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85" yWindow="-150" windowWidth="14280" windowHeight="12585"/>
  </bookViews>
  <sheets>
    <sheet name="Lisez_Moi" sheetId="23" r:id="rId1"/>
    <sheet name="Records" sheetId="3" r:id="rId2"/>
    <sheet name="View" sheetId="21" r:id="rId3"/>
    <sheet name="Calendar" sheetId="16" r:id="rId4"/>
    <sheet name="HomeCalc" sheetId="19" state="hidden" r:id="rId5"/>
    <sheet name="Records (2)" sheetId="20" state="hidden" r:id="rId6"/>
    <sheet name="Valeurs" sheetId="17" state="hidden" r:id="rId7"/>
    <sheet name="Extract" sheetId="22" state="hidden" r:id="rId8"/>
  </sheets>
  <definedNames>
    <definedName name="_xlnm._FilterDatabase" localSheetId="3" hidden="1">Calendar!$B$3:$G$369</definedName>
    <definedName name="_xlnm._FilterDatabase" localSheetId="1" hidden="1">Records!$A$1:$L$3120</definedName>
    <definedName name="_xlnm._FilterDatabase" localSheetId="2" hidden="1">View!$B$5:$H$105</definedName>
  </definedNames>
  <calcPr calcId="145621"/>
  <fileRecoveryPr repairLoad="1"/>
</workbook>
</file>

<file path=xl/calcChain.xml><?xml version="1.0" encoding="utf-8"?>
<calcChain xmlns="http://schemas.openxmlformats.org/spreadsheetml/2006/main">
  <c r="A262" i="3" l="1"/>
  <c r="B262" i="3"/>
  <c r="C262" i="3"/>
  <c r="D262" i="3"/>
  <c r="A263" i="3"/>
  <c r="D263" i="3"/>
  <c r="B263" i="3" s="1"/>
  <c r="A264" i="3"/>
  <c r="B264" i="3"/>
  <c r="C264" i="3"/>
  <c r="D264" i="3"/>
  <c r="A265" i="3"/>
  <c r="D265" i="3"/>
  <c r="B265" i="3" s="1"/>
  <c r="A266" i="3"/>
  <c r="B266" i="3"/>
  <c r="C266" i="3"/>
  <c r="D266" i="3"/>
  <c r="A267" i="3"/>
  <c r="D267" i="3"/>
  <c r="C267" i="3" s="1"/>
  <c r="A268" i="3"/>
  <c r="B268" i="3"/>
  <c r="C268" i="3"/>
  <c r="D268" i="3"/>
  <c r="A269" i="3"/>
  <c r="D269" i="3"/>
  <c r="B269" i="3" s="1"/>
  <c r="A270" i="3"/>
  <c r="B270" i="3"/>
  <c r="C270" i="3"/>
  <c r="D270" i="3"/>
  <c r="A271" i="3"/>
  <c r="D271" i="3"/>
  <c r="B271" i="3" s="1"/>
  <c r="A272" i="3"/>
  <c r="B272" i="3"/>
  <c r="C272" i="3"/>
  <c r="D272" i="3"/>
  <c r="A273" i="3"/>
  <c r="D273" i="3"/>
  <c r="B273" i="3" s="1"/>
  <c r="A274" i="3"/>
  <c r="B274" i="3"/>
  <c r="C274" i="3"/>
  <c r="D274" i="3"/>
  <c r="A275" i="3"/>
  <c r="D275" i="3"/>
  <c r="B275" i="3" s="1"/>
  <c r="A276" i="3"/>
  <c r="B276" i="3"/>
  <c r="C276" i="3"/>
  <c r="D276" i="3"/>
  <c r="A277" i="3"/>
  <c r="D277" i="3"/>
  <c r="B277" i="3" s="1"/>
  <c r="A278" i="3"/>
  <c r="B278" i="3"/>
  <c r="C278" i="3"/>
  <c r="D278" i="3"/>
  <c r="A279" i="3"/>
  <c r="D279" i="3"/>
  <c r="B279" i="3" s="1"/>
  <c r="A280" i="3"/>
  <c r="B280" i="3"/>
  <c r="C280" i="3"/>
  <c r="D280" i="3"/>
  <c r="A281" i="3"/>
  <c r="D281" i="3"/>
  <c r="B281" i="3" s="1"/>
  <c r="B282" i="3" s="1"/>
  <c r="A282" i="3"/>
  <c r="C282" i="3"/>
  <c r="D282" i="3"/>
  <c r="A283" i="3"/>
  <c r="C283" i="3"/>
  <c r="D283" i="3"/>
  <c r="A284" i="3"/>
  <c r="C284" i="3"/>
  <c r="D284" i="3"/>
  <c r="A285" i="3"/>
  <c r="C285" i="3"/>
  <c r="D285" i="3"/>
  <c r="A286" i="3"/>
  <c r="C286" i="3"/>
  <c r="D286" i="3"/>
  <c r="A287" i="3"/>
  <c r="C287" i="3"/>
  <c r="D287" i="3"/>
  <c r="A288" i="3"/>
  <c r="C288" i="3"/>
  <c r="D288" i="3"/>
  <c r="A289" i="3"/>
  <c r="C289" i="3"/>
  <c r="D289" i="3"/>
  <c r="A290" i="3"/>
  <c r="C290" i="3"/>
  <c r="D290" i="3"/>
  <c r="A291" i="3"/>
  <c r="C291" i="3"/>
  <c r="D291" i="3"/>
  <c r="A292" i="3"/>
  <c r="C292" i="3"/>
  <c r="D292" i="3"/>
  <c r="A293" i="3"/>
  <c r="C293" i="3"/>
  <c r="D293" i="3"/>
  <c r="A294" i="3"/>
  <c r="C294" i="3"/>
  <c r="D294" i="3"/>
  <c r="A295" i="3"/>
  <c r="C295" i="3"/>
  <c r="D295" i="3"/>
  <c r="A296" i="3"/>
  <c r="C296" i="3"/>
  <c r="D296" i="3"/>
  <c r="A297" i="3"/>
  <c r="C297" i="3"/>
  <c r="D297" i="3"/>
  <c r="A298" i="3"/>
  <c r="C298" i="3"/>
  <c r="D298" i="3"/>
  <c r="A299" i="3"/>
  <c r="C299" i="3"/>
  <c r="D299" i="3"/>
  <c r="A300" i="3"/>
  <c r="C300" i="3"/>
  <c r="D300" i="3"/>
  <c r="A301" i="3"/>
  <c r="C301" i="3"/>
  <c r="D301" i="3"/>
  <c r="A302" i="3"/>
  <c r="C302" i="3"/>
  <c r="D302" i="3"/>
  <c r="A303" i="3"/>
  <c r="C303" i="3"/>
  <c r="D303" i="3"/>
  <c r="A304" i="3"/>
  <c r="C304" i="3"/>
  <c r="D304" i="3"/>
  <c r="A305" i="3"/>
  <c r="C305" i="3"/>
  <c r="D305" i="3"/>
  <c r="A306" i="3"/>
  <c r="C306" i="3"/>
  <c r="D306" i="3"/>
  <c r="A307" i="3"/>
  <c r="C307" i="3"/>
  <c r="D307" i="3"/>
  <c r="A308" i="3"/>
  <c r="C308" i="3"/>
  <c r="D308" i="3"/>
  <c r="A309" i="3"/>
  <c r="C309" i="3"/>
  <c r="D309" i="3"/>
  <c r="A310" i="3"/>
  <c r="C310" i="3"/>
  <c r="D310" i="3"/>
  <c r="A311" i="3"/>
  <c r="C311" i="3"/>
  <c r="D311" i="3"/>
  <c r="A312" i="3"/>
  <c r="C312" i="3"/>
  <c r="D312" i="3"/>
  <c r="A313" i="3"/>
  <c r="C313" i="3"/>
  <c r="D313" i="3"/>
  <c r="A314" i="3"/>
  <c r="C314" i="3"/>
  <c r="D314" i="3"/>
  <c r="A315" i="3"/>
  <c r="C315" i="3"/>
  <c r="D315" i="3"/>
  <c r="A316" i="3"/>
  <c r="C316" i="3"/>
  <c r="D316" i="3"/>
  <c r="A317" i="3"/>
  <c r="C317" i="3"/>
  <c r="D317" i="3"/>
  <c r="A318" i="3"/>
  <c r="C318" i="3"/>
  <c r="D318" i="3"/>
  <c r="A319" i="3"/>
  <c r="C319" i="3"/>
  <c r="D319" i="3"/>
  <c r="A320" i="3"/>
  <c r="C320" i="3"/>
  <c r="D320" i="3"/>
  <c r="A321" i="3"/>
  <c r="C321" i="3"/>
  <c r="D321" i="3"/>
  <c r="A322" i="3"/>
  <c r="C322" i="3"/>
  <c r="D322" i="3"/>
  <c r="A323" i="3"/>
  <c r="C323" i="3"/>
  <c r="D323" i="3"/>
  <c r="A324" i="3"/>
  <c r="C324" i="3"/>
  <c r="D324" i="3"/>
  <c r="A325" i="3"/>
  <c r="C325" i="3"/>
  <c r="D325" i="3"/>
  <c r="A58" i="3"/>
  <c r="C58" i="3"/>
  <c r="D58" i="3"/>
  <c r="B58" i="3" s="1"/>
  <c r="B59" i="3" s="1"/>
  <c r="A59" i="3"/>
  <c r="C59" i="3"/>
  <c r="D59" i="3"/>
  <c r="A60" i="3"/>
  <c r="C60" i="3"/>
  <c r="D60" i="3"/>
  <c r="A61" i="3"/>
  <c r="C61" i="3"/>
  <c r="D61" i="3"/>
  <c r="A62" i="3"/>
  <c r="C62" i="3"/>
  <c r="D62" i="3"/>
  <c r="A63" i="3"/>
  <c r="C63" i="3"/>
  <c r="D63" i="3"/>
  <c r="A64" i="3"/>
  <c r="C64" i="3"/>
  <c r="D64" i="3"/>
  <c r="A65" i="3"/>
  <c r="C65" i="3"/>
  <c r="D65" i="3"/>
  <c r="A67" i="3"/>
  <c r="D67" i="3"/>
  <c r="B67" i="3" s="1"/>
  <c r="B68" i="3" s="1"/>
  <c r="A68" i="3"/>
  <c r="C68" i="3"/>
  <c r="D68" i="3"/>
  <c r="A69" i="3"/>
  <c r="C69" i="3"/>
  <c r="D69" i="3"/>
  <c r="A70" i="3"/>
  <c r="C70" i="3"/>
  <c r="D70" i="3"/>
  <c r="A71" i="3"/>
  <c r="C71" i="3"/>
  <c r="D71" i="3"/>
  <c r="A72" i="3"/>
  <c r="C72" i="3"/>
  <c r="D72" i="3"/>
  <c r="A73" i="3"/>
  <c r="C73" i="3"/>
  <c r="D73" i="3"/>
  <c r="A74" i="3"/>
  <c r="C74" i="3"/>
  <c r="D74" i="3"/>
  <c r="A75" i="3"/>
  <c r="C75" i="3"/>
  <c r="D75" i="3"/>
  <c r="A76" i="3"/>
  <c r="C76" i="3"/>
  <c r="D76" i="3"/>
  <c r="A77" i="3"/>
  <c r="C77" i="3"/>
  <c r="D77" i="3"/>
  <c r="A78" i="3"/>
  <c r="C78" i="3"/>
  <c r="D78" i="3"/>
  <c r="A79" i="3"/>
  <c r="C79" i="3"/>
  <c r="D79" i="3"/>
  <c r="A80" i="3"/>
  <c r="C80" i="3"/>
  <c r="D80" i="3"/>
  <c r="A81" i="3"/>
  <c r="C81" i="3"/>
  <c r="D81" i="3"/>
  <c r="A82" i="3"/>
  <c r="C82" i="3"/>
  <c r="D82" i="3"/>
  <c r="A83" i="3"/>
  <c r="C83" i="3"/>
  <c r="D83" i="3"/>
  <c r="A84" i="3"/>
  <c r="C84" i="3"/>
  <c r="D84" i="3"/>
  <c r="A85" i="3"/>
  <c r="C85" i="3"/>
  <c r="D85" i="3"/>
  <c r="A86" i="3"/>
  <c r="C86" i="3"/>
  <c r="D86" i="3"/>
  <c r="A87" i="3"/>
  <c r="C87" i="3"/>
  <c r="D87" i="3"/>
  <c r="A88" i="3"/>
  <c r="C88" i="3"/>
  <c r="D88" i="3"/>
  <c r="A89" i="3"/>
  <c r="C89" i="3"/>
  <c r="D89" i="3"/>
  <c r="A90" i="3"/>
  <c r="C90" i="3"/>
  <c r="D90" i="3"/>
  <c r="A91" i="3"/>
  <c r="C91" i="3"/>
  <c r="D91" i="3"/>
  <c r="A92" i="3"/>
  <c r="C92" i="3"/>
  <c r="D92" i="3"/>
  <c r="A93" i="3"/>
  <c r="C93" i="3"/>
  <c r="D93" i="3"/>
  <c r="A94" i="3"/>
  <c r="C94" i="3"/>
  <c r="D94" i="3"/>
  <c r="A95" i="3"/>
  <c r="C95" i="3"/>
  <c r="D95" i="3"/>
  <c r="A96" i="3"/>
  <c r="C96" i="3"/>
  <c r="D96" i="3"/>
  <c r="A97" i="3"/>
  <c r="C97" i="3"/>
  <c r="D97" i="3"/>
  <c r="A98" i="3"/>
  <c r="C98" i="3"/>
  <c r="D98" i="3"/>
  <c r="A99" i="3"/>
  <c r="C99" i="3"/>
  <c r="D99" i="3"/>
  <c r="A100" i="3"/>
  <c r="C100" i="3"/>
  <c r="D100" i="3"/>
  <c r="A101" i="3"/>
  <c r="C101" i="3"/>
  <c r="D101" i="3"/>
  <c r="A102" i="3"/>
  <c r="C102" i="3"/>
  <c r="D102" i="3"/>
  <c r="A103" i="3"/>
  <c r="C103" i="3"/>
  <c r="D103" i="3"/>
  <c r="A104" i="3"/>
  <c r="C104" i="3"/>
  <c r="D104" i="3"/>
  <c r="A105" i="3"/>
  <c r="C105" i="3"/>
  <c r="D105" i="3"/>
  <c r="A106" i="3"/>
  <c r="C106" i="3"/>
  <c r="D106" i="3"/>
  <c r="A107" i="3"/>
  <c r="C107" i="3"/>
  <c r="D107" i="3"/>
  <c r="A108" i="3"/>
  <c r="C108" i="3"/>
  <c r="D108" i="3"/>
  <c r="A109" i="3"/>
  <c r="C109" i="3"/>
  <c r="D109" i="3"/>
  <c r="A110" i="3"/>
  <c r="C110" i="3"/>
  <c r="D110" i="3"/>
  <c r="A111" i="3"/>
  <c r="C111" i="3"/>
  <c r="D111" i="3"/>
  <c r="A112" i="3"/>
  <c r="C112" i="3"/>
  <c r="D112" i="3"/>
  <c r="A113" i="3"/>
  <c r="C113" i="3"/>
  <c r="D113" i="3"/>
  <c r="A114" i="3"/>
  <c r="C114" i="3"/>
  <c r="D114" i="3"/>
  <c r="A115" i="3"/>
  <c r="C115" i="3"/>
  <c r="D115" i="3"/>
  <c r="A116" i="3"/>
  <c r="C116" i="3"/>
  <c r="D116" i="3"/>
  <c r="A117" i="3"/>
  <c r="C117" i="3"/>
  <c r="D117" i="3"/>
  <c r="A118" i="3"/>
  <c r="C118" i="3"/>
  <c r="D118" i="3"/>
  <c r="A119" i="3"/>
  <c r="C119" i="3"/>
  <c r="D119" i="3"/>
  <c r="A120" i="3"/>
  <c r="C120" i="3"/>
  <c r="D120" i="3"/>
  <c r="A121" i="3"/>
  <c r="C121" i="3"/>
  <c r="D121" i="3"/>
  <c r="A122" i="3"/>
  <c r="C122" i="3"/>
  <c r="D122" i="3"/>
  <c r="A123" i="3"/>
  <c r="C123" i="3"/>
  <c r="D123" i="3"/>
  <c r="A124" i="3"/>
  <c r="C124" i="3"/>
  <c r="D124" i="3"/>
  <c r="A125" i="3"/>
  <c r="C125" i="3"/>
  <c r="D125" i="3"/>
  <c r="A126" i="3"/>
  <c r="C126" i="3"/>
  <c r="D126" i="3"/>
  <c r="A127" i="3"/>
  <c r="C127" i="3"/>
  <c r="D127" i="3"/>
  <c r="A128" i="3"/>
  <c r="C128" i="3"/>
  <c r="D128" i="3"/>
  <c r="A129" i="3"/>
  <c r="C129" i="3"/>
  <c r="D129" i="3"/>
  <c r="A130" i="3"/>
  <c r="C130" i="3"/>
  <c r="D130" i="3"/>
  <c r="A132" i="3"/>
  <c r="C132" i="3"/>
  <c r="D132" i="3"/>
  <c r="B132" i="3" s="1"/>
  <c r="B133" i="3" s="1"/>
  <c r="A133" i="3"/>
  <c r="C133" i="3"/>
  <c r="D133" i="3"/>
  <c r="A134" i="3"/>
  <c r="C134" i="3"/>
  <c r="D134" i="3"/>
  <c r="A135" i="3"/>
  <c r="C135" i="3"/>
  <c r="D135" i="3"/>
  <c r="A136" i="3"/>
  <c r="C136" i="3"/>
  <c r="D136" i="3"/>
  <c r="A137" i="3"/>
  <c r="C137" i="3"/>
  <c r="D137" i="3"/>
  <c r="A138" i="3"/>
  <c r="C138" i="3"/>
  <c r="D138" i="3"/>
  <c r="A139" i="3"/>
  <c r="C139" i="3"/>
  <c r="D139" i="3"/>
  <c r="A140" i="3"/>
  <c r="C140" i="3"/>
  <c r="D140" i="3"/>
  <c r="A141" i="3"/>
  <c r="C141" i="3"/>
  <c r="D141" i="3"/>
  <c r="A142" i="3"/>
  <c r="C142" i="3"/>
  <c r="D142" i="3"/>
  <c r="A143" i="3"/>
  <c r="C143" i="3"/>
  <c r="D143" i="3"/>
  <c r="A144" i="3"/>
  <c r="C144" i="3"/>
  <c r="D144" i="3"/>
  <c r="A145" i="3"/>
  <c r="C145" i="3"/>
  <c r="D145" i="3"/>
  <c r="A146" i="3"/>
  <c r="C146" i="3"/>
  <c r="D146" i="3"/>
  <c r="A147" i="3"/>
  <c r="C147" i="3"/>
  <c r="D147" i="3"/>
  <c r="A148" i="3"/>
  <c r="C148" i="3"/>
  <c r="D148" i="3"/>
  <c r="A149" i="3"/>
  <c r="C149" i="3"/>
  <c r="D149" i="3"/>
  <c r="A150" i="3"/>
  <c r="C150" i="3"/>
  <c r="D150" i="3"/>
  <c r="A151" i="3"/>
  <c r="C151" i="3"/>
  <c r="D151" i="3"/>
  <c r="A152" i="3"/>
  <c r="C152" i="3"/>
  <c r="D152" i="3"/>
  <c r="A153" i="3"/>
  <c r="C153" i="3"/>
  <c r="D153" i="3"/>
  <c r="A154" i="3"/>
  <c r="C154" i="3"/>
  <c r="D154" i="3"/>
  <c r="A155" i="3"/>
  <c r="C155" i="3"/>
  <c r="D155" i="3"/>
  <c r="A156" i="3"/>
  <c r="C156" i="3"/>
  <c r="D156" i="3"/>
  <c r="A157" i="3"/>
  <c r="C157" i="3"/>
  <c r="D157" i="3"/>
  <c r="A158" i="3"/>
  <c r="C158" i="3"/>
  <c r="D158" i="3"/>
  <c r="A159" i="3"/>
  <c r="C159" i="3"/>
  <c r="D159" i="3"/>
  <c r="A160" i="3"/>
  <c r="C160" i="3"/>
  <c r="D160" i="3"/>
  <c r="A161" i="3"/>
  <c r="C161" i="3"/>
  <c r="D161" i="3"/>
  <c r="A162" i="3"/>
  <c r="C162" i="3"/>
  <c r="D162" i="3"/>
  <c r="A163" i="3"/>
  <c r="C163" i="3"/>
  <c r="D163" i="3"/>
  <c r="A164" i="3"/>
  <c r="C164" i="3"/>
  <c r="D164" i="3"/>
  <c r="A165" i="3"/>
  <c r="C165" i="3"/>
  <c r="D165" i="3"/>
  <c r="A166" i="3"/>
  <c r="C166" i="3"/>
  <c r="D166" i="3"/>
  <c r="A167" i="3"/>
  <c r="C167" i="3"/>
  <c r="D167" i="3"/>
  <c r="A168" i="3"/>
  <c r="C168" i="3"/>
  <c r="D168" i="3"/>
  <c r="A169" i="3"/>
  <c r="C169" i="3"/>
  <c r="D169" i="3"/>
  <c r="A170" i="3"/>
  <c r="C170" i="3"/>
  <c r="D170" i="3"/>
  <c r="A171" i="3"/>
  <c r="C171" i="3"/>
  <c r="D171" i="3"/>
  <c r="A172" i="3"/>
  <c r="C172" i="3"/>
  <c r="D172" i="3"/>
  <c r="A173" i="3"/>
  <c r="C173" i="3"/>
  <c r="D173" i="3"/>
  <c r="A174" i="3"/>
  <c r="C174" i="3"/>
  <c r="D174" i="3"/>
  <c r="A175" i="3"/>
  <c r="C175" i="3"/>
  <c r="D175" i="3"/>
  <c r="A176" i="3"/>
  <c r="C176" i="3"/>
  <c r="D176" i="3"/>
  <c r="A177" i="3"/>
  <c r="C177" i="3"/>
  <c r="D177" i="3"/>
  <c r="A178" i="3"/>
  <c r="C178" i="3"/>
  <c r="D178" i="3"/>
  <c r="A179" i="3"/>
  <c r="C179" i="3"/>
  <c r="D179" i="3"/>
  <c r="A180" i="3"/>
  <c r="C180" i="3"/>
  <c r="D180" i="3"/>
  <c r="A181" i="3"/>
  <c r="C181" i="3"/>
  <c r="D181" i="3"/>
  <c r="A182" i="3"/>
  <c r="C182" i="3"/>
  <c r="D182" i="3"/>
  <c r="A183" i="3"/>
  <c r="C183" i="3"/>
  <c r="D183" i="3"/>
  <c r="A184" i="3"/>
  <c r="C184" i="3"/>
  <c r="D184" i="3"/>
  <c r="A185" i="3"/>
  <c r="C185" i="3"/>
  <c r="D185" i="3"/>
  <c r="A186" i="3"/>
  <c r="C186" i="3"/>
  <c r="D186" i="3"/>
  <c r="A187" i="3"/>
  <c r="C187" i="3"/>
  <c r="D187" i="3"/>
  <c r="A188" i="3"/>
  <c r="C188" i="3"/>
  <c r="D188" i="3"/>
  <c r="A189" i="3"/>
  <c r="C189" i="3"/>
  <c r="D189" i="3"/>
  <c r="A190" i="3"/>
  <c r="C190" i="3"/>
  <c r="D190" i="3"/>
  <c r="D1" i="21"/>
  <c r="D502" i="22"/>
  <c r="G502" i="22" s="1"/>
  <c r="CS2" i="19"/>
  <c r="B283" i="3" l="1"/>
  <c r="B284" i="3" s="1"/>
  <c r="B285" i="3" s="1"/>
  <c r="B286" i="3" s="1"/>
  <c r="B287" i="3" s="1"/>
  <c r="B288" i="3" s="1"/>
  <c r="B289" i="3" s="1"/>
  <c r="B290" i="3" s="1"/>
  <c r="B291" i="3" s="1"/>
  <c r="B292" i="3" s="1"/>
  <c r="B293" i="3" s="1"/>
  <c r="B294" i="3" s="1"/>
  <c r="B295" i="3" s="1"/>
  <c r="B296" i="3" s="1"/>
  <c r="B297" i="3" s="1"/>
  <c r="B298" i="3" s="1"/>
  <c r="B299" i="3" s="1"/>
  <c r="B300" i="3" s="1"/>
  <c r="B301" i="3" s="1"/>
  <c r="B302" i="3" s="1"/>
  <c r="B303" i="3" s="1"/>
  <c r="B304" i="3" s="1"/>
  <c r="B305" i="3" s="1"/>
  <c r="B306" i="3" s="1"/>
  <c r="B307" i="3" s="1"/>
  <c r="B308" i="3" s="1"/>
  <c r="B309" i="3" s="1"/>
  <c r="B310" i="3" s="1"/>
  <c r="B311" i="3" s="1"/>
  <c r="B312" i="3" s="1"/>
  <c r="B313" i="3" s="1"/>
  <c r="B314" i="3" s="1"/>
  <c r="B315" i="3" s="1"/>
  <c r="B316" i="3" s="1"/>
  <c r="B317" i="3" s="1"/>
  <c r="B318" i="3" s="1"/>
  <c r="B319" i="3" s="1"/>
  <c r="B320" i="3" s="1"/>
  <c r="B321" i="3" s="1"/>
  <c r="B322" i="3" s="1"/>
  <c r="B323" i="3" s="1"/>
  <c r="B324" i="3" s="1"/>
  <c r="B325" i="3" s="1"/>
  <c r="C281" i="3"/>
  <c r="C279" i="3"/>
  <c r="C277" i="3"/>
  <c r="C275" i="3"/>
  <c r="C273" i="3"/>
  <c r="C271" i="3"/>
  <c r="C269" i="3"/>
  <c r="C265" i="3"/>
  <c r="C263" i="3"/>
  <c r="B267" i="3"/>
  <c r="B134" i="3"/>
  <c r="B135" i="3" s="1"/>
  <c r="B69" i="3"/>
  <c r="B70" i="3" s="1"/>
  <c r="B136" i="3"/>
  <c r="B137" i="3" s="1"/>
  <c r="B71" i="3"/>
  <c r="B72" i="3" s="1"/>
  <c r="B73" i="3" s="1"/>
  <c r="B74" i="3" s="1"/>
  <c r="B75" i="3" s="1"/>
  <c r="B76" i="3" s="1"/>
  <c r="B77" i="3" s="1"/>
  <c r="B78" i="3" s="1"/>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B119" i="3" s="1"/>
  <c r="B120" i="3" s="1"/>
  <c r="B121" i="3" s="1"/>
  <c r="B122" i="3" s="1"/>
  <c r="B123" i="3" s="1"/>
  <c r="B124" i="3" s="1"/>
  <c r="B125" i="3" s="1"/>
  <c r="B126" i="3" s="1"/>
  <c r="B127" i="3" s="1"/>
  <c r="B128" i="3" s="1"/>
  <c r="B129" i="3" s="1"/>
  <c r="B130" i="3" s="1"/>
  <c r="B138" i="3"/>
  <c r="B139" i="3" s="1"/>
  <c r="B140" i="3" s="1"/>
  <c r="B141" i="3" s="1"/>
  <c r="B142" i="3" s="1"/>
  <c r="B143" i="3" s="1"/>
  <c r="B144" i="3" s="1"/>
  <c r="B145" i="3" s="1"/>
  <c r="B146" i="3" s="1"/>
  <c r="B147" i="3" s="1"/>
  <c r="B148" i="3" s="1"/>
  <c r="B149" i="3" s="1"/>
  <c r="B150" i="3" s="1"/>
  <c r="B151" i="3" s="1"/>
  <c r="B152" i="3" s="1"/>
  <c r="B153" i="3" s="1"/>
  <c r="B154" i="3" s="1"/>
  <c r="B155" i="3" s="1"/>
  <c r="B156" i="3" s="1"/>
  <c r="B157" i="3" s="1"/>
  <c r="B158" i="3" s="1"/>
  <c r="B159" i="3" s="1"/>
  <c r="B160" i="3" s="1"/>
  <c r="B161" i="3" s="1"/>
  <c r="B162" i="3" s="1"/>
  <c r="B163" i="3" s="1"/>
  <c r="B164" i="3" s="1"/>
  <c r="B165" i="3" s="1"/>
  <c r="B166" i="3" s="1"/>
  <c r="B167" i="3" s="1"/>
  <c r="B168" i="3" s="1"/>
  <c r="B169" i="3" s="1"/>
  <c r="B170" i="3" s="1"/>
  <c r="B171" i="3" s="1"/>
  <c r="B172" i="3" s="1"/>
  <c r="B173" i="3" s="1"/>
  <c r="B174" i="3" s="1"/>
  <c r="B175" i="3" s="1"/>
  <c r="B176" i="3" s="1"/>
  <c r="B177" i="3" s="1"/>
  <c r="B178" i="3" s="1"/>
  <c r="B179" i="3" s="1"/>
  <c r="B180" i="3" s="1"/>
  <c r="B181" i="3" s="1"/>
  <c r="B182" i="3" s="1"/>
  <c r="B183" i="3" s="1"/>
  <c r="B184" i="3" s="1"/>
  <c r="B185" i="3" s="1"/>
  <c r="B186" i="3" s="1"/>
  <c r="B187" i="3" s="1"/>
  <c r="B188" i="3" s="1"/>
  <c r="B189" i="3" s="1"/>
  <c r="B190" i="3" s="1"/>
  <c r="B60" i="3"/>
  <c r="B61" i="3" s="1"/>
  <c r="B62" i="3" s="1"/>
  <c r="B63" i="3" s="1"/>
  <c r="B64" i="3" s="1"/>
  <c r="B65" i="3" s="1"/>
  <c r="C67" i="3"/>
  <c r="E502" i="22"/>
  <c r="F502" i="22" s="1"/>
  <c r="J502" i="22" l="1"/>
  <c r="K502" i="22"/>
  <c r="L502" i="22"/>
  <c r="N502" i="22"/>
  <c r="Q502" i="22"/>
  <c r="R502" i="22"/>
  <c r="H502" i="22"/>
  <c r="I502" i="22"/>
  <c r="P502" i="22"/>
  <c r="O502" i="22"/>
  <c r="M502" i="22"/>
  <c r="C4" i="19" l="1"/>
  <c r="C5" i="19" s="1"/>
  <c r="C6" i="19" s="1"/>
  <c r="C7" i="19" s="1"/>
  <c r="C8" i="19" s="1"/>
  <c r="C9" i="19" s="1"/>
  <c r="C10" i="19" s="1"/>
  <c r="C11" i="19" s="1"/>
  <c r="C12" i="19" s="1"/>
  <c r="C13" i="19" s="1"/>
  <c r="C14" i="19" s="1"/>
  <c r="C15" i="19" s="1"/>
  <c r="C16" i="19" s="1"/>
  <c r="C17" i="19" s="1"/>
  <c r="C18" i="19" s="1"/>
  <c r="C19" i="19" s="1"/>
  <c r="C20" i="19" s="1"/>
  <c r="C21" i="19" s="1"/>
  <c r="C22" i="19" s="1"/>
  <c r="C23" i="19" s="1"/>
  <c r="C24" i="19" s="1"/>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5" i="19" s="1"/>
  <c r="C46" i="19" s="1"/>
  <c r="C47" i="19" s="1"/>
  <c r="C48" i="19" s="1"/>
  <c r="C49" i="19" s="1"/>
  <c r="C50" i="19" s="1"/>
  <c r="C51" i="19" s="1"/>
  <c r="C52" i="19" s="1"/>
  <c r="C53" i="19" s="1"/>
  <c r="C54" i="19" s="1"/>
  <c r="C55" i="19" s="1"/>
  <c r="C56" i="19" s="1"/>
  <c r="C57" i="19" s="1"/>
  <c r="C58" i="19" s="1"/>
  <c r="C59" i="19" s="1"/>
  <c r="C60" i="19" s="1"/>
  <c r="C61" i="19" s="1"/>
  <c r="C62" i="19" s="1"/>
  <c r="C63" i="19" s="1"/>
  <c r="C64" i="19" s="1"/>
  <c r="C65" i="19" s="1"/>
  <c r="C66" i="19" s="1"/>
  <c r="C67" i="19" s="1"/>
  <c r="C68" i="19" s="1"/>
  <c r="C69" i="19" s="1"/>
  <c r="C70" i="19" s="1"/>
  <c r="C71" i="19" s="1"/>
  <c r="C72" i="19" s="1"/>
  <c r="C73" i="19" s="1"/>
  <c r="C74" i="19" s="1"/>
  <c r="C75" i="19" s="1"/>
  <c r="C76" i="19" s="1"/>
  <c r="C77" i="19" s="1"/>
  <c r="C78" i="19" s="1"/>
  <c r="C79" i="19" s="1"/>
  <c r="C80" i="19" s="1"/>
  <c r="C81" i="19" s="1"/>
  <c r="C82" i="19" s="1"/>
  <c r="C83" i="19" s="1"/>
  <c r="C84" i="19" s="1"/>
  <c r="C85" i="19" s="1"/>
  <c r="C86" i="19" s="1"/>
  <c r="C87" i="19" s="1"/>
  <c r="C88" i="19" s="1"/>
  <c r="C89" i="19" s="1"/>
  <c r="C90" i="19" s="1"/>
  <c r="C91" i="19" s="1"/>
  <c r="C92" i="19" s="1"/>
  <c r="C93" i="19" s="1"/>
  <c r="C94" i="19" s="1"/>
  <c r="C95" i="19" s="1"/>
  <c r="C96" i="19" s="1"/>
  <c r="C97" i="19" s="1"/>
  <c r="C98" i="19" s="1"/>
  <c r="C99" i="19" s="1"/>
  <c r="C100" i="19" s="1"/>
  <c r="C101" i="19" s="1"/>
  <c r="C102" i="19" s="1"/>
  <c r="C103" i="19" s="1"/>
  <c r="C104" i="19" s="1"/>
  <c r="C105" i="19" s="1"/>
  <c r="C106" i="19" s="1"/>
  <c r="C107" i="19" s="1"/>
  <c r="C108" i="19" s="1"/>
  <c r="C109" i="19" s="1"/>
  <c r="C110" i="19" s="1"/>
  <c r="C111" i="19" s="1"/>
  <c r="C112" i="19" s="1"/>
  <c r="C113" i="19" s="1"/>
  <c r="C114" i="19" s="1"/>
  <c r="C115" i="19" s="1"/>
  <c r="C116" i="19" s="1"/>
  <c r="C117" i="19" s="1"/>
  <c r="C118" i="19" s="1"/>
  <c r="C119" i="19" s="1"/>
  <c r="C120" i="19" s="1"/>
  <c r="C121" i="19" s="1"/>
  <c r="C122" i="19" s="1"/>
  <c r="C123" i="19" s="1"/>
  <c r="C124" i="19" s="1"/>
  <c r="C125" i="19" s="1"/>
  <c r="C126" i="19" s="1"/>
  <c r="C127" i="19" s="1"/>
  <c r="C128" i="19" s="1"/>
  <c r="C129" i="19" s="1"/>
  <c r="C130" i="19" s="1"/>
  <c r="C131" i="19" s="1"/>
  <c r="C132" i="19" s="1"/>
  <c r="C133" i="19" s="1"/>
  <c r="C134" i="19" s="1"/>
  <c r="C135" i="19" s="1"/>
  <c r="C136" i="19" s="1"/>
  <c r="C137" i="19" s="1"/>
  <c r="C138" i="19" s="1"/>
  <c r="C139" i="19" s="1"/>
  <c r="C140" i="19" s="1"/>
  <c r="C141" i="19" s="1"/>
  <c r="C142" i="19" s="1"/>
  <c r="C143" i="19" s="1"/>
  <c r="C144" i="19" s="1"/>
  <c r="C145" i="19" s="1"/>
  <c r="C146" i="19" s="1"/>
  <c r="C147" i="19" s="1"/>
  <c r="C148" i="19" s="1"/>
  <c r="C149" i="19" s="1"/>
  <c r="C150" i="19" s="1"/>
  <c r="C151" i="19" s="1"/>
  <c r="C152" i="19" s="1"/>
  <c r="C153" i="19" s="1"/>
  <c r="C154" i="19" s="1"/>
  <c r="C155" i="19" s="1"/>
  <c r="C156" i="19" s="1"/>
  <c r="C157" i="19" s="1"/>
  <c r="C158" i="19" s="1"/>
  <c r="C159" i="19" s="1"/>
  <c r="C160" i="19" s="1"/>
  <c r="C161" i="19" s="1"/>
  <c r="C162" i="19" s="1"/>
  <c r="C163" i="19" s="1"/>
  <c r="C164" i="19" s="1"/>
  <c r="C165" i="19" s="1"/>
  <c r="C166" i="19" s="1"/>
  <c r="C167" i="19" s="1"/>
  <c r="C168" i="19" s="1"/>
  <c r="C169" i="19" s="1"/>
  <c r="C170" i="19" s="1"/>
  <c r="C171" i="19" s="1"/>
  <c r="C172" i="19" s="1"/>
  <c r="C173" i="19" s="1"/>
  <c r="C174" i="19" s="1"/>
  <c r="C175" i="19" s="1"/>
  <c r="C176" i="19" s="1"/>
  <c r="C177" i="19" s="1"/>
  <c r="C178" i="19" s="1"/>
  <c r="C179" i="19" s="1"/>
  <c r="C180" i="19" s="1"/>
  <c r="C181" i="19" s="1"/>
  <c r="C182" i="19" s="1"/>
  <c r="C183" i="19" s="1"/>
  <c r="C184" i="19" s="1"/>
  <c r="C185" i="19" s="1"/>
  <c r="C186" i="19" s="1"/>
  <c r="C187" i="19" s="1"/>
  <c r="C188" i="19" s="1"/>
  <c r="C189" i="19" s="1"/>
  <c r="C190" i="19" s="1"/>
  <c r="C191" i="19" s="1"/>
  <c r="C192" i="19" s="1"/>
  <c r="C193" i="19" s="1"/>
  <c r="C194" i="19" s="1"/>
  <c r="C195" i="19" s="1"/>
  <c r="C196" i="19" s="1"/>
  <c r="C197" i="19" s="1"/>
  <c r="C198" i="19" s="1"/>
  <c r="C199" i="19" s="1"/>
  <c r="C200" i="19" s="1"/>
  <c r="C201" i="19" s="1"/>
  <c r="C202" i="19" s="1"/>
  <c r="C203" i="19" s="1"/>
  <c r="C204" i="19" s="1"/>
  <c r="C205" i="19" s="1"/>
  <c r="C206" i="19" s="1"/>
  <c r="C207" i="19" s="1"/>
  <c r="C208" i="19" s="1"/>
  <c r="C209" i="19" s="1"/>
  <c r="C210" i="19" s="1"/>
  <c r="C211" i="19" s="1"/>
  <c r="C212" i="19" s="1"/>
  <c r="C213" i="19" s="1"/>
  <c r="C214" i="19" s="1"/>
  <c r="C215" i="19" s="1"/>
  <c r="C216" i="19" s="1"/>
  <c r="C217" i="19" s="1"/>
  <c r="C218" i="19" s="1"/>
  <c r="C219" i="19" s="1"/>
  <c r="C220" i="19" s="1"/>
  <c r="C221" i="19" s="1"/>
  <c r="C222" i="19" s="1"/>
  <c r="C223" i="19" s="1"/>
  <c r="C224" i="19" s="1"/>
  <c r="C225" i="19" s="1"/>
  <c r="C226" i="19" s="1"/>
  <c r="C227" i="19" s="1"/>
  <c r="C228" i="19" s="1"/>
  <c r="C229" i="19" s="1"/>
  <c r="C230" i="19" s="1"/>
  <c r="C231" i="19" s="1"/>
  <c r="C232" i="19" s="1"/>
  <c r="C233" i="19" s="1"/>
  <c r="C234" i="19" s="1"/>
  <c r="C235" i="19" s="1"/>
  <c r="C236" i="19" s="1"/>
  <c r="C237" i="19" s="1"/>
  <c r="C238" i="19" s="1"/>
  <c r="C239" i="19" s="1"/>
  <c r="C240" i="19" s="1"/>
  <c r="C241" i="19" s="1"/>
  <c r="C242" i="19" s="1"/>
  <c r="C243" i="19" s="1"/>
  <c r="C244" i="19" s="1"/>
  <c r="C245" i="19" s="1"/>
  <c r="C246" i="19" s="1"/>
  <c r="C247" i="19" s="1"/>
  <c r="C248" i="19" s="1"/>
  <c r="C249" i="19" s="1"/>
  <c r="C250" i="19" s="1"/>
  <c r="C251" i="19" s="1"/>
  <c r="C252" i="19" s="1"/>
  <c r="C253" i="19" s="1"/>
  <c r="C254" i="19" s="1"/>
  <c r="C255" i="19" s="1"/>
  <c r="C256" i="19" s="1"/>
  <c r="C257" i="19" s="1"/>
  <c r="C258" i="19" s="1"/>
  <c r="C259" i="19" s="1"/>
  <c r="C260" i="19" s="1"/>
  <c r="C261" i="19" s="1"/>
  <c r="C262" i="19" s="1"/>
  <c r="C263" i="19" s="1"/>
  <c r="C264" i="19" s="1"/>
  <c r="C265" i="19" s="1"/>
  <c r="C266" i="19" s="1"/>
  <c r="C267" i="19" s="1"/>
  <c r="C268" i="19" s="1"/>
  <c r="C269" i="19" s="1"/>
  <c r="C270" i="19" s="1"/>
  <c r="C271" i="19" s="1"/>
  <c r="C272" i="19" s="1"/>
  <c r="C273" i="19" s="1"/>
  <c r="C274" i="19" s="1"/>
  <c r="C275" i="19" s="1"/>
  <c r="C276" i="19" s="1"/>
  <c r="C277" i="19" s="1"/>
  <c r="C278" i="19" s="1"/>
  <c r="C279" i="19" s="1"/>
  <c r="C280" i="19" s="1"/>
  <c r="C281" i="19" s="1"/>
  <c r="C282" i="19" s="1"/>
  <c r="C283" i="19" s="1"/>
  <c r="C284" i="19" s="1"/>
  <c r="C285" i="19" s="1"/>
  <c r="C286" i="19" s="1"/>
  <c r="C287" i="19" s="1"/>
  <c r="C288" i="19" s="1"/>
  <c r="C289" i="19" s="1"/>
  <c r="C290" i="19" s="1"/>
  <c r="C291" i="19" s="1"/>
  <c r="C292" i="19" s="1"/>
  <c r="C293" i="19" s="1"/>
  <c r="C294" i="19" s="1"/>
  <c r="C295" i="19" s="1"/>
  <c r="C296" i="19" s="1"/>
  <c r="C297" i="19" s="1"/>
  <c r="C298" i="19" s="1"/>
  <c r="C299" i="19" s="1"/>
  <c r="C300" i="19" s="1"/>
  <c r="C301" i="19" s="1"/>
  <c r="C302" i="19" s="1"/>
  <c r="C303" i="19" s="1"/>
  <c r="C304" i="19" s="1"/>
  <c r="C305" i="19" s="1"/>
  <c r="C306" i="19" s="1"/>
  <c r="C307" i="19" s="1"/>
  <c r="C308" i="19" s="1"/>
  <c r="C309" i="19" s="1"/>
  <c r="C310" i="19" s="1"/>
  <c r="C311" i="19" s="1"/>
  <c r="C312" i="19" s="1"/>
  <c r="C313" i="19" s="1"/>
  <c r="C314" i="19" s="1"/>
  <c r="C315" i="19" s="1"/>
  <c r="C316" i="19" s="1"/>
  <c r="C317" i="19" s="1"/>
  <c r="C318" i="19" s="1"/>
  <c r="C319" i="19" s="1"/>
  <c r="C320" i="19" s="1"/>
  <c r="C321" i="19" s="1"/>
  <c r="C322" i="19" s="1"/>
  <c r="C323" i="19" s="1"/>
  <c r="C324" i="19" s="1"/>
  <c r="C325" i="19" s="1"/>
  <c r="C326" i="19" s="1"/>
  <c r="C327" i="19" s="1"/>
  <c r="C328" i="19" s="1"/>
  <c r="C329" i="19" s="1"/>
  <c r="C330" i="19" s="1"/>
  <c r="C331" i="19" s="1"/>
  <c r="C332" i="19" s="1"/>
  <c r="C333" i="19" s="1"/>
  <c r="C334" i="19" s="1"/>
  <c r="C335" i="19" s="1"/>
  <c r="C336" i="19" s="1"/>
  <c r="C337" i="19" s="1"/>
  <c r="C338" i="19" s="1"/>
  <c r="C339" i="19" s="1"/>
  <c r="C340" i="19" s="1"/>
  <c r="C341" i="19" s="1"/>
  <c r="C342" i="19" s="1"/>
  <c r="C343" i="19" s="1"/>
  <c r="C344" i="19" s="1"/>
  <c r="C345" i="19" s="1"/>
  <c r="C346" i="19" s="1"/>
  <c r="C347" i="19" s="1"/>
  <c r="C348" i="19" s="1"/>
  <c r="C349" i="19" s="1"/>
  <c r="C350" i="19" s="1"/>
  <c r="C351" i="19" s="1"/>
  <c r="C352" i="19" s="1"/>
  <c r="C353" i="19" s="1"/>
  <c r="C354" i="19" s="1"/>
  <c r="C355" i="19" s="1"/>
  <c r="C356" i="19" s="1"/>
  <c r="C357" i="19" s="1"/>
  <c r="C358" i="19" s="1"/>
  <c r="C359" i="19" s="1"/>
  <c r="C360" i="19" s="1"/>
  <c r="C361" i="19" s="1"/>
  <c r="C362" i="19" s="1"/>
  <c r="C363" i="19" s="1"/>
  <c r="C364" i="19" s="1"/>
  <c r="C365" i="19" s="1"/>
  <c r="C366" i="19" s="1"/>
  <c r="C367" i="19" s="1"/>
  <c r="C368" i="19" s="1"/>
  <c r="C369" i="19" s="1"/>
  <c r="A2730" i="3"/>
  <c r="A2729" i="3"/>
  <c r="A2728" i="3"/>
  <c r="A2727" i="3"/>
  <c r="A2726" i="3"/>
  <c r="A2725" i="3"/>
  <c r="A2724" i="3"/>
  <c r="A2723" i="3"/>
  <c r="A2722" i="3"/>
  <c r="A2721" i="3"/>
  <c r="A2720" i="3"/>
  <c r="A2719" i="3"/>
  <c r="A2718" i="3"/>
  <c r="A2717" i="3"/>
  <c r="A2716" i="3"/>
  <c r="A2715" i="3"/>
  <c r="A2714" i="3"/>
  <c r="A2713" i="3"/>
  <c r="A2712" i="3"/>
  <c r="A2711" i="3"/>
  <c r="A2710" i="3"/>
  <c r="A2709" i="3"/>
  <c r="A2708" i="3"/>
  <c r="A2707" i="3"/>
  <c r="A2706" i="3"/>
  <c r="A2705" i="3"/>
  <c r="A2704" i="3"/>
  <c r="A2703" i="3"/>
  <c r="A2702" i="3"/>
  <c r="A2701" i="3"/>
  <c r="A2700" i="3"/>
  <c r="A2699" i="3"/>
  <c r="A2698" i="3"/>
  <c r="A2697" i="3"/>
  <c r="A2696" i="3"/>
  <c r="A2695" i="3"/>
  <c r="A2694" i="3"/>
  <c r="A2693" i="3"/>
  <c r="A2692" i="3"/>
  <c r="A2691" i="3"/>
  <c r="A2690" i="3"/>
  <c r="A2689" i="3"/>
  <c r="A2688" i="3"/>
  <c r="A2687" i="3"/>
  <c r="A2686" i="3"/>
  <c r="A2685" i="3"/>
  <c r="A2684" i="3"/>
  <c r="A2683" i="3"/>
  <c r="A2682" i="3"/>
  <c r="A2681" i="3"/>
  <c r="A2680" i="3"/>
  <c r="A2679" i="3"/>
  <c r="A2678" i="3"/>
  <c r="A2677" i="3"/>
  <c r="A2676" i="3"/>
  <c r="A2675" i="3"/>
  <c r="A2674" i="3"/>
  <c r="A2673" i="3"/>
  <c r="A2672" i="3"/>
  <c r="A2671" i="3"/>
  <c r="A2670" i="3"/>
  <c r="A2669" i="3"/>
  <c r="A2668" i="3"/>
  <c r="A2667" i="3"/>
  <c r="A2665" i="3"/>
  <c r="A2664" i="3"/>
  <c r="A2663" i="3"/>
  <c r="A2662" i="3"/>
  <c r="A2661" i="3"/>
  <c r="A2660" i="3"/>
  <c r="A2659" i="3"/>
  <c r="A2658" i="3"/>
  <c r="A2657" i="3"/>
  <c r="A2656" i="3"/>
  <c r="A2655" i="3"/>
  <c r="A2654" i="3"/>
  <c r="A2653" i="3"/>
  <c r="A2652" i="3"/>
  <c r="A2651" i="3"/>
  <c r="A2650" i="3"/>
  <c r="A2649" i="3"/>
  <c r="A2648" i="3"/>
  <c r="A2647" i="3"/>
  <c r="A2646" i="3"/>
  <c r="A2645" i="3"/>
  <c r="A2644" i="3"/>
  <c r="A2643" i="3"/>
  <c r="A2642" i="3"/>
  <c r="A2641" i="3"/>
  <c r="A2640" i="3"/>
  <c r="A2639" i="3"/>
  <c r="A2638" i="3"/>
  <c r="A2637" i="3"/>
  <c r="A2636" i="3"/>
  <c r="A2635" i="3"/>
  <c r="A2634" i="3"/>
  <c r="A2633" i="3"/>
  <c r="A2632" i="3"/>
  <c r="A2631" i="3"/>
  <c r="A2630" i="3"/>
  <c r="A2629" i="3"/>
  <c r="A2628" i="3"/>
  <c r="A2627" i="3"/>
  <c r="A2626" i="3"/>
  <c r="A2625" i="3"/>
  <c r="A2624" i="3"/>
  <c r="A2623" i="3"/>
  <c r="A2622" i="3"/>
  <c r="A2621" i="3"/>
  <c r="A2620" i="3"/>
  <c r="A2619" i="3"/>
  <c r="A2618" i="3"/>
  <c r="A2617" i="3"/>
  <c r="A2616" i="3"/>
  <c r="A2615" i="3"/>
  <c r="A2614" i="3"/>
  <c r="A2613" i="3"/>
  <c r="A2612" i="3"/>
  <c r="A2611" i="3"/>
  <c r="A2610" i="3"/>
  <c r="A2609" i="3"/>
  <c r="A2608" i="3"/>
  <c r="A2607" i="3"/>
  <c r="A2606" i="3"/>
  <c r="A2605" i="3"/>
  <c r="A2604" i="3"/>
  <c r="A2603" i="3"/>
  <c r="A2602" i="3"/>
  <c r="A2600" i="3"/>
  <c r="A2599" i="3"/>
  <c r="A2598" i="3"/>
  <c r="A2597" i="3"/>
  <c r="A2596" i="3"/>
  <c r="A2595" i="3"/>
  <c r="A2594" i="3"/>
  <c r="A2593" i="3"/>
  <c r="A2592" i="3"/>
  <c r="A2591" i="3"/>
  <c r="A2590" i="3"/>
  <c r="A2589" i="3"/>
  <c r="A2588" i="3"/>
  <c r="A2587" i="3"/>
  <c r="A2586" i="3"/>
  <c r="A2585" i="3"/>
  <c r="A2584" i="3"/>
  <c r="A2583" i="3"/>
  <c r="A2582" i="3"/>
  <c r="A2581" i="3"/>
  <c r="A2580" i="3"/>
  <c r="A2579" i="3"/>
  <c r="A2578" i="3"/>
  <c r="A2577" i="3"/>
  <c r="A2576" i="3"/>
  <c r="A2575" i="3"/>
  <c r="A2574" i="3"/>
  <c r="A2573" i="3"/>
  <c r="A2572" i="3"/>
  <c r="A2571" i="3"/>
  <c r="A2570" i="3"/>
  <c r="A2569" i="3"/>
  <c r="A2568" i="3"/>
  <c r="A2567" i="3"/>
  <c r="A2566" i="3"/>
  <c r="A2565" i="3"/>
  <c r="A2564" i="3"/>
  <c r="A2563" i="3"/>
  <c r="A2562" i="3"/>
  <c r="A2561" i="3"/>
  <c r="A2560" i="3"/>
  <c r="A2559" i="3"/>
  <c r="A2558" i="3"/>
  <c r="A2557" i="3"/>
  <c r="A2556" i="3"/>
  <c r="A2555" i="3"/>
  <c r="A2554" i="3"/>
  <c r="A2553" i="3"/>
  <c r="A2552" i="3"/>
  <c r="A2551" i="3"/>
  <c r="A2550" i="3"/>
  <c r="A2549" i="3"/>
  <c r="A2548" i="3"/>
  <c r="A2547" i="3"/>
  <c r="A2546" i="3"/>
  <c r="A2545" i="3"/>
  <c r="A2544" i="3"/>
  <c r="A2543" i="3"/>
  <c r="A2542" i="3"/>
  <c r="A2541" i="3"/>
  <c r="A2540" i="3"/>
  <c r="A2539" i="3"/>
  <c r="A2538" i="3"/>
  <c r="A2537" i="3"/>
  <c r="A2535" i="3"/>
  <c r="A2534" i="3"/>
  <c r="A2533" i="3"/>
  <c r="A2532" i="3"/>
  <c r="A2531" i="3"/>
  <c r="A2530" i="3"/>
  <c r="A2529" i="3"/>
  <c r="A2528" i="3"/>
  <c r="A2527" i="3"/>
  <c r="A2526" i="3"/>
  <c r="A2525" i="3"/>
  <c r="A2524" i="3"/>
  <c r="A2523" i="3"/>
  <c r="A2522" i="3"/>
  <c r="A2521" i="3"/>
  <c r="A2520" i="3"/>
  <c r="A2519" i="3"/>
  <c r="A2518" i="3"/>
  <c r="A2517" i="3"/>
  <c r="A2516" i="3"/>
  <c r="A2515" i="3"/>
  <c r="A2514" i="3"/>
  <c r="A2513" i="3"/>
  <c r="A2512" i="3"/>
  <c r="A2511" i="3"/>
  <c r="A2510" i="3"/>
  <c r="A2509" i="3"/>
  <c r="A2508" i="3"/>
  <c r="A2507" i="3"/>
  <c r="A2506" i="3"/>
  <c r="A2505" i="3"/>
  <c r="A2504" i="3"/>
  <c r="A2503" i="3"/>
  <c r="A2502" i="3"/>
  <c r="A2501" i="3"/>
  <c r="A2500" i="3"/>
  <c r="A2499" i="3"/>
  <c r="A2498" i="3"/>
  <c r="A2497" i="3"/>
  <c r="A2496" i="3"/>
  <c r="A2495" i="3"/>
  <c r="A2494" i="3"/>
  <c r="A2493" i="3"/>
  <c r="A2492" i="3"/>
  <c r="A2491" i="3"/>
  <c r="A2490" i="3"/>
  <c r="A2489" i="3"/>
  <c r="A2488" i="3"/>
  <c r="A2487" i="3"/>
  <c r="A2486" i="3"/>
  <c r="A2485" i="3"/>
  <c r="A2484" i="3"/>
  <c r="A2483" i="3"/>
  <c r="A2482" i="3"/>
  <c r="A2481" i="3"/>
  <c r="A2480" i="3"/>
  <c r="A2479" i="3"/>
  <c r="A2478" i="3"/>
  <c r="A2477" i="3"/>
  <c r="A2476" i="3"/>
  <c r="A2475" i="3"/>
  <c r="A2474" i="3"/>
  <c r="A2473" i="3"/>
  <c r="A2472" i="3"/>
  <c r="A2470" i="3"/>
  <c r="A2469" i="3"/>
  <c r="A2468" i="3"/>
  <c r="A2467" i="3"/>
  <c r="A2466" i="3"/>
  <c r="A2465" i="3"/>
  <c r="A2464" i="3"/>
  <c r="A2463" i="3"/>
  <c r="A2462" i="3"/>
  <c r="A2461" i="3"/>
  <c r="A2460" i="3"/>
  <c r="A2459" i="3"/>
  <c r="A2458" i="3"/>
  <c r="A2457" i="3"/>
  <c r="A2456" i="3"/>
  <c r="A2455" i="3"/>
  <c r="A2454" i="3"/>
  <c r="A2453" i="3"/>
  <c r="A2452" i="3"/>
  <c r="A2451" i="3"/>
  <c r="A2450" i="3"/>
  <c r="A2449" i="3"/>
  <c r="A2448" i="3"/>
  <c r="A2447" i="3"/>
  <c r="A2446" i="3"/>
  <c r="A2445" i="3"/>
  <c r="A2444" i="3"/>
  <c r="A2443" i="3"/>
  <c r="A2442" i="3"/>
  <c r="A2441" i="3"/>
  <c r="A2440" i="3"/>
  <c r="A2439" i="3"/>
  <c r="A2438" i="3"/>
  <c r="A2437" i="3"/>
  <c r="A2436" i="3"/>
  <c r="A2435" i="3"/>
  <c r="A2434" i="3"/>
  <c r="A2433" i="3"/>
  <c r="A2432" i="3"/>
  <c r="A2431" i="3"/>
  <c r="A2430" i="3"/>
  <c r="A2429" i="3"/>
  <c r="A2428" i="3"/>
  <c r="A2427" i="3"/>
  <c r="A2426" i="3"/>
  <c r="A2425" i="3"/>
  <c r="A2424" i="3"/>
  <c r="A2423" i="3"/>
  <c r="A2422" i="3"/>
  <c r="A2421" i="3"/>
  <c r="A2420" i="3"/>
  <c r="A2419" i="3"/>
  <c r="A2418" i="3"/>
  <c r="A2417" i="3"/>
  <c r="A2416" i="3"/>
  <c r="A2415" i="3"/>
  <c r="A2414" i="3"/>
  <c r="A2413" i="3"/>
  <c r="A2412" i="3"/>
  <c r="A2411" i="3"/>
  <c r="A2410" i="3"/>
  <c r="A2409" i="3"/>
  <c r="A2408" i="3"/>
  <c r="A2407" i="3"/>
  <c r="A2405" i="3"/>
  <c r="A2404" i="3"/>
  <c r="A2403" i="3"/>
  <c r="A2402" i="3"/>
  <c r="A2401" i="3"/>
  <c r="A2400" i="3"/>
  <c r="A2399" i="3"/>
  <c r="A2398" i="3"/>
  <c r="A2397" i="3"/>
  <c r="A2396" i="3"/>
  <c r="A2395" i="3"/>
  <c r="A2394" i="3"/>
  <c r="A2393" i="3"/>
  <c r="A2392" i="3"/>
  <c r="A2391" i="3"/>
  <c r="A2390" i="3"/>
  <c r="A2389" i="3"/>
  <c r="A2388" i="3"/>
  <c r="A2387" i="3"/>
  <c r="A2386" i="3"/>
  <c r="A2385" i="3"/>
  <c r="A2384" i="3"/>
  <c r="A2383" i="3"/>
  <c r="A2382" i="3"/>
  <c r="A2381" i="3"/>
  <c r="A2380" i="3"/>
  <c r="A2379" i="3"/>
  <c r="A2378" i="3"/>
  <c r="A2377" i="3"/>
  <c r="A2376" i="3"/>
  <c r="A2375" i="3"/>
  <c r="A2374" i="3"/>
  <c r="A2373" i="3"/>
  <c r="A2372" i="3"/>
  <c r="A2371" i="3"/>
  <c r="A2370" i="3"/>
  <c r="A2369" i="3"/>
  <c r="A2368" i="3"/>
  <c r="A2367" i="3"/>
  <c r="A2366" i="3"/>
  <c r="A2365" i="3"/>
  <c r="A2364" i="3"/>
  <c r="A2363" i="3"/>
  <c r="A2362" i="3"/>
  <c r="A2361" i="3"/>
  <c r="A2360" i="3"/>
  <c r="A2359" i="3"/>
  <c r="A2358" i="3"/>
  <c r="A2357" i="3"/>
  <c r="A2356" i="3"/>
  <c r="A2355" i="3"/>
  <c r="A2354" i="3"/>
  <c r="A2353" i="3"/>
  <c r="A2352" i="3"/>
  <c r="A2351" i="3"/>
  <c r="A2350" i="3"/>
  <c r="A2349" i="3"/>
  <c r="A2348" i="3"/>
  <c r="A2347" i="3"/>
  <c r="A2346" i="3"/>
  <c r="A2345" i="3"/>
  <c r="A2344" i="3"/>
  <c r="A2343" i="3"/>
  <c r="A2342" i="3"/>
  <c r="A2340" i="3"/>
  <c r="A2339" i="3"/>
  <c r="A2338" i="3"/>
  <c r="A2337" i="3"/>
  <c r="A2336" i="3"/>
  <c r="A2335" i="3"/>
  <c r="A2334" i="3"/>
  <c r="A2333" i="3"/>
  <c r="A2332" i="3"/>
  <c r="A2331" i="3"/>
  <c r="A2330" i="3"/>
  <c r="A2329" i="3"/>
  <c r="A2328" i="3"/>
  <c r="A2327" i="3"/>
  <c r="A2326" i="3"/>
  <c r="A2325" i="3"/>
  <c r="A2324" i="3"/>
  <c r="A2323" i="3"/>
  <c r="A2322" i="3"/>
  <c r="A2321" i="3"/>
  <c r="A2320" i="3"/>
  <c r="A2319" i="3"/>
  <c r="A2318" i="3"/>
  <c r="A2317" i="3"/>
  <c r="A2316" i="3"/>
  <c r="A2315" i="3"/>
  <c r="A2314" i="3"/>
  <c r="A2313" i="3"/>
  <c r="A2312" i="3"/>
  <c r="A2311" i="3"/>
  <c r="A2310" i="3"/>
  <c r="A2309" i="3"/>
  <c r="A2308" i="3"/>
  <c r="A2307" i="3"/>
  <c r="A2306" i="3"/>
  <c r="A2305" i="3"/>
  <c r="A2304" i="3"/>
  <c r="A2303" i="3"/>
  <c r="A2302" i="3"/>
  <c r="A2301" i="3"/>
  <c r="A2300" i="3"/>
  <c r="A2299" i="3"/>
  <c r="A2298" i="3"/>
  <c r="A2297" i="3"/>
  <c r="A2296" i="3"/>
  <c r="A2295" i="3"/>
  <c r="A2294" i="3"/>
  <c r="A2293" i="3"/>
  <c r="A2292" i="3"/>
  <c r="A2291" i="3"/>
  <c r="A2290" i="3"/>
  <c r="A2289" i="3"/>
  <c r="A2288" i="3"/>
  <c r="A2287" i="3"/>
  <c r="A2286" i="3"/>
  <c r="A2285" i="3"/>
  <c r="A2284" i="3"/>
  <c r="A2283" i="3"/>
  <c r="A2282" i="3"/>
  <c r="A2281" i="3"/>
  <c r="A2280" i="3"/>
  <c r="A2279" i="3"/>
  <c r="A2278" i="3"/>
  <c r="A2277" i="3"/>
  <c r="A2275" i="3"/>
  <c r="A2274" i="3"/>
  <c r="A2273" i="3"/>
  <c r="A2272" i="3"/>
  <c r="A2271" i="3"/>
  <c r="A2270" i="3"/>
  <c r="A2269" i="3"/>
  <c r="A2268" i="3"/>
  <c r="A2267" i="3"/>
  <c r="A2266" i="3"/>
  <c r="A2265" i="3"/>
  <c r="A2264" i="3"/>
  <c r="A2263" i="3"/>
  <c r="A2262" i="3"/>
  <c r="A2261" i="3"/>
  <c r="A2260" i="3"/>
  <c r="A2259" i="3"/>
  <c r="A2258" i="3"/>
  <c r="A2257" i="3"/>
  <c r="A2256" i="3"/>
  <c r="A2255" i="3"/>
  <c r="A2254" i="3"/>
  <c r="A2253" i="3"/>
  <c r="A2252" i="3"/>
  <c r="A2251" i="3"/>
  <c r="A2250" i="3"/>
  <c r="A2249" i="3"/>
  <c r="A2248" i="3"/>
  <c r="A2247" i="3"/>
  <c r="A2246" i="3"/>
  <c r="A2245" i="3"/>
  <c r="A2244" i="3"/>
  <c r="A2243" i="3"/>
  <c r="A2242" i="3"/>
  <c r="A2241" i="3"/>
  <c r="A2240" i="3"/>
  <c r="A2239" i="3"/>
  <c r="A2238" i="3"/>
  <c r="A2237" i="3"/>
  <c r="A2236" i="3"/>
  <c r="A2235" i="3"/>
  <c r="A2234" i="3"/>
  <c r="A2233" i="3"/>
  <c r="A2232" i="3"/>
  <c r="A2231" i="3"/>
  <c r="A2230" i="3"/>
  <c r="A2229" i="3"/>
  <c r="A2228" i="3"/>
  <c r="A2227" i="3"/>
  <c r="A2226" i="3"/>
  <c r="A2225" i="3"/>
  <c r="A2224" i="3"/>
  <c r="A2223" i="3"/>
  <c r="A2222" i="3"/>
  <c r="A2221" i="3"/>
  <c r="A2220" i="3"/>
  <c r="A2219" i="3"/>
  <c r="A2218" i="3"/>
  <c r="A2217" i="3"/>
  <c r="A2216" i="3"/>
  <c r="A2215" i="3"/>
  <c r="A2214" i="3"/>
  <c r="A2213" i="3"/>
  <c r="A2212" i="3"/>
  <c r="A2210" i="3"/>
  <c r="A2209" i="3"/>
  <c r="A2208" i="3"/>
  <c r="A2207" i="3"/>
  <c r="A2206" i="3"/>
  <c r="A2205" i="3"/>
  <c r="A2204" i="3"/>
  <c r="A2203" i="3"/>
  <c r="A2202" i="3"/>
  <c r="A2201" i="3"/>
  <c r="A2200" i="3"/>
  <c r="A2199" i="3"/>
  <c r="A2198" i="3"/>
  <c r="A2197" i="3"/>
  <c r="A2196" i="3"/>
  <c r="A2195" i="3"/>
  <c r="A2194" i="3"/>
  <c r="A2193" i="3"/>
  <c r="A2192" i="3"/>
  <c r="A2191" i="3"/>
  <c r="A2190" i="3"/>
  <c r="A2189" i="3"/>
  <c r="A2188" i="3"/>
  <c r="A2187" i="3"/>
  <c r="A2186" i="3"/>
  <c r="A2185" i="3"/>
  <c r="A2184" i="3"/>
  <c r="A2183" i="3"/>
  <c r="A2182" i="3"/>
  <c r="A2181" i="3"/>
  <c r="A2180" i="3"/>
  <c r="A2179" i="3"/>
  <c r="A2178" i="3"/>
  <c r="A2177" i="3"/>
  <c r="A2176" i="3"/>
  <c r="A2175" i="3"/>
  <c r="A2174" i="3"/>
  <c r="A2173" i="3"/>
  <c r="A2172" i="3"/>
  <c r="A2171" i="3"/>
  <c r="A2170" i="3"/>
  <c r="A2169" i="3"/>
  <c r="A2168" i="3"/>
  <c r="A2167" i="3"/>
  <c r="A2166" i="3"/>
  <c r="A2165" i="3"/>
  <c r="A2164" i="3"/>
  <c r="A2163" i="3"/>
  <c r="A2162" i="3"/>
  <c r="A2161" i="3"/>
  <c r="A2160" i="3"/>
  <c r="A2159" i="3"/>
  <c r="A2158" i="3"/>
  <c r="A2157" i="3"/>
  <c r="A2156" i="3"/>
  <c r="A2155" i="3"/>
  <c r="A2154" i="3"/>
  <c r="A2153" i="3"/>
  <c r="A2152" i="3"/>
  <c r="A2151" i="3"/>
  <c r="A2150" i="3"/>
  <c r="A2149" i="3"/>
  <c r="A2148" i="3"/>
  <c r="A2147" i="3"/>
  <c r="A2145" i="3"/>
  <c r="A2144" i="3"/>
  <c r="A2143" i="3"/>
  <c r="A2142" i="3"/>
  <c r="A2141" i="3"/>
  <c r="A2140" i="3"/>
  <c r="A2139" i="3"/>
  <c r="A2138" i="3"/>
  <c r="A2137" i="3"/>
  <c r="A2136" i="3"/>
  <c r="A2135" i="3"/>
  <c r="A2134" i="3"/>
  <c r="A2133" i="3"/>
  <c r="A2132" i="3"/>
  <c r="A2131" i="3"/>
  <c r="A2130" i="3"/>
  <c r="A2129" i="3"/>
  <c r="A2128" i="3"/>
  <c r="A2127" i="3"/>
  <c r="A2126" i="3"/>
  <c r="A2125" i="3"/>
  <c r="A2124" i="3"/>
  <c r="A2123" i="3"/>
  <c r="A2122" i="3"/>
  <c r="A2121" i="3"/>
  <c r="A2120" i="3"/>
  <c r="A2119" i="3"/>
  <c r="A2118" i="3"/>
  <c r="A2117" i="3"/>
  <c r="A2116" i="3"/>
  <c r="A2115" i="3"/>
  <c r="A2114" i="3"/>
  <c r="A2113" i="3"/>
  <c r="A2112" i="3"/>
  <c r="A2111" i="3"/>
  <c r="A2110" i="3"/>
  <c r="A2109" i="3"/>
  <c r="A2108" i="3"/>
  <c r="A2107" i="3"/>
  <c r="A2106" i="3"/>
  <c r="A2105" i="3"/>
  <c r="A2104" i="3"/>
  <c r="A2103" i="3"/>
  <c r="A2102" i="3"/>
  <c r="A2101" i="3"/>
  <c r="A2100" i="3"/>
  <c r="A2099" i="3"/>
  <c r="A2098" i="3"/>
  <c r="A2097" i="3"/>
  <c r="A2096" i="3"/>
  <c r="A2095" i="3"/>
  <c r="A2094" i="3"/>
  <c r="A2093" i="3"/>
  <c r="A2092" i="3"/>
  <c r="A2091" i="3"/>
  <c r="A2090" i="3"/>
  <c r="A2089" i="3"/>
  <c r="A2088" i="3"/>
  <c r="A2087" i="3"/>
  <c r="A2086" i="3"/>
  <c r="A2085" i="3"/>
  <c r="A2084" i="3"/>
  <c r="A2083" i="3"/>
  <c r="A2082" i="3"/>
  <c r="A2080" i="3"/>
  <c r="A2079" i="3"/>
  <c r="A2078" i="3"/>
  <c r="A2077" i="3"/>
  <c r="A2076" i="3"/>
  <c r="A2075" i="3"/>
  <c r="A2074" i="3"/>
  <c r="A2073" i="3"/>
  <c r="A2072" i="3"/>
  <c r="A2071" i="3"/>
  <c r="A2070" i="3"/>
  <c r="A2069" i="3"/>
  <c r="A2068" i="3"/>
  <c r="A2067" i="3"/>
  <c r="A2066" i="3"/>
  <c r="A2065" i="3"/>
  <c r="A2064" i="3"/>
  <c r="A2063" i="3"/>
  <c r="A2062" i="3"/>
  <c r="A2061" i="3"/>
  <c r="A2060" i="3"/>
  <c r="A2059" i="3"/>
  <c r="A2058" i="3"/>
  <c r="A2057" i="3"/>
  <c r="A2056" i="3"/>
  <c r="A2055" i="3"/>
  <c r="A2054" i="3"/>
  <c r="A2053" i="3"/>
  <c r="A2052" i="3"/>
  <c r="A2051" i="3"/>
  <c r="A2050" i="3"/>
  <c r="A2049" i="3"/>
  <c r="A2048" i="3"/>
  <c r="A2047" i="3"/>
  <c r="A2046" i="3"/>
  <c r="A2045" i="3"/>
  <c r="A2044" i="3"/>
  <c r="A2043" i="3"/>
  <c r="A2042" i="3"/>
  <c r="A204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5" i="3"/>
  <c r="A2014" i="3"/>
  <c r="A2013" i="3"/>
  <c r="A2012" i="3"/>
  <c r="A2011" i="3"/>
  <c r="A2010" i="3"/>
  <c r="A2009" i="3"/>
  <c r="A2008" i="3"/>
  <c r="A2007" i="3"/>
  <c r="A2006" i="3"/>
  <c r="A2005" i="3"/>
  <c r="A2004" i="3"/>
  <c r="A2003" i="3"/>
  <c r="A2002" i="3"/>
  <c r="A2001" i="3"/>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195" i="3"/>
  <c r="A194" i="3"/>
  <c r="A193" i="3"/>
  <c r="A192" i="3"/>
  <c r="A19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 r="B2730" i="20"/>
  <c r="A2730" i="20"/>
  <c r="B2729" i="20"/>
  <c r="A2729" i="20"/>
  <c r="B2728" i="20"/>
  <c r="A2728" i="20"/>
  <c r="B2727" i="20"/>
  <c r="A2727" i="20"/>
  <c r="B2726" i="20"/>
  <c r="A2726" i="20"/>
  <c r="B2725" i="20"/>
  <c r="A2725" i="20"/>
  <c r="B2724" i="20"/>
  <c r="A2724" i="20"/>
  <c r="B2723" i="20"/>
  <c r="A2723" i="20"/>
  <c r="B2722" i="20"/>
  <c r="A2722" i="20"/>
  <c r="B2721" i="20"/>
  <c r="A2721" i="20"/>
  <c r="B2720" i="20"/>
  <c r="A2720" i="20"/>
  <c r="B2719" i="20"/>
  <c r="A2719" i="20"/>
  <c r="B2718" i="20"/>
  <c r="A2718" i="20"/>
  <c r="B2717" i="20"/>
  <c r="A2717" i="20"/>
  <c r="B2716" i="20"/>
  <c r="A2716" i="20"/>
  <c r="B2715" i="20"/>
  <c r="A2715" i="20"/>
  <c r="B2714" i="20"/>
  <c r="A2714" i="20"/>
  <c r="B2713" i="20"/>
  <c r="A2713" i="20"/>
  <c r="B2712" i="20"/>
  <c r="A2712" i="20"/>
  <c r="B2711" i="20"/>
  <c r="A2711" i="20"/>
  <c r="B2710" i="20"/>
  <c r="A2710" i="20"/>
  <c r="B2709" i="20"/>
  <c r="A2709" i="20"/>
  <c r="B2708" i="20"/>
  <c r="A2708" i="20"/>
  <c r="B2707" i="20"/>
  <c r="A2707" i="20"/>
  <c r="B2706" i="20"/>
  <c r="A2706" i="20"/>
  <c r="B2705" i="20"/>
  <c r="A2705" i="20"/>
  <c r="B2704" i="20"/>
  <c r="A2704" i="20"/>
  <c r="B2703" i="20"/>
  <c r="A2703" i="20"/>
  <c r="B2702" i="20"/>
  <c r="A2702" i="20"/>
  <c r="B2701" i="20"/>
  <c r="A2701" i="20"/>
  <c r="B2700" i="20"/>
  <c r="A2700" i="20"/>
  <c r="B2699" i="20"/>
  <c r="A2699" i="20"/>
  <c r="B2698" i="20"/>
  <c r="A2698" i="20"/>
  <c r="B2697" i="20"/>
  <c r="A2697" i="20"/>
  <c r="B2696" i="20"/>
  <c r="A2696" i="20"/>
  <c r="B2695" i="20"/>
  <c r="A2695" i="20"/>
  <c r="B2694" i="20"/>
  <c r="A2694" i="20"/>
  <c r="B2693" i="20"/>
  <c r="A2693" i="20"/>
  <c r="B2692" i="20"/>
  <c r="A2692" i="20"/>
  <c r="B2691" i="20"/>
  <c r="A2691" i="20"/>
  <c r="B2690" i="20"/>
  <c r="A2690" i="20"/>
  <c r="B2689" i="20"/>
  <c r="A2689" i="20"/>
  <c r="B2688" i="20"/>
  <c r="A2688" i="20"/>
  <c r="B2687" i="20"/>
  <c r="A2687" i="20"/>
  <c r="B2686" i="20"/>
  <c r="A2686" i="20"/>
  <c r="B2685" i="20"/>
  <c r="A2685" i="20"/>
  <c r="B2684" i="20"/>
  <c r="A2684" i="20"/>
  <c r="B2683" i="20"/>
  <c r="A2683" i="20"/>
  <c r="B2682" i="20"/>
  <c r="A2682" i="20"/>
  <c r="B2681" i="20"/>
  <c r="A2681" i="20"/>
  <c r="B2680" i="20"/>
  <c r="A2680" i="20"/>
  <c r="B2679" i="20"/>
  <c r="A2679" i="20"/>
  <c r="B2678" i="20"/>
  <c r="A2678" i="20"/>
  <c r="B2677" i="20"/>
  <c r="A2677" i="20"/>
  <c r="B2676" i="20"/>
  <c r="A2676" i="20"/>
  <c r="B2675" i="20"/>
  <c r="A2675" i="20"/>
  <c r="B2674" i="20"/>
  <c r="A2674" i="20"/>
  <c r="B2673" i="20"/>
  <c r="A2673" i="20"/>
  <c r="B2672" i="20"/>
  <c r="A2672" i="20"/>
  <c r="B2671" i="20"/>
  <c r="A2671" i="20"/>
  <c r="B2670" i="20"/>
  <c r="A2670" i="20"/>
  <c r="B2669" i="20"/>
  <c r="A2669" i="20"/>
  <c r="B2668" i="20"/>
  <c r="A2668" i="20"/>
  <c r="B2667" i="20"/>
  <c r="A2667" i="20"/>
  <c r="B2665" i="20"/>
  <c r="A2665" i="20"/>
  <c r="B2664" i="20"/>
  <c r="A2664" i="20"/>
  <c r="B2663" i="20"/>
  <c r="A2663" i="20"/>
  <c r="B2662" i="20"/>
  <c r="A2662" i="20"/>
  <c r="B2661" i="20"/>
  <c r="A2661" i="20"/>
  <c r="B2660" i="20"/>
  <c r="A2660" i="20"/>
  <c r="B2659" i="20"/>
  <c r="A2659" i="20"/>
  <c r="B2658" i="20"/>
  <c r="A2658" i="20"/>
  <c r="B2657" i="20"/>
  <c r="A2657" i="20"/>
  <c r="B2656" i="20"/>
  <c r="A2656" i="20"/>
  <c r="B2655" i="20"/>
  <c r="A2655" i="20"/>
  <c r="B2654" i="20"/>
  <c r="A2654" i="20"/>
  <c r="B2653" i="20"/>
  <c r="A2653" i="20"/>
  <c r="B2652" i="20"/>
  <c r="A2652" i="20"/>
  <c r="B2651" i="20"/>
  <c r="A2651" i="20"/>
  <c r="B2650" i="20"/>
  <c r="A2650" i="20"/>
  <c r="B2649" i="20"/>
  <c r="A2649" i="20"/>
  <c r="B2648" i="20"/>
  <c r="A2648" i="20"/>
  <c r="B2647" i="20"/>
  <c r="A2647" i="20"/>
  <c r="B2646" i="20"/>
  <c r="A2646" i="20"/>
  <c r="B2645" i="20"/>
  <c r="A2645" i="20"/>
  <c r="B2644" i="20"/>
  <c r="A2644" i="20"/>
  <c r="B2643" i="20"/>
  <c r="A2643" i="20"/>
  <c r="B2642" i="20"/>
  <c r="A2642" i="20"/>
  <c r="B2641" i="20"/>
  <c r="A2641" i="20"/>
  <c r="B2640" i="20"/>
  <c r="A2640" i="20"/>
  <c r="B2639" i="20"/>
  <c r="A2639" i="20"/>
  <c r="B2638" i="20"/>
  <c r="A2638" i="20"/>
  <c r="B2637" i="20"/>
  <c r="A2637" i="20"/>
  <c r="B2636" i="20"/>
  <c r="A2636" i="20"/>
  <c r="B2635" i="20"/>
  <c r="A2635" i="20"/>
  <c r="B2634" i="20"/>
  <c r="A2634" i="20"/>
  <c r="B2633" i="20"/>
  <c r="A2633" i="20"/>
  <c r="B2632" i="20"/>
  <c r="A2632" i="20"/>
  <c r="B2631" i="20"/>
  <c r="A2631" i="20"/>
  <c r="B2630" i="20"/>
  <c r="A2630" i="20"/>
  <c r="B2629" i="20"/>
  <c r="A2629" i="20"/>
  <c r="B2628" i="20"/>
  <c r="A2628" i="20"/>
  <c r="B2627" i="20"/>
  <c r="A2627" i="20"/>
  <c r="B2626" i="20"/>
  <c r="A2626" i="20"/>
  <c r="B2625" i="20"/>
  <c r="A2625" i="20"/>
  <c r="B2624" i="20"/>
  <c r="A2624" i="20"/>
  <c r="B2623" i="20"/>
  <c r="A2623" i="20"/>
  <c r="B2622" i="20"/>
  <c r="A2622" i="20"/>
  <c r="B2621" i="20"/>
  <c r="A2621" i="20"/>
  <c r="B2620" i="20"/>
  <c r="A2620" i="20"/>
  <c r="B2619" i="20"/>
  <c r="A2619" i="20"/>
  <c r="B2618" i="20"/>
  <c r="A2618" i="20"/>
  <c r="B2617" i="20"/>
  <c r="A2617" i="20"/>
  <c r="B2616" i="20"/>
  <c r="A2616" i="20"/>
  <c r="B2615" i="20"/>
  <c r="A2615" i="20"/>
  <c r="B2614" i="20"/>
  <c r="A2614" i="20"/>
  <c r="B2613" i="20"/>
  <c r="A2613" i="20"/>
  <c r="B2612" i="20"/>
  <c r="A2612" i="20"/>
  <c r="B2611" i="20"/>
  <c r="A2611" i="20"/>
  <c r="B2610" i="20"/>
  <c r="A2610" i="20"/>
  <c r="B2609" i="20"/>
  <c r="A2609" i="20"/>
  <c r="B2608" i="20"/>
  <c r="A2608" i="20"/>
  <c r="B2607" i="20"/>
  <c r="A2607" i="20"/>
  <c r="B2606" i="20"/>
  <c r="A2606" i="20"/>
  <c r="B2605" i="20"/>
  <c r="A2605" i="20"/>
  <c r="B2604" i="20"/>
  <c r="A2604" i="20"/>
  <c r="B2603" i="20"/>
  <c r="A2603" i="20"/>
  <c r="B2602" i="20"/>
  <c r="A2602" i="20"/>
  <c r="B2600" i="20"/>
  <c r="A2600" i="20"/>
  <c r="B2599" i="20"/>
  <c r="A2599" i="20"/>
  <c r="B2598" i="20"/>
  <c r="A2598" i="20"/>
  <c r="B2597" i="20"/>
  <c r="A2597" i="20"/>
  <c r="B2596" i="20"/>
  <c r="A2596" i="20"/>
  <c r="B2595" i="20"/>
  <c r="A2595" i="20"/>
  <c r="B2594" i="20"/>
  <c r="A2594" i="20"/>
  <c r="B2593" i="20"/>
  <c r="A2593" i="20"/>
  <c r="B2592" i="20"/>
  <c r="A2592" i="20"/>
  <c r="B2591" i="20"/>
  <c r="A2591" i="20"/>
  <c r="B2590" i="20"/>
  <c r="A2590" i="20"/>
  <c r="B2589" i="20"/>
  <c r="A2589" i="20"/>
  <c r="B2588" i="20"/>
  <c r="A2588" i="20"/>
  <c r="B2587" i="20"/>
  <c r="A2587" i="20"/>
  <c r="B2586" i="20"/>
  <c r="A2586" i="20"/>
  <c r="B2585" i="20"/>
  <c r="A2585" i="20"/>
  <c r="B2584" i="20"/>
  <c r="A2584" i="20"/>
  <c r="B2583" i="20"/>
  <c r="A2583" i="20"/>
  <c r="B2582" i="20"/>
  <c r="A2582" i="20"/>
  <c r="B2581" i="20"/>
  <c r="A2581" i="20"/>
  <c r="B2580" i="20"/>
  <c r="A2580" i="20"/>
  <c r="B2579" i="20"/>
  <c r="A2579" i="20"/>
  <c r="B2578" i="20"/>
  <c r="A2578" i="20"/>
  <c r="B2577" i="20"/>
  <c r="A2577" i="20"/>
  <c r="B2576" i="20"/>
  <c r="A2576" i="20"/>
  <c r="B2575" i="20"/>
  <c r="A2575" i="20"/>
  <c r="B2574" i="20"/>
  <c r="A2574" i="20"/>
  <c r="B2573" i="20"/>
  <c r="A2573" i="20"/>
  <c r="B2572" i="20"/>
  <c r="A2572" i="20"/>
  <c r="B2571" i="20"/>
  <c r="A2571" i="20"/>
  <c r="B2570" i="20"/>
  <c r="A2570" i="20"/>
  <c r="B2569" i="20"/>
  <c r="A2569" i="20"/>
  <c r="B2568" i="20"/>
  <c r="A2568" i="20"/>
  <c r="B2567" i="20"/>
  <c r="A2567" i="20"/>
  <c r="B2566" i="20"/>
  <c r="A2566" i="20"/>
  <c r="B2565" i="20"/>
  <c r="A2565" i="20"/>
  <c r="B2564" i="20"/>
  <c r="A2564" i="20"/>
  <c r="B2563" i="20"/>
  <c r="A2563" i="20" s="1"/>
  <c r="B2562" i="20"/>
  <c r="A2562" i="20"/>
  <c r="B2561" i="20"/>
  <c r="A2561" i="20"/>
  <c r="B2560" i="20"/>
  <c r="A2560" i="20" s="1"/>
  <c r="B2559" i="20"/>
  <c r="A2559" i="20" s="1"/>
  <c r="B2558" i="20"/>
  <c r="A2558" i="20"/>
  <c r="B2557" i="20"/>
  <c r="A2557" i="20"/>
  <c r="B2556" i="20"/>
  <c r="A2556" i="20" s="1"/>
  <c r="B2555" i="20"/>
  <c r="A2555" i="20" s="1"/>
  <c r="B2554" i="20"/>
  <c r="A2554" i="20"/>
  <c r="B2553" i="20"/>
  <c r="A2553" i="20"/>
  <c r="B2552" i="20"/>
  <c r="A2552" i="20" s="1"/>
  <c r="B2551" i="20"/>
  <c r="A2551" i="20" s="1"/>
  <c r="B2550" i="20"/>
  <c r="A2550" i="20"/>
  <c r="B2549" i="20"/>
  <c r="A2549" i="20"/>
  <c r="B2548" i="20"/>
  <c r="A2548" i="20" s="1"/>
  <c r="B2547" i="20"/>
  <c r="A2547" i="20" s="1"/>
  <c r="B2546" i="20"/>
  <c r="A2546" i="20"/>
  <c r="B2545" i="20"/>
  <c r="A2545" i="20"/>
  <c r="B2544" i="20"/>
  <c r="A2544" i="20" s="1"/>
  <c r="B2543" i="20"/>
  <c r="A2543" i="20" s="1"/>
  <c r="B2542" i="20"/>
  <c r="A2542" i="20"/>
  <c r="B2541" i="20"/>
  <c r="A2541" i="20"/>
  <c r="B2540" i="20"/>
  <c r="A2540" i="20" s="1"/>
  <c r="B2539" i="20"/>
  <c r="A2539" i="20" s="1"/>
  <c r="B2538" i="20"/>
  <c r="A2538" i="20"/>
  <c r="B2537" i="20"/>
  <c r="A2537" i="20"/>
  <c r="B2535" i="20"/>
  <c r="A2535" i="20"/>
  <c r="B2534" i="20"/>
  <c r="A2534" i="20"/>
  <c r="B2533" i="20"/>
  <c r="A2533" i="20"/>
  <c r="B2532" i="20"/>
  <c r="A2532" i="20"/>
  <c r="B2531" i="20"/>
  <c r="A2531" i="20"/>
  <c r="B2530" i="20"/>
  <c r="A2530" i="20"/>
  <c r="B2529" i="20"/>
  <c r="A2529" i="20"/>
  <c r="B2528" i="20"/>
  <c r="A2528" i="20"/>
  <c r="B2527" i="20"/>
  <c r="A2527" i="20"/>
  <c r="B2526" i="20"/>
  <c r="A2526" i="20"/>
  <c r="B2525" i="20"/>
  <c r="A2525" i="20"/>
  <c r="B2524" i="20"/>
  <c r="A2524" i="20"/>
  <c r="B2523" i="20"/>
  <c r="A2523" i="20"/>
  <c r="B2522" i="20"/>
  <c r="A2522" i="20"/>
  <c r="B2521" i="20"/>
  <c r="A2521" i="20"/>
  <c r="B2520" i="20"/>
  <c r="A2520" i="20"/>
  <c r="B2519" i="20"/>
  <c r="A2519" i="20"/>
  <c r="B2518" i="20"/>
  <c r="A2518" i="20"/>
  <c r="B2517" i="20"/>
  <c r="A2517" i="20"/>
  <c r="B2516" i="20"/>
  <c r="A2516" i="20"/>
  <c r="B2515" i="20"/>
  <c r="A2515" i="20"/>
  <c r="B2514" i="20"/>
  <c r="A2514" i="20"/>
  <c r="B2513" i="20"/>
  <c r="A2513" i="20"/>
  <c r="B2512" i="20"/>
  <c r="A2512" i="20"/>
  <c r="B2511" i="20"/>
  <c r="A2511" i="20"/>
  <c r="B2510" i="20"/>
  <c r="A2510" i="20"/>
  <c r="B2509" i="20"/>
  <c r="A2509" i="20"/>
  <c r="B2508" i="20"/>
  <c r="A2508" i="20"/>
  <c r="B2507" i="20"/>
  <c r="A2507" i="20"/>
  <c r="B2506" i="20"/>
  <c r="A2506" i="20"/>
  <c r="B2505" i="20"/>
  <c r="A2505" i="20"/>
  <c r="B2504" i="20"/>
  <c r="A2504" i="20"/>
  <c r="B2503" i="20"/>
  <c r="A2503" i="20"/>
  <c r="B2502" i="20"/>
  <c r="A2502" i="20" s="1"/>
  <c r="B2501" i="20"/>
  <c r="A2501" i="20"/>
  <c r="B2500" i="20"/>
  <c r="A2500" i="20"/>
  <c r="B2499" i="20"/>
  <c r="A2499" i="20" s="1"/>
  <c r="B2498" i="20"/>
  <c r="A2498" i="20" s="1"/>
  <c r="B2497" i="20"/>
  <c r="A2497" i="20"/>
  <c r="B2496" i="20"/>
  <c r="A2496" i="20"/>
  <c r="B2495" i="20"/>
  <c r="A2495" i="20" s="1"/>
  <c r="B2494" i="20"/>
  <c r="A2494" i="20" s="1"/>
  <c r="B2493" i="20"/>
  <c r="A2493" i="20"/>
  <c r="B2492" i="20"/>
  <c r="A2492" i="20"/>
  <c r="B2491" i="20"/>
  <c r="A2491" i="20" s="1"/>
  <c r="B2490" i="20"/>
  <c r="A2490" i="20" s="1"/>
  <c r="B2489" i="20"/>
  <c r="A2489" i="20"/>
  <c r="B2488" i="20"/>
  <c r="A2488" i="20"/>
  <c r="B2487" i="20"/>
  <c r="A2487" i="20" s="1"/>
  <c r="B2486" i="20"/>
  <c r="A2486" i="20" s="1"/>
  <c r="B2485" i="20"/>
  <c r="A2485" i="20"/>
  <c r="B2484" i="20"/>
  <c r="A2484" i="20"/>
  <c r="B2483" i="20"/>
  <c r="A2483" i="20" s="1"/>
  <c r="B2482" i="20"/>
  <c r="A2482" i="20" s="1"/>
  <c r="B2481" i="20"/>
  <c r="A2481" i="20"/>
  <c r="B2480" i="20"/>
  <c r="A2480" i="20"/>
  <c r="B2479" i="20"/>
  <c r="A2479" i="20" s="1"/>
  <c r="B2478" i="20"/>
  <c r="A2478" i="20" s="1"/>
  <c r="B2477" i="20"/>
  <c r="A2477" i="20"/>
  <c r="B2476" i="20"/>
  <c r="A2476" i="20"/>
  <c r="B2475" i="20"/>
  <c r="A2475" i="20" s="1"/>
  <c r="B2474" i="20"/>
  <c r="A2474" i="20" s="1"/>
  <c r="B2473" i="20"/>
  <c r="A2473" i="20"/>
  <c r="B2472" i="20"/>
  <c r="A2472" i="20"/>
  <c r="B2470" i="20"/>
  <c r="A2470" i="20"/>
  <c r="B2469" i="20"/>
  <c r="A2469" i="20"/>
  <c r="B2468" i="20"/>
  <c r="A2468" i="20"/>
  <c r="B2467" i="20"/>
  <c r="A2467" i="20"/>
  <c r="B2466" i="20"/>
  <c r="A2466" i="20"/>
  <c r="B2465" i="20"/>
  <c r="A2465" i="20"/>
  <c r="B2464" i="20"/>
  <c r="A2464" i="20"/>
  <c r="B2463" i="20"/>
  <c r="A2463" i="20"/>
  <c r="B2462" i="20"/>
  <c r="A2462" i="20"/>
  <c r="B2461" i="20"/>
  <c r="A2461" i="20"/>
  <c r="B2460" i="20"/>
  <c r="A2460" i="20"/>
  <c r="B2459" i="20"/>
  <c r="A2459" i="20"/>
  <c r="B2458" i="20"/>
  <c r="A2458" i="20"/>
  <c r="B2457" i="20"/>
  <c r="A2457" i="20"/>
  <c r="B2456" i="20"/>
  <c r="A2456" i="20"/>
  <c r="B2455" i="20"/>
  <c r="A2455" i="20"/>
  <c r="B2454" i="20"/>
  <c r="A2454" i="20"/>
  <c r="B2453" i="20"/>
  <c r="A2453" i="20"/>
  <c r="B2452" i="20"/>
  <c r="A2452" i="20"/>
  <c r="B2451" i="20"/>
  <c r="A2451" i="20"/>
  <c r="B2450" i="20"/>
  <c r="A2450" i="20"/>
  <c r="B2449" i="20"/>
  <c r="A2449" i="20"/>
  <c r="B2448" i="20"/>
  <c r="A2448" i="20"/>
  <c r="B2447" i="20"/>
  <c r="A2447" i="20"/>
  <c r="B2446" i="20"/>
  <c r="A2446" i="20"/>
  <c r="B2445" i="20"/>
  <c r="A2445" i="20"/>
  <c r="B2444" i="20"/>
  <c r="A2444" i="20"/>
  <c r="B2443" i="20"/>
  <c r="A2443" i="20"/>
  <c r="B2442" i="20"/>
  <c r="A2442" i="20"/>
  <c r="B2441" i="20"/>
  <c r="A2441" i="20"/>
  <c r="B2440" i="20"/>
  <c r="A2440" i="20"/>
  <c r="B2439" i="20"/>
  <c r="A2439" i="20"/>
  <c r="B2438" i="20"/>
  <c r="A2438" i="20"/>
  <c r="B2437" i="20"/>
  <c r="A2437" i="20"/>
  <c r="B2436" i="20"/>
  <c r="A2436" i="20"/>
  <c r="B2435" i="20"/>
  <c r="A2435" i="20"/>
  <c r="B2434" i="20"/>
  <c r="A2434" i="20"/>
  <c r="B2433" i="20"/>
  <c r="A2433" i="20"/>
  <c r="B2432" i="20"/>
  <c r="A2432" i="20"/>
  <c r="B2431" i="20"/>
  <c r="A2431" i="20"/>
  <c r="B2430" i="20"/>
  <c r="A2430" i="20"/>
  <c r="B2429" i="20"/>
  <c r="A2429" i="20"/>
  <c r="B2428" i="20"/>
  <c r="A2428" i="20"/>
  <c r="B2427" i="20"/>
  <c r="A2427" i="20"/>
  <c r="B2426" i="20"/>
  <c r="A2426" i="20"/>
  <c r="B2425" i="20"/>
  <c r="A2425" i="20"/>
  <c r="B2424" i="20"/>
  <c r="A2424" i="20"/>
  <c r="B2423" i="20"/>
  <c r="A2423" i="20"/>
  <c r="B2422" i="20"/>
  <c r="A2422" i="20"/>
  <c r="B2421" i="20"/>
  <c r="A2421" i="20"/>
  <c r="B2420" i="20"/>
  <c r="A2420" i="20"/>
  <c r="B2419" i="20"/>
  <c r="A2419" i="20"/>
  <c r="B2418" i="20"/>
  <c r="A2418" i="20"/>
  <c r="B2417" i="20"/>
  <c r="A2417" i="20"/>
  <c r="B2416" i="20"/>
  <c r="A2416" i="20"/>
  <c r="B2415" i="20"/>
  <c r="A2415" i="20"/>
  <c r="B2414" i="20"/>
  <c r="A2414" i="20"/>
  <c r="B2413" i="20"/>
  <c r="A2413" i="20"/>
  <c r="B2412" i="20"/>
  <c r="A2412" i="20"/>
  <c r="B2411" i="20"/>
  <c r="A2411" i="20"/>
  <c r="B2410" i="20"/>
  <c r="A2410" i="20"/>
  <c r="B2409" i="20"/>
  <c r="A2409" i="20"/>
  <c r="B2408" i="20"/>
  <c r="A2408" i="20"/>
  <c r="B2407" i="20"/>
  <c r="A2407" i="20"/>
  <c r="B2405" i="20"/>
  <c r="A2405" i="20"/>
  <c r="B2404" i="20"/>
  <c r="A2404" i="20"/>
  <c r="B2403" i="20"/>
  <c r="A2403" i="20"/>
  <c r="B2402" i="20"/>
  <c r="A2402" i="20"/>
  <c r="B2401" i="20"/>
  <c r="A2401" i="20"/>
  <c r="B2400" i="20"/>
  <c r="A2400" i="20"/>
  <c r="B2399" i="20"/>
  <c r="A2399" i="20"/>
  <c r="B2398" i="20"/>
  <c r="A2398" i="20"/>
  <c r="B2397" i="20"/>
  <c r="A2397" i="20"/>
  <c r="B2396" i="20"/>
  <c r="A2396" i="20"/>
  <c r="B2395" i="20"/>
  <c r="A2395" i="20"/>
  <c r="B2394" i="20"/>
  <c r="A2394" i="20"/>
  <c r="B2393" i="20"/>
  <c r="A2393" i="20"/>
  <c r="B2392" i="20"/>
  <c r="A2392" i="20"/>
  <c r="B2391" i="20"/>
  <c r="A2391" i="20"/>
  <c r="B2390" i="20"/>
  <c r="A2390" i="20"/>
  <c r="B2389" i="20"/>
  <c r="A2389" i="20"/>
  <c r="B2388" i="20"/>
  <c r="A2388" i="20"/>
  <c r="B2387" i="20"/>
  <c r="A2387" i="20"/>
  <c r="B2386" i="20"/>
  <c r="A2386" i="20"/>
  <c r="B2385" i="20"/>
  <c r="A2385" i="20"/>
  <c r="B2384" i="20"/>
  <c r="A2384" i="20"/>
  <c r="B2383" i="20"/>
  <c r="A2383" i="20"/>
  <c r="B2382" i="20"/>
  <c r="A2382" i="20"/>
  <c r="B2381" i="20"/>
  <c r="A2381" i="20"/>
  <c r="B2380" i="20"/>
  <c r="A2380" i="20"/>
  <c r="B2379" i="20"/>
  <c r="A2379" i="20"/>
  <c r="B2378" i="20"/>
  <c r="A2378" i="20"/>
  <c r="B2377" i="20"/>
  <c r="A2377" i="20"/>
  <c r="B2376" i="20"/>
  <c r="A2376" i="20"/>
  <c r="B2375" i="20"/>
  <c r="A2375" i="20"/>
  <c r="B2374" i="20"/>
  <c r="A2374" i="20"/>
  <c r="B2373" i="20"/>
  <c r="A2373" i="20"/>
  <c r="B2372" i="20"/>
  <c r="A2372" i="20"/>
  <c r="B2371" i="20"/>
  <c r="A2371" i="20"/>
  <c r="B2370" i="20"/>
  <c r="A2370" i="20"/>
  <c r="B2369" i="20"/>
  <c r="A2369" i="20"/>
  <c r="B2368" i="20"/>
  <c r="A2368" i="20"/>
  <c r="B2367" i="20"/>
  <c r="A2367" i="20"/>
  <c r="B2366" i="20"/>
  <c r="A2366" i="20"/>
  <c r="B2365" i="20"/>
  <c r="A2365" i="20"/>
  <c r="B2364" i="20"/>
  <c r="A2364" i="20"/>
  <c r="B2363" i="20"/>
  <c r="A2363" i="20"/>
  <c r="B2362" i="20"/>
  <c r="A2362" i="20"/>
  <c r="B2361" i="20"/>
  <c r="A2361" i="20"/>
  <c r="B2360" i="20"/>
  <c r="A2360" i="20"/>
  <c r="B2359" i="20"/>
  <c r="A2359" i="20"/>
  <c r="B2358" i="20"/>
  <c r="A2358" i="20"/>
  <c r="B2357" i="20"/>
  <c r="A2357" i="20"/>
  <c r="B2356" i="20"/>
  <c r="A2356" i="20"/>
  <c r="B2355" i="20"/>
  <c r="A2355" i="20"/>
  <c r="B2354" i="20"/>
  <c r="A2354" i="20"/>
  <c r="B2353" i="20"/>
  <c r="A2353" i="20"/>
  <c r="B2352" i="20"/>
  <c r="A2352" i="20"/>
  <c r="B2351" i="20"/>
  <c r="A2351" i="20"/>
  <c r="B2350" i="20"/>
  <c r="A2350" i="20"/>
  <c r="B2349" i="20"/>
  <c r="A2349" i="20"/>
  <c r="B2348" i="20"/>
  <c r="A2348" i="20"/>
  <c r="B2347" i="20"/>
  <c r="A2347" i="20"/>
  <c r="B2346" i="20"/>
  <c r="A2346" i="20"/>
  <c r="B2345" i="20"/>
  <c r="A2345" i="20"/>
  <c r="B2344" i="20"/>
  <c r="A2344" i="20"/>
  <c r="B2343" i="20"/>
  <c r="A2343" i="20"/>
  <c r="B2342" i="20"/>
  <c r="A2342" i="20"/>
  <c r="B2340" i="20"/>
  <c r="A2340" i="20"/>
  <c r="B2339" i="20"/>
  <c r="A2339" i="20"/>
  <c r="B2338" i="20"/>
  <c r="A2338" i="20"/>
  <c r="B2337" i="20"/>
  <c r="A2337" i="20"/>
  <c r="B2336" i="20"/>
  <c r="A2336" i="20"/>
  <c r="B2335" i="20"/>
  <c r="A2335" i="20"/>
  <c r="B2334" i="20"/>
  <c r="A2334" i="20"/>
  <c r="B2333" i="20"/>
  <c r="A2333" i="20"/>
  <c r="B2332" i="20"/>
  <c r="A2332" i="20"/>
  <c r="B2331" i="20"/>
  <c r="A2331" i="20"/>
  <c r="B2330" i="20"/>
  <c r="A2330" i="20"/>
  <c r="B2329" i="20"/>
  <c r="A2329" i="20"/>
  <c r="B2328" i="20"/>
  <c r="A2328" i="20"/>
  <c r="B2327" i="20"/>
  <c r="A2327" i="20"/>
  <c r="B2326" i="20"/>
  <c r="A2326" i="20"/>
  <c r="B2325" i="20"/>
  <c r="A2325" i="20"/>
  <c r="B2324" i="20"/>
  <c r="A2324" i="20"/>
  <c r="B2323" i="20"/>
  <c r="A2323" i="20"/>
  <c r="B2322" i="20"/>
  <c r="A2322" i="20"/>
  <c r="B2321" i="20"/>
  <c r="A2321" i="20"/>
  <c r="B2320" i="20"/>
  <c r="A2320" i="20"/>
  <c r="B2319" i="20"/>
  <c r="A2319" i="20"/>
  <c r="B2318" i="20"/>
  <c r="A2318" i="20"/>
  <c r="B2317" i="20"/>
  <c r="A2317" i="20"/>
  <c r="B2316" i="20"/>
  <c r="A2316" i="20"/>
  <c r="B2315" i="20"/>
  <c r="A2315" i="20"/>
  <c r="B2314" i="20"/>
  <c r="A2314" i="20"/>
  <c r="B2313" i="20"/>
  <c r="A2313" i="20"/>
  <c r="B2312" i="20"/>
  <c r="A2312" i="20"/>
  <c r="B2311" i="20"/>
  <c r="A2311" i="20"/>
  <c r="B2310" i="20"/>
  <c r="A2310" i="20"/>
  <c r="B2309" i="20"/>
  <c r="A2309" i="20"/>
  <c r="B2308" i="20"/>
  <c r="A2308" i="20"/>
  <c r="B2307" i="20"/>
  <c r="A2307" i="20"/>
  <c r="B2306" i="20"/>
  <c r="A2306" i="20"/>
  <c r="B2305" i="20"/>
  <c r="A2305" i="20"/>
  <c r="B2304" i="20"/>
  <c r="A2304" i="20"/>
  <c r="B2303" i="20"/>
  <c r="A2303" i="20"/>
  <c r="B2302" i="20"/>
  <c r="A2302" i="20"/>
  <c r="B2301" i="20"/>
  <c r="A2301" i="20"/>
  <c r="B2300" i="20"/>
  <c r="A2300" i="20"/>
  <c r="B2299" i="20"/>
  <c r="A2299" i="20"/>
  <c r="B2298" i="20"/>
  <c r="A2298" i="20"/>
  <c r="B2297" i="20"/>
  <c r="A2297" i="20"/>
  <c r="B2296" i="20"/>
  <c r="A2296" i="20"/>
  <c r="B2295" i="20"/>
  <c r="A2295" i="20"/>
  <c r="B2294" i="20"/>
  <c r="A2294" i="20"/>
  <c r="B2293" i="20"/>
  <c r="A2293" i="20"/>
  <c r="B2292" i="20"/>
  <c r="A2292" i="20"/>
  <c r="B2291" i="20"/>
  <c r="A2291" i="20"/>
  <c r="B2290" i="20"/>
  <c r="A2290" i="20"/>
  <c r="B2289" i="20"/>
  <c r="A2289" i="20"/>
  <c r="B2288" i="20"/>
  <c r="A2288" i="20"/>
  <c r="B2287" i="20"/>
  <c r="A2287" i="20"/>
  <c r="B2286" i="20"/>
  <c r="A2286" i="20"/>
  <c r="B2285" i="20"/>
  <c r="A2285" i="20"/>
  <c r="B2284" i="20"/>
  <c r="A2284" i="20"/>
  <c r="B2283" i="20"/>
  <c r="A2283" i="20"/>
  <c r="B2282" i="20"/>
  <c r="A2282" i="20"/>
  <c r="B2281" i="20"/>
  <c r="A2281" i="20"/>
  <c r="B2280" i="20"/>
  <c r="A2280" i="20"/>
  <c r="B2279" i="20"/>
  <c r="A2279" i="20"/>
  <c r="B2278" i="20"/>
  <c r="A2278" i="20"/>
  <c r="B2277" i="20"/>
  <c r="A2277" i="20"/>
  <c r="B2275" i="20"/>
  <c r="A2275" i="20"/>
  <c r="B2274" i="20"/>
  <c r="A2274" i="20"/>
  <c r="B2273" i="20"/>
  <c r="A2273" i="20"/>
  <c r="B2272" i="20"/>
  <c r="A2272" i="20"/>
  <c r="B2271" i="20"/>
  <c r="A2271" i="20"/>
  <c r="B2270" i="20"/>
  <c r="A2270" i="20"/>
  <c r="B2269" i="20"/>
  <c r="A2269" i="20"/>
  <c r="B2268" i="20"/>
  <c r="A2268" i="20"/>
  <c r="B2267" i="20"/>
  <c r="A2267" i="20"/>
  <c r="B2266" i="20"/>
  <c r="A2266" i="20"/>
  <c r="B2265" i="20"/>
  <c r="A2265" i="20"/>
  <c r="B2264" i="20"/>
  <c r="A2264" i="20"/>
  <c r="B2263" i="20"/>
  <c r="A2263" i="20"/>
  <c r="B2262" i="20"/>
  <c r="A2262" i="20"/>
  <c r="B2261" i="20"/>
  <c r="A2261" i="20"/>
  <c r="B2260" i="20"/>
  <c r="A2260" i="20"/>
  <c r="B2259" i="20"/>
  <c r="A2259" i="20"/>
  <c r="B2258" i="20"/>
  <c r="A2258" i="20"/>
  <c r="B2257" i="20"/>
  <c r="A2257" i="20"/>
  <c r="B2256" i="20"/>
  <c r="A2256" i="20"/>
  <c r="B2255" i="20"/>
  <c r="A2255" i="20"/>
  <c r="B2254" i="20"/>
  <c r="A2254" i="20"/>
  <c r="B2253" i="20"/>
  <c r="A2253" i="20"/>
  <c r="B2252" i="20"/>
  <c r="A2252" i="20"/>
  <c r="B2251" i="20"/>
  <c r="A2251" i="20"/>
  <c r="B2250" i="20"/>
  <c r="A2250" i="20"/>
  <c r="B2249" i="20"/>
  <c r="A2249" i="20"/>
  <c r="B2248" i="20"/>
  <c r="A2248" i="20"/>
  <c r="B2247" i="20"/>
  <c r="A2247" i="20"/>
  <c r="B2246" i="20"/>
  <c r="A2246" i="20"/>
  <c r="B2245" i="20"/>
  <c r="A2245" i="20"/>
  <c r="B2244" i="20"/>
  <c r="A2244" i="20"/>
  <c r="B2243" i="20"/>
  <c r="A2243" i="20"/>
  <c r="B2242" i="20"/>
  <c r="A2242" i="20"/>
  <c r="B2241" i="20"/>
  <c r="A2241" i="20"/>
  <c r="B2240" i="20"/>
  <c r="A2240" i="20"/>
  <c r="B2239" i="20"/>
  <c r="A2239" i="20"/>
  <c r="B2238" i="20"/>
  <c r="A2238" i="20"/>
  <c r="B2237" i="20"/>
  <c r="A2237" i="20"/>
  <c r="B2236" i="20"/>
  <c r="A2236" i="20"/>
  <c r="B2235" i="20"/>
  <c r="A2235" i="20"/>
  <c r="B2234" i="20"/>
  <c r="A2234" i="20"/>
  <c r="B2233" i="20"/>
  <c r="A2233" i="20"/>
  <c r="B2232" i="20"/>
  <c r="A2232" i="20"/>
  <c r="B2231" i="20"/>
  <c r="A2231" i="20"/>
  <c r="B2230" i="20"/>
  <c r="A2230" i="20"/>
  <c r="B2229" i="20"/>
  <c r="A2229" i="20"/>
  <c r="B2228" i="20"/>
  <c r="A2228" i="20"/>
  <c r="B2227" i="20"/>
  <c r="A2227" i="20"/>
  <c r="B2226" i="20"/>
  <c r="A2226" i="20"/>
  <c r="B2225" i="20"/>
  <c r="A2225" i="20"/>
  <c r="B2224" i="20"/>
  <c r="A2224" i="20"/>
  <c r="B2223" i="20"/>
  <c r="A2223" i="20"/>
  <c r="B2222" i="20"/>
  <c r="A2222" i="20"/>
  <c r="B2221" i="20"/>
  <c r="A2221" i="20"/>
  <c r="B2220" i="20"/>
  <c r="A2220" i="20"/>
  <c r="B2219" i="20"/>
  <c r="A2219" i="20"/>
  <c r="B2218" i="20"/>
  <c r="A2218" i="20"/>
  <c r="B2217" i="20"/>
  <c r="A2217" i="20"/>
  <c r="B2216" i="20"/>
  <c r="A2216" i="20"/>
  <c r="B2215" i="20"/>
  <c r="A2215" i="20"/>
  <c r="B2214" i="20"/>
  <c r="A2214" i="20"/>
  <c r="B2213" i="20"/>
  <c r="A2213" i="20"/>
  <c r="B2212" i="20"/>
  <c r="A2212" i="20"/>
  <c r="B2210" i="20"/>
  <c r="A2210" i="20"/>
  <c r="B2209" i="20"/>
  <c r="A2209" i="20"/>
  <c r="B2208" i="20"/>
  <c r="A2208" i="20"/>
  <c r="B2207" i="20"/>
  <c r="A2207" i="20"/>
  <c r="B2206" i="20"/>
  <c r="A2206" i="20"/>
  <c r="B2205" i="20"/>
  <c r="A2205" i="20"/>
  <c r="B2204" i="20"/>
  <c r="A2204" i="20"/>
  <c r="B2203" i="20"/>
  <c r="A2203" i="20"/>
  <c r="B2202" i="20"/>
  <c r="A2202" i="20"/>
  <c r="B2201" i="20"/>
  <c r="A2201" i="20"/>
  <c r="B2200" i="20"/>
  <c r="A2200" i="20"/>
  <c r="B2199" i="20"/>
  <c r="A2199" i="20"/>
  <c r="B2198" i="20"/>
  <c r="A2198" i="20"/>
  <c r="B2197" i="20"/>
  <c r="A2197" i="20"/>
  <c r="B2196" i="20"/>
  <c r="A2196" i="20"/>
  <c r="B2195" i="20"/>
  <c r="A2195" i="20"/>
  <c r="B2194" i="20"/>
  <c r="A2194" i="20"/>
  <c r="B2193" i="20"/>
  <c r="A2193" i="20"/>
  <c r="B2192" i="20"/>
  <c r="A2192" i="20"/>
  <c r="B2191" i="20"/>
  <c r="A2191" i="20"/>
  <c r="B2190" i="20"/>
  <c r="A2190" i="20"/>
  <c r="B2189" i="20"/>
  <c r="A2189" i="20"/>
  <c r="B2188" i="20"/>
  <c r="A2188" i="20"/>
  <c r="B2187" i="20"/>
  <c r="A2187" i="20"/>
  <c r="B2186" i="20"/>
  <c r="A2186" i="20"/>
  <c r="B2185" i="20"/>
  <c r="A2185" i="20"/>
  <c r="B2184" i="20"/>
  <c r="A2184" i="20"/>
  <c r="B2183" i="20"/>
  <c r="A2183" i="20"/>
  <c r="B2182" i="20"/>
  <c r="A2182" i="20"/>
  <c r="B2181" i="20"/>
  <c r="A2181" i="20"/>
  <c r="B2180" i="20"/>
  <c r="A2180" i="20"/>
  <c r="B2179" i="20"/>
  <c r="A2179" i="20"/>
  <c r="B2178" i="20"/>
  <c r="A2178" i="20"/>
  <c r="B2177" i="20"/>
  <c r="A2177" i="20"/>
  <c r="B2176" i="20"/>
  <c r="A2176" i="20"/>
  <c r="B2175" i="20"/>
  <c r="A2175" i="20"/>
  <c r="B2174" i="20"/>
  <c r="A2174" i="20"/>
  <c r="B2173" i="20"/>
  <c r="A2173" i="20"/>
  <c r="B2172" i="20"/>
  <c r="A2172" i="20"/>
  <c r="B2171" i="20"/>
  <c r="A2171" i="20"/>
  <c r="B2170" i="20"/>
  <c r="A2170" i="20"/>
  <c r="B2169" i="20"/>
  <c r="A2169" i="20"/>
  <c r="B2168" i="20"/>
  <c r="A2168" i="20"/>
  <c r="B2167" i="20"/>
  <c r="A2167" i="20"/>
  <c r="B2166" i="20"/>
  <c r="A2166" i="20"/>
  <c r="B2165" i="20"/>
  <c r="A2165" i="20"/>
  <c r="B2164" i="20"/>
  <c r="A2164" i="20"/>
  <c r="B2163" i="20"/>
  <c r="A2163" i="20"/>
  <c r="B2162" i="20"/>
  <c r="A2162" i="20"/>
  <c r="B2161" i="20"/>
  <c r="A2161" i="20"/>
  <c r="B2160" i="20"/>
  <c r="A2160" i="20"/>
  <c r="B2159" i="20"/>
  <c r="A2159" i="20"/>
  <c r="B2158" i="20"/>
  <c r="A2158" i="20"/>
  <c r="B2157" i="20"/>
  <c r="A2157" i="20"/>
  <c r="B2156" i="20"/>
  <c r="A2156" i="20"/>
  <c r="B2155" i="20"/>
  <c r="A2155" i="20"/>
  <c r="B2154" i="20"/>
  <c r="A2154" i="20"/>
  <c r="B2153" i="20"/>
  <c r="A2153" i="20"/>
  <c r="B2152" i="20"/>
  <c r="A2152" i="20"/>
  <c r="B2151" i="20"/>
  <c r="A2151" i="20"/>
  <c r="B2150" i="20"/>
  <c r="A2150" i="20"/>
  <c r="B2149" i="20"/>
  <c r="A2149" i="20"/>
  <c r="B2148" i="20"/>
  <c r="A2148" i="20"/>
  <c r="B2147" i="20"/>
  <c r="A2147" i="20"/>
  <c r="B2145" i="20"/>
  <c r="A2145" i="20"/>
  <c r="B2144" i="20"/>
  <c r="A2144" i="20"/>
  <c r="B2143" i="20"/>
  <c r="A2143" i="20"/>
  <c r="B2142" i="20"/>
  <c r="A2142" i="20"/>
  <c r="B2141" i="20"/>
  <c r="A2141" i="20"/>
  <c r="B2140" i="20"/>
  <c r="A2140" i="20"/>
  <c r="B2139" i="20"/>
  <c r="A2139" i="20"/>
  <c r="B2138" i="20"/>
  <c r="A2138" i="20"/>
  <c r="B2137" i="20"/>
  <c r="A2137" i="20"/>
  <c r="B2136" i="20"/>
  <c r="A2136" i="20"/>
  <c r="B2135" i="20"/>
  <c r="A2135" i="20"/>
  <c r="B2134" i="20"/>
  <c r="A2134" i="20"/>
  <c r="B2133" i="20"/>
  <c r="A2133" i="20"/>
  <c r="B2132" i="20"/>
  <c r="A2132" i="20"/>
  <c r="B2131" i="20"/>
  <c r="A2131" i="20"/>
  <c r="B2130" i="20"/>
  <c r="A2130" i="20"/>
  <c r="B2129" i="20"/>
  <c r="A2129" i="20"/>
  <c r="B2128" i="20"/>
  <c r="A2128" i="20"/>
  <c r="B2127" i="20"/>
  <c r="A2127" i="20"/>
  <c r="B2126" i="20"/>
  <c r="A2126" i="20"/>
  <c r="B2125" i="20"/>
  <c r="A2125" i="20"/>
  <c r="B2124" i="20"/>
  <c r="A2124" i="20"/>
  <c r="B2123" i="20"/>
  <c r="A2123" i="20"/>
  <c r="B2122" i="20"/>
  <c r="A2122" i="20"/>
  <c r="B2121" i="20"/>
  <c r="A2121" i="20"/>
  <c r="B2120" i="20"/>
  <c r="A2120" i="20"/>
  <c r="B2119" i="20"/>
  <c r="A2119" i="20"/>
  <c r="B2118" i="20"/>
  <c r="A2118" i="20"/>
  <c r="B2117" i="20"/>
  <c r="A2117" i="20"/>
  <c r="B2116" i="20"/>
  <c r="A2116" i="20"/>
  <c r="B2115" i="20"/>
  <c r="A2115" i="20"/>
  <c r="B2114" i="20"/>
  <c r="A2114" i="20"/>
  <c r="B2113" i="20"/>
  <c r="A2113" i="20"/>
  <c r="B2112" i="20"/>
  <c r="A2112" i="20"/>
  <c r="B2111" i="20"/>
  <c r="A2111" i="20"/>
  <c r="B2110" i="20"/>
  <c r="A2110" i="20"/>
  <c r="B2109" i="20"/>
  <c r="A2109" i="20"/>
  <c r="B2108" i="20"/>
  <c r="A2108" i="20"/>
  <c r="B2107" i="20"/>
  <c r="A2107" i="20"/>
  <c r="B2106" i="20"/>
  <c r="A2106" i="20"/>
  <c r="B2105" i="20"/>
  <c r="A2105" i="20"/>
  <c r="B2104" i="20"/>
  <c r="A2104" i="20"/>
  <c r="B2103" i="20"/>
  <c r="A2103" i="20"/>
  <c r="B2102" i="20"/>
  <c r="A2102" i="20"/>
  <c r="B2101" i="20"/>
  <c r="A2101" i="20"/>
  <c r="B2100" i="20"/>
  <c r="A2100" i="20" s="1"/>
  <c r="B2099" i="20"/>
  <c r="A2099" i="20"/>
  <c r="B2098" i="20"/>
  <c r="A2098" i="20"/>
  <c r="B2097" i="20"/>
  <c r="A2097" i="20" s="1"/>
  <c r="B2096" i="20"/>
  <c r="A2096" i="20" s="1"/>
  <c r="B2095" i="20"/>
  <c r="A2095" i="20"/>
  <c r="B2094" i="20"/>
  <c r="A2094" i="20"/>
  <c r="B2093" i="20"/>
  <c r="A2093" i="20" s="1"/>
  <c r="B2092" i="20"/>
  <c r="A2092" i="20" s="1"/>
  <c r="B2091" i="20"/>
  <c r="A2091" i="20"/>
  <c r="B2090" i="20"/>
  <c r="A2090" i="20"/>
  <c r="B2089" i="20"/>
  <c r="A2089" i="20" s="1"/>
  <c r="B2088" i="20"/>
  <c r="A2088" i="20" s="1"/>
  <c r="B2087" i="20"/>
  <c r="A2087" i="20"/>
  <c r="B2086" i="20"/>
  <c r="A2086" i="20"/>
  <c r="B2085" i="20"/>
  <c r="A2085" i="20" s="1"/>
  <c r="B2084" i="20"/>
  <c r="A2084" i="20" s="1"/>
  <c r="B2083" i="20"/>
  <c r="A2083" i="20"/>
  <c r="B2082" i="20"/>
  <c r="A2082" i="20"/>
  <c r="B2080" i="20"/>
  <c r="A2080" i="20"/>
  <c r="B2079" i="20"/>
  <c r="A2079" i="20"/>
  <c r="B2078" i="20"/>
  <c r="A2078" i="20"/>
  <c r="B2077" i="20"/>
  <c r="A2077" i="20"/>
  <c r="B2076" i="20"/>
  <c r="A2076" i="20"/>
  <c r="B2075" i="20"/>
  <c r="A2075" i="20"/>
  <c r="B2074" i="20"/>
  <c r="A2074" i="20"/>
  <c r="B2073" i="20"/>
  <c r="A2073" i="20"/>
  <c r="B2072" i="20"/>
  <c r="A2072" i="20"/>
  <c r="B2071" i="20"/>
  <c r="A2071" i="20"/>
  <c r="B2070" i="20"/>
  <c r="A2070" i="20"/>
  <c r="B2069" i="20"/>
  <c r="A2069" i="20"/>
  <c r="B2068" i="20"/>
  <c r="A2068" i="20"/>
  <c r="B2067" i="20"/>
  <c r="A2067" i="20"/>
  <c r="B2066" i="20"/>
  <c r="A2066" i="20"/>
  <c r="B2065" i="20"/>
  <c r="A2065" i="20"/>
  <c r="B2064" i="20"/>
  <c r="A2064" i="20"/>
  <c r="B2063" i="20"/>
  <c r="A2063" i="20"/>
  <c r="B2062" i="20"/>
  <c r="A2062" i="20"/>
  <c r="B2061" i="20"/>
  <c r="A2061" i="20"/>
  <c r="B2060" i="20"/>
  <c r="A2060" i="20"/>
  <c r="B2059" i="20"/>
  <c r="A2059" i="20"/>
  <c r="B2058" i="20"/>
  <c r="A2058" i="20"/>
  <c r="B2057" i="20"/>
  <c r="A2057" i="20"/>
  <c r="B2056" i="20"/>
  <c r="A2056" i="20"/>
  <c r="B2055" i="20"/>
  <c r="A2055" i="20"/>
  <c r="B2054" i="20"/>
  <c r="A2054" i="20"/>
  <c r="B2053" i="20"/>
  <c r="A2053" i="20"/>
  <c r="B2052" i="20"/>
  <c r="A2052" i="20"/>
  <c r="B2051" i="20"/>
  <c r="A2051" i="20"/>
  <c r="B2050" i="20"/>
  <c r="A2050" i="20"/>
  <c r="B2049" i="20"/>
  <c r="A2049" i="20"/>
  <c r="B2048" i="20"/>
  <c r="A2048" i="20"/>
  <c r="B2047" i="20"/>
  <c r="A2047" i="20"/>
  <c r="B2046" i="20"/>
  <c r="A2046" i="20"/>
  <c r="B2045" i="20"/>
  <c r="A2045" i="20"/>
  <c r="B2044" i="20"/>
  <c r="A2044" i="20"/>
  <c r="B2043" i="20"/>
  <c r="A2043" i="20"/>
  <c r="B2042" i="20"/>
  <c r="A2042" i="20"/>
  <c r="B2041" i="20"/>
  <c r="A2041" i="20"/>
  <c r="B2040" i="20"/>
  <c r="A2040" i="20"/>
  <c r="B2039" i="20"/>
  <c r="A2039" i="20"/>
  <c r="B2038" i="20"/>
  <c r="A2038" i="20"/>
  <c r="B2037" i="20"/>
  <c r="A2037" i="20"/>
  <c r="B2036" i="20"/>
  <c r="A2036" i="20"/>
  <c r="B2035" i="20"/>
  <c r="A2035" i="20"/>
  <c r="B2034" i="20"/>
  <c r="A2034" i="20"/>
  <c r="B2033" i="20"/>
  <c r="A2033" i="20"/>
  <c r="B2032" i="20"/>
  <c r="A2032" i="20"/>
  <c r="B2031" i="20"/>
  <c r="A2031" i="20"/>
  <c r="B2030" i="20"/>
  <c r="A2030" i="20"/>
  <c r="B2029" i="20"/>
  <c r="A2029" i="20"/>
  <c r="B2028" i="20"/>
  <c r="A2028" i="20"/>
  <c r="B2027" i="20"/>
  <c r="A2027" i="20"/>
  <c r="B2026" i="20"/>
  <c r="A2026" i="20"/>
  <c r="B2025" i="20"/>
  <c r="A2025" i="20"/>
  <c r="B2024" i="20"/>
  <c r="A2024" i="20"/>
  <c r="B2023" i="20"/>
  <c r="A2023" i="20"/>
  <c r="B2022" i="20"/>
  <c r="A2022" i="20"/>
  <c r="B2021" i="20"/>
  <c r="A2021" i="20"/>
  <c r="B2020" i="20"/>
  <c r="A2020" i="20"/>
  <c r="B2019" i="20"/>
  <c r="A2019" i="20"/>
  <c r="B2018" i="20"/>
  <c r="A2018" i="20"/>
  <c r="B2017" i="20"/>
  <c r="A2017" i="20"/>
  <c r="B2015" i="20"/>
  <c r="A2015" i="20"/>
  <c r="B2014" i="20"/>
  <c r="A2014" i="20"/>
  <c r="B2013" i="20"/>
  <c r="A2013" i="20"/>
  <c r="B2012" i="20"/>
  <c r="A2012" i="20"/>
  <c r="B2011" i="20"/>
  <c r="A2011" i="20"/>
  <c r="B2010" i="20"/>
  <c r="A2010" i="20"/>
  <c r="B2009" i="20"/>
  <c r="A2009" i="20"/>
  <c r="B2008" i="20"/>
  <c r="A2008" i="20"/>
  <c r="B2007" i="20"/>
  <c r="A2007" i="20"/>
  <c r="B2006" i="20"/>
  <c r="A2006" i="20"/>
  <c r="B2005" i="20"/>
  <c r="A2005" i="20"/>
  <c r="B2004" i="20"/>
  <c r="A2004" i="20"/>
  <c r="B2003" i="20"/>
  <c r="A2003" i="20"/>
  <c r="B2002" i="20"/>
  <c r="A2002" i="20"/>
  <c r="B2001" i="20"/>
  <c r="A2001" i="20"/>
  <c r="B2000" i="20"/>
  <c r="A2000" i="20"/>
  <c r="B1999" i="20"/>
  <c r="A1999" i="20"/>
  <c r="B1998" i="20"/>
  <c r="A1998" i="20"/>
  <c r="B1997" i="20"/>
  <c r="A1997" i="20"/>
  <c r="B1996" i="20"/>
  <c r="A1996" i="20"/>
  <c r="B1995" i="20"/>
  <c r="A1995" i="20"/>
  <c r="B1994" i="20"/>
  <c r="A1994" i="20"/>
  <c r="B1993" i="20"/>
  <c r="A1993" i="20"/>
  <c r="B1992" i="20"/>
  <c r="A1992" i="20"/>
  <c r="B1991" i="20"/>
  <c r="A1991" i="20"/>
  <c r="B1990" i="20"/>
  <c r="A1990" i="20"/>
  <c r="B1989" i="20"/>
  <c r="A1989" i="20"/>
  <c r="B1988" i="20"/>
  <c r="A1988" i="20"/>
  <c r="B1987" i="20"/>
  <c r="A1987" i="20"/>
  <c r="B1986" i="20"/>
  <c r="A1986" i="20"/>
  <c r="B1985" i="20"/>
  <c r="A1985" i="20"/>
  <c r="B1984" i="20"/>
  <c r="A1984" i="20"/>
  <c r="B1983" i="20"/>
  <c r="A1983" i="20"/>
  <c r="B1982" i="20"/>
  <c r="A1982" i="20"/>
  <c r="B1981" i="20"/>
  <c r="A1981" i="20"/>
  <c r="B1980" i="20"/>
  <c r="A1980" i="20"/>
  <c r="B1979" i="20"/>
  <c r="A1979" i="20"/>
  <c r="B1978" i="20"/>
  <c r="A1978" i="20"/>
  <c r="B1977" i="20"/>
  <c r="A1977" i="20"/>
  <c r="B1976" i="20"/>
  <c r="A1976" i="20"/>
  <c r="B1975" i="20"/>
  <c r="A1975" i="20"/>
  <c r="B1974" i="20"/>
  <c r="A1974" i="20"/>
  <c r="B1973" i="20"/>
  <c r="A1973" i="20"/>
  <c r="B1972" i="20"/>
  <c r="A1972" i="20"/>
  <c r="B1971" i="20"/>
  <c r="A1971" i="20"/>
  <c r="B1970" i="20"/>
  <c r="A1970" i="20"/>
  <c r="B1969" i="20"/>
  <c r="A1969" i="20"/>
  <c r="B1968" i="20"/>
  <c r="A1968" i="20"/>
  <c r="B1967" i="20"/>
  <c r="A1967" i="20"/>
  <c r="B1966" i="20"/>
  <c r="A1966" i="20"/>
  <c r="B1965" i="20"/>
  <c r="A1965" i="20"/>
  <c r="B1964" i="20"/>
  <c r="A1964" i="20"/>
  <c r="B1963" i="20"/>
  <c r="A1963" i="20"/>
  <c r="B1962" i="20"/>
  <c r="A1962" i="20"/>
  <c r="B1961" i="20"/>
  <c r="A1961" i="20"/>
  <c r="B1960" i="20"/>
  <c r="A1960" i="20"/>
  <c r="B1959" i="20"/>
  <c r="A1959" i="20"/>
  <c r="B1958" i="20"/>
  <c r="A1958" i="20"/>
  <c r="B1957" i="20"/>
  <c r="A1957" i="20"/>
  <c r="B1956" i="20"/>
  <c r="A1956" i="20"/>
  <c r="B1955" i="20"/>
  <c r="A1955" i="20"/>
  <c r="B1954" i="20"/>
  <c r="A1954" i="20"/>
  <c r="B1953" i="20"/>
  <c r="A1953" i="20"/>
  <c r="B1952" i="20"/>
  <c r="A1952" i="20"/>
  <c r="B1950" i="20"/>
  <c r="A1950" i="20"/>
  <c r="B1949" i="20"/>
  <c r="A1949" i="20"/>
  <c r="B1948" i="20"/>
  <c r="A1948" i="20"/>
  <c r="B1947" i="20"/>
  <c r="A1947" i="20"/>
  <c r="B1946" i="20"/>
  <c r="A1946" i="20"/>
  <c r="B1945" i="20"/>
  <c r="A1945" i="20"/>
  <c r="B1944" i="20"/>
  <c r="A1944" i="20"/>
  <c r="B1943" i="20"/>
  <c r="A1943" i="20"/>
  <c r="B1942" i="20"/>
  <c r="A1942" i="20"/>
  <c r="B1941" i="20"/>
  <c r="A1941" i="20"/>
  <c r="B1940" i="20"/>
  <c r="A1940" i="20"/>
  <c r="B1939" i="20"/>
  <c r="A1939" i="20"/>
  <c r="B1938" i="20"/>
  <c r="A1938" i="20"/>
  <c r="B1937" i="20"/>
  <c r="A1937" i="20"/>
  <c r="B1936" i="20"/>
  <c r="A1936" i="20"/>
  <c r="B1935" i="20"/>
  <c r="A1935" i="20"/>
  <c r="B1934" i="20"/>
  <c r="A1934" i="20"/>
  <c r="B1933" i="20"/>
  <c r="A1933" i="20"/>
  <c r="B1932" i="20"/>
  <c r="A1932" i="20"/>
  <c r="B1931" i="20"/>
  <c r="A1931" i="20"/>
  <c r="B1930" i="20"/>
  <c r="A1930" i="20"/>
  <c r="B1929" i="20"/>
  <c r="A1929" i="20"/>
  <c r="B1928" i="20"/>
  <c r="A1928" i="20"/>
  <c r="B1927" i="20"/>
  <c r="A1927" i="20"/>
  <c r="B1926" i="20"/>
  <c r="A1926" i="20"/>
  <c r="B1925" i="20"/>
  <c r="A1925" i="20"/>
  <c r="B1924" i="20"/>
  <c r="A1924" i="20"/>
  <c r="B1923" i="20"/>
  <c r="A1923" i="20"/>
  <c r="B1922" i="20"/>
  <c r="A1922" i="20"/>
  <c r="B1921" i="20"/>
  <c r="A1921" i="20"/>
  <c r="B1920" i="20"/>
  <c r="A1920" i="20"/>
  <c r="B1919" i="20"/>
  <c r="A1919" i="20"/>
  <c r="B1918" i="20"/>
  <c r="A1918" i="20"/>
  <c r="B1917" i="20"/>
  <c r="A1917" i="20"/>
  <c r="B1916" i="20"/>
  <c r="A1916" i="20"/>
  <c r="B1915" i="20"/>
  <c r="A1915" i="20"/>
  <c r="B1914" i="20"/>
  <c r="A1914" i="20"/>
  <c r="B1913" i="20"/>
  <c r="A1913" i="20"/>
  <c r="B1912" i="20"/>
  <c r="A1912" i="20"/>
  <c r="B1911" i="20"/>
  <c r="A1911" i="20"/>
  <c r="B1910" i="20"/>
  <c r="A1910" i="20"/>
  <c r="B1909" i="20"/>
  <c r="A1909" i="20"/>
  <c r="B1908" i="20"/>
  <c r="A1908" i="20"/>
  <c r="B1907" i="20"/>
  <c r="A1907" i="20"/>
  <c r="B1906" i="20"/>
  <c r="A1906" i="20"/>
  <c r="B1905" i="20"/>
  <c r="A1905" i="20"/>
  <c r="B1904" i="20"/>
  <c r="A1904" i="20"/>
  <c r="B1903" i="20"/>
  <c r="A1903" i="20"/>
  <c r="B1902" i="20"/>
  <c r="A1902" i="20"/>
  <c r="B1901" i="20"/>
  <c r="A1901" i="20"/>
  <c r="B1900" i="20"/>
  <c r="A1900" i="20"/>
  <c r="B1899" i="20"/>
  <c r="A1899" i="20"/>
  <c r="B1898" i="20"/>
  <c r="A1898" i="20"/>
  <c r="B1897" i="20"/>
  <c r="A1897" i="20"/>
  <c r="B1896" i="20"/>
  <c r="A1896" i="20"/>
  <c r="B1895" i="20"/>
  <c r="A1895" i="20"/>
  <c r="B1894" i="20"/>
  <c r="A1894" i="20"/>
  <c r="B1893" i="20"/>
  <c r="A1893" i="20"/>
  <c r="B1892" i="20"/>
  <c r="A1892" i="20"/>
  <c r="B1891" i="20"/>
  <c r="A1891" i="20"/>
  <c r="B1890" i="20"/>
  <c r="A1890" i="20"/>
  <c r="B1889" i="20"/>
  <c r="A1889" i="20"/>
  <c r="B1888" i="20"/>
  <c r="A1888" i="20"/>
  <c r="B1887" i="20"/>
  <c r="A1887" i="20"/>
  <c r="B1885" i="20"/>
  <c r="A1885" i="20"/>
  <c r="B1884" i="20"/>
  <c r="A1884" i="20"/>
  <c r="B1883" i="20"/>
  <c r="A1883" i="20"/>
  <c r="B1882" i="20"/>
  <c r="A1882" i="20"/>
  <c r="B1881" i="20"/>
  <c r="A1881" i="20"/>
  <c r="B1880" i="20"/>
  <c r="A1880" i="20"/>
  <c r="B1879" i="20"/>
  <c r="A1879" i="20"/>
  <c r="B1878" i="20"/>
  <c r="A1878" i="20"/>
  <c r="B1877" i="20"/>
  <c r="A1877" i="20"/>
  <c r="B1876" i="20"/>
  <c r="A1876" i="20"/>
  <c r="B1875" i="20"/>
  <c r="A1875" i="20"/>
  <c r="B1874" i="20"/>
  <c r="A1874" i="20"/>
  <c r="B1873" i="20"/>
  <c r="A1873" i="20"/>
  <c r="B1872" i="20"/>
  <c r="A1872" i="20"/>
  <c r="B1871" i="20"/>
  <c r="A1871" i="20"/>
  <c r="B1870" i="20"/>
  <c r="A1870" i="20"/>
  <c r="B1869" i="20"/>
  <c r="A1869" i="20"/>
  <c r="B1868" i="20"/>
  <c r="A1868" i="20"/>
  <c r="B1867" i="20"/>
  <c r="A1867" i="20"/>
  <c r="B1866" i="20"/>
  <c r="A1866" i="20"/>
  <c r="B1865" i="20"/>
  <c r="A1865" i="20"/>
  <c r="B1864" i="20"/>
  <c r="A1864" i="20"/>
  <c r="B1863" i="20"/>
  <c r="A1863" i="20"/>
  <c r="B1862" i="20"/>
  <c r="A1862" i="20"/>
  <c r="B1861" i="20"/>
  <c r="A1861" i="20"/>
  <c r="B1860" i="20"/>
  <c r="A1860" i="20"/>
  <c r="B1859" i="20"/>
  <c r="A1859" i="20"/>
  <c r="B1858" i="20"/>
  <c r="A1858" i="20"/>
  <c r="B1857" i="20"/>
  <c r="A1857" i="20"/>
  <c r="B1856" i="20"/>
  <c r="A1856" i="20"/>
  <c r="B1855" i="20"/>
  <c r="A1855" i="20"/>
  <c r="B1854" i="20"/>
  <c r="A1854" i="20"/>
  <c r="B1853" i="20"/>
  <c r="A1853" i="20"/>
  <c r="B1852" i="20"/>
  <c r="A1852" i="20"/>
  <c r="B1851" i="20"/>
  <c r="A1851" i="20"/>
  <c r="B1850" i="20"/>
  <c r="A1850" i="20"/>
  <c r="B1849" i="20"/>
  <c r="A1849" i="20"/>
  <c r="B1848" i="20"/>
  <c r="A1848" i="20"/>
  <c r="B1847" i="20"/>
  <c r="A1847" i="20"/>
  <c r="B1846" i="20"/>
  <c r="A1846" i="20"/>
  <c r="B1845" i="20"/>
  <c r="A1845" i="20"/>
  <c r="B1844" i="20"/>
  <c r="A1844" i="20"/>
  <c r="B1843" i="20"/>
  <c r="A1843" i="20"/>
  <c r="B1842" i="20"/>
  <c r="A1842" i="20"/>
  <c r="B1841" i="20"/>
  <c r="A1841" i="20" s="1"/>
  <c r="B1840" i="20"/>
  <c r="A1840" i="20" s="1"/>
  <c r="B1839" i="20"/>
  <c r="A1839" i="20"/>
  <c r="B1838" i="20"/>
  <c r="A1838" i="20"/>
  <c r="B1837" i="20"/>
  <c r="A1837" i="20" s="1"/>
  <c r="B1836" i="20"/>
  <c r="A1836" i="20" s="1"/>
  <c r="B1835" i="20"/>
  <c r="A1835" i="20"/>
  <c r="B1834" i="20"/>
  <c r="A1834" i="20"/>
  <c r="B1833" i="20"/>
  <c r="A1833" i="20" s="1"/>
  <c r="B1832" i="20"/>
  <c r="A1832" i="20" s="1"/>
  <c r="B1831" i="20"/>
  <c r="A1831" i="20"/>
  <c r="B1830" i="20"/>
  <c r="A1830" i="20"/>
  <c r="B1829" i="20"/>
  <c r="A1829" i="20" s="1"/>
  <c r="B1828" i="20"/>
  <c r="A1828" i="20" s="1"/>
  <c r="B1827" i="20"/>
  <c r="A1827" i="20"/>
  <c r="B1826" i="20"/>
  <c r="A1826" i="20"/>
  <c r="B1825" i="20"/>
  <c r="A1825" i="20" s="1"/>
  <c r="B1824" i="20"/>
  <c r="A1824" i="20" s="1"/>
  <c r="B1823" i="20"/>
  <c r="A1823" i="20"/>
  <c r="B1822" i="20"/>
  <c r="A1822" i="20"/>
  <c r="B1820" i="20"/>
  <c r="A1820" i="20"/>
  <c r="B1819" i="20"/>
  <c r="A1819" i="20"/>
  <c r="B1818" i="20"/>
  <c r="A1818" i="20"/>
  <c r="B1817" i="20"/>
  <c r="A1817" i="20"/>
  <c r="B1816" i="20"/>
  <c r="A1816" i="20"/>
  <c r="B1815" i="20"/>
  <c r="A1815" i="20"/>
  <c r="B1814" i="20"/>
  <c r="A1814" i="20"/>
  <c r="B1813" i="20"/>
  <c r="A1813" i="20"/>
  <c r="B1812" i="20"/>
  <c r="A1812" i="20"/>
  <c r="B1811" i="20"/>
  <c r="A1811" i="20"/>
  <c r="B1810" i="20"/>
  <c r="A1810" i="20"/>
  <c r="B1809" i="20"/>
  <c r="A1809" i="20"/>
  <c r="B1808" i="20"/>
  <c r="A1808" i="20"/>
  <c r="B1807" i="20"/>
  <c r="A1807" i="20"/>
  <c r="B1806" i="20"/>
  <c r="A1806" i="20"/>
  <c r="B1805" i="20"/>
  <c r="A1805" i="20"/>
  <c r="B1804" i="20"/>
  <c r="A1804" i="20"/>
  <c r="B1803" i="20"/>
  <c r="A1803" i="20"/>
  <c r="B1802" i="20"/>
  <c r="A1802" i="20"/>
  <c r="B1801" i="20"/>
  <c r="A1801" i="20"/>
  <c r="B1800" i="20"/>
  <c r="A1800" i="20"/>
  <c r="B1799" i="20"/>
  <c r="A1799" i="20"/>
  <c r="B1798" i="20"/>
  <c r="A1798" i="20"/>
  <c r="B1797" i="20"/>
  <c r="A1797" i="20"/>
  <c r="B1796" i="20"/>
  <c r="A1796" i="20"/>
  <c r="B1795" i="20"/>
  <c r="A1795" i="20"/>
  <c r="B1794" i="20"/>
  <c r="A1794" i="20"/>
  <c r="B1793" i="20"/>
  <c r="A1793" i="20"/>
  <c r="B1792" i="20"/>
  <c r="A1792" i="20"/>
  <c r="B1791" i="20"/>
  <c r="A1791" i="20"/>
  <c r="B1790" i="20"/>
  <c r="A1790" i="20"/>
  <c r="B1789" i="20"/>
  <c r="A1789" i="20"/>
  <c r="B1788" i="20"/>
  <c r="A1788" i="20"/>
  <c r="B1787" i="20"/>
  <c r="A1787" i="20"/>
  <c r="B1786" i="20"/>
  <c r="A1786" i="20"/>
  <c r="B1785" i="20"/>
  <c r="A1785" i="20"/>
  <c r="B1784" i="20"/>
  <c r="A1784" i="20"/>
  <c r="B1783" i="20"/>
  <c r="A1783" i="20"/>
  <c r="B1782" i="20"/>
  <c r="A1782" i="20"/>
  <c r="B1781" i="20"/>
  <c r="A1781" i="20"/>
  <c r="B1780" i="20"/>
  <c r="A1780" i="20"/>
  <c r="B1779" i="20"/>
  <c r="A1779" i="20"/>
  <c r="B1778" i="20"/>
  <c r="A1778" i="20"/>
  <c r="B1777" i="20"/>
  <c r="A1777" i="20"/>
  <c r="B1776" i="20"/>
  <c r="A1776" i="20"/>
  <c r="B1775" i="20"/>
  <c r="A1775" i="20"/>
  <c r="B1774" i="20"/>
  <c r="A1774" i="20"/>
  <c r="B1773" i="20"/>
  <c r="A1773" i="20"/>
  <c r="B1772" i="20"/>
  <c r="A1772" i="20"/>
  <c r="B1771" i="20"/>
  <c r="A1771" i="20"/>
  <c r="B1770" i="20"/>
  <c r="A1770" i="20"/>
  <c r="B1769" i="20"/>
  <c r="A1769" i="20"/>
  <c r="B1768" i="20"/>
  <c r="A1768" i="20"/>
  <c r="B1767" i="20"/>
  <c r="A1767" i="20"/>
  <c r="B1766" i="20"/>
  <c r="A1766" i="20"/>
  <c r="B1765" i="20"/>
  <c r="A1765" i="20"/>
  <c r="B1764" i="20"/>
  <c r="A1764" i="20"/>
  <c r="B1763" i="20"/>
  <c r="A1763" i="20"/>
  <c r="B1762" i="20"/>
  <c r="A1762" i="20"/>
  <c r="B1761" i="20"/>
  <c r="A1761" i="20"/>
  <c r="B1760" i="20"/>
  <c r="A1760" i="20"/>
  <c r="B1759" i="20"/>
  <c r="A1759" i="20"/>
  <c r="B1758" i="20"/>
  <c r="A1758" i="20"/>
  <c r="B1757" i="20"/>
  <c r="A1757" i="20"/>
  <c r="B1755" i="20"/>
  <c r="A1755" i="20"/>
  <c r="B1754" i="20"/>
  <c r="A1754" i="20"/>
  <c r="B1753" i="20"/>
  <c r="A1753" i="20"/>
  <c r="B1752" i="20"/>
  <c r="A1752" i="20"/>
  <c r="B1751" i="20"/>
  <c r="A1751" i="20"/>
  <c r="B1750" i="20"/>
  <c r="A1750" i="20"/>
  <c r="B1749" i="20"/>
  <c r="A1749" i="20"/>
  <c r="B1748" i="20"/>
  <c r="A1748" i="20"/>
  <c r="B1747" i="20"/>
  <c r="A1747" i="20"/>
  <c r="B1746" i="20"/>
  <c r="A1746" i="20"/>
  <c r="B1745" i="20"/>
  <c r="A1745" i="20"/>
  <c r="B1744" i="20"/>
  <c r="A1744" i="20"/>
  <c r="B1743" i="20"/>
  <c r="A1743" i="20"/>
  <c r="B1742" i="20"/>
  <c r="A1742" i="20"/>
  <c r="B1741" i="20"/>
  <c r="A1741" i="20"/>
  <c r="B1740" i="20"/>
  <c r="A1740" i="20"/>
  <c r="B1739" i="20"/>
  <c r="A1739" i="20"/>
  <c r="B1738" i="20"/>
  <c r="A1738" i="20"/>
  <c r="B1737" i="20"/>
  <c r="A1737" i="20"/>
  <c r="B1736" i="20"/>
  <c r="A1736" i="20"/>
  <c r="B1735" i="20"/>
  <c r="A1735" i="20"/>
  <c r="B1734" i="20"/>
  <c r="A1734" i="20"/>
  <c r="B1733" i="20"/>
  <c r="A1733" i="20"/>
  <c r="B1732" i="20"/>
  <c r="A1732" i="20"/>
  <c r="B1731" i="20"/>
  <c r="A1731" i="20"/>
  <c r="B1730" i="20"/>
  <c r="A1730" i="20"/>
  <c r="B1729" i="20"/>
  <c r="A1729" i="20"/>
  <c r="B1728" i="20"/>
  <c r="A1728" i="20"/>
  <c r="B1727" i="20"/>
  <c r="A1727" i="20"/>
  <c r="B1726" i="20"/>
  <c r="A1726" i="20"/>
  <c r="B1725" i="20"/>
  <c r="A1725" i="20"/>
  <c r="B1724" i="20"/>
  <c r="A1724" i="20"/>
  <c r="B1723" i="20"/>
  <c r="A1723" i="20"/>
  <c r="B1722" i="20"/>
  <c r="A1722" i="20"/>
  <c r="B1721" i="20"/>
  <c r="A1721" i="20"/>
  <c r="B1720" i="20"/>
  <c r="A1720" i="20"/>
  <c r="B1719" i="20"/>
  <c r="A1719" i="20"/>
  <c r="B1718" i="20"/>
  <c r="A1718" i="20"/>
  <c r="B1717" i="20"/>
  <c r="A1717" i="20"/>
  <c r="B1716" i="20"/>
  <c r="A1716" i="20"/>
  <c r="B1715" i="20"/>
  <c r="A1715" i="20"/>
  <c r="B1714" i="20"/>
  <c r="A1714" i="20"/>
  <c r="B1713" i="20"/>
  <c r="A1713" i="20"/>
  <c r="B1712" i="20"/>
  <c r="A1712" i="20"/>
  <c r="B1711" i="20"/>
  <c r="A1711" i="20" s="1"/>
  <c r="B1710" i="20"/>
  <c r="A1710" i="20" s="1"/>
  <c r="B1709" i="20"/>
  <c r="A1709" i="20"/>
  <c r="B1708" i="20"/>
  <c r="A1708" i="20"/>
  <c r="B1707" i="20"/>
  <c r="A1707" i="20" s="1"/>
  <c r="B1706" i="20"/>
  <c r="A1706" i="20" s="1"/>
  <c r="B1705" i="20"/>
  <c r="A1705" i="20"/>
  <c r="B1704" i="20"/>
  <c r="A1704" i="20"/>
  <c r="B1703" i="20"/>
  <c r="A1703" i="20" s="1"/>
  <c r="B1702" i="20"/>
  <c r="A1702" i="20" s="1"/>
  <c r="B1701" i="20"/>
  <c r="A1701" i="20"/>
  <c r="B1700" i="20"/>
  <c r="A1700" i="20"/>
  <c r="B1699" i="20"/>
  <c r="A1699" i="20" s="1"/>
  <c r="B1698" i="20"/>
  <c r="A1698" i="20" s="1"/>
  <c r="B1697" i="20"/>
  <c r="A1697" i="20"/>
  <c r="B1696" i="20"/>
  <c r="A1696" i="20"/>
  <c r="B1695" i="20"/>
  <c r="A1695" i="20" s="1"/>
  <c r="B1694" i="20"/>
  <c r="A1694" i="20" s="1"/>
  <c r="B1693" i="20"/>
  <c r="A1693" i="20"/>
  <c r="B1692" i="20"/>
  <c r="A1692" i="20"/>
  <c r="B1690" i="20"/>
  <c r="A1690" i="20"/>
  <c r="B1689" i="20"/>
  <c r="A1689" i="20"/>
  <c r="B1688" i="20"/>
  <c r="A1688" i="20"/>
  <c r="B1687" i="20"/>
  <c r="A1687" i="20"/>
  <c r="B1686" i="20"/>
  <c r="A1686" i="20"/>
  <c r="B1685" i="20"/>
  <c r="A1685" i="20"/>
  <c r="B1684" i="20"/>
  <c r="A1684" i="20"/>
  <c r="B1683" i="20"/>
  <c r="A1683" i="20"/>
  <c r="B1682" i="20"/>
  <c r="A1682" i="20"/>
  <c r="B1681" i="20"/>
  <c r="A1681" i="20"/>
  <c r="B1680" i="20"/>
  <c r="A1680" i="20"/>
  <c r="B1679" i="20"/>
  <c r="A1679" i="20"/>
  <c r="B1678" i="20"/>
  <c r="A1678" i="20"/>
  <c r="B1677" i="20"/>
  <c r="A1677" i="20"/>
  <c r="B1676" i="20"/>
  <c r="A1676" i="20"/>
  <c r="B1675" i="20"/>
  <c r="A1675" i="20"/>
  <c r="B1674" i="20"/>
  <c r="A1674" i="20"/>
  <c r="B1673" i="20"/>
  <c r="A1673" i="20"/>
  <c r="B1672" i="20"/>
  <c r="A1672" i="20"/>
  <c r="B1671" i="20"/>
  <c r="A1671" i="20"/>
  <c r="B1670" i="20"/>
  <c r="A1670" i="20"/>
  <c r="B1669" i="20"/>
  <c r="A1669" i="20"/>
  <c r="B1668" i="20"/>
  <c r="A1668" i="20"/>
  <c r="B1667" i="20"/>
  <c r="A1667" i="20"/>
  <c r="B1666" i="20"/>
  <c r="A1666" i="20"/>
  <c r="B1665" i="20"/>
  <c r="A1665" i="20"/>
  <c r="B1664" i="20"/>
  <c r="A1664" i="20"/>
  <c r="B1663" i="20"/>
  <c r="A1663" i="20"/>
  <c r="B1662" i="20"/>
  <c r="A1662" i="20"/>
  <c r="B1661" i="20"/>
  <c r="A1661" i="20"/>
  <c r="B1660" i="20"/>
  <c r="A1660" i="20"/>
  <c r="B1659" i="20"/>
  <c r="A1659" i="20"/>
  <c r="B1658" i="20"/>
  <c r="A1658" i="20"/>
  <c r="B1657" i="20"/>
  <c r="A1657" i="20"/>
  <c r="B1656" i="20"/>
  <c r="A1656" i="20"/>
  <c r="B1655" i="20"/>
  <c r="A1655" i="20"/>
  <c r="B1654" i="20"/>
  <c r="A1654" i="20"/>
  <c r="B1653" i="20"/>
  <c r="A1653" i="20"/>
  <c r="B1652" i="20"/>
  <c r="A1652" i="20"/>
  <c r="B1651" i="20"/>
  <c r="A1651" i="20"/>
  <c r="B1650" i="20"/>
  <c r="A1650" i="20"/>
  <c r="B1649" i="20"/>
  <c r="A1649" i="20"/>
  <c r="B1648" i="20"/>
  <c r="A1648" i="20"/>
  <c r="B1647" i="20"/>
  <c r="A1647" i="20"/>
  <c r="B1646" i="20"/>
  <c r="A1646" i="20"/>
  <c r="B1645" i="20"/>
  <c r="A1645" i="20"/>
  <c r="B1644" i="20"/>
  <c r="A1644" i="20"/>
  <c r="B1643" i="20"/>
  <c r="A1643" i="20"/>
  <c r="B1642" i="20"/>
  <c r="A1642" i="20"/>
  <c r="B1641" i="20"/>
  <c r="A1641" i="20"/>
  <c r="B1640" i="20"/>
  <c r="A1640" i="20"/>
  <c r="B1639" i="20"/>
  <c r="A1639" i="20"/>
  <c r="B1638" i="20"/>
  <c r="A1638" i="20"/>
  <c r="B1637" i="20"/>
  <c r="A1637" i="20"/>
  <c r="B1636" i="20"/>
  <c r="A1636" i="20"/>
  <c r="B1635" i="20"/>
  <c r="A1635" i="20"/>
  <c r="B1634" i="20"/>
  <c r="A1634" i="20"/>
  <c r="B1633" i="20"/>
  <c r="A1633" i="20"/>
  <c r="B1632" i="20"/>
  <c r="A1632" i="20"/>
  <c r="B1631" i="20"/>
  <c r="A1631" i="20"/>
  <c r="B1630" i="20"/>
  <c r="A1630" i="20"/>
  <c r="B1629" i="20"/>
  <c r="A1629" i="20"/>
  <c r="B1628" i="20"/>
  <c r="A1628" i="20"/>
  <c r="B1627" i="20"/>
  <c r="A1627" i="20"/>
  <c r="B1625" i="20"/>
  <c r="A1625" i="20"/>
  <c r="B1624" i="20"/>
  <c r="A1624" i="20"/>
  <c r="B1623" i="20"/>
  <c r="A1623" i="20"/>
  <c r="B1622" i="20"/>
  <c r="A1622" i="20"/>
  <c r="B1621" i="20"/>
  <c r="A1621" i="20"/>
  <c r="B1620" i="20"/>
  <c r="A1620" i="20"/>
  <c r="B1619" i="20"/>
  <c r="A1619" i="20"/>
  <c r="B1618" i="20"/>
  <c r="A1618" i="20"/>
  <c r="B1617" i="20"/>
  <c r="A1617" i="20"/>
  <c r="B1616" i="20"/>
  <c r="A1616" i="20"/>
  <c r="B1615" i="20"/>
  <c r="A1615" i="20"/>
  <c r="B1614" i="20"/>
  <c r="A1614" i="20"/>
  <c r="B1613" i="20"/>
  <c r="A1613" i="20"/>
  <c r="B1612" i="20"/>
  <c r="A1612" i="20"/>
  <c r="B1611" i="20"/>
  <c r="A1611" i="20"/>
  <c r="B1610" i="20"/>
  <c r="A1610" i="20"/>
  <c r="B1609" i="20"/>
  <c r="A1609" i="20"/>
  <c r="B1608" i="20"/>
  <c r="A1608" i="20"/>
  <c r="B1607" i="20"/>
  <c r="A1607" i="20"/>
  <c r="B1606" i="20"/>
  <c r="A1606" i="20"/>
  <c r="B1605" i="20"/>
  <c r="A1605" i="20"/>
  <c r="B1604" i="20"/>
  <c r="A1604" i="20"/>
  <c r="B1603" i="20"/>
  <c r="A1603" i="20"/>
  <c r="B1602" i="20"/>
  <c r="A1602" i="20"/>
  <c r="B1601" i="20"/>
  <c r="A1601" i="20"/>
  <c r="B1600" i="20"/>
  <c r="A1600" i="20"/>
  <c r="B1599" i="20"/>
  <c r="A1599" i="20"/>
  <c r="B1598" i="20"/>
  <c r="A1598" i="20"/>
  <c r="B1597" i="20"/>
  <c r="A1597" i="20"/>
  <c r="B1596" i="20"/>
  <c r="A1596" i="20"/>
  <c r="B1595" i="20"/>
  <c r="A1595" i="20"/>
  <c r="B1594" i="20"/>
  <c r="A1594" i="20"/>
  <c r="B1593" i="20"/>
  <c r="A1593" i="20"/>
  <c r="B1592" i="20"/>
  <c r="A1592" i="20"/>
  <c r="B1591" i="20"/>
  <c r="A1591" i="20"/>
  <c r="B1590" i="20"/>
  <c r="A1590" i="20"/>
  <c r="B1589" i="20"/>
  <c r="A1589" i="20"/>
  <c r="B1588" i="20"/>
  <c r="A1588" i="20"/>
  <c r="B1587" i="20"/>
  <c r="A1587" i="20"/>
  <c r="B1586" i="20"/>
  <c r="A1586" i="20"/>
  <c r="B1585" i="20"/>
  <c r="A1585" i="20"/>
  <c r="B1584" i="20"/>
  <c r="A1584" i="20"/>
  <c r="B1583" i="20"/>
  <c r="A1583" i="20"/>
  <c r="B1582" i="20"/>
  <c r="A1582" i="20"/>
  <c r="B1581" i="20"/>
  <c r="A1581" i="20" s="1"/>
  <c r="B1580" i="20"/>
  <c r="A1580" i="20" s="1"/>
  <c r="B1579" i="20"/>
  <c r="A1579" i="20"/>
  <c r="B1578" i="20"/>
  <c r="A1578" i="20"/>
  <c r="B1577" i="20"/>
  <c r="A1577" i="20" s="1"/>
  <c r="B1576" i="20"/>
  <c r="A1576" i="20" s="1"/>
  <c r="B1575" i="20"/>
  <c r="A1575" i="20"/>
  <c r="B1574" i="20"/>
  <c r="A1574" i="20"/>
  <c r="B1573" i="20"/>
  <c r="A1573" i="20" s="1"/>
  <c r="B1572" i="20"/>
  <c r="A1572" i="20" s="1"/>
  <c r="B1571" i="20"/>
  <c r="A1571" i="20"/>
  <c r="B1570" i="20"/>
  <c r="A1570" i="20"/>
  <c r="B1569" i="20"/>
  <c r="A1569" i="20" s="1"/>
  <c r="B1568" i="20"/>
  <c r="A1568" i="20" s="1"/>
  <c r="B1567" i="20"/>
  <c r="A1567" i="20"/>
  <c r="B1566" i="20"/>
  <c r="A1566" i="20"/>
  <c r="B1565" i="20"/>
  <c r="A1565" i="20" s="1"/>
  <c r="B1564" i="20"/>
  <c r="A1564" i="20" s="1"/>
  <c r="B1563" i="20"/>
  <c r="A1563" i="20"/>
  <c r="B1562" i="20"/>
  <c r="A1562" i="20"/>
  <c r="B1560" i="20"/>
  <c r="A1560" i="20"/>
  <c r="B1559" i="20"/>
  <c r="A1559" i="20"/>
  <c r="B1558" i="20"/>
  <c r="A1558" i="20"/>
  <c r="B1557" i="20"/>
  <c r="A1557" i="20"/>
  <c r="B1556" i="20"/>
  <c r="A1556" i="20"/>
  <c r="B1555" i="20"/>
  <c r="A1555" i="20"/>
  <c r="B1554" i="20"/>
  <c r="A1554" i="20"/>
  <c r="B1553" i="20"/>
  <c r="A1553" i="20"/>
  <c r="B1552" i="20"/>
  <c r="A1552" i="20"/>
  <c r="B1551" i="20"/>
  <c r="A1551" i="20"/>
  <c r="B1550" i="20"/>
  <c r="A1550" i="20"/>
  <c r="B1549" i="20"/>
  <c r="A1549" i="20"/>
  <c r="B1548" i="20"/>
  <c r="A1548" i="20"/>
  <c r="B1547" i="20"/>
  <c r="A1547" i="20"/>
  <c r="B1546" i="20"/>
  <c r="A1546" i="20"/>
  <c r="B1545" i="20"/>
  <c r="A1545" i="20"/>
  <c r="B1544" i="20"/>
  <c r="A1544" i="20"/>
  <c r="B1543" i="20"/>
  <c r="A1543" i="20"/>
  <c r="B1542" i="20"/>
  <c r="A1542" i="20"/>
  <c r="B1541" i="20"/>
  <c r="A1541" i="20"/>
  <c r="B1540" i="20"/>
  <c r="A1540" i="20"/>
  <c r="B1539" i="20"/>
  <c r="A1539" i="20"/>
  <c r="B1538" i="20"/>
  <c r="A1538" i="20"/>
  <c r="B1537" i="20"/>
  <c r="A1537" i="20"/>
  <c r="B1536" i="20"/>
  <c r="A1536" i="20"/>
  <c r="B1535" i="20"/>
  <c r="A1535" i="20"/>
  <c r="B1534" i="20"/>
  <c r="A1534" i="20"/>
  <c r="B1533" i="20"/>
  <c r="A1533" i="20"/>
  <c r="B1532" i="20"/>
  <c r="A1532" i="20"/>
  <c r="B1531" i="20"/>
  <c r="A1531" i="20"/>
  <c r="B1530" i="20"/>
  <c r="A1530" i="20"/>
  <c r="B1529" i="20"/>
  <c r="A1529" i="20"/>
  <c r="B1528" i="20"/>
  <c r="A1528" i="20"/>
  <c r="B1527" i="20"/>
  <c r="A1527" i="20"/>
  <c r="B1526" i="20"/>
  <c r="A1526" i="20"/>
  <c r="B1525" i="20"/>
  <c r="A1525" i="20"/>
  <c r="B1524" i="20"/>
  <c r="A1524" i="20"/>
  <c r="B1523" i="20"/>
  <c r="A1523" i="20"/>
  <c r="B1522" i="20"/>
  <c r="A1522" i="20"/>
  <c r="B1521" i="20"/>
  <c r="A1521" i="20"/>
  <c r="B1520" i="20"/>
  <c r="A1520" i="20"/>
  <c r="B1519" i="20"/>
  <c r="A1519" i="20"/>
  <c r="B1518" i="20"/>
  <c r="A1518" i="20"/>
  <c r="B1517" i="20"/>
  <c r="A1517" i="20"/>
  <c r="B1516" i="20"/>
  <c r="A1516" i="20"/>
  <c r="B1515" i="20"/>
  <c r="A1515" i="20"/>
  <c r="B1514" i="20"/>
  <c r="A1514" i="20"/>
  <c r="B1513" i="20"/>
  <c r="A1513" i="20"/>
  <c r="B1512" i="20"/>
  <c r="A1512" i="20"/>
  <c r="B1511" i="20"/>
  <c r="A1511" i="20"/>
  <c r="B1510" i="20"/>
  <c r="A1510" i="20"/>
  <c r="B1509" i="20"/>
  <c r="A1509" i="20"/>
  <c r="B1508" i="20"/>
  <c r="A1508" i="20"/>
  <c r="B1507" i="20"/>
  <c r="A1507" i="20"/>
  <c r="B1506" i="20"/>
  <c r="A1506" i="20"/>
  <c r="B1505" i="20"/>
  <c r="A1505" i="20"/>
  <c r="B1504" i="20"/>
  <c r="A1504" i="20"/>
  <c r="B1503" i="20"/>
  <c r="A1503" i="20"/>
  <c r="B1502" i="20"/>
  <c r="A1502" i="20"/>
  <c r="B1501" i="20"/>
  <c r="A1501" i="20"/>
  <c r="B1500" i="20"/>
  <c r="A1500" i="20"/>
  <c r="B1499" i="20"/>
  <c r="A1499" i="20"/>
  <c r="B1498" i="20"/>
  <c r="A1498" i="20"/>
  <c r="B1497" i="20"/>
  <c r="A1497" i="20"/>
  <c r="B1495" i="20"/>
  <c r="A1495" i="20"/>
  <c r="B1494" i="20"/>
  <c r="A1494" i="20"/>
  <c r="B1493" i="20"/>
  <c r="A1493" i="20"/>
  <c r="B1492" i="20"/>
  <c r="A1492" i="20"/>
  <c r="B1491" i="20"/>
  <c r="A1491" i="20"/>
  <c r="B1490" i="20"/>
  <c r="A1490" i="20"/>
  <c r="B1489" i="20"/>
  <c r="A1489" i="20"/>
  <c r="B1488" i="20"/>
  <c r="A1488" i="20"/>
  <c r="B1487" i="20"/>
  <c r="A1487" i="20"/>
  <c r="B1486" i="20"/>
  <c r="A1486" i="20"/>
  <c r="B1485" i="20"/>
  <c r="A1485" i="20"/>
  <c r="B1484" i="20"/>
  <c r="A1484" i="20"/>
  <c r="B1483" i="20"/>
  <c r="A1483" i="20"/>
  <c r="B1482" i="20"/>
  <c r="A1482" i="20"/>
  <c r="B1481" i="20"/>
  <c r="A1481" i="20"/>
  <c r="B1480" i="20"/>
  <c r="A1480" i="20"/>
  <c r="B1479" i="20"/>
  <c r="A1479" i="20"/>
  <c r="B1478" i="20"/>
  <c r="A1478" i="20"/>
  <c r="B1477" i="20"/>
  <c r="A1477" i="20"/>
  <c r="B1476" i="20"/>
  <c r="A1476" i="20"/>
  <c r="B1475" i="20"/>
  <c r="A1475" i="20"/>
  <c r="B1474" i="20"/>
  <c r="A1474" i="20"/>
  <c r="B1473" i="20"/>
  <c r="A1473" i="20"/>
  <c r="B1472" i="20"/>
  <c r="A1472" i="20"/>
  <c r="B1471" i="20"/>
  <c r="A1471" i="20"/>
  <c r="B1470" i="20"/>
  <c r="A1470" i="20"/>
  <c r="B1469" i="20"/>
  <c r="A1469" i="20"/>
  <c r="B1468" i="20"/>
  <c r="A1468" i="20"/>
  <c r="B1467" i="20"/>
  <c r="A1467" i="20"/>
  <c r="B1466" i="20"/>
  <c r="A1466" i="20"/>
  <c r="B1465" i="20"/>
  <c r="A1465" i="20"/>
  <c r="B1464" i="20"/>
  <c r="A1464" i="20"/>
  <c r="B1463" i="20"/>
  <c r="A1463" i="20"/>
  <c r="B1462" i="20"/>
  <c r="A1462" i="20"/>
  <c r="B1461" i="20"/>
  <c r="A1461" i="20"/>
  <c r="B1460" i="20"/>
  <c r="A1460" i="20"/>
  <c r="B1459" i="20"/>
  <c r="A1459" i="20"/>
  <c r="B1458" i="20"/>
  <c r="A1458" i="20"/>
  <c r="B1457" i="20"/>
  <c r="A1457" i="20"/>
  <c r="B1456" i="20"/>
  <c r="A1456" i="20"/>
  <c r="B1455" i="20"/>
  <c r="A1455" i="20"/>
  <c r="B1454" i="20"/>
  <c r="A1454" i="20"/>
  <c r="B1453" i="20"/>
  <c r="A1453" i="20"/>
  <c r="B1452" i="20"/>
  <c r="A1452" i="20"/>
  <c r="B1451" i="20"/>
  <c r="A1451" i="20"/>
  <c r="B1450" i="20"/>
  <c r="A1450" i="20"/>
  <c r="B1449" i="20"/>
  <c r="A1449" i="20"/>
  <c r="B1448" i="20"/>
  <c r="A1448" i="20"/>
  <c r="B1447" i="20"/>
  <c r="A1447" i="20"/>
  <c r="B1446" i="20"/>
  <c r="A1446" i="20"/>
  <c r="B1445" i="20"/>
  <c r="A1445" i="20"/>
  <c r="B1444" i="20"/>
  <c r="A1444" i="20"/>
  <c r="B1443" i="20"/>
  <c r="A1443" i="20"/>
  <c r="B1442" i="20"/>
  <c r="A1442" i="20"/>
  <c r="B1441" i="20"/>
  <c r="A1441" i="20"/>
  <c r="B1440" i="20"/>
  <c r="A1440" i="20"/>
  <c r="B1439" i="20"/>
  <c r="A1439" i="20"/>
  <c r="B1438" i="20"/>
  <c r="A1438" i="20"/>
  <c r="B1437" i="20"/>
  <c r="A1437" i="20"/>
  <c r="B1436" i="20"/>
  <c r="A1436" i="20"/>
  <c r="B1435" i="20"/>
  <c r="A1435" i="20"/>
  <c r="B1434" i="20"/>
  <c r="A1434" i="20"/>
  <c r="B1433" i="20"/>
  <c r="A1433" i="20"/>
  <c r="B1432" i="20"/>
  <c r="A1432" i="20"/>
  <c r="B1430" i="20"/>
  <c r="A1430" i="20"/>
  <c r="B1429" i="20"/>
  <c r="A1429" i="20"/>
  <c r="B1428" i="20"/>
  <c r="A1428" i="20"/>
  <c r="B1427" i="20"/>
  <c r="A1427" i="20"/>
  <c r="B1426" i="20"/>
  <c r="A1426" i="20"/>
  <c r="B1425" i="20"/>
  <c r="A1425" i="20"/>
  <c r="B1424" i="20"/>
  <c r="A1424" i="20"/>
  <c r="B1423" i="20"/>
  <c r="A1423" i="20"/>
  <c r="B1422" i="20"/>
  <c r="A1422" i="20"/>
  <c r="B1421" i="20"/>
  <c r="A1421" i="20"/>
  <c r="B1420" i="20"/>
  <c r="A1420" i="20"/>
  <c r="B1419" i="20"/>
  <c r="A1419" i="20"/>
  <c r="B1418" i="20"/>
  <c r="A1418" i="20"/>
  <c r="B1417" i="20"/>
  <c r="A1417" i="20"/>
  <c r="B1416" i="20"/>
  <c r="A1416" i="20"/>
  <c r="B1415" i="20"/>
  <c r="A1415" i="20"/>
  <c r="B1414" i="20"/>
  <c r="A1414" i="20"/>
  <c r="B1413" i="20"/>
  <c r="A1413" i="20"/>
  <c r="B1412" i="20"/>
  <c r="A1412" i="20"/>
  <c r="B1411" i="20"/>
  <c r="A1411" i="20"/>
  <c r="B1410" i="20"/>
  <c r="A1410" i="20"/>
  <c r="B1409" i="20"/>
  <c r="A1409" i="20"/>
  <c r="B1408" i="20"/>
  <c r="A1408" i="20"/>
  <c r="B1407" i="20"/>
  <c r="A1407" i="20"/>
  <c r="B1406" i="20"/>
  <c r="A1406" i="20"/>
  <c r="B1405" i="20"/>
  <c r="A1405" i="20"/>
  <c r="B1404" i="20"/>
  <c r="A1404" i="20"/>
  <c r="B1403" i="20"/>
  <c r="A1403" i="20"/>
  <c r="B1402" i="20"/>
  <c r="A1402" i="20"/>
  <c r="B1401" i="20"/>
  <c r="A1401" i="20"/>
  <c r="B1400" i="20"/>
  <c r="A1400" i="20"/>
  <c r="B1399" i="20"/>
  <c r="A1399" i="20"/>
  <c r="B1398" i="20"/>
  <c r="A1398" i="20"/>
  <c r="B1397" i="20"/>
  <c r="A1397" i="20"/>
  <c r="B1396" i="20"/>
  <c r="A1396" i="20"/>
  <c r="B1395" i="20"/>
  <c r="A1395" i="20"/>
  <c r="B1394" i="20"/>
  <c r="A1394" i="20"/>
  <c r="B1393" i="20"/>
  <c r="A1393" i="20"/>
  <c r="B1392" i="20"/>
  <c r="A1392" i="20"/>
  <c r="B1391" i="20"/>
  <c r="A1391" i="20"/>
  <c r="B1390" i="20"/>
  <c r="A1390" i="20"/>
  <c r="B1389" i="20"/>
  <c r="A1389" i="20"/>
  <c r="B1388" i="20"/>
  <c r="A1388" i="20"/>
  <c r="B1387" i="20"/>
  <c r="A1387" i="20"/>
  <c r="B1386" i="20"/>
  <c r="A1386" i="20"/>
  <c r="B1385" i="20"/>
  <c r="A1385" i="20"/>
  <c r="B1384" i="20"/>
  <c r="A1384" i="20"/>
  <c r="B1383" i="20"/>
  <c r="A1383" i="20"/>
  <c r="B1382" i="20"/>
  <c r="A1382" i="20" s="1"/>
  <c r="B1381" i="20"/>
  <c r="A1381" i="20" s="1"/>
  <c r="B1380" i="20"/>
  <c r="A1380" i="20"/>
  <c r="B1379" i="20"/>
  <c r="A1379" i="20"/>
  <c r="B1378" i="20"/>
  <c r="A1378" i="20" s="1"/>
  <c r="B1377" i="20"/>
  <c r="A1377" i="20" s="1"/>
  <c r="B1376" i="20"/>
  <c r="A1376" i="20"/>
  <c r="B1375" i="20"/>
  <c r="A1375" i="20"/>
  <c r="B1374" i="20"/>
  <c r="A1374" i="20" s="1"/>
  <c r="B1373" i="20"/>
  <c r="A1373" i="20" s="1"/>
  <c r="B1372" i="20"/>
  <c r="A1372" i="20"/>
  <c r="B1371" i="20"/>
  <c r="A1371" i="20"/>
  <c r="B1370" i="20"/>
  <c r="A1370" i="20" s="1"/>
  <c r="B1369" i="20"/>
  <c r="A1369" i="20" s="1"/>
  <c r="B1368" i="20"/>
  <c r="A1368" i="20"/>
  <c r="B1367" i="20"/>
  <c r="A1367" i="20"/>
  <c r="B1365" i="20"/>
  <c r="A1365" i="20"/>
  <c r="B1364" i="20"/>
  <c r="A1364" i="20"/>
  <c r="B1363" i="20"/>
  <c r="A1363" i="20"/>
  <c r="B1362" i="20"/>
  <c r="A1362" i="20"/>
  <c r="B1361" i="20"/>
  <c r="A1361" i="20"/>
  <c r="B1360" i="20"/>
  <c r="A1360" i="20"/>
  <c r="B1359" i="20"/>
  <c r="A1359" i="20"/>
  <c r="B1358" i="20"/>
  <c r="A1358" i="20"/>
  <c r="B1357" i="20"/>
  <c r="A1357" i="20"/>
  <c r="B1356" i="20"/>
  <c r="A1356" i="20"/>
  <c r="B1355" i="20"/>
  <c r="A1355" i="20"/>
  <c r="B1354" i="20"/>
  <c r="A1354" i="20"/>
  <c r="B1353" i="20"/>
  <c r="A1353" i="20"/>
  <c r="B1352" i="20"/>
  <c r="A1352" i="20"/>
  <c r="B1351" i="20"/>
  <c r="A1351" i="20"/>
  <c r="B1350" i="20"/>
  <c r="A1350" i="20"/>
  <c r="B1349" i="20"/>
  <c r="A1349" i="20"/>
  <c r="B1348" i="20"/>
  <c r="A1348" i="20"/>
  <c r="B1347" i="20"/>
  <c r="A1347" i="20"/>
  <c r="B1346" i="20"/>
  <c r="A1346" i="20"/>
  <c r="B1345" i="20"/>
  <c r="A1345" i="20"/>
  <c r="B1344" i="20"/>
  <c r="A1344" i="20"/>
  <c r="B1343" i="20"/>
  <c r="A1343" i="20"/>
  <c r="B1342" i="20"/>
  <c r="A1342" i="20"/>
  <c r="B1341" i="20"/>
  <c r="A1341" i="20"/>
  <c r="B1340" i="20"/>
  <c r="A1340" i="20"/>
  <c r="B1339" i="20"/>
  <c r="A1339" i="20"/>
  <c r="B1338" i="20"/>
  <c r="A1338" i="20"/>
  <c r="B1337" i="20"/>
  <c r="A1337" i="20"/>
  <c r="B1336" i="20"/>
  <c r="A1336" i="20"/>
  <c r="B1335" i="20"/>
  <c r="A1335" i="20"/>
  <c r="B1334" i="20"/>
  <c r="A1334" i="20"/>
  <c r="B1333" i="20"/>
  <c r="A1333" i="20"/>
  <c r="B1332" i="20"/>
  <c r="A1332" i="20"/>
  <c r="B1331" i="20"/>
  <c r="A1331" i="20"/>
  <c r="B1330" i="20"/>
  <c r="A1330" i="20"/>
  <c r="B1329" i="20"/>
  <c r="A1329" i="20"/>
  <c r="B1328" i="20"/>
  <c r="A1328" i="20"/>
  <c r="B1327" i="20"/>
  <c r="A1327" i="20"/>
  <c r="B1326" i="20"/>
  <c r="A1326" i="20"/>
  <c r="B1325" i="20"/>
  <c r="A1325" i="20"/>
  <c r="B1324" i="20"/>
  <c r="A1324" i="20"/>
  <c r="B1323" i="20"/>
  <c r="A1323" i="20"/>
  <c r="B1322" i="20"/>
  <c r="A1322" i="20"/>
  <c r="B1321" i="20"/>
  <c r="A1321" i="20"/>
  <c r="B1320" i="20"/>
  <c r="A1320" i="20"/>
  <c r="B1319" i="20"/>
  <c r="A1319" i="20"/>
  <c r="B1318" i="20"/>
  <c r="A1318" i="20"/>
  <c r="B1317" i="20"/>
  <c r="A1317" i="20"/>
  <c r="B1316" i="20"/>
  <c r="A1316" i="20"/>
  <c r="B1315" i="20"/>
  <c r="A1315" i="20"/>
  <c r="B1314" i="20"/>
  <c r="A1314" i="20"/>
  <c r="B1313" i="20"/>
  <c r="A1313" i="20"/>
  <c r="B1312" i="20"/>
  <c r="A1312" i="20"/>
  <c r="B1311" i="20"/>
  <c r="A1311" i="20"/>
  <c r="B1310" i="20"/>
  <c r="A1310" i="20"/>
  <c r="B1309" i="20"/>
  <c r="A1309" i="20"/>
  <c r="B1308" i="20"/>
  <c r="A1308" i="20"/>
  <c r="B1307" i="20"/>
  <c r="A1307" i="20"/>
  <c r="B1306" i="20"/>
  <c r="A1306" i="20"/>
  <c r="B1305" i="20"/>
  <c r="A1305" i="20"/>
  <c r="B1304" i="20"/>
  <c r="A1304" i="20"/>
  <c r="B1303" i="20"/>
  <c r="A1303" i="20"/>
  <c r="B1302" i="20"/>
  <c r="A1302" i="20"/>
  <c r="B1300" i="20"/>
  <c r="A1300" i="20"/>
  <c r="B1299" i="20"/>
  <c r="A1299" i="20"/>
  <c r="B1298" i="20"/>
  <c r="A1298" i="20"/>
  <c r="B1297" i="20"/>
  <c r="A1297" i="20"/>
  <c r="B1296" i="20"/>
  <c r="A1296" i="20"/>
  <c r="B1295" i="20"/>
  <c r="A1295" i="20"/>
  <c r="B1294" i="20"/>
  <c r="A1294" i="20"/>
  <c r="B1293" i="20"/>
  <c r="A1293" i="20"/>
  <c r="B1292" i="20"/>
  <c r="A1292" i="20"/>
  <c r="B1291" i="20"/>
  <c r="A1291" i="20"/>
  <c r="B1290" i="20"/>
  <c r="A1290" i="20"/>
  <c r="B1289" i="20"/>
  <c r="A1289" i="20"/>
  <c r="B1288" i="20"/>
  <c r="A1288" i="20"/>
  <c r="B1287" i="20"/>
  <c r="A1287" i="20"/>
  <c r="B1286" i="20"/>
  <c r="A1286" i="20"/>
  <c r="B1285" i="20"/>
  <c r="A1285" i="20"/>
  <c r="B1284" i="20"/>
  <c r="A1284" i="20"/>
  <c r="B1283" i="20"/>
  <c r="A1283" i="20"/>
  <c r="B1282" i="20"/>
  <c r="A1282" i="20"/>
  <c r="B1281" i="20"/>
  <c r="A1281" i="20"/>
  <c r="B1280" i="20"/>
  <c r="A1280" i="20"/>
  <c r="B1279" i="20"/>
  <c r="A1279" i="20"/>
  <c r="B1278" i="20"/>
  <c r="A1278" i="20"/>
  <c r="B1277" i="20"/>
  <c r="A1277" i="20"/>
  <c r="B1276" i="20"/>
  <c r="A1276" i="20"/>
  <c r="B1275" i="20"/>
  <c r="A1275" i="20"/>
  <c r="B1274" i="20"/>
  <c r="A1274" i="20"/>
  <c r="B1273" i="20"/>
  <c r="A1273" i="20"/>
  <c r="B1272" i="20"/>
  <c r="A1272" i="20"/>
  <c r="B1271" i="20"/>
  <c r="A1271" i="20"/>
  <c r="B1270" i="20"/>
  <c r="A1270" i="20"/>
  <c r="B1269" i="20"/>
  <c r="A1269" i="20"/>
  <c r="B1268" i="20"/>
  <c r="A1268" i="20"/>
  <c r="B1267" i="20"/>
  <c r="A1267" i="20"/>
  <c r="B1266" i="20"/>
  <c r="A1266" i="20"/>
  <c r="B1265" i="20"/>
  <c r="A1265" i="20"/>
  <c r="B1264" i="20"/>
  <c r="A1264" i="20"/>
  <c r="B1263" i="20"/>
  <c r="A1263" i="20"/>
  <c r="B1262" i="20"/>
  <c r="A1262" i="20"/>
  <c r="B1261" i="20"/>
  <c r="A1261" i="20"/>
  <c r="B1260" i="20"/>
  <c r="A1260" i="20"/>
  <c r="B1259" i="20"/>
  <c r="A1259" i="20"/>
  <c r="B1258" i="20"/>
  <c r="A1258" i="20"/>
  <c r="B1257" i="20"/>
  <c r="A1257" i="20"/>
  <c r="B1256" i="20"/>
  <c r="A1256" i="20"/>
  <c r="B1255" i="20"/>
  <c r="A1255" i="20"/>
  <c r="B1254" i="20"/>
  <c r="A1254" i="20"/>
  <c r="B1253" i="20"/>
  <c r="A1253" i="20"/>
  <c r="B1252" i="20"/>
  <c r="A1252" i="20" s="1"/>
  <c r="B1251" i="20"/>
  <c r="A1251" i="20" s="1"/>
  <c r="B1250" i="20"/>
  <c r="A1250" i="20"/>
  <c r="B1249" i="20"/>
  <c r="A1249" i="20"/>
  <c r="B1248" i="20"/>
  <c r="A1248" i="20" s="1"/>
  <c r="B1247" i="20"/>
  <c r="A1247" i="20" s="1"/>
  <c r="B1246" i="20"/>
  <c r="A1246" i="20"/>
  <c r="B1245" i="20"/>
  <c r="A1245" i="20"/>
  <c r="B1244" i="20"/>
  <c r="A1244" i="20" s="1"/>
  <c r="B1243" i="20"/>
  <c r="A1243" i="20" s="1"/>
  <c r="B1242" i="20"/>
  <c r="A1242" i="20"/>
  <c r="B1241" i="20"/>
  <c r="A1241" i="20"/>
  <c r="B1240" i="20"/>
  <c r="A1240" i="20" s="1"/>
  <c r="B1239" i="20"/>
  <c r="A1239" i="20" s="1"/>
  <c r="B1238" i="20"/>
  <c r="A1238" i="20"/>
  <c r="B1237" i="20"/>
  <c r="A1237" i="20"/>
  <c r="B1235" i="20"/>
  <c r="A1235" i="20"/>
  <c r="B1234" i="20"/>
  <c r="A1234" i="20"/>
  <c r="B1233" i="20"/>
  <c r="A1233" i="20"/>
  <c r="B1232" i="20"/>
  <c r="A1232" i="20"/>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s="1"/>
  <c r="B1182" i="20"/>
  <c r="A1182" i="20" s="1"/>
  <c r="B1181" i="20"/>
  <c r="A1181" i="20"/>
  <c r="B1180" i="20"/>
  <c r="A1180" i="20"/>
  <c r="B1179" i="20"/>
  <c r="A1179" i="20" s="1"/>
  <c r="B1178" i="20"/>
  <c r="A1178" i="20" s="1"/>
  <c r="B1177" i="20"/>
  <c r="A1177" i="20"/>
  <c r="B1176" i="20"/>
  <c r="A1176" i="20"/>
  <c r="B1175" i="20"/>
  <c r="A1175" i="20" s="1"/>
  <c r="B1174" i="20"/>
  <c r="A1174" i="20" s="1"/>
  <c r="B1173" i="20"/>
  <c r="A1173" i="20"/>
  <c r="B1172" i="20"/>
  <c r="A1172"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s="1"/>
  <c r="B1052" i="20"/>
  <c r="A1052" i="20" s="1"/>
  <c r="B1051" i="20"/>
  <c r="A1051" i="20"/>
  <c r="B1050" i="20"/>
  <c r="A1050" i="20"/>
  <c r="B1049" i="20"/>
  <c r="A1049" i="20" s="1"/>
  <c r="B1048" i="20"/>
  <c r="A1048" i="20" s="1"/>
  <c r="B1047" i="20"/>
  <c r="A1047" i="20"/>
  <c r="B1046" i="20"/>
  <c r="A1046" i="20"/>
  <c r="B1045" i="20"/>
  <c r="A1045" i="20" s="1"/>
  <c r="B1044" i="20"/>
  <c r="A1044" i="20" s="1"/>
  <c r="B1043" i="20"/>
  <c r="A1043" i="20"/>
  <c r="B1042" i="20"/>
  <c r="A1042" i="20"/>
  <c r="B1040" i="20"/>
  <c r="A1040" i="20"/>
  <c r="B1039" i="20"/>
  <c r="A1039" i="20"/>
  <c r="B1038" i="20"/>
  <c r="A1038"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s="1"/>
  <c r="B991" i="20"/>
  <c r="A991" i="20" s="1"/>
  <c r="B990" i="20"/>
  <c r="A990" i="20"/>
  <c r="B989" i="20"/>
  <c r="A989" i="20"/>
  <c r="B988" i="20"/>
  <c r="A988" i="20" s="1"/>
  <c r="B987" i="20"/>
  <c r="A987" i="20" s="1"/>
  <c r="B986" i="20"/>
  <c r="A986" i="20"/>
  <c r="B985" i="20"/>
  <c r="A985" i="20"/>
  <c r="B984" i="20"/>
  <c r="A984" i="20" s="1"/>
  <c r="B983" i="20"/>
  <c r="A983" i="20" s="1"/>
  <c r="B982" i="20"/>
  <c r="A982" i="20"/>
  <c r="B981" i="20"/>
  <c r="A981" i="20"/>
  <c r="B980" i="20"/>
  <c r="A980" i="20" s="1"/>
  <c r="B979" i="20"/>
  <c r="A979" i="20" s="1"/>
  <c r="B978" i="20"/>
  <c r="A978" i="20"/>
  <c r="B977" i="20"/>
  <c r="A977"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A946" i="20"/>
  <c r="B945" i="20"/>
  <c r="A945" i="20"/>
  <c r="B944" i="20"/>
  <c r="A944" i="20"/>
  <c r="B943" i="20"/>
  <c r="A943" i="20"/>
  <c r="B942" i="20"/>
  <c r="A942" i="20"/>
  <c r="B941" i="20"/>
  <c r="A941" i="20"/>
  <c r="B940" i="20"/>
  <c r="A940" i="20"/>
  <c r="B939" i="20"/>
  <c r="A939" i="20"/>
  <c r="B938" i="20"/>
  <c r="A938" i="20"/>
  <c r="B937" i="20"/>
  <c r="A937" i="20"/>
  <c r="B936" i="20"/>
  <c r="A936" i="20"/>
  <c r="B935" i="20"/>
  <c r="A935" i="20"/>
  <c r="B934" i="20"/>
  <c r="A934" i="20"/>
  <c r="B933" i="20"/>
  <c r="A933" i="20"/>
  <c r="B932" i="20"/>
  <c r="A932" i="20"/>
  <c r="B931" i="20"/>
  <c r="A931" i="20"/>
  <c r="B930" i="20"/>
  <c r="A930" i="20"/>
  <c r="B929" i="20"/>
  <c r="A929" i="20"/>
  <c r="B928" i="20"/>
  <c r="A928" i="20"/>
  <c r="B927" i="20"/>
  <c r="A927" i="20"/>
  <c r="B926" i="20"/>
  <c r="A926" i="20"/>
  <c r="B925" i="20"/>
  <c r="A925" i="20"/>
  <c r="B924" i="20"/>
  <c r="A924" i="20"/>
  <c r="B923" i="20"/>
  <c r="A923" i="20"/>
  <c r="B922" i="20"/>
  <c r="A922" i="20"/>
  <c r="B921" i="20"/>
  <c r="A921" i="20"/>
  <c r="B920" i="20"/>
  <c r="A920" i="20"/>
  <c r="B919" i="20"/>
  <c r="A919" i="20"/>
  <c r="B918" i="20"/>
  <c r="A918" i="20"/>
  <c r="B917" i="20"/>
  <c r="A917" i="20"/>
  <c r="B916" i="20"/>
  <c r="A916" i="20"/>
  <c r="B915" i="20"/>
  <c r="A915" i="20"/>
  <c r="B914" i="20"/>
  <c r="A914" i="20"/>
  <c r="B913" i="20"/>
  <c r="A913" i="20"/>
  <c r="B912" i="20"/>
  <c r="A912" i="20"/>
  <c r="B910" i="20"/>
  <c r="A910" i="20"/>
  <c r="B909" i="20"/>
  <c r="A909" i="20"/>
  <c r="B908" i="20"/>
  <c r="A908" i="20"/>
  <c r="B907" i="20"/>
  <c r="A907" i="20"/>
  <c r="B906" i="20"/>
  <c r="A906" i="20"/>
  <c r="B905" i="20"/>
  <c r="A905" i="20"/>
  <c r="B904" i="20"/>
  <c r="A904" i="20"/>
  <c r="B903" i="20"/>
  <c r="A903" i="20"/>
  <c r="B902" i="20"/>
  <c r="A902" i="20"/>
  <c r="B901" i="20"/>
  <c r="A901" i="20"/>
  <c r="B900" i="20"/>
  <c r="A900" i="20"/>
  <c r="B899" i="20"/>
  <c r="A899" i="20"/>
  <c r="B898" i="20"/>
  <c r="A898" i="20"/>
  <c r="B897" i="20"/>
  <c r="A897" i="20"/>
  <c r="B896" i="20"/>
  <c r="A896" i="20"/>
  <c r="B895" i="20"/>
  <c r="A895" i="20"/>
  <c r="B894" i="20"/>
  <c r="A894" i="20"/>
  <c r="B893" i="20"/>
  <c r="A893" i="20"/>
  <c r="B892" i="20"/>
  <c r="A892" i="20"/>
  <c r="B891" i="20"/>
  <c r="A891" i="20"/>
  <c r="B890" i="20"/>
  <c r="A890" i="20"/>
  <c r="B889" i="20"/>
  <c r="A889" i="20"/>
  <c r="B888" i="20"/>
  <c r="A888" i="20"/>
  <c r="B887" i="20"/>
  <c r="A887" i="20"/>
  <c r="B886" i="20"/>
  <c r="A886" i="20"/>
  <c r="B885" i="20"/>
  <c r="A885" i="20"/>
  <c r="B884" i="20"/>
  <c r="A884" i="20"/>
  <c r="B883" i="20"/>
  <c r="A883" i="20"/>
  <c r="B882" i="20"/>
  <c r="A882" i="20"/>
  <c r="B881" i="20"/>
  <c r="A881" i="20"/>
  <c r="B880" i="20"/>
  <c r="A880" i="20"/>
  <c r="B879" i="20"/>
  <c r="A879" i="20"/>
  <c r="B878" i="20"/>
  <c r="A878" i="20"/>
  <c r="B877" i="20"/>
  <c r="A877" i="20"/>
  <c r="B876" i="20"/>
  <c r="A876" i="20"/>
  <c r="B875" i="20"/>
  <c r="A875" i="20"/>
  <c r="B874" i="20"/>
  <c r="A874" i="20"/>
  <c r="B873" i="20"/>
  <c r="A873" i="20"/>
  <c r="B872" i="20"/>
  <c r="A872" i="20"/>
  <c r="B871" i="20"/>
  <c r="A871" i="20"/>
  <c r="B870" i="20"/>
  <c r="A870" i="20"/>
  <c r="B869" i="20"/>
  <c r="A869" i="20"/>
  <c r="B868" i="20"/>
  <c r="A868" i="20"/>
  <c r="B867" i="20"/>
  <c r="A867" i="20"/>
  <c r="B866" i="20"/>
  <c r="A866" i="20"/>
  <c r="B865" i="20"/>
  <c r="A865" i="20"/>
  <c r="B864" i="20"/>
  <c r="A864" i="20"/>
  <c r="B863" i="20"/>
  <c r="A863" i="20"/>
  <c r="B862" i="20"/>
  <c r="A862" i="20"/>
  <c r="B861" i="20"/>
  <c r="A861" i="20"/>
  <c r="B860" i="20"/>
  <c r="A860" i="20"/>
  <c r="B859" i="20"/>
  <c r="A859" i="20"/>
  <c r="B858" i="20"/>
  <c r="A858" i="20"/>
  <c r="B857" i="20"/>
  <c r="A857" i="20"/>
  <c r="B856" i="20"/>
  <c r="A856" i="20"/>
  <c r="B855" i="20"/>
  <c r="A855" i="20"/>
  <c r="B854" i="20"/>
  <c r="A854" i="20"/>
  <c r="B853" i="20"/>
  <c r="A853" i="20"/>
  <c r="B852" i="20"/>
  <c r="A852" i="20"/>
  <c r="B851" i="20"/>
  <c r="A851" i="20"/>
  <c r="B850" i="20"/>
  <c r="A850" i="20"/>
  <c r="B849" i="20"/>
  <c r="A849" i="20"/>
  <c r="B848" i="20"/>
  <c r="A848" i="20"/>
  <c r="B847" i="20"/>
  <c r="A847" i="20"/>
  <c r="B845" i="20"/>
  <c r="A845" i="20"/>
  <c r="B844" i="20"/>
  <c r="A844" i="20"/>
  <c r="B843" i="20"/>
  <c r="A843" i="20"/>
  <c r="B842" i="20"/>
  <c r="A842" i="20"/>
  <c r="B841" i="20"/>
  <c r="A841" i="20"/>
  <c r="B840" i="20"/>
  <c r="A840" i="20"/>
  <c r="B839" i="20"/>
  <c r="A839" i="20"/>
  <c r="B838" i="20"/>
  <c r="A838" i="20"/>
  <c r="B837" i="20"/>
  <c r="A837" i="20"/>
  <c r="B836" i="20"/>
  <c r="A836" i="20"/>
  <c r="B835" i="20"/>
  <c r="A835" i="20"/>
  <c r="B834" i="20"/>
  <c r="A834" i="20"/>
  <c r="B833" i="20"/>
  <c r="A833" i="20"/>
  <c r="B832" i="20"/>
  <c r="A832" i="20"/>
  <c r="B831" i="20"/>
  <c r="A831" i="20"/>
  <c r="B830" i="20"/>
  <c r="A830" i="20"/>
  <c r="B829" i="20"/>
  <c r="A829" i="20"/>
  <c r="B828" i="20"/>
  <c r="A828" i="20"/>
  <c r="B827" i="20"/>
  <c r="A827" i="20"/>
  <c r="B826" i="20"/>
  <c r="A826" i="20"/>
  <c r="B825" i="20"/>
  <c r="A825" i="20"/>
  <c r="B824" i="20"/>
  <c r="A824" i="20"/>
  <c r="B823" i="20"/>
  <c r="A823" i="20"/>
  <c r="B822" i="20"/>
  <c r="A822" i="20"/>
  <c r="B821" i="20"/>
  <c r="A821" i="20"/>
  <c r="B820" i="20"/>
  <c r="A820" i="20"/>
  <c r="B819" i="20"/>
  <c r="A819" i="20"/>
  <c r="B818" i="20"/>
  <c r="A818" i="20"/>
  <c r="B817" i="20"/>
  <c r="A817" i="20"/>
  <c r="B816" i="20"/>
  <c r="A816" i="20"/>
  <c r="B815" i="20"/>
  <c r="A815" i="20"/>
  <c r="B814" i="20"/>
  <c r="A814" i="20"/>
  <c r="B813" i="20"/>
  <c r="A813" i="20"/>
  <c r="B812" i="20"/>
  <c r="A812" i="20"/>
  <c r="B811" i="20"/>
  <c r="A811" i="20"/>
  <c r="B810" i="20"/>
  <c r="A810" i="20"/>
  <c r="B809" i="20"/>
  <c r="A809" i="20"/>
  <c r="B808" i="20"/>
  <c r="A808" i="20"/>
  <c r="B807" i="20"/>
  <c r="A807" i="20"/>
  <c r="B806" i="20"/>
  <c r="A806" i="20"/>
  <c r="B805" i="20"/>
  <c r="A805" i="20"/>
  <c r="B804" i="20"/>
  <c r="A804" i="20"/>
  <c r="B803" i="20"/>
  <c r="A803" i="20"/>
  <c r="B802" i="20"/>
  <c r="A802" i="20"/>
  <c r="B801" i="20"/>
  <c r="A801" i="20"/>
  <c r="B800" i="20"/>
  <c r="A800" i="20"/>
  <c r="B799" i="20"/>
  <c r="A799" i="20"/>
  <c r="B798" i="20"/>
  <c r="A798" i="20"/>
  <c r="B797" i="20"/>
  <c r="A797" i="20" s="1"/>
  <c r="B796" i="20"/>
  <c r="A796" i="20" s="1"/>
  <c r="B795" i="20"/>
  <c r="A795" i="20"/>
  <c r="B794" i="20"/>
  <c r="A794" i="20"/>
  <c r="B793" i="20"/>
  <c r="A793" i="20" s="1"/>
  <c r="B792" i="20"/>
  <c r="A792" i="20" s="1"/>
  <c r="B791" i="20"/>
  <c r="A791" i="20"/>
  <c r="B790" i="20"/>
  <c r="A790" i="20"/>
  <c r="B789" i="20"/>
  <c r="A789" i="20" s="1"/>
  <c r="B788" i="20"/>
  <c r="A788" i="20" s="1"/>
  <c r="B787" i="20"/>
  <c r="A787" i="20"/>
  <c r="B786" i="20"/>
  <c r="A786" i="20"/>
  <c r="B785" i="20"/>
  <c r="A785" i="20" s="1"/>
  <c r="B784" i="20"/>
  <c r="A784" i="20" s="1"/>
  <c r="B783" i="20"/>
  <c r="A783" i="20"/>
  <c r="B782" i="20"/>
  <c r="A782" i="20"/>
  <c r="B780" i="20"/>
  <c r="A780" i="20"/>
  <c r="B779" i="20"/>
  <c r="A779" i="20"/>
  <c r="B778" i="20"/>
  <c r="A778" i="20"/>
  <c r="B777" i="20"/>
  <c r="A777" i="20"/>
  <c r="B776" i="20"/>
  <c r="A776" i="20"/>
  <c r="B775" i="20"/>
  <c r="A775" i="20"/>
  <c r="B774" i="20"/>
  <c r="A774" i="20"/>
  <c r="B773" i="20"/>
  <c r="A773" i="20"/>
  <c r="B772" i="20"/>
  <c r="A772" i="20"/>
  <c r="B771" i="20"/>
  <c r="A771" i="20"/>
  <c r="B770" i="20"/>
  <c r="A770" i="20"/>
  <c r="B769" i="20"/>
  <c r="A769" i="20"/>
  <c r="B768" i="20"/>
  <c r="A768" i="20"/>
  <c r="B767" i="20"/>
  <c r="A767" i="20"/>
  <c r="B766" i="20"/>
  <c r="A766" i="20"/>
  <c r="B765" i="20"/>
  <c r="A765" i="20"/>
  <c r="B764" i="20"/>
  <c r="A764" i="20"/>
  <c r="B763" i="20"/>
  <c r="A763" i="20"/>
  <c r="B762" i="20"/>
  <c r="A762" i="20"/>
  <c r="B761" i="20"/>
  <c r="A761" i="20"/>
  <c r="B760" i="20"/>
  <c r="A760" i="20"/>
  <c r="B759" i="20"/>
  <c r="A759" i="20"/>
  <c r="B758" i="20"/>
  <c r="A758" i="20"/>
  <c r="B757" i="20"/>
  <c r="A757" i="20"/>
  <c r="B756" i="20"/>
  <c r="A756" i="20"/>
  <c r="B755" i="20"/>
  <c r="A755" i="20"/>
  <c r="B754" i="20"/>
  <c r="A754" i="20"/>
  <c r="B753" i="20"/>
  <c r="A753" i="20"/>
  <c r="B752" i="20"/>
  <c r="A752" i="20"/>
  <c r="B751" i="20"/>
  <c r="A751" i="20"/>
  <c r="B750" i="20"/>
  <c r="A750" i="20"/>
  <c r="B749" i="20"/>
  <c r="A749" i="20"/>
  <c r="B748" i="20"/>
  <c r="A748" i="20"/>
  <c r="B747" i="20"/>
  <c r="A747" i="20"/>
  <c r="B746" i="20"/>
  <c r="A746" i="20"/>
  <c r="B745" i="20"/>
  <c r="A745" i="20"/>
  <c r="B744" i="20"/>
  <c r="A744" i="20"/>
  <c r="B743" i="20"/>
  <c r="A743" i="20"/>
  <c r="B742" i="20"/>
  <c r="A742" i="20"/>
  <c r="B741" i="20"/>
  <c r="A741" i="20"/>
  <c r="B740" i="20"/>
  <c r="A740" i="20"/>
  <c r="B739" i="20"/>
  <c r="A739" i="20"/>
  <c r="B738" i="20"/>
  <c r="A738" i="20"/>
  <c r="B737" i="20"/>
  <c r="A737" i="20"/>
  <c r="B736" i="20"/>
  <c r="A736" i="20"/>
  <c r="B735" i="20"/>
  <c r="A735" i="20"/>
  <c r="B734" i="20"/>
  <c r="A734" i="20"/>
  <c r="B733" i="20"/>
  <c r="A733" i="20"/>
  <c r="B732" i="20"/>
  <c r="A732" i="20"/>
  <c r="B731" i="20"/>
  <c r="A731" i="20"/>
  <c r="B730" i="20"/>
  <c r="A730" i="20"/>
  <c r="B729" i="20"/>
  <c r="A729" i="20"/>
  <c r="B728" i="20"/>
  <c r="A728" i="20"/>
  <c r="B727" i="20"/>
  <c r="A727" i="20"/>
  <c r="B726" i="20"/>
  <c r="A726" i="20"/>
  <c r="B725" i="20"/>
  <c r="A725" i="20"/>
  <c r="B724" i="20"/>
  <c r="A724" i="20"/>
  <c r="B723" i="20"/>
  <c r="A723" i="20"/>
  <c r="B722" i="20"/>
  <c r="A722" i="20"/>
  <c r="B721" i="20"/>
  <c r="A721" i="20"/>
  <c r="B720" i="20"/>
  <c r="A720" i="20"/>
  <c r="B719" i="20"/>
  <c r="A719" i="20"/>
  <c r="B718" i="20"/>
  <c r="A718" i="20"/>
  <c r="B717" i="20"/>
  <c r="A717" i="20"/>
  <c r="B715" i="20"/>
  <c r="A715" i="20"/>
  <c r="B714" i="20"/>
  <c r="A714" i="20"/>
  <c r="B713" i="20"/>
  <c r="A713" i="20"/>
  <c r="B712" i="20"/>
  <c r="A712" i="20"/>
  <c r="B711" i="20"/>
  <c r="A711" i="20"/>
  <c r="B710" i="20"/>
  <c r="A710" i="20"/>
  <c r="B709" i="20"/>
  <c r="A709" i="20"/>
  <c r="B708" i="20"/>
  <c r="A708" i="20"/>
  <c r="B707" i="20"/>
  <c r="A707" i="20"/>
  <c r="B706" i="20"/>
  <c r="A706" i="20"/>
  <c r="B705" i="20"/>
  <c r="A705" i="20"/>
  <c r="B704" i="20"/>
  <c r="A704" i="20"/>
  <c r="B703" i="20"/>
  <c r="A703" i="20"/>
  <c r="B702" i="20"/>
  <c r="A702" i="20"/>
  <c r="B701" i="20"/>
  <c r="A701" i="20"/>
  <c r="B700" i="20"/>
  <c r="A700" i="20"/>
  <c r="B699" i="20"/>
  <c r="A699" i="20"/>
  <c r="B698" i="20"/>
  <c r="A698" i="20"/>
  <c r="B697" i="20"/>
  <c r="A697" i="20"/>
  <c r="B696" i="20"/>
  <c r="A696" i="20"/>
  <c r="B695" i="20"/>
  <c r="A695" i="20"/>
  <c r="B694" i="20"/>
  <c r="A694" i="20"/>
  <c r="B693" i="20"/>
  <c r="A693" i="20"/>
  <c r="B692" i="20"/>
  <c r="A692" i="20"/>
  <c r="B691" i="20"/>
  <c r="A691" i="20"/>
  <c r="B690" i="20"/>
  <c r="A690" i="20"/>
  <c r="B689" i="20"/>
  <c r="A689" i="20"/>
  <c r="B688" i="20"/>
  <c r="A688" i="20"/>
  <c r="B687" i="20"/>
  <c r="A687" i="20"/>
  <c r="B686" i="20"/>
  <c r="A686" i="20"/>
  <c r="B685" i="20"/>
  <c r="A685" i="20"/>
  <c r="B684" i="20"/>
  <c r="A684" i="20"/>
  <c r="B683" i="20"/>
  <c r="A683" i="20"/>
  <c r="B682" i="20"/>
  <c r="A682" i="20"/>
  <c r="B681" i="20"/>
  <c r="A681" i="20"/>
  <c r="B680" i="20"/>
  <c r="A680" i="20"/>
  <c r="B679" i="20"/>
  <c r="A679" i="20"/>
  <c r="B678" i="20"/>
  <c r="A678" i="20"/>
  <c r="B677" i="20"/>
  <c r="A677" i="20"/>
  <c r="B676" i="20"/>
  <c r="A676" i="20"/>
  <c r="B675" i="20"/>
  <c r="A675" i="20"/>
  <c r="B674" i="20"/>
  <c r="A674" i="20"/>
  <c r="B673" i="20"/>
  <c r="A673" i="20"/>
  <c r="B672" i="20"/>
  <c r="A672" i="20"/>
  <c r="B671" i="20"/>
  <c r="A671" i="20"/>
  <c r="B670" i="20"/>
  <c r="A670" i="20"/>
  <c r="B669" i="20"/>
  <c r="A669" i="20"/>
  <c r="B668" i="20"/>
  <c r="A668" i="20"/>
  <c r="B667" i="20"/>
  <c r="A667" i="20" s="1"/>
  <c r="B666" i="20"/>
  <c r="A666" i="20" s="1"/>
  <c r="B665" i="20"/>
  <c r="A665" i="20"/>
  <c r="B664" i="20"/>
  <c r="A664" i="20"/>
  <c r="B663" i="20"/>
  <c r="A663" i="20" s="1"/>
  <c r="B662" i="20"/>
  <c r="A662" i="20" s="1"/>
  <c r="B661" i="20"/>
  <c r="A661" i="20"/>
  <c r="B660" i="20"/>
  <c r="A660" i="20"/>
  <c r="B659" i="20"/>
  <c r="A659" i="20" s="1"/>
  <c r="B658" i="20"/>
  <c r="A658" i="20" s="1"/>
  <c r="B657" i="20"/>
  <c r="A657" i="20"/>
  <c r="B656" i="20"/>
  <c r="A656" i="20"/>
  <c r="B655" i="20"/>
  <c r="A655" i="20" s="1"/>
  <c r="B654" i="20"/>
  <c r="A654" i="20" s="1"/>
  <c r="B653" i="20"/>
  <c r="A653" i="20"/>
  <c r="B652" i="20"/>
  <c r="A652" i="20"/>
  <c r="B650" i="20"/>
  <c r="A650" i="20"/>
  <c r="B649" i="20"/>
  <c r="A649" i="20"/>
  <c r="B648" i="20"/>
  <c r="A648" i="20"/>
  <c r="B647" i="20"/>
  <c r="A647" i="20"/>
  <c r="B646" i="20"/>
  <c r="A646" i="20"/>
  <c r="B645" i="20"/>
  <c r="A645" i="20"/>
  <c r="B644" i="20"/>
  <c r="A644" i="20"/>
  <c r="B643" i="20"/>
  <c r="A643" i="20"/>
  <c r="B642" i="20"/>
  <c r="A642" i="20"/>
  <c r="B641" i="20"/>
  <c r="A641" i="20"/>
  <c r="B640" i="20"/>
  <c r="A640" i="20"/>
  <c r="B639" i="20"/>
  <c r="A639" i="20"/>
  <c r="B638" i="20"/>
  <c r="A638" i="20"/>
  <c r="B637" i="20"/>
  <c r="A637" i="20"/>
  <c r="B636" i="20"/>
  <c r="A636" i="20"/>
  <c r="B635" i="20"/>
  <c r="A635" i="20"/>
  <c r="B634" i="20"/>
  <c r="A634" i="20"/>
  <c r="B633" i="20"/>
  <c r="A633" i="20"/>
  <c r="B632" i="20"/>
  <c r="A632" i="20"/>
  <c r="B631" i="20"/>
  <c r="A631" i="20"/>
  <c r="B630" i="20"/>
  <c r="A630" i="20"/>
  <c r="B629" i="20"/>
  <c r="A629" i="20"/>
  <c r="B628" i="20"/>
  <c r="A628" i="20"/>
  <c r="B627" i="20"/>
  <c r="A627" i="20"/>
  <c r="B626" i="20"/>
  <c r="A626" i="20"/>
  <c r="B625" i="20"/>
  <c r="A625" i="20"/>
  <c r="B624" i="20"/>
  <c r="A624" i="20"/>
  <c r="B623" i="20"/>
  <c r="A623" i="20"/>
  <c r="B622" i="20"/>
  <c r="A622" i="20"/>
  <c r="B621" i="20"/>
  <c r="A621" i="20"/>
  <c r="B620" i="20"/>
  <c r="A620" i="20"/>
  <c r="B619" i="20"/>
  <c r="A619" i="20"/>
  <c r="B618" i="20"/>
  <c r="A618" i="20"/>
  <c r="B617" i="20"/>
  <c r="A617" i="20"/>
  <c r="B616" i="20"/>
  <c r="A616" i="20"/>
  <c r="B615" i="20"/>
  <c r="A615" i="20"/>
  <c r="B614" i="20"/>
  <c r="A614" i="20"/>
  <c r="B613" i="20"/>
  <c r="A613" i="20"/>
  <c r="B612" i="20"/>
  <c r="A612" i="20"/>
  <c r="B611" i="20"/>
  <c r="A611" i="20"/>
  <c r="B610" i="20"/>
  <c r="A610" i="20"/>
  <c r="B609" i="20"/>
  <c r="A609" i="20"/>
  <c r="B608" i="20"/>
  <c r="A608" i="20"/>
  <c r="B607" i="20"/>
  <c r="A607" i="20"/>
  <c r="B606" i="20"/>
  <c r="A606" i="20"/>
  <c r="B605" i="20"/>
  <c r="A605" i="20"/>
  <c r="B604" i="20"/>
  <c r="A604" i="20"/>
  <c r="B603" i="20"/>
  <c r="A603" i="20"/>
  <c r="B602" i="20"/>
  <c r="A602" i="20" s="1"/>
  <c r="B601" i="20"/>
  <c r="A601" i="20" s="1"/>
  <c r="B600" i="20"/>
  <c r="A600" i="20"/>
  <c r="B599" i="20"/>
  <c r="A599" i="20"/>
  <c r="B598" i="20"/>
  <c r="A598" i="20" s="1"/>
  <c r="B597" i="20"/>
  <c r="A597" i="20" s="1"/>
  <c r="B596" i="20"/>
  <c r="A596" i="20"/>
  <c r="B595" i="20"/>
  <c r="A595" i="20"/>
  <c r="B594" i="20"/>
  <c r="A594" i="20" s="1"/>
  <c r="B593" i="20"/>
  <c r="A593" i="20" s="1"/>
  <c r="B592" i="20"/>
  <c r="A592" i="20"/>
  <c r="B591" i="20"/>
  <c r="A591" i="20"/>
  <c r="B590" i="20"/>
  <c r="A590" i="20" s="1"/>
  <c r="B589" i="20"/>
  <c r="A589" i="20" s="1"/>
  <c r="B588" i="20"/>
  <c r="A588" i="20"/>
  <c r="B587" i="20"/>
  <c r="A587" i="20"/>
  <c r="B585" i="20"/>
  <c r="A585" i="20"/>
  <c r="B584" i="20"/>
  <c r="A584" i="20"/>
  <c r="B583" i="20"/>
  <c r="A583" i="20"/>
  <c r="B582" i="20"/>
  <c r="A582" i="20"/>
  <c r="B581" i="20"/>
  <c r="A581" i="20"/>
  <c r="B580" i="20"/>
  <c r="A580" i="20"/>
  <c r="B579" i="20"/>
  <c r="A579" i="20"/>
  <c r="B578" i="20"/>
  <c r="A578" i="20"/>
  <c r="B577" i="20"/>
  <c r="A577" i="20"/>
  <c r="B576" i="20"/>
  <c r="A576" i="20"/>
  <c r="B575" i="20"/>
  <c r="A575" i="20"/>
  <c r="B574" i="20"/>
  <c r="A574" i="20"/>
  <c r="B573" i="20"/>
  <c r="A573" i="20"/>
  <c r="B572" i="20"/>
  <c r="A572" i="20"/>
  <c r="B571" i="20"/>
  <c r="A571" i="20"/>
  <c r="B570" i="20"/>
  <c r="A570" i="20"/>
  <c r="B569" i="20"/>
  <c r="A569" i="20"/>
  <c r="B568" i="20"/>
  <c r="A568" i="20"/>
  <c r="B567" i="20"/>
  <c r="A567" i="20"/>
  <c r="B566" i="20"/>
  <c r="A566" i="20"/>
  <c r="B565" i="20"/>
  <c r="A565" i="20"/>
  <c r="B564" i="20"/>
  <c r="A564" i="20"/>
  <c r="B563" i="20"/>
  <c r="A563" i="20"/>
  <c r="B562" i="20"/>
  <c r="A562" i="20"/>
  <c r="B561" i="20"/>
  <c r="A561" i="20"/>
  <c r="B560" i="20"/>
  <c r="A560" i="20"/>
  <c r="B559" i="20"/>
  <c r="A559" i="20"/>
  <c r="B558" i="20"/>
  <c r="A558" i="20"/>
  <c r="B557" i="20"/>
  <c r="A557" i="20"/>
  <c r="B556" i="20"/>
  <c r="A556" i="20"/>
  <c r="B555" i="20"/>
  <c r="A555" i="20"/>
  <c r="B554" i="20"/>
  <c r="A554" i="20"/>
  <c r="B553" i="20"/>
  <c r="A553" i="20"/>
  <c r="B552" i="20"/>
  <c r="A552" i="20"/>
  <c r="B551" i="20"/>
  <c r="A551" i="20"/>
  <c r="B550" i="20"/>
  <c r="A550" i="20"/>
  <c r="B549" i="20"/>
  <c r="A549" i="20"/>
  <c r="B548" i="20"/>
  <c r="A548" i="20"/>
  <c r="B547" i="20"/>
  <c r="A547" i="20"/>
  <c r="B546" i="20"/>
  <c r="A546" i="20"/>
  <c r="B545" i="20"/>
  <c r="A545" i="20"/>
  <c r="B544" i="20"/>
  <c r="A544" i="20"/>
  <c r="B543" i="20"/>
  <c r="A543" i="20"/>
  <c r="B542" i="20"/>
  <c r="A542" i="20"/>
  <c r="B541" i="20"/>
  <c r="A541" i="20"/>
  <c r="B540" i="20"/>
  <c r="A540" i="20"/>
  <c r="B539" i="20"/>
  <c r="A539" i="20"/>
  <c r="B538" i="20"/>
  <c r="A538" i="20"/>
  <c r="B537" i="20"/>
  <c r="A537" i="20"/>
  <c r="B536" i="20"/>
  <c r="A536" i="20"/>
  <c r="B535" i="20"/>
  <c r="A535" i="20"/>
  <c r="B534" i="20"/>
  <c r="A534" i="20"/>
  <c r="B533" i="20"/>
  <c r="A533" i="20"/>
  <c r="B532" i="20"/>
  <c r="A532" i="20"/>
  <c r="B531" i="20"/>
  <c r="A531" i="20"/>
  <c r="B530" i="20"/>
  <c r="A530" i="20"/>
  <c r="B529" i="20"/>
  <c r="A529" i="20"/>
  <c r="B528" i="20"/>
  <c r="A528" i="20"/>
  <c r="B527" i="20"/>
  <c r="A527" i="20"/>
  <c r="B526" i="20"/>
  <c r="A526" i="20"/>
  <c r="B525" i="20"/>
  <c r="A525" i="20"/>
  <c r="B524" i="20"/>
  <c r="A524" i="20"/>
  <c r="B523" i="20"/>
  <c r="A523" i="20"/>
  <c r="B522" i="20"/>
  <c r="A522" i="20"/>
  <c r="B520" i="20"/>
  <c r="A520" i="20"/>
  <c r="B519" i="20"/>
  <c r="A519" i="20"/>
  <c r="B518" i="20"/>
  <c r="A518" i="20"/>
  <c r="B517" i="20"/>
  <c r="A517" i="20"/>
  <c r="B516" i="20"/>
  <c r="A516" i="20"/>
  <c r="B515" i="20"/>
  <c r="A515" i="20"/>
  <c r="B514" i="20"/>
  <c r="A514" i="20"/>
  <c r="B513" i="20"/>
  <c r="A513" i="20"/>
  <c r="B512" i="20"/>
  <c r="A512" i="20"/>
  <c r="B511" i="20"/>
  <c r="A511" i="20"/>
  <c r="B510" i="20"/>
  <c r="A510" i="20"/>
  <c r="B509" i="20"/>
  <c r="A509" i="20"/>
  <c r="B508" i="20"/>
  <c r="A508" i="20"/>
  <c r="B507" i="20"/>
  <c r="A507" i="20"/>
  <c r="B506" i="20"/>
  <c r="A506" i="20"/>
  <c r="B505" i="20"/>
  <c r="A505" i="20"/>
  <c r="B504" i="20"/>
  <c r="A504" i="20"/>
  <c r="B503" i="20"/>
  <c r="A503" i="20"/>
  <c r="B502" i="20"/>
  <c r="A502" i="20"/>
  <c r="B501" i="20"/>
  <c r="A501" i="20"/>
  <c r="B500" i="20"/>
  <c r="A500" i="20"/>
  <c r="B499" i="20"/>
  <c r="A499" i="20"/>
  <c r="B498" i="20"/>
  <c r="A498" i="20"/>
  <c r="B497" i="20"/>
  <c r="A497" i="20"/>
  <c r="B496" i="20"/>
  <c r="A496" i="20"/>
  <c r="B495" i="20"/>
  <c r="A495" i="20"/>
  <c r="B494" i="20"/>
  <c r="A494" i="20"/>
  <c r="B493" i="20"/>
  <c r="A493" i="20"/>
  <c r="B492" i="20"/>
  <c r="A492" i="20"/>
  <c r="B491" i="20"/>
  <c r="A491" i="20"/>
  <c r="B490" i="20"/>
  <c r="A490" i="20"/>
  <c r="B489" i="20"/>
  <c r="A489" i="20"/>
  <c r="B488" i="20"/>
  <c r="A488" i="20"/>
  <c r="B487" i="20"/>
  <c r="A487" i="20"/>
  <c r="B486" i="20"/>
  <c r="A486" i="20"/>
  <c r="B485" i="20"/>
  <c r="A485" i="20"/>
  <c r="B484" i="20"/>
  <c r="A484" i="20"/>
  <c r="B483" i="20"/>
  <c r="A483" i="20"/>
  <c r="B482" i="20"/>
  <c r="A482" i="20"/>
  <c r="B481" i="20"/>
  <c r="A481" i="20"/>
  <c r="B480" i="20"/>
  <c r="A480" i="20"/>
  <c r="B479" i="20"/>
  <c r="A479" i="20"/>
  <c r="B478" i="20"/>
  <c r="A478" i="20"/>
  <c r="B477" i="20"/>
  <c r="A477" i="20"/>
  <c r="B476" i="20"/>
  <c r="A476" i="20"/>
  <c r="B475" i="20"/>
  <c r="A475" i="20"/>
  <c r="B474" i="20"/>
  <c r="A474" i="20"/>
  <c r="B473" i="20"/>
  <c r="A473" i="20"/>
  <c r="B472" i="20"/>
  <c r="A472" i="20" s="1"/>
  <c r="B471" i="20"/>
  <c r="A471" i="20" s="1"/>
  <c r="B470" i="20"/>
  <c r="A470" i="20"/>
  <c r="B469" i="20"/>
  <c r="A469" i="20"/>
  <c r="B468" i="20"/>
  <c r="A468" i="20" s="1"/>
  <c r="B467" i="20"/>
  <c r="A467" i="20" s="1"/>
  <c r="B466" i="20"/>
  <c r="A466" i="20"/>
  <c r="B465" i="20"/>
  <c r="A465" i="20"/>
  <c r="B464" i="20"/>
  <c r="A464" i="20" s="1"/>
  <c r="B463" i="20"/>
  <c r="A463" i="20" s="1"/>
  <c r="B462" i="20"/>
  <c r="A462" i="20"/>
  <c r="B461" i="20"/>
  <c r="A461" i="20"/>
  <c r="B460" i="20"/>
  <c r="A460" i="20" s="1"/>
  <c r="B459" i="20"/>
  <c r="A459" i="20" s="1"/>
  <c r="B458" i="20"/>
  <c r="A458" i="20"/>
  <c r="B457" i="20"/>
  <c r="A457" i="20"/>
  <c r="B455" i="20"/>
  <c r="A455" i="20"/>
  <c r="B454" i="20"/>
  <c r="A454" i="20"/>
  <c r="B453" i="20"/>
  <c r="A453" i="20"/>
  <c r="B452" i="20"/>
  <c r="A452" i="20"/>
  <c r="B451" i="20"/>
  <c r="A451" i="20"/>
  <c r="B450" i="20"/>
  <c r="A450" i="20"/>
  <c r="B449" i="20"/>
  <c r="A449" i="20"/>
  <c r="B448" i="20"/>
  <c r="A448" i="20"/>
  <c r="B447" i="20"/>
  <c r="A447" i="20"/>
  <c r="B446" i="20"/>
  <c r="A446" i="20"/>
  <c r="B445" i="20"/>
  <c r="A445" i="20"/>
  <c r="B444" i="20"/>
  <c r="A444" i="20"/>
  <c r="B443" i="20"/>
  <c r="A443" i="20"/>
  <c r="B442" i="20"/>
  <c r="A442" i="20"/>
  <c r="B441" i="20"/>
  <c r="A441" i="20"/>
  <c r="B440" i="20"/>
  <c r="A440" i="20"/>
  <c r="B439" i="20"/>
  <c r="A439" i="20"/>
  <c r="B438" i="20"/>
  <c r="A438" i="20"/>
  <c r="B437" i="20"/>
  <c r="A437" i="20"/>
  <c r="B436" i="20"/>
  <c r="A436" i="20"/>
  <c r="B435" i="20"/>
  <c r="A435" i="20"/>
  <c r="B434" i="20"/>
  <c r="A434" i="20"/>
  <c r="B433" i="20"/>
  <c r="A433" i="20"/>
  <c r="B432" i="20"/>
  <c r="A432" i="20"/>
  <c r="B431" i="20"/>
  <c r="A431" i="20"/>
  <c r="B430" i="20"/>
  <c r="A430" i="20"/>
  <c r="B429" i="20"/>
  <c r="A429" i="20"/>
  <c r="B428" i="20"/>
  <c r="A428" i="20"/>
  <c r="B427" i="20"/>
  <c r="A427" i="20"/>
  <c r="B426" i="20"/>
  <c r="A426" i="20"/>
  <c r="B425" i="20"/>
  <c r="A425" i="20"/>
  <c r="B424" i="20"/>
  <c r="A424" i="20"/>
  <c r="B423" i="20"/>
  <c r="A423" i="20"/>
  <c r="B422" i="20"/>
  <c r="A422" i="20"/>
  <c r="B421" i="20"/>
  <c r="A421" i="20"/>
  <c r="B420" i="20"/>
  <c r="A420" i="20"/>
  <c r="B419" i="20"/>
  <c r="A419" i="20"/>
  <c r="B418" i="20"/>
  <c r="A418" i="20"/>
  <c r="B417" i="20"/>
  <c r="A417" i="20"/>
  <c r="B416" i="20"/>
  <c r="A416" i="20"/>
  <c r="B415" i="20"/>
  <c r="A415" i="20"/>
  <c r="B414" i="20"/>
  <c r="A414" i="20"/>
  <c r="B413" i="20"/>
  <c r="A413" i="20"/>
  <c r="B412" i="20"/>
  <c r="A412" i="20"/>
  <c r="B411" i="20"/>
  <c r="A411" i="20"/>
  <c r="B410" i="20"/>
  <c r="A410" i="20"/>
  <c r="B409" i="20"/>
  <c r="A409" i="20"/>
  <c r="B408" i="20"/>
  <c r="A408" i="20"/>
  <c r="B407" i="20"/>
  <c r="A407" i="20" s="1"/>
  <c r="B406" i="20"/>
  <c r="A406" i="20" s="1"/>
  <c r="B405" i="20"/>
  <c r="A405" i="20"/>
  <c r="B404" i="20"/>
  <c r="A404" i="20"/>
  <c r="B403" i="20"/>
  <c r="A403" i="20" s="1"/>
  <c r="B402" i="20"/>
  <c r="A402" i="20" s="1"/>
  <c r="B401" i="20"/>
  <c r="A401" i="20"/>
  <c r="B400" i="20"/>
  <c r="A400" i="20"/>
  <c r="B399" i="20"/>
  <c r="A399" i="20" s="1"/>
  <c r="B398" i="20"/>
  <c r="A398" i="20" s="1"/>
  <c r="B397" i="20"/>
  <c r="A397" i="20"/>
  <c r="B396" i="20"/>
  <c r="A396" i="20"/>
  <c r="B395" i="20"/>
  <c r="A395" i="20" s="1"/>
  <c r="B394" i="20"/>
  <c r="A394" i="20" s="1"/>
  <c r="B393" i="20"/>
  <c r="A393" i="20"/>
  <c r="B392" i="20"/>
  <c r="A392"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s="1"/>
  <c r="B276" i="20"/>
  <c r="A276" i="20" s="1"/>
  <c r="B275" i="20"/>
  <c r="A275" i="20"/>
  <c r="B274" i="20"/>
  <c r="A274" i="20"/>
  <c r="B273" i="20"/>
  <c r="A273" i="20" s="1"/>
  <c r="B272" i="20"/>
  <c r="A272" i="20" s="1"/>
  <c r="B271" i="20"/>
  <c r="A271" i="20"/>
  <c r="B270" i="20"/>
  <c r="A270" i="20"/>
  <c r="B269" i="20"/>
  <c r="A269" i="20" s="1"/>
  <c r="B268" i="20"/>
  <c r="A268" i="20" s="1"/>
  <c r="B267" i="20"/>
  <c r="A267" i="20"/>
  <c r="B266" i="20"/>
  <c r="A266" i="20"/>
  <c r="B265" i="20"/>
  <c r="A265" i="20" s="1"/>
  <c r="B264" i="20"/>
  <c r="A264" i="20" s="1"/>
  <c r="B263" i="20"/>
  <c r="A263" i="20"/>
  <c r="B262" i="20"/>
  <c r="A262" i="20"/>
  <c r="B260" i="20"/>
  <c r="A260" i="20"/>
  <c r="B259" i="20"/>
  <c r="A259" i="20"/>
  <c r="B258" i="20"/>
  <c r="A258" i="20"/>
  <c r="B257" i="20"/>
  <c r="A257" i="20"/>
  <c r="B256" i="20"/>
  <c r="A256" i="20"/>
  <c r="B255" i="20"/>
  <c r="A255" i="20"/>
  <c r="B254" i="20"/>
  <c r="A254" i="20"/>
  <c r="B253" i="20"/>
  <c r="A253" i="20"/>
  <c r="B252" i="20"/>
  <c r="A252" i="20"/>
  <c r="B251" i="20"/>
  <c r="A251" i="20"/>
  <c r="B250" i="20"/>
  <c r="A250" i="20"/>
  <c r="B249" i="20"/>
  <c r="A249" i="20"/>
  <c r="B248" i="20"/>
  <c r="A248" i="20"/>
  <c r="B247" i="20"/>
  <c r="A247" i="20"/>
  <c r="B246" i="20"/>
  <c r="A246" i="20"/>
  <c r="B245" i="20"/>
  <c r="A245" i="20"/>
  <c r="B244" i="20"/>
  <c r="A244" i="20"/>
  <c r="B243" i="20"/>
  <c r="A243" i="20"/>
  <c r="B242" i="20"/>
  <c r="A242" i="20"/>
  <c r="B241" i="20"/>
  <c r="A241" i="20"/>
  <c r="B240" i="20"/>
  <c r="A240" i="20"/>
  <c r="B239" i="20"/>
  <c r="A239" i="20"/>
  <c r="B238" i="20"/>
  <c r="A238" i="20"/>
  <c r="B237" i="20"/>
  <c r="A237" i="20"/>
  <c r="B236" i="20"/>
  <c r="A236" i="20"/>
  <c r="B235" i="20"/>
  <c r="A235" i="20"/>
  <c r="B234" i="20"/>
  <c r="A234" i="20"/>
  <c r="B233" i="20"/>
  <c r="A233" i="20"/>
  <c r="B232" i="20"/>
  <c r="A232" i="20"/>
  <c r="B231" i="20"/>
  <c r="A231" i="20"/>
  <c r="B230" i="20"/>
  <c r="A230" i="20"/>
  <c r="B229" i="20"/>
  <c r="A229" i="20"/>
  <c r="B228" i="20"/>
  <c r="A228" i="20"/>
  <c r="B227" i="20"/>
  <c r="A227" i="20"/>
  <c r="B226" i="20"/>
  <c r="A226" i="20"/>
  <c r="B225" i="20"/>
  <c r="A225" i="20"/>
  <c r="B224" i="20"/>
  <c r="A224" i="20"/>
  <c r="B223" i="20"/>
  <c r="A223" i="20"/>
  <c r="B222" i="20"/>
  <c r="A222" i="20"/>
  <c r="B221" i="20"/>
  <c r="A221" i="20"/>
  <c r="B220" i="20"/>
  <c r="A220" i="20"/>
  <c r="B219" i="20"/>
  <c r="A219" i="20"/>
  <c r="B218" i="20"/>
  <c r="A218" i="20"/>
  <c r="B217" i="20"/>
  <c r="A217" i="20"/>
  <c r="B216" i="20"/>
  <c r="A216" i="20"/>
  <c r="B215" i="20"/>
  <c r="A215" i="20"/>
  <c r="B214" i="20"/>
  <c r="A214" i="20"/>
  <c r="B213" i="20"/>
  <c r="A213" i="20"/>
  <c r="B212" i="20"/>
  <c r="A212" i="20" s="1"/>
  <c r="B211" i="20"/>
  <c r="A211" i="20" s="1"/>
  <c r="B210" i="20"/>
  <c r="A210" i="20"/>
  <c r="B209" i="20"/>
  <c r="A209" i="20"/>
  <c r="B208" i="20"/>
  <c r="A208" i="20" s="1"/>
  <c r="B207" i="20"/>
  <c r="A207" i="20" s="1"/>
  <c r="B206" i="20"/>
  <c r="A206" i="20"/>
  <c r="B205" i="20"/>
  <c r="A205" i="20"/>
  <c r="B204" i="20"/>
  <c r="A204" i="20" s="1"/>
  <c r="B203" i="20"/>
  <c r="A203" i="20" s="1"/>
  <c r="B202" i="20"/>
  <c r="A202" i="20"/>
  <c r="B201" i="20"/>
  <c r="A201" i="20"/>
  <c r="B200" i="20"/>
  <c r="A200" i="20" s="1"/>
  <c r="B199" i="20"/>
  <c r="A199" i="20" s="1"/>
  <c r="B198" i="20"/>
  <c r="A198" i="20"/>
  <c r="B197" i="20"/>
  <c r="A197" i="20"/>
  <c r="B195" i="20"/>
  <c r="A195" i="20"/>
  <c r="B194" i="20"/>
  <c r="A194" i="20"/>
  <c r="B193" i="20"/>
  <c r="A193" i="20"/>
  <c r="B192" i="20"/>
  <c r="A192" i="20"/>
  <c r="B191" i="20"/>
  <c r="A191" i="20"/>
  <c r="B190" i="20"/>
  <c r="A190" i="20"/>
  <c r="B189" i="20"/>
  <c r="A189" i="20"/>
  <c r="B188" i="20"/>
  <c r="A188" i="20"/>
  <c r="B187" i="20"/>
  <c r="A187" i="20"/>
  <c r="B186" i="20"/>
  <c r="A186" i="20"/>
  <c r="B185" i="20"/>
  <c r="A185" i="20"/>
  <c r="B184" i="20"/>
  <c r="A184" i="20"/>
  <c r="B183" i="20"/>
  <c r="A183" i="20"/>
  <c r="B182" i="20"/>
  <c r="A182" i="20"/>
  <c r="B181" i="20"/>
  <c r="A181" i="20"/>
  <c r="B180" i="20"/>
  <c r="A180" i="20"/>
  <c r="B179" i="20"/>
  <c r="A179" i="20"/>
  <c r="B178" i="20"/>
  <c r="A178" i="20"/>
  <c r="B177" i="20"/>
  <c r="A177" i="20"/>
  <c r="B176" i="20"/>
  <c r="A176" i="20"/>
  <c r="B175" i="20"/>
  <c r="A175" i="20"/>
  <c r="B174" i="20"/>
  <c r="A174" i="20"/>
  <c r="B173" i="20"/>
  <c r="A173" i="20"/>
  <c r="B172" i="20"/>
  <c r="A172" i="20"/>
  <c r="B171" i="20"/>
  <c r="A171" i="20"/>
  <c r="B170" i="20"/>
  <c r="A170" i="20"/>
  <c r="B169" i="20"/>
  <c r="A169" i="20"/>
  <c r="B168" i="20"/>
  <c r="A168" i="20"/>
  <c r="B167" i="20"/>
  <c r="A167" i="20"/>
  <c r="B166" i="20"/>
  <c r="A166" i="20"/>
  <c r="B165" i="20"/>
  <c r="A165" i="20"/>
  <c r="B164" i="20"/>
  <c r="A164" i="20"/>
  <c r="B163" i="20"/>
  <c r="A163" i="20"/>
  <c r="B162" i="20"/>
  <c r="A162" i="20"/>
  <c r="B161" i="20"/>
  <c r="A161" i="20"/>
  <c r="B160" i="20"/>
  <c r="A160" i="20"/>
  <c r="B159" i="20"/>
  <c r="A159" i="20"/>
  <c r="B158" i="20"/>
  <c r="A158" i="20"/>
  <c r="B157" i="20"/>
  <c r="A157" i="20"/>
  <c r="B156" i="20"/>
  <c r="A156" i="20"/>
  <c r="B155" i="20"/>
  <c r="A155" i="20"/>
  <c r="B154" i="20"/>
  <c r="A154" i="20"/>
  <c r="B153" i="20"/>
  <c r="A153" i="20"/>
  <c r="B152" i="20"/>
  <c r="A152" i="20"/>
  <c r="B151" i="20"/>
  <c r="A151" i="20"/>
  <c r="B150" i="20"/>
  <c r="A150" i="20"/>
  <c r="B149" i="20"/>
  <c r="A149" i="20"/>
  <c r="B148" i="20"/>
  <c r="A148" i="20"/>
  <c r="B147" i="20"/>
  <c r="A147" i="20"/>
  <c r="B146" i="20"/>
  <c r="A146" i="20"/>
  <c r="B145" i="20"/>
  <c r="A145" i="20"/>
  <c r="B144" i="20"/>
  <c r="A144" i="20"/>
  <c r="B143" i="20"/>
  <c r="A143" i="20"/>
  <c r="B142" i="20"/>
  <c r="A142" i="20"/>
  <c r="B141" i="20"/>
  <c r="A141" i="20"/>
  <c r="B140" i="20"/>
  <c r="A140" i="20"/>
  <c r="B139" i="20"/>
  <c r="A139" i="20"/>
  <c r="B138" i="20"/>
  <c r="A138" i="20"/>
  <c r="B137" i="20"/>
  <c r="A137" i="20"/>
  <c r="B136" i="20"/>
  <c r="A136" i="20"/>
  <c r="B135" i="20"/>
  <c r="A135" i="20"/>
  <c r="B134" i="20"/>
  <c r="A134" i="20"/>
  <c r="B133" i="20"/>
  <c r="A133" i="20"/>
  <c r="B132" i="20"/>
  <c r="A132" i="20"/>
  <c r="B130" i="20"/>
  <c r="A130" i="20"/>
  <c r="B129" i="20"/>
  <c r="A129" i="20"/>
  <c r="B128" i="20"/>
  <c r="A128" i="20"/>
  <c r="B127" i="20"/>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3" i="20"/>
  <c r="A3" i="20"/>
  <c r="B2" i="20"/>
  <c r="A2" i="20"/>
  <c r="D2730" i="3"/>
  <c r="C2730" i="3"/>
  <c r="D2729" i="3"/>
  <c r="C2729" i="3"/>
  <c r="D2728" i="3"/>
  <c r="C2728" i="3"/>
  <c r="D2727" i="3"/>
  <c r="C2727" i="3"/>
  <c r="D2726" i="3"/>
  <c r="C2726" i="3"/>
  <c r="D2725" i="3"/>
  <c r="C2725" i="3"/>
  <c r="D2724" i="3"/>
  <c r="C2724" i="3"/>
  <c r="D2723" i="3"/>
  <c r="C2723" i="3"/>
  <c r="D2722" i="3"/>
  <c r="C2722" i="3"/>
  <c r="D2721" i="3"/>
  <c r="C2721" i="3"/>
  <c r="D2720" i="3"/>
  <c r="C2720" i="3"/>
  <c r="D2719" i="3"/>
  <c r="C2719" i="3"/>
  <c r="D2718" i="3"/>
  <c r="C2718" i="3"/>
  <c r="D2717" i="3"/>
  <c r="C2717" i="3"/>
  <c r="D2716" i="3"/>
  <c r="C2716" i="3"/>
  <c r="D2715" i="3"/>
  <c r="C2715" i="3"/>
  <c r="D2714" i="3"/>
  <c r="C2714" i="3"/>
  <c r="D2713" i="3"/>
  <c r="C2713" i="3"/>
  <c r="D2712" i="3"/>
  <c r="C2712" i="3"/>
  <c r="D2711" i="3"/>
  <c r="C2711" i="3"/>
  <c r="D2710" i="3"/>
  <c r="C2710" i="3"/>
  <c r="D2709" i="3"/>
  <c r="C2709" i="3"/>
  <c r="D2708" i="3"/>
  <c r="C2708" i="3"/>
  <c r="D2707" i="3"/>
  <c r="C2707" i="3"/>
  <c r="D2706" i="3"/>
  <c r="C2706" i="3"/>
  <c r="D2705" i="3"/>
  <c r="C2705" i="3"/>
  <c r="D2704" i="3"/>
  <c r="C2704" i="3"/>
  <c r="D2703" i="3"/>
  <c r="C2703" i="3"/>
  <c r="D2702" i="3"/>
  <c r="C2702" i="3"/>
  <c r="D2701" i="3"/>
  <c r="C2701" i="3"/>
  <c r="D2700" i="3"/>
  <c r="C2700" i="3"/>
  <c r="D2699" i="3"/>
  <c r="C2699" i="3"/>
  <c r="D2698" i="3"/>
  <c r="C2698" i="3"/>
  <c r="D2697" i="3"/>
  <c r="C2697" i="3"/>
  <c r="D2696" i="3"/>
  <c r="C2696" i="3"/>
  <c r="D2695" i="3"/>
  <c r="C2695" i="3"/>
  <c r="D2694" i="3"/>
  <c r="C2694" i="3"/>
  <c r="D2693" i="3"/>
  <c r="C2693" i="3"/>
  <c r="D2692" i="3"/>
  <c r="C2692" i="3"/>
  <c r="D2691" i="3"/>
  <c r="C2691" i="3"/>
  <c r="D2690" i="3"/>
  <c r="C2690" i="3"/>
  <c r="D2689" i="3"/>
  <c r="C2689" i="3"/>
  <c r="D2688" i="3"/>
  <c r="C2688" i="3"/>
  <c r="D2687" i="3"/>
  <c r="C2687" i="3"/>
  <c r="D2686" i="3"/>
  <c r="C2686" i="3"/>
  <c r="D2685" i="3"/>
  <c r="C2685" i="3"/>
  <c r="D2684" i="3"/>
  <c r="C2684" i="3"/>
  <c r="D2683" i="3"/>
  <c r="C2683" i="3"/>
  <c r="D2682" i="3"/>
  <c r="C2682" i="3"/>
  <c r="D2681" i="3"/>
  <c r="C2681" i="3"/>
  <c r="D2680" i="3"/>
  <c r="C2680" i="3"/>
  <c r="D2679" i="3"/>
  <c r="C2679" i="3"/>
  <c r="D2678" i="3"/>
  <c r="C2678" i="3"/>
  <c r="D2677" i="3"/>
  <c r="C2677" i="3"/>
  <c r="D2676" i="3"/>
  <c r="C2676" i="3"/>
  <c r="D2675" i="3"/>
  <c r="C2675" i="3"/>
  <c r="D2674" i="3"/>
  <c r="C2674" i="3"/>
  <c r="D2673" i="3"/>
  <c r="C2673" i="3"/>
  <c r="D2672" i="3"/>
  <c r="C2672" i="3"/>
  <c r="D2671" i="3"/>
  <c r="C2671" i="3"/>
  <c r="D2670" i="3"/>
  <c r="C2670" i="3"/>
  <c r="D2669" i="3"/>
  <c r="C2669" i="3"/>
  <c r="D2668" i="3"/>
  <c r="C2668" i="3"/>
  <c r="D2667" i="3"/>
  <c r="B2667" i="3" s="1"/>
  <c r="C2667" i="3"/>
  <c r="D2665" i="3"/>
  <c r="C2665" i="3"/>
  <c r="D2664" i="3"/>
  <c r="C2664" i="3"/>
  <c r="D2663" i="3"/>
  <c r="C2663" i="3"/>
  <c r="D2662" i="3"/>
  <c r="C2662" i="3"/>
  <c r="D2661" i="3"/>
  <c r="C2661" i="3"/>
  <c r="D2660" i="3"/>
  <c r="C2660" i="3"/>
  <c r="D2659" i="3"/>
  <c r="C2659" i="3"/>
  <c r="D2658" i="3"/>
  <c r="C2658" i="3"/>
  <c r="D2657" i="3"/>
  <c r="C2657" i="3"/>
  <c r="D2656" i="3"/>
  <c r="C2656" i="3"/>
  <c r="D2655" i="3"/>
  <c r="C2655" i="3"/>
  <c r="D2654" i="3"/>
  <c r="C2654" i="3"/>
  <c r="D2653" i="3"/>
  <c r="C2653" i="3"/>
  <c r="D2652" i="3"/>
  <c r="C2652" i="3"/>
  <c r="D2651" i="3"/>
  <c r="C2651" i="3"/>
  <c r="D2650" i="3"/>
  <c r="C2650" i="3"/>
  <c r="D2649" i="3"/>
  <c r="C2649" i="3"/>
  <c r="D2648" i="3"/>
  <c r="C2648" i="3"/>
  <c r="D2647" i="3"/>
  <c r="C2647" i="3"/>
  <c r="D2646" i="3"/>
  <c r="C2646" i="3"/>
  <c r="D2645" i="3"/>
  <c r="C2645" i="3"/>
  <c r="D2644" i="3"/>
  <c r="C2644" i="3"/>
  <c r="D2643" i="3"/>
  <c r="C2643" i="3"/>
  <c r="D2642" i="3"/>
  <c r="C2642" i="3"/>
  <c r="D2641" i="3"/>
  <c r="C2641" i="3"/>
  <c r="D2640" i="3"/>
  <c r="C2640" i="3"/>
  <c r="D2639" i="3"/>
  <c r="C2639" i="3"/>
  <c r="D2638" i="3"/>
  <c r="C2638" i="3"/>
  <c r="D2637" i="3"/>
  <c r="C2637" i="3"/>
  <c r="D2636" i="3"/>
  <c r="C2636" i="3"/>
  <c r="D2635" i="3"/>
  <c r="C2635" i="3"/>
  <c r="D2634" i="3"/>
  <c r="C2634" i="3"/>
  <c r="D2633" i="3"/>
  <c r="C2633" i="3"/>
  <c r="D2632" i="3"/>
  <c r="C2632" i="3"/>
  <c r="D2631" i="3"/>
  <c r="C2631" i="3"/>
  <c r="D2630" i="3"/>
  <c r="C2630" i="3"/>
  <c r="D2629" i="3"/>
  <c r="C2629" i="3"/>
  <c r="D2628" i="3"/>
  <c r="C2628" i="3"/>
  <c r="D2627" i="3"/>
  <c r="C2627" i="3"/>
  <c r="D2626" i="3"/>
  <c r="C2626" i="3"/>
  <c r="D2625" i="3"/>
  <c r="C2625" i="3"/>
  <c r="D2624" i="3"/>
  <c r="C2624" i="3"/>
  <c r="D2623" i="3"/>
  <c r="C2623" i="3"/>
  <c r="D2622" i="3"/>
  <c r="C2622" i="3"/>
  <c r="D2621" i="3"/>
  <c r="C2621" i="3"/>
  <c r="D2620" i="3"/>
  <c r="C2620" i="3"/>
  <c r="D2619" i="3"/>
  <c r="C2619" i="3"/>
  <c r="D2618" i="3"/>
  <c r="C2618" i="3"/>
  <c r="D2617" i="3"/>
  <c r="C2617" i="3"/>
  <c r="D2616" i="3"/>
  <c r="C2616" i="3"/>
  <c r="D2615" i="3"/>
  <c r="C2615" i="3"/>
  <c r="D2614" i="3"/>
  <c r="C2614" i="3"/>
  <c r="D2613" i="3"/>
  <c r="C2613" i="3"/>
  <c r="D2612" i="3"/>
  <c r="C2612" i="3"/>
  <c r="D2611" i="3"/>
  <c r="C2611" i="3"/>
  <c r="D2610" i="3"/>
  <c r="C2610" i="3"/>
  <c r="D2609" i="3"/>
  <c r="C2609" i="3"/>
  <c r="D2608" i="3"/>
  <c r="C2608" i="3"/>
  <c r="D2607" i="3"/>
  <c r="C2607" i="3"/>
  <c r="D2606" i="3"/>
  <c r="C2606" i="3"/>
  <c r="D2605" i="3"/>
  <c r="C2605" i="3"/>
  <c r="D2604" i="3"/>
  <c r="C2604" i="3"/>
  <c r="D2603" i="3"/>
  <c r="C2603" i="3"/>
  <c r="D2602" i="3"/>
  <c r="B2602" i="3" s="1"/>
  <c r="C2602" i="3"/>
  <c r="D2600" i="3"/>
  <c r="C2600" i="3"/>
  <c r="D2599" i="3"/>
  <c r="C2599" i="3"/>
  <c r="D2598" i="3"/>
  <c r="C2598" i="3"/>
  <c r="D2597" i="3"/>
  <c r="C2597" i="3"/>
  <c r="D2596" i="3"/>
  <c r="C2596" i="3"/>
  <c r="D2595" i="3"/>
  <c r="C2595" i="3"/>
  <c r="D2594" i="3"/>
  <c r="C2594" i="3"/>
  <c r="D2593" i="3"/>
  <c r="C2593" i="3"/>
  <c r="D2592" i="3"/>
  <c r="C2592" i="3"/>
  <c r="D2591" i="3"/>
  <c r="C2591" i="3"/>
  <c r="D2590" i="3"/>
  <c r="C2590" i="3"/>
  <c r="D2589" i="3"/>
  <c r="C2589" i="3"/>
  <c r="D2588" i="3"/>
  <c r="C2588" i="3"/>
  <c r="D2587" i="3"/>
  <c r="C2587" i="3"/>
  <c r="D2586" i="3"/>
  <c r="C2586" i="3"/>
  <c r="D2585" i="3"/>
  <c r="C2585" i="3"/>
  <c r="D2584" i="3"/>
  <c r="C2584" i="3"/>
  <c r="D2583" i="3"/>
  <c r="C2583" i="3"/>
  <c r="D2582" i="3"/>
  <c r="C2582" i="3"/>
  <c r="D2581" i="3"/>
  <c r="C2581" i="3"/>
  <c r="D2580" i="3"/>
  <c r="C2580" i="3"/>
  <c r="D2579" i="3"/>
  <c r="C2579" i="3"/>
  <c r="D2578" i="3"/>
  <c r="C2578" i="3"/>
  <c r="D2577" i="3"/>
  <c r="C2577" i="3"/>
  <c r="D2576" i="3"/>
  <c r="C2576" i="3"/>
  <c r="D2575" i="3"/>
  <c r="C2575" i="3"/>
  <c r="D2574" i="3"/>
  <c r="C2574" i="3"/>
  <c r="D2573" i="3"/>
  <c r="C2573" i="3"/>
  <c r="D2572" i="3"/>
  <c r="C2572" i="3"/>
  <c r="D2571" i="3"/>
  <c r="C2571" i="3"/>
  <c r="D2570" i="3"/>
  <c r="C2570" i="3"/>
  <c r="D2569" i="3"/>
  <c r="C2569" i="3"/>
  <c r="D2568" i="3"/>
  <c r="C2568" i="3"/>
  <c r="D2567" i="3"/>
  <c r="C2567" i="3"/>
  <c r="D2566" i="3"/>
  <c r="C2566" i="3"/>
  <c r="D2565" i="3"/>
  <c r="C2565" i="3"/>
  <c r="D2564" i="3"/>
  <c r="C2564" i="3"/>
  <c r="D2563" i="3"/>
  <c r="B2563" i="3" s="1"/>
  <c r="D2562" i="3"/>
  <c r="C2562" i="3" s="1"/>
  <c r="D2561" i="3"/>
  <c r="C2561" i="3" s="1"/>
  <c r="D2560" i="3"/>
  <c r="C2560" i="3" s="1"/>
  <c r="D2559" i="3"/>
  <c r="C2559" i="3" s="1"/>
  <c r="D2558" i="3"/>
  <c r="B2558" i="3" s="1"/>
  <c r="D2557" i="3"/>
  <c r="C2557" i="3" s="1"/>
  <c r="D2556" i="3"/>
  <c r="C2556" i="3" s="1"/>
  <c r="D2555" i="3"/>
  <c r="C2555" i="3" s="1"/>
  <c r="D2554" i="3"/>
  <c r="C2554" i="3" s="1"/>
  <c r="D2553" i="3"/>
  <c r="C2553" i="3" s="1"/>
  <c r="D2552" i="3"/>
  <c r="C2552" i="3" s="1"/>
  <c r="D2551" i="3"/>
  <c r="C2551" i="3" s="1"/>
  <c r="D2550" i="3"/>
  <c r="C2550" i="3" s="1"/>
  <c r="D2549" i="3"/>
  <c r="C2549" i="3" s="1"/>
  <c r="D2548" i="3"/>
  <c r="C2548" i="3" s="1"/>
  <c r="D2547" i="3"/>
  <c r="C2547" i="3" s="1"/>
  <c r="D2546" i="3"/>
  <c r="C2546" i="3" s="1"/>
  <c r="D2545" i="3"/>
  <c r="C2545" i="3" s="1"/>
  <c r="D2544" i="3"/>
  <c r="C2544" i="3" s="1"/>
  <c r="D2543" i="3"/>
  <c r="B2543" i="3" s="1"/>
  <c r="D2542" i="3"/>
  <c r="C2542" i="3" s="1"/>
  <c r="D2541" i="3"/>
  <c r="C2541" i="3" s="1"/>
  <c r="D2540" i="3"/>
  <c r="C2540" i="3" s="1"/>
  <c r="D2539" i="3"/>
  <c r="C2539" i="3" s="1"/>
  <c r="D2538" i="3"/>
  <c r="B2538" i="3" s="1"/>
  <c r="D2537" i="3"/>
  <c r="C2537" i="3" s="1"/>
  <c r="D2535" i="3"/>
  <c r="C2535" i="3"/>
  <c r="D2534" i="3"/>
  <c r="C2534" i="3"/>
  <c r="D2533" i="3"/>
  <c r="C2533" i="3"/>
  <c r="D2532" i="3"/>
  <c r="C2532" i="3"/>
  <c r="D2531" i="3"/>
  <c r="C2531" i="3"/>
  <c r="D2530" i="3"/>
  <c r="C2530" i="3"/>
  <c r="D2529" i="3"/>
  <c r="C2529" i="3"/>
  <c r="D2528" i="3"/>
  <c r="C2528" i="3"/>
  <c r="D2527" i="3"/>
  <c r="C2527" i="3"/>
  <c r="D2526" i="3"/>
  <c r="C2526" i="3"/>
  <c r="D2525" i="3"/>
  <c r="C2525" i="3"/>
  <c r="D2524" i="3"/>
  <c r="C2524" i="3"/>
  <c r="D2523" i="3"/>
  <c r="C2523" i="3"/>
  <c r="D2522" i="3"/>
  <c r="C2522" i="3"/>
  <c r="D2521" i="3"/>
  <c r="C2521" i="3"/>
  <c r="D2520" i="3"/>
  <c r="C2520" i="3"/>
  <c r="D2519" i="3"/>
  <c r="C2519" i="3"/>
  <c r="D2518" i="3"/>
  <c r="C2518" i="3"/>
  <c r="D2517" i="3"/>
  <c r="C2517" i="3"/>
  <c r="D2516" i="3"/>
  <c r="C2516" i="3"/>
  <c r="D2515" i="3"/>
  <c r="C2515" i="3"/>
  <c r="D2514" i="3"/>
  <c r="C2514" i="3"/>
  <c r="D2513" i="3"/>
  <c r="C2513" i="3"/>
  <c r="D2512" i="3"/>
  <c r="C2512" i="3"/>
  <c r="D2511" i="3"/>
  <c r="C2511" i="3"/>
  <c r="D2510" i="3"/>
  <c r="C2510" i="3"/>
  <c r="D2509" i="3"/>
  <c r="C2509" i="3"/>
  <c r="D2508" i="3"/>
  <c r="C2508" i="3"/>
  <c r="D2507" i="3"/>
  <c r="C2507" i="3"/>
  <c r="D2506" i="3"/>
  <c r="C2506" i="3"/>
  <c r="D2505" i="3"/>
  <c r="C2505" i="3"/>
  <c r="D2504" i="3"/>
  <c r="C2504" i="3"/>
  <c r="D2503" i="3"/>
  <c r="C2503" i="3"/>
  <c r="D2502" i="3"/>
  <c r="C2502" i="3" s="1"/>
  <c r="D2501" i="3"/>
  <c r="C2501" i="3" s="1"/>
  <c r="D2500" i="3"/>
  <c r="C2500" i="3" s="1"/>
  <c r="D2499" i="3"/>
  <c r="C2499" i="3" s="1"/>
  <c r="D2498" i="3"/>
  <c r="C2498" i="3" s="1"/>
  <c r="D2497" i="3"/>
  <c r="C2497" i="3" s="1"/>
  <c r="D2496" i="3"/>
  <c r="C2496" i="3" s="1"/>
  <c r="D2495" i="3"/>
  <c r="C2495" i="3" s="1"/>
  <c r="D2494" i="3"/>
  <c r="C2494" i="3" s="1"/>
  <c r="D2493" i="3"/>
  <c r="C2493" i="3" s="1"/>
  <c r="D2492" i="3"/>
  <c r="C2492" i="3" s="1"/>
  <c r="D2491" i="3"/>
  <c r="C2491" i="3" s="1"/>
  <c r="D2490" i="3"/>
  <c r="C2490" i="3" s="1"/>
  <c r="D2489" i="3"/>
  <c r="C2489" i="3" s="1"/>
  <c r="D2488" i="3"/>
  <c r="C2488" i="3" s="1"/>
  <c r="D2487" i="3"/>
  <c r="C2487" i="3" s="1"/>
  <c r="D2486" i="3"/>
  <c r="C2486" i="3" s="1"/>
  <c r="D2485" i="3"/>
  <c r="B2485" i="3" s="1"/>
  <c r="D2484" i="3"/>
  <c r="C2484" i="3" s="1"/>
  <c r="D2483" i="3"/>
  <c r="C2483" i="3" s="1"/>
  <c r="D2482" i="3"/>
  <c r="C2482" i="3" s="1"/>
  <c r="D2481" i="3"/>
  <c r="C2481" i="3" s="1"/>
  <c r="D2480" i="3"/>
  <c r="C2480" i="3" s="1"/>
  <c r="D2479" i="3"/>
  <c r="C2479" i="3" s="1"/>
  <c r="D2478" i="3"/>
  <c r="C2478" i="3" s="1"/>
  <c r="D2477" i="3"/>
  <c r="C2477" i="3" s="1"/>
  <c r="D2476" i="3"/>
  <c r="B2476" i="3" s="1"/>
  <c r="D2475" i="3"/>
  <c r="C2475" i="3" s="1"/>
  <c r="D2474" i="3"/>
  <c r="C2474" i="3" s="1"/>
  <c r="D2473" i="3"/>
  <c r="C2473" i="3" s="1"/>
  <c r="D2472" i="3"/>
  <c r="C2472" i="3" s="1"/>
  <c r="D2470" i="3"/>
  <c r="C2470" i="3"/>
  <c r="D2469" i="3"/>
  <c r="C2469" i="3"/>
  <c r="D2468" i="3"/>
  <c r="C2468" i="3"/>
  <c r="D2467" i="3"/>
  <c r="C2467" i="3"/>
  <c r="D2466" i="3"/>
  <c r="C2466" i="3"/>
  <c r="D2465" i="3"/>
  <c r="C2465" i="3"/>
  <c r="D2464" i="3"/>
  <c r="C2464" i="3"/>
  <c r="D2463" i="3"/>
  <c r="C2463" i="3"/>
  <c r="D2462" i="3"/>
  <c r="C2462" i="3"/>
  <c r="D2461" i="3"/>
  <c r="C2461" i="3"/>
  <c r="D2460" i="3"/>
  <c r="C2460" i="3"/>
  <c r="D2459" i="3"/>
  <c r="C2459" i="3"/>
  <c r="D2458" i="3"/>
  <c r="C2458" i="3"/>
  <c r="D2457" i="3"/>
  <c r="C2457" i="3"/>
  <c r="D2456" i="3"/>
  <c r="C2456" i="3"/>
  <c r="D2455" i="3"/>
  <c r="C2455" i="3"/>
  <c r="D2454" i="3"/>
  <c r="C2454" i="3"/>
  <c r="D2453" i="3"/>
  <c r="C2453" i="3"/>
  <c r="D2452" i="3"/>
  <c r="C2452" i="3"/>
  <c r="D2451" i="3"/>
  <c r="C2451" i="3"/>
  <c r="D2450" i="3"/>
  <c r="C2450" i="3"/>
  <c r="D2449" i="3"/>
  <c r="C2449" i="3"/>
  <c r="D2448" i="3"/>
  <c r="C2448" i="3"/>
  <c r="D2447" i="3"/>
  <c r="C2447" i="3"/>
  <c r="D2446" i="3"/>
  <c r="C2446" i="3"/>
  <c r="D2445" i="3"/>
  <c r="C2445" i="3"/>
  <c r="D2444" i="3"/>
  <c r="C2444" i="3"/>
  <c r="D2443" i="3"/>
  <c r="C2443" i="3"/>
  <c r="D2442" i="3"/>
  <c r="C2442" i="3"/>
  <c r="D2441" i="3"/>
  <c r="C2441" i="3"/>
  <c r="D2440" i="3"/>
  <c r="C2440" i="3"/>
  <c r="D2439" i="3"/>
  <c r="C2439" i="3"/>
  <c r="D2438" i="3"/>
  <c r="C2438" i="3"/>
  <c r="D2437" i="3"/>
  <c r="C2437" i="3"/>
  <c r="D2436" i="3"/>
  <c r="C2436" i="3"/>
  <c r="D2435" i="3"/>
  <c r="C2435" i="3"/>
  <c r="D2434" i="3"/>
  <c r="C2434" i="3"/>
  <c r="D2433" i="3"/>
  <c r="C2433" i="3"/>
  <c r="D2432" i="3"/>
  <c r="C2432" i="3"/>
  <c r="D2431" i="3"/>
  <c r="C2431" i="3"/>
  <c r="D2430" i="3"/>
  <c r="C2430" i="3"/>
  <c r="D2429" i="3"/>
  <c r="C2429" i="3"/>
  <c r="D2428" i="3"/>
  <c r="C2428" i="3"/>
  <c r="D2427" i="3"/>
  <c r="C2427" i="3"/>
  <c r="D2426" i="3"/>
  <c r="C2426" i="3"/>
  <c r="D2425" i="3"/>
  <c r="C2425" i="3"/>
  <c r="D2424" i="3"/>
  <c r="C2424" i="3"/>
  <c r="D2423" i="3"/>
  <c r="C2423" i="3"/>
  <c r="D2422" i="3"/>
  <c r="C2422" i="3"/>
  <c r="D2421" i="3"/>
  <c r="C2421" i="3"/>
  <c r="D2420" i="3"/>
  <c r="C2420" i="3"/>
  <c r="D2419" i="3"/>
  <c r="C2419" i="3"/>
  <c r="D2418" i="3"/>
  <c r="C2418" i="3"/>
  <c r="D2417" i="3"/>
  <c r="C2417" i="3"/>
  <c r="D2416" i="3"/>
  <c r="C2416" i="3"/>
  <c r="D2415" i="3"/>
  <c r="C2415" i="3"/>
  <c r="D2414" i="3"/>
  <c r="C2414" i="3"/>
  <c r="D2413" i="3"/>
  <c r="C2413" i="3"/>
  <c r="D2412" i="3"/>
  <c r="C2412" i="3"/>
  <c r="D2411" i="3"/>
  <c r="C2411" i="3"/>
  <c r="D2410" i="3"/>
  <c r="C2410" i="3"/>
  <c r="D2409" i="3"/>
  <c r="C2409" i="3"/>
  <c r="D2408" i="3"/>
  <c r="C2408" i="3"/>
  <c r="D2407" i="3"/>
  <c r="B2407" i="3" s="1"/>
  <c r="C2407" i="3"/>
  <c r="D2405" i="3"/>
  <c r="C2405" i="3"/>
  <c r="D2404" i="3"/>
  <c r="C2404" i="3"/>
  <c r="D2403" i="3"/>
  <c r="C2403" i="3"/>
  <c r="D2402" i="3"/>
  <c r="C2402" i="3"/>
  <c r="D2401" i="3"/>
  <c r="C2401" i="3"/>
  <c r="D2400" i="3"/>
  <c r="C2400" i="3"/>
  <c r="D2399" i="3"/>
  <c r="C2399" i="3"/>
  <c r="D2398" i="3"/>
  <c r="C2398" i="3"/>
  <c r="D2397" i="3"/>
  <c r="C2397" i="3"/>
  <c r="D2396" i="3"/>
  <c r="C2396" i="3"/>
  <c r="D2395" i="3"/>
  <c r="C2395" i="3"/>
  <c r="D2394" i="3"/>
  <c r="C2394" i="3"/>
  <c r="D2393" i="3"/>
  <c r="C2393" i="3"/>
  <c r="D2392" i="3"/>
  <c r="C2392" i="3"/>
  <c r="D2391" i="3"/>
  <c r="C2391" i="3"/>
  <c r="D2390" i="3"/>
  <c r="C2390" i="3"/>
  <c r="D2389" i="3"/>
  <c r="C2389" i="3"/>
  <c r="D2388" i="3"/>
  <c r="C2388" i="3"/>
  <c r="D2387" i="3"/>
  <c r="C2387" i="3"/>
  <c r="D2386" i="3"/>
  <c r="C2386" i="3"/>
  <c r="D2385" i="3"/>
  <c r="C2385" i="3"/>
  <c r="D2384" i="3"/>
  <c r="C2384" i="3"/>
  <c r="D2383" i="3"/>
  <c r="C2383" i="3"/>
  <c r="D2382" i="3"/>
  <c r="C2382" i="3"/>
  <c r="D2381" i="3"/>
  <c r="C2381" i="3"/>
  <c r="D2380" i="3"/>
  <c r="C2380" i="3"/>
  <c r="D2379" i="3"/>
  <c r="C2379" i="3"/>
  <c r="D2378" i="3"/>
  <c r="C2378" i="3"/>
  <c r="D2377" i="3"/>
  <c r="C2377" i="3"/>
  <c r="D2376" i="3"/>
  <c r="C2376" i="3"/>
  <c r="D2375" i="3"/>
  <c r="C2375" i="3"/>
  <c r="D2374" i="3"/>
  <c r="C2374" i="3"/>
  <c r="D2373" i="3"/>
  <c r="C2373" i="3"/>
  <c r="D2372" i="3"/>
  <c r="C2372" i="3"/>
  <c r="D2371" i="3"/>
  <c r="C2371" i="3"/>
  <c r="D2370" i="3"/>
  <c r="C2370" i="3"/>
  <c r="D2369" i="3"/>
  <c r="C2369" i="3"/>
  <c r="D2368" i="3"/>
  <c r="C2368" i="3"/>
  <c r="D2367" i="3"/>
  <c r="C2367" i="3"/>
  <c r="D2366" i="3"/>
  <c r="C2366" i="3"/>
  <c r="D2365" i="3"/>
  <c r="C2365" i="3"/>
  <c r="D2364" i="3"/>
  <c r="C2364" i="3"/>
  <c r="D2363" i="3"/>
  <c r="C2363" i="3"/>
  <c r="D2362" i="3"/>
  <c r="C2362" i="3"/>
  <c r="D2361" i="3"/>
  <c r="C2361" i="3"/>
  <c r="D2360" i="3"/>
  <c r="C2360" i="3"/>
  <c r="D2359" i="3"/>
  <c r="C2359" i="3"/>
  <c r="D2358" i="3"/>
  <c r="C2358" i="3"/>
  <c r="D2357" i="3"/>
  <c r="C2357" i="3"/>
  <c r="D2356" i="3"/>
  <c r="C2356" i="3"/>
  <c r="D2355" i="3"/>
  <c r="C2355" i="3"/>
  <c r="D2354" i="3"/>
  <c r="C2354" i="3"/>
  <c r="D2353" i="3"/>
  <c r="C2353" i="3"/>
  <c r="D2352" i="3"/>
  <c r="C2352" i="3"/>
  <c r="D2351" i="3"/>
  <c r="C2351" i="3"/>
  <c r="D2350" i="3"/>
  <c r="C2350" i="3"/>
  <c r="D2349" i="3"/>
  <c r="C2349" i="3"/>
  <c r="D2348" i="3"/>
  <c r="C2348" i="3"/>
  <c r="D2347" i="3"/>
  <c r="C2347" i="3"/>
  <c r="D2346" i="3"/>
  <c r="C2346" i="3"/>
  <c r="D2345" i="3"/>
  <c r="C2345" i="3"/>
  <c r="D2344" i="3"/>
  <c r="C2344" i="3"/>
  <c r="D2343" i="3"/>
  <c r="C2343" i="3"/>
  <c r="D2342" i="3"/>
  <c r="B2342" i="3" s="1"/>
  <c r="C2342" i="3"/>
  <c r="D2340" i="3"/>
  <c r="C2340" i="3"/>
  <c r="D2339" i="3"/>
  <c r="C2339" i="3"/>
  <c r="D2338" i="3"/>
  <c r="C2338" i="3"/>
  <c r="D2337" i="3"/>
  <c r="C2337" i="3"/>
  <c r="D2336" i="3"/>
  <c r="C2336" i="3"/>
  <c r="D2335" i="3"/>
  <c r="C2335" i="3"/>
  <c r="D2334" i="3"/>
  <c r="C2334" i="3"/>
  <c r="D2333" i="3"/>
  <c r="C2333" i="3"/>
  <c r="D2332" i="3"/>
  <c r="C2332" i="3"/>
  <c r="D2331" i="3"/>
  <c r="C2331" i="3"/>
  <c r="D2330" i="3"/>
  <c r="C2330" i="3"/>
  <c r="D2329" i="3"/>
  <c r="C2329" i="3"/>
  <c r="D2328" i="3"/>
  <c r="C2328" i="3"/>
  <c r="D2327" i="3"/>
  <c r="C2327" i="3"/>
  <c r="D2326" i="3"/>
  <c r="C2326" i="3"/>
  <c r="D2325" i="3"/>
  <c r="C2325" i="3"/>
  <c r="D2324" i="3"/>
  <c r="C2324" i="3"/>
  <c r="D2323" i="3"/>
  <c r="C2323" i="3"/>
  <c r="D2322" i="3"/>
  <c r="C2322" i="3"/>
  <c r="D2321" i="3"/>
  <c r="C2321" i="3"/>
  <c r="D2320" i="3"/>
  <c r="C2320" i="3"/>
  <c r="D2319" i="3"/>
  <c r="C2319" i="3"/>
  <c r="D2318" i="3"/>
  <c r="C2318" i="3"/>
  <c r="D2317" i="3"/>
  <c r="C2317" i="3"/>
  <c r="D2316" i="3"/>
  <c r="C2316" i="3"/>
  <c r="D2315" i="3"/>
  <c r="C2315" i="3"/>
  <c r="D2314" i="3"/>
  <c r="C2314" i="3"/>
  <c r="D2313" i="3"/>
  <c r="C2313" i="3"/>
  <c r="D2312" i="3"/>
  <c r="C2312" i="3"/>
  <c r="D2311" i="3"/>
  <c r="C2311" i="3"/>
  <c r="D2310" i="3"/>
  <c r="C2310" i="3"/>
  <c r="D2309" i="3"/>
  <c r="C2309" i="3"/>
  <c r="D2308" i="3"/>
  <c r="C2308" i="3"/>
  <c r="D2307" i="3"/>
  <c r="C2307" i="3"/>
  <c r="D2306" i="3"/>
  <c r="C2306" i="3"/>
  <c r="D2305" i="3"/>
  <c r="C2305" i="3"/>
  <c r="D2304" i="3"/>
  <c r="C2304" i="3"/>
  <c r="D2303" i="3"/>
  <c r="C2303" i="3"/>
  <c r="D2302" i="3"/>
  <c r="C2302" i="3"/>
  <c r="D2301" i="3"/>
  <c r="C2301" i="3"/>
  <c r="D2300" i="3"/>
  <c r="C2300" i="3"/>
  <c r="D2299" i="3"/>
  <c r="C2299" i="3"/>
  <c r="D2298" i="3"/>
  <c r="C2298" i="3"/>
  <c r="D2297" i="3"/>
  <c r="C2297" i="3"/>
  <c r="D2296" i="3"/>
  <c r="C2296" i="3"/>
  <c r="D2295" i="3"/>
  <c r="C2295" i="3"/>
  <c r="D2294" i="3"/>
  <c r="C2294" i="3"/>
  <c r="D2293" i="3"/>
  <c r="C2293" i="3"/>
  <c r="D2292" i="3"/>
  <c r="C2292" i="3"/>
  <c r="D2291" i="3"/>
  <c r="C2291" i="3"/>
  <c r="D2290" i="3"/>
  <c r="C2290" i="3"/>
  <c r="D2289" i="3"/>
  <c r="C2289" i="3"/>
  <c r="D2288" i="3"/>
  <c r="C2288" i="3"/>
  <c r="D2287" i="3"/>
  <c r="C2287" i="3"/>
  <c r="D2286" i="3"/>
  <c r="C2286" i="3"/>
  <c r="D2285" i="3"/>
  <c r="C2285" i="3"/>
  <c r="D2284" i="3"/>
  <c r="C2284" i="3"/>
  <c r="D2283" i="3"/>
  <c r="C2283" i="3"/>
  <c r="D2282" i="3"/>
  <c r="C2282" i="3"/>
  <c r="D2281" i="3"/>
  <c r="C2281" i="3"/>
  <c r="D2280" i="3"/>
  <c r="C2280" i="3"/>
  <c r="D2279" i="3"/>
  <c r="C2279" i="3"/>
  <c r="D2278" i="3"/>
  <c r="C2278" i="3"/>
  <c r="D2277" i="3"/>
  <c r="B2277" i="3" s="1"/>
  <c r="C2277" i="3"/>
  <c r="D2275" i="3"/>
  <c r="C2275" i="3"/>
  <c r="D2274" i="3"/>
  <c r="C2274" i="3"/>
  <c r="D2273" i="3"/>
  <c r="C2273" i="3"/>
  <c r="D2272" i="3"/>
  <c r="C2272" i="3"/>
  <c r="D2271" i="3"/>
  <c r="C2271" i="3"/>
  <c r="D2270" i="3"/>
  <c r="C2270" i="3"/>
  <c r="D2269" i="3"/>
  <c r="C2269" i="3"/>
  <c r="D2268" i="3"/>
  <c r="C2268" i="3"/>
  <c r="D2267" i="3"/>
  <c r="C2267" i="3"/>
  <c r="D2266" i="3"/>
  <c r="C2266" i="3"/>
  <c r="D2265" i="3"/>
  <c r="C2265" i="3"/>
  <c r="D2264" i="3"/>
  <c r="C2264" i="3"/>
  <c r="D2263" i="3"/>
  <c r="C2263" i="3"/>
  <c r="D2262" i="3"/>
  <c r="C2262" i="3"/>
  <c r="D2261" i="3"/>
  <c r="C2261" i="3"/>
  <c r="D2260" i="3"/>
  <c r="C2260" i="3"/>
  <c r="D2259" i="3"/>
  <c r="C2259" i="3"/>
  <c r="D2258" i="3"/>
  <c r="C2258" i="3"/>
  <c r="D2257" i="3"/>
  <c r="C2257" i="3"/>
  <c r="D2256" i="3"/>
  <c r="C2256" i="3"/>
  <c r="D2255" i="3"/>
  <c r="C2255" i="3"/>
  <c r="D2254" i="3"/>
  <c r="C2254" i="3"/>
  <c r="D2253" i="3"/>
  <c r="C2253" i="3"/>
  <c r="D2252" i="3"/>
  <c r="C2252" i="3"/>
  <c r="D2251" i="3"/>
  <c r="C2251" i="3"/>
  <c r="D2250" i="3"/>
  <c r="C2250" i="3"/>
  <c r="D2249" i="3"/>
  <c r="C2249" i="3"/>
  <c r="D2248" i="3"/>
  <c r="C2248" i="3"/>
  <c r="D2247" i="3"/>
  <c r="C2247" i="3"/>
  <c r="D2246" i="3"/>
  <c r="C2246" i="3"/>
  <c r="D2245" i="3"/>
  <c r="C2245" i="3"/>
  <c r="D2244" i="3"/>
  <c r="C2244" i="3"/>
  <c r="D2243" i="3"/>
  <c r="C2243" i="3"/>
  <c r="D2242" i="3"/>
  <c r="C2242" i="3"/>
  <c r="D2241" i="3"/>
  <c r="C2241" i="3"/>
  <c r="D2240" i="3"/>
  <c r="C2240" i="3"/>
  <c r="D2239" i="3"/>
  <c r="C2239" i="3"/>
  <c r="D2238" i="3"/>
  <c r="C2238" i="3"/>
  <c r="D2237" i="3"/>
  <c r="C2237" i="3"/>
  <c r="D2236" i="3"/>
  <c r="C2236" i="3"/>
  <c r="D2235" i="3"/>
  <c r="C2235" i="3"/>
  <c r="D2234" i="3"/>
  <c r="C2234" i="3"/>
  <c r="D2233" i="3"/>
  <c r="C2233" i="3"/>
  <c r="D2232" i="3"/>
  <c r="C2232" i="3"/>
  <c r="D2231" i="3"/>
  <c r="C2231" i="3"/>
  <c r="D2230" i="3"/>
  <c r="C2230" i="3"/>
  <c r="D2229" i="3"/>
  <c r="C2229" i="3"/>
  <c r="D2228" i="3"/>
  <c r="C2228" i="3"/>
  <c r="D2227" i="3"/>
  <c r="C2227" i="3"/>
  <c r="D2226" i="3"/>
  <c r="C2226" i="3"/>
  <c r="D2225" i="3"/>
  <c r="C2225" i="3"/>
  <c r="D2224" i="3"/>
  <c r="C2224" i="3"/>
  <c r="D2223" i="3"/>
  <c r="C2223" i="3"/>
  <c r="D2222" i="3"/>
  <c r="C2222" i="3"/>
  <c r="D2221" i="3"/>
  <c r="C2221" i="3"/>
  <c r="D2220" i="3"/>
  <c r="C2220" i="3"/>
  <c r="D2219" i="3"/>
  <c r="C2219" i="3"/>
  <c r="D2218" i="3"/>
  <c r="C2218" i="3"/>
  <c r="D2217" i="3"/>
  <c r="C2217" i="3"/>
  <c r="D2216" i="3"/>
  <c r="C2216" i="3"/>
  <c r="D2215" i="3"/>
  <c r="C2215" i="3"/>
  <c r="D2214" i="3"/>
  <c r="C2214" i="3"/>
  <c r="D2213" i="3"/>
  <c r="C2213" i="3"/>
  <c r="D2212" i="3"/>
  <c r="B2212" i="3" s="1"/>
  <c r="C2212" i="3"/>
  <c r="D2210" i="3"/>
  <c r="C2210" i="3"/>
  <c r="D2209" i="3"/>
  <c r="C2209" i="3"/>
  <c r="D2208" i="3"/>
  <c r="C2208" i="3"/>
  <c r="D2207" i="3"/>
  <c r="C2207" i="3"/>
  <c r="D2206" i="3"/>
  <c r="C2206" i="3"/>
  <c r="D2205" i="3"/>
  <c r="C2205" i="3"/>
  <c r="D2204" i="3"/>
  <c r="C2204" i="3"/>
  <c r="D2203" i="3"/>
  <c r="C2203" i="3"/>
  <c r="D2202" i="3"/>
  <c r="C2202" i="3"/>
  <c r="D2201" i="3"/>
  <c r="C2201" i="3"/>
  <c r="D2200" i="3"/>
  <c r="C2200" i="3"/>
  <c r="D2199" i="3"/>
  <c r="C2199" i="3"/>
  <c r="D2198" i="3"/>
  <c r="C2198" i="3"/>
  <c r="D2197" i="3"/>
  <c r="C2197" i="3"/>
  <c r="D2196" i="3"/>
  <c r="C2196" i="3"/>
  <c r="D2195" i="3"/>
  <c r="C2195" i="3"/>
  <c r="D2194" i="3"/>
  <c r="C2194" i="3"/>
  <c r="D2193" i="3"/>
  <c r="C2193" i="3"/>
  <c r="D2192" i="3"/>
  <c r="C2192" i="3"/>
  <c r="D2191" i="3"/>
  <c r="C2191" i="3"/>
  <c r="D2190" i="3"/>
  <c r="C2190" i="3"/>
  <c r="D2189" i="3"/>
  <c r="C2189" i="3"/>
  <c r="D2188" i="3"/>
  <c r="C2188" i="3"/>
  <c r="D2187" i="3"/>
  <c r="C2187" i="3"/>
  <c r="D2186" i="3"/>
  <c r="C2186" i="3"/>
  <c r="D2185" i="3"/>
  <c r="C2185" i="3"/>
  <c r="D2184" i="3"/>
  <c r="C2184" i="3"/>
  <c r="D2183" i="3"/>
  <c r="C2183" i="3"/>
  <c r="D2182" i="3"/>
  <c r="C2182" i="3"/>
  <c r="D2181" i="3"/>
  <c r="C2181" i="3"/>
  <c r="D2180" i="3"/>
  <c r="C2180" i="3"/>
  <c r="D2179" i="3"/>
  <c r="C2179" i="3"/>
  <c r="D2178" i="3"/>
  <c r="C2178" i="3"/>
  <c r="D2177" i="3"/>
  <c r="C2177" i="3"/>
  <c r="D2176" i="3"/>
  <c r="C2176" i="3"/>
  <c r="D2175" i="3"/>
  <c r="C2175" i="3"/>
  <c r="D2174" i="3"/>
  <c r="C2174" i="3"/>
  <c r="D2173" i="3"/>
  <c r="C2173" i="3"/>
  <c r="D2172" i="3"/>
  <c r="C2172" i="3"/>
  <c r="D2171" i="3"/>
  <c r="C2171" i="3"/>
  <c r="D2170" i="3"/>
  <c r="C2170" i="3"/>
  <c r="D2169" i="3"/>
  <c r="C2169" i="3"/>
  <c r="D2168" i="3"/>
  <c r="C2168" i="3"/>
  <c r="D2167" i="3"/>
  <c r="C2167" i="3"/>
  <c r="D2166" i="3"/>
  <c r="C2166" i="3"/>
  <c r="D2165" i="3"/>
  <c r="C2165" i="3"/>
  <c r="D2164" i="3"/>
  <c r="C2164" i="3"/>
  <c r="D2163" i="3"/>
  <c r="C2163" i="3"/>
  <c r="D2162" i="3"/>
  <c r="C2162" i="3"/>
  <c r="D2161" i="3"/>
  <c r="C2161" i="3"/>
  <c r="D2160" i="3"/>
  <c r="C2160" i="3"/>
  <c r="D2159" i="3"/>
  <c r="C2159" i="3"/>
  <c r="D2158" i="3"/>
  <c r="C2158" i="3"/>
  <c r="D2157" i="3"/>
  <c r="C2157" i="3"/>
  <c r="D2156" i="3"/>
  <c r="C2156" i="3"/>
  <c r="D2155" i="3"/>
  <c r="C2155" i="3"/>
  <c r="D2154" i="3"/>
  <c r="C2154" i="3"/>
  <c r="D2153" i="3"/>
  <c r="C2153" i="3"/>
  <c r="D2152" i="3"/>
  <c r="C2152" i="3"/>
  <c r="D2151" i="3"/>
  <c r="C2151" i="3"/>
  <c r="D2150" i="3"/>
  <c r="C2150" i="3"/>
  <c r="D2149" i="3"/>
  <c r="C2149" i="3"/>
  <c r="D2148" i="3"/>
  <c r="C2148" i="3"/>
  <c r="D2147" i="3"/>
  <c r="B2147" i="3" s="1"/>
  <c r="C2147" i="3"/>
  <c r="D2145" i="3"/>
  <c r="C2145" i="3"/>
  <c r="D2144" i="3"/>
  <c r="C2144" i="3"/>
  <c r="D2143" i="3"/>
  <c r="C2143" i="3"/>
  <c r="D2142" i="3"/>
  <c r="C2142" i="3"/>
  <c r="D2141" i="3"/>
  <c r="C2141" i="3"/>
  <c r="D2140" i="3"/>
  <c r="C2140" i="3"/>
  <c r="D2139" i="3"/>
  <c r="C2139" i="3"/>
  <c r="D2138" i="3"/>
  <c r="C2138" i="3"/>
  <c r="D2137" i="3"/>
  <c r="C2137" i="3"/>
  <c r="D2136" i="3"/>
  <c r="C2136" i="3"/>
  <c r="D2135" i="3"/>
  <c r="C2135" i="3"/>
  <c r="D2134" i="3"/>
  <c r="C2134" i="3"/>
  <c r="D2133" i="3"/>
  <c r="C2133" i="3"/>
  <c r="D2132" i="3"/>
  <c r="C2132" i="3"/>
  <c r="D2131" i="3"/>
  <c r="C2131" i="3"/>
  <c r="D2130" i="3"/>
  <c r="C2130" i="3"/>
  <c r="D2129" i="3"/>
  <c r="C2129" i="3"/>
  <c r="D2128" i="3"/>
  <c r="C2128" i="3"/>
  <c r="D2127" i="3"/>
  <c r="C2127" i="3"/>
  <c r="D2126" i="3"/>
  <c r="C2126" i="3"/>
  <c r="D2125" i="3"/>
  <c r="C2125" i="3"/>
  <c r="D2124" i="3"/>
  <c r="C2124" i="3"/>
  <c r="D2123" i="3"/>
  <c r="C2123" i="3"/>
  <c r="D2122" i="3"/>
  <c r="C2122" i="3"/>
  <c r="D2121" i="3"/>
  <c r="C2121" i="3"/>
  <c r="D2120" i="3"/>
  <c r="C2120" i="3"/>
  <c r="D2119" i="3"/>
  <c r="C2119" i="3"/>
  <c r="D2118" i="3"/>
  <c r="C2118" i="3"/>
  <c r="D2117" i="3"/>
  <c r="C2117" i="3"/>
  <c r="D2116" i="3"/>
  <c r="C2116" i="3"/>
  <c r="D2115" i="3"/>
  <c r="C2115" i="3"/>
  <c r="D2114" i="3"/>
  <c r="C2114" i="3"/>
  <c r="D2113" i="3"/>
  <c r="C2113" i="3"/>
  <c r="D2112" i="3"/>
  <c r="C2112" i="3"/>
  <c r="D2111" i="3"/>
  <c r="C2111" i="3"/>
  <c r="D2110" i="3"/>
  <c r="C2110" i="3"/>
  <c r="D2109" i="3"/>
  <c r="C2109" i="3"/>
  <c r="D2108" i="3"/>
  <c r="C2108" i="3"/>
  <c r="D2107" i="3"/>
  <c r="C2107" i="3"/>
  <c r="D2106" i="3"/>
  <c r="C2106" i="3"/>
  <c r="D2105" i="3"/>
  <c r="C2105" i="3"/>
  <c r="D2104" i="3"/>
  <c r="C2104" i="3"/>
  <c r="D2103" i="3"/>
  <c r="C2103" i="3"/>
  <c r="D2102" i="3"/>
  <c r="C2102" i="3"/>
  <c r="D2101" i="3"/>
  <c r="C2101" i="3"/>
  <c r="D2100" i="3"/>
  <c r="C2100" i="3" s="1"/>
  <c r="D2099" i="3"/>
  <c r="C2099" i="3" s="1"/>
  <c r="D2098" i="3"/>
  <c r="C2098" i="3" s="1"/>
  <c r="D2097" i="3"/>
  <c r="C2097" i="3" s="1"/>
  <c r="D2096" i="3"/>
  <c r="C2096" i="3" s="1"/>
  <c r="D2095" i="3"/>
  <c r="C2095" i="3" s="1"/>
  <c r="D2094" i="3"/>
  <c r="C2094" i="3" s="1"/>
  <c r="D2093" i="3"/>
  <c r="B2093" i="3" s="1"/>
  <c r="D2092" i="3"/>
  <c r="C2092" i="3" s="1"/>
  <c r="D2091" i="3"/>
  <c r="C2091" i="3" s="1"/>
  <c r="D2090" i="3"/>
  <c r="C2090" i="3" s="1"/>
  <c r="D2089" i="3"/>
  <c r="C2089" i="3" s="1"/>
  <c r="D2088" i="3"/>
  <c r="C2088" i="3" s="1"/>
  <c r="D2087" i="3"/>
  <c r="C2087" i="3" s="1"/>
  <c r="D2086" i="3"/>
  <c r="C2086" i="3" s="1"/>
  <c r="D2085" i="3"/>
  <c r="C2085" i="3" s="1"/>
  <c r="D2084" i="3"/>
  <c r="C2084" i="3" s="1"/>
  <c r="D2083" i="3"/>
  <c r="C2083" i="3" s="1"/>
  <c r="D2082" i="3"/>
  <c r="C2082" i="3" s="1"/>
  <c r="D2080" i="3"/>
  <c r="C2080" i="3"/>
  <c r="D2079" i="3"/>
  <c r="C2079" i="3"/>
  <c r="D2078" i="3"/>
  <c r="C2078" i="3"/>
  <c r="D2077" i="3"/>
  <c r="C2077" i="3"/>
  <c r="D2076" i="3"/>
  <c r="C2076" i="3"/>
  <c r="D2075" i="3"/>
  <c r="C2075" i="3"/>
  <c r="D2074" i="3"/>
  <c r="C2074" i="3"/>
  <c r="D2073" i="3"/>
  <c r="C2073" i="3"/>
  <c r="D2072" i="3"/>
  <c r="C2072" i="3"/>
  <c r="D2071" i="3"/>
  <c r="C2071" i="3"/>
  <c r="D2070" i="3"/>
  <c r="C2070" i="3"/>
  <c r="D2069" i="3"/>
  <c r="C2069" i="3"/>
  <c r="D2068" i="3"/>
  <c r="C2068" i="3"/>
  <c r="D2067" i="3"/>
  <c r="C2067" i="3"/>
  <c r="D2066" i="3"/>
  <c r="C2066" i="3"/>
  <c r="D2065" i="3"/>
  <c r="C2065" i="3"/>
  <c r="D2064" i="3"/>
  <c r="C2064" i="3"/>
  <c r="D2063" i="3"/>
  <c r="C2063" i="3"/>
  <c r="D2062" i="3"/>
  <c r="C2062" i="3"/>
  <c r="D2061" i="3"/>
  <c r="C2061" i="3"/>
  <c r="D2060" i="3"/>
  <c r="C2060" i="3"/>
  <c r="D2059" i="3"/>
  <c r="C2059" i="3"/>
  <c r="D2058" i="3"/>
  <c r="C2058" i="3"/>
  <c r="D2057" i="3"/>
  <c r="C2057" i="3"/>
  <c r="D2056" i="3"/>
  <c r="C2056" i="3"/>
  <c r="D2055" i="3"/>
  <c r="C2055" i="3"/>
  <c r="D2054" i="3"/>
  <c r="C2054" i="3"/>
  <c r="D2053" i="3"/>
  <c r="C2053" i="3"/>
  <c r="D2052" i="3"/>
  <c r="C2052" i="3"/>
  <c r="D2051" i="3"/>
  <c r="C2051" i="3"/>
  <c r="D2050" i="3"/>
  <c r="C2050" i="3"/>
  <c r="D2049" i="3"/>
  <c r="C2049" i="3"/>
  <c r="D2048" i="3"/>
  <c r="C2048" i="3"/>
  <c r="D2047" i="3"/>
  <c r="C2047" i="3"/>
  <c r="D2046" i="3"/>
  <c r="C2046" i="3"/>
  <c r="D2045" i="3"/>
  <c r="C2045" i="3"/>
  <c r="D2044" i="3"/>
  <c r="C2044" i="3"/>
  <c r="D2043" i="3"/>
  <c r="C2043" i="3"/>
  <c r="D2042" i="3"/>
  <c r="C2042" i="3"/>
  <c r="D2041" i="3"/>
  <c r="C2041" i="3"/>
  <c r="D2040" i="3"/>
  <c r="C2040" i="3"/>
  <c r="D2039" i="3"/>
  <c r="C2039" i="3"/>
  <c r="D2038" i="3"/>
  <c r="C2038" i="3"/>
  <c r="D2037" i="3"/>
  <c r="C2037" i="3"/>
  <c r="D2036" i="3"/>
  <c r="C2036" i="3"/>
  <c r="D2035" i="3"/>
  <c r="C2035" i="3"/>
  <c r="D2034" i="3"/>
  <c r="C2034" i="3"/>
  <c r="D2033" i="3"/>
  <c r="C2033" i="3"/>
  <c r="D2032" i="3"/>
  <c r="C2032" i="3"/>
  <c r="D2031" i="3"/>
  <c r="C2031" i="3"/>
  <c r="D2030" i="3"/>
  <c r="C2030" i="3"/>
  <c r="D2029" i="3"/>
  <c r="C2029" i="3"/>
  <c r="D2028" i="3"/>
  <c r="C2028" i="3"/>
  <c r="D2027" i="3"/>
  <c r="C2027" i="3"/>
  <c r="D2026" i="3"/>
  <c r="C2026" i="3"/>
  <c r="D2025" i="3"/>
  <c r="C2025" i="3"/>
  <c r="D2024" i="3"/>
  <c r="C2024" i="3"/>
  <c r="D2023" i="3"/>
  <c r="C2023" i="3"/>
  <c r="D2022" i="3"/>
  <c r="C2022" i="3"/>
  <c r="D2021" i="3"/>
  <c r="C2021" i="3"/>
  <c r="D2020" i="3"/>
  <c r="C2020" i="3"/>
  <c r="D2019" i="3"/>
  <c r="C2019" i="3"/>
  <c r="D2018" i="3"/>
  <c r="C2018" i="3"/>
  <c r="D2017" i="3"/>
  <c r="B2017" i="3" s="1"/>
  <c r="C2017" i="3"/>
  <c r="D2015" i="3"/>
  <c r="C2015" i="3"/>
  <c r="D2014" i="3"/>
  <c r="C2014" i="3"/>
  <c r="D2013" i="3"/>
  <c r="C2013" i="3"/>
  <c r="D2012" i="3"/>
  <c r="C2012" i="3"/>
  <c r="D2011" i="3"/>
  <c r="C2011" i="3"/>
  <c r="D2010" i="3"/>
  <c r="C2010" i="3"/>
  <c r="D2009" i="3"/>
  <c r="C2009" i="3"/>
  <c r="D2008" i="3"/>
  <c r="C2008" i="3"/>
  <c r="D2007" i="3"/>
  <c r="C2007" i="3"/>
  <c r="D2006" i="3"/>
  <c r="C2006" i="3"/>
  <c r="D2005" i="3"/>
  <c r="C2005" i="3"/>
  <c r="D2004" i="3"/>
  <c r="C2004" i="3"/>
  <c r="D2003" i="3"/>
  <c r="C2003" i="3"/>
  <c r="D2002" i="3"/>
  <c r="C2002" i="3"/>
  <c r="D2001" i="3"/>
  <c r="C2001" i="3"/>
  <c r="D2000" i="3"/>
  <c r="C2000" i="3"/>
  <c r="D1999" i="3"/>
  <c r="C1999" i="3"/>
  <c r="D1998" i="3"/>
  <c r="C1998" i="3"/>
  <c r="D1997" i="3"/>
  <c r="C1997" i="3"/>
  <c r="D1996" i="3"/>
  <c r="C1996" i="3"/>
  <c r="D1995" i="3"/>
  <c r="C1995" i="3"/>
  <c r="D1994" i="3"/>
  <c r="C1994" i="3"/>
  <c r="D1993" i="3"/>
  <c r="C1993" i="3"/>
  <c r="D1992" i="3"/>
  <c r="C1992" i="3"/>
  <c r="D1991" i="3"/>
  <c r="C1991" i="3"/>
  <c r="D1990" i="3"/>
  <c r="C1990" i="3"/>
  <c r="D1989" i="3"/>
  <c r="C1989" i="3"/>
  <c r="D1988" i="3"/>
  <c r="C1988" i="3"/>
  <c r="D1987" i="3"/>
  <c r="C1987" i="3"/>
  <c r="D1986" i="3"/>
  <c r="C1986" i="3"/>
  <c r="D1985" i="3"/>
  <c r="C1985" i="3"/>
  <c r="D1984" i="3"/>
  <c r="C1984" i="3"/>
  <c r="D1983" i="3"/>
  <c r="C1983" i="3"/>
  <c r="D1982" i="3"/>
  <c r="C1982" i="3"/>
  <c r="D1981" i="3"/>
  <c r="C1981" i="3"/>
  <c r="D1980" i="3"/>
  <c r="C1980" i="3"/>
  <c r="D1979" i="3"/>
  <c r="C1979" i="3"/>
  <c r="D1978" i="3"/>
  <c r="C1978" i="3"/>
  <c r="D1977" i="3"/>
  <c r="C1977" i="3"/>
  <c r="D1976" i="3"/>
  <c r="C1976" i="3"/>
  <c r="D1975" i="3"/>
  <c r="C1975" i="3"/>
  <c r="D1974" i="3"/>
  <c r="C1974" i="3"/>
  <c r="D1973" i="3"/>
  <c r="C1973" i="3"/>
  <c r="D1972" i="3"/>
  <c r="C1972" i="3"/>
  <c r="D1971" i="3"/>
  <c r="C1971" i="3"/>
  <c r="D1970" i="3"/>
  <c r="C1970" i="3"/>
  <c r="D1969" i="3"/>
  <c r="C1969" i="3"/>
  <c r="D1968" i="3"/>
  <c r="C1968" i="3"/>
  <c r="D1967" i="3"/>
  <c r="C1967" i="3"/>
  <c r="D1966" i="3"/>
  <c r="C1966" i="3"/>
  <c r="D1965" i="3"/>
  <c r="C1965" i="3"/>
  <c r="D1964" i="3"/>
  <c r="C1964" i="3"/>
  <c r="D1963" i="3"/>
  <c r="C1963" i="3"/>
  <c r="D1962" i="3"/>
  <c r="C1962" i="3"/>
  <c r="D1961" i="3"/>
  <c r="C1961" i="3"/>
  <c r="D1960" i="3"/>
  <c r="C1960" i="3"/>
  <c r="D1959" i="3"/>
  <c r="C1959" i="3"/>
  <c r="D1958" i="3"/>
  <c r="C1958" i="3"/>
  <c r="D1957" i="3"/>
  <c r="C1957" i="3"/>
  <c r="D1956" i="3"/>
  <c r="C1956" i="3"/>
  <c r="D1955" i="3"/>
  <c r="C1955" i="3"/>
  <c r="D1954" i="3"/>
  <c r="C1954" i="3"/>
  <c r="D1953" i="3"/>
  <c r="C1953" i="3"/>
  <c r="D1952" i="3"/>
  <c r="B1952" i="3" s="1"/>
  <c r="C1952" i="3"/>
  <c r="D1950" i="3"/>
  <c r="C1950" i="3"/>
  <c r="D1949" i="3"/>
  <c r="C1949" i="3"/>
  <c r="D1948" i="3"/>
  <c r="C1948" i="3"/>
  <c r="D1947" i="3"/>
  <c r="C1947" i="3"/>
  <c r="D1946" i="3"/>
  <c r="C1946" i="3"/>
  <c r="D1945" i="3"/>
  <c r="C1945" i="3"/>
  <c r="D1944" i="3"/>
  <c r="C1944" i="3"/>
  <c r="D1943" i="3"/>
  <c r="C1943" i="3"/>
  <c r="D1942" i="3"/>
  <c r="C1942" i="3"/>
  <c r="D1941" i="3"/>
  <c r="C1941" i="3"/>
  <c r="D1940" i="3"/>
  <c r="C1940" i="3"/>
  <c r="D1939" i="3"/>
  <c r="C1939" i="3"/>
  <c r="D1938" i="3"/>
  <c r="C1938" i="3"/>
  <c r="D1937" i="3"/>
  <c r="C1937" i="3"/>
  <c r="D1936" i="3"/>
  <c r="C1936" i="3"/>
  <c r="D1935" i="3"/>
  <c r="C1935" i="3"/>
  <c r="D1934" i="3"/>
  <c r="C1934" i="3"/>
  <c r="D1933" i="3"/>
  <c r="C1933" i="3"/>
  <c r="D1932" i="3"/>
  <c r="C1932" i="3"/>
  <c r="D1931" i="3"/>
  <c r="C1931" i="3"/>
  <c r="D1930" i="3"/>
  <c r="C1930" i="3"/>
  <c r="D1929" i="3"/>
  <c r="C1929" i="3"/>
  <c r="D1928" i="3"/>
  <c r="C1928" i="3"/>
  <c r="D1927" i="3"/>
  <c r="C1927" i="3"/>
  <c r="D1926" i="3"/>
  <c r="C1926" i="3"/>
  <c r="D1925" i="3"/>
  <c r="C1925" i="3"/>
  <c r="D1924" i="3"/>
  <c r="C1924" i="3"/>
  <c r="D1923" i="3"/>
  <c r="C1923" i="3"/>
  <c r="D1922" i="3"/>
  <c r="C1922" i="3"/>
  <c r="D1921" i="3"/>
  <c r="C1921" i="3"/>
  <c r="D1920" i="3"/>
  <c r="C1920" i="3"/>
  <c r="D1919" i="3"/>
  <c r="C1919" i="3"/>
  <c r="D1918" i="3"/>
  <c r="C1918" i="3"/>
  <c r="D1917" i="3"/>
  <c r="C1917" i="3"/>
  <c r="D1916" i="3"/>
  <c r="C1916" i="3"/>
  <c r="D1915" i="3"/>
  <c r="C1915" i="3"/>
  <c r="D1914" i="3"/>
  <c r="C1914" i="3"/>
  <c r="D1913" i="3"/>
  <c r="C1913" i="3"/>
  <c r="D1912" i="3"/>
  <c r="C1912" i="3"/>
  <c r="D1911" i="3"/>
  <c r="C1911" i="3"/>
  <c r="D1910" i="3"/>
  <c r="C1910" i="3"/>
  <c r="D1909" i="3"/>
  <c r="C1909" i="3"/>
  <c r="D1908" i="3"/>
  <c r="C1908" i="3"/>
  <c r="D1907" i="3"/>
  <c r="C1907" i="3"/>
  <c r="D1906" i="3"/>
  <c r="C1906" i="3"/>
  <c r="D1905" i="3"/>
  <c r="C1905" i="3"/>
  <c r="D1904" i="3"/>
  <c r="C1904" i="3"/>
  <c r="D1903" i="3"/>
  <c r="C1903" i="3"/>
  <c r="D1902" i="3"/>
  <c r="C1902" i="3"/>
  <c r="D1901" i="3"/>
  <c r="C1901" i="3"/>
  <c r="D1900" i="3"/>
  <c r="C1900" i="3"/>
  <c r="D1899" i="3"/>
  <c r="C1899" i="3"/>
  <c r="D1898" i="3"/>
  <c r="C1898" i="3"/>
  <c r="D1897" i="3"/>
  <c r="C1897" i="3"/>
  <c r="D1896" i="3"/>
  <c r="C1896" i="3"/>
  <c r="D1895" i="3"/>
  <c r="C1895" i="3"/>
  <c r="D1894" i="3"/>
  <c r="C1894" i="3"/>
  <c r="D1893" i="3"/>
  <c r="C1893" i="3"/>
  <c r="D1892" i="3"/>
  <c r="C1892" i="3"/>
  <c r="D1891" i="3"/>
  <c r="C1891" i="3"/>
  <c r="D1890" i="3"/>
  <c r="C1890" i="3"/>
  <c r="D1889" i="3"/>
  <c r="C1889" i="3"/>
  <c r="D1888" i="3"/>
  <c r="C1888" i="3"/>
  <c r="D1887" i="3"/>
  <c r="B1887" i="3" s="1"/>
  <c r="C1887" i="3"/>
  <c r="D1885" i="3"/>
  <c r="C1885" i="3"/>
  <c r="D1884" i="3"/>
  <c r="C1884" i="3"/>
  <c r="D1883" i="3"/>
  <c r="C1883" i="3"/>
  <c r="D1882" i="3"/>
  <c r="C1882" i="3"/>
  <c r="D1881" i="3"/>
  <c r="C1881" i="3"/>
  <c r="D1880" i="3"/>
  <c r="C1880" i="3"/>
  <c r="D1879" i="3"/>
  <c r="C1879" i="3"/>
  <c r="D1878" i="3"/>
  <c r="C1878" i="3"/>
  <c r="D1877" i="3"/>
  <c r="C1877" i="3"/>
  <c r="D1876" i="3"/>
  <c r="C1876" i="3"/>
  <c r="D1875" i="3"/>
  <c r="C1875" i="3"/>
  <c r="D1874" i="3"/>
  <c r="C1874" i="3"/>
  <c r="D1873" i="3"/>
  <c r="C1873" i="3"/>
  <c r="D1872" i="3"/>
  <c r="C1872" i="3"/>
  <c r="D1871" i="3"/>
  <c r="C1871" i="3"/>
  <c r="D1870" i="3"/>
  <c r="C1870" i="3"/>
  <c r="D1869" i="3"/>
  <c r="C1869" i="3"/>
  <c r="D1868" i="3"/>
  <c r="C1868" i="3"/>
  <c r="D1867" i="3"/>
  <c r="C1867" i="3"/>
  <c r="D1866" i="3"/>
  <c r="C1866" i="3"/>
  <c r="D1865" i="3"/>
  <c r="C1865" i="3"/>
  <c r="D1864" i="3"/>
  <c r="C1864" i="3"/>
  <c r="D1863" i="3"/>
  <c r="C1863" i="3"/>
  <c r="D1862" i="3"/>
  <c r="C1862" i="3"/>
  <c r="D1861" i="3"/>
  <c r="C1861" i="3"/>
  <c r="D1860" i="3"/>
  <c r="C1860" i="3"/>
  <c r="D1859" i="3"/>
  <c r="C1859" i="3"/>
  <c r="D1858" i="3"/>
  <c r="C1858" i="3"/>
  <c r="D1857" i="3"/>
  <c r="C1857" i="3"/>
  <c r="D1856" i="3"/>
  <c r="C1856" i="3"/>
  <c r="D1855" i="3"/>
  <c r="C1855" i="3"/>
  <c r="D1854" i="3"/>
  <c r="C1854" i="3"/>
  <c r="D1853" i="3"/>
  <c r="C1853" i="3"/>
  <c r="D1852" i="3"/>
  <c r="C1852" i="3"/>
  <c r="D1851" i="3"/>
  <c r="C1851" i="3"/>
  <c r="D1850" i="3"/>
  <c r="C1850" i="3"/>
  <c r="D1849" i="3"/>
  <c r="C1849" i="3"/>
  <c r="D1848" i="3"/>
  <c r="C1848" i="3"/>
  <c r="D1847" i="3"/>
  <c r="C1847" i="3"/>
  <c r="D1846" i="3"/>
  <c r="C1846" i="3"/>
  <c r="D1845" i="3"/>
  <c r="C1845" i="3"/>
  <c r="D1844" i="3"/>
  <c r="C1844" i="3"/>
  <c r="D1843" i="3"/>
  <c r="C1843" i="3" s="1"/>
  <c r="D1842" i="3"/>
  <c r="C1842" i="3" s="1"/>
  <c r="D1841" i="3"/>
  <c r="C1841" i="3" s="1"/>
  <c r="D1840" i="3"/>
  <c r="C1840" i="3" s="1"/>
  <c r="D1839" i="3"/>
  <c r="C1839" i="3" s="1"/>
  <c r="D1838" i="3"/>
  <c r="C1838" i="3" s="1"/>
  <c r="D1837" i="3"/>
  <c r="C1837" i="3" s="1"/>
  <c r="D1836" i="3"/>
  <c r="C1836" i="3" s="1"/>
  <c r="D1835" i="3"/>
  <c r="C1835" i="3" s="1"/>
  <c r="D1834" i="3"/>
  <c r="C1834" i="3" s="1"/>
  <c r="D1833" i="3"/>
  <c r="C1833" i="3" s="1"/>
  <c r="D1832" i="3"/>
  <c r="C1832" i="3" s="1"/>
  <c r="D1831" i="3"/>
  <c r="C1831" i="3" s="1"/>
  <c r="D1830" i="3"/>
  <c r="C1830" i="3" s="1"/>
  <c r="D1829" i="3"/>
  <c r="C1829" i="3" s="1"/>
  <c r="D1828" i="3"/>
  <c r="C1828" i="3" s="1"/>
  <c r="D1827" i="3"/>
  <c r="C1827" i="3" s="1"/>
  <c r="D1826" i="3"/>
  <c r="C1826" i="3" s="1"/>
  <c r="D1825" i="3"/>
  <c r="C1825" i="3" s="1"/>
  <c r="D1824" i="3"/>
  <c r="C1824" i="3" s="1"/>
  <c r="D1823" i="3"/>
  <c r="C1823" i="3" s="1"/>
  <c r="D1822" i="3"/>
  <c r="C1822" i="3" s="1"/>
  <c r="D1820" i="3"/>
  <c r="C1820" i="3"/>
  <c r="D1819" i="3"/>
  <c r="C1819" i="3"/>
  <c r="D1818" i="3"/>
  <c r="C1818" i="3"/>
  <c r="D1817" i="3"/>
  <c r="C1817" i="3"/>
  <c r="D1816" i="3"/>
  <c r="C1816" i="3"/>
  <c r="D1815" i="3"/>
  <c r="C1815" i="3"/>
  <c r="D1814" i="3"/>
  <c r="C1814" i="3"/>
  <c r="D1813" i="3"/>
  <c r="C1813" i="3"/>
  <c r="D1812" i="3"/>
  <c r="C1812" i="3"/>
  <c r="D1811" i="3"/>
  <c r="C1811" i="3"/>
  <c r="D1810" i="3"/>
  <c r="C1810" i="3"/>
  <c r="D1809" i="3"/>
  <c r="C1809" i="3"/>
  <c r="D1808" i="3"/>
  <c r="C1808" i="3"/>
  <c r="D1807" i="3"/>
  <c r="C1807" i="3"/>
  <c r="D1806" i="3"/>
  <c r="C1806" i="3"/>
  <c r="D1805" i="3"/>
  <c r="C1805" i="3"/>
  <c r="D1804" i="3"/>
  <c r="C1804" i="3"/>
  <c r="D1803" i="3"/>
  <c r="C1803" i="3"/>
  <c r="D1802" i="3"/>
  <c r="C1802" i="3"/>
  <c r="D1801" i="3"/>
  <c r="C1801" i="3"/>
  <c r="D1800" i="3"/>
  <c r="C1800" i="3"/>
  <c r="D1799" i="3"/>
  <c r="C1799" i="3"/>
  <c r="D1798" i="3"/>
  <c r="C1798" i="3"/>
  <c r="D1797" i="3"/>
  <c r="C1797" i="3"/>
  <c r="D1796" i="3"/>
  <c r="C1796" i="3"/>
  <c r="D1795" i="3"/>
  <c r="C1795" i="3"/>
  <c r="D1794" i="3"/>
  <c r="C1794" i="3"/>
  <c r="D1793" i="3"/>
  <c r="C1793" i="3"/>
  <c r="D1792" i="3"/>
  <c r="C1792" i="3"/>
  <c r="D1791" i="3"/>
  <c r="C1791" i="3"/>
  <c r="D1790" i="3"/>
  <c r="C1790" i="3"/>
  <c r="D1789" i="3"/>
  <c r="C1789" i="3"/>
  <c r="D1788" i="3"/>
  <c r="C1788" i="3"/>
  <c r="D1787" i="3"/>
  <c r="C1787" i="3"/>
  <c r="D1786" i="3"/>
  <c r="C1786" i="3"/>
  <c r="D1785" i="3"/>
  <c r="C1785" i="3"/>
  <c r="D1784" i="3"/>
  <c r="C1784" i="3"/>
  <c r="D1783" i="3"/>
  <c r="C1783" i="3"/>
  <c r="D1782" i="3"/>
  <c r="C1782" i="3"/>
  <c r="D1781" i="3"/>
  <c r="C1781" i="3"/>
  <c r="D1780" i="3"/>
  <c r="C1780" i="3"/>
  <c r="D1779" i="3"/>
  <c r="C1779" i="3"/>
  <c r="D1778" i="3"/>
  <c r="C1778" i="3"/>
  <c r="D1777" i="3"/>
  <c r="C1777" i="3"/>
  <c r="D1776" i="3"/>
  <c r="C1776" i="3"/>
  <c r="D1775" i="3"/>
  <c r="C1775" i="3"/>
  <c r="D1774" i="3"/>
  <c r="C1774" i="3"/>
  <c r="D1773" i="3"/>
  <c r="C1773" i="3"/>
  <c r="D1772" i="3"/>
  <c r="C1772" i="3"/>
  <c r="D1771" i="3"/>
  <c r="C1771" i="3"/>
  <c r="D1770" i="3"/>
  <c r="C1770" i="3"/>
  <c r="D1769" i="3"/>
  <c r="C1769" i="3"/>
  <c r="D1768" i="3"/>
  <c r="C1768" i="3"/>
  <c r="D1767" i="3"/>
  <c r="C1767" i="3"/>
  <c r="D1766" i="3"/>
  <c r="C1766" i="3"/>
  <c r="D1765" i="3"/>
  <c r="C1765" i="3"/>
  <c r="D1764" i="3"/>
  <c r="C1764" i="3"/>
  <c r="D1763" i="3"/>
  <c r="C1763" i="3"/>
  <c r="D1762" i="3"/>
  <c r="C1762" i="3"/>
  <c r="D1761" i="3"/>
  <c r="C1761" i="3"/>
  <c r="D1760" i="3"/>
  <c r="C1760" i="3"/>
  <c r="D1759" i="3"/>
  <c r="C1759" i="3"/>
  <c r="D1758" i="3"/>
  <c r="C1758" i="3"/>
  <c r="D1757" i="3"/>
  <c r="B1757" i="3" s="1"/>
  <c r="C1757" i="3"/>
  <c r="D1755" i="3"/>
  <c r="C1755" i="3"/>
  <c r="D1754" i="3"/>
  <c r="C1754" i="3"/>
  <c r="D1753" i="3"/>
  <c r="C1753" i="3"/>
  <c r="D1752" i="3"/>
  <c r="C1752" i="3"/>
  <c r="D1751" i="3"/>
  <c r="C1751" i="3"/>
  <c r="D1750" i="3"/>
  <c r="C1750" i="3"/>
  <c r="D1749" i="3"/>
  <c r="C1749" i="3"/>
  <c r="D1748" i="3"/>
  <c r="C1748" i="3"/>
  <c r="D1747" i="3"/>
  <c r="C1747" i="3"/>
  <c r="D1746" i="3"/>
  <c r="C1746" i="3"/>
  <c r="D1745" i="3"/>
  <c r="C1745" i="3"/>
  <c r="D1744" i="3"/>
  <c r="C1744" i="3"/>
  <c r="D1743" i="3"/>
  <c r="C1743" i="3"/>
  <c r="D1742" i="3"/>
  <c r="C1742" i="3"/>
  <c r="D1741" i="3"/>
  <c r="C1741" i="3"/>
  <c r="D1740" i="3"/>
  <c r="C1740" i="3"/>
  <c r="D1739" i="3"/>
  <c r="C1739" i="3"/>
  <c r="D1738" i="3"/>
  <c r="C1738" i="3"/>
  <c r="D1737" i="3"/>
  <c r="C1737" i="3"/>
  <c r="D1736" i="3"/>
  <c r="C1736" i="3"/>
  <c r="D1735" i="3"/>
  <c r="C1735" i="3"/>
  <c r="D1734" i="3"/>
  <c r="C1734" i="3"/>
  <c r="D1733" i="3"/>
  <c r="C1733" i="3"/>
  <c r="D1732" i="3"/>
  <c r="C1732" i="3"/>
  <c r="D1731" i="3"/>
  <c r="C1731" i="3"/>
  <c r="D1730" i="3"/>
  <c r="C1730" i="3"/>
  <c r="D1729" i="3"/>
  <c r="C1729" i="3"/>
  <c r="D1728" i="3"/>
  <c r="C1728" i="3"/>
  <c r="D1727" i="3"/>
  <c r="C1727" i="3"/>
  <c r="D1726" i="3"/>
  <c r="C1726" i="3"/>
  <c r="D1725" i="3"/>
  <c r="C1725" i="3"/>
  <c r="D1724" i="3"/>
  <c r="C1724" i="3"/>
  <c r="D1723" i="3"/>
  <c r="C1723" i="3"/>
  <c r="D1722" i="3"/>
  <c r="C1722" i="3"/>
  <c r="D1721" i="3"/>
  <c r="C1721" i="3"/>
  <c r="D1720" i="3"/>
  <c r="C1720" i="3"/>
  <c r="D1719" i="3"/>
  <c r="C1719" i="3"/>
  <c r="D1718" i="3"/>
  <c r="C1718" i="3"/>
  <c r="D1717" i="3"/>
  <c r="C1717" i="3"/>
  <c r="D1716" i="3"/>
  <c r="C1716" i="3"/>
  <c r="D1715" i="3"/>
  <c r="C1715" i="3"/>
  <c r="D1714" i="3"/>
  <c r="C1714" i="3"/>
  <c r="D1713" i="3"/>
  <c r="C1713" i="3"/>
  <c r="D1712" i="3"/>
  <c r="C1712" i="3"/>
  <c r="D1711" i="3"/>
  <c r="C1711" i="3" s="1"/>
  <c r="D1710" i="3"/>
  <c r="C1710" i="3" s="1"/>
  <c r="D1709" i="3"/>
  <c r="C1709" i="3" s="1"/>
  <c r="D1708" i="3"/>
  <c r="C1708" i="3" s="1"/>
  <c r="D1707" i="3"/>
  <c r="C1707" i="3" s="1"/>
  <c r="D1706" i="3"/>
  <c r="C1706" i="3" s="1"/>
  <c r="D1705" i="3"/>
  <c r="C1705" i="3" s="1"/>
  <c r="D1704" i="3"/>
  <c r="C1704" i="3" s="1"/>
  <c r="D1703" i="3"/>
  <c r="C1703" i="3" s="1"/>
  <c r="D1702" i="3"/>
  <c r="C1702" i="3" s="1"/>
  <c r="D1701" i="3"/>
  <c r="C1701" i="3" s="1"/>
  <c r="D1700" i="3"/>
  <c r="C1700" i="3" s="1"/>
  <c r="D1699" i="3"/>
  <c r="C1699" i="3" s="1"/>
  <c r="D1698" i="3"/>
  <c r="C1698" i="3" s="1"/>
  <c r="D1697" i="3"/>
  <c r="C1697" i="3" s="1"/>
  <c r="D1696" i="3"/>
  <c r="C1696" i="3" s="1"/>
  <c r="D1695" i="3"/>
  <c r="C1695" i="3" s="1"/>
  <c r="D1694" i="3"/>
  <c r="C1694" i="3" s="1"/>
  <c r="D1693" i="3"/>
  <c r="C1693" i="3" s="1"/>
  <c r="D1692" i="3"/>
  <c r="C1692" i="3" s="1"/>
  <c r="D1690" i="3"/>
  <c r="C1690" i="3"/>
  <c r="D1689" i="3"/>
  <c r="C1689" i="3"/>
  <c r="D1688" i="3"/>
  <c r="C1688" i="3"/>
  <c r="D1687" i="3"/>
  <c r="C1687" i="3"/>
  <c r="D1686" i="3"/>
  <c r="C1686" i="3"/>
  <c r="D1685" i="3"/>
  <c r="C1685" i="3"/>
  <c r="D1684" i="3"/>
  <c r="C1684" i="3"/>
  <c r="D1683" i="3"/>
  <c r="C1683" i="3"/>
  <c r="D1682" i="3"/>
  <c r="C1682" i="3"/>
  <c r="D1681" i="3"/>
  <c r="C1681" i="3"/>
  <c r="D1680" i="3"/>
  <c r="C1680" i="3"/>
  <c r="D1679" i="3"/>
  <c r="C1679" i="3"/>
  <c r="D1678" i="3"/>
  <c r="C1678" i="3"/>
  <c r="D1677" i="3"/>
  <c r="C1677" i="3"/>
  <c r="D1676" i="3"/>
  <c r="C1676" i="3"/>
  <c r="D1675" i="3"/>
  <c r="C1675" i="3"/>
  <c r="D1674" i="3"/>
  <c r="C1674" i="3"/>
  <c r="D1673" i="3"/>
  <c r="C1673" i="3"/>
  <c r="D1672" i="3"/>
  <c r="C1672" i="3"/>
  <c r="D1671" i="3"/>
  <c r="C1671" i="3"/>
  <c r="D1670" i="3"/>
  <c r="C1670" i="3"/>
  <c r="D1669" i="3"/>
  <c r="C1669" i="3"/>
  <c r="D1668" i="3"/>
  <c r="C1668" i="3"/>
  <c r="D1667" i="3"/>
  <c r="C1667" i="3"/>
  <c r="D1666" i="3"/>
  <c r="C1666" i="3"/>
  <c r="D1665" i="3"/>
  <c r="C1665" i="3"/>
  <c r="D1664" i="3"/>
  <c r="C1664" i="3"/>
  <c r="D1663" i="3"/>
  <c r="C1663" i="3"/>
  <c r="D1662" i="3"/>
  <c r="C1662" i="3"/>
  <c r="D1661" i="3"/>
  <c r="C1661" i="3"/>
  <c r="D1660" i="3"/>
  <c r="C1660" i="3"/>
  <c r="D1659" i="3"/>
  <c r="C1659" i="3"/>
  <c r="D1658" i="3"/>
  <c r="C1658" i="3"/>
  <c r="D1657" i="3"/>
  <c r="C1657" i="3"/>
  <c r="D1656" i="3"/>
  <c r="C1656" i="3"/>
  <c r="D1655" i="3"/>
  <c r="C1655" i="3"/>
  <c r="D1654" i="3"/>
  <c r="C1654" i="3"/>
  <c r="D1653" i="3"/>
  <c r="C1653" i="3"/>
  <c r="D1652" i="3"/>
  <c r="C1652" i="3"/>
  <c r="D1651" i="3"/>
  <c r="C1651" i="3"/>
  <c r="D1650" i="3"/>
  <c r="C1650" i="3"/>
  <c r="D1649" i="3"/>
  <c r="C1649" i="3"/>
  <c r="D1648" i="3"/>
  <c r="C1648" i="3"/>
  <c r="D1647" i="3"/>
  <c r="C1647" i="3"/>
  <c r="D1646" i="3"/>
  <c r="C1646" i="3"/>
  <c r="D1645" i="3"/>
  <c r="C1645" i="3"/>
  <c r="D1644" i="3"/>
  <c r="C1644" i="3"/>
  <c r="D1643" i="3"/>
  <c r="C1643" i="3"/>
  <c r="D1642" i="3"/>
  <c r="C1642" i="3"/>
  <c r="D1641" i="3"/>
  <c r="C1641" i="3"/>
  <c r="D1640" i="3"/>
  <c r="C1640" i="3"/>
  <c r="D1639" i="3"/>
  <c r="C1639" i="3"/>
  <c r="D1638" i="3"/>
  <c r="C1638" i="3"/>
  <c r="D1637" i="3"/>
  <c r="C1637" i="3"/>
  <c r="D1636" i="3"/>
  <c r="C1636" i="3"/>
  <c r="D1635" i="3"/>
  <c r="C1635" i="3"/>
  <c r="D1634" i="3"/>
  <c r="C1634" i="3"/>
  <c r="D1633" i="3"/>
  <c r="C1633" i="3"/>
  <c r="D1632" i="3"/>
  <c r="C1632" i="3"/>
  <c r="D1631" i="3"/>
  <c r="C1631" i="3"/>
  <c r="D1630" i="3"/>
  <c r="C1630" i="3"/>
  <c r="D1629" i="3"/>
  <c r="C1629" i="3"/>
  <c r="D1628" i="3"/>
  <c r="C1628" i="3"/>
  <c r="D1627" i="3"/>
  <c r="B1627" i="3" s="1"/>
  <c r="C1627" i="3"/>
  <c r="D1625" i="3"/>
  <c r="C1625" i="3"/>
  <c r="D1624" i="3"/>
  <c r="C1624" i="3"/>
  <c r="D1623" i="3"/>
  <c r="C1623" i="3"/>
  <c r="D1622" i="3"/>
  <c r="C1622" i="3"/>
  <c r="D1621" i="3"/>
  <c r="C1621" i="3"/>
  <c r="D1620" i="3"/>
  <c r="C1620" i="3"/>
  <c r="D1619" i="3"/>
  <c r="C1619" i="3"/>
  <c r="D1618" i="3"/>
  <c r="C1618" i="3"/>
  <c r="D1617" i="3"/>
  <c r="C1617" i="3"/>
  <c r="D1616" i="3"/>
  <c r="C1616" i="3"/>
  <c r="D1615" i="3"/>
  <c r="C1615" i="3"/>
  <c r="D1614" i="3"/>
  <c r="C1614" i="3"/>
  <c r="D1613" i="3"/>
  <c r="C1613" i="3"/>
  <c r="D1612" i="3"/>
  <c r="C1612" i="3"/>
  <c r="D1611" i="3"/>
  <c r="C1611" i="3"/>
  <c r="D1610" i="3"/>
  <c r="C1610" i="3"/>
  <c r="D1609" i="3"/>
  <c r="C1609" i="3"/>
  <c r="D1608" i="3"/>
  <c r="C1608" i="3"/>
  <c r="D1607" i="3"/>
  <c r="C1607" i="3"/>
  <c r="D1606" i="3"/>
  <c r="C1606" i="3"/>
  <c r="D1605" i="3"/>
  <c r="C1605" i="3"/>
  <c r="D1604" i="3"/>
  <c r="C1604" i="3"/>
  <c r="D1603" i="3"/>
  <c r="C1603" i="3"/>
  <c r="D1602" i="3"/>
  <c r="C1602" i="3"/>
  <c r="D1601" i="3"/>
  <c r="C1601" i="3"/>
  <c r="D1600" i="3"/>
  <c r="C1600" i="3"/>
  <c r="D1599" i="3"/>
  <c r="C1599" i="3"/>
  <c r="D1598" i="3"/>
  <c r="C1598" i="3"/>
  <c r="D1597" i="3"/>
  <c r="C1597" i="3"/>
  <c r="D1596" i="3"/>
  <c r="C1596" i="3"/>
  <c r="D1595" i="3"/>
  <c r="C1595" i="3"/>
  <c r="D1594" i="3"/>
  <c r="C1594" i="3"/>
  <c r="D1593" i="3"/>
  <c r="C1593" i="3"/>
  <c r="D1592" i="3"/>
  <c r="C1592" i="3"/>
  <c r="D1591" i="3"/>
  <c r="C1591" i="3"/>
  <c r="D1590" i="3"/>
  <c r="C1590" i="3"/>
  <c r="D1589" i="3"/>
  <c r="C1589" i="3"/>
  <c r="D1588" i="3"/>
  <c r="C1588" i="3"/>
  <c r="D1587" i="3"/>
  <c r="C1587" i="3"/>
  <c r="D1586" i="3"/>
  <c r="C1586" i="3"/>
  <c r="D1585" i="3"/>
  <c r="C1585" i="3"/>
  <c r="D1584" i="3"/>
  <c r="C1584" i="3"/>
  <c r="D1583" i="3"/>
  <c r="C1583" i="3"/>
  <c r="D1582" i="3"/>
  <c r="C1582" i="3" s="1"/>
  <c r="D1581" i="3"/>
  <c r="C1581" i="3" s="1"/>
  <c r="D1580" i="3"/>
  <c r="C1580" i="3" s="1"/>
  <c r="D1579" i="3"/>
  <c r="C1579" i="3" s="1"/>
  <c r="D1578" i="3"/>
  <c r="C1578" i="3" s="1"/>
  <c r="D1577" i="3"/>
  <c r="C1577" i="3" s="1"/>
  <c r="D1576" i="3"/>
  <c r="C1576" i="3" s="1"/>
  <c r="D1575" i="3"/>
  <c r="C1575" i="3" s="1"/>
  <c r="D1574" i="3"/>
  <c r="C1574" i="3" s="1"/>
  <c r="D1573" i="3"/>
  <c r="C1573" i="3" s="1"/>
  <c r="D1572" i="3"/>
  <c r="C1572" i="3" s="1"/>
  <c r="D1571" i="3"/>
  <c r="C1571" i="3" s="1"/>
  <c r="D1570" i="3"/>
  <c r="C1570" i="3" s="1"/>
  <c r="D1569" i="3"/>
  <c r="C1569" i="3" s="1"/>
  <c r="D1568" i="3"/>
  <c r="C1568" i="3" s="1"/>
  <c r="D1567" i="3"/>
  <c r="C1567" i="3" s="1"/>
  <c r="D1566" i="3"/>
  <c r="C1566" i="3" s="1"/>
  <c r="D1565" i="3"/>
  <c r="C1565" i="3" s="1"/>
  <c r="D1564" i="3"/>
  <c r="C1564" i="3" s="1"/>
  <c r="D1563" i="3"/>
  <c r="C1563" i="3" s="1"/>
  <c r="D1562" i="3"/>
  <c r="C1562" i="3" s="1"/>
  <c r="D1560" i="3"/>
  <c r="C1560" i="3"/>
  <c r="D1559" i="3"/>
  <c r="C1559" i="3"/>
  <c r="D1558" i="3"/>
  <c r="C1558" i="3"/>
  <c r="D1557" i="3"/>
  <c r="C1557" i="3"/>
  <c r="D1556" i="3"/>
  <c r="C1556" i="3"/>
  <c r="D1555" i="3"/>
  <c r="C1555" i="3"/>
  <c r="D1554" i="3"/>
  <c r="C1554" i="3"/>
  <c r="D1553" i="3"/>
  <c r="C1553" i="3"/>
  <c r="D1552" i="3"/>
  <c r="C1552" i="3"/>
  <c r="D1551" i="3"/>
  <c r="C1551" i="3"/>
  <c r="D1550" i="3"/>
  <c r="C1550" i="3"/>
  <c r="D1549" i="3"/>
  <c r="C1549" i="3"/>
  <c r="D1548" i="3"/>
  <c r="C1548" i="3"/>
  <c r="D1547" i="3"/>
  <c r="C1547" i="3"/>
  <c r="D1546" i="3"/>
  <c r="C1546" i="3"/>
  <c r="D1545" i="3"/>
  <c r="C1545" i="3"/>
  <c r="D1544" i="3"/>
  <c r="C1544" i="3"/>
  <c r="D1543" i="3"/>
  <c r="C1543" i="3"/>
  <c r="D1542" i="3"/>
  <c r="C1542" i="3"/>
  <c r="D1541" i="3"/>
  <c r="C1541" i="3"/>
  <c r="D1540" i="3"/>
  <c r="C1540" i="3"/>
  <c r="D1539" i="3"/>
  <c r="C1539" i="3"/>
  <c r="D1538" i="3"/>
  <c r="C1538" i="3"/>
  <c r="D1537" i="3"/>
  <c r="C1537" i="3"/>
  <c r="D1536" i="3"/>
  <c r="C1536" i="3"/>
  <c r="D1535" i="3"/>
  <c r="C1535" i="3"/>
  <c r="D1534" i="3"/>
  <c r="C1534" i="3"/>
  <c r="D1533" i="3"/>
  <c r="C1533" i="3"/>
  <c r="D1532" i="3"/>
  <c r="C1532" i="3"/>
  <c r="D1531" i="3"/>
  <c r="C1531" i="3"/>
  <c r="D1530" i="3"/>
  <c r="C1530" i="3"/>
  <c r="D1529" i="3"/>
  <c r="C1529" i="3"/>
  <c r="D1528" i="3"/>
  <c r="C1528" i="3"/>
  <c r="D1527" i="3"/>
  <c r="C1527" i="3"/>
  <c r="D1526" i="3"/>
  <c r="C1526" i="3"/>
  <c r="D1525" i="3"/>
  <c r="C1525" i="3"/>
  <c r="D1524" i="3"/>
  <c r="C1524" i="3"/>
  <c r="D1523" i="3"/>
  <c r="C1523" i="3"/>
  <c r="D1522" i="3"/>
  <c r="C1522" i="3"/>
  <c r="D1521" i="3"/>
  <c r="C1521" i="3"/>
  <c r="D1520" i="3"/>
  <c r="C1520" i="3"/>
  <c r="D1519" i="3"/>
  <c r="C1519" i="3"/>
  <c r="D1518" i="3"/>
  <c r="C1518" i="3"/>
  <c r="D1517" i="3"/>
  <c r="C1517" i="3"/>
  <c r="D1516" i="3"/>
  <c r="C1516" i="3"/>
  <c r="D1515" i="3"/>
  <c r="C1515" i="3"/>
  <c r="D1514" i="3"/>
  <c r="C1514" i="3"/>
  <c r="D1513" i="3"/>
  <c r="C1513" i="3"/>
  <c r="D1512" i="3"/>
  <c r="C1512" i="3"/>
  <c r="D1511" i="3"/>
  <c r="C1511" i="3"/>
  <c r="D1510" i="3"/>
  <c r="C1510" i="3"/>
  <c r="D1509" i="3"/>
  <c r="C1509" i="3"/>
  <c r="D1508" i="3"/>
  <c r="C1508" i="3"/>
  <c r="D1507" i="3"/>
  <c r="C1507" i="3"/>
  <c r="D1506" i="3"/>
  <c r="C1506" i="3"/>
  <c r="D1505" i="3"/>
  <c r="C1505" i="3"/>
  <c r="D1504" i="3"/>
  <c r="C1504" i="3"/>
  <c r="D1503" i="3"/>
  <c r="C1503" i="3"/>
  <c r="D1502" i="3"/>
  <c r="C1502" i="3"/>
  <c r="D1501" i="3"/>
  <c r="C1501" i="3"/>
  <c r="D1500" i="3"/>
  <c r="C1500" i="3"/>
  <c r="D1499" i="3"/>
  <c r="C1499" i="3"/>
  <c r="D1498" i="3"/>
  <c r="C1498" i="3"/>
  <c r="D1497" i="3"/>
  <c r="B1497" i="3" s="1"/>
  <c r="C1497" i="3"/>
  <c r="D1495" i="3"/>
  <c r="C1495" i="3"/>
  <c r="D1494" i="3"/>
  <c r="C1494" i="3"/>
  <c r="D1493" i="3"/>
  <c r="C1493" i="3"/>
  <c r="D1492" i="3"/>
  <c r="C1492" i="3"/>
  <c r="D1491" i="3"/>
  <c r="C1491" i="3"/>
  <c r="D1490" i="3"/>
  <c r="C1490" i="3"/>
  <c r="D1489" i="3"/>
  <c r="C1489" i="3"/>
  <c r="D1488" i="3"/>
  <c r="C1488" i="3"/>
  <c r="D1487" i="3"/>
  <c r="C1487" i="3"/>
  <c r="D1486" i="3"/>
  <c r="C1486" i="3"/>
  <c r="D1485" i="3"/>
  <c r="C1485" i="3"/>
  <c r="D1484" i="3"/>
  <c r="C1484" i="3"/>
  <c r="D1483" i="3"/>
  <c r="C1483" i="3"/>
  <c r="D1482" i="3"/>
  <c r="C1482" i="3"/>
  <c r="D1481" i="3"/>
  <c r="C1481" i="3"/>
  <c r="D1480" i="3"/>
  <c r="C1480" i="3"/>
  <c r="D1479" i="3"/>
  <c r="C1479" i="3"/>
  <c r="D1478" i="3"/>
  <c r="C1478" i="3"/>
  <c r="D1477" i="3"/>
  <c r="C1477" i="3"/>
  <c r="D1476" i="3"/>
  <c r="C1476" i="3"/>
  <c r="D1475" i="3"/>
  <c r="C1475" i="3"/>
  <c r="D1474" i="3"/>
  <c r="C1474" i="3"/>
  <c r="D1473" i="3"/>
  <c r="C1473" i="3"/>
  <c r="D1472" i="3"/>
  <c r="C1472" i="3"/>
  <c r="D1471" i="3"/>
  <c r="C1471" i="3"/>
  <c r="D1470" i="3"/>
  <c r="C1470" i="3"/>
  <c r="D1469" i="3"/>
  <c r="C1469" i="3"/>
  <c r="D1468" i="3"/>
  <c r="C1468" i="3"/>
  <c r="D1467" i="3"/>
  <c r="C1467" i="3"/>
  <c r="D1466" i="3"/>
  <c r="C1466" i="3"/>
  <c r="D1465" i="3"/>
  <c r="C1465" i="3"/>
  <c r="D1464" i="3"/>
  <c r="C1464" i="3"/>
  <c r="D1463" i="3"/>
  <c r="C1463" i="3"/>
  <c r="D1462" i="3"/>
  <c r="C1462" i="3"/>
  <c r="D1461" i="3"/>
  <c r="C1461" i="3"/>
  <c r="D1460" i="3"/>
  <c r="C1460" i="3"/>
  <c r="D1459" i="3"/>
  <c r="C1459" i="3"/>
  <c r="D1458" i="3"/>
  <c r="C1458" i="3"/>
  <c r="D1457" i="3"/>
  <c r="C1457" i="3"/>
  <c r="D1456" i="3"/>
  <c r="C1456" i="3"/>
  <c r="D1455" i="3"/>
  <c r="C1455" i="3"/>
  <c r="D1454" i="3"/>
  <c r="C1454" i="3"/>
  <c r="D1453" i="3"/>
  <c r="C1453" i="3"/>
  <c r="D1452" i="3"/>
  <c r="C1452" i="3"/>
  <c r="D1451" i="3"/>
  <c r="C1451" i="3"/>
  <c r="D1450" i="3"/>
  <c r="C1450" i="3"/>
  <c r="D1449" i="3"/>
  <c r="C1449" i="3"/>
  <c r="D1448" i="3"/>
  <c r="C1448" i="3"/>
  <c r="D1447" i="3"/>
  <c r="C1447" i="3"/>
  <c r="D1446" i="3"/>
  <c r="C1446" i="3"/>
  <c r="D1445" i="3"/>
  <c r="C1445" i="3"/>
  <c r="D1444" i="3"/>
  <c r="C1444" i="3"/>
  <c r="D1443" i="3"/>
  <c r="C1443" i="3"/>
  <c r="D1442" i="3"/>
  <c r="C1442" i="3"/>
  <c r="D1441" i="3"/>
  <c r="C1441" i="3"/>
  <c r="D1440" i="3"/>
  <c r="C1440" i="3"/>
  <c r="D1439" i="3"/>
  <c r="C1439" i="3"/>
  <c r="D1438" i="3"/>
  <c r="C1438" i="3"/>
  <c r="D1437" i="3"/>
  <c r="C1437" i="3"/>
  <c r="D1436" i="3"/>
  <c r="C1436" i="3"/>
  <c r="D1435" i="3"/>
  <c r="C1435" i="3"/>
  <c r="D1434" i="3"/>
  <c r="C1434" i="3"/>
  <c r="D1433" i="3"/>
  <c r="C1433" i="3"/>
  <c r="D1432" i="3"/>
  <c r="B1432" i="3" s="1"/>
  <c r="C1432" i="3"/>
  <c r="D1430" i="3"/>
  <c r="C1430" i="3"/>
  <c r="D1429" i="3"/>
  <c r="C1429" i="3"/>
  <c r="D1428" i="3"/>
  <c r="C1428" i="3"/>
  <c r="D1427" i="3"/>
  <c r="C1427" i="3"/>
  <c r="D1426" i="3"/>
  <c r="C1426" i="3"/>
  <c r="D1425" i="3"/>
  <c r="C1425" i="3"/>
  <c r="D1424" i="3"/>
  <c r="C1424" i="3"/>
  <c r="D1423" i="3"/>
  <c r="C1423" i="3"/>
  <c r="D1422" i="3"/>
  <c r="C1422" i="3"/>
  <c r="D1421" i="3"/>
  <c r="C1421" i="3"/>
  <c r="D1420" i="3"/>
  <c r="C1420" i="3"/>
  <c r="D1419" i="3"/>
  <c r="C1419" i="3"/>
  <c r="D1418" i="3"/>
  <c r="C1418" i="3"/>
  <c r="D1417" i="3"/>
  <c r="C1417" i="3"/>
  <c r="D1416" i="3"/>
  <c r="C1416" i="3"/>
  <c r="D1415" i="3"/>
  <c r="C1415" i="3"/>
  <c r="D1414" i="3"/>
  <c r="C1414" i="3"/>
  <c r="D1413" i="3"/>
  <c r="C1413" i="3"/>
  <c r="D1412" i="3"/>
  <c r="C1412" i="3"/>
  <c r="D1411" i="3"/>
  <c r="C1411" i="3"/>
  <c r="D1410" i="3"/>
  <c r="C1410" i="3"/>
  <c r="D1409" i="3"/>
  <c r="C1409" i="3"/>
  <c r="D1408" i="3"/>
  <c r="C1408" i="3"/>
  <c r="D1407" i="3"/>
  <c r="C1407" i="3"/>
  <c r="D1406" i="3"/>
  <c r="C1406" i="3"/>
  <c r="D1405" i="3"/>
  <c r="C1405" i="3"/>
  <c r="D1404" i="3"/>
  <c r="C1404" i="3"/>
  <c r="D1403" i="3"/>
  <c r="C1403" i="3"/>
  <c r="D1402" i="3"/>
  <c r="C1402" i="3"/>
  <c r="D1401" i="3"/>
  <c r="C1401" i="3"/>
  <c r="D1400" i="3"/>
  <c r="C1400" i="3"/>
  <c r="D1399" i="3"/>
  <c r="C1399" i="3"/>
  <c r="D1398" i="3"/>
  <c r="C1398" i="3"/>
  <c r="D1397" i="3"/>
  <c r="C1397" i="3"/>
  <c r="D1396" i="3"/>
  <c r="C1396" i="3"/>
  <c r="D1395" i="3"/>
  <c r="C1395" i="3"/>
  <c r="D1394" i="3"/>
  <c r="C1394" i="3"/>
  <c r="D1393" i="3"/>
  <c r="C1393" i="3"/>
  <c r="D1392" i="3"/>
  <c r="C1392" i="3"/>
  <c r="D1391" i="3"/>
  <c r="C1391" i="3"/>
  <c r="D1390" i="3"/>
  <c r="C1390" i="3"/>
  <c r="D1389" i="3"/>
  <c r="C1389" i="3"/>
  <c r="D1388" i="3"/>
  <c r="C1388" i="3"/>
  <c r="D1387" i="3"/>
  <c r="C1387" i="3"/>
  <c r="D1386" i="3"/>
  <c r="C1386" i="3"/>
  <c r="D1385" i="3"/>
  <c r="C1385" i="3"/>
  <c r="D1384" i="3"/>
  <c r="C1384" i="3"/>
  <c r="D1383" i="3"/>
  <c r="C1383" i="3" s="1"/>
  <c r="D1382" i="3"/>
  <c r="C1382" i="3" s="1"/>
  <c r="D1381" i="3"/>
  <c r="C1381" i="3" s="1"/>
  <c r="D1380" i="3"/>
  <c r="C1380" i="3" s="1"/>
  <c r="D1379" i="3"/>
  <c r="C1379" i="3" s="1"/>
  <c r="D1378" i="3"/>
  <c r="C1378" i="3" s="1"/>
  <c r="D1377" i="3"/>
  <c r="C1377" i="3" s="1"/>
  <c r="D1376" i="3"/>
  <c r="C1376" i="3" s="1"/>
  <c r="D1375" i="3"/>
  <c r="C1375" i="3" s="1"/>
  <c r="D1374" i="3"/>
  <c r="C1374" i="3" s="1"/>
  <c r="D1373" i="3"/>
  <c r="C1373" i="3" s="1"/>
  <c r="D1372" i="3"/>
  <c r="C1372" i="3" s="1"/>
  <c r="D1371" i="3"/>
  <c r="C1371" i="3" s="1"/>
  <c r="D1370" i="3"/>
  <c r="C1370" i="3" s="1"/>
  <c r="D1369" i="3"/>
  <c r="C1369" i="3" s="1"/>
  <c r="D1368" i="3"/>
  <c r="C1368" i="3" s="1"/>
  <c r="D1367" i="3"/>
  <c r="C1367" i="3" s="1"/>
  <c r="D1365" i="3"/>
  <c r="C1365" i="3"/>
  <c r="D1364" i="3"/>
  <c r="C1364" i="3"/>
  <c r="D1363" i="3"/>
  <c r="C1363" i="3"/>
  <c r="D1362" i="3"/>
  <c r="C1362" i="3"/>
  <c r="D1361" i="3"/>
  <c r="C1361" i="3"/>
  <c r="D1360" i="3"/>
  <c r="C1360" i="3"/>
  <c r="D1359" i="3"/>
  <c r="C1359" i="3"/>
  <c r="D1358" i="3"/>
  <c r="C1358" i="3"/>
  <c r="D1357" i="3"/>
  <c r="C1357" i="3"/>
  <c r="D1356" i="3"/>
  <c r="C1356" i="3"/>
  <c r="D1355" i="3"/>
  <c r="C1355" i="3"/>
  <c r="D1354" i="3"/>
  <c r="C1354" i="3"/>
  <c r="D1353" i="3"/>
  <c r="C1353" i="3"/>
  <c r="D1352" i="3"/>
  <c r="C1352" i="3"/>
  <c r="D1351" i="3"/>
  <c r="C1351" i="3"/>
  <c r="D1350" i="3"/>
  <c r="C1350" i="3"/>
  <c r="D1349" i="3"/>
  <c r="C1349" i="3"/>
  <c r="D1348" i="3"/>
  <c r="C1348" i="3"/>
  <c r="D1347" i="3"/>
  <c r="C1347" i="3"/>
  <c r="D1346" i="3"/>
  <c r="C1346" i="3"/>
  <c r="D1345" i="3"/>
  <c r="C1345" i="3"/>
  <c r="D1344" i="3"/>
  <c r="C1344" i="3"/>
  <c r="D1343" i="3"/>
  <c r="C1343" i="3"/>
  <c r="D1342" i="3"/>
  <c r="C1342" i="3"/>
  <c r="D1341" i="3"/>
  <c r="C1341" i="3"/>
  <c r="D1340" i="3"/>
  <c r="C1340" i="3"/>
  <c r="D1339" i="3"/>
  <c r="C1339" i="3"/>
  <c r="D1338" i="3"/>
  <c r="C1338" i="3"/>
  <c r="D1337" i="3"/>
  <c r="C1337" i="3"/>
  <c r="D1336" i="3"/>
  <c r="C1336" i="3"/>
  <c r="D1335" i="3"/>
  <c r="C1335" i="3"/>
  <c r="D1334" i="3"/>
  <c r="C1334" i="3"/>
  <c r="D1333" i="3"/>
  <c r="C1333" i="3"/>
  <c r="D1332" i="3"/>
  <c r="C1332" i="3"/>
  <c r="D1331" i="3"/>
  <c r="C1331" i="3"/>
  <c r="D1330" i="3"/>
  <c r="C1330" i="3"/>
  <c r="D1329" i="3"/>
  <c r="C1329" i="3"/>
  <c r="D1328" i="3"/>
  <c r="C1328" i="3"/>
  <c r="D1327" i="3"/>
  <c r="C1327" i="3"/>
  <c r="D1326" i="3"/>
  <c r="C1326" i="3"/>
  <c r="D1325" i="3"/>
  <c r="C1325" i="3"/>
  <c r="D1324" i="3"/>
  <c r="C1324" i="3"/>
  <c r="D1323" i="3"/>
  <c r="C1323" i="3"/>
  <c r="D1322" i="3"/>
  <c r="C1322" i="3"/>
  <c r="D1321" i="3"/>
  <c r="C1321" i="3"/>
  <c r="D1320" i="3"/>
  <c r="C1320" i="3"/>
  <c r="D1319" i="3"/>
  <c r="C1319" i="3"/>
  <c r="D1318" i="3"/>
  <c r="C1318" i="3"/>
  <c r="D1317" i="3"/>
  <c r="C1317" i="3"/>
  <c r="D1316" i="3"/>
  <c r="C1316" i="3"/>
  <c r="D1315" i="3"/>
  <c r="C1315" i="3"/>
  <c r="D1314" i="3"/>
  <c r="C1314" i="3"/>
  <c r="D1313" i="3"/>
  <c r="C1313" i="3"/>
  <c r="D1312" i="3"/>
  <c r="C1312" i="3"/>
  <c r="D1311" i="3"/>
  <c r="C1311" i="3"/>
  <c r="D1310" i="3"/>
  <c r="C1310" i="3"/>
  <c r="D1309" i="3"/>
  <c r="C1309" i="3"/>
  <c r="D1308" i="3"/>
  <c r="C1308" i="3"/>
  <c r="D1307" i="3"/>
  <c r="C1307" i="3"/>
  <c r="D1306" i="3"/>
  <c r="C1306" i="3"/>
  <c r="D1305" i="3"/>
  <c r="C1305" i="3"/>
  <c r="D1304" i="3"/>
  <c r="C1304" i="3"/>
  <c r="D1303" i="3"/>
  <c r="C1303" i="3"/>
  <c r="D1302" i="3"/>
  <c r="B1302" i="3" s="1"/>
  <c r="C1302" i="3"/>
  <c r="D1300" i="3"/>
  <c r="C1300" i="3"/>
  <c r="D1299" i="3"/>
  <c r="C1299" i="3"/>
  <c r="D1298" i="3"/>
  <c r="C1298" i="3"/>
  <c r="D1297" i="3"/>
  <c r="C1297" i="3"/>
  <c r="D1296" i="3"/>
  <c r="C1296" i="3"/>
  <c r="D1295" i="3"/>
  <c r="C1295" i="3"/>
  <c r="D1294" i="3"/>
  <c r="C1294" i="3"/>
  <c r="D1293" i="3"/>
  <c r="C1293" i="3"/>
  <c r="D1292" i="3"/>
  <c r="C1292" i="3"/>
  <c r="D1291" i="3"/>
  <c r="C1291" i="3"/>
  <c r="D1290" i="3"/>
  <c r="C1290" i="3"/>
  <c r="D1289" i="3"/>
  <c r="C1289" i="3"/>
  <c r="D1288" i="3"/>
  <c r="C1288" i="3"/>
  <c r="D1287" i="3"/>
  <c r="C1287" i="3"/>
  <c r="D1286" i="3"/>
  <c r="C1286" i="3"/>
  <c r="D1285" i="3"/>
  <c r="C1285" i="3"/>
  <c r="D1284" i="3"/>
  <c r="C1284" i="3"/>
  <c r="D1283" i="3"/>
  <c r="C1283" i="3"/>
  <c r="D1282" i="3"/>
  <c r="C1282" i="3"/>
  <c r="D1281" i="3"/>
  <c r="C1281" i="3"/>
  <c r="D1280" i="3"/>
  <c r="C1280" i="3"/>
  <c r="D1279" i="3"/>
  <c r="C1279" i="3"/>
  <c r="D1278" i="3"/>
  <c r="C1278" i="3"/>
  <c r="D1277" i="3"/>
  <c r="C1277" i="3"/>
  <c r="D1276" i="3"/>
  <c r="C1276" i="3"/>
  <c r="D1275" i="3"/>
  <c r="C1275" i="3"/>
  <c r="D1274" i="3"/>
  <c r="C1274" i="3"/>
  <c r="D1273" i="3"/>
  <c r="C1273" i="3"/>
  <c r="D1272" i="3"/>
  <c r="C1272" i="3"/>
  <c r="D1271" i="3"/>
  <c r="C1271" i="3"/>
  <c r="D1270" i="3"/>
  <c r="C1270" i="3"/>
  <c r="D1269" i="3"/>
  <c r="C1269" i="3"/>
  <c r="D1268" i="3"/>
  <c r="C1268" i="3"/>
  <c r="D1267" i="3"/>
  <c r="C1267" i="3"/>
  <c r="D1266" i="3"/>
  <c r="C1266" i="3"/>
  <c r="D1265" i="3"/>
  <c r="C1265" i="3"/>
  <c r="D1264" i="3"/>
  <c r="C1264" i="3"/>
  <c r="D1263" i="3"/>
  <c r="C1263" i="3"/>
  <c r="D1262" i="3"/>
  <c r="C1262" i="3"/>
  <c r="D1261" i="3"/>
  <c r="C1261" i="3"/>
  <c r="D1260" i="3"/>
  <c r="C1260" i="3"/>
  <c r="D1259" i="3"/>
  <c r="C1259" i="3"/>
  <c r="D1258" i="3"/>
  <c r="C1258" i="3"/>
  <c r="D1257" i="3"/>
  <c r="C1257" i="3"/>
  <c r="D1256" i="3"/>
  <c r="C1256" i="3"/>
  <c r="D1255" i="3"/>
  <c r="C1255" i="3"/>
  <c r="D1254" i="3"/>
  <c r="C1254" i="3"/>
  <c r="D1253" i="3"/>
  <c r="C1253" i="3" s="1"/>
  <c r="D1252" i="3"/>
  <c r="C1252" i="3" s="1"/>
  <c r="D1251" i="3"/>
  <c r="C1251" i="3" s="1"/>
  <c r="D1250" i="3"/>
  <c r="C1250" i="3" s="1"/>
  <c r="D1249" i="3"/>
  <c r="C1249" i="3" s="1"/>
  <c r="D1248" i="3"/>
  <c r="C1248" i="3" s="1"/>
  <c r="D1247" i="3"/>
  <c r="C1247" i="3" s="1"/>
  <c r="D1246" i="3"/>
  <c r="C1246" i="3" s="1"/>
  <c r="D1245" i="3"/>
  <c r="C1245" i="3" s="1"/>
  <c r="D1244" i="3"/>
  <c r="C1244" i="3" s="1"/>
  <c r="D1243" i="3"/>
  <c r="C1243" i="3" s="1"/>
  <c r="D1242" i="3"/>
  <c r="C1242" i="3" s="1"/>
  <c r="D1241" i="3"/>
  <c r="C1241" i="3" s="1"/>
  <c r="D1240" i="3"/>
  <c r="C1240" i="3" s="1"/>
  <c r="D1239" i="3"/>
  <c r="C1239" i="3" s="1"/>
  <c r="D1238" i="3"/>
  <c r="C1238" i="3" s="1"/>
  <c r="D1237" i="3"/>
  <c r="C1237" i="3" s="1"/>
  <c r="D1235" i="3"/>
  <c r="C1235" i="3"/>
  <c r="D1234" i="3"/>
  <c r="C1234" i="3"/>
  <c r="D1233" i="3"/>
  <c r="C1233" i="3"/>
  <c r="D1232" i="3"/>
  <c r="C1232" i="3"/>
  <c r="D1231" i="3"/>
  <c r="C1231" i="3"/>
  <c r="D1230" i="3"/>
  <c r="C1230" i="3"/>
  <c r="D1229" i="3"/>
  <c r="C1229" i="3"/>
  <c r="D1228" i="3"/>
  <c r="C1228" i="3"/>
  <c r="D1227" i="3"/>
  <c r="C1227" i="3"/>
  <c r="D1226" i="3"/>
  <c r="C1226" i="3"/>
  <c r="D1225" i="3"/>
  <c r="C1225" i="3"/>
  <c r="D1224" i="3"/>
  <c r="C1224" i="3"/>
  <c r="D1223" i="3"/>
  <c r="C1223" i="3"/>
  <c r="D1222" i="3"/>
  <c r="C1222" i="3"/>
  <c r="D1221" i="3"/>
  <c r="C1221" i="3"/>
  <c r="D1220" i="3"/>
  <c r="C1220" i="3"/>
  <c r="D1219" i="3"/>
  <c r="C1219" i="3"/>
  <c r="D1218" i="3"/>
  <c r="C1218" i="3"/>
  <c r="D1217" i="3"/>
  <c r="C1217" i="3"/>
  <c r="D1216" i="3"/>
  <c r="C1216" i="3"/>
  <c r="D1215" i="3"/>
  <c r="C1215" i="3"/>
  <c r="D1214" i="3"/>
  <c r="C1214" i="3"/>
  <c r="D1213" i="3"/>
  <c r="C1213" i="3"/>
  <c r="D1212" i="3"/>
  <c r="C1212" i="3"/>
  <c r="D1211" i="3"/>
  <c r="C1211" i="3"/>
  <c r="D1210" i="3"/>
  <c r="C1210" i="3"/>
  <c r="D1209" i="3"/>
  <c r="C1209" i="3"/>
  <c r="D1208" i="3"/>
  <c r="C1208" i="3"/>
  <c r="D1207" i="3"/>
  <c r="C1207" i="3"/>
  <c r="D1206" i="3"/>
  <c r="C1206" i="3"/>
  <c r="D1205" i="3"/>
  <c r="C1205" i="3"/>
  <c r="D1204" i="3"/>
  <c r="C1204" i="3"/>
  <c r="D1203" i="3"/>
  <c r="C1203" i="3"/>
  <c r="D1202" i="3"/>
  <c r="C1202" i="3"/>
  <c r="D1201" i="3"/>
  <c r="C1201" i="3"/>
  <c r="D1200" i="3"/>
  <c r="C1200" i="3"/>
  <c r="D1199" i="3"/>
  <c r="C1199" i="3"/>
  <c r="D1198" i="3"/>
  <c r="C1198" i="3"/>
  <c r="D1197" i="3"/>
  <c r="C1197" i="3"/>
  <c r="D1196" i="3"/>
  <c r="C1196" i="3"/>
  <c r="D1195" i="3"/>
  <c r="C1195" i="3"/>
  <c r="D1194" i="3"/>
  <c r="C1194" i="3"/>
  <c r="D1193" i="3"/>
  <c r="C1193" i="3"/>
  <c r="D1192" i="3"/>
  <c r="C1192" i="3"/>
  <c r="D1191" i="3"/>
  <c r="C1191" i="3"/>
  <c r="D1190" i="3"/>
  <c r="C1190" i="3"/>
  <c r="D1189" i="3"/>
  <c r="C1189" i="3"/>
  <c r="D1188" i="3"/>
  <c r="C1188" i="3"/>
  <c r="D1187" i="3"/>
  <c r="C1187" i="3"/>
  <c r="D1186" i="3"/>
  <c r="C1186" i="3" s="1"/>
  <c r="D1185" i="3"/>
  <c r="C1185" i="3" s="1"/>
  <c r="D1184" i="3"/>
  <c r="C1184" i="3" s="1"/>
  <c r="D1183" i="3"/>
  <c r="C1183" i="3" s="1"/>
  <c r="D1182" i="3"/>
  <c r="C1182" i="3" s="1"/>
  <c r="D1181" i="3"/>
  <c r="C1181" i="3" s="1"/>
  <c r="D1180" i="3"/>
  <c r="C1180" i="3" s="1"/>
  <c r="D1179" i="3"/>
  <c r="C1179" i="3" s="1"/>
  <c r="D1178" i="3"/>
  <c r="C1178" i="3" s="1"/>
  <c r="D1177" i="3"/>
  <c r="C1177" i="3" s="1"/>
  <c r="D1176" i="3"/>
  <c r="C1176" i="3" s="1"/>
  <c r="D1175" i="3"/>
  <c r="C1175" i="3" s="1"/>
  <c r="D1174" i="3"/>
  <c r="C1174" i="3" s="1"/>
  <c r="D1173" i="3"/>
  <c r="C1173" i="3" s="1"/>
  <c r="D1172" i="3"/>
  <c r="C1172" i="3" s="1"/>
  <c r="D1170" i="3"/>
  <c r="C1170" i="3"/>
  <c r="D1169" i="3"/>
  <c r="C1169" i="3"/>
  <c r="D1168" i="3"/>
  <c r="C1168" i="3"/>
  <c r="D1167" i="3"/>
  <c r="C1167" i="3"/>
  <c r="D1166" i="3"/>
  <c r="C1166" i="3"/>
  <c r="D1165" i="3"/>
  <c r="C1165" i="3"/>
  <c r="D1164" i="3"/>
  <c r="C1164" i="3"/>
  <c r="D1163" i="3"/>
  <c r="C1163" i="3"/>
  <c r="D1162" i="3"/>
  <c r="C1162" i="3"/>
  <c r="D1161" i="3"/>
  <c r="C1161" i="3"/>
  <c r="D1160" i="3"/>
  <c r="C1160" i="3"/>
  <c r="D1159" i="3"/>
  <c r="C1159" i="3"/>
  <c r="D1158" i="3"/>
  <c r="C1158" i="3"/>
  <c r="D1157" i="3"/>
  <c r="C1157" i="3"/>
  <c r="D1156" i="3"/>
  <c r="C1156" i="3"/>
  <c r="D1155" i="3"/>
  <c r="C1155" i="3"/>
  <c r="D1154" i="3"/>
  <c r="C1154" i="3"/>
  <c r="D1153" i="3"/>
  <c r="C1153" i="3"/>
  <c r="D1152" i="3"/>
  <c r="C1152" i="3"/>
  <c r="D1151" i="3"/>
  <c r="C1151" i="3"/>
  <c r="D1150" i="3"/>
  <c r="C1150" i="3"/>
  <c r="D1149" i="3"/>
  <c r="C1149" i="3"/>
  <c r="D1148" i="3"/>
  <c r="C1148" i="3"/>
  <c r="D1147" i="3"/>
  <c r="C1147" i="3"/>
  <c r="D1146" i="3"/>
  <c r="C1146" i="3"/>
  <c r="D1145" i="3"/>
  <c r="C1145" i="3"/>
  <c r="D1144" i="3"/>
  <c r="C1144" i="3"/>
  <c r="D1143" i="3"/>
  <c r="C1143" i="3"/>
  <c r="D1142" i="3"/>
  <c r="C1142" i="3"/>
  <c r="D1141" i="3"/>
  <c r="C1141" i="3"/>
  <c r="D1140" i="3"/>
  <c r="C1140" i="3"/>
  <c r="D1139" i="3"/>
  <c r="C1139" i="3"/>
  <c r="D1138" i="3"/>
  <c r="C1138" i="3"/>
  <c r="D1137" i="3"/>
  <c r="C1137" i="3"/>
  <c r="D1136" i="3"/>
  <c r="C1136" i="3"/>
  <c r="D1135" i="3"/>
  <c r="C1135" i="3"/>
  <c r="D1134" i="3"/>
  <c r="C1134" i="3"/>
  <c r="D1133" i="3"/>
  <c r="C1133" i="3"/>
  <c r="D1132" i="3"/>
  <c r="C1132" i="3"/>
  <c r="D1131" i="3"/>
  <c r="C1131" i="3"/>
  <c r="D1130" i="3"/>
  <c r="C1130" i="3"/>
  <c r="D1129" i="3"/>
  <c r="C1129" i="3"/>
  <c r="D1128" i="3"/>
  <c r="C1128" i="3"/>
  <c r="D1127" i="3"/>
  <c r="C1127" i="3"/>
  <c r="D1126" i="3"/>
  <c r="C1126" i="3"/>
  <c r="D1125" i="3"/>
  <c r="C1125" i="3"/>
  <c r="D1124" i="3"/>
  <c r="C1124" i="3"/>
  <c r="D1123" i="3"/>
  <c r="C1123" i="3"/>
  <c r="D1122" i="3"/>
  <c r="C1122" i="3"/>
  <c r="D1121" i="3"/>
  <c r="C1121" i="3"/>
  <c r="D1120" i="3"/>
  <c r="C1120" i="3"/>
  <c r="D1119" i="3"/>
  <c r="C1119" i="3"/>
  <c r="D1118" i="3"/>
  <c r="C1118" i="3"/>
  <c r="D1117" i="3"/>
  <c r="C1117" i="3"/>
  <c r="D1116" i="3"/>
  <c r="C1116" i="3"/>
  <c r="D1115" i="3"/>
  <c r="C1115" i="3"/>
  <c r="D1114" i="3"/>
  <c r="C1114" i="3"/>
  <c r="D1113" i="3"/>
  <c r="C1113" i="3"/>
  <c r="D1112" i="3"/>
  <c r="C1112" i="3"/>
  <c r="D1111" i="3"/>
  <c r="C1111" i="3"/>
  <c r="D1110" i="3"/>
  <c r="C1110" i="3"/>
  <c r="D1109" i="3"/>
  <c r="C1109" i="3"/>
  <c r="D1108" i="3"/>
  <c r="C1108" i="3"/>
  <c r="D1107" i="3"/>
  <c r="B1107" i="3" s="1"/>
  <c r="C1107" i="3"/>
  <c r="D1105" i="3"/>
  <c r="C1105" i="3"/>
  <c r="D1104" i="3"/>
  <c r="C1104" i="3"/>
  <c r="D1103" i="3"/>
  <c r="C1103" i="3"/>
  <c r="D1102" i="3"/>
  <c r="C1102" i="3"/>
  <c r="D1101" i="3"/>
  <c r="C1101" i="3"/>
  <c r="D1100" i="3"/>
  <c r="C1100" i="3"/>
  <c r="D1099" i="3"/>
  <c r="C1099" i="3"/>
  <c r="D1098" i="3"/>
  <c r="C1098" i="3"/>
  <c r="D1097" i="3"/>
  <c r="C1097" i="3"/>
  <c r="D1096" i="3"/>
  <c r="C1096" i="3"/>
  <c r="D1095" i="3"/>
  <c r="C1095" i="3"/>
  <c r="D1094" i="3"/>
  <c r="C1094" i="3"/>
  <c r="D1093" i="3"/>
  <c r="C1093" i="3"/>
  <c r="D1092" i="3"/>
  <c r="C1092" i="3"/>
  <c r="D1091" i="3"/>
  <c r="C1091" i="3"/>
  <c r="D1090" i="3"/>
  <c r="C1090" i="3"/>
  <c r="D1089" i="3"/>
  <c r="C1089" i="3"/>
  <c r="D1088" i="3"/>
  <c r="C1088" i="3"/>
  <c r="D1087" i="3"/>
  <c r="C1087" i="3"/>
  <c r="D1086" i="3"/>
  <c r="C1086" i="3"/>
  <c r="D1085" i="3"/>
  <c r="C1085" i="3"/>
  <c r="D1084" i="3"/>
  <c r="C1084" i="3"/>
  <c r="D1083" i="3"/>
  <c r="C1083" i="3"/>
  <c r="D1082" i="3"/>
  <c r="C1082" i="3"/>
  <c r="D1081" i="3"/>
  <c r="C1081" i="3"/>
  <c r="D1080" i="3"/>
  <c r="C1080" i="3"/>
  <c r="D1079" i="3"/>
  <c r="C1079" i="3"/>
  <c r="D1078" i="3"/>
  <c r="C1078" i="3"/>
  <c r="D1077" i="3"/>
  <c r="C1077" i="3"/>
  <c r="D1076" i="3"/>
  <c r="C1076" i="3"/>
  <c r="D1075" i="3"/>
  <c r="C1075" i="3"/>
  <c r="D1074" i="3"/>
  <c r="C1074" i="3"/>
  <c r="D1073" i="3"/>
  <c r="C1073" i="3"/>
  <c r="D1072" i="3"/>
  <c r="C1072" i="3"/>
  <c r="D1071" i="3"/>
  <c r="C1071" i="3"/>
  <c r="D1070" i="3"/>
  <c r="C1070" i="3"/>
  <c r="D1069" i="3"/>
  <c r="C1069" i="3"/>
  <c r="D1068" i="3"/>
  <c r="C1068" i="3"/>
  <c r="D1067" i="3"/>
  <c r="C1067" i="3"/>
  <c r="D1066" i="3"/>
  <c r="C1066" i="3"/>
  <c r="D1065" i="3"/>
  <c r="C1065" i="3"/>
  <c r="D1064" i="3"/>
  <c r="C1064" i="3"/>
  <c r="D1063" i="3"/>
  <c r="C1063" i="3"/>
  <c r="D1062" i="3"/>
  <c r="C1062" i="3"/>
  <c r="D1061" i="3"/>
  <c r="C1061" i="3"/>
  <c r="D1060" i="3"/>
  <c r="C1060" i="3"/>
  <c r="D1059" i="3"/>
  <c r="C1059" i="3"/>
  <c r="D1058" i="3"/>
  <c r="C1058" i="3"/>
  <c r="D1057" i="3"/>
  <c r="C1057" i="3" s="1"/>
  <c r="D1056" i="3"/>
  <c r="C1056" i="3" s="1"/>
  <c r="D1055" i="3"/>
  <c r="C1055" i="3" s="1"/>
  <c r="D1054" i="3"/>
  <c r="C1054" i="3" s="1"/>
  <c r="D1053" i="3"/>
  <c r="C1053" i="3" s="1"/>
  <c r="D1052" i="3"/>
  <c r="C1052" i="3" s="1"/>
  <c r="D1051" i="3"/>
  <c r="C1051" i="3" s="1"/>
  <c r="D1050" i="3"/>
  <c r="C1050" i="3" s="1"/>
  <c r="D1049" i="3"/>
  <c r="C1049" i="3" s="1"/>
  <c r="D1048" i="3"/>
  <c r="C1048" i="3" s="1"/>
  <c r="D1047" i="3"/>
  <c r="C1047" i="3" s="1"/>
  <c r="D1046" i="3"/>
  <c r="C1046" i="3" s="1"/>
  <c r="D1045" i="3"/>
  <c r="C1045" i="3" s="1"/>
  <c r="D1044" i="3"/>
  <c r="C1044" i="3" s="1"/>
  <c r="D1043" i="3"/>
  <c r="C1043" i="3" s="1"/>
  <c r="D1042" i="3"/>
  <c r="C1042" i="3" s="1"/>
  <c r="D1040" i="3"/>
  <c r="C1040" i="3"/>
  <c r="D1039" i="3"/>
  <c r="C1039" i="3"/>
  <c r="D1038" i="3"/>
  <c r="C1038" i="3"/>
  <c r="D1037" i="3"/>
  <c r="C1037" i="3"/>
  <c r="D1036" i="3"/>
  <c r="C1036" i="3"/>
  <c r="D1035" i="3"/>
  <c r="C1035" i="3"/>
  <c r="D1034" i="3"/>
  <c r="C1034" i="3"/>
  <c r="D1033" i="3"/>
  <c r="C1033" i="3"/>
  <c r="D1032" i="3"/>
  <c r="C1032" i="3"/>
  <c r="D1031" i="3"/>
  <c r="C1031" i="3"/>
  <c r="D1030" i="3"/>
  <c r="C1030" i="3"/>
  <c r="D1029" i="3"/>
  <c r="C1029" i="3"/>
  <c r="D1028" i="3"/>
  <c r="C1028" i="3"/>
  <c r="D1027" i="3"/>
  <c r="C1027" i="3"/>
  <c r="D1026" i="3"/>
  <c r="C1026" i="3"/>
  <c r="D1025" i="3"/>
  <c r="C1025" i="3"/>
  <c r="D1024" i="3"/>
  <c r="C1024" i="3"/>
  <c r="D1023" i="3"/>
  <c r="C1023" i="3"/>
  <c r="D1022" i="3"/>
  <c r="C1022" i="3"/>
  <c r="D1021" i="3"/>
  <c r="C1021" i="3"/>
  <c r="D1020" i="3"/>
  <c r="C1020" i="3"/>
  <c r="D1019" i="3"/>
  <c r="C1019" i="3"/>
  <c r="D1018" i="3"/>
  <c r="C1018" i="3"/>
  <c r="D1017" i="3"/>
  <c r="C1017" i="3"/>
  <c r="D1016" i="3"/>
  <c r="C1016" i="3"/>
  <c r="D1015" i="3"/>
  <c r="C1015" i="3"/>
  <c r="D1014" i="3"/>
  <c r="C1014" i="3"/>
  <c r="D1013" i="3"/>
  <c r="C1013" i="3"/>
  <c r="D1012" i="3"/>
  <c r="C1012" i="3"/>
  <c r="D1011" i="3"/>
  <c r="C1011" i="3"/>
  <c r="D1010" i="3"/>
  <c r="C1010" i="3"/>
  <c r="D1009" i="3"/>
  <c r="C1009" i="3"/>
  <c r="D1008" i="3"/>
  <c r="C1008" i="3"/>
  <c r="D1007" i="3"/>
  <c r="C1007" i="3"/>
  <c r="D1006" i="3"/>
  <c r="C1006" i="3"/>
  <c r="D1005" i="3"/>
  <c r="C1005" i="3"/>
  <c r="D1004" i="3"/>
  <c r="C1004" i="3"/>
  <c r="D1003" i="3"/>
  <c r="C1003" i="3"/>
  <c r="D1002" i="3"/>
  <c r="C1002" i="3"/>
  <c r="D1001" i="3"/>
  <c r="C1001" i="3"/>
  <c r="D1000" i="3"/>
  <c r="C1000" i="3"/>
  <c r="D999" i="3"/>
  <c r="C999" i="3"/>
  <c r="D998" i="3"/>
  <c r="C998" i="3"/>
  <c r="D997" i="3"/>
  <c r="C997" i="3" s="1"/>
  <c r="D996" i="3"/>
  <c r="C996" i="3" s="1"/>
  <c r="D995" i="3"/>
  <c r="C995" i="3" s="1"/>
  <c r="D994" i="3"/>
  <c r="C994" i="3" s="1"/>
  <c r="D993" i="3"/>
  <c r="C993" i="3" s="1"/>
  <c r="D992" i="3"/>
  <c r="C992" i="3" s="1"/>
  <c r="D991" i="3"/>
  <c r="C991" i="3" s="1"/>
  <c r="D990" i="3"/>
  <c r="C990" i="3" s="1"/>
  <c r="D989" i="3"/>
  <c r="C989" i="3" s="1"/>
  <c r="D988" i="3"/>
  <c r="C988" i="3" s="1"/>
  <c r="D987" i="3"/>
  <c r="C987" i="3" s="1"/>
  <c r="D986" i="3"/>
  <c r="C986" i="3" s="1"/>
  <c r="D985" i="3"/>
  <c r="C985" i="3" s="1"/>
  <c r="D984" i="3"/>
  <c r="C984" i="3" s="1"/>
  <c r="D983" i="3"/>
  <c r="C983" i="3" s="1"/>
  <c r="D982" i="3"/>
  <c r="C982" i="3" s="1"/>
  <c r="D981" i="3"/>
  <c r="C981" i="3" s="1"/>
  <c r="D980" i="3"/>
  <c r="C980" i="3" s="1"/>
  <c r="D979" i="3"/>
  <c r="C979" i="3" s="1"/>
  <c r="D978" i="3"/>
  <c r="C978" i="3" s="1"/>
  <c r="D977" i="3"/>
  <c r="C977" i="3" s="1"/>
  <c r="D975" i="3"/>
  <c r="C975" i="3"/>
  <c r="D974" i="3"/>
  <c r="C974" i="3"/>
  <c r="D973" i="3"/>
  <c r="C973" i="3"/>
  <c r="D972" i="3"/>
  <c r="C972" i="3"/>
  <c r="D971" i="3"/>
  <c r="C971" i="3"/>
  <c r="D970" i="3"/>
  <c r="C970" i="3"/>
  <c r="D969" i="3"/>
  <c r="C969" i="3"/>
  <c r="D968" i="3"/>
  <c r="C968" i="3"/>
  <c r="D967" i="3"/>
  <c r="C967" i="3"/>
  <c r="D966" i="3"/>
  <c r="C966" i="3"/>
  <c r="D965" i="3"/>
  <c r="C965" i="3"/>
  <c r="D964" i="3"/>
  <c r="C964" i="3"/>
  <c r="D963" i="3"/>
  <c r="C963" i="3"/>
  <c r="D962" i="3"/>
  <c r="C962" i="3"/>
  <c r="D961" i="3"/>
  <c r="C961" i="3"/>
  <c r="D960" i="3"/>
  <c r="C960" i="3"/>
  <c r="D959" i="3"/>
  <c r="C959" i="3"/>
  <c r="D958" i="3"/>
  <c r="C958" i="3"/>
  <c r="D957" i="3"/>
  <c r="C957" i="3"/>
  <c r="D956" i="3"/>
  <c r="C956" i="3"/>
  <c r="D955" i="3"/>
  <c r="C955" i="3"/>
  <c r="D954" i="3"/>
  <c r="C954" i="3"/>
  <c r="D953" i="3"/>
  <c r="C953" i="3"/>
  <c r="D952" i="3"/>
  <c r="C952" i="3"/>
  <c r="D951" i="3"/>
  <c r="C951" i="3"/>
  <c r="D950" i="3"/>
  <c r="C950" i="3"/>
  <c r="D949" i="3"/>
  <c r="C949" i="3"/>
  <c r="D948" i="3"/>
  <c r="C948" i="3"/>
  <c r="D947" i="3"/>
  <c r="C947" i="3"/>
  <c r="D946" i="3"/>
  <c r="C946" i="3"/>
  <c r="D945" i="3"/>
  <c r="C945" i="3"/>
  <c r="D944" i="3"/>
  <c r="C944" i="3"/>
  <c r="D943" i="3"/>
  <c r="C943" i="3"/>
  <c r="D942" i="3"/>
  <c r="C942" i="3"/>
  <c r="D941" i="3"/>
  <c r="C941" i="3"/>
  <c r="D940" i="3"/>
  <c r="C940" i="3"/>
  <c r="D939" i="3"/>
  <c r="C939" i="3"/>
  <c r="D938" i="3"/>
  <c r="C938" i="3"/>
  <c r="D937" i="3"/>
  <c r="C937" i="3"/>
  <c r="D936" i="3"/>
  <c r="C936" i="3"/>
  <c r="D935" i="3"/>
  <c r="C935" i="3"/>
  <c r="D934" i="3"/>
  <c r="C934" i="3"/>
  <c r="D933" i="3"/>
  <c r="C933" i="3"/>
  <c r="D932" i="3"/>
  <c r="C932" i="3"/>
  <c r="D931" i="3"/>
  <c r="C931" i="3"/>
  <c r="D930" i="3"/>
  <c r="C930" i="3"/>
  <c r="D929" i="3"/>
  <c r="C929" i="3"/>
  <c r="D928" i="3"/>
  <c r="C928" i="3"/>
  <c r="D927" i="3"/>
  <c r="C927" i="3"/>
  <c r="D926" i="3"/>
  <c r="C926" i="3"/>
  <c r="D925" i="3"/>
  <c r="C925" i="3"/>
  <c r="D924" i="3"/>
  <c r="C924" i="3"/>
  <c r="D923" i="3"/>
  <c r="C923" i="3"/>
  <c r="D922" i="3"/>
  <c r="C922" i="3"/>
  <c r="D921" i="3"/>
  <c r="C921" i="3"/>
  <c r="D920" i="3"/>
  <c r="C920" i="3"/>
  <c r="D919" i="3"/>
  <c r="C919" i="3"/>
  <c r="D918" i="3"/>
  <c r="C918" i="3"/>
  <c r="D917" i="3"/>
  <c r="C917" i="3"/>
  <c r="D916" i="3"/>
  <c r="C916" i="3"/>
  <c r="D915" i="3"/>
  <c r="C915" i="3"/>
  <c r="D914" i="3"/>
  <c r="C914" i="3"/>
  <c r="D913" i="3"/>
  <c r="C913" i="3"/>
  <c r="D912" i="3"/>
  <c r="B912" i="3" s="1"/>
  <c r="C912" i="3"/>
  <c r="D910" i="3"/>
  <c r="C910" i="3"/>
  <c r="D909" i="3"/>
  <c r="C909" i="3"/>
  <c r="D908" i="3"/>
  <c r="C908" i="3"/>
  <c r="D907" i="3"/>
  <c r="C907" i="3"/>
  <c r="D906" i="3"/>
  <c r="C906" i="3"/>
  <c r="D905" i="3"/>
  <c r="C905" i="3"/>
  <c r="D904" i="3"/>
  <c r="C904" i="3"/>
  <c r="D903" i="3"/>
  <c r="C903" i="3"/>
  <c r="D902" i="3"/>
  <c r="C902" i="3"/>
  <c r="D901" i="3"/>
  <c r="C901" i="3"/>
  <c r="D900" i="3"/>
  <c r="C900" i="3"/>
  <c r="D899" i="3"/>
  <c r="C899" i="3"/>
  <c r="D898" i="3"/>
  <c r="C898" i="3"/>
  <c r="D897" i="3"/>
  <c r="C897" i="3"/>
  <c r="D896" i="3"/>
  <c r="C896" i="3"/>
  <c r="D895" i="3"/>
  <c r="C895" i="3"/>
  <c r="D894" i="3"/>
  <c r="C894" i="3"/>
  <c r="D893" i="3"/>
  <c r="C893" i="3"/>
  <c r="D892" i="3"/>
  <c r="C892" i="3"/>
  <c r="D891" i="3"/>
  <c r="C891" i="3"/>
  <c r="D890" i="3"/>
  <c r="C890" i="3"/>
  <c r="D889" i="3"/>
  <c r="C889" i="3"/>
  <c r="D888" i="3"/>
  <c r="C888" i="3"/>
  <c r="D887" i="3"/>
  <c r="C887" i="3"/>
  <c r="D886" i="3"/>
  <c r="C886" i="3"/>
  <c r="D885" i="3"/>
  <c r="C885" i="3"/>
  <c r="D884" i="3"/>
  <c r="C884" i="3"/>
  <c r="D883" i="3"/>
  <c r="C883" i="3"/>
  <c r="D882" i="3"/>
  <c r="C882" i="3"/>
  <c r="D881" i="3"/>
  <c r="C881" i="3"/>
  <c r="D880" i="3"/>
  <c r="C880" i="3"/>
  <c r="D879" i="3"/>
  <c r="C879" i="3"/>
  <c r="D878" i="3"/>
  <c r="C878" i="3"/>
  <c r="D877" i="3"/>
  <c r="C877" i="3"/>
  <c r="D876" i="3"/>
  <c r="C876" i="3"/>
  <c r="D875" i="3"/>
  <c r="C875" i="3"/>
  <c r="D874" i="3"/>
  <c r="C874" i="3"/>
  <c r="D873" i="3"/>
  <c r="C873" i="3"/>
  <c r="D872" i="3"/>
  <c r="C872" i="3"/>
  <c r="D871" i="3"/>
  <c r="C871" i="3"/>
  <c r="D870" i="3"/>
  <c r="C870" i="3"/>
  <c r="D869" i="3"/>
  <c r="C869" i="3"/>
  <c r="D868" i="3"/>
  <c r="C868" i="3"/>
  <c r="D867" i="3"/>
  <c r="C867" i="3"/>
  <c r="D866" i="3"/>
  <c r="C866" i="3"/>
  <c r="D865" i="3"/>
  <c r="C865" i="3"/>
  <c r="D864" i="3"/>
  <c r="C864" i="3"/>
  <c r="D863" i="3"/>
  <c r="C863" i="3"/>
  <c r="D862" i="3"/>
  <c r="C862" i="3"/>
  <c r="D861" i="3"/>
  <c r="C861" i="3"/>
  <c r="D860" i="3"/>
  <c r="C860" i="3"/>
  <c r="D859" i="3"/>
  <c r="C859" i="3"/>
  <c r="D858" i="3"/>
  <c r="C858" i="3"/>
  <c r="D857" i="3"/>
  <c r="C857" i="3"/>
  <c r="D856" i="3"/>
  <c r="C856" i="3"/>
  <c r="D855" i="3"/>
  <c r="C855" i="3"/>
  <c r="D854" i="3"/>
  <c r="C854" i="3"/>
  <c r="D853" i="3"/>
  <c r="C853" i="3"/>
  <c r="D852" i="3"/>
  <c r="C852" i="3"/>
  <c r="D851" i="3"/>
  <c r="C851" i="3"/>
  <c r="D850" i="3"/>
  <c r="C850" i="3"/>
  <c r="D849" i="3"/>
  <c r="C849" i="3"/>
  <c r="D848" i="3"/>
  <c r="C848" i="3"/>
  <c r="D847" i="3"/>
  <c r="B847" i="3" s="1"/>
  <c r="C847" i="3"/>
  <c r="D845" i="3"/>
  <c r="C845" i="3"/>
  <c r="D844" i="3"/>
  <c r="C844" i="3"/>
  <c r="D843" i="3"/>
  <c r="C843" i="3"/>
  <c r="D842" i="3"/>
  <c r="C842" i="3"/>
  <c r="D841" i="3"/>
  <c r="C841" i="3"/>
  <c r="D840" i="3"/>
  <c r="C840" i="3"/>
  <c r="D839" i="3"/>
  <c r="C839" i="3"/>
  <c r="D838" i="3"/>
  <c r="C838" i="3"/>
  <c r="D837" i="3"/>
  <c r="C837" i="3"/>
  <c r="D836" i="3"/>
  <c r="C836" i="3"/>
  <c r="D835" i="3"/>
  <c r="C835" i="3"/>
  <c r="D834" i="3"/>
  <c r="C834" i="3"/>
  <c r="D833" i="3"/>
  <c r="C833" i="3"/>
  <c r="D832" i="3"/>
  <c r="C832" i="3"/>
  <c r="D831" i="3"/>
  <c r="C831" i="3"/>
  <c r="D830" i="3"/>
  <c r="C830" i="3"/>
  <c r="D829" i="3"/>
  <c r="C829" i="3"/>
  <c r="D828" i="3"/>
  <c r="C828" i="3"/>
  <c r="D827" i="3"/>
  <c r="C827" i="3"/>
  <c r="D826" i="3"/>
  <c r="C826" i="3"/>
  <c r="D825" i="3"/>
  <c r="C825" i="3"/>
  <c r="D824" i="3"/>
  <c r="C824" i="3"/>
  <c r="D823" i="3"/>
  <c r="C823" i="3"/>
  <c r="D822" i="3"/>
  <c r="C822" i="3"/>
  <c r="D821" i="3"/>
  <c r="C821" i="3"/>
  <c r="D820" i="3"/>
  <c r="C820" i="3"/>
  <c r="D819" i="3"/>
  <c r="C819" i="3"/>
  <c r="D818" i="3"/>
  <c r="C818" i="3"/>
  <c r="D817" i="3"/>
  <c r="C817" i="3"/>
  <c r="D816" i="3"/>
  <c r="C816" i="3"/>
  <c r="D815" i="3"/>
  <c r="C815" i="3"/>
  <c r="D814" i="3"/>
  <c r="C814" i="3"/>
  <c r="D813" i="3"/>
  <c r="C813" i="3"/>
  <c r="D812" i="3"/>
  <c r="C812" i="3"/>
  <c r="D811" i="3"/>
  <c r="C811" i="3"/>
  <c r="D810" i="3"/>
  <c r="C810" i="3"/>
  <c r="D809" i="3"/>
  <c r="C809" i="3"/>
  <c r="D808" i="3"/>
  <c r="C808" i="3"/>
  <c r="D807" i="3"/>
  <c r="C807" i="3"/>
  <c r="D806" i="3"/>
  <c r="C806" i="3"/>
  <c r="D805" i="3"/>
  <c r="C805" i="3"/>
  <c r="D804" i="3"/>
  <c r="C804" i="3"/>
  <c r="D803" i="3"/>
  <c r="C803" i="3"/>
  <c r="D802" i="3"/>
  <c r="C802" i="3" s="1"/>
  <c r="D801" i="3"/>
  <c r="C801" i="3" s="1"/>
  <c r="D800" i="3"/>
  <c r="C800" i="3" s="1"/>
  <c r="D799" i="3"/>
  <c r="C799" i="3" s="1"/>
  <c r="D798" i="3"/>
  <c r="C798" i="3" s="1"/>
  <c r="D797" i="3"/>
  <c r="C797" i="3" s="1"/>
  <c r="D796" i="3"/>
  <c r="C796" i="3" s="1"/>
  <c r="D795" i="3"/>
  <c r="C795" i="3" s="1"/>
  <c r="D794" i="3"/>
  <c r="C794" i="3" s="1"/>
  <c r="D793" i="3"/>
  <c r="C793" i="3" s="1"/>
  <c r="D792" i="3"/>
  <c r="C792" i="3" s="1"/>
  <c r="D791" i="3"/>
  <c r="C791" i="3" s="1"/>
  <c r="D790" i="3"/>
  <c r="C790" i="3" s="1"/>
  <c r="D789" i="3"/>
  <c r="C789" i="3" s="1"/>
  <c r="D788" i="3"/>
  <c r="C788" i="3" s="1"/>
  <c r="D787" i="3"/>
  <c r="C787" i="3" s="1"/>
  <c r="D786" i="3"/>
  <c r="C786" i="3" s="1"/>
  <c r="D785" i="3"/>
  <c r="C785" i="3" s="1"/>
  <c r="D784" i="3"/>
  <c r="C784" i="3" s="1"/>
  <c r="D783" i="3"/>
  <c r="C783" i="3" s="1"/>
  <c r="D782" i="3"/>
  <c r="C782" i="3" s="1"/>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195" i="3"/>
  <c r="C194" i="3"/>
  <c r="C193" i="3"/>
  <c r="C192" i="3"/>
  <c r="C191"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B717" i="3" s="1"/>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C672" i="3" s="1"/>
  <c r="D671" i="3"/>
  <c r="C671" i="3" s="1"/>
  <c r="D670" i="3"/>
  <c r="C670" i="3" s="1"/>
  <c r="D669" i="3"/>
  <c r="C669" i="3" s="1"/>
  <c r="D668" i="3"/>
  <c r="C668" i="3" s="1"/>
  <c r="D667" i="3"/>
  <c r="C667" i="3" s="1"/>
  <c r="D666" i="3"/>
  <c r="C666" i="3" s="1"/>
  <c r="D665" i="3"/>
  <c r="C665" i="3" s="1"/>
  <c r="D664" i="3"/>
  <c r="C664" i="3" s="1"/>
  <c r="D663" i="3"/>
  <c r="C663" i="3" s="1"/>
  <c r="D662" i="3"/>
  <c r="C662" i="3" s="1"/>
  <c r="D661" i="3"/>
  <c r="C661" i="3" s="1"/>
  <c r="D660" i="3"/>
  <c r="C660" i="3" s="1"/>
  <c r="D659" i="3"/>
  <c r="C659" i="3" s="1"/>
  <c r="D658" i="3"/>
  <c r="C658" i="3" s="1"/>
  <c r="D657" i="3"/>
  <c r="C657" i="3" s="1"/>
  <c r="D656" i="3"/>
  <c r="C656" i="3" s="1"/>
  <c r="D655" i="3"/>
  <c r="C655" i="3" s="1"/>
  <c r="D654" i="3"/>
  <c r="C654" i="3" s="1"/>
  <c r="D653" i="3"/>
  <c r="C653" i="3" s="1"/>
  <c r="D652" i="3"/>
  <c r="C652" i="3" s="1"/>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C609" i="3" s="1"/>
  <c r="D608" i="3"/>
  <c r="C608" i="3" s="1"/>
  <c r="D607" i="3"/>
  <c r="C607" i="3" s="1"/>
  <c r="D606" i="3"/>
  <c r="C606" i="3" s="1"/>
  <c r="D605" i="3"/>
  <c r="C605" i="3" s="1"/>
  <c r="D604" i="3"/>
  <c r="C604" i="3" s="1"/>
  <c r="D603" i="3"/>
  <c r="C603" i="3" s="1"/>
  <c r="D602" i="3"/>
  <c r="C602" i="3" s="1"/>
  <c r="D601" i="3"/>
  <c r="C601" i="3" s="1"/>
  <c r="D600" i="3"/>
  <c r="C600" i="3" s="1"/>
  <c r="D599" i="3"/>
  <c r="C599" i="3" s="1"/>
  <c r="D598" i="3"/>
  <c r="C598" i="3" s="1"/>
  <c r="D597" i="3"/>
  <c r="C597" i="3" s="1"/>
  <c r="D596" i="3"/>
  <c r="C596" i="3" s="1"/>
  <c r="D595" i="3"/>
  <c r="C595" i="3" s="1"/>
  <c r="D594" i="3"/>
  <c r="C594" i="3" s="1"/>
  <c r="D593" i="3"/>
  <c r="C593" i="3" s="1"/>
  <c r="D592" i="3"/>
  <c r="C592" i="3" s="1"/>
  <c r="D591" i="3"/>
  <c r="C591" i="3" s="1"/>
  <c r="D590" i="3"/>
  <c r="C590" i="3" s="1"/>
  <c r="D589" i="3"/>
  <c r="C589" i="3" s="1"/>
  <c r="D588" i="3"/>
  <c r="C588" i="3" s="1"/>
  <c r="D587" i="3"/>
  <c r="C587" i="3" s="1"/>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B522" i="3" s="1"/>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C479" i="3" s="1"/>
  <c r="D478" i="3"/>
  <c r="C478" i="3" s="1"/>
  <c r="D477" i="3"/>
  <c r="C477" i="3" s="1"/>
  <c r="D476" i="3"/>
  <c r="C476" i="3" s="1"/>
  <c r="D475" i="3"/>
  <c r="C475" i="3" s="1"/>
  <c r="D474" i="3"/>
  <c r="C474" i="3" s="1"/>
  <c r="D473" i="3"/>
  <c r="C473" i="3" s="1"/>
  <c r="D472" i="3"/>
  <c r="C472" i="3" s="1"/>
  <c r="D471" i="3"/>
  <c r="C471" i="3" s="1"/>
  <c r="D470" i="3"/>
  <c r="C470" i="3" s="1"/>
  <c r="D469" i="3"/>
  <c r="C469" i="3" s="1"/>
  <c r="D468" i="3"/>
  <c r="C468" i="3" s="1"/>
  <c r="D467" i="3"/>
  <c r="C467" i="3" s="1"/>
  <c r="D466" i="3"/>
  <c r="C466" i="3" s="1"/>
  <c r="D465" i="3"/>
  <c r="C465" i="3" s="1"/>
  <c r="D464" i="3"/>
  <c r="C464" i="3" s="1"/>
  <c r="D463" i="3"/>
  <c r="C463" i="3" s="1"/>
  <c r="D462" i="3"/>
  <c r="C462" i="3" s="1"/>
  <c r="D461" i="3"/>
  <c r="C461" i="3" s="1"/>
  <c r="D460" i="3"/>
  <c r="C460" i="3" s="1"/>
  <c r="D459" i="3"/>
  <c r="C459" i="3" s="1"/>
  <c r="D458" i="3"/>
  <c r="C458" i="3" s="1"/>
  <c r="D457" i="3"/>
  <c r="C457" i="3" s="1"/>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C415" i="3" s="1"/>
  <c r="D414" i="3"/>
  <c r="C414" i="3" s="1"/>
  <c r="D413" i="3"/>
  <c r="C413" i="3" s="1"/>
  <c r="D412" i="3"/>
  <c r="C412" i="3" s="1"/>
  <c r="D411" i="3"/>
  <c r="C411" i="3" s="1"/>
  <c r="D410" i="3"/>
  <c r="C410" i="3" s="1"/>
  <c r="D409" i="3"/>
  <c r="C409" i="3" s="1"/>
  <c r="D408" i="3"/>
  <c r="C408" i="3" s="1"/>
  <c r="D407" i="3"/>
  <c r="C407" i="3" s="1"/>
  <c r="D406" i="3"/>
  <c r="C406" i="3" s="1"/>
  <c r="D405" i="3"/>
  <c r="C405" i="3" s="1"/>
  <c r="D404" i="3"/>
  <c r="C404" i="3" s="1"/>
  <c r="D403" i="3"/>
  <c r="C403" i="3" s="1"/>
  <c r="D402" i="3"/>
  <c r="C402" i="3" s="1"/>
  <c r="D401" i="3"/>
  <c r="C401" i="3" s="1"/>
  <c r="D400" i="3"/>
  <c r="C400" i="3" s="1"/>
  <c r="D399" i="3"/>
  <c r="C399" i="3" s="1"/>
  <c r="D398" i="3"/>
  <c r="C398" i="3" s="1"/>
  <c r="D397" i="3"/>
  <c r="C397" i="3" s="1"/>
  <c r="D396" i="3"/>
  <c r="C396" i="3" s="1"/>
  <c r="D395" i="3"/>
  <c r="C395" i="3" s="1"/>
  <c r="D394" i="3"/>
  <c r="C394" i="3" s="1"/>
  <c r="D393" i="3"/>
  <c r="C393" i="3" s="1"/>
  <c r="D392" i="3"/>
  <c r="C392" i="3" s="1"/>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B327" i="3" s="1"/>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C219" i="3" s="1"/>
  <c r="D218" i="3"/>
  <c r="C218" i="3" s="1"/>
  <c r="D217" i="3"/>
  <c r="C217" i="3" s="1"/>
  <c r="D216" i="3"/>
  <c r="C216" i="3" s="1"/>
  <c r="D215" i="3"/>
  <c r="C215" i="3" s="1"/>
  <c r="D214" i="3"/>
  <c r="C214" i="3" s="1"/>
  <c r="D213" i="3"/>
  <c r="C213" i="3" s="1"/>
  <c r="D212" i="3"/>
  <c r="C212" i="3" s="1"/>
  <c r="D211" i="3"/>
  <c r="C211" i="3" s="1"/>
  <c r="D210" i="3"/>
  <c r="C210" i="3" s="1"/>
  <c r="D209" i="3"/>
  <c r="C209" i="3" s="1"/>
  <c r="D208" i="3"/>
  <c r="C208" i="3" s="1"/>
  <c r="D207" i="3"/>
  <c r="C207" i="3" s="1"/>
  <c r="D206" i="3"/>
  <c r="C206" i="3" s="1"/>
  <c r="D205" i="3"/>
  <c r="C205" i="3" s="1"/>
  <c r="D204" i="3"/>
  <c r="C204" i="3" s="1"/>
  <c r="D203" i="3"/>
  <c r="C203" i="3" s="1"/>
  <c r="D202" i="3"/>
  <c r="C202" i="3" s="1"/>
  <c r="D201" i="3"/>
  <c r="C201" i="3" s="1"/>
  <c r="D200" i="3"/>
  <c r="C200" i="3" s="1"/>
  <c r="D199" i="3"/>
  <c r="C199" i="3" s="1"/>
  <c r="D198" i="3"/>
  <c r="C198" i="3" s="1"/>
  <c r="D197" i="3"/>
  <c r="C197" i="3" s="1"/>
  <c r="D195" i="3"/>
  <c r="D194" i="3"/>
  <c r="D193" i="3"/>
  <c r="D192" i="3"/>
  <c r="D191"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D5" i="3"/>
  <c r="D4" i="3"/>
  <c r="D3" i="3"/>
  <c r="D2" i="3"/>
  <c r="B2" i="3" s="1"/>
  <c r="B2" i="17"/>
  <c r="B1" i="17"/>
  <c r="C4" i="16"/>
  <c r="C5" i="16" s="1"/>
  <c r="C6" i="16" s="1"/>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C96" i="16" s="1"/>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C121" i="16" s="1"/>
  <c r="C122" i="16" s="1"/>
  <c r="C123" i="16" s="1"/>
  <c r="C124" i="16" s="1"/>
  <c r="C125" i="16" s="1"/>
  <c r="C126" i="16" s="1"/>
  <c r="C127" i="16" s="1"/>
  <c r="C128" i="16" s="1"/>
  <c r="C129" i="16" s="1"/>
  <c r="C130" i="16" s="1"/>
  <c r="C131" i="16" s="1"/>
  <c r="C132" i="16" s="1"/>
  <c r="C133" i="16" s="1"/>
  <c r="C134" i="16" s="1"/>
  <c r="C135" i="16" s="1"/>
  <c r="C136" i="16" s="1"/>
  <c r="C137" i="16" s="1"/>
  <c r="C138" i="16" s="1"/>
  <c r="C139" i="16" s="1"/>
  <c r="C140" i="16" s="1"/>
  <c r="C141" i="16" s="1"/>
  <c r="C142" i="16" s="1"/>
  <c r="C143" i="16" s="1"/>
  <c r="C144" i="16" s="1"/>
  <c r="C145" i="16" s="1"/>
  <c r="C146" i="16" s="1"/>
  <c r="C147" i="16" s="1"/>
  <c r="C148" i="16" s="1"/>
  <c r="C149" i="16" s="1"/>
  <c r="C150" i="16" s="1"/>
  <c r="C151" i="16" s="1"/>
  <c r="C152" i="16" s="1"/>
  <c r="C153" i="16" s="1"/>
  <c r="C154" i="16" s="1"/>
  <c r="C155" i="16" s="1"/>
  <c r="C156" i="16" s="1"/>
  <c r="C157" i="16" s="1"/>
  <c r="C158" i="16" s="1"/>
  <c r="C159" i="16" s="1"/>
  <c r="C160" i="16" s="1"/>
  <c r="C161" i="16" s="1"/>
  <c r="C162" i="16" s="1"/>
  <c r="C163" i="16" s="1"/>
  <c r="C164" i="16" s="1"/>
  <c r="C165" i="16" s="1"/>
  <c r="C166" i="16" s="1"/>
  <c r="C167" i="16" s="1"/>
  <c r="C168" i="16" s="1"/>
  <c r="C169" i="16" s="1"/>
  <c r="C170" i="16" s="1"/>
  <c r="C171" i="16" s="1"/>
  <c r="C172" i="16" s="1"/>
  <c r="C173" i="16" s="1"/>
  <c r="C174" i="16" s="1"/>
  <c r="C175" i="16" s="1"/>
  <c r="C176" i="16" s="1"/>
  <c r="C177" i="16" s="1"/>
  <c r="C178" i="16" s="1"/>
  <c r="C179" i="16" s="1"/>
  <c r="C180" i="16" s="1"/>
  <c r="C181" i="16" s="1"/>
  <c r="C182" i="16" s="1"/>
  <c r="C183" i="16" s="1"/>
  <c r="C184" i="16" s="1"/>
  <c r="C185" i="16" s="1"/>
  <c r="C186" i="16" s="1"/>
  <c r="C187" i="16" s="1"/>
  <c r="C188" i="16" s="1"/>
  <c r="C189" i="16" s="1"/>
  <c r="C190" i="16" s="1"/>
  <c r="C191" i="16" s="1"/>
  <c r="C192" i="16" s="1"/>
  <c r="C193" i="16" s="1"/>
  <c r="C194" i="16" s="1"/>
  <c r="C195" i="16" s="1"/>
  <c r="C196" i="16" s="1"/>
  <c r="C197" i="16" s="1"/>
  <c r="C198" i="16" s="1"/>
  <c r="C199" i="16" s="1"/>
  <c r="C200" i="16" s="1"/>
  <c r="C201" i="16" s="1"/>
  <c r="C202" i="16" s="1"/>
  <c r="C203" i="16" s="1"/>
  <c r="C204" i="16" s="1"/>
  <c r="C205" i="16" s="1"/>
  <c r="C206" i="16" s="1"/>
  <c r="C207" i="16" s="1"/>
  <c r="C208" i="16" s="1"/>
  <c r="C209" i="16" s="1"/>
  <c r="C210" i="16" s="1"/>
  <c r="C211" i="16" s="1"/>
  <c r="C212" i="16" s="1"/>
  <c r="C213" i="16" s="1"/>
  <c r="C214" i="16" s="1"/>
  <c r="C215" i="16" s="1"/>
  <c r="C216" i="16" s="1"/>
  <c r="C217" i="16" s="1"/>
  <c r="C218" i="16" s="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C238" i="16" s="1"/>
  <c r="C239" i="16" s="1"/>
  <c r="C240" i="16" s="1"/>
  <c r="C241" i="16" s="1"/>
  <c r="C242" i="16" s="1"/>
  <c r="C243" i="16" s="1"/>
  <c r="C244" i="16" s="1"/>
  <c r="C245" i="16" s="1"/>
  <c r="C246" i="16" s="1"/>
  <c r="C247" i="16" s="1"/>
  <c r="C248" i="16" s="1"/>
  <c r="C249" i="16" s="1"/>
  <c r="C250" i="16" s="1"/>
  <c r="C251" i="16" s="1"/>
  <c r="C252" i="16" s="1"/>
  <c r="C253" i="16" s="1"/>
  <c r="C254" i="16" s="1"/>
  <c r="C255" i="16" s="1"/>
  <c r="C256" i="16" s="1"/>
  <c r="C257" i="16" s="1"/>
  <c r="C258" i="16" s="1"/>
  <c r="C259" i="16" s="1"/>
  <c r="C260" i="16" s="1"/>
  <c r="C261" i="16" s="1"/>
  <c r="C262" i="16" s="1"/>
  <c r="C263" i="16" s="1"/>
  <c r="C264" i="16" s="1"/>
  <c r="C265" i="16" s="1"/>
  <c r="C266" i="16" s="1"/>
  <c r="C267" i="16" s="1"/>
  <c r="C268" i="16" s="1"/>
  <c r="C269" i="16" s="1"/>
  <c r="C270" i="16" s="1"/>
  <c r="C271" i="16" s="1"/>
  <c r="C272" i="16" s="1"/>
  <c r="C273" i="16" s="1"/>
  <c r="C274" i="16" s="1"/>
  <c r="C275" i="16" s="1"/>
  <c r="C276" i="16" s="1"/>
  <c r="C277" i="16" s="1"/>
  <c r="C278" i="16" s="1"/>
  <c r="C279" i="16" s="1"/>
  <c r="C280" i="16" s="1"/>
  <c r="C281" i="16" s="1"/>
  <c r="C282" i="16" s="1"/>
  <c r="C283" i="16" s="1"/>
  <c r="C284" i="16" s="1"/>
  <c r="C285" i="16" s="1"/>
  <c r="C286" i="16" s="1"/>
  <c r="C287" i="16" s="1"/>
  <c r="C288" i="16" s="1"/>
  <c r="C289" i="16" s="1"/>
  <c r="C290" i="16" s="1"/>
  <c r="C291" i="16" s="1"/>
  <c r="C292" i="16" s="1"/>
  <c r="C293" i="16" s="1"/>
  <c r="C294" i="16" s="1"/>
  <c r="C295" i="16" s="1"/>
  <c r="C296" i="16" s="1"/>
  <c r="C297" i="16" s="1"/>
  <c r="C298" i="16" s="1"/>
  <c r="C299" i="16" s="1"/>
  <c r="C300" i="16" s="1"/>
  <c r="C301" i="16" s="1"/>
  <c r="C302" i="16" s="1"/>
  <c r="C303" i="16" s="1"/>
  <c r="C304" i="16" s="1"/>
  <c r="C305" i="16" s="1"/>
  <c r="C306" i="16" s="1"/>
  <c r="C307" i="16" s="1"/>
  <c r="C308" i="16" s="1"/>
  <c r="C309" i="16" s="1"/>
  <c r="C310" i="16" s="1"/>
  <c r="C311" i="16" s="1"/>
  <c r="C312" i="16" s="1"/>
  <c r="C313" i="16" s="1"/>
  <c r="C314" i="16" s="1"/>
  <c r="C315" i="16" s="1"/>
  <c r="C316" i="16" s="1"/>
  <c r="C317" i="16" s="1"/>
  <c r="C318" i="16" s="1"/>
  <c r="C319" i="16" s="1"/>
  <c r="C320" i="16" s="1"/>
  <c r="C321" i="16" s="1"/>
  <c r="C322" i="16" s="1"/>
  <c r="C323" i="16" s="1"/>
  <c r="C324" i="16" s="1"/>
  <c r="C325" i="16" s="1"/>
  <c r="C326" i="16" s="1"/>
  <c r="C327" i="16" s="1"/>
  <c r="C328" i="16" s="1"/>
  <c r="C329" i="16" s="1"/>
  <c r="C330" i="16" s="1"/>
  <c r="C331" i="16" s="1"/>
  <c r="C332" i="16" s="1"/>
  <c r="C333" i="16" s="1"/>
  <c r="C334" i="16" s="1"/>
  <c r="C335" i="16" s="1"/>
  <c r="C336" i="16" s="1"/>
  <c r="C337" i="16" s="1"/>
  <c r="C338" i="16" s="1"/>
  <c r="C339" i="16" s="1"/>
  <c r="C340" i="16" s="1"/>
  <c r="C341" i="16" s="1"/>
  <c r="C342" i="16" s="1"/>
  <c r="C343" i="16" s="1"/>
  <c r="C344" i="16" s="1"/>
  <c r="C345" i="16" s="1"/>
  <c r="C346" i="16" s="1"/>
  <c r="C347" i="16" s="1"/>
  <c r="C348" i="16" s="1"/>
  <c r="C349" i="16" s="1"/>
  <c r="C350" i="16" s="1"/>
  <c r="C351" i="16" s="1"/>
  <c r="C352" i="16" s="1"/>
  <c r="C353" i="16" s="1"/>
  <c r="C354" i="16" s="1"/>
  <c r="C355" i="16" s="1"/>
  <c r="C356" i="16" s="1"/>
  <c r="C357" i="16" s="1"/>
  <c r="C358" i="16" s="1"/>
  <c r="C359" i="16" s="1"/>
  <c r="C360" i="16" s="1"/>
  <c r="C361" i="16" s="1"/>
  <c r="C362" i="16" s="1"/>
  <c r="C363" i="16" s="1"/>
  <c r="C364" i="16" s="1"/>
  <c r="C365" i="16" s="1"/>
  <c r="C366" i="16" s="1"/>
  <c r="C367" i="16" s="1"/>
  <c r="C368" i="16" s="1"/>
  <c r="C369" i="16" s="1"/>
  <c r="C2" i="3" l="1"/>
  <c r="DB119" i="16" s="1"/>
  <c r="B2549" i="3"/>
  <c r="C2093" i="3"/>
  <c r="B2603" i="3"/>
  <c r="B2604" i="3" s="1"/>
  <c r="B2605" i="3" s="1"/>
  <c r="B2606" i="3" s="1"/>
  <c r="B2607" i="3" s="1"/>
  <c r="B2608" i="3" s="1"/>
  <c r="B2609" i="3" s="1"/>
  <c r="B2610" i="3" s="1"/>
  <c r="B2611" i="3" s="1"/>
  <c r="B2612" i="3" s="1"/>
  <c r="B2613" i="3" s="1"/>
  <c r="B2614" i="3" s="1"/>
  <c r="B2615" i="3" s="1"/>
  <c r="B2616" i="3" s="1"/>
  <c r="B2617" i="3" s="1"/>
  <c r="B2618" i="3" s="1"/>
  <c r="B2619" i="3" s="1"/>
  <c r="B2620" i="3" s="1"/>
  <c r="B2621" i="3" s="1"/>
  <c r="B2622" i="3" s="1"/>
  <c r="B2623" i="3" s="1"/>
  <c r="B2624" i="3" s="1"/>
  <c r="B2625" i="3" s="1"/>
  <c r="B2626" i="3" s="1"/>
  <c r="B2627" i="3" s="1"/>
  <c r="B2628" i="3" s="1"/>
  <c r="B2629" i="3" s="1"/>
  <c r="B2630" i="3" s="1"/>
  <c r="B2631" i="3" s="1"/>
  <c r="B2632" i="3" s="1"/>
  <c r="B2633" i="3" s="1"/>
  <c r="B2634" i="3" s="1"/>
  <c r="B2635" i="3" s="1"/>
  <c r="B2636" i="3" s="1"/>
  <c r="B2637" i="3" s="1"/>
  <c r="B2638" i="3" s="1"/>
  <c r="B2639" i="3" s="1"/>
  <c r="B2640" i="3" s="1"/>
  <c r="B2641" i="3" s="1"/>
  <c r="B2642" i="3" s="1"/>
  <c r="B2643" i="3" s="1"/>
  <c r="B2644" i="3" s="1"/>
  <c r="B2645" i="3" s="1"/>
  <c r="B2646" i="3" s="1"/>
  <c r="B2647" i="3" s="1"/>
  <c r="B2648" i="3" s="1"/>
  <c r="B2649" i="3" s="1"/>
  <c r="B2650" i="3" s="1"/>
  <c r="B2651" i="3" s="1"/>
  <c r="B2652" i="3" s="1"/>
  <c r="B2653" i="3" s="1"/>
  <c r="B2654" i="3" s="1"/>
  <c r="B2655" i="3" s="1"/>
  <c r="B2656" i="3" s="1"/>
  <c r="B2657" i="3" s="1"/>
  <c r="B2658" i="3" s="1"/>
  <c r="B2659" i="3" s="1"/>
  <c r="B2660" i="3" s="1"/>
  <c r="B2661" i="3" s="1"/>
  <c r="B2662" i="3" s="1"/>
  <c r="B2663" i="3" s="1"/>
  <c r="B2664" i="3" s="1"/>
  <c r="B2665" i="3" s="1"/>
  <c r="B2541" i="3"/>
  <c r="C2563" i="3"/>
  <c r="B2480" i="3"/>
  <c r="B2668" i="3"/>
  <c r="B2669" i="3" s="1"/>
  <c r="B2670" i="3" s="1"/>
  <c r="B2671" i="3" s="1"/>
  <c r="B2672" i="3" s="1"/>
  <c r="B2673" i="3" s="1"/>
  <c r="B2674" i="3" s="1"/>
  <c r="B2675" i="3" s="1"/>
  <c r="B2676" i="3" s="1"/>
  <c r="B2677" i="3" s="1"/>
  <c r="B2678" i="3" s="1"/>
  <c r="B2679" i="3" s="1"/>
  <c r="B2680" i="3" s="1"/>
  <c r="B2681" i="3" s="1"/>
  <c r="B2682" i="3" s="1"/>
  <c r="B2683" i="3" s="1"/>
  <c r="B2684" i="3" s="1"/>
  <c r="B2685" i="3" s="1"/>
  <c r="B2686" i="3" s="1"/>
  <c r="B2687" i="3" s="1"/>
  <c r="B2688" i="3" s="1"/>
  <c r="B2689" i="3" s="1"/>
  <c r="B2690" i="3" s="1"/>
  <c r="B2691" i="3" s="1"/>
  <c r="B2692" i="3" s="1"/>
  <c r="B2693" i="3" s="1"/>
  <c r="B2694" i="3" s="1"/>
  <c r="B2695" i="3" s="1"/>
  <c r="B2696" i="3" s="1"/>
  <c r="B2697" i="3" s="1"/>
  <c r="B2698" i="3" s="1"/>
  <c r="B2699" i="3" s="1"/>
  <c r="B2700" i="3" s="1"/>
  <c r="B2701" i="3" s="1"/>
  <c r="B2702" i="3" s="1"/>
  <c r="B2703" i="3" s="1"/>
  <c r="B2704" i="3" s="1"/>
  <c r="B2705" i="3" s="1"/>
  <c r="B2706" i="3" s="1"/>
  <c r="B2707" i="3" s="1"/>
  <c r="B2708" i="3" s="1"/>
  <c r="B2709" i="3" s="1"/>
  <c r="B2710" i="3" s="1"/>
  <c r="B2711" i="3" s="1"/>
  <c r="B2712" i="3" s="1"/>
  <c r="B2713" i="3" s="1"/>
  <c r="B2714" i="3" s="1"/>
  <c r="B2715" i="3" s="1"/>
  <c r="B2716" i="3" s="1"/>
  <c r="B2717" i="3" s="1"/>
  <c r="B2718" i="3" s="1"/>
  <c r="B2719" i="3" s="1"/>
  <c r="B2720" i="3" s="1"/>
  <c r="B2721" i="3" s="1"/>
  <c r="B2722" i="3" s="1"/>
  <c r="B2723" i="3" s="1"/>
  <c r="B2724" i="3" s="1"/>
  <c r="B2725" i="3" s="1"/>
  <c r="B2726" i="3" s="1"/>
  <c r="B2727" i="3" s="1"/>
  <c r="B2728" i="3" s="1"/>
  <c r="B2729" i="3" s="1"/>
  <c r="B2730" i="3" s="1"/>
  <c r="B1433" i="3"/>
  <c r="B1434" i="3" s="1"/>
  <c r="B1435" i="3" s="1"/>
  <c r="B1436" i="3" s="1"/>
  <c r="B1437" i="3" s="1"/>
  <c r="B1438" i="3" s="1"/>
  <c r="B1439" i="3" s="1"/>
  <c r="B1440" i="3" s="1"/>
  <c r="B1441" i="3" s="1"/>
  <c r="B1442" i="3" s="1"/>
  <c r="B1443" i="3" s="1"/>
  <c r="B1444" i="3" s="1"/>
  <c r="B1445" i="3" s="1"/>
  <c r="B1446" i="3" s="1"/>
  <c r="B1447" i="3" s="1"/>
  <c r="B1448" i="3" s="1"/>
  <c r="B1449" i="3" s="1"/>
  <c r="B1450" i="3" s="1"/>
  <c r="B1451" i="3" s="1"/>
  <c r="B1452" i="3" s="1"/>
  <c r="B1453" i="3" s="1"/>
  <c r="B1454" i="3" s="1"/>
  <c r="B1455" i="3" s="1"/>
  <c r="B1456" i="3" s="1"/>
  <c r="B1457" i="3" s="1"/>
  <c r="B1458" i="3" s="1"/>
  <c r="B1459" i="3" s="1"/>
  <c r="B1460" i="3" s="1"/>
  <c r="B1461" i="3" s="1"/>
  <c r="B1462" i="3" s="1"/>
  <c r="B1463" i="3" s="1"/>
  <c r="B1464" i="3" s="1"/>
  <c r="B1465" i="3" s="1"/>
  <c r="B1466" i="3" s="1"/>
  <c r="B1467" i="3" s="1"/>
  <c r="B1468" i="3" s="1"/>
  <c r="B1469" i="3" s="1"/>
  <c r="B1470" i="3" s="1"/>
  <c r="B1471" i="3" s="1"/>
  <c r="B1472" i="3" s="1"/>
  <c r="B1473" i="3" s="1"/>
  <c r="B1474" i="3" s="1"/>
  <c r="B1475" i="3" s="1"/>
  <c r="B1476" i="3" s="1"/>
  <c r="B1477" i="3" s="1"/>
  <c r="B1478" i="3" s="1"/>
  <c r="B1479" i="3" s="1"/>
  <c r="B1480" i="3" s="1"/>
  <c r="B1481" i="3" s="1"/>
  <c r="B1482" i="3" s="1"/>
  <c r="B1483" i="3" s="1"/>
  <c r="B1484" i="3" s="1"/>
  <c r="B1485" i="3" s="1"/>
  <c r="B1486" i="3" s="1"/>
  <c r="B1487" i="3" s="1"/>
  <c r="B1488" i="3" s="1"/>
  <c r="B1489" i="3" s="1"/>
  <c r="B1490" i="3" s="1"/>
  <c r="B1491" i="3" s="1"/>
  <c r="B1492" i="3" s="1"/>
  <c r="B1493" i="3" s="1"/>
  <c r="B1494" i="3" s="1"/>
  <c r="B1495" i="3" s="1"/>
  <c r="C2543" i="3"/>
  <c r="C2558" i="3"/>
  <c r="B1628" i="3"/>
  <c r="B1629" i="3" s="1"/>
  <c r="B1630" i="3" s="1"/>
  <c r="B1631" i="3" s="1"/>
  <c r="B1632" i="3" s="1"/>
  <c r="B1633" i="3" s="1"/>
  <c r="B1634" i="3" s="1"/>
  <c r="B1635" i="3" s="1"/>
  <c r="B1636" i="3" s="1"/>
  <c r="B1637" i="3" s="1"/>
  <c r="B1638" i="3" s="1"/>
  <c r="B1639" i="3" s="1"/>
  <c r="B1640" i="3" s="1"/>
  <c r="B1641" i="3" s="1"/>
  <c r="B1642" i="3" s="1"/>
  <c r="B1643" i="3" s="1"/>
  <c r="B1644" i="3" s="1"/>
  <c r="B1645" i="3" s="1"/>
  <c r="B1646" i="3" s="1"/>
  <c r="B1647" i="3" s="1"/>
  <c r="B1648" i="3" s="1"/>
  <c r="B1649" i="3" s="1"/>
  <c r="B1650" i="3" s="1"/>
  <c r="B1651" i="3" s="1"/>
  <c r="B1652" i="3" s="1"/>
  <c r="B1653" i="3" s="1"/>
  <c r="B1654" i="3" s="1"/>
  <c r="B1655" i="3" s="1"/>
  <c r="B1656" i="3" s="1"/>
  <c r="B1657" i="3" s="1"/>
  <c r="B1658" i="3" s="1"/>
  <c r="B1659" i="3" s="1"/>
  <c r="B1660" i="3" s="1"/>
  <c r="B1661" i="3" s="1"/>
  <c r="B1662" i="3" s="1"/>
  <c r="B1663" i="3" s="1"/>
  <c r="B1664" i="3" s="1"/>
  <c r="B1665" i="3" s="1"/>
  <c r="B1666" i="3" s="1"/>
  <c r="B1667" i="3" s="1"/>
  <c r="B1668" i="3" s="1"/>
  <c r="B1669" i="3" s="1"/>
  <c r="B1670" i="3" s="1"/>
  <c r="B1671" i="3" s="1"/>
  <c r="B1672" i="3" s="1"/>
  <c r="B1673" i="3" s="1"/>
  <c r="B1674" i="3" s="1"/>
  <c r="B1675" i="3" s="1"/>
  <c r="B1676" i="3" s="1"/>
  <c r="B1677" i="3" s="1"/>
  <c r="B1678" i="3" s="1"/>
  <c r="B1679" i="3" s="1"/>
  <c r="B1680" i="3" s="1"/>
  <c r="B1681" i="3" s="1"/>
  <c r="B1682" i="3" s="1"/>
  <c r="B1683" i="3" s="1"/>
  <c r="B1684" i="3" s="1"/>
  <c r="B1685" i="3" s="1"/>
  <c r="B1686" i="3" s="1"/>
  <c r="B1687" i="3" s="1"/>
  <c r="B1688" i="3" s="1"/>
  <c r="B1689" i="3" s="1"/>
  <c r="B1690" i="3" s="1"/>
  <c r="B1888" i="3"/>
  <c r="B1889" i="3" s="1"/>
  <c r="B1890" i="3" s="1"/>
  <c r="B1891" i="3" s="1"/>
  <c r="B1892" i="3" s="1"/>
  <c r="B1893" i="3" s="1"/>
  <c r="B1894" i="3" s="1"/>
  <c r="B1895" i="3" s="1"/>
  <c r="B1896" i="3" s="1"/>
  <c r="B1897" i="3" s="1"/>
  <c r="B1898" i="3" s="1"/>
  <c r="B1899" i="3" s="1"/>
  <c r="B1900" i="3" s="1"/>
  <c r="B1901" i="3" s="1"/>
  <c r="B1902" i="3" s="1"/>
  <c r="B1903" i="3" s="1"/>
  <c r="B1904" i="3" s="1"/>
  <c r="B1905" i="3" s="1"/>
  <c r="B1906" i="3" s="1"/>
  <c r="B1907" i="3" s="1"/>
  <c r="B1908" i="3" s="1"/>
  <c r="B1909" i="3" s="1"/>
  <c r="B1910" i="3" s="1"/>
  <c r="B1911" i="3" s="1"/>
  <c r="B1912" i="3" s="1"/>
  <c r="B1913" i="3" s="1"/>
  <c r="B1914" i="3" s="1"/>
  <c r="B1915" i="3" s="1"/>
  <c r="B1916" i="3" s="1"/>
  <c r="B1917" i="3" s="1"/>
  <c r="B1918" i="3" s="1"/>
  <c r="B1919" i="3" s="1"/>
  <c r="B1920" i="3" s="1"/>
  <c r="B1921" i="3" s="1"/>
  <c r="B1922" i="3" s="1"/>
  <c r="B1923" i="3" s="1"/>
  <c r="B1924" i="3" s="1"/>
  <c r="B1925" i="3" s="1"/>
  <c r="B1926" i="3" s="1"/>
  <c r="B1927" i="3" s="1"/>
  <c r="B1928" i="3" s="1"/>
  <c r="B1929" i="3" s="1"/>
  <c r="B1930" i="3" s="1"/>
  <c r="B1931" i="3" s="1"/>
  <c r="B1932" i="3" s="1"/>
  <c r="B1933" i="3" s="1"/>
  <c r="B1934" i="3" s="1"/>
  <c r="B1935" i="3" s="1"/>
  <c r="B1936" i="3" s="1"/>
  <c r="B1937" i="3" s="1"/>
  <c r="B1938" i="3" s="1"/>
  <c r="B1939" i="3" s="1"/>
  <c r="B1940" i="3" s="1"/>
  <c r="B1941" i="3" s="1"/>
  <c r="B1942" i="3" s="1"/>
  <c r="B1943" i="3" s="1"/>
  <c r="B1944" i="3" s="1"/>
  <c r="B1945" i="3" s="1"/>
  <c r="B1946" i="3" s="1"/>
  <c r="B1947" i="3" s="1"/>
  <c r="B1948" i="3" s="1"/>
  <c r="B1949" i="3" s="1"/>
  <c r="B1950" i="3" s="1"/>
  <c r="B1953" i="3"/>
  <c r="B1954" i="3" s="1"/>
  <c r="B1955" i="3" s="1"/>
  <c r="B1956" i="3" s="1"/>
  <c r="B1957" i="3" s="1"/>
  <c r="B1958" i="3" s="1"/>
  <c r="B1959" i="3" s="1"/>
  <c r="B1960" i="3" s="1"/>
  <c r="B1961" i="3" s="1"/>
  <c r="B1962" i="3" s="1"/>
  <c r="B1963" i="3" s="1"/>
  <c r="B1964" i="3" s="1"/>
  <c r="B1965" i="3" s="1"/>
  <c r="B1966" i="3" s="1"/>
  <c r="B1967" i="3" s="1"/>
  <c r="B1968" i="3" s="1"/>
  <c r="B1969" i="3" s="1"/>
  <c r="B1970" i="3" s="1"/>
  <c r="B1971" i="3" s="1"/>
  <c r="B1972" i="3" s="1"/>
  <c r="B1973" i="3" s="1"/>
  <c r="B1974" i="3" s="1"/>
  <c r="B1975" i="3" s="1"/>
  <c r="B1976" i="3" s="1"/>
  <c r="B1977" i="3" s="1"/>
  <c r="B1978" i="3" s="1"/>
  <c r="B1979" i="3" s="1"/>
  <c r="B1980" i="3" s="1"/>
  <c r="B1981" i="3" s="1"/>
  <c r="B1982" i="3" s="1"/>
  <c r="B1983" i="3" s="1"/>
  <c r="B1984" i="3" s="1"/>
  <c r="B1985" i="3" s="1"/>
  <c r="B1986" i="3" s="1"/>
  <c r="B1987" i="3" s="1"/>
  <c r="B1988" i="3" s="1"/>
  <c r="B1989" i="3" s="1"/>
  <c r="B1990" i="3" s="1"/>
  <c r="B1991" i="3" s="1"/>
  <c r="B1992" i="3" s="1"/>
  <c r="B1993" i="3" s="1"/>
  <c r="B1994" i="3" s="1"/>
  <c r="B1995" i="3" s="1"/>
  <c r="B1996" i="3" s="1"/>
  <c r="B1997" i="3" s="1"/>
  <c r="B1998" i="3" s="1"/>
  <c r="B1999" i="3" s="1"/>
  <c r="B2000" i="3" s="1"/>
  <c r="B2001" i="3" s="1"/>
  <c r="B2002" i="3" s="1"/>
  <c r="B2003" i="3" s="1"/>
  <c r="B2004" i="3" s="1"/>
  <c r="B2005" i="3" s="1"/>
  <c r="B2006" i="3" s="1"/>
  <c r="B2007" i="3" s="1"/>
  <c r="B2008" i="3" s="1"/>
  <c r="B2009" i="3" s="1"/>
  <c r="B2010" i="3" s="1"/>
  <c r="B2011" i="3" s="1"/>
  <c r="B2012" i="3" s="1"/>
  <c r="B2013" i="3" s="1"/>
  <c r="B2014" i="3" s="1"/>
  <c r="B2015" i="3" s="1"/>
  <c r="B191" i="3"/>
  <c r="B192" i="3" s="1"/>
  <c r="B193" i="3" s="1"/>
  <c r="B194" i="3" s="1"/>
  <c r="B195" i="3" s="1"/>
  <c r="B718" i="3"/>
  <c r="B719" i="3" s="1"/>
  <c r="B720" i="3" s="1"/>
  <c r="B721" i="3" s="1"/>
  <c r="B722" i="3" s="1"/>
  <c r="B723" i="3" s="1"/>
  <c r="B724" i="3" s="1"/>
  <c r="B725" i="3" s="1"/>
  <c r="B726" i="3" s="1"/>
  <c r="B727" i="3" s="1"/>
  <c r="B728" i="3" s="1"/>
  <c r="B729" i="3" s="1"/>
  <c r="B730" i="3" s="1"/>
  <c r="B731" i="3" s="1"/>
  <c r="B732" i="3" s="1"/>
  <c r="B733" i="3" s="1"/>
  <c r="B734" i="3" s="1"/>
  <c r="B735" i="3" s="1"/>
  <c r="B736" i="3" s="1"/>
  <c r="B737" i="3" s="1"/>
  <c r="B738" i="3" s="1"/>
  <c r="B739" i="3" s="1"/>
  <c r="B740" i="3" s="1"/>
  <c r="B741" i="3" s="1"/>
  <c r="B742" i="3" s="1"/>
  <c r="B743" i="3" s="1"/>
  <c r="B744" i="3" s="1"/>
  <c r="B745" i="3" s="1"/>
  <c r="B746" i="3" s="1"/>
  <c r="B747" i="3" s="1"/>
  <c r="B748" i="3" s="1"/>
  <c r="B749" i="3" s="1"/>
  <c r="B750" i="3" s="1"/>
  <c r="B751" i="3" s="1"/>
  <c r="B752" i="3" s="1"/>
  <c r="B753" i="3" s="1"/>
  <c r="B754" i="3" s="1"/>
  <c r="B755" i="3" s="1"/>
  <c r="B756" i="3" s="1"/>
  <c r="B757" i="3" s="1"/>
  <c r="B758" i="3" s="1"/>
  <c r="B759" i="3" s="1"/>
  <c r="B760" i="3" s="1"/>
  <c r="B761" i="3" s="1"/>
  <c r="B762" i="3" s="1"/>
  <c r="B763" i="3" s="1"/>
  <c r="B764" i="3" s="1"/>
  <c r="B765" i="3" s="1"/>
  <c r="B766" i="3" s="1"/>
  <c r="B767" i="3" s="1"/>
  <c r="B768" i="3" s="1"/>
  <c r="B769" i="3" s="1"/>
  <c r="B770" i="3" s="1"/>
  <c r="B771" i="3" s="1"/>
  <c r="B772" i="3" s="1"/>
  <c r="B773" i="3" s="1"/>
  <c r="B774" i="3" s="1"/>
  <c r="B775" i="3" s="1"/>
  <c r="B776" i="3" s="1"/>
  <c r="B777" i="3" s="1"/>
  <c r="B778" i="3" s="1"/>
  <c r="B779" i="3" s="1"/>
  <c r="B780" i="3" s="1"/>
  <c r="B1370" i="3"/>
  <c r="B2278" i="3"/>
  <c r="B2279" i="3" s="1"/>
  <c r="B2280" i="3" s="1"/>
  <c r="B2281" i="3" s="1"/>
  <c r="B2282" i="3" s="1"/>
  <c r="B2283" i="3" s="1"/>
  <c r="B2284" i="3" s="1"/>
  <c r="B2285" i="3" s="1"/>
  <c r="B2286" i="3" s="1"/>
  <c r="B2287" i="3" s="1"/>
  <c r="B2288" i="3" s="1"/>
  <c r="B2289" i="3" s="1"/>
  <c r="B2290" i="3" s="1"/>
  <c r="B2291" i="3" s="1"/>
  <c r="B2292" i="3" s="1"/>
  <c r="B2293" i="3" s="1"/>
  <c r="B2294" i="3" s="1"/>
  <c r="B2295" i="3" s="1"/>
  <c r="B2296" i="3" s="1"/>
  <c r="B2297" i="3" s="1"/>
  <c r="B2298" i="3" s="1"/>
  <c r="B2299" i="3" s="1"/>
  <c r="B2300" i="3" s="1"/>
  <c r="B2301" i="3" s="1"/>
  <c r="B2302" i="3" s="1"/>
  <c r="B2303" i="3" s="1"/>
  <c r="B2304" i="3" s="1"/>
  <c r="B2305" i="3" s="1"/>
  <c r="B2306" i="3" s="1"/>
  <c r="B2307" i="3" s="1"/>
  <c r="B2308" i="3" s="1"/>
  <c r="B2309" i="3" s="1"/>
  <c r="B2310" i="3" s="1"/>
  <c r="B2311" i="3" s="1"/>
  <c r="B2312" i="3" s="1"/>
  <c r="B2313" i="3" s="1"/>
  <c r="B2314" i="3" s="1"/>
  <c r="B2315" i="3" s="1"/>
  <c r="B2316" i="3" s="1"/>
  <c r="B2317" i="3" s="1"/>
  <c r="B2318" i="3" s="1"/>
  <c r="B2319" i="3" s="1"/>
  <c r="B2320" i="3" s="1"/>
  <c r="B2321" i="3" s="1"/>
  <c r="B2322" i="3" s="1"/>
  <c r="B2323" i="3" s="1"/>
  <c r="B2324" i="3" s="1"/>
  <c r="B2325" i="3" s="1"/>
  <c r="B2326" i="3" s="1"/>
  <c r="B2327" i="3" s="1"/>
  <c r="B2328" i="3" s="1"/>
  <c r="B2329" i="3" s="1"/>
  <c r="B2330" i="3" s="1"/>
  <c r="B2331" i="3" s="1"/>
  <c r="B2332" i="3" s="1"/>
  <c r="B2333" i="3" s="1"/>
  <c r="B2334" i="3" s="1"/>
  <c r="B2335" i="3" s="1"/>
  <c r="B2336" i="3" s="1"/>
  <c r="B2337" i="3" s="1"/>
  <c r="B2338" i="3" s="1"/>
  <c r="B2339" i="3" s="1"/>
  <c r="B2340" i="3" s="1"/>
  <c r="B2552" i="3"/>
  <c r="B1758" i="3"/>
  <c r="B1759" i="3" s="1"/>
  <c r="B1760" i="3" s="1"/>
  <c r="B1761" i="3" s="1"/>
  <c r="B1762" i="3" s="1"/>
  <c r="B1763" i="3" s="1"/>
  <c r="B1764" i="3" s="1"/>
  <c r="B1765" i="3" s="1"/>
  <c r="B1766" i="3" s="1"/>
  <c r="B1767" i="3" s="1"/>
  <c r="B1768" i="3" s="1"/>
  <c r="B1769" i="3" s="1"/>
  <c r="B1770" i="3" s="1"/>
  <c r="B1771" i="3" s="1"/>
  <c r="B1772" i="3" s="1"/>
  <c r="B1773" i="3" s="1"/>
  <c r="B1774" i="3" s="1"/>
  <c r="B1775" i="3" s="1"/>
  <c r="B1776" i="3" s="1"/>
  <c r="B1777" i="3" s="1"/>
  <c r="B1778" i="3" s="1"/>
  <c r="B1779" i="3" s="1"/>
  <c r="B1780" i="3" s="1"/>
  <c r="B1781" i="3" s="1"/>
  <c r="B1782" i="3" s="1"/>
  <c r="B1783" i="3" s="1"/>
  <c r="B1784" i="3" s="1"/>
  <c r="B1785" i="3" s="1"/>
  <c r="B1786" i="3" s="1"/>
  <c r="B1787" i="3" s="1"/>
  <c r="B1788" i="3" s="1"/>
  <c r="B1789" i="3" s="1"/>
  <c r="B1790" i="3" s="1"/>
  <c r="B1791" i="3" s="1"/>
  <c r="B1792" i="3" s="1"/>
  <c r="B1793" i="3" s="1"/>
  <c r="B1794" i="3" s="1"/>
  <c r="B1795" i="3" s="1"/>
  <c r="B1796" i="3" s="1"/>
  <c r="B1797" i="3" s="1"/>
  <c r="B1798" i="3" s="1"/>
  <c r="B1799" i="3" s="1"/>
  <c r="B1800" i="3" s="1"/>
  <c r="B1801" i="3" s="1"/>
  <c r="B1802" i="3" s="1"/>
  <c r="B1803" i="3" s="1"/>
  <c r="B1804" i="3" s="1"/>
  <c r="B1805" i="3" s="1"/>
  <c r="B1806" i="3" s="1"/>
  <c r="B1807" i="3" s="1"/>
  <c r="B1808" i="3" s="1"/>
  <c r="B1809" i="3" s="1"/>
  <c r="B1810" i="3" s="1"/>
  <c r="B1811" i="3" s="1"/>
  <c r="B1812" i="3" s="1"/>
  <c r="B1813" i="3" s="1"/>
  <c r="B1814" i="3" s="1"/>
  <c r="B1815" i="3" s="1"/>
  <c r="B1816" i="3" s="1"/>
  <c r="B1817" i="3" s="1"/>
  <c r="B1818" i="3" s="1"/>
  <c r="B1819" i="3" s="1"/>
  <c r="B1820" i="3" s="1"/>
  <c r="B201" i="3"/>
  <c r="B789" i="3"/>
  <c r="B985" i="3"/>
  <c r="B1046" i="3"/>
  <c r="B2088" i="3"/>
  <c r="B2094" i="3"/>
  <c r="B2496" i="3"/>
  <c r="B213" i="3"/>
  <c r="B594" i="3"/>
  <c r="B656" i="3"/>
  <c r="B783" i="3"/>
  <c r="B992" i="3"/>
  <c r="B993" i="3" s="1"/>
  <c r="B994" i="3" s="1"/>
  <c r="B995" i="3" s="1"/>
  <c r="B996" i="3" s="1"/>
  <c r="B997" i="3" s="1"/>
  <c r="B998" i="3" s="1"/>
  <c r="B999" i="3" s="1"/>
  <c r="B1000" i="3" s="1"/>
  <c r="B1001" i="3" s="1"/>
  <c r="B1002" i="3" s="1"/>
  <c r="B1003" i="3" s="1"/>
  <c r="B1004" i="3" s="1"/>
  <c r="B1005" i="3" s="1"/>
  <c r="B1006" i="3" s="1"/>
  <c r="B1007" i="3" s="1"/>
  <c r="B1008" i="3" s="1"/>
  <c r="B1009" i="3" s="1"/>
  <c r="B1010" i="3" s="1"/>
  <c r="B1011" i="3" s="1"/>
  <c r="B1012" i="3" s="1"/>
  <c r="B1013" i="3" s="1"/>
  <c r="B1014" i="3" s="1"/>
  <c r="B1015" i="3" s="1"/>
  <c r="B1016" i="3" s="1"/>
  <c r="B1017" i="3" s="1"/>
  <c r="B1018" i="3" s="1"/>
  <c r="B1019" i="3" s="1"/>
  <c r="B1020" i="3" s="1"/>
  <c r="B1021" i="3" s="1"/>
  <c r="B1022" i="3" s="1"/>
  <c r="B1023" i="3" s="1"/>
  <c r="B1024" i="3" s="1"/>
  <c r="B1025" i="3" s="1"/>
  <c r="B1026" i="3" s="1"/>
  <c r="B1027" i="3" s="1"/>
  <c r="B1028" i="3" s="1"/>
  <c r="B1029" i="3" s="1"/>
  <c r="B1030" i="3" s="1"/>
  <c r="B1031" i="3" s="1"/>
  <c r="B1032" i="3" s="1"/>
  <c r="B1033" i="3" s="1"/>
  <c r="B1034" i="3" s="1"/>
  <c r="B1035" i="3" s="1"/>
  <c r="B1036" i="3" s="1"/>
  <c r="B1037" i="3" s="1"/>
  <c r="B1038" i="3" s="1"/>
  <c r="B1039" i="3" s="1"/>
  <c r="B1040" i="3" s="1"/>
  <c r="B1368" i="3"/>
  <c r="B1572" i="3"/>
  <c r="B1698" i="3"/>
  <c r="B1840" i="3"/>
  <c r="B2484" i="3"/>
  <c r="B1108" i="3"/>
  <c r="B1109" i="3" s="1"/>
  <c r="B1110" i="3" s="1"/>
  <c r="B1111" i="3" s="1"/>
  <c r="B1112" i="3" s="1"/>
  <c r="B1113" i="3" s="1"/>
  <c r="B1114" i="3" s="1"/>
  <c r="B1115" i="3" s="1"/>
  <c r="B1116" i="3" s="1"/>
  <c r="B1117" i="3" s="1"/>
  <c r="B1118" i="3" s="1"/>
  <c r="B1119" i="3" s="1"/>
  <c r="B1120" i="3" s="1"/>
  <c r="B1121" i="3" s="1"/>
  <c r="B1122" i="3" s="1"/>
  <c r="B1123" i="3" s="1"/>
  <c r="B1124" i="3" s="1"/>
  <c r="B1125" i="3" s="1"/>
  <c r="B1126" i="3" s="1"/>
  <c r="B1127" i="3" s="1"/>
  <c r="B1128" i="3" s="1"/>
  <c r="B1129" i="3" s="1"/>
  <c r="B1130" i="3" s="1"/>
  <c r="B1131" i="3" s="1"/>
  <c r="B1132" i="3" s="1"/>
  <c r="B1133" i="3" s="1"/>
  <c r="B1134" i="3" s="1"/>
  <c r="B1135" i="3" s="1"/>
  <c r="B1136" i="3" s="1"/>
  <c r="B1137" i="3" s="1"/>
  <c r="B1138" i="3" s="1"/>
  <c r="B1139" i="3" s="1"/>
  <c r="B1140" i="3" s="1"/>
  <c r="B1141" i="3" s="1"/>
  <c r="B1142" i="3" s="1"/>
  <c r="B1143" i="3" s="1"/>
  <c r="B1144" i="3" s="1"/>
  <c r="B1145" i="3" s="1"/>
  <c r="B1146" i="3" s="1"/>
  <c r="B1147" i="3" s="1"/>
  <c r="B1148" i="3" s="1"/>
  <c r="B1149" i="3" s="1"/>
  <c r="B1150" i="3" s="1"/>
  <c r="B1151" i="3" s="1"/>
  <c r="B1152" i="3" s="1"/>
  <c r="B1153" i="3" s="1"/>
  <c r="B1154" i="3" s="1"/>
  <c r="B1155" i="3" s="1"/>
  <c r="B1156" i="3" s="1"/>
  <c r="B1157" i="3" s="1"/>
  <c r="B1158" i="3" s="1"/>
  <c r="B1159" i="3" s="1"/>
  <c r="B1160" i="3" s="1"/>
  <c r="B1161" i="3" s="1"/>
  <c r="B1162" i="3" s="1"/>
  <c r="B1163" i="3" s="1"/>
  <c r="B1164" i="3" s="1"/>
  <c r="B1165" i="3" s="1"/>
  <c r="B1166" i="3" s="1"/>
  <c r="B1167" i="3" s="1"/>
  <c r="B1168" i="3" s="1"/>
  <c r="B1169" i="3" s="1"/>
  <c r="B1170" i="3" s="1"/>
  <c r="B602" i="3"/>
  <c r="B797" i="3"/>
  <c r="B798" i="3" s="1"/>
  <c r="B799" i="3" s="1"/>
  <c r="B800" i="3" s="1"/>
  <c r="B801" i="3" s="1"/>
  <c r="B802" i="3" s="1"/>
  <c r="B803" i="3" s="1"/>
  <c r="B804" i="3" s="1"/>
  <c r="B805" i="3" s="1"/>
  <c r="B806" i="3" s="1"/>
  <c r="B807" i="3" s="1"/>
  <c r="B808" i="3" s="1"/>
  <c r="B809" i="3" s="1"/>
  <c r="B810" i="3" s="1"/>
  <c r="B811" i="3" s="1"/>
  <c r="B812" i="3" s="1"/>
  <c r="B813" i="3" s="1"/>
  <c r="B814" i="3" s="1"/>
  <c r="B815" i="3" s="1"/>
  <c r="B816" i="3" s="1"/>
  <c r="B817" i="3" s="1"/>
  <c r="B818" i="3" s="1"/>
  <c r="B819" i="3" s="1"/>
  <c r="B820" i="3" s="1"/>
  <c r="B821" i="3" s="1"/>
  <c r="B822" i="3" s="1"/>
  <c r="B823" i="3" s="1"/>
  <c r="B824" i="3" s="1"/>
  <c r="B825" i="3" s="1"/>
  <c r="B826" i="3" s="1"/>
  <c r="B827" i="3" s="1"/>
  <c r="B828" i="3" s="1"/>
  <c r="B829" i="3" s="1"/>
  <c r="B830" i="3" s="1"/>
  <c r="B831" i="3" s="1"/>
  <c r="B832" i="3" s="1"/>
  <c r="B833" i="3" s="1"/>
  <c r="B834" i="3" s="1"/>
  <c r="B835" i="3" s="1"/>
  <c r="B836" i="3" s="1"/>
  <c r="B837" i="3" s="1"/>
  <c r="B838" i="3" s="1"/>
  <c r="B839" i="3" s="1"/>
  <c r="B840" i="3" s="1"/>
  <c r="B841" i="3" s="1"/>
  <c r="B842" i="3" s="1"/>
  <c r="B843" i="3" s="1"/>
  <c r="B844" i="3" s="1"/>
  <c r="B845" i="3" s="1"/>
  <c r="B981" i="3"/>
  <c r="B1175" i="3"/>
  <c r="B1243" i="3"/>
  <c r="B1710" i="3"/>
  <c r="B1828" i="3"/>
  <c r="B2472" i="3"/>
  <c r="B2479" i="3"/>
  <c r="B2553" i="3"/>
  <c r="B2564" i="3"/>
  <c r="B2565" i="3" s="1"/>
  <c r="B2566" i="3" s="1"/>
  <c r="B2567" i="3" s="1"/>
  <c r="B2568" i="3" s="1"/>
  <c r="B2569" i="3" s="1"/>
  <c r="B2570" i="3" s="1"/>
  <c r="B2571" i="3" s="1"/>
  <c r="B2572" i="3" s="1"/>
  <c r="B2573" i="3" s="1"/>
  <c r="B2574" i="3" s="1"/>
  <c r="B2575" i="3" s="1"/>
  <c r="B2576" i="3" s="1"/>
  <c r="B2577" i="3" s="1"/>
  <c r="B2578" i="3" s="1"/>
  <c r="B2579" i="3" s="1"/>
  <c r="B2580" i="3" s="1"/>
  <c r="B2581" i="3" s="1"/>
  <c r="B2582" i="3" s="1"/>
  <c r="B2583" i="3" s="1"/>
  <c r="B2584" i="3" s="1"/>
  <c r="B2585" i="3" s="1"/>
  <c r="B2586" i="3" s="1"/>
  <c r="B2587" i="3" s="1"/>
  <c r="B2588" i="3" s="1"/>
  <c r="B2589" i="3" s="1"/>
  <c r="B2590" i="3" s="1"/>
  <c r="B2591" i="3" s="1"/>
  <c r="B2592" i="3" s="1"/>
  <c r="B2593" i="3" s="1"/>
  <c r="B2594" i="3" s="1"/>
  <c r="B2595" i="3" s="1"/>
  <c r="B2596" i="3" s="1"/>
  <c r="B2597" i="3" s="1"/>
  <c r="B2598" i="3" s="1"/>
  <c r="B2599" i="3" s="1"/>
  <c r="B2600" i="3" s="1"/>
  <c r="B197" i="3"/>
  <c r="B209" i="3"/>
  <c r="B664" i="3"/>
  <c r="B791" i="3"/>
  <c r="B1042" i="3"/>
  <c r="B1376" i="3"/>
  <c r="B1580" i="3"/>
  <c r="B1699" i="3"/>
  <c r="B2084" i="3"/>
  <c r="B2096" i="3"/>
  <c r="B2492" i="3"/>
  <c r="B2537" i="3"/>
  <c r="B2560" i="3"/>
  <c r="B204" i="3"/>
  <c r="B399" i="3"/>
  <c r="B652" i="3"/>
  <c r="B1049" i="3"/>
  <c r="B1183" i="3"/>
  <c r="B1251" i="3"/>
  <c r="B1568" i="3"/>
  <c r="B1694" i="3"/>
  <c r="B1706" i="3"/>
  <c r="B1836" i="3"/>
  <c r="B2499" i="3"/>
  <c r="B407" i="3"/>
  <c r="B977" i="3"/>
  <c r="B989" i="3"/>
  <c r="B1177" i="3"/>
  <c r="B1239" i="3"/>
  <c r="B1824" i="3"/>
  <c r="B2092" i="3"/>
  <c r="B2544" i="3"/>
  <c r="B2561" i="3"/>
  <c r="B3" i="3"/>
  <c r="B4" i="3" s="1"/>
  <c r="B5" i="3" s="1"/>
  <c r="B6" i="3" s="1"/>
  <c r="B7" i="3" s="1"/>
  <c r="B8" i="3" s="1"/>
  <c r="B9" i="3" s="1"/>
  <c r="B10" i="3" s="1"/>
  <c r="B11" i="3" s="1"/>
  <c r="B12" i="3" s="1"/>
  <c r="B13" i="3" s="1"/>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848" i="3"/>
  <c r="B849" i="3" s="1"/>
  <c r="B850" i="3" s="1"/>
  <c r="B851" i="3" s="1"/>
  <c r="B852" i="3" s="1"/>
  <c r="B853" i="3" s="1"/>
  <c r="B854" i="3" s="1"/>
  <c r="B855" i="3" s="1"/>
  <c r="B856" i="3" s="1"/>
  <c r="B857" i="3" s="1"/>
  <c r="B858" i="3" s="1"/>
  <c r="B859" i="3" s="1"/>
  <c r="B860" i="3" s="1"/>
  <c r="B861" i="3" s="1"/>
  <c r="B862" i="3" s="1"/>
  <c r="B863" i="3" s="1"/>
  <c r="B864" i="3" s="1"/>
  <c r="B865" i="3" s="1"/>
  <c r="B866" i="3" s="1"/>
  <c r="B867" i="3" s="1"/>
  <c r="B868" i="3" s="1"/>
  <c r="B869" i="3" s="1"/>
  <c r="B870" i="3" s="1"/>
  <c r="B871" i="3" s="1"/>
  <c r="B872" i="3" s="1"/>
  <c r="B873" i="3" s="1"/>
  <c r="B874" i="3" s="1"/>
  <c r="B875" i="3" s="1"/>
  <c r="B876" i="3" s="1"/>
  <c r="B877" i="3" s="1"/>
  <c r="B878" i="3" s="1"/>
  <c r="B879" i="3" s="1"/>
  <c r="B880" i="3" s="1"/>
  <c r="B881" i="3" s="1"/>
  <c r="B882" i="3" s="1"/>
  <c r="B883" i="3" s="1"/>
  <c r="B884" i="3" s="1"/>
  <c r="B885" i="3" s="1"/>
  <c r="B886" i="3" s="1"/>
  <c r="B887" i="3" s="1"/>
  <c r="B888" i="3" s="1"/>
  <c r="B889" i="3" s="1"/>
  <c r="B890" i="3" s="1"/>
  <c r="B891" i="3" s="1"/>
  <c r="B892" i="3" s="1"/>
  <c r="B893" i="3" s="1"/>
  <c r="B894" i="3" s="1"/>
  <c r="B895" i="3" s="1"/>
  <c r="B896" i="3" s="1"/>
  <c r="B897" i="3" s="1"/>
  <c r="B898" i="3" s="1"/>
  <c r="B899" i="3" s="1"/>
  <c r="B900" i="3" s="1"/>
  <c r="B901" i="3" s="1"/>
  <c r="B902" i="3" s="1"/>
  <c r="B903" i="3" s="1"/>
  <c r="B904" i="3" s="1"/>
  <c r="B905" i="3" s="1"/>
  <c r="B906" i="3" s="1"/>
  <c r="B907" i="3" s="1"/>
  <c r="B908" i="3" s="1"/>
  <c r="B909" i="3" s="1"/>
  <c r="B910" i="3" s="1"/>
  <c r="B1303" i="3"/>
  <c r="B1304" i="3" s="1"/>
  <c r="B1305" i="3" s="1"/>
  <c r="B1306" i="3" s="1"/>
  <c r="B1307" i="3" s="1"/>
  <c r="B1308" i="3" s="1"/>
  <c r="B1309" i="3" s="1"/>
  <c r="B1310" i="3" s="1"/>
  <c r="B1311" i="3" s="1"/>
  <c r="B1312" i="3" s="1"/>
  <c r="B1313" i="3" s="1"/>
  <c r="B1314" i="3" s="1"/>
  <c r="B1315" i="3" s="1"/>
  <c r="B1316" i="3" s="1"/>
  <c r="B1317" i="3" s="1"/>
  <c r="B1318" i="3" s="1"/>
  <c r="B1319" i="3" s="1"/>
  <c r="B1320" i="3" s="1"/>
  <c r="B1321" i="3" s="1"/>
  <c r="B1322" i="3" s="1"/>
  <c r="B1323" i="3" s="1"/>
  <c r="B1324" i="3" s="1"/>
  <c r="B1325" i="3" s="1"/>
  <c r="B1326" i="3" s="1"/>
  <c r="B1327" i="3" s="1"/>
  <c r="B1328" i="3" s="1"/>
  <c r="B1329" i="3" s="1"/>
  <c r="B1330" i="3" s="1"/>
  <c r="B1331" i="3" s="1"/>
  <c r="B1332" i="3" s="1"/>
  <c r="B1333" i="3" s="1"/>
  <c r="B1334" i="3" s="1"/>
  <c r="B1335" i="3" s="1"/>
  <c r="B1336" i="3" s="1"/>
  <c r="B1337" i="3" s="1"/>
  <c r="B1338" i="3" s="1"/>
  <c r="B1339" i="3" s="1"/>
  <c r="B1340" i="3" s="1"/>
  <c r="B1341" i="3" s="1"/>
  <c r="B1342" i="3" s="1"/>
  <c r="B1343" i="3" s="1"/>
  <c r="B1344" i="3" s="1"/>
  <c r="B1345" i="3" s="1"/>
  <c r="B1346" i="3" s="1"/>
  <c r="B1347" i="3" s="1"/>
  <c r="B1348" i="3" s="1"/>
  <c r="B1349" i="3" s="1"/>
  <c r="B1350" i="3" s="1"/>
  <c r="B1351" i="3" s="1"/>
  <c r="B1352" i="3" s="1"/>
  <c r="B1353" i="3" s="1"/>
  <c r="B1354" i="3" s="1"/>
  <c r="B1355" i="3" s="1"/>
  <c r="B1356" i="3" s="1"/>
  <c r="B1357" i="3" s="1"/>
  <c r="B1358" i="3" s="1"/>
  <c r="B1359" i="3" s="1"/>
  <c r="B1360" i="3" s="1"/>
  <c r="B1361" i="3" s="1"/>
  <c r="B1362" i="3" s="1"/>
  <c r="B1363" i="3" s="1"/>
  <c r="B1364" i="3" s="1"/>
  <c r="B1365" i="3" s="1"/>
  <c r="B2213" i="3"/>
  <c r="B2214" i="3" s="1"/>
  <c r="B2215" i="3" s="1"/>
  <c r="B2216" i="3" s="1"/>
  <c r="B2217" i="3" s="1"/>
  <c r="B2218" i="3" s="1"/>
  <c r="B2219" i="3" s="1"/>
  <c r="B2220" i="3" s="1"/>
  <c r="B2221" i="3" s="1"/>
  <c r="B2222" i="3" s="1"/>
  <c r="B2223" i="3" s="1"/>
  <c r="B2224" i="3" s="1"/>
  <c r="B2225" i="3" s="1"/>
  <c r="B2226" i="3" s="1"/>
  <c r="B2227" i="3" s="1"/>
  <c r="B2228" i="3" s="1"/>
  <c r="B2229" i="3" s="1"/>
  <c r="B2230" i="3" s="1"/>
  <c r="B2231" i="3" s="1"/>
  <c r="B2232" i="3" s="1"/>
  <c r="B2233" i="3" s="1"/>
  <c r="B2234" i="3" s="1"/>
  <c r="B2235" i="3" s="1"/>
  <c r="B2236" i="3" s="1"/>
  <c r="B2237" i="3" s="1"/>
  <c r="B2238" i="3" s="1"/>
  <c r="B2239" i="3" s="1"/>
  <c r="B2240" i="3" s="1"/>
  <c r="B2241" i="3" s="1"/>
  <c r="B2242" i="3" s="1"/>
  <c r="B2243" i="3" s="1"/>
  <c r="B2244" i="3" s="1"/>
  <c r="B2245" i="3" s="1"/>
  <c r="B2246" i="3" s="1"/>
  <c r="B2247" i="3" s="1"/>
  <c r="B2248" i="3" s="1"/>
  <c r="B2249" i="3" s="1"/>
  <c r="B2250" i="3" s="1"/>
  <c r="B2251" i="3" s="1"/>
  <c r="B2252" i="3" s="1"/>
  <c r="B2253" i="3" s="1"/>
  <c r="B2254" i="3" s="1"/>
  <c r="B2255" i="3" s="1"/>
  <c r="B2256" i="3" s="1"/>
  <c r="B2257" i="3" s="1"/>
  <c r="B2258" i="3" s="1"/>
  <c r="B2259" i="3" s="1"/>
  <c r="B2260" i="3" s="1"/>
  <c r="B2261" i="3" s="1"/>
  <c r="B2262" i="3" s="1"/>
  <c r="B2263" i="3" s="1"/>
  <c r="B2264" i="3" s="1"/>
  <c r="B2265" i="3" s="1"/>
  <c r="B2266" i="3" s="1"/>
  <c r="B2267" i="3" s="1"/>
  <c r="B2268" i="3" s="1"/>
  <c r="B2269" i="3" s="1"/>
  <c r="B2270" i="3" s="1"/>
  <c r="B2271" i="3" s="1"/>
  <c r="B2272" i="3" s="1"/>
  <c r="B2273" i="3" s="1"/>
  <c r="B2274" i="3" s="1"/>
  <c r="B2275" i="3" s="1"/>
  <c r="B205" i="3"/>
  <c r="B464" i="3"/>
  <c r="B660" i="3"/>
  <c r="B984" i="3"/>
  <c r="B1050" i="3"/>
  <c r="B1378" i="3"/>
  <c r="B1576" i="3"/>
  <c r="B1707" i="3"/>
  <c r="B2488" i="3"/>
  <c r="B2500" i="3"/>
  <c r="B212" i="3"/>
  <c r="B472" i="3"/>
  <c r="B1185" i="3"/>
  <c r="B1186" i="3" s="1"/>
  <c r="B1187" i="3" s="1"/>
  <c r="B1188" i="3" s="1"/>
  <c r="B1189" i="3" s="1"/>
  <c r="B1190" i="3" s="1"/>
  <c r="B1191" i="3" s="1"/>
  <c r="B1192" i="3" s="1"/>
  <c r="B1193" i="3" s="1"/>
  <c r="B1194" i="3" s="1"/>
  <c r="B1195" i="3" s="1"/>
  <c r="B1196" i="3" s="1"/>
  <c r="B1197" i="3" s="1"/>
  <c r="B1198" i="3" s="1"/>
  <c r="B1199" i="3" s="1"/>
  <c r="B1200" i="3" s="1"/>
  <c r="B1201" i="3" s="1"/>
  <c r="B1202" i="3" s="1"/>
  <c r="B1203" i="3" s="1"/>
  <c r="B1204" i="3" s="1"/>
  <c r="B1205" i="3" s="1"/>
  <c r="B1206" i="3" s="1"/>
  <c r="B1207" i="3" s="1"/>
  <c r="B1208" i="3" s="1"/>
  <c r="B1209" i="3" s="1"/>
  <c r="B1210" i="3" s="1"/>
  <c r="B1211" i="3" s="1"/>
  <c r="B1212" i="3" s="1"/>
  <c r="B1213" i="3" s="1"/>
  <c r="B1214" i="3" s="1"/>
  <c r="B1215" i="3" s="1"/>
  <c r="B1216" i="3" s="1"/>
  <c r="B1217" i="3" s="1"/>
  <c r="B1218" i="3" s="1"/>
  <c r="B1219" i="3" s="1"/>
  <c r="B1220" i="3" s="1"/>
  <c r="B1221" i="3" s="1"/>
  <c r="B1222" i="3" s="1"/>
  <c r="B1223" i="3" s="1"/>
  <c r="B1224" i="3" s="1"/>
  <c r="B1225" i="3" s="1"/>
  <c r="B1226" i="3" s="1"/>
  <c r="B1227" i="3" s="1"/>
  <c r="B1228" i="3" s="1"/>
  <c r="B1229" i="3" s="1"/>
  <c r="B1230" i="3" s="1"/>
  <c r="B1231" i="3" s="1"/>
  <c r="B1232" i="3" s="1"/>
  <c r="B1233" i="3" s="1"/>
  <c r="B1234" i="3" s="1"/>
  <c r="B1235" i="3" s="1"/>
  <c r="B1247" i="3"/>
  <c r="B1564" i="3"/>
  <c r="B1702" i="3"/>
  <c r="B1832" i="3"/>
  <c r="B2540" i="3"/>
  <c r="B2545" i="3"/>
  <c r="B2557" i="3"/>
  <c r="B1498" i="3"/>
  <c r="B1499" i="3" s="1"/>
  <c r="B1500" i="3" s="1"/>
  <c r="B1501" i="3" s="1"/>
  <c r="B1502" i="3" s="1"/>
  <c r="B1503" i="3" s="1"/>
  <c r="B1504" i="3" s="1"/>
  <c r="B1505" i="3" s="1"/>
  <c r="B1506" i="3" s="1"/>
  <c r="B1507" i="3" s="1"/>
  <c r="B1508" i="3" s="1"/>
  <c r="B1509" i="3" s="1"/>
  <c r="B1510" i="3" s="1"/>
  <c r="B1511" i="3" s="1"/>
  <c r="B1512" i="3" s="1"/>
  <c r="B1513" i="3" s="1"/>
  <c r="B1514" i="3" s="1"/>
  <c r="B1515" i="3" s="1"/>
  <c r="B1516" i="3" s="1"/>
  <c r="B1517" i="3" s="1"/>
  <c r="B1518" i="3" s="1"/>
  <c r="B1519" i="3" s="1"/>
  <c r="B1520" i="3" s="1"/>
  <c r="B1521" i="3" s="1"/>
  <c r="B1522" i="3" s="1"/>
  <c r="B1523" i="3" s="1"/>
  <c r="B1524" i="3" s="1"/>
  <c r="B1525" i="3" s="1"/>
  <c r="B1526" i="3" s="1"/>
  <c r="B1527" i="3" s="1"/>
  <c r="B1528" i="3" s="1"/>
  <c r="B1529" i="3" s="1"/>
  <c r="B1530" i="3" s="1"/>
  <c r="B1531" i="3" s="1"/>
  <c r="B1532" i="3" s="1"/>
  <c r="B1533" i="3" s="1"/>
  <c r="B1534" i="3" s="1"/>
  <c r="B1535" i="3" s="1"/>
  <c r="B1536" i="3" s="1"/>
  <c r="B1537" i="3" s="1"/>
  <c r="B1538" i="3" s="1"/>
  <c r="B1539" i="3" s="1"/>
  <c r="B1540" i="3" s="1"/>
  <c r="B1541" i="3" s="1"/>
  <c r="B1542" i="3" s="1"/>
  <c r="B1543" i="3" s="1"/>
  <c r="B1544" i="3" s="1"/>
  <c r="B1545" i="3" s="1"/>
  <c r="B1546" i="3" s="1"/>
  <c r="B1547" i="3" s="1"/>
  <c r="B1548" i="3" s="1"/>
  <c r="B1549" i="3" s="1"/>
  <c r="B1550" i="3" s="1"/>
  <c r="B1551" i="3" s="1"/>
  <c r="B1552" i="3" s="1"/>
  <c r="B1553" i="3" s="1"/>
  <c r="B1554" i="3" s="1"/>
  <c r="B1555" i="3" s="1"/>
  <c r="B1556" i="3" s="1"/>
  <c r="B1557" i="3" s="1"/>
  <c r="B1558" i="3" s="1"/>
  <c r="B1559" i="3" s="1"/>
  <c r="B1560" i="3" s="1"/>
  <c r="B395" i="3"/>
  <c r="B403" i="3"/>
  <c r="B458" i="3"/>
  <c r="B462" i="3"/>
  <c r="B466" i="3"/>
  <c r="B470" i="3"/>
  <c r="B474" i="3"/>
  <c r="B475" i="3" s="1"/>
  <c r="B476" i="3" s="1"/>
  <c r="B477" i="3" s="1"/>
  <c r="B478" i="3" s="1"/>
  <c r="B479" i="3" s="1"/>
  <c r="B480" i="3" s="1"/>
  <c r="B481" i="3" s="1"/>
  <c r="B482" i="3" s="1"/>
  <c r="B483" i="3" s="1"/>
  <c r="B484" i="3" s="1"/>
  <c r="B485" i="3" s="1"/>
  <c r="B486" i="3" s="1"/>
  <c r="B487" i="3" s="1"/>
  <c r="B488" i="3" s="1"/>
  <c r="B489" i="3" s="1"/>
  <c r="B490" i="3" s="1"/>
  <c r="B491" i="3" s="1"/>
  <c r="B492" i="3" s="1"/>
  <c r="B493" i="3" s="1"/>
  <c r="B494" i="3" s="1"/>
  <c r="B495" i="3" s="1"/>
  <c r="B496" i="3" s="1"/>
  <c r="B497" i="3" s="1"/>
  <c r="B498" i="3" s="1"/>
  <c r="B499" i="3" s="1"/>
  <c r="B500" i="3" s="1"/>
  <c r="B501" i="3" s="1"/>
  <c r="B502" i="3" s="1"/>
  <c r="B503" i="3" s="1"/>
  <c r="B504" i="3" s="1"/>
  <c r="B505" i="3" s="1"/>
  <c r="B506" i="3" s="1"/>
  <c r="B507" i="3" s="1"/>
  <c r="B508" i="3" s="1"/>
  <c r="B509" i="3" s="1"/>
  <c r="B510" i="3" s="1"/>
  <c r="B511" i="3" s="1"/>
  <c r="B512" i="3" s="1"/>
  <c r="B513" i="3" s="1"/>
  <c r="B514" i="3" s="1"/>
  <c r="B515" i="3" s="1"/>
  <c r="B516" i="3" s="1"/>
  <c r="B517" i="3" s="1"/>
  <c r="B518" i="3" s="1"/>
  <c r="B519" i="3" s="1"/>
  <c r="B520" i="3" s="1"/>
  <c r="B590" i="3"/>
  <c r="B598" i="3"/>
  <c r="B654" i="3"/>
  <c r="B658" i="3"/>
  <c r="B662" i="3"/>
  <c r="B666" i="3"/>
  <c r="B787" i="3"/>
  <c r="B795" i="3"/>
  <c r="B1179" i="3"/>
  <c r="B1237" i="3"/>
  <c r="B1241" i="3"/>
  <c r="B1245" i="3"/>
  <c r="B1249" i="3"/>
  <c r="B1374" i="3"/>
  <c r="B1382" i="3"/>
  <c r="B1383" i="3" s="1"/>
  <c r="B1384" i="3" s="1"/>
  <c r="B1385" i="3" s="1"/>
  <c r="B1386" i="3" s="1"/>
  <c r="B1387" i="3" s="1"/>
  <c r="B1388" i="3" s="1"/>
  <c r="B1389" i="3" s="1"/>
  <c r="B1390" i="3" s="1"/>
  <c r="B1391" i="3" s="1"/>
  <c r="B1392" i="3" s="1"/>
  <c r="B1393" i="3" s="1"/>
  <c r="B1394" i="3" s="1"/>
  <c r="B1395" i="3" s="1"/>
  <c r="B1396" i="3" s="1"/>
  <c r="B1397" i="3" s="1"/>
  <c r="B1398" i="3" s="1"/>
  <c r="B1399" i="3" s="1"/>
  <c r="B1400" i="3" s="1"/>
  <c r="B1401" i="3" s="1"/>
  <c r="B1402" i="3" s="1"/>
  <c r="B1403" i="3" s="1"/>
  <c r="B1404" i="3" s="1"/>
  <c r="B1405" i="3" s="1"/>
  <c r="B1406" i="3" s="1"/>
  <c r="B1407" i="3" s="1"/>
  <c r="B1408" i="3" s="1"/>
  <c r="B1409" i="3" s="1"/>
  <c r="B1410" i="3" s="1"/>
  <c r="B1411" i="3" s="1"/>
  <c r="B1412" i="3" s="1"/>
  <c r="B1413" i="3" s="1"/>
  <c r="B1414" i="3" s="1"/>
  <c r="B1415" i="3" s="1"/>
  <c r="B1416" i="3" s="1"/>
  <c r="B1417" i="3" s="1"/>
  <c r="B1418" i="3" s="1"/>
  <c r="B1419" i="3" s="1"/>
  <c r="B1420" i="3" s="1"/>
  <c r="B1421" i="3" s="1"/>
  <c r="B1422" i="3" s="1"/>
  <c r="B1423" i="3" s="1"/>
  <c r="B1424" i="3" s="1"/>
  <c r="B1425" i="3" s="1"/>
  <c r="B1426" i="3" s="1"/>
  <c r="B1427" i="3" s="1"/>
  <c r="B1428" i="3" s="1"/>
  <c r="B1429" i="3" s="1"/>
  <c r="B1430" i="3" s="1"/>
  <c r="B1562" i="3"/>
  <c r="B1566" i="3"/>
  <c r="B1570" i="3"/>
  <c r="B1574" i="3"/>
  <c r="B1578" i="3"/>
  <c r="B2100" i="3"/>
  <c r="B2101" i="3" s="1"/>
  <c r="B2102" i="3" s="1"/>
  <c r="B2103" i="3" s="1"/>
  <c r="B2104" i="3" s="1"/>
  <c r="B2105" i="3" s="1"/>
  <c r="B2106" i="3" s="1"/>
  <c r="B2107" i="3" s="1"/>
  <c r="B2108" i="3" s="1"/>
  <c r="B2109" i="3" s="1"/>
  <c r="B2110" i="3" s="1"/>
  <c r="B2111" i="3" s="1"/>
  <c r="B2112" i="3" s="1"/>
  <c r="B2113" i="3" s="1"/>
  <c r="B2114" i="3" s="1"/>
  <c r="B2115" i="3" s="1"/>
  <c r="B2116" i="3" s="1"/>
  <c r="B2117" i="3" s="1"/>
  <c r="B2118" i="3" s="1"/>
  <c r="B2119" i="3" s="1"/>
  <c r="B2120" i="3" s="1"/>
  <c r="B2121" i="3" s="1"/>
  <c r="B2122" i="3" s="1"/>
  <c r="B2123" i="3" s="1"/>
  <c r="B2124" i="3" s="1"/>
  <c r="B2125" i="3" s="1"/>
  <c r="B2126" i="3" s="1"/>
  <c r="B2127" i="3" s="1"/>
  <c r="B2128" i="3" s="1"/>
  <c r="B2129" i="3" s="1"/>
  <c r="B2130" i="3" s="1"/>
  <c r="B2131" i="3" s="1"/>
  <c r="B2132" i="3" s="1"/>
  <c r="B2133" i="3" s="1"/>
  <c r="B2134" i="3" s="1"/>
  <c r="B2135" i="3" s="1"/>
  <c r="B2136" i="3" s="1"/>
  <c r="B2137" i="3" s="1"/>
  <c r="B2138" i="3" s="1"/>
  <c r="B2139" i="3" s="1"/>
  <c r="B2140" i="3" s="1"/>
  <c r="B2141" i="3" s="1"/>
  <c r="B2142" i="3" s="1"/>
  <c r="B2143" i="3" s="1"/>
  <c r="B2144" i="3" s="1"/>
  <c r="B2145" i="3" s="1"/>
  <c r="B2408" i="3"/>
  <c r="B2409" i="3" s="1"/>
  <c r="B2410" i="3" s="1"/>
  <c r="B2411" i="3" s="1"/>
  <c r="B2412" i="3" s="1"/>
  <c r="B2413" i="3" s="1"/>
  <c r="B2414" i="3" s="1"/>
  <c r="B2415" i="3" s="1"/>
  <c r="B2416" i="3" s="1"/>
  <c r="B2417" i="3" s="1"/>
  <c r="B2418" i="3" s="1"/>
  <c r="B2419" i="3" s="1"/>
  <c r="B2420" i="3" s="1"/>
  <c r="B2421" i="3" s="1"/>
  <c r="B2422" i="3" s="1"/>
  <c r="B2423" i="3" s="1"/>
  <c r="B2424" i="3" s="1"/>
  <c r="B2425" i="3" s="1"/>
  <c r="B2426" i="3" s="1"/>
  <c r="B2427" i="3" s="1"/>
  <c r="B2428" i="3" s="1"/>
  <c r="B2429" i="3" s="1"/>
  <c r="B2430" i="3" s="1"/>
  <c r="B2431" i="3" s="1"/>
  <c r="B2432" i="3" s="1"/>
  <c r="B2433" i="3" s="1"/>
  <c r="B2434" i="3" s="1"/>
  <c r="B2435" i="3" s="1"/>
  <c r="B2436" i="3" s="1"/>
  <c r="B2437" i="3" s="1"/>
  <c r="B2438" i="3" s="1"/>
  <c r="B2439" i="3" s="1"/>
  <c r="B2440" i="3" s="1"/>
  <c r="B2441" i="3" s="1"/>
  <c r="B2442" i="3" s="1"/>
  <c r="B2443" i="3" s="1"/>
  <c r="B2444" i="3" s="1"/>
  <c r="B2445" i="3" s="1"/>
  <c r="B2446" i="3" s="1"/>
  <c r="B2447" i="3" s="1"/>
  <c r="B2448" i="3" s="1"/>
  <c r="B2449" i="3" s="1"/>
  <c r="B2450" i="3" s="1"/>
  <c r="B2451" i="3" s="1"/>
  <c r="B2452" i="3" s="1"/>
  <c r="B2453" i="3" s="1"/>
  <c r="B2454" i="3" s="1"/>
  <c r="B2455" i="3" s="1"/>
  <c r="B2456" i="3" s="1"/>
  <c r="B2457" i="3" s="1"/>
  <c r="B2458" i="3" s="1"/>
  <c r="B2459" i="3" s="1"/>
  <c r="B2460" i="3" s="1"/>
  <c r="B2461" i="3" s="1"/>
  <c r="B2462" i="3" s="1"/>
  <c r="B2463" i="3" s="1"/>
  <c r="B2464" i="3" s="1"/>
  <c r="B2465" i="3" s="1"/>
  <c r="B2466" i="3" s="1"/>
  <c r="B2467" i="3" s="1"/>
  <c r="B2468" i="3" s="1"/>
  <c r="B2469" i="3" s="1"/>
  <c r="B2470" i="3" s="1"/>
  <c r="B200" i="3"/>
  <c r="B208" i="3"/>
  <c r="B328" i="3"/>
  <c r="B329" i="3" s="1"/>
  <c r="B330" i="3" s="1"/>
  <c r="B331" i="3" s="1"/>
  <c r="B332" i="3" s="1"/>
  <c r="B333" i="3" s="1"/>
  <c r="B334" i="3" s="1"/>
  <c r="B335" i="3" s="1"/>
  <c r="B336" i="3" s="1"/>
  <c r="B337" i="3" s="1"/>
  <c r="B338" i="3" s="1"/>
  <c r="B339" i="3" s="1"/>
  <c r="B340" i="3" s="1"/>
  <c r="B341" i="3" s="1"/>
  <c r="B342" i="3" s="1"/>
  <c r="B343" i="3" s="1"/>
  <c r="B344" i="3" s="1"/>
  <c r="B345" i="3" s="1"/>
  <c r="B346" i="3" s="1"/>
  <c r="B347" i="3" s="1"/>
  <c r="B348" i="3" s="1"/>
  <c r="B349" i="3" s="1"/>
  <c r="B350" i="3" s="1"/>
  <c r="B351" i="3" s="1"/>
  <c r="B352" i="3" s="1"/>
  <c r="B353" i="3" s="1"/>
  <c r="B354" i="3" s="1"/>
  <c r="B355" i="3" s="1"/>
  <c r="B356" i="3" s="1"/>
  <c r="B357" i="3" s="1"/>
  <c r="B358" i="3" s="1"/>
  <c r="B359" i="3" s="1"/>
  <c r="B360" i="3" s="1"/>
  <c r="B361" i="3" s="1"/>
  <c r="B362" i="3" s="1"/>
  <c r="B363" i="3" s="1"/>
  <c r="B364" i="3" s="1"/>
  <c r="B365" i="3" s="1"/>
  <c r="B366" i="3" s="1"/>
  <c r="B367" i="3" s="1"/>
  <c r="B368" i="3" s="1"/>
  <c r="B369" i="3" s="1"/>
  <c r="B370" i="3" s="1"/>
  <c r="B371" i="3" s="1"/>
  <c r="B372" i="3" s="1"/>
  <c r="B373" i="3" s="1"/>
  <c r="B374" i="3" s="1"/>
  <c r="B375" i="3" s="1"/>
  <c r="B376" i="3" s="1"/>
  <c r="B377" i="3" s="1"/>
  <c r="B378" i="3" s="1"/>
  <c r="B379" i="3" s="1"/>
  <c r="B380" i="3" s="1"/>
  <c r="B381" i="3" s="1"/>
  <c r="B382" i="3" s="1"/>
  <c r="B383" i="3" s="1"/>
  <c r="B384" i="3" s="1"/>
  <c r="B385" i="3" s="1"/>
  <c r="B386" i="3" s="1"/>
  <c r="B387" i="3" s="1"/>
  <c r="B388" i="3" s="1"/>
  <c r="B389" i="3" s="1"/>
  <c r="B390" i="3" s="1"/>
  <c r="B523" i="3"/>
  <c r="B524" i="3" s="1"/>
  <c r="B525" i="3" s="1"/>
  <c r="B526" i="3" s="1"/>
  <c r="B527" i="3" s="1"/>
  <c r="B528" i="3" s="1"/>
  <c r="B529" i="3" s="1"/>
  <c r="B530" i="3" s="1"/>
  <c r="B531" i="3" s="1"/>
  <c r="B532" i="3" s="1"/>
  <c r="B533" i="3" s="1"/>
  <c r="B534" i="3" s="1"/>
  <c r="B535" i="3" s="1"/>
  <c r="B536" i="3" s="1"/>
  <c r="B537" i="3" s="1"/>
  <c r="B538" i="3" s="1"/>
  <c r="B539" i="3" s="1"/>
  <c r="B540" i="3" s="1"/>
  <c r="B541" i="3" s="1"/>
  <c r="B542" i="3" s="1"/>
  <c r="B543" i="3" s="1"/>
  <c r="B544" i="3" s="1"/>
  <c r="B545" i="3" s="1"/>
  <c r="B546" i="3" s="1"/>
  <c r="B547" i="3" s="1"/>
  <c r="B548" i="3" s="1"/>
  <c r="B549" i="3" s="1"/>
  <c r="B550" i="3" s="1"/>
  <c r="B551" i="3" s="1"/>
  <c r="B552" i="3" s="1"/>
  <c r="B553" i="3" s="1"/>
  <c r="B554" i="3" s="1"/>
  <c r="B555" i="3" s="1"/>
  <c r="B556" i="3" s="1"/>
  <c r="B557" i="3" s="1"/>
  <c r="B558" i="3" s="1"/>
  <c r="B559" i="3" s="1"/>
  <c r="B560" i="3" s="1"/>
  <c r="B561" i="3" s="1"/>
  <c r="B562" i="3" s="1"/>
  <c r="B563" i="3" s="1"/>
  <c r="B564" i="3" s="1"/>
  <c r="B565" i="3" s="1"/>
  <c r="B566" i="3" s="1"/>
  <c r="B567" i="3" s="1"/>
  <c r="B568" i="3" s="1"/>
  <c r="B569" i="3" s="1"/>
  <c r="B570" i="3" s="1"/>
  <c r="B571" i="3" s="1"/>
  <c r="B572" i="3" s="1"/>
  <c r="B573" i="3" s="1"/>
  <c r="B574" i="3" s="1"/>
  <c r="B575" i="3" s="1"/>
  <c r="B576" i="3" s="1"/>
  <c r="B577" i="3" s="1"/>
  <c r="B578" i="3" s="1"/>
  <c r="B579" i="3" s="1"/>
  <c r="B580" i="3" s="1"/>
  <c r="B581" i="3" s="1"/>
  <c r="B582" i="3" s="1"/>
  <c r="B583" i="3" s="1"/>
  <c r="B584" i="3" s="1"/>
  <c r="B585" i="3" s="1"/>
  <c r="B913" i="3"/>
  <c r="B914" i="3" s="1"/>
  <c r="B915" i="3" s="1"/>
  <c r="B916" i="3" s="1"/>
  <c r="B917" i="3" s="1"/>
  <c r="B918" i="3" s="1"/>
  <c r="B919" i="3" s="1"/>
  <c r="B920" i="3" s="1"/>
  <c r="B921" i="3" s="1"/>
  <c r="B922" i="3" s="1"/>
  <c r="B923" i="3" s="1"/>
  <c r="B924" i="3" s="1"/>
  <c r="B925" i="3" s="1"/>
  <c r="B926" i="3" s="1"/>
  <c r="B927" i="3" s="1"/>
  <c r="B928" i="3" s="1"/>
  <c r="B929" i="3" s="1"/>
  <c r="B930" i="3" s="1"/>
  <c r="B931" i="3" s="1"/>
  <c r="B932" i="3" s="1"/>
  <c r="B933" i="3" s="1"/>
  <c r="B934" i="3" s="1"/>
  <c r="B935" i="3" s="1"/>
  <c r="B936" i="3" s="1"/>
  <c r="B937" i="3" s="1"/>
  <c r="B938" i="3" s="1"/>
  <c r="B939" i="3" s="1"/>
  <c r="B940" i="3" s="1"/>
  <c r="B941" i="3" s="1"/>
  <c r="B942" i="3" s="1"/>
  <c r="B943" i="3" s="1"/>
  <c r="B944" i="3" s="1"/>
  <c r="B945" i="3" s="1"/>
  <c r="B946" i="3" s="1"/>
  <c r="B947" i="3" s="1"/>
  <c r="B948" i="3" s="1"/>
  <c r="B949" i="3" s="1"/>
  <c r="B950" i="3" s="1"/>
  <c r="B951" i="3" s="1"/>
  <c r="B952" i="3" s="1"/>
  <c r="B953" i="3" s="1"/>
  <c r="B954" i="3" s="1"/>
  <c r="B955" i="3" s="1"/>
  <c r="B956" i="3" s="1"/>
  <c r="B957" i="3" s="1"/>
  <c r="B958" i="3" s="1"/>
  <c r="B959" i="3" s="1"/>
  <c r="B960" i="3" s="1"/>
  <c r="B961" i="3" s="1"/>
  <c r="B962" i="3" s="1"/>
  <c r="B963" i="3" s="1"/>
  <c r="B964" i="3" s="1"/>
  <c r="B965" i="3" s="1"/>
  <c r="B966" i="3" s="1"/>
  <c r="B967" i="3" s="1"/>
  <c r="B968" i="3" s="1"/>
  <c r="B969" i="3" s="1"/>
  <c r="B970" i="3" s="1"/>
  <c r="B971" i="3" s="1"/>
  <c r="B972" i="3" s="1"/>
  <c r="B973" i="3" s="1"/>
  <c r="B974" i="3" s="1"/>
  <c r="B975" i="3" s="1"/>
  <c r="B980" i="3"/>
  <c r="B988" i="3"/>
  <c r="B1045" i="3"/>
  <c r="B1053" i="3"/>
  <c r="B1054" i="3" s="1"/>
  <c r="B1055" i="3" s="1"/>
  <c r="B1056" i="3" s="1"/>
  <c r="B1057" i="3" s="1"/>
  <c r="B1058" i="3" s="1"/>
  <c r="B1059" i="3" s="1"/>
  <c r="B1060" i="3" s="1"/>
  <c r="B1061" i="3" s="1"/>
  <c r="B1062" i="3" s="1"/>
  <c r="B1063" i="3" s="1"/>
  <c r="B1064" i="3" s="1"/>
  <c r="B1065" i="3" s="1"/>
  <c r="B1066" i="3" s="1"/>
  <c r="B1067" i="3" s="1"/>
  <c r="B1068" i="3" s="1"/>
  <c r="B1069" i="3" s="1"/>
  <c r="B1070" i="3" s="1"/>
  <c r="B1071" i="3" s="1"/>
  <c r="B1072" i="3" s="1"/>
  <c r="B1073" i="3" s="1"/>
  <c r="B1074" i="3" s="1"/>
  <c r="B1075" i="3" s="1"/>
  <c r="B1076" i="3" s="1"/>
  <c r="B1077" i="3" s="1"/>
  <c r="B1078" i="3" s="1"/>
  <c r="B1079" i="3" s="1"/>
  <c r="B1080" i="3" s="1"/>
  <c r="B1081" i="3" s="1"/>
  <c r="B1082" i="3" s="1"/>
  <c r="B1083" i="3" s="1"/>
  <c r="B1084" i="3" s="1"/>
  <c r="B1085" i="3" s="1"/>
  <c r="B1086" i="3" s="1"/>
  <c r="B1087" i="3" s="1"/>
  <c r="B1088" i="3" s="1"/>
  <c r="B1089" i="3" s="1"/>
  <c r="B1090" i="3" s="1"/>
  <c r="B1091" i="3" s="1"/>
  <c r="B1092" i="3" s="1"/>
  <c r="B1093" i="3" s="1"/>
  <c r="B1094" i="3" s="1"/>
  <c r="B1095" i="3" s="1"/>
  <c r="B1096" i="3" s="1"/>
  <c r="B1097" i="3" s="1"/>
  <c r="B1098" i="3" s="1"/>
  <c r="B1099" i="3" s="1"/>
  <c r="B1100" i="3" s="1"/>
  <c r="B1101" i="3" s="1"/>
  <c r="B1102" i="3" s="1"/>
  <c r="B1103" i="3" s="1"/>
  <c r="B1104" i="3" s="1"/>
  <c r="B1105" i="3" s="1"/>
  <c r="B2148" i="3"/>
  <c r="B2149" i="3" s="1"/>
  <c r="B2150" i="3" s="1"/>
  <c r="B2151" i="3" s="1"/>
  <c r="B2152" i="3" s="1"/>
  <c r="B2153" i="3" s="1"/>
  <c r="B2154" i="3" s="1"/>
  <c r="B2155" i="3" s="1"/>
  <c r="B2156" i="3" s="1"/>
  <c r="B2157" i="3" s="1"/>
  <c r="B2158" i="3" s="1"/>
  <c r="B2159" i="3" s="1"/>
  <c r="B2160" i="3" s="1"/>
  <c r="B2161" i="3" s="1"/>
  <c r="B2162" i="3" s="1"/>
  <c r="B2163" i="3" s="1"/>
  <c r="B2164" i="3" s="1"/>
  <c r="B2165" i="3" s="1"/>
  <c r="B2166" i="3" s="1"/>
  <c r="B2167" i="3" s="1"/>
  <c r="B2168" i="3" s="1"/>
  <c r="B2169" i="3" s="1"/>
  <c r="B2170" i="3" s="1"/>
  <c r="B2171" i="3" s="1"/>
  <c r="B2172" i="3" s="1"/>
  <c r="B2173" i="3" s="1"/>
  <c r="B2174" i="3" s="1"/>
  <c r="B2175" i="3" s="1"/>
  <c r="B2176" i="3" s="1"/>
  <c r="B2177" i="3" s="1"/>
  <c r="B2178" i="3" s="1"/>
  <c r="B2179" i="3" s="1"/>
  <c r="B2180" i="3" s="1"/>
  <c r="B2181" i="3" s="1"/>
  <c r="B2182" i="3" s="1"/>
  <c r="B2183" i="3" s="1"/>
  <c r="B2184" i="3" s="1"/>
  <c r="B2185" i="3" s="1"/>
  <c r="B2186" i="3" s="1"/>
  <c r="B2187" i="3" s="1"/>
  <c r="B2188" i="3" s="1"/>
  <c r="B2189" i="3" s="1"/>
  <c r="B2190" i="3" s="1"/>
  <c r="B2191" i="3" s="1"/>
  <c r="B2192" i="3" s="1"/>
  <c r="B2193" i="3" s="1"/>
  <c r="B2194" i="3" s="1"/>
  <c r="B2195" i="3" s="1"/>
  <c r="B2196" i="3" s="1"/>
  <c r="B2197" i="3" s="1"/>
  <c r="B2198" i="3" s="1"/>
  <c r="B2199" i="3" s="1"/>
  <c r="B2200" i="3" s="1"/>
  <c r="B2201" i="3" s="1"/>
  <c r="B2202" i="3" s="1"/>
  <c r="B2203" i="3" s="1"/>
  <c r="B2204" i="3" s="1"/>
  <c r="B2205" i="3" s="1"/>
  <c r="B2206" i="3" s="1"/>
  <c r="B2207" i="3" s="1"/>
  <c r="B2208" i="3" s="1"/>
  <c r="B2209" i="3" s="1"/>
  <c r="B2210" i="3" s="1"/>
  <c r="B2475" i="3"/>
  <c r="B2483" i="3"/>
  <c r="B2487" i="3"/>
  <c r="B2491" i="3"/>
  <c r="B2495" i="3"/>
  <c r="B2548" i="3"/>
  <c r="B2556" i="3"/>
  <c r="C2476" i="3"/>
  <c r="B392" i="3"/>
  <c r="B396" i="3"/>
  <c r="B400" i="3"/>
  <c r="B404" i="3"/>
  <c r="B408" i="3"/>
  <c r="B459" i="3"/>
  <c r="B463" i="3"/>
  <c r="B467" i="3"/>
  <c r="B471" i="3"/>
  <c r="B587" i="3"/>
  <c r="B591" i="3"/>
  <c r="B595" i="3"/>
  <c r="B599" i="3"/>
  <c r="B603" i="3"/>
  <c r="B655" i="3"/>
  <c r="B659" i="3"/>
  <c r="B663" i="3"/>
  <c r="B667" i="3"/>
  <c r="B668" i="3" s="1"/>
  <c r="B669" i="3" s="1"/>
  <c r="B670" i="3" s="1"/>
  <c r="B671" i="3" s="1"/>
  <c r="B672" i="3" s="1"/>
  <c r="B673" i="3" s="1"/>
  <c r="B674" i="3" s="1"/>
  <c r="B675" i="3" s="1"/>
  <c r="B676" i="3" s="1"/>
  <c r="B677" i="3" s="1"/>
  <c r="B678" i="3" s="1"/>
  <c r="B679" i="3" s="1"/>
  <c r="B680" i="3" s="1"/>
  <c r="B681" i="3" s="1"/>
  <c r="B682" i="3" s="1"/>
  <c r="B683" i="3" s="1"/>
  <c r="B684" i="3" s="1"/>
  <c r="B685" i="3" s="1"/>
  <c r="B686" i="3" s="1"/>
  <c r="B687" i="3" s="1"/>
  <c r="B688" i="3" s="1"/>
  <c r="B689" i="3" s="1"/>
  <c r="B690" i="3" s="1"/>
  <c r="B691" i="3" s="1"/>
  <c r="B692" i="3" s="1"/>
  <c r="B693" i="3" s="1"/>
  <c r="B694" i="3" s="1"/>
  <c r="B695" i="3" s="1"/>
  <c r="B696" i="3" s="1"/>
  <c r="B697" i="3" s="1"/>
  <c r="B698" i="3" s="1"/>
  <c r="B699" i="3" s="1"/>
  <c r="B700" i="3" s="1"/>
  <c r="B701" i="3" s="1"/>
  <c r="B702" i="3" s="1"/>
  <c r="B703" i="3" s="1"/>
  <c r="B704" i="3" s="1"/>
  <c r="B705" i="3" s="1"/>
  <c r="B706" i="3" s="1"/>
  <c r="B707" i="3" s="1"/>
  <c r="B708" i="3" s="1"/>
  <c r="B709" i="3" s="1"/>
  <c r="B710" i="3" s="1"/>
  <c r="B711" i="3" s="1"/>
  <c r="B712" i="3" s="1"/>
  <c r="B713" i="3" s="1"/>
  <c r="B714" i="3" s="1"/>
  <c r="B715" i="3" s="1"/>
  <c r="B784" i="3"/>
  <c r="B788" i="3"/>
  <c r="B792" i="3"/>
  <c r="B796" i="3"/>
  <c r="B1172" i="3"/>
  <c r="B1176" i="3"/>
  <c r="B1180" i="3"/>
  <c r="B1184" i="3"/>
  <c r="B1238" i="3"/>
  <c r="B1242" i="3"/>
  <c r="B1246" i="3"/>
  <c r="B1250" i="3"/>
  <c r="B1367" i="3"/>
  <c r="B1371" i="3"/>
  <c r="B1375" i="3"/>
  <c r="B1379" i="3"/>
  <c r="B1563" i="3"/>
  <c r="B1567" i="3"/>
  <c r="B1571" i="3"/>
  <c r="B1575" i="3"/>
  <c r="B1579" i="3"/>
  <c r="B1825" i="3"/>
  <c r="B1829" i="3"/>
  <c r="B1833" i="3"/>
  <c r="B1837" i="3"/>
  <c r="B1841" i="3"/>
  <c r="B1842" i="3" s="1"/>
  <c r="B1843" i="3" s="1"/>
  <c r="B1844" i="3" s="1"/>
  <c r="B1845" i="3" s="1"/>
  <c r="B1846" i="3" s="1"/>
  <c r="B1847" i="3" s="1"/>
  <c r="B1848" i="3" s="1"/>
  <c r="B1849" i="3" s="1"/>
  <c r="B1850" i="3" s="1"/>
  <c r="B1851" i="3" s="1"/>
  <c r="B1852" i="3" s="1"/>
  <c r="B1853" i="3" s="1"/>
  <c r="B1854" i="3" s="1"/>
  <c r="B1855" i="3" s="1"/>
  <c r="B1856" i="3" s="1"/>
  <c r="B1857" i="3" s="1"/>
  <c r="B1858" i="3" s="1"/>
  <c r="B1859" i="3" s="1"/>
  <c r="B1860" i="3" s="1"/>
  <c r="B1861" i="3" s="1"/>
  <c r="B1862" i="3" s="1"/>
  <c r="B1863" i="3" s="1"/>
  <c r="B1864" i="3" s="1"/>
  <c r="B1865" i="3" s="1"/>
  <c r="B1866" i="3" s="1"/>
  <c r="B1867" i="3" s="1"/>
  <c r="B1868" i="3" s="1"/>
  <c r="B1869" i="3" s="1"/>
  <c r="B1870" i="3" s="1"/>
  <c r="B1871" i="3" s="1"/>
  <c r="B1872" i="3" s="1"/>
  <c r="B1873" i="3" s="1"/>
  <c r="B1874" i="3" s="1"/>
  <c r="B1875" i="3" s="1"/>
  <c r="B1876" i="3" s="1"/>
  <c r="B1877" i="3" s="1"/>
  <c r="B1878" i="3" s="1"/>
  <c r="B1879" i="3" s="1"/>
  <c r="B1880" i="3" s="1"/>
  <c r="B1881" i="3" s="1"/>
  <c r="B1882" i="3" s="1"/>
  <c r="B1883" i="3" s="1"/>
  <c r="B1884" i="3" s="1"/>
  <c r="B1885" i="3" s="1"/>
  <c r="B2085" i="3"/>
  <c r="B2089" i="3"/>
  <c r="B2097" i="3"/>
  <c r="B397" i="3"/>
  <c r="B405" i="3"/>
  <c r="B409" i="3"/>
  <c r="B410" i="3" s="1"/>
  <c r="B411" i="3" s="1"/>
  <c r="B412" i="3" s="1"/>
  <c r="B413" i="3" s="1"/>
  <c r="B414" i="3" s="1"/>
  <c r="B415" i="3" s="1"/>
  <c r="B416" i="3" s="1"/>
  <c r="B417" i="3" s="1"/>
  <c r="B418" i="3" s="1"/>
  <c r="B419" i="3" s="1"/>
  <c r="B420" i="3" s="1"/>
  <c r="B421" i="3" s="1"/>
  <c r="B422" i="3" s="1"/>
  <c r="B423" i="3" s="1"/>
  <c r="B424" i="3" s="1"/>
  <c r="B425" i="3" s="1"/>
  <c r="B426" i="3" s="1"/>
  <c r="B427" i="3" s="1"/>
  <c r="B428" i="3" s="1"/>
  <c r="B429" i="3" s="1"/>
  <c r="B430" i="3" s="1"/>
  <c r="B431" i="3" s="1"/>
  <c r="B432" i="3" s="1"/>
  <c r="B433" i="3" s="1"/>
  <c r="B434" i="3" s="1"/>
  <c r="B435" i="3" s="1"/>
  <c r="B436" i="3" s="1"/>
  <c r="B437" i="3" s="1"/>
  <c r="B438" i="3" s="1"/>
  <c r="B439" i="3" s="1"/>
  <c r="B440" i="3" s="1"/>
  <c r="B441" i="3" s="1"/>
  <c r="B442" i="3" s="1"/>
  <c r="B443" i="3" s="1"/>
  <c r="B444" i="3" s="1"/>
  <c r="B445" i="3" s="1"/>
  <c r="B446" i="3" s="1"/>
  <c r="B447" i="3" s="1"/>
  <c r="B448" i="3" s="1"/>
  <c r="B449" i="3" s="1"/>
  <c r="B450" i="3" s="1"/>
  <c r="B451" i="3" s="1"/>
  <c r="B452" i="3" s="1"/>
  <c r="B453" i="3" s="1"/>
  <c r="B454" i="3" s="1"/>
  <c r="B455" i="3" s="1"/>
  <c r="B460" i="3"/>
  <c r="B596" i="3"/>
  <c r="B604" i="3"/>
  <c r="B605" i="3" s="1"/>
  <c r="B606" i="3" s="1"/>
  <c r="B607" i="3" s="1"/>
  <c r="B608" i="3" s="1"/>
  <c r="B609" i="3" s="1"/>
  <c r="B610" i="3" s="1"/>
  <c r="B611" i="3" s="1"/>
  <c r="B612" i="3" s="1"/>
  <c r="B613" i="3" s="1"/>
  <c r="B614" i="3" s="1"/>
  <c r="B615" i="3" s="1"/>
  <c r="B616" i="3" s="1"/>
  <c r="B617" i="3" s="1"/>
  <c r="B618" i="3" s="1"/>
  <c r="B619" i="3" s="1"/>
  <c r="B620" i="3" s="1"/>
  <c r="B621" i="3" s="1"/>
  <c r="B622" i="3" s="1"/>
  <c r="B623" i="3" s="1"/>
  <c r="B624" i="3" s="1"/>
  <c r="B625" i="3" s="1"/>
  <c r="B626" i="3" s="1"/>
  <c r="B627" i="3" s="1"/>
  <c r="B628" i="3" s="1"/>
  <c r="B629" i="3" s="1"/>
  <c r="B630" i="3" s="1"/>
  <c r="B631" i="3" s="1"/>
  <c r="B632" i="3" s="1"/>
  <c r="B633" i="3" s="1"/>
  <c r="B634" i="3" s="1"/>
  <c r="B635" i="3" s="1"/>
  <c r="B636" i="3" s="1"/>
  <c r="B637" i="3" s="1"/>
  <c r="B638" i="3" s="1"/>
  <c r="B639" i="3" s="1"/>
  <c r="B640" i="3" s="1"/>
  <c r="B641" i="3" s="1"/>
  <c r="B642" i="3" s="1"/>
  <c r="B643" i="3" s="1"/>
  <c r="B644" i="3" s="1"/>
  <c r="B645" i="3" s="1"/>
  <c r="B646" i="3" s="1"/>
  <c r="B647" i="3" s="1"/>
  <c r="B648" i="3" s="1"/>
  <c r="B649" i="3" s="1"/>
  <c r="B650" i="3" s="1"/>
  <c r="B1173" i="3"/>
  <c r="B1380" i="3"/>
  <c r="B1826" i="3"/>
  <c r="B1834" i="3"/>
  <c r="B2086" i="3"/>
  <c r="B2090" i="3"/>
  <c r="B2343" i="3"/>
  <c r="B2344" i="3" s="1"/>
  <c r="B2345" i="3" s="1"/>
  <c r="B2346" i="3" s="1"/>
  <c r="B2347" i="3" s="1"/>
  <c r="B2348" i="3" s="1"/>
  <c r="B2349" i="3" s="1"/>
  <c r="B2350" i="3" s="1"/>
  <c r="B2351" i="3" s="1"/>
  <c r="B2352" i="3" s="1"/>
  <c r="B2353" i="3" s="1"/>
  <c r="B2354" i="3" s="1"/>
  <c r="B2355" i="3" s="1"/>
  <c r="B2356" i="3" s="1"/>
  <c r="B2357" i="3" s="1"/>
  <c r="B2358" i="3" s="1"/>
  <c r="B2359" i="3" s="1"/>
  <c r="B2360" i="3" s="1"/>
  <c r="B2361" i="3" s="1"/>
  <c r="B2362" i="3" s="1"/>
  <c r="B2363" i="3" s="1"/>
  <c r="B2364" i="3" s="1"/>
  <c r="B2365" i="3" s="1"/>
  <c r="B2366" i="3" s="1"/>
  <c r="B2367" i="3" s="1"/>
  <c r="B2368" i="3" s="1"/>
  <c r="B2369" i="3" s="1"/>
  <c r="B2370" i="3" s="1"/>
  <c r="B2371" i="3" s="1"/>
  <c r="B2372" i="3" s="1"/>
  <c r="B2373" i="3" s="1"/>
  <c r="B2374" i="3" s="1"/>
  <c r="B2375" i="3" s="1"/>
  <c r="B2376" i="3" s="1"/>
  <c r="B2377" i="3" s="1"/>
  <c r="B2378" i="3" s="1"/>
  <c r="B2379" i="3" s="1"/>
  <c r="B2380" i="3" s="1"/>
  <c r="B2381" i="3" s="1"/>
  <c r="B2382" i="3" s="1"/>
  <c r="B2383" i="3" s="1"/>
  <c r="B2384" i="3" s="1"/>
  <c r="B2385" i="3" s="1"/>
  <c r="B2386" i="3" s="1"/>
  <c r="B2387" i="3" s="1"/>
  <c r="B2388" i="3" s="1"/>
  <c r="B2389" i="3" s="1"/>
  <c r="B2390" i="3" s="1"/>
  <c r="B2391" i="3" s="1"/>
  <c r="B2392" i="3" s="1"/>
  <c r="B2393" i="3" s="1"/>
  <c r="B2394" i="3" s="1"/>
  <c r="B2395" i="3" s="1"/>
  <c r="B2396" i="3" s="1"/>
  <c r="B2397" i="3" s="1"/>
  <c r="B2398" i="3" s="1"/>
  <c r="B2399" i="3" s="1"/>
  <c r="B2400" i="3" s="1"/>
  <c r="B2401" i="3" s="1"/>
  <c r="B2402" i="3" s="1"/>
  <c r="B2403" i="3" s="1"/>
  <c r="B2404" i="3" s="1"/>
  <c r="B2405" i="3" s="1"/>
  <c r="C2485" i="3"/>
  <c r="C2538" i="3"/>
  <c r="B198" i="3"/>
  <c r="B202" i="3"/>
  <c r="B206" i="3"/>
  <c r="B210" i="3"/>
  <c r="B214" i="3"/>
  <c r="B215" i="3" s="1"/>
  <c r="B216" i="3" s="1"/>
  <c r="B217" i="3" s="1"/>
  <c r="B218" i="3" s="1"/>
  <c r="B219" i="3" s="1"/>
  <c r="B220" i="3" s="1"/>
  <c r="B221" i="3" s="1"/>
  <c r="B222" i="3" s="1"/>
  <c r="B223" i="3" s="1"/>
  <c r="B224" i="3" s="1"/>
  <c r="B225" i="3" s="1"/>
  <c r="B226" i="3" s="1"/>
  <c r="B227" i="3" s="1"/>
  <c r="B228" i="3" s="1"/>
  <c r="B229" i="3" s="1"/>
  <c r="B230" i="3" s="1"/>
  <c r="B231" i="3" s="1"/>
  <c r="B232" i="3" s="1"/>
  <c r="B233" i="3" s="1"/>
  <c r="B234" i="3" s="1"/>
  <c r="B235" i="3" s="1"/>
  <c r="B236" i="3" s="1"/>
  <c r="B237" i="3" s="1"/>
  <c r="B238" i="3" s="1"/>
  <c r="B239" i="3" s="1"/>
  <c r="B240" i="3" s="1"/>
  <c r="B241" i="3" s="1"/>
  <c r="B242" i="3" s="1"/>
  <c r="B243" i="3" s="1"/>
  <c r="B244" i="3" s="1"/>
  <c r="B245" i="3" s="1"/>
  <c r="B246" i="3" s="1"/>
  <c r="B247" i="3" s="1"/>
  <c r="B248" i="3" s="1"/>
  <c r="B249" i="3" s="1"/>
  <c r="B250" i="3" s="1"/>
  <c r="B251" i="3" s="1"/>
  <c r="B252" i="3" s="1"/>
  <c r="B253" i="3" s="1"/>
  <c r="B254" i="3" s="1"/>
  <c r="B255" i="3" s="1"/>
  <c r="B256" i="3" s="1"/>
  <c r="B257" i="3" s="1"/>
  <c r="B258" i="3" s="1"/>
  <c r="B259" i="3" s="1"/>
  <c r="B260" i="3" s="1"/>
  <c r="B978" i="3"/>
  <c r="B982" i="3"/>
  <c r="B986" i="3"/>
  <c r="B990" i="3"/>
  <c r="B1043" i="3"/>
  <c r="B1047" i="3"/>
  <c r="B1051" i="3"/>
  <c r="B1692" i="3"/>
  <c r="B1696" i="3"/>
  <c r="B1700" i="3"/>
  <c r="B1704" i="3"/>
  <c r="B1708" i="3"/>
  <c r="B2473" i="3"/>
  <c r="B2477" i="3"/>
  <c r="B2481" i="3"/>
  <c r="B2489" i="3"/>
  <c r="B2493" i="3"/>
  <c r="B2497" i="3"/>
  <c r="B2501" i="3"/>
  <c r="B2542" i="3"/>
  <c r="B2546" i="3"/>
  <c r="B2550" i="3"/>
  <c r="B2554" i="3"/>
  <c r="B2562" i="3"/>
  <c r="B1711" i="3"/>
  <c r="B1712" i="3" s="1"/>
  <c r="B1713" i="3" s="1"/>
  <c r="B1714" i="3" s="1"/>
  <c r="B1715" i="3" s="1"/>
  <c r="B1716" i="3" s="1"/>
  <c r="B1717" i="3" s="1"/>
  <c r="B1718" i="3" s="1"/>
  <c r="B1719" i="3" s="1"/>
  <c r="B1720" i="3" s="1"/>
  <c r="B1721" i="3" s="1"/>
  <c r="B1722" i="3" s="1"/>
  <c r="B1723" i="3" s="1"/>
  <c r="B1724" i="3" s="1"/>
  <c r="B1725" i="3" s="1"/>
  <c r="B1726" i="3" s="1"/>
  <c r="B1727" i="3" s="1"/>
  <c r="B1728" i="3" s="1"/>
  <c r="B1729" i="3" s="1"/>
  <c r="B1730" i="3" s="1"/>
  <c r="B1731" i="3" s="1"/>
  <c r="B1732" i="3" s="1"/>
  <c r="B1733" i="3" s="1"/>
  <c r="B1734" i="3" s="1"/>
  <c r="B1735" i="3" s="1"/>
  <c r="B1736" i="3" s="1"/>
  <c r="B1737" i="3" s="1"/>
  <c r="B1738" i="3" s="1"/>
  <c r="B1739" i="3" s="1"/>
  <c r="B1740" i="3" s="1"/>
  <c r="B1741" i="3" s="1"/>
  <c r="B1742" i="3" s="1"/>
  <c r="B1743" i="3" s="1"/>
  <c r="B1744" i="3" s="1"/>
  <c r="B1745" i="3" s="1"/>
  <c r="B1746" i="3" s="1"/>
  <c r="B1747" i="3" s="1"/>
  <c r="B1748" i="3" s="1"/>
  <c r="B1749" i="3" s="1"/>
  <c r="B1750" i="3" s="1"/>
  <c r="B1751" i="3" s="1"/>
  <c r="B1752" i="3" s="1"/>
  <c r="B1753" i="3" s="1"/>
  <c r="B1754" i="3" s="1"/>
  <c r="B1755" i="3" s="1"/>
  <c r="B393" i="3"/>
  <c r="B401" i="3"/>
  <c r="B468" i="3"/>
  <c r="B588" i="3"/>
  <c r="B592" i="3"/>
  <c r="B600" i="3"/>
  <c r="B785" i="3"/>
  <c r="B793" i="3"/>
  <c r="B1181" i="3"/>
  <c r="B1372" i="3"/>
  <c r="B1822" i="3"/>
  <c r="B1830" i="3"/>
  <c r="B1838" i="3"/>
  <c r="B2082" i="3"/>
  <c r="B2098" i="3"/>
  <c r="B394" i="3"/>
  <c r="B398" i="3"/>
  <c r="B402" i="3"/>
  <c r="B406" i="3"/>
  <c r="B457" i="3"/>
  <c r="B461" i="3"/>
  <c r="B465" i="3"/>
  <c r="B469" i="3"/>
  <c r="B473" i="3"/>
  <c r="B589" i="3"/>
  <c r="B593" i="3"/>
  <c r="B597" i="3"/>
  <c r="B601" i="3"/>
  <c r="B653" i="3"/>
  <c r="B657" i="3"/>
  <c r="B661" i="3"/>
  <c r="B665" i="3"/>
  <c r="B782" i="3"/>
  <c r="B786" i="3"/>
  <c r="B790" i="3"/>
  <c r="B794" i="3"/>
  <c r="B1174" i="3"/>
  <c r="B1178" i="3"/>
  <c r="B1182" i="3"/>
  <c r="B1240" i="3"/>
  <c r="B1244" i="3"/>
  <c r="B1248" i="3"/>
  <c r="B1252" i="3"/>
  <c r="B1253" i="3" s="1"/>
  <c r="B1254" i="3" s="1"/>
  <c r="B1255" i="3" s="1"/>
  <c r="B1256" i="3" s="1"/>
  <c r="B1257" i="3" s="1"/>
  <c r="B1258" i="3" s="1"/>
  <c r="B1259" i="3" s="1"/>
  <c r="B1260" i="3" s="1"/>
  <c r="B1261" i="3" s="1"/>
  <c r="B1262" i="3" s="1"/>
  <c r="B1263" i="3" s="1"/>
  <c r="B1264" i="3" s="1"/>
  <c r="B1265" i="3" s="1"/>
  <c r="B1266" i="3" s="1"/>
  <c r="B1267" i="3" s="1"/>
  <c r="B1268" i="3" s="1"/>
  <c r="B1269" i="3" s="1"/>
  <c r="B1270" i="3" s="1"/>
  <c r="B1271" i="3" s="1"/>
  <c r="B1272" i="3" s="1"/>
  <c r="B1273" i="3" s="1"/>
  <c r="B1274" i="3" s="1"/>
  <c r="B1275" i="3" s="1"/>
  <c r="B1276" i="3" s="1"/>
  <c r="B1277" i="3" s="1"/>
  <c r="B1278" i="3" s="1"/>
  <c r="B1279" i="3" s="1"/>
  <c r="B1280" i="3" s="1"/>
  <c r="B1281" i="3" s="1"/>
  <c r="B1282" i="3" s="1"/>
  <c r="B1283" i="3" s="1"/>
  <c r="B1284" i="3" s="1"/>
  <c r="B1285" i="3" s="1"/>
  <c r="B1286" i="3" s="1"/>
  <c r="B1287" i="3" s="1"/>
  <c r="B1288" i="3" s="1"/>
  <c r="B1289" i="3" s="1"/>
  <c r="B1290" i="3" s="1"/>
  <c r="B1291" i="3" s="1"/>
  <c r="B1292" i="3" s="1"/>
  <c r="B1293" i="3" s="1"/>
  <c r="B1294" i="3" s="1"/>
  <c r="B1295" i="3" s="1"/>
  <c r="B1296" i="3" s="1"/>
  <c r="B1297" i="3" s="1"/>
  <c r="B1298" i="3" s="1"/>
  <c r="B1299" i="3" s="1"/>
  <c r="B1300" i="3" s="1"/>
  <c r="B1369" i="3"/>
  <c r="B1373" i="3"/>
  <c r="B1377" i="3"/>
  <c r="B1381" i="3"/>
  <c r="B1565" i="3"/>
  <c r="B1569" i="3"/>
  <c r="B1573" i="3"/>
  <c r="B1577" i="3"/>
  <c r="B1581" i="3"/>
  <c r="B1582" i="3" s="1"/>
  <c r="B1583" i="3" s="1"/>
  <c r="B1584" i="3" s="1"/>
  <c r="B1585" i="3" s="1"/>
  <c r="B1586" i="3" s="1"/>
  <c r="B1587" i="3" s="1"/>
  <c r="B1588" i="3" s="1"/>
  <c r="B1589" i="3" s="1"/>
  <c r="B1590" i="3" s="1"/>
  <c r="B1591" i="3" s="1"/>
  <c r="B1592" i="3" s="1"/>
  <c r="B1593" i="3" s="1"/>
  <c r="B1594" i="3" s="1"/>
  <c r="B1595" i="3" s="1"/>
  <c r="B1596" i="3" s="1"/>
  <c r="B1597" i="3" s="1"/>
  <c r="B1598" i="3" s="1"/>
  <c r="B1599" i="3" s="1"/>
  <c r="B1600" i="3" s="1"/>
  <c r="B1601" i="3" s="1"/>
  <c r="B1602" i="3" s="1"/>
  <c r="B1603" i="3" s="1"/>
  <c r="B1604" i="3" s="1"/>
  <c r="B1605" i="3" s="1"/>
  <c r="B1606" i="3" s="1"/>
  <c r="B1607" i="3" s="1"/>
  <c r="B1608" i="3" s="1"/>
  <c r="B1609" i="3" s="1"/>
  <c r="B1610" i="3" s="1"/>
  <c r="B1611" i="3" s="1"/>
  <c r="B1612" i="3" s="1"/>
  <c r="B1613" i="3" s="1"/>
  <c r="B1614" i="3" s="1"/>
  <c r="B1615" i="3" s="1"/>
  <c r="B1616" i="3" s="1"/>
  <c r="B1617" i="3" s="1"/>
  <c r="B1618" i="3" s="1"/>
  <c r="B1619" i="3" s="1"/>
  <c r="B1620" i="3" s="1"/>
  <c r="B1621" i="3" s="1"/>
  <c r="B1622" i="3" s="1"/>
  <c r="B1623" i="3" s="1"/>
  <c r="B1624" i="3" s="1"/>
  <c r="B1625" i="3" s="1"/>
  <c r="B1823" i="3"/>
  <c r="B1827" i="3"/>
  <c r="B1831" i="3"/>
  <c r="B1835" i="3"/>
  <c r="B1839" i="3"/>
  <c r="B2083" i="3"/>
  <c r="B2087" i="3"/>
  <c r="B2091" i="3"/>
  <c r="B2095" i="3"/>
  <c r="B2099" i="3"/>
  <c r="B1695" i="3"/>
  <c r="B1703" i="3"/>
  <c r="B2018" i="3"/>
  <c r="B2019" i="3" s="1"/>
  <c r="B2020" i="3" s="1"/>
  <c r="B2021" i="3" s="1"/>
  <c r="B2022" i="3" s="1"/>
  <c r="B2023" i="3" s="1"/>
  <c r="B2024" i="3" s="1"/>
  <c r="B2025" i="3" s="1"/>
  <c r="B2026" i="3" s="1"/>
  <c r="B2027" i="3" s="1"/>
  <c r="B2028" i="3" s="1"/>
  <c r="B2029" i="3" s="1"/>
  <c r="B2030" i="3" s="1"/>
  <c r="B2031" i="3" s="1"/>
  <c r="B2032" i="3" s="1"/>
  <c r="B2033" i="3" s="1"/>
  <c r="B2034" i="3" s="1"/>
  <c r="B2035" i="3" s="1"/>
  <c r="B2036" i="3" s="1"/>
  <c r="B2037" i="3" s="1"/>
  <c r="B2038" i="3" s="1"/>
  <c r="B2039" i="3" s="1"/>
  <c r="B2040" i="3" s="1"/>
  <c r="B2041" i="3" s="1"/>
  <c r="B2042" i="3" s="1"/>
  <c r="B2043" i="3" s="1"/>
  <c r="B2044" i="3" s="1"/>
  <c r="B2045" i="3" s="1"/>
  <c r="B2046" i="3" s="1"/>
  <c r="B2047" i="3" s="1"/>
  <c r="B2048" i="3" s="1"/>
  <c r="B2049" i="3" s="1"/>
  <c r="B2050" i="3" s="1"/>
  <c r="B2051" i="3" s="1"/>
  <c r="B2052" i="3" s="1"/>
  <c r="B2053" i="3" s="1"/>
  <c r="B2054" i="3" s="1"/>
  <c r="B2055" i="3" s="1"/>
  <c r="B2056" i="3" s="1"/>
  <c r="B2057" i="3" s="1"/>
  <c r="B2058" i="3" s="1"/>
  <c r="B2059" i="3" s="1"/>
  <c r="B2060" i="3" s="1"/>
  <c r="B2061" i="3" s="1"/>
  <c r="B2062" i="3" s="1"/>
  <c r="B2063" i="3" s="1"/>
  <c r="B2064" i="3" s="1"/>
  <c r="B2065" i="3" s="1"/>
  <c r="B2066" i="3" s="1"/>
  <c r="B2067" i="3" s="1"/>
  <c r="B2068" i="3" s="1"/>
  <c r="B2069" i="3" s="1"/>
  <c r="B2070" i="3" s="1"/>
  <c r="B2071" i="3" s="1"/>
  <c r="B2072" i="3" s="1"/>
  <c r="B2073" i="3" s="1"/>
  <c r="B2074" i="3" s="1"/>
  <c r="B2075" i="3" s="1"/>
  <c r="B2076" i="3" s="1"/>
  <c r="B2077" i="3" s="1"/>
  <c r="B2078" i="3" s="1"/>
  <c r="B2079" i="3" s="1"/>
  <c r="B2080" i="3" s="1"/>
  <c r="B199" i="3"/>
  <c r="B203" i="3"/>
  <c r="B207" i="3"/>
  <c r="B211" i="3"/>
  <c r="B979" i="3"/>
  <c r="B983" i="3"/>
  <c r="B987" i="3"/>
  <c r="B991" i="3"/>
  <c r="B1044" i="3"/>
  <c r="B1048" i="3"/>
  <c r="B1052" i="3"/>
  <c r="B1693" i="3"/>
  <c r="B1697" i="3"/>
  <c r="B1701" i="3"/>
  <c r="B1705" i="3"/>
  <c r="B1709" i="3"/>
  <c r="B2474" i="3"/>
  <c r="B2478" i="3"/>
  <c r="B2482" i="3"/>
  <c r="B2486" i="3"/>
  <c r="B2490" i="3"/>
  <c r="B2494" i="3"/>
  <c r="B2498" i="3"/>
  <c r="B2502" i="3"/>
  <c r="B2503" i="3" s="1"/>
  <c r="B2504" i="3" s="1"/>
  <c r="B2505" i="3" s="1"/>
  <c r="B2506" i="3" s="1"/>
  <c r="B2507" i="3" s="1"/>
  <c r="B2508" i="3" s="1"/>
  <c r="B2509" i="3" s="1"/>
  <c r="B2510" i="3" s="1"/>
  <c r="B2511" i="3" s="1"/>
  <c r="B2512" i="3" s="1"/>
  <c r="B2513" i="3" s="1"/>
  <c r="B2514" i="3" s="1"/>
  <c r="B2515" i="3" s="1"/>
  <c r="B2516" i="3" s="1"/>
  <c r="B2517" i="3" s="1"/>
  <c r="B2518" i="3" s="1"/>
  <c r="B2519" i="3" s="1"/>
  <c r="B2520" i="3" s="1"/>
  <c r="B2521" i="3" s="1"/>
  <c r="B2522" i="3" s="1"/>
  <c r="B2523" i="3" s="1"/>
  <c r="B2524" i="3" s="1"/>
  <c r="B2525" i="3" s="1"/>
  <c r="B2526" i="3" s="1"/>
  <c r="B2527" i="3" s="1"/>
  <c r="B2528" i="3" s="1"/>
  <c r="B2529" i="3" s="1"/>
  <c r="B2530" i="3" s="1"/>
  <c r="B2531" i="3" s="1"/>
  <c r="B2532" i="3" s="1"/>
  <c r="B2533" i="3" s="1"/>
  <c r="B2534" i="3" s="1"/>
  <c r="B2535" i="3" s="1"/>
  <c r="B2539" i="3"/>
  <c r="B2547" i="3"/>
  <c r="B2551" i="3"/>
  <c r="B2555" i="3"/>
  <c r="B2559" i="3"/>
  <c r="DA147" i="16"/>
  <c r="DB105" i="16"/>
  <c r="DB112" i="16"/>
  <c r="CZ105" i="16"/>
  <c r="DA119" i="16"/>
  <c r="DA133" i="16"/>
  <c r="CO162" i="16"/>
  <c r="CN246" i="16"/>
  <c r="CN78" i="16"/>
  <c r="CP260" i="16"/>
  <c r="CN127" i="16"/>
  <c r="CP120" i="16"/>
  <c r="CJ126" i="16"/>
  <c r="CO260" i="16"/>
  <c r="CP281" i="16"/>
  <c r="CO253" i="16"/>
  <c r="CI105" i="16"/>
  <c r="CH70" i="16"/>
  <c r="CP141" i="16"/>
  <c r="CN120" i="16"/>
  <c r="CI126" i="16"/>
  <c r="CP134" i="16"/>
  <c r="CN113" i="16"/>
  <c r="CP85" i="16"/>
  <c r="CH91" i="16"/>
  <c r="CP162" i="16"/>
  <c r="CN141" i="16"/>
  <c r="CI147" i="16"/>
  <c r="CP246" i="16"/>
  <c r="CH112" i="16"/>
  <c r="CI98" i="16"/>
  <c r="CP78" i="16"/>
  <c r="CJ84" i="16"/>
  <c r="CJ259" i="16"/>
  <c r="CI84" i="16"/>
  <c r="CN253" i="16"/>
  <c r="CD260" i="16"/>
  <c r="CJ140" i="16"/>
  <c r="CC260" i="16"/>
  <c r="CB245" i="16"/>
  <c r="CD238" i="16"/>
  <c r="CC253" i="16"/>
  <c r="CB238" i="16"/>
  <c r="CB148" i="16"/>
  <c r="CC113" i="16"/>
  <c r="CD162" i="16"/>
  <c r="CB141" i="16"/>
  <c r="CB77" i="16"/>
  <c r="CC106" i="16"/>
  <c r="CD127" i="16"/>
  <c r="CB106" i="16"/>
  <c r="CD99" i="16"/>
  <c r="CB155" i="16"/>
  <c r="CB127" i="16"/>
  <c r="CD84" i="16"/>
  <c r="CC148" i="16"/>
  <c r="U133" i="16"/>
  <c r="AC105" i="16"/>
  <c r="AE140" i="16"/>
  <c r="AA266" i="16"/>
  <c r="AB266" i="16"/>
  <c r="V154" i="16"/>
  <c r="U266" i="16"/>
  <c r="AC70" i="16"/>
  <c r="AE161" i="16"/>
  <c r="AC266" i="16"/>
  <c r="AE280" i="16"/>
  <c r="S126" i="16"/>
  <c r="U77" i="16"/>
  <c r="V266" i="16"/>
  <c r="AD70" i="16"/>
  <c r="Z84" i="16"/>
  <c r="AB147" i="16"/>
  <c r="Z252" i="16"/>
  <c r="U70" i="16"/>
  <c r="T154" i="16"/>
  <c r="Z91" i="16"/>
  <c r="Z259" i="16"/>
  <c r="S105" i="16"/>
  <c r="R266" i="16"/>
  <c r="AA112" i="16"/>
  <c r="S112" i="16"/>
  <c r="R133" i="16"/>
  <c r="Q154" i="16"/>
  <c r="V252" i="16"/>
  <c r="Z77" i="16"/>
  <c r="AB84" i="16"/>
  <c r="AD119" i="16"/>
  <c r="Z161" i="16"/>
  <c r="V105" i="16"/>
  <c r="AA70" i="16"/>
  <c r="AE112" i="16"/>
  <c r="AD105" i="16"/>
  <c r="AD280" i="16"/>
  <c r="Q77" i="16"/>
  <c r="Q133" i="16"/>
  <c r="AA252" i="16"/>
  <c r="R98" i="16"/>
  <c r="Q119" i="16"/>
  <c r="S133" i="16"/>
  <c r="U147" i="16"/>
  <c r="AE91" i="16"/>
  <c r="AA105" i="16"/>
  <c r="AC112" i="16"/>
  <c r="AE259" i="16"/>
  <c r="R84" i="16"/>
  <c r="Q161" i="16"/>
  <c r="AC133" i="16"/>
  <c r="V133" i="16"/>
  <c r="Q91" i="16"/>
  <c r="S161" i="16"/>
  <c r="U119" i="16"/>
  <c r="AE98" i="16"/>
  <c r="AE154" i="16"/>
  <c r="Q84" i="16"/>
  <c r="Q140" i="16"/>
  <c r="V84" i="16"/>
  <c r="V147" i="16"/>
  <c r="U259" i="16"/>
  <c r="Z70" i="16"/>
  <c r="AB105" i="16"/>
  <c r="AB133" i="16"/>
  <c r="AD140" i="16"/>
  <c r="Z154" i="16"/>
  <c r="AR140" i="16"/>
  <c r="AT91" i="16"/>
  <c r="AS84" i="16"/>
  <c r="AS147" i="16"/>
  <c r="AS140" i="16"/>
  <c r="BT161" i="16"/>
  <c r="BS154" i="16"/>
  <c r="BS161" i="16"/>
  <c r="BT133" i="16"/>
  <c r="BS133" i="16"/>
  <c r="BU147" i="16"/>
  <c r="BU112" i="16"/>
  <c r="BU77" i="16"/>
  <c r="BU154" i="16"/>
  <c r="BT147" i="16"/>
  <c r="BT112" i="16"/>
  <c r="BS105" i="16"/>
  <c r="BU119" i="16"/>
  <c r="BU126" i="16"/>
  <c r="BT119" i="16"/>
  <c r="BU84" i="16"/>
  <c r="BJ280" i="16"/>
  <c r="BN252" i="16"/>
  <c r="BU98" i="16"/>
  <c r="BM252" i="16"/>
  <c r="BS91" i="16"/>
  <c r="BS70" i="16"/>
  <c r="BN266" i="16"/>
  <c r="BM266" i="16"/>
  <c r="BK252" i="16"/>
  <c r="BM161" i="16"/>
  <c r="BJ140" i="16"/>
  <c r="BJ161" i="16"/>
  <c r="BK133" i="16"/>
  <c r="BJ133" i="16"/>
  <c r="BO112" i="16"/>
  <c r="BK84" i="16"/>
  <c r="BO119" i="16"/>
  <c r="BN112" i="16"/>
  <c r="BM105" i="16"/>
  <c r="BM112" i="16"/>
  <c r="BO70" i="16"/>
  <c r="BN280" i="16"/>
  <c r="BL266" i="16"/>
  <c r="BN140" i="16"/>
  <c r="BO161" i="16"/>
  <c r="BM147" i="16"/>
  <c r="BO91" i="16"/>
  <c r="BK280" i="16"/>
  <c r="BN161" i="16"/>
  <c r="BO98" i="16"/>
  <c r="BN91" i="16"/>
  <c r="BD266" i="16"/>
  <c r="BO105" i="16"/>
  <c r="BN98" i="16"/>
  <c r="BM91" i="16"/>
  <c r="BC266" i="16"/>
  <c r="BK266" i="16"/>
  <c r="BO154" i="16"/>
  <c r="BM140" i="16"/>
  <c r="BB266" i="16"/>
  <c r="BJ266" i="16"/>
  <c r="BN154" i="16"/>
  <c r="BL140" i="16"/>
  <c r="BM133" i="16"/>
  <c r="BE259" i="16"/>
  <c r="BM154" i="16"/>
  <c r="BL133" i="16"/>
  <c r="BC133" i="16"/>
  <c r="BF98" i="16"/>
  <c r="BK140" i="16"/>
  <c r="BJ112" i="16"/>
  <c r="BF161" i="16"/>
  <c r="BC140" i="16"/>
  <c r="BB133" i="16"/>
  <c r="BA126" i="16"/>
  <c r="BM70" i="16"/>
  <c r="BE161" i="16"/>
  <c r="BC147" i="16"/>
  <c r="BB140" i="16"/>
  <c r="BL126" i="16"/>
  <c r="BN77" i="16"/>
  <c r="BA280" i="16"/>
  <c r="BM280" i="16"/>
  <c r="BA154" i="16"/>
  <c r="BD84" i="16"/>
  <c r="BC77" i="16"/>
  <c r="BB70" i="16"/>
  <c r="BD91" i="16"/>
  <c r="BB77" i="16"/>
  <c r="BA70" i="16"/>
  <c r="BF126" i="16"/>
  <c r="BC91" i="16"/>
  <c r="BA77" i="16"/>
  <c r="BF133" i="16"/>
  <c r="BE126" i="16"/>
  <c r="BB91" i="16"/>
  <c r="BE133" i="16"/>
  <c r="BD126" i="16"/>
  <c r="BB112" i="16"/>
  <c r="BB147" i="16"/>
  <c r="BA147" i="16"/>
  <c r="BF91" i="16"/>
  <c r="BE84" i="16"/>
  <c r="BB154" i="16"/>
  <c r="BC126" i="16"/>
  <c r="BK126" i="16"/>
  <c r="BA140" i="16"/>
  <c r="AR266" i="16"/>
  <c r="BD70" i="16"/>
  <c r="BF84" i="16"/>
  <c r="AT252" i="16"/>
  <c r="BC161" i="16"/>
  <c r="AR280" i="16"/>
  <c r="AS119" i="16"/>
  <c r="AR112" i="16"/>
  <c r="AT77" i="16"/>
  <c r="BF259" i="16"/>
  <c r="AT140" i="16"/>
  <c r="AS133" i="16"/>
  <c r="BE70" i="16"/>
  <c r="AS112" i="16"/>
  <c r="AT119" i="16"/>
  <c r="AR98" i="16"/>
  <c r="AS161" i="16"/>
  <c r="AS98" i="16"/>
  <c r="AT105" i="16"/>
  <c r="AS154" i="16"/>
  <c r="AT98" i="16"/>
  <c r="AT266" i="16"/>
  <c r="BU259" i="16"/>
  <c r="BU266" i="16"/>
  <c r="BS266" i="16"/>
  <c r="BU252" i="16"/>
  <c r="BT252" i="16"/>
  <c r="AK280" i="16"/>
  <c r="AN266" i="16"/>
  <c r="AI259" i="16"/>
  <c r="AN280" i="16"/>
  <c r="AL266" i="16"/>
  <c r="AL280" i="16"/>
  <c r="AM252" i="16"/>
  <c r="AK252" i="16"/>
  <c r="AK259" i="16"/>
  <c r="AN161" i="16"/>
  <c r="AL147" i="16"/>
  <c r="AM161" i="16"/>
  <c r="AL154" i="16"/>
  <c r="AJ154" i="16"/>
  <c r="AJ161" i="16"/>
  <c r="AI154" i="16"/>
  <c r="AJ147" i="16"/>
  <c r="AJ105" i="16"/>
  <c r="AN77" i="16"/>
  <c r="AM70" i="16"/>
  <c r="AL63" i="16"/>
  <c r="AM133" i="16"/>
  <c r="AJ112" i="16"/>
  <c r="AI105" i="16"/>
  <c r="AN84" i="16"/>
  <c r="AJ56" i="16"/>
  <c r="AJ133" i="16"/>
  <c r="AI126" i="16"/>
  <c r="AN105" i="16"/>
  <c r="AJ77" i="16"/>
  <c r="AL161" i="16"/>
  <c r="AK154" i="16"/>
  <c r="AM147" i="16"/>
  <c r="AJ98" i="16"/>
  <c r="AN70" i="16"/>
  <c r="AM63" i="16"/>
  <c r="AL56" i="16"/>
  <c r="AK77" i="16"/>
  <c r="AI63" i="16"/>
  <c r="AN112" i="16"/>
  <c r="AM105" i="16"/>
  <c r="AI77" i="16"/>
  <c r="AM112" i="16"/>
  <c r="AL105" i="16"/>
  <c r="AK98" i="16"/>
  <c r="AK126" i="16"/>
  <c r="AL140" i="16"/>
  <c r="AJ126" i="16"/>
  <c r="AJ140" i="16"/>
  <c r="AL77" i="16"/>
  <c r="AJ119" i="16"/>
  <c r="AI119" i="16"/>
  <c r="AN56" i="16"/>
  <c r="AI56" i="16"/>
  <c r="AK133" i="16"/>
  <c r="AI133" i="16"/>
  <c r="AN154" i="16"/>
  <c r="L77" i="16"/>
  <c r="K77" i="16"/>
  <c r="AB63" i="16"/>
  <c r="AA63" i="16"/>
  <c r="M77" i="16"/>
  <c r="R63" i="16"/>
  <c r="Q63" i="16"/>
  <c r="V63" i="16"/>
  <c r="BG161" i="19" l="1"/>
  <c r="BP161" i="19"/>
  <c r="BG105" i="19"/>
  <c r="BM84" i="19"/>
  <c r="BM126" i="19"/>
  <c r="BF126" i="19"/>
  <c r="U63" i="16"/>
  <c r="I77" i="16"/>
  <c r="AK70" i="16"/>
  <c r="AM56" i="16"/>
  <c r="BG56" i="19" s="1"/>
  <c r="AN63" i="16"/>
  <c r="BG63" i="19" s="1"/>
  <c r="AJ91" i="16"/>
  <c r="AL98" i="16"/>
  <c r="AN98" i="16"/>
  <c r="AM119" i="16"/>
  <c r="AM98" i="16"/>
  <c r="AM77" i="16"/>
  <c r="BG77" i="19" s="1"/>
  <c r="AK56" i="16"/>
  <c r="BF56" i="19" s="1"/>
  <c r="AN133" i="16"/>
  <c r="AK147" i="16"/>
  <c r="AJ252" i="16"/>
  <c r="P252" i="19" s="1"/>
  <c r="AM280" i="16"/>
  <c r="BG280" i="19" s="1"/>
  <c r="AI266" i="16"/>
  <c r="BT259" i="16"/>
  <c r="AT161" i="16"/>
  <c r="AS105" i="16"/>
  <c r="AT84" i="16"/>
  <c r="AT70" i="16"/>
  <c r="BN147" i="16"/>
  <c r="AS266" i="16"/>
  <c r="BI266" i="19" s="1"/>
  <c r="BD77" i="16"/>
  <c r="BA105" i="16"/>
  <c r="BC112" i="16"/>
  <c r="BD112" i="16"/>
  <c r="BA161" i="16"/>
  <c r="BJ126" i="16"/>
  <c r="BO126" i="19" s="1"/>
  <c r="BA133" i="16"/>
  <c r="BL133" i="19" s="1"/>
  <c r="BE98" i="16"/>
  <c r="W98" i="19" s="1"/>
  <c r="BN70" i="16"/>
  <c r="BP70" i="19" s="1"/>
  <c r="BE266" i="16"/>
  <c r="BN133" i="16"/>
  <c r="BO133" i="16"/>
  <c r="BL84" i="16"/>
  <c r="BM84" i="16"/>
  <c r="BN84" i="16"/>
  <c r="BK259" i="16"/>
  <c r="Y259" i="19" s="1"/>
  <c r="BK91" i="16"/>
  <c r="BN105" i="16"/>
  <c r="BP105" i="19" s="1"/>
  <c r="BL161" i="16"/>
  <c r="BL252" i="16"/>
  <c r="BT91" i="16"/>
  <c r="BU133" i="16"/>
  <c r="BR133" i="19" s="1"/>
  <c r="BU91" i="16"/>
  <c r="BU105" i="16"/>
  <c r="BU161" i="16"/>
  <c r="BR161" i="19" s="1"/>
  <c r="BE77" i="16"/>
  <c r="AB161" i="16"/>
  <c r="AB77" i="16"/>
  <c r="S154" i="16"/>
  <c r="AC154" i="16"/>
  <c r="AC161" i="16"/>
  <c r="AE119" i="16"/>
  <c r="U84" i="16"/>
  <c r="K84" i="19" s="1"/>
  <c r="Q280" i="16"/>
  <c r="AA154" i="16"/>
  <c r="Z133" i="16"/>
  <c r="S252" i="16"/>
  <c r="U98" i="16"/>
  <c r="AE84" i="16"/>
  <c r="AB91" i="16"/>
  <c r="R147" i="16"/>
  <c r="J147" i="19" s="1"/>
  <c r="AE77" i="16"/>
  <c r="AB70" i="16"/>
  <c r="CC120" i="16"/>
  <c r="CD91" i="16"/>
  <c r="CD70" i="16"/>
  <c r="CD141" i="16"/>
  <c r="CC281" i="16"/>
  <c r="CH119" i="16"/>
  <c r="CO71" i="16"/>
  <c r="CI112" i="16"/>
  <c r="CH280" i="16"/>
  <c r="CI245" i="16"/>
  <c r="CP113" i="16"/>
  <c r="CN99" i="16"/>
  <c r="CP127" i="16"/>
  <c r="DA161" i="16"/>
  <c r="AM161" i="19" s="1"/>
  <c r="BL140" i="19"/>
  <c r="BP154" i="19"/>
  <c r="BP112" i="19"/>
  <c r="BC70" i="19"/>
  <c r="AZ133" i="19"/>
  <c r="J77" i="16"/>
  <c r="AC63" i="16"/>
  <c r="AL133" i="16"/>
  <c r="AJ63" i="16"/>
  <c r="AI112" i="16"/>
  <c r="AN119" i="16"/>
  <c r="AJ70" i="16"/>
  <c r="P70" i="19" s="1"/>
  <c r="AI91" i="16"/>
  <c r="AI70" i="16"/>
  <c r="AK140" i="16"/>
  <c r="AK119" i="16"/>
  <c r="BF119" i="19" s="1"/>
  <c r="AI98" i="16"/>
  <c r="AI147" i="16"/>
  <c r="AM154" i="16"/>
  <c r="BG154" i="19" s="1"/>
  <c r="AJ266" i="16"/>
  <c r="AM266" i="16"/>
  <c r="BG266" i="19" s="1"/>
  <c r="BS252" i="16"/>
  <c r="BR252" i="19" s="1"/>
  <c r="AT154" i="16"/>
  <c r="AR91" i="16"/>
  <c r="AR105" i="16"/>
  <c r="AS70" i="16"/>
  <c r="BD133" i="16"/>
  <c r="BF77" i="16"/>
  <c r="BA112" i="16"/>
  <c r="BL112" i="19" s="1"/>
  <c r="BC154" i="16"/>
  <c r="BL154" i="19" s="1"/>
  <c r="BA84" i="16"/>
  <c r="BB84" i="16"/>
  <c r="V84" i="19" s="1"/>
  <c r="BC84" i="16"/>
  <c r="BE91" i="16"/>
  <c r="BM91" i="19" s="1"/>
  <c r="BJ119" i="16"/>
  <c r="BB280" i="16"/>
  <c r="BD147" i="16"/>
  <c r="BB126" i="16"/>
  <c r="BL126" i="19" s="1"/>
  <c r="BF266" i="16"/>
  <c r="BA259" i="16"/>
  <c r="BB259" i="16"/>
  <c r="BC259" i="16"/>
  <c r="BJ259" i="16"/>
  <c r="BL280" i="16"/>
  <c r="BJ91" i="16"/>
  <c r="BJ77" i="16"/>
  <c r="BO140" i="16"/>
  <c r="BP140" i="19" s="1"/>
  <c r="BL259" i="16"/>
  <c r="BT98" i="16"/>
  <c r="BT77" i="16"/>
  <c r="BS112" i="16"/>
  <c r="BT70" i="16"/>
  <c r="AB70" i="19" s="1"/>
  <c r="BS126" i="16"/>
  <c r="AT147" i="16"/>
  <c r="AR252" i="16"/>
  <c r="Z126" i="16"/>
  <c r="U105" i="16"/>
  <c r="AE126" i="16"/>
  <c r="AD161" i="16"/>
  <c r="AA280" i="16"/>
  <c r="M280" i="19" s="1"/>
  <c r="T259" i="16"/>
  <c r="S77" i="16"/>
  <c r="AB154" i="16"/>
  <c r="R140" i="16"/>
  <c r="J140" i="19" s="1"/>
  <c r="U280" i="16"/>
  <c r="AA140" i="16"/>
  <c r="AB126" i="16"/>
  <c r="AD154" i="16"/>
  <c r="T252" i="16"/>
  <c r="AA259" i="16"/>
  <c r="M259" i="19" s="1"/>
  <c r="R70" i="16"/>
  <c r="J70" i="19" s="1"/>
  <c r="AC77" i="16"/>
  <c r="CD148" i="16"/>
  <c r="CB134" i="16"/>
  <c r="CC77" i="16"/>
  <c r="CB267" i="16"/>
  <c r="CC245" i="16"/>
  <c r="CO78" i="16"/>
  <c r="BY78" i="19" s="1"/>
  <c r="CJ133" i="16"/>
  <c r="CJ77" i="16"/>
  <c r="CI91" i="16"/>
  <c r="CJ91" i="16"/>
  <c r="CH105" i="16"/>
  <c r="CN267" i="16"/>
  <c r="CZ98" i="16"/>
  <c r="CZ126" i="16"/>
  <c r="BO140" i="19"/>
  <c r="BF133" i="19"/>
  <c r="BI98" i="19"/>
  <c r="BL77" i="19"/>
  <c r="BO266" i="19"/>
  <c r="BO133" i="19"/>
  <c r="AX77" i="19"/>
  <c r="BF98" i="19"/>
  <c r="BO280" i="19"/>
  <c r="BP91" i="19"/>
  <c r="BF154" i="19"/>
  <c r="BM70" i="19"/>
  <c r="H77" i="16"/>
  <c r="AD63" i="16"/>
  <c r="AM84" i="16"/>
  <c r="BG84" i="19" s="1"/>
  <c r="AN91" i="16"/>
  <c r="AM140" i="16"/>
  <c r="AJ84" i="16"/>
  <c r="P84" i="19" s="1"/>
  <c r="AL84" i="16"/>
  <c r="AK105" i="16"/>
  <c r="BF105" i="19" s="1"/>
  <c r="AK84" i="16"/>
  <c r="AK63" i="16"/>
  <c r="AN140" i="16"/>
  <c r="AK112" i="16"/>
  <c r="BF112" i="19" s="1"/>
  <c r="AK161" i="16"/>
  <c r="AI252" i="16"/>
  <c r="AN252" i="16"/>
  <c r="AI280" i="16"/>
  <c r="BS259" i="16"/>
  <c r="AS91" i="16"/>
  <c r="AR154" i="16"/>
  <c r="AR70" i="16"/>
  <c r="AR119" i="16"/>
  <c r="BI119" i="19" s="1"/>
  <c r="AR161" i="16"/>
  <c r="BI161" i="19" s="1"/>
  <c r="AT280" i="16"/>
  <c r="BD161" i="16"/>
  <c r="BM161" i="19" s="1"/>
  <c r="BF70" i="16"/>
  <c r="BA98" i="16"/>
  <c r="BB98" i="16"/>
  <c r="BC98" i="16"/>
  <c r="BB161" i="16"/>
  <c r="BD98" i="16"/>
  <c r="BO77" i="16"/>
  <c r="BA266" i="16"/>
  <c r="BL266" i="19" s="1"/>
  <c r="BE147" i="16"/>
  <c r="BK112" i="16"/>
  <c r="BL112" i="16"/>
  <c r="BJ70" i="16"/>
  <c r="BK70" i="16"/>
  <c r="Y70" i="19" s="1"/>
  <c r="BL70" i="16"/>
  <c r="BO147" i="16"/>
  <c r="BN119" i="16"/>
  <c r="BL91" i="16"/>
  <c r="BO252" i="16"/>
  <c r="BP252" i="19" s="1"/>
  <c r="BO280" i="16"/>
  <c r="BP280" i="19" s="1"/>
  <c r="BO266" i="16"/>
  <c r="BP266" i="19" s="1"/>
  <c r="BS119" i="16"/>
  <c r="BR119" i="19" s="1"/>
  <c r="BS77" i="16"/>
  <c r="BT105" i="16"/>
  <c r="BS147" i="16"/>
  <c r="BR147" i="19" s="1"/>
  <c r="AR133" i="16"/>
  <c r="Z266" i="16"/>
  <c r="BC266" i="19" s="1"/>
  <c r="Z98" i="16"/>
  <c r="T70" i="16"/>
  <c r="AE70" i="16"/>
  <c r="BD70" i="19" s="1"/>
  <c r="Q266" i="16"/>
  <c r="AC252" i="16"/>
  <c r="V126" i="16"/>
  <c r="T280" i="16"/>
  <c r="T266" i="16"/>
  <c r="BA266" i="19" s="1"/>
  <c r="AD147" i="16"/>
  <c r="T147" i="16"/>
  <c r="BA147" i="19" s="1"/>
  <c r="AA84" i="16"/>
  <c r="BC84" i="19" s="1"/>
  <c r="AC280" i="16"/>
  <c r="BD280" i="19" s="1"/>
  <c r="Z140" i="16"/>
  <c r="S266" i="16"/>
  <c r="AE133" i="16"/>
  <c r="AD133" i="16"/>
  <c r="BD133" i="19" s="1"/>
  <c r="AB280" i="16"/>
  <c r="CC91" i="16"/>
  <c r="AE91" i="19" s="1"/>
  <c r="CC134" i="16"/>
  <c r="CC141" i="16"/>
  <c r="CD267" i="16"/>
  <c r="CB253" i="16"/>
  <c r="CH98" i="16"/>
  <c r="CC267" i="16"/>
  <c r="CJ112" i="16"/>
  <c r="CH140" i="16"/>
  <c r="CJ280" i="16"/>
  <c r="CH133" i="16"/>
  <c r="CP99" i="16"/>
  <c r="CZ112" i="16"/>
  <c r="DB140" i="16"/>
  <c r="BR112" i="19"/>
  <c r="BU148" i="19"/>
  <c r="BM133" i="19"/>
  <c r="BF77" i="19"/>
  <c r="BL147" i="19"/>
  <c r="BI140" i="19"/>
  <c r="T63" i="16"/>
  <c r="AE63" i="16"/>
  <c r="AN147" i="16"/>
  <c r="BG147" i="19" s="1"/>
  <c r="AI140" i="16"/>
  <c r="BF140" i="19" s="1"/>
  <c r="AI84" i="16"/>
  <c r="AK91" i="16"/>
  <c r="AM91" i="16"/>
  <c r="AL112" i="16"/>
  <c r="BG112" i="19" s="1"/>
  <c r="AL91" i="16"/>
  <c r="Q91" i="19" s="1"/>
  <c r="AL70" i="16"/>
  <c r="BG70" i="19" s="1"/>
  <c r="AI161" i="16"/>
  <c r="AL119" i="16"/>
  <c r="AL252" i="16"/>
  <c r="BG252" i="19" s="1"/>
  <c r="AJ259" i="16"/>
  <c r="BF259" i="19" s="1"/>
  <c r="AK266" i="16"/>
  <c r="AJ280" i="16"/>
  <c r="BT266" i="16"/>
  <c r="BR266" i="19" s="1"/>
  <c r="AR84" i="16"/>
  <c r="AT112" i="16"/>
  <c r="BI112" i="19" s="1"/>
  <c r="AS77" i="16"/>
  <c r="AT133" i="16"/>
  <c r="BI133" i="19" s="1"/>
  <c r="AS280" i="16"/>
  <c r="BI280" i="19" s="1"/>
  <c r="BF147" i="16"/>
  <c r="BC70" i="16"/>
  <c r="BL70" i="19" s="1"/>
  <c r="BA91" i="16"/>
  <c r="BL91" i="19" s="1"/>
  <c r="BB105" i="16"/>
  <c r="BL105" i="19" s="1"/>
  <c r="BC105" i="16"/>
  <c r="BE112" i="16"/>
  <c r="BO84" i="16"/>
  <c r="BF112" i="16"/>
  <c r="BK119" i="16"/>
  <c r="BC280" i="16"/>
  <c r="BD259" i="16"/>
  <c r="BM259" i="19" s="1"/>
  <c r="BL119" i="16"/>
  <c r="BM119" i="16"/>
  <c r="BK77" i="16"/>
  <c r="BL77" i="16"/>
  <c r="BM77" i="16"/>
  <c r="BP77" i="19" s="1"/>
  <c r="BJ252" i="16"/>
  <c r="BO252" i="19" s="1"/>
  <c r="BJ84" i="16"/>
  <c r="BM98" i="16"/>
  <c r="BP98" i="19" s="1"/>
  <c r="BK161" i="16"/>
  <c r="BO161" i="19" s="1"/>
  <c r="BS98" i="16"/>
  <c r="BS84" i="16"/>
  <c r="BT126" i="16"/>
  <c r="BR126" i="19" s="1"/>
  <c r="BT84" i="16"/>
  <c r="BU70" i="16"/>
  <c r="BT154" i="16"/>
  <c r="BR154" i="19" s="1"/>
  <c r="AR147" i="16"/>
  <c r="AD252" i="16"/>
  <c r="N252" i="19" s="1"/>
  <c r="AD84" i="16"/>
  <c r="N84" i="19" s="1"/>
  <c r="R259" i="16"/>
  <c r="J259" i="19" s="1"/>
  <c r="V140" i="16"/>
  <c r="R105" i="16"/>
  <c r="AA133" i="16"/>
  <c r="T105" i="16"/>
  <c r="T126" i="16"/>
  <c r="U91" i="16"/>
  <c r="AB140" i="16"/>
  <c r="R280" i="16"/>
  <c r="U252" i="16"/>
  <c r="BA252" i="19" s="1"/>
  <c r="AA126" i="16"/>
  <c r="AD126" i="16"/>
  <c r="N126" i="19" s="1"/>
  <c r="Q252" i="16"/>
  <c r="AA91" i="16"/>
  <c r="AB98" i="16"/>
  <c r="CC84" i="16"/>
  <c r="CC99" i="16"/>
  <c r="AE99" i="19" s="1"/>
  <c r="CC162" i="16"/>
  <c r="CB120" i="16"/>
  <c r="CB281" i="16"/>
  <c r="CI70" i="16"/>
  <c r="AG70" i="19" s="1"/>
  <c r="CJ119" i="16"/>
  <c r="CI77" i="16"/>
  <c r="CI266" i="16"/>
  <c r="CJ161" i="16"/>
  <c r="CN92" i="16"/>
  <c r="CJ154" i="16"/>
  <c r="CN106" i="16"/>
  <c r="K147" i="19"/>
  <c r="AB105" i="19"/>
  <c r="AE141" i="19"/>
  <c r="W112" i="19"/>
  <c r="P56" i="19"/>
  <c r="P105" i="19"/>
  <c r="W70" i="19"/>
  <c r="AM119" i="19"/>
  <c r="S105" i="19"/>
  <c r="Z84" i="19"/>
  <c r="AG112" i="19"/>
  <c r="W84" i="19"/>
  <c r="Q70" i="19"/>
  <c r="Q161" i="19"/>
  <c r="AB252" i="19"/>
  <c r="Y140" i="19"/>
  <c r="Z154" i="19"/>
  <c r="Z98" i="19"/>
  <c r="Z112" i="19"/>
  <c r="Z252" i="19"/>
  <c r="AB147" i="19"/>
  <c r="S84" i="19"/>
  <c r="N140" i="19"/>
  <c r="M105" i="19"/>
  <c r="M70" i="19"/>
  <c r="K70" i="19"/>
  <c r="N70" i="19"/>
  <c r="K266" i="19"/>
  <c r="AG84" i="19"/>
  <c r="AG98" i="19"/>
  <c r="Q133" i="19"/>
  <c r="S161" i="19"/>
  <c r="V266" i="19"/>
  <c r="AE113" i="19"/>
  <c r="AG126" i="19"/>
  <c r="Q98" i="19"/>
  <c r="Q280" i="19"/>
  <c r="W266" i="19"/>
  <c r="P140" i="19"/>
  <c r="P147" i="19"/>
  <c r="V112" i="19"/>
  <c r="AI253" i="19"/>
  <c r="P126" i="19"/>
  <c r="P112" i="19"/>
  <c r="Y266" i="19"/>
  <c r="AB161" i="19"/>
  <c r="J84" i="19"/>
  <c r="AE253" i="19"/>
  <c r="AM133" i="19"/>
  <c r="V147" i="19"/>
  <c r="Z140" i="19"/>
  <c r="Y84" i="19"/>
  <c r="S140" i="19"/>
  <c r="N105" i="19"/>
  <c r="W126" i="19"/>
  <c r="V70" i="19"/>
  <c r="V140" i="19"/>
  <c r="Z266" i="19"/>
  <c r="S147" i="19"/>
  <c r="J266" i="19"/>
  <c r="Q154" i="19"/>
  <c r="P266" i="19"/>
  <c r="S70" i="19"/>
  <c r="K105" i="19"/>
  <c r="N161" i="19"/>
  <c r="T51" i="16"/>
  <c r="K214" i="16"/>
  <c r="R357" i="16"/>
  <c r="AZ357" i="19" s="1"/>
  <c r="Q248" i="16"/>
  <c r="W83" i="16"/>
  <c r="Q293" i="16"/>
  <c r="Y237" i="16"/>
  <c r="S5" i="16"/>
  <c r="X323" i="16"/>
  <c r="BB323" i="19" s="1"/>
  <c r="Y131" i="16"/>
  <c r="T358" i="16"/>
  <c r="Q313" i="16"/>
  <c r="AD8" i="16"/>
  <c r="BD8" i="19" s="1"/>
  <c r="V71" i="16"/>
  <c r="S311" i="16"/>
  <c r="K100" i="16"/>
  <c r="W184" i="16"/>
  <c r="R336" i="16"/>
  <c r="AZ336" i="19" s="1"/>
  <c r="H353" i="16"/>
  <c r="S215" i="16"/>
  <c r="W353" i="16"/>
  <c r="T168" i="16"/>
  <c r="X333" i="16"/>
  <c r="BB333" i="19" s="1"/>
  <c r="J125" i="16"/>
  <c r="R113" i="16"/>
  <c r="AZ113" i="19" s="1"/>
  <c r="T38" i="16"/>
  <c r="V8" i="16"/>
  <c r="T165" i="16"/>
  <c r="T157" i="16"/>
  <c r="T82" i="16"/>
  <c r="Y203" i="16"/>
  <c r="V199" i="16"/>
  <c r="Q65" i="16"/>
  <c r="J161" i="16"/>
  <c r="T290" i="16"/>
  <c r="S83" i="16"/>
  <c r="T248" i="16"/>
  <c r="H162" i="16"/>
  <c r="Q89" i="16"/>
  <c r="S182" i="16"/>
  <c r="T179" i="16"/>
  <c r="U24" i="16"/>
  <c r="BA24" i="19" s="1"/>
  <c r="R57" i="16"/>
  <c r="AZ57" i="19" s="1"/>
  <c r="T316" i="16"/>
  <c r="S221" i="16"/>
  <c r="V231" i="16"/>
  <c r="W211" i="16"/>
  <c r="U173" i="16"/>
  <c r="BA173" i="19" s="1"/>
  <c r="Q116" i="16"/>
  <c r="S135" i="16"/>
  <c r="V156" i="16"/>
  <c r="S79" i="16"/>
  <c r="Q332" i="16"/>
  <c r="U261" i="16"/>
  <c r="BA261" i="19" s="1"/>
  <c r="H193" i="16"/>
  <c r="R150" i="16"/>
  <c r="AZ150" i="19" s="1"/>
  <c r="R185" i="16"/>
  <c r="AZ185" i="19" s="1"/>
  <c r="U200" i="16"/>
  <c r="BA200" i="19" s="1"/>
  <c r="R164" i="16"/>
  <c r="AZ164" i="19" s="1"/>
  <c r="U243" i="16"/>
  <c r="BA243" i="19" s="1"/>
  <c r="X173" i="16"/>
  <c r="BB173" i="19" s="1"/>
  <c r="V95" i="16"/>
  <c r="S62" i="16"/>
  <c r="Q144" i="16"/>
  <c r="X365" i="16"/>
  <c r="BB365" i="19" s="1"/>
  <c r="V24" i="16"/>
  <c r="U127" i="16"/>
  <c r="BA127" i="19" s="1"/>
  <c r="R64" i="16"/>
  <c r="AZ64" i="19" s="1"/>
  <c r="R353" i="16"/>
  <c r="AZ353" i="19" s="1"/>
  <c r="U347" i="16"/>
  <c r="BA347" i="19" s="1"/>
  <c r="N27" i="16"/>
  <c r="S342" i="16"/>
  <c r="S229" i="16"/>
  <c r="W163" i="16"/>
  <c r="R251" i="16"/>
  <c r="AZ251" i="19" s="1"/>
  <c r="U93" i="16"/>
  <c r="BA93" i="19" s="1"/>
  <c r="U56" i="16"/>
  <c r="BA56" i="19" s="1"/>
  <c r="U109" i="16"/>
  <c r="BA109" i="19" s="1"/>
  <c r="Y194" i="16"/>
  <c r="U287" i="16"/>
  <c r="BA287" i="19" s="1"/>
  <c r="R65" i="16"/>
  <c r="AZ65" i="19" s="1"/>
  <c r="T72" i="16"/>
  <c r="T227" i="16"/>
  <c r="X248" i="16"/>
  <c r="BB248" i="19" s="1"/>
  <c r="X86" i="16"/>
  <c r="BB86" i="19" s="1"/>
  <c r="Q39" i="16"/>
  <c r="Q254" i="16"/>
  <c r="V100" i="16"/>
  <c r="V35" i="16"/>
  <c r="W167" i="16"/>
  <c r="V363" i="16"/>
  <c r="R130" i="16"/>
  <c r="AZ130" i="19" s="1"/>
  <c r="S139" i="16"/>
  <c r="T272" i="16"/>
  <c r="J220" i="16"/>
  <c r="R174" i="16"/>
  <c r="AZ174" i="19" s="1"/>
  <c r="Q188" i="16"/>
  <c r="H236" i="16"/>
  <c r="Q278" i="16"/>
  <c r="R48" i="16"/>
  <c r="AZ48" i="19" s="1"/>
  <c r="S171" i="16"/>
  <c r="V194" i="16"/>
  <c r="X205" i="16"/>
  <c r="BB205" i="19" s="1"/>
  <c r="AH159" i="16"/>
  <c r="S211" i="16"/>
  <c r="S142" i="16"/>
  <c r="S357" i="16"/>
  <c r="I42" i="16"/>
  <c r="AW42" i="19" s="1"/>
  <c r="R31" i="16"/>
  <c r="AZ31" i="19" s="1"/>
  <c r="W338" i="16"/>
  <c r="V4" i="16"/>
  <c r="S183" i="16"/>
  <c r="Q43" i="16"/>
  <c r="J214" i="16"/>
  <c r="U47" i="16"/>
  <c r="BA47" i="19" s="1"/>
  <c r="U282" i="16"/>
  <c r="BA282" i="19" s="1"/>
  <c r="I63" i="16"/>
  <c r="AW63" i="19" s="1"/>
  <c r="Y107" i="16"/>
  <c r="R33" i="16"/>
  <c r="AZ33" i="19" s="1"/>
  <c r="S206" i="16"/>
  <c r="T115" i="16"/>
  <c r="K225" i="16"/>
  <c r="U23" i="16"/>
  <c r="BA23" i="19" s="1"/>
  <c r="W339" i="16"/>
  <c r="U285" i="16"/>
  <c r="BA285" i="19" s="1"/>
  <c r="Q360" i="16"/>
  <c r="R250" i="16"/>
  <c r="AZ250" i="19" s="1"/>
  <c r="R178" i="16"/>
  <c r="AZ178" i="19" s="1"/>
  <c r="Q102" i="16"/>
  <c r="S37" i="16"/>
  <c r="V292" i="16"/>
  <c r="AF66" i="16"/>
  <c r="R206" i="16"/>
  <c r="AZ206" i="19" s="1"/>
  <c r="T58" i="16"/>
  <c r="T128" i="16"/>
  <c r="V210" i="16"/>
  <c r="T309" i="16"/>
  <c r="W88" i="16"/>
  <c r="W280" i="16"/>
  <c r="H74" i="16"/>
  <c r="K83" i="16"/>
  <c r="V76" i="16"/>
  <c r="X150" i="16"/>
  <c r="BB150" i="19" s="1"/>
  <c r="Q57" i="16"/>
  <c r="R232" i="16"/>
  <c r="AZ232" i="19" s="1"/>
  <c r="Q36" i="16"/>
  <c r="Q92" i="16"/>
  <c r="Q156" i="16"/>
  <c r="R220" i="16"/>
  <c r="AZ220" i="19" s="1"/>
  <c r="R286" i="16"/>
  <c r="AZ286" i="19" s="1"/>
  <c r="U21" i="16"/>
  <c r="BA21" i="19" s="1"/>
  <c r="T120" i="16"/>
  <c r="U309" i="16"/>
  <c r="BA309" i="19" s="1"/>
  <c r="I167" i="16"/>
  <c r="AW167" i="19" s="1"/>
  <c r="S115" i="16"/>
  <c r="R68" i="16"/>
  <c r="AZ68" i="19" s="1"/>
  <c r="V228" i="16"/>
  <c r="U117" i="16"/>
  <c r="BA117" i="19" s="1"/>
  <c r="X164" i="16"/>
  <c r="BB164" i="19" s="1"/>
  <c r="L195" i="16"/>
  <c r="AX195" i="19" s="1"/>
  <c r="T308" i="16"/>
  <c r="N330" i="16"/>
  <c r="W336" i="16"/>
  <c r="V155" i="16"/>
  <c r="S281" i="16"/>
  <c r="I311" i="16"/>
  <c r="AW311" i="19" s="1"/>
  <c r="Y259" i="16"/>
  <c r="V312" i="16"/>
  <c r="U179" i="16"/>
  <c r="BA179" i="19" s="1"/>
  <c r="AF31" i="16"/>
  <c r="AB80" i="16"/>
  <c r="H122" i="16"/>
  <c r="Y178" i="16"/>
  <c r="V311" i="16"/>
  <c r="U197" i="16"/>
  <c r="BA197" i="19" s="1"/>
  <c r="U74" i="16"/>
  <c r="BA74" i="19" s="1"/>
  <c r="Q352" i="16"/>
  <c r="Q264" i="16"/>
  <c r="O63" i="16"/>
  <c r="AY63" i="19" s="1"/>
  <c r="H99" i="16"/>
  <c r="X294" i="16"/>
  <c r="BB294" i="19" s="1"/>
  <c r="W49" i="16"/>
  <c r="U250" i="16"/>
  <c r="BA250" i="19" s="1"/>
  <c r="V159" i="16"/>
  <c r="V26" i="16"/>
  <c r="R330" i="16"/>
  <c r="AZ330" i="19" s="1"/>
  <c r="S245" i="16"/>
  <c r="S180" i="16"/>
  <c r="Q130" i="16"/>
  <c r="Q18" i="16"/>
  <c r="R229" i="16"/>
  <c r="AZ229" i="19" s="1"/>
  <c r="O106" i="16"/>
  <c r="AY106" i="19" s="1"/>
  <c r="X54" i="16"/>
  <c r="BB54" i="19" s="1"/>
  <c r="V45" i="16"/>
  <c r="L238" i="16"/>
  <c r="AX238" i="19" s="1"/>
  <c r="J284" i="16"/>
  <c r="J42" i="16"/>
  <c r="X259" i="16"/>
  <c r="BB259" i="19" s="1"/>
  <c r="W142" i="16"/>
  <c r="V358" i="16"/>
  <c r="U288" i="16"/>
  <c r="BA288" i="19" s="1"/>
  <c r="T218" i="16"/>
  <c r="U135" i="16"/>
  <c r="BA135" i="19" s="1"/>
  <c r="U72" i="16"/>
  <c r="BA72" i="19" s="1"/>
  <c r="T30" i="16"/>
  <c r="R361" i="16"/>
  <c r="AZ361" i="19" s="1"/>
  <c r="R333" i="16"/>
  <c r="AZ333" i="19" s="1"/>
  <c r="S304" i="16"/>
  <c r="S272" i="16"/>
  <c r="R245" i="16"/>
  <c r="AZ245" i="19" s="1"/>
  <c r="Q221" i="16"/>
  <c r="Q199" i="16"/>
  <c r="S177" i="16"/>
  <c r="S153" i="16"/>
  <c r="S129" i="16"/>
  <c r="Q103" i="16"/>
  <c r="Q79" i="16"/>
  <c r="S57" i="16"/>
  <c r="R36" i="16"/>
  <c r="AZ36" i="19" s="1"/>
  <c r="Q15" i="16"/>
  <c r="Q364" i="16"/>
  <c r="Q268" i="16"/>
  <c r="Q185" i="16"/>
  <c r="R94" i="16"/>
  <c r="AZ94" i="19" s="1"/>
  <c r="R14" i="16"/>
  <c r="AZ14" i="19" s="1"/>
  <c r="J188" i="16"/>
  <c r="Y235" i="16"/>
  <c r="T314" i="16"/>
  <c r="U162" i="16"/>
  <c r="BA162" i="19" s="1"/>
  <c r="V20" i="16"/>
  <c r="O309" i="16"/>
  <c r="AY309" i="19" s="1"/>
  <c r="M142" i="16"/>
  <c r="J278" i="16"/>
  <c r="H117" i="16"/>
  <c r="J31" i="16"/>
  <c r="X312" i="16"/>
  <c r="BB312" i="19" s="1"/>
  <c r="W227" i="16"/>
  <c r="Y141" i="16"/>
  <c r="X56" i="16"/>
  <c r="BB56" i="19" s="1"/>
  <c r="U337" i="16"/>
  <c r="BA337" i="19" s="1"/>
  <c r="U293" i="16"/>
  <c r="BA293" i="19" s="1"/>
  <c r="T253" i="16"/>
  <c r="T211" i="16"/>
  <c r="W87" i="16"/>
  <c r="W326" i="16"/>
  <c r="M56" i="16"/>
  <c r="T164" i="16"/>
  <c r="P293" i="16"/>
  <c r="W160" i="16"/>
  <c r="U150" i="16"/>
  <c r="BA150" i="19" s="1"/>
  <c r="AH121" i="16"/>
  <c r="J149" i="16"/>
  <c r="X254" i="16"/>
  <c r="BB254" i="19" s="1"/>
  <c r="T310" i="16"/>
  <c r="T134" i="16"/>
  <c r="O245" i="16"/>
  <c r="AY245" i="19" s="1"/>
  <c r="AB53" i="16"/>
  <c r="H26" i="16"/>
  <c r="X93" i="16"/>
  <c r="BB93" i="19" s="1"/>
  <c r="U306" i="16"/>
  <c r="BA306" i="19" s="1"/>
  <c r="T176" i="16"/>
  <c r="T50" i="16"/>
  <c r="R337" i="16"/>
  <c r="AZ337" i="19" s="1"/>
  <c r="Q261" i="16"/>
  <c r="K179" i="16"/>
  <c r="I88" i="16"/>
  <c r="AW88" i="19" s="1"/>
  <c r="Y219" i="16"/>
  <c r="X38" i="16"/>
  <c r="BB38" i="19" s="1"/>
  <c r="T245" i="16"/>
  <c r="T149" i="16"/>
  <c r="T22" i="16"/>
  <c r="Q305" i="16"/>
  <c r="S242" i="16"/>
  <c r="Q178" i="16"/>
  <c r="R127" i="16"/>
  <c r="AZ127" i="19" s="1"/>
  <c r="S60" i="16"/>
  <c r="R7" i="16"/>
  <c r="AZ7" i="19" s="1"/>
  <c r="R190" i="16"/>
  <c r="AZ190" i="19" s="1"/>
  <c r="K164" i="16"/>
  <c r="U303" i="16"/>
  <c r="BA303" i="19" s="1"/>
  <c r="V32" i="16"/>
  <c r="K201" i="16"/>
  <c r="J171" i="16"/>
  <c r="H32" i="16"/>
  <c r="Y248" i="16"/>
  <c r="X131" i="16"/>
  <c r="BB131" i="19" s="1"/>
  <c r="T348" i="16"/>
  <c r="V268" i="16"/>
  <c r="V212" i="16"/>
  <c r="T130" i="16"/>
  <c r="U69" i="16"/>
  <c r="BA69" i="19" s="1"/>
  <c r="V21" i="16"/>
  <c r="Q358" i="16"/>
  <c r="R329" i="16"/>
  <c r="AZ329" i="19" s="1"/>
  <c r="R301" i="16"/>
  <c r="AZ301" i="19" s="1"/>
  <c r="R269" i="16"/>
  <c r="AZ269" i="19" s="1"/>
  <c r="R242" i="16"/>
  <c r="AZ242" i="19" s="1"/>
  <c r="S217" i="16"/>
  <c r="R196" i="16"/>
  <c r="AZ196" i="19" s="1"/>
  <c r="Q175" i="16"/>
  <c r="Q151" i="16"/>
  <c r="Q127" i="16"/>
  <c r="R100" i="16"/>
  <c r="AZ100" i="19" s="1"/>
  <c r="R76" i="16"/>
  <c r="AZ76" i="19" s="1"/>
  <c r="Q55" i="16"/>
  <c r="S33" i="16"/>
  <c r="R12" i="16"/>
  <c r="AZ12" i="19" s="1"/>
  <c r="Q350" i="16"/>
  <c r="R256" i="16"/>
  <c r="AZ256" i="19" s="1"/>
  <c r="Q177" i="16"/>
  <c r="R86" i="16"/>
  <c r="AZ86" i="19" s="1"/>
  <c r="R6" i="16"/>
  <c r="AZ6" i="19" s="1"/>
  <c r="I136" i="16"/>
  <c r="AW136" i="19" s="1"/>
  <c r="W193" i="16"/>
  <c r="T298" i="16"/>
  <c r="V141" i="16"/>
  <c r="U8" i="16"/>
  <c r="BA8" i="19" s="1"/>
  <c r="P212" i="16"/>
  <c r="K115" i="16"/>
  <c r="J252" i="16"/>
  <c r="I106" i="16"/>
  <c r="AW106" i="19" s="1"/>
  <c r="H21" i="16"/>
  <c r="Y301" i="16"/>
  <c r="X216" i="16"/>
  <c r="BB216" i="19" s="1"/>
  <c r="W131" i="16"/>
  <c r="Y45" i="16"/>
  <c r="V330" i="16"/>
  <c r="J144" i="16"/>
  <c r="X299" i="16"/>
  <c r="BB299" i="19" s="1"/>
  <c r="V158" i="16"/>
  <c r="X133" i="16"/>
  <c r="BB133" i="19" s="1"/>
  <c r="V59" i="16"/>
  <c r="AF93" i="16"/>
  <c r="J117" i="16"/>
  <c r="W169" i="16"/>
  <c r="U307" i="16"/>
  <c r="BA307" i="19" s="1"/>
  <c r="U131" i="16"/>
  <c r="BA131" i="19" s="1"/>
  <c r="M179" i="16"/>
  <c r="AC26" i="16"/>
  <c r="X349" i="16"/>
  <c r="BB349" i="19" s="1"/>
  <c r="Y82" i="16"/>
  <c r="T264" i="16"/>
  <c r="V170" i="16"/>
  <c r="V31" i="16"/>
  <c r="Q334" i="16"/>
  <c r="Q246" i="16"/>
  <c r="K62" i="16"/>
  <c r="W209" i="16"/>
  <c r="Y27" i="16"/>
  <c r="V239" i="16"/>
  <c r="U106" i="16"/>
  <c r="BA106" i="19" s="1"/>
  <c r="U18" i="16"/>
  <c r="BA18" i="19" s="1"/>
  <c r="S301" i="16"/>
  <c r="S239" i="16"/>
  <c r="R175" i="16"/>
  <c r="AZ175" i="19" s="1"/>
  <c r="Q106" i="16"/>
  <c r="Q58" i="16"/>
  <c r="T21" i="16"/>
  <c r="S179" i="16"/>
  <c r="H147" i="16"/>
  <c r="T282" i="16"/>
  <c r="AE143" i="16"/>
  <c r="M174" i="16"/>
  <c r="I149" i="16"/>
  <c r="AW149" i="19" s="1"/>
  <c r="I21" i="16"/>
  <c r="AW21" i="19" s="1"/>
  <c r="W238" i="16"/>
  <c r="Y88" i="16"/>
  <c r="V337" i="16"/>
  <c r="U263" i="16"/>
  <c r="BA263" i="19" s="1"/>
  <c r="U207" i="16"/>
  <c r="BA207" i="19" s="1"/>
  <c r="V125" i="16"/>
  <c r="V58" i="16"/>
  <c r="T18" i="16"/>
  <c r="S354" i="16"/>
  <c r="Q326" i="16"/>
  <c r="R297" i="16"/>
  <c r="AZ297" i="19" s="1"/>
  <c r="Q263" i="16"/>
  <c r="Q239" i="16"/>
  <c r="Q215" i="16"/>
  <c r="S193" i="16"/>
  <c r="R172" i="16"/>
  <c r="AZ172" i="19" s="1"/>
  <c r="R148" i="16"/>
  <c r="AZ148" i="19" s="1"/>
  <c r="R124" i="16"/>
  <c r="AZ124" i="19" s="1"/>
  <c r="S97" i="16"/>
  <c r="S73" i="16"/>
  <c r="R52" i="16"/>
  <c r="AZ52" i="19" s="1"/>
  <c r="Q31" i="16"/>
  <c r="S9" i="16"/>
  <c r="R339" i="16"/>
  <c r="AZ339" i="19" s="1"/>
  <c r="R244" i="16"/>
  <c r="AZ244" i="19" s="1"/>
  <c r="R166" i="16"/>
  <c r="AZ166" i="19" s="1"/>
  <c r="R78" i="16"/>
  <c r="AZ78" i="19" s="1"/>
  <c r="AA37" i="16"/>
  <c r="BC37" i="19" s="1"/>
  <c r="J93" i="16"/>
  <c r="W161" i="16"/>
  <c r="T277" i="16"/>
  <c r="V127" i="16"/>
  <c r="AE169" i="16"/>
  <c r="N128" i="16"/>
  <c r="L83" i="16"/>
  <c r="AX83" i="19" s="1"/>
  <c r="H225" i="16"/>
  <c r="J95" i="16"/>
  <c r="I10" i="16"/>
  <c r="AW10" i="19" s="1"/>
  <c r="W291" i="16"/>
  <c r="Y205" i="16"/>
  <c r="X120" i="16"/>
  <c r="BB120" i="19" s="1"/>
  <c r="Y350" i="16"/>
  <c r="T263" i="16"/>
  <c r="Y341" i="16"/>
  <c r="U113" i="16"/>
  <c r="BA113" i="19" s="1"/>
  <c r="H369" i="16"/>
  <c r="Y74" i="16"/>
  <c r="T57" i="16"/>
  <c r="K344" i="16"/>
  <c r="I112" i="16"/>
  <c r="AW112" i="19" s="1"/>
  <c r="W137" i="16"/>
  <c r="T262" i="16"/>
  <c r="V128" i="16"/>
  <c r="K169" i="16"/>
  <c r="L153" i="16"/>
  <c r="AX153" i="19" s="1"/>
  <c r="Y338" i="16"/>
  <c r="W72" i="16"/>
  <c r="U255" i="16"/>
  <c r="BA255" i="19" s="1"/>
  <c r="U165" i="16"/>
  <c r="BA165" i="19" s="1"/>
  <c r="T27" i="16"/>
  <c r="R309" i="16"/>
  <c r="AZ309" i="19" s="1"/>
  <c r="Q243" i="16"/>
  <c r="J316" i="16"/>
  <c r="J45" i="16"/>
  <c r="X198" i="16"/>
  <c r="BB198" i="19" s="1"/>
  <c r="U327" i="16"/>
  <c r="BA327" i="19" s="1"/>
  <c r="U234" i="16"/>
  <c r="BA234" i="19" s="1"/>
  <c r="U103" i="16"/>
  <c r="BA103" i="19" s="1"/>
  <c r="V13" i="16"/>
  <c r="R298" i="16"/>
  <c r="AZ298" i="19" s="1"/>
  <c r="R218" i="16"/>
  <c r="AZ218" i="19" s="1"/>
  <c r="S172" i="16"/>
  <c r="R103" i="16"/>
  <c r="AZ103" i="19" s="1"/>
  <c r="R55" i="16"/>
  <c r="AZ55" i="19" s="1"/>
  <c r="U5" i="16"/>
  <c r="BA5" i="19" s="1"/>
  <c r="S99" i="16"/>
  <c r="H115" i="16"/>
  <c r="U226" i="16"/>
  <c r="BA226" i="19" s="1"/>
  <c r="AG139" i="16"/>
  <c r="BE139" i="19" s="1"/>
  <c r="K147" i="16"/>
  <c r="J138" i="16"/>
  <c r="Y344" i="16"/>
  <c r="X227" i="16"/>
  <c r="BB227" i="19" s="1"/>
  <c r="W78" i="16"/>
  <c r="T331" i="16"/>
  <c r="V258" i="16"/>
  <c r="T186" i="16"/>
  <c r="U120" i="16"/>
  <c r="BA120" i="19" s="1"/>
  <c r="U53" i="16"/>
  <c r="BA53" i="19" s="1"/>
  <c r="U13" i="16"/>
  <c r="BA13" i="19" s="1"/>
  <c r="S350" i="16"/>
  <c r="S322" i="16"/>
  <c r="Q294" i="16"/>
  <c r="Q260" i="16"/>
  <c r="Q236" i="16"/>
  <c r="R212" i="16"/>
  <c r="AZ212" i="19" s="1"/>
  <c r="Q191" i="16"/>
  <c r="S169" i="16"/>
  <c r="S145" i="16"/>
  <c r="S121" i="16"/>
  <c r="Q95" i="16"/>
  <c r="Q71" i="16"/>
  <c r="S49" i="16"/>
  <c r="R28" i="16"/>
  <c r="AZ28" i="19" s="1"/>
  <c r="Q7" i="16"/>
  <c r="R325" i="16"/>
  <c r="AZ325" i="19" s="1"/>
  <c r="R235" i="16"/>
  <c r="AZ235" i="19" s="1"/>
  <c r="Q153" i="16"/>
  <c r="R62" i="16"/>
  <c r="AZ62" i="19" s="1"/>
  <c r="P197" i="16"/>
  <c r="J61" i="16"/>
  <c r="X118" i="16"/>
  <c r="BB118" i="19" s="1"/>
  <c r="U256" i="16"/>
  <c r="BA256" i="19" s="1"/>
  <c r="T109" i="16"/>
  <c r="AC148" i="16"/>
  <c r="P37" i="16"/>
  <c r="L57" i="16"/>
  <c r="AX57" i="19" s="1"/>
  <c r="I193" i="16"/>
  <c r="AW193" i="19" s="1"/>
  <c r="H85" i="16"/>
  <c r="Y365" i="16"/>
  <c r="X280" i="16"/>
  <c r="BB280" i="19" s="1"/>
  <c r="W195" i="16"/>
  <c r="Y109" i="16"/>
  <c r="X24" i="16"/>
  <c r="BB24" i="19" s="1"/>
  <c r="X345" i="16"/>
  <c r="BB345" i="19" s="1"/>
  <c r="T31" i="16"/>
  <c r="Q346" i="16"/>
  <c r="T289" i="16"/>
  <c r="M158" i="16"/>
  <c r="X46" i="16"/>
  <c r="BB46" i="19" s="1"/>
  <c r="T62" i="16"/>
  <c r="M8" i="16"/>
  <c r="V352" i="16"/>
  <c r="T112" i="16"/>
  <c r="Q302" i="16"/>
  <c r="I257" i="16"/>
  <c r="AW257" i="19" s="1"/>
  <c r="Y155" i="16"/>
  <c r="T213" i="16"/>
  <c r="Q355" i="16"/>
  <c r="R215" i="16"/>
  <c r="AZ215" i="19" s="1"/>
  <c r="S100" i="16"/>
  <c r="S28" i="16"/>
  <c r="S51" i="16"/>
  <c r="T67" i="16"/>
  <c r="J310" i="16"/>
  <c r="W302" i="16"/>
  <c r="U369" i="16"/>
  <c r="BA369" i="19" s="1"/>
  <c r="U223" i="16"/>
  <c r="BA223" i="19" s="1"/>
  <c r="T83" i="16"/>
  <c r="R365" i="16"/>
  <c r="AZ365" i="19" s="1"/>
  <c r="Q308" i="16"/>
  <c r="R248" i="16"/>
  <c r="AZ248" i="19" s="1"/>
  <c r="S201" i="16"/>
  <c r="R156" i="16"/>
  <c r="AZ156" i="19" s="1"/>
  <c r="R108" i="16"/>
  <c r="AZ108" i="19" s="1"/>
  <c r="R60" i="16"/>
  <c r="AZ60" i="19" s="1"/>
  <c r="S17" i="16"/>
  <c r="R275" i="16"/>
  <c r="AZ275" i="19" s="1"/>
  <c r="S107" i="16"/>
  <c r="H300" i="16"/>
  <c r="V336" i="16"/>
  <c r="U37" i="16"/>
  <c r="BA37" i="19" s="1"/>
  <c r="M168" i="16"/>
  <c r="J127" i="16"/>
  <c r="W323" i="16"/>
  <c r="X152" i="16"/>
  <c r="BB152" i="19" s="1"/>
  <c r="U358" i="16"/>
  <c r="BA358" i="19" s="1"/>
  <c r="T288" i="16"/>
  <c r="T243" i="16"/>
  <c r="T195" i="16"/>
  <c r="U152" i="16"/>
  <c r="BA152" i="19" s="1"/>
  <c r="U101" i="16"/>
  <c r="BA101" i="19" s="1"/>
  <c r="T53" i="16"/>
  <c r="V16" i="16"/>
  <c r="R354" i="16"/>
  <c r="AZ354" i="19" s="1"/>
  <c r="S325" i="16"/>
  <c r="Q297" i="16"/>
  <c r="Q269" i="16"/>
  <c r="S241" i="16"/>
  <c r="R217" i="16"/>
  <c r="AZ217" i="19" s="1"/>
  <c r="Q196" i="16"/>
  <c r="S174" i="16"/>
  <c r="S150" i="16"/>
  <c r="Q124" i="16"/>
  <c r="Q100" i="16"/>
  <c r="Q76" i="16"/>
  <c r="Q52" i="16"/>
  <c r="S30" i="16"/>
  <c r="U29" i="16"/>
  <c r="BA29" i="19" s="1"/>
  <c r="R293" i="16"/>
  <c r="AZ293" i="19" s="1"/>
  <c r="Q201" i="16"/>
  <c r="S123" i="16"/>
  <c r="R38" i="16"/>
  <c r="AZ38" i="19" s="1"/>
  <c r="M104" i="16"/>
  <c r="Y331" i="16"/>
  <c r="W33" i="16"/>
  <c r="U210" i="16"/>
  <c r="BA210" i="19" s="1"/>
  <c r="V61" i="16"/>
  <c r="V364" i="16"/>
  <c r="R231" i="16"/>
  <c r="AZ231" i="19" s="1"/>
  <c r="U286" i="16"/>
  <c r="BA286" i="19" s="1"/>
  <c r="J332" i="16"/>
  <c r="W41" i="16"/>
  <c r="U59" i="16"/>
  <c r="BA59" i="19" s="1"/>
  <c r="I143" i="16"/>
  <c r="AW143" i="19" s="1"/>
  <c r="T342" i="16"/>
  <c r="V106" i="16"/>
  <c r="S298" i="16"/>
  <c r="I231" i="16"/>
  <c r="AW231" i="19" s="1"/>
  <c r="W145" i="16"/>
  <c r="V191" i="16"/>
  <c r="S351" i="16"/>
  <c r="S212" i="16"/>
  <c r="R95" i="16"/>
  <c r="AZ95" i="19" s="1"/>
  <c r="S360" i="16"/>
  <c r="I72" i="16"/>
  <c r="AW72" i="19" s="1"/>
  <c r="AD49" i="16"/>
  <c r="BD49" i="19" s="1"/>
  <c r="H128" i="16"/>
  <c r="Y216" i="16"/>
  <c r="V309" i="16"/>
  <c r="V180" i="16"/>
  <c r="T48" i="16"/>
  <c r="R347" i="16"/>
  <c r="AZ347" i="19" s="1"/>
  <c r="S290" i="16"/>
  <c r="Q233" i="16"/>
  <c r="R188" i="16"/>
  <c r="AZ188" i="19" s="1"/>
  <c r="Q143" i="16"/>
  <c r="R92" i="16"/>
  <c r="AZ92" i="19" s="1"/>
  <c r="Q47" i="16"/>
  <c r="S4" i="16"/>
  <c r="Q223" i="16"/>
  <c r="R54" i="16"/>
  <c r="AZ54" i="19" s="1"/>
  <c r="H19" i="16"/>
  <c r="T237" i="16"/>
  <c r="AE142" i="16"/>
  <c r="M29" i="16"/>
  <c r="I74" i="16"/>
  <c r="AW74" i="19" s="1"/>
  <c r="Y269" i="16"/>
  <c r="W99" i="16"/>
  <c r="V347" i="16"/>
  <c r="V282" i="16"/>
  <c r="V237" i="16"/>
  <c r="V189" i="16"/>
  <c r="V143" i="16"/>
  <c r="T96" i="16"/>
  <c r="V47" i="16"/>
  <c r="T13" i="16"/>
  <c r="R350" i="16"/>
  <c r="AZ350" i="19" s="1"/>
  <c r="R322" i="16"/>
  <c r="AZ322" i="19" s="1"/>
  <c r="S293" i="16"/>
  <c r="S265" i="16"/>
  <c r="S238" i="16"/>
  <c r="S214" i="16"/>
  <c r="R193" i="16"/>
  <c r="AZ193" i="19" s="1"/>
  <c r="Q172" i="16"/>
  <c r="Q148" i="16"/>
  <c r="R121" i="16"/>
  <c r="AZ121" i="19" s="1"/>
  <c r="R97" i="16"/>
  <c r="AZ97" i="19" s="1"/>
  <c r="R73" i="16"/>
  <c r="AZ73" i="19" s="1"/>
  <c r="R49" i="16"/>
  <c r="AZ49" i="19" s="1"/>
  <c r="Q28" i="16"/>
  <c r="V12" i="16"/>
  <c r="S278" i="16"/>
  <c r="Q193" i="16"/>
  <c r="Q113" i="16"/>
  <c r="S27" i="16"/>
  <c r="I359" i="16"/>
  <c r="AW359" i="19" s="1"/>
  <c r="Y299" i="16"/>
  <c r="U356" i="16"/>
  <c r="BA356" i="19" s="1"/>
  <c r="U194" i="16"/>
  <c r="BA194" i="19" s="1"/>
  <c r="T42" i="16"/>
  <c r="P298" i="16"/>
  <c r="M136" i="16"/>
  <c r="I278" i="16"/>
  <c r="AW278" i="19" s="1"/>
  <c r="J116" i="16"/>
  <c r="I31" i="16"/>
  <c r="AW31" i="19" s="1"/>
  <c r="W312" i="16"/>
  <c r="Y226" i="16"/>
  <c r="X141" i="16"/>
  <c r="BB141" i="19" s="1"/>
  <c r="W56" i="16"/>
  <c r="T337" i="16"/>
  <c r="T293" i="16"/>
  <c r="V242" i="16"/>
  <c r="V348" i="16"/>
  <c r="W315" i="16"/>
  <c r="U190" i="16"/>
  <c r="BA190" i="19" s="1"/>
  <c r="H322" i="16"/>
  <c r="W9" i="16"/>
  <c r="AE42" i="16"/>
  <c r="J132" i="16"/>
  <c r="V333" i="16"/>
  <c r="V103" i="16"/>
  <c r="S294" i="16"/>
  <c r="J109" i="16"/>
  <c r="X70" i="16"/>
  <c r="BB70" i="19" s="1"/>
  <c r="U170" i="16"/>
  <c r="BA170" i="19" s="1"/>
  <c r="Q337" i="16"/>
  <c r="Q202" i="16"/>
  <c r="Q82" i="16"/>
  <c r="S346" i="16"/>
  <c r="Y171" i="16"/>
  <c r="AA19" i="16"/>
  <c r="BC19" i="19" s="1"/>
  <c r="I117" i="16"/>
  <c r="AW117" i="19" s="1"/>
  <c r="W174" i="16"/>
  <c r="U304" i="16"/>
  <c r="BA304" i="19" s="1"/>
  <c r="U175" i="16"/>
  <c r="BA175" i="19" s="1"/>
  <c r="T43" i="16"/>
  <c r="Q344" i="16"/>
  <c r="S286" i="16"/>
  <c r="Q230" i="16"/>
  <c r="S185" i="16"/>
  <c r="S137" i="16"/>
  <c r="S89" i="16"/>
  <c r="R44" i="16"/>
  <c r="AZ44" i="19" s="1"/>
  <c r="S6" i="16"/>
  <c r="R214" i="16"/>
  <c r="AZ214" i="19" s="1"/>
  <c r="S43" i="16"/>
  <c r="X342" i="16"/>
  <c r="BB342" i="19" s="1"/>
  <c r="V215" i="16"/>
  <c r="AA139" i="16"/>
  <c r="BC139" i="19" s="1"/>
  <c r="H364" i="16"/>
  <c r="J63" i="16"/>
  <c r="W259" i="16"/>
  <c r="X88" i="16"/>
  <c r="BB88" i="19" s="1"/>
  <c r="U325" i="16"/>
  <c r="BA325" i="19" s="1"/>
  <c r="V277" i="16"/>
  <c r="U232" i="16"/>
  <c r="BA232" i="19" s="1"/>
  <c r="U184" i="16"/>
  <c r="BA184" i="19" s="1"/>
  <c r="T139" i="16"/>
  <c r="U87" i="16"/>
  <c r="BA87" i="19" s="1"/>
  <c r="V42" i="16"/>
  <c r="V9" i="16"/>
  <c r="Q347" i="16"/>
  <c r="R318" i="16"/>
  <c r="AZ318" i="19" s="1"/>
  <c r="R290" i="16"/>
  <c r="AZ290" i="19" s="1"/>
  <c r="S262" i="16"/>
  <c r="S235" i="16"/>
  <c r="Q212" i="16"/>
  <c r="S190" i="16"/>
  <c r="R169" i="16"/>
  <c r="AZ169" i="19" s="1"/>
  <c r="R145" i="16"/>
  <c r="AZ145" i="19" s="1"/>
  <c r="S118" i="16"/>
  <c r="S94" i="16"/>
  <c r="Q68" i="16"/>
  <c r="S46" i="16"/>
  <c r="R25" i="16"/>
  <c r="AZ25" i="19" s="1"/>
  <c r="Q368" i="16"/>
  <c r="R265" i="16"/>
  <c r="AZ265" i="19" s="1"/>
  <c r="R182" i="16"/>
  <c r="AZ182" i="19" s="1"/>
  <c r="Q97" i="16"/>
  <c r="S19" i="16"/>
  <c r="H274" i="16"/>
  <c r="W257" i="16"/>
  <c r="T330" i="16"/>
  <c r="T173" i="16"/>
  <c r="T29" i="16"/>
  <c r="O208" i="16"/>
  <c r="AY208" i="19" s="1"/>
  <c r="M110" i="16"/>
  <c r="J246" i="16"/>
  <c r="H106" i="16"/>
  <c r="J20" i="16"/>
  <c r="X301" i="16"/>
  <c r="BB301" i="19" s="1"/>
  <c r="W216" i="16"/>
  <c r="Y130" i="16"/>
  <c r="X45" i="16"/>
  <c r="BB45" i="19" s="1"/>
  <c r="U330" i="16"/>
  <c r="BA330" i="19" s="1"/>
  <c r="V287" i="16"/>
  <c r="U237" i="16"/>
  <c r="BA237" i="19" s="1"/>
  <c r="K264" i="16"/>
  <c r="W43" i="16"/>
  <c r="I294" i="16"/>
  <c r="AW294" i="19" s="1"/>
  <c r="S345" i="16"/>
  <c r="I16" i="16"/>
  <c r="AW16" i="19" s="1"/>
  <c r="V240" i="16"/>
  <c r="J353" i="16"/>
  <c r="Y242" i="16"/>
  <c r="U245" i="16"/>
  <c r="BA245" i="19" s="1"/>
  <c r="V18" i="16"/>
  <c r="P335" i="16"/>
  <c r="W369" i="16"/>
  <c r="T322" i="16"/>
  <c r="V92" i="16"/>
  <c r="R294" i="16"/>
  <c r="AZ294" i="19" s="1"/>
  <c r="Q170" i="16"/>
  <c r="R238" i="16"/>
  <c r="AZ238" i="19" s="1"/>
  <c r="W97" i="16"/>
  <c r="L323" i="16"/>
  <c r="AX323" i="19" s="1"/>
  <c r="I53" i="16"/>
  <c r="AW53" i="19" s="1"/>
  <c r="Y152" i="16"/>
  <c r="V293" i="16"/>
  <c r="V164" i="16"/>
  <c r="V34" i="16"/>
  <c r="S336" i="16"/>
  <c r="Q276" i="16"/>
  <c r="Q224" i="16"/>
  <c r="R180" i="16"/>
  <c r="AZ180" i="19" s="1"/>
  <c r="R132" i="16"/>
  <c r="AZ132" i="19" s="1"/>
  <c r="R351" i="16"/>
  <c r="AZ351" i="19" s="1"/>
  <c r="S337" i="16"/>
  <c r="U195" i="16"/>
  <c r="BA195" i="19" s="1"/>
  <c r="X221" i="16"/>
  <c r="BB221" i="19" s="1"/>
  <c r="R355" i="16"/>
  <c r="AZ355" i="19" s="1"/>
  <c r="Y315" i="16"/>
  <c r="U64" i="16"/>
  <c r="BA64" i="19" s="1"/>
  <c r="Q146" i="16"/>
  <c r="Q81" i="16"/>
  <c r="K30" i="16"/>
  <c r="X67" i="16"/>
  <c r="BB67" i="19" s="1"/>
  <c r="V116" i="16"/>
  <c r="S318" i="16"/>
  <c r="S209" i="16"/>
  <c r="R116" i="16"/>
  <c r="AZ116" i="19" s="1"/>
  <c r="S41" i="16"/>
  <c r="Q300" i="16"/>
  <c r="Q25" i="16"/>
  <c r="T367" i="16"/>
  <c r="K302" i="16"/>
  <c r="H53" i="16"/>
  <c r="Y173" i="16"/>
  <c r="V314" i="16"/>
  <c r="U248" i="16"/>
  <c r="BA248" i="19" s="1"/>
  <c r="U168" i="16"/>
  <c r="BA168" i="19" s="1"/>
  <c r="V82" i="16"/>
  <c r="T26" i="16"/>
  <c r="S339" i="16"/>
  <c r="Q301" i="16"/>
  <c r="Q251" i="16"/>
  <c r="R209" i="16"/>
  <c r="AZ209" i="19" s="1"/>
  <c r="Q180" i="16"/>
  <c r="R137" i="16"/>
  <c r="AZ137" i="19" s="1"/>
  <c r="S102" i="16"/>
  <c r="Q60" i="16"/>
  <c r="S22" i="16"/>
  <c r="Q318" i="16"/>
  <c r="S163" i="16"/>
  <c r="R46" i="16"/>
  <c r="AZ46" i="19" s="1"/>
  <c r="H83" i="16"/>
  <c r="V308" i="16"/>
  <c r="U95" i="16"/>
  <c r="BA95" i="19" s="1"/>
  <c r="P106" i="16"/>
  <c r="L25" i="16"/>
  <c r="AX25" i="19" s="1"/>
  <c r="H138" i="16"/>
  <c r="H10" i="16"/>
  <c r="X269" i="16"/>
  <c r="BB269" i="19" s="1"/>
  <c r="Y162" i="16"/>
  <c r="Y34" i="16"/>
  <c r="U314" i="16"/>
  <c r="BA314" i="19" s="1"/>
  <c r="T258" i="16"/>
  <c r="T200" i="16"/>
  <c r="U157" i="16"/>
  <c r="BA157" i="19" s="1"/>
  <c r="T101" i="16"/>
  <c r="V52" i="16"/>
  <c r="R307" i="16"/>
  <c r="AZ307" i="19" s="1"/>
  <c r="R158" i="16"/>
  <c r="AZ158" i="19" s="1"/>
  <c r="Q17" i="16"/>
  <c r="X278" i="16"/>
  <c r="BB278" i="19" s="1"/>
  <c r="T221" i="16"/>
  <c r="R16" i="16"/>
  <c r="AZ16" i="19" s="1"/>
  <c r="Q59" i="16"/>
  <c r="R106" i="16"/>
  <c r="AZ106" i="19" s="1"/>
  <c r="Q149" i="16"/>
  <c r="R194" i="16"/>
  <c r="AZ194" i="19" s="1"/>
  <c r="R243" i="16"/>
  <c r="AZ243" i="19" s="1"/>
  <c r="S302" i="16"/>
  <c r="U19" i="16"/>
  <c r="BA19" i="19" s="1"/>
  <c r="U199" i="16"/>
  <c r="BA199" i="19" s="1"/>
  <c r="X40" i="16"/>
  <c r="BB40" i="19" s="1"/>
  <c r="J15" i="16"/>
  <c r="P175" i="16"/>
  <c r="V257" i="16"/>
  <c r="K275" i="16"/>
  <c r="V80" i="16"/>
  <c r="X61" i="16"/>
  <c r="BB61" i="19" s="1"/>
  <c r="R305" i="16"/>
  <c r="AZ305" i="19" s="1"/>
  <c r="W305" i="16"/>
  <c r="U31" i="16"/>
  <c r="BA31" i="19" s="1"/>
  <c r="S132" i="16"/>
  <c r="Q73" i="16"/>
  <c r="K4" i="16"/>
  <c r="Y56" i="16"/>
  <c r="U96" i="16"/>
  <c r="BA96" i="19" s="1"/>
  <c r="R315" i="16"/>
  <c r="AZ315" i="19" s="1"/>
  <c r="Q207" i="16"/>
  <c r="V169" i="16"/>
  <c r="H337" i="16"/>
  <c r="J21" i="16"/>
  <c r="L158" i="16"/>
  <c r="AX158" i="19" s="1"/>
  <c r="V250" i="16"/>
  <c r="Q240" i="16"/>
  <c r="Y59" i="16"/>
  <c r="S333" i="16"/>
  <c r="R71" i="16"/>
  <c r="AZ71" i="19" s="1"/>
  <c r="S59" i="16"/>
  <c r="I342" i="16"/>
  <c r="AW342" i="19" s="1"/>
  <c r="W46" i="16"/>
  <c r="V87" i="16"/>
  <c r="Q312" i="16"/>
  <c r="R204" i="16"/>
  <c r="AZ204" i="19" s="1"/>
  <c r="Q111" i="16"/>
  <c r="S25" i="16"/>
  <c r="S203" i="16"/>
  <c r="L136" i="16"/>
  <c r="AX136" i="19" s="1"/>
  <c r="U178" i="16"/>
  <c r="BA178" i="19" s="1"/>
  <c r="M200" i="16"/>
  <c r="W355" i="16"/>
  <c r="Y77" i="16"/>
  <c r="T304" i="16"/>
  <c r="V221" i="16"/>
  <c r="V157" i="16"/>
  <c r="T69" i="16"/>
  <c r="V5" i="16"/>
  <c r="Q333" i="16"/>
  <c r="Q283" i="16"/>
  <c r="Q245" i="16"/>
  <c r="Q204" i="16"/>
  <c r="S166" i="16"/>
  <c r="Q132" i="16"/>
  <c r="R89" i="16"/>
  <c r="AZ89" i="19" s="1"/>
  <c r="S54" i="16"/>
  <c r="R17" i="16"/>
  <c r="AZ17" i="19" s="1"/>
  <c r="R253" i="16"/>
  <c r="AZ253" i="19" s="1"/>
  <c r="R142" i="16"/>
  <c r="AZ142" i="19" s="1"/>
  <c r="Z168" i="16"/>
  <c r="I8" i="16"/>
  <c r="AW8" i="19" s="1"/>
  <c r="V271" i="16"/>
  <c r="U12" i="16"/>
  <c r="BA12" i="19" s="1"/>
  <c r="M301" i="16"/>
  <c r="H332" i="16"/>
  <c r="I95" i="16"/>
  <c r="AW95" i="19" s="1"/>
  <c r="Y354" i="16"/>
  <c r="W248" i="16"/>
  <c r="W120" i="16"/>
  <c r="X13" i="16"/>
  <c r="BB13" i="19" s="1"/>
  <c r="V303" i="16"/>
  <c r="T232" i="16"/>
  <c r="U189" i="16"/>
  <c r="BA189" i="19" s="1"/>
  <c r="U143" i="16"/>
  <c r="BA143" i="19" s="1"/>
  <c r="V85" i="16"/>
  <c r="U42" i="16"/>
  <c r="BA42" i="19" s="1"/>
  <c r="R262" i="16"/>
  <c r="AZ262" i="19" s="1"/>
  <c r="Q121" i="16"/>
  <c r="K291" i="16"/>
  <c r="Y139" i="16"/>
  <c r="V124" i="16"/>
  <c r="Q27" i="16"/>
  <c r="S69" i="16"/>
  <c r="Q117" i="16"/>
  <c r="R162" i="16"/>
  <c r="AZ162" i="19" s="1"/>
  <c r="Q205" i="16"/>
  <c r="R258" i="16"/>
  <c r="AZ258" i="19" s="1"/>
  <c r="Q321" i="16"/>
  <c r="T56" i="16"/>
  <c r="T242" i="16"/>
  <c r="Y125" i="16"/>
  <c r="H101" i="16"/>
  <c r="W265" i="16"/>
  <c r="P143" i="16"/>
  <c r="U295" i="16"/>
  <c r="BA295" i="19" s="1"/>
  <c r="T205" i="16"/>
  <c r="U253" i="16"/>
  <c r="BA253" i="19" s="1"/>
  <c r="Q257" i="16"/>
  <c r="S81" i="16"/>
  <c r="Q145" i="16"/>
  <c r="U71" i="16"/>
  <c r="BA71" i="19" s="1"/>
  <c r="Y333" i="16"/>
  <c r="U272" i="16"/>
  <c r="BA272" i="19" s="1"/>
  <c r="U125" i="16"/>
  <c r="BA125" i="19" s="1"/>
  <c r="Q365" i="16"/>
  <c r="S275" i="16"/>
  <c r="H50" i="16"/>
  <c r="X350" i="16"/>
  <c r="BB350" i="19" s="1"/>
  <c r="J289" i="16"/>
  <c r="T240" i="16"/>
  <c r="P244" i="16"/>
  <c r="V300" i="16"/>
  <c r="Q277" i="16"/>
  <c r="W129" i="16"/>
  <c r="H64" i="16"/>
  <c r="T299" i="16"/>
  <c r="U39" i="16"/>
  <c r="BA39" i="19" s="1"/>
  <c r="R283" i="16"/>
  <c r="AZ283" i="19" s="1"/>
  <c r="Q183" i="16"/>
  <c r="Q87" i="16"/>
  <c r="Q23" i="16"/>
  <c r="S195" i="16"/>
  <c r="L19" i="16"/>
  <c r="AX19" i="19" s="1"/>
  <c r="U85" i="16"/>
  <c r="BA85" i="19" s="1"/>
  <c r="H338" i="16"/>
  <c r="X344" i="16"/>
  <c r="BB344" i="19" s="1"/>
  <c r="W67" i="16"/>
  <c r="V298" i="16"/>
  <c r="U216" i="16"/>
  <c r="BA216" i="19" s="1"/>
  <c r="U128" i="16"/>
  <c r="BA128" i="19" s="1"/>
  <c r="R368" i="16"/>
  <c r="AZ368" i="19" s="1"/>
  <c r="Q329" i="16"/>
  <c r="S279" i="16"/>
  <c r="S232" i="16"/>
  <c r="R201" i="16"/>
  <c r="AZ201" i="19" s="1"/>
  <c r="Q164" i="16"/>
  <c r="R129" i="16"/>
  <c r="AZ129" i="19" s="1"/>
  <c r="S86" i="16"/>
  <c r="Q44" i="16"/>
  <c r="S14" i="16"/>
  <c r="R241" i="16"/>
  <c r="AZ241" i="19" s="1"/>
  <c r="S131" i="16"/>
  <c r="O277" i="16"/>
  <c r="AY277" i="19" s="1"/>
  <c r="W225" i="16"/>
  <c r="V247" i="16"/>
  <c r="S367" i="16"/>
  <c r="L225" i="16"/>
  <c r="AX225" i="19" s="1"/>
  <c r="H306" i="16"/>
  <c r="J84" i="16"/>
  <c r="W344" i="16"/>
  <c r="X237" i="16"/>
  <c r="BB237" i="19" s="1"/>
  <c r="X109" i="16"/>
  <c r="BB109" i="19" s="1"/>
  <c r="V368" i="16"/>
  <c r="U298" i="16"/>
  <c r="BA298" i="19" s="1"/>
  <c r="V226" i="16"/>
  <c r="T184" i="16"/>
  <c r="V138" i="16"/>
  <c r="U82" i="16"/>
  <c r="BA82" i="19" s="1"/>
  <c r="V37" i="16"/>
  <c r="S247" i="16"/>
  <c r="R102" i="16"/>
  <c r="AZ102" i="19" s="1"/>
  <c r="K51" i="16"/>
  <c r="Y75" i="16"/>
  <c r="V90" i="16"/>
  <c r="R32" i="16"/>
  <c r="AZ32" i="19" s="1"/>
  <c r="R74" i="16"/>
  <c r="AZ74" i="19" s="1"/>
  <c r="R120" i="16"/>
  <c r="AZ120" i="19" s="1"/>
  <c r="S167" i="16"/>
  <c r="R210" i="16"/>
  <c r="AZ210" i="19" s="1"/>
  <c r="R264" i="16"/>
  <c r="AZ264" i="19" s="1"/>
  <c r="R331" i="16"/>
  <c r="AZ331" i="19" s="1"/>
  <c r="V74" i="16"/>
  <c r="T256" i="16"/>
  <c r="X168" i="16"/>
  <c r="BB168" i="19" s="1"/>
  <c r="J143" i="16"/>
  <c r="X338" i="16"/>
  <c r="BB338" i="19" s="1"/>
  <c r="X341" i="16"/>
  <c r="BB341" i="19" s="1"/>
  <c r="H279" i="16"/>
  <c r="V202" i="16"/>
  <c r="R260" i="16"/>
  <c r="AZ260" i="19" s="1"/>
  <c r="S36" i="16"/>
  <c r="W334" i="16"/>
  <c r="T10" i="16"/>
  <c r="Q167" i="16"/>
  <c r="R20" i="16"/>
  <c r="AZ20" i="19" s="1"/>
  <c r="X310" i="16"/>
  <c r="BB310" i="19" s="1"/>
  <c r="I310" i="16"/>
  <c r="AW310" i="19" s="1"/>
  <c r="W35" i="16"/>
  <c r="V205" i="16"/>
  <c r="U58" i="16"/>
  <c r="BA58" i="19" s="1"/>
  <c r="Q315" i="16"/>
  <c r="M195" i="16"/>
  <c r="S364" i="16"/>
  <c r="R340" i="16"/>
  <c r="AZ340" i="19" s="1"/>
  <c r="T198" i="16"/>
  <c r="W232" i="16"/>
  <c r="S358" i="16"/>
  <c r="X326" i="16"/>
  <c r="BB326" i="19" s="1"/>
  <c r="V69" i="16"/>
  <c r="S148" i="16"/>
  <c r="S250" i="16"/>
  <c r="O314" i="16"/>
  <c r="AY314" i="19" s="1"/>
  <c r="X163" i="16"/>
  <c r="BB163" i="19" s="1"/>
  <c r="T170" i="16"/>
  <c r="Q340" i="16"/>
  <c r="Q227" i="16"/>
  <c r="Q135" i="16"/>
  <c r="S314" i="16"/>
  <c r="S35" i="16"/>
  <c r="Y43" i="16"/>
  <c r="AE15" i="16"/>
  <c r="I138" i="16"/>
  <c r="AW138" i="19" s="1"/>
  <c r="X184" i="16"/>
  <c r="BB184" i="19" s="1"/>
  <c r="T320" i="16"/>
  <c r="U258" i="16"/>
  <c r="BA258" i="19" s="1"/>
  <c r="Q285" i="16"/>
  <c r="S53" i="16"/>
  <c r="U16" i="16"/>
  <c r="BA16" i="19" s="1"/>
  <c r="W24" i="16"/>
  <c r="AF40" i="16"/>
  <c r="R9" i="16"/>
  <c r="AZ9" i="19" s="1"/>
  <c r="S253" i="16"/>
  <c r="T328" i="16"/>
  <c r="Q189" i="16"/>
  <c r="V183" i="16"/>
  <c r="T34" i="16"/>
  <c r="U277" i="16"/>
  <c r="BA277" i="19" s="1"/>
  <c r="J52" i="16"/>
  <c r="W65" i="16"/>
  <c r="Q20" i="16"/>
  <c r="S198" i="16"/>
  <c r="V109" i="16"/>
  <c r="Y267" i="16"/>
  <c r="H289" i="16"/>
  <c r="I58" i="16"/>
  <c r="AW58" i="19" s="1"/>
  <c r="S267" i="16"/>
  <c r="S111" i="16"/>
  <c r="T261" i="16"/>
  <c r="S187" i="16"/>
  <c r="T125" i="16"/>
  <c r="X77" i="16"/>
  <c r="BB77" i="19" s="1"/>
  <c r="L51" i="16"/>
  <c r="AX51" i="19" s="1"/>
  <c r="Q9" i="16"/>
  <c r="R81" i="16"/>
  <c r="AZ81" i="19" s="1"/>
  <c r="R272" i="16"/>
  <c r="AZ272" i="19" s="1"/>
  <c r="T267" i="16"/>
  <c r="S65" i="16"/>
  <c r="Q34" i="16"/>
  <c r="X296" i="16"/>
  <c r="BB296" i="19" s="1"/>
  <c r="V220" i="16"/>
  <c r="S349" i="16"/>
  <c r="S234" i="16"/>
  <c r="Q173" i="16"/>
  <c r="Q93" i="16"/>
  <c r="S21" i="16"/>
  <c r="U319" i="16"/>
  <c r="BA319" i="19" s="1"/>
  <c r="R30" i="16"/>
  <c r="AZ30" i="19" s="1"/>
  <c r="R226" i="16"/>
  <c r="AZ226" i="19" s="1"/>
  <c r="T152" i="16"/>
  <c r="T216" i="16"/>
  <c r="V319" i="16"/>
  <c r="Y98" i="16"/>
  <c r="Y290" i="16"/>
  <c r="I127" i="16"/>
  <c r="AW127" i="19" s="1"/>
  <c r="L168" i="16"/>
  <c r="AX168" i="19" s="1"/>
  <c r="U114" i="16"/>
  <c r="BA114" i="19" s="1"/>
  <c r="X182" i="16"/>
  <c r="BB182" i="19" s="1"/>
  <c r="S67" i="16"/>
  <c r="Q304" i="16"/>
  <c r="S38" i="16"/>
  <c r="Q108" i="16"/>
  <c r="S158" i="16"/>
  <c r="S223" i="16"/>
  <c r="R304" i="16"/>
  <c r="AZ304" i="19" s="1"/>
  <c r="V29" i="16"/>
  <c r="T163" i="16"/>
  <c r="T369" i="16"/>
  <c r="L235" i="16"/>
  <c r="AX235" i="19" s="1"/>
  <c r="R134" i="16"/>
  <c r="AZ134" i="19" s="1"/>
  <c r="S113" i="16"/>
  <c r="T250" i="16"/>
  <c r="R199" i="16"/>
  <c r="AZ199" i="19" s="1"/>
  <c r="W328" i="16"/>
  <c r="X304" i="16"/>
  <c r="BB304" i="19" s="1"/>
  <c r="S199" i="16"/>
  <c r="H51" i="16"/>
  <c r="V178" i="16"/>
  <c r="H42" i="16"/>
  <c r="K190" i="16"/>
  <c r="S134" i="16"/>
  <c r="S343" i="16"/>
  <c r="T37" i="16"/>
  <c r="S125" i="16"/>
  <c r="I104" i="16"/>
  <c r="AW104" i="19" s="1"/>
  <c r="V114" i="16"/>
  <c r="Y66" i="16"/>
  <c r="J363" i="16"/>
  <c r="P5" i="16"/>
  <c r="S78" i="16"/>
  <c r="S256" i="16"/>
  <c r="V261" i="16"/>
  <c r="S368" i="16"/>
  <c r="U294" i="16"/>
  <c r="BA294" i="19" s="1"/>
  <c r="V306" i="16"/>
  <c r="U205" i="16"/>
  <c r="BA205" i="19" s="1"/>
  <c r="Y258" i="16"/>
  <c r="AE168" i="16"/>
  <c r="Q220" i="16"/>
  <c r="R153" i="16"/>
  <c r="AZ153" i="19" s="1"/>
  <c r="Q361" i="16"/>
  <c r="H149" i="16"/>
  <c r="T6" i="16"/>
  <c r="AC60" i="16"/>
  <c r="Y253" i="16"/>
  <c r="T178" i="16"/>
  <c r="S341" i="16"/>
  <c r="S227" i="16"/>
  <c r="Q158" i="16"/>
  <c r="Q88" i="16"/>
  <c r="Q11" i="16"/>
  <c r="Y11" i="16"/>
  <c r="Q49" i="16"/>
  <c r="S282" i="16"/>
  <c r="V68" i="16"/>
  <c r="V162" i="16"/>
  <c r="U221" i="16"/>
  <c r="BA221" i="19" s="1"/>
  <c r="T325" i="16"/>
  <c r="W152" i="16"/>
  <c r="Y322" i="16"/>
  <c r="J148" i="16"/>
  <c r="M197" i="16"/>
  <c r="U138" i="16"/>
  <c r="BA138" i="19" s="1"/>
  <c r="I40" i="16"/>
  <c r="AW40" i="19" s="1"/>
  <c r="S75" i="16"/>
  <c r="S328" i="16"/>
  <c r="R41" i="16"/>
  <c r="AZ41" i="19" s="1"/>
  <c r="S110" i="16"/>
  <c r="R177" i="16"/>
  <c r="AZ177" i="19" s="1"/>
  <c r="S226" i="16"/>
  <c r="S307" i="16"/>
  <c r="U34" i="16"/>
  <c r="BA34" i="19" s="1"/>
  <c r="V173" i="16"/>
  <c r="Y13" i="16"/>
  <c r="AC42" i="16"/>
  <c r="R289" i="16"/>
  <c r="AZ289" i="19" s="1"/>
  <c r="Q159" i="16"/>
  <c r="Y312" i="16"/>
  <c r="S248" i="16"/>
  <c r="M125" i="16"/>
  <c r="I98" i="16"/>
  <c r="AW98" i="19" s="1"/>
  <c r="J55" i="16"/>
  <c r="H13" i="16"/>
  <c r="X336" i="16"/>
  <c r="BB336" i="19" s="1"/>
  <c r="Y293" i="16"/>
  <c r="W251" i="16"/>
  <c r="X208" i="16"/>
  <c r="BB208" i="19" s="1"/>
  <c r="Y165" i="16"/>
  <c r="W123" i="16"/>
  <c r="X80" i="16"/>
  <c r="BB80" i="19" s="1"/>
  <c r="Y37" i="16"/>
  <c r="T361" i="16"/>
  <c r="V326" i="16"/>
  <c r="U305" i="16"/>
  <c r="BA305" i="19" s="1"/>
  <c r="T284" i="16"/>
  <c r="V262" i="16"/>
  <c r="V238" i="16"/>
  <c r="U217" i="16"/>
  <c r="BA217" i="19" s="1"/>
  <c r="T196" i="16"/>
  <c r="V174" i="16"/>
  <c r="U153" i="16"/>
  <c r="BA153" i="19" s="1"/>
  <c r="U129" i="16"/>
  <c r="BA129" i="19" s="1"/>
  <c r="V102" i="16"/>
  <c r="V78" i="16"/>
  <c r="V54" i="16"/>
  <c r="U33" i="16"/>
  <c r="BA33" i="19" s="1"/>
  <c r="T12" i="16"/>
  <c r="S356" i="16"/>
  <c r="R335" i="16"/>
  <c r="AZ335" i="19" s="1"/>
  <c r="Q314" i="16"/>
  <c r="S292" i="16"/>
  <c r="R271" i="16"/>
  <c r="AZ271" i="19" s="1"/>
  <c r="S244" i="16"/>
  <c r="R223" i="16"/>
  <c r="AZ223" i="19" s="1"/>
  <c r="AD35" i="16"/>
  <c r="BD35" i="19" s="1"/>
  <c r="P191" i="16"/>
  <c r="M285" i="16"/>
  <c r="K163" i="16"/>
  <c r="I358" i="16"/>
  <c r="AW358" i="19" s="1"/>
  <c r="Y117" i="16"/>
  <c r="W75" i="16"/>
  <c r="X32" i="16"/>
  <c r="BB32" i="19" s="1"/>
  <c r="V355" i="16"/>
  <c r="T324" i="16"/>
  <c r="V302" i="16"/>
  <c r="U281" i="16"/>
  <c r="BA281" i="19" s="1"/>
  <c r="T260" i="16"/>
  <c r="T236" i="16"/>
  <c r="V214" i="16"/>
  <c r="U193" i="16"/>
  <c r="BA193" i="19" s="1"/>
  <c r="T172" i="16"/>
  <c r="V150" i="16"/>
  <c r="T124" i="16"/>
  <c r="T100" i="16"/>
  <c r="T76" i="16"/>
  <c r="T52" i="16"/>
  <c r="V30" i="16"/>
  <c r="U9" i="16"/>
  <c r="BA9" i="19" s="1"/>
  <c r="Q354" i="16"/>
  <c r="S332" i="16"/>
  <c r="R311" i="16"/>
  <c r="AZ311" i="19" s="1"/>
  <c r="Q290" i="16"/>
  <c r="S268" i="16"/>
  <c r="Q242" i="16"/>
  <c r="S220" i="16"/>
  <c r="AE24" i="16"/>
  <c r="O159" i="16"/>
  <c r="AY159" i="19" s="1"/>
  <c r="K254" i="16"/>
  <c r="L152" i="16"/>
  <c r="AX152" i="19" s="1"/>
  <c r="K67" i="16"/>
  <c r="J347" i="16"/>
  <c r="I262" i="16"/>
  <c r="AW262" i="19" s="1"/>
  <c r="H177" i="16"/>
  <c r="J124" i="16"/>
  <c r="H82" i="16"/>
  <c r="I39" i="16"/>
  <c r="AW39" i="19" s="1"/>
  <c r="Y362" i="16"/>
  <c r="W320" i="16"/>
  <c r="X277" i="16"/>
  <c r="BB277" i="19" s="1"/>
  <c r="Y234" i="16"/>
  <c r="W192" i="16"/>
  <c r="X149" i="16"/>
  <c r="BB149" i="19" s="1"/>
  <c r="Y106" i="16"/>
  <c r="W64" i="16"/>
  <c r="X21" i="16"/>
  <c r="BB21" i="19" s="1"/>
  <c r="V344" i="16"/>
  <c r="U318" i="16"/>
  <c r="BA318" i="19" s="1"/>
  <c r="T297" i="16"/>
  <c r="V275" i="16"/>
  <c r="V251" i="16"/>
  <c r="U230" i="16"/>
  <c r="BA230" i="19" s="1"/>
  <c r="T209" i="16"/>
  <c r="V187" i="16"/>
  <c r="U166" i="16"/>
  <c r="BA166" i="19" s="1"/>
  <c r="U142" i="16"/>
  <c r="BA142" i="19" s="1"/>
  <c r="U118" i="16"/>
  <c r="BA118" i="19" s="1"/>
  <c r="U94" i="16"/>
  <c r="BA94" i="19" s="1"/>
  <c r="V67" i="16"/>
  <c r="U46" i="16"/>
  <c r="BA46" i="19" s="1"/>
  <c r="T25" i="16"/>
  <c r="S369" i="16"/>
  <c r="R348" i="16"/>
  <c r="AZ348" i="19" s="1"/>
  <c r="Q327" i="16"/>
  <c r="S305" i="16"/>
  <c r="R284" i="16"/>
  <c r="AZ284" i="19" s="1"/>
  <c r="AD196" i="16"/>
  <c r="BD196" i="19" s="1"/>
  <c r="Z44" i="16"/>
  <c r="O213" i="16"/>
  <c r="AY213" i="19" s="1"/>
  <c r="M307" i="16"/>
  <c r="L169" i="16"/>
  <c r="AX169" i="19" s="1"/>
  <c r="K84" i="16"/>
  <c r="U336" i="16"/>
  <c r="BA336" i="19" s="1"/>
  <c r="V313" i="16"/>
  <c r="U292" i="16"/>
  <c r="BA292" i="19" s="1"/>
  <c r="T271" i="16"/>
  <c r="T247" i="16"/>
  <c r="V225" i="16"/>
  <c r="U204" i="16"/>
  <c r="BA204" i="19" s="1"/>
  <c r="T183" i="16"/>
  <c r="V161" i="16"/>
  <c r="V137" i="16"/>
  <c r="V113" i="16"/>
  <c r="V89" i="16"/>
  <c r="V65" i="16"/>
  <c r="U44" i="16"/>
  <c r="BA44" i="19" s="1"/>
  <c r="T23" i="16"/>
  <c r="AH36" i="16"/>
  <c r="N192" i="16"/>
  <c r="L286" i="16"/>
  <c r="AX286" i="19" s="1"/>
  <c r="L163" i="16"/>
  <c r="AX163" i="19" s="1"/>
  <c r="K78" i="16"/>
  <c r="J358" i="16"/>
  <c r="I273" i="16"/>
  <c r="AW273" i="19" s="1"/>
  <c r="H188" i="16"/>
  <c r="I130" i="16"/>
  <c r="AW130" i="19" s="1"/>
  <c r="J87" i="16"/>
  <c r="H45" i="16"/>
  <c r="X368" i="16"/>
  <c r="BB368" i="19" s="1"/>
  <c r="Y325" i="16"/>
  <c r="W283" i="16"/>
  <c r="X240" i="16"/>
  <c r="BB240" i="19" s="1"/>
  <c r="Y197" i="16"/>
  <c r="W155" i="16"/>
  <c r="X112" i="16"/>
  <c r="BB112" i="19" s="1"/>
  <c r="Y69" i="16"/>
  <c r="W27" i="16"/>
  <c r="U350" i="16"/>
  <c r="BA350" i="19" s="1"/>
  <c r="U321" i="16"/>
  <c r="BA321" i="19" s="1"/>
  <c r="T300" i="16"/>
  <c r="V278" i="16"/>
  <c r="U257" i="16"/>
  <c r="BA257" i="19" s="1"/>
  <c r="U233" i="16"/>
  <c r="BA233" i="19" s="1"/>
  <c r="T212" i="16"/>
  <c r="V190" i="16"/>
  <c r="U169" i="16"/>
  <c r="BA169" i="19" s="1"/>
  <c r="Y149" i="16"/>
  <c r="W107" i="16"/>
  <c r="X64" i="16"/>
  <c r="BB64" i="19" s="1"/>
  <c r="Y21" i="16"/>
  <c r="T345" i="16"/>
  <c r="V318" i="16"/>
  <c r="U297" i="16"/>
  <c r="BA297" i="19" s="1"/>
  <c r="T276" i="16"/>
  <c r="V254" i="16"/>
  <c r="V230" i="16"/>
  <c r="U209" i="16"/>
  <c r="BA209" i="19" s="1"/>
  <c r="T188" i="16"/>
  <c r="V166" i="16"/>
  <c r="U145" i="16"/>
  <c r="BA145" i="19" s="1"/>
  <c r="V118" i="16"/>
  <c r="V94" i="16"/>
  <c r="T68" i="16"/>
  <c r="V46" i="16"/>
  <c r="U25" i="16"/>
  <c r="BA25" i="19" s="1"/>
  <c r="T4" i="16"/>
  <c r="S348" i="16"/>
  <c r="R327" i="16"/>
  <c r="AZ327" i="19" s="1"/>
  <c r="Q306" i="16"/>
  <c r="S284" i="16"/>
  <c r="S260" i="16"/>
  <c r="S236" i="16"/>
  <c r="AC333" i="16"/>
  <c r="O362" i="16"/>
  <c r="AY362" i="19" s="1"/>
  <c r="O90" i="16"/>
  <c r="AY90" i="19" s="1"/>
  <c r="L219" i="16"/>
  <c r="AX219" i="19" s="1"/>
  <c r="K131" i="16"/>
  <c r="M45" i="16"/>
  <c r="I326" i="16"/>
  <c r="AW326" i="19" s="1"/>
  <c r="H241" i="16"/>
  <c r="H158" i="16"/>
  <c r="H114" i="16"/>
  <c r="I71" i="16"/>
  <c r="AW71" i="19" s="1"/>
  <c r="J28" i="16"/>
  <c r="W352" i="16"/>
  <c r="X309" i="16"/>
  <c r="BB309" i="19" s="1"/>
  <c r="Y266" i="16"/>
  <c r="W224" i="16"/>
  <c r="X181" i="16"/>
  <c r="BB181" i="19" s="1"/>
  <c r="Y138" i="16"/>
  <c r="W96" i="16"/>
  <c r="X53" i="16"/>
  <c r="BB53" i="19" s="1"/>
  <c r="Y10" i="16"/>
  <c r="T335" i="16"/>
  <c r="T313" i="16"/>
  <c r="V291" i="16"/>
  <c r="U270" i="16"/>
  <c r="BA270" i="19" s="1"/>
  <c r="U246" i="16"/>
  <c r="BA246" i="19" s="1"/>
  <c r="T225" i="16"/>
  <c r="V203" i="16"/>
  <c r="U182" i="16"/>
  <c r="BA182" i="19" s="1"/>
  <c r="T161" i="16"/>
  <c r="T137" i="16"/>
  <c r="T113" i="16"/>
  <c r="U86" i="16"/>
  <c r="BA86" i="19" s="1"/>
  <c r="U62" i="16"/>
  <c r="BA62" i="19" s="1"/>
  <c r="T41" i="16"/>
  <c r="V19" i="16"/>
  <c r="R364" i="16"/>
  <c r="AZ364" i="19" s="1"/>
  <c r="Q343" i="16"/>
  <c r="S321" i="16"/>
  <c r="R300" i="16"/>
  <c r="AZ300" i="19" s="1"/>
  <c r="Q279" i="16"/>
  <c r="AH116" i="16"/>
  <c r="Z21" i="16"/>
  <c r="P148" i="16"/>
  <c r="M243" i="16"/>
  <c r="K148" i="16"/>
  <c r="K130" i="16"/>
  <c r="AF175" i="16"/>
  <c r="J340" i="16"/>
  <c r="Y303" i="16"/>
  <c r="W5" i="16"/>
  <c r="Z207" i="16"/>
  <c r="AM24" i="16"/>
  <c r="BG24" i="19" s="1"/>
  <c r="I105" i="16"/>
  <c r="AW105" i="19" s="1"/>
  <c r="X199" i="16"/>
  <c r="BB199" i="19" s="1"/>
  <c r="AD33" i="16"/>
  <c r="BD33" i="19" s="1"/>
  <c r="K54" i="16"/>
  <c r="I118" i="16"/>
  <c r="AW118" i="19" s="1"/>
  <c r="Y313" i="16"/>
  <c r="Y161" i="16"/>
  <c r="X28" i="16"/>
  <c r="BB28" i="19" s="1"/>
  <c r="AE69" i="16"/>
  <c r="K361" i="16"/>
  <c r="M101" i="16"/>
  <c r="J291" i="16"/>
  <c r="I139" i="16"/>
  <c r="AW139" i="19" s="1"/>
  <c r="I51" i="16"/>
  <c r="AW51" i="19" s="1"/>
  <c r="X337" i="16"/>
  <c r="BB337" i="19" s="1"/>
  <c r="Y270" i="16"/>
  <c r="W204" i="16"/>
  <c r="X137" i="16"/>
  <c r="BB137" i="19" s="1"/>
  <c r="W68" i="16"/>
  <c r="W20" i="16"/>
  <c r="U343" i="16"/>
  <c r="BA343" i="19" s="1"/>
  <c r="P229" i="16"/>
  <c r="L174" i="16"/>
  <c r="AX174" i="19" s="1"/>
  <c r="J369" i="16"/>
  <c r="H199" i="16"/>
  <c r="I93" i="16"/>
  <c r="AW93" i="19" s="1"/>
  <c r="I13" i="16"/>
  <c r="AW13" i="19" s="1"/>
  <c r="W294" i="16"/>
  <c r="Y208" i="16"/>
  <c r="X123" i="16"/>
  <c r="BB123" i="19" s="1"/>
  <c r="W38" i="16"/>
  <c r="T327" i="16"/>
  <c r="U284" i="16"/>
  <c r="BA284" i="19" s="1"/>
  <c r="T239" i="16"/>
  <c r="U196" i="16"/>
  <c r="BA196" i="19" s="1"/>
  <c r="V153" i="16"/>
  <c r="T103" i="16"/>
  <c r="U60" i="16"/>
  <c r="BA60" i="19" s="1"/>
  <c r="V17" i="16"/>
  <c r="O127" i="16"/>
  <c r="AY127" i="19" s="1"/>
  <c r="K142" i="16"/>
  <c r="I337" i="16"/>
  <c r="AW337" i="19" s="1"/>
  <c r="K156" i="16"/>
  <c r="P308" i="16"/>
  <c r="H84" i="16"/>
  <c r="W178" i="16"/>
  <c r="P340" i="16"/>
  <c r="L27" i="16"/>
  <c r="AX27" i="19" s="1"/>
  <c r="H105" i="16"/>
  <c r="X300" i="16"/>
  <c r="BB300" i="19" s="1"/>
  <c r="W151" i="16"/>
  <c r="Y25" i="16"/>
  <c r="AH61" i="16"/>
  <c r="L344" i="16"/>
  <c r="AX344" i="19" s="1"/>
  <c r="K91" i="16"/>
  <c r="I286" i="16"/>
  <c r="AW286" i="19" s="1"/>
  <c r="J136" i="16"/>
  <c r="J48" i="16"/>
  <c r="Y334" i="16"/>
  <c r="W268" i="16"/>
  <c r="X201" i="16"/>
  <c r="BB201" i="19" s="1"/>
  <c r="W132" i="16"/>
  <c r="Y62" i="16"/>
  <c r="X17" i="16"/>
  <c r="BB17" i="19" s="1"/>
  <c r="V340" i="16"/>
  <c r="N197" i="16"/>
  <c r="M163" i="16"/>
  <c r="H359" i="16"/>
  <c r="I188" i="16"/>
  <c r="AW188" i="19" s="1"/>
  <c r="H88" i="16"/>
  <c r="H8" i="16"/>
  <c r="Y288" i="16"/>
  <c r="X203" i="16"/>
  <c r="BB203" i="19" s="1"/>
  <c r="W118" i="16"/>
  <c r="Y32" i="16"/>
  <c r="U324" i="16"/>
  <c r="BA324" i="19" s="1"/>
  <c r="V281" i="16"/>
  <c r="U236" i="16"/>
  <c r="BA236" i="19" s="1"/>
  <c r="V193" i="16"/>
  <c r="T151" i="16"/>
  <c r="U100" i="16"/>
  <c r="BA100" i="19" s="1"/>
  <c r="V57" i="16"/>
  <c r="T15" i="16"/>
  <c r="N91" i="16"/>
  <c r="L131" i="16"/>
  <c r="AX131" i="19" s="1"/>
  <c r="J326" i="16"/>
  <c r="I158" i="16"/>
  <c r="AW158" i="19" s="1"/>
  <c r="J71" i="16"/>
  <c r="X352" i="16"/>
  <c r="BB352" i="19" s="1"/>
  <c r="W267" i="16"/>
  <c r="Y181" i="16"/>
  <c r="X96" i="16"/>
  <c r="BB96" i="19" s="1"/>
  <c r="W11" i="16"/>
  <c r="U313" i="16"/>
  <c r="BA313" i="19" s="1"/>
  <c r="V270" i="16"/>
  <c r="U225" i="16"/>
  <c r="BA225" i="19" s="1"/>
  <c r="V182" i="16"/>
  <c r="V142" i="16"/>
  <c r="T108" i="16"/>
  <c r="V62" i="16"/>
  <c r="T28" i="16"/>
  <c r="Q362" i="16"/>
  <c r="S324" i="16"/>
  <c r="R295" i="16"/>
  <c r="AZ295" i="19" s="1"/>
  <c r="R255" i="16"/>
  <c r="AZ255" i="19" s="1"/>
  <c r="Q218" i="16"/>
  <c r="N261" i="16"/>
  <c r="L206" i="16"/>
  <c r="AX206" i="19" s="1"/>
  <c r="L88" i="16"/>
  <c r="AX88" i="19" s="1"/>
  <c r="J315" i="16"/>
  <c r="H209" i="16"/>
  <c r="H130" i="16"/>
  <c r="H66" i="16"/>
  <c r="J12" i="16"/>
  <c r="X325" i="16"/>
  <c r="BB325" i="19" s="1"/>
  <c r="X261" i="16"/>
  <c r="BB261" i="19" s="1"/>
  <c r="W208" i="16"/>
  <c r="Y154" i="16"/>
  <c r="Y90" i="16"/>
  <c r="X37" i="16"/>
  <c r="BB37" i="19" s="1"/>
  <c r="T350" i="16"/>
  <c r="U310" i="16"/>
  <c r="BA310" i="19" s="1"/>
  <c r="V283" i="16"/>
  <c r="U254" i="16"/>
  <c r="BA254" i="19" s="1"/>
  <c r="U222" i="16"/>
  <c r="BA222" i="19" s="1"/>
  <c r="V195" i="16"/>
  <c r="T169" i="16"/>
  <c r="U134" i="16"/>
  <c r="BA134" i="19" s="1"/>
  <c r="U102" i="16"/>
  <c r="BA102" i="19" s="1"/>
  <c r="I335" i="16"/>
  <c r="AW335" i="19" s="1"/>
  <c r="K81" i="16"/>
  <c r="X343" i="16"/>
  <c r="BB343" i="19" s="1"/>
  <c r="X71" i="16"/>
  <c r="BB71" i="19" s="1"/>
  <c r="L264" i="16"/>
  <c r="AX264" i="19" s="1"/>
  <c r="H260" i="16"/>
  <c r="I38" i="16"/>
  <c r="AW38" i="19" s="1"/>
  <c r="Y233" i="16"/>
  <c r="X100" i="16"/>
  <c r="BB100" i="19" s="1"/>
  <c r="T357" i="16"/>
  <c r="P319" i="16"/>
  <c r="K198" i="16"/>
  <c r="M21" i="16"/>
  <c r="H217" i="16"/>
  <c r="H102" i="16"/>
  <c r="H14" i="16"/>
  <c r="X313" i="16"/>
  <c r="BB313" i="19" s="1"/>
  <c r="Y246" i="16"/>
  <c r="W180" i="16"/>
  <c r="Y110" i="16"/>
  <c r="X49" i="16"/>
  <c r="BB49" i="19" s="1"/>
  <c r="W4" i="16"/>
  <c r="AA205" i="16"/>
  <c r="BC205" i="19" s="1"/>
  <c r="O26" i="16"/>
  <c r="AY26" i="19" s="1"/>
  <c r="L110" i="16"/>
  <c r="AX110" i="19" s="1"/>
  <c r="J305" i="16"/>
  <c r="J146" i="16"/>
  <c r="Y368" i="16"/>
  <c r="X283" i="16"/>
  <c r="BB283" i="19" s="1"/>
  <c r="W198" i="16"/>
  <c r="Y112" i="16"/>
  <c r="X27" i="16"/>
  <c r="BB27" i="19" s="1"/>
  <c r="V321" i="16"/>
  <c r="T279" i="16"/>
  <c r="V233" i="16"/>
  <c r="T191" i="16"/>
  <c r="U148" i="16"/>
  <c r="BA148" i="19" s="1"/>
  <c r="V97" i="16"/>
  <c r="T55" i="16"/>
  <c r="AE333" i="16"/>
  <c r="O58" i="16"/>
  <c r="AY58" i="19" s="1"/>
  <c r="M120" i="16"/>
  <c r="H316" i="16"/>
  <c r="J151" i="16"/>
  <c r="I66" i="16"/>
  <c r="AW66" i="19" s="1"/>
  <c r="W347" i="16"/>
  <c r="Y261" i="16"/>
  <c r="X176" i="16"/>
  <c r="BB176" i="19" s="1"/>
  <c r="W91" i="16"/>
  <c r="Y5" i="16"/>
  <c r="V310" i="16"/>
  <c r="T268" i="16"/>
  <c r="V222" i="16"/>
  <c r="T180" i="16"/>
  <c r="U137" i="16"/>
  <c r="BA137" i="19" s="1"/>
  <c r="U97" i="16"/>
  <c r="BA97" i="19" s="1"/>
  <c r="T60" i="16"/>
  <c r="V22" i="16"/>
  <c r="R359" i="16"/>
  <c r="AZ359" i="19" s="1"/>
  <c r="Q322" i="16"/>
  <c r="R287" i="16"/>
  <c r="AZ287" i="19" s="1"/>
  <c r="Q250" i="16"/>
  <c r="Z197" i="16"/>
  <c r="N224" i="16"/>
  <c r="K195" i="16"/>
  <c r="H305" i="16"/>
  <c r="I198" i="16"/>
  <c r="AW198" i="19" s="1"/>
  <c r="I119" i="16"/>
  <c r="AW119" i="19" s="1"/>
  <c r="J60" i="16"/>
  <c r="I7" i="16"/>
  <c r="AW7" i="19" s="1"/>
  <c r="Y314" i="16"/>
  <c r="W256" i="16"/>
  <c r="Y202" i="16"/>
  <c r="W144" i="16"/>
  <c r="X85" i="16"/>
  <c r="BB85" i="19" s="1"/>
  <c r="W32" i="16"/>
  <c r="U339" i="16"/>
  <c r="BA339" i="19" s="1"/>
  <c r="V307" i="16"/>
  <c r="T281" i="16"/>
  <c r="T249" i="16"/>
  <c r="V219" i="16"/>
  <c r="T193" i="16"/>
  <c r="V163" i="16"/>
  <c r="V131" i="16"/>
  <c r="V99" i="16"/>
  <c r="T65" i="16"/>
  <c r="J194" i="16"/>
  <c r="J228" i="16"/>
  <c r="J345" i="16"/>
  <c r="Y340" i="16"/>
  <c r="W66" i="16"/>
  <c r="L248" i="16"/>
  <c r="AX248" i="19" s="1"/>
  <c r="J254" i="16"/>
  <c r="J35" i="16"/>
  <c r="W231" i="16"/>
  <c r="Y97" i="16"/>
  <c r="U354" i="16"/>
  <c r="BA354" i="19" s="1"/>
  <c r="P303" i="16"/>
  <c r="L192" i="16"/>
  <c r="AX192" i="19" s="1"/>
  <c r="L16" i="16"/>
  <c r="AX16" i="19" s="1"/>
  <c r="J211" i="16"/>
  <c r="I99" i="16"/>
  <c r="AW99" i="19" s="1"/>
  <c r="I11" i="16"/>
  <c r="AW11" i="19" s="1"/>
  <c r="Y310" i="16"/>
  <c r="W244" i="16"/>
  <c r="Y174" i="16"/>
  <c r="Y102" i="16"/>
  <c r="Y46" i="16"/>
  <c r="U367" i="16"/>
  <c r="BA367" i="19" s="1"/>
  <c r="AA60" i="16"/>
  <c r="BC60" i="19" s="1"/>
  <c r="L355" i="16"/>
  <c r="AX355" i="19" s="1"/>
  <c r="M99" i="16"/>
  <c r="H295" i="16"/>
  <c r="I141" i="16"/>
  <c r="AW141" i="19" s="1"/>
  <c r="I61" i="16"/>
  <c r="AW61" i="19" s="1"/>
  <c r="W342" i="16"/>
  <c r="Y256" i="16"/>
  <c r="X171" i="16"/>
  <c r="BB171" i="19" s="1"/>
  <c r="W86" i="16"/>
  <c r="V366" i="16"/>
  <c r="U308" i="16"/>
  <c r="BA308" i="19" s="1"/>
  <c r="V265" i="16"/>
  <c r="U220" i="16"/>
  <c r="BA220" i="19" s="1"/>
  <c r="V177" i="16"/>
  <c r="U132" i="16"/>
  <c r="BA132" i="19" s="1"/>
  <c r="V81" i="16"/>
  <c r="U52" i="16"/>
  <c r="BA52" i="19" s="1"/>
  <c r="Z198" i="16"/>
  <c r="O21" i="16"/>
  <c r="AY21" i="19" s="1"/>
  <c r="K110" i="16"/>
  <c r="I305" i="16"/>
  <c r="AW305" i="19" s="1"/>
  <c r="I146" i="16"/>
  <c r="AW146" i="19" s="1"/>
  <c r="H61" i="16"/>
  <c r="X234" i="16"/>
  <c r="BB234" i="19" s="1"/>
  <c r="J281" i="16"/>
  <c r="Y316" i="16"/>
  <c r="W42" i="16"/>
  <c r="K204" i="16"/>
  <c r="J222" i="16"/>
  <c r="J19" i="16"/>
  <c r="Y225" i="16"/>
  <c r="X84" i="16"/>
  <c r="BB84" i="19" s="1"/>
  <c r="T349" i="16"/>
  <c r="P266" i="16"/>
  <c r="M181" i="16"/>
  <c r="M5" i="16"/>
  <c r="H201" i="16"/>
  <c r="I91" i="16"/>
  <c r="AW91" i="19" s="1"/>
  <c r="H6" i="16"/>
  <c r="Y302" i="16"/>
  <c r="Y230" i="16"/>
  <c r="W164" i="16"/>
  <c r="X97" i="16"/>
  <c r="BB97" i="19" s="1"/>
  <c r="Y38" i="16"/>
  <c r="T362" i="16"/>
  <c r="Z37" i="16"/>
  <c r="M290" i="16"/>
  <c r="L78" i="16"/>
  <c r="AX78" i="19" s="1"/>
  <c r="J273" i="16"/>
  <c r="J130" i="16"/>
  <c r="J50" i="16"/>
  <c r="X331" i="16"/>
  <c r="BB331" i="19" s="1"/>
  <c r="W246" i="16"/>
  <c r="Y160" i="16"/>
  <c r="X75" i="16"/>
  <c r="BB75" i="19" s="1"/>
  <c r="T356" i="16"/>
  <c r="T303" i="16"/>
  <c r="U260" i="16"/>
  <c r="BA260" i="19" s="1"/>
  <c r="T215" i="16"/>
  <c r="U172" i="16"/>
  <c r="BA172" i="19" s="1"/>
  <c r="T127" i="16"/>
  <c r="U76" i="16"/>
  <c r="BA76" i="19" s="1"/>
  <c r="U36" i="16"/>
  <c r="BA36" i="19" s="1"/>
  <c r="P362" i="16"/>
  <c r="M219" i="16"/>
  <c r="K46" i="16"/>
  <c r="I241" i="16"/>
  <c r="AW241" i="19" s="1"/>
  <c r="I114" i="16"/>
  <c r="AW114" i="19" s="1"/>
  <c r="H29" i="16"/>
  <c r="Y309" i="16"/>
  <c r="X224" i="16"/>
  <c r="BB224" i="19" s="1"/>
  <c r="W139" i="16"/>
  <c r="Y53" i="16"/>
  <c r="T336" i="16"/>
  <c r="T292" i="16"/>
  <c r="V246" i="16"/>
  <c r="T204" i="16"/>
  <c r="U161" i="16"/>
  <c r="BA161" i="19" s="1"/>
  <c r="U121" i="16"/>
  <c r="BA121" i="19" s="1"/>
  <c r="V86" i="16"/>
  <c r="T44" i="16"/>
  <c r="V14" i="16"/>
  <c r="R343" i="16"/>
  <c r="AZ343" i="19" s="1"/>
  <c r="S308" i="16"/>
  <c r="S276" i="16"/>
  <c r="Q234" i="16"/>
  <c r="AE47" i="16"/>
  <c r="N21" i="16"/>
  <c r="M141" i="16"/>
  <c r="L24" i="16"/>
  <c r="AX24" i="19" s="1"/>
  <c r="H273" i="16"/>
  <c r="I151" i="16"/>
  <c r="AW151" i="19" s="1"/>
  <c r="H98" i="16"/>
  <c r="J44" i="16"/>
  <c r="Y346" i="16"/>
  <c r="X293" i="16"/>
  <c r="BB293" i="19" s="1"/>
  <c r="W240" i="16"/>
  <c r="W176" i="16"/>
  <c r="Y122" i="16"/>
  <c r="X69" i="16"/>
  <c r="BB69" i="19" s="1"/>
  <c r="X5" i="16"/>
  <c r="BB5" i="19" s="1"/>
  <c r="U326" i="16"/>
  <c r="BA326" i="19" s="1"/>
  <c r="V299" i="16"/>
  <c r="V267" i="16"/>
  <c r="U238" i="16"/>
  <c r="BA238" i="19" s="1"/>
  <c r="V211" i="16"/>
  <c r="V179" i="16"/>
  <c r="T153" i="16"/>
  <c r="X226" i="16"/>
  <c r="BB226" i="19" s="1"/>
  <c r="X63" i="16"/>
  <c r="BB63" i="19" s="1"/>
  <c r="H121" i="16"/>
  <c r="X36" i="16"/>
  <c r="BB36" i="19" s="1"/>
  <c r="K187" i="16"/>
  <c r="H142" i="16"/>
  <c r="X281" i="16"/>
  <c r="BB281" i="19" s="1"/>
  <c r="W100" i="16"/>
  <c r="T346" i="16"/>
  <c r="K25" i="16"/>
  <c r="Y240" i="16"/>
  <c r="U361" i="16"/>
  <c r="BA361" i="19" s="1"/>
  <c r="V241" i="16"/>
  <c r="U124" i="16"/>
  <c r="BA124" i="19" s="1"/>
  <c r="AH13" i="16"/>
  <c r="M24" i="16"/>
  <c r="W299" i="16"/>
  <c r="X144" i="16"/>
  <c r="BB144" i="19" s="1"/>
  <c r="X16" i="16"/>
  <c r="BB16" i="19" s="1"/>
  <c r="U289" i="16"/>
  <c r="BA289" i="19" s="1"/>
  <c r="T220" i="16"/>
  <c r="T156" i="16"/>
  <c r="U89" i="16"/>
  <c r="BA89" i="19" s="1"/>
  <c r="T36" i="16"/>
  <c r="S340" i="16"/>
  <c r="Q282" i="16"/>
  <c r="S228" i="16"/>
  <c r="O53" i="16"/>
  <c r="AY53" i="19" s="1"/>
  <c r="K99" i="16"/>
  <c r="J283" i="16"/>
  <c r="I135" i="16"/>
  <c r="AW135" i="19" s="1"/>
  <c r="H34" i="16"/>
  <c r="W304" i="16"/>
  <c r="Y218" i="16"/>
  <c r="W128" i="16"/>
  <c r="Y42" i="16"/>
  <c r="V323" i="16"/>
  <c r="U278" i="16"/>
  <c r="BA278" i="19" s="1"/>
  <c r="T233" i="16"/>
  <c r="T185" i="16"/>
  <c r="V139" i="16"/>
  <c r="T89" i="16"/>
  <c r="U54" i="16"/>
  <c r="BA54" i="19" s="1"/>
  <c r="V27" i="16"/>
  <c r="S361" i="16"/>
  <c r="Q335" i="16"/>
  <c r="R308" i="16"/>
  <c r="AZ308" i="19" s="1"/>
  <c r="R276" i="16"/>
  <c r="AZ276" i="19" s="1"/>
  <c r="AA83" i="16"/>
  <c r="BC83" i="19" s="1"/>
  <c r="O250" i="16"/>
  <c r="AY250" i="19" s="1"/>
  <c r="L227" i="16"/>
  <c r="AX227" i="19" s="1"/>
  <c r="K116" i="16"/>
  <c r="K20" i="16"/>
  <c r="J300" i="16"/>
  <c r="I215" i="16"/>
  <c r="AW215" i="19" s="1"/>
  <c r="I144" i="16"/>
  <c r="AW144" i="19" s="1"/>
  <c r="J101" i="16"/>
  <c r="J53" i="16"/>
  <c r="H11" i="16"/>
  <c r="X334" i="16"/>
  <c r="BB334" i="19" s="1"/>
  <c r="Y291" i="16"/>
  <c r="W249" i="16"/>
  <c r="X206" i="16"/>
  <c r="BB206" i="19" s="1"/>
  <c r="Y163" i="16"/>
  <c r="W121" i="16"/>
  <c r="X78" i="16"/>
  <c r="BB78" i="19" s="1"/>
  <c r="Y35" i="16"/>
  <c r="T359" i="16"/>
  <c r="T326" i="16"/>
  <c r="V304" i="16"/>
  <c r="U283" i="16"/>
  <c r="BA283" i="19" s="1"/>
  <c r="V256" i="16"/>
  <c r="U235" i="16"/>
  <c r="BA235" i="19" s="1"/>
  <c r="T214" i="16"/>
  <c r="V192" i="16"/>
  <c r="U171" i="16"/>
  <c r="BA171" i="19" s="1"/>
  <c r="T150" i="16"/>
  <c r="U123" i="16"/>
  <c r="BA123" i="19" s="1"/>
  <c r="T102" i="16"/>
  <c r="T78" i="16"/>
  <c r="T54" i="16"/>
  <c r="AF116" i="16"/>
  <c r="AC19" i="16"/>
  <c r="O144" i="16"/>
  <c r="AY144" i="19" s="1"/>
  <c r="L243" i="16"/>
  <c r="AX243" i="19" s="1"/>
  <c r="M147" i="16"/>
  <c r="L62" i="16"/>
  <c r="AX62" i="19" s="1"/>
  <c r="H343" i="16"/>
  <c r="J257" i="16"/>
  <c r="Y15" i="16"/>
  <c r="AB44" i="16"/>
  <c r="H33" i="16"/>
  <c r="Y33" i="16"/>
  <c r="L112" i="16"/>
  <c r="AX112" i="19" s="1"/>
  <c r="H94" i="16"/>
  <c r="X273" i="16"/>
  <c r="BB273" i="19" s="1"/>
  <c r="W76" i="16"/>
  <c r="AG47" i="16"/>
  <c r="BE47" i="19" s="1"/>
  <c r="L14" i="16"/>
  <c r="AX14" i="19" s="1"/>
  <c r="H56" i="16"/>
  <c r="W214" i="16"/>
  <c r="V350" i="16"/>
  <c r="V217" i="16"/>
  <c r="U108" i="16"/>
  <c r="BA108" i="19" s="1"/>
  <c r="O330" i="16"/>
  <c r="AY330" i="19" s="1"/>
  <c r="H252" i="16"/>
  <c r="I34" i="16"/>
  <c r="AW34" i="19" s="1"/>
  <c r="X272" i="16"/>
  <c r="BB272" i="19" s="1"/>
  <c r="Y133" i="16"/>
  <c r="U366" i="16"/>
  <c r="BA366" i="19" s="1"/>
  <c r="V286" i="16"/>
  <c r="V206" i="16"/>
  <c r="T148" i="16"/>
  <c r="U81" i="16"/>
  <c r="BA81" i="19" s="1"/>
  <c r="T20" i="16"/>
  <c r="Q338" i="16"/>
  <c r="R279" i="16"/>
  <c r="AZ279" i="19" s="1"/>
  <c r="Q226" i="16"/>
  <c r="M354" i="16"/>
  <c r="J251" i="16"/>
  <c r="J108" i="16"/>
  <c r="I23" i="16"/>
  <c r="AW23" i="19" s="1"/>
  <c r="Y298" i="16"/>
  <c r="X213" i="16"/>
  <c r="BB213" i="19" s="1"/>
  <c r="X117" i="16"/>
  <c r="BB117" i="19" s="1"/>
  <c r="Y26" i="16"/>
  <c r="T321" i="16"/>
  <c r="T273" i="16"/>
  <c r="V227" i="16"/>
  <c r="T177" i="16"/>
  <c r="T129" i="16"/>
  <c r="V83" i="16"/>
  <c r="V51" i="16"/>
  <c r="U22" i="16"/>
  <c r="BA22" i="19" s="1"/>
  <c r="Q359" i="16"/>
  <c r="R332" i="16"/>
  <c r="AZ332" i="19" s="1"/>
  <c r="Q303" i="16"/>
  <c r="S273" i="16"/>
  <c r="AH66" i="16"/>
  <c r="N181" i="16"/>
  <c r="M214" i="16"/>
  <c r="L105" i="16"/>
  <c r="AX105" i="19" s="1"/>
  <c r="L9" i="16"/>
  <c r="AX9" i="19" s="1"/>
  <c r="H290" i="16"/>
  <c r="J204" i="16"/>
  <c r="H139" i="16"/>
  <c r="H91" i="16"/>
  <c r="I48" i="16"/>
  <c r="AW48" i="19" s="1"/>
  <c r="J5" i="16"/>
  <c r="W329" i="16"/>
  <c r="X286" i="16"/>
  <c r="BB286" i="19" s="1"/>
  <c r="Y243" i="16"/>
  <c r="W201" i="16"/>
  <c r="X158" i="16"/>
  <c r="BB158" i="19" s="1"/>
  <c r="Y115" i="16"/>
  <c r="W73" i="16"/>
  <c r="X30" i="16"/>
  <c r="BB30" i="19" s="1"/>
  <c r="V353" i="16"/>
  <c r="U323" i="16"/>
  <c r="BA323" i="19" s="1"/>
  <c r="T302" i="16"/>
  <c r="T278" i="16"/>
  <c r="T254" i="16"/>
  <c r="V232" i="16"/>
  <c r="U211" i="16"/>
  <c r="BA211" i="19" s="1"/>
  <c r="T190" i="16"/>
  <c r="V168" i="16"/>
  <c r="V144" i="16"/>
  <c r="V120" i="16"/>
  <c r="U99" i="16"/>
  <c r="BA99" i="19" s="1"/>
  <c r="U75" i="16"/>
  <c r="BA75" i="19" s="1"/>
  <c r="U51" i="16"/>
  <c r="BA51" i="19" s="1"/>
  <c r="AD85" i="16"/>
  <c r="BD85" i="19" s="1"/>
  <c r="AE8" i="16"/>
  <c r="P111" i="16"/>
  <c r="K227" i="16"/>
  <c r="K137" i="16"/>
  <c r="M51" i="16"/>
  <c r="I332" i="16"/>
  <c r="AW332" i="19" s="1"/>
  <c r="H247" i="16"/>
  <c r="I163" i="16"/>
  <c r="AW163" i="19" s="1"/>
  <c r="N165" i="16"/>
  <c r="K94" i="16"/>
  <c r="J235" i="16"/>
  <c r="J100" i="16"/>
  <c r="I15" i="16"/>
  <c r="AW15" i="19" s="1"/>
  <c r="W296" i="16"/>
  <c r="Y210" i="16"/>
  <c r="X125" i="16"/>
  <c r="BB125" i="19" s="1"/>
  <c r="W40" i="16"/>
  <c r="V327" i="16"/>
  <c r="T285" i="16"/>
  <c r="V234" i="16"/>
  <c r="T192" i="16"/>
  <c r="T146" i="16"/>
  <c r="T93" i="16"/>
  <c r="V44" i="16"/>
  <c r="V10" i="16"/>
  <c r="Q348" i="16"/>
  <c r="Q320" i="16"/>
  <c r="R291" i="16"/>
  <c r="AZ291" i="19" s="1"/>
  <c r="S257" i="16"/>
  <c r="S230" i="16"/>
  <c r="K334" i="16"/>
  <c r="K36" i="16"/>
  <c r="H172" i="16"/>
  <c r="X358" i="16"/>
  <c r="BB358" i="19" s="1"/>
  <c r="W273" i="16"/>
  <c r="Y187" i="16"/>
  <c r="X102" i="16"/>
  <c r="BB102" i="19" s="1"/>
  <c r="W17" i="16"/>
  <c r="V316" i="16"/>
  <c r="U274" i="16"/>
  <c r="BA274" i="19" s="1"/>
  <c r="T229" i="16"/>
  <c r="U186" i="16"/>
  <c r="BA186" i="19" s="1"/>
  <c r="V135" i="16"/>
  <c r="T88" i="16"/>
  <c r="U43" i="16"/>
  <c r="BA43" i="19" s="1"/>
  <c r="U10" i="16"/>
  <c r="BA10" i="19" s="1"/>
  <c r="S347" i="16"/>
  <c r="S319" i="16"/>
  <c r="Q291" i="16"/>
  <c r="R257" i="16"/>
  <c r="AZ257" i="19" s="1"/>
  <c r="R233" i="16"/>
  <c r="AZ233" i="19" s="1"/>
  <c r="Q210" i="16"/>
  <c r="S188" i="16"/>
  <c r="R167" i="16"/>
  <c r="AZ167" i="19" s="1"/>
  <c r="R143" i="16"/>
  <c r="AZ143" i="19" s="1"/>
  <c r="S116" i="16"/>
  <c r="S92" i="16"/>
  <c r="S68" i="16"/>
  <c r="R47" i="16"/>
  <c r="AZ47" i="19" s="1"/>
  <c r="Q26" i="16"/>
  <c r="Q4" i="16"/>
  <c r="R321" i="16"/>
  <c r="AZ321" i="19" s="1"/>
  <c r="Q217" i="16"/>
  <c r="Q129" i="16"/>
  <c r="Q41" i="16"/>
  <c r="M78" i="16"/>
  <c r="W321" i="16"/>
  <c r="X22" i="16"/>
  <c r="BB22" i="19" s="1"/>
  <c r="T189" i="16"/>
  <c r="T16" i="16"/>
  <c r="N234" i="16"/>
  <c r="L115" i="16"/>
  <c r="AX115" i="19" s="1"/>
  <c r="H257" i="16"/>
  <c r="J106" i="16"/>
  <c r="J10" i="16"/>
  <c r="X291" i="16"/>
  <c r="BB291" i="19" s="1"/>
  <c r="W206" i="16"/>
  <c r="Y120" i="16"/>
  <c r="X35" i="16"/>
  <c r="BB35" i="19" s="1"/>
  <c r="V325" i="16"/>
  <c r="T283" i="16"/>
  <c r="V244" i="16"/>
  <c r="T202" i="16"/>
  <c r="U159" i="16"/>
  <c r="BA159" i="19" s="1"/>
  <c r="U111" i="16"/>
  <c r="BA111" i="19" s="1"/>
  <c r="T64" i="16"/>
  <c r="U26" i="16"/>
  <c r="BA26" i="19" s="1"/>
  <c r="I324" i="16"/>
  <c r="AW324" i="19" s="1"/>
  <c r="Z39" i="16"/>
  <c r="W319" i="16"/>
  <c r="V351" i="16"/>
  <c r="K107" i="16"/>
  <c r="J56" i="16"/>
  <c r="Y238" i="16"/>
  <c r="X73" i="16"/>
  <c r="BB73" i="19" s="1"/>
  <c r="O298" i="16"/>
  <c r="AY298" i="19" s="1"/>
  <c r="I284" i="16"/>
  <c r="AW284" i="19" s="1"/>
  <c r="I45" i="16"/>
  <c r="AW45" i="19" s="1"/>
  <c r="W166" i="16"/>
  <c r="V329" i="16"/>
  <c r="U212" i="16"/>
  <c r="BA212" i="19" s="1"/>
  <c r="T79" i="16"/>
  <c r="N298" i="16"/>
  <c r="J230" i="16"/>
  <c r="J23" i="16"/>
  <c r="X256" i="16"/>
  <c r="BB256" i="19" s="1"/>
  <c r="X128" i="16"/>
  <c r="BB128" i="19" s="1"/>
  <c r="V339" i="16"/>
  <c r="U273" i="16"/>
  <c r="BA273" i="19" s="1"/>
  <c r="U201" i="16"/>
  <c r="BA201" i="19" s="1"/>
  <c r="V134" i="16"/>
  <c r="U73" i="16"/>
  <c r="BA73" i="19" s="1"/>
  <c r="U17" i="16"/>
  <c r="BA17" i="19" s="1"/>
  <c r="Q330" i="16"/>
  <c r="Q274" i="16"/>
  <c r="AD88" i="16"/>
  <c r="BD88" i="19" s="1"/>
  <c r="L318" i="16"/>
  <c r="AX318" i="19" s="1"/>
  <c r="L56" i="16"/>
  <c r="AX56" i="19" s="1"/>
  <c r="I230" i="16"/>
  <c r="AW230" i="19" s="1"/>
  <c r="I103" i="16"/>
  <c r="AW103" i="19" s="1"/>
  <c r="H18" i="16"/>
  <c r="W288" i="16"/>
  <c r="X197" i="16"/>
  <c r="BB197" i="19" s="1"/>
  <c r="W112" i="16"/>
  <c r="W16" i="16"/>
  <c r="V315" i="16"/>
  <c r="T265" i="16"/>
  <c r="T217" i="16"/>
  <c r="U174" i="16"/>
  <c r="BA174" i="19" s="1"/>
  <c r="V123" i="16"/>
  <c r="T81" i="16"/>
  <c r="T49" i="16"/>
  <c r="T17" i="16"/>
  <c r="R356" i="16"/>
  <c r="AZ356" i="19" s="1"/>
  <c r="S329" i="16"/>
  <c r="S297" i="16"/>
  <c r="Q271" i="16"/>
  <c r="AG54" i="16"/>
  <c r="BE54" i="19" s="1"/>
  <c r="O112" i="16"/>
  <c r="AY112" i="19" s="1"/>
  <c r="L203" i="16"/>
  <c r="AX203" i="19" s="1"/>
  <c r="M94" i="16"/>
  <c r="J364" i="16"/>
  <c r="I279" i="16"/>
  <c r="AW279" i="19" s="1"/>
  <c r="H194" i="16"/>
  <c r="J133" i="16"/>
  <c r="J85" i="16"/>
  <c r="H43" i="16"/>
  <c r="X366" i="16"/>
  <c r="BB366" i="19" s="1"/>
  <c r="Y323" i="16"/>
  <c r="W281" i="16"/>
  <c r="X238" i="16"/>
  <c r="BB238" i="19" s="1"/>
  <c r="Y195" i="16"/>
  <c r="W153" i="16"/>
  <c r="X110" i="16"/>
  <c r="BB110" i="19" s="1"/>
  <c r="Y67" i="16"/>
  <c r="W25" i="16"/>
  <c r="U348" i="16"/>
  <c r="BA348" i="19" s="1"/>
  <c r="V320" i="16"/>
  <c r="U299" i="16"/>
  <c r="BA299" i="19" s="1"/>
  <c r="U275" i="16"/>
  <c r="BA275" i="19" s="1"/>
  <c r="U251" i="16"/>
  <c r="BA251" i="19" s="1"/>
  <c r="T230" i="16"/>
  <c r="V208" i="16"/>
  <c r="U187" i="16"/>
  <c r="BA187" i="19" s="1"/>
  <c r="T166" i="16"/>
  <c r="T142" i="16"/>
  <c r="T118" i="16"/>
  <c r="V96" i="16"/>
  <c r="V72" i="16"/>
  <c r="V48" i="16"/>
  <c r="AC80" i="16"/>
  <c r="O351" i="16"/>
  <c r="AY351" i="19" s="1"/>
  <c r="P74" i="16"/>
  <c r="L214" i="16"/>
  <c r="AX214" i="19" s="1"/>
  <c r="L126" i="16"/>
  <c r="AX126" i="19" s="1"/>
  <c r="K41" i="16"/>
  <c r="J321" i="16"/>
  <c r="I236" i="16"/>
  <c r="AW236" i="19" s="1"/>
  <c r="I155" i="16"/>
  <c r="AW155" i="19" s="1"/>
  <c r="N74" i="16"/>
  <c r="K68" i="16"/>
  <c r="H204" i="16"/>
  <c r="H90" i="16"/>
  <c r="J4" i="16"/>
  <c r="X285" i="16"/>
  <c r="BB285" i="19" s="1"/>
  <c r="W200" i="16"/>
  <c r="Y114" i="16"/>
  <c r="X29" i="16"/>
  <c r="BB29" i="19" s="1"/>
  <c r="U322" i="16"/>
  <c r="BA322" i="19" s="1"/>
  <c r="V274" i="16"/>
  <c r="U229" i="16"/>
  <c r="BA229" i="19" s="1"/>
  <c r="V186" i="16"/>
  <c r="T136" i="16"/>
  <c r="U88" i="16"/>
  <c r="BA88" i="19" s="1"/>
  <c r="T40" i="16"/>
  <c r="U7" i="16"/>
  <c r="BA7" i="19" s="1"/>
  <c r="S344" i="16"/>
  <c r="Q316" i="16"/>
  <c r="Q288" i="16"/>
  <c r="S254" i="16"/>
  <c r="AC230" i="16"/>
  <c r="K243" i="16"/>
  <c r="L8" i="16"/>
  <c r="AX8" i="19" s="1"/>
  <c r="I152" i="16"/>
  <c r="AW152" i="19" s="1"/>
  <c r="H67" i="16"/>
  <c r="Y347" i="16"/>
  <c r="X262" i="16"/>
  <c r="BB262" i="19" s="1"/>
  <c r="W177" i="16"/>
  <c r="Y91" i="16"/>
  <c r="X6" i="16"/>
  <c r="BB6" i="19" s="1"/>
  <c r="U311" i="16"/>
  <c r="BA311" i="19" s="1"/>
  <c r="T269" i="16"/>
  <c r="V223" i="16"/>
  <c r="T181" i="16"/>
  <c r="U130" i="16"/>
  <c r="BA130" i="19" s="1"/>
  <c r="U79" i="16"/>
  <c r="BA79" i="19" s="1"/>
  <c r="V39" i="16"/>
  <c r="T7" i="16"/>
  <c r="R344" i="16"/>
  <c r="AZ344" i="19" s="1"/>
  <c r="S315" i="16"/>
  <c r="S287" i="16"/>
  <c r="R254" i="16"/>
  <c r="AZ254" i="19" s="1"/>
  <c r="R230" i="16"/>
  <c r="AZ230" i="19" s="1"/>
  <c r="R207" i="16"/>
  <c r="AZ207" i="19" s="1"/>
  <c r="Q186" i="16"/>
  <c r="S164" i="16"/>
  <c r="Q138" i="16"/>
  <c r="Q114" i="16"/>
  <c r="Q90" i="16"/>
  <c r="Q66" i="16"/>
  <c r="S44" i="16"/>
  <c r="R23" i="16"/>
  <c r="AZ23" i="19" s="1"/>
  <c r="Q12" i="16"/>
  <c r="S310" i="16"/>
  <c r="Q209" i="16"/>
  <c r="R118" i="16"/>
  <c r="AZ118" i="19" s="1"/>
  <c r="Q33" i="16"/>
  <c r="J331" i="16"/>
  <c r="W289" i="16"/>
  <c r="V345" i="16"/>
  <c r="V167" i="16"/>
  <c r="T5" i="16"/>
  <c r="P138" i="16"/>
  <c r="L89" i="16"/>
  <c r="AX89" i="19" s="1"/>
  <c r="I225" i="16"/>
  <c r="AW225" i="19" s="1"/>
  <c r="I85" i="16"/>
  <c r="AW85" i="19" s="1"/>
  <c r="W366" i="16"/>
  <c r="Y280" i="16"/>
  <c r="X195" i="16"/>
  <c r="BB195" i="19" s="1"/>
  <c r="W110" i="16"/>
  <c r="Y24" i="16"/>
  <c r="U320" i="16"/>
  <c r="BA320" i="19" s="1"/>
  <c r="U279" i="16"/>
  <c r="BA279" i="19" s="1"/>
  <c r="U239" i="16"/>
  <c r="BA239" i="19" s="1"/>
  <c r="V196" i="16"/>
  <c r="V148" i="16"/>
  <c r="T106" i="16"/>
  <c r="AL138" i="16"/>
  <c r="I113" i="16"/>
  <c r="AW113" i="19" s="1"/>
  <c r="K236" i="16"/>
  <c r="X316" i="16"/>
  <c r="BB316" i="19" s="1"/>
  <c r="Z89" i="16"/>
  <c r="K11" i="16"/>
  <c r="H54" i="16"/>
  <c r="X209" i="16"/>
  <c r="BB209" i="19" s="1"/>
  <c r="X41" i="16"/>
  <c r="BB41" i="19" s="1"/>
  <c r="N266" i="16"/>
  <c r="I220" i="16"/>
  <c r="AW220" i="19" s="1"/>
  <c r="J18" i="16"/>
  <c r="X155" i="16"/>
  <c r="BB155" i="19" s="1"/>
  <c r="V305" i="16"/>
  <c r="T199" i="16"/>
  <c r="V73" i="16"/>
  <c r="M232" i="16"/>
  <c r="H220" i="16"/>
  <c r="I18" i="16"/>
  <c r="AW18" i="19" s="1"/>
  <c r="Y229" i="16"/>
  <c r="Y101" i="16"/>
  <c r="T332" i="16"/>
  <c r="U265" i="16"/>
  <c r="BA265" i="19" s="1"/>
  <c r="V198" i="16"/>
  <c r="T132" i="16"/>
  <c r="U65" i="16"/>
  <c r="BA65" i="19" s="1"/>
  <c r="V6" i="16"/>
  <c r="R319" i="16"/>
  <c r="AZ319" i="19" s="1"/>
  <c r="R263" i="16"/>
  <c r="AZ263" i="19" s="1"/>
  <c r="AC58" i="16"/>
  <c r="L232" i="16"/>
  <c r="AX232" i="19" s="1"/>
  <c r="K35" i="16"/>
  <c r="J219" i="16"/>
  <c r="J92" i="16"/>
  <c r="W368" i="16"/>
  <c r="Y282" i="16"/>
  <c r="Y186" i="16"/>
  <c r="X101" i="16"/>
  <c r="BB101" i="19" s="1"/>
  <c r="T366" i="16"/>
  <c r="T305" i="16"/>
  <c r="U262" i="16"/>
  <c r="BA262" i="19" s="1"/>
  <c r="U214" i="16"/>
  <c r="BA214" i="19" s="1"/>
  <c r="V171" i="16"/>
  <c r="T121" i="16"/>
  <c r="U78" i="16"/>
  <c r="BA78" i="19" s="1"/>
  <c r="V43" i="16"/>
  <c r="U14" i="16"/>
  <c r="BA14" i="19" s="1"/>
  <c r="S353" i="16"/>
  <c r="R324" i="16"/>
  <c r="AZ324" i="19" s="1"/>
  <c r="Q295" i="16"/>
  <c r="R268" i="16"/>
  <c r="AZ268" i="19" s="1"/>
  <c r="AH31" i="16"/>
  <c r="P79" i="16"/>
  <c r="M190" i="16"/>
  <c r="L73" i="16"/>
  <c r="AX73" i="19" s="1"/>
  <c r="H354" i="16"/>
  <c r="J268" i="16"/>
  <c r="I183" i="16"/>
  <c r="AW183" i="19" s="1"/>
  <c r="I128" i="16"/>
  <c r="AW128" i="19" s="1"/>
  <c r="I80" i="16"/>
  <c r="AW80" i="19" s="1"/>
  <c r="J37" i="16"/>
  <c r="W361" i="16"/>
  <c r="X318" i="16"/>
  <c r="BB318" i="19" s="1"/>
  <c r="Y275" i="16"/>
  <c r="W233" i="16"/>
  <c r="X190" i="16"/>
  <c r="BB190" i="19" s="1"/>
  <c r="Y147" i="16"/>
  <c r="W105" i="16"/>
  <c r="X62" i="16"/>
  <c r="BB62" i="19" s="1"/>
  <c r="Y19" i="16"/>
  <c r="T343" i="16"/>
  <c r="T318" i="16"/>
  <c r="V296" i="16"/>
  <c r="V272" i="16"/>
  <c r="V248" i="16"/>
  <c r="U227" i="16"/>
  <c r="BA227" i="19" s="1"/>
  <c r="T206" i="16"/>
  <c r="V184" i="16"/>
  <c r="U163" i="16"/>
  <c r="BA163" i="19" s="1"/>
  <c r="U139" i="16"/>
  <c r="BA139" i="19" s="1"/>
  <c r="U115" i="16"/>
  <c r="BA115" i="19" s="1"/>
  <c r="T94" i="16"/>
  <c r="U67" i="16"/>
  <c r="BA67" i="19" s="1"/>
  <c r="T46" i="16"/>
  <c r="AF76" i="16"/>
  <c r="N315" i="16"/>
  <c r="O42" i="16"/>
  <c r="AY42" i="19" s="1"/>
  <c r="K203" i="16"/>
  <c r="M115" i="16"/>
  <c r="L30" i="16"/>
  <c r="AX30" i="19" s="1"/>
  <c r="H311" i="16"/>
  <c r="J225" i="16"/>
  <c r="AB232" i="16"/>
  <c r="K339" i="16"/>
  <c r="L40" i="16"/>
  <c r="AX40" i="19" s="1"/>
  <c r="H178" i="16"/>
  <c r="I79" i="16"/>
  <c r="AW79" i="19" s="1"/>
  <c r="W360" i="16"/>
  <c r="Y274" i="16"/>
  <c r="X189" i="16"/>
  <c r="BB189" i="19" s="1"/>
  <c r="W104" i="16"/>
  <c r="Y18" i="16"/>
  <c r="T317" i="16"/>
  <c r="U269" i="16"/>
  <c r="BA269" i="19" s="1"/>
  <c r="T224" i="16"/>
  <c r="U181" i="16"/>
  <c r="BA181" i="19" s="1"/>
  <c r="V130" i="16"/>
  <c r="V79" i="16"/>
  <c r="U35" i="16"/>
  <c r="BA35" i="19" s="1"/>
  <c r="R369" i="16"/>
  <c r="AZ369" i="19" s="1"/>
  <c r="R341" i="16"/>
  <c r="AZ341" i="19" s="1"/>
  <c r="S312" i="16"/>
  <c r="Q284" i="16"/>
  <c r="Q249" i="16"/>
  <c r="Z53" i="16"/>
  <c r="K209" i="16"/>
  <c r="J342" i="16"/>
  <c r="J141" i="16"/>
  <c r="I56" i="16"/>
  <c r="AW56" i="19" s="1"/>
  <c r="W337" i="16"/>
  <c r="Y251" i="16"/>
  <c r="X166" i="16"/>
  <c r="BB166" i="19" s="1"/>
  <c r="W81" i="16"/>
  <c r="V361" i="16"/>
  <c r="T306" i="16"/>
  <c r="V263" i="16"/>
  <c r="U218" i="16"/>
  <c r="BA218" i="19" s="1"/>
  <c r="V175" i="16"/>
  <c r="T122" i="16"/>
  <c r="T74" i="16"/>
  <c r="T35" i="16"/>
  <c r="Q369" i="16"/>
  <c r="Q341" i="16"/>
  <c r="R312" i="16"/>
  <c r="AZ312" i="19" s="1"/>
  <c r="S283" i="16"/>
  <c r="S251" i="16"/>
  <c r="R227" i="16"/>
  <c r="AZ227" i="19" s="1"/>
  <c r="S204" i="16"/>
  <c r="R183" i="16"/>
  <c r="AZ183" i="19" s="1"/>
  <c r="Q162" i="16"/>
  <c r="R135" i="16"/>
  <c r="AZ135" i="19" s="1"/>
  <c r="R111" i="16"/>
  <c r="AZ111" i="19" s="1"/>
  <c r="R87" i="16"/>
  <c r="AZ87" i="19" s="1"/>
  <c r="Q42" i="16"/>
  <c r="S20" i="16"/>
  <c r="R4" i="16"/>
  <c r="AZ4" i="19" s="1"/>
  <c r="S296" i="16"/>
  <c r="R198" i="16"/>
  <c r="AZ198" i="19" s="1"/>
  <c r="R110" i="16"/>
  <c r="AZ110" i="19" s="1"/>
  <c r="R22" i="16"/>
  <c r="AZ22" i="19" s="1"/>
  <c r="I246" i="16"/>
  <c r="AW246" i="19" s="1"/>
  <c r="X246" i="16"/>
  <c r="BB246" i="19" s="1"/>
  <c r="V324" i="16"/>
  <c r="V151" i="16"/>
  <c r="AC229" i="16"/>
  <c r="N42" i="16"/>
  <c r="M61" i="16"/>
  <c r="I199" i="16"/>
  <c r="AW199" i="19" s="1"/>
  <c r="J74" i="16"/>
  <c r="X355" i="16"/>
  <c r="BB355" i="19" s="1"/>
  <c r="W270" i="16"/>
  <c r="Y184" i="16"/>
  <c r="X99" i="16"/>
  <c r="BB99" i="19" s="1"/>
  <c r="W14" i="16"/>
  <c r="T315" i="16"/>
  <c r="T274" i="16"/>
  <c r="T234" i="16"/>
  <c r="U191" i="16"/>
  <c r="BA191" i="19" s="1"/>
  <c r="T144" i="16"/>
  <c r="V101" i="16"/>
  <c r="J110" i="16"/>
  <c r="M64" i="16"/>
  <c r="X228" i="16"/>
  <c r="BB228" i="19" s="1"/>
  <c r="AA71" i="16"/>
  <c r="BC71" i="19" s="1"/>
  <c r="I302" i="16"/>
  <c r="AW302" i="19" s="1"/>
  <c r="J8" i="16"/>
  <c r="Y206" i="16"/>
  <c r="X25" i="16"/>
  <c r="BB25" i="19" s="1"/>
  <c r="K323" i="16"/>
  <c r="J209" i="16"/>
  <c r="Y336" i="16"/>
  <c r="Y128" i="16"/>
  <c r="U300" i="16"/>
  <c r="BA300" i="19" s="1"/>
  <c r="T175" i="16"/>
  <c r="L208" i="16"/>
  <c r="AX208" i="19" s="1"/>
  <c r="J166" i="16"/>
  <c r="Y357" i="16"/>
  <c r="W219" i="16"/>
  <c r="Y85" i="16"/>
  <c r="U329" i="16"/>
  <c r="BA329" i="19" s="1"/>
  <c r="U249" i="16"/>
  <c r="BA249" i="19" s="1"/>
  <c r="U185" i="16"/>
  <c r="BA185" i="19" s="1"/>
  <c r="T116" i="16"/>
  <c r="U57" i="16"/>
  <c r="BA57" i="19" s="1"/>
  <c r="R367" i="16"/>
  <c r="AZ367" i="19" s="1"/>
  <c r="S316" i="16"/>
  <c r="Q258" i="16"/>
  <c r="AB12" i="16"/>
  <c r="L184" i="16"/>
  <c r="AX184" i="19" s="1"/>
  <c r="M13" i="16"/>
  <c r="J187" i="16"/>
  <c r="I87" i="16"/>
  <c r="AW87" i="19" s="1"/>
  <c r="X357" i="16"/>
  <c r="BB357" i="19" s="1"/>
  <c r="W272" i="16"/>
  <c r="Y170" i="16"/>
  <c r="W80" i="16"/>
  <c r="V360" i="16"/>
  <c r="U302" i="16"/>
  <c r="BA302" i="19" s="1"/>
  <c r="T257" i="16"/>
  <c r="U206" i="16"/>
  <c r="BA206" i="19" s="1"/>
  <c r="U158" i="16"/>
  <c r="BA158" i="19" s="1"/>
  <c r="V115" i="16"/>
  <c r="V75" i="16"/>
  <c r="U38" i="16"/>
  <c r="BA38" i="19" s="1"/>
  <c r="V11" i="16"/>
  <c r="Q351" i="16"/>
  <c r="Q319" i="16"/>
  <c r="R292" i="16"/>
  <c r="AZ292" i="19" s="1"/>
  <c r="AH304" i="16"/>
  <c r="AF8" i="16"/>
  <c r="P42" i="16"/>
  <c r="K180" i="16"/>
  <c r="M62" i="16"/>
  <c r="I343" i="16"/>
  <c r="AW343" i="19" s="1"/>
  <c r="H258" i="16"/>
  <c r="J172" i="16"/>
  <c r="H123" i="16"/>
  <c r="H75" i="16"/>
  <c r="I32" i="16"/>
  <c r="AW32" i="19" s="1"/>
  <c r="Y355" i="16"/>
  <c r="W313" i="16"/>
  <c r="X270" i="16"/>
  <c r="BB270" i="19" s="1"/>
  <c r="Y227" i="16"/>
  <c r="W185" i="16"/>
  <c r="X142" i="16"/>
  <c r="BB142" i="19" s="1"/>
  <c r="Y99" i="16"/>
  <c r="W57" i="16"/>
  <c r="X14" i="16"/>
  <c r="BB14" i="19" s="1"/>
  <c r="T339" i="16"/>
  <c r="U315" i="16"/>
  <c r="BA315" i="19" s="1"/>
  <c r="T294" i="16"/>
  <c r="T270" i="16"/>
  <c r="T246" i="16"/>
  <c r="V224" i="16"/>
  <c r="U203" i="16"/>
  <c r="BA203" i="19" s="1"/>
  <c r="T182" i="16"/>
  <c r="V160" i="16"/>
  <c r="V136" i="16"/>
  <c r="V112" i="16"/>
  <c r="V88" i="16"/>
  <c r="V64" i="16"/>
  <c r="AD246" i="16"/>
  <c r="BD246" i="19" s="1"/>
  <c r="AG66" i="16"/>
  <c r="BE66" i="19" s="1"/>
  <c r="O282" i="16"/>
  <c r="AY282" i="19" s="1"/>
  <c r="N10" i="16"/>
  <c r="L190" i="16"/>
  <c r="AX190" i="19" s="1"/>
  <c r="K105" i="16"/>
  <c r="M19" i="16"/>
  <c r="I300" i="16"/>
  <c r="AW300" i="19" s="1"/>
  <c r="H215" i="16"/>
  <c r="W136" i="16"/>
  <c r="X253" i="16"/>
  <c r="BB253" i="19" s="1"/>
  <c r="J36" i="16"/>
  <c r="H154" i="16"/>
  <c r="L179" i="16"/>
  <c r="AX179" i="19" s="1"/>
  <c r="I172" i="16"/>
  <c r="AW172" i="19" s="1"/>
  <c r="I364" i="16"/>
  <c r="AW364" i="19" s="1"/>
  <c r="K270" i="16"/>
  <c r="AF54" i="16"/>
  <c r="U83" i="16"/>
  <c r="BA83" i="19" s="1"/>
  <c r="V152" i="16"/>
  <c r="V200" i="16"/>
  <c r="V264" i="16"/>
  <c r="V328" i="16"/>
  <c r="Y51" i="16"/>
  <c r="X174" i="16"/>
  <c r="BB174" i="19" s="1"/>
  <c r="W297" i="16"/>
  <c r="H27" i="16"/>
  <c r="J155" i="16"/>
  <c r="M30" i="16"/>
  <c r="O10" i="16"/>
  <c r="AY10" i="19" s="1"/>
  <c r="Q287" i="16"/>
  <c r="Q367" i="16"/>
  <c r="T73" i="16"/>
  <c r="U198" i="16"/>
  <c r="BA198" i="19" s="1"/>
  <c r="T329" i="16"/>
  <c r="X165" i="16"/>
  <c r="BB165" i="19" s="1"/>
  <c r="I55" i="16"/>
  <c r="AW55" i="19" s="1"/>
  <c r="R239" i="16"/>
  <c r="AZ239" i="19" s="1"/>
  <c r="V38" i="16"/>
  <c r="U177" i="16"/>
  <c r="BA177" i="19" s="1"/>
  <c r="X48" i="16"/>
  <c r="BB48" i="19" s="1"/>
  <c r="V33" i="16"/>
  <c r="T287" i="16"/>
  <c r="J98" i="16"/>
  <c r="Y22" i="16"/>
  <c r="I206" i="16"/>
  <c r="AW206" i="19" s="1"/>
  <c r="J123" i="16"/>
  <c r="AB263" i="16"/>
  <c r="X214" i="16"/>
  <c r="BB214" i="19" s="1"/>
  <c r="Z7" i="16"/>
  <c r="Q137" i="16"/>
  <c r="Q272" i="16"/>
  <c r="Q10" i="16"/>
  <c r="R39" i="16"/>
  <c r="AZ39" i="19" s="1"/>
  <c r="Q74" i="16"/>
  <c r="S108" i="16"/>
  <c r="R151" i="16"/>
  <c r="AZ151" i="19" s="1"/>
  <c r="R191" i="16"/>
  <c r="AZ191" i="19" s="1"/>
  <c r="R221" i="16"/>
  <c r="AZ221" i="19" s="1"/>
  <c r="S263" i="16"/>
  <c r="Q309" i="16"/>
  <c r="R358" i="16"/>
  <c r="AZ358" i="19" s="1"/>
  <c r="U48" i="16"/>
  <c r="BA48" i="19" s="1"/>
  <c r="V111" i="16"/>
  <c r="T197" i="16"/>
  <c r="V253" i="16"/>
  <c r="U333" i="16"/>
  <c r="BA333" i="19" s="1"/>
  <c r="W113" i="16"/>
  <c r="X230" i="16"/>
  <c r="BB230" i="19" s="1"/>
  <c r="J13" i="16"/>
  <c r="I120" i="16"/>
  <c r="AW120" i="19" s="1"/>
  <c r="M93" i="16"/>
  <c r="AB19" i="16"/>
  <c r="Q270" i="16"/>
  <c r="R323" i="16"/>
  <c r="AZ323" i="19" s="1"/>
  <c r="S362" i="16"/>
  <c r="U55" i="16"/>
  <c r="BA55" i="19" s="1"/>
  <c r="U122" i="16"/>
  <c r="BA122" i="19" s="1"/>
  <c r="T208" i="16"/>
  <c r="U290" i="16"/>
  <c r="BA290" i="19" s="1"/>
  <c r="U363" i="16"/>
  <c r="BA363" i="19" s="1"/>
  <c r="Y146" i="16"/>
  <c r="W264" i="16"/>
  <c r="I47" i="16"/>
  <c r="AW47" i="19" s="1"/>
  <c r="I263" i="16"/>
  <c r="AW263" i="19" s="1"/>
  <c r="M213" i="16"/>
  <c r="H183" i="16"/>
  <c r="K9" i="16"/>
  <c r="K307" i="16"/>
  <c r="AC121" i="16"/>
  <c r="T86" i="16"/>
  <c r="U155" i="16"/>
  <c r="BA155" i="19" s="1"/>
  <c r="V216" i="16"/>
  <c r="U267" i="16"/>
  <c r="BA267" i="19" s="1"/>
  <c r="U331" i="16"/>
  <c r="BA331" i="19" s="1"/>
  <c r="Y83" i="16"/>
  <c r="Y179" i="16"/>
  <c r="X302" i="16"/>
  <c r="BB302" i="19" s="1"/>
  <c r="H59" i="16"/>
  <c r="J163" i="16"/>
  <c r="L41" i="16"/>
  <c r="AX41" i="19" s="1"/>
  <c r="N283" i="16"/>
  <c r="S289" i="16"/>
  <c r="U6" i="16"/>
  <c r="BA6" i="19" s="1"/>
  <c r="T97" i="16"/>
  <c r="T201" i="16"/>
  <c r="V331" i="16"/>
  <c r="X229" i="16"/>
  <c r="BB229" i="19" s="1"/>
  <c r="J76" i="16"/>
  <c r="M109" i="16"/>
  <c r="R247" i="16"/>
  <c r="AZ247" i="19" s="1"/>
  <c r="U41" i="16"/>
  <c r="BA41" i="19" s="1"/>
  <c r="T228" i="16"/>
  <c r="W59" i="16"/>
  <c r="J103" i="16"/>
  <c r="T39" i="16"/>
  <c r="X43" i="16"/>
  <c r="BB43" i="19" s="1"/>
  <c r="H104" i="16"/>
  <c r="W140" i="16"/>
  <c r="H297" i="16"/>
  <c r="I249" i="16"/>
  <c r="AW249" i="19" s="1"/>
  <c r="U242" i="16"/>
  <c r="BA242" i="19" s="1"/>
  <c r="Y363" i="16"/>
  <c r="AQ369" i="16"/>
  <c r="S155" i="16"/>
  <c r="Q286" i="16"/>
  <c r="S12" i="16"/>
  <c r="Q50" i="16"/>
  <c r="S76" i="16"/>
  <c r="Q122" i="16"/>
  <c r="S156" i="16"/>
  <c r="Q194" i="16"/>
  <c r="R224" i="16"/>
  <c r="AZ224" i="19" s="1"/>
  <c r="S269" i="16"/>
  <c r="Q323" i="16"/>
  <c r="R362" i="16"/>
  <c r="AZ362" i="19" s="1"/>
  <c r="V53" i="16"/>
  <c r="T117" i="16"/>
  <c r="U202" i="16"/>
  <c r="BA202" i="19" s="1"/>
  <c r="V279" i="16"/>
  <c r="U340" i="16"/>
  <c r="BA340" i="19" s="1"/>
  <c r="Y123" i="16"/>
  <c r="W241" i="16"/>
  <c r="I24" i="16"/>
  <c r="AW24" i="19" s="1"/>
  <c r="H131" i="16"/>
  <c r="L121" i="16"/>
  <c r="AX121" i="19" s="1"/>
  <c r="S233" i="16"/>
  <c r="R273" i="16"/>
  <c r="AZ273" i="19" s="1"/>
  <c r="S326" i="16"/>
  <c r="Q366" i="16"/>
  <c r="V60" i="16"/>
  <c r="U149" i="16"/>
  <c r="BA149" i="19" s="1"/>
  <c r="U213" i="16"/>
  <c r="BA213" i="19" s="1"/>
  <c r="V295" i="16"/>
  <c r="W8" i="16"/>
  <c r="X157" i="16"/>
  <c r="BB157" i="19" s="1"/>
  <c r="Y306" i="16"/>
  <c r="H58" i="16"/>
  <c r="I289" i="16"/>
  <c r="AW289" i="19" s="1"/>
  <c r="K259" i="16"/>
  <c r="J193" i="16"/>
  <c r="K73" i="16"/>
  <c r="M339" i="16"/>
  <c r="AB144" i="16"/>
  <c r="V104" i="16"/>
  <c r="T158" i="16"/>
  <c r="U219" i="16"/>
  <c r="BA219" i="19" s="1"/>
  <c r="T286" i="16"/>
  <c r="V334" i="16"/>
  <c r="W89" i="16"/>
  <c r="Y211" i="16"/>
  <c r="Y307" i="16"/>
  <c r="I64" i="16"/>
  <c r="AW64" i="19" s="1"/>
  <c r="H226" i="16"/>
  <c r="K52" i="16"/>
  <c r="O319" i="16"/>
  <c r="AY319" i="19" s="1"/>
  <c r="Q311" i="16"/>
  <c r="T9" i="16"/>
  <c r="V107" i="16"/>
  <c r="V235" i="16"/>
  <c r="U355" i="16"/>
  <c r="BA355" i="19" s="1"/>
  <c r="X245" i="16"/>
  <c r="BB245" i="19" s="1"/>
  <c r="J140" i="16"/>
  <c r="L120" i="16"/>
  <c r="AX120" i="19" s="1"/>
  <c r="Q298" i="16"/>
  <c r="U49" i="16"/>
  <c r="BA49" i="19" s="1"/>
  <c r="U241" i="16"/>
  <c r="BA241" i="19" s="1"/>
  <c r="W171" i="16"/>
  <c r="H109" i="16"/>
  <c r="W70" i="16"/>
  <c r="H136" i="16"/>
  <c r="Y142" i="16"/>
  <c r="P10" i="16"/>
  <c r="L59" i="16"/>
  <c r="AX59" i="19" s="1"/>
  <c r="J29" i="16"/>
  <c r="S11" i="16"/>
  <c r="Q169" i="16"/>
  <c r="Q336" i="16"/>
  <c r="R15" i="16"/>
  <c r="AZ15" i="19" s="1"/>
  <c r="S52" i="16"/>
  <c r="R79" i="16"/>
  <c r="AZ79" i="19" s="1"/>
  <c r="S124" i="16"/>
  <c r="R159" i="16"/>
  <c r="AZ159" i="19" s="1"/>
  <c r="S196" i="16"/>
  <c r="R236" i="16"/>
  <c r="AZ236" i="19" s="1"/>
  <c r="Q273" i="16"/>
  <c r="R326" i="16"/>
  <c r="AZ326" i="19" s="1"/>
  <c r="S365" i="16"/>
  <c r="T59" i="16"/>
  <c r="U144" i="16"/>
  <c r="BA144" i="19" s="1"/>
  <c r="V207" i="16"/>
  <c r="V284" i="16"/>
  <c r="T351" i="16"/>
  <c r="X134" i="16"/>
  <c r="BB134" i="19" s="1"/>
  <c r="Y283" i="16"/>
  <c r="H35" i="16"/>
  <c r="J203" i="16"/>
  <c r="L147" i="16"/>
  <c r="AX147" i="19" s="1"/>
  <c r="Q237" i="16"/>
  <c r="R277" i="16"/>
  <c r="AZ277" i="19" s="1"/>
  <c r="S330" i="16"/>
  <c r="T14" i="16"/>
  <c r="T66" i="16"/>
  <c r="T160" i="16"/>
  <c r="V218" i="16"/>
  <c r="T301" i="16"/>
  <c r="Y50" i="16"/>
  <c r="W168" i="16"/>
  <c r="X317" i="16"/>
  <c r="BB317" i="19" s="1"/>
  <c r="J68" i="16"/>
  <c r="H321" i="16"/>
  <c r="N245" i="16"/>
  <c r="I204" i="16"/>
  <c r="AW204" i="19" s="1"/>
  <c r="M83" i="16"/>
  <c r="P180" i="16"/>
  <c r="AF176" i="16"/>
  <c r="U107" i="16"/>
  <c r="BA107" i="19" s="1"/>
  <c r="T174" i="16"/>
  <c r="T222" i="16"/>
  <c r="V288" i="16"/>
  <c r="U364" i="16"/>
  <c r="BA364" i="19" s="1"/>
  <c r="X94" i="16"/>
  <c r="BB94" i="19" s="1"/>
  <c r="W217" i="16"/>
  <c r="Y339" i="16"/>
  <c r="J69" i="16"/>
  <c r="J236" i="16"/>
  <c r="M126" i="16"/>
  <c r="P351" i="16"/>
  <c r="S313" i="16"/>
  <c r="U30" i="16"/>
  <c r="BA30" i="19" s="1"/>
  <c r="U110" i="16"/>
  <c r="BA110" i="19" s="1"/>
  <c r="T241" i="16"/>
  <c r="W48" i="16"/>
  <c r="Y250" i="16"/>
  <c r="H146" i="16"/>
  <c r="M173" i="16"/>
  <c r="S300" i="16"/>
  <c r="T92" i="16"/>
  <c r="T244" i="16"/>
  <c r="W187" i="16"/>
  <c r="J119" i="16"/>
  <c r="V129" i="16"/>
  <c r="Y80" i="16"/>
  <c r="K89" i="16"/>
  <c r="Y166" i="16"/>
  <c r="O31" i="16"/>
  <c r="AY31" i="19" s="1"/>
  <c r="W202" i="16"/>
  <c r="I111" i="16"/>
  <c r="AW111" i="19" s="1"/>
  <c r="J348" i="16"/>
  <c r="O346" i="16"/>
  <c r="AY346" i="19" s="1"/>
  <c r="I268" i="16"/>
  <c r="AW268" i="19" s="1"/>
  <c r="L94" i="16"/>
  <c r="AX94" i="19" s="1"/>
  <c r="N213" i="16"/>
  <c r="V56" i="16"/>
  <c r="T110" i="16"/>
  <c r="V176" i="16"/>
  <c r="T238" i="16"/>
  <c r="U291" i="16"/>
  <c r="BA291" i="19" s="1"/>
  <c r="V369" i="16"/>
  <c r="X126" i="16"/>
  <c r="BB126" i="19" s="1"/>
  <c r="X222" i="16"/>
  <c r="BB222" i="19" s="1"/>
  <c r="W345" i="16"/>
  <c r="H107" i="16"/>
  <c r="I247" i="16"/>
  <c r="AW247" i="19" s="1"/>
  <c r="L137" i="16"/>
  <c r="AX137" i="19" s="1"/>
  <c r="AF85" i="16"/>
  <c r="R316" i="16"/>
  <c r="AZ316" i="19" s="1"/>
  <c r="T33" i="16"/>
  <c r="T145" i="16"/>
  <c r="V243" i="16"/>
  <c r="Y58" i="16"/>
  <c r="Y330" i="16"/>
  <c r="I166" i="16"/>
  <c r="AW166" i="19" s="1"/>
  <c r="N123" i="16"/>
  <c r="R303" i="16"/>
  <c r="AZ303" i="19" s="1"/>
  <c r="V110" i="16"/>
  <c r="V294" i="16"/>
  <c r="Y213" i="16"/>
  <c r="L35" i="16"/>
  <c r="AX35" i="19" s="1"/>
  <c r="U156" i="16"/>
  <c r="BA156" i="19" s="1"/>
  <c r="X251" i="16"/>
  <c r="BB251" i="19" s="1"/>
  <c r="K185" i="16"/>
  <c r="W308" i="16"/>
  <c r="O287" i="16"/>
  <c r="AY287" i="19" s="1"/>
  <c r="W210" i="16"/>
  <c r="AA104" i="16"/>
  <c r="BC104" i="19" s="1"/>
  <c r="P365" i="16"/>
  <c r="H190" i="16"/>
  <c r="O205" i="16"/>
  <c r="AY205" i="19" s="1"/>
  <c r="L154" i="16"/>
  <c r="AX154" i="19" s="1"/>
  <c r="H267" i="16"/>
  <c r="AD65" i="16"/>
  <c r="BD65" i="19" s="1"/>
  <c r="O290" i="16"/>
  <c r="AY290" i="19" s="1"/>
  <c r="P7" i="16"/>
  <c r="M172" i="16"/>
  <c r="K34" i="16"/>
  <c r="J306" i="16"/>
  <c r="I221" i="16"/>
  <c r="AW221" i="19" s="1"/>
  <c r="AG280" i="16"/>
  <c r="BE280" i="19" s="1"/>
  <c r="AG81" i="16"/>
  <c r="BE81" i="19" s="1"/>
  <c r="AA27" i="16"/>
  <c r="BC27" i="19" s="1"/>
  <c r="P268" i="16"/>
  <c r="N98" i="16"/>
  <c r="L293" i="16"/>
  <c r="AX293" i="19" s="1"/>
  <c r="L180" i="16"/>
  <c r="AX180" i="19" s="1"/>
  <c r="L100" i="16"/>
  <c r="AX100" i="19" s="1"/>
  <c r="M33" i="16"/>
  <c r="H333" i="16"/>
  <c r="I266" i="16"/>
  <c r="AW266" i="19" s="1"/>
  <c r="J191" i="16"/>
  <c r="AG159" i="16"/>
  <c r="BE159" i="19" s="1"/>
  <c r="AH20" i="16"/>
  <c r="N154" i="16"/>
  <c r="L253" i="16"/>
  <c r="AX253" i="19" s="1"/>
  <c r="AD51" i="16"/>
  <c r="BD51" i="19" s="1"/>
  <c r="P245" i="16"/>
  <c r="L334" i="16"/>
  <c r="AX334" i="19" s="1"/>
  <c r="AD171" i="16"/>
  <c r="BD171" i="19" s="1"/>
  <c r="AF140" i="16"/>
  <c r="AD42" i="16"/>
  <c r="BD42" i="19" s="1"/>
  <c r="P314" i="16"/>
  <c r="N144" i="16"/>
  <c r="L339" i="16"/>
  <c r="AX339" i="19" s="1"/>
  <c r="AE78" i="16"/>
  <c r="N309" i="16"/>
  <c r="N37" i="16"/>
  <c r="L200" i="16"/>
  <c r="AX200" i="19" s="1"/>
  <c r="L145" i="16"/>
  <c r="AX145" i="19" s="1"/>
  <c r="K92" i="16"/>
  <c r="K44" i="16"/>
  <c r="I367" i="16"/>
  <c r="AW367" i="19" s="1"/>
  <c r="J324" i="16"/>
  <c r="H282" i="16"/>
  <c r="I239" i="16"/>
  <c r="AW239" i="19" s="1"/>
  <c r="J196" i="16"/>
  <c r="J157" i="16"/>
  <c r="H135" i="16"/>
  <c r="J113" i="16"/>
  <c r="I92" i="16"/>
  <c r="AW92" i="19" s="1"/>
  <c r="H71" i="16"/>
  <c r="J49" i="16"/>
  <c r="I28" i="16"/>
  <c r="AW28" i="19" s="1"/>
  <c r="H7" i="16"/>
  <c r="Y351" i="16"/>
  <c r="X330" i="16"/>
  <c r="BB330" i="19" s="1"/>
  <c r="W309" i="16"/>
  <c r="Y287" i="16"/>
  <c r="X266" i="16"/>
  <c r="BB266" i="19" s="1"/>
  <c r="W245" i="16"/>
  <c r="Y223" i="16"/>
  <c r="X202" i="16"/>
  <c r="BB202" i="19" s="1"/>
  <c r="W181" i="16"/>
  <c r="Y159" i="16"/>
  <c r="X138" i="16"/>
  <c r="BB138" i="19" s="1"/>
  <c r="W117" i="16"/>
  <c r="Y95" i="16"/>
  <c r="X74" i="16"/>
  <c r="BB74" i="19" s="1"/>
  <c r="W53" i="16"/>
  <c r="Y31" i="16"/>
  <c r="X10" i="16"/>
  <c r="BB10" i="19" s="1"/>
  <c r="T355" i="16"/>
  <c r="AH272" i="16"/>
  <c r="AC73" i="16"/>
  <c r="AG22" i="16"/>
  <c r="BE22" i="19" s="1"/>
  <c r="N288" i="16"/>
  <c r="O154" i="16"/>
  <c r="AY154" i="19" s="1"/>
  <c r="O16" i="16"/>
  <c r="AY16" i="19" s="1"/>
  <c r="M248" i="16"/>
  <c r="K193" i="16"/>
  <c r="L150" i="16"/>
  <c r="AX150" i="19" s="1"/>
  <c r="AE100" i="16"/>
  <c r="N355" i="16"/>
  <c r="AC187" i="16"/>
  <c r="O93" i="16"/>
  <c r="AY93" i="19" s="1"/>
  <c r="K117" i="16"/>
  <c r="J261" i="16"/>
  <c r="P215" i="16"/>
  <c r="K315" i="16"/>
  <c r="L135" i="16"/>
  <c r="AX135" i="19" s="1"/>
  <c r="M4" i="16"/>
  <c r="I285" i="16"/>
  <c r="AW285" i="19" s="1"/>
  <c r="H200" i="16"/>
  <c r="Z200" i="16"/>
  <c r="AB18" i="16"/>
  <c r="N242" i="16"/>
  <c r="O71" i="16"/>
  <c r="AY71" i="19" s="1"/>
  <c r="M266" i="16"/>
  <c r="K167" i="16"/>
  <c r="M97" i="16"/>
  <c r="K31" i="16"/>
  <c r="I330" i="16"/>
  <c r="AW330" i="19" s="1"/>
  <c r="J255" i="16"/>
  <c r="H189" i="16"/>
  <c r="AG151" i="16"/>
  <c r="BE151" i="19" s="1"/>
  <c r="AC17" i="16"/>
  <c r="O143" i="16"/>
  <c r="AY143" i="19" s="1"/>
  <c r="AP93" i="16"/>
  <c r="BH93" i="19" s="1"/>
  <c r="AH47" i="16"/>
  <c r="N235" i="16"/>
  <c r="M323" i="16"/>
  <c r="AB150" i="16"/>
  <c r="AF139" i="16"/>
  <c r="AH38" i="16"/>
  <c r="N304" i="16"/>
  <c r="O133" i="16"/>
  <c r="AY133" i="19" s="1"/>
  <c r="M328" i="16"/>
  <c r="AD76" i="16"/>
  <c r="BD76" i="19" s="1"/>
  <c r="N293" i="16"/>
  <c r="P20" i="16"/>
  <c r="L193" i="16"/>
  <c r="AX193" i="19" s="1"/>
  <c r="M134" i="16"/>
  <c r="M86" i="16"/>
  <c r="M38" i="16"/>
  <c r="H362" i="16"/>
  <c r="I319" i="16"/>
  <c r="AW319" i="19" s="1"/>
  <c r="J276" i="16"/>
  <c r="H234" i="16"/>
  <c r="I191" i="16"/>
  <c r="AW191" i="19" s="1"/>
  <c r="J153" i="16"/>
  <c r="I132" i="16"/>
  <c r="AW132" i="19" s="1"/>
  <c r="H111" i="16"/>
  <c r="J89" i="16"/>
  <c r="I68" i="16"/>
  <c r="AW68" i="19" s="1"/>
  <c r="H47" i="16"/>
  <c r="J25" i="16"/>
  <c r="I4" i="16"/>
  <c r="AW4" i="19" s="1"/>
  <c r="W349" i="16"/>
  <c r="Y327" i="16"/>
  <c r="X306" i="16"/>
  <c r="BB306" i="19" s="1"/>
  <c r="W285" i="16"/>
  <c r="Y263" i="16"/>
  <c r="X242" i="16"/>
  <c r="BB242" i="19" s="1"/>
  <c r="W221" i="16"/>
  <c r="Y199" i="16"/>
  <c r="X178" i="16"/>
  <c r="BB178" i="19" s="1"/>
  <c r="W157" i="16"/>
  <c r="Y135" i="16"/>
  <c r="X114" i="16"/>
  <c r="BB114" i="19" s="1"/>
  <c r="W93" i="16"/>
  <c r="Y71" i="16"/>
  <c r="X50" i="16"/>
  <c r="BB50" i="19" s="1"/>
  <c r="W29" i="16"/>
  <c r="Y7" i="16"/>
  <c r="U352" i="16"/>
  <c r="BA352" i="19" s="1"/>
  <c r="AB212" i="16"/>
  <c r="AB62" i="16"/>
  <c r="AD17" i="16"/>
  <c r="BD17" i="19" s="1"/>
  <c r="O272" i="16"/>
  <c r="AY272" i="19" s="1"/>
  <c r="N138" i="16"/>
  <c r="M365" i="16"/>
  <c r="M237" i="16"/>
  <c r="M187" i="16"/>
  <c r="K145" i="16"/>
  <c r="L102" i="16"/>
  <c r="AX102" i="19" s="1"/>
  <c r="M59" i="16"/>
  <c r="K17" i="16"/>
  <c r="I340" i="16"/>
  <c r="AW340" i="19" s="1"/>
  <c r="O347" i="16"/>
  <c r="AY347" i="19" s="1"/>
  <c r="K168" i="16"/>
  <c r="N72" i="16"/>
  <c r="I216" i="16"/>
  <c r="AW216" i="19" s="1"/>
  <c r="AF39" i="16"/>
  <c r="O162" i="16"/>
  <c r="AY162" i="19" s="1"/>
  <c r="M245" i="16"/>
  <c r="M108" i="16"/>
  <c r="H352" i="16"/>
  <c r="J266" i="16"/>
  <c r="I181" i="16"/>
  <c r="AW181" i="19" s="1"/>
  <c r="AH151" i="16"/>
  <c r="AC57" i="16"/>
  <c r="O359" i="16"/>
  <c r="AY359" i="19" s="1"/>
  <c r="P188" i="16"/>
  <c r="N18" i="16"/>
  <c r="M225" i="16"/>
  <c r="L140" i="16"/>
  <c r="AX140" i="19" s="1"/>
  <c r="M73" i="16"/>
  <c r="K7" i="16"/>
  <c r="I298" i="16"/>
  <c r="AW298" i="19" s="1"/>
  <c r="J231" i="16"/>
  <c r="H165" i="16"/>
  <c r="Z83" i="16"/>
  <c r="N314" i="16"/>
  <c r="O15" i="16"/>
  <c r="AY15" i="19" s="1"/>
  <c r="AA175" i="16"/>
  <c r="BC175" i="19" s="1"/>
  <c r="AH15" i="16"/>
  <c r="N139" i="16"/>
  <c r="L233" i="16"/>
  <c r="AX233" i="19" s="1"/>
  <c r="AG73" i="16"/>
  <c r="BE73" i="19" s="1"/>
  <c r="AD78" i="16"/>
  <c r="BD78" i="19" s="1"/>
  <c r="AE17" i="16"/>
  <c r="N240" i="16"/>
  <c r="O69" i="16"/>
  <c r="AY69" i="19" s="1"/>
  <c r="AN24" i="16"/>
  <c r="AB35" i="16"/>
  <c r="O191" i="16"/>
  <c r="AY191" i="19" s="1"/>
  <c r="M280" i="16"/>
  <c r="K172" i="16"/>
  <c r="K124" i="16"/>
  <c r="K76" i="16"/>
  <c r="K28" i="16"/>
  <c r="I351" i="16"/>
  <c r="AW351" i="19" s="1"/>
  <c r="J308" i="16"/>
  <c r="H266" i="16"/>
  <c r="I223" i="16"/>
  <c r="AW223" i="19" s="1"/>
  <c r="J180" i="16"/>
  <c r="I148" i="16"/>
  <c r="AW148" i="19" s="1"/>
  <c r="H127" i="16"/>
  <c r="J105" i="16"/>
  <c r="I84" i="16"/>
  <c r="AW84" i="19" s="1"/>
  <c r="H63" i="16"/>
  <c r="J41" i="16"/>
  <c r="I20" i="16"/>
  <c r="AW20" i="19" s="1"/>
  <c r="W365" i="16"/>
  <c r="Y343" i="16"/>
  <c r="X322" i="16"/>
  <c r="BB322" i="19" s="1"/>
  <c r="W301" i="16"/>
  <c r="Y279" i="16"/>
  <c r="X258" i="16"/>
  <c r="BB258" i="19" s="1"/>
  <c r="W237" i="16"/>
  <c r="Y215" i="16"/>
  <c r="X194" i="16"/>
  <c r="BB194" i="19" s="1"/>
  <c r="W173" i="16"/>
  <c r="Y151" i="16"/>
  <c r="X130" i="16"/>
  <c r="BB130" i="19" s="1"/>
  <c r="W109" i="16"/>
  <c r="Y87" i="16"/>
  <c r="X66" i="16"/>
  <c r="BB66" i="19" s="1"/>
  <c r="W45" i="16"/>
  <c r="Y23" i="16"/>
  <c r="U368" i="16"/>
  <c r="BA368" i="19" s="1"/>
  <c r="T347" i="16"/>
  <c r="AE134" i="16"/>
  <c r="AB51" i="16"/>
  <c r="AA5" i="16"/>
  <c r="BC5" i="19" s="1"/>
  <c r="P239" i="16"/>
  <c r="P101" i="16"/>
  <c r="L333" i="16"/>
  <c r="AX333" i="19" s="1"/>
  <c r="L224" i="16"/>
  <c r="AX224" i="19" s="1"/>
  <c r="K177" i="16"/>
  <c r="L134" i="16"/>
  <c r="AX134" i="19" s="1"/>
  <c r="M91" i="16"/>
  <c r="K49" i="16"/>
  <c r="AA157" i="16"/>
  <c r="BC157" i="19" s="1"/>
  <c r="O107" i="16"/>
  <c r="AY107" i="19" s="1"/>
  <c r="AD50" i="16"/>
  <c r="BD50" i="19" s="1"/>
  <c r="L283" i="16"/>
  <c r="AX283" i="19" s="1"/>
  <c r="M39" i="16"/>
  <c r="H163" i="16"/>
  <c r="AH37" i="16"/>
  <c r="O146" i="16"/>
  <c r="AY146" i="19" s="1"/>
  <c r="L240" i="16"/>
  <c r="AX240" i="19" s="1"/>
  <c r="K106" i="16"/>
  <c r="I349" i="16"/>
  <c r="AW349" i="19" s="1"/>
  <c r="H264" i="16"/>
  <c r="J178" i="16"/>
  <c r="AD144" i="16"/>
  <c r="BD144" i="19" s="1"/>
  <c r="AE55" i="16"/>
  <c r="N354" i="16"/>
  <c r="O183" i="16"/>
  <c r="AY183" i="19" s="1"/>
  <c r="P12" i="16"/>
  <c r="K223" i="16"/>
  <c r="M137" i="16"/>
  <c r="K71" i="16"/>
  <c r="I362" i="16"/>
  <c r="AW362" i="19" s="1"/>
  <c r="J295" i="16"/>
  <c r="H229" i="16"/>
  <c r="I162" i="16"/>
  <c r="AW162" i="19" s="1"/>
  <c r="Z76" i="16"/>
  <c r="O271" i="16"/>
  <c r="AY271" i="19" s="1"/>
  <c r="P4" i="16"/>
  <c r="AG158" i="16"/>
  <c r="BE158" i="19" s="1"/>
  <c r="AC12" i="16"/>
  <c r="O128" i="16"/>
  <c r="AY128" i="19" s="1"/>
  <c r="K212" i="16"/>
  <c r="AD333" i="16"/>
  <c r="BD333" i="19" s="1"/>
  <c r="P72" i="16"/>
  <c r="AH137" i="16"/>
  <c r="L210" i="16"/>
  <c r="AX210" i="19" s="1"/>
  <c r="AE200" i="16"/>
  <c r="O82" i="16"/>
  <c r="AY82" i="19" s="1"/>
  <c r="M68" i="16"/>
  <c r="J242" i="16"/>
  <c r="AG114" i="16"/>
  <c r="BE114" i="19" s="1"/>
  <c r="Z4" i="16"/>
  <c r="P28" i="16"/>
  <c r="M145" i="16"/>
  <c r="L12" i="16"/>
  <c r="AX12" i="19" s="1"/>
  <c r="H245" i="16"/>
  <c r="AE93" i="16"/>
  <c r="P68" i="16"/>
  <c r="Z23" i="16"/>
  <c r="K249" i="16"/>
  <c r="AD96" i="16"/>
  <c r="BD96" i="19" s="1"/>
  <c r="P346" i="16"/>
  <c r="P58" i="16"/>
  <c r="AC103" i="16"/>
  <c r="N155" i="16"/>
  <c r="K188" i="16"/>
  <c r="K108" i="16"/>
  <c r="M22" i="16"/>
  <c r="H330" i="16"/>
  <c r="I255" i="16"/>
  <c r="AW255" i="19" s="1"/>
  <c r="H186" i="16"/>
  <c r="I140" i="16"/>
  <c r="AW140" i="19" s="1"/>
  <c r="H103" i="16"/>
  <c r="J73" i="16"/>
  <c r="I36" i="16"/>
  <c r="AW36" i="19" s="1"/>
  <c r="Y367" i="16"/>
  <c r="Y335" i="16"/>
  <c r="X298" i="16"/>
  <c r="BB298" i="19" s="1"/>
  <c r="W269" i="16"/>
  <c r="Y231" i="16"/>
  <c r="W197" i="16"/>
  <c r="W165" i="16"/>
  <c r="Y127" i="16"/>
  <c r="X98" i="16"/>
  <c r="BB98" i="19" s="1"/>
  <c r="W61" i="16"/>
  <c r="X26" i="16"/>
  <c r="BB26" i="19" s="1"/>
  <c r="U360" i="16"/>
  <c r="BA360" i="19" s="1"/>
  <c r="AA131" i="16"/>
  <c r="BC131" i="19" s="1"/>
  <c r="AC28" i="16"/>
  <c r="P202" i="16"/>
  <c r="M349" i="16"/>
  <c r="M205" i="16"/>
  <c r="K129" i="16"/>
  <c r="M75" i="16"/>
  <c r="L22" i="16"/>
  <c r="AX22" i="19" s="1"/>
  <c r="H335" i="16"/>
  <c r="I292" i="16"/>
  <c r="AW292" i="19" s="1"/>
  <c r="J249" i="16"/>
  <c r="H207" i="16"/>
  <c r="J164" i="16"/>
  <c r="H140" i="16"/>
  <c r="J118" i="16"/>
  <c r="I97" i="16"/>
  <c r="AW97" i="19" s="1"/>
  <c r="H76" i="16"/>
  <c r="J54" i="16"/>
  <c r="I33" i="16"/>
  <c r="AW33" i="19" s="1"/>
  <c r="H12" i="16"/>
  <c r="Y356" i="16"/>
  <c r="X335" i="16"/>
  <c r="BB335" i="19" s="1"/>
  <c r="W314" i="16"/>
  <c r="Y292" i="16"/>
  <c r="X271" i="16"/>
  <c r="BB271" i="19" s="1"/>
  <c r="W250" i="16"/>
  <c r="Y228" i="16"/>
  <c r="X207" i="16"/>
  <c r="BB207" i="19" s="1"/>
  <c r="W186" i="16"/>
  <c r="Y164" i="16"/>
  <c r="X143" i="16"/>
  <c r="BB143" i="19" s="1"/>
  <c r="W122" i="16"/>
  <c r="Y100" i="16"/>
  <c r="X79" i="16"/>
  <c r="BB79" i="19" s="1"/>
  <c r="W58" i="16"/>
  <c r="Y36" i="16"/>
  <c r="X15" i="16"/>
  <c r="BB15" i="19" s="1"/>
  <c r="T360" i="16"/>
  <c r="V338" i="16"/>
  <c r="AA97" i="16"/>
  <c r="BC97" i="19" s="1"/>
  <c r="N54" i="16"/>
  <c r="K109" i="16"/>
  <c r="AG133" i="16"/>
  <c r="BE133" i="19" s="1"/>
  <c r="N61" i="16"/>
  <c r="L63" i="16"/>
  <c r="AX63" i="19" s="1"/>
  <c r="I237" i="16"/>
  <c r="AW237" i="19" s="1"/>
  <c r="AA106" i="16"/>
  <c r="BC106" i="19" s="1"/>
  <c r="O327" i="16"/>
  <c r="AY327" i="19" s="1"/>
  <c r="K352" i="16"/>
  <c r="K135" i="16"/>
  <c r="J359" i="16"/>
  <c r="I226" i="16"/>
  <c r="AW226" i="19" s="1"/>
  <c r="AD56" i="16"/>
  <c r="K360" i="16"/>
  <c r="AG8" i="16"/>
  <c r="BE8" i="19" s="1"/>
  <c r="M206" i="16"/>
  <c r="AE76" i="16"/>
  <c r="O325" i="16"/>
  <c r="AY325" i="19" s="1"/>
  <c r="N48" i="16"/>
  <c r="AA46" i="16"/>
  <c r="BC46" i="19" s="1"/>
  <c r="O85" i="16"/>
  <c r="AY85" i="19" s="1"/>
  <c r="M166" i="16"/>
  <c r="M102" i="16"/>
  <c r="L17" i="16"/>
  <c r="AX17" i="19" s="1"/>
  <c r="H314" i="16"/>
  <c r="H250" i="16"/>
  <c r="I175" i="16"/>
  <c r="AW175" i="19" s="1"/>
  <c r="J137" i="16"/>
  <c r="I100" i="16"/>
  <c r="AW100" i="19" s="1"/>
  <c r="J65" i="16"/>
  <c r="J33" i="16"/>
  <c r="X362" i="16"/>
  <c r="BB362" i="19" s="1"/>
  <c r="W333" i="16"/>
  <c r="Y295" i="16"/>
  <c r="W261" i="16"/>
  <c r="W229" i="16"/>
  <c r="Y191" i="16"/>
  <c r="X162" i="16"/>
  <c r="BB162" i="19" s="1"/>
  <c r="W125" i="16"/>
  <c r="X90" i="16"/>
  <c r="BB90" i="19" s="1"/>
  <c r="X58" i="16"/>
  <c r="BB58" i="19" s="1"/>
  <c r="W21" i="16"/>
  <c r="V357" i="16"/>
  <c r="Z108" i="16"/>
  <c r="Z12" i="16"/>
  <c r="N187" i="16"/>
  <c r="M312" i="16"/>
  <c r="M198" i="16"/>
  <c r="M123" i="16"/>
  <c r="L70" i="16"/>
  <c r="AX70" i="19" s="1"/>
  <c r="M11" i="16"/>
  <c r="J329" i="16"/>
  <c r="H287" i="16"/>
  <c r="I244" i="16"/>
  <c r="AW244" i="19" s="1"/>
  <c r="J201" i="16"/>
  <c r="H161" i="16"/>
  <c r="I137" i="16"/>
  <c r="AW137" i="19" s="1"/>
  <c r="H116" i="16"/>
  <c r="J94" i="16"/>
  <c r="I73" i="16"/>
  <c r="AW73" i="19" s="1"/>
  <c r="H52" i="16"/>
  <c r="J30" i="16"/>
  <c r="I9" i="16"/>
  <c r="AW9" i="19" s="1"/>
  <c r="W354" i="16"/>
  <c r="Y332" i="16"/>
  <c r="X311" i="16"/>
  <c r="BB311" i="19" s="1"/>
  <c r="W290" i="16"/>
  <c r="Y268" i="16"/>
  <c r="X247" i="16"/>
  <c r="BB247" i="19" s="1"/>
  <c r="W226" i="16"/>
  <c r="Y204" i="16"/>
  <c r="X183" i="16"/>
  <c r="BB183" i="19" s="1"/>
  <c r="W162" i="16"/>
  <c r="Y140" i="16"/>
  <c r="X119" i="16"/>
  <c r="BB119" i="19" s="1"/>
  <c r="W98" i="16"/>
  <c r="Y76" i="16"/>
  <c r="X55" i="16"/>
  <c r="BB55" i="19" s="1"/>
  <c r="W34" i="16"/>
  <c r="Y12" i="16"/>
  <c r="U357" i="16"/>
  <c r="BA357" i="19" s="1"/>
  <c r="AK24" i="16"/>
  <c r="AB73" i="16"/>
  <c r="AA28" i="16"/>
  <c r="BC28" i="19" s="1"/>
  <c r="O304" i="16"/>
  <c r="AY304" i="19" s="1"/>
  <c r="AG23" i="16"/>
  <c r="BE23" i="19" s="1"/>
  <c r="O18" i="16"/>
  <c r="AY18" i="19" s="1"/>
  <c r="K42" i="16"/>
  <c r="H224" i="16"/>
  <c r="AF86" i="16"/>
  <c r="P284" i="16"/>
  <c r="L309" i="16"/>
  <c r="AX309" i="19" s="1"/>
  <c r="L116" i="16"/>
  <c r="AX116" i="19" s="1"/>
  <c r="H341" i="16"/>
  <c r="J207" i="16"/>
  <c r="AB42" i="16"/>
  <c r="L285" i="16"/>
  <c r="AX285" i="19" s="1"/>
  <c r="P309" i="16"/>
  <c r="AA214" i="16"/>
  <c r="BC214" i="19" s="1"/>
  <c r="AF70" i="16"/>
  <c r="O261" i="16"/>
  <c r="AY261" i="19" s="1"/>
  <c r="O5" i="16"/>
  <c r="AY5" i="19" s="1"/>
  <c r="AG29" i="16"/>
  <c r="BE29" i="19" s="1"/>
  <c r="N53" i="16"/>
  <c r="L161" i="16"/>
  <c r="AX161" i="19" s="1"/>
  <c r="L81" i="16"/>
  <c r="AX81" i="19" s="1"/>
  <c r="K12" i="16"/>
  <c r="I303" i="16"/>
  <c r="AW303" i="19" s="1"/>
  <c r="J244" i="16"/>
  <c r="H170" i="16"/>
  <c r="J129" i="16"/>
  <c r="J97" i="16"/>
  <c r="I60" i="16"/>
  <c r="AW60" i="19" s="1"/>
  <c r="H31" i="16"/>
  <c r="Y359" i="16"/>
  <c r="P54" i="16"/>
  <c r="N328" i="16"/>
  <c r="I352" i="16"/>
  <c r="AW352" i="19" s="1"/>
  <c r="N349" i="16"/>
  <c r="M204" i="16"/>
  <c r="H328" i="16"/>
  <c r="I157" i="16"/>
  <c r="AW157" i="19" s="1"/>
  <c r="AH60" i="16"/>
  <c r="O199" i="16"/>
  <c r="AY199" i="19" s="1"/>
  <c r="K231" i="16"/>
  <c r="K79" i="16"/>
  <c r="J311" i="16"/>
  <c r="I170" i="16"/>
  <c r="AW170" i="19" s="1"/>
  <c r="O335" i="16"/>
  <c r="AY335" i="19" s="1"/>
  <c r="AA263" i="16"/>
  <c r="BC263" i="19" s="1"/>
  <c r="O160" i="16"/>
  <c r="AY160" i="19" s="1"/>
  <c r="AA89" i="16"/>
  <c r="BC89" i="19" s="1"/>
  <c r="Z46" i="16"/>
  <c r="P218" i="16"/>
  <c r="K286" i="16"/>
  <c r="N362" i="16"/>
  <c r="K265" i="16"/>
  <c r="M150" i="16"/>
  <c r="L65" i="16"/>
  <c r="AX65" i="19" s="1"/>
  <c r="J356" i="16"/>
  <c r="J292" i="16"/>
  <c r="H218" i="16"/>
  <c r="I161" i="16"/>
  <c r="AW161" i="19" s="1"/>
  <c r="J121" i="16"/>
  <c r="H87" i="16"/>
  <c r="H55" i="16"/>
  <c r="J17" i="16"/>
  <c r="X354" i="16"/>
  <c r="BB354" i="19" s="1"/>
  <c r="W317" i="16"/>
  <c r="X282" i="16"/>
  <c r="BB282" i="19" s="1"/>
  <c r="X250" i="16"/>
  <c r="BB250" i="19" s="1"/>
  <c r="W213" i="16"/>
  <c r="Y183" i="16"/>
  <c r="X146" i="16"/>
  <c r="BB146" i="19" s="1"/>
  <c r="Y111" i="16"/>
  <c r="Y79" i="16"/>
  <c r="X42" i="16"/>
  <c r="BB42" i="19" s="1"/>
  <c r="W13" i="16"/>
  <c r="V341" i="16"/>
  <c r="AG56" i="16"/>
  <c r="BE56" i="19" s="1"/>
  <c r="N325" i="16"/>
  <c r="N85" i="16"/>
  <c r="M264" i="16"/>
  <c r="L166" i="16"/>
  <c r="AX166" i="19" s="1"/>
  <c r="M107" i="16"/>
  <c r="M43" i="16"/>
  <c r="J361" i="16"/>
  <c r="J313" i="16"/>
  <c r="H271" i="16"/>
  <c r="I228" i="16"/>
  <c r="AW228" i="19" s="1"/>
  <c r="J185" i="16"/>
  <c r="J150" i="16"/>
  <c r="I129" i="16"/>
  <c r="AW129" i="19" s="1"/>
  <c r="H108" i="16"/>
  <c r="J86" i="16"/>
  <c r="I65" i="16"/>
  <c r="AW65" i="19" s="1"/>
  <c r="H44" i="16"/>
  <c r="J22" i="16"/>
  <c r="X367" i="16"/>
  <c r="BB367" i="19" s="1"/>
  <c r="W346" i="16"/>
  <c r="Y324" i="16"/>
  <c r="X303" i="16"/>
  <c r="BB303" i="19" s="1"/>
  <c r="W282" i="16"/>
  <c r="Y260" i="16"/>
  <c r="X239" i="16"/>
  <c r="BB239" i="19" s="1"/>
  <c r="W218" i="16"/>
  <c r="Y196" i="16"/>
  <c r="X175" i="16"/>
  <c r="BB175" i="19" s="1"/>
  <c r="W154" i="16"/>
  <c r="Y132" i="16"/>
  <c r="X111" i="16"/>
  <c r="BB111" i="19" s="1"/>
  <c r="W90" i="16"/>
  <c r="Y68" i="16"/>
  <c r="X47" i="16"/>
  <c r="BB47" i="19" s="1"/>
  <c r="W26" i="16"/>
  <c r="Y4" i="16"/>
  <c r="U349" i="16"/>
  <c r="BA349" i="19" s="1"/>
  <c r="AG182" i="16"/>
  <c r="BE182" i="19" s="1"/>
  <c r="AE56" i="16"/>
  <c r="AE10" i="16"/>
  <c r="N35" i="16"/>
  <c r="K246" i="16"/>
  <c r="AB43" i="16"/>
  <c r="I365" i="16"/>
  <c r="AW365" i="19" s="1"/>
  <c r="M298" i="16"/>
  <c r="J335" i="16"/>
  <c r="AD24" i="16"/>
  <c r="BD24" i="19" s="1"/>
  <c r="O256" i="16"/>
  <c r="AY256" i="19" s="1"/>
  <c r="AA53" i="16"/>
  <c r="BC53" i="19" s="1"/>
  <c r="K350" i="16"/>
  <c r="M317" i="16"/>
  <c r="M70" i="16"/>
  <c r="H298" i="16"/>
  <c r="H166" i="16"/>
  <c r="H95" i="16"/>
  <c r="H23" i="16"/>
  <c r="W325" i="16"/>
  <c r="X274" i="16"/>
  <c r="BB274" i="19" s="1"/>
  <c r="X218" i="16"/>
  <c r="BB218" i="19" s="1"/>
  <c r="Y167" i="16"/>
  <c r="X106" i="16"/>
  <c r="BB106" i="19" s="1"/>
  <c r="Y55" i="16"/>
  <c r="V365" i="16"/>
  <c r="AB97" i="16"/>
  <c r="O223" i="16"/>
  <c r="AY223" i="19" s="1"/>
  <c r="L230" i="16"/>
  <c r="AX230" i="19" s="1"/>
  <c r="L118" i="16"/>
  <c r="AX118" i="19" s="1"/>
  <c r="K33" i="16"/>
  <c r="H319" i="16"/>
  <c r="H255" i="16"/>
  <c r="I180" i="16"/>
  <c r="AW180" i="19" s="1"/>
  <c r="J134" i="16"/>
  <c r="J102" i="16"/>
  <c r="H68" i="16"/>
  <c r="H36" i="16"/>
  <c r="Y364" i="16"/>
  <c r="W330" i="16"/>
  <c r="W298" i="16"/>
  <c r="X263" i="16"/>
  <c r="BB263" i="19" s="1"/>
  <c r="X231" i="16"/>
  <c r="BB231" i="19" s="1"/>
  <c r="W194" i="16"/>
  <c r="X159" i="16"/>
  <c r="BB159" i="19" s="1"/>
  <c r="X127" i="16"/>
  <c r="BB127" i="19" s="1"/>
  <c r="Y92" i="16"/>
  <c r="Y60" i="16"/>
  <c r="X23" i="16"/>
  <c r="BB23" i="19" s="1"/>
  <c r="V354" i="16"/>
  <c r="AE125" i="16"/>
  <c r="AF22" i="16"/>
  <c r="O255" i="16"/>
  <c r="AY255" i="19" s="1"/>
  <c r="N117" i="16"/>
  <c r="M344" i="16"/>
  <c r="K230" i="16"/>
  <c r="K182" i="16"/>
  <c r="L139" i="16"/>
  <c r="AX139" i="19" s="1"/>
  <c r="L91" i="16"/>
  <c r="AX91" i="19" s="1"/>
  <c r="M48" i="16"/>
  <c r="K6" i="16"/>
  <c r="I329" i="16"/>
  <c r="AW329" i="19" s="1"/>
  <c r="J286" i="16"/>
  <c r="H244" i="16"/>
  <c r="I201" i="16"/>
  <c r="AW201" i="19" s="1"/>
  <c r="J160" i="16"/>
  <c r="H137" i="16"/>
  <c r="J115" i="16"/>
  <c r="I94" i="16"/>
  <c r="AW94" i="19" s="1"/>
  <c r="H73" i="16"/>
  <c r="J51" i="16"/>
  <c r="I30" i="16"/>
  <c r="AW30" i="19" s="1"/>
  <c r="H9" i="16"/>
  <c r="Y353" i="16"/>
  <c r="X332" i="16"/>
  <c r="BB332" i="19" s="1"/>
  <c r="W311" i="16"/>
  <c r="Y289" i="16"/>
  <c r="X268" i="16"/>
  <c r="BB268" i="19" s="1"/>
  <c r="W247" i="16"/>
  <c r="K213" i="16"/>
  <c r="O338" i="16"/>
  <c r="AY338" i="19" s="1"/>
  <c r="J322" i="16"/>
  <c r="AF46" i="16"/>
  <c r="M209" i="16"/>
  <c r="H293" i="16"/>
  <c r="P260" i="16"/>
  <c r="N75" i="16"/>
  <c r="AF24" i="16"/>
  <c r="AB288" i="16"/>
  <c r="M253" i="16"/>
  <c r="K60" i="16"/>
  <c r="I287" i="16"/>
  <c r="AW287" i="19" s="1"/>
  <c r="H151" i="16"/>
  <c r="J81" i="16"/>
  <c r="H15" i="16"/>
  <c r="Y319" i="16"/>
  <c r="Y271" i="16"/>
  <c r="X210" i="16"/>
  <c r="BB210" i="19" s="1"/>
  <c r="X154" i="16"/>
  <c r="BB154" i="19" s="1"/>
  <c r="Y103" i="16"/>
  <c r="Y47" i="16"/>
  <c r="T363" i="16"/>
  <c r="AH45" i="16"/>
  <c r="O170" i="16"/>
  <c r="AY170" i="19" s="1"/>
  <c r="K217" i="16"/>
  <c r="K113" i="16"/>
  <c r="M27" i="16"/>
  <c r="I308" i="16"/>
  <c r="AW308" i="19" s="1"/>
  <c r="H239" i="16"/>
  <c r="H175" i="16"/>
  <c r="H132" i="16"/>
  <c r="H100" i="16"/>
  <c r="J62" i="16"/>
  <c r="H28" i="16"/>
  <c r="W362" i="16"/>
  <c r="X327" i="16"/>
  <c r="BB327" i="19" s="1"/>
  <c r="X295" i="16"/>
  <c r="BB295" i="19" s="1"/>
  <c r="W258" i="16"/>
  <c r="X223" i="16"/>
  <c r="BB223" i="19" s="1"/>
  <c r="X191" i="16"/>
  <c r="BB191" i="19" s="1"/>
  <c r="Y156" i="16"/>
  <c r="Y124" i="16"/>
  <c r="X87" i="16"/>
  <c r="BB87" i="19" s="1"/>
  <c r="Y52" i="16"/>
  <c r="Y20" i="16"/>
  <c r="T352" i="16"/>
  <c r="AF99" i="16"/>
  <c r="AG15" i="16"/>
  <c r="BE15" i="19" s="1"/>
  <c r="P234" i="16"/>
  <c r="N101" i="16"/>
  <c r="K329" i="16"/>
  <c r="L222" i="16"/>
  <c r="AX222" i="19" s="1"/>
  <c r="M176" i="16"/>
  <c r="K134" i="16"/>
  <c r="K86" i="16"/>
  <c r="L43" i="16"/>
  <c r="AX43" i="19" s="1"/>
  <c r="J366" i="16"/>
  <c r="H324" i="16"/>
  <c r="I281" i="16"/>
  <c r="AW281" i="19" s="1"/>
  <c r="J238" i="16"/>
  <c r="H196" i="16"/>
  <c r="I156" i="16"/>
  <c r="AW156" i="19" s="1"/>
  <c r="I134" i="16"/>
  <c r="AW134" i="19" s="1"/>
  <c r="H113" i="16"/>
  <c r="J91" i="16"/>
  <c r="I70" i="16"/>
  <c r="AW70" i="19" s="1"/>
  <c r="H49" i="16"/>
  <c r="J27" i="16"/>
  <c r="I6" i="16"/>
  <c r="AW6" i="19" s="1"/>
  <c r="W351" i="16"/>
  <c r="Y329" i="16"/>
  <c r="X308" i="16"/>
  <c r="BB308" i="19" s="1"/>
  <c r="W287" i="16"/>
  <c r="Y265" i="16"/>
  <c r="X244" i="16"/>
  <c r="BB244" i="19" s="1"/>
  <c r="W223" i="16"/>
  <c r="Y201" i="16"/>
  <c r="X180" i="16"/>
  <c r="BB180" i="19" s="1"/>
  <c r="W159" i="16"/>
  <c r="Y137" i="16"/>
  <c r="X116" i="16"/>
  <c r="BB116" i="19" s="1"/>
  <c r="W95" i="16"/>
  <c r="Y73" i="16"/>
  <c r="X52" i="16"/>
  <c r="BB52" i="19" s="1"/>
  <c r="W31" i="16"/>
  <c r="L69" i="16"/>
  <c r="AX69" i="19" s="1"/>
  <c r="P295" i="16"/>
  <c r="I309" i="16"/>
  <c r="AW309" i="19" s="1"/>
  <c r="AD32" i="16"/>
  <c r="BD32" i="19" s="1"/>
  <c r="L188" i="16"/>
  <c r="AX188" i="19" s="1"/>
  <c r="I274" i="16"/>
  <c r="AW274" i="19" s="1"/>
  <c r="N186" i="16"/>
  <c r="O32" i="16"/>
  <c r="AY32" i="19" s="1"/>
  <c r="Z14" i="16"/>
  <c r="AC219" i="16"/>
  <c r="K219" i="16"/>
  <c r="L49" i="16"/>
  <c r="AX49" i="19" s="1"/>
  <c r="I271" i="16"/>
  <c r="AW271" i="19" s="1"/>
  <c r="J145" i="16"/>
  <c r="H79" i="16"/>
  <c r="I12" i="16"/>
  <c r="AW12" i="19" s="1"/>
  <c r="X314" i="16"/>
  <c r="BB314" i="19" s="1"/>
  <c r="Y255" i="16"/>
  <c r="Y207" i="16"/>
  <c r="W149" i="16"/>
  <c r="W101" i="16"/>
  <c r="Y39" i="16"/>
  <c r="V349" i="16"/>
  <c r="AD40" i="16"/>
  <c r="BD40" i="19" s="1"/>
  <c r="O117" i="16"/>
  <c r="AY117" i="19" s="1"/>
  <c r="L211" i="16"/>
  <c r="AX211" i="19" s="1"/>
  <c r="K97" i="16"/>
  <c r="L6" i="16"/>
  <c r="AX6" i="19" s="1"/>
  <c r="H303" i="16"/>
  <c r="J233" i="16"/>
  <c r="J169" i="16"/>
  <c r="J126" i="16"/>
  <c r="H92" i="16"/>
  <c r="H60" i="16"/>
  <c r="I25" i="16"/>
  <c r="AW25" i="19" s="1"/>
  <c r="X359" i="16"/>
  <c r="BB359" i="19" s="1"/>
  <c r="W322" i="16"/>
  <c r="X287" i="16"/>
  <c r="BB287" i="19" s="1"/>
  <c r="X255" i="16"/>
  <c r="BB255" i="19" s="1"/>
  <c r="Y220" i="16"/>
  <c r="Y188" i="16"/>
  <c r="X151" i="16"/>
  <c r="BB151" i="19" s="1"/>
  <c r="Y116" i="16"/>
  <c r="Y84" i="16"/>
  <c r="W50" i="16"/>
  <c r="W18" i="16"/>
  <c r="V346" i="16"/>
  <c r="AG69" i="16"/>
  <c r="BE69" i="19" s="1"/>
  <c r="Z5" i="16"/>
  <c r="N219" i="16"/>
  <c r="P84" i="16"/>
  <c r="L312" i="16"/>
  <c r="AX312" i="19" s="1"/>
  <c r="M216" i="16"/>
  <c r="L171" i="16"/>
  <c r="AX171" i="19" s="1"/>
  <c r="M128" i="16"/>
  <c r="M80" i="16"/>
  <c r="K38" i="16"/>
  <c r="I361" i="16"/>
  <c r="AW361" i="19" s="1"/>
  <c r="J318" i="16"/>
  <c r="H276" i="16"/>
  <c r="I233" i="16"/>
  <c r="AW233" i="19" s="1"/>
  <c r="J190" i="16"/>
  <c r="H153" i="16"/>
  <c r="J131" i="16"/>
  <c r="I110" i="16"/>
  <c r="AW110" i="19" s="1"/>
  <c r="H89" i="16"/>
  <c r="J67" i="16"/>
  <c r="I46" i="16"/>
  <c r="AW46" i="19" s="1"/>
  <c r="H25" i="16"/>
  <c r="Y369" i="16"/>
  <c r="X348" i="16"/>
  <c r="BB348" i="19" s="1"/>
  <c r="W327" i="16"/>
  <c r="Y305" i="16"/>
  <c r="X284" i="16"/>
  <c r="BB284" i="19" s="1"/>
  <c r="W263" i="16"/>
  <c r="Y241" i="16"/>
  <c r="X220" i="16"/>
  <c r="BB220" i="19" s="1"/>
  <c r="W199" i="16"/>
  <c r="Y177" i="16"/>
  <c r="X156" i="16"/>
  <c r="BB156" i="19" s="1"/>
  <c r="W135" i="16"/>
  <c r="Y113" i="16"/>
  <c r="X92" i="16"/>
  <c r="BB92" i="19" s="1"/>
  <c r="W71" i="16"/>
  <c r="Y49" i="16"/>
  <c r="M50" i="16"/>
  <c r="H355" i="16"/>
  <c r="N205" i="16"/>
  <c r="H280" i="16"/>
  <c r="AH28" i="16"/>
  <c r="K183" i="16"/>
  <c r="H269" i="16"/>
  <c r="P164" i="16"/>
  <c r="K345" i="16"/>
  <c r="AD10" i="16"/>
  <c r="BD10" i="19" s="1"/>
  <c r="AF131" i="16"/>
  <c r="K206" i="16"/>
  <c r="L33" i="16"/>
  <c r="AX33" i="19" s="1"/>
  <c r="J260" i="16"/>
  <c r="H143" i="16"/>
  <c r="I76" i="16"/>
  <c r="AW76" i="19" s="1"/>
  <c r="J9" i="16"/>
  <c r="Y311" i="16"/>
  <c r="W253" i="16"/>
  <c r="W205" i="16"/>
  <c r="Y143" i="16"/>
  <c r="W85" i="16"/>
  <c r="W37" i="16"/>
  <c r="U344" i="16"/>
  <c r="BA344" i="19" s="1"/>
  <c r="AE33" i="16"/>
  <c r="N69" i="16"/>
  <c r="L182" i="16"/>
  <c r="AX182" i="19" s="1"/>
  <c r="L86" i="16"/>
  <c r="AX86" i="19" s="1"/>
  <c r="H367" i="16"/>
  <c r="J297" i="16"/>
  <c r="H223" i="16"/>
  <c r="J156" i="16"/>
  <c r="H124" i="16"/>
  <c r="I89" i="16"/>
  <c r="AW89" i="19" s="1"/>
  <c r="I57" i="16"/>
  <c r="AW57" i="19" s="1"/>
  <c r="H20" i="16"/>
  <c r="X351" i="16"/>
  <c r="BB351" i="19" s="1"/>
  <c r="X319" i="16"/>
  <c r="BB319" i="19" s="1"/>
  <c r="Y284" i="16"/>
  <c r="Y252" i="16"/>
  <c r="X215" i="16"/>
  <c r="BB215" i="19" s="1"/>
  <c r="Y180" i="16"/>
  <c r="Y148" i="16"/>
  <c r="W114" i="16"/>
  <c r="W82" i="16"/>
  <c r="Y44" i="16"/>
  <c r="W10" i="16"/>
  <c r="T344" i="16"/>
  <c r="AA62" i="16"/>
  <c r="BC62" i="19" s="1"/>
  <c r="N357" i="16"/>
  <c r="O202" i="16"/>
  <c r="AY202" i="19" s="1"/>
  <c r="N64" i="16"/>
  <c r="L296" i="16"/>
  <c r="AX296" i="19" s="1"/>
  <c r="K211" i="16"/>
  <c r="K166" i="16"/>
  <c r="L123" i="16"/>
  <c r="AX123" i="19" s="1"/>
  <c r="L75" i="16"/>
  <c r="AX75" i="19" s="1"/>
  <c r="M32" i="16"/>
  <c r="H356" i="16"/>
  <c r="I313" i="16"/>
  <c r="AW313" i="19" s="1"/>
  <c r="J270" i="16"/>
  <c r="H228" i="16"/>
  <c r="I185" i="16"/>
  <c r="AW185" i="19" s="1"/>
  <c r="I150" i="16"/>
  <c r="AW150" i="19" s="1"/>
  <c r="H129" i="16"/>
  <c r="J107" i="16"/>
  <c r="I86" i="16"/>
  <c r="AW86" i="19" s="1"/>
  <c r="H65" i="16"/>
  <c r="J43" i="16"/>
  <c r="I22" i="16"/>
  <c r="AW22" i="19" s="1"/>
  <c r="W367" i="16"/>
  <c r="Y345" i="16"/>
  <c r="X324" i="16"/>
  <c r="BB324" i="19" s="1"/>
  <c r="W303" i="16"/>
  <c r="Y281" i="16"/>
  <c r="X260" i="16"/>
  <c r="BB260" i="19" s="1"/>
  <c r="W239" i="16"/>
  <c r="Y217" i="16"/>
  <c r="X196" i="16"/>
  <c r="BB196" i="19" s="1"/>
  <c r="W175" i="16"/>
  <c r="Y153" i="16"/>
  <c r="X132" i="16"/>
  <c r="BB132" i="19" s="1"/>
  <c r="W111" i="16"/>
  <c r="Y89" i="16"/>
  <c r="X68" i="16"/>
  <c r="BB68" i="19" s="1"/>
  <c r="AB223" i="16"/>
  <c r="Z295" i="16"/>
  <c r="L60" i="16"/>
  <c r="AX60" i="19" s="1"/>
  <c r="AF151" i="16"/>
  <c r="N176" i="16"/>
  <c r="L129" i="16"/>
  <c r="AX129" i="19" s="1"/>
  <c r="J212" i="16"/>
  <c r="I52" i="16"/>
  <c r="AW52" i="19" s="1"/>
  <c r="W293" i="16"/>
  <c r="X186" i="16"/>
  <c r="BB186" i="19" s="1"/>
  <c r="W77" i="16"/>
  <c r="AA288" i="16"/>
  <c r="BC288" i="19" s="1"/>
  <c r="N32" i="16"/>
  <c r="K65" i="16"/>
  <c r="I276" i="16"/>
  <c r="AW276" i="19" s="1"/>
  <c r="H148" i="16"/>
  <c r="I81" i="16"/>
  <c r="AW81" i="19" s="1"/>
  <c r="J14" i="16"/>
  <c r="Y308" i="16"/>
  <c r="W242" i="16"/>
  <c r="Y172" i="16"/>
  <c r="W106" i="16"/>
  <c r="X39" i="16"/>
  <c r="BB39" i="19" s="1"/>
  <c r="AH287" i="16"/>
  <c r="N320" i="16"/>
  <c r="P31" i="16"/>
  <c r="L198" i="16"/>
  <c r="AX198" i="19" s="1"/>
  <c r="M112" i="16"/>
  <c r="K22" i="16"/>
  <c r="J302" i="16"/>
  <c r="I217" i="16"/>
  <c r="AW217" i="19" s="1"/>
  <c r="H145" i="16"/>
  <c r="I102" i="16"/>
  <c r="AW102" i="19" s="1"/>
  <c r="J59" i="16"/>
  <c r="H17" i="16"/>
  <c r="X340" i="16"/>
  <c r="BB340" i="19" s="1"/>
  <c r="Y297" i="16"/>
  <c r="W255" i="16"/>
  <c r="W215" i="16"/>
  <c r="Y185" i="16"/>
  <c r="X148" i="16"/>
  <c r="BB148" i="19" s="1"/>
  <c r="W119" i="16"/>
  <c r="Y81" i="16"/>
  <c r="W47" i="16"/>
  <c r="W23" i="16"/>
  <c r="V367" i="16"/>
  <c r="U346" i="16"/>
  <c r="BA346" i="19" s="1"/>
  <c r="AB182" i="16"/>
  <c r="AH54" i="16"/>
  <c r="AC10" i="16"/>
  <c r="N251" i="16"/>
  <c r="P116" i="16"/>
  <c r="L328" i="16"/>
  <c r="AX328" i="19" s="1"/>
  <c r="K222" i="16"/>
  <c r="L176" i="16"/>
  <c r="AX176" i="19" s="1"/>
  <c r="M133" i="16"/>
  <c r="M85" i="16"/>
  <c r="K43" i="16"/>
  <c r="I366" i="16"/>
  <c r="AW366" i="19" s="1"/>
  <c r="J323" i="16"/>
  <c r="H281" i="16"/>
  <c r="I238" i="16"/>
  <c r="AW238" i="19" s="1"/>
  <c r="J195" i="16"/>
  <c r="H156" i="16"/>
  <c r="H134" i="16"/>
  <c r="J112" i="16"/>
  <c r="J88" i="16"/>
  <c r="I67" i="16"/>
  <c r="AW67" i="19" s="1"/>
  <c r="H46" i="16"/>
  <c r="J24" i="16"/>
  <c r="X369" i="16"/>
  <c r="BB369" i="19" s="1"/>
  <c r="W348" i="16"/>
  <c r="Y326" i="16"/>
  <c r="X305" i="16"/>
  <c r="BB305" i="19" s="1"/>
  <c r="W284" i="16"/>
  <c r="Y262" i="16"/>
  <c r="X241" i="16"/>
  <c r="BB241" i="19" s="1"/>
  <c r="W220" i="16"/>
  <c r="Y198" i="16"/>
  <c r="X177" i="16"/>
  <c r="BB177" i="19" s="1"/>
  <c r="W156" i="16"/>
  <c r="Y134" i="16"/>
  <c r="X113" i="16"/>
  <c r="BB113" i="19" s="1"/>
  <c r="W92" i="16"/>
  <c r="Y70" i="16"/>
  <c r="J232" i="16"/>
  <c r="AG185" i="16"/>
  <c r="BE185" i="19" s="1"/>
  <c r="M49" i="16"/>
  <c r="AC81" i="16"/>
  <c r="P154" i="16"/>
  <c r="M118" i="16"/>
  <c r="I207" i="16"/>
  <c r="AW207" i="19" s="1"/>
  <c r="I44" i="16"/>
  <c r="AW44" i="19" s="1"/>
  <c r="X290" i="16"/>
  <c r="BB290" i="19" s="1"/>
  <c r="Y175" i="16"/>
  <c r="W69" i="16"/>
  <c r="AG183" i="16"/>
  <c r="BE183" i="19" s="1"/>
  <c r="K297" i="16"/>
  <c r="L54" i="16"/>
  <c r="AX54" i="19" s="1"/>
  <c r="J265" i="16"/>
  <c r="I145" i="16"/>
  <c r="AW145" i="19" s="1"/>
  <c r="J78" i="16"/>
  <c r="J6" i="16"/>
  <c r="W306" i="16"/>
  <c r="Y236" i="16"/>
  <c r="W170" i="16"/>
  <c r="X103" i="16"/>
  <c r="BB103" i="19" s="1"/>
  <c r="X31" i="16"/>
  <c r="BB31" i="19" s="1"/>
  <c r="AB211" i="16"/>
  <c r="P287" i="16"/>
  <c r="P15" i="16"/>
  <c r="M192" i="16"/>
  <c r="L107" i="16"/>
  <c r="AX107" i="19" s="1"/>
  <c r="M16" i="16"/>
  <c r="I297" i="16"/>
  <c r="AW297" i="19" s="1"/>
  <c r="H212" i="16"/>
  <c r="I142" i="16"/>
  <c r="AW142" i="19" s="1"/>
  <c r="J99" i="16"/>
  <c r="H57" i="16"/>
  <c r="I14" i="16"/>
  <c r="AW14" i="19" s="1"/>
  <c r="Y337" i="16"/>
  <c r="W295" i="16"/>
  <c r="X252" i="16"/>
  <c r="BB252" i="19" s="1"/>
  <c r="X212" i="16"/>
  <c r="BB212" i="19" s="1"/>
  <c r="W183" i="16"/>
  <c r="Y145" i="16"/>
  <c r="X108" i="16"/>
  <c r="BB108" i="19" s="1"/>
  <c r="W79" i="16"/>
  <c r="X44" i="16"/>
  <c r="BB44" i="19" s="1"/>
  <c r="X20" i="16"/>
  <c r="BB20" i="19" s="1"/>
  <c r="T365" i="16"/>
  <c r="V343" i="16"/>
  <c r="AA128" i="16"/>
  <c r="BC128" i="19" s="1"/>
  <c r="AF49" i="16"/>
  <c r="AH4" i="16"/>
  <c r="O234" i="16"/>
  <c r="AY234" i="19" s="1"/>
  <c r="O80" i="16"/>
  <c r="AY80" i="19" s="1"/>
  <c r="K312" i="16"/>
  <c r="L216" i="16"/>
  <c r="AX216" i="19" s="1"/>
  <c r="K171" i="16"/>
  <c r="L128" i="16"/>
  <c r="AX128" i="19" s="1"/>
  <c r="L80" i="16"/>
  <c r="AX80" i="19" s="1"/>
  <c r="M37" i="16"/>
  <c r="H361" i="16"/>
  <c r="I318" i="16"/>
  <c r="AW318" i="19" s="1"/>
  <c r="J275" i="16"/>
  <c r="H233" i="16"/>
  <c r="I190" i="16"/>
  <c r="AW190" i="19" s="1"/>
  <c r="J152" i="16"/>
  <c r="I131" i="16"/>
  <c r="AW131" i="19" s="1"/>
  <c r="H110" i="16"/>
  <c r="H86" i="16"/>
  <c r="J64" i="16"/>
  <c r="I43" i="16"/>
  <c r="AW43" i="19" s="1"/>
  <c r="H22" i="16"/>
  <c r="L288" i="16"/>
  <c r="AX288" i="19" s="1"/>
  <c r="L36" i="16"/>
  <c r="AX36" i="19" s="1"/>
  <c r="Z67" i="16"/>
  <c r="P90" i="16"/>
  <c r="L113" i="16"/>
  <c r="AX113" i="19" s="1"/>
  <c r="H202" i="16"/>
  <c r="H39" i="16"/>
  <c r="W277" i="16"/>
  <c r="X170" i="16"/>
  <c r="BB170" i="19" s="1"/>
  <c r="Y63" i="16"/>
  <c r="AG99" i="16"/>
  <c r="BE99" i="19" s="1"/>
  <c r="L280" i="16"/>
  <c r="AX280" i="19" s="1"/>
  <c r="L38" i="16"/>
  <c r="AX38" i="19" s="1"/>
  <c r="I260" i="16"/>
  <c r="AW260" i="19" s="1"/>
  <c r="J142" i="16"/>
  <c r="J70" i="16"/>
  <c r="H4" i="16"/>
  <c r="Y300" i="16"/>
  <c r="W234" i="16"/>
  <c r="X167" i="16"/>
  <c r="BB167" i="19" s="1"/>
  <c r="X95" i="16"/>
  <c r="BB95" i="19" s="1"/>
  <c r="Y28" i="16"/>
  <c r="AA130" i="16"/>
  <c r="BC130" i="19" s="1"/>
  <c r="P271" i="16"/>
  <c r="L365" i="16"/>
  <c r="AX365" i="19" s="1"/>
  <c r="L187" i="16"/>
  <c r="AX187" i="19" s="1"/>
  <c r="K102" i="16"/>
  <c r="L11" i="16"/>
  <c r="AX11" i="19" s="1"/>
  <c r="H292" i="16"/>
  <c r="J206" i="16"/>
  <c r="J139" i="16"/>
  <c r="H97" i="16"/>
  <c r="I54" i="16"/>
  <c r="AW54" i="19" s="1"/>
  <c r="J11" i="16"/>
  <c r="W335" i="16"/>
  <c r="X292" i="16"/>
  <c r="BB292" i="19" s="1"/>
  <c r="Y249" i="16"/>
  <c r="Y209" i="16"/>
  <c r="X172" i="16"/>
  <c r="BB172" i="19" s="1"/>
  <c r="W143" i="16"/>
  <c r="Y105" i="16"/>
  <c r="X76" i="16"/>
  <c r="BB76" i="19" s="1"/>
  <c r="Y41" i="16"/>
  <c r="Y17" i="16"/>
  <c r="U362" i="16"/>
  <c r="BA362" i="19" s="1"/>
  <c r="T341" i="16"/>
  <c r="Z122" i="16"/>
  <c r="AA44" i="16"/>
  <c r="BC44" i="19" s="1"/>
  <c r="N352" i="16"/>
  <c r="O218" i="16"/>
  <c r="AY218" i="19" s="1"/>
  <c r="P63" i="16"/>
  <c r="L291" i="16"/>
  <c r="AX291" i="19" s="1"/>
  <c r="L209" i="16"/>
  <c r="AX209" i="19" s="1"/>
  <c r="M165" i="16"/>
  <c r="K123" i="16"/>
  <c r="K75" i="16"/>
  <c r="L32" i="16"/>
  <c r="AX32" i="19" s="1"/>
  <c r="J355" i="16"/>
  <c r="H313" i="16"/>
  <c r="I270" i="16"/>
  <c r="AW270" i="19" s="1"/>
  <c r="J227" i="16"/>
  <c r="H185" i="16"/>
  <c r="H150" i="16"/>
  <c r="J128" i="16"/>
  <c r="I107" i="16"/>
  <c r="AW107" i="19" s="1"/>
  <c r="I83" i="16"/>
  <c r="AW83" i="19" s="1"/>
  <c r="H62" i="16"/>
  <c r="J40" i="16"/>
  <c r="I19" i="16"/>
  <c r="AW19" i="19" s="1"/>
  <c r="W364" i="16"/>
  <c r="Y342" i="16"/>
  <c r="X321" i="16"/>
  <c r="BB321" i="19" s="1"/>
  <c r="W300" i="16"/>
  <c r="Y278" i="16"/>
  <c r="X257" i="16"/>
  <c r="BB257" i="19" s="1"/>
  <c r="W236" i="16"/>
  <c r="Y214" i="16"/>
  <c r="X193" i="16"/>
  <c r="BB193" i="19" s="1"/>
  <c r="W172" i="16"/>
  <c r="Y150" i="16"/>
  <c r="X129" i="16"/>
  <c r="BB129" i="19" s="1"/>
  <c r="W108" i="16"/>
  <c r="Y86" i="16"/>
  <c r="X65" i="16"/>
  <c r="BB65" i="19" s="1"/>
  <c r="W44" i="16"/>
  <c r="AC11" i="16"/>
  <c r="M196" i="16"/>
  <c r="N274" i="16"/>
  <c r="I202" i="16"/>
  <c r="AW202" i="19" s="1"/>
  <c r="AF185" i="16"/>
  <c r="AH22" i="16"/>
  <c r="M6" i="16"/>
  <c r="I124" i="16"/>
  <c r="AW124" i="19" s="1"/>
  <c r="W357" i="16"/>
  <c r="Y247" i="16"/>
  <c r="W141" i="16"/>
  <c r="X34" i="16"/>
  <c r="BB34" i="19" s="1"/>
  <c r="P357" i="16"/>
  <c r="M171" i="16"/>
  <c r="I356" i="16"/>
  <c r="AW356" i="19" s="1"/>
  <c r="J217" i="16"/>
  <c r="I121" i="16"/>
  <c r="AW121" i="19" s="1"/>
  <c r="I49" i="16"/>
  <c r="AW49" i="19" s="1"/>
  <c r="Y348" i="16"/>
  <c r="X279" i="16"/>
  <c r="BB279" i="19" s="1"/>
  <c r="Y212" i="16"/>
  <c r="W146" i="16"/>
  <c r="W74" i="16"/>
  <c r="X7" i="16"/>
  <c r="BB7" i="19" s="1"/>
  <c r="AA51" i="16"/>
  <c r="BC51" i="19" s="1"/>
  <c r="O186" i="16"/>
  <c r="AY186" i="19" s="1"/>
  <c r="K280" i="16"/>
  <c r="M160" i="16"/>
  <c r="K70" i="16"/>
  <c r="J350" i="16"/>
  <c r="I265" i="16"/>
  <c r="AW265" i="19" s="1"/>
  <c r="H180" i="16"/>
  <c r="I126" i="16"/>
  <c r="AW126" i="19" s="1"/>
  <c r="J83" i="16"/>
  <c r="H41" i="16"/>
  <c r="X364" i="16"/>
  <c r="BB364" i="19" s="1"/>
  <c r="Y321" i="16"/>
  <c r="W279" i="16"/>
  <c r="X236" i="16"/>
  <c r="BB236" i="19" s="1"/>
  <c r="W207" i="16"/>
  <c r="Y169" i="16"/>
  <c r="X140" i="16"/>
  <c r="BB140" i="19" s="1"/>
  <c r="W103" i="16"/>
  <c r="Y65" i="16"/>
  <c r="W39" i="16"/>
  <c r="W15" i="16"/>
  <c r="V359" i="16"/>
  <c r="U338" i="16"/>
  <c r="BA338" i="19" s="1"/>
  <c r="Z97" i="16"/>
  <c r="AG38" i="16"/>
  <c r="BE38" i="19" s="1"/>
  <c r="O336" i="16"/>
  <c r="AY336" i="19" s="1"/>
  <c r="N202" i="16"/>
  <c r="P47" i="16"/>
  <c r="M275" i="16"/>
  <c r="M203" i="16"/>
  <c r="L160" i="16"/>
  <c r="AX160" i="19" s="1"/>
  <c r="M117" i="16"/>
  <c r="M69" i="16"/>
  <c r="K27" i="16"/>
  <c r="I350" i="16"/>
  <c r="AW350" i="19" s="1"/>
  <c r="J307" i="16"/>
  <c r="H265" i="16"/>
  <c r="I222" i="16"/>
  <c r="AW222" i="19" s="1"/>
  <c r="J179" i="16"/>
  <c r="I147" i="16"/>
  <c r="AW147" i="19" s="1"/>
  <c r="H126" i="16"/>
  <c r="J104" i="16"/>
  <c r="J80" i="16"/>
  <c r="I59" i="16"/>
  <c r="AW59" i="19" s="1"/>
  <c r="H38" i="16"/>
  <c r="J16" i="16"/>
  <c r="X361" i="16"/>
  <c r="BB361" i="19" s="1"/>
  <c r="W340" i="16"/>
  <c r="Y318" i="16"/>
  <c r="X297" i="16"/>
  <c r="BB297" i="19" s="1"/>
  <c r="W276" i="16"/>
  <c r="Y254" i="16"/>
  <c r="X233" i="16"/>
  <c r="BB233" i="19" s="1"/>
  <c r="W212" i="16"/>
  <c r="Y190" i="16"/>
  <c r="X169" i="16"/>
  <c r="BB169" i="19" s="1"/>
  <c r="W148" i="16"/>
  <c r="Y126" i="16"/>
  <c r="X105" i="16"/>
  <c r="BB105" i="19" s="1"/>
  <c r="W84" i="16"/>
  <c r="O182" i="16"/>
  <c r="AY182" i="19" s="1"/>
  <c r="N88" i="16"/>
  <c r="L175" i="16"/>
  <c r="AX175" i="19" s="1"/>
  <c r="P156" i="16"/>
  <c r="J159" i="16"/>
  <c r="Z288" i="16"/>
  <c r="P325" i="16"/>
  <c r="H346" i="16"/>
  <c r="H119" i="16"/>
  <c r="X346" i="16"/>
  <c r="BB346" i="19" s="1"/>
  <c r="Y239" i="16"/>
  <c r="W133" i="16"/>
  <c r="X18" i="16"/>
  <c r="BB18" i="19" s="1"/>
  <c r="N341" i="16"/>
  <c r="K161" i="16"/>
  <c r="H351" i="16"/>
  <c r="X192" i="16"/>
  <c r="BB192" i="19" s="1"/>
  <c r="W235" i="16"/>
  <c r="Y277" i="16"/>
  <c r="X320" i="16"/>
  <c r="BB320" i="19" s="1"/>
  <c r="W363" i="16"/>
  <c r="J39" i="16"/>
  <c r="I82" i="16"/>
  <c r="AW82" i="19" s="1"/>
  <c r="H125" i="16"/>
  <c r="I177" i="16"/>
  <c r="AW177" i="19" s="1"/>
  <c r="J262" i="16"/>
  <c r="H348" i="16"/>
  <c r="L67" i="16"/>
  <c r="AX67" i="19" s="1"/>
  <c r="M152" i="16"/>
  <c r="L254" i="16"/>
  <c r="AX254" i="19" s="1"/>
  <c r="P159" i="16"/>
  <c r="AG24" i="16"/>
  <c r="BE24" i="19" s="1"/>
  <c r="U20" i="16"/>
  <c r="BA20" i="19" s="1"/>
  <c r="V41" i="16"/>
  <c r="T87" i="16"/>
  <c r="T111" i="16"/>
  <c r="T135" i="16"/>
  <c r="T159" i="16"/>
  <c r="U180" i="16"/>
  <c r="BA180" i="19" s="1"/>
  <c r="V201" i="16"/>
  <c r="T223" i="16"/>
  <c r="U244" i="16"/>
  <c r="BA244" i="19" s="1"/>
  <c r="U268" i="16"/>
  <c r="BA268" i="19" s="1"/>
  <c r="V289" i="16"/>
  <c r="T311" i="16"/>
  <c r="U332" i="16"/>
  <c r="BA332" i="19" s="1"/>
  <c r="W6" i="16"/>
  <c r="Y48" i="16"/>
  <c r="X91" i="16"/>
  <c r="BB91" i="19" s="1"/>
  <c r="W134" i="16"/>
  <c r="Y176" i="16"/>
  <c r="X219" i="16"/>
  <c r="BB219" i="19" s="1"/>
  <c r="W262" i="16"/>
  <c r="Y304" i="16"/>
  <c r="X347" i="16"/>
  <c r="BB347" i="19" s="1"/>
  <c r="H24" i="16"/>
  <c r="J66" i="16"/>
  <c r="I109" i="16"/>
  <c r="AW109" i="19" s="1"/>
  <c r="H152" i="16"/>
  <c r="H231" i="16"/>
  <c r="I316" i="16"/>
  <c r="AW316" i="19" s="1"/>
  <c r="M35" i="16"/>
  <c r="K121" i="16"/>
  <c r="M208" i="16"/>
  <c r="N59" i="16"/>
  <c r="P330" i="16"/>
  <c r="AF333" i="16"/>
  <c r="U351" i="16"/>
  <c r="BA351" i="19" s="1"/>
  <c r="Y6" i="16"/>
  <c r="W28" i="16"/>
  <c r="W52" i="16"/>
  <c r="Y78" i="16"/>
  <c r="W116" i="16"/>
  <c r="X145" i="16"/>
  <c r="BB145" i="19" s="1"/>
  <c r="Y182" i="16"/>
  <c r="X217" i="16"/>
  <c r="BB217" i="19" s="1"/>
  <c r="X249" i="16"/>
  <c r="BB249" i="19" s="1"/>
  <c r="Y286" i="16"/>
  <c r="W316" i="16"/>
  <c r="X353" i="16"/>
  <c r="BB353" i="19" s="1"/>
  <c r="I27" i="16"/>
  <c r="AW27" i="19" s="1"/>
  <c r="H70" i="16"/>
  <c r="I115" i="16"/>
  <c r="AW115" i="19" s="1"/>
  <c r="I159" i="16"/>
  <c r="AW159" i="19" s="1"/>
  <c r="J243" i="16"/>
  <c r="H329" i="16"/>
  <c r="L48" i="16"/>
  <c r="AX48" i="19" s="1"/>
  <c r="K139" i="16"/>
  <c r="M227" i="16"/>
  <c r="N133" i="16"/>
  <c r="AF15" i="16"/>
  <c r="AF210" i="16"/>
  <c r="X4" i="16"/>
  <c r="BB4" i="19" s="1"/>
  <c r="W55" i="16"/>
  <c r="Y121" i="16"/>
  <c r="X188" i="16"/>
  <c r="BB188" i="19" s="1"/>
  <c r="Y257" i="16"/>
  <c r="W343" i="16"/>
  <c r="I62" i="16"/>
  <c r="AW62" i="19" s="1"/>
  <c r="J147" i="16"/>
  <c r="H308" i="16"/>
  <c r="K118" i="16"/>
  <c r="O48" i="16"/>
  <c r="AY48" i="19" s="1"/>
  <c r="U341" i="16"/>
  <c r="BA341" i="19" s="1"/>
  <c r="Y108" i="16"/>
  <c r="Y244" i="16"/>
  <c r="I17" i="16"/>
  <c r="AW17" i="19" s="1"/>
  <c r="I153" i="16"/>
  <c r="AW153" i="19" s="1"/>
  <c r="M139" i="16"/>
  <c r="X82" i="16"/>
  <c r="BB82" i="19" s="1"/>
  <c r="W341" i="16"/>
  <c r="P170" i="16"/>
  <c r="K103" i="16"/>
  <c r="J221" i="16"/>
  <c r="X11" i="16"/>
  <c r="BB11" i="19" s="1"/>
  <c r="W54" i="16"/>
  <c r="Y96" i="16"/>
  <c r="X139" i="16"/>
  <c r="BB139" i="19" s="1"/>
  <c r="W182" i="16"/>
  <c r="Y224" i="16"/>
  <c r="X267" i="16"/>
  <c r="BB267" i="19" s="1"/>
  <c r="W310" i="16"/>
  <c r="Y352" i="16"/>
  <c r="I29" i="16"/>
  <c r="AW29" i="19" s="1"/>
  <c r="H72" i="16"/>
  <c r="J114" i="16"/>
  <c r="J158" i="16"/>
  <c r="J241" i="16"/>
  <c r="H327" i="16"/>
  <c r="L46" i="16"/>
  <c r="AX46" i="19" s="1"/>
  <c r="M131" i="16"/>
  <c r="K220" i="16"/>
  <c r="O95" i="16"/>
  <c r="AY95" i="19" s="1"/>
  <c r="P367" i="16"/>
  <c r="V332" i="16"/>
  <c r="T354" i="16"/>
  <c r="X9" i="16"/>
  <c r="BB9" i="19" s="1"/>
  <c r="Y30" i="16"/>
  <c r="Y54" i="16"/>
  <c r="X81" i="16"/>
  <c r="BB81" i="19" s="1"/>
  <c r="Y118" i="16"/>
  <c r="X153" i="16"/>
  <c r="BB153" i="19" s="1"/>
  <c r="X185" i="16"/>
  <c r="BB185" i="19" s="1"/>
  <c r="Y222" i="16"/>
  <c r="W252" i="16"/>
  <c r="X289" i="16"/>
  <c r="BB289" i="19" s="1"/>
  <c r="W324" i="16"/>
  <c r="W356" i="16"/>
  <c r="H30" i="16"/>
  <c r="J72" i="16"/>
  <c r="H118" i="16"/>
  <c r="H164" i="16"/>
  <c r="H249" i="16"/>
  <c r="I334" i="16"/>
  <c r="AW334" i="19" s="1"/>
  <c r="M53" i="16"/>
  <c r="L144" i="16"/>
  <c r="AX144" i="19" s="1"/>
  <c r="M235" i="16"/>
  <c r="N149" i="16"/>
  <c r="AB21" i="16"/>
  <c r="AG361" i="16"/>
  <c r="BE361" i="19" s="1"/>
  <c r="W7" i="16"/>
  <c r="Y57" i="16"/>
  <c r="X124" i="16"/>
  <c r="BB124" i="19" s="1"/>
  <c r="W191" i="16"/>
  <c r="W271" i="16"/>
  <c r="X356" i="16"/>
  <c r="BB356" i="19" s="1"/>
  <c r="J75" i="16"/>
  <c r="I164" i="16"/>
  <c r="AW164" i="19" s="1"/>
  <c r="J334" i="16"/>
  <c r="M144" i="16"/>
  <c r="P133" i="16"/>
  <c r="V362" i="16"/>
  <c r="W130" i="16"/>
  <c r="W266" i="16"/>
  <c r="J38" i="16"/>
  <c r="H191" i="16"/>
  <c r="M155" i="16"/>
  <c r="Y119" i="16"/>
  <c r="J57" i="16"/>
  <c r="P223" i="16"/>
  <c r="O103" i="16"/>
  <c r="AY103" i="19" s="1"/>
  <c r="J349" i="16"/>
  <c r="X160" i="16"/>
  <c r="BB160" i="19" s="1"/>
  <c r="W203" i="16"/>
  <c r="Y245" i="16"/>
  <c r="X288" i="16"/>
  <c r="BB288" i="19" s="1"/>
  <c r="W331" i="16"/>
  <c r="J7" i="16"/>
  <c r="I50" i="16"/>
  <c r="AW50" i="19" s="1"/>
  <c r="H93" i="16"/>
  <c r="J135" i="16"/>
  <c r="J198" i="16"/>
  <c r="H284" i="16"/>
  <c r="I369" i="16"/>
  <c r="AW369" i="19" s="1"/>
  <c r="M88" i="16"/>
  <c r="K174" i="16"/>
  <c r="M322" i="16"/>
  <c r="N229" i="16"/>
  <c r="AF47" i="16"/>
  <c r="V25" i="16"/>
  <c r="T47" i="16"/>
  <c r="U68" i="16"/>
  <c r="BA68" i="19" s="1"/>
  <c r="U92" i="16"/>
  <c r="BA92" i="19" s="1"/>
  <c r="U116" i="16"/>
  <c r="BA116" i="19" s="1"/>
  <c r="T143" i="16"/>
  <c r="U164" i="16"/>
  <c r="BA164" i="19" s="1"/>
  <c r="V185" i="16"/>
  <c r="T207" i="16"/>
  <c r="U228" i="16"/>
  <c r="BA228" i="19" s="1"/>
  <c r="V249" i="16"/>
  <c r="V273" i="16"/>
  <c r="T295" i="16"/>
  <c r="U316" i="16"/>
  <c r="BA316" i="19" s="1"/>
  <c r="T340" i="16"/>
  <c r="Y16" i="16"/>
  <c r="X59" i="16"/>
  <c r="BB59" i="19" s="1"/>
  <c r="W102" i="16"/>
  <c r="Y144" i="16"/>
  <c r="X187" i="16"/>
  <c r="BB187" i="19" s="1"/>
  <c r="W230" i="16"/>
  <c r="Y272" i="16"/>
  <c r="X315" i="16"/>
  <c r="BB315" i="19" s="1"/>
  <c r="W358" i="16"/>
  <c r="J34" i="16"/>
  <c r="H120" i="16"/>
  <c r="H167" i="16"/>
  <c r="I252" i="16"/>
  <c r="AW252" i="19" s="1"/>
  <c r="J337" i="16"/>
  <c r="K57" i="16"/>
  <c r="L142" i="16"/>
  <c r="AX142" i="19" s="1"/>
  <c r="K233" i="16"/>
  <c r="P127" i="16"/>
  <c r="AA14" i="16"/>
  <c r="BC14" i="19" s="1"/>
  <c r="U335" i="16"/>
  <c r="BA335" i="19" s="1"/>
  <c r="V356" i="16"/>
  <c r="W12" i="16"/>
  <c r="X33" i="16"/>
  <c r="BB33" i="19" s="1"/>
  <c r="X57" i="16"/>
  <c r="BB57" i="19" s="1"/>
  <c r="X89" i="16"/>
  <c r="BB89" i="19" s="1"/>
  <c r="X121" i="16"/>
  <c r="BB121" i="19" s="1"/>
  <c r="Y158" i="16"/>
  <c r="W188" i="16"/>
  <c r="X225" i="16"/>
  <c r="BB225" i="19" s="1"/>
  <c r="W260" i="16"/>
  <c r="W292" i="16"/>
  <c r="X329" i="16"/>
  <c r="BB329" i="19" s="1"/>
  <c r="Y358" i="16"/>
  <c r="J32" i="16"/>
  <c r="I75" i="16"/>
  <c r="AW75" i="19" s="1"/>
  <c r="J120" i="16"/>
  <c r="H169" i="16"/>
  <c r="I254" i="16"/>
  <c r="AW254" i="19" s="1"/>
  <c r="J339" i="16"/>
  <c r="K59" i="16"/>
  <c r="M149" i="16"/>
  <c r="K248" i="16"/>
  <c r="P165" i="16"/>
  <c r="AD26" i="16"/>
  <c r="BD26" i="19" s="1"/>
  <c r="T333" i="16"/>
  <c r="Y9" i="16"/>
  <c r="X60" i="16"/>
  <c r="BB60" i="19" s="1"/>
  <c r="W127" i="16"/>
  <c r="Y193" i="16"/>
  <c r="Y273" i="16"/>
  <c r="W359" i="16"/>
  <c r="I78" i="16"/>
  <c r="AW78" i="19" s="1"/>
  <c r="I169" i="16"/>
  <c r="AW169" i="19" s="1"/>
  <c r="H340" i="16"/>
  <c r="K150" i="16"/>
  <c r="O149" i="16"/>
  <c r="AY149" i="19" s="1"/>
  <c r="U365" i="16"/>
  <c r="BA365" i="19" s="1"/>
  <c r="X135" i="16"/>
  <c r="BB135" i="19" s="1"/>
  <c r="W274" i="16"/>
  <c r="I41" i="16"/>
  <c r="AW41" i="19" s="1"/>
  <c r="I196" i="16"/>
  <c r="AW196" i="19" s="1"/>
  <c r="P52" i="16"/>
  <c r="X122" i="16"/>
  <c r="BB122" i="19" s="1"/>
  <c r="I108" i="16"/>
  <c r="AW108" i="19" s="1"/>
  <c r="O229" i="16"/>
  <c r="AY229" i="19" s="1"/>
  <c r="N114" i="16"/>
  <c r="H141" i="16"/>
  <c r="I209" i="16"/>
  <c r="AW209" i="19" s="1"/>
  <c r="J294" i="16"/>
  <c r="K14" i="16"/>
  <c r="L99" i="16"/>
  <c r="AX99" i="19" s="1"/>
  <c r="M184" i="16"/>
  <c r="K355" i="16"/>
  <c r="P261" i="16"/>
  <c r="AD58" i="16"/>
  <c r="BD58" i="19" s="1"/>
  <c r="U28" i="16"/>
  <c r="BA28" i="19" s="1"/>
  <c r="V49" i="16"/>
  <c r="T71" i="16"/>
  <c r="T95" i="16"/>
  <c r="V121" i="16"/>
  <c r="V145" i="16"/>
  <c r="T167" i="16"/>
  <c r="U188" i="16"/>
  <c r="BA188" i="19" s="1"/>
  <c r="V209" i="16"/>
  <c r="T231" i="16"/>
  <c r="T255" i="16"/>
  <c r="U276" i="16"/>
  <c r="BA276" i="19" s="1"/>
  <c r="V297" i="16"/>
  <c r="T319" i="16"/>
  <c r="U345" i="16"/>
  <c r="BA345" i="19" s="1"/>
  <c r="W22" i="16"/>
  <c r="Y64" i="16"/>
  <c r="X107" i="16"/>
  <c r="BB107" i="19" s="1"/>
  <c r="W150" i="16"/>
  <c r="Y192" i="16"/>
  <c r="X235" i="16"/>
  <c r="BB235" i="19" s="1"/>
  <c r="W278" i="16"/>
  <c r="Y320" i="16"/>
  <c r="X363" i="16"/>
  <c r="BB363" i="19" s="1"/>
  <c r="H40" i="16"/>
  <c r="J82" i="16"/>
  <c r="I125" i="16"/>
  <c r="AW125" i="19" s="1"/>
  <c r="J177" i="16"/>
  <c r="H263" i="16"/>
  <c r="I348" i="16"/>
  <c r="AW348" i="19" s="1"/>
  <c r="M67" i="16"/>
  <c r="K153" i="16"/>
  <c r="M258" i="16"/>
  <c r="N160" i="16"/>
  <c r="AB26" i="16"/>
  <c r="T338" i="16"/>
  <c r="U359" i="16"/>
  <c r="BA359" i="19" s="1"/>
  <c r="Y14" i="16"/>
  <c r="W36" i="16"/>
  <c r="W60" i="16"/>
  <c r="Y94" i="16"/>
  <c r="W124" i="16"/>
  <c r="X161" i="16"/>
  <c r="BB161" i="19" s="1"/>
  <c r="W196" i="16"/>
  <c r="W228" i="16"/>
  <c r="X265" i="16"/>
  <c r="BB265" i="19" s="1"/>
  <c r="Y294" i="16"/>
  <c r="W332" i="16"/>
  <c r="Y366" i="16"/>
  <c r="I35" i="16"/>
  <c r="AW35" i="19" s="1"/>
  <c r="H78" i="16"/>
  <c r="I123" i="16"/>
  <c r="AW123" i="19" s="1"/>
  <c r="I174" i="16"/>
  <c r="AW174" i="19" s="1"/>
  <c r="J259" i="16"/>
  <c r="H345" i="16"/>
  <c r="L64" i="16"/>
  <c r="AX64" i="19" s="1"/>
  <c r="K155" i="16"/>
  <c r="L259" i="16"/>
  <c r="AX259" i="19" s="1"/>
  <c r="O181" i="16"/>
  <c r="AY181" i="19" s="1"/>
  <c r="AC33" i="16"/>
  <c r="V335" i="16"/>
  <c r="X12" i="16"/>
  <c r="BB12" i="19" s="1"/>
  <c r="W63" i="16"/>
  <c r="Y129" i="16"/>
  <c r="X204" i="16"/>
  <c r="BB204" i="19" s="1"/>
  <c r="X276" i="16"/>
  <c r="BB276" i="19" s="1"/>
  <c r="Y361" i="16"/>
  <c r="H81" i="16"/>
  <c r="J174" i="16"/>
  <c r="I345" i="16"/>
  <c r="AW345" i="19" s="1"/>
  <c r="L155" i="16"/>
  <c r="AX155" i="19" s="1"/>
  <c r="N170" i="16"/>
  <c r="T368" i="16"/>
  <c r="W138" i="16"/>
  <c r="Y276" i="16"/>
  <c r="J46" i="16"/>
  <c r="I212" i="16"/>
  <c r="AW212" i="19" s="1"/>
  <c r="P255" i="16"/>
  <c r="W189" i="16"/>
  <c r="I116" i="16"/>
  <c r="AW116" i="19" s="1"/>
  <c r="Z160" i="16"/>
  <c r="N28" i="16"/>
  <c r="Z92" i="16"/>
  <c r="AG258" i="16"/>
  <c r="BE258" i="19" s="1"/>
  <c r="O24" i="16"/>
  <c r="AY24" i="19" s="1"/>
  <c r="J352" i="16"/>
  <c r="AF123" i="16"/>
  <c r="N312" i="16"/>
  <c r="L363" i="16"/>
  <c r="AX363" i="19" s="1"/>
  <c r="L202" i="16"/>
  <c r="AX202" i="19" s="1"/>
  <c r="L74" i="16"/>
  <c r="AX74" i="19" s="1"/>
  <c r="I320" i="16"/>
  <c r="AW320" i="19" s="1"/>
  <c r="J213" i="16"/>
  <c r="AH114" i="16"/>
  <c r="AH21" i="16"/>
  <c r="O274" i="16"/>
  <c r="AY274" i="19" s="1"/>
  <c r="P135" i="16"/>
  <c r="L368" i="16"/>
  <c r="AX368" i="19" s="1"/>
  <c r="M236" i="16"/>
  <c r="K170" i="16"/>
  <c r="K98" i="16"/>
  <c r="M28" i="16"/>
  <c r="J346" i="16"/>
  <c r="H304" i="16"/>
  <c r="I261" i="16"/>
  <c r="AW261" i="19" s="1"/>
  <c r="J218" i="16"/>
  <c r="H176" i="16"/>
  <c r="AC279" i="16"/>
  <c r="AG140" i="16"/>
  <c r="BE140" i="19" s="1"/>
  <c r="AF78" i="16"/>
  <c r="AH44" i="16"/>
  <c r="AD16" i="16"/>
  <c r="BD16" i="19" s="1"/>
  <c r="N322" i="16"/>
  <c r="P236" i="16"/>
  <c r="O151" i="16"/>
  <c r="AY151" i="19" s="1"/>
  <c r="N66" i="16"/>
  <c r="M346" i="16"/>
  <c r="L261" i="16"/>
  <c r="AX261" i="19" s="1"/>
  <c r="K207" i="16"/>
  <c r="L164" i="16"/>
  <c r="AX164" i="19" s="1"/>
  <c r="L124" i="16"/>
  <c r="AX124" i="19" s="1"/>
  <c r="K95" i="16"/>
  <c r="M57" i="16"/>
  <c r="L28" i="16"/>
  <c r="AX28" i="19" s="1"/>
  <c r="H357" i="16"/>
  <c r="J319" i="16"/>
  <c r="I290" i="16"/>
  <c r="AW290" i="19" s="1"/>
  <c r="H253" i="16"/>
  <c r="J223" i="16"/>
  <c r="I186" i="16"/>
  <c r="AW186" i="19" s="1"/>
  <c r="AA362" i="16"/>
  <c r="BC362" i="19" s="1"/>
  <c r="AA138" i="16"/>
  <c r="BC138" i="19" s="1"/>
  <c r="AH52" i="16"/>
  <c r="AG13" i="16"/>
  <c r="BE13" i="19" s="1"/>
  <c r="N250" i="16"/>
  <c r="P100" i="16"/>
  <c r="L349" i="16"/>
  <c r="AX349" i="19" s="1"/>
  <c r="Z362" i="16"/>
  <c r="AB136" i="16"/>
  <c r="AC44" i="16"/>
  <c r="P341" i="16"/>
  <c r="O224" i="16"/>
  <c r="AY224" i="19" s="1"/>
  <c r="O64" i="16"/>
  <c r="AY64" i="19" s="1"/>
  <c r="K313" i="16"/>
  <c r="L201" i="16"/>
  <c r="AX201" i="19" s="1"/>
  <c r="AB113" i="16"/>
  <c r="Z273" i="16"/>
  <c r="Z130" i="16"/>
  <c r="AF69" i="16"/>
  <c r="AC35" i="16"/>
  <c r="AH6" i="16"/>
  <c r="O293" i="16"/>
  <c r="AY293" i="19" s="1"/>
  <c r="N208" i="16"/>
  <c r="P122" i="16"/>
  <c r="O37" i="16"/>
  <c r="AY37" i="19" s="1"/>
  <c r="K318" i="16"/>
  <c r="AH190" i="16"/>
  <c r="AC64" i="16"/>
  <c r="AF17" i="16"/>
  <c r="P276" i="16"/>
  <c r="O138" i="16"/>
  <c r="AY138" i="19" s="1"/>
  <c r="K366" i="16"/>
  <c r="K238" i="16"/>
  <c r="M308" i="16"/>
  <c r="AB229" i="16"/>
  <c r="P13" i="16"/>
  <c r="I315" i="16"/>
  <c r="AW315" i="19" s="1"/>
  <c r="AG65" i="16"/>
  <c r="BE65" i="19" s="1"/>
  <c r="O285" i="16"/>
  <c r="AY285" i="19" s="1"/>
  <c r="K358" i="16"/>
  <c r="M167" i="16"/>
  <c r="M71" i="16"/>
  <c r="H307" i="16"/>
  <c r="H179" i="16"/>
  <c r="AB106" i="16"/>
  <c r="AA20" i="16"/>
  <c r="BC20" i="19" s="1"/>
  <c r="P263" i="16"/>
  <c r="O130" i="16"/>
  <c r="AY130" i="19" s="1"/>
  <c r="K363" i="16"/>
  <c r="K234" i="16"/>
  <c r="K162" i="16"/>
  <c r="M92" i="16"/>
  <c r="K26" i="16"/>
  <c r="H344" i="16"/>
  <c r="I301" i="16"/>
  <c r="AW301" i="19" s="1"/>
  <c r="J258" i="16"/>
  <c r="H216" i="16"/>
  <c r="I173" i="16"/>
  <c r="AW173" i="19" s="1"/>
  <c r="AF252" i="16"/>
  <c r="AH139" i="16"/>
  <c r="AG74" i="16"/>
  <c r="BE74" i="19" s="1"/>
  <c r="AA43" i="16"/>
  <c r="BC43" i="19" s="1"/>
  <c r="AF14" i="16"/>
  <c r="P316" i="16"/>
  <c r="O231" i="16"/>
  <c r="AY231" i="19" s="1"/>
  <c r="N146" i="16"/>
  <c r="P60" i="16"/>
  <c r="L341" i="16"/>
  <c r="AX341" i="19" s="1"/>
  <c r="K256" i="16"/>
  <c r="L204" i="16"/>
  <c r="AX204" i="19" s="1"/>
  <c r="M161" i="16"/>
  <c r="M121" i="16"/>
  <c r="L92" i="16"/>
  <c r="AX92" i="19" s="1"/>
  <c r="K55" i="16"/>
  <c r="M17" i="16"/>
  <c r="I354" i="16"/>
  <c r="AW354" i="19" s="1"/>
  <c r="H317" i="16"/>
  <c r="J287" i="16"/>
  <c r="I250" i="16"/>
  <c r="AW250" i="19" s="1"/>
  <c r="H213" i="16"/>
  <c r="J183" i="16"/>
  <c r="AB305" i="16"/>
  <c r="AE127" i="16"/>
  <c r="AC49" i="16"/>
  <c r="P356" i="16"/>
  <c r="O239" i="16"/>
  <c r="AY239" i="19" s="1"/>
  <c r="N90" i="16"/>
  <c r="M338" i="16"/>
  <c r="AA305" i="16"/>
  <c r="BC305" i="19" s="1"/>
  <c r="AD93" i="16"/>
  <c r="BD93" i="19" s="1"/>
  <c r="AG40" i="16"/>
  <c r="BE40" i="19" s="1"/>
  <c r="N331" i="16"/>
  <c r="P213" i="16"/>
  <c r="P53" i="16"/>
  <c r="L270" i="16"/>
  <c r="AX270" i="19" s="1"/>
  <c r="K196" i="16"/>
  <c r="AF101" i="16"/>
  <c r="AE250" i="16"/>
  <c r="AB121" i="16"/>
  <c r="AD64" i="16"/>
  <c r="BD64" i="19" s="1"/>
  <c r="AG31" i="16"/>
  <c r="BE31" i="19" s="1"/>
  <c r="N368" i="16"/>
  <c r="P282" i="16"/>
  <c r="O197" i="16"/>
  <c r="AY197" i="19" s="1"/>
  <c r="N112" i="16"/>
  <c r="P26" i="16"/>
  <c r="L307" i="16"/>
  <c r="AX307" i="19" s="1"/>
  <c r="AD162" i="16"/>
  <c r="BD162" i="19" s="1"/>
  <c r="AB58" i="16"/>
  <c r="AA12" i="16"/>
  <c r="BC12" i="19" s="1"/>
  <c r="N256" i="16"/>
  <c r="O122" i="16"/>
  <c r="AY122" i="19" s="1"/>
  <c r="L350" i="16"/>
  <c r="AX350" i="19" s="1"/>
  <c r="M230" i="16"/>
  <c r="M182" i="16"/>
  <c r="K140" i="16"/>
  <c r="L97" i="16"/>
  <c r="AX97" i="19" s="1"/>
  <c r="M54" i="16"/>
  <c r="DB77" i="16"/>
  <c r="N193" i="16"/>
  <c r="AA7" i="16"/>
  <c r="BC7" i="19" s="1"/>
  <c r="AE210" i="16"/>
  <c r="M178" i="16"/>
  <c r="H310" i="16"/>
  <c r="P210" i="16"/>
  <c r="M352" i="16"/>
  <c r="K157" i="16"/>
  <c r="L42" i="16"/>
  <c r="AX42" i="19" s="1"/>
  <c r="J301" i="16"/>
  <c r="I176" i="16"/>
  <c r="AW176" i="19" s="1"/>
  <c r="Z68" i="16"/>
  <c r="AG14" i="16"/>
  <c r="BE14" i="19" s="1"/>
  <c r="N221" i="16"/>
  <c r="P87" i="16"/>
  <c r="L320" i="16"/>
  <c r="AX320" i="19" s="1"/>
  <c r="M212" i="16"/>
  <c r="M140" i="16"/>
  <c r="L71" i="16"/>
  <c r="AX71" i="19" s="1"/>
  <c r="L7" i="16"/>
  <c r="AX7" i="19" s="1"/>
  <c r="J330" i="16"/>
  <c r="H288" i="16"/>
  <c r="I245" i="16"/>
  <c r="AW245" i="19" s="1"/>
  <c r="J202" i="16"/>
  <c r="H160" i="16"/>
  <c r="AA207" i="16"/>
  <c r="BC207" i="19" s="1"/>
  <c r="AC118" i="16"/>
  <c r="AC41" i="16"/>
  <c r="AH12" i="16"/>
  <c r="O311" i="16"/>
  <c r="AY311" i="19" s="1"/>
  <c r="N226" i="16"/>
  <c r="P140" i="16"/>
  <c r="O55" i="16"/>
  <c r="AY55" i="19" s="1"/>
  <c r="K336" i="16"/>
  <c r="M250" i="16"/>
  <c r="M201" i="16"/>
  <c r="K159" i="16"/>
  <c r="K119" i="16"/>
  <c r="M81" i="16"/>
  <c r="L52" i="16"/>
  <c r="AX52" i="19" s="1"/>
  <c r="K15" i="16"/>
  <c r="J351" i="16"/>
  <c r="I314" i="16"/>
  <c r="AW314" i="19" s="1"/>
  <c r="H277" i="16"/>
  <c r="J247" i="16"/>
  <c r="I210" i="16"/>
  <c r="AW210" i="19" s="1"/>
  <c r="H181" i="16"/>
  <c r="AG272" i="16"/>
  <c r="BE272" i="19" s="1"/>
  <c r="AB103" i="16"/>
  <c r="AG45" i="16"/>
  <c r="BE45" i="19" s="1"/>
  <c r="N346" i="16"/>
  <c r="P228" i="16"/>
  <c r="O79" i="16"/>
  <c r="AY79" i="19" s="1"/>
  <c r="K296" i="16"/>
  <c r="AB272" i="16"/>
  <c r="AB89" i="16"/>
  <c r="AB37" i="16"/>
  <c r="O320" i="16"/>
  <c r="AY320" i="19" s="1"/>
  <c r="N171" i="16"/>
  <c r="N43" i="16"/>
  <c r="M259" i="16"/>
  <c r="AL93" i="16"/>
  <c r="AH92" i="16"/>
  <c r="AA222" i="16"/>
  <c r="BC222" i="19" s="1"/>
  <c r="AG116" i="16"/>
  <c r="BE116" i="19" s="1"/>
  <c r="AF56" i="16"/>
  <c r="AB28" i="16"/>
  <c r="O357" i="16"/>
  <c r="AY357" i="19" s="1"/>
  <c r="N272" i="16"/>
  <c r="P186" i="16"/>
  <c r="O101" i="16"/>
  <c r="AY101" i="19" s="1"/>
  <c r="N16" i="16"/>
  <c r="M296" i="16"/>
  <c r="AE135" i="16"/>
  <c r="AC51" i="16"/>
  <c r="AG6" i="16"/>
  <c r="BE6" i="19" s="1"/>
  <c r="O240" i="16"/>
  <c r="AY240" i="19" s="1"/>
  <c r="N106" i="16"/>
  <c r="M333" i="16"/>
  <c r="M224" i="16"/>
  <c r="L177" i="16"/>
  <c r="AX177" i="19" s="1"/>
  <c r="Z144" i="16"/>
  <c r="O134" i="16"/>
  <c r="AY134" i="19" s="1"/>
  <c r="O331" i="16"/>
  <c r="AY331" i="19" s="1"/>
  <c r="AC20" i="16"/>
  <c r="L165" i="16"/>
  <c r="AX165" i="19" s="1"/>
  <c r="J200" i="16"/>
  <c r="AE25" i="16"/>
  <c r="N168" i="16"/>
  <c r="L267" i="16"/>
  <c r="AX267" i="19" s="1"/>
  <c r="K125" i="16"/>
  <c r="L26" i="16"/>
  <c r="AX26" i="19" s="1"/>
  <c r="I264" i="16"/>
  <c r="AW264" i="19" s="1"/>
  <c r="AD237" i="16"/>
  <c r="BD237" i="19" s="1"/>
  <c r="P343" i="16"/>
  <c r="O210" i="16"/>
  <c r="AY210" i="19" s="1"/>
  <c r="N77" i="16"/>
  <c r="K299" i="16"/>
  <c r="L199" i="16"/>
  <c r="AX199" i="19" s="1"/>
  <c r="M132" i="16"/>
  <c r="K66" i="16"/>
  <c r="H368" i="16"/>
  <c r="I325" i="16"/>
  <c r="AW325" i="19" s="1"/>
  <c r="J282" i="16"/>
  <c r="H240" i="16"/>
  <c r="I197" i="16"/>
  <c r="AW197" i="19" s="1"/>
  <c r="J154" i="16"/>
  <c r="AH192" i="16"/>
  <c r="AF109" i="16"/>
  <c r="AA59" i="16"/>
  <c r="BC59" i="19" s="1"/>
  <c r="AF30" i="16"/>
  <c r="P364" i="16"/>
  <c r="O279" i="16"/>
  <c r="AY279" i="19" s="1"/>
  <c r="N194" i="16"/>
  <c r="P108" i="16"/>
  <c r="O23" i="16"/>
  <c r="AY23" i="19" s="1"/>
  <c r="K304" i="16"/>
  <c r="L228" i="16"/>
  <c r="AX228" i="19" s="1"/>
  <c r="M185" i="16"/>
  <c r="K143" i="16"/>
  <c r="M113" i="16"/>
  <c r="L76" i="16"/>
  <c r="AX76" i="19" s="1"/>
  <c r="K39" i="16"/>
  <c r="M9" i="16"/>
  <c r="I338" i="16"/>
  <c r="AW338" i="19" s="1"/>
  <c r="H309" i="16"/>
  <c r="J271" i="16"/>
  <c r="I234" i="16"/>
  <c r="AW234" i="19" s="1"/>
  <c r="H205" i="16"/>
  <c r="J167" i="16"/>
  <c r="AE244" i="16"/>
  <c r="AH84" i="16"/>
  <c r="Z28" i="16"/>
  <c r="P324" i="16"/>
  <c r="O175" i="16"/>
  <c r="AY175" i="19" s="1"/>
  <c r="N58" i="16"/>
  <c r="M274" i="16"/>
  <c r="AC189" i="16"/>
  <c r="AH73" i="16"/>
  <c r="AD19" i="16"/>
  <c r="BD19" i="19" s="1"/>
  <c r="N299" i="16"/>
  <c r="P149" i="16"/>
  <c r="M355" i="16"/>
  <c r="L239" i="16"/>
  <c r="AX239" i="19" s="1"/>
  <c r="AH199" i="16"/>
  <c r="AB81" i="16"/>
  <c r="AC164" i="16"/>
  <c r="AE85" i="16"/>
  <c r="AE49" i="16"/>
  <c r="AA21" i="16"/>
  <c r="BC21" i="19" s="1"/>
  <c r="N336" i="16"/>
  <c r="P250" i="16"/>
  <c r="O165" i="16"/>
  <c r="AY165" i="19" s="1"/>
  <c r="N80" i="16"/>
  <c r="M360" i="16"/>
  <c r="L275" i="16"/>
  <c r="AX275" i="19" s="1"/>
  <c r="AF108" i="16"/>
  <c r="AE40" i="16"/>
  <c r="O341" i="16"/>
  <c r="AY341" i="19" s="1"/>
  <c r="P207" i="16"/>
  <c r="P69" i="16"/>
  <c r="L301" i="16"/>
  <c r="AX301" i="19" s="1"/>
  <c r="M211" i="16"/>
  <c r="AH133" i="16"/>
  <c r="AB24" i="16"/>
  <c r="M284" i="16"/>
  <c r="AD21" i="16"/>
  <c r="BD21" i="19" s="1"/>
  <c r="P123" i="16"/>
  <c r="AD340" i="16"/>
  <c r="BD340" i="19" s="1"/>
  <c r="AF77" i="16"/>
  <c r="AB30" i="16"/>
  <c r="P312" i="16"/>
  <c r="P176" i="16"/>
  <c r="O35" i="16"/>
  <c r="AY35" i="19" s="1"/>
  <c r="M270" i="16"/>
  <c r="AB148" i="16"/>
  <c r="AB45" i="16"/>
  <c r="O312" i="16"/>
  <c r="AY312" i="19" s="1"/>
  <c r="O152" i="16"/>
  <c r="AY152" i="19" s="1"/>
  <c r="K321" i="16"/>
  <c r="L213" i="16"/>
  <c r="AX213" i="19" s="1"/>
  <c r="L157" i="16"/>
  <c r="AX157" i="19" s="1"/>
  <c r="M90" i="16"/>
  <c r="M34" i="16"/>
  <c r="H350" i="16"/>
  <c r="H286" i="16"/>
  <c r="H230" i="16"/>
  <c r="I179" i="16"/>
  <c r="AW179" i="19" s="1"/>
  <c r="AB180" i="16"/>
  <c r="AG106" i="16"/>
  <c r="BE106" i="19" s="1"/>
  <c r="AG39" i="16"/>
  <c r="BE39" i="19" s="1"/>
  <c r="Z22" i="16"/>
  <c r="AB4" i="16"/>
  <c r="P306" i="16"/>
  <c r="O253" i="16"/>
  <c r="AY253" i="19" s="1"/>
  <c r="N200" i="16"/>
  <c r="N136" i="16"/>
  <c r="P82" i="16"/>
  <c r="O29" i="16"/>
  <c r="AY29" i="19" s="1"/>
  <c r="L331" i="16"/>
  <c r="AX331" i="19" s="1"/>
  <c r="K278" i="16"/>
  <c r="M231" i="16"/>
  <c r="M199" i="16"/>
  <c r="K173" i="16"/>
  <c r="L146" i="16"/>
  <c r="AX146" i="19" s="1"/>
  <c r="L114" i="16"/>
  <c r="AX114" i="19" s="1"/>
  <c r="M87" i="16"/>
  <c r="M63" i="16"/>
  <c r="M31" i="16"/>
  <c r="K5" i="16"/>
  <c r="I344" i="16"/>
  <c r="AW344" i="19" s="1"/>
  <c r="I312" i="16"/>
  <c r="AW312" i="19" s="1"/>
  <c r="J285" i="16"/>
  <c r="H259" i="16"/>
  <c r="H227" i="16"/>
  <c r="I200" i="16"/>
  <c r="AW200" i="19" s="1"/>
  <c r="J173" i="16"/>
  <c r="AH280" i="16"/>
  <c r="AC186" i="16"/>
  <c r="AH131" i="16"/>
  <c r="AB87" i="16"/>
  <c r="Z61" i="16"/>
  <c r="AG46" i="16"/>
  <c r="BE46" i="19" s="1"/>
  <c r="AE32" i="16"/>
  <c r="AC18" i="16"/>
  <c r="AA4" i="16"/>
  <c r="BC4" i="19" s="1"/>
  <c r="P327" i="16"/>
  <c r="N285" i="16"/>
  <c r="O242" i="16"/>
  <c r="AY242" i="19" s="1"/>
  <c r="P199" i="16"/>
  <c r="N157" i="16"/>
  <c r="O114" i="16"/>
  <c r="AY114" i="19" s="1"/>
  <c r="P71" i="16"/>
  <c r="N29" i="16"/>
  <c r="L352" i="16"/>
  <c r="AX352" i="19" s="1"/>
  <c r="M309" i="16"/>
  <c r="K267" i="16"/>
  <c r="L231" i="16"/>
  <c r="AX231" i="19" s="1"/>
  <c r="K210" i="16"/>
  <c r="M188" i="16"/>
  <c r="L167" i="16"/>
  <c r="AX167" i="19" s="1"/>
  <c r="K146" i="16"/>
  <c r="M124" i="16"/>
  <c r="L103" i="16"/>
  <c r="AX103" i="19" s="1"/>
  <c r="K82" i="16"/>
  <c r="M60" i="16"/>
  <c r="L39" i="16"/>
  <c r="AX39" i="19" s="1"/>
  <c r="K18" i="16"/>
  <c r="P129" i="16"/>
  <c r="P310" i="16"/>
  <c r="AF194" i="16"/>
  <c r="N353" i="16"/>
  <c r="N49" i="16"/>
  <c r="AA198" i="16"/>
  <c r="BC198" i="19" s="1"/>
  <c r="AE19" i="16"/>
  <c r="N278" i="16"/>
  <c r="N142" i="16"/>
  <c r="L369" i="16"/>
  <c r="AX369" i="19" s="1"/>
  <c r="K268" i="16"/>
  <c r="AB120" i="16"/>
  <c r="AG32" i="16"/>
  <c r="BE32" i="19" s="1"/>
  <c r="N291" i="16"/>
  <c r="O88" i="16"/>
  <c r="AY88" i="19" s="1"/>
  <c r="L294" i="16"/>
  <c r="AX294" i="19" s="1"/>
  <c r="K208" i="16"/>
  <c r="M138" i="16"/>
  <c r="K80" i="16"/>
  <c r="L29" i="16"/>
  <c r="AX29" i="19" s="1"/>
  <c r="I331" i="16"/>
  <c r="AW331" i="19" s="1"/>
  <c r="I275" i="16"/>
  <c r="AW275" i="19" s="1"/>
  <c r="J224" i="16"/>
  <c r="AK10" i="16"/>
  <c r="Z166" i="16"/>
  <c r="AD101" i="16"/>
  <c r="BD101" i="19" s="1"/>
  <c r="AG55" i="16"/>
  <c r="BE55" i="19" s="1"/>
  <c r="Z38" i="16"/>
  <c r="AB20" i="16"/>
  <c r="P354" i="16"/>
  <c r="O301" i="16"/>
  <c r="AY301" i="19" s="1"/>
  <c r="N248" i="16"/>
  <c r="N184" i="16"/>
  <c r="P130" i="16"/>
  <c r="O77" i="16"/>
  <c r="AY77" i="19" s="1"/>
  <c r="O13" i="16"/>
  <c r="AY13" i="19" s="1"/>
  <c r="K326" i="16"/>
  <c r="M272" i="16"/>
  <c r="M223" i="16"/>
  <c r="K197" i="16"/>
  <c r="L170" i="16"/>
  <c r="AX170" i="19" s="1"/>
  <c r="L138" i="16"/>
  <c r="AX138" i="19" s="1"/>
  <c r="M111" i="16"/>
  <c r="K85" i="16"/>
  <c r="K61" i="16"/>
  <c r="K29" i="16"/>
  <c r="I368" i="16"/>
  <c r="AW368" i="19" s="1"/>
  <c r="J341" i="16"/>
  <c r="J309" i="16"/>
  <c r="H283" i="16"/>
  <c r="I256" i="16"/>
  <c r="AW256" i="19" s="1"/>
  <c r="I224" i="16"/>
  <c r="AW224" i="19" s="1"/>
  <c r="J197" i="16"/>
  <c r="H171" i="16"/>
  <c r="AH279" i="16"/>
  <c r="AB179" i="16"/>
  <c r="AC128" i="16"/>
  <c r="AH81" i="16"/>
  <c r="AB59" i="16"/>
  <c r="Z45" i="16"/>
  <c r="AG30" i="16"/>
  <c r="BE30" i="19" s="1"/>
  <c r="AE16" i="16"/>
  <c r="N365" i="16"/>
  <c r="O322" i="16"/>
  <c r="AY322" i="19" s="1"/>
  <c r="P279" i="16"/>
  <c r="N237" i="16"/>
  <c r="O194" i="16"/>
  <c r="AY194" i="19" s="1"/>
  <c r="P151" i="16"/>
  <c r="N109" i="16"/>
  <c r="O66" i="16"/>
  <c r="AY66" i="19" s="1"/>
  <c r="P23" i="16"/>
  <c r="K347" i="16"/>
  <c r="L304" i="16"/>
  <c r="AX304" i="19" s="1"/>
  <c r="M261" i="16"/>
  <c r="M228" i="16"/>
  <c r="L207" i="16"/>
  <c r="AX207" i="19" s="1"/>
  <c r="K186" i="16"/>
  <c r="M164" i="16"/>
  <c r="L143" i="16"/>
  <c r="AX143" i="19" s="1"/>
  <c r="K122" i="16"/>
  <c r="M100" i="16"/>
  <c r="L79" i="16"/>
  <c r="AX79" i="19" s="1"/>
  <c r="K58" i="16"/>
  <c r="M36" i="16"/>
  <c r="L15" i="16"/>
  <c r="AX15" i="19" s="1"/>
  <c r="L354" i="16"/>
  <c r="AX354" i="19" s="1"/>
  <c r="N284" i="16"/>
  <c r="AE132" i="16"/>
  <c r="O334" i="16"/>
  <c r="AY334" i="19" s="1"/>
  <c r="O22" i="16"/>
  <c r="AY22" i="19" s="1"/>
  <c r="Z191" i="16"/>
  <c r="AE59" i="16"/>
  <c r="AC13" i="16"/>
  <c r="N262" i="16"/>
  <c r="O123" i="16"/>
  <c r="AY123" i="19" s="1"/>
  <c r="L353" i="16"/>
  <c r="AX353" i="19" s="1"/>
  <c r="L249" i="16"/>
  <c r="AX249" i="19" s="1"/>
  <c r="AH91" i="16"/>
  <c r="Z31" i="16"/>
  <c r="P285" i="16"/>
  <c r="P77" i="16"/>
  <c r="M283" i="16"/>
  <c r="M202" i="16"/>
  <c r="K136" i="16"/>
  <c r="M26" i="16"/>
  <c r="J328" i="16"/>
  <c r="J272" i="16"/>
  <c r="H222" i="16"/>
  <c r="AG347" i="16"/>
  <c r="BE347" i="19" s="1"/>
  <c r="AC156" i="16"/>
  <c r="AC95" i="16"/>
  <c r="Z54" i="16"/>
  <c r="AB36" i="16"/>
  <c r="AD18" i="16"/>
  <c r="BD18" i="19" s="1"/>
  <c r="O349" i="16"/>
  <c r="AY349" i="19" s="1"/>
  <c r="N296" i="16"/>
  <c r="P242" i="16"/>
  <c r="P178" i="16"/>
  <c r="O125" i="16"/>
  <c r="AY125" i="19" s="1"/>
  <c r="AE249" i="16"/>
  <c r="AF340" i="16"/>
  <c r="P198" i="16"/>
  <c r="AA88" i="16"/>
  <c r="BC88" i="19" s="1"/>
  <c r="O278" i="16"/>
  <c r="AY278" i="19" s="1"/>
  <c r="M345" i="16"/>
  <c r="Z157" i="16"/>
  <c r="AA55" i="16"/>
  <c r="BC55" i="19" s="1"/>
  <c r="AH8" i="16"/>
  <c r="P248" i="16"/>
  <c r="P112" i="16"/>
  <c r="L337" i="16"/>
  <c r="AX337" i="19" s="1"/>
  <c r="AL10" i="16"/>
  <c r="AD87" i="16"/>
  <c r="BD87" i="19" s="1"/>
  <c r="AH23" i="16"/>
  <c r="N227" i="16"/>
  <c r="P45" i="16"/>
  <c r="K273" i="16"/>
  <c r="L181" i="16"/>
  <c r="AX181" i="19" s="1"/>
  <c r="L125" i="16"/>
  <c r="AX125" i="19" s="1"/>
  <c r="K72" i="16"/>
  <c r="K8" i="16"/>
  <c r="H318" i="16"/>
  <c r="I267" i="16"/>
  <c r="AW267" i="19" s="1"/>
  <c r="I203" i="16"/>
  <c r="AW203" i="19" s="1"/>
  <c r="AC319" i="16"/>
  <c r="AA148" i="16"/>
  <c r="BC148" i="19" s="1"/>
  <c r="Z80" i="16"/>
  <c r="AB52" i="16"/>
  <c r="AD34" i="16"/>
  <c r="BD34" i="19" s="1"/>
  <c r="AA13" i="16"/>
  <c r="BC13" i="19" s="1"/>
  <c r="N344" i="16"/>
  <c r="P290" i="16"/>
  <c r="P226" i="16"/>
  <c r="O173" i="16"/>
  <c r="AY173" i="19" s="1"/>
  <c r="N120" i="16"/>
  <c r="N56" i="16"/>
  <c r="M368" i="16"/>
  <c r="L315" i="16"/>
  <c r="AX315" i="19" s="1"/>
  <c r="L251" i="16"/>
  <c r="AX251" i="19" s="1"/>
  <c r="L218" i="16"/>
  <c r="AX218" i="19" s="1"/>
  <c r="M191" i="16"/>
  <c r="M159" i="16"/>
  <c r="K133" i="16"/>
  <c r="L106" i="16"/>
  <c r="AX106" i="19" s="1"/>
  <c r="L50" i="16"/>
  <c r="AX50" i="19" s="1"/>
  <c r="M23" i="16"/>
  <c r="H363" i="16"/>
  <c r="H331" i="16"/>
  <c r="I304" i="16"/>
  <c r="AW304" i="19" s="1"/>
  <c r="J277" i="16"/>
  <c r="J245" i="16"/>
  <c r="H219" i="16"/>
  <c r="I192" i="16"/>
  <c r="AW192" i="19" s="1"/>
  <c r="I160" i="16"/>
  <c r="AW160" i="19" s="1"/>
  <c r="AF251" i="16"/>
  <c r="Z165" i="16"/>
  <c r="AG109" i="16"/>
  <c r="BE109" i="19" s="1"/>
  <c r="AH74" i="16"/>
  <c r="AF55" i="16"/>
  <c r="AD41" i="16"/>
  <c r="BD41" i="19" s="1"/>
  <c r="AB27" i="16"/>
  <c r="Z13" i="16"/>
  <c r="O354" i="16"/>
  <c r="AY354" i="19" s="1"/>
  <c r="P311" i="16"/>
  <c r="N269" i="16"/>
  <c r="O226" i="16"/>
  <c r="AY226" i="19" s="1"/>
  <c r="P183" i="16"/>
  <c r="N141" i="16"/>
  <c r="O98" i="16"/>
  <c r="AY98" i="19" s="1"/>
  <c r="P55" i="16"/>
  <c r="N13" i="16"/>
  <c r="L336" i="16"/>
  <c r="AX336" i="19" s="1"/>
  <c r="M293" i="16"/>
  <c r="K251" i="16"/>
  <c r="L223" i="16"/>
  <c r="AX223" i="19" s="1"/>
  <c r="K202" i="16"/>
  <c r="M180" i="16"/>
  <c r="L159" i="16"/>
  <c r="AX159" i="19" s="1"/>
  <c r="K138" i="16"/>
  <c r="M116" i="16"/>
  <c r="L95" i="16"/>
  <c r="AX95" i="19" s="1"/>
  <c r="K74" i="16"/>
  <c r="M52" i="16"/>
  <c r="L31" i="16"/>
  <c r="AX31" i="19" s="1"/>
  <c r="AB74" i="16"/>
  <c r="Z49" i="16"/>
  <c r="K271" i="16"/>
  <c r="AC53" i="16"/>
  <c r="N246" i="16"/>
  <c r="M334" i="16"/>
  <c r="AA75" i="16"/>
  <c r="BC75" i="19" s="1"/>
  <c r="O216" i="16"/>
  <c r="AY216" i="19" s="1"/>
  <c r="M267" i="16"/>
  <c r="M122" i="16"/>
  <c r="L37" i="16"/>
  <c r="AX37" i="19" s="1"/>
  <c r="J288" i="16"/>
  <c r="H182" i="16"/>
  <c r="AC110" i="16"/>
  <c r="AH46" i="16"/>
  <c r="AG7" i="16"/>
  <c r="BE7" i="19" s="1"/>
  <c r="N264" i="16"/>
  <c r="O157" i="16"/>
  <c r="AY157" i="19" s="1"/>
  <c r="O45" i="16"/>
  <c r="AY45" i="19" s="1"/>
  <c r="M320" i="16"/>
  <c r="K237" i="16"/>
  <c r="K189" i="16"/>
  <c r="K149" i="16"/>
  <c r="M95" i="16"/>
  <c r="L66" i="16"/>
  <c r="AX66" i="19" s="1"/>
  <c r="L18" i="16"/>
  <c r="AX18" i="19" s="1"/>
  <c r="J333" i="16"/>
  <c r="H291" i="16"/>
  <c r="H243" i="16"/>
  <c r="H203" i="16"/>
  <c r="AO47" i="16"/>
  <c r="AA172" i="16"/>
  <c r="BC172" i="19" s="1"/>
  <c r="Z100" i="16"/>
  <c r="AH53" i="16"/>
  <c r="AC34" i="16"/>
  <c r="AD9" i="16"/>
  <c r="BD9" i="19" s="1"/>
  <c r="N317" i="16"/>
  <c r="N253" i="16"/>
  <c r="O178" i="16"/>
  <c r="AY178" i="19" s="1"/>
  <c r="P119" i="16"/>
  <c r="N45" i="16"/>
  <c r="M341" i="16"/>
  <c r="M277" i="16"/>
  <c r="M220" i="16"/>
  <c r="L191" i="16"/>
  <c r="AX191" i="19" s="1"/>
  <c r="K154" i="16"/>
  <c r="L119" i="16"/>
  <c r="AX119" i="19" s="1"/>
  <c r="L87" i="16"/>
  <c r="AX87" i="19" s="1"/>
  <c r="K50" i="16"/>
  <c r="M20" i="16"/>
  <c r="H360" i="16"/>
  <c r="J338" i="16"/>
  <c r="I317" i="16"/>
  <c r="AW317" i="19" s="1"/>
  <c r="H296" i="16"/>
  <c r="J274" i="16"/>
  <c r="I253" i="16"/>
  <c r="AW253" i="19" s="1"/>
  <c r="H232" i="16"/>
  <c r="J210" i="16"/>
  <c r="I189" i="16"/>
  <c r="AW189" i="19" s="1"/>
  <c r="H168" i="16"/>
  <c r="AI10" i="16"/>
  <c r="AD236" i="16"/>
  <c r="BD236" i="19" s="1"/>
  <c r="AE171" i="16"/>
  <c r="AG131" i="16"/>
  <c r="BE131" i="19" s="1"/>
  <c r="AH99" i="16"/>
  <c r="AH67" i="16"/>
  <c r="Z52" i="16"/>
  <c r="AG37" i="16"/>
  <c r="BE37" i="19" s="1"/>
  <c r="AE23" i="16"/>
  <c r="AC9" i="16"/>
  <c r="O343" i="16"/>
  <c r="AY343" i="19" s="1"/>
  <c r="P300" i="16"/>
  <c r="N258" i="16"/>
  <c r="O215" i="16"/>
  <c r="AY215" i="19" s="1"/>
  <c r="P172" i="16"/>
  <c r="N130" i="16"/>
  <c r="O87" i="16"/>
  <c r="AY87" i="19" s="1"/>
  <c r="P44" i="16"/>
  <c r="K368" i="16"/>
  <c r="L325" i="16"/>
  <c r="AX325" i="19" s="1"/>
  <c r="M282" i="16"/>
  <c r="K240" i="16"/>
  <c r="M217" i="16"/>
  <c r="L196" i="16"/>
  <c r="AX196" i="19" s="1"/>
  <c r="K175" i="16"/>
  <c r="M153" i="16"/>
  <c r="L132" i="16"/>
  <c r="AX132" i="19" s="1"/>
  <c r="K111" i="16"/>
  <c r="M89" i="16"/>
  <c r="L68" i="16"/>
  <c r="AX68" i="19" s="1"/>
  <c r="K47" i="16"/>
  <c r="M25" i="16"/>
  <c r="L4" i="16"/>
  <c r="AX4" i="19" s="1"/>
  <c r="H349" i="16"/>
  <c r="J327" i="16"/>
  <c r="I306" i="16"/>
  <c r="AW306" i="19" s="1"/>
  <c r="H285" i="16"/>
  <c r="J263" i="16"/>
  <c r="I242" i="16"/>
  <c r="AW242" i="19" s="1"/>
  <c r="H221" i="16"/>
  <c r="J199" i="16"/>
  <c r="I178" i="16"/>
  <c r="AW178" i="19" s="1"/>
  <c r="H157" i="16"/>
  <c r="AC218" i="16"/>
  <c r="AD125" i="16"/>
  <c r="BD125" i="19" s="1"/>
  <c r="AD69" i="16"/>
  <c r="BD69" i="19" s="1"/>
  <c r="AF38" i="16"/>
  <c r="AB10" i="16"/>
  <c r="O303" i="16"/>
  <c r="AY303" i="19" s="1"/>
  <c r="N218" i="16"/>
  <c r="P132" i="16"/>
  <c r="O47" i="16"/>
  <c r="AY47" i="19" s="1"/>
  <c r="K328" i="16"/>
  <c r="M242" i="16"/>
  <c r="AE243" i="16"/>
  <c r="AH124" i="16"/>
  <c r="AC62" i="16"/>
  <c r="AF33" i="16"/>
  <c r="AB5" i="16"/>
  <c r="O288" i="16"/>
  <c r="AY288" i="19" s="1"/>
  <c r="N203" i="16"/>
  <c r="P117" i="16"/>
  <c r="P21" i="16"/>
  <c r="L302" i="16"/>
  <c r="AX302" i="19" s="1"/>
  <c r="K228" i="16"/>
  <c r="AH361" i="16"/>
  <c r="AC144" i="16"/>
  <c r="AF60" i="16"/>
  <c r="Z41" i="16"/>
  <c r="M249" i="16"/>
  <c r="AG41" i="16"/>
  <c r="BE41" i="19" s="1"/>
  <c r="P208" i="16"/>
  <c r="K300" i="16"/>
  <c r="AE68" i="16"/>
  <c r="O184" i="16"/>
  <c r="AY184" i="19" s="1"/>
  <c r="K232" i="16"/>
  <c r="L117" i="16"/>
  <c r="AX117" i="19" s="1"/>
  <c r="L5" i="16"/>
  <c r="AX5" i="19" s="1"/>
  <c r="J264" i="16"/>
  <c r="AF260" i="16"/>
  <c r="Z75" i="16"/>
  <c r="AE41" i="16"/>
  <c r="Z6" i="16"/>
  <c r="P258" i="16"/>
  <c r="O141" i="16"/>
  <c r="AY141" i="19" s="1"/>
  <c r="N40" i="16"/>
  <c r="K310" i="16"/>
  <c r="L234" i="16"/>
  <c r="AX234" i="19" s="1"/>
  <c r="K181" i="16"/>
  <c r="M135" i="16"/>
  <c r="K93" i="16"/>
  <c r="K53" i="16"/>
  <c r="L10" i="16"/>
  <c r="AX10" i="19" s="1"/>
  <c r="I328" i="16"/>
  <c r="AW328" i="19" s="1"/>
  <c r="I288" i="16"/>
  <c r="AW288" i="19" s="1"/>
  <c r="I240" i="16"/>
  <c r="AW240" i="19" s="1"/>
  <c r="H195" i="16"/>
  <c r="AJ10" i="16"/>
  <c r="BF10" i="19" s="1"/>
  <c r="AF145" i="16"/>
  <c r="AB95" i="16"/>
  <c r="AA52" i="16"/>
  <c r="BC52" i="19" s="1"/>
  <c r="Z29" i="16"/>
  <c r="AF7" i="16"/>
  <c r="O306" i="16"/>
  <c r="AY306" i="19" s="1"/>
  <c r="P247" i="16"/>
  <c r="N173" i="16"/>
  <c r="P103" i="16"/>
  <c r="P39" i="16"/>
  <c r="K331" i="16"/>
  <c r="L272" i="16"/>
  <c r="AX272" i="19" s="1"/>
  <c r="K218" i="16"/>
  <c r="L183" i="16"/>
  <c r="AX183" i="19" s="1"/>
  <c r="L151" i="16"/>
  <c r="AX151" i="19" s="1"/>
  <c r="K114" i="16"/>
  <c r="M84" i="16"/>
  <c r="L47" i="16"/>
  <c r="AX47" i="19" s="1"/>
  <c r="M12" i="16"/>
  <c r="I357" i="16"/>
  <c r="AW357" i="19" s="1"/>
  <c r="H336" i="16"/>
  <c r="J314" i="16"/>
  <c r="I293" i="16"/>
  <c r="AW293" i="19" s="1"/>
  <c r="H272" i="16"/>
  <c r="J250" i="16"/>
  <c r="I229" i="16"/>
  <c r="AW229" i="19" s="1"/>
  <c r="H208" i="16"/>
  <c r="J186" i="16"/>
  <c r="I165" i="16"/>
  <c r="AW165" i="19" s="1"/>
  <c r="AE347" i="16"/>
  <c r="AB222" i="16"/>
  <c r="AD164" i="16"/>
  <c r="BD164" i="19" s="1"/>
  <c r="AB128" i="16"/>
  <c r="AF94" i="16"/>
  <c r="AC65" i="16"/>
  <c r="AB50" i="16"/>
  <c r="Z36" i="16"/>
  <c r="AG21" i="16"/>
  <c r="BE21" i="19" s="1"/>
  <c r="AE7" i="16"/>
  <c r="N338" i="16"/>
  <c r="O295" i="16"/>
  <c r="AY295" i="19" s="1"/>
  <c r="P252" i="16"/>
  <c r="N210" i="16"/>
  <c r="O167" i="16"/>
  <c r="AY167" i="19" s="1"/>
  <c r="P124" i="16"/>
  <c r="N82" i="16"/>
  <c r="O39" i="16"/>
  <c r="AY39" i="19" s="1"/>
  <c r="M362" i="16"/>
  <c r="K320" i="16"/>
  <c r="L277" i="16"/>
  <c r="AX277" i="19" s="1"/>
  <c r="L236" i="16"/>
  <c r="AX236" i="19" s="1"/>
  <c r="K215" i="16"/>
  <c r="M193" i="16"/>
  <c r="L172" i="16"/>
  <c r="AX172" i="19" s="1"/>
  <c r="K151" i="16"/>
  <c r="M129" i="16"/>
  <c r="L108" i="16"/>
  <c r="AX108" i="19" s="1"/>
  <c r="K87" i="16"/>
  <c r="M65" i="16"/>
  <c r="L44" i="16"/>
  <c r="AX44" i="19" s="1"/>
  <c r="K23" i="16"/>
  <c r="J367" i="16"/>
  <c r="I346" i="16"/>
  <c r="AW346" i="19" s="1"/>
  <c r="H325" i="16"/>
  <c r="J303" i="16"/>
  <c r="I282" i="16"/>
  <c r="AW282" i="19" s="1"/>
  <c r="H261" i="16"/>
  <c r="J239" i="16"/>
  <c r="I218" i="16"/>
  <c r="AW218" i="19" s="1"/>
  <c r="H197" i="16"/>
  <c r="J175" i="16"/>
  <c r="I154" i="16"/>
  <c r="AW154" i="19" s="1"/>
  <c r="AA204" i="16"/>
  <c r="BC204" i="19" s="1"/>
  <c r="AE116" i="16"/>
  <c r="AB64" i="16"/>
  <c r="AA35" i="16"/>
  <c r="BC35" i="19" s="1"/>
  <c r="AF6" i="16"/>
  <c r="P292" i="16"/>
  <c r="O207" i="16"/>
  <c r="AY207" i="19" s="1"/>
  <c r="N122" i="16"/>
  <c r="P36" i="16"/>
  <c r="L317" i="16"/>
  <c r="AX317" i="19" s="1"/>
  <c r="K235" i="16"/>
  <c r="AG217" i="16"/>
  <c r="BE217" i="19" s="1"/>
  <c r="AC113" i="16"/>
  <c r="AE58" i="16"/>
  <c r="AA30" i="16"/>
  <c r="BC30" i="19" s="1"/>
  <c r="N363" i="16"/>
  <c r="P277" i="16"/>
  <c r="O192" i="16"/>
  <c r="AY192" i="19" s="1"/>
  <c r="N107" i="16"/>
  <c r="N11" i="16"/>
  <c r="M291" i="16"/>
  <c r="M222" i="16"/>
  <c r="Z305" i="16"/>
  <c r="AA136" i="16"/>
  <c r="BC136" i="19" s="1"/>
  <c r="AN366" i="16"/>
  <c r="AG192" i="16"/>
  <c r="BE192" i="19" s="1"/>
  <c r="AB32" i="16"/>
  <c r="AG26" i="16"/>
  <c r="BE26" i="19" s="1"/>
  <c r="AE35" i="16"/>
  <c r="P192" i="16"/>
  <c r="K284" i="16"/>
  <c r="P173" i="16"/>
  <c r="L229" i="16"/>
  <c r="AX229" i="19" s="1"/>
  <c r="M114" i="16"/>
  <c r="J360" i="16"/>
  <c r="H246" i="16"/>
  <c r="AA255" i="16"/>
  <c r="BC255" i="19" s="1"/>
  <c r="AB72" i="16"/>
  <c r="AF32" i="16"/>
  <c r="P338" i="16"/>
  <c r="O221" i="16"/>
  <c r="AY221" i="19" s="1"/>
  <c r="P114" i="16"/>
  <c r="P34" i="16"/>
  <c r="K294" i="16"/>
  <c r="K221" i="16"/>
  <c r="L178" i="16"/>
  <c r="AX178" i="19" s="1"/>
  <c r="L130" i="16"/>
  <c r="AX130" i="19" s="1"/>
  <c r="L90" i="16"/>
  <c r="AX90" i="19" s="1"/>
  <c r="M47" i="16"/>
  <c r="M7" i="16"/>
  <c r="J325" i="16"/>
  <c r="I280" i="16"/>
  <c r="AW280" i="19" s="1"/>
  <c r="J237" i="16"/>
  <c r="I184" i="16"/>
  <c r="AW184" i="19" s="1"/>
  <c r="AF347" i="16"/>
  <c r="AG141" i="16"/>
  <c r="BE141" i="19" s="1"/>
  <c r="AA79" i="16"/>
  <c r="BC79" i="19" s="1"/>
  <c r="AC50" i="16"/>
  <c r="AD25" i="16"/>
  <c r="BD25" i="19" s="1"/>
  <c r="AH5" i="16"/>
  <c r="N301" i="16"/>
  <c r="P231" i="16"/>
  <c r="P167" i="16"/>
  <c r="N93" i="16"/>
  <c r="O34" i="16"/>
  <c r="AY34" i="19" s="1"/>
  <c r="M325" i="16"/>
  <c r="L256" i="16"/>
  <c r="AX256" i="19" s="1"/>
  <c r="L215" i="16"/>
  <c r="AX215" i="19" s="1"/>
  <c r="K178" i="16"/>
  <c r="M148" i="16"/>
  <c r="L111" i="16"/>
  <c r="AX111" i="19" s="1"/>
  <c r="M76" i="16"/>
  <c r="M44" i="16"/>
  <c r="K10" i="16"/>
  <c r="J354" i="16"/>
  <c r="I333" i="16"/>
  <c r="AW333" i="19" s="1"/>
  <c r="H312" i="16"/>
  <c r="J290" i="16"/>
  <c r="I269" i="16"/>
  <c r="AW269" i="19" s="1"/>
  <c r="H248" i="16"/>
  <c r="J226" i="16"/>
  <c r="I205" i="16"/>
  <c r="AW205" i="19" s="1"/>
  <c r="H184" i="16"/>
  <c r="J162" i="16"/>
  <c r="AA319" i="16"/>
  <c r="BC319" i="19" s="1"/>
  <c r="AB214" i="16"/>
  <c r="AB155" i="16"/>
  <c r="Z123" i="16"/>
  <c r="AB90" i="16"/>
  <c r="AD48" i="16"/>
  <c r="BD48" i="19" s="1"/>
  <c r="AB34" i="16"/>
  <c r="Z20" i="16"/>
  <c r="AG5" i="16"/>
  <c r="BE5" i="19" s="1"/>
  <c r="P332" i="16"/>
  <c r="N290" i="16"/>
  <c r="O247" i="16"/>
  <c r="AY247" i="19" s="1"/>
  <c r="P204" i="16"/>
  <c r="N162" i="16"/>
  <c r="O119" i="16"/>
  <c r="AY119" i="19" s="1"/>
  <c r="P76" i="16"/>
  <c r="N34" i="16"/>
  <c r="L357" i="16"/>
  <c r="AX357" i="19" s="1"/>
  <c r="M314" i="16"/>
  <c r="K272" i="16"/>
  <c r="M233" i="16"/>
  <c r="L212" i="16"/>
  <c r="AX212" i="19" s="1"/>
  <c r="K191" i="16"/>
  <c r="M169" i="16"/>
  <c r="L148" i="16"/>
  <c r="AX148" i="19" s="1"/>
  <c r="K127" i="16"/>
  <c r="M105" i="16"/>
  <c r="L84" i="16"/>
  <c r="AX84" i="19" s="1"/>
  <c r="K63" i="16"/>
  <c r="M41" i="16"/>
  <c r="L20" i="16"/>
  <c r="AX20" i="19" s="1"/>
  <c r="H365" i="16"/>
  <c r="J343" i="16"/>
  <c r="I322" i="16"/>
  <c r="AW322" i="19" s="1"/>
  <c r="H301" i="16"/>
  <c r="J279" i="16"/>
  <c r="I258" i="16"/>
  <c r="AW258" i="19" s="1"/>
  <c r="H237" i="16"/>
  <c r="J215" i="16"/>
  <c r="I194" i="16"/>
  <c r="AW194" i="19" s="1"/>
  <c r="H173" i="16"/>
  <c r="AQ93" i="16"/>
  <c r="AH189" i="16"/>
  <c r="AH107" i="16"/>
  <c r="Z60" i="16"/>
  <c r="AE31" i="16"/>
  <c r="O367" i="16"/>
  <c r="AY367" i="19" s="1"/>
  <c r="N282" i="16"/>
  <c r="P196" i="16"/>
  <c r="O111" i="16"/>
  <c r="AY111" i="19" s="1"/>
  <c r="N26" i="16"/>
  <c r="M306" i="16"/>
  <c r="M229" i="16"/>
  <c r="AE203" i="16"/>
  <c r="AG101" i="16"/>
  <c r="BE101" i="19" s="1"/>
  <c r="Z55" i="16"/>
  <c r="AE26" i="16"/>
  <c r="O352" i="16"/>
  <c r="AY352" i="19" s="1"/>
  <c r="N267" i="16"/>
  <c r="P181" i="16"/>
  <c r="P85" i="16"/>
  <c r="L366" i="16"/>
  <c r="AX366" i="19" s="1"/>
  <c r="K281" i="16"/>
  <c r="L217" i="16"/>
  <c r="AX217" i="19" s="1"/>
  <c r="AC236" i="16"/>
  <c r="AG124" i="16"/>
  <c r="BE124" i="19" s="1"/>
  <c r="AL24" i="16"/>
  <c r="AE178" i="16"/>
  <c r="AE108" i="16"/>
  <c r="AB60" i="16"/>
  <c r="P174" i="16"/>
  <c r="P275" i="16"/>
  <c r="Z132" i="16"/>
  <c r="Z32" i="16"/>
  <c r="N182" i="16"/>
  <c r="M278" i="16"/>
  <c r="Z47" i="16"/>
  <c r="P157" i="16"/>
  <c r="K216" i="16"/>
  <c r="L93" i="16"/>
  <c r="AX93" i="19" s="1"/>
  <c r="H358" i="16"/>
  <c r="I243" i="16"/>
  <c r="AW243" i="19" s="1"/>
  <c r="AA225" i="16"/>
  <c r="BC225" i="19" s="1"/>
  <c r="AD68" i="16"/>
  <c r="BD68" i="19" s="1"/>
  <c r="AC27" i="16"/>
  <c r="O333" i="16"/>
  <c r="AY333" i="19" s="1"/>
  <c r="N216" i="16"/>
  <c r="P98" i="16"/>
  <c r="N8" i="16"/>
  <c r="M288" i="16"/>
  <c r="M215" i="16"/>
  <c r="M175" i="16"/>
  <c r="M127" i="16"/>
  <c r="L82" i="16"/>
  <c r="AX82" i="19" s="1"/>
  <c r="K45" i="16"/>
  <c r="J365" i="16"/>
  <c r="H323" i="16"/>
  <c r="J269" i="16"/>
  <c r="H235" i="16"/>
  <c r="J181" i="16"/>
  <c r="Z255" i="16"/>
  <c r="AC137" i="16"/>
  <c r="AA72" i="16"/>
  <c r="BC72" i="19" s="1"/>
  <c r="AE48" i="16"/>
  <c r="AF23" i="16"/>
  <c r="P359" i="16"/>
  <c r="AE216" i="16"/>
  <c r="AC79" i="16"/>
  <c r="K335" i="16"/>
  <c r="O315" i="16"/>
  <c r="AY315" i="19" s="1"/>
  <c r="P40" i="16"/>
  <c r="AC196" i="16"/>
  <c r="N323" i="16"/>
  <c r="L326" i="16"/>
  <c r="AX326" i="19" s="1"/>
  <c r="K160" i="16"/>
  <c r="K48" i="16"/>
  <c r="I307" i="16"/>
  <c r="AW307" i="19" s="1"/>
  <c r="I187" i="16"/>
  <c r="AW187" i="19" s="1"/>
  <c r="AA120" i="16"/>
  <c r="BC120" i="19" s="1"/>
  <c r="AF48" i="16"/>
  <c r="AE9" i="16"/>
  <c r="O269" i="16"/>
  <c r="AY269" i="19" s="1"/>
  <c r="P162" i="16"/>
  <c r="P50" i="16"/>
  <c r="M336" i="16"/>
  <c r="M240" i="16"/>
  <c r="L194" i="16"/>
  <c r="AX194" i="19" s="1"/>
  <c r="M151" i="16"/>
  <c r="M103" i="16"/>
  <c r="K69" i="16"/>
  <c r="K21" i="16"/>
  <c r="H347" i="16"/>
  <c r="H299" i="16"/>
  <c r="I248" i="16"/>
  <c r="AW248" i="19" s="1"/>
  <c r="J205" i="16"/>
  <c r="AN138" i="16"/>
  <c r="AD193" i="16"/>
  <c r="BD193" i="19" s="1"/>
  <c r="AE103" i="16"/>
  <c r="AD57" i="16"/>
  <c r="BD57" i="19" s="1"/>
  <c r="AA36" i="16"/>
  <c r="BC36" i="19" s="1"/>
  <c r="AB11" i="16"/>
  <c r="N333" i="16"/>
  <c r="O258" i="16"/>
  <c r="AY258" i="19" s="1"/>
  <c r="N189" i="16"/>
  <c r="N125" i="16"/>
  <c r="O50" i="16"/>
  <c r="AY50" i="19" s="1"/>
  <c r="M357" i="16"/>
  <c r="K283" i="16"/>
  <c r="K226" i="16"/>
  <c r="K194" i="16"/>
  <c r="M156" i="16"/>
  <c r="L127" i="16"/>
  <c r="AX127" i="19" s="1"/>
  <c r="K90" i="16"/>
  <c r="L55" i="16"/>
  <c r="AX55" i="19" s="1"/>
  <c r="L23" i="16"/>
  <c r="AX23" i="19" s="1"/>
  <c r="J362" i="16"/>
  <c r="I341" i="16"/>
  <c r="AW341" i="19" s="1"/>
  <c r="H320" i="16"/>
  <c r="J298" i="16"/>
  <c r="I277" i="16"/>
  <c r="AW277" i="19" s="1"/>
  <c r="H256" i="16"/>
  <c r="J234" i="16"/>
  <c r="I213" i="16"/>
  <c r="AW213" i="19" s="1"/>
  <c r="H192" i="16"/>
  <c r="J170" i="16"/>
  <c r="AN47" i="16"/>
  <c r="AF250" i="16"/>
  <c r="AF178" i="16"/>
  <c r="AC136" i="16"/>
  <c r="AD103" i="16"/>
  <c r="BD103" i="19" s="1"/>
  <c r="Z72" i="16"/>
  <c r="AG53" i="16"/>
  <c r="BE53" i="19" s="1"/>
  <c r="AE39" i="16"/>
  <c r="AC25" i="16"/>
  <c r="AA11" i="16"/>
  <c r="BC11" i="19" s="1"/>
  <c r="P348" i="16"/>
  <c r="N306" i="16"/>
  <c r="O263" i="16"/>
  <c r="AY263" i="19" s="1"/>
  <c r="P220" i="16"/>
  <c r="N178" i="16"/>
  <c r="O135" i="16"/>
  <c r="AY135" i="19" s="1"/>
  <c r="P92" i="16"/>
  <c r="N50" i="16"/>
  <c r="O7" i="16"/>
  <c r="AY7" i="19" s="1"/>
  <c r="M330" i="16"/>
  <c r="K288" i="16"/>
  <c r="L245" i="16"/>
  <c r="AX245" i="19" s="1"/>
  <c r="L220" i="16"/>
  <c r="AX220" i="19" s="1"/>
  <c r="K199" i="16"/>
  <c r="M177" i="16"/>
  <c r="L156" i="16"/>
  <c r="AX156" i="19" s="1"/>
  <c r="Z314" i="16"/>
  <c r="AG96" i="16"/>
  <c r="BE96" i="19" s="1"/>
  <c r="AH51" i="16"/>
  <c r="L322" i="16"/>
  <c r="AX322" i="19" s="1"/>
  <c r="AH115" i="16"/>
  <c r="AH50" i="16"/>
  <c r="AF4" i="16"/>
  <c r="P254" i="16"/>
  <c r="O113" i="16"/>
  <c r="AY113" i="19" s="1"/>
  <c r="K338" i="16"/>
  <c r="AG354" i="16"/>
  <c r="BE354" i="19" s="1"/>
  <c r="AH108" i="16"/>
  <c r="AG58" i="16"/>
  <c r="BE58" i="19" s="1"/>
  <c r="AF35" i="16"/>
  <c r="AG10" i="16"/>
  <c r="BE10" i="19" s="1"/>
  <c r="O310" i="16"/>
  <c r="AY310" i="19" s="1"/>
  <c r="P235" i="16"/>
  <c r="P163" i="16"/>
  <c r="N81" i="16"/>
  <c r="P11" i="16"/>
  <c r="L300" i="16"/>
  <c r="AX300" i="19" s="1"/>
  <c r="K239" i="16"/>
  <c r="AH239" i="16"/>
  <c r="Z152" i="16"/>
  <c r="AF115" i="16"/>
  <c r="AE87" i="16"/>
  <c r="AH64" i="16"/>
  <c r="AE51" i="16"/>
  <c r="AH40" i="16"/>
  <c r="AD28" i="16"/>
  <c r="BD28" i="19" s="1"/>
  <c r="AG17" i="16"/>
  <c r="BE17" i="19" s="1"/>
  <c r="AB6" i="16"/>
  <c r="N342" i="16"/>
  <c r="N310" i="16"/>
  <c r="P272" i="16"/>
  <c r="P240" i="16"/>
  <c r="N206" i="16"/>
  <c r="O171" i="16"/>
  <c r="AY171" i="19" s="1"/>
  <c r="O139" i="16"/>
  <c r="AY139" i="19" s="1"/>
  <c r="N102" i="16"/>
  <c r="O67" i="16"/>
  <c r="AY67" i="19" s="1"/>
  <c r="P32" i="16"/>
  <c r="K364" i="16"/>
  <c r="K332" i="16"/>
  <c r="M294" i="16"/>
  <c r="M262" i="16"/>
  <c r="AH347" i="16"/>
  <c r="AA182" i="16"/>
  <c r="BC182" i="19" s="1"/>
  <c r="AF118" i="16"/>
  <c r="AF41" i="16"/>
  <c r="AE18" i="16"/>
  <c r="O344" i="16"/>
  <c r="AY344" i="19" s="1"/>
  <c r="O280" i="16"/>
  <c r="AY280" i="19" s="1"/>
  <c r="P205" i="16"/>
  <c r="P141" i="16"/>
  <c r="O72" i="16"/>
  <c r="AY72" i="19" s="1"/>
  <c r="K369" i="16"/>
  <c r="M315" i="16"/>
  <c r="L262" i="16"/>
  <c r="AX262" i="19" s="1"/>
  <c r="K224" i="16"/>
  <c r="K200" i="16"/>
  <c r="K176" i="16"/>
  <c r="M154" i="16"/>
  <c r="L133" i="16"/>
  <c r="AX133" i="19" s="1"/>
  <c r="K112" i="16"/>
  <c r="K88" i="16"/>
  <c r="M66" i="16"/>
  <c r="L45" i="16"/>
  <c r="AX45" i="19" s="1"/>
  <c r="K24" i="16"/>
  <c r="J368" i="16"/>
  <c r="I347" i="16"/>
  <c r="AW347" i="19" s="1"/>
  <c r="H326" i="16"/>
  <c r="J304" i="16"/>
  <c r="I283" i="16"/>
  <c r="AW283" i="19" s="1"/>
  <c r="H262" i="16"/>
  <c r="J240" i="16"/>
  <c r="I219" i="16"/>
  <c r="AW219" i="19" s="1"/>
  <c r="H198" i="16"/>
  <c r="J176" i="16"/>
  <c r="AC99" i="16"/>
  <c r="N327" i="16"/>
  <c r="M247" i="16"/>
  <c r="AA114" i="16"/>
  <c r="BC114" i="19" s="1"/>
  <c r="Z42" i="16"/>
  <c r="O369" i="16"/>
  <c r="AY369" i="19" s="1"/>
  <c r="O225" i="16"/>
  <c r="AY225" i="19" s="1"/>
  <c r="O89" i="16"/>
  <c r="AY89" i="19" s="1"/>
  <c r="L335" i="16"/>
  <c r="AX335" i="19" s="1"/>
  <c r="AG264" i="16"/>
  <c r="BE264" i="19" s="1"/>
  <c r="AA107" i="16"/>
  <c r="BC107" i="19" s="1"/>
  <c r="AH57" i="16"/>
  <c r="AC30" i="16"/>
  <c r="AB7" i="16"/>
  <c r="N305" i="16"/>
  <c r="N225" i="16"/>
  <c r="O150" i="16"/>
  <c r="AY150" i="19" s="1"/>
  <c r="O78" i="16"/>
  <c r="AY78" i="19" s="1"/>
  <c r="M361" i="16"/>
  <c r="L292" i="16"/>
  <c r="AX292" i="19" s="1"/>
  <c r="AM115" i="16"/>
  <c r="BG115" i="19" s="1"/>
  <c r="AG232" i="16"/>
  <c r="BE232" i="19" s="1"/>
  <c r="AD148" i="16"/>
  <c r="BD148" i="19" s="1"/>
  <c r="AH113" i="16"/>
  <c r="AE83" i="16"/>
  <c r="AG49" i="16"/>
  <c r="BE49" i="19" s="1"/>
  <c r="AA39" i="16"/>
  <c r="BC39" i="19" s="1"/>
  <c r="AE27" i="16"/>
  <c r="Z16" i="16"/>
  <c r="AC5" i="16"/>
  <c r="P336" i="16"/>
  <c r="P304" i="16"/>
  <c r="N270" i="16"/>
  <c r="O235" i="16"/>
  <c r="AY235" i="19" s="1"/>
  <c r="O203" i="16"/>
  <c r="AY203" i="19" s="1"/>
  <c r="N166" i="16"/>
  <c r="N134" i="16"/>
  <c r="O99" i="16"/>
  <c r="AY99" i="19" s="1"/>
  <c r="N62" i="16"/>
  <c r="N30" i="16"/>
  <c r="M358" i="16"/>
  <c r="M326" i="16"/>
  <c r="K292" i="16"/>
  <c r="L257" i="16"/>
  <c r="AX257" i="19" s="1"/>
  <c r="AD319" i="16"/>
  <c r="BD319" i="19" s="1"/>
  <c r="AH167" i="16"/>
  <c r="AD110" i="16"/>
  <c r="BD110" i="19" s="1"/>
  <c r="AC61" i="16"/>
  <c r="AA38" i="16"/>
  <c r="BC38" i="19" s="1"/>
  <c r="AG16" i="16"/>
  <c r="BE16" i="19" s="1"/>
  <c r="P333" i="16"/>
  <c r="P269" i="16"/>
  <c r="O200" i="16"/>
  <c r="AY200" i="19" s="1"/>
  <c r="N131" i="16"/>
  <c r="N67" i="16"/>
  <c r="M363" i="16"/>
  <c r="L310" i="16"/>
  <c r="AX310" i="19" s="1"/>
  <c r="M251" i="16"/>
  <c r="L221" i="16"/>
  <c r="AX221" i="19" s="1"/>
  <c r="L197" i="16"/>
  <c r="AX197" i="19" s="1"/>
  <c r="L173" i="16"/>
  <c r="AX173" i="19" s="1"/>
  <c r="K152" i="16"/>
  <c r="M130" i="16"/>
  <c r="L109" i="16"/>
  <c r="AX109" i="19" s="1"/>
  <c r="L85" i="16"/>
  <c r="AX85" i="19" s="1"/>
  <c r="K64" i="16"/>
  <c r="M42" i="16"/>
  <c r="L21" i="16"/>
  <c r="AX21" i="19" s="1"/>
  <c r="H366" i="16"/>
  <c r="J344" i="16"/>
  <c r="I323" i="16"/>
  <c r="AW323" i="19" s="1"/>
  <c r="H302" i="16"/>
  <c r="J280" i="16"/>
  <c r="I259" i="16"/>
  <c r="AW259" i="19" s="1"/>
  <c r="H238" i="16"/>
  <c r="J216" i="16"/>
  <c r="I195" i="16"/>
  <c r="AW195" i="19" s="1"/>
  <c r="H174" i="16"/>
  <c r="AB295" i="16"/>
  <c r="AE201" i="16"/>
  <c r="AE146" i="16"/>
  <c r="AE118" i="16"/>
  <c r="AC87" i="16"/>
  <c r="AD283" i="16"/>
  <c r="BD283" i="19" s="1"/>
  <c r="AQ210" i="16"/>
  <c r="P281" i="16"/>
  <c r="AH354" i="16"/>
  <c r="AB96" i="16"/>
  <c r="AA41" i="16"/>
  <c r="BC41" i="19" s="1"/>
  <c r="N340" i="16"/>
  <c r="O201" i="16"/>
  <c r="AY201" i="19" s="1"/>
  <c r="N84" i="16"/>
  <c r="L311" i="16"/>
  <c r="AX311" i="19" s="1"/>
  <c r="AA247" i="16"/>
  <c r="BC247" i="19" s="1"/>
  <c r="AH89" i="16"/>
  <c r="AB55" i="16"/>
  <c r="AD29" i="16"/>
  <c r="BD29" i="19" s="1"/>
  <c r="P363" i="16"/>
  <c r="O294" i="16"/>
  <c r="AY294" i="19" s="1"/>
  <c r="P219" i="16"/>
  <c r="P139" i="16"/>
  <c r="N65" i="16"/>
  <c r="K359" i="16"/>
  <c r="L276" i="16"/>
  <c r="AX276" i="19" s="1"/>
  <c r="AC212" i="16"/>
  <c r="AF142" i="16"/>
  <c r="AE110" i="16"/>
  <c r="AD80" i="16"/>
  <c r="BD80" i="19" s="1"/>
  <c r="AD61" i="16"/>
  <c r="BD61" i="19" s="1"/>
  <c r="AH48" i="16"/>
  <c r="AC37" i="16"/>
  <c r="AF26" i="16"/>
  <c r="AB14" i="16"/>
  <c r="P368" i="16"/>
  <c r="N334" i="16"/>
  <c r="O299" i="16"/>
  <c r="AY299" i="19" s="1"/>
  <c r="O267" i="16"/>
  <c r="AY267" i="19" s="1"/>
  <c r="N230" i="16"/>
  <c r="N198" i="16"/>
  <c r="O163" i="16"/>
  <c r="AY163" i="19" s="1"/>
  <c r="P128" i="16"/>
  <c r="N94" i="16"/>
  <c r="P56" i="16"/>
  <c r="P24" i="16"/>
  <c r="K356" i="16"/>
  <c r="L321" i="16"/>
  <c r="AX321" i="19" s="1"/>
  <c r="L289" i="16"/>
  <c r="AX289" i="19" s="1"/>
  <c r="K252" i="16"/>
  <c r="AA281" i="16"/>
  <c r="BC281" i="19" s="1"/>
  <c r="AD156" i="16"/>
  <c r="BD156" i="19" s="1"/>
  <c r="AE101" i="16"/>
  <c r="AD59" i="16"/>
  <c r="BD59" i="19" s="1"/>
  <c r="AE34" i="16"/>
  <c r="AB13" i="16"/>
  <c r="O328" i="16"/>
  <c r="AY328" i="19" s="1"/>
  <c r="N259" i="16"/>
  <c r="N195" i="16"/>
  <c r="O120" i="16"/>
  <c r="AY120" i="19" s="1"/>
  <c r="O56" i="16"/>
  <c r="AY56" i="19" s="1"/>
  <c r="L358" i="16"/>
  <c r="AX358" i="19" s="1"/>
  <c r="K305" i="16"/>
  <c r="L246" i="16"/>
  <c r="AX246" i="19" s="1"/>
  <c r="M218" i="16"/>
  <c r="M194" i="16"/>
  <c r="M170" i="16"/>
  <c r="L149" i="16"/>
  <c r="AX149" i="19" s="1"/>
  <c r="K128" i="16"/>
  <c r="M106" i="16"/>
  <c r="M82" i="16"/>
  <c r="L61" i="16"/>
  <c r="AX61" i="19" s="1"/>
  <c r="K40" i="16"/>
  <c r="M18" i="16"/>
  <c r="I363" i="16"/>
  <c r="AW363" i="19" s="1"/>
  <c r="H342" i="16"/>
  <c r="J320" i="16"/>
  <c r="I299" i="16"/>
  <c r="AW299" i="19" s="1"/>
  <c r="H278" i="16"/>
  <c r="J256" i="16"/>
  <c r="I235" i="16"/>
  <c r="AW235" i="19" s="1"/>
  <c r="H214" i="16"/>
  <c r="J192" i="16"/>
  <c r="I171" i="16"/>
  <c r="AW171" i="19" s="1"/>
  <c r="Z281" i="16"/>
  <c r="AD194" i="16"/>
  <c r="BD194" i="19" s="1"/>
  <c r="AC142" i="16"/>
  <c r="Z115" i="16"/>
  <c r="AG82" i="16"/>
  <c r="BE82" i="19" s="1"/>
  <c r="AC59" i="16"/>
  <c r="AA143" i="16"/>
  <c r="BC143" i="19" s="1"/>
  <c r="AH69" i="16"/>
  <c r="N23" i="16"/>
  <c r="AD177" i="16"/>
  <c r="BD177" i="19" s="1"/>
  <c r="AF61" i="16"/>
  <c r="AD22" i="16"/>
  <c r="BD22" i="19" s="1"/>
  <c r="P286" i="16"/>
  <c r="O169" i="16"/>
  <c r="AY169" i="19" s="1"/>
  <c r="P30" i="16"/>
  <c r="L279" i="16"/>
  <c r="AX279" i="19" s="1"/>
  <c r="Z158" i="16"/>
  <c r="AA74" i="16"/>
  <c r="BC74" i="19" s="1"/>
  <c r="AE44" i="16"/>
  <c r="AE20" i="16"/>
  <c r="N337" i="16"/>
  <c r="P267" i="16"/>
  <c r="O190" i="16"/>
  <c r="AY190" i="19" s="1"/>
  <c r="P107" i="16"/>
  <c r="O38" i="16"/>
  <c r="AY38" i="19" s="1"/>
  <c r="M329" i="16"/>
  <c r="L260" i="16"/>
  <c r="AX260" i="19" s="1"/>
  <c r="Z312" i="16"/>
  <c r="AH183" i="16"/>
  <c r="AD128" i="16"/>
  <c r="BD128" i="19" s="1"/>
  <c r="AC97" i="16"/>
  <c r="Z74" i="16"/>
  <c r="Z56" i="16"/>
  <c r="AD44" i="16"/>
  <c r="BD44" i="19" s="1"/>
  <c r="AG33" i="16"/>
  <c r="BE33" i="19" s="1"/>
  <c r="AC21" i="16"/>
  <c r="AF10" i="16"/>
  <c r="O355" i="16"/>
  <c r="AY355" i="19" s="1"/>
  <c r="P320" i="16"/>
  <c r="P288" i="16"/>
  <c r="O251" i="16"/>
  <c r="AY251" i="19" s="1"/>
  <c r="O219" i="16"/>
  <c r="AY219" i="19" s="1"/>
  <c r="P184" i="16"/>
  <c r="N150" i="16"/>
  <c r="N118" i="16"/>
  <c r="N78" i="16"/>
  <c r="N46" i="16"/>
  <c r="O11" i="16"/>
  <c r="AY11" i="19" s="1"/>
  <c r="M342" i="16"/>
  <c r="M310" i="16"/>
  <c r="L273" i="16"/>
  <c r="AX273" i="19" s="1"/>
  <c r="L241" i="16"/>
  <c r="AX241" i="19" s="1"/>
  <c r="AF217" i="16"/>
  <c r="AD134" i="16"/>
  <c r="BD134" i="19" s="1"/>
  <c r="AH82" i="16"/>
  <c r="AG48" i="16"/>
  <c r="BE48" i="19" s="1"/>
  <c r="AD27" i="16"/>
  <c r="BD27" i="19" s="1"/>
  <c r="AC4" i="16"/>
  <c r="P301" i="16"/>
  <c r="P237" i="16"/>
  <c r="N163" i="16"/>
  <c r="N99" i="16"/>
  <c r="P29" i="16"/>
  <c r="K337" i="16"/>
  <c r="L278" i="16"/>
  <c r="AX278" i="19" s="1"/>
  <c r="M234" i="16"/>
  <c r="M210" i="16"/>
  <c r="M186" i="16"/>
  <c r="M162" i="16"/>
  <c r="L141" i="16"/>
  <c r="AX141" i="19" s="1"/>
  <c r="K120" i="16"/>
  <c r="M98" i="16"/>
  <c r="M74" i="16"/>
  <c r="L53" i="16"/>
  <c r="AX53" i="19" s="1"/>
  <c r="K32" i="16"/>
  <c r="M10" i="16"/>
  <c r="I355" i="16"/>
  <c r="AW355" i="19" s="1"/>
  <c r="H334" i="16"/>
  <c r="J312" i="16"/>
  <c r="I291" i="16"/>
  <c r="AW291" i="19" s="1"/>
  <c r="H270" i="16"/>
  <c r="J248" i="16"/>
  <c r="I227" i="16"/>
  <c r="AW227" i="19" s="1"/>
  <c r="H206" i="16"/>
  <c r="J184" i="16"/>
  <c r="AQ47" i="16"/>
  <c r="AC239" i="16"/>
  <c r="AA173" i="16"/>
  <c r="BC173" i="19" s="1"/>
  <c r="AH132" i="16"/>
  <c r="AC69" i="16"/>
  <c r="AC135" i="16"/>
  <c r="AF12" i="16"/>
  <c r="N140" i="16"/>
  <c r="Z369" i="16"/>
  <c r="Z65" i="16"/>
  <c r="AE12" i="16"/>
  <c r="N249" i="16"/>
  <c r="N97" i="16"/>
  <c r="K303" i="16"/>
  <c r="AD291" i="16"/>
  <c r="BD291" i="19" s="1"/>
  <c r="AH123" i="16"/>
  <c r="AB71" i="16"/>
  <c r="AB46" i="16"/>
  <c r="AA23" i="16"/>
  <c r="BC23" i="19" s="1"/>
  <c r="N358" i="16"/>
  <c r="O291" i="16"/>
  <c r="AY291" i="19" s="1"/>
  <c r="P224" i="16"/>
  <c r="O155" i="16"/>
  <c r="AY155" i="19" s="1"/>
  <c r="O83" i="16"/>
  <c r="AY83" i="19" s="1"/>
  <c r="N14" i="16"/>
  <c r="L313" i="16"/>
  <c r="AX313" i="19" s="1"/>
  <c r="M246" i="16"/>
  <c r="AD142" i="16"/>
  <c r="BD142" i="19" s="1"/>
  <c r="AH55" i="16"/>
  <c r="AF9" i="16"/>
  <c r="O248" i="16"/>
  <c r="AY248" i="19" s="1"/>
  <c r="N115" i="16"/>
  <c r="K353" i="16"/>
  <c r="K241" i="16"/>
  <c r="K192" i="16"/>
  <c r="M146" i="16"/>
  <c r="K104" i="16"/>
  <c r="M58" i="16"/>
  <c r="K16" i="16"/>
  <c r="I339" i="16"/>
  <c r="AW339" i="19" s="1"/>
  <c r="J296" i="16"/>
  <c r="H254" i="16"/>
  <c r="I211" i="16"/>
  <c r="AW211" i="19" s="1"/>
  <c r="J168" i="16"/>
  <c r="AG215" i="16"/>
  <c r="BE215" i="19" s="1"/>
  <c r="AC134" i="16"/>
  <c r="AG91" i="16"/>
  <c r="BE91" i="19" s="1"/>
  <c r="AB61" i="16"/>
  <c r="AA45" i="16"/>
  <c r="BC45" i="19" s="1"/>
  <c r="AH30" i="16"/>
  <c r="AF16" i="16"/>
  <c r="O365" i="16"/>
  <c r="AY365" i="19" s="1"/>
  <c r="P322" i="16"/>
  <c r="N280" i="16"/>
  <c r="O237" i="16"/>
  <c r="AY237" i="19" s="1"/>
  <c r="P194" i="16"/>
  <c r="N152" i="16"/>
  <c r="O109" i="16"/>
  <c r="AY109" i="19" s="1"/>
  <c r="P66" i="16"/>
  <c r="N24" i="16"/>
  <c r="L347" i="16"/>
  <c r="AX347" i="19" s="1"/>
  <c r="M304" i="16"/>
  <c r="K262" i="16"/>
  <c r="K229" i="16"/>
  <c r="M207" i="16"/>
  <c r="L186" i="16"/>
  <c r="AX186" i="19" s="1"/>
  <c r="K165" i="16"/>
  <c r="M143" i="16"/>
  <c r="L122" i="16"/>
  <c r="AX122" i="19" s="1"/>
  <c r="K101" i="16"/>
  <c r="M79" i="16"/>
  <c r="L58" i="16"/>
  <c r="AX58" i="19" s="1"/>
  <c r="K37" i="16"/>
  <c r="M15" i="16"/>
  <c r="I360" i="16"/>
  <c r="AW360" i="19" s="1"/>
  <c r="H339" i="16"/>
  <c r="J317" i="16"/>
  <c r="I296" i="16"/>
  <c r="AW296" i="19" s="1"/>
  <c r="H275" i="16"/>
  <c r="J253" i="16"/>
  <c r="I232" i="16"/>
  <c r="AW232" i="19" s="1"/>
  <c r="H211" i="16"/>
  <c r="J189" i="16"/>
  <c r="I168" i="16"/>
  <c r="AW168" i="19" s="1"/>
  <c r="AB319" i="16"/>
  <c r="AG214" i="16"/>
  <c r="BE214" i="19" s="1"/>
  <c r="AB156" i="16"/>
  <c r="AA123" i="16"/>
  <c r="BC123" i="19" s="1"/>
  <c r="AF91" i="16"/>
  <c r="AF281" i="16"/>
  <c r="O156" i="16"/>
  <c r="AY156" i="19" s="1"/>
  <c r="AF92" i="16"/>
  <c r="O313" i="16"/>
  <c r="AY313" i="19" s="1"/>
  <c r="O57" i="16"/>
  <c r="AY57" i="19" s="1"/>
  <c r="AB198" i="16"/>
  <c r="AH49" i="16"/>
  <c r="N361" i="16"/>
  <c r="N209" i="16"/>
  <c r="O54" i="16"/>
  <c r="AY54" i="19" s="1"/>
  <c r="M273" i="16"/>
  <c r="Z247" i="16"/>
  <c r="AC120" i="16"/>
  <c r="Z66" i="16"/>
  <c r="AF42" i="16"/>
  <c r="AD20" i="16"/>
  <c r="BD20" i="19" s="1"/>
  <c r="P352" i="16"/>
  <c r="O283" i="16"/>
  <c r="AY283" i="19" s="1"/>
  <c r="N214" i="16"/>
  <c r="P144" i="16"/>
  <c r="O75" i="16"/>
  <c r="AY75" i="19" s="1"/>
  <c r="P8" i="16"/>
  <c r="L305" i="16"/>
  <c r="AX305" i="19" s="1"/>
  <c r="AN139" i="16"/>
  <c r="AG123" i="16"/>
  <c r="BE123" i="19" s="1"/>
  <c r="AC52" i="16"/>
  <c r="AA6" i="16"/>
  <c r="BC6" i="19" s="1"/>
  <c r="N243" i="16"/>
  <c r="P109" i="16"/>
  <c r="M347" i="16"/>
  <c r="L237" i="16"/>
  <c r="AX237" i="19" s="1"/>
  <c r="L189" i="16"/>
  <c r="AX189" i="19" s="1"/>
  <c r="K144" i="16"/>
  <c r="L101" i="16"/>
  <c r="AX101" i="19" s="1"/>
  <c r="K56" i="16"/>
  <c r="L13" i="16"/>
  <c r="AX13" i="19" s="1"/>
  <c r="J336" i="16"/>
  <c r="H294" i="16"/>
  <c r="I251" i="16"/>
  <c r="AW251" i="19" s="1"/>
  <c r="J208" i="16"/>
  <c r="AO138" i="16"/>
  <c r="AF208" i="16"/>
  <c r="AC129" i="16"/>
  <c r="AH90" i="16"/>
  <c r="AE57" i="16"/>
  <c r="AC43" i="16"/>
  <c r="AA29" i="16"/>
  <c r="BC29" i="19" s="1"/>
  <c r="AH14" i="16"/>
  <c r="N360" i="16"/>
  <c r="O317" i="16"/>
  <c r="AY317" i="19" s="1"/>
  <c r="P274" i="16"/>
  <c r="N232" i="16"/>
  <c r="O189" i="16"/>
  <c r="AY189" i="19" s="1"/>
  <c r="P146" i="16"/>
  <c r="N104" i="16"/>
  <c r="O61" i="16"/>
  <c r="AY61" i="19" s="1"/>
  <c r="P18" i="16"/>
  <c r="K342" i="16"/>
  <c r="L299" i="16"/>
  <c r="AX299" i="19" s="1"/>
  <c r="M256" i="16"/>
  <c r="L226" i="16"/>
  <c r="AX226" i="19" s="1"/>
  <c r="K205" i="16"/>
  <c r="M183" i="16"/>
  <c r="L162" i="16"/>
  <c r="AX162" i="19" s="1"/>
  <c r="K141" i="16"/>
  <c r="M119" i="16"/>
  <c r="L98" i="16"/>
  <c r="AX98" i="19" s="1"/>
  <c r="M55" i="16"/>
  <c r="L34" i="16"/>
  <c r="AX34" i="19" s="1"/>
  <c r="K13" i="16"/>
  <c r="J357" i="16"/>
  <c r="I336" i="16"/>
  <c r="AW336" i="19" s="1"/>
  <c r="H315" i="16"/>
  <c r="J293" i="16"/>
  <c r="I272" i="16"/>
  <c r="AW272" i="19" s="1"/>
  <c r="H251" i="16"/>
  <c r="J229" i="16"/>
  <c r="I208" i="16"/>
  <c r="AW208" i="19" s="1"/>
  <c r="H187" i="16"/>
  <c r="J165" i="16"/>
  <c r="AA295" i="16"/>
  <c r="BC295" i="19" s="1"/>
  <c r="AF207" i="16"/>
  <c r="AG153" i="16"/>
  <c r="BE153" i="19" s="1"/>
  <c r="AD118" i="16"/>
  <c r="BD118" i="19" s="1"/>
  <c r="AG90" i="16"/>
  <c r="BE90" i="19" s="1"/>
  <c r="AH135" i="16"/>
  <c r="M351" i="16"/>
  <c r="AF52" i="16"/>
  <c r="N260" i="16"/>
  <c r="M364" i="16"/>
  <c r="Z129" i="16"/>
  <c r="AB39" i="16"/>
  <c r="N321" i="16"/>
  <c r="O166" i="16"/>
  <c r="AY166" i="19" s="1"/>
  <c r="P19" i="16"/>
  <c r="L244" i="16"/>
  <c r="AX244" i="19" s="1"/>
  <c r="AG176" i="16"/>
  <c r="BE176" i="19" s="1"/>
  <c r="AE95" i="16"/>
  <c r="AH56" i="16"/>
  <c r="AF34" i="16"/>
  <c r="AD12" i="16"/>
  <c r="BD12" i="19" s="1"/>
  <c r="N326" i="16"/>
  <c r="P256" i="16"/>
  <c r="O187" i="16"/>
  <c r="AY187" i="19" s="1"/>
  <c r="P120" i="16"/>
  <c r="O51" i="16"/>
  <c r="AY51" i="19" s="1"/>
  <c r="K348" i="16"/>
  <c r="DB280" i="16"/>
  <c r="AN96" i="16"/>
  <c r="AQ136" i="16"/>
  <c r="AL53" i="16"/>
  <c r="AH242" i="16"/>
  <c r="AA137" i="16"/>
  <c r="BC137" i="19" s="1"/>
  <c r="AE13" i="16"/>
  <c r="P142" i="16"/>
  <c r="K250" i="16"/>
  <c r="AC71" i="16"/>
  <c r="AA16" i="16"/>
  <c r="BC16" i="19" s="1"/>
  <c r="P251" i="16"/>
  <c r="N105" i="16"/>
  <c r="K319" i="16"/>
  <c r="AB326" i="16"/>
  <c r="AB130" i="16"/>
  <c r="AG76" i="16"/>
  <c r="BE76" i="19" s="1"/>
  <c r="Z48" i="16"/>
  <c r="AH24" i="16"/>
  <c r="O363" i="16"/>
  <c r="AY363" i="19" s="1"/>
  <c r="N294" i="16"/>
  <c r="O227" i="16"/>
  <c r="AY227" i="19" s="1"/>
  <c r="P160" i="16"/>
  <c r="P88" i="16"/>
  <c r="O19" i="16"/>
  <c r="AY19" i="19" s="1"/>
  <c r="K316" i="16"/>
  <c r="N63" i="19"/>
  <c r="S133" i="19"/>
  <c r="N280" i="19"/>
  <c r="Q147" i="19"/>
  <c r="J63" i="19"/>
  <c r="N308" i="16"/>
  <c r="O281" i="16"/>
  <c r="AY281" i="19" s="1"/>
  <c r="O249" i="16"/>
  <c r="AY249" i="19" s="1"/>
  <c r="P222" i="16"/>
  <c r="N196" i="16"/>
  <c r="N164" i="16"/>
  <c r="O137" i="16"/>
  <c r="AY137" i="19" s="1"/>
  <c r="P110" i="16"/>
  <c r="P78" i="16"/>
  <c r="N52" i="16"/>
  <c r="O25" i="16"/>
  <c r="AY25" i="19" s="1"/>
  <c r="L359" i="16"/>
  <c r="AX359" i="19" s="1"/>
  <c r="M332" i="16"/>
  <c r="K306" i="16"/>
  <c r="K274" i="16"/>
  <c r="L247" i="16"/>
  <c r="AX247" i="19" s="1"/>
  <c r="AE340" i="16"/>
  <c r="AH232" i="16"/>
  <c r="AA191" i="16"/>
  <c r="BC191" i="19" s="1"/>
  <c r="AD153" i="16"/>
  <c r="BD153" i="19" s="1"/>
  <c r="AG125" i="16"/>
  <c r="BE125" i="19" s="1"/>
  <c r="AB104" i="16"/>
  <c r="AC86" i="16"/>
  <c r="AE67" i="16"/>
  <c r="Z57" i="16"/>
  <c r="AA48" i="16"/>
  <c r="BC48" i="19" s="1"/>
  <c r="AD37" i="16"/>
  <c r="BD37" i="19" s="1"/>
  <c r="AE28" i="16"/>
  <c r="AF19" i="16"/>
  <c r="Z9" i="16"/>
  <c r="O358" i="16"/>
  <c r="AY358" i="19" s="1"/>
  <c r="P331" i="16"/>
  <c r="P299" i="16"/>
  <c r="N273" i="16"/>
  <c r="O246" i="16"/>
  <c r="AY246" i="19" s="1"/>
  <c r="O214" i="16"/>
  <c r="AY214" i="19" s="1"/>
  <c r="P187" i="16"/>
  <c r="N161" i="16"/>
  <c r="N129" i="16"/>
  <c r="O102" i="16"/>
  <c r="AY102" i="19" s="1"/>
  <c r="P75" i="16"/>
  <c r="P43" i="16"/>
  <c r="N17" i="16"/>
  <c r="L356" i="16"/>
  <c r="AX356" i="19" s="1"/>
  <c r="L324" i="16"/>
  <c r="AX324" i="19" s="1"/>
  <c r="M297" i="16"/>
  <c r="AD4" i="16"/>
  <c r="BD4" i="19" s="1"/>
  <c r="N350" i="16"/>
  <c r="P328" i="16"/>
  <c r="O307" i="16"/>
  <c r="AY307" i="19" s="1"/>
  <c r="N286" i="16"/>
  <c r="P264" i="16"/>
  <c r="O243" i="16"/>
  <c r="AY243" i="19" s="1"/>
  <c r="N222" i="16"/>
  <c r="P200" i="16"/>
  <c r="O179" i="16"/>
  <c r="AY179" i="19" s="1"/>
  <c r="N158" i="16"/>
  <c r="P136" i="16"/>
  <c r="O115" i="16"/>
  <c r="AY115" i="19" s="1"/>
  <c r="O91" i="16"/>
  <c r="AY91" i="19" s="1"/>
  <c r="N70" i="16"/>
  <c r="P48" i="16"/>
  <c r="O27" i="16"/>
  <c r="AY27" i="19" s="1"/>
  <c r="N6" i="16"/>
  <c r="M350" i="16"/>
  <c r="L329" i="16"/>
  <c r="AX329" i="19" s="1"/>
  <c r="K308" i="16"/>
  <c r="M286" i="16"/>
  <c r="L265" i="16"/>
  <c r="AX265" i="19" s="1"/>
  <c r="K244" i="16"/>
  <c r="AC295" i="16"/>
  <c r="AD203" i="16"/>
  <c r="BD203" i="19" s="1"/>
  <c r="AF146" i="16"/>
  <c r="AA115" i="16"/>
  <c r="BC115" i="19" s="1"/>
  <c r="AA80" i="16"/>
  <c r="BC80" i="19" s="1"/>
  <c r="AF57" i="16"/>
  <c r="AD43" i="16"/>
  <c r="BD43" i="19" s="1"/>
  <c r="AB29" i="16"/>
  <c r="Z15" i="16"/>
  <c r="O360" i="16"/>
  <c r="AY360" i="19" s="1"/>
  <c r="P317" i="16"/>
  <c r="N275" i="16"/>
  <c r="O232" i="16"/>
  <c r="AY232" i="19" s="1"/>
  <c r="P189" i="16"/>
  <c r="N147" i="16"/>
  <c r="O104" i="16"/>
  <c r="AY104" i="19" s="1"/>
  <c r="P61" i="16"/>
  <c r="N19" i="16"/>
  <c r="L342" i="16"/>
  <c r="AX342" i="19" s="1"/>
  <c r="M299" i="16"/>
  <c r="K257" i="16"/>
  <c r="M226" i="16"/>
  <c r="L205" i="16"/>
  <c r="AX205" i="19" s="1"/>
  <c r="K184" i="16"/>
  <c r="AD329" i="16"/>
  <c r="BD329" i="19" s="1"/>
  <c r="AK35" i="16"/>
  <c r="AD232" i="16"/>
  <c r="BD232" i="19" s="1"/>
  <c r="AC357" i="16"/>
  <c r="AM76" i="16"/>
  <c r="BG76" i="19" s="1"/>
  <c r="Z172" i="16"/>
  <c r="AD235" i="16"/>
  <c r="BD235" i="19" s="1"/>
  <c r="AC310" i="16"/>
  <c r="AG171" i="16"/>
  <c r="BE171" i="19" s="1"/>
  <c r="AA367" i="16"/>
  <c r="BC367" i="19" s="1"/>
  <c r="AE236" i="16"/>
  <c r="AA184" i="16"/>
  <c r="BC184" i="19" s="1"/>
  <c r="AI21" i="16"/>
  <c r="AG190" i="16"/>
  <c r="BE190" i="19" s="1"/>
  <c r="AB118" i="16"/>
  <c r="AP81" i="16"/>
  <c r="BH81" i="19" s="1"/>
  <c r="Z192" i="16"/>
  <c r="AG120" i="16"/>
  <c r="BE120" i="19" s="1"/>
  <c r="AC68" i="16"/>
  <c r="AE218" i="16"/>
  <c r="AG135" i="16"/>
  <c r="BE135" i="19" s="1"/>
  <c r="AC83" i="16"/>
  <c r="AG329" i="16"/>
  <c r="BE329" i="19" s="1"/>
  <c r="AD230" i="16"/>
  <c r="BD230" i="19" s="1"/>
  <c r="AF184" i="16"/>
  <c r="AG142" i="16"/>
  <c r="BE142" i="19" s="1"/>
  <c r="Z125" i="16"/>
  <c r="AG102" i="16"/>
  <c r="BE102" i="19" s="1"/>
  <c r="AF79" i="16"/>
  <c r="AM17" i="16"/>
  <c r="BG17" i="19" s="1"/>
  <c r="AG199" i="16"/>
  <c r="BE199" i="19" s="1"/>
  <c r="Z131" i="16"/>
  <c r="AE94" i="16"/>
  <c r="AH59" i="16"/>
  <c r="AD39" i="16"/>
  <c r="BD39" i="19" s="1"/>
  <c r="AD23" i="16"/>
  <c r="BD23" i="19" s="1"/>
  <c r="N367" i="16"/>
  <c r="P305" i="16"/>
  <c r="P257" i="16"/>
  <c r="N215" i="16"/>
  <c r="P177" i="16"/>
  <c r="O148" i="16"/>
  <c r="AY148" i="19" s="1"/>
  <c r="N111" i="16"/>
  <c r="P73" i="16"/>
  <c r="O44" i="16"/>
  <c r="AY44" i="19" s="1"/>
  <c r="N7" i="16"/>
  <c r="M343" i="16"/>
  <c r="L306" i="16"/>
  <c r="AX306" i="19" s="1"/>
  <c r="K269" i="16"/>
  <c r="M239" i="16"/>
  <c r="AD276" i="16"/>
  <c r="BD276" i="19" s="1"/>
  <c r="AH205" i="16"/>
  <c r="AE153" i="16"/>
  <c r="AA129" i="16"/>
  <c r="BC129" i="19" s="1"/>
  <c r="AC104" i="16"/>
  <c r="AF84" i="16"/>
  <c r="AH68" i="16"/>
  <c r="AB56" i="16"/>
  <c r="AC47" i="16"/>
  <c r="AD38" i="16"/>
  <c r="BD38" i="19" s="1"/>
  <c r="AG27" i="16"/>
  <c r="BE27" i="19" s="1"/>
  <c r="AH18" i="16"/>
  <c r="Z10" i="16"/>
  <c r="N356" i="16"/>
  <c r="O329" i="16"/>
  <c r="AY329" i="19" s="1"/>
  <c r="P302" i="16"/>
  <c r="P270" i="16"/>
  <c r="N244" i="16"/>
  <c r="O217" i="16"/>
  <c r="AY217" i="19" s="1"/>
  <c r="O185" i="16"/>
  <c r="AY185" i="19" s="1"/>
  <c r="P158" i="16"/>
  <c r="N132" i="16"/>
  <c r="N100" i="16"/>
  <c r="O73" i="16"/>
  <c r="AY73" i="19" s="1"/>
  <c r="P46" i="16"/>
  <c r="P14" i="16"/>
  <c r="K354" i="16"/>
  <c r="L327" i="16"/>
  <c r="AX327" i="19" s="1"/>
  <c r="L295" i="16"/>
  <c r="AX295" i="19" s="1"/>
  <c r="M268" i="16"/>
  <c r="K242" i="16"/>
  <c r="AE291" i="16"/>
  <c r="AE219" i="16"/>
  <c r="Z184" i="16"/>
  <c r="AD141" i="16"/>
  <c r="BD141" i="19" s="1"/>
  <c r="AB122" i="16"/>
  <c r="AF100" i="16"/>
  <c r="AH16" i="16"/>
  <c r="AG9" i="16"/>
  <c r="BE9" i="19" s="1"/>
  <c r="N366" i="16"/>
  <c r="P344" i="16"/>
  <c r="O323" i="16"/>
  <c r="AY323" i="19" s="1"/>
  <c r="N302" i="16"/>
  <c r="P280" i="16"/>
  <c r="O259" i="16"/>
  <c r="AY259" i="19" s="1"/>
  <c r="N238" i="16"/>
  <c r="P216" i="16"/>
  <c r="O195" i="16"/>
  <c r="AY195" i="19" s="1"/>
  <c r="N174" i="16"/>
  <c r="P152" i="16"/>
  <c r="O131" i="16"/>
  <c r="AY131" i="19" s="1"/>
  <c r="N110" i="16"/>
  <c r="N86" i="16"/>
  <c r="P64" i="16"/>
  <c r="O43" i="16"/>
  <c r="AY43" i="19" s="1"/>
  <c r="N22" i="16"/>
  <c r="M366" i="16"/>
  <c r="L345" i="16"/>
  <c r="AX345" i="19" s="1"/>
  <c r="K324" i="16"/>
  <c r="M302" i="16"/>
  <c r="L281" i="16"/>
  <c r="AX281" i="19" s="1"/>
  <c r="K260" i="16"/>
  <c r="M238" i="16"/>
  <c r="AB261" i="16"/>
  <c r="AB189" i="16"/>
  <c r="Z138" i="16"/>
  <c r="AH106" i="16"/>
  <c r="AC72" i="16"/>
  <c r="AA54" i="16"/>
  <c r="BC54" i="19" s="1"/>
  <c r="AH39" i="16"/>
  <c r="AF25" i="16"/>
  <c r="AD11" i="16"/>
  <c r="BD11" i="19" s="1"/>
  <c r="P349" i="16"/>
  <c r="N307" i="16"/>
  <c r="O264" i="16"/>
  <c r="AY264" i="19" s="1"/>
  <c r="P221" i="16"/>
  <c r="N179" i="16"/>
  <c r="O136" i="16"/>
  <c r="AY136" i="19" s="1"/>
  <c r="P93" i="16"/>
  <c r="N51" i="16"/>
  <c r="O8" i="16"/>
  <c r="AY8" i="19" s="1"/>
  <c r="M331" i="16"/>
  <c r="K289" i="16"/>
  <c r="O121" i="16"/>
  <c r="AY121" i="19" s="1"/>
  <c r="P94" i="16"/>
  <c r="N68" i="16"/>
  <c r="N36" i="16"/>
  <c r="O9" i="16"/>
  <c r="AY9" i="19" s="1"/>
  <c r="M348" i="16"/>
  <c r="M316" i="16"/>
  <c r="K290" i="16"/>
  <c r="L263" i="16"/>
  <c r="AX263" i="19" s="1"/>
  <c r="AM31" i="16"/>
  <c r="BG31" i="19" s="1"/>
  <c r="AC276" i="16"/>
  <c r="AD212" i="16"/>
  <c r="BD212" i="19" s="1"/>
  <c r="AG169" i="16"/>
  <c r="BE169" i="19" s="1"/>
  <c r="Z137" i="16"/>
  <c r="AE117" i="16"/>
  <c r="AC94" i="16"/>
  <c r="AH76" i="16"/>
  <c r="AE62" i="16"/>
  <c r="AF51" i="16"/>
  <c r="AG42" i="16"/>
  <c r="BE42" i="19" s="1"/>
  <c r="AH33" i="16"/>
  <c r="AB23" i="16"/>
  <c r="AC14" i="16"/>
  <c r="AD5" i="16"/>
  <c r="BD5" i="19" s="1"/>
  <c r="O342" i="16"/>
  <c r="AY342" i="19" s="1"/>
  <c r="P315" i="16"/>
  <c r="N289" i="16"/>
  <c r="N257" i="16"/>
  <c r="O230" i="16"/>
  <c r="AY230" i="19" s="1"/>
  <c r="P203" i="16"/>
  <c r="P171" i="16"/>
  <c r="N145" i="16"/>
  <c r="O118" i="16"/>
  <c r="AY118" i="19" s="1"/>
  <c r="O86" i="16"/>
  <c r="AY86" i="19" s="1"/>
  <c r="P59" i="16"/>
  <c r="N33" i="16"/>
  <c r="K367" i="16"/>
  <c r="L340" i="16"/>
  <c r="AX340" i="19" s="1"/>
  <c r="M313" i="16"/>
  <c r="M281" i="16"/>
  <c r="K255" i="16"/>
  <c r="AL31" i="16"/>
  <c r="AB264" i="16"/>
  <c r="AB205" i="16"/>
  <c r="AF169" i="16"/>
  <c r="AD136" i="16"/>
  <c r="BD136" i="19" s="1"/>
  <c r="AD36" i="16"/>
  <c r="BD36" i="19" s="1"/>
  <c r="AC29" i="16"/>
  <c r="AB22" i="16"/>
  <c r="AA15" i="16"/>
  <c r="BC15" i="19" s="1"/>
  <c r="Z8" i="16"/>
  <c r="P360" i="16"/>
  <c r="O339" i="16"/>
  <c r="AY339" i="19" s="1"/>
  <c r="N318" i="16"/>
  <c r="P296" i="16"/>
  <c r="O275" i="16"/>
  <c r="AY275" i="19" s="1"/>
  <c r="N254" i="16"/>
  <c r="P232" i="16"/>
  <c r="O211" i="16"/>
  <c r="AY211" i="19" s="1"/>
  <c r="N190" i="16"/>
  <c r="P168" i="16"/>
  <c r="O147" i="16"/>
  <c r="AY147" i="19" s="1"/>
  <c r="N126" i="16"/>
  <c r="P104" i="16"/>
  <c r="P80" i="16"/>
  <c r="O59" i="16"/>
  <c r="AY59" i="19" s="1"/>
  <c r="N38" i="16"/>
  <c r="P16" i="16"/>
  <c r="L361" i="16"/>
  <c r="AX361" i="19" s="1"/>
  <c r="K340" i="16"/>
  <c r="M318" i="16"/>
  <c r="L297" i="16"/>
  <c r="AX297" i="19" s="1"/>
  <c r="K276" i="16"/>
  <c r="M254" i="16"/>
  <c r="AI48" i="16"/>
  <c r="AD243" i="16"/>
  <c r="BD243" i="19" s="1"/>
  <c r="Z175" i="16"/>
  <c r="AH129" i="16"/>
  <c r="AD95" i="16"/>
  <c r="BD95" i="19" s="1"/>
  <c r="AH65" i="16"/>
  <c r="AE50" i="16"/>
  <c r="AC36" i="16"/>
  <c r="AA22" i="16"/>
  <c r="BC22" i="19" s="1"/>
  <c r="AH7" i="16"/>
  <c r="N339" i="16"/>
  <c r="O296" i="16"/>
  <c r="AY296" i="19" s="1"/>
  <c r="P253" i="16"/>
  <c r="N211" i="16"/>
  <c r="O168" i="16"/>
  <c r="AY168" i="19" s="1"/>
  <c r="P125" i="16"/>
  <c r="N83" i="16"/>
  <c r="O40" i="16"/>
  <c r="AY40" i="19" s="1"/>
  <c r="BB107" i="16"/>
  <c r="BL107" i="19" s="1"/>
  <c r="AS276" i="16"/>
  <c r="BI276" i="19" s="1"/>
  <c r="CA301" i="16"/>
  <c r="BT361" i="16"/>
  <c r="BR361" i="19" s="1"/>
  <c r="L258" i="16"/>
  <c r="AX258" i="19" s="1"/>
  <c r="P25" i="16"/>
  <c r="N159" i="16"/>
  <c r="N343" i="16"/>
  <c r="AE71" i="16"/>
  <c r="AG70" i="16"/>
  <c r="BE70" i="19" s="1"/>
  <c r="AF168" i="16"/>
  <c r="AA109" i="16"/>
  <c r="BC109" i="19" s="1"/>
  <c r="AC146" i="16"/>
  <c r="AC246" i="16"/>
  <c r="Z146" i="16"/>
  <c r="AK101" i="16"/>
  <c r="K285" i="16"/>
  <c r="O52" i="16"/>
  <c r="AY52" i="19" s="1"/>
  <c r="P193" i="16"/>
  <c r="AA10" i="16"/>
  <c r="BC10" i="19" s="1"/>
  <c r="AE109" i="16"/>
  <c r="AF87" i="16"/>
  <c r="AH198" i="16"/>
  <c r="AH150" i="16"/>
  <c r="AF218" i="16"/>
  <c r="AH249" i="16"/>
  <c r="AH146" i="16"/>
  <c r="AC237" i="16"/>
  <c r="AF162" i="16"/>
  <c r="M252" i="16"/>
  <c r="N4" i="16"/>
  <c r="N116" i="16"/>
  <c r="N228" i="16"/>
  <c r="O345" i="16"/>
  <c r="AY345" i="19" s="1"/>
  <c r="AA33" i="16"/>
  <c r="BC33" i="19" s="1"/>
  <c r="AG75" i="16"/>
  <c r="BE75" i="19" s="1"/>
  <c r="Z181" i="16"/>
  <c r="M287" i="16"/>
  <c r="N63" i="16"/>
  <c r="O196" i="16"/>
  <c r="AY196" i="19" s="1"/>
  <c r="Z11" i="16"/>
  <c r="AC111" i="16"/>
  <c r="AH93" i="16"/>
  <c r="AF200" i="16"/>
  <c r="AA174" i="16"/>
  <c r="BC174" i="19" s="1"/>
  <c r="AD253" i="16"/>
  <c r="BD253" i="19" s="1"/>
  <c r="AD157" i="16"/>
  <c r="BD157" i="19" s="1"/>
  <c r="AD206" i="16"/>
  <c r="BD206" i="19" s="1"/>
  <c r="AA239" i="16"/>
  <c r="BC239" i="19" s="1"/>
  <c r="AB359" i="16"/>
  <c r="P89" i="16"/>
  <c r="N223" i="16"/>
  <c r="AE30" i="16"/>
  <c r="AE145" i="16"/>
  <c r="AG110" i="16"/>
  <c r="BE110" i="19" s="1"/>
  <c r="AG256" i="16"/>
  <c r="BE256" i="19" s="1"/>
  <c r="Z271" i="16"/>
  <c r="AH161" i="16"/>
  <c r="AC207" i="16"/>
  <c r="AJ39" i="16"/>
  <c r="BF39" i="19" s="1"/>
  <c r="AA220" i="16"/>
  <c r="BC220" i="19" s="1"/>
  <c r="K325" i="16"/>
  <c r="O92" i="16"/>
  <c r="AY92" i="19" s="1"/>
  <c r="P233" i="16"/>
  <c r="AD31" i="16"/>
  <c r="BD31" i="19" s="1"/>
  <c r="AG167" i="16"/>
  <c r="BE167" i="19" s="1"/>
  <c r="AF111" i="16"/>
  <c r="AC261" i="16"/>
  <c r="AF315" i="16"/>
  <c r="AF90" i="16"/>
  <c r="AD205" i="16"/>
  <c r="BD205" i="19" s="1"/>
  <c r="AG244" i="16"/>
  <c r="BE244" i="19" s="1"/>
  <c r="N127" i="16"/>
  <c r="N279" i="16"/>
  <c r="AE46" i="16"/>
  <c r="AG235" i="16"/>
  <c r="BE235" i="19" s="1"/>
  <c r="AA132" i="16"/>
  <c r="BC132" i="19" s="1"/>
  <c r="AP27" i="16"/>
  <c r="BH27" i="19" s="1"/>
  <c r="AD83" i="16"/>
  <c r="BD83" i="19" s="1"/>
  <c r="AD92" i="16"/>
  <c r="BD92" i="19" s="1"/>
  <c r="AC206" i="16"/>
  <c r="Z163" i="16"/>
  <c r="AF269" i="16"/>
  <c r="BW261" i="16"/>
  <c r="BS261" i="19" s="1"/>
  <c r="BU181" i="16"/>
  <c r="BS182" i="16"/>
  <c r="BV202" i="16"/>
  <c r="CA204" i="16"/>
  <c r="R56" i="16"/>
  <c r="R278" i="16"/>
  <c r="AZ278" i="19" s="1"/>
  <c r="S95" i="16"/>
  <c r="R366" i="16"/>
  <c r="AZ366" i="19" s="1"/>
  <c r="Q160" i="16"/>
  <c r="Q123" i="16"/>
  <c r="Q232" i="16"/>
  <c r="Y29" i="16"/>
  <c r="R352" i="16"/>
  <c r="AZ352" i="19" s="1"/>
  <c r="H69" i="16"/>
  <c r="S71" i="16"/>
  <c r="R139" i="16"/>
  <c r="AZ139" i="19" s="1"/>
  <c r="U4" i="16"/>
  <c r="BA4" i="19" s="1"/>
  <c r="P95" i="16"/>
  <c r="AQ350" i="16"/>
  <c r="AM330" i="16"/>
  <c r="BG330" i="19" s="1"/>
  <c r="AL315" i="16"/>
  <c r="AQ357" i="16"/>
  <c r="AO343" i="16"/>
  <c r="AM329" i="16"/>
  <c r="BG329" i="19" s="1"/>
  <c r="AK315" i="16"/>
  <c r="AI301" i="16"/>
  <c r="AL361" i="16"/>
  <c r="AJ347" i="16"/>
  <c r="BF347" i="19" s="1"/>
  <c r="AQ332" i="16"/>
  <c r="AO318" i="16"/>
  <c r="AM304" i="16"/>
  <c r="BG304" i="19" s="1"/>
  <c r="AP363" i="16"/>
  <c r="BH363" i="19" s="1"/>
  <c r="AN349" i="16"/>
  <c r="AL335" i="16"/>
  <c r="AJ321" i="16"/>
  <c r="BF321" i="19" s="1"/>
  <c r="AQ306" i="16"/>
  <c r="AM367" i="16"/>
  <c r="BG367" i="19" s="1"/>
  <c r="AI339" i="16"/>
  <c r="AJ311" i="16"/>
  <c r="BF311" i="19" s="1"/>
  <c r="AQ290" i="16"/>
  <c r="AN277" i="16"/>
  <c r="AI353" i="16"/>
  <c r="AN324" i="16"/>
  <c r="AN299" i="16"/>
  <c r="AO283" i="16"/>
  <c r="AL270" i="16"/>
  <c r="AN363" i="16"/>
  <c r="AJ335" i="16"/>
  <c r="BF335" i="19" s="1"/>
  <c r="AQ307" i="16"/>
  <c r="AQ288" i="16"/>
  <c r="AN275" i="16"/>
  <c r="AL261" i="16"/>
  <c r="AJ342" i="16"/>
  <c r="BF342" i="19" s="1"/>
  <c r="AO313" i="16"/>
  <c r="AL292" i="16"/>
  <c r="AJ278" i="16"/>
  <c r="BF278" i="19" s="1"/>
  <c r="AP264" i="16"/>
  <c r="BH264" i="19" s="1"/>
  <c r="AL336" i="16"/>
  <c r="AN289" i="16"/>
  <c r="AI251" i="16"/>
  <c r="AP236" i="16"/>
  <c r="BH236" i="19" s="1"/>
  <c r="AN222" i="16"/>
  <c r="AP314" i="16"/>
  <c r="BH314" i="19" s="1"/>
  <c r="AP278" i="16"/>
  <c r="BH278" i="19" s="1"/>
  <c r="AL255" i="16"/>
  <c r="AJ241" i="16"/>
  <c r="BF241" i="19" s="1"/>
  <c r="AQ226" i="16"/>
  <c r="AM332" i="16"/>
  <c r="BG332" i="19" s="1"/>
  <c r="AN287" i="16"/>
  <c r="AO262" i="16"/>
  <c r="AK247" i="16"/>
  <c r="AI233" i="16"/>
  <c r="AO353" i="16"/>
  <c r="AQ299" i="16"/>
  <c r="AO269" i="16"/>
  <c r="AJ255" i="16"/>
  <c r="BF255" i="19" s="1"/>
  <c r="BW322" i="16"/>
  <c r="BS322" i="19" s="1"/>
  <c r="BU260" i="16"/>
  <c r="BV180" i="16"/>
  <c r="BT181" i="16"/>
  <c r="BR181" i="19" s="1"/>
  <c r="BY183" i="16"/>
  <c r="BT203" i="16"/>
  <c r="BR203" i="19" s="1"/>
  <c r="Q109" i="16"/>
  <c r="S323" i="16"/>
  <c r="R114" i="16"/>
  <c r="AZ114" i="19" s="1"/>
  <c r="U15" i="16"/>
  <c r="BA15" i="19" s="1"/>
  <c r="S173" i="16"/>
  <c r="R141" i="16"/>
  <c r="AZ141" i="19" s="1"/>
  <c r="S240" i="16"/>
  <c r="X72" i="16"/>
  <c r="BB72" i="19" s="1"/>
  <c r="T61" i="16"/>
  <c r="M14" i="16"/>
  <c r="S90" i="16"/>
  <c r="S143" i="16"/>
  <c r="T19" i="16"/>
  <c r="Z30" i="16"/>
  <c r="AI350" i="16"/>
  <c r="AN329" i="16"/>
  <c r="AM314" i="16"/>
  <c r="BG314" i="19" s="1"/>
  <c r="AI357" i="16"/>
  <c r="AP342" i="16"/>
  <c r="BH342" i="19" s="1"/>
  <c r="AN328" i="16"/>
  <c r="AL314" i="16"/>
  <c r="AJ300" i="16"/>
  <c r="BF300" i="19" s="1"/>
  <c r="AM360" i="16"/>
  <c r="BG360" i="19" s="1"/>
  <c r="AK346" i="16"/>
  <c r="AI332" i="16"/>
  <c r="AP317" i="16"/>
  <c r="BH317" i="19" s="1"/>
  <c r="AN303" i="16"/>
  <c r="AQ362" i="16"/>
  <c r="AO348" i="16"/>
  <c r="AM334" i="16"/>
  <c r="BG334" i="19" s="1"/>
  <c r="AK320" i="16"/>
  <c r="AI306" i="16"/>
  <c r="AO365" i="16"/>
  <c r="AK337" i="16"/>
  <c r="AO309" i="16"/>
  <c r="AI290" i="16"/>
  <c r="AO276" i="16"/>
  <c r="AL263" i="16"/>
  <c r="AJ344" i="16"/>
  <c r="BF344" i="19" s="1"/>
  <c r="AO315" i="16"/>
  <c r="AM293" i="16"/>
  <c r="BG293" i="19" s="1"/>
  <c r="AM269" i="16"/>
  <c r="BG269" i="19" s="1"/>
  <c r="AP361" i="16"/>
  <c r="BH361" i="19" s="1"/>
  <c r="AL333" i="16"/>
  <c r="AN306" i="16"/>
  <c r="AI288" i="16"/>
  <c r="AO274" i="16"/>
  <c r="AP368" i="16"/>
  <c r="BH368" i="19" s="1"/>
  <c r="AL340" i="16"/>
  <c r="AI312" i="16"/>
  <c r="AM291" i="16"/>
  <c r="BG291" i="19" s="1"/>
  <c r="AK277" i="16"/>
  <c r="AQ263" i="16"/>
  <c r="AP332" i="16"/>
  <c r="BH332" i="19" s="1"/>
  <c r="AP287" i="16"/>
  <c r="BH287" i="19" s="1"/>
  <c r="AN261" i="16"/>
  <c r="AN246" i="16"/>
  <c r="AL232" i="16"/>
  <c r="AQ353" i="16"/>
  <c r="AL300" i="16"/>
  <c r="AQ269" i="16"/>
  <c r="AQ250" i="16"/>
  <c r="AO236" i="16"/>
  <c r="AM222" i="16"/>
  <c r="BG222" i="19" s="1"/>
  <c r="AO314" i="16"/>
  <c r="AI261" i="16"/>
  <c r="AL246" i="16"/>
  <c r="AJ232" i="16"/>
  <c r="BF232" i="19" s="1"/>
  <c r="AJ350" i="16"/>
  <c r="BF350" i="19" s="1"/>
  <c r="AI297" i="16"/>
  <c r="AQ267" i="16"/>
  <c r="AL253" i="16"/>
  <c r="AM244" i="16"/>
  <c r="BG244" i="19" s="1"/>
  <c r="AM236" i="16"/>
  <c r="BG236" i="19" s="1"/>
  <c r="AL229" i="16"/>
  <c r="AK222" i="16"/>
  <c r="AN316" i="16"/>
  <c r="AO279" i="16"/>
  <c r="AP255" i="16"/>
  <c r="BH255" i="19" s="1"/>
  <c r="BS311" i="16"/>
  <c r="BT278" i="16"/>
  <c r="BR278" i="19" s="1"/>
  <c r="BW275" i="16"/>
  <c r="BS275" i="19" s="1"/>
  <c r="BZ280" i="16"/>
  <c r="BT280" i="19" s="1"/>
  <c r="BZ291" i="16"/>
  <c r="BT291" i="19" s="1"/>
  <c r="R360" i="16"/>
  <c r="AZ360" i="19" s="1"/>
  <c r="V276" i="16"/>
  <c r="W307" i="16"/>
  <c r="R123" i="16"/>
  <c r="AZ123" i="19" s="1"/>
  <c r="K158" i="16"/>
  <c r="Q118" i="16"/>
  <c r="Q115" i="16"/>
  <c r="Q357" i="16"/>
  <c r="L185" i="16"/>
  <c r="AX185" i="19" s="1"/>
  <c r="R122" i="16"/>
  <c r="AZ122" i="19" s="1"/>
  <c r="R246" i="16"/>
  <c r="AZ246" i="19" s="1"/>
  <c r="Q48" i="16"/>
  <c r="S225" i="16"/>
  <c r="U353" i="16"/>
  <c r="BA353" i="19" s="1"/>
  <c r="AI366" i="16"/>
  <c r="AI342" i="16"/>
  <c r="AL323" i="16"/>
  <c r="AQ365" i="16"/>
  <c r="AO351" i="16"/>
  <c r="AM337" i="16"/>
  <c r="BG337" i="19" s="1"/>
  <c r="AK323" i="16"/>
  <c r="AI309" i="16"/>
  <c r="AL369" i="16"/>
  <c r="AJ355" i="16"/>
  <c r="BF355" i="19" s="1"/>
  <c r="AQ340" i="16"/>
  <c r="AO326" i="16"/>
  <c r="AM312" i="16"/>
  <c r="BG312" i="19" s="1"/>
  <c r="AK298" i="16"/>
  <c r="AN357" i="16"/>
  <c r="AL343" i="16"/>
  <c r="AJ329" i="16"/>
  <c r="BF329" i="19" s="1"/>
  <c r="AQ314" i="16"/>
  <c r="AO300" i="16"/>
  <c r="AI355" i="16"/>
  <c r="AN326" i="16"/>
  <c r="AK301" i="16"/>
  <c r="AO284" i="16"/>
  <c r="AQ274" i="16"/>
  <c r="AI369" i="16"/>
  <c r="AN340" i="16"/>
  <c r="AL312" i="16"/>
  <c r="AO291" i="16"/>
  <c r="AL278" i="16"/>
  <c r="AR352" i="16"/>
  <c r="AT111" i="16"/>
  <c r="BT235" i="16"/>
  <c r="BR235" i="19" s="1"/>
  <c r="BS354" i="16"/>
  <c r="BV229" i="16"/>
  <c r="BU236" i="16"/>
  <c r="W126" i="16"/>
  <c r="U317" i="16"/>
  <c r="BA317" i="19" s="1"/>
  <c r="J267" i="16"/>
  <c r="S138" i="16"/>
  <c r="O368" i="16"/>
  <c r="AY368" i="19" s="1"/>
  <c r="Q155" i="16"/>
  <c r="R128" i="16"/>
  <c r="AZ128" i="19" s="1"/>
  <c r="V15" i="16"/>
  <c r="AH29" i="16"/>
  <c r="Q163" i="16"/>
  <c r="S334" i="16"/>
  <c r="S58" i="16"/>
  <c r="Q241" i="16"/>
  <c r="Y72" i="16"/>
  <c r="AK364" i="16"/>
  <c r="AN337" i="16"/>
  <c r="AN321" i="16"/>
  <c r="AJ364" i="16"/>
  <c r="BF364" i="19" s="1"/>
  <c r="AQ349" i="16"/>
  <c r="AO335" i="16"/>
  <c r="AM321" i="16"/>
  <c r="BG321" i="19" s="1"/>
  <c r="AK307" i="16"/>
  <c r="AN367" i="16"/>
  <c r="AL353" i="16"/>
  <c r="AJ339" i="16"/>
  <c r="BF339" i="19" s="1"/>
  <c r="AQ324" i="16"/>
  <c r="AO310" i="16"/>
  <c r="AM296" i="16"/>
  <c r="BG296" i="19" s="1"/>
  <c r="AP355" i="16"/>
  <c r="BH355" i="19" s="1"/>
  <c r="AN341" i="16"/>
  <c r="AL327" i="16"/>
  <c r="AJ313" i="16"/>
  <c r="BF313" i="19" s="1"/>
  <c r="AQ298" i="16"/>
  <c r="AM351" i="16"/>
  <c r="BG351" i="19" s="1"/>
  <c r="AI323" i="16"/>
  <c r="AM298" i="16"/>
  <c r="BG298" i="19" s="1"/>
  <c r="AQ282" i="16"/>
  <c r="AN269" i="16"/>
  <c r="AL358" i="16"/>
  <c r="AQ329" i="16"/>
  <c r="AQ303" i="16"/>
  <c r="AL286" i="16"/>
  <c r="AN276" i="16"/>
  <c r="AL262" i="16"/>
  <c r="AN347" i="16"/>
  <c r="AJ319" i="16"/>
  <c r="BF319" i="19" s="1"/>
  <c r="AK295" i="16"/>
  <c r="AQ280" i="16"/>
  <c r="AN267" i="16"/>
  <c r="AN354" i="16"/>
  <c r="AJ326" i="16"/>
  <c r="BF326" i="19" s="1"/>
  <c r="AN300" i="16"/>
  <c r="AL284" i="16"/>
  <c r="AJ270" i="16"/>
  <c r="BF270" i="19" s="1"/>
  <c r="AK361" i="16"/>
  <c r="AJ306" i="16"/>
  <c r="BF306" i="19" s="1"/>
  <c r="AN273" i="16"/>
  <c r="AO253" i="16"/>
  <c r="AM239" i="16"/>
  <c r="BG239" i="19" s="1"/>
  <c r="AK225" i="16"/>
  <c r="AM325" i="16"/>
  <c r="BG325" i="19" s="1"/>
  <c r="AJ284" i="16"/>
  <c r="BF284" i="19" s="1"/>
  <c r="AI258" i="16"/>
  <c r="AP243" i="16"/>
  <c r="BH243" i="19" s="1"/>
  <c r="AN229" i="16"/>
  <c r="AJ343" i="16"/>
  <c r="BF343" i="19" s="1"/>
  <c r="AQ292" i="16"/>
  <c r="AL273" i="16"/>
  <c r="AM253" i="16"/>
  <c r="BG253" i="19" s="1"/>
  <c r="AK239" i="16"/>
  <c r="AI225" i="16"/>
  <c r="AO321" i="16"/>
  <c r="AJ282" i="16"/>
  <c r="BF282" i="19" s="1"/>
  <c r="AP257" i="16"/>
  <c r="BH257" i="19" s="1"/>
  <c r="AP249" i="16"/>
  <c r="BH249" i="19" s="1"/>
  <c r="AQ240" i="16"/>
  <c r="AQ232" i="16"/>
  <c r="BW289" i="16"/>
  <c r="BS289" i="19" s="1"/>
  <c r="BS236" i="16"/>
  <c r="BT231" i="16"/>
  <c r="BR231" i="19" s="1"/>
  <c r="BW283" i="16"/>
  <c r="BS283" i="19" s="1"/>
  <c r="S335" i="16"/>
  <c r="R19" i="16"/>
  <c r="AZ19" i="19" s="1"/>
  <c r="U61" i="16"/>
  <c r="BA61" i="19" s="1"/>
  <c r="Q275" i="16"/>
  <c r="W254" i="16"/>
  <c r="R186" i="16"/>
  <c r="AZ186" i="19" s="1"/>
  <c r="T138" i="16"/>
  <c r="AJ349" i="16"/>
  <c r="BF349" i="19" s="1"/>
  <c r="AN313" i="16"/>
  <c r="AQ341" i="16"/>
  <c r="AM313" i="16"/>
  <c r="BG313" i="19" s="1"/>
  <c r="AN359" i="16"/>
  <c r="AJ331" i="16"/>
  <c r="BF331" i="19" s="1"/>
  <c r="AO302" i="16"/>
  <c r="AP347" i="16"/>
  <c r="BH347" i="19" s="1"/>
  <c r="AL319" i="16"/>
  <c r="AQ363" i="16"/>
  <c r="AL308" i="16"/>
  <c r="AP275" i="16"/>
  <c r="BH275" i="19" s="1"/>
  <c r="AP354" i="16"/>
  <c r="BH354" i="19" s="1"/>
  <c r="AJ301" i="16"/>
  <c r="BF301" i="19" s="1"/>
  <c r="AJ272" i="16"/>
  <c r="BF272" i="19" s="1"/>
  <c r="AJ351" i="16"/>
  <c r="BF351" i="19" s="1"/>
  <c r="AL309" i="16"/>
  <c r="AP281" i="16"/>
  <c r="BH281" i="19" s="1"/>
  <c r="AI367" i="16"/>
  <c r="AL324" i="16"/>
  <c r="AJ286" i="16"/>
  <c r="BF286" i="19" s="1"/>
  <c r="AJ309" i="16"/>
  <c r="BF309" i="19" s="1"/>
  <c r="AQ243" i="16"/>
  <c r="AL350" i="16"/>
  <c r="AL282" i="16"/>
  <c r="AJ249" i="16"/>
  <c r="BF249" i="19" s="1"/>
  <c r="AP227" i="16"/>
  <c r="BH227" i="19" s="1"/>
  <c r="AP305" i="16"/>
  <c r="BH305" i="19" s="1"/>
  <c r="AM264" i="16"/>
  <c r="BG264" i="19" s="1"/>
  <c r="AJ240" i="16"/>
  <c r="BF240" i="19" s="1"/>
  <c r="AN346" i="16"/>
  <c r="AN251" i="16"/>
  <c r="AJ239" i="16"/>
  <c r="BF239" i="19" s="1"/>
  <c r="AK230" i="16"/>
  <c r="AL366" i="16"/>
  <c r="AO304" i="16"/>
  <c r="AI269" i="16"/>
  <c r="AO248" i="16"/>
  <c r="AM234" i="16"/>
  <c r="BG234" i="19" s="1"/>
  <c r="AK221" i="16"/>
  <c r="AJ214" i="16"/>
  <c r="BF214" i="19" s="1"/>
  <c r="AI207" i="16"/>
  <c r="AQ199" i="16"/>
  <c r="AP192" i="16"/>
  <c r="BH192" i="19" s="1"/>
  <c r="AO185" i="16"/>
  <c r="AM316" i="16"/>
  <c r="BG316" i="19" s="1"/>
  <c r="AN279" i="16"/>
  <c r="AO255" i="16"/>
  <c r="AM241" i="16"/>
  <c r="BG241" i="19" s="1"/>
  <c r="AK227" i="16"/>
  <c r="AN217" i="16"/>
  <c r="AM210" i="16"/>
  <c r="BG210" i="19" s="1"/>
  <c r="AL203" i="16"/>
  <c r="AK196" i="16"/>
  <c r="AJ189" i="16"/>
  <c r="BF189" i="19" s="1"/>
  <c r="AQ351" i="16"/>
  <c r="AN298" i="16"/>
  <c r="AP268" i="16"/>
  <c r="BH268" i="19" s="1"/>
  <c r="AK250" i="16"/>
  <c r="AI236" i="16"/>
  <c r="AQ221" i="16"/>
  <c r="AP214" i="16"/>
  <c r="BH214" i="19" s="1"/>
  <c r="AO207" i="16"/>
  <c r="AN200" i="16"/>
  <c r="AM193" i="16"/>
  <c r="BG193" i="19" s="1"/>
  <c r="AL186" i="16"/>
  <c r="AI327" i="16"/>
  <c r="AP284" i="16"/>
  <c r="BH284" i="19" s="1"/>
  <c r="AK258" i="16"/>
  <c r="AI244" i="16"/>
  <c r="AP229" i="16"/>
  <c r="BH229" i="19" s="1"/>
  <c r="AP218" i="16"/>
  <c r="BH218" i="19" s="1"/>
  <c r="AO211" i="16"/>
  <c r="AN204" i="16"/>
  <c r="CA364" i="16"/>
  <c r="BZ225" i="16"/>
  <c r="BT225" i="19" s="1"/>
  <c r="T296" i="16"/>
  <c r="Q128" i="16"/>
  <c r="Q141" i="16"/>
  <c r="S366" i="16"/>
  <c r="S144" i="16"/>
  <c r="R53" i="16"/>
  <c r="AZ53" i="19" s="1"/>
  <c r="W30" i="16"/>
  <c r="AM338" i="16"/>
  <c r="BG338" i="19" s="1"/>
  <c r="AI365" i="16"/>
  <c r="AN336" i="16"/>
  <c r="AJ308" i="16"/>
  <c r="BF308" i="19" s="1"/>
  <c r="AK354" i="16"/>
  <c r="AP325" i="16"/>
  <c r="BH325" i="19" s="1"/>
  <c r="AL297" i="16"/>
  <c r="AM342" i="16"/>
  <c r="BG342" i="19" s="1"/>
  <c r="AI314" i="16"/>
  <c r="AK353" i="16"/>
  <c r="AO299" i="16"/>
  <c r="AM270" i="16"/>
  <c r="BG270" i="19" s="1"/>
  <c r="AL342" i="16"/>
  <c r="AN292" i="16"/>
  <c r="AK271" i="16"/>
  <c r="AL349" i="16"/>
  <c r="AM299" i="16"/>
  <c r="BG299" i="19" s="1"/>
  <c r="AJ358" i="16"/>
  <c r="BF358" i="19" s="1"/>
  <c r="AM315" i="16"/>
  <c r="BG315" i="19" s="1"/>
  <c r="AK285" i="16"/>
  <c r="AI263" i="16"/>
  <c r="AK303" i="16"/>
  <c r="AJ260" i="16"/>
  <c r="BF260" i="19" s="1"/>
  <c r="AN238" i="16"/>
  <c r="AP346" i="16"/>
  <c r="BH346" i="19" s="1"/>
  <c r="AK248" i="16"/>
  <c r="AI368" i="16"/>
  <c r="AJ291" i="16"/>
  <c r="BF291" i="19" s="1"/>
  <c r="AQ259" i="16"/>
  <c r="AL238" i="16"/>
  <c r="AP328" i="16"/>
  <c r="BH328" i="19" s="1"/>
  <c r="AM271" i="16"/>
  <c r="BG271" i="19" s="1"/>
  <c r="AO250" i="16"/>
  <c r="AK238" i="16"/>
  <c r="AM228" i="16"/>
  <c r="BG228" i="19" s="1"/>
  <c r="AK359" i="16"/>
  <c r="AP298" i="16"/>
  <c r="BH298" i="19" s="1"/>
  <c r="AM265" i="16"/>
  <c r="BG265" i="19" s="1"/>
  <c r="AQ246" i="16"/>
  <c r="AO232" i="16"/>
  <c r="AL220" i="16"/>
  <c r="AK213" i="16"/>
  <c r="AJ206" i="16"/>
  <c r="BF206" i="19" s="1"/>
  <c r="AI199" i="16"/>
  <c r="AQ191" i="16"/>
  <c r="AK366" i="16"/>
  <c r="AJ310" i="16"/>
  <c r="BF310" i="19" s="1"/>
  <c r="AI276" i="16"/>
  <c r="AQ253" i="16"/>
  <c r="AO239" i="16"/>
  <c r="AM225" i="16"/>
  <c r="BG225" i="19" s="1"/>
  <c r="AO216" i="16"/>
  <c r="AN209" i="16"/>
  <c r="AM202" i="16"/>
  <c r="BG202" i="19" s="1"/>
  <c r="AL195" i="16"/>
  <c r="AK188" i="16"/>
  <c r="AP344" i="16"/>
  <c r="BH344" i="19" s="1"/>
  <c r="AO293" i="16"/>
  <c r="AK265" i="16"/>
  <c r="AM248" i="16"/>
  <c r="BG248" i="19" s="1"/>
  <c r="AK234" i="16"/>
  <c r="AI221" i="16"/>
  <c r="AQ213" i="16"/>
  <c r="AP206" i="16"/>
  <c r="BH206" i="19" s="1"/>
  <c r="AO199" i="16"/>
  <c r="AN192" i="16"/>
  <c r="AM185" i="16"/>
  <c r="BG185" i="19" s="1"/>
  <c r="AQ319" i="16"/>
  <c r="AK281" i="16"/>
  <c r="AM256" i="16"/>
  <c r="BG256" i="19" s="1"/>
  <c r="AK242" i="16"/>
  <c r="AI228" i="16"/>
  <c r="AQ217" i="16"/>
  <c r="AP210" i="16"/>
  <c r="BH210" i="19" s="1"/>
  <c r="AO203" i="16"/>
  <c r="BV232" i="16"/>
  <c r="BX201" i="16"/>
  <c r="CA237" i="16"/>
  <c r="I122" i="16"/>
  <c r="AW122" i="19" s="1"/>
  <c r="R213" i="16"/>
  <c r="AZ213" i="19" s="1"/>
  <c r="T45" i="16"/>
  <c r="T114" i="16"/>
  <c r="Q265" i="16"/>
  <c r="R83" i="16"/>
  <c r="AZ83" i="19" s="1"/>
  <c r="W286" i="16"/>
  <c r="AO336" i="16"/>
  <c r="AK363" i="16"/>
  <c r="AP334" i="16"/>
  <c r="BH334" i="19" s="1"/>
  <c r="AL306" i="16"/>
  <c r="AM352" i="16"/>
  <c r="BG352" i="19" s="1"/>
  <c r="AI324" i="16"/>
  <c r="AJ369" i="16"/>
  <c r="BF369" i="19" s="1"/>
  <c r="AO340" i="16"/>
  <c r="AK312" i="16"/>
  <c r="AO349" i="16"/>
  <c r="AQ296" i="16"/>
  <c r="AO268" i="16"/>
  <c r="AP338" i="16"/>
  <c r="BH338" i="19" s="1"/>
  <c r="AP290" i="16"/>
  <c r="BH290" i="19" s="1"/>
  <c r="AI265" i="16"/>
  <c r="AO338" i="16"/>
  <c r="AQ297" i="16"/>
  <c r="AM276" i="16"/>
  <c r="BG276" i="19" s="1"/>
  <c r="AL356" i="16"/>
  <c r="AN310" i="16"/>
  <c r="AM283" i="16"/>
  <c r="BG283" i="19" s="1"/>
  <c r="AJ262" i="16"/>
  <c r="BF262" i="19" s="1"/>
  <c r="AM300" i="16"/>
  <c r="BG300" i="19" s="1"/>
  <c r="AO237" i="16"/>
  <c r="AK343" i="16"/>
  <c r="AJ268" i="16"/>
  <c r="BF268" i="19" s="1"/>
  <c r="AQ242" i="16"/>
  <c r="AM364" i="16"/>
  <c r="BG364" i="19" s="1"/>
  <c r="AL289" i="16"/>
  <c r="AK255" i="16"/>
  <c r="AQ233" i="16"/>
  <c r="AK325" i="16"/>
  <c r="AQ248" i="16"/>
  <c r="AL237" i="16"/>
  <c r="AN227" i="16"/>
  <c r="AJ352" i="16"/>
  <c r="BF352" i="19" s="1"/>
  <c r="AQ293" i="16"/>
  <c r="AQ261" i="16"/>
  <c r="AJ245" i="16"/>
  <c r="BF245" i="19" s="1"/>
  <c r="AQ230" i="16"/>
  <c r="AM219" i="16"/>
  <c r="BG219" i="19" s="1"/>
  <c r="AL212" i="16"/>
  <c r="AK205" i="16"/>
  <c r="AJ198" i="16"/>
  <c r="BF198" i="19" s="1"/>
  <c r="AI191" i="16"/>
  <c r="AJ359" i="16"/>
  <c r="BF359" i="19" s="1"/>
  <c r="AL304" i="16"/>
  <c r="AM272" i="16"/>
  <c r="BG272" i="19" s="1"/>
  <c r="AQ237" i="16"/>
  <c r="AO223" i="16"/>
  <c r="AP215" i="16"/>
  <c r="BH215" i="19" s="1"/>
  <c r="AO208" i="16"/>
  <c r="AN201" i="16"/>
  <c r="AM194" i="16"/>
  <c r="BG194" i="19" s="1"/>
  <c r="AL187" i="16"/>
  <c r="AO337" i="16"/>
  <c r="AJ290" i="16"/>
  <c r="BF290" i="19" s="1"/>
  <c r="AO261" i="16"/>
  <c r="AO246" i="16"/>
  <c r="AM232" i="16"/>
  <c r="BG232" i="19" s="1"/>
  <c r="AJ220" i="16"/>
  <c r="BF220" i="19" s="1"/>
  <c r="AI213" i="16"/>
  <c r="AQ205" i="16"/>
  <c r="AP198" i="16"/>
  <c r="BH198" i="19" s="1"/>
  <c r="AO191" i="16"/>
  <c r="AO369" i="16"/>
  <c r="AP312" i="16"/>
  <c r="BH312" i="19" s="1"/>
  <c r="AO277" i="16"/>
  <c r="AO254" i="16"/>
  <c r="AM240" i="16"/>
  <c r="BG240" i="19" s="1"/>
  <c r="AK226" i="16"/>
  <c r="AI217" i="16"/>
  <c r="BZ251" i="16"/>
  <c r="BT251" i="19" s="1"/>
  <c r="BU180" i="16"/>
  <c r="BZ205" i="16"/>
  <c r="BT205" i="19" s="1"/>
  <c r="S258" i="16"/>
  <c r="Q356" i="16"/>
  <c r="R99" i="16"/>
  <c r="AZ99" i="19" s="1"/>
  <c r="T353" i="16"/>
  <c r="X264" i="16"/>
  <c r="BB264" i="19" s="1"/>
  <c r="Q134" i="16"/>
  <c r="M189" i="16"/>
  <c r="AL331" i="16"/>
  <c r="AP358" i="16"/>
  <c r="BH358" i="19" s="1"/>
  <c r="AL330" i="16"/>
  <c r="AQ301" i="16"/>
  <c r="AI348" i="16"/>
  <c r="AN319" i="16"/>
  <c r="AO364" i="16"/>
  <c r="AK336" i="16"/>
  <c r="AP307" i="16"/>
  <c r="BH307" i="19" s="1"/>
  <c r="AP340" i="16"/>
  <c r="BH340" i="19" s="1"/>
  <c r="AP291" i="16"/>
  <c r="BH291" i="19" s="1"/>
  <c r="AP267" i="16"/>
  <c r="BH267" i="19" s="1"/>
  <c r="AJ328" i="16"/>
  <c r="BF328" i="19" s="1"/>
  <c r="AM285" i="16"/>
  <c r="BG285" i="19" s="1"/>
  <c r="AJ264" i="16"/>
  <c r="BF264" i="19" s="1"/>
  <c r="AQ336" i="16"/>
  <c r="AO296" i="16"/>
  <c r="AP273" i="16"/>
  <c r="BH273" i="19" s="1"/>
  <c r="AP352" i="16"/>
  <c r="BH352" i="19" s="1"/>
  <c r="AM303" i="16"/>
  <c r="BG303" i="19" s="1"/>
  <c r="AI279" i="16"/>
  <c r="AP364" i="16"/>
  <c r="BH364" i="19" s="1"/>
  <c r="AI286" i="16"/>
  <c r="AJ258" i="16"/>
  <c r="BF258" i="19" s="1"/>
  <c r="AM231" i="16"/>
  <c r="BG231" i="19" s="1"/>
  <c r="AQ321" i="16"/>
  <c r="AI242" i="16"/>
  <c r="AQ360" i="16"/>
  <c r="AL254" i="16"/>
  <c r="AK231" i="16"/>
  <c r="AJ318" i="16"/>
  <c r="BF318" i="19" s="1"/>
  <c r="AL264" i="16"/>
  <c r="AI248" i="16"/>
  <c r="AN235" i="16"/>
  <c r="AO226" i="16"/>
  <c r="AI345" i="16"/>
  <c r="AL290" i="16"/>
  <c r="AL259" i="16"/>
  <c r="AL243" i="16"/>
  <c r="AJ229" i="16"/>
  <c r="BF229" i="19" s="1"/>
  <c r="AN218" i="16"/>
  <c r="AM211" i="16"/>
  <c r="BG211" i="19" s="1"/>
  <c r="AL204" i="16"/>
  <c r="AK197" i="16"/>
  <c r="AJ190" i="16"/>
  <c r="BF190" i="19" s="1"/>
  <c r="AI352" i="16"/>
  <c r="AO298" i="16"/>
  <c r="AQ268" i="16"/>
  <c r="AL250" i="16"/>
  <c r="AJ236" i="16"/>
  <c r="BF236" i="19" s="1"/>
  <c r="AI222" i="16"/>
  <c r="AQ214" i="16"/>
  <c r="AP207" i="16"/>
  <c r="BH207" i="19" s="1"/>
  <c r="AO200" i="16"/>
  <c r="AN193" i="16"/>
  <c r="AM186" i="16"/>
  <c r="BG186" i="19" s="1"/>
  <c r="AN330" i="16"/>
  <c r="AN286" i="16"/>
  <c r="AQ244" i="16"/>
  <c r="AO230" i="16"/>
  <c r="AK219" i="16"/>
  <c r="AJ212" i="16"/>
  <c r="BF212" i="19" s="1"/>
  <c r="AI205" i="16"/>
  <c r="AQ197" i="16"/>
  <c r="AP190" i="16"/>
  <c r="BH190" i="19" s="1"/>
  <c r="AN362" i="16"/>
  <c r="AI307" i="16"/>
  <c r="AJ274" i="16"/>
  <c r="BF274" i="19" s="1"/>
  <c r="AQ252" i="16"/>
  <c r="AO238" i="16"/>
  <c r="AM224" i="16"/>
  <c r="BG224" i="19" s="1"/>
  <c r="AJ216" i="16"/>
  <c r="BF216" i="19" s="1"/>
  <c r="AI209" i="16"/>
  <c r="BT297" i="16"/>
  <c r="BR297" i="19" s="1"/>
  <c r="BS188" i="16"/>
  <c r="V317" i="16"/>
  <c r="Y285" i="16"/>
  <c r="S176" i="16"/>
  <c r="AO328" i="16"/>
  <c r="AO327" i="16"/>
  <c r="AL345" i="16"/>
  <c r="AI362" i="16"/>
  <c r="AJ305" i="16"/>
  <c r="BF305" i="19" s="1"/>
  <c r="AJ289" i="16"/>
  <c r="BF289" i="19" s="1"/>
  <c r="AL326" i="16"/>
  <c r="AK263" i="16"/>
  <c r="AO290" i="16"/>
  <c r="AK262" i="16"/>
  <c r="AN290" i="16"/>
  <c r="AK329" i="16"/>
  <c r="AP252" i="16"/>
  <c r="BH252" i="19" s="1"/>
  <c r="AL318" i="16"/>
  <c r="AK256" i="16"/>
  <c r="AM311" i="16"/>
  <c r="BG311" i="19" s="1"/>
  <c r="AJ248" i="16"/>
  <c r="BF248" i="19" s="1"/>
  <c r="AO294" i="16"/>
  <c r="AJ231" i="16"/>
  <c r="BF231" i="19" s="1"/>
  <c r="AK310" i="16"/>
  <c r="AM250" i="16"/>
  <c r="BG250" i="19" s="1"/>
  <c r="AJ222" i="16"/>
  <c r="BF222" i="19" s="1"/>
  <c r="AQ207" i="16"/>
  <c r="AO193" i="16"/>
  <c r="AN323" i="16"/>
  <c r="AM257" i="16"/>
  <c r="BG257" i="19" s="1"/>
  <c r="AP230" i="16"/>
  <c r="BH230" i="19" s="1"/>
  <c r="AK212" i="16"/>
  <c r="AI198" i="16"/>
  <c r="AJ366" i="16"/>
  <c r="BF366" i="19" s="1"/>
  <c r="AQ275" i="16"/>
  <c r="AL241" i="16"/>
  <c r="AM217" i="16"/>
  <c r="BG217" i="19" s="1"/>
  <c r="AK203" i="16"/>
  <c r="AI189" i="16"/>
  <c r="AP295" i="16"/>
  <c r="BH295" i="19" s="1"/>
  <c r="AL249" i="16"/>
  <c r="AM221" i="16"/>
  <c r="BG221" i="19" s="1"/>
  <c r="AJ208" i="16"/>
  <c r="BF208" i="19" s="1"/>
  <c r="AK199" i="16"/>
  <c r="AJ192" i="16"/>
  <c r="BF192" i="19" s="1"/>
  <c r="AI185" i="16"/>
  <c r="AN281" i="16"/>
  <c r="AN242" i="16"/>
  <c r="AK218" i="16"/>
  <c r="AI204" i="16"/>
  <c r="AP189" i="16"/>
  <c r="BH189" i="19" s="1"/>
  <c r="AK180" i="16"/>
  <c r="AJ173" i="16"/>
  <c r="BF173" i="19" s="1"/>
  <c r="AI166" i="16"/>
  <c r="AQ158" i="16"/>
  <c r="AP151" i="16"/>
  <c r="BH151" i="19" s="1"/>
  <c r="AL334" i="16"/>
  <c r="AO260" i="16"/>
  <c r="AP231" i="16"/>
  <c r="BH231" i="19" s="1"/>
  <c r="AP212" i="16"/>
  <c r="BH212" i="19" s="1"/>
  <c r="AN198" i="16"/>
  <c r="AN184" i="16"/>
  <c r="AM177" i="16"/>
  <c r="BG177" i="19" s="1"/>
  <c r="AL170" i="16"/>
  <c r="AK163" i="16"/>
  <c r="AJ156" i="16"/>
  <c r="BF156" i="19" s="1"/>
  <c r="AI149" i="16"/>
  <c r="AP304" i="16"/>
  <c r="BH304" i="19" s="1"/>
  <c r="AQ223" i="16"/>
  <c r="AQ208" i="16"/>
  <c r="AO194" i="16"/>
  <c r="AN182" i="16"/>
  <c r="AM175" i="16"/>
  <c r="BG175" i="19" s="1"/>
  <c r="AL168" i="16"/>
  <c r="BW203" i="16"/>
  <c r="BS203" i="19" s="1"/>
  <c r="V269" i="16"/>
  <c r="N5" i="16"/>
  <c r="O74" i="16"/>
  <c r="AY74" i="19" s="1"/>
  <c r="R234" i="16"/>
  <c r="AZ234" i="19" s="1"/>
  <c r="AM322" i="16"/>
  <c r="BG322" i="19" s="1"/>
  <c r="AL322" i="16"/>
  <c r="AI340" i="16"/>
  <c r="AO356" i="16"/>
  <c r="AP299" i="16"/>
  <c r="BH299" i="19" s="1"/>
  <c r="AP283" i="16"/>
  <c r="BH283" i="19" s="1"/>
  <c r="AQ313" i="16"/>
  <c r="AJ367" i="16"/>
  <c r="BF367" i="19" s="1"/>
  <c r="AP289" i="16"/>
  <c r="BH289" i="19" s="1"/>
  <c r="AQ343" i="16"/>
  <c r="AL276" i="16"/>
  <c r="AO325" i="16"/>
  <c r="AQ251" i="16"/>
  <c r="AN297" i="16"/>
  <c r="AI250" i="16"/>
  <c r="AN308" i="16"/>
  <c r="AM245" i="16"/>
  <c r="BG245" i="19" s="1"/>
  <c r="AO285" i="16"/>
  <c r="AK246" i="16"/>
  <c r="AP225" i="16"/>
  <c r="BH225" i="19" s="1"/>
  <c r="AP286" i="16"/>
  <c r="BH286" i="19" s="1"/>
  <c r="AN241" i="16"/>
  <c r="AO217" i="16"/>
  <c r="AM203" i="16"/>
  <c r="BG203" i="19" s="1"/>
  <c r="AK189" i="16"/>
  <c r="AP293" i="16"/>
  <c r="BH293" i="19" s="1"/>
  <c r="AI229" i="16"/>
  <c r="AL211" i="16"/>
  <c r="AJ197" i="16"/>
  <c r="BF197" i="19" s="1"/>
  <c r="AI359" i="16"/>
  <c r="AL272" i="16"/>
  <c r="AN239" i="16"/>
  <c r="AN216" i="16"/>
  <c r="AL202" i="16"/>
  <c r="AJ188" i="16"/>
  <c r="BF188" i="19" s="1"/>
  <c r="AQ291" i="16"/>
  <c r="AN247" i="16"/>
  <c r="AN220" i="16"/>
  <c r="AK207" i="16"/>
  <c r="AL198" i="16"/>
  <c r="AK191" i="16"/>
  <c r="AI363" i="16"/>
  <c r="AM274" i="16"/>
  <c r="BG274" i="19" s="1"/>
  <c r="AI239" i="16"/>
  <c r="AM216" i="16"/>
  <c r="BG216" i="19" s="1"/>
  <c r="AK202" i="16"/>
  <c r="AI188" i="16"/>
  <c r="AL179" i="16"/>
  <c r="AK172" i="16"/>
  <c r="AJ165" i="16"/>
  <c r="BF165" i="19" s="1"/>
  <c r="AI158" i="16"/>
  <c r="AQ150" i="16"/>
  <c r="AJ320" i="16"/>
  <c r="BF320" i="19" s="1"/>
  <c r="AO256" i="16"/>
  <c r="AK228" i="16"/>
  <c r="AI211" i="16"/>
  <c r="AP196" i="16"/>
  <c r="BH196" i="19" s="1"/>
  <c r="AO183" i="16"/>
  <c r="AN176" i="16"/>
  <c r="AM169" i="16"/>
  <c r="BG169" i="19" s="1"/>
  <c r="AL162" i="16"/>
  <c r="AK155" i="16"/>
  <c r="AJ148" i="16"/>
  <c r="BF148" i="19" s="1"/>
  <c r="AI294" i="16"/>
  <c r="AP248" i="16"/>
  <c r="BH248" i="19" s="1"/>
  <c r="AL221" i="16"/>
  <c r="AJ207" i="16"/>
  <c r="BF207" i="19" s="1"/>
  <c r="AQ192" i="16"/>
  <c r="AO181" i="16"/>
  <c r="AN174" i="16"/>
  <c r="AM167" i="16"/>
  <c r="BG167" i="19" s="1"/>
  <c r="AL160" i="16"/>
  <c r="AK153" i="16"/>
  <c r="AP369" i="16"/>
  <c r="BH369" i="19" s="1"/>
  <c r="AP277" i="16"/>
  <c r="BH277" i="19" s="1"/>
  <c r="AN240" i="16"/>
  <c r="AJ217" i="16"/>
  <c r="BF217" i="19" s="1"/>
  <c r="AQ202" i="16"/>
  <c r="AO188" i="16"/>
  <c r="AN179" i="16"/>
  <c r="AM172" i="16"/>
  <c r="BG172" i="19" s="1"/>
  <c r="AL165" i="16"/>
  <c r="BY177" i="16"/>
  <c r="W179" i="16"/>
  <c r="Q342" i="16"/>
  <c r="Q54" i="16"/>
  <c r="S277" i="16"/>
  <c r="AO320" i="16"/>
  <c r="AN320" i="16"/>
  <c r="AK338" i="16"/>
  <c r="AQ354" i="16"/>
  <c r="AI298" i="16"/>
  <c r="AI282" i="16"/>
  <c r="AI311" i="16"/>
  <c r="AL365" i="16"/>
  <c r="AN283" i="16"/>
  <c r="AN338" i="16"/>
  <c r="AQ271" i="16"/>
  <c r="AK284" i="16"/>
  <c r="AO245" i="16"/>
  <c r="AQ294" i="16"/>
  <c r="AP235" i="16"/>
  <c r="BH235" i="19" s="1"/>
  <c r="AI241" i="16"/>
  <c r="AQ283" i="16"/>
  <c r="AN243" i="16"/>
  <c r="AQ224" i="16"/>
  <c r="AK283" i="16"/>
  <c r="AP239" i="16"/>
  <c r="BH239" i="19" s="1"/>
  <c r="AP216" i="16"/>
  <c r="BH216" i="19" s="1"/>
  <c r="AN202" i="16"/>
  <c r="AL188" i="16"/>
  <c r="AK290" i="16"/>
  <c r="AN248" i="16"/>
  <c r="AJ221" i="16"/>
  <c r="BF221" i="19" s="1"/>
  <c r="AQ206" i="16"/>
  <c r="AO192" i="16"/>
  <c r="AM323" i="16"/>
  <c r="BG323" i="19" s="1"/>
  <c r="AP237" i="16"/>
  <c r="BH237" i="19" s="1"/>
  <c r="AO215" i="16"/>
  <c r="AM201" i="16"/>
  <c r="BG201" i="19" s="1"/>
  <c r="AK187" i="16"/>
  <c r="AL288" i="16"/>
  <c r="AP245" i="16"/>
  <c r="BH245" i="19" s="1"/>
  <c r="AO219" i="16"/>
  <c r="AL206" i="16"/>
  <c r="AM197" i="16"/>
  <c r="BG197" i="19" s="1"/>
  <c r="AL190" i="16"/>
  <c r="AP348" i="16"/>
  <c r="BH348" i="19" s="1"/>
  <c r="AL267" i="16"/>
  <c r="AM235" i="16"/>
  <c r="BG235" i="19" s="1"/>
  <c r="AO214" i="16"/>
  <c r="AM200" i="16"/>
  <c r="BG200" i="19" s="1"/>
  <c r="AK186" i="16"/>
  <c r="AM178" i="16"/>
  <c r="BG178" i="19" s="1"/>
  <c r="AL171" i="16"/>
  <c r="AK164" i="16"/>
  <c r="AJ157" i="16"/>
  <c r="BF157" i="19" s="1"/>
  <c r="AI150" i="16"/>
  <c r="AM307" i="16"/>
  <c r="BG307" i="19" s="1"/>
  <c r="AJ253" i="16"/>
  <c r="BF253" i="19" s="1"/>
  <c r="AO224" i="16"/>
  <c r="AK209" i="16"/>
  <c r="AI195" i="16"/>
  <c r="AP182" i="16"/>
  <c r="BH182" i="19" s="1"/>
  <c r="AO175" i="16"/>
  <c r="AN168" i="16"/>
  <c r="AQ286" i="16"/>
  <c r="AK245" i="16"/>
  <c r="AN219" i="16"/>
  <c r="AL205" i="16"/>
  <c r="AJ191" i="16"/>
  <c r="BF191" i="19" s="1"/>
  <c r="AP180" i="16"/>
  <c r="BH180" i="19" s="1"/>
  <c r="AO173" i="16"/>
  <c r="AN166" i="16"/>
  <c r="AM159" i="16"/>
  <c r="BG159" i="19" s="1"/>
  <c r="AL152" i="16"/>
  <c r="AN355" i="16"/>
  <c r="AO270" i="16"/>
  <c r="AI237" i="16"/>
  <c r="AL215" i="16"/>
  <c r="AJ201" i="16"/>
  <c r="BF201" i="19" s="1"/>
  <c r="AQ186" i="16"/>
  <c r="AO178" i="16"/>
  <c r="AN171" i="16"/>
  <c r="AM164" i="16"/>
  <c r="BG164" i="19" s="1"/>
  <c r="AL157" i="16"/>
  <c r="AK150" i="16"/>
  <c r="Q19" i="16"/>
  <c r="R136" i="16"/>
  <c r="AZ136" i="19" s="1"/>
  <c r="S331" i="16"/>
  <c r="S359" i="16"/>
  <c r="AK316" i="16"/>
  <c r="AJ316" i="16"/>
  <c r="BF316" i="19" s="1"/>
  <c r="AP333" i="16"/>
  <c r="BH333" i="19" s="1"/>
  <c r="AM350" i="16"/>
  <c r="BG350" i="19" s="1"/>
  <c r="AK369" i="16"/>
  <c r="AL302" i="16"/>
  <c r="AQ352" i="16"/>
  <c r="AO282" i="16"/>
  <c r="AO329" i="16"/>
  <c r="AI271" i="16"/>
  <c r="AL275" i="16"/>
  <c r="AP244" i="16"/>
  <c r="BH244" i="19" s="1"/>
  <c r="AI293" i="16"/>
  <c r="AQ234" i="16"/>
  <c r="AO278" i="16"/>
  <c r="AP226" i="16"/>
  <c r="BH226" i="19" s="1"/>
  <c r="AO242" i="16"/>
  <c r="AI224" i="16"/>
  <c r="AJ276" i="16"/>
  <c r="BF276" i="19" s="1"/>
  <c r="AI238" i="16"/>
  <c r="AQ215" i="16"/>
  <c r="AO201" i="16"/>
  <c r="AM187" i="16"/>
  <c r="BG187" i="19" s="1"/>
  <c r="AO286" i="16"/>
  <c r="AP246" i="16"/>
  <c r="BH246" i="19" s="1"/>
  <c r="AK220" i="16"/>
  <c r="AI206" i="16"/>
  <c r="AP191" i="16"/>
  <c r="BH191" i="19" s="1"/>
  <c r="AL316" i="16"/>
  <c r="AL257" i="16"/>
  <c r="AQ228" i="16"/>
  <c r="AK211" i="16"/>
  <c r="AI197" i="16"/>
  <c r="AM355" i="16"/>
  <c r="BG355" i="19" s="1"/>
  <c r="AN270" i="16"/>
  <c r="AQ236" i="16"/>
  <c r="AK215" i="16"/>
  <c r="AM205" i="16"/>
  <c r="BG205" i="19" s="1"/>
  <c r="AN196" i="16"/>
  <c r="AM189" i="16"/>
  <c r="BG189" i="19" s="1"/>
  <c r="AN334" i="16"/>
  <c r="AP260" i="16"/>
  <c r="BH260" i="19" s="1"/>
  <c r="AQ231" i="16"/>
  <c r="AQ212" i="16"/>
  <c r="AO198" i="16"/>
  <c r="AP184" i="16"/>
  <c r="BH184" i="19" s="1"/>
  <c r="AN177" i="16"/>
  <c r="AM170" i="16"/>
  <c r="BG170" i="19" s="1"/>
  <c r="AL163" i="16"/>
  <c r="AK156" i="16"/>
  <c r="AJ149" i="16"/>
  <c r="BF149" i="19" s="1"/>
  <c r="AI296" i="16"/>
  <c r="AN249" i="16"/>
  <c r="AO221" i="16"/>
  <c r="AM207" i="16"/>
  <c r="BG207" i="19" s="1"/>
  <c r="AK193" i="16"/>
  <c r="AQ181" i="16"/>
  <c r="AP174" i="16"/>
  <c r="BH174" i="19" s="1"/>
  <c r="AO167" i="16"/>
  <c r="AN160" i="16"/>
  <c r="AM153" i="16"/>
  <c r="BG153" i="19" s="1"/>
  <c r="AL146" i="16"/>
  <c r="AP279" i="16"/>
  <c r="BH279" i="19" s="1"/>
  <c r="AO241" i="16"/>
  <c r="AP217" i="16"/>
  <c r="BH217" i="19" s="1"/>
  <c r="AN203" i="16"/>
  <c r="AL189" i="16"/>
  <c r="AQ179" i="16"/>
  <c r="AP172" i="16"/>
  <c r="BH172" i="19" s="1"/>
  <c r="AO165" i="16"/>
  <c r="AN158" i="16"/>
  <c r="AM151" i="16"/>
  <c r="BG151" i="19" s="1"/>
  <c r="AL341" i="16"/>
  <c r="AN263" i="16"/>
  <c r="AM233" i="16"/>
  <c r="BG233" i="19" s="1"/>
  <c r="R82" i="16"/>
  <c r="AZ82" i="19" s="1"/>
  <c r="Q51" i="16"/>
  <c r="AN344" i="16"/>
  <c r="AL305" i="16"/>
  <c r="AO312" i="16"/>
  <c r="AK279" i="16"/>
  <c r="AM268" i="16"/>
  <c r="BG268" i="19" s="1"/>
  <c r="AO357" i="16"/>
  <c r="AL224" i="16"/>
  <c r="AN339" i="16"/>
  <c r="AJ224" i="16"/>
  <c r="BF224" i="19" s="1"/>
  <c r="AO323" i="16"/>
  <c r="AP223" i="16"/>
  <c r="BH223" i="19" s="1"/>
  <c r="AN194" i="16"/>
  <c r="AI214" i="16"/>
  <c r="AN185" i="16"/>
  <c r="AP253" i="16"/>
  <c r="BH253" i="19" s="1"/>
  <c r="AM209" i="16"/>
  <c r="BG209" i="19" s="1"/>
  <c r="AK341" i="16"/>
  <c r="AL233" i="16"/>
  <c r="AQ201" i="16"/>
  <c r="AO187" i="16"/>
  <c r="AK253" i="16"/>
  <c r="AL209" i="16"/>
  <c r="AQ182" i="16"/>
  <c r="AO168" i="16"/>
  <c r="AM281" i="16"/>
  <c r="BG281" i="19" s="1"/>
  <c r="AJ218" i="16"/>
  <c r="BF218" i="19" s="1"/>
  <c r="AO189" i="16"/>
  <c r="AI173" i="16"/>
  <c r="AO159" i="16"/>
  <c r="AQ149" i="16"/>
  <c r="AN259" i="16"/>
  <c r="AK214" i="16"/>
  <c r="AP185" i="16"/>
  <c r="BH185" i="19" s="1"/>
  <c r="AI171" i="16"/>
  <c r="AO157" i="16"/>
  <c r="AQ147" i="16"/>
  <c r="AP254" i="16"/>
  <c r="BH254" i="19" s="1"/>
  <c r="AQ218" i="16"/>
  <c r="AN197" i="16"/>
  <c r="AK182" i="16"/>
  <c r="AL173" i="16"/>
  <c r="AO162" i="16"/>
  <c r="AO154" i="16"/>
  <c r="AM327" i="16"/>
  <c r="BG327" i="19" s="1"/>
  <c r="AJ230" i="16"/>
  <c r="BF230" i="19" s="1"/>
  <c r="AP197" i="16"/>
  <c r="BH197" i="19" s="1"/>
  <c r="AJ177" i="16"/>
  <c r="BF177" i="19" s="1"/>
  <c r="AQ162" i="16"/>
  <c r="AO148" i="16"/>
  <c r="AO140" i="16"/>
  <c r="AM126" i="16"/>
  <c r="BG126" i="19" s="1"/>
  <c r="AQ90" i="16"/>
  <c r="AP83" i="16"/>
  <c r="BH83" i="19" s="1"/>
  <c r="AO76" i="16"/>
  <c r="AN69" i="16"/>
  <c r="AM62" i="16"/>
  <c r="BG62" i="19" s="1"/>
  <c r="AL55" i="16"/>
  <c r="AK48" i="16"/>
  <c r="AJ41" i="16"/>
  <c r="BF41" i="19" s="1"/>
  <c r="AI34" i="16"/>
  <c r="AK244" i="16"/>
  <c r="AP204" i="16"/>
  <c r="BH204" i="19" s="1"/>
  <c r="AN180" i="16"/>
  <c r="AL166" i="16"/>
  <c r="AJ152" i="16"/>
  <c r="BF152" i="19" s="1"/>
  <c r="AL142" i="16"/>
  <c r="AK135" i="16"/>
  <c r="AJ128" i="16"/>
  <c r="BF128" i="19" s="1"/>
  <c r="AI121" i="16"/>
  <c r="AQ113" i="16"/>
  <c r="AP106" i="16"/>
  <c r="BH106" i="19" s="1"/>
  <c r="AO99" i="16"/>
  <c r="AN92" i="16"/>
  <c r="AM85" i="16"/>
  <c r="BG85" i="19" s="1"/>
  <c r="AL78" i="16"/>
  <c r="AK71" i="16"/>
  <c r="AJ64" i="16"/>
  <c r="BF64" i="19" s="1"/>
  <c r="AI57" i="16"/>
  <c r="AQ49" i="16"/>
  <c r="CA230" i="16"/>
  <c r="S31" i="16"/>
  <c r="R189" i="16"/>
  <c r="AZ189" i="19" s="1"/>
  <c r="AK299" i="16"/>
  <c r="AN333" i="16"/>
  <c r="AM277" i="16"/>
  <c r="BG277" i="19" s="1"/>
  <c r="AO266" i="16"/>
  <c r="AJ354" i="16"/>
  <c r="BF354" i="19" s="1"/>
  <c r="AM223" i="16"/>
  <c r="BG223" i="19" s="1"/>
  <c r="AI336" i="16"/>
  <c r="AK357" i="16"/>
  <c r="AP241" i="16"/>
  <c r="BH241" i="19" s="1"/>
  <c r="AN272" i="16"/>
  <c r="AI215" i="16"/>
  <c r="AN186" i="16"/>
  <c r="AJ213" i="16"/>
  <c r="BF213" i="19" s="1"/>
  <c r="AO184" i="16"/>
  <c r="AN208" i="16"/>
  <c r="AJ334" i="16"/>
  <c r="BF334" i="19" s="1"/>
  <c r="AN231" i="16"/>
  <c r="AI201" i="16"/>
  <c r="AP186" i="16"/>
  <c r="BH186" i="19" s="1"/>
  <c r="AO249" i="16"/>
  <c r="AN207" i="16"/>
  <c r="AI182" i="16"/>
  <c r="AP167" i="16"/>
  <c r="BH167" i="19" s="1"/>
  <c r="AN153" i="16"/>
  <c r="AL274" i="16"/>
  <c r="AL216" i="16"/>
  <c r="AQ187" i="16"/>
  <c r="AJ172" i="16"/>
  <c r="BF172" i="19" s="1"/>
  <c r="AP158" i="16"/>
  <c r="BH158" i="19" s="1"/>
  <c r="AQ255" i="16"/>
  <c r="AM212" i="16"/>
  <c r="BG212" i="19" s="1"/>
  <c r="AL184" i="16"/>
  <c r="AJ170" i="16"/>
  <c r="BF170" i="19" s="1"/>
  <c r="AP156" i="16"/>
  <c r="BH156" i="19" s="1"/>
  <c r="AK251" i="16"/>
  <c r="AN213" i="16"/>
  <c r="AP195" i="16"/>
  <c r="BH195" i="19" s="1"/>
  <c r="AL181" i="16"/>
  <c r="AO170" i="16"/>
  <c r="AP161" i="16"/>
  <c r="BH161" i="19" s="1"/>
  <c r="AP153" i="16"/>
  <c r="BH153" i="19" s="1"/>
  <c r="AI302" i="16"/>
  <c r="AI223" i="16"/>
  <c r="AK194" i="16"/>
  <c r="AL175" i="16"/>
  <c r="AP139" i="16"/>
  <c r="BH139" i="19" s="1"/>
  <c r="AO132" i="16"/>
  <c r="AN125" i="16"/>
  <c r="AM118" i="16"/>
  <c r="BG118" i="19" s="1"/>
  <c r="AL111" i="16"/>
  <c r="AK104" i="16"/>
  <c r="AJ97" i="16"/>
  <c r="BF97" i="19" s="1"/>
  <c r="AI90" i="16"/>
  <c r="AQ82" i="16"/>
  <c r="AP75" i="16"/>
  <c r="BH75" i="19" s="1"/>
  <c r="AO68" i="16"/>
  <c r="AN61" i="16"/>
  <c r="AM54" i="16"/>
  <c r="BG54" i="19" s="1"/>
  <c r="AL47" i="16"/>
  <c r="AK40" i="16"/>
  <c r="AO355" i="16"/>
  <c r="AJ237" i="16"/>
  <c r="BF237" i="19" s="1"/>
  <c r="AK201" i="16"/>
  <c r="AP178" i="16"/>
  <c r="BH178" i="19" s="1"/>
  <c r="AN164" i="16"/>
  <c r="AL150" i="16"/>
  <c r="AM141" i="16"/>
  <c r="BG141" i="19" s="1"/>
  <c r="AL134" i="16"/>
  <c r="AK127" i="16"/>
  <c r="AJ120" i="16"/>
  <c r="BF120" i="19" s="1"/>
  <c r="AI113" i="16"/>
  <c r="AQ105" i="16"/>
  <c r="AP98" i="16"/>
  <c r="BH98" i="19" s="1"/>
  <c r="AO91" i="16"/>
  <c r="AI49" i="16"/>
  <c r="AQ41" i="16"/>
  <c r="AP34" i="16"/>
  <c r="BH34" i="19" s="1"/>
  <c r="AQ247" i="16"/>
  <c r="BU203" i="16"/>
  <c r="Q125" i="16"/>
  <c r="AJ365" i="16"/>
  <c r="BF365" i="19" s="1"/>
  <c r="AM368" i="16"/>
  <c r="BG368" i="19" s="1"/>
  <c r="AK328" i="16"/>
  <c r="AM324" i="16"/>
  <c r="BG324" i="19" s="1"/>
  <c r="AQ327" i="16"/>
  <c r="AP271" i="16"/>
  <c r="BH271" i="19" s="1"/>
  <c r="AQ302" i="16"/>
  <c r="AO234" i="16"/>
  <c r="AN257" i="16"/>
  <c r="AN210" i="16"/>
  <c r="AQ344" i="16"/>
  <c r="AI245" i="16"/>
  <c r="AJ205" i="16"/>
  <c r="BF205" i="19" s="1"/>
  <c r="AI310" i="16"/>
  <c r="AJ243" i="16"/>
  <c r="BF243" i="19" s="1"/>
  <c r="AJ204" i="16"/>
  <c r="BF204" i="19" s="1"/>
  <c r="AL301" i="16"/>
  <c r="AO222" i="16"/>
  <c r="AJ200" i="16"/>
  <c r="BF200" i="19" s="1"/>
  <c r="AQ185" i="16"/>
  <c r="AJ246" i="16"/>
  <c r="BF246" i="19" s="1"/>
  <c r="AP205" i="16"/>
  <c r="BH205" i="19" s="1"/>
  <c r="AJ181" i="16"/>
  <c r="BF181" i="19" s="1"/>
  <c r="AQ166" i="16"/>
  <c r="AO152" i="16"/>
  <c r="AK267" i="16"/>
  <c r="AN214" i="16"/>
  <c r="AJ186" i="16"/>
  <c r="BF186" i="19" s="1"/>
  <c r="AK171" i="16"/>
  <c r="AQ157" i="16"/>
  <c r="AM359" i="16"/>
  <c r="BG359" i="19" s="1"/>
  <c r="AO210" i="16"/>
  <c r="AM183" i="16"/>
  <c r="BG183" i="19" s="1"/>
  <c r="AK169" i="16"/>
  <c r="AQ155" i="16"/>
  <c r="AJ327" i="16"/>
  <c r="BF327" i="19" s="1"/>
  <c r="AO247" i="16"/>
  <c r="AP211" i="16"/>
  <c r="BH211" i="19" s="1"/>
  <c r="AI194" i="16"/>
  <c r="AM180" i="16"/>
  <c r="BG180" i="19" s="1"/>
  <c r="AP169" i="16"/>
  <c r="BH169" i="19" s="1"/>
  <c r="AQ160" i="16"/>
  <c r="AQ152" i="16"/>
  <c r="AJ285" i="16"/>
  <c r="BF285" i="19" s="1"/>
  <c r="AJ219" i="16"/>
  <c r="BF219" i="19" s="1"/>
  <c r="AO190" i="16"/>
  <c r="AN173" i="16"/>
  <c r="AL159" i="16"/>
  <c r="AI146" i="16"/>
  <c r="AQ138" i="16"/>
  <c r="AP131" i="16"/>
  <c r="BH131" i="19" s="1"/>
  <c r="AO124" i="16"/>
  <c r="AN117" i="16"/>
  <c r="AM110" i="16"/>
  <c r="BG110" i="19" s="1"/>
  <c r="AL103" i="16"/>
  <c r="AK96" i="16"/>
  <c r="AJ89" i="16"/>
  <c r="BF89" i="19" s="1"/>
  <c r="AI82" i="16"/>
  <c r="AQ74" i="16"/>
  <c r="AP67" i="16"/>
  <c r="BH67" i="19" s="1"/>
  <c r="AO60" i="16"/>
  <c r="AN53" i="16"/>
  <c r="AM46" i="16"/>
  <c r="BG46" i="19" s="1"/>
  <c r="AL39" i="16"/>
  <c r="AK327" i="16"/>
  <c r="AI230" i="16"/>
  <c r="AO197" i="16"/>
  <c r="AI177" i="16"/>
  <c r="AP162" i="16"/>
  <c r="BH162" i="19" s="1"/>
  <c r="AN148" i="16"/>
  <c r="AL126" i="16"/>
  <c r="AQ97" i="16"/>
  <c r="AP90" i="16"/>
  <c r="BH90" i="19" s="1"/>
  <c r="AO83" i="16"/>
  <c r="AN76" i="16"/>
  <c r="AM69" i="16"/>
  <c r="BG69" i="19" s="1"/>
  <c r="AL62" i="16"/>
  <c r="AK55" i="16"/>
  <c r="AJ48" i="16"/>
  <c r="BF48" i="19" s="1"/>
  <c r="AI41" i="16"/>
  <c r="AQ33" i="16"/>
  <c r="CA181" i="16"/>
  <c r="R176" i="16"/>
  <c r="AZ176" i="19" s="1"/>
  <c r="AP359" i="16"/>
  <c r="BH359" i="19" s="1"/>
  <c r="AO366" i="16"/>
  <c r="AM326" i="16"/>
  <c r="BG326" i="19" s="1"/>
  <c r="AM262" i="16"/>
  <c r="BG262" i="19" s="1"/>
  <c r="AO322" i="16"/>
  <c r="AJ302" i="16"/>
  <c r="BF302" i="19" s="1"/>
  <c r="AI270" i="16"/>
  <c r="AQ276" i="16"/>
  <c r="AP233" i="16"/>
  <c r="BH233" i="19" s="1"/>
  <c r="AI254" i="16"/>
  <c r="AO209" i="16"/>
  <c r="AP337" i="16"/>
  <c r="BH337" i="19" s="1"/>
  <c r="AK243" i="16"/>
  <c r="AK204" i="16"/>
  <c r="AJ304" i="16"/>
  <c r="BF304" i="19" s="1"/>
  <c r="AJ227" i="16"/>
  <c r="BF227" i="19" s="1"/>
  <c r="AJ196" i="16"/>
  <c r="BF196" i="19" s="1"/>
  <c r="AI267" i="16"/>
  <c r="AL214" i="16"/>
  <c r="AO195" i="16"/>
  <c r="AL320" i="16"/>
  <c r="AL228" i="16"/>
  <c r="AQ196" i="16"/>
  <c r="AO176" i="16"/>
  <c r="AM162" i="16"/>
  <c r="BG162" i="19" s="1"/>
  <c r="AK148" i="16"/>
  <c r="AI246" i="16"/>
  <c r="AO205" i="16"/>
  <c r="AI181" i="16"/>
  <c r="AP166" i="16"/>
  <c r="BH166" i="19" s="1"/>
  <c r="AI157" i="16"/>
  <c r="AK345" i="16"/>
  <c r="AJ238" i="16"/>
  <c r="BF238" i="19" s="1"/>
  <c r="AP201" i="16"/>
  <c r="BH201" i="19" s="1"/>
  <c r="AI179" i="16"/>
  <c r="AP164" i="16"/>
  <c r="BH164" i="19" s="1"/>
  <c r="AI155" i="16"/>
  <c r="AQ312" i="16"/>
  <c r="AJ244" i="16"/>
  <c r="BF244" i="19" s="1"/>
  <c r="AI210" i="16"/>
  <c r="AK192" i="16"/>
  <c r="AP177" i="16"/>
  <c r="BH177" i="19" s="1"/>
  <c r="AQ168" i="16"/>
  <c r="AI160" i="16"/>
  <c r="AI152" i="16"/>
  <c r="AQ270" i="16"/>
  <c r="AN215" i="16"/>
  <c r="AJ187" i="16"/>
  <c r="BF187" i="19" s="1"/>
  <c r="AP171" i="16"/>
  <c r="BH171" i="19" s="1"/>
  <c r="AN157" i="16"/>
  <c r="AJ145" i="16"/>
  <c r="BF145" i="19" s="1"/>
  <c r="AI138" i="16"/>
  <c r="AQ130" i="16"/>
  <c r="AP123" i="16"/>
  <c r="BH123" i="19" s="1"/>
  <c r="AO116" i="16"/>
  <c r="AN109" i="16"/>
  <c r="AM102" i="16"/>
  <c r="BG102" i="19" s="1"/>
  <c r="AL95" i="16"/>
  <c r="AK88" i="16"/>
  <c r="AJ81" i="16"/>
  <c r="BF81" i="19" s="1"/>
  <c r="AI74" i="16"/>
  <c r="AQ66" i="16"/>
  <c r="AP59" i="16"/>
  <c r="BH59" i="19" s="1"/>
  <c r="AO52" i="16"/>
  <c r="AN45" i="16"/>
  <c r="AM38" i="16"/>
  <c r="BG38" i="19" s="1"/>
  <c r="AO301" i="16"/>
  <c r="AQ222" i="16"/>
  <c r="AJ194" i="16"/>
  <c r="BF194" i="19" s="1"/>
  <c r="AK175" i="16"/>
  <c r="AQ146" i="16"/>
  <c r="AO139" i="16"/>
  <c r="AN132" i="16"/>
  <c r="AM125" i="16"/>
  <c r="BG125" i="19" s="1"/>
  <c r="AL118" i="16"/>
  <c r="AK111" i="16"/>
  <c r="AJ104" i="16"/>
  <c r="BF104" i="19" s="1"/>
  <c r="AI97" i="16"/>
  <c r="AQ89" i="16"/>
  <c r="AP82" i="16"/>
  <c r="BH82" i="19" s="1"/>
  <c r="AO75" i="16"/>
  <c r="AN68" i="16"/>
  <c r="AM61" i="16"/>
  <c r="BG61" i="19" s="1"/>
  <c r="T251" i="16"/>
  <c r="AP309" i="16"/>
  <c r="BH309" i="19" s="1"/>
  <c r="AN356" i="16"/>
  <c r="AK293" i="16"/>
  <c r="AI232" i="16"/>
  <c r="AP208" i="16"/>
  <c r="BH208" i="19" s="1"/>
  <c r="AQ190" i="16"/>
  <c r="AN223" i="16"/>
  <c r="AK260" i="16"/>
  <c r="AQ193" i="16"/>
  <c r="AP221" i="16"/>
  <c r="BH221" i="19" s="1"/>
  <c r="AQ174" i="16"/>
  <c r="AQ203" i="16"/>
  <c r="AQ165" i="16"/>
  <c r="AM227" i="16"/>
  <c r="BG227" i="19" s="1"/>
  <c r="AL176" i="16"/>
  <c r="AO149" i="16"/>
  <c r="AL226" i="16"/>
  <c r="AJ185" i="16"/>
  <c r="BF185" i="19" s="1"/>
  <c r="AJ167" i="16"/>
  <c r="BF167" i="19" s="1"/>
  <c r="AL149" i="16"/>
  <c r="AM208" i="16"/>
  <c r="BG208" i="19" s="1"/>
  <c r="AK168" i="16"/>
  <c r="AM134" i="16"/>
  <c r="BG134" i="19" s="1"/>
  <c r="AJ121" i="16"/>
  <c r="BF121" i="19" s="1"/>
  <c r="AO108" i="16"/>
  <c r="AQ98" i="16"/>
  <c r="AN85" i="16"/>
  <c r="AL71" i="16"/>
  <c r="AJ57" i="16"/>
  <c r="BF57" i="19" s="1"/>
  <c r="AQ42" i="16"/>
  <c r="AM258" i="16"/>
  <c r="BG258" i="19" s="1"/>
  <c r="AJ184" i="16"/>
  <c r="BF184" i="19" s="1"/>
  <c r="AM157" i="16"/>
  <c r="BG157" i="19" s="1"/>
  <c r="AP138" i="16"/>
  <c r="BH138" i="19" s="1"/>
  <c r="AI129" i="16"/>
  <c r="AO115" i="16"/>
  <c r="AK103" i="16"/>
  <c r="AI89" i="16"/>
  <c r="AK79" i="16"/>
  <c r="AP66" i="16"/>
  <c r="BH66" i="19" s="1"/>
  <c r="AM45" i="16"/>
  <c r="BG45" i="19" s="1"/>
  <c r="AN36" i="16"/>
  <c r="AP240" i="16"/>
  <c r="BH240" i="19" s="1"/>
  <c r="AJ203" i="16"/>
  <c r="BF203" i="19" s="1"/>
  <c r="AP179" i="16"/>
  <c r="BH179" i="19" s="1"/>
  <c r="AN165" i="16"/>
  <c r="AL151" i="16"/>
  <c r="AI142" i="16"/>
  <c r="AQ134" i="16"/>
  <c r="AP127" i="16"/>
  <c r="BH127" i="19" s="1"/>
  <c r="AO120" i="16"/>
  <c r="AN113" i="16"/>
  <c r="AM106" i="16"/>
  <c r="BG106" i="19" s="1"/>
  <c r="AL99" i="16"/>
  <c r="AK92" i="16"/>
  <c r="AJ85" i="16"/>
  <c r="BF85" i="19" s="1"/>
  <c r="AI78" i="16"/>
  <c r="AQ70" i="16"/>
  <c r="AP63" i="16"/>
  <c r="BH63" i="19" s="1"/>
  <c r="AO56" i="16"/>
  <c r="AN49" i="16"/>
  <c r="AM42" i="16"/>
  <c r="BG42" i="19" s="1"/>
  <c r="AL35" i="16"/>
  <c r="AM260" i="16"/>
  <c r="BG260" i="19" s="1"/>
  <c r="AO212" i="16"/>
  <c r="AM184" i="16"/>
  <c r="BG184" i="19" s="1"/>
  <c r="AK170" i="16"/>
  <c r="AI156" i="16"/>
  <c r="AL144" i="16"/>
  <c r="AK137" i="16"/>
  <c r="AJ130" i="16"/>
  <c r="BF130" i="19" s="1"/>
  <c r="AI123" i="16"/>
  <c r="AQ115" i="16"/>
  <c r="AP108" i="16"/>
  <c r="BH108" i="19" s="1"/>
  <c r="AO101" i="16"/>
  <c r="AN94" i="16"/>
  <c r="AM87" i="16"/>
  <c r="BG87" i="19" s="1"/>
  <c r="AL80" i="16"/>
  <c r="AK73" i="16"/>
  <c r="AJ66" i="16"/>
  <c r="BF66" i="19" s="1"/>
  <c r="AI59" i="16"/>
  <c r="AQ51" i="16"/>
  <c r="AP44" i="16"/>
  <c r="BH44" i="19" s="1"/>
  <c r="AO37" i="16"/>
  <c r="AM249" i="16"/>
  <c r="BG249" i="19" s="1"/>
  <c r="AP181" i="16"/>
  <c r="BH181" i="19" s="1"/>
  <c r="AL153" i="16"/>
  <c r="AQ135" i="16"/>
  <c r="AO121" i="16"/>
  <c r="AM107" i="16"/>
  <c r="BG107" i="19" s="1"/>
  <c r="AK93" i="16"/>
  <c r="AI79" i="16"/>
  <c r="AP64" i="16"/>
  <c r="BH64" i="19" s="1"/>
  <c r="AN50" i="16"/>
  <c r="AO263" i="16"/>
  <c r="AK185" i="16"/>
  <c r="AN156" i="16"/>
  <c r="AM137" i="16"/>
  <c r="BG137" i="19" s="1"/>
  <c r="AK123" i="16"/>
  <c r="AI109" i="16"/>
  <c r="AP94" i="16"/>
  <c r="BH94" i="19" s="1"/>
  <c r="AN80" i="16"/>
  <c r="AL66" i="16"/>
  <c r="AJ52" i="16"/>
  <c r="BF52" i="19" s="1"/>
  <c r="AQ37" i="16"/>
  <c r="AK206" i="16"/>
  <c r="AI167" i="16"/>
  <c r="AO142" i="16"/>
  <c r="AM128" i="16"/>
  <c r="BG128" i="19" s="1"/>
  <c r="AK114" i="16"/>
  <c r="AI100" i="16"/>
  <c r="AP85" i="16"/>
  <c r="BH85" i="19" s="1"/>
  <c r="AN71" i="16"/>
  <c r="AL57" i="16"/>
  <c r="AJ43" i="16"/>
  <c r="BF43" i="19" s="1"/>
  <c r="AL242" i="16"/>
  <c r="AN162" i="16"/>
  <c r="AM132" i="16"/>
  <c r="BG132" i="19" s="1"/>
  <c r="AP109" i="16"/>
  <c r="BH109" i="19" s="1"/>
  <c r="AP86" i="16"/>
  <c r="BH86" i="19" s="1"/>
  <c r="AP351" i="16"/>
  <c r="BH351" i="19" s="1"/>
  <c r="AI322" i="16"/>
  <c r="AN284" i="16"/>
  <c r="AK269" i="16"/>
  <c r="AN264" i="16"/>
  <c r="AQ225" i="16"/>
  <c r="AJ223" i="16"/>
  <c r="BF223" i="19" s="1"/>
  <c r="AP200" i="16"/>
  <c r="BH200" i="19" s="1"/>
  <c r="AI190" i="16"/>
  <c r="AL218" i="16"/>
  <c r="AJ251" i="16"/>
  <c r="BF251" i="19" s="1"/>
  <c r="AI193" i="16"/>
  <c r="AI220" i="16"/>
  <c r="AI174" i="16"/>
  <c r="AP362" i="16"/>
  <c r="BH362" i="19" s="1"/>
  <c r="AJ202" i="16"/>
  <c r="BF202" i="19" s="1"/>
  <c r="AI165" i="16"/>
  <c r="AI331" i="16"/>
  <c r="AI216" i="16"/>
  <c r="AQ171" i="16"/>
  <c r="AP148" i="16"/>
  <c r="BH148" i="19" s="1"/>
  <c r="AP222" i="16"/>
  <c r="BH222" i="19" s="1"/>
  <c r="AI184" i="16"/>
  <c r="AK166" i="16"/>
  <c r="AM148" i="16"/>
  <c r="BG148" i="19" s="1"/>
  <c r="AQ204" i="16"/>
  <c r="AM166" i="16"/>
  <c r="BG166" i="19" s="1"/>
  <c r="AK144" i="16"/>
  <c r="AK120" i="16"/>
  <c r="AP107" i="16"/>
  <c r="BH107" i="19" s="1"/>
  <c r="AO84" i="16"/>
  <c r="AI42" i="16"/>
  <c r="AL251" i="16"/>
  <c r="AL182" i="16"/>
  <c r="AO155" i="16"/>
  <c r="AQ137" i="16"/>
  <c r="AN124" i="16"/>
  <c r="AP114" i="16"/>
  <c r="BH114" i="19" s="1"/>
  <c r="AL102" i="16"/>
  <c r="AJ88" i="16"/>
  <c r="BF88" i="19" s="1"/>
  <c r="AQ65" i="16"/>
  <c r="AL54" i="16"/>
  <c r="AN44" i="16"/>
  <c r="AO35" i="16"/>
  <c r="AO233" i="16"/>
  <c r="AN199" i="16"/>
  <c r="AI178" i="16"/>
  <c r="AP163" i="16"/>
  <c r="BH163" i="19" s="1"/>
  <c r="AN149" i="16"/>
  <c r="AJ141" i="16"/>
  <c r="BF141" i="19" s="1"/>
  <c r="AI134" i="16"/>
  <c r="AQ126" i="16"/>
  <c r="AP119" i="16"/>
  <c r="BH119" i="19" s="1"/>
  <c r="AO112" i="16"/>
  <c r="AQ62" i="16"/>
  <c r="AP55" i="16"/>
  <c r="BH55" i="19" s="1"/>
  <c r="AO48" i="16"/>
  <c r="AN41" i="16"/>
  <c r="AM34" i="16"/>
  <c r="BG34" i="19" s="1"/>
  <c r="AI253" i="16"/>
  <c r="AJ209" i="16"/>
  <c r="BF209" i="19" s="1"/>
  <c r="AO182" i="16"/>
  <c r="AM168" i="16"/>
  <c r="BG168" i="19" s="1"/>
  <c r="AM143" i="16"/>
  <c r="BG143" i="19" s="1"/>
  <c r="AL136" i="16"/>
  <c r="AK129" i="16"/>
  <c r="AJ122" i="16"/>
  <c r="BF122" i="19" s="1"/>
  <c r="AI115" i="16"/>
  <c r="AQ107" i="16"/>
  <c r="AP100" i="16"/>
  <c r="BH100" i="19" s="1"/>
  <c r="AO93" i="16"/>
  <c r="AN86" i="16"/>
  <c r="AM79" i="16"/>
  <c r="BG79" i="19" s="1"/>
  <c r="AL72" i="16"/>
  <c r="AK65" i="16"/>
  <c r="AJ58" i="16"/>
  <c r="BF58" i="19" s="1"/>
  <c r="AI51" i="16"/>
  <c r="AQ43" i="16"/>
  <c r="AP36" i="16"/>
  <c r="BH36" i="19" s="1"/>
  <c r="AK235" i="16"/>
  <c r="AK178" i="16"/>
  <c r="AP149" i="16"/>
  <c r="BH149" i="19" s="1"/>
  <c r="AJ134" i="16"/>
  <c r="BF134" i="19" s="1"/>
  <c r="AQ119" i="16"/>
  <c r="AO105" i="16"/>
  <c r="AP48" i="16"/>
  <c r="BH48" i="19" s="1"/>
  <c r="AP247" i="16"/>
  <c r="BH247" i="19" s="1"/>
  <c r="AM181" i="16"/>
  <c r="BG181" i="19" s="1"/>
  <c r="AI153" i="16"/>
  <c r="AO135" i="16"/>
  <c r="AM121" i="16"/>
  <c r="BG121" i="19" s="1"/>
  <c r="AK107" i="16"/>
  <c r="AI93" i="16"/>
  <c r="AP78" i="16"/>
  <c r="BH78" i="19" s="1"/>
  <c r="AN64" i="16"/>
  <c r="AL50" i="16"/>
  <c r="AJ338" i="16"/>
  <c r="BF338" i="19" s="1"/>
  <c r="AJ199" i="16"/>
  <c r="BF199" i="19" s="1"/>
  <c r="AM163" i="16"/>
  <c r="BG163" i="19" s="1"/>
  <c r="AQ140" i="16"/>
  <c r="AO126" i="16"/>
  <c r="AP69" i="16"/>
  <c r="BH69" i="19" s="1"/>
  <c r="AN55" i="16"/>
  <c r="AL41" i="16"/>
  <c r="AL222" i="16"/>
  <c r="AJ158" i="16"/>
  <c r="BF158" i="19" s="1"/>
  <c r="AM129" i="16"/>
  <c r="BG129" i="19" s="1"/>
  <c r="AN106" i="16"/>
  <c r="AN83" i="16"/>
  <c r="AL61" i="16"/>
  <c r="AP38" i="16"/>
  <c r="BH38" i="19" s="1"/>
  <c r="AN28" i="16"/>
  <c r="AM21" i="16"/>
  <c r="BG21" i="19" s="1"/>
  <c r="AL14" i="16"/>
  <c r="AK7" i="16"/>
  <c r="AA366" i="16"/>
  <c r="BC366" i="19" s="1"/>
  <c r="Z359" i="16"/>
  <c r="AH351" i="16"/>
  <c r="AG344" i="16"/>
  <c r="BE344" i="19" s="1"/>
  <c r="AF337" i="16"/>
  <c r="AE330" i="16"/>
  <c r="AD323" i="16"/>
  <c r="BD323" i="19" s="1"/>
  <c r="AC316" i="16"/>
  <c r="AB309" i="16"/>
  <c r="AA302" i="16"/>
  <c r="BC302" i="19" s="1"/>
  <c r="AO218" i="16"/>
  <c r="AK157" i="16"/>
  <c r="AL129" i="16"/>
  <c r="AL106" i="16"/>
  <c r="AM83" i="16"/>
  <c r="BG83" i="19" s="1"/>
  <c r="AM60" i="16"/>
  <c r="BG60" i="19" s="1"/>
  <c r="AO38" i="16"/>
  <c r="AM28" i="16"/>
  <c r="BG28" i="19" s="1"/>
  <c r="AL21" i="16"/>
  <c r="AK14" i="16"/>
  <c r="AJ7" i="16"/>
  <c r="BF7" i="19" s="1"/>
  <c r="Z366" i="16"/>
  <c r="AH358" i="16"/>
  <c r="AG351" i="16"/>
  <c r="BE351" i="19" s="1"/>
  <c r="AF344" i="16"/>
  <c r="AE337" i="16"/>
  <c r="AD330" i="16"/>
  <c r="BD330" i="19" s="1"/>
  <c r="AC323" i="16"/>
  <c r="AB316" i="16"/>
  <c r="AA309" i="16"/>
  <c r="BC309" i="19" s="1"/>
  <c r="Z302" i="16"/>
  <c r="AO257" i="16"/>
  <c r="AQ167" i="16"/>
  <c r="AO134" i="16"/>
  <c r="AO111" i="16"/>
  <c r="AP88" i="16"/>
  <c r="BH88" i="19" s="1"/>
  <c r="AP65" i="16"/>
  <c r="BH65" i="19" s="1"/>
  <c r="AN43" i="16"/>
  <c r="AJ30" i="16"/>
  <c r="BF30" i="19" s="1"/>
  <c r="AI23" i="16"/>
  <c r="AQ15" i="16"/>
  <c r="AP8" i="16"/>
  <c r="BH8" i="19" s="1"/>
  <c r="AF367" i="16"/>
  <c r="AE360" i="16"/>
  <c r="AD353" i="16"/>
  <c r="BD353" i="19" s="1"/>
  <c r="AC346" i="16"/>
  <c r="AB339" i="16"/>
  <c r="AA332" i="16"/>
  <c r="BC332" i="19" s="1"/>
  <c r="Z325" i="16"/>
  <c r="AH317" i="16"/>
  <c r="AG310" i="16"/>
  <c r="BE310" i="19" s="1"/>
  <c r="R50" i="16"/>
  <c r="AZ50" i="19" s="1"/>
  <c r="AJ356" i="16"/>
  <c r="BF356" i="19" s="1"/>
  <c r="AM335" i="16"/>
  <c r="BG335" i="19" s="1"/>
  <c r="AJ257" i="16"/>
  <c r="BF257" i="19" s="1"/>
  <c r="AQ337" i="16"/>
  <c r="AL196" i="16"/>
  <c r="AL234" i="16"/>
  <c r="AI283" i="16"/>
  <c r="AL210" i="16"/>
  <c r="AJ235" i="16"/>
  <c r="BF235" i="19" s="1"/>
  <c r="AN188" i="16"/>
  <c r="AJ211" i="16"/>
  <c r="BF211" i="19" s="1"/>
  <c r="AN169" i="16"/>
  <c r="AN348" i="16"/>
  <c r="AL200" i="16"/>
  <c r="AJ164" i="16"/>
  <c r="BF164" i="19" s="1"/>
  <c r="AP316" i="16"/>
  <c r="BH316" i="19" s="1"/>
  <c r="AI200" i="16"/>
  <c r="AQ163" i="16"/>
  <c r="AO220" i="16"/>
  <c r="AJ183" i="16"/>
  <c r="BF183" i="19" s="1"/>
  <c r="AN163" i="16"/>
  <c r="AQ355" i="16"/>
  <c r="AL201" i="16"/>
  <c r="AO164" i="16"/>
  <c r="AL143" i="16"/>
  <c r="AI130" i="16"/>
  <c r="AQ106" i="16"/>
  <c r="AM94" i="16"/>
  <c r="BG94" i="19" s="1"/>
  <c r="AK80" i="16"/>
  <c r="AI66" i="16"/>
  <c r="AP51" i="16"/>
  <c r="BH51" i="19" s="1"/>
  <c r="AN37" i="16"/>
  <c r="AI219" i="16"/>
  <c r="AM173" i="16"/>
  <c r="BG173" i="19" s="1"/>
  <c r="AQ153" i="16"/>
  <c r="AI137" i="16"/>
  <c r="AO123" i="16"/>
  <c r="AM101" i="16"/>
  <c r="BG101" i="19" s="1"/>
  <c r="AK87" i="16"/>
  <c r="AP74" i="16"/>
  <c r="BH74" i="19" s="1"/>
  <c r="AI65" i="16"/>
  <c r="AM53" i="16"/>
  <c r="BG53" i="19" s="1"/>
  <c r="AO43" i="16"/>
  <c r="AO341" i="16"/>
  <c r="AN226" i="16"/>
  <c r="AI196" i="16"/>
  <c r="AK176" i="16"/>
  <c r="AI162" i="16"/>
  <c r="AP147" i="16"/>
  <c r="BH147" i="19" s="1"/>
  <c r="AQ118" i="16"/>
  <c r="AP111" i="16"/>
  <c r="BH111" i="19" s="1"/>
  <c r="AO104" i="16"/>
  <c r="AN97" i="16"/>
  <c r="AM90" i="16"/>
  <c r="BG90" i="19" s="1"/>
  <c r="AL83" i="16"/>
  <c r="AK76" i="16"/>
  <c r="AJ69" i="16"/>
  <c r="BF69" i="19" s="1"/>
  <c r="AI62" i="16"/>
  <c r="AQ54" i="16"/>
  <c r="AP47" i="16"/>
  <c r="BH47" i="19" s="1"/>
  <c r="AO40" i="16"/>
  <c r="AN33" i="16"/>
  <c r="AQ245" i="16"/>
  <c r="AN205" i="16"/>
  <c r="AQ180" i="16"/>
  <c r="AO166" i="16"/>
  <c r="AM152" i="16"/>
  <c r="BG152" i="19" s="1"/>
  <c r="AN142" i="16"/>
  <c r="AM135" i="16"/>
  <c r="BG135" i="19" s="1"/>
  <c r="AL128" i="16"/>
  <c r="AK121" i="16"/>
  <c r="AJ114" i="16"/>
  <c r="BF114" i="19" s="1"/>
  <c r="AI107" i="16"/>
  <c r="AQ99" i="16"/>
  <c r="AP92" i="16"/>
  <c r="BH92" i="19" s="1"/>
  <c r="AO85" i="16"/>
  <c r="AN78" i="16"/>
  <c r="AM71" i="16"/>
  <c r="BG71" i="19" s="1"/>
  <c r="AL64" i="16"/>
  <c r="AK57" i="16"/>
  <c r="AJ50" i="16"/>
  <c r="BF50" i="19" s="1"/>
  <c r="AI43" i="16"/>
  <c r="AQ35" i="16"/>
  <c r="AN221" i="16"/>
  <c r="AO174" i="16"/>
  <c r="AO146" i="16"/>
  <c r="AL132" i="16"/>
  <c r="AJ118" i="16"/>
  <c r="BF118" i="19" s="1"/>
  <c r="AQ103" i="16"/>
  <c r="AO89" i="16"/>
  <c r="AM75" i="16"/>
  <c r="BG75" i="19" s="1"/>
  <c r="AK61" i="16"/>
  <c r="AI47" i="16"/>
  <c r="AN233" i="16"/>
  <c r="AQ177" i="16"/>
  <c r="AM149" i="16"/>
  <c r="BG149" i="19" s="1"/>
  <c r="AQ133" i="16"/>
  <c r="AO119" i="16"/>
  <c r="AP62" i="16"/>
  <c r="BH62" i="19" s="1"/>
  <c r="AN48" i="16"/>
  <c r="AM290" i="16"/>
  <c r="BG290" i="19" s="1"/>
  <c r="AI192" i="16"/>
  <c r="AQ159" i="16"/>
  <c r="AJ139" i="16"/>
  <c r="BF139" i="19" s="1"/>
  <c r="AQ124" i="16"/>
  <c r="AO110" i="16"/>
  <c r="AM96" i="16"/>
  <c r="BG96" i="19" s="1"/>
  <c r="AK82" i="16"/>
  <c r="AI68" i="16"/>
  <c r="AP53" i="16"/>
  <c r="BH53" i="19" s="1"/>
  <c r="AN39" i="16"/>
  <c r="AJ210" i="16"/>
  <c r="BF210" i="19" s="1"/>
  <c r="AN151" i="16"/>
  <c r="AI104" i="16"/>
  <c r="AL81" i="16"/>
  <c r="AL58" i="16"/>
  <c r="AM36" i="16"/>
  <c r="BG36" i="19" s="1"/>
  <c r="AO27" i="16"/>
  <c r="AN20" i="16"/>
  <c r="AM13" i="16"/>
  <c r="BG13" i="19" s="1"/>
  <c r="AL6" i="16"/>
  <c r="AB365" i="16"/>
  <c r="AA358" i="16"/>
  <c r="BC358" i="19" s="1"/>
  <c r="Z351" i="16"/>
  <c r="AH343" i="16"/>
  <c r="AG336" i="16"/>
  <c r="BE336" i="19" s="1"/>
  <c r="AF329" i="16"/>
  <c r="AE322" i="16"/>
  <c r="AD315" i="16"/>
  <c r="BD315" i="19" s="1"/>
  <c r="AC308" i="16"/>
  <c r="AB301" i="16"/>
  <c r="AP209" i="16"/>
  <c r="BH209" i="19" s="1"/>
  <c r="AK151" i="16"/>
  <c r="AJ103" i="16"/>
  <c r="BF103" i="19" s="1"/>
  <c r="AQ80" i="16"/>
  <c r="AK58" i="16"/>
  <c r="AL36" i="16"/>
  <c r="AN27" i="16"/>
  <c r="AM20" i="16"/>
  <c r="BG20" i="19" s="1"/>
  <c r="AL13" i="16"/>
  <c r="AK6" i="16"/>
  <c r="AA365" i="16"/>
  <c r="BC365" i="19" s="1"/>
  <c r="Z358" i="16"/>
  <c r="AH350" i="16"/>
  <c r="AG343" i="16"/>
  <c r="BE343" i="19" s="1"/>
  <c r="AF336" i="16"/>
  <c r="AE329" i="16"/>
  <c r="AD322" i="16"/>
  <c r="BD322" i="19" s="1"/>
  <c r="AC315" i="16"/>
  <c r="AB308" i="16"/>
  <c r="AA301" i="16"/>
  <c r="BC301" i="19" s="1"/>
  <c r="AQ239" i="16"/>
  <c r="AQ161" i="16"/>
  <c r="AM131" i="16"/>
  <c r="BG131" i="19" s="1"/>
  <c r="AM108" i="16"/>
  <c r="BG108" i="19" s="1"/>
  <c r="AK86" i="16"/>
  <c r="AN40" i="16"/>
  <c r="AK29" i="16"/>
  <c r="AJ22" i="16"/>
  <c r="BF22" i="19" s="1"/>
  <c r="AI15" i="16"/>
  <c r="AQ7" i="16"/>
  <c r="AG366" i="16"/>
  <c r="BE366" i="19" s="1"/>
  <c r="AF359" i="16"/>
  <c r="AE352" i="16"/>
  <c r="AD345" i="16"/>
  <c r="BD345" i="19" s="1"/>
  <c r="AC338" i="16"/>
  <c r="AB331" i="16"/>
  <c r="J111" i="16"/>
  <c r="AP350" i="16"/>
  <c r="BH350" i="19" s="1"/>
  <c r="AP324" i="16"/>
  <c r="BH324" i="19" s="1"/>
  <c r="AQ320" i="16"/>
  <c r="AI234" i="16"/>
  <c r="AP330" i="16"/>
  <c r="BH330" i="19" s="1"/>
  <c r="AM195" i="16"/>
  <c r="BG195" i="19" s="1"/>
  <c r="AN232" i="16"/>
  <c r="AM279" i="16"/>
  <c r="BG279" i="19" s="1"/>
  <c r="AK195" i="16"/>
  <c r="AM213" i="16"/>
  <c r="BG213" i="19" s="1"/>
  <c r="AN307" i="16"/>
  <c r="AJ195" i="16"/>
  <c r="BF195" i="19" s="1"/>
  <c r="AN288" i="16"/>
  <c r="AM191" i="16"/>
  <c r="BG191" i="19" s="1"/>
  <c r="AO272" i="16"/>
  <c r="AK198" i="16"/>
  <c r="AI163" i="16"/>
  <c r="AM301" i="16"/>
  <c r="BG301" i="19" s="1"/>
  <c r="AK208" i="16"/>
  <c r="AQ176" i="16"/>
  <c r="AJ159" i="16"/>
  <c r="BF159" i="19" s="1"/>
  <c r="AN258" i="16"/>
  <c r="AK184" i="16"/>
  <c r="AM142" i="16"/>
  <c r="BG142" i="19" s="1"/>
  <c r="AJ129" i="16"/>
  <c r="BF129" i="19" s="1"/>
  <c r="AP115" i="16"/>
  <c r="BH115" i="19" s="1"/>
  <c r="AI106" i="16"/>
  <c r="AN93" i="16"/>
  <c r="AL79" i="16"/>
  <c r="AJ65" i="16"/>
  <c r="BF65" i="19" s="1"/>
  <c r="AQ50" i="16"/>
  <c r="AO36" i="16"/>
  <c r="AM215" i="16"/>
  <c r="BG215" i="19" s="1"/>
  <c r="AO171" i="16"/>
  <c r="AQ145" i="16"/>
  <c r="AJ136" i="16"/>
  <c r="BF136" i="19" s="1"/>
  <c r="AP122" i="16"/>
  <c r="BH122" i="19" s="1"/>
  <c r="AL110" i="16"/>
  <c r="AN100" i="16"/>
  <c r="AL86" i="16"/>
  <c r="AQ73" i="16"/>
  <c r="AN52" i="16"/>
  <c r="AP42" i="16"/>
  <c r="BH42" i="19" s="1"/>
  <c r="AK313" i="16"/>
  <c r="AQ220" i="16"/>
  <c r="AM192" i="16"/>
  <c r="BG192" i="19" s="1"/>
  <c r="AM174" i="16"/>
  <c r="BG174" i="19" s="1"/>
  <c r="AK160" i="16"/>
  <c r="AN146" i="16"/>
  <c r="AL139" i="16"/>
  <c r="AK132" i="16"/>
  <c r="AJ125" i="16"/>
  <c r="BF125" i="19" s="1"/>
  <c r="AI118" i="16"/>
  <c r="AQ110" i="16"/>
  <c r="AP103" i="16"/>
  <c r="BH103" i="19" s="1"/>
  <c r="AO96" i="16"/>
  <c r="AN89" i="16"/>
  <c r="AM82" i="16"/>
  <c r="BG82" i="19" s="1"/>
  <c r="AL75" i="16"/>
  <c r="AK68" i="16"/>
  <c r="AJ61" i="16"/>
  <c r="BF61" i="19" s="1"/>
  <c r="AI54" i="16"/>
  <c r="AQ46" i="16"/>
  <c r="AP39" i="16"/>
  <c r="BH39" i="19" s="1"/>
  <c r="AO362" i="16"/>
  <c r="AP238" i="16"/>
  <c r="BH238" i="19" s="1"/>
  <c r="AI202" i="16"/>
  <c r="AJ179" i="16"/>
  <c r="BF179" i="19" s="1"/>
  <c r="AQ164" i="16"/>
  <c r="AO150" i="16"/>
  <c r="AO141" i="16"/>
  <c r="AN134" i="16"/>
  <c r="AM127" i="16"/>
  <c r="BG127" i="19" s="1"/>
  <c r="AL120" i="16"/>
  <c r="AK113" i="16"/>
  <c r="AJ106" i="16"/>
  <c r="BF106" i="19" s="1"/>
  <c r="AI99" i="16"/>
  <c r="AQ91" i="16"/>
  <c r="AP84" i="16"/>
  <c r="BH84" i="19" s="1"/>
  <c r="AO77" i="16"/>
  <c r="AK49" i="16"/>
  <c r="AJ42" i="16"/>
  <c r="BF42" i="19" s="1"/>
  <c r="AI35" i="16"/>
  <c r="AM214" i="16"/>
  <c r="BG214" i="19" s="1"/>
  <c r="AJ171" i="16"/>
  <c r="BF171" i="19" s="1"/>
  <c r="AP144" i="16"/>
  <c r="BH144" i="19" s="1"/>
  <c r="AN130" i="16"/>
  <c r="AL116" i="16"/>
  <c r="AJ102" i="16"/>
  <c r="BF102" i="19" s="1"/>
  <c r="AQ87" i="16"/>
  <c r="AO73" i="16"/>
  <c r="AM59" i="16"/>
  <c r="BG59" i="19" s="1"/>
  <c r="AK45" i="16"/>
  <c r="AP220" i="16"/>
  <c r="BH220" i="19" s="1"/>
  <c r="AL174" i="16"/>
  <c r="AM146" i="16"/>
  <c r="BG146" i="19" s="1"/>
  <c r="AJ132" i="16"/>
  <c r="BF132" i="19" s="1"/>
  <c r="AQ117" i="16"/>
  <c r="AO103" i="16"/>
  <c r="AM89" i="16"/>
  <c r="BG89" i="19" s="1"/>
  <c r="AK75" i="16"/>
  <c r="AI61" i="16"/>
  <c r="AP46" i="16"/>
  <c r="BH46" i="19" s="1"/>
  <c r="AI262" i="16"/>
  <c r="AQ184" i="16"/>
  <c r="AL156" i="16"/>
  <c r="AL137" i="16"/>
  <c r="AJ123" i="16"/>
  <c r="BF123" i="19" s="1"/>
  <c r="AQ108" i="16"/>
  <c r="AO94" i="16"/>
  <c r="AM80" i="16"/>
  <c r="BG80" i="19" s="1"/>
  <c r="AK66" i="16"/>
  <c r="AI52" i="16"/>
  <c r="AP37" i="16"/>
  <c r="BH37" i="19" s="1"/>
  <c r="AL197" i="16"/>
  <c r="AP146" i="16"/>
  <c r="BH146" i="19" s="1"/>
  <c r="AI124" i="16"/>
  <c r="AI101" i="16"/>
  <c r="AJ78" i="16"/>
  <c r="BF78" i="19" s="1"/>
  <c r="AJ55" i="16"/>
  <c r="BF55" i="19" s="1"/>
  <c r="AN34" i="16"/>
  <c r="AP26" i="16"/>
  <c r="BH26" i="19" s="1"/>
  <c r="AO19" i="16"/>
  <c r="AN12" i="16"/>
  <c r="AM5" i="16"/>
  <c r="BG5" i="19" s="1"/>
  <c r="AC364" i="16"/>
  <c r="AB357" i="16"/>
  <c r="AA350" i="16"/>
  <c r="BC350" i="19" s="1"/>
  <c r="Z343" i="16"/>
  <c r="AH335" i="16"/>
  <c r="AG328" i="16"/>
  <c r="BE328" i="19" s="1"/>
  <c r="AF321" i="16"/>
  <c r="AE314" i="16"/>
  <c r="AD307" i="16"/>
  <c r="BD307" i="19" s="1"/>
  <c r="AC300" i="16"/>
  <c r="AO196" i="16"/>
  <c r="AP145" i="16"/>
  <c r="BH145" i="19" s="1"/>
  <c r="AN123" i="16"/>
  <c r="AQ100" i="16"/>
  <c r="AQ77" i="16"/>
  <c r="AI55" i="16"/>
  <c r="AL34" i="16"/>
  <c r="AO26" i="16"/>
  <c r="AN19" i="16"/>
  <c r="AM12" i="16"/>
  <c r="BG12" i="19" s="1"/>
  <c r="AL5" i="16"/>
  <c r="AB364" i="16"/>
  <c r="AA357" i="16"/>
  <c r="BC357" i="19" s="1"/>
  <c r="Z350" i="16"/>
  <c r="AH342" i="16"/>
  <c r="AG335" i="16"/>
  <c r="BE335" i="19" s="1"/>
  <c r="AF328" i="16"/>
  <c r="AE321" i="16"/>
  <c r="AD314" i="16"/>
  <c r="BD314" i="19" s="1"/>
  <c r="AC307" i="16"/>
  <c r="AB300" i="16"/>
  <c r="AI218" i="16"/>
  <c r="AM155" i="16"/>
  <c r="BG155" i="19" s="1"/>
  <c r="AQ128" i="16"/>
  <c r="AK106" i="16"/>
  <c r="AK83" i="16"/>
  <c r="AL60" i="16"/>
  <c r="AK38" i="16"/>
  <c r="AL28" i="16"/>
  <c r="AK21" i="16"/>
  <c r="AJ14" i="16"/>
  <c r="BF14" i="19" s="1"/>
  <c r="AI7" i="16"/>
  <c r="AH365" i="16"/>
  <c r="AG358" i="16"/>
  <c r="BE358" i="19" s="1"/>
  <c r="S271" i="16"/>
  <c r="AI349" i="16"/>
  <c r="AK321" i="16"/>
  <c r="AQ310" i="16"/>
  <c r="AO228" i="16"/>
  <c r="AO258" i="16"/>
  <c r="AO330" i="16"/>
  <c r="AL219" i="16"/>
  <c r="AL194" i="16"/>
  <c r="AN212" i="16"/>
  <c r="AK236" i="16"/>
  <c r="AM218" i="16"/>
  <c r="BG218" i="19" s="1"/>
  <c r="AL348" i="16"/>
  <c r="AP224" i="16"/>
  <c r="BH224" i="19" s="1"/>
  <c r="AL155" i="16"/>
  <c r="AK179" i="16"/>
  <c r="AK177" i="16"/>
  <c r="AL258" i="16"/>
  <c r="AK174" i="16"/>
  <c r="AK237" i="16"/>
  <c r="AJ113" i="16"/>
  <c r="BF113" i="19" s="1"/>
  <c r="AP91" i="16"/>
  <c r="BH91" i="19" s="1"/>
  <c r="AK64" i="16"/>
  <c r="AP43" i="16"/>
  <c r="BH43" i="19" s="1"/>
  <c r="AI187" i="16"/>
  <c r="AN116" i="16"/>
  <c r="AL94" i="16"/>
  <c r="AJ72" i="16"/>
  <c r="BF72" i="19" s="1"/>
  <c r="AM37" i="16"/>
  <c r="BG37" i="19" s="1"/>
  <c r="AO206" i="16"/>
  <c r="AL167" i="16"/>
  <c r="AQ142" i="16"/>
  <c r="AM130" i="16"/>
  <c r="BG130" i="19" s="1"/>
  <c r="AJ117" i="16"/>
  <c r="BF117" i="19" s="1"/>
  <c r="AI94" i="16"/>
  <c r="AN81" i="16"/>
  <c r="AP71" i="16"/>
  <c r="BH71" i="19" s="1"/>
  <c r="AM58" i="16"/>
  <c r="BG58" i="19" s="1"/>
  <c r="AK44" i="16"/>
  <c r="AM288" i="16"/>
  <c r="BG288" i="19" s="1"/>
  <c r="AL191" i="16"/>
  <c r="AN159" i="16"/>
  <c r="AQ139" i="16"/>
  <c r="AO125" i="16"/>
  <c r="AM111" i="16"/>
  <c r="BG111" i="19" s="1"/>
  <c r="AK97" i="16"/>
  <c r="AI83" i="16"/>
  <c r="AO69" i="16"/>
  <c r="AQ59" i="16"/>
  <c r="AN46" i="16"/>
  <c r="AQ295" i="16"/>
  <c r="AM160" i="16"/>
  <c r="BG160" i="19" s="1"/>
  <c r="AK125" i="16"/>
  <c r="AP96" i="16"/>
  <c r="BH96" i="19" s="1"/>
  <c r="AQ71" i="16"/>
  <c r="AL52" i="16"/>
  <c r="AL192" i="16"/>
  <c r="AK139" i="16"/>
  <c r="AP110" i="16"/>
  <c r="BH110" i="19" s="1"/>
  <c r="AQ85" i="16"/>
  <c r="AK59" i="16"/>
  <c r="AI247" i="16"/>
  <c r="AP152" i="16"/>
  <c r="BH152" i="19" s="1"/>
  <c r="AL121" i="16"/>
  <c r="AP101" i="16"/>
  <c r="BH101" i="19" s="1"/>
  <c r="AQ76" i="16"/>
  <c r="AM48" i="16"/>
  <c r="BG48" i="19" s="1"/>
  <c r="AI180" i="16"/>
  <c r="AP120" i="16"/>
  <c r="BH120" i="19" s="1"/>
  <c r="AN75" i="16"/>
  <c r="AJ44" i="16"/>
  <c r="BF44" i="19" s="1"/>
  <c r="AI25" i="16"/>
  <c r="AK15" i="16"/>
  <c r="AG368" i="16"/>
  <c r="BE368" i="19" s="1"/>
  <c r="AC356" i="16"/>
  <c r="AE346" i="16"/>
  <c r="AA334" i="16"/>
  <c r="BC334" i="19" s="1"/>
  <c r="AC324" i="16"/>
  <c r="AH311" i="16"/>
  <c r="AD299" i="16"/>
  <c r="BD299" i="19" s="1"/>
  <c r="AP168" i="16"/>
  <c r="BH168" i="19" s="1"/>
  <c r="AN120" i="16"/>
  <c r="AQ88" i="16"/>
  <c r="AM49" i="16"/>
  <c r="BG49" i="19" s="1"/>
  <c r="AL29" i="16"/>
  <c r="AQ16" i="16"/>
  <c r="AM4" i="16"/>
  <c r="BG4" i="19" s="1"/>
  <c r="AF360" i="16"/>
  <c r="AB348" i="16"/>
  <c r="AD338" i="16"/>
  <c r="BD338" i="19" s="1"/>
  <c r="Z326" i="16"/>
  <c r="AE313" i="16"/>
  <c r="AG303" i="16"/>
  <c r="BE303" i="19" s="1"/>
  <c r="AL227" i="16"/>
  <c r="AP199" i="16"/>
  <c r="BH199" i="19" s="1"/>
  <c r="AM263" i="16"/>
  <c r="BG263" i="19" s="1"/>
  <c r="AL193" i="16"/>
  <c r="AL178" i="16"/>
  <c r="AN265" i="16"/>
  <c r="AJ162" i="16"/>
  <c r="BF162" i="19" s="1"/>
  <c r="AQ229" i="16"/>
  <c r="AI168" i="16"/>
  <c r="AI212" i="16"/>
  <c r="AK152" i="16"/>
  <c r="AK128" i="16"/>
  <c r="AL87" i="16"/>
  <c r="AP35" i="16"/>
  <c r="BH35" i="19" s="1"/>
  <c r="AQ169" i="16"/>
  <c r="AM93" i="16"/>
  <c r="BG93" i="19" s="1"/>
  <c r="AO51" i="16"/>
  <c r="AK292" i="16"/>
  <c r="AQ188" i="16"/>
  <c r="AM158" i="16"/>
  <c r="BG158" i="19" s="1"/>
  <c r="AN129" i="16"/>
  <c r="AK116" i="16"/>
  <c r="AQ102" i="16"/>
  <c r="AJ93" i="16"/>
  <c r="BF93" i="19" s="1"/>
  <c r="AO80" i="16"/>
  <c r="AN57" i="16"/>
  <c r="AL43" i="16"/>
  <c r="AK274" i="16"/>
  <c r="AP187" i="16"/>
  <c r="BH187" i="19" s="1"/>
  <c r="AP157" i="16"/>
  <c r="BH157" i="19" s="1"/>
  <c r="AI139" i="16"/>
  <c r="AP124" i="16"/>
  <c r="BH124" i="19" s="1"/>
  <c r="AN110" i="16"/>
  <c r="AL96" i="16"/>
  <c r="AJ82" i="16"/>
  <c r="BF82" i="19" s="1"/>
  <c r="AP68" i="16"/>
  <c r="BH68" i="19" s="1"/>
  <c r="AO45" i="16"/>
  <c r="AJ267" i="16"/>
  <c r="BF267" i="19" s="1"/>
  <c r="AQ156" i="16"/>
  <c r="AM123" i="16"/>
  <c r="BG123" i="19" s="1"/>
  <c r="AI95" i="16"/>
  <c r="AM43" i="16"/>
  <c r="BG43" i="19" s="1"/>
  <c r="AP170" i="16"/>
  <c r="BH170" i="19" s="1"/>
  <c r="AL130" i="16"/>
  <c r="AM57" i="16"/>
  <c r="BG57" i="19" s="1"/>
  <c r="AP232" i="16"/>
  <c r="BH232" i="19" s="1"/>
  <c r="AK149" i="16"/>
  <c r="AJ75" i="16"/>
  <c r="BF75" i="19" s="1"/>
  <c r="AO46" i="16"/>
  <c r="AI175" i="16"/>
  <c r="AK118" i="16"/>
  <c r="AN72" i="16"/>
  <c r="AQ40" i="16"/>
  <c r="AJ24" i="16"/>
  <c r="BF24" i="19" s="1"/>
  <c r="AO11" i="16"/>
  <c r="AH367" i="16"/>
  <c r="AD355" i="16"/>
  <c r="BD355" i="19" s="1"/>
  <c r="AF345" i="16"/>
  <c r="AB333" i="16"/>
  <c r="AG320" i="16"/>
  <c r="BE320" i="19" s="1"/>
  <c r="Z311" i="16"/>
  <c r="AE298" i="16"/>
  <c r="AK162" i="16"/>
  <c r="AL117" i="16"/>
  <c r="AO86" i="16"/>
  <c r="AK46" i="16"/>
  <c r="AP25" i="16"/>
  <c r="BH25" i="19" s="1"/>
  <c r="AI16" i="16"/>
  <c r="AE369" i="16"/>
  <c r="AG359" i="16"/>
  <c r="BE359" i="19" s="1"/>
  <c r="AC347" i="16"/>
  <c r="AH334" i="16"/>
  <c r="AA325" i="16"/>
  <c r="BC325" i="19" s="1"/>
  <c r="AF312" i="16"/>
  <c r="AH302" i="16"/>
  <c r="AQ183" i="16"/>
  <c r="AQ125" i="16"/>
  <c r="AK94" i="16"/>
  <c r="AP57" i="16"/>
  <c r="BH57" i="19" s="1"/>
  <c r="AQ31" i="16"/>
  <c r="AM19" i="16"/>
  <c r="BG19" i="19" s="1"/>
  <c r="AO9" i="16"/>
  <c r="AB363" i="16"/>
  <c r="AF351" i="16"/>
  <c r="AG342" i="16"/>
  <c r="BE342" i="19" s="1"/>
  <c r="AH333" i="16"/>
  <c r="AA324" i="16"/>
  <c r="BC324" i="19" s="1"/>
  <c r="AA316" i="16"/>
  <c r="BC316" i="19" s="1"/>
  <c r="AA308" i="16"/>
  <c r="BC308" i="19" s="1"/>
  <c r="Z301" i="16"/>
  <c r="AN183" i="16"/>
  <c r="AK142" i="16"/>
  <c r="AI120" i="16"/>
  <c r="AL97" i="16"/>
  <c r="AL74" i="16"/>
  <c r="AM51" i="16"/>
  <c r="BG51" i="19" s="1"/>
  <c r="AO32" i="16"/>
  <c r="AN25" i="16"/>
  <c r="AM18" i="16"/>
  <c r="BG18" i="19" s="1"/>
  <c r="AL11" i="16"/>
  <c r="AK4" i="16"/>
  <c r="AA363" i="16"/>
  <c r="BC363" i="19" s="1"/>
  <c r="Z356" i="16"/>
  <c r="AH348" i="16"/>
  <c r="AG341" i="16"/>
  <c r="BE341" i="19" s="1"/>
  <c r="AF334" i="16"/>
  <c r="AE327" i="16"/>
  <c r="AD320" i="16"/>
  <c r="BD320" i="19" s="1"/>
  <c r="AC313" i="16"/>
  <c r="AB306" i="16"/>
  <c r="AP160" i="16"/>
  <c r="BH160" i="19" s="1"/>
  <c r="AJ108" i="16"/>
  <c r="BF108" i="19" s="1"/>
  <c r="AK62" i="16"/>
  <c r="AI29" i="16"/>
  <c r="AP14" i="16"/>
  <c r="BH14" i="19" s="1"/>
  <c r="AE366" i="16"/>
  <c r="AC352" i="16"/>
  <c r="AA338" i="16"/>
  <c r="BC338" i="19" s="1"/>
  <c r="AH323" i="16"/>
  <c r="AF309" i="16"/>
  <c r="AG297" i="16"/>
  <c r="BE297" i="19" s="1"/>
  <c r="AD290" i="16"/>
  <c r="BD290" i="19" s="1"/>
  <c r="AC283" i="16"/>
  <c r="AB276" i="16"/>
  <c r="AA269" i="16"/>
  <c r="BC269" i="19" s="1"/>
  <c r="AA261" i="16"/>
  <c r="BC261" i="19" s="1"/>
  <c r="AA253" i="16"/>
  <c r="BC253" i="19" s="1"/>
  <c r="AA245" i="16"/>
  <c r="BC245" i="19" s="1"/>
  <c r="Z238" i="16"/>
  <c r="AH230" i="16"/>
  <c r="AG223" i="16"/>
  <c r="BE223" i="19" s="1"/>
  <c r="AI183" i="16"/>
  <c r="AP73" i="16"/>
  <c r="BH73" i="19" s="1"/>
  <c r="AM32" i="16"/>
  <c r="BG32" i="19" s="1"/>
  <c r="AK18" i="16"/>
  <c r="AI4" i="16"/>
  <c r="AG355" i="16"/>
  <c r="BE355" i="19" s="1"/>
  <c r="AE341" i="16"/>
  <c r="AC327" i="16"/>
  <c r="AA313" i="16"/>
  <c r="BC313" i="19" s="1"/>
  <c r="AH299" i="16"/>
  <c r="AA292" i="16"/>
  <c r="BC292" i="19" s="1"/>
  <c r="Z285" i="16"/>
  <c r="Z277" i="16"/>
  <c r="AH269" i="16"/>
  <c r="AH261" i="16"/>
  <c r="AH253" i="16"/>
  <c r="AH245" i="16"/>
  <c r="AG238" i="16"/>
  <c r="BE238" i="19" s="1"/>
  <c r="AF231" i="16"/>
  <c r="AE224" i="16"/>
  <c r="AJ182" i="16"/>
  <c r="BF182" i="19" s="1"/>
  <c r="AP118" i="16"/>
  <c r="BH118" i="19" s="1"/>
  <c r="AQ72" i="16"/>
  <c r="AL32" i="16"/>
  <c r="AJ18" i="16"/>
  <c r="BF18" i="19" s="1"/>
  <c r="AH369" i="16"/>
  <c r="AF355" i="16"/>
  <c r="AD341" i="16"/>
  <c r="BD341" i="19" s="1"/>
  <c r="AB327" i="16"/>
  <c r="Z313" i="16"/>
  <c r="AG299" i="16"/>
  <c r="BE299" i="19" s="1"/>
  <c r="Z292" i="16"/>
  <c r="AH284" i="16"/>
  <c r="AH276" i="16"/>
  <c r="R225" i="16"/>
  <c r="AZ225" i="19" s="1"/>
  <c r="AK367" i="16"/>
  <c r="AN230" i="16"/>
  <c r="AN225" i="16"/>
  <c r="AQ198" i="16"/>
  <c r="AQ209" i="16"/>
  <c r="AN191" i="16"/>
  <c r="AQ173" i="16"/>
  <c r="AM206" i="16"/>
  <c r="BG206" i="19" s="1"/>
  <c r="AK158" i="16"/>
  <c r="AM182" i="16"/>
  <c r="BG182" i="19" s="1"/>
  <c r="AM150" i="16"/>
  <c r="BG150" i="19" s="1"/>
  <c r="AL127" i="16"/>
  <c r="AM86" i="16"/>
  <c r="BG86" i="19" s="1"/>
  <c r="AQ58" i="16"/>
  <c r="AQ34" i="16"/>
  <c r="AJ168" i="16"/>
  <c r="BF168" i="19" s="1"/>
  <c r="AO131" i="16"/>
  <c r="AM109" i="16"/>
  <c r="BG109" i="19" s="1"/>
  <c r="AO67" i="16"/>
  <c r="AP50" i="16"/>
  <c r="BH50" i="19" s="1"/>
  <c r="AI278" i="16"/>
  <c r="AL185" i="16"/>
  <c r="AO156" i="16"/>
  <c r="AM138" i="16"/>
  <c r="BG138" i="19" s="1"/>
  <c r="AO128" i="16"/>
  <c r="AL115" i="16"/>
  <c r="AI102" i="16"/>
  <c r="AP79" i="16"/>
  <c r="BH79" i="19" s="1"/>
  <c r="AL67" i="16"/>
  <c r="AJ53" i="16"/>
  <c r="BF53" i="19" s="1"/>
  <c r="AQ38" i="16"/>
  <c r="AO231" i="16"/>
  <c r="AL177" i="16"/>
  <c r="AJ138" i="16"/>
  <c r="BF138" i="19" s="1"/>
  <c r="AQ123" i="16"/>
  <c r="AO109" i="16"/>
  <c r="AM95" i="16"/>
  <c r="BG95" i="19" s="1"/>
  <c r="AK81" i="16"/>
  <c r="AQ67" i="16"/>
  <c r="AM55" i="16"/>
  <c r="BG55" i="19" s="1"/>
  <c r="AK41" i="16"/>
  <c r="AL207" i="16"/>
  <c r="AI143" i="16"/>
  <c r="AN114" i="16"/>
  <c r="AL68" i="16"/>
  <c r="AO41" i="16"/>
  <c r="AK167" i="16"/>
  <c r="AN128" i="16"/>
  <c r="AQ101" i="16"/>
  <c r="AL82" i="16"/>
  <c r="AO55" i="16"/>
  <c r="AM220" i="16"/>
  <c r="BG220" i="19" s="1"/>
  <c r="AK146" i="16"/>
  <c r="AP117" i="16"/>
  <c r="BH117" i="19" s="1"/>
  <c r="AQ92" i="16"/>
  <c r="AL73" i="16"/>
  <c r="AQ44" i="16"/>
  <c r="AI169" i="16"/>
  <c r="AK115" i="16"/>
  <c r="AL69" i="16"/>
  <c r="AI33" i="16"/>
  <c r="AK23" i="16"/>
  <c r="AP10" i="16"/>
  <c r="BH10" i="19" s="1"/>
  <c r="Z367" i="16"/>
  <c r="AE354" i="16"/>
  <c r="AA342" i="16"/>
  <c r="BC342" i="19" s="1"/>
  <c r="AC332" i="16"/>
  <c r="AH319" i="16"/>
  <c r="AA310" i="16"/>
  <c r="BC310" i="19" s="1"/>
  <c r="AI320" i="16"/>
  <c r="AN143" i="16"/>
  <c r="AJ115" i="16"/>
  <c r="BF115" i="19" s="1"/>
  <c r="AO74" i="16"/>
  <c r="AI44" i="16"/>
  <c r="AQ24" i="16"/>
  <c r="AJ15" i="16"/>
  <c r="BF15" i="19" s="1"/>
  <c r="AF368" i="16"/>
  <c r="AB356" i="16"/>
  <c r="AD346" i="16"/>
  <c r="BD346" i="19" s="1"/>
  <c r="Z334" i="16"/>
  <c r="AB324" i="16"/>
  <c r="AG311" i="16"/>
  <c r="BE311" i="19" s="1"/>
  <c r="AC299" i="16"/>
  <c r="AM179" i="16"/>
  <c r="BG179" i="19" s="1"/>
  <c r="AO122" i="16"/>
  <c r="AI92" i="16"/>
  <c r="AP54" i="16"/>
  <c r="BH54" i="19" s="1"/>
  <c r="AI31" i="16"/>
  <c r="AN18" i="16"/>
  <c r="AJ6" i="16"/>
  <c r="BF6" i="19" s="1"/>
  <c r="AC362" i="16"/>
  <c r="AG350" i="16"/>
  <c r="BE350" i="19" s="1"/>
  <c r="AH341" i="16"/>
  <c r="Z333" i="16"/>
  <c r="AB323" i="16"/>
  <c r="AB315" i="16"/>
  <c r="AB307" i="16"/>
  <c r="AA300" i="16"/>
  <c r="BC300" i="19" s="1"/>
  <c r="AN178" i="16"/>
  <c r="AI117" i="16"/>
  <c r="AJ94" i="16"/>
  <c r="BF94" i="19" s="1"/>
  <c r="AJ71" i="16"/>
  <c r="BF71" i="19" s="1"/>
  <c r="AQ48" i="16"/>
  <c r="AP31" i="16"/>
  <c r="BH31" i="19" s="1"/>
  <c r="AO24" i="16"/>
  <c r="AN17" i="16"/>
  <c r="AM10" i="16"/>
  <c r="BG10" i="19" s="1"/>
  <c r="AC369" i="16"/>
  <c r="AB362" i="16"/>
  <c r="AA355" i="16"/>
  <c r="BC355" i="19" s="1"/>
  <c r="Z348" i="16"/>
  <c r="AH340" i="16"/>
  <c r="AG333" i="16"/>
  <c r="BE333" i="19" s="1"/>
  <c r="AF326" i="16"/>
  <c r="AE319" i="16"/>
  <c r="AD312" i="16"/>
  <c r="BD312" i="19" s="1"/>
  <c r="AC305" i="16"/>
  <c r="AL148" i="16"/>
  <c r="AO102" i="16"/>
  <c r="AP56" i="16"/>
  <c r="BH56" i="19" s="1"/>
  <c r="AK27" i="16"/>
  <c r="AI13" i="16"/>
  <c r="AG364" i="16"/>
  <c r="BE364" i="19" s="1"/>
  <c r="AE350" i="16"/>
  <c r="AC336" i="16"/>
  <c r="AA322" i="16"/>
  <c r="BC322" i="19" s="1"/>
  <c r="AH307" i="16"/>
  <c r="AG296" i="16"/>
  <c r="BE296" i="19" s="1"/>
  <c r="AE289" i="16"/>
  <c r="AD282" i="16"/>
  <c r="BD282" i="19" s="1"/>
  <c r="AC275" i="16"/>
  <c r="AB268" i="16"/>
  <c r="AB260" i="16"/>
  <c r="AC251" i="16"/>
  <c r="AB244" i="16"/>
  <c r="AA237" i="16"/>
  <c r="BC237" i="19" s="1"/>
  <c r="Z230" i="16"/>
  <c r="AH222" i="16"/>
  <c r="AM171" i="16"/>
  <c r="BG171" i="19" s="1"/>
  <c r="AM113" i="16"/>
  <c r="BG113" i="19" s="1"/>
  <c r="AN67" i="16"/>
  <c r="AO30" i="16"/>
  <c r="AM16" i="16"/>
  <c r="BG16" i="19" s="1"/>
  <c r="AB368" i="16"/>
  <c r="Z354" i="16"/>
  <c r="AG339" i="16"/>
  <c r="BE339" i="19" s="1"/>
  <c r="AE325" i="16"/>
  <c r="AC311" i="16"/>
  <c r="AG298" i="16"/>
  <c r="BE298" i="19" s="1"/>
  <c r="AB291" i="16"/>
  <c r="AA284" i="16"/>
  <c r="BC284" i="19" s="1"/>
  <c r="AA276" i="16"/>
  <c r="BC276" i="19" s="1"/>
  <c r="Z269" i="16"/>
  <c r="Z261" i="16"/>
  <c r="Z253" i="16"/>
  <c r="Z245" i="16"/>
  <c r="AH237" i="16"/>
  <c r="AG230" i="16"/>
  <c r="BE230" i="19" s="1"/>
  <c r="AF223" i="16"/>
  <c r="AO169" i="16"/>
  <c r="AL113" i="16"/>
  <c r="AM67" i="16"/>
  <c r="BG67" i="19" s="1"/>
  <c r="AN30" i="16"/>
  <c r="AL16" i="16"/>
  <c r="R75" i="16"/>
  <c r="AZ75" i="19" s="1"/>
  <c r="AO229" i="16"/>
  <c r="AJ283" i="16"/>
  <c r="BF283" i="19" s="1"/>
  <c r="AP202" i="16"/>
  <c r="BH202" i="19" s="1"/>
  <c r="AP183" i="16"/>
  <c r="BH183" i="19" s="1"/>
  <c r="AM242" i="16"/>
  <c r="BG242" i="19" s="1"/>
  <c r="AN234" i="16"/>
  <c r="AO204" i="16"/>
  <c r="AM156" i="16"/>
  <c r="BG156" i="19" s="1"/>
  <c r="AO180" i="16"/>
  <c r="AQ122" i="16"/>
  <c r="AN101" i="16"/>
  <c r="AM78" i="16"/>
  <c r="BG78" i="19" s="1"/>
  <c r="AI58" i="16"/>
  <c r="AI285" i="16"/>
  <c r="AP130" i="16"/>
  <c r="BH130" i="19" s="1"/>
  <c r="AN108" i="16"/>
  <c r="AQ81" i="16"/>
  <c r="AK47" i="16"/>
  <c r="AP263" i="16"/>
  <c r="BH263" i="19" s="1"/>
  <c r="AL183" i="16"/>
  <c r="AQ154" i="16"/>
  <c r="AN137" i="16"/>
  <c r="AM114" i="16"/>
  <c r="BG114" i="19" s="1"/>
  <c r="AJ101" i="16"/>
  <c r="BF101" i="19" s="1"/>
  <c r="AO88" i="16"/>
  <c r="AQ78" i="16"/>
  <c r="AM66" i="16"/>
  <c r="BG66" i="19" s="1"/>
  <c r="AK52" i="16"/>
  <c r="AI38" i="16"/>
  <c r="AN224" i="16"/>
  <c r="AN175" i="16"/>
  <c r="AQ148" i="16"/>
  <c r="AO133" i="16"/>
  <c r="AP76" i="16"/>
  <c r="BH76" i="19" s="1"/>
  <c r="AI67" i="16"/>
  <c r="AN54" i="16"/>
  <c r="AL40" i="16"/>
  <c r="AK200" i="16"/>
  <c r="AK141" i="16"/>
  <c r="AP112" i="16"/>
  <c r="BH112" i="19" s="1"/>
  <c r="AJ86" i="16"/>
  <c r="BF86" i="19" s="1"/>
  <c r="AN66" i="16"/>
  <c r="AM341" i="16"/>
  <c r="BG341" i="19" s="1"/>
  <c r="AO163" i="16"/>
  <c r="AP126" i="16"/>
  <c r="BH126" i="19" s="1"/>
  <c r="AJ100" i="16"/>
  <c r="BF100" i="19" s="1"/>
  <c r="AQ53" i="16"/>
  <c r="AL213" i="16"/>
  <c r="AM144" i="16"/>
  <c r="BG144" i="19" s="1"/>
  <c r="AI116" i="16"/>
  <c r="AM64" i="16"/>
  <c r="BG64" i="19" s="1"/>
  <c r="AI36" i="16"/>
  <c r="AO143" i="16"/>
  <c r="AJ67" i="16"/>
  <c r="BF67" i="19" s="1"/>
  <c r="AJ32" i="16"/>
  <c r="BF32" i="19" s="1"/>
  <c r="AL22" i="16"/>
  <c r="AQ9" i="16"/>
  <c r="AD363" i="16"/>
  <c r="BD363" i="19" s="1"/>
  <c r="AF353" i="16"/>
  <c r="AB341" i="16"/>
  <c r="AD331" i="16"/>
  <c r="BD331" i="19" s="1"/>
  <c r="Z319" i="16"/>
  <c r="AE306" i="16"/>
  <c r="AJ269" i="16"/>
  <c r="BF269" i="19" s="1"/>
  <c r="AQ111" i="16"/>
  <c r="AM72" i="16"/>
  <c r="BG72" i="19" s="1"/>
  <c r="AP40" i="16"/>
  <c r="BH40" i="19" s="1"/>
  <c r="AI24" i="16"/>
  <c r="AN11" i="16"/>
  <c r="AG367" i="16"/>
  <c r="BE367" i="19" s="1"/>
  <c r="AC355" i="16"/>
  <c r="AE345" i="16"/>
  <c r="AA333" i="16"/>
  <c r="BC333" i="19" s="1"/>
  <c r="AF320" i="16"/>
  <c r="AH310" i="16"/>
  <c r="AD298" i="16"/>
  <c r="BD298" i="19" s="1"/>
  <c r="AQ172" i="16"/>
  <c r="AM120" i="16"/>
  <c r="BG120" i="19" s="1"/>
  <c r="AI80" i="16"/>
  <c r="AN51" i="16"/>
  <c r="AM27" i="16"/>
  <c r="BG27" i="19" s="1"/>
  <c r="AO17" i="16"/>
  <c r="AK5" i="16"/>
  <c r="AD361" i="16"/>
  <c r="BD361" i="19" s="1"/>
  <c r="AH349" i="16"/>
  <c r="Z341" i="16"/>
  <c r="AC330" i="16"/>
  <c r="AC322" i="16"/>
  <c r="AC314" i="16"/>
  <c r="AC306" i="16"/>
  <c r="AL310" i="16"/>
  <c r="AN172" i="16"/>
  <c r="AP136" i="16"/>
  <c r="BH136" i="19" s="1"/>
  <c r="AP113" i="16"/>
  <c r="BH113" i="19" s="1"/>
  <c r="AQ68" i="16"/>
  <c r="AQ45" i="16"/>
  <c r="AQ30" i="16"/>
  <c r="AP23" i="16"/>
  <c r="BH23" i="19" s="1"/>
  <c r="AO16" i="16"/>
  <c r="AN9" i="16"/>
  <c r="AD368" i="16"/>
  <c r="BD368" i="19" s="1"/>
  <c r="AC361" i="16"/>
  <c r="AB354" i="16"/>
  <c r="AA347" i="16"/>
  <c r="BC347" i="19" s="1"/>
  <c r="Z340" i="16"/>
  <c r="AH332" i="16"/>
  <c r="AG325" i="16"/>
  <c r="BE325" i="19" s="1"/>
  <c r="AF318" i="16"/>
  <c r="AE311" i="16"/>
  <c r="AD304" i="16"/>
  <c r="BD304" i="19" s="1"/>
  <c r="AJ142" i="16"/>
  <c r="BF142" i="19" s="1"/>
  <c r="AQ96" i="16"/>
  <c r="AK51" i="16"/>
  <c r="AM25" i="16"/>
  <c r="BG25" i="19" s="1"/>
  <c r="AK11" i="16"/>
  <c r="Z363" i="16"/>
  <c r="AG348" i="16"/>
  <c r="BE348" i="19" s="1"/>
  <c r="AE334" i="16"/>
  <c r="AC320" i="16"/>
  <c r="AA306" i="16"/>
  <c r="BC306" i="19" s="1"/>
  <c r="AG295" i="16"/>
  <c r="BE295" i="19" s="1"/>
  <c r="AF288" i="16"/>
  <c r="AE281" i="16"/>
  <c r="AD274" i="16"/>
  <c r="BD274" i="19" s="1"/>
  <c r="AC267" i="16"/>
  <c r="AD258" i="16"/>
  <c r="BD258" i="19" s="1"/>
  <c r="AD250" i="16"/>
  <c r="BD250" i="19" s="1"/>
  <c r="AC243" i="16"/>
  <c r="AB236" i="16"/>
  <c r="AA229" i="16"/>
  <c r="BC229" i="19" s="1"/>
  <c r="Z222" i="16"/>
  <c r="AI159" i="16"/>
  <c r="AI108" i="16"/>
  <c r="AJ62" i="16"/>
  <c r="BF62" i="19" s="1"/>
  <c r="AQ28" i="16"/>
  <c r="AO14" i="16"/>
  <c r="AD366" i="16"/>
  <c r="BD366" i="19" s="1"/>
  <c r="AB352" i="16"/>
  <c r="Z338" i="16"/>
  <c r="AG323" i="16"/>
  <c r="BE323" i="19" s="1"/>
  <c r="AE309" i="16"/>
  <c r="AF297" i="16"/>
  <c r="AC290" i="16"/>
  <c r="AB283" i="16"/>
  <c r="AB275" i="16"/>
  <c r="AA268" i="16"/>
  <c r="BC268" i="19" s="1"/>
  <c r="AA260" i="16"/>
  <c r="BC260" i="19" s="1"/>
  <c r="AB251" i="16"/>
  <c r="AA244" i="16"/>
  <c r="BC244" i="19" s="1"/>
  <c r="Z237" i="16"/>
  <c r="AH229" i="16"/>
  <c r="AG222" i="16"/>
  <c r="BE222" i="19" s="1"/>
  <c r="AO158" i="16"/>
  <c r="AN107" i="16"/>
  <c r="AQ61" i="16"/>
  <c r="AP28" i="16"/>
  <c r="BH28" i="19" s="1"/>
  <c r="AN14" i="16"/>
  <c r="AC366" i="16"/>
  <c r="AA352" i="16"/>
  <c r="BC352" i="19" s="1"/>
  <c r="AH337" i="16"/>
  <c r="R296" i="16"/>
  <c r="AZ296" i="19" s="1"/>
  <c r="AQ256" i="16"/>
  <c r="AL265" i="16"/>
  <c r="AN255" i="16"/>
  <c r="AP194" i="16"/>
  <c r="BH194" i="19" s="1"/>
  <c r="AP175" i="16"/>
  <c r="BH175" i="19" s="1"/>
  <c r="AQ238" i="16"/>
  <c r="AI231" i="16"/>
  <c r="AN150" i="16"/>
  <c r="AL199" i="16"/>
  <c r="AN155" i="16"/>
  <c r="AQ178" i="16"/>
  <c r="AN141" i="16"/>
  <c r="AI122" i="16"/>
  <c r="AO100" i="16"/>
  <c r="AP270" i="16"/>
  <c r="BH270" i="19" s="1"/>
  <c r="AK159" i="16"/>
  <c r="AQ129" i="16"/>
  <c r="AO107" i="16"/>
  <c r="AI81" i="16"/>
  <c r="AN60" i="16"/>
  <c r="AL46" i="16"/>
  <c r="AI255" i="16"/>
  <c r="AN181" i="16"/>
  <c r="AJ153" i="16"/>
  <c r="BF153" i="19" s="1"/>
  <c r="AO136" i="16"/>
  <c r="AK124" i="16"/>
  <c r="AI110" i="16"/>
  <c r="AK100" i="16"/>
  <c r="AP87" i="16"/>
  <c r="BH87" i="19" s="1"/>
  <c r="AN65" i="16"/>
  <c r="AL51" i="16"/>
  <c r="AJ37" i="16"/>
  <c r="BF37" i="19" s="1"/>
  <c r="AP219" i="16"/>
  <c r="BH219" i="19" s="1"/>
  <c r="AP173" i="16"/>
  <c r="BH173" i="19" s="1"/>
  <c r="AP132" i="16"/>
  <c r="BH132" i="19" s="1"/>
  <c r="AN118" i="16"/>
  <c r="AL104" i="16"/>
  <c r="AJ90" i="16"/>
  <c r="BF90" i="19" s="1"/>
  <c r="AQ75" i="16"/>
  <c r="AO53" i="16"/>
  <c r="AM39" i="16"/>
  <c r="BG39" i="19" s="1"/>
  <c r="AJ193" i="16"/>
  <c r="BF193" i="19" s="1"/>
  <c r="AM139" i="16"/>
  <c r="BG139" i="19" s="1"/>
  <c r="AI111" i="16"/>
  <c r="AJ292" i="16"/>
  <c r="BF292" i="19" s="1"/>
  <c r="AJ160" i="16"/>
  <c r="BF160" i="19" s="1"/>
  <c r="AI125" i="16"/>
  <c r="AM73" i="16"/>
  <c r="BG73" i="19" s="1"/>
  <c r="AI45" i="16"/>
  <c r="AK181" i="16"/>
  <c r="AN135" i="16"/>
  <c r="AL89" i="16"/>
  <c r="AO62" i="16"/>
  <c r="AK34" i="16"/>
  <c r="AP97" i="16"/>
  <c r="BH97" i="19" s="1"/>
  <c r="AQ63" i="16"/>
  <c r="AK31" i="16"/>
  <c r="AP18" i="16"/>
  <c r="BH18" i="19" s="1"/>
  <c r="AI9" i="16"/>
  <c r="AE362" i="16"/>
  <c r="AG352" i="16"/>
  <c r="BE352" i="19" s="1"/>
  <c r="AC340" i="16"/>
  <c r="AH327" i="16"/>
  <c r="AA318" i="16"/>
  <c r="BC318" i="19" s="1"/>
  <c r="AF305" i="16"/>
  <c r="AO240" i="16"/>
  <c r="AP137" i="16"/>
  <c r="BH137" i="19" s="1"/>
  <c r="AL109" i="16"/>
  <c r="AK69" i="16"/>
  <c r="AQ32" i="16"/>
  <c r="AJ23" i="16"/>
  <c r="BF23" i="19" s="1"/>
  <c r="AO10" i="16"/>
  <c r="AH366" i="16"/>
  <c r="AD354" i="16"/>
  <c r="BD354" i="19" s="1"/>
  <c r="Z342" i="16"/>
  <c r="AB332" i="16"/>
  <c r="AG319" i="16"/>
  <c r="BE319" i="19" s="1"/>
  <c r="Z310" i="16"/>
  <c r="AE297" i="16"/>
  <c r="AI151" i="16"/>
  <c r="AK117" i="16"/>
  <c r="AP77" i="16"/>
  <c r="BH77" i="19" s="1"/>
  <c r="AL49" i="16"/>
  <c r="AN26" i="16"/>
  <c r="AJ296" i="16"/>
  <c r="BF296" i="19" s="1"/>
  <c r="AL235" i="16"/>
  <c r="AI292" i="16"/>
  <c r="AI170" i="16"/>
  <c r="AO92" i="16"/>
  <c r="AJ49" i="16"/>
  <c r="BF49" i="19" s="1"/>
  <c r="AK143" i="16"/>
  <c r="AJ96" i="16"/>
  <c r="BF96" i="19" s="1"/>
  <c r="AO59" i="16"/>
  <c r="AP213" i="16"/>
  <c r="BH213" i="19" s="1"/>
  <c r="AJ109" i="16"/>
  <c r="BF109" i="19" s="1"/>
  <c r="AQ86" i="16"/>
  <c r="AO64" i="16"/>
  <c r="AL307" i="16"/>
  <c r="AO117" i="16"/>
  <c r="AK89" i="16"/>
  <c r="AO61" i="16"/>
  <c r="AM348" i="16"/>
  <c r="BG348" i="19" s="1"/>
  <c r="AL100" i="16"/>
  <c r="AP142" i="16"/>
  <c r="BH142" i="19" s="1"/>
  <c r="AM41" i="16"/>
  <c r="BG41" i="19" s="1"/>
  <c r="AQ52" i="16"/>
  <c r="AJ16" i="16"/>
  <c r="BF16" i="19" s="1"/>
  <c r="AC348" i="16"/>
  <c r="AB317" i="16"/>
  <c r="AK173" i="16"/>
  <c r="AO66" i="16"/>
  <c r="AP17" i="16"/>
  <c r="BH17" i="19" s="1"/>
  <c r="AF352" i="16"/>
  <c r="AH318" i="16"/>
  <c r="AI208" i="16"/>
  <c r="AM100" i="16"/>
  <c r="BG100" i="19" s="1"/>
  <c r="AP33" i="16"/>
  <c r="BH33" i="19" s="1"/>
  <c r="AL12" i="16"/>
  <c r="AH357" i="16"/>
  <c r="AE344" i="16"/>
  <c r="AE328" i="16"/>
  <c r="Z317" i="16"/>
  <c r="AF303" i="16"/>
  <c r="AJ166" i="16"/>
  <c r="BF166" i="19" s="1"/>
  <c r="AI128" i="16"/>
  <c r="AJ60" i="16"/>
  <c r="BF60" i="19" s="1"/>
  <c r="AI30" i="16"/>
  <c r="AK20" i="16"/>
  <c r="AP7" i="16"/>
  <c r="BH7" i="19" s="1"/>
  <c r="Z364" i="16"/>
  <c r="AE351" i="16"/>
  <c r="AA339" i="16"/>
  <c r="BC339" i="19" s="1"/>
  <c r="AC329" i="16"/>
  <c r="AH316" i="16"/>
  <c r="AA307" i="16"/>
  <c r="BC307" i="19" s="1"/>
  <c r="AL125" i="16"/>
  <c r="AP45" i="16"/>
  <c r="BH45" i="19" s="1"/>
  <c r="AL18" i="16"/>
  <c r="AD359" i="16"/>
  <c r="BD359" i="19" s="1"/>
  <c r="AH339" i="16"/>
  <c r="Z315" i="16"/>
  <c r="AH294" i="16"/>
  <c r="AA285" i="16"/>
  <c r="BC285" i="19" s="1"/>
  <c r="AF272" i="16"/>
  <c r="Z262" i="16"/>
  <c r="AG247" i="16"/>
  <c r="BE247" i="19" s="1"/>
  <c r="AC235" i="16"/>
  <c r="AE225" i="16"/>
  <c r="AQ141" i="16"/>
  <c r="AI85" i="16"/>
  <c r="AL25" i="16"/>
  <c r="AP5" i="16"/>
  <c r="BH5" i="19" s="1"/>
  <c r="AH346" i="16"/>
  <c r="Z322" i="16"/>
  <c r="AF302" i="16"/>
  <c r="AE288" i="16"/>
  <c r="AH277" i="16"/>
  <c r="AE264" i="16"/>
  <c r="AC250" i="16"/>
  <c r="AE240" i="16"/>
  <c r="AA228" i="16"/>
  <c r="BC228" i="19" s="1"/>
  <c r="AO202" i="16"/>
  <c r="AL90" i="16"/>
  <c r="AI27" i="16"/>
  <c r="AM7" i="16"/>
  <c r="BG7" i="19" s="1"/>
  <c r="AH353" i="16"/>
  <c r="AC334" i="16"/>
  <c r="AC318" i="16"/>
  <c r="AE302" i="16"/>
  <c r="AH292" i="16"/>
  <c r="Z284" i="16"/>
  <c r="AA275" i="16"/>
  <c r="BC275" i="19" s="1"/>
  <c r="Z268" i="16"/>
  <c r="Z260" i="16"/>
  <c r="AA251" i="16"/>
  <c r="BC251" i="19" s="1"/>
  <c r="AL269" i="16"/>
  <c r="AJ275" i="16"/>
  <c r="BF275" i="19" s="1"/>
  <c r="AP261" i="16"/>
  <c r="BH261" i="19" s="1"/>
  <c r="AO288" i="16"/>
  <c r="AQ219" i="16"/>
  <c r="AQ284" i="16"/>
  <c r="AO44" i="16"/>
  <c r="AK95" i="16"/>
  <c r="AP58" i="16"/>
  <c r="BH58" i="19" s="1"/>
  <c r="AK210" i="16"/>
  <c r="AP135" i="16"/>
  <c r="BH135" i="19" s="1"/>
  <c r="AK108" i="16"/>
  <c r="AI86" i="16"/>
  <c r="AK60" i="16"/>
  <c r="AK216" i="16"/>
  <c r="AJ146" i="16"/>
  <c r="BF146" i="19" s="1"/>
  <c r="AP116" i="16"/>
  <c r="BH116" i="19" s="1"/>
  <c r="AL88" i="16"/>
  <c r="AP60" i="16"/>
  <c r="BH60" i="19" s="1"/>
  <c r="AI186" i="16"/>
  <c r="AO57" i="16"/>
  <c r="AI141" i="16"/>
  <c r="AO87" i="16"/>
  <c r="AO39" i="16"/>
  <c r="AO78" i="16"/>
  <c r="AK138" i="16"/>
  <c r="AO49" i="16"/>
  <c r="AJ8" i="16"/>
  <c r="BF8" i="19" s="1"/>
  <c r="AD347" i="16"/>
  <c r="BD347" i="19" s="1"/>
  <c r="AF313" i="16"/>
  <c r="AO63" i="16"/>
  <c r="AP9" i="16"/>
  <c r="BH9" i="19" s="1"/>
  <c r="AA349" i="16"/>
  <c r="BC349" i="19" s="1"/>
  <c r="Z318" i="16"/>
  <c r="AQ195" i="16"/>
  <c r="AM97" i="16"/>
  <c r="BG97" i="19" s="1"/>
  <c r="AP32" i="16"/>
  <c r="BH32" i="19" s="1"/>
  <c r="AM11" i="16"/>
  <c r="BG11" i="19" s="1"/>
  <c r="Z357" i="16"/>
  <c r="AF343" i="16"/>
  <c r="AF327" i="16"/>
  <c r="AD313" i="16"/>
  <c r="BD313" i="19" s="1"/>
  <c r="AG302" i="16"/>
  <c r="BE302" i="19" s="1"/>
  <c r="AO161" i="16"/>
  <c r="AP125" i="16"/>
  <c r="BH125" i="19" s="1"/>
  <c r="AN88" i="16"/>
  <c r="AQ56" i="16"/>
  <c r="AJ29" i="16"/>
  <c r="BF29" i="19" s="1"/>
  <c r="AL19" i="16"/>
  <c r="AQ6" i="16"/>
  <c r="AD360" i="16"/>
  <c r="BD360" i="19" s="1"/>
  <c r="AF350" i="16"/>
  <c r="AB338" i="16"/>
  <c r="AD328" i="16"/>
  <c r="BD328" i="19" s="1"/>
  <c r="Z316" i="16"/>
  <c r="AI299" i="16"/>
  <c r="AI40" i="16"/>
  <c r="AN16" i="16"/>
  <c r="AF357" i="16"/>
  <c r="AG332" i="16"/>
  <c r="BE332" i="19" s="1"/>
  <c r="AB313" i="16"/>
  <c r="Z294" i="16"/>
  <c r="AB284" i="16"/>
  <c r="AG271" i="16"/>
  <c r="BE271" i="19" s="1"/>
  <c r="AE257" i="16"/>
  <c r="AH246" i="16"/>
  <c r="AD234" i="16"/>
  <c r="BD234" i="19" s="1"/>
  <c r="AF224" i="16"/>
  <c r="AM136" i="16"/>
  <c r="BG136" i="19" s="1"/>
  <c r="AN79" i="16"/>
  <c r="AN23" i="16"/>
  <c r="AF364" i="16"/>
  <c r="AA345" i="16"/>
  <c r="BC345" i="19" s="1"/>
  <c r="AB320" i="16"/>
  <c r="AD301" i="16"/>
  <c r="BD301" i="19" s="1"/>
  <c r="AF287" i="16"/>
  <c r="AC274" i="16"/>
  <c r="AF263" i="16"/>
  <c r="AD249" i="16"/>
  <c r="BD249" i="19" s="1"/>
  <c r="AF239" i="16"/>
  <c r="AB227" i="16"/>
  <c r="AO147" i="16"/>
  <c r="AQ84" i="16"/>
  <c r="AK25" i="16"/>
  <c r="AO5" i="16"/>
  <c r="AC350" i="16"/>
  <c r="AE332" i="16"/>
  <c r="AE316" i="16"/>
  <c r="AC301" i="16"/>
  <c r="AA291" i="16"/>
  <c r="BC291" i="19" s="1"/>
  <c r="AA283" i="16"/>
  <c r="BC283" i="19" s="1"/>
  <c r="AB274" i="16"/>
  <c r="AA267" i="16"/>
  <c r="BC267" i="19" s="1"/>
  <c r="AB258" i="16"/>
  <c r="AB250" i="16"/>
  <c r="AA243" i="16"/>
  <c r="BC243" i="19" s="1"/>
  <c r="Z236" i="16"/>
  <c r="AH228" i="16"/>
  <c r="AG221" i="16"/>
  <c r="BE221" i="19" s="1"/>
  <c r="AL141" i="16"/>
  <c r="AO95" i="16"/>
  <c r="AP49" i="16"/>
  <c r="BH49" i="19" s="1"/>
  <c r="AJ25" i="16"/>
  <c r="BF25" i="19" s="1"/>
  <c r="AQ10" i="16"/>
  <c r="AF362" i="16"/>
  <c r="AD348" i="16"/>
  <c r="BD348" i="19" s="1"/>
  <c r="AB334" i="16"/>
  <c r="Z320" i="16"/>
  <c r="AG305" i="16"/>
  <c r="BE305" i="19" s="1"/>
  <c r="AD295" i="16"/>
  <c r="BD295" i="19" s="1"/>
  <c r="AC288" i="16"/>
  <c r="AB281" i="16"/>
  <c r="AB273" i="16"/>
  <c r="AB265" i="16"/>
  <c r="AB257" i="16"/>
  <c r="AA250" i="16"/>
  <c r="BC250" i="19" s="1"/>
  <c r="Z243" i="16"/>
  <c r="AH235" i="16"/>
  <c r="AG228" i="16"/>
  <c r="BE228" i="19" s="1"/>
  <c r="AF221" i="16"/>
  <c r="AJ111" i="16"/>
  <c r="BF111" i="19" s="1"/>
  <c r="AQ29" i="16"/>
  <c r="AD367" i="16"/>
  <c r="BD367" i="19" s="1"/>
  <c r="Z339" i="16"/>
  <c r="AE310" i="16"/>
  <c r="AH290" i="16"/>
  <c r="AF275" i="16"/>
  <c r="AC262" i="16"/>
  <c r="AB246" i="16"/>
  <c r="Z232" i="16"/>
  <c r="AA219" i="16"/>
  <c r="BC219" i="19" s="1"/>
  <c r="Z212" i="16"/>
  <c r="AH204" i="16"/>
  <c r="AG197" i="16"/>
  <c r="BE197" i="19" s="1"/>
  <c r="AF190" i="16"/>
  <c r="AE183" i="16"/>
  <c r="AD176" i="16"/>
  <c r="BD176" i="19" s="1"/>
  <c r="AC169" i="16"/>
  <c r="AB162" i="16"/>
  <c r="AC153" i="16"/>
  <c r="AJ254" i="16"/>
  <c r="BF254" i="19" s="1"/>
  <c r="AI88" i="16"/>
  <c r="AO22" i="16"/>
  <c r="AB360" i="16"/>
  <c r="AG331" i="16"/>
  <c r="BE331" i="19" s="1"/>
  <c r="AD303" i="16"/>
  <c r="BD303" i="19" s="1"/>
  <c r="AB287" i="16"/>
  <c r="Z272" i="16"/>
  <c r="AG257" i="16"/>
  <c r="BE257" i="19" s="1"/>
  <c r="AE242" i="16"/>
  <c r="AC228" i="16"/>
  <c r="AB217" i="16"/>
  <c r="AA210" i="16"/>
  <c r="BC210" i="19" s="1"/>
  <c r="Z203" i="16"/>
  <c r="AH195" i="16"/>
  <c r="AG188" i="16"/>
  <c r="BE188" i="19" s="1"/>
  <c r="AF181" i="16"/>
  <c r="AE174" i="16"/>
  <c r="AD167" i="16"/>
  <c r="BD167" i="19" s="1"/>
  <c r="AD159" i="16"/>
  <c r="BD159" i="19" s="1"/>
  <c r="AD151" i="16"/>
  <c r="BD151" i="19" s="1"/>
  <c r="AI144" i="16"/>
  <c r="AK53" i="16"/>
  <c r="AQ11" i="16"/>
  <c r="AD349" i="16"/>
  <c r="BD349" i="19" s="1"/>
  <c r="Z321" i="16"/>
  <c r="Z296" i="16"/>
  <c r="AG281" i="16"/>
  <c r="BE281" i="19" s="1"/>
  <c r="AF265" i="16"/>
  <c r="AA249" i="16"/>
  <c r="BC249" i="19" s="1"/>
  <c r="AK362" i="16"/>
  <c r="AL299" i="16"/>
  <c r="AP256" i="16"/>
  <c r="BH256" i="19" s="1"/>
  <c r="AJ180" i="16"/>
  <c r="BF180" i="19" s="1"/>
  <c r="AM196" i="16"/>
  <c r="BG196" i="19" s="1"/>
  <c r="AM190" i="16"/>
  <c r="BG190" i="19" s="1"/>
  <c r="AP155" i="16"/>
  <c r="BH155" i="19" s="1"/>
  <c r="AQ114" i="16"/>
  <c r="AJ73" i="16"/>
  <c r="BF73" i="19" s="1"/>
  <c r="AQ211" i="16"/>
  <c r="AQ57" i="16"/>
  <c r="AO172" i="16"/>
  <c r="AL107" i="16"/>
  <c r="AL59" i="16"/>
  <c r="AM198" i="16"/>
  <c r="BG198" i="19" s="1"/>
  <c r="AK145" i="16"/>
  <c r="AQ83" i="16"/>
  <c r="AN167" i="16"/>
  <c r="AQ55" i="16"/>
  <c r="AJ116" i="16"/>
  <c r="BF116" i="19" s="1"/>
  <c r="AO177" i="16"/>
  <c r="AJ107" i="16"/>
  <c r="BF107" i="19" s="1"/>
  <c r="AQ60" i="16"/>
  <c r="AI135" i="16"/>
  <c r="AJ47" i="16"/>
  <c r="BF47" i="19" s="1"/>
  <c r="AN4" i="16"/>
  <c r="AD339" i="16"/>
  <c r="BD339" i="19" s="1"/>
  <c r="AG312" i="16"/>
  <c r="BE312" i="19" s="1"/>
  <c r="AP134" i="16"/>
  <c r="BH134" i="19" s="1"/>
  <c r="AM52" i="16"/>
  <c r="BG52" i="19" s="1"/>
  <c r="AQ8" i="16"/>
  <c r="AA341" i="16"/>
  <c r="BC341" i="19" s="1"/>
  <c r="AA317" i="16"/>
  <c r="BC317" i="19" s="1"/>
  <c r="AO145" i="16"/>
  <c r="AN74" i="16"/>
  <c r="AO25" i="16"/>
  <c r="AN10" i="16"/>
  <c r="AA356" i="16"/>
  <c r="BC356" i="19" s="1"/>
  <c r="AA340" i="16"/>
  <c r="BC340" i="19" s="1"/>
  <c r="AG326" i="16"/>
  <c r="BE326" i="19" s="1"/>
  <c r="AE312" i="16"/>
  <c r="AH301" i="16"/>
  <c r="AJ155" i="16"/>
  <c r="BF155" i="19" s="1"/>
  <c r="AN122" i="16"/>
  <c r="AL85" i="16"/>
  <c r="AO54" i="16"/>
  <c r="AK28" i="16"/>
  <c r="AP15" i="16"/>
  <c r="BH15" i="19" s="1"/>
  <c r="AI6" i="16"/>
  <c r="AE359" i="16"/>
  <c r="AG349" i="16"/>
  <c r="BE349" i="19" s="1"/>
  <c r="AC337" i="16"/>
  <c r="AH324" i="16"/>
  <c r="AA315" i="16"/>
  <c r="BC315" i="19" s="1"/>
  <c r="AK229" i="16"/>
  <c r="AO113" i="16"/>
  <c r="AM35" i="16"/>
  <c r="BG35" i="19" s="1"/>
  <c r="AM9" i="16"/>
  <c r="BG9" i="19" s="1"/>
  <c r="AH355" i="16"/>
  <c r="Z331" i="16"/>
  <c r="AD311" i="16"/>
  <c r="BD311" i="19" s="1"/>
  <c r="AA293" i="16"/>
  <c r="BC293" i="19" s="1"/>
  <c r="AF280" i="16"/>
  <c r="AH270" i="16"/>
  <c r="AF256" i="16"/>
  <c r="Z246" i="16"/>
  <c r="AE233" i="16"/>
  <c r="AA221" i="16"/>
  <c r="BC221" i="19" s="1"/>
  <c r="AO130" i="16"/>
  <c r="AP21" i="16"/>
  <c r="BH21" i="19" s="1"/>
  <c r="AH362" i="16"/>
  <c r="AC343" i="16"/>
  <c r="AD318" i="16"/>
  <c r="BD318" i="19" s="1"/>
  <c r="AE296" i="16"/>
  <c r="AG286" i="16"/>
  <c r="BE286" i="19" s="1"/>
  <c r="AD273" i="16"/>
  <c r="BD273" i="19" s="1"/>
  <c r="AG262" i="16"/>
  <c r="BE262" i="19" s="1"/>
  <c r="AE248" i="16"/>
  <c r="AA236" i="16"/>
  <c r="BC236" i="19" s="1"/>
  <c r="AC226" i="16"/>
  <c r="AP141" i="16"/>
  <c r="BH141" i="19" s="1"/>
  <c r="AJ79" i="16"/>
  <c r="BF79" i="19" s="1"/>
  <c r="AM23" i="16"/>
  <c r="BG23" i="19" s="1"/>
  <c r="AA368" i="16"/>
  <c r="BC368" i="19" s="1"/>
  <c r="AE348" i="16"/>
  <c r="AG330" i="16"/>
  <c r="BE330" i="19" s="1"/>
  <c r="AG314" i="16"/>
  <c r="BE314" i="19" s="1"/>
  <c r="AF298" i="16"/>
  <c r="AB290" i="16"/>
  <c r="AB282" i="16"/>
  <c r="AC273" i="16"/>
  <c r="AC265" i="16"/>
  <c r="AC257" i="16"/>
  <c r="AC249" i="16"/>
  <c r="AB242" i="16"/>
  <c r="AA235" i="16"/>
  <c r="BC235" i="19" s="1"/>
  <c r="Z228" i="16"/>
  <c r="AQ277" i="16"/>
  <c r="AJ135" i="16"/>
  <c r="BF135" i="19" s="1"/>
  <c r="AK90" i="16"/>
  <c r="AL44" i="16"/>
  <c r="AL23" i="16"/>
  <c r="AJ9" i="16"/>
  <c r="BF9" i="19" s="1"/>
  <c r="AH360" i="16"/>
  <c r="AF346" i="16"/>
  <c r="AD332" i="16"/>
  <c r="BD332" i="19" s="1"/>
  <c r="AB318" i="16"/>
  <c r="Z304" i="16"/>
  <c r="AE294" i="16"/>
  <c r="AD287" i="16"/>
  <c r="BD287" i="19" s="1"/>
  <c r="AD279" i="16"/>
  <c r="BD279" i="19" s="1"/>
  <c r="AC272" i="16"/>
  <c r="AC264" i="16"/>
  <c r="AC256" i="16"/>
  <c r="AB249" i="16"/>
  <c r="AA242" i="16"/>
  <c r="BC242" i="19" s="1"/>
  <c r="Z235" i="16"/>
  <c r="AH227" i="16"/>
  <c r="AG220" i="16"/>
  <c r="BE220" i="19" s="1"/>
  <c r="AM99" i="16"/>
  <c r="BG99" i="19" s="1"/>
  <c r="AL26" i="16"/>
  <c r="AH363" i="16"/>
  <c r="AD335" i="16"/>
  <c r="BD335" i="19" s="1"/>
  <c r="Z307" i="16"/>
  <c r="AA289" i="16"/>
  <c r="BC289" i="19" s="1"/>
  <c r="AH273" i="16"/>
  <c r="AE260" i="16"/>
  <c r="AD244" i="16"/>
  <c r="BD244" i="19" s="1"/>
  <c r="AB230" i="16"/>
  <c r="AB218" i="16"/>
  <c r="AA211" i="16"/>
  <c r="BC211" i="19" s="1"/>
  <c r="Z204" i="16"/>
  <c r="AH196" i="16"/>
  <c r="AG189" i="16"/>
  <c r="BE189" i="19" s="1"/>
  <c r="AF182" i="16"/>
  <c r="AE175" i="16"/>
  <c r="AD168" i="16"/>
  <c r="BD168" i="19" s="1"/>
  <c r="AD160" i="16"/>
  <c r="BD160" i="19" s="1"/>
  <c r="AD152" i="16"/>
  <c r="BD152" i="19" s="1"/>
  <c r="AK190" i="16"/>
  <c r="AL76" i="16"/>
  <c r="AJ19" i="16"/>
  <c r="BF19" i="19" s="1"/>
  <c r="AF356" i="16"/>
  <c r="AB328" i="16"/>
  <c r="AF300" i="16"/>
  <c r="AD285" i="16"/>
  <c r="BD285" i="19" s="1"/>
  <c r="AB270" i="16"/>
  <c r="Z256" i="16"/>
  <c r="AG240" i="16"/>
  <c r="BE240" i="19" s="1"/>
  <c r="AE226" i="16"/>
  <c r="AC216" i="16"/>
  <c r="AB209" i="16"/>
  <c r="AA202" i="16"/>
  <c r="BC202" i="19" s="1"/>
  <c r="Z195" i="16"/>
  <c r="AH187" i="16"/>
  <c r="AG180" i="16"/>
  <c r="BE180" i="19" s="1"/>
  <c r="AF173" i="16"/>
  <c r="AE166" i="16"/>
  <c r="AE158" i="16"/>
  <c r="AE150" i="16"/>
  <c r="AK42" i="16"/>
  <c r="AL8" i="16"/>
  <c r="AH345" i="16"/>
  <c r="AD317" i="16"/>
  <c r="BD317" i="19" s="1"/>
  <c r="AB294" i="16"/>
  <c r="Z279" i="16"/>
  <c r="AH263" i="16"/>
  <c r="AC247" i="16"/>
  <c r="AQ316" i="16"/>
  <c r="AN187" i="16"/>
  <c r="AI176" i="16"/>
  <c r="AI114" i="16"/>
  <c r="AK72" i="16"/>
  <c r="AL208" i="16"/>
  <c r="AQ121" i="16"/>
  <c r="AJ80" i="16"/>
  <c r="BF80" i="19" s="1"/>
  <c r="AQ170" i="16"/>
  <c r="AL131" i="16"/>
  <c r="AM50" i="16"/>
  <c r="BG50" i="19" s="1"/>
  <c r="AQ194" i="16"/>
  <c r="AP140" i="16"/>
  <c r="BH140" i="19" s="1"/>
  <c r="AI75" i="16"/>
  <c r="AP52" i="16"/>
  <c r="BH52" i="19" s="1"/>
  <c r="AI164" i="16"/>
  <c r="AJ54" i="16"/>
  <c r="BF54" i="19" s="1"/>
  <c r="AL114" i="16"/>
  <c r="AJ174" i="16"/>
  <c r="BF174" i="19" s="1"/>
  <c r="AJ59" i="16"/>
  <c r="BF59" i="19" s="1"/>
  <c r="AL30" i="16"/>
  <c r="AF369" i="16"/>
  <c r="AE338" i="16"/>
  <c r="AG304" i="16"/>
  <c r="BE304" i="19" s="1"/>
  <c r="AN131" i="16"/>
  <c r="AI32" i="16"/>
  <c r="AI8" i="16"/>
  <c r="AB340" i="16"/>
  <c r="AD306" i="16"/>
  <c r="BD306" i="19" s="1"/>
  <c r="AJ143" i="16"/>
  <c r="BF143" i="19" s="1"/>
  <c r="AI72" i="16"/>
  <c r="AP24" i="16"/>
  <c r="BH24" i="19" s="1"/>
  <c r="AL4" i="16"/>
  <c r="AB355" i="16"/>
  <c r="AD337" i="16"/>
  <c r="BD337" i="19" s="1"/>
  <c r="AH325" i="16"/>
  <c r="AF311" i="16"/>
  <c r="AN256" i="16"/>
  <c r="AJ150" i="16"/>
  <c r="BF150" i="19" s="1"/>
  <c r="AN111" i="16"/>
  <c r="AJ83" i="16"/>
  <c r="BF83" i="19" s="1"/>
  <c r="AO42" i="16"/>
  <c r="AL27" i="16"/>
  <c r="AQ14" i="16"/>
  <c r="AJ5" i="16"/>
  <c r="BF5" i="19" s="1"/>
  <c r="AF358" i="16"/>
  <c r="AB346" i="16"/>
  <c r="AD336" i="16"/>
  <c r="BD336" i="19" s="1"/>
  <c r="Z324" i="16"/>
  <c r="AB314" i="16"/>
  <c r="AP203" i="16"/>
  <c r="BH203" i="19" s="1"/>
  <c r="AO90" i="16"/>
  <c r="AN32" i="16"/>
  <c r="AO7" i="16"/>
  <c r="AA354" i="16"/>
  <c r="BC354" i="19" s="1"/>
  <c r="AB329" i="16"/>
  <c r="AC304" i="16"/>
  <c r="AB292" i="16"/>
  <c r="AG279" i="16"/>
  <c r="BE279" i="19" s="1"/>
  <c r="Z270" i="16"/>
  <c r="AG255" i="16"/>
  <c r="BE255" i="19" s="1"/>
  <c r="AD242" i="16"/>
  <c r="BD242" i="19" s="1"/>
  <c r="AF232" i="16"/>
  <c r="AB220" i="16"/>
  <c r="AM124" i="16"/>
  <c r="BG124" i="19" s="1"/>
  <c r="AJ51" i="16"/>
  <c r="BF51" i="19" s="1"/>
  <c r="AI20" i="16"/>
  <c r="AA361" i="16"/>
  <c r="BC361" i="19" s="1"/>
  <c r="AB336" i="16"/>
  <c r="AF316" i="16"/>
  <c r="AF295" i="16"/>
  <c r="AH285" i="16"/>
  <c r="AE272" i="16"/>
  <c r="AC258" i="16"/>
  <c r="AF247" i="16"/>
  <c r="AB235" i="16"/>
  <c r="AD225" i="16"/>
  <c r="BD225" i="19" s="1"/>
  <c r="AI136" i="16"/>
  <c r="AO21" i="16"/>
  <c r="AE364" i="16"/>
  <c r="AG346" i="16"/>
  <c r="BE346" i="19" s="1"/>
  <c r="Z329" i="16"/>
  <c r="AB311" i="16"/>
  <c r="AD297" i="16"/>
  <c r="BD297" i="19" s="1"/>
  <c r="AC289" i="16"/>
  <c r="AC281" i="16"/>
  <c r="AD272" i="16"/>
  <c r="BD272" i="19" s="1"/>
  <c r="AD264" i="16"/>
  <c r="BD264" i="19" s="1"/>
  <c r="AD256" i="16"/>
  <c r="BD256" i="19" s="1"/>
  <c r="AD248" i="16"/>
  <c r="BD248" i="19" s="1"/>
  <c r="AC241" i="16"/>
  <c r="AB234" i="16"/>
  <c r="AA227" i="16"/>
  <c r="BC227" i="19" s="1"/>
  <c r="AO225" i="16"/>
  <c r="AO129" i="16"/>
  <c r="AI39" i="16"/>
  <c r="AN21" i="16"/>
  <c r="AL7" i="16"/>
  <c r="AA359" i="16"/>
  <c r="BC359" i="19" s="1"/>
  <c r="AH344" i="16"/>
  <c r="AF330" i="16"/>
  <c r="AD316" i="16"/>
  <c r="BD316" i="19" s="1"/>
  <c r="AD302" i="16"/>
  <c r="BD302" i="19" s="1"/>
  <c r="AF293" i="16"/>
  <c r="AE286" i="16"/>
  <c r="AE278" i="16"/>
  <c r="AD271" i="16"/>
  <c r="BD271" i="19" s="1"/>
  <c r="AD263" i="16"/>
  <c r="BD263" i="19" s="1"/>
  <c r="AD255" i="16"/>
  <c r="BD255" i="19" s="1"/>
  <c r="AC248" i="16"/>
  <c r="AB241" i="16"/>
  <c r="AA234" i="16"/>
  <c r="BC234" i="19" s="1"/>
  <c r="Z227" i="16"/>
  <c r="AQ254" i="16"/>
  <c r="AM88" i="16"/>
  <c r="BG88" i="19" s="1"/>
  <c r="AP22" i="16"/>
  <c r="BH22" i="19" s="1"/>
  <c r="AC360" i="16"/>
  <c r="AH331" i="16"/>
  <c r="AE303" i="16"/>
  <c r="AC287" i="16"/>
  <c r="AA272" i="16"/>
  <c r="BC272" i="19" s="1"/>
  <c r="AH257" i="16"/>
  <c r="AF242" i="16"/>
  <c r="AD228" i="16"/>
  <c r="BD228" i="19" s="1"/>
  <c r="AC217" i="16"/>
  <c r="AB210" i="16"/>
  <c r="AA203" i="16"/>
  <c r="BC203" i="19" s="1"/>
  <c r="Z196" i="16"/>
  <c r="AH188" i="16"/>
  <c r="AG181" i="16"/>
  <c r="BE181" i="19" s="1"/>
  <c r="AF174" i="16"/>
  <c r="AE167" i="16"/>
  <c r="AE159" i="16"/>
  <c r="AE151" i="16"/>
  <c r="AM165" i="16"/>
  <c r="BG165" i="19" s="1"/>
  <c r="AL65" i="16"/>
  <c r="AN15" i="16"/>
  <c r="AA353" i="16"/>
  <c r="BC353" i="19" s="1"/>
  <c r="AF324" i="16"/>
  <c r="AA298" i="16"/>
  <c r="BC298" i="19" s="1"/>
  <c r="AF283" i="16"/>
  <c r="AD268" i="16"/>
  <c r="BD268" i="19" s="1"/>
  <c r="AB254" i="16"/>
  <c r="Z239" i="16"/>
  <c r="AG224" i="16"/>
  <c r="BE224" i="19" s="1"/>
  <c r="AD215" i="16"/>
  <c r="BD215" i="19" s="1"/>
  <c r="AC208" i="16"/>
  <c r="AB201" i="16"/>
  <c r="AA194" i="16"/>
  <c r="BC194" i="19" s="1"/>
  <c r="Z187" i="16"/>
  <c r="AH179" i="16"/>
  <c r="AG172" i="16"/>
  <c r="BE172" i="19" s="1"/>
  <c r="AF165" i="16"/>
  <c r="AF157" i="16"/>
  <c r="AF149" i="16"/>
  <c r="AP121" i="16"/>
  <c r="BH121" i="19" s="1"/>
  <c r="AK33" i="16"/>
  <c r="AP4" i="16"/>
  <c r="BH4" i="19" s="1"/>
  <c r="AC342" i="16"/>
  <c r="AH313" i="16"/>
  <c r="AD292" i="16"/>
  <c r="BD292" i="19" s="1"/>
  <c r="AB277" i="16"/>
  <c r="AA262" i="16"/>
  <c r="BC262" i="19" s="1"/>
  <c r="AE245" i="16"/>
  <c r="AC231" i="16"/>
  <c r="AH218" i="16"/>
  <c r="AN311" i="16"/>
  <c r="AO160" i="16"/>
  <c r="AJ178" i="16"/>
  <c r="BF178" i="19" s="1"/>
  <c r="AJ175" i="16"/>
  <c r="BF175" i="19" s="1"/>
  <c r="AN190" i="16"/>
  <c r="AJ40" i="16"/>
  <c r="BF40" i="19" s="1"/>
  <c r="AJ169" i="16"/>
  <c r="BF169" i="19" s="1"/>
  <c r="AM74" i="16"/>
  <c r="BG74" i="19" s="1"/>
  <c r="AI46" i="16"/>
  <c r="AI172" i="16"/>
  <c r="AQ131" i="16"/>
  <c r="AM103" i="16"/>
  <c r="BG103" i="19" s="1"/>
  <c r="AJ74" i="16"/>
  <c r="BF74" i="19" s="1"/>
  <c r="AL48" i="16"/>
  <c r="AO137" i="16"/>
  <c r="AN82" i="16"/>
  <c r="AO213" i="16"/>
  <c r="AO71" i="16"/>
  <c r="AN170" i="16"/>
  <c r="AN103" i="16"/>
  <c r="AK50" i="16"/>
  <c r="AM29" i="16"/>
  <c r="BG29" i="19" s="1"/>
  <c r="AF361" i="16"/>
  <c r="Z335" i="16"/>
  <c r="AH303" i="16"/>
  <c r="AJ31" i="16"/>
  <c r="BF31" i="19" s="1"/>
  <c r="AC363" i="16"/>
  <c r="AC339" i="16"/>
  <c r="AE305" i="16"/>
  <c r="AI69" i="16"/>
  <c r="AQ23" i="16"/>
  <c r="AD369" i="16"/>
  <c r="BD369" i="19" s="1"/>
  <c r="AC354" i="16"/>
  <c r="AE336" i="16"/>
  <c r="AD321" i="16"/>
  <c r="BD321" i="19" s="1"/>
  <c r="AH309" i="16"/>
  <c r="AL236" i="16"/>
  <c r="AM145" i="16"/>
  <c r="BG145" i="19" s="1"/>
  <c r="AL108" i="16"/>
  <c r="AQ79" i="16"/>
  <c r="AM40" i="16"/>
  <c r="BG40" i="19" s="1"/>
  <c r="AM26" i="16"/>
  <c r="BG26" i="19" s="1"/>
  <c r="AI14" i="16"/>
  <c r="AE367" i="16"/>
  <c r="AG357" i="16"/>
  <c r="BE357" i="19" s="1"/>
  <c r="AC345" i="16"/>
  <c r="AE335" i="16"/>
  <c r="AA323" i="16"/>
  <c r="BC323" i="19" s="1"/>
  <c r="AF310" i="16"/>
  <c r="AK183" i="16"/>
  <c r="AK85" i="16"/>
  <c r="AP30" i="16"/>
  <c r="BH30" i="19" s="1"/>
  <c r="AQ5" i="16"/>
  <c r="Z347" i="16"/>
  <c r="AD327" i="16"/>
  <c r="BD327" i="19" s="1"/>
  <c r="AA303" i="16"/>
  <c r="BC303" i="19" s="1"/>
  <c r="AC291" i="16"/>
  <c r="AH278" i="16"/>
  <c r="AE265" i="16"/>
  <c r="AH254" i="16"/>
  <c r="AE241" i="16"/>
  <c r="AG231" i="16"/>
  <c r="BE231" i="19" s="1"/>
  <c r="AL283" i="16"/>
  <c r="AL45" i="16"/>
  <c r="AQ12" i="16"/>
  <c r="AC359" i="16"/>
  <c r="AD334" i="16"/>
  <c r="BD334" i="19" s="1"/>
  <c r="AH314" i="16"/>
  <c r="AG294" i="16"/>
  <c r="BE294" i="19" s="1"/>
  <c r="AC282" i="16"/>
  <c r="AF271" i="16"/>
  <c r="AD257" i="16"/>
  <c r="BD257" i="19" s="1"/>
  <c r="AG246" i="16"/>
  <c r="BE246" i="19" s="1"/>
  <c r="AC234" i="16"/>
  <c r="AH221" i="16"/>
  <c r="AP129" i="16"/>
  <c r="BH129" i="19" s="1"/>
  <c r="AO50" i="16"/>
  <c r="AQ19" i="16"/>
  <c r="AG362" i="16"/>
  <c r="BE362" i="19" s="1"/>
  <c r="Z345" i="16"/>
  <c r="AD325" i="16"/>
  <c r="BD325" i="19" s="1"/>
  <c r="AD309" i="16"/>
  <c r="BD309" i="19" s="1"/>
  <c r="AD296" i="16"/>
  <c r="BD296" i="19" s="1"/>
  <c r="AD288" i="16"/>
  <c r="BD288" i="19" s="1"/>
  <c r="AE279" i="16"/>
  <c r="AE271" i="16"/>
  <c r="AE263" i="16"/>
  <c r="AE255" i="16"/>
  <c r="AI256" i="16"/>
  <c r="AQ189" i="16"/>
  <c r="AO151" i="16"/>
  <c r="AM251" i="16"/>
  <c r="BG251" i="19" s="1"/>
  <c r="AP95" i="16"/>
  <c r="BH95" i="19" s="1"/>
  <c r="AJ45" i="16"/>
  <c r="BF45" i="19" s="1"/>
  <c r="AN126" i="16"/>
  <c r="AK109" i="16"/>
  <c r="AN206" i="16"/>
  <c r="AK276" i="16"/>
  <c r="AQ25" i="16"/>
  <c r="AB325" i="16"/>
  <c r="AJ92" i="16"/>
  <c r="BF92" i="19" s="1"/>
  <c r="AG327" i="16"/>
  <c r="BE327" i="19" s="1"/>
  <c r="AI103" i="16"/>
  <c r="Z365" i="16"/>
  <c r="AE320" i="16"/>
  <c r="AN195" i="16"/>
  <c r="AJ21" i="16"/>
  <c r="BF21" i="19" s="1"/>
  <c r="AC353" i="16"/>
  <c r="AB322" i="16"/>
  <c r="AJ131" i="16"/>
  <c r="BF131" i="19" s="1"/>
  <c r="AJ4" i="16"/>
  <c r="BF4" i="19" s="1"/>
  <c r="AG316" i="16"/>
  <c r="BE316" i="19" s="1"/>
  <c r="AA277" i="16"/>
  <c r="BC277" i="19" s="1"/>
  <c r="AF240" i="16"/>
  <c r="AI148" i="16"/>
  <c r="AJ27" i="16"/>
  <c r="BF27" i="19" s="1"/>
  <c r="AH330" i="16"/>
  <c r="AD281" i="16"/>
  <c r="BD281" i="19" s="1"/>
  <c r="AG254" i="16"/>
  <c r="BE254" i="19" s="1"/>
  <c r="AL281" i="16"/>
  <c r="AJ35" i="16"/>
  <c r="BF35" i="19" s="1"/>
  <c r="AF339" i="16"/>
  <c r="AE295" i="16"/>
  <c r="Z276" i="16"/>
  <c r="AG253" i="16"/>
  <c r="BE253" i="19" s="1"/>
  <c r="AE239" i="16"/>
  <c r="AG229" i="16"/>
  <c r="BE229" i="19" s="1"/>
  <c r="AL169" i="16"/>
  <c r="AM30" i="16"/>
  <c r="BG30" i="19" s="1"/>
  <c r="AN5" i="16"/>
  <c r="Z352" i="16"/>
  <c r="AA327" i="16"/>
  <c r="BC327" i="19" s="1"/>
  <c r="AE307" i="16"/>
  <c r="Z291" i="16"/>
  <c r="AF277" i="16"/>
  <c r="AH267" i="16"/>
  <c r="AF253" i="16"/>
  <c r="AH243" i="16"/>
  <c r="AD231" i="16"/>
  <c r="BD231" i="19" s="1"/>
  <c r="AP193" i="16"/>
  <c r="BH193" i="19" s="1"/>
  <c r="AN42" i="16"/>
  <c r="AB353" i="16"/>
  <c r="AA314" i="16"/>
  <c r="BC314" i="19" s="1"/>
  <c r="Z282" i="16"/>
  <c r="AA256" i="16"/>
  <c r="BC256" i="19" s="1"/>
  <c r="AE235" i="16"/>
  <c r="AE215" i="16"/>
  <c r="AG205" i="16"/>
  <c r="BE205" i="19" s="1"/>
  <c r="AC193" i="16"/>
  <c r="AH180" i="16"/>
  <c r="AA171" i="16"/>
  <c r="BC171" i="19" s="1"/>
  <c r="AG157" i="16"/>
  <c r="BE157" i="19" s="1"/>
  <c r="AB146" i="16"/>
  <c r="AL33" i="16"/>
  <c r="AE349" i="16"/>
  <c r="AD310" i="16"/>
  <c r="BD310" i="19" s="1"/>
  <c r="AA279" i="16"/>
  <c r="BC279" i="19" s="1"/>
  <c r="AD260" i="16"/>
  <c r="BD260" i="19" s="1"/>
  <c r="AF233" i="16"/>
  <c r="AE214" i="16"/>
  <c r="AG204" i="16"/>
  <c r="BE204" i="19" s="1"/>
  <c r="AC192" i="16"/>
  <c r="AE182" i="16"/>
  <c r="AA170" i="16"/>
  <c r="BC170" i="19" s="1"/>
  <c r="AG156" i="16"/>
  <c r="BE156" i="19" s="1"/>
  <c r="AN189" i="16"/>
  <c r="AO29" i="16"/>
  <c r="AE356" i="16"/>
  <c r="AG306" i="16"/>
  <c r="BE306" i="19" s="1"/>
  <c r="AE283" i="16"/>
  <c r="AH255" i="16"/>
  <c r="AH234" i="16"/>
  <c r="AG219" i="16"/>
  <c r="BE219" i="19" s="1"/>
  <c r="AG211" i="16"/>
  <c r="BE211" i="19" s="1"/>
  <c r="AF204" i="16"/>
  <c r="AE197" i="16"/>
  <c r="AD190" i="16"/>
  <c r="BD190" i="19" s="1"/>
  <c r="AC183" i="16"/>
  <c r="AP150" i="16"/>
  <c r="BH150" i="19" s="1"/>
  <c r="AL244" i="16"/>
  <c r="AM117" i="16"/>
  <c r="BG117" i="19" s="1"/>
  <c r="AQ94" i="16"/>
  <c r="AK36" i="16"/>
  <c r="AN62" i="16"/>
  <c r="AM199" i="16"/>
  <c r="BG199" i="19" s="1"/>
  <c r="AM188" i="16"/>
  <c r="BG188" i="19" s="1"/>
  <c r="AQ17" i="16"/>
  <c r="Z303" i="16"/>
  <c r="AK30" i="16"/>
  <c r="AH326" i="16"/>
  <c r="AA364" i="16"/>
  <c r="BC364" i="19" s="1"/>
  <c r="AF319" i="16"/>
  <c r="AO65" i="16"/>
  <c r="AJ13" i="16"/>
  <c r="BF13" i="19" s="1"/>
  <c r="AD352" i="16"/>
  <c r="BD352" i="19" s="1"/>
  <c r="AC321" i="16"/>
  <c r="AC368" i="16"/>
  <c r="AE301" i="16"/>
  <c r="AE273" i="16"/>
  <c r="AG239" i="16"/>
  <c r="BE239" i="19" s="1"/>
  <c r="AJ11" i="16"/>
  <c r="BF11" i="19" s="1"/>
  <c r="AA329" i="16"/>
  <c r="BC329" i="19" s="1"/>
  <c r="AF279" i="16"/>
  <c r="AB243" i="16"/>
  <c r="AM226" i="16"/>
  <c r="BG226" i="19" s="1"/>
  <c r="AP12" i="16"/>
  <c r="BH12" i="19" s="1"/>
  <c r="AA336" i="16"/>
  <c r="BC336" i="19" s="1"/>
  <c r="AF294" i="16"/>
  <c r="AF270" i="16"/>
  <c r="AH252" i="16"/>
  <c r="AF238" i="16"/>
  <c r="AB226" i="16"/>
  <c r="AL158" i="16"/>
  <c r="AK78" i="16"/>
  <c r="AO28" i="16"/>
  <c r="AG369" i="16"/>
  <c r="BE369" i="19" s="1"/>
  <c r="AB350" i="16"/>
  <c r="AC325" i="16"/>
  <c r="AH300" i="16"/>
  <c r="AA290" i="16"/>
  <c r="BC290" i="19" s="1"/>
  <c r="AG276" i="16"/>
  <c r="BE276" i="19" s="1"/>
  <c r="Z267" i="16"/>
  <c r="AG252" i="16"/>
  <c r="BE252" i="19" s="1"/>
  <c r="AC240" i="16"/>
  <c r="AE230" i="16"/>
  <c r="AP165" i="16"/>
  <c r="BH165" i="19" s="1"/>
  <c r="AM33" i="16"/>
  <c r="BG33" i="19" s="1"/>
  <c r="AF349" i="16"/>
  <c r="AG300" i="16"/>
  <c r="BE300" i="19" s="1"/>
  <c r="AB279" i="16"/>
  <c r="AC254" i="16"/>
  <c r="AG233" i="16"/>
  <c r="BE233" i="19" s="1"/>
  <c r="AF214" i="16"/>
  <c r="AB202" i="16"/>
  <c r="AD192" i="16"/>
  <c r="BD192" i="19" s="1"/>
  <c r="Z180" i="16"/>
  <c r="AB170" i="16"/>
  <c r="AH156" i="16"/>
  <c r="AQ144" i="16"/>
  <c r="AP29" i="16"/>
  <c r="BH29" i="19" s="1"/>
  <c r="Z346" i="16"/>
  <c r="AH306" i="16"/>
  <c r="AC277" i="16"/>
  <c r="AD251" i="16"/>
  <c r="BD251" i="19" s="1"/>
  <c r="AH231" i="16"/>
  <c r="AF213" i="16"/>
  <c r="AH203" i="16"/>
  <c r="AD191" i="16"/>
  <c r="BD191" i="19" s="1"/>
  <c r="Z179" i="16"/>
  <c r="AB169" i="16"/>
  <c r="AH155" i="16"/>
  <c r="AK165" i="16"/>
  <c r="AJ26" i="16"/>
  <c r="BF26" i="19" s="1"/>
  <c r="Z353" i="16"/>
  <c r="AC303" i="16"/>
  <c r="AD275" i="16"/>
  <c r="BD275" i="19" s="1"/>
  <c r="AA254" i="16"/>
  <c r="BC254" i="19" s="1"/>
  <c r="AA233" i="16"/>
  <c r="BC233" i="19" s="1"/>
  <c r="Z218" i="16"/>
  <c r="AH210" i="16"/>
  <c r="AG203" i="16"/>
  <c r="BE203" i="19" s="1"/>
  <c r="AF196" i="16"/>
  <c r="AE189" i="16"/>
  <c r="AD182" i="16"/>
  <c r="BD182" i="19" s="1"/>
  <c r="AC175" i="16"/>
  <c r="AB168" i="16"/>
  <c r="AB160" i="16"/>
  <c r="AB152" i="16"/>
  <c r="AA145" i="16"/>
  <c r="BC145" i="19" s="1"/>
  <c r="AO98" i="16"/>
  <c r="AI26" i="16"/>
  <c r="AE363" i="16"/>
  <c r="AA335" i="16"/>
  <c r="BC335" i="19" s="1"/>
  <c r="AF306" i="16"/>
  <c r="AG288" i="16"/>
  <c r="BE288" i="19" s="1"/>
  <c r="AA273" i="16"/>
  <c r="BC273" i="19" s="1"/>
  <c r="AH258" i="16"/>
  <c r="AF243" i="16"/>
  <c r="AD229" i="16"/>
  <c r="BD229" i="19" s="1"/>
  <c r="AH217" i="16"/>
  <c r="AG210" i="16"/>
  <c r="BE210" i="19" s="1"/>
  <c r="AF203" i="16"/>
  <c r="AE196" i="16"/>
  <c r="AD189" i="16"/>
  <c r="BD189" i="19" s="1"/>
  <c r="AC182" i="16"/>
  <c r="AB175" i="16"/>
  <c r="AA168" i="16"/>
  <c r="BC168" i="19" s="1"/>
  <c r="AA160" i="16"/>
  <c r="BC160" i="19" s="1"/>
  <c r="Z153" i="16"/>
  <c r="AH145" i="16"/>
  <c r="AI60" i="16"/>
  <c r="AD351" i="16"/>
  <c r="BD351" i="19" s="1"/>
  <c r="AB297" i="16"/>
  <c r="AF267" i="16"/>
  <c r="AF235" i="16"/>
  <c r="AH213" i="16"/>
  <c r="AF199" i="16"/>
  <c r="AD185" i="16"/>
  <c r="BD185" i="19" s="1"/>
  <c r="AB171" i="16"/>
  <c r="AA156" i="16"/>
  <c r="BC156" i="19" s="1"/>
  <c r="AB142" i="16"/>
  <c r="AB134" i="16"/>
  <c r="AC125" i="16"/>
  <c r="AC117" i="16"/>
  <c r="AC109" i="16"/>
  <c r="AB102" i="16"/>
  <c r="AA95" i="16"/>
  <c r="BC95" i="19" s="1"/>
  <c r="AA87" i="16"/>
  <c r="BC87" i="19" s="1"/>
  <c r="AN59" i="16"/>
  <c r="AC351" i="16"/>
  <c r="AA297" i="16"/>
  <c r="BC297" i="19" s="1"/>
  <c r="AE267" i="16"/>
  <c r="AF234" i="16"/>
  <c r="AC213" i="16"/>
  <c r="AA199" i="16"/>
  <c r="BC199" i="19" s="1"/>
  <c r="AH184" i="16"/>
  <c r="AF170" i="16"/>
  <c r="AC157" i="16"/>
  <c r="Z143" i="16"/>
  <c r="Z135" i="16"/>
  <c r="Z127" i="16"/>
  <c r="AA118" i="16"/>
  <c r="BC118" i="19" s="1"/>
  <c r="Z111" i="16"/>
  <c r="AH103" i="16"/>
  <c r="AH95" i="16"/>
  <c r="AH87" i="16"/>
  <c r="AH79" i="16"/>
  <c r="AH71" i="16"/>
  <c r="AH63" i="16"/>
  <c r="AI37" i="16"/>
  <c r="AA344" i="16"/>
  <c r="BC344" i="19" s="1"/>
  <c r="AC293" i="16"/>
  <c r="Z265" i="16"/>
  <c r="AE234" i="16"/>
  <c r="AB213" i="16"/>
  <c r="Z199" i="16"/>
  <c r="AG184" i="16"/>
  <c r="BE184" i="19" s="1"/>
  <c r="AE170" i="16"/>
  <c r="AB157" i="16"/>
  <c r="AH142" i="16"/>
  <c r="AH134" i="16"/>
  <c r="AH126" i="16"/>
  <c r="AH118" i="16"/>
  <c r="AG111" i="16"/>
  <c r="BE111" i="19" s="1"/>
  <c r="AG103" i="16"/>
  <c r="BE103" i="19" s="1"/>
  <c r="AG95" i="16"/>
  <c r="BE95" i="19" s="1"/>
  <c r="AG87" i="16"/>
  <c r="BE87" i="19" s="1"/>
  <c r="AG79" i="16"/>
  <c r="BE79" i="19" s="1"/>
  <c r="AG71" i="16"/>
  <c r="BE71" i="19" s="1"/>
  <c r="AG63" i="16"/>
  <c r="BE63" i="19" s="1"/>
  <c r="AP159" i="16"/>
  <c r="BH159" i="19" s="1"/>
  <c r="AI50" i="16"/>
  <c r="AK39" i="16"/>
  <c r="AK334" i="16"/>
  <c r="AN144" i="16"/>
  <c r="AQ69" i="16"/>
  <c r="AI17" i="16"/>
  <c r="AO186" i="16"/>
  <c r="AK22" i="16"/>
  <c r="AF304" i="16"/>
  <c r="AJ46" i="16"/>
  <c r="BF46" i="19" s="1"/>
  <c r="Z349" i="16"/>
  <c r="AG318" i="16"/>
  <c r="BE318" i="19" s="1"/>
  <c r="AK134" i="16"/>
  <c r="AK12" i="16"/>
  <c r="AD344" i="16"/>
  <c r="BD344" i="19" s="1"/>
  <c r="AG317" i="16"/>
  <c r="BE317" i="19" s="1"/>
  <c r="AO79" i="16"/>
  <c r="AB361" i="16"/>
  <c r="Z300" i="16"/>
  <c r="AF264" i="16"/>
  <c r="AH238" i="16"/>
  <c r="AK102" i="16"/>
  <c r="AL9" i="16"/>
  <c r="AG307" i="16"/>
  <c r="BE307" i="19" s="1"/>
  <c r="AG278" i="16"/>
  <c r="BE278" i="19" s="1"/>
  <c r="AC242" i="16"/>
  <c r="AL124" i="16"/>
  <c r="AI11" i="16"/>
  <c r="AF323" i="16"/>
  <c r="AG293" i="16"/>
  <c r="BE293" i="19" s="1"/>
  <c r="AG269" i="16"/>
  <c r="BE269" i="19" s="1"/>
  <c r="AE247" i="16"/>
  <c r="AG237" i="16"/>
  <c r="BE237" i="19" s="1"/>
  <c r="AC225" i="16"/>
  <c r="AP72" i="16"/>
  <c r="BH72" i="19" s="1"/>
  <c r="AQ26" i="16"/>
  <c r="Z368" i="16"/>
  <c r="AA343" i="16"/>
  <c r="BC343" i="19" s="1"/>
  <c r="AE323" i="16"/>
  <c r="AF299" i="16"/>
  <c r="AB289" i="16"/>
  <c r="AH275" i="16"/>
  <c r="AE262" i="16"/>
  <c r="AH251" i="16"/>
  <c r="AD239" i="16"/>
  <c r="BD239" i="19" s="1"/>
  <c r="AF229" i="16"/>
  <c r="AL145" i="16"/>
  <c r="AK19" i="16"/>
  <c r="AA346" i="16"/>
  <c r="BC346" i="19" s="1"/>
  <c r="AB298" i="16"/>
  <c r="AD277" i="16"/>
  <c r="BD277" i="19" s="1"/>
  <c r="AE251" i="16"/>
  <c r="AF226" i="16"/>
  <c r="AG213" i="16"/>
  <c r="BE213" i="19" s="1"/>
  <c r="AC201" i="16"/>
  <c r="AE191" i="16"/>
  <c r="AA179" i="16"/>
  <c r="BC179" i="19" s="1"/>
  <c r="AF166" i="16"/>
  <c r="Z156" i="16"/>
  <c r="AK26" i="16"/>
  <c r="AD342" i="16"/>
  <c r="BD342" i="19" s="1"/>
  <c r="AA296" i="16"/>
  <c r="BC296" i="19" s="1"/>
  <c r="AE275" i="16"/>
  <c r="AF249" i="16"/>
  <c r="AA230" i="16"/>
  <c r="BC230" i="19" s="1"/>
  <c r="AG212" i="16"/>
  <c r="BE212" i="19" s="1"/>
  <c r="AC200" i="16"/>
  <c r="AE190" i="16"/>
  <c r="AA178" i="16"/>
  <c r="BC178" i="19" s="1"/>
  <c r="AC168" i="16"/>
  <c r="Z155" i="16"/>
  <c r="AN22" i="16"/>
  <c r="AG338" i="16"/>
  <c r="BE338" i="19" s="1"/>
  <c r="AE300" i="16"/>
  <c r="AF273" i="16"/>
  <c r="AH250" i="16"/>
  <c r="AE229" i="16"/>
  <c r="AA217" i="16"/>
  <c r="BC217" i="19" s="1"/>
  <c r="Z210" i="16"/>
  <c r="AH202" i="16"/>
  <c r="AG195" i="16"/>
  <c r="BE195" i="19" s="1"/>
  <c r="AF188" i="16"/>
  <c r="AE181" i="16"/>
  <c r="AD174" i="16"/>
  <c r="BD174" i="19" s="1"/>
  <c r="AC167" i="16"/>
  <c r="AC159" i="16"/>
  <c r="AC151" i="16"/>
  <c r="AM243" i="16"/>
  <c r="BG243" i="19" s="1"/>
  <c r="AI87" i="16"/>
  <c r="AM22" i="16"/>
  <c r="BG22" i="19" s="1"/>
  <c r="Z360" i="16"/>
  <c r="AE331" i="16"/>
  <c r="AB303" i="16"/>
  <c r="Z287" i="16"/>
  <c r="AC271" i="16"/>
  <c r="AA257" i="16"/>
  <c r="BC257" i="19" s="1"/>
  <c r="AH241" i="16"/>
  <c r="AF227" i="16"/>
  <c r="Z217" i="16"/>
  <c r="AH209" i="16"/>
  <c r="AG202" i="16"/>
  <c r="BE202" i="19" s="1"/>
  <c r="AF195" i="16"/>
  <c r="AE188" i="16"/>
  <c r="AD181" i="16"/>
  <c r="BD181" i="19" s="1"/>
  <c r="AC174" i="16"/>
  <c r="AB167" i="16"/>
  <c r="AB159" i="16"/>
  <c r="AA152" i="16"/>
  <c r="BC152" i="19" s="1"/>
  <c r="Z145" i="16"/>
  <c r="AL37" i="16"/>
  <c r="AC344" i="16"/>
  <c r="AE293" i="16"/>
  <c r="Z263" i="16"/>
  <c r="AA232" i="16"/>
  <c r="BC232" i="19" s="1"/>
  <c r="AA212" i="16"/>
  <c r="BC212" i="19" s="1"/>
  <c r="AH197" i="16"/>
  <c r="AF183" i="16"/>
  <c r="AD169" i="16"/>
  <c r="BD169" i="19" s="1"/>
  <c r="AH152" i="16"/>
  <c r="AC141" i="16"/>
  <c r="AD132" i="16"/>
  <c r="BD132" i="19" s="1"/>
  <c r="AD124" i="16"/>
  <c r="BD124" i="19" s="1"/>
  <c r="AD116" i="16"/>
  <c r="BD116" i="19" s="1"/>
  <c r="AD108" i="16"/>
  <c r="BD108" i="19" s="1"/>
  <c r="AC101" i="16"/>
  <c r="AB94" i="16"/>
  <c r="AB86" i="16"/>
  <c r="AK37" i="16"/>
  <c r="AB344" i="16"/>
  <c r="AD293" i="16"/>
  <c r="BD293" i="19" s="1"/>
  <c r="AD262" i="16"/>
  <c r="BD262" i="19" s="1"/>
  <c r="AA231" i="16"/>
  <c r="BC231" i="19" s="1"/>
  <c r="AE211" i="16"/>
  <c r="AC197" i="16"/>
  <c r="AA183" i="16"/>
  <c r="BC183" i="19" s="1"/>
  <c r="AH168" i="16"/>
  <c r="AE155" i="16"/>
  <c r="AA142" i="16"/>
  <c r="BC142" i="19" s="1"/>
  <c r="AA134" i="16"/>
  <c r="BC134" i="19" s="1"/>
  <c r="AB125" i="16"/>
  <c r="AB117" i="16"/>
  <c r="AA110" i="16"/>
  <c r="BC110" i="19" s="1"/>
  <c r="Z103" i="16"/>
  <c r="Z95" i="16"/>
  <c r="Z87" i="16"/>
  <c r="Z79" i="16"/>
  <c r="Z71" i="16"/>
  <c r="Z63" i="16"/>
  <c r="BC63" i="19" s="1"/>
  <c r="AQ27" i="16"/>
  <c r="Z337" i="16"/>
  <c r="AG289" i="16"/>
  <c r="BE289" i="19" s="1"/>
  <c r="AD261" i="16"/>
  <c r="BD261" i="19" s="1"/>
  <c r="Z231" i="16"/>
  <c r="AD211" i="16"/>
  <c r="BD211" i="19" s="1"/>
  <c r="AB197" i="16"/>
  <c r="Z183" i="16"/>
  <c r="AG168" i="16"/>
  <c r="BE168" i="19" s="1"/>
  <c r="AD155" i="16"/>
  <c r="BD155" i="19" s="1"/>
  <c r="Z142" i="16"/>
  <c r="Z134" i="16"/>
  <c r="AA125" i="16"/>
  <c r="BC125" i="19" s="1"/>
  <c r="Z118" i="16"/>
  <c r="AH110" i="16"/>
  <c r="AH102" i="16"/>
  <c r="AH94" i="16"/>
  <c r="AH86" i="16"/>
  <c r="AH78" i="16"/>
  <c r="AH70" i="16"/>
  <c r="AH62" i="16"/>
  <c r="AL38" i="16"/>
  <c r="AL123" i="16"/>
  <c r="AJ163" i="16"/>
  <c r="BF163" i="19" s="1"/>
  <c r="AM47" i="16"/>
  <c r="BG47" i="19" s="1"/>
  <c r="AJ68" i="16"/>
  <c r="BF68" i="19" s="1"/>
  <c r="AG360" i="16"/>
  <c r="BE360" i="19" s="1"/>
  <c r="AO179" i="16"/>
  <c r="AO18" i="16"/>
  <c r="AF296" i="16"/>
  <c r="AJ36" i="16"/>
  <c r="BF36" i="19" s="1"/>
  <c r="AA348" i="16"/>
  <c r="BC348" i="19" s="1"/>
  <c r="Z309" i="16"/>
  <c r="AK131" i="16"/>
  <c r="AJ38" i="16"/>
  <c r="BF38" i="19" s="1"/>
  <c r="AO8" i="16"/>
  <c r="AE343" i="16"/>
  <c r="AG309" i="16"/>
  <c r="BE309" i="19" s="1"/>
  <c r="AK74" i="16"/>
  <c r="AB345" i="16"/>
  <c r="AH298" i="16"/>
  <c r="AG263" i="16"/>
  <c r="BE263" i="19" s="1"/>
  <c r="AB228" i="16"/>
  <c r="AI96" i="16"/>
  <c r="AN7" i="16"/>
  <c r="Z306" i="16"/>
  <c r="AG270" i="16"/>
  <c r="BE270" i="19" s="1"/>
  <c r="AD241" i="16"/>
  <c r="BD241" i="19" s="1"/>
  <c r="AL101" i="16"/>
  <c r="AK9" i="16"/>
  <c r="AH321" i="16"/>
  <c r="AE287" i="16"/>
  <c r="AH268" i="16"/>
  <c r="AF246" i="16"/>
  <c r="AH236" i="16"/>
  <c r="AD224" i="16"/>
  <c r="BD224" i="19" s="1"/>
  <c r="AJ124" i="16"/>
  <c r="BF124" i="19" s="1"/>
  <c r="AK67" i="16"/>
  <c r="AP19" i="16"/>
  <c r="BH19" i="19" s="1"/>
  <c r="AB366" i="16"/>
  <c r="AC341" i="16"/>
  <c r="AG321" i="16"/>
  <c r="BE321" i="19" s="1"/>
  <c r="AC298" i="16"/>
  <c r="AF285" i="16"/>
  <c r="Z275" i="16"/>
  <c r="AF261" i="16"/>
  <c r="Z251" i="16"/>
  <c r="AE238" i="16"/>
  <c r="AA226" i="16"/>
  <c r="BC226" i="19" s="1"/>
  <c r="AO15" i="16"/>
  <c r="AE342" i="16"/>
  <c r="AB296" i="16"/>
  <c r="AC270" i="16"/>
  <c r="AG249" i="16"/>
  <c r="BE249" i="19" s="1"/>
  <c r="AH224" i="16"/>
  <c r="AH212" i="16"/>
  <c r="AD200" i="16"/>
  <c r="BD200" i="19" s="1"/>
  <c r="Z188" i="16"/>
  <c r="AB178" i="16"/>
  <c r="AG165" i="16"/>
  <c r="BE165" i="19" s="1"/>
  <c r="AA155" i="16"/>
  <c r="BC155" i="19" s="1"/>
  <c r="AK122" i="16"/>
  <c r="AI12" i="16"/>
  <c r="AH338" i="16"/>
  <c r="AC294" i="16"/>
  <c r="AG273" i="16"/>
  <c r="BE273" i="19" s="1"/>
  <c r="AH247" i="16"/>
  <c r="Z223" i="16"/>
  <c r="AH211" i="16"/>
  <c r="AD199" i="16"/>
  <c r="BD199" i="19" s="1"/>
  <c r="AF189" i="16"/>
  <c r="AB177" i="16"/>
  <c r="AG164" i="16"/>
  <c r="BE164" i="19" s="1"/>
  <c r="AB153" i="16"/>
  <c r="AJ110" i="16"/>
  <c r="BF110" i="19" s="1"/>
  <c r="AI19" i="16"/>
  <c r="AB335" i="16"/>
  <c r="Z298" i="16"/>
  <c r="AH271" i="16"/>
  <c r="AG243" i="16"/>
  <c r="BE243" i="19" s="1"/>
  <c r="AG227" i="16"/>
  <c r="BE227" i="19" s="1"/>
  <c r="AB216" i="16"/>
  <c r="AA209" i="16"/>
  <c r="BC209" i="19" s="1"/>
  <c r="Z202" i="16"/>
  <c r="AH194" i="16"/>
  <c r="AG187" i="16"/>
  <c r="BE187" i="19" s="1"/>
  <c r="AF180" i="16"/>
  <c r="AE173" i="16"/>
  <c r="AD166" i="16"/>
  <c r="BD166" i="19" s="1"/>
  <c r="AD158" i="16"/>
  <c r="BD158" i="19" s="1"/>
  <c r="AD150" i="16"/>
  <c r="BD150" i="19" s="1"/>
  <c r="AP188" i="16"/>
  <c r="BH188" i="19" s="1"/>
  <c r="AI76" i="16"/>
  <c r="AQ18" i="16"/>
  <c r="AD356" i="16"/>
  <c r="BD356" i="19" s="1"/>
  <c r="Z328" i="16"/>
  <c r="AD300" i="16"/>
  <c r="BD300" i="19" s="1"/>
  <c r="AB285" i="16"/>
  <c r="AE269" i="16"/>
  <c r="AC255" i="16"/>
  <c r="AA240" i="16"/>
  <c r="BC240" i="19" s="1"/>
  <c r="AH225" i="16"/>
  <c r="AA216" i="16"/>
  <c r="BC216" i="19" s="1"/>
  <c r="Z209" i="16"/>
  <c r="AH201" i="16"/>
  <c r="AG194" i="16"/>
  <c r="BE194" i="19" s="1"/>
  <c r="AF187" i="16"/>
  <c r="AE180" i="16"/>
  <c r="AD173" i="16"/>
  <c r="BD173" i="19" s="1"/>
  <c r="AC166" i="16"/>
  <c r="AC158" i="16"/>
  <c r="AB151" i="16"/>
  <c r="AA144" i="16"/>
  <c r="BC144" i="19" s="1"/>
  <c r="AJ28" i="16"/>
  <c r="BF28" i="19" s="1"/>
  <c r="AB337" i="16"/>
  <c r="Z290" i="16"/>
  <c r="Z258" i="16"/>
  <c r="AE228" i="16"/>
  <c r="AC210" i="16"/>
  <c r="AA196" i="16"/>
  <c r="BC196" i="19" s="1"/>
  <c r="AH181" i="16"/>
  <c r="AF167" i="16"/>
  <c r="AA151" i="16"/>
  <c r="BC151" i="19" s="1"/>
  <c r="AE139" i="16"/>
  <c r="AE131" i="16"/>
  <c r="AE123" i="16"/>
  <c r="AE115" i="16"/>
  <c r="AE107" i="16"/>
  <c r="AD100" i="16"/>
  <c r="BD100" i="19" s="1"/>
  <c r="AC93" i="16"/>
  <c r="AC85" i="16"/>
  <c r="AI28" i="16"/>
  <c r="AA337" i="16"/>
  <c r="BC337" i="19" s="1"/>
  <c r="AH289" i="16"/>
  <c r="Z257" i="16"/>
  <c r="AE227" i="16"/>
  <c r="AG209" i="16"/>
  <c r="BE209" i="19" s="1"/>
  <c r="AE195" i="16"/>
  <c r="AC181" i="16"/>
  <c r="AA167" i="16"/>
  <c r="BC167" i="19" s="1"/>
  <c r="AG152" i="16"/>
  <c r="BE152" i="19" s="1"/>
  <c r="AB141" i="16"/>
  <c r="AC132" i="16"/>
  <c r="AC124" i="16"/>
  <c r="AC116" i="16"/>
  <c r="AB109" i="16"/>
  <c r="AA102" i="16"/>
  <c r="BC102" i="19" s="1"/>
  <c r="AA94" i="16"/>
  <c r="BC94" i="19" s="1"/>
  <c r="AA86" i="16"/>
  <c r="BC86" i="19" s="1"/>
  <c r="AA78" i="16"/>
  <c r="BC78" i="19" s="1"/>
  <c r="AB69" i="16"/>
  <c r="AN211" i="16"/>
  <c r="AP20" i="16"/>
  <c r="BH20" i="19" s="1"/>
  <c r="AH329" i="16"/>
  <c r="AB286" i="16"/>
  <c r="AH256" i="16"/>
  <c r="AD227" i="16"/>
  <c r="BD227" i="19" s="1"/>
  <c r="AF209" i="16"/>
  <c r="AD195" i="16"/>
  <c r="BD195" i="19" s="1"/>
  <c r="AB181" i="16"/>
  <c r="Z167" i="16"/>
  <c r="AF152" i="16"/>
  <c r="AA141" i="16"/>
  <c r="BC141" i="19" s="1"/>
  <c r="AB132" i="16"/>
  <c r="AB124" i="16"/>
  <c r="AA117" i="16"/>
  <c r="BC117" i="19" s="1"/>
  <c r="Z110" i="16"/>
  <c r="Z102" i="16"/>
  <c r="Z94" i="16"/>
  <c r="Z86" i="16"/>
  <c r="Z78" i="16"/>
  <c r="AA69" i="16"/>
  <c r="BC69" i="19" s="1"/>
  <c r="AP99" i="16"/>
  <c r="BH99" i="19" s="1"/>
  <c r="AI145" i="16"/>
  <c r="AL217" i="16"/>
  <c r="AM122" i="16"/>
  <c r="BG122" i="19" s="1"/>
  <c r="AN102" i="16"/>
  <c r="AN38" i="16"/>
  <c r="AP80" i="16"/>
  <c r="BH80" i="19" s="1"/>
  <c r="AK43" i="16"/>
  <c r="AH359" i="16"/>
  <c r="AD362" i="16"/>
  <c r="BD362" i="19" s="1"/>
  <c r="AI313" i="16"/>
  <c r="AL20" i="16"/>
  <c r="AB347" i="16"/>
  <c r="AD305" i="16"/>
  <c r="BD305" i="19" s="1"/>
  <c r="AP105" i="16"/>
  <c r="BH105" i="19" s="1"/>
  <c r="AN35" i="16"/>
  <c r="AF366" i="16"/>
  <c r="AF342" i="16"/>
  <c r="AH308" i="16"/>
  <c r="AM68" i="16"/>
  <c r="BG68" i="19" s="1"/>
  <c r="AD343" i="16"/>
  <c r="BD343" i="19" s="1"/>
  <c r="AG287" i="16"/>
  <c r="BE287" i="19" s="1"/>
  <c r="AH262" i="16"/>
  <c r="AC227" i="16"/>
  <c r="AN90" i="16"/>
  <c r="AE357" i="16"/>
  <c r="AB304" i="16"/>
  <c r="AB267" i="16"/>
  <c r="AD233" i="16"/>
  <c r="BD233" i="19" s="1"/>
  <c r="AQ95" i="16"/>
  <c r="Z361" i="16"/>
  <c r="AA320" i="16"/>
  <c r="BC320" i="19" s="1"/>
  <c r="AF286" i="16"/>
  <c r="AF262" i="16"/>
  <c r="AG245" i="16"/>
  <c r="BE245" i="19" s="1"/>
  <c r="AC233" i="16"/>
  <c r="AE223" i="16"/>
  <c r="AO118" i="16"/>
  <c r="AP61" i="16"/>
  <c r="BH61" i="19" s="1"/>
  <c r="AI18" i="16"/>
  <c r="AD364" i="16"/>
  <c r="BD364" i="19" s="1"/>
  <c r="AE339" i="16"/>
  <c r="AF314" i="16"/>
  <c r="AC297" i="16"/>
  <c r="AG284" i="16"/>
  <c r="BE284" i="19" s="1"/>
  <c r="AA274" i="16"/>
  <c r="BC274" i="19" s="1"/>
  <c r="AG260" i="16"/>
  <c r="BE260" i="19" s="1"/>
  <c r="AD247" i="16"/>
  <c r="BD247" i="19" s="1"/>
  <c r="AF237" i="16"/>
  <c r="AB225" i="16"/>
  <c r="AL122" i="16"/>
  <c r="AJ12" i="16"/>
  <c r="BF12" i="19" s="1"/>
  <c r="AC328" i="16"/>
  <c r="AD294" i="16"/>
  <c r="BD294" i="19" s="1"/>
  <c r="AE268" i="16"/>
  <c r="Z248" i="16"/>
  <c r="AA223" i="16"/>
  <c r="BC223" i="19" s="1"/>
  <c r="AC209" i="16"/>
  <c r="AE199" i="16"/>
  <c r="AA187" i="16"/>
  <c r="BC187" i="19" s="1"/>
  <c r="AC177" i="16"/>
  <c r="AH164" i="16"/>
  <c r="AF150" i="16"/>
  <c r="AK110" i="16"/>
  <c r="AM8" i="16"/>
  <c r="BG8" i="19" s="1"/>
  <c r="AC335" i="16"/>
  <c r="AE292" i="16"/>
  <c r="AF266" i="16"/>
  <c r="AA246" i="16"/>
  <c r="BC246" i="19" s="1"/>
  <c r="AB221" i="16"/>
  <c r="Z211" i="16"/>
  <c r="AE198" i="16"/>
  <c r="AA186" i="16"/>
  <c r="BC186" i="19" s="1"/>
  <c r="AC176" i="16"/>
  <c r="AH163" i="16"/>
  <c r="AC152" i="16"/>
  <c r="AJ99" i="16"/>
  <c r="BF99" i="19" s="1"/>
  <c r="AM15" i="16"/>
  <c r="BG15" i="19" s="1"/>
  <c r="AF331" i="16"/>
  <c r="AF290" i="16"/>
  <c r="AA270" i="16"/>
  <c r="BC270" i="19" s="1"/>
  <c r="Z242" i="16"/>
  <c r="Z226" i="16"/>
  <c r="AC215" i="16"/>
  <c r="AB208" i="16"/>
  <c r="AA201" i="16"/>
  <c r="BC201" i="19" s="1"/>
  <c r="Z194" i="16"/>
  <c r="AH186" i="16"/>
  <c r="AG179" i="16"/>
  <c r="BE179" i="19" s="1"/>
  <c r="AF172" i="16"/>
  <c r="AE165" i="16"/>
  <c r="AL135" i="16"/>
  <c r="AO144" i="16"/>
  <c r="AN95" i="16"/>
  <c r="AO97" i="16"/>
  <c r="AK217" i="16"/>
  <c r="AO33" i="16"/>
  <c r="AB330" i="16"/>
  <c r="AF341" i="16"/>
  <c r="AF248" i="16"/>
  <c r="AD350" i="16"/>
  <c r="BD350" i="19" s="1"/>
  <c r="AF255" i="16"/>
  <c r="AD357" i="16"/>
  <c r="BD357" i="19" s="1"/>
  <c r="AG261" i="16"/>
  <c r="BE261" i="19" s="1"/>
  <c r="AF230" i="16"/>
  <c r="AE355" i="16"/>
  <c r="AC296" i="16"/>
  <c r="AG268" i="16"/>
  <c r="BE268" i="19" s="1"/>
  <c r="AB233" i="16"/>
  <c r="AK54" i="16"/>
  <c r="AE285" i="16"/>
  <c r="AC221" i="16"/>
  <c r="AB194" i="16"/>
  <c r="AA163" i="16"/>
  <c r="BC163" i="19" s="1"/>
  <c r="AL42" i="16"/>
  <c r="Z289" i="16"/>
  <c r="AH219" i="16"/>
  <c r="AB193" i="16"/>
  <c r="AA162" i="16"/>
  <c r="BC162" i="19" s="1"/>
  <c r="AQ64" i="16"/>
  <c r="AA287" i="16"/>
  <c r="BC287" i="19" s="1"/>
  <c r="AB224" i="16"/>
  <c r="AE205" i="16"/>
  <c r="AA185" i="16"/>
  <c r="BC185" i="19" s="1"/>
  <c r="Z170" i="16"/>
  <c r="AG155" i="16"/>
  <c r="BE155" i="19" s="1"/>
  <c r="AL164" i="16"/>
  <c r="AJ33" i="16"/>
  <c r="BF33" i="19" s="1"/>
  <c r="AC349" i="16"/>
  <c r="AB310" i="16"/>
  <c r="AD278" i="16"/>
  <c r="BD278" i="19" s="1"/>
  <c r="AE253" i="16"/>
  <c r="Z233" i="16"/>
  <c r="AC214" i="16"/>
  <c r="AE204" i="16"/>
  <c r="AA192" i="16"/>
  <c r="BC192" i="19" s="1"/>
  <c r="AF179" i="16"/>
  <c r="AH169" i="16"/>
  <c r="AE156" i="16"/>
  <c r="AG146" i="16"/>
  <c r="BE146" i="19" s="1"/>
  <c r="AP6" i="16"/>
  <c r="BH6" i="19" s="1"/>
  <c r="AD286" i="16"/>
  <c r="BD286" i="19" s="1"/>
  <c r="AG242" i="16"/>
  <c r="BE242" i="19" s="1"/>
  <c r="AG206" i="16"/>
  <c r="BE206" i="19" s="1"/>
  <c r="AB187" i="16"/>
  <c r="AC162" i="16"/>
  <c r="AF138" i="16"/>
  <c r="Z128" i="16"/>
  <c r="AG113" i="16"/>
  <c r="BE113" i="19" s="1"/>
  <c r="AA103" i="16"/>
  <c r="BC103" i="19" s="1"/>
  <c r="AG89" i="16"/>
  <c r="BE89" i="19" s="1"/>
  <c r="AQ20" i="16"/>
  <c r="AF308" i="16"/>
  <c r="AH248" i="16"/>
  <c r="AA215" i="16"/>
  <c r="BC215" i="19" s="1"/>
  <c r="AB190" i="16"/>
  <c r="AC165" i="16"/>
  <c r="AH144" i="16"/>
  <c r="AE130" i="16"/>
  <c r="AH119" i="16"/>
  <c r="AE106" i="16"/>
  <c r="AB93" i="16"/>
  <c r="AF81" i="16"/>
  <c r="AD67" i="16"/>
  <c r="BD67" i="19" s="1"/>
  <c r="AO58" i="16"/>
  <c r="AE308" i="16"/>
  <c r="AC253" i="16"/>
  <c r="AG216" i="16"/>
  <c r="BE216" i="19" s="1"/>
  <c r="AH191" i="16"/>
  <c r="AC172" i="16"/>
  <c r="AA146" i="16"/>
  <c r="BC146" i="19" s="1"/>
  <c r="AC131" i="16"/>
  <c r="AF120" i="16"/>
  <c r="AB108" i="16"/>
  <c r="AF96" i="16"/>
  <c r="AD82" i="16"/>
  <c r="BD82" i="19" s="1"/>
  <c r="AB68" i="16"/>
  <c r="AQ151" i="16"/>
  <c r="AN13" i="16"/>
  <c r="AF322" i="16"/>
  <c r="AE282" i="16"/>
  <c r="AB253" i="16"/>
  <c r="AH226" i="16"/>
  <c r="AE209" i="16"/>
  <c r="AC195" i="16"/>
  <c r="AA181" i="16"/>
  <c r="BC181" i="19" s="1"/>
  <c r="AH166" i="16"/>
  <c r="AG150" i="16"/>
  <c r="BE150" i="19" s="1"/>
  <c r="AB139" i="16"/>
  <c r="AB131" i="16"/>
  <c r="AA124" i="16"/>
  <c r="BC124" i="19" s="1"/>
  <c r="Z117" i="16"/>
  <c r="Z109" i="16"/>
  <c r="Z101" i="16"/>
  <c r="Z93" i="16"/>
  <c r="Z85" i="16"/>
  <c r="AA76" i="16"/>
  <c r="BC76" i="19" s="1"/>
  <c r="Z69" i="16"/>
  <c r="AB369" i="16"/>
  <c r="AE276" i="16"/>
  <c r="AE221" i="16"/>
  <c r="AF192" i="16"/>
  <c r="AB164" i="16"/>
  <c r="Z139" i="16"/>
  <c r="AF124" i="16"/>
  <c r="AG107" i="16"/>
  <c r="BE107" i="19" s="1"/>
  <c r="AG92" i="16"/>
  <c r="BE92" i="19" s="1"/>
  <c r="AE79" i="16"/>
  <c r="AC66" i="16"/>
  <c r="AA58" i="16"/>
  <c r="BC58" i="19" s="1"/>
  <c r="Z51" i="16"/>
  <c r="AH43" i="16"/>
  <c r="AG36" i="16"/>
  <c r="BE36" i="19" s="1"/>
  <c r="AF29" i="16"/>
  <c r="AE22" i="16"/>
  <c r="AD15" i="16"/>
  <c r="BD15" i="19" s="1"/>
  <c r="AC8" i="16"/>
  <c r="P361" i="16"/>
  <c r="O340" i="16"/>
  <c r="AY340" i="19" s="1"/>
  <c r="N319" i="16"/>
  <c r="P297" i="16"/>
  <c r="O276" i="16"/>
  <c r="AY276" i="19" s="1"/>
  <c r="N255" i="16"/>
  <c r="AP143" i="16"/>
  <c r="BH143" i="19" s="1"/>
  <c r="AI131" i="16"/>
  <c r="AL92" i="16"/>
  <c r="AJ95" i="16"/>
  <c r="BF95" i="19" s="1"/>
  <c r="AP16" i="16"/>
  <c r="BH16" i="19" s="1"/>
  <c r="AM204" i="16"/>
  <c r="BG204" i="19" s="1"/>
  <c r="AQ22" i="16"/>
  <c r="Z308" i="16"/>
  <c r="AF325" i="16"/>
  <c r="AD226" i="16"/>
  <c r="BD226" i="19" s="1"/>
  <c r="AF348" i="16"/>
  <c r="AE232" i="16"/>
  <c r="AB343" i="16"/>
  <c r="AH260" i="16"/>
  <c r="AF222" i="16"/>
  <c r="AG353" i="16"/>
  <c r="BE353" i="19" s="1"/>
  <c r="AG292" i="16"/>
  <c r="BE292" i="19" s="1"/>
  <c r="AH259" i="16"/>
  <c r="AC232" i="16"/>
  <c r="AN8" i="16"/>
  <c r="AG283" i="16"/>
  <c r="BE283" i="19" s="1"/>
  <c r="Z220" i="16"/>
  <c r="AB186" i="16"/>
  <c r="AF158" i="16"/>
  <c r="AQ4" i="16"/>
  <c r="AH281" i="16"/>
  <c r="Z219" i="16"/>
  <c r="AB185" i="16"/>
  <c r="AC160" i="16"/>
  <c r="AB367" i="16"/>
  <c r="AC285" i="16"/>
  <c r="AD222" i="16"/>
  <c r="BD222" i="19" s="1"/>
  <c r="AB200" i="16"/>
  <c r="AB184" i="16"/>
  <c r="AA169" i="16"/>
  <c r="BC169" i="19" s="1"/>
  <c r="AH154" i="16"/>
  <c r="AQ143" i="16"/>
  <c r="AN29" i="16"/>
  <c r="AG345" i="16"/>
  <c r="BE345" i="19" s="1"/>
  <c r="AH297" i="16"/>
  <c r="AF276" i="16"/>
  <c r="AG250" i="16"/>
  <c r="BE250" i="19" s="1"/>
  <c r="AB231" i="16"/>
  <c r="AD213" i="16"/>
  <c r="BD213" i="19" s="1"/>
  <c r="Z201" i="16"/>
  <c r="AB191" i="16"/>
  <c r="AG178" i="16"/>
  <c r="BE178" i="19" s="1"/>
  <c r="Z169" i="16"/>
  <c r="AF155" i="16"/>
  <c r="AQ216" i="16"/>
  <c r="AF365" i="16"/>
  <c r="AH282" i="16"/>
  <c r="AB239" i="16"/>
  <c r="Z205" i="16"/>
  <c r="AA180" i="16"/>
  <c r="BC180" i="19" s="1"/>
  <c r="AF159" i="16"/>
  <c r="AG137" i="16"/>
  <c r="BE137" i="19" s="1"/>
  <c r="AA127" i="16"/>
  <c r="BC127" i="19" s="1"/>
  <c r="AH112" i="16"/>
  <c r="AE99" i="16"/>
  <c r="AH88" i="16"/>
  <c r="AP13" i="16"/>
  <c r="BH13" i="19" s="1"/>
  <c r="AB302" i="16"/>
  <c r="AC245" i="16"/>
  <c r="Z208" i="16"/>
  <c r="AD188" i="16"/>
  <c r="BD188" i="19" s="1"/>
  <c r="AE163" i="16"/>
  <c r="AH143" i="16"/>
  <c r="AF129" i="16"/>
  <c r="AD115" i="16"/>
  <c r="BD115" i="19" s="1"/>
  <c r="AF105" i="16"/>
  <c r="AC92" i="16"/>
  <c r="AG80" i="16"/>
  <c r="BE80" i="19" s="1"/>
  <c r="AE66" i="16"/>
  <c r="AO13" i="16"/>
  <c r="AG301" i="16"/>
  <c r="BE301" i="19" s="1"/>
  <c r="AG248" i="16"/>
  <c r="BE248" i="19" s="1"/>
  <c r="Z215" i="16"/>
  <c r="AA190" i="16"/>
  <c r="BC190" i="19" s="1"/>
  <c r="AB165" i="16"/>
  <c r="AG144" i="16"/>
  <c r="BE144" i="19" s="1"/>
  <c r="AD130" i="16"/>
  <c r="BD130" i="19" s="1"/>
  <c r="AG119" i="16"/>
  <c r="BE119" i="19" s="1"/>
  <c r="AC107" i="16"/>
  <c r="AA93" i="16"/>
  <c r="BC93" i="19" s="1"/>
  <c r="AE81" i="16"/>
  <c r="AC67" i="16"/>
  <c r="AJ127" i="16"/>
  <c r="BF127" i="19" s="1"/>
  <c r="AM6" i="16"/>
  <c r="BG6" i="19" s="1"/>
  <c r="AE315" i="16"/>
  <c r="AE277" i="16"/>
  <c r="AG251" i="16"/>
  <c r="BE251" i="19" s="1"/>
  <c r="AC223" i="16"/>
  <c r="AG207" i="16"/>
  <c r="BE207" i="19" s="1"/>
  <c r="AE193" i="16"/>
  <c r="AC179" i="16"/>
  <c r="AA165" i="16"/>
  <c r="BC165" i="19" s="1"/>
  <c r="Z149" i="16"/>
  <c r="AC138" i="16"/>
  <c r="AC130" i="16"/>
  <c r="AB123" i="16"/>
  <c r="AA116" i="16"/>
  <c r="BC116" i="19" s="1"/>
  <c r="AA108" i="16"/>
  <c r="BC108" i="19" s="1"/>
  <c r="AA100" i="16"/>
  <c r="BC100" i="19" s="1"/>
  <c r="AA92" i="16"/>
  <c r="BC92" i="19" s="1"/>
  <c r="AB83" i="16"/>
  <c r="AB75" i="16"/>
  <c r="AA68" i="16"/>
  <c r="BC68" i="19" s="1"/>
  <c r="Z355" i="16"/>
  <c r="AD269" i="16"/>
  <c r="BD269" i="19" s="1"/>
  <c r="AE217" i="16"/>
  <c r="AA189" i="16"/>
  <c r="BC189" i="19" s="1"/>
  <c r="AB158" i="16"/>
  <c r="AB137" i="16"/>
  <c r="AH122" i="16"/>
  <c r="Z106" i="16"/>
  <c r="AA90" i="16"/>
  <c r="BC90" i="19" s="1"/>
  <c r="AC78" i="16"/>
  <c r="AB65" i="16"/>
  <c r="AB57" i="16"/>
  <c r="AA50" i="16"/>
  <c r="BC50" i="19" s="1"/>
  <c r="Z43" i="16"/>
  <c r="AH35" i="16"/>
  <c r="AG28" i="16"/>
  <c r="BE28" i="19" s="1"/>
  <c r="AF21" i="16"/>
  <c r="AE14" i="16"/>
  <c r="AD7" i="16"/>
  <c r="BD7" i="19" s="1"/>
  <c r="N359" i="16"/>
  <c r="P337" i="16"/>
  <c r="O316" i="16"/>
  <c r="AY316" i="19" s="1"/>
  <c r="N295" i="16"/>
  <c r="P273" i="16"/>
  <c r="O252" i="16"/>
  <c r="AY252" i="19" s="1"/>
  <c r="N231" i="16"/>
  <c r="P209" i="16"/>
  <c r="O188" i="16"/>
  <c r="AY188" i="19" s="1"/>
  <c r="N167" i="16"/>
  <c r="P145" i="16"/>
  <c r="O124" i="16"/>
  <c r="AY124" i="19" s="1"/>
  <c r="N103" i="16"/>
  <c r="P81" i="16"/>
  <c r="O60" i="16"/>
  <c r="AY60" i="19" s="1"/>
  <c r="N39" i="16"/>
  <c r="P17" i="16"/>
  <c r="L362" i="16"/>
  <c r="AX362" i="19" s="1"/>
  <c r="K341" i="16"/>
  <c r="M319" i="16"/>
  <c r="L298" i="16"/>
  <c r="AX298" i="19" s="1"/>
  <c r="K277" i="16"/>
  <c r="M255" i="16"/>
  <c r="AM116" i="16"/>
  <c r="BG116" i="19" s="1"/>
  <c r="AB312" i="16"/>
  <c r="Z241" i="16"/>
  <c r="AC202" i="16"/>
  <c r="AH173" i="16"/>
  <c r="AC143" i="16"/>
  <c r="AC127" i="16"/>
  <c r="AD109" i="16"/>
  <c r="BD109" i="19" s="1"/>
  <c r="AD94" i="16"/>
  <c r="BD94" i="19" s="1"/>
  <c r="Z81" i="16"/>
  <c r="AF67" i="16"/>
  <c r="AH58" i="16"/>
  <c r="AG51" i="16"/>
  <c r="BE51" i="19" s="1"/>
  <c r="AF44" i="16"/>
  <c r="AE37" i="16"/>
  <c r="AD30" i="16"/>
  <c r="BD30" i="19" s="1"/>
  <c r="AC23" i="16"/>
  <c r="AB16" i="16"/>
  <c r="AA9" i="16"/>
  <c r="BC9" i="19" s="1"/>
  <c r="N364" i="16"/>
  <c r="P342" i="16"/>
  <c r="O321" i="16"/>
  <c r="AY321" i="19" s="1"/>
  <c r="N300" i="16"/>
  <c r="P278" i="16"/>
  <c r="O257" i="16"/>
  <c r="AY257" i="19" s="1"/>
  <c r="N236" i="16"/>
  <c r="P214" i="16"/>
  <c r="O193" i="16"/>
  <c r="AY193" i="19" s="1"/>
  <c r="N172" i="16"/>
  <c r="P150" i="16"/>
  <c r="O129" i="16"/>
  <c r="AY129" i="19" s="1"/>
  <c r="N108" i="16"/>
  <c r="P86" i="16"/>
  <c r="O65" i="16"/>
  <c r="AY65" i="19" s="1"/>
  <c r="N44" i="16"/>
  <c r="P22" i="16"/>
  <c r="L367" i="16"/>
  <c r="AX367" i="19" s="1"/>
  <c r="K346" i="16"/>
  <c r="M324" i="16"/>
  <c r="L303" i="16"/>
  <c r="AX303" i="19" s="1"/>
  <c r="K282" i="16"/>
  <c r="M260" i="16"/>
  <c r="AJ176" i="16"/>
  <c r="BF176" i="19" s="1"/>
  <c r="AC326" i="16"/>
  <c r="AB256" i="16"/>
  <c r="AH208" i="16"/>
  <c r="AD180" i="16"/>
  <c r="BD180" i="19" s="1"/>
  <c r="AH149" i="16"/>
  <c r="AG130" i="16"/>
  <c r="BE130" i="19" s="1"/>
  <c r="AG115" i="16"/>
  <c r="BE115" i="19" s="1"/>
  <c r="AH98" i="16"/>
  <c r="AF83" i="16"/>
  <c r="AH72" i="16"/>
  <c r="AE61" i="16"/>
  <c r="AC54" i="16"/>
  <c r="AB47" i="16"/>
  <c r="AA40" i="16"/>
  <c r="BC40" i="19" s="1"/>
  <c r="Z33" i="16"/>
  <c r="AH25" i="16"/>
  <c r="AG18" i="16"/>
  <c r="BE18" i="19" s="1"/>
  <c r="AF11" i="16"/>
  <c r="AE4" i="16"/>
  <c r="O350" i="16"/>
  <c r="AY350" i="19" s="1"/>
  <c r="N329" i="16"/>
  <c r="P307" i="16"/>
  <c r="O286" i="16"/>
  <c r="AY286" i="19" s="1"/>
  <c r="N265" i="16"/>
  <c r="P243" i="16"/>
  <c r="O222" i="16"/>
  <c r="AY222" i="19" s="1"/>
  <c r="N201" i="16"/>
  <c r="P179" i="16"/>
  <c r="O158" i="16"/>
  <c r="AY158" i="19" s="1"/>
  <c r="N137" i="16"/>
  <c r="P115" i="16"/>
  <c r="O94" i="16"/>
  <c r="AY94" i="19" s="1"/>
  <c r="N73" i="16"/>
  <c r="P51" i="16"/>
  <c r="O30" i="16"/>
  <c r="AY30" i="19" s="1"/>
  <c r="N9" i="16"/>
  <c r="M353" i="16"/>
  <c r="L332" i="16"/>
  <c r="AX332" i="19" s="1"/>
  <c r="K311" i="16"/>
  <c r="M289" i="16"/>
  <c r="L268" i="16"/>
  <c r="AX268" i="19" s="1"/>
  <c r="K247" i="16"/>
  <c r="AJ17" i="16"/>
  <c r="BF17" i="19" s="1"/>
  <c r="AC284" i="16"/>
  <c r="AF225" i="16"/>
  <c r="AE194" i="16"/>
  <c r="AA166" i="16"/>
  <c r="BC166" i="19" s="1"/>
  <c r="AH140" i="16"/>
  <c r="AF125" i="16"/>
  <c r="AG108" i="16"/>
  <c r="BE108" i="19" s="1"/>
  <c r="AG93" i="16"/>
  <c r="BE93" i="19" s="1"/>
  <c r="AB79" i="16"/>
  <c r="AA67" i="16"/>
  <c r="BC67" i="19" s="1"/>
  <c r="AF58" i="16"/>
  <c r="AJ151" i="16"/>
  <c r="BF151" i="19" s="1"/>
  <c r="AJ34" i="16"/>
  <c r="BF34" i="19" s="1"/>
  <c r="AP133" i="16"/>
  <c r="BH133" i="19" s="1"/>
  <c r="AN87" i="16"/>
  <c r="AP89" i="16"/>
  <c r="BH89" i="19" s="1"/>
  <c r="AE361" i="16"/>
  <c r="AK13" i="16"/>
  <c r="AI22" i="16"/>
  <c r="AL172" i="16"/>
  <c r="AE318" i="16"/>
  <c r="AJ228" i="16"/>
  <c r="BF228" i="19" s="1"/>
  <c r="AF332" i="16"/>
  <c r="Z229" i="16"/>
  <c r="AF307" i="16"/>
  <c r="AF254" i="16"/>
  <c r="AQ200" i="16"/>
  <c r="AO34" i="16"/>
  <c r="AG337" i="16"/>
  <c r="BE337" i="19" s="1"/>
  <c r="AH291" i="16"/>
  <c r="AA258" i="16"/>
  <c r="BC258" i="19" s="1"/>
  <c r="AC224" i="16"/>
  <c r="AI5" i="16"/>
  <c r="AG266" i="16"/>
  <c r="BE266" i="19" s="1"/>
  <c r="AD216" i="16"/>
  <c r="BD216" i="19" s="1"/>
  <c r="AC185" i="16"/>
  <c r="AG149" i="16"/>
  <c r="BE149" i="19" s="1"/>
  <c r="AC367" i="16"/>
  <c r="AG265" i="16"/>
  <c r="BE265" i="19" s="1"/>
  <c r="AA218" i="16"/>
  <c r="BC218" i="19" s="1"/>
  <c r="AC184" i="16"/>
  <c r="AG148" i="16"/>
  <c r="BE148" i="19" s="1"/>
  <c r="AF363" i="16"/>
  <c r="AC268" i="16"/>
  <c r="AH220" i="16"/>
  <c r="AC199" i="16"/>
  <c r="AH178" i="16"/>
  <c r="AF164" i="16"/>
  <c r="AA153" i="16"/>
  <c r="BC153" i="19" s="1"/>
  <c r="AQ132" i="16"/>
  <c r="AL15" i="16"/>
  <c r="AB342" i="16"/>
  <c r="AH295" i="16"/>
  <c r="AH274" i="16"/>
  <c r="Z249" i="16"/>
  <c r="AA224" i="16"/>
  <c r="BC224" i="19" s="1"/>
  <c r="AE212" i="16"/>
  <c r="AA200" i="16"/>
  <c r="BC200" i="19" s="1"/>
  <c r="AC190" i="16"/>
  <c r="AH177" i="16"/>
  <c r="AD165" i="16"/>
  <c r="BD165" i="19" s="1"/>
  <c r="AG154" i="16"/>
  <c r="BE154" i="19" s="1"/>
  <c r="AP154" i="16"/>
  <c r="BH154" i="19" s="1"/>
  <c r="AE358" i="16"/>
  <c r="AC278" i="16"/>
  <c r="Z225" i="16"/>
  <c r="AB203" i="16"/>
  <c r="AC178" i="16"/>
  <c r="AH157" i="16"/>
  <c r="AH136" i="16"/>
  <c r="AF122" i="16"/>
  <c r="AA111" i="16"/>
  <c r="BC111" i="19" s="1"/>
  <c r="AF98" i="16"/>
  <c r="Z88" i="16"/>
  <c r="AO6" i="16"/>
  <c r="AC286" i="16"/>
  <c r="AG241" i="16"/>
  <c r="BE241" i="19" s="1"/>
  <c r="AB206" i="16"/>
  <c r="AF186" i="16"/>
  <c r="AG161" i="16"/>
  <c r="BE161" i="19" s="1"/>
  <c r="AD139" i="16"/>
  <c r="BD139" i="19" s="1"/>
  <c r="AG128" i="16"/>
  <c r="BE128" i="19" s="1"/>
  <c r="AE114" i="16"/>
  <c r="AG104" i="16"/>
  <c r="BE104" i="19" s="1"/>
  <c r="AE90" i="16"/>
  <c r="AC76" i="16"/>
  <c r="AF65" i="16"/>
  <c r="AN6" i="16"/>
  <c r="Z297" i="16"/>
  <c r="AB245" i="16"/>
  <c r="AH207" i="16"/>
  <c r="AC188" i="16"/>
  <c r="AD163" i="16"/>
  <c r="BD163" i="19" s="1"/>
  <c r="AG143" i="16"/>
  <c r="BE143" i="19" s="1"/>
  <c r="AE129" i="16"/>
  <c r="AB116" i="16"/>
  <c r="AD106" i="16"/>
  <c r="BD106" i="19" s="1"/>
  <c r="AB92" i="16"/>
  <c r="AF80" i="16"/>
  <c r="AD66" i="16"/>
  <c r="BD66" i="19" s="1"/>
  <c r="AM104" i="16"/>
  <c r="BG104" i="19" s="1"/>
  <c r="AC365" i="16"/>
  <c r="AD308" i="16"/>
  <c r="BD308" i="19" s="1"/>
  <c r="Z274" i="16"/>
  <c r="AB248" i="16"/>
  <c r="AC220" i="16"/>
  <c r="Z206" i="16"/>
  <c r="AG191" i="16"/>
  <c r="BE191" i="19" s="1"/>
  <c r="AE177" i="16"/>
  <c r="AC163" i="16"/>
  <c r="AG145" i="16"/>
  <c r="BE145" i="19" s="1"/>
  <c r="AD137" i="16"/>
  <c r="BD137" i="19" s="1"/>
  <c r="AD129" i="16"/>
  <c r="BD129" i="19" s="1"/>
  <c r="AC122" i="16"/>
  <c r="AB115" i="16"/>
  <c r="AB107" i="16"/>
  <c r="AB99" i="16"/>
  <c r="AC90" i="16"/>
  <c r="AC82" i="16"/>
  <c r="AC74" i="16"/>
  <c r="AB67" i="16"/>
  <c r="AG340" i="16"/>
  <c r="BE340" i="19" s="1"/>
  <c r="AF259" i="16"/>
  <c r="Z214" i="16"/>
  <c r="AE185" i="16"/>
  <c r="AF154" i="16"/>
  <c r="AD135" i="16"/>
  <c r="BD135" i="19" s="1"/>
  <c r="AA121" i="16"/>
  <c r="BC121" i="19" s="1"/>
  <c r="AD104" i="16"/>
  <c r="BD104" i="19" s="1"/>
  <c r="AC88" i="16"/>
  <c r="AH75" i="16"/>
  <c r="AA64" i="16"/>
  <c r="BC64" i="19" s="1"/>
  <c r="AC56" i="16"/>
  <c r="AB49" i="16"/>
  <c r="AA42" i="16"/>
  <c r="BC42" i="19" s="1"/>
  <c r="Z35" i="16"/>
  <c r="AH27" i="16"/>
  <c r="AG20" i="16"/>
  <c r="BE20" i="19" s="1"/>
  <c r="AF13" i="16"/>
  <c r="AE6" i="16"/>
  <c r="O356" i="16"/>
  <c r="AY356" i="19" s="1"/>
  <c r="N335" i="16"/>
  <c r="P313" i="16"/>
  <c r="O292" i="16"/>
  <c r="AY292" i="19" s="1"/>
  <c r="N271" i="16"/>
  <c r="P249" i="16"/>
  <c r="O228" i="16"/>
  <c r="AY228" i="19" s="1"/>
  <c r="N207" i="16"/>
  <c r="P185" i="16"/>
  <c r="O164" i="16"/>
  <c r="AY164" i="19" s="1"/>
  <c r="N143" i="16"/>
  <c r="P121" i="16"/>
  <c r="O100" i="16"/>
  <c r="AY100" i="19" s="1"/>
  <c r="N79" i="16"/>
  <c r="P57" i="16"/>
  <c r="O36" i="16"/>
  <c r="AY36" i="19" s="1"/>
  <c r="N15" i="16"/>
  <c r="M359" i="16"/>
  <c r="L338" i="16"/>
  <c r="AX338" i="19" s="1"/>
  <c r="K317" i="16"/>
  <c r="M295" i="16"/>
  <c r="L274" i="16"/>
  <c r="AX274" i="19" s="1"/>
  <c r="K253" i="16"/>
  <c r="AP70" i="16"/>
  <c r="BH70" i="19" s="1"/>
  <c r="AB299" i="16"/>
  <c r="AH233" i="16"/>
  <c r="AG198" i="16"/>
  <c r="BE198" i="19" s="1"/>
  <c r="AC170" i="16"/>
  <c r="AJ144" i="16"/>
  <c r="BF144" i="19" s="1"/>
  <c r="AI73" i="16"/>
  <c r="AN73" i="16"/>
  <c r="AP128" i="16"/>
  <c r="BH128" i="19" s="1"/>
  <c r="AI132" i="16"/>
  <c r="AB349" i="16"/>
  <c r="AE353" i="16"/>
  <c r="AE368" i="16"/>
  <c r="AP102" i="16"/>
  <c r="BH102" i="19" s="1"/>
  <c r="AG365" i="16"/>
  <c r="BE365" i="19" s="1"/>
  <c r="AN136" i="16"/>
  <c r="AH286" i="16"/>
  <c r="AI203" i="16"/>
  <c r="AH293" i="16"/>
  <c r="Z221" i="16"/>
  <c r="AH305" i="16"/>
  <c r="AH244" i="16"/>
  <c r="AL180" i="16"/>
  <c r="AK32" i="16"/>
  <c r="Z336" i="16"/>
  <c r="AH283" i="16"/>
  <c r="AE254" i="16"/>
  <c r="AD223" i="16"/>
  <c r="BD223" i="19" s="1"/>
  <c r="AG356" i="16"/>
  <c r="BE356" i="19" s="1"/>
  <c r="AH265" i="16"/>
  <c r="AD208" i="16"/>
  <c r="BD208" i="19" s="1"/>
  <c r="AD184" i="16"/>
  <c r="BD184" i="19" s="1"/>
  <c r="AH148" i="16"/>
  <c r="AG363" i="16"/>
  <c r="BE363" i="19" s="1"/>
  <c r="Z264" i="16"/>
  <c r="AD207" i="16"/>
  <c r="BD207" i="19" s="1"/>
  <c r="AD183" i="16"/>
  <c r="BD183" i="19" s="1"/>
  <c r="AH147" i="16"/>
  <c r="AA360" i="16"/>
  <c r="BC360" i="19" s="1"/>
  <c r="AC260" i="16"/>
  <c r="AD214" i="16"/>
  <c r="BD214" i="19" s="1"/>
  <c r="AD198" i="16"/>
  <c r="BD198" i="19" s="1"/>
  <c r="Z178" i="16"/>
  <c r="AG163" i="16"/>
  <c r="BE163" i="19" s="1"/>
  <c r="AE149" i="16"/>
  <c r="AQ120" i="16"/>
  <c r="AP11" i="16"/>
  <c r="BH11" i="19" s="1"/>
  <c r="AF338" i="16"/>
  <c r="AA294" i="16"/>
  <c r="BC294" i="19" s="1"/>
  <c r="AG267" i="16"/>
  <c r="BE267" i="19" s="1"/>
  <c r="AB247" i="16"/>
  <c r="AC222" i="16"/>
  <c r="AF211" i="16"/>
  <c r="AB199" i="16"/>
  <c r="AG186" i="16"/>
  <c r="BE186" i="19" s="1"/>
  <c r="Z177" i="16"/>
  <c r="AE164" i="16"/>
  <c r="AH153" i="16"/>
  <c r="AQ127" i="16"/>
  <c r="AA330" i="16"/>
  <c r="BC330" i="19" s="1"/>
  <c r="AG274" i="16"/>
  <c r="BE274" i="19" s="1"/>
  <c r="AD221" i="16"/>
  <c r="BD221" i="19" s="1"/>
  <c r="AD201" i="16"/>
  <c r="BD201" i="19" s="1"/>
  <c r="AE176" i="16"/>
  <c r="AC149" i="16"/>
  <c r="Z136" i="16"/>
  <c r="AG121" i="16"/>
  <c r="BE121" i="19" s="1"/>
  <c r="AB110" i="16"/>
  <c r="AG97" i="16"/>
  <c r="BE97" i="19" s="1"/>
  <c r="AJ215" i="16"/>
  <c r="BF215" i="19" s="1"/>
  <c r="AE365" i="16"/>
  <c r="AG282" i="16"/>
  <c r="BE282" i="19" s="1"/>
  <c r="AB238" i="16"/>
  <c r="AD204" i="16"/>
  <c r="BD204" i="19" s="1"/>
  <c r="AE179" i="16"/>
  <c r="AH160" i="16"/>
  <c r="AE138" i="16"/>
  <c r="AH127" i="16"/>
  <c r="AF113" i="16"/>
  <c r="AB101" i="16"/>
  <c r="AF89" i="16"/>
  <c r="AD75" i="16"/>
  <c r="BD75" i="19" s="1"/>
  <c r="AG64" i="16"/>
  <c r="BE64" i="19" s="1"/>
  <c r="AD365" i="16"/>
  <c r="BD365" i="19" s="1"/>
  <c r="AF282" i="16"/>
  <c r="AF241" i="16"/>
  <c r="AA206" i="16"/>
  <c r="BC206" i="19" s="1"/>
  <c r="AE186" i="16"/>
  <c r="AF161" i="16"/>
  <c r="AC139" i="16"/>
  <c r="AF128" i="16"/>
  <c r="AC115" i="16"/>
  <c r="AF104" i="16"/>
  <c r="AD90" i="16"/>
  <c r="BD90" i="19" s="1"/>
  <c r="AB76" i="16"/>
  <c r="AE65" i="16"/>
  <c r="AM81" i="16"/>
  <c r="BG81" i="19" s="1"/>
  <c r="AB358" i="16"/>
  <c r="AF301" i="16"/>
  <c r="AD270" i="16"/>
  <c r="BD270" i="19" s="1"/>
  <c r="AF244" i="16"/>
  <c r="AD218" i="16"/>
  <c r="BD218" i="19" s="1"/>
  <c r="AB204" i="16"/>
  <c r="Z190" i="16"/>
  <c r="AG175" i="16"/>
  <c r="BE175" i="19" s="1"/>
  <c r="AF160" i="16"/>
  <c r="AF144" i="16"/>
  <c r="AE136" i="16"/>
  <c r="AE128" i="16"/>
  <c r="AD121" i="16"/>
  <c r="BD121" i="19" s="1"/>
  <c r="AC114" i="16"/>
  <c r="AC106" i="16"/>
  <c r="AD97" i="16"/>
  <c r="BD97" i="19" s="1"/>
  <c r="AD89" i="16"/>
  <c r="BD89" i="19" s="1"/>
  <c r="AD81" i="16"/>
  <c r="BD81" i="19" s="1"/>
  <c r="AD73" i="16"/>
  <c r="BD73" i="19" s="1"/>
  <c r="AP176" i="16"/>
  <c r="BH176" i="19" s="1"/>
  <c r="AE326" i="16"/>
  <c r="AF258" i="16"/>
  <c r="AD210" i="16"/>
  <c r="BD210" i="19" s="1"/>
  <c r="Z182" i="16"/>
  <c r="AF153" i="16"/>
  <c r="AF133" i="16"/>
  <c r="AG117" i="16"/>
  <c r="BE117" i="19" s="1"/>
  <c r="AF102" i="16"/>
  <c r="AE86" i="16"/>
  <c r="AF74" i="16"/>
  <c r="AG62" i="16"/>
  <c r="BE62" i="19" s="1"/>
  <c r="AD55" i="16"/>
  <c r="BD55" i="19" s="1"/>
  <c r="AC48" i="16"/>
  <c r="AB41" i="16"/>
  <c r="AA34" i="16"/>
  <c r="BC34" i="19" s="1"/>
  <c r="Z27" i="16"/>
  <c r="AH19" i="16"/>
  <c r="AG12" i="16"/>
  <c r="BE12" i="19" s="1"/>
  <c r="AF5" i="16"/>
  <c r="P353" i="16"/>
  <c r="O332" i="16"/>
  <c r="AY332" i="19" s="1"/>
  <c r="N311" i="16"/>
  <c r="P289" i="16"/>
  <c r="O268" i="16"/>
  <c r="AY268" i="19" s="1"/>
  <c r="N247" i="16"/>
  <c r="P225" i="16"/>
  <c r="O204" i="16"/>
  <c r="AY204" i="19" s="1"/>
  <c r="N183" i="16"/>
  <c r="P161" i="16"/>
  <c r="O140" i="16"/>
  <c r="AY140" i="19" s="1"/>
  <c r="N119" i="16"/>
  <c r="P97" i="16"/>
  <c r="O76" i="16"/>
  <c r="AY76" i="19" s="1"/>
  <c r="N55" i="16"/>
  <c r="P33" i="16"/>
  <c r="O12" i="16"/>
  <c r="AY12" i="19" s="1"/>
  <c r="K357" i="16"/>
  <c r="M335" i="16"/>
  <c r="L314" i="16"/>
  <c r="AX314" i="19" s="1"/>
  <c r="K293" i="16"/>
  <c r="M271" i="16"/>
  <c r="L250" i="16"/>
  <c r="AX250" i="19" s="1"/>
  <c r="AN31" i="16"/>
  <c r="AF291" i="16"/>
  <c r="AG226" i="16"/>
  <c r="BE226" i="19" s="1"/>
  <c r="AB195" i="16"/>
  <c r="AG166" i="16"/>
  <c r="BE166" i="19" s="1"/>
  <c r="AH138" i="16"/>
  <c r="AG122" i="16"/>
  <c r="BE122" i="19" s="1"/>
  <c r="AH105" i="16"/>
  <c r="Z90" i="16"/>
  <c r="AB78" i="16"/>
  <c r="AA65" i="16"/>
  <c r="BC65" i="19" s="1"/>
  <c r="AA57" i="16"/>
  <c r="BC57" i="19" s="1"/>
  <c r="Z50" i="16"/>
  <c r="AH42" i="16"/>
  <c r="AG35" i="16"/>
  <c r="BE35" i="19" s="1"/>
  <c r="AF28" i="16"/>
  <c r="AE21" i="16"/>
  <c r="AD14" i="16"/>
  <c r="BD14" i="19" s="1"/>
  <c r="AC7" i="16"/>
  <c r="P358" i="16"/>
  <c r="O337" i="16"/>
  <c r="AY337" i="19" s="1"/>
  <c r="N316" i="16"/>
  <c r="P294" i="16"/>
  <c r="O273" i="16"/>
  <c r="AY273" i="19" s="1"/>
  <c r="N252" i="16"/>
  <c r="P230" i="16"/>
  <c r="O209" i="16"/>
  <c r="AY209" i="19" s="1"/>
  <c r="N188" i="16"/>
  <c r="P166" i="16"/>
  <c r="O145" i="16"/>
  <c r="AY145" i="19" s="1"/>
  <c r="N124" i="16"/>
  <c r="P102" i="16"/>
  <c r="O81" i="16"/>
  <c r="AY81" i="19" s="1"/>
  <c r="N60" i="16"/>
  <c r="P38" i="16"/>
  <c r="O17" i="16"/>
  <c r="AY17" i="19" s="1"/>
  <c r="K362" i="16"/>
  <c r="M340" i="16"/>
  <c r="L319" i="16"/>
  <c r="AX319" i="19" s="1"/>
  <c r="K298" i="16"/>
  <c r="M276" i="16"/>
  <c r="L255" i="16"/>
  <c r="AX255" i="19" s="1"/>
  <c r="AO70" i="16"/>
  <c r="AA299" i="16"/>
  <c r="BC299" i="19" s="1"/>
  <c r="Z240" i="16"/>
  <c r="AG201" i="16"/>
  <c r="BE201" i="19" s="1"/>
  <c r="AC173" i="16"/>
  <c r="AB143" i="16"/>
  <c r="AB127" i="16"/>
  <c r="AF110" i="16"/>
  <c r="AA96" i="16"/>
  <c r="BC96" i="19" s="1"/>
  <c r="AH80" i="16"/>
  <c r="AG68" i="16"/>
  <c r="BE68" i="19" s="1"/>
  <c r="AF59" i="16"/>
  <c r="AE52" i="16"/>
  <c r="AD45" i="16"/>
  <c r="BD45" i="19" s="1"/>
  <c r="AC38" i="16"/>
  <c r="AB31" i="16"/>
  <c r="AA24" i="16"/>
  <c r="BC24" i="19" s="1"/>
  <c r="Z17" i="16"/>
  <c r="AH9" i="16"/>
  <c r="O366" i="16"/>
  <c r="AY366" i="19" s="1"/>
  <c r="N345" i="16"/>
  <c r="P323" i="16"/>
  <c r="O302" i="16"/>
  <c r="AY302" i="19" s="1"/>
  <c r="N281" i="16"/>
  <c r="P259" i="16"/>
  <c r="O238" i="16"/>
  <c r="AY238" i="19" s="1"/>
  <c r="N217" i="16"/>
  <c r="P195" i="16"/>
  <c r="O174" i="16"/>
  <c r="AY174" i="19" s="1"/>
  <c r="N153" i="16"/>
  <c r="P131" i="16"/>
  <c r="O110" i="16"/>
  <c r="AY110" i="19" s="1"/>
  <c r="N89" i="16"/>
  <c r="P67" i="16"/>
  <c r="O46" i="16"/>
  <c r="AY46" i="19" s="1"/>
  <c r="N25" i="16"/>
  <c r="M369" i="16"/>
  <c r="L348" i="16"/>
  <c r="AX348" i="19" s="1"/>
  <c r="K327" i="16"/>
  <c r="M305" i="16"/>
  <c r="L284" i="16"/>
  <c r="AX284" i="19" s="1"/>
  <c r="K263" i="16"/>
  <c r="M241" i="16"/>
  <c r="AF354" i="16"/>
  <c r="AF268" i="16"/>
  <c r="AH215" i="16"/>
  <c r="AD187" i="16"/>
  <c r="BD187" i="19" s="1"/>
  <c r="AE160" i="16"/>
  <c r="AN152" i="16"/>
  <c r="AO72" i="16"/>
  <c r="AI127" i="16"/>
  <c r="AK130" i="16"/>
  <c r="AQ323" i="16"/>
  <c r="Z327" i="16"/>
  <c r="AC331" i="16"/>
  <c r="AF335" i="16"/>
  <c r="AN99" i="16"/>
  <c r="AH364" i="16"/>
  <c r="Z286" i="16"/>
  <c r="Z293" i="16"/>
  <c r="AA304" i="16"/>
  <c r="BC304" i="19" s="1"/>
  <c r="Z244" i="16"/>
  <c r="AK16" i="16"/>
  <c r="AH328" i="16"/>
  <c r="Z283" i="16"/>
  <c r="AE246" i="16"/>
  <c r="AE222" i="16"/>
  <c r="AG324" i="16"/>
  <c r="BE324" i="19" s="1"/>
  <c r="AA264" i="16"/>
  <c r="BC264" i="19" s="1"/>
  <c r="AE207" i="16"/>
  <c r="AG173" i="16"/>
  <c r="BE173" i="19" s="1"/>
  <c r="Z148" i="16"/>
  <c r="AA321" i="16"/>
  <c r="BC321" i="19" s="1"/>
  <c r="AB262" i="16"/>
  <c r="AE206" i="16"/>
  <c r="AD175" i="16"/>
  <c r="BD175" i="19" s="1"/>
  <c r="AN250" i="16"/>
  <c r="AA328" i="16"/>
  <c r="BC328" i="19" s="1"/>
  <c r="AF257" i="16"/>
  <c r="AE213" i="16"/>
  <c r="AA193" i="16"/>
  <c r="BC193" i="19" s="1"/>
  <c r="AA177" i="16"/>
  <c r="BC177" i="19" s="1"/>
  <c r="AH162" i="16"/>
  <c r="AF148" i="16"/>
  <c r="AQ109" i="16"/>
  <c r="AK8" i="16"/>
  <c r="AD324" i="16"/>
  <c r="BD324" i="19" s="1"/>
  <c r="AC292" i="16"/>
  <c r="AA265" i="16"/>
  <c r="BC265" i="19" s="1"/>
  <c r="AD245" i="16"/>
  <c r="BD245" i="19" s="1"/>
  <c r="AF220" i="16"/>
  <c r="AA208" i="16"/>
  <c r="BC208" i="19" s="1"/>
  <c r="AC198" i="16"/>
  <c r="AH185" i="16"/>
  <c r="AA176" i="16"/>
  <c r="BC176" i="19" s="1"/>
  <c r="AF163" i="16"/>
  <c r="AC150" i="16"/>
  <c r="AQ104" i="16"/>
  <c r="Z323" i="16"/>
  <c r="AB271" i="16"/>
  <c r="AB219" i="16"/>
  <c r="AC194" i="16"/>
  <c r="AG174" i="16"/>
  <c r="BE174" i="19" s="1"/>
  <c r="AD146" i="16"/>
  <c r="BD146" i="19" s="1"/>
  <c r="AA135" i="16"/>
  <c r="BC135" i="19" s="1"/>
  <c r="AH120" i="16"/>
  <c r="AF106" i="16"/>
  <c r="AH96" i="16"/>
  <c r="AD358" i="16"/>
  <c r="BD358" i="19" s="1"/>
  <c r="AB278" i="16"/>
  <c r="Z224" i="16"/>
  <c r="AF202" i="16"/>
  <c r="AG177" i="16"/>
  <c r="BE177" i="19" s="1"/>
  <c r="AA159" i="16"/>
  <c r="BC159" i="19" s="1"/>
  <c r="AF137" i="16"/>
  <c r="AD123" i="16"/>
  <c r="BD123" i="19" s="1"/>
  <c r="AG112" i="16"/>
  <c r="BE112" i="19" s="1"/>
  <c r="AC100" i="16"/>
  <c r="AG88" i="16"/>
  <c r="BE88" i="19" s="1"/>
  <c r="AE74" i="16"/>
  <c r="AO153" i="16"/>
  <c r="AC358" i="16"/>
  <c r="AA278" i="16"/>
  <c r="BC278" i="19" s="1"/>
  <c r="AA238" i="16"/>
  <c r="BC238" i="19" s="1"/>
  <c r="AC204" i="16"/>
  <c r="AD179" i="16"/>
  <c r="BD179" i="19" s="1"/>
  <c r="AG160" i="16"/>
  <c r="BE160" i="19" s="1"/>
  <c r="AD138" i="16"/>
  <c r="BD138" i="19" s="1"/>
  <c r="AG127" i="16"/>
  <c r="BE127" i="19" s="1"/>
  <c r="AD114" i="16"/>
  <c r="BD114" i="19" s="1"/>
  <c r="AA101" i="16"/>
  <c r="BC101" i="19" s="1"/>
  <c r="AE89" i="16"/>
  <c r="AC75" i="16"/>
  <c r="AF64" i="16"/>
  <c r="AN58" i="16"/>
  <c r="AA351" i="16"/>
  <c r="BC351" i="19" s="1"/>
  <c r="AH296" i="16"/>
  <c r="AH266" i="16"/>
  <c r="AA241" i="16"/>
  <c r="BC241" i="19" s="1"/>
  <c r="AF216" i="16"/>
  <c r="AD202" i="16"/>
  <c r="BD202" i="19" s="1"/>
  <c r="AB188" i="16"/>
  <c r="Z174" i="16"/>
  <c r="AH158" i="16"/>
  <c r="AF143" i="16"/>
  <c r="AF135" i="16"/>
  <c r="AF127" i="16"/>
  <c r="AE120" i="16"/>
  <c r="AD113" i="16"/>
  <c r="BD113" i="19" s="1"/>
  <c r="AE104" i="16"/>
  <c r="AE96" i="16"/>
  <c r="AE88" i="16"/>
  <c r="AE80" i="16"/>
  <c r="AE72" i="16"/>
  <c r="AQ116" i="16"/>
  <c r="AC312" i="16"/>
  <c r="Z250" i="16"/>
  <c r="AH206" i="16"/>
  <c r="AD178" i="16"/>
  <c r="BD178" i="19" s="1"/>
  <c r="AA150" i="16"/>
  <c r="BC150" i="19" s="1"/>
  <c r="AG132" i="16"/>
  <c r="BE132" i="19" s="1"/>
  <c r="Z116" i="16"/>
  <c r="AH100" i="16"/>
  <c r="AG84" i="16"/>
  <c r="BE84" i="19" s="1"/>
  <c r="AA73" i="16"/>
  <c r="BC73" i="19" s="1"/>
  <c r="AG61" i="16"/>
  <c r="BE61" i="19" s="1"/>
  <c r="AE54" i="16"/>
  <c r="AD47" i="16"/>
  <c r="BD47" i="19" s="1"/>
  <c r="AC40" i="16"/>
  <c r="AB33" i="16"/>
  <c r="AA26" i="16"/>
  <c r="BC26" i="19" s="1"/>
  <c r="Z19" i="16"/>
  <c r="AH11" i="16"/>
  <c r="AG4" i="16"/>
  <c r="BE4" i="19" s="1"/>
  <c r="N351" i="16"/>
  <c r="P329" i="16"/>
  <c r="O308" i="16"/>
  <c r="AY308" i="19" s="1"/>
  <c r="N287" i="16"/>
  <c r="P265" i="16"/>
  <c r="O244" i="16"/>
  <c r="AY244" i="19" s="1"/>
  <c r="AR202" i="16"/>
  <c r="AN121" i="16"/>
  <c r="AA326" i="16"/>
  <c r="BC326" i="19" s="1"/>
  <c r="AG334" i="16"/>
  <c r="BE334" i="19" s="1"/>
  <c r="AH356" i="16"/>
  <c r="AO23" i="16"/>
  <c r="Z278" i="16"/>
  <c r="AD289" i="16"/>
  <c r="BD289" i="19" s="1"/>
  <c r="AM44" i="16"/>
  <c r="BG44" i="19" s="1"/>
  <c r="AG285" i="16"/>
  <c r="BE285" i="19" s="1"/>
  <c r="AD240" i="16"/>
  <c r="BD240" i="19" s="1"/>
  <c r="AQ112" i="16"/>
  <c r="AM14" i="16"/>
  <c r="BG14" i="19" s="1"/>
  <c r="AH312" i="16"/>
  <c r="AA282" i="16"/>
  <c r="BC282" i="19" s="1"/>
  <c r="AF245" i="16"/>
  <c r="AB321" i="16"/>
  <c r="AH240" i="16"/>
  <c r="AF206" i="16"/>
  <c r="AH172" i="16"/>
  <c r="AE317" i="16"/>
  <c r="AC244" i="16"/>
  <c r="AF205" i="16"/>
  <c r="AH171" i="16"/>
  <c r="AE324" i="16"/>
  <c r="AB240" i="16"/>
  <c r="AF212" i="16"/>
  <c r="AB192" i="16"/>
  <c r="AB176" i="16"/>
  <c r="Z162" i="16"/>
  <c r="AG147" i="16"/>
  <c r="BE147" i="19" s="1"/>
  <c r="AI64" i="16"/>
  <c r="AO4" i="16"/>
  <c r="AH320" i="16"/>
  <c r="AE290" i="16"/>
  <c r="AC263" i="16"/>
  <c r="AC238" i="16"/>
  <c r="AF219" i="16"/>
  <c r="AB207" i="16"/>
  <c r="AD197" i="16"/>
  <c r="BD197" i="19" s="1"/>
  <c r="Z185" i="16"/>
  <c r="AE172" i="16"/>
  <c r="AG162" i="16"/>
  <c r="BE162" i="19" s="1"/>
  <c r="AD149" i="16"/>
  <c r="BD149" i="19" s="1"/>
  <c r="AO82" i="16"/>
  <c r="AH315" i="16"/>
  <c r="AD254" i="16"/>
  <c r="BD254" i="19" s="1"/>
  <c r="AD217" i="16"/>
  <c r="BD217" i="19" s="1"/>
  <c r="AE192" i="16"/>
  <c r="Z173" i="16"/>
  <c r="AB145" i="16"/>
  <c r="AF130" i="16"/>
  <c r="Z120" i="16"/>
  <c r="AG105" i="16"/>
  <c r="BE105" i="19" s="1"/>
  <c r="Z96" i="16"/>
  <c r="AO127" i="16"/>
  <c r="Z330" i="16"/>
  <c r="AF274" i="16"/>
  <c r="AE220" i="16"/>
  <c r="AH200" i="16"/>
  <c r="Z176" i="16"/>
  <c r="Z151" i="16"/>
  <c r="AG136" i="16"/>
  <c r="BE136" i="19" s="1"/>
  <c r="AE122" i="16"/>
  <c r="AH111" i="16"/>
  <c r="AD99" i="16"/>
  <c r="BD99" i="19" s="1"/>
  <c r="AB85" i="16"/>
  <c r="AF73" i="16"/>
  <c r="AN127" i="16"/>
  <c r="AB351" i="16"/>
  <c r="AE274" i="16"/>
  <c r="AH223" i="16"/>
  <c r="AE202" i="16"/>
  <c r="AF177" i="16"/>
  <c r="Z159" i="16"/>
  <c r="AE137" i="16"/>
  <c r="AC123" i="16"/>
  <c r="AE113" i="16"/>
  <c r="AB100" i="16"/>
  <c r="AF88" i="16"/>
  <c r="AD74" i="16"/>
  <c r="BD74" i="19" s="1"/>
  <c r="Z62" i="16"/>
  <c r="AQ36" i="16"/>
  <c r="Z344" i="16"/>
  <c r="AB293" i="16"/>
  <c r="AE43" i="16"/>
  <c r="AF50" i="16"/>
  <c r="AG57" i="16"/>
  <c r="BE57" i="19" s="1"/>
  <c r="AF68" i="16"/>
  <c r="Z82" i="16"/>
  <c r="AG98" i="16"/>
  <c r="BE98" i="19" s="1"/>
  <c r="AD117" i="16"/>
  <c r="BD117" i="19" s="1"/>
  <c r="AF134" i="16"/>
  <c r="AE162" i="16"/>
  <c r="AF201" i="16"/>
  <c r="AB255" i="16"/>
  <c r="AH368" i="16"/>
  <c r="L252" i="16"/>
  <c r="AX252" i="19" s="1"/>
  <c r="K279" i="16"/>
  <c r="L308" i="16"/>
  <c r="AX308" i="19" s="1"/>
  <c r="M337" i="16"/>
  <c r="L364" i="16"/>
  <c r="AX364" i="19" s="1"/>
  <c r="P27" i="16"/>
  <c r="N57" i="16"/>
  <c r="P83" i="16"/>
  <c r="N113" i="16"/>
  <c r="O142" i="16"/>
  <c r="AY142" i="19" s="1"/>
  <c r="N169" i="16"/>
  <c r="O198" i="16"/>
  <c r="AY198" i="19" s="1"/>
  <c r="P227" i="16"/>
  <c r="O254" i="16"/>
  <c r="AY254" i="19" s="1"/>
  <c r="P283" i="16"/>
  <c r="N313" i="16"/>
  <c r="P339" i="16"/>
  <c r="N369" i="16"/>
  <c r="AD13" i="16"/>
  <c r="BD13" i="19" s="1"/>
  <c r="AC22" i="16"/>
  <c r="AA32" i="16"/>
  <c r="BC32" i="19" s="1"/>
  <c r="AH41" i="16"/>
  <c r="AG50" i="16"/>
  <c r="BE50" i="19" s="1"/>
  <c r="AE60" i="16"/>
  <c r="AF75" i="16"/>
  <c r="AE92" i="16"/>
  <c r="Z114" i="16"/>
  <c r="AB135" i="16"/>
  <c r="AB166" i="16"/>
  <c r="AC205" i="16"/>
  <c r="AB269" i="16"/>
  <c r="AK17" i="16"/>
  <c r="K258" i="16"/>
  <c r="L287" i="16"/>
  <c r="AX287" i="19" s="1"/>
  <c r="K314" i="16"/>
  <c r="L343" i="16"/>
  <c r="AX343" i="19" s="1"/>
  <c r="P6" i="16"/>
  <c r="O33" i="16"/>
  <c r="AY33" i="19" s="1"/>
  <c r="P62" i="16"/>
  <c r="N92" i="16"/>
  <c r="P118" i="16"/>
  <c r="N148" i="16"/>
  <c r="O177" i="16"/>
  <c r="AY177" i="19" s="1"/>
  <c r="N204" i="16"/>
  <c r="O233" i="16"/>
  <c r="AY233" i="19" s="1"/>
  <c r="P262" i="16"/>
  <c r="O289" i="16"/>
  <c r="AY289" i="19" s="1"/>
  <c r="P318" i="16"/>
  <c r="N348" i="16"/>
  <c r="AE5" i="16"/>
  <c r="AC15" i="16"/>
  <c r="AA25" i="16"/>
  <c r="BC25" i="19" s="1"/>
  <c r="Z34" i="16"/>
  <c r="AG43" i="16"/>
  <c r="BE43" i="19" s="1"/>
  <c r="AE53" i="16"/>
  <c r="AF62" i="16"/>
  <c r="AD79" i="16"/>
  <c r="BD79" i="19" s="1"/>
  <c r="Z99" i="16"/>
  <c r="AF117" i="16"/>
  <c r="AE141" i="16"/>
  <c r="AE184" i="16"/>
  <c r="AA248" i="16"/>
  <c r="BC248" i="19" s="1"/>
  <c r="AA369" i="16"/>
  <c r="BC369" i="19" s="1"/>
  <c r="K261" i="16"/>
  <c r="L290" i="16"/>
  <c r="AX290" i="19" s="1"/>
  <c r="M327" i="16"/>
  <c r="K365" i="16"/>
  <c r="O28" i="16"/>
  <c r="AY28" i="19" s="1"/>
  <c r="P65" i="16"/>
  <c r="N95" i="16"/>
  <c r="O132" i="16"/>
  <c r="AY132" i="19" s="1"/>
  <c r="P169" i="16"/>
  <c r="N199" i="16"/>
  <c r="O236" i="16"/>
  <c r="AY236" i="19" s="1"/>
  <c r="O284" i="16"/>
  <c r="AY284" i="19" s="1"/>
  <c r="P345" i="16"/>
  <c r="AC16" i="16"/>
  <c r="AC32" i="16"/>
  <c r="AG52" i="16"/>
  <c r="BE52" i="19" s="1"/>
  <c r="AA81" i="16"/>
  <c r="BC81" i="19" s="1"/>
  <c r="AB114" i="16"/>
  <c r="AC171" i="16"/>
  <c r="AF284" i="16"/>
  <c r="AF71" i="16"/>
  <c r="AG94" i="16"/>
  <c r="BE94" i="19" s="1"/>
  <c r="AH117" i="16"/>
  <c r="AG134" i="16"/>
  <c r="BE134" i="19" s="1"/>
  <c r="AD170" i="16"/>
  <c r="BD170" i="19" s="1"/>
  <c r="AC211" i="16"/>
  <c r="AH264" i="16"/>
  <c r="AA61" i="16"/>
  <c r="BC61" i="19" s="1"/>
  <c r="AF112" i="16"/>
  <c r="AH175" i="16"/>
  <c r="AG322" i="16"/>
  <c r="BE322" i="19" s="1"/>
  <c r="AF97" i="16"/>
  <c r="AB149" i="16"/>
  <c r="AA271" i="16"/>
  <c r="BC271" i="19" s="1"/>
  <c r="Z104" i="16"/>
  <c r="AA164" i="16"/>
  <c r="BC164" i="19" s="1"/>
  <c r="AC302" i="16"/>
  <c r="AG170" i="16"/>
  <c r="BE170" i="19" s="1"/>
  <c r="AB215" i="16"/>
  <c r="AG313" i="16"/>
  <c r="BE313" i="19" s="1"/>
  <c r="AF156" i="16"/>
  <c r="AF236" i="16"/>
  <c r="Z171" i="16"/>
  <c r="AK99" i="16"/>
  <c r="AF292" i="16"/>
  <c r="AE270" i="16"/>
  <c r="AO106" i="16"/>
  <c r="Z254" i="16"/>
  <c r="AL225" i="16"/>
  <c r="O153" i="16"/>
  <c r="AY153" i="19" s="1"/>
  <c r="N180" i="16"/>
  <c r="P206" i="16"/>
  <c r="P238" i="16"/>
  <c r="O265" i="16"/>
  <c r="AY265" i="19" s="1"/>
  <c r="N292" i="16"/>
  <c r="N324" i="16"/>
  <c r="P350" i="16"/>
  <c r="AD6" i="16"/>
  <c r="BD6" i="19" s="1"/>
  <c r="AA17" i="16"/>
  <c r="BC17" i="19" s="1"/>
  <c r="Z26" i="16"/>
  <c r="AH34" i="16"/>
  <c r="AE45" i="16"/>
  <c r="AD54" i="16"/>
  <c r="BD54" i="19" s="1"/>
  <c r="Z64" i="16"/>
  <c r="AB82" i="16"/>
  <c r="AG100" i="16"/>
  <c r="BE100" i="19" s="1"/>
  <c r="Z121" i="16"/>
  <c r="AD145" i="16"/>
  <c r="BD145" i="19" s="1"/>
  <c r="AA188" i="16"/>
  <c r="BC188" i="19" s="1"/>
  <c r="AE258" i="16"/>
  <c r="AL17" i="16"/>
  <c r="M263" i="16"/>
  <c r="K301" i="16"/>
  <c r="L330" i="16"/>
  <c r="AX330" i="19" s="1"/>
  <c r="M367" i="16"/>
  <c r="N31" i="16"/>
  <c r="O68" i="16"/>
  <c r="AY68" i="19" s="1"/>
  <c r="P105" i="16"/>
  <c r="N135" i="16"/>
  <c r="O172" i="16"/>
  <c r="AY172" i="19" s="1"/>
  <c r="P201" i="16"/>
  <c r="N239" i="16"/>
  <c r="O300" i="16"/>
  <c r="AY300" i="19" s="1"/>
  <c r="O348" i="16"/>
  <c r="AY348" i="19" s="1"/>
  <c r="AB17" i="16"/>
  <c r="AF37" i="16"/>
  <c r="AF53" i="16"/>
  <c r="AF82" i="16"/>
  <c r="AD127" i="16"/>
  <c r="BD127" i="19" s="1"/>
  <c r="AH174" i="16"/>
  <c r="AG291" i="16"/>
  <c r="BE291" i="19" s="1"/>
  <c r="AH77" i="16"/>
  <c r="AF95" i="16"/>
  <c r="AG118" i="16"/>
  <c r="BE118" i="19" s="1"/>
  <c r="Z141" i="16"/>
  <c r="AB172" i="16"/>
  <c r="AA213" i="16"/>
  <c r="BC213" i="19" s="1"/>
  <c r="AA286" i="16"/>
  <c r="BC286" i="19" s="1"/>
  <c r="AF72" i="16"/>
  <c r="AE121" i="16"/>
  <c r="AF193" i="16"/>
  <c r="AO81" i="16"/>
  <c r="AD107" i="16"/>
  <c r="BD107" i="19" s="1"/>
  <c r="AD172" i="16"/>
  <c r="BD172" i="19" s="1"/>
  <c r="AG315" i="16"/>
  <c r="BE315" i="19" s="1"/>
  <c r="AH104" i="16"/>
  <c r="AH165" i="16"/>
  <c r="AG308" i="16"/>
  <c r="BE308" i="19" s="1"/>
  <c r="AF171" i="16"/>
  <c r="AG218" i="16"/>
  <c r="BE218" i="19" s="1"/>
  <c r="AC317" i="16"/>
  <c r="AE157" i="16"/>
  <c r="AD238" i="16"/>
  <c r="BD238" i="19" s="1"/>
  <c r="AG196" i="16"/>
  <c r="BE196" i="19" s="1"/>
  <c r="AF317" i="16"/>
  <c r="AC309" i="16"/>
  <c r="AE256" i="16"/>
  <c r="AJ20" i="16"/>
  <c r="BF20" i="19" s="1"/>
  <c r="AK136" i="16"/>
  <c r="Z24" i="16"/>
  <c r="AA31" i="16"/>
  <c r="BC31" i="19" s="1"/>
  <c r="AB38" i="16"/>
  <c r="AC45" i="16"/>
  <c r="AD52" i="16"/>
  <c r="BD52" i="19" s="1"/>
  <c r="AD60" i="16"/>
  <c r="BD60" i="19" s="1"/>
  <c r="AD72" i="16"/>
  <c r="BD72" i="19" s="1"/>
  <c r="AG85" i="16"/>
  <c r="BE85" i="19" s="1"/>
  <c r="AC102" i="16"/>
  <c r="AA122" i="16"/>
  <c r="BC122" i="19" s="1"/>
  <c r="AB138" i="16"/>
  <c r="AB173" i="16"/>
  <c r="AG208" i="16"/>
  <c r="BE208" i="19" s="1"/>
  <c r="AG275" i="16"/>
  <c r="BE275" i="19" s="1"/>
  <c r="M257" i="16"/>
  <c r="K287" i="16"/>
  <c r="L316" i="16"/>
  <c r="AX316" i="19" s="1"/>
  <c r="K343" i="16"/>
  <c r="O6" i="16"/>
  <c r="AY6" i="19" s="1"/>
  <c r="P35" i="16"/>
  <c r="O62" i="16"/>
  <c r="AY62" i="19" s="1"/>
  <c r="P91" i="16"/>
  <c r="N121" i="16"/>
  <c r="P147" i="16"/>
  <c r="N177" i="16"/>
  <c r="O206" i="16"/>
  <c r="AY206" i="19" s="1"/>
  <c r="N233" i="16"/>
  <c r="O262" i="16"/>
  <c r="AY262" i="19" s="1"/>
  <c r="P291" i="16"/>
  <c r="O318" i="16"/>
  <c r="AY318" i="19" s="1"/>
  <c r="P347" i="16"/>
  <c r="AC6" i="16"/>
  <c r="AB15" i="16"/>
  <c r="Z25" i="16"/>
  <c r="AG34" i="16"/>
  <c r="BE34" i="19" s="1"/>
  <c r="AF43" i="16"/>
  <c r="AD53" i="16"/>
  <c r="BD53" i="19" s="1"/>
  <c r="AF63" i="16"/>
  <c r="AG77" i="16"/>
  <c r="BE77" i="19" s="1"/>
  <c r="AH97" i="16"/>
  <c r="AD120" i="16"/>
  <c r="BD120" i="19" s="1"/>
  <c r="AG138" i="16"/>
  <c r="BE138" i="19" s="1"/>
  <c r="AH176" i="16"/>
  <c r="Z216" i="16"/>
  <c r="AD284" i="16"/>
  <c r="BD284" i="19" s="1"/>
  <c r="AN115" i="16"/>
  <c r="K266" i="16"/>
  <c r="M292" i="16"/>
  <c r="K322" i="16"/>
  <c r="L351" i="16"/>
  <c r="AX351" i="19" s="1"/>
  <c r="N12" i="16"/>
  <c r="O41" i="16"/>
  <c r="AY41" i="19" s="1"/>
  <c r="P70" i="16"/>
  <c r="O97" i="16"/>
  <c r="AY97" i="19" s="1"/>
  <c r="P126" i="16"/>
  <c r="N156" i="16"/>
  <c r="P182" i="16"/>
  <c r="N212" i="16"/>
  <c r="O241" i="16"/>
  <c r="AY241" i="19" s="1"/>
  <c r="N268" i="16"/>
  <c r="O297" i="16"/>
  <c r="AY297" i="19" s="1"/>
  <c r="P326" i="16"/>
  <c r="O353" i="16"/>
  <c r="AY353" i="19" s="1"/>
  <c r="AB8" i="16"/>
  <c r="Z18" i="16"/>
  <c r="AH26" i="16"/>
  <c r="AF36" i="16"/>
  <c r="AD46" i="16"/>
  <c r="BD46" i="19" s="1"/>
  <c r="AC55" i="16"/>
  <c r="AB66" i="16"/>
  <c r="AG83" i="16"/>
  <c r="BE83" i="19" s="1"/>
  <c r="AE102" i="16"/>
  <c r="AE124" i="16"/>
  <c r="Z150" i="16"/>
  <c r="AF191" i="16"/>
  <c r="AC269" i="16"/>
  <c r="AM176" i="16"/>
  <c r="BG176" i="19" s="1"/>
  <c r="L266" i="16"/>
  <c r="AX266" i="19" s="1"/>
  <c r="M303" i="16"/>
  <c r="K333" i="16"/>
  <c r="O4" i="16"/>
  <c r="AY4" i="19" s="1"/>
  <c r="P41" i="16"/>
  <c r="N71" i="16"/>
  <c r="O108" i="16"/>
  <c r="AY108" i="19" s="1"/>
  <c r="P137" i="16"/>
  <c r="N175" i="16"/>
  <c r="O212" i="16"/>
  <c r="AY212" i="19" s="1"/>
  <c r="P241" i="16"/>
  <c r="N303" i="16"/>
  <c r="O364" i="16"/>
  <c r="AY364" i="19" s="1"/>
  <c r="AA18" i="16"/>
  <c r="BC18" i="19" s="1"/>
  <c r="AE38" i="16"/>
  <c r="Z59" i="16"/>
  <c r="AH83" i="16"/>
  <c r="AB129" i="16"/>
  <c r="AB196" i="16"/>
  <c r="AE299" i="16"/>
  <c r="AG78" i="16"/>
  <c r="BE78" i="19" s="1"/>
  <c r="AH101" i="16"/>
  <c r="AF119" i="16"/>
  <c r="AH141" i="16"/>
  <c r="AH182" i="16"/>
  <c r="AH214" i="16"/>
  <c r="AF289" i="16"/>
  <c r="AE73" i="16"/>
  <c r="AD122" i="16"/>
  <c r="BD122" i="19" s="1"/>
  <c r="AG200" i="16"/>
  <c r="BE200" i="19" s="1"/>
  <c r="AN104" i="16"/>
  <c r="AC108" i="16"/>
  <c r="AB174" i="16"/>
  <c r="AH322" i="16"/>
  <c r="AF114" i="16"/>
  <c r="Z189" i="16"/>
  <c r="AQ13" i="16"/>
  <c r="AB183" i="16"/>
  <c r="AG234" i="16"/>
  <c r="BE234" i="19" s="1"/>
  <c r="AH352" i="16"/>
  <c r="AH170" i="16"/>
  <c r="AH288" i="16"/>
  <c r="AF197" i="16"/>
  <c r="Z164" i="16"/>
  <c r="AM65" i="16"/>
  <c r="BG65" i="19" s="1"/>
  <c r="AA311" i="16"/>
  <c r="BC311" i="19" s="1"/>
  <c r="AE231" i="16"/>
  <c r="AD265" i="16"/>
  <c r="BD265" i="19" s="1"/>
  <c r="AQ21" i="16"/>
  <c r="AE304" i="16"/>
  <c r="AJ137" i="16"/>
  <c r="BF137" i="19" s="1"/>
  <c r="AE11" i="16"/>
  <c r="AF18" i="16"/>
  <c r="AG25" i="16"/>
  <c r="BE25" i="19" s="1"/>
  <c r="AH32" i="16"/>
  <c r="Z40" i="16"/>
  <c r="AA47" i="16"/>
  <c r="BC47" i="19" s="1"/>
  <c r="AB54" i="16"/>
  <c r="AD62" i="16"/>
  <c r="BD62" i="19" s="1"/>
  <c r="AE75" i="16"/>
  <c r="AC89" i="16"/>
  <c r="Z107" i="16"/>
  <c r="AF126" i="16"/>
  <c r="AE144" i="16"/>
  <c r="AC180" i="16"/>
  <c r="AD219" i="16"/>
  <c r="BD219" i="19" s="1"/>
  <c r="Z299" i="16"/>
  <c r="AQ175" i="16"/>
  <c r="M265" i="16"/>
  <c r="K295" i="16"/>
  <c r="M321" i="16"/>
  <c r="K351" i="16"/>
  <c r="O14" i="16"/>
  <c r="AY14" i="19" s="1"/>
  <c r="N41" i="16"/>
  <c r="O70" i="16"/>
  <c r="AY70" i="19" s="1"/>
  <c r="P99" i="16"/>
  <c r="O126" i="16"/>
  <c r="AY126" i="19" s="1"/>
  <c r="P155" i="16"/>
  <c r="N185" i="16"/>
  <c r="P211" i="16"/>
  <c r="N241" i="16"/>
  <c r="O270" i="16"/>
  <c r="AY270" i="19" s="1"/>
  <c r="N297" i="16"/>
  <c r="O326" i="16"/>
  <c r="AY326" i="19" s="1"/>
  <c r="P355" i="16"/>
  <c r="AA8" i="16"/>
  <c r="BC8" i="19" s="1"/>
  <c r="AH17" i="16"/>
  <c r="AF27" i="16"/>
  <c r="AE36" i="16"/>
  <c r="AC46" i="16"/>
  <c r="AA56" i="16"/>
  <c r="AA66" i="16"/>
  <c r="BC66" i="19" s="1"/>
  <c r="AA82" i="16"/>
  <c r="BC82" i="19" s="1"/>
  <c r="AD102" i="16"/>
  <c r="BD102" i="19" s="1"/>
  <c r="Z124" i="16"/>
  <c r="AC145" i="16"/>
  <c r="AE187" i="16"/>
  <c r="AG225" i="16"/>
  <c r="BE225" i="19" s="1"/>
  <c r="AA312" i="16"/>
  <c r="BC312" i="19" s="1"/>
  <c r="M244" i="16"/>
  <c r="L271" i="16"/>
  <c r="AX271" i="19" s="1"/>
  <c r="M300" i="16"/>
  <c r="K330" i="16"/>
  <c r="M356" i="16"/>
  <c r="N20" i="16"/>
  <c r="O49" i="16"/>
  <c r="AY49" i="19" s="1"/>
  <c r="N76" i="16"/>
  <c r="O105" i="16"/>
  <c r="AY105" i="19" s="1"/>
  <c r="P134" i="16"/>
  <c r="O161" i="16"/>
  <c r="AY161" i="19" s="1"/>
  <c r="P190" i="16"/>
  <c r="N220" i="16"/>
  <c r="P246" i="16"/>
  <c r="N276" i="16"/>
  <c r="O305" i="16"/>
  <c r="AY305" i="19" s="1"/>
  <c r="N332" i="16"/>
  <c r="O361" i="16"/>
  <c r="AY361" i="19" s="1"/>
  <c r="AH10" i="16"/>
  <c r="AG19" i="16"/>
  <c r="BE19" i="19" s="1"/>
  <c r="AE29" i="16"/>
  <c r="AC39" i="16"/>
  <c r="AB48" i="16"/>
  <c r="Z58" i="16"/>
  <c r="AD71" i="16"/>
  <c r="BD71" i="19" s="1"/>
  <c r="AD86" i="16"/>
  <c r="BD86" i="19" s="1"/>
  <c r="AF107" i="16"/>
  <c r="AH130" i="16"/>
  <c r="AA158" i="16"/>
  <c r="BC158" i="19" s="1"/>
  <c r="AD209" i="16"/>
  <c r="BD209" i="19" s="1"/>
  <c r="AE284" i="16"/>
  <c r="L242" i="16"/>
  <c r="AX242" i="19" s="1"/>
  <c r="M279" i="16"/>
  <c r="K309" i="16"/>
  <c r="L346" i="16"/>
  <c r="AX346" i="19" s="1"/>
  <c r="P9" i="16"/>
  <c r="N47" i="16"/>
  <c r="O84" i="16"/>
  <c r="AY84" i="19" s="1"/>
  <c r="P113" i="16"/>
  <c r="N151" i="16"/>
  <c r="O180" i="16"/>
  <c r="AY180" i="19" s="1"/>
  <c r="P217" i="16"/>
  <c r="O260" i="16"/>
  <c r="AY260" i="19" s="1"/>
  <c r="P321" i="16"/>
  <c r="P369" i="16"/>
  <c r="AC24" i="16"/>
  <c r="AG44" i="16"/>
  <c r="BE44" i="19" s="1"/>
  <c r="AG60" i="16"/>
  <c r="BE60" i="19" s="1"/>
  <c r="AC96" i="16"/>
  <c r="AF141" i="16"/>
  <c r="AC203" i="16"/>
  <c r="AO31" i="16"/>
  <c r="AH85" i="16"/>
  <c r="AF103" i="16"/>
  <c r="AH125" i="16"/>
  <c r="AE152" i="16"/>
  <c r="AD186" i="16"/>
  <c r="BD186" i="19" s="1"/>
  <c r="Z234" i="16"/>
  <c r="AH336" i="16"/>
  <c r="AA85" i="16"/>
  <c r="BC85" i="19" s="1"/>
  <c r="AF136" i="16"/>
  <c r="AD220" i="16"/>
  <c r="BD220" i="19" s="1"/>
  <c r="AG72" i="16"/>
  <c r="BE72" i="19" s="1"/>
  <c r="AF121" i="16"/>
  <c r="AG193" i="16"/>
  <c r="BE193" i="19" s="1"/>
  <c r="AP104" i="16"/>
  <c r="BH104" i="19" s="1"/>
  <c r="AH128" i="16"/>
  <c r="AE208" i="16"/>
  <c r="AF147" i="16"/>
  <c r="Z193" i="16"/>
  <c r="AG259" i="16"/>
  <c r="BE259" i="19" s="1"/>
  <c r="AP41" i="16"/>
  <c r="BH41" i="19" s="1"/>
  <c r="Z186" i="16"/>
  <c r="AJ76" i="16"/>
  <c r="BF76" i="19" s="1"/>
  <c r="AB237" i="16"/>
  <c r="AA195" i="16"/>
  <c r="BC195" i="19" s="1"/>
  <c r="AO12" i="16"/>
  <c r="AG277" i="16"/>
  <c r="BE277" i="19" s="1"/>
  <c r="AQ39" i="16"/>
  <c r="AA331" i="16"/>
  <c r="BC331" i="19" s="1"/>
  <c r="AN145" i="16"/>
  <c r="P334" i="16"/>
  <c r="P366" i="16"/>
  <c r="AG11" i="16"/>
  <c r="BE11" i="19" s="1"/>
  <c r="AF20" i="16"/>
  <c r="AC31" i="16"/>
  <c r="AB40" i="16"/>
  <c r="AA49" i="16"/>
  <c r="AG59" i="16"/>
  <c r="BE59" i="19" s="1"/>
  <c r="Z73" i="16"/>
  <c r="AB88" i="16"/>
  <c r="AB111" i="16"/>
  <c r="AF132" i="16"/>
  <c r="AB163" i="16"/>
  <c r="Z213" i="16"/>
  <c r="AD326" i="16"/>
  <c r="BD326" i="19" s="1"/>
  <c r="K245" i="16"/>
  <c r="L282" i="16"/>
  <c r="AX282" i="19" s="1"/>
  <c r="M311" i="16"/>
  <c r="K349" i="16"/>
  <c r="O20" i="16"/>
  <c r="AY20" i="19" s="1"/>
  <c r="P49" i="16"/>
  <c r="N87" i="16"/>
  <c r="O116" i="16"/>
  <c r="AY116" i="19" s="1"/>
  <c r="P153" i="16"/>
  <c r="N191" i="16"/>
  <c r="O220" i="16"/>
  <c r="AY220" i="19" s="1"/>
  <c r="N263" i="16"/>
  <c r="O324" i="16"/>
  <c r="AY324" i="19" s="1"/>
  <c r="AB9" i="16"/>
  <c r="AB25" i="16"/>
  <c r="AF45" i="16"/>
  <c r="AG67" i="16"/>
  <c r="BE67" i="19" s="1"/>
  <c r="AA99" i="16"/>
  <c r="BC99" i="19" s="1"/>
  <c r="AD143" i="16"/>
  <c r="BD143" i="19" s="1"/>
  <c r="AF228" i="16"/>
  <c r="AI71" i="16"/>
  <c r="AG86" i="16"/>
  <c r="BE86" i="19" s="1"/>
  <c r="AH109" i="16"/>
  <c r="AG126" i="16"/>
  <c r="BE126" i="19" s="1"/>
  <c r="AC155" i="16"/>
  <c r="AA197" i="16"/>
  <c r="BC197" i="19" s="1"/>
  <c r="AE237" i="16"/>
  <c r="AO20" i="16"/>
  <c r="AE97" i="16"/>
  <c r="AA149" i="16"/>
  <c r="BC149" i="19" s="1"/>
  <c r="AD267" i="16"/>
  <c r="BD267" i="19" s="1"/>
  <c r="AE82" i="16"/>
  <c r="AD131" i="16"/>
  <c r="BD131" i="19" s="1"/>
  <c r="AH216" i="16"/>
  <c r="AG129" i="16"/>
  <c r="BE129" i="19" s="1"/>
  <c r="AF215" i="16"/>
  <c r="AE148" i="16"/>
  <c r="AH193" i="16"/>
  <c r="AE261" i="16"/>
  <c r="AI53" i="16"/>
  <c r="AC191" i="16"/>
  <c r="AJ87" i="16"/>
  <c r="BF87" i="19" s="1"/>
  <c r="AG290" i="16"/>
  <c r="BE290" i="19" s="1"/>
  <c r="AF198" i="16"/>
  <c r="AG236" i="16"/>
  <c r="BE236" i="19" s="1"/>
  <c r="AF278" i="16"/>
  <c r="Z332" i="16"/>
  <c r="AO114" i="16"/>
  <c r="S112" i="19"/>
  <c r="BB64" i="16"/>
  <c r="BL64" i="19" s="1"/>
  <c r="AY247" i="16"/>
  <c r="BK247" i="19" s="1"/>
  <c r="AW156" i="16"/>
  <c r="AV164" i="16"/>
  <c r="BJ164" i="19" s="1"/>
  <c r="AS206" i="16"/>
  <c r="BI206" i="19" s="1"/>
  <c r="AT117" i="16"/>
  <c r="AU364" i="16"/>
  <c r="AZ230" i="16"/>
  <c r="AS173" i="16"/>
  <c r="BI173" i="19" s="1"/>
  <c r="AS117" i="16"/>
  <c r="BI117" i="19" s="1"/>
  <c r="BE204" i="16"/>
  <c r="BM204" i="19" s="1"/>
  <c r="AX286" i="16"/>
  <c r="AZ213" i="16"/>
  <c r="AT8" i="16"/>
  <c r="AU66" i="16"/>
  <c r="AV137" i="16"/>
  <c r="BJ137" i="19" s="1"/>
  <c r="AY310" i="16"/>
  <c r="BK310" i="19" s="1"/>
  <c r="AY13" i="16"/>
  <c r="BK13" i="19" s="1"/>
  <c r="AY70" i="16"/>
  <c r="BK70" i="19" s="1"/>
  <c r="AR115" i="16"/>
  <c r="AV184" i="16"/>
  <c r="BJ184" i="19" s="1"/>
  <c r="AS312" i="16"/>
  <c r="BI312" i="19" s="1"/>
  <c r="AR13" i="16"/>
  <c r="AY76" i="16"/>
  <c r="BK76" i="19" s="1"/>
  <c r="AY110" i="16"/>
  <c r="BK110" i="19" s="1"/>
  <c r="AX222" i="16"/>
  <c r="AW312" i="16"/>
  <c r="AW119" i="16"/>
  <c r="AY156" i="16"/>
  <c r="BK156" i="19" s="1"/>
  <c r="AT216" i="16"/>
  <c r="AW289" i="16"/>
  <c r="BW365" i="16"/>
  <c r="BS365" i="19" s="1"/>
  <c r="BU343" i="16"/>
  <c r="BS321" i="16"/>
  <c r="BU303" i="16"/>
  <c r="CA360" i="16"/>
  <c r="BV341" i="16"/>
  <c r="BV325" i="16"/>
  <c r="CA304" i="16"/>
  <c r="BT365" i="16"/>
  <c r="BR365" i="19" s="1"/>
  <c r="BY344" i="16"/>
  <c r="BT325" i="16"/>
  <c r="BR325" i="19" s="1"/>
  <c r="BS310" i="16"/>
  <c r="BX297" i="16"/>
  <c r="BU363" i="16"/>
  <c r="BZ350" i="16"/>
  <c r="BT350" i="19" s="1"/>
  <c r="BS341" i="16"/>
  <c r="BX328" i="16"/>
  <c r="BT316" i="16"/>
  <c r="BR316" i="19" s="1"/>
  <c r="BV306" i="16"/>
  <c r="BY369" i="16"/>
  <c r="BT350" i="16"/>
  <c r="BR350" i="19" s="1"/>
  <c r="BU325" i="16"/>
  <c r="BV300" i="16"/>
  <c r="BY287" i="16"/>
  <c r="BU275" i="16"/>
  <c r="BW265" i="16"/>
  <c r="BS265" i="19" s="1"/>
  <c r="BU362" i="16"/>
  <c r="BV337" i="16"/>
  <c r="BZ317" i="16"/>
  <c r="BT317" i="19" s="1"/>
  <c r="BZ293" i="16"/>
  <c r="BT293" i="19" s="1"/>
  <c r="BS284" i="16"/>
  <c r="BX271" i="16"/>
  <c r="BS355" i="16"/>
  <c r="BT330" i="16"/>
  <c r="BR330" i="19" s="1"/>
  <c r="BX310" i="16"/>
  <c r="BT290" i="16"/>
  <c r="BR290" i="19" s="1"/>
  <c r="BY277" i="16"/>
  <c r="CA267" i="16"/>
  <c r="BS351" i="16"/>
  <c r="BT326" i="16"/>
  <c r="BR326" i="19" s="1"/>
  <c r="BX306" i="16"/>
  <c r="BU344" i="16"/>
  <c r="BT305" i="16"/>
  <c r="BR305" i="19" s="1"/>
  <c r="BS279" i="16"/>
  <c r="CA258" i="16"/>
  <c r="BV249" i="16"/>
  <c r="BV241" i="16"/>
  <c r="BV233" i="16"/>
  <c r="BW224" i="16"/>
  <c r="BS224" i="19" s="1"/>
  <c r="BX343" i="16"/>
  <c r="BT315" i="16"/>
  <c r="BR315" i="19" s="1"/>
  <c r="BX291" i="16"/>
  <c r="BT280" i="16"/>
  <c r="BR280" i="19" s="1"/>
  <c r="BY268" i="16"/>
  <c r="AW163" i="16"/>
  <c r="AV52" i="16"/>
  <c r="BJ52" i="19" s="1"/>
  <c r="AT197" i="16"/>
  <c r="AW360" i="16"/>
  <c r="AR230" i="16"/>
  <c r="AV162" i="16"/>
  <c r="BJ162" i="19" s="1"/>
  <c r="AT116" i="16"/>
  <c r="AS61" i="16"/>
  <c r="BI61" i="19" s="1"/>
  <c r="AU265" i="16"/>
  <c r="AV193" i="16"/>
  <c r="BJ193" i="19" s="1"/>
  <c r="AS76" i="16"/>
  <c r="BI76" i="19" s="1"/>
  <c r="AX83" i="16"/>
  <c r="AU151" i="16"/>
  <c r="AT317" i="16"/>
  <c r="AX14" i="16"/>
  <c r="AV79" i="16"/>
  <c r="BJ79" i="19" s="1"/>
  <c r="AZ124" i="16"/>
  <c r="AW189" i="16"/>
  <c r="BH8" i="16"/>
  <c r="BN8" i="19" s="1"/>
  <c r="AV21" i="16"/>
  <c r="BJ21" i="19" s="1"/>
  <c r="AW79" i="16"/>
  <c r="AU112" i="16"/>
  <c r="AY163" i="16"/>
  <c r="BK163" i="19" s="1"/>
  <c r="AT225" i="16"/>
  <c r="AU347" i="16"/>
  <c r="AW85" i="16"/>
  <c r="AS121" i="16"/>
  <c r="BI121" i="19" s="1"/>
  <c r="AU159" i="16"/>
  <c r="AT218" i="16"/>
  <c r="AY294" i="16"/>
  <c r="BK294" i="19" s="1"/>
  <c r="BX364" i="16"/>
  <c r="BV342" i="16"/>
  <c r="BW317" i="16"/>
  <c r="BS317" i="19" s="1"/>
  <c r="BX300" i="16"/>
  <c r="BV357" i="16"/>
  <c r="BX339" i="16"/>
  <c r="BZ321" i="16"/>
  <c r="BT321" i="19" s="1"/>
  <c r="BS304" i="16"/>
  <c r="BZ359" i="16"/>
  <c r="BT359" i="19" s="1"/>
  <c r="BZ343" i="16"/>
  <c r="BT343" i="19" s="1"/>
  <c r="BV323" i="16"/>
  <c r="BT309" i="16"/>
  <c r="BR309" i="19" s="1"/>
  <c r="BY296" i="16"/>
  <c r="BV362" i="16"/>
  <c r="CA349" i="16"/>
  <c r="BW337" i="16"/>
  <c r="BS337" i="19" s="1"/>
  <c r="BY327" i="16"/>
  <c r="BU315" i="16"/>
  <c r="BW305" i="16"/>
  <c r="BS305" i="19" s="1"/>
  <c r="CA367" i="16"/>
  <c r="BS343" i="16"/>
  <c r="BW323" i="16"/>
  <c r="BS323" i="19" s="1"/>
  <c r="BX298" i="16"/>
  <c r="BZ286" i="16"/>
  <c r="BT286" i="19" s="1"/>
  <c r="BV274" i="16"/>
  <c r="CA261" i="16"/>
  <c r="BW360" i="16"/>
  <c r="BS360" i="19" s="1"/>
  <c r="BX335" i="16"/>
  <c r="BS316" i="16"/>
  <c r="CA292" i="16"/>
  <c r="BW280" i="16"/>
  <c r="BS280" i="19" s="1"/>
  <c r="BY270" i="16"/>
  <c r="BU258" i="16"/>
  <c r="BU353" i="16"/>
  <c r="BV328" i="16"/>
  <c r="BW303" i="16"/>
  <c r="BS303" i="19" s="1"/>
  <c r="BU289" i="16"/>
  <c r="BZ276" i="16"/>
  <c r="BT276" i="19" s="1"/>
  <c r="BS267" i="16"/>
  <c r="BZ368" i="16"/>
  <c r="BT368" i="19" s="1"/>
  <c r="BU349" i="16"/>
  <c r="BV324" i="16"/>
  <c r="BZ304" i="16"/>
  <c r="BT304" i="19" s="1"/>
  <c r="BY340" i="16"/>
  <c r="BU293" i="16"/>
  <c r="BW277" i="16"/>
  <c r="BS277" i="19" s="1"/>
  <c r="BY257" i="16"/>
  <c r="BW248" i="16"/>
  <c r="BS248" i="19" s="1"/>
  <c r="BW240" i="16"/>
  <c r="BS240" i="19" s="1"/>
  <c r="BX231" i="16"/>
  <c r="BW368" i="16"/>
  <c r="BS368" i="19" s="1"/>
  <c r="BS340" i="16"/>
  <c r="BX311" i="16"/>
  <c r="BS290" i="16"/>
  <c r="CA278" i="16"/>
  <c r="AY350" i="16"/>
  <c r="BK350" i="19" s="1"/>
  <c r="AU29" i="16"/>
  <c r="AS174" i="16"/>
  <c r="BI174" i="19" s="1"/>
  <c r="AT69" i="16"/>
  <c r="AZ276" i="16"/>
  <c r="AS205" i="16"/>
  <c r="BI205" i="19" s="1"/>
  <c r="AZ94" i="16"/>
  <c r="AU59" i="16"/>
  <c r="BD47" i="16"/>
  <c r="AZ249" i="16"/>
  <c r="AR181" i="16"/>
  <c r="AY12" i="16"/>
  <c r="BK12" i="19" s="1"/>
  <c r="AV103" i="16"/>
  <c r="BJ103" i="19" s="1"/>
  <c r="AT210" i="16"/>
  <c r="AS9" i="16"/>
  <c r="BI9" i="19" s="1"/>
  <c r="AY36" i="16"/>
  <c r="BK36" i="19" s="1"/>
  <c r="AX127" i="16"/>
  <c r="AY205" i="16"/>
  <c r="BK205" i="19" s="1"/>
  <c r="BD30" i="16"/>
  <c r="AU31" i="16"/>
  <c r="AV89" i="16"/>
  <c r="BJ89" i="19" s="1"/>
  <c r="AX133" i="16"/>
  <c r="AS187" i="16"/>
  <c r="BI187" i="19" s="1"/>
  <c r="AY257" i="16"/>
  <c r="BK257" i="19" s="1"/>
  <c r="BE141" i="16"/>
  <c r="BM141" i="19" s="1"/>
  <c r="AY133" i="16"/>
  <c r="BK133" i="19" s="1"/>
  <c r="AX180" i="16"/>
  <c r="AW239" i="16"/>
  <c r="AY358" i="16"/>
  <c r="BK358" i="19" s="1"/>
  <c r="BW357" i="16"/>
  <c r="BS357" i="19" s="1"/>
  <c r="BU335" i="16"/>
  <c r="BY315" i="16"/>
  <c r="BU295" i="16"/>
  <c r="BZ353" i="16"/>
  <c r="BT353" i="19" s="1"/>
  <c r="BT335" i="16"/>
  <c r="BR335" i="19" s="1"/>
  <c r="BY314" i="16"/>
  <c r="BX299" i="16"/>
  <c r="BW354" i="16"/>
  <c r="BS354" i="19" s="1"/>
  <c r="BX337" i="16"/>
  <c r="BC120" i="16"/>
  <c r="AS294" i="16"/>
  <c r="BI294" i="19" s="1"/>
  <c r="AV237" i="16"/>
  <c r="BJ237" i="19" s="1"/>
  <c r="AR263" i="16"/>
  <c r="AX368" i="16"/>
  <c r="AV139" i="16"/>
  <c r="BJ139" i="19" s="1"/>
  <c r="AT61" i="16"/>
  <c r="AS271" i="16"/>
  <c r="BI271" i="19" s="1"/>
  <c r="AS197" i="16"/>
  <c r="BI197" i="19" s="1"/>
  <c r="AU139" i="16"/>
  <c r="AZ38" i="16"/>
  <c r="BH41" i="16"/>
  <c r="BN41" i="19" s="1"/>
  <c r="AZ237" i="16"/>
  <c r="AS180" i="16"/>
  <c r="BI180" i="19" s="1"/>
  <c r="AX13" i="16"/>
  <c r="AU217" i="16"/>
  <c r="AY11" i="16"/>
  <c r="BK11" i="19" s="1"/>
  <c r="AV45" i="16"/>
  <c r="BJ45" i="19" s="1"/>
  <c r="AU102" i="16"/>
  <c r="AY147" i="16"/>
  <c r="BK147" i="19" s="1"/>
  <c r="AS227" i="16"/>
  <c r="BI227" i="19" s="1"/>
  <c r="AY37" i="16"/>
  <c r="BK37" i="19" s="1"/>
  <c r="AR44" i="16"/>
  <c r="AT135" i="16"/>
  <c r="AY196" i="16"/>
  <c r="BK196" i="19" s="1"/>
  <c r="AZ261" i="16"/>
  <c r="BD201" i="16"/>
  <c r="AY99" i="16"/>
  <c r="BK99" i="19" s="1"/>
  <c r="AU135" i="16"/>
  <c r="AX182" i="16"/>
  <c r="AS242" i="16"/>
  <c r="BI242" i="19" s="1"/>
  <c r="BH11" i="16"/>
  <c r="BN11" i="19" s="1"/>
  <c r="BS353" i="16"/>
  <c r="BZ330" i="16"/>
  <c r="BT330" i="19" s="1"/>
  <c r="BV310" i="16"/>
  <c r="BZ369" i="16"/>
  <c r="BT369" i="19" s="1"/>
  <c r="BV349" i="16"/>
  <c r="BU334" i="16"/>
  <c r="BZ313" i="16"/>
  <c r="BT313" i="19" s="1"/>
  <c r="CA296" i="16"/>
  <c r="BX353" i="16"/>
  <c r="BT333" i="16"/>
  <c r="BR333" i="19" s="1"/>
  <c r="BS318" i="16"/>
  <c r="BZ303" i="16"/>
  <c r="BT303" i="19" s="1"/>
  <c r="BW369" i="16"/>
  <c r="BS369" i="19" s="1"/>
  <c r="BS357" i="16"/>
  <c r="BX344" i="16"/>
  <c r="BZ334" i="16"/>
  <c r="BT334" i="19" s="1"/>
  <c r="BV322" i="16"/>
  <c r="BX312" i="16"/>
  <c r="BT300" i="16"/>
  <c r="BR300" i="19" s="1"/>
  <c r="BU357" i="16"/>
  <c r="BY337" i="16"/>
  <c r="BZ312" i="16"/>
  <c r="BT312" i="19" s="1"/>
  <c r="CA293" i="16"/>
  <c r="BW281" i="16"/>
  <c r="BS281" i="19" s="1"/>
  <c r="BS269" i="16"/>
  <c r="BZ349" i="16"/>
  <c r="BT349" i="19" s="1"/>
  <c r="BU330" i="16"/>
  <c r="BV305" i="16"/>
  <c r="BX287" i="16"/>
  <c r="BZ277" i="16"/>
  <c r="BT277" i="19" s="1"/>
  <c r="BV265" i="16"/>
  <c r="BW367" i="16"/>
  <c r="BS367" i="19" s="1"/>
  <c r="BX342" i="16"/>
  <c r="BY317" i="16"/>
  <c r="BT298" i="16"/>
  <c r="BR298" i="19" s="1"/>
  <c r="CA283" i="16"/>
  <c r="BT274" i="16"/>
  <c r="BR274" i="19" s="1"/>
  <c r="BX262" i="16"/>
  <c r="BW363" i="16"/>
  <c r="BS363" i="19" s="1"/>
  <c r="BX338" i="16"/>
  <c r="BS319" i="16"/>
  <c r="BT369" i="16"/>
  <c r="BR369" i="19" s="1"/>
  <c r="BV319" i="16"/>
  <c r="CA288" i="16"/>
  <c r="BT269" i="16"/>
  <c r="BR269" i="19" s="1"/>
  <c r="AV263" i="16"/>
  <c r="BJ263" i="19" s="1"/>
  <c r="AT223" i="16"/>
  <c r="AR160" i="16"/>
  <c r="AU278" i="16"/>
  <c r="AW209" i="16"/>
  <c r="AR126" i="16"/>
  <c r="AV34" i="16"/>
  <c r="BJ34" i="19" s="1"/>
  <c r="AS251" i="16"/>
  <c r="BI251" i="19" s="1"/>
  <c r="AZ11" i="16"/>
  <c r="AT136" i="16"/>
  <c r="AZ12" i="16"/>
  <c r="AS247" i="16"/>
  <c r="BI247" i="19" s="1"/>
  <c r="AV55" i="16"/>
  <c r="BJ55" i="19" s="1"/>
  <c r="AV136" i="16"/>
  <c r="BJ136" i="19" s="1"/>
  <c r="AR242" i="16"/>
  <c r="AY146" i="16"/>
  <c r="BK146" i="19" s="1"/>
  <c r="BU351" i="16"/>
  <c r="BY307" i="16"/>
  <c r="BX347" i="16"/>
  <c r="BS312" i="16"/>
  <c r="BV347" i="16"/>
  <c r="BT317" i="16"/>
  <c r="BR317" i="19" s="1"/>
  <c r="BZ295" i="16"/>
  <c r="BT295" i="19" s="1"/>
  <c r="BU355" i="16"/>
  <c r="BY335" i="16"/>
  <c r="BY319" i="16"/>
  <c r="BU299" i="16"/>
  <c r="BU341" i="16"/>
  <c r="BU309" i="16"/>
  <c r="BV282" i="16"/>
  <c r="BV266" i="16"/>
  <c r="BX351" i="16"/>
  <c r="BX319" i="16"/>
  <c r="BY286" i="16"/>
  <c r="BZ269" i="16"/>
  <c r="BT269" i="19" s="1"/>
  <c r="BV360" i="16"/>
  <c r="BX326" i="16"/>
  <c r="CA291" i="16"/>
  <c r="BS275" i="16"/>
  <c r="CA259" i="16"/>
  <c r="BV340" i="16"/>
  <c r="BV308" i="16"/>
  <c r="BZ315" i="16"/>
  <c r="BT315" i="19" s="1"/>
  <c r="BU276" i="16"/>
  <c r="BU242" i="16"/>
  <c r="BZ229" i="16"/>
  <c r="BT229" i="19" s="1"/>
  <c r="BU354" i="16"/>
  <c r="BY318" i="16"/>
  <c r="BU287" i="16"/>
  <c r="BS273" i="16"/>
  <c r="BV260" i="16"/>
  <c r="CA251" i="16"/>
  <c r="BZ244" i="16"/>
  <c r="BT244" i="19" s="1"/>
  <c r="BY237" i="16"/>
  <c r="BX230" i="16"/>
  <c r="BV368" i="16"/>
  <c r="CA339" i="16"/>
  <c r="BW311" i="16"/>
  <c r="BS311" i="19" s="1"/>
  <c r="CA289" i="16"/>
  <c r="BW278" i="16"/>
  <c r="BS278" i="19" s="1"/>
  <c r="BV267" i="16"/>
  <c r="BU256" i="16"/>
  <c r="BT249" i="16"/>
  <c r="BR249" i="19" s="1"/>
  <c r="BS242" i="16"/>
  <c r="CA234" i="16"/>
  <c r="BZ227" i="16"/>
  <c r="BT227" i="19" s="1"/>
  <c r="BX359" i="16"/>
  <c r="BT331" i="16"/>
  <c r="BR331" i="19" s="1"/>
  <c r="BY302" i="16"/>
  <c r="BW286" i="16"/>
  <c r="BS286" i="19" s="1"/>
  <c r="BV275" i="16"/>
  <c r="CA263" i="16"/>
  <c r="BT254" i="16"/>
  <c r="BR254" i="19" s="1"/>
  <c r="BS247" i="16"/>
  <c r="CA239" i="16"/>
  <c r="BZ232" i="16"/>
  <c r="BT232" i="19" s="1"/>
  <c r="BY225" i="16"/>
  <c r="BY332" i="16"/>
  <c r="BS287" i="16"/>
  <c r="BT264" i="16"/>
  <c r="BR264" i="19" s="1"/>
  <c r="AV317" i="16"/>
  <c r="BJ317" i="19" s="1"/>
  <c r="AY272" i="16"/>
  <c r="BK272" i="19" s="1"/>
  <c r="AU60" i="16"/>
  <c r="AT196" i="16"/>
  <c r="AW105" i="16"/>
  <c r="AV26" i="16"/>
  <c r="BJ26" i="19" s="1"/>
  <c r="AT227" i="16"/>
  <c r="AR45" i="16"/>
  <c r="AZ186" i="16"/>
  <c r="AR34" i="16"/>
  <c r="AR269" i="16"/>
  <c r="AR57" i="16"/>
  <c r="AZ147" i="16"/>
  <c r="AR265" i="16"/>
  <c r="AU269" i="16"/>
  <c r="BS345" i="16"/>
  <c r="BZ306" i="16"/>
  <c r="BT306" i="19" s="1"/>
  <c r="BY346" i="16"/>
  <c r="BY306" i="16"/>
  <c r="BX345" i="16"/>
  <c r="BV315" i="16"/>
  <c r="CA294" i="16"/>
  <c r="BY351" i="16"/>
  <c r="CA333" i="16"/>
  <c r="BV314" i="16"/>
  <c r="BV298" i="16"/>
  <c r="BW339" i="16"/>
  <c r="BS339" i="19" s="1"/>
  <c r="BW307" i="16"/>
  <c r="BS307" i="19" s="1"/>
  <c r="BX280" i="16"/>
  <c r="BS261" i="16"/>
  <c r="BS348" i="16"/>
  <c r="CA308" i="16"/>
  <c r="BZ285" i="16"/>
  <c r="BT285" i="19" s="1"/>
  <c r="BX358" i="16"/>
  <c r="BZ324" i="16"/>
  <c r="BT324" i="19" s="1"/>
  <c r="BS291" i="16"/>
  <c r="BX270" i="16"/>
  <c r="BZ336" i="16"/>
  <c r="BT336" i="19" s="1"/>
  <c r="BY297" i="16"/>
  <c r="BU312" i="16"/>
  <c r="BV270" i="16"/>
  <c r="BT251" i="16"/>
  <c r="BR251" i="19" s="1"/>
  <c r="BY238" i="16"/>
  <c r="CA228" i="16"/>
  <c r="BY350" i="16"/>
  <c r="BS308" i="16"/>
  <c r="BS286" i="16"/>
  <c r="BZ271" i="16"/>
  <c r="BT271" i="19" s="1"/>
  <c r="BZ258" i="16"/>
  <c r="BT258" i="19" s="1"/>
  <c r="BS251" i="16"/>
  <c r="CA243" i="16"/>
  <c r="BZ236" i="16"/>
  <c r="BT236" i="19" s="1"/>
  <c r="BY229" i="16"/>
  <c r="BZ364" i="16"/>
  <c r="BT364" i="19" s="1"/>
  <c r="BV336" i="16"/>
  <c r="CA307" i="16"/>
  <c r="BY288" i="16"/>
  <c r="BU277" i="16"/>
  <c r="BZ265" i="16"/>
  <c r="BT265" i="19" s="1"/>
  <c r="BV255" i="16"/>
  <c r="BU248" i="16"/>
  <c r="BT241" i="16"/>
  <c r="BR241" i="19" s="1"/>
  <c r="BS234" i="16"/>
  <c r="CA226" i="16"/>
  <c r="BS356" i="16"/>
  <c r="BX327" i="16"/>
  <c r="BT299" i="16"/>
  <c r="BR299" i="19" s="1"/>
  <c r="BU285" i="16"/>
  <c r="BZ273" i="16"/>
  <c r="BT273" i="19" s="1"/>
  <c r="BV262" i="16"/>
  <c r="BU253" i="16"/>
  <c r="BT246" i="16"/>
  <c r="BR246" i="19" s="1"/>
  <c r="BS239" i="16"/>
  <c r="CA231" i="16"/>
  <c r="BZ224" i="16"/>
  <c r="BT224" i="19" s="1"/>
  <c r="BX325" i="16"/>
  <c r="BU284" i="16"/>
  <c r="BV261" i="16"/>
  <c r="BW245" i="16"/>
  <c r="BS245" i="19" s="1"/>
  <c r="BU231" i="16"/>
  <c r="BV220" i="16"/>
  <c r="BU213" i="16"/>
  <c r="BT206" i="16"/>
  <c r="BR206" i="19" s="1"/>
  <c r="BS199" i="16"/>
  <c r="CA191" i="16"/>
  <c r="AR289" i="16"/>
  <c r="AT271" i="16"/>
  <c r="AZ182" i="16"/>
  <c r="AW25" i="16"/>
  <c r="AX215" i="16"/>
  <c r="AS48" i="16"/>
  <c r="BI48" i="19" s="1"/>
  <c r="AZ219" i="16"/>
  <c r="AX46" i="16"/>
  <c r="AV126" i="16"/>
  <c r="BJ126" i="19" s="1"/>
  <c r="BG19" i="16"/>
  <c r="AT88" i="16"/>
  <c r="AU294" i="16"/>
  <c r="AW175" i="16"/>
  <c r="AS301" i="16"/>
  <c r="BI301" i="19" s="1"/>
  <c r="BZ338" i="16"/>
  <c r="BT338" i="19" s="1"/>
  <c r="BT296" i="16"/>
  <c r="BR296" i="19" s="1"/>
  <c r="BS336" i="16"/>
  <c r="BW300" i="16"/>
  <c r="BS300" i="19" s="1"/>
  <c r="BU340" i="16"/>
  <c r="CA310" i="16"/>
  <c r="CA365" i="16"/>
  <c r="BS349" i="16"/>
  <c r="BV330" i="16"/>
  <c r="BW313" i="16"/>
  <c r="BS313" i="19" s="1"/>
  <c r="BZ294" i="16"/>
  <c r="BT294" i="19" s="1"/>
  <c r="CA335" i="16"/>
  <c r="BZ296" i="16"/>
  <c r="BT296" i="19" s="1"/>
  <c r="BY279" i="16"/>
  <c r="BT260" i="16"/>
  <c r="BR260" i="19" s="1"/>
  <c r="BU346" i="16"/>
  <c r="BT307" i="16"/>
  <c r="BR307" i="19" s="1"/>
  <c r="CA284" i="16"/>
  <c r="BW264" i="16"/>
  <c r="BS264" i="19" s="1"/>
  <c r="BZ356" i="16"/>
  <c r="BT356" i="19" s="1"/>
  <c r="CA315" i="16"/>
  <c r="BV288" i="16"/>
  <c r="BY269" i="16"/>
  <c r="BS367" i="16"/>
  <c r="BS335" i="16"/>
  <c r="CA295" i="16"/>
  <c r="BY308" i="16"/>
  <c r="BX267" i="16"/>
  <c r="BU250" i="16"/>
  <c r="BZ237" i="16"/>
  <c r="BT237" i="19" s="1"/>
  <c r="BS228" i="16"/>
  <c r="BT347" i="16"/>
  <c r="BR347" i="19" s="1"/>
  <c r="BW304" i="16"/>
  <c r="BS304" i="19" s="1"/>
  <c r="BW284" i="16"/>
  <c r="BS284" i="19" s="1"/>
  <c r="BU270" i="16"/>
  <c r="BX257" i="16"/>
  <c r="BT250" i="16"/>
  <c r="BR250" i="19" s="1"/>
  <c r="BS243" i="16"/>
  <c r="CA235" i="16"/>
  <c r="BZ228" i="16"/>
  <c r="BT228" i="19" s="1"/>
  <c r="BU361" i="16"/>
  <c r="BZ332" i="16"/>
  <c r="BT332" i="19" s="1"/>
  <c r="BV304" i="16"/>
  <c r="BT287" i="16"/>
  <c r="BR287" i="19" s="1"/>
  <c r="BY275" i="16"/>
  <c r="BU264" i="16"/>
  <c r="BW254" i="16"/>
  <c r="BS254" i="19" s="1"/>
  <c r="BV247" i="16"/>
  <c r="BU240" i="16"/>
  <c r="BT233" i="16"/>
  <c r="BR233" i="19" s="1"/>
  <c r="BS226" i="16"/>
  <c r="BW352" i="16"/>
  <c r="BS352" i="19" s="1"/>
  <c r="BS324" i="16"/>
  <c r="BX295" i="16"/>
  <c r="BY283" i="16"/>
  <c r="BU272" i="16"/>
  <c r="BT261" i="16"/>
  <c r="BR261" i="19" s="1"/>
  <c r="BV252" i="16"/>
  <c r="BU245" i="16"/>
  <c r="BT238" i="16"/>
  <c r="BR238" i="19" s="1"/>
  <c r="BS231" i="16"/>
  <c r="CA223" i="16"/>
  <c r="BW318" i="16"/>
  <c r="BS318" i="19" s="1"/>
  <c r="BT281" i="16"/>
  <c r="BR281" i="19" s="1"/>
  <c r="BX258" i="16"/>
  <c r="BY243" i="16"/>
  <c r="BW229" i="16"/>
  <c r="BS229" i="19" s="1"/>
  <c r="BW219" i="16"/>
  <c r="BS219" i="19" s="1"/>
  <c r="BV212" i="16"/>
  <c r="BU205" i="16"/>
  <c r="BT198" i="16"/>
  <c r="BR198" i="19" s="1"/>
  <c r="BS191" i="16"/>
  <c r="AU109" i="16"/>
  <c r="AR175" i="16"/>
  <c r="BA82" i="16"/>
  <c r="AR174" i="16"/>
  <c r="AU83" i="16"/>
  <c r="AY214" i="16"/>
  <c r="BK214" i="19" s="1"/>
  <c r="AY60" i="16"/>
  <c r="BK60" i="19" s="1"/>
  <c r="AR268" i="16"/>
  <c r="AX59" i="16"/>
  <c r="AV151" i="16"/>
  <c r="BJ151" i="19" s="1"/>
  <c r="AX47" i="16"/>
  <c r="AZ305" i="16"/>
  <c r="AR101" i="16"/>
  <c r="AT185" i="16"/>
  <c r="BH66" i="16"/>
  <c r="BN66" i="19" s="1"/>
  <c r="CA329" i="16"/>
  <c r="CA368" i="16"/>
  <c r="CA328" i="16"/>
  <c r="BZ367" i="16"/>
  <c r="BT367" i="19" s="1"/>
  <c r="BU332" i="16"/>
  <c r="BU308" i="16"/>
  <c r="BS365" i="16"/>
  <c r="BT348" i="16"/>
  <c r="BR348" i="19" s="1"/>
  <c r="BW329" i="16"/>
  <c r="BS329" i="19" s="1"/>
  <c r="BS309" i="16"/>
  <c r="BT366" i="16"/>
  <c r="BR366" i="19" s="1"/>
  <c r="BZ328" i="16"/>
  <c r="BT328" i="19" s="1"/>
  <c r="BS295" i="16"/>
  <c r="BT276" i="16"/>
  <c r="BR276" i="19" s="1"/>
  <c r="BW344" i="16"/>
  <c r="BS344" i="19" s="1"/>
  <c r="BX303" i="16"/>
  <c r="BX279" i="16"/>
  <c r="BX263" i="16"/>
  <c r="BT346" i="16"/>
  <c r="BR346" i="19" s="1"/>
  <c r="BT314" i="16"/>
  <c r="BR314" i="19" s="1"/>
  <c r="BZ284" i="16"/>
  <c r="BT284" i="19" s="1"/>
  <c r="BZ268" i="16"/>
  <c r="BT268" i="19" s="1"/>
  <c r="BU365" i="16"/>
  <c r="BU333" i="16"/>
  <c r="BX365" i="16"/>
  <c r="BY291" i="16"/>
  <c r="BX247" i="16"/>
  <c r="CA236" i="16"/>
  <c r="BT227" i="16"/>
  <c r="BR227" i="19" s="1"/>
  <c r="BW336" i="16"/>
  <c r="BS336" i="19" s="1"/>
  <c r="CA300" i="16"/>
  <c r="CA282" i="16"/>
  <c r="BW267" i="16"/>
  <c r="BS267" i="19" s="1"/>
  <c r="BV256" i="16"/>
  <c r="BU249" i="16"/>
  <c r="BT242" i="16"/>
  <c r="BR242" i="19" s="1"/>
  <c r="BS235" i="16"/>
  <c r="CA227" i="16"/>
  <c r="BY357" i="16"/>
  <c r="BU329" i="16"/>
  <c r="BZ300" i="16"/>
  <c r="BT300" i="19" s="1"/>
  <c r="BX285" i="16"/>
  <c r="BW274" i="16"/>
  <c r="BS274" i="19" s="1"/>
  <c r="BS263" i="16"/>
  <c r="BX253" i="16"/>
  <c r="BW246" i="16"/>
  <c r="BS246" i="19" s="1"/>
  <c r="BV239" i="16"/>
  <c r="BU232" i="16"/>
  <c r="BT225" i="16"/>
  <c r="BR225" i="19" s="1"/>
  <c r="CA348" i="16"/>
  <c r="BW320" i="16"/>
  <c r="BS320" i="19" s="1"/>
  <c r="BX293" i="16"/>
  <c r="BW282" i="16"/>
  <c r="BS282" i="19" s="1"/>
  <c r="BS271" i="16"/>
  <c r="BX259" i="16"/>
  <c r="BW251" i="16"/>
  <c r="BS251" i="19" s="1"/>
  <c r="BV244" i="16"/>
  <c r="BU237" i="16"/>
  <c r="BT230" i="16"/>
  <c r="BR230" i="19" s="1"/>
  <c r="BU368" i="16"/>
  <c r="BV311" i="16"/>
  <c r="BV278" i="16"/>
  <c r="BT256" i="16"/>
  <c r="BR256" i="19" s="1"/>
  <c r="CA241" i="16"/>
  <c r="BY227" i="16"/>
  <c r="BX218" i="16"/>
  <c r="BW211" i="16"/>
  <c r="BS211" i="19" s="1"/>
  <c r="BV204" i="16"/>
  <c r="BU197" i="16"/>
  <c r="AS295" i="16"/>
  <c r="BI295" i="19" s="1"/>
  <c r="AW308" i="16"/>
  <c r="AS4" i="16"/>
  <c r="BI4" i="19" s="1"/>
  <c r="AR125" i="16"/>
  <c r="BM22" i="16"/>
  <c r="AR131" i="16"/>
  <c r="BH89" i="16"/>
  <c r="BN89" i="19" s="1"/>
  <c r="BX363" i="16"/>
  <c r="CA366" i="16"/>
  <c r="BY304" i="16"/>
  <c r="BY343" i="16"/>
  <c r="BT308" i="16"/>
  <c r="BR308" i="19" s="1"/>
  <c r="BS327" i="16"/>
  <c r="BW273" i="16"/>
  <c r="BS273" i="19" s="1"/>
  <c r="BY358" i="16"/>
  <c r="BT291" i="16"/>
  <c r="BR291" i="19" s="1"/>
  <c r="BV257" i="16"/>
  <c r="CA299" i="16"/>
  <c r="BY261" i="16"/>
  <c r="BZ320" i="16"/>
  <c r="BT320" i="19" s="1"/>
  <c r="BV287" i="16"/>
  <c r="BY230" i="16"/>
  <c r="BU322" i="16"/>
  <c r="BX274" i="16"/>
  <c r="BZ252" i="16"/>
  <c r="BT252" i="19" s="1"/>
  <c r="BX238" i="16"/>
  <c r="BV224" i="16"/>
  <c r="BS315" i="16"/>
  <c r="BS280" i="16"/>
  <c r="BT257" i="16"/>
  <c r="BR257" i="19" s="1"/>
  <c r="CA242" i="16"/>
  <c r="BY228" i="16"/>
  <c r="BY334" i="16"/>
  <c r="BS288" i="16"/>
  <c r="BT265" i="16"/>
  <c r="BR265" i="19" s="1"/>
  <c r="CA247" i="16"/>
  <c r="BY233" i="16"/>
  <c r="BZ339" i="16"/>
  <c r="BT339" i="19" s="1"/>
  <c r="CA266" i="16"/>
  <c r="BX236" i="16"/>
  <c r="BY217" i="16"/>
  <c r="CA207" i="16"/>
  <c r="BW195" i="16"/>
  <c r="BS195" i="19" s="1"/>
  <c r="BX186" i="16"/>
  <c r="BW179" i="16"/>
  <c r="BS179" i="19" s="1"/>
  <c r="BV172" i="16"/>
  <c r="CA338" i="16"/>
  <c r="BY289" i="16"/>
  <c r="BZ266" i="16"/>
  <c r="BT266" i="19" s="1"/>
  <c r="CA248" i="16"/>
  <c r="BY234" i="16"/>
  <c r="BS222" i="16"/>
  <c r="CA214" i="16"/>
  <c r="BZ207" i="16"/>
  <c r="BT207" i="19" s="1"/>
  <c r="BY200" i="16"/>
  <c r="BX193" i="16"/>
  <c r="BW186" i="16"/>
  <c r="BS186" i="19" s="1"/>
  <c r="BV179" i="16"/>
  <c r="BU172" i="16"/>
  <c r="BT338" i="16"/>
  <c r="BR338" i="19" s="1"/>
  <c r="BT289" i="16"/>
  <c r="BR289" i="19" s="1"/>
  <c r="BX266" i="16"/>
  <c r="BY248" i="16"/>
  <c r="BW234" i="16"/>
  <c r="BS234" i="19" s="1"/>
  <c r="CA221" i="16"/>
  <c r="BZ214" i="16"/>
  <c r="BT214" i="19" s="1"/>
  <c r="BY207" i="16"/>
  <c r="BX200" i="16"/>
  <c r="BW193" i="16"/>
  <c r="BS193" i="19" s="1"/>
  <c r="BV186" i="16"/>
  <c r="BU179" i="16"/>
  <c r="BT172" i="16"/>
  <c r="BR172" i="19" s="1"/>
  <c r="BS338" i="16"/>
  <c r="BS289" i="16"/>
  <c r="BW266" i="16"/>
  <c r="BS266" i="19" s="1"/>
  <c r="BX248" i="16"/>
  <c r="BV234" i="16"/>
  <c r="BZ221" i="16"/>
  <c r="BT221" i="19" s="1"/>
  <c r="BY214" i="16"/>
  <c r="BX207" i="16"/>
  <c r="BW200" i="16"/>
  <c r="BS200" i="19" s="1"/>
  <c r="BV193" i="16"/>
  <c r="BU186" i="16"/>
  <c r="I96" i="16"/>
  <c r="AW96" i="19" s="1"/>
  <c r="Q235" i="16"/>
  <c r="AV261" i="16"/>
  <c r="BJ261" i="19" s="1"/>
  <c r="AW51" i="16"/>
  <c r="AU258" i="16"/>
  <c r="AV82" i="16"/>
  <c r="BJ82" i="19" s="1"/>
  <c r="AR288" i="16"/>
  <c r="AW103" i="16"/>
  <c r="AR5" i="16"/>
  <c r="AZ76" i="16"/>
  <c r="AW136" i="16"/>
  <c r="BU367" i="16"/>
  <c r="BZ361" i="16"/>
  <c r="BT361" i="19" s="1"/>
  <c r="BS366" i="16"/>
  <c r="CA302" i="16"/>
  <c r="BZ342" i="16"/>
  <c r="BT342" i="19" s="1"/>
  <c r="BU307" i="16"/>
  <c r="BY321" i="16"/>
  <c r="BX272" i="16"/>
  <c r="BZ333" i="16"/>
  <c r="BT333" i="19" s="1"/>
  <c r="BY278" i="16"/>
  <c r="BU369" i="16"/>
  <c r="BV296" i="16"/>
  <c r="BZ260" i="16"/>
  <c r="BT260" i="19" s="1"/>
  <c r="CA311" i="16"/>
  <c r="BZ281" i="16"/>
  <c r="BT281" i="19" s="1"/>
  <c r="BZ245" i="16"/>
  <c r="BT245" i="19" s="1"/>
  <c r="BU226" i="16"/>
  <c r="BV297" i="16"/>
  <c r="CA265" i="16"/>
  <c r="BV248" i="16"/>
  <c r="BT234" i="16"/>
  <c r="BR234" i="19" s="1"/>
  <c r="BT354" i="16"/>
  <c r="BR354" i="19" s="1"/>
  <c r="BU297" i="16"/>
  <c r="CA272" i="16"/>
  <c r="BY252" i="16"/>
  <c r="BW238" i="16"/>
  <c r="BS238" i="19" s="1"/>
  <c r="BU224" i="16"/>
  <c r="CA316" i="16"/>
  <c r="CA280" i="16"/>
  <c r="BS258" i="16"/>
  <c r="BW243" i="16"/>
  <c r="BS243" i="19" s="1"/>
  <c r="BU229" i="16"/>
  <c r="BU304" i="16"/>
  <c r="BV254" i="16"/>
  <c r="BZ234" i="16"/>
  <c r="BT234" i="19" s="1"/>
  <c r="BZ216" i="16"/>
  <c r="BT216" i="19" s="1"/>
  <c r="BS207" i="16"/>
  <c r="BX194" i="16"/>
  <c r="BY185" i="16"/>
  <c r="BX178" i="16"/>
  <c r="BW171" i="16"/>
  <c r="BS171" i="19" s="1"/>
  <c r="BZ331" i="16"/>
  <c r="BT331" i="19" s="1"/>
  <c r="CA286" i="16"/>
  <c r="BS264" i="16"/>
  <c r="BT247" i="16"/>
  <c r="BR247" i="19" s="1"/>
  <c r="CA232" i="16"/>
  <c r="BT221" i="16"/>
  <c r="BR221" i="19" s="1"/>
  <c r="BS214" i="16"/>
  <c r="CA206" i="16"/>
  <c r="BZ199" i="16"/>
  <c r="BT199" i="19" s="1"/>
  <c r="BY192" i="16"/>
  <c r="BX185" i="16"/>
  <c r="BW178" i="16"/>
  <c r="BS178" i="19" s="1"/>
  <c r="BV171" i="16"/>
  <c r="BS331" i="16"/>
  <c r="BV286" i="16"/>
  <c r="BZ263" i="16"/>
  <c r="BT263" i="19" s="1"/>
  <c r="CA246" i="16"/>
  <c r="BY232" i="16"/>
  <c r="BS221" i="16"/>
  <c r="CA213" i="16"/>
  <c r="BZ206" i="16"/>
  <c r="BT206" i="19" s="1"/>
  <c r="BY199" i="16"/>
  <c r="BX192" i="16"/>
  <c r="BW185" i="16"/>
  <c r="BS185" i="19" s="1"/>
  <c r="BV178" i="16"/>
  <c r="BU171" i="16"/>
  <c r="CA330" i="16"/>
  <c r="BU286" i="16"/>
  <c r="BV263" i="16"/>
  <c r="BZ246" i="16"/>
  <c r="BT246" i="19" s="1"/>
  <c r="BX232" i="16"/>
  <c r="CA220" i="16"/>
  <c r="BZ213" i="16"/>
  <c r="BT213" i="19" s="1"/>
  <c r="BY206" i="16"/>
  <c r="AZ293" i="16"/>
  <c r="AX227" i="16"/>
  <c r="AS118" i="16"/>
  <c r="BI118" i="19" s="1"/>
  <c r="AY151" i="16"/>
  <c r="BK151" i="19" s="1"/>
  <c r="AT60" i="16"/>
  <c r="AZ157" i="16"/>
  <c r="AW40" i="16"/>
  <c r="AU199" i="16"/>
  <c r="AX213" i="16"/>
  <c r="BS329" i="16"/>
  <c r="BT327" i="16"/>
  <c r="BR327" i="19" s="1"/>
  <c r="BV331" i="16"/>
  <c r="BT364" i="16"/>
  <c r="BR364" i="19" s="1"/>
  <c r="BZ326" i="16"/>
  <c r="BT326" i="19" s="1"/>
  <c r="BV364" i="16"/>
  <c r="BV290" i="16"/>
  <c r="BV321" i="16"/>
  <c r="BW272" i="16"/>
  <c r="BS272" i="19" s="1"/>
  <c r="BS339" i="16"/>
  <c r="BU281" i="16"/>
  <c r="BX354" i="16"/>
  <c r="BZ347" i="16"/>
  <c r="BT347" i="19" s="1"/>
  <c r="BZ264" i="16"/>
  <c r="BT264" i="19" s="1"/>
  <c r="BT243" i="16"/>
  <c r="BR243" i="19" s="1"/>
  <c r="BZ357" i="16"/>
  <c r="BT357" i="19" s="1"/>
  <c r="BZ288" i="16"/>
  <c r="BT288" i="19" s="1"/>
  <c r="BX261" i="16"/>
  <c r="BY245" i="16"/>
  <c r="BW231" i="16"/>
  <c r="BS231" i="19" s="1"/>
  <c r="BW343" i="16"/>
  <c r="BS343" i="19" s="1"/>
  <c r="BW291" i="16"/>
  <c r="BS291" i="19" s="1"/>
  <c r="BX268" i="16"/>
  <c r="BS250" i="16"/>
  <c r="BZ235" i="16"/>
  <c r="BT235" i="19" s="1"/>
  <c r="BT363" i="16"/>
  <c r="BR363" i="19" s="1"/>
  <c r="BU306" i="16"/>
  <c r="BX276" i="16"/>
  <c r="BS255" i="16"/>
  <c r="BZ240" i="16"/>
  <c r="BT240" i="19" s="1"/>
  <c r="BX226" i="16"/>
  <c r="BZ289" i="16"/>
  <c r="BT289" i="19" s="1"/>
  <c r="BS249" i="16"/>
  <c r="BT224" i="16"/>
  <c r="BR224" i="19" s="1"/>
  <c r="BT214" i="16"/>
  <c r="BR214" i="19" s="1"/>
  <c r="BY201" i="16"/>
  <c r="BT190" i="16"/>
  <c r="BR190" i="19" s="1"/>
  <c r="BS183" i="16"/>
  <c r="CA175" i="16"/>
  <c r="BV367" i="16"/>
  <c r="BW310" i="16"/>
  <c r="BS310" i="19" s="1"/>
  <c r="BU278" i="16"/>
  <c r="BS256" i="16"/>
  <c r="BZ241" i="16"/>
  <c r="BT241" i="19" s="1"/>
  <c r="BX227" i="16"/>
  <c r="BW218" i="16"/>
  <c r="BS218" i="19" s="1"/>
  <c r="BV211" i="16"/>
  <c r="BU204" i="16"/>
  <c r="BT197" i="16"/>
  <c r="BR197" i="19" s="1"/>
  <c r="BS190" i="16"/>
  <c r="CA182" i="16"/>
  <c r="BZ175" i="16"/>
  <c r="BT175" i="19" s="1"/>
  <c r="BX366" i="16"/>
  <c r="BY309" i="16"/>
  <c r="BS278" i="16"/>
  <c r="BZ255" i="16"/>
  <c r="BT255" i="19" s="1"/>
  <c r="BX241" i="16"/>
  <c r="BV227" i="16"/>
  <c r="BV218" i="16"/>
  <c r="BU211" i="16"/>
  <c r="BT204" i="16"/>
  <c r="BR204" i="19" s="1"/>
  <c r="BS197" i="16"/>
  <c r="CA189" i="16"/>
  <c r="BZ182" i="16"/>
  <c r="BT182" i="19" s="1"/>
  <c r="BY175" i="16"/>
  <c r="BW366" i="16"/>
  <c r="BS366" i="19" s="1"/>
  <c r="BX309" i="16"/>
  <c r="BX277" i="16"/>
  <c r="BY255" i="16"/>
  <c r="BW241" i="16"/>
  <c r="BS241" i="19" s="1"/>
  <c r="BU227" i="16"/>
  <c r="BU218" i="16"/>
  <c r="BT211" i="16"/>
  <c r="BR211" i="19" s="1"/>
  <c r="BS204" i="16"/>
  <c r="CA196" i="16"/>
  <c r="BZ189" i="16"/>
  <c r="BT189" i="19" s="1"/>
  <c r="AW107" i="16"/>
  <c r="AX320" i="16"/>
  <c r="AS92" i="16"/>
  <c r="BI92" i="19" s="1"/>
  <c r="AZ243" i="16"/>
  <c r="BI19" i="16"/>
  <c r="AR114" i="16"/>
  <c r="BX308" i="16"/>
  <c r="CA312" i="16"/>
  <c r="CA318" i="16"/>
  <c r="BT356" i="16"/>
  <c r="BR356" i="19" s="1"/>
  <c r="BX320" i="16"/>
  <c r="CA351" i="16"/>
  <c r="BU283" i="16"/>
  <c r="BS364" i="16"/>
  <c r="BS292" i="16"/>
  <c r="BY301" i="16"/>
  <c r="BW263" i="16"/>
  <c r="BS263" i="19" s="1"/>
  <c r="BX322" i="16"/>
  <c r="BW290" i="16"/>
  <c r="BS290" i="19" s="1"/>
  <c r="BY254" i="16"/>
  <c r="BU234" i="16"/>
  <c r="BZ325" i="16"/>
  <c r="BT325" i="19" s="1"/>
  <c r="BZ275" i="16"/>
  <c r="BT275" i="19" s="1"/>
  <c r="BY253" i="16"/>
  <c r="BW239" i="16"/>
  <c r="BS239" i="19" s="1"/>
  <c r="BU225" i="16"/>
  <c r="BX318" i="16"/>
  <c r="BX281" i="16"/>
  <c r="BY258" i="16"/>
  <c r="BZ243" i="16"/>
  <c r="BT243" i="19" s="1"/>
  <c r="BX229" i="16"/>
  <c r="BU338" i="16"/>
  <c r="BX289" i="16"/>
  <c r="BY266" i="16"/>
  <c r="BZ248" i="16"/>
  <c r="BT248" i="19" s="1"/>
  <c r="BX234" i="16"/>
  <c r="CA346" i="16"/>
  <c r="BS270" i="16"/>
  <c r="BV238" i="16"/>
  <c r="BU221" i="16"/>
  <c r="AX194" i="16"/>
  <c r="AX79" i="16"/>
  <c r="AY254" i="16"/>
  <c r="BK254" i="19" s="1"/>
  <c r="BU326" i="16"/>
  <c r="BZ358" i="16"/>
  <c r="BT358" i="19" s="1"/>
  <c r="BW355" i="16"/>
  <c r="BS355" i="19" s="1"/>
  <c r="BV273" i="16"/>
  <c r="BS283" i="16"/>
  <c r="BT310" i="16"/>
  <c r="BR310" i="19" s="1"/>
  <c r="BV329" i="16"/>
  <c r="BX254" i="16"/>
  <c r="BT226" i="16"/>
  <c r="BR226" i="19" s="1"/>
  <c r="BZ282" i="16"/>
  <c r="BT282" i="19" s="1"/>
  <c r="BY244" i="16"/>
  <c r="BZ341" i="16"/>
  <c r="BT341" i="19" s="1"/>
  <c r="BU268" i="16"/>
  <c r="BW235" i="16"/>
  <c r="BS235" i="19" s="1"/>
  <c r="BZ272" i="16"/>
  <c r="BT272" i="19" s="1"/>
  <c r="BT222" i="16"/>
  <c r="BR222" i="19" s="1"/>
  <c r="BZ200" i="16"/>
  <c r="BT200" i="19" s="1"/>
  <c r="BZ184" i="16"/>
  <c r="BT184" i="19" s="1"/>
  <c r="BT174" i="16"/>
  <c r="BR174" i="19" s="1"/>
  <c r="BX317" i="16"/>
  <c r="BX269" i="16"/>
  <c r="BS240" i="16"/>
  <c r="BU220" i="16"/>
  <c r="BX209" i="16"/>
  <c r="BS198" i="16"/>
  <c r="BV187" i="16"/>
  <c r="CA174" i="16"/>
  <c r="CA323" i="16"/>
  <c r="BT272" i="16"/>
  <c r="BR272" i="19" s="1"/>
  <c r="BV243" i="16"/>
  <c r="BZ222" i="16"/>
  <c r="BT222" i="19" s="1"/>
  <c r="BV210" i="16"/>
  <c r="BZ198" i="16"/>
  <c r="BT198" i="19" s="1"/>
  <c r="BT188" i="16"/>
  <c r="BR188" i="19" s="1"/>
  <c r="BX176" i="16"/>
  <c r="BT345" i="16"/>
  <c r="BR345" i="19" s="1"/>
  <c r="BZ274" i="16"/>
  <c r="BT274" i="19" s="1"/>
  <c r="BS245" i="16"/>
  <c r="BY223" i="16"/>
  <c r="BS212" i="16"/>
  <c r="BV201" i="16"/>
  <c r="BX191" i="16"/>
  <c r="R11" i="16"/>
  <c r="AZ11" i="19" s="1"/>
  <c r="R117" i="16"/>
  <c r="AZ117" i="19" s="1"/>
  <c r="M221" i="16"/>
  <c r="Q363" i="16"/>
  <c r="Q99" i="16"/>
  <c r="T275" i="16"/>
  <c r="R170" i="16"/>
  <c r="AZ170" i="19" s="1"/>
  <c r="Q307" i="16"/>
  <c r="V28" i="16"/>
  <c r="V188" i="16"/>
  <c r="W19" i="16"/>
  <c r="X360" i="16"/>
  <c r="BB360" i="19" s="1"/>
  <c r="L360" i="16"/>
  <c r="AX360" i="19" s="1"/>
  <c r="S159" i="16"/>
  <c r="T75" i="16"/>
  <c r="O176" i="16"/>
  <c r="AY176" i="19" s="1"/>
  <c r="S189" i="16"/>
  <c r="V204" i="16"/>
  <c r="S18" i="16"/>
  <c r="S184" i="16"/>
  <c r="U151" i="16"/>
  <c r="BA151" i="19" s="1"/>
  <c r="AL352" i="16"/>
  <c r="Q165" i="16"/>
  <c r="Q253" i="16"/>
  <c r="Q46" i="16"/>
  <c r="Q96" i="16"/>
  <c r="Q152" i="16"/>
  <c r="R197" i="16"/>
  <c r="AZ197" i="19" s="1"/>
  <c r="Q247" i="16"/>
  <c r="S317" i="16"/>
  <c r="U50" i="16"/>
  <c r="BA50" i="19" s="1"/>
  <c r="T235" i="16"/>
  <c r="X147" i="16"/>
  <c r="BB147" i="19" s="1"/>
  <c r="J122" i="16"/>
  <c r="R43" i="16"/>
  <c r="AZ43" i="19" s="1"/>
  <c r="S243" i="16"/>
  <c r="Y40" i="16"/>
  <c r="Q61" i="16"/>
  <c r="Q244" i="16"/>
  <c r="T312" i="16"/>
  <c r="R45" i="16"/>
  <c r="AZ45" i="19" s="1"/>
  <c r="R195" i="16"/>
  <c r="AZ195" i="19" s="1"/>
  <c r="V165" i="16"/>
  <c r="R8" i="16"/>
  <c r="AZ8" i="19" s="1"/>
  <c r="R155" i="16"/>
  <c r="AZ155" i="19" s="1"/>
  <c r="Q37" i="16"/>
  <c r="AZ100" i="16"/>
  <c r="BT319" i="16"/>
  <c r="BR319" i="19" s="1"/>
  <c r="CA357" i="16"/>
  <c r="BY353" i="16"/>
  <c r="BV258" i="16"/>
  <c r="BT282" i="16"/>
  <c r="BR282" i="19" s="1"/>
  <c r="BS362" i="16"/>
  <c r="CA244" i="16"/>
  <c r="BV294" i="16"/>
  <c r="BW247" i="16"/>
  <c r="BS247" i="19" s="1"/>
  <c r="BX350" i="16"/>
  <c r="BV271" i="16"/>
  <c r="BX237" i="16"/>
  <c r="BV313" i="16"/>
  <c r="BZ256" i="16"/>
  <c r="BT256" i="19" s="1"/>
  <c r="BV228" i="16"/>
  <c r="BX252" i="16"/>
  <c r="CA215" i="16"/>
  <c r="CA199" i="16"/>
  <c r="CA183" i="16"/>
  <c r="BU173" i="16"/>
  <c r="BV303" i="16"/>
  <c r="BU261" i="16"/>
  <c r="BU238" i="16"/>
  <c r="BV219" i="16"/>
  <c r="BY208" i="16"/>
  <c r="BU196" i="16"/>
  <c r="BY184" i="16"/>
  <c r="BS174" i="16"/>
  <c r="BZ316" i="16"/>
  <c r="BT316" i="19" s="1"/>
  <c r="BV269" i="16"/>
  <c r="BZ239" i="16"/>
  <c r="BT239" i="19" s="1"/>
  <c r="BT220" i="16"/>
  <c r="BR220" i="19" s="1"/>
  <c r="BW209" i="16"/>
  <c r="BS209" i="19" s="1"/>
  <c r="CA197" i="16"/>
  <c r="BU187" i="16"/>
  <c r="BZ174" i="16"/>
  <c r="BT174" i="19" s="1"/>
  <c r="BZ323" i="16"/>
  <c r="BT323" i="19" s="1"/>
  <c r="BS272" i="16"/>
  <c r="BU243" i="16"/>
  <c r="BY222" i="16"/>
  <c r="BU210" i="16"/>
  <c r="BX199" i="16"/>
  <c r="BY190" i="16"/>
  <c r="J96" i="16"/>
  <c r="R149" i="16"/>
  <c r="AZ149" i="19" s="1"/>
  <c r="Q29" i="16"/>
  <c r="V149" i="16"/>
  <c r="S136" i="16"/>
  <c r="X51" i="16"/>
  <c r="BB51" i="19" s="1"/>
  <c r="Q197" i="16"/>
  <c r="R317" i="16"/>
  <c r="AZ317" i="19" s="1"/>
  <c r="U45" i="16"/>
  <c r="BA45" i="19" s="1"/>
  <c r="T210" i="16"/>
  <c r="Y61" i="16"/>
  <c r="H37" i="16"/>
  <c r="N347" i="16"/>
  <c r="R173" i="16"/>
  <c r="AZ173" i="19" s="1"/>
  <c r="U160" i="16"/>
  <c r="BA160" i="19" s="1"/>
  <c r="Q13" i="16"/>
  <c r="S205" i="16"/>
  <c r="U271" i="16"/>
  <c r="BA271" i="19" s="1"/>
  <c r="Q40" i="16"/>
  <c r="Q206" i="16"/>
  <c r="U208" i="16"/>
  <c r="BA208" i="19" s="1"/>
  <c r="R24" i="16"/>
  <c r="AZ24" i="19" s="1"/>
  <c r="S175" i="16"/>
  <c r="S8" i="16"/>
  <c r="R51" i="16"/>
  <c r="AZ51" i="19" s="1"/>
  <c r="Q101" i="16"/>
  <c r="Q157" i="16"/>
  <c r="S202" i="16"/>
  <c r="Q255" i="16"/>
  <c r="Q328" i="16"/>
  <c r="T80" i="16"/>
  <c r="U264" i="16"/>
  <c r="BA264" i="19" s="1"/>
  <c r="W190" i="16"/>
  <c r="J182" i="16"/>
  <c r="R59" i="16"/>
  <c r="AZ59" i="19" s="1"/>
  <c r="R270" i="16"/>
  <c r="AZ270" i="19" s="1"/>
  <c r="X211" i="16"/>
  <c r="BB211" i="19" s="1"/>
  <c r="S88" i="16"/>
  <c r="S270" i="16"/>
  <c r="W51" i="16"/>
  <c r="S66" i="16"/>
  <c r="R211" i="16"/>
  <c r="AZ211" i="19" s="1"/>
  <c r="V229" i="16"/>
  <c r="S29" i="16"/>
  <c r="Q181" i="16"/>
  <c r="R42" i="16"/>
  <c r="AZ42" i="19" s="1"/>
  <c r="Q86" i="16"/>
  <c r="Q142" i="16"/>
  <c r="AX240" i="16"/>
  <c r="BY363" i="16"/>
  <c r="BS358" i="16"/>
  <c r="CA341" i="16"/>
  <c r="BX314" i="16"/>
  <c r="BZ365" i="16"/>
  <c r="BT365" i="19" s="1"/>
  <c r="BY262" i="16"/>
  <c r="CA275" i="16"/>
  <c r="BT337" i="16"/>
  <c r="BR337" i="19" s="1"/>
  <c r="BS244" i="16"/>
  <c r="BT293" i="16"/>
  <c r="BR293" i="19" s="1"/>
  <c r="BX246" i="16"/>
  <c r="BS347" i="16"/>
  <c r="BT270" i="16"/>
  <c r="BR270" i="19" s="1"/>
  <c r="BY236" i="16"/>
  <c r="BZ309" i="16"/>
  <c r="BT309" i="19" s="1"/>
  <c r="CA255" i="16"/>
  <c r="BW227" i="16"/>
  <c r="BS227" i="19" s="1"/>
  <c r="BZ250" i="16"/>
  <c r="BT250" i="19" s="1"/>
  <c r="BS215" i="16"/>
  <c r="BV196" i="16"/>
  <c r="BT182" i="16"/>
  <c r="BR182" i="19" s="1"/>
  <c r="BX170" i="16"/>
  <c r="BU296" i="16"/>
  <c r="BW258" i="16"/>
  <c r="BS258" i="19" s="1"/>
  <c r="BW236" i="16"/>
  <c r="BS236" i="19" s="1"/>
  <c r="BX217" i="16"/>
  <c r="BS206" i="16"/>
  <c r="BV195" i="16"/>
  <c r="BZ183" i="16"/>
  <c r="BT183" i="19" s="1"/>
  <c r="BT173" i="16"/>
  <c r="BR173" i="19" s="1"/>
  <c r="BX302" i="16"/>
  <c r="BY260" i="16"/>
  <c r="BS238" i="16"/>
  <c r="BU219" i="16"/>
  <c r="BX208" i="16"/>
  <c r="BT196" i="16"/>
  <c r="BR196" i="19" s="1"/>
  <c r="BX184" i="16"/>
  <c r="CA173" i="16"/>
  <c r="BY316" i="16"/>
  <c r="BU269" i="16"/>
  <c r="BY239" i="16"/>
  <c r="BS220" i="16"/>
  <c r="BV209" i="16"/>
  <c r="BY198" i="16"/>
  <c r="CA188" i="16"/>
  <c r="N96" i="16"/>
  <c r="S194" i="16"/>
  <c r="R66" i="16"/>
  <c r="AZ66" i="19" s="1"/>
  <c r="V290" i="16"/>
  <c r="R163" i="16"/>
  <c r="AZ163" i="19" s="1"/>
  <c r="W350" i="16"/>
  <c r="S207" i="16"/>
  <c r="S327" i="16"/>
  <c r="V66" i="16"/>
  <c r="U231" i="16"/>
  <c r="BA231" i="19" s="1"/>
  <c r="X104" i="16"/>
  <c r="BB104" i="19" s="1"/>
  <c r="J79" i="16"/>
  <c r="S16" i="16"/>
  <c r="Q200" i="16"/>
  <c r="V245" i="16"/>
  <c r="R34" i="16"/>
  <c r="AZ34" i="19" s="1"/>
  <c r="R228" i="16"/>
  <c r="AZ228" i="19" s="1"/>
  <c r="X8" i="16"/>
  <c r="BB8" i="19" s="1"/>
  <c r="Q56" i="16"/>
  <c r="S222" i="16"/>
  <c r="T291" i="16"/>
  <c r="R40" i="16"/>
  <c r="AZ40" i="19" s="1"/>
  <c r="S191" i="16"/>
  <c r="Q14" i="16"/>
  <c r="S56" i="16"/>
  <c r="R109" i="16"/>
  <c r="AZ109" i="19" s="1"/>
  <c r="R165" i="16"/>
  <c r="AZ165" i="19" s="1"/>
  <c r="Q208" i="16"/>
  <c r="R261" i="16"/>
  <c r="AZ261" i="19" s="1"/>
  <c r="R338" i="16"/>
  <c r="AZ338" i="19" s="1"/>
  <c r="T99" i="16"/>
  <c r="U296" i="16"/>
  <c r="BA296" i="19" s="1"/>
  <c r="Y232" i="16"/>
  <c r="J299" i="16"/>
  <c r="R88" i="16"/>
  <c r="AZ88" i="19" s="1"/>
  <c r="R313" i="16"/>
  <c r="AZ313" i="19" s="1"/>
  <c r="X339" i="16"/>
  <c r="BB339" i="19" s="1"/>
  <c r="S117" i="16"/>
  <c r="Q296" i="16"/>
  <c r="Y221" i="16"/>
  <c r="Q85" i="16"/>
  <c r="S237" i="16"/>
  <c r="U312" i="16"/>
  <c r="BA312" i="19" s="1"/>
  <c r="S45" i="16"/>
  <c r="Q5" i="16"/>
  <c r="S47" i="16"/>
  <c r="R96" i="16"/>
  <c r="AZ96" i="19" s="1"/>
  <c r="R152" i="16"/>
  <c r="AZ152" i="19" s="1"/>
  <c r="AU229" i="16"/>
  <c r="AZ101" i="16"/>
  <c r="AX220" i="16"/>
  <c r="AR235" i="16"/>
  <c r="BW348" i="16"/>
  <c r="BS348" i="19" s="1"/>
  <c r="BT301" i="16"/>
  <c r="BR301" i="19" s="1"/>
  <c r="BS301" i="16"/>
  <c r="BU267" i="16"/>
  <c r="CA276" i="16"/>
  <c r="BV312" i="16"/>
  <c r="BW347" i="16"/>
  <c r="BS347" i="19" s="1"/>
  <c r="BX255" i="16"/>
  <c r="CA332" i="16"/>
  <c r="BW255" i="16"/>
  <c r="BS255" i="19" s="1"/>
  <c r="BS227" i="16"/>
  <c r="BV284" i="16"/>
  <c r="BX245" i="16"/>
  <c r="BV345" i="16"/>
  <c r="BW269" i="16"/>
  <c r="BS269" i="19" s="1"/>
  <c r="BV236" i="16"/>
  <c r="BX275" i="16"/>
  <c r="BS223" i="16"/>
  <c r="BX202" i="16"/>
  <c r="BW187" i="16"/>
  <c r="BS187" i="19" s="1"/>
  <c r="BS175" i="16"/>
  <c r="BY324" i="16"/>
  <c r="BY272" i="16"/>
  <c r="BX243" i="16"/>
  <c r="CA222" i="16"/>
  <c r="BW210" i="16"/>
  <c r="BS210" i="19" s="1"/>
  <c r="CA198" i="16"/>
  <c r="BU188" i="16"/>
  <c r="BY176" i="16"/>
  <c r="BU345" i="16"/>
  <c r="CA274" i="16"/>
  <c r="BT245" i="16"/>
  <c r="BR245" i="19" s="1"/>
  <c r="BZ223" i="16"/>
  <c r="BT223" i="19" s="1"/>
  <c r="BT212" i="16"/>
  <c r="BR212" i="19" s="1"/>
  <c r="BW201" i="16"/>
  <c r="BS201" i="19" s="1"/>
  <c r="BS189" i="16"/>
  <c r="BW177" i="16"/>
  <c r="BS177" i="19" s="1"/>
  <c r="BU352" i="16"/>
  <c r="BY280" i="16"/>
  <c r="BV250" i="16"/>
  <c r="BW225" i="16"/>
  <c r="BS225" i="19" s="1"/>
  <c r="CA212" i="16"/>
  <c r="BU202" i="16"/>
  <c r="BW192" i="16"/>
  <c r="BS192" i="19" s="1"/>
  <c r="K96" i="16"/>
  <c r="S48" i="16"/>
  <c r="H16" i="16"/>
  <c r="R314" i="16"/>
  <c r="AZ314" i="19" s="1"/>
  <c r="R61" i="16"/>
  <c r="AZ61" i="19" s="1"/>
  <c r="T141" i="16"/>
  <c r="R138" i="16"/>
  <c r="AZ138" i="19" s="1"/>
  <c r="Q299" i="16"/>
  <c r="U11" i="16"/>
  <c r="BA11" i="19" s="1"/>
  <c r="U167" i="16"/>
  <c r="BA167" i="19" s="1"/>
  <c r="U342" i="16"/>
  <c r="BA342" i="19" s="1"/>
  <c r="Y317" i="16"/>
  <c r="M157" i="16"/>
  <c r="S130" i="16"/>
  <c r="V7" i="16"/>
  <c r="I353" i="16"/>
  <c r="AW353" i="19" s="1"/>
  <c r="R168" i="16"/>
  <c r="AZ168" i="19" s="1"/>
  <c r="V132" i="16"/>
  <c r="AM92" i="16"/>
  <c r="BG92" i="19" s="1"/>
  <c r="S168" i="16"/>
  <c r="T90" i="16"/>
  <c r="H268" i="16"/>
  <c r="S151" i="16"/>
  <c r="Q238" i="16"/>
  <c r="S40" i="16"/>
  <c r="S85" i="16"/>
  <c r="S141" i="16"/>
  <c r="Q192" i="16"/>
  <c r="R240" i="16"/>
  <c r="AZ240" i="19" s="1"/>
  <c r="S309" i="16"/>
  <c r="T32" i="16"/>
  <c r="V213" i="16"/>
  <c r="Y104" i="16"/>
  <c r="H80" i="16"/>
  <c r="Q22" i="16"/>
  <c r="S210" i="16"/>
  <c r="V285" i="16"/>
  <c r="AY231" i="16"/>
  <c r="BK231" i="19" s="1"/>
  <c r="BE53" i="16"/>
  <c r="BM53" i="19" s="1"/>
  <c r="BA40" i="16"/>
  <c r="AY203" i="16"/>
  <c r="BK203" i="19" s="1"/>
  <c r="AW182" i="16"/>
  <c r="BS302" i="16"/>
  <c r="BT268" i="16"/>
  <c r="BR268" i="19" s="1"/>
  <c r="BV344" i="16"/>
  <c r="BU280" i="16"/>
  <c r="BY281" i="16"/>
  <c r="BY325" i="16"/>
  <c r="BV231" i="16"/>
  <c r="BX250" i="16"/>
  <c r="BU247" i="16"/>
  <c r="BY193" i="16"/>
  <c r="BY169" i="16"/>
  <c r="BU254" i="16"/>
  <c r="BY216" i="16"/>
  <c r="BW194" i="16"/>
  <c r="BS194" i="19" s="1"/>
  <c r="BW170" i="16"/>
  <c r="BS170" i="19" s="1"/>
  <c r="CA257" i="16"/>
  <c r="BW217" i="16"/>
  <c r="BS217" i="19" s="1"/>
  <c r="BU195" i="16"/>
  <c r="BS173" i="16"/>
  <c r="BX260" i="16"/>
  <c r="BT219" i="16"/>
  <c r="BR219" i="19" s="1"/>
  <c r="BZ197" i="16"/>
  <c r="BT197" i="19" s="1"/>
  <c r="T364" i="16"/>
  <c r="Q107" i="16"/>
  <c r="Q190" i="16"/>
  <c r="S224" i="16"/>
  <c r="U90" i="16"/>
  <c r="BA90" i="19" s="1"/>
  <c r="W147" i="16"/>
  <c r="Q38" i="16"/>
  <c r="U328" i="16"/>
  <c r="BA328" i="19" s="1"/>
  <c r="S285" i="16"/>
  <c r="S80" i="16"/>
  <c r="Y8" i="16"/>
  <c r="R202" i="16"/>
  <c r="AZ202" i="19" s="1"/>
  <c r="Q62" i="16"/>
  <c r="S170" i="16"/>
  <c r="S274" i="16"/>
  <c r="U112" i="16"/>
  <c r="BA112" i="19" s="1"/>
  <c r="X275" i="16"/>
  <c r="BB275" i="19" s="1"/>
  <c r="S103" i="16"/>
  <c r="H144" i="16"/>
  <c r="Q195" i="16"/>
  <c r="H155" i="16"/>
  <c r="Q174" i="16"/>
  <c r="J26" i="16"/>
  <c r="R10" i="16"/>
  <c r="AZ10" i="19" s="1"/>
  <c r="Q69" i="16"/>
  <c r="Q139" i="16"/>
  <c r="S197" i="16"/>
  <c r="R249" i="16"/>
  <c r="AZ249" i="19" s="1"/>
  <c r="Q310" i="16"/>
  <c r="U32" i="16"/>
  <c r="BA32" i="19" s="1"/>
  <c r="T194" i="16"/>
  <c r="W115" i="16"/>
  <c r="I90" i="16"/>
  <c r="AW90" i="19" s="1"/>
  <c r="AD111" i="16"/>
  <c r="BD111" i="19" s="1"/>
  <c r="S178" i="16"/>
  <c r="T131" i="16"/>
  <c r="R18" i="16"/>
  <c r="AZ18" i="19" s="1"/>
  <c r="Q179" i="16"/>
  <c r="T85" i="16"/>
  <c r="O266" i="16"/>
  <c r="AY266" i="19" s="1"/>
  <c r="R146" i="16"/>
  <c r="AZ146" i="19" s="1"/>
  <c r="R363" i="16"/>
  <c r="AZ363" i="19" s="1"/>
  <c r="I69" i="16"/>
  <c r="AW69" i="19" s="1"/>
  <c r="S104" i="16"/>
  <c r="R21" i="16"/>
  <c r="AZ21" i="19" s="1"/>
  <c r="Q64" i="16"/>
  <c r="Q110" i="16"/>
  <c r="S152" i="16"/>
  <c r="Q198" i="16"/>
  <c r="S249" i="16"/>
  <c r="R310" i="16"/>
  <c r="AZ310" i="19" s="1"/>
  <c r="V36" i="16"/>
  <c r="T219" i="16"/>
  <c r="X115" i="16"/>
  <c r="BB115" i="19" s="1"/>
  <c r="J90" i="16"/>
  <c r="AE111" i="16"/>
  <c r="V181" i="16"/>
  <c r="AL363" i="16"/>
  <c r="AK356" i="16"/>
  <c r="AV108" i="16"/>
  <c r="BJ108" i="19" s="1"/>
  <c r="AX191" i="16"/>
  <c r="AX6" i="16"/>
  <c r="AX22" i="16"/>
  <c r="AW215" i="16"/>
  <c r="BT352" i="16"/>
  <c r="BR352" i="19" s="1"/>
  <c r="BX336" i="16"/>
  <c r="BZ340" i="16"/>
  <c r="BT340" i="19" s="1"/>
  <c r="BV277" i="16"/>
  <c r="BT322" i="16"/>
  <c r="BR322" i="19" s="1"/>
  <c r="BW230" i="16"/>
  <c r="BS230" i="19" s="1"/>
  <c r="BY249" i="16"/>
  <c r="BT240" i="16"/>
  <c r="BR240" i="19" s="1"/>
  <c r="BZ192" i="16"/>
  <c r="BT192" i="19" s="1"/>
  <c r="BU360" i="16"/>
  <c r="BW252" i="16"/>
  <c r="BS252" i="19" s="1"/>
  <c r="BZ215" i="16"/>
  <c r="BT215" i="19" s="1"/>
  <c r="BZ191" i="16"/>
  <c r="BT191" i="19" s="1"/>
  <c r="BX169" i="16"/>
  <c r="BS254" i="16"/>
  <c r="BX216" i="16"/>
  <c r="BV194" i="16"/>
  <c r="BV170" i="16"/>
  <c r="BZ257" i="16"/>
  <c r="BT257" i="19" s="1"/>
  <c r="BV217" i="16"/>
  <c r="BS196" i="16"/>
  <c r="M96" i="16"/>
  <c r="S149" i="16"/>
  <c r="Q229" i="16"/>
  <c r="S246" i="16"/>
  <c r="V108" i="16"/>
  <c r="Y189" i="16"/>
  <c r="S64" i="16"/>
  <c r="Y168" i="16"/>
  <c r="Q324" i="16"/>
  <c r="Q94" i="16"/>
  <c r="X179" i="16"/>
  <c r="BB179" i="19" s="1"/>
  <c r="Q213" i="16"/>
  <c r="R67" i="16"/>
  <c r="AZ67" i="19" s="1"/>
  <c r="Q176" i="16"/>
  <c r="Q281" i="16"/>
  <c r="U146" i="16"/>
  <c r="BA146" i="19" s="1"/>
  <c r="W318" i="16"/>
  <c r="R144" i="16"/>
  <c r="AZ144" i="19" s="1"/>
  <c r="L104" i="16"/>
  <c r="AX104" i="19" s="1"/>
  <c r="R216" i="16"/>
  <c r="AZ216" i="19" s="1"/>
  <c r="L269" i="16"/>
  <c r="AX269" i="19" s="1"/>
  <c r="R288" i="16"/>
  <c r="AZ288" i="19" s="1"/>
  <c r="H159" i="16"/>
  <c r="S15" i="16"/>
  <c r="R72" i="16"/>
  <c r="AZ72" i="19" s="1"/>
  <c r="R157" i="16"/>
  <c r="AZ157" i="19" s="1"/>
  <c r="Q203" i="16"/>
  <c r="S255" i="16"/>
  <c r="R320" i="16"/>
  <c r="AZ320" i="19" s="1"/>
  <c r="V50" i="16"/>
  <c r="U215" i="16"/>
  <c r="BA215" i="19" s="1"/>
  <c r="Y157" i="16"/>
  <c r="H133" i="16"/>
  <c r="Z113" i="16"/>
  <c r="R205" i="16"/>
  <c r="AZ205" i="19" s="1"/>
  <c r="U224" i="16"/>
  <c r="BA224" i="19" s="1"/>
  <c r="S39" i="16"/>
  <c r="R200" i="16"/>
  <c r="AZ200" i="19" s="1"/>
  <c r="U183" i="16"/>
  <c r="BA183" i="19" s="1"/>
  <c r="R13" i="16"/>
  <c r="AZ13" i="19" s="1"/>
  <c r="R160" i="16"/>
  <c r="AZ160" i="19" s="1"/>
  <c r="U66" i="16"/>
  <c r="BA66" i="19" s="1"/>
  <c r="K19" i="16"/>
  <c r="S127" i="16"/>
  <c r="S26" i="16"/>
  <c r="R69" i="16"/>
  <c r="AZ69" i="19" s="1"/>
  <c r="R115" i="16"/>
  <c r="AZ115" i="19" s="1"/>
  <c r="S157" i="16"/>
  <c r="R203" i="16"/>
  <c r="AZ203" i="19" s="1"/>
  <c r="Q256" i="16"/>
  <c r="S320" i="16"/>
  <c r="V55" i="16"/>
  <c r="U240" i="16"/>
  <c r="BA240" i="19" s="1"/>
  <c r="W158" i="16"/>
  <c r="I133" i="16"/>
  <c r="AW133" i="19" s="1"/>
  <c r="S32" i="16"/>
  <c r="AN369" i="16"/>
  <c r="AM362" i="16"/>
  <c r="BG362" i="19" s="1"/>
  <c r="AL355" i="16"/>
  <c r="AK348" i="16"/>
  <c r="AJ341" i="16"/>
  <c r="BF341" i="19" s="1"/>
  <c r="AV138" i="16"/>
  <c r="BJ138" i="19" s="1"/>
  <c r="AY166" i="16"/>
  <c r="BK166" i="19" s="1"/>
  <c r="AW69" i="16"/>
  <c r="AZ53" i="16"/>
  <c r="BZ322" i="16"/>
  <c r="BT322" i="19" s="1"/>
  <c r="BU323" i="16"/>
  <c r="BS332" i="16"/>
  <c r="CA331" i="16"/>
  <c r="BW256" i="16"/>
  <c r="BS256" i="19" s="1"/>
  <c r="BY264" i="16"/>
  <c r="BU294" i="16"/>
  <c r="BV223" i="16"/>
  <c r="BX242" i="16"/>
  <c r="BS233" i="16"/>
  <c r="BU189" i="16"/>
  <c r="BT353" i="16"/>
  <c r="BR353" i="19" s="1"/>
  <c r="BY250" i="16"/>
  <c r="BT213" i="16"/>
  <c r="BR213" i="19" s="1"/>
  <c r="CA190" i="16"/>
  <c r="BW359" i="16"/>
  <c r="BS359" i="19" s="1"/>
  <c r="BY215" i="16"/>
  <c r="BY191" i="16"/>
  <c r="BW169" i="16"/>
  <c r="BS169" i="19" s="1"/>
  <c r="CA253" i="16"/>
  <c r="BW216" i="16"/>
  <c r="BS216" i="19" s="1"/>
  <c r="BT195" i="16"/>
  <c r="BR195" i="19" s="1"/>
  <c r="P96" i="16"/>
  <c r="R184" i="16"/>
  <c r="AZ184" i="19" s="1"/>
  <c r="Q317" i="16"/>
  <c r="R274" i="16"/>
  <c r="AZ274" i="19" s="1"/>
  <c r="T123" i="16"/>
  <c r="X232" i="16"/>
  <c r="BB232" i="19" s="1"/>
  <c r="R93" i="16"/>
  <c r="AZ93" i="19" s="1"/>
  <c r="Y296" i="16"/>
  <c r="S352" i="16"/>
  <c r="R131" i="16"/>
  <c r="AZ131" i="19" s="1"/>
  <c r="X307" i="16"/>
  <c r="BB307" i="19" s="1"/>
  <c r="S218" i="16"/>
  <c r="Q72" i="16"/>
  <c r="R181" i="16"/>
  <c r="AZ181" i="19" s="1"/>
  <c r="Q289" i="16"/>
  <c r="T171" i="16"/>
  <c r="Y360" i="16"/>
  <c r="Q168" i="16"/>
  <c r="S7" i="16"/>
  <c r="R334" i="16"/>
  <c r="AZ334" i="19" s="1"/>
  <c r="Q8" i="16"/>
  <c r="Q325" i="16"/>
  <c r="M269" i="16"/>
  <c r="Q21" i="16"/>
  <c r="Q83" i="16"/>
  <c r="S165" i="16"/>
  <c r="R208" i="16"/>
  <c r="AZ208" i="19" s="1"/>
  <c r="S261" i="16"/>
  <c r="R328" i="16"/>
  <c r="AZ328" i="19" s="1"/>
  <c r="U80" i="16"/>
  <c r="BA80" i="19" s="1"/>
  <c r="V236" i="16"/>
  <c r="X200" i="16"/>
  <c r="BB200" i="19" s="1"/>
  <c r="H210" i="16"/>
  <c r="Q6" i="16"/>
  <c r="Q222" i="16"/>
  <c r="T307" i="16"/>
  <c r="S55" i="16"/>
  <c r="R222" i="16"/>
  <c r="AZ222" i="19" s="1"/>
  <c r="U247" i="16"/>
  <c r="BA247" i="19" s="1"/>
  <c r="R29" i="16"/>
  <c r="AZ29" i="19" s="1"/>
  <c r="R179" i="16"/>
  <c r="AZ179" i="19" s="1"/>
  <c r="V122" i="16"/>
  <c r="N277" i="16"/>
  <c r="S146" i="16"/>
  <c r="Q32" i="16"/>
  <c r="S72" i="16"/>
  <c r="Q120" i="16"/>
  <c r="Q166" i="16"/>
  <c r="S208" i="16"/>
  <c r="Q262" i="16"/>
  <c r="Q331" i="16"/>
  <c r="U104" i="16"/>
  <c r="BA104" i="19" s="1"/>
  <c r="V255" i="16"/>
  <c r="Y200" i="16"/>
  <c r="I214" i="16"/>
  <c r="AW214" i="19" s="1"/>
  <c r="Q80" i="16"/>
  <c r="AO368" i="16"/>
  <c r="AN361" i="16"/>
  <c r="AM354" i="16"/>
  <c r="BG354" i="19" s="1"/>
  <c r="AL347" i="16"/>
  <c r="AK340" i="16"/>
  <c r="BE144" i="16"/>
  <c r="BM144" i="19" s="1"/>
  <c r="AR157" i="16"/>
  <c r="BX316" i="16"/>
  <c r="BW321" i="16"/>
  <c r="BS321" i="19" s="1"/>
  <c r="BT323" i="16"/>
  <c r="BR323" i="19" s="1"/>
  <c r="BT263" i="16"/>
  <c r="BR263" i="19" s="1"/>
  <c r="BY292" i="16"/>
  <c r="BY366" i="16"/>
  <c r="BY241" i="16"/>
  <c r="CA225" i="16"/>
  <c r="BV188" i="16"/>
  <c r="BS346" i="16"/>
  <c r="BV245" i="16"/>
  <c r="BU212" i="16"/>
  <c r="BT189" i="16"/>
  <c r="BR189" i="19" s="1"/>
  <c r="BV352" i="16"/>
  <c r="BW250" i="16"/>
  <c r="BS250" i="19" s="1"/>
  <c r="BS213" i="16"/>
  <c r="BZ190" i="16"/>
  <c r="BT190" i="19" s="1"/>
  <c r="BV359" i="16"/>
  <c r="BX215" i="16"/>
  <c r="BU194" i="16"/>
  <c r="AA113" i="16"/>
  <c r="BC113" i="19" s="1"/>
  <c r="Q211" i="16"/>
  <c r="U27" i="16"/>
  <c r="BA27" i="19" s="1"/>
  <c r="S288" i="16"/>
  <c r="U141" i="16"/>
  <c r="BA141" i="19" s="1"/>
  <c r="W275" i="16"/>
  <c r="S106" i="16"/>
  <c r="I101" i="16"/>
  <c r="AW101" i="19" s="1"/>
  <c r="V40" i="16"/>
  <c r="Q150" i="16"/>
  <c r="H112" i="16"/>
  <c r="Q231" i="16"/>
  <c r="S82" i="16"/>
  <c r="S186" i="16"/>
  <c r="R299" i="16"/>
  <c r="AZ299" i="19" s="1"/>
  <c r="U192" i="16"/>
  <c r="BA192" i="19" s="1"/>
  <c r="I37" i="16"/>
  <c r="AW37" i="19" s="1"/>
  <c r="Q184" i="16"/>
  <c r="S23" i="16"/>
  <c r="T8" i="16"/>
  <c r="Q24" i="16"/>
  <c r="Q353" i="16"/>
  <c r="Q67" i="16"/>
  <c r="R26" i="16"/>
  <c r="AZ26" i="19" s="1"/>
  <c r="R101" i="16"/>
  <c r="AZ101" i="19" s="1"/>
  <c r="Q171" i="16"/>
  <c r="S213" i="16"/>
  <c r="Q267" i="16"/>
  <c r="S338" i="16"/>
  <c r="T104" i="16"/>
  <c r="U301" i="16"/>
  <c r="BA301" i="19" s="1"/>
  <c r="W243" i="16"/>
  <c r="I321" i="16"/>
  <c r="AW321" i="19" s="1"/>
  <c r="R27" i="16"/>
  <c r="AZ27" i="19" s="1"/>
  <c r="S264" i="16"/>
  <c r="X83" i="16"/>
  <c r="BB83" i="19" s="1"/>
  <c r="R80" i="16"/>
  <c r="AZ80" i="19" s="1"/>
  <c r="R237" i="16"/>
  <c r="AZ237" i="19" s="1"/>
  <c r="T334" i="16"/>
  <c r="S50" i="16"/>
  <c r="S200" i="16"/>
  <c r="T187" i="16"/>
  <c r="S13" i="16"/>
  <c r="S160" i="16"/>
  <c r="R37" i="16"/>
  <c r="AZ37" i="19" s="1"/>
  <c r="Q78" i="16"/>
  <c r="R125" i="16"/>
  <c r="AZ125" i="19" s="1"/>
  <c r="R171" i="16"/>
  <c r="AZ171" i="19" s="1"/>
  <c r="Q214" i="16"/>
  <c r="R267" i="16"/>
  <c r="AZ267" i="19" s="1"/>
  <c r="Q339" i="16"/>
  <c r="V117" i="16"/>
  <c r="V301" i="16"/>
  <c r="X243" i="16"/>
  <c r="BB243" i="19" s="1"/>
  <c r="I327" i="16"/>
  <c r="AW327" i="19" s="1"/>
  <c r="S120" i="16"/>
  <c r="AP367" i="16"/>
  <c r="BH367" i="19" s="1"/>
  <c r="AO360" i="16"/>
  <c r="AN353" i="16"/>
  <c r="AM346" i="16"/>
  <c r="BG346" i="19" s="1"/>
  <c r="AL339" i="16"/>
  <c r="AK332" i="16"/>
  <c r="AJ325" i="16"/>
  <c r="BF325" i="19" s="1"/>
  <c r="AL245" i="16"/>
  <c r="AP259" i="16"/>
  <c r="BH259" i="19" s="1"/>
  <c r="AK273" i="16"/>
  <c r="AM287" i="16"/>
  <c r="BG287" i="19" s="1"/>
  <c r="AO305" i="16"/>
  <c r="AL332" i="16"/>
  <c r="AP360" i="16"/>
  <c r="BH360" i="19" s="1"/>
  <c r="AO227" i="16"/>
  <c r="AP234" i="16"/>
  <c r="BH234" i="19" s="1"/>
  <c r="AQ241" i="16"/>
  <c r="AI249" i="16"/>
  <c r="AJ256" i="16"/>
  <c r="BF256" i="19" s="1"/>
  <c r="AP294" i="16"/>
  <c r="BH294" i="19" s="1"/>
  <c r="AK318" i="16"/>
  <c r="AO346" i="16"/>
  <c r="AL223" i="16"/>
  <c r="AM230" i="16"/>
  <c r="BG230" i="19" s="1"/>
  <c r="AN237" i="16"/>
  <c r="AO244" i="16"/>
  <c r="AP251" i="16"/>
  <c r="BH251" i="19" s="1"/>
  <c r="AQ258" i="16"/>
  <c r="AO271" i="16"/>
  <c r="AQ285" i="16"/>
  <c r="AJ303" i="16"/>
  <c r="BF303" i="19" s="1"/>
  <c r="AI329" i="16"/>
  <c r="AM357" i="16"/>
  <c r="BG357" i="19" s="1"/>
  <c r="AJ226" i="16"/>
  <c r="BF226" i="19" s="1"/>
  <c r="AK233" i="16"/>
  <c r="AL240" i="16"/>
  <c r="AM247" i="16"/>
  <c r="BG247" i="19" s="1"/>
  <c r="AN254" i="16"/>
  <c r="AQ262" i="16"/>
  <c r="AJ277" i="16"/>
  <c r="BF277" i="19" s="1"/>
  <c r="AL291" i="16"/>
  <c r="AQ311" i="16"/>
  <c r="AQ339" i="16"/>
  <c r="AL368" i="16"/>
  <c r="AO265" i="16"/>
  <c r="AP272" i="16"/>
  <c r="BH272" i="19" s="1"/>
  <c r="AQ279" i="16"/>
  <c r="AI287" i="16"/>
  <c r="AJ294" i="16"/>
  <c r="BF294" i="19" s="1"/>
  <c r="AQ304" i="16"/>
  <c r="AK317" i="16"/>
  <c r="AM331" i="16"/>
  <c r="BG331" i="19" s="1"/>
  <c r="AO345" i="16"/>
  <c r="AQ359" i="16"/>
  <c r="AJ263" i="16"/>
  <c r="BF263" i="19" s="1"/>
  <c r="AK270" i="16"/>
  <c r="AL277" i="16"/>
  <c r="AM284" i="16"/>
  <c r="BG284" i="19" s="1"/>
  <c r="AN291" i="16"/>
  <c r="AP300" i="16"/>
  <c r="BH300" i="19" s="1"/>
  <c r="AJ312" i="16"/>
  <c r="BF312" i="19" s="1"/>
  <c r="AK326" i="16"/>
  <c r="AM340" i="16"/>
  <c r="BG340" i="19" s="1"/>
  <c r="AO354" i="16"/>
  <c r="AQ368" i="16"/>
  <c r="AQ265" i="16"/>
  <c r="AI273" i="16"/>
  <c r="AK287" i="16"/>
  <c r="AL294" i="16"/>
  <c r="AK305" i="16"/>
  <c r="AM317" i="16"/>
  <c r="BG317" i="19" s="1"/>
  <c r="AO331" i="16"/>
  <c r="AQ345" i="16"/>
  <c r="AJ360" i="16"/>
  <c r="BF360" i="19" s="1"/>
  <c r="AK264" i="16"/>
  <c r="AL271" i="16"/>
  <c r="AM278" i="16"/>
  <c r="BG278" i="19" s="1"/>
  <c r="AN285" i="16"/>
  <c r="AO292" i="16"/>
  <c r="AN302" i="16"/>
  <c r="AJ314" i="16"/>
  <c r="BF314" i="19" s="1"/>
  <c r="AL328" i="16"/>
  <c r="AN342" i="16"/>
  <c r="AP356" i="16"/>
  <c r="BH356" i="19" s="1"/>
  <c r="AM294" i="16"/>
  <c r="BG294" i="19" s="1"/>
  <c r="AN301" i="16"/>
  <c r="AO308" i="16"/>
  <c r="AP315" i="16"/>
  <c r="BH315" i="19" s="1"/>
  <c r="AQ322" i="16"/>
  <c r="AI330" i="16"/>
  <c r="AJ337" i="16"/>
  <c r="BF337" i="19" s="1"/>
  <c r="AK344" i="16"/>
  <c r="AL351" i="16"/>
  <c r="AM358" i="16"/>
  <c r="BG358" i="19" s="1"/>
  <c r="AN365" i="16"/>
  <c r="AJ299" i="16"/>
  <c r="BF299" i="19" s="1"/>
  <c r="AK306" i="16"/>
  <c r="AL313" i="16"/>
  <c r="AM320" i="16"/>
  <c r="BG320" i="19" s="1"/>
  <c r="AN327" i="16"/>
  <c r="AO334" i="16"/>
  <c r="AP341" i="16"/>
  <c r="BH341" i="19" s="1"/>
  <c r="AQ348" i="16"/>
  <c r="AI356" i="16"/>
  <c r="AJ363" i="16"/>
  <c r="BF363" i="19" s="1"/>
  <c r="AO295" i="16"/>
  <c r="AP302" i="16"/>
  <c r="BH302" i="19" s="1"/>
  <c r="AQ309" i="16"/>
  <c r="AI317" i="16"/>
  <c r="AJ324" i="16"/>
  <c r="BF324" i="19" s="1"/>
  <c r="AK331" i="16"/>
  <c r="AL338" i="16"/>
  <c r="AM345" i="16"/>
  <c r="BG345" i="19" s="1"/>
  <c r="AN352" i="16"/>
  <c r="AO359" i="16"/>
  <c r="AP366" i="16"/>
  <c r="BH366" i="19" s="1"/>
  <c r="AJ317" i="16"/>
  <c r="BF317" i="19" s="1"/>
  <c r="AK324" i="16"/>
  <c r="AJ333" i="16"/>
  <c r="BF333" i="19" s="1"/>
  <c r="AQ342" i="16"/>
  <c r="AO352" i="16"/>
  <c r="AQ366" i="16"/>
  <c r="M72" i="16"/>
  <c r="T323" i="16"/>
  <c r="R349" i="16"/>
  <c r="AZ349" i="19" s="1"/>
  <c r="S219" i="16"/>
  <c r="S128" i="16"/>
  <c r="S42" i="16"/>
  <c r="Q35" i="16"/>
  <c r="S216" i="16"/>
  <c r="Y93" i="16"/>
  <c r="Q104" i="16"/>
  <c r="R285" i="16"/>
  <c r="AZ285" i="19" s="1"/>
  <c r="L72" i="16"/>
  <c r="AX72" i="19" s="1"/>
  <c r="V322" i="16"/>
  <c r="Q349" i="16"/>
  <c r="R219" i="16"/>
  <c r="AZ219" i="19" s="1"/>
  <c r="S109" i="16"/>
  <c r="R85" i="16"/>
  <c r="AZ85" i="19" s="1"/>
  <c r="R104" i="16"/>
  <c r="AZ104" i="19" s="1"/>
  <c r="Q45" i="16"/>
  <c r="M46" i="16"/>
  <c r="R346" i="16"/>
  <c r="AZ346" i="19" s="1"/>
  <c r="S114" i="16"/>
  <c r="S61" i="16"/>
  <c r="X136" i="16"/>
  <c r="BB136" i="19" s="1"/>
  <c r="Q216" i="16"/>
  <c r="V260" i="16"/>
  <c r="K132" i="16"/>
  <c r="S303" i="16"/>
  <c r="BW208" i="16"/>
  <c r="BS208" i="19" s="1"/>
  <c r="BV295" i="16"/>
  <c r="BS205" i="16"/>
  <c r="BX283" i="16"/>
  <c r="BW202" i="16"/>
  <c r="BS202" i="19" s="1"/>
  <c r="BS281" i="16"/>
  <c r="BZ208" i="16"/>
  <c r="BT208" i="19" s="1"/>
  <c r="BV279" i="16"/>
  <c r="BU233" i="16"/>
  <c r="BY294" i="16"/>
  <c r="BW330" i="16"/>
  <c r="BS330" i="19" s="1"/>
  <c r="AQ260" i="16"/>
  <c r="AI275" i="16"/>
  <c r="AK289" i="16"/>
  <c r="AM308" i="16"/>
  <c r="BG308" i="19" s="1"/>
  <c r="AQ335" i="16"/>
  <c r="AL364" i="16"/>
  <c r="AN228" i="16"/>
  <c r="AO235" i="16"/>
  <c r="AP242" i="16"/>
  <c r="BH242" i="19" s="1"/>
  <c r="AQ249" i="16"/>
  <c r="AI257" i="16"/>
  <c r="AI268" i="16"/>
  <c r="AK282" i="16"/>
  <c r="AK297" i="16"/>
  <c r="AP321" i="16"/>
  <c r="BH321" i="19" s="1"/>
  <c r="AK350" i="16"/>
  <c r="AK224" i="16"/>
  <c r="AL231" i="16"/>
  <c r="AM238" i="16"/>
  <c r="BG238" i="19" s="1"/>
  <c r="AN245" i="16"/>
  <c r="AO252" i="16"/>
  <c r="AI260" i="16"/>
  <c r="AM273" i="16"/>
  <c r="BG273" i="19" s="1"/>
  <c r="AO287" i="16"/>
  <c r="AQ305" i="16"/>
  <c r="AN332" i="16"/>
  <c r="AI361" i="16"/>
  <c r="AI227" i="16"/>
  <c r="AJ234" i="16"/>
  <c r="BF234" i="19" s="1"/>
  <c r="AK241" i="16"/>
  <c r="AL248" i="16"/>
  <c r="AM255" i="16"/>
  <c r="BG255" i="19" s="1"/>
  <c r="AO264" i="16"/>
  <c r="AQ278" i="16"/>
  <c r="AJ293" i="16"/>
  <c r="BF293" i="19" s="1"/>
  <c r="AI315" i="16"/>
  <c r="AM343" i="16"/>
  <c r="BG343" i="19" s="1"/>
  <c r="AM259" i="16"/>
  <c r="BG259" i="19" s="1"/>
  <c r="AO273" i="16"/>
  <c r="AP280" i="16"/>
  <c r="BH280" i="19" s="1"/>
  <c r="AQ287" i="16"/>
  <c r="AJ295" i="16"/>
  <c r="BF295" i="19" s="1"/>
  <c r="AM306" i="16"/>
  <c r="BG306" i="19" s="1"/>
  <c r="AI319" i="16"/>
  <c r="AK333" i="16"/>
  <c r="AM347" i="16"/>
  <c r="BG347" i="19" s="1"/>
  <c r="AO361" i="16"/>
  <c r="AI264" i="16"/>
  <c r="AJ271" i="16"/>
  <c r="BF271" i="19" s="1"/>
  <c r="AK278" i="16"/>
  <c r="AL285" i="16"/>
  <c r="AM292" i="16"/>
  <c r="BG292" i="19" s="1"/>
  <c r="AK302" i="16"/>
  <c r="AP313" i="16"/>
  <c r="BH313" i="19" s="1"/>
  <c r="AI328" i="16"/>
  <c r="AK342" i="16"/>
  <c r="AM356" i="16"/>
  <c r="BG356" i="19" s="1"/>
  <c r="AO259" i="16"/>
  <c r="AP266" i="16"/>
  <c r="BH266" i="19" s="1"/>
  <c r="AQ273" i="16"/>
  <c r="AI281" i="16"/>
  <c r="AJ288" i="16"/>
  <c r="BF288" i="19" s="1"/>
  <c r="AM295" i="16"/>
  <c r="BG295" i="19" s="1"/>
  <c r="AO306" i="16"/>
  <c r="AK319" i="16"/>
  <c r="AM333" i="16"/>
  <c r="BG333" i="19" s="1"/>
  <c r="AO347" i="16"/>
  <c r="AQ361" i="16"/>
  <c r="AJ265" i="16"/>
  <c r="BF265" i="19" s="1"/>
  <c r="AK272" i="16"/>
  <c r="AL279" i="16"/>
  <c r="AM286" i="16"/>
  <c r="BG286" i="19" s="1"/>
  <c r="AN293" i="16"/>
  <c r="AI304" i="16"/>
  <c r="AQ315" i="16"/>
  <c r="AJ330" i="16"/>
  <c r="BF330" i="19" s="1"/>
  <c r="AL344" i="16"/>
  <c r="AN358" i="16"/>
  <c r="AL295" i="16"/>
  <c r="AM302" i="16"/>
  <c r="BG302" i="19" s="1"/>
  <c r="AN309" i="16"/>
  <c r="AO316" i="16"/>
  <c r="AP323" i="16"/>
  <c r="BH323" i="19" s="1"/>
  <c r="AQ330" i="16"/>
  <c r="AI338" i="16"/>
  <c r="AJ345" i="16"/>
  <c r="BF345" i="19" s="1"/>
  <c r="AK352" i="16"/>
  <c r="AL359" i="16"/>
  <c r="AM366" i="16"/>
  <c r="BG366" i="19" s="1"/>
  <c r="AI300" i="16"/>
  <c r="AJ307" i="16"/>
  <c r="BF307" i="19" s="1"/>
  <c r="AK314" i="16"/>
  <c r="AL321" i="16"/>
  <c r="AM328" i="16"/>
  <c r="BG328" i="19" s="1"/>
  <c r="AN335" i="16"/>
  <c r="AO342" i="16"/>
  <c r="AP349" i="16"/>
  <c r="BH349" i="19" s="1"/>
  <c r="AQ356" i="16"/>
  <c r="AI364" i="16"/>
  <c r="AN296" i="16"/>
  <c r="AO303" i="16"/>
  <c r="AP310" i="16"/>
  <c r="BH310" i="19" s="1"/>
  <c r="AQ317" i="16"/>
  <c r="AI325" i="16"/>
  <c r="AJ332" i="16"/>
  <c r="BF332" i="19" s="1"/>
  <c r="AK339" i="16"/>
  <c r="AL346" i="16"/>
  <c r="AM353" i="16"/>
  <c r="BG353" i="19" s="1"/>
  <c r="AN360" i="16"/>
  <c r="AO367" i="16"/>
  <c r="AI318" i="16"/>
  <c r="AI326" i="16"/>
  <c r="AI334" i="16"/>
  <c r="AP343" i="16"/>
  <c r="BH343" i="19" s="1"/>
  <c r="AJ357" i="16"/>
  <c r="BF357" i="19" s="1"/>
  <c r="V23" i="16"/>
  <c r="H48" i="16"/>
  <c r="V197" i="16"/>
  <c r="R302" i="16"/>
  <c r="AZ302" i="19" s="1"/>
  <c r="S192" i="16"/>
  <c r="S101" i="16"/>
  <c r="Q16" i="16"/>
  <c r="Y264" i="16"/>
  <c r="S122" i="16"/>
  <c r="T24" i="16"/>
  <c r="AE64" i="16"/>
  <c r="S162" i="16"/>
  <c r="J47" i="16"/>
  <c r="V172" i="16"/>
  <c r="S299" i="16"/>
  <c r="R192" i="16"/>
  <c r="AZ192" i="19" s="1"/>
  <c r="S63" i="16"/>
  <c r="AZ63" i="19" s="1"/>
  <c r="W222" i="16"/>
  <c r="I26" i="16"/>
  <c r="AW26" i="19" s="1"/>
  <c r="T203" i="16"/>
  <c r="W62" i="16"/>
  <c r="S231" i="16"/>
  <c r="R35" i="16"/>
  <c r="AZ35" i="19" s="1"/>
  <c r="T11" i="16"/>
  <c r="Q131" i="16"/>
  <c r="M40" i="16"/>
  <c r="S363" i="16"/>
  <c r="S34" i="16"/>
  <c r="L96" i="16"/>
  <c r="AX96" i="19" s="1"/>
  <c r="BS229" i="16"/>
  <c r="BW302" i="16"/>
  <c r="BS302" i="19" s="1"/>
  <c r="CA205" i="16"/>
  <c r="BU292" i="16"/>
  <c r="BV203" i="16"/>
  <c r="BZ283" i="16"/>
  <c r="BT283" i="19" s="1"/>
  <c r="BY209" i="16"/>
  <c r="BZ290" i="16"/>
  <c r="BT290" i="19" s="1"/>
  <c r="BV240" i="16"/>
  <c r="BX333" i="16"/>
  <c r="BZ301" i="16"/>
  <c r="BT301" i="19" s="1"/>
  <c r="BY352" i="16"/>
  <c r="AI240" i="16"/>
  <c r="AJ247" i="16"/>
  <c r="BF247" i="19" s="1"/>
  <c r="AK254" i="16"/>
  <c r="AN262" i="16"/>
  <c r="AP276" i="16"/>
  <c r="BH276" i="19" s="1"/>
  <c r="AI291" i="16"/>
  <c r="AK311" i="16"/>
  <c r="AM339" i="16"/>
  <c r="BG339" i="19" s="1"/>
  <c r="AQ367" i="16"/>
  <c r="AM229" i="16"/>
  <c r="BG229" i="19" s="1"/>
  <c r="AN236" i="16"/>
  <c r="AO243" i="16"/>
  <c r="AP250" i="16"/>
  <c r="BH250" i="19" s="1"/>
  <c r="AQ257" i="16"/>
  <c r="AP269" i="16"/>
  <c r="BH269" i="19" s="1"/>
  <c r="AI284" i="16"/>
  <c r="AK300" i="16"/>
  <c r="AL325" i="16"/>
  <c r="AP353" i="16"/>
  <c r="BH353" i="19" s="1"/>
  <c r="AJ225" i="16"/>
  <c r="BF225" i="19" s="1"/>
  <c r="AK232" i="16"/>
  <c r="AL239" i="16"/>
  <c r="AM246" i="16"/>
  <c r="BG246" i="19" s="1"/>
  <c r="AN253" i="16"/>
  <c r="AJ261" i="16"/>
  <c r="BF261" i="19" s="1"/>
  <c r="AK275" i="16"/>
  <c r="AM289" i="16"/>
  <c r="BG289" i="19" s="1"/>
  <c r="AP308" i="16"/>
  <c r="BH308" i="19" s="1"/>
  <c r="AJ336" i="16"/>
  <c r="BF336" i="19" s="1"/>
  <c r="AN364" i="16"/>
  <c r="AQ227" i="16"/>
  <c r="AI235" i="16"/>
  <c r="AJ242" i="16"/>
  <c r="BF242" i="19" s="1"/>
  <c r="AK249" i="16"/>
  <c r="AL256" i="16"/>
  <c r="AO280" i="16"/>
  <c r="AI295" i="16"/>
  <c r="AN318" i="16"/>
  <c r="AI347" i="16"/>
  <c r="AL260" i="16"/>
  <c r="AM267" i="16"/>
  <c r="BG267" i="19" s="1"/>
  <c r="AN274" i="16"/>
  <c r="AO281" i="16"/>
  <c r="AP288" i="16"/>
  <c r="BH288" i="19" s="1"/>
  <c r="AL296" i="16"/>
  <c r="AO307" i="16"/>
  <c r="AP320" i="16"/>
  <c r="BH320" i="19" s="1"/>
  <c r="AI335" i="16"/>
  <c r="AK349" i="16"/>
  <c r="AM363" i="16"/>
  <c r="BG363" i="19" s="1"/>
  <c r="AQ264" i="16"/>
  <c r="AI272" i="16"/>
  <c r="AJ279" i="16"/>
  <c r="BF279" i="19" s="1"/>
  <c r="AK286" i="16"/>
  <c r="AL293" i="16"/>
  <c r="AP303" i="16"/>
  <c r="BH303" i="19" s="1"/>
  <c r="AN315" i="16"/>
  <c r="AP329" i="16"/>
  <c r="BH329" i="19" s="1"/>
  <c r="AI344" i="16"/>
  <c r="AK358" i="16"/>
  <c r="AN260" i="16"/>
  <c r="AO267" i="16"/>
  <c r="AP274" i="16"/>
  <c r="BH274" i="19" s="1"/>
  <c r="AQ281" i="16"/>
  <c r="AI289" i="16"/>
  <c r="AP296" i="16"/>
  <c r="BH296" i="19" s="1"/>
  <c r="AK308" i="16"/>
  <c r="AI321" i="16"/>
  <c r="AK335" i="16"/>
  <c r="AM349" i="16"/>
  <c r="BG349" i="19" s="1"/>
  <c r="AO363" i="16"/>
  <c r="AJ273" i="16"/>
  <c r="BF273" i="19" s="1"/>
  <c r="AL287" i="16"/>
  <c r="AN294" i="16"/>
  <c r="AN305" i="16"/>
  <c r="AO317" i="16"/>
  <c r="AQ331" i="16"/>
  <c r="AJ346" i="16"/>
  <c r="BF346" i="19" s="1"/>
  <c r="AL360" i="16"/>
  <c r="AK296" i="16"/>
  <c r="AL303" i="16"/>
  <c r="AM310" i="16"/>
  <c r="BG310" i="19" s="1"/>
  <c r="AN317" i="16"/>
  <c r="AO324" i="16"/>
  <c r="AP331" i="16"/>
  <c r="BH331" i="19" s="1"/>
  <c r="AQ338" i="16"/>
  <c r="AI346" i="16"/>
  <c r="AJ353" i="16"/>
  <c r="BF353" i="19" s="1"/>
  <c r="AK360" i="16"/>
  <c r="AL367" i="16"/>
  <c r="AQ300" i="16"/>
  <c r="AI308" i="16"/>
  <c r="AJ315" i="16"/>
  <c r="BF315" i="19" s="1"/>
  <c r="AK322" i="16"/>
  <c r="AL329" i="16"/>
  <c r="AM336" i="16"/>
  <c r="BG336" i="19" s="1"/>
  <c r="AN343" i="16"/>
  <c r="AO350" i="16"/>
  <c r="AP357" i="16"/>
  <c r="BH357" i="19" s="1"/>
  <c r="AQ364" i="16"/>
  <c r="AM297" i="16"/>
  <c r="BG297" i="19" s="1"/>
  <c r="AN304" i="16"/>
  <c r="AO311" i="16"/>
  <c r="AP318" i="16"/>
  <c r="BH318" i="19" s="1"/>
  <c r="AQ325" i="16"/>
  <c r="AI333" i="16"/>
  <c r="AJ340" i="16"/>
  <c r="BF340" i="19" s="1"/>
  <c r="AK347" i="16"/>
  <c r="AL354" i="16"/>
  <c r="AM361" i="16"/>
  <c r="BG361" i="19" s="1"/>
  <c r="AN368" i="16"/>
  <c r="AQ318" i="16"/>
  <c r="AQ326" i="16"/>
  <c r="AQ334" i="16"/>
  <c r="AO344" i="16"/>
  <c r="AI358" i="16"/>
  <c r="S295" i="16"/>
  <c r="I5" i="16"/>
  <c r="AW5" i="19" s="1"/>
  <c r="CM5" i="19" s="1"/>
  <c r="CP5" i="19" s="1"/>
  <c r="U176" i="16"/>
  <c r="BA176" i="19" s="1"/>
  <c r="Q292" i="16"/>
  <c r="R187" i="16"/>
  <c r="AZ187" i="19" s="1"/>
  <c r="S96" i="16"/>
  <c r="S10" i="16"/>
  <c r="Y136" i="16"/>
  <c r="R107" i="16"/>
  <c r="AZ107" i="19" s="1"/>
  <c r="R342" i="16"/>
  <c r="AZ342" i="19" s="1"/>
  <c r="H242" i="16"/>
  <c r="Q136" i="16"/>
  <c r="H5" i="16"/>
  <c r="V146" i="16"/>
  <c r="S291" i="16"/>
  <c r="Q187" i="16"/>
  <c r="R58" i="16"/>
  <c r="AZ58" i="19" s="1"/>
  <c r="W94" i="16"/>
  <c r="T226" i="16"/>
  <c r="V93" i="16"/>
  <c r="X19" i="16"/>
  <c r="BB19" i="19" s="1"/>
  <c r="Q225" i="16"/>
  <c r="Q30" i="16"/>
  <c r="Q345" i="16"/>
  <c r="S93" i="16"/>
  <c r="I295" i="16"/>
  <c r="AW295" i="19" s="1"/>
  <c r="S355" i="16"/>
  <c r="K126" i="16"/>
  <c r="O96" i="16"/>
  <c r="AY96" i="19" s="1"/>
  <c r="BZ230" i="16"/>
  <c r="BT230" i="19" s="1"/>
  <c r="BT180" i="16"/>
  <c r="BR180" i="19" s="1"/>
  <c r="BX225" i="16"/>
  <c r="BW295" i="16"/>
  <c r="BS295" i="19" s="1"/>
  <c r="BT205" i="16"/>
  <c r="BR205" i="19" s="1"/>
  <c r="BW292" i="16"/>
  <c r="BS292" i="19" s="1"/>
  <c r="BX210" i="16"/>
  <c r="BV292" i="16"/>
  <c r="BU241" i="16"/>
  <c r="BZ352" i="16"/>
  <c r="BT352" i="19" s="1"/>
  <c r="BW356" i="16"/>
  <c r="BS356" i="19" s="1"/>
  <c r="AN278" i="16"/>
  <c r="AP292" i="16"/>
  <c r="BH292" i="19" s="1"/>
  <c r="AN314" i="16"/>
  <c r="AI343" i="16"/>
  <c r="AK223" i="16"/>
  <c r="AL230" i="16"/>
  <c r="AM237" i="16"/>
  <c r="BG237" i="19" s="1"/>
  <c r="AN244" i="16"/>
  <c r="AO251" i="16"/>
  <c r="AP258" i="16"/>
  <c r="BH258" i="19" s="1"/>
  <c r="AN271" i="16"/>
  <c r="AP285" i="16"/>
  <c r="BH285" i="19" s="1"/>
  <c r="AI303" i="16"/>
  <c r="AQ328" i="16"/>
  <c r="AL357" i="16"/>
  <c r="AI226" i="16"/>
  <c r="AJ233" i="16"/>
  <c r="BF233" i="19" s="1"/>
  <c r="AK240" i="16"/>
  <c r="AL247" i="16"/>
  <c r="AM254" i="16"/>
  <c r="BG254" i="19" s="1"/>
  <c r="AP262" i="16"/>
  <c r="BH262" i="19" s="1"/>
  <c r="AI277" i="16"/>
  <c r="AK291" i="16"/>
  <c r="AP311" i="16"/>
  <c r="BH311" i="19" s="1"/>
  <c r="AO339" i="16"/>
  <c r="AJ368" i="16"/>
  <c r="BF368" i="19" s="1"/>
  <c r="AP228" i="16"/>
  <c r="BH228" i="19" s="1"/>
  <c r="AQ235" i="16"/>
  <c r="AI243" i="16"/>
  <c r="AJ250" i="16"/>
  <c r="BF250" i="19" s="1"/>
  <c r="AK257" i="16"/>
  <c r="AK268" i="16"/>
  <c r="AM282" i="16"/>
  <c r="BG282" i="19" s="1"/>
  <c r="AO297" i="16"/>
  <c r="AJ322" i="16"/>
  <c r="BF322" i="19" s="1"/>
  <c r="AN350" i="16"/>
  <c r="AK261" i="16"/>
  <c r="AL268" i="16"/>
  <c r="AM275" i="16"/>
  <c r="BG275" i="19" s="1"/>
  <c r="AN282" i="16"/>
  <c r="AO289" i="16"/>
  <c r="AP297" i="16"/>
  <c r="BH297" i="19" s="1"/>
  <c r="AK309" i="16"/>
  <c r="AN322" i="16"/>
  <c r="AP336" i="16"/>
  <c r="BH336" i="19" s="1"/>
  <c r="AI351" i="16"/>
  <c r="AK365" i="16"/>
  <c r="AP265" i="16"/>
  <c r="BH265" i="19" s="1"/>
  <c r="AQ272" i="16"/>
  <c r="AJ287" i="16"/>
  <c r="BF287" i="19" s="1"/>
  <c r="AK294" i="16"/>
  <c r="AI305" i="16"/>
  <c r="AL317" i="16"/>
  <c r="AN331" i="16"/>
  <c r="AP345" i="16"/>
  <c r="BH345" i="19" s="1"/>
  <c r="AI360" i="16"/>
  <c r="AM261" i="16"/>
  <c r="BG261" i="19" s="1"/>
  <c r="AN268" i="16"/>
  <c r="AO275" i="16"/>
  <c r="AP282" i="16"/>
  <c r="BH282" i="19" s="1"/>
  <c r="AQ289" i="16"/>
  <c r="AJ298" i="16"/>
  <c r="BF298" i="19" s="1"/>
  <c r="AM309" i="16"/>
  <c r="BG309" i="19" s="1"/>
  <c r="AP322" i="16"/>
  <c r="BH322" i="19" s="1"/>
  <c r="AI337" i="16"/>
  <c r="AK351" i="16"/>
  <c r="AM365" i="16"/>
  <c r="BG365" i="19" s="1"/>
  <c r="AQ266" i="16"/>
  <c r="AI274" i="16"/>
  <c r="AJ281" i="16"/>
  <c r="BF281" i="19" s="1"/>
  <c r="AK288" i="16"/>
  <c r="AN295" i="16"/>
  <c r="AP306" i="16"/>
  <c r="BH306" i="19" s="1"/>
  <c r="AM319" i="16"/>
  <c r="BG319" i="19" s="1"/>
  <c r="AO333" i="16"/>
  <c r="AQ347" i="16"/>
  <c r="AJ362" i="16"/>
  <c r="BF362" i="19" s="1"/>
  <c r="AJ297" i="16"/>
  <c r="BF297" i="19" s="1"/>
  <c r="AK304" i="16"/>
  <c r="AL311" i="16"/>
  <c r="AM318" i="16"/>
  <c r="BG318" i="19" s="1"/>
  <c r="AN325" i="16"/>
  <c r="AO332" i="16"/>
  <c r="AP339" i="16"/>
  <c r="BH339" i="19" s="1"/>
  <c r="AQ346" i="16"/>
  <c r="AI354" i="16"/>
  <c r="AJ361" i="16"/>
  <c r="BF361" i="19" s="1"/>
  <c r="AK368" i="16"/>
  <c r="AP301" i="16"/>
  <c r="BH301" i="19" s="1"/>
  <c r="AQ308" i="16"/>
  <c r="AI316" i="16"/>
  <c r="AJ323" i="16"/>
  <c r="BF323" i="19" s="1"/>
  <c r="AK330" i="16"/>
  <c r="AL337" i="16"/>
  <c r="AM344" i="16"/>
  <c r="BG344" i="19" s="1"/>
  <c r="AN351" i="16"/>
  <c r="AO358" i="16"/>
  <c r="AP365" i="16"/>
  <c r="BH365" i="19" s="1"/>
  <c r="AL298" i="16"/>
  <c r="AM305" i="16"/>
  <c r="BG305" i="19" s="1"/>
  <c r="AN312" i="16"/>
  <c r="AO319" i="16"/>
  <c r="AP326" i="16"/>
  <c r="BH326" i="19" s="1"/>
  <c r="AQ333" i="16"/>
  <c r="AI341" i="16"/>
  <c r="AJ348" i="16"/>
  <c r="BF348" i="19" s="1"/>
  <c r="AK355" i="16"/>
  <c r="AL362" i="16"/>
  <c r="AM369" i="16"/>
  <c r="BG369" i="19" s="1"/>
  <c r="AP319" i="16"/>
  <c r="BH319" i="19" s="1"/>
  <c r="AP327" i="16"/>
  <c r="BH327" i="19" s="1"/>
  <c r="AP335" i="16"/>
  <c r="BH335" i="19" s="1"/>
  <c r="AN345" i="16"/>
  <c r="AQ358" i="16"/>
  <c r="Q228" i="16"/>
  <c r="Y328" i="16"/>
  <c r="T155" i="16"/>
  <c r="R282" i="16"/>
  <c r="AZ282" i="19" s="1"/>
  <c r="Q182" i="16"/>
  <c r="S87" i="16"/>
  <c r="R5" i="16"/>
  <c r="AZ5" i="19" s="1"/>
  <c r="U334" i="16"/>
  <c r="BA334" i="19" s="1"/>
  <c r="R90" i="16"/>
  <c r="AZ90" i="19" s="1"/>
  <c r="R306" i="16"/>
  <c r="AZ306" i="19" s="1"/>
  <c r="J58" i="16"/>
  <c r="S74" i="16"/>
  <c r="X328" i="16"/>
  <c r="BB328" i="19" s="1"/>
  <c r="U136" i="16"/>
  <c r="BA136" i="19" s="1"/>
  <c r="R281" i="16"/>
  <c r="AZ281" i="19" s="1"/>
  <c r="S181" i="16"/>
  <c r="Q53" i="16"/>
  <c r="T107" i="16"/>
  <c r="T162" i="16"/>
  <c r="U40" i="16"/>
  <c r="BA40" i="19" s="1"/>
  <c r="V342" i="16"/>
  <c r="Q219" i="16"/>
  <c r="S24" i="16"/>
  <c r="S306" i="16"/>
  <c r="Q75" i="16"/>
  <c r="I182" i="16"/>
  <c r="AW182" i="19" s="1"/>
  <c r="CM182" i="19" s="1"/>
  <c r="CP182" i="19" s="1"/>
  <c r="R345" i="16"/>
  <c r="AZ345" i="19" s="1"/>
  <c r="Y349" i="16"/>
  <c r="BT187" i="16"/>
  <c r="BR187" i="19" s="1"/>
  <c r="BT236" i="16"/>
  <c r="BR236" i="19" s="1"/>
  <c r="BS181" i="16"/>
  <c r="BT229" i="16"/>
  <c r="BR229" i="19" s="1"/>
  <c r="BX177" i="16"/>
  <c r="BS224" i="16"/>
  <c r="BZ176" i="16"/>
  <c r="BT176" i="19" s="1"/>
  <c r="BX292" i="16"/>
  <c r="CA250" i="16"/>
  <c r="BV361" i="16"/>
  <c r="BY361" i="16"/>
  <c r="BX288" i="16"/>
  <c r="Y126" i="19"/>
  <c r="BF151" i="16"/>
  <c r="AR259" i="16"/>
  <c r="BB89" i="16"/>
  <c r="BL89" i="19" s="1"/>
  <c r="BD69" i="16"/>
  <c r="AZ246" i="16"/>
  <c r="AY194" i="16"/>
  <c r="BK194" i="19" s="1"/>
  <c r="BF10" i="16"/>
  <c r="AU221" i="16"/>
  <c r="AY137" i="16"/>
  <c r="BK137" i="19" s="1"/>
  <c r="AU85" i="16"/>
  <c r="AU21" i="16"/>
  <c r="AZ239" i="16"/>
  <c r="AW170" i="16"/>
  <c r="AU92" i="16"/>
  <c r="AV35" i="16"/>
  <c r="BJ35" i="19" s="1"/>
  <c r="AX337" i="16"/>
  <c r="AZ256" i="16"/>
  <c r="AU219" i="16"/>
  <c r="AU195" i="16"/>
  <c r="AW161" i="16"/>
  <c r="AX104" i="16"/>
  <c r="AW81" i="16"/>
  <c r="AX48" i="16"/>
  <c r="AX24" i="16"/>
  <c r="AR360" i="16"/>
  <c r="AT285" i="16"/>
  <c r="AR237" i="16"/>
  <c r="AZ205" i="16"/>
  <c r="AT179" i="16"/>
  <c r="AW23" i="16"/>
  <c r="AT25" i="16"/>
  <c r="AZ67" i="16"/>
  <c r="AU153" i="16"/>
  <c r="AX238" i="16"/>
  <c r="AS325" i="16"/>
  <c r="BI325" i="19" s="1"/>
  <c r="AV46" i="16"/>
  <c r="BJ46" i="19" s="1"/>
  <c r="AW22" i="16"/>
  <c r="AT48" i="16"/>
  <c r="AR81" i="16"/>
  <c r="AU136" i="16"/>
  <c r="AX165" i="16"/>
  <c r="AU208" i="16"/>
  <c r="AS272" i="16"/>
  <c r="BI272" i="19" s="1"/>
  <c r="BM8" i="16"/>
  <c r="AZ5" i="16"/>
  <c r="AW32" i="16"/>
  <c r="AU65" i="16"/>
  <c r="AZ113" i="16"/>
  <c r="AR138" i="16"/>
  <c r="AY165" i="16"/>
  <c r="BK165" i="19" s="1"/>
  <c r="AU201" i="16"/>
  <c r="AZ234" i="16"/>
  <c r="AT269" i="16"/>
  <c r="AX355" i="16"/>
  <c r="AW68" i="16"/>
  <c r="AY86" i="16"/>
  <c r="BK86" i="19" s="1"/>
  <c r="AW102" i="16"/>
  <c r="AU122" i="16"/>
  <c r="AV142" i="16"/>
  <c r="BJ142" i="19" s="1"/>
  <c r="AU161" i="16"/>
  <c r="AZ194" i="16"/>
  <c r="AY220" i="16"/>
  <c r="BK220" i="19" s="1"/>
  <c r="AZ257" i="16"/>
  <c r="AX307" i="16"/>
  <c r="BC144" i="16"/>
  <c r="BT360" i="16"/>
  <c r="BR360" i="19" s="1"/>
  <c r="BV350" i="16"/>
  <c r="CA337" i="16"/>
  <c r="BT328" i="16"/>
  <c r="BR328" i="19" s="1"/>
  <c r="BA129" i="16"/>
  <c r="BE85" i="16"/>
  <c r="BM85" i="19" s="1"/>
  <c r="BI26" i="16"/>
  <c r="AZ193" i="16"/>
  <c r="AV357" i="16"/>
  <c r="BJ357" i="19" s="1"/>
  <c r="AV220" i="16"/>
  <c r="BJ220" i="19" s="1"/>
  <c r="AY129" i="16"/>
  <c r="BK129" i="19" s="1"/>
  <c r="AX74" i="16"/>
  <c r="AY17" i="16"/>
  <c r="BK17" i="19" s="1"/>
  <c r="AZ231" i="16"/>
  <c r="AU148" i="16"/>
  <c r="AV91" i="16"/>
  <c r="BJ91" i="19" s="1"/>
  <c r="AW34" i="16"/>
  <c r="AR309" i="16"/>
  <c r="AW255" i="16"/>
  <c r="AV218" i="16"/>
  <c r="BJ218" i="19" s="1"/>
  <c r="AU187" i="16"/>
  <c r="AX160" i="16"/>
  <c r="AV130" i="16"/>
  <c r="BJ130" i="19" s="1"/>
  <c r="AY103" i="16"/>
  <c r="BK103" i="19" s="1"/>
  <c r="AY47" i="16"/>
  <c r="BK47" i="19" s="1"/>
  <c r="AX16" i="16"/>
  <c r="AT356" i="16"/>
  <c r="AV272" i="16"/>
  <c r="BJ272" i="19" s="1"/>
  <c r="AS236" i="16"/>
  <c r="BI236" i="19" s="1"/>
  <c r="AU202" i="16"/>
  <c r="AT171" i="16"/>
  <c r="AV29" i="16"/>
  <c r="BJ29" i="19" s="1"/>
  <c r="AY26" i="16"/>
  <c r="BK26" i="19" s="1"/>
  <c r="AW80" i="16"/>
  <c r="AS116" i="16"/>
  <c r="BI116" i="19" s="1"/>
  <c r="AR163" i="16"/>
  <c r="AT241" i="16"/>
  <c r="BI18" i="16"/>
  <c r="AT49" i="16"/>
  <c r="AS24" i="16"/>
  <c r="BI24" i="19" s="1"/>
  <c r="AW56" i="16"/>
  <c r="AT82" i="16"/>
  <c r="AZ137" i="16"/>
  <c r="AT168" i="16"/>
  <c r="AW222" i="16"/>
  <c r="AU276" i="16"/>
  <c r="AU7" i="16"/>
  <c r="AT11" i="16"/>
  <c r="AS34" i="16"/>
  <c r="BI34" i="19" s="1"/>
  <c r="AZ66" i="16"/>
  <c r="AT122" i="16"/>
  <c r="AS145" i="16"/>
  <c r="BI145" i="19" s="1"/>
  <c r="AU168" i="16"/>
  <c r="AZ203" i="16"/>
  <c r="AZ236" i="16"/>
  <c r="AU273" i="16"/>
  <c r="AU366" i="16"/>
  <c r="AS74" i="16"/>
  <c r="BI74" i="19" s="1"/>
  <c r="AU88" i="16"/>
  <c r="AS108" i="16"/>
  <c r="BI108" i="19" s="1"/>
  <c r="AZ123" i="16"/>
  <c r="AX143" i="16"/>
  <c r="AZ163" i="16"/>
  <c r="AZ196" i="16"/>
  <c r="AU223" i="16"/>
  <c r="AS262" i="16"/>
  <c r="BI262" i="19" s="1"/>
  <c r="AX336" i="16"/>
  <c r="BI225" i="16"/>
  <c r="BU359" i="16"/>
  <c r="BW349" i="16"/>
  <c r="BS349" i="19" s="1"/>
  <c r="BS337" i="16"/>
  <c r="BX324" i="16"/>
  <c r="BZ314" i="16"/>
  <c r="BT314" i="19" s="1"/>
  <c r="BV302" i="16"/>
  <c r="BS368" i="16"/>
  <c r="BX355" i="16"/>
  <c r="BT343" i="16"/>
  <c r="BR343" i="19" s="1"/>
  <c r="BV333" i="16"/>
  <c r="CA320" i="16"/>
  <c r="BT311" i="16"/>
  <c r="BR311" i="19" s="1"/>
  <c r="BY298" i="16"/>
  <c r="BX361" i="16"/>
  <c r="BZ351" i="16"/>
  <c r="BT351" i="19" s="1"/>
  <c r="BV339" i="16"/>
  <c r="BX329" i="16"/>
  <c r="BF165" i="16"/>
  <c r="AU342" i="16"/>
  <c r="BG25" i="16"/>
  <c r="AV309" i="16"/>
  <c r="BJ309" i="19" s="1"/>
  <c r="AR185" i="16"/>
  <c r="AX321" i="16"/>
  <c r="AW195" i="16"/>
  <c r="AZ128" i="16"/>
  <c r="AY73" i="16"/>
  <c r="BK73" i="19" s="1"/>
  <c r="BC6" i="16"/>
  <c r="AR231" i="16"/>
  <c r="AU140" i="16"/>
  <c r="AV83" i="16"/>
  <c r="BJ83" i="19" s="1"/>
  <c r="AW26" i="16"/>
  <c r="AW297" i="16"/>
  <c r="AT244" i="16"/>
  <c r="AW217" i="16"/>
  <c r="AY183" i="16"/>
  <c r="BK183" i="19" s="1"/>
  <c r="AX152" i="16"/>
  <c r="AZ126" i="16"/>
  <c r="AY95" i="16"/>
  <c r="BK95" i="19" s="1"/>
  <c r="AW73" i="16"/>
  <c r="AZ46" i="16"/>
  <c r="BE251" i="16"/>
  <c r="BM251" i="19" s="1"/>
  <c r="AS352" i="16"/>
  <c r="BI352" i="19" s="1"/>
  <c r="AX266" i="16"/>
  <c r="AS228" i="16"/>
  <c r="BI228" i="19" s="1"/>
  <c r="AV201" i="16"/>
  <c r="BJ201" i="19" s="1"/>
  <c r="AU170" i="16"/>
  <c r="AU73" i="16"/>
  <c r="AU32" i="16"/>
  <c r="AS82" i="16"/>
  <c r="BI82" i="19" s="1"/>
  <c r="AX117" i="16"/>
  <c r="AU184" i="16"/>
  <c r="AY243" i="16"/>
  <c r="BK243" i="19" s="1"/>
  <c r="BF27" i="16"/>
  <c r="AY5" i="16"/>
  <c r="BK5" i="19" s="1"/>
  <c r="AU25" i="16"/>
  <c r="AS58" i="16"/>
  <c r="BI58" i="19" s="1"/>
  <c r="AZ90" i="16"/>
  <c r="AV113" i="16"/>
  <c r="BJ113" i="19" s="1"/>
  <c r="AS139" i="16"/>
  <c r="BI139" i="19" s="1"/>
  <c r="AT170" i="16"/>
  <c r="AS225" i="16"/>
  <c r="BI225" i="19" s="1"/>
  <c r="AY305" i="16"/>
  <c r="BK305" i="19" s="1"/>
  <c r="AR10" i="16"/>
  <c r="AS12" i="16"/>
  <c r="BI12" i="19" s="1"/>
  <c r="AY42" i="16"/>
  <c r="BK42" i="19" s="1"/>
  <c r="AS68" i="16"/>
  <c r="BI68" i="19" s="1"/>
  <c r="AX99" i="16"/>
  <c r="AY123" i="16"/>
  <c r="BK123" i="19" s="1"/>
  <c r="AU146" i="16"/>
  <c r="AR180" i="16"/>
  <c r="AV206" i="16"/>
  <c r="BJ206" i="19" s="1"/>
  <c r="AV239" i="16"/>
  <c r="BJ239" i="19" s="1"/>
  <c r="AZ287" i="16"/>
  <c r="BF11" i="16"/>
  <c r="AX75" i="16"/>
  <c r="AZ89" i="16"/>
  <c r="AX109" i="16"/>
  <c r="AV125" i="16"/>
  <c r="BJ125" i="19" s="1"/>
  <c r="AT145" i="16"/>
  <c r="AV166" i="16"/>
  <c r="BJ166" i="19" s="1"/>
  <c r="AV199" i="16"/>
  <c r="BJ199" i="19" s="1"/>
  <c r="AV232" i="16"/>
  <c r="BJ232" i="19" s="1"/>
  <c r="AW347" i="16"/>
  <c r="BL41" i="16"/>
  <c r="BV358" i="16"/>
  <c r="CA345" i="16"/>
  <c r="BT336" i="16"/>
  <c r="BR336" i="19" s="1"/>
  <c r="BY323" i="16"/>
  <c r="CA313" i="16"/>
  <c r="BW301" i="16"/>
  <c r="BS301" i="19" s="1"/>
  <c r="BW364" i="16"/>
  <c r="BS364" i="19" s="1"/>
  <c r="BY354" i="16"/>
  <c r="BU342" i="16"/>
  <c r="BW332" i="16"/>
  <c r="BS332" i="19" s="1"/>
  <c r="BS320" i="16"/>
  <c r="BX307" i="16"/>
  <c r="BZ297" i="16"/>
  <c r="BT297" i="19" s="1"/>
  <c r="BY360" i="16"/>
  <c r="CA350" i="16"/>
  <c r="BW338" i="16"/>
  <c r="BS338" i="19" s="1"/>
  <c r="BS326" i="16"/>
  <c r="BU316" i="16"/>
  <c r="BI138" i="16"/>
  <c r="BB79" i="16"/>
  <c r="BL79" i="19" s="1"/>
  <c r="AS281" i="16"/>
  <c r="BI281" i="19" s="1"/>
  <c r="AZ361" i="16"/>
  <c r="AX314" i="16"/>
  <c r="AV157" i="16"/>
  <c r="BJ157" i="19" s="1"/>
  <c r="AV264" i="16"/>
  <c r="BJ264" i="19" s="1"/>
  <c r="AX186" i="16"/>
  <c r="AU53" i="16"/>
  <c r="AU334" i="16"/>
  <c r="AT205" i="16"/>
  <c r="BG107" i="16"/>
  <c r="AT278" i="16"/>
  <c r="AY239" i="16"/>
  <c r="BK239" i="19" s="1"/>
  <c r="AX208" i="16"/>
  <c r="AZ174" i="16"/>
  <c r="AT148" i="16"/>
  <c r="AR118" i="16"/>
  <c r="AU91" i="16"/>
  <c r="AS69" i="16"/>
  <c r="BI69" i="19" s="1"/>
  <c r="AR38" i="16"/>
  <c r="AZ317" i="16"/>
  <c r="AV252" i="16"/>
  <c r="BJ252" i="19" s="1"/>
  <c r="AX223" i="16"/>
  <c r="AW192" i="16"/>
  <c r="AY158" i="16"/>
  <c r="BK158" i="19" s="1"/>
  <c r="AX77" i="16"/>
  <c r="AW46" i="16"/>
  <c r="AX100" i="16"/>
  <c r="AX134" i="16"/>
  <c r="AZ188" i="16"/>
  <c r="AR272" i="16"/>
  <c r="AW5" i="16"/>
  <c r="AW7" i="16"/>
  <c r="AT35" i="16"/>
  <c r="AR68" i="16"/>
  <c r="AX93" i="16"/>
  <c r="AW116" i="16"/>
  <c r="AW149" i="16"/>
  <c r="AR187" i="16"/>
  <c r="AU241" i="16"/>
  <c r="AU317" i="16"/>
  <c r="AS42" i="16"/>
  <c r="BI42" i="19" s="1"/>
  <c r="AZ19" i="16"/>
  <c r="AW45" i="16"/>
  <c r="AU78" i="16"/>
  <c r="AV102" i="16"/>
  <c r="BJ102" i="19" s="1"/>
  <c r="AW126" i="16"/>
  <c r="AX149" i="16"/>
  <c r="AS185" i="16"/>
  <c r="BI185" i="19" s="1"/>
  <c r="AS218" i="16"/>
  <c r="BI218" i="19" s="1"/>
  <c r="AR244" i="16"/>
  <c r="AR301" i="16"/>
  <c r="BC88" i="16"/>
  <c r="AV78" i="16"/>
  <c r="BJ78" i="19" s="1"/>
  <c r="AR97" i="16"/>
  <c r="AV112" i="16"/>
  <c r="BJ112" i="19" s="1"/>
  <c r="AW132" i="16"/>
  <c r="AR148" i="16"/>
  <c r="AS178" i="16"/>
  <c r="BI178" i="19" s="1"/>
  <c r="AR204" i="16"/>
  <c r="AW237" i="16"/>
  <c r="AZ284" i="16"/>
  <c r="AS367" i="16"/>
  <c r="BI367" i="19" s="1"/>
  <c r="BV366" i="16"/>
  <c r="BX356" i="16"/>
  <c r="BT344" i="16"/>
  <c r="BR344" i="19" s="1"/>
  <c r="BY331" i="16"/>
  <c r="CA321" i="16"/>
  <c r="BW309" i="16"/>
  <c r="BS309" i="19" s="1"/>
  <c r="BY299" i="16"/>
  <c r="BY362" i="16"/>
  <c r="BU350" i="16"/>
  <c r="BW340" i="16"/>
  <c r="BS340" i="19" s="1"/>
  <c r="BS328" i="16"/>
  <c r="BU318" i="16"/>
  <c r="BZ305" i="16"/>
  <c r="BT305" i="19" s="1"/>
  <c r="BY368" i="16"/>
  <c r="CA358" i="16"/>
  <c r="BW346" i="16"/>
  <c r="BS346" i="19" s="1"/>
  <c r="BY336" i="16"/>
  <c r="BU324" i="16"/>
  <c r="BZ311" i="16"/>
  <c r="BT311" i="19" s="1"/>
  <c r="BB332" i="16"/>
  <c r="BL332" i="19" s="1"/>
  <c r="BI292" i="16"/>
  <c r="BP76" i="16"/>
  <c r="BG325" i="16"/>
  <c r="BD264" i="16"/>
  <c r="BR129" i="16"/>
  <c r="BN82" i="16"/>
  <c r="BP82" i="19" s="1"/>
  <c r="BK19" i="16"/>
  <c r="BO19" i="19" s="1"/>
  <c r="BR105" i="16"/>
  <c r="BE323" i="16"/>
  <c r="BM323" i="19" s="1"/>
  <c r="BG256" i="16"/>
  <c r="BK181" i="16"/>
  <c r="BO181" i="19" s="1"/>
  <c r="BR42" i="16"/>
  <c r="BD340" i="16"/>
  <c r="BI294" i="16"/>
  <c r="BF226" i="16"/>
  <c r="BB198" i="16"/>
  <c r="BL198" i="19" s="1"/>
  <c r="BG169" i="16"/>
  <c r="BC141" i="16"/>
  <c r="BG113" i="16"/>
  <c r="BO177" i="16"/>
  <c r="BO61" i="16"/>
  <c r="BI351" i="16"/>
  <c r="BI305" i="16"/>
  <c r="BI271" i="16"/>
  <c r="BC246" i="16"/>
  <c r="BF225" i="16"/>
  <c r="BD211" i="16"/>
  <c r="BB197" i="16"/>
  <c r="BL197" i="19" s="1"/>
  <c r="BI182" i="16"/>
  <c r="BG168" i="16"/>
  <c r="BB157" i="16"/>
  <c r="BL157" i="19" s="1"/>
  <c r="BG144" i="16"/>
  <c r="BE122" i="16"/>
  <c r="BM122" i="19" s="1"/>
  <c r="BI110" i="16"/>
  <c r="BC100" i="16"/>
  <c r="BO244" i="16"/>
  <c r="BL49" i="16"/>
  <c r="BM23" i="16"/>
  <c r="BE365" i="16"/>
  <c r="BM365" i="19" s="1"/>
  <c r="BE348" i="16"/>
  <c r="BM348" i="19" s="1"/>
  <c r="BA337" i="16"/>
  <c r="BF325" i="16"/>
  <c r="BE314" i="16"/>
  <c r="BM314" i="19" s="1"/>
  <c r="BA303" i="16"/>
  <c r="BF291" i="16"/>
  <c r="BG268" i="16"/>
  <c r="BF257" i="16"/>
  <c r="BB246" i="16"/>
  <c r="BL246" i="19" s="1"/>
  <c r="BG234" i="16"/>
  <c r="BD226" i="16"/>
  <c r="BC219" i="16"/>
  <c r="BB212" i="16"/>
  <c r="BL212" i="19" s="1"/>
  <c r="BA205" i="16"/>
  <c r="BI197" i="16"/>
  <c r="BH190" i="16"/>
  <c r="BN190" i="19" s="1"/>
  <c r="BG183" i="16"/>
  <c r="BF176" i="16"/>
  <c r="BE169" i="16"/>
  <c r="BM169" i="19" s="1"/>
  <c r="BD162" i="16"/>
  <c r="BC155" i="16"/>
  <c r="BR99" i="16"/>
  <c r="BA292" i="16"/>
  <c r="BK60" i="16"/>
  <c r="BO60" i="19" s="1"/>
  <c r="BG317" i="16"/>
  <c r="BF262" i="16"/>
  <c r="BN255" i="16"/>
  <c r="BP255" i="19" s="1"/>
  <c r="BK128" i="16"/>
  <c r="BO128" i="19" s="1"/>
  <c r="BQ61" i="16"/>
  <c r="BQ61" i="19" s="1"/>
  <c r="BR4" i="16"/>
  <c r="BP52" i="16"/>
  <c r="BF300" i="16"/>
  <c r="BG243" i="16"/>
  <c r="BM38" i="16"/>
  <c r="BF337" i="16"/>
  <c r="BH291" i="16"/>
  <c r="BN291" i="19" s="1"/>
  <c r="BH257" i="16"/>
  <c r="BN257" i="19" s="1"/>
  <c r="BE219" i="16"/>
  <c r="BM219" i="19" s="1"/>
  <c r="BA191" i="16"/>
  <c r="BF162" i="16"/>
  <c r="BB134" i="16"/>
  <c r="BL134" i="19" s="1"/>
  <c r="BH112" i="16"/>
  <c r="BN112" i="19" s="1"/>
  <c r="BR166" i="16"/>
  <c r="BJ59" i="16"/>
  <c r="BB350" i="16"/>
  <c r="BL350" i="19" s="1"/>
  <c r="BG304" i="16"/>
  <c r="BD270" i="16"/>
  <c r="BG244" i="16"/>
  <c r="BG224" i="16"/>
  <c r="BE210" i="16"/>
  <c r="BM210" i="19" s="1"/>
  <c r="BC196" i="16"/>
  <c r="BA182" i="16"/>
  <c r="BH167" i="16"/>
  <c r="BN167" i="19" s="1"/>
  <c r="BE154" i="16"/>
  <c r="BM154" i="19" s="1"/>
  <c r="BH143" i="16"/>
  <c r="BN143" i="19" s="1"/>
  <c r="BC132" i="16"/>
  <c r="BF121" i="16"/>
  <c r="BB109" i="16"/>
  <c r="BL109" i="19" s="1"/>
  <c r="BQ200" i="16"/>
  <c r="BQ200" i="19" s="1"/>
  <c r="BQ115" i="16"/>
  <c r="BQ115" i="19" s="1"/>
  <c r="BP73" i="16"/>
  <c r="BP44" i="16"/>
  <c r="BQ20" i="16"/>
  <c r="BQ20" i="19" s="1"/>
  <c r="BE363" i="16"/>
  <c r="BM363" i="19" s="1"/>
  <c r="BI346" i="16"/>
  <c r="BH335" i="16"/>
  <c r="BN335" i="19" s="1"/>
  <c r="BD324" i="16"/>
  <c r="BI312" i="16"/>
  <c r="BE301" i="16"/>
  <c r="BM301" i="19" s="1"/>
  <c r="BA290" i="16"/>
  <c r="BI278" i="16"/>
  <c r="BE267" i="16"/>
  <c r="BM267" i="19" s="1"/>
  <c r="BA256" i="16"/>
  <c r="BF244" i="16"/>
  <c r="BB233" i="16"/>
  <c r="BL233" i="19" s="1"/>
  <c r="BE225" i="16"/>
  <c r="BM225" i="19" s="1"/>
  <c r="BD218" i="16"/>
  <c r="BC211" i="16"/>
  <c r="BB204" i="16"/>
  <c r="BL204" i="19" s="1"/>
  <c r="BA197" i="16"/>
  <c r="BI189" i="16"/>
  <c r="BH182" i="16"/>
  <c r="BN182" i="19" s="1"/>
  <c r="BG175" i="16"/>
  <c r="BF168" i="16"/>
  <c r="BD154" i="16"/>
  <c r="BI125" i="16"/>
  <c r="BH118" i="16"/>
  <c r="BN118" i="19" s="1"/>
  <c r="BG111" i="16"/>
  <c r="BF104" i="16"/>
  <c r="BE97" i="16"/>
  <c r="BM97" i="19" s="1"/>
  <c r="BL218" i="16"/>
  <c r="BK96" i="16"/>
  <c r="BO96" i="19" s="1"/>
  <c r="BJ66" i="16"/>
  <c r="BO46" i="16"/>
  <c r="BQ27" i="16"/>
  <c r="BQ27" i="19" s="1"/>
  <c r="BJ9" i="16"/>
  <c r="BG355" i="16"/>
  <c r="BE342" i="16"/>
  <c r="BM342" i="19" s="1"/>
  <c r="BD331" i="16"/>
  <c r="BI319" i="16"/>
  <c r="BE308" i="16"/>
  <c r="BM308" i="19" s="1"/>
  <c r="BA297" i="16"/>
  <c r="BF285" i="16"/>
  <c r="BE274" i="16"/>
  <c r="BM274" i="19" s="1"/>
  <c r="BA263" i="16"/>
  <c r="BF251" i="16"/>
  <c r="BN95" i="16"/>
  <c r="BP95" i="19" s="1"/>
  <c r="BJ144" i="16"/>
  <c r="BI284" i="16"/>
  <c r="BO145" i="16"/>
  <c r="BJ45" i="16"/>
  <c r="BI307" i="16"/>
  <c r="BG261" i="16"/>
  <c r="BK248" i="16"/>
  <c r="BO248" i="19" s="1"/>
  <c r="BK125" i="16"/>
  <c r="BO125" i="19" s="1"/>
  <c r="BQ53" i="16"/>
  <c r="BQ53" i="19" s="1"/>
  <c r="BI362" i="16"/>
  <c r="BJ41" i="16"/>
  <c r="BE293" i="16"/>
  <c r="BM293" i="19" s="1"/>
  <c r="BE242" i="16"/>
  <c r="BM242" i="19" s="1"/>
  <c r="BQ35" i="16"/>
  <c r="BQ35" i="19" s="1"/>
  <c r="BA336" i="16"/>
  <c r="BF290" i="16"/>
  <c r="BC256" i="16"/>
  <c r="BF218" i="16"/>
  <c r="BB190" i="16"/>
  <c r="BL190" i="19" s="1"/>
  <c r="BG161" i="16"/>
  <c r="BG105" i="16"/>
  <c r="BN54" i="16"/>
  <c r="BP54" i="19" s="1"/>
  <c r="BD347" i="16"/>
  <c r="BF301" i="16"/>
  <c r="BF267" i="16"/>
  <c r="BG240" i="16"/>
  <c r="BI222" i="16"/>
  <c r="BG208" i="16"/>
  <c r="BE194" i="16"/>
  <c r="BM194" i="19" s="1"/>
  <c r="BC180" i="16"/>
  <c r="BA166" i="16"/>
  <c r="BF153" i="16"/>
  <c r="BI142" i="16"/>
  <c r="BE130" i="16"/>
  <c r="BM130" i="19" s="1"/>
  <c r="BI118" i="16"/>
  <c r="BC108" i="16"/>
  <c r="BF97" i="16"/>
  <c r="BK190" i="16"/>
  <c r="BO190" i="19" s="1"/>
  <c r="BP107" i="16"/>
  <c r="BK42" i="16"/>
  <c r="BO42" i="19" s="1"/>
  <c r="BL16" i="16"/>
  <c r="BI360" i="16"/>
  <c r="BG345" i="16"/>
  <c r="BC334" i="16"/>
  <c r="BH322" i="16"/>
  <c r="BN322" i="19" s="1"/>
  <c r="BD311" i="16"/>
  <c r="BC300" i="16"/>
  <c r="BH288" i="16"/>
  <c r="BN288" i="19" s="1"/>
  <c r="BD277" i="16"/>
  <c r="BI265" i="16"/>
  <c r="BE254" i="16"/>
  <c r="BM254" i="19" s="1"/>
  <c r="BD243" i="16"/>
  <c r="BI231" i="16"/>
  <c r="BF224" i="16"/>
  <c r="BE217" i="16"/>
  <c r="BM217" i="19" s="1"/>
  <c r="BD210" i="16"/>
  <c r="BC203" i="16"/>
  <c r="BB196" i="16"/>
  <c r="BL196" i="19" s="1"/>
  <c r="BA189" i="16"/>
  <c r="BI181" i="16"/>
  <c r="BH174" i="16"/>
  <c r="BN174" i="19" s="1"/>
  <c r="BG167" i="16"/>
  <c r="BF160" i="16"/>
  <c r="AW174" i="16"/>
  <c r="BY72" i="16"/>
  <c r="BH246" i="16"/>
  <c r="BN246" i="19" s="1"/>
  <c r="BK53" i="16"/>
  <c r="BO53" i="19" s="1"/>
  <c r="BO16" i="16"/>
  <c r="BI291" i="16"/>
  <c r="BR182" i="16"/>
  <c r="BN48" i="16"/>
  <c r="BP48" i="19" s="1"/>
  <c r="BF357" i="16"/>
  <c r="BK17" i="16"/>
  <c r="BO17" i="19" s="1"/>
  <c r="BC279" i="16"/>
  <c r="BH225" i="16"/>
  <c r="BN225" i="19" s="1"/>
  <c r="BJ113" i="16"/>
  <c r="BJ17" i="16"/>
  <c r="BF324" i="16"/>
  <c r="BB279" i="16"/>
  <c r="BL279" i="19" s="1"/>
  <c r="BI247" i="16"/>
  <c r="BC213" i="16"/>
  <c r="BH184" i="16"/>
  <c r="BN184" i="19" s="1"/>
  <c r="BD156" i="16"/>
  <c r="BI127" i="16"/>
  <c r="BH104" i="16"/>
  <c r="BN104" i="19" s="1"/>
  <c r="BL116" i="16"/>
  <c r="BQ42" i="16"/>
  <c r="BQ42" i="19" s="1"/>
  <c r="BC340" i="16"/>
  <c r="BE294" i="16"/>
  <c r="BM294" i="19" s="1"/>
  <c r="BB239" i="16"/>
  <c r="BL239" i="19" s="1"/>
  <c r="BA222" i="16"/>
  <c r="BH207" i="16"/>
  <c r="BN207" i="19" s="1"/>
  <c r="BF193" i="16"/>
  <c r="BD179" i="16"/>
  <c r="BB165" i="16"/>
  <c r="BL165" i="19" s="1"/>
  <c r="BH151" i="16"/>
  <c r="BN151" i="19" s="1"/>
  <c r="BF129" i="16"/>
  <c r="BA118" i="16"/>
  <c r="BD107" i="16"/>
  <c r="BG96" i="16"/>
  <c r="BN177" i="16"/>
  <c r="BP177" i="19" s="1"/>
  <c r="BP104" i="16"/>
  <c r="BN63" i="16"/>
  <c r="BK40" i="16"/>
  <c r="BO40" i="19" s="1"/>
  <c r="BP13" i="16"/>
  <c r="BD358" i="16"/>
  <c r="BB344" i="16"/>
  <c r="BL344" i="19" s="1"/>
  <c r="BG332" i="16"/>
  <c r="BF321" i="16"/>
  <c r="BB310" i="16"/>
  <c r="BL310" i="19" s="1"/>
  <c r="BG298" i="16"/>
  <c r="BC287" i="16"/>
  <c r="BH275" i="16"/>
  <c r="BN275" i="19" s="1"/>
  <c r="BG264" i="16"/>
  <c r="BC253" i="16"/>
  <c r="BH241" i="16"/>
  <c r="BN241" i="19" s="1"/>
  <c r="BH230" i="16"/>
  <c r="BN230" i="19" s="1"/>
  <c r="BG223" i="16"/>
  <c r="BF216" i="16"/>
  <c r="BE209" i="16"/>
  <c r="BM209" i="19" s="1"/>
  <c r="BD202" i="16"/>
  <c r="BC195" i="16"/>
  <c r="BB188" i="16"/>
  <c r="BL188" i="19" s="1"/>
  <c r="BA181" i="16"/>
  <c r="BI173" i="16"/>
  <c r="BH166" i="16"/>
  <c r="BN166" i="19" s="1"/>
  <c r="BG159" i="16"/>
  <c r="BF152" i="16"/>
  <c r="BE145" i="16"/>
  <c r="BM145" i="19" s="1"/>
  <c r="BP57" i="16"/>
  <c r="BA291" i="16"/>
  <c r="BA235" i="16"/>
  <c r="BJ105" i="16"/>
  <c r="BO168" i="16"/>
  <c r="BE347" i="16"/>
  <c r="BM347" i="19" s="1"/>
  <c r="BD204" i="16"/>
  <c r="BN23" i="16"/>
  <c r="BP23" i="19" s="1"/>
  <c r="BF284" i="16"/>
  <c r="BH251" i="16"/>
  <c r="BN251" i="19" s="1"/>
  <c r="BI214" i="16"/>
  <c r="BE186" i="16"/>
  <c r="BM186" i="19" s="1"/>
  <c r="BA158" i="16"/>
  <c r="BG136" i="16"/>
  <c r="BD115" i="16"/>
  <c r="BI94" i="16"/>
  <c r="BR58" i="16"/>
  <c r="BO6" i="16"/>
  <c r="BD341" i="16"/>
  <c r="BE318" i="16"/>
  <c r="BM318" i="19" s="1"/>
  <c r="BI295" i="16"/>
  <c r="BF274" i="16"/>
  <c r="BG251" i="16"/>
  <c r="BI229" i="16"/>
  <c r="BG215" i="16"/>
  <c r="BE201" i="16"/>
  <c r="BM201" i="19" s="1"/>
  <c r="BC187" i="16"/>
  <c r="BA173" i="16"/>
  <c r="BI149" i="16"/>
  <c r="BI141" i="16"/>
  <c r="BH134" i="16"/>
  <c r="BN134" i="19" s="1"/>
  <c r="BG127" i="16"/>
  <c r="BG119" i="16"/>
  <c r="BH110" i="16"/>
  <c r="BN110" i="19" s="1"/>
  <c r="BH102" i="16"/>
  <c r="BN102" i="19" s="1"/>
  <c r="BS35" i="16"/>
  <c r="BL163" i="16"/>
  <c r="BQ111" i="16"/>
  <c r="BQ111" i="19" s="1"/>
  <c r="BP51" i="16"/>
  <c r="BM30" i="16"/>
  <c r="BN6" i="16"/>
  <c r="BP6" i="19" s="1"/>
  <c r="BB351" i="16"/>
  <c r="BL351" i="19" s="1"/>
  <c r="BE338" i="16"/>
  <c r="BM338" i="19" s="1"/>
  <c r="BE325" i="16"/>
  <c r="BM325" i="19" s="1"/>
  <c r="BH312" i="16"/>
  <c r="BN312" i="19" s="1"/>
  <c r="BH299" i="16"/>
  <c r="BN299" i="19" s="1"/>
  <c r="BB287" i="16"/>
  <c r="BL287" i="19" s="1"/>
  <c r="BI272" i="16"/>
  <c r="BC260" i="16"/>
  <c r="BC247" i="16"/>
  <c r="BH235" i="16"/>
  <c r="BN235" i="19" s="1"/>
  <c r="BB227" i="16"/>
  <c r="BL227" i="19" s="1"/>
  <c r="BA220" i="16"/>
  <c r="BQ52" i="16"/>
  <c r="BQ52" i="19" s="1"/>
  <c r="BC367" i="16"/>
  <c r="BH330" i="16"/>
  <c r="BN330" i="19" s="1"/>
  <c r="BG300" i="16"/>
  <c r="BA270" i="16"/>
  <c r="BI239" i="16"/>
  <c r="BI217" i="16"/>
  <c r="BD205" i="16"/>
  <c r="BI193" i="16"/>
  <c r="BE182" i="16"/>
  <c r="BM182" i="19" s="1"/>
  <c r="BA171" i="16"/>
  <c r="BF159" i="16"/>
  <c r="BE148" i="16"/>
  <c r="BM148" i="19" s="1"/>
  <c r="BA137" i="16"/>
  <c r="BF125" i="16"/>
  <c r="BB114" i="16"/>
  <c r="BL114" i="19" s="1"/>
  <c r="BG102" i="16"/>
  <c r="BD92" i="16"/>
  <c r="BC85" i="16"/>
  <c r="BB78" i="16"/>
  <c r="BL78" i="19" s="1"/>
  <c r="BQ56" i="16"/>
  <c r="BQ56" i="19" s="1"/>
  <c r="BG285" i="16"/>
  <c r="BM92" i="16"/>
  <c r="BN90" i="16"/>
  <c r="BP90" i="19" s="1"/>
  <c r="BE317" i="16"/>
  <c r="BM317" i="19" s="1"/>
  <c r="BA199" i="16"/>
  <c r="BB142" i="16"/>
  <c r="BL142" i="19" s="1"/>
  <c r="BN355" i="16"/>
  <c r="BP355" i="19" s="1"/>
  <c r="BN21" i="16"/>
  <c r="BP21" i="19" s="1"/>
  <c r="BD283" i="16"/>
  <c r="BF233" i="16"/>
  <c r="BC204" i="16"/>
  <c r="BH175" i="16"/>
  <c r="BN175" i="19" s="1"/>
  <c r="BI150" i="16"/>
  <c r="BH135" i="16"/>
  <c r="BN135" i="19" s="1"/>
  <c r="BE114" i="16"/>
  <c r="BM114" i="19" s="1"/>
  <c r="BA94" i="16"/>
  <c r="BN100" i="16"/>
  <c r="BP100" i="19" s="1"/>
  <c r="BM54" i="16"/>
  <c r="BO4" i="16"/>
  <c r="BH339" i="16"/>
  <c r="BN339" i="19" s="1"/>
  <c r="BC317" i="16"/>
  <c r="BD294" i="16"/>
  <c r="BA273" i="16"/>
  <c r="BE250" i="16"/>
  <c r="BM250" i="19" s="1"/>
  <c r="BA229" i="16"/>
  <c r="BH214" i="16"/>
  <c r="BN214" i="19" s="1"/>
  <c r="BF200" i="16"/>
  <c r="BD186" i="16"/>
  <c r="BB172" i="16"/>
  <c r="BL172" i="19" s="1"/>
  <c r="BH158" i="16"/>
  <c r="BN158" i="19" s="1"/>
  <c r="BA149" i="16"/>
  <c r="BA141" i="16"/>
  <c r="BI133" i="16"/>
  <c r="BH126" i="16"/>
  <c r="BN126" i="19" s="1"/>
  <c r="BI117" i="16"/>
  <c r="BI109" i="16"/>
  <c r="BI101" i="16"/>
  <c r="BK341" i="16"/>
  <c r="BO341" i="19" s="1"/>
  <c r="BK149" i="16"/>
  <c r="BO149" i="19" s="1"/>
  <c r="BO107" i="16"/>
  <c r="BO73" i="16"/>
  <c r="BK49" i="16"/>
  <c r="BO49" i="19" s="1"/>
  <c r="BL25" i="16"/>
  <c r="BI369" i="16"/>
  <c r="BF349" i="16"/>
  <c r="BI336" i="16"/>
  <c r="BC324" i="16"/>
  <c r="BC311" i="16"/>
  <c r="BF298" i="16"/>
  <c r="BD284" i="16"/>
  <c r="BD271" i="16"/>
  <c r="BG258" i="16"/>
  <c r="BA246" i="16"/>
  <c r="BF234" i="16"/>
  <c r="BC226" i="16"/>
  <c r="BB219" i="16"/>
  <c r="BL219" i="19" s="1"/>
  <c r="BP114" i="16"/>
  <c r="BM46" i="16"/>
  <c r="BI361" i="16"/>
  <c r="BI326" i="16"/>
  <c r="BH296" i="16"/>
  <c r="BN296" i="19" s="1"/>
  <c r="BG266" i="16"/>
  <c r="BG235" i="16"/>
  <c r="BB216" i="16"/>
  <c r="BL216" i="19" s="1"/>
  <c r="BH203" i="16"/>
  <c r="BN203" i="19" s="1"/>
  <c r="BD192" i="16"/>
  <c r="BI180" i="16"/>
  <c r="BH169" i="16"/>
  <c r="BN169" i="19" s="1"/>
  <c r="BD158" i="16"/>
  <c r="BI146" i="16"/>
  <c r="BE135" i="16"/>
  <c r="BM135" i="19" s="1"/>
  <c r="BA124" i="16"/>
  <c r="BI112" i="16"/>
  <c r="BE101" i="16"/>
  <c r="BM101" i="19" s="1"/>
  <c r="BA63" i="16"/>
  <c r="BK135" i="16"/>
  <c r="BO135" i="19" s="1"/>
  <c r="BJ58" i="16"/>
  <c r="BK8" i="16"/>
  <c r="BO8" i="19" s="1"/>
  <c r="BA334" i="16"/>
  <c r="BW160" i="16"/>
  <c r="BS160" i="19" s="1"/>
  <c r="BJ15" i="16"/>
  <c r="BG246" i="16"/>
  <c r="BG277" i="16"/>
  <c r="BP159" i="16"/>
  <c r="BP83" i="16"/>
  <c r="BL109" i="16"/>
  <c r="BI257" i="16"/>
  <c r="BJ82" i="16"/>
  <c r="BG314" i="16"/>
  <c r="BD246" i="16"/>
  <c r="BI183" i="16"/>
  <c r="BN305" i="16"/>
  <c r="BP305" i="19" s="1"/>
  <c r="BM16" i="16"/>
  <c r="BA232" i="16"/>
  <c r="BD203" i="16"/>
  <c r="BI174" i="16"/>
  <c r="BA150" i="16"/>
  <c r="BH111" i="16"/>
  <c r="BN111" i="19" s="1"/>
  <c r="BT35" i="16"/>
  <c r="BR35" i="19" s="1"/>
  <c r="BL93" i="16"/>
  <c r="BQ51" i="16"/>
  <c r="BQ51" i="19" s="1"/>
  <c r="BA368" i="16"/>
  <c r="BF338" i="16"/>
  <c r="BG315" i="16"/>
  <c r="BB293" i="16"/>
  <c r="BL293" i="19" s="1"/>
  <c r="BH271" i="16"/>
  <c r="BN271" i="19" s="1"/>
  <c r="BI248" i="16"/>
  <c r="BB228" i="16"/>
  <c r="BL228" i="19" s="1"/>
  <c r="BI213" i="16"/>
  <c r="BG199" i="16"/>
  <c r="BE185" i="16"/>
  <c r="BM185" i="19" s="1"/>
  <c r="BC171" i="16"/>
  <c r="BI157" i="16"/>
  <c r="BB148" i="16"/>
  <c r="BL148" i="19" s="1"/>
  <c r="BA125" i="16"/>
  <c r="BA117" i="16"/>
  <c r="BA109" i="16"/>
  <c r="BA101" i="16"/>
  <c r="BN298" i="16"/>
  <c r="BP298" i="19" s="1"/>
  <c r="BN138" i="16"/>
  <c r="BP138" i="19" s="1"/>
  <c r="BM103" i="16"/>
  <c r="BM69" i="16"/>
  <c r="BO44" i="16"/>
  <c r="BL23" i="16"/>
  <c r="BI367" i="16"/>
  <c r="BD348" i="16"/>
  <c r="BD335" i="16"/>
  <c r="BG322" i="16"/>
  <c r="BA310" i="16"/>
  <c r="BH295" i="16"/>
  <c r="BN295" i="19" s="1"/>
  <c r="BH282" i="16"/>
  <c r="BN282" i="19" s="1"/>
  <c r="BB270" i="16"/>
  <c r="BL270" i="19" s="1"/>
  <c r="BB257" i="16"/>
  <c r="BL257" i="19" s="1"/>
  <c r="BE244" i="16"/>
  <c r="BM244" i="19" s="1"/>
  <c r="BA233" i="16"/>
  <c r="BD225" i="16"/>
  <c r="BC218" i="16"/>
  <c r="BJ106" i="16"/>
  <c r="BM39" i="16"/>
  <c r="BE355" i="16"/>
  <c r="BM355" i="19" s="1"/>
  <c r="BF323" i="16"/>
  <c r="BF292" i="16"/>
  <c r="BE262" i="16"/>
  <c r="BM262" i="19" s="1"/>
  <c r="BG232" i="16"/>
  <c r="BD214" i="16"/>
  <c r="BC202" i="16"/>
  <c r="BB191" i="16"/>
  <c r="BL191" i="19" s="1"/>
  <c r="BG179" i="16"/>
  <c r="BC168" i="16"/>
  <c r="BH156" i="16"/>
  <c r="BN156" i="19" s="1"/>
  <c r="BD145" i="16"/>
  <c r="BC134" i="16"/>
  <c r="BH122" i="16"/>
  <c r="BN122" i="19" s="1"/>
  <c r="BD111" i="16"/>
  <c r="BI99" i="16"/>
  <c r="BF90" i="16"/>
  <c r="BE83" i="16"/>
  <c r="BM83" i="19" s="1"/>
  <c r="BD76" i="16"/>
  <c r="BC69" i="16"/>
  <c r="BB62" i="16"/>
  <c r="BL62" i="19" s="1"/>
  <c r="BP124" i="16"/>
  <c r="BJ51" i="16"/>
  <c r="BB367" i="16"/>
  <c r="BL367" i="19" s="1"/>
  <c r="BG330" i="16"/>
  <c r="BL171" i="16"/>
  <c r="BC234" i="16"/>
  <c r="BL78" i="16"/>
  <c r="BO47" i="16"/>
  <c r="BO14" i="16"/>
  <c r="BI224" i="16"/>
  <c r="BJ79" i="16"/>
  <c r="BB313" i="16"/>
  <c r="BL313" i="19" s="1"/>
  <c r="BI234" i="16"/>
  <c r="BH176" i="16"/>
  <c r="BN176" i="19" s="1"/>
  <c r="BA127" i="16"/>
  <c r="BP4" i="16"/>
  <c r="BA279" i="16"/>
  <c r="BA230" i="16"/>
  <c r="BF201" i="16"/>
  <c r="BB173" i="16"/>
  <c r="BL173" i="19" s="1"/>
  <c r="BG128" i="16"/>
  <c r="BG104" i="16"/>
  <c r="BR265" i="16"/>
  <c r="BJ89" i="16"/>
  <c r="BJ35" i="16"/>
  <c r="BD356" i="16"/>
  <c r="BE331" i="16"/>
  <c r="BM331" i="19" s="1"/>
  <c r="BF308" i="16"/>
  <c r="BA286" i="16"/>
  <c r="BC270" i="16"/>
  <c r="BD247" i="16"/>
  <c r="BC227" i="16"/>
  <c r="BA213" i="16"/>
  <c r="BH198" i="16"/>
  <c r="BN198" i="19" s="1"/>
  <c r="BF184" i="16"/>
  <c r="BD170" i="16"/>
  <c r="BA157" i="16"/>
  <c r="BC139" i="16"/>
  <c r="BB132" i="16"/>
  <c r="BL132" i="19" s="1"/>
  <c r="BB124" i="16"/>
  <c r="BL124" i="19" s="1"/>
  <c r="BB116" i="16"/>
  <c r="BL116" i="19" s="1"/>
  <c r="BB108" i="16"/>
  <c r="BL108" i="19" s="1"/>
  <c r="BB100" i="16"/>
  <c r="BL100" i="19" s="1"/>
  <c r="BO262" i="16"/>
  <c r="BN131" i="16"/>
  <c r="BP131" i="19" s="1"/>
  <c r="BM100" i="16"/>
  <c r="BM63" i="16"/>
  <c r="BJ42" i="16"/>
  <c r="BP20" i="16"/>
  <c r="BD365" i="16"/>
  <c r="BH346" i="16"/>
  <c r="BN346" i="19" s="1"/>
  <c r="BB334" i="16"/>
  <c r="BL334" i="19" s="1"/>
  <c r="BB321" i="16"/>
  <c r="BL321" i="19" s="1"/>
  <c r="BI306" i="16"/>
  <c r="BC294" i="16"/>
  <c r="BF281" i="16"/>
  <c r="BF268" i="16"/>
  <c r="BI255" i="16"/>
  <c r="BI242" i="16"/>
  <c r="BH231" i="16"/>
  <c r="BN231" i="19" s="1"/>
  <c r="BE224" i="16"/>
  <c r="BM224" i="19" s="1"/>
  <c r="BS25" i="16"/>
  <c r="BJ95" i="16"/>
  <c r="BJ34" i="16"/>
  <c r="BE349" i="16"/>
  <c r="BM349" i="19" s="1"/>
  <c r="BD319" i="16"/>
  <c r="BF289" i="16"/>
  <c r="BF258" i="16"/>
  <c r="BF229" i="16"/>
  <c r="BF212" i="16"/>
  <c r="BA201" i="16"/>
  <c r="BF189" i="16"/>
  <c r="BB178" i="16"/>
  <c r="BL178" i="19" s="1"/>
  <c r="BG166" i="16"/>
  <c r="BF155" i="16"/>
  <c r="BB144" i="16"/>
  <c r="BL144" i="19" s="1"/>
  <c r="BG132" i="16"/>
  <c r="BC121" i="16"/>
  <c r="BH109" i="16"/>
  <c r="BN109" i="19" s="1"/>
  <c r="BG98" i="16"/>
  <c r="BG89" i="16"/>
  <c r="BF82" i="16"/>
  <c r="BE75" i="16"/>
  <c r="BM75" i="19" s="1"/>
  <c r="BD68" i="16"/>
  <c r="BC61" i="16"/>
  <c r="BO114" i="16"/>
  <c r="BP45" i="16"/>
  <c r="BB360" i="16"/>
  <c r="BL360" i="19" s="1"/>
  <c r="BE326" i="16"/>
  <c r="BM326" i="19" s="1"/>
  <c r="BB244" i="16"/>
  <c r="BL244" i="19" s="1"/>
  <c r="BG366" i="16"/>
  <c r="BA346" i="16"/>
  <c r="BQ191" i="16"/>
  <c r="BQ191" i="19" s="1"/>
  <c r="BA272" i="16"/>
  <c r="BC205" i="16"/>
  <c r="BI119" i="16"/>
  <c r="BG257" i="16"/>
  <c r="BB189" i="16"/>
  <c r="BL189" i="19" s="1"/>
  <c r="BH103" i="16"/>
  <c r="BN103" i="19" s="1"/>
  <c r="BP11" i="16"/>
  <c r="BA320" i="16"/>
  <c r="BC236" i="16"/>
  <c r="BI205" i="16"/>
  <c r="BE177" i="16"/>
  <c r="BM177" i="19" s="1"/>
  <c r="BG151" i="16"/>
  <c r="BD138" i="16"/>
  <c r="BF128" i="16"/>
  <c r="BG95" i="16"/>
  <c r="BQ114" i="16"/>
  <c r="BQ114" i="19" s="1"/>
  <c r="BL56" i="16"/>
  <c r="BO13" i="16"/>
  <c r="BC341" i="16"/>
  <c r="BF315" i="16"/>
  <c r="BI289" i="16"/>
  <c r="BC264" i="16"/>
  <c r="BI238" i="16"/>
  <c r="BH221" i="16"/>
  <c r="BN221" i="19" s="1"/>
  <c r="BL76" i="16"/>
  <c r="BC342" i="16"/>
  <c r="BB281" i="16"/>
  <c r="BL281" i="19" s="1"/>
  <c r="BA225" i="16"/>
  <c r="BC198" i="16"/>
  <c r="BD175" i="16"/>
  <c r="BE152" i="16"/>
  <c r="BM152" i="19" s="1"/>
  <c r="BI129" i="16"/>
  <c r="BA107" i="16"/>
  <c r="BH88" i="16"/>
  <c r="BN88" i="19" s="1"/>
  <c r="BA79" i="16"/>
  <c r="BE67" i="16"/>
  <c r="BM67" i="19" s="1"/>
  <c r="BJ210" i="16"/>
  <c r="BL32" i="16"/>
  <c r="BI337" i="16"/>
  <c r="BG296" i="16"/>
  <c r="BG265" i="16"/>
  <c r="BF235" i="16"/>
  <c r="BF215" i="16"/>
  <c r="BG203" i="16"/>
  <c r="BC192" i="16"/>
  <c r="BH180" i="16"/>
  <c r="BN180" i="19" s="1"/>
  <c r="BD169" i="16"/>
  <c r="BC158" i="16"/>
  <c r="BH146" i="16"/>
  <c r="BN146" i="19" s="1"/>
  <c r="BD135" i="16"/>
  <c r="BI123" i="16"/>
  <c r="BD101" i="16"/>
  <c r="BI62" i="16"/>
  <c r="BH55" i="16"/>
  <c r="BN55" i="19" s="1"/>
  <c r="BG48" i="16"/>
  <c r="BF41" i="16"/>
  <c r="BE34" i="16"/>
  <c r="BM34" i="19" s="1"/>
  <c r="BD27" i="16"/>
  <c r="BC20" i="16"/>
  <c r="BB13" i="16"/>
  <c r="BL13" i="19" s="1"/>
  <c r="BA6" i="16"/>
  <c r="AZ364" i="16"/>
  <c r="AY357" i="16"/>
  <c r="BK357" i="19" s="1"/>
  <c r="AX350" i="16"/>
  <c r="AW343" i="16"/>
  <c r="AV336" i="16"/>
  <c r="BJ336" i="19" s="1"/>
  <c r="AU329" i="16"/>
  <c r="AT322" i="16"/>
  <c r="AS315" i="16"/>
  <c r="BI315" i="19" s="1"/>
  <c r="AR308" i="16"/>
  <c r="AZ300" i="16"/>
  <c r="AY293" i="16"/>
  <c r="BK293" i="19" s="1"/>
  <c r="BM255" i="16"/>
  <c r="BN83" i="16"/>
  <c r="BP83" i="19" s="1"/>
  <c r="BK25" i="16"/>
  <c r="BO25" i="19" s="1"/>
  <c r="BA345" i="16"/>
  <c r="BI314" i="16"/>
  <c r="BC284" i="16"/>
  <c r="BB254" i="16"/>
  <c r="BL254" i="19" s="1"/>
  <c r="BF359" i="16"/>
  <c r="BI338" i="16"/>
  <c r="BC269" i="16"/>
  <c r="BI175" i="16"/>
  <c r="BA119" i="16"/>
  <c r="BH328" i="16"/>
  <c r="BN328" i="19" s="1"/>
  <c r="BI254" i="16"/>
  <c r="BD187" i="16"/>
  <c r="BD139" i="16"/>
  <c r="BA102" i="16"/>
  <c r="BK85" i="16"/>
  <c r="BO85" i="19" s="1"/>
  <c r="BH353" i="16"/>
  <c r="BN353" i="19" s="1"/>
  <c r="BD307" i="16"/>
  <c r="BB263" i="16"/>
  <c r="BL263" i="19" s="1"/>
  <c r="BH222" i="16"/>
  <c r="BN222" i="19" s="1"/>
  <c r="BD194" i="16"/>
  <c r="BI165" i="16"/>
  <c r="BH150" i="16"/>
  <c r="BN150" i="19" s="1"/>
  <c r="BE137" i="16"/>
  <c r="BM137" i="19" s="1"/>
  <c r="BC123" i="16"/>
  <c r="BC107" i="16"/>
  <c r="BN237" i="16"/>
  <c r="BP237" i="19" s="1"/>
  <c r="BL92" i="16"/>
  <c r="BP53" i="16"/>
  <c r="BJ11" i="16"/>
  <c r="BG339" i="16"/>
  <c r="BA314" i="16"/>
  <c r="BG288" i="16"/>
  <c r="BE261" i="16"/>
  <c r="BM261" i="19" s="1"/>
  <c r="BD237" i="16"/>
  <c r="BI220" i="16"/>
  <c r="BK65" i="16"/>
  <c r="BO65" i="19" s="1"/>
  <c r="BA338" i="16"/>
  <c r="BB278" i="16"/>
  <c r="BL278" i="19" s="1"/>
  <c r="BE222" i="16"/>
  <c r="BM222" i="19" s="1"/>
  <c r="BG196" i="16"/>
  <c r="BH173" i="16"/>
  <c r="BN173" i="19" s="1"/>
  <c r="BC151" i="16"/>
  <c r="BD128" i="16"/>
  <c r="BH105" i="16"/>
  <c r="BN105" i="19" s="1"/>
  <c r="BI87" i="16"/>
  <c r="BF66" i="16"/>
  <c r="BL172" i="16"/>
  <c r="BR26" i="16"/>
  <c r="BF322" i="16"/>
  <c r="BE292" i="16"/>
  <c r="BM292" i="19" s="1"/>
  <c r="BD262" i="16"/>
  <c r="BF231" i="16"/>
  <c r="BH213" i="16"/>
  <c r="BN213" i="19" s="1"/>
  <c r="BB202" i="16"/>
  <c r="BL202" i="19" s="1"/>
  <c r="BG190" i="16"/>
  <c r="BF179" i="16"/>
  <c r="BB168" i="16"/>
  <c r="BL168" i="19" s="1"/>
  <c r="BG156" i="16"/>
  <c r="BC145" i="16"/>
  <c r="BH133" i="16"/>
  <c r="BN133" i="19" s="1"/>
  <c r="BG122" i="16"/>
  <c r="BC111" i="16"/>
  <c r="BH99" i="16"/>
  <c r="BN99" i="19" s="1"/>
  <c r="BE90" i="16"/>
  <c r="BM90" i="19" s="1"/>
  <c r="BD83" i="16"/>
  <c r="BC76" i="16"/>
  <c r="BB69" i="16"/>
  <c r="BL69" i="19" s="1"/>
  <c r="BA62" i="16"/>
  <c r="BI54" i="16"/>
  <c r="BH47" i="16"/>
  <c r="BN47" i="19" s="1"/>
  <c r="BG40" i="16"/>
  <c r="BF33" i="16"/>
  <c r="BE26" i="16"/>
  <c r="BM26" i="19" s="1"/>
  <c r="BD19" i="16"/>
  <c r="BC12" i="16"/>
  <c r="BB5" i="16"/>
  <c r="BL5" i="19" s="1"/>
  <c r="AR364" i="16"/>
  <c r="AZ356" i="16"/>
  <c r="AY349" i="16"/>
  <c r="BK349" i="19" s="1"/>
  <c r="AX342" i="16"/>
  <c r="AW335" i="16"/>
  <c r="AV328" i="16"/>
  <c r="BJ328" i="19" s="1"/>
  <c r="AU321" i="16"/>
  <c r="AT314" i="16"/>
  <c r="AS307" i="16"/>
  <c r="BI307" i="19" s="1"/>
  <c r="AR300" i="16"/>
  <c r="AZ292" i="16"/>
  <c r="BO200" i="16"/>
  <c r="BK72" i="16"/>
  <c r="BO72" i="19" s="1"/>
  <c r="BQ19" i="16"/>
  <c r="BQ19" i="19" s="1"/>
  <c r="BB341" i="16"/>
  <c r="BL341" i="19" s="1"/>
  <c r="BN137" i="16"/>
  <c r="BP137" i="19" s="1"/>
  <c r="BC330" i="16"/>
  <c r="BC249" i="16"/>
  <c r="BG324" i="16"/>
  <c r="BG267" i="16"/>
  <c r="BF170" i="16"/>
  <c r="BE99" i="16"/>
  <c r="BM99" i="19" s="1"/>
  <c r="BC327" i="16"/>
  <c r="BB229" i="16"/>
  <c r="BL229" i="19" s="1"/>
  <c r="BC172" i="16"/>
  <c r="BF137" i="16"/>
  <c r="BB101" i="16"/>
  <c r="BL101" i="19" s="1"/>
  <c r="BC351" i="16"/>
  <c r="BH305" i="16"/>
  <c r="BN305" i="19" s="1"/>
  <c r="BF261" i="16"/>
  <c r="BI221" i="16"/>
  <c r="BE193" i="16"/>
  <c r="BM193" i="19" s="1"/>
  <c r="BA165" i="16"/>
  <c r="BF136" i="16"/>
  <c r="BD122" i="16"/>
  <c r="BD106" i="16"/>
  <c r="BP200" i="16"/>
  <c r="BR88" i="16"/>
  <c r="BN39" i="16"/>
  <c r="BP39" i="19" s="1"/>
  <c r="BH362" i="16"/>
  <c r="BN362" i="19" s="1"/>
  <c r="BF332" i="16"/>
  <c r="BG305" i="16"/>
  <c r="BD254" i="16"/>
  <c r="BG230" i="16"/>
  <c r="BK58" i="16"/>
  <c r="BO58" i="19" s="1"/>
  <c r="BA335" i="16"/>
  <c r="BI273" i="16"/>
  <c r="BI219" i="16"/>
  <c r="BB195" i="16"/>
  <c r="BL195" i="19" s="1"/>
  <c r="BF172" i="16"/>
  <c r="BG149" i="16"/>
  <c r="BB127" i="16"/>
  <c r="BL127" i="19" s="1"/>
  <c r="BC104" i="16"/>
  <c r="BA87" i="16"/>
  <c r="BF74" i="16"/>
  <c r="BG65" i="16"/>
  <c r="BL103" i="16"/>
  <c r="BR19" i="16"/>
  <c r="BC319" i="16"/>
  <c r="BC288" i="16"/>
  <c r="BE258" i="16"/>
  <c r="BM258" i="19" s="1"/>
  <c r="BE229" i="16"/>
  <c r="BM229" i="19" s="1"/>
  <c r="BA212" i="16"/>
  <c r="BI200" i="16"/>
  <c r="BE189" i="16"/>
  <c r="BM189" i="19" s="1"/>
  <c r="BA178" i="16"/>
  <c r="BF166" i="16"/>
  <c r="BB155" i="16"/>
  <c r="BL155" i="19" s="1"/>
  <c r="BA144" i="16"/>
  <c r="BF132" i="16"/>
  <c r="BB121" i="16"/>
  <c r="BL121" i="19" s="1"/>
  <c r="BG109" i="16"/>
  <c r="BF89" i="16"/>
  <c r="BE82" i="16"/>
  <c r="BM82" i="19" s="1"/>
  <c r="BD75" i="16"/>
  <c r="BC68" i="16"/>
  <c r="BB61" i="16"/>
  <c r="BL61" i="19" s="1"/>
  <c r="BA54" i="16"/>
  <c r="BI46" i="16"/>
  <c r="BH39" i="16"/>
  <c r="BN39" i="19" s="1"/>
  <c r="BG32" i="16"/>
  <c r="BF25" i="16"/>
  <c r="BE18" i="16"/>
  <c r="BM18" i="19" s="1"/>
  <c r="BD11" i="16"/>
  <c r="BC4" i="16"/>
  <c r="AS363" i="16"/>
  <c r="BI363" i="19" s="1"/>
  <c r="AR356" i="16"/>
  <c r="AZ348" i="16"/>
  <c r="AY341" i="16"/>
  <c r="BK341" i="19" s="1"/>
  <c r="AX334" i="16"/>
  <c r="AW327" i="16"/>
  <c r="AV320" i="16"/>
  <c r="BJ320" i="19" s="1"/>
  <c r="AU313" i="16"/>
  <c r="AT306" i="16"/>
  <c r="AS299" i="16"/>
  <c r="BI299" i="19" s="1"/>
  <c r="AR292" i="16"/>
  <c r="BK172" i="16"/>
  <c r="BO172" i="19" s="1"/>
  <c r="BL63" i="16"/>
  <c r="BQ12" i="16"/>
  <c r="BQ12" i="19" s="1"/>
  <c r="BH337" i="16"/>
  <c r="BN337" i="19" s="1"/>
  <c r="BH306" i="16"/>
  <c r="BN306" i="19" s="1"/>
  <c r="BD248" i="16"/>
  <c r="BM33" i="16"/>
  <c r="BA278" i="16"/>
  <c r="BO54" i="16"/>
  <c r="BE155" i="16"/>
  <c r="BM155" i="19" s="1"/>
  <c r="BE324" i="16"/>
  <c r="BM324" i="19" s="1"/>
  <c r="BE218" i="16"/>
  <c r="BM218" i="19" s="1"/>
  <c r="BA350" i="16"/>
  <c r="BC304" i="16"/>
  <c r="BD260" i="16"/>
  <c r="BA221" i="16"/>
  <c r="BF192" i="16"/>
  <c r="BB164" i="16"/>
  <c r="BL164" i="19" s="1"/>
  <c r="BD146" i="16"/>
  <c r="BG135" i="16"/>
  <c r="BE121" i="16"/>
  <c r="BM121" i="19" s="1"/>
  <c r="BE105" i="16"/>
  <c r="BM105" i="19" s="1"/>
  <c r="BO186" i="16"/>
  <c r="BP84" i="16"/>
  <c r="BN37" i="16"/>
  <c r="BP37" i="19" s="1"/>
  <c r="BH360" i="16"/>
  <c r="BN360" i="19" s="1"/>
  <c r="BH329" i="16"/>
  <c r="BN329" i="19" s="1"/>
  <c r="BB304" i="16"/>
  <c r="BL304" i="19" s="1"/>
  <c r="BE278" i="16"/>
  <c r="BM278" i="19" s="1"/>
  <c r="BB253" i="16"/>
  <c r="BL253" i="19" s="1"/>
  <c r="BH229" i="16"/>
  <c r="BN229" i="19" s="1"/>
  <c r="BK210" i="16"/>
  <c r="BO210" i="19" s="1"/>
  <c r="BJ27" i="16"/>
  <c r="BE315" i="16"/>
  <c r="BM315" i="19" s="1"/>
  <c r="BC255" i="16"/>
  <c r="BI210" i="16"/>
  <c r="BA188" i="16"/>
  <c r="BE165" i="16"/>
  <c r="BM165" i="19" s="1"/>
  <c r="BF142" i="16"/>
  <c r="BA120" i="16"/>
  <c r="BB97" i="16"/>
  <c r="BL97" i="19" s="1"/>
  <c r="BB86" i="16"/>
  <c r="BL86" i="19" s="1"/>
  <c r="BG73" i="16"/>
  <c r="BH64" i="16"/>
  <c r="BN64" i="19" s="1"/>
  <c r="BR94" i="16"/>
  <c r="BN13" i="16"/>
  <c r="BP13" i="19" s="1"/>
  <c r="BD315" i="16"/>
  <c r="BC285" i="16"/>
  <c r="BC254" i="16"/>
  <c r="BI226" i="16"/>
  <c r="BH210" i="16"/>
  <c r="BN210" i="19" s="1"/>
  <c r="BD199" i="16"/>
  <c r="BI187" i="16"/>
  <c r="BE176" i="16"/>
  <c r="BM176" i="19" s="1"/>
  <c r="BD165" i="16"/>
  <c r="BI153" i="16"/>
  <c r="BE142" i="16"/>
  <c r="BM142" i="19" s="1"/>
  <c r="BA131" i="16"/>
  <c r="BF119" i="16"/>
  <c r="BE108" i="16"/>
  <c r="BM108" i="19" s="1"/>
  <c r="BA97" i="16"/>
  <c r="BG88" i="16"/>
  <c r="BF81" i="16"/>
  <c r="BE74" i="16"/>
  <c r="BM74" i="19" s="1"/>
  <c r="BD67" i="16"/>
  <c r="BC60" i="16"/>
  <c r="BB53" i="16"/>
  <c r="BL53" i="19" s="1"/>
  <c r="BA46" i="16"/>
  <c r="BI38" i="16"/>
  <c r="BH31" i="16"/>
  <c r="BN31" i="19" s="1"/>
  <c r="BG24" i="16"/>
  <c r="BF17" i="16"/>
  <c r="BE10" i="16"/>
  <c r="BM10" i="19" s="1"/>
  <c r="AU369" i="16"/>
  <c r="AT362" i="16"/>
  <c r="AS355" i="16"/>
  <c r="BI355" i="19" s="1"/>
  <c r="AR348" i="16"/>
  <c r="AZ340" i="16"/>
  <c r="AY333" i="16"/>
  <c r="BK333" i="19" s="1"/>
  <c r="AX326" i="16"/>
  <c r="AW319" i="16"/>
  <c r="AV312" i="16"/>
  <c r="BJ312" i="19" s="1"/>
  <c r="AU305" i="16"/>
  <c r="AT298" i="16"/>
  <c r="AS291" i="16"/>
  <c r="BI291" i="19" s="1"/>
  <c r="BJ135" i="16"/>
  <c r="BR57" i="16"/>
  <c r="BM6" i="16"/>
  <c r="BF333" i="16"/>
  <c r="BH303" i="16"/>
  <c r="BN303" i="19" s="1"/>
  <c r="BD233" i="16"/>
  <c r="BC369" i="16"/>
  <c r="BG363" i="16"/>
  <c r="BA190" i="16"/>
  <c r="BM123" i="16"/>
  <c r="BI342" i="16"/>
  <c r="BH206" i="16"/>
  <c r="BN206" i="19" s="1"/>
  <c r="BE153" i="16"/>
  <c r="BM153" i="19" s="1"/>
  <c r="BD130" i="16"/>
  <c r="BC99" i="16"/>
  <c r="BG353" i="16"/>
  <c r="BD301" i="16"/>
  <c r="BA250" i="16"/>
  <c r="BE346" i="16"/>
  <c r="BM346" i="19" s="1"/>
  <c r="BA227" i="16"/>
  <c r="BI176" i="16"/>
  <c r="BB131" i="16"/>
  <c r="BL131" i="19" s="1"/>
  <c r="BA71" i="16"/>
  <c r="BJ65" i="16"/>
  <c r="BI303" i="16"/>
  <c r="BH242" i="16"/>
  <c r="BN242" i="19" s="1"/>
  <c r="BE206" i="16"/>
  <c r="BM206" i="19" s="1"/>
  <c r="BF183" i="16"/>
  <c r="BB138" i="16"/>
  <c r="BL138" i="19" s="1"/>
  <c r="BF115" i="16"/>
  <c r="BE95" i="16"/>
  <c r="BM95" i="19" s="1"/>
  <c r="BB85" i="16"/>
  <c r="BL85" i="19" s="1"/>
  <c r="BG72" i="16"/>
  <c r="BD59" i="16"/>
  <c r="BB45" i="16"/>
  <c r="BL45" i="19" s="1"/>
  <c r="BI30" i="16"/>
  <c r="BG16" i="16"/>
  <c r="AV368" i="16"/>
  <c r="BJ368" i="19" s="1"/>
  <c r="AT354" i="16"/>
  <c r="AR340" i="16"/>
  <c r="AY325" i="16"/>
  <c r="BK325" i="19" s="1"/>
  <c r="AW311" i="16"/>
  <c r="AU297" i="16"/>
  <c r="BR121" i="16"/>
  <c r="BA367" i="16"/>
  <c r="BA311" i="16"/>
  <c r="BE269" i="16"/>
  <c r="BM269" i="19" s="1"/>
  <c r="BE235" i="16"/>
  <c r="BM235" i="19" s="1"/>
  <c r="BE215" i="16"/>
  <c r="BM215" i="19" s="1"/>
  <c r="BF203" i="16"/>
  <c r="BB192" i="16"/>
  <c r="BL192" i="19" s="1"/>
  <c r="BG180" i="16"/>
  <c r="BC169" i="16"/>
  <c r="BH157" i="16"/>
  <c r="BN157" i="19" s="1"/>
  <c r="BG146" i="16"/>
  <c r="BC135" i="16"/>
  <c r="BH123" i="16"/>
  <c r="BN123" i="19" s="1"/>
  <c r="BI100" i="16"/>
  <c r="BI69" i="16"/>
  <c r="BH62" i="16"/>
  <c r="BN62" i="19" s="1"/>
  <c r="BG55" i="16"/>
  <c r="BF48" i="16"/>
  <c r="BE41" i="16"/>
  <c r="BM41" i="19" s="1"/>
  <c r="BD34" i="16"/>
  <c r="BC27" i="16"/>
  <c r="BB20" i="16"/>
  <c r="BL20" i="19" s="1"/>
  <c r="BA13" i="16"/>
  <c r="BI5" i="16"/>
  <c r="AY364" i="16"/>
  <c r="BK364" i="19" s="1"/>
  <c r="AX357" i="16"/>
  <c r="AW350" i="16"/>
  <c r="AV343" i="16"/>
  <c r="BJ343" i="19" s="1"/>
  <c r="AU336" i="16"/>
  <c r="AT329" i="16"/>
  <c r="AS322" i="16"/>
  <c r="BI322" i="19" s="1"/>
  <c r="AR315" i="16"/>
  <c r="AZ307" i="16"/>
  <c r="AY300" i="16"/>
  <c r="BK300" i="19" s="1"/>
  <c r="AX293" i="16"/>
  <c r="BL255" i="16"/>
  <c r="BP80" i="16"/>
  <c r="BJ25" i="16"/>
  <c r="BI344" i="16"/>
  <c r="BI313" i="16"/>
  <c r="BH283" i="16"/>
  <c r="BN283" i="19" s="1"/>
  <c r="BA254" i="16"/>
  <c r="BB226" i="16"/>
  <c r="BL226" i="19" s="1"/>
  <c r="BC210" i="16"/>
  <c r="BB199" i="16"/>
  <c r="BL199" i="19" s="1"/>
  <c r="BG187" i="16"/>
  <c r="BB354" i="16"/>
  <c r="BL354" i="19" s="1"/>
  <c r="BA302" i="16"/>
  <c r="BD317" i="16"/>
  <c r="BB125" i="16"/>
  <c r="BL125" i="19" s="1"/>
  <c r="BI329" i="16"/>
  <c r="BH258" i="16"/>
  <c r="BN258" i="19" s="1"/>
  <c r="BG191" i="16"/>
  <c r="BE129" i="16"/>
  <c r="BM129" i="19" s="1"/>
  <c r="BQ60" i="16"/>
  <c r="BQ60" i="19" s="1"/>
  <c r="BF345" i="16"/>
  <c r="BG292" i="16"/>
  <c r="BH248" i="16"/>
  <c r="BN248" i="19" s="1"/>
  <c r="BM172" i="16"/>
  <c r="BB312" i="16"/>
  <c r="BL312" i="19" s="1"/>
  <c r="BD209" i="16"/>
  <c r="BI163" i="16"/>
  <c r="BE118" i="16"/>
  <c r="BM118" i="19" s="1"/>
  <c r="BL39" i="16"/>
  <c r="BG299" i="16"/>
  <c r="BH239" i="16"/>
  <c r="BN239" i="19" s="1"/>
  <c r="BI204" i="16"/>
  <c r="BD182" i="16"/>
  <c r="BE159" i="16"/>
  <c r="BM159" i="19" s="1"/>
  <c r="BI136" i="16"/>
  <c r="BA114" i="16"/>
  <c r="BD94" i="16"/>
  <c r="BH71" i="16"/>
  <c r="BN71" i="19" s="1"/>
  <c r="BE58" i="16"/>
  <c r="BM58" i="19" s="1"/>
  <c r="BC44" i="16"/>
  <c r="BA30" i="16"/>
  <c r="BH15" i="16"/>
  <c r="BN15" i="19" s="1"/>
  <c r="AW367" i="16"/>
  <c r="AU353" i="16"/>
  <c r="AS339" i="16"/>
  <c r="BI339" i="19" s="1"/>
  <c r="AZ324" i="16"/>
  <c r="AX310" i="16"/>
  <c r="AV296" i="16"/>
  <c r="BJ296" i="19" s="1"/>
  <c r="BO113" i="16"/>
  <c r="BA360" i="16"/>
  <c r="BF299" i="16"/>
  <c r="BF265" i="16"/>
  <c r="BD231" i="16"/>
  <c r="BG213" i="16"/>
  <c r="BA202" i="16"/>
  <c r="BF190" i="16"/>
  <c r="BB179" i="16"/>
  <c r="BL179" i="19" s="1"/>
  <c r="BA168" i="16"/>
  <c r="BF156" i="16"/>
  <c r="BB145" i="16"/>
  <c r="BL145" i="19" s="1"/>
  <c r="BG133" i="16"/>
  <c r="BC122" i="16"/>
  <c r="BB111" i="16"/>
  <c r="BL111" i="19" s="1"/>
  <c r="BG99" i="16"/>
  <c r="BD90" i="16"/>
  <c r="BC83" i="16"/>
  <c r="BB76" i="16"/>
  <c r="BL76" i="19" s="1"/>
  <c r="BA69" i="16"/>
  <c r="BI61" i="16"/>
  <c r="BH54" i="16"/>
  <c r="BN54" i="19" s="1"/>
  <c r="BG47" i="16"/>
  <c r="BF40" i="16"/>
  <c r="BE33" i="16"/>
  <c r="BM33" i="19" s="1"/>
  <c r="BD26" i="16"/>
  <c r="BC19" i="16"/>
  <c r="BB12" i="16"/>
  <c r="BL12" i="19" s="1"/>
  <c r="BA5" i="16"/>
  <c r="AZ363" i="16"/>
  <c r="AY356" i="16"/>
  <c r="BK356" i="19" s="1"/>
  <c r="AX349" i="16"/>
  <c r="AW342" i="16"/>
  <c r="AV335" i="16"/>
  <c r="BJ335" i="19" s="1"/>
  <c r="AU328" i="16"/>
  <c r="AT321" i="16"/>
  <c r="AS314" i="16"/>
  <c r="BI314" i="19" s="1"/>
  <c r="AR307" i="16"/>
  <c r="AZ299" i="16"/>
  <c r="AY292" i="16"/>
  <c r="BK292" i="19" s="1"/>
  <c r="BJ197" i="16"/>
  <c r="BJ72" i="16"/>
  <c r="BJ18" i="16"/>
  <c r="BG340" i="16"/>
  <c r="BI310" i="16"/>
  <c r="BI279" i="16"/>
  <c r="BH249" i="16"/>
  <c r="BN249" i="19" s="1"/>
  <c r="BB224" i="16"/>
  <c r="BL224" i="19" s="1"/>
  <c r="BA209" i="16"/>
  <c r="BF197" i="16"/>
  <c r="BB186" i="16"/>
  <c r="BL186" i="19" s="1"/>
  <c r="BG174" i="16"/>
  <c r="BF163" i="16"/>
  <c r="BB152" i="16"/>
  <c r="BL152" i="19" s="1"/>
  <c r="BG140" i="16"/>
  <c r="BC129" i="16"/>
  <c r="BH117" i="16"/>
  <c r="BN117" i="19" s="1"/>
  <c r="BG106" i="16"/>
  <c r="BC95" i="16"/>
  <c r="BF87" i="16"/>
  <c r="BE80" i="16"/>
  <c r="BM80" i="19" s="1"/>
  <c r="BD73" i="16"/>
  <c r="BC66" i="16"/>
  <c r="BB59" i="16"/>
  <c r="BL59" i="19" s="1"/>
  <c r="BA52" i="16"/>
  <c r="BI44" i="16"/>
  <c r="BH37" i="16"/>
  <c r="BN37" i="19" s="1"/>
  <c r="BG30" i="16"/>
  <c r="BF23" i="16"/>
  <c r="BE16" i="16"/>
  <c r="BM16" i="19" s="1"/>
  <c r="BD9" i="16"/>
  <c r="AT368" i="16"/>
  <c r="AS361" i="16"/>
  <c r="BI361" i="19" s="1"/>
  <c r="AR354" i="16"/>
  <c r="AZ346" i="16"/>
  <c r="AY339" i="16"/>
  <c r="BK339" i="19" s="1"/>
  <c r="AX332" i="16"/>
  <c r="AW325" i="16"/>
  <c r="AV318" i="16"/>
  <c r="BJ318" i="19" s="1"/>
  <c r="AU311" i="16"/>
  <c r="AT304" i="16"/>
  <c r="AS297" i="16"/>
  <c r="BI297" i="19" s="1"/>
  <c r="AR290" i="16"/>
  <c r="BP121" i="16"/>
  <c r="BJ49" i="16"/>
  <c r="BF364" i="16"/>
  <c r="BB329" i="16"/>
  <c r="BL329" i="19" s="1"/>
  <c r="BE298" i="16"/>
  <c r="BM298" i="19" s="1"/>
  <c r="BD268" i="16"/>
  <c r="BC238" i="16"/>
  <c r="BA217" i="16"/>
  <c r="BF204" i="16"/>
  <c r="BB193" i="16"/>
  <c r="BL193" i="19" s="1"/>
  <c r="BG181" i="16"/>
  <c r="BC170" i="16"/>
  <c r="BB159" i="16"/>
  <c r="BL159" i="19" s="1"/>
  <c r="BG147" i="16"/>
  <c r="BC136" i="16"/>
  <c r="BH124" i="16"/>
  <c r="BN124" i="19" s="1"/>
  <c r="BD113" i="16"/>
  <c r="BC102" i="16"/>
  <c r="BI91" i="16"/>
  <c r="BH84" i="16"/>
  <c r="BN84" i="19" s="1"/>
  <c r="BG77" i="16"/>
  <c r="BE63" i="16"/>
  <c r="BD56" i="16"/>
  <c r="BM15" i="16"/>
  <c r="BI286" i="16"/>
  <c r="BD216" i="16"/>
  <c r="BF326" i="16"/>
  <c r="BI216" i="16"/>
  <c r="BG160" i="16"/>
  <c r="BD123" i="16"/>
  <c r="BG328" i="16"/>
  <c r="BC240" i="16"/>
  <c r="BB180" i="16"/>
  <c r="BL180" i="19" s="1"/>
  <c r="BF144" i="16"/>
  <c r="BF120" i="16"/>
  <c r="BF96" i="16"/>
  <c r="BQ58" i="16"/>
  <c r="BQ58" i="19" s="1"/>
  <c r="BA344" i="16"/>
  <c r="BE291" i="16"/>
  <c r="BM291" i="19" s="1"/>
  <c r="BG241" i="16"/>
  <c r="BR143" i="16"/>
  <c r="BC308" i="16"/>
  <c r="BB208" i="16"/>
  <c r="BL208" i="19" s="1"/>
  <c r="BG162" i="16"/>
  <c r="BI116" i="16"/>
  <c r="BG81" i="16"/>
  <c r="BI63" i="16"/>
  <c r="BH354" i="16"/>
  <c r="BN354" i="19" s="1"/>
  <c r="BA281" i="16"/>
  <c r="BD224" i="16"/>
  <c r="BH197" i="16"/>
  <c r="BN197" i="19" s="1"/>
  <c r="BC175" i="16"/>
  <c r="BD152" i="16"/>
  <c r="BH129" i="16"/>
  <c r="BN129" i="19" s="1"/>
  <c r="BB93" i="16"/>
  <c r="BL93" i="19" s="1"/>
  <c r="BG80" i="16"/>
  <c r="BI70" i="16"/>
  <c r="BF57" i="16"/>
  <c r="BD43" i="16"/>
  <c r="BB29" i="16"/>
  <c r="BL29" i="19" s="1"/>
  <c r="BI14" i="16"/>
  <c r="AX366" i="16"/>
  <c r="AV352" i="16"/>
  <c r="BJ352" i="19" s="1"/>
  <c r="AT338" i="16"/>
  <c r="AR324" i="16"/>
  <c r="AY309" i="16"/>
  <c r="BK309" i="19" s="1"/>
  <c r="AW295" i="16"/>
  <c r="BK103" i="16"/>
  <c r="BO103" i="19" s="1"/>
  <c r="BA353" i="16"/>
  <c r="BD295" i="16"/>
  <c r="BD261" i="16"/>
  <c r="BH228" i="16"/>
  <c r="BN228" i="19" s="1"/>
  <c r="BI211" i="16"/>
  <c r="BE200" i="16"/>
  <c r="BM200" i="19" s="1"/>
  <c r="BD189" i="16"/>
  <c r="BI177" i="16"/>
  <c r="BE166" i="16"/>
  <c r="BM166" i="19" s="1"/>
  <c r="BA155" i="16"/>
  <c r="BF143" i="16"/>
  <c r="BE132" i="16"/>
  <c r="BM132" i="19" s="1"/>
  <c r="BA121" i="16"/>
  <c r="BF109" i="16"/>
  <c r="BE89" i="16"/>
  <c r="BM89" i="19" s="1"/>
  <c r="BD82" i="16"/>
  <c r="BC75" i="16"/>
  <c r="BB68" i="16"/>
  <c r="BL68" i="19" s="1"/>
  <c r="BA61" i="16"/>
  <c r="BI53" i="16"/>
  <c r="BH46" i="16"/>
  <c r="BN46" i="19" s="1"/>
  <c r="BG39" i="16"/>
  <c r="BF32" i="16"/>
  <c r="BE25" i="16"/>
  <c r="BM25" i="19" s="1"/>
  <c r="BD18" i="16"/>
  <c r="BC11" i="16"/>
  <c r="BB4" i="16"/>
  <c r="BL4" i="19" s="1"/>
  <c r="AR363" i="16"/>
  <c r="AZ355" i="16"/>
  <c r="AY348" i="16"/>
  <c r="BK348" i="19" s="1"/>
  <c r="AX341" i="16"/>
  <c r="AW334" i="16"/>
  <c r="AV327" i="16"/>
  <c r="BJ327" i="19" s="1"/>
  <c r="AU320" i="16"/>
  <c r="AT313" i="16"/>
  <c r="AS306" i="16"/>
  <c r="BI306" i="19" s="1"/>
  <c r="AR299" i="16"/>
  <c r="AZ291" i="16"/>
  <c r="BP161" i="16"/>
  <c r="BO62" i="16"/>
  <c r="BP12" i="16"/>
  <c r="BH336" i="16"/>
  <c r="BN336" i="19" s="1"/>
  <c r="BG306" i="16"/>
  <c r="BF276" i="16"/>
  <c r="BF245" i="16"/>
  <c r="BF221" i="16"/>
  <c r="BE207" i="16"/>
  <c r="BM207" i="19" s="1"/>
  <c r="BA196" i="16"/>
  <c r="BI184" i="16"/>
  <c r="BE173" i="16"/>
  <c r="BM173" i="19" s="1"/>
  <c r="BA162" i="16"/>
  <c r="BF150" i="16"/>
  <c r="BB139" i="16"/>
  <c r="BL139" i="19" s="1"/>
  <c r="BA128" i="16"/>
  <c r="BF116" i="16"/>
  <c r="BI93" i="16"/>
  <c r="BG86" i="16"/>
  <c r="BF79" i="16"/>
  <c r="BE72" i="16"/>
  <c r="BM72" i="19" s="1"/>
  <c r="BD65" i="16"/>
  <c r="BC58" i="16"/>
  <c r="BB51" i="16"/>
  <c r="BL51" i="19" s="1"/>
  <c r="BA44" i="16"/>
  <c r="BI36" i="16"/>
  <c r="BH29" i="16"/>
  <c r="BN29" i="19" s="1"/>
  <c r="BG22" i="16"/>
  <c r="BF15" i="16"/>
  <c r="BE8" i="16"/>
  <c r="BM8" i="19" s="1"/>
  <c r="AU367" i="16"/>
  <c r="AT360" i="16"/>
  <c r="AS353" i="16"/>
  <c r="BI353" i="19" s="1"/>
  <c r="AR346" i="16"/>
  <c r="AZ338" i="16"/>
  <c r="AY331" i="16"/>
  <c r="BK331" i="19" s="1"/>
  <c r="AX324" i="16"/>
  <c r="AW317" i="16"/>
  <c r="AV310" i="16"/>
  <c r="BJ310" i="19" s="1"/>
  <c r="AU303" i="16"/>
  <c r="AT296" i="16"/>
  <c r="AS289" i="16"/>
  <c r="BI289" i="19" s="1"/>
  <c r="BM110" i="16"/>
  <c r="BP43" i="16"/>
  <c r="BB358" i="16"/>
  <c r="BL358" i="19" s="1"/>
  <c r="BC325" i="16"/>
  <c r="BB295" i="16"/>
  <c r="BL295" i="19" s="1"/>
  <c r="BB264" i="16"/>
  <c r="BL264" i="19" s="1"/>
  <c r="BA234" i="16"/>
  <c r="BC215" i="16"/>
  <c r="BA203" i="16"/>
  <c r="BF191" i="16"/>
  <c r="BE180" i="16"/>
  <c r="BM180" i="19" s="1"/>
  <c r="BA169" i="16"/>
  <c r="BF157" i="16"/>
  <c r="BB146" i="16"/>
  <c r="BL146" i="19" s="1"/>
  <c r="BG134" i="16"/>
  <c r="BF123" i="16"/>
  <c r="BG100" i="16"/>
  <c r="BI83" i="16"/>
  <c r="BH76" i="16"/>
  <c r="BN76" i="19" s="1"/>
  <c r="BG69" i="16"/>
  <c r="BF62" i="16"/>
  <c r="BR319" i="16"/>
  <c r="BD213" i="16"/>
  <c r="BI158" i="16"/>
  <c r="BC116" i="16"/>
  <c r="BB327" i="16"/>
  <c r="BL327" i="19" s="1"/>
  <c r="BA239" i="16"/>
  <c r="BC179" i="16"/>
  <c r="BG143" i="16"/>
  <c r="BC115" i="16"/>
  <c r="BR175" i="16"/>
  <c r="BR34" i="16"/>
  <c r="BC328" i="16"/>
  <c r="BB240" i="16"/>
  <c r="BL240" i="19" s="1"/>
  <c r="BA304" i="16"/>
  <c r="BF206" i="16"/>
  <c r="BG115" i="16"/>
  <c r="BH80" i="16"/>
  <c r="BN80" i="19" s="1"/>
  <c r="BD60" i="16"/>
  <c r="BD349" i="16"/>
  <c r="BB277" i="16"/>
  <c r="BL277" i="19" s="1"/>
  <c r="BD222" i="16"/>
  <c r="BF196" i="16"/>
  <c r="BG173" i="16"/>
  <c r="BB151" i="16"/>
  <c r="BL151" i="19" s="1"/>
  <c r="BC128" i="16"/>
  <c r="BI106" i="16"/>
  <c r="BC92" i="16"/>
  <c r="BH79" i="16"/>
  <c r="BN79" i="19" s="1"/>
  <c r="BG56" i="16"/>
  <c r="BE42" i="16"/>
  <c r="BM42" i="19" s="1"/>
  <c r="BC28" i="16"/>
  <c r="BA14" i="16"/>
  <c r="AY365" i="16"/>
  <c r="BK365" i="19" s="1"/>
  <c r="AW351" i="16"/>
  <c r="AU337" i="16"/>
  <c r="AS323" i="16"/>
  <c r="BI323" i="19" s="1"/>
  <c r="AZ308" i="16"/>
  <c r="AX294" i="16"/>
  <c r="BQ91" i="16"/>
  <c r="BQ91" i="19" s="1"/>
  <c r="BC349" i="16"/>
  <c r="BD292" i="16"/>
  <c r="BA258" i="16"/>
  <c r="BH226" i="16"/>
  <c r="BN226" i="19" s="1"/>
  <c r="BG210" i="16"/>
  <c r="BC199" i="16"/>
  <c r="BH187" i="16"/>
  <c r="BN187" i="19" s="1"/>
  <c r="BD176" i="16"/>
  <c r="BI164" i="16"/>
  <c r="BH153" i="16"/>
  <c r="BN153" i="19" s="1"/>
  <c r="BD142" i="16"/>
  <c r="BI130" i="16"/>
  <c r="BE119" i="16"/>
  <c r="BM119" i="19" s="1"/>
  <c r="BA108" i="16"/>
  <c r="BI96" i="16"/>
  <c r="BF88" i="16"/>
  <c r="BE81" i="16"/>
  <c r="BM81" i="19" s="1"/>
  <c r="BD74" i="16"/>
  <c r="BC67" i="16"/>
  <c r="BB60" i="16"/>
  <c r="BL60" i="19" s="1"/>
  <c r="BA53" i="16"/>
  <c r="BI45" i="16"/>
  <c r="BH38" i="16"/>
  <c r="BN38" i="19" s="1"/>
  <c r="BG31" i="16"/>
  <c r="BF24" i="16"/>
  <c r="BE17" i="16"/>
  <c r="BM17" i="19" s="1"/>
  <c r="BD10" i="16"/>
  <c r="AT369" i="16"/>
  <c r="AS362" i="16"/>
  <c r="BI362" i="19" s="1"/>
  <c r="AR355" i="16"/>
  <c r="AZ347" i="16"/>
  <c r="AY340" i="16"/>
  <c r="BK340" i="19" s="1"/>
  <c r="AX333" i="16"/>
  <c r="AW326" i="16"/>
  <c r="AV319" i="16"/>
  <c r="BJ319" i="19" s="1"/>
  <c r="AU312" i="16"/>
  <c r="AT305" i="16"/>
  <c r="AS298" i="16"/>
  <c r="BI298" i="19" s="1"/>
  <c r="AR291" i="16"/>
  <c r="BN134" i="16"/>
  <c r="BP134" i="19" s="1"/>
  <c r="BK56" i="16"/>
  <c r="BO56" i="19" s="1"/>
  <c r="BP5" i="16"/>
  <c r="BE333" i="16"/>
  <c r="BM333" i="19" s="1"/>
  <c r="BE302" i="16"/>
  <c r="BM302" i="19" s="1"/>
  <c r="BG272" i="16"/>
  <c r="BF242" i="16"/>
  <c r="BA219" i="16"/>
  <c r="BC206" i="16"/>
  <c r="BH194" i="16"/>
  <c r="BN194" i="19" s="1"/>
  <c r="BD183" i="16"/>
  <c r="BI171" i="16"/>
  <c r="BE160" i="16"/>
  <c r="BM160" i="19" s="1"/>
  <c r="BD149" i="16"/>
  <c r="BI137" i="16"/>
  <c r="BA115" i="16"/>
  <c r="BF103" i="16"/>
  <c r="BI92" i="16"/>
  <c r="BH85" i="16"/>
  <c r="BN85" i="19" s="1"/>
  <c r="BG78" i="16"/>
  <c r="BF71" i="16"/>
  <c r="BE64" i="16"/>
  <c r="BM64" i="19" s="1"/>
  <c r="BD57" i="16"/>
  <c r="BC50" i="16"/>
  <c r="BB43" i="16"/>
  <c r="BL43" i="19" s="1"/>
  <c r="BA36" i="16"/>
  <c r="BI28" i="16"/>
  <c r="BH21" i="16"/>
  <c r="BN21" i="19" s="1"/>
  <c r="BG14" i="16"/>
  <c r="BF7" i="16"/>
  <c r="AV366" i="16"/>
  <c r="BJ366" i="19" s="1"/>
  <c r="AU359" i="16"/>
  <c r="AT352" i="16"/>
  <c r="AS345" i="16"/>
  <c r="BI345" i="19" s="1"/>
  <c r="AR338" i="16"/>
  <c r="AZ330" i="16"/>
  <c r="AY323" i="16"/>
  <c r="BK323" i="19" s="1"/>
  <c r="AX316" i="16"/>
  <c r="AW309" i="16"/>
  <c r="AV302" i="16"/>
  <c r="BJ302" i="19" s="1"/>
  <c r="AU295" i="16"/>
  <c r="AT288" i="16"/>
  <c r="BM99" i="16"/>
  <c r="BP36" i="16"/>
  <c r="BH352" i="16"/>
  <c r="BN352" i="19" s="1"/>
  <c r="BA321" i="16"/>
  <c r="BI290" i="16"/>
  <c r="BB261" i="16"/>
  <c r="BL261" i="19" s="1"/>
  <c r="BF230" i="16"/>
  <c r="BE213" i="16"/>
  <c r="BM213" i="19" s="1"/>
  <c r="BH201" i="16"/>
  <c r="BN201" i="19" s="1"/>
  <c r="BD190" i="16"/>
  <c r="BI178" i="16"/>
  <c r="BE167" i="16"/>
  <c r="BM167" i="19" s="1"/>
  <c r="BA156" i="16"/>
  <c r="BI144" i="16"/>
  <c r="BA122" i="16"/>
  <c r="BF110" i="16"/>
  <c r="BB99" i="16"/>
  <c r="BL99" i="19" s="1"/>
  <c r="BB90" i="16"/>
  <c r="BL90" i="19" s="1"/>
  <c r="BA83" i="16"/>
  <c r="BI75" i="16"/>
  <c r="BH68" i="16"/>
  <c r="BN68" i="19" s="1"/>
  <c r="BG61" i="16"/>
  <c r="BQ182" i="16"/>
  <c r="BQ182" i="19" s="1"/>
  <c r="BG347" i="16"/>
  <c r="BI266" i="16"/>
  <c r="BM25" i="16"/>
  <c r="BQ4" i="16"/>
  <c r="BQ4" i="19" s="1"/>
  <c r="BO131" i="16"/>
  <c r="BB297" i="16"/>
  <c r="BL297" i="19" s="1"/>
  <c r="BG207" i="16"/>
  <c r="BR122" i="16"/>
  <c r="BA327" i="16"/>
  <c r="BH265" i="16"/>
  <c r="BN265" i="19" s="1"/>
  <c r="BO20" i="16"/>
  <c r="BH186" i="16"/>
  <c r="BN186" i="19" s="1"/>
  <c r="BF108" i="16"/>
  <c r="BH72" i="16"/>
  <c r="BN72" i="19" s="1"/>
  <c r="BB342" i="16"/>
  <c r="BL342" i="19" s="1"/>
  <c r="BD217" i="16"/>
  <c r="BI170" i="16"/>
  <c r="BG126" i="16"/>
  <c r="BD51" i="16"/>
  <c r="BI22" i="16"/>
  <c r="AV360" i="16"/>
  <c r="BJ360" i="19" s="1"/>
  <c r="AR332" i="16"/>
  <c r="AW303" i="16"/>
  <c r="BR43" i="16"/>
  <c r="BI280" i="16"/>
  <c r="BG221" i="16"/>
  <c r="BE196" i="16"/>
  <c r="BM196" i="19" s="1"/>
  <c r="BF173" i="16"/>
  <c r="BG150" i="16"/>
  <c r="BB128" i="16"/>
  <c r="BL128" i="19" s="1"/>
  <c r="BH106" i="16"/>
  <c r="BN106" i="19" s="1"/>
  <c r="BB92" i="16"/>
  <c r="BL92" i="19" s="1"/>
  <c r="BG79" i="16"/>
  <c r="BD66" i="16"/>
  <c r="BB52" i="16"/>
  <c r="BL52" i="19" s="1"/>
  <c r="BI37" i="16"/>
  <c r="BG23" i="16"/>
  <c r="BE9" i="16"/>
  <c r="BM9" i="19" s="1"/>
  <c r="AT361" i="16"/>
  <c r="AR347" i="16"/>
  <c r="AY332" i="16"/>
  <c r="BK332" i="19" s="1"/>
  <c r="AW318" i="16"/>
  <c r="AU304" i="16"/>
  <c r="AS290" i="16"/>
  <c r="BI290" i="19" s="1"/>
  <c r="BQ50" i="16"/>
  <c r="BQ50" i="19" s="1"/>
  <c r="BF329" i="16"/>
  <c r="BE268" i="16"/>
  <c r="BM268" i="19" s="1"/>
  <c r="BB217" i="16"/>
  <c r="BL217" i="19" s="1"/>
  <c r="BC193" i="16"/>
  <c r="BC176" i="16"/>
  <c r="BE156" i="16"/>
  <c r="BM156" i="19" s="1"/>
  <c r="BD136" i="16"/>
  <c r="BB122" i="16"/>
  <c r="BL122" i="19" s="1"/>
  <c r="BC90" i="16"/>
  <c r="BH77" i="16"/>
  <c r="BN77" i="19" s="1"/>
  <c r="BA68" i="16"/>
  <c r="BF55" i="16"/>
  <c r="BH45" i="16"/>
  <c r="BN45" i="19" s="1"/>
  <c r="BD33" i="16"/>
  <c r="BI20" i="16"/>
  <c r="BB11" i="16"/>
  <c r="BL11" i="19" s="1"/>
  <c r="AX364" i="16"/>
  <c r="AZ354" i="16"/>
  <c r="AV342" i="16"/>
  <c r="BJ342" i="19" s="1"/>
  <c r="AR330" i="16"/>
  <c r="AT320" i="16"/>
  <c r="AY307" i="16"/>
  <c r="BK307" i="19" s="1"/>
  <c r="AR298" i="16"/>
  <c r="BN195" i="16"/>
  <c r="BP195" i="19" s="1"/>
  <c r="BP29" i="16"/>
  <c r="BG336" i="16"/>
  <c r="BG283" i="16"/>
  <c r="BF241" i="16"/>
  <c r="BI208" i="16"/>
  <c r="BH188" i="16"/>
  <c r="BN188" i="19" s="1"/>
  <c r="BD173" i="16"/>
  <c r="BC153" i="16"/>
  <c r="BH137" i="16"/>
  <c r="BN137" i="19" s="1"/>
  <c r="BC119" i="16"/>
  <c r="BC89" i="16"/>
  <c r="BE79" i="16"/>
  <c r="BM79" i="19" s="1"/>
  <c r="BI67" i="16"/>
  <c r="BB58" i="16"/>
  <c r="BL58" i="19" s="1"/>
  <c r="BD339" i="16"/>
  <c r="BB237" i="16"/>
  <c r="BL237" i="19" s="1"/>
  <c r="BI192" i="16"/>
  <c r="BH162" i="16"/>
  <c r="BN162" i="19" s="1"/>
  <c r="BH131" i="16"/>
  <c r="BN131" i="19" s="1"/>
  <c r="BP60" i="16"/>
  <c r="BF316" i="16"/>
  <c r="BG236" i="16"/>
  <c r="BH195" i="16"/>
  <c r="BN195" i="19" s="1"/>
  <c r="BG165" i="16"/>
  <c r="BF135" i="16"/>
  <c r="BI235" i="16"/>
  <c r="BJ20" i="16"/>
  <c r="BC366" i="16"/>
  <c r="BE146" i="16"/>
  <c r="BM146" i="19" s="1"/>
  <c r="BE284" i="16"/>
  <c r="BM284" i="19" s="1"/>
  <c r="BD178" i="16"/>
  <c r="BC131" i="16"/>
  <c r="BD318" i="16"/>
  <c r="BI228" i="16"/>
  <c r="BL15" i="16"/>
  <c r="BC185" i="16"/>
  <c r="BF95" i="16"/>
  <c r="BI71" i="16"/>
  <c r="BB311" i="16"/>
  <c r="BL311" i="19" s="1"/>
  <c r="BC209" i="16"/>
  <c r="BH163" i="16"/>
  <c r="BN163" i="19" s="1"/>
  <c r="BE125" i="16"/>
  <c r="BM125" i="19" s="1"/>
  <c r="BF73" i="16"/>
  <c r="BE50" i="16"/>
  <c r="BM50" i="19" s="1"/>
  <c r="BA22" i="16"/>
  <c r="AW359" i="16"/>
  <c r="AS331" i="16"/>
  <c r="BI331" i="19" s="1"/>
  <c r="AX302" i="16"/>
  <c r="BO38" i="16"/>
  <c r="BG276" i="16"/>
  <c r="BG219" i="16"/>
  <c r="BI194" i="16"/>
  <c r="BA172" i="16"/>
  <c r="BE149" i="16"/>
  <c r="BM149" i="19" s="1"/>
  <c r="BH78" i="16"/>
  <c r="BN78" i="19" s="1"/>
  <c r="BE65" i="16"/>
  <c r="BM65" i="19" s="1"/>
  <c r="BC51" i="16"/>
  <c r="BA37" i="16"/>
  <c r="BH22" i="16"/>
  <c r="BN22" i="19" s="1"/>
  <c r="BF8" i="16"/>
  <c r="AU360" i="16"/>
  <c r="AS346" i="16"/>
  <c r="BI346" i="19" s="1"/>
  <c r="AZ331" i="16"/>
  <c r="AX317" i="16"/>
  <c r="AV303" i="16"/>
  <c r="BJ303" i="19" s="1"/>
  <c r="AT289" i="16"/>
  <c r="BQ43" i="16"/>
  <c r="BQ43" i="19" s="1"/>
  <c r="BD325" i="16"/>
  <c r="BB265" i="16"/>
  <c r="BL265" i="19" s="1"/>
  <c r="BD215" i="16"/>
  <c r="BA192" i="16"/>
  <c r="BG170" i="16"/>
  <c r="BI154" i="16"/>
  <c r="BB135" i="16"/>
  <c r="BL135" i="19" s="1"/>
  <c r="BI120" i="16"/>
  <c r="BD102" i="16"/>
  <c r="BD89" i="16"/>
  <c r="BI76" i="16"/>
  <c r="BB67" i="16"/>
  <c r="BL67" i="19" s="1"/>
  <c r="BG54" i="16"/>
  <c r="BC42" i="16"/>
  <c r="BE32" i="16"/>
  <c r="BM32" i="19" s="1"/>
  <c r="BA20" i="16"/>
  <c r="BC10" i="16"/>
  <c r="AY363" i="16"/>
  <c r="BK363" i="19" s="1"/>
  <c r="AU351" i="16"/>
  <c r="AW341" i="16"/>
  <c r="AS329" i="16"/>
  <c r="BI329" i="19" s="1"/>
  <c r="AU319" i="16"/>
  <c r="AZ306" i="16"/>
  <c r="AV294" i="16"/>
  <c r="BJ294" i="19" s="1"/>
  <c r="BK158" i="16"/>
  <c r="BO158" i="19" s="1"/>
  <c r="BM24" i="16"/>
  <c r="BE332" i="16"/>
  <c r="BM332" i="19" s="1"/>
  <c r="BH279" i="16"/>
  <c r="BN279" i="19" s="1"/>
  <c r="BF228" i="16"/>
  <c r="BD207" i="16"/>
  <c r="BF187" i="16"/>
  <c r="BH171" i="16"/>
  <c r="BN171" i="19" s="1"/>
  <c r="BA152" i="16"/>
  <c r="BG117" i="16"/>
  <c r="BE103" i="16"/>
  <c r="BM103" i="19" s="1"/>
  <c r="BD88" i="16"/>
  <c r="BF78" i="16"/>
  <c r="BA67" i="16"/>
  <c r="BC57" i="16"/>
  <c r="BA328" i="16"/>
  <c r="BI227" i="16"/>
  <c r="BG188" i="16"/>
  <c r="BF158" i="16"/>
  <c r="BE128" i="16"/>
  <c r="BM128" i="19" s="1"/>
  <c r="BN46" i="16"/>
  <c r="BP46" i="19" s="1"/>
  <c r="BF305" i="16"/>
  <c r="BH227" i="16"/>
  <c r="BN227" i="19" s="1"/>
  <c r="BE192" i="16"/>
  <c r="BM192" i="19" s="1"/>
  <c r="BH161" i="16"/>
  <c r="BN161" i="19" s="1"/>
  <c r="BG131" i="16"/>
  <c r="BF101" i="16"/>
  <c r="BD79" i="16"/>
  <c r="BF60" i="16"/>
  <c r="BB48" i="16"/>
  <c r="BL48" i="19" s="1"/>
  <c r="BL284" i="16"/>
  <c r="BE357" i="16"/>
  <c r="BM357" i="19" s="1"/>
  <c r="BD275" i="16"/>
  <c r="BA211" i="16"/>
  <c r="BA180" i="16"/>
  <c r="BC150" i="16"/>
  <c r="BB120" i="16"/>
  <c r="BL120" i="19" s="1"/>
  <c r="BI90" i="16"/>
  <c r="BB72" i="16"/>
  <c r="BL72" i="19" s="1"/>
  <c r="BB55" i="16"/>
  <c r="BL55" i="19" s="1"/>
  <c r="BG43" i="16"/>
  <c r="BQ129" i="16"/>
  <c r="BQ129" i="19" s="1"/>
  <c r="BD343" i="16"/>
  <c r="BI262" i="16"/>
  <c r="BG205" i="16"/>
  <c r="BF175" i="16"/>
  <c r="BH145" i="16"/>
  <c r="BN145" i="19" s="1"/>
  <c r="BF339" i="16"/>
  <c r="BG259" i="16"/>
  <c r="BE205" i="16"/>
  <c r="BM205" i="19" s="1"/>
  <c r="BE174" i="16"/>
  <c r="BM174" i="19" s="1"/>
  <c r="BD144" i="16"/>
  <c r="BC114" i="16"/>
  <c r="BD87" i="16"/>
  <c r="BF68" i="16"/>
  <c r="BH52" i="16"/>
  <c r="BN52" i="19" s="1"/>
  <c r="BG41" i="16"/>
  <c r="BB328" i="16"/>
  <c r="BL328" i="19" s="1"/>
  <c r="BI179" i="16"/>
  <c r="BF107" i="16"/>
  <c r="BA72" i="16"/>
  <c r="BC48" i="16"/>
  <c r="BC32" i="16"/>
  <c r="BH20" i="16"/>
  <c r="BN20" i="19" s="1"/>
  <c r="BG9" i="16"/>
  <c r="AT364" i="16"/>
  <c r="AY352" i="16"/>
  <c r="BK352" i="19" s="1"/>
  <c r="AU341" i="16"/>
  <c r="AZ329" i="16"/>
  <c r="AY318" i="16"/>
  <c r="BK318" i="19" s="1"/>
  <c r="BC244" i="16"/>
  <c r="BG148" i="16"/>
  <c r="BG90" i="16"/>
  <c r="BH59" i="16"/>
  <c r="BN59" i="19" s="1"/>
  <c r="BB41" i="16"/>
  <c r="BL41" i="19" s="1"/>
  <c r="BH27" i="16"/>
  <c r="BN27" i="19" s="1"/>
  <c r="BD16" i="16"/>
  <c r="BC5" i="16"/>
  <c r="AY359" i="16"/>
  <c r="BK359" i="19" s="1"/>
  <c r="AU348" i="16"/>
  <c r="AZ336" i="16"/>
  <c r="AV325" i="16"/>
  <c r="BJ325" i="19" s="1"/>
  <c r="AU314" i="16"/>
  <c r="AZ302" i="16"/>
  <c r="AV291" i="16"/>
  <c r="BJ291" i="19" s="1"/>
  <c r="AR283" i="16"/>
  <c r="AZ275" i="16"/>
  <c r="AY268" i="16"/>
  <c r="BK268" i="19" s="1"/>
  <c r="AX261" i="16"/>
  <c r="AW254" i="16"/>
  <c r="AV247" i="16"/>
  <c r="BJ247" i="19" s="1"/>
  <c r="BI320" i="16"/>
  <c r="BC178" i="16"/>
  <c r="BA106" i="16"/>
  <c r="BC71" i="16"/>
  <c r="BE47" i="16"/>
  <c r="BM47" i="19" s="1"/>
  <c r="BA32" i="16"/>
  <c r="BF20" i="16"/>
  <c r="BB9" i="16"/>
  <c r="BL9" i="19" s="1"/>
  <c r="AX363" i="16"/>
  <c r="AW352" i="16"/>
  <c r="AS341" i="16"/>
  <c r="BI341" i="19" s="1"/>
  <c r="BG356" i="16"/>
  <c r="BI282" i="16"/>
  <c r="BC163" i="16"/>
  <c r="BD114" i="16"/>
  <c r="BQ80" i="16"/>
  <c r="BQ80" i="19" s="1"/>
  <c r="BB317" i="16"/>
  <c r="BL317" i="19" s="1"/>
  <c r="BA228" i="16"/>
  <c r="BL8" i="16"/>
  <c r="BA184" i="16"/>
  <c r="BE94" i="16"/>
  <c r="BM94" i="19" s="1"/>
  <c r="BH307" i="16"/>
  <c r="BN307" i="19" s="1"/>
  <c r="BA208" i="16"/>
  <c r="BC162" i="16"/>
  <c r="BD118" i="16"/>
  <c r="BH87" i="16"/>
  <c r="BN87" i="19" s="1"/>
  <c r="BF49" i="16"/>
  <c r="BB21" i="16"/>
  <c r="BL21" i="19" s="1"/>
  <c r="AX358" i="16"/>
  <c r="AT330" i="16"/>
  <c r="AY301" i="16"/>
  <c r="BK301" i="19" s="1"/>
  <c r="BK32" i="16"/>
  <c r="BO32" i="19" s="1"/>
  <c r="BH272" i="16"/>
  <c r="BN272" i="19" s="1"/>
  <c r="BC217" i="16"/>
  <c r="BD193" i="16"/>
  <c r="BH170" i="16"/>
  <c r="BN170" i="19" s="1"/>
  <c r="BI147" i="16"/>
  <c r="BD125" i="16"/>
  <c r="BA104" i="16"/>
  <c r="BG87" i="16"/>
  <c r="BI77" i="16"/>
  <c r="BF64" i="16"/>
  <c r="BD50" i="16"/>
  <c r="BB36" i="16"/>
  <c r="BL36" i="19" s="1"/>
  <c r="BI21" i="16"/>
  <c r="BG7" i="16"/>
  <c r="AV359" i="16"/>
  <c r="BJ359" i="19" s="1"/>
  <c r="AT345" i="16"/>
  <c r="AR331" i="16"/>
  <c r="AY316" i="16"/>
  <c r="BK316" i="19" s="1"/>
  <c r="AW302" i="16"/>
  <c r="AU288" i="16"/>
  <c r="BQ36" i="16"/>
  <c r="BQ36" i="19" s="1"/>
  <c r="BA322" i="16"/>
  <c r="BC261" i="16"/>
  <c r="BF213" i="16"/>
  <c r="BE190" i="16"/>
  <c r="BM190" i="19" s="1"/>
  <c r="BB169" i="16"/>
  <c r="BL169" i="19" s="1"/>
  <c r="BD153" i="16"/>
  <c r="BD119" i="16"/>
  <c r="BH100" i="16"/>
  <c r="BN100" i="19" s="1"/>
  <c r="BE88" i="16"/>
  <c r="BM88" i="19" s="1"/>
  <c r="BA76" i="16"/>
  <c r="BF63" i="16"/>
  <c r="BH53" i="16"/>
  <c r="BN53" i="19" s="1"/>
  <c r="BD41" i="16"/>
  <c r="BF31" i="16"/>
  <c r="BB19" i="16"/>
  <c r="BL19" i="19" s="1"/>
  <c r="BG6" i="16"/>
  <c r="AZ362" i="16"/>
  <c r="AV350" i="16"/>
  <c r="BJ350" i="19" s="1"/>
  <c r="AX340" i="16"/>
  <c r="AT328" i="16"/>
  <c r="AY315" i="16"/>
  <c r="BK315" i="19" s="1"/>
  <c r="AR306" i="16"/>
  <c r="AW293" i="16"/>
  <c r="BR130" i="16"/>
  <c r="BR17" i="16"/>
  <c r="BA318" i="16"/>
  <c r="BF275" i="16"/>
  <c r="BA226" i="16"/>
  <c r="BH205" i="16"/>
  <c r="BN205" i="19" s="1"/>
  <c r="BA186" i="16"/>
  <c r="BC166" i="16"/>
  <c r="BE150" i="16"/>
  <c r="BM150" i="19" s="1"/>
  <c r="BI131" i="16"/>
  <c r="BE116" i="16"/>
  <c r="BM116" i="19" s="1"/>
  <c r="BI97" i="16"/>
  <c r="BE87" i="16"/>
  <c r="BM87" i="19" s="1"/>
  <c r="BA75" i="16"/>
  <c r="BB66" i="16"/>
  <c r="BL66" i="19" s="1"/>
  <c r="BO117" i="16"/>
  <c r="BG316" i="16"/>
  <c r="BF222" i="16"/>
  <c r="BD185" i="16"/>
  <c r="BG154" i="16"/>
  <c r="BF124" i="16"/>
  <c r="BN29" i="16"/>
  <c r="BP29" i="19" s="1"/>
  <c r="BI296" i="16"/>
  <c r="BH220" i="16"/>
  <c r="BN220" i="19" s="1"/>
  <c r="BF188" i="16"/>
  <c r="BE158" i="16"/>
  <c r="BM158" i="19" s="1"/>
  <c r="BE127" i="16"/>
  <c r="BM127" i="19" s="1"/>
  <c r="BD97" i="16"/>
  <c r="BG58" i="16"/>
  <c r="BF46" i="16"/>
  <c r="BJ149" i="16"/>
  <c r="BF346" i="16"/>
  <c r="BA264" i="16"/>
  <c r="BB207" i="16"/>
  <c r="BL207" i="19" s="1"/>
  <c r="BA177" i="16"/>
  <c r="BA146" i="16"/>
  <c r="BI115" i="16"/>
  <c r="BI88" i="16"/>
  <c r="BF69" i="16"/>
  <c r="BF53" i="16"/>
  <c r="BB42" i="16"/>
  <c r="BL42" i="19" s="1"/>
  <c r="BN106" i="16"/>
  <c r="BP106" i="19" s="1"/>
  <c r="BD332" i="16"/>
  <c r="BE252" i="16"/>
  <c r="BM252" i="19" s="1"/>
  <c r="BG202" i="16"/>
  <c r="BG171" i="16"/>
  <c r="BF141" i="16"/>
  <c r="BQ98" i="16"/>
  <c r="BQ98" i="19" s="1"/>
  <c r="BI330" i="16"/>
  <c r="BG248" i="16"/>
  <c r="BC201" i="16"/>
  <c r="BB171" i="16"/>
  <c r="BL171" i="19" s="1"/>
  <c r="BE140" i="16"/>
  <c r="BM140" i="19" s="1"/>
  <c r="BD110" i="16"/>
  <c r="BD85" i="16"/>
  <c r="BA66" i="16"/>
  <c r="BF51" i="16"/>
  <c r="BB40" i="16"/>
  <c r="BL40" i="19" s="1"/>
  <c r="BC301" i="16"/>
  <c r="BB170" i="16"/>
  <c r="BL170" i="19" s="1"/>
  <c r="BG101" i="16"/>
  <c r="BE68" i="16"/>
  <c r="BM68" i="19" s="1"/>
  <c r="BB46" i="16"/>
  <c r="BL46" i="19" s="1"/>
  <c r="BA31" i="16"/>
  <c r="BF19" i="16"/>
  <c r="BB8" i="16"/>
  <c r="BL8" i="19" s="1"/>
  <c r="AX362" i="16"/>
  <c r="AT351" i="16"/>
  <c r="AS340" i="16"/>
  <c r="BI340" i="19" s="1"/>
  <c r="AX328" i="16"/>
  <c r="BP212" i="16"/>
  <c r="BC223" i="16"/>
  <c r="BG138" i="16"/>
  <c r="BB87" i="16"/>
  <c r="BL87" i="19" s="1"/>
  <c r="BB57" i="16"/>
  <c r="BL57" i="19" s="1"/>
  <c r="BA39" i="16"/>
  <c r="BF26" i="16"/>
  <c r="BB15" i="16"/>
  <c r="BL15" i="19" s="1"/>
  <c r="AX369" i="16"/>
  <c r="AT358" i="16"/>
  <c r="AY346" i="16"/>
  <c r="BK346" i="19" s="1"/>
  <c r="AX335" i="16"/>
  <c r="AT324" i="16"/>
  <c r="AY312" i="16"/>
  <c r="BK312" i="19" s="1"/>
  <c r="AU301" i="16"/>
  <c r="AZ289" i="16"/>
  <c r="AS282" i="16"/>
  <c r="BI282" i="19" s="1"/>
  <c r="AR275" i="16"/>
  <c r="AZ267" i="16"/>
  <c r="AY260" i="16"/>
  <c r="BK260" i="19" s="1"/>
  <c r="AX253" i="16"/>
  <c r="AW246" i="16"/>
  <c r="BA294" i="16"/>
  <c r="BD167" i="16"/>
  <c r="BA100" i="16"/>
  <c r="BI66" i="16"/>
  <c r="BE45" i="16"/>
  <c r="BM45" i="19" s="1"/>
  <c r="BE30" i="16"/>
  <c r="BM30" i="19" s="1"/>
  <c r="BA19" i="16"/>
  <c r="BI7" i="16"/>
  <c r="AV362" i="16"/>
  <c r="BJ362" i="19" s="1"/>
  <c r="AR351" i="16"/>
  <c r="AW339" i="16"/>
  <c r="AS328" i="16"/>
  <c r="BI328" i="19" s="1"/>
  <c r="AR317" i="16"/>
  <c r="BI258" i="16"/>
  <c r="BG281" i="16"/>
  <c r="BE113" i="16"/>
  <c r="BM113" i="19" s="1"/>
  <c r="BI302" i="16"/>
  <c r="BF223" i="16"/>
  <c r="BD285" i="16"/>
  <c r="BD93" i="16"/>
  <c r="BZ10" i="16"/>
  <c r="BT10" i="19" s="1"/>
  <c r="BH273" i="16"/>
  <c r="BN273" i="19" s="1"/>
  <c r="BA195" i="16"/>
  <c r="BH116" i="16"/>
  <c r="BN116" i="19" s="1"/>
  <c r="BI86" i="16"/>
  <c r="BE66" i="16"/>
  <c r="BM66" i="19" s="1"/>
  <c r="BA38" i="16"/>
  <c r="BF9" i="16"/>
  <c r="AS347" i="16"/>
  <c r="BI347" i="19" s="1"/>
  <c r="AX318" i="16"/>
  <c r="AT290" i="16"/>
  <c r="BG329" i="16"/>
  <c r="BI249" i="16"/>
  <c r="BB209" i="16"/>
  <c r="BL209" i="19" s="1"/>
  <c r="BC186" i="16"/>
  <c r="BG163" i="16"/>
  <c r="BH140" i="16"/>
  <c r="BN140" i="19" s="1"/>
  <c r="BC118" i="16"/>
  <c r="BE102" i="16"/>
  <c r="BM102" i="19" s="1"/>
  <c r="BH86" i="16"/>
  <c r="BN86" i="19" s="1"/>
  <c r="BG63" i="16"/>
  <c r="BE49" i="16"/>
  <c r="BM49" i="19" s="1"/>
  <c r="BC35" i="16"/>
  <c r="BA21" i="16"/>
  <c r="BH6" i="16"/>
  <c r="BN6" i="19" s="1"/>
  <c r="AW358" i="16"/>
  <c r="AU344" i="16"/>
  <c r="AS330" i="16"/>
  <c r="BI330" i="19" s="1"/>
  <c r="AZ315" i="16"/>
  <c r="AX301" i="16"/>
  <c r="BJ341" i="16"/>
  <c r="BN31" i="16"/>
  <c r="BP31" i="19" s="1"/>
  <c r="BB318" i="16"/>
  <c r="BL318" i="19" s="1"/>
  <c r="BA257" i="16"/>
  <c r="BH211" i="16"/>
  <c r="BN211" i="19" s="1"/>
  <c r="BI188" i="16"/>
  <c r="BF167" i="16"/>
  <c r="BH147" i="16"/>
  <c r="BN147" i="19" s="1"/>
  <c r="BA132" i="16"/>
  <c r="BH113" i="16"/>
  <c r="BN113" i="19" s="1"/>
  <c r="BF99" i="16"/>
  <c r="BI84" i="16"/>
  <c r="BB75" i="16"/>
  <c r="BL75" i="19" s="1"/>
  <c r="BG62" i="16"/>
  <c r="BI52" i="16"/>
  <c r="BE40" i="16"/>
  <c r="BM40" i="19" s="1"/>
  <c r="BA28" i="16"/>
  <c r="BC18" i="16"/>
  <c r="BH5" i="16"/>
  <c r="BN5" i="19" s="1"/>
  <c r="AR362" i="16"/>
  <c r="AW349" i="16"/>
  <c r="AS337" i="16"/>
  <c r="BI337" i="19" s="1"/>
  <c r="AU327" i="16"/>
  <c r="AZ314" i="16"/>
  <c r="AS305" i="16"/>
  <c r="BI305" i="19" s="1"/>
  <c r="AX292" i="16"/>
  <c r="BP90" i="16"/>
  <c r="BR10" i="16"/>
  <c r="BH313" i="16"/>
  <c r="BN313" i="19" s="1"/>
  <c r="BC272" i="16"/>
  <c r="BE223" i="16"/>
  <c r="BM223" i="19" s="1"/>
  <c r="BC200" i="16"/>
  <c r="BE184" i="16"/>
  <c r="BM184" i="19" s="1"/>
  <c r="BG164" i="16"/>
  <c r="BI148" i="16"/>
  <c r="BG130" i="16"/>
  <c r="BI114" i="16"/>
  <c r="BD96" i="16"/>
  <c r="BF86" i="16"/>
  <c r="BB74" i="16"/>
  <c r="BL74" i="19" s="1"/>
  <c r="BC65" i="16"/>
  <c r="BR87" i="16"/>
  <c r="BD308" i="16"/>
  <c r="BF211" i="16"/>
  <c r="BE181" i="16"/>
  <c r="BM181" i="19" s="1"/>
  <c r="BD151" i="16"/>
  <c r="BD120" i="16"/>
  <c r="BQ10" i="16"/>
  <c r="BQ10" i="19" s="1"/>
  <c r="BE286" i="16"/>
  <c r="BM286" i="19" s="1"/>
  <c r="BC216" i="16"/>
  <c r="BD184" i="16"/>
  <c r="BE124" i="16"/>
  <c r="BM124" i="19" s="1"/>
  <c r="BG93" i="16"/>
  <c r="BH74" i="16"/>
  <c r="BN74" i="19" s="1"/>
  <c r="BI56" i="16"/>
  <c r="BD45" i="16"/>
  <c r="BL110" i="16"/>
  <c r="BC335" i="16"/>
  <c r="BD255" i="16"/>
  <c r="BI202" i="16"/>
  <c r="BH172" i="16"/>
  <c r="BN172" i="19" s="1"/>
  <c r="BG142" i="16"/>
  <c r="BD86" i="16"/>
  <c r="BF67" i="16"/>
  <c r="BD52" i="16"/>
  <c r="BI40" i="16"/>
  <c r="BN76" i="16"/>
  <c r="BP76" i="19" s="1"/>
  <c r="BG323" i="16"/>
  <c r="BB241" i="16"/>
  <c r="BL241" i="19" s="1"/>
  <c r="BE198" i="16"/>
  <c r="BM198" i="19" s="1"/>
  <c r="BD168" i="16"/>
  <c r="BD137" i="16"/>
  <c r="BK69" i="16"/>
  <c r="BO69" i="19" s="1"/>
  <c r="BH320" i="16"/>
  <c r="BN320" i="19" s="1"/>
  <c r="BA240" i="16"/>
  <c r="BD197" i="16"/>
  <c r="BC167" i="16"/>
  <c r="BB137" i="16"/>
  <c r="BL137" i="19" s="1"/>
  <c r="BB106" i="16"/>
  <c r="BL106" i="19" s="1"/>
  <c r="BH82" i="16"/>
  <c r="BN82" i="19" s="1"/>
  <c r="BA64" i="16"/>
  <c r="BA50" i="16"/>
  <c r="BF38" i="16"/>
  <c r="BA274" i="16"/>
  <c r="BB160" i="16"/>
  <c r="BL160" i="19" s="1"/>
  <c r="BA96" i="16"/>
  <c r="BC64" i="16"/>
  <c r="BF43" i="16"/>
  <c r="BE29" i="16"/>
  <c r="BM29" i="19" s="1"/>
  <c r="BA18" i="16"/>
  <c r="BF6" i="16"/>
  <c r="AV361" i="16"/>
  <c r="BJ361" i="19" s="1"/>
  <c r="AR350" i="16"/>
  <c r="AW338" i="16"/>
  <c r="AS327" i="16"/>
  <c r="BI327" i="19" s="1"/>
  <c r="BL79" i="16"/>
  <c r="BH209" i="16"/>
  <c r="BN209" i="19" s="1"/>
  <c r="BI128" i="16"/>
  <c r="BI82" i="16"/>
  <c r="BF54" i="16"/>
  <c r="BG36" i="16"/>
  <c r="BA25" i="16"/>
  <c r="BF13" i="16"/>
  <c r="AS368" i="16"/>
  <c r="BI368" i="19" s="1"/>
  <c r="AR357" i="16"/>
  <c r="AW345" i="16"/>
  <c r="AS334" i="16"/>
  <c r="BI334" i="19" s="1"/>
  <c r="AX322" i="16"/>
  <c r="AT311" i="16"/>
  <c r="AS300" i="16"/>
  <c r="BI300" i="19" s="1"/>
  <c r="AX288" i="16"/>
  <c r="AT281" i="16"/>
  <c r="AS274" i="16"/>
  <c r="BI274" i="19" s="1"/>
  <c r="AR267" i="16"/>
  <c r="AZ259" i="16"/>
  <c r="AY252" i="16"/>
  <c r="BK252" i="19" s="1"/>
  <c r="AX245" i="16"/>
  <c r="BC268" i="16"/>
  <c r="BD157" i="16"/>
  <c r="BF94" i="16"/>
  <c r="BD63" i="16"/>
  <c r="BA43" i="16"/>
  <c r="BC29" i="16"/>
  <c r="BH17" i="16"/>
  <c r="BN17" i="19" s="1"/>
  <c r="BD6" i="16"/>
  <c r="AZ360" i="16"/>
  <c r="AV349" i="16"/>
  <c r="BJ349" i="19" s="1"/>
  <c r="AU338" i="16"/>
  <c r="AZ326" i="16"/>
  <c r="AV315" i="16"/>
  <c r="BJ315" i="19" s="1"/>
  <c r="AR304" i="16"/>
  <c r="AW292" i="16"/>
  <c r="AY283" i="16"/>
  <c r="BK283" i="19" s="1"/>
  <c r="BO208" i="16"/>
  <c r="BJ132" i="16"/>
  <c r="BW63" i="16"/>
  <c r="BS63" i="19" s="1"/>
  <c r="BP18" i="16"/>
  <c r="BG233" i="16"/>
  <c r="BF217" i="16"/>
  <c r="BN61" i="16"/>
  <c r="BP61" i="19" s="1"/>
  <c r="BB156" i="16"/>
  <c r="BL156" i="19" s="1"/>
  <c r="BM32" i="16"/>
  <c r="BG222" i="16"/>
  <c r="BD251" i="16"/>
  <c r="BN262" i="16"/>
  <c r="BP262" i="19" s="1"/>
  <c r="BF269" i="16"/>
  <c r="BH193" i="16"/>
  <c r="BN193" i="19" s="1"/>
  <c r="BF149" i="16"/>
  <c r="BA86" i="16"/>
  <c r="BF65" i="16"/>
  <c r="BB37" i="16"/>
  <c r="BL37" i="19" s="1"/>
  <c r="BG8" i="16"/>
  <c r="AT346" i="16"/>
  <c r="AY317" i="16"/>
  <c r="BK317" i="19" s="1"/>
  <c r="AU289" i="16"/>
  <c r="BD326" i="16"/>
  <c r="BI246" i="16"/>
  <c r="BF207" i="16"/>
  <c r="BA185" i="16"/>
  <c r="BB162" i="16"/>
  <c r="BL162" i="19" s="1"/>
  <c r="BF139" i="16"/>
  <c r="BG116" i="16"/>
  <c r="BI85" i="16"/>
  <c r="BE73" i="16"/>
  <c r="BM73" i="19" s="1"/>
  <c r="BC59" i="16"/>
  <c r="BA45" i="16"/>
  <c r="BH30" i="16"/>
  <c r="BN30" i="19" s="1"/>
  <c r="BF16" i="16"/>
  <c r="AU368" i="16"/>
  <c r="AS354" i="16"/>
  <c r="BI354" i="19" s="1"/>
  <c r="AZ339" i="16"/>
  <c r="AX325" i="16"/>
  <c r="AV311" i="16"/>
  <c r="BJ311" i="19" s="1"/>
  <c r="AT297" i="16"/>
  <c r="BQ121" i="16"/>
  <c r="BQ121" i="19" s="1"/>
  <c r="BC365" i="16"/>
  <c r="BE299" i="16"/>
  <c r="BM299" i="19" s="1"/>
  <c r="BD238" i="16"/>
  <c r="BG204" i="16"/>
  <c r="BH181" i="16"/>
  <c r="BN181" i="19" s="1"/>
  <c r="BD166" i="16"/>
  <c r="BC146" i="16"/>
  <c r="BH130" i="16"/>
  <c r="BN130" i="19" s="1"/>
  <c r="BC74" i="16"/>
  <c r="BH61" i="16"/>
  <c r="BN61" i="19" s="1"/>
  <c r="BD49" i="16"/>
  <c r="BF39" i="16"/>
  <c r="BB27" i="16"/>
  <c r="BL27" i="19" s="1"/>
  <c r="BD17" i="16"/>
  <c r="BI4" i="16"/>
  <c r="AV358" i="16"/>
  <c r="BJ358" i="19" s="1"/>
  <c r="AX348" i="16"/>
  <c r="AT336" i="16"/>
  <c r="AV326" i="16"/>
  <c r="BJ326" i="19" s="1"/>
  <c r="AR314" i="16"/>
  <c r="AW301" i="16"/>
  <c r="AY291" i="16"/>
  <c r="BK291" i="19" s="1"/>
  <c r="BL80" i="16"/>
  <c r="BO5" i="16"/>
  <c r="BF309" i="16"/>
  <c r="BI256" i="16"/>
  <c r="BE221" i="16"/>
  <c r="BM221" i="19" s="1"/>
  <c r="BG198" i="16"/>
  <c r="BC183" i="16"/>
  <c r="BB163" i="16"/>
  <c r="BL163" i="19" s="1"/>
  <c r="BD143" i="16"/>
  <c r="BB129" i="16"/>
  <c r="BL129" i="19" s="1"/>
  <c r="BB95" i="16"/>
  <c r="BL95" i="19" s="1"/>
  <c r="BG85" i="16"/>
  <c r="BC73" i="16"/>
  <c r="BD64" i="16"/>
  <c r="BL65" i="16"/>
  <c r="BI297" i="16"/>
  <c r="BC208" i="16"/>
  <c r="BC177" i="16"/>
  <c r="BM284" i="16"/>
  <c r="BF362" i="16"/>
  <c r="BE275" i="16"/>
  <c r="BM275" i="19" s="1"/>
  <c r="BB211" i="16"/>
  <c r="BL211" i="19" s="1"/>
  <c r="BD181" i="16"/>
  <c r="BD150" i="16"/>
  <c r="BH215" i="16"/>
  <c r="BN215" i="19" s="1"/>
  <c r="BP152" i="16"/>
  <c r="BK16" i="16"/>
  <c r="BO16" i="19" s="1"/>
  <c r="BC138" i="16"/>
  <c r="BB345" i="16"/>
  <c r="BL345" i="19" s="1"/>
  <c r="BA148" i="16"/>
  <c r="BC52" i="16"/>
  <c r="AV344" i="16"/>
  <c r="BJ344" i="19" s="1"/>
  <c r="BE322" i="16"/>
  <c r="BM322" i="19" s="1"/>
  <c r="BG197" i="16"/>
  <c r="BE136" i="16"/>
  <c r="BM136" i="19" s="1"/>
  <c r="BD95" i="16"/>
  <c r="BF72" i="16"/>
  <c r="BD42" i="16"/>
  <c r="AW366" i="16"/>
  <c r="AY324" i="16"/>
  <c r="BK324" i="19" s="1"/>
  <c r="AW294" i="16"/>
  <c r="BD291" i="16"/>
  <c r="BF180" i="16"/>
  <c r="BC142" i="16"/>
  <c r="BI107" i="16"/>
  <c r="BC82" i="16"/>
  <c r="BE48" i="16"/>
  <c r="BM48" i="19" s="1"/>
  <c r="BE24" i="16"/>
  <c r="BM24" i="19" s="1"/>
  <c r="AX356" i="16"/>
  <c r="AZ322" i="16"/>
  <c r="AZ298" i="16"/>
  <c r="BI343" i="16"/>
  <c r="BI218" i="16"/>
  <c r="BF174" i="16"/>
  <c r="BF127" i="16"/>
  <c r="BH93" i="16"/>
  <c r="BN93" i="19" s="1"/>
  <c r="BH256" i="16"/>
  <c r="BN256" i="19" s="1"/>
  <c r="BC336" i="16"/>
  <c r="BB177" i="16"/>
  <c r="BL177" i="19" s="1"/>
  <c r="BA116" i="16"/>
  <c r="BI81" i="16"/>
  <c r="BG53" i="16"/>
  <c r="BC38" i="16"/>
  <c r="BB305" i="16"/>
  <c r="BL305" i="19" s="1"/>
  <c r="BF199" i="16"/>
  <c r="BE157" i="16"/>
  <c r="BM157" i="19" s="1"/>
  <c r="BG108" i="16"/>
  <c r="BG76" i="16"/>
  <c r="BC49" i="16"/>
  <c r="BJ227" i="16"/>
  <c r="BF293" i="16"/>
  <c r="BC194" i="16"/>
  <c r="BA153" i="16"/>
  <c r="BN53" i="16"/>
  <c r="BP53" i="19" s="1"/>
  <c r="BD279" i="16"/>
  <c r="BH189" i="16"/>
  <c r="BN189" i="19" s="1"/>
  <c r="BF148" i="16"/>
  <c r="BH94" i="16"/>
  <c r="BN94" i="19" s="1"/>
  <c r="BE61" i="16"/>
  <c r="BM61" i="19" s="1"/>
  <c r="BE44" i="16"/>
  <c r="BM44" i="19" s="1"/>
  <c r="BB225" i="16"/>
  <c r="BL225" i="19" s="1"/>
  <c r="BC113" i="16"/>
  <c r="BA55" i="16"/>
  <c r="BI27" i="16"/>
  <c r="BE12" i="16"/>
  <c r="BM12" i="19" s="1"/>
  <c r="AU358" i="16"/>
  <c r="AZ342" i="16"/>
  <c r="AY322" i="16"/>
  <c r="BK322" i="19" s="1"/>
  <c r="BF198" i="16"/>
  <c r="BE100" i="16"/>
  <c r="BM100" i="19" s="1"/>
  <c r="BB50" i="16"/>
  <c r="BL50" i="19" s="1"/>
  <c r="BD29" i="16"/>
  <c r="BC9" i="16"/>
  <c r="AV355" i="16"/>
  <c r="BJ355" i="19" s="1"/>
  <c r="BD369" i="16"/>
  <c r="BG200" i="16"/>
  <c r="BO138" i="16"/>
  <c r="BE237" i="16"/>
  <c r="BM237" i="19" s="1"/>
  <c r="BC358" i="16"/>
  <c r="BB247" i="16"/>
  <c r="BL247" i="19" s="1"/>
  <c r="BI250" i="16"/>
  <c r="BI140" i="16"/>
  <c r="BC36" i="16"/>
  <c r="AZ332" i="16"/>
  <c r="BC318" i="16"/>
  <c r="BE183" i="16"/>
  <c r="BM183" i="19" s="1"/>
  <c r="BD129" i="16"/>
  <c r="BC94" i="16"/>
  <c r="BG71" i="16"/>
  <c r="BI29" i="16"/>
  <c r="AX365" i="16"/>
  <c r="AZ323" i="16"/>
  <c r="BN110" i="16"/>
  <c r="BP110" i="19" s="1"/>
  <c r="BA288" i="16"/>
  <c r="BA179" i="16"/>
  <c r="BD81" i="16"/>
  <c r="BF47" i="16"/>
  <c r="BH13" i="16"/>
  <c r="BN13" i="19" s="1"/>
  <c r="AY355" i="16"/>
  <c r="BK355" i="19" s="1"/>
  <c r="AR322" i="16"/>
  <c r="AZ290" i="16"/>
  <c r="BF340" i="16"/>
  <c r="BG211" i="16"/>
  <c r="BI161" i="16"/>
  <c r="BH92" i="16"/>
  <c r="BN92" i="19" s="1"/>
  <c r="BH60" i="16"/>
  <c r="BN60" i="19" s="1"/>
  <c r="BB248" i="16"/>
  <c r="BL248" i="19" s="1"/>
  <c r="BC143" i="16"/>
  <c r="BI327" i="16"/>
  <c r="BI172" i="16"/>
  <c r="BA113" i="16"/>
  <c r="BE52" i="16"/>
  <c r="BM52" i="19" s="1"/>
  <c r="BM87" i="16"/>
  <c r="BB294" i="16"/>
  <c r="BL294" i="19" s="1"/>
  <c r="BG195" i="16"/>
  <c r="BE104" i="16"/>
  <c r="BM104" i="19" s="1"/>
  <c r="BG74" i="16"/>
  <c r="BA48" i="16"/>
  <c r="BM55" i="16"/>
  <c r="BF282" i="16"/>
  <c r="BC191" i="16"/>
  <c r="BH148" i="16"/>
  <c r="BN148" i="19" s="1"/>
  <c r="BQ34" i="16"/>
  <c r="BQ34" i="19" s="1"/>
  <c r="BA271" i="16"/>
  <c r="BI185" i="16"/>
  <c r="BI132" i="16"/>
  <c r="BE92" i="16"/>
  <c r="BM92" i="19" s="1"/>
  <c r="BE59" i="16"/>
  <c r="BM59" i="19" s="1"/>
  <c r="BI42" i="16"/>
  <c r="BA210" i="16"/>
  <c r="BH90" i="16"/>
  <c r="BN90" i="19" s="1"/>
  <c r="BG52" i="16"/>
  <c r="BG26" i="16"/>
  <c r="BI10" i="16"/>
  <c r="AS357" i="16"/>
  <c r="BI357" i="19" s="1"/>
  <c r="AR337" i="16"/>
  <c r="AW321" i="16"/>
  <c r="BG189" i="16"/>
  <c r="BG94" i="16"/>
  <c r="BI47" i="16"/>
  <c r="BE23" i="16"/>
  <c r="BM23" i="19" s="1"/>
  <c r="BA8" i="16"/>
  <c r="AZ353" i="16"/>
  <c r="AV338" i="16"/>
  <c r="BJ338" i="19" s="1"/>
  <c r="AU318" i="16"/>
  <c r="AW298" i="16"/>
  <c r="AY284" i="16"/>
  <c r="BK284" i="19" s="1"/>
  <c r="AU272" i="16"/>
  <c r="AW262" i="16"/>
  <c r="AS250" i="16"/>
  <c r="BI250" i="19" s="1"/>
  <c r="BA241" i="16"/>
  <c r="BF118" i="16"/>
  <c r="BA57" i="16"/>
  <c r="BC33" i="16"/>
  <c r="BE13" i="16"/>
  <c r="BM13" i="19" s="1"/>
  <c r="AX359" i="16"/>
  <c r="AZ343" i="16"/>
  <c r="AU325" i="16"/>
  <c r="AS311" i="16"/>
  <c r="BI311" i="19" s="1"/>
  <c r="AV298" i="16"/>
  <c r="BJ298" i="19" s="1"/>
  <c r="AV286" i="16"/>
  <c r="BJ286" i="19" s="1"/>
  <c r="AV278" i="16"/>
  <c r="BJ278" i="19" s="1"/>
  <c r="AU271" i="16"/>
  <c r="AT264" i="16"/>
  <c r="AS257" i="16"/>
  <c r="BI257" i="19" s="1"/>
  <c r="BR59" i="16"/>
  <c r="BF205" i="16"/>
  <c r="BG124" i="16"/>
  <c r="BB81" i="16"/>
  <c r="BL81" i="19" s="1"/>
  <c r="BB54" i="16"/>
  <c r="BL54" i="19" s="1"/>
  <c r="BI35" i="16"/>
  <c r="BD24" i="16"/>
  <c r="BC13" i="16"/>
  <c r="AY367" i="16"/>
  <c r="BK367" i="19" s="1"/>
  <c r="BP15" i="16"/>
  <c r="BE227" i="16"/>
  <c r="BM227" i="19" s="1"/>
  <c r="BB220" i="16"/>
  <c r="BL220" i="19" s="1"/>
  <c r="BG103" i="16"/>
  <c r="BH243" i="16"/>
  <c r="BN243" i="19" s="1"/>
  <c r="BA247" i="16"/>
  <c r="BG139" i="16"/>
  <c r="BI78" i="16"/>
  <c r="BD35" i="16"/>
  <c r="AZ316" i="16"/>
  <c r="BB288" i="16"/>
  <c r="BL288" i="19" s="1"/>
  <c r="BC182" i="16"/>
  <c r="BA93" i="16"/>
  <c r="BH70" i="16"/>
  <c r="BN70" i="19" s="1"/>
  <c r="BA29" i="16"/>
  <c r="AT353" i="16"/>
  <c r="AR323" i="16"/>
  <c r="BK102" i="16"/>
  <c r="BO102" i="19" s="1"/>
  <c r="BE234" i="16"/>
  <c r="BM234" i="19" s="1"/>
  <c r="BH177" i="16"/>
  <c r="BN177" i="19" s="1"/>
  <c r="BG70" i="16"/>
  <c r="BG46" i="16"/>
  <c r="BI12" i="16"/>
  <c r="AY347" i="16"/>
  <c r="BK347" i="19" s="1"/>
  <c r="AS321" i="16"/>
  <c r="BI321" i="19" s="1"/>
  <c r="BK334" i="16"/>
  <c r="BO334" i="19" s="1"/>
  <c r="BF306" i="16"/>
  <c r="BB210" i="16"/>
  <c r="BL210" i="19" s="1"/>
  <c r="BD160" i="16"/>
  <c r="BE120" i="16"/>
  <c r="BM120" i="19" s="1"/>
  <c r="BI59" i="16"/>
  <c r="BA204" i="16"/>
  <c r="BI139" i="16"/>
  <c r="BH266" i="16"/>
  <c r="BN266" i="19" s="1"/>
  <c r="BI169" i="16"/>
  <c r="BH108" i="16"/>
  <c r="BN108" i="19" s="1"/>
  <c r="BC72" i="16"/>
  <c r="BI50" i="16"/>
  <c r="BO60" i="16"/>
  <c r="BE285" i="16"/>
  <c r="BM285" i="19" s="1"/>
  <c r="BE191" i="16"/>
  <c r="BM191" i="19" s="1"/>
  <c r="BH138" i="16"/>
  <c r="BN138" i="19" s="1"/>
  <c r="BF100" i="16"/>
  <c r="BA65" i="16"/>
  <c r="BE46" i="16"/>
  <c r="BM46" i="19" s="1"/>
  <c r="BD212" i="16"/>
  <c r="BK89" i="16"/>
  <c r="BO89" i="19" s="1"/>
  <c r="BF208" i="16"/>
  <c r="BC277" i="16"/>
  <c r="BE199" i="16"/>
  <c r="BM199" i="19" s="1"/>
  <c r="BI79" i="16"/>
  <c r="BH219" i="16"/>
  <c r="BN219" i="19" s="1"/>
  <c r="BA78" i="16"/>
  <c r="BH23" i="16"/>
  <c r="BN23" i="19" s="1"/>
  <c r="AR316" i="16"/>
  <c r="BG242" i="16"/>
  <c r="BB175" i="16"/>
  <c r="BL175" i="19" s="1"/>
  <c r="BB115" i="16"/>
  <c r="BL115" i="19" s="1"/>
  <c r="BD58" i="16"/>
  <c r="BB28" i="16"/>
  <c r="BL28" i="19" s="1"/>
  <c r="AU352" i="16"/>
  <c r="AW310" i="16"/>
  <c r="BP91" i="16"/>
  <c r="BC231" i="16"/>
  <c r="BH164" i="16"/>
  <c r="BN164" i="19" s="1"/>
  <c r="BI124" i="16"/>
  <c r="BE96" i="16"/>
  <c r="BM96" i="19" s="1"/>
  <c r="BH69" i="16"/>
  <c r="BN69" i="19" s="1"/>
  <c r="BG38" i="16"/>
  <c r="BA12" i="16"/>
  <c r="AT344" i="16"/>
  <c r="AS313" i="16"/>
  <c r="BI313" i="19" s="1"/>
  <c r="BK234" i="16"/>
  <c r="BO234" i="19" s="1"/>
  <c r="BD302" i="16"/>
  <c r="BE197" i="16"/>
  <c r="BM197" i="19" s="1"/>
  <c r="BH154" i="16"/>
  <c r="BN154" i="19" s="1"/>
  <c r="BB82" i="16"/>
  <c r="BL82" i="19" s="1"/>
  <c r="BA59" i="16"/>
  <c r="BB200" i="16"/>
  <c r="BL200" i="19" s="1"/>
  <c r="BA136" i="16"/>
  <c r="BH255" i="16"/>
  <c r="BN255" i="19" s="1"/>
  <c r="BI104" i="16"/>
  <c r="BG49" i="16"/>
  <c r="BR41" i="16"/>
  <c r="BD244" i="16"/>
  <c r="BE188" i="16"/>
  <c r="BM188" i="19" s="1"/>
  <c r="BF134" i="16"/>
  <c r="BC97" i="16"/>
  <c r="BE62" i="16"/>
  <c r="BM62" i="19" s="1"/>
  <c r="BC45" i="16"/>
  <c r="BN22" i="16"/>
  <c r="BP22" i="19" s="1"/>
  <c r="BH232" i="16"/>
  <c r="BN232" i="19" s="1"/>
  <c r="BB183" i="16"/>
  <c r="BL183" i="19" s="1"/>
  <c r="BB130" i="16"/>
  <c r="BL130" i="19" s="1"/>
  <c r="BA369" i="16"/>
  <c r="BD223" i="16"/>
  <c r="BG178" i="16"/>
  <c r="BG125" i="16"/>
  <c r="BC80" i="16"/>
  <c r="BI55" i="16"/>
  <c r="BJ234" i="16"/>
  <c r="BC190" i="16"/>
  <c r="BF83" i="16"/>
  <c r="BC41" i="16"/>
  <c r="BI23" i="16"/>
  <c r="AY369" i="16"/>
  <c r="BK369" i="19" s="1"/>
  <c r="AU354" i="16"/>
  <c r="AT334" i="16"/>
  <c r="BK34" i="16"/>
  <c r="BO34" i="19" s="1"/>
  <c r="BE168" i="16"/>
  <c r="BM168" i="19" s="1"/>
  <c r="BF75" i="16"/>
  <c r="BE43" i="16"/>
  <c r="BM43" i="19" s="1"/>
  <c r="BG20" i="16"/>
  <c r="AZ366" i="16"/>
  <c r="AS351" i="16"/>
  <c r="BI351" i="19" s="1"/>
  <c r="AU331" i="16"/>
  <c r="AW315" i="16"/>
  <c r="AY295" i="16"/>
  <c r="BK295" i="19" s="1"/>
  <c r="AU280" i="16"/>
  <c r="AW270" i="16"/>
  <c r="AS258" i="16"/>
  <c r="BI258" i="19" s="1"/>
  <c r="AU248" i="16"/>
  <c r="BD208" i="16"/>
  <c r="BA90" i="16"/>
  <c r="BI51" i="16"/>
  <c r="BB26" i="16"/>
  <c r="BL26" i="19" s="1"/>
  <c r="BG10" i="16"/>
  <c r="AW356" i="16"/>
  <c r="AY336" i="16"/>
  <c r="BK336" i="19" s="1"/>
  <c r="AW322" i="16"/>
  <c r="AU308" i="16"/>
  <c r="AX295" i="16"/>
  <c r="AX284" i="16"/>
  <c r="AX276" i="16"/>
  <c r="AW269" i="16"/>
  <c r="AV262" i="16"/>
  <c r="BJ262" i="19" s="1"/>
  <c r="AU255" i="16"/>
  <c r="BD342" i="16"/>
  <c r="BH185" i="16"/>
  <c r="BN185" i="19" s="1"/>
  <c r="BE110" i="16"/>
  <c r="BM110" i="19" s="1"/>
  <c r="BI73" i="16"/>
  <c r="BB49" i="16"/>
  <c r="BL49" i="19" s="1"/>
  <c r="BA33" i="16"/>
  <c r="BF21" i="16"/>
  <c r="BB10" i="16"/>
  <c r="BL10" i="19" s="1"/>
  <c r="AR365" i="16"/>
  <c r="AW353" i="16"/>
  <c r="AS342" i="16"/>
  <c r="BI342" i="19" s="1"/>
  <c r="AX330" i="16"/>
  <c r="BE282" i="16"/>
  <c r="BM282" i="19" s="1"/>
  <c r="BI162" i="16"/>
  <c r="BC96" i="16"/>
  <c r="BH65" i="16"/>
  <c r="BN65" i="19" s="1"/>
  <c r="BD44" i="16"/>
  <c r="BG29" i="16"/>
  <c r="BF18" i="16"/>
  <c r="BB7" i="16"/>
  <c r="BL7" i="19" s="1"/>
  <c r="AX361" i="16"/>
  <c r="AT350" i="16"/>
  <c r="AY338" i="16"/>
  <c r="BK338" i="19" s="1"/>
  <c r="AX327" i="16"/>
  <c r="AT316" i="16"/>
  <c r="AY304" i="16"/>
  <c r="BK304" i="19" s="1"/>
  <c r="AU293" i="16"/>
  <c r="AT284" i="16"/>
  <c r="AS277" i="16"/>
  <c r="BI277" i="19" s="1"/>
  <c r="AR270" i="16"/>
  <c r="AZ262" i="16"/>
  <c r="AY255" i="16"/>
  <c r="BK255" i="19" s="1"/>
  <c r="AX248" i="16"/>
  <c r="BB218" i="16"/>
  <c r="BL218" i="19" s="1"/>
  <c r="BI65" i="16"/>
  <c r="BE22" i="16"/>
  <c r="BM22" i="19" s="1"/>
  <c r="AR358" i="16"/>
  <c r="AY327" i="16"/>
  <c r="BK327" i="19" s="1"/>
  <c r="AV307" i="16"/>
  <c r="BJ307" i="19" s="1"/>
  <c r="AV289" i="16"/>
  <c r="BJ289" i="19" s="1"/>
  <c r="AU277" i="16"/>
  <c r="BD148" i="16"/>
  <c r="BK86" i="16"/>
  <c r="BO86" i="19" s="1"/>
  <c r="BG275" i="16"/>
  <c r="BG186" i="16"/>
  <c r="BD105" i="16"/>
  <c r="BH7" i="16"/>
  <c r="BN7" i="19" s="1"/>
  <c r="AV304" i="16"/>
  <c r="BJ304" i="19" s="1"/>
  <c r="BE238" i="16"/>
  <c r="BM238" i="19" s="1"/>
  <c r="BI160" i="16"/>
  <c r="BI113" i="16"/>
  <c r="BA85" i="16"/>
  <c r="BE57" i="16"/>
  <c r="BM57" i="19" s="1"/>
  <c r="BG15" i="16"/>
  <c r="AV351" i="16"/>
  <c r="BJ351" i="19" s="1"/>
  <c r="AX309" i="16"/>
  <c r="BI359" i="16"/>
  <c r="BG228" i="16"/>
  <c r="BC159" i="16"/>
  <c r="BG123" i="16"/>
  <c r="BA92" i="16"/>
  <c r="BI68" i="16"/>
  <c r="BB35" i="16"/>
  <c r="BL35" i="19" s="1"/>
  <c r="BA4" i="16"/>
  <c r="AU343" i="16"/>
  <c r="AT312" i="16"/>
  <c r="BL69" i="16"/>
  <c r="BA287" i="16"/>
  <c r="BI195" i="16"/>
  <c r="BH141" i="16"/>
  <c r="BN141" i="19" s="1"/>
  <c r="BD109" i="16"/>
  <c r="BC81" i="16"/>
  <c r="BL48" i="16"/>
  <c r="BH196" i="16"/>
  <c r="BN196" i="19" s="1"/>
  <c r="BJ158" i="16"/>
  <c r="BD245" i="16"/>
  <c r="BG67" i="16"/>
  <c r="BH43" i="16"/>
  <c r="BN43" i="19" s="1"/>
  <c r="BP27" i="16"/>
  <c r="BI233" i="16"/>
  <c r="BC184" i="16"/>
  <c r="BF131" i="16"/>
  <c r="BF93" i="16"/>
  <c r="BE60" i="16"/>
  <c r="BM60" i="19" s="1"/>
  <c r="BD39" i="16"/>
  <c r="BH369" i="16"/>
  <c r="BN369" i="19" s="1"/>
  <c r="BC225" i="16"/>
  <c r="BH179" i="16"/>
  <c r="BN179" i="19" s="1"/>
  <c r="BI350" i="16"/>
  <c r="BA218" i="16"/>
  <c r="BA163" i="16"/>
  <c r="BH121" i="16"/>
  <c r="BN121" i="19" s="1"/>
  <c r="BC78" i="16"/>
  <c r="BD54" i="16"/>
  <c r="BJ96" i="16"/>
  <c r="BH149" i="16"/>
  <c r="BN149" i="19" s="1"/>
  <c r="BA80" i="16"/>
  <c r="BB39" i="16"/>
  <c r="BL39" i="19" s="1"/>
  <c r="BD22" i="16"/>
  <c r="AW368" i="16"/>
  <c r="AV348" i="16"/>
  <c r="BJ348" i="19" s="1"/>
  <c r="AR333" i="16"/>
  <c r="BA351" i="16"/>
  <c r="BG158" i="16"/>
  <c r="BD71" i="16"/>
  <c r="BI34" i="16"/>
  <c r="BE19" i="16"/>
  <c r="BM19" i="19" s="1"/>
  <c r="AU365" i="16"/>
  <c r="AZ349" i="16"/>
  <c r="AY329" i="16"/>
  <c r="BK329" i="19" s="1"/>
  <c r="BJ33" i="16"/>
  <c r="BD267" i="16"/>
  <c r="BB185" i="16"/>
  <c r="BL185" i="19" s="1"/>
  <c r="BB104" i="16"/>
  <c r="BL104" i="19" s="1"/>
  <c r="BI6" i="16"/>
  <c r="AV288" i="16"/>
  <c r="BJ288" i="19" s="1"/>
  <c r="BC224" i="16"/>
  <c r="BD159" i="16"/>
  <c r="BF56" i="16"/>
  <c r="BH14" i="16"/>
  <c r="BN14" i="19" s="1"/>
  <c r="AR339" i="16"/>
  <c r="AY308" i="16"/>
  <c r="BK308" i="19" s="1"/>
  <c r="BI352" i="16"/>
  <c r="BB203" i="16"/>
  <c r="BL203" i="19" s="1"/>
  <c r="BG157" i="16"/>
  <c r="BI60" i="16"/>
  <c r="BC34" i="16"/>
  <c r="AS369" i="16"/>
  <c r="BI369" i="19" s="1"/>
  <c r="AU335" i="16"/>
  <c r="AX308" i="16"/>
  <c r="BN62" i="16"/>
  <c r="BP62" i="19" s="1"/>
  <c r="BG252" i="16"/>
  <c r="BG194" i="16"/>
  <c r="BF140" i="16"/>
  <c r="BH107" i="16"/>
  <c r="BN107" i="19" s="1"/>
  <c r="BD80" i="16"/>
  <c r="BO29" i="16"/>
  <c r="BC174" i="16"/>
  <c r="BN117" i="16"/>
  <c r="BP117" i="19" s="1"/>
  <c r="BC207" i="16"/>
  <c r="BB143" i="16"/>
  <c r="BL143" i="19" s="1"/>
  <c r="BA89" i="16"/>
  <c r="BB65" i="16"/>
  <c r="BL65" i="19" s="1"/>
  <c r="BF42" i="16"/>
  <c r="BK10" i="16"/>
  <c r="BO10" i="19" s="1"/>
  <c r="BG227" i="16"/>
  <c r="BI168" i="16"/>
  <c r="BD127" i="16"/>
  <c r="BH83" i="16"/>
  <c r="BN83" i="19" s="1"/>
  <c r="BF58" i="16"/>
  <c r="BB38" i="16"/>
  <c r="BL38" i="19" s="1"/>
  <c r="BF355" i="16"/>
  <c r="BH218" i="16"/>
  <c r="BN218" i="19" s="1"/>
  <c r="BE164" i="16"/>
  <c r="BM164" i="19" s="1"/>
  <c r="BI122" i="16"/>
  <c r="BE309" i="16"/>
  <c r="BM309" i="19" s="1"/>
  <c r="BH212" i="16"/>
  <c r="BN212" i="19" s="1"/>
  <c r="BA160" i="16"/>
  <c r="BF117" i="16"/>
  <c r="BG75" i="16"/>
  <c r="BH48" i="16"/>
  <c r="BN48" i="19" s="1"/>
  <c r="BO36" i="16"/>
  <c r="BH75" i="16"/>
  <c r="BN75" i="19" s="1"/>
  <c r="BH36" i="16"/>
  <c r="BN36" i="19" s="1"/>
  <c r="BH16" i="16"/>
  <c r="BN16" i="19" s="1"/>
  <c r="AR367" i="16"/>
  <c r="AT347" i="16"/>
  <c r="AV331" i="16"/>
  <c r="BJ331" i="19" s="1"/>
  <c r="BH323" i="16"/>
  <c r="BN323" i="19" s="1"/>
  <c r="BG118" i="16"/>
  <c r="BH67" i="16"/>
  <c r="BN67" i="19" s="1"/>
  <c r="BG33" i="16"/>
  <c r="BI17" i="16"/>
  <c r="AS364" i="16"/>
  <c r="BI364" i="19" s="1"/>
  <c r="AR344" i="16"/>
  <c r="AW328" i="16"/>
  <c r="AV308" i="16"/>
  <c r="BJ308" i="19" s="1"/>
  <c r="AR293" i="16"/>
  <c r="AW278" i="16"/>
  <c r="AU256" i="16"/>
  <c r="BM186" i="16"/>
  <c r="BB187" i="16"/>
  <c r="BL187" i="19" s="1"/>
  <c r="BG82" i="16"/>
  <c r="BH40" i="16"/>
  <c r="BN40" i="19" s="1"/>
  <c r="BD23" i="16"/>
  <c r="AW369" i="16"/>
  <c r="AY353" i="16"/>
  <c r="BK353" i="19" s="1"/>
  <c r="AR334" i="16"/>
  <c r="AY319" i="16"/>
  <c r="BK319" i="19" s="1"/>
  <c r="AW305" i="16"/>
  <c r="AU291" i="16"/>
  <c r="AR282" i="16"/>
  <c r="AZ274" i="16"/>
  <c r="AY267" i="16"/>
  <c r="BK267" i="19" s="1"/>
  <c r="AX260" i="16"/>
  <c r="BH63" i="16"/>
  <c r="BN63" i="19" s="1"/>
  <c r="BA138" i="16"/>
  <c r="AV295" i="16"/>
  <c r="BJ295" i="19" s="1"/>
  <c r="BB83" i="16"/>
  <c r="BL83" i="19" s="1"/>
  <c r="AW333" i="16"/>
  <c r="BB176" i="16"/>
  <c r="BL176" i="19" s="1"/>
  <c r="BD72" i="16"/>
  <c r="BQ87" i="16"/>
  <c r="BQ87" i="19" s="1"/>
  <c r="BE39" i="16"/>
  <c r="BM39" i="19" s="1"/>
  <c r="BB123" i="16"/>
  <c r="BL123" i="19" s="1"/>
  <c r="BK41" i="16"/>
  <c r="BO41" i="19" s="1"/>
  <c r="BI156" i="16"/>
  <c r="BD230" i="16"/>
  <c r="BI98" i="16"/>
  <c r="BD357" i="16"/>
  <c r="BH57" i="16"/>
  <c r="BN57" i="19" s="1"/>
  <c r="AV365" i="16"/>
  <c r="BJ365" i="19" s="1"/>
  <c r="AR320" i="16"/>
  <c r="BF52" i="16"/>
  <c r="AW362" i="16"/>
  <c r="AV321" i="16"/>
  <c r="BJ321" i="19" s="1"/>
  <c r="AT294" i="16"/>
  <c r="AT273" i="16"/>
  <c r="AT257" i="16"/>
  <c r="BE350" i="16"/>
  <c r="BM350" i="19" s="1"/>
  <c r="BE78" i="16"/>
  <c r="BM78" i="19" s="1"/>
  <c r="BG27" i="16"/>
  <c r="AY366" i="16"/>
  <c r="BK366" i="19" s="1"/>
  <c r="AT335" i="16"/>
  <c r="AX312" i="16"/>
  <c r="AY289" i="16"/>
  <c r="BK289" i="19" s="1"/>
  <c r="AW277" i="16"/>
  <c r="AV254" i="16"/>
  <c r="BJ254" i="19" s="1"/>
  <c r="BH259" i="16"/>
  <c r="BN259" i="19" s="1"/>
  <c r="BE134" i="16"/>
  <c r="BM134" i="19" s="1"/>
  <c r="BG42" i="16"/>
  <c r="BI25" i="16"/>
  <c r="BI8" i="16"/>
  <c r="AX360" i="16"/>
  <c r="AX347" i="16"/>
  <c r="AR335" i="16"/>
  <c r="BB335" i="16"/>
  <c r="BL335" i="19" s="1"/>
  <c r="BG172" i="16"/>
  <c r="BH91" i="16"/>
  <c r="BN91" i="19" s="1"/>
  <c r="BA58" i="16"/>
  <c r="BE37" i="16"/>
  <c r="BM37" i="19" s="1"/>
  <c r="BB24" i="16"/>
  <c r="BL24" i="19" s="1"/>
  <c r="BE11" i="16"/>
  <c r="BM11" i="19" s="1"/>
  <c r="AV364" i="16"/>
  <c r="BJ364" i="19" s="1"/>
  <c r="AY351" i="16"/>
  <c r="BK351" i="19" s="1"/>
  <c r="AW337" i="16"/>
  <c r="AW324" i="16"/>
  <c r="AZ311" i="16"/>
  <c r="AT299" i="16"/>
  <c r="AZ286" i="16"/>
  <c r="AZ278" i="16"/>
  <c r="AZ270" i="16"/>
  <c r="AR262" i="16"/>
  <c r="AR254" i="16"/>
  <c r="AR246" i="16"/>
  <c r="BG114" i="16"/>
  <c r="BI33" i="16"/>
  <c r="AZ365" i="16"/>
  <c r="AW331" i="16"/>
  <c r="AR305" i="16"/>
  <c r="AZ285" i="16"/>
  <c r="AR273" i="16"/>
  <c r="AY261" i="16"/>
  <c r="BK261" i="19" s="1"/>
  <c r="AW250" i="16"/>
  <c r="AZ241" i="16"/>
  <c r="AY234" i="16"/>
  <c r="BK234" i="19" s="1"/>
  <c r="BF102" i="16"/>
  <c r="AU361" i="16"/>
  <c r="BB44" i="16"/>
  <c r="BL44" i="19" s="1"/>
  <c r="BC348" i="16"/>
  <c r="BA60" i="16"/>
  <c r="AX300" i="16"/>
  <c r="BA139" i="16"/>
  <c r="BE71" i="16"/>
  <c r="BM71" i="19" s="1"/>
  <c r="BG346" i="16"/>
  <c r="BE86" i="16"/>
  <c r="BM86" i="19" s="1"/>
  <c r="BB325" i="16"/>
  <c r="BL325" i="19" s="1"/>
  <c r="BG312" i="16"/>
  <c r="BD134" i="16"/>
  <c r="BE208" i="16"/>
  <c r="BM208" i="19" s="1"/>
  <c r="BI89" i="16"/>
  <c r="BC248" i="16"/>
  <c r="BF50" i="16"/>
  <c r="AZ359" i="16"/>
  <c r="BA298" i="16"/>
  <c r="BF45" i="16"/>
  <c r="AR361" i="16"/>
  <c r="AZ319" i="16"/>
  <c r="AV287" i="16"/>
  <c r="BJ287" i="19" s="1"/>
  <c r="AV271" i="16"/>
  <c r="BJ271" i="19" s="1"/>
  <c r="AV255" i="16"/>
  <c r="BJ255" i="19" s="1"/>
  <c r="BF220" i="16"/>
  <c r="BI74" i="16"/>
  <c r="BI24" i="16"/>
  <c r="AT365" i="16"/>
  <c r="AV332" i="16"/>
  <c r="BJ332" i="19" s="1"/>
  <c r="AZ309" i="16"/>
  <c r="AW288" i="16"/>
  <c r="AY275" i="16"/>
  <c r="BK275" i="19" s="1"/>
  <c r="AS265" i="16"/>
  <c r="BI265" i="19" s="1"/>
  <c r="AW253" i="16"/>
  <c r="BI232" i="16"/>
  <c r="BD117" i="16"/>
  <c r="BG66" i="16"/>
  <c r="BC40" i="16"/>
  <c r="BB23" i="16"/>
  <c r="BL23" i="19" s="1"/>
  <c r="BD7" i="16"/>
  <c r="AS359" i="16"/>
  <c r="BI359" i="19" s="1"/>
  <c r="AV346" i="16"/>
  <c r="BJ346" i="19" s="1"/>
  <c r="AV333" i="16"/>
  <c r="BJ333" i="19" s="1"/>
  <c r="BD309" i="16"/>
  <c r="BI152" i="16"/>
  <c r="BB88" i="16"/>
  <c r="BL88" i="19" s="1"/>
  <c r="BE55" i="16"/>
  <c r="BM55" i="19" s="1"/>
  <c r="BG35" i="16"/>
  <c r="BF22" i="16"/>
  <c r="BI9" i="16"/>
  <c r="AT363" i="16"/>
  <c r="AR349" i="16"/>
  <c r="AR336" i="16"/>
  <c r="AU323" i="16"/>
  <c r="AU310" i="16"/>
  <c r="AX297" i="16"/>
  <c r="AR286" i="16"/>
  <c r="AR278" i="16"/>
  <c r="AS269" i="16"/>
  <c r="BI269" i="19" s="1"/>
  <c r="AS261" i="16"/>
  <c r="BI261" i="19" s="1"/>
  <c r="AS253" i="16"/>
  <c r="BI253" i="19" s="1"/>
  <c r="AS245" i="16"/>
  <c r="BI245" i="19" s="1"/>
  <c r="BH97" i="16"/>
  <c r="BN97" i="19" s="1"/>
  <c r="BB30" i="16"/>
  <c r="BL30" i="19" s="1"/>
  <c r="AY361" i="16"/>
  <c r="BK361" i="19" s="1"/>
  <c r="AR325" i="16"/>
  <c r="AR303" i="16"/>
  <c r="AV284" i="16"/>
  <c r="BJ284" i="19" s="1"/>
  <c r="AX271" i="16"/>
  <c r="AU260" i="16"/>
  <c r="AU249" i="16"/>
  <c r="AR241" i="16"/>
  <c r="AZ233" i="16"/>
  <c r="AY226" i="16"/>
  <c r="BK226" i="19" s="1"/>
  <c r="AX219" i="16"/>
  <c r="AW212" i="16"/>
  <c r="AV205" i="16"/>
  <c r="BJ205" i="19" s="1"/>
  <c r="AU198" i="16"/>
  <c r="AT191" i="16"/>
  <c r="AS184" i="16"/>
  <c r="BI184" i="19" s="1"/>
  <c r="AR177" i="16"/>
  <c r="AZ169" i="16"/>
  <c r="AY162" i="16"/>
  <c r="BK162" i="19" s="1"/>
  <c r="AX155" i="16"/>
  <c r="AW148" i="16"/>
  <c r="BE111" i="16"/>
  <c r="BM111" i="19" s="1"/>
  <c r="BF37" i="16"/>
  <c r="BA7" i="16"/>
  <c r="AT342" i="16"/>
  <c r="AU316" i="16"/>
  <c r="AZ297" i="16"/>
  <c r="AY282" i="16"/>
  <c r="BK282" i="19" s="1"/>
  <c r="AW271" i="16"/>
  <c r="AS260" i="16"/>
  <c r="BI260" i="19" s="1"/>
  <c r="AS249" i="16"/>
  <c r="BI249" i="19" s="1"/>
  <c r="AZ240" i="16"/>
  <c r="AY233" i="16"/>
  <c r="BK233" i="19" s="1"/>
  <c r="AX226" i="16"/>
  <c r="AW219" i="16"/>
  <c r="AV212" i="16"/>
  <c r="BJ212" i="19" s="1"/>
  <c r="AU205" i="16"/>
  <c r="AT198" i="16"/>
  <c r="AS191" i="16"/>
  <c r="BI191" i="19" s="1"/>
  <c r="AR184" i="16"/>
  <c r="AZ176" i="16"/>
  <c r="AY169" i="16"/>
  <c r="BK169" i="19" s="1"/>
  <c r="AX162" i="16"/>
  <c r="AW155" i="16"/>
  <c r="AV148" i="16"/>
  <c r="BJ148" i="19" s="1"/>
  <c r="AU141" i="16"/>
  <c r="AT134" i="16"/>
  <c r="AS127" i="16"/>
  <c r="BI127" i="19" s="1"/>
  <c r="AR120" i="16"/>
  <c r="AZ112" i="16"/>
  <c r="AY105" i="16"/>
  <c r="BK105" i="19" s="1"/>
  <c r="AX98" i="16"/>
  <c r="AW91" i="16"/>
  <c r="AV84" i="16"/>
  <c r="BJ84" i="19" s="1"/>
  <c r="AU77" i="16"/>
  <c r="AS63" i="16"/>
  <c r="AR56" i="16"/>
  <c r="AZ48" i="16"/>
  <c r="AY41" i="16"/>
  <c r="BK41" i="19" s="1"/>
  <c r="AX34" i="16"/>
  <c r="AW27" i="16"/>
  <c r="AV20" i="16"/>
  <c r="BJ20" i="19" s="1"/>
  <c r="BG212" i="16"/>
  <c r="BC63" i="16"/>
  <c r="BE21" i="16"/>
  <c r="BM21" i="19" s="1"/>
  <c r="AT357" i="16"/>
  <c r="AY326" i="16"/>
  <c r="BK326" i="19" s="1"/>
  <c r="AX306" i="16"/>
  <c r="AY288" i="16"/>
  <c r="BK288" i="19" s="1"/>
  <c r="AR277" i="16"/>
  <c r="AX265" i="16"/>
  <c r="AT254" i="16"/>
  <c r="AU244" i="16"/>
  <c r="AT237" i="16"/>
  <c r="AS230" i="16"/>
  <c r="BI230" i="19" s="1"/>
  <c r="AR223" i="16"/>
  <c r="AZ215" i="16"/>
  <c r="AY208" i="16"/>
  <c r="BK208" i="19" s="1"/>
  <c r="AX201" i="16"/>
  <c r="AW194" i="16"/>
  <c r="AV187" i="16"/>
  <c r="BJ187" i="19" s="1"/>
  <c r="AU180" i="16"/>
  <c r="AT173" i="16"/>
  <c r="AS166" i="16"/>
  <c r="BI166" i="19" s="1"/>
  <c r="AR159" i="16"/>
  <c r="AZ151" i="16"/>
  <c r="AY144" i="16"/>
  <c r="BK144" i="19" s="1"/>
  <c r="AX137" i="16"/>
  <c r="AW130" i="16"/>
  <c r="AV123" i="16"/>
  <c r="BJ123" i="19" s="1"/>
  <c r="AU116" i="16"/>
  <c r="AT109" i="16"/>
  <c r="AS102" i="16"/>
  <c r="BI102" i="19" s="1"/>
  <c r="AR95" i="16"/>
  <c r="AZ87" i="16"/>
  <c r="AY80" i="16"/>
  <c r="BK80" i="19" s="1"/>
  <c r="AX73" i="16"/>
  <c r="AW66" i="16"/>
  <c r="AV59" i="16"/>
  <c r="BJ59" i="19" s="1"/>
  <c r="AU52" i="16"/>
  <c r="AT45" i="16"/>
  <c r="AS38" i="16"/>
  <c r="BI38" i="19" s="1"/>
  <c r="AR31" i="16"/>
  <c r="AZ23" i="16"/>
  <c r="AY16" i="16"/>
  <c r="BK16" i="19" s="1"/>
  <c r="BN30" i="16"/>
  <c r="BP30" i="19" s="1"/>
  <c r="AU345" i="16"/>
  <c r="BC43" i="16"/>
  <c r="BC295" i="16"/>
  <c r="BG110" i="16"/>
  <c r="BE56" i="16"/>
  <c r="BM56" i="19" s="1"/>
  <c r="AY299" i="16"/>
  <c r="BK299" i="19" s="1"/>
  <c r="BI203" i="16"/>
  <c r="BE316" i="16"/>
  <c r="BM316" i="19" s="1"/>
  <c r="BH81" i="16"/>
  <c r="BN81" i="19" s="1"/>
  <c r="BC302" i="16"/>
  <c r="BA194" i="16"/>
  <c r="BB73" i="16"/>
  <c r="BL73" i="19" s="1"/>
  <c r="BB201" i="16"/>
  <c r="BL201" i="19" s="1"/>
  <c r="BE35" i="16"/>
  <c r="BM35" i="19" s="1"/>
  <c r="AW355" i="16"/>
  <c r="BB271" i="16"/>
  <c r="BL271" i="19" s="1"/>
  <c r="BB32" i="16"/>
  <c r="BL32" i="19" s="1"/>
  <c r="AX352" i="16"/>
  <c r="AS317" i="16"/>
  <c r="BI317" i="19" s="1"/>
  <c r="AW286" i="16"/>
  <c r="AX269" i="16"/>
  <c r="AZ251" i="16"/>
  <c r="BD198" i="16"/>
  <c r="BG59" i="16"/>
  <c r="BB22" i="16"/>
  <c r="BL22" i="19" s="1"/>
  <c r="AS358" i="16"/>
  <c r="BI358" i="19" s="1"/>
  <c r="AT331" i="16"/>
  <c r="AY306" i="16"/>
  <c r="BK306" i="19" s="1"/>
  <c r="AU287" i="16"/>
  <c r="AR274" i="16"/>
  <c r="AU263" i="16"/>
  <c r="AX252" i="16"/>
  <c r="BE216" i="16"/>
  <c r="BM216" i="19" s="1"/>
  <c r="BD104" i="16"/>
  <c r="BD62" i="16"/>
  <c r="BG37" i="16"/>
  <c r="BD20" i="16"/>
  <c r="BB6" i="16"/>
  <c r="BL6" i="19" s="1"/>
  <c r="AZ357" i="16"/>
  <c r="AZ344" i="16"/>
  <c r="AT332" i="16"/>
  <c r="BF252" i="16"/>
  <c r="BG141" i="16"/>
  <c r="BD53" i="16"/>
  <c r="BA34" i="16"/>
  <c r="BD21" i="16"/>
  <c r="BD8" i="16"/>
  <c r="AS360" i="16"/>
  <c r="BI360" i="19" s="1"/>
  <c r="AV347" i="16"/>
  <c r="BJ347" i="19" s="1"/>
  <c r="AY334" i="16"/>
  <c r="BK334" i="19" s="1"/>
  <c r="AY321" i="16"/>
  <c r="BK321" i="19" s="1"/>
  <c r="AS309" i="16"/>
  <c r="BI309" i="19" s="1"/>
  <c r="AS296" i="16"/>
  <c r="BI296" i="19" s="1"/>
  <c r="AS285" i="16"/>
  <c r="BI285" i="19" s="1"/>
  <c r="AT276" i="16"/>
  <c r="AT268" i="16"/>
  <c r="AT260" i="16"/>
  <c r="BF85" i="16"/>
  <c r="BA26" i="16"/>
  <c r="AV354" i="16"/>
  <c r="BJ354" i="19" s="1"/>
  <c r="AZ321" i="16"/>
  <c r="AW300" i="16"/>
  <c r="AS283" i="16"/>
  <c r="BI283" i="19" s="1"/>
  <c r="AT270" i="16"/>
  <c r="AY258" i="16"/>
  <c r="BK258" i="19" s="1"/>
  <c r="AS248" i="16"/>
  <c r="BI248" i="19" s="1"/>
  <c r="AS240" i="16"/>
  <c r="BI240" i="19" s="1"/>
  <c r="AR233" i="16"/>
  <c r="AZ225" i="16"/>
  <c r="AY218" i="16"/>
  <c r="BK218" i="19" s="1"/>
  <c r="AX211" i="16"/>
  <c r="AW204" i="16"/>
  <c r="AV197" i="16"/>
  <c r="BJ197" i="19" s="1"/>
  <c r="AU190" i="16"/>
  <c r="AT183" i="16"/>
  <c r="AS176" i="16"/>
  <c r="BI176" i="19" s="1"/>
  <c r="AR169" i="16"/>
  <c r="AZ161" i="16"/>
  <c r="AY154" i="16"/>
  <c r="BK154" i="19" s="1"/>
  <c r="BR118" i="16"/>
  <c r="BB96" i="16"/>
  <c r="BL96" i="19" s="1"/>
  <c r="BB33" i="16"/>
  <c r="BL33" i="19" s="1"/>
  <c r="AZ368" i="16"/>
  <c r="AX338" i="16"/>
  <c r="AY313" i="16"/>
  <c r="BK313" i="19" s="1"/>
  <c r="AZ295" i="16"/>
  <c r="AV281" i="16"/>
  <c r="BJ281" i="19" s="1"/>
  <c r="AS270" i="16"/>
  <c r="BI270" i="19" s="1"/>
  <c r="AX258" i="16"/>
  <c r="AR248" i="16"/>
  <c r="AR240" i="16"/>
  <c r="AZ232" i="16"/>
  <c r="AY225" i="16"/>
  <c r="BK225" i="19" s="1"/>
  <c r="AX218" i="16"/>
  <c r="AW211" i="16"/>
  <c r="AV204" i="16"/>
  <c r="BJ204" i="19" s="1"/>
  <c r="AU197" i="16"/>
  <c r="AT190" i="16"/>
  <c r="AS183" i="16"/>
  <c r="BI183" i="19" s="1"/>
  <c r="AR176" i="16"/>
  <c r="AZ168" i="16"/>
  <c r="AY161" i="16"/>
  <c r="BK161" i="19" s="1"/>
  <c r="AX154" i="16"/>
  <c r="AW147" i="16"/>
  <c r="AV140" i="16"/>
  <c r="BJ140" i="19" s="1"/>
  <c r="AU133" i="16"/>
  <c r="AT126" i="16"/>
  <c r="AZ104" i="16"/>
  <c r="AY97" i="16"/>
  <c r="BK97" i="19" s="1"/>
  <c r="AX90" i="16"/>
  <c r="AW83" i="16"/>
  <c r="AV76" i="16"/>
  <c r="BJ76" i="19" s="1"/>
  <c r="AU69" i="16"/>
  <c r="AT62" i="16"/>
  <c r="AS55" i="16"/>
  <c r="BI55" i="19" s="1"/>
  <c r="AR48" i="16"/>
  <c r="AZ40" i="16"/>
  <c r="AY33" i="16"/>
  <c r="BK33" i="19" s="1"/>
  <c r="AX26" i="16"/>
  <c r="AW19" i="16"/>
  <c r="BB184" i="16"/>
  <c r="BL184" i="19" s="1"/>
  <c r="BD55" i="16"/>
  <c r="BG17" i="16"/>
  <c r="AV353" i="16"/>
  <c r="BJ353" i="19" s="1"/>
  <c r="AX323" i="16"/>
  <c r="AX304" i="16"/>
  <c r="AR287" i="16"/>
  <c r="AW275" i="16"/>
  <c r="AS264" i="16"/>
  <c r="BI264" i="19" s="1"/>
  <c r="AZ252" i="16"/>
  <c r="AV243" i="16"/>
  <c r="BJ243" i="19" s="1"/>
  <c r="AU236" i="16"/>
  <c r="AT229" i="16"/>
  <c r="AS222" i="16"/>
  <c r="BI222" i="19" s="1"/>
  <c r="AR215" i="16"/>
  <c r="AZ207" i="16"/>
  <c r="AY200" i="16"/>
  <c r="BK200" i="19" s="1"/>
  <c r="AX193" i="16"/>
  <c r="AW186" i="16"/>
  <c r="AV179" i="16"/>
  <c r="BJ179" i="19" s="1"/>
  <c r="AU172" i="16"/>
  <c r="AT165" i="16"/>
  <c r="AS158" i="16"/>
  <c r="BI158" i="19" s="1"/>
  <c r="AR151" i="16"/>
  <c r="AZ143" i="16"/>
  <c r="AY136" i="16"/>
  <c r="BK136" i="19" s="1"/>
  <c r="AX129" i="16"/>
  <c r="AW122" i="16"/>
  <c r="AV115" i="16"/>
  <c r="BJ115" i="19" s="1"/>
  <c r="AU108" i="16"/>
  <c r="AT101" i="16"/>
  <c r="AS94" i="16"/>
  <c r="BI94" i="19" s="1"/>
  <c r="AR87" i="16"/>
  <c r="AZ79" i="16"/>
  <c r="AY72" i="16"/>
  <c r="BK72" i="19" s="1"/>
  <c r="AX65" i="16"/>
  <c r="AW58" i="16"/>
  <c r="AV51" i="16"/>
  <c r="BJ51" i="19" s="1"/>
  <c r="AU44" i="16"/>
  <c r="AT37" i="16"/>
  <c r="AS30" i="16"/>
  <c r="BI30" i="19" s="1"/>
  <c r="BR25" i="16"/>
  <c r="BY10" i="16"/>
  <c r="BI13" i="16"/>
  <c r="BI201" i="16"/>
  <c r="BE109" i="16"/>
  <c r="BM109" i="19" s="1"/>
  <c r="BC26" i="16"/>
  <c r="BN55" i="16"/>
  <c r="BP55" i="19" s="1"/>
  <c r="BG362" i="16"/>
  <c r="BA200" i="16"/>
  <c r="BG220" i="16"/>
  <c r="BC79" i="16"/>
  <c r="BC271" i="16"/>
  <c r="BN186" i="16"/>
  <c r="BP186" i="19" s="1"/>
  <c r="BF182" i="16"/>
  <c r="BB71" i="16"/>
  <c r="BL71" i="19" s="1"/>
  <c r="BH33" i="16"/>
  <c r="BN33" i="19" s="1"/>
  <c r="AX345" i="16"/>
  <c r="BH178" i="16"/>
  <c r="BN178" i="19" s="1"/>
  <c r="BF30" i="16"/>
  <c r="AY342" i="16"/>
  <c r="BK342" i="19" s="1"/>
  <c r="AR310" i="16"/>
  <c r="AX285" i="16"/>
  <c r="AR251" i="16"/>
  <c r="BE54" i="16"/>
  <c r="BM54" i="19" s="1"/>
  <c r="BC16" i="16"/>
  <c r="AU355" i="16"/>
  <c r="AX329" i="16"/>
  <c r="AY302" i="16"/>
  <c r="BK302" i="19" s="1"/>
  <c r="AW285" i="16"/>
  <c r="AS273" i="16"/>
  <c r="BI273" i="19" s="1"/>
  <c r="AW261" i="16"/>
  <c r="AY251" i="16"/>
  <c r="BK251" i="19" s="1"/>
  <c r="BF195" i="16"/>
  <c r="BH98" i="16"/>
  <c r="BN98" i="19" s="1"/>
  <c r="BI58" i="16"/>
  <c r="BF34" i="16"/>
  <c r="BH18" i="16"/>
  <c r="BN18" i="19" s="1"/>
  <c r="BF4" i="16"/>
  <c r="AU356" i="16"/>
  <c r="AX343" i="16"/>
  <c r="AV329" i="16"/>
  <c r="BJ329" i="19" s="1"/>
  <c r="BG229" i="16"/>
  <c r="BH132" i="16"/>
  <c r="BN132" i="19" s="1"/>
  <c r="BI80" i="16"/>
  <c r="BA51" i="16"/>
  <c r="BH32" i="16"/>
  <c r="BN32" i="19" s="1"/>
  <c r="BH19" i="16"/>
  <c r="BN19" i="19" s="1"/>
  <c r="BF5" i="16"/>
  <c r="AZ358" i="16"/>
  <c r="AZ345" i="16"/>
  <c r="AT333" i="16"/>
  <c r="AW320" i="16"/>
  <c r="AW307" i="16"/>
  <c r="AZ294" i="16"/>
  <c r="AU283" i="16"/>
  <c r="AU275" i="16"/>
  <c r="AU267" i="16"/>
  <c r="AU259" i="16"/>
  <c r="AU251" i="16"/>
  <c r="BE364" i="16"/>
  <c r="BM364" i="19" s="1"/>
  <c r="BE76" i="16"/>
  <c r="BM76" i="19" s="1"/>
  <c r="BG18" i="16"/>
  <c r="AU350" i="16"/>
  <c r="AS319" i="16"/>
  <c r="BI319" i="19" s="1"/>
  <c r="AU298" i="16"/>
  <c r="AX281" i="16"/>
  <c r="AZ268" i="16"/>
  <c r="AV257" i="16"/>
  <c r="BJ257" i="19" s="1"/>
  <c r="AR247" i="16"/>
  <c r="AT239" i="16"/>
  <c r="AS232" i="16"/>
  <c r="BI232" i="19" s="1"/>
  <c r="AR225" i="16"/>
  <c r="AZ217" i="16"/>
  <c r="AY210" i="16"/>
  <c r="BK210" i="19" s="1"/>
  <c r="AX203" i="16"/>
  <c r="AW196" i="16"/>
  <c r="AV189" i="16"/>
  <c r="BJ189" i="19" s="1"/>
  <c r="AU182" i="16"/>
  <c r="AT175" i="16"/>
  <c r="AS168" i="16"/>
  <c r="BI168" i="19" s="1"/>
  <c r="AZ153" i="16"/>
  <c r="BH343" i="16"/>
  <c r="BN343" i="19" s="1"/>
  <c r="BG84" i="16"/>
  <c r="BF29" i="16"/>
  <c r="AS365" i="16"/>
  <c r="BI365" i="19" s="1"/>
  <c r="AZ334" i="16"/>
  <c r="AY311" i="16"/>
  <c r="BK311" i="19" s="1"/>
  <c r="AV293" i="16"/>
  <c r="BJ293" i="19" s="1"/>
  <c r="AW268" i="16"/>
  <c r="AU257" i="16"/>
  <c r="AY246" i="16"/>
  <c r="BK246" i="19" s="1"/>
  <c r="AS239" i="16"/>
  <c r="BI239" i="19" s="1"/>
  <c r="AR232" i="16"/>
  <c r="AZ224" i="16"/>
  <c r="AY217" i="16"/>
  <c r="BK217" i="19" s="1"/>
  <c r="AX210" i="16"/>
  <c r="AW203" i="16"/>
  <c r="AV196" i="16"/>
  <c r="BJ196" i="19" s="1"/>
  <c r="AU189" i="16"/>
  <c r="AT182" i="16"/>
  <c r="AS175" i="16"/>
  <c r="BI175" i="19" s="1"/>
  <c r="AR168" i="16"/>
  <c r="AZ160" i="16"/>
  <c r="AY153" i="16"/>
  <c r="BK153" i="19" s="1"/>
  <c r="AX146" i="16"/>
  <c r="AW139" i="16"/>
  <c r="AV132" i="16"/>
  <c r="BJ132" i="19" s="1"/>
  <c r="AU125" i="16"/>
  <c r="AT118" i="16"/>
  <c r="AS111" i="16"/>
  <c r="BI111" i="19" s="1"/>
  <c r="AR104" i="16"/>
  <c r="AZ96" i="16"/>
  <c r="AY89" i="16"/>
  <c r="BK89" i="19" s="1"/>
  <c r="AX82" i="16"/>
  <c r="AW75" i="16"/>
  <c r="AV68" i="16"/>
  <c r="BJ68" i="19" s="1"/>
  <c r="AU61" i="16"/>
  <c r="AT54" i="16"/>
  <c r="AS47" i="16"/>
  <c r="BI47" i="19" s="1"/>
  <c r="AR40" i="16"/>
  <c r="AZ32" i="16"/>
  <c r="AY25" i="16"/>
  <c r="BK25" i="19" s="1"/>
  <c r="AX18" i="16"/>
  <c r="BI155" i="16"/>
  <c r="BA49" i="16"/>
  <c r="BB14" i="16"/>
  <c r="BL14" i="19" s="1"/>
  <c r="AU349" i="16"/>
  <c r="AZ320" i="16"/>
  <c r="AT302" i="16"/>
  <c r="AV285" i="16"/>
  <c r="BJ285" i="19" s="1"/>
  <c r="AT274" i="16"/>
  <c r="AY262" i="16"/>
  <c r="BK262" i="19" s="1"/>
  <c r="AV251" i="16"/>
  <c r="BJ251" i="19" s="1"/>
  <c r="AW242" i="16"/>
  <c r="AV235" i="16"/>
  <c r="BJ235" i="19" s="1"/>
  <c r="AU228" i="16"/>
  <c r="AT221" i="16"/>
  <c r="AS214" i="16"/>
  <c r="BI214" i="19" s="1"/>
  <c r="AR207" i="16"/>
  <c r="AZ199" i="16"/>
  <c r="AY192" i="16"/>
  <c r="BK192" i="19" s="1"/>
  <c r="AX185" i="16"/>
  <c r="AW178" i="16"/>
  <c r="AV171" i="16"/>
  <c r="BJ171" i="19" s="1"/>
  <c r="AU164" i="16"/>
  <c r="AT157" i="16"/>
  <c r="AS150" i="16"/>
  <c r="BI150" i="19" s="1"/>
  <c r="AR143" i="16"/>
  <c r="AZ135" i="16"/>
  <c r="AY128" i="16"/>
  <c r="BK128" i="19" s="1"/>
  <c r="AX121" i="16"/>
  <c r="AW114" i="16"/>
  <c r="AV107" i="16"/>
  <c r="BJ107" i="19" s="1"/>
  <c r="AU100" i="16"/>
  <c r="AT93" i="16"/>
  <c r="AS86" i="16"/>
  <c r="BI86" i="19" s="1"/>
  <c r="AR79" i="16"/>
  <c r="AZ71" i="16"/>
  <c r="AY64" i="16"/>
  <c r="BK64" i="19" s="1"/>
  <c r="AX57" i="16"/>
  <c r="AW50" i="16"/>
  <c r="AV43" i="16"/>
  <c r="BJ43" i="19" s="1"/>
  <c r="AU36" i="16"/>
  <c r="AT29" i="16"/>
  <c r="AS22" i="16"/>
  <c r="BI22" i="19" s="1"/>
  <c r="BQ67" i="16"/>
  <c r="BQ67" i="19" s="1"/>
  <c r="BF92" i="16"/>
  <c r="BO83" i="16"/>
  <c r="BR50" i="16"/>
  <c r="AV367" i="16"/>
  <c r="BJ367" i="19" s="1"/>
  <c r="BD200" i="16"/>
  <c r="BD25" i="16"/>
  <c r="BH347" i="16"/>
  <c r="BN347" i="19" s="1"/>
  <c r="BC278" i="16"/>
  <c r="BG214" i="16"/>
  <c r="BH56" i="16"/>
  <c r="BN56" i="19" s="1"/>
  <c r="BE214" i="16"/>
  <c r="BM214" i="19" s="1"/>
  <c r="BH155" i="16"/>
  <c r="BN155" i="19" s="1"/>
  <c r="BG57" i="16"/>
  <c r="BA130" i="16"/>
  <c r="BB25" i="16"/>
  <c r="BL25" i="19" s="1"/>
  <c r="AS344" i="16"/>
  <c r="BI344" i="19" s="1"/>
  <c r="BB113" i="16"/>
  <c r="BL113" i="19" s="1"/>
  <c r="BC22" i="16"/>
  <c r="AT341" i="16"/>
  <c r="AT307" i="16"/>
  <c r="AZ283" i="16"/>
  <c r="AT265" i="16"/>
  <c r="AT249" i="16"/>
  <c r="BC137" i="16"/>
  <c r="BI49" i="16"/>
  <c r="BA15" i="16"/>
  <c r="AT348" i="16"/>
  <c r="AS324" i="16"/>
  <c r="BI324" i="19" s="1"/>
  <c r="AT301" i="16"/>
  <c r="AZ282" i="16"/>
  <c r="AT272" i="16"/>
  <c r="AY259" i="16"/>
  <c r="BK259" i="19" s="1"/>
  <c r="BP129" i="16"/>
  <c r="BE175" i="16"/>
  <c r="BM175" i="19" s="1"/>
  <c r="BG92" i="16"/>
  <c r="BB56" i="16"/>
  <c r="BE31" i="16"/>
  <c r="BM31" i="19" s="1"/>
  <c r="BC17" i="16"/>
  <c r="AR369" i="16"/>
  <c r="AY354" i="16"/>
  <c r="BK354" i="19" s="1"/>
  <c r="AW340" i="16"/>
  <c r="AZ327" i="16"/>
  <c r="BI212" i="16"/>
  <c r="BI121" i="16"/>
  <c r="BF76" i="16"/>
  <c r="BI48" i="16"/>
  <c r="BC31" i="16"/>
  <c r="BA17" i="16"/>
  <c r="BD4" i="16"/>
  <c r="AU357" i="16"/>
  <c r="AX344" i="16"/>
  <c r="AX331" i="16"/>
  <c r="AR319" i="16"/>
  <c r="AU306" i="16"/>
  <c r="AS292" i="16"/>
  <c r="BI292" i="19" s="1"/>
  <c r="AV282" i="16"/>
  <c r="BJ282" i="19" s="1"/>
  <c r="AV274" i="16"/>
  <c r="BJ274" i="19" s="1"/>
  <c r="AV266" i="16"/>
  <c r="BJ266" i="19" s="1"/>
  <c r="AV258" i="16"/>
  <c r="BJ258" i="19" s="1"/>
  <c r="AV250" i="16"/>
  <c r="BJ250" i="19" s="1"/>
  <c r="BG282" i="16"/>
  <c r="BC56" i="16"/>
  <c r="BF14" i="16"/>
  <c r="AW346" i="16"/>
  <c r="AV316" i="16"/>
  <c r="BJ316" i="19" s="1"/>
  <c r="AR296" i="16"/>
  <c r="AV267" i="16"/>
  <c r="BJ267" i="19" s="1"/>
  <c r="AR256" i="16"/>
  <c r="AY245" i="16"/>
  <c r="BK245" i="19" s="1"/>
  <c r="AU238" i="16"/>
  <c r="AT231" i="16"/>
  <c r="AS224" i="16"/>
  <c r="BI224" i="19" s="1"/>
  <c r="AR217" i="16"/>
  <c r="AZ209" i="16"/>
  <c r="AY202" i="16"/>
  <c r="BK202" i="19" s="1"/>
  <c r="AX195" i="16"/>
  <c r="AW188" i="16"/>
  <c r="AV181" i="16"/>
  <c r="BJ181" i="19" s="1"/>
  <c r="AU174" i="16"/>
  <c r="AT167" i="16"/>
  <c r="AS160" i="16"/>
  <c r="BI160" i="19" s="1"/>
  <c r="AR153" i="16"/>
  <c r="BD278" i="16"/>
  <c r="BA74" i="16"/>
  <c r="BH25" i="16"/>
  <c r="BN25" i="19" s="1"/>
  <c r="AW361" i="16"/>
  <c r="AY330" i="16"/>
  <c r="BK330" i="19" s="1"/>
  <c r="AU309" i="16"/>
  <c r="AT291" i="16"/>
  <c r="AX278" i="16"/>
  <c r="AT267" i="16"/>
  <c r="AZ255" i="16"/>
  <c r="AW245" i="16"/>
  <c r="AT337" i="16"/>
  <c r="BD177" i="16"/>
  <c r="BA170" i="16"/>
  <c r="BC47" i="16"/>
  <c r="BG13" i="16"/>
  <c r="BD12" i="16"/>
  <c r="AR297" i="16"/>
  <c r="AY244" i="16"/>
  <c r="BK244" i="19" s="1"/>
  <c r="BE36" i="16"/>
  <c r="BM36" i="19" s="1"/>
  <c r="AR321" i="16"/>
  <c r="AU279" i="16"/>
  <c r="BN15" i="16"/>
  <c r="BP15" i="19" s="1"/>
  <c r="BA16" i="16"/>
  <c r="AT349" i="16"/>
  <c r="BA193" i="16"/>
  <c r="BF61" i="16"/>
  <c r="BC14" i="16"/>
  <c r="AS343" i="16"/>
  <c r="BI343" i="19" s="1"/>
  <c r="AV313" i="16"/>
  <c r="BJ313" i="19" s="1"/>
  <c r="AX280" i="16"/>
  <c r="AW257" i="16"/>
  <c r="BD191" i="16"/>
  <c r="AV369" i="16"/>
  <c r="BJ369" i="19" s="1"/>
  <c r="AW291" i="16"/>
  <c r="AS263" i="16"/>
  <c r="BI263" i="19" s="1"/>
  <c r="AW236" i="16"/>
  <c r="AV221" i="16"/>
  <c r="BJ221" i="19" s="1"/>
  <c r="AT207" i="16"/>
  <c r="AR193" i="16"/>
  <c r="AY178" i="16"/>
  <c r="BK178" i="19" s="1"/>
  <c r="AW164" i="16"/>
  <c r="AT151" i="16"/>
  <c r="BA56" i="16"/>
  <c r="AX353" i="16"/>
  <c r="AZ304" i="16"/>
  <c r="AT277" i="16"/>
  <c r="AU254" i="16"/>
  <c r="AT238" i="16"/>
  <c r="AV228" i="16"/>
  <c r="BJ228" i="19" s="1"/>
  <c r="AR216" i="16"/>
  <c r="AT206" i="16"/>
  <c r="AY193" i="16"/>
  <c r="BK193" i="19" s="1"/>
  <c r="AU181" i="16"/>
  <c r="AW171" i="16"/>
  <c r="AS159" i="16"/>
  <c r="BI159" i="19" s="1"/>
  <c r="AU149" i="16"/>
  <c r="AZ136" i="16"/>
  <c r="AV124" i="16"/>
  <c r="BJ124" i="19" s="1"/>
  <c r="AW115" i="16"/>
  <c r="AX106" i="16"/>
  <c r="AT94" i="16"/>
  <c r="AY81" i="16"/>
  <c r="BK81" i="19" s="1"/>
  <c r="AR72" i="16"/>
  <c r="AV60" i="16"/>
  <c r="BJ60" i="19" s="1"/>
  <c r="AX50" i="16"/>
  <c r="AT38" i="16"/>
  <c r="AV28" i="16"/>
  <c r="BJ28" i="19" s="1"/>
  <c r="BR98" i="16"/>
  <c r="BH42" i="16"/>
  <c r="BN42" i="19" s="1"/>
  <c r="AW364" i="16"/>
  <c r="AS316" i="16"/>
  <c r="BI316" i="19" s="1"/>
  <c r="AY290" i="16"/>
  <c r="BK290" i="19" s="1"/>
  <c r="AZ269" i="16"/>
  <c r="AT250" i="16"/>
  <c r="AR239" i="16"/>
  <c r="AW226" i="16"/>
  <c r="AY216" i="16"/>
  <c r="BK216" i="19" s="1"/>
  <c r="AU204" i="16"/>
  <c r="AZ191" i="16"/>
  <c r="AS182" i="16"/>
  <c r="BI182" i="19" s="1"/>
  <c r="AX169" i="16"/>
  <c r="AZ159" i="16"/>
  <c r="AV147" i="16"/>
  <c r="BJ147" i="19" s="1"/>
  <c r="AR135" i="16"/>
  <c r="AT125" i="16"/>
  <c r="AY112" i="16"/>
  <c r="BK112" i="19" s="1"/>
  <c r="AR103" i="16"/>
  <c r="AW90" i="16"/>
  <c r="AS78" i="16"/>
  <c r="BI78" i="19" s="1"/>
  <c r="AU68" i="16"/>
  <c r="AZ55" i="16"/>
  <c r="AS46" i="16"/>
  <c r="BI46" i="19" s="1"/>
  <c r="AX33" i="16"/>
  <c r="AR23" i="16"/>
  <c r="BC62" i="16"/>
  <c r="BC21" i="16"/>
  <c r="AV356" i="16"/>
  <c r="BJ356" i="19" s="1"/>
  <c r="AU326" i="16"/>
  <c r="AW306" i="16"/>
  <c r="AS288" i="16"/>
  <c r="BI288" i="19" s="1"/>
  <c r="AU296" i="16"/>
  <c r="BH165" i="16"/>
  <c r="BN165" i="19" s="1"/>
  <c r="BG45" i="16"/>
  <c r="BD5" i="16"/>
  <c r="BH10" i="16"/>
  <c r="BN10" i="19" s="1"/>
  <c r="AV279" i="16"/>
  <c r="BJ279" i="19" s="1"/>
  <c r="BM76" i="16"/>
  <c r="BH34" i="16"/>
  <c r="BN34" i="19" s="1"/>
  <c r="AT318" i="16"/>
  <c r="AV270" i="16"/>
  <c r="BJ270" i="19" s="1"/>
  <c r="BG313" i="16"/>
  <c r="BE14" i="16"/>
  <c r="BM14" i="19" s="1"/>
  <c r="AU339" i="16"/>
  <c r="BG182" i="16"/>
  <c r="BD46" i="16"/>
  <c r="BG12" i="16"/>
  <c r="AZ341" i="16"/>
  <c r="AT303" i="16"/>
  <c r="AY279" i="16"/>
  <c r="BK279" i="19" s="1"/>
  <c r="AX256" i="16"/>
  <c r="BA164" i="16"/>
  <c r="AR343" i="16"/>
  <c r="AT287" i="16"/>
  <c r="AX254" i="16"/>
  <c r="AX235" i="16"/>
  <c r="AW220" i="16"/>
  <c r="AU206" i="16"/>
  <c r="AS192" i="16"/>
  <c r="BI192" i="19" s="1"/>
  <c r="AZ177" i="16"/>
  <c r="AX163" i="16"/>
  <c r="AU150" i="16"/>
  <c r="BH49" i="16"/>
  <c r="BN49" i="19" s="1"/>
  <c r="AS350" i="16"/>
  <c r="BI350" i="19" s="1"/>
  <c r="AU302" i="16"/>
  <c r="AX275" i="16"/>
  <c r="AR253" i="16"/>
  <c r="AU237" i="16"/>
  <c r="AW227" i="16"/>
  <c r="AS215" i="16"/>
  <c r="BI215" i="19" s="1"/>
  <c r="AX202" i="16"/>
  <c r="AZ192" i="16"/>
  <c r="AV180" i="16"/>
  <c r="BJ180" i="19" s="1"/>
  <c r="AX170" i="16"/>
  <c r="AT158" i="16"/>
  <c r="AY145" i="16"/>
  <c r="BK145" i="19" s="1"/>
  <c r="AR136" i="16"/>
  <c r="AW123" i="16"/>
  <c r="AX114" i="16"/>
  <c r="AS103" i="16"/>
  <c r="BI103" i="19" s="1"/>
  <c r="AU93" i="16"/>
  <c r="AZ80" i="16"/>
  <c r="AS71" i="16"/>
  <c r="BI71" i="19" s="1"/>
  <c r="AW59" i="16"/>
  <c r="AY49" i="16"/>
  <c r="BK49" i="19" s="1"/>
  <c r="AU37" i="16"/>
  <c r="AZ24" i="16"/>
  <c r="BE339" i="16"/>
  <c r="BM339" i="19" s="1"/>
  <c r="BC37" i="16"/>
  <c r="AY360" i="16"/>
  <c r="BK360" i="19" s="1"/>
  <c r="AX313" i="16"/>
  <c r="AS284" i="16"/>
  <c r="BI284" i="19" s="1"/>
  <c r="AV268" i="16"/>
  <c r="BJ268" i="19" s="1"/>
  <c r="AR249" i="16"/>
  <c r="AS238" i="16"/>
  <c r="BI238" i="19" s="1"/>
  <c r="AX225" i="16"/>
  <c r="AT213" i="16"/>
  <c r="AV203" i="16"/>
  <c r="BJ203" i="19" s="1"/>
  <c r="AR191" i="16"/>
  <c r="AT181" i="16"/>
  <c r="AY168" i="16"/>
  <c r="BK168" i="19" s="1"/>
  <c r="AU156" i="16"/>
  <c r="AW146" i="16"/>
  <c r="AS134" i="16"/>
  <c r="BI134" i="19" s="1"/>
  <c r="AU124" i="16"/>
  <c r="AZ111" i="16"/>
  <c r="AV99" i="16"/>
  <c r="BJ99" i="19" s="1"/>
  <c r="AX89" i="16"/>
  <c r="AV67" i="16"/>
  <c r="BJ67" i="19" s="1"/>
  <c r="AR55" i="16"/>
  <c r="AW42" i="16"/>
  <c r="AY32" i="16"/>
  <c r="BK32" i="19" s="1"/>
  <c r="AT21" i="16"/>
  <c r="BG206" i="16"/>
  <c r="BC54" i="16"/>
  <c r="BB17" i="16"/>
  <c r="BL17" i="19" s="1"/>
  <c r="AZ352" i="16"/>
  <c r="AW323" i="16"/>
  <c r="AW304" i="16"/>
  <c r="AY286" i="16"/>
  <c r="BK286" i="19" s="1"/>
  <c r="AV275" i="16"/>
  <c r="BJ275" i="19" s="1"/>
  <c r="AR264" i="16"/>
  <c r="AW252" i="16"/>
  <c r="AU243" i="16"/>
  <c r="AT236" i="16"/>
  <c r="AS229" i="16"/>
  <c r="BI229" i="19" s="1"/>
  <c r="AR222" i="16"/>
  <c r="AZ214" i="16"/>
  <c r="AY207" i="16"/>
  <c r="BK207" i="19" s="1"/>
  <c r="AX200" i="16"/>
  <c r="AW193" i="16"/>
  <c r="AV186" i="16"/>
  <c r="BJ186" i="19" s="1"/>
  <c r="AU179" i="16"/>
  <c r="AT172" i="16"/>
  <c r="AS165" i="16"/>
  <c r="BI165" i="19" s="1"/>
  <c r="AR158" i="16"/>
  <c r="AZ150" i="16"/>
  <c r="AY143" i="16"/>
  <c r="BK143" i="19" s="1"/>
  <c r="AX136" i="16"/>
  <c r="AW129" i="16"/>
  <c r="AV122" i="16"/>
  <c r="BJ122" i="19" s="1"/>
  <c r="AU115" i="16"/>
  <c r="AT108" i="16"/>
  <c r="AS101" i="16"/>
  <c r="BI101" i="19" s="1"/>
  <c r="AR94" i="16"/>
  <c r="AZ86" i="16"/>
  <c r="AY79" i="16"/>
  <c r="BK79" i="19" s="1"/>
  <c r="AX72" i="16"/>
  <c r="AW65" i="16"/>
  <c r="AV58" i="16"/>
  <c r="BJ58" i="19" s="1"/>
  <c r="AU51" i="16"/>
  <c r="AT44" i="16"/>
  <c r="AS37" i="16"/>
  <c r="BI37" i="19" s="1"/>
  <c r="AR30" i="16"/>
  <c r="AZ22" i="16"/>
  <c r="AY15" i="16"/>
  <c r="BK15" i="19" s="1"/>
  <c r="BI105" i="16"/>
  <c r="BH35" i="16"/>
  <c r="BN35" i="19" s="1"/>
  <c r="BE5" i="16"/>
  <c r="BM5" i="19" s="1"/>
  <c r="AR341" i="16"/>
  <c r="AU315" i="16"/>
  <c r="AV297" i="16"/>
  <c r="BJ297" i="19" s="1"/>
  <c r="AU282" i="16"/>
  <c r="AR271" i="16"/>
  <c r="AW259" i="16"/>
  <c r="AY248" i="16"/>
  <c r="BK248" i="19" s="1"/>
  <c r="AW240" i="16"/>
  <c r="AV233" i="16"/>
  <c r="BJ233" i="19" s="1"/>
  <c r="AU226" i="16"/>
  <c r="AT219" i="16"/>
  <c r="AS212" i="16"/>
  <c r="BI212" i="19" s="1"/>
  <c r="AR205" i="16"/>
  <c r="AZ197" i="16"/>
  <c r="AY190" i="16"/>
  <c r="BK190" i="19" s="1"/>
  <c r="AX183" i="16"/>
  <c r="AW176" i="16"/>
  <c r="AV169" i="16"/>
  <c r="BJ169" i="19" s="1"/>
  <c r="AU162" i="16"/>
  <c r="AT155" i="16"/>
  <c r="AZ10" i="16"/>
  <c r="AY50" i="16"/>
  <c r="BK50" i="19" s="1"/>
  <c r="AV80" i="16"/>
  <c r="BJ80" i="19" s="1"/>
  <c r="AT9" i="16"/>
  <c r="AW16" i="16"/>
  <c r="AR28" i="16"/>
  <c r="AV39" i="16"/>
  <c r="BJ39" i="19" s="1"/>
  <c r="AZ50" i="16"/>
  <c r="AU62" i="16"/>
  <c r="AV73" i="16"/>
  <c r="BJ73" i="19" s="1"/>
  <c r="AZ84" i="16"/>
  <c r="AU96" i="16"/>
  <c r="AY107" i="16"/>
  <c r="BK107" i="19" s="1"/>
  <c r="AU130" i="16"/>
  <c r="AY141" i="16"/>
  <c r="BK141" i="19" s="1"/>
  <c r="AZ155" i="16"/>
  <c r="AX174" i="16"/>
  <c r="AR194" i="16"/>
  <c r="AY212" i="16"/>
  <c r="BK212" i="19" s="1"/>
  <c r="AW231" i="16"/>
  <c r="AU253" i="16"/>
  <c r="AV283" i="16"/>
  <c r="BJ283" i="19" s="1"/>
  <c r="BK73" i="16"/>
  <c r="BO73" i="19" s="1"/>
  <c r="BA145" i="16"/>
  <c r="BH50" i="16"/>
  <c r="BN50" i="19" s="1"/>
  <c r="BL17" i="16"/>
  <c r="BD37" i="16"/>
  <c r="AY335" i="16"/>
  <c r="BK335" i="19" s="1"/>
  <c r="BE6" i="16"/>
  <c r="BM6" i="19" s="1"/>
  <c r="AX277" i="16"/>
  <c r="BO22" i="16"/>
  <c r="BI11" i="16"/>
  <c r="AZ313" i="16"/>
  <c r="AX268" i="16"/>
  <c r="BG289" i="16"/>
  <c r="BG51" i="16"/>
  <c r="BG11" i="16"/>
  <c r="AY337" i="16"/>
  <c r="BK337" i="19" s="1"/>
  <c r="BH114" i="16"/>
  <c r="BN114" i="19" s="1"/>
  <c r="BI41" i="16"/>
  <c r="AY368" i="16"/>
  <c r="BK368" i="19" s="1"/>
  <c r="AU340" i="16"/>
  <c r="AR302" i="16"/>
  <c r="AW273" i="16"/>
  <c r="AZ254" i="16"/>
  <c r="BB136" i="16"/>
  <c r="BL136" i="19" s="1"/>
  <c r="AT339" i="16"/>
  <c r="AT253" i="16"/>
  <c r="AU230" i="16"/>
  <c r="AS216" i="16"/>
  <c r="BI216" i="19" s="1"/>
  <c r="AZ201" i="16"/>
  <c r="AX187" i="16"/>
  <c r="AV173" i="16"/>
  <c r="BJ173" i="19" s="1"/>
  <c r="AV149" i="16"/>
  <c r="BJ149" i="19" s="1"/>
  <c r="BI43" i="16"/>
  <c r="AU346" i="16"/>
  <c r="AU300" i="16"/>
  <c r="AU274" i="16"/>
  <c r="AW251" i="16"/>
  <c r="AV236" i="16"/>
  <c r="BJ236" i="19" s="1"/>
  <c r="AR224" i="16"/>
  <c r="AT214" i="16"/>
  <c r="AY201" i="16"/>
  <c r="BK201" i="19" s="1"/>
  <c r="AR192" i="16"/>
  <c r="AW179" i="16"/>
  <c r="AS167" i="16"/>
  <c r="BI167" i="19" s="1"/>
  <c r="AU157" i="16"/>
  <c r="AZ144" i="16"/>
  <c r="AS135" i="16"/>
  <c r="BI135" i="19" s="1"/>
  <c r="AX122" i="16"/>
  <c r="AY113" i="16"/>
  <c r="BK113" i="19" s="1"/>
  <c r="AT102" i="16"/>
  <c r="AV92" i="16"/>
  <c r="BJ92" i="19" s="1"/>
  <c r="AR80" i="16"/>
  <c r="AX58" i="16"/>
  <c r="AT46" i="16"/>
  <c r="AV36" i="16"/>
  <c r="BJ36" i="19" s="1"/>
  <c r="AR24" i="16"/>
  <c r="BI263" i="16"/>
  <c r="BI32" i="16"/>
  <c r="AY345" i="16"/>
  <c r="BK345" i="19" s="1"/>
  <c r="AX311" i="16"/>
  <c r="AX282" i="16"/>
  <c r="AS267" i="16"/>
  <c r="BI267" i="19" s="1"/>
  <c r="AZ247" i="16"/>
  <c r="AW234" i="16"/>
  <c r="AY224" i="16"/>
  <c r="BK224" i="19" s="1"/>
  <c r="AU212" i="16"/>
  <c r="AW202" i="16"/>
  <c r="AS190" i="16"/>
  <c r="BI190" i="19" s="1"/>
  <c r="AX177" i="16"/>
  <c r="AZ167" i="16"/>
  <c r="AV155" i="16"/>
  <c r="BJ155" i="19" s="1"/>
  <c r="AX145" i="16"/>
  <c r="AY120" i="16"/>
  <c r="BK120" i="19" s="1"/>
  <c r="AR111" i="16"/>
  <c r="AW98" i="16"/>
  <c r="AY88" i="16"/>
  <c r="BK88" i="19" s="1"/>
  <c r="AU76" i="16"/>
  <c r="AZ63" i="16"/>
  <c r="AS54" i="16"/>
  <c r="BI54" i="19" s="1"/>
  <c r="AX41" i="16"/>
  <c r="AZ31" i="16"/>
  <c r="AU20" i="16"/>
  <c r="BF181" i="16"/>
  <c r="BD48" i="16"/>
  <c r="BD13" i="16"/>
  <c r="AS349" i="16"/>
  <c r="BI349" i="19" s="1"/>
  <c r="AY320" i="16"/>
  <c r="BK320" i="19" s="1"/>
  <c r="AS302" i="16"/>
  <c r="BI302" i="19" s="1"/>
  <c r="AU285" i="16"/>
  <c r="AZ273" i="16"/>
  <c r="AX262" i="16"/>
  <c r="AT251" i="16"/>
  <c r="AV242" i="16"/>
  <c r="BJ242" i="19" s="1"/>
  <c r="AU235" i="16"/>
  <c r="AT228" i="16"/>
  <c r="AS221" i="16"/>
  <c r="BI221" i="19" s="1"/>
  <c r="AR214" i="16"/>
  <c r="AZ206" i="16"/>
  <c r="AY199" i="16"/>
  <c r="BK199" i="19" s="1"/>
  <c r="AX192" i="16"/>
  <c r="AW185" i="16"/>
  <c r="AV178" i="16"/>
  <c r="BJ178" i="19" s="1"/>
  <c r="AU171" i="16"/>
  <c r="AT164" i="16"/>
  <c r="AS157" i="16"/>
  <c r="BI157" i="19" s="1"/>
  <c r="AR150" i="16"/>
  <c r="AZ142" i="16"/>
  <c r="AY135" i="16"/>
  <c r="BK135" i="19" s="1"/>
  <c r="AX128" i="16"/>
  <c r="AW121" i="16"/>
  <c r="AV114" i="16"/>
  <c r="BJ114" i="19" s="1"/>
  <c r="AU107" i="16"/>
  <c r="AT100" i="16"/>
  <c r="AS93" i="16"/>
  <c r="BI93" i="19" s="1"/>
  <c r="AR86" i="16"/>
  <c r="AZ78" i="16"/>
  <c r="AY71" i="16"/>
  <c r="BK71" i="19" s="1"/>
  <c r="AX64" i="16"/>
  <c r="AW57" i="16"/>
  <c r="AV50" i="16"/>
  <c r="BJ50" i="19" s="1"/>
  <c r="AU43" i="16"/>
  <c r="AT36" i="16"/>
  <c r="AS29" i="16"/>
  <c r="BI29" i="19" s="1"/>
  <c r="AR22" i="16"/>
  <c r="BO53" i="16"/>
  <c r="BG91" i="16"/>
  <c r="BI31" i="16"/>
  <c r="AX367" i="16"/>
  <c r="AV337" i="16"/>
  <c r="BJ337" i="19" s="1"/>
  <c r="AR313" i="16"/>
  <c r="AR295" i="16"/>
  <c r="AZ280" i="16"/>
  <c r="AV269" i="16"/>
  <c r="BJ269" i="19" s="1"/>
  <c r="AT258" i="16"/>
  <c r="AW247" i="16"/>
  <c r="AX239" i="16"/>
  <c r="AW232" i="16"/>
  <c r="AV225" i="16"/>
  <c r="BJ225" i="19" s="1"/>
  <c r="AU218" i="16"/>
  <c r="AT211" i="16"/>
  <c r="AS204" i="16"/>
  <c r="BI204" i="19" s="1"/>
  <c r="AR197" i="16"/>
  <c r="AZ189" i="16"/>
  <c r="AY182" i="16"/>
  <c r="BK182" i="19" s="1"/>
  <c r="AX175" i="16"/>
  <c r="AW168" i="16"/>
  <c r="AV161" i="16"/>
  <c r="BJ161" i="19" s="1"/>
  <c r="AU154" i="16"/>
  <c r="AV14" i="16"/>
  <c r="BJ14" i="19" s="1"/>
  <c r="AU56" i="16"/>
  <c r="AT83" i="16"/>
  <c r="AS10" i="16"/>
  <c r="BI10" i="19" s="1"/>
  <c r="AS18" i="16"/>
  <c r="BI18" i="19" s="1"/>
  <c r="AW29" i="16"/>
  <c r="AR41" i="16"/>
  <c r="AS52" i="16"/>
  <c r="BI52" i="19" s="1"/>
  <c r="AW63" i="16"/>
  <c r="AR75" i="16"/>
  <c r="AV86" i="16"/>
  <c r="BJ86" i="19" s="1"/>
  <c r="AZ97" i="16"/>
  <c r="AR109" i="16"/>
  <c r="AV120" i="16"/>
  <c r="BJ120" i="19" s="1"/>
  <c r="AZ131" i="16"/>
  <c r="AU143" i="16"/>
  <c r="AV158" i="16"/>
  <c r="BJ158" i="19" s="1"/>
  <c r="AT177" i="16"/>
  <c r="AR196" i="16"/>
  <c r="AU215" i="16"/>
  <c r="AS234" i="16"/>
  <c r="BI234" i="19" s="1"/>
  <c r="BE172" i="16"/>
  <c r="BM172" i="19" s="1"/>
  <c r="BG64" i="16"/>
  <c r="BE143" i="16"/>
  <c r="BM143" i="19" s="1"/>
  <c r="AW365" i="16"/>
  <c r="BB63" i="16"/>
  <c r="BL63" i="19" s="1"/>
  <c r="BF36" i="16"/>
  <c r="BB301" i="16"/>
  <c r="BL301" i="19" s="1"/>
  <c r="AZ325" i="16"/>
  <c r="AX339" i="16"/>
  <c r="AY276" i="16"/>
  <c r="BK276" i="19" s="1"/>
  <c r="BH4" i="16"/>
  <c r="BN4" i="19" s="1"/>
  <c r="AX299" i="16"/>
  <c r="AZ266" i="16"/>
  <c r="BF164" i="16"/>
  <c r="BB47" i="16"/>
  <c r="BL47" i="19" s="1"/>
  <c r="AT366" i="16"/>
  <c r="AW336" i="16"/>
  <c r="BI108" i="16"/>
  <c r="BI39" i="16"/>
  <c r="AT367" i="16"/>
  <c r="AV330" i="16"/>
  <c r="BJ330" i="19" s="1"/>
  <c r="AV300" i="16"/>
  <c r="BJ300" i="19" s="1"/>
  <c r="AX272" i="16"/>
  <c r="BG50" i="16"/>
  <c r="AS335" i="16"/>
  <c r="BI335" i="19" s="1"/>
  <c r="AY278" i="16"/>
  <c r="BK278" i="19" s="1"/>
  <c r="AX251" i="16"/>
  <c r="AV229" i="16"/>
  <c r="BJ229" i="19" s="1"/>
  <c r="AT215" i="16"/>
  <c r="AR201" i="16"/>
  <c r="AY186" i="16"/>
  <c r="BK186" i="19" s="1"/>
  <c r="AW172" i="16"/>
  <c r="AT159" i="16"/>
  <c r="BF214" i="16"/>
  <c r="BG21" i="16"/>
  <c r="AT327" i="16"/>
  <c r="AZ288" i="16"/>
  <c r="AZ272" i="16"/>
  <c r="AU250" i="16"/>
  <c r="AW235" i="16"/>
  <c r="AS223" i="16"/>
  <c r="BI223" i="19" s="1"/>
  <c r="AU213" i="16"/>
  <c r="AZ200" i="16"/>
  <c r="AV188" i="16"/>
  <c r="BJ188" i="19" s="1"/>
  <c r="AX178" i="16"/>
  <c r="AT166" i="16"/>
  <c r="AV156" i="16"/>
  <c r="BJ156" i="19" s="1"/>
  <c r="AR144" i="16"/>
  <c r="AW131" i="16"/>
  <c r="AY121" i="16"/>
  <c r="BK121" i="19" s="1"/>
  <c r="AU101" i="16"/>
  <c r="AZ88" i="16"/>
  <c r="AS79" i="16"/>
  <c r="BI79" i="19" s="1"/>
  <c r="AW67" i="16"/>
  <c r="AY57" i="16"/>
  <c r="BK57" i="19" s="1"/>
  <c r="AU45" i="16"/>
  <c r="AW35" i="16"/>
  <c r="AS23" i="16"/>
  <c r="BI23" i="19" s="1"/>
  <c r="BC130" i="16"/>
  <c r="BH28" i="16"/>
  <c r="BN28" i="19" s="1"/>
  <c r="AR342" i="16"/>
  <c r="AT309" i="16"/>
  <c r="AU281" i="16"/>
  <c r="AU261" i="16"/>
  <c r="AX246" i="16"/>
  <c r="AX233" i="16"/>
  <c r="AZ223" i="16"/>
  <c r="AV211" i="16"/>
  <c r="BJ211" i="19" s="1"/>
  <c r="AR199" i="16"/>
  <c r="AT189" i="16"/>
  <c r="AY176" i="16"/>
  <c r="BK176" i="19" s="1"/>
  <c r="AR167" i="16"/>
  <c r="AW154" i="16"/>
  <c r="AS142" i="16"/>
  <c r="BI142" i="19" s="1"/>
  <c r="AU132" i="16"/>
  <c r="AZ119" i="16"/>
  <c r="AS110" i="16"/>
  <c r="BI110" i="19" s="1"/>
  <c r="AX97" i="16"/>
  <c r="AT85" i="16"/>
  <c r="AV75" i="16"/>
  <c r="BJ75" i="19" s="1"/>
  <c r="AR63" i="16"/>
  <c r="AT53" i="16"/>
  <c r="AY40" i="16"/>
  <c r="BK40" i="19" s="1"/>
  <c r="AU28" i="16"/>
  <c r="AV19" i="16"/>
  <c r="BJ19" i="19" s="1"/>
  <c r="BB153" i="16"/>
  <c r="BL153" i="19" s="1"/>
  <c r="BA42" i="16"/>
  <c r="BH9" i="16"/>
  <c r="BN9" i="19" s="1"/>
  <c r="AR345" i="16"/>
  <c r="AR318" i="16"/>
  <c r="AW299" i="16"/>
  <c r="AR284" i="16"/>
  <c r="AW272" i="16"/>
  <c r="AT261" i="16"/>
  <c r="AR250" i="16"/>
  <c r="AW241" i="16"/>
  <c r="AV234" i="16"/>
  <c r="BJ234" i="19" s="1"/>
  <c r="AU227" i="16"/>
  <c r="AT220" i="16"/>
  <c r="AS213" i="16"/>
  <c r="BI213" i="19" s="1"/>
  <c r="AR206" i="16"/>
  <c r="AZ198" i="16"/>
  <c r="AY191" i="16"/>
  <c r="BK191" i="19" s="1"/>
  <c r="AX184" i="16"/>
  <c r="AW177" i="16"/>
  <c r="AV170" i="16"/>
  <c r="BJ170" i="19" s="1"/>
  <c r="AU163" i="16"/>
  <c r="AT156" i="16"/>
  <c r="AS149" i="16"/>
  <c r="BI149" i="19" s="1"/>
  <c r="AR142" i="16"/>
  <c r="AZ134" i="16"/>
  <c r="AY127" i="16"/>
  <c r="BK127" i="19" s="1"/>
  <c r="AX120" i="16"/>
  <c r="AW113" i="16"/>
  <c r="AV106" i="16"/>
  <c r="BJ106" i="19" s="1"/>
  <c r="AU99" i="16"/>
  <c r="AT92" i="16"/>
  <c r="AS85" i="16"/>
  <c r="BI85" i="19" s="1"/>
  <c r="AR78" i="16"/>
  <c r="AZ70" i="16"/>
  <c r="AY63" i="16"/>
  <c r="BK63" i="19" s="1"/>
  <c r="AX56" i="16"/>
  <c r="AW49" i="16"/>
  <c r="AV42" i="16"/>
  <c r="BJ42" i="19" s="1"/>
  <c r="AU35" i="16"/>
  <c r="AT28" i="16"/>
  <c r="AS21" i="16"/>
  <c r="BI21" i="19" s="1"/>
  <c r="BH319" i="16"/>
  <c r="BN319" i="19" s="1"/>
  <c r="BA81" i="16"/>
  <c r="BD28" i="16"/>
  <c r="AW363" i="16"/>
  <c r="AU333" i="16"/>
  <c r="AZ310" i="16"/>
  <c r="AV292" i="16"/>
  <c r="BJ292" i="19" s="1"/>
  <c r="AW279" i="16"/>
  <c r="AS268" i="16"/>
  <c r="BI268" i="19" s="1"/>
  <c r="AY256" i="16"/>
  <c r="BK256" i="19" s="1"/>
  <c r="AU246" i="16"/>
  <c r="AY238" i="16"/>
  <c r="BK238" i="19" s="1"/>
  <c r="AX231" i="16"/>
  <c r="AW224" i="16"/>
  <c r="AV217" i="16"/>
  <c r="BJ217" i="19" s="1"/>
  <c r="AU210" i="16"/>
  <c r="AT203" i="16"/>
  <c r="AS196" i="16"/>
  <c r="BI196" i="19" s="1"/>
  <c r="AR189" i="16"/>
  <c r="AZ181" i="16"/>
  <c r="AY174" i="16"/>
  <c r="BK174" i="19" s="1"/>
  <c r="AX167" i="16"/>
  <c r="AW160" i="16"/>
  <c r="AV153" i="16"/>
  <c r="BJ153" i="19" s="1"/>
  <c r="AR18" i="16"/>
  <c r="AZ61" i="16"/>
  <c r="AU86" i="16"/>
  <c r="AR11" i="16"/>
  <c r="AX19" i="16"/>
  <c r="AY30" i="16"/>
  <c r="BK30" i="19" s="1"/>
  <c r="AT42" i="16"/>
  <c r="AX53" i="16"/>
  <c r="AS65" i="16"/>
  <c r="BI65" i="19" s="1"/>
  <c r="AW76" i="16"/>
  <c r="AX87" i="16"/>
  <c r="AS99" i="16"/>
  <c r="BI99" i="19" s="1"/>
  <c r="AW110" i="16"/>
  <c r="AR122" i="16"/>
  <c r="AV133" i="16"/>
  <c r="BJ133" i="19" s="1"/>
  <c r="AW144" i="16"/>
  <c r="AV160" i="16"/>
  <c r="BJ160" i="19" s="1"/>
  <c r="AY179" i="16"/>
  <c r="BK179" i="19" s="1"/>
  <c r="AW198" i="16"/>
  <c r="BD141" i="16"/>
  <c r="BD206" i="16"/>
  <c r="AW357" i="16"/>
  <c r="BC106" i="16"/>
  <c r="BC55" i="16"/>
  <c r="BA35" i="16"/>
  <c r="BH289" i="16"/>
  <c r="BN289" i="19" s="1"/>
  <c r="BB119" i="16"/>
  <c r="BL119" i="19" s="1"/>
  <c r="AU324" i="16"/>
  <c r="AW332" i="16"/>
  <c r="BC127" i="16"/>
  <c r="AR368" i="16"/>
  <c r="AZ296" i="16"/>
  <c r="BG155" i="16"/>
  <c r="BG44" i="16"/>
  <c r="AV363" i="16"/>
  <c r="BJ363" i="19" s="1"/>
  <c r="BN107" i="16"/>
  <c r="BP107" i="19" s="1"/>
  <c r="BC103" i="16"/>
  <c r="BE28" i="16"/>
  <c r="BM28" i="19" s="1"/>
  <c r="AR366" i="16"/>
  <c r="AZ328" i="16"/>
  <c r="AW290" i="16"/>
  <c r="AY271" i="16"/>
  <c r="BK271" i="19" s="1"/>
  <c r="AW249" i="16"/>
  <c r="BF44" i="16"/>
  <c r="AV314" i="16"/>
  <c r="BJ314" i="19" s="1"/>
  <c r="AR276" i="16"/>
  <c r="AW244" i="16"/>
  <c r="AW228" i="16"/>
  <c r="AU214" i="16"/>
  <c r="AS200" i="16"/>
  <c r="BI200" i="19" s="1"/>
  <c r="AZ185" i="16"/>
  <c r="AX171" i="16"/>
  <c r="AU158" i="16"/>
  <c r="BI186" i="16"/>
  <c r="BB18" i="16"/>
  <c r="BL18" i="19" s="1"/>
  <c r="AV324" i="16"/>
  <c r="BJ324" i="19" s="1"/>
  <c r="AS287" i="16"/>
  <c r="BI287" i="19" s="1"/>
  <c r="AY265" i="16"/>
  <c r="BK265" i="19" s="1"/>
  <c r="AV244" i="16"/>
  <c r="BJ244" i="19" s="1"/>
  <c r="AX234" i="16"/>
  <c r="AT222" i="16"/>
  <c r="AY209" i="16"/>
  <c r="BK209" i="19" s="1"/>
  <c r="AR200" i="16"/>
  <c r="AW187" i="16"/>
  <c r="AY177" i="16"/>
  <c r="BK177" i="19" s="1"/>
  <c r="AU165" i="16"/>
  <c r="AZ152" i="16"/>
  <c r="AS143" i="16"/>
  <c r="BI143" i="19" s="1"/>
  <c r="AX130" i="16"/>
  <c r="AZ120" i="16"/>
  <c r="AT110" i="16"/>
  <c r="AV100" i="16"/>
  <c r="BJ100" i="19" s="1"/>
  <c r="AR88" i="16"/>
  <c r="AT78" i="16"/>
  <c r="AX66" i="16"/>
  <c r="AZ56" i="16"/>
  <c r="AV44" i="16"/>
  <c r="BJ44" i="19" s="1"/>
  <c r="AR32" i="16"/>
  <c r="AT22" i="16"/>
  <c r="BC110" i="16"/>
  <c r="BC25" i="16"/>
  <c r="AZ337" i="16"/>
  <c r="AT300" i="16"/>
  <c r="AZ279" i="16"/>
  <c r="AR260" i="16"/>
  <c r="AV245" i="16"/>
  <c r="BJ245" i="19" s="1"/>
  <c r="AY232" i="16"/>
  <c r="BK232" i="19" s="1"/>
  <c r="AU220" i="16"/>
  <c r="AW210" i="16"/>
  <c r="AS198" i="16"/>
  <c r="BI198" i="19" s="1"/>
  <c r="AU188" i="16"/>
  <c r="AZ175" i="16"/>
  <c r="AV163" i="16"/>
  <c r="BJ163" i="19" s="1"/>
  <c r="AX153" i="16"/>
  <c r="AT141" i="16"/>
  <c r="AV131" i="16"/>
  <c r="BJ131" i="19" s="1"/>
  <c r="AW106" i="16"/>
  <c r="AY96" i="16"/>
  <c r="BK96" i="19" s="1"/>
  <c r="AU84" i="16"/>
  <c r="AW74" i="16"/>
  <c r="AS62" i="16"/>
  <c r="BI62" i="19" s="1"/>
  <c r="AX49" i="16"/>
  <c r="AZ39" i="16"/>
  <c r="AV27" i="16"/>
  <c r="BJ27" i="19" s="1"/>
  <c r="AW18" i="16"/>
  <c r="BH125" i="16"/>
  <c r="BN125" i="19" s="1"/>
  <c r="BD36" i="16"/>
  <c r="BG5" i="16"/>
  <c r="AV341" i="16"/>
  <c r="BJ341" i="19" s="1"/>
  <c r="BK18" i="16"/>
  <c r="BO18" i="19" s="1"/>
  <c r="BH142" i="16"/>
  <c r="BN142" i="19" s="1"/>
  <c r="AR178" i="16"/>
  <c r="AX158" i="16"/>
  <c r="AW143" i="16"/>
  <c r="AS132" i="16"/>
  <c r="BI132" i="19" s="1"/>
  <c r="AR121" i="16"/>
  <c r="AW109" i="16"/>
  <c r="AX86" i="16"/>
  <c r="AT75" i="16"/>
  <c r="AS64" i="16"/>
  <c r="BI64" i="19" s="1"/>
  <c r="AX52" i="16"/>
  <c r="AT41" i="16"/>
  <c r="AY29" i="16"/>
  <c r="BK29" i="19" s="1"/>
  <c r="AU18" i="16"/>
  <c r="AU10" i="16"/>
  <c r="H96" i="16"/>
  <c r="AT32" i="16"/>
  <c r="BI196" i="16"/>
  <c r="AS366" i="16"/>
  <c r="BI366" i="19" s="1"/>
  <c r="AU299" i="16"/>
  <c r="AZ264" i="16"/>
  <c r="AU239" i="16"/>
  <c r="AR220" i="16"/>
  <c r="AT201" i="16"/>
  <c r="AV182" i="16"/>
  <c r="BJ182" i="19" s="1"/>
  <c r="AS163" i="16"/>
  <c r="BI163" i="19" s="1"/>
  <c r="AT146" i="16"/>
  <c r="AY134" i="16"/>
  <c r="BK134" i="19" s="1"/>
  <c r="AX123" i="16"/>
  <c r="AY100" i="16"/>
  <c r="BK100" i="19" s="1"/>
  <c r="AU89" i="16"/>
  <c r="AZ77" i="16"/>
  <c r="AY66" i="16"/>
  <c r="BK66" i="19" s="1"/>
  <c r="AU55" i="16"/>
  <c r="AZ43" i="16"/>
  <c r="AV32" i="16"/>
  <c r="BJ32" i="19" s="1"/>
  <c r="AR21" i="16"/>
  <c r="AR12" i="16"/>
  <c r="AZ4" i="16"/>
  <c r="AW36" i="16"/>
  <c r="BC312" i="16"/>
  <c r="BC8" i="16"/>
  <c r="AV305" i="16"/>
  <c r="BJ305" i="19" s="1"/>
  <c r="AY264" i="16"/>
  <c r="BK264" i="19" s="1"/>
  <c r="AX236" i="16"/>
  <c r="AT208" i="16"/>
  <c r="AY181" i="16"/>
  <c r="BK181" i="19" s="1"/>
  <c r="AR149" i="16"/>
  <c r="AS129" i="16"/>
  <c r="BI129" i="19" s="1"/>
  <c r="AZ114" i="16"/>
  <c r="AY94" i="16"/>
  <c r="BK94" i="19" s="1"/>
  <c r="AU79" i="16"/>
  <c r="AT59" i="16"/>
  <c r="AY43" i="16"/>
  <c r="BK43" i="19" s="1"/>
  <c r="AX23" i="16"/>
  <c r="AU8" i="16"/>
  <c r="AR69" i="16"/>
  <c r="AX4" i="16"/>
  <c r="AX159" i="16"/>
  <c r="AS172" i="16"/>
  <c r="BI172" i="19" s="1"/>
  <c r="AW184" i="16"/>
  <c r="AU194" i="16"/>
  <c r="AY206" i="16"/>
  <c r="BK206" i="19" s="1"/>
  <c r="AW216" i="16"/>
  <c r="AR229" i="16"/>
  <c r="AV241" i="16"/>
  <c r="BJ241" i="19" s="1"/>
  <c r="AZ253" i="16"/>
  <c r="AY273" i="16"/>
  <c r="BK273" i="19" s="1"/>
  <c r="AV290" i="16"/>
  <c r="BJ290" i="19" s="1"/>
  <c r="AV323" i="16"/>
  <c r="BJ323" i="19" s="1"/>
  <c r="BA9" i="16"/>
  <c r="BD61" i="16"/>
  <c r="AW17" i="16"/>
  <c r="AU27" i="16"/>
  <c r="AY39" i="16"/>
  <c r="BK39" i="19" s="1"/>
  <c r="AT52" i="16"/>
  <c r="AR62" i="16"/>
  <c r="AV74" i="16"/>
  <c r="BJ74" i="19" s="1"/>
  <c r="AX96" i="16"/>
  <c r="AS109" i="16"/>
  <c r="BI109" i="19" s="1"/>
  <c r="AZ118" i="16"/>
  <c r="AU131" i="16"/>
  <c r="AS141" i="16"/>
  <c r="BI141" i="19" s="1"/>
  <c r="AW153" i="16"/>
  <c r="AR166" i="16"/>
  <c r="AY175" i="16"/>
  <c r="BK175" i="19" s="1"/>
  <c r="AT188" i="16"/>
  <c r="AR198" i="16"/>
  <c r="AV210" i="16"/>
  <c r="BJ210" i="19" s="1"/>
  <c r="AZ222" i="16"/>
  <c r="AX232" i="16"/>
  <c r="AU245" i="16"/>
  <c r="AX259" i="16"/>
  <c r="AX279" i="16"/>
  <c r="AR311" i="16"/>
  <c r="AZ367" i="16"/>
  <c r="BC332" i="16"/>
  <c r="AR39" i="16"/>
  <c r="AZ95" i="16"/>
  <c r="AS126" i="16"/>
  <c r="BI126" i="19" s="1"/>
  <c r="AT149" i="16"/>
  <c r="AR183" i="16"/>
  <c r="AX209" i="16"/>
  <c r="AY240" i="16"/>
  <c r="BK240" i="19" s="1"/>
  <c r="AT293" i="16"/>
  <c r="BA10" i="16"/>
  <c r="AT30" i="16"/>
  <c r="AR64" i="16"/>
  <c r="AT86" i="16"/>
  <c r="AX138" i="16"/>
  <c r="AV172" i="16"/>
  <c r="BJ172" i="19" s="1"/>
  <c r="AS199" i="16"/>
  <c r="BI199" i="19" s="1"/>
  <c r="AT230" i="16"/>
  <c r="BD14" i="16"/>
  <c r="AV165" i="16"/>
  <c r="BJ165" i="19" s="1"/>
  <c r="AT199" i="16"/>
  <c r="AY242" i="16"/>
  <c r="BK242" i="19" s="1"/>
  <c r="AR312" i="16"/>
  <c r="AY263" i="16"/>
  <c r="BK263" i="19" s="1"/>
  <c r="AS326" i="16"/>
  <c r="BI326" i="19" s="1"/>
  <c r="BA73" i="16"/>
  <c r="BE27" i="16"/>
  <c r="BM27" i="19" s="1"/>
  <c r="AT256" i="16"/>
  <c r="AV345" i="16"/>
  <c r="BJ345" i="19" s="1"/>
  <c r="AU264" i="16"/>
  <c r="BC15" i="16"/>
  <c r="BA41" i="16"/>
  <c r="BE245" i="16"/>
  <c r="BM245" i="19" s="1"/>
  <c r="BH139" i="16"/>
  <c r="BN139" i="19" s="1"/>
  <c r="BW260" i="16"/>
  <c r="BS260" i="19" s="1"/>
  <c r="CA271" i="16"/>
  <c r="BV283" i="16"/>
  <c r="BW294" i="16"/>
  <c r="BS294" i="19" s="1"/>
  <c r="CA322" i="16"/>
  <c r="BV351" i="16"/>
  <c r="BW299" i="16"/>
  <c r="BS299" i="19" s="1"/>
  <c r="BY313" i="16"/>
  <c r="CA327" i="16"/>
  <c r="BT342" i="16"/>
  <c r="BR342" i="19" s="1"/>
  <c r="BV356" i="16"/>
  <c r="BU257" i="16"/>
  <c r="BV264" i="16"/>
  <c r="BW271" i="16"/>
  <c r="BS271" i="19" s="1"/>
  <c r="BX278" i="16"/>
  <c r="BY285" i="16"/>
  <c r="BZ292" i="16"/>
  <c r="BT292" i="19" s="1"/>
  <c r="BU305" i="16"/>
  <c r="BW319" i="16"/>
  <c r="BS319" i="19" s="1"/>
  <c r="BY333" i="16"/>
  <c r="CA347" i="16"/>
  <c r="BT362" i="16"/>
  <c r="BR362" i="19" s="1"/>
  <c r="BS260" i="16"/>
  <c r="BT267" i="16"/>
  <c r="BR267" i="19" s="1"/>
  <c r="BU274" i="16"/>
  <c r="BV281" i="16"/>
  <c r="BW288" i="16"/>
  <c r="BS288" i="19" s="1"/>
  <c r="BW296" i="16"/>
  <c r="BS296" i="19" s="1"/>
  <c r="BY310" i="16"/>
  <c r="CA324" i="16"/>
  <c r="BT339" i="16"/>
  <c r="BR339" i="19" s="1"/>
  <c r="BV353" i="16"/>
  <c r="BX367" i="16"/>
  <c r="BZ262" i="16"/>
  <c r="BT262" i="19" s="1"/>
  <c r="CA269" i="16"/>
  <c r="BS277" i="16"/>
  <c r="BT284" i="16"/>
  <c r="BR284" i="19" s="1"/>
  <c r="BU291" i="16"/>
  <c r="BT302" i="16"/>
  <c r="BR302" i="19" s="1"/>
  <c r="BV316" i="16"/>
  <c r="BX330" i="16"/>
  <c r="BZ344" i="16"/>
  <c r="BT344" i="19" s="1"/>
  <c r="BS359" i="16"/>
  <c r="BY295" i="16"/>
  <c r="BZ302" i="16"/>
  <c r="BT302" i="19" s="1"/>
  <c r="CA309" i="16"/>
  <c r="BS317" i="16"/>
  <c r="BT324" i="16"/>
  <c r="BR324" i="19" s="1"/>
  <c r="BU331" i="16"/>
  <c r="BV338" i="16"/>
  <c r="BW345" i="16"/>
  <c r="BS345" i="19" s="1"/>
  <c r="BX352" i="16"/>
  <c r="BY359" i="16"/>
  <c r="BZ366" i="16"/>
  <c r="BT366" i="19" s="1"/>
  <c r="BW298" i="16"/>
  <c r="BS298" i="19" s="1"/>
  <c r="BX305" i="16"/>
  <c r="BY312" i="16"/>
  <c r="BZ319" i="16"/>
  <c r="BT319" i="19" s="1"/>
  <c r="CA326" i="16"/>
  <c r="BS334" i="16"/>
  <c r="BT341" i="16"/>
  <c r="BR341" i="19" s="1"/>
  <c r="BU348" i="16"/>
  <c r="BV355" i="16"/>
  <c r="BW362" i="16"/>
  <c r="BS362" i="19" s="1"/>
  <c r="BX369" i="16"/>
  <c r="BV301" i="16"/>
  <c r="BW308" i="16"/>
  <c r="BS308" i="19" s="1"/>
  <c r="BX315" i="16"/>
  <c r="BY322" i="16"/>
  <c r="BZ329" i="16"/>
  <c r="BT329" i="19" s="1"/>
  <c r="CA336" i="16"/>
  <c r="BS344" i="16"/>
  <c r="BT351" i="16"/>
  <c r="BR351" i="19" s="1"/>
  <c r="BU358" i="16"/>
  <c r="BV365" i="16"/>
  <c r="BS297" i="16"/>
  <c r="BT304" i="16"/>
  <c r="BR304" i="19" s="1"/>
  <c r="BU311" i="16"/>
  <c r="BV318" i="16"/>
  <c r="BW325" i="16"/>
  <c r="BS325" i="19" s="1"/>
  <c r="BX332" i="16"/>
  <c r="BY339" i="16"/>
  <c r="BZ346" i="16"/>
  <c r="BT346" i="19" s="1"/>
  <c r="CA353" i="16"/>
  <c r="BS361" i="16"/>
  <c r="BT368" i="16"/>
  <c r="BR368" i="19" s="1"/>
  <c r="BC46" i="16"/>
  <c r="AR328" i="16"/>
  <c r="AY280" i="16"/>
  <c r="BK280" i="19" s="1"/>
  <c r="AY250" i="16"/>
  <c r="BK250" i="19" s="1"/>
  <c r="AV230" i="16"/>
  <c r="BJ230" i="19" s="1"/>
  <c r="AS211" i="16"/>
  <c r="BI211" i="19" s="1"/>
  <c r="AU192" i="16"/>
  <c r="AW173" i="16"/>
  <c r="AZ140" i="16"/>
  <c r="AV129" i="16"/>
  <c r="BJ129" i="19" s="1"/>
  <c r="AU118" i="16"/>
  <c r="AZ106" i="16"/>
  <c r="AV95" i="16"/>
  <c r="BJ95" i="19" s="1"/>
  <c r="AW72" i="16"/>
  <c r="BF59" i="16"/>
  <c r="AS336" i="16"/>
  <c r="BI336" i="19" s="1"/>
  <c r="AW284" i="16"/>
  <c r="AY253" i="16"/>
  <c r="BK253" i="19" s="1"/>
  <c r="AU232" i="16"/>
  <c r="AW213" i="16"/>
  <c r="AT194" i="16"/>
  <c r="AV175" i="16"/>
  <c r="BJ175" i="19" s="1"/>
  <c r="AX156" i="16"/>
  <c r="AU142" i="16"/>
  <c r="AZ130" i="16"/>
  <c r="AV119" i="16"/>
  <c r="BJ119" i="19" s="1"/>
  <c r="AR108" i="16"/>
  <c r="AW96" i="16"/>
  <c r="AV85" i="16"/>
  <c r="BJ85" i="19" s="1"/>
  <c r="AR74" i="16"/>
  <c r="AW62" i="16"/>
  <c r="AS51" i="16"/>
  <c r="BI51" i="19" s="1"/>
  <c r="AX39" i="16"/>
  <c r="AW28" i="16"/>
  <c r="AS17" i="16"/>
  <c r="BI17" i="19" s="1"/>
  <c r="AV9" i="16"/>
  <c r="BJ9" i="19" s="1"/>
  <c r="AW70" i="16"/>
  <c r="AU26" i="16"/>
  <c r="BD121" i="16"/>
  <c r="AT355" i="16"/>
  <c r="AR294" i="16"/>
  <c r="AZ260" i="16"/>
  <c r="AY236" i="16"/>
  <c r="BK236" i="19" s="1"/>
  <c r="AR218" i="16"/>
  <c r="AX198" i="16"/>
  <c r="AZ179" i="16"/>
  <c r="AR145" i="16"/>
  <c r="AW133" i="16"/>
  <c r="AS122" i="16"/>
  <c r="BI122" i="19" s="1"/>
  <c r="AX110" i="16"/>
  <c r="AT99" i="16"/>
  <c r="AS88" i="16"/>
  <c r="BI88" i="19" s="1"/>
  <c r="AX76" i="16"/>
  <c r="AT65" i="16"/>
  <c r="AY53" i="16"/>
  <c r="BK53" i="19" s="1"/>
  <c r="AU42" i="16"/>
  <c r="AT31" i="16"/>
  <c r="AY19" i="16"/>
  <c r="BK19" i="19" s="1"/>
  <c r="AS11" i="16"/>
  <c r="BI11" i="19" s="1"/>
  <c r="AS72" i="16"/>
  <c r="BI72" i="19" s="1"/>
  <c r="AX30" i="16"/>
  <c r="BB194" i="16"/>
  <c r="BL194" i="19" s="1"/>
  <c r="AU363" i="16"/>
  <c r="AY298" i="16"/>
  <c r="BK298" i="19" s="1"/>
  <c r="AW260" i="16"/>
  <c r="AW229" i="16"/>
  <c r="AX205" i="16"/>
  <c r="AX172" i="16"/>
  <c r="AX147" i="16"/>
  <c r="AW127" i="16"/>
  <c r="AU113" i="16"/>
  <c r="AW93" i="16"/>
  <c r="AY77" i="16"/>
  <c r="BK77" i="19" s="1"/>
  <c r="AR58" i="16"/>
  <c r="AZ37" i="16"/>
  <c r="AV22" i="16"/>
  <c r="BJ22" i="19" s="1"/>
  <c r="AV7" i="16"/>
  <c r="BJ7" i="19" s="1"/>
  <c r="AT66" i="16"/>
  <c r="AY150" i="16"/>
  <c r="BK150" i="19" s="1"/>
  <c r="AT163" i="16"/>
  <c r="AR173" i="16"/>
  <c r="AV185" i="16"/>
  <c r="BJ185" i="19" s="1"/>
  <c r="AT195" i="16"/>
  <c r="AX207" i="16"/>
  <c r="AS220" i="16"/>
  <c r="BI220" i="19" s="1"/>
  <c r="AZ229" i="16"/>
  <c r="AU242" i="16"/>
  <c r="AT255" i="16"/>
  <c r="AT275" i="16"/>
  <c r="AV299" i="16"/>
  <c r="BJ299" i="19" s="1"/>
  <c r="AT326" i="16"/>
  <c r="BH12" i="16"/>
  <c r="BN12" i="19" s="1"/>
  <c r="AV18" i="16"/>
  <c r="BJ18" i="19" s="1"/>
  <c r="AZ30" i="16"/>
  <c r="AX40" i="16"/>
  <c r="AS53" i="16"/>
  <c r="BI53" i="19" s="1"/>
  <c r="AZ62" i="16"/>
  <c r="AU75" i="16"/>
  <c r="AY87" i="16"/>
  <c r="BK87" i="19" s="1"/>
  <c r="AW97" i="16"/>
  <c r="AR110" i="16"/>
  <c r="AY119" i="16"/>
  <c r="BK119" i="19" s="1"/>
  <c r="AT132" i="16"/>
  <c r="AX144" i="16"/>
  <c r="AV154" i="16"/>
  <c r="BJ154" i="19" s="1"/>
  <c r="AZ166" i="16"/>
  <c r="AX176" i="16"/>
  <c r="AS189" i="16"/>
  <c r="BI189" i="19" s="1"/>
  <c r="AW201" i="16"/>
  <c r="AU211" i="16"/>
  <c r="AY223" i="16"/>
  <c r="BK223" i="19" s="1"/>
  <c r="AW233" i="16"/>
  <c r="AV246" i="16"/>
  <c r="BJ246" i="19" s="1"/>
  <c r="AV265" i="16"/>
  <c r="BJ265" i="19" s="1"/>
  <c r="AR281" i="16"/>
  <c r="AW313" i="16"/>
  <c r="BH24" i="16"/>
  <c r="BN24" i="19" s="1"/>
  <c r="AZ15" i="16"/>
  <c r="AR47" i="16"/>
  <c r="AR71" i="16"/>
  <c r="AZ103" i="16"/>
  <c r="AR127" i="16"/>
  <c r="AY152" i="16"/>
  <c r="BK152" i="19" s="1"/>
  <c r="AZ183" i="16"/>
  <c r="AX217" i="16"/>
  <c r="AX241" i="16"/>
  <c r="AT295" i="16"/>
  <c r="BH73" i="16"/>
  <c r="BN73" i="19" s="1"/>
  <c r="AS31" i="16"/>
  <c r="BI31" i="19" s="1"/>
  <c r="AZ64" i="16"/>
  <c r="AS87" i="16"/>
  <c r="BI87" i="19" s="1"/>
  <c r="AV116" i="16"/>
  <c r="BJ116" i="19" s="1"/>
  <c r="AT142" i="16"/>
  <c r="AU173" i="16"/>
  <c r="AS207" i="16"/>
  <c r="BI207" i="19" s="1"/>
  <c r="AS231" i="16"/>
  <c r="BI231" i="19" s="1"/>
  <c r="AU284" i="16"/>
  <c r="BI64" i="16"/>
  <c r="AU166" i="16"/>
  <c r="AS208" i="16"/>
  <c r="BI208" i="19" s="1"/>
  <c r="AX243" i="16"/>
  <c r="BC7" i="16"/>
  <c r="AX264" i="16"/>
  <c r="AR353" i="16"/>
  <c r="BG28" i="16"/>
  <c r="AR258" i="16"/>
  <c r="AX346" i="16"/>
  <c r="BG60" i="16"/>
  <c r="BC160" i="16"/>
  <c r="BG249" i="16"/>
  <c r="CA252" i="16"/>
  <c r="BS262" i="16"/>
  <c r="BT273" i="16"/>
  <c r="BR273" i="19" s="1"/>
  <c r="BX284" i="16"/>
  <c r="BS298" i="16"/>
  <c r="BW326" i="16"/>
  <c r="BS326" i="19" s="1"/>
  <c r="CA354" i="16"/>
  <c r="BU301" i="16"/>
  <c r="BW315" i="16"/>
  <c r="BS315" i="19" s="1"/>
  <c r="BY329" i="16"/>
  <c r="CA343" i="16"/>
  <c r="BT358" i="16"/>
  <c r="BR358" i="19" s="1"/>
  <c r="BT258" i="16"/>
  <c r="BR258" i="19" s="1"/>
  <c r="BU265" i="16"/>
  <c r="BV272" i="16"/>
  <c r="BW279" i="16"/>
  <c r="BS279" i="19" s="1"/>
  <c r="BX286" i="16"/>
  <c r="BY293" i="16"/>
  <c r="BS307" i="16"/>
  <c r="BU321" i="16"/>
  <c r="BW335" i="16"/>
  <c r="BS335" i="19" s="1"/>
  <c r="BY349" i="16"/>
  <c r="CA363" i="16"/>
  <c r="CA260" i="16"/>
  <c r="BS268" i="16"/>
  <c r="BT275" i="16"/>
  <c r="BR275" i="19" s="1"/>
  <c r="BU282" i="16"/>
  <c r="BV289" i="16"/>
  <c r="BU298" i="16"/>
  <c r="BW312" i="16"/>
  <c r="BS312" i="19" s="1"/>
  <c r="BY326" i="16"/>
  <c r="CA340" i="16"/>
  <c r="BT355" i="16"/>
  <c r="BR355" i="19" s="1"/>
  <c r="BV369" i="16"/>
  <c r="BY263" i="16"/>
  <c r="BZ270" i="16"/>
  <c r="BT270" i="19" s="1"/>
  <c r="CA277" i="16"/>
  <c r="BS285" i="16"/>
  <c r="BT292" i="16"/>
  <c r="BR292" i="19" s="1"/>
  <c r="CA303" i="16"/>
  <c r="BT318" i="16"/>
  <c r="BR318" i="19" s="1"/>
  <c r="BV332" i="16"/>
  <c r="BX346" i="16"/>
  <c r="BZ360" i="16"/>
  <c r="BT360" i="19" s="1"/>
  <c r="BX296" i="16"/>
  <c r="BY303" i="16"/>
  <c r="BZ310" i="16"/>
  <c r="BT310" i="19" s="1"/>
  <c r="CA317" i="16"/>
  <c r="BS325" i="16"/>
  <c r="BT332" i="16"/>
  <c r="BR332" i="19" s="1"/>
  <c r="BU339" i="16"/>
  <c r="BV346" i="16"/>
  <c r="BW353" i="16"/>
  <c r="BS353" i="19" s="1"/>
  <c r="BX360" i="16"/>
  <c r="BY367" i="16"/>
  <c r="BV299" i="16"/>
  <c r="BW306" i="16"/>
  <c r="BS306" i="19" s="1"/>
  <c r="BX313" i="16"/>
  <c r="BY320" i="16"/>
  <c r="BZ327" i="16"/>
  <c r="BT327" i="19" s="1"/>
  <c r="CA334" i="16"/>
  <c r="BS342" i="16"/>
  <c r="BT349" i="16"/>
  <c r="BR349" i="19" s="1"/>
  <c r="BU356" i="16"/>
  <c r="BV363" i="16"/>
  <c r="BT295" i="16"/>
  <c r="BR295" i="19" s="1"/>
  <c r="BU302" i="16"/>
  <c r="BV309" i="16"/>
  <c r="BW316" i="16"/>
  <c r="BS316" i="19" s="1"/>
  <c r="BX323" i="16"/>
  <c r="BY330" i="16"/>
  <c r="BZ337" i="16"/>
  <c r="BT337" i="19" s="1"/>
  <c r="CA344" i="16"/>
  <c r="BS352" i="16"/>
  <c r="BT359" i="16"/>
  <c r="BR359" i="19" s="1"/>
  <c r="BU366" i="16"/>
  <c r="CA297" i="16"/>
  <c r="BS305" i="16"/>
  <c r="BT312" i="16"/>
  <c r="BR312" i="19" s="1"/>
  <c r="BU319" i="16"/>
  <c r="BV326" i="16"/>
  <c r="BW333" i="16"/>
  <c r="BS333" i="19" s="1"/>
  <c r="BX340" i="16"/>
  <c r="BY347" i="16"/>
  <c r="BZ354" i="16"/>
  <c r="BT354" i="19" s="1"/>
  <c r="CA361" i="16"/>
  <c r="BS369" i="16"/>
  <c r="BD31" i="16"/>
  <c r="AX319" i="16"/>
  <c r="AV277" i="16"/>
  <c r="BJ277" i="19" s="1"/>
  <c r="AU247" i="16"/>
  <c r="AZ227" i="16"/>
  <c r="AS209" i="16"/>
  <c r="BI209" i="19" s="1"/>
  <c r="AY189" i="16"/>
  <c r="BK189" i="19" s="1"/>
  <c r="AR171" i="16"/>
  <c r="AT152" i="16"/>
  <c r="AX139" i="16"/>
  <c r="AT128" i="16"/>
  <c r="AY116" i="16"/>
  <c r="BK116" i="19" s="1"/>
  <c r="AU105" i="16"/>
  <c r="AZ93" i="16"/>
  <c r="AY82" i="16"/>
  <c r="BK82" i="19" s="1"/>
  <c r="AU71" i="16"/>
  <c r="BH44" i="16"/>
  <c r="BN44" i="19" s="1"/>
  <c r="AR326" i="16"/>
  <c r="AW280" i="16"/>
  <c r="AX250" i="16"/>
  <c r="AY229" i="16"/>
  <c r="BK229" i="19" s="1"/>
  <c r="AR211" i="16"/>
  <c r="AT192" i="16"/>
  <c r="AZ172" i="16"/>
  <c r="AY140" i="16"/>
  <c r="BK140" i="19" s="1"/>
  <c r="AU129" i="16"/>
  <c r="AZ117" i="16"/>
  <c r="AY106" i="16"/>
  <c r="BK106" i="19" s="1"/>
  <c r="AU95" i="16"/>
  <c r="AZ83" i="16"/>
  <c r="AV72" i="16"/>
  <c r="BJ72" i="19" s="1"/>
  <c r="AR61" i="16"/>
  <c r="AZ49" i="16"/>
  <c r="AV38" i="16"/>
  <c r="BJ38" i="19" s="1"/>
  <c r="AR27" i="16"/>
  <c r="AX15" i="16"/>
  <c r="AW8" i="16"/>
  <c r="AV63" i="16"/>
  <c r="BJ63" i="19" s="1"/>
  <c r="AU22" i="16"/>
  <c r="BA88" i="16"/>
  <c r="AW344" i="16"/>
  <c r="AX287" i="16"/>
  <c r="AX257" i="16"/>
  <c r="AT234" i="16"/>
  <c r="AV215" i="16"/>
  <c r="BJ215" i="19" s="1"/>
  <c r="AX196" i="16"/>
  <c r="AU177" i="16"/>
  <c r="AW158" i="16"/>
  <c r="AV143" i="16"/>
  <c r="BJ143" i="19" s="1"/>
  <c r="AR132" i="16"/>
  <c r="AW120" i="16"/>
  <c r="AV109" i="16"/>
  <c r="BJ109" i="19" s="1"/>
  <c r="AW86" i="16"/>
  <c r="AS75" i="16"/>
  <c r="BI75" i="19" s="1"/>
  <c r="AX63" i="16"/>
  <c r="AW52" i="16"/>
  <c r="AS41" i="16"/>
  <c r="BI41" i="19" s="1"/>
  <c r="AX29" i="16"/>
  <c r="AT18" i="16"/>
  <c r="AT10" i="16"/>
  <c r="AR65" i="16"/>
  <c r="AS25" i="16"/>
  <c r="BI25" i="19" s="1"/>
  <c r="BE117" i="16"/>
  <c r="BM117" i="19" s="1"/>
  <c r="AX354" i="16"/>
  <c r="AU292" i="16"/>
  <c r="AW256" i="16"/>
  <c r="AR227" i="16"/>
  <c r="AS203" i="16"/>
  <c r="BI203" i="19" s="1"/>
  <c r="AS170" i="16"/>
  <c r="BI170" i="19" s="1"/>
  <c r="AS146" i="16"/>
  <c r="BI146" i="19" s="1"/>
  <c r="AU126" i="16"/>
  <c r="AR92" i="16"/>
  <c r="AT72" i="16"/>
  <c r="AV56" i="16"/>
  <c r="BJ56" i="19" s="1"/>
  <c r="AX36" i="16"/>
  <c r="AZ20" i="16"/>
  <c r="AW6" i="16"/>
  <c r="AZ44" i="16"/>
  <c r="AX151" i="16"/>
  <c r="AS164" i="16"/>
  <c r="BI164" i="19" s="1"/>
  <c r="AZ173" i="16"/>
  <c r="AU186" i="16"/>
  <c r="AY198" i="16"/>
  <c r="BK198" i="19" s="1"/>
  <c r="AW208" i="16"/>
  <c r="AR221" i="16"/>
  <c r="AY230" i="16"/>
  <c r="BK230" i="19" s="1"/>
  <c r="AT243" i="16"/>
  <c r="AR261" i="16"/>
  <c r="AW276" i="16"/>
  <c r="AZ301" i="16"/>
  <c r="AW329" i="16"/>
  <c r="BI16" i="16"/>
  <c r="BA123" i="16"/>
  <c r="AU19" i="16"/>
  <c r="AY31" i="16"/>
  <c r="BK31" i="19" s="1"/>
  <c r="AW41" i="16"/>
  <c r="AR54" i="16"/>
  <c r="AV66" i="16"/>
  <c r="BJ66" i="19" s="1"/>
  <c r="AT76" i="16"/>
  <c r="AX88" i="16"/>
  <c r="AV98" i="16"/>
  <c r="BJ98" i="19" s="1"/>
  <c r="AZ110" i="16"/>
  <c r="AU123" i="16"/>
  <c r="AW145" i="16"/>
  <c r="AU155" i="16"/>
  <c r="AY167" i="16"/>
  <c r="BK167" i="19" s="1"/>
  <c r="AT180" i="16"/>
  <c r="AR190" i="16"/>
  <c r="AV202" i="16"/>
  <c r="BJ202" i="19" s="1"/>
  <c r="AT212" i="16"/>
  <c r="AX224" i="16"/>
  <c r="AS237" i="16"/>
  <c r="BI237" i="19" s="1"/>
  <c r="AX247" i="16"/>
  <c r="AY266" i="16"/>
  <c r="BK266" i="19" s="1"/>
  <c r="AW282" i="16"/>
  <c r="AX315" i="16"/>
  <c r="BF28" i="16"/>
  <c r="AX17" i="16"/>
  <c r="AZ47" i="16"/>
  <c r="AY104" i="16"/>
  <c r="BK104" i="19" s="1"/>
  <c r="AZ127" i="16"/>
  <c r="AY160" i="16"/>
  <c r="BK160" i="19" s="1"/>
  <c r="AY184" i="16"/>
  <c r="BK184" i="19" s="1"/>
  <c r="AW218" i="16"/>
  <c r="AX255" i="16"/>
  <c r="AY297" i="16"/>
  <c r="BK297" i="19" s="1"/>
  <c r="BG83" i="16"/>
  <c r="AS39" i="16"/>
  <c r="BI39" i="19" s="1"/>
  <c r="AY65" i="16"/>
  <c r="BK65" i="19" s="1"/>
  <c r="AS95" i="16"/>
  <c r="BI95" i="19" s="1"/>
  <c r="AU117" i="16"/>
  <c r="AT150" i="16"/>
  <c r="AT174" i="16"/>
  <c r="AR208" i="16"/>
  <c r="AY241" i="16"/>
  <c r="BK241" i="19" s="1"/>
  <c r="AY285" i="16"/>
  <c r="BK285" i="19" s="1"/>
  <c r="AY170" i="16"/>
  <c r="BK170" i="19" s="1"/>
  <c r="AR209" i="16"/>
  <c r="AW264" i="16"/>
  <c r="BA11" i="16"/>
  <c r="AW265" i="16"/>
  <c r="AW354" i="16"/>
  <c r="BH202" i="16"/>
  <c r="BN202" i="19" s="1"/>
  <c r="BC30" i="16"/>
  <c r="AZ258" i="16"/>
  <c r="BE38" i="16"/>
  <c r="BM38" i="19" s="1"/>
  <c r="AS304" i="16"/>
  <c r="BI304" i="19" s="1"/>
  <c r="BC87" i="16"/>
  <c r="BA187" i="16"/>
  <c r="AV334" i="16"/>
  <c r="BJ334" i="19" s="1"/>
  <c r="AS338" i="16"/>
  <c r="BI338" i="19" s="1"/>
  <c r="BV225" i="16"/>
  <c r="BW232" i="16"/>
  <c r="BS232" i="19" s="1"/>
  <c r="BX239" i="16"/>
  <c r="BY246" i="16"/>
  <c r="BZ253" i="16"/>
  <c r="BT253" i="19" s="1"/>
  <c r="BU263" i="16"/>
  <c r="BY274" i="16"/>
  <c r="BT286" i="16"/>
  <c r="BR286" i="19" s="1"/>
  <c r="BX301" i="16"/>
  <c r="BS330" i="16"/>
  <c r="BW358" i="16"/>
  <c r="BS358" i="19" s="1"/>
  <c r="BS303" i="16"/>
  <c r="BU317" i="16"/>
  <c r="BW331" i="16"/>
  <c r="BS331" i="19" s="1"/>
  <c r="BY345" i="16"/>
  <c r="CA359" i="16"/>
  <c r="BU273" i="16"/>
  <c r="BV280" i="16"/>
  <c r="BW287" i="16"/>
  <c r="BS287" i="19" s="1"/>
  <c r="BX294" i="16"/>
  <c r="BZ308" i="16"/>
  <c r="BT308" i="19" s="1"/>
  <c r="BS323" i="16"/>
  <c r="BU337" i="16"/>
  <c r="BW351" i="16"/>
  <c r="BS351" i="19" s="1"/>
  <c r="BY365" i="16"/>
  <c r="BZ261" i="16"/>
  <c r="BT261" i="19" s="1"/>
  <c r="CA268" i="16"/>
  <c r="BS276" i="16"/>
  <c r="BT283" i="16"/>
  <c r="BR283" i="19" s="1"/>
  <c r="BU290" i="16"/>
  <c r="BS300" i="16"/>
  <c r="BU314" i="16"/>
  <c r="BW328" i="16"/>
  <c r="BS328" i="19" s="1"/>
  <c r="BY342" i="16"/>
  <c r="CA356" i="16"/>
  <c r="BW257" i="16"/>
  <c r="BS257" i="19" s="1"/>
  <c r="BX264" i="16"/>
  <c r="BY271" i="16"/>
  <c r="BZ278" i="16"/>
  <c r="BT278" i="19" s="1"/>
  <c r="CA285" i="16"/>
  <c r="BS293" i="16"/>
  <c r="BY305" i="16"/>
  <c r="CA319" i="16"/>
  <c r="BT334" i="16"/>
  <c r="BR334" i="19" s="1"/>
  <c r="BV348" i="16"/>
  <c r="BX362" i="16"/>
  <c r="BW297" i="16"/>
  <c r="BS297" i="19" s="1"/>
  <c r="BX304" i="16"/>
  <c r="BY311" i="16"/>
  <c r="BZ318" i="16"/>
  <c r="BT318" i="19" s="1"/>
  <c r="CA325" i="16"/>
  <c r="BS333" i="16"/>
  <c r="BT340" i="16"/>
  <c r="BR340" i="19" s="1"/>
  <c r="BU347" i="16"/>
  <c r="BV354" i="16"/>
  <c r="BW361" i="16"/>
  <c r="BS361" i="19" s="1"/>
  <c r="BX368" i="16"/>
  <c r="BU300" i="16"/>
  <c r="BV307" i="16"/>
  <c r="BW314" i="16"/>
  <c r="BS314" i="19" s="1"/>
  <c r="BX321" i="16"/>
  <c r="BY328" i="16"/>
  <c r="BZ335" i="16"/>
  <c r="BT335" i="19" s="1"/>
  <c r="CA342" i="16"/>
  <c r="BS350" i="16"/>
  <c r="BT357" i="16"/>
  <c r="BR357" i="19" s="1"/>
  <c r="BU364" i="16"/>
  <c r="BS296" i="16"/>
  <c r="BT303" i="16"/>
  <c r="BR303" i="19" s="1"/>
  <c r="BU310" i="16"/>
  <c r="BV317" i="16"/>
  <c r="BW324" i="16"/>
  <c r="BS324" i="19" s="1"/>
  <c r="BX331" i="16"/>
  <c r="BY338" i="16"/>
  <c r="BZ345" i="16"/>
  <c r="BT345" i="19" s="1"/>
  <c r="CA352" i="16"/>
  <c r="BS360" i="16"/>
  <c r="BT367" i="16"/>
  <c r="BR367" i="19" s="1"/>
  <c r="BZ298" i="16"/>
  <c r="BT298" i="19" s="1"/>
  <c r="CA305" i="16"/>
  <c r="BS313" i="16"/>
  <c r="BT320" i="16"/>
  <c r="BR320" i="19" s="1"/>
  <c r="BU327" i="16"/>
  <c r="BV334" i="16"/>
  <c r="BW341" i="16"/>
  <c r="BS341" i="19" s="1"/>
  <c r="BX348" i="16"/>
  <c r="BY355" i="16"/>
  <c r="BZ362" i="16"/>
  <c r="BT362" i="19" s="1"/>
  <c r="CA369" i="16"/>
  <c r="BA23" i="16"/>
  <c r="AZ312" i="16"/>
  <c r="AV273" i="16"/>
  <c r="BJ273" i="19" s="1"/>
  <c r="AX244" i="16"/>
  <c r="AU225" i="16"/>
  <c r="AW206" i="16"/>
  <c r="AY187" i="16"/>
  <c r="BK187" i="19" s="1"/>
  <c r="AV168" i="16"/>
  <c r="BJ168" i="19" s="1"/>
  <c r="AY149" i="16"/>
  <c r="BK149" i="19" s="1"/>
  <c r="AS138" i="16"/>
  <c r="BI138" i="19" s="1"/>
  <c r="AX126" i="16"/>
  <c r="AT115" i="16"/>
  <c r="AS104" i="16"/>
  <c r="BI104" i="19" s="1"/>
  <c r="AX92" i="16"/>
  <c r="AT81" i="16"/>
  <c r="AY69" i="16"/>
  <c r="BK69" i="19" s="1"/>
  <c r="BB31" i="16"/>
  <c r="BL31" i="19" s="1"/>
  <c r="AT319" i="16"/>
  <c r="AV276" i="16"/>
  <c r="BJ276" i="19" s="1"/>
  <c r="AT247" i="16"/>
  <c r="AY227" i="16"/>
  <c r="BK227" i="19" s="1"/>
  <c r="AV208" i="16"/>
  <c r="BJ208" i="19" s="1"/>
  <c r="AX189" i="16"/>
  <c r="AZ170" i="16"/>
  <c r="AW151" i="16"/>
  <c r="AT139" i="16"/>
  <c r="AS128" i="16"/>
  <c r="BI128" i="19" s="1"/>
  <c r="AX116" i="16"/>
  <c r="AY93" i="16"/>
  <c r="BK93" i="19" s="1"/>
  <c r="AU82" i="16"/>
  <c r="AT71" i="16"/>
  <c r="AY59" i="16"/>
  <c r="BK59" i="19" s="1"/>
  <c r="AU48" i="16"/>
  <c r="AZ36" i="16"/>
  <c r="AV25" i="16"/>
  <c r="BJ25" i="19" s="1"/>
  <c r="AY14" i="16"/>
  <c r="BK14" i="19" s="1"/>
  <c r="AX7" i="16"/>
  <c r="AZ57" i="16"/>
  <c r="AV16" i="16"/>
  <c r="BJ16" i="19" s="1"/>
  <c r="BH58" i="16"/>
  <c r="BN58" i="19" s="1"/>
  <c r="AZ335" i="16"/>
  <c r="AW283" i="16"/>
  <c r="AV253" i="16"/>
  <c r="BJ253" i="19" s="1"/>
  <c r="AT232" i="16"/>
  <c r="AZ212" i="16"/>
  <c r="AS194" i="16"/>
  <c r="BI194" i="19" s="1"/>
  <c r="AU175" i="16"/>
  <c r="AR156" i="16"/>
  <c r="AZ141" i="16"/>
  <c r="AY130" i="16"/>
  <c r="BK130" i="19" s="1"/>
  <c r="AU119" i="16"/>
  <c r="AZ107" i="16"/>
  <c r="AV96" i="16"/>
  <c r="BJ96" i="19" s="1"/>
  <c r="AR85" i="16"/>
  <c r="AZ73" i="16"/>
  <c r="AV62" i="16"/>
  <c r="BJ62" i="19" s="1"/>
  <c r="AR51" i="16"/>
  <c r="AW39" i="16"/>
  <c r="AS28" i="16"/>
  <c r="BI28" i="19" s="1"/>
  <c r="AR17" i="16"/>
  <c r="AU9" i="16"/>
  <c r="AX60" i="16"/>
  <c r="AY20" i="16"/>
  <c r="BK20" i="19" s="1"/>
  <c r="BB80" i="16"/>
  <c r="BL80" i="19" s="1"/>
  <c r="AY343" i="16"/>
  <c r="BK343" i="19" s="1"/>
  <c r="AW287" i="16"/>
  <c r="AX249" i="16"/>
  <c r="AV224" i="16"/>
  <c r="BJ224" i="19" s="1"/>
  <c r="AS201" i="16"/>
  <c r="BI201" i="19" s="1"/>
  <c r="AW167" i="16"/>
  <c r="AW140" i="16"/>
  <c r="AY124" i="16"/>
  <c r="BK124" i="19" s="1"/>
  <c r="AT106" i="16"/>
  <c r="AY90" i="16"/>
  <c r="BK90" i="19" s="1"/>
  <c r="AX70" i="16"/>
  <c r="AT55" i="16"/>
  <c r="AS35" i="16"/>
  <c r="BI35" i="19" s="1"/>
  <c r="AV15" i="16"/>
  <c r="BJ15" i="19" s="1"/>
  <c r="AX5" i="16"/>
  <c r="AU39" i="16"/>
  <c r="AW152" i="16"/>
  <c r="AR165" i="16"/>
  <c r="AV177" i="16"/>
  <c r="BJ177" i="19" s="1"/>
  <c r="AT187" i="16"/>
  <c r="AX199" i="16"/>
  <c r="AV209" i="16"/>
  <c r="BJ209" i="19" s="1"/>
  <c r="AZ221" i="16"/>
  <c r="AU234" i="16"/>
  <c r="AS244" i="16"/>
  <c r="BI244" i="19" s="1"/>
  <c r="AU262" i="16"/>
  <c r="AS278" i="16"/>
  <c r="BI278" i="19" s="1"/>
  <c r="AZ303" i="16"/>
  <c r="AY344" i="16"/>
  <c r="BK344" i="19" s="1"/>
  <c r="BE20" i="16"/>
  <c r="BM20" i="19" s="1"/>
  <c r="BE151" i="16"/>
  <c r="BM151" i="19" s="1"/>
  <c r="AT20" i="16"/>
  <c r="AX32" i="16"/>
  <c r="AS45" i="16"/>
  <c r="BI45" i="19" s="1"/>
  <c r="AZ54" i="16"/>
  <c r="AU67" i="16"/>
  <c r="AW89" i="16"/>
  <c r="AR102" i="16"/>
  <c r="AY111" i="16"/>
  <c r="BK111" i="19" s="1"/>
  <c r="AT124" i="16"/>
  <c r="AR134" i="16"/>
  <c r="AV146" i="16"/>
  <c r="BJ146" i="19" s="1"/>
  <c r="AZ158" i="16"/>
  <c r="AX168" i="16"/>
  <c r="AS181" i="16"/>
  <c r="BI181" i="19" s="1"/>
  <c r="AZ190" i="16"/>
  <c r="AU203" i="16"/>
  <c r="AY215" i="16"/>
  <c r="BK215" i="19" s="1"/>
  <c r="AW225" i="16"/>
  <c r="AR238" i="16"/>
  <c r="AZ248" i="16"/>
  <c r="AU268" i="16"/>
  <c r="AX290" i="16"/>
  <c r="AU330" i="16"/>
  <c r="BD32" i="16"/>
  <c r="AY24" i="16"/>
  <c r="BK24" i="19" s="1"/>
  <c r="AY48" i="16"/>
  <c r="BK48" i="19" s="1"/>
  <c r="AX81" i="16"/>
  <c r="AX105" i="16"/>
  <c r="AX161" i="16"/>
  <c r="AV195" i="16"/>
  <c r="BJ195" i="19" s="1"/>
  <c r="AV219" i="16"/>
  <c r="BJ219" i="19" s="1"/>
  <c r="AR257" i="16"/>
  <c r="AS318" i="16"/>
  <c r="BI318" i="19" s="1"/>
  <c r="BE93" i="16"/>
  <c r="BM93" i="19" s="1"/>
  <c r="AX42" i="16"/>
  <c r="AR96" i="16"/>
  <c r="AS151" i="16"/>
  <c r="BI151" i="19" s="1"/>
  <c r="AZ184" i="16"/>
  <c r="AZ208" i="16"/>
  <c r="AX242" i="16"/>
  <c r="AU307" i="16"/>
  <c r="AX179" i="16"/>
  <c r="AV213" i="16"/>
  <c r="BJ213" i="19" s="1"/>
  <c r="AZ265" i="16"/>
  <c r="BD38" i="16"/>
  <c r="AW281" i="16"/>
  <c r="AS356" i="16"/>
  <c r="BI356" i="19" s="1"/>
  <c r="BG369" i="16"/>
  <c r="BC86" i="16"/>
  <c r="AX305" i="16"/>
  <c r="BI209" i="16"/>
  <c r="BC152" i="16"/>
  <c r="AS115" i="16"/>
  <c r="BI115" i="19" s="1"/>
  <c r="AX103" i="16"/>
  <c r="AW92" i="16"/>
  <c r="AS81" i="16"/>
  <c r="BI81" i="19" s="1"/>
  <c r="AX69" i="16"/>
  <c r="AT58" i="16"/>
  <c r="AY46" i="16"/>
  <c r="BK46" i="19" s="1"/>
  <c r="AX35" i="16"/>
  <c r="AT24" i="16"/>
  <c r="AZ13" i="16"/>
  <c r="AY6" i="16"/>
  <c r="BK6" i="19" s="1"/>
  <c r="AW53" i="16"/>
  <c r="AW13" i="16"/>
  <c r="BD40" i="16"/>
  <c r="AT325" i="16"/>
  <c r="AV280" i="16"/>
  <c r="BJ280" i="19" s="1"/>
  <c r="AY249" i="16"/>
  <c r="BK249" i="19" s="1"/>
  <c r="AX229" i="16"/>
  <c r="AZ210" i="16"/>
  <c r="AW191" i="16"/>
  <c r="AY172" i="16"/>
  <c r="BK172" i="19" s="1"/>
  <c r="AX140" i="16"/>
  <c r="AT129" i="16"/>
  <c r="AY117" i="16"/>
  <c r="BK117" i="19" s="1"/>
  <c r="AU106" i="16"/>
  <c r="AT95" i="16"/>
  <c r="AY83" i="16"/>
  <c r="BK83" i="19" s="1"/>
  <c r="AU72" i="16"/>
  <c r="AZ60" i="16"/>
  <c r="AV49" i="16"/>
  <c r="BJ49" i="19" s="1"/>
  <c r="AU38" i="16"/>
  <c r="AZ26" i="16"/>
  <c r="AW15" i="16"/>
  <c r="AV8" i="16"/>
  <c r="BJ8" i="19" s="1"/>
  <c r="AY54" i="16"/>
  <c r="BK54" i="19" s="1"/>
  <c r="AU15" i="16"/>
  <c r="BI57" i="16"/>
  <c r="AS333" i="16"/>
  <c r="BI333" i="19" s="1"/>
  <c r="AT279" i="16"/>
  <c r="AT246" i="16"/>
  <c r="AV222" i="16"/>
  <c r="BJ222" i="19" s="1"/>
  <c r="AV191" i="16"/>
  <c r="BJ191" i="19" s="1"/>
  <c r="AW165" i="16"/>
  <c r="AR139" i="16"/>
  <c r="AT123" i="16"/>
  <c r="AT89" i="16"/>
  <c r="AV69" i="16"/>
  <c r="BJ69" i="19" s="1"/>
  <c r="AU49" i="16"/>
  <c r="AZ33" i="16"/>
  <c r="AW14" i="16"/>
  <c r="AY4" i="16"/>
  <c r="BK4" i="19" s="1"/>
  <c r="AV33" i="16"/>
  <c r="BJ33" i="19" s="1"/>
  <c r="AS156" i="16"/>
  <c r="BI156" i="19" s="1"/>
  <c r="AZ165" i="16"/>
  <c r="AU178" i="16"/>
  <c r="AS188" i="16"/>
  <c r="BI188" i="19" s="1"/>
  <c r="AW200" i="16"/>
  <c r="AR213" i="16"/>
  <c r="AY222" i="16"/>
  <c r="BK222" i="19" s="1"/>
  <c r="AT235" i="16"/>
  <c r="AT245" i="16"/>
  <c r="AZ263" i="16"/>
  <c r="AX283" i="16"/>
  <c r="AV306" i="16"/>
  <c r="BJ306" i="19" s="1"/>
  <c r="AW348" i="16"/>
  <c r="BC24" i="16"/>
  <c r="BA176" i="16"/>
  <c r="AY23" i="16"/>
  <c r="BK23" i="19" s="1"/>
  <c r="AW33" i="16"/>
  <c r="AR46" i="16"/>
  <c r="AY55" i="16"/>
  <c r="BK55" i="19" s="1"/>
  <c r="AT68" i="16"/>
  <c r="AX80" i="16"/>
  <c r="AV90" i="16"/>
  <c r="BJ90" i="19" s="1"/>
  <c r="AZ102" i="16"/>
  <c r="AX112" i="16"/>
  <c r="AS125" i="16"/>
  <c r="BI125" i="19" s="1"/>
  <c r="AW137" i="16"/>
  <c r="AU147" i="16"/>
  <c r="AY159" i="16"/>
  <c r="BK159" i="19" s="1"/>
  <c r="AW169" i="16"/>
  <c r="AR182" i="16"/>
  <c r="AV194" i="16"/>
  <c r="BJ194" i="19" s="1"/>
  <c r="AT204" i="16"/>
  <c r="AX216" i="16"/>
  <c r="AV226" i="16"/>
  <c r="BJ226" i="19" s="1"/>
  <c r="AZ238" i="16"/>
  <c r="AS254" i="16"/>
  <c r="BI254" i="19" s="1"/>
  <c r="AY269" i="16"/>
  <c r="BK269" i="19" s="1"/>
  <c r="AS293" i="16"/>
  <c r="BI293" i="19" s="1"/>
  <c r="AZ333" i="16"/>
  <c r="BI72" i="16"/>
  <c r="AX25" i="16"/>
  <c r="AY56" i="16"/>
  <c r="BK56" i="19" s="1"/>
  <c r="AW82" i="16"/>
  <c r="AX113" i="16"/>
  <c r="AW138" i="16"/>
  <c r="AW162" i="16"/>
  <c r="AU196" i="16"/>
  <c r="AV227" i="16"/>
  <c r="BJ227" i="19" s="1"/>
  <c r="AW258" i="16"/>
  <c r="AW330" i="16"/>
  <c r="AZ16" i="16"/>
  <c r="AW43" i="16"/>
  <c r="AZ72" i="16"/>
  <c r="AW99" i="16"/>
  <c r="AR128" i="16"/>
  <c r="AR152" i="16"/>
  <c r="AY185" i="16"/>
  <c r="BK185" i="19" s="1"/>
  <c r="AZ216" i="16"/>
  <c r="AW243" i="16"/>
  <c r="AZ318" i="16"/>
  <c r="AS152" i="16"/>
  <c r="BI152" i="19" s="1"/>
  <c r="AW180" i="16"/>
  <c r="AU222" i="16"/>
  <c r="AW274" i="16"/>
  <c r="AY287" i="16"/>
  <c r="BK287" i="19" s="1"/>
  <c r="BE15" i="16"/>
  <c r="BM15" i="19" s="1"/>
  <c r="BM48" i="16"/>
  <c r="BF111" i="16"/>
  <c r="AR327" i="16"/>
  <c r="BB103" i="16"/>
  <c r="BL103" i="19" s="1"/>
  <c r="BF80" i="16"/>
  <c r="BH204" i="16"/>
  <c r="BN204" i="19" s="1"/>
  <c r="DT57" i="16"/>
  <c r="BP163" i="16"/>
  <c r="BA366" i="16"/>
  <c r="BI317" i="16"/>
  <c r="BL44" i="16"/>
  <c r="BA324" i="16"/>
  <c r="BH261" i="16"/>
  <c r="BN261" i="19" s="1"/>
  <c r="BN221" i="16"/>
  <c r="BP221" i="19" s="1"/>
  <c r="BO40" i="16"/>
  <c r="BG349" i="16"/>
  <c r="BC305" i="16"/>
  <c r="BI275" i="16"/>
  <c r="BF254" i="16"/>
  <c r="BQ326" i="16"/>
  <c r="BQ326" i="19" s="1"/>
  <c r="BL68" i="16"/>
  <c r="BP38" i="16"/>
  <c r="BL10" i="16"/>
  <c r="BL273" i="16"/>
  <c r="BL57" i="16"/>
  <c r="BB349" i="16"/>
  <c r="BL349" i="19" s="1"/>
  <c r="BD303" i="16"/>
  <c r="BD235" i="16"/>
  <c r="BY63" i="16"/>
  <c r="BL120" i="16"/>
  <c r="BP59" i="16"/>
  <c r="BO21" i="16"/>
  <c r="BC350" i="16"/>
  <c r="BD327" i="16"/>
  <c r="BH304" i="16"/>
  <c r="BN304" i="19" s="1"/>
  <c r="BI281" i="16"/>
  <c r="BF260" i="16"/>
  <c r="BA238" i="16"/>
  <c r="BC221" i="16"/>
  <c r="BA207" i="16"/>
  <c r="BH192" i="16"/>
  <c r="BN192" i="19" s="1"/>
  <c r="BF178" i="16"/>
  <c r="BD164" i="16"/>
  <c r="BB150" i="16"/>
  <c r="BL150" i="19" s="1"/>
  <c r="BI135" i="16"/>
  <c r="BG121" i="16"/>
  <c r="BE107" i="16"/>
  <c r="BM107" i="19" s="1"/>
  <c r="BC93" i="16"/>
  <c r="BJ78" i="16"/>
  <c r="BP37" i="16"/>
  <c r="BB366" i="16"/>
  <c r="BL366" i="19" s="1"/>
  <c r="BB337" i="16"/>
  <c r="BL337" i="19" s="1"/>
  <c r="BF314" i="16"/>
  <c r="BG291" i="16"/>
  <c r="BG274" i="16"/>
  <c r="BA262" i="16"/>
  <c r="BA249" i="16"/>
  <c r="BD236" i="16"/>
  <c r="BD227" i="16"/>
  <c r="BC220" i="16"/>
  <c r="BB213" i="16"/>
  <c r="BL213" i="19" s="1"/>
  <c r="BA206" i="16"/>
  <c r="BI198" i="16"/>
  <c r="BH191" i="16"/>
  <c r="BN191" i="19" s="1"/>
  <c r="BG184" i="16"/>
  <c r="BF177" i="16"/>
  <c r="BE170" i="16"/>
  <c r="BM170" i="19" s="1"/>
  <c r="BD163" i="16"/>
  <c r="BC156" i="16"/>
  <c r="BB149" i="16"/>
  <c r="BL149" i="19" s="1"/>
  <c r="BA142" i="16"/>
  <c r="BI134" i="16"/>
  <c r="BH127" i="16"/>
  <c r="BN127" i="19" s="1"/>
  <c r="BG120" i="16"/>
  <c r="BF113" i="16"/>
  <c r="BE106" i="16"/>
  <c r="BM106" i="19" s="1"/>
  <c r="BD99" i="16"/>
  <c r="BM355" i="16"/>
  <c r="BM163" i="16"/>
  <c r="BR111" i="16"/>
  <c r="BQ81" i="16"/>
  <c r="BQ81" i="19" s="1"/>
  <c r="BM56" i="16"/>
  <c r="BO37" i="16"/>
  <c r="BQ18" i="16"/>
  <c r="BQ18" i="19" s="1"/>
  <c r="BR107" i="16"/>
  <c r="BK97" i="16"/>
  <c r="BO97" i="19" s="1"/>
  <c r="BE289" i="16"/>
  <c r="BM289" i="19" s="1"/>
  <c r="BJ38" i="16"/>
  <c r="BC322" i="16"/>
  <c r="BI260" i="16"/>
  <c r="BJ174" i="16"/>
  <c r="BM102" i="16"/>
  <c r="BP31" i="16"/>
  <c r="BH340" i="16"/>
  <c r="BN340" i="19" s="1"/>
  <c r="BH300" i="16"/>
  <c r="BN300" i="19" s="1"/>
  <c r="BE271" i="16"/>
  <c r="BM271" i="19" s="1"/>
  <c r="BB250" i="16"/>
  <c r="BL250" i="19" s="1"/>
  <c r="BO106" i="16"/>
  <c r="BP62" i="16"/>
  <c r="BL34" i="16"/>
  <c r="BQ5" i="16"/>
  <c r="BQ5" i="19" s="1"/>
  <c r="BL181" i="16"/>
  <c r="BL55" i="16"/>
  <c r="BF347" i="16"/>
  <c r="BB302" i="16"/>
  <c r="BL302" i="19" s="1"/>
  <c r="BG226" i="16"/>
  <c r="BR205" i="16"/>
  <c r="BM116" i="16"/>
  <c r="BK57" i="16"/>
  <c r="BO57" i="19" s="1"/>
  <c r="BJ19" i="16"/>
  <c r="BG348" i="16"/>
  <c r="BB326" i="16"/>
  <c r="BL326" i="19" s="1"/>
  <c r="BC303" i="16"/>
  <c r="BG280" i="16"/>
  <c r="BE236" i="16"/>
  <c r="BM236" i="19" s="1"/>
  <c r="BD220" i="16"/>
  <c r="BB206" i="16"/>
  <c r="BL206" i="19" s="1"/>
  <c r="BI191" i="16"/>
  <c r="BG177" i="16"/>
  <c r="BE163" i="16"/>
  <c r="BM163" i="19" s="1"/>
  <c r="BC149" i="16"/>
  <c r="BA135" i="16"/>
  <c r="BH120" i="16"/>
  <c r="BN120" i="19" s="1"/>
  <c r="BF106" i="16"/>
  <c r="BX63" i="16"/>
  <c r="BK120" i="16"/>
  <c r="BO120" i="19" s="1"/>
  <c r="BP35" i="16"/>
  <c r="BF363" i="16"/>
  <c r="BI335" i="16"/>
  <c r="BA313" i="16"/>
  <c r="BE290" i="16"/>
  <c r="BM290" i="19" s="1"/>
  <c r="BB273" i="16"/>
  <c r="BL273" i="19" s="1"/>
  <c r="BE260" i="16"/>
  <c r="BM260" i="19" s="1"/>
  <c r="BH247" i="16"/>
  <c r="BN247" i="19" s="1"/>
  <c r="BH234" i="16"/>
  <c r="BN234" i="19" s="1"/>
  <c r="BE226" i="16"/>
  <c r="BM226" i="19" s="1"/>
  <c r="BD219" i="16"/>
  <c r="BC212" i="16"/>
  <c r="BB205" i="16"/>
  <c r="BL205" i="19" s="1"/>
  <c r="BA198" i="16"/>
  <c r="BI190" i="16"/>
  <c r="BH183" i="16"/>
  <c r="BN183" i="19" s="1"/>
  <c r="BG176" i="16"/>
  <c r="BF169" i="16"/>
  <c r="BE162" i="16"/>
  <c r="BM162" i="19" s="1"/>
  <c r="BD155" i="16"/>
  <c r="BC148" i="16"/>
  <c r="BB141" i="16"/>
  <c r="BL141" i="19" s="1"/>
  <c r="BA134" i="16"/>
  <c r="BI126" i="16"/>
  <c r="BH119" i="16"/>
  <c r="BN119" i="19" s="1"/>
  <c r="BG112" i="16"/>
  <c r="BF105" i="16"/>
  <c r="BO298" i="16"/>
  <c r="BK221" i="16"/>
  <c r="BO221" i="19" s="1"/>
  <c r="BM148" i="16"/>
  <c r="BR174" i="16"/>
  <c r="BJ173" i="16"/>
  <c r="BN108" i="16"/>
  <c r="BP108" i="19" s="1"/>
  <c r="BN43" i="16"/>
  <c r="BP43" i="19" s="1"/>
  <c r="BA253" i="16"/>
  <c r="BB363" i="16"/>
  <c r="BL363" i="19" s="1"/>
  <c r="BG286" i="16"/>
  <c r="BA236" i="16"/>
  <c r="BK71" i="16"/>
  <c r="BO71" i="19" s="1"/>
  <c r="BK12" i="16"/>
  <c r="BO12" i="19" s="1"/>
  <c r="BH324" i="16"/>
  <c r="BN324" i="19" s="1"/>
  <c r="BB290" i="16"/>
  <c r="BL290" i="19" s="1"/>
  <c r="BE263" i="16"/>
  <c r="BM263" i="19" s="1"/>
  <c r="BD240" i="16"/>
  <c r="BK188" i="16"/>
  <c r="BO188" i="19" s="1"/>
  <c r="BM126" i="16"/>
  <c r="BQ90" i="16"/>
  <c r="BQ90" i="19" s="1"/>
  <c r="BR52" i="16"/>
  <c r="BN24" i="16"/>
  <c r="BP24" i="19" s="1"/>
  <c r="BA362" i="16"/>
  <c r="BK113" i="16"/>
  <c r="BO113" i="19" s="1"/>
  <c r="BP19" i="16"/>
  <c r="BC326" i="16"/>
  <c r="BH280" i="16"/>
  <c r="BN280" i="19" s="1"/>
  <c r="BB255" i="16"/>
  <c r="BL255" i="19" s="1"/>
  <c r="BA224" i="16"/>
  <c r="BJ167" i="16"/>
  <c r="BL86" i="16"/>
  <c r="BM40" i="16"/>
  <c r="BH368" i="16"/>
  <c r="BN368" i="19" s="1"/>
  <c r="BH338" i="16"/>
  <c r="BN338" i="19" s="1"/>
  <c r="BC316" i="16"/>
  <c r="BD293" i="16"/>
  <c r="BE270" i="16"/>
  <c r="BM270" i="19" s="1"/>
  <c r="BB249" i="16"/>
  <c r="BL249" i="19" s="1"/>
  <c r="BD228" i="16"/>
  <c r="BB214" i="16"/>
  <c r="BL214" i="19" s="1"/>
  <c r="BI199" i="16"/>
  <c r="BG185" i="16"/>
  <c r="BE171" i="16"/>
  <c r="BM171" i="19" s="1"/>
  <c r="BC157" i="16"/>
  <c r="BA143" i="16"/>
  <c r="BH128" i="16"/>
  <c r="BN128" i="19" s="1"/>
  <c r="BF114" i="16"/>
  <c r="BD100" i="16"/>
  <c r="BP191" i="16"/>
  <c r="BP108" i="16"/>
  <c r="BJ57" i="16"/>
  <c r="BR18" i="16"/>
  <c r="BF348" i="16"/>
  <c r="BA326" i="16"/>
  <c r="BB303" i="16"/>
  <c r="BL303" i="19" s="1"/>
  <c r="BH281" i="16"/>
  <c r="BN281" i="19" s="1"/>
  <c r="BB269" i="16"/>
  <c r="BL269" i="19" s="1"/>
  <c r="BB256" i="16"/>
  <c r="BL256" i="19" s="1"/>
  <c r="BE243" i="16"/>
  <c r="BM243" i="19" s="1"/>
  <c r="BI230" i="16"/>
  <c r="BH223" i="16"/>
  <c r="BN223" i="19" s="1"/>
  <c r="BG216" i="16"/>
  <c r="BF209" i="16"/>
  <c r="BE202" i="16"/>
  <c r="BM202" i="19" s="1"/>
  <c r="BD195" i="16"/>
  <c r="BC188" i="16"/>
  <c r="BB181" i="16"/>
  <c r="BL181" i="19" s="1"/>
  <c r="BA174" i="16"/>
  <c r="BI166" i="16"/>
  <c r="BH159" i="16"/>
  <c r="BN159" i="19" s="1"/>
  <c r="BG152" i="16"/>
  <c r="BF145" i="16"/>
  <c r="BE138" i="16"/>
  <c r="BM138" i="19" s="1"/>
  <c r="BD131" i="16"/>
  <c r="BC124" i="16"/>
  <c r="BB117" i="16"/>
  <c r="BL117" i="19" s="1"/>
  <c r="BA110" i="16"/>
  <c r="BI102" i="16"/>
  <c r="BH95" i="16"/>
  <c r="BN95" i="19" s="1"/>
  <c r="BP218" i="16"/>
  <c r="BM127" i="16"/>
  <c r="BL96" i="16"/>
  <c r="BN66" i="16"/>
  <c r="BP66" i="19" s="1"/>
  <c r="BL47" i="16"/>
  <c r="BR27" i="16"/>
  <c r="BK9" i="16"/>
  <c r="BO9" i="19" s="1"/>
  <c r="DS64" i="16"/>
  <c r="BL14" i="16"/>
  <c r="BE329" i="16"/>
  <c r="BM329" i="19" s="1"/>
  <c r="BO122" i="16"/>
  <c r="BM51" i="16"/>
  <c r="BD329" i="16"/>
  <c r="BG262" i="16"/>
  <c r="BO116" i="16"/>
  <c r="BK44" i="16"/>
  <c r="BO44" i="19" s="1"/>
  <c r="BC353" i="16"/>
  <c r="BA307" i="16"/>
  <c r="BH276" i="16"/>
  <c r="BN276" i="19" s="1"/>
  <c r="BB234" i="16"/>
  <c r="BL234" i="19" s="1"/>
  <c r="BP113" i="16"/>
  <c r="BN69" i="16"/>
  <c r="BP69" i="19" s="1"/>
  <c r="BO39" i="16"/>
  <c r="BK11" i="16"/>
  <c r="BO11" i="19" s="1"/>
  <c r="BQ319" i="16"/>
  <c r="BQ319" i="19" s="1"/>
  <c r="BM86" i="16"/>
  <c r="BI368" i="16"/>
  <c r="BD316" i="16"/>
  <c r="BI270" i="16"/>
  <c r="BF236" i="16"/>
  <c r="BE212" i="16"/>
  <c r="BM212" i="19" s="1"/>
  <c r="BN124" i="16"/>
  <c r="BP124" i="19" s="1"/>
  <c r="BP61" i="16"/>
  <c r="BK24" i="16"/>
  <c r="BO24" i="19" s="1"/>
  <c r="BA352" i="16"/>
  <c r="BI328" i="16"/>
  <c r="BA306" i="16"/>
  <c r="BE283" i="16"/>
  <c r="BM283" i="19" s="1"/>
  <c r="BB245" i="16"/>
  <c r="BL245" i="19" s="1"/>
  <c r="BG225" i="16"/>
  <c r="BE211" i="16"/>
  <c r="BM211" i="19" s="1"/>
  <c r="BC197" i="16"/>
  <c r="BA183" i="16"/>
  <c r="BH168" i="16"/>
  <c r="BN168" i="19" s="1"/>
  <c r="BF154" i="16"/>
  <c r="BD140" i="16"/>
  <c r="BI111" i="16"/>
  <c r="BG97" i="16"/>
  <c r="BQ152" i="16"/>
  <c r="BQ152" i="19" s="1"/>
  <c r="BR81" i="16"/>
  <c r="BL40" i="16"/>
  <c r="BB368" i="16"/>
  <c r="BL368" i="19" s="1"/>
  <c r="BG338" i="16"/>
  <c r="BH315" i="16"/>
  <c r="BN315" i="19" s="1"/>
  <c r="BC293" i="16"/>
  <c r="BE277" i="16"/>
  <c r="BM277" i="19" s="1"/>
  <c r="BC263" i="16"/>
  <c r="BF250" i="16"/>
  <c r="BF237" i="16"/>
  <c r="BC228" i="16"/>
  <c r="BB221" i="16"/>
  <c r="BL221" i="19" s="1"/>
  <c r="BA214" i="16"/>
  <c r="BI206" i="16"/>
  <c r="BH199" i="16"/>
  <c r="BN199" i="19" s="1"/>
  <c r="BG192" i="16"/>
  <c r="BF185" i="16"/>
  <c r="BE178" i="16"/>
  <c r="BM178" i="19" s="1"/>
  <c r="BD171" i="16"/>
  <c r="BC164" i="16"/>
  <c r="DA266" i="16"/>
  <c r="BX93" i="16"/>
  <c r="BO309" i="16"/>
  <c r="BX33" i="16"/>
  <c r="BW11" i="16"/>
  <c r="BS11" i="19" s="1"/>
  <c r="BK268" i="16"/>
  <c r="BO268" i="19" s="1"/>
  <c r="BO216" i="16"/>
  <c r="BR188" i="16"/>
  <c r="BU23" i="16"/>
  <c r="BM168" i="16"/>
  <c r="BL240" i="16"/>
  <c r="BR154" i="16"/>
  <c r="BL231" i="16"/>
  <c r="BM158" i="16"/>
  <c r="BK209" i="16"/>
  <c r="BO209" i="19" s="1"/>
  <c r="BP146" i="16"/>
  <c r="BO278" i="16"/>
  <c r="BL173" i="16"/>
  <c r="BN121" i="16"/>
  <c r="BP121" i="19" s="1"/>
  <c r="BM66" i="16"/>
  <c r="BP260" i="16"/>
  <c r="BQ151" i="16"/>
  <c r="BQ151" i="19" s="1"/>
  <c r="BW28" i="16"/>
  <c r="BS28" i="19" s="1"/>
  <c r="BR249" i="16"/>
  <c r="BJ189" i="16"/>
  <c r="BP151" i="16"/>
  <c r="BL129" i="16"/>
  <c r="BR115" i="16"/>
  <c r="BO102" i="16"/>
  <c r="BO78" i="16"/>
  <c r="BW123" i="16"/>
  <c r="BS123" i="19" s="1"/>
  <c r="BR312" i="16"/>
  <c r="BM213" i="16"/>
  <c r="BK183" i="16"/>
  <c r="BO183" i="19" s="1"/>
  <c r="BP154" i="16"/>
  <c r="BP369" i="16"/>
  <c r="BJ199" i="16"/>
  <c r="BO132" i="16"/>
  <c r="BO108" i="16"/>
  <c r="BQ71" i="16"/>
  <c r="BQ71" i="19" s="1"/>
  <c r="BK55" i="16"/>
  <c r="BO55" i="19" s="1"/>
  <c r="BR40" i="16"/>
  <c r="BP26" i="16"/>
  <c r="BN12" i="16"/>
  <c r="BP12" i="19" s="1"/>
  <c r="BC364" i="16"/>
  <c r="BR343" i="16"/>
  <c r="BO368" i="16"/>
  <c r="BL350" i="16"/>
  <c r="BP182" i="16"/>
  <c r="BN279" i="16"/>
  <c r="BP279" i="19" s="1"/>
  <c r="BN167" i="16"/>
  <c r="BP167" i="19" s="1"/>
  <c r="BR234" i="16"/>
  <c r="BO149" i="16"/>
  <c r="BP227" i="16"/>
  <c r="BK207" i="16"/>
  <c r="BO207" i="19" s="1"/>
  <c r="BJ275" i="16"/>
  <c r="BJ159" i="16"/>
  <c r="BO120" i="16"/>
  <c r="BX160" i="16"/>
  <c r="BL232" i="16"/>
  <c r="BN146" i="16"/>
  <c r="BP146" i="19" s="1"/>
  <c r="BL82" i="16"/>
  <c r="BU21" i="16"/>
  <c r="BM246" i="16"/>
  <c r="BL187" i="16"/>
  <c r="BR149" i="16"/>
  <c r="BM128" i="16"/>
  <c r="BJ115" i="16"/>
  <c r="BP101" i="16"/>
  <c r="BM88" i="16"/>
  <c r="BK74" i="16"/>
  <c r="BO74" i="19" s="1"/>
  <c r="BZ87" i="16"/>
  <c r="BT87" i="19" s="1"/>
  <c r="BQ305" i="16"/>
  <c r="BQ305" i="19" s="1"/>
  <c r="BN248" i="16"/>
  <c r="BP248" i="19" s="1"/>
  <c r="BP202" i="16"/>
  <c r="BL174" i="16"/>
  <c r="BL355" i="16"/>
  <c r="BL195" i="16"/>
  <c r="BQ130" i="16"/>
  <c r="BQ130" i="19" s="1"/>
  <c r="BM107" i="16"/>
  <c r="BJ86" i="16"/>
  <c r="BL54" i="16"/>
  <c r="BJ40" i="16"/>
  <c r="BQ25" i="16"/>
  <c r="BQ25" i="19" s="1"/>
  <c r="BO11" i="16"/>
  <c r="BD363" i="16"/>
  <c r="BZ24" i="16"/>
  <c r="BT24" i="19" s="1"/>
  <c r="BR198" i="16"/>
  <c r="BP130" i="16"/>
  <c r="BR106" i="16"/>
  <c r="BO85" i="16"/>
  <c r="BQ64" i="16"/>
  <c r="BQ64" i="19" s="1"/>
  <c r="BO50" i="16"/>
  <c r="BM36" i="16"/>
  <c r="BK22" i="16"/>
  <c r="BO22" i="19" s="1"/>
  <c r="BR7" i="16"/>
  <c r="BG359" i="16"/>
  <c r="BE345" i="16"/>
  <c r="BM345" i="19" s="1"/>
  <c r="BC331" i="16"/>
  <c r="BA317" i="16"/>
  <c r="BH302" i="16"/>
  <c r="BN302" i="19" s="1"/>
  <c r="BF288" i="16"/>
  <c r="BD274" i="16"/>
  <c r="BB260" i="16"/>
  <c r="BL260" i="19" s="1"/>
  <c r="BI245" i="16"/>
  <c r="BG231" i="16"/>
  <c r="BN215" i="16"/>
  <c r="BP215" i="19" s="1"/>
  <c r="BP136" i="16"/>
  <c r="BK111" i="16"/>
  <c r="BO111" i="19" s="1"/>
  <c r="BO75" i="16"/>
  <c r="BM59" i="16"/>
  <c r="BN50" i="16"/>
  <c r="BP50" i="19" s="1"/>
  <c r="BO41" i="16"/>
  <c r="BQ31" i="16"/>
  <c r="BQ31" i="19" s="1"/>
  <c r="BQ23" i="16"/>
  <c r="BQ23" i="19" s="1"/>
  <c r="BP16" i="16"/>
  <c r="BO9" i="16"/>
  <c r="BE368" i="16"/>
  <c r="BM368" i="19" s="1"/>
  <c r="BD361" i="16"/>
  <c r="BC354" i="16"/>
  <c r="BB347" i="16"/>
  <c r="BL347" i="19" s="1"/>
  <c r="BA340" i="16"/>
  <c r="BI332" i="16"/>
  <c r="BH325" i="16"/>
  <c r="BN325" i="19" s="1"/>
  <c r="BG318" i="16"/>
  <c r="BF311" i="16"/>
  <c r="BE304" i="16"/>
  <c r="BM304" i="19" s="1"/>
  <c r="BD297" i="16"/>
  <c r="BC290" i="16"/>
  <c r="BB283" i="16"/>
  <c r="BL283" i="19" s="1"/>
  <c r="BO342" i="16"/>
  <c r="BM277" i="16"/>
  <c r="BP329" i="16"/>
  <c r="BO249" i="16"/>
  <c r="BO320" i="16"/>
  <c r="BO279" i="16"/>
  <c r="BJ180" i="16"/>
  <c r="BK274" i="16"/>
  <c r="BO274" i="19" s="1"/>
  <c r="BO205" i="16"/>
  <c r="BV12" i="16"/>
  <c r="BJ219" i="16"/>
  <c r="BP330" i="16"/>
  <c r="BM205" i="16"/>
  <c r="BO129" i="16"/>
  <c r="BM264" i="16"/>
  <c r="BP153" i="16"/>
  <c r="BP119" i="16"/>
  <c r="BP87" i="16"/>
  <c r="BY101" i="16"/>
  <c r="BJ198" i="16"/>
  <c r="BR142" i="16"/>
  <c r="BL98" i="16"/>
  <c r="BK75" i="16"/>
  <c r="BO75" i="19" s="1"/>
  <c r="BM330" i="16"/>
  <c r="BQ219" i="16"/>
  <c r="BQ219" i="19" s="1"/>
  <c r="BQ174" i="16"/>
  <c r="BQ174" i="19" s="1"/>
  <c r="BJ141" i="16"/>
  <c r="BR123" i="16"/>
  <c r="BK114" i="16"/>
  <c r="BO114" i="19" s="1"/>
  <c r="BQ100" i="16"/>
  <c r="BQ100" i="19" s="1"/>
  <c r="BN87" i="16"/>
  <c r="BP87" i="19" s="1"/>
  <c r="BL73" i="16"/>
  <c r="BS18" i="16"/>
  <c r="BR244" i="16"/>
  <c r="BR200" i="16"/>
  <c r="BN172" i="16"/>
  <c r="BP172" i="19" s="1"/>
  <c r="BQ145" i="16"/>
  <c r="BQ145" i="19" s="1"/>
  <c r="BJ190" i="16"/>
  <c r="BJ129" i="16"/>
  <c r="BQ105" i="16"/>
  <c r="BQ105" i="19" s="1"/>
  <c r="BJ64" i="16"/>
  <c r="BQ49" i="16"/>
  <c r="BQ49" i="19" s="1"/>
  <c r="BO35" i="16"/>
  <c r="BM21" i="16"/>
  <c r="BK7" i="16"/>
  <c r="BO7" i="19" s="1"/>
  <c r="BI358" i="16"/>
  <c r="BN291" i="16"/>
  <c r="BP291" i="19" s="1"/>
  <c r="BP175" i="16"/>
  <c r="BP122" i="16"/>
  <c r="BQ99" i="16"/>
  <c r="BQ99" i="19" s="1"/>
  <c r="BR63" i="16"/>
  <c r="BP49" i="16"/>
  <c r="BN35" i="16"/>
  <c r="BP35" i="19" s="1"/>
  <c r="BL21" i="16"/>
  <c r="BJ7" i="16"/>
  <c r="BH358" i="16"/>
  <c r="BN358" i="19" s="1"/>
  <c r="BF344" i="16"/>
  <c r="BD330" i="16"/>
  <c r="BB316" i="16"/>
  <c r="BL316" i="19" s="1"/>
  <c r="BI301" i="16"/>
  <c r="BG287" i="16"/>
  <c r="BE273" i="16"/>
  <c r="BM273" i="19" s="1"/>
  <c r="BA245" i="16"/>
  <c r="BX122" i="16"/>
  <c r="BQ207" i="16"/>
  <c r="BQ207" i="19" s="1"/>
  <c r="BK134" i="16"/>
  <c r="BO134" i="19" s="1"/>
  <c r="BO109" i="16"/>
  <c r="BQ89" i="16"/>
  <c r="BQ89" i="19" s="1"/>
  <c r="BJ74" i="16"/>
  <c r="BN58" i="16"/>
  <c r="BP58" i="19" s="1"/>
  <c r="BO49" i="16"/>
  <c r="BR38" i="16"/>
  <c r="BR30" i="16"/>
  <c r="BR22" i="16"/>
  <c r="BQ15" i="16"/>
  <c r="BQ15" i="19" s="1"/>
  <c r="BP8" i="16"/>
  <c r="BF367" i="16"/>
  <c r="BE360" i="16"/>
  <c r="BM360" i="19" s="1"/>
  <c r="BD353" i="16"/>
  <c r="BC346" i="16"/>
  <c r="BB339" i="16"/>
  <c r="BL339" i="19" s="1"/>
  <c r="BA332" i="16"/>
  <c r="BI324" i="16"/>
  <c r="BH317" i="16"/>
  <c r="BN317" i="19" s="1"/>
  <c r="BG310" i="16"/>
  <c r="BF303" i="16"/>
  <c r="BE296" i="16"/>
  <c r="BM296" i="19" s="1"/>
  <c r="BD289" i="16"/>
  <c r="BJ323" i="16"/>
  <c r="BM292" i="16"/>
  <c r="BU6" i="16"/>
  <c r="BQ231" i="16"/>
  <c r="BQ231" i="19" s="1"/>
  <c r="BP311" i="16"/>
  <c r="BQ277" i="16"/>
  <c r="BQ277" i="19" s="1"/>
  <c r="BQ236" i="16"/>
  <c r="BQ236" i="19" s="1"/>
  <c r="BW110" i="16"/>
  <c r="BS110" i="19" s="1"/>
  <c r="BP204" i="16"/>
  <c r="BZ8" i="16"/>
  <c r="BT8" i="19" s="1"/>
  <c r="BQ217" i="16"/>
  <c r="BQ217" i="19" s="1"/>
  <c r="BM309" i="16"/>
  <c r="BK191" i="16"/>
  <c r="BO191" i="19" s="1"/>
  <c r="BP128" i="16"/>
  <c r="BK223" i="16"/>
  <c r="BO223" i="19" s="1"/>
  <c r="BK150" i="16"/>
  <c r="BO150" i="19" s="1"/>
  <c r="BR85" i="16"/>
  <c r="BU73" i="16"/>
  <c r="BQ323" i="16"/>
  <c r="BQ323" i="19" s="1"/>
  <c r="BT178" i="16"/>
  <c r="BR178" i="19" s="1"/>
  <c r="BL276" i="16"/>
  <c r="BJ269" i="16"/>
  <c r="BL219" i="16"/>
  <c r="BQ189" i="16"/>
  <c r="BQ189" i="19" s="1"/>
  <c r="BZ67" i="16"/>
  <c r="BT67" i="19" s="1"/>
  <c r="BJ187" i="16"/>
  <c r="BR310" i="16"/>
  <c r="BO214" i="16"/>
  <c r="BR160" i="16"/>
  <c r="BK282" i="16"/>
  <c r="BO282" i="19" s="1"/>
  <c r="BQ192" i="16"/>
  <c r="BQ192" i="19" s="1"/>
  <c r="BL123" i="16"/>
  <c r="BL99" i="16"/>
  <c r="BL264" i="16"/>
  <c r="BO153" i="16"/>
  <c r="BR116" i="16"/>
  <c r="BP86" i="16"/>
  <c r="BV56" i="16"/>
  <c r="BN253" i="16"/>
  <c r="BP253" i="19" s="1"/>
  <c r="BQ190" i="16"/>
  <c r="BQ190" i="19" s="1"/>
  <c r="BL155" i="16"/>
  <c r="BK130" i="16"/>
  <c r="BO130" i="19" s="1"/>
  <c r="BQ116" i="16"/>
  <c r="BQ116" i="19" s="1"/>
  <c r="BJ107" i="16"/>
  <c r="BQ92" i="16"/>
  <c r="BQ92" i="19" s="1"/>
  <c r="BN79" i="16"/>
  <c r="BP79" i="19" s="1"/>
  <c r="BK66" i="16"/>
  <c r="BO66" i="19" s="1"/>
  <c r="BJ320" i="16"/>
  <c r="BK216" i="16"/>
  <c r="BO216" i="19" s="1"/>
  <c r="BR184" i="16"/>
  <c r="BN156" i="16"/>
  <c r="BP156" i="19" s="1"/>
  <c r="CA24" i="16"/>
  <c r="BL204" i="16"/>
  <c r="BP115" i="16"/>
  <c r="BK93" i="16"/>
  <c r="BO93" i="19" s="1"/>
  <c r="BJ73" i="16"/>
  <c r="BJ56" i="16"/>
  <c r="BQ41" i="16"/>
  <c r="BQ41" i="19" s="1"/>
  <c r="BO27" i="16"/>
  <c r="BM13" i="16"/>
  <c r="BB365" i="16"/>
  <c r="BL365" i="19" s="1"/>
  <c r="BY122" i="16"/>
  <c r="BJ208" i="16"/>
  <c r="BL134" i="16"/>
  <c r="BJ110" i="16"/>
  <c r="BP88" i="16"/>
  <c r="BR55" i="16"/>
  <c r="BP41" i="16"/>
  <c r="BN27" i="16"/>
  <c r="BP27" i="19" s="1"/>
  <c r="BL13" i="16"/>
  <c r="BA365" i="16"/>
  <c r="BH350" i="16"/>
  <c r="BN350" i="19" s="1"/>
  <c r="BF336" i="16"/>
  <c r="BD322" i="16"/>
  <c r="BB308" i="16"/>
  <c r="BL308" i="19" s="1"/>
  <c r="BI293" i="16"/>
  <c r="BG279" i="16"/>
  <c r="BE265" i="16"/>
  <c r="BM265" i="19" s="1"/>
  <c r="BC251" i="16"/>
  <c r="BA237" i="16"/>
  <c r="BN269" i="16"/>
  <c r="BP269" i="19" s="1"/>
  <c r="BK165" i="16"/>
  <c r="BO165" i="19" s="1"/>
  <c r="BQ119" i="16"/>
  <c r="BQ119" i="19" s="1"/>
  <c r="BM78" i="16"/>
  <c r="BQ63" i="16"/>
  <c r="BQ63" i="19" s="1"/>
  <c r="BL52" i="16"/>
  <c r="BM43" i="16"/>
  <c r="BN34" i="16"/>
  <c r="BP34" i="19" s="1"/>
  <c r="BN26" i="16"/>
  <c r="BP26" i="19" s="1"/>
  <c r="BN18" i="16"/>
  <c r="BP18" i="19" s="1"/>
  <c r="BM11" i="16"/>
  <c r="BS148" i="16"/>
  <c r="BO297" i="16"/>
  <c r="BM226" i="16"/>
  <c r="BW80" i="16"/>
  <c r="BS80" i="19" s="1"/>
  <c r="BN198" i="16"/>
  <c r="BP198" i="19" s="1"/>
  <c r="BR193" i="16"/>
  <c r="BL166" i="16"/>
  <c r="BP201" i="16"/>
  <c r="BK100" i="16"/>
  <c r="BO100" i="19" s="1"/>
  <c r="BM271" i="16"/>
  <c r="BO260" i="16"/>
  <c r="BJ157" i="16"/>
  <c r="BP93" i="16"/>
  <c r="BM273" i="16"/>
  <c r="BR218" i="16"/>
  <c r="BL158" i="16"/>
  <c r="BM262" i="16"/>
  <c r="BL127" i="16"/>
  <c r="BL62" i="16"/>
  <c r="BQ33" i="16"/>
  <c r="BQ33" i="19" s="1"/>
  <c r="BM5" i="16"/>
  <c r="BQ136" i="16"/>
  <c r="BQ136" i="19" s="1"/>
  <c r="BJ97" i="16"/>
  <c r="BR72" i="16"/>
  <c r="BQ48" i="16"/>
  <c r="BQ48" i="19" s="1"/>
  <c r="BM28" i="16"/>
  <c r="BG367" i="16"/>
  <c r="BD346" i="16"/>
  <c r="BB324" i="16"/>
  <c r="BL324" i="19" s="1"/>
  <c r="BA301" i="16"/>
  <c r="BF280" i="16"/>
  <c r="BD258" i="16"/>
  <c r="BI237" i="16"/>
  <c r="BM179" i="16"/>
  <c r="BP112" i="16"/>
  <c r="BL88" i="16"/>
  <c r="BP64" i="16"/>
  <c r="BJ46" i="16"/>
  <c r="BO33" i="16"/>
  <c r="BL20" i="16"/>
  <c r="BQ7" i="16"/>
  <c r="BQ7" i="19" s="1"/>
  <c r="BI364" i="16"/>
  <c r="BA356" i="16"/>
  <c r="BD345" i="16"/>
  <c r="BE336" i="16"/>
  <c r="BM336" i="19" s="1"/>
  <c r="BF327" i="16"/>
  <c r="BI316" i="16"/>
  <c r="BA308" i="16"/>
  <c r="BB299" i="16"/>
  <c r="BL299" i="19" s="1"/>
  <c r="BE288" i="16"/>
  <c r="BM288" i="19" s="1"/>
  <c r="BE280" i="16"/>
  <c r="BM280" i="19" s="1"/>
  <c r="BD273" i="16"/>
  <c r="BA252" i="16"/>
  <c r="BI244" i="16"/>
  <c r="BH237" i="16"/>
  <c r="BN237" i="19" s="1"/>
  <c r="BU49" i="16"/>
  <c r="BN202" i="16"/>
  <c r="BP202" i="19" s="1"/>
  <c r="BJ165" i="16"/>
  <c r="BQ131" i="16"/>
  <c r="BQ131" i="19" s="1"/>
  <c r="BL108" i="16"/>
  <c r="BQ96" i="16"/>
  <c r="BQ96" i="19" s="1"/>
  <c r="BM85" i="16"/>
  <c r="BR73" i="16"/>
  <c r="BP63" i="16"/>
  <c r="BO56" i="16"/>
  <c r="BN49" i="16"/>
  <c r="BP49" i="19" s="1"/>
  <c r="BM42" i="16"/>
  <c r="BL35" i="16"/>
  <c r="BK28" i="16"/>
  <c r="BO28" i="19" s="1"/>
  <c r="BJ21" i="16"/>
  <c r="BR13" i="16"/>
  <c r="BQ6" i="16"/>
  <c r="BQ6" i="19" s="1"/>
  <c r="BG365" i="16"/>
  <c r="BF358" i="16"/>
  <c r="BE351" i="16"/>
  <c r="BM351" i="19" s="1"/>
  <c r="BD344" i="16"/>
  <c r="BC337" i="16"/>
  <c r="BB330" i="16"/>
  <c r="BL330" i="19" s="1"/>
  <c r="BA323" i="16"/>
  <c r="BQ284" i="16"/>
  <c r="BQ284" i="19" s="1"/>
  <c r="BR286" i="16"/>
  <c r="BR309" i="16"/>
  <c r="BN225" i="16"/>
  <c r="BP225" i="19" s="1"/>
  <c r="BJ235" i="16"/>
  <c r="BJ170" i="16"/>
  <c r="BN165" i="16"/>
  <c r="BP165" i="19" s="1"/>
  <c r="BN164" i="16"/>
  <c r="BP164" i="19" s="1"/>
  <c r="BM196" i="16"/>
  <c r="BQ267" i="16"/>
  <c r="BQ267" i="19" s="1"/>
  <c r="BQ117" i="16"/>
  <c r="BQ117" i="19" s="1"/>
  <c r="BL74" i="16"/>
  <c r="BJ217" i="16"/>
  <c r="BL139" i="16"/>
  <c r="BJ67" i="16"/>
  <c r="BQ269" i="16"/>
  <c r="BQ269" i="19" s="1"/>
  <c r="BK199" i="16"/>
  <c r="BO199" i="19" s="1"/>
  <c r="BQ251" i="16"/>
  <c r="BQ251" i="19" s="1"/>
  <c r="BJ120" i="16"/>
  <c r="BM61" i="16"/>
  <c r="BR32" i="16"/>
  <c r="BN4" i="16"/>
  <c r="BP4" i="19" s="1"/>
  <c r="BO269" i="16"/>
  <c r="BN132" i="16"/>
  <c r="BP132" i="19" s="1"/>
  <c r="BQ95" i="16"/>
  <c r="BQ95" i="19" s="1"/>
  <c r="BM44" i="16"/>
  <c r="BJ23" i="16"/>
  <c r="BH366" i="16"/>
  <c r="BN366" i="19" s="1"/>
  <c r="BG343" i="16"/>
  <c r="BC323" i="16"/>
  <c r="BF296" i="16"/>
  <c r="BC275" i="16"/>
  <c r="BI253" i="16"/>
  <c r="BF232" i="16"/>
  <c r="BK174" i="16"/>
  <c r="BO174" i="19" s="1"/>
  <c r="BM108" i="16"/>
  <c r="BJ87" i="16"/>
  <c r="BL60" i="16"/>
  <c r="BK45" i="16"/>
  <c r="BO45" i="19" s="1"/>
  <c r="BJ30" i="16"/>
  <c r="BM19" i="16"/>
  <c r="BR6" i="16"/>
  <c r="BA364" i="16"/>
  <c r="BB355" i="16"/>
  <c r="BL355" i="19" s="1"/>
  <c r="BE344" i="16"/>
  <c r="BM344" i="19" s="1"/>
  <c r="BF335" i="16"/>
  <c r="BG326" i="16"/>
  <c r="BA316" i="16"/>
  <c r="BB307" i="16"/>
  <c r="BL307" i="19" s="1"/>
  <c r="BC298" i="16"/>
  <c r="BF287" i="16"/>
  <c r="BF279" i="16"/>
  <c r="BE272" i="16"/>
  <c r="BM272" i="19" s="1"/>
  <c r="BD265" i="16"/>
  <c r="BC258" i="16"/>
  <c r="BB251" i="16"/>
  <c r="BL251" i="19" s="1"/>
  <c r="BA244" i="16"/>
  <c r="BI236" i="16"/>
  <c r="BZ17" i="16"/>
  <c r="BT17" i="19" s="1"/>
  <c r="BQ258" i="16"/>
  <c r="BQ258" i="19" s="1"/>
  <c r="BL197" i="16"/>
  <c r="BQ159" i="16"/>
  <c r="BQ159" i="19" s="1"/>
  <c r="BJ130" i="16"/>
  <c r="BK118" i="16"/>
  <c r="BO118" i="19" s="1"/>
  <c r="BP106" i="16"/>
  <c r="BL95" i="16"/>
  <c r="BQ83" i="16"/>
  <c r="BQ83" i="19" s="1"/>
  <c r="BP72" i="16"/>
  <c r="BQ62" i="16"/>
  <c r="BQ62" i="19" s="1"/>
  <c r="BP55" i="16"/>
  <c r="BO48" i="16"/>
  <c r="BN41" i="16"/>
  <c r="BP41" i="19" s="1"/>
  <c r="BM34" i="16"/>
  <c r="BL27" i="16"/>
  <c r="BK20" i="16"/>
  <c r="BO20" i="19" s="1"/>
  <c r="BJ13" i="16"/>
  <c r="BR5" i="16"/>
  <c r="BH364" i="16"/>
  <c r="BN364" i="19" s="1"/>
  <c r="BG357" i="16"/>
  <c r="BF350" i="16"/>
  <c r="BE343" i="16"/>
  <c r="BM343" i="19" s="1"/>
  <c r="BD336" i="16"/>
  <c r="BC329" i="16"/>
  <c r="BB322" i="16"/>
  <c r="BL322" i="19" s="1"/>
  <c r="BA315" i="16"/>
  <c r="BO258" i="16"/>
  <c r="BN273" i="16"/>
  <c r="BP273" i="19" s="1"/>
  <c r="BJ260" i="16"/>
  <c r="BP189" i="16"/>
  <c r="BJ85" i="16"/>
  <c r="BN194" i="16"/>
  <c r="BP194" i="19" s="1"/>
  <c r="BN72" i="16"/>
  <c r="BP72" i="19" s="1"/>
  <c r="BJ205" i="16"/>
  <c r="BQ135" i="16"/>
  <c r="BQ135" i="19" s="1"/>
  <c r="BQ108" i="16"/>
  <c r="BQ108" i="19" s="1"/>
  <c r="BP85" i="16"/>
  <c r="BQ369" i="16"/>
  <c r="BQ369" i="19" s="1"/>
  <c r="BN188" i="16"/>
  <c r="BP188" i="19" s="1"/>
  <c r="BL142" i="16"/>
  <c r="BQ166" i="16"/>
  <c r="BQ166" i="19" s="1"/>
  <c r="BL117" i="16"/>
  <c r="BP81" i="16"/>
  <c r="BR48" i="16"/>
  <c r="BN20" i="16"/>
  <c r="BP20" i="19" s="1"/>
  <c r="BA358" i="16"/>
  <c r="BO215" i="16"/>
  <c r="BR119" i="16"/>
  <c r="BK87" i="16"/>
  <c r="BO87" i="19" s="1"/>
  <c r="BJ63" i="16"/>
  <c r="BO42" i="16"/>
  <c r="BR15" i="16"/>
  <c r="BF360" i="16"/>
  <c r="BD338" i="16"/>
  <c r="BC315" i="16"/>
  <c r="BH294" i="16"/>
  <c r="BN294" i="19" s="1"/>
  <c r="BB268" i="16"/>
  <c r="BL268" i="19" s="1"/>
  <c r="BB252" i="16"/>
  <c r="BL252" i="19" s="1"/>
  <c r="BO312" i="16"/>
  <c r="BR141" i="16"/>
  <c r="BL101" i="16"/>
  <c r="BP56" i="16"/>
  <c r="BN42" i="16"/>
  <c r="BP42" i="19" s="1"/>
  <c r="BL28" i="16"/>
  <c r="BR14" i="16"/>
  <c r="BK5" i="16"/>
  <c r="BO5" i="19" s="1"/>
  <c r="BC362" i="16"/>
  <c r="BF351" i="16"/>
  <c r="BG342" i="16"/>
  <c r="BH333" i="16"/>
  <c r="BN333" i="19" s="1"/>
  <c r="BB323" i="16"/>
  <c r="BL323" i="19" s="1"/>
  <c r="BC314" i="16"/>
  <c r="BD305" i="16"/>
  <c r="BG294" i="16"/>
  <c r="BH285" i="16"/>
  <c r="BN285" i="19" s="1"/>
  <c r="BH277" i="16"/>
  <c r="BN277" i="19" s="1"/>
  <c r="BG270" i="16"/>
  <c r="BF263" i="16"/>
  <c r="BE256" i="16"/>
  <c r="BM256" i="19" s="1"/>
  <c r="BD249" i="16"/>
  <c r="BC242" i="16"/>
  <c r="BB235" i="16"/>
  <c r="BL235" i="19" s="1"/>
  <c r="BK348" i="16"/>
  <c r="BO348" i="19" s="1"/>
  <c r="BP237" i="16"/>
  <c r="BL188" i="16"/>
  <c r="BQ150" i="16"/>
  <c r="BQ150" i="19" s="1"/>
  <c r="BN126" i="16"/>
  <c r="BP126" i="19" s="1"/>
  <c r="BM115" i="16"/>
  <c r="BR103" i="16"/>
  <c r="BN92" i="16"/>
  <c r="BP92" i="19" s="1"/>
  <c r="BJ81" i="16"/>
  <c r="BO69" i="16"/>
  <c r="BJ61" i="16"/>
  <c r="BR53" i="16"/>
  <c r="BQ46" i="16"/>
  <c r="BQ46" i="19" s="1"/>
  <c r="BP39" i="16"/>
  <c r="BO32" i="16"/>
  <c r="BN25" i="16"/>
  <c r="BP25" i="19" s="1"/>
  <c r="BM18" i="16"/>
  <c r="BL11" i="16"/>
  <c r="BK4" i="16"/>
  <c r="BO4" i="19" s="1"/>
  <c r="BA363" i="16"/>
  <c r="BI355" i="16"/>
  <c r="BH348" i="16"/>
  <c r="BN348" i="19" s="1"/>
  <c r="BG341" i="16"/>
  <c r="BF334" i="16"/>
  <c r="BE327" i="16"/>
  <c r="BM327" i="19" s="1"/>
  <c r="BD320" i="16"/>
  <c r="BC313" i="16"/>
  <c r="BB306" i="16"/>
  <c r="BL306" i="19" s="1"/>
  <c r="BA299" i="16"/>
  <c r="BJ329" i="16"/>
  <c r="BO217" i="16"/>
  <c r="BJ245" i="16"/>
  <c r="BQ335" i="16"/>
  <c r="BQ335" i="19" s="1"/>
  <c r="BM257" i="16"/>
  <c r="BN203" i="16"/>
  <c r="BP203" i="19" s="1"/>
  <c r="BR358" i="16"/>
  <c r="BL122" i="16"/>
  <c r="BQ294" i="16"/>
  <c r="BQ294" i="19" s="1"/>
  <c r="BR165" i="16"/>
  <c r="BL121" i="16"/>
  <c r="BO94" i="16"/>
  <c r="BN71" i="16"/>
  <c r="BP71" i="19" s="1"/>
  <c r="BR276" i="16"/>
  <c r="BP221" i="16"/>
  <c r="BJ160" i="16"/>
  <c r="BP269" i="16"/>
  <c r="BM94" i="16"/>
  <c r="BK63" i="16"/>
  <c r="BO63" i="19" s="1"/>
  <c r="BP34" i="16"/>
  <c r="BL6" i="16"/>
  <c r="BW49" i="16"/>
  <c r="BS49" i="19" s="1"/>
  <c r="BN74" i="16"/>
  <c r="BP74" i="19" s="1"/>
  <c r="BN51" i="16"/>
  <c r="BP51" i="19" s="1"/>
  <c r="BL29" i="16"/>
  <c r="BK6" i="16"/>
  <c r="BO6" i="19" s="1"/>
  <c r="BG351" i="16"/>
  <c r="BA325" i="16"/>
  <c r="BG303" i="16"/>
  <c r="BE281" i="16"/>
  <c r="BM281" i="19" s="1"/>
  <c r="BH238" i="16"/>
  <c r="BN238" i="19" s="1"/>
  <c r="BO202" i="16"/>
  <c r="BJ121" i="16"/>
  <c r="BP65" i="16"/>
  <c r="BP48" i="16"/>
  <c r="BM35" i="16"/>
  <c r="BK21" i="16"/>
  <c r="BO21" i="19" s="1"/>
  <c r="BN10" i="16"/>
  <c r="BP10" i="19" s="1"/>
  <c r="BH365" i="16"/>
  <c r="BN365" i="19" s="1"/>
  <c r="BI356" i="16"/>
  <c r="BA348" i="16"/>
  <c r="BD337" i="16"/>
  <c r="BE328" i="16"/>
  <c r="BM328" i="19" s="1"/>
  <c r="BF319" i="16"/>
  <c r="BI308" i="16"/>
  <c r="BA300" i="16"/>
  <c r="BB291" i="16"/>
  <c r="BL291" i="19" s="1"/>
  <c r="BD281" i="16"/>
  <c r="BC274" i="16"/>
  <c r="BB267" i="16"/>
  <c r="BL267" i="19" s="1"/>
  <c r="BA260" i="16"/>
  <c r="BI252" i="16"/>
  <c r="BH245" i="16"/>
  <c r="BN245" i="19" s="1"/>
  <c r="BG238" i="16"/>
  <c r="BX87" i="16"/>
  <c r="BP276" i="16"/>
  <c r="BP207" i="16"/>
  <c r="BQ168" i="16"/>
  <c r="BQ168" i="19" s="1"/>
  <c r="BR120" i="16"/>
  <c r="BN109" i="16"/>
  <c r="BP109" i="19" s="1"/>
  <c r="BJ98" i="16"/>
  <c r="BR86" i="16"/>
  <c r="BN75" i="16"/>
  <c r="BP75" i="19" s="1"/>
  <c r="BO64" i="16"/>
  <c r="BN57" i="16"/>
  <c r="BP57" i="19" s="1"/>
  <c r="BM50" i="16"/>
  <c r="BL43" i="16"/>
  <c r="BK36" i="16"/>
  <c r="BO36" i="19" s="1"/>
  <c r="BJ29" i="16"/>
  <c r="BR21" i="16"/>
  <c r="BQ14" i="16"/>
  <c r="BQ14" i="19" s="1"/>
  <c r="BP7" i="16"/>
  <c r="BF366" i="16"/>
  <c r="BE359" i="16"/>
  <c r="BM359" i="19" s="1"/>
  <c r="BD352" i="16"/>
  <c r="BC345" i="16"/>
  <c r="BB338" i="16"/>
  <c r="BL338" i="19" s="1"/>
  <c r="BM219" i="16"/>
  <c r="BK295" i="16"/>
  <c r="BO295" i="19" s="1"/>
  <c r="BR77" i="16"/>
  <c r="BL323" i="16"/>
  <c r="BJ123" i="16"/>
  <c r="BK327" i="16"/>
  <c r="BO327" i="19" s="1"/>
  <c r="BP186" i="16"/>
  <c r="BL241" i="16"/>
  <c r="BR95" i="16"/>
  <c r="BJ48" i="16"/>
  <c r="BB357" i="16"/>
  <c r="BL357" i="19" s="1"/>
  <c r="BL37" i="16"/>
  <c r="BI357" i="16"/>
  <c r="BH310" i="16"/>
  <c r="BN310" i="19" s="1"/>
  <c r="BC267" i="16"/>
  <c r="BV49" i="16"/>
  <c r="BK37" i="16"/>
  <c r="BO37" i="19" s="1"/>
  <c r="BK13" i="16"/>
  <c r="BO13" i="19" s="1"/>
  <c r="BG358" i="16"/>
  <c r="BI340" i="16"/>
  <c r="BD321" i="16"/>
  <c r="BH301" i="16"/>
  <c r="BN301" i="19" s="1"/>
  <c r="BA284" i="16"/>
  <c r="BI268" i="16"/>
  <c r="BD257" i="16"/>
  <c r="BB243" i="16"/>
  <c r="BL243" i="19" s="1"/>
  <c r="BO362" i="16"/>
  <c r="BR212" i="16"/>
  <c r="BO136" i="16"/>
  <c r="BQ113" i="16"/>
  <c r="BQ113" i="19" s="1"/>
  <c r="BR90" i="16"/>
  <c r="BM68" i="16"/>
  <c r="BJ53" i="16"/>
  <c r="BQ38" i="16"/>
  <c r="BQ38" i="19" s="1"/>
  <c r="BO24" i="16"/>
  <c r="BM10" i="16"/>
  <c r="BB362" i="16"/>
  <c r="BL362" i="19" s="1"/>
  <c r="BI347" i="16"/>
  <c r="BG333" i="16"/>
  <c r="BI323" i="16"/>
  <c r="BD312" i="16"/>
  <c r="BD304" i="16"/>
  <c r="BD296" i="16"/>
  <c r="BC289" i="16"/>
  <c r="BB282" i="16"/>
  <c r="BL282" i="19" s="1"/>
  <c r="BA275" i="16"/>
  <c r="BI267" i="16"/>
  <c r="BH260" i="16"/>
  <c r="BN260" i="19" s="1"/>
  <c r="BG253" i="16"/>
  <c r="BF246" i="16"/>
  <c r="BE239" i="16"/>
  <c r="BM239" i="19" s="1"/>
  <c r="BD232" i="16"/>
  <c r="BO305" i="16"/>
  <c r="BM221" i="16"/>
  <c r="BP177" i="16"/>
  <c r="BO123" i="16"/>
  <c r="BP100" i="16"/>
  <c r="BO89" i="16"/>
  <c r="BK78" i="16"/>
  <c r="BO78" i="19" s="1"/>
  <c r="BP66" i="16"/>
  <c r="BK59" i="16"/>
  <c r="BO59" i="19" s="1"/>
  <c r="BJ52" i="16"/>
  <c r="BR44" i="16"/>
  <c r="BQ37" i="16"/>
  <c r="BQ37" i="19" s="1"/>
  <c r="BP30" i="16"/>
  <c r="BO23" i="16"/>
  <c r="BN16" i="16"/>
  <c r="BP16" i="19" s="1"/>
  <c r="BM9" i="16"/>
  <c r="BC368" i="16"/>
  <c r="BB361" i="16"/>
  <c r="BL361" i="19" s="1"/>
  <c r="BA354" i="16"/>
  <c r="BR251" i="16"/>
  <c r="BJ102" i="16"/>
  <c r="BR71" i="16"/>
  <c r="BK50" i="16"/>
  <c r="BO50" i="19" s="1"/>
  <c r="BM31" i="16"/>
  <c r="BO12" i="16"/>
  <c r="BC359" i="16"/>
  <c r="BH344" i="16"/>
  <c r="BN344" i="19" s="1"/>
  <c r="BD333" i="16"/>
  <c r="BI321" i="16"/>
  <c r="BE310" i="16"/>
  <c r="BM310" i="19" s="1"/>
  <c r="BD299" i="16"/>
  <c r="BI287" i="16"/>
  <c r="BE276" i="16"/>
  <c r="BM276" i="19" s="1"/>
  <c r="BO151" i="16"/>
  <c r="BR349" i="16"/>
  <c r="BJ288" i="16"/>
  <c r="BM130" i="16"/>
  <c r="BN96" i="16"/>
  <c r="BP96" i="19" s="1"/>
  <c r="BK316" i="16"/>
  <c r="BO316" i="19" s="1"/>
  <c r="BK122" i="16"/>
  <c r="BO122" i="19" s="1"/>
  <c r="BO86" i="16"/>
  <c r="BP170" i="16"/>
  <c r="BK47" i="16"/>
  <c r="BO47" i="19" s="1"/>
  <c r="BC356" i="16"/>
  <c r="BK121" i="16"/>
  <c r="BO121" i="19" s="1"/>
  <c r="BP75" i="16"/>
  <c r="BO34" i="16"/>
  <c r="BE353" i="16"/>
  <c r="BM353" i="19" s="1"/>
  <c r="BI309" i="16"/>
  <c r="BM291" i="16"/>
  <c r="BP99" i="16"/>
  <c r="BR66" i="16"/>
  <c r="BL36" i="16"/>
  <c r="BL12" i="16"/>
  <c r="BH357" i="16"/>
  <c r="BN357" i="19" s="1"/>
  <c r="BC338" i="16"/>
  <c r="BE320" i="16"/>
  <c r="BM320" i="19" s="1"/>
  <c r="BI300" i="16"/>
  <c r="BC282" i="16"/>
  <c r="BA268" i="16"/>
  <c r="BF255" i="16"/>
  <c r="BD241" i="16"/>
  <c r="BR326" i="16"/>
  <c r="BN193" i="16"/>
  <c r="BP193" i="19" s="1"/>
  <c r="BP89" i="16"/>
  <c r="BQ66" i="16"/>
  <c r="BQ66" i="19" s="1"/>
  <c r="BK52" i="16"/>
  <c r="BO52" i="19" s="1"/>
  <c r="BR37" i="16"/>
  <c r="BP23" i="16"/>
  <c r="BN9" i="16"/>
  <c r="BP9" i="19" s="1"/>
  <c r="BC361" i="16"/>
  <c r="BA347" i="16"/>
  <c r="BH332" i="16"/>
  <c r="BN332" i="19" s="1"/>
  <c r="BC321" i="16"/>
  <c r="BE311" i="16"/>
  <c r="BM311" i="19" s="1"/>
  <c r="BE303" i="16"/>
  <c r="BM303" i="19" s="1"/>
  <c r="BE295" i="16"/>
  <c r="BM295" i="19" s="1"/>
  <c r="BD288" i="16"/>
  <c r="BC281" i="16"/>
  <c r="BB274" i="16"/>
  <c r="BL274" i="19" s="1"/>
  <c r="BA267" i="16"/>
  <c r="BI259" i="16"/>
  <c r="BH252" i="16"/>
  <c r="BN252" i="19" s="1"/>
  <c r="BG245" i="16"/>
  <c r="BF238" i="16"/>
  <c r="BE231" i="16"/>
  <c r="BM231" i="19" s="1"/>
  <c r="BN284" i="16"/>
  <c r="BP284" i="19" s="1"/>
  <c r="BQ212" i="16"/>
  <c r="BQ212" i="19" s="1"/>
  <c r="BR173" i="16"/>
  <c r="BO135" i="16"/>
  <c r="BJ122" i="16"/>
  <c r="BR110" i="16"/>
  <c r="BN99" i="16"/>
  <c r="BP99" i="19" s="1"/>
  <c r="BJ88" i="16"/>
  <c r="BO76" i="16"/>
  <c r="BM65" i="16"/>
  <c r="BL58" i="16"/>
  <c r="BK51" i="16"/>
  <c r="BO51" i="19" s="1"/>
  <c r="BJ44" i="16"/>
  <c r="BR36" i="16"/>
  <c r="BQ29" i="16"/>
  <c r="BQ29" i="19" s="1"/>
  <c r="BP22" i="16"/>
  <c r="BO15" i="16"/>
  <c r="BN8" i="16"/>
  <c r="BP8" i="19" s="1"/>
  <c r="BD367" i="16"/>
  <c r="BC360" i="16"/>
  <c r="BB353" i="16"/>
  <c r="BL353" i="19" s="1"/>
  <c r="BR226" i="16"/>
  <c r="BK129" i="16"/>
  <c r="BO129" i="19" s="1"/>
  <c r="BQ97" i="16"/>
  <c r="BQ97" i="19" s="1"/>
  <c r="BP67" i="16"/>
  <c r="BK48" i="16"/>
  <c r="BO48" i="19" s="1"/>
  <c r="BQ28" i="16"/>
  <c r="BQ28" i="19" s="1"/>
  <c r="BJ10" i="16"/>
  <c r="BC357" i="16"/>
  <c r="BC343" i="16"/>
  <c r="BH331" i="16"/>
  <c r="BN331" i="19" s="1"/>
  <c r="BG320" i="16"/>
  <c r="BC309" i="16"/>
  <c r="BH297" i="16"/>
  <c r="BN297" i="19" s="1"/>
  <c r="BD286" i="16"/>
  <c r="BI274" i="16"/>
  <c r="BH263" i="16"/>
  <c r="BN263" i="19" s="1"/>
  <c r="BD252" i="16"/>
  <c r="BI240" i="16"/>
  <c r="BC230" i="16"/>
  <c r="BB223" i="16"/>
  <c r="BL223" i="19" s="1"/>
  <c r="BA216" i="16"/>
  <c r="BZ242" i="16"/>
  <c r="BT242" i="19" s="1"/>
  <c r="BR285" i="16"/>
  <c r="BP162" i="16"/>
  <c r="BL196" i="16"/>
  <c r="BO95" i="16"/>
  <c r="BP208" i="16"/>
  <c r="BL81" i="16"/>
  <c r="BR168" i="16"/>
  <c r="BM156" i="16"/>
  <c r="BP42" i="16"/>
  <c r="BH351" i="16"/>
  <c r="BN351" i="19" s="1"/>
  <c r="BM118" i="16"/>
  <c r="BK30" i="16"/>
  <c r="BO30" i="19" s="1"/>
  <c r="BF352" i="16"/>
  <c r="BA309" i="16"/>
  <c r="BA261" i="16"/>
  <c r="BQ276" i="16"/>
  <c r="BQ276" i="19" s="1"/>
  <c r="BO57" i="16"/>
  <c r="BK29" i="16"/>
  <c r="BO29" i="19" s="1"/>
  <c r="BJ6" i="16"/>
  <c r="BE352" i="16"/>
  <c r="BM352" i="19" s="1"/>
  <c r="BG334" i="16"/>
  <c r="BB315" i="16"/>
  <c r="BL315" i="19" s="1"/>
  <c r="BF295" i="16"/>
  <c r="BG278" i="16"/>
  <c r="BG254" i="16"/>
  <c r="BE240" i="16"/>
  <c r="BM240" i="19" s="1"/>
  <c r="BP305" i="16"/>
  <c r="BJ183" i="16"/>
  <c r="BL128" i="16"/>
  <c r="BJ111" i="16"/>
  <c r="BK88" i="16"/>
  <c r="BO88" i="19" s="1"/>
  <c r="BO65" i="16"/>
  <c r="BL51" i="16"/>
  <c r="BJ37" i="16"/>
  <c r="BQ22" i="16"/>
  <c r="BQ22" i="19" s="1"/>
  <c r="BO8" i="16"/>
  <c r="BD360" i="16"/>
  <c r="BB346" i="16"/>
  <c r="BL346" i="19" s="1"/>
  <c r="BI331" i="16"/>
  <c r="BE319" i="16"/>
  <c r="BM319" i="19" s="1"/>
  <c r="BF310" i="16"/>
  <c r="BF302" i="16"/>
  <c r="BF294" i="16"/>
  <c r="BE287" i="16"/>
  <c r="BM287" i="19" s="1"/>
  <c r="BD280" i="16"/>
  <c r="BC273" i="16"/>
  <c r="BI251" i="16"/>
  <c r="BH244" i="16"/>
  <c r="BN244" i="19" s="1"/>
  <c r="BG237" i="16"/>
  <c r="BW87" i="16"/>
  <c r="BS87" i="19" s="1"/>
  <c r="BO276" i="16"/>
  <c r="BK206" i="16"/>
  <c r="BO206" i="19" s="1"/>
  <c r="BP168" i="16"/>
  <c r="BQ120" i="16"/>
  <c r="BQ120" i="19" s="1"/>
  <c r="BM109" i="16"/>
  <c r="BR97" i="16"/>
  <c r="BN86" i="16"/>
  <c r="BP86" i="19" s="1"/>
  <c r="BM75" i="16"/>
  <c r="BN64" i="16"/>
  <c r="BP64" i="19" s="1"/>
  <c r="BM57" i="16"/>
  <c r="BL50" i="16"/>
  <c r="BK43" i="16"/>
  <c r="BO43" i="19" s="1"/>
  <c r="BJ36" i="16"/>
  <c r="BR28" i="16"/>
  <c r="BQ21" i="16"/>
  <c r="BQ21" i="19" s="1"/>
  <c r="BP14" i="16"/>
  <c r="BO7" i="16"/>
  <c r="BE366" i="16"/>
  <c r="BM366" i="19" s="1"/>
  <c r="BD359" i="16"/>
  <c r="BC352" i="16"/>
  <c r="BJ206" i="16"/>
  <c r="BO124" i="16"/>
  <c r="BN94" i="16"/>
  <c r="BP94" i="19" s="1"/>
  <c r="BM64" i="16"/>
  <c r="BO45" i="16"/>
  <c r="BQ26" i="16"/>
  <c r="BQ26" i="19" s="1"/>
  <c r="BN7" i="16"/>
  <c r="BP7" i="19" s="1"/>
  <c r="BG354" i="16"/>
  <c r="BA342" i="16"/>
  <c r="BF330" i="16"/>
  <c r="BB319" i="16"/>
  <c r="BL319" i="19" s="1"/>
  <c r="BG307" i="16"/>
  <c r="BC296" i="16"/>
  <c r="BB285" i="16"/>
  <c r="BL285" i="19" s="1"/>
  <c r="BG273" i="16"/>
  <c r="BC262" i="16"/>
  <c r="BH250" i="16"/>
  <c r="BN250" i="19" s="1"/>
  <c r="BD239" i="16"/>
  <c r="BD229" i="16"/>
  <c r="BC222" i="16"/>
  <c r="BB215" i="16"/>
  <c r="BL215" i="19" s="1"/>
  <c r="BQ244" i="16"/>
  <c r="BQ244" i="19" s="1"/>
  <c r="BO101" i="16"/>
  <c r="BU178" i="16"/>
  <c r="BO223" i="16"/>
  <c r="BR273" i="16"/>
  <c r="BL107" i="16"/>
  <c r="BK189" i="16"/>
  <c r="BO189" i="19" s="1"/>
  <c r="BP94" i="16"/>
  <c r="BO192" i="16"/>
  <c r="BM80" i="16"/>
  <c r="BO152" i="16"/>
  <c r="BR82" i="16"/>
  <c r="BN28" i="16"/>
  <c r="BP28" i="19" s="1"/>
  <c r="BL111" i="16"/>
  <c r="BQ65" i="16"/>
  <c r="BQ65" i="19" s="1"/>
  <c r="BM20" i="16"/>
  <c r="BC339" i="16"/>
  <c r="BG295" i="16"/>
  <c r="BO221" i="16"/>
  <c r="BR96" i="16"/>
  <c r="BQ55" i="16"/>
  <c r="BQ55" i="19" s="1"/>
  <c r="BM27" i="16"/>
  <c r="BL4" i="16"/>
  <c r="BG350" i="16"/>
  <c r="BB331" i="16"/>
  <c r="BL331" i="19" s="1"/>
  <c r="BD313" i="16"/>
  <c r="BH293" i="16"/>
  <c r="BN293" i="19" s="1"/>
  <c r="BI276" i="16"/>
  <c r="BE264" i="16"/>
  <c r="BM264" i="19" s="1"/>
  <c r="BH253" i="16"/>
  <c r="BN253" i="19" s="1"/>
  <c r="BF239" i="16"/>
  <c r="BL291" i="16"/>
  <c r="BL179" i="16"/>
  <c r="BL125" i="16"/>
  <c r="BK105" i="16"/>
  <c r="BO105" i="19" s="1"/>
  <c r="BO82" i="16"/>
  <c r="BR61" i="16"/>
  <c r="BP47" i="16"/>
  <c r="BN33" i="16"/>
  <c r="BP33" i="19" s="1"/>
  <c r="BL19" i="16"/>
  <c r="BJ5" i="16"/>
  <c r="BH356" i="16"/>
  <c r="BN356" i="19" s="1"/>
  <c r="BF342" i="16"/>
  <c r="BA331" i="16"/>
  <c r="BF318" i="16"/>
  <c r="BG309" i="16"/>
  <c r="BG301" i="16"/>
  <c r="BG293" i="16"/>
  <c r="BF286" i="16"/>
  <c r="BE279" i="16"/>
  <c r="BM279" i="19" s="1"/>
  <c r="BD272" i="16"/>
  <c r="BC265" i="16"/>
  <c r="BB258" i="16"/>
  <c r="BL258" i="19" s="1"/>
  <c r="BA251" i="16"/>
  <c r="BI243" i="16"/>
  <c r="BH236" i="16"/>
  <c r="BN236" i="19" s="1"/>
  <c r="BU35" i="16"/>
  <c r="BM202" i="16"/>
  <c r="BN163" i="16"/>
  <c r="BP163" i="19" s="1"/>
  <c r="BP131" i="16"/>
  <c r="BQ107" i="16"/>
  <c r="BQ107" i="19" s="1"/>
  <c r="BP96" i="16"/>
  <c r="BL85" i="16"/>
  <c r="BQ73" i="16"/>
  <c r="BQ73" i="19" s="1"/>
  <c r="BO63" i="16"/>
  <c r="BN56" i="16"/>
  <c r="BP56" i="19" s="1"/>
  <c r="BM49" i="16"/>
  <c r="BL42" i="16"/>
  <c r="BK35" i="16"/>
  <c r="BO35" i="19" s="1"/>
  <c r="BJ28" i="16"/>
  <c r="BR20" i="16"/>
  <c r="BQ13" i="16"/>
  <c r="BQ13" i="19" s="1"/>
  <c r="BP6" i="16"/>
  <c r="BF365" i="16"/>
  <c r="BE358" i="16"/>
  <c r="BM358" i="19" s="1"/>
  <c r="BD351" i="16"/>
  <c r="BM195" i="16"/>
  <c r="BP120" i="16"/>
  <c r="BO90" i="16"/>
  <c r="BM62" i="16"/>
  <c r="BJ43" i="16"/>
  <c r="BL24" i="16"/>
  <c r="BN5" i="16"/>
  <c r="BP5" i="19" s="1"/>
  <c r="BB352" i="16"/>
  <c r="BL352" i="19" s="1"/>
  <c r="BE340" i="16"/>
  <c r="BM340" i="19" s="1"/>
  <c r="BA329" i="16"/>
  <c r="BF317" i="16"/>
  <c r="BE306" i="16"/>
  <c r="BM306" i="19" s="1"/>
  <c r="BA295" i="16"/>
  <c r="BF283" i="16"/>
  <c r="BB272" i="16"/>
  <c r="BL272" i="19" s="1"/>
  <c r="BG260" i="16"/>
  <c r="BF249" i="16"/>
  <c r="BB238" i="16"/>
  <c r="BL238" i="19" s="1"/>
  <c r="BE228" i="16"/>
  <c r="BM228" i="19" s="1"/>
  <c r="BD221" i="16"/>
  <c r="BC214" i="16"/>
  <c r="BA296" i="16"/>
  <c r="BE307" i="16"/>
  <c r="BM307" i="19" s="1"/>
  <c r="BI318" i="16"/>
  <c r="BA330" i="16"/>
  <c r="BE341" i="16"/>
  <c r="BM341" i="19" s="1"/>
  <c r="BI353" i="16"/>
  <c r="BL7" i="16"/>
  <c r="BJ26" i="16"/>
  <c r="BQ44" i="16"/>
  <c r="BQ44" i="19" s="1"/>
  <c r="BK64" i="16"/>
  <c r="BO64" i="19" s="1"/>
  <c r="BM93" i="16"/>
  <c r="BN123" i="16"/>
  <c r="BP123" i="19" s="1"/>
  <c r="BM204" i="16"/>
  <c r="BB94" i="16"/>
  <c r="BL94" i="19" s="1"/>
  <c r="BC101" i="16"/>
  <c r="BD108" i="16"/>
  <c r="BE115" i="16"/>
  <c r="BM115" i="19" s="1"/>
  <c r="BF122" i="16"/>
  <c r="BG129" i="16"/>
  <c r="BH136" i="16"/>
  <c r="BN136" i="19" s="1"/>
  <c r="BI143" i="16"/>
  <c r="BA151" i="16"/>
  <c r="BB158" i="16"/>
  <c r="BL158" i="19" s="1"/>
  <c r="BC165" i="16"/>
  <c r="BD172" i="16"/>
  <c r="BE179" i="16"/>
  <c r="BM179" i="19" s="1"/>
  <c r="BF186" i="16"/>
  <c r="BG193" i="16"/>
  <c r="BH200" i="16"/>
  <c r="BN200" i="19" s="1"/>
  <c r="BI207" i="16"/>
  <c r="BA215" i="16"/>
  <c r="BB222" i="16"/>
  <c r="BL222" i="19" s="1"/>
  <c r="BC229" i="16"/>
  <c r="BC239" i="16"/>
  <c r="BG250" i="16"/>
  <c r="BB262" i="16"/>
  <c r="BL262" i="19" s="1"/>
  <c r="BF273" i="16"/>
  <c r="BG284" i="16"/>
  <c r="BB296" i="16"/>
  <c r="BL296" i="19" s="1"/>
  <c r="BF307" i="16"/>
  <c r="BA319" i="16"/>
  <c r="BE330" i="16"/>
  <c r="BM330" i="19" s="1"/>
  <c r="BF341" i="16"/>
  <c r="BF354" i="16"/>
  <c r="BM7" i="16"/>
  <c r="BK26" i="16"/>
  <c r="BO26" i="19" s="1"/>
  <c r="BN45" i="16"/>
  <c r="BP45" i="19" s="1"/>
  <c r="BL64" i="16"/>
  <c r="BN93" i="16"/>
  <c r="BP93" i="19" s="1"/>
  <c r="BJ128" i="16"/>
  <c r="BM224" i="16"/>
  <c r="BH217" i="16"/>
  <c r="BN217" i="19" s="1"/>
  <c r="BF227" i="16"/>
  <c r="BC245" i="16"/>
  <c r="BA265" i="16"/>
  <c r="BA282" i="16"/>
  <c r="BI304" i="16"/>
  <c r="BH327" i="16"/>
  <c r="BN327" i="19" s="1"/>
  <c r="BD350" i="16"/>
  <c r="BP21" i="16"/>
  <c r="BQ59" i="16"/>
  <c r="BQ59" i="19" s="1"/>
  <c r="BM117" i="16"/>
  <c r="BX10" i="16"/>
  <c r="BH363" i="16"/>
  <c r="BN363" i="19" s="1"/>
  <c r="BJ12" i="16"/>
  <c r="BL26" i="16"/>
  <c r="BN40" i="16"/>
  <c r="BP40" i="19" s="1"/>
  <c r="BP54" i="16"/>
  <c r="BJ71" i="16"/>
  <c r="BO93" i="16"/>
  <c r="BR114" i="16"/>
  <c r="BR191" i="16"/>
  <c r="BL341" i="16"/>
  <c r="BC241" i="16"/>
  <c r="BE255" i="16"/>
  <c r="BM255" i="19" s="1"/>
  <c r="BF278" i="16"/>
  <c r="BH292" i="16"/>
  <c r="BN292" i="19" s="1"/>
  <c r="BH308" i="16"/>
  <c r="BN308" i="19" s="1"/>
  <c r="BD328" i="16"/>
  <c r="BA355" i="16"/>
  <c r="BN17" i="16"/>
  <c r="BP17" i="19" s="1"/>
  <c r="BR45" i="16"/>
  <c r="BQ79" i="16"/>
  <c r="BQ79" i="19" s="1"/>
  <c r="BN122" i="16"/>
  <c r="BP122" i="19" s="1"/>
  <c r="BM230" i="16"/>
  <c r="BF247" i="16"/>
  <c r="BH269" i="16"/>
  <c r="BN269" i="19" s="1"/>
  <c r="BG302" i="16"/>
  <c r="BH341" i="16"/>
  <c r="BN341" i="19" s="1"/>
  <c r="BJ14" i="16"/>
  <c r="BQ123" i="16"/>
  <c r="BQ123" i="19" s="1"/>
  <c r="BE337" i="16"/>
  <c r="BM337" i="19" s="1"/>
  <c r="BO58" i="16"/>
  <c r="BL165" i="16"/>
  <c r="BO19" i="16"/>
  <c r="BL104" i="16"/>
  <c r="BP362" i="16"/>
  <c r="BP109" i="16"/>
  <c r="BM73" i="16"/>
  <c r="BP337" i="16"/>
  <c r="BM265" i="16"/>
  <c r="BB286" i="16"/>
  <c r="BL286" i="19" s="1"/>
  <c r="BF297" i="16"/>
  <c r="BG308" i="16"/>
  <c r="BB320" i="16"/>
  <c r="BL320" i="19" s="1"/>
  <c r="BF331" i="16"/>
  <c r="BA343" i="16"/>
  <c r="BE356" i="16"/>
  <c r="BM356" i="19" s="1"/>
  <c r="BL9" i="16"/>
  <c r="BO28" i="16"/>
  <c r="BM47" i="16"/>
  <c r="BO66" i="16"/>
  <c r="BO97" i="16"/>
  <c r="BR127" i="16"/>
  <c r="BQ218" i="16"/>
  <c r="BQ218" i="19" s="1"/>
  <c r="BA95" i="16"/>
  <c r="BB102" i="16"/>
  <c r="BL102" i="19" s="1"/>
  <c r="BC109" i="16"/>
  <c r="BD116" i="16"/>
  <c r="BE123" i="16"/>
  <c r="BM123" i="19" s="1"/>
  <c r="BF130" i="16"/>
  <c r="BG137" i="16"/>
  <c r="BH144" i="16"/>
  <c r="BN144" i="19" s="1"/>
  <c r="BI151" i="16"/>
  <c r="BA159" i="16"/>
  <c r="BB166" i="16"/>
  <c r="BL166" i="19" s="1"/>
  <c r="BC173" i="16"/>
  <c r="BD180" i="16"/>
  <c r="BE187" i="16"/>
  <c r="BM187" i="19" s="1"/>
  <c r="BF194" i="16"/>
  <c r="BG201" i="16"/>
  <c r="BH208" i="16"/>
  <c r="BN208" i="19" s="1"/>
  <c r="BI215" i="16"/>
  <c r="BA223" i="16"/>
  <c r="BB230" i="16"/>
  <c r="BL230" i="19" s="1"/>
  <c r="BH240" i="16"/>
  <c r="BN240" i="19" s="1"/>
  <c r="BC252" i="16"/>
  <c r="BD263" i="16"/>
  <c r="BH274" i="16"/>
  <c r="BN274" i="19" s="1"/>
  <c r="BC286" i="16"/>
  <c r="BG297" i="16"/>
  <c r="BB309" i="16"/>
  <c r="BL309" i="19" s="1"/>
  <c r="BC320" i="16"/>
  <c r="BG331" i="16"/>
  <c r="BB343" i="16"/>
  <c r="BL343" i="19" s="1"/>
  <c r="BF356" i="16"/>
  <c r="BR9" i="16"/>
  <c r="BP28" i="16"/>
  <c r="BN47" i="16"/>
  <c r="BP47" i="19" s="1"/>
  <c r="BO67" i="16"/>
  <c r="BP97" i="16"/>
  <c r="BK273" i="16"/>
  <c r="BO273" i="19" s="1"/>
  <c r="BG218" i="16"/>
  <c r="BB231" i="16"/>
  <c r="BL231" i="19" s="1"/>
  <c r="BE246" i="16"/>
  <c r="BM246" i="19" s="1"/>
  <c r="BB289" i="16"/>
  <c r="BL289" i="19" s="1"/>
  <c r="BA312" i="16"/>
  <c r="BI334" i="16"/>
  <c r="BH361" i="16"/>
  <c r="BN361" i="19" s="1"/>
  <c r="BR33" i="16"/>
  <c r="BR74" i="16"/>
  <c r="BV87" i="16"/>
  <c r="BG364" i="16"/>
  <c r="BR12" i="16"/>
  <c r="BK27" i="16"/>
  <c r="BO27" i="19" s="1"/>
  <c r="BM41" i="16"/>
  <c r="BO55" i="16"/>
  <c r="BL72" i="16"/>
  <c r="BK95" i="16"/>
  <c r="BO95" i="19" s="1"/>
  <c r="BN116" i="16"/>
  <c r="BP116" i="19" s="1"/>
  <c r="BK197" i="16"/>
  <c r="BO197" i="19" s="1"/>
  <c r="BN362" i="16"/>
  <c r="BP362" i="19" s="1"/>
  <c r="BB242" i="16"/>
  <c r="BL242" i="19" s="1"/>
  <c r="BD256" i="16"/>
  <c r="BH268" i="16"/>
  <c r="BN268" i="19" s="1"/>
  <c r="BA283" i="16"/>
  <c r="BC297" i="16"/>
  <c r="BB314" i="16"/>
  <c r="BL314" i="19" s="1"/>
  <c r="BE335" i="16"/>
  <c r="BM335" i="19" s="1"/>
  <c r="BI363" i="16"/>
  <c r="BM26" i="16"/>
  <c r="BQ54" i="16"/>
  <c r="BQ54" i="19" s="1"/>
  <c r="BJ94" i="16"/>
  <c r="BP123" i="16"/>
  <c r="BL248" i="16"/>
  <c r="BE248" i="16"/>
  <c r="BM248" i="19" s="1"/>
  <c r="BF271" i="16"/>
  <c r="BC306" i="16"/>
  <c r="BF343" i="16"/>
  <c r="BO17" i="16"/>
  <c r="BM132" i="16"/>
  <c r="BF272" i="16"/>
  <c r="BI365" i="16"/>
  <c r="BN170" i="16"/>
  <c r="BP170" i="19" s="1"/>
  <c r="BR56" i="16"/>
  <c r="BN118" i="16"/>
  <c r="BP118" i="19" s="1"/>
  <c r="BM197" i="16"/>
  <c r="CA10" i="16"/>
  <c r="BR126" i="16"/>
  <c r="BM167" i="16"/>
  <c r="BK285" i="16"/>
  <c r="BO285" i="19" s="1"/>
  <c r="BI241" i="16"/>
  <c r="BD253" i="16"/>
  <c r="BH264" i="16"/>
  <c r="BN264" i="19" s="1"/>
  <c r="BC276" i="16"/>
  <c r="BD287" i="16"/>
  <c r="BH298" i="16"/>
  <c r="BN298" i="19" s="1"/>
  <c r="BC310" i="16"/>
  <c r="BG321" i="16"/>
  <c r="BB333" i="16"/>
  <c r="BL333" i="19" s="1"/>
  <c r="BC344" i="16"/>
  <c r="BA359" i="16"/>
  <c r="BQ11" i="16"/>
  <c r="BQ11" i="19" s="1"/>
  <c r="BO30" i="16"/>
  <c r="BR49" i="16"/>
  <c r="BO100" i="16"/>
  <c r="BP132" i="16"/>
  <c r="BP244" i="16"/>
  <c r="BI95" i="16"/>
  <c r="BA103" i="16"/>
  <c r="BB110" i="16"/>
  <c r="BL110" i="19" s="1"/>
  <c r="BC117" i="16"/>
  <c r="BD124" i="16"/>
  <c r="BE131" i="16"/>
  <c r="BM131" i="19" s="1"/>
  <c r="BF138" i="16"/>
  <c r="BG145" i="16"/>
  <c r="BH152" i="16"/>
  <c r="BN152" i="19" s="1"/>
  <c r="BI159" i="16"/>
  <c r="BA167" i="16"/>
  <c r="BB174" i="16"/>
  <c r="BL174" i="19" s="1"/>
  <c r="BC181" i="16"/>
  <c r="BD188" i="16"/>
  <c r="BE195" i="16"/>
  <c r="BM195" i="19" s="1"/>
  <c r="BF202" i="16"/>
  <c r="BG209" i="16"/>
  <c r="BH216" i="16"/>
  <c r="BN216" i="19" s="1"/>
  <c r="BI223" i="16"/>
  <c r="BA231" i="16"/>
  <c r="BA242" i="16"/>
  <c r="BE253" i="16"/>
  <c r="BM253" i="19" s="1"/>
  <c r="BI264" i="16"/>
  <c r="BD276" i="16"/>
  <c r="BH287" i="16"/>
  <c r="BN287" i="19" s="1"/>
  <c r="BI298" i="16"/>
  <c r="BD310" i="16"/>
  <c r="BH321" i="16"/>
  <c r="BN321" i="19" s="1"/>
  <c r="BC333" i="16"/>
  <c r="BG344" i="16"/>
  <c r="BB359" i="16"/>
  <c r="BL359" i="19" s="1"/>
  <c r="BR11" i="16"/>
  <c r="BL31" i="16"/>
  <c r="BJ50" i="16"/>
  <c r="BR70" i="16"/>
  <c r="BR104" i="16"/>
  <c r="BP143" i="16"/>
  <c r="BP319" i="16"/>
  <c r="BF219" i="16"/>
  <c r="BC232" i="16"/>
  <c r="BA248" i="16"/>
  <c r="BH267" i="16"/>
  <c r="BN267" i="19" s="1"/>
  <c r="BG290" i="16"/>
  <c r="BF313" i="16"/>
  <c r="BB336" i="16"/>
  <c r="BL336" i="19" s="1"/>
  <c r="BD364" i="16"/>
  <c r="BR35" i="16"/>
  <c r="BK79" i="16"/>
  <c r="BO79" i="19" s="1"/>
  <c r="BQ143" i="16"/>
  <c r="BQ143" i="19" s="1"/>
  <c r="BI354" i="16"/>
  <c r="BB369" i="16"/>
  <c r="BL369" i="19" s="1"/>
  <c r="BM17" i="16"/>
  <c r="BO31" i="16"/>
  <c r="BQ45" i="16"/>
  <c r="BQ45" i="19" s="1"/>
  <c r="BJ60" i="16"/>
  <c r="BM79" i="16"/>
  <c r="BL102" i="16"/>
  <c r="BJ118" i="16"/>
  <c r="BN145" i="16"/>
  <c r="BP145" i="19" s="1"/>
  <c r="BK227" i="16"/>
  <c r="BO227" i="19" s="1"/>
  <c r="BY17" i="16"/>
  <c r="BA243" i="16"/>
  <c r="BC257" i="16"/>
  <c r="BG269" i="16"/>
  <c r="BI283" i="16"/>
  <c r="BB298" i="16"/>
  <c r="BL298" i="19" s="1"/>
  <c r="BI315" i="16"/>
  <c r="BA339" i="16"/>
  <c r="BE367" i="16"/>
  <c r="BM367" i="19" s="1"/>
  <c r="BR29" i="16"/>
  <c r="BM58" i="16"/>
  <c r="BO99" i="16"/>
  <c r="BC250" i="16"/>
  <c r="BB275" i="16"/>
  <c r="BL275" i="19" s="1"/>
  <c r="BH309" i="16"/>
  <c r="BN309" i="19" s="1"/>
  <c r="BI348" i="16"/>
  <c r="BJ22" i="16"/>
  <c r="BM170" i="16"/>
  <c r="BD282" i="16"/>
  <c r="BQ8" i="16"/>
  <c r="BQ8" i="19" s="1"/>
  <c r="BK204" i="16"/>
  <c r="BO204" i="19" s="1"/>
  <c r="BQ237" i="16"/>
  <c r="BQ237" i="19" s="1"/>
  <c r="BQ127" i="16"/>
  <c r="BQ127" i="19" s="1"/>
  <c r="BM339" i="16"/>
  <c r="BI288" i="16"/>
  <c r="BD300" i="16"/>
  <c r="BH311" i="16"/>
  <c r="BN311" i="19" s="1"/>
  <c r="BI322" i="16"/>
  <c r="BD334" i="16"/>
  <c r="BH345" i="16"/>
  <c r="BN345" i="19" s="1"/>
  <c r="BA361" i="16"/>
  <c r="BM14" i="16"/>
  <c r="BK33" i="16"/>
  <c r="BO33" i="19" s="1"/>
  <c r="BR51" i="16"/>
  <c r="BP74" i="16"/>
  <c r="BQ104" i="16"/>
  <c r="BQ104" i="19" s="1"/>
  <c r="BJ273" i="16"/>
  <c r="BH96" i="16"/>
  <c r="BN96" i="19" s="1"/>
  <c r="BI103" i="16"/>
  <c r="BA111" i="16"/>
  <c r="BB118" i="16"/>
  <c r="BL118" i="19" s="1"/>
  <c r="BC125" i="16"/>
  <c r="BD132" i="16"/>
  <c r="BE139" i="16"/>
  <c r="BM139" i="19" s="1"/>
  <c r="BF146" i="16"/>
  <c r="BG153" i="16"/>
  <c r="BH160" i="16"/>
  <c r="BN160" i="19" s="1"/>
  <c r="BI167" i="16"/>
  <c r="BA175" i="16"/>
  <c r="BB182" i="16"/>
  <c r="BL182" i="19" s="1"/>
  <c r="BC189" i="16"/>
  <c r="BD196" i="16"/>
  <c r="BE203" i="16"/>
  <c r="BM203" i="19" s="1"/>
  <c r="BF210" i="16"/>
  <c r="BG217" i="16"/>
  <c r="BH224" i="16"/>
  <c r="BN224" i="19" s="1"/>
  <c r="BB232" i="16"/>
  <c r="BL232" i="19" s="1"/>
  <c r="BF243" i="16"/>
  <c r="BA255" i="16"/>
  <c r="BF277" i="16"/>
  <c r="BA289" i="16"/>
  <c r="BE300" i="16"/>
  <c r="BM300" i="19" s="1"/>
  <c r="BI311" i="16"/>
  <c r="BD323" i="16"/>
  <c r="BE334" i="16"/>
  <c r="BM334" i="19" s="1"/>
  <c r="BI345" i="16"/>
  <c r="BG361" i="16"/>
  <c r="BN14" i="16"/>
  <c r="BP14" i="19" s="1"/>
  <c r="BL33" i="16"/>
  <c r="BO52" i="16"/>
  <c r="BQ74" i="16"/>
  <c r="BQ74" i="19" s="1"/>
  <c r="BK109" i="16"/>
  <c r="BO109" i="19" s="1"/>
  <c r="BM362" i="16"/>
  <c r="BE220" i="16"/>
  <c r="BM220" i="19" s="1"/>
  <c r="BH233" i="16"/>
  <c r="BN233" i="19" s="1"/>
  <c r="BF253" i="16"/>
  <c r="BD269" i="16"/>
  <c r="BC292" i="16"/>
  <c r="BH314" i="16"/>
  <c r="BN314" i="19" s="1"/>
  <c r="BG337" i="16"/>
  <c r="BD366" i="16"/>
  <c r="BN38" i="16"/>
  <c r="BP38" i="19" s="1"/>
  <c r="BM83" i="16"/>
  <c r="BR157" i="16"/>
  <c r="BH355" i="16"/>
  <c r="BN355" i="19" s="1"/>
  <c r="BJ4" i="16"/>
  <c r="BL18" i="16"/>
  <c r="BN32" i="16"/>
  <c r="BP32" i="19" s="1"/>
  <c r="BP46" i="16"/>
  <c r="BR60" i="16"/>
  <c r="BR80" i="16"/>
  <c r="BQ103" i="16"/>
  <c r="BQ103" i="19" s="1"/>
  <c r="BL149" i="16"/>
  <c r="BO237" i="16"/>
  <c r="BC233" i="16"/>
  <c r="BE247" i="16"/>
  <c r="BM247" i="19" s="1"/>
  <c r="BF270" i="16"/>
  <c r="BH284" i="16"/>
  <c r="BN284" i="19" s="1"/>
  <c r="BI299" i="16"/>
  <c r="BH316" i="16"/>
  <c r="BN316" i="19" s="1"/>
  <c r="BI339" i="16"/>
  <c r="BD368" i="16"/>
  <c r="BQ30" i="16"/>
  <c r="BQ30" i="19" s="1"/>
  <c r="BL59" i="16"/>
  <c r="BK101" i="16"/>
  <c r="BO101" i="19" s="1"/>
  <c r="BE232" i="16"/>
  <c r="BM232" i="19" s="1"/>
  <c r="BA276" i="16"/>
  <c r="BE312" i="16"/>
  <c r="BM312" i="19" s="1"/>
  <c r="BH349" i="16"/>
  <c r="BN349" i="19" s="1"/>
  <c r="BP24" i="16"/>
  <c r="BN85" i="16"/>
  <c r="BP85" i="19" s="1"/>
  <c r="BG239" i="16"/>
  <c r="BH286" i="16"/>
  <c r="BN286" i="19" s="1"/>
  <c r="BK14" i="16"/>
  <c r="BO14" i="19" s="1"/>
  <c r="BO74" i="16"/>
  <c r="BM241" i="16"/>
  <c r="BM72" i="16"/>
  <c r="BJ131" i="16"/>
  <c r="BY67" i="16"/>
  <c r="BW34" i="16"/>
  <c r="BS34" i="19" s="1"/>
  <c r="CA19" i="16"/>
  <c r="BL326" i="16"/>
  <c r="BQ256" i="16"/>
  <c r="BQ256" i="19" s="1"/>
  <c r="BW4" i="16"/>
  <c r="BS4" i="19" s="1"/>
  <c r="BL260" i="16"/>
  <c r="BN297" i="16"/>
  <c r="BP297" i="19" s="1"/>
  <c r="BR253" i="16"/>
  <c r="BV23" i="16"/>
  <c r="BJ224" i="16"/>
  <c r="BX12" i="16"/>
  <c r="BO219" i="16"/>
  <c r="BO158" i="16"/>
  <c r="BL300" i="16"/>
  <c r="BQ195" i="16"/>
  <c r="BQ195" i="19" s="1"/>
  <c r="BP148" i="16"/>
  <c r="BK272" i="16"/>
  <c r="BO272" i="19" s="1"/>
  <c r="BK192" i="16"/>
  <c r="BO192" i="19" s="1"/>
  <c r="BK136" i="16"/>
  <c r="BO136" i="19" s="1"/>
  <c r="BQ253" i="16"/>
  <c r="BQ253" i="19" s="1"/>
  <c r="BM189" i="16"/>
  <c r="BM141" i="16"/>
  <c r="BV14" i="16"/>
  <c r="BR235" i="16"/>
  <c r="BO178" i="16"/>
  <c r="BQ134" i="16"/>
  <c r="BQ134" i="19" s="1"/>
  <c r="BN97" i="16"/>
  <c r="BP97" i="19" s="1"/>
  <c r="BQ351" i="16"/>
  <c r="BQ351" i="19" s="1"/>
  <c r="BP222" i="16"/>
  <c r="BM171" i="16"/>
  <c r="BK131" i="16"/>
  <c r="BO131" i="19" s="1"/>
  <c r="BQ109" i="16"/>
  <c r="BQ109" i="19" s="1"/>
  <c r="BR356" i="16"/>
  <c r="BN366" i="16"/>
  <c r="BP366" i="19" s="1"/>
  <c r="BX14" i="16"/>
  <c r="BK284" i="16"/>
  <c r="BO284" i="19" s="1"/>
  <c r="BN354" i="16"/>
  <c r="BP354" i="19" s="1"/>
  <c r="BP256" i="16"/>
  <c r="BU33" i="16"/>
  <c r="BZ19" i="16"/>
  <c r="BT19" i="19" s="1"/>
  <c r="BN222" i="16"/>
  <c r="BP222" i="19" s="1"/>
  <c r="BN160" i="16"/>
  <c r="BP160" i="19" s="1"/>
  <c r="BR303" i="16"/>
  <c r="BQ196" i="16"/>
  <c r="BQ196" i="19" s="1"/>
  <c r="BR139" i="16"/>
  <c r="BN254" i="16"/>
  <c r="BP254" i="19" s="1"/>
  <c r="BK177" i="16"/>
  <c r="BO177" i="19" s="1"/>
  <c r="BN142" i="16"/>
  <c r="BP142" i="19" s="1"/>
  <c r="BP259" i="16"/>
  <c r="BQ186" i="16"/>
  <c r="BQ186" i="19" s="1"/>
  <c r="BS102" i="16"/>
  <c r="BL250" i="16"/>
  <c r="BJ184" i="16"/>
  <c r="BQ137" i="16"/>
  <c r="BQ137" i="19" s="1"/>
  <c r="BJ359" i="16"/>
  <c r="BQ228" i="16"/>
  <c r="BQ228" i="19" s="1"/>
  <c r="BQ176" i="16"/>
  <c r="BQ176" i="19" s="1"/>
  <c r="BR133" i="16"/>
  <c r="BP111" i="16"/>
  <c r="BK76" i="16"/>
  <c r="BO76" i="19" s="1"/>
  <c r="BN330" i="16"/>
  <c r="BP330" i="19" s="1"/>
  <c r="BK217" i="16"/>
  <c r="BO217" i="19" s="1"/>
  <c r="BO169" i="16"/>
  <c r="BL130" i="16"/>
  <c r="BR108" i="16"/>
  <c r="BO87" i="16"/>
  <c r="BK355" i="16"/>
  <c r="BO355" i="19" s="1"/>
  <c r="BK337" i="16"/>
  <c r="BO337" i="19" s="1"/>
  <c r="BY5" i="16"/>
  <c r="BL349" i="16"/>
  <c r="BO242" i="16"/>
  <c r="BQ343" i="16"/>
  <c r="BQ343" i="19" s="1"/>
  <c r="BZ29" i="16"/>
  <c r="BT29" i="19" s="1"/>
  <c r="BK276" i="16"/>
  <c r="BO276" i="19" s="1"/>
  <c r="BP247" i="16"/>
  <c r="BR360" i="16"/>
  <c r="BO212" i="16"/>
  <c r="BL154" i="16"/>
  <c r="BM300" i="16"/>
  <c r="BR195" i="16"/>
  <c r="BJ139" i="16"/>
  <c r="BP252" i="16"/>
  <c r="BL176" i="16"/>
  <c r="BX38" i="16"/>
  <c r="BR185" i="16"/>
  <c r="CA28" i="16"/>
  <c r="BO239" i="16"/>
  <c r="BN180" i="16"/>
  <c r="BP180" i="19" s="1"/>
  <c r="BN136" i="16"/>
  <c r="BP136" i="19" s="1"/>
  <c r="BQ344" i="16"/>
  <c r="BQ344" i="19" s="1"/>
  <c r="BR225" i="16"/>
  <c r="BJ175" i="16"/>
  <c r="BJ109" i="16"/>
  <c r="BM90" i="16"/>
  <c r="BN73" i="16"/>
  <c r="BP73" i="19" s="1"/>
  <c r="BL316" i="16"/>
  <c r="BM214" i="16"/>
  <c r="BQ167" i="16"/>
  <c r="BQ167" i="19" s="1"/>
  <c r="BM129" i="16"/>
  <c r="BJ108" i="16"/>
  <c r="R119" i="16"/>
  <c r="V77" i="16"/>
  <c r="Z147" i="16"/>
  <c r="AA98" i="16"/>
  <c r="BC98" i="19" s="1"/>
  <c r="AA161" i="16"/>
  <c r="BC161" i="19" s="1"/>
  <c r="AC84" i="16"/>
  <c r="S280" i="16"/>
  <c r="AC147" i="16"/>
  <c r="AA147" i="16"/>
  <c r="S140" i="16"/>
  <c r="Z280" i="16"/>
  <c r="AB112" i="16"/>
  <c r="U126" i="16"/>
  <c r="BA126" i="19" s="1"/>
  <c r="Q98" i="16"/>
  <c r="R252" i="16"/>
  <c r="AZ252" i="19" s="1"/>
  <c r="U154" i="16"/>
  <c r="BA154" i="19" s="1"/>
  <c r="S119" i="16"/>
  <c r="AB119" i="16"/>
  <c r="U140" i="16"/>
  <c r="Q112" i="16"/>
  <c r="AA119" i="16"/>
  <c r="T140" i="16"/>
  <c r="T119" i="16"/>
  <c r="S259" i="16"/>
  <c r="CB91" i="16"/>
  <c r="CC127" i="16"/>
  <c r="BU127" i="19" s="1"/>
  <c r="CD155" i="16"/>
  <c r="CD106" i="16"/>
  <c r="BU106" i="19" s="1"/>
  <c r="CD77" i="16"/>
  <c r="CH84" i="16"/>
  <c r="BW84" i="19" s="1"/>
  <c r="CI259" i="16"/>
  <c r="CJ105" i="16"/>
  <c r="BW105" i="19" s="1"/>
  <c r="CI119" i="16"/>
  <c r="BW119" i="19" s="1"/>
  <c r="CI133" i="16"/>
  <c r="BW133" i="19" s="1"/>
  <c r="CH147" i="16"/>
  <c r="BW147" i="19" s="1"/>
  <c r="CJ252" i="16"/>
  <c r="CH126" i="16"/>
  <c r="BW126" i="19" s="1"/>
  <c r="CO141" i="16"/>
  <c r="BY141" i="19" s="1"/>
  <c r="CI280" i="16"/>
  <c r="BW280" i="19" s="1"/>
  <c r="CI140" i="16"/>
  <c r="BW140" i="19" s="1"/>
  <c r="CO92" i="16"/>
  <c r="CH161" i="16"/>
  <c r="CO99" i="16"/>
  <c r="BY99" i="19" s="1"/>
  <c r="CP267" i="16"/>
  <c r="DA126" i="16"/>
  <c r="DA252" i="16"/>
  <c r="CZ266" i="16"/>
  <c r="AS252" i="16"/>
  <c r="BI252" i="19" s="1"/>
  <c r="AR77" i="16"/>
  <c r="AD112" i="16"/>
  <c r="BD112" i="19" s="1"/>
  <c r="T133" i="16"/>
  <c r="BA133" i="19" s="1"/>
  <c r="S98" i="16"/>
  <c r="S147" i="16"/>
  <c r="Z119" i="16"/>
  <c r="V259" i="16"/>
  <c r="AE147" i="16"/>
  <c r="AA77" i="16"/>
  <c r="BC77" i="19" s="1"/>
  <c r="Q259" i="16"/>
  <c r="AC119" i="16"/>
  <c r="BD119" i="19" s="1"/>
  <c r="V91" i="16"/>
  <c r="Q70" i="16"/>
  <c r="AD259" i="16"/>
  <c r="Z105" i="16"/>
  <c r="BC105" i="19" s="1"/>
  <c r="V98" i="16"/>
  <c r="R77" i="16"/>
  <c r="AZ77" i="19" s="1"/>
  <c r="R112" i="16"/>
  <c r="V70" i="16"/>
  <c r="AD266" i="16"/>
  <c r="BD266" i="19" s="1"/>
  <c r="Z112" i="16"/>
  <c r="V119" i="16"/>
  <c r="R91" i="16"/>
  <c r="AE105" i="16"/>
  <c r="BD105" i="19" s="1"/>
  <c r="T77" i="16"/>
  <c r="R161" i="16"/>
  <c r="AZ161" i="19" s="1"/>
  <c r="Q105" i="16"/>
  <c r="CB99" i="16"/>
  <c r="CC155" i="16"/>
  <c r="CB162" i="16"/>
  <c r="CB113" i="16"/>
  <c r="CB84" i="16"/>
  <c r="CC238" i="16"/>
  <c r="BU238" i="19" s="1"/>
  <c r="CB260" i="16"/>
  <c r="BU260" i="19" s="1"/>
  <c r="CH154" i="16"/>
  <c r="CI154" i="16"/>
  <c r="CI238" i="16"/>
  <c r="CI252" i="16"/>
  <c r="CH266" i="16"/>
  <c r="CJ147" i="16"/>
  <c r="CN148" i="16"/>
  <c r="CP106" i="16"/>
  <c r="CJ245" i="16"/>
  <c r="CO120" i="16"/>
  <c r="BY120" i="19" s="1"/>
  <c r="CN71" i="16"/>
  <c r="CO127" i="16"/>
  <c r="BY127" i="19" s="1"/>
  <c r="CO106" i="16"/>
  <c r="DA98" i="16"/>
  <c r="DB154" i="16"/>
  <c r="DA238" i="16"/>
  <c r="S91" i="16"/>
  <c r="AD77" i="16"/>
  <c r="BD77" i="19" s="1"/>
  <c r="T91" i="16"/>
  <c r="AC140" i="16"/>
  <c r="BD140" i="19" s="1"/>
  <c r="V280" i="16"/>
  <c r="R154" i="16"/>
  <c r="AZ154" i="19" s="1"/>
  <c r="AC91" i="16"/>
  <c r="R126" i="16"/>
  <c r="AE252" i="16"/>
  <c r="AB252" i="16"/>
  <c r="BC252" i="19" s="1"/>
  <c r="AD91" i="16"/>
  <c r="T84" i="16"/>
  <c r="AE266" i="16"/>
  <c r="AC126" i="16"/>
  <c r="Q126" i="16"/>
  <c r="AB259" i="16"/>
  <c r="AD98" i="16"/>
  <c r="T98" i="16"/>
  <c r="S70" i="16"/>
  <c r="AC98" i="16"/>
  <c r="Q147" i="16"/>
  <c r="S84" i="16"/>
  <c r="AZ84" i="19" s="1"/>
  <c r="AC259" i="16"/>
  <c r="CD120" i="16"/>
  <c r="CB70" i="16"/>
  <c r="CC70" i="16"/>
  <c r="CD134" i="16"/>
  <c r="CD113" i="16"/>
  <c r="CD253" i="16"/>
  <c r="BU253" i="19" s="1"/>
  <c r="CD281" i="16"/>
  <c r="CD245" i="16"/>
  <c r="CH238" i="16"/>
  <c r="CH252" i="16"/>
  <c r="CN85" i="16"/>
  <c r="CO85" i="16"/>
  <c r="CI161" i="16"/>
  <c r="CN281" i="16"/>
  <c r="CO113" i="16"/>
  <c r="BY113" i="19" s="1"/>
  <c r="CH259" i="16"/>
  <c r="CO148" i="16"/>
  <c r="CP92" i="16"/>
  <c r="CO155" i="16"/>
  <c r="CO134" i="16"/>
  <c r="DB126" i="16"/>
  <c r="DB252" i="16"/>
  <c r="BY83" i="16"/>
  <c r="BS106" i="16"/>
  <c r="CA85" i="16"/>
  <c r="BU75" i="16"/>
  <c r="CA135" i="16"/>
  <c r="BZ95" i="16"/>
  <c r="BT95" i="19" s="1"/>
  <c r="BX68" i="16"/>
  <c r="BX53" i="16"/>
  <c r="BV39" i="16"/>
  <c r="BY197" i="16"/>
  <c r="CA84" i="16"/>
  <c r="BV62" i="16"/>
  <c r="BT48" i="16"/>
  <c r="BR48" i="19" s="1"/>
  <c r="CA33" i="16"/>
  <c r="BS157" i="16"/>
  <c r="BZ100" i="16"/>
  <c r="BT100" i="19" s="1"/>
  <c r="BV72" i="16"/>
  <c r="BS56" i="16"/>
  <c r="BZ41" i="16"/>
  <c r="BT41" i="19" s="1"/>
  <c r="BY256" i="16"/>
  <c r="BV117" i="16"/>
  <c r="BY84" i="16"/>
  <c r="BT62" i="16"/>
  <c r="BR62" i="19" s="1"/>
  <c r="CA47" i="16"/>
  <c r="BV36" i="16"/>
  <c r="BS127" i="16"/>
  <c r="BX89" i="16"/>
  <c r="BY64" i="16"/>
  <c r="BW50" i="16"/>
  <c r="BS50" i="19" s="1"/>
  <c r="BU36" i="16"/>
  <c r="BX25" i="16"/>
  <c r="BW18" i="16"/>
  <c r="BS18" i="19" s="1"/>
  <c r="BV11" i="16"/>
  <c r="BU4" i="16"/>
  <c r="BK363" i="16"/>
  <c r="BO363" i="19" s="1"/>
  <c r="BJ356" i="16"/>
  <c r="BR348" i="16"/>
  <c r="BQ341" i="16"/>
  <c r="BQ341" i="19" s="1"/>
  <c r="BP334" i="16"/>
  <c r="BO327" i="16"/>
  <c r="BN320" i="16"/>
  <c r="BP320" i="19" s="1"/>
  <c r="BM313" i="16"/>
  <c r="BL306" i="16"/>
  <c r="BK299" i="16"/>
  <c r="BO299" i="19" s="1"/>
  <c r="BJ292" i="16"/>
  <c r="CA279" i="16"/>
  <c r="BZ85" i="16"/>
  <c r="BT85" i="19" s="1"/>
  <c r="BZ62" i="16"/>
  <c r="BT62" i="19" s="1"/>
  <c r="BX48" i="16"/>
  <c r="BV34" i="16"/>
  <c r="BX24" i="16"/>
  <c r="BW17" i="16"/>
  <c r="BS17" i="19" s="1"/>
  <c r="BV10" i="16"/>
  <c r="BL369" i="16"/>
  <c r="BK362" i="16"/>
  <c r="BO362" i="19" s="1"/>
  <c r="BJ355" i="16"/>
  <c r="BR347" i="16"/>
  <c r="BQ340" i="16"/>
  <c r="BQ340" i="19" s="1"/>
  <c r="BP333" i="16"/>
  <c r="BO326" i="16"/>
  <c r="BN319" i="16"/>
  <c r="BP319" i="19" s="1"/>
  <c r="BM312" i="16"/>
  <c r="BL305" i="16"/>
  <c r="BK298" i="16"/>
  <c r="BO298" i="19" s="1"/>
  <c r="BJ291" i="16"/>
  <c r="BT100" i="16"/>
  <c r="BR100" i="19" s="1"/>
  <c r="BU83" i="16"/>
  <c r="BY341" i="16"/>
  <c r="BY121" i="16"/>
  <c r="BU92" i="16"/>
  <c r="BT66" i="16"/>
  <c r="BR66" i="19" s="1"/>
  <c r="BZ51" i="16"/>
  <c r="BT51" i="19" s="1"/>
  <c r="BX37" i="16"/>
  <c r="BY172" i="16"/>
  <c r="BS107" i="16"/>
  <c r="BZ77" i="16"/>
  <c r="BT77" i="19" s="1"/>
  <c r="BZ58" i="16"/>
  <c r="BT58" i="19" s="1"/>
  <c r="BX44" i="16"/>
  <c r="BV30" i="16"/>
  <c r="BT135" i="16"/>
  <c r="BR135" i="19" s="1"/>
  <c r="BY93" i="16"/>
  <c r="BS67" i="16"/>
  <c r="BW52" i="16"/>
  <c r="BS52" i="19" s="1"/>
  <c r="BU38" i="16"/>
  <c r="BX183" i="16"/>
  <c r="BZ106" i="16"/>
  <c r="BT106" i="19" s="1"/>
  <c r="BX77" i="16"/>
  <c r="BX58" i="16"/>
  <c r="BV44" i="16"/>
  <c r="BY33" i="16"/>
  <c r="BZ113" i="16"/>
  <c r="BT113" i="19" s="1"/>
  <c r="BW82" i="16"/>
  <c r="BS82" i="19" s="1"/>
  <c r="BT61" i="16"/>
  <c r="BR61" i="19" s="1"/>
  <c r="CA46" i="16"/>
  <c r="BY32" i="16"/>
  <c r="BZ23" i="16"/>
  <c r="BT23" i="19" s="1"/>
  <c r="BY16" i="16"/>
  <c r="BX9" i="16"/>
  <c r="BN368" i="16"/>
  <c r="BP368" i="19" s="1"/>
  <c r="BM361" i="16"/>
  <c r="BL354" i="16"/>
  <c r="BK347" i="16"/>
  <c r="BO347" i="19" s="1"/>
  <c r="BJ340" i="16"/>
  <c r="BR332" i="16"/>
  <c r="BQ325" i="16"/>
  <c r="BQ325" i="19" s="1"/>
  <c r="BP318" i="16"/>
  <c r="BO311" i="16"/>
  <c r="BN304" i="16"/>
  <c r="BP304" i="19" s="1"/>
  <c r="BM297" i="16"/>
  <c r="BL290" i="16"/>
  <c r="BX190" i="16"/>
  <c r="BV108" i="16"/>
  <c r="BY78" i="16"/>
  <c r="BU59" i="16"/>
  <c r="BS45" i="16"/>
  <c r="BZ30" i="16"/>
  <c r="BT30" i="19" s="1"/>
  <c r="BZ22" i="16"/>
  <c r="BT22" i="19" s="1"/>
  <c r="BY15" i="16"/>
  <c r="BX8" i="16"/>
  <c r="BN367" i="16"/>
  <c r="BP367" i="19" s="1"/>
  <c r="BM360" i="16"/>
  <c r="BL353" i="16"/>
  <c r="BK346" i="16"/>
  <c r="BO346" i="19" s="1"/>
  <c r="BJ339" i="16"/>
  <c r="BR331" i="16"/>
  <c r="BQ324" i="16"/>
  <c r="BQ324" i="19" s="1"/>
  <c r="BP317" i="16"/>
  <c r="BO310" i="16"/>
  <c r="BN303" i="16"/>
  <c r="BP303" i="19" s="1"/>
  <c r="BM296" i="16"/>
  <c r="BZ249" i="16"/>
  <c r="BT249" i="19" s="1"/>
  <c r="BZ116" i="16"/>
  <c r="BT116" i="19" s="1"/>
  <c r="BT86" i="16"/>
  <c r="BR86" i="19" s="1"/>
  <c r="BT285" i="16"/>
  <c r="BR285" i="19" s="1"/>
  <c r="BY133" i="16"/>
  <c r="BU99" i="16"/>
  <c r="BV82" i="16"/>
  <c r="BU215" i="16"/>
  <c r="BV112" i="16"/>
  <c r="CA86" i="16"/>
  <c r="BV63" i="16"/>
  <c r="BT49" i="16"/>
  <c r="BR49" i="19" s="1"/>
  <c r="CA34" i="16"/>
  <c r="BS150" i="16"/>
  <c r="BZ104" i="16"/>
  <c r="BT104" i="19" s="1"/>
  <c r="BS76" i="16"/>
  <c r="CA57" i="16"/>
  <c r="BY43" i="16"/>
  <c r="BW29" i="16"/>
  <c r="BS29" i="19" s="1"/>
  <c r="BX131" i="16"/>
  <c r="CA91" i="16"/>
  <c r="CA65" i="16"/>
  <c r="BX51" i="16"/>
  <c r="BV37" i="16"/>
  <c r="BW172" i="16"/>
  <c r="BS172" i="19" s="1"/>
  <c r="BV104" i="16"/>
  <c r="BZ75" i="16"/>
  <c r="BT75" i="19" s="1"/>
  <c r="BY57" i="16"/>
  <c r="BW43" i="16"/>
  <c r="BS43" i="19" s="1"/>
  <c r="BS31" i="16"/>
  <c r="BX108" i="16"/>
  <c r="CA78" i="16"/>
  <c r="BV59" i="16"/>
  <c r="BT45" i="16"/>
  <c r="BR45" i="19" s="1"/>
  <c r="CA30" i="16"/>
  <c r="CA22" i="16"/>
  <c r="BZ15" i="16"/>
  <c r="BT15" i="19" s="1"/>
  <c r="BY8" i="16"/>
  <c r="BO367" i="16"/>
  <c r="BN360" i="16"/>
  <c r="BP360" i="19" s="1"/>
  <c r="BM353" i="16"/>
  <c r="BL346" i="16"/>
  <c r="BK339" i="16"/>
  <c r="BO339" i="19" s="1"/>
  <c r="BJ332" i="16"/>
  <c r="BR324" i="16"/>
  <c r="BQ317" i="16"/>
  <c r="BQ317" i="19" s="1"/>
  <c r="BP310" i="16"/>
  <c r="BO303" i="16"/>
  <c r="BN296" i="16"/>
  <c r="BP296" i="19" s="1"/>
  <c r="BM289" i="16"/>
  <c r="BZ167" i="16"/>
  <c r="BT167" i="19" s="1"/>
  <c r="BY103" i="16"/>
  <c r="BT75" i="16"/>
  <c r="BR75" i="19" s="1"/>
  <c r="BW57" i="16"/>
  <c r="BS57" i="19" s="1"/>
  <c r="BU43" i="16"/>
  <c r="BU29" i="16"/>
  <c r="CA21" i="16"/>
  <c r="BZ14" i="16"/>
  <c r="BT14" i="19" s="1"/>
  <c r="BY7" i="16"/>
  <c r="BO366" i="16"/>
  <c r="BN359" i="16"/>
  <c r="BP359" i="19" s="1"/>
  <c r="BM352" i="16"/>
  <c r="BL345" i="16"/>
  <c r="BK338" i="16"/>
  <c r="BO338" i="19" s="1"/>
  <c r="BJ331" i="16"/>
  <c r="BR323" i="16"/>
  <c r="CG9" i="16"/>
  <c r="AX55" i="16"/>
  <c r="AY362" i="16"/>
  <c r="BK362" i="19" s="1"/>
  <c r="BT200" i="16"/>
  <c r="BR200" i="19" s="1"/>
  <c r="BX158" i="16"/>
  <c r="BV131" i="16"/>
  <c r="BT149" i="16"/>
  <c r="BR149" i="19" s="1"/>
  <c r="BT108" i="16"/>
  <c r="BR108" i="19" s="1"/>
  <c r="BZ150" i="16"/>
  <c r="BT150" i="19" s="1"/>
  <c r="BS116" i="16"/>
  <c r="BU198" i="16"/>
  <c r="BV135" i="16"/>
  <c r="CA355" i="16"/>
  <c r="BT122" i="16"/>
  <c r="BR122" i="19" s="1"/>
  <c r="BU87" i="16"/>
  <c r="BV181" i="16"/>
  <c r="BX106" i="16"/>
  <c r="BU78" i="16"/>
  <c r="BY151" i="16"/>
  <c r="BT78" i="16"/>
  <c r="BR78" i="19" s="1"/>
  <c r="BT185" i="16"/>
  <c r="BR185" i="19" s="1"/>
  <c r="BY158" i="16"/>
  <c r="BS78" i="16"/>
  <c r="CA58" i="16"/>
  <c r="BY44" i="16"/>
  <c r="BW30" i="16"/>
  <c r="BS30" i="19" s="1"/>
  <c r="BT128" i="16"/>
  <c r="BR128" i="19" s="1"/>
  <c r="BS92" i="16"/>
  <c r="BS66" i="16"/>
  <c r="BY51" i="16"/>
  <c r="BW37" i="16"/>
  <c r="BS37" i="19" s="1"/>
  <c r="BX197" i="16"/>
  <c r="BV109" i="16"/>
  <c r="BW79" i="16"/>
  <c r="BS79" i="19" s="1"/>
  <c r="BX59" i="16"/>
  <c r="BV45" i="16"/>
  <c r="BT31" i="16"/>
  <c r="BR31" i="19" s="1"/>
  <c r="BW131" i="16"/>
  <c r="BS131" i="19" s="1"/>
  <c r="BZ91" i="16"/>
  <c r="BT91" i="19" s="1"/>
  <c r="BZ65" i="16"/>
  <c r="BT65" i="19" s="1"/>
  <c r="BW51" i="16"/>
  <c r="BS51" i="19" s="1"/>
  <c r="BT38" i="16"/>
  <c r="BR38" i="19" s="1"/>
  <c r="CA193" i="16"/>
  <c r="BY96" i="16"/>
  <c r="BS69" i="16"/>
  <c r="BS54" i="16"/>
  <c r="BZ39" i="16"/>
  <c r="BT39" i="19" s="1"/>
  <c r="CA150" i="16"/>
  <c r="BS143" i="16"/>
  <c r="BX105" i="16"/>
  <c r="BT120" i="16"/>
  <c r="BR120" i="19" s="1"/>
  <c r="BU208" i="16"/>
  <c r="BX98" i="16"/>
  <c r="BY95" i="16"/>
  <c r="BT76" i="16"/>
  <c r="BR76" i="19" s="1"/>
  <c r="BZ59" i="16"/>
  <c r="BT59" i="19" s="1"/>
  <c r="BV31" i="16"/>
  <c r="BT99" i="16"/>
  <c r="BR99" i="19" s="1"/>
  <c r="BU55" i="16"/>
  <c r="BS314" i="16"/>
  <c r="BX86" i="16"/>
  <c r="CA48" i="16"/>
  <c r="BZ149" i="16"/>
  <c r="BT149" i="19" s="1"/>
  <c r="BY70" i="16"/>
  <c r="BX42" i="16"/>
  <c r="CA103" i="16"/>
  <c r="BX57" i="16"/>
  <c r="BY29" i="16"/>
  <c r="BV19" i="16"/>
  <c r="CA6" i="16"/>
  <c r="BL362" i="16"/>
  <c r="BP350" i="16"/>
  <c r="BL338" i="16"/>
  <c r="BN328" i="16"/>
  <c r="BP328" i="19" s="1"/>
  <c r="BJ316" i="16"/>
  <c r="BM305" i="16"/>
  <c r="BQ293" i="16"/>
  <c r="BQ293" i="19" s="1"/>
  <c r="BX153" i="16"/>
  <c r="CA92" i="16"/>
  <c r="BY55" i="16"/>
  <c r="BT36" i="16"/>
  <c r="BR36" i="19" s="1"/>
  <c r="BT20" i="16"/>
  <c r="BR20" i="19" s="1"/>
  <c r="BW9" i="16"/>
  <c r="BS9" i="19" s="1"/>
  <c r="BR363" i="16"/>
  <c r="BN351" i="16"/>
  <c r="BP351" i="19" s="1"/>
  <c r="BP341" i="16"/>
  <c r="BL329" i="16"/>
  <c r="BO318" i="16"/>
  <c r="BQ308" i="16"/>
  <c r="BQ308" i="19" s="1"/>
  <c r="BR299" i="16"/>
  <c r="BK290" i="16"/>
  <c r="BO290" i="19" s="1"/>
  <c r="BJ283" i="16"/>
  <c r="BU89" i="16"/>
  <c r="BW64" i="16"/>
  <c r="BS64" i="19" s="1"/>
  <c r="BU50" i="16"/>
  <c r="BS36" i="16"/>
  <c r="BV25" i="16"/>
  <c r="BU18" i="16"/>
  <c r="BT11" i="16"/>
  <c r="BR11" i="19" s="1"/>
  <c r="BS4" i="16"/>
  <c r="BR362" i="16"/>
  <c r="BQ355" i="16"/>
  <c r="BQ355" i="19" s="1"/>
  <c r="BP348" i="16"/>
  <c r="BO341" i="16"/>
  <c r="BN334" i="16"/>
  <c r="BP334" i="19" s="1"/>
  <c r="BM327" i="16"/>
  <c r="BL320" i="16"/>
  <c r="BK313" i="16"/>
  <c r="BO313" i="19" s="1"/>
  <c r="BJ306" i="16"/>
  <c r="BR298" i="16"/>
  <c r="BQ291" i="16"/>
  <c r="BQ291" i="19" s="1"/>
  <c r="BP284" i="16"/>
  <c r="BY92" i="16"/>
  <c r="BU66" i="16"/>
  <c r="CA51" i="16"/>
  <c r="BY37" i="16"/>
  <c r="BT26" i="16"/>
  <c r="BR26" i="19" s="1"/>
  <c r="BS19" i="16"/>
  <c r="CA11" i="16"/>
  <c r="BZ4" i="16"/>
  <c r="BT4" i="19" s="1"/>
  <c r="BP363" i="16"/>
  <c r="BO356" i="16"/>
  <c r="BN349" i="16"/>
  <c r="BP349" i="19" s="1"/>
  <c r="BM342" i="16"/>
  <c r="BL335" i="16"/>
  <c r="BK328" i="16"/>
  <c r="BO328" i="19" s="1"/>
  <c r="BJ321" i="16"/>
  <c r="BR313" i="16"/>
  <c r="BQ306" i="16"/>
  <c r="BQ306" i="19" s="1"/>
  <c r="BP299" i="16"/>
  <c r="BX135" i="16"/>
  <c r="CA138" i="16"/>
  <c r="BT96" i="16"/>
  <c r="BR96" i="19" s="1"/>
  <c r="BU111" i="16"/>
  <c r="CA180" i="16"/>
  <c r="BU85" i="16"/>
  <c r="BT92" i="16"/>
  <c r="BR92" i="19" s="1"/>
  <c r="BV74" i="16"/>
  <c r="BT101" i="16"/>
  <c r="BR101" i="19" s="1"/>
  <c r="BU56" i="16"/>
  <c r="BS257" i="16"/>
  <c r="BZ93" i="16"/>
  <c r="BT93" i="19" s="1"/>
  <c r="BX52" i="16"/>
  <c r="BZ211" i="16"/>
  <c r="BT211" i="19" s="1"/>
  <c r="BU81" i="16"/>
  <c r="BU46" i="16"/>
  <c r="BS135" i="16"/>
  <c r="CA66" i="16"/>
  <c r="BZ40" i="16"/>
  <c r="BT40" i="19" s="1"/>
  <c r="BU100" i="16"/>
  <c r="BZ55" i="16"/>
  <c r="BT55" i="19" s="1"/>
  <c r="BV28" i="16"/>
  <c r="BX17" i="16"/>
  <c r="BS6" i="16"/>
  <c r="BO359" i="16"/>
  <c r="BQ349" i="16"/>
  <c r="BQ349" i="19" s="1"/>
  <c r="BM337" i="16"/>
  <c r="BP326" i="16"/>
  <c r="BK315" i="16"/>
  <c r="BO315" i="19" s="1"/>
  <c r="BP302" i="16"/>
  <c r="BR292" i="16"/>
  <c r="BX140" i="16"/>
  <c r="BV89" i="16"/>
  <c r="CA53" i="16"/>
  <c r="BX32" i="16"/>
  <c r="BU19" i="16"/>
  <c r="BZ6" i="16"/>
  <c r="BT6" i="19" s="1"/>
  <c r="BJ363" i="16"/>
  <c r="BO350" i="16"/>
  <c r="BR339" i="16"/>
  <c r="BM328" i="16"/>
  <c r="BQ316" i="16"/>
  <c r="BQ316" i="19" s="1"/>
  <c r="BR307" i="16"/>
  <c r="BJ299" i="16"/>
  <c r="BL289" i="16"/>
  <c r="BZ279" i="16"/>
  <c r="BT279" i="19" s="1"/>
  <c r="BY85" i="16"/>
  <c r="BY62" i="16"/>
  <c r="BW48" i="16"/>
  <c r="BS48" i="19" s="1"/>
  <c r="BU34" i="16"/>
  <c r="BW24" i="16"/>
  <c r="BS24" i="19" s="1"/>
  <c r="BV17" i="16"/>
  <c r="BU10" i="16"/>
  <c r="BK369" i="16"/>
  <c r="BO369" i="19" s="1"/>
  <c r="BJ362" i="16"/>
  <c r="BR354" i="16"/>
  <c r="BQ347" i="16"/>
  <c r="BQ347" i="19" s="1"/>
  <c r="BP340" i="16"/>
  <c r="BO333" i="16"/>
  <c r="BN326" i="16"/>
  <c r="BP326" i="19" s="1"/>
  <c r="BM319" i="16"/>
  <c r="BL312" i="16"/>
  <c r="BK305" i="16"/>
  <c r="BO305" i="19" s="1"/>
  <c r="BJ298" i="16"/>
  <c r="BR290" i="16"/>
  <c r="BQ283" i="16"/>
  <c r="BQ283" i="19" s="1"/>
  <c r="BT89" i="16"/>
  <c r="BR89" i="19" s="1"/>
  <c r="BV64" i="16"/>
  <c r="BT50" i="16"/>
  <c r="BR50" i="19" s="1"/>
  <c r="CA35" i="16"/>
  <c r="BU25" i="16"/>
  <c r="BT18" i="16"/>
  <c r="BR18" i="19" s="1"/>
  <c r="BS11" i="16"/>
  <c r="BR369" i="16"/>
  <c r="BQ362" i="16"/>
  <c r="BQ362" i="19" s="1"/>
  <c r="BP355" i="16"/>
  <c r="BO348" i="16"/>
  <c r="BN341" i="16"/>
  <c r="BP341" i="19" s="1"/>
  <c r="BM334" i="16"/>
  <c r="BL327" i="16"/>
  <c r="BK320" i="16"/>
  <c r="BO320" i="19" s="1"/>
  <c r="BJ313" i="16"/>
  <c r="BR305" i="16"/>
  <c r="BQ298" i="16"/>
  <c r="BQ298" i="19" s="1"/>
  <c r="BP291" i="16"/>
  <c r="BS306" i="16"/>
  <c r="BW129" i="16"/>
  <c r="BS129" i="19" s="1"/>
  <c r="BT123" i="16"/>
  <c r="BR123" i="19" s="1"/>
  <c r="BY124" i="16"/>
  <c r="BZ90" i="16"/>
  <c r="BT90" i="19" s="1"/>
  <c r="BT148" i="16"/>
  <c r="BR148" i="19" s="1"/>
  <c r="BV84" i="16"/>
  <c r="BS139" i="16"/>
  <c r="BS201" i="16"/>
  <c r="BS94" i="16"/>
  <c r="BY52" i="16"/>
  <c r="BT184" i="16"/>
  <c r="BR184" i="19" s="1"/>
  <c r="BU90" i="16"/>
  <c r="BZ50" i="16"/>
  <c r="BT50" i="19" s="1"/>
  <c r="BS184" i="16"/>
  <c r="BY77" i="16"/>
  <c r="BW44" i="16"/>
  <c r="BS44" i="19" s="1"/>
  <c r="CA127" i="16"/>
  <c r="BZ64" i="16"/>
  <c r="BT64" i="19" s="1"/>
  <c r="BU37" i="16"/>
  <c r="BT93" i="16"/>
  <c r="BR93" i="19" s="1"/>
  <c r="BU52" i="16"/>
  <c r="BV27" i="16"/>
  <c r="CA14" i="16"/>
  <c r="BT5" i="16"/>
  <c r="BR5" i="19" s="1"/>
  <c r="BP358" i="16"/>
  <c r="BJ348" i="16"/>
  <c r="BN336" i="16"/>
  <c r="BP336" i="19" s="1"/>
  <c r="BJ324" i="16"/>
  <c r="BL314" i="16"/>
  <c r="BQ301" i="16"/>
  <c r="BQ301" i="19" s="1"/>
  <c r="BK291" i="16"/>
  <c r="BO291" i="19" s="1"/>
  <c r="BW133" i="16"/>
  <c r="BS133" i="19" s="1"/>
  <c r="BU82" i="16"/>
  <c r="BT52" i="16"/>
  <c r="BR52" i="19" s="1"/>
  <c r="BU28" i="16"/>
  <c r="BV18" i="16"/>
  <c r="CA5" i="16"/>
  <c r="BL361" i="16"/>
  <c r="BP349" i="16"/>
  <c r="BL337" i="16"/>
  <c r="BN327" i="16"/>
  <c r="BP327" i="19" s="1"/>
  <c r="BR315" i="16"/>
  <c r="BJ307" i="16"/>
  <c r="BL297" i="16"/>
  <c r="BM288" i="16"/>
  <c r="CA218" i="16"/>
  <c r="BU113" i="16"/>
  <c r="BT82" i="16"/>
  <c r="BR82" i="19" s="1"/>
  <c r="CA60" i="16"/>
  <c r="BY46" i="16"/>
  <c r="BW32" i="16"/>
  <c r="BS32" i="19" s="1"/>
  <c r="BX23" i="16"/>
  <c r="BW16" i="16"/>
  <c r="BS16" i="19" s="1"/>
  <c r="BV9" i="16"/>
  <c r="BL368" i="16"/>
  <c r="BK361" i="16"/>
  <c r="BO361" i="19" s="1"/>
  <c r="BJ354" i="16"/>
  <c r="BR346" i="16"/>
  <c r="BQ339" i="16"/>
  <c r="BQ339" i="19" s="1"/>
  <c r="BP332" i="16"/>
  <c r="BO325" i="16"/>
  <c r="BN318" i="16"/>
  <c r="BP318" i="19" s="1"/>
  <c r="BM311" i="16"/>
  <c r="BL304" i="16"/>
  <c r="BK297" i="16"/>
  <c r="BO297" i="19" s="1"/>
  <c r="BJ290" i="16"/>
  <c r="BU279" i="16"/>
  <c r="BX85" i="16"/>
  <c r="BX62" i="16"/>
  <c r="BV48" i="16"/>
  <c r="BT34" i="16"/>
  <c r="BR34" i="19" s="1"/>
  <c r="BV24" i="16"/>
  <c r="BU17" i="16"/>
  <c r="BT10" i="16"/>
  <c r="BR10" i="19" s="1"/>
  <c r="BJ369" i="16"/>
  <c r="BR361" i="16"/>
  <c r="BQ354" i="16"/>
  <c r="BQ354" i="19" s="1"/>
  <c r="BP347" i="16"/>
  <c r="BO340" i="16"/>
  <c r="BN333" i="16"/>
  <c r="BP333" i="19" s="1"/>
  <c r="BM326" i="16"/>
  <c r="BL319" i="16"/>
  <c r="BK312" i="16"/>
  <c r="BO312" i="19" s="1"/>
  <c r="BJ305" i="16"/>
  <c r="AY228" i="16"/>
  <c r="BK228" i="19" s="1"/>
  <c r="BV320" i="16"/>
  <c r="BZ152" i="16"/>
  <c r="BT152" i="19" s="1"/>
  <c r="BU115" i="16"/>
  <c r="BX119" i="16"/>
  <c r="BS114" i="16"/>
  <c r="BX76" i="16"/>
  <c r="BY98" i="16"/>
  <c r="BY130" i="16"/>
  <c r="BU121" i="16"/>
  <c r="BV90" i="16"/>
  <c r="BZ186" i="16"/>
  <c r="BT186" i="19" s="1"/>
  <c r="BX81" i="16"/>
  <c r="BW46" i="16"/>
  <c r="BS46" i="19" s="1"/>
  <c r="BU135" i="16"/>
  <c r="BX79" i="16"/>
  <c r="BW45" i="16"/>
  <c r="BS45" i="19" s="1"/>
  <c r="BY138" i="16"/>
  <c r="BT68" i="16"/>
  <c r="BR68" i="19" s="1"/>
  <c r="BT39" i="16"/>
  <c r="BR39" i="19" s="1"/>
  <c r="BU109" i="16"/>
  <c r="BW59" i="16"/>
  <c r="BS59" i="19" s="1"/>
  <c r="BW35" i="16"/>
  <c r="BS35" i="19" s="1"/>
  <c r="BS86" i="16"/>
  <c r="BY48" i="16"/>
  <c r="BW26" i="16"/>
  <c r="BS26" i="19" s="1"/>
  <c r="BS14" i="16"/>
  <c r="BM369" i="16"/>
  <c r="BQ357" i="16"/>
  <c r="BQ357" i="19" s="1"/>
  <c r="BM345" i="16"/>
  <c r="BO335" i="16"/>
  <c r="BK323" i="16"/>
  <c r="BO323" i="19" s="1"/>
  <c r="BN312" i="16"/>
  <c r="BP312" i="19" s="1"/>
  <c r="BR300" i="16"/>
  <c r="BN288" i="16"/>
  <c r="BP288" i="19" s="1"/>
  <c r="BV126" i="16"/>
  <c r="BY71" i="16"/>
  <c r="BV50" i="16"/>
  <c r="BU27" i="16"/>
  <c r="BX16" i="16"/>
  <c r="BS5" i="16"/>
  <c r="BO358" i="16"/>
  <c r="BQ348" i="16"/>
  <c r="BQ348" i="19" s="1"/>
  <c r="BM336" i="16"/>
  <c r="BP325" i="16"/>
  <c r="BJ315" i="16"/>
  <c r="BK306" i="16"/>
  <c r="BO306" i="19" s="1"/>
  <c r="BN295" i="16"/>
  <c r="BP295" i="19" s="1"/>
  <c r="BN287" i="16"/>
  <c r="BP287" i="19" s="1"/>
  <c r="BW190" i="16"/>
  <c r="BS190" i="19" s="1"/>
  <c r="BU108" i="16"/>
  <c r="BX78" i="16"/>
  <c r="BT59" i="16"/>
  <c r="BR59" i="19" s="1"/>
  <c r="CA44" i="16"/>
  <c r="BY30" i="16"/>
  <c r="BY22" i="16"/>
  <c r="BX15" i="16"/>
  <c r="BW8" i="16"/>
  <c r="BS8" i="19" s="1"/>
  <c r="BM367" i="16"/>
  <c r="BL360" i="16"/>
  <c r="BK353" i="16"/>
  <c r="BO353" i="19" s="1"/>
  <c r="BJ346" i="16"/>
  <c r="BR338" i="16"/>
  <c r="BQ331" i="16"/>
  <c r="BQ331" i="19" s="1"/>
  <c r="BP324" i="16"/>
  <c r="BO317" i="16"/>
  <c r="BN310" i="16"/>
  <c r="BP310" i="19" s="1"/>
  <c r="BM303" i="16"/>
  <c r="BL296" i="16"/>
  <c r="BK289" i="16"/>
  <c r="BO289" i="19" s="1"/>
  <c r="BZ218" i="16"/>
  <c r="BT218" i="19" s="1"/>
  <c r="BS113" i="16"/>
  <c r="BS82" i="16"/>
  <c r="BZ60" i="16"/>
  <c r="BT60" i="19" s="1"/>
  <c r="BX46" i="16"/>
  <c r="BV32" i="16"/>
  <c r="BW23" i="16"/>
  <c r="BS23" i="19" s="1"/>
  <c r="BV16" i="16"/>
  <c r="BU9" i="16"/>
  <c r="BK368" i="16"/>
  <c r="BO368" i="19" s="1"/>
  <c r="BJ361" i="16"/>
  <c r="BR353" i="16"/>
  <c r="BQ346" i="16"/>
  <c r="BQ346" i="19" s="1"/>
  <c r="BP339" i="16"/>
  <c r="BO332" i="16"/>
  <c r="BV154" i="16"/>
  <c r="CA139" i="16"/>
  <c r="BW84" i="16"/>
  <c r="BS84" i="19" s="1"/>
  <c r="BS71" i="16"/>
  <c r="BX109" i="16"/>
  <c r="BV132" i="16"/>
  <c r="BX45" i="16"/>
  <c r="CA70" i="16"/>
  <c r="CA120" i="16"/>
  <c r="BY34" i="16"/>
  <c r="BS55" i="16"/>
  <c r="BV75" i="16"/>
  <c r="BY24" i="16"/>
  <c r="BP366" i="16"/>
  <c r="BN344" i="16"/>
  <c r="BP344" i="19" s="1"/>
  <c r="BL322" i="16"/>
  <c r="BJ300" i="16"/>
  <c r="BZ46" i="16"/>
  <c r="BT46" i="19" s="1"/>
  <c r="CA13" i="16"/>
  <c r="BP357" i="16"/>
  <c r="BN335" i="16"/>
  <c r="BP335" i="19" s="1"/>
  <c r="BK314" i="16"/>
  <c r="BO314" i="19" s="1"/>
  <c r="BO294" i="16"/>
  <c r="BY167" i="16"/>
  <c r="BV96" i="16"/>
  <c r="BZ53" i="16"/>
  <c r="BT53" i="19" s="1"/>
  <c r="BT27" i="16"/>
  <c r="BR27" i="19" s="1"/>
  <c r="CA12" i="16"/>
  <c r="BP364" i="16"/>
  <c r="BN350" i="16"/>
  <c r="BP350" i="19" s="1"/>
  <c r="BL336" i="16"/>
  <c r="BJ322" i="16"/>
  <c r="BQ307" i="16"/>
  <c r="BQ307" i="19" s="1"/>
  <c r="BO293" i="16"/>
  <c r="BV153" i="16"/>
  <c r="BU96" i="16"/>
  <c r="BY53" i="16"/>
  <c r="BS27" i="16"/>
  <c r="BZ12" i="16"/>
  <c r="BT12" i="19" s="1"/>
  <c r="BO364" i="16"/>
  <c r="BM350" i="16"/>
  <c r="BK336" i="16"/>
  <c r="BO336" i="19" s="1"/>
  <c r="BQ322" i="16"/>
  <c r="BQ322" i="19" s="1"/>
  <c r="BM310" i="16"/>
  <c r="BO300" i="16"/>
  <c r="BQ290" i="16"/>
  <c r="BQ290" i="19" s="1"/>
  <c r="BP283" i="16"/>
  <c r="BW98" i="16"/>
  <c r="BS98" i="19" s="1"/>
  <c r="CA54" i="16"/>
  <c r="CA27" i="16"/>
  <c r="BX13" i="16"/>
  <c r="BM365" i="16"/>
  <c r="BK351" i="16"/>
  <c r="BO351" i="19" s="1"/>
  <c r="BR336" i="16"/>
  <c r="BP322" i="16"/>
  <c r="BN308" i="16"/>
  <c r="BP308" i="19" s="1"/>
  <c r="BL294" i="16"/>
  <c r="BQ281" i="16"/>
  <c r="BQ281" i="19" s="1"/>
  <c r="BP274" i="16"/>
  <c r="BO267" i="16"/>
  <c r="BN260" i="16"/>
  <c r="BP260" i="19" s="1"/>
  <c r="BM253" i="16"/>
  <c r="BL246" i="16"/>
  <c r="BK239" i="16"/>
  <c r="BO239" i="19" s="1"/>
  <c r="BJ232" i="16"/>
  <c r="CA129" i="16"/>
  <c r="BW65" i="16"/>
  <c r="BS65" i="19" s="1"/>
  <c r="BS37" i="16"/>
  <c r="BZ18" i="16"/>
  <c r="BT18" i="19" s="1"/>
  <c r="BX4" i="16"/>
  <c r="BM356" i="16"/>
  <c r="BK342" i="16"/>
  <c r="BO342" i="19" s="1"/>
  <c r="BR327" i="16"/>
  <c r="BP313" i="16"/>
  <c r="BN299" i="16"/>
  <c r="BP299" i="19" s="1"/>
  <c r="BL285" i="16"/>
  <c r="BL277" i="16"/>
  <c r="BK270" i="16"/>
  <c r="BO270" i="19" s="1"/>
  <c r="BJ263" i="16"/>
  <c r="BR255" i="16"/>
  <c r="BQ248" i="16"/>
  <c r="BQ248" i="19" s="1"/>
  <c r="BP241" i="16"/>
  <c r="BO234" i="16"/>
  <c r="BN227" i="16"/>
  <c r="BP227" i="19" s="1"/>
  <c r="BM220" i="16"/>
  <c r="BU129" i="16"/>
  <c r="BV77" i="16"/>
  <c r="BS101" i="16"/>
  <c r="BY109" i="16"/>
  <c r="BS42" i="16"/>
  <c r="BT67" i="16"/>
  <c r="BR67" i="19" s="1"/>
  <c r="CA111" i="16"/>
  <c r="BS32" i="16"/>
  <c r="BV52" i="16"/>
  <c r="BZ71" i="16"/>
  <c r="BT71" i="19" s="1"/>
  <c r="BS22" i="16"/>
  <c r="BQ365" i="16"/>
  <c r="BQ365" i="19" s="1"/>
  <c r="BO343" i="16"/>
  <c r="BM321" i="16"/>
  <c r="BL298" i="16"/>
  <c r="BX113" i="16"/>
  <c r="BW41" i="16"/>
  <c r="BS41" i="19" s="1"/>
  <c r="BS13" i="16"/>
  <c r="BQ356" i="16"/>
  <c r="BQ356" i="19" s="1"/>
  <c r="BO334" i="16"/>
  <c r="BL313" i="16"/>
  <c r="BP293" i="16"/>
  <c r="BW153" i="16"/>
  <c r="BS153" i="19" s="1"/>
  <c r="BZ92" i="16"/>
  <c r="BT92" i="19" s="1"/>
  <c r="BS52" i="16"/>
  <c r="BU26" i="16"/>
  <c r="BS12" i="16"/>
  <c r="BQ363" i="16"/>
  <c r="BQ363" i="19" s="1"/>
  <c r="BO349" i="16"/>
  <c r="BM335" i="16"/>
  <c r="BK321" i="16"/>
  <c r="BO321" i="19" s="1"/>
  <c r="BR306" i="16"/>
  <c r="BP292" i="16"/>
  <c r="BV140" i="16"/>
  <c r="BW78" i="16"/>
  <c r="BS78" i="19" s="1"/>
  <c r="BZ44" i="16"/>
  <c r="BT44" i="19" s="1"/>
  <c r="BX22" i="16"/>
  <c r="BV8" i="16"/>
  <c r="BK360" i="16"/>
  <c r="BO360" i="19" s="1"/>
  <c r="BR345" i="16"/>
  <c r="BP331" i="16"/>
  <c r="BR321" i="16"/>
  <c r="BN309" i="16"/>
  <c r="BP309" i="19" s="1"/>
  <c r="BR297" i="16"/>
  <c r="BR289" i="16"/>
  <c r="BQ282" i="16"/>
  <c r="BQ282" i="19" s="1"/>
  <c r="BV91" i="16"/>
  <c r="BV51" i="16"/>
  <c r="BS26" i="16"/>
  <c r="BZ11" i="16"/>
  <c r="BT11" i="19" s="1"/>
  <c r="BO363" i="16"/>
  <c r="BM349" i="16"/>
  <c r="BK335" i="16"/>
  <c r="BO335" i="19" s="1"/>
  <c r="BR320" i="16"/>
  <c r="BP306" i="16"/>
  <c r="BN292" i="16"/>
  <c r="BP292" i="19" s="1"/>
  <c r="BR280" i="16"/>
  <c r="BQ273" i="16"/>
  <c r="BQ273" i="19" s="1"/>
  <c r="BP266" i="16"/>
  <c r="BO259" i="16"/>
  <c r="BM245" i="16"/>
  <c r="BL238" i="16"/>
  <c r="BK231" i="16"/>
  <c r="BO231" i="19" s="1"/>
  <c r="BV116" i="16"/>
  <c r="CA61" i="16"/>
  <c r="BW33" i="16"/>
  <c r="BS33" i="19" s="1"/>
  <c r="BS17" i="16"/>
  <c r="BQ368" i="16"/>
  <c r="BQ368" i="19" s="1"/>
  <c r="BO354" i="16"/>
  <c r="BM340" i="16"/>
  <c r="BK326" i="16"/>
  <c r="BO326" i="19" s="1"/>
  <c r="BR311" i="16"/>
  <c r="BP297" i="16"/>
  <c r="BJ284" i="16"/>
  <c r="BM276" i="16"/>
  <c r="BL269" i="16"/>
  <c r="BK262" i="16"/>
  <c r="BO262" i="19" s="1"/>
  <c r="BJ255" i="16"/>
  <c r="BR247" i="16"/>
  <c r="BQ240" i="16"/>
  <c r="BQ240" i="19" s="1"/>
  <c r="BP233" i="16"/>
  <c r="BO226" i="16"/>
  <c r="BN219" i="16"/>
  <c r="BP219" i="19" s="1"/>
  <c r="BM212" i="16"/>
  <c r="BV146" i="16"/>
  <c r="BT306" i="16"/>
  <c r="BR306" i="19" s="1"/>
  <c r="BW253" i="16"/>
  <c r="BS253" i="19" s="1"/>
  <c r="BV105" i="16"/>
  <c r="BV291" i="16"/>
  <c r="BU199" i="16"/>
  <c r="BW107" i="16"/>
  <c r="BS107" i="19" s="1"/>
  <c r="BW38" i="16"/>
  <c r="BS38" i="19" s="1"/>
  <c r="BS65" i="16"/>
  <c r="CA106" i="16"/>
  <c r="BU30" i="16"/>
  <c r="BX50" i="16"/>
  <c r="BZ66" i="16"/>
  <c r="BT66" i="19" s="1"/>
  <c r="BT21" i="16"/>
  <c r="BR21" i="19" s="1"/>
  <c r="BR364" i="16"/>
  <c r="BP342" i="16"/>
  <c r="BO319" i="16"/>
  <c r="BO295" i="16"/>
  <c r="BS100" i="16"/>
  <c r="BY39" i="16"/>
  <c r="BT12" i="16"/>
  <c r="BR12" i="19" s="1"/>
  <c r="BR355" i="16"/>
  <c r="BQ332" i="16"/>
  <c r="BQ332" i="19" s="1"/>
  <c r="BN311" i="16"/>
  <c r="BP311" i="19" s="1"/>
  <c r="BQ292" i="16"/>
  <c r="BQ292" i="19" s="1"/>
  <c r="BW140" i="16"/>
  <c r="BS140" i="19" s="1"/>
  <c r="BS75" i="16"/>
  <c r="BT43" i="16"/>
  <c r="BR43" i="19" s="1"/>
  <c r="BZ21" i="16"/>
  <c r="BT21" i="19" s="1"/>
  <c r="BX7" i="16"/>
  <c r="BM359" i="16"/>
  <c r="BK345" i="16"/>
  <c r="BO345" i="19" s="1"/>
  <c r="BR330" i="16"/>
  <c r="BP316" i="16"/>
  <c r="BN302" i="16"/>
  <c r="BP302" i="19" s="1"/>
  <c r="BL288" i="16"/>
  <c r="CA74" i="16"/>
  <c r="BS43" i="16"/>
  <c r="BY21" i="16"/>
  <c r="BW7" i="16"/>
  <c r="BS7" i="19" s="1"/>
  <c r="BL359" i="16"/>
  <c r="BJ345" i="16"/>
  <c r="BQ330" i="16"/>
  <c r="BQ330" i="19" s="1"/>
  <c r="BM318" i="16"/>
  <c r="BO308" i="16"/>
  <c r="BJ297" i="16"/>
  <c r="BJ289" i="16"/>
  <c r="BX249" i="16"/>
  <c r="BZ47" i="16"/>
  <c r="BT47" i="19" s="1"/>
  <c r="BU24" i="16"/>
  <c r="BS10" i="16"/>
  <c r="BQ361" i="16"/>
  <c r="BQ361" i="19" s="1"/>
  <c r="BO347" i="16"/>
  <c r="BM333" i="16"/>
  <c r="BK319" i="16"/>
  <c r="BO319" i="19" s="1"/>
  <c r="BR304" i="16"/>
  <c r="BP290" i="16"/>
  <c r="BR272" i="16"/>
  <c r="BQ265" i="16"/>
  <c r="BQ265" i="19" s="1"/>
  <c r="BP258" i="16"/>
  <c r="BO251" i="16"/>
  <c r="BN244" i="16"/>
  <c r="BP244" i="19" s="1"/>
  <c r="BM237" i="16"/>
  <c r="BL230" i="16"/>
  <c r="CA105" i="16"/>
  <c r="BV58" i="16"/>
  <c r="BS30" i="16"/>
  <c r="BU15" i="16"/>
  <c r="BJ367" i="16"/>
  <c r="BQ352" i="16"/>
  <c r="BQ352" i="19" s="1"/>
  <c r="BO338" i="16"/>
  <c r="BM324" i="16"/>
  <c r="BK310" i="16"/>
  <c r="BO310" i="19" s="1"/>
  <c r="BR295" i="16"/>
  <c r="BO282" i="16"/>
  <c r="BN275" i="16"/>
  <c r="BP275" i="19" s="1"/>
  <c r="BM268" i="16"/>
  <c r="BL261" i="16"/>
  <c r="BK254" i="16"/>
  <c r="BO254" i="19" s="1"/>
  <c r="BJ247" i="16"/>
  <c r="BR239" i="16"/>
  <c r="BQ232" i="16"/>
  <c r="BQ232" i="19" s="1"/>
  <c r="BP225" i="16"/>
  <c r="BO218" i="16"/>
  <c r="BN211" i="16"/>
  <c r="BP211" i="19" s="1"/>
  <c r="BZ129" i="16"/>
  <c r="BT129" i="19" s="1"/>
  <c r="BV327" i="16"/>
  <c r="BS158" i="16"/>
  <c r="CA229" i="16"/>
  <c r="BV208" i="16"/>
  <c r="BT111" i="16"/>
  <c r="BR111" i="19" s="1"/>
  <c r="BT192" i="16"/>
  <c r="BR192" i="19" s="1"/>
  <c r="BU32" i="16"/>
  <c r="BY59" i="16"/>
  <c r="BW95" i="16"/>
  <c r="BS95" i="19" s="1"/>
  <c r="BW197" i="16"/>
  <c r="BS197" i="19" s="1"/>
  <c r="BU45" i="16"/>
  <c r="CA62" i="16"/>
  <c r="BU20" i="16"/>
  <c r="BJ364" i="16"/>
  <c r="BR340" i="16"/>
  <c r="BR316" i="16"/>
  <c r="BP294" i="16"/>
  <c r="BW96" i="16"/>
  <c r="BS96" i="19" s="1"/>
  <c r="CA37" i="16"/>
  <c r="BU11" i="16"/>
  <c r="BK354" i="16"/>
  <c r="BO354" i="19" s="1"/>
  <c r="BK330" i="16"/>
  <c r="BO330" i="19" s="1"/>
  <c r="BP309" i="16"/>
  <c r="BR291" i="16"/>
  <c r="BV133" i="16"/>
  <c r="BX71" i="16"/>
  <c r="BV41" i="16"/>
  <c r="CA20" i="16"/>
  <c r="BY6" i="16"/>
  <c r="BN358" i="16"/>
  <c r="BP358" i="19" s="1"/>
  <c r="BL344" i="16"/>
  <c r="BJ330" i="16"/>
  <c r="BQ315" i="16"/>
  <c r="BQ315" i="19" s="1"/>
  <c r="BO301" i="16"/>
  <c r="BM287" i="16"/>
  <c r="BW71" i="16"/>
  <c r="BS71" i="19" s="1"/>
  <c r="BU41" i="16"/>
  <c r="BZ20" i="16"/>
  <c r="BT20" i="19" s="1"/>
  <c r="BX6" i="16"/>
  <c r="BM358" i="16"/>
  <c r="BK344" i="16"/>
  <c r="BO344" i="19" s="1"/>
  <c r="BR329" i="16"/>
  <c r="BN317" i="16"/>
  <c r="BP317" i="19" s="1"/>
  <c r="BP307" i="16"/>
  <c r="BK296" i="16"/>
  <c r="BO296" i="19" s="1"/>
  <c r="BK288" i="16"/>
  <c r="BO288" i="19" s="1"/>
  <c r="BZ180" i="16"/>
  <c r="BT180" i="19" s="1"/>
  <c r="BU44" i="16"/>
  <c r="BW22" i="16"/>
  <c r="BS22" i="19" s="1"/>
  <c r="BU8" i="16"/>
  <c r="BJ360" i="16"/>
  <c r="BQ345" i="16"/>
  <c r="BQ345" i="19" s="1"/>
  <c r="BO331" i="16"/>
  <c r="BM317" i="16"/>
  <c r="BK303" i="16"/>
  <c r="BO303" i="19" s="1"/>
  <c r="BR288" i="16"/>
  <c r="BK279" i="16"/>
  <c r="BO279" i="19" s="1"/>
  <c r="BJ272" i="16"/>
  <c r="BR264" i="16"/>
  <c r="BQ257" i="16"/>
  <c r="BQ257" i="19" s="1"/>
  <c r="BP250" i="16"/>
  <c r="BO243" i="16"/>
  <c r="BN236" i="16"/>
  <c r="BP236" i="19" s="1"/>
  <c r="BM229" i="16"/>
  <c r="BZ54" i="16"/>
  <c r="BT54" i="19" s="1"/>
  <c r="BZ27" i="16"/>
  <c r="BT27" i="19" s="1"/>
  <c r="BW13" i="16"/>
  <c r="BS13" i="19" s="1"/>
  <c r="BL365" i="16"/>
  <c r="BJ351" i="16"/>
  <c r="BQ336" i="16"/>
  <c r="BQ336" i="19" s="1"/>
  <c r="BO322" i="16"/>
  <c r="BM308" i="16"/>
  <c r="BK294" i="16"/>
  <c r="BO294" i="19" s="1"/>
  <c r="BP281" i="16"/>
  <c r="BO274" i="16"/>
  <c r="BN267" i="16"/>
  <c r="BP267" i="19" s="1"/>
  <c r="BM260" i="16"/>
  <c r="BL253" i="16"/>
  <c r="BK246" i="16"/>
  <c r="BO246" i="19" s="1"/>
  <c r="BJ239" i="16"/>
  <c r="BR231" i="16"/>
  <c r="BQ224" i="16"/>
  <c r="BQ224" i="19" s="1"/>
  <c r="BP217" i="16"/>
  <c r="BO210" i="16"/>
  <c r="BU116" i="16"/>
  <c r="BW176" i="16"/>
  <c r="BS176" i="19" s="1"/>
  <c r="BV100" i="16"/>
  <c r="BU67" i="16"/>
  <c r="BX36" i="16"/>
  <c r="BS90" i="16"/>
  <c r="BS38" i="16"/>
  <c r="BN352" i="16"/>
  <c r="BP352" i="19" s="1"/>
  <c r="BJ308" i="16"/>
  <c r="BW66" i="16"/>
  <c r="BS66" i="19" s="1"/>
  <c r="BM368" i="16"/>
  <c r="BK322" i="16"/>
  <c r="BO322" i="19" s="1"/>
  <c r="BP285" i="16"/>
  <c r="BV66" i="16"/>
  <c r="BT19" i="16"/>
  <c r="BR19" i="19" s="1"/>
  <c r="BP356" i="16"/>
  <c r="BL328" i="16"/>
  <c r="BQ299" i="16"/>
  <c r="BQ299" i="19" s="1"/>
  <c r="BW55" i="16"/>
  <c r="BS55" i="19" s="1"/>
  <c r="BY13" i="16"/>
  <c r="BL351" i="16"/>
  <c r="BP323" i="16"/>
  <c r="BN301" i="16"/>
  <c r="BP301" i="19" s="1"/>
  <c r="BO284" i="16"/>
  <c r="BX65" i="16"/>
  <c r="CA18" i="16"/>
  <c r="BN356" i="16"/>
  <c r="BP356" i="19" s="1"/>
  <c r="BJ328" i="16"/>
  <c r="BO299" i="16"/>
  <c r="BL278" i="16"/>
  <c r="BJ264" i="16"/>
  <c r="BJ240" i="16"/>
  <c r="BW146" i="16"/>
  <c r="BS146" i="19" s="1"/>
  <c r="BT44" i="16"/>
  <c r="BR44" i="19" s="1"/>
  <c r="BT8" i="16"/>
  <c r="BR8" i="19" s="1"/>
  <c r="BP345" i="16"/>
  <c r="BL317" i="16"/>
  <c r="BQ288" i="16"/>
  <c r="BQ288" i="19" s="1"/>
  <c r="BR271" i="16"/>
  <c r="BP257" i="16"/>
  <c r="BN243" i="16"/>
  <c r="BP243" i="19" s="1"/>
  <c r="BL229" i="16"/>
  <c r="BJ215" i="16"/>
  <c r="BZ105" i="16"/>
  <c r="BT105" i="19" s="1"/>
  <c r="BU58" i="16"/>
  <c r="CA29" i="16"/>
  <c r="BT15" i="16"/>
  <c r="BR15" i="19" s="1"/>
  <c r="BR366" i="16"/>
  <c r="BP352" i="16"/>
  <c r="BN338" i="16"/>
  <c r="BP338" i="19" s="1"/>
  <c r="BL324" i="16"/>
  <c r="BJ310" i="16"/>
  <c r="BQ295" i="16"/>
  <c r="BQ295" i="19" s="1"/>
  <c r="BN282" i="16"/>
  <c r="BP282" i="19" s="1"/>
  <c r="BM275" i="16"/>
  <c r="BL268" i="16"/>
  <c r="BK261" i="16"/>
  <c r="BO261" i="19" s="1"/>
  <c r="BJ254" i="16"/>
  <c r="BR246" i="16"/>
  <c r="BQ239" i="16"/>
  <c r="BQ239" i="19" s="1"/>
  <c r="BP232" i="16"/>
  <c r="BO225" i="16"/>
  <c r="BN218" i="16"/>
  <c r="BP218" i="19" s="1"/>
  <c r="BM211" i="16"/>
  <c r="BX54" i="16"/>
  <c r="BW27" i="16"/>
  <c r="BS27" i="19" s="1"/>
  <c r="BU13" i="16"/>
  <c r="BJ365" i="16"/>
  <c r="BQ350" i="16"/>
  <c r="BQ350" i="19" s="1"/>
  <c r="BO336" i="16"/>
  <c r="BM322" i="16"/>
  <c r="BK308" i="16"/>
  <c r="BO308" i="19" s="1"/>
  <c r="BR293" i="16"/>
  <c r="BN281" i="16"/>
  <c r="BP281" i="19" s="1"/>
  <c r="BM274" i="16"/>
  <c r="BL267" i="16"/>
  <c r="BK260" i="16"/>
  <c r="BO260" i="19" s="1"/>
  <c r="BJ253" i="16"/>
  <c r="BR245" i="16"/>
  <c r="BQ238" i="16"/>
  <c r="BQ238" i="19" s="1"/>
  <c r="BP231" i="16"/>
  <c r="BO224" i="16"/>
  <c r="BN217" i="16"/>
  <c r="BP217" i="19" s="1"/>
  <c r="BM210" i="16"/>
  <c r="BU60" i="16"/>
  <c r="BU16" i="16"/>
  <c r="BQ353" i="16"/>
  <c r="BQ353" i="19" s="1"/>
  <c r="BM325" i="16"/>
  <c r="BR296" i="16"/>
  <c r="BJ276" i="16"/>
  <c r="BQ261" i="16"/>
  <c r="BQ261" i="19" s="1"/>
  <c r="BO247" i="16"/>
  <c r="BM233" i="16"/>
  <c r="BR220" i="16"/>
  <c r="BQ209" i="16"/>
  <c r="BQ209" i="19" s="1"/>
  <c r="BL202" i="16"/>
  <c r="BK195" i="16"/>
  <c r="BO195" i="19" s="1"/>
  <c r="BJ188" i="16"/>
  <c r="BR180" i="16"/>
  <c r="BQ173" i="16"/>
  <c r="BQ173" i="19" s="1"/>
  <c r="BP166" i="16"/>
  <c r="BO159" i="16"/>
  <c r="BN152" i="16"/>
  <c r="BP152" i="19" s="1"/>
  <c r="BM145" i="16"/>
  <c r="BL138" i="16"/>
  <c r="BT60" i="16"/>
  <c r="BR60" i="19" s="1"/>
  <c r="BT16" i="16"/>
  <c r="BR16" i="19" s="1"/>
  <c r="BP353" i="16"/>
  <c r="BL325" i="16"/>
  <c r="BQ296" i="16"/>
  <c r="BQ296" i="19" s="1"/>
  <c r="BR275" i="16"/>
  <c r="BP261" i="16"/>
  <c r="BN247" i="16"/>
  <c r="BP247" i="19" s="1"/>
  <c r="BL233" i="16"/>
  <c r="BQ220" i="16"/>
  <c r="BQ220" i="19" s="1"/>
  <c r="BO209" i="16"/>
  <c r="BK202" i="16"/>
  <c r="BO202" i="19" s="1"/>
  <c r="BJ195" i="16"/>
  <c r="BR187" i="16"/>
  <c r="BQ180" i="16"/>
  <c r="BQ180" i="19" s="1"/>
  <c r="BP173" i="16"/>
  <c r="BO166" i="16"/>
  <c r="BN159" i="16"/>
  <c r="BP159" i="19" s="1"/>
  <c r="BM152" i="16"/>
  <c r="BL145" i="16"/>
  <c r="BK138" i="16"/>
  <c r="BO138" i="19" s="1"/>
  <c r="BV80" i="16"/>
  <c r="BT23" i="16"/>
  <c r="BR23" i="19" s="1"/>
  <c r="BP360" i="16"/>
  <c r="BL332" i="16"/>
  <c r="BQ303" i="16"/>
  <c r="BQ303" i="19" s="1"/>
  <c r="BM279" i="16"/>
  <c r="BK265" i="16"/>
  <c r="BO265" i="19" s="1"/>
  <c r="BR250" i="16"/>
  <c r="BP236" i="16"/>
  <c r="BN223" i="16"/>
  <c r="BP223" i="19" s="1"/>
  <c r="BJ212" i="16"/>
  <c r="BQ203" i="16"/>
  <c r="BQ203" i="19" s="1"/>
  <c r="BP196" i="16"/>
  <c r="BO189" i="16"/>
  <c r="BN182" i="16"/>
  <c r="BP182" i="19" s="1"/>
  <c r="BM175" i="16"/>
  <c r="BL168" i="16"/>
  <c r="BJ154" i="16"/>
  <c r="BR146" i="16"/>
  <c r="BQ139" i="16"/>
  <c r="BQ139" i="19" s="1"/>
  <c r="BV110" i="16"/>
  <c r="BW31" i="16"/>
  <c r="BS31" i="19" s="1"/>
  <c r="BP367" i="16"/>
  <c r="BL339" i="16"/>
  <c r="BQ310" i="16"/>
  <c r="BQ310" i="19" s="1"/>
  <c r="BR282" i="16"/>
  <c r="BO268" i="16"/>
  <c r="BM254" i="16"/>
  <c r="BK240" i="16"/>
  <c r="BO240" i="19" s="1"/>
  <c r="BK226" i="16"/>
  <c r="BO226" i="19" s="1"/>
  <c r="BP214" i="16"/>
  <c r="BN205" i="16"/>
  <c r="BP205" i="19" s="1"/>
  <c r="BM198" i="16"/>
  <c r="BL191" i="16"/>
  <c r="BK184" i="16"/>
  <c r="BO184" i="19" s="1"/>
  <c r="BJ177" i="16"/>
  <c r="BR169" i="16"/>
  <c r="BQ162" i="16"/>
  <c r="BQ162" i="19" s="1"/>
  <c r="BP155" i="16"/>
  <c r="BO148" i="16"/>
  <c r="BN141" i="16"/>
  <c r="BP141" i="19" s="1"/>
  <c r="BU162" i="16"/>
  <c r="BX213" i="16"/>
  <c r="CA137" i="16"/>
  <c r="BZ78" i="16"/>
  <c r="BT78" i="19" s="1"/>
  <c r="BY131" i="16"/>
  <c r="BT63" i="16"/>
  <c r="BY290" i="16"/>
  <c r="BT13" i="16"/>
  <c r="BR13" i="19" s="1"/>
  <c r="BQ333" i="16"/>
  <c r="BQ333" i="19" s="1"/>
  <c r="BO287" i="16"/>
  <c r="BS61" i="16"/>
  <c r="BQ364" i="16"/>
  <c r="BQ364" i="19" s="1"/>
  <c r="BM320" i="16"/>
  <c r="BR283" i="16"/>
  <c r="BX55" i="16"/>
  <c r="BZ13" i="16"/>
  <c r="BT13" i="19" s="1"/>
  <c r="BM351" i="16"/>
  <c r="BR322" i="16"/>
  <c r="BN294" i="16"/>
  <c r="BP294" i="19" s="1"/>
  <c r="CA107" i="16"/>
  <c r="BX30" i="16"/>
  <c r="BL367" i="16"/>
  <c r="BQ338" i="16"/>
  <c r="BQ338" i="19" s="1"/>
  <c r="BP315" i="16"/>
  <c r="BM294" i="16"/>
  <c r="BX130" i="16"/>
  <c r="BW58" i="16"/>
  <c r="BS58" i="19" s="1"/>
  <c r="BV15" i="16"/>
  <c r="BR352" i="16"/>
  <c r="BN324" i="16"/>
  <c r="BP324" i="19" s="1"/>
  <c r="BJ296" i="16"/>
  <c r="BN276" i="16"/>
  <c r="BP276" i="19" s="1"/>
  <c r="BL262" i="16"/>
  <c r="BR248" i="16"/>
  <c r="BP234" i="16"/>
  <c r="CA25" i="16"/>
  <c r="BN363" i="16"/>
  <c r="BP363" i="19" s="1"/>
  <c r="BJ335" i="16"/>
  <c r="BO306" i="16"/>
  <c r="BQ280" i="16"/>
  <c r="BQ280" i="19" s="1"/>
  <c r="BK238" i="16"/>
  <c r="BO238" i="19" s="1"/>
  <c r="BR223" i="16"/>
  <c r="BL213" i="16"/>
  <c r="BT51" i="16"/>
  <c r="BR51" i="19" s="1"/>
  <c r="BZ25" i="16"/>
  <c r="BT25" i="19" s="1"/>
  <c r="BX11" i="16"/>
  <c r="BM363" i="16"/>
  <c r="BK349" i="16"/>
  <c r="BO349" i="19" s="1"/>
  <c r="BR334" i="16"/>
  <c r="BP320" i="16"/>
  <c r="BN306" i="16"/>
  <c r="BP306" i="19" s="1"/>
  <c r="BL292" i="16"/>
  <c r="BP280" i="16"/>
  <c r="BO273" i="16"/>
  <c r="BM259" i="16"/>
  <c r="BK245" i="16"/>
  <c r="BO245" i="19" s="1"/>
  <c r="BJ238" i="16"/>
  <c r="BR230" i="16"/>
  <c r="BQ223" i="16"/>
  <c r="BQ223" i="19" s="1"/>
  <c r="BP216" i="16"/>
  <c r="BW242" i="16"/>
  <c r="BS242" i="19" s="1"/>
  <c r="BZ83" i="16"/>
  <c r="BT83" i="19" s="1"/>
  <c r="BW47" i="16"/>
  <c r="BS47" i="19" s="1"/>
  <c r="CA23" i="16"/>
  <c r="BY9" i="16"/>
  <c r="BN361" i="16"/>
  <c r="BP361" i="19" s="1"/>
  <c r="BL347" i="16"/>
  <c r="BJ333" i="16"/>
  <c r="BQ318" i="16"/>
  <c r="BQ318" i="19" s="1"/>
  <c r="BO304" i="16"/>
  <c r="BM290" i="16"/>
  <c r="BP279" i="16"/>
  <c r="BO272" i="16"/>
  <c r="BN265" i="16"/>
  <c r="BP265" i="19" s="1"/>
  <c r="BM258" i="16"/>
  <c r="BL251" i="16"/>
  <c r="BK244" i="16"/>
  <c r="BO244" i="19" s="1"/>
  <c r="BJ237" i="16"/>
  <c r="BR229" i="16"/>
  <c r="BQ222" i="16"/>
  <c r="BQ222" i="19" s="1"/>
  <c r="BP215" i="16"/>
  <c r="BT208" i="16"/>
  <c r="BR208" i="19" s="1"/>
  <c r="BS46" i="16"/>
  <c r="BT9" i="16"/>
  <c r="BR9" i="19" s="1"/>
  <c r="BP346" i="16"/>
  <c r="BL318" i="16"/>
  <c r="BQ289" i="16"/>
  <c r="BQ289" i="19" s="1"/>
  <c r="BN272" i="16"/>
  <c r="BP272" i="19" s="1"/>
  <c r="BL258" i="16"/>
  <c r="BJ244" i="16"/>
  <c r="BQ229" i="16"/>
  <c r="BQ229" i="19" s="1"/>
  <c r="BK218" i="16"/>
  <c r="BO218" i="19" s="1"/>
  <c r="BO207" i="16"/>
  <c r="BN200" i="16"/>
  <c r="BP200" i="19" s="1"/>
  <c r="BM193" i="16"/>
  <c r="BL186" i="16"/>
  <c r="BK179" i="16"/>
  <c r="BO179" i="19" s="1"/>
  <c r="BJ172" i="16"/>
  <c r="BR164" i="16"/>
  <c r="BQ157" i="16"/>
  <c r="BQ157" i="19" s="1"/>
  <c r="BP150" i="16"/>
  <c r="BO143" i="16"/>
  <c r="BZ204" i="16"/>
  <c r="BT204" i="19" s="1"/>
  <c r="CA45" i="16"/>
  <c r="BS9" i="16"/>
  <c r="BO346" i="16"/>
  <c r="BK318" i="16"/>
  <c r="BO318" i="19" s="1"/>
  <c r="BP289" i="16"/>
  <c r="BM272" i="16"/>
  <c r="BK258" i="16"/>
  <c r="BO258" i="19" s="1"/>
  <c r="BR243" i="16"/>
  <c r="BP229" i="16"/>
  <c r="BJ218" i="16"/>
  <c r="BN207" i="16"/>
  <c r="BP207" i="19" s="1"/>
  <c r="BM200" i="16"/>
  <c r="BL193" i="16"/>
  <c r="BK186" i="16"/>
  <c r="BO186" i="19" s="1"/>
  <c r="BJ179" i="16"/>
  <c r="BR171" i="16"/>
  <c r="BQ164" i="16"/>
  <c r="BQ164" i="19" s="1"/>
  <c r="BP157" i="16"/>
  <c r="BO150" i="16"/>
  <c r="BN143" i="16"/>
  <c r="BP143" i="19" s="1"/>
  <c r="BM136" i="16"/>
  <c r="BS60" i="16"/>
  <c r="BS16" i="16"/>
  <c r="BO353" i="16"/>
  <c r="BK325" i="16"/>
  <c r="BO325" i="19" s="1"/>
  <c r="BP296" i="16"/>
  <c r="BQ275" i="16"/>
  <c r="BQ275" i="19" s="1"/>
  <c r="BO261" i="16"/>
  <c r="BM247" i="16"/>
  <c r="BK233" i="16"/>
  <c r="BO233" i="19" s="1"/>
  <c r="BP220" i="16"/>
  <c r="BM209" i="16"/>
  <c r="BJ202" i="16"/>
  <c r="BR194" i="16"/>
  <c r="BQ187" i="16"/>
  <c r="BQ187" i="19" s="1"/>
  <c r="BP180" i="16"/>
  <c r="BO173" i="16"/>
  <c r="BN166" i="16"/>
  <c r="BP166" i="19" s="1"/>
  <c r="BM159" i="16"/>
  <c r="BL152" i="16"/>
  <c r="BK145" i="16"/>
  <c r="BO145" i="19" s="1"/>
  <c r="BJ138" i="16"/>
  <c r="BU80" i="16"/>
  <c r="BS23" i="16"/>
  <c r="BO360" i="16"/>
  <c r="BK332" i="16"/>
  <c r="BO332" i="19" s="1"/>
  <c r="BP303" i="16"/>
  <c r="BL279" i="16"/>
  <c r="BJ265" i="16"/>
  <c r="BQ250" i="16"/>
  <c r="BQ250" i="19" s="1"/>
  <c r="BO236" i="16"/>
  <c r="BM223" i="16"/>
  <c r="BR211" i="16"/>
  <c r="BP203" i="16"/>
  <c r="BO196" i="16"/>
  <c r="BN189" i="16"/>
  <c r="BP189" i="19" s="1"/>
  <c r="BM182" i="16"/>
  <c r="BL175" i="16"/>
  <c r="BK168" i="16"/>
  <c r="BO168" i="19" s="1"/>
  <c r="BR153" i="16"/>
  <c r="BQ146" i="16"/>
  <c r="BQ146" i="19" s="1"/>
  <c r="BP139" i="16"/>
  <c r="BX73" i="16"/>
  <c r="BV160" i="16"/>
  <c r="BS165" i="16"/>
  <c r="BY117" i="16"/>
  <c r="BW60" i="16"/>
  <c r="BS60" i="19" s="1"/>
  <c r="BV222" i="16"/>
  <c r="BU12" i="16"/>
  <c r="BK331" i="16"/>
  <c r="BO331" i="19" s="1"/>
  <c r="BP286" i="16"/>
  <c r="BV26" i="16"/>
  <c r="BJ347" i="16"/>
  <c r="BM304" i="16"/>
  <c r="BX39" i="16"/>
  <c r="BZ5" i="16"/>
  <c r="BT5" i="19" s="1"/>
  <c r="BM343" i="16"/>
  <c r="BR314" i="16"/>
  <c r="BN286" i="16"/>
  <c r="BP286" i="19" s="1"/>
  <c r="BV103" i="16"/>
  <c r="BS29" i="16"/>
  <c r="BM366" i="16"/>
  <c r="BR337" i="16"/>
  <c r="BQ314" i="16"/>
  <c r="BQ314" i="19" s="1"/>
  <c r="BN293" i="16"/>
  <c r="BP293" i="19" s="1"/>
  <c r="BX116" i="16"/>
  <c r="BY40" i="16"/>
  <c r="BW6" i="16"/>
  <c r="BS6" i="19" s="1"/>
  <c r="BJ344" i="16"/>
  <c r="BO315" i="16"/>
  <c r="BK287" i="16"/>
  <c r="BO287" i="19" s="1"/>
  <c r="BO275" i="16"/>
  <c r="BM261" i="16"/>
  <c r="BJ248" i="16"/>
  <c r="BQ233" i="16"/>
  <c r="BQ233" i="19" s="1"/>
  <c r="BT24" i="16"/>
  <c r="BR24" i="19" s="1"/>
  <c r="BP361" i="16"/>
  <c r="BL333" i="16"/>
  <c r="BQ304" i="16"/>
  <c r="BQ304" i="19" s="1"/>
  <c r="BR279" i="16"/>
  <c r="BP265" i="16"/>
  <c r="BN251" i="16"/>
  <c r="BP251" i="19" s="1"/>
  <c r="BL237" i="16"/>
  <c r="BJ223" i="16"/>
  <c r="BP209" i="16"/>
  <c r="CA83" i="16"/>
  <c r="BX47" i="16"/>
  <c r="BS24" i="16"/>
  <c r="BZ9" i="16"/>
  <c r="BT9" i="19" s="1"/>
  <c r="BO361" i="16"/>
  <c r="BM347" i="16"/>
  <c r="BK333" i="16"/>
  <c r="BO333" i="19" s="1"/>
  <c r="BR318" i="16"/>
  <c r="BP304" i="16"/>
  <c r="BN290" i="16"/>
  <c r="BP290" i="19" s="1"/>
  <c r="BQ279" i="16"/>
  <c r="BQ279" i="19" s="1"/>
  <c r="BP272" i="16"/>
  <c r="BO265" i="16"/>
  <c r="BN258" i="16"/>
  <c r="BP258" i="19" s="1"/>
  <c r="BM251" i="16"/>
  <c r="BL244" i="16"/>
  <c r="BK237" i="16"/>
  <c r="BO237" i="19" s="1"/>
  <c r="BJ230" i="16"/>
  <c r="BR222" i="16"/>
  <c r="BQ215" i="16"/>
  <c r="BQ215" i="19" s="1"/>
  <c r="BS178" i="16"/>
  <c r="BY76" i="16"/>
  <c r="CA43" i="16"/>
  <c r="BT22" i="16"/>
  <c r="BR22" i="19" s="1"/>
  <c r="CA7" i="16"/>
  <c r="BP359" i="16"/>
  <c r="BN345" i="16"/>
  <c r="BP345" i="19" s="1"/>
  <c r="BL331" i="16"/>
  <c r="BJ317" i="16"/>
  <c r="BQ302" i="16"/>
  <c r="BQ302" i="19" s="1"/>
  <c r="BO288" i="16"/>
  <c r="BQ278" i="16"/>
  <c r="BQ278" i="19" s="1"/>
  <c r="BP271" i="16"/>
  <c r="BO264" i="16"/>
  <c r="BN257" i="16"/>
  <c r="BP257" i="19" s="1"/>
  <c r="BM250" i="16"/>
  <c r="BL243" i="16"/>
  <c r="BK236" i="16"/>
  <c r="BO236" i="19" s="1"/>
  <c r="BJ229" i="16"/>
  <c r="BR221" i="16"/>
  <c r="BQ214" i="16"/>
  <c r="BQ214" i="19" s="1"/>
  <c r="BY137" i="16"/>
  <c r="CA38" i="16"/>
  <c r="BX5" i="16"/>
  <c r="BK343" i="16"/>
  <c r="BO343" i="19" s="1"/>
  <c r="BP314" i="16"/>
  <c r="BL286" i="16"/>
  <c r="BP270" i="16"/>
  <c r="BN256" i="16"/>
  <c r="BP256" i="19" s="1"/>
  <c r="BL242" i="16"/>
  <c r="BJ228" i="16"/>
  <c r="BR216" i="16"/>
  <c r="BP206" i="16"/>
  <c r="BO199" i="16"/>
  <c r="BN192" i="16"/>
  <c r="BP192" i="19" s="1"/>
  <c r="BM185" i="16"/>
  <c r="BL178" i="16"/>
  <c r="BK171" i="16"/>
  <c r="BO171" i="19" s="1"/>
  <c r="BJ164" i="16"/>
  <c r="BR156" i="16"/>
  <c r="BQ149" i="16"/>
  <c r="BQ149" i="19" s="1"/>
  <c r="BP142" i="16"/>
  <c r="BS137" i="16"/>
  <c r="BZ38" i="16"/>
  <c r="BT38" i="19" s="1"/>
  <c r="BW5" i="16"/>
  <c r="BS5" i="19" s="1"/>
  <c r="BJ343" i="16"/>
  <c r="BO314" i="16"/>
  <c r="BK286" i="16"/>
  <c r="BO286" i="19" s="1"/>
  <c r="BO270" i="16"/>
  <c r="BM256" i="16"/>
  <c r="BK242" i="16"/>
  <c r="BO242" i="19" s="1"/>
  <c r="BR227" i="16"/>
  <c r="BN216" i="16"/>
  <c r="BP216" i="19" s="1"/>
  <c r="BO206" i="16"/>
  <c r="BN199" i="16"/>
  <c r="BP199" i="19" s="1"/>
  <c r="BM192" i="16"/>
  <c r="BL185" i="16"/>
  <c r="BK178" i="16"/>
  <c r="BO178" i="19" s="1"/>
  <c r="BJ171" i="16"/>
  <c r="BR163" i="16"/>
  <c r="BQ156" i="16"/>
  <c r="BQ156" i="19" s="1"/>
  <c r="BP149" i="16"/>
  <c r="BO142" i="16"/>
  <c r="BN135" i="16"/>
  <c r="BP135" i="19" s="1"/>
  <c r="CA52" i="16"/>
  <c r="BW12" i="16"/>
  <c r="BS12" i="19" s="1"/>
  <c r="BJ350" i="16"/>
  <c r="BO321" i="16"/>
  <c r="BK293" i="16"/>
  <c r="BO293" i="19" s="1"/>
  <c r="BJ274" i="16"/>
  <c r="BQ259" i="16"/>
  <c r="BQ259" i="19" s="1"/>
  <c r="BO245" i="16"/>
  <c r="BM231" i="16"/>
  <c r="BK219" i="16"/>
  <c r="BO219" i="19" s="1"/>
  <c r="BM208" i="16"/>
  <c r="BK201" i="16"/>
  <c r="BO201" i="19" s="1"/>
  <c r="BJ194" i="16"/>
  <c r="BR186" i="16"/>
  <c r="BQ179" i="16"/>
  <c r="BQ179" i="19" s="1"/>
  <c r="BP172" i="16"/>
  <c r="BO165" i="16"/>
  <c r="BN158" i="16"/>
  <c r="BP158" i="19" s="1"/>
  <c r="BM151" i="16"/>
  <c r="BL144" i="16"/>
  <c r="BK137" i="16"/>
  <c r="BO137" i="19" s="1"/>
  <c r="BV67" i="16"/>
  <c r="BW19" i="16"/>
  <c r="BS19" i="19" s="1"/>
  <c r="BJ357" i="16"/>
  <c r="BO328" i="16"/>
  <c r="BK300" i="16"/>
  <c r="BO300" i="19" s="1"/>
  <c r="BN277" i="16"/>
  <c r="BP277" i="19" s="1"/>
  <c r="BL263" i="16"/>
  <c r="BJ249" i="16"/>
  <c r="BQ234" i="16"/>
  <c r="BQ234" i="19" s="1"/>
  <c r="BQ221" i="16"/>
  <c r="BQ221" i="19" s="1"/>
  <c r="BP210" i="16"/>
  <c r="BQ202" i="16"/>
  <c r="BQ202" i="19" s="1"/>
  <c r="BP195" i="16"/>
  <c r="BO188" i="16"/>
  <c r="BN181" i="16"/>
  <c r="BP181" i="19" s="1"/>
  <c r="BM174" i="16"/>
  <c r="BL167" i="16"/>
  <c r="BK160" i="16"/>
  <c r="BO160" i="19" s="1"/>
  <c r="BJ153" i="16"/>
  <c r="BR145" i="16"/>
  <c r="BQ138" i="16"/>
  <c r="BQ138" i="19" s="1"/>
  <c r="BY56" i="16"/>
  <c r="BS88" i="16"/>
  <c r="BW139" i="16"/>
  <c r="BS139" i="19" s="1"/>
  <c r="BY58" i="16"/>
  <c r="BT155" i="16"/>
  <c r="BR155" i="19" s="1"/>
  <c r="BW10" i="16"/>
  <c r="BS10" i="19" s="1"/>
  <c r="BL330" i="16"/>
  <c r="BQ285" i="16"/>
  <c r="BQ285" i="19" s="1"/>
  <c r="BW25" i="16"/>
  <c r="BS25" i="19" s="1"/>
  <c r="BM344" i="16"/>
  <c r="BO302" i="16"/>
  <c r="BZ37" i="16"/>
  <c r="BT37" i="19" s="1"/>
  <c r="CA4" i="16"/>
  <c r="BN342" i="16"/>
  <c r="BP342" i="19" s="1"/>
  <c r="BJ314" i="16"/>
  <c r="BO285" i="16"/>
  <c r="BZ99" i="16"/>
  <c r="BT99" i="19" s="1"/>
  <c r="BS28" i="16"/>
  <c r="BN365" i="16"/>
  <c r="BP365" i="19" s="1"/>
  <c r="BJ337" i="16"/>
  <c r="BL311" i="16"/>
  <c r="BO292" i="16"/>
  <c r="BT106" i="16"/>
  <c r="BR106" i="19" s="1"/>
  <c r="BT37" i="16"/>
  <c r="BR37" i="19" s="1"/>
  <c r="BY4" i="16"/>
  <c r="BL342" i="16"/>
  <c r="BQ313" i="16"/>
  <c r="BQ313" i="19" s="1"/>
  <c r="BM285" i="16"/>
  <c r="BK271" i="16"/>
  <c r="BO271" i="19" s="1"/>
  <c r="BR256" i="16"/>
  <c r="BK247" i="16"/>
  <c r="BO247" i="19" s="1"/>
  <c r="BR232" i="16"/>
  <c r="CA76" i="16"/>
  <c r="BV22" i="16"/>
  <c r="BR359" i="16"/>
  <c r="BN331" i="16"/>
  <c r="BP331" i="19" s="1"/>
  <c r="BJ303" i="16"/>
  <c r="BJ279" i="16"/>
  <c r="BQ264" i="16"/>
  <c r="BQ264" i="19" s="1"/>
  <c r="BO250" i="16"/>
  <c r="BM236" i="16"/>
  <c r="BK222" i="16"/>
  <c r="BO222" i="19" s="1"/>
  <c r="BQ208" i="16"/>
  <c r="BQ208" i="19" s="1"/>
  <c r="BZ76" i="16"/>
  <c r="BT76" i="19" s="1"/>
  <c r="BS44" i="16"/>
  <c r="BU22" i="16"/>
  <c r="BS8" i="16"/>
  <c r="BQ359" i="16"/>
  <c r="BQ359" i="19" s="1"/>
  <c r="BO345" i="16"/>
  <c r="BM331" i="16"/>
  <c r="BK317" i="16"/>
  <c r="BO317" i="19" s="1"/>
  <c r="BR302" i="16"/>
  <c r="BP288" i="16"/>
  <c r="BR278" i="16"/>
  <c r="BQ271" i="16"/>
  <c r="BQ271" i="19" s="1"/>
  <c r="BP264" i="16"/>
  <c r="BO257" i="16"/>
  <c r="BN250" i="16"/>
  <c r="BP250" i="19" s="1"/>
  <c r="BM243" i="16"/>
  <c r="BL236" i="16"/>
  <c r="BK229" i="16"/>
  <c r="BO229" i="19" s="1"/>
  <c r="BJ222" i="16"/>
  <c r="BR214" i="16"/>
  <c r="BU146" i="16"/>
  <c r="CA69" i="16"/>
  <c r="BV40" i="16"/>
  <c r="BV20" i="16"/>
  <c r="BT6" i="16"/>
  <c r="BR6" i="19" s="1"/>
  <c r="BR357" i="16"/>
  <c r="BP343" i="16"/>
  <c r="BN329" i="16"/>
  <c r="BP329" i="19" s="1"/>
  <c r="BL315" i="16"/>
  <c r="BJ301" i="16"/>
  <c r="BQ286" i="16"/>
  <c r="BQ286" i="19" s="1"/>
  <c r="BR277" i="16"/>
  <c r="BQ270" i="16"/>
  <c r="BQ270" i="19" s="1"/>
  <c r="BP263" i="16"/>
  <c r="BO256" i="16"/>
  <c r="BN249" i="16"/>
  <c r="BP249" i="19" s="1"/>
  <c r="BM242" i="16"/>
  <c r="BL235" i="16"/>
  <c r="BK228" i="16"/>
  <c r="BO228" i="19" s="1"/>
  <c r="BJ221" i="16"/>
  <c r="BR213" i="16"/>
  <c r="BS111" i="16"/>
  <c r="BZ31" i="16"/>
  <c r="BT31" i="19" s="1"/>
  <c r="BJ368" i="16"/>
  <c r="BO339" i="16"/>
  <c r="BK311" i="16"/>
  <c r="BO311" i="19" s="1"/>
  <c r="BM283" i="16"/>
  <c r="BR268" i="16"/>
  <c r="BP254" i="16"/>
  <c r="BN240" i="16"/>
  <c r="BP240" i="19" s="1"/>
  <c r="BQ226" i="16"/>
  <c r="BQ226" i="19" s="1"/>
  <c r="BM215" i="16"/>
  <c r="BQ205" i="16"/>
  <c r="BQ205" i="19" s="1"/>
  <c r="BP198" i="16"/>
  <c r="BO191" i="16"/>
  <c r="BN184" i="16"/>
  <c r="BP184" i="19" s="1"/>
  <c r="BM177" i="16"/>
  <c r="BL170" i="16"/>
  <c r="BK163" i="16"/>
  <c r="BO163" i="19" s="1"/>
  <c r="BJ156" i="16"/>
  <c r="BR148" i="16"/>
  <c r="BQ141" i="16"/>
  <c r="BQ141" i="19" s="1"/>
  <c r="BX110" i="16"/>
  <c r="BY31" i="16"/>
  <c r="BR367" i="16"/>
  <c r="BN339" i="16"/>
  <c r="BP339" i="19" s="1"/>
  <c r="BJ311" i="16"/>
  <c r="BL283" i="16"/>
  <c r="BQ268" i="16"/>
  <c r="BQ268" i="19" s="1"/>
  <c r="BO254" i="16"/>
  <c r="BM240" i="16"/>
  <c r="BP226" i="16"/>
  <c r="BL215" i="16"/>
  <c r="BP205" i="16"/>
  <c r="BO198" i="16"/>
  <c r="BN191" i="16"/>
  <c r="BP191" i="19" s="1"/>
  <c r="BM184" i="16"/>
  <c r="BL177" i="16"/>
  <c r="BK170" i="16"/>
  <c r="BO170" i="19" s="1"/>
  <c r="BJ163" i="16"/>
  <c r="BR155" i="16"/>
  <c r="BQ148" i="16"/>
  <c r="BQ148" i="19" s="1"/>
  <c r="BP141" i="16"/>
  <c r="BY204" i="16"/>
  <c r="BZ45" i="16"/>
  <c r="BT45" i="19" s="1"/>
  <c r="CA8" i="16"/>
  <c r="BN346" i="16"/>
  <c r="BP346" i="19" s="1"/>
  <c r="BJ318" i="16"/>
  <c r="BO289" i="16"/>
  <c r="BL272" i="16"/>
  <c r="BJ258" i="16"/>
  <c r="BQ243" i="16"/>
  <c r="BQ243" i="19" s="1"/>
  <c r="BO229" i="16"/>
  <c r="BR217" i="16"/>
  <c r="BM207" i="16"/>
  <c r="BL200" i="16"/>
  <c r="BK193" i="16"/>
  <c r="BO193" i="19" s="1"/>
  <c r="BJ186" i="16"/>
  <c r="BR178" i="16"/>
  <c r="BQ171" i="16"/>
  <c r="BQ171" i="19" s="1"/>
  <c r="BP164" i="16"/>
  <c r="BO157" i="16"/>
  <c r="BN150" i="16"/>
  <c r="BP150" i="19" s="1"/>
  <c r="BM143" i="16"/>
  <c r="BL136" i="16"/>
  <c r="CA59" i="16"/>
  <c r="CA15" i="16"/>
  <c r="BN353" i="16"/>
  <c r="BP353" i="19" s="1"/>
  <c r="BJ325" i="16"/>
  <c r="BO296" i="16"/>
  <c r="BP275" i="16"/>
  <c r="BN261" i="16"/>
  <c r="BP261" i="19" s="1"/>
  <c r="BL247" i="16"/>
  <c r="BJ233" i="16"/>
  <c r="BO220" i="16"/>
  <c r="BL209" i="16"/>
  <c r="BR201" i="16"/>
  <c r="BQ194" i="16"/>
  <c r="BQ194" i="19" s="1"/>
  <c r="BP187" i="16"/>
  <c r="BO180" i="16"/>
  <c r="BN173" i="16"/>
  <c r="BP173" i="19" s="1"/>
  <c r="BM166" i="16"/>
  <c r="BL159" i="16"/>
  <c r="BK152" i="16"/>
  <c r="BO152" i="19" s="1"/>
  <c r="BJ145" i="16"/>
  <c r="BR137" i="16"/>
  <c r="BW42" i="16"/>
  <c r="BS42" i="19" s="1"/>
  <c r="BR344" i="16"/>
  <c r="CA109" i="16"/>
  <c r="BW106" i="16"/>
  <c r="BS106" i="19" s="1"/>
  <c r="BV79" i="16"/>
  <c r="BO351" i="16"/>
  <c r="BX64" i="16"/>
  <c r="BL321" i="16"/>
  <c r="CA99" i="16"/>
  <c r="BO365" i="16"/>
  <c r="BP308" i="16"/>
  <c r="BY68" i="16"/>
  <c r="BN357" i="16"/>
  <c r="BP357" i="19" s="1"/>
  <c r="BK304" i="16"/>
  <c r="BO304" i="19" s="1"/>
  <c r="BR368" i="16"/>
  <c r="BJ312" i="16"/>
  <c r="BL270" i="16"/>
  <c r="BQ249" i="16"/>
  <c r="BQ249" i="19" s="1"/>
  <c r="BY11" i="16"/>
  <c r="BQ320" i="16"/>
  <c r="BQ320" i="19" s="1"/>
  <c r="BP273" i="16"/>
  <c r="BM228" i="16"/>
  <c r="BV33" i="16"/>
  <c r="BP368" i="16"/>
  <c r="BL340" i="16"/>
  <c r="BQ311" i="16"/>
  <c r="BQ311" i="19" s="1"/>
  <c r="BO283" i="16"/>
  <c r="BK269" i="16"/>
  <c r="BO269" i="19" s="1"/>
  <c r="BQ255" i="16"/>
  <c r="BQ255" i="19" s="1"/>
  <c r="BN242" i="16"/>
  <c r="BP242" i="19" s="1"/>
  <c r="BL228" i="16"/>
  <c r="BJ214" i="16"/>
  <c r="CA90" i="16"/>
  <c r="BY25" i="16"/>
  <c r="BL363" i="16"/>
  <c r="BQ334" i="16"/>
  <c r="BQ334" i="19" s="1"/>
  <c r="BM306" i="16"/>
  <c r="BR237" i="16"/>
  <c r="BP223" i="16"/>
  <c r="BN209" i="16"/>
  <c r="BP209" i="19" s="1"/>
  <c r="BY12" i="16"/>
  <c r="BQ321" i="16"/>
  <c r="BQ321" i="19" s="1"/>
  <c r="BL274" i="16"/>
  <c r="BQ245" i="16"/>
  <c r="BQ245" i="19" s="1"/>
  <c r="BP219" i="16"/>
  <c r="BM201" i="16"/>
  <c r="BK187" i="16"/>
  <c r="BO187" i="19" s="1"/>
  <c r="BR172" i="16"/>
  <c r="BP158" i="16"/>
  <c r="BN144" i="16"/>
  <c r="BP144" i="19" s="1"/>
  <c r="BS53" i="16"/>
  <c r="BK350" i="16"/>
  <c r="BO350" i="19" s="1"/>
  <c r="BL293" i="16"/>
  <c r="BR259" i="16"/>
  <c r="BN231" i="16"/>
  <c r="BP231" i="19" s="1"/>
  <c r="BN208" i="16"/>
  <c r="BP208" i="19" s="1"/>
  <c r="BK194" i="16"/>
  <c r="BO194" i="19" s="1"/>
  <c r="BR179" i="16"/>
  <c r="BP165" i="16"/>
  <c r="BN151" i="16"/>
  <c r="BP151" i="19" s="1"/>
  <c r="BL137" i="16"/>
  <c r="BX19" i="16"/>
  <c r="BP328" i="16"/>
  <c r="BO277" i="16"/>
  <c r="BK249" i="16"/>
  <c r="BO249" i="19" s="1"/>
  <c r="BL222" i="16"/>
  <c r="BR202" i="16"/>
  <c r="BP188" i="16"/>
  <c r="BN174" i="16"/>
  <c r="BP174" i="19" s="1"/>
  <c r="BQ147" i="16"/>
  <c r="BQ147" i="19" s="1"/>
  <c r="BZ136" i="16"/>
  <c r="BT136" i="19" s="1"/>
  <c r="BU5" i="16"/>
  <c r="BM314" i="16"/>
  <c r="BM270" i="16"/>
  <c r="BR241" i="16"/>
  <c r="BL216" i="16"/>
  <c r="BL199" i="16"/>
  <c r="BJ185" i="16"/>
  <c r="BQ170" i="16"/>
  <c r="BQ170" i="19" s="1"/>
  <c r="BN157" i="16"/>
  <c r="BP157" i="19" s="1"/>
  <c r="BL143" i="16"/>
  <c r="BX21" i="16"/>
  <c r="BO323" i="16"/>
  <c r="BK275" i="16"/>
  <c r="BO275" i="19" s="1"/>
  <c r="BP246" i="16"/>
  <c r="BN220" i="16"/>
  <c r="BP220" i="19" s="1"/>
  <c r="BQ201" i="16"/>
  <c r="BQ201" i="19" s="1"/>
  <c r="BO187" i="16"/>
  <c r="BM173" i="16"/>
  <c r="BK159" i="16"/>
  <c r="BO159" i="19" s="1"/>
  <c r="BR144" i="16"/>
  <c r="BY160" i="16"/>
  <c r="BU7" i="16"/>
  <c r="BM316" i="16"/>
  <c r="BN271" i="16"/>
  <c r="BP271" i="19" s="1"/>
  <c r="BJ243" i="16"/>
  <c r="BL217" i="16"/>
  <c r="BR199" i="16"/>
  <c r="BP185" i="16"/>
  <c r="BN171" i="16"/>
  <c r="BP171" i="19" s="1"/>
  <c r="BL157" i="16"/>
  <c r="BJ143" i="16"/>
  <c r="BK132" i="16"/>
  <c r="BO132" i="19" s="1"/>
  <c r="BJ125" i="16"/>
  <c r="BR117" i="16"/>
  <c r="BQ110" i="16"/>
  <c r="BQ110" i="19" s="1"/>
  <c r="BP103" i="16"/>
  <c r="BO96" i="16"/>
  <c r="BN89" i="16"/>
  <c r="BP89" i="19" s="1"/>
  <c r="BM82" i="16"/>
  <c r="BL75" i="16"/>
  <c r="BK68" i="16"/>
  <c r="BO68" i="19" s="1"/>
  <c r="BU42" i="16"/>
  <c r="BP344" i="16"/>
  <c r="BQ287" i="16"/>
  <c r="BQ287" i="19" s="1"/>
  <c r="BK257" i="16"/>
  <c r="BO257" i="19" s="1"/>
  <c r="BP228" i="16"/>
  <c r="BR206" i="16"/>
  <c r="BP192" i="16"/>
  <c r="BN178" i="16"/>
  <c r="BP178" i="19" s="1"/>
  <c r="BL164" i="16"/>
  <c r="BJ150" i="16"/>
  <c r="BR135" i="16"/>
  <c r="BN128" i="16"/>
  <c r="BP128" i="19" s="1"/>
  <c r="BM121" i="16"/>
  <c r="BL114" i="16"/>
  <c r="BK107" i="16"/>
  <c r="BO107" i="19" s="1"/>
  <c r="BJ100" i="16"/>
  <c r="BR92" i="16"/>
  <c r="BQ85" i="16"/>
  <c r="BQ85" i="19" s="1"/>
  <c r="BP78" i="16"/>
  <c r="BO71" i="16"/>
  <c r="BX101" i="16"/>
  <c r="BR365" i="16"/>
  <c r="BJ309" i="16"/>
  <c r="BP267" i="16"/>
  <c r="BL239" i="16"/>
  <c r="BL214" i="16"/>
  <c r="BR197" i="16"/>
  <c r="BP183" i="16"/>
  <c r="BN169" i="16"/>
  <c r="BP169" i="19" s="1"/>
  <c r="BW109" i="16"/>
  <c r="BS109" i="19" s="1"/>
  <c r="CA119" i="16"/>
  <c r="BM329" i="16"/>
  <c r="BY23" i="16"/>
  <c r="BP301" i="16"/>
  <c r="BZ68" i="16"/>
  <c r="BT68" i="19" s="1"/>
  <c r="BO357" i="16"/>
  <c r="BP300" i="16"/>
  <c r="BS59" i="16"/>
  <c r="BJ353" i="16"/>
  <c r="BL303" i="16"/>
  <c r="BK367" i="16"/>
  <c r="BO367" i="19" s="1"/>
  <c r="BL310" i="16"/>
  <c r="BM269" i="16"/>
  <c r="BP242" i="16"/>
  <c r="CA9" i="16"/>
  <c r="BJ319" i="16"/>
  <c r="BQ272" i="16"/>
  <c r="BQ272" i="19" s="1"/>
  <c r="BP249" i="16"/>
  <c r="BL221" i="16"/>
  <c r="BX27" i="16"/>
  <c r="BK365" i="16"/>
  <c r="BO365" i="19" s="1"/>
  <c r="BP336" i="16"/>
  <c r="BL308" i="16"/>
  <c r="BO281" i="16"/>
  <c r="BM267" i="16"/>
  <c r="BR254" i="16"/>
  <c r="BO241" i="16"/>
  <c r="BM227" i="16"/>
  <c r="BK213" i="16"/>
  <c r="BO213" i="19" s="1"/>
  <c r="BU65" i="16"/>
  <c r="BX18" i="16"/>
  <c r="BK356" i="16"/>
  <c r="BO356" i="19" s="1"/>
  <c r="BP327" i="16"/>
  <c r="BL299" i="16"/>
  <c r="BJ277" i="16"/>
  <c r="BQ262" i="16"/>
  <c r="BQ262" i="19" s="1"/>
  <c r="BO248" i="16"/>
  <c r="BM234" i="16"/>
  <c r="BK220" i="16"/>
  <c r="BO220" i="19" s="1"/>
  <c r="CA94" i="16"/>
  <c r="BN364" i="16"/>
  <c r="BP364" i="19" s="1"/>
  <c r="BO307" i="16"/>
  <c r="BK267" i="16"/>
  <c r="BO267" i="19" s="1"/>
  <c r="BP238" i="16"/>
  <c r="BQ213" i="16"/>
  <c r="BQ213" i="19" s="1"/>
  <c r="BQ197" i="16"/>
  <c r="BQ197" i="19" s="1"/>
  <c r="BO183" i="16"/>
  <c r="BM169" i="16"/>
  <c r="BK155" i="16"/>
  <c r="BO155" i="19" s="1"/>
  <c r="BR140" i="16"/>
  <c r="BZ26" i="16"/>
  <c r="BT26" i="19" s="1"/>
  <c r="BR335" i="16"/>
  <c r="BL281" i="16"/>
  <c r="BQ252" i="16"/>
  <c r="BQ252" i="19" s="1"/>
  <c r="BK225" i="16"/>
  <c r="BO225" i="19" s="1"/>
  <c r="BQ204" i="16"/>
  <c r="BQ204" i="19" s="1"/>
  <c r="BO190" i="16"/>
  <c r="BM176" i="16"/>
  <c r="BK162" i="16"/>
  <c r="BO162" i="19" s="1"/>
  <c r="BR147" i="16"/>
  <c r="CA136" i="16"/>
  <c r="BV5" i="16"/>
  <c r="BN314" i="16"/>
  <c r="BP314" i="19" s="1"/>
  <c r="BN270" i="16"/>
  <c r="BP270" i="19" s="1"/>
  <c r="BJ242" i="16"/>
  <c r="BM216" i="16"/>
  <c r="BM199" i="16"/>
  <c r="BK185" i="16"/>
  <c r="BO185" i="19" s="1"/>
  <c r="BR170" i="16"/>
  <c r="BL160" i="16"/>
  <c r="BJ146" i="16"/>
  <c r="BW94" i="16"/>
  <c r="BS94" i="19" s="1"/>
  <c r="BK364" i="16"/>
  <c r="BO364" i="19" s="1"/>
  <c r="BL307" i="16"/>
  <c r="BQ266" i="16"/>
  <c r="BQ266" i="19" s="1"/>
  <c r="BM238" i="16"/>
  <c r="BN213" i="16"/>
  <c r="BP213" i="19" s="1"/>
  <c r="BN197" i="16"/>
  <c r="BP197" i="19" s="1"/>
  <c r="BL183" i="16"/>
  <c r="BJ169" i="16"/>
  <c r="BO156" i="16"/>
  <c r="BM142" i="16"/>
  <c r="BW14" i="16"/>
  <c r="BS14" i="19" s="1"/>
  <c r="BN316" i="16"/>
  <c r="BP316" i="19" s="1"/>
  <c r="BO271" i="16"/>
  <c r="BK243" i="16"/>
  <c r="BO243" i="19" s="1"/>
  <c r="BM217" i="16"/>
  <c r="BJ200" i="16"/>
  <c r="BQ185" i="16"/>
  <c r="BQ185" i="19" s="1"/>
  <c r="BO171" i="16"/>
  <c r="BM157" i="16"/>
  <c r="BK143" i="16"/>
  <c r="BO143" i="19" s="1"/>
  <c r="BL132" i="16"/>
  <c r="BZ101" i="16"/>
  <c r="BT101" i="19" s="1"/>
  <c r="BK366" i="16"/>
  <c r="BO366" i="19" s="1"/>
  <c r="BL309" i="16"/>
  <c r="BR267" i="16"/>
  <c r="BN239" i="16"/>
  <c r="BP239" i="19" s="1"/>
  <c r="BN214" i="16"/>
  <c r="BP214" i="19" s="1"/>
  <c r="BK198" i="16"/>
  <c r="BO198" i="19" s="1"/>
  <c r="BR183" i="16"/>
  <c r="BP169" i="16"/>
  <c r="BN155" i="16"/>
  <c r="BP155" i="19" s="1"/>
  <c r="BL141" i="16"/>
  <c r="BL131" i="16"/>
  <c r="BK124" i="16"/>
  <c r="BO124" i="19" s="1"/>
  <c r="BJ117" i="16"/>
  <c r="BR109" i="16"/>
  <c r="BQ102" i="16"/>
  <c r="BQ102" i="19" s="1"/>
  <c r="BP95" i="16"/>
  <c r="BO88" i="16"/>
  <c r="BN81" i="16"/>
  <c r="BP81" i="19" s="1"/>
  <c r="BM74" i="16"/>
  <c r="BL67" i="16"/>
  <c r="BY28" i="16"/>
  <c r="BO337" i="16"/>
  <c r="BJ282" i="16"/>
  <c r="BO253" i="16"/>
  <c r="BQ225" i="16"/>
  <c r="BQ225" i="19" s="1"/>
  <c r="BK205" i="16"/>
  <c r="BO205" i="19" s="1"/>
  <c r="BR190" i="16"/>
  <c r="BP176" i="16"/>
  <c r="BN162" i="16"/>
  <c r="BP162" i="19" s="1"/>
  <c r="BL148" i="16"/>
  <c r="BP134" i="16"/>
  <c r="BO127" i="16"/>
  <c r="BN120" i="16"/>
  <c r="BP120" i="19" s="1"/>
  <c r="BM113" i="16"/>
  <c r="BL106" i="16"/>
  <c r="BK99" i="16"/>
  <c r="BO99" i="19" s="1"/>
  <c r="BJ92" i="16"/>
  <c r="BR84" i="16"/>
  <c r="BQ77" i="16"/>
  <c r="BQ77" i="19" s="1"/>
  <c r="BP70" i="16"/>
  <c r="BT73" i="16"/>
  <c r="BR73" i="19" s="1"/>
  <c r="BQ358" i="16"/>
  <c r="BQ358" i="19" s="1"/>
  <c r="BR301" i="16"/>
  <c r="BK264" i="16"/>
  <c r="BO264" i="19" s="1"/>
  <c r="BP235" i="16"/>
  <c r="BK211" i="16"/>
  <c r="BO211" i="19" s="1"/>
  <c r="BK196" i="16"/>
  <c r="BO196" i="19" s="1"/>
  <c r="BR181" i="16"/>
  <c r="BP167" i="16"/>
  <c r="BN153" i="16"/>
  <c r="BP153" i="19" s="1"/>
  <c r="BW212" i="16"/>
  <c r="BS212" i="19" s="1"/>
  <c r="BW81" i="16"/>
  <c r="BS81" i="19" s="1"/>
  <c r="BS41" i="16"/>
  <c r="BV43" i="16"/>
  <c r="BQ309" i="16"/>
  <c r="BQ309" i="19" s="1"/>
  <c r="BS21" i="16"/>
  <c r="BQ300" i="16"/>
  <c r="BQ300" i="19" s="1"/>
  <c r="BV57" i="16"/>
  <c r="BL352" i="16"/>
  <c r="BM295" i="16"/>
  <c r="BU57" i="16"/>
  <c r="BK352" i="16"/>
  <c r="BO352" i="19" s="1"/>
  <c r="BM302" i="16"/>
  <c r="BX70" i="16"/>
  <c r="BL358" i="16"/>
  <c r="BM301" i="16"/>
  <c r="BN268" i="16"/>
  <c r="BP268" i="19" s="1"/>
  <c r="BQ241" i="16"/>
  <c r="BQ241" i="19" s="1"/>
  <c r="BV6" i="16"/>
  <c r="BN315" i="16"/>
  <c r="BP315" i="19" s="1"/>
  <c r="BJ271" i="16"/>
  <c r="BL245" i="16"/>
  <c r="BQ216" i="16"/>
  <c r="BQ216" i="19" s="1"/>
  <c r="BW20" i="16"/>
  <c r="BS20" i="19" s="1"/>
  <c r="BJ358" i="16"/>
  <c r="BO329" i="16"/>
  <c r="BK301" i="16"/>
  <c r="BO301" i="19" s="1"/>
  <c r="BJ278" i="16"/>
  <c r="BK253" i="16"/>
  <c r="BO253" i="19" s="1"/>
  <c r="BP240" i="16"/>
  <c r="BN226" i="16"/>
  <c r="BP226" i="19" s="1"/>
  <c r="BL212" i="16"/>
  <c r="BY61" i="16"/>
  <c r="BZ16" i="16"/>
  <c r="BT16" i="19" s="1"/>
  <c r="BM354" i="16"/>
  <c r="BR325" i="16"/>
  <c r="BV164" i="16"/>
  <c r="BV38" i="16"/>
  <c r="BX41" i="16"/>
  <c r="BR308" i="16"/>
  <c r="BT4" i="16"/>
  <c r="BR4" i="19" s="1"/>
  <c r="BO286" i="16"/>
  <c r="BT29" i="16"/>
  <c r="BR29" i="19" s="1"/>
  <c r="BJ338" i="16"/>
  <c r="BV190" i="16"/>
  <c r="BW39" i="16"/>
  <c r="BS39" i="19" s="1"/>
  <c r="BL343" i="16"/>
  <c r="BL295" i="16"/>
  <c r="BS62" i="16"/>
  <c r="BP354" i="16"/>
  <c r="BQ297" i="16"/>
  <c r="BQ297" i="19" s="1"/>
  <c r="BK263" i="16"/>
  <c r="BO263" i="19" s="1"/>
  <c r="BR240" i="16"/>
  <c r="BW70" i="16"/>
  <c r="BS70" i="19" s="1"/>
  <c r="BK358" i="16"/>
  <c r="BO358" i="19" s="1"/>
  <c r="BL301" i="16"/>
  <c r="BM244" i="16"/>
  <c r="BR215" i="16"/>
  <c r="BV65" i="16"/>
  <c r="BY18" i="16"/>
  <c r="BL356" i="16"/>
  <c r="BQ327" i="16"/>
  <c r="BQ327" i="19" s="1"/>
  <c r="BM299" i="16"/>
  <c r="BK277" i="16"/>
  <c r="BO277" i="19" s="1"/>
  <c r="BQ263" i="16"/>
  <c r="BQ263" i="19" s="1"/>
  <c r="BR238" i="16"/>
  <c r="BP224" i="16"/>
  <c r="BN210" i="16"/>
  <c r="BP210" i="19" s="1"/>
  <c r="BT58" i="16"/>
  <c r="BR58" i="19" s="1"/>
  <c r="BS15" i="16"/>
  <c r="BO352" i="16"/>
  <c r="BK324" i="16"/>
  <c r="BO324" i="19" s="1"/>
  <c r="BP295" i="16"/>
  <c r="BL275" i="16"/>
  <c r="BJ261" i="16"/>
  <c r="BQ246" i="16"/>
  <c r="BQ246" i="19" s="1"/>
  <c r="BO232" i="16"/>
  <c r="BM218" i="16"/>
  <c r="CA67" i="16"/>
  <c r="BM357" i="16"/>
  <c r="BN300" i="16"/>
  <c r="BP300" i="19" s="1"/>
  <c r="BO263" i="16"/>
  <c r="BK235" i="16"/>
  <c r="BO235" i="19" s="1"/>
  <c r="BJ211" i="16"/>
  <c r="BJ196" i="16"/>
  <c r="BQ181" i="16"/>
  <c r="BQ181" i="19" s="1"/>
  <c r="BO167" i="16"/>
  <c r="BM153" i="16"/>
  <c r="BK139" i="16"/>
  <c r="BO139" i="19" s="1"/>
  <c r="BY19" i="16"/>
  <c r="BQ328" i="16"/>
  <c r="BQ328" i="19" s="1"/>
  <c r="BP277" i="16"/>
  <c r="BL249" i="16"/>
  <c r="BM222" i="16"/>
  <c r="BJ203" i="16"/>
  <c r="BQ188" i="16"/>
  <c r="BQ188" i="19" s="1"/>
  <c r="BO174" i="16"/>
  <c r="BM160" i="16"/>
  <c r="BK146" i="16"/>
  <c r="BO146" i="19" s="1"/>
  <c r="BX94" i="16"/>
  <c r="BL364" i="16"/>
  <c r="BM307" i="16"/>
  <c r="BR266" i="16"/>
  <c r="BN238" i="16"/>
  <c r="BP238" i="19" s="1"/>
  <c r="BO213" i="16"/>
  <c r="BO197" i="16"/>
  <c r="BM183" i="16"/>
  <c r="BK169" i="16"/>
  <c r="BO169" i="19" s="1"/>
  <c r="BQ155" i="16"/>
  <c r="BQ155" i="19" s="1"/>
  <c r="BO141" i="16"/>
  <c r="BY45" i="16"/>
  <c r="BM346" i="16"/>
  <c r="BN289" i="16"/>
  <c r="BP289" i="19" s="1"/>
  <c r="BR257" i="16"/>
  <c r="BN229" i="16"/>
  <c r="BP229" i="19" s="1"/>
  <c r="BL207" i="16"/>
  <c r="BJ193" i="16"/>
  <c r="BQ178" i="16"/>
  <c r="BQ178" i="19" s="1"/>
  <c r="BO164" i="16"/>
  <c r="BL151" i="16"/>
  <c r="BJ137" i="16"/>
  <c r="BL366" i="16"/>
  <c r="BL302" i="16"/>
  <c r="BN264" i="16"/>
  <c r="BP264" i="19" s="1"/>
  <c r="BJ236" i="16"/>
  <c r="BQ211" i="16"/>
  <c r="BQ211" i="19" s="1"/>
  <c r="BN196" i="16"/>
  <c r="BP196" i="19" s="1"/>
  <c r="BL182" i="16"/>
  <c r="BJ168" i="16"/>
  <c r="BQ153" i="16"/>
  <c r="BQ153" i="19" s="1"/>
  <c r="BO139" i="16"/>
  <c r="BN130" i="16"/>
  <c r="BP130" i="19" s="1"/>
  <c r="BX56" i="16"/>
  <c r="BR351" i="16"/>
  <c r="BJ295" i="16"/>
  <c r="BQ260" i="16"/>
  <c r="BQ260" i="19" s="1"/>
  <c r="BM232" i="16"/>
  <c r="BJ209" i="16"/>
  <c r="BO194" i="16"/>
  <c r="BM180" i="16"/>
  <c r="BK166" i="16"/>
  <c r="BO166" i="19" s="1"/>
  <c r="BR151" i="16"/>
  <c r="BP137" i="16"/>
  <c r="BN129" i="16"/>
  <c r="BP129" i="19" s="1"/>
  <c r="BM122" i="16"/>
  <c r="BL115" i="16"/>
  <c r="BK108" i="16"/>
  <c r="BO108" i="19" s="1"/>
  <c r="BJ101" i="16"/>
  <c r="BR93" i="16"/>
  <c r="BQ86" i="16"/>
  <c r="BQ86" i="19" s="1"/>
  <c r="BP79" i="16"/>
  <c r="BO72" i="16"/>
  <c r="BN65" i="16"/>
  <c r="BP65" i="19" s="1"/>
  <c r="BU14" i="16"/>
  <c r="BM323" i="16"/>
  <c r="BR274" i="16"/>
  <c r="BN246" i="16"/>
  <c r="BP246" i="19" s="1"/>
  <c r="BR219" i="16"/>
  <c r="BO201" i="16"/>
  <c r="BM187" i="16"/>
  <c r="BK173" i="16"/>
  <c r="BO173" i="19" s="1"/>
  <c r="BR158" i="16"/>
  <c r="BP144" i="16"/>
  <c r="BR132" i="16"/>
  <c r="BQ125" i="16"/>
  <c r="BQ125" i="19" s="1"/>
  <c r="BP118" i="16"/>
  <c r="BO111" i="16"/>
  <c r="BN104" i="16"/>
  <c r="BP104" i="19" s="1"/>
  <c r="BM97" i="16"/>
  <c r="BL90" i="16"/>
  <c r="BK83" i="16"/>
  <c r="BO83" i="19" s="1"/>
  <c r="BJ76" i="16"/>
  <c r="BR68" i="16"/>
  <c r="BT42" i="16"/>
  <c r="BR42" i="19" s="1"/>
  <c r="BO344" i="16"/>
  <c r="BP287" i="16"/>
  <c r="BJ257" i="16"/>
  <c r="BO228" i="16"/>
  <c r="BQ206" i="16"/>
  <c r="BQ206" i="19" s="1"/>
  <c r="BW162" i="16"/>
  <c r="BS162" i="19" s="1"/>
  <c r="BZ79" i="16"/>
  <c r="BT79" i="19" s="1"/>
  <c r="BV53" i="16"/>
  <c r="BZ7" i="16"/>
  <c r="BT7" i="19" s="1"/>
  <c r="BS219" i="16"/>
  <c r="BN343" i="16"/>
  <c r="BP343" i="19" s="1"/>
  <c r="BS20" i="16"/>
  <c r="BK329" i="16"/>
  <c r="BO329" i="19" s="1"/>
  <c r="BW15" i="16"/>
  <c r="BS15" i="19" s="1"/>
  <c r="BN325" i="16"/>
  <c r="BP325" i="19" s="1"/>
  <c r="BM286" i="16"/>
  <c r="BT30" i="16"/>
  <c r="BR30" i="19" s="1"/>
  <c r="BP338" i="16"/>
  <c r="BP282" i="16"/>
  <c r="BK255" i="16"/>
  <c r="BO255" i="19" s="1"/>
  <c r="BN228" i="16"/>
  <c r="BP228" i="19" s="1"/>
  <c r="BY47" i="16"/>
  <c r="BN347" i="16"/>
  <c r="BP347" i="19" s="1"/>
  <c r="BO290" i="16"/>
  <c r="BN259" i="16"/>
  <c r="BP259" i="19" s="1"/>
  <c r="BN235" i="16"/>
  <c r="BP235" i="19" s="1"/>
  <c r="BR207" i="16"/>
  <c r="BY54" i="16"/>
  <c r="BV13" i="16"/>
  <c r="BR350" i="16"/>
  <c r="BN322" i="16"/>
  <c r="BP322" i="19" s="1"/>
  <c r="BJ294" i="16"/>
  <c r="BN274" i="16"/>
  <c r="BP274" i="19" s="1"/>
  <c r="BJ262" i="16"/>
  <c r="BP248" i="16"/>
  <c r="BN234" i="16"/>
  <c r="BP234" i="19" s="1"/>
  <c r="BL220" i="16"/>
  <c r="CA115" i="16"/>
  <c r="BZ36" i="16"/>
  <c r="BT36" i="19" s="1"/>
  <c r="BV4" i="16"/>
  <c r="BR341" i="16"/>
  <c r="BN313" i="16"/>
  <c r="BP313" i="19" s="1"/>
  <c r="BJ285" i="16"/>
  <c r="BR269" i="16"/>
  <c r="BP255" i="16"/>
  <c r="BN241" i="16"/>
  <c r="BP241" i="19" s="1"/>
  <c r="BL227" i="16"/>
  <c r="BJ213" i="16"/>
  <c r="CA26" i="16"/>
  <c r="BJ336" i="16"/>
  <c r="BM281" i="16"/>
  <c r="BR252" i="16"/>
  <c r="BL225" i="16"/>
  <c r="BR204" i="16"/>
  <c r="BP190" i="16"/>
  <c r="BN176" i="16"/>
  <c r="BP176" i="19" s="1"/>
  <c r="BL162" i="16"/>
  <c r="BJ148" i="16"/>
  <c r="BY94" i="16"/>
  <c r="BM364" i="16"/>
  <c r="BN307" i="16"/>
  <c r="BP307" i="19" s="1"/>
  <c r="BJ267" i="16"/>
  <c r="BO238" i="16"/>
  <c r="BP213" i="16"/>
  <c r="BP197" i="16"/>
  <c r="BN183" i="16"/>
  <c r="BP183" i="19" s="1"/>
  <c r="BL169" i="16"/>
  <c r="BJ155" i="16"/>
  <c r="BQ140" i="16"/>
  <c r="BQ140" i="19" s="1"/>
  <c r="BY38" i="16"/>
  <c r="BR342" i="16"/>
  <c r="BJ286" i="16"/>
  <c r="BL256" i="16"/>
  <c r="BQ227" i="16"/>
  <c r="BQ227" i="19" s="1"/>
  <c r="BN206" i="16"/>
  <c r="BP206" i="19" s="1"/>
  <c r="BL192" i="16"/>
  <c r="BJ178" i="16"/>
  <c r="BQ163" i="16"/>
  <c r="BQ163" i="19" s="1"/>
  <c r="BK153" i="16"/>
  <c r="BO153" i="19" s="1"/>
  <c r="BR138" i="16"/>
  <c r="BX26" i="16"/>
  <c r="BP335" i="16"/>
  <c r="BJ281" i="16"/>
  <c r="BR224" i="16"/>
  <c r="BO204" i="16"/>
  <c r="BM190" i="16"/>
  <c r="BK176" i="16"/>
  <c r="BO176" i="19" s="1"/>
  <c r="BR161" i="16"/>
  <c r="BN149" i="16"/>
  <c r="BP149" i="19" s="1"/>
  <c r="BL135" i="16"/>
  <c r="Q63" i="19"/>
  <c r="BN68" i="16"/>
  <c r="BP68" i="19" s="1"/>
  <c r="BR79" i="16"/>
  <c r="BN102" i="16"/>
  <c r="BP102" i="19" s="1"/>
  <c r="BR113" i="16"/>
  <c r="BM125" i="16"/>
  <c r="BP145" i="16"/>
  <c r="BO184" i="16"/>
  <c r="BN230" i="16"/>
  <c r="BP230" i="19" s="1"/>
  <c r="BJ327" i="16"/>
  <c r="BE233" i="16"/>
  <c r="BM233" i="19" s="1"/>
  <c r="BF240" i="16"/>
  <c r="BG247" i="16"/>
  <c r="BH254" i="16"/>
  <c r="BN254" i="19" s="1"/>
  <c r="BI261" i="16"/>
  <c r="BA269" i="16"/>
  <c r="BB276" i="16"/>
  <c r="BL276" i="19" s="1"/>
  <c r="BC283" i="16"/>
  <c r="BD290" i="16"/>
  <c r="BE297" i="16"/>
  <c r="BM297" i="19" s="1"/>
  <c r="BF304" i="16"/>
  <c r="BG311" i="16"/>
  <c r="BH318" i="16"/>
  <c r="BN318" i="19" s="1"/>
  <c r="BI325" i="16"/>
  <c r="BA333" i="16"/>
  <c r="BB340" i="16"/>
  <c r="BL340" i="19" s="1"/>
  <c r="BC347" i="16"/>
  <c r="BD354" i="16"/>
  <c r="BE361" i="16"/>
  <c r="BM361" i="19" s="1"/>
  <c r="BF368" i="16"/>
  <c r="BP9" i="16"/>
  <c r="BQ16" i="16"/>
  <c r="BQ16" i="19" s="1"/>
  <c r="BR23" i="16"/>
  <c r="BJ31" i="16"/>
  <c r="BK38" i="16"/>
  <c r="BO38" i="19" s="1"/>
  <c r="BL45" i="16"/>
  <c r="BM52" i="16"/>
  <c r="BN59" i="16"/>
  <c r="BP59" i="19" s="1"/>
  <c r="BM67" i="16"/>
  <c r="BN78" i="16"/>
  <c r="BP78" i="19" s="1"/>
  <c r="BR89" i="16"/>
  <c r="BM101" i="16"/>
  <c r="BQ112" i="16"/>
  <c r="BQ112" i="19" s="1"/>
  <c r="BL124" i="16"/>
  <c r="BJ142" i="16"/>
  <c r="BN179" i="16"/>
  <c r="BP179" i="19" s="1"/>
  <c r="BK224" i="16"/>
  <c r="BO224" i="19" s="1"/>
  <c r="BP312" i="16"/>
  <c r="BG352" i="16"/>
  <c r="BH359" i="16"/>
  <c r="BN359" i="19" s="1"/>
  <c r="BI366" i="16"/>
  <c r="BJ8" i="16"/>
  <c r="BK15" i="16"/>
  <c r="BO15" i="19" s="1"/>
  <c r="BL22" i="16"/>
  <c r="BM29" i="16"/>
  <c r="BN36" i="16"/>
  <c r="BP36" i="19" s="1"/>
  <c r="BO43" i="16"/>
  <c r="BP50" i="16"/>
  <c r="BQ57" i="16"/>
  <c r="BQ57" i="19" s="1"/>
  <c r="BR64" i="16"/>
  <c r="BQ75" i="16"/>
  <c r="BQ75" i="19" s="1"/>
  <c r="BL87" i="16"/>
  <c r="BP98" i="16"/>
  <c r="BK110" i="16"/>
  <c r="BO110" i="19" s="1"/>
  <c r="BO121" i="16"/>
  <c r="BM134" i="16"/>
  <c r="BO170" i="16"/>
  <c r="BR209" i="16"/>
  <c r="BZ122" i="16"/>
  <c r="BT122" i="19" s="1"/>
  <c r="BQ161" i="16"/>
  <c r="BQ161" i="19" s="1"/>
  <c r="BJ176" i="16"/>
  <c r="BL190" i="16"/>
  <c r="BN204" i="16"/>
  <c r="BP204" i="19" s="1"/>
  <c r="BN224" i="16"/>
  <c r="BP224" i="19" s="1"/>
  <c r="BL334" i="16"/>
  <c r="BT25" i="16"/>
  <c r="BR25" i="19" s="1"/>
  <c r="BR67" i="16"/>
  <c r="BJ75" i="16"/>
  <c r="BK82" i="16"/>
  <c r="BO82" i="19" s="1"/>
  <c r="BL89" i="16"/>
  <c r="BM96" i="16"/>
  <c r="BN103" i="16"/>
  <c r="BP103" i="19" s="1"/>
  <c r="BO110" i="16"/>
  <c r="BP117" i="16"/>
  <c r="BQ124" i="16"/>
  <c r="BQ124" i="19" s="1"/>
  <c r="BR131" i="16"/>
  <c r="BQ142" i="16"/>
  <c r="BQ142" i="19" s="1"/>
  <c r="BQ158" i="16"/>
  <c r="BQ158" i="19" s="1"/>
  <c r="BO176" i="16"/>
  <c r="BM194" i="16"/>
  <c r="BO222" i="16"/>
  <c r="BL271" i="16"/>
  <c r="BN337" i="16"/>
  <c r="BP337" i="19" s="1"/>
  <c r="BL66" i="16"/>
  <c r="BR76" i="16"/>
  <c r="BN88" i="16"/>
  <c r="BP88" i="19" s="1"/>
  <c r="BR100" i="16"/>
  <c r="BP110" i="16"/>
  <c r="BK123" i="16"/>
  <c r="BO123" i="19" s="1"/>
  <c r="BQ133" i="16"/>
  <c r="BQ133" i="19" s="1"/>
  <c r="BM155" i="16"/>
  <c r="BL180" i="16"/>
  <c r="BQ199" i="16"/>
  <c r="BQ199" i="19" s="1"/>
  <c r="BQ235" i="16"/>
  <c r="BQ235" i="19" s="1"/>
  <c r="BN278" i="16"/>
  <c r="BP278" i="19" s="1"/>
  <c r="BJ366" i="16"/>
  <c r="BJ69" i="16"/>
  <c r="BQ78" i="16"/>
  <c r="BQ78" i="19" s="1"/>
  <c r="BR101" i="16"/>
  <c r="BN113" i="16"/>
  <c r="BP113" i="19" s="1"/>
  <c r="BR125" i="16"/>
  <c r="BJ136" i="16"/>
  <c r="BQ160" i="16"/>
  <c r="BQ160" i="19" s="1"/>
  <c r="BK182" i="16"/>
  <c r="BO182" i="19" s="1"/>
  <c r="BL205" i="16"/>
  <c r="BO246" i="16"/>
  <c r="BR287" i="16"/>
  <c r="BW21" i="16"/>
  <c r="BS21" i="19" s="1"/>
  <c r="BM131" i="16"/>
  <c r="BN148" i="16"/>
  <c r="BP148" i="19" s="1"/>
  <c r="BQ169" i="16"/>
  <c r="BQ169" i="19" s="1"/>
  <c r="BR192" i="16"/>
  <c r="BL223" i="16"/>
  <c r="BR260" i="16"/>
  <c r="BQ337" i="16"/>
  <c r="BQ337" i="19" s="1"/>
  <c r="BK144" i="16"/>
  <c r="BO144" i="19" s="1"/>
  <c r="BP171" i="16"/>
  <c r="BK200" i="16"/>
  <c r="BO200" i="19" s="1"/>
  <c r="BP243" i="16"/>
  <c r="BJ293" i="16"/>
  <c r="BZ52" i="16"/>
  <c r="BT52" i="19" s="1"/>
  <c r="BP156" i="16"/>
  <c r="BO181" i="16"/>
  <c r="BQ210" i="16"/>
  <c r="BQ210" i="19" s="1"/>
  <c r="BM263" i="16"/>
  <c r="BK357" i="16"/>
  <c r="BO357" i="19" s="1"/>
  <c r="BM144" i="16"/>
  <c r="BQ172" i="16"/>
  <c r="BQ172" i="19" s="1"/>
  <c r="BL201" i="16"/>
  <c r="BP245" i="16"/>
  <c r="BP321" i="16"/>
  <c r="BM137" i="16"/>
  <c r="BQ165" i="16"/>
  <c r="BQ165" i="19" s="1"/>
  <c r="BL194" i="16"/>
  <c r="BO231" i="16"/>
  <c r="BM293" i="16"/>
  <c r="BT53" i="16"/>
  <c r="BR53" i="19" s="1"/>
  <c r="BQ230" i="16"/>
  <c r="BQ230" i="19" s="1"/>
  <c r="BQ254" i="16"/>
  <c r="BQ254" i="19" s="1"/>
  <c r="BM338" i="16"/>
  <c r="BS51" i="16"/>
  <c r="BO233" i="16"/>
  <c r="BR262" i="16"/>
  <c r="BO313" i="16"/>
  <c r="CA16" i="16"/>
  <c r="BY242" i="16"/>
  <c r="BR263" i="16"/>
  <c r="BX20" i="16"/>
  <c r="BO235" i="16"/>
  <c r="BQ329" i="16"/>
  <c r="BQ329" i="19" s="1"/>
  <c r="BN285" i="16"/>
  <c r="BP285" i="19" s="1"/>
  <c r="BY14" i="16"/>
  <c r="BP365" i="16"/>
  <c r="CA98" i="16"/>
  <c r="BO25" i="16"/>
  <c r="BP32" i="16"/>
  <c r="BQ39" i="16"/>
  <c r="BQ39" i="19" s="1"/>
  <c r="BR46" i="16"/>
  <c r="BJ54" i="16"/>
  <c r="BK61" i="16"/>
  <c r="BO61" i="19" s="1"/>
  <c r="BK81" i="16"/>
  <c r="BO81" i="19" s="1"/>
  <c r="BO92" i="16"/>
  <c r="BJ104" i="16"/>
  <c r="BN115" i="16"/>
  <c r="BP115" i="19" s="1"/>
  <c r="BJ127" i="16"/>
  <c r="BR150" i="16"/>
  <c r="BM188" i="16"/>
  <c r="BJ241" i="16"/>
  <c r="BL348" i="16"/>
  <c r="BD234" i="16"/>
  <c r="BE241" i="16"/>
  <c r="BM241" i="19" s="1"/>
  <c r="BF248" i="16"/>
  <c r="BG255" i="16"/>
  <c r="BH262" i="16"/>
  <c r="BN262" i="19" s="1"/>
  <c r="BI269" i="16"/>
  <c r="BA277" i="16"/>
  <c r="BB284" i="16"/>
  <c r="BL284" i="19" s="1"/>
  <c r="BC291" i="16"/>
  <c r="BD298" i="16"/>
  <c r="BE305" i="16"/>
  <c r="BM305" i="19" s="1"/>
  <c r="BF312" i="16"/>
  <c r="BG319" i="16"/>
  <c r="BH326" i="16"/>
  <c r="BN326" i="19" s="1"/>
  <c r="BI333" i="16"/>
  <c r="BA341" i="16"/>
  <c r="BB348" i="16"/>
  <c r="BL348" i="19" s="1"/>
  <c r="BC355" i="16"/>
  <c r="BD362" i="16"/>
  <c r="BE369" i="16"/>
  <c r="BM369" i="19" s="1"/>
  <c r="BO10" i="16"/>
  <c r="BP17" i="16"/>
  <c r="BQ24" i="16"/>
  <c r="BQ24" i="19" s="1"/>
  <c r="BR31" i="16"/>
  <c r="BJ39" i="16"/>
  <c r="BK46" i="16"/>
  <c r="BO46" i="19" s="1"/>
  <c r="BL53" i="16"/>
  <c r="BM60" i="16"/>
  <c r="BO68" i="16"/>
  <c r="BJ80" i="16"/>
  <c r="BR102" i="16"/>
  <c r="BJ114" i="16"/>
  <c r="BN125" i="16"/>
  <c r="BP125" i="19" s="1"/>
  <c r="BL147" i="16"/>
  <c r="BP184" i="16"/>
  <c r="BO230" i="16"/>
  <c r="BR333" i="16"/>
  <c r="BF353" i="16"/>
  <c r="BG360" i="16"/>
  <c r="BH367" i="16"/>
  <c r="BN367" i="19" s="1"/>
  <c r="BR8" i="16"/>
  <c r="BJ16" i="16"/>
  <c r="BK23" i="16"/>
  <c r="BO23" i="19" s="1"/>
  <c r="BL30" i="16"/>
  <c r="BM37" i="16"/>
  <c r="BN44" i="16"/>
  <c r="BP44" i="19" s="1"/>
  <c r="BO51" i="16"/>
  <c r="BP58" i="16"/>
  <c r="BR65" i="16"/>
  <c r="BQ88" i="16"/>
  <c r="BQ88" i="19" s="1"/>
  <c r="BL100" i="16"/>
  <c r="BM111" i="16"/>
  <c r="BQ122" i="16"/>
  <c r="BQ122" i="19" s="1"/>
  <c r="BM138" i="16"/>
  <c r="BQ175" i="16"/>
  <c r="BQ175" i="19" s="1"/>
  <c r="BJ216" i="16"/>
  <c r="BM298" i="16"/>
  <c r="BP135" i="16"/>
  <c r="BM149" i="16"/>
  <c r="BO163" i="16"/>
  <c r="BQ177" i="16"/>
  <c r="BQ177" i="19" s="1"/>
  <c r="BJ192" i="16"/>
  <c r="BL206" i="16"/>
  <c r="BO227" i="16"/>
  <c r="BO255" i="16"/>
  <c r="BR284" i="16"/>
  <c r="BM341" i="16"/>
  <c r="BV35" i="16"/>
  <c r="BQ68" i="16"/>
  <c r="BQ68" i="19" s="1"/>
  <c r="BR75" i="16"/>
  <c r="BJ83" i="16"/>
  <c r="BK90" i="16"/>
  <c r="BO90" i="19" s="1"/>
  <c r="BL97" i="16"/>
  <c r="BM104" i="16"/>
  <c r="BN111" i="16"/>
  <c r="BP111" i="19" s="1"/>
  <c r="BO118" i="16"/>
  <c r="BP125" i="16"/>
  <c r="BQ132" i="16"/>
  <c r="BQ132" i="19" s="1"/>
  <c r="BO144" i="16"/>
  <c r="BO160" i="16"/>
  <c r="BM178" i="16"/>
  <c r="BP199" i="16"/>
  <c r="BM225" i="16"/>
  <c r="BQ274" i="16"/>
  <c r="BQ274" i="19" s="1"/>
  <c r="BP351" i="16"/>
  <c r="BK67" i="16"/>
  <c r="BO67" i="19" s="1"/>
  <c r="BO79" i="16"/>
  <c r="BM89" i="16"/>
  <c r="BQ101" i="16"/>
  <c r="BQ101" i="19" s="1"/>
  <c r="BJ124" i="16"/>
  <c r="BO137" i="16"/>
  <c r="BK157" i="16"/>
  <c r="BO157" i="19" s="1"/>
  <c r="BJ182" i="16"/>
  <c r="BM203" i="16"/>
  <c r="BM239" i="16"/>
  <c r="BR294" i="16"/>
  <c r="BT7" i="16"/>
  <c r="BR7" i="19" s="1"/>
  <c r="BR69" i="16"/>
  <c r="BO80" i="16"/>
  <c r="BK92" i="16"/>
  <c r="BO92" i="19" s="1"/>
  <c r="BO104" i="16"/>
  <c r="BM114" i="16"/>
  <c r="BQ126" i="16"/>
  <c r="BQ126" i="19" s="1"/>
  <c r="BN139" i="16"/>
  <c r="BP139" i="19" s="1"/>
  <c r="BO162" i="16"/>
  <c r="BN187" i="16"/>
  <c r="BP187" i="19" s="1"/>
  <c r="BJ207" i="16"/>
  <c r="BK250" i="16"/>
  <c r="BO250" i="19" s="1"/>
  <c r="BK302" i="16"/>
  <c r="BO302" i="19" s="1"/>
  <c r="BZ28" i="16"/>
  <c r="BT28" i="19" s="1"/>
  <c r="BL150" i="16"/>
  <c r="BK175" i="16"/>
  <c r="BO175" i="19" s="1"/>
  <c r="BP194" i="16"/>
  <c r="BJ226" i="16"/>
  <c r="BJ268" i="16"/>
  <c r="BJ352" i="16"/>
  <c r="BP147" i="16"/>
  <c r="BO172" i="16"/>
  <c r="BJ201" i="16"/>
  <c r="BN245" i="16"/>
  <c r="BP245" i="19" s="1"/>
  <c r="BR317" i="16"/>
  <c r="BX204" i="16"/>
  <c r="BL184" i="16"/>
  <c r="BK215" i="16"/>
  <c r="BO215" i="19" s="1"/>
  <c r="BP268" i="16"/>
  <c r="BQ367" i="16"/>
  <c r="BQ367" i="19" s="1"/>
  <c r="BJ147" i="16"/>
  <c r="BN175" i="16"/>
  <c r="BP175" i="19" s="1"/>
  <c r="BR203" i="16"/>
  <c r="BJ251" i="16"/>
  <c r="BM332" i="16"/>
  <c r="BN168" i="16"/>
  <c r="BP168" i="19" s="1"/>
  <c r="BR196" i="16"/>
  <c r="BR236" i="16"/>
  <c r="BJ304" i="16"/>
  <c r="BY80" i="16"/>
  <c r="BN233" i="16"/>
  <c r="BP233" i="19" s="1"/>
  <c r="BM282" i="16"/>
  <c r="BK340" i="16"/>
  <c r="BO340" i="19" s="1"/>
  <c r="BM235" i="16"/>
  <c r="BM315" i="16"/>
  <c r="CA36" i="16"/>
  <c r="BK214" i="16"/>
  <c r="BO214" i="19" s="1"/>
  <c r="BX40" i="16"/>
  <c r="BN340" i="16"/>
  <c r="BP340" i="19" s="1"/>
  <c r="BL287" i="16"/>
  <c r="BT28" i="16"/>
  <c r="BR28" i="19" s="1"/>
  <c r="CA68" i="16"/>
  <c r="BU31" i="16"/>
  <c r="BP40" i="16"/>
  <c r="BQ47" i="16"/>
  <c r="BQ47" i="19" s="1"/>
  <c r="BR54" i="16"/>
  <c r="BJ62" i="16"/>
  <c r="BL71" i="16"/>
  <c r="BP82" i="16"/>
  <c r="BK94" i="16"/>
  <c r="BO94" i="19" s="1"/>
  <c r="BP116" i="16"/>
  <c r="BQ128" i="16"/>
  <c r="BQ128" i="19" s="1"/>
  <c r="BK156" i="16"/>
  <c r="BO156" i="19" s="1"/>
  <c r="BO193" i="16"/>
  <c r="BM248" i="16"/>
  <c r="BN369" i="16"/>
  <c r="BP369" i="19" s="1"/>
  <c r="BC235" i="16"/>
  <c r="BD242" i="16"/>
  <c r="BE249" i="16"/>
  <c r="BM249" i="19" s="1"/>
  <c r="BF256" i="16"/>
  <c r="BG263" i="16"/>
  <c r="BH270" i="16"/>
  <c r="BN270" i="19" s="1"/>
  <c r="BI277" i="16"/>
  <c r="BA285" i="16"/>
  <c r="BB292" i="16"/>
  <c r="BL292" i="19" s="1"/>
  <c r="BC299" i="16"/>
  <c r="BD306" i="16"/>
  <c r="BE313" i="16"/>
  <c r="BM313" i="19" s="1"/>
  <c r="BF320" i="16"/>
  <c r="BG327" i="16"/>
  <c r="BH334" i="16"/>
  <c r="BN334" i="19" s="1"/>
  <c r="BI341" i="16"/>
  <c r="BA349" i="16"/>
  <c r="BB356" i="16"/>
  <c r="BL356" i="19" s="1"/>
  <c r="BC363" i="16"/>
  <c r="BM4" i="16"/>
  <c r="BN11" i="16"/>
  <c r="BP11" i="19" s="1"/>
  <c r="BO18" i="16"/>
  <c r="BP25" i="16"/>
  <c r="BQ32" i="16"/>
  <c r="BQ32" i="19" s="1"/>
  <c r="BR39" i="16"/>
  <c r="BJ47" i="16"/>
  <c r="BK54" i="16"/>
  <c r="BO54" i="19" s="1"/>
  <c r="BL61" i="16"/>
  <c r="BO81" i="16"/>
  <c r="BP92" i="16"/>
  <c r="BK104" i="16"/>
  <c r="BO104" i="19" s="1"/>
  <c r="BO115" i="16"/>
  <c r="BK127" i="16"/>
  <c r="BO127" i="19" s="1"/>
  <c r="BJ151" i="16"/>
  <c r="BR189" i="16"/>
  <c r="BK241" i="16"/>
  <c r="BO241" i="19" s="1"/>
  <c r="BM348" i="16"/>
  <c r="BE354" i="16"/>
  <c r="BM354" i="19" s="1"/>
  <c r="BF361" i="16"/>
  <c r="BG368" i="16"/>
  <c r="BQ9" i="16"/>
  <c r="BQ9" i="19" s="1"/>
  <c r="BR16" i="16"/>
  <c r="BJ24" i="16"/>
  <c r="BK31" i="16"/>
  <c r="BO31" i="19" s="1"/>
  <c r="BL38" i="16"/>
  <c r="BM45" i="16"/>
  <c r="BN52" i="16"/>
  <c r="BP52" i="19" s="1"/>
  <c r="BO59" i="16"/>
  <c r="BN67" i="16"/>
  <c r="BP67" i="19" s="1"/>
  <c r="BR78" i="16"/>
  <c r="BJ90" i="16"/>
  <c r="BN101" i="16"/>
  <c r="BP101" i="19" s="1"/>
  <c r="BR112" i="16"/>
  <c r="BM124" i="16"/>
  <c r="BK142" i="16"/>
  <c r="BO142" i="19" s="1"/>
  <c r="BJ181" i="16"/>
  <c r="BL224" i="16"/>
  <c r="BQ312" i="16"/>
  <c r="BQ312" i="19" s="1"/>
  <c r="BR136" i="16"/>
  <c r="BK151" i="16"/>
  <c r="BO151" i="19" s="1"/>
  <c r="BM165" i="16"/>
  <c r="BO179" i="16"/>
  <c r="BQ193" i="16"/>
  <c r="BQ193" i="19" s="1"/>
  <c r="BK208" i="16"/>
  <c r="BO208" i="19" s="1"/>
  <c r="BP230" i="16"/>
  <c r="BO291" i="16"/>
  <c r="BN348" i="16"/>
  <c r="BP348" i="19" s="1"/>
  <c r="BX49" i="16"/>
  <c r="BP69" i="16"/>
  <c r="BQ76" i="16"/>
  <c r="BQ76" i="19" s="1"/>
  <c r="BR83" i="16"/>
  <c r="BK98" i="16"/>
  <c r="BO98" i="19" s="1"/>
  <c r="BL105" i="16"/>
  <c r="BO126" i="16"/>
  <c r="BP133" i="16"/>
  <c r="BM146" i="16"/>
  <c r="BM162" i="16"/>
  <c r="BK180" i="16"/>
  <c r="BO180" i="19" s="1"/>
  <c r="BN201" i="16"/>
  <c r="BP201" i="19" s="1"/>
  <c r="BK232" i="16"/>
  <c r="BO232" i="19" s="1"/>
  <c r="BM278" i="16"/>
  <c r="BS7" i="16"/>
  <c r="BJ68" i="16"/>
  <c r="BN80" i="16"/>
  <c r="BP80" i="19" s="1"/>
  <c r="BP102" i="16"/>
  <c r="BK115" i="16"/>
  <c r="BO115" i="19" s="1"/>
  <c r="BR124" i="16"/>
  <c r="BM139" i="16"/>
  <c r="BP160" i="16"/>
  <c r="BQ183" i="16"/>
  <c r="BQ183" i="19" s="1"/>
  <c r="BR208" i="16"/>
  <c r="BR242" i="16"/>
  <c r="BJ302" i="16"/>
  <c r="BV21" i="16"/>
  <c r="BQ70" i="16"/>
  <c r="BQ70" i="19" s="1"/>
  <c r="BL83" i="16"/>
  <c r="BJ93" i="16"/>
  <c r="BK116" i="16"/>
  <c r="BO116" i="19" s="1"/>
  <c r="BP127" i="16"/>
  <c r="BQ144" i="16"/>
  <c r="BQ144" i="19" s="1"/>
  <c r="BM164" i="16"/>
  <c r="BL189" i="16"/>
  <c r="BP211" i="16"/>
  <c r="BP253" i="16"/>
  <c r="BN323" i="16"/>
  <c r="BP323" i="19" s="1"/>
  <c r="BV42" i="16"/>
  <c r="BJ134" i="16"/>
  <c r="BJ152" i="16"/>
  <c r="BR176" i="16"/>
  <c r="BL198" i="16"/>
  <c r="BR228" i="16"/>
  <c r="BP278" i="16"/>
  <c r="BK359" i="16"/>
  <c r="BO359" i="19" s="1"/>
  <c r="BM150" i="16"/>
  <c r="BR177" i="16"/>
  <c r="BM206" i="16"/>
  <c r="BN321" i="16"/>
  <c r="BP321" i="19" s="1"/>
  <c r="BM135" i="16"/>
  <c r="BJ162" i="16"/>
  <c r="BN190" i="16"/>
  <c r="BP190" i="19" s="1"/>
  <c r="BJ225" i="16"/>
  <c r="BK281" i="16"/>
  <c r="BO281" i="19" s="1"/>
  <c r="BY26" i="16"/>
  <c r="BL153" i="16"/>
  <c r="BP181" i="16"/>
  <c r="BR210" i="16"/>
  <c r="BN263" i="16"/>
  <c r="BP263" i="19" s="1"/>
  <c r="BL357" i="16"/>
  <c r="BL146" i="16"/>
  <c r="BP174" i="16"/>
  <c r="BK203" i="16"/>
  <c r="BO203" i="19" s="1"/>
  <c r="BM249" i="16"/>
  <c r="BR328" i="16"/>
  <c r="BL211" i="16"/>
  <c r="BP239" i="16"/>
  <c r="BR261" i="16"/>
  <c r="BN283" i="16"/>
  <c r="BP283" i="19" s="1"/>
  <c r="BJ349" i="16"/>
  <c r="BY105" i="16"/>
  <c r="BJ246" i="16"/>
  <c r="BJ270" i="16"/>
  <c r="BJ326" i="16"/>
  <c r="BW40" i="16"/>
  <c r="BS40" i="19" s="1"/>
  <c r="BK230" i="16"/>
  <c r="BO230" i="19" s="1"/>
  <c r="BK278" i="16"/>
  <c r="BO278" i="19" s="1"/>
  <c r="BU51" i="16"/>
  <c r="BL254" i="16"/>
  <c r="BT17" i="16"/>
  <c r="BR17" i="19" s="1"/>
  <c r="BO316" i="16"/>
  <c r="BW103" i="16"/>
  <c r="BS103" i="19" s="1"/>
  <c r="BS115" i="16"/>
  <c r="BR62" i="16"/>
  <c r="BQ72" i="16"/>
  <c r="BQ72" i="19" s="1"/>
  <c r="BM95" i="16"/>
  <c r="BQ106" i="16"/>
  <c r="BQ106" i="19" s="1"/>
  <c r="BL118" i="16"/>
  <c r="BO130" i="16"/>
  <c r="BR159" i="16"/>
  <c r="BQ198" i="16"/>
  <c r="BQ198" i="19" s="1"/>
  <c r="BR258" i="16"/>
  <c r="CA17" i="16"/>
  <c r="BB236" i="16"/>
  <c r="BL236" i="19" s="1"/>
  <c r="BC243" i="16"/>
  <c r="BD250" i="16"/>
  <c r="BE257" i="16"/>
  <c r="BM257" i="19" s="1"/>
  <c r="BF264" i="16"/>
  <c r="BG271" i="16"/>
  <c r="BH278" i="16"/>
  <c r="BN278" i="19" s="1"/>
  <c r="BI285" i="16"/>
  <c r="BA293" i="16"/>
  <c r="BB300" i="16"/>
  <c r="BL300" i="19" s="1"/>
  <c r="BC307" i="16"/>
  <c r="BD314" i="16"/>
  <c r="BE321" i="16"/>
  <c r="BM321" i="19" s="1"/>
  <c r="BF328" i="16"/>
  <c r="BG335" i="16"/>
  <c r="BH342" i="16"/>
  <c r="BN342" i="19" s="1"/>
  <c r="BI349" i="16"/>
  <c r="BA357" i="16"/>
  <c r="BB364" i="16"/>
  <c r="BL364" i="19" s="1"/>
  <c r="BL5" i="16"/>
  <c r="BM12" i="16"/>
  <c r="BN19" i="16"/>
  <c r="BP19" i="19" s="1"/>
  <c r="BO26" i="16"/>
  <c r="BP33" i="16"/>
  <c r="BQ40" i="16"/>
  <c r="BQ40" i="19" s="1"/>
  <c r="BR47" i="16"/>
  <c r="BJ55" i="16"/>
  <c r="BK62" i="16"/>
  <c r="BO62" i="19" s="1"/>
  <c r="BM71" i="16"/>
  <c r="BQ82" i="16"/>
  <c r="BQ82" i="19" s="1"/>
  <c r="BL94" i="16"/>
  <c r="BP105" i="16"/>
  <c r="BK117" i="16"/>
  <c r="BO117" i="19" s="1"/>
  <c r="BR128" i="16"/>
  <c r="BL156" i="16"/>
  <c r="BP193" i="16"/>
  <c r="BP251" i="16"/>
  <c r="BO369" i="16"/>
  <c r="BD355" i="16"/>
  <c r="BE362" i="16"/>
  <c r="BM362" i="19" s="1"/>
  <c r="BF369" i="16"/>
  <c r="BP10" i="16"/>
  <c r="BQ17" i="16"/>
  <c r="BQ17" i="19" s="1"/>
  <c r="BR24" i="16"/>
  <c r="BJ32" i="16"/>
  <c r="BK39" i="16"/>
  <c r="BO39" i="19" s="1"/>
  <c r="BL46" i="16"/>
  <c r="BM53" i="16"/>
  <c r="BN60" i="16"/>
  <c r="BP60" i="19" s="1"/>
  <c r="BP68" i="16"/>
  <c r="BK80" i="16"/>
  <c r="BO80" i="19" s="1"/>
  <c r="BJ103" i="16"/>
  <c r="BN114" i="16"/>
  <c r="BP114" i="19" s="1"/>
  <c r="BO125" i="16"/>
  <c r="BQ184" i="16"/>
  <c r="BQ184" i="19" s="1"/>
  <c r="BR233" i="16"/>
  <c r="BJ334" i="16"/>
  <c r="BP138" i="16"/>
  <c r="BR152" i="16"/>
  <c r="BK167" i="16"/>
  <c r="BO167" i="19" s="1"/>
  <c r="BM181" i="16"/>
  <c r="BO195" i="16"/>
  <c r="BL210" i="16"/>
  <c r="BL234" i="16"/>
  <c r="BP262" i="16"/>
  <c r="BP298" i="16"/>
  <c r="BO355" i="16"/>
  <c r="BZ63" i="16"/>
  <c r="BT63" i="19" s="1"/>
  <c r="BP77" i="16"/>
  <c r="BQ84" i="16"/>
  <c r="BQ84" i="19" s="1"/>
  <c r="BR91" i="16"/>
  <c r="BJ99" i="16"/>
  <c r="BK106" i="16"/>
  <c r="BO106" i="19" s="1"/>
  <c r="BL113" i="16"/>
  <c r="BM120" i="16"/>
  <c r="BN127" i="16"/>
  <c r="BP127" i="19" s="1"/>
  <c r="BO134" i="16"/>
  <c r="BK148" i="16"/>
  <c r="BO148" i="19" s="1"/>
  <c r="BK164" i="16"/>
  <c r="BO164" i="19" s="1"/>
  <c r="BN185" i="16"/>
  <c r="BP185" i="19" s="1"/>
  <c r="BL203" i="16"/>
  <c r="BQ242" i="16"/>
  <c r="BQ242" i="19" s="1"/>
  <c r="BR281" i="16"/>
  <c r="BT14" i="16"/>
  <c r="BR14" i="19" s="1"/>
  <c r="BQ69" i="16"/>
  <c r="BQ69" i="19" s="1"/>
  <c r="BM81" i="16"/>
  <c r="BQ93" i="16"/>
  <c r="BQ93" i="19" s="1"/>
  <c r="BO103" i="16"/>
  <c r="BJ116" i="16"/>
  <c r="BP126" i="16"/>
  <c r="BK141" i="16"/>
  <c r="BO141" i="19" s="1"/>
  <c r="BJ166" i="16"/>
  <c r="BO185" i="16"/>
  <c r="BO211" i="16"/>
  <c r="BJ250" i="16"/>
  <c r="BK309" i="16"/>
  <c r="BO309" i="19" s="1"/>
  <c r="BW56" i="16"/>
  <c r="BS56" i="19" s="1"/>
  <c r="BP71" i="16"/>
  <c r="BQ94" i="16"/>
  <c r="BQ94" i="19" s="1"/>
  <c r="BM106" i="16"/>
  <c r="BQ118" i="16"/>
  <c r="BQ118" i="19" s="1"/>
  <c r="BO128" i="16"/>
  <c r="BO146" i="16"/>
  <c r="BR167" i="16"/>
  <c r="BJ191" i="16"/>
  <c r="BJ220" i="16"/>
  <c r="BL257" i="16"/>
  <c r="BO330" i="16"/>
  <c r="BV73" i="16"/>
  <c r="BR134" i="16"/>
  <c r="BO155" i="16"/>
  <c r="BP178" i="16"/>
  <c r="BO203" i="16"/>
  <c r="BN232" i="16"/>
  <c r="BP232" i="19" s="1"/>
  <c r="BL282" i="16"/>
  <c r="BV7" i="16"/>
  <c r="BQ154" i="16"/>
  <c r="BQ154" i="19" s="1"/>
  <c r="BP179" i="16"/>
  <c r="BL208" i="16"/>
  <c r="BK256" i="16"/>
  <c r="BO256" i="19" s="1"/>
  <c r="BQ342" i="16"/>
  <c r="BQ342" i="19" s="1"/>
  <c r="BP140" i="16"/>
  <c r="BR162" i="16"/>
  <c r="BM191" i="16"/>
  <c r="BL226" i="16"/>
  <c r="BK283" i="16"/>
  <c r="BO283" i="19" s="1"/>
  <c r="BX31" i="16"/>
  <c r="BK154" i="16"/>
  <c r="BO154" i="19" s="1"/>
  <c r="BO182" i="16"/>
  <c r="BN212" i="16"/>
  <c r="BP212" i="19" s="1"/>
  <c r="BL265" i="16"/>
  <c r="BQ360" i="16"/>
  <c r="BQ360" i="19" s="1"/>
  <c r="BK147" i="16"/>
  <c r="BO147" i="19" s="1"/>
  <c r="BO175" i="16"/>
  <c r="BJ204" i="16"/>
  <c r="BK251" i="16"/>
  <c r="BO251" i="19" s="1"/>
  <c r="BN332" i="16"/>
  <c r="BP332" i="19" s="1"/>
  <c r="BK212" i="16"/>
  <c r="BO212" i="19" s="1"/>
  <c r="BO240" i="16"/>
  <c r="BK292" i="16"/>
  <c r="BO292" i="19" s="1"/>
  <c r="BQ366" i="16"/>
  <c r="BQ366" i="19" s="1"/>
  <c r="BY129" i="16"/>
  <c r="BQ247" i="16"/>
  <c r="BQ247" i="19" s="1"/>
  <c r="BR270" i="16"/>
  <c r="BJ342" i="16"/>
  <c r="BZ61" i="16"/>
  <c r="BT61" i="19" s="1"/>
  <c r="BJ231" i="16"/>
  <c r="BJ287" i="16"/>
  <c r="BJ256" i="16"/>
  <c r="BY20" i="16"/>
  <c r="BO324" i="16"/>
  <c r="BX167" i="16"/>
  <c r="BK307" i="16"/>
  <c r="BO307" i="19" s="1"/>
  <c r="BY60" i="16"/>
  <c r="CG356" i="16"/>
  <c r="CE13" i="16"/>
  <c r="BE51" i="16"/>
  <c r="BM51" i="19" s="1"/>
  <c r="AT14" i="16"/>
  <c r="AT308" i="16"/>
  <c r="CA172" i="16"/>
  <c r="BW204" i="16"/>
  <c r="BS204" i="19" s="1"/>
  <c r="BY149" i="16"/>
  <c r="BS151" i="16"/>
  <c r="BU239" i="16"/>
  <c r="BV147" i="16"/>
  <c r="BS125" i="16"/>
  <c r="BU107" i="16"/>
  <c r="BZ195" i="16"/>
  <c r="BT195" i="19" s="1"/>
  <c r="BW128" i="16"/>
  <c r="BS128" i="19" s="1"/>
  <c r="BV113" i="16"/>
  <c r="BW270" i="16"/>
  <c r="BS270" i="19" s="1"/>
  <c r="BX187" i="16"/>
  <c r="CA151" i="16"/>
  <c r="BY132" i="16"/>
  <c r="BW118" i="16"/>
  <c r="BS118" i="19" s="1"/>
  <c r="CA209" i="16"/>
  <c r="BT138" i="16"/>
  <c r="BR138" i="19" s="1"/>
  <c r="BW111" i="16"/>
  <c r="BS111" i="19" s="1"/>
  <c r="BU95" i="16"/>
  <c r="BS81" i="16"/>
  <c r="BW268" i="16"/>
  <c r="BS268" i="19" s="1"/>
  <c r="BZ151" i="16"/>
  <c r="BT151" i="19" s="1"/>
  <c r="BV118" i="16"/>
  <c r="BW100" i="16"/>
  <c r="BS100" i="19" s="1"/>
  <c r="BU86" i="16"/>
  <c r="BS72" i="16"/>
  <c r="BS194" i="16"/>
  <c r="BU134" i="16"/>
  <c r="BY108" i="16"/>
  <c r="BS95" i="16"/>
  <c r="BZ80" i="16"/>
  <c r="BT80" i="19" s="1"/>
  <c r="BX66" i="16"/>
  <c r="CA164" i="16"/>
  <c r="CA131" i="16"/>
  <c r="BW108" i="16"/>
  <c r="BS108" i="19" s="1"/>
  <c r="BV98" i="16"/>
  <c r="BX88" i="16"/>
  <c r="BX80" i="16"/>
  <c r="BW73" i="16"/>
  <c r="BS73" i="19" s="1"/>
  <c r="BU175" i="16"/>
  <c r="BZ128" i="16"/>
  <c r="BT128" i="19" s="1"/>
  <c r="BW90" i="16"/>
  <c r="BS90" i="19" s="1"/>
  <c r="BU76" i="16"/>
  <c r="BT65" i="16"/>
  <c r="BR65" i="19" s="1"/>
  <c r="BS58" i="16"/>
  <c r="CA50" i="16"/>
  <c r="BZ43" i="16"/>
  <c r="BT43" i="19" s="1"/>
  <c r="BY36" i="16"/>
  <c r="BX29" i="16"/>
  <c r="BU164" i="16"/>
  <c r="BX124" i="16"/>
  <c r="BY102" i="16"/>
  <c r="BW88" i="16"/>
  <c r="BS88" i="19" s="1"/>
  <c r="BU74" i="16"/>
  <c r="BT64" i="16"/>
  <c r="BR64" i="19" s="1"/>
  <c r="BS57" i="16"/>
  <c r="CA49" i="16"/>
  <c r="BZ42" i="16"/>
  <c r="BT42" i="19" s="1"/>
  <c r="BY35" i="16"/>
  <c r="BX28" i="16"/>
  <c r="BX172" i="16"/>
  <c r="BS128" i="16"/>
  <c r="BY104" i="16"/>
  <c r="BT90" i="16"/>
  <c r="BR90" i="19" s="1"/>
  <c r="CA75" i="16"/>
  <c r="CA64" i="16"/>
  <c r="BZ57" i="16"/>
  <c r="BT57" i="19" s="1"/>
  <c r="BY50" i="16"/>
  <c r="BX43" i="16"/>
  <c r="BW36" i="16"/>
  <c r="BS36" i="19" s="1"/>
  <c r="BV29" i="16"/>
  <c r="BS164" i="16"/>
  <c r="BV124" i="16"/>
  <c r="BW102" i="16"/>
  <c r="BS102" i="19" s="1"/>
  <c r="BU88" i="16"/>
  <c r="BS74" i="16"/>
  <c r="CA63" i="16"/>
  <c r="BZ56" i="16"/>
  <c r="BT56" i="19" s="1"/>
  <c r="BY49" i="16"/>
  <c r="CE186" i="16"/>
  <c r="AZ27" i="16"/>
  <c r="BT170" i="16"/>
  <c r="BR170" i="19" s="1"/>
  <c r="CA200" i="16"/>
  <c r="BW199" i="16"/>
  <c r="BS199" i="19" s="1"/>
  <c r="BV138" i="16"/>
  <c r="BT124" i="16"/>
  <c r="BR124" i="19" s="1"/>
  <c r="BV106" i="16"/>
  <c r="BU192" i="16"/>
  <c r="BW145" i="16"/>
  <c r="BS145" i="19" s="1"/>
  <c r="BX127" i="16"/>
  <c r="BW112" i="16"/>
  <c r="BS112" i="19" s="1"/>
  <c r="BV259" i="16"/>
  <c r="BU184" i="16"/>
  <c r="BT150" i="16"/>
  <c r="BR150" i="19" s="1"/>
  <c r="BZ131" i="16"/>
  <c r="BT131" i="19" s="1"/>
  <c r="BX117" i="16"/>
  <c r="BZ202" i="16"/>
  <c r="BT202" i="19" s="1"/>
  <c r="BV136" i="16"/>
  <c r="BU110" i="16"/>
  <c r="BV94" i="16"/>
  <c r="BT80" i="16"/>
  <c r="BR80" i="19" s="1"/>
  <c r="CA249" i="16"/>
  <c r="BU148" i="16"/>
  <c r="BT117" i="16"/>
  <c r="BR117" i="19" s="1"/>
  <c r="BX99" i="16"/>
  <c r="BV85" i="16"/>
  <c r="BT71" i="16"/>
  <c r="BR71" i="19" s="1"/>
  <c r="CA186" i="16"/>
  <c r="BW132" i="16"/>
  <c r="BS132" i="19" s="1"/>
  <c r="BX107" i="16"/>
  <c r="BU93" i="16"/>
  <c r="BS79" i="16"/>
  <c r="BW327" i="16"/>
  <c r="BS327" i="19" s="1"/>
  <c r="BZ157" i="16"/>
  <c r="BT157" i="19" s="1"/>
  <c r="BZ124" i="16"/>
  <c r="BT124" i="19" s="1"/>
  <c r="BV107" i="16"/>
  <c r="BW97" i="16"/>
  <c r="BS97" i="19" s="1"/>
  <c r="BZ86" i="16"/>
  <c r="BT86" i="19" s="1"/>
  <c r="BY79" i="16"/>
  <c r="BX72" i="16"/>
  <c r="BZ165" i="16"/>
  <c r="BT165" i="19" s="1"/>
  <c r="BU125" i="16"/>
  <c r="CA102" i="16"/>
  <c r="BY88" i="16"/>
  <c r="BW74" i="16"/>
  <c r="BS74" i="19" s="1"/>
  <c r="BU64" i="16"/>
  <c r="BT57" i="16"/>
  <c r="BR57" i="19" s="1"/>
  <c r="BS50" i="16"/>
  <c r="CA42" i="16"/>
  <c r="BZ35" i="16"/>
  <c r="BT35" i="19" s="1"/>
  <c r="CA314" i="16"/>
  <c r="BT157" i="16"/>
  <c r="BR157" i="19" s="1"/>
  <c r="BS121" i="16"/>
  <c r="CA100" i="16"/>
  <c r="BY86" i="16"/>
  <c r="BW72" i="16"/>
  <c r="BS72" i="19" s="1"/>
  <c r="BU63" i="16"/>
  <c r="BT56" i="16"/>
  <c r="BR56" i="19" s="1"/>
  <c r="BS49" i="16"/>
  <c r="CA41" i="16"/>
  <c r="BZ34" i="16"/>
  <c r="BT34" i="19" s="1"/>
  <c r="BY27" i="16"/>
  <c r="BT164" i="16"/>
  <c r="BR164" i="19" s="1"/>
  <c r="BW124" i="16"/>
  <c r="BS124" i="19" s="1"/>
  <c r="BX102" i="16"/>
  <c r="BV88" i="16"/>
  <c r="BT74" i="16"/>
  <c r="BR74" i="19" s="1"/>
  <c r="BS64" i="16"/>
  <c r="CA56" i="16"/>
  <c r="BZ49" i="16"/>
  <c r="BT49" i="19" s="1"/>
  <c r="BY42" i="16"/>
  <c r="BX35" i="16"/>
  <c r="BU313" i="16"/>
  <c r="CA156" i="16"/>
  <c r="BZ120" i="16"/>
  <c r="BT120" i="19" s="1"/>
  <c r="BY100" i="16"/>
  <c r="BW86" i="16"/>
  <c r="BS86" i="19" s="1"/>
  <c r="BU72" i="16"/>
  <c r="BS63" i="16"/>
  <c r="CA55" i="16"/>
  <c r="BZ48" i="16"/>
  <c r="BT48" i="19" s="1"/>
  <c r="BY41" i="16"/>
  <c r="BX34" i="16"/>
  <c r="BV169" i="16"/>
  <c r="CF271" i="16"/>
  <c r="BV271" i="19" s="1"/>
  <c r="CF71" i="16"/>
  <c r="BV71" i="19" s="1"/>
  <c r="CD159" i="16"/>
  <c r="AT5" i="16"/>
  <c r="BZ153" i="16"/>
  <c r="BT153" i="19" s="1"/>
  <c r="BX173" i="16"/>
  <c r="BV276" i="16"/>
  <c r="BU174" i="16"/>
  <c r="BY135" i="16"/>
  <c r="BS117" i="16"/>
  <c r="BW262" i="16"/>
  <c r="BS262" i="19" s="1"/>
  <c r="BX168" i="16"/>
  <c r="BV137" i="16"/>
  <c r="BV121" i="16"/>
  <c r="BT107" i="16"/>
  <c r="BR107" i="19" s="1"/>
  <c r="BX219" i="16"/>
  <c r="CA167" i="16"/>
  <c r="BY140" i="16"/>
  <c r="BW126" i="16"/>
  <c r="BS126" i="19" s="1"/>
  <c r="BY166" i="16"/>
  <c r="BY125" i="16"/>
  <c r="BU103" i="16"/>
  <c r="BS89" i="16"/>
  <c r="BZ74" i="16"/>
  <c r="BT74" i="19" s="1"/>
  <c r="BT194" i="16"/>
  <c r="BR194" i="19" s="1"/>
  <c r="BV134" i="16"/>
  <c r="BZ108" i="16"/>
  <c r="BT108" i="19" s="1"/>
  <c r="BT95" i="16"/>
  <c r="BR95" i="19" s="1"/>
  <c r="CA80" i="16"/>
  <c r="BY66" i="16"/>
  <c r="BV162" i="16"/>
  <c r="BX123" i="16"/>
  <c r="BW91" i="16"/>
  <c r="BS91" i="19" s="1"/>
  <c r="BU262" i="16"/>
  <c r="BY150" i="16"/>
  <c r="BW119" i="16"/>
  <c r="BS119" i="19" s="1"/>
  <c r="CA104" i="16"/>
  <c r="CA93" i="16"/>
  <c r="BS85" i="16"/>
  <c r="CA77" i="16"/>
  <c r="BZ267" i="16"/>
  <c r="BT267" i="19" s="1"/>
  <c r="BX151" i="16"/>
  <c r="BT118" i="16"/>
  <c r="BR118" i="19" s="1"/>
  <c r="BV99" i="16"/>
  <c r="BT85" i="16"/>
  <c r="BR85" i="19" s="1"/>
  <c r="BV71" i="16"/>
  <c r="BW62" i="16"/>
  <c r="BS62" i="19" s="1"/>
  <c r="BV55" i="16"/>
  <c r="BU48" i="16"/>
  <c r="BT41" i="16"/>
  <c r="BR41" i="19" s="1"/>
  <c r="BS34" i="16"/>
  <c r="BX228" i="16"/>
  <c r="CA142" i="16"/>
  <c r="BZ114" i="16"/>
  <c r="BT114" i="19" s="1"/>
  <c r="BV97" i="16"/>
  <c r="BT83" i="16"/>
  <c r="BR83" i="19" s="1"/>
  <c r="BY69" i="16"/>
  <c r="BW61" i="16"/>
  <c r="BS61" i="19" s="1"/>
  <c r="BV54" i="16"/>
  <c r="BU47" i="16"/>
  <c r="BT40" i="16"/>
  <c r="BR40" i="19" s="1"/>
  <c r="BS33" i="16"/>
  <c r="CA256" i="16"/>
  <c r="CA149" i="16"/>
  <c r="BW117" i="16"/>
  <c r="BS117" i="19" s="1"/>
  <c r="BS99" i="16"/>
  <c r="BZ84" i="16"/>
  <c r="BT84" i="19" s="1"/>
  <c r="BZ70" i="16"/>
  <c r="BT70" i="19" s="1"/>
  <c r="BU62" i="16"/>
  <c r="BT55" i="16"/>
  <c r="BR55" i="19" s="1"/>
  <c r="BS48" i="16"/>
  <c r="CA40" i="16"/>
  <c r="BZ33" i="16"/>
  <c r="BT33" i="19" s="1"/>
  <c r="BU228" i="16"/>
  <c r="BY142" i="16"/>
  <c r="BX114" i="16"/>
  <c r="BT97" i="16"/>
  <c r="BR97" i="19" s="1"/>
  <c r="CA82" i="16"/>
  <c r="BT69" i="16"/>
  <c r="BR69" i="19" s="1"/>
  <c r="BU61" i="16"/>
  <c r="BT54" i="16"/>
  <c r="BR54" i="19" s="1"/>
  <c r="BS47" i="16"/>
  <c r="CA39" i="16"/>
  <c r="BZ32" i="16"/>
  <c r="BT32" i="19" s="1"/>
  <c r="BU141" i="16"/>
  <c r="CF64" i="16"/>
  <c r="BV64" i="19" s="1"/>
  <c r="AW166" i="16"/>
  <c r="AW124" i="16"/>
  <c r="AY115" i="16"/>
  <c r="BK115" i="19" s="1"/>
  <c r="BV142" i="16"/>
  <c r="BU142" i="16"/>
  <c r="CA264" i="16"/>
  <c r="BT125" i="16"/>
  <c r="BR125" i="19" s="1"/>
  <c r="BT171" i="16"/>
  <c r="BR171" i="19" s="1"/>
  <c r="BZ134" i="16"/>
  <c r="BT134" i="19" s="1"/>
  <c r="BT116" i="16"/>
  <c r="BR116" i="19" s="1"/>
  <c r="BT239" i="16"/>
  <c r="BR239" i="19" s="1"/>
  <c r="BZ166" i="16"/>
  <c r="BT166" i="19" s="1"/>
  <c r="BW136" i="16"/>
  <c r="BS136" i="19" s="1"/>
  <c r="BW120" i="16"/>
  <c r="BS120" i="19" s="1"/>
  <c r="BU106" i="16"/>
  <c r="BS216" i="16"/>
  <c r="BT166" i="16"/>
  <c r="BR166" i="19" s="1"/>
  <c r="BZ139" i="16"/>
  <c r="BT139" i="19" s="1"/>
  <c r="BX125" i="16"/>
  <c r="BV111" i="16"/>
  <c r="BT163" i="16"/>
  <c r="BR163" i="19" s="1"/>
  <c r="CA123" i="16"/>
  <c r="BV102" i="16"/>
  <c r="BT88" i="16"/>
  <c r="BR88" i="19" s="1"/>
  <c r="CA73" i="16"/>
  <c r="BS187" i="16"/>
  <c r="BX132" i="16"/>
  <c r="BY107" i="16"/>
  <c r="BV93" i="16"/>
  <c r="BT79" i="16"/>
  <c r="BR79" i="19" s="1"/>
  <c r="CA290" i="16"/>
  <c r="BU155" i="16"/>
  <c r="BS120" i="16"/>
  <c r="BT102" i="16"/>
  <c r="BR102" i="19" s="1"/>
  <c r="CA87" i="16"/>
  <c r="BY73" i="16"/>
  <c r="BW213" i="16"/>
  <c r="BS213" i="19" s="1"/>
  <c r="BS118" i="16"/>
  <c r="BZ102" i="16"/>
  <c r="BT102" i="19" s="1"/>
  <c r="BS93" i="16"/>
  <c r="BV235" i="16"/>
  <c r="BW144" i="16"/>
  <c r="BS144" i="19" s="1"/>
  <c r="BV115" i="16"/>
  <c r="BX97" i="16"/>
  <c r="BV83" i="16"/>
  <c r="BZ69" i="16"/>
  <c r="BT69" i="19" s="1"/>
  <c r="BX61" i="16"/>
  <c r="BW54" i="16"/>
  <c r="BS54" i="19" s="1"/>
  <c r="BV47" i="16"/>
  <c r="BU40" i="16"/>
  <c r="BT33" i="16"/>
  <c r="BR33" i="19" s="1"/>
  <c r="CA211" i="16"/>
  <c r="BZ138" i="16"/>
  <c r="BT138" i="19" s="1"/>
  <c r="BX95" i="16"/>
  <c r="BV81" i="16"/>
  <c r="BU68" i="16"/>
  <c r="BX60" i="16"/>
  <c r="BW53" i="16"/>
  <c r="BS53" i="19" s="1"/>
  <c r="BV46" i="16"/>
  <c r="BU39" i="16"/>
  <c r="BT32" i="16"/>
  <c r="BR32" i="19" s="1"/>
  <c r="BW228" i="16"/>
  <c r="BS228" i="19" s="1"/>
  <c r="BZ142" i="16"/>
  <c r="BT142" i="19" s="1"/>
  <c r="BY114" i="16"/>
  <c r="BU97" i="16"/>
  <c r="BS83" i="16"/>
  <c r="BX69" i="16"/>
  <c r="BV61" i="16"/>
  <c r="BU54" i="16"/>
  <c r="BT47" i="16"/>
  <c r="BR47" i="19" s="1"/>
  <c r="BS40" i="16"/>
  <c r="CA32" i="16"/>
  <c r="BY211" i="16"/>
  <c r="BX138" i="16"/>
  <c r="BZ111" i="16"/>
  <c r="BT111" i="19" s="1"/>
  <c r="BV95" i="16"/>
  <c r="BT81" i="16"/>
  <c r="BR81" i="19" s="1"/>
  <c r="BS68" i="16"/>
  <c r="BV60" i="16"/>
  <c r="BU53" i="16"/>
  <c r="BT46" i="16"/>
  <c r="BR46" i="19" s="1"/>
  <c r="BS39" i="16"/>
  <c r="CA31" i="16"/>
  <c r="BT134" i="16"/>
  <c r="BR134" i="19" s="1"/>
  <c r="BX91" i="16"/>
  <c r="BY123" i="16"/>
  <c r="BW69" i="16"/>
  <c r="BS69" i="19" s="1"/>
  <c r="CA97" i="16"/>
  <c r="BV145" i="16"/>
  <c r="BV119" i="16"/>
  <c r="BY153" i="16"/>
  <c r="CA281" i="16"/>
  <c r="BV129" i="16"/>
  <c r="BZ173" i="16"/>
  <c r="BT173" i="19" s="1"/>
  <c r="BX120" i="16"/>
  <c r="BV185" i="16"/>
  <c r="BV156" i="16"/>
  <c r="BT199" i="16"/>
  <c r="BR199" i="19" s="1"/>
  <c r="AV176" i="16"/>
  <c r="BJ176" i="19" s="1"/>
  <c r="CB175" i="16"/>
  <c r="CC35" i="16"/>
  <c r="BU35" i="19" s="1"/>
  <c r="CD93" i="16"/>
  <c r="CG326" i="16"/>
  <c r="BW135" i="16"/>
  <c r="BS135" i="19" s="1"/>
  <c r="BV92" i="16"/>
  <c r="BU118" i="16"/>
  <c r="BV268" i="16"/>
  <c r="BW92" i="16"/>
  <c r="BS92" i="19" s="1"/>
  <c r="BZ130" i="16"/>
  <c r="BT130" i="19" s="1"/>
  <c r="BS73" i="16"/>
  <c r="BW101" i="16"/>
  <c r="BS101" i="19" s="1"/>
  <c r="BX159" i="16"/>
  <c r="BT121" i="16"/>
  <c r="BR121" i="19" s="1"/>
  <c r="BU157" i="16"/>
  <c r="BU320" i="16"/>
  <c r="BS132" i="16"/>
  <c r="BV199" i="16"/>
  <c r="BY127" i="16"/>
  <c r="BV246" i="16"/>
  <c r="BZ185" i="16"/>
  <c r="BT185" i="19" s="1"/>
  <c r="BY231" i="16"/>
  <c r="BS202" i="16"/>
  <c r="CA71" i="16"/>
  <c r="BW99" i="16"/>
  <c r="BS99" i="19" s="1"/>
  <c r="BZ137" i="16"/>
  <c r="BT137" i="19" s="1"/>
  <c r="BZ73" i="16"/>
  <c r="BT73" i="19" s="1"/>
  <c r="BU102" i="16"/>
  <c r="BV155" i="16"/>
  <c r="CA81" i="16"/>
  <c r="CA112" i="16"/>
  <c r="BS217" i="16"/>
  <c r="BU128" i="16"/>
  <c r="BZ172" i="16"/>
  <c r="BT172" i="19" s="1"/>
  <c r="CA108" i="16"/>
  <c r="BS140" i="16"/>
  <c r="BS232" i="16"/>
  <c r="CA118" i="16"/>
  <c r="BX341" i="16"/>
  <c r="AS26" i="16"/>
  <c r="BI26" i="19" s="1"/>
  <c r="AX221" i="16"/>
  <c r="CC16" i="16"/>
  <c r="BU16" i="19" s="1"/>
  <c r="CD18" i="16"/>
  <c r="CK23" i="16"/>
  <c r="BY115" i="16"/>
  <c r="CA238" i="16"/>
  <c r="BX133" i="16"/>
  <c r="BT191" i="16"/>
  <c r="BR191" i="19" s="1"/>
  <c r="BU114" i="16"/>
  <c r="BV285" i="16"/>
  <c r="BX136" i="16"/>
  <c r="CA168" i="16"/>
  <c r="BW166" i="16"/>
  <c r="BS166" i="19" s="1"/>
  <c r="AW111" i="16"/>
  <c r="CG18" i="16"/>
  <c r="CB138" i="16"/>
  <c r="DR64" i="16"/>
  <c r="DB245" i="16"/>
  <c r="DS57" i="16"/>
  <c r="DB70" i="16"/>
  <c r="CF317" i="16"/>
  <c r="BV317" i="19" s="1"/>
  <c r="CC270" i="16"/>
  <c r="BU270" i="19" s="1"/>
  <c r="CF18" i="16"/>
  <c r="BV18" i="19" s="1"/>
  <c r="CB117" i="16"/>
  <c r="CC136" i="16"/>
  <c r="BU136" i="19" s="1"/>
  <c r="AS186" i="16"/>
  <c r="BI186" i="19" s="1"/>
  <c r="AT121" i="16"/>
  <c r="BE69" i="16"/>
  <c r="BM69" i="19" s="1"/>
  <c r="AU58" i="16"/>
  <c r="AZ91" i="16"/>
  <c r="BB16" i="16"/>
  <c r="BL16" i="19" s="1"/>
  <c r="BV191" i="16"/>
  <c r="BW221" i="16"/>
  <c r="BS221" i="19" s="1"/>
  <c r="BS160" i="16"/>
  <c r="BX256" i="16"/>
  <c r="BW183" i="16"/>
  <c r="BS183" i="19" s="1"/>
  <c r="BZ254" i="16"/>
  <c r="BT254" i="19" s="1"/>
  <c r="BU149" i="16"/>
  <c r="BU124" i="16"/>
  <c r="BT232" i="16"/>
  <c r="BR232" i="19" s="1"/>
  <c r="BT165" i="16"/>
  <c r="BR165" i="19" s="1"/>
  <c r="BX145" i="16"/>
  <c r="BU123" i="16"/>
  <c r="BV114" i="16"/>
  <c r="BY356" i="16"/>
  <c r="CA224" i="16"/>
  <c r="BY188" i="16"/>
  <c r="BY159" i="16"/>
  <c r="BY143" i="16"/>
  <c r="BY134" i="16"/>
  <c r="BY126" i="16"/>
  <c r="BY118" i="16"/>
  <c r="BX111" i="16"/>
  <c r="BW104" i="16"/>
  <c r="BS104" i="19" s="1"/>
  <c r="BU251" i="16"/>
  <c r="CA208" i="16"/>
  <c r="BW181" i="16"/>
  <c r="BS181" i="19" s="1"/>
  <c r="BX162" i="16"/>
  <c r="BV148" i="16"/>
  <c r="BS138" i="16"/>
  <c r="CA130" i="16"/>
  <c r="BZ123" i="16"/>
  <c r="BT123" i="19" s="1"/>
  <c r="BY116" i="16"/>
  <c r="BS299" i="16"/>
  <c r="BY195" i="16"/>
  <c r="BS156" i="16"/>
  <c r="BX134" i="16"/>
  <c r="BV120" i="16"/>
  <c r="BT109" i="16"/>
  <c r="BR109" i="19" s="1"/>
  <c r="BX100" i="16"/>
  <c r="BW93" i="16"/>
  <c r="BS93" i="19" s="1"/>
  <c r="BV86" i="16"/>
  <c r="BU79" i="16"/>
  <c r="BT72" i="16"/>
  <c r="BR72" i="19" s="1"/>
  <c r="BY235" i="16"/>
  <c r="BW175" i="16"/>
  <c r="BS175" i="19" s="1"/>
  <c r="BY144" i="16"/>
  <c r="BS129" i="16"/>
  <c r="BX115" i="16"/>
  <c r="BZ97" i="16"/>
  <c r="BT97" i="19" s="1"/>
  <c r="BY90" i="16"/>
  <c r="BX83" i="16"/>
  <c r="BW76" i="16"/>
  <c r="BS76" i="19" s="1"/>
  <c r="BV69" i="16"/>
  <c r="BX235" i="16"/>
  <c r="BV175" i="16"/>
  <c r="BX144" i="16"/>
  <c r="CA128" i="16"/>
  <c r="BW115" i="16"/>
  <c r="BS115" i="19" s="1"/>
  <c r="BY97" i="16"/>
  <c r="BX90" i="16"/>
  <c r="BW83" i="16"/>
  <c r="BS83" i="19" s="1"/>
  <c r="BV76" i="16"/>
  <c r="BU69" i="16"/>
  <c r="BS246" i="16"/>
  <c r="BX179" i="16"/>
  <c r="BT130" i="16"/>
  <c r="BR130" i="19" s="1"/>
  <c r="BW116" i="16"/>
  <c r="BS116" i="19" s="1"/>
  <c r="DT50" i="16"/>
  <c r="CZ91" i="16"/>
  <c r="CE158" i="16"/>
  <c r="CF115" i="16"/>
  <c r="BV115" i="19" s="1"/>
  <c r="CG134" i="16"/>
  <c r="AU290" i="16"/>
  <c r="AV301" i="16"/>
  <c r="BJ301" i="19" s="1"/>
  <c r="AW38" i="16"/>
  <c r="AY101" i="16"/>
  <c r="BK101" i="19" s="1"/>
  <c r="BC53" i="16"/>
  <c r="BX189" i="16"/>
  <c r="BU207" i="16"/>
  <c r="BW156" i="16"/>
  <c r="BS156" i="19" s="1"/>
  <c r="BV242" i="16"/>
  <c r="CA177" i="16"/>
  <c r="BW151" i="16"/>
  <c r="BS151" i="19" s="1"/>
  <c r="BW196" i="16"/>
  <c r="BS196" i="19" s="1"/>
  <c r="BX137" i="16"/>
  <c r="BV123" i="16"/>
  <c r="BX206" i="16"/>
  <c r="BV163" i="16"/>
  <c r="BZ143" i="16"/>
  <c r="BT143" i="19" s="1"/>
  <c r="BU131" i="16"/>
  <c r="BV122" i="16"/>
  <c r="BW113" i="16"/>
  <c r="BS113" i="19" s="1"/>
  <c r="BU328" i="16"/>
  <c r="BY220" i="16"/>
  <c r="BU185" i="16"/>
  <c r="CA157" i="16"/>
  <c r="CA141" i="16"/>
  <c r="BZ133" i="16"/>
  <c r="BT133" i="19" s="1"/>
  <c r="BZ125" i="16"/>
  <c r="BT125" i="19" s="1"/>
  <c r="BZ117" i="16"/>
  <c r="BT117" i="19" s="1"/>
  <c r="BY110" i="16"/>
  <c r="BX103" i="16"/>
  <c r="BT244" i="16"/>
  <c r="BR244" i="19" s="1"/>
  <c r="BV205" i="16"/>
  <c r="BY178" i="16"/>
  <c r="BZ160" i="16"/>
  <c r="BT160" i="19" s="1"/>
  <c r="BX146" i="16"/>
  <c r="BT137" i="16"/>
  <c r="BR137" i="19" s="1"/>
  <c r="BS130" i="16"/>
  <c r="CA122" i="16"/>
  <c r="BZ115" i="16"/>
  <c r="BT115" i="19" s="1"/>
  <c r="BY273" i="16"/>
  <c r="BX188" i="16"/>
  <c r="BW152" i="16"/>
  <c r="BS152" i="19" s="1"/>
  <c r="BZ132" i="16"/>
  <c r="BT132" i="19" s="1"/>
  <c r="BX118" i="16"/>
  <c r="BZ107" i="16"/>
  <c r="BT107" i="19" s="1"/>
  <c r="BY99" i="16"/>
  <c r="BX92" i="16"/>
  <c r="BW85" i="16"/>
  <c r="BS85" i="19" s="1"/>
  <c r="BV78" i="16"/>
  <c r="BU71" i="16"/>
  <c r="BX222" i="16"/>
  <c r="CA169" i="16"/>
  <c r="BW141" i="16"/>
  <c r="BS141" i="19" s="1"/>
  <c r="BU127" i="16"/>
  <c r="BT114" i="16"/>
  <c r="BR114" i="19" s="1"/>
  <c r="BT104" i="16"/>
  <c r="BR104" i="19" s="1"/>
  <c r="CA96" i="16"/>
  <c r="BZ89" i="16"/>
  <c r="BT89" i="19" s="1"/>
  <c r="BY82" i="16"/>
  <c r="BX75" i="16"/>
  <c r="BW68" i="16"/>
  <c r="BS68" i="19" s="1"/>
  <c r="BW222" i="16"/>
  <c r="BS222" i="19" s="1"/>
  <c r="BZ169" i="16"/>
  <c r="BT169" i="19" s="1"/>
  <c r="BV141" i="16"/>
  <c r="BT127" i="16"/>
  <c r="BR127" i="19" s="1"/>
  <c r="CA113" i="16"/>
  <c r="BS104" i="16"/>
  <c r="BZ96" i="16"/>
  <c r="BT96" i="19" s="1"/>
  <c r="BY89" i="16"/>
  <c r="BX82" i="16"/>
  <c r="BW75" i="16"/>
  <c r="BS75" i="19" s="1"/>
  <c r="BV68" i="16"/>
  <c r="BZ231" i="16"/>
  <c r="BT231" i="19" s="1"/>
  <c r="BY173" i="16"/>
  <c r="BX143" i="16"/>
  <c r="BV128" i="16"/>
  <c r="DS71" i="16"/>
  <c r="DB259" i="16"/>
  <c r="CN125" i="16"/>
  <c r="CD112" i="16"/>
  <c r="AT23" i="16"/>
  <c r="AV340" i="16"/>
  <c r="BJ340" i="19" s="1"/>
  <c r="AU64" i="16"/>
  <c r="AW20" i="16"/>
  <c r="BU288" i="16"/>
  <c r="BT176" i="16"/>
  <c r="BR176" i="19" s="1"/>
  <c r="CA201" i="16"/>
  <c r="BY154" i="16"/>
  <c r="BU235" i="16"/>
  <c r="BT175" i="16"/>
  <c r="BR175" i="19" s="1"/>
  <c r="BX150" i="16"/>
  <c r="BV189" i="16"/>
  <c r="CA134" i="16"/>
  <c r="BY120" i="16"/>
  <c r="BS203" i="16"/>
  <c r="BX161" i="16"/>
  <c r="BU139" i="16"/>
  <c r="BV130" i="16"/>
  <c r="BW121" i="16"/>
  <c r="BS121" i="19" s="1"/>
  <c r="BZ110" i="16"/>
  <c r="BT110" i="19" s="1"/>
  <c r="BZ299" i="16"/>
  <c r="BT299" i="19" s="1"/>
  <c r="BT217" i="16"/>
  <c r="BR217" i="19" s="1"/>
  <c r="CA176" i="16"/>
  <c r="BT156" i="16"/>
  <c r="BR156" i="19" s="1"/>
  <c r="CA140" i="16"/>
  <c r="CA132" i="16"/>
  <c r="CA124" i="16"/>
  <c r="CA116" i="16"/>
  <c r="BZ109" i="16"/>
  <c r="BT109" i="19" s="1"/>
  <c r="BY348" i="16"/>
  <c r="BS237" i="16"/>
  <c r="BZ201" i="16"/>
  <c r="BT201" i="19" s="1"/>
  <c r="BX175" i="16"/>
  <c r="BS159" i="16"/>
  <c r="BZ144" i="16"/>
  <c r="BT144" i="19" s="1"/>
  <c r="BU136" i="16"/>
  <c r="BT129" i="16"/>
  <c r="BR129" i="19" s="1"/>
  <c r="BS122" i="16"/>
  <c r="CA114" i="16"/>
  <c r="BT253" i="16"/>
  <c r="BR253" i="19" s="1"/>
  <c r="BV182" i="16"/>
  <c r="CA148" i="16"/>
  <c r="BS131" i="16"/>
  <c r="BU117" i="16"/>
  <c r="BY106" i="16"/>
  <c r="BZ98" i="16"/>
  <c r="BT98" i="19" s="1"/>
  <c r="BY91" i="16"/>
  <c r="BX84" i="16"/>
  <c r="BW77" i="16"/>
  <c r="BS77" i="19" s="1"/>
  <c r="BV70" i="16"/>
  <c r="BW215" i="16"/>
  <c r="BS215" i="19" s="1"/>
  <c r="BS166" i="16"/>
  <c r="BY139" i="16"/>
  <c r="BW125" i="16"/>
  <c r="BS125" i="19" s="1"/>
  <c r="BZ112" i="16"/>
  <c r="BT112" i="19" s="1"/>
  <c r="BT103" i="16"/>
  <c r="BR103" i="19" s="1"/>
  <c r="BS96" i="16"/>
  <c r="CA88" i="16"/>
  <c r="BZ81" i="16"/>
  <c r="BT81" i="19" s="1"/>
  <c r="BY74" i="16"/>
  <c r="BX67" i="16"/>
  <c r="BV215" i="16"/>
  <c r="CA165" i="16"/>
  <c r="BX139" i="16"/>
  <c r="BV125" i="16"/>
  <c r="BY112" i="16"/>
  <c r="BS103" i="16"/>
  <c r="CA95" i="16"/>
  <c r="BZ88" i="16"/>
  <c r="BT88" i="19" s="1"/>
  <c r="BY81" i="16"/>
  <c r="BX74" i="16"/>
  <c r="BW67" i="16"/>
  <c r="BS67" i="19" s="1"/>
  <c r="BX220" i="16"/>
  <c r="BW168" i="16"/>
  <c r="BS168" i="19" s="1"/>
  <c r="BZ140" i="16"/>
  <c r="BT140" i="19" s="1"/>
  <c r="BX126" i="16"/>
  <c r="BY113" i="16"/>
  <c r="BZ103" i="16"/>
  <c r="BT103" i="19" s="1"/>
  <c r="BX96" i="16"/>
  <c r="BW89" i="16"/>
  <c r="BS89" i="19" s="1"/>
  <c r="DB238" i="16"/>
  <c r="CZ77" i="16"/>
  <c r="CD101" i="16"/>
  <c r="CC47" i="16"/>
  <c r="BU47" i="19" s="1"/>
  <c r="CC56" i="16"/>
  <c r="AZ129" i="16"/>
  <c r="AU152" i="16"/>
  <c r="AY8" i="16"/>
  <c r="BK8" i="19" s="1"/>
  <c r="AS193" i="16"/>
  <c r="BI193" i="19" s="1"/>
  <c r="AR146" i="16"/>
  <c r="CA162" i="16"/>
  <c r="BT152" i="16"/>
  <c r="BR152" i="19" s="1"/>
  <c r="BS180" i="16"/>
  <c r="BZ145" i="16"/>
  <c r="BT145" i="19" s="1"/>
  <c r="BX211" i="16"/>
  <c r="CA163" i="16"/>
  <c r="BY182" i="16"/>
  <c r="BU132" i="16"/>
  <c r="CA262" i="16"/>
  <c r="CA195" i="16"/>
  <c r="BU156" i="16"/>
  <c r="BW137" i="16"/>
  <c r="BS137" i="19" s="1"/>
  <c r="BX128" i="16"/>
  <c r="CA117" i="16"/>
  <c r="BS109" i="16"/>
  <c r="CA273" i="16"/>
  <c r="CA202" i="16"/>
  <c r="BS171" i="16"/>
  <c r="BX152" i="16"/>
  <c r="BT139" i="16"/>
  <c r="BR139" i="19" s="1"/>
  <c r="BU130" i="16"/>
  <c r="BU122" i="16"/>
  <c r="BT115" i="16"/>
  <c r="BR115" i="19" s="1"/>
  <c r="BS108" i="16"/>
  <c r="BV293" i="16"/>
  <c r="BT223" i="16"/>
  <c r="BR223" i="19" s="1"/>
  <c r="BY194" i="16"/>
  <c r="BS170" i="16"/>
  <c r="BW155" i="16"/>
  <c r="BS155" i="19" s="1"/>
  <c r="BX141" i="16"/>
  <c r="BW134" i="16"/>
  <c r="BS134" i="19" s="1"/>
  <c r="BV127" i="16"/>
  <c r="BU120" i="16"/>
  <c r="BT113" i="16"/>
  <c r="BR113" i="19" s="1"/>
  <c r="BY224" i="16"/>
  <c r="CA170" i="16"/>
  <c r="BZ141" i="16"/>
  <c r="BT141" i="19" s="1"/>
  <c r="BW127" i="16"/>
  <c r="BS127" i="19" s="1"/>
  <c r="BW114" i="16"/>
  <c r="BS114" i="19" s="1"/>
  <c r="BU104" i="16"/>
  <c r="BS97" i="16"/>
  <c r="CA89" i="16"/>
  <c r="BZ82" i="16"/>
  <c r="BT82" i="19" s="1"/>
  <c r="BY75" i="16"/>
  <c r="BV343" i="16"/>
  <c r="BU201" i="16"/>
  <c r="CA158" i="16"/>
  <c r="BT136" i="16"/>
  <c r="BR136" i="19" s="1"/>
  <c r="CA121" i="16"/>
  <c r="BT110" i="16"/>
  <c r="BR110" i="19" s="1"/>
  <c r="BV101" i="16"/>
  <c r="BU94" i="16"/>
  <c r="BT87" i="16"/>
  <c r="BR87" i="19" s="1"/>
  <c r="BS80" i="16"/>
  <c r="CA72" i="16"/>
  <c r="BW342" i="16"/>
  <c r="BS342" i="19" s="1"/>
  <c r="BT201" i="16"/>
  <c r="BR201" i="19" s="1"/>
  <c r="BZ158" i="16"/>
  <c r="BT158" i="19" s="1"/>
  <c r="BS136" i="16"/>
  <c r="BZ121" i="16"/>
  <c r="BT121" i="19" s="1"/>
  <c r="BS110" i="16"/>
  <c r="BU101" i="16"/>
  <c r="BT94" i="16"/>
  <c r="BR94" i="19" s="1"/>
  <c r="BS87" i="16"/>
  <c r="CA79" i="16"/>
  <c r="BZ72" i="16"/>
  <c r="BT72" i="19" s="1"/>
  <c r="BY65" i="16"/>
  <c r="BV206" i="16"/>
  <c r="BV161" i="16"/>
  <c r="BU137" i="16"/>
  <c r="BS123" i="16"/>
  <c r="CA110" i="16"/>
  <c r="CA101" i="16"/>
  <c r="BZ94" i="16"/>
  <c r="BT94" i="19" s="1"/>
  <c r="BY87" i="16"/>
  <c r="P63" i="19"/>
  <c r="Z147" i="19"/>
  <c r="G77" i="19"/>
  <c r="CF198" i="16"/>
  <c r="BV198" i="19" s="1"/>
  <c r="CE175" i="16"/>
  <c r="CO364" i="16"/>
  <c r="BY364" i="19" s="1"/>
  <c r="CC317" i="16"/>
  <c r="BU317" i="19" s="1"/>
  <c r="CD145" i="16"/>
  <c r="CE138" i="16"/>
  <c r="CC29" i="16"/>
  <c r="BU29" i="19" s="1"/>
  <c r="CB9" i="16"/>
  <c r="CG52" i="16"/>
  <c r="CD55" i="16"/>
  <c r="CD160" i="16"/>
  <c r="CD96" i="16"/>
  <c r="CD12" i="16"/>
  <c r="CE121" i="16"/>
  <c r="CE49" i="16"/>
  <c r="AS107" i="16"/>
  <c r="BI107" i="19" s="1"/>
  <c r="BA305" i="16"/>
  <c r="AZ7" i="16"/>
  <c r="AS259" i="16"/>
  <c r="BI259" i="19" s="1"/>
  <c r="AW64" i="16"/>
  <c r="BB34" i="16"/>
  <c r="BL34" i="19" s="1"/>
  <c r="AS90" i="16"/>
  <c r="BI90" i="19" s="1"/>
  <c r="AR164" i="16"/>
  <c r="AV41" i="16"/>
  <c r="BJ41" i="19" s="1"/>
  <c r="AR285" i="16"/>
  <c r="AS97" i="16"/>
  <c r="BI97" i="19" s="1"/>
  <c r="BB167" i="16"/>
  <c r="BL167" i="19" s="1"/>
  <c r="AR66" i="16"/>
  <c r="AT15" i="16"/>
  <c r="AX43" i="16"/>
  <c r="AS123" i="16"/>
  <c r="BI123" i="19" s="1"/>
  <c r="AS179" i="16"/>
  <c r="BI179" i="19" s="1"/>
  <c r="AX263" i="16"/>
  <c r="BY251" i="16"/>
  <c r="BX180" i="16"/>
  <c r="BZ147" i="16"/>
  <c r="BT147" i="19" s="1"/>
  <c r="BZ219" i="16"/>
  <c r="BT219" i="19" s="1"/>
  <c r="BV173" i="16"/>
  <c r="BV150" i="16"/>
  <c r="CA254" i="16"/>
  <c r="BT216" i="16"/>
  <c r="BR216" i="19" s="1"/>
  <c r="BU191" i="16"/>
  <c r="BS176" i="16"/>
  <c r="BV165" i="16"/>
  <c r="BU158" i="16"/>
  <c r="BT151" i="16"/>
  <c r="BR151" i="19" s="1"/>
  <c r="BS144" i="16"/>
  <c r="BX290" i="16"/>
  <c r="BW249" i="16"/>
  <c r="BS249" i="19" s="1"/>
  <c r="BU222" i="16"/>
  <c r="BS208" i="16"/>
  <c r="BZ193" i="16"/>
  <c r="BT193" i="19" s="1"/>
  <c r="BY180" i="16"/>
  <c r="BU169" i="16"/>
  <c r="BT162" i="16"/>
  <c r="BR162" i="19" s="1"/>
  <c r="BS155" i="16"/>
  <c r="CA147" i="16"/>
  <c r="CA362" i="16"/>
  <c r="BX240" i="16"/>
  <c r="BX203" i="16"/>
  <c r="BT177" i="16"/>
  <c r="BR177" i="19" s="1"/>
  <c r="CA159" i="16"/>
  <c r="BY145" i="16"/>
  <c r="BY136" i="16"/>
  <c r="BX129" i="16"/>
  <c r="BW122" i="16"/>
  <c r="BS122" i="19" s="1"/>
  <c r="BW285" i="16"/>
  <c r="BS285" i="19" s="1"/>
  <c r="BZ220" i="16"/>
  <c r="BT220" i="19" s="1"/>
  <c r="BV192" i="16"/>
  <c r="BY168" i="16"/>
  <c r="BW154" i="16"/>
  <c r="BS154" i="19" s="1"/>
  <c r="BS141" i="16"/>
  <c r="CA133" i="16"/>
  <c r="BZ126" i="16"/>
  <c r="BT126" i="19" s="1"/>
  <c r="BY119" i="16"/>
  <c r="BX112" i="16"/>
  <c r="BW105" i="16"/>
  <c r="BS105" i="19" s="1"/>
  <c r="BV253" i="16"/>
  <c r="BS210" i="16"/>
  <c r="BW182" i="16"/>
  <c r="BS182" i="19" s="1"/>
  <c r="BU163" i="16"/>
  <c r="BS149" i="16"/>
  <c r="BU138" i="16"/>
  <c r="BT131" i="16"/>
  <c r="BR131" i="19" s="1"/>
  <c r="BS124" i="16"/>
  <c r="CG214" i="16"/>
  <c r="CD185" i="16"/>
  <c r="CR199" i="16"/>
  <c r="BZ199" i="19" s="1"/>
  <c r="CN189" i="16"/>
  <c r="CC183" i="16"/>
  <c r="BU183" i="19" s="1"/>
  <c r="CF315" i="16"/>
  <c r="BV315" i="19" s="1"/>
  <c r="CB144" i="16"/>
  <c r="CC137" i="16"/>
  <c r="BU137" i="19" s="1"/>
  <c r="CD172" i="16"/>
  <c r="CE51" i="16"/>
  <c r="CD107" i="16"/>
  <c r="CB34" i="16"/>
  <c r="CG97" i="16"/>
  <c r="CB11" i="16"/>
  <c r="CC48" i="16"/>
  <c r="BU48" i="19" s="1"/>
  <c r="AS40" i="16"/>
  <c r="BI40" i="19" s="1"/>
  <c r="AV17" i="16"/>
  <c r="BJ17" i="19" s="1"/>
  <c r="AV40" i="16"/>
  <c r="BJ40" i="19" s="1"/>
  <c r="AR26" i="16"/>
  <c r="AV248" i="16"/>
  <c r="BJ248" i="19" s="1"/>
  <c r="AY61" i="16"/>
  <c r="BK61" i="19" s="1"/>
  <c r="BE4" i="16"/>
  <c r="BM4" i="19" s="1"/>
  <c r="AZ85" i="16"/>
  <c r="AT107" i="16"/>
  <c r="AW112" i="16"/>
  <c r="AW10" i="16"/>
  <c r="AU207" i="16"/>
  <c r="AV61" i="16"/>
  <c r="BJ61" i="19" s="1"/>
  <c r="AY92" i="16"/>
  <c r="BK92" i="19" s="1"/>
  <c r="AZ178" i="16"/>
  <c r="AR76" i="16"/>
  <c r="AU90" i="16"/>
  <c r="AX181" i="16"/>
  <c r="AU286" i="16"/>
  <c r="BT248" i="16"/>
  <c r="BR248" i="19" s="1"/>
  <c r="BS179" i="16"/>
  <c r="CA146" i="16"/>
  <c r="BS218" i="16"/>
  <c r="BZ171" i="16"/>
  <c r="BT171" i="19" s="1"/>
  <c r="BW149" i="16"/>
  <c r="BS149" i="19" s="1"/>
  <c r="BV251" i="16"/>
  <c r="BS209" i="16"/>
  <c r="BY187" i="16"/>
  <c r="BW174" i="16"/>
  <c r="BS174" i="19" s="1"/>
  <c r="BW164" i="16"/>
  <c r="BS164" i="19" s="1"/>
  <c r="BV157" i="16"/>
  <c r="BU150" i="16"/>
  <c r="BT143" i="16"/>
  <c r="BR143" i="19" s="1"/>
  <c r="BY284" i="16"/>
  <c r="CA245" i="16"/>
  <c r="BW220" i="16"/>
  <c r="BS220" i="19" s="1"/>
  <c r="BU206" i="16"/>
  <c r="BS192" i="16"/>
  <c r="BT179" i="16"/>
  <c r="BR179" i="19" s="1"/>
  <c r="BV168" i="16"/>
  <c r="BW334" i="16"/>
  <c r="BS334" i="19" s="1"/>
  <c r="BW233" i="16"/>
  <c r="BS233" i="19" s="1"/>
  <c r="BS200" i="16"/>
  <c r="BV174" i="16"/>
  <c r="BT158" i="16"/>
  <c r="BR158" i="19" s="1"/>
  <c r="CA143" i="16"/>
  <c r="BZ135" i="16"/>
  <c r="BT135" i="19" s="1"/>
  <c r="BY128" i="16"/>
  <c r="BX121" i="16"/>
  <c r="BS274" i="16"/>
  <c r="BU217" i="16"/>
  <c r="BZ188" i="16"/>
  <c r="BT188" i="19" s="1"/>
  <c r="CA166" i="16"/>
  <c r="BY152" i="16"/>
  <c r="BT140" i="16"/>
  <c r="BR140" i="19" s="1"/>
  <c r="CA125" i="16"/>
  <c r="BZ118" i="16"/>
  <c r="BT118" i="19" s="1"/>
  <c r="BY111" i="16"/>
  <c r="BX104" i="16"/>
  <c r="BU246" i="16"/>
  <c r="BW206" i="16"/>
  <c r="BS206" i="19" s="1"/>
  <c r="BY179" i="16"/>
  <c r="BW161" i="16"/>
  <c r="BS161" i="19" s="1"/>
  <c r="CK355" i="16"/>
  <c r="CI282" i="16"/>
  <c r="BW282" i="19" s="1"/>
  <c r="CK210" i="16"/>
  <c r="CF291" i="16"/>
  <c r="BV291" i="19" s="1"/>
  <c r="CJ9" i="16"/>
  <c r="CW83" i="16"/>
  <c r="CB48" i="16"/>
  <c r="CC85" i="16"/>
  <c r="BU85" i="19" s="1"/>
  <c r="CG128" i="16"/>
  <c r="CF160" i="16"/>
  <c r="BV160" i="19" s="1"/>
  <c r="CG53" i="16"/>
  <c r="CD128" i="16"/>
  <c r="CD80" i="16"/>
  <c r="CE169" i="16"/>
  <c r="CC88" i="16"/>
  <c r="BU88" i="19" s="1"/>
  <c r="CE17" i="16"/>
  <c r="AS57" i="16"/>
  <c r="BI57" i="19" s="1"/>
  <c r="AZ28" i="16"/>
  <c r="AY204" i="16"/>
  <c r="BK204" i="19" s="1"/>
  <c r="AT103" i="16"/>
  <c r="AV152" i="16"/>
  <c r="BJ152" i="19" s="1"/>
  <c r="AS19" i="16"/>
  <c r="BI19" i="19" s="1"/>
  <c r="AT248" i="16"/>
  <c r="AZ58" i="16"/>
  <c r="AT315" i="16"/>
  <c r="AV104" i="16"/>
  <c r="BJ104" i="19" s="1"/>
  <c r="AR7" i="16"/>
  <c r="AR195" i="16"/>
  <c r="AU41" i="16"/>
  <c r="AR20" i="16"/>
  <c r="AY211" i="16"/>
  <c r="BK211" i="19" s="1"/>
  <c r="AX95" i="16"/>
  <c r="AT96" i="16"/>
  <c r="AY219" i="16"/>
  <c r="BK219" i="19" s="1"/>
  <c r="BE7" i="16"/>
  <c r="BM7" i="19" s="1"/>
  <c r="BV216" i="16"/>
  <c r="BZ163" i="16"/>
  <c r="BT163" i="19" s="1"/>
  <c r="BS294" i="16"/>
  <c r="BU200" i="16"/>
  <c r="BZ348" i="16"/>
  <c r="BT348" i="19" s="1"/>
  <c r="BU244" i="16"/>
  <c r="BW205" i="16"/>
  <c r="BS205" i="19" s="1"/>
  <c r="BV184" i="16"/>
  <c r="BY171" i="16"/>
  <c r="BY162" i="16"/>
  <c r="BX155" i="16"/>
  <c r="BW148" i="16"/>
  <c r="BS148" i="19" s="1"/>
  <c r="BZ355" i="16"/>
  <c r="BT355" i="19" s="1"/>
  <c r="BX273" i="16"/>
  <c r="BZ238" i="16"/>
  <c r="BT238" i="19" s="1"/>
  <c r="CA216" i="16"/>
  <c r="BY202" i="16"/>
  <c r="BW188" i="16"/>
  <c r="BS188" i="19" s="1"/>
  <c r="BV176" i="16"/>
  <c r="BX166" i="16"/>
  <c r="BW159" i="16"/>
  <c r="BS159" i="19" s="1"/>
  <c r="BV152" i="16"/>
  <c r="BU145" i="16"/>
  <c r="BZ287" i="16"/>
  <c r="BT287" i="19" s="1"/>
  <c r="BV221" i="16"/>
  <c r="CA192" i="16"/>
  <c r="BZ168" i="16"/>
  <c r="BT168" i="19" s="1"/>
  <c r="BX154" i="16"/>
  <c r="BT141" i="16"/>
  <c r="BR141" i="19" s="1"/>
  <c r="BS134" i="16"/>
  <c r="CA126" i="16"/>
  <c r="BZ119" i="16"/>
  <c r="BT119" i="19" s="1"/>
  <c r="CB236" i="16"/>
  <c r="CJ236" i="16"/>
  <c r="CG230" i="16"/>
  <c r="CD355" i="16"/>
  <c r="CF146" i="16"/>
  <c r="BV146" i="19" s="1"/>
  <c r="CB92" i="16"/>
  <c r="CE30" i="16"/>
  <c r="CD114" i="16"/>
  <c r="CD10" i="16"/>
  <c r="CC54" i="16"/>
  <c r="BU54" i="19" s="1"/>
  <c r="CD63" i="16"/>
  <c r="CE100" i="16"/>
  <c r="CF161" i="16"/>
  <c r="BV161" i="19" s="1"/>
  <c r="CD44" i="16"/>
  <c r="CE133" i="16"/>
  <c r="CG50" i="16"/>
  <c r="BF35" i="16"/>
  <c r="AU4" i="16"/>
  <c r="AW267" i="16"/>
  <c r="AX67" i="16"/>
  <c r="AY142" i="16"/>
  <c r="BK142" i="19" s="1"/>
  <c r="AV12" i="16"/>
  <c r="BJ12" i="19" s="1"/>
  <c r="AX188" i="16"/>
  <c r="AW44" i="16"/>
  <c r="AV339" i="16"/>
  <c r="BJ339" i="19" s="1"/>
  <c r="AS100" i="16"/>
  <c r="BI100" i="19" s="1"/>
  <c r="AS5" i="16"/>
  <c r="BI5" i="19" s="1"/>
  <c r="AX31" i="16"/>
  <c r="AX11" i="16"/>
  <c r="AR35" i="16"/>
  <c r="AZ121" i="16"/>
  <c r="AS177" i="16"/>
  <c r="BI177" i="19" s="1"/>
  <c r="AV260" i="16"/>
  <c r="BJ260" i="19" s="1"/>
  <c r="BY282" i="16"/>
  <c r="BZ181" i="16"/>
  <c r="BT181" i="19" s="1"/>
  <c r="BY148" i="16"/>
  <c r="BW223" i="16"/>
  <c r="BS223" i="19" s="1"/>
  <c r="BX174" i="16"/>
  <c r="BU151" i="16"/>
  <c r="BW259" i="16"/>
  <c r="BS259" i="19" s="1"/>
  <c r="BY219" i="16"/>
  <c r="BS193" i="16"/>
  <c r="BZ178" i="16"/>
  <c r="BT178" i="19" s="1"/>
  <c r="BU166" i="16"/>
  <c r="BT159" i="16"/>
  <c r="BR159" i="19" s="1"/>
  <c r="BS152" i="16"/>
  <c r="CA144" i="16"/>
  <c r="CA298" i="16"/>
  <c r="BS253" i="16"/>
  <c r="BX224" i="16"/>
  <c r="BZ209" i="16"/>
  <c r="BT209" i="19" s="1"/>
  <c r="BX195" i="16"/>
  <c r="BU182" i="16"/>
  <c r="BZ170" i="16"/>
  <c r="BT170" i="19" s="1"/>
  <c r="BS163" i="16"/>
  <c r="CA155" i="16"/>
  <c r="BZ148" i="16"/>
  <c r="BT148" i="19" s="1"/>
  <c r="BY141" i="16"/>
  <c r="BY247" i="16"/>
  <c r="BT207" i="16"/>
  <c r="BR207" i="19" s="1"/>
  <c r="CA179" i="16"/>
  <c r="BY161" i="16"/>
  <c r="BW147" i="16"/>
  <c r="BS147" i="19" s="1"/>
  <c r="BS177" i="16"/>
  <c r="BT210" i="16"/>
  <c r="BR210" i="19" s="1"/>
  <c r="BY300" i="16"/>
  <c r="BW138" i="16"/>
  <c r="BS138" i="19" s="1"/>
  <c r="BW163" i="16"/>
  <c r="BS163" i="19" s="1"/>
  <c r="BY210" i="16"/>
  <c r="BX142" i="16"/>
  <c r="BU153" i="16"/>
  <c r="BZ164" i="16"/>
  <c r="BT164" i="19" s="1"/>
  <c r="BS185" i="16"/>
  <c r="BV213" i="16"/>
  <c r="BT262" i="16"/>
  <c r="BR262" i="19" s="1"/>
  <c r="BY146" i="16"/>
  <c r="CA160" i="16"/>
  <c r="BX181" i="16"/>
  <c r="BU223" i="16"/>
  <c r="BU159" i="16"/>
  <c r="BY226" i="16"/>
  <c r="BW191" i="16"/>
  <c r="BS191" i="19" s="1"/>
  <c r="AV256" i="16"/>
  <c r="BJ256" i="19" s="1"/>
  <c r="AU137" i="16"/>
  <c r="AY125" i="16"/>
  <c r="BK125" i="19" s="1"/>
  <c r="AR37" i="16"/>
  <c r="AZ156" i="16"/>
  <c r="AV101" i="16"/>
  <c r="BJ101" i="19" s="1"/>
  <c r="AT16" i="16"/>
  <c r="AT282" i="16"/>
  <c r="AT224" i="16"/>
  <c r="AY328" i="16"/>
  <c r="BK328" i="19" s="1"/>
  <c r="CG82" i="16"/>
  <c r="CF45" i="16"/>
  <c r="BV45" i="19" s="1"/>
  <c r="CB40" i="16"/>
  <c r="CH218" i="16"/>
  <c r="H77" i="19"/>
  <c r="BZ179" i="16"/>
  <c r="BT179" i="19" s="1"/>
  <c r="BY213" i="16"/>
  <c r="BT329" i="16"/>
  <c r="BR329" i="19" s="1"/>
  <c r="BZ127" i="16"/>
  <c r="BT127" i="19" s="1"/>
  <c r="BV139" i="16"/>
  <c r="BU165" i="16"/>
  <c r="BU214" i="16"/>
  <c r="BW143" i="16"/>
  <c r="BS143" i="19" s="1"/>
  <c r="BY165" i="16"/>
  <c r="BY186" i="16"/>
  <c r="BT215" i="16"/>
  <c r="BR215" i="19" s="1"/>
  <c r="BY267" i="16"/>
  <c r="BX147" i="16"/>
  <c r="BZ161" i="16"/>
  <c r="BT161" i="19" s="1"/>
  <c r="BT183" i="16"/>
  <c r="BR183" i="19" s="1"/>
  <c r="BW226" i="16"/>
  <c r="BS226" i="19" s="1"/>
  <c r="BT160" i="16"/>
  <c r="BR160" i="19" s="1"/>
  <c r="BY259" i="16"/>
  <c r="BU209" i="16"/>
  <c r="AU224" i="16"/>
  <c r="AU87" i="16"/>
  <c r="AY7" i="16"/>
  <c r="BK7" i="19" s="1"/>
  <c r="AU200" i="16"/>
  <c r="AX108" i="16"/>
  <c r="AX27" i="16"/>
  <c r="AT359" i="16"/>
  <c r="AR210" i="16"/>
  <c r="AS13" i="16"/>
  <c r="BI13" i="19" s="1"/>
  <c r="CB47" i="16"/>
  <c r="CE152" i="16"/>
  <c r="CB85" i="16"/>
  <c r="CD49" i="16"/>
  <c r="CG177" i="16"/>
  <c r="CH314" i="16"/>
  <c r="CH267" i="16"/>
  <c r="BT132" i="16"/>
  <c r="BR132" i="19" s="1"/>
  <c r="BS142" i="16"/>
  <c r="BZ159" i="16"/>
  <c r="BT159" i="19" s="1"/>
  <c r="BX182" i="16"/>
  <c r="BS225" i="16"/>
  <c r="BX357" i="16"/>
  <c r="BW130" i="16"/>
  <c r="BS130" i="19" s="1"/>
  <c r="BU140" i="16"/>
  <c r="BS167" i="16"/>
  <c r="BZ217" i="16"/>
  <c r="BT217" i="19" s="1"/>
  <c r="BV144" i="16"/>
  <c r="BZ156" i="16"/>
  <c r="BT156" i="19" s="1"/>
  <c r="BW167" i="16"/>
  <c r="BS167" i="19" s="1"/>
  <c r="BU190" i="16"/>
  <c r="BY218" i="16"/>
  <c r="BT279" i="16"/>
  <c r="BR279" i="19" s="1"/>
  <c r="BV149" i="16"/>
  <c r="BX163" i="16"/>
  <c r="CA185" i="16"/>
  <c r="BZ247" i="16"/>
  <c r="BT247" i="19" s="1"/>
  <c r="BX282" i="16"/>
  <c r="BS211" i="16"/>
  <c r="AY221" i="16"/>
  <c r="BK221" i="19" s="1"/>
  <c r="AU120" i="16"/>
  <c r="AT144" i="16"/>
  <c r="AZ6" i="16"/>
  <c r="AU362" i="16"/>
  <c r="AV207" i="16"/>
  <c r="BJ207" i="19" s="1"/>
  <c r="AX61" i="16"/>
  <c r="AV5" i="16"/>
  <c r="BJ5" i="19" s="1"/>
  <c r="AT114" i="16"/>
  <c r="AT80" i="16"/>
  <c r="CC100" i="16"/>
  <c r="BU100" i="19" s="1"/>
  <c r="CB59" i="16"/>
  <c r="CG153" i="16"/>
  <c r="CE107" i="16"/>
  <c r="CE82" i="16"/>
  <c r="CG228" i="16"/>
  <c r="CM14" i="16"/>
  <c r="BT142" i="16"/>
  <c r="BR142" i="19" s="1"/>
  <c r="BX171" i="16"/>
  <c r="BV226" i="16"/>
  <c r="BT146" i="16"/>
  <c r="BR146" i="19" s="1"/>
  <c r="BY157" i="16"/>
  <c r="BS172" i="16"/>
  <c r="BV197" i="16"/>
  <c r="BT228" i="16"/>
  <c r="BR228" i="19" s="1"/>
  <c r="BT313" i="16"/>
  <c r="BR313" i="19" s="1"/>
  <c r="CA152" i="16"/>
  <c r="BS168" i="16"/>
  <c r="BZ194" i="16"/>
  <c r="BT194" i="19" s="1"/>
  <c r="BW293" i="16"/>
  <c r="BS293" i="19" s="1"/>
  <c r="BY163" i="16"/>
  <c r="CA306" i="16"/>
  <c r="BT218" i="16"/>
  <c r="BR218" i="19" s="1"/>
  <c r="AW205" i="16"/>
  <c r="AY118" i="16"/>
  <c r="BK118" i="19" s="1"/>
  <c r="AS114" i="16"/>
  <c r="BI114" i="19" s="1"/>
  <c r="AT12" i="16"/>
  <c r="AT73" i="16"/>
  <c r="AV214" i="16"/>
  <c r="BJ214" i="19" s="1"/>
  <c r="AR59" i="16"/>
  <c r="AU23" i="16"/>
  <c r="CG33" i="16"/>
  <c r="CG83" i="16"/>
  <c r="CD230" i="16"/>
  <c r="CF288" i="16"/>
  <c r="BV288" i="19" s="1"/>
  <c r="CC169" i="16"/>
  <c r="BU169" i="19" s="1"/>
  <c r="CH42" i="16"/>
  <c r="CQ35" i="16"/>
  <c r="CC341" i="16"/>
  <c r="BU341" i="19" s="1"/>
  <c r="CB341" i="16"/>
  <c r="CE302" i="16"/>
  <c r="CI20" i="16"/>
  <c r="BW20" i="19" s="1"/>
  <c r="CF367" i="16"/>
  <c r="BV367" i="19" s="1"/>
  <c r="CM205" i="16"/>
  <c r="CB302" i="16"/>
  <c r="CF225" i="16"/>
  <c r="BV225" i="19" s="1"/>
  <c r="CD17" i="16"/>
  <c r="CG135" i="16"/>
  <c r="CE62" i="16"/>
  <c r="CF159" i="16"/>
  <c r="BV159" i="19" s="1"/>
  <c r="CF63" i="16"/>
  <c r="BV63" i="19" s="1"/>
  <c r="CG160" i="16"/>
  <c r="CG104" i="16"/>
  <c r="CC30" i="16"/>
  <c r="BU30" i="19" s="1"/>
  <c r="CD87" i="16"/>
  <c r="CF32" i="16"/>
  <c r="BV32" i="19" s="1"/>
  <c r="CC151" i="16"/>
  <c r="BU151" i="19" s="1"/>
  <c r="CG77" i="16"/>
  <c r="CE32" i="16"/>
  <c r="CD144" i="16"/>
  <c r="CB111" i="16"/>
  <c r="CB79" i="16"/>
  <c r="CD32" i="16"/>
  <c r="CC166" i="16"/>
  <c r="BU166" i="19" s="1"/>
  <c r="CG70" i="16"/>
  <c r="CE37" i="16"/>
  <c r="AX62" i="16"/>
  <c r="AY148" i="16"/>
  <c r="BK148" i="19" s="1"/>
  <c r="AU63" i="16"/>
  <c r="AT4" i="16"/>
  <c r="AW31" i="16"/>
  <c r="AX351" i="16"/>
  <c r="AW197" i="16"/>
  <c r="AR117" i="16"/>
  <c r="AT39" i="16"/>
  <c r="AT263" i="16"/>
  <c r="AU240" i="16"/>
  <c r="AY139" i="16"/>
  <c r="BK139" i="19" s="1"/>
  <c r="AS56" i="16"/>
  <c r="AS286" i="16"/>
  <c r="BI286" i="19" s="1"/>
  <c r="AW157" i="16"/>
  <c r="AT97" i="16"/>
  <c r="AS33" i="16"/>
  <c r="BI33" i="19" s="1"/>
  <c r="AV174" i="16"/>
  <c r="BJ174" i="19" s="1"/>
  <c r="AX274" i="16"/>
  <c r="AV150" i="16"/>
  <c r="BJ150" i="19" s="1"/>
  <c r="AZ92" i="16"/>
  <c r="AY35" i="16"/>
  <c r="BK35" i="19" s="1"/>
  <c r="AS155" i="16"/>
  <c r="BI155" i="19" s="1"/>
  <c r="AU54" i="16"/>
  <c r="AZ75" i="16"/>
  <c r="AS308" i="16"/>
  <c r="BI308" i="19" s="1"/>
  <c r="CN308" i="19" s="1"/>
  <c r="CQ308" i="19" s="1"/>
  <c r="AX20" i="16"/>
  <c r="AR179" i="16"/>
  <c r="AR52" i="16"/>
  <c r="AU103" i="16"/>
  <c r="AX124" i="16"/>
  <c r="AZ148" i="16"/>
  <c r="AZ195" i="16"/>
  <c r="AV231" i="16"/>
  <c r="BJ231" i="19" s="1"/>
  <c r="AT292" i="16"/>
  <c r="BD78" i="16"/>
  <c r="BX244" i="16"/>
  <c r="BT202" i="16"/>
  <c r="BR202" i="19" s="1"/>
  <c r="BZ177" i="16"/>
  <c r="BT177" i="19" s="1"/>
  <c r="BV159" i="16"/>
  <c r="BS146" i="16"/>
  <c r="BT255" i="16"/>
  <c r="BR255" i="19" s="1"/>
  <c r="BU216" i="16"/>
  <c r="BZ187" i="16"/>
  <c r="BT187" i="19" s="1"/>
  <c r="BU167" i="16"/>
  <c r="BV158" i="16"/>
  <c r="CA145" i="16"/>
  <c r="CR183" i="16"/>
  <c r="BZ183" i="19" s="1"/>
  <c r="CJ113" i="16"/>
  <c r="CE333" i="16"/>
  <c r="CC321" i="16"/>
  <c r="BU321" i="19" s="1"/>
  <c r="CJ6" i="16"/>
  <c r="CC232" i="16"/>
  <c r="BU232" i="19" s="1"/>
  <c r="CE329" i="16"/>
  <c r="CE233" i="16"/>
  <c r="CL193" i="16"/>
  <c r="BX193" i="19" s="1"/>
  <c r="CD262" i="16"/>
  <c r="CD200" i="16"/>
  <c r="CB124" i="16"/>
  <c r="CB16" i="16"/>
  <c r="CE114" i="16"/>
  <c r="CC61" i="16"/>
  <c r="BU61" i="19" s="1"/>
  <c r="CD42" i="16"/>
  <c r="CE159" i="16"/>
  <c r="CE83" i="16"/>
  <c r="CC22" i="16"/>
  <c r="BU22" i="19" s="1"/>
  <c r="CB130" i="16"/>
  <c r="CB86" i="16"/>
  <c r="CD31" i="16"/>
  <c r="CG129" i="16"/>
  <c r="CE76" i="16"/>
  <c r="CE16" i="16"/>
  <c r="CB143" i="16"/>
  <c r="CF109" i="16"/>
  <c r="BV109" i="19" s="1"/>
  <c r="CF77" i="16"/>
  <c r="BV77" i="19" s="1"/>
  <c r="CB27" i="16"/>
  <c r="CE153" i="16"/>
  <c r="CG114" i="16"/>
  <c r="CE69" i="16"/>
  <c r="CC36" i="16"/>
  <c r="BU36" i="19" s="1"/>
  <c r="AZ250" i="16"/>
  <c r="AS217" i="16"/>
  <c r="BI217" i="19" s="1"/>
  <c r="AR130" i="16"/>
  <c r="AX71" i="16"/>
  <c r="AZ14" i="16"/>
  <c r="AS73" i="16"/>
  <c r="BI73" i="19" s="1"/>
  <c r="BH290" i="16"/>
  <c r="BN290" i="19" s="1"/>
  <c r="AY171" i="16"/>
  <c r="BK171" i="19" s="1"/>
  <c r="AX101" i="16"/>
  <c r="AS36" i="16"/>
  <c r="BI36" i="19" s="1"/>
  <c r="AZ149" i="16"/>
  <c r="AU233" i="16"/>
  <c r="AR113" i="16"/>
  <c r="AR53" i="16"/>
  <c r="AR226" i="16"/>
  <c r="AY274" i="16"/>
  <c r="BK274" i="19" s="1"/>
  <c r="AX142" i="16"/>
  <c r="AU74" i="16"/>
  <c r="AU30" i="16"/>
  <c r="AV145" i="16"/>
  <c r="BJ145" i="19" s="1"/>
  <c r="AW263" i="16"/>
  <c r="AZ145" i="16"/>
  <c r="AU70" i="16"/>
  <c r="AR33" i="16"/>
  <c r="AT138" i="16"/>
  <c r="AZ132" i="16"/>
  <c r="AW84" i="16"/>
  <c r="AU11" i="16"/>
  <c r="AT26" i="16"/>
  <c r="AX197" i="16"/>
  <c r="AS59" i="16"/>
  <c r="BI59" i="19" s="1"/>
  <c r="AX107" i="16"/>
  <c r="AY155" i="16"/>
  <c r="BK155" i="19" s="1"/>
  <c r="AV198" i="16"/>
  <c r="BJ198" i="19" s="1"/>
  <c r="AR234" i="16"/>
  <c r="AX298" i="16"/>
  <c r="BW350" i="16"/>
  <c r="BS350" i="19" s="1"/>
  <c r="BS241" i="16"/>
  <c r="BZ196" i="16"/>
  <c r="BT196" i="19" s="1"/>
  <c r="BU176" i="16"/>
  <c r="BY156" i="16"/>
  <c r="BT145" i="16"/>
  <c r="BR145" i="19" s="1"/>
  <c r="BX251" i="16"/>
  <c r="BT209" i="16"/>
  <c r="BR209" i="19" s="1"/>
  <c r="BS186" i="16"/>
  <c r="BV166" i="16"/>
  <c r="BW157" i="16"/>
  <c r="BS157" i="19" s="1"/>
  <c r="BS145" i="16"/>
  <c r="CA287" i="16"/>
  <c r="BT237" i="16"/>
  <c r="BR237" i="19" s="1"/>
  <c r="BV214" i="16"/>
  <c r="BV198" i="16"/>
  <c r="CB283" i="16"/>
  <c r="CB257" i="16"/>
  <c r="CC252" i="16"/>
  <c r="BU252" i="19" s="1"/>
  <c r="CG364" i="16"/>
  <c r="CC229" i="16"/>
  <c r="BU229" i="19" s="1"/>
  <c r="CG315" i="16"/>
  <c r="CG219" i="16"/>
  <c r="CD259" i="16"/>
  <c r="CF173" i="16"/>
  <c r="BV173" i="19" s="1"/>
  <c r="CF122" i="16"/>
  <c r="BV122" i="19" s="1"/>
  <c r="CB72" i="16"/>
  <c r="CE173" i="16"/>
  <c r="CC53" i="16"/>
  <c r="BU53" i="19" s="1"/>
  <c r="CD138" i="16"/>
  <c r="CD94" i="16"/>
  <c r="CB41" i="16"/>
  <c r="CC158" i="16"/>
  <c r="BU158" i="19" s="1"/>
  <c r="CE75" i="16"/>
  <c r="CG20" i="16"/>
  <c r="CF84" i="16"/>
  <c r="BV84" i="19" s="1"/>
  <c r="CB10" i="16"/>
  <c r="CE68" i="16"/>
  <c r="CG13" i="16"/>
  <c r="CF141" i="16"/>
  <c r="BV141" i="19" s="1"/>
  <c r="CF65" i="16"/>
  <c r="BV65" i="19" s="1"/>
  <c r="CF25" i="16"/>
  <c r="BV25" i="19" s="1"/>
  <c r="CC152" i="16"/>
  <c r="BU152" i="19" s="1"/>
  <c r="CG102" i="16"/>
  <c r="CC68" i="16"/>
  <c r="BU68" i="19" s="1"/>
  <c r="CG34" i="16"/>
  <c r="BD15" i="16"/>
  <c r="AX28" i="16"/>
  <c r="AR141" i="16"/>
  <c r="AU80" i="16"/>
  <c r="AV31" i="16"/>
  <c r="BJ31" i="19" s="1"/>
  <c r="BA99" i="16"/>
  <c r="AY164" i="16"/>
  <c r="BK164" i="19" s="1"/>
  <c r="AU98" i="16"/>
  <c r="AR25" i="16"/>
  <c r="AX84" i="16"/>
  <c r="AR228" i="16"/>
  <c r="AY108" i="16"/>
  <c r="BK108" i="19" s="1"/>
  <c r="AT50" i="16"/>
  <c r="AR212" i="16"/>
  <c r="AT226" i="16"/>
  <c r="AY138" i="16"/>
  <c r="BK138" i="19" s="1"/>
  <c r="AV70" i="16"/>
  <c r="BJ70" i="19" s="1"/>
  <c r="AT27" i="16"/>
  <c r="AS130" i="16"/>
  <c r="BI130" i="19" s="1"/>
  <c r="AS219" i="16"/>
  <c r="BI219" i="19" s="1"/>
  <c r="AW142" i="16"/>
  <c r="AR67" i="16"/>
  <c r="AU24" i="16"/>
  <c r="AY126" i="16"/>
  <c r="BK126" i="19" s="1"/>
  <c r="AV4" i="16"/>
  <c r="BJ4" i="19" s="1"/>
  <c r="AW95" i="16"/>
  <c r="AZ25" i="16"/>
  <c r="AS32" i="16"/>
  <c r="BI32" i="19" s="1"/>
  <c r="AW248" i="16"/>
  <c r="AW87" i="16"/>
  <c r="AZ108" i="16"/>
  <c r="AW134" i="16"/>
  <c r="AY157" i="16"/>
  <c r="BK157" i="19" s="1"/>
  <c r="AV200" i="16"/>
  <c r="BJ200" i="19" s="1"/>
  <c r="AS243" i="16"/>
  <c r="BI243" i="19" s="1"/>
  <c r="AY303" i="16"/>
  <c r="BK303" i="19" s="1"/>
  <c r="BZ307" i="16"/>
  <c r="BT307" i="19" s="1"/>
  <c r="BW237" i="16"/>
  <c r="BS237" i="19" s="1"/>
  <c r="BS195" i="16"/>
  <c r="BU168" i="16"/>
  <c r="BZ155" i="16"/>
  <c r="BT155" i="19" s="1"/>
  <c r="BV335" i="16"/>
  <c r="BW244" i="16"/>
  <c r="BS244" i="19" s="1"/>
  <c r="BX205" i="16"/>
  <c r="BW184" i="16"/>
  <c r="BS184" i="19" s="1"/>
  <c r="BW165" i="16"/>
  <c r="BS165" i="19" s="1"/>
  <c r="BX156" i="16"/>
  <c r="BT144" i="16"/>
  <c r="BR144" i="19" s="1"/>
  <c r="BS282" i="16"/>
  <c r="BX233" i="16"/>
  <c r="BX212" i="16"/>
  <c r="BX196" i="16"/>
  <c r="CC233" i="16"/>
  <c r="BU233" i="19" s="1"/>
  <c r="CP27" i="16"/>
  <c r="CB234" i="16"/>
  <c r="CD305" i="16"/>
  <c r="CB174" i="16"/>
  <c r="CD314" i="16"/>
  <c r="CD218" i="16"/>
  <c r="CH9" i="16"/>
  <c r="CF257" i="16"/>
  <c r="BV257" i="19" s="1"/>
  <c r="CD168" i="16"/>
  <c r="CF70" i="16"/>
  <c r="BV70" i="19" s="1"/>
  <c r="CG159" i="16"/>
  <c r="CE106" i="16"/>
  <c r="CG31" i="16"/>
  <c r="CB137" i="16"/>
  <c r="CB93" i="16"/>
  <c r="CF39" i="16"/>
  <c r="BV39" i="19" s="1"/>
  <c r="CG136" i="16"/>
  <c r="CC74" i="16"/>
  <c r="BU74" i="19" s="1"/>
  <c r="CF108" i="16"/>
  <c r="BV108" i="19" s="1"/>
  <c r="CE12" i="16"/>
  <c r="CG121" i="16"/>
  <c r="CC55" i="16"/>
  <c r="BU55" i="19" s="1"/>
  <c r="CC11" i="16"/>
  <c r="BU11" i="19" s="1"/>
  <c r="CF129" i="16"/>
  <c r="BV129" i="19" s="1"/>
  <c r="CF97" i="16"/>
  <c r="BV97" i="19" s="1"/>
  <c r="CD64" i="16"/>
  <c r="CF13" i="16"/>
  <c r="BV13" i="19" s="1"/>
  <c r="CE101" i="16"/>
  <c r="CG66" i="16"/>
  <c r="CE29" i="16"/>
  <c r="AV216" i="16"/>
  <c r="BJ216" i="19" s="1"/>
  <c r="AT34" i="16"/>
  <c r="AU13" i="16"/>
  <c r="AZ281" i="16"/>
  <c r="AZ171" i="16"/>
  <c r="AV48" i="16"/>
  <c r="BJ48" i="19" s="1"/>
  <c r="AW94" i="16"/>
  <c r="AZ277" i="16"/>
  <c r="AV159" i="16"/>
  <c r="BJ159" i="19" s="1"/>
  <c r="AW71" i="16"/>
  <c r="AZ21" i="16"/>
  <c r="AT202" i="16"/>
  <c r="AV105" i="16"/>
  <c r="BJ105" i="19" s="1"/>
  <c r="AV30" i="16"/>
  <c r="BJ30" i="19" s="1"/>
  <c r="AZ187" i="16"/>
  <c r="AZ220" i="16"/>
  <c r="AV135" i="16"/>
  <c r="BJ135" i="19" s="1"/>
  <c r="AS67" i="16"/>
  <c r="BI67" i="19" s="1"/>
  <c r="AU12" i="16"/>
  <c r="AX118" i="16"/>
  <c r="AY213" i="16"/>
  <c r="BK213" i="19" s="1"/>
  <c r="AS131" i="16"/>
  <c r="BI131" i="19" s="1"/>
  <c r="AT64" i="16"/>
  <c r="AR14" i="16"/>
  <c r="AV111" i="16"/>
  <c r="BJ111" i="19" s="1"/>
  <c r="AR8" i="16"/>
  <c r="AR106" i="16"/>
  <c r="AY91" i="16"/>
  <c r="BK91" i="19" s="1"/>
  <c r="AS66" i="16"/>
  <c r="BI66" i="19" s="1"/>
  <c r="AY270" i="16"/>
  <c r="BK270" i="19" s="1"/>
  <c r="AS89" i="16"/>
  <c r="BI89" i="19" s="1"/>
  <c r="AV110" i="16"/>
  <c r="BJ110" i="19" s="1"/>
  <c r="AS136" i="16"/>
  <c r="BI136" i="19" s="1"/>
  <c r="AV167" i="16"/>
  <c r="BJ167" i="19" s="1"/>
  <c r="AR203" i="16"/>
  <c r="AU252" i="16"/>
  <c r="AT310" i="16"/>
  <c r="BT294" i="16"/>
  <c r="BR294" i="19" s="1"/>
  <c r="CA219" i="16"/>
  <c r="BU193" i="16"/>
  <c r="BV167" i="16"/>
  <c r="CA154" i="16"/>
  <c r="BT321" i="16"/>
  <c r="BR321" i="19" s="1"/>
  <c r="CA240" i="16"/>
  <c r="BZ203" i="16"/>
  <c r="BT203" i="19" s="1"/>
  <c r="BV177" i="16"/>
  <c r="BX164" i="16"/>
  <c r="BS153" i="16"/>
  <c r="BU143" i="16"/>
  <c r="CA270" i="16"/>
  <c r="BS230" i="16"/>
  <c r="BZ210" i="16"/>
  <c r="BT210" i="19" s="1"/>
  <c r="DT71" i="16"/>
  <c r="CN134" i="16"/>
  <c r="DB98" i="16"/>
  <c r="DA245" i="16"/>
  <c r="DA154" i="16"/>
  <c r="DA140" i="16"/>
  <c r="DR71" i="16"/>
  <c r="CZ133" i="16"/>
  <c r="DR50" i="16"/>
  <c r="DS50" i="16"/>
  <c r="CO281" i="16"/>
  <c r="BY281" i="19" s="1"/>
  <c r="CJ70" i="16"/>
  <c r="CJ238" i="16"/>
  <c r="CP148" i="16"/>
  <c r="CO239" i="16"/>
  <c r="CP155" i="16"/>
  <c r="CO246" i="16"/>
  <c r="BY246" i="19" s="1"/>
  <c r="CZ245" i="16"/>
  <c r="DA91" i="16"/>
  <c r="DA112" i="16"/>
  <c r="CC112" i="19" s="1"/>
  <c r="DA77" i="16"/>
  <c r="CC77" i="19" s="1"/>
  <c r="DA280" i="16"/>
  <c r="CZ161" i="16"/>
  <c r="CZ259" i="16"/>
  <c r="DT64" i="16"/>
  <c r="CP253" i="16"/>
  <c r="BY253" i="19" s="1"/>
  <c r="CH77" i="16"/>
  <c r="CH245" i="16"/>
  <c r="CN155" i="16"/>
  <c r="CO267" i="16"/>
  <c r="CN162" i="16"/>
  <c r="BY162" i="19" s="1"/>
  <c r="CZ70" i="16"/>
  <c r="CZ119" i="16"/>
  <c r="CC119" i="19" s="1"/>
  <c r="DB91" i="16"/>
  <c r="CZ154" i="16"/>
  <c r="DA105" i="16"/>
  <c r="CC105" i="19" s="1"/>
  <c r="CZ140" i="16"/>
  <c r="CZ252" i="16"/>
  <c r="DB266" i="16"/>
  <c r="DR57" i="16"/>
  <c r="CN260" i="16"/>
  <c r="BY260" i="19" s="1"/>
  <c r="CJ98" i="16"/>
  <c r="CJ266" i="16"/>
  <c r="CN239" i="16"/>
  <c r="CP71" i="16"/>
  <c r="CP239" i="16"/>
  <c r="DA70" i="16"/>
  <c r="DB133" i="16"/>
  <c r="CZ280" i="16"/>
  <c r="DB161" i="16"/>
  <c r="CZ147" i="16"/>
  <c r="DB147" i="16"/>
  <c r="CZ238" i="16"/>
  <c r="DA259" i="16"/>
  <c r="CQ307" i="16"/>
  <c r="CW136" i="16"/>
  <c r="CY9" i="16"/>
  <c r="CS209" i="16"/>
  <c r="CY329" i="16"/>
  <c r="CW61" i="16"/>
  <c r="CR317" i="16"/>
  <c r="BZ317" i="19" s="1"/>
  <c r="CR181" i="16"/>
  <c r="BZ181" i="19" s="1"/>
  <c r="CN115" i="16"/>
  <c r="CR41" i="16"/>
  <c r="BZ41" i="19" s="1"/>
  <c r="CH353" i="16"/>
  <c r="CL291" i="16"/>
  <c r="BX291" i="19" s="1"/>
  <c r="CH205" i="16"/>
  <c r="CL171" i="16"/>
  <c r="BX171" i="19" s="1"/>
  <c r="CL139" i="16"/>
  <c r="BX139" i="19" s="1"/>
  <c r="CH113" i="16"/>
  <c r="CH85" i="16"/>
  <c r="CT304" i="16"/>
  <c r="CV131" i="16"/>
  <c r="CV93" i="16"/>
  <c r="CU55" i="16"/>
  <c r="CA55" i="19" s="1"/>
  <c r="CT14" i="16"/>
  <c r="CQ340" i="16"/>
  <c r="CQ305" i="16"/>
  <c r="CO272" i="16"/>
  <c r="BY272" i="19" s="1"/>
  <c r="CO240" i="16"/>
  <c r="BY240" i="19" s="1"/>
  <c r="CS206" i="16"/>
  <c r="CS170" i="16"/>
  <c r="CO144" i="16"/>
  <c r="BY144" i="19" s="1"/>
  <c r="CQ121" i="16"/>
  <c r="CO100" i="16"/>
  <c r="BY100" i="19" s="1"/>
  <c r="CU351" i="16"/>
  <c r="CA351" i="19" s="1"/>
  <c r="CX161" i="16"/>
  <c r="CB161" i="19" s="1"/>
  <c r="CX126" i="16"/>
  <c r="CB126" i="19" s="1"/>
  <c r="CU102" i="16"/>
  <c r="CA102" i="19" s="1"/>
  <c r="CY77" i="16"/>
  <c r="CW53" i="16"/>
  <c r="CU29" i="16"/>
  <c r="CA29" i="19" s="1"/>
  <c r="CX4" i="16"/>
  <c r="CB4" i="19" s="1"/>
  <c r="CP349" i="16"/>
  <c r="CO331" i="16"/>
  <c r="BY331" i="19" s="1"/>
  <c r="CN312" i="16"/>
  <c r="CR294" i="16"/>
  <c r="BZ294" i="19" s="1"/>
  <c r="CN280" i="16"/>
  <c r="CN268" i="16"/>
  <c r="CP257" i="16"/>
  <c r="CR246" i="16"/>
  <c r="BZ246" i="19" s="1"/>
  <c r="CN236" i="16"/>
  <c r="CP225" i="16"/>
  <c r="CR214" i="16"/>
  <c r="BZ214" i="19" s="1"/>
  <c r="CN204" i="16"/>
  <c r="CP193" i="16"/>
  <c r="CR182" i="16"/>
  <c r="BZ182" i="19" s="1"/>
  <c r="CN172" i="16"/>
  <c r="CX349" i="16"/>
  <c r="CB349" i="19" s="1"/>
  <c r="CU252" i="16"/>
  <c r="CA252" i="19" s="1"/>
  <c r="CV160" i="16"/>
  <c r="CX138" i="16"/>
  <c r="CB138" i="19" s="1"/>
  <c r="CW126" i="16"/>
  <c r="CU114" i="16"/>
  <c r="CA114" i="19" s="1"/>
  <c r="CT102" i="16"/>
  <c r="CY89" i="16"/>
  <c r="CX77" i="16"/>
  <c r="CB77" i="19" s="1"/>
  <c r="CW65" i="16"/>
  <c r="CV53" i="16"/>
  <c r="CU41" i="16"/>
  <c r="CA41" i="19" s="1"/>
  <c r="CY28" i="16"/>
  <c r="CX16" i="16"/>
  <c r="CB16" i="19" s="1"/>
  <c r="CW4" i="16"/>
  <c r="CP358" i="16"/>
  <c r="CO346" i="16"/>
  <c r="BY346" i="19" s="1"/>
  <c r="CN334" i="16"/>
  <c r="DK58" i="16"/>
  <c r="CQ303" i="16"/>
  <c r="CO356" i="16"/>
  <c r="BY356" i="19" s="1"/>
  <c r="CP115" i="16"/>
  <c r="CV8" i="16"/>
  <c r="CQ208" i="16"/>
  <c r="CX153" i="16"/>
  <c r="CB153" i="19" s="1"/>
  <c r="CX41" i="16"/>
  <c r="CB41" i="19" s="1"/>
  <c r="CN311" i="16"/>
  <c r="CR245" i="16"/>
  <c r="BZ245" i="19" s="1"/>
  <c r="CR161" i="16"/>
  <c r="BZ161" i="19" s="1"/>
  <c r="CP40" i="16"/>
  <c r="CH345" i="16"/>
  <c r="CJ290" i="16"/>
  <c r="CL203" i="16"/>
  <c r="BX203" i="19" s="1"/>
  <c r="CJ170" i="16"/>
  <c r="CJ138" i="16"/>
  <c r="CH109" i="16"/>
  <c r="CH81" i="16"/>
  <c r="CY230" i="16"/>
  <c r="CX120" i="16"/>
  <c r="CB120" i="19" s="1"/>
  <c r="CX82" i="16"/>
  <c r="CB82" i="19" s="1"/>
  <c r="CW44" i="16"/>
  <c r="CW6" i="16"/>
  <c r="CP331" i="16"/>
  <c r="CO296" i="16"/>
  <c r="BY296" i="19" s="1"/>
  <c r="CS262" i="16"/>
  <c r="CS238" i="16"/>
  <c r="CS202" i="16"/>
  <c r="CO168" i="16"/>
  <c r="BY168" i="19" s="1"/>
  <c r="CS142" i="16"/>
  <c r="CS98" i="16"/>
  <c r="CT339" i="16"/>
  <c r="CT151" i="16"/>
  <c r="CU125" i="16"/>
  <c r="CA125" i="19" s="1"/>
  <c r="CX100" i="16"/>
  <c r="CB100" i="19" s="1"/>
  <c r="CV76" i="16"/>
  <c r="CT52" i="16"/>
  <c r="CW27" i="16"/>
  <c r="CO369" i="16"/>
  <c r="BY369" i="19" s="1"/>
  <c r="CP346" i="16"/>
  <c r="CR326" i="16"/>
  <c r="BZ326" i="19" s="1"/>
  <c r="CR310" i="16"/>
  <c r="BZ310" i="19" s="1"/>
  <c r="CP293" i="16"/>
  <c r="CR278" i="16"/>
  <c r="BZ278" i="19" s="1"/>
  <c r="CR266" i="16"/>
  <c r="BZ266" i="19" s="1"/>
  <c r="CN256" i="16"/>
  <c r="CP245" i="16"/>
  <c r="CR234" i="16"/>
  <c r="BZ234" i="19" s="1"/>
  <c r="CN224" i="16"/>
  <c r="CP213" i="16"/>
  <c r="CR202" i="16"/>
  <c r="BZ202" i="19" s="1"/>
  <c r="CN192" i="16"/>
  <c r="CP181" i="16"/>
  <c r="CR170" i="16"/>
  <c r="BZ170" i="19" s="1"/>
  <c r="CW337" i="16"/>
  <c r="CT240" i="16"/>
  <c r="CY150" i="16"/>
  <c r="CU137" i="16"/>
  <c r="CA137" i="19" s="1"/>
  <c r="CY124" i="16"/>
  <c r="CX112" i="16"/>
  <c r="CB112" i="19" s="1"/>
  <c r="CW100" i="16"/>
  <c r="CV88" i="16"/>
  <c r="CU76" i="16"/>
  <c r="CA76" i="19" s="1"/>
  <c r="CT64" i="16"/>
  <c r="CY51" i="16"/>
  <c r="CW39" i="16"/>
  <c r="CV27" i="16"/>
  <c r="CU15" i="16"/>
  <c r="CA15" i="19" s="1"/>
  <c r="CN369" i="16"/>
  <c r="CS356" i="16"/>
  <c r="CR344" i="16"/>
  <c r="BZ344" i="19" s="1"/>
  <c r="CQ332" i="16"/>
  <c r="CO321" i="16"/>
  <c r="BY321" i="19" s="1"/>
  <c r="CQ310" i="16"/>
  <c r="CS299" i="16"/>
  <c r="CO289" i="16"/>
  <c r="BY289" i="19" s="1"/>
  <c r="CQ278" i="16"/>
  <c r="CS267" i="16"/>
  <c r="CO257" i="16"/>
  <c r="BY257" i="19" s="1"/>
  <c r="CQ246" i="16"/>
  <c r="CS235" i="16"/>
  <c r="CO225" i="16"/>
  <c r="BY225" i="19" s="1"/>
  <c r="CQ214" i="16"/>
  <c r="CS203" i="16"/>
  <c r="CO323" i="16"/>
  <c r="BY323" i="19" s="1"/>
  <c r="CQ156" i="16"/>
  <c r="CW149" i="16"/>
  <c r="CU40" i="16"/>
  <c r="CA40" i="19" s="1"/>
  <c r="CN299" i="16"/>
  <c r="CR21" i="16"/>
  <c r="BZ21" i="19" s="1"/>
  <c r="CH333" i="16"/>
  <c r="CJ278" i="16"/>
  <c r="CL227" i="16"/>
  <c r="BX227" i="19" s="1"/>
  <c r="CJ194" i="16"/>
  <c r="CL107" i="16"/>
  <c r="BX107" i="19" s="1"/>
  <c r="CV206" i="16"/>
  <c r="CU119" i="16"/>
  <c r="CA119" i="19" s="1"/>
  <c r="CU81" i="16"/>
  <c r="CA81" i="19" s="1"/>
  <c r="CT43" i="16"/>
  <c r="CS367" i="16"/>
  <c r="CO328" i="16"/>
  <c r="BY328" i="19" s="1"/>
  <c r="CS294" i="16"/>
  <c r="CQ261" i="16"/>
  <c r="CQ229" i="16"/>
  <c r="CO196" i="16"/>
  <c r="BY196" i="19" s="1"/>
  <c r="CO160" i="16"/>
  <c r="BY160" i="19" s="1"/>
  <c r="CO136" i="16"/>
  <c r="BY136" i="19" s="1"/>
  <c r="CS114" i="16"/>
  <c r="CQ93" i="16"/>
  <c r="CU290" i="16"/>
  <c r="CA290" i="19" s="1"/>
  <c r="CV143" i="16"/>
  <c r="CT119" i="16"/>
  <c r="CX94" i="16"/>
  <c r="CB94" i="19" s="1"/>
  <c r="CU70" i="16"/>
  <c r="CA70" i="19" s="1"/>
  <c r="CY45" i="16"/>
  <c r="CW21" i="16"/>
  <c r="CO363" i="16"/>
  <c r="BY363" i="19" s="1"/>
  <c r="CS344" i="16"/>
  <c r="CP325" i="16"/>
  <c r="CP309" i="16"/>
  <c r="CR290" i="16"/>
  <c r="BZ290" i="19" s="1"/>
  <c r="CP277" i="16"/>
  <c r="CP265" i="16"/>
  <c r="CR254" i="16"/>
  <c r="BZ254" i="19" s="1"/>
  <c r="CN244" i="16"/>
  <c r="CP233" i="16"/>
  <c r="CR222" i="16"/>
  <c r="BZ222" i="19" s="1"/>
  <c r="CN212" i="16"/>
  <c r="CP201" i="16"/>
  <c r="CR190" i="16"/>
  <c r="BZ190" i="19" s="1"/>
  <c r="CN180" i="16"/>
  <c r="CP169" i="16"/>
  <c r="CV325" i="16"/>
  <c r="CX227" i="16"/>
  <c r="CB227" i="19" s="1"/>
  <c r="CW148" i="16"/>
  <c r="CW135" i="16"/>
  <c r="CV123" i="16"/>
  <c r="CU111" i="16"/>
  <c r="CA111" i="19" s="1"/>
  <c r="CT99" i="16"/>
  <c r="CY86" i="16"/>
  <c r="CX74" i="16"/>
  <c r="CB74" i="19" s="1"/>
  <c r="CW62" i="16"/>
  <c r="CU50" i="16"/>
  <c r="CA50" i="19" s="1"/>
  <c r="CT38" i="16"/>
  <c r="CY25" i="16"/>
  <c r="CX13" i="16"/>
  <c r="CB13" i="19" s="1"/>
  <c r="CQ367" i="16"/>
  <c r="CP355" i="16"/>
  <c r="CO343" i="16"/>
  <c r="BY343" i="19" s="1"/>
  <c r="CS330" i="16"/>
  <c r="CS319" i="16"/>
  <c r="CO309" i="16"/>
  <c r="BY309" i="19" s="1"/>
  <c r="CQ298" i="16"/>
  <c r="CS287" i="16"/>
  <c r="CO277" i="16"/>
  <c r="BY277" i="19" s="1"/>
  <c r="CQ266" i="16"/>
  <c r="CS255" i="16"/>
  <c r="CO245" i="16"/>
  <c r="BY245" i="19" s="1"/>
  <c r="CQ234" i="16"/>
  <c r="CS305" i="16"/>
  <c r="CW122" i="16"/>
  <c r="CU5" i="16"/>
  <c r="CA5" i="19" s="1"/>
  <c r="CN279" i="16"/>
  <c r="CR233" i="16"/>
  <c r="BZ233" i="19" s="1"/>
  <c r="CR149" i="16"/>
  <c r="BZ149" i="19" s="1"/>
  <c r="CR85" i="16"/>
  <c r="BZ85" i="19" s="1"/>
  <c r="CP20" i="16"/>
  <c r="CL331" i="16"/>
  <c r="BX331" i="19" s="1"/>
  <c r="CJ270" i="16"/>
  <c r="CJ226" i="16"/>
  <c r="CH193" i="16"/>
  <c r="CL159" i="16"/>
  <c r="BX159" i="19" s="1"/>
  <c r="CJ130" i="16"/>
  <c r="CL75" i="16"/>
  <c r="BX75" i="19" s="1"/>
  <c r="CV184" i="16"/>
  <c r="CU116" i="16"/>
  <c r="CA116" i="19" s="1"/>
  <c r="CT75" i="16"/>
  <c r="CV35" i="16"/>
  <c r="CP363" i="16"/>
  <c r="CQ325" i="16"/>
  <c r="CO292" i="16"/>
  <c r="BY292" i="19" s="1"/>
  <c r="CO228" i="16"/>
  <c r="BY228" i="19" s="1"/>
  <c r="CO192" i="16"/>
  <c r="BY192" i="19" s="1"/>
  <c r="CS158" i="16"/>
  <c r="CS134" i="16"/>
  <c r="CQ113" i="16"/>
  <c r="CT278" i="16"/>
  <c r="CY141" i="16"/>
  <c r="CW117" i="16"/>
  <c r="CU93" i="16"/>
  <c r="CA93" i="19" s="1"/>
  <c r="CX68" i="16"/>
  <c r="CB68" i="19" s="1"/>
  <c r="CV44" i="16"/>
  <c r="CT20" i="16"/>
  <c r="CQ361" i="16"/>
  <c r="CP343" i="16"/>
  <c r="CR322" i="16"/>
  <c r="BZ322" i="19" s="1"/>
  <c r="CP305" i="16"/>
  <c r="CP289" i="16"/>
  <c r="CN276" i="16"/>
  <c r="CN264" i="16"/>
  <c r="CR242" i="16"/>
  <c r="BZ242" i="19" s="1"/>
  <c r="CN232" i="16"/>
  <c r="CP221" i="16"/>
  <c r="CR210" i="16"/>
  <c r="BZ210" i="19" s="1"/>
  <c r="CN200" i="16"/>
  <c r="CP189" i="16"/>
  <c r="CR178" i="16"/>
  <c r="BZ178" i="19" s="1"/>
  <c r="CN168" i="16"/>
  <c r="CT313" i="16"/>
  <c r="CW215" i="16"/>
  <c r="CW146" i="16"/>
  <c r="CT134" i="16"/>
  <c r="CY121" i="16"/>
  <c r="CX109" i="16"/>
  <c r="CB109" i="19" s="1"/>
  <c r="CW97" i="16"/>
  <c r="CV85" i="16"/>
  <c r="CU73" i="16"/>
  <c r="CA73" i="19" s="1"/>
  <c r="CY60" i="16"/>
  <c r="CX48" i="16"/>
  <c r="CB48" i="19" s="1"/>
  <c r="CW36" i="16"/>
  <c r="CV24" i="16"/>
  <c r="CU12" i="16"/>
  <c r="CA12" i="19" s="1"/>
  <c r="CN366" i="16"/>
  <c r="CS353" i="16"/>
  <c r="CQ341" i="16"/>
  <c r="CP329" i="16"/>
  <c r="CQ318" i="16"/>
  <c r="CS307" i="16"/>
  <c r="CO297" i="16"/>
  <c r="BY297" i="19" s="1"/>
  <c r="CQ286" i="16"/>
  <c r="CS275" i="16"/>
  <c r="CO265" i="16"/>
  <c r="BY265" i="19" s="1"/>
  <c r="CQ254" i="16"/>
  <c r="CS243" i="16"/>
  <c r="CO233" i="16"/>
  <c r="BY233" i="19" s="1"/>
  <c r="CQ222" i="16"/>
  <c r="CQ143" i="16"/>
  <c r="CU130" i="16"/>
  <c r="CA130" i="19" s="1"/>
  <c r="CS352" i="16"/>
  <c r="CP232" i="16"/>
  <c r="CP116" i="16"/>
  <c r="CR9" i="16"/>
  <c r="BZ9" i="19" s="1"/>
  <c r="CH209" i="16"/>
  <c r="CH145" i="16"/>
  <c r="CL99" i="16"/>
  <c r="BX99" i="19" s="1"/>
  <c r="CV328" i="16"/>
  <c r="CY94" i="16"/>
  <c r="CX18" i="16"/>
  <c r="CB18" i="19" s="1"/>
  <c r="CS306" i="16"/>
  <c r="CQ245" i="16"/>
  <c r="CQ177" i="16"/>
  <c r="CQ125" i="16"/>
  <c r="CQ89" i="16"/>
  <c r="CY138" i="16"/>
  <c r="CT90" i="16"/>
  <c r="CV41" i="16"/>
  <c r="CQ358" i="16"/>
  <c r="CP321" i="16"/>
  <c r="CN288" i="16"/>
  <c r="CR262" i="16"/>
  <c r="BZ262" i="19" s="1"/>
  <c r="CN248" i="16"/>
  <c r="CR226" i="16"/>
  <c r="BZ226" i="19" s="1"/>
  <c r="CP205" i="16"/>
  <c r="CN184" i="16"/>
  <c r="CY361" i="16"/>
  <c r="CT171" i="16"/>
  <c r="CT128" i="16"/>
  <c r="CW103" i="16"/>
  <c r="CU79" i="16"/>
  <c r="CA79" i="19" s="1"/>
  <c r="CY54" i="16"/>
  <c r="CW30" i="16"/>
  <c r="CT6" i="16"/>
  <c r="CR347" i="16"/>
  <c r="BZ347" i="19" s="1"/>
  <c r="CS323" i="16"/>
  <c r="CO305" i="16"/>
  <c r="BY305" i="19" s="1"/>
  <c r="CQ290" i="16"/>
  <c r="CS271" i="16"/>
  <c r="CQ238" i="16"/>
  <c r="CO221" i="16"/>
  <c r="BY221" i="19" s="1"/>
  <c r="CO209" i="16"/>
  <c r="BY209" i="19" s="1"/>
  <c r="CO197" i="16"/>
  <c r="BY197" i="19" s="1"/>
  <c r="CQ186" i="16"/>
  <c r="CT191" i="16"/>
  <c r="CX57" i="16"/>
  <c r="CB57" i="19" s="1"/>
  <c r="CP326" i="16"/>
  <c r="CN241" i="16"/>
  <c r="CR167" i="16"/>
  <c r="BZ167" i="19" s="1"/>
  <c r="CQ138" i="16"/>
  <c r="CP110" i="16"/>
  <c r="CR83" i="16"/>
  <c r="BZ83" i="19" s="1"/>
  <c r="CS68" i="16"/>
  <c r="CN56" i="16"/>
  <c r="CS43" i="16"/>
  <c r="CR31" i="16"/>
  <c r="BZ31" i="19" s="1"/>
  <c r="CQ19" i="16"/>
  <c r="CP7" i="16"/>
  <c r="CI361" i="16"/>
  <c r="BW361" i="19" s="1"/>
  <c r="CM348" i="16"/>
  <c r="CL336" i="16"/>
  <c r="BX336" i="19" s="1"/>
  <c r="CK324" i="16"/>
  <c r="CJ312" i="16"/>
  <c r="CI300" i="16"/>
  <c r="BW300" i="19" s="1"/>
  <c r="CH288" i="16"/>
  <c r="CM275" i="16"/>
  <c r="CK263" i="16"/>
  <c r="CJ251" i="16"/>
  <c r="CI239" i="16"/>
  <c r="BW239" i="19" s="1"/>
  <c r="CH227" i="16"/>
  <c r="CM214" i="16"/>
  <c r="CL202" i="16"/>
  <c r="BX202" i="19" s="1"/>
  <c r="CK190" i="16"/>
  <c r="CI178" i="16"/>
  <c r="BW178" i="19" s="1"/>
  <c r="CH166" i="16"/>
  <c r="CM153" i="16"/>
  <c r="CL141" i="16"/>
  <c r="BX141" i="19" s="1"/>
  <c r="CK129" i="16"/>
  <c r="CJ117" i="16"/>
  <c r="CM92" i="16"/>
  <c r="CT342" i="16"/>
  <c r="CN330" i="16"/>
  <c r="CR201" i="16"/>
  <c r="BZ201" i="19" s="1"/>
  <c r="CL363" i="16"/>
  <c r="BX363" i="19" s="1"/>
  <c r="CH249" i="16"/>
  <c r="CL187" i="16"/>
  <c r="BX187" i="19" s="1"/>
  <c r="CJ142" i="16"/>
  <c r="CX173" i="16"/>
  <c r="CB173" i="19" s="1"/>
  <c r="CT72" i="16"/>
  <c r="CS361" i="16"/>
  <c r="CO288" i="16"/>
  <c r="BY288" i="19" s="1"/>
  <c r="CS242" i="16"/>
  <c r="CO176" i="16"/>
  <c r="BY176" i="19" s="1"/>
  <c r="CO124" i="16"/>
  <c r="BY124" i="19" s="1"/>
  <c r="CO88" i="16"/>
  <c r="BY88" i="19" s="1"/>
  <c r="CV137" i="16"/>
  <c r="CW88" i="16"/>
  <c r="CY39" i="16"/>
  <c r="CN357" i="16"/>
  <c r="CN320" i="16"/>
  <c r="CN284" i="16"/>
  <c r="CP261" i="16"/>
  <c r="CP241" i="16"/>
  <c r="CN220" i="16"/>
  <c r="CR198" i="16"/>
  <c r="BZ198" i="19" s="1"/>
  <c r="CP177" i="16"/>
  <c r="CY300" i="16"/>
  <c r="CX144" i="16"/>
  <c r="CB144" i="19" s="1"/>
  <c r="CV120" i="16"/>
  <c r="CT96" i="16"/>
  <c r="CW71" i="16"/>
  <c r="CU47" i="16"/>
  <c r="CA47" i="19" s="1"/>
  <c r="CY22" i="16"/>
  <c r="CQ364" i="16"/>
  <c r="CN340" i="16"/>
  <c r="CQ322" i="16"/>
  <c r="CS303" i="16"/>
  <c r="CO285" i="16"/>
  <c r="BY285" i="19" s="1"/>
  <c r="CQ270" i="16"/>
  <c r="CS251" i="16"/>
  <c r="CO237" i="16"/>
  <c r="BY237" i="19" s="1"/>
  <c r="CS219" i="16"/>
  <c r="CS207" i="16"/>
  <c r="CS195" i="16"/>
  <c r="CO185" i="16"/>
  <c r="BY185" i="19" s="1"/>
  <c r="CT143" i="16"/>
  <c r="CW45" i="16"/>
  <c r="CR315" i="16"/>
  <c r="BZ315" i="19" s="1"/>
  <c r="CP230" i="16"/>
  <c r="CR163" i="16"/>
  <c r="BZ163" i="19" s="1"/>
  <c r="CR134" i="16"/>
  <c r="BZ134" i="19" s="1"/>
  <c r="CQ106" i="16"/>
  <c r="CP81" i="16"/>
  <c r="CS66" i="16"/>
  <c r="CQ54" i="16"/>
  <c r="CP42" i="16"/>
  <c r="CO30" i="16"/>
  <c r="BY30" i="19" s="1"/>
  <c r="CN18" i="16"/>
  <c r="CS5" i="16"/>
  <c r="CK359" i="16"/>
  <c r="CJ347" i="16"/>
  <c r="CI335" i="16"/>
  <c r="BW335" i="19" s="1"/>
  <c r="CH323" i="16"/>
  <c r="CM310" i="16"/>
  <c r="CL298" i="16"/>
  <c r="BX298" i="19" s="1"/>
  <c r="CK286" i="16"/>
  <c r="CI274" i="16"/>
  <c r="BW274" i="19" s="1"/>
  <c r="CH262" i="16"/>
  <c r="CM249" i="16"/>
  <c r="CL237" i="16"/>
  <c r="BX237" i="19" s="1"/>
  <c r="CK225" i="16"/>
  <c r="CJ213" i="16"/>
  <c r="CI201" i="16"/>
  <c r="BW201" i="19" s="1"/>
  <c r="CM188" i="16"/>
  <c r="CL176" i="16"/>
  <c r="BX176" i="19" s="1"/>
  <c r="CK164" i="16"/>
  <c r="CJ152" i="16"/>
  <c r="CH128" i="16"/>
  <c r="CM115" i="16"/>
  <c r="CK103" i="16"/>
  <c r="CI79" i="16"/>
  <c r="BW79" i="19" s="1"/>
  <c r="CH67" i="16"/>
  <c r="CJ56" i="16"/>
  <c r="CQ260" i="16"/>
  <c r="CX102" i="16"/>
  <c r="CB102" i="19" s="1"/>
  <c r="CR277" i="16"/>
  <c r="BZ277" i="19" s="1"/>
  <c r="CP200" i="16"/>
  <c r="CL355" i="16"/>
  <c r="BX355" i="19" s="1"/>
  <c r="CL247" i="16"/>
  <c r="BX247" i="19" s="1"/>
  <c r="CH185" i="16"/>
  <c r="CL95" i="16"/>
  <c r="BX95" i="19" s="1"/>
  <c r="CT142" i="16"/>
  <c r="CY62" i="16"/>
  <c r="CO351" i="16"/>
  <c r="BY351" i="19" s="1"/>
  <c r="CQ281" i="16"/>
  <c r="CQ221" i="16"/>
  <c r="CO156" i="16"/>
  <c r="BY156" i="19" s="1"/>
  <c r="DN28" i="16"/>
  <c r="CU131" i="16"/>
  <c r="CA131" i="19" s="1"/>
  <c r="CW82" i="16"/>
  <c r="CX33" i="16"/>
  <c r="CB33" i="19" s="1"/>
  <c r="CQ355" i="16"/>
  <c r="CN316" i="16"/>
  <c r="CR282" i="16"/>
  <c r="BZ282" i="19" s="1"/>
  <c r="CN240" i="16"/>
  <c r="CR218" i="16"/>
  <c r="BZ218" i="19" s="1"/>
  <c r="CP197" i="16"/>
  <c r="CN176" i="16"/>
  <c r="CX288" i="16"/>
  <c r="CB288" i="19" s="1"/>
  <c r="CU143" i="16"/>
  <c r="CA143" i="19" s="1"/>
  <c r="CY118" i="16"/>
  <c r="CW94" i="16"/>
  <c r="CT70" i="16"/>
  <c r="CX45" i="16"/>
  <c r="CB45" i="19" s="1"/>
  <c r="CV21" i="16"/>
  <c r="CS362" i="16"/>
  <c r="CQ338" i="16"/>
  <c r="CO317" i="16"/>
  <c r="BY317" i="19" s="1"/>
  <c r="CQ302" i="16"/>
  <c r="CS283" i="16"/>
  <c r="CO269" i="16"/>
  <c r="BY269" i="19" s="1"/>
  <c r="CQ250" i="16"/>
  <c r="CS231" i="16"/>
  <c r="CQ218" i="16"/>
  <c r="CQ206" i="16"/>
  <c r="CQ194" i="16"/>
  <c r="CS183" i="16"/>
  <c r="CY130" i="16"/>
  <c r="CV33" i="16"/>
  <c r="CN305" i="16"/>
  <c r="CR219" i="16"/>
  <c r="BZ219" i="19" s="1"/>
  <c r="CS159" i="16"/>
  <c r="CR131" i="16"/>
  <c r="BZ131" i="19" s="1"/>
  <c r="CR102" i="16"/>
  <c r="BZ102" i="19" s="1"/>
  <c r="CQ79" i="16"/>
  <c r="CO65" i="16"/>
  <c r="BY65" i="19" s="1"/>
  <c r="CN53" i="16"/>
  <c r="CS40" i="16"/>
  <c r="CR28" i="16"/>
  <c r="BZ28" i="19" s="1"/>
  <c r="CQ16" i="16"/>
  <c r="CO4" i="16"/>
  <c r="BY4" i="19" s="1"/>
  <c r="CH358" i="16"/>
  <c r="CM345" i="16"/>
  <c r="CL333" i="16"/>
  <c r="BX333" i="19" s="1"/>
  <c r="CK321" i="16"/>
  <c r="CJ309" i="16"/>
  <c r="CI297" i="16"/>
  <c r="BW297" i="19" s="1"/>
  <c r="CM284" i="16"/>
  <c r="CL272" i="16"/>
  <c r="BX272" i="19" s="1"/>
  <c r="CK260" i="16"/>
  <c r="CJ248" i="16"/>
  <c r="CI236" i="16"/>
  <c r="BW236" i="19" s="1"/>
  <c r="CH224" i="16"/>
  <c r="CM211" i="16"/>
  <c r="CK199" i="16"/>
  <c r="CJ187" i="16"/>
  <c r="CI175" i="16"/>
  <c r="BW175" i="19" s="1"/>
  <c r="CH163" i="16"/>
  <c r="CM150" i="16"/>
  <c r="CL138" i="16"/>
  <c r="BX138" i="19" s="1"/>
  <c r="CK126" i="16"/>
  <c r="CI114" i="16"/>
  <c r="BW114" i="19" s="1"/>
  <c r="CH102" i="16"/>
  <c r="CM89" i="16"/>
  <c r="CL77" i="16"/>
  <c r="BX77" i="19" s="1"/>
  <c r="CL65" i="16"/>
  <c r="BX65" i="19" s="1"/>
  <c r="CH55" i="16"/>
  <c r="CJ44" i="16"/>
  <c r="CX83" i="16"/>
  <c r="CB83" i="19" s="1"/>
  <c r="CT138" i="16"/>
  <c r="CQ248" i="16"/>
  <c r="CW99" i="16"/>
  <c r="CN183" i="16"/>
  <c r="CN83" i="16"/>
  <c r="CJ322" i="16"/>
  <c r="CH177" i="16"/>
  <c r="CH129" i="16"/>
  <c r="CL91" i="16"/>
  <c r="BX91" i="19" s="1"/>
  <c r="CW140" i="16"/>
  <c r="CY59" i="16"/>
  <c r="CQ349" i="16"/>
  <c r="CQ277" i="16"/>
  <c r="CO220" i="16"/>
  <c r="BY220" i="19" s="1"/>
  <c r="CS154" i="16"/>
  <c r="CS110" i="16"/>
  <c r="DJ14" i="16"/>
  <c r="CF14" i="19" s="1"/>
  <c r="CX129" i="16"/>
  <c r="CB129" i="19" s="1"/>
  <c r="CY80" i="16"/>
  <c r="CU32" i="16"/>
  <c r="CA32" i="19" s="1"/>
  <c r="CS350" i="16"/>
  <c r="CR314" i="16"/>
  <c r="BZ314" i="19" s="1"/>
  <c r="CR258" i="16"/>
  <c r="BZ258" i="19" s="1"/>
  <c r="CR238" i="16"/>
  <c r="BZ238" i="19" s="1"/>
  <c r="CP217" i="16"/>
  <c r="CN196" i="16"/>
  <c r="CR174" i="16"/>
  <c r="BZ174" i="19" s="1"/>
  <c r="CW276" i="16"/>
  <c r="CX141" i="16"/>
  <c r="CB141" i="19" s="1"/>
  <c r="CV117" i="16"/>
  <c r="CY92" i="16"/>
  <c r="CW68" i="16"/>
  <c r="CU44" i="16"/>
  <c r="CA44" i="19" s="1"/>
  <c r="CY19" i="16"/>
  <c r="CP361" i="16"/>
  <c r="CN337" i="16"/>
  <c r="CS315" i="16"/>
  <c r="CO301" i="16"/>
  <c r="BY301" i="19" s="1"/>
  <c r="CQ282" i="16"/>
  <c r="CS263" i="16"/>
  <c r="CO249" i="16"/>
  <c r="BY249" i="19" s="1"/>
  <c r="CQ230" i="16"/>
  <c r="CO217" i="16"/>
  <c r="BY217" i="19" s="1"/>
  <c r="CO205" i="16"/>
  <c r="BY205" i="19" s="1"/>
  <c r="CO193" i="16"/>
  <c r="BY193" i="19" s="1"/>
  <c r="CQ182" i="16"/>
  <c r="CX118" i="16"/>
  <c r="CB118" i="19" s="1"/>
  <c r="CU21" i="16"/>
  <c r="CA21" i="19" s="1"/>
  <c r="CP294" i="16"/>
  <c r="CN209" i="16"/>
  <c r="CN156" i="16"/>
  <c r="CS127" i="16"/>
  <c r="CR99" i="16"/>
  <c r="BZ99" i="19" s="1"/>
  <c r="CQ77" i="16"/>
  <c r="CR63" i="16"/>
  <c r="BZ63" i="19" s="1"/>
  <c r="CQ51" i="16"/>
  <c r="CP39" i="16"/>
  <c r="CO27" i="16"/>
  <c r="BY27" i="19" s="1"/>
  <c r="CS14" i="16"/>
  <c r="CL368" i="16"/>
  <c r="BX368" i="19" s="1"/>
  <c r="CK356" i="16"/>
  <c r="CJ344" i="16"/>
  <c r="CI332" i="16"/>
  <c r="BW332" i="19" s="1"/>
  <c r="CH320" i="16"/>
  <c r="CM307" i="16"/>
  <c r="CK295" i="16"/>
  <c r="CJ283" i="16"/>
  <c r="CI271" i="16"/>
  <c r="BW271" i="19" s="1"/>
  <c r="CM246" i="16"/>
  <c r="CL234" i="16"/>
  <c r="BX234" i="19" s="1"/>
  <c r="CK222" i="16"/>
  <c r="CR265" i="16"/>
  <c r="BZ265" i="19" s="1"/>
  <c r="CH301" i="16"/>
  <c r="CJ174" i="16"/>
  <c r="CT104" i="16"/>
  <c r="CS314" i="16"/>
  <c r="CO188" i="16"/>
  <c r="BY188" i="19" s="1"/>
  <c r="CO104" i="16"/>
  <c r="BY104" i="19" s="1"/>
  <c r="CY112" i="16"/>
  <c r="CV15" i="16"/>
  <c r="CP301" i="16"/>
  <c r="CN228" i="16"/>
  <c r="CP185" i="16"/>
  <c r="CX181" i="16"/>
  <c r="CB181" i="19" s="1"/>
  <c r="CU105" i="16"/>
  <c r="CA105" i="19" s="1"/>
  <c r="CV56" i="16"/>
  <c r="CW7" i="16"/>
  <c r="CO325" i="16"/>
  <c r="BY325" i="19" s="1"/>
  <c r="CS291" i="16"/>
  <c r="CQ258" i="16"/>
  <c r="CQ226" i="16"/>
  <c r="CS199" i="16"/>
  <c r="DD25" i="16"/>
  <c r="CD25" i="19" s="1"/>
  <c r="CQ350" i="16"/>
  <c r="CP178" i="16"/>
  <c r="CO117" i="16"/>
  <c r="BY117" i="19" s="1"/>
  <c r="CO72" i="16"/>
  <c r="BY72" i="19" s="1"/>
  <c r="CS46" i="16"/>
  <c r="CQ22" i="16"/>
  <c r="CI364" i="16"/>
  <c r="BW364" i="19" s="1"/>
  <c r="CM339" i="16"/>
  <c r="CJ315" i="16"/>
  <c r="CH291" i="16"/>
  <c r="CL266" i="16"/>
  <c r="BX266" i="19" s="1"/>
  <c r="CM243" i="16"/>
  <c r="CJ219" i="16"/>
  <c r="CH198" i="16"/>
  <c r="CJ181" i="16"/>
  <c r="CH160" i="16"/>
  <c r="CI143" i="16"/>
  <c r="BW143" i="19" s="1"/>
  <c r="CJ123" i="16"/>
  <c r="CL106" i="16"/>
  <c r="BX106" i="19" s="1"/>
  <c r="CJ88" i="16"/>
  <c r="CI73" i="16"/>
  <c r="BW73" i="19" s="1"/>
  <c r="CH59" i="16"/>
  <c r="CL45" i="16"/>
  <c r="BX45" i="19" s="1"/>
  <c r="CL33" i="16"/>
  <c r="BX33" i="19" s="1"/>
  <c r="CV180" i="16"/>
  <c r="CU56" i="16"/>
  <c r="CA56" i="19" s="1"/>
  <c r="CN325" i="16"/>
  <c r="CR239" i="16"/>
  <c r="BZ239" i="19" s="1"/>
  <c r="CQ166" i="16"/>
  <c r="CP138" i="16"/>
  <c r="CP109" i="16"/>
  <c r="CQ83" i="16"/>
  <c r="CQ68" i="16"/>
  <c r="CS55" i="16"/>
  <c r="CR43" i="16"/>
  <c r="BZ43" i="19" s="1"/>
  <c r="CQ31" i="16"/>
  <c r="CP19" i="16"/>
  <c r="CO7" i="16"/>
  <c r="BY7" i="19" s="1"/>
  <c r="CM360" i="16"/>
  <c r="CL348" i="16"/>
  <c r="BX348" i="19" s="1"/>
  <c r="CK336" i="16"/>
  <c r="CJ324" i="16"/>
  <c r="CI312" i="16"/>
  <c r="BW312" i="19" s="1"/>
  <c r="CH300" i="16"/>
  <c r="CM287" i="16"/>
  <c r="CK275" i="16"/>
  <c r="CJ263" i="16"/>
  <c r="CI251" i="16"/>
  <c r="BW251" i="19" s="1"/>
  <c r="CH239" i="16"/>
  <c r="CM226" i="16"/>
  <c r="CL214" i="16"/>
  <c r="BX214" i="19" s="1"/>
  <c r="CK202" i="16"/>
  <c r="CI190" i="16"/>
  <c r="BW190" i="19" s="1"/>
  <c r="CH178" i="16"/>
  <c r="CM165" i="16"/>
  <c r="CL153" i="16"/>
  <c r="BX153" i="19" s="1"/>
  <c r="CK141" i="16"/>
  <c r="CJ129" i="16"/>
  <c r="CI117" i="16"/>
  <c r="BW117" i="19" s="1"/>
  <c r="CM104" i="16"/>
  <c r="CL92" i="16"/>
  <c r="BX92" i="19" s="1"/>
  <c r="CK80" i="16"/>
  <c r="CJ68" i="16"/>
  <c r="CQ124" i="16"/>
  <c r="CP264" i="16"/>
  <c r="CL267" i="16"/>
  <c r="BX267" i="19" s="1"/>
  <c r="CV99" i="16"/>
  <c r="CQ313" i="16"/>
  <c r="CS186" i="16"/>
  <c r="CS102" i="16"/>
  <c r="CY106" i="16"/>
  <c r="CV9" i="16"/>
  <c r="CN300" i="16"/>
  <c r="CN216" i="16"/>
  <c r="CP173" i="16"/>
  <c r="CU140" i="16"/>
  <c r="CA140" i="19" s="1"/>
  <c r="CV91" i="16"/>
  <c r="CX42" i="16"/>
  <c r="CB42" i="19" s="1"/>
  <c r="CS359" i="16"/>
  <c r="CQ314" i="16"/>
  <c r="CS223" i="16"/>
  <c r="CQ198" i="16"/>
  <c r="CU287" i="16"/>
  <c r="CA287" i="19" s="1"/>
  <c r="CP338" i="16"/>
  <c r="CN173" i="16"/>
  <c r="CQ70" i="16"/>
  <c r="CP45" i="16"/>
  <c r="CN21" i="16"/>
  <c r="CL362" i="16"/>
  <c r="BX362" i="19" s="1"/>
  <c r="CI338" i="16"/>
  <c r="BW338" i="19" s="1"/>
  <c r="CM313" i="16"/>
  <c r="CK289" i="16"/>
  <c r="CI265" i="16"/>
  <c r="BW265" i="19" s="1"/>
  <c r="CI242" i="16"/>
  <c r="BW242" i="19" s="1"/>
  <c r="CM217" i="16"/>
  <c r="CK196" i="16"/>
  <c r="CM179" i="16"/>
  <c r="CK158" i="16"/>
  <c r="CM121" i="16"/>
  <c r="CM86" i="16"/>
  <c r="CK71" i="16"/>
  <c r="CL57" i="16"/>
  <c r="BX57" i="19" s="1"/>
  <c r="CH43" i="16"/>
  <c r="CJ32" i="16"/>
  <c r="CW141" i="16"/>
  <c r="CT44" i="16"/>
  <c r="CP314" i="16"/>
  <c r="CN229" i="16"/>
  <c r="CR162" i="16"/>
  <c r="BZ162" i="19" s="1"/>
  <c r="CQ134" i="16"/>
  <c r="CO81" i="16"/>
  <c r="BY81" i="19" s="1"/>
  <c r="CR66" i="16"/>
  <c r="BZ66" i="19" s="1"/>
  <c r="CP54" i="16"/>
  <c r="CO42" i="16"/>
  <c r="BY42" i="19" s="1"/>
  <c r="CN30" i="16"/>
  <c r="CS17" i="16"/>
  <c r="CQ5" i="16"/>
  <c r="CJ359" i="16"/>
  <c r="CI347" i="16"/>
  <c r="BW347" i="19" s="1"/>
  <c r="CH335" i="16"/>
  <c r="CM322" i="16"/>
  <c r="CL310" i="16"/>
  <c r="BX310" i="19" s="1"/>
  <c r="CK298" i="16"/>
  <c r="CI286" i="16"/>
  <c r="BW286" i="19" s="1"/>
  <c r="CH274" i="16"/>
  <c r="CM261" i="16"/>
  <c r="CL249" i="16"/>
  <c r="BX249" i="19" s="1"/>
  <c r="CK237" i="16"/>
  <c r="CJ225" i="16"/>
  <c r="CI213" i="16"/>
  <c r="BW213" i="19" s="1"/>
  <c r="CM200" i="16"/>
  <c r="CL188" i="16"/>
  <c r="BX188" i="19" s="1"/>
  <c r="CK176" i="16"/>
  <c r="CJ164" i="16"/>
  <c r="CI152" i="16"/>
  <c r="BW152" i="19" s="1"/>
  <c r="CM127" i="16"/>
  <c r="CK115" i="16"/>
  <c r="CJ103" i="16"/>
  <c r="CH79" i="16"/>
  <c r="CM66" i="16"/>
  <c r="CI56" i="16"/>
  <c r="BW56" i="19" s="1"/>
  <c r="CK45" i="16"/>
  <c r="CM34" i="16"/>
  <c r="CX56" i="16"/>
  <c r="CB56" i="19" s="1"/>
  <c r="CQ273" i="16"/>
  <c r="CV105" i="16"/>
  <c r="CY7" i="16"/>
  <c r="CR298" i="16"/>
  <c r="BZ298" i="19" s="1"/>
  <c r="CN252" i="16"/>
  <c r="CP209" i="16"/>
  <c r="CR166" i="16"/>
  <c r="BZ166" i="19" s="1"/>
  <c r="CW132" i="16"/>
  <c r="CY83" i="16"/>
  <c r="CT35" i="16"/>
  <c r="CO352" i="16"/>
  <c r="BY352" i="19" s="1"/>
  <c r="CO313" i="16"/>
  <c r="BY313" i="19" s="1"/>
  <c r="CS279" i="16"/>
  <c r="CS247" i="16"/>
  <c r="CS215" i="16"/>
  <c r="CS191" i="16"/>
  <c r="CW106" i="16"/>
  <c r="CR283" i="16"/>
  <c r="BZ283" i="19" s="1"/>
  <c r="CN153" i="16"/>
  <c r="CS95" i="16"/>
  <c r="CO62" i="16"/>
  <c r="BY62" i="19" s="1"/>
  <c r="CS37" i="16"/>
  <c r="CP13" i="16"/>
  <c r="CH355" i="16"/>
  <c r="CL330" i="16"/>
  <c r="BX330" i="19" s="1"/>
  <c r="CI306" i="16"/>
  <c r="BW306" i="19" s="1"/>
  <c r="CM281" i="16"/>
  <c r="CL240" i="16"/>
  <c r="BX240" i="19" s="1"/>
  <c r="CJ216" i="16"/>
  <c r="CH195" i="16"/>
  <c r="CL173" i="16"/>
  <c r="BX173" i="19" s="1"/>
  <c r="CM156" i="16"/>
  <c r="CI137" i="16"/>
  <c r="BW137" i="19" s="1"/>
  <c r="CJ120" i="16"/>
  <c r="CK100" i="16"/>
  <c r="CJ85" i="16"/>
  <c r="CL53" i="16"/>
  <c r="BX53" i="19" s="1"/>
  <c r="CL41" i="16"/>
  <c r="BX41" i="19" s="1"/>
  <c r="CH31" i="16"/>
  <c r="CV129" i="16"/>
  <c r="CY31" i="16"/>
  <c r="CR303" i="16"/>
  <c r="BZ303" i="19" s="1"/>
  <c r="CP218" i="16"/>
  <c r="CR159" i="16"/>
  <c r="BZ159" i="19" s="1"/>
  <c r="CR130" i="16"/>
  <c r="BZ130" i="19" s="1"/>
  <c r="CQ102" i="16"/>
  <c r="CO79" i="16"/>
  <c r="BY79" i="19" s="1"/>
  <c r="CN65" i="16"/>
  <c r="CS52" i="16"/>
  <c r="CR40" i="16"/>
  <c r="BZ40" i="19" s="1"/>
  <c r="CQ28" i="16"/>
  <c r="CO16" i="16"/>
  <c r="BY16" i="19" s="1"/>
  <c r="CN4" i="16"/>
  <c r="CM357" i="16"/>
  <c r="CL345" i="16"/>
  <c r="BX345" i="19" s="1"/>
  <c r="CK333" i="16"/>
  <c r="CJ321" i="16"/>
  <c r="CI309" i="16"/>
  <c r="BW309" i="19" s="1"/>
  <c r="CM296" i="16"/>
  <c r="CL284" i="16"/>
  <c r="BX284" i="19" s="1"/>
  <c r="CK272" i="16"/>
  <c r="CJ260" i="16"/>
  <c r="CI248" i="16"/>
  <c r="BW248" i="19" s="1"/>
  <c r="CH236" i="16"/>
  <c r="CM223" i="16"/>
  <c r="CK211" i="16"/>
  <c r="CJ199" i="16"/>
  <c r="CI187" i="16"/>
  <c r="BW187" i="19" s="1"/>
  <c r="CH175" i="16"/>
  <c r="CM162" i="16"/>
  <c r="CL150" i="16"/>
  <c r="BX150" i="19" s="1"/>
  <c r="CK138" i="16"/>
  <c r="CH114" i="16"/>
  <c r="CM101" i="16"/>
  <c r="CL89" i="16"/>
  <c r="BX89" i="19" s="1"/>
  <c r="CK77" i="16"/>
  <c r="CK65" i="16"/>
  <c r="CU208" i="16"/>
  <c r="CA208" i="19" s="1"/>
  <c r="CY85" i="16"/>
  <c r="CR53" i="16"/>
  <c r="BZ53" i="19" s="1"/>
  <c r="CH153" i="16"/>
  <c r="CY33" i="16"/>
  <c r="CS146" i="16"/>
  <c r="CX253" i="16"/>
  <c r="CB253" i="19" s="1"/>
  <c r="CX65" i="16"/>
  <c r="CB65" i="19" s="1"/>
  <c r="CR338" i="16"/>
  <c r="BZ338" i="19" s="1"/>
  <c r="CR250" i="16"/>
  <c r="BZ250" i="19" s="1"/>
  <c r="CN208" i="16"/>
  <c r="CZ27" i="16"/>
  <c r="CT131" i="16"/>
  <c r="CU82" i="16"/>
  <c r="CA82" i="19" s="1"/>
  <c r="CW33" i="16"/>
  <c r="CR350" i="16"/>
  <c r="BZ350" i="19" s="1"/>
  <c r="CS311" i="16"/>
  <c r="CQ274" i="16"/>
  <c r="CQ242" i="16"/>
  <c r="CO213" i="16"/>
  <c r="BY213" i="19" s="1"/>
  <c r="CQ190" i="16"/>
  <c r="CU94" i="16"/>
  <c r="CA94" i="19" s="1"/>
  <c r="CN273" i="16"/>
  <c r="CO149" i="16"/>
  <c r="BY149" i="19" s="1"/>
  <c r="CR60" i="16"/>
  <c r="BZ60" i="19" s="1"/>
  <c r="CO36" i="16"/>
  <c r="BY36" i="19" s="1"/>
  <c r="CS11" i="16"/>
  <c r="CK353" i="16"/>
  <c r="CI329" i="16"/>
  <c r="BW329" i="19" s="1"/>
  <c r="CL304" i="16"/>
  <c r="BX304" i="19" s="1"/>
  <c r="CK257" i="16"/>
  <c r="CI233" i="16"/>
  <c r="BW233" i="19" s="1"/>
  <c r="CI210" i="16"/>
  <c r="BW210" i="19" s="1"/>
  <c r="CK193" i="16"/>
  <c r="CI172" i="16"/>
  <c r="BW172" i="19" s="1"/>
  <c r="CJ155" i="16"/>
  <c r="CK135" i="16"/>
  <c r="CM118" i="16"/>
  <c r="CH99" i="16"/>
  <c r="CM83" i="16"/>
  <c r="CK68" i="16"/>
  <c r="CJ52" i="16"/>
  <c r="CJ40" i="16"/>
  <c r="CL29" i="16"/>
  <c r="BX29" i="19" s="1"/>
  <c r="CU117" i="16"/>
  <c r="CA117" i="19" s="1"/>
  <c r="CW19" i="16"/>
  <c r="CN293" i="16"/>
  <c r="CR207" i="16"/>
  <c r="BZ207" i="19" s="1"/>
  <c r="CS155" i="16"/>
  <c r="CR127" i="16"/>
  <c r="BZ127" i="19" s="1"/>
  <c r="CR98" i="16"/>
  <c r="BZ98" i="19" s="1"/>
  <c r="CP77" i="16"/>
  <c r="CQ63" i="16"/>
  <c r="CP51" i="16"/>
  <c r="CO39" i="16"/>
  <c r="BY39" i="19" s="1"/>
  <c r="CS26" i="16"/>
  <c r="CR14" i="16"/>
  <c r="BZ14" i="19" s="1"/>
  <c r="CK368" i="16"/>
  <c r="CJ356" i="16"/>
  <c r="CI344" i="16"/>
  <c r="BW344" i="19" s="1"/>
  <c r="CH332" i="16"/>
  <c r="CM319" i="16"/>
  <c r="CK307" i="16"/>
  <c r="CJ295" i="16"/>
  <c r="CI283" i="16"/>
  <c r="BW283" i="19" s="1"/>
  <c r="CH271" i="16"/>
  <c r="CM258" i="16"/>
  <c r="CL246" i="16"/>
  <c r="BX246" i="19" s="1"/>
  <c r="CK234" i="16"/>
  <c r="CI222" i="16"/>
  <c r="BW222" i="19" s="1"/>
  <c r="CH210" i="16"/>
  <c r="CM197" i="16"/>
  <c r="CL185" i="16"/>
  <c r="BX185" i="19" s="1"/>
  <c r="CK173" i="16"/>
  <c r="CI149" i="16"/>
  <c r="BW149" i="19" s="1"/>
  <c r="CM136" i="16"/>
  <c r="CL124" i="16"/>
  <c r="BX124" i="19" s="1"/>
  <c r="CK112" i="16"/>
  <c r="CH321" i="16"/>
  <c r="CQ343" i="16"/>
  <c r="CO132" i="16"/>
  <c r="BY132" i="19" s="1"/>
  <c r="CW114" i="16"/>
  <c r="CN304" i="16"/>
  <c r="CP249" i="16"/>
  <c r="DN12" i="16"/>
  <c r="CX80" i="16"/>
  <c r="CB80" i="19" s="1"/>
  <c r="CO349" i="16"/>
  <c r="BY349" i="19" s="1"/>
  <c r="CO229" i="16"/>
  <c r="BY229" i="19" s="1"/>
  <c r="CO181" i="16"/>
  <c r="BY181" i="19" s="1"/>
  <c r="CP198" i="16"/>
  <c r="CN89" i="16"/>
  <c r="CR34" i="16"/>
  <c r="BZ34" i="19" s="1"/>
  <c r="CH352" i="16"/>
  <c r="CI303" i="16"/>
  <c r="BW303" i="19" s="1"/>
  <c r="CI268" i="16"/>
  <c r="BW268" i="19" s="1"/>
  <c r="CK228" i="16"/>
  <c r="CJ184" i="16"/>
  <c r="CI146" i="16"/>
  <c r="BW146" i="19" s="1"/>
  <c r="CI111" i="16"/>
  <c r="BW111" i="19" s="1"/>
  <c r="CI82" i="16"/>
  <c r="BW82" i="19" s="1"/>
  <c r="CJ60" i="16"/>
  <c r="CH35" i="16"/>
  <c r="CV68" i="16"/>
  <c r="CP250" i="16"/>
  <c r="CS88" i="16"/>
  <c r="CS58" i="16"/>
  <c r="CQ34" i="16"/>
  <c r="CO10" i="16"/>
  <c r="BY10" i="19" s="1"/>
  <c r="CM351" i="16"/>
  <c r="CJ327" i="16"/>
  <c r="CH303" i="16"/>
  <c r="CL278" i="16"/>
  <c r="BX278" i="19" s="1"/>
  <c r="CI254" i="16"/>
  <c r="BW254" i="19" s="1"/>
  <c r="CM229" i="16"/>
  <c r="CK205" i="16"/>
  <c r="CI181" i="16"/>
  <c r="BW181" i="19" s="1"/>
  <c r="CI158" i="16"/>
  <c r="BW158" i="19" s="1"/>
  <c r="CJ135" i="16"/>
  <c r="CL118" i="16"/>
  <c r="BX118" i="19" s="1"/>
  <c r="CM95" i="16"/>
  <c r="CH76" i="16"/>
  <c r="CI60" i="16"/>
  <c r="BW60" i="19" s="1"/>
  <c r="CI48" i="16"/>
  <c r="BW48" i="19" s="1"/>
  <c r="CI36" i="16"/>
  <c r="BW36" i="19" s="1"/>
  <c r="CV360" i="16"/>
  <c r="CT79" i="16"/>
  <c r="CQ347" i="16"/>
  <c r="CR259" i="16"/>
  <c r="BZ259" i="19" s="1"/>
  <c r="CN177" i="16"/>
  <c r="CN145" i="16"/>
  <c r="CN116" i="16"/>
  <c r="CN88" i="16"/>
  <c r="CS71" i="16"/>
  <c r="CR58" i="16"/>
  <c r="BZ58" i="19" s="1"/>
  <c r="CQ46" i="16"/>
  <c r="CP34" i="16"/>
  <c r="CO22" i="16"/>
  <c r="BY22" i="19" s="1"/>
  <c r="CN10" i="16"/>
  <c r="CM363" i="16"/>
  <c r="CK351" i="16"/>
  <c r="CJ339" i="16"/>
  <c r="CI327" i="16"/>
  <c r="BW327" i="19" s="1"/>
  <c r="CH315" i="16"/>
  <c r="CM302" i="16"/>
  <c r="CL290" i="16"/>
  <c r="BX290" i="19" s="1"/>
  <c r="CK278" i="16"/>
  <c r="CH254" i="16"/>
  <c r="CM241" i="16"/>
  <c r="CL229" i="16"/>
  <c r="BX229" i="19" s="1"/>
  <c r="CK217" i="16"/>
  <c r="CJ205" i="16"/>
  <c r="CI193" i="16"/>
  <c r="BW193" i="19" s="1"/>
  <c r="CM180" i="16"/>
  <c r="CL168" i="16"/>
  <c r="BX168" i="19" s="1"/>
  <c r="CK156" i="16"/>
  <c r="CJ144" i="16"/>
  <c r="CI132" i="16"/>
  <c r="BW132" i="19" s="1"/>
  <c r="CT63" i="16"/>
  <c r="CJ302" i="16"/>
  <c r="CO324" i="16"/>
  <c r="BY324" i="19" s="1"/>
  <c r="CS130" i="16"/>
  <c r="CU64" i="16"/>
  <c r="CA64" i="19" s="1"/>
  <c r="CP237" i="16"/>
  <c r="CV264" i="16"/>
  <c r="CT67" i="16"/>
  <c r="CQ335" i="16"/>
  <c r="CO273" i="16"/>
  <c r="BY273" i="19" s="1"/>
  <c r="CS227" i="16"/>
  <c r="CS179" i="16"/>
  <c r="CR187" i="16"/>
  <c r="BZ187" i="19" s="1"/>
  <c r="CP86" i="16"/>
  <c r="CO33" i="16"/>
  <c r="BY33" i="19" s="1"/>
  <c r="CK350" i="16"/>
  <c r="CL301" i="16"/>
  <c r="BX301" i="19" s="1"/>
  <c r="CM220" i="16"/>
  <c r="CM182" i="16"/>
  <c r="CL144" i="16"/>
  <c r="BX144" i="19" s="1"/>
  <c r="CL109" i="16"/>
  <c r="BX109" i="19" s="1"/>
  <c r="CL80" i="16"/>
  <c r="BX80" i="19" s="1"/>
  <c r="CH51" i="16"/>
  <c r="CJ28" i="16"/>
  <c r="CV7" i="16"/>
  <c r="CN197" i="16"/>
  <c r="CS123" i="16"/>
  <c r="CO86" i="16"/>
  <c r="BY86" i="19" s="1"/>
  <c r="CP57" i="16"/>
  <c r="CN33" i="16"/>
  <c r="CR8" i="16"/>
  <c r="BZ8" i="19" s="1"/>
  <c r="CI350" i="16"/>
  <c r="BW350" i="19" s="1"/>
  <c r="CM325" i="16"/>
  <c r="CK301" i="16"/>
  <c r="CI277" i="16"/>
  <c r="BW277" i="19" s="1"/>
  <c r="CL252" i="16"/>
  <c r="BX252" i="19" s="1"/>
  <c r="CJ228" i="16"/>
  <c r="CH204" i="16"/>
  <c r="CK179" i="16"/>
  <c r="CL156" i="16"/>
  <c r="BX156" i="19" s="1"/>
  <c r="CM133" i="16"/>
  <c r="CH111" i="16"/>
  <c r="CI94" i="16"/>
  <c r="BW94" i="19" s="1"/>
  <c r="CK74" i="16"/>
  <c r="CM58" i="16"/>
  <c r="CM46" i="16"/>
  <c r="CK33" i="16"/>
  <c r="CY262" i="16"/>
  <c r="CY66" i="16"/>
  <c r="CP335" i="16"/>
  <c r="CN249" i="16"/>
  <c r="CR171" i="16"/>
  <c r="BZ171" i="19" s="1"/>
  <c r="CO70" i="16"/>
  <c r="BY70" i="19" s="1"/>
  <c r="CO57" i="16"/>
  <c r="BY57" i="19" s="1"/>
  <c r="CN45" i="16"/>
  <c r="CS32" i="16"/>
  <c r="CR20" i="16"/>
  <c r="BZ20" i="19" s="1"/>
  <c r="CQ8" i="16"/>
  <c r="CI362" i="16"/>
  <c r="BW362" i="19" s="1"/>
  <c r="CH350" i="16"/>
  <c r="CM337" i="16"/>
  <c r="CL325" i="16"/>
  <c r="BX325" i="19" s="1"/>
  <c r="CK313" i="16"/>
  <c r="CJ301" i="16"/>
  <c r="CI289" i="16"/>
  <c r="BW289" i="19" s="1"/>
  <c r="CM276" i="16"/>
  <c r="CL264" i="16"/>
  <c r="BX264" i="19" s="1"/>
  <c r="CK252" i="16"/>
  <c r="CJ240" i="16"/>
  <c r="CI228" i="16"/>
  <c r="BW228" i="19" s="1"/>
  <c r="CH216" i="16"/>
  <c r="CM203" i="16"/>
  <c r="CK191" i="16"/>
  <c r="CJ179" i="16"/>
  <c r="CI167" i="16"/>
  <c r="BW167" i="19" s="1"/>
  <c r="CH155" i="16"/>
  <c r="CM142" i="16"/>
  <c r="CL130" i="16"/>
  <c r="BX130" i="19" s="1"/>
  <c r="CK118" i="16"/>
  <c r="CI106" i="16"/>
  <c r="BW106" i="19" s="1"/>
  <c r="CH94" i="16"/>
  <c r="CM81" i="16"/>
  <c r="CL69" i="16"/>
  <c r="BX69" i="19" s="1"/>
  <c r="CL58" i="16"/>
  <c r="BX58" i="19" s="1"/>
  <c r="CQ369" i="16"/>
  <c r="DJ30" i="16"/>
  <c r="CF30" i="19" s="1"/>
  <c r="CT58" i="16"/>
  <c r="CR274" i="16"/>
  <c r="BZ274" i="19" s="1"/>
  <c r="CR230" i="16"/>
  <c r="BZ230" i="19" s="1"/>
  <c r="CV203" i="16"/>
  <c r="CV59" i="16"/>
  <c r="CS327" i="16"/>
  <c r="CQ262" i="16"/>
  <c r="CS211" i="16"/>
  <c r="CT82" i="16"/>
  <c r="CP145" i="16"/>
  <c r="CS75" i="16"/>
  <c r="CQ25" i="16"/>
  <c r="CM342" i="16"/>
  <c r="CH294" i="16"/>
  <c r="CH256" i="16"/>
  <c r="CL208" i="16"/>
  <c r="BX208" i="19" s="1"/>
  <c r="CL170" i="16"/>
  <c r="BX170" i="19" s="1"/>
  <c r="CI108" i="16"/>
  <c r="BW108" i="19" s="1"/>
  <c r="CI76" i="16"/>
  <c r="BW76" i="19" s="1"/>
  <c r="CL49" i="16"/>
  <c r="BX49" i="19" s="1"/>
  <c r="CH27" i="16"/>
  <c r="CO361" i="16"/>
  <c r="BY361" i="19" s="1"/>
  <c r="CP186" i="16"/>
  <c r="CR75" i="16"/>
  <c r="BZ75" i="19" s="1"/>
  <c r="CS49" i="16"/>
  <c r="CP25" i="16"/>
  <c r="CH367" i="16"/>
  <c r="CL342" i="16"/>
  <c r="BX342" i="19" s="1"/>
  <c r="CI318" i="16"/>
  <c r="BW318" i="19" s="1"/>
  <c r="CM293" i="16"/>
  <c r="CK269" i="16"/>
  <c r="CL220" i="16"/>
  <c r="BX220" i="19" s="1"/>
  <c r="CJ196" i="16"/>
  <c r="CH172" i="16"/>
  <c r="CI155" i="16"/>
  <c r="BW155" i="19" s="1"/>
  <c r="CJ132" i="16"/>
  <c r="CK109" i="16"/>
  <c r="CM72" i="16"/>
  <c r="CK57" i="16"/>
  <c r="CI44" i="16"/>
  <c r="BW44" i="19" s="1"/>
  <c r="CI32" i="16"/>
  <c r="BW32" i="19" s="1"/>
  <c r="CX169" i="16"/>
  <c r="CB169" i="19" s="1"/>
  <c r="CX54" i="16"/>
  <c r="CB54" i="19" s="1"/>
  <c r="CR323" i="16"/>
  <c r="BZ323" i="19" s="1"/>
  <c r="CP238" i="16"/>
  <c r="CP166" i="16"/>
  <c r="CP137" i="16"/>
  <c r="CO109" i="16"/>
  <c r="BY109" i="19" s="1"/>
  <c r="CS82" i="16"/>
  <c r="CO68" i="16"/>
  <c r="BY68" i="19" s="1"/>
  <c r="CR55" i="16"/>
  <c r="BZ55" i="19" s="1"/>
  <c r="CQ43" i="16"/>
  <c r="CP31" i="16"/>
  <c r="CO19" i="16"/>
  <c r="BY19" i="19" s="1"/>
  <c r="CS6" i="16"/>
  <c r="CL360" i="16"/>
  <c r="BX360" i="19" s="1"/>
  <c r="CK348" i="16"/>
  <c r="CJ336" i="16"/>
  <c r="CI324" i="16"/>
  <c r="BW324" i="19" s="1"/>
  <c r="CH312" i="16"/>
  <c r="CM299" i="16"/>
  <c r="CK287" i="16"/>
  <c r="CJ275" i="16"/>
  <c r="CI263" i="16"/>
  <c r="BW263" i="19" s="1"/>
  <c r="CH251" i="16"/>
  <c r="CM238" i="16"/>
  <c r="CL226" i="16"/>
  <c r="BX226" i="19" s="1"/>
  <c r="CK214" i="16"/>
  <c r="CI202" i="16"/>
  <c r="BW202" i="19" s="1"/>
  <c r="CH190" i="16"/>
  <c r="CM177" i="16"/>
  <c r="CL165" i="16"/>
  <c r="BX165" i="19" s="1"/>
  <c r="CK153" i="16"/>
  <c r="CJ141" i="16"/>
  <c r="CI129" i="16"/>
  <c r="BW129" i="19" s="1"/>
  <c r="CM116" i="16"/>
  <c r="CL104" i="16"/>
  <c r="BX104" i="19" s="1"/>
  <c r="CK92" i="16"/>
  <c r="CJ80" i="16"/>
  <c r="CI68" i="16"/>
  <c r="BW68" i="19" s="1"/>
  <c r="CJ57" i="16"/>
  <c r="CL46" i="16"/>
  <c r="BX46" i="19" s="1"/>
  <c r="CH36" i="16"/>
  <c r="CJ25" i="16"/>
  <c r="CU183" i="16"/>
  <c r="CA183" i="19" s="1"/>
  <c r="CY131" i="16"/>
  <c r="CP354" i="16"/>
  <c r="DF16" i="16"/>
  <c r="CO256" i="16"/>
  <c r="BY256" i="19" s="1"/>
  <c r="CQ109" i="16"/>
  <c r="CW56" i="16"/>
  <c r="CP273" i="16"/>
  <c r="CP229" i="16"/>
  <c r="CV192" i="16"/>
  <c r="CY57" i="16"/>
  <c r="CQ326" i="16"/>
  <c r="CO261" i="16"/>
  <c r="BY261" i="19" s="1"/>
  <c r="CQ210" i="16"/>
  <c r="CY69" i="16"/>
  <c r="CP142" i="16"/>
  <c r="CO74" i="16"/>
  <c r="BY74" i="19" s="1"/>
  <c r="CN24" i="16"/>
  <c r="CJ341" i="16"/>
  <c r="CK292" i="16"/>
  <c r="CK254" i="16"/>
  <c r="CI207" i="16"/>
  <c r="BW207" i="19" s="1"/>
  <c r="CI169" i="16"/>
  <c r="BW169" i="19" s="1"/>
  <c r="CH134" i="16"/>
  <c r="CL74" i="16"/>
  <c r="BX74" i="19" s="1"/>
  <c r="CJ48" i="16"/>
  <c r="CZ11" i="16"/>
  <c r="CN349" i="16"/>
  <c r="CO177" i="16"/>
  <c r="BY177" i="19" s="1"/>
  <c r="CN117" i="16"/>
  <c r="CS73" i="16"/>
  <c r="CO48" i="16"/>
  <c r="BY48" i="19" s="1"/>
  <c r="CS23" i="16"/>
  <c r="CK365" i="16"/>
  <c r="CI341" i="16"/>
  <c r="BW341" i="19" s="1"/>
  <c r="CL316" i="16"/>
  <c r="BX316" i="19" s="1"/>
  <c r="CJ292" i="16"/>
  <c r="CH268" i="16"/>
  <c r="CK243" i="16"/>
  <c r="CI219" i="16"/>
  <c r="BW219" i="19" s="1"/>
  <c r="CM194" i="16"/>
  <c r="CK170" i="16"/>
  <c r="CK147" i="16"/>
  <c r="CM130" i="16"/>
  <c r="CH108" i="16"/>
  <c r="CI88" i="16"/>
  <c r="BW88" i="19" s="1"/>
  <c r="CJ71" i="16"/>
  <c r="CM54" i="16"/>
  <c r="CM42" i="16"/>
  <c r="CM30" i="16"/>
  <c r="CT140" i="16"/>
  <c r="CW42" i="16"/>
  <c r="CN313" i="16"/>
  <c r="CR227" i="16"/>
  <c r="BZ227" i="19" s="1"/>
  <c r="CQ162" i="16"/>
  <c r="CP105" i="16"/>
  <c r="CN81" i="16"/>
  <c r="CQ66" i="16"/>
  <c r="CO54" i="16"/>
  <c r="BY54" i="19" s="1"/>
  <c r="CN42" i="16"/>
  <c r="CS29" i="16"/>
  <c r="CQ17" i="16"/>
  <c r="CP5" i="16"/>
  <c r="CI359" i="16"/>
  <c r="BW359" i="19" s="1"/>
  <c r="CH347" i="16"/>
  <c r="CM334" i="16"/>
  <c r="CL322" i="16"/>
  <c r="BX322" i="19" s="1"/>
  <c r="CK310" i="16"/>
  <c r="CI298" i="16"/>
  <c r="BW298" i="19" s="1"/>
  <c r="CH286" i="16"/>
  <c r="CM273" i="16"/>
  <c r="CL261" i="16"/>
  <c r="BX261" i="19" s="1"/>
  <c r="CK249" i="16"/>
  <c r="CJ237" i="16"/>
  <c r="CI225" i="16"/>
  <c r="BW225" i="19" s="1"/>
  <c r="CM212" i="16"/>
  <c r="CL200" i="16"/>
  <c r="BX200" i="19" s="1"/>
  <c r="CK188" i="16"/>
  <c r="CJ176" i="16"/>
  <c r="CI164" i="16"/>
  <c r="BW164" i="19" s="1"/>
  <c r="CH152" i="16"/>
  <c r="CM139" i="16"/>
  <c r="CK127" i="16"/>
  <c r="CJ115" i="16"/>
  <c r="CI103" i="16"/>
  <c r="BW103" i="19" s="1"/>
  <c r="CH213" i="16"/>
  <c r="CQ253" i="16"/>
  <c r="CT183" i="16"/>
  <c r="CU108" i="16"/>
  <c r="CA108" i="19" s="1"/>
  <c r="CQ294" i="16"/>
  <c r="CO201" i="16"/>
  <c r="BY201" i="19" s="1"/>
  <c r="CN121" i="16"/>
  <c r="CS8" i="16"/>
  <c r="CM278" i="16"/>
  <c r="CL205" i="16"/>
  <c r="BX205" i="19" s="1"/>
  <c r="CK94" i="16"/>
  <c r="CL37" i="16"/>
  <c r="BX37" i="19" s="1"/>
  <c r="CR271" i="16"/>
  <c r="BZ271" i="19" s="1"/>
  <c r="CR46" i="16"/>
  <c r="BZ46" i="19" s="1"/>
  <c r="CH364" i="16"/>
  <c r="CI315" i="16"/>
  <c r="BW315" i="19" s="1"/>
  <c r="CK266" i="16"/>
  <c r="CJ231" i="16"/>
  <c r="CL182" i="16"/>
  <c r="BX182" i="19" s="1"/>
  <c r="CJ97" i="16"/>
  <c r="CM62" i="16"/>
  <c r="CM38" i="16"/>
  <c r="CV103" i="16"/>
  <c r="CS151" i="16"/>
  <c r="CQ75" i="16"/>
  <c r="CQ49" i="16"/>
  <c r="CO25" i="16"/>
  <c r="BY25" i="19" s="1"/>
  <c r="CM366" i="16"/>
  <c r="CK342" i="16"/>
  <c r="CH318" i="16"/>
  <c r="CL293" i="16"/>
  <c r="BX293" i="19" s="1"/>
  <c r="CJ269" i="16"/>
  <c r="CK246" i="16"/>
  <c r="CH222" i="16"/>
  <c r="CL197" i="16"/>
  <c r="BX197" i="19" s="1"/>
  <c r="CJ173" i="16"/>
  <c r="CM148" i="16"/>
  <c r="CK124" i="16"/>
  <c r="CM107" i="16"/>
  <c r="CH88" i="16"/>
  <c r="CL72" i="16"/>
  <c r="BX72" i="19" s="1"/>
  <c r="CH56" i="16"/>
  <c r="CH44" i="16"/>
  <c r="CH32" i="16"/>
  <c r="CX250" i="16"/>
  <c r="CB250" i="19" s="1"/>
  <c r="CV65" i="16"/>
  <c r="CS333" i="16"/>
  <c r="CR247" i="16"/>
  <c r="BZ247" i="19" s="1"/>
  <c r="CQ170" i="16"/>
  <c r="CN112" i="16"/>
  <c r="CS69" i="16"/>
  <c r="CN57" i="16"/>
  <c r="CS44" i="16"/>
  <c r="CR32" i="16"/>
  <c r="BZ32" i="19" s="1"/>
  <c r="CQ20" i="16"/>
  <c r="CO8" i="16"/>
  <c r="BY8" i="19" s="1"/>
  <c r="CH362" i="16"/>
  <c r="CM349" i="16"/>
  <c r="CL337" i="16"/>
  <c r="BX337" i="19" s="1"/>
  <c r="CK325" i="16"/>
  <c r="CJ313" i="16"/>
  <c r="CI301" i="16"/>
  <c r="BW301" i="19" s="1"/>
  <c r="CM288" i="16"/>
  <c r="CL276" i="16"/>
  <c r="BX276" i="19" s="1"/>
  <c r="CK264" i="16"/>
  <c r="CI240" i="16"/>
  <c r="BW240" i="19" s="1"/>
  <c r="CH228" i="16"/>
  <c r="CM215" i="16"/>
  <c r="CK203" i="16"/>
  <c r="CJ191" i="16"/>
  <c r="CI179" i="16"/>
  <c r="BW179" i="19" s="1"/>
  <c r="CH167" i="16"/>
  <c r="CM154" i="16"/>
  <c r="CL142" i="16"/>
  <c r="BX142" i="19" s="1"/>
  <c r="CK130" i="16"/>
  <c r="CI118" i="16"/>
  <c r="BW118" i="19" s="1"/>
  <c r="CH106" i="16"/>
  <c r="CM93" i="16"/>
  <c r="CL81" i="16"/>
  <c r="BX81" i="19" s="1"/>
  <c r="CK69" i="16"/>
  <c r="CK58" i="16"/>
  <c r="CM47" i="16"/>
  <c r="CI37" i="16"/>
  <c r="BW37" i="19" s="1"/>
  <c r="CK26" i="16"/>
  <c r="CM15" i="16"/>
  <c r="CI5" i="16"/>
  <c r="BW5" i="19" s="1"/>
  <c r="CE360" i="16"/>
  <c r="CG349" i="16"/>
  <c r="CC339" i="16"/>
  <c r="BU339" i="19" s="1"/>
  <c r="CE328" i="16"/>
  <c r="CG317" i="16"/>
  <c r="CC307" i="16"/>
  <c r="BU307" i="19" s="1"/>
  <c r="CE296" i="16"/>
  <c r="CG285" i="16"/>
  <c r="CC275" i="16"/>
  <c r="BU275" i="19" s="1"/>
  <c r="CE264" i="16"/>
  <c r="CG253" i="16"/>
  <c r="CC243" i="16"/>
  <c r="BU243" i="19" s="1"/>
  <c r="CE232" i="16"/>
  <c r="CG221" i="16"/>
  <c r="CC211" i="16"/>
  <c r="BU211" i="19" s="1"/>
  <c r="CW150" i="16"/>
  <c r="CW51" i="16"/>
  <c r="CN321" i="16"/>
  <c r="CR235" i="16"/>
  <c r="BZ235" i="19" s="1"/>
  <c r="CO165" i="16"/>
  <c r="BY165" i="19" s="1"/>
  <c r="CN137" i="16"/>
  <c r="CN108" i="16"/>
  <c r="CQ82" i="16"/>
  <c r="CS67" i="16"/>
  <c r="CP55" i="16"/>
  <c r="CO43" i="16"/>
  <c r="BY43" i="19" s="1"/>
  <c r="CS30" i="16"/>
  <c r="CR18" i="16"/>
  <c r="BZ18" i="19" s="1"/>
  <c r="CQ6" i="16"/>
  <c r="CJ360" i="16"/>
  <c r="CI348" i="16"/>
  <c r="BW348" i="19" s="1"/>
  <c r="CH336" i="16"/>
  <c r="CM323" i="16"/>
  <c r="CK311" i="16"/>
  <c r="CJ299" i="16"/>
  <c r="CI287" i="16"/>
  <c r="BW287" i="19" s="1"/>
  <c r="CH275" i="16"/>
  <c r="CM262" i="16"/>
  <c r="CL250" i="16"/>
  <c r="BX250" i="19" s="1"/>
  <c r="CK238" i="16"/>
  <c r="CI226" i="16"/>
  <c r="BW226" i="19" s="1"/>
  <c r="CH214" i="16"/>
  <c r="CM201" i="16"/>
  <c r="CL189" i="16"/>
  <c r="BX189" i="19" s="1"/>
  <c r="CK177" i="16"/>
  <c r="CJ165" i="16"/>
  <c r="CP52" i="16"/>
  <c r="CS210" i="16"/>
  <c r="CY16" i="16"/>
  <c r="CX106" i="16"/>
  <c r="CB106" i="19" s="1"/>
  <c r="CO293" i="16"/>
  <c r="BY293" i="19" s="1"/>
  <c r="CO189" i="16"/>
  <c r="BY189" i="19" s="1"/>
  <c r="CI367" i="16"/>
  <c r="BW367" i="19" s="1"/>
  <c r="CJ277" i="16"/>
  <c r="CI204" i="16"/>
  <c r="BW204" i="19" s="1"/>
  <c r="CK132" i="16"/>
  <c r="CJ36" i="16"/>
  <c r="CN261" i="16"/>
  <c r="CO45" i="16"/>
  <c r="BY45" i="19" s="1"/>
  <c r="CK362" i="16"/>
  <c r="CL313" i="16"/>
  <c r="BX313" i="19" s="1"/>
  <c r="CM264" i="16"/>
  <c r="CL217" i="16"/>
  <c r="BX217" i="19" s="1"/>
  <c r="CM168" i="16"/>
  <c r="CK61" i="16"/>
  <c r="CK37" i="16"/>
  <c r="CU91" i="16"/>
  <c r="CA91" i="19" s="1"/>
  <c r="CP270" i="16"/>
  <c r="CP102" i="16"/>
  <c r="CQ73" i="16"/>
  <c r="CN48" i="16"/>
  <c r="CR23" i="16"/>
  <c r="BZ23" i="19" s="1"/>
  <c r="CJ365" i="16"/>
  <c r="CM340" i="16"/>
  <c r="CK316" i="16"/>
  <c r="CI292" i="16"/>
  <c r="BW292" i="19" s="1"/>
  <c r="CM267" i="16"/>
  <c r="CM244" i="16"/>
  <c r="CK220" i="16"/>
  <c r="CI196" i="16"/>
  <c r="BW196" i="19" s="1"/>
  <c r="CM171" i="16"/>
  <c r="CH123" i="16"/>
  <c r="CL101" i="16"/>
  <c r="BX101" i="19" s="1"/>
  <c r="CK86" i="16"/>
  <c r="CI71" i="16"/>
  <c r="BW71" i="19" s="1"/>
  <c r="CL54" i="16"/>
  <c r="BX54" i="19" s="1"/>
  <c r="CL42" i="16"/>
  <c r="BX42" i="19" s="1"/>
  <c r="CL30" i="16"/>
  <c r="BX30" i="19" s="1"/>
  <c r="CT159" i="16"/>
  <c r="CU53" i="16"/>
  <c r="CA53" i="19" s="1"/>
  <c r="CP322" i="16"/>
  <c r="CN237" i="16"/>
  <c r="CP165" i="16"/>
  <c r="CO137" i="16"/>
  <c r="BY137" i="19" s="1"/>
  <c r="CN109" i="16"/>
  <c r="CR82" i="16"/>
  <c r="BZ82" i="19" s="1"/>
  <c r="CN68" i="16"/>
  <c r="CQ55" i="16"/>
  <c r="CP43" i="16"/>
  <c r="CO31" i="16"/>
  <c r="BY31" i="19" s="1"/>
  <c r="CS18" i="16"/>
  <c r="CR6" i="16"/>
  <c r="BZ6" i="19" s="1"/>
  <c r="CK360" i="16"/>
  <c r="CJ348" i="16"/>
  <c r="CI336" i="16"/>
  <c r="BW336" i="19" s="1"/>
  <c r="CH324" i="16"/>
  <c r="CM311" i="16"/>
  <c r="CK299" i="16"/>
  <c r="CJ287" i="16"/>
  <c r="CI275" i="16"/>
  <c r="BW275" i="19" s="1"/>
  <c r="CH263" i="16"/>
  <c r="CM250" i="16"/>
  <c r="CL238" i="16"/>
  <c r="BX238" i="19" s="1"/>
  <c r="CK226" i="16"/>
  <c r="CI214" i="16"/>
  <c r="BW214" i="19" s="1"/>
  <c r="CH202" i="16"/>
  <c r="CM189" i="16"/>
  <c r="CL177" i="16"/>
  <c r="BX177" i="19" s="1"/>
  <c r="CK165" i="16"/>
  <c r="CJ153" i="16"/>
  <c r="CI141" i="16"/>
  <c r="BW141" i="19" s="1"/>
  <c r="CM128" i="16"/>
  <c r="CL116" i="16"/>
  <c r="BX116" i="19" s="1"/>
  <c r="CK104" i="16"/>
  <c r="CJ92" i="16"/>
  <c r="CI80" i="16"/>
  <c r="BW80" i="19" s="1"/>
  <c r="CH68" i="16"/>
  <c r="CI57" i="16"/>
  <c r="BW57" i="19" s="1"/>
  <c r="CK46" i="16"/>
  <c r="CM35" i="16"/>
  <c r="CI25" i="16"/>
  <c r="BW25" i="19" s="1"/>
  <c r="CK14" i="16"/>
  <c r="CG369" i="16"/>
  <c r="CC359" i="16"/>
  <c r="BU359" i="19" s="1"/>
  <c r="CE348" i="16"/>
  <c r="CG337" i="16"/>
  <c r="CC327" i="16"/>
  <c r="BU327" i="19" s="1"/>
  <c r="CE316" i="16"/>
  <c r="CG305" i="16"/>
  <c r="CC295" i="16"/>
  <c r="BU295" i="19" s="1"/>
  <c r="CE284" i="16"/>
  <c r="CG273" i="16"/>
  <c r="CC263" i="16"/>
  <c r="BU263" i="19" s="1"/>
  <c r="CE252" i="16"/>
  <c r="CG241" i="16"/>
  <c r="CC231" i="16"/>
  <c r="BU231" i="19" s="1"/>
  <c r="CE220" i="16"/>
  <c r="CG209" i="16"/>
  <c r="CY136" i="16"/>
  <c r="CV39" i="16"/>
  <c r="CP310" i="16"/>
  <c r="CN225" i="16"/>
  <c r="CP161" i="16"/>
  <c r="CO133" i="16"/>
  <c r="BY133" i="19" s="1"/>
  <c r="CN105" i="16"/>
  <c r="CO80" i="16"/>
  <c r="BY80" i="19" s="1"/>
  <c r="CO66" i="16"/>
  <c r="BY66" i="19" s="1"/>
  <c r="CS53" i="16"/>
  <c r="CQ41" i="16"/>
  <c r="CP29" i="16"/>
  <c r="CO17" i="16"/>
  <c r="BY17" i="19" s="1"/>
  <c r="CN5" i="16"/>
  <c r="CM358" i="16"/>
  <c r="CL346" i="16"/>
  <c r="BX346" i="19" s="1"/>
  <c r="CK334" i="16"/>
  <c r="CI322" i="16"/>
  <c r="BW322" i="19" s="1"/>
  <c r="CH310" i="16"/>
  <c r="CM297" i="16"/>
  <c r="CL285" i="16"/>
  <c r="BX285" i="19" s="1"/>
  <c r="CK273" i="16"/>
  <c r="CJ261" i="16"/>
  <c r="CI249" i="16"/>
  <c r="BW249" i="19" s="1"/>
  <c r="CM236" i="16"/>
  <c r="CL224" i="16"/>
  <c r="BX224" i="19" s="1"/>
  <c r="CK212" i="16"/>
  <c r="CJ200" i="16"/>
  <c r="CI188" i="16"/>
  <c r="BW188" i="19" s="1"/>
  <c r="CH176" i="16"/>
  <c r="CM163" i="16"/>
  <c r="CK151" i="16"/>
  <c r="CJ139" i="16"/>
  <c r="CI127" i="16"/>
  <c r="BW127" i="19" s="1"/>
  <c r="CH115" i="16"/>
  <c r="CM102" i="16"/>
  <c r="CL90" i="16"/>
  <c r="BX90" i="19" s="1"/>
  <c r="CK78" i="16"/>
  <c r="CJ66" i="16"/>
  <c r="CL55" i="16"/>
  <c r="BX55" i="19" s="1"/>
  <c r="CH45" i="16"/>
  <c r="CJ34" i="16"/>
  <c r="CL23" i="16"/>
  <c r="BX23" i="19" s="1"/>
  <c r="CX86" i="16"/>
  <c r="CB86" i="19" s="1"/>
  <c r="CO355" i="16"/>
  <c r="BY355" i="19" s="1"/>
  <c r="CP266" i="16"/>
  <c r="CN181" i="16"/>
  <c r="CR146" i="16"/>
  <c r="BZ146" i="19" s="1"/>
  <c r="CQ118" i="16"/>
  <c r="CP90" i="16"/>
  <c r="CN73" i="16"/>
  <c r="CR59" i="16"/>
  <c r="BZ59" i="19" s="1"/>
  <c r="CQ47" i="16"/>
  <c r="CP35" i="16"/>
  <c r="CO23" i="16"/>
  <c r="BY23" i="19" s="1"/>
  <c r="CS10" i="16"/>
  <c r="CL364" i="16"/>
  <c r="BX364" i="19" s="1"/>
  <c r="CK352" i="16"/>
  <c r="CJ340" i="16"/>
  <c r="CI328" i="16"/>
  <c r="BW328" i="19" s="1"/>
  <c r="CH316" i="16"/>
  <c r="CM303" i="16"/>
  <c r="CK291" i="16"/>
  <c r="CJ279" i="16"/>
  <c r="CI267" i="16"/>
  <c r="BW267" i="19" s="1"/>
  <c r="CH255" i="16"/>
  <c r="CM242" i="16"/>
  <c r="CL230" i="16"/>
  <c r="BX230" i="19" s="1"/>
  <c r="CN11" i="16"/>
  <c r="CQ209" i="16"/>
  <c r="CO337" i="16"/>
  <c r="BY337" i="19" s="1"/>
  <c r="CR206" i="16"/>
  <c r="BZ206" i="19" s="1"/>
  <c r="CT32" i="16"/>
  <c r="CS187" i="16"/>
  <c r="CL365" i="16"/>
  <c r="BX365" i="19" s="1"/>
  <c r="CL269" i="16"/>
  <c r="BX269" i="19" s="1"/>
  <c r="CH192" i="16"/>
  <c r="CH131" i="16"/>
  <c r="CT275" i="16"/>
  <c r="CS171" i="16"/>
  <c r="CR95" i="16"/>
  <c r="BZ95" i="19" s="1"/>
  <c r="CQ37" i="16"/>
  <c r="CM354" i="16"/>
  <c r="CH306" i="16"/>
  <c r="CJ257" i="16"/>
  <c r="CI216" i="16"/>
  <c r="BW216" i="19" s="1"/>
  <c r="CJ167" i="16"/>
  <c r="CI123" i="16"/>
  <c r="BW123" i="19" s="1"/>
  <c r="CL86" i="16"/>
  <c r="BX86" i="19" s="1"/>
  <c r="CK53" i="16"/>
  <c r="CK29" i="16"/>
  <c r="CU30" i="16"/>
  <c r="CA30" i="19" s="1"/>
  <c r="CN217" i="16"/>
  <c r="CQ98" i="16"/>
  <c r="CS64" i="16"/>
  <c r="CQ40" i="16"/>
  <c r="CN16" i="16"/>
  <c r="CL357" i="16"/>
  <c r="BX357" i="19" s="1"/>
  <c r="CJ333" i="16"/>
  <c r="CM308" i="16"/>
  <c r="CK284" i="16"/>
  <c r="CJ243" i="16"/>
  <c r="CH219" i="16"/>
  <c r="CL194" i="16"/>
  <c r="BX194" i="19" s="1"/>
  <c r="CI170" i="16"/>
  <c r="BW170" i="19" s="1"/>
  <c r="CM145" i="16"/>
  <c r="CK121" i="16"/>
  <c r="CI100" i="16"/>
  <c r="BW100" i="19" s="1"/>
  <c r="CM84" i="16"/>
  <c r="CL66" i="16"/>
  <c r="BX66" i="19" s="1"/>
  <c r="CJ53" i="16"/>
  <c r="CJ41" i="16"/>
  <c r="CJ29" i="16"/>
  <c r="CW138" i="16"/>
  <c r="CY40" i="16"/>
  <c r="CR311" i="16"/>
  <c r="BZ311" i="19" s="1"/>
  <c r="CP226" i="16"/>
  <c r="CP133" i="16"/>
  <c r="CO105" i="16"/>
  <c r="BY105" i="19" s="1"/>
  <c r="CS80" i="16"/>
  <c r="CP66" i="16"/>
  <c r="CN54" i="16"/>
  <c r="CS41" i="16"/>
  <c r="CQ29" i="16"/>
  <c r="CP17" i="16"/>
  <c r="CO5" i="16"/>
  <c r="BY5" i="19" s="1"/>
  <c r="CH359" i="16"/>
  <c r="CM346" i="16"/>
  <c r="CL334" i="16"/>
  <c r="BX334" i="19" s="1"/>
  <c r="CK322" i="16"/>
  <c r="CI310" i="16"/>
  <c r="BW310" i="19" s="1"/>
  <c r="CH298" i="16"/>
  <c r="CM285" i="16"/>
  <c r="CL273" i="16"/>
  <c r="BX273" i="19" s="1"/>
  <c r="CK261" i="16"/>
  <c r="CJ249" i="16"/>
  <c r="CI237" i="16"/>
  <c r="BW237" i="19" s="1"/>
  <c r="CM224" i="16"/>
  <c r="CL212" i="16"/>
  <c r="BX212" i="19" s="1"/>
  <c r="CK200" i="16"/>
  <c r="CJ188" i="16"/>
  <c r="CI176" i="16"/>
  <c r="BW176" i="19" s="1"/>
  <c r="CH164" i="16"/>
  <c r="CM151" i="16"/>
  <c r="CK139" i="16"/>
  <c r="CJ127" i="16"/>
  <c r="CI115" i="16"/>
  <c r="BW115" i="19" s="1"/>
  <c r="CH103" i="16"/>
  <c r="CM90" i="16"/>
  <c r="CL78" i="16"/>
  <c r="BX78" i="19" s="1"/>
  <c r="CK66" i="16"/>
  <c r="CM55" i="16"/>
  <c r="CI45" i="16"/>
  <c r="BW45" i="19" s="1"/>
  <c r="CK34" i="16"/>
  <c r="CM23" i="16"/>
  <c r="CI13" i="16"/>
  <c r="BW13" i="19" s="1"/>
  <c r="CE368" i="16"/>
  <c r="CG357" i="16"/>
  <c r="CC347" i="16"/>
  <c r="BU347" i="19" s="1"/>
  <c r="CE336" i="16"/>
  <c r="CG325" i="16"/>
  <c r="CC315" i="16"/>
  <c r="BU315" i="19" s="1"/>
  <c r="CE304" i="16"/>
  <c r="CG293" i="16"/>
  <c r="CC283" i="16"/>
  <c r="BU283" i="19" s="1"/>
  <c r="CE272" i="16"/>
  <c r="CG261" i="16"/>
  <c r="CC251" i="16"/>
  <c r="BU251" i="19" s="1"/>
  <c r="CE240" i="16"/>
  <c r="CG229" i="16"/>
  <c r="CC219" i="16"/>
  <c r="BU219" i="19" s="1"/>
  <c r="CE208" i="16"/>
  <c r="CX124" i="16"/>
  <c r="CB124" i="19" s="1"/>
  <c r="CU27" i="16"/>
  <c r="CA27" i="19" s="1"/>
  <c r="CR299" i="16"/>
  <c r="BZ299" i="19" s="1"/>
  <c r="CP214" i="16"/>
  <c r="CP158" i="16"/>
  <c r="CP129" i="16"/>
  <c r="CO101" i="16"/>
  <c r="BY101" i="19" s="1"/>
  <c r="CQ78" i="16"/>
  <c r="CQ64" i="16"/>
  <c r="CO52" i="16"/>
  <c r="BY52" i="19" s="1"/>
  <c r="CN40" i="16"/>
  <c r="CS27" i="16"/>
  <c r="CR15" i="16"/>
  <c r="BZ15" i="19" s="1"/>
  <c r="CK369" i="16"/>
  <c r="CJ357" i="16"/>
  <c r="CI345" i="16"/>
  <c r="BW345" i="19" s="1"/>
  <c r="CM332" i="16"/>
  <c r="CL320" i="16"/>
  <c r="BX320" i="19" s="1"/>
  <c r="CK308" i="16"/>
  <c r="CJ296" i="16"/>
  <c r="CI284" i="16"/>
  <c r="BW284" i="19" s="1"/>
  <c r="CH272" i="16"/>
  <c r="CM259" i="16"/>
  <c r="CK247" i="16"/>
  <c r="CJ235" i="16"/>
  <c r="CI223" i="16"/>
  <c r="BW223" i="19" s="1"/>
  <c r="CH211" i="16"/>
  <c r="CM198" i="16"/>
  <c r="CL186" i="16"/>
  <c r="BX186" i="19" s="1"/>
  <c r="CK174" i="16"/>
  <c r="CI162" i="16"/>
  <c r="BW162" i="19" s="1"/>
  <c r="CH150" i="16"/>
  <c r="CM137" i="16"/>
  <c r="CL125" i="16"/>
  <c r="BX125" i="19" s="1"/>
  <c r="CK113" i="16"/>
  <c r="CJ101" i="16"/>
  <c r="CI89" i="16"/>
  <c r="BW89" i="19" s="1"/>
  <c r="CM76" i="16"/>
  <c r="CH65" i="16"/>
  <c r="CJ54" i="16"/>
  <c r="CL43" i="16"/>
  <c r="BX43" i="19" s="1"/>
  <c r="CH33" i="16"/>
  <c r="CX323" i="16"/>
  <c r="CB323" i="19" s="1"/>
  <c r="CW74" i="16"/>
  <c r="CS342" i="16"/>
  <c r="CR255" i="16"/>
  <c r="BZ255" i="19" s="1"/>
  <c r="CQ174" i="16"/>
  <c r="CR143" i="16"/>
  <c r="BZ143" i="19" s="1"/>
  <c r="CR114" i="16"/>
  <c r="BZ114" i="19" s="1"/>
  <c r="CQ87" i="16"/>
  <c r="CO58" i="16"/>
  <c r="BY58" i="19" s="1"/>
  <c r="CN46" i="16"/>
  <c r="CS33" i="16"/>
  <c r="CQ21" i="16"/>
  <c r="CP9" i="16"/>
  <c r="CI363" i="16"/>
  <c r="BW363" i="19" s="1"/>
  <c r="CH351" i="16"/>
  <c r="CM338" i="16"/>
  <c r="CL326" i="16"/>
  <c r="BX326" i="19" s="1"/>
  <c r="CK314" i="16"/>
  <c r="CI302" i="16"/>
  <c r="BW302" i="19" s="1"/>
  <c r="CH290" i="16"/>
  <c r="CM277" i="16"/>
  <c r="CL265" i="16"/>
  <c r="BX265" i="19" s="1"/>
  <c r="CK253" i="16"/>
  <c r="CY132" i="16"/>
  <c r="CO334" i="16"/>
  <c r="BY334" i="19" s="1"/>
  <c r="CR194" i="16"/>
  <c r="BZ194" i="19" s="1"/>
  <c r="CU18" i="16"/>
  <c r="CA18" i="19" s="1"/>
  <c r="CS259" i="16"/>
  <c r="CY8" i="16"/>
  <c r="CO59" i="16"/>
  <c r="BY59" i="19" s="1"/>
  <c r="CK327" i="16"/>
  <c r="CM185" i="16"/>
  <c r="CM124" i="16"/>
  <c r="CJ64" i="16"/>
  <c r="CY104" i="16"/>
  <c r="CN152" i="16"/>
  <c r="CS91" i="16"/>
  <c r="CN36" i="16"/>
  <c r="CJ353" i="16"/>
  <c r="CK304" i="16"/>
  <c r="CM255" i="16"/>
  <c r="CK208" i="16"/>
  <c r="CL121" i="16"/>
  <c r="BX121" i="19" s="1"/>
  <c r="CI85" i="16"/>
  <c r="BW85" i="19" s="1"/>
  <c r="CI52" i="16"/>
  <c r="BW52" i="19" s="1"/>
  <c r="CI28" i="16"/>
  <c r="BW28" i="19" s="1"/>
  <c r="CT18" i="16"/>
  <c r="CP206" i="16"/>
  <c r="CR94" i="16"/>
  <c r="BZ94" i="19" s="1"/>
  <c r="CP63" i="16"/>
  <c r="CS38" i="16"/>
  <c r="CQ14" i="16"/>
  <c r="CI356" i="16"/>
  <c r="BW356" i="19" s="1"/>
  <c r="CM331" i="16"/>
  <c r="CJ307" i="16"/>
  <c r="CH283" i="16"/>
  <c r="CI260" i="16"/>
  <c r="BW260" i="19" s="1"/>
  <c r="CM235" i="16"/>
  <c r="CJ211" i="16"/>
  <c r="CH187" i="16"/>
  <c r="CL162" i="16"/>
  <c r="BX162" i="19" s="1"/>
  <c r="CI138" i="16"/>
  <c r="BW138" i="19" s="1"/>
  <c r="CH120" i="16"/>
  <c r="CL98" i="16"/>
  <c r="BX98" i="19" s="1"/>
  <c r="CJ83" i="16"/>
  <c r="CJ65" i="16"/>
  <c r="CH52" i="16"/>
  <c r="CH40" i="16"/>
  <c r="CH28" i="16"/>
  <c r="CU126" i="16"/>
  <c r="CA126" i="19" s="1"/>
  <c r="CX28" i="16"/>
  <c r="CB28" i="19" s="1"/>
  <c r="CN301" i="16"/>
  <c r="CR215" i="16"/>
  <c r="BZ215" i="19" s="1"/>
  <c r="CQ158" i="16"/>
  <c r="CP130" i="16"/>
  <c r="CP101" i="16"/>
  <c r="CR78" i="16"/>
  <c r="BZ78" i="19" s="1"/>
  <c r="CR64" i="16"/>
  <c r="BZ64" i="19" s="1"/>
  <c r="CQ52" i="16"/>
  <c r="CO40" i="16"/>
  <c r="BY40" i="19" s="1"/>
  <c r="CN28" i="16"/>
  <c r="CS15" i="16"/>
  <c r="CL369" i="16"/>
  <c r="BX369" i="19" s="1"/>
  <c r="CK357" i="16"/>
  <c r="CJ345" i="16"/>
  <c r="CI333" i="16"/>
  <c r="BW333" i="19" s="1"/>
  <c r="CM320" i="16"/>
  <c r="CL308" i="16"/>
  <c r="BX308" i="19" s="1"/>
  <c r="CK296" i="16"/>
  <c r="CJ284" i="16"/>
  <c r="CI272" i="16"/>
  <c r="BW272" i="19" s="1"/>
  <c r="CH260" i="16"/>
  <c r="CM247" i="16"/>
  <c r="CK235" i="16"/>
  <c r="CJ223" i="16"/>
  <c r="CI211" i="16"/>
  <c r="BW211" i="19" s="1"/>
  <c r="CH199" i="16"/>
  <c r="CM186" i="16"/>
  <c r="CL174" i="16"/>
  <c r="BX174" i="19" s="1"/>
  <c r="CK162" i="16"/>
  <c r="CI150" i="16"/>
  <c r="BW150" i="19" s="1"/>
  <c r="CH138" i="16"/>
  <c r="CM125" i="16"/>
  <c r="CL113" i="16"/>
  <c r="BX113" i="19" s="1"/>
  <c r="CK101" i="16"/>
  <c r="CJ89" i="16"/>
  <c r="CI65" i="16"/>
  <c r="BW65" i="19" s="1"/>
  <c r="CK54" i="16"/>
  <c r="CM43" i="16"/>
  <c r="CI33" i="16"/>
  <c r="BW33" i="19" s="1"/>
  <c r="CK22" i="16"/>
  <c r="CM11" i="16"/>
  <c r="CC367" i="16"/>
  <c r="BU367" i="19" s="1"/>
  <c r="CE356" i="16"/>
  <c r="CG345" i="16"/>
  <c r="CC335" i="16"/>
  <c r="BU335" i="19" s="1"/>
  <c r="CE324" i="16"/>
  <c r="CG313" i="16"/>
  <c r="CC303" i="16"/>
  <c r="BU303" i="19" s="1"/>
  <c r="CE292" i="16"/>
  <c r="CG281" i="16"/>
  <c r="CC271" i="16"/>
  <c r="BU271" i="19" s="1"/>
  <c r="CE260" i="16"/>
  <c r="CG249" i="16"/>
  <c r="CC239" i="16"/>
  <c r="BU239" i="19" s="1"/>
  <c r="CE228" i="16"/>
  <c r="CG217" i="16"/>
  <c r="CC207" i="16"/>
  <c r="BU207" i="19" s="1"/>
  <c r="CW112" i="16"/>
  <c r="CT15" i="16"/>
  <c r="CN289" i="16"/>
  <c r="CR203" i="16"/>
  <c r="BZ203" i="19" s="1"/>
  <c r="CQ154" i="16"/>
  <c r="CP126" i="16"/>
  <c r="CP97" i="16"/>
  <c r="CS76" i="16"/>
  <c r="CS62" i="16"/>
  <c r="CR50" i="16"/>
  <c r="BZ50" i="19" s="1"/>
  <c r="CQ38" i="16"/>
  <c r="CP26" i="16"/>
  <c r="CO14" i="16"/>
  <c r="BY14" i="19" s="1"/>
  <c r="CH368" i="16"/>
  <c r="CM355" i="16"/>
  <c r="CK343" i="16"/>
  <c r="CJ331" i="16"/>
  <c r="CI319" i="16"/>
  <c r="BW319" i="19" s="1"/>
  <c r="CH307" i="16"/>
  <c r="CM294" i="16"/>
  <c r="CL282" i="16"/>
  <c r="BX282" i="19" s="1"/>
  <c r="CK270" i="16"/>
  <c r="CI258" i="16"/>
  <c r="BW258" i="19" s="1"/>
  <c r="CH246" i="16"/>
  <c r="CM233" i="16"/>
  <c r="CL221" i="16"/>
  <c r="BX221" i="19" s="1"/>
  <c r="CK209" i="16"/>
  <c r="CJ197" i="16"/>
  <c r="CI185" i="16"/>
  <c r="BW185" i="19" s="1"/>
  <c r="CM172" i="16"/>
  <c r="CL160" i="16"/>
  <c r="BX160" i="19" s="1"/>
  <c r="CK148" i="16"/>
  <c r="CJ136" i="16"/>
  <c r="CI124" i="16"/>
  <c r="BW124" i="19" s="1"/>
  <c r="CM99" i="16"/>
  <c r="CK87" i="16"/>
  <c r="CJ75" i="16"/>
  <c r="CL63" i="16"/>
  <c r="BX63" i="19" s="1"/>
  <c r="CH53" i="16"/>
  <c r="CJ42" i="16"/>
  <c r="CL31" i="16"/>
  <c r="BX31" i="19" s="1"/>
  <c r="CU226" i="16"/>
  <c r="CA226" i="19" s="1"/>
  <c r="CU62" i="16"/>
  <c r="CA62" i="19" s="1"/>
  <c r="CR330" i="16"/>
  <c r="BZ330" i="19" s="1"/>
  <c r="CN245" i="16"/>
  <c r="CO169" i="16"/>
  <c r="BY169" i="19" s="1"/>
  <c r="CS139" i="16"/>
  <c r="CR111" i="16"/>
  <c r="BZ111" i="19" s="1"/>
  <c r="CS84" i="16"/>
  <c r="CP69" i="16"/>
  <c r="CR56" i="16"/>
  <c r="BZ56" i="19" s="1"/>
  <c r="CQ44" i="16"/>
  <c r="CO32" i="16"/>
  <c r="BY32" i="19" s="1"/>
  <c r="CN20" i="16"/>
  <c r="CS7" i="16"/>
  <c r="CL361" i="16"/>
  <c r="BX361" i="19" s="1"/>
  <c r="CK349" i="16"/>
  <c r="CJ337" i="16"/>
  <c r="CI325" i="16"/>
  <c r="BW325" i="19" s="1"/>
  <c r="CM312" i="16"/>
  <c r="CL300" i="16"/>
  <c r="BX300" i="19" s="1"/>
  <c r="CK288" i="16"/>
  <c r="CJ276" i="16"/>
  <c r="CW111" i="16"/>
  <c r="CR332" i="16"/>
  <c r="BZ332" i="19" s="1"/>
  <c r="CN188" i="16"/>
  <c r="CX10" i="16"/>
  <c r="CB10" i="19" s="1"/>
  <c r="CR362" i="16"/>
  <c r="BZ362" i="19" s="1"/>
  <c r="CQ57" i="16"/>
  <c r="CH326" i="16"/>
  <c r="CM252" i="16"/>
  <c r="CK167" i="16"/>
  <c r="CL112" i="16"/>
  <c r="BX112" i="19" s="1"/>
  <c r="CH63" i="16"/>
  <c r="CX92" i="16"/>
  <c r="CB92" i="19" s="1"/>
  <c r="CN149" i="16"/>
  <c r="CN72" i="16"/>
  <c r="CP22" i="16"/>
  <c r="CK339" i="16"/>
  <c r="CM290" i="16"/>
  <c r="CH207" i="16"/>
  <c r="CM159" i="16"/>
  <c r="CI120" i="16"/>
  <c r="BW120" i="19" s="1"/>
  <c r="CK83" i="16"/>
  <c r="CM50" i="16"/>
  <c r="CX21" i="16"/>
  <c r="CB21" i="19" s="1"/>
  <c r="CN272" i="16"/>
  <c r="CQ306" i="16"/>
  <c r="CR251" i="16"/>
  <c r="BZ251" i="19" s="1"/>
  <c r="CM316" i="16"/>
  <c r="CM147" i="16"/>
  <c r="CH47" i="16"/>
  <c r="CH338" i="16"/>
  <c r="CK240" i="16"/>
  <c r="CH143" i="16"/>
  <c r="CM69" i="16"/>
  <c r="CW115" i="16"/>
  <c r="CR158" i="16"/>
  <c r="BZ158" i="19" s="1"/>
  <c r="CS119" i="16"/>
  <c r="CR52" i="16"/>
  <c r="BZ52" i="19" s="1"/>
  <c r="CM369" i="16"/>
  <c r="CI321" i="16"/>
  <c r="BW321" i="19" s="1"/>
  <c r="CJ272" i="16"/>
  <c r="CL232" i="16"/>
  <c r="BX232" i="19" s="1"/>
  <c r="CH184" i="16"/>
  <c r="CL136" i="16"/>
  <c r="BX136" i="19" s="1"/>
  <c r="CI97" i="16"/>
  <c r="BW97" i="19" s="1"/>
  <c r="CH64" i="16"/>
  <c r="CL38" i="16"/>
  <c r="BX38" i="19" s="1"/>
  <c r="CT114" i="16"/>
  <c r="CP290" i="16"/>
  <c r="CR119" i="16"/>
  <c r="BZ119" i="19" s="1"/>
  <c r="CO75" i="16"/>
  <c r="BY75" i="19" s="1"/>
  <c r="CP49" i="16"/>
  <c r="CN25" i="16"/>
  <c r="CL366" i="16"/>
  <c r="BX366" i="19" s="1"/>
  <c r="CI342" i="16"/>
  <c r="BW342" i="19" s="1"/>
  <c r="CM317" i="16"/>
  <c r="CK293" i="16"/>
  <c r="CI269" i="16"/>
  <c r="BW269" i="19" s="1"/>
  <c r="CI246" i="16"/>
  <c r="BW246" i="19" s="1"/>
  <c r="CM221" i="16"/>
  <c r="CK197" i="16"/>
  <c r="CI173" i="16"/>
  <c r="BW173" i="19" s="1"/>
  <c r="CL148" i="16"/>
  <c r="BX148" i="19" s="1"/>
  <c r="CJ124" i="16"/>
  <c r="CH100" i="16"/>
  <c r="CM59" i="16"/>
  <c r="CK38" i="16"/>
  <c r="CI17" i="16"/>
  <c r="BW17" i="19" s="1"/>
  <c r="CG361" i="16"/>
  <c r="CE340" i="16"/>
  <c r="CC319" i="16"/>
  <c r="BU319" i="19" s="1"/>
  <c r="CG297" i="16"/>
  <c r="CE276" i="16"/>
  <c r="CC255" i="16"/>
  <c r="BU255" i="19" s="1"/>
  <c r="CG233" i="16"/>
  <c r="CE212" i="16"/>
  <c r="CY63" i="16"/>
  <c r="CN140" i="16"/>
  <c r="CS56" i="16"/>
  <c r="CQ32" i="16"/>
  <c r="CN8" i="16"/>
  <c r="CL349" i="16"/>
  <c r="BX349" i="19" s="1"/>
  <c r="CJ325" i="16"/>
  <c r="CM300" i="16"/>
  <c r="CK276" i="16"/>
  <c r="CM227" i="16"/>
  <c r="CJ203" i="16"/>
  <c r="CH179" i="16"/>
  <c r="CL154" i="16"/>
  <c r="BX154" i="19" s="1"/>
  <c r="CK116" i="16"/>
  <c r="CL96" i="16"/>
  <c r="BX96" i="19" s="1"/>
  <c r="CH80" i="16"/>
  <c r="CL59" i="16"/>
  <c r="BX59" i="19" s="1"/>
  <c r="CH41" i="16"/>
  <c r="CJ26" i="16"/>
  <c r="CY37" i="16"/>
  <c r="CN277" i="16"/>
  <c r="CP157" i="16"/>
  <c r="CS107" i="16"/>
  <c r="CQ76" i="16"/>
  <c r="CO55" i="16"/>
  <c r="BY55" i="19" s="1"/>
  <c r="CP38" i="16"/>
  <c r="CN17" i="16"/>
  <c r="CI366" i="16"/>
  <c r="BW366" i="19" s="1"/>
  <c r="CM344" i="16"/>
  <c r="CK323" i="16"/>
  <c r="CM306" i="16"/>
  <c r="CK285" i="16"/>
  <c r="CL123" i="16"/>
  <c r="BX123" i="19" s="1"/>
  <c r="CP269" i="16"/>
  <c r="CS295" i="16"/>
  <c r="CN124" i="16"/>
  <c r="CH39" i="16"/>
  <c r="CK330" i="16"/>
  <c r="CM232" i="16"/>
  <c r="CI64" i="16"/>
  <c r="BW64" i="19" s="1"/>
  <c r="CY5" i="16"/>
  <c r="CR155" i="16"/>
  <c r="BZ155" i="19" s="1"/>
  <c r="CO51" i="16"/>
  <c r="BY51" i="19" s="1"/>
  <c r="CJ368" i="16"/>
  <c r="CK319" i="16"/>
  <c r="CM270" i="16"/>
  <c r="CI231" i="16"/>
  <c r="BW231" i="19" s="1"/>
  <c r="CK182" i="16"/>
  <c r="CI135" i="16"/>
  <c r="BW135" i="19" s="1"/>
  <c r="CK95" i="16"/>
  <c r="CL62" i="16"/>
  <c r="BX62" i="19" s="1"/>
  <c r="CJ37" i="16"/>
  <c r="CY101" i="16"/>
  <c r="CR279" i="16"/>
  <c r="BZ279" i="19" s="1"/>
  <c r="CR154" i="16"/>
  <c r="BZ154" i="19" s="1"/>
  <c r="CS115" i="16"/>
  <c r="CP73" i="16"/>
  <c r="CS47" i="16"/>
  <c r="CQ23" i="16"/>
  <c r="CI365" i="16"/>
  <c r="BW365" i="19" s="1"/>
  <c r="CL340" i="16"/>
  <c r="BX340" i="19" s="1"/>
  <c r="CJ316" i="16"/>
  <c r="CH292" i="16"/>
  <c r="CK267" i="16"/>
  <c r="CL244" i="16"/>
  <c r="BX244" i="19" s="1"/>
  <c r="CJ220" i="16"/>
  <c r="CH196" i="16"/>
  <c r="CK171" i="16"/>
  <c r="CM122" i="16"/>
  <c r="CK98" i="16"/>
  <c r="CK75" i="16"/>
  <c r="CI53" i="16"/>
  <c r="BW53" i="19" s="1"/>
  <c r="CM31" i="16"/>
  <c r="CK10" i="16"/>
  <c r="CC355" i="16"/>
  <c r="BU355" i="19" s="1"/>
  <c r="CG333" i="16"/>
  <c r="CE312" i="16"/>
  <c r="CC291" i="16"/>
  <c r="BU291" i="19" s="1"/>
  <c r="CG269" i="16"/>
  <c r="CE248" i="16"/>
  <c r="CC227" i="16"/>
  <c r="BU227" i="19" s="1"/>
  <c r="CG205" i="16"/>
  <c r="CS368" i="16"/>
  <c r="CN193" i="16"/>
  <c r="CQ122" i="16"/>
  <c r="CS74" i="16"/>
  <c r="CO49" i="16"/>
  <c r="BY49" i="19" s="1"/>
  <c r="CS24" i="16"/>
  <c r="CK366" i="16"/>
  <c r="CH342" i="16"/>
  <c r="CL317" i="16"/>
  <c r="BX317" i="19" s="1"/>
  <c r="CJ293" i="16"/>
  <c r="CM268" i="16"/>
  <c r="CK244" i="16"/>
  <c r="CI220" i="16"/>
  <c r="BW220" i="19" s="1"/>
  <c r="CM195" i="16"/>
  <c r="CJ171" i="16"/>
  <c r="CI153" i="16"/>
  <c r="BW153" i="19" s="1"/>
  <c r="CM131" i="16"/>
  <c r="CI95" i="16"/>
  <c r="BW95" i="19" s="1"/>
  <c r="CM73" i="16"/>
  <c r="CJ58" i="16"/>
  <c r="CL39" i="16"/>
  <c r="BX39" i="19" s="1"/>
  <c r="CH25" i="16"/>
  <c r="CX25" i="16"/>
  <c r="CB25" i="19" s="1"/>
  <c r="CP234" i="16"/>
  <c r="CP154" i="16"/>
  <c r="CN104" i="16"/>
  <c r="CR74" i="16"/>
  <c r="BZ74" i="19" s="1"/>
  <c r="CQ53" i="16"/>
  <c r="CS36" i="16"/>
  <c r="CQ15" i="16"/>
  <c r="CI360" i="16"/>
  <c r="BW360" i="19" s="1"/>
  <c r="CJ343" i="16"/>
  <c r="CH322" i="16"/>
  <c r="CJ305" i="16"/>
  <c r="CH284" i="16"/>
  <c r="CI264" i="16"/>
  <c r="BW264" i="19" s="1"/>
  <c r="CM248" i="16"/>
  <c r="CI235" i="16"/>
  <c r="BW235" i="19" s="1"/>
  <c r="CK221" i="16"/>
  <c r="CJ209" i="16"/>
  <c r="CI197" i="16"/>
  <c r="BW197" i="19" s="1"/>
  <c r="CM184" i="16"/>
  <c r="CL172" i="16"/>
  <c r="BX172" i="19" s="1"/>
  <c r="CK160" i="16"/>
  <c r="CJ148" i="16"/>
  <c r="CI136" i="16"/>
  <c r="BW136" i="19" s="1"/>
  <c r="CH124" i="16"/>
  <c r="CM111" i="16"/>
  <c r="CK99" i="16"/>
  <c r="CJ87" i="16"/>
  <c r="CI75" i="16"/>
  <c r="BW75" i="19" s="1"/>
  <c r="CK63" i="16"/>
  <c r="CM52" i="16"/>
  <c r="CI42" i="16"/>
  <c r="BW42" i="19" s="1"/>
  <c r="CK31" i="16"/>
  <c r="CU146" i="16"/>
  <c r="CA146" i="19" s="1"/>
  <c r="CW48" i="16"/>
  <c r="CP318" i="16"/>
  <c r="CN233" i="16"/>
  <c r="CN164" i="16"/>
  <c r="CS135" i="16"/>
  <c r="CR107" i="16"/>
  <c r="BZ107" i="19" s="1"/>
  <c r="CO82" i="16"/>
  <c r="BY82" i="19" s="1"/>
  <c r="CQ67" i="16"/>
  <c r="CS54" i="16"/>
  <c r="CR42" i="16"/>
  <c r="BZ42" i="19" s="1"/>
  <c r="CQ30" i="16"/>
  <c r="CP18" i="16"/>
  <c r="CO6" i="16"/>
  <c r="BY6" i="19" s="1"/>
  <c r="CH360" i="16"/>
  <c r="CM347" i="16"/>
  <c r="CK335" i="16"/>
  <c r="CJ323" i="16"/>
  <c r="CI311" i="16"/>
  <c r="BW311" i="19" s="1"/>
  <c r="CH299" i="16"/>
  <c r="CM286" i="16"/>
  <c r="CL274" i="16"/>
  <c r="BX274" i="19" s="1"/>
  <c r="CK262" i="16"/>
  <c r="CI250" i="16"/>
  <c r="BW250" i="19" s="1"/>
  <c r="CM225" i="16"/>
  <c r="CL213" i="16"/>
  <c r="BX213" i="19" s="1"/>
  <c r="CK201" i="16"/>
  <c r="CJ189" i="16"/>
  <c r="CI177" i="16"/>
  <c r="BW177" i="19" s="1"/>
  <c r="CM164" i="16"/>
  <c r="CL152" i="16"/>
  <c r="BX152" i="19" s="1"/>
  <c r="CK140" i="16"/>
  <c r="CJ128" i="16"/>
  <c r="CI116" i="16"/>
  <c r="BW116" i="19" s="1"/>
  <c r="CH104" i="16"/>
  <c r="CM91" i="16"/>
  <c r="CK79" i="16"/>
  <c r="CJ67" i="16"/>
  <c r="CL56" i="16"/>
  <c r="BX56" i="19" s="1"/>
  <c r="CH46" i="16"/>
  <c r="CJ35" i="16"/>
  <c r="CL24" i="16"/>
  <c r="BX24" i="19" s="1"/>
  <c r="CH117" i="16"/>
  <c r="CW80" i="16"/>
  <c r="CP70" i="16"/>
  <c r="CM328" i="16"/>
  <c r="CJ193" i="16"/>
  <c r="CK49" i="16"/>
  <c r="CR359" i="16"/>
  <c r="BZ359" i="19" s="1"/>
  <c r="CR91" i="16"/>
  <c r="BZ91" i="19" s="1"/>
  <c r="CP37" i="16"/>
  <c r="CL354" i="16"/>
  <c r="BX354" i="19" s="1"/>
  <c r="CM305" i="16"/>
  <c r="CK223" i="16"/>
  <c r="CM174" i="16"/>
  <c r="CL133" i="16"/>
  <c r="BX133" i="19" s="1"/>
  <c r="CJ61" i="16"/>
  <c r="CL34" i="16"/>
  <c r="BX34" i="19" s="1"/>
  <c r="CX89" i="16"/>
  <c r="CB89" i="19" s="1"/>
  <c r="CN269" i="16"/>
  <c r="CR151" i="16"/>
  <c r="BZ151" i="19" s="1"/>
  <c r="CP98" i="16"/>
  <c r="CR71" i="16"/>
  <c r="BZ71" i="19" s="1"/>
  <c r="CP46" i="16"/>
  <c r="CN22" i="16"/>
  <c r="CK363" i="16"/>
  <c r="CI339" i="16"/>
  <c r="BW339" i="19" s="1"/>
  <c r="CM314" i="16"/>
  <c r="CK290" i="16"/>
  <c r="CI243" i="16"/>
  <c r="BW243" i="19" s="1"/>
  <c r="CM218" i="16"/>
  <c r="CK194" i="16"/>
  <c r="CH170" i="16"/>
  <c r="CL145" i="16"/>
  <c r="BX145" i="19" s="1"/>
  <c r="CJ121" i="16"/>
  <c r="CM96" i="16"/>
  <c r="CH74" i="16"/>
  <c r="CM51" i="16"/>
  <c r="CK30" i="16"/>
  <c r="CI9" i="16"/>
  <c r="BW9" i="19" s="1"/>
  <c r="CG353" i="16"/>
  <c r="CE332" i="16"/>
  <c r="CC311" i="16"/>
  <c r="BU311" i="19" s="1"/>
  <c r="CG289" i="16"/>
  <c r="CE268" i="16"/>
  <c r="CC247" i="16"/>
  <c r="BU247" i="19" s="1"/>
  <c r="CG225" i="16"/>
  <c r="CE204" i="16"/>
  <c r="CR356" i="16"/>
  <c r="BZ356" i="19" s="1"/>
  <c r="CP182" i="16"/>
  <c r="CR118" i="16"/>
  <c r="BZ118" i="19" s="1"/>
  <c r="CO73" i="16"/>
  <c r="BY73" i="19" s="1"/>
  <c r="CR47" i="16"/>
  <c r="BZ47" i="19" s="1"/>
  <c r="CP23" i="16"/>
  <c r="CM364" i="16"/>
  <c r="CK340" i="16"/>
  <c r="CI316" i="16"/>
  <c r="BW316" i="19" s="1"/>
  <c r="CM291" i="16"/>
  <c r="CJ267" i="16"/>
  <c r="CH243" i="16"/>
  <c r="CL218" i="16"/>
  <c r="BX218" i="19" s="1"/>
  <c r="CI194" i="16"/>
  <c r="BW194" i="19" s="1"/>
  <c r="CM169" i="16"/>
  <c r="CI130" i="16"/>
  <c r="BW130" i="19" s="1"/>
  <c r="CK110" i="16"/>
  <c r="CL93" i="16"/>
  <c r="BX93" i="19" s="1"/>
  <c r="CJ72" i="16"/>
  <c r="CH57" i="16"/>
  <c r="CJ38" i="16"/>
  <c r="CV148" i="16"/>
  <c r="CW13" i="16"/>
  <c r="CR223" i="16"/>
  <c r="BZ223" i="19" s="1"/>
  <c r="CQ150" i="16"/>
  <c r="CN101" i="16"/>
  <c r="CN52" i="16"/>
  <c r="CR30" i="16"/>
  <c r="BZ30" i="19" s="1"/>
  <c r="CN14" i="16"/>
  <c r="CL358" i="16"/>
  <c r="BX358" i="19" s="1"/>
  <c r="CM341" i="16"/>
  <c r="CK320" i="16"/>
  <c r="CI299" i="16"/>
  <c r="BW299" i="19" s="1"/>
  <c r="CK282" i="16"/>
  <c r="CL262" i="16"/>
  <c r="BX262" i="19" s="1"/>
  <c r="CJ247" i="16"/>
  <c r="CL233" i="16"/>
  <c r="BX233" i="19" s="1"/>
  <c r="CH220" i="16"/>
  <c r="CM207" i="16"/>
  <c r="CK195" i="16"/>
  <c r="CJ183" i="16"/>
  <c r="CI171" i="16"/>
  <c r="BW171" i="19" s="1"/>
  <c r="CH159" i="16"/>
  <c r="CM146" i="16"/>
  <c r="CL134" i="16"/>
  <c r="BX134" i="19" s="1"/>
  <c r="CK122" i="16"/>
  <c r="CI110" i="16"/>
  <c r="BW110" i="19" s="1"/>
  <c r="CM85" i="16"/>
  <c r="CL73" i="16"/>
  <c r="BX73" i="19" s="1"/>
  <c r="CI62" i="16"/>
  <c r="BW62" i="19" s="1"/>
  <c r="CK51" i="16"/>
  <c r="CM40" i="16"/>
  <c r="CI30" i="16"/>
  <c r="BW30" i="19" s="1"/>
  <c r="CY133" i="16"/>
  <c r="CV36" i="16"/>
  <c r="CR307" i="16"/>
  <c r="BZ307" i="19" s="1"/>
  <c r="CP222" i="16"/>
  <c r="CN161" i="16"/>
  <c r="CN132" i="16"/>
  <c r="CS103" i="16"/>
  <c r="CS79" i="16"/>
  <c r="CQ65" i="16"/>
  <c r="CP53" i="16"/>
  <c r="CO41" i="16"/>
  <c r="BY41" i="19" s="1"/>
  <c r="CN29" i="16"/>
  <c r="CS16" i="16"/>
  <c r="CR4" i="16"/>
  <c r="BZ4" i="19" s="1"/>
  <c r="CK358" i="16"/>
  <c r="CI346" i="16"/>
  <c r="BW346" i="19" s="1"/>
  <c r="CH334" i="16"/>
  <c r="CM321" i="16"/>
  <c r="CL309" i="16"/>
  <c r="BX309" i="19" s="1"/>
  <c r="CK297" i="16"/>
  <c r="CJ285" i="16"/>
  <c r="CI273" i="16"/>
  <c r="BW273" i="19" s="1"/>
  <c r="CM260" i="16"/>
  <c r="CL248" i="16"/>
  <c r="BX248" i="19" s="1"/>
  <c r="CK236" i="16"/>
  <c r="CJ224" i="16"/>
  <c r="CI212" i="16"/>
  <c r="BW212" i="19" s="1"/>
  <c r="CH200" i="16"/>
  <c r="CM187" i="16"/>
  <c r="CK175" i="16"/>
  <c r="CJ163" i="16"/>
  <c r="CI151" i="16"/>
  <c r="BW151" i="19" s="1"/>
  <c r="CH139" i="16"/>
  <c r="CM126" i="16"/>
  <c r="CL114" i="16"/>
  <c r="BX114" i="19" s="1"/>
  <c r="CK102" i="16"/>
  <c r="CI90" i="16"/>
  <c r="BW90" i="19" s="1"/>
  <c r="CH78" i="16"/>
  <c r="CH66" i="16"/>
  <c r="CJ55" i="16"/>
  <c r="CL44" i="16"/>
  <c r="BX44" i="19" s="1"/>
  <c r="CH34" i="16"/>
  <c r="CJ23" i="16"/>
  <c r="CP114" i="16"/>
  <c r="CM362" i="16"/>
  <c r="CJ265" i="16"/>
  <c r="CM167" i="16"/>
  <c r="CH18" i="16"/>
  <c r="CM5" i="16"/>
  <c r="CF359" i="16"/>
  <c r="BV359" i="19" s="1"/>
  <c r="CE347" i="16"/>
  <c r="CD335" i="16"/>
  <c r="CB323" i="16"/>
  <c r="CG310" i="16"/>
  <c r="CF298" i="16"/>
  <c r="BV298" i="19" s="1"/>
  <c r="CE286" i="16"/>
  <c r="CD274" i="16"/>
  <c r="CC262" i="16"/>
  <c r="BU262" i="19" s="1"/>
  <c r="CB250" i="16"/>
  <c r="CF237" i="16"/>
  <c r="BV237" i="19" s="1"/>
  <c r="CE225" i="16"/>
  <c r="CD213" i="16"/>
  <c r="CE201" i="16"/>
  <c r="CG190" i="16"/>
  <c r="CC180" i="16"/>
  <c r="BU180" i="19" s="1"/>
  <c r="CP242" i="16"/>
  <c r="CS31" i="16"/>
  <c r="CJ300" i="16"/>
  <c r="CM202" i="16"/>
  <c r="CM22" i="16"/>
  <c r="CI10" i="16"/>
  <c r="BW10" i="19" s="1"/>
  <c r="CL223" i="16"/>
  <c r="BX223" i="19" s="1"/>
  <c r="CK97" i="16"/>
  <c r="CS336" i="16"/>
  <c r="CN62" i="16"/>
  <c r="CJ289" i="16"/>
  <c r="CM191" i="16"/>
  <c r="CK106" i="16"/>
  <c r="CK41" i="16"/>
  <c r="CP302" i="16"/>
  <c r="CS35" i="16"/>
  <c r="CI353" i="16"/>
  <c r="BW353" i="19" s="1"/>
  <c r="CJ304" i="16"/>
  <c r="CL258" i="16"/>
  <c r="BX258" i="19" s="1"/>
  <c r="CM209" i="16"/>
  <c r="CK89" i="16"/>
  <c r="CH60" i="16"/>
  <c r="CJ33" i="16"/>
  <c r="CW77" i="16"/>
  <c r="CP258" i="16"/>
  <c r="CS147" i="16"/>
  <c r="CQ94" i="16"/>
  <c r="CO63" i="16"/>
  <c r="CR38" i="16"/>
  <c r="BZ38" i="19" s="1"/>
  <c r="CP14" i="16"/>
  <c r="CH356" i="16"/>
  <c r="CK331" i="16"/>
  <c r="CI307" i="16"/>
  <c r="BW307" i="19" s="1"/>
  <c r="CM282" i="16"/>
  <c r="CK258" i="16"/>
  <c r="CL241" i="16"/>
  <c r="BX241" i="19" s="1"/>
  <c r="CJ217" i="16"/>
  <c r="CM192" i="16"/>
  <c r="CK168" i="16"/>
  <c r="CI144" i="16"/>
  <c r="BW144" i="19" s="1"/>
  <c r="CM119" i="16"/>
  <c r="CJ95" i="16"/>
  <c r="CK72" i="16"/>
  <c r="CK50" i="16"/>
  <c r="CI29" i="16"/>
  <c r="BW29" i="19" s="1"/>
  <c r="CM7" i="16"/>
  <c r="CE352" i="16"/>
  <c r="CC331" i="16"/>
  <c r="BU331" i="19" s="1"/>
  <c r="CG309" i="16"/>
  <c r="CE288" i="16"/>
  <c r="CG245" i="16"/>
  <c r="CE224" i="16"/>
  <c r="CT336" i="16"/>
  <c r="CQ344" i="16"/>
  <c r="CR175" i="16"/>
  <c r="BZ175" i="19" s="1"/>
  <c r="CR115" i="16"/>
  <c r="BZ115" i="19" s="1"/>
  <c r="CQ71" i="16"/>
  <c r="CO46" i="16"/>
  <c r="BY46" i="19" s="1"/>
  <c r="CS21" i="16"/>
  <c r="CJ363" i="16"/>
  <c r="CH339" i="16"/>
  <c r="CL314" i="16"/>
  <c r="BX314" i="19" s="1"/>
  <c r="CI290" i="16"/>
  <c r="BW290" i="19" s="1"/>
  <c r="CM265" i="16"/>
  <c r="CK241" i="16"/>
  <c r="CI217" i="16"/>
  <c r="BW217" i="19" s="1"/>
  <c r="CL192" i="16"/>
  <c r="BX192" i="19" s="1"/>
  <c r="CJ168" i="16"/>
  <c r="CK145" i="16"/>
  <c r="CL128" i="16"/>
  <c r="BX128" i="19" s="1"/>
  <c r="CM108" i="16"/>
  <c r="CI92" i="16"/>
  <c r="BW92" i="19" s="1"/>
  <c r="CM70" i="16"/>
  <c r="CL51" i="16"/>
  <c r="BX51" i="19" s="1"/>
  <c r="CH37" i="16"/>
  <c r="CV135" i="16"/>
  <c r="CP367" i="16"/>
  <c r="CN213" i="16"/>
  <c r="CN136" i="16"/>
  <c r="CO97" i="16"/>
  <c r="BY97" i="19" s="1"/>
  <c r="CR67" i="16"/>
  <c r="BZ67" i="19" s="1"/>
  <c r="CQ50" i="16"/>
  <c r="CO29" i="16"/>
  <c r="BY29" i="19" s="1"/>
  <c r="CQ12" i="16"/>
  <c r="CI357" i="16"/>
  <c r="BW357" i="19" s="1"/>
  <c r="CM335" i="16"/>
  <c r="CH319" i="16"/>
  <c r="CL297" i="16"/>
  <c r="BX297" i="19" s="1"/>
  <c r="CM280" i="16"/>
  <c r="CI261" i="16"/>
  <c r="BW261" i="19" s="1"/>
  <c r="CM245" i="16"/>
  <c r="CI232" i="16"/>
  <c r="BW232" i="19" s="1"/>
  <c r="CK218" i="16"/>
  <c r="CI206" i="16"/>
  <c r="BW206" i="19" s="1"/>
  <c r="CH194" i="16"/>
  <c r="CM181" i="16"/>
  <c r="CL169" i="16"/>
  <c r="BX169" i="19" s="1"/>
  <c r="CK157" i="16"/>
  <c r="CJ145" i="16"/>
  <c r="CM120" i="16"/>
  <c r="CL108" i="16"/>
  <c r="BX108" i="19" s="1"/>
  <c r="CK96" i="16"/>
  <c r="CI72" i="16"/>
  <c r="BW72" i="19" s="1"/>
  <c r="CM60" i="16"/>
  <c r="CI50" i="16"/>
  <c r="BW50" i="19" s="1"/>
  <c r="CK39" i="16"/>
  <c r="CM28" i="16"/>
  <c r="CX121" i="16"/>
  <c r="CB121" i="19" s="1"/>
  <c r="CU24" i="16"/>
  <c r="CA24" i="19" s="1"/>
  <c r="CN297" i="16"/>
  <c r="CR211" i="16"/>
  <c r="BZ211" i="19" s="1"/>
  <c r="CO157" i="16"/>
  <c r="BY157" i="19" s="1"/>
  <c r="CN129" i="16"/>
  <c r="CN100" i="16"/>
  <c r="CN64" i="16"/>
  <c r="CS51" i="16"/>
  <c r="CR39" i="16"/>
  <c r="BZ39" i="19" s="1"/>
  <c r="CQ27" i="16"/>
  <c r="CP15" i="16"/>
  <c r="CI369" i="16"/>
  <c r="BW369" i="19" s="1"/>
  <c r="CM356" i="16"/>
  <c r="CL344" i="16"/>
  <c r="BX344" i="19" s="1"/>
  <c r="CK332" i="16"/>
  <c r="CJ320" i="16"/>
  <c r="CI308" i="16"/>
  <c r="BW308" i="19" s="1"/>
  <c r="CH296" i="16"/>
  <c r="CM283" i="16"/>
  <c r="CK271" i="16"/>
  <c r="CI247" i="16"/>
  <c r="BW247" i="19" s="1"/>
  <c r="CH235" i="16"/>
  <c r="CM222" i="16"/>
  <c r="CL210" i="16"/>
  <c r="BX210" i="19" s="1"/>
  <c r="CK198" i="16"/>
  <c r="CI186" i="16"/>
  <c r="BW186" i="19" s="1"/>
  <c r="CH174" i="16"/>
  <c r="CM161" i="16"/>
  <c r="CL149" i="16"/>
  <c r="BX149" i="19" s="1"/>
  <c r="CK137" i="16"/>
  <c r="CJ125" i="16"/>
  <c r="CI113" i="16"/>
  <c r="BW113" i="19" s="1"/>
  <c r="CM100" i="16"/>
  <c r="CL88" i="16"/>
  <c r="BX88" i="19" s="1"/>
  <c r="CK76" i="16"/>
  <c r="CL64" i="16"/>
  <c r="BX64" i="19" s="1"/>
  <c r="CH54" i="16"/>
  <c r="CJ43" i="16"/>
  <c r="CL32" i="16"/>
  <c r="BX32" i="19" s="1"/>
  <c r="CH22" i="16"/>
  <c r="CQ86" i="16"/>
  <c r="CL350" i="16"/>
  <c r="BX350" i="19" s="1"/>
  <c r="CI253" i="16"/>
  <c r="BW253" i="19" s="1"/>
  <c r="CK155" i="16"/>
  <c r="CI59" i="16"/>
  <c r="BW59" i="19" s="1"/>
  <c r="CK16" i="16"/>
  <c r="CJ4" i="16"/>
  <c r="CC358" i="16"/>
  <c r="BU358" i="19" s="1"/>
  <c r="CB346" i="16"/>
  <c r="CF333" i="16"/>
  <c r="BV333" i="19" s="1"/>
  <c r="CE321" i="16"/>
  <c r="CD309" i="16"/>
  <c r="CC297" i="16"/>
  <c r="BU297" i="19" s="1"/>
  <c r="CB285" i="16"/>
  <c r="CG272" i="16"/>
  <c r="CF260" i="16"/>
  <c r="BV260" i="19" s="1"/>
  <c r="CD248" i="16"/>
  <c r="CC236" i="16"/>
  <c r="BU236" i="19" s="1"/>
  <c r="CB224" i="16"/>
  <c r="CG211" i="16"/>
  <c r="CC200" i="16"/>
  <c r="BU200" i="19" s="1"/>
  <c r="CE189" i="16"/>
  <c r="CG178" i="16"/>
  <c r="CS167" i="16"/>
  <c r="CR19" i="16"/>
  <c r="BZ19" i="19" s="1"/>
  <c r="CL219" i="16"/>
  <c r="BX219" i="19" s="1"/>
  <c r="CR186" i="16"/>
  <c r="BZ186" i="19" s="1"/>
  <c r="CO241" i="16"/>
  <c r="BY241" i="19" s="1"/>
  <c r="CN50" i="16"/>
  <c r="CK231" i="16"/>
  <c r="CH96" i="16"/>
  <c r="CP282" i="16"/>
  <c r="CQ60" i="16"/>
  <c r="CL281" i="16"/>
  <c r="BX281" i="19" s="1"/>
  <c r="CI184" i="16"/>
  <c r="BW184" i="19" s="1"/>
  <c r="CJ100" i="16"/>
  <c r="CI40" i="16"/>
  <c r="BW40" i="19" s="1"/>
  <c r="CR291" i="16"/>
  <c r="BZ291" i="19" s="1"/>
  <c r="CS78" i="16"/>
  <c r="CO28" i="16"/>
  <c r="BY28" i="19" s="1"/>
  <c r="CK345" i="16"/>
  <c r="CL296" i="16"/>
  <c r="BX296" i="19" s="1"/>
  <c r="CI257" i="16"/>
  <c r="BW257" i="19" s="1"/>
  <c r="CJ208" i="16"/>
  <c r="CK159" i="16"/>
  <c r="CM113" i="16"/>
  <c r="CM78" i="16"/>
  <c r="CL50" i="16"/>
  <c r="BX50" i="19" s="1"/>
  <c r="CL26" i="16"/>
  <c r="BX26" i="19" s="1"/>
  <c r="CW16" i="16"/>
  <c r="CN205" i="16"/>
  <c r="CN144" i="16"/>
  <c r="CR90" i="16"/>
  <c r="BZ90" i="19" s="1"/>
  <c r="CQ61" i="16"/>
  <c r="CO37" i="16"/>
  <c r="BY37" i="19" s="1"/>
  <c r="CS12" i="16"/>
  <c r="CK354" i="16"/>
  <c r="CH330" i="16"/>
  <c r="CL305" i="16"/>
  <c r="BX305" i="19" s="1"/>
  <c r="CJ281" i="16"/>
  <c r="CM256" i="16"/>
  <c r="CH234" i="16"/>
  <c r="CL209" i="16"/>
  <c r="BX209" i="19" s="1"/>
  <c r="CJ185" i="16"/>
  <c r="CM160" i="16"/>
  <c r="CK136" i="16"/>
  <c r="CM87" i="16"/>
  <c r="CH71" i="16"/>
  <c r="CI49" i="16"/>
  <c r="BW49" i="19" s="1"/>
  <c r="CM27" i="16"/>
  <c r="CK6" i="16"/>
  <c r="CC351" i="16"/>
  <c r="BU351" i="19" s="1"/>
  <c r="CG329" i="16"/>
  <c r="CE308" i="16"/>
  <c r="CC287" i="16"/>
  <c r="BU287" i="19" s="1"/>
  <c r="CG265" i="16"/>
  <c r="CE244" i="16"/>
  <c r="CC223" i="16"/>
  <c r="BU223" i="19" s="1"/>
  <c r="CV238" i="16"/>
  <c r="CO332" i="16"/>
  <c r="BY332" i="19" s="1"/>
  <c r="CP170" i="16"/>
  <c r="CS111" i="16"/>
  <c r="CQ69" i="16"/>
  <c r="CR44" i="16"/>
  <c r="BZ44" i="19" s="1"/>
  <c r="CO20" i="16"/>
  <c r="BY20" i="19" s="1"/>
  <c r="CM361" i="16"/>
  <c r="CK337" i="16"/>
  <c r="CI313" i="16"/>
  <c r="BW313" i="19" s="1"/>
  <c r="CL288" i="16"/>
  <c r="BX288" i="19" s="1"/>
  <c r="CJ264" i="16"/>
  <c r="CH240" i="16"/>
  <c r="CK215" i="16"/>
  <c r="CI191" i="16"/>
  <c r="BW191" i="19" s="1"/>
  <c r="CM166" i="16"/>
  <c r="CH144" i="16"/>
  <c r="CL122" i="16"/>
  <c r="BX122" i="19" s="1"/>
  <c r="CJ107" i="16"/>
  <c r="CH86" i="16"/>
  <c r="CJ69" i="16"/>
  <c r="CJ50" i="16"/>
  <c r="CL35" i="16"/>
  <c r="BX35" i="19" s="1"/>
  <c r="CU123" i="16"/>
  <c r="CA123" i="19" s="1"/>
  <c r="CR319" i="16"/>
  <c r="BZ319" i="19" s="1"/>
  <c r="CP202" i="16"/>
  <c r="CN133" i="16"/>
  <c r="CP93" i="16"/>
  <c r="CW241" i="16"/>
  <c r="CP10" i="16"/>
  <c r="CM26" i="16"/>
  <c r="CO60" i="16"/>
  <c r="BY60" i="19" s="1"/>
  <c r="CK281" i="16"/>
  <c r="CK185" i="16"/>
  <c r="CJ109" i="16"/>
  <c r="CH24" i="16"/>
  <c r="CS175" i="16"/>
  <c r="CN60" i="16"/>
  <c r="CI368" i="16"/>
  <c r="BW368" i="19" s="1"/>
  <c r="CL302" i="16"/>
  <c r="BX302" i="19" s="1"/>
  <c r="CI182" i="16"/>
  <c r="BW182" i="19" s="1"/>
  <c r="CH132" i="16"/>
  <c r="CM19" i="16"/>
  <c r="CC323" i="16"/>
  <c r="BU323" i="19" s="1"/>
  <c r="CG277" i="16"/>
  <c r="CE216" i="16"/>
  <c r="CN257" i="16"/>
  <c r="CO11" i="16"/>
  <c r="BY11" i="19" s="1"/>
  <c r="CK305" i="16"/>
  <c r="CL253" i="16"/>
  <c r="BX253" i="19" s="1"/>
  <c r="CK183" i="16"/>
  <c r="CM140" i="16"/>
  <c r="CJ104" i="16"/>
  <c r="CH49" i="16"/>
  <c r="CT50" i="16"/>
  <c r="CP125" i="16"/>
  <c r="CR62" i="16"/>
  <c r="BZ62" i="19" s="1"/>
  <c r="CR24" i="16"/>
  <c r="BZ24" i="19" s="1"/>
  <c r="CH348" i="16"/>
  <c r="CM309" i="16"/>
  <c r="CM271" i="16"/>
  <c r="CJ244" i="16"/>
  <c r="CK224" i="16"/>
  <c r="CI203" i="16"/>
  <c r="BW203" i="19" s="1"/>
  <c r="CK186" i="16"/>
  <c r="CI165" i="16"/>
  <c r="BW165" i="19" s="1"/>
  <c r="CM143" i="16"/>
  <c r="CK128" i="16"/>
  <c r="CI107" i="16"/>
  <c r="BW107" i="19" s="1"/>
  <c r="CH92" i="16"/>
  <c r="CL76" i="16"/>
  <c r="BX76" i="19" s="1"/>
  <c r="CM56" i="16"/>
  <c r="CI38" i="16"/>
  <c r="BW38" i="19" s="1"/>
  <c r="CW311" i="16"/>
  <c r="CS365" i="16"/>
  <c r="CR243" i="16"/>
  <c r="BZ243" i="19" s="1"/>
  <c r="CQ146" i="16"/>
  <c r="CN97" i="16"/>
  <c r="CS72" i="16"/>
  <c r="CP50" i="16"/>
  <c r="CQ33" i="16"/>
  <c r="CO12" i="16"/>
  <c r="BY12" i="19" s="1"/>
  <c r="CK361" i="16"/>
  <c r="CI340" i="16"/>
  <c r="BW340" i="19" s="1"/>
  <c r="CM318" i="16"/>
  <c r="CH302" i="16"/>
  <c r="CL280" i="16"/>
  <c r="BX280" i="19" s="1"/>
  <c r="CH264" i="16"/>
  <c r="CI244" i="16"/>
  <c r="BW244" i="19" s="1"/>
  <c r="CM228" i="16"/>
  <c r="CK207" i="16"/>
  <c r="CM190" i="16"/>
  <c r="CK169" i="16"/>
  <c r="CI148" i="16"/>
  <c r="BW148" i="19" s="1"/>
  <c r="CJ131" i="16"/>
  <c r="CH110" i="16"/>
  <c r="CJ93" i="16"/>
  <c r="CH72" i="16"/>
  <c r="CL52" i="16"/>
  <c r="BX52" i="19" s="1"/>
  <c r="CH38" i="16"/>
  <c r="CV71" i="16"/>
  <c r="CP33" i="16"/>
  <c r="CK277" i="16"/>
  <c r="CI131" i="16"/>
  <c r="BW131" i="19" s="1"/>
  <c r="CI27" i="16"/>
  <c r="BW27" i="19" s="1"/>
  <c r="CM8" i="16"/>
  <c r="CF356" i="16"/>
  <c r="BV356" i="19" s="1"/>
  <c r="CD341" i="16"/>
  <c r="CC326" i="16"/>
  <c r="BU326" i="19" s="1"/>
  <c r="CG307" i="16"/>
  <c r="CF292" i="16"/>
  <c r="BV292" i="19" s="1"/>
  <c r="CD277" i="16"/>
  <c r="CB259" i="16"/>
  <c r="CG243" i="16"/>
  <c r="CX193" i="16"/>
  <c r="CB193" i="19" s="1"/>
  <c r="CK318" i="16"/>
  <c r="CH146" i="16"/>
  <c r="CK25" i="16"/>
  <c r="CQ130" i="16"/>
  <c r="CR26" i="16"/>
  <c r="BZ26" i="19" s="1"/>
  <c r="CL22" i="16"/>
  <c r="BX22" i="19" s="1"/>
  <c r="CQ58" i="16"/>
  <c r="CM352" i="16"/>
  <c r="CH295" i="16"/>
  <c r="CK232" i="16"/>
  <c r="CL180" i="16"/>
  <c r="BX180" i="19" s="1"/>
  <c r="CM63" i="16"/>
  <c r="CK18" i="16"/>
  <c r="CG321" i="16"/>
  <c r="CC215" i="16"/>
  <c r="BU215" i="19" s="1"/>
  <c r="CP61" i="16"/>
  <c r="CQ9" i="16"/>
  <c r="CH304" i="16"/>
  <c r="CH182" i="16"/>
  <c r="CM134" i="16"/>
  <c r="CL47" i="16"/>
  <c r="BX47" i="19" s="1"/>
  <c r="CN309" i="16"/>
  <c r="CP122" i="16"/>
  <c r="CO61" i="16"/>
  <c r="BY61" i="19" s="1"/>
  <c r="CQ18" i="16"/>
  <c r="CK346" i="16"/>
  <c r="CJ308" i="16"/>
  <c r="CI270" i="16"/>
  <c r="BW270" i="19" s="1"/>
  <c r="CJ241" i="16"/>
  <c r="CH223" i="16"/>
  <c r="CL201" i="16"/>
  <c r="BX201" i="19" s="1"/>
  <c r="CJ180" i="16"/>
  <c r="CK163" i="16"/>
  <c r="CI142" i="16"/>
  <c r="BW142" i="19" s="1"/>
  <c r="CH127" i="16"/>
  <c r="CL105" i="16"/>
  <c r="BX105" i="19" s="1"/>
  <c r="CK90" i="16"/>
  <c r="CL70" i="16"/>
  <c r="BX70" i="19" s="1"/>
  <c r="CK55" i="16"/>
  <c r="CM36" i="16"/>
  <c r="CT214" i="16"/>
  <c r="CQ353" i="16"/>
  <c r="CN201" i="16"/>
  <c r="CR142" i="16"/>
  <c r="BZ142" i="19" s="1"/>
  <c r="CO93" i="16"/>
  <c r="BY93" i="19" s="1"/>
  <c r="CS70" i="16"/>
  <c r="CS48" i="16"/>
  <c r="CN32" i="16"/>
  <c r="CR10" i="16"/>
  <c r="BZ10" i="19" s="1"/>
  <c r="CJ355" i="16"/>
  <c r="CL338" i="16"/>
  <c r="BX338" i="19" s="1"/>
  <c r="CJ317" i="16"/>
  <c r="CK300" i="16"/>
  <c r="CI279" i="16"/>
  <c r="BW279" i="19" s="1"/>
  <c r="CL242" i="16"/>
  <c r="BX242" i="19" s="1"/>
  <c r="CJ227" i="16"/>
  <c r="CH206" i="16"/>
  <c r="CL184" i="16"/>
  <c r="BX184" i="19" s="1"/>
  <c r="CH168" i="16"/>
  <c r="CL146" i="16"/>
  <c r="BX146" i="19" s="1"/>
  <c r="CM129" i="16"/>
  <c r="CK108" i="16"/>
  <c r="CI87" i="16"/>
  <c r="BW87" i="19" s="1"/>
  <c r="CK70" i="16"/>
  <c r="CJ51" i="16"/>
  <c r="CL36" i="16"/>
  <c r="BX36" i="19" s="1"/>
  <c r="CS339" i="16"/>
  <c r="CO21" i="16"/>
  <c r="BY21" i="19" s="1"/>
  <c r="CM240" i="16"/>
  <c r="CH23" i="16"/>
  <c r="CJ7" i="16"/>
  <c r="CB355" i="16"/>
  <c r="CG339" i="16"/>
  <c r="CF324" i="16"/>
  <c r="BV324" i="19" s="1"/>
  <c r="CD306" i="16"/>
  <c r="CB291" i="16"/>
  <c r="CG275" i="16"/>
  <c r="CE257" i="16"/>
  <c r="CD242" i="16"/>
  <c r="CB227" i="16"/>
  <c r="CG208" i="16"/>
  <c r="CG194" i="16"/>
  <c r="CE181" i="16"/>
  <c r="CQ110" i="16"/>
  <c r="CM336" i="16"/>
  <c r="CI227" i="16"/>
  <c r="BW227" i="19" s="1"/>
  <c r="CK117" i="16"/>
  <c r="CM25" i="16"/>
  <c r="CL8" i="16"/>
  <c r="BX8" i="19" s="1"/>
  <c r="CE362" i="16"/>
  <c r="CD350" i="16"/>
  <c r="CC338" i="16"/>
  <c r="BU338" i="19" s="1"/>
  <c r="CB326" i="16"/>
  <c r="CF313" i="16"/>
  <c r="BV313" i="19" s="1"/>
  <c r="CE301" i="16"/>
  <c r="CD289" i="16"/>
  <c r="CC277" i="16"/>
  <c r="BU277" i="19" s="1"/>
  <c r="CB265" i="16"/>
  <c r="CG252" i="16"/>
  <c r="CF240" i="16"/>
  <c r="BV240" i="19" s="1"/>
  <c r="CD228" i="16"/>
  <c r="CC216" i="16"/>
  <c r="BU216" i="19" s="1"/>
  <c r="CB204" i="16"/>
  <c r="CD193" i="16"/>
  <c r="CF182" i="16"/>
  <c r="BV182" i="19" s="1"/>
  <c r="CB172" i="16"/>
  <c r="CR231" i="16"/>
  <c r="BZ231" i="19" s="1"/>
  <c r="CP30" i="16"/>
  <c r="CM298" i="16"/>
  <c r="CJ201" i="16"/>
  <c r="CM103" i="16"/>
  <c r="CJ22" i="16"/>
  <c r="CH10" i="16"/>
  <c r="CG363" i="16"/>
  <c r="CF351" i="16"/>
  <c r="BV351" i="19" s="1"/>
  <c r="CE339" i="16"/>
  <c r="CD327" i="16"/>
  <c r="CB315" i="16"/>
  <c r="CG302" i="16"/>
  <c r="CF290" i="16"/>
  <c r="BV290" i="19" s="1"/>
  <c r="CE278" i="16"/>
  <c r="CD266" i="16"/>
  <c r="CC254" i="16"/>
  <c r="BU254" i="19" s="1"/>
  <c r="CB242" i="16"/>
  <c r="CF229" i="16"/>
  <c r="BV229" i="19" s="1"/>
  <c r="CE217" i="16"/>
  <c r="CD205" i="16"/>
  <c r="CE194" i="16"/>
  <c r="CG183" i="16"/>
  <c r="CC173" i="16"/>
  <c r="BU173" i="19" s="1"/>
  <c r="CN160" i="16"/>
  <c r="CR16" i="16"/>
  <c r="BZ16" i="19" s="1"/>
  <c r="CI285" i="16"/>
  <c r="BW285" i="19" s="1"/>
  <c r="CK187" i="16"/>
  <c r="CH90" i="16"/>
  <c r="CK20" i="16"/>
  <c r="CJ8" i="16"/>
  <c r="CC362" i="16"/>
  <c r="BU362" i="19" s="1"/>
  <c r="CB350" i="16"/>
  <c r="CF337" i="16"/>
  <c r="BV337" i="19" s="1"/>
  <c r="CE325" i="16"/>
  <c r="CD313" i="16"/>
  <c r="CC301" i="16"/>
  <c r="BU301" i="19" s="1"/>
  <c r="CB289" i="16"/>
  <c r="CG276" i="16"/>
  <c r="CF264" i="16"/>
  <c r="BV264" i="19" s="1"/>
  <c r="CD252" i="16"/>
  <c r="CC240" i="16"/>
  <c r="BU240" i="19" s="1"/>
  <c r="CB228" i="16"/>
  <c r="CG215" i="16"/>
  <c r="CF203" i="16"/>
  <c r="BV203" i="19" s="1"/>
  <c r="CB193" i="16"/>
  <c r="CD182" i="16"/>
  <c r="CF171" i="16"/>
  <c r="BV171" i="19" s="1"/>
  <c r="CS239" i="16"/>
  <c r="CS20" i="16"/>
  <c r="CK144" i="16"/>
  <c r="CY127" i="16"/>
  <c r="CR126" i="16"/>
  <c r="BZ126" i="19" s="1"/>
  <c r="CN13" i="16"/>
  <c r="CH158" i="16"/>
  <c r="CU348" i="16"/>
  <c r="CA348" i="19" s="1"/>
  <c r="CS50" i="16"/>
  <c r="CJ351" i="16"/>
  <c r="CM279" i="16"/>
  <c r="CH231" i="16"/>
  <c r="CJ159" i="16"/>
  <c r="CL110" i="16"/>
  <c r="BX110" i="19" s="1"/>
  <c r="CK62" i="16"/>
  <c r="CG365" i="16"/>
  <c r="CE320" i="16"/>
  <c r="CC259" i="16"/>
  <c r="BU259" i="19" s="1"/>
  <c r="CG213" i="16"/>
  <c r="CR150" i="16"/>
  <c r="BZ150" i="19" s="1"/>
  <c r="CS59" i="16"/>
  <c r="CI354" i="16"/>
  <c r="BW354" i="19" s="1"/>
  <c r="CK302" i="16"/>
  <c r="CJ232" i="16"/>
  <c r="CK180" i="16"/>
  <c r="CK84" i="16"/>
  <c r="CJ46" i="16"/>
  <c r="CP298" i="16"/>
  <c r="CP82" i="16"/>
  <c r="CN49" i="16"/>
  <c r="CP6" i="16"/>
  <c r="CI334" i="16"/>
  <c r="BW334" i="19" s="1"/>
  <c r="CI296" i="16"/>
  <c r="BW296" i="19" s="1"/>
  <c r="CL268" i="16"/>
  <c r="BX268" i="19" s="1"/>
  <c r="CM239" i="16"/>
  <c r="CM216" i="16"/>
  <c r="CI200" i="16"/>
  <c r="BW200" i="19" s="1"/>
  <c r="CM178" i="16"/>
  <c r="CH162" i="16"/>
  <c r="CL140" i="16"/>
  <c r="BX140" i="19" s="1"/>
  <c r="CK125" i="16"/>
  <c r="CI104" i="16"/>
  <c r="BW104" i="19" s="1"/>
  <c r="CM88" i="16"/>
  <c r="CI69" i="16"/>
  <c r="BW69" i="19" s="1"/>
  <c r="CI54" i="16"/>
  <c r="BW54" i="19" s="1"/>
  <c r="CK35" i="16"/>
  <c r="CW109" i="16"/>
  <c r="CP341" i="16"/>
  <c r="CP190" i="16"/>
  <c r="CR139" i="16"/>
  <c r="BZ139" i="19" s="1"/>
  <c r="CP89" i="16"/>
  <c r="CO69" i="16"/>
  <c r="BY69" i="19" s="1"/>
  <c r="CP47" i="16"/>
  <c r="CN26" i="16"/>
  <c r="CO9" i="16"/>
  <c r="BY9" i="19" s="1"/>
  <c r="CM353" i="16"/>
  <c r="CI337" i="16"/>
  <c r="BW337" i="19" s="1"/>
  <c r="CM315" i="16"/>
  <c r="CK294" i="16"/>
  <c r="CL277" i="16"/>
  <c r="BX277" i="19" s="1"/>
  <c r="CM257" i="16"/>
  <c r="CI241" i="16"/>
  <c r="BW241" i="19" s="1"/>
  <c r="CJ221" i="16"/>
  <c r="CK204" i="16"/>
  <c r="CI183" i="16"/>
  <c r="BW183" i="19" s="1"/>
  <c r="CK166" i="16"/>
  <c r="CI145" i="16"/>
  <c r="BW145" i="19" s="1"/>
  <c r="CM123" i="16"/>
  <c r="CH107" i="16"/>
  <c r="CL85" i="16"/>
  <c r="BX85" i="19" s="1"/>
  <c r="CM68" i="16"/>
  <c r="CH50" i="16"/>
  <c r="CJ31" i="16"/>
  <c r="CN9" i="16"/>
  <c r="CL228" i="16"/>
  <c r="BX228" i="19" s="1"/>
  <c r="CM106" i="16"/>
  <c r="CH21" i="16"/>
  <c r="CG368" i="16"/>
  <c r="CE353" i="16"/>
  <c r="CD338" i="16"/>
  <c r="CB320" i="16"/>
  <c r="CG304" i="16"/>
  <c r="CE289" i="16"/>
  <c r="CD271" i="16"/>
  <c r="CB256" i="16"/>
  <c r="CG240" i="16"/>
  <c r="CE222" i="16"/>
  <c r="CD207" i="16"/>
  <c r="CE193" i="16"/>
  <c r="CE177" i="16"/>
  <c r="CS83" i="16"/>
  <c r="CL324" i="16"/>
  <c r="BX324" i="19" s="1"/>
  <c r="CH215" i="16"/>
  <c r="CM20" i="16"/>
  <c r="CI7" i="16"/>
  <c r="BW7" i="19" s="1"/>
  <c r="CB361" i="16"/>
  <c r="CG348" i="16"/>
  <c r="CF336" i="16"/>
  <c r="BV336" i="19" s="1"/>
  <c r="CD324" i="16"/>
  <c r="CC312" i="16"/>
  <c r="BU312" i="19" s="1"/>
  <c r="CB300" i="16"/>
  <c r="CG287" i="16"/>
  <c r="CF275" i="16"/>
  <c r="BV275" i="19" s="1"/>
  <c r="CE263" i="16"/>
  <c r="CD251" i="16"/>
  <c r="CB239" i="16"/>
  <c r="CG226" i="16"/>
  <c r="CF214" i="16"/>
  <c r="BV214" i="19" s="1"/>
  <c r="CF202" i="16"/>
  <c r="BV202" i="19" s="1"/>
  <c r="CB192" i="16"/>
  <c r="CD181" i="16"/>
  <c r="CF170" i="16"/>
  <c r="BV170" i="19" s="1"/>
  <c r="CS163" i="16"/>
  <c r="CO18" i="16"/>
  <c r="BY18" i="19" s="1"/>
  <c r="CL286" i="16"/>
  <c r="BX286" i="19" s="1"/>
  <c r="CI189" i="16"/>
  <c r="BW189" i="19" s="1"/>
  <c r="CK91" i="16"/>
  <c r="CL20" i="16"/>
  <c r="BX20" i="19" s="1"/>
  <c r="CK8" i="16"/>
  <c r="CD362" i="16"/>
  <c r="CC350" i="16"/>
  <c r="BU350" i="19" s="1"/>
  <c r="CB338" i="16"/>
  <c r="CF325" i="16"/>
  <c r="BV325" i="19" s="1"/>
  <c r="CE313" i="16"/>
  <c r="CD301" i="16"/>
  <c r="CC289" i="16"/>
  <c r="BU289" i="19" s="1"/>
  <c r="CB277" i="16"/>
  <c r="CG264" i="16"/>
  <c r="CF252" i="16"/>
  <c r="BV252" i="19" s="1"/>
  <c r="CD240" i="16"/>
  <c r="CC228" i="16"/>
  <c r="BU228" i="19" s="1"/>
  <c r="CB216" i="16"/>
  <c r="CG203" i="16"/>
  <c r="CC193" i="16"/>
  <c r="BU193" i="19" s="1"/>
  <c r="CE182" i="16"/>
  <c r="CG171" i="16"/>
  <c r="CS131" i="16"/>
  <c r="CQ4" i="16"/>
  <c r="CM272" i="16"/>
  <c r="CJ175" i="16"/>
  <c r="CM77" i="16"/>
  <c r="CH19" i="16"/>
  <c r="CM6" i="16"/>
  <c r="CF360" i="16"/>
  <c r="BV360" i="19" s="1"/>
  <c r="CD348" i="16"/>
  <c r="CC336" i="16"/>
  <c r="BU336" i="19" s="1"/>
  <c r="CB324" i="16"/>
  <c r="CG311" i="16"/>
  <c r="CF299" i="16"/>
  <c r="BV299" i="19" s="1"/>
  <c r="CE287" i="16"/>
  <c r="CD275" i="16"/>
  <c r="CB263" i="16"/>
  <c r="CG250" i="16"/>
  <c r="CF238" i="16"/>
  <c r="BV238" i="19" s="1"/>
  <c r="CE226" i="16"/>
  <c r="CD214" i="16"/>
  <c r="CU23" i="16"/>
  <c r="CA23" i="19" s="1"/>
  <c r="CQ202" i="16"/>
  <c r="CO13" i="16"/>
  <c r="BY13" i="19" s="1"/>
  <c r="CR123" i="16"/>
  <c r="BZ123" i="19" s="1"/>
  <c r="CQ11" i="16"/>
  <c r="CK255" i="16"/>
  <c r="CK150" i="16"/>
  <c r="CM75" i="16"/>
  <c r="CV4" i="16"/>
  <c r="CQ126" i="16"/>
  <c r="CR35" i="16"/>
  <c r="BZ35" i="19" s="1"/>
  <c r="CM343" i="16"/>
  <c r="CI278" i="16"/>
  <c r="BW278" i="19" s="1"/>
  <c r="CK229" i="16"/>
  <c r="CM157" i="16"/>
  <c r="CI109" i="16"/>
  <c r="BW109" i="19" s="1"/>
  <c r="CI61" i="16"/>
  <c r="BW61" i="19" s="1"/>
  <c r="CE364" i="16"/>
  <c r="CG301" i="16"/>
  <c r="CG257" i="16"/>
  <c r="CV100" i="16"/>
  <c r="CR147" i="16"/>
  <c r="BZ147" i="19" s="1"/>
  <c r="CP58" i="16"/>
  <c r="CL352" i="16"/>
  <c r="BX352" i="19" s="1"/>
  <c r="CI281" i="16"/>
  <c r="BW281" i="19" s="1"/>
  <c r="CM230" i="16"/>
  <c r="CI159" i="16"/>
  <c r="BW159" i="19" s="1"/>
  <c r="CI121" i="16"/>
  <c r="BW121" i="19" s="1"/>
  <c r="CH83" i="16"/>
  <c r="CJ30" i="16"/>
  <c r="CR287" i="16"/>
  <c r="BZ287" i="19" s="1"/>
  <c r="CN80" i="16"/>
  <c r="CS42" i="16"/>
  <c r="CS4" i="16"/>
  <c r="CL332" i="16"/>
  <c r="BX332" i="19" s="1"/>
  <c r="CL294" i="16"/>
  <c r="BX294" i="19" s="1"/>
  <c r="CK259" i="16"/>
  <c r="CJ215" i="16"/>
  <c r="CL198" i="16"/>
  <c r="BX198" i="19" s="1"/>
  <c r="CJ177" i="16"/>
  <c r="CH156" i="16"/>
  <c r="CI139" i="16"/>
  <c r="BW139" i="19" s="1"/>
  <c r="CL102" i="16"/>
  <c r="BX102" i="19" s="1"/>
  <c r="CK67" i="16"/>
  <c r="CM48" i="16"/>
  <c r="CI34" i="16"/>
  <c r="BW34" i="19" s="1"/>
  <c r="CV97" i="16"/>
  <c r="CO329" i="16"/>
  <c r="BY329" i="19" s="1"/>
  <c r="CR179" i="16"/>
  <c r="BZ179" i="19" s="1"/>
  <c r="CO125" i="16"/>
  <c r="BY125" i="19" s="1"/>
  <c r="CR86" i="16"/>
  <c r="BZ86" i="19" s="1"/>
  <c r="CQ62" i="16"/>
  <c r="CS45" i="16"/>
  <c r="CQ24" i="16"/>
  <c r="CR7" i="16"/>
  <c r="BZ7" i="19" s="1"/>
  <c r="CJ352" i="16"/>
  <c r="CH331" i="16"/>
  <c r="CI314" i="16"/>
  <c r="BW314" i="19" s="1"/>
  <c r="CM292" i="16"/>
  <c r="CI276" i="16"/>
  <c r="BW276" i="19" s="1"/>
  <c r="CJ256" i="16"/>
  <c r="CK239" i="16"/>
  <c r="CM219" i="16"/>
  <c r="CH203" i="16"/>
  <c r="CL181" i="16"/>
  <c r="BX181" i="19" s="1"/>
  <c r="CJ160" i="16"/>
  <c r="CK143" i="16"/>
  <c r="CI122" i="16"/>
  <c r="BW122" i="19" s="1"/>
  <c r="CK105" i="16"/>
  <c r="CJ63" i="16"/>
  <c r="CL48" i="16"/>
  <c r="BX48" i="19" s="1"/>
  <c r="CH30" i="16"/>
  <c r="CO173" i="16"/>
  <c r="BY173" i="19" s="1"/>
  <c r="CK338" i="16"/>
  <c r="CK216" i="16"/>
  <c r="CL94" i="16"/>
  <c r="BX94" i="19" s="1"/>
  <c r="CK19" i="16"/>
  <c r="CD367" i="16"/>
  <c r="CB352" i="16"/>
  <c r="CG336" i="16"/>
  <c r="CE318" i="16"/>
  <c r="CD303" i="16"/>
  <c r="CB288" i="16"/>
  <c r="CF269" i="16"/>
  <c r="BV269" i="19" s="1"/>
  <c r="CE254" i="16"/>
  <c r="CD239" i="16"/>
  <c r="CB221" i="16"/>
  <c r="CF205" i="16"/>
  <c r="BV205" i="19" s="1"/>
  <c r="CC192" i="16"/>
  <c r="BU192" i="19" s="1"/>
  <c r="CC176" i="16"/>
  <c r="BU176" i="19" s="1"/>
  <c r="CN69" i="16"/>
  <c r="CK312" i="16"/>
  <c r="CL190" i="16"/>
  <c r="BX190" i="19" s="1"/>
  <c r="CI93" i="16"/>
  <c r="BW93" i="19" s="1"/>
  <c r="CJ19" i="16"/>
  <c r="CL5" i="16"/>
  <c r="BX5" i="19" s="1"/>
  <c r="CE359" i="16"/>
  <c r="CD347" i="16"/>
  <c r="CB335" i="16"/>
  <c r="CG322" i="16"/>
  <c r="CF310" i="16"/>
  <c r="BV310" i="19" s="1"/>
  <c r="CE298" i="16"/>
  <c r="CD286" i="16"/>
  <c r="CC274" i="16"/>
  <c r="BU274" i="19" s="1"/>
  <c r="CB262" i="16"/>
  <c r="CF249" i="16"/>
  <c r="BV249" i="19" s="1"/>
  <c r="CE237" i="16"/>
  <c r="CD225" i="16"/>
  <c r="CC213" i="16"/>
  <c r="BU213" i="19" s="1"/>
  <c r="CD201" i="16"/>
  <c r="CF190" i="16"/>
  <c r="BV190" i="19" s="1"/>
  <c r="CB180" i="16"/>
  <c r="CD169" i="16"/>
  <c r="CR135" i="16"/>
  <c r="BZ135" i="19" s="1"/>
  <c r="CN6" i="16"/>
  <c r="CK274" i="16"/>
  <c r="CM176" i="16"/>
  <c r="CJ79" i="16"/>
  <c r="CI19" i="16"/>
  <c r="BW19" i="19" s="1"/>
  <c r="CH7" i="16"/>
  <c r="CG360" i="16"/>
  <c r="CF348" i="16"/>
  <c r="BV348" i="19" s="1"/>
  <c r="CD336" i="16"/>
  <c r="CC324" i="16"/>
  <c r="BU324" i="19" s="1"/>
  <c r="CB312" i="16"/>
  <c r="CG299" i="16"/>
  <c r="CF287" i="16"/>
  <c r="BV287" i="19" s="1"/>
  <c r="CE275" i="16"/>
  <c r="CD263" i="16"/>
  <c r="CB251" i="16"/>
  <c r="CG238" i="16"/>
  <c r="CF226" i="16"/>
  <c r="BV226" i="19" s="1"/>
  <c r="CE214" i="16"/>
  <c r="CE202" i="16"/>
  <c r="CG191" i="16"/>
  <c r="CC181" i="16"/>
  <c r="BU181" i="19" s="1"/>
  <c r="CE170" i="16"/>
  <c r="CR103" i="16"/>
  <c r="BZ103" i="19" s="1"/>
  <c r="CI358" i="16"/>
  <c r="BW358" i="19" s="1"/>
  <c r="CL260" i="16"/>
  <c r="BX260" i="19" s="1"/>
  <c r="CI163" i="16"/>
  <c r="BW163" i="19" s="1"/>
  <c r="CM65" i="16"/>
  <c r="CK17" i="16"/>
  <c r="CJ5" i="16"/>
  <c r="CB359" i="16"/>
  <c r="CG346" i="16"/>
  <c r="CF334" i="16"/>
  <c r="BV334" i="19" s="1"/>
  <c r="CE322" i="16"/>
  <c r="CD310" i="16"/>
  <c r="CC298" i="16"/>
  <c r="BU298" i="19" s="1"/>
  <c r="CB286" i="16"/>
  <c r="CF273" i="16"/>
  <c r="BV273" i="19" s="1"/>
  <c r="CE261" i="16"/>
  <c r="CD249" i="16"/>
  <c r="CP262" i="16"/>
  <c r="CL61" i="16"/>
  <c r="BX61" i="19" s="1"/>
  <c r="CR11" i="16"/>
  <c r="BZ11" i="19" s="1"/>
  <c r="CR195" i="16"/>
  <c r="BZ195" i="19" s="1"/>
  <c r="CH344" i="16"/>
  <c r="CH248" i="16"/>
  <c r="CI74" i="16"/>
  <c r="BW74" i="19" s="1"/>
  <c r="CO358" i="16"/>
  <c r="BY358" i="19" s="1"/>
  <c r="CR122" i="16"/>
  <c r="BZ122" i="19" s="1"/>
  <c r="CO34" i="16"/>
  <c r="BY34" i="19" s="1"/>
  <c r="CK328" i="16"/>
  <c r="CL270" i="16"/>
  <c r="BX270" i="19" s="1"/>
  <c r="CI208" i="16"/>
  <c r="BW208" i="19" s="1"/>
  <c r="CJ156" i="16"/>
  <c r="CK107" i="16"/>
  <c r="CK42" i="16"/>
  <c r="CC363" i="16"/>
  <c r="BU363" i="19" s="1"/>
  <c r="CE300" i="16"/>
  <c r="CE256" i="16"/>
  <c r="CU88" i="16"/>
  <c r="CA88" i="19" s="1"/>
  <c r="CS143" i="16"/>
  <c r="CN37" i="16"/>
  <c r="CI351" i="16"/>
  <c r="BW351" i="19" s="1"/>
  <c r="CK279" i="16"/>
  <c r="CJ229" i="16"/>
  <c r="CL157" i="16"/>
  <c r="BX157" i="19" s="1"/>
  <c r="CK119" i="16"/>
  <c r="CK81" i="16"/>
  <c r="CH29" i="16"/>
  <c r="CR191" i="16"/>
  <c r="BZ191" i="19" s="1"/>
  <c r="CP41" i="16"/>
  <c r="CJ369" i="16"/>
  <c r="CI331" i="16"/>
  <c r="BW331" i="19" s="1"/>
  <c r="CI293" i="16"/>
  <c r="BW293" i="19" s="1"/>
  <c r="CH258" i="16"/>
  <c r="CL236" i="16"/>
  <c r="BX236" i="19" s="1"/>
  <c r="CM213" i="16"/>
  <c r="CK192" i="16"/>
  <c r="CM175" i="16"/>
  <c r="CK154" i="16"/>
  <c r="CL137" i="16"/>
  <c r="BX137" i="19" s="1"/>
  <c r="CM117" i="16"/>
  <c r="CI101" i="16"/>
  <c r="BW101" i="19" s="1"/>
  <c r="CM82" i="16"/>
  <c r="CI66" i="16"/>
  <c r="BW66" i="19" s="1"/>
  <c r="CK47" i="16"/>
  <c r="CM32" i="16"/>
  <c r="CU85" i="16"/>
  <c r="CA85" i="19" s="1"/>
  <c r="CP286" i="16"/>
  <c r="CP174" i="16"/>
  <c r="CP121" i="16"/>
  <c r="CN84" i="16"/>
  <c r="CN61" i="16"/>
  <c r="CO44" i="16"/>
  <c r="BY44" i="19" s="1"/>
  <c r="CS22" i="16"/>
  <c r="CK367" i="16"/>
  <c r="CM350" i="16"/>
  <c r="CK329" i="16"/>
  <c r="CL312" i="16"/>
  <c r="BX312" i="19" s="1"/>
  <c r="CJ291" i="16"/>
  <c r="CH270" i="16"/>
  <c r="CM254" i="16"/>
  <c r="CI218" i="16"/>
  <c r="BW218" i="19" s="1"/>
  <c r="CM196" i="16"/>
  <c r="CI180" i="16"/>
  <c r="BW180" i="19" s="1"/>
  <c r="CM158" i="16"/>
  <c r="CH142" i="16"/>
  <c r="CL120" i="16"/>
  <c r="BX120" i="19" s="1"/>
  <c r="CJ99" i="16"/>
  <c r="CL82" i="16"/>
  <c r="BX82" i="19" s="1"/>
  <c r="CH62" i="16"/>
  <c r="CJ47" i="16"/>
  <c r="CL28" i="16"/>
  <c r="BX28" i="19" s="1"/>
  <c r="CQ142" i="16"/>
  <c r="CI326" i="16"/>
  <c r="BW326" i="19" s="1"/>
  <c r="CJ204" i="16"/>
  <c r="CK82" i="16"/>
  <c r="CH15" i="16"/>
  <c r="CF365" i="16"/>
  <c r="BV365" i="19" s="1"/>
  <c r="CE350" i="16"/>
  <c r="CC332" i="16"/>
  <c r="BU332" i="19" s="1"/>
  <c r="CB317" i="16"/>
  <c r="CF301" i="16"/>
  <c r="BV301" i="19" s="1"/>
  <c r="CE283" i="16"/>
  <c r="CC268" i="16"/>
  <c r="BU268" i="19" s="1"/>
  <c r="CI234" i="16"/>
  <c r="BW234" i="19" s="1"/>
  <c r="CH327" i="16"/>
  <c r="CI205" i="16"/>
  <c r="BW205" i="19" s="1"/>
  <c r="CI83" i="16"/>
  <c r="BW83" i="19" s="1"/>
  <c r="CC299" i="16"/>
  <c r="BU299" i="19" s="1"/>
  <c r="CP278" i="16"/>
  <c r="CN34" i="16"/>
  <c r="CH118" i="16"/>
  <c r="CT111" i="16"/>
  <c r="CO64" i="16"/>
  <c r="BY64" i="19" s="1"/>
  <c r="CK317" i="16"/>
  <c r="CK189" i="16"/>
  <c r="CH95" i="16"/>
  <c r="CI58" i="16"/>
  <c r="BW58" i="19" s="1"/>
  <c r="CX60" i="16"/>
  <c r="CB60" i="19" s="1"/>
  <c r="CP118" i="16"/>
  <c r="CQ56" i="16"/>
  <c r="CK364" i="16"/>
  <c r="CL306" i="16"/>
  <c r="BX306" i="19" s="1"/>
  <c r="CK265" i="16"/>
  <c r="CK230" i="16"/>
  <c r="CK172" i="16"/>
  <c r="CH75" i="16"/>
  <c r="CJ27" i="16"/>
  <c r="CM301" i="16"/>
  <c r="CM37" i="16"/>
  <c r="CD344" i="16"/>
  <c r="CC300" i="16"/>
  <c r="BU300" i="19" s="1"/>
  <c r="CF263" i="16"/>
  <c r="BV263" i="19" s="1"/>
  <c r="CC230" i="16"/>
  <c r="BU230" i="19" s="1"/>
  <c r="CG202" i="16"/>
  <c r="CG182" i="16"/>
  <c r="CQ7" i="16"/>
  <c r="CK178" i="16"/>
  <c r="CM57" i="16"/>
  <c r="CI4" i="16"/>
  <c r="BW4" i="19" s="1"/>
  <c r="CD353" i="16"/>
  <c r="CB332" i="16"/>
  <c r="CD315" i="16"/>
  <c r="CB294" i="16"/>
  <c r="CF272" i="16"/>
  <c r="BV272" i="19" s="1"/>
  <c r="CG255" i="16"/>
  <c r="CE234" i="16"/>
  <c r="CF217" i="16"/>
  <c r="BV217" i="19" s="1"/>
  <c r="CD197" i="16"/>
  <c r="CF178" i="16"/>
  <c r="BV178" i="19" s="1"/>
  <c r="CT47" i="16"/>
  <c r="CK347" i="16"/>
  <c r="CK213" i="16"/>
  <c r="CM45" i="16"/>
  <c r="CK5" i="16"/>
  <c r="CF354" i="16"/>
  <c r="BV354" i="19" s="1"/>
  <c r="CD333" i="16"/>
  <c r="CF316" i="16"/>
  <c r="BV316" i="19" s="1"/>
  <c r="CD295" i="16"/>
  <c r="CB274" i="16"/>
  <c r="CC257" i="16"/>
  <c r="BU257" i="19" s="1"/>
  <c r="CG235" i="16"/>
  <c r="CB219" i="16"/>
  <c r="CE198" i="16"/>
  <c r="CG179" i="16"/>
  <c r="CP306" i="16"/>
  <c r="CM333" i="16"/>
  <c r="CM199" i="16"/>
  <c r="CM33" i="16"/>
  <c r="CF369" i="16"/>
  <c r="BV369" i="19" s="1"/>
  <c r="CB353" i="16"/>
  <c r="CF331" i="16"/>
  <c r="BV331" i="19" s="1"/>
  <c r="CG314" i="16"/>
  <c r="CE293" i="16"/>
  <c r="CC272" i="16"/>
  <c r="BU272" i="19" s="1"/>
  <c r="CE255" i="16"/>
  <c r="CF235" i="16"/>
  <c r="BV235" i="19" s="1"/>
  <c r="CD220" i="16"/>
  <c r="CC205" i="16"/>
  <c r="BU205" i="19" s="1"/>
  <c r="CF191" i="16"/>
  <c r="BV191" i="19" s="1"/>
  <c r="CF179" i="16"/>
  <c r="BV179" i="19" s="1"/>
  <c r="CF167" i="16"/>
  <c r="BV167" i="19" s="1"/>
  <c r="CN157" i="16"/>
  <c r="CO15" i="16"/>
  <c r="BY15" i="19" s="1"/>
  <c r="CK283" i="16"/>
  <c r="CH186" i="16"/>
  <c r="CK88" i="16"/>
  <c r="CJ20" i="16"/>
  <c r="CI8" i="16"/>
  <c r="BW8" i="19" s="1"/>
  <c r="CB362" i="16"/>
  <c r="CF349" i="16"/>
  <c r="BV349" i="19" s="1"/>
  <c r="CE337" i="16"/>
  <c r="CD325" i="16"/>
  <c r="CC313" i="16"/>
  <c r="BU313" i="19" s="1"/>
  <c r="CB301" i="16"/>
  <c r="CG288" i="16"/>
  <c r="CF276" i="16"/>
  <c r="BV276" i="19" s="1"/>
  <c r="CQ48" i="16"/>
  <c r="CH82" i="16"/>
  <c r="CO77" i="16"/>
  <c r="BY77" i="19" s="1"/>
  <c r="CM206" i="16"/>
  <c r="CJ319" i="16"/>
  <c r="CM183" i="16"/>
  <c r="CE280" i="16"/>
  <c r="CR267" i="16"/>
  <c r="BZ267" i="19" s="1"/>
  <c r="CR12" i="16"/>
  <c r="BZ12" i="19" s="1"/>
  <c r="CH208" i="16"/>
  <c r="CY98" i="16"/>
  <c r="CS39" i="16"/>
  <c r="CJ311" i="16"/>
  <c r="CI229" i="16"/>
  <c r="BW229" i="19" s="1"/>
  <c r="CH188" i="16"/>
  <c r="CK131" i="16"/>
  <c r="CK93" i="16"/>
  <c r="CI46" i="16"/>
  <c r="BW46" i="19" s="1"/>
  <c r="CT12" i="16"/>
  <c r="CQ114" i="16"/>
  <c r="CO38" i="16"/>
  <c r="BY38" i="19" s="1"/>
  <c r="CH363" i="16"/>
  <c r="CI305" i="16"/>
  <c r="BW305" i="19" s="1"/>
  <c r="CL216" i="16"/>
  <c r="BX216" i="19" s="1"/>
  <c r="CH171" i="16"/>
  <c r="CL117" i="16"/>
  <c r="BX117" i="19" s="1"/>
  <c r="CK73" i="16"/>
  <c r="CH26" i="16"/>
  <c r="CL289" i="16"/>
  <c r="BX289" i="19" s="1"/>
  <c r="CK13" i="16"/>
  <c r="CG342" i="16"/>
  <c r="CF295" i="16"/>
  <c r="BV295" i="19" s="1"/>
  <c r="CF228" i="16"/>
  <c r="BV228" i="19" s="1"/>
  <c r="CG198" i="16"/>
  <c r="CG174" i="16"/>
  <c r="CJ361" i="16"/>
  <c r="CI166" i="16"/>
  <c r="BW166" i="19" s="1"/>
  <c r="CI47" i="16"/>
  <c r="BW47" i="19" s="1"/>
  <c r="CF368" i="16"/>
  <c r="BV368" i="19" s="1"/>
  <c r="CG351" i="16"/>
  <c r="CE330" i="16"/>
  <c r="CC309" i="16"/>
  <c r="BU309" i="19" s="1"/>
  <c r="CD292" i="16"/>
  <c r="CB271" i="16"/>
  <c r="CD254" i="16"/>
  <c r="CB233" i="16"/>
  <c r="CF211" i="16"/>
  <c r="BV211" i="19" s="1"/>
  <c r="CB196" i="16"/>
  <c r="CD177" i="16"/>
  <c r="CN317" i="16"/>
  <c r="CJ335" i="16"/>
  <c r="CL164" i="16"/>
  <c r="BX164" i="19" s="1"/>
  <c r="CI35" i="16"/>
  <c r="BW35" i="19" s="1"/>
  <c r="CH4" i="16"/>
  <c r="CC353" i="16"/>
  <c r="BU353" i="19" s="1"/>
  <c r="CG331" i="16"/>
  <c r="CE310" i="16"/>
  <c r="CF293" i="16"/>
  <c r="BV293" i="19" s="1"/>
  <c r="CD272" i="16"/>
  <c r="CF255" i="16"/>
  <c r="BV255" i="19" s="1"/>
  <c r="CD234" i="16"/>
  <c r="CB213" i="16"/>
  <c r="CC197" i="16"/>
  <c r="BU197" i="19" s="1"/>
  <c r="CE178" i="16"/>
  <c r="CN221" i="16"/>
  <c r="CL321" i="16"/>
  <c r="BX321" i="19" s="1"/>
  <c r="CH151" i="16"/>
  <c r="CK24" i="16"/>
  <c r="CC368" i="16"/>
  <c r="BU368" i="19" s="1"/>
  <c r="CE351" i="16"/>
  <c r="CC330" i="16"/>
  <c r="BU330" i="19" s="1"/>
  <c r="CG308" i="16"/>
  <c r="CB292" i="16"/>
  <c r="CF270" i="16"/>
  <c r="BV270" i="19" s="1"/>
  <c r="CB254" i="16"/>
  <c r="CC234" i="16"/>
  <c r="BU234" i="19" s="1"/>
  <c r="CG218" i="16"/>
  <c r="CD202" i="16"/>
  <c r="CD190" i="16"/>
  <c r="CD178" i="16"/>
  <c r="CD166" i="16"/>
  <c r="CN128" i="16"/>
  <c r="CM368" i="16"/>
  <c r="CJ271" i="16"/>
  <c r="CM173" i="16"/>
  <c r="CJ76" i="16"/>
  <c r="CM18" i="16"/>
  <c r="CL6" i="16"/>
  <c r="BX6" i="19" s="1"/>
  <c r="CD360" i="16"/>
  <c r="CC348" i="16"/>
  <c r="BU348" i="19" s="1"/>
  <c r="CB336" i="16"/>
  <c r="CG323" i="16"/>
  <c r="CF311" i="16"/>
  <c r="BV311" i="19" s="1"/>
  <c r="CE299" i="16"/>
  <c r="CD287" i="16"/>
  <c r="CB275" i="16"/>
  <c r="CG262" i="16"/>
  <c r="CF250" i="16"/>
  <c r="BV250" i="19" s="1"/>
  <c r="CE238" i="16"/>
  <c r="CD226" i="16"/>
  <c r="CC214" i="16"/>
  <c r="BU214" i="19" s="1"/>
  <c r="CC202" i="16"/>
  <c r="BU202" i="19" s="1"/>
  <c r="CE191" i="16"/>
  <c r="CG180" i="16"/>
  <c r="CC170" i="16"/>
  <c r="BU170" i="19" s="1"/>
  <c r="CN96" i="16"/>
  <c r="CI355" i="16"/>
  <c r="BW355" i="19" s="1"/>
  <c r="CL257" i="16"/>
  <c r="BX257" i="19" s="1"/>
  <c r="CI160" i="16"/>
  <c r="BW160" i="19" s="1"/>
  <c r="CI63" i="16"/>
  <c r="BW63" i="19" s="1"/>
  <c r="CH17" i="16"/>
  <c r="CM4" i="16"/>
  <c r="CF358" i="16"/>
  <c r="BV358" i="19" s="1"/>
  <c r="CE346" i="16"/>
  <c r="CD334" i="16"/>
  <c r="CC322" i="16"/>
  <c r="BU322" i="19" s="1"/>
  <c r="CB310" i="16"/>
  <c r="CF297" i="16"/>
  <c r="BV297" i="19" s="1"/>
  <c r="CE285" i="16"/>
  <c r="CD273" i="16"/>
  <c r="CC261" i="16"/>
  <c r="BU261" i="19" s="1"/>
  <c r="CB249" i="16"/>
  <c r="CG236" i="16"/>
  <c r="CF224" i="16"/>
  <c r="BV224" i="19" s="1"/>
  <c r="CD212" i="16"/>
  <c r="CF200" i="16"/>
  <c r="BV200" i="19" s="1"/>
  <c r="CB190" i="16"/>
  <c r="CD179" i="16"/>
  <c r="CF168" i="16"/>
  <c r="BV168" i="19" s="1"/>
  <c r="CP149" i="16"/>
  <c r="CN12" i="16"/>
  <c r="CK280" i="16"/>
  <c r="CH183" i="16"/>
  <c r="CK85" i="16"/>
  <c r="CH20" i="16"/>
  <c r="CL7" i="16"/>
  <c r="BX7" i="19" s="1"/>
  <c r="CE361" i="16"/>
  <c r="CD349" i="16"/>
  <c r="CC337" i="16"/>
  <c r="BU337" i="19" s="1"/>
  <c r="CB325" i="16"/>
  <c r="CG312" i="16"/>
  <c r="CF300" i="16"/>
  <c r="BV300" i="19" s="1"/>
  <c r="CD288" i="16"/>
  <c r="CC276" i="16"/>
  <c r="BU276" i="19" s="1"/>
  <c r="CB264" i="16"/>
  <c r="CG251" i="16"/>
  <c r="CF239" i="16"/>
  <c r="BV239" i="19" s="1"/>
  <c r="CE227" i="16"/>
  <c r="CD215" i="16"/>
  <c r="CC203" i="16"/>
  <c r="BU203" i="19" s="1"/>
  <c r="CE192" i="16"/>
  <c r="CG181" i="16"/>
  <c r="CC171" i="16"/>
  <c r="BU171" i="19" s="1"/>
  <c r="CP146" i="16"/>
  <c r="CQ10" i="16"/>
  <c r="CH279" i="16"/>
  <c r="CK181" i="16"/>
  <c r="CL19" i="16"/>
  <c r="BX19" i="19" s="1"/>
  <c r="CK7" i="16"/>
  <c r="CD361" i="16"/>
  <c r="CC349" i="16"/>
  <c r="BU349" i="19" s="1"/>
  <c r="CB337" i="16"/>
  <c r="CG324" i="16"/>
  <c r="CF312" i="16"/>
  <c r="BV312" i="19" s="1"/>
  <c r="CD300" i="16"/>
  <c r="CC288" i="16"/>
  <c r="BU288" i="19" s="1"/>
  <c r="CB276" i="16"/>
  <c r="CG263" i="16"/>
  <c r="CF251" i="16"/>
  <c r="BV251" i="19" s="1"/>
  <c r="CE239" i="16"/>
  <c r="CD227" i="16"/>
  <c r="CW129" i="16"/>
  <c r="CS61" i="16"/>
  <c r="CI199" i="16"/>
  <c r="BW199" i="19" s="1"/>
  <c r="CJ49" i="16"/>
  <c r="CS87" i="16"/>
  <c r="CI304" i="16"/>
  <c r="BW304" i="19" s="1"/>
  <c r="CI41" i="16"/>
  <c r="BW41" i="19" s="1"/>
  <c r="CC279" i="16"/>
  <c r="BU279" i="19" s="1"/>
  <c r="CM329" i="16"/>
  <c r="CK206" i="16"/>
  <c r="CM105" i="16"/>
  <c r="CN165" i="16"/>
  <c r="CR27" i="16"/>
  <c r="BZ27" i="19" s="1"/>
  <c r="CH287" i="16"/>
  <c r="CK227" i="16"/>
  <c r="CI174" i="16"/>
  <c r="BW174" i="19" s="1"/>
  <c r="CH130" i="16"/>
  <c r="CM44" i="16"/>
  <c r="CR275" i="16"/>
  <c r="BZ275" i="19" s="1"/>
  <c r="CR110" i="16"/>
  <c r="BZ110" i="19" s="1"/>
  <c r="CR36" i="16"/>
  <c r="BZ36" i="19" s="1"/>
  <c r="CJ349" i="16"/>
  <c r="CK303" i="16"/>
  <c r="CJ253" i="16"/>
  <c r="CI215" i="16"/>
  <c r="BW215" i="19" s="1"/>
  <c r="CJ157" i="16"/>
  <c r="CK111" i="16"/>
  <c r="CL60" i="16"/>
  <c r="BX60" i="19" s="1"/>
  <c r="CV299" i="16"/>
  <c r="CI192" i="16"/>
  <c r="BW192" i="19" s="1"/>
  <c r="CH12" i="16"/>
  <c r="CF330" i="16"/>
  <c r="BV330" i="19" s="1"/>
  <c r="CC294" i="16"/>
  <c r="BU294" i="19" s="1"/>
  <c r="CE251" i="16"/>
  <c r="CE219" i="16"/>
  <c r="CE197" i="16"/>
  <c r="CY201" i="16"/>
  <c r="CI349" i="16"/>
  <c r="BW349" i="19" s="1"/>
  <c r="CK36" i="16"/>
  <c r="CB367" i="16"/>
  <c r="CF345" i="16"/>
  <c r="BV345" i="19" s="1"/>
  <c r="CB329" i="16"/>
  <c r="CF307" i="16"/>
  <c r="BV307" i="19" s="1"/>
  <c r="CG290" i="16"/>
  <c r="CE269" i="16"/>
  <c r="CC248" i="16"/>
  <c r="BU248" i="19" s="1"/>
  <c r="CE231" i="16"/>
  <c r="CC210" i="16"/>
  <c r="BU210" i="19" s="1"/>
  <c r="CF194" i="16"/>
  <c r="BV194" i="19" s="1"/>
  <c r="CB176" i="16"/>
  <c r="CR106" i="16"/>
  <c r="BZ106" i="19" s="1"/>
  <c r="CI323" i="16"/>
  <c r="BW323" i="19" s="1"/>
  <c r="CK152" i="16"/>
  <c r="CL25" i="16"/>
  <c r="BX25" i="19" s="1"/>
  <c r="CD368" i="16"/>
  <c r="CB347" i="16"/>
  <c r="CD330" i="16"/>
  <c r="CB309" i="16"/>
  <c r="CC292" i="16"/>
  <c r="BU292" i="19" s="1"/>
  <c r="CG270" i="16"/>
  <c r="CE249" i="16"/>
  <c r="CG232" i="16"/>
  <c r="CE211" i="16"/>
  <c r="CG195" i="16"/>
  <c r="CC177" i="16"/>
  <c r="BU177" i="19" s="1"/>
  <c r="CR79" i="16"/>
  <c r="BZ79" i="19" s="1"/>
  <c r="CK309" i="16"/>
  <c r="CM138" i="16"/>
  <c r="CI22" i="16"/>
  <c r="BW22" i="19" s="1"/>
  <c r="CF366" i="16"/>
  <c r="BV366" i="19" s="1"/>
  <c r="CD345" i="16"/>
  <c r="CF328" i="16"/>
  <c r="BV328" i="19" s="1"/>
  <c r="CD307" i="16"/>
  <c r="CE290" i="16"/>
  <c r="CC269" i="16"/>
  <c r="BU269" i="19" s="1"/>
  <c r="CG247" i="16"/>
  <c r="CF232" i="16"/>
  <c r="BV232" i="19" s="1"/>
  <c r="CD217" i="16"/>
  <c r="CB201" i="16"/>
  <c r="CB189" i="16"/>
  <c r="CB177" i="16"/>
  <c r="CB165" i="16"/>
  <c r="CS99" i="16"/>
  <c r="CL356" i="16"/>
  <c r="BX356" i="19" s="1"/>
  <c r="CL161" i="16"/>
  <c r="BX161" i="19" s="1"/>
  <c r="CK64" i="16"/>
  <c r="CJ17" i="16"/>
  <c r="CH5" i="16"/>
  <c r="CG358" i="16"/>
  <c r="CF346" i="16"/>
  <c r="BV346" i="19" s="1"/>
  <c r="CE334" i="16"/>
  <c r="CD322" i="16"/>
  <c r="CC310" i="16"/>
  <c r="BU310" i="19" s="1"/>
  <c r="CB298" i="16"/>
  <c r="CF285" i="16"/>
  <c r="BV285" i="19" s="1"/>
  <c r="CE273" i="16"/>
  <c r="CD261" i="16"/>
  <c r="CC249" i="16"/>
  <c r="BU249" i="19" s="1"/>
  <c r="CB237" i="16"/>
  <c r="CG224" i="16"/>
  <c r="CF212" i="16"/>
  <c r="BV212" i="19" s="1"/>
  <c r="CG200" i="16"/>
  <c r="CC190" i="16"/>
  <c r="BU190" i="19" s="1"/>
  <c r="CE179" i="16"/>
  <c r="CG168" i="16"/>
  <c r="CN76" i="16"/>
  <c r="CH343" i="16"/>
  <c r="CK245" i="16"/>
  <c r="CH148" i="16"/>
  <c r="CK52" i="16"/>
  <c r="CK15" i="16"/>
  <c r="CD369" i="16"/>
  <c r="CC357" i="16"/>
  <c r="BU357" i="19" s="1"/>
  <c r="CB345" i="16"/>
  <c r="CG332" i="16"/>
  <c r="CF320" i="16"/>
  <c r="BV320" i="19" s="1"/>
  <c r="CD308" i="16"/>
  <c r="CC296" i="16"/>
  <c r="BU296" i="19" s="1"/>
  <c r="CB284" i="16"/>
  <c r="CG271" i="16"/>
  <c r="CF259" i="16"/>
  <c r="BV259" i="19" s="1"/>
  <c r="CE247" i="16"/>
  <c r="CD235" i="16"/>
  <c r="CB223" i="16"/>
  <c r="CG210" i="16"/>
  <c r="CD199" i="16"/>
  <c r="CF188" i="16"/>
  <c r="BV188" i="19" s="1"/>
  <c r="CB178" i="16"/>
  <c r="CD167" i="16"/>
  <c r="CO121" i="16"/>
  <c r="BY121" i="19" s="1"/>
  <c r="CM365" i="16"/>
  <c r="CJ268" i="16"/>
  <c r="CM170" i="16"/>
  <c r="CJ73" i="16"/>
  <c r="CJ18" i="16"/>
  <c r="CI6" i="16"/>
  <c r="BW6" i="19" s="1"/>
  <c r="CB360" i="16"/>
  <c r="CG347" i="16"/>
  <c r="CF335" i="16"/>
  <c r="BV335" i="19" s="1"/>
  <c r="CE323" i="16"/>
  <c r="CD311" i="16"/>
  <c r="CB299" i="16"/>
  <c r="CG286" i="16"/>
  <c r="CF274" i="16"/>
  <c r="BV274" i="19" s="1"/>
  <c r="CE262" i="16"/>
  <c r="CD250" i="16"/>
  <c r="CB226" i="16"/>
  <c r="CF213" i="16"/>
  <c r="BV213" i="19" s="1"/>
  <c r="CG201" i="16"/>
  <c r="CC191" i="16"/>
  <c r="BU191" i="19" s="1"/>
  <c r="CE180" i="16"/>
  <c r="CG169" i="16"/>
  <c r="CP117" i="16"/>
  <c r="CJ364" i="16"/>
  <c r="CM266" i="16"/>
  <c r="CJ169" i="16"/>
  <c r="CM71" i="16"/>
  <c r="CI18" i="16"/>
  <c r="BW18" i="19" s="1"/>
  <c r="CH6" i="16"/>
  <c r="CG359" i="16"/>
  <c r="CF347" i="16"/>
  <c r="BV347" i="19" s="1"/>
  <c r="CE335" i="16"/>
  <c r="CD323" i="16"/>
  <c r="CB311" i="16"/>
  <c r="CG298" i="16"/>
  <c r="CF286" i="16"/>
  <c r="BV286" i="19" s="1"/>
  <c r="CE274" i="16"/>
  <c r="CY115" i="16"/>
  <c r="CH242" i="16"/>
  <c r="CN185" i="16"/>
  <c r="CI330" i="16"/>
  <c r="BW330" i="19" s="1"/>
  <c r="CH48" i="16"/>
  <c r="CH135" i="16"/>
  <c r="CM39" i="16"/>
  <c r="CP94" i="16"/>
  <c r="CJ328" i="16"/>
  <c r="CM204" i="16"/>
  <c r="CO161" i="16"/>
  <c r="BY161" i="19" s="1"/>
  <c r="CO26" i="16"/>
  <c r="BY26" i="19" s="1"/>
  <c r="CM274" i="16"/>
  <c r="CH226" i="16"/>
  <c r="CI168" i="16"/>
  <c r="BW168" i="19" s="1"/>
  <c r="CJ81" i="16"/>
  <c r="CK43" i="16"/>
  <c r="CN265" i="16"/>
  <c r="CO35" i="16"/>
  <c r="BY35" i="19" s="1"/>
  <c r="CI343" i="16"/>
  <c r="BW343" i="19" s="1"/>
  <c r="CM289" i="16"/>
  <c r="CM251" i="16"/>
  <c r="CI209" i="16"/>
  <c r="BW209" i="19" s="1"/>
  <c r="CM155" i="16"/>
  <c r="CM97" i="16"/>
  <c r="CJ59" i="16"/>
  <c r="CH180" i="16"/>
  <c r="CJ10" i="16"/>
  <c r="CC329" i="16"/>
  <c r="BU329" i="19" s="1"/>
  <c r="CB282" i="16"/>
  <c r="CG246" i="16"/>
  <c r="CB218" i="16"/>
  <c r="CC196" i="16"/>
  <c r="BU196" i="19" s="1"/>
  <c r="CU59" i="16"/>
  <c r="CA59" i="19" s="1"/>
  <c r="CI288" i="16"/>
  <c r="BW288" i="19" s="1"/>
  <c r="CM141" i="16"/>
  <c r="CM17" i="16"/>
  <c r="CE365" i="16"/>
  <c r="CC344" i="16"/>
  <c r="BU344" i="19" s="1"/>
  <c r="CE327" i="16"/>
  <c r="CC306" i="16"/>
  <c r="BU306" i="19" s="1"/>
  <c r="CG284" i="16"/>
  <c r="CB268" i="16"/>
  <c r="CF246" i="16"/>
  <c r="BV246" i="19" s="1"/>
  <c r="CB230" i="16"/>
  <c r="CF208" i="16"/>
  <c r="BV208" i="19" s="1"/>
  <c r="CD189" i="16"/>
  <c r="CF174" i="16"/>
  <c r="BV174" i="19" s="1"/>
  <c r="CQ81" i="16"/>
  <c r="CH311" i="16"/>
  <c r="CL17" i="16"/>
  <c r="BX17" i="19" s="1"/>
  <c r="CG366" i="16"/>
  <c r="CE345" i="16"/>
  <c r="CG328" i="16"/>
  <c r="CE307" i="16"/>
  <c r="CC286" i="16"/>
  <c r="BU286" i="19" s="1"/>
  <c r="CD269" i="16"/>
  <c r="CB248" i="16"/>
  <c r="CD231" i="16"/>
  <c r="CB210" i="16"/>
  <c r="CE190" i="16"/>
  <c r="CG175" i="16"/>
  <c r="CP65" i="16"/>
  <c r="CJ297" i="16"/>
  <c r="CL126" i="16"/>
  <c r="BX126" i="19" s="1"/>
  <c r="CH16" i="16"/>
  <c r="CC365" i="16"/>
  <c r="BU365" i="19" s="1"/>
  <c r="CG343" i="16"/>
  <c r="CB327" i="16"/>
  <c r="CF305" i="16"/>
  <c r="BV305" i="19" s="1"/>
  <c r="CD284" i="16"/>
  <c r="CF267" i="16"/>
  <c r="BV267" i="19" s="1"/>
  <c r="CD246" i="16"/>
  <c r="CB231" i="16"/>
  <c r="CG212" i="16"/>
  <c r="CF199" i="16"/>
  <c r="BV199" i="19" s="1"/>
  <c r="CF187" i="16"/>
  <c r="BV187" i="19" s="1"/>
  <c r="CF175" i="16"/>
  <c r="BV175" i="19" s="1"/>
  <c r="CF163" i="16"/>
  <c r="BV163" i="19" s="1"/>
  <c r="CS77" i="16"/>
  <c r="CK344" i="16"/>
  <c r="CH247" i="16"/>
  <c r="CK149" i="16"/>
  <c r="CM53" i="16"/>
  <c r="CL15" i="16"/>
  <c r="BX15" i="19" s="1"/>
  <c r="CE369" i="16"/>
  <c r="CD357" i="16"/>
  <c r="CC345" i="16"/>
  <c r="BU345" i="19" s="1"/>
  <c r="CB333" i="16"/>
  <c r="CG320" i="16"/>
  <c r="CF308" i="16"/>
  <c r="BV308" i="19" s="1"/>
  <c r="CD296" i="16"/>
  <c r="CC284" i="16"/>
  <c r="BU284" i="19" s="1"/>
  <c r="CB272" i="16"/>
  <c r="CG259" i="16"/>
  <c r="CF247" i="16"/>
  <c r="BV247" i="19" s="1"/>
  <c r="CE235" i="16"/>
  <c r="CD223" i="16"/>
  <c r="CB211" i="16"/>
  <c r="CE199" i="16"/>
  <c r="CG188" i="16"/>
  <c r="CC178" i="16"/>
  <c r="BU178" i="19" s="1"/>
  <c r="CT108" i="16"/>
  <c r="CP62" i="16"/>
  <c r="CM330" i="16"/>
  <c r="CJ233" i="16"/>
  <c r="CM135" i="16"/>
  <c r="CM41" i="16"/>
  <c r="CH14" i="16"/>
  <c r="CG367" i="16"/>
  <c r="CF355" i="16"/>
  <c r="BV355" i="19" s="1"/>
  <c r="CE343" i="16"/>
  <c r="CD331" i="16"/>
  <c r="CB319" i="16"/>
  <c r="CG306" i="16"/>
  <c r="CF294" i="16"/>
  <c r="BV294" i="19" s="1"/>
  <c r="CE282" i="16"/>
  <c r="CD270" i="16"/>
  <c r="CC258" i="16"/>
  <c r="BU258" i="19" s="1"/>
  <c r="CB246" i="16"/>
  <c r="CF233" i="16"/>
  <c r="BV233" i="19" s="1"/>
  <c r="CE221" i="16"/>
  <c r="CD209" i="16"/>
  <c r="CB198" i="16"/>
  <c r="CD187" i="16"/>
  <c r="CF176" i="16"/>
  <c r="BV176" i="19" s="1"/>
  <c r="CB166" i="16"/>
  <c r="CN93" i="16"/>
  <c r="CL353" i="16"/>
  <c r="BX353" i="19" s="1"/>
  <c r="CI256" i="16"/>
  <c r="BW256" i="19" s="1"/>
  <c r="CL158" i="16"/>
  <c r="BX158" i="19" s="1"/>
  <c r="CM61" i="16"/>
  <c r="CM16" i="16"/>
  <c r="CL4" i="16"/>
  <c r="BX4" i="19" s="1"/>
  <c r="CE358" i="16"/>
  <c r="CD346" i="16"/>
  <c r="CC334" i="16"/>
  <c r="BU334" i="19" s="1"/>
  <c r="CB322" i="16"/>
  <c r="CF309" i="16"/>
  <c r="BV309" i="19" s="1"/>
  <c r="CE297" i="16"/>
  <c r="CD285" i="16"/>
  <c r="CC273" i="16"/>
  <c r="BU273" i="19" s="1"/>
  <c r="CB261" i="16"/>
  <c r="CG248" i="16"/>
  <c r="CF236" i="16"/>
  <c r="BV236" i="19" s="1"/>
  <c r="CD224" i="16"/>
  <c r="CC212" i="16"/>
  <c r="BU212" i="19" s="1"/>
  <c r="CE200" i="16"/>
  <c r="CG189" i="16"/>
  <c r="CC179" i="16"/>
  <c r="BU179" i="19" s="1"/>
  <c r="CE168" i="16"/>
  <c r="CO89" i="16"/>
  <c r="BY89" i="19" s="1"/>
  <c r="CI352" i="16"/>
  <c r="BW352" i="19" s="1"/>
  <c r="CL254" i="16"/>
  <c r="BX254" i="19" s="1"/>
  <c r="CI157" i="16"/>
  <c r="BW157" i="19" s="1"/>
  <c r="CK60" i="16"/>
  <c r="CL16" i="16"/>
  <c r="BX16" i="19" s="1"/>
  <c r="CK4" i="16"/>
  <c r="CD358" i="16"/>
  <c r="CC346" i="16"/>
  <c r="BU346" i="19" s="1"/>
  <c r="CB334" i="16"/>
  <c r="CF321" i="16"/>
  <c r="BV321" i="19" s="1"/>
  <c r="CE309" i="16"/>
  <c r="CD297" i="16"/>
  <c r="CC285" i="16"/>
  <c r="BU285" i="19" s="1"/>
  <c r="CB273" i="16"/>
  <c r="CG260" i="16"/>
  <c r="CF248" i="16"/>
  <c r="BV248" i="19" s="1"/>
  <c r="CD236" i="16"/>
  <c r="CC224" i="16"/>
  <c r="BU224" i="19" s="1"/>
  <c r="CU9" i="16"/>
  <c r="CA9" i="19" s="1"/>
  <c r="CO145" i="16"/>
  <c r="BY145" i="19" s="1"/>
  <c r="CL328" i="16"/>
  <c r="BX328" i="19" s="1"/>
  <c r="CJ45" i="16"/>
  <c r="CN77" i="16"/>
  <c r="CJ255" i="16"/>
  <c r="CK133" i="16"/>
  <c r="CI21" i="16"/>
  <c r="BW21" i="19" s="1"/>
  <c r="CG237" i="16"/>
  <c r="CQ90" i="16"/>
  <c r="CM326" i="16"/>
  <c r="CI156" i="16"/>
  <c r="BW156" i="19" s="1"/>
  <c r="CM67" i="16"/>
  <c r="CO129" i="16"/>
  <c r="BY129" i="19" s="1"/>
  <c r="CM367" i="16"/>
  <c r="CJ273" i="16"/>
  <c r="CJ212" i="16"/>
  <c r="CL166" i="16"/>
  <c r="BX166" i="19" s="1"/>
  <c r="CJ116" i="16"/>
  <c r="CM79" i="16"/>
  <c r="CK27" i="16"/>
  <c r="CP254" i="16"/>
  <c r="CO76" i="16"/>
  <c r="BY76" i="19" s="1"/>
  <c r="CP21" i="16"/>
  <c r="CL341" i="16"/>
  <c r="BX341" i="19" s="1"/>
  <c r="CJ288" i="16"/>
  <c r="CL245" i="16"/>
  <c r="BX245" i="19" s="1"/>
  <c r="CJ195" i="16"/>
  <c r="CJ96" i="16"/>
  <c r="CH58" i="16"/>
  <c r="CR70" i="16"/>
  <c r="BZ70" i="19" s="1"/>
  <c r="CJ143" i="16"/>
  <c r="CC364" i="16"/>
  <c r="BU364" i="19" s="1"/>
  <c r="CF327" i="16"/>
  <c r="BV327" i="19" s="1"/>
  <c r="CD280" i="16"/>
  <c r="CD216" i="16"/>
  <c r="CC188" i="16"/>
  <c r="BU188" i="19" s="1"/>
  <c r="CR327" i="16"/>
  <c r="BZ327" i="19" s="1"/>
  <c r="CH276" i="16"/>
  <c r="CL129" i="16"/>
  <c r="BX129" i="19" s="1"/>
  <c r="CJ16" i="16"/>
  <c r="CB364" i="16"/>
  <c r="CF342" i="16"/>
  <c r="BV342" i="19" s="1"/>
  <c r="CD321" i="16"/>
  <c r="CF304" i="16"/>
  <c r="BV304" i="19" s="1"/>
  <c r="CD283" i="16"/>
  <c r="CE266" i="16"/>
  <c r="CG223" i="16"/>
  <c r="CB207" i="16"/>
  <c r="CB188" i="16"/>
  <c r="CD173" i="16"/>
  <c r="CO67" i="16"/>
  <c r="BY67" i="19" s="1"/>
  <c r="CI262" i="16"/>
  <c r="BW262" i="19" s="1"/>
  <c r="CI128" i="16"/>
  <c r="BW128" i="19" s="1"/>
  <c r="CI16" i="16"/>
  <c r="BW16" i="19" s="1"/>
  <c r="CD365" i="16"/>
  <c r="CB344" i="16"/>
  <c r="CF322" i="16"/>
  <c r="BV322" i="19" s="1"/>
  <c r="CB306" i="16"/>
  <c r="CF284" i="16"/>
  <c r="BV284" i="19" s="1"/>
  <c r="CG267" i="16"/>
  <c r="CE246" i="16"/>
  <c r="CC225" i="16"/>
  <c r="BU225" i="19" s="1"/>
  <c r="CD208" i="16"/>
  <c r="CC189" i="16"/>
  <c r="BU189" i="19" s="1"/>
  <c r="CE174" i="16"/>
  <c r="CO53" i="16"/>
  <c r="BY53" i="19" s="1"/>
  <c r="CK248" i="16"/>
  <c r="CK114" i="16"/>
  <c r="CJ14" i="16"/>
  <c r="CF363" i="16"/>
  <c r="BV363" i="19" s="1"/>
  <c r="CD342" i="16"/>
  <c r="CB321" i="16"/>
  <c r="CC304" i="16"/>
  <c r="BU304" i="19" s="1"/>
  <c r="CG282" i="16"/>
  <c r="CC266" i="16"/>
  <c r="BU266" i="19" s="1"/>
  <c r="CG244" i="16"/>
  <c r="CE229" i="16"/>
  <c r="CD211" i="16"/>
  <c r="CD198" i="16"/>
  <c r="CD186" i="16"/>
  <c r="CD174" i="16"/>
  <c r="CU120" i="16"/>
  <c r="CA120" i="19" s="1"/>
  <c r="CS63" i="16"/>
  <c r="CJ332" i="16"/>
  <c r="CM234" i="16"/>
  <c r="CJ137" i="16"/>
  <c r="CI43" i="16"/>
  <c r="BW43" i="19" s="1"/>
  <c r="CI14" i="16"/>
  <c r="BW14" i="19" s="1"/>
  <c r="CB368" i="16"/>
  <c r="CG355" i="16"/>
  <c r="CM110" i="16"/>
  <c r="CH278" i="16"/>
  <c r="CH354" i="16"/>
  <c r="CH191" i="16"/>
  <c r="CN169" i="16"/>
  <c r="CS13" i="16"/>
  <c r="CH136" i="16"/>
  <c r="CL40" i="16"/>
  <c r="BX40" i="19" s="1"/>
  <c r="CK48" i="16"/>
  <c r="CF266" i="16"/>
  <c r="BV266" i="19" s="1"/>
  <c r="CD210" i="16"/>
  <c r="CM263" i="16"/>
  <c r="CJ13" i="16"/>
  <c r="CG319" i="16"/>
  <c r="CF278" i="16"/>
  <c r="BV278" i="19" s="1"/>
  <c r="CD222" i="16"/>
  <c r="CB184" i="16"/>
  <c r="CM237" i="16"/>
  <c r="CK11" i="16"/>
  <c r="CF319" i="16"/>
  <c r="BV319" i="19" s="1"/>
  <c r="CF261" i="16"/>
  <c r="BV261" i="19" s="1"/>
  <c r="CF220" i="16"/>
  <c r="BV220" i="19" s="1"/>
  <c r="CV132" i="16"/>
  <c r="CI102" i="16"/>
  <c r="BW102" i="19" s="1"/>
  <c r="CE354" i="16"/>
  <c r="CF296" i="16"/>
  <c r="BV296" i="19" s="1"/>
  <c r="CD243" i="16"/>
  <c r="CF206" i="16"/>
  <c r="BV206" i="19" s="1"/>
  <c r="CD170" i="16"/>
  <c r="CI320" i="16"/>
  <c r="BW320" i="19" s="1"/>
  <c r="CM112" i="16"/>
  <c r="CE366" i="16"/>
  <c r="CF340" i="16"/>
  <c r="BV340" i="19" s="1"/>
  <c r="CC316" i="16"/>
  <c r="BU316" i="19" s="1"/>
  <c r="CG291" i="16"/>
  <c r="CE267" i="16"/>
  <c r="CC246" i="16"/>
  <c r="BU246" i="19" s="1"/>
  <c r="CD229" i="16"/>
  <c r="CB208" i="16"/>
  <c r="CG192" i="16"/>
  <c r="CC174" i="16"/>
  <c r="BU174" i="19" s="1"/>
  <c r="CO50" i="16"/>
  <c r="BY50" i="19" s="1"/>
  <c r="CH282" i="16"/>
  <c r="CJ111" i="16"/>
  <c r="CL18" i="16"/>
  <c r="BX18" i="19" s="1"/>
  <c r="CD363" i="16"/>
  <c r="CB342" i="16"/>
  <c r="CC325" i="16"/>
  <c r="BU325" i="19" s="1"/>
  <c r="CG303" i="16"/>
  <c r="CB287" i="16"/>
  <c r="CF265" i="16"/>
  <c r="BV265" i="19" s="1"/>
  <c r="CD244" i="16"/>
  <c r="CF227" i="16"/>
  <c r="BV227" i="19" s="1"/>
  <c r="CD206" i="16"/>
  <c r="CD191" i="16"/>
  <c r="CF172" i="16"/>
  <c r="BV172" i="19" s="1"/>
  <c r="CP74" i="16"/>
  <c r="CM304" i="16"/>
  <c r="CI134" i="16"/>
  <c r="BW134" i="19" s="1"/>
  <c r="CK21" i="16"/>
  <c r="CC366" i="16"/>
  <c r="BU366" i="19" s="1"/>
  <c r="CG344" i="16"/>
  <c r="CB328" i="16"/>
  <c r="CF306" i="16"/>
  <c r="BV306" i="19" s="1"/>
  <c r="CB290" i="16"/>
  <c r="CF268" i="16"/>
  <c r="BV268" i="19" s="1"/>
  <c r="CD247" i="16"/>
  <c r="CB232" i="16"/>
  <c r="CF210" i="16"/>
  <c r="BV210" i="19" s="1"/>
  <c r="CC195" i="16"/>
  <c r="BU195" i="19" s="1"/>
  <c r="CE176" i="16"/>
  <c r="CQ178" i="16"/>
  <c r="CK315" i="16"/>
  <c r="CM144" i="16"/>
  <c r="CK28" i="16"/>
  <c r="CB369" i="16"/>
  <c r="CC352" i="16"/>
  <c r="BU352" i="19" s="1"/>
  <c r="CG330" i="16"/>
  <c r="CC314" i="16"/>
  <c r="BU314" i="19" s="1"/>
  <c r="CG292" i="16"/>
  <c r="CE271" i="16"/>
  <c r="CC256" i="16"/>
  <c r="BU256" i="19" s="1"/>
  <c r="CB241" i="16"/>
  <c r="CF222" i="16"/>
  <c r="BV222" i="19" s="1"/>
  <c r="CE210" i="16"/>
  <c r="CB199" i="16"/>
  <c r="CC164" i="16"/>
  <c r="BU164" i="19" s="1"/>
  <c r="CD153" i="16"/>
  <c r="CF142" i="16"/>
  <c r="BV142" i="19" s="1"/>
  <c r="CB132" i="16"/>
  <c r="CD121" i="16"/>
  <c r="CF110" i="16"/>
  <c r="BV110" i="19" s="1"/>
  <c r="CB100" i="16"/>
  <c r="CD89" i="16"/>
  <c r="CF78" i="16"/>
  <c r="BV78" i="19" s="1"/>
  <c r="CB68" i="16"/>
  <c r="CD57" i="16"/>
  <c r="CF46" i="16"/>
  <c r="BV46" i="19" s="1"/>
  <c r="CB36" i="16"/>
  <c r="CD25" i="16"/>
  <c r="CF14" i="16"/>
  <c r="BV14" i="19" s="1"/>
  <c r="CB4" i="16"/>
  <c r="CC168" i="16"/>
  <c r="BU168" i="19" s="1"/>
  <c r="CG155" i="16"/>
  <c r="CC145" i="16"/>
  <c r="BU145" i="19" s="1"/>
  <c r="CE134" i="16"/>
  <c r="CG123" i="16"/>
  <c r="CE102" i="16"/>
  <c r="CG91" i="16"/>
  <c r="CC81" i="16"/>
  <c r="BU81" i="19" s="1"/>
  <c r="CE70" i="16"/>
  <c r="CG59" i="16"/>
  <c r="CC49" i="16"/>
  <c r="BU49" i="19" s="1"/>
  <c r="CE38" i="16"/>
  <c r="CG27" i="16"/>
  <c r="CC17" i="16"/>
  <c r="BU17" i="19" s="1"/>
  <c r="CG167" i="16"/>
  <c r="CF155" i="16"/>
  <c r="BV155" i="19" s="1"/>
  <c r="CB145" i="16"/>
  <c r="CF123" i="16"/>
  <c r="BV123" i="19" s="1"/>
  <c r="CD102" i="16"/>
  <c r="CF91" i="16"/>
  <c r="BV91" i="19" s="1"/>
  <c r="CB81" i="16"/>
  <c r="CF59" i="16"/>
  <c r="BV59" i="19" s="1"/>
  <c r="CB49" i="16"/>
  <c r="CD38" i="16"/>
  <c r="CF27" i="16"/>
  <c r="BV27" i="19" s="1"/>
  <c r="CB17" i="16"/>
  <c r="CD6" i="16"/>
  <c r="CC172" i="16"/>
  <c r="BU172" i="19" s="1"/>
  <c r="CG156" i="16"/>
  <c r="CC146" i="16"/>
  <c r="BU146" i="19" s="1"/>
  <c r="CE135" i="16"/>
  <c r="CG124" i="16"/>
  <c r="CC114" i="16"/>
  <c r="BU114" i="19" s="1"/>
  <c r="CE103" i="16"/>
  <c r="CG92" i="16"/>
  <c r="CC82" i="16"/>
  <c r="BU82" i="19" s="1"/>
  <c r="CE71" i="16"/>
  <c r="CG60" i="16"/>
  <c r="CC50" i="16"/>
  <c r="BU50" i="19" s="1"/>
  <c r="CE39" i="16"/>
  <c r="CG28" i="16"/>
  <c r="CC18" i="16"/>
  <c r="BU18" i="19" s="1"/>
  <c r="CB179" i="16"/>
  <c r="CB158" i="16"/>
  <c r="CD147" i="16"/>
  <c r="CF136" i="16"/>
  <c r="BV136" i="19" s="1"/>
  <c r="CB126" i="16"/>
  <c r="CD115" i="16"/>
  <c r="CF104" i="16"/>
  <c r="BV104" i="19" s="1"/>
  <c r="CB94" i="16"/>
  <c r="CD83" i="16"/>
  <c r="CF72" i="16"/>
  <c r="BV72" i="19" s="1"/>
  <c r="CB62" i="16"/>
  <c r="CD51" i="16"/>
  <c r="CF40" i="16"/>
  <c r="BV40" i="19" s="1"/>
  <c r="CB30" i="16"/>
  <c r="CD19" i="16"/>
  <c r="CF8" i="16"/>
  <c r="BV8" i="19" s="1"/>
  <c r="CE4" i="16"/>
  <c r="CE160" i="16"/>
  <c r="CG149" i="16"/>
  <c r="CC139" i="16"/>
  <c r="BU139" i="19" s="1"/>
  <c r="CE128" i="16"/>
  <c r="CG117" i="16"/>
  <c r="CC107" i="16"/>
  <c r="BU107" i="19" s="1"/>
  <c r="CE96" i="16"/>
  <c r="CG85" i="16"/>
  <c r="CC75" i="16"/>
  <c r="BU75" i="19" s="1"/>
  <c r="CH230" i="16"/>
  <c r="CM98" i="16"/>
  <c r="CI295" i="16"/>
  <c r="BW295" i="19" s="1"/>
  <c r="CQ26" i="16"/>
  <c r="CE236" i="16"/>
  <c r="CL256" i="16"/>
  <c r="BX256" i="19" s="1"/>
  <c r="CJ62" i="16"/>
  <c r="CL329" i="16"/>
  <c r="BX329" i="19" s="1"/>
  <c r="CM152" i="16"/>
  <c r="CP153" i="16"/>
  <c r="CH366" i="16"/>
  <c r="CK134" i="16"/>
  <c r="CJ39" i="16"/>
  <c r="CF362" i="16"/>
  <c r="BV362" i="19" s="1"/>
  <c r="CC265" i="16"/>
  <c r="BU265" i="19" s="1"/>
  <c r="CC204" i="16"/>
  <c r="BU204" i="19" s="1"/>
  <c r="CK251" i="16"/>
  <c r="CL11" i="16"/>
  <c r="BX11" i="19" s="1"/>
  <c r="CD318" i="16"/>
  <c r="CG220" i="16"/>
  <c r="CB168" i="16"/>
  <c r="CL225" i="16"/>
  <c r="BX225" i="19" s="1"/>
  <c r="CD359" i="16"/>
  <c r="CC318" i="16"/>
  <c r="BU318" i="19" s="1"/>
  <c r="CG206" i="16"/>
  <c r="CY34" i="16"/>
  <c r="CI55" i="16"/>
  <c r="BW55" i="19" s="1"/>
  <c r="CG340" i="16"/>
  <c r="CB295" i="16"/>
  <c r="CF241" i="16"/>
  <c r="BV241" i="19" s="1"/>
  <c r="CB197" i="16"/>
  <c r="CB169" i="16"/>
  <c r="CH308" i="16"/>
  <c r="CL100" i="16"/>
  <c r="BX100" i="19" s="1"/>
  <c r="CB365" i="16"/>
  <c r="CB339" i="16"/>
  <c r="CF314" i="16"/>
  <c r="BV314" i="19" s="1"/>
  <c r="CD290" i="16"/>
  <c r="CB266" i="16"/>
  <c r="CF244" i="16"/>
  <c r="BV244" i="19" s="1"/>
  <c r="CG227" i="16"/>
  <c r="CE206" i="16"/>
  <c r="CE187" i="16"/>
  <c r="CG172" i="16"/>
  <c r="CN38" i="16"/>
  <c r="CM269" i="16"/>
  <c r="CI99" i="16"/>
  <c r="BW99" i="19" s="1"/>
  <c r="CK12" i="16"/>
  <c r="CF361" i="16"/>
  <c r="BV361" i="19" s="1"/>
  <c r="CD340" i="16"/>
  <c r="CF323" i="16"/>
  <c r="BV323" i="19" s="1"/>
  <c r="CD302" i="16"/>
  <c r="CC264" i="16"/>
  <c r="BU264" i="19" s="1"/>
  <c r="CG242" i="16"/>
  <c r="CC226" i="16"/>
  <c r="BU226" i="19" s="1"/>
  <c r="CG204" i="16"/>
  <c r="CB186" i="16"/>
  <c r="CD171" i="16"/>
  <c r="CS60" i="16"/>
  <c r="CL292" i="16"/>
  <c r="BX292" i="19" s="1"/>
  <c r="CH122" i="16"/>
  <c r="CJ15" i="16"/>
  <c r="CF364" i="16"/>
  <c r="BV364" i="19" s="1"/>
  <c r="CD343" i="16"/>
  <c r="CE326" i="16"/>
  <c r="CC305" i="16"/>
  <c r="BU305" i="19" s="1"/>
  <c r="CG283" i="16"/>
  <c r="CF245" i="16"/>
  <c r="BV245" i="19" s="1"/>
  <c r="CE230" i="16"/>
  <c r="CC209" i="16"/>
  <c r="BU209" i="19" s="1"/>
  <c r="CG193" i="16"/>
  <c r="CC175" i="16"/>
  <c r="BU175" i="19" s="1"/>
  <c r="CQ72" i="16"/>
  <c r="CJ303" i="16"/>
  <c r="CL132" i="16"/>
  <c r="BX132" i="19" s="1"/>
  <c r="CI23" i="16"/>
  <c r="BW23" i="19" s="1"/>
  <c r="CE367" i="16"/>
  <c r="CF350" i="16"/>
  <c r="BV350" i="19" s="1"/>
  <c r="CD329" i="16"/>
  <c r="CB308" i="16"/>
  <c r="CD291" i="16"/>
  <c r="CB270" i="16"/>
  <c r="CF254" i="16"/>
  <c r="BV254" i="19" s="1"/>
  <c r="CC221" i="16"/>
  <c r="BU221" i="19" s="1"/>
  <c r="CB209" i="16"/>
  <c r="CF197" i="16"/>
  <c r="BV197" i="19" s="1"/>
  <c r="CF162" i="16"/>
  <c r="BV162" i="19" s="1"/>
  <c r="CB152" i="16"/>
  <c r="CF130" i="16"/>
  <c r="BV130" i="19" s="1"/>
  <c r="CD109" i="16"/>
  <c r="CF98" i="16"/>
  <c r="BV98" i="19" s="1"/>
  <c r="CB88" i="16"/>
  <c r="CF66" i="16"/>
  <c r="BV66" i="19" s="1"/>
  <c r="CB56" i="16"/>
  <c r="CD45" i="16"/>
  <c r="CF34" i="16"/>
  <c r="BV34" i="19" s="1"/>
  <c r="CB24" i="16"/>
  <c r="CD13" i="16"/>
  <c r="CE14" i="16"/>
  <c r="CF165" i="16"/>
  <c r="BV165" i="19" s="1"/>
  <c r="CE154" i="16"/>
  <c r="CG143" i="16"/>
  <c r="CC133" i="16"/>
  <c r="BU133" i="19" s="1"/>
  <c r="CE122" i="16"/>
  <c r="CG111" i="16"/>
  <c r="CC101" i="16"/>
  <c r="BU101" i="19" s="1"/>
  <c r="CE90" i="16"/>
  <c r="CG79" i="16"/>
  <c r="CC69" i="16"/>
  <c r="BU69" i="19" s="1"/>
  <c r="CE58" i="16"/>
  <c r="CG47" i="16"/>
  <c r="CC37" i="16"/>
  <c r="BU37" i="19" s="1"/>
  <c r="CE26" i="16"/>
  <c r="CG15" i="16"/>
  <c r="CE165" i="16"/>
  <c r="CD154" i="16"/>
  <c r="CF143" i="16"/>
  <c r="BV143" i="19" s="1"/>
  <c r="CB133" i="16"/>
  <c r="CD122" i="16"/>
  <c r="CF111" i="16"/>
  <c r="BV111" i="19" s="1"/>
  <c r="CB101" i="16"/>
  <c r="CD90" i="16"/>
  <c r="CF79" i="16"/>
  <c r="BV79" i="19" s="1"/>
  <c r="CB69" i="16"/>
  <c r="CD58" i="16"/>
  <c r="CF47" i="16"/>
  <c r="BV47" i="19" s="1"/>
  <c r="CB37" i="16"/>
  <c r="CD26" i="16"/>
  <c r="CF15" i="16"/>
  <c r="BV15" i="19" s="1"/>
  <c r="CB5" i="16"/>
  <c r="CE167" i="16"/>
  <c r="CE155" i="16"/>
  <c r="CG144" i="16"/>
  <c r="CE123" i="16"/>
  <c r="CG112" i="16"/>
  <c r="CC102" i="16"/>
  <c r="BU102" i="19" s="1"/>
  <c r="CE91" i="16"/>
  <c r="CG80" i="16"/>
  <c r="CE59" i="16"/>
  <c r="CG48" i="16"/>
  <c r="CC38" i="16"/>
  <c r="BU38" i="19" s="1"/>
  <c r="CE27" i="16"/>
  <c r="CG16" i="16"/>
  <c r="CB171" i="16"/>
  <c r="CF156" i="16"/>
  <c r="BV156" i="19" s="1"/>
  <c r="CB146" i="16"/>
  <c r="CD135" i="16"/>
  <c r="CF124" i="16"/>
  <c r="BV124" i="19" s="1"/>
  <c r="CB114" i="16"/>
  <c r="CD103" i="16"/>
  <c r="CF92" i="16"/>
  <c r="BV92" i="19" s="1"/>
  <c r="CB82" i="16"/>
  <c r="CD71" i="16"/>
  <c r="CF60" i="16"/>
  <c r="BV60" i="19" s="1"/>
  <c r="CB50" i="16"/>
  <c r="CD39" i="16"/>
  <c r="CF28" i="16"/>
  <c r="BV28" i="19" s="1"/>
  <c r="CB18" i="16"/>
  <c r="CD7" i="16"/>
  <c r="CD188" i="16"/>
  <c r="CC159" i="16"/>
  <c r="BU159" i="19" s="1"/>
  <c r="CE148" i="16"/>
  <c r="CG137" i="16"/>
  <c r="CE116" i="16"/>
  <c r="CG105" i="16"/>
  <c r="CC95" i="16"/>
  <c r="BU95" i="19" s="1"/>
  <c r="CE84" i="16"/>
  <c r="CG73" i="16"/>
  <c r="CC63" i="16"/>
  <c r="BU63" i="19" s="1"/>
  <c r="CE52" i="16"/>
  <c r="CG41" i="16"/>
  <c r="CC31" i="16"/>
  <c r="BU31" i="19" s="1"/>
  <c r="CE20" i="16"/>
  <c r="CB187" i="16"/>
  <c r="CB159" i="16"/>
  <c r="CF137" i="16"/>
  <c r="BV137" i="19" s="1"/>
  <c r="CD116" i="16"/>
  <c r="CF105" i="16"/>
  <c r="BV105" i="19" s="1"/>
  <c r="CB95" i="16"/>
  <c r="CF73" i="16"/>
  <c r="BV73" i="19" s="1"/>
  <c r="CB63" i="16"/>
  <c r="CD52" i="16"/>
  <c r="CF41" i="16"/>
  <c r="BV41" i="19" s="1"/>
  <c r="CB31" i="16"/>
  <c r="CD20" i="16"/>
  <c r="CF9" i="16"/>
  <c r="BV9" i="19" s="1"/>
  <c r="CG6" i="16"/>
  <c r="CE161" i="16"/>
  <c r="CG150" i="16"/>
  <c r="CC140" i="16"/>
  <c r="BU140" i="19" s="1"/>
  <c r="CE129" i="16"/>
  <c r="CG118" i="16"/>
  <c r="CC108" i="16"/>
  <c r="BU108" i="19" s="1"/>
  <c r="CE97" i="16"/>
  <c r="CG86" i="16"/>
  <c r="CC76" i="16"/>
  <c r="BU76" i="19" s="1"/>
  <c r="CE65" i="16"/>
  <c r="CG54" i="16"/>
  <c r="CC44" i="16"/>
  <c r="BU44" i="19" s="1"/>
  <c r="CE33" i="16"/>
  <c r="CG22" i="16"/>
  <c r="CE9" i="16"/>
  <c r="AV118" i="16"/>
  <c r="BJ118" i="19" s="1"/>
  <c r="AR6" i="16"/>
  <c r="AY22" i="16"/>
  <c r="BK22" i="19" s="1"/>
  <c r="AX68" i="16"/>
  <c r="AU34" i="16"/>
  <c r="AX166" i="16"/>
  <c r="BI15" i="16"/>
  <c r="AU40" i="16"/>
  <c r="AZ99" i="16"/>
  <c r="AX204" i="16"/>
  <c r="AU6" i="16"/>
  <c r="AU46" i="16"/>
  <c r="AU111" i="16"/>
  <c r="AV223" i="16"/>
  <c r="BJ223" i="19" s="1"/>
  <c r="AT40" i="16"/>
  <c r="AS83" i="16"/>
  <c r="BI83" i="19" s="1"/>
  <c r="CN83" i="19" s="1"/>
  <c r="CQ83" i="19" s="1"/>
  <c r="AV11" i="16"/>
  <c r="BJ11" i="19" s="1"/>
  <c r="AV54" i="16"/>
  <c r="BJ54" i="19" s="1"/>
  <c r="AW125" i="16"/>
  <c r="AZ242" i="16"/>
  <c r="AS348" i="16"/>
  <c r="BI348" i="19" s="1"/>
  <c r="AV240" i="16"/>
  <c r="BJ240" i="19" s="1"/>
  <c r="AW190" i="16"/>
  <c r="AS144" i="16"/>
  <c r="BI144" i="19" s="1"/>
  <c r="AS113" i="16"/>
  <c r="BI113" i="19" s="1"/>
  <c r="AR83" i="16"/>
  <c r="AT56" i="16"/>
  <c r="AU33" i="16"/>
  <c r="AW12" i="16"/>
  <c r="AU231" i="16"/>
  <c r="AZ69" i="16"/>
  <c r="AT286" i="16"/>
  <c r="AW221" i="16"/>
  <c r="AS171" i="16"/>
  <c r="BI171" i="19" s="1"/>
  <c r="CN171" i="19" s="1"/>
  <c r="CQ171" i="19" s="1"/>
  <c r="AX131" i="16"/>
  <c r="AW101" i="16"/>
  <c r="AV71" i="16"/>
  <c r="BJ71" i="19" s="1"/>
  <c r="AV47" i="16"/>
  <c r="BJ47" i="19" s="1"/>
  <c r="AW24" i="16"/>
  <c r="AS7" i="16"/>
  <c r="BI7" i="19" s="1"/>
  <c r="CN7" i="19" s="1"/>
  <c r="CQ7" i="19" s="1"/>
  <c r="AS162" i="16"/>
  <c r="BI162" i="19" s="1"/>
  <c r="BH26" i="16"/>
  <c r="BN26" i="19" s="1"/>
  <c r="AS255" i="16"/>
  <c r="BI255" i="19" s="1"/>
  <c r="AS202" i="16"/>
  <c r="BI202" i="19" s="1"/>
  <c r="CN202" i="19" s="1"/>
  <c r="CQ202" i="19" s="1"/>
  <c r="AW150" i="16"/>
  <c r="AS120" i="16"/>
  <c r="BI120" i="19" s="1"/>
  <c r="AR90" i="16"/>
  <c r="AW61" i="16"/>
  <c r="AX38" i="16"/>
  <c r="AS16" i="16"/>
  <c r="BI16" i="19" s="1"/>
  <c r="CN16" i="19" s="1"/>
  <c r="CQ16" i="19" s="1"/>
  <c r="AX296" i="16"/>
  <c r="AT104" i="16"/>
  <c r="AY314" i="16"/>
  <c r="BK314" i="19" s="1"/>
  <c r="AS233" i="16"/>
  <c r="BI233" i="19" s="1"/>
  <c r="AW181" i="16"/>
  <c r="AU138" i="16"/>
  <c r="AW108" i="16"/>
  <c r="AW77" i="16"/>
  <c r="AY52" i="16"/>
  <c r="BK52" i="19" s="1"/>
  <c r="AZ29" i="16"/>
  <c r="AV10" i="16"/>
  <c r="BJ10" i="19" s="1"/>
  <c r="AX206" i="16"/>
  <c r="AT13" i="16"/>
  <c r="AR73" i="16"/>
  <c r="AW11" i="16"/>
  <c r="AW54" i="16"/>
  <c r="AX125" i="16"/>
  <c r="AR243" i="16"/>
  <c r="AZ42" i="16"/>
  <c r="AW4" i="16"/>
  <c r="AT43" i="16"/>
  <c r="AR107" i="16"/>
  <c r="AZ211" i="16"/>
  <c r="AX12" i="16"/>
  <c r="AZ74" i="16"/>
  <c r="AV93" i="16"/>
  <c r="BJ93" i="19" s="1"/>
  <c r="AW104" i="16"/>
  <c r="AR116" i="16"/>
  <c r="AV127" i="16"/>
  <c r="BJ127" i="19" s="1"/>
  <c r="AZ138" i="16"/>
  <c r="AX150" i="16"/>
  <c r="AR170" i="16"/>
  <c r="AY188" i="16"/>
  <c r="BK188" i="19" s="1"/>
  <c r="AW207" i="16"/>
  <c r="AZ226" i="16"/>
  <c r="AS246" i="16"/>
  <c r="BI246" i="19" s="1"/>
  <c r="AS275" i="16"/>
  <c r="BI275" i="19" s="1"/>
  <c r="AW316" i="16"/>
  <c r="BA27" i="16"/>
  <c r="BU336" i="16"/>
  <c r="BY265" i="16"/>
  <c r="CA233" i="16"/>
  <c r="BX214" i="16"/>
  <c r="BV200" i="16"/>
  <c r="BT186" i="16"/>
  <c r="BR186" i="19" s="1"/>
  <c r="BY174" i="16"/>
  <c r="BX165" i="16"/>
  <c r="BW158" i="16"/>
  <c r="BS158" i="19" s="1"/>
  <c r="BV151" i="16"/>
  <c r="BU144" i="16"/>
  <c r="CK161" i="16"/>
  <c r="CP11" i="16"/>
  <c r="CI86" i="16"/>
  <c r="BW86" i="19" s="1"/>
  <c r="CC235" i="16"/>
  <c r="BU235" i="19" s="1"/>
  <c r="CI255" i="16"/>
  <c r="BW255" i="19" s="1"/>
  <c r="CH61" i="16"/>
  <c r="CK256" i="16"/>
  <c r="CJ151" i="16"/>
  <c r="CI78" i="16"/>
  <c r="BW78" i="19" s="1"/>
  <c r="CP150" i="16"/>
  <c r="CH328" i="16"/>
  <c r="CK233" i="16"/>
  <c r="CM132" i="16"/>
  <c r="CC361" i="16"/>
  <c r="BU361" i="19" s="1"/>
  <c r="CG186" i="16"/>
  <c r="CJ239" i="16"/>
  <c r="CB358" i="16"/>
  <c r="CG316" i="16"/>
  <c r="CG258" i="16"/>
  <c r="CD219" i="16"/>
  <c r="CF166" i="16"/>
  <c r="BV166" i="19" s="1"/>
  <c r="CF357" i="16"/>
  <c r="BV357" i="19" s="1"/>
  <c r="CD304" i="16"/>
  <c r="CF258" i="16"/>
  <c r="BV258" i="19" s="1"/>
  <c r="CC201" i="16"/>
  <c r="BU201" i="19" s="1"/>
  <c r="CN41" i="16"/>
  <c r="CK44" i="16"/>
  <c r="CD339" i="16"/>
  <c r="CC237" i="16"/>
  <c r="BU237" i="19" s="1"/>
  <c r="CF195" i="16"/>
  <c r="BV195" i="19" s="1"/>
  <c r="CX22" i="16"/>
  <c r="CB22" i="19" s="1"/>
  <c r="CM295" i="16"/>
  <c r="CK32" i="16"/>
  <c r="CE363" i="16"/>
  <c r="CE331" i="16"/>
  <c r="CB307" i="16"/>
  <c r="CF282" i="16"/>
  <c r="BV282" i="19" s="1"/>
  <c r="CD264" i="16"/>
  <c r="CB243" i="16"/>
  <c r="CF221" i="16"/>
  <c r="BV221" i="19" s="1"/>
  <c r="CB205" i="16"/>
  <c r="CC186" i="16"/>
  <c r="BU186" i="19" s="1"/>
  <c r="CE171" i="16"/>
  <c r="CS25" i="16"/>
  <c r="CI221" i="16"/>
  <c r="BW221" i="19" s="1"/>
  <c r="CH87" i="16"/>
  <c r="CH11" i="16"/>
  <c r="CC360" i="16"/>
  <c r="BU360" i="19" s="1"/>
  <c r="CG338" i="16"/>
  <c r="CE317" i="16"/>
  <c r="CG300" i="16"/>
  <c r="CE279" i="16"/>
  <c r="CF262" i="16"/>
  <c r="BV262" i="19" s="1"/>
  <c r="CD241" i="16"/>
  <c r="CB220" i="16"/>
  <c r="CD203" i="16"/>
  <c r="CF184" i="16"/>
  <c r="BV184" i="19" s="1"/>
  <c r="CB170" i="16"/>
  <c r="CR48" i="16"/>
  <c r="BZ48" i="19" s="1"/>
  <c r="CH244" i="16"/>
  <c r="CM109" i="16"/>
  <c r="CM13" i="16"/>
  <c r="CB363" i="16"/>
  <c r="CF341" i="16"/>
  <c r="BV341" i="19" s="1"/>
  <c r="CD320" i="16"/>
  <c r="CF303" i="16"/>
  <c r="BV303" i="19" s="1"/>
  <c r="CD282" i="16"/>
  <c r="CE265" i="16"/>
  <c r="CC244" i="16"/>
  <c r="BU244" i="19" s="1"/>
  <c r="CB229" i="16"/>
  <c r="CF207" i="16"/>
  <c r="BV207" i="19" s="1"/>
  <c r="CE188" i="16"/>
  <c r="CG173" i="16"/>
  <c r="CP59" i="16"/>
  <c r="CI291" i="16"/>
  <c r="BW291" i="19" s="1"/>
  <c r="CK120" i="16"/>
  <c r="CJ21" i="16"/>
  <c r="CB366" i="16"/>
  <c r="CF344" i="16"/>
  <c r="BV344" i="19" s="1"/>
  <c r="CG327" i="16"/>
  <c r="CE306" i="16"/>
  <c r="CF289" i="16"/>
  <c r="BV289" i="19" s="1"/>
  <c r="CD268" i="16"/>
  <c r="CG234" i="16"/>
  <c r="CF219" i="16"/>
  <c r="BV219" i="19" s="1"/>
  <c r="CE207" i="16"/>
  <c r="CD196" i="16"/>
  <c r="CD161" i="16"/>
  <c r="CF150" i="16"/>
  <c r="BV150" i="19" s="1"/>
  <c r="CB140" i="16"/>
  <c r="CD129" i="16"/>
  <c r="CF118" i="16"/>
  <c r="BV118" i="19" s="1"/>
  <c r="CB108" i="16"/>
  <c r="CD97" i="16"/>
  <c r="CF86" i="16"/>
  <c r="BV86" i="19" s="1"/>
  <c r="CB76" i="16"/>
  <c r="CD65" i="16"/>
  <c r="CF54" i="16"/>
  <c r="BV54" i="19" s="1"/>
  <c r="CB44" i="16"/>
  <c r="CD33" i="16"/>
  <c r="CF22" i="16"/>
  <c r="BV22" i="19" s="1"/>
  <c r="CB12" i="16"/>
  <c r="CG11" i="16"/>
  <c r="CB164" i="16"/>
  <c r="CC153" i="16"/>
  <c r="BU153" i="19" s="1"/>
  <c r="CE142" i="16"/>
  <c r="CG131" i="16"/>
  <c r="CC121" i="16"/>
  <c r="BU121" i="19" s="1"/>
  <c r="CE110" i="16"/>
  <c r="CG99" i="16"/>
  <c r="CC89" i="16"/>
  <c r="BU89" i="19" s="1"/>
  <c r="CE78" i="16"/>
  <c r="CG67" i="16"/>
  <c r="CC57" i="16"/>
  <c r="BU57" i="19" s="1"/>
  <c r="CE46" i="16"/>
  <c r="CG35" i="16"/>
  <c r="CC25" i="16"/>
  <c r="BU25" i="19" s="1"/>
  <c r="CC13" i="16"/>
  <c r="BU13" i="19" s="1"/>
  <c r="CG163" i="16"/>
  <c r="CB153" i="16"/>
  <c r="CD142" i="16"/>
  <c r="CF131" i="16"/>
  <c r="BV131" i="19" s="1"/>
  <c r="CB121" i="16"/>
  <c r="CD110" i="16"/>
  <c r="CF99" i="16"/>
  <c r="BV99" i="19" s="1"/>
  <c r="CB89" i="16"/>
  <c r="CD78" i="16"/>
  <c r="CF67" i="16"/>
  <c r="BV67" i="19" s="1"/>
  <c r="CB57" i="16"/>
  <c r="CD46" i="16"/>
  <c r="CF35" i="16"/>
  <c r="BV35" i="19" s="1"/>
  <c r="CB25" i="16"/>
  <c r="CD14" i="16"/>
  <c r="CC14" i="16"/>
  <c r="BU14" i="19" s="1"/>
  <c r="CD165" i="16"/>
  <c r="CC154" i="16"/>
  <c r="BU154" i="19" s="1"/>
  <c r="CE143" i="16"/>
  <c r="CG132" i="16"/>
  <c r="CC122" i="16"/>
  <c r="BU122" i="19" s="1"/>
  <c r="CE111" i="16"/>
  <c r="CG100" i="16"/>
  <c r="CC90" i="16"/>
  <c r="BU90" i="19" s="1"/>
  <c r="CE79" i="16"/>
  <c r="CG68" i="16"/>
  <c r="CC58" i="16"/>
  <c r="BU58" i="19" s="1"/>
  <c r="CE47" i="16"/>
  <c r="CG36" i="16"/>
  <c r="CC26" i="16"/>
  <c r="BU26" i="19" s="1"/>
  <c r="CE15" i="16"/>
  <c r="CB167" i="16"/>
  <c r="CF144" i="16"/>
  <c r="BV144" i="19" s="1"/>
  <c r="CD123" i="16"/>
  <c r="CF112" i="16"/>
  <c r="BV112" i="19" s="1"/>
  <c r="CB102" i="16"/>
  <c r="CF80" i="16"/>
  <c r="BV80" i="19" s="1"/>
  <c r="CD59" i="16"/>
  <c r="CF48" i="16"/>
  <c r="BV48" i="19" s="1"/>
  <c r="CB38" i="16"/>
  <c r="CD27" i="16"/>
  <c r="CF16" i="16"/>
  <c r="BV16" i="19" s="1"/>
  <c r="CB6" i="16"/>
  <c r="CF177" i="16"/>
  <c r="BV177" i="19" s="1"/>
  <c r="CG157" i="16"/>
  <c r="CC147" i="16"/>
  <c r="BU147" i="19" s="1"/>
  <c r="CE136" i="16"/>
  <c r="CG125" i="16"/>
  <c r="CC115" i="16"/>
  <c r="BU115" i="19" s="1"/>
  <c r="CE104" i="16"/>
  <c r="CG93" i="16"/>
  <c r="CC83" i="16"/>
  <c r="BU83" i="19" s="1"/>
  <c r="CE72" i="16"/>
  <c r="CG61" i="16"/>
  <c r="CC51" i="16"/>
  <c r="BU51" i="19" s="1"/>
  <c r="CE40" i="16"/>
  <c r="CG29" i="16"/>
  <c r="CC19" i="16"/>
  <c r="BU19" i="19" s="1"/>
  <c r="CD176" i="16"/>
  <c r="CF157" i="16"/>
  <c r="BV157" i="19" s="1"/>
  <c r="CB147" i="16"/>
  <c r="CD136" i="16"/>
  <c r="CF125" i="16"/>
  <c r="BV125" i="19" s="1"/>
  <c r="CB115" i="16"/>
  <c r="CD104" i="16"/>
  <c r="CF93" i="16"/>
  <c r="BV93" i="19" s="1"/>
  <c r="CB83" i="16"/>
  <c r="CD72" i="16"/>
  <c r="CF61" i="16"/>
  <c r="BV61" i="19" s="1"/>
  <c r="CB51" i="16"/>
  <c r="CD40" i="16"/>
  <c r="CF29" i="16"/>
  <c r="BV29" i="19" s="1"/>
  <c r="CB19" i="16"/>
  <c r="CD8" i="16"/>
  <c r="CC4" i="16"/>
  <c r="BU4" i="19" s="1"/>
  <c r="CC160" i="16"/>
  <c r="BU160" i="19" s="1"/>
  <c r="CE149" i="16"/>
  <c r="CG138" i="16"/>
  <c r="CC128" i="16"/>
  <c r="BU128" i="19" s="1"/>
  <c r="CE117" i="16"/>
  <c r="CG106" i="16"/>
  <c r="CC96" i="16"/>
  <c r="BU96" i="19" s="1"/>
  <c r="CE85" i="16"/>
  <c r="CG74" i="16"/>
  <c r="CC64" i="16"/>
  <c r="BU64" i="19" s="1"/>
  <c r="CE53" i="16"/>
  <c r="CG42" i="16"/>
  <c r="CC32" i="16"/>
  <c r="BU32" i="19" s="1"/>
  <c r="CE21" i="16"/>
  <c r="CE5" i="16"/>
  <c r="AW9" i="16"/>
  <c r="AX45" i="16"/>
  <c r="AY62" i="16"/>
  <c r="BK62" i="19" s="1"/>
  <c r="AX148" i="16"/>
  <c r="AX51" i="16"/>
  <c r="AU185" i="16"/>
  <c r="AT6" i="16"/>
  <c r="AZ45" i="16"/>
  <c r="AU110" i="16"/>
  <c r="AZ218" i="16"/>
  <c r="AZ9" i="16"/>
  <c r="AZ51" i="16"/>
  <c r="AV121" i="16"/>
  <c r="BJ121" i="19" s="1"/>
  <c r="AX237" i="16"/>
  <c r="AT57" i="16"/>
  <c r="AY122" i="16"/>
  <c r="BK122" i="19" s="1"/>
  <c r="AR15" i="16"/>
  <c r="AR60" i="16"/>
  <c r="AZ133" i="16"/>
  <c r="AU270" i="16"/>
  <c r="AU322" i="16"/>
  <c r="AS235" i="16"/>
  <c r="BI235" i="19" s="1"/>
  <c r="AW183" i="16"/>
  <c r="AZ139" i="16"/>
  <c r="AY109" i="16"/>
  <c r="BK109" i="19" s="1"/>
  <c r="AY78" i="16"/>
  <c r="BK78" i="19" s="1"/>
  <c r="AV53" i="16"/>
  <c r="BJ53" i="19" s="1"/>
  <c r="AW30" i="16"/>
  <c r="AY10" i="16"/>
  <c r="BK10" i="19" s="1"/>
  <c r="AT200" i="16"/>
  <c r="BC237" i="16"/>
  <c r="AY277" i="16"/>
  <c r="BK277" i="19" s="1"/>
  <c r="AW214" i="16"/>
  <c r="AX164" i="16"/>
  <c r="AU128" i="16"/>
  <c r="AU97" i="16"/>
  <c r="AT67" i="16"/>
  <c r="AX44" i="16"/>
  <c r="AY21" i="16"/>
  <c r="BK21" i="19" s="1"/>
  <c r="AU5" i="16"/>
  <c r="AW141" i="16"/>
  <c r="AZ369" i="16"/>
  <c r="AZ245" i="16"/>
  <c r="AS195" i="16"/>
  <c r="BI195" i="19" s="1"/>
  <c r="AZ146" i="16"/>
  <c r="AZ115" i="16"/>
  <c r="AY85" i="16"/>
  <c r="BK85" i="19" s="1"/>
  <c r="AY58" i="16"/>
  <c r="BK58" i="19" s="1"/>
  <c r="AZ35" i="16"/>
  <c r="AS14" i="16"/>
  <c r="BI14" i="19" s="1"/>
  <c r="CN14" i="19" s="1"/>
  <c r="CQ14" i="19" s="1"/>
  <c r="AZ244" i="16"/>
  <c r="AW88" i="16"/>
  <c r="AY296" i="16"/>
  <c r="BK296" i="19" s="1"/>
  <c r="AS226" i="16"/>
  <c r="BI226" i="19" s="1"/>
  <c r="AT176" i="16"/>
  <c r="AV134" i="16"/>
  <c r="BJ134" i="19" s="1"/>
  <c r="AU104" i="16"/>
  <c r="AT74" i="16"/>
  <c r="AR50" i="16"/>
  <c r="AS27" i="16"/>
  <c r="BI27" i="19" s="1"/>
  <c r="AX8" i="16"/>
  <c r="AS169" i="16"/>
  <c r="BI169" i="19" s="1"/>
  <c r="AY28" i="16"/>
  <c r="BK28" i="19" s="1"/>
  <c r="AY102" i="16"/>
  <c r="BK102" i="19" s="1"/>
  <c r="AS15" i="16"/>
  <c r="BI15" i="19" s="1"/>
  <c r="AS60" i="16"/>
  <c r="BI60" i="19" s="1"/>
  <c r="AR137" i="16"/>
  <c r="AX270" i="16"/>
  <c r="AZ59" i="16"/>
  <c r="AS8" i="16"/>
  <c r="BI8" i="19" s="1"/>
  <c r="CN8" i="19" s="1"/>
  <c r="CQ8" i="19" s="1"/>
  <c r="AS49" i="16"/>
  <c r="BI49" i="19" s="1"/>
  <c r="CN49" i="19" s="1"/>
  <c r="CQ49" i="19" s="1"/>
  <c r="AV117" i="16"/>
  <c r="BJ117" i="19" s="1"/>
  <c r="AW230" i="16"/>
  <c r="AT19" i="16"/>
  <c r="AT79" i="16"/>
  <c r="AX94" i="16"/>
  <c r="AS106" i="16"/>
  <c r="BI106" i="19" s="1"/>
  <c r="AW117" i="16"/>
  <c r="AR129" i="16"/>
  <c r="AT153" i="16"/>
  <c r="AR172" i="16"/>
  <c r="AU191" i="16"/>
  <c r="AS210" i="16"/>
  <c r="BI210" i="19" s="1"/>
  <c r="AZ228" i="16"/>
  <c r="AV249" i="16"/>
  <c r="BJ249" i="19" s="1"/>
  <c r="AS279" i="16"/>
  <c r="BI279" i="19" s="1"/>
  <c r="CN279" i="19" s="1"/>
  <c r="CQ279" i="19" s="1"/>
  <c r="AT323" i="16"/>
  <c r="BC39" i="16"/>
  <c r="BS322" i="16"/>
  <c r="BZ259" i="16"/>
  <c r="BT259" i="19" s="1"/>
  <c r="BV230" i="16"/>
  <c r="BZ212" i="16"/>
  <c r="BT212" i="19" s="1"/>
  <c r="BX198" i="16"/>
  <c r="CA184" i="16"/>
  <c r="BW173" i="16"/>
  <c r="BS173" i="19" s="1"/>
  <c r="BY164" i="16"/>
  <c r="BX157" i="16"/>
  <c r="BW150" i="16"/>
  <c r="BS150" i="19" s="1"/>
  <c r="BV143" i="16"/>
  <c r="BT288" i="16"/>
  <c r="BR288" i="19" s="1"/>
  <c r="BS248" i="16"/>
  <c r="BX221" i="16"/>
  <c r="BV207" i="16"/>
  <c r="BT193" i="16"/>
  <c r="BR193" i="19" s="1"/>
  <c r="BW180" i="16"/>
  <c r="BS180" i="19" s="1"/>
  <c r="CJ149" i="16"/>
  <c r="CN346" i="16"/>
  <c r="CS9" i="16"/>
  <c r="CL84" i="16"/>
  <c r="BX84" i="19" s="1"/>
  <c r="CT76" i="16"/>
  <c r="CL27" i="16"/>
  <c r="BX27" i="19" s="1"/>
  <c r="CM149" i="16"/>
  <c r="CM64" i="16"/>
  <c r="CK326" i="16"/>
  <c r="CH232" i="16"/>
  <c r="CS57" i="16"/>
  <c r="CB349" i="16"/>
  <c r="CE185" i="16"/>
  <c r="CD356" i="16"/>
  <c r="CB303" i="16"/>
  <c r="CD257" i="16"/>
  <c r="CE205" i="16"/>
  <c r="CW144" i="16"/>
  <c r="CH116" i="16"/>
  <c r="CC356" i="16"/>
  <c r="BU356" i="19" s="1"/>
  <c r="CD298" i="16"/>
  <c r="CG199" i="16"/>
  <c r="CS28" i="16"/>
  <c r="CM12" i="16"/>
  <c r="CC333" i="16"/>
  <c r="BU333" i="19" s="1"/>
  <c r="CG279" i="16"/>
  <c r="CB225" i="16"/>
  <c r="CD194" i="16"/>
  <c r="CR295" i="16"/>
  <c r="BZ295" i="19" s="1"/>
  <c r="CJ24" i="16"/>
  <c r="CD354" i="16"/>
  <c r="CB330" i="16"/>
  <c r="CE305" i="16"/>
  <c r="CD258" i="16"/>
  <c r="CE241" i="16"/>
  <c r="CC220" i="16"/>
  <c r="BU220" i="19" s="1"/>
  <c r="CE203" i="16"/>
  <c r="CG184" i="16"/>
  <c r="CW10" i="16"/>
  <c r="CQ13" i="16"/>
  <c r="CM208" i="16"/>
  <c r="CM74" i="16"/>
  <c r="CK9" i="16"/>
  <c r="CC354" i="16"/>
  <c r="BU354" i="19" s="1"/>
  <c r="CD337" i="16"/>
  <c r="CB316" i="16"/>
  <c r="CD299" i="16"/>
  <c r="CB278" i="16"/>
  <c r="CF256" i="16"/>
  <c r="BV256" i="19" s="1"/>
  <c r="CG239" i="16"/>
  <c r="CE218" i="16"/>
  <c r="CB202" i="16"/>
  <c r="CD183" i="16"/>
  <c r="CF164" i="16"/>
  <c r="BV164" i="19" s="1"/>
  <c r="CQ36" i="16"/>
  <c r="CM231" i="16"/>
  <c r="CL97" i="16"/>
  <c r="BX97" i="19" s="1"/>
  <c r="CJ12" i="16"/>
  <c r="CB357" i="16"/>
  <c r="CC340" i="16"/>
  <c r="BU340" i="19" s="1"/>
  <c r="CG318" i="16"/>
  <c r="CC302" i="16"/>
  <c r="BU302" i="19" s="1"/>
  <c r="CG280" i="16"/>
  <c r="CE259" i="16"/>
  <c r="CF242" i="16"/>
  <c r="BV242" i="19" s="1"/>
  <c r="CG222" i="16"/>
  <c r="CC206" i="16"/>
  <c r="BU206" i="19" s="1"/>
  <c r="CC187" i="16"/>
  <c r="BU187" i="19" s="1"/>
  <c r="CE172" i="16"/>
  <c r="CO47" i="16"/>
  <c r="BY47" i="19" s="1"/>
  <c r="CK242" i="16"/>
  <c r="CJ108" i="16"/>
  <c r="CI15" i="16"/>
  <c r="BW15" i="19" s="1"/>
  <c r="CD364" i="16"/>
  <c r="CB343" i="16"/>
  <c r="CD326" i="16"/>
  <c r="CB305" i="16"/>
  <c r="CF283" i="16"/>
  <c r="BV283" i="19" s="1"/>
  <c r="CG266" i="16"/>
  <c r="CC250" i="16"/>
  <c r="BU250" i="19" s="1"/>
  <c r="CD233" i="16"/>
  <c r="CC218" i="16"/>
  <c r="BU218" i="19" s="1"/>
  <c r="CB206" i="16"/>
  <c r="CB195" i="16"/>
  <c r="CB160" i="16"/>
  <c r="CD149" i="16"/>
  <c r="CF138" i="16"/>
  <c r="BV138" i="19" s="1"/>
  <c r="CB128" i="16"/>
  <c r="CD117" i="16"/>
  <c r="CF106" i="16"/>
  <c r="BV106" i="19" s="1"/>
  <c r="CB96" i="16"/>
  <c r="CD85" i="16"/>
  <c r="CF74" i="16"/>
  <c r="BV74" i="19" s="1"/>
  <c r="CB64" i="16"/>
  <c r="CD53" i="16"/>
  <c r="CF42" i="16"/>
  <c r="BV42" i="19" s="1"/>
  <c r="CB32" i="16"/>
  <c r="CD21" i="16"/>
  <c r="CF10" i="16"/>
  <c r="BV10" i="19" s="1"/>
  <c r="CC9" i="16"/>
  <c r="BU9" i="19" s="1"/>
  <c r="CE162" i="16"/>
  <c r="CG151" i="16"/>
  <c r="CE130" i="16"/>
  <c r="CG119" i="16"/>
  <c r="CC109" i="16"/>
  <c r="BU109" i="19" s="1"/>
  <c r="CE98" i="16"/>
  <c r="CG87" i="16"/>
  <c r="CE66" i="16"/>
  <c r="CG55" i="16"/>
  <c r="CC45" i="16"/>
  <c r="BU45" i="19" s="1"/>
  <c r="CE34" i="16"/>
  <c r="CG23" i="16"/>
  <c r="CE10" i="16"/>
  <c r="CF151" i="16"/>
  <c r="BV151" i="19" s="1"/>
  <c r="CD130" i="16"/>
  <c r="CF119" i="16"/>
  <c r="BV119" i="19" s="1"/>
  <c r="CB109" i="16"/>
  <c r="CD98" i="16"/>
  <c r="CF87" i="16"/>
  <c r="BV87" i="19" s="1"/>
  <c r="CD66" i="16"/>
  <c r="CF55" i="16"/>
  <c r="BV55" i="19" s="1"/>
  <c r="CB45" i="16"/>
  <c r="CD34" i="16"/>
  <c r="CF23" i="16"/>
  <c r="BV23" i="19" s="1"/>
  <c r="CB13" i="16"/>
  <c r="CE11" i="16"/>
  <c r="CE163" i="16"/>
  <c r="CG152" i="16"/>
  <c r="CC142" i="16"/>
  <c r="BU142" i="19" s="1"/>
  <c r="CE131" i="16"/>
  <c r="CG120" i="16"/>
  <c r="CC110" i="16"/>
  <c r="BU110" i="19" s="1"/>
  <c r="CE99" i="16"/>
  <c r="CG88" i="16"/>
  <c r="CC78" i="16"/>
  <c r="BU78" i="19" s="1"/>
  <c r="CE67" i="16"/>
  <c r="CG56" i="16"/>
  <c r="CC46" i="16"/>
  <c r="BU46" i="19" s="1"/>
  <c r="CE35" i="16"/>
  <c r="CG24" i="16"/>
  <c r="CG12" i="16"/>
  <c r="CC165" i="16"/>
  <c r="BU165" i="19" s="1"/>
  <c r="CB154" i="16"/>
  <c r="CD143" i="16"/>
  <c r="CF132" i="16"/>
  <c r="BV132" i="19" s="1"/>
  <c r="CB122" i="16"/>
  <c r="CD111" i="16"/>
  <c r="CF100" i="16"/>
  <c r="BV100" i="19" s="1"/>
  <c r="CB90" i="16"/>
  <c r="CD79" i="16"/>
  <c r="CF68" i="16"/>
  <c r="BV68" i="19" s="1"/>
  <c r="CB58" i="16"/>
  <c r="CD47" i="16"/>
  <c r="CF36" i="16"/>
  <c r="BV36" i="19" s="1"/>
  <c r="CB26" i="16"/>
  <c r="CD15" i="16"/>
  <c r="CF4" i="16"/>
  <c r="BV4" i="19" s="1"/>
  <c r="CG170" i="16"/>
  <c r="CE156" i="16"/>
  <c r="CG145" i="16"/>
  <c r="CC135" i="16"/>
  <c r="BU135" i="19" s="1"/>
  <c r="CE124" i="16"/>
  <c r="CG113" i="16"/>
  <c r="CC103" i="16"/>
  <c r="BU103" i="19" s="1"/>
  <c r="CE92" i="16"/>
  <c r="CG81" i="16"/>
  <c r="CC71" i="16"/>
  <c r="BU71" i="19" s="1"/>
  <c r="CE60" i="16"/>
  <c r="CG49" i="16"/>
  <c r="CC39" i="16"/>
  <c r="BU39" i="19" s="1"/>
  <c r="CE28" i="16"/>
  <c r="CG17" i="16"/>
  <c r="CF169" i="16"/>
  <c r="BV169" i="19" s="1"/>
  <c r="CD156" i="16"/>
  <c r="CF145" i="16"/>
  <c r="BV145" i="19" s="1"/>
  <c r="CB135" i="16"/>
  <c r="CD124" i="16"/>
  <c r="CF113" i="16"/>
  <c r="BV113" i="19" s="1"/>
  <c r="CB103" i="16"/>
  <c r="CD92" i="16"/>
  <c r="CF81" i="16"/>
  <c r="BV81" i="19" s="1"/>
  <c r="CB71" i="16"/>
  <c r="CD60" i="16"/>
  <c r="CF49" i="16"/>
  <c r="BV49" i="19" s="1"/>
  <c r="CB39" i="16"/>
  <c r="CD28" i="16"/>
  <c r="CF17" i="16"/>
  <c r="BV17" i="19" s="1"/>
  <c r="CB7" i="16"/>
  <c r="CF185" i="16"/>
  <c r="BV185" i="19" s="1"/>
  <c r="CG158" i="16"/>
  <c r="CE137" i="16"/>
  <c r="CG126" i="16"/>
  <c r="CC116" i="16"/>
  <c r="BU116" i="19" s="1"/>
  <c r="CE105" i="16"/>
  <c r="CG94" i="16"/>
  <c r="CE73" i="16"/>
  <c r="CG62" i="16"/>
  <c r="CC52" i="16"/>
  <c r="BU52" i="19" s="1"/>
  <c r="CE41" i="16"/>
  <c r="CG30" i="16"/>
  <c r="CC20" i="16"/>
  <c r="BU20" i="19" s="1"/>
  <c r="CC5" i="16"/>
  <c r="BU5" i="19" s="1"/>
  <c r="AT51" i="16"/>
  <c r="AY98" i="16"/>
  <c r="BK98" i="19" s="1"/>
  <c r="AT137" i="16"/>
  <c r="AS310" i="16"/>
  <c r="BI310" i="19" s="1"/>
  <c r="CN310" i="19" s="1"/>
  <c r="CQ310" i="19" s="1"/>
  <c r="AY68" i="16"/>
  <c r="BK68" i="19" s="1"/>
  <c r="AW199" i="16"/>
  <c r="AY9" i="16"/>
  <c r="BK9" i="19" s="1"/>
  <c r="AY51" i="16"/>
  <c r="BK51" i="19" s="1"/>
  <c r="AU121" i="16"/>
  <c r="AZ235" i="16"/>
  <c r="AV13" i="16"/>
  <c r="BJ13" i="19" s="1"/>
  <c r="AV57" i="16"/>
  <c r="BJ57" i="19" s="1"/>
  <c r="AY132" i="16"/>
  <c r="BK132" i="19" s="1"/>
  <c r="AV259" i="16"/>
  <c r="BJ259" i="19" s="1"/>
  <c r="AZ98" i="16"/>
  <c r="AR155" i="16"/>
  <c r="AS20" i="16"/>
  <c r="BI20" i="19" s="1"/>
  <c r="CN20" i="19" s="1"/>
  <c r="CQ20" i="19" s="1"/>
  <c r="AZ65" i="16"/>
  <c r="AU144" i="16"/>
  <c r="AW296" i="16"/>
  <c r="AX303" i="16"/>
  <c r="AX228" i="16"/>
  <c r="AT178" i="16"/>
  <c r="AX135" i="16"/>
  <c r="AZ105" i="16"/>
  <c r="AY75" i="16"/>
  <c r="BK75" i="19" s="1"/>
  <c r="AU50" i="16"/>
  <c r="AY27" i="16"/>
  <c r="BK27" i="19" s="1"/>
  <c r="AR9" i="16"/>
  <c r="AZ180" i="16"/>
  <c r="AW266" i="16"/>
  <c r="AT209" i="16"/>
  <c r="AX157" i="16"/>
  <c r="AS124" i="16"/>
  <c r="BI124" i="19" s="1"/>
  <c r="AU94" i="16"/>
  <c r="AV64" i="16"/>
  <c r="BJ64" i="19" s="1"/>
  <c r="AZ41" i="16"/>
  <c r="AR19" i="16"/>
  <c r="BC23" i="16"/>
  <c r="AZ122" i="16"/>
  <c r="AT340" i="16"/>
  <c r="CP194" i="16"/>
  <c r="CK250" i="16"/>
  <c r="CK59" i="16"/>
  <c r="CQ74" i="16"/>
  <c r="CM324" i="16"/>
  <c r="CM193" i="16"/>
  <c r="CM94" i="16"/>
  <c r="CQ45" i="16"/>
  <c r="CE315" i="16"/>
  <c r="CF234" i="16"/>
  <c r="BV234" i="19" s="1"/>
  <c r="CC184" i="16"/>
  <c r="BU184" i="19" s="1"/>
  <c r="CG354" i="16"/>
  <c r="CB297" i="16"/>
  <c r="CB200" i="16"/>
  <c r="CR54" i="16"/>
  <c r="BZ54" i="19" s="1"/>
  <c r="CI67" i="16"/>
  <c r="BW67" i="19" s="1"/>
  <c r="CE342" i="16"/>
  <c r="CG296" i="16"/>
  <c r="CE243" i="16"/>
  <c r="CG187" i="16"/>
  <c r="CH346" i="16"/>
  <c r="CJ11" i="16"/>
  <c r="CE319" i="16"/>
  <c r="CD278" i="16"/>
  <c r="CE223" i="16"/>
  <c r="CB185" i="16"/>
  <c r="CP210" i="16"/>
  <c r="CL222" i="16"/>
  <c r="BX222" i="19" s="1"/>
  <c r="CM21" i="16"/>
  <c r="CG352" i="16"/>
  <c r="CD328" i="16"/>
  <c r="CB304" i="16"/>
  <c r="CF279" i="16"/>
  <c r="BV279" i="19" s="1"/>
  <c r="CG256" i="16"/>
  <c r="CB240" i="16"/>
  <c r="CF218" i="16"/>
  <c r="BV218" i="19" s="1"/>
  <c r="CC198" i="16"/>
  <c r="BU198" i="19" s="1"/>
  <c r="CE183" i="16"/>
  <c r="CN285" i="16"/>
  <c r="CJ367" i="16"/>
  <c r="CL196" i="16"/>
  <c r="BX196" i="19" s="1"/>
  <c r="CI31" i="16"/>
  <c r="BW31" i="19" s="1"/>
  <c r="CH8" i="16"/>
  <c r="CF352" i="16"/>
  <c r="BV352" i="19" s="1"/>
  <c r="CG335" i="16"/>
  <c r="CE314" i="16"/>
  <c r="CC293" i="16"/>
  <c r="BU293" i="19" s="1"/>
  <c r="CD276" i="16"/>
  <c r="CB255" i="16"/>
  <c r="CB217" i="16"/>
  <c r="CF196" i="16"/>
  <c r="BV196" i="19" s="1"/>
  <c r="CB182" i="16"/>
  <c r="CY95" i="16"/>
  <c r="CO24" i="16"/>
  <c r="BY24" i="19" s="1"/>
  <c r="CK219" i="16"/>
  <c r="CI51" i="16"/>
  <c r="BW51" i="19" s="1"/>
  <c r="CM10" i="16"/>
  <c r="CE355" i="16"/>
  <c r="CF338" i="16"/>
  <c r="BV338" i="19" s="1"/>
  <c r="CD317" i="16"/>
  <c r="CB296" i="16"/>
  <c r="CD279" i="16"/>
  <c r="CB258" i="16"/>
  <c r="CC241" i="16"/>
  <c r="BU241" i="19" s="1"/>
  <c r="CD221" i="16"/>
  <c r="CF204" i="16"/>
  <c r="BV204" i="19" s="1"/>
  <c r="CG185" i="16"/>
  <c r="CC167" i="16"/>
  <c r="BU167" i="19" s="1"/>
  <c r="CS34" i="16"/>
  <c r="CI230" i="16"/>
  <c r="BW230" i="19" s="1"/>
  <c r="CI96" i="16"/>
  <c r="BW96" i="19" s="1"/>
  <c r="CL13" i="16"/>
  <c r="BX13" i="19" s="1"/>
  <c r="CG362" i="16"/>
  <c r="CE341" i="16"/>
  <c r="CC320" i="16"/>
  <c r="BU320" i="19" s="1"/>
  <c r="CE303" i="16"/>
  <c r="CC282" i="16"/>
  <c r="BU282" i="19" s="1"/>
  <c r="CD265" i="16"/>
  <c r="CB247" i="16"/>
  <c r="CG231" i="16"/>
  <c r="CF216" i="16"/>
  <c r="BV216" i="19" s="1"/>
  <c r="CD204" i="16"/>
  <c r="CD184" i="16"/>
  <c r="CF158" i="16"/>
  <c r="BV158" i="19" s="1"/>
  <c r="CD137" i="16"/>
  <c r="CF126" i="16"/>
  <c r="BV126" i="19" s="1"/>
  <c r="CB116" i="16"/>
  <c r="CD105" i="16"/>
  <c r="CF94" i="16"/>
  <c r="BV94" i="19" s="1"/>
  <c r="CD73" i="16"/>
  <c r="CF62" i="16"/>
  <c r="BV62" i="19" s="1"/>
  <c r="CB52" i="16"/>
  <c r="CD41" i="16"/>
  <c r="CF30" i="16"/>
  <c r="BV30" i="19" s="1"/>
  <c r="CB20" i="16"/>
  <c r="CD9" i="16"/>
  <c r="CE6" i="16"/>
  <c r="CC161" i="16"/>
  <c r="BU161" i="19" s="1"/>
  <c r="CE150" i="16"/>
  <c r="CG139" i="16"/>
  <c r="CC129" i="16"/>
  <c r="BU129" i="19" s="1"/>
  <c r="CE118" i="16"/>
  <c r="CG107" i="16"/>
  <c r="CC97" i="16"/>
  <c r="BU97" i="19" s="1"/>
  <c r="CE86" i="16"/>
  <c r="CG75" i="16"/>
  <c r="CC65" i="16"/>
  <c r="BU65" i="19" s="1"/>
  <c r="CE54" i="16"/>
  <c r="CG43" i="16"/>
  <c r="CC33" i="16"/>
  <c r="BU33" i="19" s="1"/>
  <c r="CE22" i="16"/>
  <c r="CG7" i="16"/>
  <c r="CB161" i="16"/>
  <c r="CD150" i="16"/>
  <c r="CF139" i="16"/>
  <c r="BV139" i="19" s="1"/>
  <c r="CB129" i="16"/>
  <c r="CD118" i="16"/>
  <c r="CF107" i="16"/>
  <c r="BV107" i="19" s="1"/>
  <c r="CB97" i="16"/>
  <c r="CD86" i="16"/>
  <c r="CF75" i="16"/>
  <c r="BV75" i="19" s="1"/>
  <c r="CB65" i="16"/>
  <c r="CD54" i="16"/>
  <c r="CF43" i="16"/>
  <c r="BV43" i="19" s="1"/>
  <c r="CB33" i="16"/>
  <c r="CD22" i="16"/>
  <c r="CF11" i="16"/>
  <c r="BV11" i="19" s="1"/>
  <c r="CE7" i="16"/>
  <c r="CE151" i="16"/>
  <c r="CG140" i="16"/>
  <c r="CC130" i="16"/>
  <c r="BU130" i="19" s="1"/>
  <c r="CE119" i="16"/>
  <c r="CG108" i="16"/>
  <c r="CC98" i="16"/>
  <c r="BU98" i="19" s="1"/>
  <c r="CE87" i="16"/>
  <c r="CG76" i="16"/>
  <c r="CC66" i="16"/>
  <c r="BU66" i="19" s="1"/>
  <c r="CE55" i="16"/>
  <c r="CG44" i="16"/>
  <c r="CC34" i="16"/>
  <c r="BU34" i="19" s="1"/>
  <c r="CE23" i="16"/>
  <c r="CC10" i="16"/>
  <c r="BU10" i="19" s="1"/>
  <c r="CD163" i="16"/>
  <c r="CF152" i="16"/>
  <c r="BV152" i="19" s="1"/>
  <c r="CB142" i="16"/>
  <c r="CD131" i="16"/>
  <c r="CF120" i="16"/>
  <c r="BV120" i="19" s="1"/>
  <c r="CB110" i="16"/>
  <c r="CF88" i="16"/>
  <c r="BV88" i="19" s="1"/>
  <c r="CB78" i="16"/>
  <c r="CD67" i="16"/>
  <c r="CF56" i="16"/>
  <c r="BV56" i="19" s="1"/>
  <c r="CB46" i="16"/>
  <c r="CD35" i="16"/>
  <c r="CF24" i="16"/>
  <c r="BV24" i="19" s="1"/>
  <c r="CB14" i="16"/>
  <c r="CC15" i="16"/>
  <c r="BU15" i="19" s="1"/>
  <c r="CG166" i="16"/>
  <c r="CE144" i="16"/>
  <c r="CG133" i="16"/>
  <c r="CC123" i="16"/>
  <c r="BU123" i="19" s="1"/>
  <c r="CE112" i="16"/>
  <c r="CG101" i="16"/>
  <c r="CE80" i="16"/>
  <c r="CG69" i="16"/>
  <c r="CC59" i="16"/>
  <c r="BU59" i="19" s="1"/>
  <c r="CE48" i="16"/>
  <c r="CC343" i="16"/>
  <c r="BU343" i="19" s="1"/>
  <c r="CS65" i="16"/>
  <c r="CM210" i="16"/>
  <c r="CM114" i="16"/>
  <c r="CM24" i="16"/>
  <c r="CN58" i="16"/>
  <c r="CK268" i="16"/>
  <c r="CL178" i="16"/>
  <c r="BX178" i="19" s="1"/>
  <c r="CI81" i="16"/>
  <c r="BW81" i="19" s="1"/>
  <c r="CD312" i="16"/>
  <c r="CF231" i="16"/>
  <c r="BV231" i="19" s="1"/>
  <c r="CO56" i="16"/>
  <c r="BY56" i="19" s="1"/>
  <c r="CL68" i="16"/>
  <c r="BX68" i="19" s="1"/>
  <c r="CF339" i="16"/>
  <c r="BV339" i="19" s="1"/>
  <c r="CF281" i="16"/>
  <c r="BV281" i="19" s="1"/>
  <c r="CC242" i="16"/>
  <c r="BU242" i="19" s="1"/>
  <c r="CF186" i="16"/>
  <c r="BV186" i="19" s="1"/>
  <c r="CM359" i="16"/>
  <c r="CL14" i="16"/>
  <c r="BX14" i="19" s="1"/>
  <c r="CG334" i="16"/>
  <c r="CE281" i="16"/>
  <c r="CF223" i="16"/>
  <c r="BV223" i="19" s="1"/>
  <c r="CC185" i="16"/>
  <c r="BU185" i="19" s="1"/>
  <c r="CI224" i="16"/>
  <c r="BW224" i="19" s="1"/>
  <c r="CE357" i="16"/>
  <c r="CD316" i="16"/>
  <c r="CE258" i="16"/>
  <c r="CF209" i="16"/>
  <c r="BV209" i="19" s="1"/>
  <c r="CB181" i="16"/>
  <c r="CQ39" i="16"/>
  <c r="CI198" i="16"/>
  <c r="BW198" i="19" s="1"/>
  <c r="CI11" i="16"/>
  <c r="BW11" i="19" s="1"/>
  <c r="CF343" i="16"/>
  <c r="BV343" i="19" s="1"/>
  <c r="CD319" i="16"/>
  <c r="CG294" i="16"/>
  <c r="CE270" i="16"/>
  <c r="CF253" i="16"/>
  <c r="BV253" i="19" s="1"/>
  <c r="CD232" i="16"/>
  <c r="CF215" i="16"/>
  <c r="BV215" i="19" s="1"/>
  <c r="CE195" i="16"/>
  <c r="CG176" i="16"/>
  <c r="CO153" i="16"/>
  <c r="BY153" i="19" s="1"/>
  <c r="CK306" i="16"/>
  <c r="CJ172" i="16"/>
  <c r="CL21" i="16"/>
  <c r="BX21" i="19" s="1"/>
  <c r="CD366" i="16"/>
  <c r="CE349" i="16"/>
  <c r="CC328" i="16"/>
  <c r="BU328" i="19" s="1"/>
  <c r="CE311" i="16"/>
  <c r="CC290" i="16"/>
  <c r="BU290" i="19" s="1"/>
  <c r="CG268" i="16"/>
  <c r="CB252" i="16"/>
  <c r="CF230" i="16"/>
  <c r="BV230" i="19" s="1"/>
  <c r="CB214" i="16"/>
  <c r="CB194" i="16"/>
  <c r="CD175" i="16"/>
  <c r="CP274" i="16"/>
  <c r="CJ329" i="16"/>
  <c r="CI195" i="16"/>
  <c r="BW195" i="19" s="1"/>
  <c r="CM29" i="16"/>
  <c r="CC369" i="16"/>
  <c r="BU369" i="19" s="1"/>
  <c r="AZ154" i="16"/>
  <c r="AZ34" i="16"/>
  <c r="AT259" i="16"/>
  <c r="AZ68" i="16"/>
  <c r="AV322" i="16"/>
  <c r="BJ322" i="19" s="1"/>
  <c r="AW118" i="16"/>
  <c r="AW128" i="16"/>
  <c r="AY197" i="16"/>
  <c r="BK197" i="19" s="1"/>
  <c r="CC24" i="16"/>
  <c r="BU24" i="19" s="1"/>
  <c r="CG38" i="16"/>
  <c r="CE57" i="16"/>
  <c r="CC72" i="16"/>
  <c r="BU72" i="19" s="1"/>
  <c r="CE89" i="16"/>
  <c r="CC104" i="16"/>
  <c r="BU104" i="19" s="1"/>
  <c r="CG122" i="16"/>
  <c r="CE141" i="16"/>
  <c r="CG154" i="16"/>
  <c r="CC8" i="16"/>
  <c r="BU8" i="19" s="1"/>
  <c r="CB15" i="16"/>
  <c r="CF33" i="16"/>
  <c r="BV33" i="19" s="1"/>
  <c r="CD48" i="16"/>
  <c r="CB67" i="16"/>
  <c r="CF117" i="16"/>
  <c r="BV117" i="19" s="1"/>
  <c r="CB131" i="16"/>
  <c r="CB163" i="16"/>
  <c r="CG21" i="16"/>
  <c r="CE36" i="16"/>
  <c r="CE56" i="16"/>
  <c r="CC79" i="16"/>
  <c r="BU79" i="19" s="1"/>
  <c r="CE108" i="16"/>
  <c r="CC131" i="16"/>
  <c r="BU131" i="19" s="1"/>
  <c r="CD11" i="16"/>
  <c r="CB42" i="16"/>
  <c r="CB66" i="16"/>
  <c r="CF116" i="16"/>
  <c r="BV116" i="19" s="1"/>
  <c r="CD139" i="16"/>
  <c r="CE31" i="16"/>
  <c r="CC62" i="16"/>
  <c r="BU62" i="19" s="1"/>
  <c r="CG84" i="16"/>
  <c r="CE115" i="16"/>
  <c r="CC138" i="16"/>
  <c r="BU138" i="19" s="1"/>
  <c r="CF19" i="16"/>
  <c r="BV19" i="19" s="1"/>
  <c r="CD50" i="16"/>
  <c r="CB73" i="16"/>
  <c r="CF95" i="16"/>
  <c r="BV95" i="19" s="1"/>
  <c r="CB125" i="16"/>
  <c r="CD146" i="16"/>
  <c r="CF181" i="16"/>
  <c r="BV181" i="19" s="1"/>
  <c r="CG39" i="16"/>
  <c r="CG63" i="16"/>
  <c r="CC93" i="16"/>
  <c r="BU93" i="19" s="1"/>
  <c r="CG115" i="16"/>
  <c r="CB183" i="16"/>
  <c r="CF26" i="16"/>
  <c r="BV26" i="19" s="1"/>
  <c r="CF50" i="16"/>
  <c r="BV50" i="19" s="1"/>
  <c r="CB80" i="16"/>
  <c r="CF102" i="16"/>
  <c r="BV102" i="19" s="1"/>
  <c r="CD125" i="16"/>
  <c r="CF201" i="16"/>
  <c r="BV201" i="19" s="1"/>
  <c r="CE277" i="16"/>
  <c r="CF318" i="16"/>
  <c r="BV318" i="19" s="1"/>
  <c r="CL10" i="16"/>
  <c r="BX10" i="19" s="1"/>
  <c r="CM327" i="16"/>
  <c r="CE184" i="16"/>
  <c r="CB235" i="16"/>
  <c r="CF277" i="16"/>
  <c r="BV277" i="19" s="1"/>
  <c r="CB331" i="16"/>
  <c r="CK40" i="16"/>
  <c r="CF180" i="16"/>
  <c r="BV180" i="19" s="1"/>
  <c r="CE250" i="16"/>
  <c r="CB313" i="16"/>
  <c r="CI24" i="16"/>
  <c r="BW24" i="19" s="1"/>
  <c r="CC182" i="16"/>
  <c r="BU182" i="19" s="1"/>
  <c r="CD255" i="16"/>
  <c r="CC342" i="16"/>
  <c r="BU342" i="19" s="1"/>
  <c r="CR51" i="16"/>
  <c r="BZ51" i="19" s="1"/>
  <c r="CF302" i="16"/>
  <c r="BV302" i="19" s="1"/>
  <c r="CC222" i="16"/>
  <c r="BU222" i="19" s="1"/>
  <c r="CH13" i="16"/>
  <c r="CF243" i="16"/>
  <c r="BV243" i="19" s="1"/>
  <c r="CM80" i="16"/>
  <c r="CS19" i="16"/>
  <c r="CR87" i="16"/>
  <c r="BZ87" i="19" s="1"/>
  <c r="CL206" i="16"/>
  <c r="BX206" i="19" s="1"/>
  <c r="BS265" i="16"/>
  <c r="BX334" i="16"/>
  <c r="BZ146" i="16"/>
  <c r="BT146" i="19" s="1"/>
  <c r="CA153" i="16"/>
  <c r="BT168" i="16"/>
  <c r="BR168" i="19" s="1"/>
  <c r="CA178" i="16"/>
  <c r="CA194" i="16"/>
  <c r="CA210" i="16"/>
  <c r="BU230" i="16"/>
  <c r="BX265" i="16"/>
  <c r="BX349" i="16"/>
  <c r="BX149" i="16"/>
  <c r="BU160" i="16"/>
  <c r="BT169" i="16"/>
  <c r="BR169" i="19" s="1"/>
  <c r="BV183" i="16"/>
  <c r="CA203" i="16"/>
  <c r="BY221" i="16"/>
  <c r="BU255" i="16"/>
  <c r="BY364" i="16"/>
  <c r="AZ351" i="16"/>
  <c r="AT283" i="16"/>
  <c r="AS241" i="16"/>
  <c r="BI241" i="19" s="1"/>
  <c r="CN241" i="19" s="1"/>
  <c r="CQ241" i="19" s="1"/>
  <c r="AT217" i="16"/>
  <c r="AU193" i="16"/>
  <c r="AZ164" i="16"/>
  <c r="AV144" i="16"/>
  <c r="BJ144" i="19" s="1"/>
  <c r="AY131" i="16"/>
  <c r="BK131" i="19" s="1"/>
  <c r="AY114" i="16"/>
  <c r="BK114" i="19" s="1"/>
  <c r="AW100" i="16"/>
  <c r="AY84" i="16"/>
  <c r="BK84" i="19" s="1"/>
  <c r="AV6" i="16"/>
  <c r="BJ6" i="19" s="1"/>
  <c r="AR162" i="16"/>
  <c r="AW60" i="16"/>
  <c r="AZ350" i="16"/>
  <c r="AS80" i="16"/>
  <c r="BI80" i="19" s="1"/>
  <c r="CN80" i="19" s="1"/>
  <c r="CQ80" i="19" s="1"/>
  <c r="AT160" i="16"/>
  <c r="AR49" i="16"/>
  <c r="AX291" i="16"/>
  <c r="AV88" i="16"/>
  <c r="BJ88" i="19" s="1"/>
  <c r="AY237" i="16"/>
  <c r="BK237" i="19" s="1"/>
  <c r="AR16" i="16"/>
  <c r="AS44" i="16"/>
  <c r="BI44" i="19" s="1"/>
  <c r="CN44" i="19" s="1"/>
  <c r="CQ44" i="19" s="1"/>
  <c r="AV81" i="16"/>
  <c r="BJ81" i="19" s="1"/>
  <c r="AX119" i="16"/>
  <c r="AT162" i="16"/>
  <c r="AV238" i="16"/>
  <c r="BJ238" i="19" s="1"/>
  <c r="BA24" i="16"/>
  <c r="AT193" i="16"/>
  <c r="AZ18" i="16"/>
  <c r="AU47" i="16"/>
  <c r="AW78" i="16"/>
  <c r="AR124" i="16"/>
  <c r="AU169" i="16"/>
  <c r="AT233" i="16"/>
  <c r="BE230" i="16"/>
  <c r="BM230" i="19" s="1"/>
  <c r="AW314" i="16"/>
  <c r="AT33" i="16"/>
  <c r="AY74" i="16"/>
  <c r="BK74" i="19" s="1"/>
  <c r="AZ116" i="16"/>
  <c r="AV183" i="16"/>
  <c r="BJ183" i="19" s="1"/>
  <c r="AS256" i="16"/>
  <c r="BI256" i="19" s="1"/>
  <c r="AR100" i="16"/>
  <c r="AT7" i="16"/>
  <c r="AR42" i="16"/>
  <c r="AT87" i="16"/>
  <c r="AV128" i="16"/>
  <c r="BJ128" i="19" s="1"/>
  <c r="AZ202" i="16"/>
  <c r="AX289" i="16"/>
  <c r="AV192" i="16"/>
  <c r="BJ192" i="19" s="1"/>
  <c r="AW48" i="16"/>
  <c r="AT262" i="16"/>
  <c r="AX9" i="16"/>
  <c r="AV141" i="16"/>
  <c r="BJ141" i="19" s="1"/>
  <c r="AR29" i="16"/>
  <c r="AR186" i="16"/>
  <c r="AT63" i="16"/>
  <c r="AY281" i="16"/>
  <c r="BK281" i="19" s="1"/>
  <c r="AZ109" i="16"/>
  <c r="AT17" i="16"/>
  <c r="BH101" i="16"/>
  <c r="BN101" i="19" s="1"/>
  <c r="CE25" i="16"/>
  <c r="CC40" i="16"/>
  <c r="BU40" i="19" s="1"/>
  <c r="CG58" i="16"/>
  <c r="CE77" i="16"/>
  <c r="CG90" i="16"/>
  <c r="CE109" i="16"/>
  <c r="CC124" i="16"/>
  <c r="BU124" i="19" s="1"/>
  <c r="CG142" i="16"/>
  <c r="CC156" i="16"/>
  <c r="BU156" i="19" s="1"/>
  <c r="CG10" i="16"/>
  <c r="CD16" i="16"/>
  <c r="CB35" i="16"/>
  <c r="CF53" i="16"/>
  <c r="BV53" i="19" s="1"/>
  <c r="CD68" i="16"/>
  <c r="CF85" i="16"/>
  <c r="BV85" i="19" s="1"/>
  <c r="CD100" i="16"/>
  <c r="CB119" i="16"/>
  <c r="CD132" i="16"/>
  <c r="CF149" i="16"/>
  <c r="BV149" i="19" s="1"/>
  <c r="CE164" i="16"/>
  <c r="CC23" i="16"/>
  <c r="BU23" i="19" s="1"/>
  <c r="CG37" i="16"/>
  <c r="CG57" i="16"/>
  <c r="CC87" i="16"/>
  <c r="BU87" i="19" s="1"/>
  <c r="CG109" i="16"/>
  <c r="CE132" i="16"/>
  <c r="CG161" i="16"/>
  <c r="CF12" i="16"/>
  <c r="BV12" i="19" s="1"/>
  <c r="CD43" i="16"/>
  <c r="CD95" i="16"/>
  <c r="CB118" i="16"/>
  <c r="CF140" i="16"/>
  <c r="BV140" i="19" s="1"/>
  <c r="CF189" i="16"/>
  <c r="BV189" i="19" s="1"/>
  <c r="CG32" i="16"/>
  <c r="CE63" i="16"/>
  <c r="CC86" i="16"/>
  <c r="BU86" i="19" s="1"/>
  <c r="CG116" i="16"/>
  <c r="CE139" i="16"/>
  <c r="CD180" i="16"/>
  <c r="CB21" i="16"/>
  <c r="CF51" i="16"/>
  <c r="BV51" i="19" s="1"/>
  <c r="CD74" i="16"/>
  <c r="CF103" i="16"/>
  <c r="BV103" i="19" s="1"/>
  <c r="CD126" i="16"/>
  <c r="CF147" i="16"/>
  <c r="BV147" i="19" s="1"/>
  <c r="CD192" i="16"/>
  <c r="CC41" i="16"/>
  <c r="BU41" i="19" s="1"/>
  <c r="CG71" i="16"/>
  <c r="CE94" i="16"/>
  <c r="CC117" i="16"/>
  <c r="BU117" i="19" s="1"/>
  <c r="CE146" i="16"/>
  <c r="CF193" i="16"/>
  <c r="BV193" i="19" s="1"/>
  <c r="CB28" i="16"/>
  <c r="CF58" i="16"/>
  <c r="BV58" i="19" s="1"/>
  <c r="CD81" i="16"/>
  <c r="CB104" i="16"/>
  <c r="CD133" i="16"/>
  <c r="CF154" i="16"/>
  <c r="BV154" i="19" s="1"/>
  <c r="CB203" i="16"/>
  <c r="CE242" i="16"/>
  <c r="CB279" i="16"/>
  <c r="CD332" i="16"/>
  <c r="CI12" i="16"/>
  <c r="BW12" i="19" s="1"/>
  <c r="CH340" i="16"/>
  <c r="CE196" i="16"/>
  <c r="CE291" i="16"/>
  <c r="CF332" i="16"/>
  <c r="BV332" i="19" s="1"/>
  <c r="CK146" i="16"/>
  <c r="CF192" i="16"/>
  <c r="BV192" i="19" s="1"/>
  <c r="CE253" i="16"/>
  <c r="CF326" i="16"/>
  <c r="BV326" i="19" s="1"/>
  <c r="CK123" i="16"/>
  <c r="CC194" i="16"/>
  <c r="BU194" i="19" s="1"/>
  <c r="CB269" i="16"/>
  <c r="CD351" i="16"/>
  <c r="CB173" i="16"/>
  <c r="CB318" i="16"/>
  <c r="CD237" i="16"/>
  <c r="CK56" i="16"/>
  <c r="CG278" i="16"/>
  <c r="CQ59" i="16"/>
  <c r="BY147" i="16"/>
  <c r="BZ154" i="16"/>
  <c r="BT154" i="19" s="1"/>
  <c r="CA161" i="16"/>
  <c r="BS169" i="16"/>
  <c r="BY181" i="16"/>
  <c r="BY196" i="16"/>
  <c r="BY212" i="16"/>
  <c r="BZ233" i="16"/>
  <c r="BT233" i="19" s="1"/>
  <c r="BT271" i="16"/>
  <c r="BR271" i="19" s="1"/>
  <c r="BZ363" i="16"/>
  <c r="BT363" i="19" s="1"/>
  <c r="BU152" i="16"/>
  <c r="BY170" i="16"/>
  <c r="CA187" i="16"/>
  <c r="BY205" i="16"/>
  <c r="BX223" i="16"/>
  <c r="BU271" i="16"/>
  <c r="BD174" i="16"/>
  <c r="AT343" i="16"/>
  <c r="AZ271" i="16"/>
  <c r="AW238" i="16"/>
  <c r="AX214" i="16"/>
  <c r="AT186" i="16"/>
  <c r="AZ162" i="16"/>
  <c r="AT143" i="16"/>
  <c r="AT130" i="16"/>
  <c r="AT113" i="16"/>
  <c r="AR99" i="16"/>
  <c r="AR82" i="16"/>
  <c r="BI145" i="16"/>
  <c r="AS148" i="16"/>
  <c r="BI148" i="19" s="1"/>
  <c r="AX54" i="16"/>
  <c r="AT242" i="16"/>
  <c r="BD103" i="16"/>
  <c r="AU145" i="16"/>
  <c r="AS43" i="16"/>
  <c r="BI43" i="19" s="1"/>
  <c r="CN43" i="19" s="1"/>
  <c r="CQ43" i="19" s="1"/>
  <c r="AW223" i="16"/>
  <c r="AY45" i="16"/>
  <c r="BK45" i="19" s="1"/>
  <c r="AX273" i="16"/>
  <c r="AY18" i="16"/>
  <c r="BK18" i="19" s="1"/>
  <c r="AT47" i="16"/>
  <c r="AX85" i="16"/>
  <c r="AR123" i="16"/>
  <c r="AT169" i="16"/>
  <c r="AR245" i="16"/>
  <c r="BG68" i="16"/>
  <c r="AR219" i="16"/>
  <c r="AX21" i="16"/>
  <c r="AS50" i="16"/>
  <c r="BI50" i="19" s="1"/>
  <c r="AZ81" i="16"/>
  <c r="AU127" i="16"/>
  <c r="AU176" i="16"/>
  <c r="AT240" i="16"/>
  <c r="AU81" i="16"/>
  <c r="AZ8" i="16"/>
  <c r="AR36" i="16"/>
  <c r="AX78" i="16"/>
  <c r="AT120" i="16"/>
  <c r="AV190" i="16"/>
  <c r="BJ190" i="19" s="1"/>
  <c r="AS303" i="16"/>
  <c r="BI303" i="19" s="1"/>
  <c r="CN303" i="19" s="1"/>
  <c r="CQ303" i="19" s="1"/>
  <c r="AX115" i="16"/>
  <c r="AU14" i="16"/>
  <c r="AY44" i="16"/>
  <c r="BK44" i="19" s="1"/>
  <c r="AT90" i="16"/>
  <c r="AX132" i="16"/>
  <c r="AU209" i="16"/>
  <c r="BG4" i="16"/>
  <c r="AY173" i="16"/>
  <c r="BK173" i="19" s="1"/>
  <c r="AR43" i="16"/>
  <c r="AZ204" i="16"/>
  <c r="BA47" i="16"/>
  <c r="AX102" i="16"/>
  <c r="AV23" i="16"/>
  <c r="BJ23" i="19" s="1"/>
  <c r="AU167" i="16"/>
  <c r="AU57" i="16"/>
  <c r="AU17" i="16"/>
  <c r="AX230" i="16"/>
  <c r="AY180" i="16"/>
  <c r="BK180" i="19" s="1"/>
  <c r="AR4" i="16"/>
  <c r="CG26" i="16"/>
  <c r="CE45" i="16"/>
  <c r="CC60" i="16"/>
  <c r="BU60" i="19" s="1"/>
  <c r="CG78" i="16"/>
  <c r="CC92" i="16"/>
  <c r="BU92" i="19" s="1"/>
  <c r="CG110" i="16"/>
  <c r="CE125" i="16"/>
  <c r="CC144" i="16"/>
  <c r="BU144" i="19" s="1"/>
  <c r="CE157" i="16"/>
  <c r="CG14" i="16"/>
  <c r="CF21" i="16"/>
  <c r="BV21" i="19" s="1"/>
  <c r="CD36" i="16"/>
  <c r="CB55" i="16"/>
  <c r="CF69" i="16"/>
  <c r="BV69" i="19" s="1"/>
  <c r="CB87" i="16"/>
  <c r="CF101" i="16"/>
  <c r="BV101" i="19" s="1"/>
  <c r="CF133" i="16"/>
  <c r="BV133" i="19" s="1"/>
  <c r="CB151" i="16"/>
  <c r="CE166" i="16"/>
  <c r="CE24" i="16"/>
  <c r="CC43" i="16"/>
  <c r="BU43" i="19" s="1"/>
  <c r="CE64" i="16"/>
  <c r="CE88" i="16"/>
  <c r="CC111" i="16"/>
  <c r="BU111" i="19" s="1"/>
  <c r="CE140" i="16"/>
  <c r="CC163" i="16"/>
  <c r="BU163" i="19" s="1"/>
  <c r="CF20" i="16"/>
  <c r="BV20" i="19" s="1"/>
  <c r="CF44" i="16"/>
  <c r="BV44" i="19" s="1"/>
  <c r="CB74" i="16"/>
  <c r="CF96" i="16"/>
  <c r="BV96" i="19" s="1"/>
  <c r="CD119" i="16"/>
  <c r="CF148" i="16"/>
  <c r="BV148" i="19" s="1"/>
  <c r="CC6" i="16"/>
  <c r="BU6" i="19" s="1"/>
  <c r="CG40" i="16"/>
  <c r="CG64" i="16"/>
  <c r="CC94" i="16"/>
  <c r="BU94" i="19" s="1"/>
  <c r="CC118" i="16"/>
  <c r="BU118" i="19" s="1"/>
  <c r="CE147" i="16"/>
  <c r="CB191" i="16"/>
  <c r="CB29" i="16"/>
  <c r="CB53" i="16"/>
  <c r="CB105" i="16"/>
  <c r="CF127" i="16"/>
  <c r="BV127" i="19" s="1"/>
  <c r="CB149" i="16"/>
  <c r="CE18" i="16"/>
  <c r="CE42" i="16"/>
  <c r="CC73" i="16"/>
  <c r="BU73" i="19" s="1"/>
  <c r="CG95" i="16"/>
  <c r="CC125" i="16"/>
  <c r="BU125" i="19" s="1"/>
  <c r="CG147" i="16"/>
  <c r="CD5" i="16"/>
  <c r="CD29" i="16"/>
  <c r="CB60" i="16"/>
  <c r="CF82" i="16"/>
  <c r="BV82" i="19" s="1"/>
  <c r="CB112" i="16"/>
  <c r="CF134" i="16"/>
  <c r="BV134" i="19" s="1"/>
  <c r="CB156" i="16"/>
  <c r="CB212" i="16"/>
  <c r="CB244" i="16"/>
  <c r="CF280" i="16"/>
  <c r="BV280" i="19" s="1"/>
  <c r="CE338" i="16"/>
  <c r="CI39" i="16"/>
  <c r="BW39" i="19" s="1"/>
  <c r="CR22" i="16"/>
  <c r="BZ22" i="19" s="1"/>
  <c r="CG197" i="16"/>
  <c r="CB293" i="16"/>
  <c r="CG350" i="16"/>
  <c r="CJ207" i="16"/>
  <c r="CD195" i="16"/>
  <c r="CF329" i="16"/>
  <c r="BV329" i="19" s="1"/>
  <c r="CK184" i="16"/>
  <c r="CG196" i="16"/>
  <c r="CC278" i="16"/>
  <c r="BU278" i="19" s="1"/>
  <c r="CL9" i="16"/>
  <c r="BX9" i="19" s="1"/>
  <c r="CF183" i="16"/>
  <c r="BV183" i="19" s="1"/>
  <c r="CB356" i="16"/>
  <c r="CB314" i="16"/>
  <c r="CL204" i="16"/>
  <c r="BX204" i="19" s="1"/>
  <c r="CM253" i="16"/>
  <c r="Y280" i="19"/>
  <c r="BT167" i="16"/>
  <c r="BR167" i="19" s="1"/>
  <c r="BU177" i="16"/>
  <c r="BW189" i="16"/>
  <c r="BS189" i="19" s="1"/>
  <c r="BY203" i="16"/>
  <c r="CA217" i="16"/>
  <c r="BY240" i="16"/>
  <c r="BW276" i="16"/>
  <c r="BS276" i="19" s="1"/>
  <c r="BS363" i="16"/>
  <c r="BX148" i="16"/>
  <c r="BY155" i="16"/>
  <c r="BZ162" i="16"/>
  <c r="BT162" i="19" s="1"/>
  <c r="BU170" i="16"/>
  <c r="BU183" i="16"/>
  <c r="BW198" i="16"/>
  <c r="BS198" i="19" s="1"/>
  <c r="BW214" i="16"/>
  <c r="BS214" i="19" s="1"/>
  <c r="BV237" i="16"/>
  <c r="BY276" i="16"/>
  <c r="BW142" i="16"/>
  <c r="BS142" i="19" s="1"/>
  <c r="BT153" i="16"/>
  <c r="BR153" i="19" s="1"/>
  <c r="BS162" i="16"/>
  <c r="CA171" i="16"/>
  <c r="BY189" i="16"/>
  <c r="BW207" i="16"/>
  <c r="BS207" i="19" s="1"/>
  <c r="BZ226" i="16"/>
  <c r="BT226" i="19" s="1"/>
  <c r="BT277" i="16"/>
  <c r="BR277" i="19" s="1"/>
  <c r="BH115" i="16"/>
  <c r="BN115" i="19" s="1"/>
  <c r="AU332" i="16"/>
  <c r="AX267" i="16"/>
  <c r="AR236" i="16"/>
  <c r="AX212" i="16"/>
  <c r="AT184" i="16"/>
  <c r="AU160" i="16"/>
  <c r="AX141" i="16"/>
  <c r="AZ125" i="16"/>
  <c r="AX111" i="16"/>
  <c r="AV97" i="16"/>
  <c r="BJ97" i="19" s="1"/>
  <c r="AY67" i="16"/>
  <c r="BK67" i="19" s="1"/>
  <c r="BF12" i="16"/>
  <c r="AS137" i="16"/>
  <c r="BI137" i="19" s="1"/>
  <c r="AX37" i="16"/>
  <c r="AX190" i="16"/>
  <c r="AR359" i="16"/>
  <c r="AU114" i="16"/>
  <c r="AW37" i="16"/>
  <c r="AX173" i="16"/>
  <c r="AV77" i="16"/>
  <c r="BJ77" i="19" s="1"/>
  <c r="AS332" i="16"/>
  <c r="BI332" i="19" s="1"/>
  <c r="AW21" i="16"/>
  <c r="AW55" i="16"/>
  <c r="AR89" i="16"/>
  <c r="AT127" i="16"/>
  <c r="AR188" i="16"/>
  <c r="AR255" i="16"/>
  <c r="BF171" i="16"/>
  <c r="BH51" i="16"/>
  <c r="BN51" i="19" s="1"/>
  <c r="AV24" i="16"/>
  <c r="BJ24" i="19" s="1"/>
  <c r="AZ52" i="16"/>
  <c r="AR93" i="16"/>
  <c r="AT131" i="16"/>
  <c r="AU183" i="16"/>
  <c r="AU266" i="16"/>
  <c r="AS96" i="16"/>
  <c r="BI96" i="19" s="1"/>
  <c r="CN96" i="19" s="1"/>
  <c r="CQ96" i="19" s="1"/>
  <c r="AX10" i="16"/>
  <c r="AY38" i="16"/>
  <c r="BK38" i="19" s="1"/>
  <c r="AZ82" i="16"/>
  <c r="AW135" i="16"/>
  <c r="AY195" i="16"/>
  <c r="BK195" i="19" s="1"/>
  <c r="AS320" i="16"/>
  <c r="BI320" i="19" s="1"/>
  <c r="CN320" i="19" s="1"/>
  <c r="CQ320" i="19" s="1"/>
  <c r="AU134" i="16"/>
  <c r="AU16" i="16"/>
  <c r="AW47" i="16"/>
  <c r="AV94" i="16"/>
  <c r="BJ94" i="19" s="1"/>
  <c r="AU216" i="16"/>
  <c r="BG34" i="16"/>
  <c r="AW159" i="16"/>
  <c r="AV37" i="16"/>
  <c r="BJ37" i="19" s="1"/>
  <c r="AV65" i="16"/>
  <c r="BJ65" i="19" s="1"/>
  <c r="AR329" i="16"/>
  <c r="AX91" i="16"/>
  <c r="AZ17" i="16"/>
  <c r="AS153" i="16"/>
  <c r="BI153" i="19" s="1"/>
  <c r="AY34" i="16"/>
  <c r="BK34" i="19" s="1"/>
  <c r="AY235" i="16"/>
  <c r="BK235" i="19" s="1"/>
  <c r="AS6" i="16"/>
  <c r="BI6" i="19" s="1"/>
  <c r="CN6" i="19" s="1"/>
  <c r="CQ6" i="19" s="1"/>
  <c r="AR279" i="16"/>
  <c r="AV87" i="16"/>
  <c r="BJ87" i="19" s="1"/>
  <c r="CC12" i="16"/>
  <c r="BU12" i="19" s="1"/>
  <c r="CC28" i="16"/>
  <c r="BU28" i="19" s="1"/>
  <c r="CG46" i="16"/>
  <c r="CE61" i="16"/>
  <c r="CC80" i="16"/>
  <c r="BU80" i="19" s="1"/>
  <c r="CE93" i="16"/>
  <c r="CC112" i="16"/>
  <c r="BU112" i="19" s="1"/>
  <c r="CG130" i="16"/>
  <c r="CE145" i="16"/>
  <c r="CG162" i="16"/>
  <c r="CD4" i="16"/>
  <c r="CB23" i="16"/>
  <c r="CF37" i="16"/>
  <c r="BV37" i="19" s="1"/>
  <c r="CD56" i="16"/>
  <c r="CB75" i="16"/>
  <c r="CD88" i="16"/>
  <c r="CB107" i="16"/>
  <c r="CF121" i="16"/>
  <c r="BV121" i="19" s="1"/>
  <c r="CB139" i="16"/>
  <c r="CD152" i="16"/>
  <c r="CG5" i="16"/>
  <c r="CG25" i="16"/>
  <c r="CE44" i="16"/>
  <c r="CG65" i="16"/>
  <c r="CG89" i="16"/>
  <c r="CC119" i="16"/>
  <c r="BU119" i="19" s="1"/>
  <c r="CG141" i="16"/>
  <c r="CG164" i="16"/>
  <c r="CB22" i="16"/>
  <c r="CF52" i="16"/>
  <c r="BV52" i="19" s="1"/>
  <c r="CD75" i="16"/>
  <c r="CB98" i="16"/>
  <c r="CB150" i="16"/>
  <c r="CG8" i="16"/>
  <c r="CC42" i="16"/>
  <c r="BU42" i="19" s="1"/>
  <c r="CE95" i="16"/>
  <c r="CC126" i="16"/>
  <c r="BU126" i="19" s="1"/>
  <c r="CG148" i="16"/>
  <c r="CG4" i="16"/>
  <c r="CD30" i="16"/>
  <c r="CB61" i="16"/>
  <c r="CD82" i="16"/>
  <c r="CB157" i="16"/>
  <c r="CG19" i="16"/>
  <c r="CE50" i="16"/>
  <c r="CE74" i="16"/>
  <c r="CG103" i="16"/>
  <c r="CE126" i="16"/>
  <c r="CC149" i="16"/>
  <c r="BU149" i="19" s="1"/>
  <c r="CF6" i="16"/>
  <c r="BV6" i="19" s="1"/>
  <c r="CD37" i="16"/>
  <c r="CD61" i="16"/>
  <c r="CB136" i="16"/>
  <c r="CD157" i="16"/>
  <c r="CE213" i="16"/>
  <c r="CE245" i="16"/>
  <c r="CD294" i="16"/>
  <c r="CB340" i="16"/>
  <c r="CM49" i="16"/>
  <c r="CR263" i="16"/>
  <c r="BZ263" i="19" s="1"/>
  <c r="CC199" i="16"/>
  <c r="BU199" i="19" s="1"/>
  <c r="CG254" i="16"/>
  <c r="CE294" i="16"/>
  <c r="CD352" i="16"/>
  <c r="CI317" i="16"/>
  <c r="BW317" i="19" s="1"/>
  <c r="CG207" i="16"/>
  <c r="CG274" i="16"/>
  <c r="CB348" i="16"/>
  <c r="CI294" i="16"/>
  <c r="BW294" i="19" s="1"/>
  <c r="CE209" i="16"/>
  <c r="CL12" i="16"/>
  <c r="BX12" i="19" s="1"/>
  <c r="CC208" i="16"/>
  <c r="BU208" i="19" s="1"/>
  <c r="CM9" i="16"/>
  <c r="CH250" i="16"/>
  <c r="CC280" i="16"/>
  <c r="BU280" i="19" s="1"/>
  <c r="CN44" i="16"/>
  <c r="CJ192" i="16"/>
  <c r="CY72" i="16"/>
  <c r="CK142" i="16"/>
  <c r="CG341" i="16"/>
  <c r="CE81" i="16"/>
  <c r="CG98" i="16"/>
  <c r="CE113" i="16"/>
  <c r="CC132" i="16"/>
  <c r="BU132" i="19" s="1"/>
  <c r="CG146" i="16"/>
  <c r="CD164" i="16"/>
  <c r="CF5" i="16"/>
  <c r="BV5" i="19" s="1"/>
  <c r="CD24" i="16"/>
  <c r="CB43" i="16"/>
  <c r="CF57" i="16"/>
  <c r="BV57" i="19" s="1"/>
  <c r="CD76" i="16"/>
  <c r="CF89" i="16"/>
  <c r="BV89" i="19" s="1"/>
  <c r="CD108" i="16"/>
  <c r="CB123" i="16"/>
  <c r="CD140" i="16"/>
  <c r="CF153" i="16"/>
  <c r="BV153" i="19" s="1"/>
  <c r="CE8" i="16"/>
  <c r="CC27" i="16"/>
  <c r="BU27" i="19" s="1"/>
  <c r="CG45" i="16"/>
  <c r="CC67" i="16"/>
  <c r="BU67" i="19" s="1"/>
  <c r="CE120" i="16"/>
  <c r="CC143" i="16"/>
  <c r="BU143" i="19" s="1"/>
  <c r="CC7" i="16"/>
  <c r="BU7" i="19" s="1"/>
  <c r="CD23" i="16"/>
  <c r="CB54" i="16"/>
  <c r="CF76" i="16"/>
  <c r="BV76" i="19" s="1"/>
  <c r="CF128" i="16"/>
  <c r="BV128" i="19" s="1"/>
  <c r="CD151" i="16"/>
  <c r="CE19" i="16"/>
  <c r="CE43" i="16"/>
  <c r="CG72" i="16"/>
  <c r="CG96" i="16"/>
  <c r="CE127" i="16"/>
  <c r="CC150" i="16"/>
  <c r="BU150" i="19" s="1"/>
  <c r="CF7" i="16"/>
  <c r="BV7" i="19" s="1"/>
  <c r="CF31" i="16"/>
  <c r="BV31" i="19" s="1"/>
  <c r="CD62" i="16"/>
  <c r="CF83" i="16"/>
  <c r="BV83" i="19" s="1"/>
  <c r="CF135" i="16"/>
  <c r="BV135" i="19" s="1"/>
  <c r="CD158" i="16"/>
  <c r="CC21" i="16"/>
  <c r="BU21" i="19" s="1"/>
  <c r="CG51" i="16"/>
  <c r="CC105" i="16"/>
  <c r="BU105" i="19" s="1"/>
  <c r="CG127" i="16"/>
  <c r="CC157" i="16"/>
  <c r="BU157" i="19" s="1"/>
  <c r="CB8" i="16"/>
  <c r="CF38" i="16"/>
  <c r="BV38" i="19" s="1"/>
  <c r="CD69" i="16"/>
  <c r="CF90" i="16"/>
  <c r="BV90" i="19" s="1"/>
  <c r="CF114" i="16"/>
  <c r="BV114" i="19" s="1"/>
  <c r="CG165" i="16"/>
  <c r="CB215" i="16"/>
  <c r="CG295" i="16"/>
  <c r="CF353" i="16"/>
  <c r="BV353" i="19" s="1"/>
  <c r="CN352" i="16"/>
  <c r="CG216" i="16"/>
  <c r="CD256" i="16"/>
  <c r="CC308" i="16"/>
  <c r="BU308" i="19" s="1"/>
  <c r="CB354" i="16"/>
  <c r="CK341" i="16"/>
  <c r="CE215" i="16"/>
  <c r="CB351" i="16"/>
  <c r="CL318" i="16"/>
  <c r="BX318" i="19" s="1"/>
  <c r="CC217" i="16"/>
  <c r="BU217" i="19" s="1"/>
  <c r="CD293" i="16"/>
  <c r="CI125" i="16"/>
  <c r="BW125" i="19" s="1"/>
  <c r="CB222" i="16"/>
  <c r="CH212" i="16"/>
  <c r="CB280" i="16"/>
  <c r="CQ42" i="16"/>
  <c r="CE295" i="16"/>
  <c r="CR138" i="16"/>
  <c r="BZ138" i="19" s="1"/>
  <c r="CI26" i="16"/>
  <c r="BW26" i="19" s="1"/>
  <c r="CE344" i="16"/>
  <c r="CT315" i="16"/>
  <c r="CR349" i="16"/>
  <c r="BZ349" i="19" s="1"/>
  <c r="CU118" i="16"/>
  <c r="CA118" i="19" s="1"/>
  <c r="CR192" i="16"/>
  <c r="BZ192" i="19" s="1"/>
  <c r="CW81" i="16"/>
  <c r="CQ304" i="16"/>
  <c r="CS205" i="16"/>
  <c r="CO103" i="16"/>
  <c r="BY103" i="19" s="1"/>
  <c r="CU147" i="16"/>
  <c r="CA147" i="19" s="1"/>
  <c r="CV84" i="16"/>
  <c r="CW26" i="16"/>
  <c r="CR346" i="16"/>
  <c r="BZ346" i="19" s="1"/>
  <c r="CR297" i="16"/>
  <c r="BZ297" i="19" s="1"/>
  <c r="CP216" i="16"/>
  <c r="CP180" i="16"/>
  <c r="CP136" i="16"/>
  <c r="CN67" i="16"/>
  <c r="CP32" i="16"/>
  <c r="CP8" i="16"/>
  <c r="CL343" i="16"/>
  <c r="BX343" i="19" s="1"/>
  <c r="CH313" i="16"/>
  <c r="CH289" i="16"/>
  <c r="CL259" i="16"/>
  <c r="BX259" i="19" s="1"/>
  <c r="CH237" i="16"/>
  <c r="CH217" i="16"/>
  <c r="CJ202" i="16"/>
  <c r="CL183" i="16"/>
  <c r="BX183" i="19" s="1"/>
  <c r="CJ166" i="16"/>
  <c r="CL151" i="16"/>
  <c r="BX151" i="19" s="1"/>
  <c r="CJ134" i="16"/>
  <c r="CH121" i="16"/>
  <c r="CJ106" i="16"/>
  <c r="CH89" i="16"/>
  <c r="CJ74" i="16"/>
  <c r="CX291" i="16"/>
  <c r="CB291" i="19" s="1"/>
  <c r="CU149" i="16"/>
  <c r="CA149" i="19" s="1"/>
  <c r="CY129" i="16"/>
  <c r="CW108" i="16"/>
  <c r="CY91" i="16"/>
  <c r="CW70" i="16"/>
  <c r="CX50" i="16"/>
  <c r="CB50" i="19" s="1"/>
  <c r="CV32" i="16"/>
  <c r="CT11" i="16"/>
  <c r="CO360" i="16"/>
  <c r="BY360" i="19" s="1"/>
  <c r="CS338" i="16"/>
  <c r="CO320" i="16"/>
  <c r="BY320" i="19" s="1"/>
  <c r="CO304" i="16"/>
  <c r="BY304" i="19" s="1"/>
  <c r="CQ285" i="16"/>
  <c r="CS270" i="16"/>
  <c r="CO252" i="16"/>
  <c r="BY252" i="19" s="1"/>
  <c r="CS234" i="16"/>
  <c r="CS218" i="16"/>
  <c r="CO200" i="16"/>
  <c r="BY200" i="19" s="1"/>
  <c r="CQ185" i="16"/>
  <c r="CS166" i="16"/>
  <c r="CQ153" i="16"/>
  <c r="CQ141" i="16"/>
  <c r="CQ129" i="16"/>
  <c r="CS118" i="16"/>
  <c r="CO108" i="16"/>
  <c r="BY108" i="19" s="1"/>
  <c r="CQ97" i="16"/>
  <c r="CS86" i="16"/>
  <c r="CY326" i="16"/>
  <c r="CV229" i="16"/>
  <c r="CY148" i="16"/>
  <c r="CY135" i="16"/>
  <c r="CW123" i="16"/>
  <c r="CV111" i="16"/>
  <c r="CU99" i="16"/>
  <c r="CA99" i="19" s="1"/>
  <c r="CT87" i="16"/>
  <c r="CY74" i="16"/>
  <c r="CX62" i="16"/>
  <c r="CB62" i="19" s="1"/>
  <c r="CW50" i="16"/>
  <c r="CU38" i="16"/>
  <c r="CA38" i="19" s="1"/>
  <c r="CT26" i="16"/>
  <c r="CY13" i="16"/>
  <c r="CR367" i="16"/>
  <c r="BZ367" i="19" s="1"/>
  <c r="CU327" i="16"/>
  <c r="CA327" i="19" s="1"/>
  <c r="CX20" i="16"/>
  <c r="CB20" i="19" s="1"/>
  <c r="CP187" i="16"/>
  <c r="CW78" i="16"/>
  <c r="CS169" i="16"/>
  <c r="CS101" i="16"/>
  <c r="CW125" i="16"/>
  <c r="CU78" i="16"/>
  <c r="CA78" i="19" s="1"/>
  <c r="CY24" i="16"/>
  <c r="CN333" i="16"/>
  <c r="CP296" i="16"/>
  <c r="CP248" i="16"/>
  <c r="CN215" i="16"/>
  <c r="CP168" i="16"/>
  <c r="CN131" i="16"/>
  <c r="CR97" i="16"/>
  <c r="BZ97" i="19" s="1"/>
  <c r="CR65" i="16"/>
  <c r="BZ65" i="19" s="1"/>
  <c r="CN31" i="16"/>
  <c r="CJ366" i="16"/>
  <c r="CJ342" i="16"/>
  <c r="CL311" i="16"/>
  <c r="BX311" i="19" s="1"/>
  <c r="CH281" i="16"/>
  <c r="CJ258" i="16"/>
  <c r="CL235" i="16"/>
  <c r="BX235" i="19" s="1"/>
  <c r="CL215" i="16"/>
  <c r="BX215" i="19" s="1"/>
  <c r="CJ198" i="16"/>
  <c r="CJ182" i="16"/>
  <c r="CL163" i="16"/>
  <c r="BX163" i="19" s="1"/>
  <c r="CJ150" i="16"/>
  <c r="CL119" i="16"/>
  <c r="BX119" i="19" s="1"/>
  <c r="CL87" i="16"/>
  <c r="BX87" i="19" s="1"/>
  <c r="CW279" i="16"/>
  <c r="CU145" i="16"/>
  <c r="CA145" i="19" s="1"/>
  <c r="CV128" i="16"/>
  <c r="CT107" i="16"/>
  <c r="CU87" i="16"/>
  <c r="CA87" i="19" s="1"/>
  <c r="CY68" i="16"/>
  <c r="CW47" i="16"/>
  <c r="CY30" i="16"/>
  <c r="CW9" i="16"/>
  <c r="CR355" i="16"/>
  <c r="BZ355" i="19" s="1"/>
  <c r="CP337" i="16"/>
  <c r="CQ317" i="16"/>
  <c r="CS302" i="16"/>
  <c r="CO284" i="16"/>
  <c r="BY284" i="19" s="1"/>
  <c r="CS266" i="16"/>
  <c r="CS250" i="16"/>
  <c r="CO232" i="16"/>
  <c r="BY232" i="19" s="1"/>
  <c r="CQ217" i="16"/>
  <c r="CS198" i="16"/>
  <c r="CQ181" i="16"/>
  <c r="CQ165" i="16"/>
  <c r="CO152" i="16"/>
  <c r="BY152" i="19" s="1"/>
  <c r="CS138" i="16"/>
  <c r="CO128" i="16"/>
  <c r="BY128" i="19" s="1"/>
  <c r="CQ117" i="16"/>
  <c r="CS106" i="16"/>
  <c r="CO96" i="16"/>
  <c r="BY96" i="19" s="1"/>
  <c r="CQ85" i="16"/>
  <c r="CX314" i="16"/>
  <c r="CB314" i="19" s="1"/>
  <c r="CT217" i="16"/>
  <c r="CY146" i="16"/>
  <c r="CU134" i="16"/>
  <c r="CA134" i="19" s="1"/>
  <c r="CT122" i="16"/>
  <c r="CY109" i="16"/>
  <c r="CX97" i="16"/>
  <c r="CB97" i="19" s="1"/>
  <c r="CW85" i="16"/>
  <c r="CV73" i="16"/>
  <c r="CU61" i="16"/>
  <c r="CA61" i="19" s="1"/>
  <c r="CY48" i="16"/>
  <c r="CX36" i="16"/>
  <c r="CB36" i="19" s="1"/>
  <c r="CW24" i="16"/>
  <c r="CV12" i="16"/>
  <c r="CO366" i="16"/>
  <c r="BY366" i="19" s="1"/>
  <c r="CN354" i="16"/>
  <c r="CS341" i="16"/>
  <c r="CQ329" i="16"/>
  <c r="CR318" i="16"/>
  <c r="BZ318" i="19" s="1"/>
  <c r="CN308" i="16"/>
  <c r="CP297" i="16"/>
  <c r="CR286" i="16"/>
  <c r="BZ286" i="19" s="1"/>
  <c r="CV217" i="16"/>
  <c r="CS148" i="16"/>
  <c r="CS357" i="16"/>
  <c r="CP87" i="16"/>
  <c r="CX58" i="16"/>
  <c r="CB58" i="19" s="1"/>
  <c r="CO263" i="16"/>
  <c r="BY263" i="19" s="1"/>
  <c r="CO159" i="16"/>
  <c r="BY159" i="19" s="1"/>
  <c r="CT124" i="16"/>
  <c r="CW64" i="16"/>
  <c r="CV23" i="16"/>
  <c r="CQ331" i="16"/>
  <c r="CP280" i="16"/>
  <c r="CN247" i="16"/>
  <c r="CR213" i="16"/>
  <c r="BZ213" i="19" s="1"/>
  <c r="CN163" i="16"/>
  <c r="CR129" i="16"/>
  <c r="BZ129" i="19" s="1"/>
  <c r="CP96" i="16"/>
  <c r="CN55" i="16"/>
  <c r="CR29" i="16"/>
  <c r="BZ29" i="19" s="1"/>
  <c r="CH365" i="16"/>
  <c r="CJ334" i="16"/>
  <c r="CJ310" i="16"/>
  <c r="CL279" i="16"/>
  <c r="BX279" i="19" s="1"/>
  <c r="CH257" i="16"/>
  <c r="CJ230" i="16"/>
  <c r="CJ214" i="16"/>
  <c r="CL195" i="16"/>
  <c r="BX195" i="19" s="1"/>
  <c r="CH181" i="16"/>
  <c r="CJ162" i="16"/>
  <c r="CH149" i="16"/>
  <c r="CL131" i="16"/>
  <c r="BX131" i="19" s="1"/>
  <c r="CJ118" i="16"/>
  <c r="CJ102" i="16"/>
  <c r="CJ86" i="16"/>
  <c r="CL67" i="16"/>
  <c r="BX67" i="19" s="1"/>
  <c r="CV267" i="16"/>
  <c r="CW143" i="16"/>
  <c r="CY123" i="16"/>
  <c r="CW105" i="16"/>
  <c r="CU84" i="16"/>
  <c r="CA84" i="19" s="1"/>
  <c r="CV67" i="16"/>
  <c r="CT46" i="16"/>
  <c r="CU26" i="16"/>
  <c r="CA26" i="19" s="1"/>
  <c r="CT8" i="16"/>
  <c r="CR352" i="16"/>
  <c r="BZ352" i="19" s="1"/>
  <c r="CS335" i="16"/>
  <c r="CO316" i="16"/>
  <c r="BY316" i="19" s="1"/>
  <c r="CS298" i="16"/>
  <c r="CS282" i="16"/>
  <c r="CO264" i="16"/>
  <c r="BY264" i="19" s="1"/>
  <c r="CQ249" i="16"/>
  <c r="CS230" i="16"/>
  <c r="CQ213" i="16"/>
  <c r="CQ197" i="16"/>
  <c r="CS178" i="16"/>
  <c r="CO164" i="16"/>
  <c r="BY164" i="19" s="1"/>
  <c r="CQ149" i="16"/>
  <c r="CQ137" i="16"/>
  <c r="CS126" i="16"/>
  <c r="CO116" i="16"/>
  <c r="BY116" i="19" s="1"/>
  <c r="CQ105" i="16"/>
  <c r="CS94" i="16"/>
  <c r="CO84" i="16"/>
  <c r="BY84" i="19" s="1"/>
  <c r="CV302" i="16"/>
  <c r="CY204" i="16"/>
  <c r="CY144" i="16"/>
  <c r="CX132" i="16"/>
  <c r="CB132" i="19" s="1"/>
  <c r="CW120" i="16"/>
  <c r="CV108" i="16"/>
  <c r="CU96" i="16"/>
  <c r="CA96" i="19" s="1"/>
  <c r="CT84" i="16"/>
  <c r="CY71" i="16"/>
  <c r="CW59" i="16"/>
  <c r="CV47" i="16"/>
  <c r="CU35" i="16"/>
  <c r="CA35" i="19" s="1"/>
  <c r="CT23" i="16"/>
  <c r="CY10" i="16"/>
  <c r="CR364" i="16"/>
  <c r="BZ364" i="19" s="1"/>
  <c r="CQ352" i="16"/>
  <c r="CO340" i="16"/>
  <c r="BY340" i="19" s="1"/>
  <c r="CN328" i="16"/>
  <c r="CP317" i="16"/>
  <c r="CR306" i="16"/>
  <c r="BZ306" i="19" s="1"/>
  <c r="CN296" i="16"/>
  <c r="CP285" i="16"/>
  <c r="CV13" i="16"/>
  <c r="CP251" i="16"/>
  <c r="CN130" i="16"/>
  <c r="CX165" i="16"/>
  <c r="CB165" i="19" s="1"/>
  <c r="CV5" i="16"/>
  <c r="CO135" i="16"/>
  <c r="BY135" i="19" s="1"/>
  <c r="CX317" i="16"/>
  <c r="CB317" i="19" s="1"/>
  <c r="CU101" i="16"/>
  <c r="CA101" i="19" s="1"/>
  <c r="CY47" i="16"/>
  <c r="CN368" i="16"/>
  <c r="CP312" i="16"/>
  <c r="CN235" i="16"/>
  <c r="CN195" i="16"/>
  <c r="CN151" i="16"/>
  <c r="CR117" i="16"/>
  <c r="BZ117" i="19" s="1"/>
  <c r="CP84" i="16"/>
  <c r="CN43" i="16"/>
  <c r="CN19" i="16"/>
  <c r="CJ354" i="16"/>
  <c r="CL323" i="16"/>
  <c r="BX323" i="19" s="1"/>
  <c r="CL299" i="16"/>
  <c r="BX299" i="19" s="1"/>
  <c r="CH269" i="16"/>
  <c r="CJ246" i="16"/>
  <c r="CH225" i="16"/>
  <c r="CJ206" i="16"/>
  <c r="CL191" i="16"/>
  <c r="BX191" i="19" s="1"/>
  <c r="CH173" i="16"/>
  <c r="CL155" i="16"/>
  <c r="BX155" i="19" s="1"/>
  <c r="CH141" i="16"/>
  <c r="CL127" i="16"/>
  <c r="BX127" i="19" s="1"/>
  <c r="CJ110" i="16"/>
  <c r="CH97" i="16"/>
  <c r="CJ78" i="16"/>
  <c r="CU367" i="16"/>
  <c r="CA367" i="19" s="1"/>
  <c r="CT195" i="16"/>
  <c r="CT136" i="16"/>
  <c r="CX117" i="16"/>
  <c r="CB117" i="19" s="1"/>
  <c r="CV96" i="16"/>
  <c r="CW79" i="16"/>
  <c r="CU58" i="16"/>
  <c r="CA58" i="19" s="1"/>
  <c r="CW38" i="16"/>
  <c r="CU20" i="16"/>
  <c r="CA20" i="19" s="1"/>
  <c r="CS364" i="16"/>
  <c r="CN348" i="16"/>
  <c r="CS326" i="16"/>
  <c r="CQ309" i="16"/>
  <c r="CQ293" i="16"/>
  <c r="CS274" i="16"/>
  <c r="CQ241" i="16"/>
  <c r="CO224" i="16"/>
  <c r="BY224" i="19" s="1"/>
  <c r="CO208" i="16"/>
  <c r="BY208" i="19" s="1"/>
  <c r="CQ189" i="16"/>
  <c r="CS174" i="16"/>
  <c r="CQ157" i="16"/>
  <c r="CQ145" i="16"/>
  <c r="CQ133" i="16"/>
  <c r="CS122" i="16"/>
  <c r="CO112" i="16"/>
  <c r="BY112" i="19" s="1"/>
  <c r="CQ101" i="16"/>
  <c r="CS90" i="16"/>
  <c r="CW364" i="16"/>
  <c r="CY265" i="16"/>
  <c r="CV172" i="16"/>
  <c r="CV140" i="16"/>
  <c r="CU128" i="16"/>
  <c r="CA128" i="19" s="1"/>
  <c r="CT116" i="16"/>
  <c r="CY103" i="16"/>
  <c r="CW91" i="16"/>
  <c r="CV79" i="16"/>
  <c r="CU67" i="16"/>
  <c r="CA67" i="19" s="1"/>
  <c r="CT55" i="16"/>
  <c r="CY42" i="16"/>
  <c r="CX30" i="16"/>
  <c r="CB30" i="19" s="1"/>
  <c r="CW18" i="16"/>
  <c r="CU6" i="16"/>
  <c r="CA6" i="19" s="1"/>
  <c r="CN360" i="16"/>
  <c r="CS347" i="16"/>
  <c r="CR335" i="16"/>
  <c r="BZ335" i="19" s="1"/>
  <c r="CN324" i="16"/>
  <c r="CP313" i="16"/>
  <c r="CR302" i="16"/>
  <c r="BZ302" i="19" s="1"/>
  <c r="CN292" i="16"/>
  <c r="CR270" i="16"/>
  <c r="BZ270" i="19" s="1"/>
  <c r="S154" i="19"/>
  <c r="Y77" i="19"/>
  <c r="AE134" i="19"/>
  <c r="Y133" i="19"/>
  <c r="Z119" i="19"/>
  <c r="M154" i="19"/>
  <c r="J280" i="19"/>
  <c r="Q105" i="19"/>
  <c r="CJ234" i="16"/>
  <c r="CL255" i="16"/>
  <c r="BX255" i="19" s="1"/>
  <c r="CH277" i="16"/>
  <c r="CL287" i="16"/>
  <c r="BX287" i="19" s="1"/>
  <c r="CJ298" i="16"/>
  <c r="CH309" i="16"/>
  <c r="CL319" i="16"/>
  <c r="BX319" i="19" s="1"/>
  <c r="CJ330" i="16"/>
  <c r="CH341" i="16"/>
  <c r="CL351" i="16"/>
  <c r="BX351" i="19" s="1"/>
  <c r="CJ362" i="16"/>
  <c r="CN7" i="16"/>
  <c r="CR17" i="16"/>
  <c r="BZ17" i="19" s="1"/>
  <c r="CP28" i="16"/>
  <c r="CN39" i="16"/>
  <c r="CN51" i="16"/>
  <c r="CP64" i="16"/>
  <c r="CR77" i="16"/>
  <c r="BZ77" i="19" s="1"/>
  <c r="CN95" i="16"/>
  <c r="CR109" i="16"/>
  <c r="BZ109" i="19" s="1"/>
  <c r="CP128" i="16"/>
  <c r="CN147" i="16"/>
  <c r="CP160" i="16"/>
  <c r="CN179" i="16"/>
  <c r="CR193" i="16"/>
  <c r="BZ193" i="19" s="1"/>
  <c r="CP212" i="16"/>
  <c r="CN227" i="16"/>
  <c r="CP244" i="16"/>
  <c r="CN259" i="16"/>
  <c r="CP276" i="16"/>
  <c r="CN291" i="16"/>
  <c r="CR309" i="16"/>
  <c r="BZ309" i="19" s="1"/>
  <c r="CQ328" i="16"/>
  <c r="CO345" i="16"/>
  <c r="BY345" i="19" s="1"/>
  <c r="CQ366" i="16"/>
  <c r="CV17" i="16"/>
  <c r="CX38" i="16"/>
  <c r="CB38" i="19" s="1"/>
  <c r="CT60" i="16"/>
  <c r="CX76" i="16"/>
  <c r="CB76" i="19" s="1"/>
  <c r="CT98" i="16"/>
  <c r="CY114" i="16"/>
  <c r="CU139" i="16"/>
  <c r="CA139" i="19" s="1"/>
  <c r="CX256" i="16"/>
  <c r="CB256" i="19" s="1"/>
  <c r="CO91" i="16"/>
  <c r="BY91" i="19" s="1"/>
  <c r="CO123" i="16"/>
  <c r="BY123" i="19" s="1"/>
  <c r="CO195" i="16"/>
  <c r="BY195" i="19" s="1"/>
  <c r="CS241" i="16"/>
  <c r="CS301" i="16"/>
  <c r="CQ351" i="16"/>
  <c r="CU57" i="16"/>
  <c r="CA57" i="19" s="1"/>
  <c r="CU127" i="16"/>
  <c r="CA127" i="19" s="1"/>
  <c r="CP67" i="16"/>
  <c r="CR112" i="16"/>
  <c r="BZ112" i="19" s="1"/>
  <c r="CR160" i="16"/>
  <c r="BZ160" i="19" s="1"/>
  <c r="CN338" i="16"/>
  <c r="CV89" i="16"/>
  <c r="CQ287" i="16"/>
  <c r="CX133" i="16"/>
  <c r="CB133" i="19" s="1"/>
  <c r="V77" i="19"/>
  <c r="DT106" i="16"/>
  <c r="DR120" i="16"/>
  <c r="DS113" i="16"/>
  <c r="DA86" i="16"/>
  <c r="CC86" i="19" s="1"/>
  <c r="DG18" i="16"/>
  <c r="CE18" i="19" s="1"/>
  <c r="DH100" i="16"/>
  <c r="DJ32" i="16"/>
  <c r="CF32" i="19" s="1"/>
  <c r="DN84" i="16"/>
  <c r="DD48" i="16"/>
  <c r="CD48" i="19" s="1"/>
  <c r="DA20" i="16"/>
  <c r="CC20" i="19" s="1"/>
  <c r="DP66" i="16"/>
  <c r="CH66" i="19" s="1"/>
  <c r="DD45" i="16"/>
  <c r="CD45" i="19" s="1"/>
  <c r="DL30" i="16"/>
  <c r="DJ15" i="16"/>
  <c r="CF15" i="19" s="1"/>
  <c r="CV363" i="16"/>
  <c r="DM45" i="16"/>
  <c r="CG45" i="19" s="1"/>
  <c r="CX358" i="16"/>
  <c r="CB358" i="19" s="1"/>
  <c r="CV308" i="16"/>
  <c r="CV273" i="16"/>
  <c r="CU238" i="16"/>
  <c r="CA238" i="19" s="1"/>
  <c r="CX204" i="16"/>
  <c r="CB204" i="19" s="1"/>
  <c r="CW177" i="16"/>
  <c r="DH35" i="16"/>
  <c r="CT360" i="16"/>
  <c r="CW329" i="16"/>
  <c r="CT296" i="16"/>
  <c r="CV262" i="16"/>
  <c r="CT232" i="16"/>
  <c r="CX198" i="16"/>
  <c r="CB198" i="19" s="1"/>
  <c r="CX174" i="16"/>
  <c r="CB174" i="19" s="1"/>
  <c r="CV149" i="16"/>
  <c r="DQ11" i="16"/>
  <c r="CW347" i="16"/>
  <c r="CU323" i="16"/>
  <c r="CA323" i="19" s="1"/>
  <c r="CV300" i="16"/>
  <c r="CT279" i="16"/>
  <c r="CU262" i="16"/>
  <c r="CA262" i="19" s="1"/>
  <c r="CY240" i="16"/>
  <c r="CU224" i="16"/>
  <c r="CA224" i="19" s="1"/>
  <c r="CY202" i="16"/>
  <c r="CY183" i="16"/>
  <c r="CU169" i="16"/>
  <c r="CA169" i="19" s="1"/>
  <c r="DA41" i="16"/>
  <c r="CC41" i="19" s="1"/>
  <c r="CZ19" i="16"/>
  <c r="CT358" i="16"/>
  <c r="CX336" i="16"/>
  <c r="CB336" i="19" s="1"/>
  <c r="CT320" i="16"/>
  <c r="CX298" i="16"/>
  <c r="CB298" i="19" s="1"/>
  <c r="CY281" i="16"/>
  <c r="CW260" i="16"/>
  <c r="CU239" i="16"/>
  <c r="CA239" i="19" s="1"/>
  <c r="CV222" i="16"/>
  <c r="CT201" i="16"/>
  <c r="CV186" i="16"/>
  <c r="CX167" i="16"/>
  <c r="CB167" i="19" s="1"/>
  <c r="CT149" i="16"/>
  <c r="CV134" i="16"/>
  <c r="CX115" i="16"/>
  <c r="CB115" i="19" s="1"/>
  <c r="CT101" i="16"/>
  <c r="CV82" i="16"/>
  <c r="CX63" i="16"/>
  <c r="CB63" i="19" s="1"/>
  <c r="CT49" i="16"/>
  <c r="CV30" i="16"/>
  <c r="CX15" i="16"/>
  <c r="CB15" i="19" s="1"/>
  <c r="CN363" i="16"/>
  <c r="CP344" i="16"/>
  <c r="CR329" i="16"/>
  <c r="BZ329" i="19" s="1"/>
  <c r="DO16" i="16"/>
  <c r="CY360" i="16"/>
  <c r="CW339" i="16"/>
  <c r="CU318" i="16"/>
  <c r="CA318" i="19" s="1"/>
  <c r="CW301" i="16"/>
  <c r="CU280" i="16"/>
  <c r="CA280" i="19" s="1"/>
  <c r="CV263" i="16"/>
  <c r="CT242" i="16"/>
  <c r="DS134" i="16"/>
  <c r="DS92" i="16"/>
  <c r="DJ78" i="16"/>
  <c r="CF78" i="19" s="1"/>
  <c r="DI17" i="16"/>
  <c r="DJ94" i="16"/>
  <c r="CF94" i="19" s="1"/>
  <c r="DL31" i="16"/>
  <c r="DQ83" i="16"/>
  <c r="DL41" i="16"/>
  <c r="DI16" i="16"/>
  <c r="DL88" i="16"/>
  <c r="CZ66" i="16"/>
  <c r="DL44" i="16"/>
  <c r="DD30" i="16"/>
  <c r="CD30" i="19" s="1"/>
  <c r="DH12" i="16"/>
  <c r="DF93" i="16"/>
  <c r="DK66" i="16"/>
  <c r="DB44" i="16"/>
  <c r="CT357" i="16"/>
  <c r="CX303" i="16"/>
  <c r="CB303" i="19" s="1"/>
  <c r="CX271" i="16"/>
  <c r="CB271" i="19" s="1"/>
  <c r="CW227" i="16"/>
  <c r="CY194" i="16"/>
  <c r="CU168" i="16"/>
  <c r="CA168" i="19" s="1"/>
  <c r="CZ23" i="16"/>
  <c r="CV349" i="16"/>
  <c r="CY318" i="16"/>
  <c r="CV285" i="16"/>
  <c r="CX251" i="16"/>
  <c r="CB251" i="19" s="1"/>
  <c r="CV221" i="16"/>
  <c r="CX190" i="16"/>
  <c r="CB190" i="19" s="1"/>
  <c r="CX166" i="16"/>
  <c r="CB166" i="19" s="1"/>
  <c r="DA35" i="16"/>
  <c r="CC35" i="19" s="1"/>
  <c r="CU366" i="16"/>
  <c r="CA366" i="19" s="1"/>
  <c r="CT340" i="16"/>
  <c r="CW315" i="16"/>
  <c r="CY298" i="16"/>
  <c r="CW277" i="16"/>
  <c r="CX260" i="16"/>
  <c r="CB260" i="19" s="1"/>
  <c r="CV239" i="16"/>
  <c r="CT218" i="16"/>
  <c r="CV201" i="16"/>
  <c r="CW182" i="16"/>
  <c r="CY167" i="16"/>
  <c r="DE37" i="16"/>
  <c r="DP11" i="16"/>
  <c r="CH11" i="19" s="1"/>
  <c r="CW356" i="16"/>
  <c r="CU335" i="16"/>
  <c r="CA335" i="19" s="1"/>
  <c r="CV318" i="16"/>
  <c r="CT297" i="16"/>
  <c r="CX275" i="16"/>
  <c r="CB275" i="19" s="1"/>
  <c r="CT259" i="16"/>
  <c r="CX237" i="16"/>
  <c r="CB237" i="19" s="1"/>
  <c r="CY220" i="16"/>
  <c r="CX199" i="16"/>
  <c r="CB199" i="19" s="1"/>
  <c r="CT181" i="16"/>
  <c r="CV166" i="16"/>
  <c r="CX147" i="16"/>
  <c r="CB147" i="19" s="1"/>
  <c r="CT133" i="16"/>
  <c r="CV114" i="16"/>
  <c r="CX95" i="16"/>
  <c r="CB95" i="19" s="1"/>
  <c r="CT81" i="16"/>
  <c r="CV62" i="16"/>
  <c r="CX47" i="16"/>
  <c r="CB47" i="19" s="1"/>
  <c r="CT29" i="16"/>
  <c r="CV10" i="16"/>
  <c r="CR361" i="16"/>
  <c r="BZ361" i="19" s="1"/>
  <c r="CN343" i="16"/>
  <c r="CP328" i="16"/>
  <c r="DA15" i="16"/>
  <c r="CC15" i="19" s="1"/>
  <c r="CY354" i="16"/>
  <c r="CT338" i="16"/>
  <c r="CX316" i="16"/>
  <c r="CB316" i="19" s="1"/>
  <c r="CT300" i="16"/>
  <c r="CX278" i="16"/>
  <c r="CB278" i="19" s="1"/>
  <c r="CV257" i="16"/>
  <c r="CW240" i="16"/>
  <c r="DS120" i="16"/>
  <c r="DS78" i="16"/>
  <c r="DT127" i="16"/>
  <c r="DR127" i="16"/>
  <c r="DR99" i="16"/>
  <c r="DD60" i="16"/>
  <c r="CD60" i="19" s="1"/>
  <c r="DQ13" i="16"/>
  <c r="CZ84" i="16"/>
  <c r="DH29" i="16"/>
  <c r="DD82" i="16"/>
  <c r="CD82" i="19" s="1"/>
  <c r="DC41" i="16"/>
  <c r="DA16" i="16"/>
  <c r="CC16" i="19" s="1"/>
  <c r="DP83" i="16"/>
  <c r="CH83" i="19" s="1"/>
  <c r="DC65" i="16"/>
  <c r="DB41" i="16"/>
  <c r="DP24" i="16"/>
  <c r="CH24" i="19" s="1"/>
  <c r="CZ12" i="16"/>
  <c r="DJ90" i="16"/>
  <c r="CF90" i="19" s="1"/>
  <c r="DN65" i="16"/>
  <c r="DJ43" i="16"/>
  <c r="CF43" i="19" s="1"/>
  <c r="CY338" i="16"/>
  <c r="CU302" i="16"/>
  <c r="CA302" i="19" s="1"/>
  <c r="CT261" i="16"/>
  <c r="CT226" i="16"/>
  <c r="CW193" i="16"/>
  <c r="CY166" i="16"/>
  <c r="DD21" i="16"/>
  <c r="CD21" i="19" s="1"/>
  <c r="CX347" i="16"/>
  <c r="CB347" i="19" s="1"/>
  <c r="CV317" i="16"/>
  <c r="CX283" i="16"/>
  <c r="CB283" i="19" s="1"/>
  <c r="CU250" i="16"/>
  <c r="CA250" i="19" s="1"/>
  <c r="CX219" i="16"/>
  <c r="CB219" i="19" s="1"/>
  <c r="CV189" i="16"/>
  <c r="CV165" i="16"/>
  <c r="DI31" i="16"/>
  <c r="CW363" i="16"/>
  <c r="CV338" i="16"/>
  <c r="CT314" i="16"/>
  <c r="CV297" i="16"/>
  <c r="CT276" i="16"/>
  <c r="CX254" i="16"/>
  <c r="CB254" i="19" s="1"/>
  <c r="CY237" i="16"/>
  <c r="CW216" i="16"/>
  <c r="CY199" i="16"/>
  <c r="CU181" i="16"/>
  <c r="CA181" i="19" s="1"/>
  <c r="CW162" i="16"/>
  <c r="CZ35" i="16"/>
  <c r="DB10" i="16"/>
  <c r="CT355" i="16"/>
  <c r="CX333" i="16"/>
  <c r="CB333" i="19" s="1"/>
  <c r="CV312" i="16"/>
  <c r="CW295" i="16"/>
  <c r="CU274" i="16"/>
  <c r="CA274" i="19" s="1"/>
  <c r="CW257" i="16"/>
  <c r="CU236" i="16"/>
  <c r="CA236" i="19" s="1"/>
  <c r="CY214" i="16"/>
  <c r="CV198" i="16"/>
  <c r="CX179" i="16"/>
  <c r="CB179" i="19" s="1"/>
  <c r="CT165" i="16"/>
  <c r="CV146" i="16"/>
  <c r="CX127" i="16"/>
  <c r="CB127" i="19" s="1"/>
  <c r="CT113" i="16"/>
  <c r="CV94" i="16"/>
  <c r="CX79" i="16"/>
  <c r="CB79" i="19" s="1"/>
  <c r="CT61" i="16"/>
  <c r="CV42" i="16"/>
  <c r="CX27" i="16"/>
  <c r="CB27" i="19" s="1"/>
  <c r="CT9" i="16"/>
  <c r="CP360" i="16"/>
  <c r="CR341" i="16"/>
  <c r="BZ341" i="19" s="1"/>
  <c r="DO32" i="16"/>
  <c r="DE13" i="16"/>
  <c r="CV353" i="16"/>
  <c r="CW336" i="16"/>
  <c r="CU315" i="16"/>
  <c r="CA315" i="19" s="1"/>
  <c r="CY293" i="16"/>
  <c r="CT277" i="16"/>
  <c r="CX255" i="16"/>
  <c r="CB255" i="19" s="1"/>
  <c r="CT239" i="16"/>
  <c r="CX217" i="16"/>
  <c r="CB217" i="19" s="1"/>
  <c r="CY196" i="16"/>
  <c r="CU182" i="16"/>
  <c r="CA182" i="19" s="1"/>
  <c r="DS232" i="16"/>
  <c r="DS162" i="16"/>
  <c r="DR106" i="16"/>
  <c r="DT113" i="16"/>
  <c r="DT85" i="16"/>
  <c r="DF334" i="16"/>
  <c r="DP99" i="16"/>
  <c r="CH99" i="19" s="1"/>
  <c r="DM68" i="16"/>
  <c r="CG68" i="19" s="1"/>
  <c r="CY295" i="16"/>
  <c r="DP52" i="16"/>
  <c r="CH52" i="19" s="1"/>
  <c r="DL11" i="16"/>
  <c r="DP59" i="16"/>
  <c r="CH59" i="19" s="1"/>
  <c r="DI28" i="16"/>
  <c r="DG5" i="16"/>
  <c r="CE5" i="19" s="1"/>
  <c r="DO79" i="16"/>
  <c r="DC52" i="16"/>
  <c r="DL34" i="16"/>
  <c r="DP20" i="16"/>
  <c r="CH20" i="19" s="1"/>
  <c r="DN5" i="16"/>
  <c r="DE81" i="16"/>
  <c r="DC56" i="16"/>
  <c r="DK10" i="16"/>
  <c r="CT325" i="16"/>
  <c r="CW288" i="16"/>
  <c r="CW253" i="16"/>
  <c r="CV212" i="16"/>
  <c r="CW181" i="16"/>
  <c r="CU152" i="16"/>
  <c r="CA152" i="19" s="1"/>
  <c r="DD5" i="16"/>
  <c r="CD5" i="19" s="1"/>
  <c r="CT334" i="16"/>
  <c r="CW300" i="16"/>
  <c r="CT270" i="16"/>
  <c r="CW236" i="16"/>
  <c r="CT203" i="16"/>
  <c r="CX178" i="16"/>
  <c r="CB178" i="19" s="1"/>
  <c r="CX154" i="16"/>
  <c r="CB154" i="19" s="1"/>
  <c r="DE17" i="16"/>
  <c r="CU352" i="16"/>
  <c r="CA352" i="19" s="1"/>
  <c r="CX327" i="16"/>
  <c r="CB327" i="19" s="1"/>
  <c r="CW309" i="16"/>
  <c r="CU288" i="16"/>
  <c r="CA288" i="19" s="1"/>
  <c r="CY266" i="16"/>
  <c r="CT250" i="16"/>
  <c r="CX228" i="16"/>
  <c r="CB228" i="19" s="1"/>
  <c r="CT212" i="16"/>
  <c r="CY191" i="16"/>
  <c r="CU173" i="16"/>
  <c r="CA173" i="19" s="1"/>
  <c r="CW158" i="16"/>
  <c r="DF24" i="16"/>
  <c r="DN4" i="16"/>
  <c r="CY345" i="16"/>
  <c r="CW324" i="16"/>
  <c r="CX307" i="16"/>
  <c r="CB307" i="19" s="1"/>
  <c r="CV286" i="16"/>
  <c r="CX269" i="16"/>
  <c r="CB269" i="19" s="1"/>
  <c r="CV248" i="16"/>
  <c r="CT227" i="16"/>
  <c r="CU210" i="16"/>
  <c r="CA210" i="19" s="1"/>
  <c r="CV190" i="16"/>
  <c r="CX175" i="16"/>
  <c r="CB175" i="19" s="1"/>
  <c r="CT157" i="16"/>
  <c r="CV138" i="16"/>
  <c r="CX123" i="16"/>
  <c r="CB123" i="19" s="1"/>
  <c r="CT105" i="16"/>
  <c r="CV90" i="16"/>
  <c r="CX71" i="16"/>
  <c r="CB71" i="19" s="1"/>
  <c r="CT53" i="16"/>
  <c r="CV38" i="16"/>
  <c r="CX19" i="16"/>
  <c r="CB19" i="19" s="1"/>
  <c r="CT5" i="16"/>
  <c r="CP352" i="16"/>
  <c r="CR333" i="16"/>
  <c r="BZ333" i="19" s="1"/>
  <c r="DI27" i="16"/>
  <c r="CV368" i="16"/>
  <c r="CX348" i="16"/>
  <c r="CB348" i="19" s="1"/>
  <c r="CV327" i="16"/>
  <c r="CT306" i="16"/>
  <c r="CV289" i="16"/>
  <c r="CT268" i="16"/>
  <c r="CU251" i="16"/>
  <c r="CA251" i="19" s="1"/>
  <c r="CY229" i="16"/>
  <c r="CW208" i="16"/>
  <c r="CY192" i="16"/>
  <c r="DT78" i="16"/>
  <c r="CW338" i="16"/>
  <c r="DN18" i="16"/>
  <c r="DL40" i="16"/>
  <c r="CZ51" i="16"/>
  <c r="CZ16" i="16"/>
  <c r="DF72" i="16"/>
  <c r="DO8" i="16"/>
  <c r="CT287" i="16"/>
  <c r="CY210" i="16"/>
  <c r="DA42" i="16"/>
  <c r="CC42" i="19" s="1"/>
  <c r="CW332" i="16"/>
  <c r="CW268" i="16"/>
  <c r="CW201" i="16"/>
  <c r="CV153" i="16"/>
  <c r="CX350" i="16"/>
  <c r="CB350" i="19" s="1"/>
  <c r="CV303" i="16"/>
  <c r="CV265" i="16"/>
  <c r="CU227" i="16"/>
  <c r="CA227" i="19" s="1"/>
  <c r="CW190" i="16"/>
  <c r="CU157" i="16"/>
  <c r="CA157" i="19" s="1"/>
  <c r="CT361" i="16"/>
  <c r="CT323" i="16"/>
  <c r="CY284" i="16"/>
  <c r="CY246" i="16"/>
  <c r="CX208" i="16"/>
  <c r="CB208" i="19" s="1"/>
  <c r="CV170" i="16"/>
  <c r="CT137" i="16"/>
  <c r="CX103" i="16"/>
  <c r="CB103" i="19" s="1"/>
  <c r="CV70" i="16"/>
  <c r="CT37" i="16"/>
  <c r="CR365" i="16"/>
  <c r="BZ365" i="19" s="1"/>
  <c r="CP332" i="16"/>
  <c r="CX365" i="16"/>
  <c r="CB365" i="19" s="1"/>
  <c r="CY325" i="16"/>
  <c r="CX287" i="16"/>
  <c r="CB287" i="19" s="1"/>
  <c r="CT245" i="16"/>
  <c r="CU216" i="16"/>
  <c r="CA216" i="19" s="1"/>
  <c r="CW191" i="16"/>
  <c r="CW171" i="16"/>
  <c r="CY152" i="16"/>
  <c r="DB22" i="16"/>
  <c r="CX360" i="16"/>
  <c r="CB360" i="19" s="1"/>
  <c r="CV339" i="16"/>
  <c r="CU324" i="16"/>
  <c r="CA324" i="19" s="1"/>
  <c r="CV310" i="16"/>
  <c r="CU298" i="16"/>
  <c r="CA298" i="19" s="1"/>
  <c r="CT286" i="16"/>
  <c r="CY273" i="16"/>
  <c r="CX261" i="16"/>
  <c r="CB261" i="19" s="1"/>
  <c r="CW249" i="16"/>
  <c r="CV237" i="16"/>
  <c r="CT225" i="16"/>
  <c r="CY212" i="16"/>
  <c r="CX200" i="16"/>
  <c r="CB200" i="19" s="1"/>
  <c r="CT190" i="16"/>
  <c r="CV179" i="16"/>
  <c r="CX168" i="16"/>
  <c r="CB168" i="19" s="1"/>
  <c r="CT158" i="16"/>
  <c r="CV147" i="16"/>
  <c r="DA27" i="16"/>
  <c r="CC27" i="19" s="1"/>
  <c r="DO12" i="16"/>
  <c r="CU362" i="16"/>
  <c r="CA362" i="19" s="1"/>
  <c r="CY349" i="16"/>
  <c r="CX337" i="16"/>
  <c r="CB337" i="19" s="1"/>
  <c r="CW325" i="16"/>
  <c r="CV313" i="16"/>
  <c r="DR281" i="16"/>
  <c r="DS127" i="16"/>
  <c r="DS85" i="16"/>
  <c r="DE109" i="16"/>
  <c r="CU301" i="16"/>
  <c r="CA301" i="19" s="1"/>
  <c r="DP13" i="16"/>
  <c r="CH13" i="19" s="1"/>
  <c r="DI32" i="16"/>
  <c r="DF81" i="16"/>
  <c r="DK40" i="16"/>
  <c r="DL10" i="16"/>
  <c r="DA7" i="16"/>
  <c r="CC7" i="19" s="1"/>
  <c r="CY274" i="16"/>
  <c r="CU206" i="16"/>
  <c r="CA206" i="19" s="1"/>
  <c r="DC38" i="16"/>
  <c r="CT331" i="16"/>
  <c r="CT264" i="16"/>
  <c r="CT200" i="16"/>
  <c r="CX150" i="16"/>
  <c r="CB150" i="19" s="1"/>
  <c r="CT349" i="16"/>
  <c r="CY301" i="16"/>
  <c r="CX263" i="16"/>
  <c r="CB263" i="19" s="1"/>
  <c r="CX225" i="16"/>
  <c r="CB225" i="19" s="1"/>
  <c r="CU189" i="16"/>
  <c r="CA189" i="19" s="1"/>
  <c r="CY151" i="16"/>
  <c r="CW359" i="16"/>
  <c r="CW321" i="16"/>
  <c r="CV283" i="16"/>
  <c r="CV245" i="16"/>
  <c r="CX202" i="16"/>
  <c r="CB202" i="19" s="1"/>
  <c r="CT169" i="16"/>
  <c r="CX135" i="16"/>
  <c r="CB135" i="19" s="1"/>
  <c r="CV102" i="16"/>
  <c r="CT69" i="16"/>
  <c r="CX31" i="16"/>
  <c r="CB31" i="19" s="1"/>
  <c r="CP364" i="16"/>
  <c r="CN331" i="16"/>
  <c r="CT363" i="16"/>
  <c r="CV324" i="16"/>
  <c r="CX281" i="16"/>
  <c r="CB281" i="19" s="1"/>
  <c r="CW243" i="16"/>
  <c r="CX214" i="16"/>
  <c r="CB214" i="19" s="1"/>
  <c r="CU186" i="16"/>
  <c r="CA186" i="19" s="1"/>
  <c r="CU170" i="16"/>
  <c r="CA170" i="19" s="1"/>
  <c r="CW151" i="16"/>
  <c r="CZ15" i="16"/>
  <c r="CU359" i="16"/>
  <c r="CA359" i="19" s="1"/>
  <c r="CY337" i="16"/>
  <c r="CX322" i="16"/>
  <c r="CB322" i="19" s="1"/>
  <c r="CY308" i="16"/>
  <c r="CX296" i="16"/>
  <c r="CB296" i="19" s="1"/>
  <c r="CW284" i="16"/>
  <c r="CV272" i="16"/>
  <c r="CU260" i="16"/>
  <c r="CA260" i="19" s="1"/>
  <c r="CT248" i="16"/>
  <c r="CX235" i="16"/>
  <c r="CB235" i="19" s="1"/>
  <c r="CW223" i="16"/>
  <c r="CV211" i="16"/>
  <c r="CV199" i="16"/>
  <c r="CX188" i="16"/>
  <c r="CB188" i="19" s="1"/>
  <c r="CT178" i="16"/>
  <c r="CV167" i="16"/>
  <c r="CX156" i="16"/>
  <c r="CB156" i="19" s="1"/>
  <c r="CT146" i="16"/>
  <c r="DE25" i="16"/>
  <c r="DA11" i="16"/>
  <c r="CC11" i="19" s="1"/>
  <c r="CW360" i="16"/>
  <c r="CV348" i="16"/>
  <c r="CU336" i="16"/>
  <c r="CA336" i="19" s="1"/>
  <c r="CT324" i="16"/>
  <c r="CX311" i="16"/>
  <c r="CB311" i="19" s="1"/>
  <c r="CW299" i="16"/>
  <c r="CV287" i="16"/>
  <c r="CU275" i="16"/>
  <c r="CA275" i="19" s="1"/>
  <c r="CT263" i="16"/>
  <c r="CY250" i="16"/>
  <c r="CX238" i="16"/>
  <c r="CB238" i="19" s="1"/>
  <c r="CV226" i="16"/>
  <c r="CU214" i="16"/>
  <c r="CA214" i="19" s="1"/>
  <c r="CT202" i="16"/>
  <c r="CU191" i="16"/>
  <c r="CA191" i="19" s="1"/>
  <c r="CW180" i="16"/>
  <c r="DT134" i="16"/>
  <c r="DR92" i="16"/>
  <c r="CU285" i="16"/>
  <c r="CA285" i="19" s="1"/>
  <c r="DD11" i="16"/>
  <c r="CD11" i="19" s="1"/>
  <c r="DC27" i="16"/>
  <c r="DL80" i="16"/>
  <c r="DB39" i="16"/>
  <c r="DD6" i="16"/>
  <c r="CD6" i="19" s="1"/>
  <c r="DF57" i="16"/>
  <c r="CV337" i="16"/>
  <c r="CW259" i="16"/>
  <c r="CU192" i="16"/>
  <c r="CA192" i="19" s="1"/>
  <c r="DH19" i="16"/>
  <c r="CX312" i="16"/>
  <c r="CB312" i="19" s="1"/>
  <c r="CX248" i="16"/>
  <c r="CB248" i="19" s="1"/>
  <c r="CT188" i="16"/>
  <c r="DM29" i="16"/>
  <c r="CG29" i="19" s="1"/>
  <c r="CY336" i="16"/>
  <c r="CU291" i="16"/>
  <c r="CA291" i="19" s="1"/>
  <c r="CT253" i="16"/>
  <c r="CT215" i="16"/>
  <c r="CY179" i="16"/>
  <c r="DD33" i="16"/>
  <c r="CD33" i="19" s="1"/>
  <c r="CY348" i="16"/>
  <c r="CY310" i="16"/>
  <c r="CX272" i="16"/>
  <c r="CB272" i="19" s="1"/>
  <c r="CX234" i="16"/>
  <c r="CB234" i="19" s="1"/>
  <c r="CT197" i="16"/>
  <c r="CX159" i="16"/>
  <c r="CB159" i="19" s="1"/>
  <c r="CV126" i="16"/>
  <c r="CT93" i="16"/>
  <c r="CX59" i="16"/>
  <c r="CB59" i="19" s="1"/>
  <c r="CV26" i="16"/>
  <c r="CN355" i="16"/>
  <c r="DA31" i="16"/>
  <c r="CC31" i="19" s="1"/>
  <c r="CX351" i="16"/>
  <c r="CB351" i="19" s="1"/>
  <c r="CX313" i="16"/>
  <c r="CB313" i="19" s="1"/>
  <c r="CW275" i="16"/>
  <c r="CY232" i="16"/>
  <c r="CT207" i="16"/>
  <c r="CY184" i="16"/>
  <c r="CY164" i="16"/>
  <c r="CZ40" i="16"/>
  <c r="DD13" i="16"/>
  <c r="CD13" i="19" s="1"/>
  <c r="CX357" i="16"/>
  <c r="CB357" i="19" s="1"/>
  <c r="CV336" i="16"/>
  <c r="CT321" i="16"/>
  <c r="CV307" i="16"/>
  <c r="CU295" i="16"/>
  <c r="CA295" i="19" s="1"/>
  <c r="CT283" i="16"/>
  <c r="CY270" i="16"/>
  <c r="CX258" i="16"/>
  <c r="CB258" i="19" s="1"/>
  <c r="CV246" i="16"/>
  <c r="CU234" i="16"/>
  <c r="CA234" i="19" s="1"/>
  <c r="CT222" i="16"/>
  <c r="CY209" i="16"/>
  <c r="CT198" i="16"/>
  <c r="CV187" i="16"/>
  <c r="CX176" i="16"/>
  <c r="CB176" i="19" s="1"/>
  <c r="CT166" i="16"/>
  <c r="CV155" i="16"/>
  <c r="DI39" i="16"/>
  <c r="DI23" i="16"/>
  <c r="DE9" i="16"/>
  <c r="CT359" i="16"/>
  <c r="CY346" i="16"/>
  <c r="CX334" i="16"/>
  <c r="CB334" i="19" s="1"/>
  <c r="CV322" i="16"/>
  <c r="CU310" i="16"/>
  <c r="CA310" i="19" s="1"/>
  <c r="CT298" i="16"/>
  <c r="CY285" i="16"/>
  <c r="CX273" i="16"/>
  <c r="CB273" i="19" s="1"/>
  <c r="CW261" i="16"/>
  <c r="CV249" i="16"/>
  <c r="CT237" i="16"/>
  <c r="CY224" i="16"/>
  <c r="CX212" i="16"/>
  <c r="CB212" i="19" s="1"/>
  <c r="CW200" i="16"/>
  <c r="CY189" i="16"/>
  <c r="CU179" i="16"/>
  <c r="CA179" i="19" s="1"/>
  <c r="CW168" i="16"/>
  <c r="CY157" i="16"/>
  <c r="DD9" i="16"/>
  <c r="CD9" i="19" s="1"/>
  <c r="CW273" i="16"/>
  <c r="CT179" i="16"/>
  <c r="DT120" i="16"/>
  <c r="DR78" i="16"/>
  <c r="DR113" i="16"/>
  <c r="CW226" i="16"/>
  <c r="DG189" i="16"/>
  <c r="CE189" i="19" s="1"/>
  <c r="DM26" i="16"/>
  <c r="CG26" i="19" s="1"/>
  <c r="DJ71" i="16"/>
  <c r="CF71" i="19" s="1"/>
  <c r="DD34" i="16"/>
  <c r="CD34" i="19" s="1"/>
  <c r="CT366" i="16"/>
  <c r="DM56" i="16"/>
  <c r="CG56" i="19" s="1"/>
  <c r="CX335" i="16"/>
  <c r="CB335" i="19" s="1"/>
  <c r="CT255" i="16"/>
  <c r="CY190" i="16"/>
  <c r="DL17" i="16"/>
  <c r="CU311" i="16"/>
  <c r="CA311" i="19" s="1"/>
  <c r="CU247" i="16"/>
  <c r="CA247" i="19" s="1"/>
  <c r="CX186" i="16"/>
  <c r="CB186" i="19" s="1"/>
  <c r="DQ27" i="16"/>
  <c r="CV335" i="16"/>
  <c r="CX289" i="16"/>
  <c r="CB289" i="19" s="1"/>
  <c r="CW251" i="16"/>
  <c r="CW213" i="16"/>
  <c r="CW178" i="16"/>
  <c r="DB26" i="16"/>
  <c r="CV347" i="16"/>
  <c r="CV309" i="16"/>
  <c r="CU271" i="16"/>
  <c r="CA271" i="19" s="1"/>
  <c r="CT233" i="16"/>
  <c r="CX191" i="16"/>
  <c r="CB191" i="19" s="1"/>
  <c r="CV158" i="16"/>
  <c r="CT125" i="16"/>
  <c r="CX91" i="16"/>
  <c r="CB91" i="19" s="1"/>
  <c r="CV58" i="16"/>
  <c r="CT21" i="16"/>
  <c r="CR353" i="16"/>
  <c r="BZ353" i="19" s="1"/>
  <c r="DE29" i="16"/>
  <c r="CU350" i="16"/>
  <c r="CA350" i="19" s="1"/>
  <c r="CU312" i="16"/>
  <c r="CA312" i="19" s="1"/>
  <c r="CW269" i="16"/>
  <c r="CV231" i="16"/>
  <c r="CW205" i="16"/>
  <c r="CW183" i="16"/>
  <c r="CW163" i="16"/>
  <c r="DG36" i="16"/>
  <c r="CE36" i="19" s="1"/>
  <c r="DH11" i="16"/>
  <c r="CW351" i="16"/>
  <c r="CY334" i="16"/>
  <c r="CT318" i="16"/>
  <c r="CY305" i="16"/>
  <c r="CX293" i="16"/>
  <c r="CB293" i="19" s="1"/>
  <c r="CW281" i="16"/>
  <c r="CV269" i="16"/>
  <c r="CT257" i="16"/>
  <c r="CY244" i="16"/>
  <c r="CX232" i="16"/>
  <c r="CB232" i="19" s="1"/>
  <c r="CW220" i="16"/>
  <c r="CV208" i="16"/>
  <c r="CX196" i="16"/>
  <c r="CB196" i="19" s="1"/>
  <c r="CT186" i="16"/>
  <c r="CV175" i="16"/>
  <c r="CX164" i="16"/>
  <c r="CB164" i="19" s="1"/>
  <c r="CT154" i="16"/>
  <c r="DQ35" i="16"/>
  <c r="DM21" i="16"/>
  <c r="CG21" i="19" s="1"/>
  <c r="DI7" i="16"/>
  <c r="CW357" i="16"/>
  <c r="CV345" i="16"/>
  <c r="CT333" i="16"/>
  <c r="CY320" i="16"/>
  <c r="CX308" i="16"/>
  <c r="CB308" i="19" s="1"/>
  <c r="CW296" i="16"/>
  <c r="CV284" i="16"/>
  <c r="CU272" i="16"/>
  <c r="CA272" i="19" s="1"/>
  <c r="CT260" i="16"/>
  <c r="CX247" i="16"/>
  <c r="CB247" i="19" s="1"/>
  <c r="CW235" i="16"/>
  <c r="CV223" i="16"/>
  <c r="CU211" i="16"/>
  <c r="CA211" i="19" s="1"/>
  <c r="CU199" i="16"/>
  <c r="CA199" i="19" s="1"/>
  <c r="CW188" i="16"/>
  <c r="DN51" i="16"/>
  <c r="DQ4" i="16"/>
  <c r="DH24" i="16"/>
  <c r="DB52" i="16"/>
  <c r="CV241" i="16"/>
  <c r="CW369" i="16"/>
  <c r="CT235" i="16"/>
  <c r="DI15" i="16"/>
  <c r="CX286" i="16"/>
  <c r="CB286" i="19" s="1"/>
  <c r="CY205" i="16"/>
  <c r="DJ22" i="16"/>
  <c r="CF22" i="19" s="1"/>
  <c r="CU306" i="16"/>
  <c r="CA306" i="19" s="1"/>
  <c r="CW225" i="16"/>
  <c r="CX155" i="16"/>
  <c r="CB155" i="19" s="1"/>
  <c r="CT85" i="16"/>
  <c r="CV18" i="16"/>
  <c r="DM25" i="16"/>
  <c r="CG25" i="19" s="1"/>
  <c r="CW304" i="16"/>
  <c r="CV228" i="16"/>
  <c r="CY180" i="16"/>
  <c r="DD29" i="16"/>
  <c r="CD29" i="19" s="1"/>
  <c r="CT350" i="16"/>
  <c r="CW316" i="16"/>
  <c r="CU292" i="16"/>
  <c r="CA292" i="19" s="1"/>
  <c r="CX267" i="16"/>
  <c r="CB267" i="19" s="1"/>
  <c r="CV243" i="16"/>
  <c r="CT219" i="16"/>
  <c r="CV195" i="16"/>
  <c r="CT174" i="16"/>
  <c r="CX152" i="16"/>
  <c r="CB152" i="19" s="1"/>
  <c r="DQ19" i="16"/>
  <c r="CT356" i="16"/>
  <c r="CW331" i="16"/>
  <c r="CU307" i="16"/>
  <c r="CA307" i="19" s="1"/>
  <c r="CV290" i="16"/>
  <c r="CT269" i="16"/>
  <c r="CV252" i="16"/>
  <c r="CT231" i="16"/>
  <c r="CX209" i="16"/>
  <c r="CB209" i="19" s="1"/>
  <c r="CY193" i="16"/>
  <c r="CW176" i="16"/>
  <c r="CW164" i="16"/>
  <c r="CW152" i="16"/>
  <c r="CT310" i="16"/>
  <c r="CV200" i="16"/>
  <c r="CY142" i="16"/>
  <c r="CX130" i="16"/>
  <c r="CB130" i="19" s="1"/>
  <c r="CW118" i="16"/>
  <c r="CU106" i="16"/>
  <c r="CA106" i="19" s="1"/>
  <c r="CT94" i="16"/>
  <c r="CY81" i="16"/>
  <c r="CX69" i="16"/>
  <c r="CB69" i="19" s="1"/>
  <c r="CW57" i="16"/>
  <c r="CV45" i="16"/>
  <c r="CU33" i="16"/>
  <c r="CA33" i="19" s="1"/>
  <c r="CY20" i="16"/>
  <c r="CX8" i="16"/>
  <c r="CB8" i="19" s="1"/>
  <c r="CQ362" i="16"/>
  <c r="CP350" i="16"/>
  <c r="CO338" i="16"/>
  <c r="BY338" i="19" s="1"/>
  <c r="CO326" i="16"/>
  <c r="BY326" i="19" s="1"/>
  <c r="CQ315" i="16"/>
  <c r="CS304" i="16"/>
  <c r="CO294" i="16"/>
  <c r="BY294" i="19" s="1"/>
  <c r="CQ283" i="16"/>
  <c r="CS272" i="16"/>
  <c r="CO262" i="16"/>
  <c r="BY262" i="19" s="1"/>
  <c r="CQ251" i="16"/>
  <c r="CS240" i="16"/>
  <c r="CO230" i="16"/>
  <c r="BY230" i="19" s="1"/>
  <c r="CQ219" i="16"/>
  <c r="CS208" i="16"/>
  <c r="CO198" i="16"/>
  <c r="BY198" i="19" s="1"/>
  <c r="CQ187" i="16"/>
  <c r="CS176" i="16"/>
  <c r="CO166" i="16"/>
  <c r="BY166" i="19" s="1"/>
  <c r="CQ155" i="16"/>
  <c r="CS144" i="16"/>
  <c r="CQ123" i="16"/>
  <c r="CS112" i="16"/>
  <c r="CO102" i="16"/>
  <c r="BY102" i="19" s="1"/>
  <c r="CQ91" i="16"/>
  <c r="CX320" i="16"/>
  <c r="CB320" i="19" s="1"/>
  <c r="CU223" i="16"/>
  <c r="CA223" i="19" s="1"/>
  <c r="CY147" i="16"/>
  <c r="DT267" i="16"/>
  <c r="DH6" i="16"/>
  <c r="DH20" i="16"/>
  <c r="DC30" i="16"/>
  <c r="CW224" i="16"/>
  <c r="CU346" i="16"/>
  <c r="CA346" i="19" s="1"/>
  <c r="CU215" i="16"/>
  <c r="CA215" i="19" s="1"/>
  <c r="CV361" i="16"/>
  <c r="CV274" i="16"/>
  <c r="CW194" i="16"/>
  <c r="DF8" i="16"/>
  <c r="CT294" i="16"/>
  <c r="CV213" i="16"/>
  <c r="CT145" i="16"/>
  <c r="CV74" i="16"/>
  <c r="CX7" i="16"/>
  <c r="CB7" i="19" s="1"/>
  <c r="DI11" i="16"/>
  <c r="CV292" i="16"/>
  <c r="CX220" i="16"/>
  <c r="CB220" i="19" s="1"/>
  <c r="CU174" i="16"/>
  <c r="CA174" i="19" s="1"/>
  <c r="DL25" i="16"/>
  <c r="CT347" i="16"/>
  <c r="CW313" i="16"/>
  <c r="CT289" i="16"/>
  <c r="CX264" i="16"/>
  <c r="CB264" i="19" s="1"/>
  <c r="CV240" i="16"/>
  <c r="CT216" i="16"/>
  <c r="CX192" i="16"/>
  <c r="CB192" i="19" s="1"/>
  <c r="CV171" i="16"/>
  <c r="CT150" i="16"/>
  <c r="DG16" i="16"/>
  <c r="CE16" i="19" s="1"/>
  <c r="CY352" i="16"/>
  <c r="CW328" i="16"/>
  <c r="CU304" i="16"/>
  <c r="CA304" i="19" s="1"/>
  <c r="CY282" i="16"/>
  <c r="CT266" i="16"/>
  <c r="CX244" i="16"/>
  <c r="CB244" i="19" s="1"/>
  <c r="CT228" i="16"/>
  <c r="CX206" i="16"/>
  <c r="CB206" i="19" s="1"/>
  <c r="CU187" i="16"/>
  <c r="CA187" i="19" s="1"/>
  <c r="CY173" i="16"/>
  <c r="CY161" i="16"/>
  <c r="DA39" i="16"/>
  <c r="CC39" i="19" s="1"/>
  <c r="CX285" i="16"/>
  <c r="CB285" i="19" s="1"/>
  <c r="CV168" i="16"/>
  <c r="CY139" i="16"/>
  <c r="CW127" i="16"/>
  <c r="CV115" i="16"/>
  <c r="CU103" i="16"/>
  <c r="CA103" i="19" s="1"/>
  <c r="CT91" i="16"/>
  <c r="CY78" i="16"/>
  <c r="CX66" i="16"/>
  <c r="CB66" i="19" s="1"/>
  <c r="CW54" i="16"/>
  <c r="CU42" i="16"/>
  <c r="CA42" i="19" s="1"/>
  <c r="CT30" i="16"/>
  <c r="CY17" i="16"/>
  <c r="CX5" i="16"/>
  <c r="CB5" i="19" s="1"/>
  <c r="CQ359" i="16"/>
  <c r="CP347" i="16"/>
  <c r="CO335" i="16"/>
  <c r="BY335" i="19" s="1"/>
  <c r="CQ323" i="16"/>
  <c r="CS312" i="16"/>
  <c r="CO302" i="16"/>
  <c r="BY302" i="19" s="1"/>
  <c r="CQ291" i="16"/>
  <c r="CS280" i="16"/>
  <c r="CO270" i="16"/>
  <c r="BY270" i="19" s="1"/>
  <c r="CQ259" i="16"/>
  <c r="CS248" i="16"/>
  <c r="CO238" i="16"/>
  <c r="BY238" i="19" s="1"/>
  <c r="CQ227" i="16"/>
  <c r="CS216" i="16"/>
  <c r="CO206" i="16"/>
  <c r="BY206" i="19" s="1"/>
  <c r="CQ195" i="16"/>
  <c r="CS184" i="16"/>
  <c r="CO174" i="16"/>
  <c r="BY174" i="19" s="1"/>
  <c r="CQ163" i="16"/>
  <c r="CS152" i="16"/>
  <c r="CO142" i="16"/>
  <c r="BY142" i="19" s="1"/>
  <c r="CQ131" i="16"/>
  <c r="CS120" i="16"/>
  <c r="CO110" i="16"/>
  <c r="BY110" i="19" s="1"/>
  <c r="CQ99" i="16"/>
  <c r="DP35" i="16"/>
  <c r="CH35" i="19" s="1"/>
  <c r="CV296" i="16"/>
  <c r="CT199" i="16"/>
  <c r="DR134" i="16"/>
  <c r="DK196" i="16"/>
  <c r="DN72" i="16"/>
  <c r="DE69" i="16"/>
  <c r="CX364" i="16"/>
  <c r="CB364" i="19" s="1"/>
  <c r="DG28" i="16"/>
  <c r="CE28" i="19" s="1"/>
  <c r="CT223" i="16"/>
  <c r="CX344" i="16"/>
  <c r="CB344" i="19" s="1"/>
  <c r="CX213" i="16"/>
  <c r="CB213" i="19" s="1"/>
  <c r="CX359" i="16"/>
  <c r="CB359" i="19" s="1"/>
  <c r="CY272" i="16"/>
  <c r="CU193" i="16"/>
  <c r="CA193" i="19" s="1"/>
  <c r="DJ6" i="16"/>
  <c r="CF6" i="19" s="1"/>
  <c r="CT288" i="16"/>
  <c r="CX211" i="16"/>
  <c r="CB211" i="19" s="1"/>
  <c r="CX143" i="16"/>
  <c r="CB143" i="19" s="1"/>
  <c r="CT73" i="16"/>
  <c r="CV6" i="16"/>
  <c r="DG4" i="16"/>
  <c r="CE4" i="19" s="1"/>
  <c r="CY290" i="16"/>
  <c r="CU219" i="16"/>
  <c r="CA219" i="19" s="1"/>
  <c r="CY172" i="16"/>
  <c r="DP23" i="16"/>
  <c r="CH23" i="19" s="1"/>
  <c r="CW345" i="16"/>
  <c r="CT312" i="16"/>
  <c r="CW287" i="16"/>
  <c r="CU263" i="16"/>
  <c r="CA263" i="19" s="1"/>
  <c r="CY238" i="16"/>
  <c r="CV214" i="16"/>
  <c r="CV191" i="16"/>
  <c r="CT170" i="16"/>
  <c r="CX148" i="16"/>
  <c r="CB148" i="19" s="1"/>
  <c r="DK14" i="16"/>
  <c r="CV351" i="16"/>
  <c r="CT327" i="16"/>
  <c r="CX302" i="16"/>
  <c r="CB302" i="19" s="1"/>
  <c r="CV281" i="16"/>
  <c r="CW264" i="16"/>
  <c r="CU243" i="16"/>
  <c r="CA243" i="19" s="1"/>
  <c r="CY221" i="16"/>
  <c r="CT205" i="16"/>
  <c r="CY185" i="16"/>
  <c r="CW172" i="16"/>
  <c r="CW160" i="16"/>
  <c r="DH23" i="16"/>
  <c r="CV261" i="16"/>
  <c r="CX157" i="16"/>
  <c r="CB157" i="19" s="1"/>
  <c r="CU138" i="16"/>
  <c r="CA138" i="19" s="1"/>
  <c r="CT126" i="16"/>
  <c r="CY113" i="16"/>
  <c r="CX101" i="16"/>
  <c r="CB101" i="19" s="1"/>
  <c r="CW89" i="16"/>
  <c r="CV77" i="16"/>
  <c r="CU65" i="16"/>
  <c r="CA65" i="19" s="1"/>
  <c r="CY52" i="16"/>
  <c r="CX40" i="16"/>
  <c r="CB40" i="19" s="1"/>
  <c r="CW28" i="16"/>
  <c r="CV16" i="16"/>
  <c r="CU4" i="16"/>
  <c r="CA4" i="19" s="1"/>
  <c r="CN358" i="16"/>
  <c r="CS345" i="16"/>
  <c r="CQ333" i="16"/>
  <c r="CO322" i="16"/>
  <c r="BY322" i="19" s="1"/>
  <c r="CQ311" i="16"/>
  <c r="CS300" i="16"/>
  <c r="CO290" i="16"/>
  <c r="BY290" i="19" s="1"/>
  <c r="CQ279" i="16"/>
  <c r="CS268" i="16"/>
  <c r="CO258" i="16"/>
  <c r="BY258" i="19" s="1"/>
  <c r="CQ247" i="16"/>
  <c r="CS236" i="16"/>
  <c r="CO226" i="16"/>
  <c r="BY226" i="19" s="1"/>
  <c r="CQ215" i="16"/>
  <c r="CS204" i="16"/>
  <c r="CO194" i="16"/>
  <c r="BY194" i="19" s="1"/>
  <c r="DI53" i="16"/>
  <c r="DQ8" i="16"/>
  <c r="DB31" i="16"/>
  <c r="CT290" i="16"/>
  <c r="CW161" i="16"/>
  <c r="CX280" i="16"/>
  <c r="CB280" i="19" s="1"/>
  <c r="CV161" i="16"/>
  <c r="CT311" i="16"/>
  <c r="CU230" i="16"/>
  <c r="CA230" i="19" s="1"/>
  <c r="CY159" i="16"/>
  <c r="CX330" i="16"/>
  <c r="CB330" i="19" s="1"/>
  <c r="CY249" i="16"/>
  <c r="CT177" i="16"/>
  <c r="CV106" i="16"/>
  <c r="CX39" i="16"/>
  <c r="CB39" i="19" s="1"/>
  <c r="CN339" i="16"/>
  <c r="CY328" i="16"/>
  <c r="CX252" i="16"/>
  <c r="CB252" i="19" s="1"/>
  <c r="CU194" i="16"/>
  <c r="CA194" i="19" s="1"/>
  <c r="CU154" i="16"/>
  <c r="CA154" i="19" s="1"/>
  <c r="CY362" i="16"/>
  <c r="CX325" i="16"/>
  <c r="CB325" i="19" s="1"/>
  <c r="CX299" i="16"/>
  <c r="CB299" i="19" s="1"/>
  <c r="CV275" i="16"/>
  <c r="CT251" i="16"/>
  <c r="CX226" i="16"/>
  <c r="CB226" i="19" s="1"/>
  <c r="CU202" i="16"/>
  <c r="CA202" i="19" s="1"/>
  <c r="CX180" i="16"/>
  <c r="CB180" i="19" s="1"/>
  <c r="CV159" i="16"/>
  <c r="DO28" i="16"/>
  <c r="CY364" i="16"/>
  <c r="CU339" i="16"/>
  <c r="CA339" i="19" s="1"/>
  <c r="CY314" i="16"/>
  <c r="CT292" i="16"/>
  <c r="CX270" i="16"/>
  <c r="CB270" i="19" s="1"/>
  <c r="CY253" i="16"/>
  <c r="CW232" i="16"/>
  <c r="CX215" i="16"/>
  <c r="CB215" i="19" s="1"/>
  <c r="CU195" i="16"/>
  <c r="CA195" i="19" s="1"/>
  <c r="CY177" i="16"/>
  <c r="CY165" i="16"/>
  <c r="CY153" i="16"/>
  <c r="CU322" i="16"/>
  <c r="CA322" i="19" s="1"/>
  <c r="CW212" i="16"/>
  <c r="CV144" i="16"/>
  <c r="CU132" i="16"/>
  <c r="CA132" i="19" s="1"/>
  <c r="CT120" i="16"/>
  <c r="CY107" i="16"/>
  <c r="CW95" i="16"/>
  <c r="CV83" i="16"/>
  <c r="CU71" i="16"/>
  <c r="CA71" i="19" s="1"/>
  <c r="CT59" i="16"/>
  <c r="CY46" i="16"/>
  <c r="CX34" i="16"/>
  <c r="CB34" i="19" s="1"/>
  <c r="CW22" i="16"/>
  <c r="CU10" i="16"/>
  <c r="CA10" i="19" s="1"/>
  <c r="CN364" i="16"/>
  <c r="CS351" i="16"/>
  <c r="CR339" i="16"/>
  <c r="BZ339" i="19" s="1"/>
  <c r="CQ327" i="16"/>
  <c r="CS316" i="16"/>
  <c r="CO306" i="16"/>
  <c r="BY306" i="19" s="1"/>
  <c r="CQ295" i="16"/>
  <c r="CS284" i="16"/>
  <c r="CO274" i="16"/>
  <c r="BY274" i="19" s="1"/>
  <c r="CQ263" i="16"/>
  <c r="CS252" i="16"/>
  <c r="CO242" i="16"/>
  <c r="BY242" i="19" s="1"/>
  <c r="CQ231" i="16"/>
  <c r="CS220" i="16"/>
  <c r="CO210" i="16"/>
  <c r="BY210" i="19" s="1"/>
  <c r="CQ199" i="16"/>
  <c r="CS188" i="16"/>
  <c r="CO178" i="16"/>
  <c r="BY178" i="19" s="1"/>
  <c r="CQ167" i="16"/>
  <c r="CS156" i="16"/>
  <c r="CO146" i="16"/>
  <c r="BY146" i="19" s="1"/>
  <c r="CQ135" i="16"/>
  <c r="CS124" i="16"/>
  <c r="CO114" i="16"/>
  <c r="BY114" i="19" s="1"/>
  <c r="CQ103" i="16"/>
  <c r="CS92" i="16"/>
  <c r="CY332" i="16"/>
  <c r="CV235" i="16"/>
  <c r="CY149" i="16"/>
  <c r="DM31" i="16"/>
  <c r="CG31" i="19" s="1"/>
  <c r="DD73" i="16"/>
  <c r="CD73" i="19" s="1"/>
  <c r="CY178" i="16"/>
  <c r="CT176" i="16"/>
  <c r="CV242" i="16"/>
  <c r="CY342" i="16"/>
  <c r="CX187" i="16"/>
  <c r="CB187" i="19" s="1"/>
  <c r="CV50" i="16"/>
  <c r="CT341" i="16"/>
  <c r="CV202" i="16"/>
  <c r="DP7" i="16"/>
  <c r="CH7" i="19" s="1"/>
  <c r="CY302" i="16"/>
  <c r="CT254" i="16"/>
  <c r="CV205" i="16"/>
  <c r="CT162" i="16"/>
  <c r="DA4" i="16"/>
  <c r="CC4" i="19" s="1"/>
  <c r="CY317" i="16"/>
  <c r="CU278" i="16"/>
  <c r="CA278" i="19" s="1"/>
  <c r="CU240" i="16"/>
  <c r="CA240" i="19" s="1"/>
  <c r="CY197" i="16"/>
  <c r="CY169" i="16"/>
  <c r="CX346" i="16"/>
  <c r="CB346" i="19" s="1"/>
  <c r="CU148" i="16"/>
  <c r="CA148" i="19" s="1"/>
  <c r="CT123" i="16"/>
  <c r="CX98" i="16"/>
  <c r="CB98" i="19" s="1"/>
  <c r="CU74" i="16"/>
  <c r="CA74" i="19" s="1"/>
  <c r="CY49" i="16"/>
  <c r="CW25" i="16"/>
  <c r="CO367" i="16"/>
  <c r="BY367" i="19" s="1"/>
  <c r="CR342" i="16"/>
  <c r="BZ342" i="19" s="1"/>
  <c r="CQ319" i="16"/>
  <c r="CO298" i="16"/>
  <c r="BY298" i="19" s="1"/>
  <c r="CS276" i="16"/>
  <c r="CQ255" i="16"/>
  <c r="CO234" i="16"/>
  <c r="BY234" i="19" s="1"/>
  <c r="CS212" i="16"/>
  <c r="CQ191" i="16"/>
  <c r="CS172" i="16"/>
  <c r="CO158" i="16"/>
  <c r="BY158" i="19" s="1"/>
  <c r="CQ139" i="16"/>
  <c r="CO126" i="16"/>
  <c r="BY126" i="19" s="1"/>
  <c r="CQ107" i="16"/>
  <c r="CO90" i="16"/>
  <c r="BY90" i="19" s="1"/>
  <c r="CX259" i="16"/>
  <c r="CB259" i="19" s="1"/>
  <c r="CU144" i="16"/>
  <c r="CA144" i="19" s="1"/>
  <c r="CT132" i="16"/>
  <c r="CY119" i="16"/>
  <c r="CW107" i="16"/>
  <c r="CV95" i="16"/>
  <c r="CU83" i="16"/>
  <c r="CA83" i="19" s="1"/>
  <c r="CT71" i="16"/>
  <c r="CY58" i="16"/>
  <c r="CX46" i="16"/>
  <c r="CB46" i="19" s="1"/>
  <c r="CW34" i="16"/>
  <c r="CU22" i="16"/>
  <c r="CA22" i="19" s="1"/>
  <c r="CT10" i="16"/>
  <c r="CS363" i="16"/>
  <c r="CR351" i="16"/>
  <c r="BZ351" i="19" s="1"/>
  <c r="CQ339" i="16"/>
  <c r="CP327" i="16"/>
  <c r="CR316" i="16"/>
  <c r="BZ316" i="19" s="1"/>
  <c r="CN306" i="16"/>
  <c r="CP295" i="16"/>
  <c r="CR284" i="16"/>
  <c r="BZ284" i="19" s="1"/>
  <c r="CN274" i="16"/>
  <c r="CP263" i="16"/>
  <c r="CR252" i="16"/>
  <c r="BZ252" i="19" s="1"/>
  <c r="CN242" i="16"/>
  <c r="CP231" i="16"/>
  <c r="CR220" i="16"/>
  <c r="BZ220" i="19" s="1"/>
  <c r="CN210" i="16"/>
  <c r="CP199" i="16"/>
  <c r="CR188" i="16"/>
  <c r="BZ188" i="19" s="1"/>
  <c r="CN178" i="16"/>
  <c r="CP167" i="16"/>
  <c r="CR156" i="16"/>
  <c r="BZ156" i="19" s="1"/>
  <c r="CN146" i="16"/>
  <c r="CP135" i="16"/>
  <c r="CR124" i="16"/>
  <c r="BZ124" i="19" s="1"/>
  <c r="CN114" i="16"/>
  <c r="CP103" i="16"/>
  <c r="CR92" i="16"/>
  <c r="BZ92" i="19" s="1"/>
  <c r="CN82" i="16"/>
  <c r="CX355" i="16"/>
  <c r="CB355" i="19" s="1"/>
  <c r="CU258" i="16"/>
  <c r="CA258" i="19" s="1"/>
  <c r="DT92" i="16"/>
  <c r="DS99" i="16"/>
  <c r="DN38" i="16"/>
  <c r="DO56" i="16"/>
  <c r="DI51" i="16"/>
  <c r="CW361" i="16"/>
  <c r="DM13" i="16"/>
  <c r="CG13" i="19" s="1"/>
  <c r="CV204" i="16"/>
  <c r="CU300" i="16"/>
  <c r="CA300" i="19" s="1"/>
  <c r="CV154" i="16"/>
  <c r="CT17" i="16"/>
  <c r="CT303" i="16"/>
  <c r="CW175" i="16"/>
  <c r="CW348" i="16"/>
  <c r="CX290" i="16"/>
  <c r="CB290" i="19" s="1"/>
  <c r="CY241" i="16"/>
  <c r="CT194" i="16"/>
  <c r="CV151" i="16"/>
  <c r="CV354" i="16"/>
  <c r="CX305" i="16"/>
  <c r="CB305" i="19" s="1"/>
  <c r="CW267" i="16"/>
  <c r="CW229" i="16"/>
  <c r="CW192" i="16"/>
  <c r="CU163" i="16"/>
  <c r="CA163" i="19" s="1"/>
  <c r="CY297" i="16"/>
  <c r="CV141" i="16"/>
  <c r="CY116" i="16"/>
  <c r="CW92" i="16"/>
  <c r="CU68" i="16"/>
  <c r="CA68" i="19" s="1"/>
  <c r="CY43" i="16"/>
  <c r="CV19" i="16"/>
  <c r="CN361" i="16"/>
  <c r="CR336" i="16"/>
  <c r="BZ336" i="19" s="1"/>
  <c r="CO314" i="16"/>
  <c r="BY314" i="19" s="1"/>
  <c r="CS292" i="16"/>
  <c r="CQ271" i="16"/>
  <c r="CO250" i="16"/>
  <c r="BY250" i="19" s="1"/>
  <c r="CS228" i="16"/>
  <c r="CQ207" i="16"/>
  <c r="CO186" i="16"/>
  <c r="BY186" i="19" s="1"/>
  <c r="CO170" i="16"/>
  <c r="BY170" i="19" s="1"/>
  <c r="CQ151" i="16"/>
  <c r="CS136" i="16"/>
  <c r="CQ119" i="16"/>
  <c r="CS104" i="16"/>
  <c r="DH7" i="16"/>
  <c r="CT211" i="16"/>
  <c r="CU141" i="16"/>
  <c r="CA141" i="19" s="1"/>
  <c r="CY128" i="16"/>
  <c r="CX116" i="16"/>
  <c r="CB116" i="19" s="1"/>
  <c r="CW104" i="16"/>
  <c r="CV92" i="16"/>
  <c r="CU80" i="16"/>
  <c r="CA80" i="19" s="1"/>
  <c r="CT68" i="16"/>
  <c r="CY55" i="16"/>
  <c r="CW43" i="16"/>
  <c r="CV31" i="16"/>
  <c r="CU19" i="16"/>
  <c r="CA19" i="19" s="1"/>
  <c r="CT7" i="16"/>
  <c r="CS360" i="16"/>
  <c r="CR348" i="16"/>
  <c r="BZ348" i="19" s="1"/>
  <c r="CQ336" i="16"/>
  <c r="CR324" i="16"/>
  <c r="BZ324" i="19" s="1"/>
  <c r="CN314" i="16"/>
  <c r="CP303" i="16"/>
  <c r="CR292" i="16"/>
  <c r="BZ292" i="19" s="1"/>
  <c r="CN282" i="16"/>
  <c r="CP271" i="16"/>
  <c r="CR260" i="16"/>
  <c r="BZ260" i="19" s="1"/>
  <c r="CN250" i="16"/>
  <c r="CR228" i="16"/>
  <c r="BZ228" i="19" s="1"/>
  <c r="CN218" i="16"/>
  <c r="DD56" i="16"/>
  <c r="CD56" i="19" s="1"/>
  <c r="CW323" i="16"/>
  <c r="CT299" i="16"/>
  <c r="CU326" i="16"/>
  <c r="CA326" i="19" s="1"/>
  <c r="CY171" i="16"/>
  <c r="CW263" i="16"/>
  <c r="CV122" i="16"/>
  <c r="CN351" i="16"/>
  <c r="CV266" i="16"/>
  <c r="CU162" i="16"/>
  <c r="CA162" i="19" s="1"/>
  <c r="CV333" i="16"/>
  <c r="CT280" i="16"/>
  <c r="CU231" i="16"/>
  <c r="CA231" i="19" s="1"/>
  <c r="CX184" i="16"/>
  <c r="CB184" i="19" s="1"/>
  <c r="DC34" i="16"/>
  <c r="CX343" i="16"/>
  <c r="CB343" i="19" s="1"/>
  <c r="CT301" i="16"/>
  <c r="CV258" i="16"/>
  <c r="CV220" i="16"/>
  <c r="CW184" i="16"/>
  <c r="CU159" i="16"/>
  <c r="CA159" i="19" s="1"/>
  <c r="CT249" i="16"/>
  <c r="CX136" i="16"/>
  <c r="CB136" i="19" s="1"/>
  <c r="CV112" i="16"/>
  <c r="CT88" i="16"/>
  <c r="CW63" i="16"/>
  <c r="CU39" i="16"/>
  <c r="CA39" i="19" s="1"/>
  <c r="CY14" i="16"/>
  <c r="CQ356" i="16"/>
  <c r="CN332" i="16"/>
  <c r="CO310" i="16"/>
  <c r="BY310" i="19" s="1"/>
  <c r="CS288" i="16"/>
  <c r="CQ267" i="16"/>
  <c r="CS224" i="16"/>
  <c r="CQ203" i="16"/>
  <c r="CQ183" i="16"/>
  <c r="CS168" i="16"/>
  <c r="CO150" i="16"/>
  <c r="BY150" i="19" s="1"/>
  <c r="CO118" i="16"/>
  <c r="BY118" i="19" s="1"/>
  <c r="CS100" i="16"/>
  <c r="CV357" i="16"/>
  <c r="CV188" i="16"/>
  <c r="CW139" i="16"/>
  <c r="CV127" i="16"/>
  <c r="CU115" i="16"/>
  <c r="CA115" i="19" s="1"/>
  <c r="CT103" i="16"/>
  <c r="CY90" i="16"/>
  <c r="CX78" i="16"/>
  <c r="CB78" i="19" s="1"/>
  <c r="CW66" i="16"/>
  <c r="CU54" i="16"/>
  <c r="CA54" i="19" s="1"/>
  <c r="CT42" i="16"/>
  <c r="CY29" i="16"/>
  <c r="CX17" i="16"/>
  <c r="CB17" i="19" s="1"/>
  <c r="CW5" i="16"/>
  <c r="CP359" i="16"/>
  <c r="CO347" i="16"/>
  <c r="BY347" i="19" s="1"/>
  <c r="CS334" i="16"/>
  <c r="CP323" i="16"/>
  <c r="CR312" i="16"/>
  <c r="BZ312" i="19" s="1"/>
  <c r="CN302" i="16"/>
  <c r="CP291" i="16"/>
  <c r="CR280" i="16"/>
  <c r="BZ280" i="19" s="1"/>
  <c r="CN270" i="16"/>
  <c r="CP259" i="16"/>
  <c r="CR248" i="16"/>
  <c r="BZ248" i="19" s="1"/>
  <c r="CN238" i="16"/>
  <c r="CP227" i="16"/>
  <c r="CR216" i="16"/>
  <c r="BZ216" i="19" s="1"/>
  <c r="CN206" i="16"/>
  <c r="CP195" i="16"/>
  <c r="CR184" i="16"/>
  <c r="BZ184" i="19" s="1"/>
  <c r="CN174" i="16"/>
  <c r="CP163" i="16"/>
  <c r="CR152" i="16"/>
  <c r="BZ152" i="19" s="1"/>
  <c r="CN142" i="16"/>
  <c r="CP131" i="16"/>
  <c r="CR120" i="16"/>
  <c r="BZ120" i="19" s="1"/>
  <c r="CN110" i="16"/>
  <c r="CR88" i="16"/>
  <c r="BZ88" i="19" s="1"/>
  <c r="DT99" i="16"/>
  <c r="DB60" i="16"/>
  <c r="DO222" i="16"/>
  <c r="DB82" i="16"/>
  <c r="CU180" i="16"/>
  <c r="CA180" i="19" s="1"/>
  <c r="CV177" i="16"/>
  <c r="CW248" i="16"/>
  <c r="CV344" i="16"/>
  <c r="CT189" i="16"/>
  <c r="CX51" i="16"/>
  <c r="CB51" i="19" s="1"/>
  <c r="CX342" i="16"/>
  <c r="CB342" i="19" s="1"/>
  <c r="CT204" i="16"/>
  <c r="DL9" i="16"/>
  <c r="CV304" i="16"/>
  <c r="CW255" i="16"/>
  <c r="CY206" i="16"/>
  <c r="CV163" i="16"/>
  <c r="DM5" i="16"/>
  <c r="CG5" i="19" s="1"/>
  <c r="CV319" i="16"/>
  <c r="CX279" i="16"/>
  <c r="CB279" i="19" s="1"/>
  <c r="CX241" i="16"/>
  <c r="CB241" i="19" s="1"/>
  <c r="CW203" i="16"/>
  <c r="CU171" i="16"/>
  <c r="CA171" i="19" s="1"/>
  <c r="CY358" i="16"/>
  <c r="CU150" i="16"/>
  <c r="CA150" i="19" s="1"/>
  <c r="CW124" i="16"/>
  <c r="CU100" i="16"/>
  <c r="CA100" i="19" s="1"/>
  <c r="CY75" i="16"/>
  <c r="CV51" i="16"/>
  <c r="CT27" i="16"/>
  <c r="CR368" i="16"/>
  <c r="BZ368" i="19" s="1"/>
  <c r="CO344" i="16"/>
  <c r="BY344" i="19" s="1"/>
  <c r="CS320" i="16"/>
  <c r="CQ299" i="16"/>
  <c r="CO278" i="16"/>
  <c r="BY278" i="19" s="1"/>
  <c r="CS256" i="16"/>
  <c r="CQ235" i="16"/>
  <c r="CO214" i="16"/>
  <c r="BY214" i="19" s="1"/>
  <c r="CS192" i="16"/>
  <c r="CQ175" i="16"/>
  <c r="CQ159" i="16"/>
  <c r="CS140" i="16"/>
  <c r="CQ127" i="16"/>
  <c r="CS108" i="16"/>
  <c r="CO94" i="16"/>
  <c r="BY94" i="19" s="1"/>
  <c r="CT272" i="16"/>
  <c r="CX145" i="16"/>
  <c r="CB145" i="19" s="1"/>
  <c r="CW133" i="16"/>
  <c r="CV121" i="16"/>
  <c r="CU109" i="16"/>
  <c r="CA109" i="19" s="1"/>
  <c r="CY96" i="16"/>
  <c r="CX84" i="16"/>
  <c r="CB84" i="19" s="1"/>
  <c r="CW72" i="16"/>
  <c r="CV60" i="16"/>
  <c r="CU48" i="16"/>
  <c r="CA48" i="19" s="1"/>
  <c r="CT36" i="16"/>
  <c r="CY23" i="16"/>
  <c r="CW11" i="16"/>
  <c r="CP365" i="16"/>
  <c r="CO353" i="16"/>
  <c r="BY353" i="19" s="1"/>
  <c r="CN341" i="16"/>
  <c r="CS328" i="16"/>
  <c r="CN318" i="16"/>
  <c r="CP307" i="16"/>
  <c r="CR296" i="16"/>
  <c r="BZ296" i="19" s="1"/>
  <c r="CN286" i="16"/>
  <c r="CP275" i="16"/>
  <c r="CR264" i="16"/>
  <c r="BZ264" i="19" s="1"/>
  <c r="CN254" i="16"/>
  <c r="CP243" i="16"/>
  <c r="CR232" i="16"/>
  <c r="BZ232" i="19" s="1"/>
  <c r="CN222" i="16"/>
  <c r="CP211" i="16"/>
  <c r="CR200" i="16"/>
  <c r="BZ200" i="19" s="1"/>
  <c r="CN190" i="16"/>
  <c r="CP179" i="16"/>
  <c r="CR168" i="16"/>
  <c r="BZ168" i="19" s="1"/>
  <c r="DK15" i="16"/>
  <c r="CW291" i="16"/>
  <c r="CW312" i="16"/>
  <c r="CV251" i="16"/>
  <c r="CP340" i="16"/>
  <c r="CW159" i="16"/>
  <c r="CY276" i="16"/>
  <c r="CT182" i="16"/>
  <c r="CX340" i="16"/>
  <c r="CB340" i="19" s="1"/>
  <c r="CV255" i="16"/>
  <c r="CY181" i="16"/>
  <c r="CX224" i="16"/>
  <c r="CB224" i="19" s="1"/>
  <c r="CV109" i="16"/>
  <c r="CW60" i="16"/>
  <c r="CY11" i="16"/>
  <c r="CN329" i="16"/>
  <c r="CO286" i="16"/>
  <c r="BY286" i="19" s="1"/>
  <c r="CS244" i="16"/>
  <c r="CO202" i="16"/>
  <c r="BY202" i="19" s="1"/>
  <c r="CS164" i="16"/>
  <c r="CW247" i="16"/>
  <c r="CW130" i="16"/>
  <c r="CT106" i="16"/>
  <c r="CX81" i="16"/>
  <c r="CB81" i="19" s="1"/>
  <c r="CV57" i="16"/>
  <c r="CY32" i="16"/>
  <c r="CW8" i="16"/>
  <c r="CO350" i="16"/>
  <c r="BY350" i="19" s="1"/>
  <c r="CN326" i="16"/>
  <c r="CR304" i="16"/>
  <c r="BZ304" i="19" s="1"/>
  <c r="CP283" i="16"/>
  <c r="CN262" i="16"/>
  <c r="CR240" i="16"/>
  <c r="BZ240" i="19" s="1"/>
  <c r="CP223" i="16"/>
  <c r="CP203" i="16"/>
  <c r="CN186" i="16"/>
  <c r="CN170" i="16"/>
  <c r="CN154" i="16"/>
  <c r="CP139" i="16"/>
  <c r="CN126" i="16"/>
  <c r="CP111" i="16"/>
  <c r="CN98" i="16"/>
  <c r="CR84" i="16"/>
  <c r="BZ84" i="19" s="1"/>
  <c r="CR72" i="16"/>
  <c r="BZ72" i="19" s="1"/>
  <c r="DL5" i="16"/>
  <c r="CT246" i="16"/>
  <c r="CT155" i="16"/>
  <c r="CY137" i="16"/>
  <c r="CX125" i="16"/>
  <c r="CB125" i="19" s="1"/>
  <c r="CW113" i="16"/>
  <c r="CV101" i="16"/>
  <c r="CU89" i="16"/>
  <c r="CA89" i="19" s="1"/>
  <c r="CY76" i="16"/>
  <c r="CX64" i="16"/>
  <c r="CB64" i="19" s="1"/>
  <c r="CW52" i="16"/>
  <c r="CV40" i="16"/>
  <c r="CU28" i="16"/>
  <c r="CA28" i="19" s="1"/>
  <c r="CT16" i="16"/>
  <c r="CS369" i="16"/>
  <c r="CQ357" i="16"/>
  <c r="CP345" i="16"/>
  <c r="CO333" i="16"/>
  <c r="BY333" i="19" s="1"/>
  <c r="CS321" i="16"/>
  <c r="CO311" i="16"/>
  <c r="BY311" i="19" s="1"/>
  <c r="CQ300" i="16"/>
  <c r="CS289" i="16"/>
  <c r="CO279" i="16"/>
  <c r="BY279" i="19" s="1"/>
  <c r="CQ268" i="16"/>
  <c r="CS257" i="16"/>
  <c r="CO247" i="16"/>
  <c r="BY247" i="19" s="1"/>
  <c r="CQ236" i="16"/>
  <c r="CS225" i="16"/>
  <c r="CO215" i="16"/>
  <c r="BY215" i="19" s="1"/>
  <c r="CQ204" i="16"/>
  <c r="CS193" i="16"/>
  <c r="CO183" i="16"/>
  <c r="BY183" i="19" s="1"/>
  <c r="CQ172" i="16"/>
  <c r="CS161" i="16"/>
  <c r="CO151" i="16"/>
  <c r="BY151" i="19" s="1"/>
  <c r="CQ140" i="16"/>
  <c r="CS129" i="16"/>
  <c r="CO119" i="16"/>
  <c r="BY119" i="19" s="1"/>
  <c r="CQ108" i="16"/>
  <c r="CS97" i="16"/>
  <c r="CO87" i="16"/>
  <c r="BY87" i="19" s="1"/>
  <c r="CY369" i="16"/>
  <c r="DS106" i="16"/>
  <c r="DR85" i="16"/>
  <c r="CX239" i="16"/>
  <c r="CB239" i="19" s="1"/>
  <c r="CT285" i="16"/>
  <c r="CT224" i="16"/>
  <c r="DK18" i="16"/>
  <c r="DH27" i="16"/>
  <c r="CU266" i="16"/>
  <c r="CA266" i="19" s="1"/>
  <c r="CX172" i="16"/>
  <c r="CB172" i="19" s="1"/>
  <c r="CT330" i="16"/>
  <c r="CU246" i="16"/>
  <c r="CA246" i="19" s="1"/>
  <c r="CU175" i="16"/>
  <c r="CA175" i="19" s="1"/>
  <c r="CX189" i="16"/>
  <c r="CB189" i="19" s="1"/>
  <c r="CX104" i="16"/>
  <c r="CB104" i="19" s="1"/>
  <c r="CT56" i="16"/>
  <c r="CU7" i="16"/>
  <c r="CA7" i="19" s="1"/>
  <c r="CS324" i="16"/>
  <c r="CO282" i="16"/>
  <c r="BY282" i="19" s="1"/>
  <c r="CQ243" i="16"/>
  <c r="CS200" i="16"/>
  <c r="CS132" i="16"/>
  <c r="CO98" i="16"/>
  <c r="BY98" i="19" s="1"/>
  <c r="CX177" i="16"/>
  <c r="CB177" i="19" s="1"/>
  <c r="CY125" i="16"/>
  <c r="CW101" i="16"/>
  <c r="CU77" i="16"/>
  <c r="CA77" i="19" s="1"/>
  <c r="CX52" i="16"/>
  <c r="CB52" i="19" s="1"/>
  <c r="CV28" i="16"/>
  <c r="CT4" i="16"/>
  <c r="CQ345" i="16"/>
  <c r="CN322" i="16"/>
  <c r="CR300" i="16"/>
  <c r="BZ300" i="19" s="1"/>
  <c r="CP279" i="16"/>
  <c r="CN258" i="16"/>
  <c r="CP219" i="16"/>
  <c r="CN202" i="16"/>
  <c r="CP183" i="16"/>
  <c r="CN166" i="16"/>
  <c r="CP151" i="16"/>
  <c r="CN138" i="16"/>
  <c r="CP123" i="16"/>
  <c r="CR108" i="16"/>
  <c r="BZ108" i="19" s="1"/>
  <c r="CR96" i="16"/>
  <c r="BZ96" i="19" s="1"/>
  <c r="CP83" i="16"/>
  <c r="CW343" i="16"/>
  <c r="CY233" i="16"/>
  <c r="CX149" i="16"/>
  <c r="CB149" i="19" s="1"/>
  <c r="CV136" i="16"/>
  <c r="CU124" i="16"/>
  <c r="CA124" i="19" s="1"/>
  <c r="CT112" i="16"/>
  <c r="CY99" i="16"/>
  <c r="CW87" i="16"/>
  <c r="CV75" i="16"/>
  <c r="CU63" i="16"/>
  <c r="CA63" i="19" s="1"/>
  <c r="CT51" i="16"/>
  <c r="CY38" i="16"/>
  <c r="CX26" i="16"/>
  <c r="CB26" i="19" s="1"/>
  <c r="CW14" i="16"/>
  <c r="CO368" i="16"/>
  <c r="BY368" i="19" s="1"/>
  <c r="CN356" i="16"/>
  <c r="CS343" i="16"/>
  <c r="CR331" i="16"/>
  <c r="BZ331" i="19" s="1"/>
  <c r="CQ320" i="16"/>
  <c r="CS309" i="16"/>
  <c r="CO299" i="16"/>
  <c r="BY299" i="19" s="1"/>
  <c r="CQ288" i="16"/>
  <c r="CS277" i="16"/>
  <c r="CQ256" i="16"/>
  <c r="CS245" i="16"/>
  <c r="CO235" i="16"/>
  <c r="BY235" i="19" s="1"/>
  <c r="CQ224" i="16"/>
  <c r="CS213" i="16"/>
  <c r="CO203" i="16"/>
  <c r="BY203" i="19" s="1"/>
  <c r="CQ192" i="16"/>
  <c r="CS181" i="16"/>
  <c r="CO171" i="16"/>
  <c r="BY171" i="19" s="1"/>
  <c r="CQ160" i="16"/>
  <c r="CS149" i="16"/>
  <c r="CO139" i="16"/>
  <c r="BY139" i="19" s="1"/>
  <c r="CQ128" i="16"/>
  <c r="CS117" i="16"/>
  <c r="CO107" i="16"/>
  <c r="BY107" i="19" s="1"/>
  <c r="CQ96" i="16"/>
  <c r="CS85" i="16"/>
  <c r="CU354" i="16"/>
  <c r="CA354" i="19" s="1"/>
  <c r="CY162" i="16"/>
  <c r="CV236" i="16"/>
  <c r="CV178" i="16"/>
  <c r="CV330" i="16"/>
  <c r="CW365" i="16"/>
  <c r="CW252" i="16"/>
  <c r="CX160" i="16"/>
  <c r="CB160" i="19" s="1"/>
  <c r="CV316" i="16"/>
  <c r="CT234" i="16"/>
  <c r="CU167" i="16"/>
  <c r="CA167" i="19" s="1"/>
  <c r="CY145" i="16"/>
  <c r="CU97" i="16"/>
  <c r="CA97" i="19" s="1"/>
  <c r="CV48" i="16"/>
  <c r="CQ365" i="16"/>
  <c r="CO318" i="16"/>
  <c r="BY318" i="19" s="1"/>
  <c r="CQ275" i="16"/>
  <c r="CQ239" i="16"/>
  <c r="CS196" i="16"/>
  <c r="CS160" i="16"/>
  <c r="CO130" i="16"/>
  <c r="BY130" i="19" s="1"/>
  <c r="CS96" i="16"/>
  <c r="CT167" i="16"/>
  <c r="CV124" i="16"/>
  <c r="CT100" i="16"/>
  <c r="CW75" i="16"/>
  <c r="CU51" i="16"/>
  <c r="CA51" i="19" s="1"/>
  <c r="CY26" i="16"/>
  <c r="CQ368" i="16"/>
  <c r="CN344" i="16"/>
  <c r="CR320" i="16"/>
  <c r="BZ320" i="19" s="1"/>
  <c r="CP299" i="16"/>
  <c r="CN278" i="16"/>
  <c r="CR256" i="16"/>
  <c r="BZ256" i="19" s="1"/>
  <c r="CR236" i="16"/>
  <c r="BZ236" i="19" s="1"/>
  <c r="CP215" i="16"/>
  <c r="CN198" i="16"/>
  <c r="CN182" i="16"/>
  <c r="CR164" i="16"/>
  <c r="BZ164" i="19" s="1"/>
  <c r="CN150" i="16"/>
  <c r="CR136" i="16"/>
  <c r="BZ136" i="19" s="1"/>
  <c r="CN122" i="16"/>
  <c r="CP107" i="16"/>
  <c r="CP95" i="16"/>
  <c r="CR80" i="16"/>
  <c r="BZ80" i="19" s="1"/>
  <c r="CN70" i="16"/>
  <c r="CV331" i="16"/>
  <c r="CX221" i="16"/>
  <c r="CB221" i="19" s="1"/>
  <c r="CW147" i="16"/>
  <c r="CY134" i="16"/>
  <c r="CX122" i="16"/>
  <c r="CB122" i="19" s="1"/>
  <c r="CW110" i="16"/>
  <c r="CU98" i="16"/>
  <c r="CA98" i="19" s="1"/>
  <c r="CT86" i="16"/>
  <c r="CY73" i="16"/>
  <c r="CX61" i="16"/>
  <c r="CB61" i="19" s="1"/>
  <c r="CW49" i="16"/>
  <c r="CV37" i="16"/>
  <c r="CU25" i="16"/>
  <c r="CA25" i="19" s="1"/>
  <c r="CY12" i="16"/>
  <c r="CR366" i="16"/>
  <c r="BZ366" i="19" s="1"/>
  <c r="CQ354" i="16"/>
  <c r="CP342" i="16"/>
  <c r="CO330" i="16"/>
  <c r="BY330" i="19" s="1"/>
  <c r="CO319" i="16"/>
  <c r="BY319" i="19" s="1"/>
  <c r="CQ308" i="16"/>
  <c r="CS297" i="16"/>
  <c r="CO287" i="16"/>
  <c r="BY287" i="19" s="1"/>
  <c r="CQ276" i="16"/>
  <c r="CS265" i="16"/>
  <c r="CO255" i="16"/>
  <c r="BY255" i="19" s="1"/>
  <c r="CQ244" i="16"/>
  <c r="DJ51" i="16"/>
  <c r="CF51" i="19" s="1"/>
  <c r="CW297" i="16"/>
  <c r="CW170" i="16"/>
  <c r="CT117" i="16"/>
  <c r="CY264" i="16"/>
  <c r="CX328" i="16"/>
  <c r="CB328" i="19" s="1"/>
  <c r="CX229" i="16"/>
  <c r="CB229" i="19" s="1"/>
  <c r="DG32" i="16"/>
  <c r="CE32" i="19" s="1"/>
  <c r="CT295" i="16"/>
  <c r="CY218" i="16"/>
  <c r="CW156" i="16"/>
  <c r="CU135" i="16"/>
  <c r="CA135" i="19" s="1"/>
  <c r="CW86" i="16"/>
  <c r="CX37" i="16"/>
  <c r="CB37" i="19" s="1"/>
  <c r="CS354" i="16"/>
  <c r="CS308" i="16"/>
  <c r="CO266" i="16"/>
  <c r="BY266" i="19" s="1"/>
  <c r="CS232" i="16"/>
  <c r="CO190" i="16"/>
  <c r="BY190" i="19" s="1"/>
  <c r="CO154" i="16"/>
  <c r="BY154" i="19" s="1"/>
  <c r="CS128" i="16"/>
  <c r="CQ95" i="16"/>
  <c r="CV156" i="16"/>
  <c r="CY122" i="16"/>
  <c r="CW98" i="16"/>
  <c r="CT74" i="16"/>
  <c r="CX49" i="16"/>
  <c r="CB49" i="19" s="1"/>
  <c r="CV25" i="16"/>
  <c r="CS366" i="16"/>
  <c r="CQ342" i="16"/>
  <c r="CP319" i="16"/>
  <c r="CN298" i="16"/>
  <c r="CR276" i="16"/>
  <c r="BZ276" i="19" s="1"/>
  <c r="CP255" i="16"/>
  <c r="CP235" i="16"/>
  <c r="CN214" i="16"/>
  <c r="CR196" i="16"/>
  <c r="BZ196" i="19" s="1"/>
  <c r="CR180" i="16"/>
  <c r="BZ180" i="19" s="1"/>
  <c r="CR148" i="16"/>
  <c r="BZ148" i="19" s="1"/>
  <c r="CP119" i="16"/>
  <c r="CN94" i="16"/>
  <c r="CP79" i="16"/>
  <c r="CR68" i="16"/>
  <c r="BZ68" i="19" s="1"/>
  <c r="CU319" i="16"/>
  <c r="CA319" i="19" s="1"/>
  <c r="CW209" i="16"/>
  <c r="CW145" i="16"/>
  <c r="CV133" i="16"/>
  <c r="CU121" i="16"/>
  <c r="CA121" i="19" s="1"/>
  <c r="CY108" i="16"/>
  <c r="CX96" i="16"/>
  <c r="CB96" i="19" s="1"/>
  <c r="CW84" i="16"/>
  <c r="CV72" i="16"/>
  <c r="CU60" i="16"/>
  <c r="CA60" i="19" s="1"/>
  <c r="CT48" i="16"/>
  <c r="CY35" i="16"/>
  <c r="CW23" i="16"/>
  <c r="CV11" i="16"/>
  <c r="CO365" i="16"/>
  <c r="BY365" i="19" s="1"/>
  <c r="CN353" i="16"/>
  <c r="CS340" i="16"/>
  <c r="CR328" i="16"/>
  <c r="BZ328" i="19" s="1"/>
  <c r="CS317" i="16"/>
  <c r="CO307" i="16"/>
  <c r="BY307" i="19" s="1"/>
  <c r="CQ296" i="16"/>
  <c r="CS285" i="16"/>
  <c r="CO275" i="16"/>
  <c r="BY275" i="19" s="1"/>
  <c r="CQ264" i="16"/>
  <c r="CS253" i="16"/>
  <c r="CO243" i="16"/>
  <c r="BY243" i="19" s="1"/>
  <c r="CQ232" i="16"/>
  <c r="CS221" i="16"/>
  <c r="CO211" i="16"/>
  <c r="BY211" i="19" s="1"/>
  <c r="CQ200" i="16"/>
  <c r="CS189" i="16"/>
  <c r="CO179" i="16"/>
  <c r="BY179" i="19" s="1"/>
  <c r="CQ168" i="16"/>
  <c r="CS157" i="16"/>
  <c r="CO147" i="16"/>
  <c r="BY147" i="19" s="1"/>
  <c r="CQ136" i="16"/>
  <c r="CS125" i="16"/>
  <c r="CO115" i="16"/>
  <c r="BY115" i="19" s="1"/>
  <c r="CQ104" i="16"/>
  <c r="CS93" i="16"/>
  <c r="DF21" i="16"/>
  <c r="CU161" i="16"/>
  <c r="CA161" i="19" s="1"/>
  <c r="CU254" i="16"/>
  <c r="CA254" i="19" s="1"/>
  <c r="CU228" i="16"/>
  <c r="CA228" i="19" s="1"/>
  <c r="CW293" i="16"/>
  <c r="CU155" i="16"/>
  <c r="CA155" i="19" s="1"/>
  <c r="CY84" i="16"/>
  <c r="CP353" i="16"/>
  <c r="CS264" i="16"/>
  <c r="CO182" i="16"/>
  <c r="BY182" i="19" s="1"/>
  <c r="CO138" i="16"/>
  <c r="BY138" i="19" s="1"/>
  <c r="CT345" i="16"/>
  <c r="CX113" i="16"/>
  <c r="CB113" i="19" s="1"/>
  <c r="CY64" i="16"/>
  <c r="CU16" i="16"/>
  <c r="CA16" i="19" s="1"/>
  <c r="CP333" i="16"/>
  <c r="CN290" i="16"/>
  <c r="CP247" i="16"/>
  <c r="CR212" i="16"/>
  <c r="BZ212" i="19" s="1"/>
  <c r="CR176" i="16"/>
  <c r="BZ176" i="19" s="1"/>
  <c r="CR128" i="16"/>
  <c r="BZ128" i="19" s="1"/>
  <c r="CN102" i="16"/>
  <c r="CR76" i="16"/>
  <c r="BZ76" i="19" s="1"/>
  <c r="CT307" i="16"/>
  <c r="CT144" i="16"/>
  <c r="CW119" i="16"/>
  <c r="CU95" i="16"/>
  <c r="CA95" i="19" s="1"/>
  <c r="CY70" i="16"/>
  <c r="CW46" i="16"/>
  <c r="CT22" i="16"/>
  <c r="CR363" i="16"/>
  <c r="BZ363" i="19" s="1"/>
  <c r="CP339" i="16"/>
  <c r="CQ316" i="16"/>
  <c r="CO295" i="16"/>
  <c r="BY295" i="19" s="1"/>
  <c r="CS273" i="16"/>
  <c r="CO259" i="16"/>
  <c r="BY259" i="19" s="1"/>
  <c r="CS237" i="16"/>
  <c r="CO219" i="16"/>
  <c r="BY219" i="19" s="1"/>
  <c r="CS201" i="16"/>
  <c r="CS185" i="16"/>
  <c r="CO167" i="16"/>
  <c r="BY167" i="19" s="1"/>
  <c r="CQ152" i="16"/>
  <c r="CS133" i="16"/>
  <c r="CQ116" i="16"/>
  <c r="CQ100" i="16"/>
  <c r="CO83" i="16"/>
  <c r="BY83" i="19" s="1"/>
  <c r="CW305" i="16"/>
  <c r="CT208" i="16"/>
  <c r="CV145" i="16"/>
  <c r="CU133" i="16"/>
  <c r="CA133" i="19" s="1"/>
  <c r="CY120" i="16"/>
  <c r="DQ82" i="16"/>
  <c r="DN20" i="16"/>
  <c r="CY226" i="16"/>
  <c r="CW217" i="16"/>
  <c r="CY288" i="16"/>
  <c r="CU151" i="16"/>
  <c r="CA151" i="19" s="1"/>
  <c r="CV80" i="16"/>
  <c r="CS348" i="16"/>
  <c r="CS260" i="16"/>
  <c r="CS180" i="16"/>
  <c r="CW308" i="16"/>
  <c r="CU112" i="16"/>
  <c r="CA112" i="19" s="1"/>
  <c r="CV63" i="16"/>
  <c r="CX14" i="16"/>
  <c r="CB14" i="19" s="1"/>
  <c r="CS331" i="16"/>
  <c r="CR288" i="16"/>
  <c r="BZ288" i="19" s="1"/>
  <c r="CR208" i="16"/>
  <c r="BZ208" i="19" s="1"/>
  <c r="CP175" i="16"/>
  <c r="CP147" i="16"/>
  <c r="CR100" i="16"/>
  <c r="BZ100" i="19" s="1"/>
  <c r="CP75" i="16"/>
  <c r="CY294" i="16"/>
  <c r="CW142" i="16"/>
  <c r="CT118" i="16"/>
  <c r="CX93" i="16"/>
  <c r="CB93" i="19" s="1"/>
  <c r="CV69" i="16"/>
  <c r="CY44" i="16"/>
  <c r="CW20" i="16"/>
  <c r="CO362" i="16"/>
  <c r="BY362" i="19" s="1"/>
  <c r="CS337" i="16"/>
  <c r="CO315" i="16"/>
  <c r="BY315" i="19" s="1"/>
  <c r="CS293" i="16"/>
  <c r="CQ272" i="16"/>
  <c r="CQ252" i="16"/>
  <c r="CS233" i="16"/>
  <c r="CS217" i="16"/>
  <c r="CO199" i="16"/>
  <c r="BY199" i="19" s="1"/>
  <c r="CQ184" i="16"/>
  <c r="CS165" i="16"/>
  <c r="CQ148" i="16"/>
  <c r="CQ132" i="16"/>
  <c r="CS113" i="16"/>
  <c r="CS81" i="16"/>
  <c r="CV293" i="16"/>
  <c r="CV196" i="16"/>
  <c r="CY143" i="16"/>
  <c r="CW131" i="16"/>
  <c r="CV119" i="16"/>
  <c r="CU107" i="16"/>
  <c r="CA107" i="19" s="1"/>
  <c r="CT95" i="16"/>
  <c r="CY82" i="16"/>
  <c r="CX70" i="16"/>
  <c r="CB70" i="19" s="1"/>
  <c r="CW58" i="16"/>
  <c r="CU46" i="16"/>
  <c r="CA46" i="19" s="1"/>
  <c r="CT34" i="16"/>
  <c r="CY21" i="16"/>
  <c r="CX9" i="16"/>
  <c r="CB9" i="19" s="1"/>
  <c r="CQ363" i="16"/>
  <c r="CP351" i="16"/>
  <c r="CO339" i="16"/>
  <c r="BY339" i="19" s="1"/>
  <c r="CN327" i="16"/>
  <c r="CP316" i="16"/>
  <c r="CR305" i="16"/>
  <c r="BZ305" i="19" s="1"/>
  <c r="CN295" i="16"/>
  <c r="CP284" i="16"/>
  <c r="CR273" i="16"/>
  <c r="BZ273" i="19" s="1"/>
  <c r="CN263" i="16"/>
  <c r="CP252" i="16"/>
  <c r="CR241" i="16"/>
  <c r="BZ241" i="19" s="1"/>
  <c r="CN231" i="16"/>
  <c r="CP220" i="16"/>
  <c r="CR209" i="16"/>
  <c r="BZ209" i="19" s="1"/>
  <c r="CN199" i="16"/>
  <c r="CP188" i="16"/>
  <c r="CR177" i="16"/>
  <c r="BZ177" i="19" s="1"/>
  <c r="CN167" i="16"/>
  <c r="CP156" i="16"/>
  <c r="CR145" i="16"/>
  <c r="BZ145" i="19" s="1"/>
  <c r="CN135" i="16"/>
  <c r="CP124" i="16"/>
  <c r="CR113" i="16"/>
  <c r="BZ113" i="19" s="1"/>
  <c r="CN103" i="16"/>
  <c r="CR81" i="16"/>
  <c r="BZ81" i="19" s="1"/>
  <c r="DQ62" i="16"/>
  <c r="CU332" i="16"/>
  <c r="CA332" i="19" s="1"/>
  <c r="CW195" i="16"/>
  <c r="CX203" i="16"/>
  <c r="CB203" i="19" s="1"/>
  <c r="CX276" i="16"/>
  <c r="CB276" i="19" s="1"/>
  <c r="CV334" i="16"/>
  <c r="CX72" i="16"/>
  <c r="CB72" i="19" s="1"/>
  <c r="CO341" i="16"/>
  <c r="BY341" i="19" s="1"/>
  <c r="CO254" i="16"/>
  <c r="BY254" i="19" s="1"/>
  <c r="CQ179" i="16"/>
  <c r="CO122" i="16"/>
  <c r="BY122" i="19" s="1"/>
  <c r="CU284" i="16"/>
  <c r="CA284" i="19" s="1"/>
  <c r="CX110" i="16"/>
  <c r="CB110" i="19" s="1"/>
  <c r="CY61" i="16"/>
  <c r="CU13" i="16"/>
  <c r="CA13" i="19" s="1"/>
  <c r="CP330" i="16"/>
  <c r="CP287" i="16"/>
  <c r="CR244" i="16"/>
  <c r="BZ244" i="19" s="1"/>
  <c r="CP207" i="16"/>
  <c r="CR172" i="16"/>
  <c r="BZ172" i="19" s="1"/>
  <c r="CR144" i="16"/>
  <c r="BZ144" i="19" s="1"/>
  <c r="CN118" i="16"/>
  <c r="CN74" i="16"/>
  <c r="CX282" i="16"/>
  <c r="CB282" i="19" s="1"/>
  <c r="CY140" i="16"/>
  <c r="CW116" i="16"/>
  <c r="CU92" i="16"/>
  <c r="CA92" i="19" s="1"/>
  <c r="CY67" i="16"/>
  <c r="CV43" i="16"/>
  <c r="CT19" i="16"/>
  <c r="CR360" i="16"/>
  <c r="BZ360" i="19" s="1"/>
  <c r="CO336" i="16"/>
  <c r="BY336" i="19" s="1"/>
  <c r="CS313" i="16"/>
  <c r="CQ292" i="16"/>
  <c r="CO271" i="16"/>
  <c r="BY271" i="19" s="1"/>
  <c r="CO251" i="16"/>
  <c r="BY251" i="19" s="1"/>
  <c r="CO231" i="16"/>
  <c r="BY231" i="19" s="1"/>
  <c r="CQ216" i="16"/>
  <c r="CS197" i="16"/>
  <c r="CQ180" i="16"/>
  <c r="CQ164" i="16"/>
  <c r="CS145" i="16"/>
  <c r="CO131" i="16"/>
  <c r="BY131" i="19" s="1"/>
  <c r="CQ112" i="16"/>
  <c r="CO95" i="16"/>
  <c r="BY95" i="19" s="1"/>
  <c r="CQ80" i="16"/>
  <c r="CT281" i="16"/>
  <c r="CX185" i="16"/>
  <c r="CB185" i="19" s="1"/>
  <c r="CU142" i="16"/>
  <c r="CA142" i="19" s="1"/>
  <c r="CT130" i="16"/>
  <c r="CY117" i="16"/>
  <c r="CX105" i="16"/>
  <c r="CB105" i="19" s="1"/>
  <c r="CW93" i="16"/>
  <c r="CV81" i="16"/>
  <c r="CU69" i="16"/>
  <c r="CA69" i="19" s="1"/>
  <c r="CY56" i="16"/>
  <c r="CX44" i="16"/>
  <c r="CB44" i="19" s="1"/>
  <c r="CW32" i="16"/>
  <c r="CV20" i="16"/>
  <c r="CU8" i="16"/>
  <c r="CA8" i="19" s="1"/>
  <c r="CN362" i="16"/>
  <c r="CS349" i="16"/>
  <c r="CQ337" i="16"/>
  <c r="CR325" i="16"/>
  <c r="BZ325" i="19" s="1"/>
  <c r="CN315" i="16"/>
  <c r="CP304" i="16"/>
  <c r="CR293" i="16"/>
  <c r="BZ293" i="19" s="1"/>
  <c r="CN283" i="16"/>
  <c r="CP272" i="16"/>
  <c r="CR261" i="16"/>
  <c r="BZ261" i="19" s="1"/>
  <c r="CN251" i="16"/>
  <c r="CP240" i="16"/>
  <c r="CR229" i="16"/>
  <c r="BZ229" i="19" s="1"/>
  <c r="CN219" i="16"/>
  <c r="CP208" i="16"/>
  <c r="CR197" i="16"/>
  <c r="BZ197" i="19" s="1"/>
  <c r="CN187" i="16"/>
  <c r="CP176" i="16"/>
  <c r="CR165" i="16"/>
  <c r="BZ165" i="19" s="1"/>
  <c r="CP144" i="16"/>
  <c r="CR133" i="16"/>
  <c r="BZ133" i="19" s="1"/>
  <c r="CN123" i="16"/>
  <c r="CP112" i="16"/>
  <c r="CR101" i="16"/>
  <c r="BZ101" i="19" s="1"/>
  <c r="CN91" i="16"/>
  <c r="CP80" i="16"/>
  <c r="CR69" i="16"/>
  <c r="BZ69" i="19" s="1"/>
  <c r="CN59" i="16"/>
  <c r="CT322" i="16"/>
  <c r="CT262" i="16"/>
  <c r="CY160" i="16"/>
  <c r="CV183" i="16"/>
  <c r="CY256" i="16"/>
  <c r="CY236" i="16"/>
  <c r="CT62" i="16"/>
  <c r="CQ330" i="16"/>
  <c r="CQ171" i="16"/>
  <c r="CS116" i="16"/>
  <c r="CX142" i="16"/>
  <c r="CB142" i="19" s="1"/>
  <c r="CY93" i="16"/>
  <c r="CU45" i="16"/>
  <c r="CA45" i="19" s="1"/>
  <c r="CP362" i="16"/>
  <c r="CP315" i="16"/>
  <c r="CR272" i="16"/>
  <c r="BZ272" i="19" s="1"/>
  <c r="CR204" i="16"/>
  <c r="BZ204" i="19" s="1"/>
  <c r="CP171" i="16"/>
  <c r="CP143" i="16"/>
  <c r="CR116" i="16"/>
  <c r="BZ116" i="19" s="1"/>
  <c r="CP91" i="16"/>
  <c r="CV270" i="16"/>
  <c r="CV139" i="16"/>
  <c r="CT115" i="16"/>
  <c r="CX90" i="16"/>
  <c r="CB90" i="19" s="1"/>
  <c r="CU66" i="16"/>
  <c r="CA66" i="19" s="1"/>
  <c r="CY41" i="16"/>
  <c r="CW17" i="16"/>
  <c r="CO359" i="16"/>
  <c r="BY359" i="19" s="1"/>
  <c r="CR334" i="16"/>
  <c r="BZ334" i="19" s="1"/>
  <c r="CQ312" i="16"/>
  <c r="CO291" i="16"/>
  <c r="BY291" i="19" s="1"/>
  <c r="CS269" i="16"/>
  <c r="CS249" i="16"/>
  <c r="CS229" i="16"/>
  <c r="CQ212" i="16"/>
  <c r="CQ196" i="16"/>
  <c r="CS177" i="16"/>
  <c r="CO163" i="16"/>
  <c r="BY163" i="19" s="1"/>
  <c r="CQ144" i="16"/>
  <c r="CO111" i="16"/>
  <c r="BY111" i="19" s="1"/>
  <c r="CQ92" i="16"/>
  <c r="DF32" i="16"/>
  <c r="CY268" i="16"/>
  <c r="CT175" i="16"/>
  <c r="CX140" i="16"/>
  <c r="CB140" i="19" s="1"/>
  <c r="CW128" i="16"/>
  <c r="CV116" i="16"/>
  <c r="CU104" i="16"/>
  <c r="CA104" i="19" s="1"/>
  <c r="CT92" i="16"/>
  <c r="CY79" i="16"/>
  <c r="CW67" i="16"/>
  <c r="CV55" i="16"/>
  <c r="CU43" i="16"/>
  <c r="CA43" i="19" s="1"/>
  <c r="CT31" i="16"/>
  <c r="CY18" i="16"/>
  <c r="CX6" i="16"/>
  <c r="CB6" i="19" s="1"/>
  <c r="CQ360" i="16"/>
  <c r="CO348" i="16"/>
  <c r="BY348" i="19" s="1"/>
  <c r="CN336" i="16"/>
  <c r="CP324" i="16"/>
  <c r="CR313" i="16"/>
  <c r="BZ313" i="19" s="1"/>
  <c r="CN303" i="16"/>
  <c r="CP292" i="16"/>
  <c r="CR281" i="16"/>
  <c r="BZ281" i="19" s="1"/>
  <c r="CN271" i="16"/>
  <c r="CR249" i="16"/>
  <c r="BZ249" i="19" s="1"/>
  <c r="CP228" i="16"/>
  <c r="CR217" i="16"/>
  <c r="BZ217" i="19" s="1"/>
  <c r="CN207" i="16"/>
  <c r="CP196" i="16"/>
  <c r="CR185" i="16"/>
  <c r="BZ185" i="19" s="1"/>
  <c r="CN175" i="16"/>
  <c r="CP164" i="16"/>
  <c r="CR153" i="16"/>
  <c r="BZ153" i="19" s="1"/>
  <c r="CN143" i="16"/>
  <c r="CP132" i="16"/>
  <c r="CR121" i="16"/>
  <c r="BZ121" i="19" s="1"/>
  <c r="CN111" i="16"/>
  <c r="CP100" i="16"/>
  <c r="CR89" i="16"/>
  <c r="BZ89" i="19" s="1"/>
  <c r="CN79" i="16"/>
  <c r="CP68" i="16"/>
  <c r="CR57" i="16"/>
  <c r="BZ57" i="19" s="1"/>
  <c r="CN47" i="16"/>
  <c r="CT164" i="16"/>
  <c r="CT41" i="16"/>
  <c r="CV301" i="16"/>
  <c r="CW367" i="16"/>
  <c r="CW196" i="16"/>
  <c r="CW121" i="16"/>
  <c r="CT24" i="16"/>
  <c r="CS296" i="16"/>
  <c r="CO218" i="16"/>
  <c r="BY218" i="19" s="1"/>
  <c r="CQ147" i="16"/>
  <c r="CT135" i="16"/>
  <c r="CU86" i="16"/>
  <c r="CA86" i="19" s="1"/>
  <c r="CW37" i="16"/>
  <c r="CR354" i="16"/>
  <c r="BZ354" i="19" s="1"/>
  <c r="CR308" i="16"/>
  <c r="BZ308" i="19" s="1"/>
  <c r="CN266" i="16"/>
  <c r="CN226" i="16"/>
  <c r="CP191" i="16"/>
  <c r="CP159" i="16"/>
  <c r="CR132" i="16"/>
  <c r="BZ132" i="19" s="1"/>
  <c r="CN86" i="16"/>
  <c r="DB34" i="16"/>
  <c r="CV176" i="16"/>
  <c r="CX128" i="16"/>
  <c r="CB128" i="19" s="1"/>
  <c r="CV104" i="16"/>
  <c r="CT80" i="16"/>
  <c r="CW55" i="16"/>
  <c r="CU31" i="16"/>
  <c r="CA31" i="19" s="1"/>
  <c r="CY6" i="16"/>
  <c r="CQ348" i="16"/>
  <c r="CQ324" i="16"/>
  <c r="CO303" i="16"/>
  <c r="BY303" i="19" s="1"/>
  <c r="CS281" i="16"/>
  <c r="CS261" i="16"/>
  <c r="CQ240" i="16"/>
  <c r="CO223" i="16"/>
  <c r="BY223" i="19" s="1"/>
  <c r="CO207" i="16"/>
  <c r="BY207" i="19" s="1"/>
  <c r="CQ188" i="16"/>
  <c r="CS173" i="16"/>
  <c r="CQ169" i="16"/>
  <c r="CO180" i="16"/>
  <c r="BY180" i="19" s="1"/>
  <c r="CS190" i="16"/>
  <c r="CQ201" i="16"/>
  <c r="CO212" i="16"/>
  <c r="BY212" i="19" s="1"/>
  <c r="CS222" i="16"/>
  <c r="CQ233" i="16"/>
  <c r="CO244" i="16"/>
  <c r="BY244" i="19" s="1"/>
  <c r="CS254" i="16"/>
  <c r="CQ265" i="16"/>
  <c r="CO276" i="16"/>
  <c r="BY276" i="19" s="1"/>
  <c r="CS286" i="16"/>
  <c r="CQ297" i="16"/>
  <c r="CO308" i="16"/>
  <c r="BY308" i="19" s="1"/>
  <c r="CS318" i="16"/>
  <c r="CS329" i="16"/>
  <c r="CN342" i="16"/>
  <c r="CO354" i="16"/>
  <c r="BY354" i="19" s="1"/>
  <c r="CP366" i="16"/>
  <c r="CW12" i="16"/>
  <c r="CX24" i="16"/>
  <c r="CB24" i="19" s="1"/>
  <c r="CY36" i="16"/>
  <c r="CU49" i="16"/>
  <c r="CA49" i="19" s="1"/>
  <c r="CV61" i="16"/>
  <c r="CW73" i="16"/>
  <c r="CX85" i="16"/>
  <c r="CB85" i="19" s="1"/>
  <c r="CY97" i="16"/>
  <c r="CT110" i="16"/>
  <c r="CU122" i="16"/>
  <c r="CA122" i="19" s="1"/>
  <c r="CW134" i="16"/>
  <c r="CT147" i="16"/>
  <c r="CX218" i="16"/>
  <c r="CB218" i="19" s="1"/>
  <c r="CU316" i="16"/>
  <c r="CA316" i="19" s="1"/>
  <c r="CH69" i="16"/>
  <c r="CL79" i="16"/>
  <c r="BX79" i="19" s="1"/>
  <c r="CJ90" i="16"/>
  <c r="CH101" i="16"/>
  <c r="CL111" i="16"/>
  <c r="BX111" i="19" s="1"/>
  <c r="CJ122" i="16"/>
  <c r="CL143" i="16"/>
  <c r="BX143" i="19" s="1"/>
  <c r="CH165" i="16"/>
  <c r="CL175" i="16"/>
  <c r="BX175" i="19" s="1"/>
  <c r="CJ186" i="16"/>
  <c r="CH197" i="16"/>
  <c r="CL207" i="16"/>
  <c r="BX207" i="19" s="1"/>
  <c r="CJ218" i="16"/>
  <c r="CH229" i="16"/>
  <c r="CL239" i="16"/>
  <c r="BX239" i="19" s="1"/>
  <c r="CJ250" i="16"/>
  <c r="CH261" i="16"/>
  <c r="CL271" i="16"/>
  <c r="BX271" i="19" s="1"/>
  <c r="CJ282" i="16"/>
  <c r="CH293" i="16"/>
  <c r="CL303" i="16"/>
  <c r="BX303" i="19" s="1"/>
  <c r="CJ314" i="16"/>
  <c r="CH325" i="16"/>
  <c r="CL335" i="16"/>
  <c r="BX335" i="19" s="1"/>
  <c r="CJ346" i="16"/>
  <c r="CH357" i="16"/>
  <c r="CL367" i="16"/>
  <c r="BX367" i="19" s="1"/>
  <c r="CP12" i="16"/>
  <c r="CN23" i="16"/>
  <c r="CR33" i="16"/>
  <c r="BZ33" i="19" s="1"/>
  <c r="CP44" i="16"/>
  <c r="CP56" i="16"/>
  <c r="CP72" i="16"/>
  <c r="CN87" i="16"/>
  <c r="CP104" i="16"/>
  <c r="CN119" i="16"/>
  <c r="CR137" i="16"/>
  <c r="BZ137" i="19" s="1"/>
  <c r="CP152" i="16"/>
  <c r="CR169" i="16"/>
  <c r="BZ169" i="19" s="1"/>
  <c r="CP184" i="16"/>
  <c r="CN203" i="16"/>
  <c r="CR221" i="16"/>
  <c r="BZ221" i="19" s="1"/>
  <c r="CP236" i="16"/>
  <c r="CR253" i="16"/>
  <c r="BZ253" i="19" s="1"/>
  <c r="CR285" i="16"/>
  <c r="BZ285" i="19" s="1"/>
  <c r="CP300" i="16"/>
  <c r="CN319" i="16"/>
  <c r="CQ334" i="16"/>
  <c r="CS355" i="16"/>
  <c r="CU11" i="16"/>
  <c r="CA11" i="19" s="1"/>
  <c r="CT28" i="16"/>
  <c r="CV49" i="16"/>
  <c r="CT66" i="16"/>
  <c r="CV87" i="16"/>
  <c r="CX108" i="16"/>
  <c r="CB108" i="19" s="1"/>
  <c r="CT127" i="16"/>
  <c r="CV164" i="16"/>
  <c r="DB18" i="16"/>
  <c r="CS105" i="16"/>
  <c r="CS137" i="16"/>
  <c r="CO175" i="16"/>
  <c r="BY175" i="19" s="1"/>
  <c r="CQ220" i="16"/>
  <c r="CS325" i="16"/>
  <c r="CX29" i="16"/>
  <c r="CB29" i="19" s="1"/>
  <c r="CT83" i="16"/>
  <c r="CT187" i="16"/>
  <c r="CN90" i="16"/>
  <c r="CN194" i="16"/>
  <c r="CR268" i="16"/>
  <c r="BZ268" i="19" s="1"/>
  <c r="CT39" i="16"/>
  <c r="DL21" i="16"/>
  <c r="CQ211" i="16"/>
  <c r="CW31" i="16"/>
  <c r="CU342" i="16"/>
  <c r="CA342" i="19" s="1"/>
  <c r="CX111" i="16"/>
  <c r="CB111" i="19" s="1"/>
  <c r="DD59" i="16"/>
  <c r="CD59" i="19" s="1"/>
  <c r="CH241" i="16"/>
  <c r="CL251" i="16"/>
  <c r="BX251" i="19" s="1"/>
  <c r="CJ262" i="16"/>
  <c r="CH273" i="16"/>
  <c r="CL283" i="16"/>
  <c r="BX283" i="19" s="1"/>
  <c r="CJ294" i="16"/>
  <c r="CH305" i="16"/>
  <c r="CL315" i="16"/>
  <c r="BX315" i="19" s="1"/>
  <c r="CJ326" i="16"/>
  <c r="CH337" i="16"/>
  <c r="CL347" i="16"/>
  <c r="BX347" i="19" s="1"/>
  <c r="CJ358" i="16"/>
  <c r="CH369" i="16"/>
  <c r="CR13" i="16"/>
  <c r="BZ13" i="19" s="1"/>
  <c r="CP24" i="16"/>
  <c r="CN35" i="16"/>
  <c r="CR45" i="16"/>
  <c r="BZ45" i="19" s="1"/>
  <c r="CP60" i="16"/>
  <c r="CR73" i="16"/>
  <c r="BZ73" i="19" s="1"/>
  <c r="CP88" i="16"/>
  <c r="CR105" i="16"/>
  <c r="BZ105" i="19" s="1"/>
  <c r="CN139" i="16"/>
  <c r="CN171" i="16"/>
  <c r="CR189" i="16"/>
  <c r="BZ189" i="19" s="1"/>
  <c r="CP204" i="16"/>
  <c r="CN223" i="16"/>
  <c r="CR237" i="16"/>
  <c r="BZ237" i="19" s="1"/>
  <c r="CN255" i="16"/>
  <c r="CP268" i="16"/>
  <c r="CN287" i="16"/>
  <c r="CR301" i="16"/>
  <c r="BZ301" i="19" s="1"/>
  <c r="CP320" i="16"/>
  <c r="CR340" i="16"/>
  <c r="BZ340" i="19" s="1"/>
  <c r="CP357" i="16"/>
  <c r="CX12" i="16"/>
  <c r="CB12" i="19" s="1"/>
  <c r="CW29" i="16"/>
  <c r="CY50" i="16"/>
  <c r="CU72" i="16"/>
  <c r="CA72" i="19" s="1"/>
  <c r="CY88" i="16"/>
  <c r="CU110" i="16"/>
  <c r="CA110" i="19" s="1"/>
  <c r="CX134" i="16"/>
  <c r="CB134" i="19" s="1"/>
  <c r="CU220" i="16"/>
  <c r="CA220" i="19" s="1"/>
  <c r="CQ84" i="16"/>
  <c r="CS109" i="16"/>
  <c r="CS141" i="16"/>
  <c r="CQ176" i="16"/>
  <c r="CO227" i="16"/>
  <c r="BY227" i="19" s="1"/>
  <c r="CQ280" i="16"/>
  <c r="CO327" i="16"/>
  <c r="BY327" i="19" s="1"/>
  <c r="CX32" i="16"/>
  <c r="CB32" i="19" s="1"/>
  <c r="CY102" i="16"/>
  <c r="CX197" i="16"/>
  <c r="CB197" i="19" s="1"/>
  <c r="CR140" i="16"/>
  <c r="BZ140" i="19" s="1"/>
  <c r="CR224" i="16"/>
  <c r="BZ224" i="19" s="1"/>
  <c r="CN294" i="16"/>
  <c r="CW40" i="16"/>
  <c r="CO222" i="16"/>
  <c r="BY222" i="19" s="1"/>
  <c r="CU36" i="16"/>
  <c r="CA36" i="19" s="1"/>
  <c r="DC18" i="16"/>
  <c r="CX324" i="16"/>
  <c r="CB324" i="19" s="1"/>
  <c r="CO140" i="16"/>
  <c r="BY140" i="19" s="1"/>
  <c r="CS150" i="16"/>
  <c r="CQ161" i="16"/>
  <c r="CO172" i="16"/>
  <c r="BY172" i="19" s="1"/>
  <c r="CS182" i="16"/>
  <c r="CQ193" i="16"/>
  <c r="CO204" i="16"/>
  <c r="BY204" i="19" s="1"/>
  <c r="CS214" i="16"/>
  <c r="CQ225" i="16"/>
  <c r="CO236" i="16"/>
  <c r="BY236" i="19" s="1"/>
  <c r="CS246" i="16"/>
  <c r="CQ257" i="16"/>
  <c r="CO268" i="16"/>
  <c r="BY268" i="19" s="1"/>
  <c r="CS278" i="16"/>
  <c r="CQ289" i="16"/>
  <c r="CO300" i="16"/>
  <c r="BY300" i="19" s="1"/>
  <c r="CS310" i="16"/>
  <c r="CQ321" i="16"/>
  <c r="CS332" i="16"/>
  <c r="CN345" i="16"/>
  <c r="CO357" i="16"/>
  <c r="BY357" i="19" s="1"/>
  <c r="CP369" i="16"/>
  <c r="CW15" i="16"/>
  <c r="CY27" i="16"/>
  <c r="CT40" i="16"/>
  <c r="CU52" i="16"/>
  <c r="CA52" i="19" s="1"/>
  <c r="CV64" i="16"/>
  <c r="CW76" i="16"/>
  <c r="CX88" i="16"/>
  <c r="CB88" i="19" s="1"/>
  <c r="CY100" i="16"/>
  <c r="CU113" i="16"/>
  <c r="CA113" i="19" s="1"/>
  <c r="CV125" i="16"/>
  <c r="CW137" i="16"/>
  <c r="CV152" i="16"/>
  <c r="CT243" i="16"/>
  <c r="CW340" i="16"/>
  <c r="CL71" i="16"/>
  <c r="BX71" i="19" s="1"/>
  <c r="CJ82" i="16"/>
  <c r="CH93" i="16"/>
  <c r="CL103" i="16"/>
  <c r="BX103" i="19" s="1"/>
  <c r="CJ114" i="16"/>
  <c r="CH125" i="16"/>
  <c r="CL135" i="16"/>
  <c r="BX135" i="19" s="1"/>
  <c r="CJ146" i="16"/>
  <c r="CH157" i="16"/>
  <c r="CL167" i="16"/>
  <c r="BX167" i="19" s="1"/>
  <c r="CJ178" i="16"/>
  <c r="CH189" i="16"/>
  <c r="CL199" i="16"/>
  <c r="BX199" i="19" s="1"/>
  <c r="CJ210" i="16"/>
  <c r="CH221" i="16"/>
  <c r="CL231" i="16"/>
  <c r="BX231" i="19" s="1"/>
  <c r="CJ242" i="16"/>
  <c r="CH253" i="16"/>
  <c r="CL263" i="16"/>
  <c r="BX263" i="19" s="1"/>
  <c r="CJ274" i="16"/>
  <c r="CH285" i="16"/>
  <c r="CL295" i="16"/>
  <c r="BX295" i="19" s="1"/>
  <c r="CJ306" i="16"/>
  <c r="CH317" i="16"/>
  <c r="CL327" i="16"/>
  <c r="BX327" i="19" s="1"/>
  <c r="CJ338" i="16"/>
  <c r="CH349" i="16"/>
  <c r="CL359" i="16"/>
  <c r="BX359" i="19" s="1"/>
  <c r="CP4" i="16"/>
  <c r="CN15" i="16"/>
  <c r="CR25" i="16"/>
  <c r="BZ25" i="19" s="1"/>
  <c r="CP36" i="16"/>
  <c r="CP48" i="16"/>
  <c r="CR61" i="16"/>
  <c r="BZ61" i="19" s="1"/>
  <c r="CN75" i="16"/>
  <c r="CN107" i="16"/>
  <c r="CR125" i="16"/>
  <c r="BZ125" i="19" s="1"/>
  <c r="CP140" i="16"/>
  <c r="CR157" i="16"/>
  <c r="BZ157" i="19" s="1"/>
  <c r="CP172" i="16"/>
  <c r="CN191" i="16"/>
  <c r="CR205" i="16"/>
  <c r="BZ205" i="19" s="1"/>
  <c r="CP224" i="16"/>
  <c r="CP256" i="16"/>
  <c r="CR269" i="16"/>
  <c r="BZ269" i="19" s="1"/>
  <c r="CP288" i="16"/>
  <c r="CN307" i="16"/>
  <c r="CR321" i="16"/>
  <c r="BZ321" i="19" s="1"/>
  <c r="CO342" i="16"/>
  <c r="BY342" i="19" s="1"/>
  <c r="CS358" i="16"/>
  <c r="CU14" i="16"/>
  <c r="CA14" i="19" s="1"/>
  <c r="CW35" i="16"/>
  <c r="CV52" i="16"/>
  <c r="CX73" i="16"/>
  <c r="CB73" i="19" s="1"/>
  <c r="CW90" i="16"/>
  <c r="CY111" i="16"/>
  <c r="CU136" i="16"/>
  <c r="CA136" i="19" s="1"/>
  <c r="CV232" i="16"/>
  <c r="CQ88" i="16"/>
  <c r="CQ120" i="16"/>
  <c r="CO143" i="16"/>
  <c r="BY143" i="19" s="1"/>
  <c r="CO187" i="16"/>
  <c r="BY187" i="19" s="1"/>
  <c r="CQ228" i="16"/>
  <c r="CO283" i="16"/>
  <c r="BY283" i="19" s="1"/>
  <c r="CS346" i="16"/>
  <c r="CU34" i="16"/>
  <c r="CA34" i="19" s="1"/>
  <c r="CY105" i="16"/>
  <c r="DP19" i="16"/>
  <c r="CH19" i="19" s="1"/>
  <c r="CR104" i="16"/>
  <c r="BZ104" i="19" s="1"/>
  <c r="CN230" i="16"/>
  <c r="CN310" i="16"/>
  <c r="CW69" i="16"/>
  <c r="CQ111" i="16"/>
  <c r="CQ223" i="16"/>
  <c r="CY110" i="16"/>
  <c r="DK30" i="16"/>
  <c r="CW233" i="16"/>
  <c r="AB91" i="19"/>
  <c r="K259" i="19"/>
  <c r="M252" i="19"/>
  <c r="CS162" i="16"/>
  <c r="CQ173" i="16"/>
  <c r="CO184" i="16"/>
  <c r="BY184" i="19" s="1"/>
  <c r="CS194" i="16"/>
  <c r="CQ205" i="16"/>
  <c r="CO216" i="16"/>
  <c r="BY216" i="19" s="1"/>
  <c r="CS226" i="16"/>
  <c r="CQ237" i="16"/>
  <c r="CO248" i="16"/>
  <c r="BY248" i="19" s="1"/>
  <c r="CS258" i="16"/>
  <c r="CQ269" i="16"/>
  <c r="CO280" i="16"/>
  <c r="BY280" i="19" s="1"/>
  <c r="CS290" i="16"/>
  <c r="CQ301" i="16"/>
  <c r="CO312" i="16"/>
  <c r="BY312" i="19" s="1"/>
  <c r="CS322" i="16"/>
  <c r="CP334" i="16"/>
  <c r="CQ346" i="16"/>
  <c r="CR358" i="16"/>
  <c r="BZ358" i="19" s="1"/>
  <c r="CY4" i="16"/>
  <c r="CU17" i="16"/>
  <c r="CA17" i="19" s="1"/>
  <c r="CV29" i="16"/>
  <c r="CW41" i="16"/>
  <c r="CX53" i="16"/>
  <c r="CB53" i="19" s="1"/>
  <c r="CY65" i="16"/>
  <c r="CT78" i="16"/>
  <c r="CU90" i="16"/>
  <c r="CA90" i="19" s="1"/>
  <c r="CW102" i="16"/>
  <c r="CX114" i="16"/>
  <c r="CB114" i="19" s="1"/>
  <c r="CY126" i="16"/>
  <c r="CT139" i="16"/>
  <c r="CT163" i="16"/>
  <c r="CU255" i="16"/>
  <c r="CA255" i="19" s="1"/>
  <c r="CX352" i="16"/>
  <c r="CB352" i="19" s="1"/>
  <c r="CH73" i="16"/>
  <c r="CL83" i="16"/>
  <c r="BX83" i="19" s="1"/>
  <c r="CJ94" i="16"/>
  <c r="CL115" i="16"/>
  <c r="BX115" i="19" s="1"/>
  <c r="CH137" i="16"/>
  <c r="CL147" i="16"/>
  <c r="BX147" i="19" s="1"/>
  <c r="CJ158" i="16"/>
  <c r="CH169" i="16"/>
  <c r="CL179" i="16"/>
  <c r="BX179" i="19" s="1"/>
  <c r="CJ190" i="16"/>
  <c r="CH201" i="16"/>
  <c r="CL211" i="16"/>
  <c r="BX211" i="19" s="1"/>
  <c r="CJ222" i="16"/>
  <c r="CH233" i="16"/>
  <c r="CL243" i="16"/>
  <c r="BX243" i="19" s="1"/>
  <c r="CJ254" i="16"/>
  <c r="CH265" i="16"/>
  <c r="CL275" i="16"/>
  <c r="BX275" i="19" s="1"/>
  <c r="CJ286" i="16"/>
  <c r="CH297" i="16"/>
  <c r="CL307" i="16"/>
  <c r="BX307" i="19" s="1"/>
  <c r="CJ318" i="16"/>
  <c r="CH329" i="16"/>
  <c r="CL339" i="16"/>
  <c r="BX339" i="19" s="1"/>
  <c r="CJ350" i="16"/>
  <c r="CH361" i="16"/>
  <c r="CR5" i="16"/>
  <c r="BZ5" i="19" s="1"/>
  <c r="CP16" i="16"/>
  <c r="CN27" i="16"/>
  <c r="CR37" i="16"/>
  <c r="BZ37" i="19" s="1"/>
  <c r="CR49" i="16"/>
  <c r="BZ49" i="19" s="1"/>
  <c r="CN63" i="16"/>
  <c r="CP76" i="16"/>
  <c r="CR93" i="16"/>
  <c r="BZ93" i="19" s="1"/>
  <c r="CP108" i="16"/>
  <c r="CR141" i="16"/>
  <c r="BZ141" i="19" s="1"/>
  <c r="CN159" i="16"/>
  <c r="CR173" i="16"/>
  <c r="BZ173" i="19" s="1"/>
  <c r="CP192" i="16"/>
  <c r="CN211" i="16"/>
  <c r="CR225" i="16"/>
  <c r="BZ225" i="19" s="1"/>
  <c r="CN243" i="16"/>
  <c r="CR257" i="16"/>
  <c r="BZ257" i="19" s="1"/>
  <c r="CN275" i="16"/>
  <c r="CR289" i="16"/>
  <c r="BZ289" i="19" s="1"/>
  <c r="CP308" i="16"/>
  <c r="CN323" i="16"/>
  <c r="CR343" i="16"/>
  <c r="BZ343" i="19" s="1"/>
  <c r="CN365" i="16"/>
  <c r="CY15" i="16"/>
  <c r="CU37" i="16"/>
  <c r="CA37" i="19" s="1"/>
  <c r="CY53" i="16"/>
  <c r="CU75" i="16"/>
  <c r="CA75" i="19" s="1"/>
  <c r="CW96" i="16"/>
  <c r="CV113" i="16"/>
  <c r="CX137" i="16"/>
  <c r="CB137" i="19" s="1"/>
  <c r="CW244" i="16"/>
  <c r="CS89" i="16"/>
  <c r="CS121" i="16"/>
  <c r="CS153" i="16"/>
  <c r="CO191" i="16"/>
  <c r="BY191" i="19" s="1"/>
  <c r="CQ284" i="16"/>
  <c r="CN350" i="16"/>
  <c r="CT54" i="16"/>
  <c r="CV107" i="16"/>
  <c r="CN66" i="16"/>
  <c r="CN158" i="16"/>
  <c r="CN234" i="16"/>
  <c r="CP311" i="16"/>
  <c r="CY87" i="16"/>
  <c r="CQ115" i="16"/>
  <c r="CU129" i="16"/>
  <c r="CA129" i="19" s="1"/>
  <c r="CV278" i="16"/>
  <c r="CU282" i="16"/>
  <c r="CA282" i="19" s="1"/>
  <c r="Z91" i="19"/>
  <c r="AE106" i="19"/>
  <c r="P161" i="19"/>
  <c r="Z77" i="19"/>
  <c r="W259" i="19"/>
  <c r="M266" i="19"/>
  <c r="DN145" i="16"/>
  <c r="DH122" i="16"/>
  <c r="DH121" i="16"/>
  <c r="DQ80" i="16"/>
  <c r="DE160" i="16"/>
  <c r="DN109" i="16"/>
  <c r="DO310" i="16"/>
  <c r="DF103" i="16"/>
  <c r="DM133" i="16"/>
  <c r="CG133" i="19" s="1"/>
  <c r="DA141" i="16"/>
  <c r="CC141" i="19" s="1"/>
  <c r="DH84" i="16"/>
  <c r="DN54" i="16"/>
  <c r="DF167" i="16"/>
  <c r="DL109" i="16"/>
  <c r="DP90" i="16"/>
  <c r="CH90" i="19" s="1"/>
  <c r="DH159" i="16"/>
  <c r="DF108" i="16"/>
  <c r="DG224" i="16"/>
  <c r="CE224" i="19" s="1"/>
  <c r="DK138" i="16"/>
  <c r="DB99" i="16"/>
  <c r="DQ95" i="16"/>
  <c r="DB69" i="16"/>
  <c r="CZ52" i="16"/>
  <c r="DQ39" i="16"/>
  <c r="DM92" i="16"/>
  <c r="CG92" i="19" s="1"/>
  <c r="DD72" i="16"/>
  <c r="CD72" i="19" s="1"/>
  <c r="DG58" i="16"/>
  <c r="CE58" i="19" s="1"/>
  <c r="DA49" i="16"/>
  <c r="CC49" i="19" s="1"/>
  <c r="DG40" i="16"/>
  <c r="CE40" i="19" s="1"/>
  <c r="DC33" i="16"/>
  <c r="DA26" i="16"/>
  <c r="CC26" i="19" s="1"/>
  <c r="DQ18" i="16"/>
  <c r="DO11" i="16"/>
  <c r="DM4" i="16"/>
  <c r="CG4" i="19" s="1"/>
  <c r="DQ86" i="16"/>
  <c r="DL73" i="16"/>
  <c r="DO60" i="16"/>
  <c r="DF51" i="16"/>
  <c r="DG42" i="16"/>
  <c r="CE42" i="19" s="1"/>
  <c r="DL36" i="16"/>
  <c r="DH30" i="16"/>
  <c r="DD24" i="16"/>
  <c r="CD24" i="19" s="1"/>
  <c r="DF19" i="16"/>
  <c r="DB13" i="16"/>
  <c r="DB9" i="16"/>
  <c r="DJ5" i="16"/>
  <c r="CF5" i="19" s="1"/>
  <c r="CT364" i="16"/>
  <c r="DK118" i="16"/>
  <c r="DP86" i="16"/>
  <c r="CH86" i="19" s="1"/>
  <c r="CZ80" i="16"/>
  <c r="DK73" i="16"/>
  <c r="DA67" i="16"/>
  <c r="CC67" i="19" s="1"/>
  <c r="DN60" i="16"/>
  <c r="DP214" i="16"/>
  <c r="CH214" i="19" s="1"/>
  <c r="DG106" i="16"/>
  <c r="CE106" i="19" s="1"/>
  <c r="DF128" i="16"/>
  <c r="DI80" i="16"/>
  <c r="DI159" i="16"/>
  <c r="CZ108" i="16"/>
  <c r="DH183" i="16"/>
  <c r="DN108" i="16"/>
  <c r="DF77" i="16"/>
  <c r="DD51" i="16"/>
  <c r="CD51" i="19" s="1"/>
  <c r="DG154" i="16"/>
  <c r="CE154" i="19" s="1"/>
  <c r="DG108" i="16"/>
  <c r="CE108" i="19" s="1"/>
  <c r="DQ229" i="16"/>
  <c r="DM136" i="16"/>
  <c r="CG136" i="19" s="1"/>
  <c r="DA107" i="16"/>
  <c r="CC107" i="19" s="1"/>
  <c r="DM218" i="16"/>
  <c r="CG218" i="19" s="1"/>
  <c r="DL136" i="16"/>
  <c r="DI98" i="16"/>
  <c r="DC93" i="16"/>
  <c r="DE68" i="16"/>
  <c r="DH51" i="16"/>
  <c r="DH39" i="16"/>
  <c r="DN89" i="16"/>
  <c r="DG71" i="16"/>
  <c r="CE71" i="19" s="1"/>
  <c r="DM57" i="16"/>
  <c r="CG57" i="19" s="1"/>
  <c r="DH48" i="16"/>
  <c r="DP39" i="16"/>
  <c r="CH39" i="19" s="1"/>
  <c r="DM32" i="16"/>
  <c r="CG32" i="19" s="1"/>
  <c r="DK25" i="16"/>
  <c r="DI18" i="16"/>
  <c r="DG11" i="16"/>
  <c r="CE11" i="19" s="1"/>
  <c r="DE4" i="16"/>
  <c r="DH198" i="16"/>
  <c r="DO256" i="16"/>
  <c r="DM127" i="16"/>
  <c r="CG127" i="19" s="1"/>
  <c r="DI48" i="16"/>
  <c r="DK132" i="16"/>
  <c r="DQ212" i="16"/>
  <c r="DI181" i="16"/>
  <c r="DO273" i="16"/>
  <c r="CZ344" i="16"/>
  <c r="DE113" i="16"/>
  <c r="DM76" i="16"/>
  <c r="CG76" i="19" s="1"/>
  <c r="DL50" i="16"/>
  <c r="DE152" i="16"/>
  <c r="DO104" i="16"/>
  <c r="DK214" i="16"/>
  <c r="DA135" i="16"/>
  <c r="CC135" i="19" s="1"/>
  <c r="DC97" i="16"/>
  <c r="DA213" i="16"/>
  <c r="CC213" i="19" s="1"/>
  <c r="DM97" i="16"/>
  <c r="CG97" i="19" s="1"/>
  <c r="DD90" i="16"/>
  <c r="CD90" i="19" s="1"/>
  <c r="DP64" i="16"/>
  <c r="CH64" i="19" s="1"/>
  <c r="DP50" i="16"/>
  <c r="CH50" i="19" s="1"/>
  <c r="CZ39" i="16"/>
  <c r="DB86" i="16"/>
  <c r="DJ70" i="16"/>
  <c r="CF70" i="19" s="1"/>
  <c r="DC57" i="16"/>
  <c r="DP47" i="16"/>
  <c r="CH47" i="19" s="1"/>
  <c r="DG39" i="16"/>
  <c r="CE39" i="19" s="1"/>
  <c r="DE32" i="16"/>
  <c r="DC25" i="16"/>
  <c r="DA18" i="16"/>
  <c r="CC18" i="19" s="1"/>
  <c r="DQ10" i="16"/>
  <c r="DG258" i="16"/>
  <c r="CE258" i="19" s="1"/>
  <c r="DB85" i="16"/>
  <c r="CZ72" i="16"/>
  <c r="DI59" i="16"/>
  <c r="DB50" i="16"/>
  <c r="DF41" i="16"/>
  <c r="DH34" i="16"/>
  <c r="DJ29" i="16"/>
  <c r="CF29" i="19" s="1"/>
  <c r="DF23" i="16"/>
  <c r="DB17" i="16"/>
  <c r="DD12" i="16"/>
  <c r="CD12" i="19" s="1"/>
  <c r="DD8" i="16"/>
  <c r="CD8" i="19" s="1"/>
  <c r="DL4" i="16"/>
  <c r="DA243" i="16"/>
  <c r="CC243" i="19" s="1"/>
  <c r="DD101" i="16"/>
  <c r="CD101" i="19" s="1"/>
  <c r="DP84" i="16"/>
  <c r="CH84" i="19" s="1"/>
  <c r="DI78" i="16"/>
  <c r="DQ71" i="16"/>
  <c r="DJ65" i="16"/>
  <c r="CF65" i="19" s="1"/>
  <c r="DH59" i="16"/>
  <c r="DL54" i="16"/>
  <c r="DA50" i="16"/>
  <c r="CC50" i="19" s="1"/>
  <c r="DH45" i="16"/>
  <c r="DE41" i="16"/>
  <c r="DI37" i="16"/>
  <c r="DN278" i="16"/>
  <c r="DG178" i="16"/>
  <c r="CE178" i="19" s="1"/>
  <c r="CZ93" i="16"/>
  <c r="DO122" i="16"/>
  <c r="DG330" i="16"/>
  <c r="CE330" i="19" s="1"/>
  <c r="DP126" i="16"/>
  <c r="CH126" i="19" s="1"/>
  <c r="DI241" i="16"/>
  <c r="DP192" i="16"/>
  <c r="CH192" i="19" s="1"/>
  <c r="DG179" i="16"/>
  <c r="CE179" i="19" s="1"/>
  <c r="DO252" i="16"/>
  <c r="DM235" i="16"/>
  <c r="CG235" i="19" s="1"/>
  <c r="DM109" i="16"/>
  <c r="CG109" i="19" s="1"/>
  <c r="DH67" i="16"/>
  <c r="DP292" i="16"/>
  <c r="CH292" i="19" s="1"/>
  <c r="DI131" i="16"/>
  <c r="DO103" i="16"/>
  <c r="DG209" i="16"/>
  <c r="CE209" i="19" s="1"/>
  <c r="DG96" i="16"/>
  <c r="CE96" i="19" s="1"/>
  <c r="DH174" i="16"/>
  <c r="DL117" i="16"/>
  <c r="CZ90" i="16"/>
  <c r="DD81" i="16"/>
  <c r="CD81" i="19" s="1"/>
  <c r="CZ61" i="16"/>
  <c r="DO46" i="16"/>
  <c r="DD283" i="16"/>
  <c r="CD283" i="19" s="1"/>
  <c r="CZ82" i="16"/>
  <c r="DM69" i="16"/>
  <c r="CG69" i="19" s="1"/>
  <c r="DK56" i="16"/>
  <c r="DF47" i="16"/>
  <c r="DQ38" i="16"/>
  <c r="DO31" i="16"/>
  <c r="DM24" i="16"/>
  <c r="CG24" i="19" s="1"/>
  <c r="DK17" i="16"/>
  <c r="DI10" i="16"/>
  <c r="DC203" i="16"/>
  <c r="DE84" i="16"/>
  <c r="DF71" i="16"/>
  <c r="DP58" i="16"/>
  <c r="CH58" i="19" s="1"/>
  <c r="DJ49" i="16"/>
  <c r="CF49" i="19" s="1"/>
  <c r="DO40" i="16"/>
  <c r="CZ34" i="16"/>
  <c r="DN27" i="16"/>
  <c r="DP22" i="16"/>
  <c r="CH22" i="19" s="1"/>
  <c r="DL16" i="16"/>
  <c r="DN11" i="16"/>
  <c r="DN7" i="16"/>
  <c r="DD4" i="16"/>
  <c r="CD4" i="19" s="1"/>
  <c r="DQ197" i="16"/>
  <c r="DL97" i="16"/>
  <c r="DD84" i="16"/>
  <c r="CD84" i="19" s="1"/>
  <c r="DL77" i="16"/>
  <c r="DB71" i="16"/>
  <c r="DM64" i="16"/>
  <c r="CG64" i="19" s="1"/>
  <c r="DN58" i="16"/>
  <c r="DB54" i="16"/>
  <c r="DI49" i="16"/>
  <c r="DO44" i="16"/>
  <c r="DN40" i="16"/>
  <c r="DA37" i="16"/>
  <c r="CC37" i="19" s="1"/>
  <c r="DI33" i="16"/>
  <c r="DQ29" i="16"/>
  <c r="DG26" i="16"/>
  <c r="CE26" i="19" s="1"/>
  <c r="DO22" i="16"/>
  <c r="DE19" i="16"/>
  <c r="DM15" i="16"/>
  <c r="CG15" i="19" s="1"/>
  <c r="DC12" i="16"/>
  <c r="DK8" i="16"/>
  <c r="DA5" i="16"/>
  <c r="CC5" i="19" s="1"/>
  <c r="CW362" i="16"/>
  <c r="CY351" i="16"/>
  <c r="CU341" i="16"/>
  <c r="CA341" i="19" s="1"/>
  <c r="CW330" i="16"/>
  <c r="CY319" i="16"/>
  <c r="CU309" i="16"/>
  <c r="CA309" i="19" s="1"/>
  <c r="CW298" i="16"/>
  <c r="CY287" i="16"/>
  <c r="CU277" i="16"/>
  <c r="CA277" i="19" s="1"/>
  <c r="CW266" i="16"/>
  <c r="CY255" i="16"/>
  <c r="CU245" i="16"/>
  <c r="CA245" i="19" s="1"/>
  <c r="CW234" i="16"/>
  <c r="CY223" i="16"/>
  <c r="CU213" i="16"/>
  <c r="CA213" i="19" s="1"/>
  <c r="CW202" i="16"/>
  <c r="DK117" i="16"/>
  <c r="DL86" i="16"/>
  <c r="DQ79" i="16"/>
  <c r="DJ73" i="16"/>
  <c r="CF73" i="19" s="1"/>
  <c r="DV78" i="16"/>
  <c r="DB184" i="16"/>
  <c r="DI128" i="16"/>
  <c r="DO225" i="16"/>
  <c r="DK177" i="16"/>
  <c r="DA116" i="16"/>
  <c r="CC116" i="19" s="1"/>
  <c r="DB323" i="16"/>
  <c r="DH120" i="16"/>
  <c r="DY35" i="16"/>
  <c r="CK35" i="19" s="1"/>
  <c r="DE117" i="16"/>
  <c r="DQ167" i="16"/>
  <c r="DG226" i="16"/>
  <c r="CE226" i="19" s="1"/>
  <c r="DD230" i="16"/>
  <c r="CD230" i="19" s="1"/>
  <c r="DD100" i="16"/>
  <c r="CD100" i="19" s="1"/>
  <c r="DL66" i="16"/>
  <c r="DL267" i="16"/>
  <c r="DJ129" i="16"/>
  <c r="CF129" i="19" s="1"/>
  <c r="DM203" i="16"/>
  <c r="CG203" i="19" s="1"/>
  <c r="DK122" i="16"/>
  <c r="DD92" i="16"/>
  <c r="CD92" i="19" s="1"/>
  <c r="DN172" i="16"/>
  <c r="DO112" i="16"/>
  <c r="DD89" i="16"/>
  <c r="CD89" i="19" s="1"/>
  <c r="DG80" i="16"/>
  <c r="CE80" i="19" s="1"/>
  <c r="DH58" i="16"/>
  <c r="DD46" i="16"/>
  <c r="CD46" i="19" s="1"/>
  <c r="DI207" i="16"/>
  <c r="DH79" i="16"/>
  <c r="DO64" i="16"/>
  <c r="DL53" i="16"/>
  <c r="DH44" i="16"/>
  <c r="DM36" i="16"/>
  <c r="CG36" i="19" s="1"/>
  <c r="DK29" i="16"/>
  <c r="DI22" i="16"/>
  <c r="DG15" i="16"/>
  <c r="CE15" i="19" s="1"/>
  <c r="DE8" i="16"/>
  <c r="DP119" i="16"/>
  <c r="CH119" i="19" s="1"/>
  <c r="DD80" i="16"/>
  <c r="CD80" i="19" s="1"/>
  <c r="DB67" i="16"/>
  <c r="DQ55" i="16"/>
  <c r="DL46" i="16"/>
  <c r="DH38" i="16"/>
  <c r="DJ33" i="16"/>
  <c r="CF33" i="19" s="1"/>
  <c r="DF27" i="16"/>
  <c r="DH22" i="16"/>
  <c r="DD16" i="16"/>
  <c r="CD16" i="19" s="1"/>
  <c r="DF11" i="16"/>
  <c r="DF7" i="16"/>
  <c r="CV369" i="16"/>
  <c r="DF176" i="16"/>
  <c r="DP94" i="16"/>
  <c r="CH94" i="19" s="1"/>
  <c r="DG83" i="16"/>
  <c r="CE83" i="19" s="1"/>
  <c r="DO76" i="16"/>
  <c r="DH70" i="16"/>
  <c r="DO63" i="16"/>
  <c r="DC58" i="16"/>
  <c r="DJ53" i="16"/>
  <c r="CF53" i="19" s="1"/>
  <c r="DP48" i="16"/>
  <c r="CH48" i="19" s="1"/>
  <c r="DF44" i="16"/>
  <c r="DE40" i="16"/>
  <c r="DK36" i="16"/>
  <c r="DA33" i="16"/>
  <c r="CC33" i="19" s="1"/>
  <c r="DI29" i="16"/>
  <c r="DQ25" i="16"/>
  <c r="DG22" i="16"/>
  <c r="CE22" i="19" s="1"/>
  <c r="DO18" i="16"/>
  <c r="DE15" i="16"/>
  <c r="DM11" i="16"/>
  <c r="CG11" i="19" s="1"/>
  <c r="DC8" i="16"/>
  <c r="DK4" i="16"/>
  <c r="CU361" i="16"/>
  <c r="CA361" i="19" s="1"/>
  <c r="CW350" i="16"/>
  <c r="CY339" i="16"/>
  <c r="CU329" i="16"/>
  <c r="CA329" i="19" s="1"/>
  <c r="CW318" i="16"/>
  <c r="CY307" i="16"/>
  <c r="CU297" i="16"/>
  <c r="CA297" i="19" s="1"/>
  <c r="CW286" i="16"/>
  <c r="CY275" i="16"/>
  <c r="CU265" i="16"/>
  <c r="CA265" i="19" s="1"/>
  <c r="CW254" i="16"/>
  <c r="CY243" i="16"/>
  <c r="CU233" i="16"/>
  <c r="CA233" i="19" s="1"/>
  <c r="CW222" i="16"/>
  <c r="CY211" i="16"/>
  <c r="DM164" i="16"/>
  <c r="CG164" i="19" s="1"/>
  <c r="DE116" i="16"/>
  <c r="DQ165" i="16"/>
  <c r="DI163" i="16"/>
  <c r="DJ228" i="16"/>
  <c r="CF228" i="19" s="1"/>
  <c r="DH88" i="16"/>
  <c r="DK52" i="16"/>
  <c r="DN77" i="16"/>
  <c r="DQ43" i="16"/>
  <c r="DE28" i="16"/>
  <c r="DG7" i="16"/>
  <c r="CE7" i="19" s="1"/>
  <c r="DM77" i="16"/>
  <c r="CG77" i="19" s="1"/>
  <c r="DC54" i="16"/>
  <c r="DB37" i="16"/>
  <c r="CZ26" i="16"/>
  <c r="DJ13" i="16"/>
  <c r="CF13" i="19" s="1"/>
  <c r="CZ6" i="16"/>
  <c r="DP130" i="16"/>
  <c r="CH130" i="19" s="1"/>
  <c r="DO80" i="16"/>
  <c r="DP67" i="16"/>
  <c r="CH67" i="19" s="1"/>
  <c r="DH56" i="16"/>
  <c r="DF48" i="16"/>
  <c r="DF42" i="16"/>
  <c r="DM35" i="16"/>
  <c r="CG35" i="19" s="1"/>
  <c r="DE31" i="16"/>
  <c r="DO26" i="16"/>
  <c r="DI21" i="16"/>
  <c r="DA17" i="16"/>
  <c r="CC17" i="19" s="1"/>
  <c r="DK12" i="16"/>
  <c r="DE7" i="16"/>
  <c r="CW366" i="16"/>
  <c r="CU353" i="16"/>
  <c r="CA353" i="19" s="1"/>
  <c r="CU337" i="16"/>
  <c r="CA337" i="19" s="1"/>
  <c r="CY323" i="16"/>
  <c r="CW310" i="16"/>
  <c r="CW294" i="16"/>
  <c r="CU281" i="16"/>
  <c r="CA281" i="19" s="1"/>
  <c r="CY267" i="16"/>
  <c r="CY251" i="16"/>
  <c r="CW238" i="16"/>
  <c r="CU225" i="16"/>
  <c r="CA225" i="19" s="1"/>
  <c r="CU209" i="16"/>
  <c r="CA209" i="19" s="1"/>
  <c r="DG174" i="16"/>
  <c r="CE174" i="19" s="1"/>
  <c r="DN91" i="16"/>
  <c r="DK81" i="16"/>
  <c r="DD74" i="16"/>
  <c r="CD74" i="19" s="1"/>
  <c r="CZ67" i="16"/>
  <c r="DM60" i="16"/>
  <c r="CG60" i="19" s="1"/>
  <c r="DO55" i="16"/>
  <c r="DB51" i="16"/>
  <c r="DI46" i="16"/>
  <c r="DD42" i="16"/>
  <c r="CD42" i="19" s="1"/>
  <c r="DF38" i="16"/>
  <c r="DN34" i="16"/>
  <c r="DD31" i="16"/>
  <c r="CD31" i="19" s="1"/>
  <c r="DL27" i="16"/>
  <c r="DB24" i="16"/>
  <c r="DJ20" i="16"/>
  <c r="CF20" i="19" s="1"/>
  <c r="CZ17" i="16"/>
  <c r="DH13" i="16"/>
  <c r="DP9" i="16"/>
  <c r="CH9" i="19" s="1"/>
  <c r="DF6" i="16"/>
  <c r="CV366" i="16"/>
  <c r="DC142" i="16"/>
  <c r="DO88" i="16"/>
  <c r="DJ81" i="16"/>
  <c r="CF81" i="19" s="1"/>
  <c r="CZ75" i="16"/>
  <c r="DH68" i="16"/>
  <c r="DA62" i="16"/>
  <c r="CC62" i="19" s="1"/>
  <c r="DP56" i="16"/>
  <c r="CH56" i="19" s="1"/>
  <c r="DE52" i="16"/>
  <c r="DJ47" i="16"/>
  <c r="CF47" i="19" s="1"/>
  <c r="DD43" i="16"/>
  <c r="CD43" i="19" s="1"/>
  <c r="DC39" i="16"/>
  <c r="DK35" i="16"/>
  <c r="DA32" i="16"/>
  <c r="CC32" i="19" s="1"/>
  <c r="DK106" i="16"/>
  <c r="DE147" i="16"/>
  <c r="DK86" i="16"/>
  <c r="DK121" i="16"/>
  <c r="DJ161" i="16"/>
  <c r="CF161" i="19" s="1"/>
  <c r="DI161" i="16"/>
  <c r="DH86" i="16"/>
  <c r="DL45" i="16"/>
  <c r="DH43" i="16"/>
  <c r="DA22" i="16"/>
  <c r="CC22" i="19" s="1"/>
  <c r="DQ6" i="16"/>
  <c r="DO72" i="16"/>
  <c r="DN50" i="16"/>
  <c r="DP34" i="16"/>
  <c r="CH34" i="19" s="1"/>
  <c r="DN23" i="16"/>
  <c r="DL12" i="16"/>
  <c r="DB5" i="16"/>
  <c r="DD109" i="16"/>
  <c r="CD109" i="19" s="1"/>
  <c r="DF79" i="16"/>
  <c r="DD66" i="16"/>
  <c r="CD66" i="19" s="1"/>
  <c r="DP55" i="16"/>
  <c r="CH55" i="19" s="1"/>
  <c r="DN47" i="16"/>
  <c r="DN41" i="16"/>
  <c r="DE35" i="16"/>
  <c r="DO30" i="16"/>
  <c r="DI25" i="16"/>
  <c r="DA21" i="16"/>
  <c r="CC21" i="19" s="1"/>
  <c r="DK16" i="16"/>
  <c r="DE11" i="16"/>
  <c r="DO6" i="16"/>
  <c r="CU365" i="16"/>
  <c r="CA365" i="19" s="1"/>
  <c r="CU349" i="16"/>
  <c r="CA349" i="19" s="1"/>
  <c r="CY335" i="16"/>
  <c r="CW322" i="16"/>
  <c r="CW306" i="16"/>
  <c r="CU293" i="16"/>
  <c r="CA293" i="19" s="1"/>
  <c r="CY279" i="16"/>
  <c r="CY263" i="16"/>
  <c r="CW250" i="16"/>
  <c r="CU237" i="16"/>
  <c r="CA237" i="19" s="1"/>
  <c r="CU221" i="16"/>
  <c r="CA221" i="19" s="1"/>
  <c r="CY207" i="16"/>
  <c r="DF159" i="16"/>
  <c r="DB89" i="16"/>
  <c r="DN80" i="16"/>
  <c r="DM72" i="16"/>
  <c r="CG72" i="19" s="1"/>
  <c r="DC66" i="16"/>
  <c r="CZ60" i="16"/>
  <c r="DD55" i="16"/>
  <c r="CD55" i="19" s="1"/>
  <c r="DJ50" i="16"/>
  <c r="CF50" i="19" s="1"/>
  <c r="DQ45" i="16"/>
  <c r="DM41" i="16"/>
  <c r="CG41" i="19" s="1"/>
  <c r="DP37" i="16"/>
  <c r="CH37" i="19" s="1"/>
  <c r="DF34" i="16"/>
  <c r="DN30" i="16"/>
  <c r="DD27" i="16"/>
  <c r="CD27" i="19" s="1"/>
  <c r="DL23" i="16"/>
  <c r="DB20" i="16"/>
  <c r="DJ16" i="16"/>
  <c r="CF16" i="19" s="1"/>
  <c r="CZ13" i="16"/>
  <c r="DH9" i="16"/>
  <c r="DP5" i="16"/>
  <c r="CH5" i="19" s="1"/>
  <c r="CT365" i="16"/>
  <c r="DO126" i="16"/>
  <c r="DI87" i="16"/>
  <c r="DM80" i="16"/>
  <c r="CG80" i="19" s="1"/>
  <c r="DC74" i="16"/>
  <c r="DN67" i="16"/>
  <c r="DE61" i="16"/>
  <c r="DF56" i="16"/>
  <c r="DL51" i="16"/>
  <c r="CZ47" i="16"/>
  <c r="DL42" i="16"/>
  <c r="DM38" i="16"/>
  <c r="CG38" i="19" s="1"/>
  <c r="DC35" i="16"/>
  <c r="DK31" i="16"/>
  <c r="DA28" i="16"/>
  <c r="CC28" i="19" s="1"/>
  <c r="DI24" i="16"/>
  <c r="DQ20" i="16"/>
  <c r="DG17" i="16"/>
  <c r="CE17" i="19" s="1"/>
  <c r="DO13" i="16"/>
  <c r="DE10" i="16"/>
  <c r="DM6" i="16"/>
  <c r="CG6" i="19" s="1"/>
  <c r="DK170" i="16"/>
  <c r="DN93" i="16"/>
  <c r="CZ83" i="16"/>
  <c r="DH76" i="16"/>
  <c r="DI63" i="16"/>
  <c r="CZ58" i="16"/>
  <c r="DF53" i="16"/>
  <c r="DM48" i="16"/>
  <c r="CG48" i="19" s="1"/>
  <c r="DC44" i="16"/>
  <c r="DB40" i="16"/>
  <c r="DH36" i="16"/>
  <c r="DP32" i="16"/>
  <c r="CH32" i="19" s="1"/>
  <c r="DF29" i="16"/>
  <c r="DN25" i="16"/>
  <c r="DD22" i="16"/>
  <c r="CD22" i="19" s="1"/>
  <c r="DL18" i="16"/>
  <c r="DB15" i="16"/>
  <c r="DJ11" i="16"/>
  <c r="CF11" i="19" s="1"/>
  <c r="CZ8" i="16"/>
  <c r="DH4" i="16"/>
  <c r="DL218" i="16"/>
  <c r="DA99" i="16"/>
  <c r="CC99" i="19" s="1"/>
  <c r="DL84" i="16"/>
  <c r="DA78" i="16"/>
  <c r="CC78" i="19" s="1"/>
  <c r="DI71" i="16"/>
  <c r="DB65" i="16"/>
  <c r="DA59" i="16"/>
  <c r="CC59" i="19" s="1"/>
  <c r="DH54" i="16"/>
  <c r="DN49" i="16"/>
  <c r="DC45" i="16"/>
  <c r="DM33" i="16"/>
  <c r="CG33" i="19" s="1"/>
  <c r="DI19" i="16"/>
  <c r="DE5" i="16"/>
  <c r="CW355" i="16"/>
  <c r="CV343" i="16"/>
  <c r="CU331" i="16"/>
  <c r="CA331" i="19" s="1"/>
  <c r="CT319" i="16"/>
  <c r="CY306" i="16"/>
  <c r="CX294" i="16"/>
  <c r="CB294" i="19" s="1"/>
  <c r="CV282" i="16"/>
  <c r="CU270" i="16"/>
  <c r="CA270" i="19" s="1"/>
  <c r="CT258" i="16"/>
  <c r="CY245" i="16"/>
  <c r="CX233" i="16"/>
  <c r="CB233" i="19" s="1"/>
  <c r="CW221" i="16"/>
  <c r="CV209" i="16"/>
  <c r="CW197" i="16"/>
  <c r="CY186" i="16"/>
  <c r="CU176" i="16"/>
  <c r="CA176" i="19" s="1"/>
  <c r="CW165" i="16"/>
  <c r="CY154" i="16"/>
  <c r="DB30" i="16"/>
  <c r="DP15" i="16"/>
  <c r="CH15" i="19" s="1"/>
  <c r="CY366" i="16"/>
  <c r="CV352" i="16"/>
  <c r="CU340" i="16"/>
  <c r="CA340" i="19" s="1"/>
  <c r="CT328" i="16"/>
  <c r="CX315" i="16"/>
  <c r="CB315" i="19" s="1"/>
  <c r="CW303" i="16"/>
  <c r="CV291" i="16"/>
  <c r="CU279" i="16"/>
  <c r="CA279" i="19" s="1"/>
  <c r="CT267" i="16"/>
  <c r="CY254" i="16"/>
  <c r="CX242" i="16"/>
  <c r="CB242" i="19" s="1"/>
  <c r="CV230" i="16"/>
  <c r="CU218" i="16"/>
  <c r="CA218" i="19" s="1"/>
  <c r="CT206" i="16"/>
  <c r="CX194" i="16"/>
  <c r="CB194" i="19" s="1"/>
  <c r="CT184" i="16"/>
  <c r="CV173" i="16"/>
  <c r="CX162" i="16"/>
  <c r="CB162" i="19" s="1"/>
  <c r="CT152" i="16"/>
  <c r="DE33" i="16"/>
  <c r="DA19" i="16"/>
  <c r="CC19" i="19" s="1"/>
  <c r="DO4" i="16"/>
  <c r="CZ153" i="16"/>
  <c r="DK160" i="16"/>
  <c r="DH126" i="16"/>
  <c r="DD110" i="16"/>
  <c r="CD110" i="19" s="1"/>
  <c r="DK105" i="16"/>
  <c r="DJ141" i="16"/>
  <c r="CF141" i="19" s="1"/>
  <c r="DM61" i="16"/>
  <c r="CG61" i="19" s="1"/>
  <c r="DG159" i="16"/>
  <c r="CE159" i="19" s="1"/>
  <c r="DK136" i="16"/>
  <c r="CZ44" i="16"/>
  <c r="CZ64" i="16"/>
  <c r="DQ42" i="16"/>
  <c r="DK21" i="16"/>
  <c r="DI110" i="16"/>
  <c r="DH66" i="16"/>
  <c r="DA46" i="16"/>
  <c r="CC46" i="19" s="1"/>
  <c r="DB33" i="16"/>
  <c r="DL20" i="16"/>
  <c r="DH10" i="16"/>
  <c r="CT368" i="16"/>
  <c r="DQ91" i="16"/>
  <c r="CZ76" i="16"/>
  <c r="CZ63" i="16"/>
  <c r="DF55" i="16"/>
  <c r="DD47" i="16"/>
  <c r="CD47" i="19" s="1"/>
  <c r="DN39" i="16"/>
  <c r="DO34" i="16"/>
  <c r="DG30" i="16"/>
  <c r="CE30" i="19" s="1"/>
  <c r="DA25" i="16"/>
  <c r="CC25" i="19" s="1"/>
  <c r="DK20" i="16"/>
  <c r="DC16" i="16"/>
  <c r="DO10" i="16"/>
  <c r="DG6" i="16"/>
  <c r="CE6" i="19" s="1"/>
  <c r="CY363" i="16"/>
  <c r="CY347" i="16"/>
  <c r="CW334" i="16"/>
  <c r="CU321" i="16"/>
  <c r="CA321" i="19" s="1"/>
  <c r="CU305" i="16"/>
  <c r="CA305" i="19" s="1"/>
  <c r="CY291" i="16"/>
  <c r="CW278" i="16"/>
  <c r="CW262" i="16"/>
  <c r="CU249" i="16"/>
  <c r="CA249" i="19" s="1"/>
  <c r="CY235" i="16"/>
  <c r="CY219" i="16"/>
  <c r="CW206" i="16"/>
  <c r="DO143" i="16"/>
  <c r="DJ87" i="16"/>
  <c r="CF87" i="19" s="1"/>
  <c r="DB79" i="16"/>
  <c r="DP71" i="16"/>
  <c r="CH71" i="19" s="1"/>
  <c r="DF65" i="16"/>
  <c r="DF59" i="16"/>
  <c r="DK54" i="16"/>
  <c r="CZ50" i="16"/>
  <c r="DF45" i="16"/>
  <c r="DD41" i="16"/>
  <c r="CD41" i="19" s="1"/>
  <c r="DH37" i="16"/>
  <c r="DP33" i="16"/>
  <c r="CH33" i="19" s="1"/>
  <c r="DF30" i="16"/>
  <c r="DN26" i="16"/>
  <c r="DD23" i="16"/>
  <c r="CD23" i="19" s="1"/>
  <c r="DL19" i="16"/>
  <c r="DB16" i="16"/>
  <c r="DJ12" i="16"/>
  <c r="CF12" i="19" s="1"/>
  <c r="CZ9" i="16"/>
  <c r="DH5" i="16"/>
  <c r="CX363" i="16"/>
  <c r="CB363" i="19" s="1"/>
  <c r="DF116" i="16"/>
  <c r="DJ86" i="16"/>
  <c r="CF86" i="19" s="1"/>
  <c r="DP79" i="16"/>
  <c r="CH79" i="19" s="1"/>
  <c r="DF73" i="16"/>
  <c r="DQ66" i="16"/>
  <c r="DL60" i="16"/>
  <c r="DM55" i="16"/>
  <c r="CG55" i="19" s="1"/>
  <c r="DA51" i="16"/>
  <c r="CC51" i="19" s="1"/>
  <c r="DH46" i="16"/>
  <c r="DC42" i="16"/>
  <c r="DE38" i="16"/>
  <c r="DM34" i="16"/>
  <c r="CG34" i="19" s="1"/>
  <c r="DC31" i="16"/>
  <c r="DK27" i="16"/>
  <c r="DA24" i="16"/>
  <c r="CC24" i="19" s="1"/>
  <c r="DI20" i="16"/>
  <c r="DQ16" i="16"/>
  <c r="DG13" i="16"/>
  <c r="CE13" i="19" s="1"/>
  <c r="DO9" i="16"/>
  <c r="DE6" i="16"/>
  <c r="DE155" i="16"/>
  <c r="DC82" i="16"/>
  <c r="DN75" i="16"/>
  <c r="DD69" i="16"/>
  <c r="CD69" i="19" s="1"/>
  <c r="DL62" i="16"/>
  <c r="DH57" i="16"/>
  <c r="DN52" i="16"/>
  <c r="DB48" i="16"/>
  <c r="DL43" i="16"/>
  <c r="DJ39" i="16"/>
  <c r="CF39" i="19" s="1"/>
  <c r="CZ36" i="16"/>
  <c r="DH32" i="16"/>
  <c r="DP28" i="16"/>
  <c r="CH28" i="19" s="1"/>
  <c r="DF25" i="16"/>
  <c r="DN21" i="16"/>
  <c r="DD18" i="16"/>
  <c r="CD18" i="19" s="1"/>
  <c r="DL14" i="16"/>
  <c r="DB11" i="16"/>
  <c r="DJ7" i="16"/>
  <c r="CF7" i="19" s="1"/>
  <c r="CZ4" i="16"/>
  <c r="DM183" i="16"/>
  <c r="CG183" i="19" s="1"/>
  <c r="DE96" i="16"/>
  <c r="DN83" i="16"/>
  <c r="DD77" i="16"/>
  <c r="CD77" i="19" s="1"/>
  <c r="DL70" i="16"/>
  <c r="DE64" i="16"/>
  <c r="DI58" i="16"/>
  <c r="DP53" i="16"/>
  <c r="CH53" i="19" s="1"/>
  <c r="DD49" i="16"/>
  <c r="CD49" i="19" s="1"/>
  <c r="DK44" i="16"/>
  <c r="DQ31" i="16"/>
  <c r="DM17" i="16"/>
  <c r="CG17" i="19" s="1"/>
  <c r="CX369" i="16"/>
  <c r="CB369" i="19" s="1"/>
  <c r="CT354" i="16"/>
  <c r="CY341" i="16"/>
  <c r="CX329" i="16"/>
  <c r="CB329" i="19" s="1"/>
  <c r="CW317" i="16"/>
  <c r="CV305" i="16"/>
  <c r="CT293" i="16"/>
  <c r="CY280" i="16"/>
  <c r="CX268" i="16"/>
  <c r="CB268" i="19" s="1"/>
  <c r="CW256" i="16"/>
  <c r="CV244" i="16"/>
  <c r="CU232" i="16"/>
  <c r="CA232" i="19" s="1"/>
  <c r="CT220" i="16"/>
  <c r="CX207" i="16"/>
  <c r="CB207" i="19" s="1"/>
  <c r="CU196" i="16"/>
  <c r="CA196" i="19" s="1"/>
  <c r="CW185" i="16"/>
  <c r="CY174" i="16"/>
  <c r="CU164" i="16"/>
  <c r="CA164" i="19" s="1"/>
  <c r="CW153" i="16"/>
  <c r="DF28" i="16"/>
  <c r="DB14" i="16"/>
  <c r="CU364" i="16"/>
  <c r="CA364" i="19" s="1"/>
  <c r="CY350" i="16"/>
  <c r="CX338" i="16"/>
  <c r="CB338" i="19" s="1"/>
  <c r="CV326" i="16"/>
  <c r="CU314" i="16"/>
  <c r="CA314" i="19" s="1"/>
  <c r="CT302" i="16"/>
  <c r="CY289" i="16"/>
  <c r="CX277" i="16"/>
  <c r="CB277" i="19" s="1"/>
  <c r="CW265" i="16"/>
  <c r="CV253" i="16"/>
  <c r="CT241" i="16"/>
  <c r="CY228" i="16"/>
  <c r="CX216" i="16"/>
  <c r="CB216" i="19" s="1"/>
  <c r="CW204" i="16"/>
  <c r="DE94" i="16"/>
  <c r="DO167" i="16"/>
  <c r="DC61" i="16"/>
  <c r="DE140" i="16"/>
  <c r="CZ78" i="16"/>
  <c r="DI41" i="16"/>
  <c r="DF63" i="16"/>
  <c r="DE36" i="16"/>
  <c r="DC21" i="16"/>
  <c r="CZ102" i="16"/>
  <c r="DK65" i="16"/>
  <c r="DI45" i="16"/>
  <c r="DF31" i="16"/>
  <c r="DD20" i="16"/>
  <c r="CD20" i="19" s="1"/>
  <c r="CZ10" i="16"/>
  <c r="CX366" i="16"/>
  <c r="CB366" i="19" s="1"/>
  <c r="DC89" i="16"/>
  <c r="DB75" i="16"/>
  <c r="DC62" i="16"/>
  <c r="CZ53" i="16"/>
  <c r="DJ46" i="16"/>
  <c r="CF46" i="19" s="1"/>
  <c r="DE39" i="16"/>
  <c r="DG34" i="16"/>
  <c r="CE34" i="19" s="1"/>
  <c r="DA29" i="16"/>
  <c r="CC29" i="19" s="1"/>
  <c r="DK24" i="16"/>
  <c r="DC20" i="16"/>
  <c r="DO14" i="16"/>
  <c r="DG10" i="16"/>
  <c r="CE10" i="19" s="1"/>
  <c r="DQ5" i="16"/>
  <c r="CY359" i="16"/>
  <c r="CW346" i="16"/>
  <c r="CU333" i="16"/>
  <c r="CA333" i="19" s="1"/>
  <c r="CU317" i="16"/>
  <c r="CA317" i="19" s="1"/>
  <c r="CY303" i="16"/>
  <c r="CW290" i="16"/>
  <c r="CW274" i="16"/>
  <c r="CU261" i="16"/>
  <c r="CA261" i="19" s="1"/>
  <c r="CY247" i="16"/>
  <c r="CY231" i="16"/>
  <c r="CW218" i="16"/>
  <c r="CU205" i="16"/>
  <c r="CA205" i="19" s="1"/>
  <c r="DN128" i="16"/>
  <c r="DM85" i="16"/>
  <c r="CG85" i="19" s="1"/>
  <c r="DH78" i="16"/>
  <c r="DA71" i="16"/>
  <c r="CC71" i="19" s="1"/>
  <c r="DH64" i="16"/>
  <c r="DL58" i="16"/>
  <c r="DA54" i="16"/>
  <c r="CC54" i="19" s="1"/>
  <c r="DH49" i="16"/>
  <c r="DN44" i="16"/>
  <c r="DM40" i="16"/>
  <c r="CG40" i="19" s="1"/>
  <c r="CZ37" i="16"/>
  <c r="DH33" i="16"/>
  <c r="DP29" i="16"/>
  <c r="CH29" i="19" s="1"/>
  <c r="DF26" i="16"/>
  <c r="DN22" i="16"/>
  <c r="DD19" i="16"/>
  <c r="CD19" i="19" s="1"/>
  <c r="DL15" i="16"/>
  <c r="DB12" i="16"/>
  <c r="DJ8" i="16"/>
  <c r="CF8" i="19" s="1"/>
  <c r="CZ5" i="16"/>
  <c r="CV362" i="16"/>
  <c r="DQ106" i="16"/>
  <c r="DK85" i="16"/>
  <c r="DW64" i="16"/>
  <c r="DH163" i="16"/>
  <c r="DM82" i="16"/>
  <c r="CG82" i="19" s="1"/>
  <c r="DW6" i="16"/>
  <c r="DL113" i="16"/>
  <c r="DB145" i="16"/>
  <c r="DE55" i="16"/>
  <c r="DH96" i="16"/>
  <c r="DK110" i="16"/>
  <c r="DC77" i="16"/>
  <c r="DQ179" i="16"/>
  <c r="DH62" i="16"/>
  <c r="DO35" i="16"/>
  <c r="DQ14" i="16"/>
  <c r="DN64" i="16"/>
  <c r="DP44" i="16"/>
  <c r="CH44" i="19" s="1"/>
  <c r="DP30" i="16"/>
  <c r="CH30" i="19" s="1"/>
  <c r="DN19" i="16"/>
  <c r="DJ9" i="16"/>
  <c r="CF9" i="19" s="1"/>
  <c r="CV365" i="16"/>
  <c r="DN87" i="16"/>
  <c r="DH74" i="16"/>
  <c r="DH61" i="16"/>
  <c r="DG52" i="16"/>
  <c r="CE52" i="19" s="1"/>
  <c r="CZ46" i="16"/>
  <c r="DO38" i="16"/>
  <c r="DQ33" i="16"/>
  <c r="DK28" i="16"/>
  <c r="DC24" i="16"/>
  <c r="DM19" i="16"/>
  <c r="CG19" i="19" s="1"/>
  <c r="DG14" i="16"/>
  <c r="CE14" i="19" s="1"/>
  <c r="DQ9" i="16"/>
  <c r="DI5" i="16"/>
  <c r="CW358" i="16"/>
  <c r="CU345" i="16"/>
  <c r="CA345" i="19" s="1"/>
  <c r="CY331" i="16"/>
  <c r="CY315" i="16"/>
  <c r="CW302" i="16"/>
  <c r="CU289" i="16"/>
  <c r="CA289" i="19" s="1"/>
  <c r="CU273" i="16"/>
  <c r="CA273" i="19" s="1"/>
  <c r="CY259" i="16"/>
  <c r="CW246" i="16"/>
  <c r="CW230" i="16"/>
  <c r="CU217" i="16"/>
  <c r="CA217" i="19" s="1"/>
  <c r="CY203" i="16"/>
  <c r="DQ107" i="16"/>
  <c r="DO84" i="16"/>
  <c r="DN213" i="16"/>
  <c r="DE177" i="16"/>
  <c r="DO108" i="16"/>
  <c r="DE205" i="16"/>
  <c r="DI91" i="16"/>
  <c r="DH91" i="16"/>
  <c r="DE108" i="16"/>
  <c r="DP57" i="16"/>
  <c r="CH57" i="19" s="1"/>
  <c r="DI95" i="16"/>
  <c r="DJ52" i="16"/>
  <c r="CF52" i="19" s="1"/>
  <c r="DC29" i="16"/>
  <c r="DA14" i="16"/>
  <c r="CC14" i="19" s="1"/>
  <c r="DG79" i="16"/>
  <c r="CE79" i="19" s="1"/>
  <c r="DG55" i="16"/>
  <c r="CE55" i="19" s="1"/>
  <c r="CZ38" i="16"/>
  <c r="DP26" i="16"/>
  <c r="CH26" i="19" s="1"/>
  <c r="DN15" i="16"/>
  <c r="DP6" i="16"/>
  <c r="CH6" i="19" s="1"/>
  <c r="DO160" i="16"/>
  <c r="DJ82" i="16"/>
  <c r="CF82" i="19" s="1"/>
  <c r="DJ69" i="16"/>
  <c r="CF69" i="19" s="1"/>
  <c r="DK57" i="16"/>
  <c r="DE51" i="16"/>
  <c r="DF43" i="16"/>
  <c r="DQ37" i="16"/>
  <c r="DC32" i="16"/>
  <c r="DM27" i="16"/>
  <c r="CG27" i="19" s="1"/>
  <c r="DE23" i="16"/>
  <c r="DQ17" i="16"/>
  <c r="DI13" i="16"/>
  <c r="DA9" i="16"/>
  <c r="CC9" i="19" s="1"/>
  <c r="CU369" i="16"/>
  <c r="CA369" i="19" s="1"/>
  <c r="CY355" i="16"/>
  <c r="CW342" i="16"/>
  <c r="CW326" i="16"/>
  <c r="CU313" i="16"/>
  <c r="CA313" i="19" s="1"/>
  <c r="CY299" i="16"/>
  <c r="CY283" i="16"/>
  <c r="CW270" i="16"/>
  <c r="CU257" i="16"/>
  <c r="CA257" i="19" s="1"/>
  <c r="CU241" i="16"/>
  <c r="CA241" i="19" s="1"/>
  <c r="CY227" i="16"/>
  <c r="CW214" i="16"/>
  <c r="DM233" i="16"/>
  <c r="CG233" i="19" s="1"/>
  <c r="DF97" i="16"/>
  <c r="DF83" i="16"/>
  <c r="DP75" i="16"/>
  <c r="CH75" i="19" s="1"/>
  <c r="DL68" i="16"/>
  <c r="DB62" i="16"/>
  <c r="CZ57" i="16"/>
  <c r="DF52" i="16"/>
  <c r="DM47" i="16"/>
  <c r="CG47" i="19" s="1"/>
  <c r="DE43" i="16"/>
  <c r="DD39" i="16"/>
  <c r="CD39" i="19" s="1"/>
  <c r="DL35" i="16"/>
  <c r="DB32" i="16"/>
  <c r="DJ28" i="16"/>
  <c r="CF28" i="19" s="1"/>
  <c r="CZ25" i="16"/>
  <c r="DH21" i="16"/>
  <c r="DP17" i="16"/>
  <c r="CH17" i="19" s="1"/>
  <c r="DF14" i="16"/>
  <c r="DN10" i="16"/>
  <c r="DD7" i="16"/>
  <c r="CD7" i="19" s="1"/>
  <c r="CT369" i="16"/>
  <c r="DE172" i="16"/>
  <c r="DB94" i="16"/>
  <c r="DB83" i="16"/>
  <c r="DL76" i="16"/>
  <c r="DJ63" i="16"/>
  <c r="CF63" i="19" s="1"/>
  <c r="DA58" i="16"/>
  <c r="CC58" i="19" s="1"/>
  <c r="DH53" i="16"/>
  <c r="DN48" i="16"/>
  <c r="DD44" i="16"/>
  <c r="CD44" i="19" s="1"/>
  <c r="DC40" i="16"/>
  <c r="DI36" i="16"/>
  <c r="DQ32" i="16"/>
  <c r="DG29" i="16"/>
  <c r="CE29" i="19" s="1"/>
  <c r="DO25" i="16"/>
  <c r="DE22" i="16"/>
  <c r="DM18" i="16"/>
  <c r="CG18" i="19" s="1"/>
  <c r="DC15" i="16"/>
  <c r="DK11" i="16"/>
  <c r="DA8" i="16"/>
  <c r="CC8" i="19" s="1"/>
  <c r="DI4" i="16"/>
  <c r="DP280" i="16"/>
  <c r="CH280" i="19" s="1"/>
  <c r="DH99" i="16"/>
  <c r="DQ174" i="16"/>
  <c r="DN69" i="16"/>
  <c r="DM28" i="16"/>
  <c r="CG28" i="19" s="1"/>
  <c r="DP41" i="16"/>
  <c r="CH41" i="19" s="1"/>
  <c r="CX362" i="16"/>
  <c r="CB362" i="19" s="1"/>
  <c r="DO51" i="16"/>
  <c r="DC28" i="16"/>
  <c r="DI9" i="16"/>
  <c r="CY327" i="16"/>
  <c r="CY271" i="16"/>
  <c r="CY215" i="16"/>
  <c r="DK77" i="16"/>
  <c r="DF61" i="16"/>
  <c r="DE48" i="16"/>
  <c r="DJ36" i="16"/>
  <c r="CF36" i="19" s="1"/>
  <c r="DB28" i="16"/>
  <c r="DF18" i="16"/>
  <c r="DB8" i="16"/>
  <c r="DD157" i="16"/>
  <c r="CD157" i="19" s="1"/>
  <c r="DD78" i="16"/>
  <c r="CD78" i="19" s="1"/>
  <c r="DB66" i="16"/>
  <c r="DB55" i="16"/>
  <c r="DP45" i="16"/>
  <c r="CH45" i="19" s="1"/>
  <c r="DO37" i="16"/>
  <c r="DM30" i="16"/>
  <c r="CG30" i="19" s="1"/>
  <c r="DG25" i="16"/>
  <c r="CE25" i="19" s="1"/>
  <c r="DK19" i="16"/>
  <c r="DE14" i="16"/>
  <c r="DI8" i="16"/>
  <c r="DD140" i="16"/>
  <c r="CD140" i="19" s="1"/>
  <c r="DH87" i="16"/>
  <c r="CZ79" i="16"/>
  <c r="DP70" i="16"/>
  <c r="CH70" i="19" s="1"/>
  <c r="CZ62" i="16"/>
  <c r="DL55" i="16"/>
  <c r="DP49" i="16"/>
  <c r="CH49" i="19" s="1"/>
  <c r="DB43" i="16"/>
  <c r="DD38" i="16"/>
  <c r="CD38" i="19" s="1"/>
  <c r="DN33" i="16"/>
  <c r="DH28" i="16"/>
  <c r="CZ24" i="16"/>
  <c r="DJ19" i="16"/>
  <c r="CF19" i="19" s="1"/>
  <c r="DD14" i="16"/>
  <c r="CD14" i="19" s="1"/>
  <c r="DN9" i="16"/>
  <c r="DF5" i="16"/>
  <c r="DL168" i="16"/>
  <c r="DG88" i="16"/>
  <c r="CE88" i="19" s="1"/>
  <c r="DN79" i="16"/>
  <c r="DN61" i="16"/>
  <c r="DJ55" i="16"/>
  <c r="CF55" i="19" s="1"/>
  <c r="DK48" i="16"/>
  <c r="DA43" i="16"/>
  <c r="CC43" i="19" s="1"/>
  <c r="DA23" i="16"/>
  <c r="CC23" i="19" s="1"/>
  <c r="CT367" i="16"/>
  <c r="CW349" i="16"/>
  <c r="CU334" i="16"/>
  <c r="CA334" i="19" s="1"/>
  <c r="CT316" i="16"/>
  <c r="CX300" i="16"/>
  <c r="CB300" i="19" s="1"/>
  <c r="CW285" i="16"/>
  <c r="CU267" i="16"/>
  <c r="CA267" i="19" s="1"/>
  <c r="CT252" i="16"/>
  <c r="CX236" i="16"/>
  <c r="CB236" i="19" s="1"/>
  <c r="CV218" i="16"/>
  <c r="CU203" i="16"/>
  <c r="CA203" i="19" s="1"/>
  <c r="CW189" i="16"/>
  <c r="CW173" i="16"/>
  <c r="CU160" i="16"/>
  <c r="CA160" i="19" s="1"/>
  <c r="DL33" i="16"/>
  <c r="DF12" i="16"/>
  <c r="CV358" i="16"/>
  <c r="CU343" i="16"/>
  <c r="CA343" i="19" s="1"/>
  <c r="CY324" i="16"/>
  <c r="CX309" i="16"/>
  <c r="CB309" i="19" s="1"/>
  <c r="CV294" i="16"/>
  <c r="CU276" i="16"/>
  <c r="CA276" i="19" s="1"/>
  <c r="CY260" i="16"/>
  <c r="CX245" i="16"/>
  <c r="CB245" i="19" s="1"/>
  <c r="CV227" i="16"/>
  <c r="CU212" i="16"/>
  <c r="CA212" i="19" s="1"/>
  <c r="CV197" i="16"/>
  <c r="CV185" i="16"/>
  <c r="CT172" i="16"/>
  <c r="CT160" i="16"/>
  <c r="CT148" i="16"/>
  <c r="DC26" i="16"/>
  <c r="DC10" i="16"/>
  <c r="CU358" i="16"/>
  <c r="CA358" i="19" s="1"/>
  <c r="CT346" i="16"/>
  <c r="CY333" i="16"/>
  <c r="CX321" i="16"/>
  <c r="CB321" i="19" s="1"/>
  <c r="DB157" i="16"/>
  <c r="DD57" i="16"/>
  <c r="CD57" i="19" s="1"/>
  <c r="DI14" i="16"/>
  <c r="DJ37" i="16"/>
  <c r="CF37" i="19" s="1"/>
  <c r="DQ145" i="16"/>
  <c r="DK50" i="16"/>
  <c r="DE27" i="16"/>
  <c r="DM7" i="16"/>
  <c r="CG7" i="19" s="1"/>
  <c r="CU325" i="16"/>
  <c r="CA325" i="19" s="1"/>
  <c r="CU269" i="16"/>
  <c r="CA269" i="19" s="1"/>
  <c r="CW210" i="16"/>
  <c r="DN76" i="16"/>
  <c r="DB58" i="16"/>
  <c r="DA47" i="16"/>
  <c r="CC47" i="19" s="1"/>
  <c r="DB36" i="16"/>
  <c r="DP25" i="16"/>
  <c r="CH25" i="19" s="1"/>
  <c r="DH17" i="16"/>
  <c r="DL7" i="16"/>
  <c r="DO99" i="16"/>
  <c r="DJ77" i="16"/>
  <c r="CF77" i="19" s="1"/>
  <c r="DD65" i="16"/>
  <c r="CD65" i="19" s="1"/>
  <c r="DJ54" i="16"/>
  <c r="CF54" i="19" s="1"/>
  <c r="DE45" i="16"/>
  <c r="DG37" i="16"/>
  <c r="CE37" i="19" s="1"/>
  <c r="DE30" i="16"/>
  <c r="DQ24" i="16"/>
  <c r="DC19" i="16"/>
  <c r="DQ12" i="16"/>
  <c r="DK7" i="16"/>
  <c r="DI125" i="16"/>
  <c r="DI86" i="16"/>
  <c r="DC78" i="16"/>
  <c r="DD61" i="16"/>
  <c r="CD61" i="19" s="1"/>
  <c r="DA55" i="16"/>
  <c r="CC55" i="19" s="1"/>
  <c r="DE49" i="16"/>
  <c r="DK42" i="16"/>
  <c r="DN37" i="16"/>
  <c r="DF33" i="16"/>
  <c r="CZ28" i="16"/>
  <c r="DJ23" i="16"/>
  <c r="CF23" i="19" s="1"/>
  <c r="DB19" i="16"/>
  <c r="DN13" i="16"/>
  <c r="DF9" i="16"/>
  <c r="DP4" i="16"/>
  <c r="CH4" i="19" s="1"/>
  <c r="DK153" i="16"/>
  <c r="DF87" i="16"/>
  <c r="DQ78" i="16"/>
  <c r="DC69" i="16"/>
  <c r="DB61" i="16"/>
  <c r="CZ55" i="16"/>
  <c r="CZ48" i="16"/>
  <c r="DJ42" i="16"/>
  <c r="CF42" i="19" s="1"/>
  <c r="DE21" i="16"/>
  <c r="CV364" i="16"/>
  <c r="CT348" i="16"/>
  <c r="CX332" i="16"/>
  <c r="CB332" i="19" s="1"/>
  <c r="CV314" i="16"/>
  <c r="CU299" i="16"/>
  <c r="CA299" i="19" s="1"/>
  <c r="CT284" i="16"/>
  <c r="CX265" i="16"/>
  <c r="CB265" i="19" s="1"/>
  <c r="CV250" i="16"/>
  <c r="CU235" i="16"/>
  <c r="CA235" i="19" s="1"/>
  <c r="CY216" i="16"/>
  <c r="CX201" i="16"/>
  <c r="CB201" i="19" s="1"/>
  <c r="CU188" i="16"/>
  <c r="CA188" i="19" s="1"/>
  <c r="CU172" i="16"/>
  <c r="CA172" i="19" s="1"/>
  <c r="CY158" i="16"/>
  <c r="DP31" i="16"/>
  <c r="CH31" i="19" s="1"/>
  <c r="DJ10" i="16"/>
  <c r="CF10" i="19" s="1"/>
  <c r="CY356" i="16"/>
  <c r="CX341" i="16"/>
  <c r="CB341" i="19" s="1"/>
  <c r="CV323" i="16"/>
  <c r="CU308" i="16"/>
  <c r="CA308" i="19" s="1"/>
  <c r="CY292" i="16"/>
  <c r="CX274" i="16"/>
  <c r="CB274" i="19" s="1"/>
  <c r="CV259" i="16"/>
  <c r="CU244" i="16"/>
  <c r="CA244" i="19" s="1"/>
  <c r="CY225" i="16"/>
  <c r="CX210" i="16"/>
  <c r="CB210" i="19" s="1"/>
  <c r="CT196" i="16"/>
  <c r="CX182" i="16"/>
  <c r="CB182" i="19" s="1"/>
  <c r="CX170" i="16"/>
  <c r="CB170" i="19" s="1"/>
  <c r="CX158" i="16"/>
  <c r="CB158" i="19" s="1"/>
  <c r="CX146" i="16"/>
  <c r="CB146" i="19" s="1"/>
  <c r="DG24" i="16"/>
  <c r="CE24" i="19" s="1"/>
  <c r="DG8" i="16"/>
  <c r="CE8" i="19" s="1"/>
  <c r="CX356" i="16"/>
  <c r="CB356" i="19" s="1"/>
  <c r="CW344" i="16"/>
  <c r="CV332" i="16"/>
  <c r="CU320" i="16"/>
  <c r="CA320" i="19" s="1"/>
  <c r="CT308" i="16"/>
  <c r="CX295" i="16"/>
  <c r="CB295" i="19" s="1"/>
  <c r="CW283" i="16"/>
  <c r="CV271" i="16"/>
  <c r="CU259" i="16"/>
  <c r="CA259" i="19" s="1"/>
  <c r="CT247" i="16"/>
  <c r="CY234" i="16"/>
  <c r="CX222" i="16"/>
  <c r="CB222" i="19" s="1"/>
  <c r="CV210" i="16"/>
  <c r="CW198" i="16"/>
  <c r="CY187" i="16"/>
  <c r="CU177" i="16"/>
  <c r="CA177" i="19" s="1"/>
  <c r="CW166" i="16"/>
  <c r="CY155" i="16"/>
  <c r="DH31" i="16"/>
  <c r="DD17" i="16"/>
  <c r="CD17" i="19" s="1"/>
  <c r="CW368" i="16"/>
  <c r="CW353" i="16"/>
  <c r="CV341" i="16"/>
  <c r="CT329" i="16"/>
  <c r="CY316" i="16"/>
  <c r="CX304" i="16"/>
  <c r="CB304" i="19" s="1"/>
  <c r="CW292" i="16"/>
  <c r="CV280" i="16"/>
  <c r="CU268" i="16"/>
  <c r="CA268" i="19" s="1"/>
  <c r="CT256" i="16"/>
  <c r="CX243" i="16"/>
  <c r="CB243" i="19" s="1"/>
  <c r="CW231" i="16"/>
  <c r="CV219" i="16"/>
  <c r="CU207" i="16"/>
  <c r="CA207" i="19" s="1"/>
  <c r="CX195" i="16"/>
  <c r="CB195" i="19" s="1"/>
  <c r="CT185" i="16"/>
  <c r="CV174" i="16"/>
  <c r="CX163" i="16"/>
  <c r="CB163" i="19" s="1"/>
  <c r="CT153" i="16"/>
  <c r="CV142" i="16"/>
  <c r="CX131" i="16"/>
  <c r="CB131" i="19" s="1"/>
  <c r="CT121" i="16"/>
  <c r="CV110" i="16"/>
  <c r="CX99" i="16"/>
  <c r="CB99" i="19" s="1"/>
  <c r="CT89" i="16"/>
  <c r="CV78" i="16"/>
  <c r="CX67" i="16"/>
  <c r="CB67" i="19" s="1"/>
  <c r="CT57" i="16"/>
  <c r="CV46" i="16"/>
  <c r="CX35" i="16"/>
  <c r="CB35" i="19" s="1"/>
  <c r="CT25" i="16"/>
  <c r="CV14" i="16"/>
  <c r="CR369" i="16"/>
  <c r="BZ369" i="19" s="1"/>
  <c r="CN359" i="16"/>
  <c r="CP348" i="16"/>
  <c r="CR337" i="16"/>
  <c r="BZ337" i="19" s="1"/>
  <c r="DJ40" i="16"/>
  <c r="CF40" i="19" s="1"/>
  <c r="DQ23" i="16"/>
  <c r="DM9" i="16"/>
  <c r="CG9" i="19" s="1"/>
  <c r="CV359" i="16"/>
  <c r="CU347" i="16"/>
  <c r="CA347" i="19" s="1"/>
  <c r="CT335" i="16"/>
  <c r="CY322" i="16"/>
  <c r="CX310" i="16"/>
  <c r="CB310" i="19" s="1"/>
  <c r="CV298" i="16"/>
  <c r="CU286" i="16"/>
  <c r="CA286" i="19" s="1"/>
  <c r="CT274" i="16"/>
  <c r="CY261" i="16"/>
  <c r="CX249" i="16"/>
  <c r="CB249" i="19" s="1"/>
  <c r="CW237" i="16"/>
  <c r="CV225" i="16"/>
  <c r="CT213" i="16"/>
  <c r="CY200" i="16"/>
  <c r="CU190" i="16"/>
  <c r="CA190" i="19" s="1"/>
  <c r="CW179" i="16"/>
  <c r="CY168" i="16"/>
  <c r="CU158" i="16"/>
  <c r="CA158" i="19" s="1"/>
  <c r="DJ34" i="16"/>
  <c r="CF34" i="19" s="1"/>
  <c r="DF20" i="16"/>
  <c r="DB6" i="16"/>
  <c r="CU356" i="16"/>
  <c r="CA356" i="19" s="1"/>
  <c r="CT344" i="16"/>
  <c r="CX331" i="16"/>
  <c r="CB331" i="19" s="1"/>
  <c r="CW319" i="16"/>
  <c r="DH209" i="16"/>
  <c r="DA165" i="16"/>
  <c r="CC165" i="19" s="1"/>
  <c r="DO7" i="16"/>
  <c r="CZ30" i="16"/>
  <c r="DN85" i="16"/>
  <c r="DO43" i="16"/>
  <c r="DM23" i="16"/>
  <c r="CG23" i="19" s="1"/>
  <c r="DC4" i="16"/>
  <c r="CW314" i="16"/>
  <c r="CW258" i="16"/>
  <c r="CU201" i="16"/>
  <c r="CA201" i="19" s="1"/>
  <c r="DA75" i="16"/>
  <c r="CC75" i="19" s="1"/>
  <c r="DJ57" i="16"/>
  <c r="CF57" i="19" s="1"/>
  <c r="DE44" i="16"/>
  <c r="DD35" i="16"/>
  <c r="CD35" i="19" s="1"/>
  <c r="DH25" i="16"/>
  <c r="DD15" i="16"/>
  <c r="CD15" i="19" s="1"/>
  <c r="DN6" i="16"/>
  <c r="DP96" i="16"/>
  <c r="CH96" i="19" s="1"/>
  <c r="DO75" i="16"/>
  <c r="DG64" i="16"/>
  <c r="CE64" i="19" s="1"/>
  <c r="CZ54" i="16"/>
  <c r="DM44" i="16"/>
  <c r="CG44" i="19" s="1"/>
  <c r="DQ36" i="16"/>
  <c r="DO29" i="16"/>
  <c r="DK23" i="16"/>
  <c r="DE18" i="16"/>
  <c r="DI12" i="16"/>
  <c r="DC7" i="16"/>
  <c r="DA115" i="16"/>
  <c r="CC115" i="19" s="1"/>
  <c r="DJ85" i="16"/>
  <c r="CF85" i="19" s="1"/>
  <c r="DE77" i="16"/>
  <c r="DG68" i="16"/>
  <c r="CE68" i="19" s="1"/>
  <c r="DH60" i="16"/>
  <c r="DI54" i="16"/>
  <c r="DI47" i="16"/>
  <c r="DB42" i="16"/>
  <c r="DF37" i="16"/>
  <c r="CZ32" i="16"/>
  <c r="DJ27" i="16"/>
  <c r="CF27" i="19" s="1"/>
  <c r="DB23" i="16"/>
  <c r="DN17" i="16"/>
  <c r="DF13" i="16"/>
  <c r="DP8" i="16"/>
  <c r="CH8" i="19" s="1"/>
  <c r="CX368" i="16"/>
  <c r="CB368" i="19" s="1"/>
  <c r="DB138" i="16"/>
  <c r="DD86" i="16"/>
  <c r="CD86" i="19" s="1"/>
  <c r="DG76" i="16"/>
  <c r="CE76" i="19" s="1"/>
  <c r="DF68" i="16"/>
  <c r="DG60" i="16"/>
  <c r="CE60" i="19" s="1"/>
  <c r="DE53" i="16"/>
  <c r="DH47" i="16"/>
  <c r="DK38" i="16"/>
  <c r="DQ15" i="16"/>
  <c r="CX361" i="16"/>
  <c r="CB361" i="19" s="1"/>
  <c r="CV346" i="16"/>
  <c r="CU328" i="16"/>
  <c r="CA328" i="19" s="1"/>
  <c r="CY312" i="16"/>
  <c r="CX297" i="16"/>
  <c r="CB297" i="19" s="1"/>
  <c r="CV279" i="16"/>
  <c r="CU264" i="16"/>
  <c r="CA264" i="19" s="1"/>
  <c r="CY248" i="16"/>
  <c r="CX230" i="16"/>
  <c r="CB230" i="19" s="1"/>
  <c r="CV215" i="16"/>
  <c r="CU200" i="16"/>
  <c r="CA200" i="19" s="1"/>
  <c r="CU184" i="16"/>
  <c r="CA184" i="19" s="1"/>
  <c r="CY170" i="16"/>
  <c r="CW157" i="16"/>
  <c r="DJ26" i="16"/>
  <c r="CF26" i="19" s="1"/>
  <c r="DN8" i="16"/>
  <c r="CV355" i="16"/>
  <c r="CT337" i="16"/>
  <c r="CY321" i="16"/>
  <c r="CX306" i="16"/>
  <c r="CB306" i="19" s="1"/>
  <c r="CV288" i="16"/>
  <c r="CT273" i="16"/>
  <c r="CY257" i="16"/>
  <c r="CW239" i="16"/>
  <c r="CV224" i="16"/>
  <c r="CT209" i="16"/>
  <c r="CV193" i="16"/>
  <c r="CV181" i="16"/>
  <c r="CV169" i="16"/>
  <c r="CV157" i="16"/>
  <c r="DJ41" i="16"/>
  <c r="CF41" i="19" s="1"/>
  <c r="DK22" i="16"/>
  <c r="DK6" i="16"/>
  <c r="CU355" i="16"/>
  <c r="CA355" i="19" s="1"/>
  <c r="CT343" i="16"/>
  <c r="CY330" i="16"/>
  <c r="CX318" i="16"/>
  <c r="CB318" i="19" s="1"/>
  <c r="CV306" i="16"/>
  <c r="CU294" i="16"/>
  <c r="CA294" i="19" s="1"/>
  <c r="CT282" i="16"/>
  <c r="CY269" i="16"/>
  <c r="CX257" i="16"/>
  <c r="CB257" i="19" s="1"/>
  <c r="CW245" i="16"/>
  <c r="CV233" i="16"/>
  <c r="CT221" i="16"/>
  <c r="CY208" i="16"/>
  <c r="CU197" i="16"/>
  <c r="CA197" i="19" s="1"/>
  <c r="CW186" i="16"/>
  <c r="CY175" i="16"/>
  <c r="CU165" i="16"/>
  <c r="CA165" i="19" s="1"/>
  <c r="CW154" i="16"/>
  <c r="DL29" i="16"/>
  <c r="DH15" i="16"/>
  <c r="CY365" i="16"/>
  <c r="CT352" i="16"/>
  <c r="CX339" i="16"/>
  <c r="CB339" i="19" s="1"/>
  <c r="CW327" i="16"/>
  <c r="CV315" i="16"/>
  <c r="CU303" i="16"/>
  <c r="CA303" i="19" s="1"/>
  <c r="CT291" i="16"/>
  <c r="CY278" i="16"/>
  <c r="CX266" i="16"/>
  <c r="CB266" i="19" s="1"/>
  <c r="CV254" i="16"/>
  <c r="CU242" i="16"/>
  <c r="CA242" i="19" s="1"/>
  <c r="CT230" i="16"/>
  <c r="CY217" i="16"/>
  <c r="CX205" i="16"/>
  <c r="CB205" i="19" s="1"/>
  <c r="CV194" i="16"/>
  <c r="CX183" i="16"/>
  <c r="CB183" i="19" s="1"/>
  <c r="CT173" i="16"/>
  <c r="CV162" i="16"/>
  <c r="CX151" i="16"/>
  <c r="CB151" i="19" s="1"/>
  <c r="CT141" i="16"/>
  <c r="CV130" i="16"/>
  <c r="CX119" i="16"/>
  <c r="CB119" i="19" s="1"/>
  <c r="CT109" i="16"/>
  <c r="CV98" i="16"/>
  <c r="CX87" i="16"/>
  <c r="CB87" i="19" s="1"/>
  <c r="CT77" i="16"/>
  <c r="CV66" i="16"/>
  <c r="CX55" i="16"/>
  <c r="CB55" i="19" s="1"/>
  <c r="CT45" i="16"/>
  <c r="CV34" i="16"/>
  <c r="CX23" i="16"/>
  <c r="CB23" i="19" s="1"/>
  <c r="CT13" i="16"/>
  <c r="CP368" i="16"/>
  <c r="CR357" i="16"/>
  <c r="BZ357" i="19" s="1"/>
  <c r="CN347" i="16"/>
  <c r="CP336" i="16"/>
  <c r="DO36" i="16"/>
  <c r="DC22" i="16"/>
  <c r="DQ7" i="16"/>
  <c r="CY357" i="16"/>
  <c r="CX345" i="16"/>
  <c r="CB345" i="19" s="1"/>
  <c r="CW333" i="16"/>
  <c r="CV321" i="16"/>
  <c r="CT309" i="16"/>
  <c r="CY296" i="16"/>
  <c r="CX284" i="16"/>
  <c r="CB284" i="19" s="1"/>
  <c r="CW272" i="16"/>
  <c r="CV260" i="16"/>
  <c r="CU248" i="16"/>
  <c r="CA248" i="19" s="1"/>
  <c r="CT236" i="16"/>
  <c r="CX223" i="16"/>
  <c r="CB223" i="19" s="1"/>
  <c r="CW211" i="16"/>
  <c r="CW199" i="16"/>
  <c r="CY188" i="16"/>
  <c r="CU178" i="16"/>
  <c r="CA178" i="19" s="1"/>
  <c r="CW167" i="16"/>
  <c r="CY156" i="16"/>
  <c r="DN32" i="16"/>
  <c r="DJ18" i="16"/>
  <c r="CF18" i="19" s="1"/>
  <c r="DF4" i="16"/>
  <c r="CX354" i="16"/>
  <c r="CB354" i="19" s="1"/>
  <c r="CV342" i="16"/>
  <c r="CU330" i="16"/>
  <c r="CA330" i="19" s="1"/>
  <c r="DK301" i="16"/>
  <c r="DE169" i="16"/>
  <c r="DK109" i="16"/>
  <c r="DK78" i="16"/>
  <c r="DH26" i="16"/>
  <c r="DM81" i="16"/>
  <c r="CG81" i="19" s="1"/>
  <c r="DO42" i="16"/>
  <c r="DQ21" i="16"/>
  <c r="CY367" i="16"/>
  <c r="CY311" i="16"/>
  <c r="CU253" i="16"/>
  <c r="CA253" i="19" s="1"/>
  <c r="DQ192" i="16"/>
  <c r="DC70" i="16"/>
  <c r="DG56" i="16"/>
  <c r="CE56" i="19" s="1"/>
  <c r="DN43" i="16"/>
  <c r="CZ33" i="16"/>
  <c r="DJ24" i="16"/>
  <c r="CF24" i="19" s="1"/>
  <c r="DN14" i="16"/>
  <c r="DJ4" i="16"/>
  <c r="CF4" i="19" s="1"/>
  <c r="DF91" i="16"/>
  <c r="DL72" i="16"/>
  <c r="DP62" i="16"/>
  <c r="CH62" i="19" s="1"/>
  <c r="DO52" i="16"/>
  <c r="DM43" i="16"/>
  <c r="CG43" i="19" s="1"/>
  <c r="DA36" i="16"/>
  <c r="CC36" i="19" s="1"/>
  <c r="DQ28" i="16"/>
  <c r="DC23" i="16"/>
  <c r="DO17" i="16"/>
  <c r="DA12" i="16"/>
  <c r="CC12" i="19" s="1"/>
  <c r="DO5" i="16"/>
  <c r="DL105" i="16"/>
  <c r="DM84" i="16"/>
  <c r="CG84" i="19" s="1"/>
  <c r="DQ74" i="16"/>
  <c r="DJ67" i="16"/>
  <c r="CF67" i="19" s="1"/>
  <c r="DO59" i="16"/>
  <c r="DQ53" i="16"/>
  <c r="DQ46" i="16"/>
  <c r="DK41" i="16"/>
  <c r="DP36" i="16"/>
  <c r="CH36" i="19" s="1"/>
  <c r="DJ31" i="16"/>
  <c r="CF31" i="19" s="1"/>
  <c r="DB27" i="16"/>
  <c r="DL22" i="16"/>
  <c r="DF17" i="16"/>
  <c r="DP12" i="16"/>
  <c r="CH12" i="19" s="1"/>
  <c r="DH8" i="16"/>
  <c r="CV367" i="16"/>
  <c r="DN123" i="16"/>
  <c r="DF85" i="16"/>
  <c r="DJ75" i="16"/>
  <c r="CF75" i="19" s="1"/>
  <c r="DI67" i="16"/>
  <c r="DN59" i="16"/>
  <c r="DL52" i="16"/>
  <c r="DP46" i="16"/>
  <c r="CH46" i="19" s="1"/>
  <c r="DI35" i="16"/>
  <c r="DC14" i="16"/>
  <c r="CU360" i="16"/>
  <c r="CA360" i="19" s="1"/>
  <c r="CY344" i="16"/>
  <c r="CX326" i="16"/>
  <c r="CB326" i="19" s="1"/>
  <c r="CV311" i="16"/>
  <c r="CU296" i="16"/>
  <c r="CA296" i="19" s="1"/>
  <c r="CY277" i="16"/>
  <c r="CX262" i="16"/>
  <c r="CB262" i="19" s="1"/>
  <c r="CV247" i="16"/>
  <c r="CT229" i="16"/>
  <c r="CY213" i="16"/>
  <c r="CY198" i="16"/>
  <c r="CY182" i="16"/>
  <c r="CW169" i="16"/>
  <c r="CU156" i="16"/>
  <c r="CA156" i="19" s="1"/>
  <c r="DN24" i="16"/>
  <c r="CZ7" i="16"/>
  <c r="CY353" i="16"/>
  <c r="CW335" i="16"/>
  <c r="CV320" i="16"/>
  <c r="CT305" i="16"/>
  <c r="CY286" i="16"/>
  <c r="CW271" i="16"/>
  <c r="CV256" i="16"/>
  <c r="CT238" i="16"/>
  <c r="CY222" i="16"/>
  <c r="CW207" i="16"/>
  <c r="CT192" i="16"/>
  <c r="CT180" i="16"/>
  <c r="CT168" i="16"/>
  <c r="CT156" i="16"/>
  <c r="DM37" i="16"/>
  <c r="CG37" i="19" s="1"/>
  <c r="DO20" i="16"/>
  <c r="CY368" i="16"/>
  <c r="CX353" i="16"/>
  <c r="CB353" i="19" s="1"/>
  <c r="CW341" i="16"/>
  <c r="CV329" i="16"/>
  <c r="CT317" i="16"/>
  <c r="CY304" i="16"/>
  <c r="CX292" i="16"/>
  <c r="CB292" i="19" s="1"/>
  <c r="CW280" i="16"/>
  <c r="CV268" i="16"/>
  <c r="CU256" i="16"/>
  <c r="CA256" i="19" s="1"/>
  <c r="CT244" i="16"/>
  <c r="CX231" i="16"/>
  <c r="CB231" i="19" s="1"/>
  <c r="CW219" i="16"/>
  <c r="CV207" i="16"/>
  <c r="CY195" i="16"/>
  <c r="CU185" i="16"/>
  <c r="CA185" i="19" s="1"/>
  <c r="CW174" i="16"/>
  <c r="CY163" i="16"/>
  <c r="CU153" i="16"/>
  <c r="CA153" i="19" s="1"/>
  <c r="DP27" i="16"/>
  <c r="CH27" i="19" s="1"/>
  <c r="DL13" i="16"/>
  <c r="CU363" i="16"/>
  <c r="CA363" i="19" s="1"/>
  <c r="CV350" i="16"/>
  <c r="CU338" i="16"/>
  <c r="CA338" i="19" s="1"/>
  <c r="CT326" i="16"/>
  <c r="CY313" i="16"/>
  <c r="CX301" i="16"/>
  <c r="CB301" i="19" s="1"/>
  <c r="CW289" i="16"/>
  <c r="CV277" i="16"/>
  <c r="CT265" i="16"/>
  <c r="CY252" i="16"/>
  <c r="CX240" i="16"/>
  <c r="CB240" i="19" s="1"/>
  <c r="CW228" i="16"/>
  <c r="CV216" i="16"/>
  <c r="CU204" i="16"/>
  <c r="CA204" i="19" s="1"/>
  <c r="CT193" i="16"/>
  <c r="CV182" i="16"/>
  <c r="CX171" i="16"/>
  <c r="CB171" i="19" s="1"/>
  <c r="CT161" i="16"/>
  <c r="CV150" i="16"/>
  <c r="CX139" i="16"/>
  <c r="CB139" i="19" s="1"/>
  <c r="CT129" i="16"/>
  <c r="CV118" i="16"/>
  <c r="CX107" i="16"/>
  <c r="CB107" i="19" s="1"/>
  <c r="CT97" i="16"/>
  <c r="CV86" i="16"/>
  <c r="CX75" i="16"/>
  <c r="CB75" i="19" s="1"/>
  <c r="CT65" i="16"/>
  <c r="CV54" i="16"/>
  <c r="CX43" i="16"/>
  <c r="CB43" i="19" s="1"/>
  <c r="CT33" i="16"/>
  <c r="CV22" i="16"/>
  <c r="CX11" i="16"/>
  <c r="CB11" i="19" s="1"/>
  <c r="CN367" i="16"/>
  <c r="CP356" i="16"/>
  <c r="CR345" i="16"/>
  <c r="BZ345" i="19" s="1"/>
  <c r="CN335" i="16"/>
  <c r="DK34" i="16"/>
  <c r="DG20" i="16"/>
  <c r="CE20" i="19" s="1"/>
  <c r="DC6" i="16"/>
  <c r="CV356" i="16"/>
  <c r="CU344" i="16"/>
  <c r="CA344" i="19" s="1"/>
  <c r="CT332" i="16"/>
  <c r="CX319" i="16"/>
  <c r="CB319" i="19" s="1"/>
  <c r="CW307" i="16"/>
  <c r="CV295" i="16"/>
  <c r="CU283" i="16"/>
  <c r="CA283" i="19" s="1"/>
  <c r="CT271" i="16"/>
  <c r="CY258" i="16"/>
  <c r="CX246" i="16"/>
  <c r="CB246" i="19" s="1"/>
  <c r="CV234" i="16"/>
  <c r="CU222" i="16"/>
  <c r="CA222" i="19" s="1"/>
  <c r="CT210" i="16"/>
  <c r="CU198" i="16"/>
  <c r="CA198" i="19" s="1"/>
  <c r="CW187" i="16"/>
  <c r="CY176" i="16"/>
  <c r="CU166" i="16"/>
  <c r="CA166" i="19" s="1"/>
  <c r="CW155" i="16"/>
  <c r="CZ31" i="16"/>
  <c r="DN16" i="16"/>
  <c r="CU368" i="16"/>
  <c r="CA368" i="19" s="1"/>
  <c r="CT353" i="16"/>
  <c r="CY340" i="16"/>
  <c r="W91" i="19"/>
  <c r="AB119" i="19"/>
  <c r="AB112" i="19"/>
  <c r="AB154" i="19"/>
  <c r="M126" i="19"/>
  <c r="N154" i="19"/>
  <c r="CY242" i="16"/>
  <c r="CV276" i="16"/>
  <c r="CY309" i="16"/>
  <c r="CV340" i="16"/>
  <c r="DG12" i="16"/>
  <c r="CE12" i="19" s="1"/>
  <c r="DF46" i="16"/>
  <c r="DQ57" i="16"/>
  <c r="DA74" i="16"/>
  <c r="CC74" i="19" s="1"/>
  <c r="DG104" i="16"/>
  <c r="CE104" i="19" s="1"/>
  <c r="DL6" i="16"/>
  <c r="DH16" i="16"/>
  <c r="DD26" i="16"/>
  <c r="CD26" i="19" s="1"/>
  <c r="DB35" i="16"/>
  <c r="DN45" i="16"/>
  <c r="DJ58" i="16"/>
  <c r="CF58" i="19" s="1"/>
  <c r="DH72" i="16"/>
  <c r="DG9" i="16"/>
  <c r="CE9" i="19" s="1"/>
  <c r="DG21" i="16"/>
  <c r="CE21" i="19" s="1"/>
  <c r="DG33" i="16"/>
  <c r="CE33" i="19" s="1"/>
  <c r="DF49" i="16"/>
  <c r="DA228" i="16"/>
  <c r="CC228" i="19" s="1"/>
  <c r="CZ21" i="16"/>
  <c r="DM39" i="16"/>
  <c r="CG39" i="19" s="1"/>
  <c r="DN63" i="16"/>
  <c r="CU229" i="16"/>
  <c r="CA229" i="19" s="1"/>
  <c r="CY343" i="16"/>
  <c r="DK32" i="16"/>
  <c r="DL8" i="16"/>
  <c r="DG35" i="16"/>
  <c r="CE35" i="19" s="1"/>
  <c r="CZ143" i="16"/>
  <c r="Z161" i="19"/>
  <c r="CW320" i="16"/>
  <c r="CT351" i="16"/>
  <c r="DO24" i="16"/>
  <c r="DG50" i="16"/>
  <c r="CE50" i="19" s="1"/>
  <c r="DK62" i="16"/>
  <c r="DP74" i="16"/>
  <c r="CH74" i="19" s="1"/>
  <c r="DA114" i="16"/>
  <c r="CC114" i="19" s="1"/>
  <c r="DB7" i="16"/>
  <c r="DP16" i="16"/>
  <c r="CH16" i="19" s="1"/>
  <c r="DL26" i="16"/>
  <c r="DJ35" i="16"/>
  <c r="CF35" i="19" s="1"/>
  <c r="DG46" i="16"/>
  <c r="CE46" i="19" s="1"/>
  <c r="DB59" i="16"/>
  <c r="DE73" i="16"/>
  <c r="DM96" i="16"/>
  <c r="CG96" i="19" s="1"/>
  <c r="DM10" i="16"/>
  <c r="CG10" i="19" s="1"/>
  <c r="DO21" i="16"/>
  <c r="DO33" i="16"/>
  <c r="DQ49" i="16"/>
  <c r="DQ70" i="16"/>
  <c r="CX367" i="16"/>
  <c r="CB367" i="19" s="1"/>
  <c r="DP21" i="16"/>
  <c r="CH21" i="19" s="1"/>
  <c r="DD40" i="16"/>
  <c r="CD40" i="19" s="1"/>
  <c r="DO67" i="16"/>
  <c r="CY239" i="16"/>
  <c r="CW354" i="16"/>
  <c r="DC36" i="16"/>
  <c r="DF15" i="16"/>
  <c r="DQ51" i="16"/>
  <c r="Q252" i="19"/>
  <c r="P280" i="19"/>
  <c r="S119" i="19"/>
  <c r="V154" i="19"/>
  <c r="Y91" i="19"/>
  <c r="Y252" i="19"/>
  <c r="CW352" i="16"/>
  <c r="DK26" i="16"/>
  <c r="DQ50" i="16"/>
  <c r="DH63" i="16"/>
  <c r="DH80" i="16"/>
  <c r="CT362" i="16"/>
  <c r="DD10" i="16"/>
  <c r="CD10" i="19" s="1"/>
  <c r="CZ20" i="16"/>
  <c r="DN29" i="16"/>
  <c r="DL38" i="16"/>
  <c r="DH50" i="16"/>
  <c r="DF64" i="16"/>
  <c r="DB74" i="16"/>
  <c r="DI99" i="16"/>
  <c r="DC11" i="16"/>
  <c r="DM22" i="16"/>
  <c r="CG22" i="19" s="1"/>
  <c r="DE34" i="16"/>
  <c r="DI50" i="16"/>
  <c r="DO71" i="16"/>
  <c r="DB4" i="16"/>
  <c r="DF22" i="16"/>
  <c r="DN42" i="16"/>
  <c r="DF69" i="16"/>
  <c r="CW242" i="16"/>
  <c r="CU357" i="16"/>
  <c r="CA357" i="19" s="1"/>
  <c r="DG38" i="16"/>
  <c r="CE38" i="19" s="1"/>
  <c r="DP18" i="16"/>
  <c r="CH18" i="19" s="1"/>
  <c r="DB53" i="16"/>
  <c r="DO95" i="16"/>
  <c r="DG112" i="16"/>
  <c r="CE112" i="19" s="1"/>
  <c r="V133" i="19"/>
  <c r="Y112" i="19"/>
  <c r="AE281" i="19"/>
  <c r="DQ185" i="16"/>
  <c r="DM14" i="16"/>
  <c r="CG14" i="19" s="1"/>
  <c r="DE26" i="16"/>
  <c r="DL39" i="16"/>
  <c r="DI57" i="16"/>
  <c r="DA79" i="16"/>
  <c r="CC79" i="19" s="1"/>
  <c r="DF10" i="16"/>
  <c r="CZ29" i="16"/>
  <c r="DO48" i="16"/>
  <c r="DI82" i="16"/>
  <c r="CW282" i="16"/>
  <c r="DA13" i="16"/>
  <c r="CC13" i="19" s="1"/>
  <c r="DA57" i="16"/>
  <c r="CC57" i="19" s="1"/>
  <c r="DO54" i="16"/>
  <c r="DS155" i="16"/>
  <c r="DT162" i="16"/>
  <c r="DR162" i="16"/>
  <c r="DW57" i="16"/>
  <c r="DV71" i="16"/>
  <c r="DU71" i="16"/>
  <c r="DS36" i="16"/>
  <c r="DU64" i="16"/>
  <c r="DX37" i="16"/>
  <c r="DA311" i="16"/>
  <c r="CC311" i="19" s="1"/>
  <c r="DP223" i="16"/>
  <c r="CH223" i="19" s="1"/>
  <c r="DE306" i="16"/>
  <c r="DB233" i="16"/>
  <c r="DQ331" i="16"/>
  <c r="DS93" i="16"/>
  <c r="CI93" i="19" s="1"/>
  <c r="DN205" i="16"/>
  <c r="DC234" i="16"/>
  <c r="DD163" i="16"/>
  <c r="CD163" i="19" s="1"/>
  <c r="DP137" i="16"/>
  <c r="CH137" i="19" s="1"/>
  <c r="CZ306" i="16"/>
  <c r="DL239" i="16"/>
  <c r="DQ184" i="16"/>
  <c r="DE146" i="16"/>
  <c r="DN290" i="16"/>
  <c r="DM231" i="16"/>
  <c r="CG231" i="19" s="1"/>
  <c r="DP180" i="16"/>
  <c r="CH180" i="19" s="1"/>
  <c r="DH156" i="16"/>
  <c r="DJ135" i="16"/>
  <c r="CF135" i="19" s="1"/>
  <c r="DD315" i="16"/>
  <c r="CD315" i="19" s="1"/>
  <c r="CZ261" i="16"/>
  <c r="DG222" i="16"/>
  <c r="CE222" i="19" s="1"/>
  <c r="DP196" i="16"/>
  <c r="CH196" i="19" s="1"/>
  <c r="DC283" i="16"/>
  <c r="CZ201" i="16"/>
  <c r="DI173" i="16"/>
  <c r="DH146" i="16"/>
  <c r="CZ110" i="16"/>
  <c r="DM266" i="16"/>
  <c r="CG266" i="19" s="1"/>
  <c r="DK208" i="16"/>
  <c r="DI170" i="16"/>
  <c r="DQ149" i="16"/>
  <c r="DG131" i="16"/>
  <c r="CE131" i="19" s="1"/>
  <c r="DM111" i="16"/>
  <c r="CG111" i="19" s="1"/>
  <c r="DK100" i="16"/>
  <c r="DA85" i="16"/>
  <c r="CC85" i="19" s="1"/>
  <c r="DK72" i="16"/>
  <c r="DL339" i="16"/>
  <c r="DK240" i="16"/>
  <c r="DI182" i="16"/>
  <c r="DH155" i="16"/>
  <c r="DE136" i="16"/>
  <c r="DN114" i="16"/>
  <c r="DL103" i="16"/>
  <c r="DN86" i="16"/>
  <c r="DL75" i="16"/>
  <c r="DC323" i="16"/>
  <c r="DB240" i="16"/>
  <c r="DE180" i="16"/>
  <c r="CZ139" i="16"/>
  <c r="DG126" i="16"/>
  <c r="CE126" i="19" s="1"/>
  <c r="DC119" i="16"/>
  <c r="DQ112" i="16"/>
  <c r="DA108" i="16"/>
  <c r="CC108" i="19" s="1"/>
  <c r="DO101" i="16"/>
  <c r="DQ96" i="16"/>
  <c r="DM90" i="16"/>
  <c r="CG90" i="19" s="1"/>
  <c r="DI84" i="16"/>
  <c r="DK79" i="16"/>
  <c r="DG73" i="16"/>
  <c r="CE73" i="19" s="1"/>
  <c r="DI68" i="16"/>
  <c r="DE62" i="16"/>
  <c r="DA56" i="16"/>
  <c r="CC56" i="19" s="1"/>
  <c r="DC51" i="16"/>
  <c r="DQ44" i="16"/>
  <c r="DA40" i="16"/>
  <c r="CC40" i="19" s="1"/>
  <c r="DP293" i="16"/>
  <c r="CH293" i="19" s="1"/>
  <c r="DH253" i="16"/>
  <c r="DG232" i="16"/>
  <c r="CE232" i="19" s="1"/>
  <c r="DP205" i="16"/>
  <c r="CH205" i="19" s="1"/>
  <c r="DF187" i="16"/>
  <c r="DL176" i="16"/>
  <c r="DK166" i="16"/>
  <c r="DP158" i="16"/>
  <c r="CH158" i="19" s="1"/>
  <c r="DO148" i="16"/>
  <c r="DB141" i="16"/>
  <c r="DR155" i="16"/>
  <c r="DT137" i="16"/>
  <c r="DU57" i="16"/>
  <c r="DU78" i="16"/>
  <c r="DV50" i="16"/>
  <c r="DR141" i="16"/>
  <c r="DA300" i="16"/>
  <c r="CC300" i="19" s="1"/>
  <c r="DF216" i="16"/>
  <c r="DM248" i="16"/>
  <c r="CG248" i="19" s="1"/>
  <c r="DN295" i="16"/>
  <c r="DP226" i="16"/>
  <c r="CH226" i="19" s="1"/>
  <c r="CZ328" i="16"/>
  <c r="DF347" i="16"/>
  <c r="CZ205" i="16"/>
  <c r="DI225" i="16"/>
  <c r="DN162" i="16"/>
  <c r="DD135" i="16"/>
  <c r="CD135" i="19" s="1"/>
  <c r="DI304" i="16"/>
  <c r="DK227" i="16"/>
  <c r="DC175" i="16"/>
  <c r="DN289" i="16"/>
  <c r="DB216" i="16"/>
  <c r="DD174" i="16"/>
  <c r="CD174" i="19" s="1"/>
  <c r="CZ152" i="16"/>
  <c r="DB135" i="16"/>
  <c r="DB313" i="16"/>
  <c r="DO250" i="16"/>
  <c r="DE215" i="16"/>
  <c r="DI189" i="16"/>
  <c r="DL279" i="16"/>
  <c r="DI199" i="16"/>
  <c r="CZ167" i="16"/>
  <c r="DL145" i="16"/>
  <c r="CZ123" i="16"/>
  <c r="DJ109" i="16"/>
  <c r="CF109" i="19" s="1"/>
  <c r="DD263" i="16"/>
  <c r="CD263" i="19" s="1"/>
  <c r="DL206" i="16"/>
  <c r="DM169" i="16"/>
  <c r="CG169" i="19" s="1"/>
  <c r="DC149" i="16"/>
  <c r="DE125" i="16"/>
  <c r="DE111" i="16"/>
  <c r="DK96" i="16"/>
  <c r="DE83" i="16"/>
  <c r="DK68" i="16"/>
  <c r="DN330" i="16"/>
  <c r="DK223" i="16"/>
  <c r="DM181" i="16"/>
  <c r="CG181" i="19" s="1"/>
  <c r="DO154" i="16"/>
  <c r="DN127" i="16"/>
  <c r="DF114" i="16"/>
  <c r="DD103" i="16"/>
  <c r="CD103" i="19" s="1"/>
  <c r="DF86" i="16"/>
  <c r="DD75" i="16"/>
  <c r="CD75" i="19" s="1"/>
  <c r="DC318" i="16"/>
  <c r="DB223" i="16"/>
  <c r="DI179" i="16"/>
  <c r="DG155" i="16"/>
  <c r="CE155" i="19" s="1"/>
  <c r="DG138" i="16"/>
  <c r="CE138" i="19" s="1"/>
  <c r="DQ123" i="16"/>
  <c r="DM118" i="16"/>
  <c r="CG118" i="19" s="1"/>
  <c r="DI112" i="16"/>
  <c r="DK107" i="16"/>
  <c r="DG101" i="16"/>
  <c r="CE101" i="19" s="1"/>
  <c r="DC95" i="16"/>
  <c r="DE90" i="16"/>
  <c r="DA84" i="16"/>
  <c r="CC84" i="19" s="1"/>
  <c r="DC79" i="16"/>
  <c r="DQ72" i="16"/>
  <c r="DM66" i="16"/>
  <c r="CG66" i="19" s="1"/>
  <c r="DO61" i="16"/>
  <c r="DK55" i="16"/>
  <c r="DM50" i="16"/>
  <c r="CG50" i="19" s="1"/>
  <c r="DI44" i="16"/>
  <c r="DK360" i="16"/>
  <c r="DL290" i="16"/>
  <c r="DI251" i="16"/>
  <c r="DM230" i="16"/>
  <c r="CG230" i="19" s="1"/>
  <c r="DQ203" i="16"/>
  <c r="DN183" i="16"/>
  <c r="DP175" i="16"/>
  <c r="CH175" i="19" s="1"/>
  <c r="CZ166" i="16"/>
  <c r="DB158" i="16"/>
  <c r="DD148" i="16"/>
  <c r="CD148" i="19" s="1"/>
  <c r="DC138" i="16"/>
  <c r="DS246" i="16"/>
  <c r="DS267" i="16"/>
  <c r="DV57" i="16"/>
  <c r="CJ57" i="19" s="1"/>
  <c r="DS141" i="16"/>
  <c r="DV64" i="16"/>
  <c r="DR169" i="16"/>
  <c r="DP329" i="16"/>
  <c r="CH329" i="19" s="1"/>
  <c r="DH295" i="16"/>
  <c r="DF192" i="16"/>
  <c r="DE248" i="16"/>
  <c r="DB273" i="16"/>
  <c r="DF215" i="16"/>
  <c r="DK307" i="16"/>
  <c r="DD291" i="16"/>
  <c r="CD291" i="19" s="1"/>
  <c r="DO186" i="16"/>
  <c r="DB207" i="16"/>
  <c r="DH281" i="16"/>
  <c r="DO226" i="16"/>
  <c r="DM174" i="16"/>
  <c r="CG174" i="19" s="1"/>
  <c r="DC139" i="16"/>
  <c r="DI215" i="16"/>
  <c r="DN173" i="16"/>
  <c r="DD150" i="16"/>
  <c r="CD150" i="19" s="1"/>
  <c r="DL130" i="16"/>
  <c r="CZ292" i="16"/>
  <c r="DD250" i="16"/>
  <c r="CD250" i="19" s="1"/>
  <c r="DL214" i="16"/>
  <c r="DQ188" i="16"/>
  <c r="DE254" i="16"/>
  <c r="DG197" i="16"/>
  <c r="CE197" i="19" s="1"/>
  <c r="DD164" i="16"/>
  <c r="CD164" i="19" s="1"/>
  <c r="DF139" i="16"/>
  <c r="DI122" i="16"/>
  <c r="DJ105" i="16"/>
  <c r="CF105" i="19" s="1"/>
  <c r="DD254" i="16"/>
  <c r="CD254" i="19" s="1"/>
  <c r="DK190" i="16"/>
  <c r="DQ166" i="16"/>
  <c r="DM124" i="16"/>
  <c r="CG124" i="19" s="1"/>
  <c r="DE107" i="16"/>
  <c r="DC96" i="16"/>
  <c r="DE79" i="16"/>
  <c r="DC68" i="16"/>
  <c r="DM278" i="16"/>
  <c r="CG278" i="19" s="1"/>
  <c r="DI221" i="16"/>
  <c r="DD173" i="16"/>
  <c r="CD173" i="19" s="1"/>
  <c r="CZ127" i="16"/>
  <c r="DP97" i="16"/>
  <c r="CH97" i="19" s="1"/>
  <c r="DP85" i="16"/>
  <c r="CH85" i="19" s="1"/>
  <c r="DD71" i="16"/>
  <c r="CD71" i="19" s="1"/>
  <c r="CZ313" i="16"/>
  <c r="DM215" i="16"/>
  <c r="CG215" i="19" s="1"/>
  <c r="DC173" i="16"/>
  <c r="DA134" i="16"/>
  <c r="CC134" i="19" s="1"/>
  <c r="DG123" i="16"/>
  <c r="CE123" i="19" s="1"/>
  <c r="DE118" i="16"/>
  <c r="DO105" i="16"/>
  <c r="DQ100" i="16"/>
  <c r="DM94" i="16"/>
  <c r="CG94" i="19" s="1"/>
  <c r="DO89" i="16"/>
  <c r="DK83" i="16"/>
  <c r="DG77" i="16"/>
  <c r="CE77" i="19" s="1"/>
  <c r="DI72" i="16"/>
  <c r="DE66" i="16"/>
  <c r="DG61" i="16"/>
  <c r="CE61" i="19" s="1"/>
  <c r="DC55" i="16"/>
  <c r="DQ48" i="16"/>
  <c r="DA44" i="16"/>
  <c r="CC44" i="19" s="1"/>
  <c r="DJ347" i="16"/>
  <c r="CF347" i="19" s="1"/>
  <c r="CZ288" i="16"/>
  <c r="DG249" i="16"/>
  <c r="CE249" i="19" s="1"/>
  <c r="DA223" i="16"/>
  <c r="CC223" i="19" s="1"/>
  <c r="DE202" i="16"/>
  <c r="CZ183" i="16"/>
  <c r="DE175" i="16"/>
  <c r="DD165" i="16"/>
  <c r="CD165" i="19" s="1"/>
  <c r="DS169" i="16"/>
  <c r="DR225" i="16"/>
  <c r="DU85" i="16"/>
  <c r="DU50" i="16"/>
  <c r="DO312" i="16"/>
  <c r="DE281" i="16"/>
  <c r="DQ270" i="16"/>
  <c r="DV26" i="16"/>
  <c r="CJ26" i="19" s="1"/>
  <c r="DT36" i="16"/>
  <c r="DO270" i="16"/>
  <c r="DP229" i="16"/>
  <c r="CH229" i="19" s="1"/>
  <c r="DJ252" i="16"/>
  <c r="CF252" i="19" s="1"/>
  <c r="DN170" i="16"/>
  <c r="DT15" i="16"/>
  <c r="CZ244" i="16"/>
  <c r="DG185" i="16"/>
  <c r="CE185" i="19" s="1"/>
  <c r="DM146" i="16"/>
  <c r="CG146" i="19" s="1"/>
  <c r="DK319" i="16"/>
  <c r="DI232" i="16"/>
  <c r="DF181" i="16"/>
  <c r="DP156" i="16"/>
  <c r="CH156" i="19" s="1"/>
  <c r="DQ340" i="16"/>
  <c r="DE262" i="16"/>
  <c r="DF225" i="16"/>
  <c r="DI197" i="16"/>
  <c r="DO285" i="16"/>
  <c r="DM223" i="16"/>
  <c r="CG223" i="19" s="1"/>
  <c r="DB174" i="16"/>
  <c r="DP127" i="16"/>
  <c r="CH127" i="19" s="1"/>
  <c r="DN111" i="16"/>
  <c r="DC295" i="16"/>
  <c r="CZ216" i="16"/>
  <c r="DO176" i="16"/>
  <c r="DM152" i="16"/>
  <c r="CG152" i="19" s="1"/>
  <c r="DC132" i="16"/>
  <c r="DI113" i="16"/>
  <c r="DA101" i="16"/>
  <c r="CC101" i="19" s="1"/>
  <c r="DI85" i="16"/>
  <c r="DG74" i="16"/>
  <c r="CE74" i="19" s="1"/>
  <c r="DB352" i="16"/>
  <c r="CZ248" i="16"/>
  <c r="DE183" i="16"/>
  <c r="DQ161" i="16"/>
  <c r="DA137" i="16"/>
  <c r="CC137" i="19" s="1"/>
  <c r="DD115" i="16"/>
  <c r="CD115" i="19" s="1"/>
  <c r="DB104" i="16"/>
  <c r="DN90" i="16"/>
  <c r="DB76" i="16"/>
  <c r="DB64" i="16"/>
  <c r="DD242" i="16"/>
  <c r="CD242" i="19" s="1"/>
  <c r="DA181" i="16"/>
  <c r="CC181" i="19" s="1"/>
  <c r="DM161" i="16"/>
  <c r="CG161" i="19" s="1"/>
  <c r="DN139" i="16"/>
  <c r="DQ126" i="16"/>
  <c r="DK119" i="16"/>
  <c r="DM114" i="16"/>
  <c r="CG114" i="19" s="1"/>
  <c r="DI108" i="16"/>
  <c r="DE102" i="16"/>
  <c r="DG97" i="16"/>
  <c r="CE97" i="19" s="1"/>
  <c r="DC91" i="16"/>
  <c r="DE86" i="16"/>
  <c r="DA80" i="16"/>
  <c r="CC80" i="19" s="1"/>
  <c r="DO73" i="16"/>
  <c r="DQ68" i="16"/>
  <c r="DM62" i="16"/>
  <c r="CG62" i="19" s="1"/>
  <c r="DO57" i="16"/>
  <c r="DK51" i="16"/>
  <c r="DG45" i="16"/>
  <c r="CE45" i="19" s="1"/>
  <c r="DI40" i="16"/>
  <c r="DK297" i="16"/>
  <c r="DD262" i="16"/>
  <c r="CD262" i="19" s="1"/>
  <c r="DF234" i="16"/>
  <c r="CZ208" i="16"/>
  <c r="DG188" i="16"/>
  <c r="CE188" i="19" s="1"/>
  <c r="DS137" i="16"/>
  <c r="DT141" i="16"/>
  <c r="EB41" i="16"/>
  <c r="CL41" i="19" s="1"/>
  <c r="DQ339" i="16"/>
  <c r="DN188" i="16"/>
  <c r="DT31" i="16"/>
  <c r="CZ198" i="16"/>
  <c r="DD251" i="16"/>
  <c r="CD251" i="19" s="1"/>
  <c r="DL183" i="16"/>
  <c r="DA256" i="16"/>
  <c r="CC256" i="19" s="1"/>
  <c r="DI156" i="16"/>
  <c r="DF262" i="16"/>
  <c r="DJ167" i="16"/>
  <c r="CF167" i="19" s="1"/>
  <c r="DP128" i="16"/>
  <c r="CH128" i="19" s="1"/>
  <c r="DB243" i="16"/>
  <c r="DH188" i="16"/>
  <c r="DN184" i="16"/>
  <c r="DD116" i="16"/>
  <c r="CD116" i="19" s="1"/>
  <c r="DB235" i="16"/>
  <c r="DA159" i="16"/>
  <c r="CC159" i="19" s="1"/>
  <c r="DG118" i="16"/>
  <c r="CE118" i="19" s="1"/>
  <c r="DG90" i="16"/>
  <c r="CE90" i="19" s="1"/>
  <c r="DM63" i="16"/>
  <c r="CG63" i="19" s="1"/>
  <c r="DG202" i="16"/>
  <c r="CE202" i="19" s="1"/>
  <c r="DM147" i="16"/>
  <c r="CG147" i="19" s="1"/>
  <c r="DJ92" i="16"/>
  <c r="CF92" i="19" s="1"/>
  <c r="DJ64" i="16"/>
  <c r="CF64" i="19" s="1"/>
  <c r="DH193" i="16"/>
  <c r="DB146" i="16"/>
  <c r="DE122" i="16"/>
  <c r="DK111" i="16"/>
  <c r="DI100" i="16"/>
  <c r="DA88" i="16"/>
  <c r="CC88" i="19" s="1"/>
  <c r="DQ76" i="16"/>
  <c r="DO65" i="16"/>
  <c r="DM54" i="16"/>
  <c r="CG54" i="19" s="1"/>
  <c r="DK43" i="16"/>
  <c r="DB275" i="16"/>
  <c r="DQ220" i="16"/>
  <c r="DG182" i="16"/>
  <c r="CE182" i="19" s="1"/>
  <c r="DC170" i="16"/>
  <c r="DJ154" i="16"/>
  <c r="CF154" i="19" s="1"/>
  <c r="DE143" i="16"/>
  <c r="DO131" i="16"/>
  <c r="DI124" i="16"/>
  <c r="DD118" i="16"/>
  <c r="CD118" i="19" s="1"/>
  <c r="DF113" i="16"/>
  <c r="DJ107" i="16"/>
  <c r="CF107" i="19" s="1"/>
  <c r="DB287" i="16"/>
  <c r="DF249" i="16"/>
  <c r="DH344" i="16"/>
  <c r="DG277" i="16"/>
  <c r="CE277" i="19" s="1"/>
  <c r="DE249" i="16"/>
  <c r="DC232" i="16"/>
  <c r="DI183" i="16"/>
  <c r="DC157" i="16"/>
  <c r="DQ135" i="16"/>
  <c r="CZ115" i="16"/>
  <c r="DG100" i="16"/>
  <c r="CE100" i="19" s="1"/>
  <c r="DL92" i="16"/>
  <c r="DK216" i="16"/>
  <c r="DM177" i="16"/>
  <c r="CG177" i="19" s="1"/>
  <c r="DQ150" i="16"/>
  <c r="DC130" i="16"/>
  <c r="DG111" i="16"/>
  <c r="CE111" i="19" s="1"/>
  <c r="DF100" i="16"/>
  <c r="DO91" i="16"/>
  <c r="DF237" i="16"/>
  <c r="DP187" i="16"/>
  <c r="CH187" i="19" s="1"/>
  <c r="DE164" i="16"/>
  <c r="DC145" i="16"/>
  <c r="DC126" i="16"/>
  <c r="DA111" i="16"/>
  <c r="CC111" i="19" s="1"/>
  <c r="DP100" i="16"/>
  <c r="CH100" i="19" s="1"/>
  <c r="DC215" i="16"/>
  <c r="DA175" i="16"/>
  <c r="CC175" i="19" s="1"/>
  <c r="DG156" i="16"/>
  <c r="CE156" i="19" s="1"/>
  <c r="DE137" i="16"/>
  <c r="DB118" i="16"/>
  <c r="DC106" i="16"/>
  <c r="DJ89" i="16"/>
  <c r="CF89" i="19" s="1"/>
  <c r="DH82" i="16"/>
  <c r="DR246" i="16"/>
  <c r="DR137" i="16"/>
  <c r="DT148" i="16"/>
  <c r="DQ287" i="16"/>
  <c r="DI310" i="16"/>
  <c r="DJ269" i="16"/>
  <c r="CF269" i="19" s="1"/>
  <c r="DV60" i="16"/>
  <c r="CJ60" i="19" s="1"/>
  <c r="DO232" i="16"/>
  <c r="DP173" i="16"/>
  <c r="CH173" i="19" s="1"/>
  <c r="DB128" i="16"/>
  <c r="DD211" i="16"/>
  <c r="CD211" i="19" s="1"/>
  <c r="DP248" i="16"/>
  <c r="CH248" i="19" s="1"/>
  <c r="DB163" i="16"/>
  <c r="DH124" i="16"/>
  <c r="DF242" i="16"/>
  <c r="DU33" i="16"/>
  <c r="DC184" i="16"/>
  <c r="DJ138" i="16"/>
  <c r="CF138" i="19" s="1"/>
  <c r="DN115" i="16"/>
  <c r="CZ233" i="16"/>
  <c r="DQ117" i="16"/>
  <c r="DQ89" i="16"/>
  <c r="DQ61" i="16"/>
  <c r="DD195" i="16"/>
  <c r="CD195" i="19" s="1"/>
  <c r="DN144" i="16"/>
  <c r="DF110" i="16"/>
  <c r="DP81" i="16"/>
  <c r="CH81" i="19" s="1"/>
  <c r="DL278" i="16"/>
  <c r="DG172" i="16"/>
  <c r="CE172" i="19" s="1"/>
  <c r="DI145" i="16"/>
  <c r="DO121" i="16"/>
  <c r="DC111" i="16"/>
  <c r="DM98" i="16"/>
  <c r="CG98" i="19" s="1"/>
  <c r="DK87" i="16"/>
  <c r="DI76" i="16"/>
  <c r="DG65" i="16"/>
  <c r="CE65" i="19" s="1"/>
  <c r="DE54" i="16"/>
  <c r="DO41" i="16"/>
  <c r="DK271" i="16"/>
  <c r="DE219" i="16"/>
  <c r="DK181" i="16"/>
  <c r="DJ169" i="16"/>
  <c r="CF169" i="19" s="1"/>
  <c r="DQ153" i="16"/>
  <c r="DI142" i="16"/>
  <c r="DA131" i="16"/>
  <c r="CC131" i="19" s="1"/>
  <c r="DD122" i="16"/>
  <c r="CD122" i="19" s="1"/>
  <c r="DN117" i="16"/>
  <c r="DB107" i="16"/>
  <c r="DJ335" i="16"/>
  <c r="CF335" i="19" s="1"/>
  <c r="DH284" i="16"/>
  <c r="DD247" i="16"/>
  <c r="CD247" i="19" s="1"/>
  <c r="DI335" i="16"/>
  <c r="DP273" i="16"/>
  <c r="CH273" i="19" s="1"/>
  <c r="CZ228" i="16"/>
  <c r="DJ181" i="16"/>
  <c r="CF181" i="19" s="1"/>
  <c r="DA155" i="16"/>
  <c r="CC155" i="19" s="1"/>
  <c r="DM128" i="16"/>
  <c r="CG128" i="19" s="1"/>
  <c r="DM113" i="16"/>
  <c r="CG113" i="19" s="1"/>
  <c r="DN99" i="16"/>
  <c r="DP91" i="16"/>
  <c r="CH91" i="19" s="1"/>
  <c r="DJ211" i="16"/>
  <c r="CF211" i="19" s="1"/>
  <c r="DN175" i="16"/>
  <c r="DE149" i="16"/>
  <c r="DE123" i="16"/>
  <c r="DB110" i="16"/>
  <c r="DC98" i="16"/>
  <c r="DK231" i="16"/>
  <c r="DE181" i="16"/>
  <c r="DC162" i="16"/>
  <c r="DA143" i="16"/>
  <c r="CC143" i="19" s="1"/>
  <c r="DM121" i="16"/>
  <c r="CG121" i="19" s="1"/>
  <c r="DA110" i="16"/>
  <c r="CC110" i="19" s="1"/>
  <c r="DE100" i="16"/>
  <c r="DB200" i="16"/>
  <c r="DJ173" i="16"/>
  <c r="CF173" i="19" s="1"/>
  <c r="DH154" i="16"/>
  <c r="DM131" i="16"/>
  <c r="CG131" i="19" s="1"/>
  <c r="DO116" i="16"/>
  <c r="DC105" i="16"/>
  <c r="DP95" i="16"/>
  <c r="CH95" i="19" s="1"/>
  <c r="DN88" i="16"/>
  <c r="DL81" i="16"/>
  <c r="DP309" i="16"/>
  <c r="CH309" i="19" s="1"/>
  <c r="DB301" i="16"/>
  <c r="DC359" i="16"/>
  <c r="DL127" i="16"/>
  <c r="DK210" i="16"/>
  <c r="DM138" i="16"/>
  <c r="CG138" i="19" s="1"/>
  <c r="DJ244" i="16"/>
  <c r="CF244" i="19" s="1"/>
  <c r="DL162" i="16"/>
  <c r="CZ124" i="16"/>
  <c r="DA233" i="16"/>
  <c r="CC233" i="19" s="1"/>
  <c r="DF366" i="16"/>
  <c r="DD181" i="16"/>
  <c r="CD181" i="19" s="1"/>
  <c r="DN135" i="16"/>
  <c r="DP188" i="16"/>
  <c r="CH188" i="19" s="1"/>
  <c r="DI117" i="16"/>
  <c r="DI89" i="16"/>
  <c r="DI61" i="16"/>
  <c r="DI193" i="16"/>
  <c r="DC144" i="16"/>
  <c r="DJ108" i="16"/>
  <c r="CF108" i="19" s="1"/>
  <c r="DB80" i="16"/>
  <c r="DC275" i="16"/>
  <c r="DK169" i="16"/>
  <c r="DM144" i="16"/>
  <c r="CG144" i="19" s="1"/>
  <c r="DA120" i="16"/>
  <c r="CC120" i="19" s="1"/>
  <c r="DG109" i="16"/>
  <c r="CE109" i="19" s="1"/>
  <c r="DE98" i="16"/>
  <c r="DC87" i="16"/>
  <c r="DA76" i="16"/>
  <c r="CC76" i="19" s="1"/>
  <c r="DQ64" i="16"/>
  <c r="DI52" i="16"/>
  <c r="DG41" i="16"/>
  <c r="CE41" i="19" s="1"/>
  <c r="DQ268" i="16"/>
  <c r="DF217" i="16"/>
  <c r="DO180" i="16"/>
  <c r="DK164" i="16"/>
  <c r="DC153" i="16"/>
  <c r="DM141" i="16"/>
  <c r="CG141" i="19" s="1"/>
  <c r="DH130" i="16"/>
  <c r="DN121" i="16"/>
  <c r="DF117" i="16"/>
  <c r="DJ111" i="16"/>
  <c r="CF111" i="19" s="1"/>
  <c r="DL106" i="16"/>
  <c r="DJ328" i="16"/>
  <c r="CF328" i="19" s="1"/>
  <c r="DQ280" i="16"/>
  <c r="DM245" i="16"/>
  <c r="CG245" i="19" s="1"/>
  <c r="DP310" i="16"/>
  <c r="CH310" i="19" s="1"/>
  <c r="DD271" i="16"/>
  <c r="CD271" i="19" s="1"/>
  <c r="DH241" i="16"/>
  <c r="DF222" i="16"/>
  <c r="DC174" i="16"/>
  <c r="DB153" i="16"/>
  <c r="DM126" i="16"/>
  <c r="CG126" i="19" s="1"/>
  <c r="DM112" i="16"/>
  <c r="CG112" i="19" s="1"/>
  <c r="CZ99" i="16"/>
  <c r="DD207" i="16"/>
  <c r="CD207" i="19" s="1"/>
  <c r="DW85" i="16"/>
  <c r="DV85" i="16"/>
  <c r="CZ364" i="16"/>
  <c r="DA278" i="16"/>
  <c r="CC278" i="19" s="1"/>
  <c r="DJ249" i="16"/>
  <c r="CF249" i="19" s="1"/>
  <c r="DO286" i="16"/>
  <c r="DM294" i="16"/>
  <c r="CG294" i="19" s="1"/>
  <c r="DL155" i="16"/>
  <c r="DW78" i="16"/>
  <c r="DG198" i="16"/>
  <c r="CE198" i="19" s="1"/>
  <c r="DQ128" i="16"/>
  <c r="DE203" i="16"/>
  <c r="DI344" i="16"/>
  <c r="DH232" i="16"/>
  <c r="DQ325" i="16"/>
  <c r="DP174" i="16"/>
  <c r="CH174" i="19" s="1"/>
  <c r="DE129" i="16"/>
  <c r="DL104" i="16"/>
  <c r="DN187" i="16"/>
  <c r="DO142" i="16"/>
  <c r="DO106" i="16"/>
  <c r="DO78" i="16"/>
  <c r="DA276" i="16"/>
  <c r="CC276" i="19" s="1"/>
  <c r="DK172" i="16"/>
  <c r="DL137" i="16"/>
  <c r="DB108" i="16"/>
  <c r="DL79" i="16"/>
  <c r="DB263" i="16"/>
  <c r="DE163" i="16"/>
  <c r="DE133" i="16"/>
  <c r="DI116" i="16"/>
  <c r="DQ108" i="16"/>
  <c r="DO97" i="16"/>
  <c r="DM86" i="16"/>
  <c r="CG86" i="19" s="1"/>
  <c r="DK75" i="16"/>
  <c r="DC63" i="16"/>
  <c r="DA52" i="16"/>
  <c r="CC52" i="19" s="1"/>
  <c r="DQ40" i="16"/>
  <c r="DH265" i="16"/>
  <c r="DD215" i="16"/>
  <c r="CD215" i="19" s="1"/>
  <c r="DA178" i="16"/>
  <c r="CC178" i="19" s="1"/>
  <c r="DO163" i="16"/>
  <c r="DG152" i="16"/>
  <c r="CE152" i="19" s="1"/>
  <c r="DJ137" i="16"/>
  <c r="CF137" i="19" s="1"/>
  <c r="DL129" i="16"/>
  <c r="DF121" i="16"/>
  <c r="DP116" i="16"/>
  <c r="CH116" i="19" s="1"/>
  <c r="DB111" i="16"/>
  <c r="DD106" i="16"/>
  <c r="CD106" i="19" s="1"/>
  <c r="DA323" i="16"/>
  <c r="CC323" i="19" s="1"/>
  <c r="DA268" i="16"/>
  <c r="CC268" i="19" s="1"/>
  <c r="DK243" i="16"/>
  <c r="DG305" i="16"/>
  <c r="CE305" i="19" s="1"/>
  <c r="CZ268" i="16"/>
  <c r="DI239" i="16"/>
  <c r="DE217" i="16"/>
  <c r="DD172" i="16"/>
  <c r="CD172" i="19" s="1"/>
  <c r="DH151" i="16"/>
  <c r="DA125" i="16"/>
  <c r="CC125" i="19" s="1"/>
  <c r="DP107" i="16"/>
  <c r="CH107" i="19" s="1"/>
  <c r="DD98" i="16"/>
  <c r="CD98" i="19" s="1"/>
  <c r="DO366" i="16"/>
  <c r="DM201" i="16"/>
  <c r="CG201" i="19" s="1"/>
  <c r="DH166" i="16"/>
  <c r="DD145" i="16"/>
  <c r="CD145" i="19" s="1"/>
  <c r="DN120" i="16"/>
  <c r="DE104" i="16"/>
  <c r="DN96" i="16"/>
  <c r="DL89" i="16"/>
  <c r="DA211" i="16"/>
  <c r="CC211" i="19" s="1"/>
  <c r="DD177" i="16"/>
  <c r="CD177" i="19" s="1"/>
  <c r="DJ158" i="16"/>
  <c r="CF158" i="19" s="1"/>
  <c r="DO135" i="16"/>
  <c r="DH119" i="16"/>
  <c r="DI107" i="16"/>
  <c r="DM250" i="16"/>
  <c r="CG250" i="19" s="1"/>
  <c r="DC191" i="16"/>
  <c r="DI169" i="16"/>
  <c r="DK146" i="16"/>
  <c r="DQ127" i="16"/>
  <c r="DJ114" i="16"/>
  <c r="CF114" i="19" s="1"/>
  <c r="DK101" i="16"/>
  <c r="DI94" i="16"/>
  <c r="DG87" i="16"/>
  <c r="CE87" i="19" s="1"/>
  <c r="DP78" i="16"/>
  <c r="CH78" i="19" s="1"/>
  <c r="DC221" i="16"/>
  <c r="DL286" i="16"/>
  <c r="DH145" i="16"/>
  <c r="DG194" i="16"/>
  <c r="CE194" i="19" s="1"/>
  <c r="DK263" i="16"/>
  <c r="DF141" i="16"/>
  <c r="DK204" i="16"/>
  <c r="DF156" i="16"/>
  <c r="DM303" i="16"/>
  <c r="CG303" i="19" s="1"/>
  <c r="DO102" i="16"/>
  <c r="DQ249" i="16"/>
  <c r="CZ121" i="16"/>
  <c r="DH69" i="16"/>
  <c r="DK115" i="16"/>
  <c r="DO93" i="16"/>
  <c r="DE70" i="16"/>
  <c r="DA48" i="16"/>
  <c r="CC48" i="19" s="1"/>
  <c r="DN245" i="16"/>
  <c r="DF172" i="16"/>
  <c r="DH147" i="16"/>
  <c r="DE126" i="16"/>
  <c r="DL114" i="16"/>
  <c r="DH104" i="16"/>
  <c r="DF290" i="16"/>
  <c r="DQ356" i="16"/>
  <c r="DN250" i="16"/>
  <c r="DE188" i="16"/>
  <c r="DC140" i="16"/>
  <c r="DF104" i="16"/>
  <c r="DF277" i="16"/>
  <c r="DF164" i="16"/>
  <c r="DE132" i="16"/>
  <c r="DI102" i="16"/>
  <c r="DI201" i="16"/>
  <c r="DD160" i="16"/>
  <c r="CD160" i="19" s="1"/>
  <c r="DB130" i="16"/>
  <c r="DI106" i="16"/>
  <c r="DO220" i="16"/>
  <c r="DB162" i="16"/>
  <c r="DK129" i="16"/>
  <c r="DM108" i="16"/>
  <c r="CG108" i="19" s="1"/>
  <c r="DB95" i="16"/>
  <c r="DO83" i="16"/>
  <c r="DC73" i="16"/>
  <c r="DA66" i="16"/>
  <c r="CC66" i="19" s="1"/>
  <c r="DG59" i="16"/>
  <c r="CE59" i="19" s="1"/>
  <c r="DD53" i="16"/>
  <c r="CD53" i="19" s="1"/>
  <c r="DC48" i="16"/>
  <c r="DK248" i="16"/>
  <c r="DF184" i="16"/>
  <c r="DL165" i="16"/>
  <c r="DJ146" i="16"/>
  <c r="CF146" i="19" s="1"/>
  <c r="DD113" i="16"/>
  <c r="CD113" i="19" s="1"/>
  <c r="DC102" i="16"/>
  <c r="DA95" i="16"/>
  <c r="CC95" i="19" s="1"/>
  <c r="DG289" i="16"/>
  <c r="CE289" i="19" s="1"/>
  <c r="DJ199" i="16"/>
  <c r="CF199" i="19" s="1"/>
  <c r="DO172" i="16"/>
  <c r="DB150" i="16"/>
  <c r="CZ131" i="16"/>
  <c r="DM116" i="16"/>
  <c r="CG116" i="19" s="1"/>
  <c r="DP102" i="16"/>
  <c r="CH102" i="19" s="1"/>
  <c r="DN95" i="16"/>
  <c r="DK320" i="16"/>
  <c r="DC194" i="16"/>
  <c r="DO170" i="16"/>
  <c r="DM151" i="16"/>
  <c r="CG151" i="19" s="1"/>
  <c r="DQ130" i="16"/>
  <c r="DG116" i="16"/>
  <c r="CE116" i="19" s="1"/>
  <c r="DW50" i="16"/>
  <c r="CZ145" i="16"/>
  <c r="DC167" i="16"/>
  <c r="DB199" i="16"/>
  <c r="DE198" i="16"/>
  <c r="DM155" i="16"/>
  <c r="CG155" i="19" s="1"/>
  <c r="DG299" i="16"/>
  <c r="CE299" i="19" s="1"/>
  <c r="DM95" i="16"/>
  <c r="CG95" i="19" s="1"/>
  <c r="DJ219" i="16"/>
  <c r="CF219" i="19" s="1"/>
  <c r="DD119" i="16"/>
  <c r="CD119" i="19" s="1"/>
  <c r="CZ69" i="16"/>
  <c r="DC115" i="16"/>
  <c r="DG93" i="16"/>
  <c r="CE93" i="19" s="1"/>
  <c r="DO69" i="16"/>
  <c r="DK47" i="16"/>
  <c r="DQ237" i="16"/>
  <c r="DM171" i="16"/>
  <c r="CG171" i="19" s="1"/>
  <c r="DO146" i="16"/>
  <c r="DL125" i="16"/>
  <c r="DD114" i="16"/>
  <c r="CD114" i="19" s="1"/>
  <c r="CZ104" i="16"/>
  <c r="DG265" i="16"/>
  <c r="CE265" i="19" s="1"/>
  <c r="DA301" i="16"/>
  <c r="CC301" i="19" s="1"/>
  <c r="DL185" i="16"/>
  <c r="DA138" i="16"/>
  <c r="CC138" i="19" s="1"/>
  <c r="DG103" i="16"/>
  <c r="CE103" i="19" s="1"/>
  <c r="DF254" i="16"/>
  <c r="DG162" i="16"/>
  <c r="CE162" i="19" s="1"/>
  <c r="DA122" i="16"/>
  <c r="CC122" i="19" s="1"/>
  <c r="DM101" i="16"/>
  <c r="CG101" i="19" s="1"/>
  <c r="DH90" i="16"/>
  <c r="CZ196" i="16"/>
  <c r="DK156" i="16"/>
  <c r="DC128" i="16"/>
  <c r="DA103" i="16"/>
  <c r="CC103" i="19" s="1"/>
  <c r="DQ195" i="16"/>
  <c r="DC160" i="16"/>
  <c r="DH107" i="16"/>
  <c r="DM93" i="16"/>
  <c r="CG93" i="19" s="1"/>
  <c r="DA83" i="16"/>
  <c r="CC83" i="19" s="1"/>
  <c r="DG72" i="16"/>
  <c r="CE72" i="19" s="1"/>
  <c r="DE65" i="16"/>
  <c r="DO58" i="16"/>
  <c r="DM52" i="16"/>
  <c r="CG52" i="19" s="1"/>
  <c r="DL47" i="16"/>
  <c r="DL235" i="16"/>
  <c r="DO182" i="16"/>
  <c r="DM163" i="16"/>
  <c r="CG163" i="19" s="1"/>
  <c r="DK144" i="16"/>
  <c r="DF124" i="16"/>
  <c r="DQ111" i="16"/>
  <c r="DJ101" i="16"/>
  <c r="CF101" i="19" s="1"/>
  <c r="DP92" i="16"/>
  <c r="CH92" i="19" s="1"/>
  <c r="DH264" i="16"/>
  <c r="DD194" i="16"/>
  <c r="CD194" i="19" s="1"/>
  <c r="DE167" i="16"/>
  <c r="DC148" i="16"/>
  <c r="DI129" i="16"/>
  <c r="DC113" i="16"/>
  <c r="DB102" i="16"/>
  <c r="CZ95" i="16"/>
  <c r="DH189" i="16"/>
  <c r="DM168" i="16"/>
  <c r="CG168" i="19" s="1"/>
  <c r="CZ146" i="16"/>
  <c r="DO128" i="16"/>
  <c r="DG115" i="16"/>
  <c r="CE115" i="19" s="1"/>
  <c r="DI103" i="16"/>
  <c r="DQ94" i="16"/>
  <c r="DO87" i="16"/>
  <c r="DC122" i="16"/>
  <c r="DJ83" i="16"/>
  <c r="CF83" i="19" s="1"/>
  <c r="DI75" i="16"/>
  <c r="DG67" i="16"/>
  <c r="CE67" i="19" s="1"/>
  <c r="DL59" i="16"/>
  <c r="DG54" i="16"/>
  <c r="CE54" i="19" s="1"/>
  <c r="DM49" i="16"/>
  <c r="CG49" i="19" s="1"/>
  <c r="DA45" i="16"/>
  <c r="CC45" i="19" s="1"/>
  <c r="CZ41" i="16"/>
  <c r="DD37" i="16"/>
  <c r="CD37" i="19" s="1"/>
  <c r="DI134" i="16"/>
  <c r="DD88" i="16"/>
  <c r="CD88" i="19" s="1"/>
  <c r="DC81" i="16"/>
  <c r="DK74" i="16"/>
  <c r="CZ68" i="16"/>
  <c r="DK61" i="16"/>
  <c r="DJ258" i="16"/>
  <c r="CF258" i="19" s="1"/>
  <c r="DH293" i="16"/>
  <c r="DI164" i="16"/>
  <c r="DI188" i="16"/>
  <c r="DM290" i="16"/>
  <c r="CG290" i="19" s="1"/>
  <c r="DK246" i="16"/>
  <c r="DA142" i="16"/>
  <c r="CC142" i="19" s="1"/>
  <c r="DG78" i="16"/>
  <c r="CE78" i="19" s="1"/>
  <c r="DO171" i="16"/>
  <c r="CZ65" i="16"/>
  <c r="DK152" i="16"/>
  <c r="DK91" i="16"/>
  <c r="DG69" i="16"/>
  <c r="CE69" i="19" s="1"/>
  <c r="DC47" i="16"/>
  <c r="DH236" i="16"/>
  <c r="DQ170" i="16"/>
  <c r="DP143" i="16"/>
  <c r="CH143" i="19" s="1"/>
  <c r="DB125" i="16"/>
  <c r="DN113" i="16"/>
  <c r="DJ103" i="16"/>
  <c r="CF103" i="19" s="1"/>
  <c r="DP261" i="16"/>
  <c r="CH261" i="19" s="1"/>
  <c r="DI296" i="16"/>
  <c r="DO237" i="16"/>
  <c r="DB170" i="16"/>
  <c r="DM123" i="16"/>
  <c r="CG123" i="19" s="1"/>
  <c r="DK97" i="16"/>
  <c r="DE239" i="16"/>
  <c r="DM160" i="16"/>
  <c r="CG160" i="19" s="1"/>
  <c r="DI119" i="16"/>
  <c r="DB101" i="16"/>
  <c r="DP88" i="16"/>
  <c r="CH88" i="19" s="1"/>
  <c r="DD191" i="16"/>
  <c r="CD191" i="19" s="1"/>
  <c r="DP150" i="16"/>
  <c r="CH150" i="19" s="1"/>
  <c r="DM120" i="16"/>
  <c r="CG120" i="19" s="1"/>
  <c r="DH102" i="16"/>
  <c r="CZ187" i="16"/>
  <c r="DA158" i="16"/>
  <c r="CC158" i="19" s="1"/>
  <c r="DG124" i="16"/>
  <c r="CE124" i="19" s="1"/>
  <c r="DP103" i="16"/>
  <c r="CH103" i="19" s="1"/>
  <c r="DB93" i="16"/>
  <c r="DP80" i="16"/>
  <c r="CH80" i="19" s="1"/>
  <c r="DN71" i="16"/>
  <c r="DL64" i="16"/>
  <c r="DE57" i="16"/>
  <c r="DD52" i="16"/>
  <c r="CD52" i="19" s="1"/>
  <c r="DB47" i="16"/>
  <c r="DC220" i="16"/>
  <c r="DM180" i="16"/>
  <c r="CG180" i="19" s="1"/>
  <c r="DK161" i="16"/>
  <c r="DP138" i="16"/>
  <c r="CH138" i="19" s="1"/>
  <c r="DL122" i="16"/>
  <c r="DQ110" i="16"/>
  <c r="DN100" i="16"/>
  <c r="DE92" i="16"/>
  <c r="DB247" i="16"/>
  <c r="DP189" i="16"/>
  <c r="CH189" i="19" s="1"/>
  <c r="DC165" i="16"/>
  <c r="DI146" i="16"/>
  <c r="DG127" i="16"/>
  <c r="CE127" i="19" s="1"/>
  <c r="DP111" i="16"/>
  <c r="CH111" i="19" s="1"/>
  <c r="DF101" i="16"/>
  <c r="DD94" i="16"/>
  <c r="CD94" i="19" s="1"/>
  <c r="DN233" i="16"/>
  <c r="CZ186" i="16"/>
  <c r="DA167" i="16"/>
  <c r="CC167" i="19" s="1"/>
  <c r="DF144" i="16"/>
  <c r="DF127" i="16"/>
  <c r="DB114" i="16"/>
  <c r="DE101" i="16"/>
  <c r="DC94" i="16"/>
  <c r="DA87" i="16"/>
  <c r="CC87" i="19" s="1"/>
  <c r="DP98" i="16"/>
  <c r="CH98" i="19" s="1"/>
  <c r="DP82" i="16"/>
  <c r="CH82" i="19" s="1"/>
  <c r="DL74" i="16"/>
  <c r="DM65" i="16"/>
  <c r="CG65" i="19" s="1"/>
  <c r="CZ59" i="16"/>
  <c r="DN53" i="16"/>
  <c r="DB49" i="16"/>
  <c r="DJ44" i="16"/>
  <c r="CF44" i="19" s="1"/>
  <c r="DH40" i="16"/>
  <c r="DN36" i="16"/>
  <c r="DC121" i="16"/>
  <c r="CZ87" i="16"/>
  <c r="DF80" i="16"/>
  <c r="DM73" i="16"/>
  <c r="CG73" i="19" s="1"/>
  <c r="DW71" i="16"/>
  <c r="DR36" i="16"/>
  <c r="DF256" i="16"/>
  <c r="DF253" i="16"/>
  <c r="DQ156" i="16"/>
  <c r="CZ188" i="16"/>
  <c r="DQ244" i="16"/>
  <c r="DL128" i="16"/>
  <c r="DA237" i="16"/>
  <c r="CC237" i="19" s="1"/>
  <c r="DE141" i="16"/>
  <c r="DI165" i="16"/>
  <c r="DC244" i="16"/>
  <c r="DL132" i="16"/>
  <c r="DG105" i="16"/>
  <c r="CE105" i="19" s="1"/>
  <c r="DC83" i="16"/>
  <c r="DK59" i="16"/>
  <c r="DC336" i="16"/>
  <c r="DC200" i="16"/>
  <c r="DN136" i="16"/>
  <c r="DP120" i="16"/>
  <c r="CH120" i="19" s="1"/>
  <c r="DB103" i="16"/>
  <c r="DL258" i="16"/>
  <c r="DQ292" i="16"/>
  <c r="DW35" i="16"/>
  <c r="DK168" i="16"/>
  <c r="DB122" i="16"/>
  <c r="DL94" i="16"/>
  <c r="DA196" i="16"/>
  <c r="CC196" i="19" s="1"/>
  <c r="DA153" i="16"/>
  <c r="CC153" i="19" s="1"/>
  <c r="DI118" i="16"/>
  <c r="DJ97" i="16"/>
  <c r="CF97" i="19" s="1"/>
  <c r="DL299" i="16"/>
  <c r="DF179" i="16"/>
  <c r="DN148" i="16"/>
  <c r="DC118" i="16"/>
  <c r="DL101" i="16"/>
  <c r="DO184" i="16"/>
  <c r="DF152" i="16"/>
  <c r="DA123" i="16"/>
  <c r="CC123" i="19" s="1"/>
  <c r="DO100" i="16"/>
  <c r="DF92" i="16"/>
  <c r="DB78" i="16"/>
  <c r="CZ71" i="16"/>
  <c r="DP63" i="16"/>
  <c r="CH63" i="19" s="1"/>
  <c r="DN56" i="16"/>
  <c r="DM51" i="16"/>
  <c r="CG51" i="19" s="1"/>
  <c r="DK46" i="16"/>
  <c r="DB215" i="16"/>
  <c r="DK178" i="16"/>
  <c r="DQ159" i="16"/>
  <c r="DD137" i="16"/>
  <c r="CD137" i="19" s="1"/>
  <c r="DG286" i="16"/>
  <c r="CE286" i="19" s="1"/>
  <c r="DD274" i="16"/>
  <c r="CD274" i="19" s="1"/>
  <c r="DO159" i="16"/>
  <c r="DO74" i="16"/>
  <c r="DN194" i="16"/>
  <c r="DA72" i="16"/>
  <c r="CC72" i="19" s="1"/>
  <c r="DM247" i="16"/>
  <c r="CG247" i="19" s="1"/>
  <c r="DF155" i="16"/>
  <c r="DL118" i="16"/>
  <c r="DK316" i="16"/>
  <c r="DI256" i="16"/>
  <c r="DI166" i="16"/>
  <c r="DA94" i="16"/>
  <c r="CC94" i="19" s="1"/>
  <c r="DF147" i="16"/>
  <c r="CZ96" i="16"/>
  <c r="DO205" i="16"/>
  <c r="DN131" i="16"/>
  <c r="DP225" i="16"/>
  <c r="CH225" i="19" s="1"/>
  <c r="DG139" i="16"/>
  <c r="CE139" i="19" s="1"/>
  <c r="DL98" i="16"/>
  <c r="DQ75" i="16"/>
  <c r="DJ60" i="16"/>
  <c r="CF60" i="19" s="1"/>
  <c r="DC49" i="16"/>
  <c r="DK199" i="16"/>
  <c r="DC150" i="16"/>
  <c r="DF120" i="16"/>
  <c r="DQ102" i="16"/>
  <c r="DB90" i="16"/>
  <c r="DC182" i="16"/>
  <c r="DQ157" i="16"/>
  <c r="DE121" i="16"/>
  <c r="DN103" i="16"/>
  <c r="DL90" i="16"/>
  <c r="DC198" i="16"/>
  <c r="DE157" i="16"/>
  <c r="DJ125" i="16"/>
  <c r="CF125" i="19" s="1"/>
  <c r="CZ107" i="16"/>
  <c r="DJ95" i="16"/>
  <c r="CF95" i="19" s="1"/>
  <c r="CZ213" i="16"/>
  <c r="DF88" i="16"/>
  <c r="DF76" i="16"/>
  <c r="DD64" i="16"/>
  <c r="CD64" i="19" s="1"/>
  <c r="DL56" i="16"/>
  <c r="DF50" i="16"/>
  <c r="DI43" i="16"/>
  <c r="DJ38" i="16"/>
  <c r="CF38" i="19" s="1"/>
  <c r="DJ149" i="16"/>
  <c r="CF149" i="19" s="1"/>
  <c r="DC85" i="16"/>
  <c r="DP68" i="16"/>
  <c r="CH68" i="19" s="1"/>
  <c r="DP60" i="16"/>
  <c r="CH60" i="19" s="1"/>
  <c r="CZ56" i="16"/>
  <c r="DG51" i="16"/>
  <c r="CE51" i="19" s="1"/>
  <c r="DN46" i="16"/>
  <c r="DH42" i="16"/>
  <c r="DI38" i="16"/>
  <c r="DQ34" i="16"/>
  <c r="DG31" i="16"/>
  <c r="CE31" i="19" s="1"/>
  <c r="DO27" i="16"/>
  <c r="DE24" i="16"/>
  <c r="DM20" i="16"/>
  <c r="CG20" i="19" s="1"/>
  <c r="DC17" i="16"/>
  <c r="DK13" i="16"/>
  <c r="DA10" i="16"/>
  <c r="CC10" i="19" s="1"/>
  <c r="DI6" i="16"/>
  <c r="CZ178" i="16"/>
  <c r="DF95" i="16"/>
  <c r="DH83" i="16"/>
  <c r="DP76" i="16"/>
  <c r="CH76" i="19" s="1"/>
  <c r="DI70" i="16"/>
  <c r="DQ63" i="16"/>
  <c r="DD58" i="16"/>
  <c r="CD58" i="19" s="1"/>
  <c r="DK53" i="16"/>
  <c r="CZ49" i="16"/>
  <c r="DG44" i="16"/>
  <c r="CE44" i="19" s="1"/>
  <c r="DF40" i="16"/>
  <c r="DS148" i="16"/>
  <c r="DR81" i="16"/>
  <c r="DE271" i="16"/>
  <c r="DT29" i="16"/>
  <c r="CZ168" i="16"/>
  <c r="DC208" i="16"/>
  <c r="DL120" i="16"/>
  <c r="DM67" i="16"/>
  <c r="CG67" i="19" s="1"/>
  <c r="DI162" i="16"/>
  <c r="DQ104" i="16"/>
  <c r="DC59" i="16"/>
  <c r="CZ193" i="16"/>
  <c r="DK149" i="16"/>
  <c r="DB115" i="16"/>
  <c r="DQ310" i="16"/>
  <c r="DO254" i="16"/>
  <c r="DO158" i="16"/>
  <c r="DE93" i="16"/>
  <c r="CZ138" i="16"/>
  <c r="DG95" i="16"/>
  <c r="CE95" i="19" s="1"/>
  <c r="DM175" i="16"/>
  <c r="CG175" i="19" s="1"/>
  <c r="DC117" i="16"/>
  <c r="DP182" i="16"/>
  <c r="CH182" i="19" s="1"/>
  <c r="DF75" i="16"/>
  <c r="DQ59" i="16"/>
  <c r="DL48" i="16"/>
  <c r="DL194" i="16"/>
  <c r="DL148" i="16"/>
  <c r="DK98" i="16"/>
  <c r="DF89" i="16"/>
  <c r="DL180" i="16"/>
  <c r="DD152" i="16"/>
  <c r="CD152" i="19" s="1"/>
  <c r="DE120" i="16"/>
  <c r="DM100" i="16"/>
  <c r="CG100" i="19" s="1"/>
  <c r="DA90" i="16"/>
  <c r="CC90" i="19" s="1"/>
  <c r="DD184" i="16"/>
  <c r="CD184" i="19" s="1"/>
  <c r="DN155" i="16"/>
  <c r="DO123" i="16"/>
  <c r="DM105" i="16"/>
  <c r="CG105" i="19" s="1"/>
  <c r="DJ93" i="16"/>
  <c r="CF93" i="19" s="1"/>
  <c r="DA182" i="16"/>
  <c r="CC182" i="19" s="1"/>
  <c r="DB87" i="16"/>
  <c r="CZ74" i="16"/>
  <c r="DG63" i="16"/>
  <c r="CE63" i="19" s="1"/>
  <c r="DB56" i="16"/>
  <c r="DJ48" i="16"/>
  <c r="CF48" i="19" s="1"/>
  <c r="CZ43" i="16"/>
  <c r="DB38" i="16"/>
  <c r="DI111" i="16"/>
  <c r="DF84" i="16"/>
  <c r="DE76" i="16"/>
  <c r="DF67" i="16"/>
  <c r="DE60" i="16"/>
  <c r="DH55" i="16"/>
  <c r="DO50" i="16"/>
  <c r="DC46" i="16"/>
  <c r="DQ41" i="16"/>
  <c r="DA38" i="16"/>
  <c r="CC38" i="19" s="1"/>
  <c r="DI34" i="16"/>
  <c r="DQ30" i="16"/>
  <c r="DG27" i="16"/>
  <c r="CE27" i="19" s="1"/>
  <c r="DO23" i="16"/>
  <c r="DE20" i="16"/>
  <c r="DM16" i="16"/>
  <c r="CG16" i="19" s="1"/>
  <c r="DC13" i="16"/>
  <c r="DK9" i="16"/>
  <c r="DA6" i="16"/>
  <c r="CC6" i="19" s="1"/>
  <c r="DQ162" i="16"/>
  <c r="DG92" i="16"/>
  <c r="CE92" i="19" s="1"/>
  <c r="DK82" i="16"/>
  <c r="DD76" i="16"/>
  <c r="CD76" i="19" s="1"/>
  <c r="DL69" i="16"/>
  <c r="DA63" i="16"/>
  <c r="CC63" i="19" s="1"/>
  <c r="DL57" i="16"/>
  <c r="DA53" i="16"/>
  <c r="CC53" i="19" s="1"/>
  <c r="DG48" i="16"/>
  <c r="CE48" i="19" s="1"/>
  <c r="DP43" i="16"/>
  <c r="CH43" i="19" s="1"/>
  <c r="DO39" i="16"/>
  <c r="DD36" i="16"/>
  <c r="CD36" i="19" s="1"/>
  <c r="DL32" i="16"/>
  <c r="DB29" i="16"/>
  <c r="DJ25" i="16"/>
  <c r="CF25" i="19" s="1"/>
  <c r="CZ22" i="16"/>
  <c r="DH18" i="16"/>
  <c r="DP14" i="16"/>
  <c r="CH14" i="19" s="1"/>
  <c r="DB325" i="16"/>
  <c r="DM224" i="16"/>
  <c r="CG224" i="19" s="1"/>
  <c r="DF274" i="16"/>
  <c r="DG205" i="16"/>
  <c r="CE205" i="19" s="1"/>
  <c r="DL116" i="16"/>
  <c r="DJ272" i="16"/>
  <c r="CF272" i="19" s="1"/>
  <c r="DH97" i="16"/>
  <c r="DI104" i="16"/>
  <c r="DM58" i="16"/>
  <c r="CG58" i="19" s="1"/>
  <c r="DL191" i="16"/>
  <c r="DC136" i="16"/>
  <c r="DO293" i="16"/>
  <c r="DP252" i="16"/>
  <c r="CH252" i="19" s="1"/>
  <c r="DN143" i="16"/>
  <c r="DP135" i="16"/>
  <c r="CH135" i="19" s="1"/>
  <c r="DK94" i="16"/>
  <c r="DK173" i="16"/>
  <c r="DP115" i="16"/>
  <c r="CH115" i="19" s="1"/>
  <c r="DC177" i="16"/>
  <c r="DG119" i="16"/>
  <c r="CE119" i="19" s="1"/>
  <c r="DC90" i="16"/>
  <c r="DD70" i="16"/>
  <c r="CD70" i="19" s="1"/>
  <c r="DE56" i="16"/>
  <c r="DB45" i="16"/>
  <c r="DB177" i="16"/>
  <c r="DE135" i="16"/>
  <c r="DA118" i="16"/>
  <c r="CC118" i="19" s="1"/>
  <c r="DN327" i="16"/>
  <c r="DJ178" i="16"/>
  <c r="CF178" i="19" s="1"/>
  <c r="DG144" i="16"/>
  <c r="CE144" i="19" s="1"/>
  <c r="DQ99" i="16"/>
  <c r="DE89" i="16"/>
  <c r="DB182" i="16"/>
  <c r="DL153" i="16"/>
  <c r="DJ122" i="16"/>
  <c r="CF122" i="19" s="1"/>
  <c r="DM104" i="16"/>
  <c r="CG104" i="19" s="1"/>
  <c r="DN92" i="16"/>
  <c r="DJ166" i="16"/>
  <c r="CF166" i="19" s="1"/>
  <c r="DG84" i="16"/>
  <c r="CE84" i="19" s="1"/>
  <c r="DH71" i="16"/>
  <c r="DJ62" i="16"/>
  <c r="CF62" i="19" s="1"/>
  <c r="DQ54" i="16"/>
  <c r="DQ47" i="16"/>
  <c r="DI42" i="16"/>
  <c r="DL37" i="16"/>
  <c r="DK102" i="16"/>
  <c r="DI83" i="16"/>
  <c r="DH75" i="16"/>
  <c r="DI66" i="16"/>
  <c r="DJ59" i="16"/>
  <c r="CF59" i="19" s="1"/>
  <c r="DP54" i="16"/>
  <c r="CH54" i="19" s="1"/>
  <c r="DD50" i="16"/>
  <c r="CD50" i="19" s="1"/>
  <c r="DJ45" i="16"/>
  <c r="CF45" i="19" s="1"/>
  <c r="DH41" i="16"/>
  <c r="DK37" i="16"/>
  <c r="DA34" i="16"/>
  <c r="CC34" i="19" s="1"/>
  <c r="DI30" i="16"/>
  <c r="DQ26" i="16"/>
  <c r="DG23" i="16"/>
  <c r="CE23" i="19" s="1"/>
  <c r="DO19" i="16"/>
  <c r="DE16" i="16"/>
  <c r="DM12" i="16"/>
  <c r="CG12" i="19" s="1"/>
  <c r="DC9" i="16"/>
  <c r="DK5" i="16"/>
  <c r="DP147" i="16"/>
  <c r="CH147" i="19" s="1"/>
  <c r="DK89" i="16"/>
  <c r="DN81" i="16"/>
  <c r="DG75" i="16"/>
  <c r="CE75" i="19" s="1"/>
  <c r="DN68" i="16"/>
  <c r="DD62" i="16"/>
  <c r="CD62" i="19" s="1"/>
  <c r="DB57" i="16"/>
  <c r="DH52" i="16"/>
  <c r="DO47" i="16"/>
  <c r="DG43" i="16"/>
  <c r="CE43" i="19" s="1"/>
  <c r="DF39" i="16"/>
  <c r="DN35" i="16"/>
  <c r="DD32" i="16"/>
  <c r="CD32" i="19" s="1"/>
  <c r="DL28" i="16"/>
  <c r="DB25" i="16"/>
  <c r="DJ21" i="16"/>
  <c r="CF21" i="19" s="1"/>
  <c r="CZ18" i="16"/>
  <c r="DH14" i="16"/>
  <c r="DP10" i="16"/>
  <c r="CH10" i="19" s="1"/>
  <c r="DP357" i="16"/>
  <c r="CH357" i="19" s="1"/>
  <c r="DF206" i="16"/>
  <c r="DD146" i="16"/>
  <c r="CD146" i="19" s="1"/>
  <c r="DQ227" i="16"/>
  <c r="DN132" i="16"/>
  <c r="CZ97" i="16"/>
  <c r="DA104" i="16"/>
  <c r="CC104" i="19" s="1"/>
  <c r="DE58" i="16"/>
  <c r="DQ189" i="16"/>
  <c r="DG135" i="16"/>
  <c r="CE135" i="19" s="1"/>
  <c r="DL110" i="16"/>
  <c r="CZ257" i="16"/>
  <c r="DL141" i="16"/>
  <c r="DC305" i="16"/>
  <c r="DQ133" i="16"/>
  <c r="DH92" i="16"/>
  <c r="DI171" i="16"/>
  <c r="DF112" i="16"/>
  <c r="DH171" i="16"/>
  <c r="DO115" i="16"/>
  <c r="CZ88" i="16"/>
  <c r="DK69" i="16"/>
  <c r="DN55" i="16"/>
  <c r="DG333" i="16"/>
  <c r="CE333" i="19" s="1"/>
  <c r="CZ175" i="16"/>
  <c r="DC133" i="16"/>
  <c r="DI114" i="16"/>
  <c r="DD97" i="16"/>
  <c r="CD97" i="19" s="1"/>
  <c r="DE234" i="16"/>
  <c r="DK176" i="16"/>
  <c r="DH142" i="16"/>
  <c r="DM117" i="16"/>
  <c r="CG117" i="19" s="1"/>
  <c r="DN97" i="16"/>
  <c r="DG176" i="16"/>
  <c r="CE176" i="19" s="1"/>
  <c r="DG142" i="16"/>
  <c r="CE142" i="19" s="1"/>
  <c r="DQ118" i="16"/>
  <c r="DL100" i="16"/>
  <c r="CZ92" i="16"/>
  <c r="DI151" i="16"/>
  <c r="DA82" i="16"/>
  <c r="CC82" i="19" s="1"/>
  <c r="DK70" i="16"/>
  <c r="DL61" i="16"/>
  <c r="DC53" i="16"/>
  <c r="DG47" i="16"/>
  <c r="CE47" i="19" s="1"/>
  <c r="CZ42" i="16"/>
  <c r="DF36" i="16"/>
  <c r="DH98" i="16"/>
  <c r="DL82" i="16"/>
  <c r="DP72" i="16"/>
  <c r="CH72" i="19" s="1"/>
  <c r="DL65" i="16"/>
  <c r="DQ58" i="16"/>
  <c r="DF54" i="16"/>
  <c r="DK49" i="16"/>
  <c r="CZ45" i="16"/>
  <c r="DP40" i="16"/>
  <c r="CH40" i="19" s="1"/>
  <c r="DC37" i="16"/>
  <c r="DK33" i="16"/>
  <c r="DA30" i="16"/>
  <c r="CC30" i="19" s="1"/>
  <c r="DI26" i="16"/>
  <c r="DQ22" i="16"/>
  <c r="DG19" i="16"/>
  <c r="CE19" i="19" s="1"/>
  <c r="DO15" i="16"/>
  <c r="DE12" i="16"/>
  <c r="DM8" i="16"/>
  <c r="CG8" i="19" s="1"/>
  <c r="DC5" i="16"/>
  <c r="DG132" i="16"/>
  <c r="CE132" i="19" s="1"/>
  <c r="DP87" i="16"/>
  <c r="CH87" i="19" s="1"/>
  <c r="DB81" i="16"/>
  <c r="DI74" i="16"/>
  <c r="DQ67" i="16"/>
  <c r="DJ61" i="16"/>
  <c r="CF61" i="19" s="1"/>
  <c r="DJ56" i="16"/>
  <c r="CF56" i="19" s="1"/>
  <c r="DP51" i="16"/>
  <c r="CH51" i="19" s="1"/>
  <c r="DE47" i="16"/>
  <c r="DP42" i="16"/>
  <c r="CH42" i="19" s="1"/>
  <c r="DP38" i="16"/>
  <c r="CH38" i="19" s="1"/>
  <c r="DF35" i="16"/>
  <c r="DN31" i="16"/>
  <c r="DD28" i="16"/>
  <c r="CD28" i="19" s="1"/>
  <c r="DL24" i="16"/>
  <c r="DB21" i="16"/>
  <c r="DJ17" i="16"/>
  <c r="CF17" i="19" s="1"/>
  <c r="CZ14" i="16"/>
  <c r="P154" i="19"/>
  <c r="W133" i="19"/>
  <c r="Z105" i="19"/>
  <c r="Q77" i="19"/>
  <c r="V98" i="19"/>
  <c r="M140" i="19"/>
  <c r="M91" i="19"/>
  <c r="AG147" i="19"/>
  <c r="Q140" i="19"/>
  <c r="P91" i="19"/>
  <c r="P259" i="19"/>
  <c r="AB259" i="19"/>
  <c r="S98" i="19"/>
  <c r="S280" i="19"/>
  <c r="Z133" i="19"/>
  <c r="V259" i="19"/>
  <c r="W77" i="19"/>
  <c r="K280" i="19"/>
  <c r="N133" i="19"/>
  <c r="AE148" i="19"/>
  <c r="AE77" i="19"/>
  <c r="P98" i="19"/>
  <c r="V161" i="19"/>
  <c r="AB98" i="19"/>
  <c r="J133" i="19"/>
  <c r="AG91" i="19"/>
  <c r="W147" i="19"/>
  <c r="P119" i="19"/>
  <c r="P133" i="19"/>
  <c r="Q266" i="19"/>
  <c r="V91" i="19"/>
  <c r="W161" i="19"/>
  <c r="AB77" i="19"/>
  <c r="AE120" i="19"/>
  <c r="Q112" i="19"/>
  <c r="P77" i="19"/>
  <c r="S91" i="19"/>
  <c r="V280" i="19"/>
  <c r="Z280" i="19"/>
  <c r="AB133" i="19"/>
  <c r="M77" i="19"/>
  <c r="AG105" i="19"/>
  <c r="DJ239" i="16"/>
  <c r="CF239" i="19" s="1"/>
  <c r="DL231" i="16"/>
  <c r="DN221" i="16"/>
  <c r="DP213" i="16"/>
  <c r="CH213" i="19" s="1"/>
  <c r="CZ204" i="16"/>
  <c r="DE194" i="16"/>
  <c r="DQ187" i="16"/>
  <c r="DJ320" i="16"/>
  <c r="CF320" i="19" s="1"/>
  <c r="DH276" i="16"/>
  <c r="DO242" i="16"/>
  <c r="DI216" i="16"/>
  <c r="DG195" i="16"/>
  <c r="CE195" i="19" s="1"/>
  <c r="DK180" i="16"/>
  <c r="DM172" i="16"/>
  <c r="CG172" i="19" s="1"/>
  <c r="DO162" i="16"/>
  <c r="DN152" i="16"/>
  <c r="DA145" i="16"/>
  <c r="CC145" i="19" s="1"/>
  <c r="CZ135" i="16"/>
  <c r="DE127" i="16"/>
  <c r="DD120" i="16"/>
  <c r="CD120" i="19" s="1"/>
  <c r="DF115" i="16"/>
  <c r="DB109" i="16"/>
  <c r="DE366" i="16"/>
  <c r="DL291" i="16"/>
  <c r="DI231" i="16"/>
  <c r="DJ204" i="16"/>
  <c r="CF204" i="19" s="1"/>
  <c r="DQ183" i="16"/>
  <c r="DD176" i="16"/>
  <c r="CD176" i="19" s="1"/>
  <c r="DC166" i="16"/>
  <c r="DH158" i="16"/>
  <c r="DG148" i="16"/>
  <c r="CE148" i="19" s="1"/>
  <c r="DI138" i="16"/>
  <c r="DK130" i="16"/>
  <c r="DQ121" i="16"/>
  <c r="DA117" i="16"/>
  <c r="CC117" i="19" s="1"/>
  <c r="DO110" i="16"/>
  <c r="DC100" i="16"/>
  <c r="DQ93" i="16"/>
  <c r="DA89" i="16"/>
  <c r="CC89" i="19" s="1"/>
  <c r="DO82" i="16"/>
  <c r="DQ77" i="16"/>
  <c r="DC72" i="16"/>
  <c r="DE67" i="16"/>
  <c r="DA61" i="16"/>
  <c r="CC61" i="19" s="1"/>
  <c r="DM308" i="16"/>
  <c r="CG308" i="19" s="1"/>
  <c r="DF269" i="16"/>
  <c r="DL238" i="16"/>
  <c r="DP217" i="16"/>
  <c r="CH217" i="19" s="1"/>
  <c r="DO191" i="16"/>
  <c r="DQ178" i="16"/>
  <c r="DA171" i="16"/>
  <c r="CC171" i="19" s="1"/>
  <c r="DC161" i="16"/>
  <c r="DE153" i="16"/>
  <c r="DG143" i="16"/>
  <c r="CE143" i="19" s="1"/>
  <c r="DI133" i="16"/>
  <c r="DO125" i="16"/>
  <c r="DN118" i="16"/>
  <c r="DP113" i="16"/>
  <c r="CH113" i="19" s="1"/>
  <c r="DL107" i="16"/>
  <c r="DH101" i="16"/>
  <c r="DJ96" i="16"/>
  <c r="CF96" i="19" s="1"/>
  <c r="DF90" i="16"/>
  <c r="DH85" i="16"/>
  <c r="DD79" i="16"/>
  <c r="CD79" i="19" s="1"/>
  <c r="DN74" i="16"/>
  <c r="DJ68" i="16"/>
  <c r="CF68" i="19" s="1"/>
  <c r="DF62" i="16"/>
  <c r="DF307" i="16"/>
  <c r="DK259" i="16"/>
  <c r="DK238" i="16"/>
  <c r="DL211" i="16"/>
  <c r="DG187" i="16"/>
  <c r="CE187" i="19" s="1"/>
  <c r="DP178" i="16"/>
  <c r="CH178" i="19" s="1"/>
  <c r="DO168" i="16"/>
  <c r="DO151" i="16"/>
  <c r="DQ143" i="16"/>
  <c r="DK137" i="16"/>
  <c r="DP131" i="16"/>
  <c r="CH131" i="19" s="1"/>
  <c r="DB178" i="16"/>
  <c r="DD168" i="16"/>
  <c r="CD168" i="19" s="1"/>
  <c r="DC158" i="16"/>
  <c r="DA151" i="16"/>
  <c r="CC151" i="19" s="1"/>
  <c r="DF143" i="16"/>
  <c r="DO136" i="16"/>
  <c r="DE131" i="16"/>
  <c r="DM125" i="16"/>
  <c r="CG125" i="19" s="1"/>
  <c r="DG121" i="16"/>
  <c r="CE121" i="19" s="1"/>
  <c r="DO117" i="16"/>
  <c r="DE114" i="16"/>
  <c r="DM110" i="16"/>
  <c r="CG110" i="19" s="1"/>
  <c r="DC107" i="16"/>
  <c r="DK103" i="16"/>
  <c r="DA100" i="16"/>
  <c r="CC100" i="19" s="1"/>
  <c r="DI96" i="16"/>
  <c r="DQ92" i="16"/>
  <c r="DG89" i="16"/>
  <c r="CE89" i="19" s="1"/>
  <c r="DO85" i="16"/>
  <c r="DE82" i="16"/>
  <c r="DM78" i="16"/>
  <c r="CG78" i="19" s="1"/>
  <c r="DC75" i="16"/>
  <c r="DK71" i="16"/>
  <c r="DA68" i="16"/>
  <c r="CC68" i="19" s="1"/>
  <c r="DI64" i="16"/>
  <c r="DQ60" i="16"/>
  <c r="DG57" i="16"/>
  <c r="CE57" i="19" s="1"/>
  <c r="DO53" i="16"/>
  <c r="DE50" i="16"/>
  <c r="DM46" i="16"/>
  <c r="CG46" i="19" s="1"/>
  <c r="DC43" i="16"/>
  <c r="DK39" i="16"/>
  <c r="DL316" i="16"/>
  <c r="DI284" i="16"/>
  <c r="DJ259" i="16"/>
  <c r="CF259" i="19" s="1"/>
  <c r="DL243" i="16"/>
  <c r="DK228" i="16"/>
  <c r="DM213" i="16"/>
  <c r="CG213" i="19" s="1"/>
  <c r="DD198" i="16"/>
  <c r="CD198" i="19" s="1"/>
  <c r="DA186" i="16"/>
  <c r="CC186" i="19" s="1"/>
  <c r="DD180" i="16"/>
  <c r="CD180" i="19" s="1"/>
  <c r="DI174" i="16"/>
  <c r="DN168" i="16"/>
  <c r="DA163" i="16"/>
  <c r="CC163" i="19" s="1"/>
  <c r="DI157" i="16"/>
  <c r="DN151" i="16"/>
  <c r="DA146" i="16"/>
  <c r="CC146" i="19" s="1"/>
  <c r="DF140" i="16"/>
  <c r="DK134" i="16"/>
  <c r="DA129" i="16"/>
  <c r="CC129" i="19" s="1"/>
  <c r="DP123" i="16"/>
  <c r="CH123" i="19" s="1"/>
  <c r="CZ120" i="16"/>
  <c r="DH116" i="16"/>
  <c r="DP112" i="16"/>
  <c r="CH112" i="19" s="1"/>
  <c r="DF109" i="16"/>
  <c r="DN105" i="16"/>
  <c r="EB9" i="16"/>
  <c r="CL9" i="19" s="1"/>
  <c r="DN306" i="16"/>
  <c r="DH277" i="16"/>
  <c r="DA255" i="16"/>
  <c r="CC255" i="19" s="1"/>
  <c r="CZ240" i="16"/>
  <c r="DQ327" i="16"/>
  <c r="DE290" i="16"/>
  <c r="DI264" i="16"/>
  <c r="DC247" i="16"/>
  <c r="DE207" i="16"/>
  <c r="DP179" i="16"/>
  <c r="CH179" i="19" s="1"/>
  <c r="DG164" i="16"/>
  <c r="CE164" i="19" s="1"/>
  <c r="DI149" i="16"/>
  <c r="DH134" i="16"/>
  <c r="DO120" i="16"/>
  <c r="DH111" i="16"/>
  <c r="DJ102" i="16"/>
  <c r="CF102" i="19" s="1"/>
  <c r="DO96" i="16"/>
  <c r="DB232" i="16"/>
  <c r="DH192" i="16"/>
  <c r="DL173" i="16"/>
  <c r="DK158" i="16"/>
  <c r="DM143" i="16"/>
  <c r="CG143" i="19" s="1"/>
  <c r="DD128" i="16"/>
  <c r="CD128" i="19" s="1"/>
  <c r="DD117" i="16"/>
  <c r="CD117" i="19" s="1"/>
  <c r="DO107" i="16"/>
  <c r="DA208" i="16"/>
  <c r="CC208" i="19" s="1"/>
  <c r="DD185" i="16"/>
  <c r="CD185" i="19" s="1"/>
  <c r="DF175" i="16"/>
  <c r="DH167" i="16"/>
  <c r="DJ157" i="16"/>
  <c r="CF157" i="19" s="1"/>
  <c r="DH150" i="16"/>
  <c r="DQ141" i="16"/>
  <c r="DD136" i="16"/>
  <c r="CD136" i="19" s="1"/>
  <c r="DI130" i="16"/>
  <c r="DC125" i="16"/>
  <c r="DQ120" i="16"/>
  <c r="DG117" i="16"/>
  <c r="CE117" i="19" s="1"/>
  <c r="DO113" i="16"/>
  <c r="DE110" i="16"/>
  <c r="DM106" i="16"/>
  <c r="CG106" i="19" s="1"/>
  <c r="DC103" i="16"/>
  <c r="DK99" i="16"/>
  <c r="DA96" i="16"/>
  <c r="CC96" i="19" s="1"/>
  <c r="DI92" i="16"/>
  <c r="DQ88" i="16"/>
  <c r="DG85" i="16"/>
  <c r="CE85" i="19" s="1"/>
  <c r="DO81" i="16"/>
  <c r="DE78" i="16"/>
  <c r="DM74" i="16"/>
  <c r="CG74" i="19" s="1"/>
  <c r="DC71" i="16"/>
  <c r="DK67" i="16"/>
  <c r="DA64" i="16"/>
  <c r="CC64" i="19" s="1"/>
  <c r="DI60" i="16"/>
  <c r="DQ56" i="16"/>
  <c r="DG53" i="16"/>
  <c r="CE53" i="19" s="1"/>
  <c r="DO49" i="16"/>
  <c r="DE46" i="16"/>
  <c r="DM42" i="16"/>
  <c r="CG42" i="19" s="1"/>
  <c r="DZ65" i="16"/>
  <c r="DI312" i="16"/>
  <c r="CZ281" i="16"/>
  <c r="DA257" i="16"/>
  <c r="CC257" i="19" s="1"/>
  <c r="DC242" i="16"/>
  <c r="DL226" i="16"/>
  <c r="DK211" i="16"/>
  <c r="DJ196" i="16"/>
  <c r="CF196" i="19" s="1"/>
  <c r="DC185" i="16"/>
  <c r="DH179" i="16"/>
  <c r="DM173" i="16"/>
  <c r="CG173" i="19" s="1"/>
  <c r="DC168" i="16"/>
  <c r="DH162" i="16"/>
  <c r="DM156" i="16"/>
  <c r="CG156" i="19" s="1"/>
  <c r="CZ151" i="16"/>
  <c r="DE145" i="16"/>
  <c r="DM139" i="16"/>
  <c r="CG139" i="19" s="1"/>
  <c r="CZ134" i="16"/>
  <c r="DE128" i="16"/>
  <c r="DF123" i="16"/>
  <c r="DJ119" i="16"/>
  <c r="CF119" i="19" s="1"/>
  <c r="CZ116" i="16"/>
  <c r="DH112" i="16"/>
  <c r="DP108" i="16"/>
  <c r="CH108" i="19" s="1"/>
  <c r="DF105" i="16"/>
  <c r="CZ357" i="16"/>
  <c r="DJ301" i="16"/>
  <c r="CF301" i="19" s="1"/>
  <c r="DN274" i="16"/>
  <c r="DQ252" i="16"/>
  <c r="DP237" i="16"/>
  <c r="CH237" i="19" s="1"/>
  <c r="DC321" i="16"/>
  <c r="DN286" i="16"/>
  <c r="DO261" i="16"/>
  <c r="DH256" i="16"/>
  <c r="DN201" i="16"/>
  <c r="DQ177" i="16"/>
  <c r="DP162" i="16"/>
  <c r="CH162" i="19" s="1"/>
  <c r="DG147" i="16"/>
  <c r="CE147" i="19" s="1"/>
  <c r="DF132" i="16"/>
  <c r="DO119" i="16"/>
  <c r="DC110" i="16"/>
  <c r="DN101" i="16"/>
  <c r="DD96" i="16"/>
  <c r="CD96" i="19" s="1"/>
  <c r="DI90" i="16"/>
  <c r="DK226" i="16"/>
  <c r="DD188" i="16"/>
  <c r="CD188" i="19" s="1"/>
  <c r="DC172" i="16"/>
  <c r="DL156" i="16"/>
  <c r="DK141" i="16"/>
  <c r="DK126" i="16"/>
  <c r="DQ115" i="16"/>
  <c r="DJ106" i="16"/>
  <c r="CF106" i="19" s="1"/>
  <c r="DJ99" i="16"/>
  <c r="CF99" i="19" s="1"/>
  <c r="CZ94" i="16"/>
  <c r="DE88" i="16"/>
  <c r="DP220" i="16"/>
  <c r="CH220" i="19" s="1"/>
  <c r="DA185" i="16"/>
  <c r="CC185" i="19" s="1"/>
  <c r="CZ170" i="16"/>
  <c r="DI154" i="16"/>
  <c r="DH139" i="16"/>
  <c r="DO124" i="16"/>
  <c r="DK114" i="16"/>
  <c r="DD105" i="16"/>
  <c r="CD105" i="19" s="1"/>
  <c r="DB296" i="16"/>
  <c r="DO210" i="16"/>
  <c r="DN180" i="16"/>
  <c r="DM165" i="16"/>
  <c r="CG165" i="19" s="1"/>
  <c r="DO150" i="16"/>
  <c r="DF135" i="16"/>
  <c r="DL121" i="16"/>
  <c r="DE112" i="16"/>
  <c r="CZ103" i="16"/>
  <c r="DE97" i="16"/>
  <c r="DJ91" i="16"/>
  <c r="CF91" i="19" s="1"/>
  <c r="CZ86" i="16"/>
  <c r="DE80" i="16"/>
  <c r="DJ74" i="16"/>
  <c r="CF74" i="19" s="1"/>
  <c r="DO68" i="16"/>
  <c r="DB63" i="16"/>
  <c r="DF58" i="16"/>
  <c r="DD54" i="16"/>
  <c r="CD54" i="19" s="1"/>
  <c r="DC50" i="16"/>
  <c r="DB46" i="16"/>
  <c r="DC230" i="16"/>
  <c r="DB191" i="16"/>
  <c r="DA173" i="16"/>
  <c r="CC173" i="19" s="1"/>
  <c r="CZ158" i="16"/>
  <c r="DQ142" i="16"/>
  <c r="DH127" i="16"/>
  <c r="DN116" i="16"/>
  <c r="DG107" i="16"/>
  <c r="CE107" i="19" s="1"/>
  <c r="CZ100" i="16"/>
  <c r="DH94" i="16"/>
  <c r="DM88" i="16"/>
  <c r="CG88" i="19" s="1"/>
  <c r="DH224" i="16"/>
  <c r="DP186" i="16"/>
  <c r="CH186" i="19" s="1"/>
  <c r="DP170" i="16"/>
  <c r="CH170" i="19" s="1"/>
  <c r="DO155" i="16"/>
  <c r="DN140" i="16"/>
  <c r="DK125" i="16"/>
  <c r="DH115" i="16"/>
  <c r="DA106" i="16"/>
  <c r="CC106" i="19" s="1"/>
  <c r="DF99" i="16"/>
  <c r="DK93" i="16"/>
  <c r="DM286" i="16"/>
  <c r="CG286" i="19" s="1"/>
  <c r="DP208" i="16"/>
  <c r="CH208" i="19" s="1"/>
  <c r="DC180" i="16"/>
  <c r="DB165" i="16"/>
  <c r="DA150" i="16"/>
  <c r="CC150" i="19" s="1"/>
  <c r="DJ134" i="16"/>
  <c r="CF134" i="19" s="1"/>
  <c r="DD121" i="16"/>
  <c r="CD121" i="19" s="1"/>
  <c r="DO111" i="16"/>
  <c r="DL102" i="16"/>
  <c r="DB97" i="16"/>
  <c r="DG91" i="16"/>
  <c r="CE91" i="19" s="1"/>
  <c r="DL85" i="16"/>
  <c r="DN112" i="16"/>
  <c r="DC86" i="16"/>
  <c r="DJ79" i="16"/>
  <c r="CF79" i="19" s="1"/>
  <c r="DB73" i="16"/>
  <c r="DJ66" i="16"/>
  <c r="CF66" i="19" s="1"/>
  <c r="DF60" i="16"/>
  <c r="DI55" i="16"/>
  <c r="DK184" i="16"/>
  <c r="DJ174" i="16"/>
  <c r="CF174" i="19" s="1"/>
  <c r="DO166" i="16"/>
  <c r="DN156" i="16"/>
  <c r="DL149" i="16"/>
  <c r="DC141" i="16"/>
  <c r="DH135" i="16"/>
  <c r="DM129" i="16"/>
  <c r="CG129" i="19" s="1"/>
  <c r="DK124" i="16"/>
  <c r="DI120" i="16"/>
  <c r="DQ116" i="16"/>
  <c r="DG113" i="16"/>
  <c r="CE113" i="19" s="1"/>
  <c r="DO109" i="16"/>
  <c r="DE106" i="16"/>
  <c r="DM102" i="16"/>
  <c r="CG102" i="19" s="1"/>
  <c r="DC99" i="16"/>
  <c r="DK95" i="16"/>
  <c r="DA92" i="16"/>
  <c r="CC92" i="19" s="1"/>
  <c r="DI88" i="16"/>
  <c r="DQ84" i="16"/>
  <c r="DG81" i="16"/>
  <c r="CE81" i="19" s="1"/>
  <c r="DO77" i="16"/>
  <c r="DE74" i="16"/>
  <c r="DM70" i="16"/>
  <c r="CG70" i="19" s="1"/>
  <c r="DC67" i="16"/>
  <c r="DK63" i="16"/>
  <c r="DA60" i="16"/>
  <c r="CC60" i="19" s="1"/>
  <c r="DI56" i="16"/>
  <c r="DQ52" i="16"/>
  <c r="DG49" i="16"/>
  <c r="CE49" i="19" s="1"/>
  <c r="DO45" i="16"/>
  <c r="DE42" i="16"/>
  <c r="DV10" i="16"/>
  <c r="CJ10" i="19" s="1"/>
  <c r="DE307" i="16"/>
  <c r="DF278" i="16"/>
  <c r="DB255" i="16"/>
  <c r="DA240" i="16"/>
  <c r="CC240" i="19" s="1"/>
  <c r="CZ225" i="16"/>
  <c r="DI209" i="16"/>
  <c r="DM194" i="16"/>
  <c r="CG194" i="19" s="1"/>
  <c r="DG184" i="16"/>
  <c r="CE184" i="19" s="1"/>
  <c r="DO178" i="16"/>
  <c r="DB173" i="16"/>
  <c r="DG167" i="16"/>
  <c r="CE167" i="19" s="1"/>
  <c r="DL161" i="16"/>
  <c r="DQ155" i="16"/>
  <c r="DG150" i="16"/>
  <c r="CE150" i="19" s="1"/>
  <c r="DL144" i="16"/>
  <c r="DQ138" i="16"/>
  <c r="DD133" i="16"/>
  <c r="CD133" i="19" s="1"/>
  <c r="DI127" i="16"/>
  <c r="DM122" i="16"/>
  <c r="CG122" i="19" s="1"/>
  <c r="DJ115" i="16"/>
  <c r="CF115" i="19" s="1"/>
  <c r="DH108" i="16"/>
  <c r="DP104" i="16"/>
  <c r="CH104" i="19" s="1"/>
  <c r="DI347" i="16"/>
  <c r="DJ296" i="16"/>
  <c r="CF296" i="19" s="1"/>
  <c r="DJ271" i="16"/>
  <c r="CF271" i="19" s="1"/>
  <c r="DE251" i="16"/>
  <c r="DQ235" i="16"/>
  <c r="DJ316" i="16"/>
  <c r="CF316" i="19" s="1"/>
  <c r="DJ283" i="16"/>
  <c r="CF283" i="19" s="1"/>
  <c r="DK258" i="16"/>
  <c r="DJ243" i="16"/>
  <c r="CF243" i="19" s="1"/>
  <c r="DG241" i="16"/>
  <c r="CE241" i="19" s="1"/>
  <c r="DH197" i="16"/>
  <c r="DO175" i="16"/>
  <c r="DN160" i="16"/>
  <c r="DM145" i="16"/>
  <c r="CG145" i="19" s="1"/>
  <c r="DG130" i="16"/>
  <c r="CE130" i="19" s="1"/>
  <c r="DJ118" i="16"/>
  <c r="CF118" i="19" s="1"/>
  <c r="DC109" i="16"/>
  <c r="DC101" i="16"/>
  <c r="DH95" i="16"/>
  <c r="DM89" i="16"/>
  <c r="CG89" i="19" s="1"/>
  <c r="DE222" i="16"/>
  <c r="DB185" i="16"/>
  <c r="DA170" i="16"/>
  <c r="CC170" i="19" s="1"/>
  <c r="CZ155" i="16"/>
  <c r="DI139" i="16"/>
  <c r="DQ124" i="16"/>
  <c r="DQ114" i="16"/>
  <c r="DE105" i="16"/>
  <c r="DQ98" i="16"/>
  <c r="DD93" i="16"/>
  <c r="CD93" i="19" s="1"/>
  <c r="DL355" i="16"/>
  <c r="DJ216" i="16"/>
  <c r="CF216" i="19" s="1"/>
  <c r="DQ182" i="16"/>
  <c r="DP167" i="16"/>
  <c r="CH167" i="19" s="1"/>
  <c r="DO152" i="16"/>
  <c r="DI137" i="16"/>
  <c r="DC123" i="16"/>
  <c r="DK113" i="16"/>
  <c r="DQ103" i="16"/>
  <c r="DF270" i="16"/>
  <c r="DF205" i="16"/>
  <c r="DE179" i="16"/>
  <c r="DN163" i="16"/>
  <c r="DM148" i="16"/>
  <c r="CG148" i="19" s="1"/>
  <c r="DL133" i="16"/>
  <c r="DG120" i="16"/>
  <c r="CE120" i="19" s="1"/>
  <c r="CZ111" i="16"/>
  <c r="DD102" i="16"/>
  <c r="CD102" i="19" s="1"/>
  <c r="DL96" i="16"/>
  <c r="DQ90" i="16"/>
  <c r="DD85" i="16"/>
  <c r="CD85" i="19" s="1"/>
  <c r="DI79" i="16"/>
  <c r="DN73" i="16"/>
  <c r="DD68" i="16"/>
  <c r="CD68" i="19" s="1"/>
  <c r="DI62" i="16"/>
  <c r="DN57" i="16"/>
  <c r="DM53" i="16"/>
  <c r="CG53" i="19" s="1"/>
  <c r="DL49" i="16"/>
  <c r="DK45" i="16"/>
  <c r="DI224" i="16"/>
  <c r="DQ186" i="16"/>
  <c r="DG171" i="16"/>
  <c r="CE171" i="19" s="1"/>
  <c r="DP155" i="16"/>
  <c r="CH155" i="19" s="1"/>
  <c r="DO140" i="16"/>
  <c r="DI115" i="16"/>
  <c r="DB106" i="16"/>
  <c r="DG99" i="16"/>
  <c r="CE99" i="19" s="1"/>
  <c r="DL93" i="16"/>
  <c r="DQ87" i="16"/>
  <c r="DN218" i="16"/>
  <c r="DE184" i="16"/>
  <c r="DD169" i="16"/>
  <c r="CD169" i="19" s="1"/>
  <c r="DM153" i="16"/>
  <c r="CG153" i="19" s="1"/>
  <c r="DO138" i="16"/>
  <c r="DE124" i="16"/>
  <c r="DC114" i="16"/>
  <c r="DN104" i="16"/>
  <c r="DJ98" i="16"/>
  <c r="CF98" i="19" s="1"/>
  <c r="DO92" i="16"/>
  <c r="DQ260" i="16"/>
  <c r="DL203" i="16"/>
  <c r="DI178" i="16"/>
  <c r="CZ163" i="16"/>
  <c r="DQ147" i="16"/>
  <c r="DQ119" i="16"/>
  <c r="DJ110" i="16"/>
  <c r="CF110" i="19" s="1"/>
  <c r="DA102" i="16"/>
  <c r="CC102" i="19" s="1"/>
  <c r="DF96" i="16"/>
  <c r="DK90" i="16"/>
  <c r="DC315" i="16"/>
  <c r="DH103" i="16"/>
  <c r="DE85" i="16"/>
  <c r="DL78" i="16"/>
  <c r="DE72" i="16"/>
  <c r="DJ264" i="16"/>
  <c r="CF264" i="19" s="1"/>
  <c r="DG254" i="16"/>
  <c r="CE254" i="19" s="1"/>
  <c r="DI244" i="16"/>
  <c r="DK236" i="16"/>
  <c r="DM226" i="16"/>
  <c r="CG226" i="19" s="1"/>
  <c r="DO216" i="16"/>
  <c r="DQ208" i="16"/>
  <c r="DA199" i="16"/>
  <c r="CC199" i="19" s="1"/>
  <c r="DQ191" i="16"/>
  <c r="DV114" i="16"/>
  <c r="CJ114" i="19" s="1"/>
  <c r="DF289" i="16"/>
  <c r="DG256" i="16"/>
  <c r="CE256" i="19" s="1"/>
  <c r="DH229" i="16"/>
  <c r="DO208" i="16"/>
  <c r="DK185" i="16"/>
  <c r="DI175" i="16"/>
  <c r="DN167" i="16"/>
  <c r="DM157" i="16"/>
  <c r="CG157" i="19" s="1"/>
  <c r="CZ150" i="16"/>
  <c r="DQ139" i="16"/>
  <c r="DA130" i="16"/>
  <c r="CC130" i="19" s="1"/>
  <c r="DK123" i="16"/>
  <c r="DB117" i="16"/>
  <c r="DD112" i="16"/>
  <c r="CD112" i="19" s="1"/>
  <c r="CZ106" i="16"/>
  <c r="DM325" i="16"/>
  <c r="CG325" i="19" s="1"/>
  <c r="DD270" i="16"/>
  <c r="CD270" i="19" s="1"/>
  <c r="DM238" i="16"/>
  <c r="CG238" i="19" s="1"/>
  <c r="DQ217" i="16"/>
  <c r="DE192" i="16"/>
  <c r="DC181" i="16"/>
  <c r="DE171" i="16"/>
  <c r="DD161" i="16"/>
  <c r="CD161" i="19" s="1"/>
  <c r="DI153" i="16"/>
  <c r="DH143" i="16"/>
  <c r="DM135" i="16"/>
  <c r="CG135" i="19" s="1"/>
  <c r="DQ125" i="16"/>
  <c r="DO118" i="16"/>
  <c r="DQ113" i="16"/>
  <c r="DM107" i="16"/>
  <c r="CG107" i="19" s="1"/>
  <c r="DE103" i="16"/>
  <c r="DA97" i="16"/>
  <c r="CC97" i="19" s="1"/>
  <c r="DC92" i="16"/>
  <c r="DQ85" i="16"/>
  <c r="DM79" i="16"/>
  <c r="CG79" i="19" s="1"/>
  <c r="DE75" i="16"/>
  <c r="DA69" i="16"/>
  <c r="CC69" i="19" s="1"/>
  <c r="DC64" i="16"/>
  <c r="DL362" i="16"/>
  <c r="DK291" i="16"/>
  <c r="DE225" i="16"/>
  <c r="DI204" i="16"/>
  <c r="DP183" i="16"/>
  <c r="CH183" i="19" s="1"/>
  <c r="DC176" i="16"/>
  <c r="DB166" i="16"/>
  <c r="DD156" i="16"/>
  <c r="CD156" i="19" s="1"/>
  <c r="DF148" i="16"/>
  <c r="DH138" i="16"/>
  <c r="DJ130" i="16"/>
  <c r="CF130" i="19" s="1"/>
  <c r="DP121" i="16"/>
  <c r="CH121" i="19" s="1"/>
  <c r="DL115" i="16"/>
  <c r="DN110" i="16"/>
  <c r="DJ104" i="16"/>
  <c r="CF104" i="19" s="1"/>
  <c r="DL99" i="16"/>
  <c r="DH93" i="16"/>
  <c r="DD87" i="16"/>
  <c r="CD87" i="19" s="1"/>
  <c r="DF82" i="16"/>
  <c r="DJ76" i="16"/>
  <c r="CF76" i="19" s="1"/>
  <c r="DL71" i="16"/>
  <c r="DH65" i="16"/>
  <c r="DE361" i="16"/>
  <c r="DP281" i="16"/>
  <c r="CH281" i="19" s="1"/>
  <c r="DO245" i="16"/>
  <c r="DA225" i="16"/>
  <c r="CC225" i="19" s="1"/>
  <c r="DM198" i="16"/>
  <c r="CG198" i="19" s="1"/>
  <c r="DO183" i="16"/>
  <c r="DQ173" i="16"/>
  <c r="DP163" i="16"/>
  <c r="CH163" i="19" s="1"/>
  <c r="DC156" i="16"/>
  <c r="DP146" i="16"/>
  <c r="CH146" i="19" s="1"/>
  <c r="DG140" i="16"/>
  <c r="CE140" i="19" s="1"/>
  <c r="DO134" i="16"/>
  <c r="DB129" i="16"/>
  <c r="DS201" i="16"/>
  <c r="CI201" i="19" s="1"/>
  <c r="DZ87" i="16"/>
  <c r="DT65" i="16"/>
  <c r="DE318" i="16"/>
  <c r="DL347" i="16"/>
  <c r="DG366" i="16"/>
  <c r="CE366" i="19" s="1"/>
  <c r="DI291" i="16"/>
  <c r="DQ321" i="16"/>
  <c r="DP227" i="16"/>
  <c r="CH227" i="19" s="1"/>
  <c r="DB194" i="16"/>
  <c r="DK322" i="16"/>
  <c r="DK281" i="16"/>
  <c r="DO255" i="16"/>
  <c r="DI226" i="16"/>
  <c r="DQ198" i="16"/>
  <c r="DO311" i="16"/>
  <c r="DJ273" i="16"/>
  <c r="CF273" i="19" s="1"/>
  <c r="DF251" i="16"/>
  <c r="DJ233" i="16"/>
  <c r="CF233" i="19" s="1"/>
  <c r="DN215" i="16"/>
  <c r="DN203" i="16"/>
  <c r="EB69" i="16"/>
  <c r="CL69" i="19" s="1"/>
  <c r="DD343" i="16"/>
  <c r="CD343" i="19" s="1"/>
  <c r="DD308" i="16"/>
  <c r="CD308" i="19" s="1"/>
  <c r="DK288" i="16"/>
  <c r="DE275" i="16"/>
  <c r="DV172" i="16"/>
  <c r="CJ172" i="19" s="1"/>
  <c r="DI292" i="16"/>
  <c r="DM257" i="16"/>
  <c r="CG257" i="19" s="1"/>
  <c r="DH233" i="16"/>
  <c r="DB212" i="16"/>
  <c r="DL188" i="16"/>
  <c r="CZ296" i="16"/>
  <c r="DH260" i="16"/>
  <c r="DN234" i="16"/>
  <c r="DM207" i="16"/>
  <c r="CG207" i="19" s="1"/>
  <c r="DN189" i="16"/>
  <c r="DF174" i="16"/>
  <c r="DL163" i="16"/>
  <c r="DB156" i="16"/>
  <c r="DP145" i="16"/>
  <c r="CH145" i="19" s="1"/>
  <c r="DF138" i="16"/>
  <c r="DN130" i="16"/>
  <c r="DY47" i="16"/>
  <c r="CK47" i="19" s="1"/>
  <c r="DH317" i="16"/>
  <c r="DM282" i="16"/>
  <c r="CG282" i="19" s="1"/>
  <c r="DK244" i="16"/>
  <c r="DG228" i="16"/>
  <c r="CE228" i="19" s="1"/>
  <c r="DJ215" i="16"/>
  <c r="CF215" i="19" s="1"/>
  <c r="DC199" i="16"/>
  <c r="DO185" i="16"/>
  <c r="DO177" i="16"/>
  <c r="DK167" i="16"/>
  <c r="DG157" i="16"/>
  <c r="CE157" i="19" s="1"/>
  <c r="DG149" i="16"/>
  <c r="CE149" i="19" s="1"/>
  <c r="DK139" i="16"/>
  <c r="DK131" i="16"/>
  <c r="DL336" i="16"/>
  <c r="DA292" i="16"/>
  <c r="CC292" i="19" s="1"/>
  <c r="DM270" i="16"/>
  <c r="CG270" i="19" s="1"/>
  <c r="DI249" i="16"/>
  <c r="DE233" i="16"/>
  <c r="DH220" i="16"/>
  <c r="DA204" i="16"/>
  <c r="CC204" i="19" s="1"/>
  <c r="CZ189" i="16"/>
  <c r="DN181" i="16"/>
  <c r="DL174" i="16"/>
  <c r="DN169" i="16"/>
  <c r="DJ163" i="16"/>
  <c r="CF163" i="19" s="1"/>
  <c r="DF157" i="16"/>
  <c r="DH152" i="16"/>
  <c r="DL146" i="16"/>
  <c r="DN141" i="16"/>
  <c r="CZ136" i="16"/>
  <c r="DB131" i="16"/>
  <c r="DP124" i="16"/>
  <c r="CH124" i="19" s="1"/>
  <c r="DM362" i="16"/>
  <c r="CG362" i="19" s="1"/>
  <c r="DC317" i="16"/>
  <c r="CZ293" i="16"/>
  <c r="DJ263" i="16"/>
  <c r="CF263" i="19" s="1"/>
  <c r="DN253" i="16"/>
  <c r="DM243" i="16"/>
  <c r="CG243" i="19" s="1"/>
  <c r="DO233" i="16"/>
  <c r="DQ225" i="16"/>
  <c r="DA216" i="16"/>
  <c r="CC216" i="19" s="1"/>
  <c r="DZ259" i="16"/>
  <c r="DX252" i="16"/>
  <c r="DR251" i="16"/>
  <c r="EC236" i="16"/>
  <c r="DV219" i="16"/>
  <c r="CJ219" i="19" s="1"/>
  <c r="DV177" i="16"/>
  <c r="CJ177" i="19" s="1"/>
  <c r="DU195" i="16"/>
  <c r="EC161" i="16"/>
  <c r="DV241" i="16"/>
  <c r="CJ241" i="19" s="1"/>
  <c r="DT205" i="16"/>
  <c r="EB183" i="16"/>
  <c r="CL183" i="19" s="1"/>
  <c r="DX162" i="16"/>
  <c r="DS313" i="16"/>
  <c r="CI313" i="19" s="1"/>
  <c r="DU237" i="16"/>
  <c r="EA211" i="16"/>
  <c r="DW190" i="16"/>
  <c r="DV305" i="16"/>
  <c r="CJ305" i="19" s="1"/>
  <c r="DX235" i="16"/>
  <c r="DZ236" i="16"/>
  <c r="EC206" i="16"/>
  <c r="DY185" i="16"/>
  <c r="CK185" i="19" s="1"/>
  <c r="DZ165" i="16"/>
  <c r="DY149" i="16"/>
  <c r="CK149" i="19" s="1"/>
  <c r="DY236" i="16"/>
  <c r="CK236" i="19" s="1"/>
  <c r="DX209" i="16"/>
  <c r="DT188" i="16"/>
  <c r="DZ167" i="16"/>
  <c r="DR151" i="16"/>
  <c r="DY139" i="16"/>
  <c r="CK139" i="19" s="1"/>
  <c r="EC128" i="16"/>
  <c r="DU118" i="16"/>
  <c r="DY107" i="16"/>
  <c r="CK107" i="19" s="1"/>
  <c r="DU275" i="16"/>
  <c r="DW221" i="16"/>
  <c r="DS200" i="16"/>
  <c r="CI200" i="19" s="1"/>
  <c r="DW185" i="16"/>
  <c r="DY167" i="16"/>
  <c r="CK167" i="19" s="1"/>
  <c r="DZ153" i="16"/>
  <c r="DT144" i="16"/>
  <c r="EB134" i="16"/>
  <c r="CL134" i="19" s="1"/>
  <c r="DX127" i="16"/>
  <c r="EB114" i="16"/>
  <c r="CL114" i="19" s="1"/>
  <c r="DX109" i="16"/>
  <c r="DT104" i="16"/>
  <c r="DW327" i="16"/>
  <c r="EA252" i="16"/>
  <c r="DS227" i="16"/>
  <c r="CI227" i="19" s="1"/>
  <c r="DZ215" i="16"/>
  <c r="DR205" i="16"/>
  <c r="DV194" i="16"/>
  <c r="CJ194" i="19" s="1"/>
  <c r="DZ183" i="16"/>
  <c r="DR173" i="16"/>
  <c r="DU164" i="16"/>
  <c r="DZ155" i="16"/>
  <c r="DY148" i="16"/>
  <c r="CK148" i="19" s="1"/>
  <c r="EA142" i="16"/>
  <c r="DW137" i="16"/>
  <c r="DS132" i="16"/>
  <c r="CI132" i="19" s="1"/>
  <c r="EA126" i="16"/>
  <c r="DW121" i="16"/>
  <c r="DS116" i="16"/>
  <c r="CI116" i="19" s="1"/>
  <c r="EA110" i="16"/>
  <c r="DW105" i="16"/>
  <c r="DR317" i="16"/>
  <c r="DZ252" i="16"/>
  <c r="EC226" i="16"/>
  <c r="DY215" i="16"/>
  <c r="CK215" i="19" s="1"/>
  <c r="EC204" i="16"/>
  <c r="DU194" i="16"/>
  <c r="DY183" i="16"/>
  <c r="CK183" i="19" s="1"/>
  <c r="EC172" i="16"/>
  <c r="DT164" i="16"/>
  <c r="DY155" i="16"/>
  <c r="CK155" i="19" s="1"/>
  <c r="DW148" i="16"/>
  <c r="DW247" i="16"/>
  <c r="DT206" i="16"/>
  <c r="DS178" i="16"/>
  <c r="CI178" i="19" s="1"/>
  <c r="DT154" i="16"/>
  <c r="DZ141" i="16"/>
  <c r="DS133" i="16"/>
  <c r="CI133" i="19" s="1"/>
  <c r="DX124" i="16"/>
  <c r="EC115" i="16"/>
  <c r="DV107" i="16"/>
  <c r="CJ107" i="19" s="1"/>
  <c r="DX99" i="16"/>
  <c r="DT94" i="16"/>
  <c r="DV326" i="16"/>
  <c r="CJ326" i="19" s="1"/>
  <c r="DT249" i="16"/>
  <c r="DZ249" i="16"/>
  <c r="DY235" i="16"/>
  <c r="CK235" i="19" s="1"/>
  <c r="DR218" i="16"/>
  <c r="DZ176" i="16"/>
  <c r="EA230" i="16"/>
  <c r="DY194" i="16"/>
  <c r="CK194" i="19" s="1"/>
  <c r="DU161" i="16"/>
  <c r="DR236" i="16"/>
  <c r="DX204" i="16"/>
  <c r="DT183" i="16"/>
  <c r="EB161" i="16"/>
  <c r="CL161" i="19" s="1"/>
  <c r="EA307" i="16"/>
  <c r="EC235" i="16"/>
  <c r="DS211" i="16"/>
  <c r="CI211" i="19" s="1"/>
  <c r="EA189" i="16"/>
  <c r="DW168" i="16"/>
  <c r="DR300" i="16"/>
  <c r="DT234" i="16"/>
  <c r="EA232" i="16"/>
  <c r="DY205" i="16"/>
  <c r="CK205" i="19" s="1"/>
  <c r="DU184" i="16"/>
  <c r="EA164" i="16"/>
  <c r="EB148" i="16"/>
  <c r="CL148" i="19" s="1"/>
  <c r="DZ232" i="16"/>
  <c r="DT208" i="16"/>
  <c r="EB186" i="16"/>
  <c r="CL186" i="19" s="1"/>
  <c r="EA166" i="16"/>
  <c r="DU150" i="16"/>
  <c r="EC138" i="16"/>
  <c r="DU128" i="16"/>
  <c r="DY117" i="16"/>
  <c r="CK117" i="19" s="1"/>
  <c r="EC106" i="16"/>
  <c r="EA269" i="16"/>
  <c r="DS220" i="16"/>
  <c r="CI220" i="19" s="1"/>
  <c r="EA198" i="16"/>
  <c r="DW181" i="16"/>
  <c r="DZ166" i="16"/>
  <c r="DZ151" i="16"/>
  <c r="DX143" i="16"/>
  <c r="DX125" i="16"/>
  <c r="DX119" i="16"/>
  <c r="DT114" i="16"/>
  <c r="EB108" i="16"/>
  <c r="CL108" i="19" s="1"/>
  <c r="DX103" i="16"/>
  <c r="DT305" i="16"/>
  <c r="EC249" i="16"/>
  <c r="DV214" i="16"/>
  <c r="CJ214" i="19" s="1"/>
  <c r="DZ203" i="16"/>
  <c r="DR193" i="16"/>
  <c r="DV182" i="16"/>
  <c r="CJ182" i="19" s="1"/>
  <c r="DZ171" i="16"/>
  <c r="DV163" i="16"/>
  <c r="CJ163" i="19" s="1"/>
  <c r="EA154" i="16"/>
  <c r="EA147" i="16"/>
  <c r="DS142" i="16"/>
  <c r="CI142" i="19" s="1"/>
  <c r="EA136" i="16"/>
  <c r="DW131" i="16"/>
  <c r="DS126" i="16"/>
  <c r="CI126" i="19" s="1"/>
  <c r="EA120" i="16"/>
  <c r="DW115" i="16"/>
  <c r="DS110" i="16"/>
  <c r="CI110" i="19" s="1"/>
  <c r="EA104" i="16"/>
  <c r="DS305" i="16"/>
  <c r="CI305" i="19" s="1"/>
  <c r="EA248" i="16"/>
  <c r="EC224" i="16"/>
  <c r="DU214" i="16"/>
  <c r="DY203" i="16"/>
  <c r="CK203" i="19" s="1"/>
  <c r="EC192" i="16"/>
  <c r="DU182" i="16"/>
  <c r="DY171" i="16"/>
  <c r="CK171" i="19" s="1"/>
  <c r="DR163" i="16"/>
  <c r="DZ154" i="16"/>
  <c r="DZ147" i="16"/>
  <c r="EC237" i="16"/>
  <c r="DR203" i="16"/>
  <c r="DT174" i="16"/>
  <c r="DV151" i="16"/>
  <c r="CJ151" i="19" s="1"/>
  <c r="DX140" i="16"/>
  <c r="EC131" i="16"/>
  <c r="DV123" i="16"/>
  <c r="CJ123" i="19" s="1"/>
  <c r="DU280" i="16"/>
  <c r="DX232" i="16"/>
  <c r="DZ235" i="16"/>
  <c r="DW322" i="16"/>
  <c r="DZ212" i="16"/>
  <c r="DR172" i="16"/>
  <c r="DU225" i="16"/>
  <c r="EC189" i="16"/>
  <c r="DY156" i="16"/>
  <c r="CK156" i="19" s="1"/>
  <c r="DZ230" i="16"/>
  <c r="EB201" i="16"/>
  <c r="CL201" i="19" s="1"/>
  <c r="DX180" i="16"/>
  <c r="DT159" i="16"/>
  <c r="DU287" i="16"/>
  <c r="DY230" i="16"/>
  <c r="CK230" i="19" s="1"/>
  <c r="DW208" i="16"/>
  <c r="DS187" i="16"/>
  <c r="CI187" i="19" s="1"/>
  <c r="EA165" i="16"/>
  <c r="DV283" i="16"/>
  <c r="CJ283" i="19" s="1"/>
  <c r="DX229" i="16"/>
  <c r="EB227" i="16"/>
  <c r="CL227" i="19" s="1"/>
  <c r="DU204" i="16"/>
  <c r="EC182" i="16"/>
  <c r="DY163" i="16"/>
  <c r="CK163" i="19" s="1"/>
  <c r="DX291" i="16"/>
  <c r="EA278" i="16"/>
  <c r="DW234" i="16"/>
  <c r="DS261" i="16"/>
  <c r="CI261" i="19" s="1"/>
  <c r="EB238" i="16"/>
  <c r="CL238" i="19" s="1"/>
  <c r="DV191" i="16"/>
  <c r="CJ191" i="19" s="1"/>
  <c r="EA254" i="16"/>
  <c r="DY208" i="16"/>
  <c r="CK208" i="19" s="1"/>
  <c r="DU173" i="16"/>
  <c r="DX268" i="16"/>
  <c r="DX212" i="16"/>
  <c r="DT191" i="16"/>
  <c r="EB169" i="16"/>
  <c r="CL169" i="19" s="1"/>
  <c r="DX148" i="16"/>
  <c r="EC251" i="16"/>
  <c r="DS219" i="16"/>
  <c r="CI219" i="19" s="1"/>
  <c r="EA197" i="16"/>
  <c r="DW176" i="16"/>
  <c r="DT250" i="16"/>
  <c r="EC269" i="16"/>
  <c r="EC214" i="16"/>
  <c r="DY193" i="16"/>
  <c r="CK193" i="19" s="1"/>
  <c r="DU172" i="16"/>
  <c r="EC257" i="16"/>
  <c r="DX217" i="16"/>
  <c r="DT196" i="16"/>
  <c r="EB174" i="16"/>
  <c r="CL174" i="19" s="1"/>
  <c r="DR157" i="16"/>
  <c r="DY143" i="16"/>
  <c r="CK143" i="19" s="1"/>
  <c r="EC132" i="16"/>
  <c r="DU122" i="16"/>
  <c r="DY111" i="16"/>
  <c r="CK111" i="19" s="1"/>
  <c r="EC100" i="16"/>
  <c r="DY232" i="16"/>
  <c r="CK232" i="19" s="1"/>
  <c r="DS208" i="16"/>
  <c r="CI208" i="19" s="1"/>
  <c r="DS188" i="16"/>
  <c r="CI188" i="19" s="1"/>
  <c r="EB170" i="16"/>
  <c r="CL170" i="19" s="1"/>
  <c r="DS158" i="16"/>
  <c r="CI158" i="19" s="1"/>
  <c r="DY145" i="16"/>
  <c r="CK145" i="19" s="1"/>
  <c r="DT138" i="16"/>
  <c r="EB128" i="16"/>
  <c r="CL128" i="19" s="1"/>
  <c r="DX121" i="16"/>
  <c r="DT116" i="16"/>
  <c r="EB110" i="16"/>
  <c r="CL110" i="19" s="1"/>
  <c r="DX105" i="16"/>
  <c r="DT100" i="16"/>
  <c r="EA261" i="16"/>
  <c r="DW231" i="16"/>
  <c r="DV218" i="16"/>
  <c r="CJ218" i="19" s="1"/>
  <c r="DZ207" i="16"/>
  <c r="DR197" i="16"/>
  <c r="DV186" i="16"/>
  <c r="CJ186" i="19" s="1"/>
  <c r="DZ175" i="16"/>
  <c r="DV166" i="16"/>
  <c r="CJ166" i="19" s="1"/>
  <c r="DR158" i="16"/>
  <c r="DS150" i="16"/>
  <c r="CI150" i="19" s="1"/>
  <c r="DS144" i="16"/>
  <c r="CI144" i="19" s="1"/>
  <c r="EA138" i="16"/>
  <c r="DW133" i="16"/>
  <c r="DS128" i="16"/>
  <c r="CI128" i="19" s="1"/>
  <c r="EA122" i="16"/>
  <c r="DW117" i="16"/>
  <c r="DS112" i="16"/>
  <c r="CI112" i="19" s="1"/>
  <c r="EA106" i="16"/>
  <c r="DW101" i="16"/>
  <c r="EA259" i="16"/>
  <c r="DV231" i="16"/>
  <c r="CJ231" i="19" s="1"/>
  <c r="DU218" i="16"/>
  <c r="DY207" i="16"/>
  <c r="CK207" i="19" s="1"/>
  <c r="EC196" i="16"/>
  <c r="DU186" i="16"/>
  <c r="DY175" i="16"/>
  <c r="CK175" i="19" s="1"/>
  <c r="DW347" i="16"/>
  <c r="DW282" i="16"/>
  <c r="DR198" i="16"/>
  <c r="EC215" i="16"/>
  <c r="EB307" i="16"/>
  <c r="CL307" i="19" s="1"/>
  <c r="DX196" i="16"/>
  <c r="EB153" i="16"/>
  <c r="CL153" i="19" s="1"/>
  <c r="DW224" i="16"/>
  <c r="EA181" i="16"/>
  <c r="EB277" i="16"/>
  <c r="CL277" i="19" s="1"/>
  <c r="EC194" i="16"/>
  <c r="DT156" i="16"/>
  <c r="DW229" i="16"/>
  <c r="DX197" i="16"/>
  <c r="DW161" i="16"/>
  <c r="EC140" i="16"/>
  <c r="DY123" i="16"/>
  <c r="CK123" i="19" s="1"/>
  <c r="DU106" i="16"/>
  <c r="DW235" i="16"/>
  <c r="DS196" i="16"/>
  <c r="CI196" i="19" s="1"/>
  <c r="EA168" i="16"/>
  <c r="DW149" i="16"/>
  <c r="EB122" i="16"/>
  <c r="CL122" i="19" s="1"/>
  <c r="DX115" i="16"/>
  <c r="EB106" i="16"/>
  <c r="CL106" i="19" s="1"/>
  <c r="DV289" i="16"/>
  <c r="CJ289" i="19" s="1"/>
  <c r="DV235" i="16"/>
  <c r="CJ235" i="19" s="1"/>
  <c r="DR213" i="16"/>
  <c r="DV198" i="16"/>
  <c r="CJ198" i="19" s="1"/>
  <c r="DZ179" i="16"/>
  <c r="DW165" i="16"/>
  <c r="DY151" i="16"/>
  <c r="CK151" i="19" s="1"/>
  <c r="DW141" i="16"/>
  <c r="EA124" i="16"/>
  <c r="EA116" i="16"/>
  <c r="DS108" i="16"/>
  <c r="CI108" i="19" s="1"/>
  <c r="DU289" i="16"/>
  <c r="DU235" i="16"/>
  <c r="DY211" i="16"/>
  <c r="CK211" i="19" s="1"/>
  <c r="DY195" i="16"/>
  <c r="CK195" i="19" s="1"/>
  <c r="DU178" i="16"/>
  <c r="DV165" i="16"/>
  <c r="CJ165" i="19" s="1"/>
  <c r="DV152" i="16"/>
  <c r="CJ152" i="19" s="1"/>
  <c r="EA299" i="16"/>
  <c r="DS210" i="16"/>
  <c r="CI210" i="19" s="1"/>
  <c r="DT168" i="16"/>
  <c r="DZ144" i="16"/>
  <c r="DU121" i="16"/>
  <c r="EA111" i="16"/>
  <c r="DR102" i="16"/>
  <c r="DX95" i="16"/>
  <c r="DX89" i="16"/>
  <c r="DW272" i="16"/>
  <c r="EB212" i="16"/>
  <c r="CL212" i="19" s="1"/>
  <c r="EA184" i="16"/>
  <c r="DX159" i="16"/>
  <c r="DZ143" i="16"/>
  <c r="DS135" i="16"/>
  <c r="CI135" i="19" s="1"/>
  <c r="DX126" i="16"/>
  <c r="EC117" i="16"/>
  <c r="DV109" i="16"/>
  <c r="CJ109" i="19" s="1"/>
  <c r="DR101" i="16"/>
  <c r="DW95" i="16"/>
  <c r="DS90" i="16"/>
  <c r="CI90" i="19" s="1"/>
  <c r="EA84" i="16"/>
  <c r="DW79" i="16"/>
  <c r="DS74" i="16"/>
  <c r="CI74" i="19" s="1"/>
  <c r="EA68" i="16"/>
  <c r="DW63" i="16"/>
  <c r="DS58" i="16"/>
  <c r="CI58" i="19" s="1"/>
  <c r="EA52" i="16"/>
  <c r="DW47" i="16"/>
  <c r="DS42" i="16"/>
  <c r="CI42" i="19" s="1"/>
  <c r="DT338" i="16"/>
  <c r="DX219" i="16"/>
  <c r="DW191" i="16"/>
  <c r="EB164" i="16"/>
  <c r="CL164" i="19" s="1"/>
  <c r="EA145" i="16"/>
  <c r="DX128" i="16"/>
  <c r="EC119" i="16"/>
  <c r="DV111" i="16"/>
  <c r="CJ111" i="19" s="1"/>
  <c r="DR103" i="16"/>
  <c r="DZ266" i="16"/>
  <c r="DY243" i="16"/>
  <c r="CK243" i="19" s="1"/>
  <c r="DV181" i="16"/>
  <c r="CJ181" i="19" s="1"/>
  <c r="DU211" i="16"/>
  <c r="DV287" i="16"/>
  <c r="CJ287" i="19" s="1"/>
  <c r="EB193" i="16"/>
  <c r="CL193" i="19" s="1"/>
  <c r="DT151" i="16"/>
  <c r="EA221" i="16"/>
  <c r="DS179" i="16"/>
  <c r="CI179" i="19" s="1"/>
  <c r="DR262" i="16"/>
  <c r="DU220" i="16"/>
  <c r="DY177" i="16"/>
  <c r="CK177" i="19" s="1"/>
  <c r="DS151" i="16"/>
  <c r="CI151" i="19" s="1"/>
  <c r="DT220" i="16"/>
  <c r="DX185" i="16"/>
  <c r="DT158" i="16"/>
  <c r="DY135" i="16"/>
  <c r="CK135" i="19" s="1"/>
  <c r="DY119" i="16"/>
  <c r="CK119" i="19" s="1"/>
  <c r="DU102" i="16"/>
  <c r="EA218" i="16"/>
  <c r="DW189" i="16"/>
  <c r="DU162" i="16"/>
  <c r="EB144" i="16"/>
  <c r="CL144" i="19" s="1"/>
  <c r="EB132" i="16"/>
  <c r="CL132" i="19" s="1"/>
  <c r="EB120" i="16"/>
  <c r="CL120" i="19" s="1"/>
  <c r="EB112" i="16"/>
  <c r="CL112" i="19" s="1"/>
  <c r="EB104" i="16"/>
  <c r="CL104" i="19" s="1"/>
  <c r="DT275" i="16"/>
  <c r="DV210" i="16"/>
  <c r="CJ210" i="19" s="1"/>
  <c r="DZ191" i="16"/>
  <c r="DR177" i="16"/>
  <c r="DR161" i="16"/>
  <c r="DV149" i="16"/>
  <c r="CJ149" i="19" s="1"/>
  <c r="DS140" i="16"/>
  <c r="CI140" i="19" s="1"/>
  <c r="EA130" i="16"/>
  <c r="DW123" i="16"/>
  <c r="DS114" i="16"/>
  <c r="CI114" i="19" s="1"/>
  <c r="DS275" i="16"/>
  <c r="CI275" i="19" s="1"/>
  <c r="DY223" i="16"/>
  <c r="CK223" i="19" s="1"/>
  <c r="EC208" i="16"/>
  <c r="DU190" i="16"/>
  <c r="DU174" i="16"/>
  <c r="EC160" i="16"/>
  <c r="EA150" i="16"/>
  <c r="DW255" i="16"/>
  <c r="DX195" i="16"/>
  <c r="EA162" i="16"/>
  <c r="DY142" i="16"/>
  <c r="CK142" i="19" s="1"/>
  <c r="EB129" i="16"/>
  <c r="CL129" i="19" s="1"/>
  <c r="DT119" i="16"/>
  <c r="DZ109" i="16"/>
  <c r="DU100" i="16"/>
  <c r="DX93" i="16"/>
  <c r="DT88" i="16"/>
  <c r="EA244" i="16"/>
  <c r="DS206" i="16"/>
  <c r="CI206" i="19" s="1"/>
  <c r="DZ177" i="16"/>
  <c r="DW153" i="16"/>
  <c r="DV141" i="16"/>
  <c r="DR133" i="16"/>
  <c r="DW124" i="16"/>
  <c r="EB115" i="16"/>
  <c r="CL115" i="19" s="1"/>
  <c r="DU107" i="16"/>
  <c r="DW99" i="16"/>
  <c r="DS94" i="16"/>
  <c r="CI94" i="19" s="1"/>
  <c r="EA88" i="16"/>
  <c r="DW83" i="16"/>
  <c r="EA72" i="16"/>
  <c r="DW67" i="16"/>
  <c r="DS62" i="16"/>
  <c r="CI62" i="19" s="1"/>
  <c r="EA56" i="16"/>
  <c r="DW51" i="16"/>
  <c r="DS46" i="16"/>
  <c r="CI46" i="19" s="1"/>
  <c r="EA40" i="16"/>
  <c r="EA212" i="16"/>
  <c r="DV184" i="16"/>
  <c r="CJ184" i="19" s="1"/>
  <c r="EA158" i="16"/>
  <c r="DV143" i="16"/>
  <c r="CJ143" i="19" s="1"/>
  <c r="DR135" i="16"/>
  <c r="DW126" i="16"/>
  <c r="EB117" i="16"/>
  <c r="CL117" i="19" s="1"/>
  <c r="DU109" i="16"/>
  <c r="DV359" i="16"/>
  <c r="CJ359" i="19" s="1"/>
  <c r="DY266" i="16"/>
  <c r="CK266" i="19" s="1"/>
  <c r="EA260" i="16"/>
  <c r="DW287" i="16"/>
  <c r="DU199" i="16"/>
  <c r="DV245" i="16"/>
  <c r="CJ245" i="19" s="1"/>
  <c r="EB185" i="16"/>
  <c r="CL185" i="19" s="1"/>
  <c r="DW343" i="16"/>
  <c r="EA213" i="16"/>
  <c r="DS171" i="16"/>
  <c r="CI171" i="19" s="1"/>
  <c r="EB256" i="16"/>
  <c r="CL256" i="19" s="1"/>
  <c r="DY217" i="16"/>
  <c r="CK217" i="19" s="1"/>
  <c r="EC174" i="16"/>
  <c r="DX359" i="16"/>
  <c r="EB218" i="16"/>
  <c r="CL218" i="19" s="1"/>
  <c r="DT180" i="16"/>
  <c r="EB152" i="16"/>
  <c r="CL152" i="19" s="1"/>
  <c r="DU134" i="16"/>
  <c r="EC116" i="16"/>
  <c r="DY101" i="16"/>
  <c r="CK101" i="19" s="1"/>
  <c r="DW213" i="16"/>
  <c r="EA186" i="16"/>
  <c r="DT160" i="16"/>
  <c r="DX141" i="16"/>
  <c r="EB130" i="16"/>
  <c r="CL130" i="19" s="1"/>
  <c r="DT112" i="16"/>
  <c r="EB102" i="16"/>
  <c r="CL102" i="19" s="1"/>
  <c r="DU267" i="16"/>
  <c r="DZ223" i="16"/>
  <c r="DR209" i="16"/>
  <c r="DV190" i="16"/>
  <c r="CJ190" i="19" s="1"/>
  <c r="DV174" i="16"/>
  <c r="CJ174" i="19" s="1"/>
  <c r="DS160" i="16"/>
  <c r="CI160" i="19" s="1"/>
  <c r="DR147" i="16"/>
  <c r="DW139" i="16"/>
  <c r="DS130" i="16"/>
  <c r="CI130" i="19" s="1"/>
  <c r="DS122" i="16"/>
  <c r="CI122" i="19" s="1"/>
  <c r="DW113" i="16"/>
  <c r="DS104" i="16"/>
  <c r="CI104" i="19" s="1"/>
  <c r="DU222" i="16"/>
  <c r="DU206" i="16"/>
  <c r="EC188" i="16"/>
  <c r="DZ170" i="16"/>
  <c r="DR160" i="16"/>
  <c r="DR150" i="16"/>
  <c r="DY228" i="16"/>
  <c r="CK228" i="19" s="1"/>
  <c r="DV192" i="16"/>
  <c r="CJ192" i="19" s="1"/>
  <c r="DY159" i="16"/>
  <c r="CK159" i="19" s="1"/>
  <c r="DV139" i="16"/>
  <c r="CJ139" i="19" s="1"/>
  <c r="DZ128" i="16"/>
  <c r="DR118" i="16"/>
  <c r="DX108" i="16"/>
  <c r="EB98" i="16"/>
  <c r="CL98" i="19" s="1"/>
  <c r="EB92" i="16"/>
  <c r="CL92" i="19" s="1"/>
  <c r="DX87" i="16"/>
  <c r="EA236" i="16"/>
  <c r="DT202" i="16"/>
  <c r="DS174" i="16"/>
  <c r="CI174" i="19" s="1"/>
  <c r="DU151" i="16"/>
  <c r="DW140" i="16"/>
  <c r="EB131" i="16"/>
  <c r="CL131" i="19" s="1"/>
  <c r="DU123" i="16"/>
  <c r="DZ114" i="16"/>
  <c r="DV106" i="16"/>
  <c r="EA98" i="16"/>
  <c r="DW93" i="16"/>
  <c r="DS88" i="16"/>
  <c r="CI88" i="19" s="1"/>
  <c r="EA82" i="16"/>
  <c r="DW77" i="16"/>
  <c r="DS72" i="16"/>
  <c r="CI72" i="19" s="1"/>
  <c r="EA66" i="16"/>
  <c r="DW61" i="16"/>
  <c r="DS56" i="16"/>
  <c r="CI56" i="19" s="1"/>
  <c r="EA50" i="16"/>
  <c r="DW45" i="16"/>
  <c r="DS40" i="16"/>
  <c r="CI40" i="19" s="1"/>
  <c r="DU255" i="16"/>
  <c r="EB208" i="16"/>
  <c r="CL208" i="19" s="1"/>
  <c r="EA180" i="16"/>
  <c r="DU156" i="16"/>
  <c r="DW142" i="16"/>
  <c r="EB133" i="16"/>
  <c r="CL133" i="19" s="1"/>
  <c r="DU125" i="16"/>
  <c r="DZ116" i="16"/>
  <c r="DV108" i="16"/>
  <c r="CJ108" i="19" s="1"/>
  <c r="DT274" i="16"/>
  <c r="DW306" i="16"/>
  <c r="DR202" i="16"/>
  <c r="EC165" i="16"/>
  <c r="DT207" i="16"/>
  <c r="DX164" i="16"/>
  <c r="DU241" i="16"/>
  <c r="DW192" i="16"/>
  <c r="EA157" i="16"/>
  <c r="EA285" i="16"/>
  <c r="DU196" i="16"/>
  <c r="DV157" i="16"/>
  <c r="CJ157" i="19" s="1"/>
  <c r="DV243" i="16"/>
  <c r="CJ243" i="19" s="1"/>
  <c r="EB198" i="16"/>
  <c r="CL198" i="19" s="1"/>
  <c r="DY165" i="16"/>
  <c r="CK165" i="19" s="1"/>
  <c r="DU144" i="16"/>
  <c r="EC124" i="16"/>
  <c r="EC108" i="16"/>
  <c r="DV239" i="16"/>
  <c r="DW197" i="16"/>
  <c r="EA174" i="16"/>
  <c r="DT150" i="16"/>
  <c r="DT136" i="16"/>
  <c r="DX123" i="16"/>
  <c r="EB116" i="16"/>
  <c r="CL116" i="19" s="1"/>
  <c r="DX107" i="16"/>
  <c r="DR349" i="16"/>
  <c r="DU239" i="16"/>
  <c r="DR217" i="16"/>
  <c r="DZ199" i="16"/>
  <c r="DR181" i="16"/>
  <c r="DX167" i="16"/>
  <c r="DZ152" i="16"/>
  <c r="DW143" i="16"/>
  <c r="EA134" i="16"/>
  <c r="DW125" i="16"/>
  <c r="DS118" i="16"/>
  <c r="CI118" i="19" s="1"/>
  <c r="EA108" i="16"/>
  <c r="EB348" i="16"/>
  <c r="CL348" i="19" s="1"/>
  <c r="DS238" i="16"/>
  <c r="CI238" i="19" s="1"/>
  <c r="EC212" i="16"/>
  <c r="DU198" i="16"/>
  <c r="DY179" i="16"/>
  <c r="CK179" i="19" s="1"/>
  <c r="DU166" i="16"/>
  <c r="DX153" i="16"/>
  <c r="EA348" i="16"/>
  <c r="DZ213" i="16"/>
  <c r="DV171" i="16"/>
  <c r="CJ171" i="19" s="1"/>
  <c r="DR146" i="16"/>
  <c r="DT135" i="16"/>
  <c r="DW122" i="16"/>
  <c r="DZ112" i="16"/>
  <c r="DT103" i="16"/>
  <c r="DT96" i="16"/>
  <c r="DT90" i="16"/>
  <c r="DT289" i="16"/>
  <c r="EA216" i="16"/>
  <c r="DV188" i="16"/>
  <c r="CJ188" i="19" s="1"/>
  <c r="DY144" i="16"/>
  <c r="CK144" i="19" s="1"/>
  <c r="DR136" i="16"/>
  <c r="DZ127" i="16"/>
  <c r="DS119" i="16"/>
  <c r="CI119" i="19" s="1"/>
  <c r="DX110" i="16"/>
  <c r="EC101" i="16"/>
  <c r="DS96" i="16"/>
  <c r="CI96" i="19" s="1"/>
  <c r="EA90" i="16"/>
  <c r="DS80" i="16"/>
  <c r="CI80" i="19" s="1"/>
  <c r="EA74" i="16"/>
  <c r="DW69" i="16"/>
  <c r="EA58" i="16"/>
  <c r="DW53" i="16"/>
  <c r="DS48" i="16"/>
  <c r="CI48" i="19" s="1"/>
  <c r="EA42" i="16"/>
  <c r="DW37" i="16"/>
  <c r="DW223" i="16"/>
  <c r="DR195" i="16"/>
  <c r="DV167" i="16"/>
  <c r="CJ167" i="19" s="1"/>
  <c r="DV147" i="16"/>
  <c r="CJ147" i="19" s="1"/>
  <c r="DR138" i="16"/>
  <c r="DZ129" i="16"/>
  <c r="DS121" i="16"/>
  <c r="CI121" i="19" s="1"/>
  <c r="DX112" i="16"/>
  <c r="DW246" i="16"/>
  <c r="DY268" i="16"/>
  <c r="CK268" i="19" s="1"/>
  <c r="DX220" i="16"/>
  <c r="EA265" i="16"/>
  <c r="DW243" i="16"/>
  <c r="EB190" i="16"/>
  <c r="CL190" i="19" s="1"/>
  <c r="DU138" i="16"/>
  <c r="DY103" i="16"/>
  <c r="CK103" i="19" s="1"/>
  <c r="DS192" i="16"/>
  <c r="CI192" i="19" s="1"/>
  <c r="DS147" i="16"/>
  <c r="CI147" i="19" s="1"/>
  <c r="DT124" i="16"/>
  <c r="DT110" i="16"/>
  <c r="DV206" i="16"/>
  <c r="CJ206" i="19" s="1"/>
  <c r="EA170" i="16"/>
  <c r="DU146" i="16"/>
  <c r="EA132" i="16"/>
  <c r="EA114" i="16"/>
  <c r="DS102" i="16"/>
  <c r="CI102" i="19" s="1"/>
  <c r="DY219" i="16"/>
  <c r="CK219" i="19" s="1"/>
  <c r="EC184" i="16"/>
  <c r="DZ157" i="16"/>
  <c r="EA220" i="16"/>
  <c r="DS149" i="16"/>
  <c r="CI149" i="19" s="1"/>
  <c r="EA127" i="16"/>
  <c r="DW106" i="16"/>
  <c r="DX228" i="16"/>
  <c r="DV170" i="16"/>
  <c r="CJ170" i="19" s="1"/>
  <c r="DX142" i="16"/>
  <c r="DV125" i="16"/>
  <c r="CJ125" i="19" s="1"/>
  <c r="DW108" i="16"/>
  <c r="EA94" i="16"/>
  <c r="DS76" i="16"/>
  <c r="CI76" i="19" s="1"/>
  <c r="DW65" i="16"/>
  <c r="DW55" i="16"/>
  <c r="EA44" i="16"/>
  <c r="DX187" i="16"/>
  <c r="DX144" i="16"/>
  <c r="DY130" i="16"/>
  <c r="CK130" i="19" s="1"/>
  <c r="DZ113" i="16"/>
  <c r="DR100" i="16"/>
  <c r="DZ94" i="16"/>
  <c r="DV89" i="16"/>
  <c r="CJ89" i="19" s="1"/>
  <c r="DR84" i="16"/>
  <c r="DZ78" i="16"/>
  <c r="DV73" i="16"/>
  <c r="CJ73" i="19" s="1"/>
  <c r="DR68" i="16"/>
  <c r="DZ62" i="16"/>
  <c r="DR52" i="16"/>
  <c r="DZ46" i="16"/>
  <c r="DV41" i="16"/>
  <c r="CJ41" i="19" s="1"/>
  <c r="DY264" i="16"/>
  <c r="CK264" i="19" s="1"/>
  <c r="DV212" i="16"/>
  <c r="CJ212" i="19" s="1"/>
  <c r="DX183" i="16"/>
  <c r="DZ158" i="16"/>
  <c r="DU143" i="16"/>
  <c r="DZ134" i="16"/>
  <c r="DV126" i="16"/>
  <c r="CJ126" i="19" s="1"/>
  <c r="EA117" i="16"/>
  <c r="DT109" i="16"/>
  <c r="DZ100" i="16"/>
  <c r="DU95" i="16"/>
  <c r="EC89" i="16"/>
  <c r="DY84" i="16"/>
  <c r="CK84" i="19" s="1"/>
  <c r="DU79" i="16"/>
  <c r="EC73" i="16"/>
  <c r="DY68" i="16"/>
  <c r="CK68" i="19" s="1"/>
  <c r="DU63" i="16"/>
  <c r="EC57" i="16"/>
  <c r="DY52" i="16"/>
  <c r="CK52" i="19" s="1"/>
  <c r="DU47" i="16"/>
  <c r="EC41" i="16"/>
  <c r="EA316" i="16"/>
  <c r="DR219" i="16"/>
  <c r="DT190" i="16"/>
  <c r="DR164" i="16"/>
  <c r="DV145" i="16"/>
  <c r="CJ145" i="19" s="1"/>
  <c r="DZ136" i="16"/>
  <c r="DV128" i="16"/>
  <c r="CJ128" i="19" s="1"/>
  <c r="EA119" i="16"/>
  <c r="DT111" i="16"/>
  <c r="DY102" i="16"/>
  <c r="CK102" i="19" s="1"/>
  <c r="DX96" i="16"/>
  <c r="DT91" i="16"/>
  <c r="EB85" i="16"/>
  <c r="CL85" i="19" s="1"/>
  <c r="DW278" i="16"/>
  <c r="EB215" i="16"/>
  <c r="CL215" i="19" s="1"/>
  <c r="DU257" i="16"/>
  <c r="DW158" i="16"/>
  <c r="DY209" i="16"/>
  <c r="CK209" i="19" s="1"/>
  <c r="EB269" i="16"/>
  <c r="CL269" i="19" s="1"/>
  <c r="DT176" i="16"/>
  <c r="DU130" i="16"/>
  <c r="EB261" i="16"/>
  <c r="CL261" i="19" s="1"/>
  <c r="DW177" i="16"/>
  <c r="DX139" i="16"/>
  <c r="DU229" i="16"/>
  <c r="DR201" i="16"/>
  <c r="DZ168" i="16"/>
  <c r="EA144" i="16"/>
  <c r="EA128" i="16"/>
  <c r="DW111" i="16"/>
  <c r="DU210" i="16"/>
  <c r="EC176" i="16"/>
  <c r="DX151" i="16"/>
  <c r="DW199" i="16"/>
  <c r="EA143" i="16"/>
  <c r="DZ125" i="16"/>
  <c r="DV104" i="16"/>
  <c r="CJ104" i="19" s="1"/>
  <c r="EB90" i="16"/>
  <c r="CL90" i="19" s="1"/>
  <c r="DV220" i="16"/>
  <c r="CJ220" i="19" s="1"/>
  <c r="EC164" i="16"/>
  <c r="DV138" i="16"/>
  <c r="CJ138" i="19" s="1"/>
  <c r="DT121" i="16"/>
  <c r="DR104" i="16"/>
  <c r="DS82" i="16"/>
  <c r="CI82" i="19" s="1"/>
  <c r="DW73" i="16"/>
  <c r="DS54" i="16"/>
  <c r="CI54" i="19" s="1"/>
  <c r="DW43" i="16"/>
  <c r="DS234" i="16"/>
  <c r="CI234" i="19" s="1"/>
  <c r="DZ173" i="16"/>
  <c r="DV140" i="16"/>
  <c r="CJ140" i="19" s="1"/>
  <c r="DV124" i="16"/>
  <c r="CJ124" i="19" s="1"/>
  <c r="DT107" i="16"/>
  <c r="DZ98" i="16"/>
  <c r="DV93" i="16"/>
  <c r="CJ93" i="19" s="1"/>
  <c r="DR88" i="16"/>
  <c r="DZ82" i="16"/>
  <c r="DV77" i="16"/>
  <c r="CJ77" i="19" s="1"/>
  <c r="DR72" i="16"/>
  <c r="DZ66" i="16"/>
  <c r="DV61" i="16"/>
  <c r="CJ61" i="19" s="1"/>
  <c r="DR56" i="16"/>
  <c r="DZ50" i="16"/>
  <c r="DV45" i="16"/>
  <c r="CJ45" i="19" s="1"/>
  <c r="DR40" i="16"/>
  <c r="DZ34" i="16"/>
  <c r="DY244" i="16"/>
  <c r="CK244" i="19" s="1"/>
  <c r="EB204" i="16"/>
  <c r="CL204" i="19" s="1"/>
  <c r="EA176" i="16"/>
  <c r="DR153" i="16"/>
  <c r="DY132" i="16"/>
  <c r="CK132" i="19" s="1"/>
  <c r="DR124" i="16"/>
  <c r="DZ115" i="16"/>
  <c r="DS107" i="16"/>
  <c r="CI107" i="19" s="1"/>
  <c r="DU99" i="16"/>
  <c r="EC93" i="16"/>
  <c r="DY88" i="16"/>
  <c r="CK88" i="19" s="1"/>
  <c r="DU83" i="16"/>
  <c r="EC77" i="16"/>
  <c r="DY72" i="16"/>
  <c r="CK72" i="19" s="1"/>
  <c r="DU67" i="16"/>
  <c r="EC61" i="16"/>
  <c r="DY56" i="16"/>
  <c r="CK56" i="19" s="1"/>
  <c r="DU51" i="16"/>
  <c r="EC45" i="16"/>
  <c r="DY40" i="16"/>
  <c r="CK40" i="19" s="1"/>
  <c r="DX264" i="16"/>
  <c r="DX211" i="16"/>
  <c r="DW183" i="16"/>
  <c r="DV158" i="16"/>
  <c r="CJ158" i="19" s="1"/>
  <c r="DT143" i="16"/>
  <c r="DY134" i="16"/>
  <c r="CK134" i="19" s="1"/>
  <c r="DR126" i="16"/>
  <c r="DZ117" i="16"/>
  <c r="DS109" i="16"/>
  <c r="CI109" i="19" s="1"/>
  <c r="DY100" i="16"/>
  <c r="CK100" i="19" s="1"/>
  <c r="DT95" i="16"/>
  <c r="EB89" i="16"/>
  <c r="CL89" i="19" s="1"/>
  <c r="DS258" i="16"/>
  <c r="CI258" i="19" s="1"/>
  <c r="DV310" i="16"/>
  <c r="CJ310" i="19" s="1"/>
  <c r="DT252" i="16"/>
  <c r="EC213" i="16"/>
  <c r="DX194" i="16"/>
  <c r="DW222" i="16"/>
  <c r="EC198" i="16"/>
  <c r="EC261" i="16"/>
  <c r="DR170" i="16"/>
  <c r="DY127" i="16"/>
  <c r="CK127" i="19" s="1"/>
  <c r="DS176" i="16"/>
  <c r="CI176" i="19" s="1"/>
  <c r="EB138" i="16"/>
  <c r="CL138" i="19" s="1"/>
  <c r="EB118" i="16"/>
  <c r="CL118" i="19" s="1"/>
  <c r="DT102" i="16"/>
  <c r="DZ195" i="16"/>
  <c r="EA140" i="16"/>
  <c r="DW127" i="16"/>
  <c r="DW109" i="16"/>
  <c r="DY256" i="16"/>
  <c r="CK256" i="19" s="1"/>
  <c r="DU202" i="16"/>
  <c r="DX169" i="16"/>
  <c r="DU149" i="16"/>
  <c r="EA188" i="16"/>
  <c r="DW138" i="16"/>
  <c r="DV120" i="16"/>
  <c r="DS101" i="16"/>
  <c r="CI101" i="19" s="1"/>
  <c r="EB88" i="16"/>
  <c r="CL88" i="19" s="1"/>
  <c r="DZ209" i="16"/>
  <c r="DS103" i="16"/>
  <c r="CI103" i="19" s="1"/>
  <c r="DW91" i="16"/>
  <c r="DW81" i="16"/>
  <c r="EA62" i="16"/>
  <c r="DS52" i="16"/>
  <c r="CI52" i="19" s="1"/>
  <c r="DW41" i="16"/>
  <c r="EC227" i="16"/>
  <c r="DU170" i="16"/>
  <c r="DT139" i="16"/>
  <c r="DT123" i="16"/>
  <c r="DR98" i="16"/>
  <c r="DZ92" i="16"/>
  <c r="DV87" i="16"/>
  <c r="CJ87" i="19" s="1"/>
  <c r="DR82" i="16"/>
  <c r="DZ76" i="16"/>
  <c r="DR66" i="16"/>
  <c r="DZ60" i="16"/>
  <c r="DV55" i="16"/>
  <c r="CJ55" i="19" s="1"/>
  <c r="DZ44" i="16"/>
  <c r="DV39" i="16"/>
  <c r="CJ39" i="19" s="1"/>
  <c r="DR34" i="16"/>
  <c r="DR234" i="16"/>
  <c r="DZ201" i="16"/>
  <c r="EB172" i="16"/>
  <c r="CL172" i="19" s="1"/>
  <c r="DY150" i="16"/>
  <c r="CK150" i="19" s="1"/>
  <c r="DR140" i="16"/>
  <c r="DZ131" i="16"/>
  <c r="DS123" i="16"/>
  <c r="CI123" i="19" s="1"/>
  <c r="DX114" i="16"/>
  <c r="EC105" i="16"/>
  <c r="DY98" i="16"/>
  <c r="CK98" i="19" s="1"/>
  <c r="DU93" i="16"/>
  <c r="EC87" i="16"/>
  <c r="DY82" i="16"/>
  <c r="CK82" i="19" s="1"/>
  <c r="DU77" i="16"/>
  <c r="EC71" i="16"/>
  <c r="DY66" i="16"/>
  <c r="CK66" i="19" s="1"/>
  <c r="DU61" i="16"/>
  <c r="EC55" i="16"/>
  <c r="DY50" i="16"/>
  <c r="CK50" i="19" s="1"/>
  <c r="DU45" i="16"/>
  <c r="EC39" i="16"/>
  <c r="DW251" i="16"/>
  <c r="DV208" i="16"/>
  <c r="CJ208" i="19" s="1"/>
  <c r="DX179" i="16"/>
  <c r="DW155" i="16"/>
  <c r="DR142" i="16"/>
  <c r="DZ133" i="16"/>
  <c r="DS125" i="16"/>
  <c r="CI125" i="19" s="1"/>
  <c r="DW252" i="16"/>
  <c r="DU271" i="16"/>
  <c r="EB291" i="16"/>
  <c r="CL291" i="19" s="1"/>
  <c r="EB151" i="16"/>
  <c r="CL151" i="19" s="1"/>
  <c r="EA179" i="16"/>
  <c r="DS338" i="16"/>
  <c r="CI338" i="19" s="1"/>
  <c r="DW159" i="16"/>
  <c r="DX201" i="16"/>
  <c r="EC144" i="16"/>
  <c r="DU112" i="16"/>
  <c r="EA202" i="16"/>
  <c r="EC150" i="16"/>
  <c r="DT128" i="16"/>
  <c r="DX111" i="16"/>
  <c r="DZ256" i="16"/>
  <c r="DZ211" i="16"/>
  <c r="DV178" i="16"/>
  <c r="CJ178" i="19" s="1"/>
  <c r="EB150" i="16"/>
  <c r="CL150" i="19" s="1"/>
  <c r="EA118" i="16"/>
  <c r="EA102" i="16"/>
  <c r="EC220" i="16"/>
  <c r="DY187" i="16"/>
  <c r="CK187" i="19" s="1"/>
  <c r="EB158" i="16"/>
  <c r="CL158" i="19" s="1"/>
  <c r="DV224" i="16"/>
  <c r="CJ224" i="19" s="1"/>
  <c r="DZ156" i="16"/>
  <c r="DR131" i="16"/>
  <c r="DY110" i="16"/>
  <c r="CK110" i="19" s="1"/>
  <c r="EB94" i="16"/>
  <c r="CL94" i="19" s="1"/>
  <c r="DV255" i="16"/>
  <c r="CJ255" i="19" s="1"/>
  <c r="EB180" i="16"/>
  <c r="CL180" i="19" s="1"/>
  <c r="EC145" i="16"/>
  <c r="DY128" i="16"/>
  <c r="CK128" i="19" s="1"/>
  <c r="DZ111" i="16"/>
  <c r="EA96" i="16"/>
  <c r="DS86" i="16"/>
  <c r="CI86" i="19" s="1"/>
  <c r="EA76" i="16"/>
  <c r="DS66" i="16"/>
  <c r="CI66" i="19" s="1"/>
  <c r="EA46" i="16"/>
  <c r="EC285" i="16"/>
  <c r="DT198" i="16"/>
  <c r="EC148" i="16"/>
  <c r="EA131" i="16"/>
  <c r="DY114" i="16"/>
  <c r="CK114" i="19" s="1"/>
  <c r="EA100" i="16"/>
  <c r="DV95" i="16"/>
  <c r="CJ95" i="19" s="1"/>
  <c r="DR90" i="16"/>
  <c r="DZ84" i="16"/>
  <c r="DV79" i="16"/>
  <c r="CJ79" i="19" s="1"/>
  <c r="DR74" i="16"/>
  <c r="DZ68" i="16"/>
  <c r="DV63" i="16"/>
  <c r="CJ63" i="19" s="1"/>
  <c r="DR58" i="16"/>
  <c r="DZ52" i="16"/>
  <c r="DV47" i="16"/>
  <c r="CJ47" i="19" s="1"/>
  <c r="DR42" i="16"/>
  <c r="DZ36" i="16"/>
  <c r="EB285" i="16"/>
  <c r="CL285" i="19" s="1"/>
  <c r="DX215" i="16"/>
  <c r="DW187" i="16"/>
  <c r="DY161" i="16"/>
  <c r="CK161" i="19" s="1"/>
  <c r="DW144" i="16"/>
  <c r="EB135" i="16"/>
  <c r="CL135" i="19" s="1"/>
  <c r="DU127" i="16"/>
  <c r="DZ118" i="16"/>
  <c r="DV110" i="16"/>
  <c r="CJ110" i="19" s="1"/>
  <c r="EA101" i="16"/>
  <c r="EC95" i="16"/>
  <c r="DY90" i="16"/>
  <c r="CK90" i="19" s="1"/>
  <c r="EC79" i="16"/>
  <c r="DY74" i="16"/>
  <c r="CK74" i="19" s="1"/>
  <c r="DU69" i="16"/>
  <c r="EC63" i="16"/>
  <c r="DY58" i="16"/>
  <c r="CK58" i="19" s="1"/>
  <c r="DU53" i="16"/>
  <c r="EC47" i="16"/>
  <c r="DY42" i="16"/>
  <c r="CK42" i="19" s="1"/>
  <c r="DU37" i="16"/>
  <c r="DT222" i="16"/>
  <c r="DS194" i="16"/>
  <c r="CI194" i="19" s="1"/>
  <c r="EC166" i="16"/>
  <c r="EA146" i="16"/>
  <c r="DV223" i="16"/>
  <c r="CJ223" i="19" s="1"/>
  <c r="DT175" i="16"/>
  <c r="DW160" i="16"/>
  <c r="DR168" i="16"/>
  <c r="DX149" i="16"/>
  <c r="DS224" i="16"/>
  <c r="CI224" i="19" s="1"/>
  <c r="DT108" i="16"/>
  <c r="DV222" i="16"/>
  <c r="CJ222" i="19" s="1"/>
  <c r="DW103" i="16"/>
  <c r="DY199" i="16"/>
  <c r="CK199" i="19" s="1"/>
  <c r="DT146" i="16"/>
  <c r="DV136" i="16"/>
  <c r="CJ136" i="19" s="1"/>
  <c r="DX97" i="16"/>
  <c r="DR199" i="16"/>
  <c r="DU139" i="16"/>
  <c r="EA113" i="16"/>
  <c r="DW89" i="16"/>
  <c r="DW75" i="16"/>
  <c r="DS60" i="16"/>
  <c r="CI60" i="19" s="1"/>
  <c r="DW39" i="16"/>
  <c r="EB176" i="16"/>
  <c r="CL176" i="19" s="1"/>
  <c r="DV127" i="16"/>
  <c r="EB101" i="16"/>
  <c r="CL101" i="19" s="1"/>
  <c r="DZ90" i="16"/>
  <c r="DR80" i="16"/>
  <c r="DR70" i="16"/>
  <c r="DV59" i="16"/>
  <c r="CJ59" i="19" s="1"/>
  <c r="DZ40" i="16"/>
  <c r="EB316" i="16"/>
  <c r="CL316" i="19" s="1"/>
  <c r="DR191" i="16"/>
  <c r="DW145" i="16"/>
  <c r="DV129" i="16"/>
  <c r="CJ129" i="19" s="1"/>
  <c r="DW112" i="16"/>
  <c r="DU97" i="16"/>
  <c r="DY86" i="16"/>
  <c r="CK86" i="19" s="1"/>
  <c r="DY76" i="16"/>
  <c r="CK76" i="19" s="1"/>
  <c r="EC65" i="16"/>
  <c r="DU55" i="16"/>
  <c r="DY44" i="16"/>
  <c r="CK44" i="19" s="1"/>
  <c r="EC241" i="16"/>
  <c r="DV176" i="16"/>
  <c r="CJ176" i="19" s="1"/>
  <c r="DU129" i="16"/>
  <c r="DV115" i="16"/>
  <c r="CJ115" i="19" s="1"/>
  <c r="DZ104" i="16"/>
  <c r="EB95" i="16"/>
  <c r="CL95" i="19" s="1"/>
  <c r="DX88" i="16"/>
  <c r="DV200" i="16"/>
  <c r="CJ200" i="19" s="1"/>
  <c r="DZ142" i="16"/>
  <c r="DZ119" i="16"/>
  <c r="DV98" i="16"/>
  <c r="CJ98" i="19" s="1"/>
  <c r="EB84" i="16"/>
  <c r="CL84" i="19" s="1"/>
  <c r="DU76" i="16"/>
  <c r="DZ67" i="16"/>
  <c r="DS59" i="16"/>
  <c r="CI59" i="19" s="1"/>
  <c r="DX50" i="16"/>
  <c r="DT42" i="16"/>
  <c r="DX34" i="16"/>
  <c r="EC28" i="16"/>
  <c r="DY23" i="16"/>
  <c r="CK23" i="19" s="1"/>
  <c r="DU18" i="16"/>
  <c r="EC12" i="16"/>
  <c r="DY7" i="16"/>
  <c r="CK7" i="19" s="1"/>
  <c r="EC299" i="16"/>
  <c r="DW171" i="16"/>
  <c r="DV133" i="16"/>
  <c r="CJ133" i="19" s="1"/>
  <c r="DR111" i="16"/>
  <c r="EC92" i="16"/>
  <c r="DX81" i="16"/>
  <c r="EC72" i="16"/>
  <c r="EA55" i="16"/>
  <c r="DT47" i="16"/>
  <c r="EB38" i="16"/>
  <c r="CL38" i="19" s="1"/>
  <c r="DT32" i="16"/>
  <c r="EB26" i="16"/>
  <c r="CL26" i="19" s="1"/>
  <c r="DX21" i="16"/>
  <c r="DT16" i="16"/>
  <c r="EB10" i="16"/>
  <c r="CL10" i="19" s="1"/>
  <c r="DX5" i="16"/>
  <c r="DH367" i="16"/>
  <c r="DP363" i="16"/>
  <c r="CH363" i="19" s="1"/>
  <c r="DF360" i="16"/>
  <c r="DN356" i="16"/>
  <c r="DD353" i="16"/>
  <c r="CD353" i="19" s="1"/>
  <c r="DL349" i="16"/>
  <c r="DZ196" i="16"/>
  <c r="DT173" i="16"/>
  <c r="DW146" i="16"/>
  <c r="EA210" i="16"/>
  <c r="DX133" i="16"/>
  <c r="DR221" i="16"/>
  <c r="EC158" i="16"/>
  <c r="DW129" i="16"/>
  <c r="DY280" i="16"/>
  <c r="CK280" i="19" s="1"/>
  <c r="DY191" i="16"/>
  <c r="CK191" i="19" s="1"/>
  <c r="DX272" i="16"/>
  <c r="EB96" i="16"/>
  <c r="CL96" i="19" s="1"/>
  <c r="DW195" i="16"/>
  <c r="DY112" i="16"/>
  <c r="CK112" i="19" s="1"/>
  <c r="DW87" i="16"/>
  <c r="DW59" i="16"/>
  <c r="EA38" i="16"/>
  <c r="DZ161" i="16"/>
  <c r="DR122" i="16"/>
  <c r="DV99" i="16"/>
  <c r="CJ99" i="19" s="1"/>
  <c r="DZ88" i="16"/>
  <c r="DV69" i="16"/>
  <c r="CJ69" i="19" s="1"/>
  <c r="DZ58" i="16"/>
  <c r="DV49" i="16"/>
  <c r="CJ49" i="19" s="1"/>
  <c r="DZ38" i="16"/>
  <c r="DY252" i="16"/>
  <c r="CK252" i="19" s="1"/>
  <c r="DV180" i="16"/>
  <c r="CJ180" i="19" s="1"/>
  <c r="DV142" i="16"/>
  <c r="CJ142" i="19" s="1"/>
  <c r="DW128" i="16"/>
  <c r="DU111" i="16"/>
  <c r="DY96" i="16"/>
  <c r="CK96" i="19" s="1"/>
  <c r="EC85" i="16"/>
  <c r="EC75" i="16"/>
  <c r="DU65" i="16"/>
  <c r="DY54" i="16"/>
  <c r="CK54" i="19" s="1"/>
  <c r="EC43" i="16"/>
  <c r="EC233" i="16"/>
  <c r="EA172" i="16"/>
  <c r="EC139" i="16"/>
  <c r="DW114" i="16"/>
  <c r="EA103" i="16"/>
  <c r="DX94" i="16"/>
  <c r="EB87" i="16"/>
  <c r="CL87" i="19" s="1"/>
  <c r="DS190" i="16"/>
  <c r="CI190" i="19" s="1"/>
  <c r="EA139" i="16"/>
  <c r="DT117" i="16"/>
  <c r="DW96" i="16"/>
  <c r="DZ83" i="16"/>
  <c r="DS75" i="16"/>
  <c r="CI75" i="19" s="1"/>
  <c r="DX66" i="16"/>
  <c r="DT58" i="16"/>
  <c r="DY49" i="16"/>
  <c r="CK49" i="19" s="1"/>
  <c r="DR41" i="16"/>
  <c r="EA33" i="16"/>
  <c r="DU28" i="16"/>
  <c r="EC22" i="16"/>
  <c r="DY17" i="16"/>
  <c r="CK17" i="19" s="1"/>
  <c r="DU12" i="16"/>
  <c r="EC6" i="16"/>
  <c r="DV251" i="16"/>
  <c r="CJ251" i="19" s="1"/>
  <c r="EC162" i="16"/>
  <c r="DS131" i="16"/>
  <c r="CI131" i="19" s="1"/>
  <c r="EB107" i="16"/>
  <c r="CL107" i="19" s="1"/>
  <c r="DR91" i="16"/>
  <c r="DV80" i="16"/>
  <c r="CJ80" i="19" s="1"/>
  <c r="EA71" i="16"/>
  <c r="DT63" i="16"/>
  <c r="EB54" i="16"/>
  <c r="CL54" i="19" s="1"/>
  <c r="DU46" i="16"/>
  <c r="DZ37" i="16"/>
  <c r="DX31" i="16"/>
  <c r="DT26" i="16"/>
  <c r="EB20" i="16"/>
  <c r="CL20" i="19" s="1"/>
  <c r="DX15" i="16"/>
  <c r="DT10" i="16"/>
  <c r="EB4" i="16"/>
  <c r="CL4" i="19" s="1"/>
  <c r="CZ367" i="16"/>
  <c r="DH363" i="16"/>
  <c r="DP359" i="16"/>
  <c r="CH359" i="19" s="1"/>
  <c r="DF356" i="16"/>
  <c r="DN352" i="16"/>
  <c r="DD349" i="16"/>
  <c r="CD349" i="19" s="1"/>
  <c r="DL345" i="16"/>
  <c r="DS236" i="16"/>
  <c r="CI236" i="19" s="1"/>
  <c r="DX172" i="16"/>
  <c r="EA327" i="16"/>
  <c r="DU283" i="16"/>
  <c r="DY133" i="16"/>
  <c r="CK133" i="19" s="1"/>
  <c r="DW209" i="16"/>
  <c r="DX129" i="16"/>
  <c r="DX101" i="16"/>
  <c r="DZ219" i="16"/>
  <c r="EB156" i="16"/>
  <c r="CL156" i="19" s="1"/>
  <c r="DS124" i="16"/>
  <c r="CI124" i="19" s="1"/>
  <c r="EC180" i="16"/>
  <c r="EB216" i="16"/>
  <c r="CL216" i="19" s="1"/>
  <c r="DY126" i="16"/>
  <c r="CK126" i="19" s="1"/>
  <c r="DX191" i="16"/>
  <c r="EC133" i="16"/>
  <c r="DT105" i="16"/>
  <c r="EA86" i="16"/>
  <c r="EA70" i="16"/>
  <c r="DS38" i="16"/>
  <c r="CI38" i="19" s="1"/>
  <c r="DV153" i="16"/>
  <c r="CJ153" i="19" s="1"/>
  <c r="DR119" i="16"/>
  <c r="DV97" i="16"/>
  <c r="CJ97" i="19" s="1"/>
  <c r="DZ86" i="16"/>
  <c r="DR76" i="16"/>
  <c r="DV67" i="16"/>
  <c r="CJ67" i="19" s="1"/>
  <c r="DZ48" i="16"/>
  <c r="DR38" i="16"/>
  <c r="DW226" i="16"/>
  <c r="DT170" i="16"/>
  <c r="DT125" i="16"/>
  <c r="DR108" i="16"/>
  <c r="DY94" i="16"/>
  <c r="CK94" i="19" s="1"/>
  <c r="DU75" i="16"/>
  <c r="DY64" i="16"/>
  <c r="CK64" i="19" s="1"/>
  <c r="EC53" i="16"/>
  <c r="DU43" i="16"/>
  <c r="DU226" i="16"/>
  <c r="DW169" i="16"/>
  <c r="DR139" i="16"/>
  <c r="EC123" i="16"/>
  <c r="DU113" i="16"/>
  <c r="DZ101" i="16"/>
  <c r="EB93" i="16"/>
  <c r="CL93" i="19" s="1"/>
  <c r="DT87" i="16"/>
  <c r="DS182" i="16"/>
  <c r="CI182" i="19" s="1"/>
  <c r="DY136" i="16"/>
  <c r="CK136" i="19" s="1"/>
  <c r="DR114" i="16"/>
  <c r="EC94" i="16"/>
  <c r="DX82" i="16"/>
  <c r="DT74" i="16"/>
  <c r="DY65" i="16"/>
  <c r="CK65" i="19" s="1"/>
  <c r="DW48" i="16"/>
  <c r="EB39" i="16"/>
  <c r="CL39" i="19" s="1"/>
  <c r="DR33" i="16"/>
  <c r="DY27" i="16"/>
  <c r="CK27" i="19" s="1"/>
  <c r="DU22" i="16"/>
  <c r="EC16" i="16"/>
  <c r="DY11" i="16"/>
  <c r="CK11" i="19" s="1"/>
  <c r="DU6" i="16"/>
  <c r="DT230" i="16"/>
  <c r="DV155" i="16"/>
  <c r="EC127" i="16"/>
  <c r="DV105" i="16"/>
  <c r="CJ105" i="19" s="1"/>
  <c r="DS89" i="16"/>
  <c r="CI89" i="19" s="1"/>
  <c r="DT79" i="16"/>
  <c r="EB70" i="16"/>
  <c r="CL70" i="19" s="1"/>
  <c r="DU62" i="16"/>
  <c r="DZ53" i="16"/>
  <c r="DS45" i="16"/>
  <c r="CI45" i="19" s="1"/>
  <c r="EA36" i="16"/>
  <c r="EB30" i="16"/>
  <c r="CL30" i="19" s="1"/>
  <c r="DX25" i="16"/>
  <c r="DT20" i="16"/>
  <c r="EB14" i="16"/>
  <c r="CL14" i="19" s="1"/>
  <c r="DX9" i="16"/>
  <c r="DT4" i="16"/>
  <c r="DJ366" i="16"/>
  <c r="CF366" i="19" s="1"/>
  <c r="CZ363" i="16"/>
  <c r="DH359" i="16"/>
  <c r="DP355" i="16"/>
  <c r="CH355" i="19" s="1"/>
  <c r="DF352" i="16"/>
  <c r="DN348" i="16"/>
  <c r="DD345" i="16"/>
  <c r="CD345" i="19" s="1"/>
  <c r="DL341" i="16"/>
  <c r="DB338" i="16"/>
  <c r="DJ334" i="16"/>
  <c r="CF334" i="19" s="1"/>
  <c r="DX249" i="16"/>
  <c r="DX216" i="16"/>
  <c r="DY173" i="16"/>
  <c r="CK173" i="19" s="1"/>
  <c r="DV159" i="16"/>
  <c r="CJ159" i="19" s="1"/>
  <c r="DT140" i="16"/>
  <c r="DX113" i="16"/>
  <c r="DY169" i="16"/>
  <c r="CK169" i="19" s="1"/>
  <c r="DW135" i="16"/>
  <c r="EC200" i="16"/>
  <c r="EC146" i="16"/>
  <c r="DU137" i="16"/>
  <c r="DT98" i="16"/>
  <c r="DX223" i="16"/>
  <c r="DW147" i="16"/>
  <c r="DR117" i="16"/>
  <c r="EA60" i="16"/>
  <c r="DS44" i="16"/>
  <c r="CI44" i="19" s="1"/>
  <c r="DS202" i="16"/>
  <c r="CI202" i="19" s="1"/>
  <c r="DZ132" i="16"/>
  <c r="EC103" i="16"/>
  <c r="DV91" i="16"/>
  <c r="CJ91" i="19" s="1"/>
  <c r="DZ80" i="16"/>
  <c r="DZ70" i="16"/>
  <c r="DR60" i="16"/>
  <c r="DV51" i="16"/>
  <c r="CJ51" i="19" s="1"/>
  <c r="DZ42" i="16"/>
  <c r="DZ32" i="16"/>
  <c r="DT194" i="16"/>
  <c r="EB146" i="16"/>
  <c r="CL146" i="19" s="1"/>
  <c r="DX130" i="16"/>
  <c r="DV113" i="16"/>
  <c r="EC97" i="16"/>
  <c r="DU87" i="16"/>
  <c r="DY78" i="16"/>
  <c r="CK78" i="19" s="1"/>
  <c r="EC67" i="16"/>
  <c r="DY46" i="16"/>
  <c r="CK46" i="19" s="1"/>
  <c r="DX280" i="16"/>
  <c r="DR187" i="16"/>
  <c r="DV144" i="16"/>
  <c r="CJ144" i="19" s="1"/>
  <c r="DW130" i="16"/>
  <c r="DX116" i="16"/>
  <c r="EB105" i="16"/>
  <c r="CL105" i="19" s="1"/>
  <c r="DT97" i="16"/>
  <c r="DT89" i="16"/>
  <c r="DT210" i="16"/>
  <c r="DU145" i="16"/>
  <c r="DY122" i="16"/>
  <c r="CK122" i="19" s="1"/>
  <c r="DV100" i="16"/>
  <c r="CJ100" i="19" s="1"/>
  <c r="EA85" i="16"/>
  <c r="DT77" i="16"/>
  <c r="EB68" i="16"/>
  <c r="CL68" i="19" s="1"/>
  <c r="DU60" i="16"/>
  <c r="DZ51" i="16"/>
  <c r="DS43" i="16"/>
  <c r="CI43" i="19" s="1"/>
  <c r="DU35" i="16"/>
  <c r="DY29" i="16"/>
  <c r="CK29" i="19" s="1"/>
  <c r="DU24" i="16"/>
  <c r="EC18" i="16"/>
  <c r="DY13" i="16"/>
  <c r="CK13" i="19" s="1"/>
  <c r="DU8" i="16"/>
  <c r="DE369" i="16"/>
  <c r="DW179" i="16"/>
  <c r="DX136" i="16"/>
  <c r="EC113" i="16"/>
  <c r="DW94" i="16"/>
  <c r="DW82" i="16"/>
  <c r="EB73" i="16"/>
  <c r="CL73" i="19" s="1"/>
  <c r="DX65" i="16"/>
  <c r="EC56" i="16"/>
  <c r="DV48" i="16"/>
  <c r="CJ48" i="19" s="1"/>
  <c r="EA39" i="16"/>
  <c r="EC32" i="16"/>
  <c r="DX27" i="16"/>
  <c r="DT22" i="16"/>
  <c r="EB16" i="16"/>
  <c r="CL16" i="19" s="1"/>
  <c r="DX11" i="16"/>
  <c r="DT6" i="16"/>
  <c r="DP367" i="16"/>
  <c r="CH367" i="19" s="1"/>
  <c r="DF364" i="16"/>
  <c r="DN360" i="16"/>
  <c r="DD357" i="16"/>
  <c r="CD357" i="19" s="1"/>
  <c r="DL353" i="16"/>
  <c r="DB350" i="16"/>
  <c r="DJ346" i="16"/>
  <c r="CF346" i="19" s="1"/>
  <c r="CZ343" i="16"/>
  <c r="DY182" i="16"/>
  <c r="CK182" i="19" s="1"/>
  <c r="EB206" i="16"/>
  <c r="CL206" i="19" s="1"/>
  <c r="DX165" i="16"/>
  <c r="DZ187" i="16"/>
  <c r="DZ228" i="16"/>
  <c r="DR165" i="16"/>
  <c r="DX91" i="16"/>
  <c r="EA92" i="16"/>
  <c r="DS70" i="16"/>
  <c r="CI70" i="19" s="1"/>
  <c r="EA48" i="16"/>
  <c r="EC135" i="16"/>
  <c r="DZ72" i="16"/>
  <c r="DZ54" i="16"/>
  <c r="DV37" i="16"/>
  <c r="CJ37" i="19" s="1"/>
  <c r="DR167" i="16"/>
  <c r="EA133" i="16"/>
  <c r="EC99" i="16"/>
  <c r="DU81" i="16"/>
  <c r="EC59" i="16"/>
  <c r="DU39" i="16"/>
  <c r="DU152" i="16"/>
  <c r="DR107" i="16"/>
  <c r="DX90" i="16"/>
  <c r="EA149" i="16"/>
  <c r="DX102" i="16"/>
  <c r="DT61" i="16"/>
  <c r="DT45" i="16"/>
  <c r="EC30" i="16"/>
  <c r="DU20" i="16"/>
  <c r="DY9" i="16"/>
  <c r="CK9" i="19" s="1"/>
  <c r="DX199" i="16"/>
  <c r="DV119" i="16"/>
  <c r="CJ119" i="19" s="1"/>
  <c r="DX84" i="16"/>
  <c r="DY67" i="16"/>
  <c r="CK67" i="19" s="1"/>
  <c r="DY51" i="16"/>
  <c r="CK51" i="19" s="1"/>
  <c r="DT35" i="16"/>
  <c r="DT24" i="16"/>
  <c r="DX13" i="16"/>
  <c r="DD369" i="16"/>
  <c r="CD369" i="19" s="1"/>
  <c r="DB362" i="16"/>
  <c r="CZ355" i="16"/>
  <c r="DP347" i="16"/>
  <c r="CH347" i="19" s="1"/>
  <c r="DJ342" i="16"/>
  <c r="CF342" i="19" s="1"/>
  <c r="DJ338" i="16"/>
  <c r="CF338" i="19" s="1"/>
  <c r="DB334" i="16"/>
  <c r="DJ330" i="16"/>
  <c r="CF330" i="19" s="1"/>
  <c r="CZ327" i="16"/>
  <c r="DH323" i="16"/>
  <c r="DP319" i="16"/>
  <c r="CH319" i="19" s="1"/>
  <c r="DT226" i="16"/>
  <c r="DV154" i="16"/>
  <c r="CJ154" i="19" s="1"/>
  <c r="EB127" i="16"/>
  <c r="CL127" i="19" s="1"/>
  <c r="DY104" i="16"/>
  <c r="CK104" i="19" s="1"/>
  <c r="DR89" i="16"/>
  <c r="DS79" i="16"/>
  <c r="CI79" i="19" s="1"/>
  <c r="DX70" i="16"/>
  <c r="DT62" i="16"/>
  <c r="DY53" i="16"/>
  <c r="CK53" i="19" s="1"/>
  <c r="DR45" i="16"/>
  <c r="DY36" i="16"/>
  <c r="CK36" i="19" s="1"/>
  <c r="EA30" i="16"/>
  <c r="DW25" i="16"/>
  <c r="DS20" i="16"/>
  <c r="CI20" i="19" s="1"/>
  <c r="EA14" i="16"/>
  <c r="DW9" i="16"/>
  <c r="DS4" i="16"/>
  <c r="CI4" i="19" s="1"/>
  <c r="DI366" i="16"/>
  <c r="DQ362" i="16"/>
  <c r="DG359" i="16"/>
  <c r="CE359" i="19" s="1"/>
  <c r="DO355" i="16"/>
  <c r="DE352" i="16"/>
  <c r="DM348" i="16"/>
  <c r="CG348" i="19" s="1"/>
  <c r="DC345" i="16"/>
  <c r="DK341" i="16"/>
  <c r="DA338" i="16"/>
  <c r="CC338" i="19" s="1"/>
  <c r="DI334" i="16"/>
  <c r="DQ330" i="16"/>
  <c r="DG327" i="16"/>
  <c r="CE327" i="19" s="1"/>
  <c r="DO323" i="16"/>
  <c r="EA196" i="16"/>
  <c r="EA141" i="16"/>
  <c r="DX118" i="16"/>
  <c r="DZ97" i="16"/>
  <c r="DV84" i="16"/>
  <c r="CJ84" i="19" s="1"/>
  <c r="EA75" i="16"/>
  <c r="DT67" i="16"/>
  <c r="EB58" i="16"/>
  <c r="CL58" i="19" s="1"/>
  <c r="DZ41" i="16"/>
  <c r="DU34" i="16"/>
  <c r="DZ28" i="16"/>
  <c r="DV23" i="16"/>
  <c r="CJ23" i="19" s="1"/>
  <c r="DR18" i="16"/>
  <c r="DZ12" i="16"/>
  <c r="DV7" i="16"/>
  <c r="CJ7" i="19" s="1"/>
  <c r="DL368" i="16"/>
  <c r="DB365" i="16"/>
  <c r="DJ361" i="16"/>
  <c r="CF361" i="19" s="1"/>
  <c r="CZ358" i="16"/>
  <c r="DV204" i="16"/>
  <c r="CJ204" i="19" s="1"/>
  <c r="EC143" i="16"/>
  <c r="DV121" i="16"/>
  <c r="CJ121" i="19" s="1"/>
  <c r="EB76" i="16"/>
  <c r="CL76" i="19" s="1"/>
  <c r="DU68" i="16"/>
  <c r="DZ59" i="16"/>
  <c r="DS51" i="16"/>
  <c r="CI51" i="19" s="1"/>
  <c r="DX42" i="16"/>
  <c r="EC34" i="16"/>
  <c r="DU29" i="16"/>
  <c r="EC23" i="16"/>
  <c r="DY18" i="16"/>
  <c r="CK18" i="19" s="1"/>
  <c r="DU13" i="16"/>
  <c r="EC7" i="16"/>
  <c r="DA369" i="16"/>
  <c r="CC369" i="19" s="1"/>
  <c r="DR175" i="16"/>
  <c r="DX134" i="16"/>
  <c r="EC111" i="16"/>
  <c r="DY93" i="16"/>
  <c r="CK93" i="19" s="1"/>
  <c r="EA81" i="16"/>
  <c r="DT73" i="16"/>
  <c r="EB64" i="16"/>
  <c r="CL64" i="19" s="1"/>
  <c r="DU56" i="16"/>
  <c r="DZ47" i="16"/>
  <c r="DS39" i="16"/>
  <c r="CI39" i="19" s="1"/>
  <c r="DT166" i="16"/>
  <c r="EC80" i="16"/>
  <c r="EB46" i="16"/>
  <c r="CL46" i="19" s="1"/>
  <c r="DZ25" i="16"/>
  <c r="DT11" i="16"/>
  <c r="DN366" i="16"/>
  <c r="DA361" i="16"/>
  <c r="CC361" i="19" s="1"/>
  <c r="DK355" i="16"/>
  <c r="DO350" i="16"/>
  <c r="DC346" i="16"/>
  <c r="DG341" i="16"/>
  <c r="CE341" i="19" s="1"/>
  <c r="DK336" i="16"/>
  <c r="DW98" i="16"/>
  <c r="DT59" i="16"/>
  <c r="DX30" i="16"/>
  <c r="DW16" i="16"/>
  <c r="DP368" i="16"/>
  <c r="CH368" i="19" s="1"/>
  <c r="DC363" i="16"/>
  <c r="DH357" i="16"/>
  <c r="DJ352" i="16"/>
  <c r="CF352" i="19" s="1"/>
  <c r="DN347" i="16"/>
  <c r="DB343" i="16"/>
  <c r="DF338" i="16"/>
  <c r="DJ333" i="16"/>
  <c r="CF333" i="19" s="1"/>
  <c r="DP328" i="16"/>
  <c r="CH328" i="19" s="1"/>
  <c r="DB324" i="16"/>
  <c r="DY178" i="16"/>
  <c r="CK178" i="19" s="1"/>
  <c r="DX255" i="16"/>
  <c r="DX177" i="16"/>
  <c r="DR159" i="16"/>
  <c r="EB100" i="16"/>
  <c r="CL100" i="19" s="1"/>
  <c r="DR185" i="16"/>
  <c r="DW119" i="16"/>
  <c r="EC216" i="16"/>
  <c r="DX147" i="16"/>
  <c r="EB86" i="16"/>
  <c r="CL86" i="19" s="1"/>
  <c r="DZ130" i="16"/>
  <c r="DS68" i="16"/>
  <c r="CI68" i="19" s="1"/>
  <c r="EA115" i="16"/>
  <c r="DR86" i="16"/>
  <c r="DR54" i="16"/>
  <c r="DS164" i="16"/>
  <c r="CI164" i="19" s="1"/>
  <c r="EC121" i="16"/>
  <c r="DY92" i="16"/>
  <c r="CK92" i="19" s="1"/>
  <c r="DY80" i="16"/>
  <c r="CK80" i="19" s="1"/>
  <c r="DU59" i="16"/>
  <c r="DY38" i="16"/>
  <c r="CK38" i="19" s="1"/>
  <c r="DW150" i="16"/>
  <c r="DR123" i="16"/>
  <c r="EB99" i="16"/>
  <c r="CL99" i="19" s="1"/>
  <c r="DX86" i="16"/>
  <c r="DV134" i="16"/>
  <c r="DR93" i="16"/>
  <c r="DR73" i="16"/>
  <c r="DU44" i="16"/>
  <c r="DU30" i="16"/>
  <c r="DY19" i="16"/>
  <c r="CK19" i="19" s="1"/>
  <c r="EC8" i="16"/>
  <c r="DZ189" i="16"/>
  <c r="DW116" i="16"/>
  <c r="DY83" i="16"/>
  <c r="CK83" i="19" s="1"/>
  <c r="DW66" i="16"/>
  <c r="DW34" i="16"/>
  <c r="DX23" i="16"/>
  <c r="EB12" i="16"/>
  <c r="CL12" i="19" s="1"/>
  <c r="DN368" i="16"/>
  <c r="DL361" i="16"/>
  <c r="DJ354" i="16"/>
  <c r="CF354" i="19" s="1"/>
  <c r="DH347" i="16"/>
  <c r="DB342" i="16"/>
  <c r="DL337" i="16"/>
  <c r="DL333" i="16"/>
  <c r="DB330" i="16"/>
  <c r="DJ326" i="16"/>
  <c r="CF326" i="19" s="1"/>
  <c r="CZ323" i="16"/>
  <c r="DH319" i="16"/>
  <c r="DZ217" i="16"/>
  <c r="DZ124" i="16"/>
  <c r="DV102" i="16"/>
  <c r="CJ102" i="19" s="1"/>
  <c r="DS87" i="16"/>
  <c r="CI87" i="19" s="1"/>
  <c r="DY69" i="16"/>
  <c r="CK69" i="19" s="1"/>
  <c r="DR61" i="16"/>
  <c r="DW52" i="16"/>
  <c r="EB43" i="16"/>
  <c r="CL43" i="19" s="1"/>
  <c r="EB35" i="16"/>
  <c r="CL35" i="19" s="1"/>
  <c r="DS30" i="16"/>
  <c r="CI30" i="19" s="1"/>
  <c r="EA24" i="16"/>
  <c r="DW19" i="16"/>
  <c r="DS14" i="16"/>
  <c r="CI14" i="19" s="1"/>
  <c r="EA8" i="16"/>
  <c r="DK369" i="16"/>
  <c r="DA366" i="16"/>
  <c r="CC366" i="19" s="1"/>
  <c r="DI362" i="16"/>
  <c r="DQ358" i="16"/>
  <c r="DG355" i="16"/>
  <c r="CE355" i="19" s="1"/>
  <c r="DO351" i="16"/>
  <c r="DE348" i="16"/>
  <c r="DM344" i="16"/>
  <c r="CG344" i="19" s="1"/>
  <c r="DC341" i="16"/>
  <c r="DK337" i="16"/>
  <c r="DA334" i="16"/>
  <c r="CC334" i="19" s="1"/>
  <c r="DI330" i="16"/>
  <c r="DQ326" i="16"/>
  <c r="DG323" i="16"/>
  <c r="CE323" i="19" s="1"/>
  <c r="DT186" i="16"/>
  <c r="DY138" i="16"/>
  <c r="CK138" i="19" s="1"/>
  <c r="DR116" i="16"/>
  <c r="EA95" i="16"/>
  <c r="DT83" i="16"/>
  <c r="EB74" i="16"/>
  <c r="CL74" i="19" s="1"/>
  <c r="DU66" i="16"/>
  <c r="DZ57" i="16"/>
  <c r="DS49" i="16"/>
  <c r="CI49" i="19" s="1"/>
  <c r="DX40" i="16"/>
  <c r="DX33" i="16"/>
  <c r="DR28" i="16"/>
  <c r="DZ22" i="16"/>
  <c r="DV17" i="16"/>
  <c r="CJ17" i="19" s="1"/>
  <c r="DR12" i="16"/>
  <c r="DZ6" i="16"/>
  <c r="DD368" i="16"/>
  <c r="CD368" i="19" s="1"/>
  <c r="DL364" i="16"/>
  <c r="DB361" i="16"/>
  <c r="DJ357" i="16"/>
  <c r="CF357" i="19" s="1"/>
  <c r="DV196" i="16"/>
  <c r="CJ196" i="19" s="1"/>
  <c r="DW118" i="16"/>
  <c r="DY97" i="16"/>
  <c r="CK97" i="19" s="1"/>
  <c r="DU84" i="16"/>
  <c r="DZ75" i="16"/>
  <c r="DS67" i="16"/>
  <c r="CI67" i="19" s="1"/>
  <c r="DX58" i="16"/>
  <c r="DY41" i="16"/>
  <c r="CK41" i="19" s="1"/>
  <c r="DT34" i="16"/>
  <c r="DY28" i="16"/>
  <c r="CK28" i="19" s="1"/>
  <c r="DU23" i="16"/>
  <c r="EC17" i="16"/>
  <c r="DY12" i="16"/>
  <c r="CK12" i="19" s="1"/>
  <c r="DU7" i="16"/>
  <c r="DY259" i="16"/>
  <c r="CK259" i="19" s="1"/>
  <c r="DS166" i="16"/>
  <c r="CI166" i="19" s="1"/>
  <c r="DR132" i="16"/>
  <c r="DR109" i="16"/>
  <c r="DZ91" i="16"/>
  <c r="EB80" i="16"/>
  <c r="CL80" i="19" s="1"/>
  <c r="DU72" i="16"/>
  <c r="DZ63" i="16"/>
  <c r="DS55" i="16"/>
  <c r="CI55" i="19" s="1"/>
  <c r="DX46" i="16"/>
  <c r="DT38" i="16"/>
  <c r="EB143" i="16"/>
  <c r="CL143" i="19" s="1"/>
  <c r="DX76" i="16"/>
  <c r="DW42" i="16"/>
  <c r="EA23" i="16"/>
  <c r="DZ9" i="16"/>
  <c r="DC366" i="16"/>
  <c r="DH360" i="16"/>
  <c r="DA355" i="16"/>
  <c r="CC355" i="19" s="1"/>
  <c r="DE350" i="16"/>
  <c r="DI345" i="16"/>
  <c r="DO340" i="16"/>
  <c r="DW259" i="16"/>
  <c r="DY91" i="16"/>
  <c r="CK91" i="19" s="1"/>
  <c r="DR55" i="16"/>
  <c r="DR29" i="16"/>
  <c r="DX14" i="16"/>
  <c r="DB368" i="16"/>
  <c r="DG362" i="16"/>
  <c r="CE362" i="19" s="1"/>
  <c r="DO356" i="16"/>
  <c r="CZ352" i="16"/>
  <c r="DD347" i="16"/>
  <c r="CD347" i="19" s="1"/>
  <c r="DH342" i="16"/>
  <c r="DN337" i="16"/>
  <c r="CZ333" i="16"/>
  <c r="DD328" i="16"/>
  <c r="CD328" i="19" s="1"/>
  <c r="DJ323" i="16"/>
  <c r="CF323" i="19" s="1"/>
  <c r="DF319" i="16"/>
  <c r="DJ315" i="16"/>
  <c r="CF315" i="19" s="1"/>
  <c r="CZ312" i="16"/>
  <c r="DH308" i="16"/>
  <c r="DP304" i="16"/>
  <c r="CH304" i="19" s="1"/>
  <c r="DF301" i="16"/>
  <c r="DN297" i="16"/>
  <c r="DT129" i="16"/>
  <c r="DS37" i="16"/>
  <c r="CI37" i="19" s="1"/>
  <c r="DZ21" i="16"/>
  <c r="DT7" i="16"/>
  <c r="DE365" i="16"/>
  <c r="DJ359" i="16"/>
  <c r="CF359" i="19" s="1"/>
  <c r="DE354" i="16"/>
  <c r="DI349" i="16"/>
  <c r="DO344" i="16"/>
  <c r="DA340" i="16"/>
  <c r="CC340" i="19" s="1"/>
  <c r="DE335" i="16"/>
  <c r="DK330" i="16"/>
  <c r="DO325" i="16"/>
  <c r="DF321" i="16"/>
  <c r="EC177" i="16"/>
  <c r="DX239" i="16"/>
  <c r="EC122" i="16"/>
  <c r="EC156" i="16"/>
  <c r="DS283" i="16"/>
  <c r="CI283" i="19" s="1"/>
  <c r="EA112" i="16"/>
  <c r="DV168" i="16"/>
  <c r="CJ168" i="19" s="1"/>
  <c r="DT86" i="16"/>
  <c r="EA129" i="16"/>
  <c r="EA64" i="16"/>
  <c r="DZ244" i="16"/>
  <c r="DW110" i="16"/>
  <c r="DV65" i="16"/>
  <c r="CJ65" i="19" s="1"/>
  <c r="DV53" i="16"/>
  <c r="CJ53" i="19" s="1"/>
  <c r="DV35" i="16"/>
  <c r="CJ35" i="19" s="1"/>
  <c r="DX155" i="16"/>
  <c r="DR121" i="16"/>
  <c r="EC91" i="16"/>
  <c r="DU73" i="16"/>
  <c r="EC37" i="16"/>
  <c r="DU148" i="16"/>
  <c r="EB121" i="16"/>
  <c r="CL121" i="19" s="1"/>
  <c r="DY310" i="16"/>
  <c r="CK310" i="19" s="1"/>
  <c r="DT131" i="16"/>
  <c r="DS91" i="16"/>
  <c r="CI91" i="19" s="1"/>
  <c r="EB71" i="16"/>
  <c r="CL71" i="19" s="1"/>
  <c r="EB55" i="16"/>
  <c r="CL55" i="19" s="1"/>
  <c r="EC38" i="16"/>
  <c r="EC26" i="16"/>
  <c r="DU16" i="16"/>
  <c r="DY5" i="16"/>
  <c r="CK5" i="19" s="1"/>
  <c r="DZ149" i="16"/>
  <c r="DW102" i="16"/>
  <c r="DX49" i="16"/>
  <c r="DZ33" i="16"/>
  <c r="EB22" i="16"/>
  <c r="CL22" i="19" s="1"/>
  <c r="DT12" i="16"/>
  <c r="DF368" i="16"/>
  <c r="DD361" i="16"/>
  <c r="CD361" i="19" s="1"/>
  <c r="DB354" i="16"/>
  <c r="CZ347" i="16"/>
  <c r="DD341" i="16"/>
  <c r="CD341" i="19" s="1"/>
  <c r="DD337" i="16"/>
  <c r="CD337" i="19" s="1"/>
  <c r="DD333" i="16"/>
  <c r="CD333" i="19" s="1"/>
  <c r="DL329" i="16"/>
  <c r="DB326" i="16"/>
  <c r="DJ322" i="16"/>
  <c r="CF322" i="19" s="1"/>
  <c r="CZ319" i="16"/>
  <c r="DW207" i="16"/>
  <c r="DR145" i="16"/>
  <c r="EA121" i="16"/>
  <c r="DZ99" i="16"/>
  <c r="DY85" i="16"/>
  <c r="CK85" i="19" s="1"/>
  <c r="DR77" i="16"/>
  <c r="DW68" i="16"/>
  <c r="EB59" i="16"/>
  <c r="CL59" i="19" s="1"/>
  <c r="DX51" i="16"/>
  <c r="EC42" i="16"/>
  <c r="DS35" i="16"/>
  <c r="CI35" i="19" s="1"/>
  <c r="DW29" i="16"/>
  <c r="DS24" i="16"/>
  <c r="CI24" i="19" s="1"/>
  <c r="EA18" i="16"/>
  <c r="DW13" i="16"/>
  <c r="DS8" i="16"/>
  <c r="CI8" i="19" s="1"/>
  <c r="DC369" i="16"/>
  <c r="DK365" i="16"/>
  <c r="DA362" i="16"/>
  <c r="CC362" i="19" s="1"/>
  <c r="DI358" i="16"/>
  <c r="DQ354" i="16"/>
  <c r="DG351" i="16"/>
  <c r="CE351" i="19" s="1"/>
  <c r="DO347" i="16"/>
  <c r="DE344" i="16"/>
  <c r="DM340" i="16"/>
  <c r="CG340" i="19" s="1"/>
  <c r="DC337" i="16"/>
  <c r="DK333" i="16"/>
  <c r="DA330" i="16"/>
  <c r="CC330" i="19" s="1"/>
  <c r="DI326" i="16"/>
  <c r="DQ322" i="16"/>
  <c r="DT178" i="16"/>
  <c r="DZ135" i="16"/>
  <c r="DU94" i="16"/>
  <c r="DU82" i="16"/>
  <c r="DZ73" i="16"/>
  <c r="DS65" i="16"/>
  <c r="CI65" i="19" s="1"/>
  <c r="DX56" i="16"/>
  <c r="DT48" i="16"/>
  <c r="DY39" i="16"/>
  <c r="CK39" i="19" s="1"/>
  <c r="EA32" i="16"/>
  <c r="DV27" i="16"/>
  <c r="CJ27" i="19" s="1"/>
  <c r="DR22" i="16"/>
  <c r="DZ16" i="16"/>
  <c r="DV11" i="16"/>
  <c r="CJ11" i="19" s="1"/>
  <c r="DR6" i="16"/>
  <c r="DN367" i="16"/>
  <c r="DD364" i="16"/>
  <c r="CD364" i="19" s="1"/>
  <c r="DL360" i="16"/>
  <c r="DB357" i="16"/>
  <c r="DS186" i="16"/>
  <c r="CI186" i="19" s="1"/>
  <c r="DX138" i="16"/>
  <c r="DU115" i="16"/>
  <c r="DZ95" i="16"/>
  <c r="DS83" i="16"/>
  <c r="CI83" i="19" s="1"/>
  <c r="DX74" i="16"/>
  <c r="DT66" i="16"/>
  <c r="DY57" i="16"/>
  <c r="CK57" i="19" s="1"/>
  <c r="DR49" i="16"/>
  <c r="DW40" i="16"/>
  <c r="DW33" i="16"/>
  <c r="EC27" i="16"/>
  <c r="DY22" i="16"/>
  <c r="CK22" i="19" s="1"/>
  <c r="DU17" i="16"/>
  <c r="EC11" i="16"/>
  <c r="DY6" i="16"/>
  <c r="CK6" i="19" s="1"/>
  <c r="DR238" i="16"/>
  <c r="DY157" i="16"/>
  <c r="CK157" i="19" s="1"/>
  <c r="DS129" i="16"/>
  <c r="CI129" i="19" s="1"/>
  <c r="DX106" i="16"/>
  <c r="EA89" i="16"/>
  <c r="DZ79" i="16"/>
  <c r="DX62" i="16"/>
  <c r="DT54" i="16"/>
  <c r="DY45" i="16"/>
  <c r="CK45" i="19" s="1"/>
  <c r="DR37" i="16"/>
  <c r="DV132" i="16"/>
  <c r="CJ132" i="19" s="1"/>
  <c r="DV72" i="16"/>
  <c r="CJ72" i="19" s="1"/>
  <c r="DU38" i="16"/>
  <c r="EB21" i="16"/>
  <c r="CL21" i="19" s="1"/>
  <c r="EA7" i="16"/>
  <c r="DG365" i="16"/>
  <c r="CE365" i="19" s="1"/>
  <c r="DL359" i="16"/>
  <c r="DG354" i="16"/>
  <c r="CE354" i="19" s="1"/>
  <c r="DM349" i="16"/>
  <c r="CG349" i="19" s="1"/>
  <c r="DQ344" i="16"/>
  <c r="DC340" i="16"/>
  <c r="EA200" i="16"/>
  <c r="EC84" i="16"/>
  <c r="EB50" i="16"/>
  <c r="CL50" i="19" s="1"/>
  <c r="DS27" i="16"/>
  <c r="CI27" i="19" s="1"/>
  <c r="DR13" i="16"/>
  <c r="DI367" i="16"/>
  <c r="DN361" i="16"/>
  <c r="DB356" i="16"/>
  <c r="DF351" i="16"/>
  <c r="DL346" i="16"/>
  <c r="DP341" i="16"/>
  <c r="CH341" i="19" s="1"/>
  <c r="DB337" i="16"/>
  <c r="DH332" i="16"/>
  <c r="DL327" i="16"/>
  <c r="DP322" i="16"/>
  <c r="CH322" i="19" s="1"/>
  <c r="DO318" i="16"/>
  <c r="DB315" i="16"/>
  <c r="DJ311" i="16"/>
  <c r="CF311" i="19" s="1"/>
  <c r="CZ308" i="16"/>
  <c r="DH304" i="16"/>
  <c r="DP300" i="16"/>
  <c r="CH300" i="19" s="1"/>
  <c r="DF297" i="16"/>
  <c r="DV118" i="16"/>
  <c r="CJ118" i="19" s="1"/>
  <c r="DR67" i="16"/>
  <c r="DS34" i="16"/>
  <c r="CI34" i="19" s="1"/>
  <c r="EA19" i="16"/>
  <c r="DZ5" i="16"/>
  <c r="DI364" i="16"/>
  <c r="DN358" i="16"/>
  <c r="DM353" i="16"/>
  <c r="CG353" i="19" s="1"/>
  <c r="DQ348" i="16"/>
  <c r="DC344" i="16"/>
  <c r="DI339" i="16"/>
  <c r="DM334" i="16"/>
  <c r="CG334" i="19" s="1"/>
  <c r="DQ329" i="16"/>
  <c r="DE325" i="16"/>
  <c r="DZ303" i="16"/>
  <c r="DY258" i="16"/>
  <c r="CK258" i="19" s="1"/>
  <c r="DU216" i="16"/>
  <c r="DU114" i="16"/>
  <c r="DY153" i="16"/>
  <c r="CK153" i="19" s="1"/>
  <c r="DW107" i="16"/>
  <c r="DW167" i="16"/>
  <c r="DS117" i="16"/>
  <c r="CI117" i="19" s="1"/>
  <c r="DV338" i="16"/>
  <c r="CJ338" i="19" s="1"/>
  <c r="DV122" i="16"/>
  <c r="CJ122" i="19" s="1"/>
  <c r="DS84" i="16"/>
  <c r="CI84" i="19" s="1"/>
  <c r="DV216" i="16"/>
  <c r="CJ216" i="19" s="1"/>
  <c r="DV83" i="16"/>
  <c r="CJ83" i="19" s="1"/>
  <c r="DZ64" i="16"/>
  <c r="DV33" i="16"/>
  <c r="CJ33" i="19" s="1"/>
  <c r="DV148" i="16"/>
  <c r="EB119" i="16"/>
  <c r="CL119" i="19" s="1"/>
  <c r="DU91" i="16"/>
  <c r="EC51" i="16"/>
  <c r="DW215" i="16"/>
  <c r="DZ120" i="16"/>
  <c r="DX98" i="16"/>
  <c r="DU230" i="16"/>
  <c r="DR128" i="16"/>
  <c r="DY89" i="16"/>
  <c r="CK89" i="19" s="1"/>
  <c r="EC70" i="16"/>
  <c r="EC54" i="16"/>
  <c r="EA37" i="16"/>
  <c r="DU26" i="16"/>
  <c r="DY15" i="16"/>
  <c r="CK15" i="19" s="1"/>
  <c r="EC4" i="16"/>
  <c r="DS145" i="16"/>
  <c r="CI145" i="19" s="1"/>
  <c r="EA99" i="16"/>
  <c r="DS77" i="16"/>
  <c r="CI77" i="19" s="1"/>
  <c r="DS61" i="16"/>
  <c r="CI61" i="19" s="1"/>
  <c r="DT44" i="16"/>
  <c r="DT30" i="16"/>
  <c r="DX19" i="16"/>
  <c r="EB8" i="16"/>
  <c r="CL8" i="19" s="1"/>
  <c r="DB366" i="16"/>
  <c r="CZ359" i="16"/>
  <c r="DP351" i="16"/>
  <c r="CH351" i="19" s="1"/>
  <c r="DB346" i="16"/>
  <c r="DN340" i="16"/>
  <c r="DN336" i="16"/>
  <c r="DN332" i="16"/>
  <c r="DD329" i="16"/>
  <c r="CD329" i="19" s="1"/>
  <c r="DL325" i="16"/>
  <c r="DB322" i="16"/>
  <c r="DJ318" i="16"/>
  <c r="CF318" i="19" s="1"/>
  <c r="EB196" i="16"/>
  <c r="CL196" i="19" s="1"/>
  <c r="EB141" i="16"/>
  <c r="CL141" i="19" s="1"/>
  <c r="DU119" i="16"/>
  <c r="EA97" i="16"/>
  <c r="DW84" i="16"/>
  <c r="EB75" i="16"/>
  <c r="CL75" i="19" s="1"/>
  <c r="DX67" i="16"/>
  <c r="EC58" i="16"/>
  <c r="EA41" i="16"/>
  <c r="DV34" i="16"/>
  <c r="CJ34" i="19" s="1"/>
  <c r="EA28" i="16"/>
  <c r="DW23" i="16"/>
  <c r="DS18" i="16"/>
  <c r="CI18" i="19" s="1"/>
  <c r="EA12" i="16"/>
  <c r="DW7" i="16"/>
  <c r="DM368" i="16"/>
  <c r="CG368" i="19" s="1"/>
  <c r="DC365" i="16"/>
  <c r="DK361" i="16"/>
  <c r="DA358" i="16"/>
  <c r="CC358" i="19" s="1"/>
  <c r="DI354" i="16"/>
  <c r="DQ350" i="16"/>
  <c r="DG347" i="16"/>
  <c r="CE347" i="19" s="1"/>
  <c r="DO343" i="16"/>
  <c r="DE340" i="16"/>
  <c r="DM336" i="16"/>
  <c r="CG336" i="19" s="1"/>
  <c r="DC333" i="16"/>
  <c r="DK329" i="16"/>
  <c r="DA326" i="16"/>
  <c r="CC326" i="19" s="1"/>
  <c r="DW280" i="16"/>
  <c r="DT133" i="16"/>
  <c r="EC109" i="16"/>
  <c r="DV92" i="16"/>
  <c r="DS81" i="16"/>
  <c r="CI81" i="19" s="1"/>
  <c r="DX72" i="16"/>
  <c r="DY55" i="16"/>
  <c r="CK55" i="19" s="1"/>
  <c r="DR47" i="16"/>
  <c r="DW38" i="16"/>
  <c r="DR32" i="16"/>
  <c r="DZ26" i="16"/>
  <c r="DV21" i="16"/>
  <c r="CJ21" i="19" s="1"/>
  <c r="DR16" i="16"/>
  <c r="DZ10" i="16"/>
  <c r="DV5" i="16"/>
  <c r="CJ5" i="19" s="1"/>
  <c r="DF367" i="16"/>
  <c r="DN363" i="16"/>
  <c r="DD360" i="16"/>
  <c r="CD360" i="19" s="1"/>
  <c r="DL356" i="16"/>
  <c r="DX175" i="16"/>
  <c r="DV135" i="16"/>
  <c r="CJ135" i="19" s="1"/>
  <c r="EA93" i="16"/>
  <c r="DT82" i="16"/>
  <c r="DY73" i="16"/>
  <c r="CK73" i="19" s="1"/>
  <c r="DR65" i="16"/>
  <c r="DW56" i="16"/>
  <c r="EB47" i="16"/>
  <c r="CL47" i="19" s="1"/>
  <c r="DX39" i="16"/>
  <c r="DY32" i="16"/>
  <c r="CK32" i="19" s="1"/>
  <c r="DU27" i="16"/>
  <c r="EC21" i="16"/>
  <c r="DY16" i="16"/>
  <c r="CK16" i="19" s="1"/>
  <c r="DU11" i="16"/>
  <c r="EC5" i="16"/>
  <c r="DZ221" i="16"/>
  <c r="DW151" i="16"/>
  <c r="EC125" i="16"/>
  <c r="DV103" i="16"/>
  <c r="CJ103" i="19" s="1"/>
  <c r="DU88" i="16"/>
  <c r="DX78" i="16"/>
  <c r="DT70" i="16"/>
  <c r="DY61" i="16"/>
  <c r="CK61" i="19" s="1"/>
  <c r="DR53" i="16"/>
  <c r="DW44" i="16"/>
  <c r="DU36" i="16"/>
  <c r="DY120" i="16"/>
  <c r="CK120" i="19" s="1"/>
  <c r="DT68" i="16"/>
  <c r="EB34" i="16"/>
  <c r="CL34" i="19" s="1"/>
  <c r="DV20" i="16"/>
  <c r="CJ20" i="19" s="1"/>
  <c r="EB5" i="16"/>
  <c r="CL5" i="19" s="1"/>
  <c r="DK364" i="16"/>
  <c r="DA359" i="16"/>
  <c r="CC359" i="19" s="1"/>
  <c r="DO353" i="16"/>
  <c r="DA349" i="16"/>
  <c r="CC349" i="19" s="1"/>
  <c r="DG344" i="16"/>
  <c r="CE344" i="19" s="1"/>
  <c r="DK339" i="16"/>
  <c r="DR166" i="16"/>
  <c r="DX80" i="16"/>
  <c r="DW46" i="16"/>
  <c r="DT25" i="16"/>
  <c r="DS11" i="16"/>
  <c r="CI11" i="19" s="1"/>
  <c r="DM366" i="16"/>
  <c r="CG366" i="19" s="1"/>
  <c r="CZ361" i="16"/>
  <c r="DJ355" i="16"/>
  <c r="CF355" i="19" s="1"/>
  <c r="DN350" i="16"/>
  <c r="CZ346" i="16"/>
  <c r="DF341" i="16"/>
  <c r="DJ336" i="16"/>
  <c r="CF336" i="19" s="1"/>
  <c r="DN331" i="16"/>
  <c r="DB327" i="16"/>
  <c r="DG322" i="16"/>
  <c r="CE322" i="19" s="1"/>
  <c r="DF318" i="16"/>
  <c r="DL314" i="16"/>
  <c r="DB311" i="16"/>
  <c r="DJ307" i="16"/>
  <c r="CF307" i="19" s="1"/>
  <c r="CZ304" i="16"/>
  <c r="DH300" i="16"/>
  <c r="DP296" i="16"/>
  <c r="CH296" i="19" s="1"/>
  <c r="DY106" i="16"/>
  <c r="CK106" i="19" s="1"/>
  <c r="EB62" i="16"/>
  <c r="CL62" i="19" s="1"/>
  <c r="DV32" i="16"/>
  <c r="CJ32" i="19" s="1"/>
  <c r="EB17" i="16"/>
  <c r="CL17" i="19" s="1"/>
  <c r="DO369" i="16"/>
  <c r="DM363" i="16"/>
  <c r="CG363" i="19" s="1"/>
  <c r="DC358" i="16"/>
  <c r="DA353" i="16"/>
  <c r="CC353" i="19" s="1"/>
  <c r="DG348" i="16"/>
  <c r="CE348" i="19" s="1"/>
  <c r="DK343" i="16"/>
  <c r="DO338" i="16"/>
  <c r="DC334" i="16"/>
  <c r="DG329" i="16"/>
  <c r="CE329" i="19" s="1"/>
  <c r="DS203" i="16"/>
  <c r="CI203" i="19" s="1"/>
  <c r="DU188" i="16"/>
  <c r="EC112" i="16"/>
  <c r="DT122" i="16"/>
  <c r="DS242" i="16"/>
  <c r="CI242" i="19" s="1"/>
  <c r="DX145" i="16"/>
  <c r="DR115" i="16"/>
  <c r="DS168" i="16"/>
  <c r="CI168" i="19" s="1"/>
  <c r="EA80" i="16"/>
  <c r="DZ205" i="16"/>
  <c r="DS105" i="16"/>
  <c r="CI105" i="19" s="1"/>
  <c r="DV81" i="16"/>
  <c r="CJ81" i="19" s="1"/>
  <c r="DR48" i="16"/>
  <c r="DR223" i="16"/>
  <c r="DY116" i="16"/>
  <c r="CK116" i="19" s="1"/>
  <c r="DU89" i="16"/>
  <c r="DY70" i="16"/>
  <c r="CK70" i="19" s="1"/>
  <c r="DW200" i="16"/>
  <c r="EA178" i="16"/>
  <c r="DV202" i="16"/>
  <c r="CJ202" i="19" s="1"/>
  <c r="EB113" i="16"/>
  <c r="CL113" i="19" s="1"/>
  <c r="DS100" i="16"/>
  <c r="CI100" i="19" s="1"/>
  <c r="DV75" i="16"/>
  <c r="CJ75" i="19" s="1"/>
  <c r="DR46" i="16"/>
  <c r="DS139" i="16"/>
  <c r="CI139" i="19" s="1"/>
  <c r="EC81" i="16"/>
  <c r="DY48" i="16"/>
  <c r="CK48" i="19" s="1"/>
  <c r="EA135" i="16"/>
  <c r="DW157" i="16"/>
  <c r="DX79" i="16"/>
  <c r="EB52" i="16"/>
  <c r="CL52" i="19" s="1"/>
  <c r="EC24" i="16"/>
  <c r="DM369" i="16"/>
  <c r="CG369" i="19" s="1"/>
  <c r="DV96" i="16"/>
  <c r="CJ96" i="19" s="1"/>
  <c r="EC40" i="16"/>
  <c r="DX17" i="16"/>
  <c r="DN364" i="16"/>
  <c r="DJ350" i="16"/>
  <c r="CF350" i="19" s="1"/>
  <c r="DH339" i="16"/>
  <c r="DH331" i="16"/>
  <c r="DF324" i="16"/>
  <c r="EB299" i="16"/>
  <c r="CL299" i="19" s="1"/>
  <c r="DW136" i="16"/>
  <c r="DV94" i="16"/>
  <c r="CJ94" i="19" s="1"/>
  <c r="EC74" i="16"/>
  <c r="EA57" i="16"/>
  <c r="DT46" i="16"/>
  <c r="DW31" i="16"/>
  <c r="EA20" i="16"/>
  <c r="DS10" i="16"/>
  <c r="CI10" i="19" s="1"/>
  <c r="DQ366" i="16"/>
  <c r="DO359" i="16"/>
  <c r="DM352" i="16"/>
  <c r="CG352" i="19" s="1"/>
  <c r="DK345" i="16"/>
  <c r="DI338" i="16"/>
  <c r="DG331" i="16"/>
  <c r="CE331" i="19" s="1"/>
  <c r="DE324" i="16"/>
  <c r="DX104" i="16"/>
  <c r="DR79" i="16"/>
  <c r="DR63" i="16"/>
  <c r="DR35" i="16"/>
  <c r="DR24" i="16"/>
  <c r="DV13" i="16"/>
  <c r="CJ13" i="19" s="1"/>
  <c r="DB369" i="16"/>
  <c r="CZ362" i="16"/>
  <c r="DT214" i="16"/>
  <c r="DU92" i="16"/>
  <c r="EA77" i="16"/>
  <c r="EB60" i="16"/>
  <c r="CL60" i="19" s="1"/>
  <c r="EB44" i="16"/>
  <c r="CL44" i="19" s="1"/>
  <c r="DY30" i="16"/>
  <c r="CK30" i="19" s="1"/>
  <c r="EC19" i="16"/>
  <c r="DU9" i="16"/>
  <c r="EB192" i="16"/>
  <c r="CL192" i="19" s="1"/>
  <c r="DV117" i="16"/>
  <c r="CJ117" i="19" s="1"/>
  <c r="EB83" i="16"/>
  <c r="CL83" i="19" s="1"/>
  <c r="EB67" i="16"/>
  <c r="CL67" i="19" s="1"/>
  <c r="EC50" i="16"/>
  <c r="EA34" i="16"/>
  <c r="DY59" i="16"/>
  <c r="CK59" i="19" s="1"/>
  <c r="DX16" i="16"/>
  <c r="DD363" i="16"/>
  <c r="CD363" i="19" s="1"/>
  <c r="DK352" i="16"/>
  <c r="DC343" i="16"/>
  <c r="DU131" i="16"/>
  <c r="EB37" i="16"/>
  <c r="CL37" i="19" s="1"/>
  <c r="DZ7" i="16"/>
  <c r="DK359" i="16"/>
  <c r="DJ349" i="16"/>
  <c r="CF349" i="19" s="1"/>
  <c r="DB340" i="16"/>
  <c r="DL330" i="16"/>
  <c r="DG321" i="16"/>
  <c r="CE321" i="19" s="1"/>
  <c r="CZ316" i="16"/>
  <c r="DN309" i="16"/>
  <c r="DJ303" i="16"/>
  <c r="CF303" i="19" s="1"/>
  <c r="DL298" i="16"/>
  <c r="DU90" i="16"/>
  <c r="DZ45" i="16"/>
  <c r="DW14" i="16"/>
  <c r="DP365" i="16"/>
  <c r="CH365" i="19" s="1"/>
  <c r="DA356" i="16"/>
  <c r="CC356" i="19" s="1"/>
  <c r="DM347" i="16"/>
  <c r="CG347" i="19" s="1"/>
  <c r="DE341" i="16"/>
  <c r="DQ332" i="16"/>
  <c r="DG326" i="16"/>
  <c r="CE326" i="19" s="1"/>
  <c r="DR189" i="16"/>
  <c r="EC245" i="16"/>
  <c r="DU105" i="16"/>
  <c r="DS98" i="16"/>
  <c r="CI98" i="19" s="1"/>
  <c r="DZ74" i="16"/>
  <c r="DR44" i="16"/>
  <c r="EC137" i="16"/>
  <c r="DU41" i="16"/>
  <c r="DX132" i="16"/>
  <c r="EB97" i="16"/>
  <c r="CL97" i="19" s="1"/>
  <c r="EA125" i="16"/>
  <c r="DX47" i="16"/>
  <c r="DY21" i="16"/>
  <c r="CK21" i="19" s="1"/>
  <c r="DS218" i="16"/>
  <c r="CI218" i="19" s="1"/>
  <c r="DY87" i="16"/>
  <c r="CK87" i="19" s="1"/>
  <c r="DT60" i="16"/>
  <c r="EC35" i="16"/>
  <c r="DT14" i="16"/>
  <c r="DJ362" i="16"/>
  <c r="CF362" i="19" s="1"/>
  <c r="DF348" i="16"/>
  <c r="CZ339" i="16"/>
  <c r="CZ331" i="16"/>
  <c r="DP323" i="16"/>
  <c r="CH323" i="19" s="1"/>
  <c r="DZ248" i="16"/>
  <c r="DU133" i="16"/>
  <c r="DW92" i="16"/>
  <c r="EA73" i="16"/>
  <c r="EB56" i="16"/>
  <c r="CL56" i="19" s="1"/>
  <c r="EB40" i="16"/>
  <c r="CL40" i="19" s="1"/>
  <c r="DS28" i="16"/>
  <c r="CI28" i="19" s="1"/>
  <c r="DW17" i="16"/>
  <c r="EA6" i="16"/>
  <c r="DM364" i="16"/>
  <c r="CG364" i="19" s="1"/>
  <c r="DK357" i="16"/>
  <c r="DI350" i="16"/>
  <c r="DG343" i="16"/>
  <c r="CE343" i="19" s="1"/>
  <c r="DE336" i="16"/>
  <c r="DC329" i="16"/>
  <c r="DY248" i="16"/>
  <c r="CK248" i="19" s="1"/>
  <c r="DR144" i="16"/>
  <c r="DV101" i="16"/>
  <c r="CJ101" i="19" s="1"/>
  <c r="EB77" i="16"/>
  <c r="CL77" i="19" s="1"/>
  <c r="EB61" i="16"/>
  <c r="CL61" i="19" s="1"/>
  <c r="EB45" i="16"/>
  <c r="CL45" i="19" s="1"/>
  <c r="DV31" i="16"/>
  <c r="CJ31" i="19" s="1"/>
  <c r="DZ20" i="16"/>
  <c r="DR10" i="16"/>
  <c r="DP366" i="16"/>
  <c r="CH366" i="19" s="1"/>
  <c r="DN359" i="16"/>
  <c r="DU168" i="16"/>
  <c r="EB123" i="16"/>
  <c r="CL123" i="19" s="1"/>
  <c r="DV90" i="16"/>
  <c r="CJ90" i="19" s="1"/>
  <c r="DW72" i="16"/>
  <c r="DX55" i="16"/>
  <c r="DZ43" i="16"/>
  <c r="EC29" i="16"/>
  <c r="DU19" i="16"/>
  <c r="DY8" i="16"/>
  <c r="CK8" i="19" s="1"/>
  <c r="DR183" i="16"/>
  <c r="DS115" i="16"/>
  <c r="CI115" i="19" s="1"/>
  <c r="EC82" i="16"/>
  <c r="EC66" i="16"/>
  <c r="EA49" i="16"/>
  <c r="DY272" i="16"/>
  <c r="CK272" i="19" s="1"/>
  <c r="DT55" i="16"/>
  <c r="DR15" i="16"/>
  <c r="DK362" i="16"/>
  <c r="DA352" i="16"/>
  <c r="CC352" i="19" s="1"/>
  <c r="DK342" i="16"/>
  <c r="DW120" i="16"/>
  <c r="DY34" i="16"/>
  <c r="CK34" i="19" s="1"/>
  <c r="EA5" i="16"/>
  <c r="DO358" i="16"/>
  <c r="CZ349" i="16"/>
  <c r="DJ339" i="16"/>
  <c r="CF339" i="19" s="1"/>
  <c r="CZ330" i="16"/>
  <c r="DP320" i="16"/>
  <c r="CH320" i="19" s="1"/>
  <c r="DD314" i="16"/>
  <c r="CD314" i="19" s="1"/>
  <c r="DF309" i="16"/>
  <c r="DB303" i="16"/>
  <c r="DD298" i="16"/>
  <c r="CD298" i="19" s="1"/>
  <c r="DT84" i="16"/>
  <c r="DX41" i="16"/>
  <c r="DX12" i="16"/>
  <c r="DB363" i="16"/>
  <c r="DI355" i="16"/>
  <c r="DC347" i="16"/>
  <c r="DK340" i="16"/>
  <c r="DG332" i="16"/>
  <c r="CE332" i="19" s="1"/>
  <c r="DK324" i="16"/>
  <c r="DN319" i="16"/>
  <c r="DQ315" i="16"/>
  <c r="DG312" i="16"/>
  <c r="CE312" i="19" s="1"/>
  <c r="DO308" i="16"/>
  <c r="DE305" i="16"/>
  <c r="DM301" i="16"/>
  <c r="CG301" i="19" s="1"/>
  <c r="EA192" i="16"/>
  <c r="EA83" i="16"/>
  <c r="DZ49" i="16"/>
  <c r="DX26" i="16"/>
  <c r="DW12" i="16"/>
  <c r="DD367" i="16"/>
  <c r="CD367" i="19" s="1"/>
  <c r="DI361" i="16"/>
  <c r="CZ356" i="16"/>
  <c r="DD351" i="16"/>
  <c r="CD351" i="19" s="1"/>
  <c r="DH346" i="16"/>
  <c r="DN341" i="16"/>
  <c r="CZ337" i="16"/>
  <c r="DD332" i="16"/>
  <c r="CD332" i="19" s="1"/>
  <c r="DJ327" i="16"/>
  <c r="CF327" i="19" s="1"/>
  <c r="DN322" i="16"/>
  <c r="DM318" i="16"/>
  <c r="CG318" i="19" s="1"/>
  <c r="CZ315" i="16"/>
  <c r="DH311" i="16"/>
  <c r="DP307" i="16"/>
  <c r="CH307" i="19" s="1"/>
  <c r="DF304" i="16"/>
  <c r="DN300" i="16"/>
  <c r="DD297" i="16"/>
  <c r="CD297" i="19" s="1"/>
  <c r="DY95" i="16"/>
  <c r="CK95" i="19" s="1"/>
  <c r="DX57" i="16"/>
  <c r="EB29" i="16"/>
  <c r="CL29" i="19" s="1"/>
  <c r="EA15" i="16"/>
  <c r="DJ368" i="16"/>
  <c r="CF368" i="19" s="1"/>
  <c r="DO362" i="16"/>
  <c r="DE357" i="16"/>
  <c r="DG352" i="16"/>
  <c r="CE352" i="19" s="1"/>
  <c r="DK347" i="16"/>
  <c r="DO342" i="16"/>
  <c r="DC338" i="16"/>
  <c r="DX77" i="16"/>
  <c r="EA13" i="16"/>
  <c r="DG358" i="16"/>
  <c r="CE358" i="19" s="1"/>
  <c r="DJ345" i="16"/>
  <c r="CF345" i="19" s="1"/>
  <c r="DE334" i="16"/>
  <c r="DL326" i="16"/>
  <c r="DJ319" i="16"/>
  <c r="CF319" i="19" s="1"/>
  <c r="DJ313" i="16"/>
  <c r="CF313" i="19" s="1"/>
  <c r="DO307" i="16"/>
  <c r="DE302" i="16"/>
  <c r="DQ296" i="16"/>
  <c r="DE293" i="16"/>
  <c r="DM289" i="16"/>
  <c r="CG289" i="19" s="1"/>
  <c r="DC286" i="16"/>
  <c r="DK282" i="16"/>
  <c r="DA279" i="16"/>
  <c r="CC279" i="19" s="1"/>
  <c r="DI275" i="16"/>
  <c r="DQ271" i="16"/>
  <c r="DG268" i="16"/>
  <c r="CE268" i="19" s="1"/>
  <c r="DO264" i="16"/>
  <c r="DE261" i="16"/>
  <c r="EB111" i="16"/>
  <c r="CL111" i="19" s="1"/>
  <c r="DX22" i="16"/>
  <c r="DQ361" i="16"/>
  <c r="DJ348" i="16"/>
  <c r="CF348" i="19" s="1"/>
  <c r="DA336" i="16"/>
  <c r="CC336" i="19" s="1"/>
  <c r="DH328" i="16"/>
  <c r="DA321" i="16"/>
  <c r="CC321" i="19" s="1"/>
  <c r="DP314" i="16"/>
  <c r="CH314" i="19" s="1"/>
  <c r="DC309" i="16"/>
  <c r="DK303" i="16"/>
  <c r="CZ298" i="16"/>
  <c r="DB294" i="16"/>
  <c r="DJ290" i="16"/>
  <c r="CF290" i="19" s="1"/>
  <c r="CZ287" i="16"/>
  <c r="DH283" i="16"/>
  <c r="DP279" i="16"/>
  <c r="CH279" i="19" s="1"/>
  <c r="DF276" i="16"/>
  <c r="DN272" i="16"/>
  <c r="DD269" i="16"/>
  <c r="CD269" i="19" s="1"/>
  <c r="DR242" i="16"/>
  <c r="DW97" i="16"/>
  <c r="EA54" i="16"/>
  <c r="DZ96" i="16"/>
  <c r="DV43" i="16"/>
  <c r="CJ43" i="19" s="1"/>
  <c r="EC69" i="16"/>
  <c r="EA204" i="16"/>
  <c r="DV131" i="16"/>
  <c r="CJ131" i="19" s="1"/>
  <c r="DT93" i="16"/>
  <c r="DS111" i="16"/>
  <c r="CI111" i="19" s="1"/>
  <c r="EA69" i="16"/>
  <c r="DV46" i="16"/>
  <c r="CJ46" i="19" s="1"/>
  <c r="EC20" i="16"/>
  <c r="DX207" i="16"/>
  <c r="DZ85" i="16"/>
  <c r="DR59" i="16"/>
  <c r="DX29" i="16"/>
  <c r="DT8" i="16"/>
  <c r="DJ358" i="16"/>
  <c r="CF358" i="19" s="1"/>
  <c r="DN344" i="16"/>
  <c r="DF336" i="16"/>
  <c r="DN328" i="16"/>
  <c r="DL321" i="16"/>
  <c r="EB188" i="16"/>
  <c r="CL188" i="19" s="1"/>
  <c r="DV130" i="16"/>
  <c r="CJ130" i="19" s="1"/>
  <c r="EC90" i="16"/>
  <c r="EB72" i="16"/>
  <c r="CL72" i="19" s="1"/>
  <c r="DZ55" i="16"/>
  <c r="DZ39" i="16"/>
  <c r="DW27" i="16"/>
  <c r="EA16" i="16"/>
  <c r="DS6" i="16"/>
  <c r="CI6" i="19" s="1"/>
  <c r="DE364" i="16"/>
  <c r="DC357" i="16"/>
  <c r="DA350" i="16"/>
  <c r="CC350" i="19" s="1"/>
  <c r="DQ342" i="16"/>
  <c r="DO335" i="16"/>
  <c r="DM328" i="16"/>
  <c r="CG328" i="19" s="1"/>
  <c r="EB224" i="16"/>
  <c r="CL224" i="19" s="1"/>
  <c r="DR130" i="16"/>
  <c r="DY99" i="16"/>
  <c r="CK99" i="19" s="1"/>
  <c r="EC76" i="16"/>
  <c r="EC60" i="16"/>
  <c r="EC44" i="16"/>
  <c r="DZ30" i="16"/>
  <c r="DR20" i="16"/>
  <c r="DV9" i="16"/>
  <c r="CJ9" i="19" s="1"/>
  <c r="DH366" i="16"/>
  <c r="DF359" i="16"/>
  <c r="DZ160" i="16"/>
  <c r="DW88" i="16"/>
  <c r="DX71" i="16"/>
  <c r="DV54" i="16"/>
  <c r="CJ54" i="19" s="1"/>
  <c r="DV38" i="16"/>
  <c r="CJ38" i="19" s="1"/>
  <c r="DY26" i="16"/>
  <c r="CK26" i="19" s="1"/>
  <c r="EC15" i="16"/>
  <c r="DU5" i="16"/>
  <c r="DY146" i="16"/>
  <c r="CK146" i="19" s="1"/>
  <c r="DX100" i="16"/>
  <c r="DY77" i="16"/>
  <c r="CK77" i="19" s="1"/>
  <c r="EA65" i="16"/>
  <c r="EB48" i="16"/>
  <c r="CL48" i="19" s="1"/>
  <c r="DX203" i="16"/>
  <c r="DR51" i="16"/>
  <c r="DS13" i="16"/>
  <c r="CI13" i="19" s="1"/>
  <c r="DO361" i="16"/>
  <c r="DI351" i="16"/>
  <c r="DQ341" i="16"/>
  <c r="DZ108" i="16"/>
  <c r="DW32" i="16"/>
  <c r="DP369" i="16"/>
  <c r="CH369" i="19" s="1"/>
  <c r="DD358" i="16"/>
  <c r="CD358" i="19" s="1"/>
  <c r="DH348" i="16"/>
  <c r="DP338" i="16"/>
  <c r="CH338" i="19" s="1"/>
  <c r="DH329" i="16"/>
  <c r="DG320" i="16"/>
  <c r="CE320" i="19" s="1"/>
  <c r="DN313" i="16"/>
  <c r="DP308" i="16"/>
  <c r="CH308" i="19" s="1"/>
  <c r="DL302" i="16"/>
  <c r="DH296" i="16"/>
  <c r="EA79" i="16"/>
  <c r="DW30" i="16"/>
  <c r="DR11" i="16"/>
  <c r="DF362" i="16"/>
  <c r="DO354" i="16"/>
  <c r="DK346" i="16"/>
  <c r="DE338" i="16"/>
  <c r="DM331" i="16"/>
  <c r="CG331" i="19" s="1"/>
  <c r="DA324" i="16"/>
  <c r="CC324" i="19" s="1"/>
  <c r="DE319" i="16"/>
  <c r="DI315" i="16"/>
  <c r="DQ311" i="16"/>
  <c r="DG308" i="16"/>
  <c r="CE308" i="19" s="1"/>
  <c r="DO304" i="16"/>
  <c r="DE301" i="16"/>
  <c r="DX157" i="16"/>
  <c r="DY79" i="16"/>
  <c r="CK79" i="19" s="1"/>
  <c r="DX45" i="16"/>
  <c r="DR25" i="16"/>
  <c r="DX10" i="16"/>
  <c r="DK366" i="16"/>
  <c r="DP360" i="16"/>
  <c r="CH360" i="19" s="1"/>
  <c r="DF355" i="16"/>
  <c r="DL350" i="16"/>
  <c r="DP345" i="16"/>
  <c r="CH345" i="19" s="1"/>
  <c r="DB341" i="16"/>
  <c r="DH336" i="16"/>
  <c r="DL331" i="16"/>
  <c r="DP326" i="16"/>
  <c r="CH326" i="19" s="1"/>
  <c r="DE322" i="16"/>
  <c r="DD318" i="16"/>
  <c r="CD318" i="19" s="1"/>
  <c r="DJ314" i="16"/>
  <c r="CF314" i="19" s="1"/>
  <c r="CZ311" i="16"/>
  <c r="DH307" i="16"/>
  <c r="DP303" i="16"/>
  <c r="CH303" i="19" s="1"/>
  <c r="DF300" i="16"/>
  <c r="DS222" i="16"/>
  <c r="CI222" i="19" s="1"/>
  <c r="DV88" i="16"/>
  <c r="CJ88" i="19" s="1"/>
  <c r="DS53" i="16"/>
  <c r="CI53" i="19" s="1"/>
  <c r="DV28" i="16"/>
  <c r="CJ28" i="19" s="1"/>
  <c r="EB13" i="16"/>
  <c r="CL13" i="19" s="1"/>
  <c r="DQ367" i="16"/>
  <c r="DD362" i="16"/>
  <c r="CD362" i="19" s="1"/>
  <c r="DI356" i="16"/>
  <c r="DM351" i="16"/>
  <c r="CG351" i="19" s="1"/>
  <c r="DA347" i="16"/>
  <c r="CC347" i="19" s="1"/>
  <c r="DE342" i="16"/>
  <c r="DI337" i="16"/>
  <c r="EC64" i="16"/>
  <c r="EA9" i="16"/>
  <c r="DH356" i="16"/>
  <c r="DQ343" i="16"/>
  <c r="DE333" i="16"/>
  <c r="DJ325" i="16"/>
  <c r="CF325" i="19" s="1"/>
  <c r="DL318" i="16"/>
  <c r="DQ312" i="16"/>
  <c r="DD307" i="16"/>
  <c r="CD307" i="19" s="1"/>
  <c r="DI301" i="16"/>
  <c r="DG296" i="16"/>
  <c r="CE296" i="19" s="1"/>
  <c r="DO292" i="16"/>
  <c r="DE289" i="16"/>
  <c r="DM285" i="16"/>
  <c r="CG285" i="19" s="1"/>
  <c r="DC282" i="16"/>
  <c r="DK278" i="16"/>
  <c r="DA275" i="16"/>
  <c r="CC275" i="19" s="1"/>
  <c r="DI271" i="16"/>
  <c r="DQ267" i="16"/>
  <c r="DG264" i="16"/>
  <c r="CE264" i="19" s="1"/>
  <c r="DO260" i="16"/>
  <c r="DW86" i="16"/>
  <c r="DX18" i="16"/>
  <c r="CZ360" i="16"/>
  <c r="DO346" i="16"/>
  <c r="DA335" i="16"/>
  <c r="CC335" i="19" s="1"/>
  <c r="DF327" i="16"/>
  <c r="DC320" i="16"/>
  <c r="DE314" i="16"/>
  <c r="DJ308" i="16"/>
  <c r="CF308" i="19" s="1"/>
  <c r="DO302" i="16"/>
  <c r="DH297" i="16"/>
  <c r="DL293" i="16"/>
  <c r="DB290" i="16"/>
  <c r="DJ286" i="16"/>
  <c r="CF286" i="19" s="1"/>
  <c r="CZ283" i="16"/>
  <c r="DH279" i="16"/>
  <c r="DP275" i="16"/>
  <c r="CH275" i="19" s="1"/>
  <c r="DF272" i="16"/>
  <c r="DN268" i="16"/>
  <c r="DT118" i="16"/>
  <c r="DS138" i="16"/>
  <c r="CI138" i="19" s="1"/>
  <c r="DR96" i="16"/>
  <c r="DR105" i="16"/>
  <c r="DY62" i="16"/>
  <c r="CK62" i="19" s="1"/>
  <c r="EB200" i="16"/>
  <c r="CL200" i="19" s="1"/>
  <c r="DX92" i="16"/>
  <c r="DY108" i="16"/>
  <c r="CK108" i="19" s="1"/>
  <c r="EB36" i="16"/>
  <c r="CL36" i="19" s="1"/>
  <c r="EC14" i="16"/>
  <c r="EC141" i="16"/>
  <c r="EB57" i="16"/>
  <c r="CL57" i="19" s="1"/>
  <c r="EB28" i="16"/>
  <c r="CL28" i="19" s="1"/>
  <c r="DX7" i="16"/>
  <c r="DB358" i="16"/>
  <c r="DF344" i="16"/>
  <c r="DP335" i="16"/>
  <c r="CH335" i="19" s="1"/>
  <c r="DF328" i="16"/>
  <c r="DD321" i="16"/>
  <c r="CD321" i="19" s="1"/>
  <c r="DR179" i="16"/>
  <c r="DV116" i="16"/>
  <c r="CJ116" i="19" s="1"/>
  <c r="DX83" i="16"/>
  <c r="DZ71" i="16"/>
  <c r="DX54" i="16"/>
  <c r="DX38" i="16"/>
  <c r="EA26" i="16"/>
  <c r="DS16" i="16"/>
  <c r="CI16" i="19" s="1"/>
  <c r="DW5" i="16"/>
  <c r="DO363" i="16"/>
  <c r="DM356" i="16"/>
  <c r="CG356" i="19" s="1"/>
  <c r="DK349" i="16"/>
  <c r="DI342" i="16"/>
  <c r="DG335" i="16"/>
  <c r="CE335" i="19" s="1"/>
  <c r="DE328" i="16"/>
  <c r="DR215" i="16"/>
  <c r="DW90" i="16"/>
  <c r="DY71" i="16"/>
  <c r="CK71" i="19" s="1"/>
  <c r="EA59" i="16"/>
  <c r="EA43" i="16"/>
  <c r="DR30" i="16"/>
  <c r="DV19" i="16"/>
  <c r="CJ19" i="19" s="1"/>
  <c r="DZ8" i="16"/>
  <c r="CZ366" i="16"/>
  <c r="DP358" i="16"/>
  <c r="CH358" i="19" s="1"/>
  <c r="DT152" i="16"/>
  <c r="EB109" i="16"/>
  <c r="CL109" i="19" s="1"/>
  <c r="EC86" i="16"/>
  <c r="DV70" i="16"/>
  <c r="CJ70" i="19" s="1"/>
  <c r="DT53" i="16"/>
  <c r="DT37" i="16"/>
  <c r="EC25" i="16"/>
  <c r="DU15" i="16"/>
  <c r="DY4" i="16"/>
  <c r="CK4" i="19" s="1"/>
  <c r="DS143" i="16"/>
  <c r="CI143" i="19" s="1"/>
  <c r="EC98" i="16"/>
  <c r="DW76" i="16"/>
  <c r="DW60" i="16"/>
  <c r="DX43" i="16"/>
  <c r="EA109" i="16"/>
  <c r="DX32" i="16"/>
  <c r="DV4" i="16"/>
  <c r="CJ4" i="19" s="1"/>
  <c r="DE358" i="16"/>
  <c r="DI348" i="16"/>
  <c r="DA339" i="16"/>
  <c r="CC339" i="19" s="1"/>
  <c r="DV76" i="16"/>
  <c r="CJ76" i="19" s="1"/>
  <c r="DZ23" i="16"/>
  <c r="DQ365" i="16"/>
  <c r="DP354" i="16"/>
  <c r="CH354" i="19" s="1"/>
  <c r="DH345" i="16"/>
  <c r="CZ336" i="16"/>
  <c r="DH326" i="16"/>
  <c r="DO319" i="16"/>
  <c r="DF313" i="16"/>
  <c r="DB307" i="16"/>
  <c r="DD302" i="16"/>
  <c r="CD302" i="19" s="1"/>
  <c r="DZ240" i="16"/>
  <c r="DY75" i="16"/>
  <c r="CK75" i="19" s="1"/>
  <c r="DX28" i="16"/>
  <c r="DS9" i="16"/>
  <c r="CI9" i="19" s="1"/>
  <c r="DM361" i="16"/>
  <c r="CG361" i="19" s="1"/>
  <c r="DI352" i="16"/>
  <c r="DQ345" i="16"/>
  <c r="DM337" i="16"/>
  <c r="CG337" i="19" s="1"/>
  <c r="DC331" i="16"/>
  <c r="DI323" i="16"/>
  <c r="DN318" i="16"/>
  <c r="DA315" i="16"/>
  <c r="CC315" i="19" s="1"/>
  <c r="DI311" i="16"/>
  <c r="DQ307" i="16"/>
  <c r="DG304" i="16"/>
  <c r="CE304" i="19" s="1"/>
  <c r="DO300" i="16"/>
  <c r="EB139" i="16"/>
  <c r="CL139" i="19" s="1"/>
  <c r="DT75" i="16"/>
  <c r="DS41" i="16"/>
  <c r="CI41" i="19" s="1"/>
  <c r="DS23" i="16"/>
  <c r="CI23" i="19" s="1"/>
  <c r="DR9" i="16"/>
  <c r="DO365" i="16"/>
  <c r="DB360" i="16"/>
  <c r="DN354" i="16"/>
  <c r="CZ350" i="16"/>
  <c r="DF345" i="16"/>
  <c r="DJ340" i="16"/>
  <c r="CF340" i="19" s="1"/>
  <c r="DN335" i="16"/>
  <c r="DB331" i="16"/>
  <c r="DF326" i="16"/>
  <c r="DN321" i="16"/>
  <c r="DM317" i="16"/>
  <c r="CG317" i="19" s="1"/>
  <c r="DB314" i="16"/>
  <c r="DJ310" i="16"/>
  <c r="CF310" i="19" s="1"/>
  <c r="CZ307" i="16"/>
  <c r="DH303" i="16"/>
  <c r="DP299" i="16"/>
  <c r="CH299" i="19" s="1"/>
  <c r="DZ185" i="16"/>
  <c r="DR83" i="16"/>
  <c r="EC48" i="16"/>
  <c r="DW26" i="16"/>
  <c r="DV12" i="16"/>
  <c r="CJ12" i="19" s="1"/>
  <c r="DC367" i="16"/>
  <c r="DH361" i="16"/>
  <c r="DQ355" i="16"/>
  <c r="DC351" i="16"/>
  <c r="DG346" i="16"/>
  <c r="CE346" i="19" s="1"/>
  <c r="DM341" i="16"/>
  <c r="CG341" i="19" s="1"/>
  <c r="DQ336" i="16"/>
  <c r="EC52" i="16"/>
  <c r="DX4" i="16"/>
  <c r="DB355" i="16"/>
  <c r="DD342" i="16"/>
  <c r="CD342" i="19" s="1"/>
  <c r="DC332" i="16"/>
  <c r="DO324" i="16"/>
  <c r="DQ317" i="16"/>
  <c r="DC312" i="16"/>
  <c r="DH306" i="16"/>
  <c r="DM300" i="16"/>
  <c r="CG300" i="19" s="1"/>
  <c r="DQ295" i="16"/>
  <c r="DG292" i="16"/>
  <c r="CE292" i="19" s="1"/>
  <c r="DO288" i="16"/>
  <c r="DE285" i="16"/>
  <c r="DM281" i="16"/>
  <c r="CG281" i="19" s="1"/>
  <c r="DC278" i="16"/>
  <c r="DK274" i="16"/>
  <c r="DA271" i="16"/>
  <c r="CC271" i="19" s="1"/>
  <c r="DI267" i="16"/>
  <c r="DQ263" i="16"/>
  <c r="DG260" i="16"/>
  <c r="CE260" i="19" s="1"/>
  <c r="DU74" i="16"/>
  <c r="DZ13" i="16"/>
  <c r="DF358" i="16"/>
  <c r="DB345" i="16"/>
  <c r="DQ333" i="16"/>
  <c r="DK326" i="16"/>
  <c r="DI319" i="16"/>
  <c r="DI313" i="16"/>
  <c r="DN307" i="16"/>
  <c r="DA302" i="16"/>
  <c r="CC302" i="19" s="1"/>
  <c r="DO296" i="16"/>
  <c r="DD293" i="16"/>
  <c r="CD293" i="19" s="1"/>
  <c r="DL289" i="16"/>
  <c r="DB286" i="16"/>
  <c r="DJ282" i="16"/>
  <c r="CF282" i="19" s="1"/>
  <c r="CZ279" i="16"/>
  <c r="DH275" i="16"/>
  <c r="DP271" i="16"/>
  <c r="CH271" i="19" s="1"/>
  <c r="DF268" i="16"/>
  <c r="EA336" i="16"/>
  <c r="EB222" i="16"/>
  <c r="CL222" i="19" s="1"/>
  <c r="DX117" i="16"/>
  <c r="DS136" i="16"/>
  <c r="CI136" i="19" s="1"/>
  <c r="EA156" i="16"/>
  <c r="DV156" i="16"/>
  <c r="CJ156" i="19" s="1"/>
  <c r="DW49" i="16"/>
  <c r="DR94" i="16"/>
  <c r="DR62" i="16"/>
  <c r="DW219" i="16"/>
  <c r="EB103" i="16"/>
  <c r="CL103" i="19" s="1"/>
  <c r="DY60" i="16"/>
  <c r="CK60" i="19" s="1"/>
  <c r="DZ197" i="16"/>
  <c r="DY118" i="16"/>
  <c r="CK118" i="19" s="1"/>
  <c r="EB91" i="16"/>
  <c r="CL91" i="19" s="1"/>
  <c r="DZ105" i="16"/>
  <c r="DX63" i="16"/>
  <c r="DU14" i="16"/>
  <c r="DZ139" i="16"/>
  <c r="DT76" i="16"/>
  <c r="DX52" i="16"/>
  <c r="DT28" i="16"/>
  <c r="EB6" i="16"/>
  <c r="CL6" i="19" s="1"/>
  <c r="DL357" i="16"/>
  <c r="DP343" i="16"/>
  <c r="CH343" i="19" s="1"/>
  <c r="DH335" i="16"/>
  <c r="DP327" i="16"/>
  <c r="CH327" i="19" s="1"/>
  <c r="DN320" i="16"/>
  <c r="DV169" i="16"/>
  <c r="DV82" i="16"/>
  <c r="CJ82" i="19" s="1"/>
  <c r="DV66" i="16"/>
  <c r="CJ66" i="19" s="1"/>
  <c r="DY37" i="16"/>
  <c r="CK37" i="19" s="1"/>
  <c r="DS26" i="16"/>
  <c r="CI26" i="19" s="1"/>
  <c r="DW15" i="16"/>
  <c r="EA4" i="16"/>
  <c r="DG363" i="16"/>
  <c r="CE363" i="19" s="1"/>
  <c r="DE356" i="16"/>
  <c r="DC349" i="16"/>
  <c r="DA342" i="16"/>
  <c r="CC342" i="19" s="1"/>
  <c r="DQ334" i="16"/>
  <c r="DO327" i="16"/>
  <c r="DR207" i="16"/>
  <c r="DY124" i="16"/>
  <c r="CK124" i="19" s="1"/>
  <c r="EC88" i="16"/>
  <c r="DW70" i="16"/>
  <c r="DW54" i="16"/>
  <c r="EB42" i="16"/>
  <c r="CL42" i="19" s="1"/>
  <c r="DV29" i="16"/>
  <c r="DZ18" i="16"/>
  <c r="DR8" i="16"/>
  <c r="DJ365" i="16"/>
  <c r="CF365" i="19" s="1"/>
  <c r="DH358" i="16"/>
  <c r="DY147" i="16"/>
  <c r="CK147" i="19" s="1"/>
  <c r="DZ106" i="16"/>
  <c r="DT69" i="16"/>
  <c r="DU52" i="16"/>
  <c r="DW36" i="16"/>
  <c r="DU25" i="16"/>
  <c r="DY14" i="16"/>
  <c r="CK14" i="19" s="1"/>
  <c r="DQ369" i="16"/>
  <c r="DY140" i="16"/>
  <c r="CK140" i="19" s="1"/>
  <c r="DR97" i="16"/>
  <c r="DX75" i="16"/>
  <c r="DX59" i="16"/>
  <c r="DV42" i="16"/>
  <c r="CJ42" i="19" s="1"/>
  <c r="DR31" i="16"/>
  <c r="DQ368" i="16"/>
  <c r="DI357" i="16"/>
  <c r="DQ347" i="16"/>
  <c r="DG338" i="16"/>
  <c r="CE338" i="19" s="1"/>
  <c r="DT72" i="16"/>
  <c r="EA21" i="16"/>
  <c r="DF365" i="16"/>
  <c r="DF354" i="16"/>
  <c r="DP344" i="16"/>
  <c r="CH344" i="19" s="1"/>
  <c r="DF335" i="16"/>
  <c r="DP325" i="16"/>
  <c r="CH325" i="19" s="1"/>
  <c r="DO317" i="16"/>
  <c r="DP312" i="16"/>
  <c r="CH312" i="19" s="1"/>
  <c r="DL306" i="16"/>
  <c r="DN301" i="16"/>
  <c r="DZ193" i="16"/>
  <c r="DR27" i="16"/>
  <c r="DO368" i="16"/>
  <c r="DQ360" i="16"/>
  <c r="EB184" i="16"/>
  <c r="CL184" i="19" s="1"/>
  <c r="DU49" i="16"/>
  <c r="EC10" i="16"/>
  <c r="DZ69" i="16"/>
  <c r="DT18" i="16"/>
  <c r="DF340" i="16"/>
  <c r="DF320" i="16"/>
  <c r="EA107" i="16"/>
  <c r="DS22" i="16"/>
  <c r="CI22" i="19" s="1"/>
  <c r="DC361" i="16"/>
  <c r="DA346" i="16"/>
  <c r="CC346" i="19" s="1"/>
  <c r="DC325" i="16"/>
  <c r="DX53" i="16"/>
  <c r="DV25" i="16"/>
  <c r="CJ25" i="19" s="1"/>
  <c r="DF363" i="16"/>
  <c r="EC129" i="16"/>
  <c r="EB79" i="16"/>
  <c r="CL79" i="19" s="1"/>
  <c r="DZ35" i="16"/>
  <c r="EC9" i="16"/>
  <c r="DV86" i="16"/>
  <c r="CJ86" i="19" s="1"/>
  <c r="DT41" i="16"/>
  <c r="DT27" i="16"/>
  <c r="DE347" i="16"/>
  <c r="DU42" i="16"/>
  <c r="DB353" i="16"/>
  <c r="DF325" i="16"/>
  <c r="DD310" i="16"/>
  <c r="CD310" i="19" s="1"/>
  <c r="DZ140" i="16"/>
  <c r="DV16" i="16"/>
  <c r="CJ16" i="19" s="1"/>
  <c r="DE351" i="16"/>
  <c r="DI336" i="16"/>
  <c r="DF322" i="16"/>
  <c r="DG316" i="16"/>
  <c r="CE316" i="19" s="1"/>
  <c r="DC310" i="16"/>
  <c r="DQ303" i="16"/>
  <c r="DA299" i="16"/>
  <c r="CC299" i="19" s="1"/>
  <c r="EB66" i="16"/>
  <c r="CL66" i="19" s="1"/>
  <c r="DW28" i="16"/>
  <c r="DN369" i="16"/>
  <c r="DI359" i="16"/>
  <c r="DH352" i="16"/>
  <c r="DB344" i="16"/>
  <c r="DJ337" i="16"/>
  <c r="CF337" i="19" s="1"/>
  <c r="DF329" i="16"/>
  <c r="DE321" i="16"/>
  <c r="DP315" i="16"/>
  <c r="CH315" i="19" s="1"/>
  <c r="DL309" i="16"/>
  <c r="DN304" i="16"/>
  <c r="DJ298" i="16"/>
  <c r="CF298" i="19" s="1"/>
  <c r="EB78" i="16"/>
  <c r="CL78" i="19" s="1"/>
  <c r="EB33" i="16"/>
  <c r="CL33" i="19" s="1"/>
  <c r="DX8" i="16"/>
  <c r="DK363" i="16"/>
  <c r="DC354" i="16"/>
  <c r="DO345" i="16"/>
  <c r="DE339" i="16"/>
  <c r="DT33" i="16"/>
  <c r="DI360" i="16"/>
  <c r="DH337" i="16"/>
  <c r="DM323" i="16"/>
  <c r="CG323" i="19" s="1"/>
  <c r="DQ314" i="16"/>
  <c r="DA305" i="16"/>
  <c r="CC305" i="19" s="1"/>
  <c r="DI297" i="16"/>
  <c r="DA291" i="16"/>
  <c r="CC291" i="19" s="1"/>
  <c r="DO284" i="16"/>
  <c r="DQ279" i="16"/>
  <c r="DM273" i="16"/>
  <c r="CG273" i="19" s="1"/>
  <c r="DO268" i="16"/>
  <c r="DK262" i="16"/>
  <c r="DX64" i="16"/>
  <c r="DM365" i="16"/>
  <c r="CG365" i="19" s="1"/>
  <c r="DC342" i="16"/>
  <c r="DE329" i="16"/>
  <c r="DA317" i="16"/>
  <c r="CC317" i="19" s="1"/>
  <c r="DC307" i="16"/>
  <c r="DE299" i="16"/>
  <c r="DF292" i="16"/>
  <c r="DH287" i="16"/>
  <c r="DD281" i="16"/>
  <c r="CD281" i="19" s="1"/>
  <c r="CZ275" i="16"/>
  <c r="DB270" i="16"/>
  <c r="DD265" i="16"/>
  <c r="CD265" i="19" s="1"/>
  <c r="DL261" i="16"/>
  <c r="DB258" i="16"/>
  <c r="DJ254" i="16"/>
  <c r="CF254" i="19" s="1"/>
  <c r="CZ251" i="16"/>
  <c r="DH247" i="16"/>
  <c r="DP243" i="16"/>
  <c r="CH243" i="19" s="1"/>
  <c r="DF240" i="16"/>
  <c r="DN236" i="16"/>
  <c r="DD233" i="16"/>
  <c r="CD233" i="19" s="1"/>
  <c r="DL229" i="16"/>
  <c r="DB226" i="16"/>
  <c r="DJ222" i="16"/>
  <c r="CF222" i="19" s="1"/>
  <c r="DZ181" i="16"/>
  <c r="DZ150" i="16"/>
  <c r="EB160" i="16"/>
  <c r="CL160" i="19" s="1"/>
  <c r="DT218" i="16"/>
  <c r="DV62" i="16"/>
  <c r="CJ62" i="19" s="1"/>
  <c r="DU10" i="16"/>
  <c r="DX68" i="16"/>
  <c r="DL369" i="16"/>
  <c r="DP339" i="16"/>
  <c r="CH339" i="19" s="1"/>
  <c r="DB318" i="16"/>
  <c r="DU96" i="16"/>
  <c r="DT49" i="16"/>
  <c r="DW21" i="16"/>
  <c r="DM360" i="16"/>
  <c r="CG360" i="19" s="1"/>
  <c r="DO339" i="16"/>
  <c r="DM324" i="16"/>
  <c r="CG324" i="19" s="1"/>
  <c r="DZ107" i="16"/>
  <c r="DV52" i="16"/>
  <c r="CJ52" i="19" s="1"/>
  <c r="DZ24" i="16"/>
  <c r="DP362" i="16"/>
  <c r="CH362" i="19" s="1"/>
  <c r="EC78" i="16"/>
  <c r="EC31" i="16"/>
  <c r="DI369" i="16"/>
  <c r="DU40" i="16"/>
  <c r="DW18" i="16"/>
  <c r="DM346" i="16"/>
  <c r="CG346" i="19" s="1"/>
  <c r="EB19" i="16"/>
  <c r="CL19" i="19" s="1"/>
  <c r="DD350" i="16"/>
  <c r="CD350" i="19" s="1"/>
  <c r="DL324" i="16"/>
  <c r="DD306" i="16"/>
  <c r="CD306" i="19" s="1"/>
  <c r="DS97" i="16"/>
  <c r="CI97" i="19" s="1"/>
  <c r="DA368" i="16"/>
  <c r="CC368" i="19" s="1"/>
  <c r="DM350" i="16"/>
  <c r="CG350" i="19" s="1"/>
  <c r="DQ335" i="16"/>
  <c r="DO321" i="16"/>
  <c r="DK314" i="16"/>
  <c r="DM309" i="16"/>
  <c r="CG309" i="19" s="1"/>
  <c r="DI303" i="16"/>
  <c r="DU231" i="16"/>
  <c r="DW62" i="16"/>
  <c r="DT21" i="16"/>
  <c r="DK368" i="16"/>
  <c r="DM358" i="16"/>
  <c r="CG358" i="19" s="1"/>
  <c r="DN351" i="16"/>
  <c r="DJ343" i="16"/>
  <c r="CF343" i="19" s="1"/>
  <c r="DD335" i="16"/>
  <c r="CD335" i="19" s="1"/>
  <c r="DL328" i="16"/>
  <c r="DM320" i="16"/>
  <c r="CG320" i="19" s="1"/>
  <c r="DH315" i="16"/>
  <c r="DD309" i="16"/>
  <c r="CD309" i="19" s="1"/>
  <c r="CZ303" i="16"/>
  <c r="DB298" i="16"/>
  <c r="DW74" i="16"/>
  <c r="EA31" i="16"/>
  <c r="DR7" i="16"/>
  <c r="DO360" i="16"/>
  <c r="DI353" i="16"/>
  <c r="DE345" i="16"/>
  <c r="DM338" i="16"/>
  <c r="CG338" i="19" s="1"/>
  <c r="EB27" i="16"/>
  <c r="CL27" i="19" s="1"/>
  <c r="DG353" i="16"/>
  <c r="CE353" i="19" s="1"/>
  <c r="DB336" i="16"/>
  <c r="DM322" i="16"/>
  <c r="CG322" i="19" s="1"/>
  <c r="DF314" i="16"/>
  <c r="DE304" i="16"/>
  <c r="DI295" i="16"/>
  <c r="DK290" i="16"/>
  <c r="DG284" i="16"/>
  <c r="CE284" i="19" s="1"/>
  <c r="DI279" i="16"/>
  <c r="DE273" i="16"/>
  <c r="DA267" i="16"/>
  <c r="CC267" i="19" s="1"/>
  <c r="DC262" i="16"/>
  <c r="DT52" i="16"/>
  <c r="DA364" i="16"/>
  <c r="CC364" i="19" s="1"/>
  <c r="DH340" i="16"/>
  <c r="DI325" i="16"/>
  <c r="DE316" i="16"/>
  <c r="DG306" i="16"/>
  <c r="CE306" i="19" s="1"/>
  <c r="DK298" i="16"/>
  <c r="DP291" i="16"/>
  <c r="CH291" i="19" s="1"/>
  <c r="DL285" i="16"/>
  <c r="DN280" i="16"/>
  <c r="DJ274" i="16"/>
  <c r="CF274" i="19" s="1"/>
  <c r="DL269" i="16"/>
  <c r="DN264" i="16"/>
  <c r="DD261" i="16"/>
  <c r="CD261" i="19" s="1"/>
  <c r="DL257" i="16"/>
  <c r="DB254" i="16"/>
  <c r="DJ250" i="16"/>
  <c r="CF250" i="19" s="1"/>
  <c r="CZ247" i="16"/>
  <c r="DH243" i="16"/>
  <c r="DP239" i="16"/>
  <c r="CH239" i="19" s="1"/>
  <c r="DF236" i="16"/>
  <c r="DN232" i="16"/>
  <c r="DD229" i="16"/>
  <c r="CD229" i="19" s="1"/>
  <c r="DL225" i="16"/>
  <c r="DB222" i="16"/>
  <c r="DJ218" i="16"/>
  <c r="CF218" i="19" s="1"/>
  <c r="CZ215" i="16"/>
  <c r="DH211" i="16"/>
  <c r="DP207" i="16"/>
  <c r="CH207" i="19" s="1"/>
  <c r="DF204" i="16"/>
  <c r="DN200" i="16"/>
  <c r="DD197" i="16"/>
  <c r="CD197" i="19" s="1"/>
  <c r="DL193" i="16"/>
  <c r="DB190" i="16"/>
  <c r="DU86" i="16"/>
  <c r="DT17" i="16"/>
  <c r="DQ359" i="16"/>
  <c r="DN346" i="16"/>
  <c r="DP334" i="16"/>
  <c r="CH334" i="19" s="1"/>
  <c r="DE327" i="16"/>
  <c r="DB320" i="16"/>
  <c r="DA314" i="16"/>
  <c r="CC314" i="19" s="1"/>
  <c r="DI308" i="16"/>
  <c r="DN302" i="16"/>
  <c r="DG297" i="16"/>
  <c r="CE297" i="19" s="1"/>
  <c r="DK293" i="16"/>
  <c r="DA290" i="16"/>
  <c r="CC290" i="19" s="1"/>
  <c r="DI286" i="16"/>
  <c r="DQ282" i="16"/>
  <c r="DG279" i="16"/>
  <c r="CE279" i="19" s="1"/>
  <c r="DO275" i="16"/>
  <c r="DE272" i="16"/>
  <c r="DM268" i="16"/>
  <c r="CG268" i="19" s="1"/>
  <c r="DC265" i="16"/>
  <c r="DK261" i="16"/>
  <c r="DA258" i="16"/>
  <c r="CC258" i="19" s="1"/>
  <c r="DI254" i="16"/>
  <c r="DQ250" i="16"/>
  <c r="DG247" i="16"/>
  <c r="CE247" i="19" s="1"/>
  <c r="DO243" i="16"/>
  <c r="DE240" i="16"/>
  <c r="DM236" i="16"/>
  <c r="CG236" i="19" s="1"/>
  <c r="DC233" i="16"/>
  <c r="DK229" i="16"/>
  <c r="DA226" i="16"/>
  <c r="CC226" i="19" s="1"/>
  <c r="DI222" i="16"/>
  <c r="DQ218" i="16"/>
  <c r="DG215" i="16"/>
  <c r="CE215" i="19" s="1"/>
  <c r="DO211" i="16"/>
  <c r="DE208" i="16"/>
  <c r="DM204" i="16"/>
  <c r="CG204" i="19" s="1"/>
  <c r="DC201" i="16"/>
  <c r="DK197" i="16"/>
  <c r="EB82" i="16"/>
  <c r="CL82" i="19" s="1"/>
  <c r="DS17" i="16"/>
  <c r="CI17" i="19" s="1"/>
  <c r="DM359" i="16"/>
  <c r="CG359" i="19" s="1"/>
  <c r="DF346" i="16"/>
  <c r="DO334" i="16"/>
  <c r="DD327" i="16"/>
  <c r="CD327" i="19" s="1"/>
  <c r="DA320" i="16"/>
  <c r="CC320" i="19" s="1"/>
  <c r="CZ314" i="16"/>
  <c r="DE308" i="16"/>
  <c r="DM302" i="16"/>
  <c r="CG302" i="19" s="1"/>
  <c r="DE297" i="16"/>
  <c r="DJ293" i="16"/>
  <c r="CF293" i="19" s="1"/>
  <c r="CZ290" i="16"/>
  <c r="DH286" i="16"/>
  <c r="DP282" i="16"/>
  <c r="CH282" i="19" s="1"/>
  <c r="DF279" i="16"/>
  <c r="DN275" i="16"/>
  <c r="DD272" i="16"/>
  <c r="CD272" i="19" s="1"/>
  <c r="DL268" i="16"/>
  <c r="DB265" i="16"/>
  <c r="DJ261" i="16"/>
  <c r="CF261" i="19" s="1"/>
  <c r="CZ258" i="16"/>
  <c r="DH254" i="16"/>
  <c r="DP250" i="16"/>
  <c r="CH250" i="19" s="1"/>
  <c r="DT212" i="16"/>
  <c r="EA78" i="16"/>
  <c r="DU141" i="16"/>
  <c r="DZ102" i="16"/>
  <c r="DX171" i="16"/>
  <c r="DU4" i="16"/>
  <c r="DL365" i="16"/>
  <c r="CZ335" i="16"/>
  <c r="DL317" i="16"/>
  <c r="DT81" i="16"/>
  <c r="DU48" i="16"/>
  <c r="DS12" i="16"/>
  <c r="CI12" i="19" s="1"/>
  <c r="DE360" i="16"/>
  <c r="DG339" i="16"/>
  <c r="CE339" i="19" s="1"/>
  <c r="DR87" i="16"/>
  <c r="DT51" i="16"/>
  <c r="DV15" i="16"/>
  <c r="CJ15" i="19" s="1"/>
  <c r="DH362" i="16"/>
  <c r="EB63" i="16"/>
  <c r="CL63" i="19" s="1"/>
  <c r="DU31" i="16"/>
  <c r="DW211" i="16"/>
  <c r="DV74" i="16"/>
  <c r="CJ74" i="19" s="1"/>
  <c r="DX35" i="16"/>
  <c r="DC368" i="16"/>
  <c r="DM343" i="16"/>
  <c r="CG343" i="19" s="1"/>
  <c r="DV18" i="16"/>
  <c r="CJ18" i="19" s="1"/>
  <c r="DD344" i="16"/>
  <c r="CD344" i="19" s="1"/>
  <c r="DP321" i="16"/>
  <c r="CH321" i="19" s="1"/>
  <c r="DN305" i="16"/>
  <c r="DE367" i="16"/>
  <c r="DC350" i="16"/>
  <c r="DI333" i="16"/>
  <c r="DO320" i="16"/>
  <c r="DC314" i="16"/>
  <c r="DE309" i="16"/>
  <c r="DA303" i="16"/>
  <c r="CC303" i="19" s="1"/>
  <c r="DR129" i="16"/>
  <c r="DU58" i="16"/>
  <c r="DZ19" i="16"/>
  <c r="CZ368" i="16"/>
  <c r="DQ357" i="16"/>
  <c r="DH349" i="16"/>
  <c r="DP342" i="16"/>
  <c r="CH342" i="19" s="1"/>
  <c r="DL334" i="16"/>
  <c r="DB328" i="16"/>
  <c r="DD320" i="16"/>
  <c r="CD320" i="19" s="1"/>
  <c r="DL313" i="16"/>
  <c r="DN308" i="16"/>
  <c r="DJ302" i="16"/>
  <c r="CF302" i="19" s="1"/>
  <c r="DL297" i="16"/>
  <c r="DU70" i="16"/>
  <c r="DX24" i="16"/>
  <c r="DS5" i="16"/>
  <c r="CI5" i="19" s="1"/>
  <c r="DA360" i="16"/>
  <c r="CC360" i="19" s="1"/>
  <c r="DQ352" i="16"/>
  <c r="DK344" i="16"/>
  <c r="DG336" i="16"/>
  <c r="CE336" i="19" s="1"/>
  <c r="EB23" i="16"/>
  <c r="CL23" i="19" s="1"/>
  <c r="DL351" i="16"/>
  <c r="DB335" i="16"/>
  <c r="CZ322" i="16"/>
  <c r="DG311" i="16"/>
  <c r="CE311" i="19" s="1"/>
  <c r="DL303" i="16"/>
  <c r="DA295" i="16"/>
  <c r="CC295" i="19" s="1"/>
  <c r="DC290" i="16"/>
  <c r="DQ283" i="16"/>
  <c r="DM277" i="16"/>
  <c r="CG277" i="19" s="1"/>
  <c r="DO272" i="16"/>
  <c r="DK266" i="16"/>
  <c r="DM261" i="16"/>
  <c r="CG261" i="19" s="1"/>
  <c r="DT40" i="16"/>
  <c r="DG356" i="16"/>
  <c r="CE356" i="19" s="1"/>
  <c r="DB339" i="16"/>
  <c r="DI324" i="16"/>
  <c r="DL315" i="16"/>
  <c r="DK305" i="16"/>
  <c r="DF296" i="16"/>
  <c r="DH291" i="16"/>
  <c r="DD285" i="16"/>
  <c r="CD285" i="19" s="1"/>
  <c r="DF280" i="16"/>
  <c r="DB274" i="16"/>
  <c r="DP267" i="16"/>
  <c r="CH267" i="19" s="1"/>
  <c r="DF264" i="16"/>
  <c r="DN260" i="16"/>
  <c r="DD257" i="16"/>
  <c r="CD257" i="19" s="1"/>
  <c r="DL253" i="16"/>
  <c r="DB250" i="16"/>
  <c r="DJ246" i="16"/>
  <c r="CF246" i="19" s="1"/>
  <c r="CZ243" i="16"/>
  <c r="DH239" i="16"/>
  <c r="DP235" i="16"/>
  <c r="CH235" i="19" s="1"/>
  <c r="DF232" i="16"/>
  <c r="DN228" i="16"/>
  <c r="DD225" i="16"/>
  <c r="CD225" i="19" s="1"/>
  <c r="DL221" i="16"/>
  <c r="DB218" i="16"/>
  <c r="DJ214" i="16"/>
  <c r="CF214" i="19" s="1"/>
  <c r="CZ211" i="16"/>
  <c r="DH207" i="16"/>
  <c r="DP203" i="16"/>
  <c r="CH203" i="19" s="1"/>
  <c r="DF200" i="16"/>
  <c r="DN196" i="16"/>
  <c r="DD193" i="16"/>
  <c r="CD193" i="19" s="1"/>
  <c r="DL189" i="16"/>
  <c r="DX73" i="16"/>
  <c r="DT13" i="16"/>
  <c r="DO357" i="16"/>
  <c r="DA345" i="16"/>
  <c r="CC345" i="19" s="1"/>
  <c r="DP333" i="16"/>
  <c r="CH333" i="19" s="1"/>
  <c r="DE326" i="16"/>
  <c r="DG319" i="16"/>
  <c r="CE319" i="19" s="1"/>
  <c r="DH313" i="16"/>
  <c r="DM307" i="16"/>
  <c r="CG307" i="19" s="1"/>
  <c r="CZ302" i="16"/>
  <c r="DN296" i="16"/>
  <c r="DC293" i="16"/>
  <c r="DK289" i="16"/>
  <c r="DA286" i="16"/>
  <c r="CC286" i="19" s="1"/>
  <c r="DI282" i="16"/>
  <c r="DQ278" i="16"/>
  <c r="DG275" i="16"/>
  <c r="CE275" i="19" s="1"/>
  <c r="DO271" i="16"/>
  <c r="DE268" i="16"/>
  <c r="DM264" i="16"/>
  <c r="CG264" i="19" s="1"/>
  <c r="DC261" i="16"/>
  <c r="DK257" i="16"/>
  <c r="DA254" i="16"/>
  <c r="CC254" i="19" s="1"/>
  <c r="DI250" i="16"/>
  <c r="DQ246" i="16"/>
  <c r="DG243" i="16"/>
  <c r="CE243" i="19" s="1"/>
  <c r="DO239" i="16"/>
  <c r="DE236" i="16"/>
  <c r="DM232" i="16"/>
  <c r="CG232" i="19" s="1"/>
  <c r="DC229" i="16"/>
  <c r="DK225" i="16"/>
  <c r="DA222" i="16"/>
  <c r="CC222" i="19" s="1"/>
  <c r="DI218" i="16"/>
  <c r="DQ214" i="16"/>
  <c r="DG211" i="16"/>
  <c r="CE211" i="19" s="1"/>
  <c r="DO207" i="16"/>
  <c r="DE204" i="16"/>
  <c r="DM200" i="16"/>
  <c r="CG200" i="19" s="1"/>
  <c r="DC197" i="16"/>
  <c r="DS73" i="16"/>
  <c r="CI73" i="19" s="1"/>
  <c r="EB11" i="16"/>
  <c r="CL11" i="19" s="1"/>
  <c r="DN357" i="16"/>
  <c r="CZ345" i="16"/>
  <c r="DO333" i="16"/>
  <c r="DD326" i="16"/>
  <c r="CD326" i="19" s="1"/>
  <c r="DC319" i="16"/>
  <c r="DG313" i="16"/>
  <c r="CE313" i="19" s="1"/>
  <c r="DL307" i="16"/>
  <c r="DQ301" i="16"/>
  <c r="DM296" i="16"/>
  <c r="CG296" i="19" s="1"/>
  <c r="DB293" i="16"/>
  <c r="DJ289" i="16"/>
  <c r="CF289" i="19" s="1"/>
  <c r="CZ286" i="16"/>
  <c r="DH282" i="16"/>
  <c r="DP278" i="16"/>
  <c r="CH278" i="19" s="1"/>
  <c r="DF275" i="16"/>
  <c r="DN271" i="16"/>
  <c r="DD268" i="16"/>
  <c r="CD268" i="19" s="1"/>
  <c r="DL264" i="16"/>
  <c r="DB261" i="16"/>
  <c r="DJ257" i="16"/>
  <c r="CF257" i="19" s="1"/>
  <c r="CZ254" i="16"/>
  <c r="DH250" i="16"/>
  <c r="DP246" i="16"/>
  <c r="CH246" i="19" s="1"/>
  <c r="DF243" i="16"/>
  <c r="DN239" i="16"/>
  <c r="DW294" i="16"/>
  <c r="DZ56" i="16"/>
  <c r="EB137" i="16"/>
  <c r="CL137" i="19" s="1"/>
  <c r="DZ163" i="16"/>
  <c r="EA53" i="16"/>
  <c r="DR125" i="16"/>
  <c r="DD365" i="16"/>
  <c r="CD365" i="19" s="1"/>
  <c r="DF332" i="16"/>
  <c r="EB162" i="16"/>
  <c r="CL162" i="19" s="1"/>
  <c r="DU80" i="16"/>
  <c r="DS47" i="16"/>
  <c r="CI47" i="19" s="1"/>
  <c r="DW11" i="16"/>
  <c r="DA354" i="16"/>
  <c r="CC354" i="19" s="1"/>
  <c r="DQ338" i="16"/>
  <c r="EA160" i="16"/>
  <c r="DX85" i="16"/>
  <c r="DZ14" i="16"/>
  <c r="EC277" i="16"/>
  <c r="DW104" i="16"/>
  <c r="EC62" i="16"/>
  <c r="DY24" i="16"/>
  <c r="CK24" i="19" s="1"/>
  <c r="DW203" i="16"/>
  <c r="DJ367" i="16"/>
  <c r="CF367" i="19" s="1"/>
  <c r="DO337" i="16"/>
  <c r="DT9" i="16"/>
  <c r="DL343" i="16"/>
  <c r="DF317" i="16"/>
  <c r="DF305" i="16"/>
  <c r="DW58" i="16"/>
  <c r="DL366" i="16"/>
  <c r="DG345" i="16"/>
  <c r="CE345" i="19" s="1"/>
  <c r="DO328" i="16"/>
  <c r="DE320" i="16"/>
  <c r="DM313" i="16"/>
  <c r="CG313" i="19" s="1"/>
  <c r="DI307" i="16"/>
  <c r="DK302" i="16"/>
  <c r="DU117" i="16"/>
  <c r="EB53" i="16"/>
  <c r="CL53" i="19" s="1"/>
  <c r="EA17" i="16"/>
  <c r="DA365" i="16"/>
  <c r="CC365" i="19" s="1"/>
  <c r="DF357" i="16"/>
  <c r="DP348" i="16"/>
  <c r="CH348" i="19" s="1"/>
  <c r="DF342" i="16"/>
  <c r="CZ334" i="16"/>
  <c r="DN325" i="16"/>
  <c r="DM319" i="16"/>
  <c r="CG319" i="19" s="1"/>
  <c r="DD313" i="16"/>
  <c r="CD313" i="19" s="1"/>
  <c r="DF308" i="16"/>
  <c r="DB302" i="16"/>
  <c r="DS152" i="16"/>
  <c r="CI152" i="19" s="1"/>
  <c r="EB65" i="16"/>
  <c r="CL65" i="19" s="1"/>
  <c r="DR23" i="16"/>
  <c r="DH369" i="16"/>
  <c r="DE359" i="16"/>
  <c r="DK350" i="16"/>
  <c r="DA344" i="16"/>
  <c r="CC344" i="19" s="1"/>
  <c r="EB220" i="16"/>
  <c r="CL220" i="19" s="1"/>
  <c r="DR19" i="16"/>
  <c r="DF350" i="16"/>
  <c r="DF331" i="16"/>
  <c r="DB321" i="16"/>
  <c r="DN310" i="16"/>
  <c r="DP302" i="16"/>
  <c r="CH302" i="19" s="1"/>
  <c r="DK294" i="16"/>
  <c r="DG288" i="16"/>
  <c r="CE288" i="19" s="1"/>
  <c r="DI283" i="16"/>
  <c r="DE277" i="16"/>
  <c r="DG272" i="16"/>
  <c r="CE272" i="19" s="1"/>
  <c r="DC266" i="16"/>
  <c r="DQ259" i="16"/>
  <c r="DS33" i="16"/>
  <c r="CI33" i="19" s="1"/>
  <c r="DL354" i="16"/>
  <c r="DG337" i="16"/>
  <c r="CE337" i="19" s="1"/>
  <c r="DL323" i="16"/>
  <c r="DM312" i="16"/>
  <c r="CG312" i="19" s="1"/>
  <c r="CZ305" i="16"/>
  <c r="DP295" i="16"/>
  <c r="CH295" i="19" s="1"/>
  <c r="CZ291" i="16"/>
  <c r="DN284" i="16"/>
  <c r="DJ278" i="16"/>
  <c r="CF278" i="19" s="1"/>
  <c r="DL273" i="16"/>
  <c r="DH267" i="16"/>
  <c r="DP263" i="16"/>
  <c r="CH263" i="19" s="1"/>
  <c r="DF260" i="16"/>
  <c r="DN256" i="16"/>
  <c r="DD253" i="16"/>
  <c r="CD253" i="19" s="1"/>
  <c r="DL249" i="16"/>
  <c r="DB246" i="16"/>
  <c r="DJ242" i="16"/>
  <c r="CF242" i="19" s="1"/>
  <c r="CZ239" i="16"/>
  <c r="DH235" i="16"/>
  <c r="DP231" i="16"/>
  <c r="CH231" i="19" s="1"/>
  <c r="DF228" i="16"/>
  <c r="DN224" i="16"/>
  <c r="DD221" i="16"/>
  <c r="CD221" i="19" s="1"/>
  <c r="DL217" i="16"/>
  <c r="DB214" i="16"/>
  <c r="DJ210" i="16"/>
  <c r="CF210" i="19" s="1"/>
  <c r="CZ207" i="16"/>
  <c r="DH203" i="16"/>
  <c r="DP199" i="16"/>
  <c r="CH199" i="19" s="1"/>
  <c r="DF196" i="16"/>
  <c r="DN192" i="16"/>
  <c r="DD189" i="16"/>
  <c r="CD189" i="19" s="1"/>
  <c r="DX61" i="16"/>
  <c r="DV8" i="16"/>
  <c r="CJ8" i="19" s="1"/>
  <c r="DD356" i="16"/>
  <c r="CD356" i="19" s="1"/>
  <c r="DF343" i="16"/>
  <c r="DA333" i="16"/>
  <c r="CC333" i="19" s="1"/>
  <c r="DH325" i="16"/>
  <c r="DI318" i="16"/>
  <c r="DL312" i="16"/>
  <c r="DQ306" i="16"/>
  <c r="DG301" i="16"/>
  <c r="CE301" i="19" s="1"/>
  <c r="DE296" i="16"/>
  <c r="DM292" i="16"/>
  <c r="CG292" i="19" s="1"/>
  <c r="DC289" i="16"/>
  <c r="DK285" i="16"/>
  <c r="DA282" i="16"/>
  <c r="CC282" i="19" s="1"/>
  <c r="DI278" i="16"/>
  <c r="DQ274" i="16"/>
  <c r="DG271" i="16"/>
  <c r="CE271" i="19" s="1"/>
  <c r="DO267" i="16"/>
  <c r="DE264" i="16"/>
  <c r="DM260" i="16"/>
  <c r="CG260" i="19" s="1"/>
  <c r="DC257" i="16"/>
  <c r="DK253" i="16"/>
  <c r="DA250" i="16"/>
  <c r="CC250" i="19" s="1"/>
  <c r="DI246" i="16"/>
  <c r="DQ242" i="16"/>
  <c r="DG239" i="16"/>
  <c r="CE239" i="19" s="1"/>
  <c r="DO235" i="16"/>
  <c r="DE232" i="16"/>
  <c r="DM228" i="16"/>
  <c r="CG228" i="19" s="1"/>
  <c r="DC225" i="16"/>
  <c r="DK221" i="16"/>
  <c r="DA218" i="16"/>
  <c r="CC218" i="19" s="1"/>
  <c r="DI214" i="16"/>
  <c r="DQ210" i="16"/>
  <c r="DG207" i="16"/>
  <c r="CE207" i="19" s="1"/>
  <c r="DO203" i="16"/>
  <c r="DE200" i="16"/>
  <c r="DM196" i="16"/>
  <c r="CG196" i="19" s="1"/>
  <c r="DX60" i="16"/>
  <c r="EB7" i="16"/>
  <c r="CL7" i="19" s="1"/>
  <c r="DN355" i="16"/>
  <c r="DE343" i="16"/>
  <c r="DO332" i="16"/>
  <c r="DG325" i="16"/>
  <c r="CE325" i="19" s="1"/>
  <c r="DH318" i="16"/>
  <c r="DK312" i="16"/>
  <c r="DP306" i="16"/>
  <c r="CH306" i="19" s="1"/>
  <c r="DC301" i="16"/>
  <c r="DD296" i="16"/>
  <c r="CD296" i="19" s="1"/>
  <c r="DL292" i="16"/>
  <c r="DB289" i="16"/>
  <c r="DJ285" i="16"/>
  <c r="CF285" i="19" s="1"/>
  <c r="CZ282" i="16"/>
  <c r="DH278" i="16"/>
  <c r="DP274" i="16"/>
  <c r="CH274" i="19" s="1"/>
  <c r="DF271" i="16"/>
  <c r="DN267" i="16"/>
  <c r="DD264" i="16"/>
  <c r="CD264" i="19" s="1"/>
  <c r="DL260" i="16"/>
  <c r="DB257" i="16"/>
  <c r="DJ253" i="16"/>
  <c r="CF253" i="19" s="1"/>
  <c r="CZ250" i="16"/>
  <c r="DH246" i="16"/>
  <c r="DP242" i="16"/>
  <c r="CH242" i="19" s="1"/>
  <c r="DF239" i="16"/>
  <c r="DU98" i="16"/>
  <c r="EB18" i="16"/>
  <c r="CL18" i="19" s="1"/>
  <c r="DN324" i="16"/>
  <c r="DS63" i="16"/>
  <c r="CI63" i="19" s="1"/>
  <c r="DO367" i="16"/>
  <c r="DO331" i="16"/>
  <c r="DT80" i="16"/>
  <c r="DR26" i="16"/>
  <c r="DW132" i="16"/>
  <c r="DZ123" i="16"/>
  <c r="EB51" i="16"/>
  <c r="CL51" i="19" s="1"/>
  <c r="DC356" i="16"/>
  <c r="DG360" i="16"/>
  <c r="CE360" i="19" s="1"/>
  <c r="DH312" i="16"/>
  <c r="EB49" i="16"/>
  <c r="CL49" i="19" s="1"/>
  <c r="DG342" i="16"/>
  <c r="CE342" i="19" s="1"/>
  <c r="DN317" i="16"/>
  <c r="DK306" i="16"/>
  <c r="EC96" i="16"/>
  <c r="DV14" i="16"/>
  <c r="CJ14" i="19" s="1"/>
  <c r="DD354" i="16"/>
  <c r="CD354" i="19" s="1"/>
  <c r="DF339" i="16"/>
  <c r="DJ324" i="16"/>
  <c r="CF324" i="19" s="1"/>
  <c r="DF312" i="16"/>
  <c r="DD301" i="16"/>
  <c r="CD301" i="19" s="1"/>
  <c r="DX44" i="16"/>
  <c r="DN365" i="16"/>
  <c r="DG349" i="16"/>
  <c r="CE349" i="19" s="1"/>
  <c r="DR112" i="16"/>
  <c r="DP346" i="16"/>
  <c r="CH346" i="19" s="1"/>
  <c r="DB317" i="16"/>
  <c r="DF299" i="16"/>
  <c r="DI287" i="16"/>
  <c r="DG276" i="16"/>
  <c r="CE276" i="19" s="1"/>
  <c r="DE265" i="16"/>
  <c r="DW8" i="16"/>
  <c r="DB332" i="16"/>
  <c r="DF311" i="16"/>
  <c r="CZ295" i="16"/>
  <c r="DP283" i="16"/>
  <c r="CH283" i="19" s="1"/>
  <c r="DH271" i="16"/>
  <c r="CZ263" i="16"/>
  <c r="DP255" i="16"/>
  <c r="CH255" i="19" s="1"/>
  <c r="DN248" i="16"/>
  <c r="DL241" i="16"/>
  <c r="DJ234" i="16"/>
  <c r="CF234" i="19" s="1"/>
  <c r="DH227" i="16"/>
  <c r="DF220" i="16"/>
  <c r="DH215" i="16"/>
  <c r="DD209" i="16"/>
  <c r="CD209" i="19" s="1"/>
  <c r="CZ203" i="16"/>
  <c r="DB198" i="16"/>
  <c r="DP191" i="16"/>
  <c r="CH191" i="19" s="1"/>
  <c r="DU103" i="16"/>
  <c r="DI365" i="16"/>
  <c r="CZ342" i="16"/>
  <c r="DB329" i="16"/>
  <c r="CZ317" i="16"/>
  <c r="DB309" i="16"/>
  <c r="DD299" i="16"/>
  <c r="CD299" i="19" s="1"/>
  <c r="DE292" i="16"/>
  <c r="DG287" i="16"/>
  <c r="CE287" i="19" s="1"/>
  <c r="DC281" i="16"/>
  <c r="DE276" i="16"/>
  <c r="DA270" i="16"/>
  <c r="CC270" i="19" s="1"/>
  <c r="DO263" i="16"/>
  <c r="DQ258" i="16"/>
  <c r="DM252" i="16"/>
  <c r="CG252" i="19" s="1"/>
  <c r="DO247" i="16"/>
  <c r="DK241" i="16"/>
  <c r="DG235" i="16"/>
  <c r="CE235" i="19" s="1"/>
  <c r="DI230" i="16"/>
  <c r="DE224" i="16"/>
  <c r="DG219" i="16"/>
  <c r="CE219" i="19" s="1"/>
  <c r="DC213" i="16"/>
  <c r="DQ206" i="16"/>
  <c r="DA202" i="16"/>
  <c r="CC202" i="19" s="1"/>
  <c r="DO195" i="16"/>
  <c r="DV22" i="16"/>
  <c r="CJ22" i="19" s="1"/>
  <c r="DB351" i="16"/>
  <c r="CZ332" i="16"/>
  <c r="DK321" i="16"/>
  <c r="DD311" i="16"/>
  <c r="CD311" i="19" s="1"/>
  <c r="DF303" i="16"/>
  <c r="DP294" i="16"/>
  <c r="CH294" i="19" s="1"/>
  <c r="DL288" i="16"/>
  <c r="DN283" i="16"/>
  <c r="DJ277" i="16"/>
  <c r="CF277" i="19" s="1"/>
  <c r="DL272" i="16"/>
  <c r="DH266" i="16"/>
  <c r="DD260" i="16"/>
  <c r="CD260" i="19" s="1"/>
  <c r="DF255" i="16"/>
  <c r="DB249" i="16"/>
  <c r="DL244" i="16"/>
  <c r="DD240" i="16"/>
  <c r="CD240" i="19" s="1"/>
  <c r="DN235" i="16"/>
  <c r="DD232" i="16"/>
  <c r="CD232" i="19" s="1"/>
  <c r="DL228" i="16"/>
  <c r="DR149" i="16"/>
  <c r="DV112" i="16"/>
  <c r="CJ112" i="19" s="1"/>
  <c r="DH355" i="16"/>
  <c r="DG367" i="16"/>
  <c r="CE367" i="19" s="1"/>
  <c r="DK325" i="16"/>
  <c r="DX69" i="16"/>
  <c r="DR14" i="16"/>
  <c r="EC46" i="16"/>
  <c r="DX120" i="16"/>
  <c r="DE353" i="16"/>
  <c r="DN353" i="16"/>
  <c r="DL310" i="16"/>
  <c r="DS25" i="16"/>
  <c r="CI25" i="19" s="1"/>
  <c r="DO341" i="16"/>
  <c r="DE317" i="16"/>
  <c r="DC306" i="16"/>
  <c r="DZ89" i="16"/>
  <c r="DS7" i="16"/>
  <c r="CI7" i="19" s="1"/>
  <c r="DJ353" i="16"/>
  <c r="CF353" i="19" s="1"/>
  <c r="DN338" i="16"/>
  <c r="CZ324" i="16"/>
  <c r="DP311" i="16"/>
  <c r="CH311" i="19" s="1"/>
  <c r="DH299" i="16"/>
  <c r="DV40" i="16"/>
  <c r="CJ40" i="19" s="1"/>
  <c r="CZ365" i="16"/>
  <c r="DO348" i="16"/>
  <c r="EA87" i="16"/>
  <c r="DP340" i="16"/>
  <c r="CH340" i="19" s="1"/>
  <c r="DI316" i="16"/>
  <c r="DM298" i="16"/>
  <c r="CG298" i="19" s="1"/>
  <c r="DA287" i="16"/>
  <c r="CC287" i="19" s="1"/>
  <c r="DQ275" i="16"/>
  <c r="DI263" i="16"/>
  <c r="DW4" i="16"/>
  <c r="DE331" i="16"/>
  <c r="DM310" i="16"/>
  <c r="CG310" i="19" s="1"/>
  <c r="DJ294" i="16"/>
  <c r="CF294" i="19" s="1"/>
  <c r="DB282" i="16"/>
  <c r="CZ271" i="16"/>
  <c r="DJ262" i="16"/>
  <c r="CF262" i="19" s="1"/>
  <c r="DH255" i="16"/>
  <c r="DF248" i="16"/>
  <c r="DD241" i="16"/>
  <c r="CD241" i="19" s="1"/>
  <c r="DB234" i="16"/>
  <c r="CZ227" i="16"/>
  <c r="DP219" i="16"/>
  <c r="CH219" i="19" s="1"/>
  <c r="DL213" i="16"/>
  <c r="DN208" i="16"/>
  <c r="DJ202" i="16"/>
  <c r="CF202" i="19" s="1"/>
  <c r="DL197" i="16"/>
  <c r="DH191" i="16"/>
  <c r="EA51" i="16"/>
  <c r="DJ363" i="16"/>
  <c r="CF363" i="19" s="1"/>
  <c r="DG340" i="16"/>
  <c r="CE340" i="19" s="1"/>
  <c r="DG328" i="16"/>
  <c r="CE328" i="19" s="1"/>
  <c r="DD316" i="16"/>
  <c r="CD316" i="19" s="1"/>
  <c r="DF306" i="16"/>
  <c r="DI298" i="16"/>
  <c r="DO291" i="16"/>
  <c r="DQ286" i="16"/>
  <c r="DM280" i="16"/>
  <c r="CG280" i="19" s="1"/>
  <c r="DI274" i="16"/>
  <c r="DK269" i="16"/>
  <c r="DG263" i="16"/>
  <c r="CE263" i="19" s="1"/>
  <c r="DI258" i="16"/>
  <c r="DE252" i="16"/>
  <c r="DA246" i="16"/>
  <c r="CC246" i="19" s="1"/>
  <c r="DC241" i="16"/>
  <c r="DQ234" i="16"/>
  <c r="DA230" i="16"/>
  <c r="CC230" i="19" s="1"/>
  <c r="DO223" i="16"/>
  <c r="DK217" i="16"/>
  <c r="DM212" i="16"/>
  <c r="CG212" i="19" s="1"/>
  <c r="DI206" i="16"/>
  <c r="DK201" i="16"/>
  <c r="DT182" i="16"/>
  <c r="DF369" i="16"/>
  <c r="DN349" i="16"/>
  <c r="DP330" i="16"/>
  <c r="CH330" i="19" s="1"/>
  <c r="DQ320" i="16"/>
  <c r="DH310" i="16"/>
  <c r="DJ300" i="16"/>
  <c r="CF300" i="19" s="1"/>
  <c r="DH294" i="16"/>
  <c r="DD288" i="16"/>
  <c r="CD288" i="19" s="1"/>
  <c r="DF283" i="16"/>
  <c r="DB277" i="16"/>
  <c r="DP270" i="16"/>
  <c r="CH270" i="19" s="1"/>
  <c r="DN259" i="16"/>
  <c r="DP254" i="16"/>
  <c r="CH254" i="19" s="1"/>
  <c r="DL248" i="16"/>
  <c r="DD244" i="16"/>
  <c r="CD244" i="19" s="1"/>
  <c r="DP238" i="16"/>
  <c r="CH238" i="19" s="1"/>
  <c r="DF235" i="16"/>
  <c r="DN231" i="16"/>
  <c r="DD228" i="16"/>
  <c r="CD228" i="19" s="1"/>
  <c r="DL224" i="16"/>
  <c r="DB221" i="16"/>
  <c r="DJ217" i="16"/>
  <c r="CF217" i="19" s="1"/>
  <c r="CZ214" i="16"/>
  <c r="DH210" i="16"/>
  <c r="DP206" i="16"/>
  <c r="CH206" i="19" s="1"/>
  <c r="DF203" i="16"/>
  <c r="DN199" i="16"/>
  <c r="DD196" i="16"/>
  <c r="CD196" i="19" s="1"/>
  <c r="DL192" i="16"/>
  <c r="DB189" i="16"/>
  <c r="DA367" i="16"/>
  <c r="CC367" i="19" s="1"/>
  <c r="DL352" i="16"/>
  <c r="DN339" i="16"/>
  <c r="DO330" i="16"/>
  <c r="DD323" i="16"/>
  <c r="CD323" i="19" s="1"/>
  <c r="DM316" i="16"/>
  <c r="CG316" i="19" s="1"/>
  <c r="DC311" i="16"/>
  <c r="DH305" i="16"/>
  <c r="DM299" i="16"/>
  <c r="CG299" i="19" s="1"/>
  <c r="DE295" i="16"/>
  <c r="DM291" i="16"/>
  <c r="CG291" i="19" s="1"/>
  <c r="DC288" i="16"/>
  <c r="DK284" i="16"/>
  <c r="DA281" i="16"/>
  <c r="CC281" i="19" s="1"/>
  <c r="DI277" i="16"/>
  <c r="DQ273" i="16"/>
  <c r="DG270" i="16"/>
  <c r="CE270" i="19" s="1"/>
  <c r="DO266" i="16"/>
  <c r="DE263" i="16"/>
  <c r="DM259" i="16"/>
  <c r="CG259" i="19" s="1"/>
  <c r="DV6" i="16"/>
  <c r="CJ6" i="19" s="1"/>
  <c r="DC335" i="16"/>
  <c r="DA316" i="16"/>
  <c r="CC316" i="19" s="1"/>
  <c r="CZ301" i="16"/>
  <c r="DD290" i="16"/>
  <c r="CD290" i="19" s="1"/>
  <c r="DJ280" i="16"/>
  <c r="CF280" i="19" s="1"/>
  <c r="DC271" i="16"/>
  <c r="DN261" i="16"/>
  <c r="DN254" i="16"/>
  <c r="DA249" i="16"/>
  <c r="CC249" i="19" s="1"/>
  <c r="DI243" i="16"/>
  <c r="DN237" i="16"/>
  <c r="DA232" i="16"/>
  <c r="CC232" i="19" s="1"/>
  <c r="DF226" i="16"/>
  <c r="DK220" i="16"/>
  <c r="DA215" i="16"/>
  <c r="CC215" i="19" s="1"/>
  <c r="DF209" i="16"/>
  <c r="DK203" i="16"/>
  <c r="DP197" i="16"/>
  <c r="CH197" i="19" s="1"/>
  <c r="DO192" i="16"/>
  <c r="DC188" i="16"/>
  <c r="DZ29" i="16"/>
  <c r="DL342" i="16"/>
  <c r="DQ319" i="16"/>
  <c r="DJ304" i="16"/>
  <c r="CF304" i="19" s="1"/>
  <c r="DH292" i="16"/>
  <c r="DN282" i="16"/>
  <c r="DG273" i="16"/>
  <c r="CE273" i="19" s="1"/>
  <c r="CZ264" i="16"/>
  <c r="DB256" i="16"/>
  <c r="DG250" i="16"/>
  <c r="CE250" i="19" s="1"/>
  <c r="DO244" i="16"/>
  <c r="DB239" i="16"/>
  <c r="DG233" i="16"/>
  <c r="CE233" i="19" s="1"/>
  <c r="DL227" i="16"/>
  <c r="DQ221" i="16"/>
  <c r="DG216" i="16"/>
  <c r="CE216" i="19" s="1"/>
  <c r="DL210" i="16"/>
  <c r="DQ204" i="16"/>
  <c r="DD199" i="16"/>
  <c r="CD199" i="19" s="1"/>
  <c r="DP193" i="16"/>
  <c r="CH193" i="19" s="1"/>
  <c r="DC189" i="16"/>
  <c r="DH185" i="16"/>
  <c r="DP181" i="16"/>
  <c r="CH181" i="19" s="1"/>
  <c r="DF178" i="16"/>
  <c r="DN174" i="16"/>
  <c r="DD171" i="16"/>
  <c r="CD171" i="19" s="1"/>
  <c r="DR110" i="16"/>
  <c r="DR75" i="16"/>
  <c r="DH351" i="16"/>
  <c r="DZ138" i="16"/>
  <c r="DY33" i="16"/>
  <c r="CK33" i="19" s="1"/>
  <c r="DK353" i="16"/>
  <c r="DV68" i="16"/>
  <c r="CJ68" i="19" s="1"/>
  <c r="DZ4" i="16"/>
  <c r="EA45" i="16"/>
  <c r="DS95" i="16"/>
  <c r="CI95" i="19" s="1"/>
  <c r="EA91" i="16"/>
  <c r="DE337" i="16"/>
  <c r="DL340" i="16"/>
  <c r="CZ300" i="16"/>
  <c r="DT23" i="16"/>
  <c r="DA337" i="16"/>
  <c r="CC337" i="19" s="1"/>
  <c r="DO316" i="16"/>
  <c r="DM305" i="16"/>
  <c r="CG305" i="19" s="1"/>
  <c r="DT5" i="16"/>
  <c r="CZ353" i="16"/>
  <c r="DD338" i="16"/>
  <c r="CD338" i="19" s="1"/>
  <c r="DF323" i="16"/>
  <c r="DB310" i="16"/>
  <c r="CZ299" i="16"/>
  <c r="DV36" i="16"/>
  <c r="CJ36" i="19" s="1"/>
  <c r="DG364" i="16"/>
  <c r="CE364" i="19" s="1"/>
  <c r="DC348" i="16"/>
  <c r="DT43" i="16"/>
  <c r="DC339" i="16"/>
  <c r="DM315" i="16"/>
  <c r="CG315" i="19" s="1"/>
  <c r="DA298" i="16"/>
  <c r="CC298" i="19" s="1"/>
  <c r="DK286" i="16"/>
  <c r="DC274" i="16"/>
  <c r="DA263" i="16"/>
  <c r="CC263" i="19" s="1"/>
  <c r="DL367" i="16"/>
  <c r="DE330" i="16"/>
  <c r="DQ309" i="16"/>
  <c r="DN292" i="16"/>
  <c r="DL281" i="16"/>
  <c r="DJ270" i="16"/>
  <c r="CF270" i="19" s="1"/>
  <c r="DB262" i="16"/>
  <c r="CZ255" i="16"/>
  <c r="DP247" i="16"/>
  <c r="CH247" i="19" s="1"/>
  <c r="DN240" i="16"/>
  <c r="DL233" i="16"/>
  <c r="DJ226" i="16"/>
  <c r="CF226" i="19" s="1"/>
  <c r="DH219" i="16"/>
  <c r="DD213" i="16"/>
  <c r="CD213" i="19" s="1"/>
  <c r="DF208" i="16"/>
  <c r="DB202" i="16"/>
  <c r="DP195" i="16"/>
  <c r="CH195" i="19" s="1"/>
  <c r="CZ191" i="16"/>
  <c r="DT39" i="16"/>
  <c r="DP361" i="16"/>
  <c r="CH361" i="19" s="1"/>
  <c r="DL338" i="16"/>
  <c r="DH324" i="16"/>
  <c r="DK315" i="16"/>
  <c r="DJ305" i="16"/>
  <c r="CF305" i="19" s="1"/>
  <c r="DQ297" i="16"/>
  <c r="DG291" i="16"/>
  <c r="CE291" i="19" s="1"/>
  <c r="DC285" i="16"/>
  <c r="DE280" i="16"/>
  <c r="DA274" i="16"/>
  <c r="CC274" i="19" s="1"/>
  <c r="DC269" i="16"/>
  <c r="DQ262" i="16"/>
  <c r="DM256" i="16"/>
  <c r="CG256" i="19" s="1"/>
  <c r="DO251" i="16"/>
  <c r="DK245" i="16"/>
  <c r="DM240" i="16"/>
  <c r="CG240" i="19" s="1"/>
  <c r="DI234" i="16"/>
  <c r="DE228" i="16"/>
  <c r="DG223" i="16"/>
  <c r="CE223" i="19" s="1"/>
  <c r="DC217" i="16"/>
  <c r="DE212" i="16"/>
  <c r="DA206" i="16"/>
  <c r="CC206" i="19" s="1"/>
  <c r="DO199" i="16"/>
  <c r="DW134" i="16"/>
  <c r="DB367" i="16"/>
  <c r="DA348" i="16"/>
  <c r="CC348" i="19" s="1"/>
  <c r="DC330" i="16"/>
  <c r="DJ317" i="16"/>
  <c r="CF317" i="19" s="1"/>
  <c r="DO309" i="16"/>
  <c r="DN299" i="16"/>
  <c r="CZ294" i="16"/>
  <c r="DN287" i="16"/>
  <c r="DJ281" i="16"/>
  <c r="CF281" i="19" s="1"/>
  <c r="DL276" i="16"/>
  <c r="DH270" i="16"/>
  <c r="DJ265" i="16"/>
  <c r="CF265" i="19" s="1"/>
  <c r="DF259" i="16"/>
  <c r="DB253" i="16"/>
  <c r="DD248" i="16"/>
  <c r="CD248" i="19" s="1"/>
  <c r="DN243" i="16"/>
  <c r="DH238" i="16"/>
  <c r="DP234" i="16"/>
  <c r="CH234" i="19" s="1"/>
  <c r="DF231" i="16"/>
  <c r="DN227" i="16"/>
  <c r="DD224" i="16"/>
  <c r="CD224" i="19" s="1"/>
  <c r="DL220" i="16"/>
  <c r="DB217" i="16"/>
  <c r="DJ213" i="16"/>
  <c r="CF213" i="19" s="1"/>
  <c r="CZ210" i="16"/>
  <c r="DH206" i="16"/>
  <c r="DP202" i="16"/>
  <c r="CH202" i="19" s="1"/>
  <c r="DF199" i="16"/>
  <c r="DN195" i="16"/>
  <c r="DD192" i="16"/>
  <c r="CD192" i="19" s="1"/>
  <c r="DW175" i="16"/>
  <c r="DS31" i="16"/>
  <c r="CI31" i="19" s="1"/>
  <c r="DQ364" i="16"/>
  <c r="DA351" i="16"/>
  <c r="CC351" i="19" s="1"/>
  <c r="DH338" i="16"/>
  <c r="DO329" i="16"/>
  <c r="DH322" i="16"/>
  <c r="DB316" i="16"/>
  <c r="DG310" i="16"/>
  <c r="CE310" i="19" s="1"/>
  <c r="DL304" i="16"/>
  <c r="DQ298" i="16"/>
  <c r="DO294" i="16"/>
  <c r="DE291" i="16"/>
  <c r="DM287" i="16"/>
  <c r="CG287" i="19" s="1"/>
  <c r="DC284" i="16"/>
  <c r="DK280" i="16"/>
  <c r="DA277" i="16"/>
  <c r="CC277" i="19" s="1"/>
  <c r="DI273" i="16"/>
  <c r="DQ269" i="16"/>
  <c r="DG266" i="16"/>
  <c r="CE266" i="19" s="1"/>
  <c r="DO262" i="16"/>
  <c r="DE259" i="16"/>
  <c r="DP364" i="16"/>
  <c r="CH364" i="19" s="1"/>
  <c r="DJ332" i="16"/>
  <c r="CF332" i="19" s="1"/>
  <c r="DG314" i="16"/>
  <c r="CE314" i="19" s="1"/>
  <c r="DP298" i="16"/>
  <c r="CH298" i="19" s="1"/>
  <c r="DQ288" i="16"/>
  <c r="DJ279" i="16"/>
  <c r="CF279" i="19" s="1"/>
  <c r="DP269" i="16"/>
  <c r="CH269" i="19" s="1"/>
  <c r="DI260" i="16"/>
  <c r="DC254" i="16"/>
  <c r="DH248" i="16"/>
  <c r="DM242" i="16"/>
  <c r="CG242" i="19" s="1"/>
  <c r="CZ237" i="16"/>
  <c r="DE231" i="16"/>
  <c r="DM225" i="16"/>
  <c r="CG225" i="19" s="1"/>
  <c r="CZ220" i="16"/>
  <c r="DE214" i="16"/>
  <c r="DJ208" i="16"/>
  <c r="CF208" i="19" s="1"/>
  <c r="DO202" i="16"/>
  <c r="DE197" i="16"/>
  <c r="DC192" i="16"/>
  <c r="DM187" i="16"/>
  <c r="CG187" i="19" s="1"/>
  <c r="DZ15" i="16"/>
  <c r="DQ337" i="16"/>
  <c r="CZ318" i="16"/>
  <c r="DH302" i="16"/>
  <c r="DC291" i="16"/>
  <c r="DN281" i="16"/>
  <c r="DB272" i="16"/>
  <c r="DM262" i="16"/>
  <c r="CG262" i="19" s="1"/>
  <c r="DI255" i="16"/>
  <c r="DN249" i="16"/>
  <c r="DA244" i="16"/>
  <c r="CC244" i="19" s="1"/>
  <c r="DF238" i="16"/>
  <c r="DK232" i="16"/>
  <c r="DA227" i="16"/>
  <c r="CC227" i="19" s="1"/>
  <c r="DF221" i="16"/>
  <c r="DK215" i="16"/>
  <c r="DP209" i="16"/>
  <c r="CH209" i="19" s="1"/>
  <c r="DC204" i="16"/>
  <c r="DK198" i="16"/>
  <c r="DF193" i="16"/>
  <c r="DK188" i="16"/>
  <c r="CZ185" i="16"/>
  <c r="DH181" i="16"/>
  <c r="DP177" i="16"/>
  <c r="CH177" i="19" s="1"/>
  <c r="EC83" i="16"/>
  <c r="EC107" i="16"/>
  <c r="CZ351" i="16"/>
  <c r="EB32" i="16"/>
  <c r="CL32" i="19" s="1"/>
  <c r="DC353" i="16"/>
  <c r="DU154" i="16"/>
  <c r="DR4" i="16"/>
  <c r="DU101" i="16"/>
  <c r="DU21" i="16"/>
  <c r="DR143" i="16"/>
  <c r="DN334" i="16"/>
  <c r="DJ299" i="16"/>
  <c r="CF299" i="19" s="1"/>
  <c r="DC360" i="16"/>
  <c r="DC328" i="16"/>
  <c r="DE313" i="16"/>
  <c r="DC302" i="16"/>
  <c r="EC36" i="16"/>
  <c r="DH364" i="16"/>
  <c r="DD348" i="16"/>
  <c r="CD348" i="19" s="1"/>
  <c r="DH333" i="16"/>
  <c r="DD319" i="16"/>
  <c r="CD319" i="19" s="1"/>
  <c r="DJ306" i="16"/>
  <c r="CF306" i="19" s="1"/>
  <c r="EA137" i="16"/>
  <c r="DS21" i="16"/>
  <c r="CI21" i="19" s="1"/>
  <c r="DL358" i="16"/>
  <c r="DI343" i="16"/>
  <c r="DM367" i="16"/>
  <c r="CG367" i="19" s="1"/>
  <c r="DF330" i="16"/>
  <c r="CZ310" i="16"/>
  <c r="DC294" i="16"/>
  <c r="DA283" i="16"/>
  <c r="CC283" i="19" s="1"/>
  <c r="DK270" i="16"/>
  <c r="DI259" i="16"/>
  <c r="DF353" i="16"/>
  <c r="DL322" i="16"/>
  <c r="DD304" i="16"/>
  <c r="CD304" i="19" s="1"/>
  <c r="DD289" i="16"/>
  <c r="CD289" i="19" s="1"/>
  <c r="DB278" i="16"/>
  <c r="CZ267" i="16"/>
  <c r="DP259" i="16"/>
  <c r="CH259" i="19" s="1"/>
  <c r="DN252" i="16"/>
  <c r="DL245" i="16"/>
  <c r="DJ238" i="16"/>
  <c r="CF238" i="19" s="1"/>
  <c r="DH231" i="16"/>
  <c r="DF224" i="16"/>
  <c r="CZ219" i="16"/>
  <c r="DN212" i="16"/>
  <c r="DJ206" i="16"/>
  <c r="CF206" i="19" s="1"/>
  <c r="DL201" i="16"/>
  <c r="DH195" i="16"/>
  <c r="DJ190" i="16"/>
  <c r="CF190" i="19" s="1"/>
  <c r="DZ31" i="16"/>
  <c r="DK354" i="16"/>
  <c r="DF337" i="16"/>
  <c r="DK323" i="16"/>
  <c r="DO314" i="16"/>
  <c r="DQ304" i="16"/>
  <c r="DO295" i="16"/>
  <c r="DQ290" i="16"/>
  <c r="DM284" i="16"/>
  <c r="CG284" i="19" s="1"/>
  <c r="DO279" i="16"/>
  <c r="DK273" i="16"/>
  <c r="DG267" i="16"/>
  <c r="CE267" i="19" s="1"/>
  <c r="DI262" i="16"/>
  <c r="DE256" i="16"/>
  <c r="DG251" i="16"/>
  <c r="CE251" i="19" s="1"/>
  <c r="DC245" i="16"/>
  <c r="DQ238" i="16"/>
  <c r="DA234" i="16"/>
  <c r="CC234" i="19" s="1"/>
  <c r="DO227" i="16"/>
  <c r="DQ222" i="16"/>
  <c r="DM216" i="16"/>
  <c r="CG216" i="19" s="1"/>
  <c r="DI210" i="16"/>
  <c r="DK205" i="16"/>
  <c r="DG199" i="16"/>
  <c r="CE199" i="19" s="1"/>
  <c r="DT101" i="16"/>
  <c r="DH365" i="16"/>
  <c r="DJ341" i="16"/>
  <c r="CF341" i="19" s="1"/>
  <c r="DA329" i="16"/>
  <c r="CC329" i="19" s="1"/>
  <c r="DQ316" i="16"/>
  <c r="DA309" i="16"/>
  <c r="CC309" i="19" s="1"/>
  <c r="DC299" i="16"/>
  <c r="DD292" i="16"/>
  <c r="CD292" i="19" s="1"/>
  <c r="DF287" i="16"/>
  <c r="DB281" i="16"/>
  <c r="DD276" i="16"/>
  <c r="CD276" i="19" s="1"/>
  <c r="CZ270" i="16"/>
  <c r="DN263" i="16"/>
  <c r="DP258" i="16"/>
  <c r="CH258" i="19" s="1"/>
  <c r="DL252" i="16"/>
  <c r="DN247" i="16"/>
  <c r="DH242" i="16"/>
  <c r="DH234" i="16"/>
  <c r="DP230" i="16"/>
  <c r="CH230" i="19" s="1"/>
  <c r="DF227" i="16"/>
  <c r="DN223" i="16"/>
  <c r="DD220" i="16"/>
  <c r="CD220" i="19" s="1"/>
  <c r="DL216" i="16"/>
  <c r="DB213" i="16"/>
  <c r="DJ209" i="16"/>
  <c r="CF209" i="19" s="1"/>
  <c r="CZ206" i="16"/>
  <c r="DH202" i="16"/>
  <c r="DP198" i="16"/>
  <c r="CH198" i="19" s="1"/>
  <c r="DF195" i="16"/>
  <c r="DN191" i="16"/>
  <c r="EB125" i="16"/>
  <c r="CL125" i="19" s="1"/>
  <c r="EB25" i="16"/>
  <c r="CL25" i="19" s="1"/>
  <c r="DE363" i="16"/>
  <c r="DF349" i="16"/>
  <c r="DO336" i="16"/>
  <c r="CZ329" i="16"/>
  <c r="DJ321" i="16"/>
  <c r="CF321" i="19" s="1"/>
  <c r="DF315" i="16"/>
  <c r="DK309" i="16"/>
  <c r="DA304" i="16"/>
  <c r="CC304" i="19" s="1"/>
  <c r="DG298" i="16"/>
  <c r="CE298" i="19" s="1"/>
  <c r="DG294" i="16"/>
  <c r="CE294" i="19" s="1"/>
  <c r="DO290" i="16"/>
  <c r="DE287" i="16"/>
  <c r="DM283" i="16"/>
  <c r="CG283" i="19" s="1"/>
  <c r="DC280" i="16"/>
  <c r="DK276" i="16"/>
  <c r="DA273" i="16"/>
  <c r="CC273" i="19" s="1"/>
  <c r="DI269" i="16"/>
  <c r="DQ265" i="16"/>
  <c r="DG262" i="16"/>
  <c r="CE262" i="19" s="1"/>
  <c r="DO258" i="16"/>
  <c r="DJ360" i="16"/>
  <c r="CF360" i="19" s="1"/>
  <c r="DN329" i="16"/>
  <c r="DE312" i="16"/>
  <c r="DJ297" i="16"/>
  <c r="CF297" i="19" s="1"/>
  <c r="DL287" i="16"/>
  <c r="DE278" i="16"/>
  <c r="DP268" i="16"/>
  <c r="CH268" i="19" s="1"/>
  <c r="DD259" i="16"/>
  <c r="CD259" i="19" s="1"/>
  <c r="DG253" i="16"/>
  <c r="CE253" i="19" s="1"/>
  <c r="DL247" i="16"/>
  <c r="DQ241" i="16"/>
  <c r="DG236" i="16"/>
  <c r="CE236" i="19" s="1"/>
  <c r="DL230" i="16"/>
  <c r="DQ224" i="16"/>
  <c r="DD219" i="16"/>
  <c r="CD219" i="19" s="1"/>
  <c r="DI213" i="16"/>
  <c r="DQ207" i="16"/>
  <c r="DD202" i="16"/>
  <c r="CD202" i="19" s="1"/>
  <c r="DI196" i="16"/>
  <c r="DK191" i="16"/>
  <c r="DE187" i="16"/>
  <c r="DR5" i="16"/>
  <c r="DH334" i="16"/>
  <c r="DO315" i="16"/>
  <c r="DQ300" i="16"/>
  <c r="DP289" i="16"/>
  <c r="CH289" i="19" s="1"/>
  <c r="DI280" i="16"/>
  <c r="DB271" i="16"/>
  <c r="DH261" i="16"/>
  <c r="DM254" i="16"/>
  <c r="CG254" i="19" s="1"/>
  <c r="CZ249" i="16"/>
  <c r="DE243" i="16"/>
  <c r="DM237" i="16"/>
  <c r="CG237" i="19" s="1"/>
  <c r="CZ232" i="16"/>
  <c r="DE226" i="16"/>
  <c r="DJ220" i="16"/>
  <c r="CF220" i="19" s="1"/>
  <c r="DO214" i="16"/>
  <c r="DE209" i="16"/>
  <c r="DJ203" i="16"/>
  <c r="CF203" i="19" s="1"/>
  <c r="DO197" i="16"/>
  <c r="DM192" i="16"/>
  <c r="CG192" i="19" s="1"/>
  <c r="DB188" i="16"/>
  <c r="DJ184" i="16"/>
  <c r="CF184" i="19" s="1"/>
  <c r="EB263" i="16"/>
  <c r="CL263" i="19" s="1"/>
  <c r="DU32" i="16"/>
  <c r="DH343" i="16"/>
  <c r="DZ110" i="16"/>
  <c r="DS32" i="16"/>
  <c r="CI32" i="19" s="1"/>
  <c r="DQ346" i="16"/>
  <c r="DJ369" i="16"/>
  <c r="CF369" i="19" s="1"/>
  <c r="DY20" i="16"/>
  <c r="CK20" i="19" s="1"/>
  <c r="EA63" i="16"/>
  <c r="EA67" i="16"/>
  <c r="DD334" i="16"/>
  <c r="CD334" i="19" s="1"/>
  <c r="DB299" i="16"/>
  <c r="DG357" i="16"/>
  <c r="CE357" i="19" s="1"/>
  <c r="DK327" i="16"/>
  <c r="DY81" i="16"/>
  <c r="CK81" i="19" s="1"/>
  <c r="DX122" i="16"/>
  <c r="DH327" i="16"/>
  <c r="EA22" i="16"/>
  <c r="EA240" i="16"/>
  <c r="EA61" i="16"/>
  <c r="DV58" i="16"/>
  <c r="CJ58" i="19" s="1"/>
  <c r="DJ364" i="16"/>
  <c r="CF364" i="19" s="1"/>
  <c r="DK356" i="16"/>
  <c r="DK310" i="16"/>
  <c r="EB31" i="16"/>
  <c r="CL31" i="19" s="1"/>
  <c r="DB347" i="16"/>
  <c r="DN316" i="16"/>
  <c r="DT115" i="16"/>
  <c r="DE355" i="16"/>
  <c r="DB364" i="16"/>
  <c r="DK308" i="16"/>
  <c r="DO280" i="16"/>
  <c r="DS214" i="16"/>
  <c r="CI214" i="19" s="1"/>
  <c r="DK318" i="16"/>
  <c r="DF288" i="16"/>
  <c r="DP251" i="16"/>
  <c r="CH251" i="19" s="1"/>
  <c r="DL237" i="16"/>
  <c r="DH223" i="16"/>
  <c r="DP211" i="16"/>
  <c r="CH211" i="19" s="1"/>
  <c r="DH199" i="16"/>
  <c r="DF188" i="16"/>
  <c r="DJ351" i="16"/>
  <c r="CF351" i="19" s="1"/>
  <c r="DM321" i="16"/>
  <c r="CG321" i="19" s="1"/>
  <c r="DG303" i="16"/>
  <c r="CE303" i="19" s="1"/>
  <c r="DM288" i="16"/>
  <c r="CG288" i="19" s="1"/>
  <c r="DK277" i="16"/>
  <c r="DI266" i="16"/>
  <c r="DG255" i="16"/>
  <c r="CE255" i="19" s="1"/>
  <c r="DE244" i="16"/>
  <c r="DO231" i="16"/>
  <c r="DM220" i="16"/>
  <c r="CG220" i="19" s="1"/>
  <c r="DK209" i="16"/>
  <c r="DI198" i="16"/>
  <c r="DG361" i="16"/>
  <c r="CE361" i="19" s="1"/>
  <c r="DG324" i="16"/>
  <c r="CE324" i="19" s="1"/>
  <c r="DI305" i="16"/>
  <c r="DF291" i="16"/>
  <c r="DD280" i="16"/>
  <c r="CD280" i="19" s="1"/>
  <c r="DB269" i="16"/>
  <c r="DH258" i="16"/>
  <c r="DF247" i="16"/>
  <c r="DL232" i="16"/>
  <c r="DJ225" i="16"/>
  <c r="CF225" i="19" s="1"/>
  <c r="DF219" i="16"/>
  <c r="DH214" i="16"/>
  <c r="DD208" i="16"/>
  <c r="CD208" i="19" s="1"/>
  <c r="CZ202" i="16"/>
  <c r="DB197" i="16"/>
  <c r="DP190" i="16"/>
  <c r="CH190" i="19" s="1"/>
  <c r="EA47" i="16"/>
  <c r="DD359" i="16"/>
  <c r="CD359" i="19" s="1"/>
  <c r="DI341" i="16"/>
  <c r="DC326" i="16"/>
  <c r="DM314" i="16"/>
  <c r="CG314" i="19" s="1"/>
  <c r="DO306" i="16"/>
  <c r="DC297" i="16"/>
  <c r="DC292" i="16"/>
  <c r="DQ285" i="16"/>
  <c r="DM279" i="16"/>
  <c r="CG279" i="19" s="1"/>
  <c r="DO274" i="16"/>
  <c r="DK268" i="16"/>
  <c r="DM263" i="16"/>
  <c r="CG263" i="19" s="1"/>
  <c r="DV56" i="16"/>
  <c r="CJ56" i="19" s="1"/>
  <c r="DM327" i="16"/>
  <c r="CG327" i="19" s="1"/>
  <c r="DK304" i="16"/>
  <c r="DG285" i="16"/>
  <c r="CE285" i="19" s="1"/>
  <c r="DH272" i="16"/>
  <c r="DQ256" i="16"/>
  <c r="DA247" i="16"/>
  <c r="CC247" i="19" s="1"/>
  <c r="DC239" i="16"/>
  <c r="DE229" i="16"/>
  <c r="DG221" i="16"/>
  <c r="CE221" i="19" s="1"/>
  <c r="DI211" i="16"/>
  <c r="DH201" i="16"/>
  <c r="DQ193" i="16"/>
  <c r="DG186" i="16"/>
  <c r="CE186" i="19" s="1"/>
  <c r="DD346" i="16"/>
  <c r="CD346" i="19" s="1"/>
  <c r="DE310" i="16"/>
  <c r="DP288" i="16"/>
  <c r="CH288" i="19" s="1"/>
  <c r="DL275" i="16"/>
  <c r="DC259" i="16"/>
  <c r="DC251" i="16"/>
  <c r="DE241" i="16"/>
  <c r="DD231" i="16"/>
  <c r="CD231" i="19" s="1"/>
  <c r="DI223" i="16"/>
  <c r="DH213" i="16"/>
  <c r="DM205" i="16"/>
  <c r="CG205" i="19" s="1"/>
  <c r="DL195" i="16"/>
  <c r="DL187" i="16"/>
  <c r="DN182" i="16"/>
  <c r="DH177" i="16"/>
  <c r="DH173" i="16"/>
  <c r="DH169" i="16"/>
  <c r="DP165" i="16"/>
  <c r="CH165" i="19" s="1"/>
  <c r="DF162" i="16"/>
  <c r="DN158" i="16"/>
  <c r="DD155" i="16"/>
  <c r="CD155" i="19" s="1"/>
  <c r="DL151" i="16"/>
  <c r="DB148" i="16"/>
  <c r="DJ144" i="16"/>
  <c r="CF144" i="19" s="1"/>
  <c r="CZ141" i="16"/>
  <c r="DH137" i="16"/>
  <c r="DP133" i="16"/>
  <c r="CH133" i="19" s="1"/>
  <c r="DF130" i="16"/>
  <c r="DN126" i="16"/>
  <c r="DD123" i="16"/>
  <c r="CD123" i="19" s="1"/>
  <c r="DI368" i="16"/>
  <c r="DG334" i="16"/>
  <c r="CE334" i="19" s="1"/>
  <c r="DN315" i="16"/>
  <c r="DE300" i="16"/>
  <c r="DO289" i="16"/>
  <c r="DH280" i="16"/>
  <c r="DN270" i="16"/>
  <c r="DG261" i="16"/>
  <c r="CE261" i="19" s="1"/>
  <c r="DL254" i="16"/>
  <c r="DQ248" i="16"/>
  <c r="DD243" i="16"/>
  <c r="CD243" i="19" s="1"/>
  <c r="DI237" i="16"/>
  <c r="DQ231" i="16"/>
  <c r="DD226" i="16"/>
  <c r="CD226" i="19" s="1"/>
  <c r="DI220" i="16"/>
  <c r="DN214" i="16"/>
  <c r="DA209" i="16"/>
  <c r="CC209" i="19" s="1"/>
  <c r="DI203" i="16"/>
  <c r="DN197" i="16"/>
  <c r="DK192" i="16"/>
  <c r="DA188" i="16"/>
  <c r="CC188" i="19" s="1"/>
  <c r="DI184" i="16"/>
  <c r="DQ180" i="16"/>
  <c r="DG177" i="16"/>
  <c r="CE177" i="19" s="1"/>
  <c r="DO173" i="16"/>
  <c r="DE170" i="16"/>
  <c r="DM166" i="16"/>
  <c r="CG166" i="19" s="1"/>
  <c r="DC163" i="16"/>
  <c r="DK159" i="16"/>
  <c r="DA156" i="16"/>
  <c r="CC156" i="19" s="1"/>
  <c r="DI152" i="16"/>
  <c r="DQ148" i="16"/>
  <c r="DG145" i="16"/>
  <c r="CE145" i="19" s="1"/>
  <c r="DO141" i="16"/>
  <c r="DE138" i="16"/>
  <c r="DM134" i="16"/>
  <c r="CG134" i="19" s="1"/>
  <c r="DC131" i="16"/>
  <c r="DK127" i="16"/>
  <c r="DN362" i="16"/>
  <c r="DJ331" i="16"/>
  <c r="CF331" i="19" s="1"/>
  <c r="DK313" i="16"/>
  <c r="DF298" i="16"/>
  <c r="DI288" i="16"/>
  <c r="DB279" i="16"/>
  <c r="DH269" i="16"/>
  <c r="DA260" i="16"/>
  <c r="CC260" i="19" s="1"/>
  <c r="DO253" i="16"/>
  <c r="DB248" i="16"/>
  <c r="DG242" i="16"/>
  <c r="CE242" i="19" s="1"/>
  <c r="DO236" i="16"/>
  <c r="DB231" i="16"/>
  <c r="DG225" i="16"/>
  <c r="CE225" i="19" s="1"/>
  <c r="DL219" i="16"/>
  <c r="DQ213" i="16"/>
  <c r="DG208" i="16"/>
  <c r="CE208" i="19" s="1"/>
  <c r="DL202" i="16"/>
  <c r="DQ196" i="16"/>
  <c r="CZ192" i="16"/>
  <c r="DW80" i="16"/>
  <c r="DD325" i="16"/>
  <c r="CD325" i="19" s="1"/>
  <c r="EA10" i="16"/>
  <c r="DZ121" i="16"/>
  <c r="EA224" i="16"/>
  <c r="DQ363" i="16"/>
  <c r="DQ351" i="16"/>
  <c r="DA307" i="16"/>
  <c r="CC307" i="19" s="1"/>
  <c r="DV30" i="16"/>
  <c r="CJ30" i="19" s="1"/>
  <c r="DL344" i="16"/>
  <c r="DF316" i="16"/>
  <c r="DZ103" i="16"/>
  <c r="DM354" i="16"/>
  <c r="CG354" i="19" s="1"/>
  <c r="DC362" i="16"/>
  <c r="DO305" i="16"/>
  <c r="DG280" i="16"/>
  <c r="CE280" i="19" s="1"/>
  <c r="DV137" i="16"/>
  <c r="CJ137" i="19" s="1"/>
  <c r="DP317" i="16"/>
  <c r="CH317" i="19" s="1"/>
  <c r="DP287" i="16"/>
  <c r="CH287" i="19" s="1"/>
  <c r="DL265" i="16"/>
  <c r="DH251" i="16"/>
  <c r="DD237" i="16"/>
  <c r="CD237" i="19" s="1"/>
  <c r="CZ223" i="16"/>
  <c r="DB210" i="16"/>
  <c r="CZ199" i="16"/>
  <c r="DR211" i="16"/>
  <c r="DO349" i="16"/>
  <c r="CZ321" i="16"/>
  <c r="DK300" i="16"/>
  <c r="DE288" i="16"/>
  <c r="DC277" i="16"/>
  <c r="DQ254" i="16"/>
  <c r="DI242" i="16"/>
  <c r="DG231" i="16"/>
  <c r="CE231" i="19" s="1"/>
  <c r="DE220" i="16"/>
  <c r="DC209" i="16"/>
  <c r="DA198" i="16"/>
  <c r="CC198" i="19" s="1"/>
  <c r="DH354" i="16"/>
  <c r="DE323" i="16"/>
  <c r="DM304" i="16"/>
  <c r="CG304" i="19" s="1"/>
  <c r="DP290" i="16"/>
  <c r="CH290" i="19" s="1"/>
  <c r="DN279" i="16"/>
  <c r="DF267" i="16"/>
  <c r="DL256" i="16"/>
  <c r="CZ246" i="16"/>
  <c r="DJ237" i="16"/>
  <c r="CF237" i="19" s="1"/>
  <c r="DH230" i="16"/>
  <c r="DB225" i="16"/>
  <c r="DP218" i="16"/>
  <c r="CH218" i="19" s="1"/>
  <c r="DL212" i="16"/>
  <c r="DN207" i="16"/>
  <c r="DJ201" i="16"/>
  <c r="CF201" i="19" s="1"/>
  <c r="DL196" i="16"/>
  <c r="DH190" i="16"/>
  <c r="DM357" i="16"/>
  <c r="CG357" i="19" s="1"/>
  <c r="DK335" i="16"/>
  <c r="DA325" i="16"/>
  <c r="CC325" i="19" s="1"/>
  <c r="DQ313" i="16"/>
  <c r="DA306" i="16"/>
  <c r="CC306" i="19" s="1"/>
  <c r="DL296" i="16"/>
  <c r="DG290" i="16"/>
  <c r="CE290" i="19" s="1"/>
  <c r="DI285" i="16"/>
  <c r="DE279" i="16"/>
  <c r="DG274" i="16"/>
  <c r="CE274" i="19" s="1"/>
  <c r="DC268" i="16"/>
  <c r="DQ261" i="16"/>
  <c r="EA29" i="16"/>
  <c r="DQ324" i="16"/>
  <c r="DQ302" i="16"/>
  <c r="DB284" i="16"/>
  <c r="DK267" i="16"/>
  <c r="DC256" i="16"/>
  <c r="DE246" i="16"/>
  <c r="DG238" i="16"/>
  <c r="CE238" i="19" s="1"/>
  <c r="DI228" i="16"/>
  <c r="DK218" i="16"/>
  <c r="DM210" i="16"/>
  <c r="CG210" i="19" s="1"/>
  <c r="DO200" i="16"/>
  <c r="DG193" i="16"/>
  <c r="CE193" i="19" s="1"/>
  <c r="EC149" i="16"/>
  <c r="DI332" i="16"/>
  <c r="DC308" i="16"/>
  <c r="DK287" i="16"/>
  <c r="DL274" i="16"/>
  <c r="DE258" i="16"/>
  <c r="DG248" i="16"/>
  <c r="CE248" i="19" s="1"/>
  <c r="DI240" i="16"/>
  <c r="DK230" i="16"/>
  <c r="DM222" i="16"/>
  <c r="CG222" i="19" s="1"/>
  <c r="DO212" i="16"/>
  <c r="DN202" i="16"/>
  <c r="DB195" i="16"/>
  <c r="DD187" i="16"/>
  <c r="CD187" i="19" s="1"/>
  <c r="DF182" i="16"/>
  <c r="CZ177" i="16"/>
  <c r="CZ173" i="16"/>
  <c r="CZ169" i="16"/>
  <c r="DH165" i="16"/>
  <c r="DP161" i="16"/>
  <c r="CH161" i="19" s="1"/>
  <c r="DF158" i="16"/>
  <c r="DN154" i="16"/>
  <c r="DD151" i="16"/>
  <c r="CD151" i="19" s="1"/>
  <c r="DL147" i="16"/>
  <c r="DB144" i="16"/>
  <c r="DJ140" i="16"/>
  <c r="CF140" i="19" s="1"/>
  <c r="CZ137" i="16"/>
  <c r="DH133" i="16"/>
  <c r="DP129" i="16"/>
  <c r="CH129" i="19" s="1"/>
  <c r="DF126" i="16"/>
  <c r="DN122" i="16"/>
  <c r="DC364" i="16"/>
  <c r="DK331" i="16"/>
  <c r="DO313" i="16"/>
  <c r="DN298" i="16"/>
  <c r="DJ288" i="16"/>
  <c r="CF288" i="19" s="1"/>
  <c r="DC279" i="16"/>
  <c r="DN269" i="16"/>
  <c r="DB260" i="16"/>
  <c r="DP253" i="16"/>
  <c r="CH253" i="19" s="1"/>
  <c r="DC248" i="16"/>
  <c r="DK242" i="16"/>
  <c r="DP236" i="16"/>
  <c r="CH236" i="19" s="1"/>
  <c r="DC231" i="16"/>
  <c r="DH225" i="16"/>
  <c r="DM219" i="16"/>
  <c r="CG219" i="19" s="1"/>
  <c r="DC214" i="16"/>
  <c r="DH208" i="16"/>
  <c r="DM202" i="16"/>
  <c r="CG202" i="19" s="1"/>
  <c r="CZ197" i="16"/>
  <c r="DA192" i="16"/>
  <c r="CC192" i="19" s="1"/>
  <c r="DK187" i="16"/>
  <c r="DA184" i="16"/>
  <c r="CC184" i="19" s="1"/>
  <c r="DI180" i="16"/>
  <c r="DQ176" i="16"/>
  <c r="DG173" i="16"/>
  <c r="CE173" i="19" s="1"/>
  <c r="DO169" i="16"/>
  <c r="DE166" i="16"/>
  <c r="DM162" i="16"/>
  <c r="CG162" i="19" s="1"/>
  <c r="DC159" i="16"/>
  <c r="DK155" i="16"/>
  <c r="DA152" i="16"/>
  <c r="CC152" i="19" s="1"/>
  <c r="DI148" i="16"/>
  <c r="DQ144" i="16"/>
  <c r="DG141" i="16"/>
  <c r="CE141" i="19" s="1"/>
  <c r="DO137" i="16"/>
  <c r="DE134" i="16"/>
  <c r="DM130" i="16"/>
  <c r="CG130" i="19" s="1"/>
  <c r="DC127" i="16"/>
  <c r="DK358" i="16"/>
  <c r="DQ328" i="16"/>
  <c r="DL311" i="16"/>
  <c r="CZ297" i="16"/>
  <c r="DD287" i="16"/>
  <c r="CD287" i="19" s="1"/>
  <c r="DO277" i="16"/>
  <c r="DH268" i="16"/>
  <c r="DN258" i="16"/>
  <c r="DA253" i="16"/>
  <c r="CC253" i="19" s="1"/>
  <c r="DI247" i="16"/>
  <c r="DN241" i="16"/>
  <c r="DA236" i="16"/>
  <c r="CC236" i="19" s="1"/>
  <c r="DF230" i="16"/>
  <c r="DK224" i="16"/>
  <c r="DA219" i="16"/>
  <c r="CC219" i="19" s="1"/>
  <c r="DF213" i="16"/>
  <c r="DK207" i="16"/>
  <c r="DP201" i="16"/>
  <c r="CH201" i="19" s="1"/>
  <c r="DC196" i="16"/>
  <c r="DG191" i="16"/>
  <c r="CE191" i="19" s="1"/>
  <c r="DB187" i="16"/>
  <c r="DJ183" i="16"/>
  <c r="CF183" i="19" s="1"/>
  <c r="CZ180" i="16"/>
  <c r="DH176" i="16"/>
  <c r="DP172" i="16"/>
  <c r="CH172" i="19" s="1"/>
  <c r="DF169" i="16"/>
  <c r="DN165" i="16"/>
  <c r="DD162" i="16"/>
  <c r="CD162" i="19" s="1"/>
  <c r="DL158" i="16"/>
  <c r="DB155" i="16"/>
  <c r="DJ151" i="16"/>
  <c r="CF151" i="19" s="1"/>
  <c r="CZ148" i="16"/>
  <c r="DH144" i="16"/>
  <c r="DP140" i="16"/>
  <c r="CH140" i="19" s="1"/>
  <c r="DF137" i="16"/>
  <c r="DN133" i="16"/>
  <c r="DD130" i="16"/>
  <c r="CD130" i="19" s="1"/>
  <c r="DL126" i="16"/>
  <c r="DB123" i="16"/>
  <c r="DA357" i="16"/>
  <c r="CC357" i="19" s="1"/>
  <c r="DK328" i="16"/>
  <c r="DK311" i="16"/>
  <c r="DK296" i="16"/>
  <c r="DC287" i="16"/>
  <c r="DN277" i="16"/>
  <c r="DB268" i="16"/>
  <c r="DM258" i="16"/>
  <c r="CG258" i="19" s="1"/>
  <c r="CZ253" i="16"/>
  <c r="DE247" i="16"/>
  <c r="DM241" i="16"/>
  <c r="CG241" i="19" s="1"/>
  <c r="CZ236" i="16"/>
  <c r="DE230" i="16"/>
  <c r="DJ224" i="16"/>
  <c r="CF224" i="19" s="1"/>
  <c r="DO218" i="16"/>
  <c r="DE213" i="16"/>
  <c r="DJ207" i="16"/>
  <c r="CF207" i="19" s="1"/>
  <c r="DO201" i="16"/>
  <c r="DB196" i="16"/>
  <c r="DE191" i="16"/>
  <c r="DA187" i="16"/>
  <c r="CC187" i="19" s="1"/>
  <c r="DD352" i="16"/>
  <c r="CD352" i="19" s="1"/>
  <c r="DK299" i="16"/>
  <c r="DN273" i="16"/>
  <c r="DC252" i="16"/>
  <c r="DE237" i="16"/>
  <c r="DD222" i="16"/>
  <c r="CD222" i="19" s="1"/>
  <c r="DM206" i="16"/>
  <c r="CG206" i="19" s="1"/>
  <c r="DG192" i="16"/>
  <c r="CE192" i="19" s="1"/>
  <c r="DG183" i="16"/>
  <c r="CE183" i="19" s="1"/>
  <c r="DL177" i="16"/>
  <c r="DQ171" i="16"/>
  <c r="DG166" i="16"/>
  <c r="CE166" i="19" s="1"/>
  <c r="DL160" i="16"/>
  <c r="DQ154" i="16"/>
  <c r="DD149" i="16"/>
  <c r="CD149" i="19" s="1"/>
  <c r="DI143" i="16"/>
  <c r="DQ137" i="16"/>
  <c r="DD132" i="16"/>
  <c r="CD132" i="19" s="1"/>
  <c r="DJ126" i="16"/>
  <c r="CF126" i="19" s="1"/>
  <c r="CZ122" i="16"/>
  <c r="DH118" i="16"/>
  <c r="DP114" i="16"/>
  <c r="CH114" i="19" s="1"/>
  <c r="DF111" i="16"/>
  <c r="DN107" i="16"/>
  <c r="DD104" i="16"/>
  <c r="CD104" i="19" s="1"/>
  <c r="DQ318" i="16"/>
  <c r="DN285" i="16"/>
  <c r="DJ260" i="16"/>
  <c r="CF260" i="19" s="1"/>
  <c r="DH244" i="16"/>
  <c r="DG229" i="16"/>
  <c r="CE229" i="19" s="1"/>
  <c r="DF214" i="16"/>
  <c r="DO198" i="16"/>
  <c r="DI186" i="16"/>
  <c r="DG180" i="16"/>
  <c r="CE180" i="19" s="1"/>
  <c r="DO174" i="16"/>
  <c r="DB169" i="16"/>
  <c r="DG163" i="16"/>
  <c r="CE163" i="19" s="1"/>
  <c r="DL157" i="16"/>
  <c r="DQ151" i="16"/>
  <c r="DG146" i="16"/>
  <c r="CE146" i="19" s="1"/>
  <c r="DL140" i="16"/>
  <c r="DQ134" i="16"/>
  <c r="DD129" i="16"/>
  <c r="CD129" i="19" s="1"/>
  <c r="DC124" i="16"/>
  <c r="DC120" i="16"/>
  <c r="DK116" i="16"/>
  <c r="DA113" i="16"/>
  <c r="CC113" i="19" s="1"/>
  <c r="DI109" i="16"/>
  <c r="DQ105" i="16"/>
  <c r="DG102" i="16"/>
  <c r="CE102" i="19" s="1"/>
  <c r="DO98" i="16"/>
  <c r="DE95" i="16"/>
  <c r="DM91" i="16"/>
  <c r="CG91" i="19" s="1"/>
  <c r="DC88" i="16"/>
  <c r="DK84" i="16"/>
  <c r="DA81" i="16"/>
  <c r="CC81" i="19" s="1"/>
  <c r="DI77" i="16"/>
  <c r="DQ73" i="16"/>
  <c r="DG70" i="16"/>
  <c r="CE70" i="19" s="1"/>
  <c r="DO66" i="16"/>
  <c r="DE63" i="16"/>
  <c r="DM59" i="16"/>
  <c r="CG59" i="19" s="1"/>
  <c r="CZ325" i="16"/>
  <c r="DB288" i="16"/>
  <c r="DC263" i="16"/>
  <c r="DF246" i="16"/>
  <c r="DO230" i="16"/>
  <c r="DQ215" i="16"/>
  <c r="DP200" i="16"/>
  <c r="CH200" i="19" s="1"/>
  <c r="DH187" i="16"/>
  <c r="DB181" i="16"/>
  <c r="DG175" i="16"/>
  <c r="CE175" i="19" s="1"/>
  <c r="DL169" i="16"/>
  <c r="DQ163" i="16"/>
  <c r="DG158" i="16"/>
  <c r="CE158" i="19" s="1"/>
  <c r="DL152" i="16"/>
  <c r="DQ146" i="16"/>
  <c r="DD141" i="16"/>
  <c r="CD141" i="19" s="1"/>
  <c r="DI135" i="16"/>
  <c r="DQ129" i="16"/>
  <c r="DL124" i="16"/>
  <c r="DJ120" i="16"/>
  <c r="CF120" i="19" s="1"/>
  <c r="CZ117" i="16"/>
  <c r="DH113" i="16"/>
  <c r="DP109" i="16"/>
  <c r="CH109" i="19" s="1"/>
  <c r="DF106" i="16"/>
  <c r="DN102" i="16"/>
  <c r="DD99" i="16"/>
  <c r="CD99" i="19" s="1"/>
  <c r="DL95" i="16"/>
  <c r="DB92" i="16"/>
  <c r="DJ88" i="16"/>
  <c r="CF88" i="19" s="1"/>
  <c r="CZ85" i="16"/>
  <c r="DH81" i="16"/>
  <c r="DP77" i="16"/>
  <c r="CH77" i="19" s="1"/>
  <c r="DF74" i="16"/>
  <c r="DN70" i="16"/>
  <c r="DD67" i="16"/>
  <c r="CD67" i="19" s="1"/>
  <c r="DL63" i="16"/>
  <c r="DL348" i="16"/>
  <c r="DM297" i="16"/>
  <c r="CG297" i="19" s="1"/>
  <c r="DI272" i="16"/>
  <c r="DJ251" i="16"/>
  <c r="CF251" i="19" s="1"/>
  <c r="DI236" i="16"/>
  <c r="DH221" i="16"/>
  <c r="DQ205" i="16"/>
  <c r="DM191" i="16"/>
  <c r="CG191" i="19" s="1"/>
  <c r="DA183" i="16"/>
  <c r="CC183" i="19" s="1"/>
  <c r="DI177" i="16"/>
  <c r="DN171" i="16"/>
  <c r="DA166" i="16"/>
  <c r="CC166" i="19" s="1"/>
  <c r="DF160" i="16"/>
  <c r="DK154" i="16"/>
  <c r="DA149" i="16"/>
  <c r="CC149" i="19" s="1"/>
  <c r="DE368" i="16"/>
  <c r="EC13" i="16"/>
  <c r="DD331" i="16"/>
  <c r="CD331" i="19" s="1"/>
  <c r="DA343" i="16"/>
  <c r="CC343" i="19" s="1"/>
  <c r="DG300" i="16"/>
  <c r="CE300" i="19" s="1"/>
  <c r="EB15" i="16"/>
  <c r="CL15" i="19" s="1"/>
  <c r="CZ340" i="16"/>
  <c r="DN312" i="16"/>
  <c r="DZ61" i="16"/>
  <c r="DQ349" i="16"/>
  <c r="DK348" i="16"/>
  <c r="DB300" i="16"/>
  <c r="DO276" i="16"/>
  <c r="EA27" i="16"/>
  <c r="DB312" i="16"/>
  <c r="DF284" i="16"/>
  <c r="DH263" i="16"/>
  <c r="DD249" i="16"/>
  <c r="CD249" i="19" s="1"/>
  <c r="CZ235" i="16"/>
  <c r="DN220" i="16"/>
  <c r="DL209" i="16"/>
  <c r="DJ198" i="16"/>
  <c r="CF198" i="19" s="1"/>
  <c r="DU135" i="16"/>
  <c r="DB348" i="16"/>
  <c r="DK317" i="16"/>
  <c r="DO299" i="16"/>
  <c r="DO287" i="16"/>
  <c r="DM276" i="16"/>
  <c r="CG276" i="19" s="1"/>
  <c r="DK265" i="16"/>
  <c r="DC253" i="16"/>
  <c r="DA242" i="16"/>
  <c r="CC242" i="19" s="1"/>
  <c r="DQ230" i="16"/>
  <c r="DO219" i="16"/>
  <c r="DM208" i="16"/>
  <c r="CG208" i="19" s="1"/>
  <c r="DE196" i="16"/>
  <c r="DO352" i="16"/>
  <c r="DI322" i="16"/>
  <c r="DB304" i="16"/>
  <c r="DH290" i="16"/>
  <c r="CZ278" i="16"/>
  <c r="DP266" i="16"/>
  <c r="CH266" i="19" s="1"/>
  <c r="DD256" i="16"/>
  <c r="CD256" i="19" s="1"/>
  <c r="DJ245" i="16"/>
  <c r="CF245" i="19" s="1"/>
  <c r="DB237" i="16"/>
  <c r="CZ230" i="16"/>
  <c r="DF223" i="16"/>
  <c r="DH218" i="16"/>
  <c r="DD212" i="16"/>
  <c r="CD212" i="19" s="1"/>
  <c r="DF207" i="16"/>
  <c r="DB201" i="16"/>
  <c r="DP194" i="16"/>
  <c r="CH194" i="19" s="1"/>
  <c r="CZ190" i="16"/>
  <c r="DR21" i="16"/>
  <c r="DM355" i="16"/>
  <c r="CG355" i="19" s="1"/>
  <c r="DK334" i="16"/>
  <c r="DD324" i="16"/>
  <c r="CD324" i="19" s="1"/>
  <c r="DC313" i="16"/>
  <c r="DE303" i="16"/>
  <c r="DC296" i="16"/>
  <c r="DQ289" i="16"/>
  <c r="DA285" i="16"/>
  <c r="CC285" i="19" s="1"/>
  <c r="DO278" i="16"/>
  <c r="DK272" i="16"/>
  <c r="DM267" i="16"/>
  <c r="CG267" i="19" s="1"/>
  <c r="DI261" i="16"/>
  <c r="DS19" i="16"/>
  <c r="CI19" i="19" s="1"/>
  <c r="DD322" i="16"/>
  <c r="CD322" i="19" s="1"/>
  <c r="DA296" i="16"/>
  <c r="CC296" i="19" s="1"/>
  <c r="DB283" i="16"/>
  <c r="DF266" i="16"/>
  <c r="DJ255" i="16"/>
  <c r="CF255" i="19" s="1"/>
  <c r="DI245" i="16"/>
  <c r="DK235" i="16"/>
  <c r="DM227" i="16"/>
  <c r="CG227" i="19" s="1"/>
  <c r="DO217" i="16"/>
  <c r="DQ209" i="16"/>
  <c r="DA200" i="16"/>
  <c r="CC200" i="19" s="1"/>
  <c r="DA191" i="16"/>
  <c r="CC191" i="19" s="1"/>
  <c r="DZ81" i="16"/>
  <c r="DM329" i="16"/>
  <c r="CG329" i="19" s="1"/>
  <c r="DI306" i="16"/>
  <c r="DF286" i="16"/>
  <c r="DO269" i="16"/>
  <c r="DI257" i="16"/>
  <c r="DK247" i="16"/>
  <c r="DM239" i="16"/>
  <c r="CG239" i="19" s="1"/>
  <c r="DO229" i="16"/>
  <c r="DQ219" i="16"/>
  <c r="DA212" i="16"/>
  <c r="CC212" i="19" s="1"/>
  <c r="DC202" i="16"/>
  <c r="DI194" i="16"/>
  <c r="DN186" i="16"/>
  <c r="CZ181" i="16"/>
  <c r="DJ176" i="16"/>
  <c r="CF176" i="19" s="1"/>
  <c r="DJ172" i="16"/>
  <c r="CF172" i="19" s="1"/>
  <c r="DJ168" i="16"/>
  <c r="CF168" i="19" s="1"/>
  <c r="CZ165" i="16"/>
  <c r="DH161" i="16"/>
  <c r="DP157" i="16"/>
  <c r="CH157" i="19" s="1"/>
  <c r="DF154" i="16"/>
  <c r="DN150" i="16"/>
  <c r="DD147" i="16"/>
  <c r="CD147" i="19" s="1"/>
  <c r="DL143" i="16"/>
  <c r="DJ136" i="16"/>
  <c r="CF136" i="19" s="1"/>
  <c r="DH129" i="16"/>
  <c r="DP125" i="16"/>
  <c r="CH125" i="19" s="1"/>
  <c r="DF122" i="16"/>
  <c r="DB359" i="16"/>
  <c r="DJ329" i="16"/>
  <c r="CF329" i="19" s="1"/>
  <c r="DM311" i="16"/>
  <c r="CG311" i="19" s="1"/>
  <c r="DA297" i="16"/>
  <c r="CC297" i="19" s="1"/>
  <c r="DJ287" i="16"/>
  <c r="CF287" i="19" s="1"/>
  <c r="DP277" i="16"/>
  <c r="CH277" i="19" s="1"/>
  <c r="DI268" i="16"/>
  <c r="DE253" i="16"/>
  <c r="DJ247" i="16"/>
  <c r="CF247" i="19" s="1"/>
  <c r="DO241" i="16"/>
  <c r="DB236" i="16"/>
  <c r="DG230" i="16"/>
  <c r="CE230" i="19" s="1"/>
  <c r="DO224" i="16"/>
  <c r="DB219" i="16"/>
  <c r="DG213" i="16"/>
  <c r="CE213" i="19" s="1"/>
  <c r="DL207" i="16"/>
  <c r="DQ201" i="16"/>
  <c r="DG196" i="16"/>
  <c r="CE196" i="19" s="1"/>
  <c r="DI191" i="16"/>
  <c r="DC187" i="16"/>
  <c r="DK183" i="16"/>
  <c r="DA180" i="16"/>
  <c r="CC180" i="19" s="1"/>
  <c r="DI176" i="16"/>
  <c r="DQ172" i="16"/>
  <c r="DG169" i="16"/>
  <c r="CE169" i="19" s="1"/>
  <c r="DO165" i="16"/>
  <c r="DE162" i="16"/>
  <c r="DM158" i="16"/>
  <c r="CG158" i="19" s="1"/>
  <c r="DC155" i="16"/>
  <c r="DK151" i="16"/>
  <c r="DA148" i="16"/>
  <c r="CC148" i="19" s="1"/>
  <c r="DI144" i="16"/>
  <c r="DQ140" i="16"/>
  <c r="DG137" i="16"/>
  <c r="CE137" i="19" s="1"/>
  <c r="DO133" i="16"/>
  <c r="DE130" i="16"/>
  <c r="EA123" i="16"/>
  <c r="DP353" i="16"/>
  <c r="CH353" i="19" s="1"/>
  <c r="DM326" i="16"/>
  <c r="CG326" i="19" s="1"/>
  <c r="DJ309" i="16"/>
  <c r="CF309" i="19" s="1"/>
  <c r="DK295" i="16"/>
  <c r="DD286" i="16"/>
  <c r="CD286" i="19" s="1"/>
  <c r="DJ276" i="16"/>
  <c r="CF276" i="19" s="1"/>
  <c r="DC267" i="16"/>
  <c r="DC258" i="16"/>
  <c r="DH252" i="16"/>
  <c r="DM246" i="16"/>
  <c r="CG246" i="19" s="1"/>
  <c r="CZ241" i="16"/>
  <c r="DE235" i="16"/>
  <c r="DM229" i="16"/>
  <c r="CG229" i="19" s="1"/>
  <c r="CZ224" i="16"/>
  <c r="DE218" i="16"/>
  <c r="DJ212" i="16"/>
  <c r="CF212" i="19" s="1"/>
  <c r="DO206" i="16"/>
  <c r="DE201" i="16"/>
  <c r="DJ195" i="16"/>
  <c r="CF195" i="19" s="1"/>
  <c r="DN190" i="16"/>
  <c r="DL186" i="16"/>
  <c r="DB183" i="16"/>
  <c r="DJ179" i="16"/>
  <c r="CF179" i="19" s="1"/>
  <c r="CZ176" i="16"/>
  <c r="DH172" i="16"/>
  <c r="DP168" i="16"/>
  <c r="CH168" i="19" s="1"/>
  <c r="DF165" i="16"/>
  <c r="DN161" i="16"/>
  <c r="DD158" i="16"/>
  <c r="CD158" i="19" s="1"/>
  <c r="DL154" i="16"/>
  <c r="DB151" i="16"/>
  <c r="DJ147" i="16"/>
  <c r="CF147" i="19" s="1"/>
  <c r="CZ144" i="16"/>
  <c r="DH140" i="16"/>
  <c r="DP136" i="16"/>
  <c r="CH136" i="19" s="1"/>
  <c r="DF133" i="16"/>
  <c r="DN129" i="16"/>
  <c r="DD126" i="16"/>
  <c r="CD126" i="19" s="1"/>
  <c r="DZ122" i="16"/>
  <c r="DH353" i="16"/>
  <c r="CZ326" i="16"/>
  <c r="DI309" i="16"/>
  <c r="DJ295" i="16"/>
  <c r="CF295" i="19" s="1"/>
  <c r="DP285" i="16"/>
  <c r="CH285" i="19" s="1"/>
  <c r="DI276" i="16"/>
  <c r="DB267" i="16"/>
  <c r="DQ257" i="16"/>
  <c r="DG252" i="16"/>
  <c r="CE252" i="19" s="1"/>
  <c r="DL246" i="16"/>
  <c r="DQ240" i="16"/>
  <c r="DD235" i="16"/>
  <c r="CD235" i="19" s="1"/>
  <c r="DI229" i="16"/>
  <c r="DQ223" i="16"/>
  <c r="DD218" i="16"/>
  <c r="CD218" i="19" s="1"/>
  <c r="DI212" i="16"/>
  <c r="DN206" i="16"/>
  <c r="DA201" i="16"/>
  <c r="CC201" i="19" s="1"/>
  <c r="DI195" i="16"/>
  <c r="DM190" i="16"/>
  <c r="CG190" i="19" s="1"/>
  <c r="DK186" i="16"/>
  <c r="DN342" i="16"/>
  <c r="DD295" i="16"/>
  <c r="CD295" i="19" s="1"/>
  <c r="DE270" i="16"/>
  <c r="DL250" i="16"/>
  <c r="DC235" i="16"/>
  <c r="DB220" i="16"/>
  <c r="DA205" i="16"/>
  <c r="CC205" i="19" s="1"/>
  <c r="DL190" i="16"/>
  <c r="DK182" i="16"/>
  <c r="DA177" i="16"/>
  <c r="CC177" i="19" s="1"/>
  <c r="DF171" i="16"/>
  <c r="DK165" i="16"/>
  <c r="DP159" i="16"/>
  <c r="CH159" i="19" s="1"/>
  <c r="DC154" i="16"/>
  <c r="DK148" i="16"/>
  <c r="DP142" i="16"/>
  <c r="CH142" i="19" s="1"/>
  <c r="DC137" i="16"/>
  <c r="DH131" i="16"/>
  <c r="DJ121" i="16"/>
  <c r="CF121" i="19" s="1"/>
  <c r="CZ118" i="16"/>
  <c r="DH114" i="16"/>
  <c r="DP110" i="16"/>
  <c r="CH110" i="19" s="1"/>
  <c r="DF107" i="16"/>
  <c r="DR95" i="16"/>
  <c r="DH314" i="16"/>
  <c r="DE282" i="16"/>
  <c r="DO257" i="16"/>
  <c r="DN242" i="16"/>
  <c r="DE227" i="16"/>
  <c r="DG212" i="16"/>
  <c r="CE212" i="19" s="1"/>
  <c r="DF197" i="16"/>
  <c r="DJ185" i="16"/>
  <c r="CF185" i="19" s="1"/>
  <c r="DN179" i="16"/>
  <c r="DA174" i="16"/>
  <c r="CC174" i="19" s="1"/>
  <c r="DF168" i="16"/>
  <c r="DK162" i="16"/>
  <c r="DA157" i="16"/>
  <c r="CC157" i="19" s="1"/>
  <c r="DF151" i="16"/>
  <c r="DK145" i="16"/>
  <c r="DP139" i="16"/>
  <c r="CH139" i="19" s="1"/>
  <c r="DC134" i="16"/>
  <c r="DK128" i="16"/>
  <c r="DI123" i="16"/>
  <c r="DM119" i="16"/>
  <c r="CG119" i="19" s="1"/>
  <c r="DC116" i="16"/>
  <c r="DK112" i="16"/>
  <c r="DA109" i="16"/>
  <c r="CC109" i="19" s="1"/>
  <c r="DI105" i="16"/>
  <c r="DQ101" i="16"/>
  <c r="DG98" i="16"/>
  <c r="CE98" i="19" s="1"/>
  <c r="DO94" i="16"/>
  <c r="DE91" i="16"/>
  <c r="DM87" i="16"/>
  <c r="CG87" i="19" s="1"/>
  <c r="DC84" i="16"/>
  <c r="DK80" i="16"/>
  <c r="DI73" i="16"/>
  <c r="DQ69" i="16"/>
  <c r="DG66" i="16"/>
  <c r="CE66" i="19" s="1"/>
  <c r="DO62" i="16"/>
  <c r="DE59" i="16"/>
  <c r="DP318" i="16"/>
  <c r="CH318" i="19" s="1"/>
  <c r="DH285" i="16"/>
  <c r="DL259" i="16"/>
  <c r="DG244" i="16"/>
  <c r="CE244" i="19" s="1"/>
  <c r="DF229" i="16"/>
  <c r="DO213" i="16"/>
  <c r="DN198" i="16"/>
  <c r="DH186" i="16"/>
  <c r="DF180" i="16"/>
  <c r="DK174" i="16"/>
  <c r="DA169" i="16"/>
  <c r="CC169" i="19" s="1"/>
  <c r="DF163" i="16"/>
  <c r="DK157" i="16"/>
  <c r="DP151" i="16"/>
  <c r="CH151" i="19" s="1"/>
  <c r="DC146" i="16"/>
  <c r="DK140" i="16"/>
  <c r="DP134" i="16"/>
  <c r="CH134" i="19" s="1"/>
  <c r="DC129" i="16"/>
  <c r="DA124" i="16"/>
  <c r="CC124" i="19" s="1"/>
  <c r="DB120" i="16"/>
  <c r="DJ116" i="16"/>
  <c r="CF116" i="19" s="1"/>
  <c r="CZ113" i="16"/>
  <c r="DH109" i="16"/>
  <c r="DP105" i="16"/>
  <c r="CH105" i="19" s="1"/>
  <c r="DF102" i="16"/>
  <c r="DN98" i="16"/>
  <c r="DD95" i="16"/>
  <c r="CD95" i="19" s="1"/>
  <c r="DL91" i="16"/>
  <c r="DB88" i="16"/>
  <c r="DJ84" i="16"/>
  <c r="CF84" i="19" s="1"/>
  <c r="CZ81" i="16"/>
  <c r="DH77" i="16"/>
  <c r="DP73" i="16"/>
  <c r="CH73" i="19" s="1"/>
  <c r="DF70" i="16"/>
  <c r="DN66" i="16"/>
  <c r="DD63" i="16"/>
  <c r="CD63" i="19" s="1"/>
  <c r="DD339" i="16"/>
  <c r="CD339" i="19" s="1"/>
  <c r="DD294" i="16"/>
  <c r="CD294" i="19" s="1"/>
  <c r="CZ269" i="16"/>
  <c r="DP249" i="16"/>
  <c r="CH249" i="19" s="1"/>
  <c r="DG234" i="16"/>
  <c r="CE234" i="19" s="1"/>
  <c r="DI219" i="16"/>
  <c r="DH204" i="16"/>
  <c r="DA190" i="16"/>
  <c r="CC190" i="19" s="1"/>
  <c r="DH182" i="16"/>
  <c r="DM176" i="16"/>
  <c r="CG176" i="19" s="1"/>
  <c r="CZ171" i="16"/>
  <c r="DE165" i="16"/>
  <c r="DM159" i="16"/>
  <c r="CG159" i="19" s="1"/>
  <c r="DE148" i="16"/>
  <c r="DJ142" i="16"/>
  <c r="CF142" i="19" s="1"/>
  <c r="EC49" i="16"/>
  <c r="DI346" i="16"/>
  <c r="DY10" i="16"/>
  <c r="CK10" i="19" s="1"/>
  <c r="DP316" i="16"/>
  <c r="CH316" i="19" s="1"/>
  <c r="DA327" i="16"/>
  <c r="CC327" i="19" s="1"/>
  <c r="DQ299" i="16"/>
  <c r="DL363" i="16"/>
  <c r="DP332" i="16"/>
  <c r="CH332" i="19" s="1"/>
  <c r="DB306" i="16"/>
  <c r="DT19" i="16"/>
  <c r="DA341" i="16"/>
  <c r="CC341" i="19" s="1"/>
  <c r="DI329" i="16"/>
  <c r="DM293" i="16"/>
  <c r="CG293" i="19" s="1"/>
  <c r="DC270" i="16"/>
  <c r="DK351" i="16"/>
  <c r="DH301" i="16"/>
  <c r="DL277" i="16"/>
  <c r="DH259" i="16"/>
  <c r="DD245" i="16"/>
  <c r="CD245" i="19" s="1"/>
  <c r="CZ231" i="16"/>
  <c r="DD217" i="16"/>
  <c r="CD217" i="19" s="1"/>
  <c r="DB206" i="16"/>
  <c r="CZ195" i="16"/>
  <c r="DZ27" i="16"/>
  <c r="DM335" i="16"/>
  <c r="CG335" i="19" s="1"/>
  <c r="DA312" i="16"/>
  <c r="CC312" i="19" s="1"/>
  <c r="DG295" i="16"/>
  <c r="CE295" i="19" s="1"/>
  <c r="DE284" i="16"/>
  <c r="DC273" i="16"/>
  <c r="DA262" i="16"/>
  <c r="CC262" i="19" s="1"/>
  <c r="DK249" i="16"/>
  <c r="DI238" i="16"/>
  <c r="DG227" i="16"/>
  <c r="CE227" i="19" s="1"/>
  <c r="DE216" i="16"/>
  <c r="DC205" i="16"/>
  <c r="DX48" i="16"/>
  <c r="DD340" i="16"/>
  <c r="CD340" i="19" s="1"/>
  <c r="DC316" i="16"/>
  <c r="DH298" i="16"/>
  <c r="DP286" i="16"/>
  <c r="CH286" i="19" s="1"/>
  <c r="DH274" i="16"/>
  <c r="DN255" i="16"/>
  <c r="DL236" i="16"/>
  <c r="DJ229" i="16"/>
  <c r="CF229" i="19" s="1"/>
  <c r="DP222" i="16"/>
  <c r="CH222" i="19" s="1"/>
  <c r="CZ218" i="16"/>
  <c r="DN211" i="16"/>
  <c r="DJ205" i="16"/>
  <c r="CF205" i="19" s="1"/>
  <c r="DL200" i="16"/>
  <c r="DH194" i="16"/>
  <c r="DJ189" i="16"/>
  <c r="CF189" i="19" s="1"/>
  <c r="DR17" i="16"/>
  <c r="CZ354" i="16"/>
  <c r="DN333" i="16"/>
  <c r="DL320" i="16"/>
  <c r="DJ312" i="16"/>
  <c r="CF312" i="19" s="1"/>
  <c r="DI302" i="16"/>
  <c r="DM295" i="16"/>
  <c r="CG295" i="19" s="1"/>
  <c r="DI289" i="16"/>
  <c r="DE283" i="16"/>
  <c r="DG278" i="16"/>
  <c r="CE278" i="19" s="1"/>
  <c r="DC272" i="16"/>
  <c r="DE267" i="16"/>
  <c r="DA261" i="16"/>
  <c r="CC261" i="19" s="1"/>
  <c r="DD355" i="16"/>
  <c r="CD355" i="19" s="1"/>
  <c r="DI320" i="16"/>
  <c r="DN294" i="16"/>
  <c r="DO281" i="16"/>
  <c r="DF265" i="16"/>
  <c r="DK252" i="16"/>
  <c r="DP244" i="16"/>
  <c r="CH244" i="19" s="1"/>
  <c r="DO234" i="16"/>
  <c r="DB227" i="16"/>
  <c r="DA217" i="16"/>
  <c r="CC217" i="19" s="1"/>
  <c r="DC207" i="16"/>
  <c r="DE199" i="16"/>
  <c r="DG190" i="16"/>
  <c r="CE190" i="19" s="1"/>
  <c r="DT56" i="16"/>
  <c r="DO326" i="16"/>
  <c r="DO298" i="16"/>
  <c r="DF285" i="16"/>
  <c r="DJ268" i="16"/>
  <c r="CF268" i="19" s="1"/>
  <c r="DP256" i="16"/>
  <c r="CH256" i="19" s="1"/>
  <c r="DO246" i="16"/>
  <c r="DQ236" i="16"/>
  <c r="DA229" i="16"/>
  <c r="CC229" i="19" s="1"/>
  <c r="DC219" i="16"/>
  <c r="DE211" i="16"/>
  <c r="DG201" i="16"/>
  <c r="CE201" i="19" s="1"/>
  <c r="DB192" i="16"/>
  <c r="DF186" i="16"/>
  <c r="DJ180" i="16"/>
  <c r="CF180" i="19" s="1"/>
  <c r="DB176" i="16"/>
  <c r="DB172" i="16"/>
  <c r="DB168" i="16"/>
  <c r="DJ164" i="16"/>
  <c r="CF164" i="19" s="1"/>
  <c r="DH157" i="16"/>
  <c r="DP153" i="16"/>
  <c r="CH153" i="19" s="1"/>
  <c r="DF150" i="16"/>
  <c r="DN146" i="16"/>
  <c r="DD143" i="16"/>
  <c r="CD143" i="19" s="1"/>
  <c r="DL139" i="16"/>
  <c r="DB136" i="16"/>
  <c r="DJ132" i="16"/>
  <c r="CF132" i="19" s="1"/>
  <c r="CZ129" i="16"/>
  <c r="DH125" i="16"/>
  <c r="DZ146" i="16"/>
  <c r="DQ353" i="16"/>
  <c r="DN326" i="16"/>
  <c r="DA310" i="16"/>
  <c r="CC310" i="19" s="1"/>
  <c r="DL295" i="16"/>
  <c r="DE286" i="16"/>
  <c r="DP276" i="16"/>
  <c r="CH276" i="19" s="1"/>
  <c r="DD267" i="16"/>
  <c r="CD267" i="19" s="1"/>
  <c r="DD258" i="16"/>
  <c r="CD258" i="19" s="1"/>
  <c r="DI252" i="16"/>
  <c r="DN246" i="16"/>
  <c r="DA241" i="16"/>
  <c r="CC241" i="19" s="1"/>
  <c r="DI235" i="16"/>
  <c r="DN229" i="16"/>
  <c r="DA224" i="16"/>
  <c r="CC224" i="19" s="1"/>
  <c r="DF218" i="16"/>
  <c r="DK212" i="16"/>
  <c r="DA207" i="16"/>
  <c r="CC207" i="19" s="1"/>
  <c r="DF201" i="16"/>
  <c r="DK195" i="16"/>
  <c r="DO190" i="16"/>
  <c r="DM186" i="16"/>
  <c r="CG186" i="19" s="1"/>
  <c r="DC183" i="16"/>
  <c r="DK179" i="16"/>
  <c r="DA176" i="16"/>
  <c r="CC176" i="19" s="1"/>
  <c r="DI172" i="16"/>
  <c r="DQ168" i="16"/>
  <c r="DG165" i="16"/>
  <c r="CE165" i="19" s="1"/>
  <c r="DO161" i="16"/>
  <c r="DE158" i="16"/>
  <c r="DM154" i="16"/>
  <c r="CG154" i="19" s="1"/>
  <c r="DC151" i="16"/>
  <c r="DK147" i="16"/>
  <c r="DA144" i="16"/>
  <c r="CC144" i="19" s="1"/>
  <c r="DI140" i="16"/>
  <c r="DQ136" i="16"/>
  <c r="DG133" i="16"/>
  <c r="CE133" i="19" s="1"/>
  <c r="DO129" i="16"/>
  <c r="DZ77" i="16"/>
  <c r="DE349" i="16"/>
  <c r="DQ323" i="16"/>
  <c r="DA308" i="16"/>
  <c r="CC308" i="19" s="1"/>
  <c r="DF294" i="16"/>
  <c r="DQ284" i="16"/>
  <c r="DJ275" i="16"/>
  <c r="CF275" i="19" s="1"/>
  <c r="DP265" i="16"/>
  <c r="CH265" i="19" s="1"/>
  <c r="DG257" i="16"/>
  <c r="CE257" i="19" s="1"/>
  <c r="DL251" i="16"/>
  <c r="DQ245" i="16"/>
  <c r="DG240" i="16"/>
  <c r="CE240" i="19" s="1"/>
  <c r="DL234" i="16"/>
  <c r="DQ228" i="16"/>
  <c r="DD223" i="16"/>
  <c r="CD223" i="19" s="1"/>
  <c r="DI217" i="16"/>
  <c r="DQ211" i="16"/>
  <c r="DD206" i="16"/>
  <c r="CD206" i="19" s="1"/>
  <c r="DI200" i="16"/>
  <c r="DQ194" i="16"/>
  <c r="DD190" i="16"/>
  <c r="CD190" i="19" s="1"/>
  <c r="DD186" i="16"/>
  <c r="CD186" i="19" s="1"/>
  <c r="DL182" i="16"/>
  <c r="DB179" i="16"/>
  <c r="DJ175" i="16"/>
  <c r="CF175" i="19" s="1"/>
  <c r="CZ172" i="16"/>
  <c r="DH168" i="16"/>
  <c r="DP164" i="16"/>
  <c r="CH164" i="19" s="1"/>
  <c r="DF161" i="16"/>
  <c r="DN157" i="16"/>
  <c r="DD154" i="16"/>
  <c r="CD154" i="19" s="1"/>
  <c r="DL150" i="16"/>
  <c r="DJ143" i="16"/>
  <c r="CF143" i="19" s="1"/>
  <c r="DH136" i="16"/>
  <c r="DP132" i="16"/>
  <c r="CH132" i="19" s="1"/>
  <c r="DF129" i="16"/>
  <c r="DN125" i="16"/>
  <c r="DS69" i="16"/>
  <c r="CI69" i="19" s="1"/>
  <c r="DB349" i="16"/>
  <c r="DN323" i="16"/>
  <c r="DG307" i="16"/>
  <c r="CE307" i="19" s="1"/>
  <c r="DE294" i="16"/>
  <c r="DP284" i="16"/>
  <c r="CH284" i="19" s="1"/>
  <c r="DD275" i="16"/>
  <c r="CD275" i="19" s="1"/>
  <c r="DO265" i="16"/>
  <c r="DF257" i="16"/>
  <c r="DK251" i="16"/>
  <c r="DP245" i="16"/>
  <c r="CH245" i="19" s="1"/>
  <c r="DC240" i="16"/>
  <c r="DK234" i="16"/>
  <c r="DP228" i="16"/>
  <c r="CH228" i="19" s="1"/>
  <c r="DC223" i="16"/>
  <c r="DH217" i="16"/>
  <c r="DM211" i="16"/>
  <c r="CG211" i="19" s="1"/>
  <c r="DC206" i="16"/>
  <c r="DH200" i="16"/>
  <c r="DO194" i="16"/>
  <c r="DC190" i="16"/>
  <c r="DC186" i="16"/>
  <c r="DF333" i="16"/>
  <c r="DJ292" i="16"/>
  <c r="CF292" i="19" s="1"/>
  <c r="DN266" i="16"/>
  <c r="DJ248" i="16"/>
  <c r="CF248" i="19" s="1"/>
  <c r="DI233" i="16"/>
  <c r="DC218" i="16"/>
  <c r="DB203" i="16"/>
  <c r="DF189" i="16"/>
  <c r="CZ182" i="16"/>
  <c r="DE176" i="16"/>
  <c r="DJ170" i="16"/>
  <c r="CF170" i="19" s="1"/>
  <c r="DO164" i="16"/>
  <c r="DE159" i="16"/>
  <c r="DJ153" i="16"/>
  <c r="CF153" i="19" s="1"/>
  <c r="DO147" i="16"/>
  <c r="DB142" i="16"/>
  <c r="DG136" i="16"/>
  <c r="CE136" i="19" s="1"/>
  <c r="DO130" i="16"/>
  <c r="DG125" i="16"/>
  <c r="CE125" i="19" s="1"/>
  <c r="DB121" i="16"/>
  <c r="DJ117" i="16"/>
  <c r="CF117" i="19" s="1"/>
  <c r="CZ114" i="16"/>
  <c r="DH110" i="16"/>
  <c r="DP106" i="16"/>
  <c r="CH106" i="19" s="1"/>
  <c r="DV24" i="16"/>
  <c r="CJ24" i="19" s="1"/>
  <c r="DQ308" i="16"/>
  <c r="DK279" i="16"/>
  <c r="DM255" i="16"/>
  <c r="CG255" i="19" s="1"/>
  <c r="DO240" i="16"/>
  <c r="DN225" i="16"/>
  <c r="DE210" i="16"/>
  <c r="DE195" i="16"/>
  <c r="DM184" i="16"/>
  <c r="CG184" i="19" s="1"/>
  <c r="CZ179" i="16"/>
  <c r="DE173" i="16"/>
  <c r="DM167" i="16"/>
  <c r="CG167" i="19" s="1"/>
  <c r="CZ162" i="16"/>
  <c r="DE156" i="16"/>
  <c r="DJ150" i="16"/>
  <c r="CF150" i="19" s="1"/>
  <c r="DO144" i="16"/>
  <c r="DE139" i="16"/>
  <c r="DJ133" i="16"/>
  <c r="CF133" i="19" s="1"/>
  <c r="DO127" i="16"/>
  <c r="DQ122" i="16"/>
  <c r="DE119" i="16"/>
  <c r="DM115" i="16"/>
  <c r="CG115" i="19" s="1"/>
  <c r="DC112" i="16"/>
  <c r="DK108" i="16"/>
  <c r="DI101" i="16"/>
  <c r="DQ97" i="16"/>
  <c r="DG94" i="16"/>
  <c r="CE94" i="19" s="1"/>
  <c r="DO90" i="16"/>
  <c r="DE87" i="16"/>
  <c r="DM83" i="16"/>
  <c r="CG83" i="19" s="1"/>
  <c r="DC80" i="16"/>
  <c r="DK76" i="16"/>
  <c r="DA73" i="16"/>
  <c r="CC73" i="19" s="1"/>
  <c r="DI69" i="16"/>
  <c r="DQ65" i="16"/>
  <c r="DG62" i="16"/>
  <c r="CE62" i="19" s="1"/>
  <c r="DZ93" i="16"/>
  <c r="DA313" i="16"/>
  <c r="CC313" i="19" s="1"/>
  <c r="DD282" i="16"/>
  <c r="CD282" i="19" s="1"/>
  <c r="DN257" i="16"/>
  <c r="DE242" i="16"/>
  <c r="DD227" i="16"/>
  <c r="CD227" i="19" s="1"/>
  <c r="DC212" i="16"/>
  <c r="DO196" i="16"/>
  <c r="DI185" i="16"/>
  <c r="DM179" i="16"/>
  <c r="CG179" i="19" s="1"/>
  <c r="CZ174" i="16"/>
  <c r="DE168" i="16"/>
  <c r="DJ162" i="16"/>
  <c r="CF162" i="19" s="1"/>
  <c r="DO156" i="16"/>
  <c r="DE151" i="16"/>
  <c r="DJ145" i="16"/>
  <c r="CF145" i="19" s="1"/>
  <c r="DO139" i="16"/>
  <c r="DB134" i="16"/>
  <c r="DG128" i="16"/>
  <c r="CE128" i="19" s="1"/>
  <c r="DH123" i="16"/>
  <c r="DL119" i="16"/>
  <c r="DB116" i="16"/>
  <c r="DJ112" i="16"/>
  <c r="CF112" i="19" s="1"/>
  <c r="CZ109" i="16"/>
  <c r="DH105" i="16"/>
  <c r="DP101" i="16"/>
  <c r="CH101" i="19" s="1"/>
  <c r="DF98" i="16"/>
  <c r="DN94" i="16"/>
  <c r="DD91" i="16"/>
  <c r="CD91" i="19" s="1"/>
  <c r="DL87" i="16"/>
  <c r="DB84" i="16"/>
  <c r="DJ80" i="16"/>
  <c r="CF80" i="19" s="1"/>
  <c r="DH73" i="16"/>
  <c r="DP69" i="16"/>
  <c r="CH69" i="19" s="1"/>
  <c r="DF66" i="16"/>
  <c r="DN62" i="16"/>
  <c r="DM330" i="16"/>
  <c r="CG330" i="19" s="1"/>
  <c r="DJ291" i="16"/>
  <c r="CF291" i="19" s="1"/>
  <c r="DN265" i="16"/>
  <c r="DQ247" i="16"/>
  <c r="DP232" i="16"/>
  <c r="CH232" i="19" s="1"/>
  <c r="DG217" i="16"/>
  <c r="CE217" i="19" s="1"/>
  <c r="DF202" i="16"/>
  <c r="DM188" i="16"/>
  <c r="CG188" i="19" s="1"/>
  <c r="DL181" i="16"/>
  <c r="DQ175" i="16"/>
  <c r="DG170" i="16"/>
  <c r="CE170" i="19" s="1"/>
  <c r="DL164" i="16"/>
  <c r="DQ158" i="16"/>
  <c r="DD153" i="16"/>
  <c r="CD153" i="19" s="1"/>
  <c r="DI147" i="16"/>
  <c r="EA208" i="16"/>
  <c r="DR43" i="16"/>
  <c r="DM332" i="16"/>
  <c r="CG332" i="19" s="1"/>
  <c r="DZ137" i="16"/>
  <c r="DS29" i="16"/>
  <c r="CI29" i="19" s="1"/>
  <c r="DH316" i="16"/>
  <c r="DO322" i="16"/>
  <c r="DI299" i="16"/>
  <c r="DA363" i="16"/>
  <c r="CC363" i="19" s="1"/>
  <c r="DH330" i="16"/>
  <c r="DL305" i="16"/>
  <c r="DZ17" i="16"/>
  <c r="DI340" i="16"/>
  <c r="DI328" i="16"/>
  <c r="DQ291" i="16"/>
  <c r="DM269" i="16"/>
  <c r="CG269" i="19" s="1"/>
  <c r="DP349" i="16"/>
  <c r="CH349" i="19" s="1"/>
  <c r="DL300" i="16"/>
  <c r="DD277" i="16"/>
  <c r="CD277" i="19" s="1"/>
  <c r="DN244" i="16"/>
  <c r="DJ230" i="16"/>
  <c r="CF230" i="19" s="1"/>
  <c r="DN216" i="16"/>
  <c r="DL205" i="16"/>
  <c r="DJ194" i="16"/>
  <c r="CF194" i="19" s="1"/>
  <c r="DW22" i="16"/>
  <c r="DA332" i="16"/>
  <c r="CC332" i="19" s="1"/>
  <c r="DE311" i="16"/>
  <c r="DQ294" i="16"/>
  <c r="DO283" i="16"/>
  <c r="DM272" i="16"/>
  <c r="CG272" i="19" s="1"/>
  <c r="DE260" i="16"/>
  <c r="DC249" i="16"/>
  <c r="DQ226" i="16"/>
  <c r="DO215" i="16"/>
  <c r="DG203" i="16"/>
  <c r="CE203" i="19" s="1"/>
  <c r="DR39" i="16"/>
  <c r="DK338" i="16"/>
  <c r="DG315" i="16"/>
  <c r="CE315" i="19" s="1"/>
  <c r="DP297" i="16"/>
  <c r="CH297" i="19" s="1"/>
  <c r="DB285" i="16"/>
  <c r="CZ274" i="16"/>
  <c r="DF263" i="16"/>
  <c r="DD252" i="16"/>
  <c r="CD252" i="19" s="1"/>
  <c r="CZ242" i="16"/>
  <c r="DD236" i="16"/>
  <c r="CD236" i="19" s="1"/>
  <c r="DB229" i="16"/>
  <c r="DH222" i="16"/>
  <c r="DD216" i="16"/>
  <c r="CD216" i="19" s="1"/>
  <c r="DF211" i="16"/>
  <c r="DB205" i="16"/>
  <c r="DD200" i="16"/>
  <c r="CD200" i="19" s="1"/>
  <c r="CZ194" i="16"/>
  <c r="DW100" i="16"/>
  <c r="EA11" i="16"/>
  <c r="CZ348" i="16"/>
  <c r="DL332" i="16"/>
  <c r="CZ320" i="16"/>
  <c r="DN311" i="16"/>
  <c r="DP301" i="16"/>
  <c r="CH301" i="19" s="1"/>
  <c r="DQ293" i="16"/>
  <c r="DA289" i="16"/>
  <c r="CC289" i="19" s="1"/>
  <c r="DO282" i="16"/>
  <c r="DQ277" i="16"/>
  <c r="DM271" i="16"/>
  <c r="CG271" i="19" s="1"/>
  <c r="DI265" i="16"/>
  <c r="DK260" i="16"/>
  <c r="DP350" i="16"/>
  <c r="CH350" i="19" s="1"/>
  <c r="DA318" i="16"/>
  <c r="CC318" i="19" s="1"/>
  <c r="DN293" i="16"/>
  <c r="CZ277" i="16"/>
  <c r="DA264" i="16"/>
  <c r="CC264" i="19" s="1"/>
  <c r="DB244" i="16"/>
  <c r="DD234" i="16"/>
  <c r="CD234" i="19" s="1"/>
  <c r="DC224" i="16"/>
  <c r="DH216" i="16"/>
  <c r="DG206" i="16"/>
  <c r="CE206" i="19" s="1"/>
  <c r="DL198" i="16"/>
  <c r="DO189" i="16"/>
  <c r="DO364" i="16"/>
  <c r="DP324" i="16"/>
  <c r="CH324" i="19" s="1"/>
  <c r="DB297" i="16"/>
  <c r="DA284" i="16"/>
  <c r="CC284" i="19" s="1"/>
  <c r="DJ267" i="16"/>
  <c r="CF267" i="19" s="1"/>
  <c r="DQ253" i="16"/>
  <c r="DD246" i="16"/>
  <c r="CD246" i="19" s="1"/>
  <c r="DC236" i="16"/>
  <c r="DH228" i="16"/>
  <c r="DG218" i="16"/>
  <c r="CE218" i="19" s="1"/>
  <c r="DI208" i="16"/>
  <c r="DK200" i="16"/>
  <c r="DJ191" i="16"/>
  <c r="CF191" i="19" s="1"/>
  <c r="DP185" i="16"/>
  <c r="CH185" i="19" s="1"/>
  <c r="DB180" i="16"/>
  <c r="DL175" i="16"/>
  <c r="DL171" i="16"/>
  <c r="DL167" i="16"/>
  <c r="DB164" i="16"/>
  <c r="DJ160" i="16"/>
  <c r="CF160" i="19" s="1"/>
  <c r="CZ157" i="16"/>
  <c r="DH153" i="16"/>
  <c r="DP149" i="16"/>
  <c r="CH149" i="19" s="1"/>
  <c r="DF146" i="16"/>
  <c r="DN142" i="16"/>
  <c r="DD139" i="16"/>
  <c r="CD139" i="19" s="1"/>
  <c r="DL135" i="16"/>
  <c r="DB132" i="16"/>
  <c r="DJ128" i="16"/>
  <c r="CF128" i="19" s="1"/>
  <c r="CZ125" i="16"/>
  <c r="DG350" i="16"/>
  <c r="CE350" i="19" s="1"/>
  <c r="DC324" i="16"/>
  <c r="DB308" i="16"/>
  <c r="DL294" i="16"/>
  <c r="CZ285" i="16"/>
  <c r="DK275" i="16"/>
  <c r="DD266" i="16"/>
  <c r="CD266" i="19" s="1"/>
  <c r="DH257" i="16"/>
  <c r="DM251" i="16"/>
  <c r="CG251" i="19" s="1"/>
  <c r="DC246" i="16"/>
  <c r="DH240" i="16"/>
  <c r="DM234" i="16"/>
  <c r="CG234" i="19" s="1"/>
  <c r="CZ229" i="16"/>
  <c r="DE223" i="16"/>
  <c r="DM217" i="16"/>
  <c r="CG217" i="19" s="1"/>
  <c r="CZ212" i="16"/>
  <c r="DE206" i="16"/>
  <c r="DJ200" i="16"/>
  <c r="CF200" i="19" s="1"/>
  <c r="DA195" i="16"/>
  <c r="CC195" i="19" s="1"/>
  <c r="DE190" i="16"/>
  <c r="DE186" i="16"/>
  <c r="DM182" i="16"/>
  <c r="CG182" i="19" s="1"/>
  <c r="DC179" i="16"/>
  <c r="DK175" i="16"/>
  <c r="DA172" i="16"/>
  <c r="CC172" i="19" s="1"/>
  <c r="DI168" i="16"/>
  <c r="DQ164" i="16"/>
  <c r="DG161" i="16"/>
  <c r="CE161" i="19" s="1"/>
  <c r="DO157" i="16"/>
  <c r="DE154" i="16"/>
  <c r="DM150" i="16"/>
  <c r="CG150" i="19" s="1"/>
  <c r="DC147" i="16"/>
  <c r="DK143" i="16"/>
  <c r="DI136" i="16"/>
  <c r="DQ132" i="16"/>
  <c r="DG129" i="16"/>
  <c r="CE129" i="19" s="1"/>
  <c r="DV44" i="16"/>
  <c r="CJ44" i="19" s="1"/>
  <c r="DM345" i="16"/>
  <c r="CG345" i="19" s="1"/>
  <c r="DI321" i="16"/>
  <c r="DQ305" i="16"/>
  <c r="DF293" i="16"/>
  <c r="DL283" i="16"/>
  <c r="DE274" i="16"/>
  <c r="DP264" i="16"/>
  <c r="CH264" i="19" s="1"/>
  <c r="DK256" i="16"/>
  <c r="DA251" i="16"/>
  <c r="CC251" i="19" s="1"/>
  <c r="DF245" i="16"/>
  <c r="DK239" i="16"/>
  <c r="DP233" i="16"/>
  <c r="CH233" i="19" s="1"/>
  <c r="DC228" i="16"/>
  <c r="DK222" i="16"/>
  <c r="DP216" i="16"/>
  <c r="CH216" i="19" s="1"/>
  <c r="DC211" i="16"/>
  <c r="DH205" i="16"/>
  <c r="DM199" i="16"/>
  <c r="CG199" i="19" s="1"/>
  <c r="DF194" i="16"/>
  <c r="DK189" i="16"/>
  <c r="DN185" i="16"/>
  <c r="DD182" i="16"/>
  <c r="CD182" i="19" s="1"/>
  <c r="DL178" i="16"/>
  <c r="DB175" i="16"/>
  <c r="DF281" i="16"/>
  <c r="DE298" i="16"/>
  <c r="DA319" i="16"/>
  <c r="CC319" i="19" s="1"/>
  <c r="DG368" i="16"/>
  <c r="CE368" i="19" s="1"/>
  <c r="DF125" i="16"/>
  <c r="DJ131" i="16"/>
  <c r="CF131" i="19" s="1"/>
  <c r="DN137" i="16"/>
  <c r="DD142" i="16"/>
  <c r="CD142" i="19" s="1"/>
  <c r="DP152" i="16"/>
  <c r="CH152" i="19" s="1"/>
  <c r="DB159" i="16"/>
  <c r="CZ164" i="16"/>
  <c r="DD170" i="16"/>
  <c r="CD170" i="19" s="1"/>
  <c r="DP176" i="16"/>
  <c r="CH176" i="19" s="1"/>
  <c r="CZ184" i="16"/>
  <c r="DJ192" i="16"/>
  <c r="CF192" i="19" s="1"/>
  <c r="DO204" i="16"/>
  <c r="DA221" i="16"/>
  <c r="CC221" i="19" s="1"/>
  <c r="DH237" i="16"/>
  <c r="DE250" i="16"/>
  <c r="CZ272" i="16"/>
  <c r="DD300" i="16"/>
  <c r="CD300" i="19" s="1"/>
  <c r="CZ341" i="16"/>
  <c r="DA132" i="16"/>
  <c r="CC132" i="19" s="1"/>
  <c r="DO149" i="16"/>
  <c r="DA160" i="16"/>
  <c r="CC160" i="19" s="1"/>
  <c r="DA168" i="16"/>
  <c r="CC168" i="19" s="1"/>
  <c r="DE178" i="16"/>
  <c r="DJ188" i="16"/>
  <c r="CF188" i="19" s="1"/>
  <c r="DQ199" i="16"/>
  <c r="DC216" i="16"/>
  <c r="DJ232" i="16"/>
  <c r="CF232" i="19" s="1"/>
  <c r="DG245" i="16"/>
  <c r="CE245" i="19" s="1"/>
  <c r="DL262" i="16"/>
  <c r="CZ284" i="16"/>
  <c r="DL319" i="16"/>
  <c r="DD131" i="16"/>
  <c r="CD131" i="19" s="1"/>
  <c r="DN138" i="16"/>
  <c r="DJ148" i="16"/>
  <c r="CF148" i="19" s="1"/>
  <c r="DJ156" i="16"/>
  <c r="CF156" i="19" s="1"/>
  <c r="DF166" i="16"/>
  <c r="DD175" i="16"/>
  <c r="CD175" i="19" s="1"/>
  <c r="DF190" i="16"/>
  <c r="DD214" i="16"/>
  <c r="CD214" i="19" s="1"/>
  <c r="DJ235" i="16"/>
  <c r="CF235" i="19" s="1"/>
  <c r="CZ265" i="16"/>
  <c r="DD312" i="16"/>
  <c r="CD312" i="19" s="1"/>
  <c r="DE189" i="16"/>
  <c r="DP212" i="16"/>
  <c r="CH212" i="19" s="1"/>
  <c r="DQ239" i="16"/>
  <c r="DF258" i="16"/>
  <c r="DM306" i="16"/>
  <c r="CG306" i="19" s="1"/>
  <c r="DC260" i="16"/>
  <c r="DM275" i="16"/>
  <c r="CG275" i="19" s="1"/>
  <c r="DK292" i="16"/>
  <c r="CZ309" i="16"/>
  <c r="DJ344" i="16"/>
  <c r="CF344" i="19" s="1"/>
  <c r="EB81" i="16"/>
  <c r="CL81" i="19" s="1"/>
  <c r="DD204" i="16"/>
  <c r="CD204" i="19" s="1"/>
  <c r="DN219" i="16"/>
  <c r="CZ234" i="16"/>
  <c r="DN251" i="16"/>
  <c r="DL280" i="16"/>
  <c r="DN314" i="16"/>
  <c r="DI202" i="16"/>
  <c r="DK233" i="16"/>
  <c r="DG259" i="16"/>
  <c r="CE259" i="19" s="1"/>
  <c r="DG283" i="16"/>
  <c r="CE283" i="19" s="1"/>
  <c r="DD330" i="16"/>
  <c r="CD330" i="19" s="1"/>
  <c r="DD201" i="16"/>
  <c r="CD201" i="19" s="1"/>
  <c r="DB230" i="16"/>
  <c r="DB333" i="16"/>
  <c r="DG309" i="16"/>
  <c r="CE309" i="19" s="1"/>
  <c r="DW10" i="16"/>
  <c r="DJ356" i="16"/>
  <c r="CF356" i="19" s="1"/>
  <c r="DU54" i="16"/>
  <c r="DS198" i="16"/>
  <c r="CI198" i="19" s="1"/>
  <c r="DG200" i="16"/>
  <c r="CE200" i="19" s="1"/>
  <c r="DC227" i="16"/>
  <c r="DI253" i="16"/>
  <c r="DJ284" i="16"/>
  <c r="CF284" i="19" s="1"/>
  <c r="DW20" i="16"/>
  <c r="DP65" i="16"/>
  <c r="CH65" i="19" s="1"/>
  <c r="DB72" i="16"/>
  <c r="DN82" i="16"/>
  <c r="CZ89" i="16"/>
  <c r="DP93" i="16"/>
  <c r="CH93" i="19" s="1"/>
  <c r="DB100" i="16"/>
  <c r="DD111" i="16"/>
  <c r="CD111" i="19" s="1"/>
  <c r="DH117" i="16"/>
  <c r="DG122" i="16"/>
  <c r="CE122" i="19" s="1"/>
  <c r="DF131" i="16"/>
  <c r="DA139" i="16"/>
  <c r="CC139" i="19" s="1"/>
  <c r="DB149" i="16"/>
  <c r="CZ159" i="16"/>
  <c r="DP166" i="16"/>
  <c r="CH166" i="19" s="1"/>
  <c r="DN176" i="16"/>
  <c r="DL184" i="16"/>
  <c r="DK206" i="16"/>
  <c r="DQ232" i="16"/>
  <c r="DM253" i="16"/>
  <c r="CG253" i="19" s="1"/>
  <c r="DB295" i="16"/>
  <c r="DX20" i="16"/>
  <c r="DK64" i="16"/>
  <c r="DO70" i="16"/>
  <c r="DM75" i="16"/>
  <c r="CG75" i="19" s="1"/>
  <c r="DI81" i="16"/>
  <c r="DG86" i="16"/>
  <c r="CE86" i="19" s="1"/>
  <c r="DK92" i="16"/>
  <c r="DI97" i="16"/>
  <c r="DM103" i="16"/>
  <c r="CG103" i="19" s="1"/>
  <c r="DC108" i="16"/>
  <c r="DG114" i="16"/>
  <c r="CE114" i="19" s="1"/>
  <c r="DK120" i="16"/>
  <c r="DI126" i="16"/>
  <c r="DF136" i="16"/>
  <c r="DD144" i="16"/>
  <c r="CD144" i="19" s="1"/>
  <c r="DC164" i="16"/>
  <c r="DP171" i="16"/>
  <c r="CH171" i="19" s="1"/>
  <c r="DQ181" i="16"/>
  <c r="DK193" i="16"/>
  <c r="DA220" i="16"/>
  <c r="CC220" i="19" s="1"/>
  <c r="DG246" i="16"/>
  <c r="CE246" i="19" s="1"/>
  <c r="DP272" i="16"/>
  <c r="CH272" i="19" s="1"/>
  <c r="DK332" i="16"/>
  <c r="DH106" i="16"/>
  <c r="DL112" i="16"/>
  <c r="DP118" i="16"/>
  <c r="CH118" i="19" s="1"/>
  <c r="DD124" i="16"/>
  <c r="CD124" i="19" s="1"/>
  <c r="DO132" i="16"/>
  <c r="DM140" i="16"/>
  <c r="CG140" i="19" s="1"/>
  <c r="DK150" i="16"/>
  <c r="DI158" i="16"/>
  <c r="DG168" i="16"/>
  <c r="CE168" i="19" s="1"/>
  <c r="DH178" i="16"/>
  <c r="DJ186" i="16"/>
  <c r="CF186" i="19" s="1"/>
  <c r="DN210" i="16"/>
  <c r="DJ231" i="16"/>
  <c r="CF231" i="19" s="1"/>
  <c r="DP257" i="16"/>
  <c r="CH257" i="19" s="1"/>
  <c r="DB305" i="16"/>
  <c r="DE185" i="16"/>
  <c r="DI192" i="16"/>
  <c r="DL199" i="16"/>
  <c r="DM209" i="16"/>
  <c r="CG209" i="19" s="1"/>
  <c r="DK219" i="16"/>
  <c r="DI227" i="16"/>
  <c r="DG237" i="16"/>
  <c r="CE237" i="19" s="1"/>
  <c r="DE245" i="16"/>
  <c r="DC255" i="16"/>
  <c r="DG269" i="16"/>
  <c r="CE269" i="19" s="1"/>
  <c r="DF282" i="16"/>
  <c r="DC300" i="16"/>
  <c r="DH321" i="16"/>
  <c r="DZ11" i="16"/>
  <c r="DB127" i="16"/>
  <c r="CZ132" i="16"/>
  <c r="DD138" i="16"/>
  <c r="CD138" i="19" s="1"/>
  <c r="DL142" i="16"/>
  <c r="DH148" i="16"/>
  <c r="DF153" i="16"/>
  <c r="DJ159" i="16"/>
  <c r="CF159" i="19" s="1"/>
  <c r="DH164" i="16"/>
  <c r="DL170" i="16"/>
  <c r="DF177" i="16"/>
  <c r="DH184" i="16"/>
  <c r="DC193" i="16"/>
  <c r="CZ209" i="16"/>
  <c r="DO221" i="16"/>
  <c r="DD238" i="16"/>
  <c r="CD238" i="19" s="1"/>
  <c r="DK254" i="16"/>
  <c r="CZ273" i="16"/>
  <c r="DF302" i="16"/>
  <c r="DH368" i="16"/>
  <c r="DI132" i="16"/>
  <c r="DE142" i="16"/>
  <c r="DE150" i="16"/>
  <c r="DI160" i="16"/>
  <c r="DM170" i="16"/>
  <c r="CG170" i="19" s="1"/>
  <c r="DM178" i="16"/>
  <c r="CG178" i="19" s="1"/>
  <c r="DA189" i="16"/>
  <c r="CC189" i="19" s="1"/>
  <c r="DB204" i="16"/>
  <c r="DQ216" i="16"/>
  <c r="DF233" i="16"/>
  <c r="DM249" i="16"/>
  <c r="CG249" i="19" s="1"/>
  <c r="DL263" i="16"/>
  <c r="DB291" i="16"/>
  <c r="DA322" i="16"/>
  <c r="CC322" i="19" s="1"/>
  <c r="DL123" i="16"/>
  <c r="DL131" i="16"/>
  <c r="CZ149" i="16"/>
  <c r="DD159" i="16"/>
  <c r="CD159" i="19" s="1"/>
  <c r="DN166" i="16"/>
  <c r="DN178" i="16"/>
  <c r="DQ190" i="16"/>
  <c r="CZ217" i="16"/>
  <c r="DP241" i="16"/>
  <c r="CH241" i="19" s="1"/>
  <c r="DE266" i="16"/>
  <c r="DP313" i="16"/>
  <c r="CH313" i="19" s="1"/>
  <c r="DK194" i="16"/>
  <c r="DL215" i="16"/>
  <c r="DJ240" i="16"/>
  <c r="CF240" i="19" s="1"/>
  <c r="DN262" i="16"/>
  <c r="DL308" i="16"/>
  <c r="DC264" i="16"/>
  <c r="DC276" i="16"/>
  <c r="DA293" i="16"/>
  <c r="CC293" i="19" s="1"/>
  <c r="DI317" i="16"/>
  <c r="DE346" i="16"/>
  <c r="DF191" i="16"/>
  <c r="DL204" i="16"/>
  <c r="DJ221" i="16"/>
  <c r="CF221" i="19" s="1"/>
  <c r="CZ262" i="16"/>
  <c r="DD284" i="16"/>
  <c r="CD284" i="19" s="1"/>
  <c r="DA328" i="16"/>
  <c r="CC328" i="19" s="1"/>
  <c r="DQ202" i="16"/>
  <c r="DC237" i="16"/>
  <c r="DO259" i="16"/>
  <c r="DI290" i="16"/>
  <c r="DA331" i="16"/>
  <c r="CC331" i="19" s="1"/>
  <c r="DN204" i="16"/>
  <c r="DJ266" i="16"/>
  <c r="CF266" i="19" s="1"/>
  <c r="DN343" i="16"/>
  <c r="DH320" i="16"/>
  <c r="DZ126" i="16"/>
  <c r="DE362" i="16"/>
  <c r="DR69" i="16"/>
  <c r="DY25" i="16"/>
  <c r="CK25" i="19" s="1"/>
  <c r="DO228" i="16"/>
  <c r="DK255" i="16"/>
  <c r="DA288" i="16"/>
  <c r="CC288" i="19" s="1"/>
  <c r="EC68" i="16"/>
  <c r="DL67" i="16"/>
  <c r="DJ72" i="16"/>
  <c r="CF72" i="19" s="1"/>
  <c r="DF78" i="16"/>
  <c r="DD83" i="16"/>
  <c r="CD83" i="19" s="1"/>
  <c r="DH89" i="16"/>
  <c r="DF94" i="16"/>
  <c r="DJ100" i="16"/>
  <c r="CF100" i="19" s="1"/>
  <c r="DN106" i="16"/>
  <c r="DL111" i="16"/>
  <c r="DP117" i="16"/>
  <c r="CH117" i="19" s="1"/>
  <c r="DP122" i="16"/>
  <c r="CH122" i="19" s="1"/>
  <c r="DQ131" i="16"/>
  <c r="CZ142" i="16"/>
  <c r="DM149" i="16"/>
  <c r="CG149" i="19" s="1"/>
  <c r="DN159" i="16"/>
  <c r="DI167" i="16"/>
  <c r="DJ177" i="16"/>
  <c r="CF177" i="19" s="1"/>
  <c r="DO188" i="16"/>
  <c r="DB208" i="16"/>
  <c r="DA235" i="16"/>
  <c r="CC235" i="19" s="1"/>
  <c r="DL255" i="16"/>
  <c r="DC298" i="16"/>
  <c r="DC60" i="16"/>
  <c r="DA65" i="16"/>
  <c r="CC65" i="19" s="1"/>
  <c r="DE71" i="16"/>
  <c r="DC76" i="16"/>
  <c r="DQ81" i="16"/>
  <c r="DO86" i="16"/>
  <c r="DA93" i="16"/>
  <c r="CC93" i="19" s="1"/>
  <c r="DE99" i="16"/>
  <c r="DC104" i="16"/>
  <c r="DQ109" i="16"/>
  <c r="DO114" i="16"/>
  <c r="DA121" i="16"/>
  <c r="CC121" i="19" s="1"/>
  <c r="DA127" i="16"/>
  <c r="CC127" i="19" s="1"/>
  <c r="DB137" i="16"/>
  <c r="DP154" i="16"/>
  <c r="CH154" i="19" s="1"/>
  <c r="DN164" i="16"/>
  <c r="DL172" i="16"/>
  <c r="DJ182" i="16"/>
  <c r="CF182" i="19" s="1"/>
  <c r="DQ200" i="16"/>
  <c r="DM221" i="16"/>
  <c r="CG221" i="19" s="1"/>
  <c r="DI248" i="16"/>
  <c r="DB276" i="16"/>
  <c r="DM339" i="16"/>
  <c r="CG339" i="19" s="1"/>
  <c r="DD108" i="16"/>
  <c r="CD108" i="19" s="1"/>
  <c r="DB113" i="16"/>
  <c r="DF119" i="16"/>
  <c r="DN124" i="16"/>
  <c r="DK133" i="16"/>
  <c r="DI141" i="16"/>
  <c r="DG151" i="16"/>
  <c r="CE151" i="19" s="1"/>
  <c r="DE161" i="16"/>
  <c r="DC169" i="16"/>
  <c r="DA179" i="16"/>
  <c r="CC179" i="19" s="1"/>
  <c r="DO187" i="16"/>
  <c r="DH212" i="16"/>
  <c r="DD239" i="16"/>
  <c r="CD239" i="19" s="1"/>
  <c r="DP260" i="16"/>
  <c r="CH260" i="19" s="1"/>
  <c r="DH309" i="16"/>
  <c r="DM185" i="16"/>
  <c r="CG185" i="19" s="1"/>
  <c r="DA193" i="16"/>
  <c r="CC193" i="19" s="1"/>
  <c r="DK202" i="16"/>
  <c r="DF210" i="16"/>
  <c r="DG220" i="16"/>
  <c r="CE220" i="19" s="1"/>
  <c r="DB228" i="16"/>
  <c r="DC238" i="16"/>
  <c r="DA248" i="16"/>
  <c r="CC248" i="19" s="1"/>
  <c r="DQ255" i="16"/>
  <c r="DL270" i="16"/>
  <c r="DK283" i="16"/>
  <c r="DO301" i="16"/>
  <c r="DI331" i="16"/>
  <c r="DW24" i="16"/>
  <c r="DJ127" i="16"/>
  <c r="CF127" i="19" s="1"/>
  <c r="DH132" i="16"/>
  <c r="DL138" i="16"/>
  <c r="DB143" i="16"/>
  <c r="DP148" i="16"/>
  <c r="CH148" i="19" s="1"/>
  <c r="DN153" i="16"/>
  <c r="CZ160" i="16"/>
  <c r="DD166" i="16"/>
  <c r="CD166" i="19" s="1"/>
  <c r="DB171" i="16"/>
  <c r="DN177" i="16"/>
  <c r="DP184" i="16"/>
  <c r="CH184" i="19" s="1"/>
  <c r="DN193" i="16"/>
  <c r="DN209" i="16"/>
  <c r="DC226" i="16"/>
  <c r="DO238" i="16"/>
  <c r="DD255" i="16"/>
  <c r="CD255" i="19" s="1"/>
  <c r="DO303" i="16"/>
  <c r="DS15" i="16"/>
  <c r="CI15" i="19" s="1"/>
  <c r="DC135" i="16"/>
  <c r="DM142" i="16"/>
  <c r="CG142" i="19" s="1"/>
  <c r="DQ152" i="16"/>
  <c r="DQ160" i="16"/>
  <c r="DC171" i="16"/>
  <c r="DG181" i="16"/>
  <c r="CE181" i="19" s="1"/>
  <c r="DM189" i="16"/>
  <c r="CG189" i="19" s="1"/>
  <c r="DP204" i="16"/>
  <c r="CH204" i="19" s="1"/>
  <c r="DE221" i="16"/>
  <c r="DQ233" i="16"/>
  <c r="DF250" i="16"/>
  <c r="DQ264" i="16"/>
  <c r="DB292" i="16"/>
  <c r="DP337" i="16"/>
  <c r="CH337" i="19" s="1"/>
  <c r="DB124" i="16"/>
  <c r="DH141" i="16"/>
  <c r="DH149" i="16"/>
  <c r="DL159" i="16"/>
  <c r="DD167" i="16"/>
  <c r="CD167" i="19" s="1"/>
  <c r="DD179" i="16"/>
  <c r="CD179" i="19" s="1"/>
  <c r="DH196" i="16"/>
  <c r="DN217" i="16"/>
  <c r="DL242" i="16"/>
  <c r="DQ276" i="16"/>
  <c r="DC322" i="16"/>
  <c r="DC195" i="16"/>
  <c r="DC222" i="16"/>
  <c r="DF241" i="16"/>
  <c r="DH273" i="16"/>
  <c r="DF310" i="16"/>
  <c r="DK264" i="16"/>
  <c r="DI281" i="16"/>
  <c r="DI293" i="16"/>
  <c r="DG318" i="16"/>
  <c r="CE318" i="19" s="1"/>
  <c r="DF361" i="16"/>
  <c r="DB193" i="16"/>
  <c r="DL208" i="16"/>
  <c r="CZ222" i="16"/>
  <c r="DL240" i="16"/>
  <c r="DH262" i="16"/>
  <c r="DL284" i="16"/>
  <c r="DL335" i="16"/>
  <c r="DA210" i="16"/>
  <c r="CC210" i="19" s="1"/>
  <c r="DK237" i="16"/>
  <c r="DA294" i="16"/>
  <c r="CC294" i="19" s="1"/>
  <c r="DP352" i="16"/>
  <c r="CH352" i="19" s="1"/>
  <c r="DD205" i="16"/>
  <c r="CD205" i="19" s="1"/>
  <c r="DB242" i="16"/>
  <c r="DD273" i="16"/>
  <c r="CD273" i="19" s="1"/>
  <c r="DI327" i="16"/>
  <c r="DL301" i="16"/>
  <c r="EC33" i="16"/>
  <c r="DZ159" i="16"/>
  <c r="DY31" i="16"/>
  <c r="CK31" i="19" s="1"/>
  <c r="DB186" i="16"/>
  <c r="DC210" i="16"/>
  <c r="DN230" i="16"/>
  <c r="DE257" i="16"/>
  <c r="DC303" i="16"/>
  <c r="DP61" i="16"/>
  <c r="CH61" i="19" s="1"/>
  <c r="DB68" i="16"/>
  <c r="CZ73" i="16"/>
  <c r="DN78" i="16"/>
  <c r="DL83" i="16"/>
  <c r="DP89" i="16"/>
  <c r="CH89" i="19" s="1"/>
  <c r="DB96" i="16"/>
  <c r="CZ101" i="16"/>
  <c r="DD107" i="16"/>
  <c r="CD107" i="19" s="1"/>
  <c r="DF118" i="16"/>
  <c r="DD125" i="16"/>
  <c r="CD125" i="19" s="1"/>
  <c r="DM132" i="16"/>
  <c r="CG132" i="19" s="1"/>
  <c r="DK142" i="16"/>
  <c r="DI150" i="16"/>
  <c r="DG160" i="16"/>
  <c r="CE160" i="19" s="1"/>
  <c r="DH170" i="16"/>
  <c r="DC178" i="16"/>
  <c r="DI190" i="16"/>
  <c r="DD210" i="16"/>
  <c r="CD210" i="19" s="1"/>
  <c r="DJ236" i="16"/>
  <c r="CF236" i="19" s="1"/>
  <c r="DL266" i="16"/>
  <c r="DD303" i="16"/>
  <c r="CD303" i="19" s="1"/>
  <c r="DK60" i="16"/>
  <c r="DI65" i="16"/>
  <c r="DM71" i="16"/>
  <c r="CG71" i="19" s="1"/>
  <c r="DG82" i="16"/>
  <c r="CE82" i="19" s="1"/>
  <c r="DK88" i="16"/>
  <c r="DI93" i="16"/>
  <c r="DM99" i="16"/>
  <c r="CG99" i="19" s="1"/>
  <c r="DK104" i="16"/>
  <c r="DG110" i="16"/>
  <c r="CE110" i="19" s="1"/>
  <c r="DE115" i="16"/>
  <c r="DI121" i="16"/>
  <c r="CZ130" i="16"/>
  <c r="DM137" i="16"/>
  <c r="CG137" i="19" s="1"/>
  <c r="DN147" i="16"/>
  <c r="DI155" i="16"/>
  <c r="DJ165" i="16"/>
  <c r="CF165" i="19" s="1"/>
  <c r="DH175" i="16"/>
  <c r="DF183" i="16"/>
  <c r="DA203" i="16"/>
  <c r="CC203" i="19" s="1"/>
  <c r="DL223" i="16"/>
  <c r="DC250" i="16"/>
  <c r="CZ289" i="16"/>
  <c r="DC352" i="16"/>
  <c r="DL108" i="16"/>
  <c r="DJ113" i="16"/>
  <c r="CF113" i="19" s="1"/>
  <c r="DN119" i="16"/>
  <c r="DG134" i="16"/>
  <c r="CE134" i="19" s="1"/>
  <c r="DE144" i="16"/>
  <c r="DC152" i="16"/>
  <c r="DA162" i="16"/>
  <c r="CC162" i="19" s="1"/>
  <c r="DQ169" i="16"/>
  <c r="DO179" i="16"/>
  <c r="DA194" i="16"/>
  <c r="CC194" i="19" s="1"/>
  <c r="DG214" i="16"/>
  <c r="CE214" i="19" s="1"/>
  <c r="DP240" i="16"/>
  <c r="CH240" i="19" s="1"/>
  <c r="DB264" i="16"/>
  <c r="DI314" i="16"/>
  <c r="DI187" i="16"/>
  <c r="DM193" i="16"/>
  <c r="CG193" i="19" s="1"/>
  <c r="DD203" i="16"/>
  <c r="CD203" i="19" s="1"/>
  <c r="DB211" i="16"/>
  <c r="CZ221" i="16"/>
  <c r="DA231" i="16"/>
  <c r="CC231" i="19" s="1"/>
  <c r="DN238" i="16"/>
  <c r="DO248" i="16"/>
  <c r="DJ256" i="16"/>
  <c r="CF256" i="19" s="1"/>
  <c r="DL271" i="16"/>
  <c r="DH288" i="16"/>
  <c r="DN303" i="16"/>
  <c r="DM333" i="16"/>
  <c r="CG333" i="19" s="1"/>
  <c r="DY43" i="16"/>
  <c r="CK43" i="19" s="1"/>
  <c r="CZ128" i="16"/>
  <c r="DD134" i="16"/>
  <c r="CD134" i="19" s="1"/>
  <c r="DB139" i="16"/>
  <c r="DP144" i="16"/>
  <c r="CH144" i="19" s="1"/>
  <c r="DF149" i="16"/>
  <c r="DJ155" i="16"/>
  <c r="CF155" i="19" s="1"/>
  <c r="DH160" i="16"/>
  <c r="DL166" i="16"/>
  <c r="DJ171" i="16"/>
  <c r="CF171" i="19" s="1"/>
  <c r="DD178" i="16"/>
  <c r="CD178" i="19" s="1"/>
  <c r="DF185" i="16"/>
  <c r="DM197" i="16"/>
  <c r="CG197" i="19" s="1"/>
  <c r="DG210" i="16"/>
  <c r="CE210" i="19" s="1"/>
  <c r="DN226" i="16"/>
  <c r="DC243" i="16"/>
  <c r="CZ256" i="16"/>
  <c r="DG281" i="16"/>
  <c r="CE281" i="19" s="1"/>
  <c r="DE315" i="16"/>
  <c r="EA25" i="16"/>
  <c r="DK135" i="16"/>
  <c r="DC143" i="16"/>
  <c r="DG153" i="16"/>
  <c r="CE153" i="19" s="1"/>
  <c r="DK163" i="16"/>
  <c r="DK171" i="16"/>
  <c r="DO181" i="16"/>
  <c r="DE193" i="16"/>
  <c r="DI205" i="16"/>
  <c r="DP221" i="16"/>
  <c r="CH221" i="19" s="1"/>
  <c r="DE238" i="16"/>
  <c r="DB251" i="16"/>
  <c r="DA272" i="16"/>
  <c r="CC272" i="19" s="1"/>
  <c r="DG293" i="16"/>
  <c r="CE293" i="19" s="1"/>
  <c r="DH341" i="16"/>
  <c r="DJ124" i="16"/>
  <c r="CF124" i="19" s="1"/>
  <c r="DF134" i="16"/>
  <c r="DP141" i="16"/>
  <c r="CH141" i="19" s="1"/>
  <c r="DB152" i="16"/>
  <c r="DB160" i="16"/>
  <c r="DP169" i="16"/>
  <c r="CH169" i="19" s="1"/>
  <c r="DL179" i="16"/>
  <c r="DA197" i="16"/>
  <c r="CC197" i="19" s="1"/>
  <c r="DB224" i="16"/>
  <c r="DH245" i="16"/>
  <c r="DD278" i="16"/>
  <c r="CD278" i="19" s="1"/>
  <c r="DH350" i="16"/>
  <c r="DM195" i="16"/>
  <c r="CG195" i="19" s="1"/>
  <c r="DN222" i="16"/>
  <c r="DO249" i="16"/>
  <c r="DM274" i="16"/>
  <c r="CG274" i="19" s="1"/>
  <c r="CZ338" i="16"/>
  <c r="DA265" i="16"/>
  <c r="CC265" i="19" s="1"/>
  <c r="DQ281" i="16"/>
  <c r="DO297" i="16"/>
  <c r="DB319" i="16"/>
  <c r="CZ369" i="16"/>
  <c r="DJ193" i="16"/>
  <c r="CF193" i="19" s="1"/>
  <c r="DB209" i="16"/>
  <c r="CZ226" i="16"/>
  <c r="DB241" i="16"/>
  <c r="DP262" i="16"/>
  <c r="CH262" i="19" s="1"/>
  <c r="DN291" i="16"/>
  <c r="DP336" i="16"/>
  <c r="CH336" i="19" s="1"/>
  <c r="DK213" i="16"/>
  <c r="DQ266" i="16"/>
  <c r="DI294" i="16"/>
  <c r="DK367" i="16"/>
  <c r="DF212" i="16"/>
  <c r="DF244" i="16"/>
  <c r="DN276" i="16"/>
  <c r="DM265" i="16"/>
  <c r="CG265" i="19" s="1"/>
  <c r="DD366" i="16"/>
  <c r="CD366" i="19" s="1"/>
  <c r="DD305" i="16"/>
  <c r="CD305" i="19" s="1"/>
  <c r="DY63" i="16"/>
  <c r="CK63" i="19" s="1"/>
  <c r="EA35" i="16"/>
  <c r="DP331" i="16"/>
  <c r="CH331" i="19" s="1"/>
  <c r="DH249" i="16"/>
  <c r="CZ260" i="16"/>
  <c r="DQ272" i="16"/>
  <c r="DH289" i="16"/>
  <c r="DP305" i="16"/>
  <c r="CH305" i="19" s="1"/>
  <c r="DD336" i="16"/>
  <c r="CD336" i="19" s="1"/>
  <c r="DJ123" i="16"/>
  <c r="CF123" i="19" s="1"/>
  <c r="DH128" i="16"/>
  <c r="DL134" i="16"/>
  <c r="DJ139" i="16"/>
  <c r="CF139" i="19" s="1"/>
  <c r="DF145" i="16"/>
  <c r="DN149" i="16"/>
  <c r="CZ156" i="16"/>
  <c r="DP160" i="16"/>
  <c r="CH160" i="19" s="1"/>
  <c r="DB167" i="16"/>
  <c r="DF173" i="16"/>
  <c r="DH180" i="16"/>
  <c r="DJ187" i="16"/>
  <c r="CF187" i="19" s="1"/>
  <c r="DF198" i="16"/>
  <c r="DM214" i="16"/>
  <c r="CG214" i="19" s="1"/>
  <c r="DJ227" i="16"/>
  <c r="CF227" i="19" s="1"/>
  <c r="DQ243" i="16"/>
  <c r="DF261" i="16"/>
  <c r="DL282" i="16"/>
  <c r="DG317" i="16"/>
  <c r="CE317" i="19" s="1"/>
  <c r="DA128" i="16"/>
  <c r="CC128" i="19" s="1"/>
  <c r="DA136" i="16"/>
  <c r="CC136" i="19" s="1"/>
  <c r="DO145" i="16"/>
  <c r="DO153" i="16"/>
  <c r="DA164" i="16"/>
  <c r="CC164" i="19" s="1"/>
  <c r="DE174" i="16"/>
  <c r="DE182" i="16"/>
  <c r="DO193" i="16"/>
  <c r="DO209" i="16"/>
  <c r="DL222" i="16"/>
  <c r="DA239" i="16"/>
  <c r="CC239" i="19" s="1"/>
  <c r="DE255" i="16"/>
  <c r="DF273" i="16"/>
  <c r="DG302" i="16"/>
  <c r="CE302" i="19" s="1"/>
  <c r="DN345" i="16"/>
  <c r="DD127" i="16"/>
  <c r="CD127" i="19" s="1"/>
  <c r="DN134" i="16"/>
  <c r="DF142" i="16"/>
  <c r="DJ152" i="16"/>
  <c r="CF152" i="19" s="1"/>
  <c r="DF170" i="16"/>
  <c r="DD183" i="16"/>
  <c r="CD183" i="19" s="1"/>
  <c r="CZ200" i="16"/>
  <c r="DP224" i="16"/>
  <c r="CH224" i="19" s="1"/>
  <c r="DQ251" i="16"/>
  <c r="DD279" i="16"/>
  <c r="CD279" i="19" s="1"/>
  <c r="DC355" i="16"/>
  <c r="DG204" i="16"/>
  <c r="CE204" i="19" s="1"/>
  <c r="DJ223" i="16"/>
  <c r="CF223" i="19" s="1"/>
  <c r="DK250" i="16"/>
  <c r="CZ276" i="16"/>
  <c r="DM342" i="16"/>
  <c r="CG342" i="19" s="1"/>
  <c r="DA269" i="16"/>
  <c r="CC269" i="19" s="1"/>
  <c r="DG282" i="16"/>
  <c r="CE282" i="19" s="1"/>
  <c r="DI300" i="16"/>
  <c r="DC327" i="16"/>
  <c r="DX6" i="16"/>
  <c r="DJ197" i="16"/>
  <c r="CF197" i="19" s="1"/>
  <c r="DP210" i="16"/>
  <c r="CH210" i="19" s="1"/>
  <c r="DH226" i="16"/>
  <c r="DJ241" i="16"/>
  <c r="CF241" i="19" s="1"/>
  <c r="DF295" i="16"/>
  <c r="DI363" i="16"/>
  <c r="DA214" i="16"/>
  <c r="CC214" i="19" s="1"/>
  <c r="DM244" i="16"/>
  <c r="CG244" i="19" s="1"/>
  <c r="DI270" i="16"/>
  <c r="DC304" i="16"/>
  <c r="DG369" i="16"/>
  <c r="CE369" i="19" s="1"/>
  <c r="DP215" i="16"/>
  <c r="CH215" i="19" s="1"/>
  <c r="DF252" i="16"/>
  <c r="DN288" i="16"/>
  <c r="DE269" i="16"/>
  <c r="DS146" i="16"/>
  <c r="CI146" i="19" s="1"/>
  <c r="DD317" i="16"/>
  <c r="CD317" i="19" s="1"/>
  <c r="EA105" i="16"/>
  <c r="DP356" i="16"/>
  <c r="CH356" i="19" s="1"/>
  <c r="DX36" i="16"/>
  <c r="DE332" i="16"/>
  <c r="EB24" i="16"/>
  <c r="CL24" i="19" s="1"/>
  <c r="EC319" i="16"/>
  <c r="EA294" i="16"/>
  <c r="DT366" i="16"/>
  <c r="DS341" i="16"/>
  <c r="CI341" i="19" s="1"/>
  <c r="DY306" i="16"/>
  <c r="CK306" i="19" s="1"/>
  <c r="EB324" i="16"/>
  <c r="CL324" i="19" s="1"/>
  <c r="DV228" i="16"/>
  <c r="CJ228" i="19" s="1"/>
  <c r="DU254" i="16"/>
  <c r="DY287" i="16"/>
  <c r="CK287" i="19" s="1"/>
  <c r="EB230" i="16"/>
  <c r="CL230" i="19" s="1"/>
  <c r="DZ208" i="16"/>
  <c r="DV187" i="16"/>
  <c r="CJ187" i="19" s="1"/>
  <c r="DZ343" i="16"/>
  <c r="EA246" i="16"/>
  <c r="DU221" i="16"/>
  <c r="DY204" i="16"/>
  <c r="CK204" i="19" s="1"/>
  <c r="EC187" i="16"/>
  <c r="DU171" i="16"/>
  <c r="DY152" i="16"/>
  <c r="CK152" i="19" s="1"/>
  <c r="DR256" i="16"/>
  <c r="EC225" i="16"/>
  <c r="DX210" i="16"/>
  <c r="EB199" i="16"/>
  <c r="CL199" i="19" s="1"/>
  <c r="DT189" i="16"/>
  <c r="DX178" i="16"/>
  <c r="EB167" i="16"/>
  <c r="CL167" i="19" s="1"/>
  <c r="DT157" i="16"/>
  <c r="DX146" i="16"/>
  <c r="DS279" i="16"/>
  <c r="CI279" i="19" s="1"/>
  <c r="EC247" i="16"/>
  <c r="DS228" i="16"/>
  <c r="CI228" i="19" s="1"/>
  <c r="DS217" i="16"/>
  <c r="CI217" i="19" s="1"/>
  <c r="DW206" i="16"/>
  <c r="EA195" i="16"/>
  <c r="DS185" i="16"/>
  <c r="CI185" i="19" s="1"/>
  <c r="DW174" i="16"/>
  <c r="EA163" i="16"/>
  <c r="DS153" i="16"/>
  <c r="CI153" i="19" s="1"/>
  <c r="DV275" i="16"/>
  <c r="CJ275" i="19" s="1"/>
  <c r="DT246" i="16"/>
  <c r="DU227" i="16"/>
  <c r="DS254" i="16"/>
  <c r="CI254" i="19" s="1"/>
  <c r="EC222" i="16"/>
  <c r="DU212" i="16"/>
  <c r="DY201" i="16"/>
  <c r="CK201" i="19" s="1"/>
  <c r="EC190" i="16"/>
  <c r="DU180" i="16"/>
  <c r="DS170" i="16"/>
  <c r="CI170" i="19" s="1"/>
  <c r="DX161" i="16"/>
  <c r="EC152" i="16"/>
  <c r="DW310" i="16"/>
  <c r="DS250" i="16"/>
  <c r="CI250" i="19" s="1"/>
  <c r="DX225" i="16"/>
  <c r="EB214" i="16"/>
  <c r="CL214" i="19" s="1"/>
  <c r="DT204" i="16"/>
  <c r="DX193" i="16"/>
  <c r="EB182" i="16"/>
  <c r="CL182" i="19" s="1"/>
  <c r="DT172" i="16"/>
  <c r="DX163" i="16"/>
  <c r="EC154" i="16"/>
  <c r="DR148" i="16"/>
  <c r="DU142" i="16"/>
  <c r="EC136" i="16"/>
  <c r="DY131" i="16"/>
  <c r="CK131" i="19" s="1"/>
  <c r="DU126" i="16"/>
  <c r="EC120" i="16"/>
  <c r="DY115" i="16"/>
  <c r="CK115" i="19" s="1"/>
  <c r="DU110" i="16"/>
  <c r="EC104" i="16"/>
  <c r="DX327" i="16"/>
  <c r="EC253" i="16"/>
  <c r="DT227" i="16"/>
  <c r="DS216" i="16"/>
  <c r="CI216" i="19" s="1"/>
  <c r="DW205" i="16"/>
  <c r="EA194" i="16"/>
  <c r="DS184" i="16"/>
  <c r="CI184" i="19" s="1"/>
  <c r="DW173" i="16"/>
  <c r="DV164" i="16"/>
  <c r="CJ164" i="19" s="1"/>
  <c r="DR156" i="16"/>
  <c r="DZ148" i="16"/>
  <c r="EB142" i="16"/>
  <c r="CL142" i="19" s="1"/>
  <c r="DX137" i="16"/>
  <c r="DT132" i="16"/>
  <c r="EB126" i="16"/>
  <c r="CL126" i="19" s="1"/>
  <c r="DX330" i="16"/>
  <c r="EA363" i="16"/>
  <c r="DX339" i="16"/>
  <c r="DV293" i="16"/>
  <c r="CJ293" i="19" s="1"/>
  <c r="DU301" i="16"/>
  <c r="DX306" i="16"/>
  <c r="DW367" i="16"/>
  <c r="DU252" i="16"/>
  <c r="DR282" i="16"/>
  <c r="DT229" i="16"/>
  <c r="DV207" i="16"/>
  <c r="CJ207" i="19" s="1"/>
  <c r="DR186" i="16"/>
  <c r="EC307" i="16"/>
  <c r="DW245" i="16"/>
  <c r="DY220" i="16"/>
  <c r="CK220" i="19" s="1"/>
  <c r="EC203" i="16"/>
  <c r="DU187" i="16"/>
  <c r="DY168" i="16"/>
  <c r="CK168" i="19" s="1"/>
  <c r="EC151" i="16"/>
  <c r="DZ254" i="16"/>
  <c r="DT225" i="16"/>
  <c r="EB209" i="16"/>
  <c r="CL209" i="19" s="1"/>
  <c r="DT199" i="16"/>
  <c r="DX188" i="16"/>
  <c r="EB177" i="16"/>
  <c r="CL177" i="19" s="1"/>
  <c r="DT167" i="16"/>
  <c r="DX156" i="16"/>
  <c r="EB145" i="16"/>
  <c r="CL145" i="19" s="1"/>
  <c r="DW276" i="16"/>
  <c r="DY246" i="16"/>
  <c r="CK246" i="19" s="1"/>
  <c r="DV227" i="16"/>
  <c r="CJ227" i="19" s="1"/>
  <c r="DW216" i="16"/>
  <c r="EA205" i="16"/>
  <c r="DS195" i="16"/>
  <c r="CI195" i="19" s="1"/>
  <c r="DW184" i="16"/>
  <c r="EA173" i="16"/>
  <c r="DS163" i="16"/>
  <c r="CI163" i="19" s="1"/>
  <c r="DW152" i="16"/>
  <c r="DZ272" i="16"/>
  <c r="EB244" i="16"/>
  <c r="CL244" i="19" s="1"/>
  <c r="DX226" i="16"/>
  <c r="DU251" i="16"/>
  <c r="DY221" i="16"/>
  <c r="CK221" i="19" s="1"/>
  <c r="EC210" i="16"/>
  <c r="DU200" i="16"/>
  <c r="DY189" i="16"/>
  <c r="CK189" i="19" s="1"/>
  <c r="EC178" i="16"/>
  <c r="EC168" i="16"/>
  <c r="DV160" i="16"/>
  <c r="CJ160" i="19" s="1"/>
  <c r="DR152" i="16"/>
  <c r="DX294" i="16"/>
  <c r="DU247" i="16"/>
  <c r="DT224" i="16"/>
  <c r="DX213" i="16"/>
  <c r="EB202" i="16"/>
  <c r="CL202" i="19" s="1"/>
  <c r="DT192" i="16"/>
  <c r="DX181" i="16"/>
  <c r="EC170" i="16"/>
  <c r="DV162" i="16"/>
  <c r="DR154" i="16"/>
  <c r="DU147" i="16"/>
  <c r="DY141" i="16"/>
  <c r="CK141" i="19" s="1"/>
  <c r="DU136" i="16"/>
  <c r="EC130" i="16"/>
  <c r="DY125" i="16"/>
  <c r="CK125" i="19" s="1"/>
  <c r="DU120" i="16"/>
  <c r="EC114" i="16"/>
  <c r="DY109" i="16"/>
  <c r="CK109" i="19" s="1"/>
  <c r="DU104" i="16"/>
  <c r="DU305" i="16"/>
  <c r="DR250" i="16"/>
  <c r="DW225" i="16"/>
  <c r="EA214" i="16"/>
  <c r="DS204" i="16"/>
  <c r="CI204" i="19" s="1"/>
  <c r="DW193" i="16"/>
  <c r="EA182" i="16"/>
  <c r="DS172" i="16"/>
  <c r="CI172" i="19" s="1"/>
  <c r="DW163" i="16"/>
  <c r="EB154" i="16"/>
  <c r="CL154" i="19" s="1"/>
  <c r="EC147" i="16"/>
  <c r="DT142" i="16"/>
  <c r="EB136" i="16"/>
  <c r="CL136" i="19" s="1"/>
  <c r="DX131" i="16"/>
  <c r="DT126" i="16"/>
  <c r="DW348" i="16"/>
  <c r="DV266" i="16"/>
  <c r="CJ266" i="19" s="1"/>
  <c r="EB264" i="16"/>
  <c r="CL264" i="19" s="1"/>
  <c r="EB253" i="16"/>
  <c r="CL253" i="19" s="1"/>
  <c r="EA255" i="16"/>
  <c r="DR257" i="16"/>
  <c r="DX286" i="16"/>
  <c r="DU238" i="16"/>
  <c r="DX253" i="16"/>
  <c r="DR220" i="16"/>
  <c r="DZ198" i="16"/>
  <c r="DR178" i="16"/>
  <c r="EC273" i="16"/>
  <c r="DW233" i="16"/>
  <c r="DY214" i="16"/>
  <c r="CK214" i="19" s="1"/>
  <c r="EC197" i="16"/>
  <c r="DU179" i="16"/>
  <c r="DY162" i="16"/>
  <c r="CK162" i="19" s="1"/>
  <c r="DT297" i="16"/>
  <c r="DZ242" i="16"/>
  <c r="DT219" i="16"/>
  <c r="EB205" i="16"/>
  <c r="CL205" i="19" s="1"/>
  <c r="DT195" i="16"/>
  <c r="DX184" i="16"/>
  <c r="EB173" i="16"/>
  <c r="CL173" i="19" s="1"/>
  <c r="DT163" i="16"/>
  <c r="DX152" i="16"/>
  <c r="DS322" i="16"/>
  <c r="CI322" i="19" s="1"/>
  <c r="DX260" i="16"/>
  <c r="DY238" i="16"/>
  <c r="CK238" i="19" s="1"/>
  <c r="DS223" i="16"/>
  <c r="CI223" i="19" s="1"/>
  <c r="DW212" i="16"/>
  <c r="EA201" i="16"/>
  <c r="DS191" i="16"/>
  <c r="CI191" i="19" s="1"/>
  <c r="DW180" i="16"/>
  <c r="EA169" i="16"/>
  <c r="DS159" i="16"/>
  <c r="CI159" i="19" s="1"/>
  <c r="DZ310" i="16"/>
  <c r="DT258" i="16"/>
  <c r="EB236" i="16"/>
  <c r="CL236" i="19" s="1"/>
  <c r="DX310" i="16"/>
  <c r="DY240" i="16"/>
  <c r="CK240" i="19" s="1"/>
  <c r="EC218" i="16"/>
  <c r="DU208" i="16"/>
  <c r="DY197" i="16"/>
  <c r="CK197" i="19" s="1"/>
  <c r="EC186" i="16"/>
  <c r="DU176" i="16"/>
  <c r="EB166" i="16"/>
  <c r="CL166" i="19" s="1"/>
  <c r="DU158" i="16"/>
  <c r="DV150" i="16"/>
  <c r="CJ150" i="19" s="1"/>
  <c r="EA277" i="16"/>
  <c r="DW239" i="16"/>
  <c r="DX221" i="16"/>
  <c r="EB210" i="16"/>
  <c r="CL210" i="19" s="1"/>
  <c r="DT200" i="16"/>
  <c r="DX189" i="16"/>
  <c r="EB178" i="16"/>
  <c r="CL178" i="19" s="1"/>
  <c r="EB168" i="16"/>
  <c r="CL168" i="19" s="1"/>
  <c r="DU160" i="16"/>
  <c r="EA151" i="16"/>
  <c r="DZ145" i="16"/>
  <c r="DU140" i="16"/>
  <c r="EC134" i="16"/>
  <c r="DY129" i="16"/>
  <c r="CK129" i="19" s="1"/>
  <c r="DU124" i="16"/>
  <c r="EC118" i="16"/>
  <c r="DY113" i="16"/>
  <c r="CK113" i="19" s="1"/>
  <c r="DU108" i="16"/>
  <c r="EC102" i="16"/>
  <c r="DT283" i="16"/>
  <c r="DU243" i="16"/>
  <c r="EA222" i="16"/>
  <c r="DS212" i="16"/>
  <c r="CI212" i="19" s="1"/>
  <c r="DW201" i="16"/>
  <c r="EA190" i="16"/>
  <c r="DS180" i="16"/>
  <c r="CI180" i="19" s="1"/>
  <c r="DZ169" i="16"/>
  <c r="DV161" i="16"/>
  <c r="CJ161" i="19" s="1"/>
  <c r="EA152" i="16"/>
  <c r="DV146" i="16"/>
  <c r="CJ146" i="19" s="1"/>
  <c r="EB140" i="16"/>
  <c r="CL140" i="19" s="1"/>
  <c r="DX135" i="16"/>
  <c r="DT130" i="16"/>
  <c r="EB124" i="16"/>
  <c r="CL124" i="19" s="1"/>
  <c r="DU329" i="16"/>
  <c r="DS360" i="16"/>
  <c r="CI360" i="19" s="1"/>
  <c r="DY261" i="16"/>
  <c r="CK261" i="19" s="1"/>
  <c r="DS264" i="16"/>
  <c r="CI264" i="19" s="1"/>
  <c r="DV346" i="16"/>
  <c r="CJ346" i="19" s="1"/>
  <c r="DX335" i="16"/>
  <c r="DZ229" i="16"/>
  <c r="EC254" i="16"/>
  <c r="DR292" i="16"/>
  <c r="DT232" i="16"/>
  <c r="DV209" i="16"/>
  <c r="CJ209" i="19" s="1"/>
  <c r="DR188" i="16"/>
  <c r="DV354" i="16"/>
  <c r="CJ354" i="19" s="1"/>
  <c r="DS252" i="16"/>
  <c r="CI252" i="19" s="1"/>
  <c r="EC221" i="16"/>
  <c r="DU205" i="16"/>
  <c r="DY188" i="16"/>
  <c r="CK188" i="19" s="1"/>
  <c r="EC171" i="16"/>
  <c r="DU155" i="16"/>
  <c r="DV257" i="16"/>
  <c r="CJ257" i="19" s="1"/>
  <c r="DZ226" i="16"/>
  <c r="DT211" i="16"/>
  <c r="DX200" i="16"/>
  <c r="EB189" i="16"/>
  <c r="CL189" i="19" s="1"/>
  <c r="DT179" i="16"/>
  <c r="DX168" i="16"/>
  <c r="EB157" i="16"/>
  <c r="CL157" i="19" s="1"/>
  <c r="DT147" i="16"/>
  <c r="EA281" i="16"/>
  <c r="DU249" i="16"/>
  <c r="EB228" i="16"/>
  <c r="CL228" i="19" s="1"/>
  <c r="EA217" i="16"/>
  <c r="DS207" i="16"/>
  <c r="CI207" i="19" s="1"/>
  <c r="DW196" i="16"/>
  <c r="EA185" i="16"/>
  <c r="DS175" i="16"/>
  <c r="CI175" i="19" s="1"/>
  <c r="DW164" i="16"/>
  <c r="EA153" i="16"/>
  <c r="DR278" i="16"/>
  <c r="DX247" i="16"/>
  <c r="DR228" i="16"/>
  <c r="DW264" i="16"/>
  <c r="DY225" i="16"/>
  <c r="CK225" i="19" s="1"/>
  <c r="DY213" i="16"/>
  <c r="CK213" i="19" s="1"/>
  <c r="EC202" i="16"/>
  <c r="DU192" i="16"/>
  <c r="DY181" i="16"/>
  <c r="CK181" i="19" s="1"/>
  <c r="DR171" i="16"/>
  <c r="DZ162" i="16"/>
  <c r="DS154" i="16"/>
  <c r="CI154" i="19" s="1"/>
  <c r="DZ327" i="16"/>
  <c r="DR254" i="16"/>
  <c r="EA227" i="16"/>
  <c r="DT216" i="16"/>
  <c r="DX205" i="16"/>
  <c r="EB194" i="16"/>
  <c r="CL194" i="19" s="1"/>
  <c r="DT184" i="16"/>
  <c r="DX173" i="16"/>
  <c r="DZ164" i="16"/>
  <c r="DS156" i="16"/>
  <c r="CI156" i="19" s="1"/>
  <c r="EA148" i="16"/>
  <c r="EC142" i="16"/>
  <c r="DY137" i="16"/>
  <c r="CK137" i="19" s="1"/>
  <c r="DU132" i="16"/>
  <c r="EC126" i="16"/>
  <c r="DY121" i="16"/>
  <c r="CK121" i="19" s="1"/>
  <c r="DU116" i="16"/>
  <c r="EC110" i="16"/>
  <c r="DY105" i="16"/>
  <c r="CK105" i="19" s="1"/>
  <c r="DW359" i="16"/>
  <c r="EA256" i="16"/>
  <c r="DV229" i="16"/>
  <c r="CJ229" i="19" s="1"/>
  <c r="DW217" i="16"/>
  <c r="EA206" i="16"/>
  <c r="EB319" i="16"/>
  <c r="CL319" i="19" s="1"/>
  <c r="DW316" i="16"/>
  <c r="DW318" i="16"/>
  <c r="DS316" i="16"/>
  <c r="CI316" i="19" s="1"/>
  <c r="DT303" i="16"/>
  <c r="DW312" i="16"/>
  <c r="DX288" i="16"/>
  <c r="DT243" i="16"/>
  <c r="DW288" i="16"/>
  <c r="DS245" i="16"/>
  <c r="CI245" i="19" s="1"/>
  <c r="DT285" i="16"/>
  <c r="DV246" i="16"/>
  <c r="CJ246" i="19" s="1"/>
  <c r="EA324" i="16"/>
  <c r="DW270" i="16"/>
  <c r="DY247" i="16"/>
  <c r="CK247" i="19" s="1"/>
  <c r="DY231" i="16"/>
  <c r="CK231" i="19" s="1"/>
  <c r="DV271" i="16"/>
  <c r="CJ271" i="19" s="1"/>
  <c r="DT244" i="16"/>
  <c r="DS226" i="16"/>
  <c r="CI226" i="19" s="1"/>
  <c r="DV215" i="16"/>
  <c r="CJ215" i="19" s="1"/>
  <c r="DZ204" i="16"/>
  <c r="DR194" i="16"/>
  <c r="DV183" i="16"/>
  <c r="CJ183" i="19" s="1"/>
  <c r="DR176" i="16"/>
  <c r="DY302" i="16"/>
  <c r="CK302" i="19" s="1"/>
  <c r="EC265" i="16"/>
  <c r="DS244" i="16"/>
  <c r="CI244" i="19" s="1"/>
  <c r="DX227" i="16"/>
  <c r="EC219" i="16"/>
  <c r="DY210" i="16"/>
  <c r="CK210" i="19" s="1"/>
  <c r="DU203" i="16"/>
  <c r="EC193" i="16"/>
  <c r="DY184" i="16"/>
  <c r="CK184" i="19" s="1"/>
  <c r="DU177" i="16"/>
  <c r="EC167" i="16"/>
  <c r="DY160" i="16"/>
  <c r="CK160" i="19" s="1"/>
  <c r="EB364" i="16"/>
  <c r="CL364" i="19" s="1"/>
  <c r="DX276" i="16"/>
  <c r="DV253" i="16"/>
  <c r="DZ234" i="16"/>
  <c r="DX224" i="16"/>
  <c r="DT215" i="16"/>
  <c r="DT209" i="16"/>
  <c r="EB203" i="16"/>
  <c r="CL203" i="19" s="1"/>
  <c r="DX198" i="16"/>
  <c r="DT193" i="16"/>
  <c r="EB187" i="16"/>
  <c r="CL187" i="19" s="1"/>
  <c r="DX182" i="16"/>
  <c r="DT177" i="16"/>
  <c r="EB171" i="16"/>
  <c r="CL171" i="19" s="1"/>
  <c r="DX166" i="16"/>
  <c r="DT161" i="16"/>
  <c r="EB155" i="16"/>
  <c r="CL155" i="19" s="1"/>
  <c r="DX150" i="16"/>
  <c r="DT145" i="16"/>
  <c r="DW302" i="16"/>
  <c r="EA273" i="16"/>
  <c r="EC255" i="16"/>
  <c r="DU245" i="16"/>
  <c r="DY234" i="16"/>
  <c r="CK234" i="19" s="1"/>
  <c r="DY226" i="16"/>
  <c r="CK226" i="19" s="1"/>
  <c r="DS221" i="16"/>
  <c r="CI221" i="19" s="1"/>
  <c r="EA215" i="16"/>
  <c r="DW210" i="16"/>
  <c r="DS205" i="16"/>
  <c r="CI205" i="19" s="1"/>
  <c r="EA199" i="16"/>
  <c r="DW194" i="16"/>
  <c r="DS189" i="16"/>
  <c r="CI189" i="19" s="1"/>
  <c r="EA183" i="16"/>
  <c r="DW178" i="16"/>
  <c r="DS173" i="16"/>
  <c r="CI173" i="19" s="1"/>
  <c r="EA167" i="16"/>
  <c r="DW162" i="16"/>
  <c r="DS157" i="16"/>
  <c r="CI157" i="19" s="1"/>
  <c r="EA359" i="16"/>
  <c r="DZ294" i="16"/>
  <c r="DR270" i="16"/>
  <c r="DT254" i="16"/>
  <c r="DX243" i="16"/>
  <c r="EB232" i="16"/>
  <c r="CL232" i="19" s="1"/>
  <c r="EA225" i="16"/>
  <c r="DU354" i="16"/>
  <c r="DY311" i="16"/>
  <c r="CK311" i="19" s="1"/>
  <c r="DZ292" i="16"/>
  <c r="EC301" i="16"/>
  <c r="EB297" i="16"/>
  <c r="CL297" i="19" s="1"/>
  <c r="DY288" i="16"/>
  <c r="CK288" i="19" s="1"/>
  <c r="DV281" i="16"/>
  <c r="EB241" i="16"/>
  <c r="CL241" i="19" s="1"/>
  <c r="EC275" i="16"/>
  <c r="EA241" i="16"/>
  <c r="DX282" i="16"/>
  <c r="DV240" i="16"/>
  <c r="CJ240" i="19" s="1"/>
  <c r="DW319" i="16"/>
  <c r="EA267" i="16"/>
  <c r="EC246" i="16"/>
  <c r="EC230" i="16"/>
  <c r="DZ268" i="16"/>
  <c r="EB242" i="16"/>
  <c r="CL242" i="19" s="1"/>
  <c r="DV225" i="16"/>
  <c r="DZ214" i="16"/>
  <c r="DR204" i="16"/>
  <c r="DV193" i="16"/>
  <c r="CJ193" i="19" s="1"/>
  <c r="DZ182" i="16"/>
  <c r="DV175" i="16"/>
  <c r="CJ175" i="19" s="1"/>
  <c r="DU297" i="16"/>
  <c r="DW257" i="16"/>
  <c r="EA242" i="16"/>
  <c r="EA226" i="16"/>
  <c r="DU219" i="16"/>
  <c r="EC209" i="16"/>
  <c r="DY200" i="16"/>
  <c r="CK200" i="19" s="1"/>
  <c r="DU193" i="16"/>
  <c r="EC183" i="16"/>
  <c r="DY176" i="16"/>
  <c r="CK176" i="19" s="1"/>
  <c r="DU167" i="16"/>
  <c r="EC157" i="16"/>
  <c r="DT354" i="16"/>
  <c r="EB273" i="16"/>
  <c r="CL273" i="19" s="1"/>
  <c r="DR252" i="16"/>
  <c r="DV233" i="16"/>
  <c r="CJ233" i="19" s="1"/>
  <c r="EB221" i="16"/>
  <c r="CL221" i="19" s="1"/>
  <c r="DX214" i="16"/>
  <c r="DX208" i="16"/>
  <c r="DT203" i="16"/>
  <c r="EB197" i="16"/>
  <c r="CL197" i="19" s="1"/>
  <c r="DX192" i="16"/>
  <c r="DT187" i="16"/>
  <c r="EB181" i="16"/>
  <c r="CL181" i="19" s="1"/>
  <c r="DX176" i="16"/>
  <c r="DT171" i="16"/>
  <c r="EB165" i="16"/>
  <c r="CL165" i="19" s="1"/>
  <c r="DX160" i="16"/>
  <c r="DT155" i="16"/>
  <c r="EB149" i="16"/>
  <c r="CL149" i="19" s="1"/>
  <c r="EA364" i="16"/>
  <c r="DS297" i="16"/>
  <c r="CI297" i="19" s="1"/>
  <c r="DS271" i="16"/>
  <c r="CI271" i="19" s="1"/>
  <c r="DY254" i="16"/>
  <c r="CK254" i="19" s="1"/>
  <c r="EC243" i="16"/>
  <c r="DU233" i="16"/>
  <c r="EB225" i="16"/>
  <c r="CL225" i="19" s="1"/>
  <c r="DW220" i="16"/>
  <c r="DS215" i="16"/>
  <c r="CI215" i="19" s="1"/>
  <c r="EA209" i="16"/>
  <c r="DW204" i="16"/>
  <c r="DS199" i="16"/>
  <c r="CI199" i="19" s="1"/>
  <c r="EA193" i="16"/>
  <c r="DW188" i="16"/>
  <c r="DS183" i="16"/>
  <c r="CI183" i="19" s="1"/>
  <c r="EA177" i="16"/>
  <c r="DW172" i="16"/>
  <c r="DS167" i="16"/>
  <c r="CI167" i="19" s="1"/>
  <c r="EA161" i="16"/>
  <c r="DW156" i="16"/>
  <c r="DS349" i="16"/>
  <c r="CI349" i="19" s="1"/>
  <c r="DW289" i="16"/>
  <c r="DV267" i="16"/>
  <c r="EB252" i="16"/>
  <c r="CL252" i="19" s="1"/>
  <c r="DT242" i="16"/>
  <c r="DX231" i="16"/>
  <c r="DZ359" i="16"/>
  <c r="DR258" i="16"/>
  <c r="DS230" i="16"/>
  <c r="CI230" i="19" s="1"/>
  <c r="DZ364" i="16"/>
  <c r="DX353" i="16"/>
  <c r="EC287" i="16"/>
  <c r="EC282" i="16"/>
  <c r="DU286" i="16"/>
  <c r="DW285" i="16"/>
  <c r="DV269" i="16"/>
  <c r="CJ269" i="19" s="1"/>
  <c r="DX238" i="16"/>
  <c r="DU273" i="16"/>
  <c r="EA235" i="16"/>
  <c r="EB275" i="16"/>
  <c r="CL275" i="19" s="1"/>
  <c r="DR239" i="16"/>
  <c r="EA311" i="16"/>
  <c r="DW266" i="16"/>
  <c r="DU246" i="16"/>
  <c r="DS365" i="16"/>
  <c r="CI365" i="19" s="1"/>
  <c r="DR266" i="16"/>
  <c r="DX241" i="16"/>
  <c r="DZ224" i="16"/>
  <c r="DR214" i="16"/>
  <c r="DV203" i="16"/>
  <c r="CJ203" i="19" s="1"/>
  <c r="DZ192" i="16"/>
  <c r="DR182" i="16"/>
  <c r="DZ172" i="16"/>
  <c r="EC291" i="16"/>
  <c r="DS256" i="16"/>
  <c r="CI256" i="19" s="1"/>
  <c r="DW241" i="16"/>
  <c r="DR226" i="16"/>
  <c r="DY216" i="16"/>
  <c r="CK216" i="19" s="1"/>
  <c r="DU209" i="16"/>
  <c r="EC199" i="16"/>
  <c r="DY192" i="16"/>
  <c r="CK192" i="19" s="1"/>
  <c r="DU183" i="16"/>
  <c r="EC173" i="16"/>
  <c r="DY166" i="16"/>
  <c r="CK166" i="19" s="1"/>
  <c r="DU157" i="16"/>
  <c r="DX343" i="16"/>
  <c r="DT271" i="16"/>
  <c r="DZ246" i="16"/>
  <c r="DR232" i="16"/>
  <c r="DT221" i="16"/>
  <c r="EB213" i="16"/>
  <c r="CL213" i="19" s="1"/>
  <c r="EB207" i="16"/>
  <c r="CL207" i="19" s="1"/>
  <c r="DX202" i="16"/>
  <c r="DT197" i="16"/>
  <c r="EB191" i="16"/>
  <c r="CL191" i="19" s="1"/>
  <c r="DX186" i="16"/>
  <c r="DT181" i="16"/>
  <c r="EB175" i="16"/>
  <c r="CL175" i="19" s="1"/>
  <c r="DX170" i="16"/>
  <c r="DT165" i="16"/>
  <c r="EB159" i="16"/>
  <c r="CL159" i="19" s="1"/>
  <c r="DX154" i="16"/>
  <c r="DT149" i="16"/>
  <c r="DS354" i="16"/>
  <c r="CI354" i="19" s="1"/>
  <c r="EA291" i="16"/>
  <c r="DW268" i="16"/>
  <c r="DU253" i="16"/>
  <c r="DY242" i="16"/>
  <c r="CK242" i="19" s="1"/>
  <c r="EC231" i="16"/>
  <c r="DS225" i="16"/>
  <c r="EA219" i="16"/>
  <c r="DW214" i="16"/>
  <c r="DS209" i="16"/>
  <c r="CI209" i="19" s="1"/>
  <c r="EA203" i="16"/>
  <c r="DW198" i="16"/>
  <c r="DS193" i="16"/>
  <c r="CI193" i="19" s="1"/>
  <c r="EA187" i="16"/>
  <c r="DW182" i="16"/>
  <c r="DS177" i="16"/>
  <c r="CI177" i="19" s="1"/>
  <c r="EA171" i="16"/>
  <c r="DW166" i="16"/>
  <c r="DS161" i="16"/>
  <c r="CI161" i="19" s="1"/>
  <c r="EA155" i="16"/>
  <c r="DW338" i="16"/>
  <c r="DR286" i="16"/>
  <c r="DZ264" i="16"/>
  <c r="DX251" i="16"/>
  <c r="EB240" i="16"/>
  <c r="CL240" i="19" s="1"/>
  <c r="DX230" i="16"/>
  <c r="DY330" i="16"/>
  <c r="CK330" i="19" s="1"/>
  <c r="DZ344" i="16"/>
  <c r="DT290" i="16"/>
  <c r="DR269" i="16"/>
  <c r="DY273" i="16"/>
  <c r="CK273" i="19" s="1"/>
  <c r="DX271" i="16"/>
  <c r="EA266" i="16"/>
  <c r="DW260" i="16"/>
  <c r="DT231" i="16"/>
  <c r="DS257" i="16"/>
  <c r="CI257" i="19" s="1"/>
  <c r="DS231" i="16"/>
  <c r="CI231" i="19" s="1"/>
  <c r="DT261" i="16"/>
  <c r="DV230" i="16"/>
  <c r="CJ230" i="19" s="1"/>
  <c r="DR288" i="16"/>
  <c r="EC256" i="16"/>
  <c r="EC238" i="16"/>
  <c r="DV297" i="16"/>
  <c r="CJ297" i="19" s="1"/>
  <c r="EB254" i="16"/>
  <c r="CL254" i="19" s="1"/>
  <c r="DX233" i="16"/>
  <c r="DZ220" i="16"/>
  <c r="DR210" i="16"/>
  <c r="DV199" i="16"/>
  <c r="CJ199" i="19" s="1"/>
  <c r="DZ188" i="16"/>
  <c r="DZ180" i="16"/>
  <c r="DR365" i="16"/>
  <c r="DY276" i="16"/>
  <c r="CK276" i="19" s="1"/>
  <c r="DW253" i="16"/>
  <c r="EA234" i="16"/>
  <c r="DY224" i="16"/>
  <c r="CK224" i="19" s="1"/>
  <c r="DU215" i="16"/>
  <c r="EC205" i="16"/>
  <c r="DY198" i="16"/>
  <c r="CK198" i="19" s="1"/>
  <c r="DU189" i="16"/>
  <c r="EC181" i="16"/>
  <c r="DY172" i="16"/>
  <c r="CK172" i="19" s="1"/>
  <c r="DU163" i="16"/>
  <c r="EC155" i="16"/>
  <c r="DX302" i="16"/>
  <c r="EB265" i="16"/>
  <c r="CL265" i="19" s="1"/>
  <c r="DR244" i="16"/>
  <c r="DW227" i="16"/>
  <c r="EB219" i="16"/>
  <c r="CL219" i="19" s="1"/>
  <c r="EB211" i="16"/>
  <c r="CL211" i="19" s="1"/>
  <c r="DX206" i="16"/>
  <c r="DT201" i="16"/>
  <c r="EB195" i="16"/>
  <c r="CL195" i="19" s="1"/>
  <c r="DX190" i="16"/>
  <c r="DT185" i="16"/>
  <c r="EB179" i="16"/>
  <c r="CL179" i="19" s="1"/>
  <c r="DX174" i="16"/>
  <c r="DT169" i="16"/>
  <c r="EB163" i="16"/>
  <c r="CL163" i="19" s="1"/>
  <c r="DX158" i="16"/>
  <c r="DT153" i="16"/>
  <c r="EB147" i="16"/>
  <c r="CL147" i="19" s="1"/>
  <c r="EA332" i="16"/>
  <c r="DW284" i="16"/>
  <c r="DS263" i="16"/>
  <c r="CI263" i="19" s="1"/>
  <c r="DY250" i="16"/>
  <c r="CK250" i="19" s="1"/>
  <c r="EC239" i="16"/>
  <c r="DY229" i="16"/>
  <c r="CK229" i="19" s="1"/>
  <c r="EA223" i="16"/>
  <c r="DW218" i="16"/>
  <c r="DS213" i="16"/>
  <c r="CI213" i="19" s="1"/>
  <c r="EA207" i="16"/>
  <c r="DW202" i="16"/>
  <c r="DS197" i="16"/>
  <c r="CI197" i="19" s="1"/>
  <c r="EA191" i="16"/>
  <c r="DW186" i="16"/>
  <c r="DS181" i="16"/>
  <c r="CI181" i="19" s="1"/>
  <c r="EA175" i="16"/>
  <c r="DW170" i="16"/>
  <c r="DS165" i="16"/>
  <c r="CI165" i="19" s="1"/>
  <c r="EA159" i="16"/>
  <c r="DW154" i="16"/>
  <c r="DS317" i="16"/>
  <c r="CI317" i="19" s="1"/>
  <c r="DZ280" i="16"/>
  <c r="EB259" i="16"/>
  <c r="CL259" i="19" s="1"/>
  <c r="EB248" i="16"/>
  <c r="CL248" i="19" s="1"/>
  <c r="DT238" i="16"/>
  <c r="EA228" i="16"/>
  <c r="DY294" i="16"/>
  <c r="CK294" i="19" s="1"/>
  <c r="DV247" i="16"/>
  <c r="CJ247" i="19" s="1"/>
  <c r="DU224" i="16"/>
  <c r="DY366" i="16"/>
  <c r="CK366" i="19" s="1"/>
  <c r="DT341" i="16"/>
  <c r="EC344" i="16"/>
  <c r="DR322" i="16"/>
  <c r="DR289" i="16"/>
  <c r="DT340" i="16"/>
  <c r="DW305" i="16"/>
  <c r="DZ308" i="16"/>
  <c r="DR277" i="16"/>
  <c r="DV358" i="16"/>
  <c r="CJ358" i="19" s="1"/>
  <c r="EC293" i="16"/>
  <c r="DY269" i="16"/>
  <c r="CK269" i="19" s="1"/>
  <c r="DX323" i="16"/>
  <c r="DT282" i="16"/>
  <c r="EB260" i="16"/>
  <c r="CL260" i="19" s="1"/>
  <c r="DW304" i="16"/>
  <c r="EA274" i="16"/>
  <c r="DR312" i="16"/>
  <c r="DV277" i="16"/>
  <c r="CJ277" i="19" s="1"/>
  <c r="EB257" i="16"/>
  <c r="CL257" i="19" s="1"/>
  <c r="DT247" i="16"/>
  <c r="DX236" i="16"/>
  <c r="DV330" i="16"/>
  <c r="CJ330" i="19" s="1"/>
  <c r="EC283" i="16"/>
  <c r="DY262" i="16"/>
  <c r="CK262" i="19" s="1"/>
  <c r="DW250" i="16"/>
  <c r="EA239" i="16"/>
  <c r="DX367" i="16"/>
  <c r="DX298" i="16"/>
  <c r="EB271" i="16"/>
  <c r="CL271" i="19" s="1"/>
  <c r="DR255" i="16"/>
  <c r="DV244" i="16"/>
  <c r="CJ244" i="19" s="1"/>
  <c r="DZ233" i="16"/>
  <c r="DW351" i="16"/>
  <c r="EA295" i="16"/>
  <c r="EA275" i="16"/>
  <c r="DU258" i="16"/>
  <c r="DY249" i="16"/>
  <c r="CK249" i="19" s="1"/>
  <c r="DY241" i="16"/>
  <c r="CK241" i="19" s="1"/>
  <c r="EC232" i="16"/>
  <c r="DR308" i="16"/>
  <c r="DZ276" i="16"/>
  <c r="DX257" i="16"/>
  <c r="EB246" i="16"/>
  <c r="CL246" i="19" s="1"/>
  <c r="DT236" i="16"/>
  <c r="DY227" i="16"/>
  <c r="CK227" i="19" s="1"/>
  <c r="DR222" i="16"/>
  <c r="DZ216" i="16"/>
  <c r="DV211" i="16"/>
  <c r="CJ211" i="19" s="1"/>
  <c r="DR206" i="16"/>
  <c r="DZ200" i="16"/>
  <c r="DV195" i="16"/>
  <c r="CJ195" i="19" s="1"/>
  <c r="DR190" i="16"/>
  <c r="DZ184" i="16"/>
  <c r="DV179" i="16"/>
  <c r="CJ179" i="19" s="1"/>
  <c r="DR174" i="16"/>
  <c r="DV322" i="16"/>
  <c r="CJ322" i="19" s="1"/>
  <c r="EC281" i="16"/>
  <c r="DZ260" i="16"/>
  <c r="DW249" i="16"/>
  <c r="EA238" i="16"/>
  <c r="DS229" i="16"/>
  <c r="CI229" i="19" s="1"/>
  <c r="DU223" i="16"/>
  <c r="EC217" i="16"/>
  <c r="DY212" i="16"/>
  <c r="CK212" i="19" s="1"/>
  <c r="DU207" i="16"/>
  <c r="EC201" i="16"/>
  <c r="DY196" i="16"/>
  <c r="CK196" i="19" s="1"/>
  <c r="DU191" i="16"/>
  <c r="EC185" i="16"/>
  <c r="DY180" i="16"/>
  <c r="CK180" i="19" s="1"/>
  <c r="DU175" i="16"/>
  <c r="EC169" i="16"/>
  <c r="DY164" i="16"/>
  <c r="CK164" i="19" s="1"/>
  <c r="DU159" i="16"/>
  <c r="EC153" i="16"/>
  <c r="DT322" i="16"/>
  <c r="EB281" i="16"/>
  <c r="CL281" i="19" s="1"/>
  <c r="DY260" i="16"/>
  <c r="CK260" i="19" s="1"/>
  <c r="DV249" i="16"/>
  <c r="CJ249" i="19" s="1"/>
  <c r="DZ238" i="16"/>
  <c r="EC228" i="16"/>
  <c r="DT223" i="16"/>
  <c r="EB217" i="16"/>
  <c r="CL217" i="19" s="1"/>
  <c r="DY362" i="16"/>
  <c r="CK362" i="19" s="1"/>
  <c r="EB339" i="16"/>
  <c r="CL339" i="19" s="1"/>
  <c r="DU334" i="16"/>
  <c r="DZ316" i="16"/>
  <c r="DZ329" i="16"/>
  <c r="DT332" i="16"/>
  <c r="DS304" i="16"/>
  <c r="CI304" i="19" s="1"/>
  <c r="DR306" i="16"/>
  <c r="DZ275" i="16"/>
  <c r="DR353" i="16"/>
  <c r="DU291" i="16"/>
  <c r="DU268" i="16"/>
  <c r="DT318" i="16"/>
  <c r="EB280" i="16"/>
  <c r="CL280" i="19" s="1"/>
  <c r="DX259" i="16"/>
  <c r="EA301" i="16"/>
  <c r="DW273" i="16"/>
  <c r="DV309" i="16"/>
  <c r="CJ309" i="19" s="1"/>
  <c r="DR276" i="16"/>
  <c r="DT257" i="16"/>
  <c r="DX246" i="16"/>
  <c r="EB235" i="16"/>
  <c r="CL235" i="19" s="1"/>
  <c r="DR325" i="16"/>
  <c r="DY282" i="16"/>
  <c r="CK282" i="19" s="1"/>
  <c r="DU261" i="16"/>
  <c r="EA249" i="16"/>
  <c r="DS239" i="16"/>
  <c r="DT362" i="16"/>
  <c r="EB295" i="16"/>
  <c r="CL295" i="19" s="1"/>
  <c r="DX270" i="16"/>
  <c r="DV254" i="16"/>
  <c r="CJ254" i="19" s="1"/>
  <c r="DZ243" i="16"/>
  <c r="DR233" i="16"/>
  <c r="DS346" i="16"/>
  <c r="CI346" i="19" s="1"/>
  <c r="DW290" i="16"/>
  <c r="EA271" i="16"/>
  <c r="DY257" i="16"/>
  <c r="CK257" i="19" s="1"/>
  <c r="EC248" i="16"/>
  <c r="EC240" i="16"/>
  <c r="DU232" i="16"/>
  <c r="DZ302" i="16"/>
  <c r="DR274" i="16"/>
  <c r="DT256" i="16"/>
  <c r="DX245" i="16"/>
  <c r="EB234" i="16"/>
  <c r="CL234" i="19" s="1"/>
  <c r="EB226" i="16"/>
  <c r="CL226" i="19" s="1"/>
  <c r="DV221" i="16"/>
  <c r="CJ221" i="19" s="1"/>
  <c r="DR216" i="16"/>
  <c r="DZ210" i="16"/>
  <c r="DV205" i="16"/>
  <c r="CJ205" i="19" s="1"/>
  <c r="DR200" i="16"/>
  <c r="DZ194" i="16"/>
  <c r="DV189" i="16"/>
  <c r="CJ189" i="19" s="1"/>
  <c r="DR184" i="16"/>
  <c r="DZ178" i="16"/>
  <c r="DV173" i="16"/>
  <c r="CJ173" i="19" s="1"/>
  <c r="DW313" i="16"/>
  <c r="DU279" i="16"/>
  <c r="EA258" i="16"/>
  <c r="DS248" i="16"/>
  <c r="CI248" i="19" s="1"/>
  <c r="DW237" i="16"/>
  <c r="DU228" i="16"/>
  <c r="DY222" i="16"/>
  <c r="CK222" i="19" s="1"/>
  <c r="DU217" i="16"/>
  <c r="EC211" i="16"/>
  <c r="DY206" i="16"/>
  <c r="CK206" i="19" s="1"/>
  <c r="DU201" i="16"/>
  <c r="EC195" i="16"/>
  <c r="DY190" i="16"/>
  <c r="CK190" i="19" s="1"/>
  <c r="DU185" i="16"/>
  <c r="EC179" i="16"/>
  <c r="DY174" i="16"/>
  <c r="CK174" i="19" s="1"/>
  <c r="DU169" i="16"/>
  <c r="EC163" i="16"/>
  <c r="DY158" i="16"/>
  <c r="CK158" i="19" s="1"/>
  <c r="DU153" i="16"/>
  <c r="DU313" i="16"/>
  <c r="DT279" i="16"/>
  <c r="DZ258" i="16"/>
  <c r="DR248" i="16"/>
  <c r="DV237" i="16"/>
  <c r="CJ237" i="19" s="1"/>
  <c r="DT228" i="16"/>
  <c r="DX222" i="16"/>
  <c r="DT217" i="16"/>
  <c r="EC351" i="16"/>
  <c r="DX334" i="16"/>
  <c r="DR366" i="16"/>
  <c r="EA369" i="16"/>
  <c r="DR327" i="16"/>
  <c r="EB312" i="16"/>
  <c r="CL312" i="19" s="1"/>
  <c r="EA298" i="16"/>
  <c r="DV295" i="16"/>
  <c r="CJ295" i="19" s="1"/>
  <c r="DV270" i="16"/>
  <c r="CJ270" i="19" s="1"/>
  <c r="DZ331" i="16"/>
  <c r="DU284" i="16"/>
  <c r="EC262" i="16"/>
  <c r="EB305" i="16"/>
  <c r="CL305" i="19" s="1"/>
  <c r="DX275" i="16"/>
  <c r="EA352" i="16"/>
  <c r="DS291" i="16"/>
  <c r="CI291" i="19" s="1"/>
  <c r="DS268" i="16"/>
  <c r="CI268" i="19" s="1"/>
  <c r="DR296" i="16"/>
  <c r="DZ270" i="16"/>
  <c r="DX254" i="16"/>
  <c r="EB243" i="16"/>
  <c r="CL243" i="19" s="1"/>
  <c r="DT233" i="16"/>
  <c r="DU309" i="16"/>
  <c r="DU277" i="16"/>
  <c r="EA257" i="16"/>
  <c r="DS247" i="16"/>
  <c r="CI247" i="19" s="1"/>
  <c r="DW236" i="16"/>
  <c r="EB340" i="16"/>
  <c r="CL340" i="19" s="1"/>
  <c r="DY286" i="16"/>
  <c r="CK286" i="19" s="1"/>
  <c r="DT265" i="16"/>
  <c r="DZ251" i="16"/>
  <c r="DR241" i="16"/>
  <c r="EC323" i="16"/>
  <c r="DY355" i="16"/>
  <c r="CK355" i="19" s="1"/>
  <c r="DV355" i="16"/>
  <c r="CJ355" i="19" s="1"/>
  <c r="DR309" i="16"/>
  <c r="EC300" i="16"/>
  <c r="DS368" i="16"/>
  <c r="CI368" i="19" s="1"/>
  <c r="DW358" i="16"/>
  <c r="DW286" i="16"/>
  <c r="DR265" i="16"/>
  <c r="DY312" i="16"/>
  <c r="CK312" i="19" s="1"/>
  <c r="EC278" i="16"/>
  <c r="EB360" i="16"/>
  <c r="CL360" i="19" s="1"/>
  <c r="DT295" i="16"/>
  <c r="DT270" i="16"/>
  <c r="DW331" i="16"/>
  <c r="DS284" i="16"/>
  <c r="CI284" i="19" s="1"/>
  <c r="EA262" i="16"/>
  <c r="EA286" i="16"/>
  <c r="DV265" i="16"/>
  <c r="CJ265" i="19" s="1"/>
  <c r="EB251" i="16"/>
  <c r="CL251" i="19" s="1"/>
  <c r="DT241" i="16"/>
  <c r="DZ367" i="16"/>
  <c r="DY298" i="16"/>
  <c r="CK298" i="19" s="1"/>
  <c r="EC271" i="16"/>
  <c r="DS255" i="16"/>
  <c r="CI255" i="19" s="1"/>
  <c r="DW244" i="16"/>
  <c r="EA233" i="16"/>
  <c r="DX319" i="16"/>
  <c r="DT281" i="16"/>
  <c r="DR260" i="16"/>
  <c r="DR249" i="16"/>
  <c r="DV238" i="16"/>
  <c r="CJ238" i="19" s="1"/>
  <c r="DZ227" i="16"/>
  <c r="DS309" i="16"/>
  <c r="CI309" i="19" s="1"/>
  <c r="DS281" i="16"/>
  <c r="DS265" i="16"/>
  <c r="CI265" i="19" s="1"/>
  <c r="EC252" i="16"/>
  <c r="DU244" i="16"/>
  <c r="DU236" i="16"/>
  <c r="DS333" i="16"/>
  <c r="CI333" i="19" s="1"/>
  <c r="DZ284" i="16"/>
  <c r="DV263" i="16"/>
  <c r="CJ263" i="19" s="1"/>
  <c r="EB250" i="16"/>
  <c r="CL250" i="19" s="1"/>
  <c r="DT240" i="16"/>
  <c r="DR230" i="16"/>
  <c r="DR224" i="16"/>
  <c r="DZ218" i="16"/>
  <c r="DV213" i="16"/>
  <c r="CJ213" i="19" s="1"/>
  <c r="DR208" i="16"/>
  <c r="DZ202" i="16"/>
  <c r="DV197" i="16"/>
  <c r="CJ197" i="19" s="1"/>
  <c r="DR192" i="16"/>
  <c r="DZ186" i="16"/>
  <c r="DX362" i="16"/>
  <c r="EC348" i="16"/>
  <c r="DV323" i="16"/>
  <c r="CJ323" i="19" s="1"/>
  <c r="DZ299" i="16"/>
  <c r="EB350" i="16"/>
  <c r="CL350" i="19" s="1"/>
  <c r="EA338" i="16"/>
  <c r="DV314" i="16"/>
  <c r="CJ314" i="19" s="1"/>
  <c r="DZ279" i="16"/>
  <c r="DR369" i="16"/>
  <c r="DU299" i="16"/>
  <c r="DU272" i="16"/>
  <c r="DT334" i="16"/>
  <c r="EB284" i="16"/>
  <c r="CL284" i="19" s="1"/>
  <c r="DX263" i="16"/>
  <c r="EA309" i="16"/>
  <c r="DW277" i="16"/>
  <c r="DW330" i="16"/>
  <c r="DR280" i="16"/>
  <c r="DV259" i="16"/>
  <c r="CJ259" i="19" s="1"/>
  <c r="DX248" i="16"/>
  <c r="EB237" i="16"/>
  <c r="CL237" i="19" s="1"/>
  <c r="DR341" i="16"/>
  <c r="DZ286" i="16"/>
  <c r="DU265" i="16"/>
  <c r="EA251" i="16"/>
  <c r="DS241" i="16"/>
  <c r="CI241" i="19" s="1"/>
  <c r="DW230" i="16"/>
  <c r="EB303" i="16"/>
  <c r="CL303" i="19" s="1"/>
  <c r="DX274" i="16"/>
  <c r="DV256" i="16"/>
  <c r="CJ256" i="19" s="1"/>
  <c r="DZ245" i="16"/>
  <c r="DR235" i="16"/>
  <c r="DS362" i="16"/>
  <c r="CI362" i="19" s="1"/>
  <c r="DW298" i="16"/>
  <c r="DS277" i="16"/>
  <c r="CI277" i="19" s="1"/>
  <c r="EC259" i="16"/>
  <c r="DY251" i="16"/>
  <c r="CK251" i="19" s="1"/>
  <c r="DU242" i="16"/>
  <c r="DY233" i="16"/>
  <c r="CK233" i="19" s="1"/>
  <c r="DX313" i="16"/>
  <c r="DV279" i="16"/>
  <c r="CJ279" i="19" s="1"/>
  <c r="EC258" i="16"/>
  <c r="DT248" i="16"/>
  <c r="DX237" i="16"/>
  <c r="DW228" i="16"/>
  <c r="DZ222" i="16"/>
  <c r="DV217" i="16"/>
  <c r="CJ217" i="19" s="1"/>
  <c r="DR212" i="16"/>
  <c r="DZ206" i="16"/>
  <c r="DV201" i="16"/>
  <c r="CJ201" i="19" s="1"/>
  <c r="DR196" i="16"/>
  <c r="DZ190" i="16"/>
  <c r="DV185" i="16"/>
  <c r="CJ185" i="19" s="1"/>
  <c r="DR180" i="16"/>
  <c r="DZ174" i="16"/>
  <c r="DR333" i="16"/>
  <c r="DY284" i="16"/>
  <c r="CK284" i="19" s="1"/>
  <c r="DU263" i="16"/>
  <c r="EA250" i="16"/>
  <c r="DS240" i="16"/>
  <c r="CI240" i="19" s="1"/>
  <c r="EC229" i="16"/>
  <c r="EC223" i="16"/>
  <c r="DY218" i="16"/>
  <c r="CK218" i="19" s="1"/>
  <c r="DU213" i="16"/>
  <c r="EC207" i="16"/>
  <c r="DY202" i="16"/>
  <c r="CK202" i="19" s="1"/>
  <c r="DU197" i="16"/>
  <c r="EC191" i="16"/>
  <c r="DY186" i="16"/>
  <c r="CK186" i="19" s="1"/>
  <c r="DU181" i="16"/>
  <c r="EC175" i="16"/>
  <c r="DY170" i="16"/>
  <c r="CK170" i="19" s="1"/>
  <c r="DU165" i="16"/>
  <c r="EC159" i="16"/>
  <c r="DY154" i="16"/>
  <c r="CK154" i="19" s="1"/>
  <c r="EB332" i="16"/>
  <c r="CL332" i="19" s="1"/>
  <c r="DX284" i="16"/>
  <c r="DT263" i="16"/>
  <c r="DZ250" i="16"/>
  <c r="DR240" i="16"/>
  <c r="EB229" i="16"/>
  <c r="CL229" i="19" s="1"/>
  <c r="EB223" i="16"/>
  <c r="CL223" i="19" s="1"/>
  <c r="DX218" i="16"/>
  <c r="DT213" i="16"/>
  <c r="DU365" i="16"/>
  <c r="EC359" i="16"/>
  <c r="DY354" i="16"/>
  <c r="CK354" i="19" s="1"/>
  <c r="DU349" i="16"/>
  <c r="EC343" i="16"/>
  <c r="DY338" i="16"/>
  <c r="CK338" i="19" s="1"/>
  <c r="DU333" i="16"/>
  <c r="EC327" i="16"/>
  <c r="DY322" i="16"/>
  <c r="CK322" i="19" s="1"/>
  <c r="DU317" i="16"/>
  <c r="DT365" i="16"/>
  <c r="EB359" i="16"/>
  <c r="CL359" i="19" s="1"/>
  <c r="DX354" i="16"/>
  <c r="DT349" i="16"/>
  <c r="EB343" i="16"/>
  <c r="CL343" i="19" s="1"/>
  <c r="DX338" i="16"/>
  <c r="DT333" i="16"/>
  <c r="EB327" i="16"/>
  <c r="CL327" i="19" s="1"/>
  <c r="DX322" i="16"/>
  <c r="DT317" i="16"/>
  <c r="EC368" i="16"/>
  <c r="DY363" i="16"/>
  <c r="CK363" i="19" s="1"/>
  <c r="DU358" i="16"/>
  <c r="EC352" i="16"/>
  <c r="DY347" i="16"/>
  <c r="CK347" i="19" s="1"/>
  <c r="DU342" i="16"/>
  <c r="EC336" i="16"/>
  <c r="DY331" i="16"/>
  <c r="CK331" i="19" s="1"/>
  <c r="DU326" i="16"/>
  <c r="EC320" i="16"/>
  <c r="DZ368" i="16"/>
  <c r="DV363" i="16"/>
  <c r="CJ363" i="19" s="1"/>
  <c r="DR358" i="16"/>
  <c r="DZ352" i="16"/>
  <c r="DV347" i="16"/>
  <c r="CJ347" i="19" s="1"/>
  <c r="DR342" i="16"/>
  <c r="DZ336" i="16"/>
  <c r="DV331" i="16"/>
  <c r="CJ331" i="19" s="1"/>
  <c r="DR326" i="16"/>
  <c r="DZ320" i="16"/>
  <c r="DV315" i="16"/>
  <c r="CJ315" i="19" s="1"/>
  <c r="DW364" i="16"/>
  <c r="EA353" i="16"/>
  <c r="DS343" i="16"/>
  <c r="CI343" i="19" s="1"/>
  <c r="DW332" i="16"/>
  <c r="EA321" i="16"/>
  <c r="DR313" i="16"/>
  <c r="DZ307" i="16"/>
  <c r="DV302" i="16"/>
  <c r="DR297" i="16"/>
  <c r="DZ291" i="16"/>
  <c r="DR367" i="16"/>
  <c r="DV356" i="16"/>
  <c r="CJ356" i="19" s="1"/>
  <c r="DZ345" i="16"/>
  <c r="DR335" i="16"/>
  <c r="DV324" i="16"/>
  <c r="CJ324" i="19" s="1"/>
  <c r="EA314" i="16"/>
  <c r="EC308" i="16"/>
  <c r="DY303" i="16"/>
  <c r="CK303" i="19" s="1"/>
  <c r="DU298" i="16"/>
  <c r="EC292" i="16"/>
  <c r="DX369" i="16"/>
  <c r="EB358" i="16"/>
  <c r="CL358" i="19" s="1"/>
  <c r="DT348" i="16"/>
  <c r="DX337" i="16"/>
  <c r="EB326" i="16"/>
  <c r="CL326" i="19" s="1"/>
  <c r="DV316" i="16"/>
  <c r="CJ316" i="19" s="1"/>
  <c r="DT310" i="16"/>
  <c r="EB304" i="16"/>
  <c r="CL304" i="19" s="1"/>
  <c r="DX299" i="16"/>
  <c r="DT294" i="16"/>
  <c r="EB288" i="16"/>
  <c r="CL288" i="19" s="1"/>
  <c r="DW365" i="16"/>
  <c r="EA354" i="16"/>
  <c r="DS344" i="16"/>
  <c r="CI344" i="19" s="1"/>
  <c r="DW333" i="16"/>
  <c r="EA322" i="16"/>
  <c r="DY313" i="16"/>
  <c r="CK313" i="19" s="1"/>
  <c r="DS308" i="16"/>
  <c r="CI308" i="19" s="1"/>
  <c r="EA302" i="16"/>
  <c r="DW297" i="16"/>
  <c r="EC369" i="16"/>
  <c r="DY364" i="16"/>
  <c r="CK364" i="19" s="1"/>
  <c r="DU359" i="16"/>
  <c r="EC353" i="16"/>
  <c r="DY348" i="16"/>
  <c r="CK348" i="19" s="1"/>
  <c r="DU343" i="16"/>
  <c r="EC337" i="16"/>
  <c r="DY332" i="16"/>
  <c r="CK332" i="19" s="1"/>
  <c r="DU327" i="16"/>
  <c r="EC321" i="16"/>
  <c r="EB369" i="16"/>
  <c r="CL369" i="19" s="1"/>
  <c r="DX364" i="16"/>
  <c r="DT359" i="16"/>
  <c r="EB353" i="16"/>
  <c r="CL353" i="19" s="1"/>
  <c r="DX348" i="16"/>
  <c r="DT343" i="16"/>
  <c r="EB337" i="16"/>
  <c r="CL337" i="19" s="1"/>
  <c r="DX332" i="16"/>
  <c r="DT327" i="16"/>
  <c r="EB321" i="16"/>
  <c r="CL321" i="19" s="1"/>
  <c r="DX316" i="16"/>
  <c r="DU368" i="16"/>
  <c r="EC362" i="16"/>
  <c r="DY357" i="16"/>
  <c r="CK357" i="19" s="1"/>
  <c r="DU352" i="16"/>
  <c r="EC346" i="16"/>
  <c r="DY341" i="16"/>
  <c r="CK341" i="19" s="1"/>
  <c r="DU336" i="16"/>
  <c r="EC330" i="16"/>
  <c r="DY325" i="16"/>
  <c r="CK325" i="19" s="1"/>
  <c r="DU320" i="16"/>
  <c r="DR368" i="16"/>
  <c r="DZ362" i="16"/>
  <c r="DV357" i="16"/>
  <c r="CJ357" i="19" s="1"/>
  <c r="DR352" i="16"/>
  <c r="DZ346" i="16"/>
  <c r="DV341" i="16"/>
  <c r="CJ341" i="19" s="1"/>
  <c r="DR336" i="16"/>
  <c r="DZ330" i="16"/>
  <c r="DV325" i="16"/>
  <c r="CJ325" i="19" s="1"/>
  <c r="DR320" i="16"/>
  <c r="DZ314" i="16"/>
  <c r="DS363" i="16"/>
  <c r="CI363" i="19" s="1"/>
  <c r="DW352" i="16"/>
  <c r="EA341" i="16"/>
  <c r="DS331" i="16"/>
  <c r="CI331" i="19" s="1"/>
  <c r="DW320" i="16"/>
  <c r="DV312" i="16"/>
  <c r="CJ312" i="19" s="1"/>
  <c r="DR307" i="16"/>
  <c r="DZ301" i="16"/>
  <c r="DV296" i="16"/>
  <c r="CJ296" i="19" s="1"/>
  <c r="DR291" i="16"/>
  <c r="DZ365" i="16"/>
  <c r="DR355" i="16"/>
  <c r="DV344" i="16"/>
  <c r="CJ344" i="19" s="1"/>
  <c r="DZ333" i="16"/>
  <c r="DR323" i="16"/>
  <c r="EA313" i="16"/>
  <c r="DU308" i="16"/>
  <c r="EC302" i="16"/>
  <c r="DY297" i="16"/>
  <c r="CK297" i="19" s="1"/>
  <c r="DU292" i="16"/>
  <c r="DT368" i="16"/>
  <c r="DX357" i="16"/>
  <c r="EB346" i="16"/>
  <c r="CL346" i="19" s="1"/>
  <c r="DT336" i="16"/>
  <c r="DX325" i="16"/>
  <c r="DX315" i="16"/>
  <c r="DX309" i="16"/>
  <c r="DT304" i="16"/>
  <c r="EB298" i="16"/>
  <c r="CL298" i="19" s="1"/>
  <c r="DX293" i="16"/>
  <c r="DT288" i="16"/>
  <c r="DS364" i="16"/>
  <c r="CI364" i="19" s="1"/>
  <c r="DW353" i="16"/>
  <c r="EA342" i="16"/>
  <c r="DS332" i="16"/>
  <c r="CI332" i="19" s="1"/>
  <c r="DW321" i="16"/>
  <c r="EA312" i="16"/>
  <c r="DW307" i="16"/>
  <c r="DS302" i="16"/>
  <c r="EA296" i="16"/>
  <c r="DW291" i="16"/>
  <c r="EA355" i="16"/>
  <c r="DU369" i="16"/>
  <c r="EC363" i="16"/>
  <c r="DY358" i="16"/>
  <c r="CK358" i="19" s="1"/>
  <c r="DU353" i="16"/>
  <c r="EC347" i="16"/>
  <c r="DY342" i="16"/>
  <c r="CK342" i="19" s="1"/>
  <c r="DU337" i="16"/>
  <c r="EC331" i="16"/>
  <c r="DY326" i="16"/>
  <c r="CK326" i="19" s="1"/>
  <c r="DU321" i="16"/>
  <c r="DT369" i="16"/>
  <c r="EB363" i="16"/>
  <c r="CL363" i="19" s="1"/>
  <c r="DX358" i="16"/>
  <c r="DT353" i="16"/>
  <c r="EB347" i="16"/>
  <c r="CL347" i="19" s="1"/>
  <c r="DX342" i="16"/>
  <c r="DT337" i="16"/>
  <c r="EB331" i="16"/>
  <c r="CL331" i="19" s="1"/>
  <c r="DX326" i="16"/>
  <c r="DT321" i="16"/>
  <c r="EB315" i="16"/>
  <c r="CL315" i="19" s="1"/>
  <c r="DY367" i="16"/>
  <c r="CK367" i="19" s="1"/>
  <c r="DU362" i="16"/>
  <c r="EC356" i="16"/>
  <c r="DY351" i="16"/>
  <c r="CK351" i="19" s="1"/>
  <c r="DU346" i="16"/>
  <c r="EC340" i="16"/>
  <c r="DY335" i="16"/>
  <c r="CK335" i="19" s="1"/>
  <c r="DU330" i="16"/>
  <c r="EC324" i="16"/>
  <c r="DY319" i="16"/>
  <c r="CK319" i="19" s="1"/>
  <c r="DV367" i="16"/>
  <c r="CJ367" i="19" s="1"/>
  <c r="DR362" i="16"/>
  <c r="DZ356" i="16"/>
  <c r="DV351" i="16"/>
  <c r="CJ351" i="19" s="1"/>
  <c r="DR346" i="16"/>
  <c r="DZ340" i="16"/>
  <c r="DV335" i="16"/>
  <c r="CJ335" i="19" s="1"/>
  <c r="DR330" i="16"/>
  <c r="DZ324" i="16"/>
  <c r="DV319" i="16"/>
  <c r="CJ319" i="19" s="1"/>
  <c r="DR314" i="16"/>
  <c r="EA361" i="16"/>
  <c r="DS351" i="16"/>
  <c r="CI351" i="19" s="1"/>
  <c r="DW340" i="16"/>
  <c r="EA329" i="16"/>
  <c r="DS319" i="16"/>
  <c r="CI319" i="19" s="1"/>
  <c r="DZ311" i="16"/>
  <c r="DV306" i="16"/>
  <c r="CJ306" i="19" s="1"/>
  <c r="DR301" i="16"/>
  <c r="DZ295" i="16"/>
  <c r="DV290" i="16"/>
  <c r="CJ290" i="19" s="1"/>
  <c r="DV364" i="16"/>
  <c r="CJ364" i="19" s="1"/>
  <c r="DZ353" i="16"/>
  <c r="DR343" i="16"/>
  <c r="DV332" i="16"/>
  <c r="CJ332" i="19" s="1"/>
  <c r="DZ321" i="16"/>
  <c r="EC312" i="16"/>
  <c r="DY307" i="16"/>
  <c r="CK307" i="19" s="1"/>
  <c r="DU302" i="16"/>
  <c r="EC296" i="16"/>
  <c r="DY291" i="16"/>
  <c r="CK291" i="19" s="1"/>
  <c r="EB366" i="16"/>
  <c r="CL366" i="19" s="1"/>
  <c r="DT356" i="16"/>
  <c r="DX345" i="16"/>
  <c r="EB334" i="16"/>
  <c r="CL334" i="19" s="1"/>
  <c r="DT324" i="16"/>
  <c r="DY314" i="16"/>
  <c r="CK314" i="19" s="1"/>
  <c r="EB308" i="16"/>
  <c r="CL308" i="19" s="1"/>
  <c r="DX303" i="16"/>
  <c r="DT298" i="16"/>
  <c r="EB292" i="16"/>
  <c r="CL292" i="19" s="1"/>
  <c r="DX287" i="16"/>
  <c r="EA362" i="16"/>
  <c r="DS352" i="16"/>
  <c r="CI352" i="19" s="1"/>
  <c r="DW341" i="16"/>
  <c r="EA330" i="16"/>
  <c r="DS320" i="16"/>
  <c r="CI320" i="19" s="1"/>
  <c r="DS312" i="16"/>
  <c r="CI312" i="19" s="1"/>
  <c r="EA306" i="16"/>
  <c r="DW301" i="16"/>
  <c r="DS296" i="16"/>
  <c r="CI296" i="19" s="1"/>
  <c r="DY368" i="16"/>
  <c r="CK368" i="19" s="1"/>
  <c r="DU363" i="16"/>
  <c r="EC357" i="16"/>
  <c r="DY352" i="16"/>
  <c r="CK352" i="19" s="1"/>
  <c r="DU347" i="16"/>
  <c r="EC341" i="16"/>
  <c r="DY336" i="16"/>
  <c r="CK336" i="19" s="1"/>
  <c r="DU331" i="16"/>
  <c r="EC325" i="16"/>
  <c r="DY320" i="16"/>
  <c r="CK320" i="19" s="1"/>
  <c r="DX368" i="16"/>
  <c r="DT363" i="16"/>
  <c r="EB357" i="16"/>
  <c r="CL357" i="19" s="1"/>
  <c r="DX352" i="16"/>
  <c r="DT347" i="16"/>
  <c r="EB341" i="16"/>
  <c r="CL341" i="19" s="1"/>
  <c r="DX336" i="16"/>
  <c r="DT331" i="16"/>
  <c r="EB325" i="16"/>
  <c r="CL325" i="19" s="1"/>
  <c r="DX320" i="16"/>
  <c r="DT315" i="16"/>
  <c r="EC366" i="16"/>
  <c r="DY361" i="16"/>
  <c r="CK361" i="19" s="1"/>
  <c r="DU356" i="16"/>
  <c r="EC350" i="16"/>
  <c r="DY345" i="16"/>
  <c r="CK345" i="19" s="1"/>
  <c r="DU340" i="16"/>
  <c r="EC334" i="16"/>
  <c r="DY329" i="16"/>
  <c r="CK329" i="19" s="1"/>
  <c r="DU324" i="16"/>
  <c r="EC318" i="16"/>
  <c r="DZ366" i="16"/>
  <c r="DV361" i="16"/>
  <c r="CJ361" i="19" s="1"/>
  <c r="DR356" i="16"/>
  <c r="DZ350" i="16"/>
  <c r="DV345" i="16"/>
  <c r="CJ345" i="19" s="1"/>
  <c r="DR340" i="16"/>
  <c r="DZ334" i="16"/>
  <c r="DV329" i="16"/>
  <c r="CJ329" i="19" s="1"/>
  <c r="DR324" i="16"/>
  <c r="DZ318" i="16"/>
  <c r="DV313" i="16"/>
  <c r="CJ313" i="19" s="1"/>
  <c r="DW360" i="16"/>
  <c r="EA349" i="16"/>
  <c r="DS339" i="16"/>
  <c r="CI339" i="19" s="1"/>
  <c r="DW328" i="16"/>
  <c r="EA317" i="16"/>
  <c r="DR311" i="16"/>
  <c r="DZ305" i="16"/>
  <c r="DV300" i="16"/>
  <c r="CJ300" i="19" s="1"/>
  <c r="DR295" i="16"/>
  <c r="DZ289" i="16"/>
  <c r="DR363" i="16"/>
  <c r="DV352" i="16"/>
  <c r="CJ352" i="19" s="1"/>
  <c r="DZ341" i="16"/>
  <c r="DR331" i="16"/>
  <c r="DV320" i="16"/>
  <c r="CJ320" i="19" s="1"/>
  <c r="DU312" i="16"/>
  <c r="EC306" i="16"/>
  <c r="DY301" i="16"/>
  <c r="CK301" i="19" s="1"/>
  <c r="DU296" i="16"/>
  <c r="EC290" i="16"/>
  <c r="DX365" i="16"/>
  <c r="EB354" i="16"/>
  <c r="CL354" i="19" s="1"/>
  <c r="DT344" i="16"/>
  <c r="DX333" i="16"/>
  <c r="EB322" i="16"/>
  <c r="CL322" i="19" s="1"/>
  <c r="DZ313" i="16"/>
  <c r="DT308" i="16"/>
  <c r="EB302" i="16"/>
  <c r="CL302" i="19" s="1"/>
  <c r="DX297" i="16"/>
  <c r="DT292" i="16"/>
  <c r="EB286" i="16"/>
  <c r="CL286" i="19" s="1"/>
  <c r="DW361" i="16"/>
  <c r="EA350" i="16"/>
  <c r="DS340" i="16"/>
  <c r="CI340" i="19" s="1"/>
  <c r="DW329" i="16"/>
  <c r="EA318" i="16"/>
  <c r="DW311" i="16"/>
  <c r="DS306" i="16"/>
  <c r="CI306" i="19" s="1"/>
  <c r="EA300" i="16"/>
  <c r="DW295" i="16"/>
  <c r="DS290" i="16"/>
  <c r="CI290" i="19" s="1"/>
  <c r="EC365" i="16"/>
  <c r="DU355" i="16"/>
  <c r="DY344" i="16"/>
  <c r="CK344" i="19" s="1"/>
  <c r="EC333" i="16"/>
  <c r="DU323" i="16"/>
  <c r="EB365" i="16"/>
  <c r="CL365" i="19" s="1"/>
  <c r="DT355" i="16"/>
  <c r="DX344" i="16"/>
  <c r="EB333" i="16"/>
  <c r="CL333" i="19" s="1"/>
  <c r="DT323" i="16"/>
  <c r="DY369" i="16"/>
  <c r="CK369" i="19" s="1"/>
  <c r="EC358" i="16"/>
  <c r="DU348" i="16"/>
  <c r="DY337" i="16"/>
  <c r="CK337" i="19" s="1"/>
  <c r="EC326" i="16"/>
  <c r="DV369" i="16"/>
  <c r="CJ369" i="19" s="1"/>
  <c r="DZ358" i="16"/>
  <c r="DR348" i="16"/>
  <c r="DV337" i="16"/>
  <c r="CJ337" i="19" s="1"/>
  <c r="DZ326" i="16"/>
  <c r="DR316" i="16"/>
  <c r="DS355" i="16"/>
  <c r="CI355" i="19" s="1"/>
  <c r="EA333" i="16"/>
  <c r="EC313" i="16"/>
  <c r="DR303" i="16"/>
  <c r="DV292" i="16"/>
  <c r="CJ292" i="19" s="1"/>
  <c r="DZ357" i="16"/>
  <c r="DV336" i="16"/>
  <c r="CJ336" i="19" s="1"/>
  <c r="DY315" i="16"/>
  <c r="CK315" i="19" s="1"/>
  <c r="DU304" i="16"/>
  <c r="DY293" i="16"/>
  <c r="CK293" i="19" s="1"/>
  <c r="DT360" i="16"/>
  <c r="EB338" i="16"/>
  <c r="CL338" i="19" s="1"/>
  <c r="DX317" i="16"/>
  <c r="DX305" i="16"/>
  <c r="EB294" i="16"/>
  <c r="CL294" i="19" s="1"/>
  <c r="EA366" i="16"/>
  <c r="DW345" i="16"/>
  <c r="DS324" i="16"/>
  <c r="CI324" i="19" s="1"/>
  <c r="EA308" i="16"/>
  <c r="DS298" i="16"/>
  <c r="CI298" i="19" s="1"/>
  <c r="DW366" i="16"/>
  <c r="DW342" i="16"/>
  <c r="DS321" i="16"/>
  <c r="CI321" i="19" s="1"/>
  <c r="DV307" i="16"/>
  <c r="CJ307" i="19" s="1"/>
  <c r="DZ296" i="16"/>
  <c r="DT287" i="16"/>
  <c r="DZ281" i="16"/>
  <c r="DV276" i="16"/>
  <c r="CJ276" i="19" s="1"/>
  <c r="DR271" i="16"/>
  <c r="DZ265" i="16"/>
  <c r="DV260" i="16"/>
  <c r="DZ355" i="16"/>
  <c r="DV334" i="16"/>
  <c r="CJ334" i="19" s="1"/>
  <c r="DU314" i="16"/>
  <c r="DU303" i="16"/>
  <c r="DY292" i="16"/>
  <c r="CK292" i="19" s="1"/>
  <c r="EC284" i="16"/>
  <c r="DY279" i="16"/>
  <c r="CK279" i="19" s="1"/>
  <c r="DU274" i="16"/>
  <c r="EC268" i="16"/>
  <c r="DY263" i="16"/>
  <c r="CK263" i="19" s="1"/>
  <c r="DX363" i="16"/>
  <c r="DT342" i="16"/>
  <c r="EB320" i="16"/>
  <c r="CL320" i="19" s="1"/>
  <c r="DT307" i="16"/>
  <c r="DX296" i="16"/>
  <c r="DR287" i="16"/>
  <c r="DX281" i="16"/>
  <c r="DT276" i="16"/>
  <c r="EB270" i="16"/>
  <c r="CL270" i="19" s="1"/>
  <c r="DX265" i="16"/>
  <c r="DT260" i="16"/>
  <c r="DW355" i="16"/>
  <c r="DS334" i="16"/>
  <c r="CI334" i="19" s="1"/>
  <c r="DS314" i="16"/>
  <c r="CI314" i="19" s="1"/>
  <c r="DS303" i="16"/>
  <c r="CI303" i="19" s="1"/>
  <c r="DW292" i="16"/>
  <c r="EA284" i="16"/>
  <c r="DW279" i="16"/>
  <c r="DS274" i="16"/>
  <c r="CI274" i="19" s="1"/>
  <c r="EA268" i="16"/>
  <c r="DW263" i="16"/>
  <c r="DW346" i="16"/>
  <c r="EC361" i="16"/>
  <c r="DU351" i="16"/>
  <c r="DY340" i="16"/>
  <c r="CK340" i="19" s="1"/>
  <c r="EC329" i="16"/>
  <c r="DU319" i="16"/>
  <c r="EB361" i="16"/>
  <c r="CL361" i="19" s="1"/>
  <c r="DT351" i="16"/>
  <c r="DX340" i="16"/>
  <c r="EB329" i="16"/>
  <c r="CL329" i="19" s="1"/>
  <c r="DT319" i="16"/>
  <c r="DY365" i="16"/>
  <c r="CK365" i="19" s="1"/>
  <c r="EC354" i="16"/>
  <c r="DU344" i="16"/>
  <c r="DY333" i="16"/>
  <c r="CK333" i="19" s="1"/>
  <c r="EC322" i="16"/>
  <c r="DV365" i="16"/>
  <c r="CJ365" i="19" s="1"/>
  <c r="DZ354" i="16"/>
  <c r="DR344" i="16"/>
  <c r="DV333" i="16"/>
  <c r="CJ333" i="19" s="1"/>
  <c r="DZ322" i="16"/>
  <c r="DW368" i="16"/>
  <c r="DS347" i="16"/>
  <c r="CI347" i="19" s="1"/>
  <c r="EA325" i="16"/>
  <c r="DZ309" i="16"/>
  <c r="DR299" i="16"/>
  <c r="DV288" i="16"/>
  <c r="DZ349" i="16"/>
  <c r="DV328" i="16"/>
  <c r="CJ328" i="19" s="1"/>
  <c r="EC310" i="16"/>
  <c r="DU300" i="16"/>
  <c r="DY289" i="16"/>
  <c r="CK289" i="19" s="1"/>
  <c r="DT352" i="16"/>
  <c r="EB330" i="16"/>
  <c r="CL330" i="19" s="1"/>
  <c r="DT312" i="16"/>
  <c r="DX301" i="16"/>
  <c r="EB290" i="16"/>
  <c r="CL290" i="19" s="1"/>
  <c r="EA358" i="16"/>
  <c r="DW337" i="16"/>
  <c r="DU316" i="16"/>
  <c r="EA304" i="16"/>
  <c r="DS294" i="16"/>
  <c r="CI294" i="19" s="1"/>
  <c r="DS361" i="16"/>
  <c r="CI361" i="19" s="1"/>
  <c r="DS337" i="16"/>
  <c r="CI337" i="19" s="1"/>
  <c r="DT316" i="16"/>
  <c r="DZ304" i="16"/>
  <c r="DR294" i="16"/>
  <c r="DZ285" i="16"/>
  <c r="DV280" i="16"/>
  <c r="CJ280" i="19" s="1"/>
  <c r="DR275" i="16"/>
  <c r="DZ269" i="16"/>
  <c r="DV264" i="16"/>
  <c r="CJ264" i="19" s="1"/>
  <c r="DR259" i="16"/>
  <c r="DV350" i="16"/>
  <c r="CJ350" i="19" s="1"/>
  <c r="DR329" i="16"/>
  <c r="DU311" i="16"/>
  <c r="DY300" i="16"/>
  <c r="CK300" i="19" s="1"/>
  <c r="EC289" i="16"/>
  <c r="DY283" i="16"/>
  <c r="CK283" i="19" s="1"/>
  <c r="DU278" i="16"/>
  <c r="EC272" i="16"/>
  <c r="DY267" i="16"/>
  <c r="CK267" i="19" s="1"/>
  <c r="DU262" i="16"/>
  <c r="DT358" i="16"/>
  <c r="EB336" i="16"/>
  <c r="CL336" i="19" s="1"/>
  <c r="EC315" i="16"/>
  <c r="DX304" i="16"/>
  <c r="EB293" i="16"/>
  <c r="CL293" i="19" s="1"/>
  <c r="DX285" i="16"/>
  <c r="DT280" i="16"/>
  <c r="EB274" i="16"/>
  <c r="CL274" i="19" s="1"/>
  <c r="DX269" i="16"/>
  <c r="DT264" i="16"/>
  <c r="EB258" i="16"/>
  <c r="CL258" i="19" s="1"/>
  <c r="DS350" i="16"/>
  <c r="CI350" i="19" s="1"/>
  <c r="EA328" i="16"/>
  <c r="DS311" i="16"/>
  <c r="CI311" i="19" s="1"/>
  <c r="DW300" i="16"/>
  <c r="EA289" i="16"/>
  <c r="DW283" i="16"/>
  <c r="DS278" i="16"/>
  <c r="CI278" i="19" s="1"/>
  <c r="EA272" i="16"/>
  <c r="DW267" i="16"/>
  <c r="DS262" i="16"/>
  <c r="CI262" i="19" s="1"/>
  <c r="EA335" i="16"/>
  <c r="DY360" i="16"/>
  <c r="CK360" i="19" s="1"/>
  <c r="EC349" i="16"/>
  <c r="DU339" i="16"/>
  <c r="DY328" i="16"/>
  <c r="CK328" i="19" s="1"/>
  <c r="EC317" i="16"/>
  <c r="DX360" i="16"/>
  <c r="EB349" i="16"/>
  <c r="CL349" i="19" s="1"/>
  <c r="DT339" i="16"/>
  <c r="DX328" i="16"/>
  <c r="EB317" i="16"/>
  <c r="CL317" i="19" s="1"/>
  <c r="DU364" i="16"/>
  <c r="DY353" i="16"/>
  <c r="CK353" i="19" s="1"/>
  <c r="EC342" i="16"/>
  <c r="DU332" i="16"/>
  <c r="DY321" i="16"/>
  <c r="CK321" i="19" s="1"/>
  <c r="DR364" i="16"/>
  <c r="DV353" i="16"/>
  <c r="CJ353" i="19" s="1"/>
  <c r="DZ342" i="16"/>
  <c r="DR332" i="16"/>
  <c r="DV321" i="16"/>
  <c r="CJ321" i="19" s="1"/>
  <c r="EA365" i="16"/>
  <c r="DW344" i="16"/>
  <c r="DS323" i="16"/>
  <c r="CI323" i="19" s="1"/>
  <c r="DV308" i="16"/>
  <c r="CJ308" i="19" s="1"/>
  <c r="DZ297" i="16"/>
  <c r="DV368" i="16"/>
  <c r="CJ368" i="19" s="1"/>
  <c r="DR347" i="16"/>
  <c r="DZ325" i="16"/>
  <c r="DY309" i="16"/>
  <c r="CK309" i="19" s="1"/>
  <c r="EC298" i="16"/>
  <c r="DU288" i="16"/>
  <c r="DX349" i="16"/>
  <c r="DT328" i="16"/>
  <c r="EB310" i="16"/>
  <c r="CL310" i="19" s="1"/>
  <c r="DT300" i="16"/>
  <c r="DX289" i="16"/>
  <c r="DS356" i="16"/>
  <c r="CI356" i="19" s="1"/>
  <c r="EA334" i="16"/>
  <c r="DW314" i="16"/>
  <c r="DW303" i="16"/>
  <c r="EA292" i="16"/>
  <c r="DS353" i="16"/>
  <c r="CI353" i="19" s="1"/>
  <c r="EA331" i="16"/>
  <c r="DZ312" i="16"/>
  <c r="DR302" i="16"/>
  <c r="DV291" i="16"/>
  <c r="CJ291" i="19" s="1"/>
  <c r="DV284" i="16"/>
  <c r="CJ284" i="19" s="1"/>
  <c r="DR279" i="16"/>
  <c r="DZ273" i="16"/>
  <c r="DV268" i="16"/>
  <c r="CJ268" i="19" s="1"/>
  <c r="DR263" i="16"/>
  <c r="DV366" i="16"/>
  <c r="CJ366" i="19" s="1"/>
  <c r="DR345" i="16"/>
  <c r="DZ323" i="16"/>
  <c r="DY308" i="16"/>
  <c r="CK308" i="19" s="1"/>
  <c r="EC297" i="16"/>
  <c r="EB287" i="16"/>
  <c r="CL287" i="19" s="1"/>
  <c r="DU282" i="16"/>
  <c r="EC276" i="16"/>
  <c r="DY271" i="16"/>
  <c r="CK271" i="19" s="1"/>
  <c r="DU266" i="16"/>
  <c r="EC260" i="16"/>
  <c r="EB352" i="16"/>
  <c r="CL352" i="19" s="1"/>
  <c r="DX331" i="16"/>
  <c r="DX312" i="16"/>
  <c r="EB301" i="16"/>
  <c r="CL301" i="19" s="1"/>
  <c r="DT291" i="16"/>
  <c r="DT284" i="16"/>
  <c r="EB278" i="16"/>
  <c r="CL278" i="19" s="1"/>
  <c r="DX273" i="16"/>
  <c r="DT268" i="16"/>
  <c r="EB262" i="16"/>
  <c r="CL262" i="19" s="1"/>
  <c r="DS366" i="16"/>
  <c r="CI366" i="19" s="1"/>
  <c r="EA344" i="16"/>
  <c r="DW323" i="16"/>
  <c r="DW308" i="16"/>
  <c r="EA297" i="16"/>
  <c r="DZ287" i="16"/>
  <c r="DS282" i="16"/>
  <c r="CI282" i="19" s="1"/>
  <c r="EA276" i="16"/>
  <c r="DW271" i="16"/>
  <c r="DS266" i="16"/>
  <c r="CI266" i="19" s="1"/>
  <c r="EA367" i="16"/>
  <c r="DS325" i="16"/>
  <c r="CI325" i="19" s="1"/>
  <c r="DZ298" i="16"/>
  <c r="EC367" i="16"/>
  <c r="DU357" i="16"/>
  <c r="DY346" i="16"/>
  <c r="CK346" i="19" s="1"/>
  <c r="EC335" i="16"/>
  <c r="DU325" i="16"/>
  <c r="EB367" i="16"/>
  <c r="CL367" i="19" s="1"/>
  <c r="DT357" i="16"/>
  <c r="DX346" i="16"/>
  <c r="EB335" i="16"/>
  <c r="CL335" i="19" s="1"/>
  <c r="DT325" i="16"/>
  <c r="DX314" i="16"/>
  <c r="EC360" i="16"/>
  <c r="DU350" i="16"/>
  <c r="DY339" i="16"/>
  <c r="CK339" i="19" s="1"/>
  <c r="EC328" i="16"/>
  <c r="DU318" i="16"/>
  <c r="DZ360" i="16"/>
  <c r="DR350" i="16"/>
  <c r="DV339" i="16"/>
  <c r="CJ339" i="19" s="1"/>
  <c r="DZ328" i="16"/>
  <c r="DR318" i="16"/>
  <c r="DS359" i="16"/>
  <c r="CI359" i="19" s="1"/>
  <c r="EA337" i="16"/>
  <c r="DY316" i="16"/>
  <c r="CK316" i="19" s="1"/>
  <c r="DR305" i="16"/>
  <c r="DV294" i="16"/>
  <c r="CJ294" i="19" s="1"/>
  <c r="DZ361" i="16"/>
  <c r="DV340" i="16"/>
  <c r="CJ340" i="19" s="1"/>
  <c r="DR319" i="16"/>
  <c r="DU306" i="16"/>
  <c r="DY295" i="16"/>
  <c r="CK295" i="19" s="1"/>
  <c r="DT364" i="16"/>
  <c r="EB342" i="16"/>
  <c r="CL342" i="19" s="1"/>
  <c r="DX321" i="16"/>
  <c r="DX307" i="16"/>
  <c r="EB296" i="16"/>
  <c r="CL296" i="19" s="1"/>
  <c r="DT286" i="16"/>
  <c r="DW349" i="16"/>
  <c r="DS328" i="16"/>
  <c r="CI328" i="19" s="1"/>
  <c r="EA310" i="16"/>
  <c r="DS300" i="16"/>
  <c r="CI300" i="19" s="1"/>
  <c r="DS292" i="16"/>
  <c r="CI292" i="19" s="1"/>
  <c r="DW350" i="16"/>
  <c r="DS329" i="16"/>
  <c r="CI329" i="19" s="1"/>
  <c r="DV311" i="16"/>
  <c r="CJ311" i="19" s="1"/>
  <c r="DZ300" i="16"/>
  <c r="DR290" i="16"/>
  <c r="DZ283" i="16"/>
  <c r="DV278" i="16"/>
  <c r="CJ278" i="19" s="1"/>
  <c r="DR273" i="16"/>
  <c r="DZ267" i="16"/>
  <c r="DV262" i="16"/>
  <c r="CJ262" i="19" s="1"/>
  <c r="DZ363" i="16"/>
  <c r="DV342" i="16"/>
  <c r="CJ342" i="19" s="1"/>
  <c r="DR321" i="16"/>
  <c r="DU307" i="16"/>
  <c r="DY296" i="16"/>
  <c r="CK296" i="19" s="1"/>
  <c r="DS287" i="16"/>
  <c r="CI287" i="19" s="1"/>
  <c r="DY281" i="16"/>
  <c r="CK281" i="19" s="1"/>
  <c r="DU276" i="16"/>
  <c r="EC270" i="16"/>
  <c r="DY265" i="16"/>
  <c r="CK265" i="19" s="1"/>
  <c r="DU260" i="16"/>
  <c r="DT350" i="16"/>
  <c r="EB328" i="16"/>
  <c r="CL328" i="19" s="1"/>
  <c r="DT311" i="16"/>
  <c r="DX300" i="16"/>
  <c r="EB289" i="16"/>
  <c r="CL289" i="19" s="1"/>
  <c r="DX283" i="16"/>
  <c r="DT278" i="16"/>
  <c r="EB272" i="16"/>
  <c r="CL272" i="19" s="1"/>
  <c r="DX267" i="16"/>
  <c r="DT262" i="16"/>
  <c r="DW363" i="16"/>
  <c r="DS342" i="16"/>
  <c r="CI342" i="19" s="1"/>
  <c r="EA320" i="16"/>
  <c r="DS307" i="16"/>
  <c r="CI307" i="19" s="1"/>
  <c r="DW296" i="16"/>
  <c r="EC286" i="16"/>
  <c r="DW281" i="16"/>
  <c r="DS276" i="16"/>
  <c r="CI276" i="19" s="1"/>
  <c r="EA270" i="16"/>
  <c r="DW265" i="16"/>
  <c r="DW362" i="16"/>
  <c r="EA319" i="16"/>
  <c r="DU361" i="16"/>
  <c r="EC339" i="16"/>
  <c r="DY318" i="16"/>
  <c r="CK318" i="19" s="1"/>
  <c r="DX350" i="16"/>
  <c r="DT329" i="16"/>
  <c r="EC364" i="16"/>
  <c r="DY343" i="16"/>
  <c r="CK343" i="19" s="1"/>
  <c r="DU322" i="16"/>
  <c r="DR354" i="16"/>
  <c r="DZ332" i="16"/>
  <c r="DS367" i="16"/>
  <c r="CI367" i="19" s="1"/>
  <c r="DW324" i="16"/>
  <c r="DV298" i="16"/>
  <c r="CJ298" i="19" s="1"/>
  <c r="DV348" i="16"/>
  <c r="CJ348" i="19" s="1"/>
  <c r="DU310" i="16"/>
  <c r="EC288" i="16"/>
  <c r="DX329" i="16"/>
  <c r="EB300" i="16"/>
  <c r="CL300" i="19" s="1"/>
  <c r="DW357" i="16"/>
  <c r="DW315" i="16"/>
  <c r="DW293" i="16"/>
  <c r="DW334" i="16"/>
  <c r="DV303" i="16"/>
  <c r="CJ303" i="19" s="1"/>
  <c r="DR285" i="16"/>
  <c r="DV274" i="16"/>
  <c r="CJ274" i="19" s="1"/>
  <c r="DZ263" i="16"/>
  <c r="DZ347" i="16"/>
  <c r="EC309" i="16"/>
  <c r="EA288" i="16"/>
  <c r="DY277" i="16"/>
  <c r="CK277" i="19" s="1"/>
  <c r="EC266" i="16"/>
  <c r="DX355" i="16"/>
  <c r="DT314" i="16"/>
  <c r="DX292" i="16"/>
  <c r="DX279" i="16"/>
  <c r="EB268" i="16"/>
  <c r="CL268" i="19" s="1"/>
  <c r="EA368" i="16"/>
  <c r="DS326" i="16"/>
  <c r="CI326" i="19" s="1"/>
  <c r="DS299" i="16"/>
  <c r="CI299" i="19" s="1"/>
  <c r="EA282" i="16"/>
  <c r="DS272" i="16"/>
  <c r="CI272" i="19" s="1"/>
  <c r="DW261" i="16"/>
  <c r="DZ306" i="16"/>
  <c r="DV285" i="16"/>
  <c r="CJ285" i="19" s="1"/>
  <c r="DZ274" i="16"/>
  <c r="DR264" i="16"/>
  <c r="DX256" i="16"/>
  <c r="DT251" i="16"/>
  <c r="EB245" i="16"/>
  <c r="CL245" i="19" s="1"/>
  <c r="DX240" i="16"/>
  <c r="DT235" i="16"/>
  <c r="DV362" i="16"/>
  <c r="CJ362" i="19" s="1"/>
  <c r="DZ319" i="16"/>
  <c r="EC295" i="16"/>
  <c r="DU281" i="16"/>
  <c r="DY270" i="16"/>
  <c r="CK270" i="19" s="1"/>
  <c r="DS260" i="16"/>
  <c r="DW254" i="16"/>
  <c r="DS249" i="16"/>
  <c r="CI249" i="19" s="1"/>
  <c r="EA243" i="16"/>
  <c r="DW238" i="16"/>
  <c r="DS233" i="16"/>
  <c r="CI233" i="19" s="1"/>
  <c r="EB356" i="16"/>
  <c r="CL356" i="19" s="1"/>
  <c r="DR315" i="16"/>
  <c r="DT293" i="16"/>
  <c r="EB279" i="16"/>
  <c r="CL279" i="19" s="1"/>
  <c r="DT269" i="16"/>
  <c r="DT259" i="16"/>
  <c r="DZ253" i="16"/>
  <c r="DV248" i="16"/>
  <c r="CJ248" i="19" s="1"/>
  <c r="DR243" i="16"/>
  <c r="DZ237" i="16"/>
  <c r="DV232" i="16"/>
  <c r="DR227" i="16"/>
  <c r="EA340" i="16"/>
  <c r="DY356" i="16"/>
  <c r="CK356" i="19" s="1"/>
  <c r="DU335" i="16"/>
  <c r="DT367" i="16"/>
  <c r="EB345" i="16"/>
  <c r="CL345" i="19" s="1"/>
  <c r="DX324" i="16"/>
  <c r="DU360" i="16"/>
  <c r="EC338" i="16"/>
  <c r="DY317" i="16"/>
  <c r="CK317" i="19" s="1"/>
  <c r="DV349" i="16"/>
  <c r="CJ349" i="19" s="1"/>
  <c r="DR328" i="16"/>
  <c r="EA357" i="16"/>
  <c r="DZ315" i="16"/>
  <c r="DZ293" i="16"/>
  <c r="DR339" i="16"/>
  <c r="DY305" i="16"/>
  <c r="CK305" i="19" s="1"/>
  <c r="EB362" i="16"/>
  <c r="CL362" i="19" s="1"/>
  <c r="DT320" i="16"/>
  <c r="DT296" i="16"/>
  <c r="DS348" i="16"/>
  <c r="CI348" i="19" s="1"/>
  <c r="DS310" i="16"/>
  <c r="CI310" i="19" s="1"/>
  <c r="EA290" i="16"/>
  <c r="DW326" i="16"/>
  <c r="DV299" i="16"/>
  <c r="CJ299" i="19" s="1"/>
  <c r="DR283" i="16"/>
  <c r="DV272" i="16"/>
  <c r="CJ272" i="19" s="1"/>
  <c r="DZ261" i="16"/>
  <c r="DZ339" i="16"/>
  <c r="EC305" i="16"/>
  <c r="DV286" i="16"/>
  <c r="CJ286" i="19" s="1"/>
  <c r="DY275" i="16"/>
  <c r="CK275" i="19" s="1"/>
  <c r="EC264" i="16"/>
  <c r="DX347" i="16"/>
  <c r="EB309" i="16"/>
  <c r="CL309" i="19" s="1"/>
  <c r="DZ288" i="16"/>
  <c r="DX277" i="16"/>
  <c r="EB266" i="16"/>
  <c r="CL266" i="19" s="1"/>
  <c r="EA360" i="16"/>
  <c r="DS318" i="16"/>
  <c r="CI318" i="19" s="1"/>
  <c r="DS295" i="16"/>
  <c r="EA280" i="16"/>
  <c r="DS270" i="16"/>
  <c r="CI270" i="19" s="1"/>
  <c r="DS357" i="16"/>
  <c r="CI357" i="19" s="1"/>
  <c r="DR304" i="16"/>
  <c r="DR284" i="16"/>
  <c r="DV273" i="16"/>
  <c r="CJ273" i="19" s="1"/>
  <c r="DZ262" i="16"/>
  <c r="EB255" i="16"/>
  <c r="CL255" i="19" s="1"/>
  <c r="DX250" i="16"/>
  <c r="DT245" i="16"/>
  <c r="EB239" i="16"/>
  <c r="CL239" i="19" s="1"/>
  <c r="DX234" i="16"/>
  <c r="DR357" i="16"/>
  <c r="DS315" i="16"/>
  <c r="CI315" i="19" s="1"/>
  <c r="DU293" i="16"/>
  <c r="EC279" i="16"/>
  <c r="DU269" i="16"/>
  <c r="DU259" i="16"/>
  <c r="EA253" i="16"/>
  <c r="DW248" i="16"/>
  <c r="DS243" i="16"/>
  <c r="CI243" i="19" s="1"/>
  <c r="EA237" i="16"/>
  <c r="DW232" i="16"/>
  <c r="DX351" i="16"/>
  <c r="EB311" i="16"/>
  <c r="CL311" i="19" s="1"/>
  <c r="DX290" i="16"/>
  <c r="DX278" i="16"/>
  <c r="EB267" i="16"/>
  <c r="CL267" i="19" s="1"/>
  <c r="DV258" i="16"/>
  <c r="CJ258" i="19" s="1"/>
  <c r="DR253" i="16"/>
  <c r="DZ247" i="16"/>
  <c r="DV242" i="16"/>
  <c r="CJ242" i="19" s="1"/>
  <c r="DR237" i="16"/>
  <c r="DZ231" i="16"/>
  <c r="DV226" i="16"/>
  <c r="CJ226" i="19" s="1"/>
  <c r="DW335" i="16"/>
  <c r="EA303" i="16"/>
  <c r="DS285" i="16"/>
  <c r="CI285" i="19" s="1"/>
  <c r="DW274" i="16"/>
  <c r="EA263" i="16"/>
  <c r="DU256" i="16"/>
  <c r="EC250" i="16"/>
  <c r="DY245" i="16"/>
  <c r="CK245" i="19" s="1"/>
  <c r="DU240" i="16"/>
  <c r="EC234" i="16"/>
  <c r="DW354" i="16"/>
  <c r="EC355" i="16"/>
  <c r="DY334" i="16"/>
  <c r="CK334" i="19" s="1"/>
  <c r="DX366" i="16"/>
  <c r="DT345" i="16"/>
  <c r="EB323" i="16"/>
  <c r="CL323" i="19" s="1"/>
  <c r="DY359" i="16"/>
  <c r="CK359" i="19" s="1"/>
  <c r="DU338" i="16"/>
  <c r="EC316" i="16"/>
  <c r="DZ348" i="16"/>
  <c r="DV327" i="16"/>
  <c r="CJ327" i="19" s="1"/>
  <c r="DW356" i="16"/>
  <c r="EB314" i="16"/>
  <c r="CL314" i="19" s="1"/>
  <c r="DR293" i="16"/>
  <c r="DZ337" i="16"/>
  <c r="EC304" i="16"/>
  <c r="DX361" i="16"/>
  <c r="EB318" i="16"/>
  <c r="CL318" i="19" s="1"/>
  <c r="DX295" i="16"/>
  <c r="EA346" i="16"/>
  <c r="DW309" i="16"/>
  <c r="DS369" i="16"/>
  <c r="CI369" i="19" s="1"/>
  <c r="EA323" i="16"/>
  <c r="DR298" i="16"/>
  <c r="DV282" i="16"/>
  <c r="CJ282" i="19" s="1"/>
  <c r="DZ271" i="16"/>
  <c r="DR261" i="16"/>
  <c r="DR337" i="16"/>
  <c r="DY304" i="16"/>
  <c r="CK304" i="19" s="1"/>
  <c r="DY285" i="16"/>
  <c r="CK285" i="19" s="1"/>
  <c r="EC274" i="16"/>
  <c r="DU264" i="16"/>
  <c r="EB344" i="16"/>
  <c r="CL344" i="19" s="1"/>
  <c r="DX308" i="16"/>
  <c r="EA287" i="16"/>
  <c r="EB276" i="16"/>
  <c r="CL276" i="19" s="1"/>
  <c r="DT266" i="16"/>
  <c r="DS358" i="16"/>
  <c r="CI358" i="19" s="1"/>
  <c r="EA315" i="16"/>
  <c r="EA293" i="16"/>
  <c r="DS280" i="16"/>
  <c r="CI280" i="19" s="1"/>
  <c r="DW269" i="16"/>
  <c r="EA351" i="16"/>
  <c r="DV301" i="16"/>
  <c r="CJ301" i="19" s="1"/>
  <c r="DZ282" i="16"/>
  <c r="DR272" i="16"/>
  <c r="DV261" i="16"/>
  <c r="CJ261" i="19" s="1"/>
  <c r="DT255" i="16"/>
  <c r="EB249" i="16"/>
  <c r="CL249" i="19" s="1"/>
  <c r="DX244" i="16"/>
  <c r="DT239" i="16"/>
  <c r="EB233" i="16"/>
  <c r="CL233" i="19" s="1"/>
  <c r="DZ351" i="16"/>
  <c r="EC311" i="16"/>
  <c r="DY290" i="16"/>
  <c r="CK290" i="19" s="1"/>
  <c r="DY278" i="16"/>
  <c r="CK278" i="19" s="1"/>
  <c r="EC267" i="16"/>
  <c r="DW258" i="16"/>
  <c r="DS253" i="16"/>
  <c r="EA247" i="16"/>
  <c r="DW242" i="16"/>
  <c r="DS237" i="16"/>
  <c r="CI237" i="19" s="1"/>
  <c r="EA231" i="16"/>
  <c r="DT346" i="16"/>
  <c r="DT309" i="16"/>
  <c r="DS288" i="16"/>
  <c r="DT277" i="16"/>
  <c r="DX266" i="16"/>
  <c r="DZ257" i="16"/>
  <c r="DV252" i="16"/>
  <c r="CJ252" i="19" s="1"/>
  <c r="DR247" i="16"/>
  <c r="DZ241" i="16"/>
  <c r="DV236" i="16"/>
  <c r="CJ236" i="19" s="1"/>
  <c r="DR231" i="16"/>
  <c r="DZ225" i="16"/>
  <c r="DS330" i="16"/>
  <c r="CI330" i="19" s="1"/>
  <c r="DS301" i="16"/>
  <c r="CI301" i="19" s="1"/>
  <c r="EA283" i="16"/>
  <c r="DS273" i="16"/>
  <c r="CI273" i="19" s="1"/>
  <c r="DW262" i="16"/>
  <c r="DY255" i="16"/>
  <c r="CK255" i="19" s="1"/>
  <c r="DU250" i="16"/>
  <c r="EC244" i="16"/>
  <c r="DY239" i="16"/>
  <c r="CK239" i="19" s="1"/>
  <c r="DU234" i="16"/>
  <c r="EA343" i="16"/>
  <c r="DU367" i="16"/>
  <c r="EC345" i="16"/>
  <c r="DY324" i="16"/>
  <c r="CK324" i="19" s="1"/>
  <c r="DX356" i="16"/>
  <c r="DT335" i="16"/>
  <c r="EB313" i="16"/>
  <c r="CL313" i="19" s="1"/>
  <c r="DY349" i="16"/>
  <c r="CK349" i="19" s="1"/>
  <c r="DU328" i="16"/>
  <c r="DR360" i="16"/>
  <c r="DZ338" i="16"/>
  <c r="DV317" i="16"/>
  <c r="CJ317" i="19" s="1"/>
  <c r="DW336" i="16"/>
  <c r="DV304" i="16"/>
  <c r="CJ304" i="19" s="1"/>
  <c r="DV360" i="16"/>
  <c r="CJ360" i="19" s="1"/>
  <c r="DZ317" i="16"/>
  <c r="EC294" i="16"/>
  <c r="DX341" i="16"/>
  <c r="EB306" i="16"/>
  <c r="CL306" i="19" s="1"/>
  <c r="DW369" i="16"/>
  <c r="EA326" i="16"/>
  <c r="DW299" i="16"/>
  <c r="EA347" i="16"/>
  <c r="DR310" i="16"/>
  <c r="DS289" i="16"/>
  <c r="CI289" i="19" s="1"/>
  <c r="DZ277" i="16"/>
  <c r="DR267" i="16"/>
  <c r="DR361" i="16"/>
  <c r="DV318" i="16"/>
  <c r="CJ318" i="19" s="1"/>
  <c r="DU295" i="16"/>
  <c r="EC280" i="16"/>
  <c r="DU270" i="16"/>
  <c r="EB368" i="16"/>
  <c r="CL368" i="19" s="1"/>
  <c r="DT326" i="16"/>
  <c r="DT299" i="16"/>
  <c r="EB282" i="16"/>
  <c r="CL282" i="19" s="1"/>
  <c r="DT272" i="16"/>
  <c r="DX261" i="16"/>
  <c r="DW339" i="16"/>
  <c r="EA305" i="16"/>
  <c r="DS286" i="16"/>
  <c r="CI286" i="19" s="1"/>
  <c r="DW275" i="16"/>
  <c r="EA264" i="16"/>
  <c r="DU315" i="16"/>
  <c r="DZ290" i="16"/>
  <c r="DZ278" i="16"/>
  <c r="DR268" i="16"/>
  <c r="DX258" i="16"/>
  <c r="DT253" i="16"/>
  <c r="EB247" i="16"/>
  <c r="CL247" i="19" s="1"/>
  <c r="DX242" i="16"/>
  <c r="DT237" i="16"/>
  <c r="EB231" i="16"/>
  <c r="CL231" i="19" s="1"/>
  <c r="DZ335" i="16"/>
  <c r="EC303" i="16"/>
  <c r="DU285" i="16"/>
  <c r="DY274" i="16"/>
  <c r="CK274" i="19" s="1"/>
  <c r="EC263" i="16"/>
  <c r="DW256" i="16"/>
  <c r="DS251" i="16"/>
  <c r="CI251" i="19" s="1"/>
  <c r="EA245" i="16"/>
  <c r="DW240" i="16"/>
  <c r="DS235" i="16"/>
  <c r="CI235" i="19" s="1"/>
  <c r="EA229" i="16"/>
  <c r="DT330" i="16"/>
  <c r="DT301" i="16"/>
  <c r="EB283" i="16"/>
  <c r="CL283" i="19" s="1"/>
  <c r="DT273" i="16"/>
  <c r="DX262" i="16"/>
  <c r="DZ255" i="16"/>
  <c r="DV250" i="16"/>
  <c r="CJ250" i="19" s="1"/>
  <c r="DR245" i="16"/>
  <c r="DZ239" i="16"/>
  <c r="DV234" i="16"/>
  <c r="CJ234" i="19" s="1"/>
  <c r="DR229" i="16"/>
  <c r="EA356" i="16"/>
  <c r="EC314" i="16"/>
  <c r="DS293" i="16"/>
  <c r="CI293" i="19" s="1"/>
  <c r="EA279" i="16"/>
  <c r="DS269" i="16"/>
  <c r="CI269" i="19" s="1"/>
  <c r="DS259" i="16"/>
  <c r="CI259" i="19" s="1"/>
  <c r="DY253" i="16"/>
  <c r="CK253" i="19" s="1"/>
  <c r="DU248" i="16"/>
  <c r="EC242" i="16"/>
  <c r="DY237" i="16"/>
  <c r="CK237" i="19" s="1"/>
  <c r="EA339" i="16"/>
  <c r="DW317" i="16"/>
  <c r="DT302" i="16"/>
  <c r="DU290" i="16"/>
  <c r="DR351" i="16"/>
  <c r="DS327" i="16"/>
  <c r="CI327" i="19" s="1"/>
  <c r="DR334" i="16"/>
  <c r="DY323" i="16"/>
  <c r="CK323" i="19" s="1"/>
  <c r="DU366" i="16"/>
  <c r="EB351" i="16"/>
  <c r="CL351" i="19" s="1"/>
  <c r="DU341" i="16"/>
  <c r="DS345" i="16"/>
  <c r="CI345" i="19" s="1"/>
  <c r="DW325" i="16"/>
  <c r="DT306" i="16"/>
  <c r="DU294" i="16"/>
  <c r="DR359" i="16"/>
  <c r="DS335" i="16"/>
  <c r="CI335" i="19" s="1"/>
  <c r="DR338" i="16"/>
  <c r="DY327" i="16"/>
  <c r="CK327" i="19" s="1"/>
  <c r="DT313" i="16"/>
  <c r="EB355" i="16"/>
  <c r="CL355" i="19" s="1"/>
  <c r="DU345" i="16"/>
  <c r="DS336" i="16"/>
  <c r="CI336" i="19" s="1"/>
  <c r="DX311" i="16"/>
  <c r="DY299" i="16"/>
  <c r="CK299" i="19" s="1"/>
  <c r="DZ369" i="16"/>
  <c r="EA345" i="16"/>
  <c r="DV343" i="16"/>
  <c r="CJ343" i="19" s="1"/>
  <c r="EC332" i="16"/>
  <c r="DX318" i="16"/>
  <c r="DT361" i="16"/>
  <c r="DY350" i="16"/>
  <c r="CK350" i="19" s="1"/>
  <c r="AB126" i="19" l="1"/>
  <c r="BC126" i="19"/>
  <c r="BR84" i="19"/>
  <c r="CJ85" i="19"/>
  <c r="CN255" i="19"/>
  <c r="CQ255" i="19" s="1"/>
  <c r="CM13" i="19"/>
  <c r="CP13" i="19" s="1"/>
  <c r="M84" i="19"/>
  <c r="BF161" i="19"/>
  <c r="BL98" i="19"/>
  <c r="BI154" i="19"/>
  <c r="CJ225" i="19"/>
  <c r="CI78" i="19"/>
  <c r="BI91" i="19"/>
  <c r="CN148" i="19"/>
  <c r="CQ148" i="19" s="1"/>
  <c r="CN275" i="19"/>
  <c r="CQ275" i="19" s="1"/>
  <c r="BY267" i="19"/>
  <c r="BC91" i="19"/>
  <c r="K63" i="19"/>
  <c r="BR91" i="19"/>
  <c r="BG133" i="19"/>
  <c r="AZ266" i="19"/>
  <c r="CI225" i="19"/>
  <c r="CO225" i="19" s="1"/>
  <c r="CR225" i="19" s="1"/>
  <c r="CJ64" i="19"/>
  <c r="CN332" i="19"/>
  <c r="CQ332" i="19" s="1"/>
  <c r="CN137" i="19"/>
  <c r="CQ137" i="19" s="1"/>
  <c r="CN256" i="19"/>
  <c r="CQ256" i="19" s="1"/>
  <c r="CN15" i="19"/>
  <c r="CQ15" i="19" s="1"/>
  <c r="CN348" i="19"/>
  <c r="CQ348" i="19" s="1"/>
  <c r="CN130" i="19"/>
  <c r="CQ130" i="19" s="1"/>
  <c r="CN19" i="19"/>
  <c r="CQ19" i="19" s="1"/>
  <c r="BL56" i="19"/>
  <c r="CM101" i="19"/>
  <c r="CP101" i="19" s="1"/>
  <c r="BC49" i="19"/>
  <c r="BC56" i="19"/>
  <c r="AB84" i="19"/>
  <c r="BF147" i="19"/>
  <c r="CJ148" i="19"/>
  <c r="CI99" i="19"/>
  <c r="CC245" i="19"/>
  <c r="CN243" i="19"/>
  <c r="CQ243" i="19" s="1"/>
  <c r="CN5" i="19"/>
  <c r="CQ5" i="19" s="1"/>
  <c r="CN26" i="19"/>
  <c r="CQ26" i="19" s="1"/>
  <c r="BW252" i="19"/>
  <c r="BD259" i="19"/>
  <c r="CC252" i="19"/>
  <c r="AZ98" i="19"/>
  <c r="CN333" i="19"/>
  <c r="CQ333" i="19" s="1"/>
  <c r="CJ29" i="19"/>
  <c r="CO29" i="19" s="1"/>
  <c r="CR29" i="19" s="1"/>
  <c r="CI141" i="19"/>
  <c r="BY85" i="19"/>
  <c r="BU155" i="19"/>
  <c r="BC112" i="19"/>
  <c r="BI84" i="19"/>
  <c r="BG119" i="19"/>
  <c r="BA63" i="19"/>
  <c r="BU70" i="19"/>
  <c r="BW154" i="19"/>
  <c r="BO84" i="19"/>
  <c r="BF280" i="19"/>
  <c r="BU267" i="19"/>
  <c r="BD63" i="19"/>
  <c r="BI147" i="19"/>
  <c r="CI260" i="19"/>
  <c r="CJ50" i="19"/>
  <c r="CI85" i="19"/>
  <c r="CN50" i="19"/>
  <c r="CQ50" i="19" s="1"/>
  <c r="CN124" i="19"/>
  <c r="CQ124" i="19" s="1"/>
  <c r="CN106" i="19"/>
  <c r="CQ106" i="19" s="1"/>
  <c r="CN113" i="19"/>
  <c r="CQ113" i="19" s="1"/>
  <c r="CN33" i="19"/>
  <c r="CQ33" i="19" s="1"/>
  <c r="CN40" i="19"/>
  <c r="CQ40" i="19" s="1"/>
  <c r="BU56" i="19"/>
  <c r="CO56" i="19" s="1"/>
  <c r="CR56" i="19" s="1"/>
  <c r="CI71" i="19"/>
  <c r="BY148" i="19"/>
  <c r="AZ126" i="19"/>
  <c r="AZ112" i="19"/>
  <c r="CM112" i="19" s="1"/>
  <c r="CP112" i="19" s="1"/>
  <c r="BP63" i="19"/>
  <c r="CM214" i="19"/>
  <c r="CP214" i="19" s="1"/>
  <c r="BO119" i="19"/>
  <c r="BG91" i="19"/>
  <c r="CN27" i="19"/>
  <c r="CQ27" i="19" s="1"/>
  <c r="CN144" i="19"/>
  <c r="CQ144" i="19" s="1"/>
  <c r="BY92" i="19"/>
  <c r="BC147" i="19"/>
  <c r="AB266" i="19"/>
  <c r="S266" i="19"/>
  <c r="BR105" i="19"/>
  <c r="BD161" i="19"/>
  <c r="CM161" i="19" s="1"/>
  <c r="CP161" i="19" s="1"/>
  <c r="BI105" i="19"/>
  <c r="AZ91" i="19"/>
  <c r="BU141" i="19"/>
  <c r="BR77" i="19"/>
  <c r="CJ288" i="19"/>
  <c r="CI288" i="19"/>
  <c r="CO288" i="19" s="1"/>
  <c r="CR288" i="19" s="1"/>
  <c r="CI246" i="19"/>
  <c r="CO246" i="19" s="1"/>
  <c r="CR246" i="19" s="1"/>
  <c r="CI253" i="19"/>
  <c r="CO253" i="19" s="1"/>
  <c r="CR253" i="19" s="1"/>
  <c r="CJ260" i="19"/>
  <c r="CI239" i="19"/>
  <c r="CJ253" i="19"/>
  <c r="CJ134" i="19"/>
  <c r="CI134" i="19"/>
  <c r="CO7" i="19"/>
  <c r="CR7" i="19" s="1"/>
  <c r="CO94" i="19"/>
  <c r="CR94" i="19" s="1"/>
  <c r="CO131" i="19"/>
  <c r="CR131" i="19" s="1"/>
  <c r="CO130" i="19"/>
  <c r="CR130" i="19" s="1"/>
  <c r="CO65" i="19"/>
  <c r="CR65" i="19" s="1"/>
  <c r="CO320" i="19"/>
  <c r="CR320" i="19" s="1"/>
  <c r="CO184" i="19"/>
  <c r="CR184" i="19" s="1"/>
  <c r="CO52" i="19"/>
  <c r="CR52" i="19" s="1"/>
  <c r="CO165" i="19"/>
  <c r="CR165" i="19" s="1"/>
  <c r="CO115" i="19"/>
  <c r="CR115" i="19" s="1"/>
  <c r="CO89" i="19"/>
  <c r="CR89" i="19" s="1"/>
  <c r="CO38" i="19"/>
  <c r="CR38" i="19" s="1"/>
  <c r="CO69" i="19"/>
  <c r="CR69" i="19" s="1"/>
  <c r="CO264" i="19"/>
  <c r="CR264" i="19" s="1"/>
  <c r="CO107" i="19"/>
  <c r="CR107" i="19" s="1"/>
  <c r="CO114" i="19"/>
  <c r="CR114" i="19" s="1"/>
  <c r="CO168" i="19"/>
  <c r="CR168" i="19" s="1"/>
  <c r="CO164" i="19"/>
  <c r="CR164" i="19" s="1"/>
  <c r="CO314" i="19"/>
  <c r="CR314" i="19" s="1"/>
  <c r="CO304" i="19"/>
  <c r="CR304" i="19" s="1"/>
  <c r="CO145" i="19"/>
  <c r="CR145" i="19" s="1"/>
  <c r="CO269" i="19"/>
  <c r="CR269" i="19" s="1"/>
  <c r="CO292" i="19"/>
  <c r="CR292" i="19" s="1"/>
  <c r="CO203" i="19"/>
  <c r="CR203" i="19" s="1"/>
  <c r="CO202" i="19"/>
  <c r="CR202" i="19" s="1"/>
  <c r="CO205" i="19"/>
  <c r="CR205" i="19" s="1"/>
  <c r="CO176" i="19"/>
  <c r="CR176" i="19" s="1"/>
  <c r="CO193" i="19"/>
  <c r="CR193" i="19" s="1"/>
  <c r="CO289" i="19"/>
  <c r="CR289" i="19" s="1"/>
  <c r="CO311" i="19"/>
  <c r="CR311" i="19" s="1"/>
  <c r="CO138" i="19"/>
  <c r="CR138" i="19" s="1"/>
  <c r="CO45" i="19"/>
  <c r="CR45" i="19" s="1"/>
  <c r="CI50" i="19"/>
  <c r="CN131" i="19"/>
  <c r="CQ131" i="19" s="1"/>
  <c r="CO321" i="19"/>
  <c r="CR321" i="19" s="1"/>
  <c r="CN123" i="19"/>
  <c r="CQ123" i="19" s="1"/>
  <c r="CO270" i="19"/>
  <c r="CR270" i="19" s="1"/>
  <c r="BR63" i="19"/>
  <c r="BY155" i="19"/>
  <c r="CC266" i="19"/>
  <c r="CN81" i="19"/>
  <c r="CQ81" i="19" s="1"/>
  <c r="CN338" i="19"/>
  <c r="CQ338" i="19" s="1"/>
  <c r="CN208" i="19"/>
  <c r="CQ208" i="19" s="1"/>
  <c r="CN189" i="19"/>
  <c r="CQ189" i="19" s="1"/>
  <c r="CN72" i="19"/>
  <c r="CQ72" i="19" s="1"/>
  <c r="CN88" i="19"/>
  <c r="CQ88" i="19" s="1"/>
  <c r="CN141" i="19"/>
  <c r="CQ141" i="19" s="1"/>
  <c r="CN366" i="19"/>
  <c r="CQ366" i="19" s="1"/>
  <c r="CN287" i="19"/>
  <c r="CQ287" i="19" s="1"/>
  <c r="CN65" i="19"/>
  <c r="CQ65" i="19" s="1"/>
  <c r="CN268" i="19"/>
  <c r="CQ268" i="19" s="1"/>
  <c r="CN234" i="19"/>
  <c r="CQ234" i="19" s="1"/>
  <c r="CN18" i="19"/>
  <c r="CQ18" i="19" s="1"/>
  <c r="CN157" i="19"/>
  <c r="CQ157" i="19" s="1"/>
  <c r="CN316" i="19"/>
  <c r="CQ316" i="19" s="1"/>
  <c r="CN159" i="19"/>
  <c r="CQ159" i="19" s="1"/>
  <c r="CN168" i="19"/>
  <c r="CQ168" i="19" s="1"/>
  <c r="CN319" i="19"/>
  <c r="CQ319" i="19" s="1"/>
  <c r="CN30" i="19"/>
  <c r="CQ30" i="19" s="1"/>
  <c r="CN264" i="19"/>
  <c r="CQ264" i="19" s="1"/>
  <c r="CN230" i="19"/>
  <c r="CQ230" i="19" s="1"/>
  <c r="CN269" i="19"/>
  <c r="CQ269" i="19" s="1"/>
  <c r="CN364" i="19"/>
  <c r="CQ364" i="19" s="1"/>
  <c r="CN257" i="19"/>
  <c r="CQ257" i="19" s="1"/>
  <c r="CN300" i="19"/>
  <c r="CQ300" i="19" s="1"/>
  <c r="CN337" i="19"/>
  <c r="CQ337" i="19" s="1"/>
  <c r="CN330" i="19"/>
  <c r="CQ330" i="19" s="1"/>
  <c r="CN346" i="19"/>
  <c r="CQ346" i="19" s="1"/>
  <c r="CN353" i="19"/>
  <c r="CQ353" i="19" s="1"/>
  <c r="CN225" i="19"/>
  <c r="CQ225" i="19" s="1"/>
  <c r="CN34" i="19"/>
  <c r="CQ34" i="19" s="1"/>
  <c r="CN154" i="19"/>
  <c r="CQ154" i="19" s="1"/>
  <c r="CJ162" i="19"/>
  <c r="CI295" i="19"/>
  <c r="CJ232" i="19"/>
  <c r="CJ267" i="19"/>
  <c r="CI267" i="19"/>
  <c r="CI162" i="19"/>
  <c r="CI113" i="19"/>
  <c r="CO143" i="19"/>
  <c r="CR143" i="19" s="1"/>
  <c r="CO60" i="19"/>
  <c r="CR60" i="19" s="1"/>
  <c r="CO117" i="19"/>
  <c r="CR117" i="19" s="1"/>
  <c r="CO40" i="19"/>
  <c r="CR40" i="19" s="1"/>
  <c r="CO222" i="19"/>
  <c r="CR222" i="19" s="1"/>
  <c r="CO62" i="19"/>
  <c r="CR62" i="19" s="1"/>
  <c r="CO104" i="19"/>
  <c r="CR104" i="19" s="1"/>
  <c r="CN169" i="19"/>
  <c r="CQ169" i="19" s="1"/>
  <c r="CN226" i="19"/>
  <c r="CQ226" i="19" s="1"/>
  <c r="CN235" i="19"/>
  <c r="CQ235" i="19" s="1"/>
  <c r="CO32" i="19"/>
  <c r="CR32" i="19" s="1"/>
  <c r="CO90" i="19"/>
  <c r="CR90" i="19" s="1"/>
  <c r="CO14" i="19"/>
  <c r="CR14" i="19" s="1"/>
  <c r="CO13" i="19"/>
  <c r="CR13" i="19" s="1"/>
  <c r="CO361" i="19"/>
  <c r="CR361" i="19" s="1"/>
  <c r="CO76" i="19"/>
  <c r="CR76" i="19" s="1"/>
  <c r="CO31" i="19"/>
  <c r="CR31" i="19" s="1"/>
  <c r="CO221" i="19"/>
  <c r="CR221" i="19" s="1"/>
  <c r="CO81" i="19"/>
  <c r="CR81" i="19" s="1"/>
  <c r="CO195" i="19"/>
  <c r="CR195" i="19" s="1"/>
  <c r="CO189" i="19"/>
  <c r="CR189" i="19" s="1"/>
  <c r="CO364" i="19"/>
  <c r="CR364" i="19" s="1"/>
  <c r="CO212" i="19"/>
  <c r="CR212" i="19" s="1"/>
  <c r="CO365" i="19"/>
  <c r="CR365" i="19" s="1"/>
  <c r="CO249" i="19"/>
  <c r="CR249" i="19" s="1"/>
  <c r="CO214" i="19"/>
  <c r="CR214" i="19" s="1"/>
  <c r="CO368" i="19"/>
  <c r="CR368" i="19" s="1"/>
  <c r="CO313" i="19"/>
  <c r="CR313" i="19" s="1"/>
  <c r="CO192" i="19"/>
  <c r="CR192" i="19" s="1"/>
  <c r="CO301" i="19"/>
  <c r="CR301" i="19" s="1"/>
  <c r="CO215" i="19"/>
  <c r="CR215" i="19" s="1"/>
  <c r="CO351" i="19"/>
  <c r="CR351" i="19" s="1"/>
  <c r="CO358" i="19"/>
  <c r="CR358" i="19" s="1"/>
  <c r="BY63" i="19"/>
  <c r="CO63" i="19" s="1"/>
  <c r="CR63" i="19" s="1"/>
  <c r="CO355" i="19"/>
  <c r="CR355" i="19" s="1"/>
  <c r="CO319" i="19"/>
  <c r="CR319" i="19" s="1"/>
  <c r="CO219" i="19"/>
  <c r="CR219" i="19" s="1"/>
  <c r="CO263" i="19"/>
  <c r="CR263" i="19" s="1"/>
  <c r="CO211" i="19"/>
  <c r="CR211" i="19" s="1"/>
  <c r="CN66" i="19"/>
  <c r="CQ66" i="19" s="1"/>
  <c r="CN36" i="19"/>
  <c r="CQ36" i="19" s="1"/>
  <c r="CN217" i="19"/>
  <c r="CQ217" i="19" s="1"/>
  <c r="CN177" i="19"/>
  <c r="CQ177" i="19" s="1"/>
  <c r="CN90" i="19"/>
  <c r="CQ90" i="19" s="1"/>
  <c r="BD98" i="19"/>
  <c r="BA140" i="19"/>
  <c r="CN356" i="19"/>
  <c r="CQ356" i="19" s="1"/>
  <c r="CN194" i="19"/>
  <c r="CQ194" i="19" s="1"/>
  <c r="CN146" i="19"/>
  <c r="CQ146" i="19" s="1"/>
  <c r="CN25" i="19"/>
  <c r="CQ25" i="19" s="1"/>
  <c r="CN75" i="19"/>
  <c r="CQ75" i="19" s="1"/>
  <c r="CN209" i="19"/>
  <c r="CQ209" i="19" s="1"/>
  <c r="CN87" i="19"/>
  <c r="CQ87" i="19" s="1"/>
  <c r="CN11" i="19"/>
  <c r="CQ11" i="19" s="1"/>
  <c r="CN17" i="19"/>
  <c r="CQ17" i="19" s="1"/>
  <c r="CN163" i="19"/>
  <c r="CQ163" i="19" s="1"/>
  <c r="CN64" i="19"/>
  <c r="CQ64" i="19" s="1"/>
  <c r="CN21" i="19"/>
  <c r="CQ21" i="19" s="1"/>
  <c r="CN10" i="19"/>
  <c r="CQ10" i="19" s="1"/>
  <c r="CN221" i="19"/>
  <c r="CQ221" i="19" s="1"/>
  <c r="CN302" i="19"/>
  <c r="CQ302" i="19" s="1"/>
  <c r="CN37" i="19"/>
  <c r="CQ37" i="19" s="1"/>
  <c r="CN160" i="19"/>
  <c r="CQ160" i="19" s="1"/>
  <c r="CN47" i="19"/>
  <c r="CQ47" i="19" s="1"/>
  <c r="CN232" i="19"/>
  <c r="CQ232" i="19" s="1"/>
  <c r="CN94" i="19"/>
  <c r="CQ94" i="19" s="1"/>
  <c r="CN270" i="19"/>
  <c r="CQ270" i="19" s="1"/>
  <c r="CN360" i="19"/>
  <c r="CQ360" i="19" s="1"/>
  <c r="CN277" i="19"/>
  <c r="CQ277" i="19" s="1"/>
  <c r="CJ169" i="19"/>
  <c r="CO369" i="19"/>
  <c r="CR369" i="19" s="1"/>
  <c r="CI232" i="19"/>
  <c r="CO157" i="19"/>
  <c r="CR157" i="19" s="1"/>
  <c r="CO199" i="19"/>
  <c r="CR199" i="19" s="1"/>
  <c r="CO80" i="19"/>
  <c r="CR80" i="19" s="1"/>
  <c r="CO163" i="19"/>
  <c r="CR163" i="19" s="1"/>
  <c r="CO194" i="19"/>
  <c r="CR194" i="19" s="1"/>
  <c r="CO156" i="19"/>
  <c r="CR156" i="19" s="1"/>
  <c r="CO79" i="19"/>
  <c r="CR79" i="19" s="1"/>
  <c r="CO290" i="19"/>
  <c r="CR290" i="19" s="1"/>
  <c r="CO123" i="19"/>
  <c r="CR123" i="19" s="1"/>
  <c r="CO66" i="19"/>
  <c r="CR66" i="19" s="1"/>
  <c r="CO103" i="19"/>
  <c r="CR103" i="19" s="1"/>
  <c r="CO110" i="19"/>
  <c r="CR110" i="19" s="1"/>
  <c r="CO9" i="19"/>
  <c r="CR9" i="19" s="1"/>
  <c r="CO187" i="19"/>
  <c r="CR187" i="19" s="1"/>
  <c r="CO340" i="19"/>
  <c r="CR340" i="19" s="1"/>
  <c r="CO354" i="19"/>
  <c r="CR354" i="19" s="1"/>
  <c r="CO220" i="19"/>
  <c r="CR220" i="19" s="1"/>
  <c r="CO356" i="19"/>
  <c r="CR356" i="19" s="1"/>
  <c r="CO128" i="19"/>
  <c r="CR128" i="19" s="1"/>
  <c r="CO51" i="19"/>
  <c r="CR51" i="19" s="1"/>
  <c r="CO25" i="19"/>
  <c r="CR25" i="19" s="1"/>
  <c r="CO22" i="19"/>
  <c r="CR22" i="19" s="1"/>
  <c r="CO244" i="19"/>
  <c r="CR244" i="19" s="1"/>
  <c r="CO237" i="19"/>
  <c r="CR237" i="19" s="1"/>
  <c r="CN162" i="19"/>
  <c r="CQ162" i="19" s="1"/>
  <c r="CO352" i="19"/>
  <c r="CR352" i="19" s="1"/>
  <c r="CO366" i="19"/>
  <c r="CR366" i="19" s="1"/>
  <c r="CO224" i="19"/>
  <c r="CR224" i="19" s="1"/>
  <c r="CO357" i="19"/>
  <c r="CR357" i="19" s="1"/>
  <c r="CO294" i="19"/>
  <c r="CR294" i="19" s="1"/>
  <c r="CO322" i="19"/>
  <c r="CR322" i="19" s="1"/>
  <c r="CO234" i="19"/>
  <c r="CR234" i="19" s="1"/>
  <c r="CO257" i="19"/>
  <c r="CR257" i="19" s="1"/>
  <c r="CO181" i="19"/>
  <c r="CR181" i="19" s="1"/>
  <c r="CO274" i="19"/>
  <c r="CR274" i="19" s="1"/>
  <c r="CO312" i="19"/>
  <c r="CR312" i="19" s="1"/>
  <c r="CO216" i="19"/>
  <c r="CR216" i="19" s="1"/>
  <c r="CO335" i="19"/>
  <c r="CR335" i="19" s="1"/>
  <c r="CO315" i="19"/>
  <c r="CR315" i="19" s="1"/>
  <c r="CO359" i="19"/>
  <c r="CR359" i="19" s="1"/>
  <c r="CO307" i="19"/>
  <c r="CR307" i="19" s="1"/>
  <c r="CC133" i="19"/>
  <c r="CO133" i="19" s="1"/>
  <c r="CR133" i="19" s="1"/>
  <c r="CO74" i="19"/>
  <c r="CR74" i="19" s="1"/>
  <c r="CO68" i="19"/>
  <c r="CR68" i="19" s="1"/>
  <c r="CO53" i="19"/>
  <c r="CR53" i="19" s="1"/>
  <c r="CO229" i="19"/>
  <c r="CR229" i="19" s="1"/>
  <c r="CC238" i="19"/>
  <c r="CN293" i="19"/>
  <c r="CQ293" i="19" s="1"/>
  <c r="CN181" i="19"/>
  <c r="CQ181" i="19" s="1"/>
  <c r="CN35" i="19"/>
  <c r="CQ35" i="19" s="1"/>
  <c r="CN201" i="19"/>
  <c r="CQ201" i="19" s="1"/>
  <c r="CN104" i="19"/>
  <c r="CQ104" i="19" s="1"/>
  <c r="CN170" i="19"/>
  <c r="CQ170" i="19" s="1"/>
  <c r="CN129" i="19"/>
  <c r="CQ129" i="19" s="1"/>
  <c r="CN85" i="19"/>
  <c r="CQ85" i="19" s="1"/>
  <c r="CN54" i="19"/>
  <c r="CQ54" i="19" s="1"/>
  <c r="CN135" i="19"/>
  <c r="CQ135" i="19" s="1"/>
  <c r="CN101" i="19"/>
  <c r="CQ101" i="19" s="1"/>
  <c r="CN134" i="19"/>
  <c r="CQ134" i="19" s="1"/>
  <c r="CN103" i="19"/>
  <c r="CQ103" i="19" s="1"/>
  <c r="CN350" i="19"/>
  <c r="CQ350" i="19" s="1"/>
  <c r="CN344" i="19"/>
  <c r="CQ344" i="19" s="1"/>
  <c r="CN111" i="19"/>
  <c r="CQ111" i="19" s="1"/>
  <c r="CN273" i="19"/>
  <c r="CQ273" i="19" s="1"/>
  <c r="CN158" i="19"/>
  <c r="CQ158" i="19" s="1"/>
  <c r="CN283" i="19"/>
  <c r="CQ283" i="19" s="1"/>
  <c r="CN359" i="19"/>
  <c r="CQ359" i="19" s="1"/>
  <c r="CN265" i="19"/>
  <c r="CQ265" i="19" s="1"/>
  <c r="CN345" i="19"/>
  <c r="CQ345" i="19" s="1"/>
  <c r="CN322" i="19"/>
  <c r="CQ322" i="19" s="1"/>
  <c r="CN139" i="19"/>
  <c r="CQ139" i="19" s="1"/>
  <c r="CM69" i="19"/>
  <c r="CP69" i="19" s="1"/>
  <c r="CN294" i="19"/>
  <c r="CQ294" i="19" s="1"/>
  <c r="BW98" i="19"/>
  <c r="BA259" i="19"/>
  <c r="CJ281" i="19"/>
  <c r="CI155" i="19"/>
  <c r="CI127" i="19"/>
  <c r="CO67" i="19"/>
  <c r="CR67" i="19" s="1"/>
  <c r="CO132" i="19"/>
  <c r="CR132" i="19" s="1"/>
  <c r="CO125" i="19"/>
  <c r="CR125" i="19" s="1"/>
  <c r="CO6" i="19"/>
  <c r="CR6" i="19" s="1"/>
  <c r="CO87" i="19"/>
  <c r="CR87" i="19" s="1"/>
  <c r="CO72" i="19"/>
  <c r="CR72" i="19" s="1"/>
  <c r="CO343" i="19"/>
  <c r="CR343" i="19" s="1"/>
  <c r="CO97" i="19"/>
  <c r="CR97" i="19" s="1"/>
  <c r="CO241" i="19"/>
  <c r="CR241" i="19" s="1"/>
  <c r="CO206" i="19"/>
  <c r="CR206" i="19" s="1"/>
  <c r="CN195" i="19"/>
  <c r="CQ195" i="19" s="1"/>
  <c r="CO26" i="19"/>
  <c r="CR26" i="19" s="1"/>
  <c r="CO121" i="19"/>
  <c r="CR121" i="19" s="1"/>
  <c r="CO235" i="19"/>
  <c r="CR235" i="19" s="1"/>
  <c r="CO101" i="19"/>
  <c r="CR101" i="19" s="1"/>
  <c r="CO305" i="19"/>
  <c r="CR305" i="19" s="1"/>
  <c r="CO139" i="19"/>
  <c r="CR139" i="19" s="1"/>
  <c r="CO146" i="19"/>
  <c r="CR146" i="19" s="1"/>
  <c r="CO17" i="19"/>
  <c r="CR17" i="19" s="1"/>
  <c r="CO334" i="19"/>
  <c r="CR334" i="19" s="1"/>
  <c r="CO306" i="19"/>
  <c r="CR306" i="19" s="1"/>
  <c r="CO196" i="19"/>
  <c r="CR196" i="19" s="1"/>
  <c r="CO210" i="19"/>
  <c r="CR210" i="19" s="1"/>
  <c r="CO279" i="19"/>
  <c r="CR279" i="19" s="1"/>
  <c r="CO337" i="19"/>
  <c r="CR337" i="19" s="1"/>
  <c r="CO268" i="19"/>
  <c r="CR268" i="19" s="1"/>
  <c r="CO228" i="19"/>
  <c r="CR228" i="19" s="1"/>
  <c r="CO223" i="19"/>
  <c r="CR223" i="19" s="1"/>
  <c r="CO227" i="19"/>
  <c r="CR227" i="19" s="1"/>
  <c r="CC70" i="19"/>
  <c r="BY239" i="19"/>
  <c r="CN114" i="19"/>
  <c r="CQ114" i="19" s="1"/>
  <c r="CN57" i="19"/>
  <c r="CQ57" i="19" s="1"/>
  <c r="CO48" i="19"/>
  <c r="CR48" i="19" s="1"/>
  <c r="CO317" i="19"/>
  <c r="CR317" i="19" s="1"/>
  <c r="CO47" i="19"/>
  <c r="CR47" i="19" s="1"/>
  <c r="CI57" i="19"/>
  <c r="CO57" i="19" s="1"/>
  <c r="CR57" i="19" s="1"/>
  <c r="BA77" i="19"/>
  <c r="AZ119" i="19"/>
  <c r="CM119" i="19" s="1"/>
  <c r="CP119" i="19" s="1"/>
  <c r="CN152" i="19"/>
  <c r="CQ152" i="19" s="1"/>
  <c r="CN115" i="19"/>
  <c r="CQ115" i="19" s="1"/>
  <c r="CN151" i="19"/>
  <c r="CQ151" i="19" s="1"/>
  <c r="CN203" i="19"/>
  <c r="CQ203" i="19" s="1"/>
  <c r="CN31" i="19"/>
  <c r="CQ31" i="19" s="1"/>
  <c r="CN122" i="19"/>
  <c r="CQ122" i="19" s="1"/>
  <c r="CN326" i="19"/>
  <c r="CQ326" i="19" s="1"/>
  <c r="CN199" i="19"/>
  <c r="CQ199" i="19" s="1"/>
  <c r="CN109" i="19"/>
  <c r="CQ109" i="19" s="1"/>
  <c r="CN149" i="19"/>
  <c r="CQ149" i="19" s="1"/>
  <c r="CN110" i="19"/>
  <c r="CQ110" i="19" s="1"/>
  <c r="CN79" i="19"/>
  <c r="CQ79" i="19" s="1"/>
  <c r="CN349" i="19"/>
  <c r="CQ349" i="19" s="1"/>
  <c r="CN267" i="19"/>
  <c r="CQ267" i="19" s="1"/>
  <c r="CN165" i="19"/>
  <c r="CQ165" i="19" s="1"/>
  <c r="CN238" i="19"/>
  <c r="CQ238" i="19" s="1"/>
  <c r="CN288" i="19"/>
  <c r="CQ288" i="19" s="1"/>
  <c r="CN46" i="19"/>
  <c r="CQ46" i="19" s="1"/>
  <c r="CN343" i="19"/>
  <c r="CQ343" i="19" s="1"/>
  <c r="CN292" i="19"/>
  <c r="CQ292" i="19" s="1"/>
  <c r="CN22" i="19"/>
  <c r="CQ22" i="19" s="1"/>
  <c r="CN175" i="19"/>
  <c r="CQ175" i="19" s="1"/>
  <c r="CN365" i="19"/>
  <c r="CQ365" i="19" s="1"/>
  <c r="CN222" i="19"/>
  <c r="CQ222" i="19" s="1"/>
  <c r="CN285" i="19"/>
  <c r="CQ285" i="19" s="1"/>
  <c r="BI63" i="19"/>
  <c r="CN127" i="19"/>
  <c r="CQ127" i="19" s="1"/>
  <c r="CN184" i="19"/>
  <c r="CQ184" i="19" s="1"/>
  <c r="CN342" i="19"/>
  <c r="CQ342" i="19" s="1"/>
  <c r="CN334" i="19"/>
  <c r="CQ334" i="19" s="1"/>
  <c r="CN347" i="19"/>
  <c r="CQ347" i="19" s="1"/>
  <c r="CN306" i="19"/>
  <c r="CQ306" i="19" s="1"/>
  <c r="CN299" i="19"/>
  <c r="CQ299" i="19" s="1"/>
  <c r="CN178" i="19"/>
  <c r="CQ178" i="19" s="1"/>
  <c r="CN69" i="19"/>
  <c r="CQ69" i="19" s="1"/>
  <c r="CN68" i="19"/>
  <c r="CQ68" i="19" s="1"/>
  <c r="CN352" i="19"/>
  <c r="CQ352" i="19" s="1"/>
  <c r="CM295" i="19"/>
  <c r="CP295" i="19" s="1"/>
  <c r="CN247" i="19"/>
  <c r="CQ247" i="19" s="1"/>
  <c r="CN197" i="19"/>
  <c r="CQ197" i="19" s="1"/>
  <c r="CI302" i="19"/>
  <c r="CI281" i="19"/>
  <c r="CJ92" i="19"/>
  <c r="CJ127" i="19"/>
  <c r="CI120" i="19"/>
  <c r="CO105" i="19"/>
  <c r="CR105" i="19" s="1"/>
  <c r="CO42" i="19"/>
  <c r="CR42" i="19" s="1"/>
  <c r="CN153" i="19"/>
  <c r="CQ153" i="19" s="1"/>
  <c r="CO278" i="19"/>
  <c r="CR278" i="19" s="1"/>
  <c r="CO111" i="19"/>
  <c r="CR111" i="19" s="1"/>
  <c r="CO144" i="19"/>
  <c r="CR144" i="19" s="1"/>
  <c r="CO41" i="19"/>
  <c r="CR41" i="19" s="1"/>
  <c r="CO124" i="19"/>
  <c r="CR124" i="19" s="1"/>
  <c r="CO342" i="19"/>
  <c r="CR342" i="19" s="1"/>
  <c r="CO93" i="19"/>
  <c r="CR93" i="19" s="1"/>
  <c r="CO328" i="19"/>
  <c r="CR328" i="19" s="1"/>
  <c r="CO242" i="19"/>
  <c r="CR242" i="19" s="1"/>
  <c r="CO293" i="19"/>
  <c r="CR293" i="19" s="1"/>
  <c r="CO5" i="19"/>
  <c r="CR5" i="19" s="1"/>
  <c r="CO39" i="19"/>
  <c r="CR39" i="19" s="1"/>
  <c r="CO46" i="19"/>
  <c r="CR46" i="19" s="1"/>
  <c r="CO218" i="19"/>
  <c r="CR218" i="19" s="1"/>
  <c r="CN210" i="19"/>
  <c r="CQ210" i="19" s="1"/>
  <c r="CO122" i="19"/>
  <c r="CR122" i="19" s="1"/>
  <c r="CO108" i="19"/>
  <c r="CR108" i="19" s="1"/>
  <c r="CO159" i="19"/>
  <c r="CR159" i="19" s="1"/>
  <c r="CO346" i="19"/>
  <c r="CR346" i="19" s="1"/>
  <c r="CO345" i="19"/>
  <c r="CR345" i="19" s="1"/>
  <c r="CO286" i="19"/>
  <c r="CR286" i="19" s="1"/>
  <c r="CO190" i="19"/>
  <c r="CR190" i="19" s="1"/>
  <c r="CO348" i="19"/>
  <c r="CR348" i="19" s="1"/>
  <c r="CO309" i="19"/>
  <c r="CR309" i="19" s="1"/>
  <c r="CO272" i="19"/>
  <c r="CR272" i="19" s="1"/>
  <c r="CO298" i="19"/>
  <c r="CR298" i="19" s="1"/>
  <c r="CO336" i="19"/>
  <c r="CR336" i="19" s="1"/>
  <c r="CO240" i="19"/>
  <c r="CR240" i="19" s="1"/>
  <c r="CO338" i="19"/>
  <c r="CR338" i="19" s="1"/>
  <c r="CO200" i="19"/>
  <c r="CR200" i="19" s="1"/>
  <c r="CO297" i="19"/>
  <c r="CR297" i="19" s="1"/>
  <c r="CO262" i="19"/>
  <c r="CR262" i="19" s="1"/>
  <c r="CO271" i="19"/>
  <c r="CR271" i="19" s="1"/>
  <c r="CO251" i="19"/>
  <c r="CR251" i="19" s="1"/>
  <c r="CO295" i="19"/>
  <c r="CR295" i="19" s="1"/>
  <c r="CO243" i="19"/>
  <c r="CR243" i="19" s="1"/>
  <c r="CC259" i="19"/>
  <c r="CC280" i="19"/>
  <c r="CO280" i="19" s="1"/>
  <c r="CR280" i="19" s="1"/>
  <c r="CC140" i="19"/>
  <c r="CN67" i="19"/>
  <c r="CQ67" i="19" s="1"/>
  <c r="CO233" i="19"/>
  <c r="CR233" i="19" s="1"/>
  <c r="CO152" i="19"/>
  <c r="CR152" i="19" s="1"/>
  <c r="CN59" i="19"/>
  <c r="CQ59" i="19" s="1"/>
  <c r="CN155" i="19"/>
  <c r="CQ155" i="19" s="1"/>
  <c r="CO151" i="19"/>
  <c r="CR151" i="19" s="1"/>
  <c r="CO100" i="19"/>
  <c r="CR100" i="19" s="1"/>
  <c r="CN13" i="19"/>
  <c r="CQ13" i="19" s="1"/>
  <c r="CN186" i="19"/>
  <c r="CQ186" i="19" s="1"/>
  <c r="CO16" i="19"/>
  <c r="CR16" i="19" s="1"/>
  <c r="CO35" i="19"/>
  <c r="CR35" i="19" s="1"/>
  <c r="CC98" i="19"/>
  <c r="CN252" i="19"/>
  <c r="CQ252" i="19" s="1"/>
  <c r="CN254" i="19"/>
  <c r="CQ254" i="19" s="1"/>
  <c r="CN188" i="19"/>
  <c r="CQ188" i="19" s="1"/>
  <c r="CN278" i="19"/>
  <c r="CQ278" i="19" s="1"/>
  <c r="CN28" i="19"/>
  <c r="CQ28" i="19" s="1"/>
  <c r="CN128" i="19"/>
  <c r="CQ128" i="19" s="1"/>
  <c r="CN304" i="19"/>
  <c r="CQ304" i="19" s="1"/>
  <c r="CN231" i="19"/>
  <c r="CQ231" i="19" s="1"/>
  <c r="CN53" i="19"/>
  <c r="CQ53" i="19" s="1"/>
  <c r="CN51" i="19"/>
  <c r="CQ51" i="19" s="1"/>
  <c r="CN336" i="19"/>
  <c r="CQ336" i="19" s="1"/>
  <c r="CN62" i="19"/>
  <c r="CQ62" i="19" s="1"/>
  <c r="CN213" i="19"/>
  <c r="CQ213" i="19" s="1"/>
  <c r="CN204" i="19"/>
  <c r="CQ204" i="19" s="1"/>
  <c r="CN229" i="19"/>
  <c r="CQ229" i="19" s="1"/>
  <c r="CN215" i="19"/>
  <c r="CQ215" i="19" s="1"/>
  <c r="CJ302" i="19"/>
  <c r="CJ113" i="19"/>
  <c r="CJ155" i="19"/>
  <c r="CI137" i="19"/>
  <c r="CO137" i="19" s="1"/>
  <c r="CR137" i="19" s="1"/>
  <c r="CI36" i="19"/>
  <c r="CO36" i="19" s="1"/>
  <c r="CR36" i="19" s="1"/>
  <c r="CI106" i="19"/>
  <c r="CO308" i="19"/>
  <c r="CR308" i="19" s="1"/>
  <c r="CO150" i="19"/>
  <c r="CR150" i="19" s="1"/>
  <c r="CO27" i="19"/>
  <c r="CR27" i="19" s="1"/>
  <c r="CO119" i="19"/>
  <c r="CR119" i="19" s="1"/>
  <c r="CO28" i="19"/>
  <c r="CR28" i="19" s="1"/>
  <c r="CO73" i="19"/>
  <c r="CR73" i="19" s="1"/>
  <c r="CO8" i="19"/>
  <c r="CR8" i="19" s="1"/>
  <c r="CO185" i="19"/>
  <c r="CR185" i="19" s="1"/>
  <c r="CO59" i="19"/>
  <c r="CR59" i="19" s="1"/>
  <c r="CO10" i="19"/>
  <c r="CR10" i="19" s="1"/>
  <c r="CO98" i="19"/>
  <c r="CR98" i="19" s="1"/>
  <c r="CO33" i="19"/>
  <c r="CR33" i="19" s="1"/>
  <c r="CO20" i="19"/>
  <c r="CR20" i="19" s="1"/>
  <c r="CO116" i="19"/>
  <c r="CR116" i="19" s="1"/>
  <c r="CO135" i="19"/>
  <c r="CR135" i="19" s="1"/>
  <c r="CO142" i="19"/>
  <c r="CR142" i="19" s="1"/>
  <c r="CO109" i="19"/>
  <c r="CR109" i="19" s="1"/>
  <c r="CO333" i="19"/>
  <c r="CR333" i="19" s="1"/>
  <c r="CN60" i="19"/>
  <c r="CQ60" i="19" s="1"/>
  <c r="CO160" i="19"/>
  <c r="CR160" i="19" s="1"/>
  <c r="CO83" i="19"/>
  <c r="CR83" i="19" s="1"/>
  <c r="CO186" i="19"/>
  <c r="CR186" i="19" s="1"/>
  <c r="CN246" i="19"/>
  <c r="CQ246" i="19" s="1"/>
  <c r="CN233" i="19"/>
  <c r="CQ233" i="19" s="1"/>
  <c r="CN120" i="19"/>
  <c r="CQ120" i="19" s="1"/>
  <c r="CO102" i="19"/>
  <c r="CR102" i="19" s="1"/>
  <c r="CO37" i="19"/>
  <c r="CR37" i="19" s="1"/>
  <c r="CO175" i="19"/>
  <c r="CR175" i="19" s="1"/>
  <c r="CO318" i="19"/>
  <c r="CR318" i="19" s="1"/>
  <c r="CO204" i="19"/>
  <c r="CR204" i="19" s="1"/>
  <c r="CO75" i="19"/>
  <c r="CR75" i="19" s="1"/>
  <c r="CO82" i="19"/>
  <c r="CR82" i="19" s="1"/>
  <c r="CO172" i="19"/>
  <c r="CR172" i="19" s="1"/>
  <c r="CO256" i="19"/>
  <c r="CR256" i="19" s="1"/>
  <c r="CO316" i="19"/>
  <c r="CR316" i="19" s="1"/>
  <c r="CO188" i="19"/>
  <c r="CR188" i="19" s="1"/>
  <c r="CO258" i="19"/>
  <c r="CR258" i="19" s="1"/>
  <c r="CO344" i="19"/>
  <c r="CR344" i="19" s="1"/>
  <c r="CO191" i="19"/>
  <c r="CR191" i="19" s="1"/>
  <c r="CO296" i="19"/>
  <c r="CR296" i="19" s="1"/>
  <c r="CO248" i="19"/>
  <c r="CR248" i="19" s="1"/>
  <c r="CO349" i="19"/>
  <c r="CR349" i="19" s="1"/>
  <c r="CO171" i="19"/>
  <c r="CR171" i="19" s="1"/>
  <c r="CO261" i="19"/>
  <c r="CR261" i="19" s="1"/>
  <c r="CO170" i="19"/>
  <c r="CR170" i="19" s="1"/>
  <c r="CO230" i="19"/>
  <c r="CR230" i="19" s="1"/>
  <c r="CO213" i="19"/>
  <c r="CR213" i="19" s="1"/>
  <c r="CO350" i="19"/>
  <c r="CR350" i="19" s="1"/>
  <c r="CO254" i="19"/>
  <c r="CR254" i="19" s="1"/>
  <c r="CO331" i="19"/>
  <c r="CR331" i="19" s="1"/>
  <c r="CO180" i="19"/>
  <c r="CR180" i="19" s="1"/>
  <c r="CO247" i="19"/>
  <c r="CR247" i="19" s="1"/>
  <c r="CO367" i="19"/>
  <c r="CR367" i="19" s="1"/>
  <c r="CO347" i="19"/>
  <c r="CR347" i="19" s="1"/>
  <c r="CO339" i="19"/>
  <c r="CR339" i="19" s="1"/>
  <c r="CC154" i="19"/>
  <c r="CO154" i="19" s="1"/>
  <c r="CR154" i="19" s="1"/>
  <c r="CN136" i="19"/>
  <c r="CQ136" i="19" s="1"/>
  <c r="CO11" i="19"/>
  <c r="CR11" i="19" s="1"/>
  <c r="CN32" i="19"/>
  <c r="CQ32" i="19" s="1"/>
  <c r="CN219" i="19"/>
  <c r="CQ219" i="19" s="1"/>
  <c r="CN73" i="19"/>
  <c r="CQ73" i="19" s="1"/>
  <c r="CO61" i="19"/>
  <c r="CR61" i="19" s="1"/>
  <c r="CN286" i="19"/>
  <c r="CQ286" i="19" s="1"/>
  <c r="CO166" i="19"/>
  <c r="CR166" i="19" s="1"/>
  <c r="CO88" i="19"/>
  <c r="CR88" i="19" s="1"/>
  <c r="CO183" i="19"/>
  <c r="CR183" i="19" s="1"/>
  <c r="CN97" i="19"/>
  <c r="CQ97" i="19" s="1"/>
  <c r="CO136" i="19"/>
  <c r="CR136" i="19" s="1"/>
  <c r="BY106" i="19"/>
  <c r="BU113" i="19"/>
  <c r="BW259" i="19"/>
  <c r="BA119" i="19"/>
  <c r="CN45" i="19"/>
  <c r="CQ45" i="19" s="1"/>
  <c r="CN138" i="19"/>
  <c r="CQ138" i="19" s="1"/>
  <c r="CN95" i="19"/>
  <c r="CQ95" i="19" s="1"/>
  <c r="CN207" i="19"/>
  <c r="CQ207" i="19" s="1"/>
  <c r="CN143" i="19"/>
  <c r="CQ143" i="19" s="1"/>
  <c r="CN99" i="19"/>
  <c r="CQ99" i="19" s="1"/>
  <c r="CN190" i="19"/>
  <c r="CQ190" i="19" s="1"/>
  <c r="CN167" i="19"/>
  <c r="CQ167" i="19" s="1"/>
  <c r="CN216" i="19"/>
  <c r="CQ216" i="19" s="1"/>
  <c r="CN150" i="19"/>
  <c r="CQ150" i="19" s="1"/>
  <c r="CN176" i="19"/>
  <c r="CQ176" i="19" s="1"/>
  <c r="CN309" i="19"/>
  <c r="CQ309" i="19" s="1"/>
  <c r="CN38" i="19"/>
  <c r="CQ38" i="19" s="1"/>
  <c r="CN260" i="19"/>
  <c r="CQ260" i="19" s="1"/>
  <c r="CN245" i="19"/>
  <c r="CQ245" i="19" s="1"/>
  <c r="CN274" i="19"/>
  <c r="CQ274" i="19" s="1"/>
  <c r="CN305" i="19"/>
  <c r="CQ305" i="19" s="1"/>
  <c r="CN282" i="19"/>
  <c r="CQ282" i="19" s="1"/>
  <c r="CN341" i="19"/>
  <c r="CQ341" i="19" s="1"/>
  <c r="CN298" i="19"/>
  <c r="CQ298" i="19" s="1"/>
  <c r="BM63" i="19"/>
  <c r="CN361" i="19"/>
  <c r="CQ361" i="19" s="1"/>
  <c r="CJ141" i="19"/>
  <c r="CO21" i="19"/>
  <c r="CR21" i="19" s="1"/>
  <c r="CO149" i="19"/>
  <c r="CR149" i="19" s="1"/>
  <c r="CO12" i="19"/>
  <c r="CR12" i="19" s="1"/>
  <c r="CO23" i="19"/>
  <c r="CR23" i="19" s="1"/>
  <c r="CO182" i="19"/>
  <c r="CR182" i="19" s="1"/>
  <c r="CO24" i="19"/>
  <c r="CR24" i="19" s="1"/>
  <c r="CO15" i="19"/>
  <c r="CR15" i="19" s="1"/>
  <c r="CO129" i="19"/>
  <c r="CR129" i="19" s="1"/>
  <c r="CO282" i="19"/>
  <c r="CR282" i="19" s="1"/>
  <c r="CO198" i="19"/>
  <c r="CR198" i="19" s="1"/>
  <c r="CO250" i="19"/>
  <c r="CR250" i="19" s="1"/>
  <c r="CO4" i="19"/>
  <c r="CR4" i="19" s="1"/>
  <c r="CO58" i="19"/>
  <c r="CR58" i="19" s="1"/>
  <c r="CO153" i="19"/>
  <c r="CR153" i="19" s="1"/>
  <c r="CO201" i="19"/>
  <c r="CR201" i="19" s="1"/>
  <c r="CO44" i="19"/>
  <c r="CR44" i="19" s="1"/>
  <c r="CO226" i="19"/>
  <c r="CR226" i="19" s="1"/>
  <c r="CO265" i="19"/>
  <c r="CR265" i="19" s="1"/>
  <c r="CO49" i="19"/>
  <c r="CR49" i="19" s="1"/>
  <c r="CO174" i="19"/>
  <c r="CR174" i="19" s="1"/>
  <c r="CO179" i="19"/>
  <c r="CR179" i="19" s="1"/>
  <c r="CO273" i="19"/>
  <c r="CR273" i="19" s="1"/>
  <c r="CO178" i="19"/>
  <c r="CR178" i="19" s="1"/>
  <c r="CO310" i="19"/>
  <c r="CR310" i="19" s="1"/>
  <c r="CO276" i="19"/>
  <c r="CR276" i="19" s="1"/>
  <c r="CO299" i="19"/>
  <c r="CR299" i="19" s="1"/>
  <c r="CO324" i="19"/>
  <c r="CR324" i="19" s="1"/>
  <c r="CO362" i="19"/>
  <c r="CR362" i="19" s="1"/>
  <c r="CO173" i="19"/>
  <c r="CR173" i="19" s="1"/>
  <c r="CO326" i="19"/>
  <c r="CR326" i="19" s="1"/>
  <c r="CO287" i="19"/>
  <c r="CR287" i="19" s="1"/>
  <c r="CO291" i="19"/>
  <c r="CR291" i="19" s="1"/>
  <c r="CO255" i="19"/>
  <c r="CR255" i="19" s="1"/>
  <c r="CO207" i="19"/>
  <c r="CR207" i="19" s="1"/>
  <c r="CO231" i="19"/>
  <c r="CR231" i="19" s="1"/>
  <c r="CO55" i="19"/>
  <c r="CR55" i="19" s="1"/>
  <c r="CO158" i="19"/>
  <c r="CR158" i="19" s="1"/>
  <c r="BI56" i="19"/>
  <c r="CN56" i="19" s="1"/>
  <c r="CQ56" i="19" s="1"/>
  <c r="CO341" i="19"/>
  <c r="CR341" i="19" s="1"/>
  <c r="CN193" i="19"/>
  <c r="CQ193" i="19" s="1"/>
  <c r="BW161" i="19"/>
  <c r="CI64" i="19"/>
  <c r="CO64" i="19" s="1"/>
  <c r="CR64" i="19" s="1"/>
  <c r="CN244" i="19"/>
  <c r="CQ244" i="19" s="1"/>
  <c r="CN41" i="19"/>
  <c r="CQ41" i="19" s="1"/>
  <c r="CN211" i="19"/>
  <c r="CQ211" i="19" s="1"/>
  <c r="CN132" i="19"/>
  <c r="CQ132" i="19" s="1"/>
  <c r="CN142" i="19"/>
  <c r="CQ142" i="19" s="1"/>
  <c r="CN23" i="19"/>
  <c r="CQ23" i="19" s="1"/>
  <c r="CN29" i="19"/>
  <c r="CQ29" i="19" s="1"/>
  <c r="CN284" i="19"/>
  <c r="CQ284" i="19" s="1"/>
  <c r="CN78" i="19"/>
  <c r="CQ78" i="19" s="1"/>
  <c r="CN324" i="19"/>
  <c r="CQ324" i="19" s="1"/>
  <c r="CN214" i="19"/>
  <c r="CQ214" i="19" s="1"/>
  <c r="CN55" i="19"/>
  <c r="CQ55" i="19" s="1"/>
  <c r="CN183" i="19"/>
  <c r="CQ183" i="19" s="1"/>
  <c r="CN240" i="19"/>
  <c r="CQ240" i="19" s="1"/>
  <c r="CN317" i="19"/>
  <c r="CQ317" i="19" s="1"/>
  <c r="CN102" i="19"/>
  <c r="CQ102" i="19" s="1"/>
  <c r="CN253" i="19"/>
  <c r="CQ253" i="19" s="1"/>
  <c r="CN369" i="19"/>
  <c r="CQ369" i="19" s="1"/>
  <c r="CN258" i="19"/>
  <c r="CQ258" i="19" s="1"/>
  <c r="CN321" i="19"/>
  <c r="CQ321" i="19" s="1"/>
  <c r="CN311" i="19"/>
  <c r="CQ311" i="19" s="1"/>
  <c r="CN357" i="19"/>
  <c r="CQ357" i="19" s="1"/>
  <c r="CN368" i="19"/>
  <c r="CQ368" i="19" s="1"/>
  <c r="CN329" i="19"/>
  <c r="CQ329" i="19" s="1"/>
  <c r="CN362" i="19"/>
  <c r="CQ362" i="19" s="1"/>
  <c r="CN323" i="19"/>
  <c r="CQ323" i="19" s="1"/>
  <c r="CN355" i="19"/>
  <c r="CQ355" i="19" s="1"/>
  <c r="CN116" i="19"/>
  <c r="CQ116" i="19" s="1"/>
  <c r="CN180" i="19"/>
  <c r="CQ180" i="19" s="1"/>
  <c r="CN52" i="19"/>
  <c r="CQ52" i="19" s="1"/>
  <c r="CJ120" i="19"/>
  <c r="CJ239" i="19"/>
  <c r="CJ106" i="19"/>
  <c r="CI148" i="19"/>
  <c r="CI169" i="19"/>
  <c r="CJ71" i="19"/>
  <c r="CJ78" i="19"/>
  <c r="CO78" i="19" s="1"/>
  <c r="CR78" i="19" s="1"/>
  <c r="CO177" i="19"/>
  <c r="CR177" i="19" s="1"/>
  <c r="CI92" i="19"/>
  <c r="CO217" i="19"/>
  <c r="CR217" i="19" s="1"/>
  <c r="CO208" i="19"/>
  <c r="CR208" i="19" s="1"/>
  <c r="CO118" i="19"/>
  <c r="CR118" i="19" s="1"/>
  <c r="CO43" i="19"/>
  <c r="CR43" i="19" s="1"/>
  <c r="CO86" i="19"/>
  <c r="CR86" i="19" s="1"/>
  <c r="CO34" i="19"/>
  <c r="CR34" i="19" s="1"/>
  <c r="CO167" i="19"/>
  <c r="CR167" i="19" s="1"/>
  <c r="CO96" i="19"/>
  <c r="CR96" i="19" s="1"/>
  <c r="CO19" i="19"/>
  <c r="CR19" i="19" s="1"/>
  <c r="CO360" i="19"/>
  <c r="CR360" i="19" s="1"/>
  <c r="CO140" i="19"/>
  <c r="CR140" i="19" s="1"/>
  <c r="CO95" i="19"/>
  <c r="CR95" i="19" s="1"/>
  <c r="CO209" i="19"/>
  <c r="CR209" i="19" s="1"/>
  <c r="CO18" i="19"/>
  <c r="CR18" i="19" s="1"/>
  <c r="CO325" i="19"/>
  <c r="CR325" i="19" s="1"/>
  <c r="CO285" i="19"/>
  <c r="CR285" i="19" s="1"/>
  <c r="CO284" i="19"/>
  <c r="CR284" i="19" s="1"/>
  <c r="CO329" i="19"/>
  <c r="CR329" i="19" s="1"/>
  <c r="CO330" i="19"/>
  <c r="CR330" i="19" s="1"/>
  <c r="CO197" i="19"/>
  <c r="CR197" i="19" s="1"/>
  <c r="CO353" i="19"/>
  <c r="CR353" i="19" s="1"/>
  <c r="CO300" i="19"/>
  <c r="CR300" i="19" s="1"/>
  <c r="CO332" i="19"/>
  <c r="CR332" i="19" s="1"/>
  <c r="CO363" i="19"/>
  <c r="CR363" i="19" s="1"/>
  <c r="CO277" i="19"/>
  <c r="CR277" i="19" s="1"/>
  <c r="CO323" i="19"/>
  <c r="CR323" i="19" s="1"/>
  <c r="CO236" i="19"/>
  <c r="CR236" i="19" s="1"/>
  <c r="CO303" i="19"/>
  <c r="CR303" i="19" s="1"/>
  <c r="CO283" i="19"/>
  <c r="CR283" i="19" s="1"/>
  <c r="CO327" i="19"/>
  <c r="CR327" i="19" s="1"/>
  <c r="CO275" i="19"/>
  <c r="CR275" i="19" s="1"/>
  <c r="CC147" i="19"/>
  <c r="CO147" i="19" s="1"/>
  <c r="CR147" i="19" s="1"/>
  <c r="CC91" i="19"/>
  <c r="CN89" i="19"/>
  <c r="CQ89" i="19" s="1"/>
  <c r="CO30" i="19"/>
  <c r="CR30" i="19" s="1"/>
  <c r="CN100" i="19"/>
  <c r="CQ100" i="19" s="1"/>
  <c r="CO54" i="19"/>
  <c r="CR54" i="19" s="1"/>
  <c r="CN179" i="19"/>
  <c r="CQ179" i="19" s="1"/>
  <c r="CN107" i="19"/>
  <c r="CQ107" i="19" s="1"/>
  <c r="BY134" i="19"/>
  <c r="BD91" i="19"/>
  <c r="BW238" i="19"/>
  <c r="CC126" i="19"/>
  <c r="CO126" i="19" s="1"/>
  <c r="CR126" i="19" s="1"/>
  <c r="BC119" i="19"/>
  <c r="CN224" i="19"/>
  <c r="CQ224" i="19" s="1"/>
  <c r="CN125" i="19"/>
  <c r="CQ125" i="19" s="1"/>
  <c r="CN156" i="19"/>
  <c r="CQ156" i="19" s="1"/>
  <c r="CN318" i="19"/>
  <c r="CQ318" i="19" s="1"/>
  <c r="CN39" i="19"/>
  <c r="CQ39" i="19" s="1"/>
  <c r="CN237" i="19"/>
  <c r="CQ237" i="19" s="1"/>
  <c r="CN164" i="19"/>
  <c r="CQ164" i="19" s="1"/>
  <c r="CN220" i="19"/>
  <c r="CQ220" i="19" s="1"/>
  <c r="CN126" i="19"/>
  <c r="CQ126" i="19" s="1"/>
  <c r="CN172" i="19"/>
  <c r="CQ172" i="19" s="1"/>
  <c r="CN198" i="19"/>
  <c r="CQ198" i="19" s="1"/>
  <c r="CN200" i="19"/>
  <c r="CQ200" i="19" s="1"/>
  <c r="CN196" i="19"/>
  <c r="CQ196" i="19" s="1"/>
  <c r="CN223" i="19"/>
  <c r="CQ223" i="19" s="1"/>
  <c r="CN335" i="19"/>
  <c r="CQ335" i="19" s="1"/>
  <c r="CN93" i="19"/>
  <c r="CQ93" i="19" s="1"/>
  <c r="CN212" i="19"/>
  <c r="CQ212" i="19" s="1"/>
  <c r="CN192" i="19"/>
  <c r="CQ192" i="19" s="1"/>
  <c r="CN182" i="19"/>
  <c r="CQ182" i="19" s="1"/>
  <c r="CN248" i="19"/>
  <c r="CQ248" i="19" s="1"/>
  <c r="CN358" i="19"/>
  <c r="CQ358" i="19" s="1"/>
  <c r="CN166" i="19"/>
  <c r="CQ166" i="19" s="1"/>
  <c r="CN261" i="19"/>
  <c r="CQ261" i="19" s="1"/>
  <c r="CN313" i="19"/>
  <c r="CQ313" i="19" s="1"/>
  <c r="CN250" i="19"/>
  <c r="CQ250" i="19" s="1"/>
  <c r="CN327" i="19"/>
  <c r="CQ327" i="19" s="1"/>
  <c r="CN340" i="19"/>
  <c r="CQ340" i="19" s="1"/>
  <c r="CN331" i="19"/>
  <c r="CQ331" i="19" s="1"/>
  <c r="CN290" i="19"/>
  <c r="CQ290" i="19" s="1"/>
  <c r="CN289" i="19"/>
  <c r="CQ289" i="19" s="1"/>
  <c r="CN367" i="19"/>
  <c r="CQ367" i="19" s="1"/>
  <c r="CN262" i="19"/>
  <c r="CQ262" i="19" s="1"/>
  <c r="CN74" i="19"/>
  <c r="CQ74" i="19" s="1"/>
  <c r="CN272" i="19"/>
  <c r="CQ272" i="19" s="1"/>
  <c r="CN325" i="19"/>
  <c r="CQ325" i="19" s="1"/>
  <c r="CM26" i="19"/>
  <c r="CP26" i="19" s="1"/>
  <c r="BA70" i="19"/>
  <c r="CN117" i="19"/>
  <c r="CQ117" i="19" s="1"/>
  <c r="CM363" i="19"/>
  <c r="CP363" i="19" s="1"/>
  <c r="CM192" i="19"/>
  <c r="CP192" i="19" s="1"/>
  <c r="CM331" i="19"/>
  <c r="CP331" i="19" s="1"/>
  <c r="CM338" i="19"/>
  <c r="CP338" i="19" s="1"/>
  <c r="CM264" i="19"/>
  <c r="CP264" i="19" s="1"/>
  <c r="CM354" i="19"/>
  <c r="CP354" i="19" s="1"/>
  <c r="CM345" i="19"/>
  <c r="CP345" i="19" s="1"/>
  <c r="CM348" i="19"/>
  <c r="CP348" i="19" s="1"/>
  <c r="CM82" i="19"/>
  <c r="CP82" i="19" s="1"/>
  <c r="CM350" i="19"/>
  <c r="CP350" i="19" s="1"/>
  <c r="CM202" i="19"/>
  <c r="CP202" i="19" s="1"/>
  <c r="CM107" i="19"/>
  <c r="CP107" i="19" s="1"/>
  <c r="CM54" i="19"/>
  <c r="CP54" i="19" s="1"/>
  <c r="CM190" i="19"/>
  <c r="CP190" i="19" s="1"/>
  <c r="CM207" i="19"/>
  <c r="CP207" i="19" s="1"/>
  <c r="CM67" i="19"/>
  <c r="CP67" i="19" s="1"/>
  <c r="CM274" i="19"/>
  <c r="CP274" i="19" s="1"/>
  <c r="CM281" i="19"/>
  <c r="CP281" i="19" s="1"/>
  <c r="CM65" i="19"/>
  <c r="CP65" i="19" s="1"/>
  <c r="CM170" i="19"/>
  <c r="CP170" i="19" s="1"/>
  <c r="CM97" i="19"/>
  <c r="CP97" i="19" s="1"/>
  <c r="CM92" i="19"/>
  <c r="CP92" i="19" s="1"/>
  <c r="CM367" i="19"/>
  <c r="CP367" i="19" s="1"/>
  <c r="CM268" i="19"/>
  <c r="CP268" i="19" s="1"/>
  <c r="CM289" i="19"/>
  <c r="CP289" i="19" s="1"/>
  <c r="CM120" i="19"/>
  <c r="CP120" i="19" s="1"/>
  <c r="CM172" i="19"/>
  <c r="CP172" i="19" s="1"/>
  <c r="CM87" i="19"/>
  <c r="CP87" i="19" s="1"/>
  <c r="CM183" i="19"/>
  <c r="CP183" i="19" s="1"/>
  <c r="CM113" i="19"/>
  <c r="CP113" i="19" s="1"/>
  <c r="CM155" i="19"/>
  <c r="CP155" i="19" s="1"/>
  <c r="CM215" i="19"/>
  <c r="CP215" i="19" s="1"/>
  <c r="CM135" i="19"/>
  <c r="CP135" i="19" s="1"/>
  <c r="CM241" i="19"/>
  <c r="CP241" i="19" s="1"/>
  <c r="CM58" i="19"/>
  <c r="CP58" i="19" s="1"/>
  <c r="CM335" i="19"/>
  <c r="CP335" i="19" s="1"/>
  <c r="CM337" i="19"/>
  <c r="CP337" i="19" s="1"/>
  <c r="CM93" i="19"/>
  <c r="CP93" i="19" s="1"/>
  <c r="CM326" i="19"/>
  <c r="CP326" i="19" s="1"/>
  <c r="CM39" i="19"/>
  <c r="CP39" i="19" s="1"/>
  <c r="CM95" i="19"/>
  <c r="CP95" i="19" s="1"/>
  <c r="CM231" i="19"/>
  <c r="CP231" i="19" s="1"/>
  <c r="CM311" i="19"/>
  <c r="CP311" i="19" s="1"/>
  <c r="Q56" i="19"/>
  <c r="BW70" i="19"/>
  <c r="BU134" i="19"/>
  <c r="BO70" i="19"/>
  <c r="BL161" i="19"/>
  <c r="CN161" i="19" s="1"/>
  <c r="CQ161" i="19" s="1"/>
  <c r="BG140" i="19"/>
  <c r="AZ140" i="19"/>
  <c r="BL84" i="19"/>
  <c r="BP84" i="19"/>
  <c r="BP147" i="19"/>
  <c r="BF252" i="19"/>
  <c r="CN263" i="19"/>
  <c r="CQ263" i="19" s="1"/>
  <c r="CN86" i="19"/>
  <c r="CQ86" i="19" s="1"/>
  <c r="CN239" i="19"/>
  <c r="CQ239" i="19" s="1"/>
  <c r="CN296" i="19"/>
  <c r="CQ296" i="19" s="1"/>
  <c r="CN191" i="19"/>
  <c r="CQ191" i="19" s="1"/>
  <c r="CN249" i="19"/>
  <c r="CQ249" i="19" s="1"/>
  <c r="CN71" i="19"/>
  <c r="CQ71" i="19" s="1"/>
  <c r="CN351" i="19"/>
  <c r="CQ351" i="19" s="1"/>
  <c r="CN354" i="19"/>
  <c r="CQ354" i="19" s="1"/>
  <c r="CN328" i="19"/>
  <c r="CQ328" i="19" s="1"/>
  <c r="CN297" i="19"/>
  <c r="CQ297" i="19" s="1"/>
  <c r="CN363" i="19"/>
  <c r="CQ363" i="19" s="1"/>
  <c r="CN315" i="19"/>
  <c r="CQ315" i="19" s="1"/>
  <c r="CN218" i="19"/>
  <c r="CQ218" i="19" s="1"/>
  <c r="CN42" i="19"/>
  <c r="CQ42" i="19" s="1"/>
  <c r="CN281" i="19"/>
  <c r="CQ281" i="19" s="1"/>
  <c r="CN82" i="19"/>
  <c r="CQ82" i="19" s="1"/>
  <c r="CN236" i="19"/>
  <c r="CQ236" i="19" s="1"/>
  <c r="CM90" i="19"/>
  <c r="CP90" i="19" s="1"/>
  <c r="CM45" i="19"/>
  <c r="CP45" i="19" s="1"/>
  <c r="CN118" i="19"/>
  <c r="CQ118" i="19" s="1"/>
  <c r="CM96" i="19"/>
  <c r="CP96" i="19" s="1"/>
  <c r="CN301" i="19"/>
  <c r="CQ301" i="19" s="1"/>
  <c r="CN48" i="19"/>
  <c r="CQ48" i="19" s="1"/>
  <c r="CN271" i="19"/>
  <c r="CQ271" i="19" s="1"/>
  <c r="CN187" i="19"/>
  <c r="CQ187" i="19" s="1"/>
  <c r="CN9" i="19"/>
  <c r="CQ9" i="19" s="1"/>
  <c r="CN173" i="19"/>
  <c r="CQ173" i="19" s="1"/>
  <c r="CM336" i="19"/>
  <c r="CP336" i="19" s="1"/>
  <c r="CM232" i="19"/>
  <c r="CP232" i="19" s="1"/>
  <c r="CM347" i="19"/>
  <c r="CP347" i="19" s="1"/>
  <c r="CM248" i="19"/>
  <c r="CP248" i="19" s="1"/>
  <c r="CM187" i="19"/>
  <c r="CP187" i="19" s="1"/>
  <c r="CM205" i="19"/>
  <c r="CP205" i="19" s="1"/>
  <c r="CM282" i="19"/>
  <c r="CP282" i="19" s="1"/>
  <c r="CM229" i="19"/>
  <c r="CP229" i="19" s="1"/>
  <c r="CM306" i="19"/>
  <c r="CP306" i="19" s="1"/>
  <c r="CM253" i="19"/>
  <c r="CP253" i="19" s="1"/>
  <c r="CM224" i="19"/>
  <c r="CP224" i="19" s="1"/>
  <c r="CM312" i="19"/>
  <c r="CP312" i="19" s="1"/>
  <c r="CM179" i="19"/>
  <c r="CP179" i="19" s="1"/>
  <c r="CM212" i="19"/>
  <c r="CP212" i="19" s="1"/>
  <c r="CM174" i="19"/>
  <c r="CP174" i="19" s="1"/>
  <c r="CM108" i="19"/>
  <c r="CP108" i="19" s="1"/>
  <c r="CM297" i="19"/>
  <c r="CP297" i="19" s="1"/>
  <c r="CM366" i="19"/>
  <c r="CP366" i="19" s="1"/>
  <c r="CM150" i="19"/>
  <c r="CP150" i="19" s="1"/>
  <c r="CM76" i="19"/>
  <c r="CP76" i="19" s="1"/>
  <c r="CM233" i="19"/>
  <c r="CP233" i="19" s="1"/>
  <c r="CM271" i="19"/>
  <c r="CP271" i="19" s="1"/>
  <c r="CM180" i="19"/>
  <c r="CP180" i="19" s="1"/>
  <c r="CM255" i="19"/>
  <c r="CP255" i="19" s="1"/>
  <c r="CM148" i="19"/>
  <c r="CP148" i="19" s="1"/>
  <c r="CM4" i="19"/>
  <c r="CP4" i="19" s="1"/>
  <c r="CM191" i="19"/>
  <c r="CP191" i="19" s="1"/>
  <c r="CM221" i="19"/>
  <c r="CP221" i="19" s="1"/>
  <c r="CM206" i="19"/>
  <c r="CP206" i="19" s="1"/>
  <c r="CM79" i="19"/>
  <c r="CP79" i="19" s="1"/>
  <c r="CM236" i="19"/>
  <c r="CP236" i="19" s="1"/>
  <c r="CM72" i="19"/>
  <c r="CP72" i="19" s="1"/>
  <c r="CM257" i="19"/>
  <c r="CP257" i="19" s="1"/>
  <c r="CM21" i="19"/>
  <c r="CP21" i="19" s="1"/>
  <c r="AE267" i="19"/>
  <c r="BD126" i="19"/>
  <c r="BC133" i="19"/>
  <c r="BU91" i="19"/>
  <c r="AZ70" i="19"/>
  <c r="BA98" i="19"/>
  <c r="BF91" i="19"/>
  <c r="CN291" i="19"/>
  <c r="CQ291" i="19" s="1"/>
  <c r="CN185" i="19"/>
  <c r="CQ185" i="19" s="1"/>
  <c r="CN12" i="19"/>
  <c r="CQ12" i="19" s="1"/>
  <c r="CN58" i="19"/>
  <c r="CQ58" i="19" s="1"/>
  <c r="CN108" i="19"/>
  <c r="CQ108" i="19" s="1"/>
  <c r="CN145" i="19"/>
  <c r="CQ145" i="19" s="1"/>
  <c r="CM321" i="19"/>
  <c r="CP321" i="19" s="1"/>
  <c r="CM37" i="19"/>
  <c r="CP37" i="19" s="1"/>
  <c r="CM353" i="19"/>
  <c r="CP353" i="19" s="1"/>
  <c r="CN4" i="19"/>
  <c r="CQ4" i="19" s="1"/>
  <c r="CN242" i="19"/>
  <c r="CQ242" i="19" s="1"/>
  <c r="CN205" i="19"/>
  <c r="CQ205" i="19" s="1"/>
  <c r="CN121" i="19"/>
  <c r="CQ121" i="19" s="1"/>
  <c r="CN76" i="19"/>
  <c r="CQ76" i="19" s="1"/>
  <c r="CM122" i="19"/>
  <c r="CP122" i="19" s="1"/>
  <c r="CM251" i="19"/>
  <c r="CP251" i="19" s="1"/>
  <c r="CM339" i="19"/>
  <c r="CP339" i="19" s="1"/>
  <c r="CM355" i="19"/>
  <c r="CP355" i="19" s="1"/>
  <c r="CM235" i="19"/>
  <c r="CP235" i="19" s="1"/>
  <c r="CM323" i="19"/>
  <c r="CP323" i="19" s="1"/>
  <c r="CM341" i="19"/>
  <c r="CP341" i="19" s="1"/>
  <c r="CM307" i="19"/>
  <c r="CP307" i="19" s="1"/>
  <c r="CM258" i="19"/>
  <c r="CP258" i="19" s="1"/>
  <c r="CM256" i="19"/>
  <c r="CP256" i="19" s="1"/>
  <c r="CM344" i="19"/>
  <c r="CP344" i="19" s="1"/>
  <c r="CM314" i="19"/>
  <c r="CP314" i="19" s="1"/>
  <c r="CM176" i="19"/>
  <c r="CP176" i="19" s="1"/>
  <c r="CM173" i="19"/>
  <c r="CP173" i="19" s="1"/>
  <c r="CM320" i="19"/>
  <c r="CP320" i="19" s="1"/>
  <c r="CM123" i="19"/>
  <c r="CP123" i="19" s="1"/>
  <c r="CM50" i="19"/>
  <c r="CP50" i="19" s="1"/>
  <c r="CM316" i="19"/>
  <c r="CP316" i="19" s="1"/>
  <c r="CM49" i="19"/>
  <c r="CP49" i="19" s="1"/>
  <c r="CM43" i="19"/>
  <c r="CP43" i="19" s="1"/>
  <c r="CM185" i="19"/>
  <c r="CP185" i="19" s="1"/>
  <c r="CM46" i="19"/>
  <c r="CP46" i="19" s="1"/>
  <c r="CM201" i="19"/>
  <c r="CP201" i="19" s="1"/>
  <c r="CM352" i="19"/>
  <c r="CP352" i="19" s="1"/>
  <c r="CM244" i="19"/>
  <c r="CP244" i="19" s="1"/>
  <c r="CM162" i="19"/>
  <c r="CP162" i="19" s="1"/>
  <c r="CM237" i="19"/>
  <c r="CP237" i="19" s="1"/>
  <c r="CM349" i="19"/>
  <c r="CP349" i="19" s="1"/>
  <c r="CM340" i="19"/>
  <c r="CP340" i="19" s="1"/>
  <c r="CM166" i="19"/>
  <c r="CP166" i="19" s="1"/>
  <c r="CM64" i="19"/>
  <c r="CP64" i="19" s="1"/>
  <c r="CM263" i="19"/>
  <c r="CP263" i="19" s="1"/>
  <c r="CM55" i="19"/>
  <c r="CP55" i="19" s="1"/>
  <c r="CM343" i="19"/>
  <c r="CP343" i="19" s="1"/>
  <c r="CM284" i="19"/>
  <c r="CP284" i="19" s="1"/>
  <c r="CM11" i="19"/>
  <c r="CP11" i="19" s="1"/>
  <c r="CM38" i="19"/>
  <c r="CP38" i="19" s="1"/>
  <c r="CM286" i="19"/>
  <c r="CP286" i="19" s="1"/>
  <c r="CM127" i="19"/>
  <c r="CP127" i="19" s="1"/>
  <c r="CM117" i="19"/>
  <c r="CP117" i="19" s="1"/>
  <c r="CM149" i="19"/>
  <c r="CP149" i="19" s="1"/>
  <c r="CM42" i="19"/>
  <c r="CP42" i="19" s="1"/>
  <c r="AZ105" i="19"/>
  <c r="BD147" i="19"/>
  <c r="BC259" i="19"/>
  <c r="BW245" i="19"/>
  <c r="CM208" i="19"/>
  <c r="CP208" i="19" s="1"/>
  <c r="CM219" i="19"/>
  <c r="CP219" i="19" s="1"/>
  <c r="CM178" i="19"/>
  <c r="CP178" i="19" s="1"/>
  <c r="CM197" i="19"/>
  <c r="CP197" i="19" s="1"/>
  <c r="CM125" i="19"/>
  <c r="CP125" i="19" s="1"/>
  <c r="CM254" i="19"/>
  <c r="CP254" i="19" s="1"/>
  <c r="CM29" i="19"/>
  <c r="CP29" i="19" s="1"/>
  <c r="CM153" i="19"/>
  <c r="CP153" i="19" s="1"/>
  <c r="CM159" i="19"/>
  <c r="CP159" i="19" s="1"/>
  <c r="CM121" i="19"/>
  <c r="CP121" i="19" s="1"/>
  <c r="CM260" i="19"/>
  <c r="CP260" i="19" s="1"/>
  <c r="CM318" i="19"/>
  <c r="CP318" i="19" s="1"/>
  <c r="CM102" i="19"/>
  <c r="CP102" i="19" s="1"/>
  <c r="CM81" i="19"/>
  <c r="CP81" i="19" s="1"/>
  <c r="CM22" i="19"/>
  <c r="CP22" i="19" s="1"/>
  <c r="CM309" i="19"/>
  <c r="CP309" i="19" s="1"/>
  <c r="CM30" i="19"/>
  <c r="CP30" i="19" s="1"/>
  <c r="CM129" i="19"/>
  <c r="CP129" i="19" s="1"/>
  <c r="CM100" i="19"/>
  <c r="CP100" i="19" s="1"/>
  <c r="BD56" i="19"/>
  <c r="CM20" i="19"/>
  <c r="CP20" i="19" s="1"/>
  <c r="CM223" i="19"/>
  <c r="CP223" i="19" s="1"/>
  <c r="CM247" i="19"/>
  <c r="CP247" i="19" s="1"/>
  <c r="CM111" i="19"/>
  <c r="CP111" i="19" s="1"/>
  <c r="CM47" i="19"/>
  <c r="CP47" i="19" s="1"/>
  <c r="CM302" i="19"/>
  <c r="CP302" i="19" s="1"/>
  <c r="CM246" i="19"/>
  <c r="CP246" i="19" s="1"/>
  <c r="CM103" i="19"/>
  <c r="CP103" i="19" s="1"/>
  <c r="CM324" i="19"/>
  <c r="CP324" i="19" s="1"/>
  <c r="CM163" i="19"/>
  <c r="CP163" i="19" s="1"/>
  <c r="CM48" i="19"/>
  <c r="CP48" i="19" s="1"/>
  <c r="CM60" i="19"/>
  <c r="CP60" i="19" s="1"/>
  <c r="CM99" i="19"/>
  <c r="CP99" i="19" s="1"/>
  <c r="CM7" i="19"/>
  <c r="CP7" i="19" s="1"/>
  <c r="CM158" i="19"/>
  <c r="CP158" i="19" s="1"/>
  <c r="CM342" i="19"/>
  <c r="CP342" i="19" s="1"/>
  <c r="CM193" i="19"/>
  <c r="CP193" i="19" s="1"/>
  <c r="CM10" i="19"/>
  <c r="CP10" i="19" s="1"/>
  <c r="BU162" i="19"/>
  <c r="BO112" i="19"/>
  <c r="BU245" i="19"/>
  <c r="BU120" i="19"/>
  <c r="CN105" i="19"/>
  <c r="CQ105" i="19" s="1"/>
  <c r="CM327" i="19"/>
  <c r="CP327" i="19" s="1"/>
  <c r="CN92" i="19"/>
  <c r="CQ92" i="19" s="1"/>
  <c r="CN295" i="19"/>
  <c r="CQ295" i="19" s="1"/>
  <c r="CN251" i="19"/>
  <c r="CQ251" i="19" s="1"/>
  <c r="CN227" i="19"/>
  <c r="CQ227" i="19" s="1"/>
  <c r="CN312" i="19"/>
  <c r="CQ312" i="19" s="1"/>
  <c r="CM34" i="19"/>
  <c r="CP34" i="19" s="1"/>
  <c r="CM296" i="19"/>
  <c r="CP296" i="19" s="1"/>
  <c r="CM227" i="19"/>
  <c r="CP227" i="19" s="1"/>
  <c r="CM195" i="19"/>
  <c r="CP195" i="19" s="1"/>
  <c r="CM213" i="19"/>
  <c r="CP213" i="19" s="1"/>
  <c r="CM269" i="19"/>
  <c r="CP269" i="19" s="1"/>
  <c r="CM346" i="19"/>
  <c r="CP346" i="19" s="1"/>
  <c r="CM293" i="19"/>
  <c r="CP293" i="19" s="1"/>
  <c r="CM317" i="19"/>
  <c r="CP317" i="19" s="1"/>
  <c r="CM304" i="19"/>
  <c r="CP304" i="19" s="1"/>
  <c r="CM186" i="19"/>
  <c r="CP186" i="19" s="1"/>
  <c r="CM35" i="19"/>
  <c r="CP35" i="19" s="1"/>
  <c r="CM196" i="19"/>
  <c r="CP196" i="19" s="1"/>
  <c r="CM169" i="19"/>
  <c r="CP169" i="19" s="1"/>
  <c r="CM17" i="19"/>
  <c r="CP17" i="19" s="1"/>
  <c r="CM62" i="19"/>
  <c r="CP62" i="19" s="1"/>
  <c r="CM115" i="19"/>
  <c r="CP115" i="19" s="1"/>
  <c r="CM160" i="19"/>
  <c r="CP160" i="19" s="1"/>
  <c r="CM19" i="19"/>
  <c r="CP19" i="19" s="1"/>
  <c r="CM14" i="19"/>
  <c r="CP14" i="19" s="1"/>
  <c r="CM52" i="19"/>
  <c r="CP52" i="19" s="1"/>
  <c r="CM361" i="19"/>
  <c r="CP361" i="19" s="1"/>
  <c r="CM134" i="19"/>
  <c r="CP134" i="19" s="1"/>
  <c r="CM365" i="19"/>
  <c r="CP365" i="19" s="1"/>
  <c r="CM303" i="19"/>
  <c r="CP303" i="19" s="1"/>
  <c r="CM73" i="19"/>
  <c r="CP73" i="19" s="1"/>
  <c r="CM226" i="19"/>
  <c r="CP226" i="19" s="1"/>
  <c r="CM36" i="19"/>
  <c r="CP36" i="19" s="1"/>
  <c r="CM68" i="19"/>
  <c r="CP68" i="19" s="1"/>
  <c r="CM319" i="19"/>
  <c r="CP319" i="19" s="1"/>
  <c r="CM330" i="19"/>
  <c r="CP330" i="19" s="1"/>
  <c r="CM199" i="19"/>
  <c r="CP199" i="19" s="1"/>
  <c r="CM279" i="19"/>
  <c r="CP279" i="19" s="1"/>
  <c r="CM230" i="19"/>
  <c r="CP230" i="19" s="1"/>
  <c r="CM66" i="19"/>
  <c r="CP66" i="19" s="1"/>
  <c r="CM51" i="19"/>
  <c r="CP51" i="19" s="1"/>
  <c r="CM71" i="19"/>
  <c r="CP71" i="19" s="1"/>
  <c r="CM262" i="19"/>
  <c r="CP262" i="19" s="1"/>
  <c r="CM16" i="19"/>
  <c r="CP16" i="19" s="1"/>
  <c r="CM74" i="19"/>
  <c r="CP74" i="19" s="1"/>
  <c r="CM143" i="19"/>
  <c r="CP143" i="19" s="1"/>
  <c r="CM88" i="19"/>
  <c r="CP88" i="19" s="1"/>
  <c r="CM167" i="19"/>
  <c r="CP167" i="19" s="1"/>
  <c r="Z70" i="19"/>
  <c r="Q84" i="19"/>
  <c r="K252" i="19"/>
  <c r="Y161" i="19"/>
  <c r="BU99" i="19"/>
  <c r="AZ280" i="19"/>
  <c r="AZ259" i="19"/>
  <c r="BO77" i="19"/>
  <c r="BM112" i="19"/>
  <c r="BI77" i="19"/>
  <c r="BM147" i="19"/>
  <c r="BD154" i="19"/>
  <c r="BC280" i="19"/>
  <c r="BR70" i="19"/>
  <c r="BL280" i="19"/>
  <c r="CN280" i="19" s="1"/>
  <c r="CQ280" i="19" s="1"/>
  <c r="BF266" i="19"/>
  <c r="CM266" i="19" s="1"/>
  <c r="CP266" i="19" s="1"/>
  <c r="BF70" i="19"/>
  <c r="BW112" i="19"/>
  <c r="CO112" i="19" s="1"/>
  <c r="CR112" i="19" s="1"/>
  <c r="BC154" i="19"/>
  <c r="BP133" i="19"/>
  <c r="CN133" i="19" s="1"/>
  <c r="CQ133" i="19" s="1"/>
  <c r="CN174" i="19"/>
  <c r="CQ174" i="19" s="1"/>
  <c r="CN61" i="19"/>
  <c r="CQ61" i="19" s="1"/>
  <c r="CN206" i="19"/>
  <c r="CQ206" i="19" s="1"/>
  <c r="CN276" i="19"/>
  <c r="CQ276" i="19" s="1"/>
  <c r="CM299" i="19"/>
  <c r="CP299" i="19" s="1"/>
  <c r="CM243" i="19"/>
  <c r="CP243" i="19" s="1"/>
  <c r="CM322" i="19"/>
  <c r="CP322" i="19" s="1"/>
  <c r="CM184" i="19"/>
  <c r="CP184" i="19" s="1"/>
  <c r="CM240" i="19"/>
  <c r="CP240" i="19" s="1"/>
  <c r="CM203" i="19"/>
  <c r="CP203" i="19" s="1"/>
  <c r="CM200" i="19"/>
  <c r="CP200" i="19" s="1"/>
  <c r="CM234" i="19"/>
  <c r="CP234" i="19" s="1"/>
  <c r="CM250" i="19"/>
  <c r="CP250" i="19" s="1"/>
  <c r="CM301" i="19"/>
  <c r="CP301" i="19" s="1"/>
  <c r="CM261" i="19"/>
  <c r="CP261" i="19" s="1"/>
  <c r="CM209" i="19"/>
  <c r="CP209" i="19" s="1"/>
  <c r="CM41" i="19"/>
  <c r="CP41" i="19" s="1"/>
  <c r="CM78" i="19"/>
  <c r="CP78" i="19" s="1"/>
  <c r="CM369" i="19"/>
  <c r="CP369" i="19" s="1"/>
  <c r="CM334" i="19"/>
  <c r="CP334" i="19" s="1"/>
  <c r="CM109" i="19"/>
  <c r="CP109" i="19" s="1"/>
  <c r="CM222" i="19"/>
  <c r="CP222" i="19" s="1"/>
  <c r="CM265" i="19"/>
  <c r="CP265" i="19" s="1"/>
  <c r="CM356" i="19"/>
  <c r="CP356" i="19" s="1"/>
  <c r="CM270" i="19"/>
  <c r="CP270" i="19" s="1"/>
  <c r="CM217" i="19"/>
  <c r="CP217" i="19" s="1"/>
  <c r="CM276" i="19"/>
  <c r="CP276" i="19" s="1"/>
  <c r="CM313" i="19"/>
  <c r="CP313" i="19" s="1"/>
  <c r="CM110" i="19"/>
  <c r="CP110" i="19" s="1"/>
  <c r="CM156" i="19"/>
  <c r="CP156" i="19" s="1"/>
  <c r="CM329" i="19"/>
  <c r="CP329" i="19" s="1"/>
  <c r="CM175" i="19"/>
  <c r="CP175" i="19" s="1"/>
  <c r="CM33" i="19"/>
  <c r="CP33" i="19" s="1"/>
  <c r="CM298" i="19"/>
  <c r="CP298" i="19" s="1"/>
  <c r="CM28" i="19"/>
  <c r="CP28" i="19" s="1"/>
  <c r="CM239" i="19"/>
  <c r="CP239" i="19" s="1"/>
  <c r="CM104" i="19"/>
  <c r="CP104" i="19" s="1"/>
  <c r="CM32" i="19"/>
  <c r="CP32" i="19" s="1"/>
  <c r="CM85" i="19"/>
  <c r="CP85" i="19" s="1"/>
  <c r="CM332" i="19"/>
  <c r="CP332" i="19" s="1"/>
  <c r="CM23" i="19"/>
  <c r="CP23" i="19" s="1"/>
  <c r="CM146" i="19"/>
  <c r="CP146" i="19" s="1"/>
  <c r="CM188" i="19"/>
  <c r="CP188" i="19" s="1"/>
  <c r="CM139" i="19"/>
  <c r="CP139" i="19" s="1"/>
  <c r="CM118" i="19"/>
  <c r="CP118" i="19" s="1"/>
  <c r="CM130" i="19"/>
  <c r="CP130" i="19" s="1"/>
  <c r="CM358" i="19"/>
  <c r="CP358" i="19" s="1"/>
  <c r="CM40" i="19"/>
  <c r="CP40" i="19" s="1"/>
  <c r="CM9" i="19"/>
  <c r="CP9" i="19" s="1"/>
  <c r="CM8" i="19"/>
  <c r="CP8" i="19" s="1"/>
  <c r="CM53" i="19"/>
  <c r="CP53" i="19" s="1"/>
  <c r="CM31" i="19"/>
  <c r="CP31" i="19" s="1"/>
  <c r="CM106" i="19"/>
  <c r="CP106" i="19" s="1"/>
  <c r="CM136" i="19"/>
  <c r="CP136" i="19" s="1"/>
  <c r="M133" i="19"/>
  <c r="Y119" i="19"/>
  <c r="N147" i="19"/>
  <c r="BW266" i="19"/>
  <c r="CO266" i="19" s="1"/>
  <c r="CR266" i="19" s="1"/>
  <c r="BU84" i="19"/>
  <c r="CO84" i="19" s="1"/>
  <c r="CR84" i="19" s="1"/>
  <c r="BD84" i="19"/>
  <c r="CN140" i="19"/>
  <c r="CQ140" i="19" s="1"/>
  <c r="BP119" i="19"/>
  <c r="CN119" i="19" s="1"/>
  <c r="CQ119" i="19" s="1"/>
  <c r="BU77" i="19"/>
  <c r="BY71" i="19"/>
  <c r="BM77" i="19"/>
  <c r="BM266" i="19"/>
  <c r="CN266" i="19" s="1"/>
  <c r="CQ266" i="19" s="1"/>
  <c r="BR259" i="19"/>
  <c r="BG98" i="19"/>
  <c r="AW77" i="19"/>
  <c r="CN314" i="19"/>
  <c r="CQ314" i="19" s="1"/>
  <c r="CN339" i="19"/>
  <c r="CQ339" i="19" s="1"/>
  <c r="CN307" i="19"/>
  <c r="CQ307" i="19" s="1"/>
  <c r="CN228" i="19"/>
  <c r="CQ228" i="19" s="1"/>
  <c r="CN24" i="19"/>
  <c r="CQ24" i="19" s="1"/>
  <c r="CM124" i="19"/>
  <c r="CP124" i="19" s="1"/>
  <c r="AZ56" i="19"/>
  <c r="CM272" i="19"/>
  <c r="CP272" i="19" s="1"/>
  <c r="CM168" i="19"/>
  <c r="CP168" i="19" s="1"/>
  <c r="CM283" i="19"/>
  <c r="CP283" i="19" s="1"/>
  <c r="CM218" i="19"/>
  <c r="CP218" i="19" s="1"/>
  <c r="CM165" i="19"/>
  <c r="CP165" i="19" s="1"/>
  <c r="CM288" i="19"/>
  <c r="CP288" i="19" s="1"/>
  <c r="CM242" i="19"/>
  <c r="CP242" i="19" s="1"/>
  <c r="CM189" i="19"/>
  <c r="CP189" i="19" s="1"/>
  <c r="CM267" i="19"/>
  <c r="CP267" i="19" s="1"/>
  <c r="CM368" i="19"/>
  <c r="CP368" i="19" s="1"/>
  <c r="CM325" i="19"/>
  <c r="CP325" i="19" s="1"/>
  <c r="CM245" i="19"/>
  <c r="CP245" i="19" s="1"/>
  <c r="CM116" i="19"/>
  <c r="CP116" i="19" s="1"/>
  <c r="CM75" i="19"/>
  <c r="CP75" i="19" s="1"/>
  <c r="CM27" i="19"/>
  <c r="CP27" i="19" s="1"/>
  <c r="CM177" i="19"/>
  <c r="CP177" i="19" s="1"/>
  <c r="CM131" i="19"/>
  <c r="CP131" i="19" s="1"/>
  <c r="CM238" i="19"/>
  <c r="CP238" i="19" s="1"/>
  <c r="CM86" i="19"/>
  <c r="CP86" i="19" s="1"/>
  <c r="CM57" i="19"/>
  <c r="CP57" i="19" s="1"/>
  <c r="CM12" i="19"/>
  <c r="CP12" i="19" s="1"/>
  <c r="CM6" i="19"/>
  <c r="CP6" i="19" s="1"/>
  <c r="CM94" i="19"/>
  <c r="CP94" i="19" s="1"/>
  <c r="CM228" i="19"/>
  <c r="CP228" i="19" s="1"/>
  <c r="CM157" i="19"/>
  <c r="CP157" i="19" s="1"/>
  <c r="CM292" i="19"/>
  <c r="CP292" i="19" s="1"/>
  <c r="CM351" i="19"/>
  <c r="CP351" i="19" s="1"/>
  <c r="CM216" i="19"/>
  <c r="CP216" i="19" s="1"/>
  <c r="CM285" i="19"/>
  <c r="CP285" i="19" s="1"/>
  <c r="CM204" i="19"/>
  <c r="CP204" i="19" s="1"/>
  <c r="CM249" i="19"/>
  <c r="CP249" i="19" s="1"/>
  <c r="CM80" i="19"/>
  <c r="CP80" i="19" s="1"/>
  <c r="CM225" i="19"/>
  <c r="CP225" i="19" s="1"/>
  <c r="CM15" i="19"/>
  <c r="CP15" i="19" s="1"/>
  <c r="CM305" i="19"/>
  <c r="CP305" i="19" s="1"/>
  <c r="CM61" i="19"/>
  <c r="CP61" i="19" s="1"/>
  <c r="CM198" i="19"/>
  <c r="CP198" i="19" s="1"/>
  <c r="CM138" i="19"/>
  <c r="CP138" i="19" s="1"/>
  <c r="CM294" i="19"/>
  <c r="CP294" i="19" s="1"/>
  <c r="CM359" i="19"/>
  <c r="CP359" i="19" s="1"/>
  <c r="AI78" i="19"/>
  <c r="J105" i="19"/>
  <c r="BW77" i="19"/>
  <c r="BA91" i="19"/>
  <c r="BD252" i="19"/>
  <c r="BC140" i="19"/>
  <c r="BI70" i="19"/>
  <c r="CC161" i="19"/>
  <c r="AZ147" i="19"/>
  <c r="BA84" i="19"/>
  <c r="BO91" i="19"/>
  <c r="CN91" i="19" s="1"/>
  <c r="CQ91" i="19" s="1"/>
  <c r="CM360" i="19"/>
  <c r="CP360" i="19" s="1"/>
  <c r="CM211" i="19"/>
  <c r="CP211" i="19" s="1"/>
  <c r="CM291" i="19"/>
  <c r="CP291" i="19" s="1"/>
  <c r="CM171" i="19"/>
  <c r="CP171" i="19" s="1"/>
  <c r="CM277" i="19"/>
  <c r="CP277" i="19" s="1"/>
  <c r="CM194" i="19"/>
  <c r="CP194" i="19" s="1"/>
  <c r="CM333" i="19"/>
  <c r="CP333" i="19" s="1"/>
  <c r="CM357" i="19"/>
  <c r="CP357" i="19" s="1"/>
  <c r="CM328" i="19"/>
  <c r="CP328" i="19" s="1"/>
  <c r="CM18" i="19"/>
  <c r="CP18" i="19" s="1"/>
  <c r="CM275" i="19"/>
  <c r="CP275" i="19" s="1"/>
  <c r="CM210" i="19"/>
  <c r="CP210" i="19" s="1"/>
  <c r="CM315" i="19"/>
  <c r="CP315" i="19" s="1"/>
  <c r="CM290" i="19"/>
  <c r="CP290" i="19" s="1"/>
  <c r="CM164" i="19"/>
  <c r="CP164" i="19" s="1"/>
  <c r="CM59" i="19"/>
  <c r="CP59" i="19" s="1"/>
  <c r="CM83" i="19"/>
  <c r="CP83" i="19" s="1"/>
  <c r="CM128" i="19"/>
  <c r="CP128" i="19" s="1"/>
  <c r="CM142" i="19"/>
  <c r="CP142" i="19" s="1"/>
  <c r="CM145" i="19"/>
  <c r="CP145" i="19" s="1"/>
  <c r="CM44" i="19"/>
  <c r="CP44" i="19" s="1"/>
  <c r="CM89" i="19"/>
  <c r="CP89" i="19" s="1"/>
  <c r="CM308" i="19"/>
  <c r="CP308" i="19" s="1"/>
  <c r="CM287" i="19"/>
  <c r="CP287" i="19" s="1"/>
  <c r="CM137" i="19"/>
  <c r="CP137" i="19" s="1"/>
  <c r="CM362" i="19"/>
  <c r="CP362" i="19" s="1"/>
  <c r="CM181" i="19"/>
  <c r="CP181" i="19" s="1"/>
  <c r="CM132" i="19"/>
  <c r="CP132" i="19" s="1"/>
  <c r="CM24" i="19"/>
  <c r="CP24" i="19" s="1"/>
  <c r="CM364" i="19"/>
  <c r="CP364" i="19" s="1"/>
  <c r="CM300" i="19"/>
  <c r="CP300" i="19" s="1"/>
  <c r="CM220" i="19"/>
  <c r="CP220" i="19" s="1"/>
  <c r="CM152" i="19"/>
  <c r="CP152" i="19" s="1"/>
  <c r="CM144" i="19"/>
  <c r="CP144" i="19" s="1"/>
  <c r="CM151" i="19"/>
  <c r="CP151" i="19" s="1"/>
  <c r="CM114" i="19"/>
  <c r="CP114" i="19" s="1"/>
  <c r="CM141" i="19"/>
  <c r="CP141" i="19" s="1"/>
  <c r="CM273" i="19"/>
  <c r="CP273" i="19" s="1"/>
  <c r="CM310" i="19"/>
  <c r="CP310" i="19" s="1"/>
  <c r="CM25" i="19"/>
  <c r="CP25" i="19" s="1"/>
  <c r="CM278" i="19"/>
  <c r="CP278" i="19" s="1"/>
  <c r="AE245" i="19"/>
  <c r="V126" i="19"/>
  <c r="Q119" i="19"/>
  <c r="V105" i="19"/>
  <c r="BF84" i="19"/>
  <c r="BW91" i="19"/>
  <c r="BA280" i="19"/>
  <c r="BA105" i="19"/>
  <c r="BR98" i="19"/>
  <c r="BL259" i="19"/>
  <c r="BF63" i="19"/>
  <c r="CM63" i="19" s="1"/>
  <c r="CP63" i="19" s="1"/>
  <c r="BU281" i="19"/>
  <c r="BO259" i="19"/>
  <c r="BM98" i="19"/>
  <c r="AG119" i="19"/>
  <c r="AE238" i="19"/>
  <c r="K77" i="19"/>
  <c r="J77" i="19"/>
  <c r="AI162" i="19"/>
  <c r="AU349" i="19"/>
  <c r="AV314" i="19"/>
  <c r="AV309" i="19"/>
  <c r="AV342" i="19"/>
  <c r="AS361" i="19"/>
  <c r="AV286" i="19"/>
  <c r="AT324" i="19"/>
  <c r="AU184" i="19"/>
  <c r="AU214" i="19"/>
  <c r="AM128" i="19"/>
  <c r="AO86" i="19"/>
  <c r="AQ306" i="19"/>
  <c r="AO125" i="19"/>
  <c r="AQ159" i="19"/>
  <c r="AM212" i="19"/>
  <c r="AQ162" i="19"/>
  <c r="AR317" i="19"/>
  <c r="AU334" i="19"/>
  <c r="AT366" i="19"/>
  <c r="AU328" i="19"/>
  <c r="AV294" i="19"/>
  <c r="AU336" i="19"/>
  <c r="AT319" i="19"/>
  <c r="AU326" i="19"/>
  <c r="AU348" i="19"/>
  <c r="AS239" i="19"/>
  <c r="AU180" i="19"/>
  <c r="AV207" i="19"/>
  <c r="AV252" i="19"/>
  <c r="AU288" i="19"/>
  <c r="AV177" i="19"/>
  <c r="AP127" i="19"/>
  <c r="AM127" i="19"/>
  <c r="AM73" i="19"/>
  <c r="AM207" i="19"/>
  <c r="AQ158" i="19"/>
  <c r="AM81" i="19"/>
  <c r="AO192" i="19"/>
  <c r="AO191" i="19"/>
  <c r="AN231" i="19"/>
  <c r="AP184" i="19"/>
  <c r="AM337" i="19"/>
  <c r="AP294" i="19"/>
  <c r="AP324" i="19"/>
  <c r="AV7" i="19"/>
  <c r="AQ277" i="19"/>
  <c r="AU323" i="19"/>
  <c r="AT318" i="19"/>
  <c r="AV318" i="19"/>
  <c r="AS318" i="19"/>
  <c r="AT232" i="19"/>
  <c r="AS272" i="19"/>
  <c r="AU279" i="19"/>
  <c r="AV302" i="19"/>
  <c r="AV321" i="19"/>
  <c r="AV229" i="19"/>
  <c r="AS368" i="19"/>
  <c r="AT309" i="19"/>
  <c r="AS229" i="19"/>
  <c r="AU276" i="19"/>
  <c r="AV197" i="19"/>
  <c r="AV297" i="19"/>
  <c r="AS341" i="19"/>
  <c r="AP123" i="19"/>
  <c r="AN210" i="19"/>
  <c r="AO181" i="19"/>
  <c r="AM121" i="19"/>
  <c r="AO114" i="19"/>
  <c r="AN234" i="19"/>
  <c r="AR132" i="19"/>
  <c r="AO295" i="19"/>
  <c r="AN294" i="19"/>
  <c r="AO66" i="19"/>
  <c r="AQ311" i="19"/>
  <c r="AM113" i="19"/>
  <c r="AN149" i="19"/>
  <c r="AO173" i="19"/>
  <c r="AO145" i="19"/>
  <c r="AP369" i="19"/>
  <c r="AO266" i="19"/>
  <c r="AR234" i="19"/>
  <c r="AM274" i="19"/>
  <c r="AM298" i="19"/>
  <c r="AR238" i="19"/>
  <c r="AR346" i="19"/>
  <c r="AP278" i="19"/>
  <c r="AM365" i="19"/>
  <c r="AN268" i="19"/>
  <c r="AO243" i="19"/>
  <c r="AR267" i="19"/>
  <c r="AP274" i="19"/>
  <c r="AQ358" i="19"/>
  <c r="AV160" i="19"/>
  <c r="AV79" i="19"/>
  <c r="AS138" i="19"/>
  <c r="AR338" i="19"/>
  <c r="AS336" i="19"/>
  <c r="AT236" i="19"/>
  <c r="AV344" i="19"/>
  <c r="AT273" i="19"/>
  <c r="AU270" i="19"/>
  <c r="AS307" i="19"/>
  <c r="AT311" i="19"/>
  <c r="AS353" i="19"/>
  <c r="AV317" i="19"/>
  <c r="AU329" i="19"/>
  <c r="AV366" i="19"/>
  <c r="AV347" i="19"/>
  <c r="AT296" i="19"/>
  <c r="AU341" i="19"/>
  <c r="AS343" i="19"/>
  <c r="AV359" i="19"/>
  <c r="AU286" i="19"/>
  <c r="AT237" i="19"/>
  <c r="AS161" i="19"/>
  <c r="AT240" i="19"/>
  <c r="AU226" i="19"/>
  <c r="AV228" i="19"/>
  <c r="AT227" i="19"/>
  <c r="AU152" i="19"/>
  <c r="AN336" i="19"/>
  <c r="AP171" i="19"/>
  <c r="AP186" i="19"/>
  <c r="AR166" i="19"/>
  <c r="AP156" i="19"/>
  <c r="AR216" i="19"/>
  <c r="AQ271" i="19"/>
  <c r="AO128" i="19"/>
  <c r="AQ295" i="19"/>
  <c r="AM312" i="19"/>
  <c r="AN158" i="19"/>
  <c r="AO137" i="19"/>
  <c r="AP329" i="19"/>
  <c r="AM200" i="19"/>
  <c r="AR77" i="19"/>
  <c r="AO229" i="19"/>
  <c r="AN222" i="19"/>
  <c r="AR140" i="19"/>
  <c r="AR201" i="19"/>
  <c r="AP237" i="19"/>
  <c r="AN237" i="19"/>
  <c r="AN123" i="19"/>
  <c r="AO285" i="19"/>
  <c r="AQ237" i="19"/>
  <c r="AO253" i="19"/>
  <c r="AQ283" i="19"/>
  <c r="AQ262" i="19"/>
  <c r="AP226" i="19"/>
  <c r="AO270" i="19"/>
  <c r="AM202" i="19"/>
  <c r="AN354" i="19"/>
  <c r="AQ196" i="19"/>
  <c r="AM282" i="19"/>
  <c r="AN221" i="19"/>
  <c r="AS33" i="19"/>
  <c r="AN313" i="19"/>
  <c r="AP367" i="19"/>
  <c r="AV11" i="19"/>
  <c r="AO275" i="19"/>
  <c r="AO336" i="19"/>
  <c r="AP218" i="19"/>
  <c r="AM364" i="19"/>
  <c r="AN309" i="19"/>
  <c r="AT52" i="19"/>
  <c r="AR325" i="19"/>
  <c r="AU147" i="19"/>
  <c r="AO260" i="19"/>
  <c r="AV36" i="19"/>
  <c r="AM324" i="19"/>
  <c r="AU99" i="19"/>
  <c r="AT130" i="19"/>
  <c r="AV97" i="19"/>
  <c r="AT117" i="19"/>
  <c r="AU48" i="19"/>
  <c r="AS105" i="19"/>
  <c r="AM353" i="19"/>
  <c r="AQ366" i="19"/>
  <c r="AT103" i="19"/>
  <c r="AT34" i="19"/>
  <c r="AT216" i="19"/>
  <c r="AU22" i="19"/>
  <c r="AT53" i="19"/>
  <c r="AU91" i="19"/>
  <c r="AS67" i="19"/>
  <c r="AQ344" i="19"/>
  <c r="AV99" i="19"/>
  <c r="AU78" i="19"/>
  <c r="AS202" i="19"/>
  <c r="AS89" i="19"/>
  <c r="AU94" i="19"/>
  <c r="AS236" i="19"/>
  <c r="AV54" i="19"/>
  <c r="AU49" i="19"/>
  <c r="AT142" i="19"/>
  <c r="AV96" i="19"/>
  <c r="AR363" i="19"/>
  <c r="AV38" i="19"/>
  <c r="AT129" i="19"/>
  <c r="AT222" i="19"/>
  <c r="AU58" i="19"/>
  <c r="AT110" i="19"/>
  <c r="AV285" i="19"/>
  <c r="AT178" i="19"/>
  <c r="AU82" i="19"/>
  <c r="AT55" i="19"/>
  <c r="AU100" i="19"/>
  <c r="AU72" i="19"/>
  <c r="AT45" i="19"/>
  <c r="AT220" i="19"/>
  <c r="AV215" i="19"/>
  <c r="AT128" i="19"/>
  <c r="AU130" i="19"/>
  <c r="AV190" i="19"/>
  <c r="AS48" i="19"/>
  <c r="AT171" i="19"/>
  <c r="AS238" i="19"/>
  <c r="AT108" i="19"/>
  <c r="AV131" i="19"/>
  <c r="AV98" i="19"/>
  <c r="AS122" i="19"/>
  <c r="AU223" i="19"/>
  <c r="AV144" i="19"/>
  <c r="AT111" i="19"/>
  <c r="AS42" i="19"/>
  <c r="AV106" i="19"/>
  <c r="AU123" i="19"/>
  <c r="AS144" i="19"/>
  <c r="AT218" i="19"/>
  <c r="AV128" i="19"/>
  <c r="AS187" i="19"/>
  <c r="AU156" i="19"/>
  <c r="AS133" i="19"/>
  <c r="AV134" i="19"/>
  <c r="AU107" i="19"/>
  <c r="AU236" i="19"/>
  <c r="AM216" i="19"/>
  <c r="AQ362" i="19"/>
  <c r="AP163" i="19"/>
  <c r="AQ257" i="19"/>
  <c r="AR146" i="19"/>
  <c r="AR281" i="19"/>
  <c r="AN156" i="19"/>
  <c r="AQ107" i="19"/>
  <c r="AN112" i="19"/>
  <c r="AM199" i="19"/>
  <c r="AP110" i="19"/>
  <c r="AP98" i="19"/>
  <c r="AO171" i="19"/>
  <c r="AN68" i="19"/>
  <c r="AO120" i="19"/>
  <c r="AN93" i="19"/>
  <c r="AQ145" i="19"/>
  <c r="AP316" i="19"/>
  <c r="AP115" i="19"/>
  <c r="AM240" i="19"/>
  <c r="AO81" i="19"/>
  <c r="AR186" i="19"/>
  <c r="AR220" i="19"/>
  <c r="AR108" i="19"/>
  <c r="AP196" i="19"/>
  <c r="AQ42" i="19"/>
  <c r="AM208" i="19"/>
  <c r="AR179" i="19"/>
  <c r="AR123" i="19"/>
  <c r="AP259" i="19"/>
  <c r="AO57" i="19"/>
  <c r="AR178" i="19"/>
  <c r="AM145" i="19"/>
  <c r="AP239" i="19"/>
  <c r="AP17" i="19"/>
  <c r="AO132" i="19"/>
  <c r="AM30" i="19"/>
  <c r="AO176" i="19"/>
  <c r="AO135" i="19"/>
  <c r="AN32" i="19"/>
  <c r="AP45" i="19"/>
  <c r="AP178" i="19"/>
  <c r="AR252" i="19"/>
  <c r="AP25" i="19"/>
  <c r="AM38" i="19"/>
  <c r="AQ100" i="19"/>
  <c r="AM94" i="19"/>
  <c r="AQ73" i="19"/>
  <c r="AN52" i="19"/>
  <c r="AM158" i="19"/>
  <c r="AR261" i="19"/>
  <c r="AO69" i="19"/>
  <c r="AQ290" i="19"/>
  <c r="AO115" i="19"/>
  <c r="AO103" i="19"/>
  <c r="AN119" i="19"/>
  <c r="AM95" i="19"/>
  <c r="AN53" i="19"/>
  <c r="AO87" i="19"/>
  <c r="AQ250" i="19"/>
  <c r="AR107" i="19"/>
  <c r="AP137" i="19"/>
  <c r="AM278" i="19"/>
  <c r="AP328" i="19"/>
  <c r="AP108" i="19"/>
  <c r="AN181" i="19"/>
  <c r="AM143" i="19"/>
  <c r="AN122" i="19"/>
  <c r="AP269" i="19"/>
  <c r="AP107" i="19"/>
  <c r="AO182" i="19"/>
  <c r="AO202" i="19"/>
  <c r="AN251" i="19"/>
  <c r="AO188" i="19"/>
  <c r="AN242" i="19"/>
  <c r="AQ152" i="19"/>
  <c r="AO77" i="19"/>
  <c r="AM134" i="19"/>
  <c r="AN173" i="19"/>
  <c r="AT64" i="19"/>
  <c r="AO155" i="19"/>
  <c r="AN135" i="19"/>
  <c r="AQ248" i="19"/>
  <c r="AO232" i="19"/>
  <c r="AQ266" i="19"/>
  <c r="AM13" i="19"/>
  <c r="AQ10" i="19"/>
  <c r="AQ39" i="19"/>
  <c r="AP58" i="19"/>
  <c r="AK222" i="19"/>
  <c r="AL319" i="19"/>
  <c r="AJ345" i="19"/>
  <c r="AL240" i="19"/>
  <c r="AK338" i="19"/>
  <c r="AK185" i="19"/>
  <c r="AR36" i="19"/>
  <c r="AL284" i="19"/>
  <c r="AL119" i="19"/>
  <c r="AL205" i="19"/>
  <c r="AK303" i="19"/>
  <c r="AK200" i="19"/>
  <c r="AK328" i="19"/>
  <c r="AO68" i="19"/>
  <c r="AN15" i="19"/>
  <c r="AK158" i="19"/>
  <c r="AL249" i="19"/>
  <c r="AK347" i="19"/>
  <c r="AJ369" i="19"/>
  <c r="AK268" i="19"/>
  <c r="AL158" i="19"/>
  <c r="AL274" i="19"/>
  <c r="AL245" i="19"/>
  <c r="AM23" i="19"/>
  <c r="AL362" i="19"/>
  <c r="AM8" i="19"/>
  <c r="AQ27" i="19"/>
  <c r="AL277" i="19"/>
  <c r="AN49" i="19"/>
  <c r="AQ183" i="19"/>
  <c r="AR28" i="19"/>
  <c r="AM99" i="19"/>
  <c r="AN55" i="19"/>
  <c r="AK221" i="19"/>
  <c r="AM62" i="19"/>
  <c r="AR9" i="19"/>
  <c r="AK281" i="19"/>
  <c r="AP228" i="19"/>
  <c r="AK329" i="19"/>
  <c r="AR48" i="19"/>
  <c r="AN46" i="19"/>
  <c r="AQ203" i="19"/>
  <c r="AK309" i="19"/>
  <c r="AN84" i="19"/>
  <c r="AO96" i="19"/>
  <c r="AO178" i="19"/>
  <c r="AP65" i="19"/>
  <c r="AN12" i="19"/>
  <c r="AR47" i="19"/>
  <c r="AQ97" i="19"/>
  <c r="AQ76" i="19"/>
  <c r="AQ127" i="19"/>
  <c r="AR39" i="19"/>
  <c r="AO154" i="19"/>
  <c r="AJ225" i="19"/>
  <c r="AH179" i="19"/>
  <c r="AK90" i="19"/>
  <c r="AJ358" i="19"/>
  <c r="AI184" i="19"/>
  <c r="AK14" i="19"/>
  <c r="AH263" i="19"/>
  <c r="AK113" i="19"/>
  <c r="AI204" i="19"/>
  <c r="AL12" i="19"/>
  <c r="AJ237" i="19"/>
  <c r="AJ73" i="19"/>
  <c r="AH347" i="19"/>
  <c r="AL108" i="19"/>
  <c r="AJ169" i="19"/>
  <c r="AH239" i="19"/>
  <c r="AH143" i="19"/>
  <c r="AL218" i="19"/>
  <c r="AI244" i="19"/>
  <c r="AJ308" i="19"/>
  <c r="AJ57" i="19"/>
  <c r="AJ116" i="19"/>
  <c r="AJ101" i="19"/>
  <c r="AJ197" i="19"/>
  <c r="AK8" i="19"/>
  <c r="AL105" i="19"/>
  <c r="AI251" i="19"/>
  <c r="AJ172" i="19"/>
  <c r="AK284" i="19"/>
  <c r="AL203" i="19"/>
  <c r="AJ305" i="19"/>
  <c r="AI315" i="19"/>
  <c r="AK133" i="19"/>
  <c r="AI295" i="19"/>
  <c r="AI182" i="19"/>
  <c r="AK161" i="19"/>
  <c r="AI243" i="19"/>
  <c r="AJ328" i="19"/>
  <c r="AK60" i="19"/>
  <c r="AJ196" i="19"/>
  <c r="AJ366" i="19"/>
  <c r="AK98" i="19"/>
  <c r="AJ80" i="19"/>
  <c r="AI130" i="19"/>
  <c r="AK97" i="19"/>
  <c r="AI203" i="19"/>
  <c r="AI299" i="19"/>
  <c r="AL26" i="19"/>
  <c r="AK124" i="19"/>
  <c r="AL172" i="19"/>
  <c r="AI151" i="19"/>
  <c r="AJ264" i="19"/>
  <c r="AI353" i="19"/>
  <c r="AL84" i="19"/>
  <c r="AL279" i="19"/>
  <c r="AJ312" i="19"/>
  <c r="AK39" i="19"/>
  <c r="AJ284" i="19"/>
  <c r="AI298" i="19"/>
  <c r="AM4" i="19"/>
  <c r="AI146" i="19"/>
  <c r="AI226" i="19"/>
  <c r="AL40" i="19"/>
  <c r="AK138" i="19"/>
  <c r="AL148" i="19"/>
  <c r="AL143" i="19"/>
  <c r="AL344" i="19"/>
  <c r="AI238" i="19"/>
  <c r="AL244" i="19"/>
  <c r="AS270" i="19"/>
  <c r="AV268" i="19"/>
  <c r="AT288" i="19"/>
  <c r="AU368" i="19"/>
  <c r="AT189" i="19"/>
  <c r="AT230" i="19"/>
  <c r="AS167" i="19"/>
  <c r="AU221" i="19"/>
  <c r="AP139" i="19"/>
  <c r="AP165" i="19"/>
  <c r="AQ185" i="19"/>
  <c r="AM189" i="19"/>
  <c r="AR185" i="19"/>
  <c r="AP112" i="19"/>
  <c r="AP170" i="19"/>
  <c r="AM310" i="19"/>
  <c r="AR73" i="19"/>
  <c r="AS293" i="19"/>
  <c r="AV300" i="19"/>
  <c r="AT260" i="19"/>
  <c r="AT331" i="19"/>
  <c r="AV223" i="19"/>
  <c r="AU260" i="19"/>
  <c r="AT330" i="19"/>
  <c r="AU166" i="19"/>
  <c r="AU247" i="19"/>
  <c r="AS207" i="19"/>
  <c r="AQ342" i="19"/>
  <c r="AQ132" i="19"/>
  <c r="AM220" i="19"/>
  <c r="AM221" i="19"/>
  <c r="AM251" i="19"/>
  <c r="AP160" i="19"/>
  <c r="AQ184" i="19"/>
  <c r="AN275" i="19"/>
  <c r="AM308" i="19"/>
  <c r="AP180" i="19"/>
  <c r="AR316" i="19"/>
  <c r="AQ304" i="19"/>
  <c r="AO334" i="19"/>
  <c r="AS25" i="19"/>
  <c r="AO235" i="19"/>
  <c r="AO288" i="19"/>
  <c r="AO211" i="19"/>
  <c r="AR235" i="19"/>
  <c r="AR342" i="19"/>
  <c r="AU350" i="19"/>
  <c r="AU265" i="19"/>
  <c r="AU369" i="19"/>
  <c r="AT352" i="19"/>
  <c r="AT332" i="19"/>
  <c r="AV304" i="19"/>
  <c r="AV312" i="19"/>
  <c r="AU249" i="19"/>
  <c r="AU294" i="19"/>
  <c r="AV225" i="19"/>
  <c r="AS221" i="19"/>
  <c r="AV194" i="19"/>
  <c r="AS322" i="19"/>
  <c r="AR210" i="19"/>
  <c r="AN125" i="19"/>
  <c r="AR337" i="19"/>
  <c r="AQ221" i="19"/>
  <c r="AP344" i="19"/>
  <c r="AO245" i="19"/>
  <c r="AM363" i="19"/>
  <c r="AN258" i="19"/>
  <c r="AU10" i="19"/>
  <c r="AR151" i="19"/>
  <c r="AM174" i="19"/>
  <c r="AN218" i="19"/>
  <c r="AN147" i="19"/>
  <c r="AM191" i="19"/>
  <c r="AQ279" i="19"/>
  <c r="AO324" i="19"/>
  <c r="AU81" i="19"/>
  <c r="AN202" i="19"/>
  <c r="AN220" i="19"/>
  <c r="AP279" i="19"/>
  <c r="AP280" i="19"/>
  <c r="AR274" i="19"/>
  <c r="AM250" i="19"/>
  <c r="AV23" i="19"/>
  <c r="AS17" i="19"/>
  <c r="AP298" i="19"/>
  <c r="AV184" i="19"/>
  <c r="AT156" i="19"/>
  <c r="AU146" i="19"/>
  <c r="AP290" i="19"/>
  <c r="AP368" i="19"/>
  <c r="AV282" i="19"/>
  <c r="AU324" i="19"/>
  <c r="AS280" i="19"/>
  <c r="AT286" i="19"/>
  <c r="AV301" i="19"/>
  <c r="AV310" i="19"/>
  <c r="AU333" i="19"/>
  <c r="AV243" i="19"/>
  <c r="AS165" i="19"/>
  <c r="AV155" i="19"/>
  <c r="AU113" i="19"/>
  <c r="AU220" i="19"/>
  <c r="AU115" i="19"/>
  <c r="AS185" i="19"/>
  <c r="AN317" i="19"/>
  <c r="AN183" i="19"/>
  <c r="AR160" i="19"/>
  <c r="AQ274" i="19"/>
  <c r="AO82" i="19"/>
  <c r="AP177" i="19"/>
  <c r="AR118" i="19"/>
  <c r="AP232" i="19"/>
  <c r="AO129" i="19"/>
  <c r="AO218" i="19"/>
  <c r="AN216" i="19"/>
  <c r="AN206" i="19"/>
  <c r="AP116" i="19"/>
  <c r="AN286" i="19"/>
  <c r="AP251" i="19"/>
  <c r="AR114" i="19"/>
  <c r="AO248" i="19"/>
  <c r="AO177" i="19"/>
  <c r="AO261" i="19"/>
  <c r="AO361" i="19"/>
  <c r="AP360" i="19"/>
  <c r="AQ216" i="19"/>
  <c r="AP206" i="19"/>
  <c r="AS21" i="19"/>
  <c r="AR177" i="19"/>
  <c r="AQ187" i="19"/>
  <c r="AR361" i="19"/>
  <c r="AQ315" i="19"/>
  <c r="AO216" i="19"/>
  <c r="AM232" i="19"/>
  <c r="AQ299" i="19"/>
  <c r="AN244" i="19"/>
  <c r="AM246" i="19"/>
  <c r="AN241" i="19"/>
  <c r="AP353" i="19"/>
  <c r="AR294" i="19"/>
  <c r="AO345" i="19"/>
  <c r="AN365" i="19"/>
  <c r="AP214" i="19"/>
  <c r="AQ343" i="19"/>
  <c r="AM314" i="19"/>
  <c r="AT169" i="19"/>
  <c r="AT76" i="19"/>
  <c r="AO335" i="19"/>
  <c r="AM275" i="19"/>
  <c r="AV13" i="19"/>
  <c r="AU79" i="19"/>
  <c r="AS13" i="19"/>
  <c r="AP348" i="19"/>
  <c r="AU8" i="19"/>
  <c r="AV77" i="19"/>
  <c r="AR296" i="19"/>
  <c r="AM349" i="19"/>
  <c r="AU120" i="19"/>
  <c r="AV141" i="19"/>
  <c r="AS83" i="19"/>
  <c r="AO351" i="19"/>
  <c r="AV121" i="19"/>
  <c r="AN347" i="19"/>
  <c r="AU138" i="19"/>
  <c r="AP326" i="19"/>
  <c r="AS164" i="19"/>
  <c r="AU93" i="19"/>
  <c r="AT121" i="19"/>
  <c r="AO359" i="19"/>
  <c r="AU104" i="19"/>
  <c r="AV105" i="19"/>
  <c r="AR355" i="19"/>
  <c r="AV4" i="19"/>
  <c r="AT251" i="19"/>
  <c r="AS190" i="19"/>
  <c r="AT99" i="19"/>
  <c r="AS327" i="19"/>
  <c r="AV283" i="19"/>
  <c r="AV306" i="19"/>
  <c r="AU278" i="19"/>
  <c r="AT258" i="19"/>
  <c r="AS243" i="19"/>
  <c r="AV266" i="19"/>
  <c r="AS310" i="19"/>
  <c r="AV345" i="19"/>
  <c r="AV356" i="19"/>
  <c r="AS299" i="19"/>
  <c r="AT303" i="19"/>
  <c r="AU343" i="19"/>
  <c r="AV289" i="19"/>
  <c r="AT262" i="19"/>
  <c r="AS329" i="19"/>
  <c r="AV296" i="19"/>
  <c r="AT340" i="19"/>
  <c r="AS366" i="19"/>
  <c r="AV287" i="19"/>
  <c r="AT353" i="19"/>
  <c r="AU360" i="19"/>
  <c r="AU267" i="19"/>
  <c r="AT350" i="19"/>
  <c r="AS274" i="19"/>
  <c r="AV320" i="19"/>
  <c r="AU292" i="19"/>
  <c r="AT276" i="19"/>
  <c r="AS298" i="19"/>
  <c r="AV338" i="19"/>
  <c r="AV333" i="19"/>
  <c r="AS340" i="19"/>
  <c r="AU301" i="19"/>
  <c r="AT345" i="19"/>
  <c r="AU352" i="19"/>
  <c r="AS320" i="19"/>
  <c r="AU291" i="19"/>
  <c r="AT335" i="19"/>
  <c r="AU367" i="19"/>
  <c r="AU342" i="19"/>
  <c r="AS364" i="19"/>
  <c r="AT357" i="19"/>
  <c r="AU364" i="19"/>
  <c r="AS344" i="19"/>
  <c r="AT316" i="19"/>
  <c r="AU303" i="19"/>
  <c r="AT347" i="19"/>
  <c r="AU354" i="19"/>
  <c r="AU218" i="19"/>
  <c r="AT217" i="19"/>
  <c r="AU233" i="19"/>
  <c r="AT314" i="19"/>
  <c r="AS265" i="19"/>
  <c r="AV251" i="19"/>
  <c r="AV360" i="19"/>
  <c r="AV340" i="19"/>
  <c r="AU174" i="19"/>
  <c r="AT173" i="19"/>
  <c r="AU282" i="19"/>
  <c r="AV217" i="19"/>
  <c r="AU196" i="19"/>
  <c r="AT195" i="19"/>
  <c r="AV246" i="19"/>
  <c r="AV257" i="19"/>
  <c r="AU269" i="19"/>
  <c r="AS213" i="19"/>
  <c r="AU198" i="19"/>
  <c r="AS209" i="19"/>
  <c r="AU192" i="19"/>
  <c r="AS365" i="19"/>
  <c r="AS230" i="19"/>
  <c r="AS349" i="19"/>
  <c r="AV165" i="19"/>
  <c r="AS189" i="19"/>
  <c r="AU234" i="19"/>
  <c r="AV203" i="19"/>
  <c r="AU160" i="19"/>
  <c r="AT215" i="19"/>
  <c r="AT246" i="19"/>
  <c r="AS316" i="19"/>
  <c r="AS252" i="19"/>
  <c r="AV168" i="19"/>
  <c r="AT150" i="19"/>
  <c r="AU240" i="19"/>
  <c r="AS191" i="19"/>
  <c r="AU162" i="19"/>
  <c r="AT266" i="19"/>
  <c r="AU141" i="19"/>
  <c r="AU189" i="19"/>
  <c r="AU246" i="19"/>
  <c r="AV209" i="19"/>
  <c r="AS254" i="19"/>
  <c r="AV167" i="19"/>
  <c r="AV230" i="19"/>
  <c r="AS146" i="19"/>
  <c r="AQ244" i="19"/>
  <c r="AP223" i="19"/>
  <c r="AP227" i="19"/>
  <c r="AR305" i="19"/>
  <c r="AN305" i="19"/>
  <c r="AP193" i="19"/>
  <c r="AO293" i="19"/>
  <c r="AU43" i="19"/>
  <c r="AM231" i="19"/>
  <c r="AR240" i="19"/>
  <c r="AO134" i="19"/>
  <c r="AM203" i="19"/>
  <c r="AQ71" i="19"/>
  <c r="AN107" i="19"/>
  <c r="AR61" i="19"/>
  <c r="AN179" i="19"/>
  <c r="AP182" i="19"/>
  <c r="AM65" i="19"/>
  <c r="AN159" i="19"/>
  <c r="AR171" i="19"/>
  <c r="AQ103" i="19"/>
  <c r="AR93" i="19"/>
  <c r="AN312" i="19"/>
  <c r="AP148" i="19"/>
  <c r="AP131" i="19"/>
  <c r="AN182" i="19"/>
  <c r="AM195" i="19"/>
  <c r="AM264" i="19"/>
  <c r="AR297" i="19"/>
  <c r="AN153" i="19"/>
  <c r="AO217" i="19"/>
  <c r="AR69" i="19"/>
  <c r="AR101" i="19"/>
  <c r="AQ179" i="19"/>
  <c r="AM313" i="19"/>
  <c r="AQ83" i="19"/>
  <c r="AQ115" i="19"/>
  <c r="AP153" i="19"/>
  <c r="AO307" i="19"/>
  <c r="AP143" i="19"/>
  <c r="AP175" i="19"/>
  <c r="AO257" i="19"/>
  <c r="AQ154" i="19"/>
  <c r="AM224" i="19"/>
  <c r="AR276" i="19"/>
  <c r="AO201" i="19"/>
  <c r="AN355" i="19"/>
  <c r="AO227" i="19"/>
  <c r="AQ335" i="19"/>
  <c r="AM190" i="19"/>
  <c r="AN63" i="19"/>
  <c r="AO244" i="19"/>
  <c r="AR139" i="19"/>
  <c r="AP185" i="19"/>
  <c r="AR142" i="19"/>
  <c r="AR285" i="19"/>
  <c r="AO169" i="19"/>
  <c r="AP247" i="19"/>
  <c r="AM296" i="19"/>
  <c r="AQ276" i="19"/>
  <c r="AM343" i="19"/>
  <c r="AR109" i="19"/>
  <c r="AR200" i="19"/>
  <c r="AQ91" i="19"/>
  <c r="AO163" i="19"/>
  <c r="AR172" i="19"/>
  <c r="AM253" i="19"/>
  <c r="AM152" i="19"/>
  <c r="AQ219" i="19"/>
  <c r="AN187" i="19"/>
  <c r="AQ210" i="19"/>
  <c r="AO290" i="19"/>
  <c r="AM198" i="19"/>
  <c r="AQ354" i="19"/>
  <c r="AO208" i="19"/>
  <c r="AN155" i="19"/>
  <c r="AR190" i="19"/>
  <c r="AQ288" i="19"/>
  <c r="AT58" i="19"/>
  <c r="AO357" i="19"/>
  <c r="AS32" i="19"/>
  <c r="AN259" i="19"/>
  <c r="AR198" i="19"/>
  <c r="AM329" i="19"/>
  <c r="AO267" i="19"/>
  <c r="AM283" i="19"/>
  <c r="AR298" i="19"/>
  <c r="AS31" i="19"/>
  <c r="AP213" i="19"/>
  <c r="AQ240" i="19"/>
  <c r="AN338" i="19"/>
  <c r="AU33" i="19"/>
  <c r="AR181" i="19"/>
  <c r="AO273" i="19"/>
  <c r="AP217" i="19"/>
  <c r="AP300" i="19"/>
  <c r="AS7" i="19"/>
  <c r="AT112" i="19"/>
  <c r="AQ252" i="19"/>
  <c r="AN299" i="19"/>
  <c r="AO349" i="19"/>
  <c r="AT14" i="19"/>
  <c r="AS63" i="19"/>
  <c r="AP253" i="19"/>
  <c r="AQ228" i="19"/>
  <c r="AN253" i="19"/>
  <c r="AQ319" i="19"/>
  <c r="AV53" i="19"/>
  <c r="AR246" i="19"/>
  <c r="AS73" i="19"/>
  <c r="AM222" i="19"/>
  <c r="AP246" i="19"/>
  <c r="AO356" i="19"/>
  <c r="AM295" i="19"/>
  <c r="AR250" i="19"/>
  <c r="AM226" i="19"/>
  <c r="AP250" i="19"/>
  <c r="AQ350" i="19"/>
  <c r="AR339" i="19"/>
  <c r="AN281" i="19"/>
  <c r="AQ365" i="19"/>
  <c r="AO363" i="19"/>
  <c r="AU60" i="19"/>
  <c r="AS136" i="19"/>
  <c r="AP282" i="19"/>
  <c r="AO292" i="19"/>
  <c r="AN342" i="19"/>
  <c r="AR299" i="19"/>
  <c r="AQ361" i="19"/>
  <c r="AM339" i="19"/>
  <c r="AT70" i="19"/>
  <c r="AU108" i="19"/>
  <c r="AT28" i="19"/>
  <c r="AP314" i="19"/>
  <c r="AQ331" i="19"/>
  <c r="AN358" i="19"/>
  <c r="AS6" i="19"/>
  <c r="AV188" i="19"/>
  <c r="AT131" i="19"/>
  <c r="AN269" i="19"/>
  <c r="AM279" i="19"/>
  <c r="AP313" i="19"/>
  <c r="AV29" i="19"/>
  <c r="AN351" i="19"/>
  <c r="AO332" i="19"/>
  <c r="AN298" i="19"/>
  <c r="AT101" i="19"/>
  <c r="AQ364" i="19"/>
  <c r="AN363" i="19"/>
  <c r="AV192" i="19"/>
  <c r="AS10" i="19"/>
  <c r="AV299" i="19"/>
  <c r="AT96" i="19"/>
  <c r="AS11" i="19"/>
  <c r="AU304" i="19"/>
  <c r="AT362" i="19"/>
  <c r="AV335" i="19"/>
  <c r="AT291" i="19"/>
  <c r="AU263" i="19"/>
  <c r="AS355" i="19"/>
  <c r="AU358" i="19"/>
  <c r="AT363" i="19"/>
  <c r="AV303" i="19"/>
  <c r="AU190" i="19"/>
  <c r="AU262" i="19"/>
  <c r="AS225" i="19"/>
  <c r="AT175" i="19"/>
  <c r="AU261" i="19"/>
  <c r="AS223" i="19"/>
  <c r="AS228" i="19"/>
  <c r="AN279" i="19"/>
  <c r="AN203" i="19"/>
  <c r="AR184" i="19"/>
  <c r="AM319" i="19"/>
  <c r="AM229" i="19"/>
  <c r="AR318" i="19"/>
  <c r="AR353" i="19"/>
  <c r="AP120" i="19"/>
  <c r="AO180" i="19"/>
  <c r="AR236" i="19"/>
  <c r="AS335" i="19"/>
  <c r="AS295" i="19"/>
  <c r="AS325" i="19"/>
  <c r="AS278" i="19"/>
  <c r="AT365" i="19"/>
  <c r="AT306" i="19"/>
  <c r="AU158" i="19"/>
  <c r="AT179" i="19"/>
  <c r="AU250" i="19"/>
  <c r="AU242" i="19"/>
  <c r="AV275" i="19"/>
  <c r="AV273" i="19"/>
  <c r="AS173" i="19"/>
  <c r="AS159" i="19"/>
  <c r="AR224" i="19"/>
  <c r="AR331" i="19"/>
  <c r="AM162" i="19"/>
  <c r="AN205" i="19"/>
  <c r="AQ189" i="19"/>
  <c r="AQ75" i="19"/>
  <c r="AV81" i="19"/>
  <c r="AR152" i="19"/>
  <c r="AM284" i="19"/>
  <c r="AN91" i="19"/>
  <c r="AP229" i="19"/>
  <c r="AP179" i="19"/>
  <c r="AO230" i="19"/>
  <c r="AP255" i="19"/>
  <c r="AM242" i="19"/>
  <c r="AN99" i="19"/>
  <c r="AM187" i="19"/>
  <c r="AM236" i="19"/>
  <c r="AM307" i="19"/>
  <c r="AV125" i="19"/>
  <c r="AO251" i="19"/>
  <c r="AR269" i="19"/>
  <c r="AP270" i="19"/>
  <c r="AQ291" i="19"/>
  <c r="AR242" i="19"/>
  <c r="AO337" i="19"/>
  <c r="AU339" i="19"/>
  <c r="AU344" i="19"/>
  <c r="AT356" i="19"/>
  <c r="AU284" i="19"/>
  <c r="AT205" i="19"/>
  <c r="AV339" i="19"/>
  <c r="AV271" i="19"/>
  <c r="AV219" i="19"/>
  <c r="AS257" i="19"/>
  <c r="AV213" i="19"/>
  <c r="AS184" i="19"/>
  <c r="AS250" i="19"/>
  <c r="AT187" i="19"/>
  <c r="AN178" i="19"/>
  <c r="AR352" i="19"/>
  <c r="AN255" i="19"/>
  <c r="AR117" i="19"/>
  <c r="AP240" i="19"/>
  <c r="AP159" i="19"/>
  <c r="AP284" i="19"/>
  <c r="AR228" i="19"/>
  <c r="AP189" i="19"/>
  <c r="AM341" i="19"/>
  <c r="AO98" i="19"/>
  <c r="AN295" i="19"/>
  <c r="AQ239" i="19"/>
  <c r="AV15" i="19"/>
  <c r="AQ206" i="19"/>
  <c r="AR253" i="19"/>
  <c r="AQ357" i="19"/>
  <c r="AO242" i="19"/>
  <c r="AM209" i="19"/>
  <c r="AN359" i="19"/>
  <c r="AR289" i="19"/>
  <c r="AR209" i="19"/>
  <c r="AN288" i="19"/>
  <c r="AR340" i="19"/>
  <c r="AP234" i="19"/>
  <c r="AM344" i="19"/>
  <c r="AN272" i="19"/>
  <c r="AQ338" i="19"/>
  <c r="AO316" i="19"/>
  <c r="AO346" i="19"/>
  <c r="AO304" i="19"/>
  <c r="AS111" i="19"/>
  <c r="AV123" i="19"/>
  <c r="AP362" i="19"/>
  <c r="AS251" i="19"/>
  <c r="AU255" i="19"/>
  <c r="AV249" i="19"/>
  <c r="AT282" i="19"/>
  <c r="AT368" i="19"/>
  <c r="AV361" i="19"/>
  <c r="AT292" i="19"/>
  <c r="AS312" i="19"/>
  <c r="AV369" i="19"/>
  <c r="AU170" i="19"/>
  <c r="AV305" i="19"/>
  <c r="AV179" i="19"/>
  <c r="AT297" i="19"/>
  <c r="AU137" i="19"/>
  <c r="AV154" i="19"/>
  <c r="AO220" i="19"/>
  <c r="AQ249" i="19"/>
  <c r="AP192" i="19"/>
  <c r="AR264" i="19"/>
  <c r="AQ234" i="19"/>
  <c r="AR324" i="19"/>
  <c r="AP194" i="19"/>
  <c r="AP150" i="19"/>
  <c r="AN267" i="19"/>
  <c r="AP268" i="19"/>
  <c r="AN339" i="19"/>
  <c r="AQ229" i="19"/>
  <c r="AO196" i="19"/>
  <c r="AM285" i="19"/>
  <c r="AO300" i="19"/>
  <c r="AN141" i="19"/>
  <c r="AQ59" i="19"/>
  <c r="AQ241" i="19"/>
  <c r="AN151" i="19"/>
  <c r="AP331" i="19"/>
  <c r="AP364" i="19"/>
  <c r="AQ192" i="19"/>
  <c r="AP321" i="19"/>
  <c r="AR259" i="19"/>
  <c r="AP281" i="19"/>
  <c r="AN290" i="19"/>
  <c r="AM367" i="19"/>
  <c r="AR191" i="19"/>
  <c r="AO360" i="19"/>
  <c r="AR302" i="19"/>
  <c r="AQ307" i="19"/>
  <c r="AP302" i="19"/>
  <c r="AT15" i="19"/>
  <c r="AV82" i="19"/>
  <c r="AO279" i="19"/>
  <c r="AQ346" i="19"/>
  <c r="AR243" i="19"/>
  <c r="AM291" i="19"/>
  <c r="AU140" i="19"/>
  <c r="AT19" i="19"/>
  <c r="AR335" i="19"/>
  <c r="AN307" i="19"/>
  <c r="AR345" i="19"/>
  <c r="AV355" i="19"/>
  <c r="AU253" i="19"/>
  <c r="AT234" i="19"/>
  <c r="AV247" i="19"/>
  <c r="AS273" i="19"/>
  <c r="AU290" i="19"/>
  <c r="AT261" i="19"/>
  <c r="AU359" i="19"/>
  <c r="AV267" i="19"/>
  <c r="AS348" i="19"/>
  <c r="AT248" i="19"/>
  <c r="AS233" i="19"/>
  <c r="AS326" i="19"/>
  <c r="AU277" i="19"/>
  <c r="AT348" i="19"/>
  <c r="AS342" i="19"/>
  <c r="AU281" i="19"/>
  <c r="AT339" i="19"/>
  <c r="AU346" i="19"/>
  <c r="AV262" i="19"/>
  <c r="AT308" i="19"/>
  <c r="AS311" i="19"/>
  <c r="AV290" i="19"/>
  <c r="AT328" i="19"/>
  <c r="AT369" i="19"/>
  <c r="AS290" i="19"/>
  <c r="AV322" i="19"/>
  <c r="AV325" i="19"/>
  <c r="AV308" i="19"/>
  <c r="AT364" i="19"/>
  <c r="AV315" i="19"/>
  <c r="AV346" i="19"/>
  <c r="AV337" i="19"/>
  <c r="AV326" i="19"/>
  <c r="AV327" i="19"/>
  <c r="AT256" i="19"/>
  <c r="AT197" i="19"/>
  <c r="AV250" i="19"/>
  <c r="AT265" i="19"/>
  <c r="AT355" i="19"/>
  <c r="AU222" i="19"/>
  <c r="AT221" i="19"/>
  <c r="AT254" i="19"/>
  <c r="AS304" i="19"/>
  <c r="AT277" i="19"/>
  <c r="AV248" i="19"/>
  <c r="AV147" i="19"/>
  <c r="AV265" i="19"/>
  <c r="AV240" i="19"/>
  <c r="AS354" i="19"/>
  <c r="AT269" i="19"/>
  <c r="AS199" i="19"/>
  <c r="AU254" i="19"/>
  <c r="AU176" i="19"/>
  <c r="AV242" i="19"/>
  <c r="AU311" i="19"/>
  <c r="AS244" i="19"/>
  <c r="AS226" i="19"/>
  <c r="AU105" i="19"/>
  <c r="AT354" i="19"/>
  <c r="AT346" i="19"/>
  <c r="AV140" i="19"/>
  <c r="AS212" i="19"/>
  <c r="AV178" i="19"/>
  <c r="AV173" i="19"/>
  <c r="AS172" i="19"/>
  <c r="AS163" i="19"/>
  <c r="AV142" i="19"/>
  <c r="AS216" i="19"/>
  <c r="AV182" i="19"/>
  <c r="AU287" i="19"/>
  <c r="AM214" i="19"/>
  <c r="AO204" i="19"/>
  <c r="AP152" i="19"/>
  <c r="AM239" i="19"/>
  <c r="AQ214" i="19"/>
  <c r="AN366" i="19"/>
  <c r="AR169" i="19"/>
  <c r="AM272" i="19"/>
  <c r="AQ333" i="19"/>
  <c r="AO214" i="19"/>
  <c r="AM210" i="19"/>
  <c r="AN167" i="19"/>
  <c r="AR148" i="19"/>
  <c r="AM179" i="19"/>
  <c r="AP100" i="19"/>
  <c r="AM288" i="19"/>
  <c r="AM328" i="19"/>
  <c r="AM293" i="19"/>
  <c r="AR313" i="19"/>
  <c r="AO269" i="19"/>
  <c r="AO168" i="19"/>
  <c r="AO200" i="19"/>
  <c r="AN201" i="19"/>
  <c r="AQ275" i="19"/>
  <c r="AN300" i="19"/>
  <c r="AR176" i="19"/>
  <c r="AP200" i="19"/>
  <c r="AO315" i="19"/>
  <c r="AQ272" i="19"/>
  <c r="AR232" i="19"/>
  <c r="AP117" i="19"/>
  <c r="AR245" i="19"/>
  <c r="AR265" i="19"/>
  <c r="AQ186" i="19"/>
  <c r="AP132" i="19"/>
  <c r="AP164" i="19"/>
  <c r="AM261" i="19"/>
  <c r="AP312" i="19"/>
  <c r="AP205" i="19"/>
  <c r="AR286" i="19"/>
  <c r="AR332" i="19"/>
  <c r="AP142" i="19"/>
  <c r="AN95" i="19"/>
  <c r="AM124" i="19"/>
  <c r="AM169" i="19"/>
  <c r="AM109" i="19"/>
  <c r="AM205" i="19"/>
  <c r="AQ190" i="19"/>
  <c r="AN235" i="19"/>
  <c r="AP295" i="19"/>
  <c r="AR136" i="19"/>
  <c r="AP195" i="19"/>
  <c r="AP309" i="19"/>
  <c r="AR157" i="19"/>
  <c r="AN322" i="19"/>
  <c r="AR194" i="19"/>
  <c r="AP245" i="19"/>
  <c r="AN331" i="19"/>
  <c r="AQ297" i="19"/>
  <c r="AP260" i="19"/>
  <c r="AO166" i="19"/>
  <c r="AP207" i="19"/>
  <c r="AM357" i="19"/>
  <c r="AM184" i="19"/>
  <c r="AR129" i="19"/>
  <c r="AP201" i="19"/>
  <c r="AM260" i="19"/>
  <c r="AM156" i="19"/>
  <c r="AN226" i="19"/>
  <c r="AO221" i="19"/>
  <c r="AQ327" i="19"/>
  <c r="AO303" i="19"/>
  <c r="AR251" i="19"/>
  <c r="AP203" i="19"/>
  <c r="AN219" i="19"/>
  <c r="AR268" i="19"/>
  <c r="AO262" i="19"/>
  <c r="AR230" i="19"/>
  <c r="AN276" i="19"/>
  <c r="AP341" i="19"/>
  <c r="AP306" i="19"/>
  <c r="AM227" i="19"/>
  <c r="AQ242" i="19"/>
  <c r="AO314" i="19"/>
  <c r="AM277" i="19"/>
  <c r="AO310" i="19"/>
  <c r="AN248" i="19"/>
  <c r="AO291" i="19"/>
  <c r="AR197" i="19"/>
  <c r="AM316" i="19"/>
  <c r="AR254" i="19"/>
  <c r="AQ212" i="19"/>
  <c r="AP202" i="19"/>
  <c r="AN260" i="19"/>
  <c r="AN311" i="19"/>
  <c r="AR255" i="19"/>
  <c r="AV51" i="19"/>
  <c r="AP285" i="19"/>
  <c r="AO325" i="19"/>
  <c r="AQ260" i="19"/>
  <c r="AM333" i="19"/>
  <c r="AR199" i="19"/>
  <c r="AR295" i="19"/>
  <c r="AU24" i="19"/>
  <c r="AM354" i="19"/>
  <c r="AR278" i="19"/>
  <c r="AO313" i="19"/>
  <c r="AM254" i="19"/>
  <c r="AO319" i="19"/>
  <c r="AN193" i="19"/>
  <c r="AN285" i="19"/>
  <c r="AR282" i="19"/>
  <c r="AM320" i="19"/>
  <c r="AM258" i="19"/>
  <c r="AN197" i="19"/>
  <c r="AR291" i="19"/>
  <c r="AQ320" i="19"/>
  <c r="AM368" i="19"/>
  <c r="AQ324" i="19"/>
  <c r="AP222" i="19"/>
  <c r="AM305" i="19"/>
  <c r="AR315" i="19"/>
  <c r="AT25" i="19"/>
  <c r="AR344" i="19"/>
  <c r="AU14" i="19"/>
  <c r="AP365" i="19"/>
  <c r="AU124" i="19"/>
  <c r="AR327" i="19"/>
  <c r="AV103" i="19"/>
  <c r="AS23" i="19"/>
  <c r="AM315" i="19"/>
  <c r="AS9" i="19"/>
  <c r="AS53" i="19"/>
  <c r="AN318" i="19"/>
  <c r="AR369" i="19"/>
  <c r="AU26" i="19"/>
  <c r="AT9" i="19"/>
  <c r="AV224" i="19"/>
  <c r="AP319" i="19"/>
  <c r="AQ318" i="19"/>
  <c r="AQ301" i="19"/>
  <c r="AU272" i="19"/>
  <c r="AR366" i="19"/>
  <c r="AO326" i="19"/>
  <c r="AP349" i="19"/>
  <c r="AQ369" i="19"/>
  <c r="AS139" i="19"/>
  <c r="AU70" i="19"/>
  <c r="AS203" i="19"/>
  <c r="AQ363" i="19"/>
  <c r="AP336" i="19"/>
  <c r="AM359" i="19"/>
  <c r="AT21" i="19"/>
  <c r="AT92" i="19"/>
  <c r="AQ368" i="19"/>
  <c r="AP318" i="19"/>
  <c r="AR351" i="19"/>
  <c r="AS77" i="19"/>
  <c r="AT122" i="19"/>
  <c r="AU258" i="19"/>
  <c r="AQ353" i="19"/>
  <c r="AQ349" i="19"/>
  <c r="AT132" i="19"/>
  <c r="AS129" i="19"/>
  <c r="AT11" i="19"/>
  <c r="AS65" i="19"/>
  <c r="AM330" i="19"/>
  <c r="AN333" i="19"/>
  <c r="AV22" i="19"/>
  <c r="AM340" i="19"/>
  <c r="AS37" i="19"/>
  <c r="AV80" i="19"/>
  <c r="AO323" i="19"/>
  <c r="AS87" i="19"/>
  <c r="AP333" i="19"/>
  <c r="AS39" i="19"/>
  <c r="AT204" i="19"/>
  <c r="AT23" i="19"/>
  <c r="AM338" i="19"/>
  <c r="AT154" i="19"/>
  <c r="AP342" i="19"/>
  <c r="AU51" i="19"/>
  <c r="AU356" i="19"/>
  <c r="AS300" i="19"/>
  <c r="AT361" i="19"/>
  <c r="AT351" i="19"/>
  <c r="AV288" i="19"/>
  <c r="AU216" i="19"/>
  <c r="AU302" i="19"/>
  <c r="AO210" i="19"/>
  <c r="AS69" i="19"/>
  <c r="AO165" i="19"/>
  <c r="AR159" i="19"/>
  <c r="AQ191" i="19"/>
  <c r="AO102" i="19"/>
  <c r="AO225" i="19"/>
  <c r="AR165" i="19"/>
  <c r="AT242" i="19"/>
  <c r="AT299" i="19"/>
  <c r="AU271" i="19"/>
  <c r="AU353" i="19"/>
  <c r="AU300" i="19"/>
  <c r="AS314" i="19"/>
  <c r="AT336" i="19"/>
  <c r="AT329" i="19"/>
  <c r="AU351" i="19"/>
  <c r="AS332" i="19"/>
  <c r="AT341" i="19"/>
  <c r="AU313" i="19"/>
  <c r="AU338" i="19"/>
  <c r="AT201" i="19"/>
  <c r="AU298" i="19"/>
  <c r="AT247" i="19"/>
  <c r="AV211" i="19"/>
  <c r="AV149" i="19"/>
  <c r="AU125" i="19"/>
  <c r="AR356" i="19"/>
  <c r="AQ170" i="19"/>
  <c r="AM160" i="19"/>
  <c r="AQ345" i="19"/>
  <c r="AP162" i="19"/>
  <c r="AT24" i="19"/>
  <c r="AP172" i="19"/>
  <c r="AO175" i="19"/>
  <c r="AO146" i="19"/>
  <c r="AP144" i="19"/>
  <c r="AP363" i="19"/>
  <c r="AN240" i="19"/>
  <c r="AM218" i="19"/>
  <c r="AP242" i="19"/>
  <c r="AV63" i="19"/>
  <c r="AS260" i="19"/>
  <c r="AT274" i="19"/>
  <c r="AT342" i="19"/>
  <c r="AV367" i="19"/>
  <c r="AV292" i="19"/>
  <c r="AT367" i="19"/>
  <c r="AS362" i="19"/>
  <c r="AS263" i="19"/>
  <c r="AV254" i="19"/>
  <c r="AT229" i="19"/>
  <c r="AV124" i="19"/>
  <c r="AV126" i="19"/>
  <c r="AO302" i="19"/>
  <c r="AN134" i="19"/>
  <c r="AN239" i="19"/>
  <c r="AN238" i="19"/>
  <c r="AO309" i="19"/>
  <c r="AT44" i="19"/>
  <c r="AQ188" i="19"/>
  <c r="AR106" i="19"/>
  <c r="AR284" i="19"/>
  <c r="AN245" i="19"/>
  <c r="AP84" i="19"/>
  <c r="AM177" i="19"/>
  <c r="AN126" i="19"/>
  <c r="AP276" i="19"/>
  <c r="AP176" i="19"/>
  <c r="AQ355" i="19"/>
  <c r="AP198" i="19"/>
  <c r="AP225" i="19"/>
  <c r="AR211" i="19"/>
  <c r="AM309" i="19"/>
  <c r="AQ225" i="19"/>
  <c r="AM348" i="19"/>
  <c r="AO367" i="19"/>
  <c r="AQ296" i="19"/>
  <c r="AO247" i="19"/>
  <c r="AO338" i="19"/>
  <c r="AT82" i="19"/>
  <c r="AM335" i="19"/>
  <c r="AV61" i="19"/>
  <c r="AR365" i="19"/>
  <c r="AT317" i="19"/>
  <c r="AS285" i="19"/>
  <c r="AS315" i="19"/>
  <c r="AS266" i="19"/>
  <c r="AT268" i="19"/>
  <c r="AV274" i="19"/>
  <c r="AS347" i="19"/>
  <c r="AS339" i="19"/>
  <c r="AV357" i="19"/>
  <c r="AS319" i="19"/>
  <c r="AU319" i="19"/>
  <c r="AS363" i="19"/>
  <c r="AU331" i="19"/>
  <c r="AU362" i="19"/>
  <c r="AU330" i="19"/>
  <c r="AV175" i="19"/>
  <c r="AV364" i="19"/>
  <c r="AU181" i="19"/>
  <c r="AV264" i="19"/>
  <c r="AV202" i="19"/>
  <c r="AP197" i="19"/>
  <c r="AM164" i="19"/>
  <c r="AU63" i="19"/>
  <c r="AM197" i="19"/>
  <c r="AO281" i="19"/>
  <c r="AM294" i="19"/>
  <c r="AQ209" i="19"/>
  <c r="AM132" i="19"/>
  <c r="AO161" i="19"/>
  <c r="AN139" i="19"/>
  <c r="AQ269" i="19"/>
  <c r="AN282" i="19"/>
  <c r="AR153" i="19"/>
  <c r="AM217" i="19"/>
  <c r="AM166" i="19"/>
  <c r="AT343" i="19"/>
  <c r="AS345" i="19"/>
  <c r="AS259" i="19"/>
  <c r="AU274" i="19"/>
  <c r="AS286" i="19"/>
  <c r="AV368" i="19"/>
  <c r="AS289" i="19"/>
  <c r="AT252" i="19"/>
  <c r="AS237" i="19"/>
  <c r="AS358" i="19"/>
  <c r="AU285" i="19"/>
  <c r="AS369" i="19"/>
  <c r="AV323" i="19"/>
  <c r="AU245" i="19"/>
  <c r="AT226" i="19"/>
  <c r="AV239" i="19"/>
  <c r="AS357" i="19"/>
  <c r="AT298" i="19"/>
  <c r="AS287" i="19"/>
  <c r="AS292" i="19"/>
  <c r="AT294" i="19"/>
  <c r="AS282" i="19"/>
  <c r="AV352" i="19"/>
  <c r="AU308" i="19"/>
  <c r="AT284" i="19"/>
  <c r="AS323" i="19"/>
  <c r="AU321" i="19"/>
  <c r="AV349" i="19"/>
  <c r="AS262" i="19"/>
  <c r="AV293" i="19"/>
  <c r="AT264" i="19"/>
  <c r="AS337" i="19"/>
  <c r="AT333" i="19"/>
  <c r="AU365" i="19"/>
  <c r="AU340" i="19"/>
  <c r="AV270" i="19"/>
  <c r="AS324" i="19"/>
  <c r="AU293" i="19"/>
  <c r="AT300" i="19"/>
  <c r="AT313" i="19"/>
  <c r="AU345" i="19"/>
  <c r="AU320" i="19"/>
  <c r="AU314" i="19"/>
  <c r="AT290" i="19"/>
  <c r="AS351" i="19"/>
  <c r="AU335" i="19"/>
  <c r="AV363" i="19"/>
  <c r="AT312" i="19"/>
  <c r="AT325" i="19"/>
  <c r="AU357" i="19"/>
  <c r="AU332" i="19"/>
  <c r="AT302" i="19"/>
  <c r="AT315" i="19"/>
  <c r="AU347" i="19"/>
  <c r="AU322" i="19"/>
  <c r="AU186" i="19"/>
  <c r="AT185" i="19"/>
  <c r="AU251" i="19"/>
  <c r="AV237" i="19"/>
  <c r="AV284" i="19"/>
  <c r="AV350" i="19"/>
  <c r="AT263" i="19"/>
  <c r="AS309" i="19"/>
  <c r="AU312" i="19"/>
  <c r="AU355" i="19"/>
  <c r="AS247" i="19"/>
  <c r="AV226" i="19"/>
  <c r="AV235" i="19"/>
  <c r="AV280" i="19"/>
  <c r="AU164" i="19"/>
  <c r="AT358" i="19"/>
  <c r="AV259" i="19"/>
  <c r="AS181" i="19"/>
  <c r="AV195" i="19"/>
  <c r="AT199" i="19"/>
  <c r="AS177" i="19"/>
  <c r="AV191" i="19"/>
  <c r="AS271" i="19"/>
  <c r="AV221" i="19"/>
  <c r="AS157" i="19"/>
  <c r="AV171" i="19"/>
  <c r="AS245" i="19"/>
  <c r="AS156" i="19"/>
  <c r="AU213" i="19"/>
  <c r="AS175" i="19"/>
  <c r="AT257" i="19"/>
  <c r="AS264" i="19"/>
  <c r="AT146" i="19"/>
  <c r="AU129" i="19"/>
  <c r="AV166" i="19"/>
  <c r="AV236" i="19"/>
  <c r="AU109" i="19"/>
  <c r="AV145" i="19"/>
  <c r="AT293" i="19"/>
  <c r="AU131" i="19"/>
  <c r="AS170" i="19"/>
  <c r="AS217" i="19"/>
  <c r="AU204" i="19"/>
  <c r="AV24" i="19"/>
  <c r="AM136" i="19"/>
  <c r="AQ265" i="19"/>
  <c r="AR336" i="19"/>
  <c r="AQ195" i="19"/>
  <c r="AO153" i="19"/>
  <c r="AP155" i="19"/>
  <c r="AM194" i="19"/>
  <c r="AP113" i="19"/>
  <c r="AO110" i="19"/>
  <c r="AO160" i="19"/>
  <c r="AO318" i="19"/>
  <c r="AQ142" i="19"/>
  <c r="AM193" i="19"/>
  <c r="AN108" i="19"/>
  <c r="AQ149" i="19"/>
  <c r="AP266" i="19"/>
  <c r="AN284" i="19"/>
  <c r="AN138" i="19"/>
  <c r="AN144" i="19"/>
  <c r="AQ253" i="19"/>
  <c r="AM139" i="19"/>
  <c r="AS198" i="19"/>
  <c r="AN330" i="19"/>
  <c r="AP235" i="19"/>
  <c r="AN131" i="19"/>
  <c r="AP188" i="19"/>
  <c r="AN170" i="19"/>
  <c r="AO368" i="19"/>
  <c r="AR233" i="19"/>
  <c r="AM172" i="19"/>
  <c r="AQ251" i="19"/>
  <c r="AO350" i="19"/>
  <c r="AR149" i="19"/>
  <c r="AN246" i="19"/>
  <c r="AM289" i="19"/>
  <c r="AN236" i="19"/>
  <c r="AP230" i="19"/>
  <c r="AS29" i="19"/>
  <c r="AP80" i="19"/>
  <c r="AP145" i="19"/>
  <c r="AO62" i="19"/>
  <c r="AQ167" i="19"/>
  <c r="AQ255" i="19"/>
  <c r="AP248" i="19"/>
  <c r="AN154" i="19"/>
  <c r="AN223" i="19"/>
  <c r="AP275" i="19"/>
  <c r="AO133" i="19"/>
  <c r="AR244" i="19"/>
  <c r="AO212" i="19"/>
  <c r="AR110" i="19"/>
  <c r="AR168" i="19"/>
  <c r="AQ246" i="19"/>
  <c r="AQ326" i="19"/>
  <c r="AM148" i="19"/>
  <c r="AO213" i="19"/>
  <c r="AR125" i="19"/>
  <c r="AQ227" i="19"/>
  <c r="AS19" i="19"/>
  <c r="AN256" i="19"/>
  <c r="AQ208" i="19"/>
  <c r="AN249" i="19"/>
  <c r="AM183" i="19"/>
  <c r="AP88" i="19"/>
  <c r="AO158" i="19"/>
  <c r="AO70" i="19"/>
  <c r="AN129" i="19"/>
  <c r="AP126" i="19"/>
  <c r="AQ258" i="19"/>
  <c r="AP151" i="19"/>
  <c r="AM219" i="19"/>
  <c r="AQ130" i="19"/>
  <c r="AP288" i="19"/>
  <c r="AR161" i="19"/>
  <c r="AM306" i="19"/>
  <c r="AR287" i="19"/>
  <c r="AM188" i="19"/>
  <c r="AR133" i="19"/>
  <c r="AQ205" i="19"/>
  <c r="AR288" i="19"/>
  <c r="AT56" i="19"/>
  <c r="AQ220" i="19"/>
  <c r="AQ321" i="19"/>
  <c r="AN334" i="19"/>
  <c r="AQ254" i="19"/>
  <c r="AO294" i="19"/>
  <c r="AM234" i="19"/>
  <c r="AN289" i="19"/>
  <c r="AN319" i="19"/>
  <c r="AP332" i="19"/>
  <c r="AN192" i="19"/>
  <c r="AM206" i="19"/>
  <c r="AR195" i="19"/>
  <c r="AR247" i="19"/>
  <c r="AO233" i="19"/>
  <c r="AM249" i="19"/>
  <c r="AM281" i="19"/>
  <c r="AQ316" i="19"/>
  <c r="AN196" i="19"/>
  <c r="AO263" i="19"/>
  <c r="AN316" i="19"/>
  <c r="AP262" i="19"/>
  <c r="AT40" i="19"/>
  <c r="AO219" i="19"/>
  <c r="AN209" i="19"/>
  <c r="AO276" i="19"/>
  <c r="AV18" i="19"/>
  <c r="AO207" i="19"/>
  <c r="AQ292" i="19"/>
  <c r="AR231" i="19"/>
  <c r="AO272" i="19"/>
  <c r="AQ200" i="19"/>
  <c r="AM286" i="19"/>
  <c r="AN225" i="19"/>
  <c r="AQ261" i="19"/>
  <c r="AO311" i="19"/>
  <c r="AM360" i="19"/>
  <c r="AN320" i="19"/>
  <c r="AT74" i="19"/>
  <c r="AO339" i="19"/>
  <c r="AN327" i="19"/>
  <c r="AQ204" i="19"/>
  <c r="AM290" i="19"/>
  <c r="AR334" i="19"/>
  <c r="AN229" i="19"/>
  <c r="AM267" i="19"/>
  <c r="AQ322" i="19"/>
  <c r="AS97" i="19"/>
  <c r="AP254" i="19"/>
  <c r="AV66" i="19"/>
  <c r="AT16" i="19"/>
  <c r="AV222" i="19"/>
  <c r="AM271" i="19"/>
  <c r="AQ300" i="19"/>
  <c r="AP340" i="19"/>
  <c r="AS41" i="19"/>
  <c r="AS143" i="19"/>
  <c r="AV109" i="19"/>
  <c r="AQ356" i="19"/>
  <c r="AV200" i="19"/>
  <c r="AR275" i="19"/>
  <c r="AP308" i="19"/>
  <c r="AQ285" i="19"/>
  <c r="AP325" i="19"/>
  <c r="AM347" i="19"/>
  <c r="AT88" i="19"/>
  <c r="AR360" i="19"/>
  <c r="AR308" i="19"/>
  <c r="AV48" i="19"/>
  <c r="AT38" i="19"/>
  <c r="AQ328" i="19"/>
  <c r="AV111" i="19"/>
  <c r="AU95" i="19"/>
  <c r="AU34" i="19"/>
  <c r="AU248" i="19"/>
  <c r="AR323" i="19"/>
  <c r="AU87" i="19"/>
  <c r="AU59" i="19"/>
  <c r="AO331" i="19"/>
  <c r="AS168" i="19"/>
  <c r="AO329" i="19"/>
  <c r="AP307" i="19"/>
  <c r="AV47" i="19"/>
  <c r="AU89" i="19"/>
  <c r="AV119" i="19"/>
  <c r="AT338" i="19"/>
  <c r="AR300" i="19"/>
  <c r="AO354" i="19"/>
  <c r="AU157" i="19"/>
  <c r="AM362" i="19"/>
  <c r="AS35" i="19"/>
  <c r="AN337" i="19"/>
  <c r="AV55" i="19"/>
  <c r="AP323" i="19"/>
  <c r="AO362" i="19"/>
  <c r="AU97" i="19"/>
  <c r="AO355" i="19"/>
  <c r="AT102" i="19"/>
  <c r="AU38" i="19"/>
  <c r="AV100" i="19"/>
  <c r="AM361" i="19"/>
  <c r="AS4" i="19"/>
  <c r="AU53" i="19"/>
  <c r="AR347" i="19"/>
  <c r="AU67" i="19"/>
  <c r="AV206" i="19"/>
  <c r="AU122" i="19"/>
  <c r="AT144" i="19"/>
  <c r="AU169" i="19"/>
  <c r="AP366" i="19"/>
  <c r="AS45" i="19"/>
  <c r="AT155" i="19"/>
  <c r="AV39" i="19"/>
  <c r="AS182" i="19"/>
  <c r="AU126" i="19"/>
  <c r="AV20" i="19"/>
  <c r="AT80" i="19"/>
  <c r="AU17" i="19"/>
  <c r="AS75" i="19"/>
  <c r="AU280" i="19"/>
  <c r="AV10" i="19"/>
  <c r="AV95" i="19"/>
  <c r="AV316" i="19"/>
  <c r="AV176" i="19"/>
  <c r="AU74" i="19"/>
  <c r="AV135" i="19"/>
  <c r="AT47" i="19"/>
  <c r="AV180" i="19"/>
  <c r="AU187" i="19"/>
  <c r="AS338" i="19"/>
  <c r="AU98" i="19"/>
  <c r="AV88" i="19"/>
  <c r="AU256" i="19"/>
  <c r="AS176" i="19"/>
  <c r="AU88" i="19"/>
  <c r="AT61" i="19"/>
  <c r="AS82" i="19"/>
  <c r="AU264" i="19"/>
  <c r="AT170" i="19"/>
  <c r="AU219" i="19"/>
  <c r="AT167" i="19"/>
  <c r="AS118" i="19"/>
  <c r="AT243" i="19"/>
  <c r="AV133" i="19"/>
  <c r="AS174" i="19"/>
  <c r="AS171" i="19"/>
  <c r="AU266" i="19"/>
  <c r="AT184" i="19"/>
  <c r="AU177" i="19"/>
  <c r="AS58" i="19"/>
  <c r="AV212" i="19"/>
  <c r="AT166" i="19"/>
  <c r="AS158" i="19"/>
  <c r="AT272" i="19"/>
  <c r="AT285" i="19"/>
  <c r="AT278" i="19"/>
  <c r="AU283" i="19"/>
  <c r="AT334" i="19"/>
  <c r="AU337" i="19"/>
  <c r="AV298" i="19"/>
  <c r="AT270" i="19"/>
  <c r="AU257" i="19"/>
  <c r="AT211" i="19"/>
  <c r="AU273" i="19"/>
  <c r="AV181" i="19"/>
  <c r="AU225" i="19"/>
  <c r="AT207" i="19"/>
  <c r="AN273" i="19"/>
  <c r="AR134" i="19"/>
  <c r="AM180" i="19"/>
  <c r="AP183" i="19"/>
  <c r="AM192" i="19"/>
  <c r="AN325" i="19"/>
  <c r="AQ263" i="19"/>
  <c r="AQ314" i="19"/>
  <c r="AN208" i="19"/>
  <c r="AN280" i="19"/>
  <c r="AP351" i="19"/>
  <c r="AO298" i="19"/>
  <c r="AP209" i="19"/>
  <c r="AQ284" i="19"/>
  <c r="AN304" i="19"/>
  <c r="AP299" i="19"/>
  <c r="AV32" i="19"/>
  <c r="AP208" i="19"/>
  <c r="AR364" i="19"/>
  <c r="AN224" i="19"/>
  <c r="AQ256" i="19"/>
  <c r="AP305" i="19"/>
  <c r="AM263" i="19"/>
  <c r="AO364" i="19"/>
  <c r="AQ305" i="19"/>
  <c r="AS95" i="19"/>
  <c r="AR193" i="19"/>
  <c r="AP304" i="19"/>
  <c r="AT6" i="19"/>
  <c r="AN323" i="19"/>
  <c r="AN228" i="19"/>
  <c r="AR270" i="19"/>
  <c r="AR330" i="19"/>
  <c r="AO328" i="19"/>
  <c r="AM287" i="19"/>
  <c r="AN232" i="19"/>
  <c r="AM270" i="19"/>
  <c r="AN301" i="19"/>
  <c r="AN264" i="19"/>
  <c r="AO239" i="19"/>
  <c r="AN356" i="19"/>
  <c r="AR263" i="19"/>
  <c r="AQ312" i="19"/>
  <c r="AV65" i="19"/>
  <c r="AS47" i="19"/>
  <c r="AV137" i="19"/>
  <c r="AP257" i="19"/>
  <c r="AN326" i="19"/>
  <c r="AQ232" i="19"/>
  <c r="AR333" i="19"/>
  <c r="AN257" i="19"/>
  <c r="AS5" i="19"/>
  <c r="AP261" i="19"/>
  <c r="AQ236" i="19"/>
  <c r="AN261" i="19"/>
  <c r="AO306" i="19"/>
  <c r="AN335" i="19"/>
  <c r="AN306" i="19"/>
  <c r="AQ360" i="19"/>
  <c r="AQ323" i="19"/>
  <c r="AM299" i="19"/>
  <c r="AT86" i="19"/>
  <c r="AT42" i="19"/>
  <c r="AS26" i="19"/>
  <c r="AR343" i="19"/>
  <c r="AN293" i="19"/>
  <c r="AT12" i="19"/>
  <c r="AP310" i="19"/>
  <c r="AU75" i="19"/>
  <c r="AT4" i="19"/>
  <c r="AU4" i="19"/>
  <c r="AU71" i="19"/>
  <c r="AT116" i="19"/>
  <c r="AV28" i="19"/>
  <c r="AU62" i="19"/>
  <c r="AQ351" i="19"/>
  <c r="AS222" i="19"/>
  <c r="AR326" i="19"/>
  <c r="AO308" i="19"/>
  <c r="AT54" i="19"/>
  <c r="AT43" i="19"/>
  <c r="AR279" i="19"/>
  <c r="AR314" i="19"/>
  <c r="AQ289" i="19"/>
  <c r="AO352" i="19"/>
  <c r="AN297" i="19"/>
  <c r="AP327" i="19"/>
  <c r="AN367" i="19"/>
  <c r="AN314" i="19"/>
  <c r="AS28" i="19"/>
  <c r="AS218" i="19"/>
  <c r="AP303" i="19"/>
  <c r="AU30" i="19"/>
  <c r="AT13" i="19"/>
  <c r="AV52" i="19"/>
  <c r="AT75" i="19"/>
  <c r="AU116" i="19"/>
  <c r="AV17" i="19"/>
  <c r="AV5" i="19"/>
  <c r="AU61" i="19"/>
  <c r="AN360" i="19"/>
  <c r="AO347" i="19"/>
  <c r="AV75" i="19"/>
  <c r="AS145" i="19"/>
  <c r="AS117" i="19"/>
  <c r="AS27" i="19"/>
  <c r="AU45" i="19"/>
  <c r="AS186" i="19"/>
  <c r="AN341" i="19"/>
  <c r="AV71" i="19"/>
  <c r="AN328" i="19"/>
  <c r="AV143" i="19"/>
  <c r="AU28" i="19"/>
  <c r="AT17" i="19"/>
  <c r="AV74" i="19"/>
  <c r="AS30" i="19"/>
  <c r="AS68" i="19"/>
  <c r="AM369" i="19"/>
  <c r="AS51" i="19"/>
  <c r="AP361" i="19"/>
  <c r="AR319" i="19"/>
  <c r="AS70" i="19"/>
  <c r="AU182" i="19"/>
  <c r="AR367" i="19"/>
  <c r="AT48" i="19"/>
  <c r="AS43" i="19"/>
  <c r="AT153" i="19"/>
  <c r="AV216" i="19"/>
  <c r="AU133" i="19"/>
  <c r="AT49" i="19"/>
  <c r="AU76" i="19"/>
  <c r="AT136" i="19"/>
  <c r="AT95" i="19"/>
  <c r="AS66" i="19"/>
  <c r="AT255" i="19"/>
  <c r="AS101" i="19"/>
  <c r="AU127" i="19"/>
  <c r="AT310" i="19"/>
  <c r="AU134" i="19"/>
  <c r="AV204" i="19"/>
  <c r="AT124" i="19"/>
  <c r="AV269" i="19"/>
  <c r="AU68" i="19"/>
  <c r="AT41" i="19"/>
  <c r="AT89" i="19"/>
  <c r="AS102" i="19"/>
  <c r="AS147" i="19"/>
  <c r="AU268" i="19"/>
  <c r="AT157" i="19"/>
  <c r="AS56" i="19"/>
  <c r="AT139" i="19"/>
  <c r="AS160" i="19"/>
  <c r="AV130" i="19"/>
  <c r="AV152" i="19"/>
  <c r="AT359" i="19"/>
  <c r="AV104" i="19"/>
  <c r="AT181" i="19"/>
  <c r="AV164" i="19"/>
  <c r="AT109" i="19"/>
  <c r="AS210" i="19"/>
  <c r="AT198" i="19"/>
  <c r="AV307" i="19"/>
  <c r="AU207" i="19"/>
  <c r="AV170" i="19"/>
  <c r="AU143" i="19"/>
  <c r="AV169" i="19"/>
  <c r="AV238" i="19"/>
  <c r="AV227" i="19"/>
  <c r="AT151" i="19"/>
  <c r="AS110" i="19"/>
  <c r="AP215" i="19"/>
  <c r="AR145" i="19"/>
  <c r="AP273" i="19"/>
  <c r="AR227" i="19"/>
  <c r="AS201" i="19"/>
  <c r="AP76" i="19"/>
  <c r="AR121" i="19"/>
  <c r="AQ135" i="19"/>
  <c r="AQ238" i="19"/>
  <c r="AO256" i="19"/>
  <c r="AR167" i="19"/>
  <c r="AO241" i="19"/>
  <c r="AP296" i="19"/>
  <c r="AO184" i="19"/>
  <c r="AT10" i="19"/>
  <c r="AP106" i="19"/>
  <c r="AM257" i="19"/>
  <c r="AO85" i="19"/>
  <c r="AP157" i="19"/>
  <c r="AQ143" i="19"/>
  <c r="AM146" i="19"/>
  <c r="AN198" i="19"/>
  <c r="AM100" i="19"/>
  <c r="AP96" i="19"/>
  <c r="AQ308" i="19"/>
  <c r="AR147" i="19"/>
  <c r="AP62" i="19"/>
  <c r="AQ58" i="19"/>
  <c r="AP48" i="19"/>
  <c r="AO31" i="19"/>
  <c r="AR68" i="19"/>
  <c r="AO286" i="19"/>
  <c r="AR63" i="19"/>
  <c r="AM196" i="19"/>
  <c r="AR120" i="19"/>
  <c r="AR82" i="19"/>
  <c r="AM167" i="19"/>
  <c r="AR80" i="19"/>
  <c r="AR150" i="19"/>
  <c r="AQ123" i="19"/>
  <c r="AR143" i="19"/>
  <c r="AP258" i="19"/>
  <c r="AQ101" i="19"/>
  <c r="AO265" i="19"/>
  <c r="AQ155" i="19"/>
  <c r="AQ151" i="19"/>
  <c r="AN160" i="19"/>
  <c r="AP158" i="19"/>
  <c r="AN215" i="19"/>
  <c r="AR174" i="19"/>
  <c r="AN207" i="19"/>
  <c r="AN271" i="19"/>
  <c r="AO41" i="19"/>
  <c r="AQ144" i="19"/>
  <c r="AQ113" i="19"/>
  <c r="AP169" i="19"/>
  <c r="AP138" i="19"/>
  <c r="AM175" i="19"/>
  <c r="AO277" i="19"/>
  <c r="AQ54" i="19"/>
  <c r="AM159" i="19"/>
  <c r="AM80" i="19"/>
  <c r="AN71" i="19"/>
  <c r="AQ230" i="19"/>
  <c r="AQ66" i="19"/>
  <c r="AN75" i="19"/>
  <c r="AT50" i="19"/>
  <c r="AQ90" i="19"/>
  <c r="AO131" i="19"/>
  <c r="AR180" i="19"/>
  <c r="AN163" i="19"/>
  <c r="AM311" i="19"/>
  <c r="AK357" i="19"/>
  <c r="AO46" i="19"/>
  <c r="AO50" i="19"/>
  <c r="AO33" i="19"/>
  <c r="AL107" i="19"/>
  <c r="AR27" i="19"/>
  <c r="AL231" i="19"/>
  <c r="AP4" i="19"/>
  <c r="AK253" i="19"/>
  <c r="AJ357" i="19"/>
  <c r="AK197" i="19"/>
  <c r="AK294" i="19"/>
  <c r="AP41" i="19"/>
  <c r="AP26" i="19"/>
  <c r="AK264" i="19"/>
  <c r="AL368" i="19"/>
  <c r="AO64" i="19"/>
  <c r="AP57" i="19"/>
  <c r="AK356" i="19"/>
  <c r="AP40" i="19"/>
  <c r="AL131" i="19"/>
  <c r="AK259" i="19"/>
  <c r="AL356" i="19"/>
  <c r="AL210" i="19"/>
  <c r="AL341" i="19"/>
  <c r="AL309" i="19"/>
  <c r="AR70" i="19"/>
  <c r="AQ30" i="19"/>
  <c r="AN7" i="19"/>
  <c r="AR75" i="19"/>
  <c r="AM9" i="19"/>
  <c r="AQ19" i="19"/>
  <c r="AR29" i="19"/>
  <c r="AN20" i="19"/>
  <c r="AL268" i="19"/>
  <c r="AL369" i="19"/>
  <c r="AP12" i="19"/>
  <c r="AN41" i="19"/>
  <c r="AP87" i="19"/>
  <c r="AQ61" i="19"/>
  <c r="AM19" i="19"/>
  <c r="AK218" i="19"/>
  <c r="AL315" i="19"/>
  <c r="AP11" i="19"/>
  <c r="AM28" i="19"/>
  <c r="AR37" i="19"/>
  <c r="AR55" i="19"/>
  <c r="AP161" i="19"/>
  <c r="AN43" i="19"/>
  <c r="AK225" i="19"/>
  <c r="AK337" i="19"/>
  <c r="AQ164" i="19"/>
  <c r="AM33" i="19"/>
  <c r="AN16" i="19"/>
  <c r="AN80" i="19"/>
  <c r="AN100" i="19"/>
  <c r="AM116" i="19"/>
  <c r="AO26" i="19"/>
  <c r="AR58" i="19"/>
  <c r="AN81" i="19"/>
  <c r="AR292" i="19"/>
  <c r="AR126" i="19"/>
  <c r="AN101" i="19"/>
  <c r="AM18" i="19"/>
  <c r="AO11" i="19"/>
  <c r="AM107" i="19"/>
  <c r="AM67" i="19"/>
  <c r="AM49" i="19"/>
  <c r="AI191" i="19"/>
  <c r="AK75" i="19"/>
  <c r="AJ289" i="19"/>
  <c r="AH307" i="19"/>
  <c r="AI312" i="19"/>
  <c r="AJ157" i="19"/>
  <c r="AJ25" i="19"/>
  <c r="AH135" i="19"/>
  <c r="AI227" i="19"/>
  <c r="AJ301" i="19"/>
  <c r="AL111" i="19"/>
  <c r="AH367" i="19"/>
  <c r="AJ185" i="19"/>
  <c r="AI291" i="19"/>
  <c r="AJ272" i="19"/>
  <c r="AJ325" i="19"/>
  <c r="AL185" i="19"/>
  <c r="AI336" i="19"/>
  <c r="AL282" i="19"/>
  <c r="AI341" i="19"/>
  <c r="AJ81" i="19"/>
  <c r="AJ177" i="19"/>
  <c r="AI83" i="19"/>
  <c r="AI219" i="19"/>
  <c r="AK155" i="19"/>
  <c r="AI115" i="19"/>
  <c r="AJ276" i="19"/>
  <c r="AI266" i="19"/>
  <c r="AP51" i="19"/>
  <c r="AI319" i="19"/>
  <c r="AJ136" i="19"/>
  <c r="AK354" i="19"/>
  <c r="AL189" i="19"/>
  <c r="AI279" i="19"/>
  <c r="AJ84" i="19"/>
  <c r="AI202" i="19"/>
  <c r="AI344" i="19"/>
  <c r="AJ88" i="19"/>
  <c r="AJ184" i="19"/>
  <c r="AI118" i="19"/>
  <c r="AI310" i="19"/>
  <c r="AL136" i="19"/>
  <c r="AJ228" i="19"/>
  <c r="AJ324" i="19"/>
  <c r="AL290" i="19"/>
  <c r="AQ13" i="19"/>
  <c r="AL355" i="19"/>
  <c r="AJ156" i="19"/>
  <c r="AL259" i="19"/>
  <c r="AI274" i="19"/>
  <c r="AK230" i="19"/>
  <c r="AL302" i="19"/>
  <c r="AK193" i="19"/>
  <c r="AI110" i="19"/>
  <c r="AL5" i="19"/>
  <c r="AK103" i="19"/>
  <c r="AL264" i="19"/>
  <c r="AI230" i="19"/>
  <c r="AL152" i="19"/>
  <c r="AL155" i="19"/>
  <c r="AK211" i="19"/>
  <c r="AL308" i="19"/>
  <c r="AK312" i="19"/>
  <c r="AQ26" i="19"/>
  <c r="AN9" i="19"/>
  <c r="AL334" i="19"/>
  <c r="AL176" i="19"/>
  <c r="AM31" i="19"/>
  <c r="AL234" i="19"/>
  <c r="AK291" i="19"/>
  <c r="AK285" i="19"/>
  <c r="AL238" i="19"/>
  <c r="AK336" i="19"/>
  <c r="AK362" i="19"/>
  <c r="AL200" i="19"/>
  <c r="AK298" i="19"/>
  <c r="AL71" i="19"/>
  <c r="AK210" i="19"/>
  <c r="AR20" i="19"/>
  <c r="AR52" i="19"/>
  <c r="AS162" i="19"/>
  <c r="AL347" i="19"/>
  <c r="AP43" i="19"/>
  <c r="AM16" i="19"/>
  <c r="AL316" i="19"/>
  <c r="AM35" i="19"/>
  <c r="AJ329" i="19"/>
  <c r="AK239" i="19"/>
  <c r="AM41" i="19"/>
  <c r="AR66" i="19"/>
  <c r="AS113" i="19"/>
  <c r="AJ160" i="19"/>
  <c r="AI195" i="19"/>
  <c r="AJ302" i="19"/>
  <c r="AL30" i="19"/>
  <c r="AK128" i="19"/>
  <c r="AJ364" i="19"/>
  <c r="AK96" i="19"/>
  <c r="AJ213" i="19"/>
  <c r="AI263" i="19"/>
  <c r="AL36" i="19"/>
  <c r="AK134" i="19"/>
  <c r="AI128" i="19"/>
  <c r="AH87" i="19"/>
  <c r="AI108" i="19"/>
  <c r="AI360" i="19"/>
  <c r="AK149" i="19"/>
  <c r="AH343" i="19"/>
  <c r="AJ346" i="19"/>
  <c r="AJ192" i="19"/>
  <c r="AF353" i="19"/>
  <c r="AF83" i="19"/>
  <c r="AE143" i="19"/>
  <c r="AF52" i="19"/>
  <c r="S6" i="19"/>
  <c r="T37" i="19"/>
  <c r="S320" i="19"/>
  <c r="T97" i="19"/>
  <c r="AF127" i="19"/>
  <c r="AF20" i="19"/>
  <c r="AS269" i="19"/>
  <c r="AT349" i="19"/>
  <c r="AU296" i="19"/>
  <c r="AS350" i="19"/>
  <c r="AV365" i="19"/>
  <c r="AT344" i="19"/>
  <c r="AS255" i="19"/>
  <c r="AS268" i="19"/>
  <c r="AV295" i="19"/>
  <c r="AU212" i="19"/>
  <c r="AU224" i="19"/>
  <c r="AT203" i="19"/>
  <c r="AS297" i="19"/>
  <c r="AV241" i="19"/>
  <c r="AT271" i="19"/>
  <c r="AV157" i="19"/>
  <c r="AT275" i="19"/>
  <c r="AO282" i="19"/>
  <c r="AN303" i="19"/>
  <c r="AR154" i="19"/>
  <c r="AR272" i="19"/>
  <c r="AN214" i="19"/>
  <c r="AO206" i="19"/>
  <c r="AQ211" i="19"/>
  <c r="AV351" i="19"/>
  <c r="AT250" i="19"/>
  <c r="AS235" i="19"/>
  <c r="AT360" i="19"/>
  <c r="AV313" i="19"/>
  <c r="AU239" i="19"/>
  <c r="AS330" i="19"/>
  <c r="AV233" i="19"/>
  <c r="AT301" i="19"/>
  <c r="AV276" i="19"/>
  <c r="AV311" i="19"/>
  <c r="AV362" i="19"/>
  <c r="AU317" i="19"/>
  <c r="AS249" i="19"/>
  <c r="AS367" i="19"/>
  <c r="AU318" i="19"/>
  <c r="AU316" i="19"/>
  <c r="AV278" i="19"/>
  <c r="AS356" i="19"/>
  <c r="AU309" i="19"/>
  <c r="AV258" i="19"/>
  <c r="AS294" i="19"/>
  <c r="AV330" i="19"/>
  <c r="AV329" i="19"/>
  <c r="AS303" i="19"/>
  <c r="AT307" i="19"/>
  <c r="AU315" i="19"/>
  <c r="AS306" i="19"/>
  <c r="AV354" i="19"/>
  <c r="AV341" i="19"/>
  <c r="AS296" i="19"/>
  <c r="AV334" i="19"/>
  <c r="AV331" i="19"/>
  <c r="AS331" i="19"/>
  <c r="AU325" i="19"/>
  <c r="AV353" i="19"/>
  <c r="AS308" i="19"/>
  <c r="AV358" i="19"/>
  <c r="AV343" i="19"/>
  <c r="AU154" i="19"/>
  <c r="AS277" i="19"/>
  <c r="AT259" i="19"/>
  <c r="AT323" i="19"/>
  <c r="AT213" i="19"/>
  <c r="AS333" i="19"/>
  <c r="AT238" i="19"/>
  <c r="AS284" i="19"/>
  <c r="AS291" i="19"/>
  <c r="AT295" i="19"/>
  <c r="AS248" i="19"/>
  <c r="AT249" i="19"/>
  <c r="AT244" i="19"/>
  <c r="AS317" i="19"/>
  <c r="AV163" i="19"/>
  <c r="AV159" i="19"/>
  <c r="AS215" i="19"/>
  <c r="AU200" i="19"/>
  <c r="AT281" i="19"/>
  <c r="AV232" i="19"/>
  <c r="AU231" i="19"/>
  <c r="AU121" i="19"/>
  <c r="AS154" i="19"/>
  <c r="AS360" i="19"/>
  <c r="AT161" i="19"/>
  <c r="AV210" i="19"/>
  <c r="AU238" i="19"/>
  <c r="AV205" i="19"/>
  <c r="AV136" i="19"/>
  <c r="AS204" i="19"/>
  <c r="AS195" i="19"/>
  <c r="AU168" i="19"/>
  <c r="AT164" i="19"/>
  <c r="AV214" i="19"/>
  <c r="AS153" i="19"/>
  <c r="AV324" i="19"/>
  <c r="AR215" i="19"/>
  <c r="AP241" i="19"/>
  <c r="AM269" i="19"/>
  <c r="AN127" i="19"/>
  <c r="AO317" i="19"/>
  <c r="AR262" i="19"/>
  <c r="AN278" i="19"/>
  <c r="AR141" i="19"/>
  <c r="AR221" i="19"/>
  <c r="AQ197" i="19"/>
  <c r="AR144" i="19"/>
  <c r="AQ193" i="19"/>
  <c r="AQ99" i="19"/>
  <c r="AR204" i="19"/>
  <c r="AS15" i="19"/>
  <c r="AM248" i="19"/>
  <c r="AO151" i="19"/>
  <c r="AM235" i="19"/>
  <c r="AN83" i="19"/>
  <c r="AU25" i="19"/>
  <c r="AM331" i="19"/>
  <c r="AP221" i="19"/>
  <c r="AM322" i="19"/>
  <c r="AQ178" i="19"/>
  <c r="AO237" i="19"/>
  <c r="AR257" i="19"/>
  <c r="AQ140" i="19"/>
  <c r="AO246" i="19"/>
  <c r="AO122" i="19"/>
  <c r="AR65" i="19"/>
  <c r="AP356" i="19"/>
  <c r="AO259" i="19"/>
  <c r="AN204" i="19"/>
  <c r="AM168" i="19"/>
  <c r="AQ199" i="19"/>
  <c r="AQ150" i="19"/>
  <c r="AQ217" i="19"/>
  <c r="AN266" i="19"/>
  <c r="AP128" i="19"/>
  <c r="AP191" i="19"/>
  <c r="AP267" i="19"/>
  <c r="AR350" i="19"/>
  <c r="AR301" i="19"/>
  <c r="AN200" i="19"/>
  <c r="AN252" i="19"/>
  <c r="AO203" i="19"/>
  <c r="AN277" i="19"/>
  <c r="AQ332" i="19"/>
  <c r="AP291" i="19"/>
  <c r="AN227" i="19"/>
  <c r="AP133" i="19"/>
  <c r="AP292" i="19"/>
  <c r="AN190" i="19"/>
  <c r="AN143" i="19"/>
  <c r="AO190" i="19"/>
  <c r="AO278" i="19"/>
  <c r="AR222" i="19"/>
  <c r="AN340" i="19"/>
  <c r="AN217" i="19"/>
  <c r="AQ293" i="19"/>
  <c r="AM327" i="19"/>
  <c r="AR249" i="19"/>
  <c r="AR105" i="19"/>
  <c r="AQ119" i="19"/>
  <c r="AO252" i="19"/>
  <c r="AP147" i="19"/>
  <c r="AP212" i="19"/>
  <c r="AP287" i="19"/>
  <c r="AP136" i="19"/>
  <c r="AP168" i="19"/>
  <c r="AQ329" i="19"/>
  <c r="AQ267" i="19"/>
  <c r="AN324" i="19"/>
  <c r="AN212" i="19"/>
  <c r="AM149" i="19"/>
  <c r="AN67" i="19"/>
  <c r="AN104" i="19"/>
  <c r="AO183" i="19"/>
  <c r="AN352" i="19"/>
  <c r="AP224" i="19"/>
  <c r="AN130" i="19"/>
  <c r="AN287" i="19"/>
  <c r="AP140" i="19"/>
  <c r="AQ222" i="19"/>
  <c r="AM325" i="19"/>
  <c r="AR218" i="19"/>
  <c r="AR290" i="19"/>
  <c r="AT137" i="19"/>
  <c r="AT30" i="19"/>
  <c r="AQ166" i="19"/>
  <c r="AN243" i="19"/>
  <c r="AN346" i="19"/>
  <c r="AM247" i="19"/>
  <c r="AS214" i="19"/>
  <c r="AV31" i="19"/>
  <c r="AV263" i="19"/>
  <c r="AP220" i="19"/>
  <c r="AO236" i="19"/>
  <c r="AP297" i="19"/>
  <c r="AM273" i="19"/>
  <c r="AM304" i="19"/>
  <c r="AV25" i="19"/>
  <c r="AN292" i="19"/>
  <c r="AO199" i="19"/>
  <c r="AP190" i="19"/>
  <c r="AP238" i="19"/>
  <c r="AQ367" i="19"/>
  <c r="AN348" i="19"/>
  <c r="AM244" i="19"/>
  <c r="AQ287" i="19"/>
  <c r="AP265" i="19"/>
  <c r="AP317" i="19"/>
  <c r="AT36" i="19"/>
  <c r="AN199" i="19"/>
  <c r="AM215" i="19"/>
  <c r="AQ259" i="19"/>
  <c r="AM230" i="19"/>
  <c r="AO340" i="19"/>
  <c r="AR219" i="19"/>
  <c r="AQ298" i="19"/>
  <c r="AR311" i="19"/>
  <c r="AP277" i="19"/>
  <c r="AR283" i="19"/>
  <c r="AO342" i="19"/>
  <c r="AN296" i="19"/>
  <c r="AO271" i="19"/>
  <c r="AO301" i="19"/>
  <c r="AT8" i="19"/>
  <c r="AP210" i="19"/>
  <c r="AS152" i="19"/>
  <c r="AR348" i="19"/>
  <c r="AQ313" i="19"/>
  <c r="AP289" i="19"/>
  <c r="AQ264" i="19"/>
  <c r="AM345" i="19"/>
  <c r="AR203" i="19"/>
  <c r="AM303" i="19"/>
  <c r="AR321" i="19"/>
  <c r="AS12" i="19"/>
  <c r="AP293" i="19"/>
  <c r="AQ268" i="19"/>
  <c r="AO297" i="19"/>
  <c r="AR207" i="19"/>
  <c r="AO353" i="19"/>
  <c r="AP343" i="19"/>
  <c r="AQ309" i="19"/>
  <c r="AT62" i="19"/>
  <c r="AN233" i="19"/>
  <c r="AQ273" i="19"/>
  <c r="AV33" i="19"/>
  <c r="AP337" i="19"/>
  <c r="AN310" i="19"/>
  <c r="AM346" i="19"/>
  <c r="AU37" i="19"/>
  <c r="AV139" i="19"/>
  <c r="AR354" i="19"/>
  <c r="AR358" i="19"/>
  <c r="AV57" i="19"/>
  <c r="AO264" i="19"/>
  <c r="AO320" i="19"/>
  <c r="AU77" i="19"/>
  <c r="AT46" i="19"/>
  <c r="AM321" i="19"/>
  <c r="AP345" i="19"/>
  <c r="AN332" i="19"/>
  <c r="AO312" i="19"/>
  <c r="AR320" i="19"/>
  <c r="AT31" i="19"/>
  <c r="AV40" i="19"/>
  <c r="AU21" i="19"/>
  <c r="AQ347" i="19"/>
  <c r="AV37" i="19"/>
  <c r="AV44" i="19"/>
  <c r="AP350" i="19"/>
  <c r="AS100" i="19"/>
  <c r="AT32" i="19"/>
  <c r="AT20" i="19"/>
  <c r="AS18" i="19"/>
  <c r="AN329" i="19"/>
  <c r="AV8" i="19"/>
  <c r="AT33" i="19"/>
  <c r="AR341" i="19"/>
  <c r="AV50" i="19"/>
  <c r="AO365" i="19"/>
  <c r="AU6" i="19"/>
  <c r="AU57" i="19"/>
  <c r="AT27" i="19"/>
  <c r="AQ340" i="19"/>
  <c r="AS91" i="19"/>
  <c r="AM355" i="19"/>
  <c r="AT196" i="19"/>
  <c r="AM334" i="19"/>
  <c r="AV35" i="19"/>
  <c r="AU83" i="19"/>
  <c r="AU80" i="19"/>
  <c r="AV64" i="19"/>
  <c r="AQ348" i="19"/>
  <c r="AT119" i="19"/>
  <c r="AV146" i="19"/>
  <c r="AT91" i="19"/>
  <c r="AN345" i="19"/>
  <c r="AU65" i="19"/>
  <c r="AV93" i="19"/>
  <c r="AS38" i="19"/>
  <c r="AR359" i="19"/>
  <c r="AV107" i="19"/>
  <c r="AU96" i="19"/>
  <c r="AN353" i="19"/>
  <c r="AU23" i="19"/>
  <c r="AV84" i="19"/>
  <c r="AT115" i="19"/>
  <c r="AU86" i="19"/>
  <c r="AT59" i="19"/>
  <c r="AS60" i="19"/>
  <c r="AU42" i="19"/>
  <c r="AU90" i="19"/>
  <c r="AU161" i="19"/>
  <c r="AV94" i="19"/>
  <c r="AV151" i="19"/>
  <c r="AU66" i="19"/>
  <c r="AT87" i="19"/>
  <c r="AS52" i="19"/>
  <c r="AT120" i="19"/>
  <c r="AS258" i="19"/>
  <c r="AU56" i="19"/>
  <c r="AU244" i="19"/>
  <c r="AT140" i="19"/>
  <c r="AU209" i="19"/>
  <c r="AU102" i="19"/>
  <c r="AT126" i="19"/>
  <c r="AS192" i="19"/>
  <c r="AS80" i="19"/>
  <c r="AU144" i="19"/>
  <c r="AU179" i="19"/>
  <c r="AT106" i="19"/>
  <c r="AU159" i="19"/>
  <c r="AT174" i="19"/>
  <c r="AS140" i="19"/>
  <c r="AV112" i="19"/>
  <c r="AU119" i="19"/>
  <c r="AU243" i="19"/>
  <c r="AS108" i="19"/>
  <c r="AS196" i="19"/>
  <c r="AS128" i="19"/>
  <c r="AT186" i="19"/>
  <c r="AV110" i="19"/>
  <c r="AS188" i="19"/>
  <c r="AS261" i="19"/>
  <c r="AT163" i="19"/>
  <c r="AU205" i="19"/>
  <c r="AT107" i="19"/>
  <c r="AU215" i="19"/>
  <c r="AS200" i="19"/>
  <c r="AV183" i="19"/>
  <c r="AP263" i="19"/>
  <c r="AM204" i="19"/>
  <c r="AO228" i="19"/>
  <c r="AN308" i="19"/>
  <c r="AQ198" i="19"/>
  <c r="AP130" i="19"/>
  <c r="AN270" i="19"/>
  <c r="AQ153" i="19"/>
  <c r="AQ53" i="19"/>
  <c r="AP243" i="19"/>
  <c r="AQ194" i="19"/>
  <c r="AQ70" i="19"/>
  <c r="AQ129" i="19"/>
  <c r="AO91" i="19"/>
  <c r="AO107" i="19"/>
  <c r="AQ165" i="19"/>
  <c r="AN96" i="19"/>
  <c r="AP301" i="19"/>
  <c r="AQ173" i="19"/>
  <c r="AO117" i="19"/>
  <c r="AR112" i="19"/>
  <c r="AQ213" i="19"/>
  <c r="AQ46" i="19"/>
  <c r="AM61" i="19"/>
  <c r="AN176" i="19"/>
  <c r="AN120" i="19"/>
  <c r="AO195" i="19"/>
  <c r="AR213" i="19"/>
  <c r="AO19" i="19"/>
  <c r="AP21" i="19"/>
  <c r="AM34" i="19"/>
  <c r="AR14" i="19"/>
  <c r="AR43" i="19"/>
  <c r="AO92" i="19"/>
  <c r="AO27" i="19"/>
  <c r="AQ175" i="19"/>
  <c r="AN137" i="19"/>
  <c r="AR98" i="19"/>
  <c r="AR189" i="19"/>
  <c r="AQ180" i="19"/>
  <c r="AN191" i="19"/>
  <c r="AO78" i="19"/>
  <c r="AM45" i="19"/>
  <c r="AR92" i="19"/>
  <c r="AM122" i="19"/>
  <c r="AO93" i="19"/>
  <c r="AN177" i="19"/>
  <c r="AQ201" i="19"/>
  <c r="AR116" i="19"/>
  <c r="AM276" i="19"/>
  <c r="AQ294" i="19"/>
  <c r="AR310" i="19"/>
  <c r="AP244" i="19"/>
  <c r="AQ128" i="19"/>
  <c r="AP335" i="19"/>
  <c r="AQ98" i="19"/>
  <c r="AR173" i="19"/>
  <c r="AO100" i="19"/>
  <c r="AP64" i="19"/>
  <c r="AV41" i="19"/>
  <c r="AN115" i="19"/>
  <c r="AM101" i="19"/>
  <c r="AR127" i="19"/>
  <c r="AR156" i="19"/>
  <c r="AO61" i="19"/>
  <c r="AR85" i="19"/>
  <c r="AQ118" i="19"/>
  <c r="AN263" i="19"/>
  <c r="AU327" i="19"/>
  <c r="AS301" i="19"/>
  <c r="AS276" i="19"/>
  <c r="AT320" i="19"/>
  <c r="AS352" i="19"/>
  <c r="AV332" i="19"/>
  <c r="AV234" i="19"/>
  <c r="AT322" i="19"/>
  <c r="AU366" i="19"/>
  <c r="AS205" i="19"/>
  <c r="AV319" i="19"/>
  <c r="AT209" i="19"/>
  <c r="AV199" i="19"/>
  <c r="AR89" i="19"/>
  <c r="AM93" i="19"/>
  <c r="AR241" i="19"/>
  <c r="AO283" i="19"/>
  <c r="AN186" i="19"/>
  <c r="AM241" i="19"/>
  <c r="AM262" i="19"/>
  <c r="AM157" i="19"/>
  <c r="AR277" i="19"/>
  <c r="AO231" i="19"/>
  <c r="AQ134" i="19"/>
  <c r="AU299" i="19"/>
  <c r="AT304" i="19"/>
  <c r="AT327" i="19"/>
  <c r="AV255" i="19"/>
  <c r="AV279" i="19"/>
  <c r="AS328" i="19"/>
  <c r="AV336" i="19"/>
  <c r="AU361" i="19"/>
  <c r="AU363" i="19"/>
  <c r="AU202" i="19"/>
  <c r="AS241" i="19"/>
  <c r="AV260" i="19"/>
  <c r="AS197" i="19"/>
  <c r="AS231" i="19"/>
  <c r="AT183" i="19"/>
  <c r="AU197" i="19"/>
  <c r="AS279" i="19"/>
  <c r="AO369" i="19"/>
  <c r="AM265" i="19"/>
  <c r="AP256" i="19"/>
  <c r="AP236" i="19"/>
  <c r="AP231" i="19"/>
  <c r="AN175" i="19"/>
  <c r="AQ182" i="19"/>
  <c r="AM332" i="19"/>
  <c r="AQ330" i="19"/>
  <c r="AO240" i="19"/>
  <c r="AP121" i="19"/>
  <c r="AM297" i="19"/>
  <c r="AO141" i="19"/>
  <c r="AO274" i="19"/>
  <c r="AO280" i="19"/>
  <c r="AR202" i="19"/>
  <c r="AN213" i="19"/>
  <c r="AN171" i="19"/>
  <c r="AT22" i="19"/>
  <c r="AV220" i="19"/>
  <c r="AV162" i="19"/>
  <c r="AQ359" i="19"/>
  <c r="AO215" i="19"/>
  <c r="AR239" i="19"/>
  <c r="AO284" i="19"/>
  <c r="AV27" i="19"/>
  <c r="AN350" i="19"/>
  <c r="AR362" i="19"/>
  <c r="AN265" i="19"/>
  <c r="AM317" i="19"/>
  <c r="AV78" i="19"/>
  <c r="AR312" i="19"/>
  <c r="AV42" i="19"/>
  <c r="AM342" i="19"/>
  <c r="AT66" i="19"/>
  <c r="AV6" i="19"/>
  <c r="AV91" i="19"/>
  <c r="AR271" i="19"/>
  <c r="AM302" i="19"/>
  <c r="AQ281" i="19"/>
  <c r="AQ341" i="19"/>
  <c r="AQ317" i="19"/>
  <c r="AQ337" i="19"/>
  <c r="AN302" i="19"/>
  <c r="AS16" i="19"/>
  <c r="AN321" i="19"/>
  <c r="AP286" i="19"/>
  <c r="AO296" i="19"/>
  <c r="AN362" i="19"/>
  <c r="AR303" i="19"/>
  <c r="AM350" i="19"/>
  <c r="AV72" i="19"/>
  <c r="AP358" i="19"/>
  <c r="AO268" i="19"/>
  <c r="AO358" i="19"/>
  <c r="AM352" i="19"/>
  <c r="AS115" i="19"/>
  <c r="AT90" i="19"/>
  <c r="AV45" i="19"/>
  <c r="AO343" i="19"/>
  <c r="AV56" i="19"/>
  <c r="AS98" i="19"/>
  <c r="AM356" i="19"/>
  <c r="AV67" i="19"/>
  <c r="AV60" i="19"/>
  <c r="AQ352" i="19"/>
  <c r="AV113" i="19"/>
  <c r="AS242" i="19"/>
  <c r="AV62" i="19"/>
  <c r="AP355" i="19"/>
  <c r="AV34" i="19"/>
  <c r="AU16" i="19"/>
  <c r="AU73" i="19"/>
  <c r="AM326" i="19"/>
  <c r="AU15" i="19"/>
  <c r="AQ334" i="19"/>
  <c r="AP311" i="19"/>
  <c r="AS8" i="19"/>
  <c r="AV59" i="19"/>
  <c r="AP359" i="19"/>
  <c r="AR304" i="19"/>
  <c r="AS166" i="19"/>
  <c r="AU41" i="19"/>
  <c r="AP357" i="19"/>
  <c r="AM366" i="19"/>
  <c r="AV43" i="19"/>
  <c r="AP354" i="19"/>
  <c r="AU92" i="19"/>
  <c r="AV86" i="19"/>
  <c r="AP352" i="19"/>
  <c r="AV58" i="19"/>
  <c r="AS20" i="19"/>
  <c r="AS79" i="19"/>
  <c r="AN369" i="19"/>
  <c r="AP346" i="19"/>
  <c r="AU46" i="19"/>
  <c r="AT159" i="19"/>
  <c r="AV14" i="19"/>
  <c r="AV70" i="19"/>
  <c r="AU11" i="19"/>
  <c r="AU64" i="19"/>
  <c r="AS124" i="19"/>
  <c r="AS131" i="19"/>
  <c r="AT69" i="19"/>
  <c r="AU112" i="19"/>
  <c r="AV26" i="19"/>
  <c r="AT98" i="19"/>
  <c r="AU199" i="19"/>
  <c r="AT63" i="19"/>
  <c r="AU114" i="19"/>
  <c r="AS86" i="19"/>
  <c r="AU110" i="19"/>
  <c r="AV291" i="19"/>
  <c r="AT208" i="19"/>
  <c r="AS123" i="19"/>
  <c r="AT39" i="19"/>
  <c r="AV89" i="19"/>
  <c r="AT158" i="19"/>
  <c r="AS107" i="19"/>
  <c r="AT77" i="19"/>
  <c r="AT138" i="19"/>
  <c r="AS76" i="19"/>
  <c r="AU103" i="19"/>
  <c r="AT188" i="19"/>
  <c r="AT192" i="19"/>
  <c r="AS104" i="19"/>
  <c r="AT190" i="19"/>
  <c r="AV218" i="19"/>
  <c r="AV185" i="19"/>
  <c r="AV117" i="19"/>
  <c r="AS46" i="19"/>
  <c r="AS94" i="19"/>
  <c r="AV129" i="19"/>
  <c r="AT149" i="19"/>
  <c r="AV120" i="19"/>
  <c r="AU135" i="19"/>
  <c r="AS179" i="19"/>
  <c r="AS74" i="19"/>
  <c r="AT152" i="19"/>
  <c r="AT235" i="19"/>
  <c r="AT231" i="19"/>
  <c r="AS208" i="19"/>
  <c r="AV174" i="19"/>
  <c r="AT283" i="19"/>
  <c r="AV201" i="19"/>
  <c r="AU203" i="19"/>
  <c r="AV108" i="19"/>
  <c r="AV161" i="19"/>
  <c r="AS132" i="19"/>
  <c r="AT194" i="19"/>
  <c r="AV114" i="19"/>
  <c r="AO149" i="19"/>
  <c r="AN343" i="19"/>
  <c r="AM225" i="19"/>
  <c r="AN87" i="19"/>
  <c r="AM97" i="19"/>
  <c r="AQ325" i="19"/>
  <c r="AQ157" i="19"/>
  <c r="AT114" i="19"/>
  <c r="AO254" i="19"/>
  <c r="AN169" i="19"/>
  <c r="AN102" i="19"/>
  <c r="AP216" i="19"/>
  <c r="AP118" i="19"/>
  <c r="AR104" i="19"/>
  <c r="AO150" i="19"/>
  <c r="AQ102" i="19"/>
  <c r="AR208" i="19"/>
  <c r="AP91" i="19"/>
  <c r="AM64" i="19"/>
  <c r="AQ78" i="19"/>
  <c r="AM171" i="19"/>
  <c r="AM117" i="19"/>
  <c r="AR38" i="19"/>
  <c r="AO47" i="19"/>
  <c r="AN97" i="19"/>
  <c r="AO84" i="19"/>
  <c r="AR135" i="19"/>
  <c r="AO48" i="19"/>
  <c r="AO63" i="19"/>
  <c r="AN184" i="19"/>
  <c r="AO95" i="19"/>
  <c r="AN58" i="19"/>
  <c r="AM10" i="19"/>
  <c r="AP149" i="19"/>
  <c r="AQ247" i="19"/>
  <c r="AP44" i="19"/>
  <c r="AM87" i="19"/>
  <c r="AR103" i="19"/>
  <c r="AR88" i="19"/>
  <c r="AM142" i="19"/>
  <c r="AQ49" i="19"/>
  <c r="AP101" i="19"/>
  <c r="AQ52" i="19"/>
  <c r="AO162" i="19"/>
  <c r="AN114" i="19"/>
  <c r="AP199" i="19"/>
  <c r="AQ108" i="19"/>
  <c r="AM48" i="19"/>
  <c r="AQ303" i="19"/>
  <c r="AM211" i="19"/>
  <c r="AQ112" i="19"/>
  <c r="AQ245" i="19"/>
  <c r="AQ141" i="19"/>
  <c r="AR188" i="19"/>
  <c r="AQ138" i="19"/>
  <c r="AR95" i="19"/>
  <c r="AM110" i="19"/>
  <c r="AM155" i="19"/>
  <c r="AN195" i="19"/>
  <c r="AR100" i="19"/>
  <c r="AP154" i="19"/>
  <c r="AP92" i="19"/>
  <c r="AN116" i="19"/>
  <c r="AM256" i="19"/>
  <c r="AO45" i="19"/>
  <c r="AQ161" i="19"/>
  <c r="AM137" i="19"/>
  <c r="AP252" i="19"/>
  <c r="AM223" i="19"/>
  <c r="AR97" i="19"/>
  <c r="AN164" i="19"/>
  <c r="AN150" i="19"/>
  <c r="AR329" i="19"/>
  <c r="AN148" i="19"/>
  <c r="AN103" i="19"/>
  <c r="AP109" i="19"/>
  <c r="AR226" i="19"/>
  <c r="AM56" i="19"/>
  <c r="AR196" i="19"/>
  <c r="AM79" i="19"/>
  <c r="AN10" i="19"/>
  <c r="AK229" i="19"/>
  <c r="AO9" i="19"/>
  <c r="AO104" i="19"/>
  <c r="AK198" i="19"/>
  <c r="AL43" i="19"/>
  <c r="AK256" i="19"/>
  <c r="AL353" i="19"/>
  <c r="AP75" i="19"/>
  <c r="AM36" i="19"/>
  <c r="AP24" i="19"/>
  <c r="AL183" i="19"/>
  <c r="AL318" i="19"/>
  <c r="AL297" i="19"/>
  <c r="AR96" i="19"/>
  <c r="AK201" i="19"/>
  <c r="AL67" i="19"/>
  <c r="AL243" i="19"/>
  <c r="AO24" i="19"/>
  <c r="AK244" i="19"/>
  <c r="AP10" i="19"/>
  <c r="AN65" i="19"/>
  <c r="AK358" i="19"/>
  <c r="AK212" i="19"/>
  <c r="AK343" i="19"/>
  <c r="AO88" i="19"/>
  <c r="AR45" i="19"/>
  <c r="AP36" i="19"/>
  <c r="AR280" i="19"/>
  <c r="AO29" i="19"/>
  <c r="AP63" i="19"/>
  <c r="AP69" i="19"/>
  <c r="AO79" i="19"/>
  <c r="AK217" i="19"/>
  <c r="AP8" i="19"/>
  <c r="AO10" i="19"/>
  <c r="AK196" i="19"/>
  <c r="AR79" i="19"/>
  <c r="AK321" i="19"/>
  <c r="AM25" i="19"/>
  <c r="AL242" i="19"/>
  <c r="AK340" i="19"/>
  <c r="AM78" i="19"/>
  <c r="AQ48" i="19"/>
  <c r="AQ6" i="19"/>
  <c r="AP16" i="19"/>
  <c r="AM21" i="19"/>
  <c r="AN31" i="19"/>
  <c r="AQ11" i="19"/>
  <c r="AO83" i="19"/>
  <c r="AN92" i="19"/>
  <c r="AO226" i="19"/>
  <c r="AM5" i="19"/>
  <c r="AQ109" i="19"/>
  <c r="AR64" i="19"/>
  <c r="AN24" i="19"/>
  <c r="AQ4" i="19"/>
  <c r="AN72" i="19"/>
  <c r="AO224" i="19"/>
  <c r="AM141" i="19"/>
  <c r="AK37" i="19"/>
  <c r="AJ257" i="19"/>
  <c r="AJ5" i="19"/>
  <c r="AL114" i="19"/>
  <c r="AK17" i="19"/>
  <c r="AJ104" i="19"/>
  <c r="AI143" i="19"/>
  <c r="AJ269" i="19"/>
  <c r="AJ125" i="19"/>
  <c r="AH199" i="19"/>
  <c r="AI140" i="19"/>
  <c r="AJ140" i="19"/>
  <c r="AJ105" i="19"/>
  <c r="AH283" i="19"/>
  <c r="AH175" i="19"/>
  <c r="AL85" i="19"/>
  <c r="AI354" i="19"/>
  <c r="AI180" i="19"/>
  <c r="AI218" i="19"/>
  <c r="AJ121" i="19"/>
  <c r="AJ313" i="19"/>
  <c r="AK43" i="19"/>
  <c r="AL140" i="19"/>
  <c r="AJ334" i="19"/>
  <c r="AJ261" i="19"/>
  <c r="AJ113" i="19"/>
  <c r="AL9" i="19"/>
  <c r="AK107" i="19"/>
  <c r="AL93" i="19"/>
  <c r="AJ208" i="19"/>
  <c r="AI259" i="19"/>
  <c r="AJ176" i="19"/>
  <c r="AK228" i="19"/>
  <c r="AI307" i="19"/>
  <c r="AJ148" i="19"/>
  <c r="AL229" i="19"/>
  <c r="AI255" i="19"/>
  <c r="AJ164" i="19"/>
  <c r="AJ320" i="19"/>
  <c r="AI368" i="19"/>
  <c r="AJ96" i="19"/>
  <c r="AL52" i="19"/>
  <c r="AK246" i="19"/>
  <c r="AL239" i="19"/>
  <c r="AI215" i="19"/>
  <c r="AK28" i="19"/>
  <c r="AL125" i="19"/>
  <c r="AJ240" i="19"/>
  <c r="AI286" i="19"/>
  <c r="AL340" i="19"/>
  <c r="AI214" i="19"/>
  <c r="AJ120" i="19"/>
  <c r="AL17" i="19"/>
  <c r="AK115" i="19"/>
  <c r="AK159" i="19"/>
  <c r="AK231" i="19"/>
  <c r="AJ260" i="19"/>
  <c r="AJ348" i="19"/>
  <c r="AK80" i="19"/>
  <c r="AI250" i="19"/>
  <c r="AK68" i="19"/>
  <c r="AJ92" i="19"/>
  <c r="AJ351" i="19"/>
  <c r="AK83" i="19"/>
  <c r="AK74" i="19"/>
  <c r="AK278" i="19"/>
  <c r="AN73" i="19"/>
  <c r="AI210" i="19"/>
  <c r="AK195" i="19"/>
  <c r="AL299" i="19"/>
  <c r="AL39" i="19"/>
  <c r="AI290" i="19"/>
  <c r="AL359" i="19"/>
  <c r="AI302" i="19"/>
  <c r="AL206" i="19"/>
  <c r="AO16" i="19"/>
  <c r="AK215" i="19"/>
  <c r="AK223" i="19"/>
  <c r="AI166" i="19"/>
  <c r="AI338" i="19"/>
  <c r="AL69" i="19"/>
  <c r="AK306" i="19"/>
  <c r="AO36" i="19"/>
  <c r="AL289" i="19"/>
  <c r="AK295" i="19"/>
  <c r="AQ29" i="19"/>
  <c r="AL296" i="19"/>
  <c r="AK186" i="19"/>
  <c r="AL31" i="19"/>
  <c r="AL150" i="19"/>
  <c r="AS127" i="19"/>
  <c r="AM27" i="19"/>
  <c r="AK324" i="19"/>
  <c r="AL103" i="19"/>
  <c r="AK157" i="19"/>
  <c r="AK251" i="19"/>
  <c r="AJ333" i="19"/>
  <c r="AQ68" i="19"/>
  <c r="AK182" i="19"/>
  <c r="AL179" i="19"/>
  <c r="AL333" i="19"/>
  <c r="AP90" i="19"/>
  <c r="AN82" i="19"/>
  <c r="AL199" i="19"/>
  <c r="AL260" i="19"/>
  <c r="AL190" i="19"/>
  <c r="AK280" i="19"/>
  <c r="AL358" i="19"/>
  <c r="AN48" i="19"/>
  <c r="AI91" i="19"/>
  <c r="AJ109" i="19"/>
  <c r="AH287" i="19"/>
  <c r="AJ117" i="19"/>
  <c r="AL317" i="19"/>
  <c r="AI116" i="19"/>
  <c r="AK61" i="19"/>
  <c r="AI152" i="19"/>
  <c r="AI284" i="19"/>
  <c r="AH311" i="19"/>
  <c r="AK38" i="19"/>
  <c r="AI252" i="19"/>
  <c r="AJ349" i="19"/>
  <c r="AF31" i="19"/>
  <c r="AE67" i="19"/>
  <c r="AF89" i="19"/>
  <c r="AE132" i="19"/>
  <c r="AJ263" i="19"/>
  <c r="U34" i="19"/>
  <c r="X115" i="19"/>
  <c r="AC142" i="19"/>
  <c r="AH9" i="19"/>
  <c r="AE125" i="19"/>
  <c r="AE6" i="19"/>
  <c r="AF133" i="19"/>
  <c r="U18" i="19"/>
  <c r="AF140" i="19"/>
  <c r="AE87" i="19"/>
  <c r="X101" i="19"/>
  <c r="U237" i="19"/>
  <c r="AH206" i="19"/>
  <c r="AV328" i="19"/>
  <c r="AU307" i="19"/>
  <c r="AS240" i="19"/>
  <c r="AU229" i="19"/>
  <c r="AT233" i="19"/>
  <c r="AT228" i="19"/>
  <c r="AP187" i="19"/>
  <c r="AQ339" i="19"/>
  <c r="AM318" i="19"/>
  <c r="AO170" i="19"/>
  <c r="AO94" i="19"/>
  <c r="AO234" i="19"/>
  <c r="AQ87" i="19"/>
  <c r="AM201" i="19"/>
  <c r="AR266" i="19"/>
  <c r="AN132" i="19"/>
  <c r="AO238" i="19"/>
  <c r="AS253" i="19"/>
  <c r="AU305" i="19"/>
  <c r="AV272" i="19"/>
  <c r="AU295" i="19"/>
  <c r="AT321" i="19"/>
  <c r="AT280" i="19"/>
  <c r="AS321" i="19"/>
  <c r="AU297" i="19"/>
  <c r="AU241" i="19"/>
  <c r="AU172" i="19"/>
  <c r="AS193" i="19"/>
  <c r="AT193" i="19"/>
  <c r="AV187" i="19"/>
  <c r="AU188" i="19"/>
  <c r="AT160" i="19"/>
  <c r="AU201" i="19"/>
  <c r="AU306" i="19"/>
  <c r="AR260" i="19"/>
  <c r="AR122" i="19"/>
  <c r="AO136" i="19"/>
  <c r="AR164" i="19"/>
  <c r="AM144" i="19"/>
  <c r="AN162" i="19"/>
  <c r="AQ202" i="19"/>
  <c r="AO186" i="19"/>
  <c r="AO255" i="19"/>
  <c r="AU20" i="19"/>
  <c r="AO223" i="19"/>
  <c r="AO250" i="19"/>
  <c r="AR206" i="19"/>
  <c r="AQ280" i="19"/>
  <c r="AV49" i="19"/>
  <c r="AN344" i="19"/>
  <c r="AU237" i="19"/>
  <c r="AV231" i="19"/>
  <c r="AU275" i="19"/>
  <c r="AV245" i="19"/>
  <c r="AS359" i="19"/>
  <c r="AU289" i="19"/>
  <c r="AS334" i="19"/>
  <c r="AT337" i="19"/>
  <c r="AT279" i="19"/>
  <c r="AU206" i="19"/>
  <c r="AS346" i="19"/>
  <c r="AV281" i="19"/>
  <c r="AU227" i="19"/>
  <c r="AS256" i="19"/>
  <c r="AS183" i="19"/>
  <c r="AU210" i="19"/>
  <c r="AV189" i="19"/>
  <c r="AS180" i="19"/>
  <c r="AV253" i="19"/>
  <c r="AV244" i="19"/>
  <c r="AP124" i="19"/>
  <c r="AQ137" i="19"/>
  <c r="AU31" i="19"/>
  <c r="AN166" i="19"/>
  <c r="AP72" i="19"/>
  <c r="AN124" i="19"/>
  <c r="AN111" i="19"/>
  <c r="AR212" i="19"/>
  <c r="AN142" i="19"/>
  <c r="AR349" i="19"/>
  <c r="AM176" i="19"/>
  <c r="AR256" i="19"/>
  <c r="AQ176" i="19"/>
  <c r="AO193" i="19"/>
  <c r="AR258" i="19"/>
  <c r="AM351" i="19"/>
  <c r="AT68" i="19"/>
  <c r="AQ310" i="19"/>
  <c r="AO287" i="19"/>
  <c r="AR306" i="19"/>
  <c r="AN189" i="19"/>
  <c r="AT18" i="19"/>
  <c r="AQ302" i="19"/>
  <c r="AV19" i="19"/>
  <c r="AS22" i="19"/>
  <c r="AU118" i="19"/>
  <c r="AM336" i="19"/>
  <c r="AR307" i="19"/>
  <c r="AP339" i="19"/>
  <c r="AO321" i="19"/>
  <c r="AV83" i="19"/>
  <c r="AT94" i="19"/>
  <c r="AT202" i="19"/>
  <c r="AT81" i="19"/>
  <c r="AO348" i="19"/>
  <c r="AU106" i="19"/>
  <c r="AO322" i="19"/>
  <c r="AO344" i="19"/>
  <c r="AT5" i="19"/>
  <c r="AU55" i="19"/>
  <c r="AM358" i="19"/>
  <c r="AT83" i="19"/>
  <c r="AU153" i="19"/>
  <c r="AS34" i="19"/>
  <c r="AV21" i="19"/>
  <c r="AN364" i="19"/>
  <c r="AU39" i="19"/>
  <c r="AP322" i="19"/>
  <c r="AN361" i="19"/>
  <c r="AU5" i="19"/>
  <c r="AU310" i="19"/>
  <c r="AT35" i="19"/>
  <c r="AT168" i="19"/>
  <c r="AS55" i="19"/>
  <c r="AU259" i="19"/>
  <c r="AU178" i="19"/>
  <c r="AO341" i="19"/>
  <c r="AV46" i="19"/>
  <c r="AU18" i="19"/>
  <c r="AV76" i="19"/>
  <c r="AT7" i="19"/>
  <c r="AO327" i="19"/>
  <c r="AP330" i="19"/>
  <c r="AU9" i="19"/>
  <c r="AT37" i="19"/>
  <c r="AV16" i="19"/>
  <c r="AV73" i="19"/>
  <c r="AU13" i="19"/>
  <c r="AV68" i="19"/>
  <c r="AU173" i="19"/>
  <c r="AT67" i="19"/>
  <c r="AV156" i="19"/>
  <c r="AT133" i="19"/>
  <c r="AT176" i="19"/>
  <c r="AT223" i="19"/>
  <c r="AV150" i="19"/>
  <c r="AS234" i="19"/>
  <c r="AU84" i="19"/>
  <c r="AS149" i="19"/>
  <c r="AS121" i="19"/>
  <c r="AS96" i="19"/>
  <c r="AV116" i="19"/>
  <c r="AV208" i="19"/>
  <c r="AS72" i="19"/>
  <c r="AV92" i="19"/>
  <c r="AU228" i="19"/>
  <c r="AT245" i="19"/>
  <c r="AS206" i="19"/>
  <c r="AU142" i="19"/>
  <c r="AV132" i="19"/>
  <c r="AS135" i="19"/>
  <c r="AT165" i="19"/>
  <c r="AT289" i="19"/>
  <c r="AV277" i="19"/>
  <c r="AU232" i="19"/>
  <c r="AS126" i="19"/>
  <c r="AT182" i="19"/>
  <c r="AS220" i="19"/>
  <c r="AV186" i="19"/>
  <c r="AU235" i="19"/>
  <c r="AU155" i="19"/>
  <c r="AT305" i="19"/>
  <c r="AT241" i="19"/>
  <c r="AO157" i="19"/>
  <c r="AQ282" i="19"/>
  <c r="AV69" i="19"/>
  <c r="AO366" i="19"/>
  <c r="AO140" i="19"/>
  <c r="AN161" i="19"/>
  <c r="AP264" i="19"/>
  <c r="AM102" i="19"/>
  <c r="AR155" i="19"/>
  <c r="AM170" i="19"/>
  <c r="AO130" i="19"/>
  <c r="AP283" i="19"/>
  <c r="AO49" i="19"/>
  <c r="AP66" i="19"/>
  <c r="AQ286" i="19"/>
  <c r="AR170" i="19"/>
  <c r="AN54" i="19"/>
  <c r="AM185" i="19"/>
  <c r="AQ139" i="19"/>
  <c r="AM96" i="19"/>
  <c r="AN185" i="19"/>
  <c r="AO164" i="19"/>
  <c r="AM255" i="19"/>
  <c r="AM163" i="19"/>
  <c r="AQ110" i="19"/>
  <c r="AM151" i="19"/>
  <c r="AP68" i="19"/>
  <c r="AR113" i="19"/>
  <c r="AP204" i="19"/>
  <c r="AR42" i="19"/>
  <c r="AR87" i="19"/>
  <c r="AO142" i="19"/>
  <c r="AN146" i="19"/>
  <c r="AN62" i="19"/>
  <c r="AQ12" i="19"/>
  <c r="AP166" i="19"/>
  <c r="AO144" i="19"/>
  <c r="AN70" i="19"/>
  <c r="AP272" i="19"/>
  <c r="AM53" i="19"/>
  <c r="AM6" i="19"/>
  <c r="AM90" i="19"/>
  <c r="AP38" i="19"/>
  <c r="AP95" i="19"/>
  <c r="AP60" i="19"/>
  <c r="AM72" i="19"/>
  <c r="AM237" i="19"/>
  <c r="AN94" i="19"/>
  <c r="AO124" i="19"/>
  <c r="AO54" i="19"/>
  <c r="AM103" i="19"/>
  <c r="AO289" i="19"/>
  <c r="AR78" i="19"/>
  <c r="AN98" i="19"/>
  <c r="AO305" i="19"/>
  <c r="AM52" i="19"/>
  <c r="AP249" i="19"/>
  <c r="AQ126" i="19"/>
  <c r="AM76" i="19"/>
  <c r="AQ121" i="19"/>
  <c r="AP181" i="19"/>
  <c r="AT60" i="19"/>
  <c r="AP89" i="19"/>
  <c r="AM111" i="19"/>
  <c r="AO111" i="19"/>
  <c r="AM88" i="19"/>
  <c r="AQ147" i="19"/>
  <c r="AO97" i="19"/>
  <c r="AM181" i="19"/>
  <c r="AQ223" i="19"/>
  <c r="AR229" i="19"/>
  <c r="AO249" i="19"/>
  <c r="AO123" i="19"/>
  <c r="AQ124" i="19"/>
  <c r="AO197" i="19"/>
  <c r="AN291" i="19"/>
  <c r="AM84" i="19"/>
  <c r="AO138" i="19"/>
  <c r="AR205" i="19"/>
  <c r="AM108" i="19"/>
  <c r="AO222" i="19"/>
  <c r="AS93" i="19"/>
  <c r="AM57" i="19"/>
  <c r="AO112" i="19"/>
  <c r="AR16" i="19"/>
  <c r="AM74" i="19"/>
  <c r="AK368" i="19"/>
  <c r="AL139" i="19"/>
  <c r="AK360" i="19"/>
  <c r="AP31" i="19"/>
  <c r="AQ84" i="19"/>
  <c r="AQ43" i="19"/>
  <c r="AK330" i="19"/>
  <c r="AK178" i="19"/>
  <c r="AL23" i="19"/>
  <c r="AL306" i="19"/>
  <c r="AK184" i="19"/>
  <c r="AO60" i="19"/>
  <c r="AM165" i="19"/>
  <c r="AP34" i="19"/>
  <c r="AL163" i="19"/>
  <c r="AL295" i="19"/>
  <c r="AL146" i="19"/>
  <c r="AR31" i="19"/>
  <c r="AL265" i="19"/>
  <c r="AP42" i="19"/>
  <c r="AR4" i="19"/>
  <c r="AP77" i="19"/>
  <c r="AP37" i="19"/>
  <c r="AL236" i="19"/>
  <c r="AN38" i="19"/>
  <c r="AN140" i="19"/>
  <c r="AR17" i="19"/>
  <c r="AQ47" i="19"/>
  <c r="AQ233" i="19"/>
  <c r="AK313" i="19"/>
  <c r="AP82" i="19"/>
  <c r="AM14" i="19"/>
  <c r="AK345" i="19"/>
  <c r="AP9" i="19"/>
  <c r="AQ82" i="19"/>
  <c r="AQ40" i="19"/>
  <c r="AQ85" i="19"/>
  <c r="AK364" i="19"/>
  <c r="AL207" i="19"/>
  <c r="AO13" i="19"/>
  <c r="AP86" i="19"/>
  <c r="AN23" i="19"/>
  <c r="AO30" i="19"/>
  <c r="AN110" i="19"/>
  <c r="AL162" i="19"/>
  <c r="AL294" i="19"/>
  <c r="AQ33" i="19"/>
  <c r="AN22" i="19"/>
  <c r="AQ38" i="19"/>
  <c r="AQ80" i="19"/>
  <c r="AP50" i="19"/>
  <c r="AN109" i="19"/>
  <c r="AM22" i="19"/>
  <c r="AR56" i="19"/>
  <c r="AN74" i="19"/>
  <c r="AK233" i="19"/>
  <c r="AR94" i="19"/>
  <c r="AP33" i="19"/>
  <c r="AO15" i="19"/>
  <c r="AK213" i="19"/>
  <c r="AM37" i="19"/>
  <c r="AR22" i="19"/>
  <c r="AQ69" i="19"/>
  <c r="AQ235" i="19"/>
  <c r="AN8" i="19"/>
  <c r="AO39" i="19"/>
  <c r="AN90" i="19"/>
  <c r="AQ32" i="19"/>
  <c r="AO108" i="19"/>
  <c r="AR86" i="19"/>
  <c r="AQ92" i="19"/>
  <c r="AQ133" i="19"/>
  <c r="AK282" i="19"/>
  <c r="AJ93" i="19"/>
  <c r="AH275" i="19"/>
  <c r="AH83" i="19"/>
  <c r="AI280" i="19"/>
  <c r="AR19" i="19"/>
  <c r="AH359" i="19"/>
  <c r="AH103" i="19"/>
  <c r="AI300" i="19"/>
  <c r="AL324" i="19"/>
  <c r="AL197" i="19"/>
  <c r="AL29" i="19"/>
  <c r="AH335" i="19"/>
  <c r="AK316" i="19"/>
  <c r="AI303" i="19"/>
  <c r="AL128" i="19"/>
  <c r="AJ217" i="19"/>
  <c r="AI359" i="19"/>
  <c r="AK45" i="19"/>
  <c r="AI95" i="19"/>
  <c r="AI231" i="19"/>
  <c r="AJ144" i="19"/>
  <c r="AL110" i="19"/>
  <c r="AL276" i="19"/>
  <c r="AJ209" i="19"/>
  <c r="AJ288" i="19"/>
  <c r="AK95" i="19"/>
  <c r="AJ212" i="19"/>
  <c r="AI138" i="19"/>
  <c r="AK254" i="19"/>
  <c r="AI147" i="19"/>
  <c r="AJ180" i="19"/>
  <c r="AL37" i="19"/>
  <c r="AL328" i="19"/>
  <c r="AI107" i="19"/>
  <c r="AJ108" i="19"/>
  <c r="AK77" i="19"/>
  <c r="AI282" i="19"/>
  <c r="AI311" i="19"/>
  <c r="AL81" i="19"/>
  <c r="AJ168" i="19"/>
  <c r="AI94" i="19"/>
  <c r="AL241" i="19"/>
  <c r="AK180" i="19"/>
  <c r="AJ216" i="19"/>
  <c r="AK326" i="19"/>
  <c r="AL305" i="19"/>
  <c r="AJ188" i="19"/>
  <c r="AI126" i="19"/>
  <c r="AL98" i="19"/>
  <c r="AQ31" i="19"/>
  <c r="AI306" i="19"/>
  <c r="AL34" i="19"/>
  <c r="AK132" i="19"/>
  <c r="AL215" i="19"/>
  <c r="AL325" i="19"/>
  <c r="AL280" i="19"/>
  <c r="AL213" i="19"/>
  <c r="AI142" i="19"/>
  <c r="AK42" i="19"/>
  <c r="AK346" i="19"/>
  <c r="AL320" i="19"/>
  <c r="AI262" i="19"/>
  <c r="AP22" i="19"/>
  <c r="AL247" i="19"/>
  <c r="AJ353" i="19"/>
  <c r="AK271" i="19"/>
  <c r="AL335" i="19"/>
  <c r="AK179" i="19"/>
  <c r="AL273" i="19"/>
  <c r="AL59" i="19"/>
  <c r="AN6" i="19"/>
  <c r="AK275" i="19"/>
  <c r="AM11" i="19"/>
  <c r="AL214" i="19"/>
  <c r="AL287" i="19"/>
  <c r="AL123" i="19"/>
  <c r="AL269" i="19"/>
  <c r="AK173" i="19"/>
  <c r="AL327" i="19"/>
  <c r="AR99" i="19"/>
  <c r="AL254" i="19"/>
  <c r="AM15" i="19"/>
  <c r="AR11" i="19"/>
  <c r="AN30" i="19"/>
  <c r="AP94" i="19"/>
  <c r="AL15" i="19"/>
  <c r="AL298" i="19"/>
  <c r="AQ45" i="19"/>
  <c r="AK127" i="19"/>
  <c r="AL256" i="19"/>
  <c r="AJ335" i="19"/>
  <c r="AK67" i="19"/>
  <c r="AH127" i="19"/>
  <c r="AK307" i="19"/>
  <c r="AL196" i="19"/>
  <c r="AL293" i="19"/>
  <c r="AQ56" i="19"/>
  <c r="AN33" i="19"/>
  <c r="AL248" i="19"/>
  <c r="AK191" i="19"/>
  <c r="AL322" i="19"/>
  <c r="AL360" i="19"/>
  <c r="AK227" i="19"/>
  <c r="AM42" i="19"/>
  <c r="AK352" i="19"/>
  <c r="AO5" i="19"/>
  <c r="AL217" i="19"/>
  <c r="AL79" i="19"/>
  <c r="AL219" i="19"/>
  <c r="AR24" i="19"/>
  <c r="AL95" i="19"/>
  <c r="AL237" i="19"/>
  <c r="AL251" i="19"/>
  <c r="AL271" i="19"/>
  <c r="AK318" i="19"/>
  <c r="AL167" i="19"/>
  <c r="AK224" i="19"/>
  <c r="AP32" i="19"/>
  <c r="AL133" i="19"/>
  <c r="AK57" i="19"/>
  <c r="AK139" i="19"/>
  <c r="AI345" i="19"/>
  <c r="AJ77" i="19"/>
  <c r="AH351" i="19"/>
  <c r="AH255" i="19"/>
  <c r="AL117" i="19"/>
  <c r="AH299" i="19"/>
  <c r="AI264" i="19"/>
  <c r="AL62" i="19"/>
  <c r="AI103" i="19"/>
  <c r="AG125" i="19"/>
  <c r="AE308" i="19"/>
  <c r="AF114" i="19"/>
  <c r="AE150" i="19"/>
  <c r="AF76" i="19"/>
  <c r="AE27" i="19"/>
  <c r="AF57" i="19"/>
  <c r="AF6" i="19"/>
  <c r="AE119" i="19"/>
  <c r="AF121" i="19"/>
  <c r="AE28" i="19"/>
  <c r="T94" i="19"/>
  <c r="U38" i="19"/>
  <c r="T24" i="19"/>
  <c r="AD226" i="19"/>
  <c r="AJ22" i="19"/>
  <c r="AE73" i="19"/>
  <c r="U180" i="19"/>
  <c r="U45" i="19"/>
  <c r="AF58" i="19"/>
  <c r="T238" i="19"/>
  <c r="U84" i="19"/>
  <c r="S241" i="19"/>
  <c r="AB169" i="19"/>
  <c r="AF277" i="19"/>
  <c r="AF19" i="19"/>
  <c r="AE8" i="19"/>
  <c r="AF215" i="19"/>
  <c r="AG198" i="19"/>
  <c r="AE185" i="19"/>
  <c r="AF281" i="19"/>
  <c r="AE59" i="19"/>
  <c r="AE10" i="19"/>
  <c r="AE98" i="19"/>
  <c r="AF107" i="19"/>
  <c r="AE33" i="19"/>
  <c r="AF30" i="19"/>
  <c r="AF126" i="19"/>
  <c r="AG230" i="19"/>
  <c r="AI24" i="19"/>
  <c r="U9" i="19"/>
  <c r="AE20" i="19"/>
  <c r="AE116" i="19"/>
  <c r="AE135" i="19"/>
  <c r="AF132" i="19"/>
  <c r="AE142" i="19"/>
  <c r="AF55" i="19"/>
  <c r="AE109" i="19"/>
  <c r="AG15" i="19"/>
  <c r="AF242" i="19"/>
  <c r="AH97" i="19"/>
  <c r="AF256" i="19"/>
  <c r="AE333" i="19"/>
  <c r="AC150" i="19"/>
  <c r="AD259" i="19"/>
  <c r="S60" i="19"/>
  <c r="S14" i="19"/>
  <c r="U78" i="19"/>
  <c r="AE160" i="19"/>
  <c r="AF157" i="19"/>
  <c r="AE83" i="19"/>
  <c r="AF177" i="19"/>
  <c r="AF131" i="19"/>
  <c r="AE57" i="19"/>
  <c r="AF54" i="19"/>
  <c r="AF289" i="19"/>
  <c r="AF303" i="19"/>
  <c r="AE186" i="19"/>
  <c r="S246" i="19"/>
  <c r="S233" i="19"/>
  <c r="S120" i="19"/>
  <c r="T47" i="19"/>
  <c r="T240" i="19"/>
  <c r="T223" i="19"/>
  <c r="AF137" i="19"/>
  <c r="AE102" i="19"/>
  <c r="AF111" i="19"/>
  <c r="AE37" i="19"/>
  <c r="AF34" i="19"/>
  <c r="AE175" i="19"/>
  <c r="AF244" i="19"/>
  <c r="AE318" i="19"/>
  <c r="AE204" i="19"/>
  <c r="AH329" i="19"/>
  <c r="AE75" i="19"/>
  <c r="AF72" i="19"/>
  <c r="AE82" i="19"/>
  <c r="AE172" i="19"/>
  <c r="AF91" i="19"/>
  <c r="AF46" i="19"/>
  <c r="AE256" i="19"/>
  <c r="AF268" i="19"/>
  <c r="AI50" i="19"/>
  <c r="AE316" i="19"/>
  <c r="AF296" i="19"/>
  <c r="AF266" i="19"/>
  <c r="AG262" i="19"/>
  <c r="AF304" i="19"/>
  <c r="AE188" i="19"/>
  <c r="AE258" i="19"/>
  <c r="AF355" i="19"/>
  <c r="AF163" i="19"/>
  <c r="AE344" i="19"/>
  <c r="AG209" i="19"/>
  <c r="AG168" i="19"/>
  <c r="AF286" i="19"/>
  <c r="AG18" i="19"/>
  <c r="AE191" i="19"/>
  <c r="AE296" i="19"/>
  <c r="AF366" i="19"/>
  <c r="AH25" i="19"/>
  <c r="AE248" i="19"/>
  <c r="AG349" i="19"/>
  <c r="AG192" i="19"/>
  <c r="AG304" i="19"/>
  <c r="AF251" i="19"/>
  <c r="AE349" i="19"/>
  <c r="AE171" i="19"/>
  <c r="AF168" i="19"/>
  <c r="AE261" i="19"/>
  <c r="AF358" i="19"/>
  <c r="AE170" i="19"/>
  <c r="AF228" i="19"/>
  <c r="AJ12" i="19"/>
  <c r="AF167" i="19"/>
  <c r="AF316" i="19"/>
  <c r="AF178" i="19"/>
  <c r="AE230" i="19"/>
  <c r="AG58" i="19"/>
  <c r="AF301" i="19"/>
  <c r="AG326" i="19"/>
  <c r="AH312" i="19"/>
  <c r="AG101" i="19"/>
  <c r="AJ11" i="19"/>
  <c r="AG163" i="19"/>
  <c r="AE213" i="19"/>
  <c r="AF310" i="19"/>
  <c r="AH190" i="19"/>
  <c r="AG278" i="19"/>
  <c r="AF252" i="19"/>
  <c r="AE350" i="19"/>
  <c r="AG183" i="19"/>
  <c r="AG337" i="19"/>
  <c r="AG296" i="19"/>
  <c r="AE254" i="19"/>
  <c r="AF351" i="19"/>
  <c r="AJ231" i="19"/>
  <c r="AH338" i="19"/>
  <c r="AH180" i="19"/>
  <c r="AG148" i="19"/>
  <c r="AJ44" i="19"/>
  <c r="AI241" i="19"/>
  <c r="AH64" i="19"/>
  <c r="AG369" i="19"/>
  <c r="AI157" i="19"/>
  <c r="AH297" i="19"/>
  <c r="AI97" i="19"/>
  <c r="AG92" i="19"/>
  <c r="AJ115" i="19"/>
  <c r="AE331" i="19"/>
  <c r="AG144" i="19"/>
  <c r="AE180" i="19"/>
  <c r="AH44" i="19"/>
  <c r="AH358" i="19"/>
  <c r="AG194" i="19"/>
  <c r="AE247" i="19"/>
  <c r="AG243" i="19"/>
  <c r="AH274" i="19"/>
  <c r="AI6" i="19"/>
  <c r="AH39" i="19"/>
  <c r="AG220" i="19"/>
  <c r="AI49" i="19"/>
  <c r="AJ154" i="19"/>
  <c r="AG231" i="19"/>
  <c r="AH96" i="19"/>
  <c r="AG246" i="19"/>
  <c r="AI75" i="19"/>
  <c r="AJ251" i="19"/>
  <c r="AH112" i="19"/>
  <c r="AJ332" i="19"/>
  <c r="AH31" i="19"/>
  <c r="AE367" i="19"/>
  <c r="AJ215" i="19"/>
  <c r="AG260" i="19"/>
  <c r="AJ94" i="19"/>
  <c r="AI334" i="19"/>
  <c r="AH326" i="19"/>
  <c r="AI58" i="19"/>
  <c r="AL323" i="19"/>
  <c r="AJ299" i="19"/>
  <c r="AE347" i="19"/>
  <c r="AI105" i="19"/>
  <c r="AI337" i="19"/>
  <c r="AI23" i="19"/>
  <c r="AG25" i="19"/>
  <c r="AH116" i="19"/>
  <c r="AG214" i="19"/>
  <c r="AH101" i="19"/>
  <c r="AK91" i="19"/>
  <c r="AI45" i="19"/>
  <c r="AI293" i="19"/>
  <c r="AJ235" i="19"/>
  <c r="AE339" i="19"/>
  <c r="AH72" i="19"/>
  <c r="AJ227" i="19"/>
  <c r="AG88" i="19"/>
  <c r="AG207" i="19"/>
  <c r="AH46" i="19"/>
  <c r="AI68" i="19"/>
  <c r="AL169" i="19"/>
  <c r="AG108" i="19"/>
  <c r="AJ274" i="19"/>
  <c r="AG106" i="19"/>
  <c r="AH156" i="19"/>
  <c r="AG350" i="19"/>
  <c r="AG132" i="19"/>
  <c r="AH229" i="19"/>
  <c r="AG158" i="19"/>
  <c r="AH124" i="19"/>
  <c r="AK117" i="19"/>
  <c r="AG329" i="19"/>
  <c r="AG309" i="19"/>
  <c r="AJ40" i="19"/>
  <c r="AJ303" i="19"/>
  <c r="AG306" i="19"/>
  <c r="AJ283" i="19"/>
  <c r="AG213" i="19"/>
  <c r="AH310" i="19"/>
  <c r="AI42" i="19"/>
  <c r="AG338" i="19"/>
  <c r="AH267" i="19"/>
  <c r="AK56" i="19"/>
  <c r="AG332" i="19"/>
  <c r="AJ63" i="19"/>
  <c r="AL118" i="19"/>
  <c r="AJ258" i="19"/>
  <c r="AH138" i="19"/>
  <c r="AG236" i="19"/>
  <c r="AH333" i="19"/>
  <c r="AI65" i="19"/>
  <c r="AJ282" i="19"/>
  <c r="AH355" i="19"/>
  <c r="AJ315" i="19"/>
  <c r="AK47" i="19"/>
  <c r="AL173" i="19"/>
  <c r="AH202" i="19"/>
  <c r="AG300" i="19"/>
  <c r="AJ31" i="19"/>
  <c r="AJ226" i="19"/>
  <c r="AK130" i="19"/>
  <c r="AK12" i="19"/>
  <c r="AL109" i="19"/>
  <c r="AK93" i="19"/>
  <c r="AI228" i="19"/>
  <c r="AH75" i="19"/>
  <c r="AJ85" i="19"/>
  <c r="AI245" i="19"/>
  <c r="AL227" i="19"/>
  <c r="AK290" i="19"/>
  <c r="AJ170" i="19"/>
  <c r="AH203" i="19"/>
  <c r="AL153" i="19"/>
  <c r="AI346" i="19"/>
  <c r="AL77" i="19"/>
  <c r="AL349" i="19"/>
  <c r="AJ246" i="19"/>
  <c r="AL4" i="19"/>
  <c r="AI100" i="19"/>
  <c r="AH139" i="19"/>
  <c r="AJ317" i="19"/>
  <c r="AM77" i="19"/>
  <c r="AM154" i="19"/>
  <c r="S136" i="19"/>
  <c r="T111" i="19"/>
  <c r="T135" i="19"/>
  <c r="T159" i="19"/>
  <c r="T216" i="19"/>
  <c r="AE11" i="19"/>
  <c r="U303" i="19"/>
  <c r="S32" i="19"/>
  <c r="S219" i="19"/>
  <c r="U108" i="19"/>
  <c r="AF25" i="19"/>
  <c r="AF122" i="19"/>
  <c r="S73" i="19"/>
  <c r="AE61" i="19"/>
  <c r="AB202" i="19"/>
  <c r="U35" i="19"/>
  <c r="S286" i="19"/>
  <c r="AE166" i="19"/>
  <c r="AF32" i="19"/>
  <c r="AB313" i="19"/>
  <c r="AB142" i="19"/>
  <c r="AB279" i="19"/>
  <c r="AB215" i="19"/>
  <c r="AB329" i="19"/>
  <c r="U328" i="19"/>
  <c r="AC163" i="19"/>
  <c r="AB207" i="19"/>
  <c r="AC148" i="19"/>
  <c r="U211" i="19"/>
  <c r="AE88" i="19"/>
  <c r="AC164" i="19"/>
  <c r="U92" i="19"/>
  <c r="U61" i="19"/>
  <c r="AE183" i="19"/>
  <c r="AD126" i="19"/>
  <c r="AC122" i="19"/>
  <c r="S97" i="19"/>
  <c r="AC342" i="19"/>
  <c r="AB136" i="19"/>
  <c r="AC168" i="19"/>
  <c r="AB175" i="19"/>
  <c r="T340" i="19"/>
  <c r="AD89" i="19"/>
  <c r="AC152" i="19"/>
  <c r="AD160" i="19"/>
  <c r="AD133" i="19"/>
  <c r="T301" i="19"/>
  <c r="AB130" i="19"/>
  <c r="AC115" i="19"/>
  <c r="AC181" i="19"/>
  <c r="AB165" i="19"/>
  <c r="AC221" i="19"/>
  <c r="AE136" i="19"/>
  <c r="AC99" i="19"/>
  <c r="AC92" i="19"/>
  <c r="AB134" i="19"/>
  <c r="AD166" i="19"/>
  <c r="AC61" i="19"/>
  <c r="AB41" i="19"/>
  <c r="AF71" i="19"/>
  <c r="AD49" i="19"/>
  <c r="AD86" i="19"/>
  <c r="AB150" i="19"/>
  <c r="AB124" i="19"/>
  <c r="AD56" i="19"/>
  <c r="AC36" i="19"/>
  <c r="AD151" i="19"/>
  <c r="Y283" i="19"/>
  <c r="Y148" i="19"/>
  <c r="AA84" i="19"/>
  <c r="Y39" i="19"/>
  <c r="AA82" i="19"/>
  <c r="Z19" i="19"/>
  <c r="AA198" i="19"/>
  <c r="AC40" i="19"/>
  <c r="Z263" i="19"/>
  <c r="AA70" i="19"/>
  <c r="Z201" i="19"/>
  <c r="AA193" i="19"/>
  <c r="Y142" i="19"/>
  <c r="Z52" i="19"/>
  <c r="Y104" i="19"/>
  <c r="X334" i="19"/>
  <c r="Z340" i="19"/>
  <c r="Z233" i="19"/>
  <c r="AB7" i="19"/>
  <c r="AA101" i="19"/>
  <c r="Z125" i="19"/>
  <c r="V348" i="19"/>
  <c r="AA230" i="19"/>
  <c r="AA78" i="19"/>
  <c r="AA133" i="19"/>
  <c r="AB25" i="19"/>
  <c r="W297" i="19"/>
  <c r="Z102" i="19"/>
  <c r="AA163" i="19"/>
  <c r="Z241" i="19"/>
  <c r="AC15" i="19"/>
  <c r="AC162" i="19"/>
  <c r="Z130" i="19"/>
  <c r="Z264" i="19"/>
  <c r="Y169" i="19"/>
  <c r="AA246" i="19"/>
  <c r="Z210" i="19"/>
  <c r="Y263" i="19"/>
  <c r="Z315" i="19"/>
  <c r="Y352" i="19"/>
  <c r="Y211" i="19"/>
  <c r="Y198" i="19"/>
  <c r="Y143" i="19"/>
  <c r="Z316" i="19"/>
  <c r="Y185" i="19"/>
  <c r="AA262" i="19"/>
  <c r="AA85" i="19"/>
  <c r="AA110" i="19"/>
  <c r="Y159" i="19"/>
  <c r="Z144" i="19"/>
  <c r="AA321" i="19"/>
  <c r="AA311" i="19"/>
  <c r="AA249" i="19"/>
  <c r="Z261" i="19"/>
  <c r="Z184" i="19"/>
  <c r="Y317" i="19"/>
  <c r="AA208" i="19"/>
  <c r="AA313" i="19"/>
  <c r="Z365" i="19"/>
  <c r="AC139" i="19"/>
  <c r="Y137" i="19"/>
  <c r="Y293" i="19"/>
  <c r="AA156" i="19"/>
  <c r="Z216" i="19"/>
  <c r="AC5" i="19"/>
  <c r="Z256" i="19"/>
  <c r="AA214" i="19"/>
  <c r="Y237" i="19"/>
  <c r="AA250" i="19"/>
  <c r="AU32" i="19"/>
  <c r="AT135" i="19"/>
  <c r="AS81" i="19"/>
  <c r="AQ336" i="19"/>
  <c r="AV196" i="19"/>
  <c r="AS61" i="19"/>
  <c r="AS84" i="19"/>
  <c r="AT118" i="19"/>
  <c r="AR322" i="19"/>
  <c r="AT72" i="19"/>
  <c r="AS24" i="19"/>
  <c r="AU85" i="19"/>
  <c r="AT65" i="19"/>
  <c r="AS283" i="19"/>
  <c r="AP315" i="19"/>
  <c r="AU12" i="19"/>
  <c r="AN368" i="19"/>
  <c r="AS49" i="19"/>
  <c r="AS14" i="19"/>
  <c r="AU69" i="19"/>
  <c r="AV12" i="19"/>
  <c r="AU19" i="19"/>
  <c r="AR328" i="19"/>
  <c r="AR368" i="19"/>
  <c r="AT84" i="19"/>
  <c r="AU36" i="19"/>
  <c r="AV127" i="19"/>
  <c r="AP338" i="19"/>
  <c r="AN357" i="19"/>
  <c r="AT51" i="19"/>
  <c r="AS44" i="19"/>
  <c r="AV30" i="19"/>
  <c r="AT105" i="19"/>
  <c r="AU27" i="19"/>
  <c r="AV87" i="19"/>
  <c r="AU54" i="19"/>
  <c r="AT180" i="19"/>
  <c r="AT200" i="19"/>
  <c r="AU44" i="19"/>
  <c r="AV101" i="19"/>
  <c r="AT79" i="19"/>
  <c r="AU128" i="19"/>
  <c r="AT224" i="19"/>
  <c r="AS125" i="19"/>
  <c r="AU150" i="19"/>
  <c r="AS103" i="19"/>
  <c r="AV118" i="19"/>
  <c r="AS109" i="19"/>
  <c r="AU132" i="19"/>
  <c r="AT93" i="19"/>
  <c r="AS54" i="19"/>
  <c r="AV90" i="19"/>
  <c r="AV261" i="19"/>
  <c r="AU52" i="19"/>
  <c r="AT73" i="19"/>
  <c r="AT125" i="19"/>
  <c r="AT206" i="19"/>
  <c r="AV348" i="19"/>
  <c r="AU165" i="19"/>
  <c r="AS40" i="19"/>
  <c r="AS130" i="19"/>
  <c r="AU101" i="19"/>
  <c r="AU217" i="19"/>
  <c r="AT143" i="19"/>
  <c r="AS62" i="19"/>
  <c r="AV115" i="19"/>
  <c r="AS275" i="19"/>
  <c r="AV193" i="19"/>
  <c r="AS90" i="19"/>
  <c r="AU195" i="19"/>
  <c r="AU151" i="19"/>
  <c r="AU175" i="19"/>
  <c r="AS150" i="19"/>
  <c r="AU111" i="19"/>
  <c r="AS219" i="19"/>
  <c r="AU208" i="19"/>
  <c r="AU163" i="19"/>
  <c r="AT123" i="19"/>
  <c r="AU148" i="19"/>
  <c r="AS227" i="19"/>
  <c r="AU149" i="19"/>
  <c r="AR124" i="19"/>
  <c r="AQ270" i="19"/>
  <c r="AU47" i="19"/>
  <c r="AQ207" i="19"/>
  <c r="AP104" i="19"/>
  <c r="AM69" i="19"/>
  <c r="AQ122" i="19"/>
  <c r="AO167" i="19"/>
  <c r="AO113" i="19"/>
  <c r="AP79" i="19"/>
  <c r="AN121" i="19"/>
  <c r="AN105" i="19"/>
  <c r="AQ74" i="19"/>
  <c r="AN136" i="19"/>
  <c r="AM129" i="19"/>
  <c r="AO89" i="19"/>
  <c r="AN168" i="19"/>
  <c r="AO187" i="19"/>
  <c r="AN79" i="19"/>
  <c r="AR217" i="19"/>
  <c r="AP320" i="19"/>
  <c r="AR51" i="19"/>
  <c r="AR72" i="19"/>
  <c r="AR357" i="19"/>
  <c r="AO75" i="19"/>
  <c r="AN50" i="19"/>
  <c r="AQ104" i="19"/>
  <c r="AO119" i="19"/>
  <c r="AO205" i="19"/>
  <c r="AM63" i="19"/>
  <c r="AM182" i="19"/>
  <c r="AS148" i="19"/>
  <c r="AR76" i="19"/>
  <c r="AQ20" i="19"/>
  <c r="AO51" i="19"/>
  <c r="AP125" i="19"/>
  <c r="AM123" i="19"/>
  <c r="AP97" i="19"/>
  <c r="AR111" i="19"/>
  <c r="AQ160" i="19"/>
  <c r="AP103" i="19"/>
  <c r="AN88" i="19"/>
  <c r="AO67" i="19"/>
  <c r="AO72" i="19"/>
  <c r="AM138" i="19"/>
  <c r="AQ171" i="19"/>
  <c r="AP219" i="19"/>
  <c r="AR102" i="19"/>
  <c r="AO59" i="19"/>
  <c r="AM125" i="19"/>
  <c r="AM268" i="19"/>
  <c r="AO152" i="19"/>
  <c r="AQ131" i="19"/>
  <c r="AP211" i="19"/>
  <c r="AR273" i="19"/>
  <c r="AM131" i="19"/>
  <c r="AO172" i="19"/>
  <c r="AQ63" i="19"/>
  <c r="AQ62" i="19"/>
  <c r="AQ146" i="19"/>
  <c r="AP347" i="19"/>
  <c r="AS141" i="19"/>
  <c r="AR175" i="19"/>
  <c r="AQ50" i="19"/>
  <c r="AO73" i="19"/>
  <c r="AM85" i="19"/>
  <c r="AN315" i="19"/>
  <c r="AN40" i="19"/>
  <c r="AQ96" i="19"/>
  <c r="AM114" i="19"/>
  <c r="AL75" i="19"/>
  <c r="AL292" i="19"/>
  <c r="AQ37" i="19"/>
  <c r="AL262" i="19"/>
  <c r="AR62" i="19"/>
  <c r="AO56" i="19"/>
  <c r="AQ81" i="19"/>
  <c r="AL354" i="19"/>
  <c r="AK165" i="19"/>
  <c r="AL257" i="19"/>
  <c r="AK355" i="19"/>
  <c r="AO76" i="19"/>
  <c r="AP27" i="19"/>
  <c r="AL99" i="19"/>
  <c r="AN17" i="19"/>
  <c r="AL222" i="19"/>
  <c r="AK320" i="19"/>
  <c r="AL170" i="19"/>
  <c r="AK172" i="19"/>
  <c r="AK299" i="19"/>
  <c r="AM55" i="19"/>
  <c r="AK269" i="19"/>
  <c r="AN57" i="19"/>
  <c r="AK267" i="19"/>
  <c r="AM43" i="19"/>
  <c r="AR49" i="19"/>
  <c r="AN78" i="19"/>
  <c r="AR41" i="19"/>
  <c r="AR6" i="19"/>
  <c r="AP52" i="19"/>
  <c r="AR30" i="19"/>
  <c r="AN19" i="19"/>
  <c r="AK205" i="19"/>
  <c r="AK317" i="19"/>
  <c r="AK232" i="19"/>
  <c r="AL329" i="19"/>
  <c r="AR53" i="19"/>
  <c r="AN69" i="19"/>
  <c r="AM51" i="19"/>
  <c r="AL363" i="19"/>
  <c r="AK249" i="19"/>
  <c r="AK279" i="19"/>
  <c r="AR15" i="19"/>
  <c r="AO17" i="19"/>
  <c r="AN27" i="19"/>
  <c r="AK237" i="19"/>
  <c r="AK349" i="19"/>
  <c r="AM32" i="19"/>
  <c r="AN42" i="19"/>
  <c r="AM17" i="19"/>
  <c r="AR67" i="19"/>
  <c r="AQ77" i="19"/>
  <c r="AO22" i="19"/>
  <c r="AP53" i="19"/>
  <c r="AP129" i="19"/>
  <c r="AU35" i="19"/>
  <c r="AT78" i="19"/>
  <c r="AQ15" i="19"/>
  <c r="AN283" i="19"/>
  <c r="AO209" i="19"/>
  <c r="AO179" i="19"/>
  <c r="AM213" i="19"/>
  <c r="AN51" i="19"/>
  <c r="AO106" i="19"/>
  <c r="AO42" i="19"/>
  <c r="AM26" i="19"/>
  <c r="AR90" i="19"/>
  <c r="AK129" i="19"/>
  <c r="AL137" i="19"/>
  <c r="AJ343" i="19"/>
  <c r="AH339" i="19"/>
  <c r="AL352" i="19"/>
  <c r="AK34" i="19"/>
  <c r="AJ205" i="19"/>
  <c r="AJ61" i="19"/>
  <c r="AH167" i="19"/>
  <c r="AK36" i="19"/>
  <c r="AL32" i="19"/>
  <c r="AK220" i="19"/>
  <c r="AH251" i="19"/>
  <c r="AJ33" i="19"/>
  <c r="AK49" i="19"/>
  <c r="AJ354" i="19"/>
  <c r="AJ153" i="19"/>
  <c r="AJ249" i="19"/>
  <c r="AI348" i="19"/>
  <c r="AL142" i="19"/>
  <c r="AJ293" i="19"/>
  <c r="AI131" i="19"/>
  <c r="AI271" i="19"/>
  <c r="AK92" i="19"/>
  <c r="AI122" i="19"/>
  <c r="AJ145" i="19"/>
  <c r="AK46" i="19"/>
  <c r="AL14" i="19"/>
  <c r="AK151" i="19"/>
  <c r="AI167" i="19"/>
  <c r="AK319" i="19"/>
  <c r="AI154" i="19"/>
  <c r="AK135" i="19"/>
  <c r="AI287" i="19"/>
  <c r="AJ300" i="19"/>
  <c r="AK7" i="19"/>
  <c r="AK266" i="19"/>
  <c r="AI247" i="19"/>
  <c r="AI333" i="19"/>
  <c r="AL64" i="19"/>
  <c r="AJ304" i="19"/>
  <c r="AI278" i="19"/>
  <c r="AK100" i="19"/>
  <c r="AL342" i="19"/>
  <c r="AJ152" i="19"/>
  <c r="AK54" i="19"/>
  <c r="AK162" i="19"/>
  <c r="AJ292" i="19"/>
  <c r="AK19" i="19"/>
  <c r="AL116" i="19"/>
  <c r="AI314" i="19"/>
  <c r="AS99" i="19"/>
  <c r="AJ124" i="19"/>
  <c r="AK22" i="19"/>
  <c r="AI158" i="19"/>
  <c r="AK148" i="19"/>
  <c r="AL187" i="19"/>
  <c r="AI242" i="19"/>
  <c r="AL180" i="19"/>
  <c r="AK154" i="19"/>
  <c r="AI322" i="19"/>
  <c r="AL157" i="19"/>
  <c r="AK243" i="19"/>
  <c r="AR23" i="19"/>
  <c r="AL211" i="19"/>
  <c r="AI335" i="19"/>
  <c r="AL66" i="19"/>
  <c r="AL285" i="19"/>
  <c r="AL192" i="19"/>
  <c r="AK174" i="19"/>
  <c r="AI102" i="19"/>
  <c r="AI198" i="19"/>
  <c r="AL8" i="19"/>
  <c r="AK106" i="19"/>
  <c r="AL267" i="19"/>
  <c r="AQ25" i="19"/>
  <c r="AL286" i="19"/>
  <c r="AK272" i="19"/>
  <c r="AL186" i="19"/>
  <c r="AK234" i="19"/>
  <c r="AL312" i="19"/>
  <c r="AL235" i="19"/>
  <c r="AL281" i="19"/>
  <c r="AL135" i="19"/>
  <c r="AK189" i="19"/>
  <c r="AL168" i="19"/>
  <c r="AL261" i="19"/>
  <c r="AL365" i="19"/>
  <c r="AL208" i="19"/>
  <c r="AL19" i="19"/>
  <c r="AL307" i="19"/>
  <c r="AN5" i="19"/>
  <c r="AK236" i="19"/>
  <c r="AK250" i="19"/>
  <c r="AL303" i="19"/>
  <c r="AP78" i="19"/>
  <c r="AL336" i="19"/>
  <c r="AL174" i="19"/>
  <c r="AP15" i="19"/>
  <c r="AJ193" i="19"/>
  <c r="AH155" i="19"/>
  <c r="AH323" i="19"/>
  <c r="AL165" i="19"/>
  <c r="AI366" i="19"/>
  <c r="AL97" i="19"/>
  <c r="AI96" i="19"/>
  <c r="AL20" i="19"/>
  <c r="AI304" i="19"/>
  <c r="AH259" i="19"/>
  <c r="AG26" i="19"/>
  <c r="AF90" i="19"/>
  <c r="AE21" i="19"/>
  <c r="AG317" i="19"/>
  <c r="AE149" i="19"/>
  <c r="AE12" i="19"/>
  <c r="X51" i="19"/>
  <c r="S332" i="19"/>
  <c r="S137" i="19"/>
  <c r="AC207" i="19"/>
  <c r="AC214" i="19"/>
  <c r="AC276" i="19"/>
  <c r="AG39" i="19"/>
  <c r="AF82" i="19"/>
  <c r="AF96" i="19"/>
  <c r="AF69" i="19"/>
  <c r="AF192" i="19"/>
  <c r="AF147" i="19"/>
  <c r="AE23" i="19"/>
  <c r="AF53" i="19"/>
  <c r="U281" i="19"/>
  <c r="T192" i="19"/>
  <c r="S256" i="19"/>
  <c r="AB168" i="19"/>
  <c r="AE182" i="19"/>
  <c r="AF102" i="19"/>
  <c r="AE138" i="19"/>
  <c r="AE24" i="19"/>
  <c r="AF223" i="19"/>
  <c r="AF339" i="19"/>
  <c r="AE15" i="19"/>
  <c r="AF88" i="19"/>
  <c r="AE129" i="19"/>
  <c r="AE282" i="19"/>
  <c r="AE198" i="19"/>
  <c r="T259" i="19"/>
  <c r="AF49" i="19"/>
  <c r="AF42" i="19"/>
  <c r="AE250" i="19"/>
  <c r="AC180" i="19"/>
  <c r="S15" i="19"/>
  <c r="U109" i="19"/>
  <c r="AE4" i="19"/>
  <c r="AF112" i="19"/>
  <c r="AE58" i="19"/>
  <c r="AE153" i="19"/>
  <c r="AF150" i="19"/>
  <c r="AF184" i="19"/>
  <c r="AE201" i="19"/>
  <c r="AG78" i="19"/>
  <c r="T10" i="19"/>
  <c r="U314" i="19"/>
  <c r="T71" i="19"/>
  <c r="S348" i="19"/>
  <c r="AE44" i="19"/>
  <c r="AF41" i="19"/>
  <c r="AF92" i="19"/>
  <c r="AE133" i="19"/>
  <c r="AF162" i="19"/>
  <c r="AF364" i="19"/>
  <c r="AE226" i="19"/>
  <c r="AG99" i="19"/>
  <c r="AE265" i="19"/>
  <c r="AE49" i="19"/>
  <c r="AE145" i="19"/>
  <c r="AF142" i="19"/>
  <c r="AE174" i="19"/>
  <c r="AF340" i="19"/>
  <c r="AE266" i="19"/>
  <c r="AF284" i="19"/>
  <c r="AI67" i="19"/>
  <c r="AG156" i="19"/>
  <c r="AE179" i="19"/>
  <c r="AE273" i="19"/>
  <c r="AH4" i="19"/>
  <c r="AF176" i="19"/>
  <c r="AE178" i="19"/>
  <c r="AF175" i="19"/>
  <c r="AF305" i="19"/>
  <c r="AF208" i="19"/>
  <c r="AF212" i="19"/>
  <c r="AE310" i="19"/>
  <c r="AH161" i="19"/>
  <c r="AF232" i="19"/>
  <c r="AG22" i="19"/>
  <c r="AJ36" i="19"/>
  <c r="AJ27" i="19"/>
  <c r="AE276" i="19"/>
  <c r="AH7" i="19"/>
  <c r="AH6" i="19"/>
  <c r="AF295" i="19"/>
  <c r="AH216" i="19"/>
  <c r="AJ267" i="19"/>
  <c r="AF276" i="19"/>
  <c r="AG8" i="19"/>
  <c r="AF179" i="19"/>
  <c r="AF263" i="19"/>
  <c r="AE299" i="19"/>
  <c r="AG293" i="19"/>
  <c r="AH157" i="19"/>
  <c r="AI34" i="19"/>
  <c r="AH61" i="19"/>
  <c r="AH260" i="19"/>
  <c r="AF226" i="19"/>
  <c r="AE324" i="19"/>
  <c r="AF269" i="19"/>
  <c r="AH94" i="19"/>
  <c r="AG122" i="19"/>
  <c r="AG276" i="19"/>
  <c r="AH294" i="19"/>
  <c r="AG121" i="19"/>
  <c r="AJ123" i="19"/>
  <c r="AF360" i="19"/>
  <c r="AF170" i="19"/>
  <c r="AH140" i="19"/>
  <c r="AG334" i="19"/>
  <c r="AK348" i="19"/>
  <c r="AF171" i="19"/>
  <c r="AF264" i="19"/>
  <c r="AE362" i="19"/>
  <c r="AE173" i="19"/>
  <c r="AF324" i="19"/>
  <c r="AH36" i="19"/>
  <c r="AH184" i="19"/>
  <c r="AG142" i="19"/>
  <c r="AE326" i="19"/>
  <c r="AG107" i="19"/>
  <c r="AE287" i="19"/>
  <c r="AH305" i="19"/>
  <c r="AG257" i="19"/>
  <c r="AU29" i="19"/>
  <c r="AT100" i="19"/>
  <c r="AP334" i="19"/>
  <c r="AU136" i="19"/>
  <c r="AT97" i="19"/>
  <c r="AN349" i="19"/>
  <c r="AU252" i="19"/>
  <c r="AU191" i="19"/>
  <c r="AU7" i="19"/>
  <c r="AS59" i="19"/>
  <c r="AT127" i="19"/>
  <c r="AS224" i="19"/>
  <c r="AS194" i="19"/>
  <c r="AV158" i="19"/>
  <c r="AU50" i="19"/>
  <c r="AV172" i="19"/>
  <c r="AV138" i="19"/>
  <c r="AU40" i="19"/>
  <c r="AT104" i="19"/>
  <c r="AV85" i="19"/>
  <c r="AT145" i="19"/>
  <c r="AT212" i="19"/>
  <c r="AT147" i="19"/>
  <c r="AS119" i="19"/>
  <c r="AV198" i="19"/>
  <c r="AS88" i="19"/>
  <c r="AV102" i="19"/>
  <c r="AV256" i="19"/>
  <c r="AS114" i="19"/>
  <c r="AT210" i="19"/>
  <c r="AS151" i="19"/>
  <c r="AT287" i="19"/>
  <c r="AU211" i="19"/>
  <c r="AV122" i="19"/>
  <c r="AV153" i="19"/>
  <c r="AS112" i="19"/>
  <c r="AU145" i="19"/>
  <c r="AU230" i="19"/>
  <c r="AS305" i="19"/>
  <c r="AS142" i="19"/>
  <c r="AT214" i="19"/>
  <c r="AU117" i="19"/>
  <c r="AV148" i="19"/>
  <c r="AT326" i="19"/>
  <c r="AU183" i="19"/>
  <c r="AT177" i="19"/>
  <c r="AM292" i="19"/>
  <c r="AT172" i="19"/>
  <c r="AP233" i="19"/>
  <c r="AR163" i="19"/>
  <c r="AQ148" i="19"/>
  <c r="AQ89" i="19"/>
  <c r="AM60" i="19"/>
  <c r="AP134" i="19"/>
  <c r="AM106" i="19"/>
  <c r="AQ88" i="19"/>
  <c r="AM173" i="19"/>
  <c r="AN188" i="19"/>
  <c r="AO147" i="19"/>
  <c r="AR237" i="19"/>
  <c r="AQ156" i="19"/>
  <c r="AQ106" i="19"/>
  <c r="AN117" i="19"/>
  <c r="AP102" i="19"/>
  <c r="AV9" i="19"/>
  <c r="AN180" i="19"/>
  <c r="AO121" i="19"/>
  <c r="AM89" i="19"/>
  <c r="AO148" i="19"/>
  <c r="AP56" i="19"/>
  <c r="AQ8" i="19"/>
  <c r="AM82" i="19"/>
  <c r="AQ117" i="19"/>
  <c r="AO333" i="19"/>
  <c r="AR10" i="19"/>
  <c r="AO23" i="19"/>
  <c r="AR54" i="19"/>
  <c r="AP122" i="19"/>
  <c r="AM118" i="19"/>
  <c r="AQ16" i="19"/>
  <c r="AP93" i="19"/>
  <c r="AN152" i="19"/>
  <c r="AQ67" i="19"/>
  <c r="AO139" i="19"/>
  <c r="AQ51" i="19"/>
  <c r="AO105" i="19"/>
  <c r="AQ65" i="19"/>
  <c r="AO127" i="19"/>
  <c r="AQ163" i="19"/>
  <c r="AM83" i="19"/>
  <c r="AQ95" i="19"/>
  <c r="AO116" i="19"/>
  <c r="AQ116" i="19"/>
  <c r="AN113" i="19"/>
  <c r="AM66" i="19"/>
  <c r="AM323" i="19"/>
  <c r="AQ86" i="19"/>
  <c r="AO198" i="19"/>
  <c r="AP111" i="19"/>
  <c r="AO109" i="19"/>
  <c r="AM233" i="19"/>
  <c r="AR91" i="19"/>
  <c r="AO65" i="19"/>
  <c r="AR248" i="19"/>
  <c r="AQ177" i="19"/>
  <c r="AN118" i="19"/>
  <c r="AO90" i="19"/>
  <c r="AR128" i="19"/>
  <c r="AQ114" i="19"/>
  <c r="AO185" i="19"/>
  <c r="AT26" i="19"/>
  <c r="AN165" i="19"/>
  <c r="AM44" i="19"/>
  <c r="AQ215" i="19"/>
  <c r="AQ278" i="19"/>
  <c r="AN254" i="19"/>
  <c r="AQ174" i="19"/>
  <c r="AO101" i="19"/>
  <c r="AQ181" i="19"/>
  <c r="AN174" i="19"/>
  <c r="AM300" i="19"/>
  <c r="AR293" i="19"/>
  <c r="AO126" i="19"/>
  <c r="AP135" i="19"/>
  <c r="AQ14" i="19"/>
  <c r="AR18" i="19"/>
  <c r="AR21" i="19"/>
  <c r="AR74" i="19"/>
  <c r="AO35" i="19"/>
  <c r="AM228" i="19"/>
  <c r="AO12" i="19"/>
  <c r="AL246" i="19"/>
  <c r="AK344" i="19"/>
  <c r="AL171" i="19"/>
  <c r="AK363" i="19"/>
  <c r="AK156" i="19"/>
  <c r="AR46" i="19"/>
  <c r="AM12" i="19"/>
  <c r="AL55" i="19"/>
  <c r="AL230" i="19"/>
  <c r="AL361" i="19"/>
  <c r="AN86" i="19"/>
  <c r="AP85" i="19"/>
  <c r="AQ44" i="19"/>
  <c r="AN35" i="19"/>
  <c r="AQ23" i="19"/>
  <c r="AL331" i="19"/>
  <c r="AQ9" i="19"/>
  <c r="AL195" i="19"/>
  <c r="AL182" i="19"/>
  <c r="AK308" i="19"/>
  <c r="AK188" i="19"/>
  <c r="AN61" i="19"/>
  <c r="AK325" i="19"/>
  <c r="AK276" i="19"/>
  <c r="AK160" i="19"/>
  <c r="AN14" i="19"/>
  <c r="AN157" i="19"/>
  <c r="AQ28" i="19"/>
  <c r="AN44" i="19"/>
  <c r="AP28" i="19"/>
  <c r="AK241" i="19"/>
  <c r="AK273" i="19"/>
  <c r="AO52" i="19"/>
  <c r="AR44" i="19"/>
  <c r="AM54" i="19"/>
  <c r="AK333" i="19"/>
  <c r="AM29" i="19"/>
  <c r="AL366" i="19"/>
  <c r="AP7" i="19"/>
  <c r="AM24" i="19"/>
  <c r="AQ55" i="19"/>
  <c r="AR33" i="19"/>
  <c r="AR71" i="19"/>
  <c r="AO6" i="19"/>
  <c r="AN47" i="19"/>
  <c r="AL194" i="19"/>
  <c r="AL233" i="19"/>
  <c r="AK331" i="19"/>
  <c r="AR32" i="19"/>
  <c r="AK365" i="19"/>
  <c r="AO174" i="19"/>
  <c r="AO7" i="19"/>
  <c r="AK265" i="19"/>
  <c r="AQ36" i="19"/>
  <c r="AO80" i="19"/>
  <c r="AP73" i="19"/>
  <c r="AK245" i="19"/>
  <c r="AQ24" i="19"/>
  <c r="AR192" i="19"/>
  <c r="AO258" i="19"/>
  <c r="AP70" i="19"/>
  <c r="AQ57" i="19"/>
  <c r="AR214" i="19"/>
  <c r="AP5" i="19"/>
  <c r="AJ49" i="19"/>
  <c r="AH243" i="19"/>
  <c r="AK255" i="19"/>
  <c r="AI248" i="19"/>
  <c r="AK136" i="19"/>
  <c r="AI342" i="19"/>
  <c r="AH327" i="19"/>
  <c r="AH71" i="19"/>
  <c r="AL88" i="19"/>
  <c r="AI357" i="19"/>
  <c r="AI268" i="19"/>
  <c r="AI222" i="19"/>
  <c r="AI327" i="19"/>
  <c r="AL134" i="19"/>
  <c r="AJ340" i="19"/>
  <c r="AJ45" i="19"/>
  <c r="AJ268" i="19"/>
  <c r="AI175" i="19"/>
  <c r="AJ285" i="19"/>
  <c r="AJ137" i="19"/>
  <c r="AH303" i="19"/>
  <c r="AH111" i="19"/>
  <c r="AI308" i="19"/>
  <c r="AI207" i="19"/>
  <c r="AK66" i="19"/>
  <c r="AJ244" i="19"/>
  <c r="AK332" i="19"/>
  <c r="AJ241" i="19"/>
  <c r="AI199" i="19"/>
  <c r="AI362" i="19"/>
  <c r="AI179" i="19"/>
  <c r="AJ68" i="19"/>
  <c r="AL49" i="19"/>
  <c r="AI190" i="19"/>
  <c r="AK25" i="19"/>
  <c r="AL122" i="19"/>
  <c r="AJ236" i="19"/>
  <c r="AK51" i="19"/>
  <c r="AK167" i="19"/>
  <c r="AI139" i="19"/>
  <c r="AL149" i="19"/>
  <c r="AL177" i="19"/>
  <c r="AI87" i="19"/>
  <c r="AJ200" i="19"/>
  <c r="AK109" i="19"/>
  <c r="AQ5" i="19"/>
  <c r="AL51" i="19"/>
  <c r="AJ248" i="19"/>
  <c r="AN56" i="19"/>
  <c r="AI170" i="19"/>
  <c r="AJ336" i="19"/>
  <c r="AK300" i="19"/>
  <c r="AJ220" i="19"/>
  <c r="AJ342" i="19"/>
  <c r="AL346" i="19"/>
  <c r="AJ339" i="19"/>
  <c r="AK71" i="19"/>
  <c r="AK322" i="19"/>
  <c r="AL270" i="19"/>
  <c r="AK202" i="19"/>
  <c r="AK194" i="19"/>
  <c r="AL330" i="19"/>
  <c r="AK65" i="19"/>
  <c r="AO28" i="19"/>
  <c r="AR35" i="19"/>
  <c r="AI174" i="19"/>
  <c r="AM39" i="19"/>
  <c r="AL220" i="19"/>
  <c r="AI294" i="19"/>
  <c r="AK292" i="19"/>
  <c r="AQ21" i="19"/>
  <c r="AL91" i="19"/>
  <c r="AK247" i="19"/>
  <c r="AN34" i="19"/>
  <c r="AL212" i="19"/>
  <c r="AK310" i="19"/>
  <c r="AL357" i="19"/>
  <c r="AL313" i="19"/>
  <c r="AL159" i="19"/>
  <c r="AK214" i="19"/>
  <c r="AL311" i="19"/>
  <c r="AL156" i="19"/>
  <c r="AK359" i="19"/>
  <c r="AL225" i="19"/>
  <c r="AR13" i="19"/>
  <c r="AL337" i="19"/>
  <c r="AL175" i="19"/>
  <c r="AL228" i="19"/>
  <c r="AL154" i="19"/>
  <c r="AK152" i="19"/>
  <c r="AR59" i="19"/>
  <c r="AL255" i="19"/>
  <c r="AJ341" i="19"/>
  <c r="AL283" i="19"/>
  <c r="AK302" i="19"/>
  <c r="AN60" i="19"/>
  <c r="AL278" i="19"/>
  <c r="AJ361" i="19"/>
  <c r="AL275" i="19"/>
  <c r="AL63" i="19"/>
  <c r="AK262" i="19"/>
  <c r="AL198" i="19"/>
  <c r="AL204" i="19"/>
  <c r="AO18" i="19"/>
  <c r="AJ309" i="19"/>
  <c r="AJ270" i="19"/>
  <c r="AK6" i="19"/>
  <c r="AI208" i="19"/>
  <c r="AI340" i="19"/>
  <c r="AI164" i="19"/>
  <c r="AK84" i="19"/>
  <c r="AJ129" i="19"/>
  <c r="AJ286" i="19"/>
  <c r="AJ355" i="19"/>
  <c r="AK145" i="19"/>
  <c r="AH215" i="19"/>
  <c r="AJ65" i="19"/>
  <c r="AK327" i="19"/>
  <c r="AI320" i="19"/>
  <c r="AJ138" i="19"/>
  <c r="AE217" i="19"/>
  <c r="AF153" i="19"/>
  <c r="AE208" i="19"/>
  <c r="T87" i="19"/>
  <c r="S96" i="19"/>
  <c r="T77" i="19"/>
  <c r="AC198" i="19"/>
  <c r="AH204" i="19"/>
  <c r="AF329" i="19"/>
  <c r="AE118" i="19"/>
  <c r="AE43" i="19"/>
  <c r="AE92" i="19"/>
  <c r="U173" i="19"/>
  <c r="S303" i="19"/>
  <c r="S43" i="19"/>
  <c r="AF193" i="19"/>
  <c r="AE86" i="19"/>
  <c r="AF12" i="19"/>
  <c r="T183" i="19"/>
  <c r="U114" i="19"/>
  <c r="AF243" i="19"/>
  <c r="AG24" i="19"/>
  <c r="AF181" i="19"/>
  <c r="U197" i="19"/>
  <c r="AE369" i="19"/>
  <c r="AF230" i="19"/>
  <c r="AH21" i="19"/>
  <c r="AF253" i="19"/>
  <c r="AH68" i="19"/>
  <c r="AE34" i="19"/>
  <c r="AF43" i="19"/>
  <c r="AF158" i="19"/>
  <c r="AE167" i="19"/>
  <c r="AF352" i="19"/>
  <c r="AF218" i="19"/>
  <c r="AH222" i="19"/>
  <c r="U132" i="19"/>
  <c r="U68" i="19"/>
  <c r="AF145" i="19"/>
  <c r="AE71" i="19"/>
  <c r="AF68" i="19"/>
  <c r="AE78" i="19"/>
  <c r="AF87" i="19"/>
  <c r="AF138" i="19"/>
  <c r="AB193" i="19"/>
  <c r="T117" i="19"/>
  <c r="U102" i="19"/>
  <c r="T134" i="19"/>
  <c r="U58" i="19"/>
  <c r="U277" i="19"/>
  <c r="U122" i="19"/>
  <c r="AE96" i="19"/>
  <c r="AF93" i="19"/>
  <c r="AE19" i="19"/>
  <c r="AF16" i="19"/>
  <c r="AE154" i="19"/>
  <c r="AF67" i="19"/>
  <c r="AF341" i="19"/>
  <c r="AE360" i="19"/>
  <c r="AF221" i="19"/>
  <c r="AF258" i="19"/>
  <c r="T93" i="19"/>
  <c r="S202" i="19"/>
  <c r="AE140" i="19"/>
  <c r="AE95" i="19"/>
  <c r="AF47" i="19"/>
  <c r="AF197" i="19"/>
  <c r="AF350" i="19"/>
  <c r="AE209" i="19"/>
  <c r="AF241" i="19"/>
  <c r="AH225" i="19"/>
  <c r="AF362" i="19"/>
  <c r="AH256" i="19"/>
  <c r="AF8" i="19"/>
  <c r="AE18" i="19"/>
  <c r="AF123" i="19"/>
  <c r="AF306" i="19"/>
  <c r="AF172" i="19"/>
  <c r="AE325" i="19"/>
  <c r="AG102" i="19"/>
  <c r="AH40" i="19"/>
  <c r="AK120" i="19"/>
  <c r="AI53" i="19"/>
  <c r="AF342" i="19"/>
  <c r="AH245" i="19"/>
  <c r="AH328" i="19"/>
  <c r="AE285" i="19"/>
  <c r="AH16" i="19"/>
  <c r="AE284" i="19"/>
  <c r="AH15" i="19"/>
  <c r="AF187" i="19"/>
  <c r="AE329" i="19"/>
  <c r="AF213" i="19"/>
  <c r="AF320" i="19"/>
  <c r="AH356" i="19"/>
  <c r="AG323" i="19"/>
  <c r="AH60" i="19"/>
  <c r="AJ110" i="19"/>
  <c r="AE330" i="19"/>
  <c r="AE197" i="19"/>
  <c r="AE353" i="19"/>
  <c r="AF211" i="19"/>
  <c r="AF368" i="19"/>
  <c r="AG305" i="19"/>
  <c r="AF191" i="19"/>
  <c r="AF331" i="19"/>
  <c r="AF354" i="19"/>
  <c r="AF217" i="19"/>
  <c r="AG4" i="19"/>
  <c r="AE300" i="19"/>
  <c r="AG83" i="19"/>
  <c r="AE332" i="19"/>
  <c r="AH28" i="19"/>
  <c r="AG180" i="19"/>
  <c r="AH137" i="19"/>
  <c r="AG331" i="19"/>
  <c r="AE363" i="19"/>
  <c r="AJ122" i="19"/>
  <c r="AF334" i="19"/>
  <c r="AG358" i="19"/>
  <c r="AJ86" i="19"/>
  <c r="AH102" i="19"/>
  <c r="AH332" i="19"/>
  <c r="AG159" i="19"/>
  <c r="AJ35" i="19"/>
  <c r="AI13" i="19"/>
  <c r="AF275" i="19"/>
  <c r="AG7" i="19"/>
  <c r="AI9" i="19"/>
  <c r="AF182" i="19"/>
  <c r="AE277" i="19"/>
  <c r="AH8" i="19"/>
  <c r="AJ10" i="19"/>
  <c r="AG340" i="19"/>
  <c r="AJ243" i="19"/>
  <c r="AE323" i="19"/>
  <c r="AH296" i="19"/>
  <c r="AH281" i="19"/>
  <c r="AH219" i="19"/>
  <c r="AE236" i="19"/>
  <c r="AF333" i="19"/>
  <c r="AH350" i="19"/>
  <c r="AH88" i="19"/>
  <c r="AG186" i="19"/>
  <c r="AG206" i="19"/>
  <c r="AH128" i="19"/>
  <c r="AH314" i="19"/>
  <c r="AG10" i="19"/>
  <c r="AF298" i="19"/>
  <c r="AJ30" i="19"/>
  <c r="AI73" i="19"/>
  <c r="AH354" i="19"/>
  <c r="AG75" i="19"/>
  <c r="AH172" i="19"/>
  <c r="AJ74" i="19"/>
  <c r="AH340" i="19"/>
  <c r="AH154" i="19"/>
  <c r="AH160" i="19"/>
  <c r="AG258" i="19"/>
  <c r="AE303" i="19"/>
  <c r="AL28" i="19"/>
  <c r="AJ114" i="19"/>
  <c r="AU193" i="19"/>
  <c r="AT191" i="19"/>
  <c r="AU171" i="19"/>
  <c r="AS211" i="19"/>
  <c r="AU194" i="19"/>
  <c r="AS178" i="19"/>
  <c r="AS116" i="19"/>
  <c r="AU167" i="19"/>
  <c r="AU139" i="19"/>
  <c r="AU185" i="19"/>
  <c r="AS313" i="19"/>
  <c r="AT219" i="19"/>
  <c r="AQ243" i="19"/>
  <c r="AR183" i="19"/>
  <c r="AQ79" i="19"/>
  <c r="AM130" i="19"/>
  <c r="AQ226" i="19"/>
  <c r="AO99" i="19"/>
  <c r="AN85" i="19"/>
  <c r="AP271" i="19"/>
  <c r="AN133" i="19"/>
  <c r="AM92" i="19"/>
  <c r="AP174" i="19"/>
  <c r="AM150" i="19"/>
  <c r="AP74" i="19"/>
  <c r="AP99" i="19"/>
  <c r="AR162" i="19"/>
  <c r="AP119" i="19"/>
  <c r="AO53" i="19"/>
  <c r="AN128" i="19"/>
  <c r="AM186" i="19"/>
  <c r="AM68" i="19"/>
  <c r="AQ125" i="19"/>
  <c r="AR131" i="19"/>
  <c r="AO143" i="19"/>
  <c r="AQ172" i="19"/>
  <c r="AN28" i="19"/>
  <c r="AP61" i="19"/>
  <c r="AR40" i="19"/>
  <c r="AM104" i="19"/>
  <c r="AO43" i="19"/>
  <c r="AP59" i="19"/>
  <c r="AR115" i="19"/>
  <c r="AQ224" i="19"/>
  <c r="AN36" i="19"/>
  <c r="AN76" i="19"/>
  <c r="AQ105" i="19"/>
  <c r="AR182" i="19"/>
  <c r="AO44" i="19"/>
  <c r="AR60" i="19"/>
  <c r="AN64" i="19"/>
  <c r="AR225" i="19"/>
  <c r="AN274" i="19"/>
  <c r="AM153" i="19"/>
  <c r="AR138" i="19"/>
  <c r="AQ120" i="19"/>
  <c r="AN37" i="19"/>
  <c r="AP83" i="19"/>
  <c r="AQ168" i="19"/>
  <c r="AN194" i="19"/>
  <c r="AQ93" i="19"/>
  <c r="AM301" i="19"/>
  <c r="AO299" i="19"/>
  <c r="AP146" i="19"/>
  <c r="AO194" i="19"/>
  <c r="AP114" i="19"/>
  <c r="AN145" i="19"/>
  <c r="AN172" i="19"/>
  <c r="AN106" i="19"/>
  <c r="AM178" i="19"/>
  <c r="AM120" i="19"/>
  <c r="AR309" i="19"/>
  <c r="AP173" i="19"/>
  <c r="AN247" i="19"/>
  <c r="AR81" i="19"/>
  <c r="AN211" i="19"/>
  <c r="AO156" i="19"/>
  <c r="AR187" i="19"/>
  <c r="AO118" i="19"/>
  <c r="AP167" i="19"/>
  <c r="AN262" i="19"/>
  <c r="AO74" i="19"/>
  <c r="AQ94" i="19"/>
  <c r="AP105" i="19"/>
  <c r="AN250" i="19"/>
  <c r="AS267" i="19"/>
  <c r="AQ169" i="19"/>
  <c r="AR158" i="19"/>
  <c r="AM40" i="19"/>
  <c r="AQ111" i="19"/>
  <c r="AR137" i="19"/>
  <c r="AR223" i="19"/>
  <c r="AO38" i="19"/>
  <c r="AL367" i="19"/>
  <c r="AN26" i="19"/>
  <c r="AK166" i="19"/>
  <c r="AL11" i="19"/>
  <c r="AK296" i="19"/>
  <c r="AR12" i="19"/>
  <c r="AP18" i="19"/>
  <c r="AL223" i="19"/>
  <c r="AL151" i="19"/>
  <c r="AK242" i="19"/>
  <c r="AL339" i="19"/>
  <c r="AM115" i="19"/>
  <c r="AK190" i="19"/>
  <c r="AK286" i="19"/>
  <c r="AL35" i="19"/>
  <c r="AK207" i="19"/>
  <c r="AL304" i="19"/>
  <c r="AL201" i="19"/>
  <c r="AL332" i="19"/>
  <c r="AP23" i="19"/>
  <c r="AO37" i="19"/>
  <c r="AR25" i="19"/>
  <c r="AQ7" i="19"/>
  <c r="AL321" i="19"/>
  <c r="AL300" i="19"/>
  <c r="AP55" i="19"/>
  <c r="AP19" i="19"/>
  <c r="AO25" i="19"/>
  <c r="AQ18" i="19"/>
  <c r="AK257" i="19"/>
  <c r="AK369" i="19"/>
  <c r="AR26" i="19"/>
  <c r="AR57" i="19"/>
  <c r="AK289" i="19"/>
  <c r="AO14" i="19"/>
  <c r="AO34" i="19"/>
  <c r="AL216" i="19"/>
  <c r="AK314" i="19"/>
  <c r="AK164" i="19"/>
  <c r="AP39" i="19"/>
  <c r="AM46" i="19"/>
  <c r="AO159" i="19"/>
  <c r="AM59" i="19"/>
  <c r="AR5" i="19"/>
  <c r="AQ72" i="19"/>
  <c r="AR34" i="19"/>
  <c r="AP81" i="19"/>
  <c r="AP20" i="19"/>
  <c r="AK209" i="19"/>
  <c r="AR130" i="19"/>
  <c r="AK361" i="19"/>
  <c r="AN89" i="19"/>
  <c r="AK341" i="19"/>
  <c r="AN4" i="19"/>
  <c r="AP49" i="19"/>
  <c r="AR84" i="19"/>
  <c r="AP29" i="19"/>
  <c r="AM135" i="19"/>
  <c r="AO71" i="19"/>
  <c r="AQ218" i="19"/>
  <c r="AO40" i="19"/>
  <c r="AJ173" i="19"/>
  <c r="AJ37" i="19"/>
  <c r="AH147" i="19"/>
  <c r="AL53" i="19"/>
  <c r="AI283" i="19"/>
  <c r="AJ321" i="19"/>
  <c r="AH231" i="19"/>
  <c r="AI172" i="19"/>
  <c r="AK110" i="19"/>
  <c r="AJ189" i="19"/>
  <c r="AH315" i="19"/>
  <c r="AN59" i="19"/>
  <c r="AJ253" i="19"/>
  <c r="AH207" i="19"/>
  <c r="AK122" i="19"/>
  <c r="AL24" i="19"/>
  <c r="AI212" i="19"/>
  <c r="AI223" i="19"/>
  <c r="AK31" i="19"/>
  <c r="AJ132" i="19"/>
  <c r="AK86" i="19"/>
  <c r="AJ89" i="19"/>
  <c r="AJ281" i="19"/>
  <c r="AL6" i="19"/>
  <c r="AK104" i="19"/>
  <c r="AI111" i="19"/>
  <c r="AL90" i="19"/>
  <c r="AJ204" i="19"/>
  <c r="AJ133" i="19"/>
  <c r="AJ229" i="19"/>
  <c r="AL44" i="19"/>
  <c r="AK142" i="19"/>
  <c r="AI254" i="19"/>
  <c r="AI339" i="19"/>
  <c r="AL70" i="19"/>
  <c r="AJ100" i="19"/>
  <c r="AK112" i="19"/>
  <c r="AJ363" i="19"/>
  <c r="AJ76" i="19"/>
  <c r="AK16" i="19"/>
  <c r="AI275" i="19"/>
  <c r="AI365" i="19"/>
  <c r="AL96" i="19"/>
  <c r="AJ256" i="19"/>
  <c r="AI235" i="19"/>
  <c r="AJ331" i="19"/>
  <c r="AK63" i="19"/>
  <c r="AI98" i="19"/>
  <c r="AL104" i="19"/>
  <c r="AI183" i="19"/>
  <c r="AK89" i="19"/>
  <c r="AJ72" i="19"/>
  <c r="AI350" i="19"/>
  <c r="AL224" i="19"/>
  <c r="AJ296" i="19"/>
  <c r="AK150" i="19"/>
  <c r="AI347" i="19"/>
  <c r="AL78" i="19"/>
  <c r="AL343" i="19"/>
  <c r="AK141" i="19"/>
  <c r="AI186" i="19"/>
  <c r="AK163" i="19"/>
  <c r="AK258" i="19"/>
  <c r="AJ316" i="19"/>
  <c r="AL46" i="19"/>
  <c r="AK144" i="19"/>
  <c r="AI367" i="19"/>
  <c r="AI178" i="19"/>
  <c r="AL226" i="19"/>
  <c r="AL252" i="19"/>
  <c r="AI258" i="19"/>
  <c r="AK219" i="19"/>
  <c r="AP6" i="19"/>
  <c r="AL364" i="19"/>
  <c r="AI270" i="19"/>
  <c r="AK304" i="19"/>
  <c r="AK33" i="19"/>
  <c r="AL130" i="19"/>
  <c r="AL209" i="19"/>
  <c r="AK199" i="19"/>
  <c r="AL232" i="19"/>
  <c r="AK311" i="19"/>
  <c r="AP71" i="19"/>
  <c r="AL258" i="19"/>
  <c r="AN13" i="19"/>
  <c r="AL351" i="19"/>
  <c r="AK192" i="19"/>
  <c r="AN11" i="19"/>
  <c r="AK260" i="19"/>
  <c r="AL202" i="19"/>
  <c r="AL263" i="19"/>
  <c r="AK206" i="19"/>
  <c r="AK301" i="19"/>
  <c r="AJ365" i="19"/>
  <c r="AL350" i="19"/>
  <c r="AL348" i="19"/>
  <c r="AL178" i="19"/>
  <c r="AL127" i="19"/>
  <c r="AK274" i="19"/>
  <c r="AK181" i="19"/>
  <c r="AR83" i="19"/>
  <c r="AL147" i="19"/>
  <c r="AK366" i="19"/>
  <c r="AS134" i="19"/>
  <c r="AK238" i="19"/>
  <c r="AN45" i="19"/>
  <c r="AM86" i="19"/>
  <c r="AL76" i="19"/>
  <c r="AH319" i="19"/>
  <c r="AI112" i="19"/>
  <c r="AI224" i="19"/>
  <c r="AK20" i="19"/>
  <c r="AK367" i="19"/>
  <c r="AH191" i="19"/>
  <c r="AI84" i="19"/>
  <c r="AI316" i="19"/>
  <c r="AH131" i="19"/>
  <c r="AH279" i="19"/>
  <c r="AI159" i="19"/>
  <c r="AI232" i="19"/>
  <c r="AH235" i="19"/>
  <c r="AJ97" i="19"/>
  <c r="AK78" i="19"/>
  <c r="AJ367" i="19"/>
  <c r="AK99" i="19"/>
  <c r="AI200" i="19"/>
  <c r="AH151" i="19"/>
  <c r="AJ297" i="19"/>
  <c r="AH318" i="19"/>
  <c r="AF38" i="19"/>
  <c r="AF135" i="19"/>
  <c r="AE7" i="19"/>
  <c r="AF5" i="19"/>
  <c r="AH12" i="19"/>
  <c r="AE112" i="19"/>
  <c r="T65" i="19"/>
  <c r="U67" i="19"/>
  <c r="AF280" i="19"/>
  <c r="AE94" i="19"/>
  <c r="AF44" i="19"/>
  <c r="T190" i="19"/>
  <c r="AD363" i="19"/>
  <c r="AD154" i="19"/>
  <c r="AF332" i="19"/>
  <c r="AF103" i="19"/>
  <c r="AF149" i="19"/>
  <c r="T81" i="19"/>
  <c r="S80" i="19"/>
  <c r="U131" i="19"/>
  <c r="AD146" i="19"/>
  <c r="AF50" i="19"/>
  <c r="AE131" i="19"/>
  <c r="AF117" i="19"/>
  <c r="AF209" i="19"/>
  <c r="AI56" i="19"/>
  <c r="AF24" i="19"/>
  <c r="AF120" i="19"/>
  <c r="AE130" i="19"/>
  <c r="AF139" i="19"/>
  <c r="AE65" i="19"/>
  <c r="AF62" i="19"/>
  <c r="AE320" i="19"/>
  <c r="AF338" i="19"/>
  <c r="AF196" i="19"/>
  <c r="AE184" i="19"/>
  <c r="T64" i="19"/>
  <c r="U27" i="19"/>
  <c r="T57" i="19"/>
  <c r="S310" i="19"/>
  <c r="AE52" i="19"/>
  <c r="AE165" i="19"/>
  <c r="AE45" i="19"/>
  <c r="AF283" i="19"/>
  <c r="AI47" i="19"/>
  <c r="AE302" i="19"/>
  <c r="AF164" i="19"/>
  <c r="AH27" i="19"/>
  <c r="AC173" i="19"/>
  <c r="S49" i="19"/>
  <c r="U28" i="19"/>
  <c r="U85" i="19"/>
  <c r="U21" i="19"/>
  <c r="AE115" i="19"/>
  <c r="AF144" i="19"/>
  <c r="AE89" i="19"/>
  <c r="AF86" i="19"/>
  <c r="AF344" i="19"/>
  <c r="AF207" i="19"/>
  <c r="AL22" i="19"/>
  <c r="U188" i="19"/>
  <c r="U52" i="19"/>
  <c r="S255" i="19"/>
  <c r="U22" i="19"/>
  <c r="AF28" i="19"/>
  <c r="AE38" i="19"/>
  <c r="AF143" i="19"/>
  <c r="AE69" i="19"/>
  <c r="AF66" i="19"/>
  <c r="AE264" i="19"/>
  <c r="AF314" i="19"/>
  <c r="AE107" i="19"/>
  <c r="AF104" i="19"/>
  <c r="AE114" i="19"/>
  <c r="AF27" i="19"/>
  <c r="AE168" i="19"/>
  <c r="AF78" i="19"/>
  <c r="AE164" i="19"/>
  <c r="AE314" i="19"/>
  <c r="AF278" i="19"/>
  <c r="AE304" i="19"/>
  <c r="AF322" i="19"/>
  <c r="AF327" i="19"/>
  <c r="AH166" i="19"/>
  <c r="AI145" i="19"/>
  <c r="AF294" i="19"/>
  <c r="AF199" i="19"/>
  <c r="AF246" i="19"/>
  <c r="AG343" i="19"/>
  <c r="AI26" i="19"/>
  <c r="AG330" i="19"/>
  <c r="AF335" i="19"/>
  <c r="AE269" i="19"/>
  <c r="AE292" i="19"/>
  <c r="AJ106" i="19"/>
  <c r="AF307" i="19"/>
  <c r="AJ275" i="19"/>
  <c r="AG199" i="19"/>
  <c r="AE288" i="19"/>
  <c r="AH19" i="19"/>
  <c r="AE203" i="19"/>
  <c r="AF300" i="19"/>
  <c r="AF200" i="19"/>
  <c r="AF297" i="19"/>
  <c r="AG63" i="19"/>
  <c r="AE202" i="19"/>
  <c r="AG47" i="19"/>
  <c r="AG229" i="19"/>
  <c r="AE205" i="19"/>
  <c r="AH306" i="19"/>
  <c r="AG205" i="19"/>
  <c r="AK85" i="19"/>
  <c r="AI358" i="19"/>
  <c r="AJ103" i="19"/>
  <c r="AF348" i="19"/>
  <c r="AJ135" i="19"/>
  <c r="AF249" i="19"/>
  <c r="AE176" i="19"/>
  <c r="AG314" i="19"/>
  <c r="AI125" i="19"/>
  <c r="AG139" i="19"/>
  <c r="AE193" i="19"/>
  <c r="AE289" i="19"/>
  <c r="AH20" i="19"/>
  <c r="AH85" i="19"/>
  <c r="AG241" i="19"/>
  <c r="AG354" i="19"/>
  <c r="AH110" i="19"/>
  <c r="AF290" i="19"/>
  <c r="AI61" i="19"/>
  <c r="AL193" i="19"/>
  <c r="AF356" i="19"/>
  <c r="AH52" i="19"/>
  <c r="AH288" i="19"/>
  <c r="AH26" i="19"/>
  <c r="AJ19" i="19"/>
  <c r="AG308" i="19"/>
  <c r="AJ39" i="19"/>
  <c r="AK24" i="19"/>
  <c r="AH108" i="19"/>
  <c r="AG357" i="19"/>
  <c r="AG29" i="19"/>
  <c r="AJ38" i="19"/>
  <c r="AG273" i="19"/>
  <c r="AJ4" i="19"/>
  <c r="AH262" i="19"/>
  <c r="AJ118" i="19"/>
  <c r="AE311" i="19"/>
  <c r="AG339" i="19"/>
  <c r="AL89" i="19"/>
  <c r="AG311" i="19"/>
  <c r="AJ42" i="19"/>
  <c r="AG95" i="19"/>
  <c r="AG365" i="19"/>
  <c r="AG366" i="19"/>
  <c r="AG321" i="19"/>
  <c r="AL21" i="19"/>
  <c r="AI169" i="19"/>
  <c r="AH63" i="19"/>
  <c r="AG33" i="19"/>
  <c r="AG333" i="19"/>
  <c r="AJ64" i="19"/>
  <c r="AK126" i="19"/>
  <c r="AG138" i="19"/>
  <c r="AG28" i="19"/>
  <c r="AI59" i="19"/>
  <c r="AH265" i="19"/>
  <c r="AG363" i="19"/>
  <c r="AJ143" i="19"/>
  <c r="AG345" i="19"/>
  <c r="AG13" i="19"/>
  <c r="AJ311" i="19"/>
  <c r="AG100" i="19"/>
  <c r="AK30" i="19"/>
  <c r="AH269" i="19"/>
  <c r="AH230" i="19"/>
  <c r="AG328" i="19"/>
  <c r="AJ59" i="19"/>
  <c r="AL86" i="19"/>
  <c r="AG57" i="19"/>
  <c r="AJ82" i="19"/>
  <c r="AH30" i="19"/>
  <c r="AG196" i="19"/>
  <c r="AJ23" i="19"/>
  <c r="AG5" i="19"/>
  <c r="AG301" i="19"/>
  <c r="AJ32" i="19"/>
  <c r="AJ46" i="19"/>
  <c r="AI201" i="19"/>
  <c r="AG225" i="19"/>
  <c r="AH322" i="19"/>
  <c r="AI54" i="19"/>
  <c r="AG341" i="19"/>
  <c r="AI70" i="19"/>
  <c r="AH109" i="19"/>
  <c r="AJ187" i="19"/>
  <c r="AK64" i="19"/>
  <c r="AH168" i="19"/>
  <c r="AG60" i="19"/>
  <c r="AG146" i="19"/>
  <c r="AJ127" i="19"/>
  <c r="AI36" i="19"/>
  <c r="AJ250" i="19"/>
  <c r="AH150" i="19"/>
  <c r="AG248" i="19"/>
  <c r="AH345" i="19"/>
  <c r="AI79" i="19"/>
  <c r="AH173" i="19"/>
  <c r="AJ166" i="19"/>
  <c r="AG152" i="19"/>
  <c r="AH249" i="19"/>
  <c r="AG347" i="19"/>
  <c r="AI81" i="19"/>
  <c r="AH45" i="19"/>
  <c r="AG364" i="19"/>
  <c r="AL181" i="19"/>
  <c r="AG271" i="19"/>
  <c r="AH368" i="19"/>
  <c r="AI205" i="19"/>
  <c r="AK32" i="19"/>
  <c r="AH77" i="19"/>
  <c r="AG175" i="19"/>
  <c r="AH272" i="19"/>
  <c r="AI4" i="19"/>
  <c r="AJ131" i="19"/>
  <c r="AL288" i="19"/>
  <c r="AL33" i="19"/>
  <c r="AF21" i="19"/>
  <c r="AE60" i="19"/>
  <c r="AB271" i="19"/>
  <c r="AF154" i="19"/>
  <c r="AE117" i="19"/>
  <c r="AE40" i="19"/>
  <c r="T128" i="19"/>
  <c r="U74" i="19"/>
  <c r="S44" i="19"/>
  <c r="T144" i="19"/>
  <c r="AE222" i="19"/>
  <c r="AH10" i="19"/>
  <c r="AF26" i="19"/>
  <c r="AE62" i="19"/>
  <c r="AE104" i="19"/>
  <c r="AG195" i="19"/>
  <c r="AH14" i="19"/>
  <c r="AF231" i="19"/>
  <c r="AE161" i="19"/>
  <c r="AF204" i="19"/>
  <c r="AG31" i="19"/>
  <c r="AF234" i="19"/>
  <c r="T13" i="19"/>
  <c r="AF185" i="19"/>
  <c r="AF81" i="19"/>
  <c r="AF169" i="19"/>
  <c r="AF4" i="19"/>
  <c r="AF74" i="19"/>
  <c r="AJ295" i="19"/>
  <c r="S279" i="19"/>
  <c r="S8" i="19"/>
  <c r="S169" i="19"/>
  <c r="S226" i="19"/>
  <c r="S235" i="19"/>
  <c r="AE32" i="19"/>
  <c r="AF29" i="19"/>
  <c r="AE90" i="19"/>
  <c r="AE14" i="19"/>
  <c r="AE13" i="19"/>
  <c r="AF195" i="19"/>
  <c r="AF357" i="19"/>
  <c r="AE361" i="19"/>
  <c r="AC158" i="19"/>
  <c r="S16" i="19"/>
  <c r="X26" i="19"/>
  <c r="S171" i="19"/>
  <c r="T54" i="19"/>
  <c r="AE76" i="19"/>
  <c r="AF73" i="19"/>
  <c r="AE31" i="19"/>
  <c r="AF124" i="19"/>
  <c r="AF165" i="19"/>
  <c r="AE221" i="19"/>
  <c r="AG23" i="19"/>
  <c r="AF245" i="19"/>
  <c r="AH292" i="19"/>
  <c r="AF155" i="19"/>
  <c r="AE81" i="19"/>
  <c r="AE195" i="19"/>
  <c r="AG320" i="19"/>
  <c r="AF220" i="19"/>
  <c r="AG14" i="19"/>
  <c r="AE189" i="19"/>
  <c r="AE364" i="19"/>
  <c r="AH341" i="19"/>
  <c r="AK9" i="19"/>
  <c r="AG157" i="19"/>
  <c r="AE212" i="19"/>
  <c r="AF309" i="19"/>
  <c r="AH158" i="19"/>
  <c r="AF308" i="19"/>
  <c r="AE365" i="19"/>
  <c r="AH17" i="19"/>
  <c r="AG288" i="19"/>
  <c r="AI35" i="19"/>
  <c r="AI161" i="19"/>
  <c r="AI121" i="19"/>
  <c r="AE249" i="19"/>
  <c r="AF346" i="19"/>
  <c r="AJ79" i="19"/>
  <c r="AG160" i="19"/>
  <c r="AE214" i="19"/>
  <c r="AF311" i="19"/>
  <c r="AE368" i="19"/>
  <c r="AG35" i="19"/>
  <c r="AG166" i="19"/>
  <c r="AH289" i="19"/>
  <c r="AI38" i="19"/>
  <c r="AE313" i="19"/>
  <c r="AF369" i="19"/>
  <c r="AI64" i="19"/>
  <c r="AF365" i="19"/>
  <c r="AG218" i="19"/>
  <c r="AG351" i="19"/>
  <c r="AG74" i="19"/>
  <c r="AE192" i="19"/>
  <c r="AI173" i="19"/>
  <c r="AH181" i="19"/>
  <c r="AJ179" i="19"/>
  <c r="AG281" i="19"/>
  <c r="AG61" i="19"/>
  <c r="AK23" i="19"/>
  <c r="AF299" i="19"/>
  <c r="AF202" i="19"/>
  <c r="AG54" i="19"/>
  <c r="AG200" i="19"/>
  <c r="AJ126" i="19"/>
  <c r="AF203" i="19"/>
  <c r="AE301" i="19"/>
  <c r="AG87" i="19"/>
  <c r="AH242" i="19"/>
  <c r="AH201" i="19"/>
  <c r="AE215" i="19"/>
  <c r="AI12" i="19"/>
  <c r="AG165" i="19"/>
  <c r="AJ24" i="19"/>
  <c r="AH253" i="19"/>
  <c r="AH122" i="19"/>
  <c r="AG313" i="19"/>
  <c r="AI332" i="19"/>
  <c r="AE351" i="19"/>
  <c r="AH50" i="19"/>
  <c r="AI28" i="19"/>
  <c r="AF260" i="19"/>
  <c r="AE358" i="19"/>
  <c r="AG113" i="19"/>
  <c r="AH210" i="19"/>
  <c r="AL121" i="19"/>
  <c r="AG232" i="19"/>
  <c r="AH241" i="19"/>
  <c r="AG90" i="19"/>
  <c r="AG62" i="19"/>
  <c r="AG171" i="19"/>
  <c r="AH93" i="19"/>
  <c r="AH145" i="19"/>
  <c r="AH34" i="19"/>
  <c r="AJ91" i="19"/>
  <c r="AH24" i="19"/>
  <c r="AG116" i="19"/>
  <c r="AH213" i="19"/>
  <c r="AG197" i="19"/>
  <c r="AH317" i="19"/>
  <c r="AE355" i="19"/>
  <c r="AH62" i="19"/>
  <c r="AI51" i="19"/>
  <c r="AE319" i="19"/>
  <c r="AH148" i="19"/>
  <c r="AG342" i="19"/>
  <c r="AH38" i="19"/>
  <c r="AH300" i="19"/>
  <c r="AI32" i="19"/>
  <c r="AG185" i="19"/>
  <c r="AH282" i="19"/>
  <c r="AI14" i="19"/>
  <c r="AE239" i="19"/>
  <c r="AG150" i="19"/>
  <c r="AJ78" i="19"/>
  <c r="AH162" i="19"/>
  <c r="AG356" i="19"/>
  <c r="AG52" i="19"/>
  <c r="AG162" i="19"/>
  <c r="AI101" i="19"/>
  <c r="AE219" i="19"/>
  <c r="AG115" i="19"/>
  <c r="AH212" i="19"/>
  <c r="AG310" i="19"/>
  <c r="AH365" i="19"/>
  <c r="AH23" i="19"/>
  <c r="AE263" i="19"/>
  <c r="AH42" i="19"/>
  <c r="AH217" i="19"/>
  <c r="AG204" i="19"/>
  <c r="AH250" i="19"/>
  <c r="AG348" i="19"/>
  <c r="AE211" i="19"/>
  <c r="AL250" i="19"/>
  <c r="AJ271" i="19"/>
  <c r="AI19" i="19"/>
  <c r="AI361" i="19"/>
  <c r="AH58" i="19"/>
  <c r="AJ171" i="19"/>
  <c r="AH252" i="19"/>
  <c r="AI86" i="19"/>
  <c r="AH144" i="19"/>
  <c r="AH290" i="19"/>
  <c r="AI22" i="19"/>
  <c r="AG254" i="19"/>
  <c r="AI181" i="19"/>
  <c r="AI132" i="19"/>
  <c r="AH185" i="19"/>
  <c r="AG283" i="19"/>
  <c r="AJ14" i="19"/>
  <c r="AG210" i="19"/>
  <c r="AJ60" i="19"/>
  <c r="AJ338" i="19"/>
  <c r="AK208" i="19"/>
  <c r="AH41" i="19"/>
  <c r="AH57" i="19"/>
  <c r="AG242" i="19"/>
  <c r="AL42" i="19"/>
  <c r="AI7" i="19"/>
  <c r="AI217" i="19"/>
  <c r="AJ174" i="19"/>
  <c r="AL144" i="19"/>
  <c r="AH363" i="19"/>
  <c r="AJ83" i="19"/>
  <c r="AJ9" i="19"/>
  <c r="AK5" i="19"/>
  <c r="AL13" i="19"/>
  <c r="AK111" i="19"/>
  <c r="AJ190" i="19"/>
  <c r="AK70" i="19"/>
  <c r="AI160" i="19"/>
  <c r="AK81" i="19"/>
  <c r="AJ21" i="19"/>
  <c r="AI225" i="19"/>
  <c r="AK137" i="19"/>
  <c r="AJ310" i="19"/>
  <c r="AK125" i="19"/>
  <c r="AJ161" i="19"/>
  <c r="AI356" i="19"/>
  <c r="AJ294" i="19"/>
  <c r="AK102" i="19"/>
  <c r="AI260" i="19"/>
  <c r="AI246" i="19"/>
  <c r="AD203" i="19"/>
  <c r="S66" i="19"/>
  <c r="U213" i="19"/>
  <c r="T105" i="19"/>
  <c r="AF13" i="19"/>
  <c r="AF108" i="19"/>
  <c r="AB144" i="19"/>
  <c r="U126" i="19"/>
  <c r="U138" i="19"/>
  <c r="AB237" i="19"/>
  <c r="AB145" i="19"/>
  <c r="T198" i="19"/>
  <c r="S36" i="19"/>
  <c r="S217" i="19"/>
  <c r="AF109" i="19"/>
  <c r="AE22" i="19"/>
  <c r="AB255" i="19"/>
  <c r="T231" i="19"/>
  <c r="S308" i="19"/>
  <c r="T174" i="19"/>
  <c r="U148" i="19"/>
  <c r="AE169" i="19"/>
  <c r="AC293" i="19"/>
  <c r="T207" i="19"/>
  <c r="AD247" i="19"/>
  <c r="AD156" i="19"/>
  <c r="AB183" i="19"/>
  <c r="T101" i="19"/>
  <c r="AD164" i="19"/>
  <c r="AC259" i="19"/>
  <c r="S177" i="19"/>
  <c r="AD119" i="19"/>
  <c r="AD287" i="19"/>
  <c r="W7" i="19"/>
  <c r="U204" i="19"/>
  <c r="AC233" i="19"/>
  <c r="T17" i="19"/>
  <c r="AB151" i="19"/>
  <c r="S90" i="19"/>
  <c r="AD121" i="19"/>
  <c r="AB139" i="19"/>
  <c r="AC137" i="19"/>
  <c r="AD145" i="19"/>
  <c r="AD103" i="19"/>
  <c r="AC125" i="19"/>
  <c r="AD98" i="19"/>
  <c r="AB217" i="19"/>
  <c r="AB176" i="19"/>
  <c r="AC222" i="19"/>
  <c r="AB109" i="19"/>
  <c r="AD254" i="19"/>
  <c r="AF317" i="19"/>
  <c r="AC166" i="19"/>
  <c r="AD185" i="19"/>
  <c r="AC135" i="19"/>
  <c r="AC54" i="19"/>
  <c r="AB88" i="19"/>
  <c r="AB171" i="19"/>
  <c r="AF64" i="19"/>
  <c r="AB55" i="19"/>
  <c r="AD114" i="19"/>
  <c r="AB56" i="19"/>
  <c r="AD35" i="19"/>
  <c r="AD157" i="19"/>
  <c r="AB170" i="19"/>
  <c r="AC102" i="19"/>
  <c r="AD42" i="19"/>
  <c r="AC90" i="19"/>
  <c r="AC111" i="19"/>
  <c r="AD61" i="19"/>
  <c r="Y212" i="19"/>
  <c r="Z212" i="19"/>
  <c r="Z232" i="19"/>
  <c r="AA242" i="19"/>
  <c r="V300" i="19"/>
  <c r="AA106" i="19"/>
  <c r="Y203" i="19"/>
  <c r="Z348" i="19"/>
  <c r="Y54" i="19"/>
  <c r="W249" i="19"/>
  <c r="Y302" i="19"/>
  <c r="AA68" i="19"/>
  <c r="AA177" i="19"/>
  <c r="AA122" i="19"/>
  <c r="X262" i="19"/>
  <c r="AA329" i="19"/>
  <c r="Y357" i="19"/>
  <c r="Y200" i="19"/>
  <c r="Z148" i="19"/>
  <c r="AA235" i="19"/>
  <c r="Z88" i="19"/>
  <c r="AA158" i="19"/>
  <c r="Y110" i="19"/>
  <c r="Z36" i="19"/>
  <c r="Z78" i="19"/>
  <c r="AA16" i="19"/>
  <c r="AA227" i="19"/>
  <c r="Z183" i="19"/>
  <c r="Z313" i="19"/>
  <c r="Z235" i="19"/>
  <c r="Z104" i="19"/>
  <c r="Z129" i="19"/>
  <c r="AA260" i="19"/>
  <c r="Z238" i="19"/>
  <c r="AA188" i="19"/>
  <c r="Y324" i="19"/>
  <c r="Y277" i="19"/>
  <c r="AC20" i="19"/>
  <c r="Z153" i="19"/>
  <c r="AA358" i="19"/>
  <c r="Y205" i="19"/>
  <c r="Z81" i="19"/>
  <c r="AC94" i="19"/>
  <c r="Z270" i="19"/>
  <c r="AA204" i="19"/>
  <c r="Y356" i="19"/>
  <c r="AC109" i="19"/>
  <c r="Z220" i="19"/>
  <c r="AA147" i="19"/>
  <c r="Z242" i="19"/>
  <c r="Y304" i="19"/>
  <c r="Y152" i="19"/>
  <c r="Z353" i="19"/>
  <c r="AA171" i="19"/>
  <c r="AA243" i="19"/>
  <c r="Z191" i="19"/>
  <c r="Z249" i="19"/>
  <c r="Z329" i="19"/>
  <c r="AA271" i="19"/>
  <c r="AA264" i="19"/>
  <c r="Y247" i="19"/>
  <c r="AB106" i="19"/>
  <c r="AA202" i="19"/>
  <c r="AA149" i="19"/>
  <c r="Y343" i="19"/>
  <c r="Z251" i="19"/>
  <c r="Y331" i="19"/>
  <c r="Y332" i="19"/>
  <c r="Z166" i="19"/>
  <c r="Y233" i="19"/>
  <c r="Y186" i="19"/>
  <c r="Y244" i="19"/>
  <c r="AA318" i="19"/>
  <c r="AC242" i="19"/>
  <c r="AD25" i="19"/>
  <c r="Z363" i="19"/>
  <c r="AA162" i="19"/>
  <c r="Y226" i="19"/>
  <c r="AC31" i="19"/>
  <c r="AA173" i="19"/>
  <c r="AA239" i="19"/>
  <c r="AD105" i="19"/>
  <c r="Y322" i="19"/>
  <c r="AD129" i="19"/>
  <c r="AA352" i="19"/>
  <c r="Z244" i="19"/>
  <c r="AB21" i="19"/>
  <c r="AC33" i="19"/>
  <c r="AA273" i="19"/>
  <c r="AD11" i="19"/>
  <c r="AD71" i="19"/>
  <c r="AD12" i="19"/>
  <c r="Z344" i="19"/>
  <c r="AB39" i="19"/>
  <c r="AD186" i="19"/>
  <c r="Z333" i="19"/>
  <c r="Y361" i="19"/>
  <c r="AB82" i="19"/>
  <c r="AC133" i="19"/>
  <c r="AB5" i="19"/>
  <c r="AC44" i="19"/>
  <c r="Z341" i="19"/>
  <c r="Y369" i="19"/>
  <c r="AD279" i="19"/>
  <c r="AD211" i="19"/>
  <c r="AD4" i="19"/>
  <c r="AD59" i="19"/>
  <c r="AD65" i="19"/>
  <c r="AB108" i="19"/>
  <c r="AD14" i="19"/>
  <c r="AB45" i="19"/>
  <c r="AD116" i="19"/>
  <c r="AD30" i="19"/>
  <c r="Z304" i="19"/>
  <c r="AC82" i="19"/>
  <c r="AD77" i="19"/>
  <c r="AC17" i="19"/>
  <c r="Y299" i="19"/>
  <c r="N119" i="19"/>
  <c r="K133" i="19"/>
  <c r="AI99" i="19"/>
  <c r="K140" i="19"/>
  <c r="Z73" i="19"/>
  <c r="Y177" i="19"/>
  <c r="Y131" i="19"/>
  <c r="AA195" i="19"/>
  <c r="Z297" i="19"/>
  <c r="W300" i="19"/>
  <c r="X96" i="19"/>
  <c r="X345" i="19"/>
  <c r="AA237" i="19"/>
  <c r="V275" i="19"/>
  <c r="V298" i="19"/>
  <c r="X267" i="19"/>
  <c r="X216" i="19"/>
  <c r="X264" i="19"/>
  <c r="Z118" i="19"/>
  <c r="Z362" i="19"/>
  <c r="V289" i="19"/>
  <c r="X208" i="19"/>
  <c r="W356" i="19"/>
  <c r="W337" i="19"/>
  <c r="Z122" i="19"/>
  <c r="X217" i="19"/>
  <c r="V262" i="19"/>
  <c r="X136" i="19"/>
  <c r="Z123" i="19"/>
  <c r="W340" i="19"/>
  <c r="Y35" i="19"/>
  <c r="AA107" i="19"/>
  <c r="V258" i="19"/>
  <c r="W264" i="19"/>
  <c r="AA55" i="19"/>
  <c r="Z28" i="19"/>
  <c r="X244" i="19"/>
  <c r="W319" i="19"/>
  <c r="AA276" i="19"/>
  <c r="AD242" i="19"/>
  <c r="AA28" i="19"/>
  <c r="X332" i="19"/>
  <c r="W320" i="19"/>
  <c r="W276" i="19"/>
  <c r="Y59" i="19"/>
  <c r="V282" i="19"/>
  <c r="V362" i="19"/>
  <c r="W359" i="19"/>
  <c r="AA168" i="19"/>
  <c r="V267" i="19"/>
  <c r="Y6" i="19"/>
  <c r="V268" i="19"/>
  <c r="Y87" i="19"/>
  <c r="AA166" i="19"/>
  <c r="Z72" i="19"/>
  <c r="V322" i="19"/>
  <c r="AA258" i="19"/>
  <c r="V355" i="19"/>
  <c r="X366" i="19"/>
  <c r="Z225" i="19"/>
  <c r="W351" i="19"/>
  <c r="AA131" i="19"/>
  <c r="W280" i="19"/>
  <c r="W265" i="19"/>
  <c r="Z79" i="19"/>
  <c r="Y282" i="19"/>
  <c r="AA277" i="19"/>
  <c r="W360" i="19"/>
  <c r="Z58" i="19"/>
  <c r="W273" i="19"/>
  <c r="AA100" i="19"/>
  <c r="Z50" i="19"/>
  <c r="V260" i="19"/>
  <c r="AD87" i="19"/>
  <c r="AA71" i="19"/>
  <c r="AQ231" i="19"/>
  <c r="AQ22" i="19"/>
  <c r="AP35" i="19"/>
  <c r="AO21" i="19"/>
  <c r="AK283" i="19"/>
  <c r="AO20" i="19"/>
  <c r="AK204" i="19"/>
  <c r="AL301" i="19"/>
  <c r="AK153" i="19"/>
  <c r="AL326" i="19"/>
  <c r="AP67" i="19"/>
  <c r="AK248" i="19"/>
  <c r="AL345" i="19"/>
  <c r="AL87" i="19"/>
  <c r="AL266" i="19"/>
  <c r="AR8" i="19"/>
  <c r="AM75" i="19"/>
  <c r="AL310" i="19"/>
  <c r="AJ337" i="19"/>
  <c r="AK177" i="19"/>
  <c r="AO8" i="19"/>
  <c r="AK235" i="19"/>
  <c r="AP54" i="19"/>
  <c r="AM47" i="19"/>
  <c r="AK203" i="19"/>
  <c r="AK334" i="19"/>
  <c r="AM58" i="19"/>
  <c r="AN39" i="19"/>
  <c r="AO55" i="19"/>
  <c r="AM71" i="19"/>
  <c r="AK261" i="19"/>
  <c r="AP46" i="19"/>
  <c r="AL338" i="19"/>
  <c r="AQ17" i="19"/>
  <c r="AN77" i="19"/>
  <c r="AN18" i="19"/>
  <c r="AQ34" i="19"/>
  <c r="AK305" i="19"/>
  <c r="AP141" i="19"/>
  <c r="AK176" i="19"/>
  <c r="AK270" i="19"/>
  <c r="AQ41" i="19"/>
  <c r="AK293" i="19"/>
  <c r="AN66" i="19"/>
  <c r="AP47" i="19"/>
  <c r="AQ60" i="19"/>
  <c r="AK353" i="19"/>
  <c r="AQ35" i="19"/>
  <c r="AP13" i="19"/>
  <c r="AK297" i="19"/>
  <c r="AR119" i="19"/>
  <c r="AN230" i="19"/>
  <c r="AK277" i="19"/>
  <c r="AQ64" i="19"/>
  <c r="AO330" i="19"/>
  <c r="AM50" i="19"/>
  <c r="AM243" i="19"/>
  <c r="AR50" i="19"/>
  <c r="AQ136" i="19"/>
  <c r="AO58" i="19"/>
  <c r="AJ141" i="19"/>
  <c r="AH211" i="19"/>
  <c r="AH115" i="19"/>
  <c r="AI216" i="19"/>
  <c r="AI187" i="19"/>
  <c r="AL73" i="19"/>
  <c r="AH295" i="19"/>
  <c r="AK52" i="19"/>
  <c r="AI236" i="19"/>
  <c r="AJ224" i="19"/>
  <c r="AK72" i="19"/>
  <c r="AJ13" i="19"/>
  <c r="AK342" i="19"/>
  <c r="AK11" i="19"/>
  <c r="AJ221" i="19"/>
  <c r="AH271" i="19"/>
  <c r="AH79" i="19"/>
  <c r="AI276" i="19"/>
  <c r="AI163" i="19"/>
  <c r="AJ69" i="19"/>
  <c r="AJ165" i="19"/>
  <c r="AK69" i="19"/>
  <c r="AJ360" i="19"/>
  <c r="AK13" i="19"/>
  <c r="AL72" i="19"/>
  <c r="AJ273" i="19"/>
  <c r="AJ128" i="19"/>
  <c r="AL113" i="19"/>
  <c r="AI211" i="19"/>
  <c r="AK121" i="19"/>
  <c r="AO32" i="19"/>
  <c r="AI330" i="19"/>
  <c r="AL61" i="19"/>
  <c r="AL221" i="19"/>
  <c r="AI318" i="19"/>
  <c r="AL160" i="19"/>
  <c r="AI171" i="19"/>
  <c r="AK175" i="19"/>
  <c r="AI119" i="19"/>
  <c r="AJ232" i="19"/>
  <c r="AK48" i="19"/>
  <c r="AL145" i="19"/>
  <c r="AJ368" i="19"/>
  <c r="AK171" i="19"/>
  <c r="AJ280" i="19"/>
  <c r="AI150" i="19"/>
  <c r="AL184" i="19"/>
  <c r="AJ252" i="19"/>
  <c r="AI90" i="19"/>
  <c r="AI234" i="19"/>
  <c r="AK240" i="19"/>
  <c r="AR7" i="19"/>
  <c r="AI114" i="19"/>
  <c r="AK10" i="19"/>
  <c r="AK339" i="19"/>
  <c r="AI194" i="19"/>
  <c r="AK4" i="19"/>
  <c r="AL101" i="19"/>
  <c r="AK263" i="19"/>
  <c r="AO4" i="19"/>
  <c r="AI206" i="19"/>
  <c r="AK187" i="19"/>
  <c r="AL7" i="19"/>
  <c r="AI326" i="19"/>
  <c r="AN29" i="19"/>
  <c r="AL164" i="19"/>
  <c r="AK350" i="19"/>
  <c r="AL191" i="19"/>
  <c r="AO189" i="19"/>
  <c r="AL272" i="19"/>
  <c r="AL188" i="19"/>
  <c r="AK170" i="19"/>
  <c r="AM7" i="19"/>
  <c r="AS85" i="19"/>
  <c r="AK216" i="19"/>
  <c r="AK288" i="19"/>
  <c r="AK315" i="19"/>
  <c r="AL27" i="19"/>
  <c r="AN21" i="19"/>
  <c r="AL47" i="19"/>
  <c r="AK335" i="19"/>
  <c r="AL166" i="19"/>
  <c r="AK168" i="19"/>
  <c r="AL115" i="19"/>
  <c r="AK169" i="19"/>
  <c r="AK323" i="19"/>
  <c r="AM20" i="19"/>
  <c r="AJ112" i="19"/>
  <c r="AI123" i="19"/>
  <c r="AL38" i="19"/>
  <c r="AJ17" i="19"/>
  <c r="AK58" i="19"/>
  <c r="AK101" i="19"/>
  <c r="AJ352" i="19"/>
  <c r="AL58" i="19"/>
  <c r="AJ318" i="19"/>
  <c r="AH119" i="19"/>
  <c r="AL291" i="19"/>
  <c r="AH183" i="19"/>
  <c r="AK118" i="19"/>
  <c r="AE157" i="19"/>
  <c r="AG294" i="19"/>
  <c r="AE199" i="19"/>
  <c r="AE126" i="19"/>
  <c r="AF37" i="19"/>
  <c r="AE80" i="19"/>
  <c r="U235" i="19"/>
  <c r="U195" i="19"/>
  <c r="AB153" i="19"/>
  <c r="AD162" i="19"/>
  <c r="AC189" i="19"/>
  <c r="AF183" i="19"/>
  <c r="AE163" i="19"/>
  <c r="T23" i="19"/>
  <c r="S50" i="19"/>
  <c r="AD233" i="19"/>
  <c r="AE194" i="19"/>
  <c r="AF51" i="19"/>
  <c r="AF189" i="19"/>
  <c r="AE156" i="19"/>
  <c r="T141" i="19"/>
  <c r="AF302" i="19"/>
  <c r="AF180" i="19"/>
  <c r="AF318" i="19"/>
  <c r="AF95" i="19"/>
  <c r="AE79" i="19"/>
  <c r="T322" i="19"/>
  <c r="AE290" i="19"/>
  <c r="AI153" i="19"/>
  <c r="AE123" i="19"/>
  <c r="AE66" i="19"/>
  <c r="AF75" i="19"/>
  <c r="AF94" i="19"/>
  <c r="AF216" i="19"/>
  <c r="AH196" i="19"/>
  <c r="AF279" i="19"/>
  <c r="S124" i="19"/>
  <c r="U75" i="19"/>
  <c r="U98" i="19"/>
  <c r="AE103" i="19"/>
  <c r="AF100" i="19"/>
  <c r="AE110" i="19"/>
  <c r="AF23" i="19"/>
  <c r="AF119" i="19"/>
  <c r="AE9" i="19"/>
  <c r="AE187" i="19"/>
  <c r="AE340" i="19"/>
  <c r="AE354" i="19"/>
  <c r="AE220" i="19"/>
  <c r="AE356" i="19"/>
  <c r="AH84" i="19"/>
  <c r="T249" i="19"/>
  <c r="S106" i="19"/>
  <c r="U296" i="19"/>
  <c r="U10" i="19"/>
  <c r="T121" i="19"/>
  <c r="AE128" i="19"/>
  <c r="AF125" i="19"/>
  <c r="AE51" i="19"/>
  <c r="AF48" i="19"/>
  <c r="AF99" i="19"/>
  <c r="AE25" i="19"/>
  <c r="AF22" i="19"/>
  <c r="AF219" i="19"/>
  <c r="AE244" i="19"/>
  <c r="AF262" i="19"/>
  <c r="AG221" i="19"/>
  <c r="AF282" i="19"/>
  <c r="AE237" i="19"/>
  <c r="AF166" i="19"/>
  <c r="AG255" i="19"/>
  <c r="S162" i="19"/>
  <c r="S113" i="19"/>
  <c r="T11" i="19"/>
  <c r="T118" i="19"/>
  <c r="AF79" i="19"/>
  <c r="AF98" i="19"/>
  <c r="AF254" i="19"/>
  <c r="AH132" i="19"/>
  <c r="AF323" i="19"/>
  <c r="AG55" i="19"/>
  <c r="AG295" i="19"/>
  <c r="AF40" i="19"/>
  <c r="AE50" i="19"/>
  <c r="AF14" i="19"/>
  <c r="AE352" i="19"/>
  <c r="AF210" i="19"/>
  <c r="AE366" i="19"/>
  <c r="AF227" i="19"/>
  <c r="AH18" i="19"/>
  <c r="AE246" i="19"/>
  <c r="AF261" i="19"/>
  <c r="AG43" i="19"/>
  <c r="AH129" i="19"/>
  <c r="AG21" i="19"/>
  <c r="AE224" i="19"/>
  <c r="AF321" i="19"/>
  <c r="AH254" i="19"/>
  <c r="AG256" i="19"/>
  <c r="AK59" i="19"/>
  <c r="AF347" i="19"/>
  <c r="AF259" i="19"/>
  <c r="AE357" i="19"/>
  <c r="AE177" i="19"/>
  <c r="AF194" i="19"/>
  <c r="AF345" i="19"/>
  <c r="AE294" i="19"/>
  <c r="AG215" i="19"/>
  <c r="AF312" i="19"/>
  <c r="AF224" i="19"/>
  <c r="AE322" i="19"/>
  <c r="AH257" i="19"/>
  <c r="AE234" i="19"/>
  <c r="AF255" i="19"/>
  <c r="AH164" i="19"/>
  <c r="AF235" i="19"/>
  <c r="AE257" i="19"/>
  <c r="AF272" i="19"/>
  <c r="AG234" i="19"/>
  <c r="AH82" i="19"/>
  <c r="AI44" i="19"/>
  <c r="AJ191" i="19"/>
  <c r="AF273" i="19"/>
  <c r="AE181" i="19"/>
  <c r="AE274" i="19"/>
  <c r="AH5" i="19"/>
  <c r="AF205" i="19"/>
  <c r="AI329" i="19"/>
  <c r="AH352" i="19"/>
  <c r="AG109" i="19"/>
  <c r="AG189" i="19"/>
  <c r="AF214" i="19"/>
  <c r="AE312" i="19"/>
  <c r="AH324" i="19"/>
  <c r="AH277" i="19"/>
  <c r="AI69" i="19"/>
  <c r="AG69" i="19"/>
  <c r="AJ150" i="19"/>
  <c r="AE216" i="19"/>
  <c r="AF313" i="19"/>
  <c r="AG227" i="19"/>
  <c r="AG279" i="19"/>
  <c r="AH70" i="19"/>
  <c r="AH22" i="19"/>
  <c r="AG27" i="19"/>
  <c r="AG244" i="19"/>
  <c r="AG38" i="19"/>
  <c r="AJ62" i="19"/>
  <c r="AG182" i="19"/>
  <c r="AJ319" i="19"/>
  <c r="AH209" i="19"/>
  <c r="AI37" i="19"/>
  <c r="AH32" i="19"/>
  <c r="AI29" i="19"/>
  <c r="AH192" i="19"/>
  <c r="AH258" i="19"/>
  <c r="AF237" i="19"/>
  <c r="AH73" i="19"/>
  <c r="AG299" i="19"/>
  <c r="AG316" i="19"/>
  <c r="AJ356" i="19"/>
  <c r="AJ359" i="19"/>
  <c r="AK146" i="19"/>
  <c r="AG153" i="19"/>
  <c r="AJ155" i="19"/>
  <c r="AG173" i="19"/>
  <c r="AH366" i="19"/>
  <c r="AJ52" i="19"/>
  <c r="AJ362" i="19"/>
  <c r="AJ330" i="19"/>
  <c r="AJ203" i="19"/>
  <c r="AE335" i="19"/>
  <c r="AG85" i="19"/>
  <c r="AJ255" i="19"/>
  <c r="AE315" i="19"/>
  <c r="AH357" i="19"/>
  <c r="AG127" i="19"/>
  <c r="AH224" i="19"/>
  <c r="AG322" i="19"/>
  <c r="AE359" i="19"/>
  <c r="AG80" i="19"/>
  <c r="AH177" i="19"/>
  <c r="AG275" i="19"/>
  <c r="AJ6" i="19"/>
  <c r="AI137" i="19"/>
  <c r="AH54" i="19"/>
  <c r="AE307" i="19"/>
  <c r="AG118" i="19"/>
  <c r="AH37" i="19"/>
  <c r="AK108" i="19"/>
  <c r="AH74" i="19"/>
  <c r="AI74" i="19"/>
  <c r="AK183" i="19"/>
  <c r="AH104" i="19"/>
  <c r="AG202" i="19"/>
  <c r="AG318" i="19"/>
  <c r="AH69" i="19"/>
  <c r="AG167" i="19"/>
  <c r="AH264" i="19"/>
  <c r="AG362" i="19"/>
  <c r="AG94" i="19"/>
  <c r="AG277" i="19"/>
  <c r="AI324" i="19"/>
  <c r="AG193" i="19"/>
  <c r="AJ259" i="19"/>
  <c r="AH278" i="19"/>
  <c r="AI229" i="19"/>
  <c r="AJ207" i="19"/>
  <c r="AG233" i="19"/>
  <c r="AI149" i="19"/>
  <c r="AJ350" i="19"/>
  <c r="AL65" i="19"/>
  <c r="AJ130" i="19"/>
  <c r="AH53" i="19"/>
  <c r="AI62" i="19"/>
  <c r="AG56" i="19"/>
  <c r="AJ162" i="19"/>
  <c r="AG265" i="19"/>
  <c r="AH92" i="19"/>
  <c r="AG190" i="19"/>
  <c r="AG73" i="19"/>
  <c r="AI27" i="19"/>
  <c r="AL129" i="19"/>
  <c r="AG297" i="19"/>
  <c r="AJ28" i="19"/>
  <c r="AJ219" i="19"/>
  <c r="AK131" i="19"/>
  <c r="AH95" i="19"/>
  <c r="AH176" i="19"/>
  <c r="AG274" i="19"/>
  <c r="AJ134" i="19"/>
  <c r="AI288" i="19"/>
  <c r="AJ201" i="19"/>
  <c r="AG361" i="19"/>
  <c r="AI197" i="19"/>
  <c r="AJ347" i="19"/>
  <c r="AK73" i="19"/>
  <c r="AJ242" i="19"/>
  <c r="AJ290" i="19"/>
  <c r="AL94" i="19"/>
  <c r="AI196" i="19"/>
  <c r="AK119" i="19"/>
  <c r="AI321" i="19"/>
  <c r="AJ326" i="19"/>
  <c r="AI296" i="19"/>
  <c r="AJ245" i="19"/>
  <c r="AK41" i="19"/>
  <c r="AL138" i="19"/>
  <c r="AJ214" i="19"/>
  <c r="AL126" i="19"/>
  <c r="AI240" i="19"/>
  <c r="AJ41" i="19"/>
  <c r="AD210" i="19"/>
  <c r="U91" i="19"/>
  <c r="AE74" i="19"/>
  <c r="AF70" i="19"/>
  <c r="U164" i="19"/>
  <c r="AE68" i="19"/>
  <c r="AE53" i="19"/>
  <c r="AE229" i="19"/>
  <c r="U155" i="19"/>
  <c r="S33" i="19"/>
  <c r="AF63" i="19"/>
  <c r="AF367" i="19"/>
  <c r="AF288" i="19"/>
  <c r="AD194" i="19"/>
  <c r="AB146" i="19"/>
  <c r="AD159" i="19"/>
  <c r="U7" i="19"/>
  <c r="AD161" i="19"/>
  <c r="AC147" i="19"/>
  <c r="AD238" i="19"/>
  <c r="AC205" i="19"/>
  <c r="U219" i="19"/>
  <c r="T104" i="19"/>
  <c r="AF160" i="19"/>
  <c r="AG282" i="19"/>
  <c r="AD118" i="19"/>
  <c r="AC334" i="19"/>
  <c r="AB143" i="19"/>
  <c r="AC149" i="19"/>
  <c r="S40" i="19"/>
  <c r="AE137" i="19"/>
  <c r="AC105" i="19"/>
  <c r="AB177" i="19"/>
  <c r="AD219" i="19"/>
  <c r="V34" i="19"/>
  <c r="AD82" i="19"/>
  <c r="AE56" i="19"/>
  <c r="AD88" i="19"/>
  <c r="AB129" i="19"/>
  <c r="AD109" i="19"/>
  <c r="AD299" i="19"/>
  <c r="AS71" i="19"/>
  <c r="AC68" i="19"/>
  <c r="AC141" i="19"/>
  <c r="AD107" i="19"/>
  <c r="AC83" i="19"/>
  <c r="AC175" i="19"/>
  <c r="AC183" i="19"/>
  <c r="W69" i="19"/>
  <c r="AC101" i="19"/>
  <c r="AC69" i="19"/>
  <c r="AD142" i="19"/>
  <c r="AD102" i="19"/>
  <c r="AB125" i="19"/>
  <c r="AB97" i="19"/>
  <c r="AB40" i="19"/>
  <c r="AJ51" i="19"/>
  <c r="AF33" i="19"/>
  <c r="AE72" i="19"/>
  <c r="AF343" i="19"/>
  <c r="AF186" i="19"/>
  <c r="AG81" i="19"/>
  <c r="AE343" i="19"/>
  <c r="AF56" i="19"/>
  <c r="AF152" i="19"/>
  <c r="AE97" i="19"/>
  <c r="AH13" i="19"/>
  <c r="AE241" i="19"/>
  <c r="AG51" i="19"/>
  <c r="AG67" i="19"/>
  <c r="S20" i="19"/>
  <c r="AF17" i="19"/>
  <c r="AF10" i="19"/>
  <c r="AE206" i="19"/>
  <c r="AB288" i="19"/>
  <c r="AD212" i="19"/>
  <c r="S27" i="19"/>
  <c r="S195" i="19"/>
  <c r="AE147" i="19"/>
  <c r="AE26" i="19"/>
  <c r="AE121" i="19"/>
  <c r="AF118" i="19"/>
  <c r="AE235" i="19"/>
  <c r="S7" i="19"/>
  <c r="S144" i="19"/>
  <c r="S83" i="19"/>
  <c r="AF9" i="19"/>
  <c r="AF105" i="19"/>
  <c r="AF60" i="19"/>
  <c r="AE101" i="19"/>
  <c r="AE305" i="19"/>
  <c r="AH100" i="19"/>
  <c r="AH11" i="19"/>
  <c r="AE139" i="19"/>
  <c r="AF136" i="19"/>
  <c r="AE146" i="19"/>
  <c r="AF59" i="19"/>
  <c r="AE17" i="19"/>
  <c r="AF110" i="19"/>
  <c r="AF222" i="19"/>
  <c r="AF206" i="19"/>
  <c r="AF319" i="19"/>
  <c r="AF363" i="19"/>
  <c r="AE225" i="19"/>
  <c r="AG16" i="19"/>
  <c r="AJ70" i="19"/>
  <c r="AI76" i="19"/>
  <c r="AG352" i="19"/>
  <c r="AF236" i="19"/>
  <c r="AE334" i="19"/>
  <c r="AH353" i="19"/>
  <c r="AF233" i="19"/>
  <c r="AH126" i="19"/>
  <c r="AE306" i="19"/>
  <c r="AE196" i="19"/>
  <c r="AF274" i="19"/>
  <c r="AG6" i="19"/>
  <c r="AF328" i="19"/>
  <c r="AE210" i="19"/>
  <c r="AF330" i="19"/>
  <c r="AG174" i="19"/>
  <c r="AE279" i="19"/>
  <c r="AF239" i="19"/>
  <c r="AE337" i="19"/>
  <c r="AG355" i="19"/>
  <c r="AI77" i="19"/>
  <c r="AI15" i="19"/>
  <c r="AE268" i="19"/>
  <c r="AG66" i="19"/>
  <c r="AG208" i="19"/>
  <c r="AF287" i="19"/>
  <c r="AG19" i="19"/>
  <c r="AF190" i="19"/>
  <c r="AH48" i="19"/>
  <c r="AJ7" i="19"/>
  <c r="AH198" i="19"/>
  <c r="AJ287" i="19"/>
  <c r="AE228" i="19"/>
  <c r="AF325" i="19"/>
  <c r="AH286" i="19"/>
  <c r="AH228" i="19"/>
  <c r="AG145" i="19"/>
  <c r="AG285" i="19"/>
  <c r="AF229" i="19"/>
  <c r="AI93" i="19"/>
  <c r="AH47" i="19"/>
  <c r="AJ26" i="19"/>
  <c r="AG131" i="19"/>
  <c r="AG203" i="19"/>
  <c r="AI11" i="19"/>
  <c r="AH302" i="19"/>
  <c r="AI60" i="19"/>
  <c r="AK123" i="19"/>
  <c r="AE223" i="19"/>
  <c r="AJ291" i="19"/>
  <c r="AH344" i="19"/>
  <c r="AG261" i="19"/>
  <c r="AH51" i="19"/>
  <c r="AG217" i="19"/>
  <c r="AI46" i="19"/>
  <c r="AH114" i="19"/>
  <c r="AG212" i="19"/>
  <c r="AH309" i="19"/>
  <c r="AI41" i="19"/>
  <c r="AJ307" i="19"/>
  <c r="AJ223" i="19"/>
  <c r="AG130" i="19"/>
  <c r="AG9" i="19"/>
  <c r="AH133" i="19"/>
  <c r="AG250" i="19"/>
  <c r="AI82" i="19"/>
  <c r="AG360" i="19"/>
  <c r="AL25" i="19"/>
  <c r="AE227" i="19"/>
  <c r="AH244" i="19"/>
  <c r="AG135" i="19"/>
  <c r="AH123" i="19"/>
  <c r="AI55" i="19"/>
  <c r="AH59" i="19"/>
  <c r="AG97" i="19"/>
  <c r="AG120" i="19"/>
  <c r="AL92" i="19"/>
  <c r="AL10" i="19"/>
  <c r="AG325" i="19"/>
  <c r="AJ56" i="19"/>
  <c r="AK62" i="19"/>
  <c r="AG65" i="19"/>
  <c r="AH174" i="19"/>
  <c r="AG272" i="19"/>
  <c r="AH369" i="19"/>
  <c r="AH121" i="19"/>
  <c r="AK18" i="19"/>
  <c r="AG302" i="19"/>
  <c r="AG89" i="19"/>
  <c r="AH186" i="19"/>
  <c r="AG284" i="19"/>
  <c r="AJ15" i="19"/>
  <c r="AG45" i="19"/>
  <c r="AG237" i="19"/>
  <c r="AH334" i="19"/>
  <c r="AG170" i="19"/>
  <c r="AH86" i="19"/>
  <c r="AJ95" i="19"/>
  <c r="AG267" i="19"/>
  <c r="AH364" i="19"/>
  <c r="AI66" i="19"/>
  <c r="AG71" i="19"/>
  <c r="AH313" i="19"/>
  <c r="AG367" i="19"/>
  <c r="AG37" i="19"/>
  <c r="AH337" i="19"/>
  <c r="AH197" i="19"/>
  <c r="AI25" i="19"/>
  <c r="AH182" i="19"/>
  <c r="AG164" i="19"/>
  <c r="AH261" i="19"/>
  <c r="AG359" i="19"/>
  <c r="AG219" i="19"/>
  <c r="AI48" i="19"/>
  <c r="AJ323" i="19"/>
  <c r="AH342" i="19"/>
  <c r="AH49" i="19"/>
  <c r="AI273" i="19"/>
  <c r="AH118" i="19"/>
  <c r="AG268" i="19"/>
  <c r="AI349" i="19"/>
  <c r="AI39" i="19"/>
  <c r="AL253" i="19"/>
  <c r="AG187" i="19"/>
  <c r="AH284" i="19"/>
  <c r="AI16" i="19"/>
  <c r="AJ159" i="19"/>
  <c r="AH240" i="19"/>
  <c r="AI313" i="19"/>
  <c r="AJ298" i="19"/>
  <c r="AH188" i="19"/>
  <c r="AG286" i="19"/>
  <c r="AK140" i="19"/>
  <c r="AJ239" i="19"/>
  <c r="AI72" i="19"/>
  <c r="AI249" i="19"/>
  <c r="AK44" i="19"/>
  <c r="AP14" i="19"/>
  <c r="AH91" i="19"/>
  <c r="AG114" i="19"/>
  <c r="AL45" i="19"/>
  <c r="AJ218" i="19"/>
  <c r="AJ163" i="19"/>
  <c r="AG178" i="19"/>
  <c r="AI209" i="19"/>
  <c r="AL18" i="19"/>
  <c r="AI265" i="19"/>
  <c r="AK116" i="19"/>
  <c r="AH331" i="19"/>
  <c r="AI309" i="19"/>
  <c r="AK40" i="19"/>
  <c r="AJ234" i="19"/>
  <c r="AI331" i="19"/>
  <c r="AL161" i="19"/>
  <c r="AI272" i="19"/>
  <c r="AB321" i="19"/>
  <c r="AF97" i="19"/>
  <c r="AC165" i="19"/>
  <c r="AC237" i="19"/>
  <c r="AF84" i="19"/>
  <c r="U274" i="19"/>
  <c r="U171" i="19"/>
  <c r="AE36" i="19"/>
  <c r="AH193" i="19"/>
  <c r="AJ183" i="19"/>
  <c r="AF159" i="19"/>
  <c r="AG20" i="19"/>
  <c r="S114" i="19"/>
  <c r="AD217" i="19"/>
  <c r="AF45" i="19"/>
  <c r="AD170" i="19"/>
  <c r="T12" i="19"/>
  <c r="S57" i="19"/>
  <c r="AD171" i="19"/>
  <c r="AE48" i="19"/>
  <c r="AB131" i="19"/>
  <c r="AD220" i="19"/>
  <c r="AD193" i="19"/>
  <c r="AD147" i="19"/>
  <c r="AE317" i="19"/>
  <c r="AD94" i="19"/>
  <c r="AD72" i="19"/>
  <c r="AD158" i="19"/>
  <c r="AB110" i="19"/>
  <c r="AB113" i="19"/>
  <c r="AB223" i="19"/>
  <c r="AB152" i="19"/>
  <c r="AE47" i="19"/>
  <c r="AD110" i="19"/>
  <c r="AD96" i="19"/>
  <c r="AB137" i="19"/>
  <c r="AD117" i="19"/>
  <c r="AC113" i="19"/>
  <c r="AC196" i="19"/>
  <c r="U101" i="19"/>
  <c r="AC76" i="19"/>
  <c r="AS57" i="19"/>
  <c r="AD73" i="19"/>
  <c r="AD173" i="19"/>
  <c r="AB47" i="19"/>
  <c r="AC228" i="19"/>
  <c r="AD69" i="19"/>
  <c r="AB79" i="19"/>
  <c r="AC120" i="19"/>
  <c r="AD32" i="19"/>
  <c r="AD70" i="19"/>
  <c r="AC119" i="19"/>
  <c r="AB95" i="19"/>
  <c r="AC124" i="19"/>
  <c r="AC72" i="19"/>
  <c r="AB117" i="19"/>
  <c r="AB90" i="19"/>
  <c r="AC100" i="19"/>
  <c r="AD195" i="19"/>
  <c r="Y251" i="19"/>
  <c r="Y154" i="19"/>
  <c r="Y256" i="19"/>
  <c r="Y309" i="19"/>
  <c r="Z185" i="19"/>
  <c r="W362" i="19"/>
  <c r="X342" i="19"/>
  <c r="AA72" i="19"/>
  <c r="Y278" i="19"/>
  <c r="Z283" i="19"/>
  <c r="Y359" i="19"/>
  <c r="Z323" i="19"/>
  <c r="Z67" i="19"/>
  <c r="AA9" i="19"/>
  <c r="Y127" i="19"/>
  <c r="V292" i="19"/>
  <c r="AB28" i="19"/>
  <c r="Y340" i="19"/>
  <c r="Z111" i="19"/>
  <c r="Y23" i="19"/>
  <c r="W305" i="19"/>
  <c r="Z115" i="19"/>
  <c r="AA210" i="19"/>
  <c r="Y144" i="19"/>
  <c r="AC21" i="19"/>
  <c r="Z113" i="19"/>
  <c r="AA161" i="19"/>
  <c r="Z179" i="19"/>
  <c r="Z59" i="19"/>
  <c r="X254" i="19"/>
  <c r="Z176" i="19"/>
  <c r="AB42" i="19"/>
  <c r="AA86" i="19"/>
  <c r="AA211" i="19"/>
  <c r="AA178" i="19"/>
  <c r="AA181" i="19"/>
  <c r="AA327" i="19"/>
  <c r="AC70" i="19"/>
  <c r="AC39" i="19"/>
  <c r="AD101" i="19"/>
  <c r="Y243" i="19"/>
  <c r="Z197" i="19"/>
  <c r="AA252" i="19"/>
  <c r="AA197" i="19"/>
  <c r="Z128" i="19"/>
  <c r="Y257" i="19"/>
  <c r="Z171" i="19"/>
  <c r="Y275" i="19"/>
  <c r="Z151" i="19"/>
  <c r="Y350" i="19"/>
  <c r="AA245" i="19"/>
  <c r="AA334" i="19"/>
  <c r="Y269" i="19"/>
  <c r="AA320" i="19"/>
  <c r="AC106" i="19"/>
  <c r="AA148" i="19"/>
  <c r="Z339" i="19"/>
  <c r="Z240" i="19"/>
  <c r="Y229" i="19"/>
  <c r="Y271" i="19"/>
  <c r="AB155" i="19"/>
  <c r="Y160" i="19"/>
  <c r="AA221" i="19"/>
  <c r="AC19" i="19"/>
  <c r="AA179" i="19"/>
  <c r="AA259" i="19"/>
  <c r="Z199" i="19"/>
  <c r="Z257" i="19"/>
  <c r="Z345" i="19"/>
  <c r="AA279" i="19"/>
  <c r="AA314" i="19"/>
  <c r="AD5" i="19"/>
  <c r="Z143" i="19"/>
  <c r="Y318" i="19"/>
  <c r="AA229" i="19"/>
  <c r="AA223" i="19"/>
  <c r="Z306" i="19"/>
  <c r="AC58" i="19"/>
  <c r="Z294" i="19"/>
  <c r="AA139" i="19"/>
  <c r="AA203" i="19"/>
  <c r="AB60" i="19"/>
  <c r="Z281" i="19"/>
  <c r="AC27" i="19"/>
  <c r="Z338" i="19"/>
  <c r="AB44" i="19"/>
  <c r="AA299" i="19"/>
  <c r="AC66" i="19"/>
  <c r="AC176" i="19"/>
  <c r="AA336" i="19"/>
  <c r="Y288" i="19"/>
  <c r="AD20" i="19"/>
  <c r="Z358" i="19"/>
  <c r="Y330" i="19"/>
  <c r="AB192" i="19"/>
  <c r="Z275" i="19"/>
  <c r="AA361" i="19"/>
  <c r="AB43" i="19"/>
  <c r="AA240" i="19"/>
  <c r="Z292" i="19"/>
  <c r="AD92" i="19"/>
  <c r="AD18" i="19"/>
  <c r="Z260" i="19"/>
  <c r="Y351" i="19"/>
  <c r="Z335" i="19"/>
  <c r="AD60" i="19"/>
  <c r="AC8" i="19"/>
  <c r="AC190" i="19"/>
  <c r="AC26" i="19"/>
  <c r="Z318" i="19"/>
  <c r="AA301" i="19"/>
  <c r="AA298" i="19"/>
  <c r="Z326" i="19"/>
  <c r="AD93" i="19"/>
  <c r="Y328" i="19"/>
  <c r="AA355" i="19"/>
  <c r="AC64" i="19"/>
  <c r="AC131" i="19"/>
  <c r="AB122" i="19"/>
  <c r="Y338" i="19"/>
  <c r="Z360" i="19"/>
  <c r="AB100" i="19"/>
  <c r="AA340" i="19"/>
  <c r="S77" i="19"/>
  <c r="AI92" i="19"/>
  <c r="M147" i="19"/>
  <c r="J119" i="19"/>
  <c r="Z330" i="19"/>
  <c r="Z354" i="19"/>
  <c r="AC4" i="19"/>
  <c r="W312" i="19"/>
  <c r="X316" i="19"/>
  <c r="AA103" i="19"/>
  <c r="Z14" i="19"/>
  <c r="W139" i="19"/>
  <c r="AA104" i="19"/>
  <c r="AA8" i="19"/>
  <c r="Y79" i="19"/>
  <c r="V333" i="19"/>
  <c r="Z170" i="19"/>
  <c r="W248" i="19"/>
  <c r="V314" i="19"/>
  <c r="Z116" i="19"/>
  <c r="V231" i="19"/>
  <c r="X327" i="19"/>
  <c r="W330" i="19"/>
  <c r="W179" i="19"/>
  <c r="Y64" i="19"/>
  <c r="W307" i="19"/>
  <c r="V272" i="19"/>
  <c r="Z5" i="19"/>
  <c r="W358" i="19"/>
  <c r="Z163" i="19"/>
  <c r="Y105" i="19"/>
  <c r="X293" i="19"/>
  <c r="Y43" i="19"/>
  <c r="AA120" i="19"/>
  <c r="V346" i="19"/>
  <c r="V315" i="19"/>
  <c r="V223" i="19"/>
  <c r="Z284" i="19"/>
  <c r="X357" i="19"/>
  <c r="Y316" i="19"/>
  <c r="Y50" i="19"/>
  <c r="Z16" i="19"/>
  <c r="Y78" i="19"/>
  <c r="W239" i="19"/>
  <c r="V357" i="19"/>
  <c r="Z51" i="19"/>
  <c r="AA46" i="19"/>
  <c r="Z126" i="19"/>
  <c r="W256" i="19"/>
  <c r="V323" i="19"/>
  <c r="Z42" i="19"/>
  <c r="Z188" i="19"/>
  <c r="AA251" i="19"/>
  <c r="AA267" i="19"/>
  <c r="Z202" i="19"/>
  <c r="V299" i="19"/>
  <c r="AA7" i="19"/>
  <c r="AA48" i="19"/>
  <c r="Y100" i="19"/>
  <c r="AB178" i="19"/>
  <c r="AA231" i="19"/>
  <c r="X317" i="19"/>
  <c r="AA89" i="19"/>
  <c r="Z172" i="19"/>
  <c r="W368" i="19"/>
  <c r="AA151" i="19"/>
  <c r="Y268" i="19"/>
  <c r="W178" i="19"/>
  <c r="X276" i="19"/>
  <c r="V256" i="19"/>
  <c r="X338" i="19"/>
  <c r="Y188" i="19"/>
  <c r="Y221" i="19"/>
  <c r="V205" i="19"/>
  <c r="W290" i="19"/>
  <c r="X120" i="19"/>
  <c r="W236" i="19"/>
  <c r="W170" i="19"/>
  <c r="V366" i="19"/>
  <c r="X304" i="19"/>
  <c r="S152" i="19"/>
  <c r="U269" i="19"/>
  <c r="T222" i="19"/>
  <c r="U249" i="19"/>
  <c r="S115" i="19"/>
  <c r="S151" i="19"/>
  <c r="T224" i="19"/>
  <c r="AI135" i="19"/>
  <c r="AJ306" i="19"/>
  <c r="AK35" i="19"/>
  <c r="AL132" i="19"/>
  <c r="AK26" i="19"/>
  <c r="AH67" i="19"/>
  <c r="AH195" i="19"/>
  <c r="AJ29" i="19"/>
  <c r="AL314" i="19"/>
  <c r="AK87" i="19"/>
  <c r="AH163" i="19"/>
  <c r="AL50" i="19"/>
  <c r="AK147" i="19"/>
  <c r="AE105" i="19"/>
  <c r="AF7" i="19"/>
  <c r="AF128" i="19"/>
  <c r="AE280" i="19"/>
  <c r="AE42" i="19"/>
  <c r="S153" i="19"/>
  <c r="AB277" i="19"/>
  <c r="AB167" i="19"/>
  <c r="AE278" i="19"/>
  <c r="AF134" i="19"/>
  <c r="AF148" i="19"/>
  <c r="AE111" i="19"/>
  <c r="AF101" i="19"/>
  <c r="AE144" i="19"/>
  <c r="U44" i="19"/>
  <c r="S148" i="19"/>
  <c r="AF326" i="19"/>
  <c r="AG12" i="19"/>
  <c r="AE41" i="19"/>
  <c r="AF85" i="19"/>
  <c r="AE124" i="19"/>
  <c r="W230" i="19"/>
  <c r="T88" i="19"/>
  <c r="T6" i="19"/>
  <c r="AJ87" i="19"/>
  <c r="AE342" i="19"/>
  <c r="AF201" i="19"/>
  <c r="AE93" i="19"/>
  <c r="AF116" i="19"/>
  <c r="AE328" i="19"/>
  <c r="AG11" i="19"/>
  <c r="AG224" i="19"/>
  <c r="AE242" i="19"/>
  <c r="AH178" i="19"/>
  <c r="AF11" i="19"/>
  <c r="AG96" i="19"/>
  <c r="AE293" i="19"/>
  <c r="AJ54" i="19"/>
  <c r="U51" i="19"/>
  <c r="AE5" i="19"/>
  <c r="AF113" i="19"/>
  <c r="AE39" i="19"/>
  <c r="AF36" i="19"/>
  <c r="AE46" i="19"/>
  <c r="AF151" i="19"/>
  <c r="AF106" i="19"/>
  <c r="AE218" i="19"/>
  <c r="S210" i="19"/>
  <c r="T53" i="19"/>
  <c r="U62" i="19"/>
  <c r="AE64" i="19"/>
  <c r="AF61" i="19"/>
  <c r="AF80" i="19"/>
  <c r="AE122" i="19"/>
  <c r="AF35" i="19"/>
  <c r="AG291" i="19"/>
  <c r="AJ48" i="19"/>
  <c r="AG86" i="19"/>
  <c r="AB186" i="19"/>
  <c r="S275" i="19"/>
  <c r="T127" i="19"/>
  <c r="AE108" i="19"/>
  <c r="AE63" i="19"/>
  <c r="AE159" i="19"/>
  <c r="AF156" i="19"/>
  <c r="AF15" i="19"/>
  <c r="AF130" i="19"/>
  <c r="AF361" i="19"/>
  <c r="AG134" i="19"/>
  <c r="AF265" i="19"/>
  <c r="AG128" i="19"/>
  <c r="AJ327" i="19"/>
  <c r="AI129" i="19"/>
  <c r="AF248" i="19"/>
  <c r="AE346" i="19"/>
  <c r="AI89" i="19"/>
  <c r="AF247" i="19"/>
  <c r="AE345" i="19"/>
  <c r="AF267" i="19"/>
  <c r="AE286" i="19"/>
  <c r="AF174" i="19"/>
  <c r="AF188" i="19"/>
  <c r="AE190" i="19"/>
  <c r="AF285" i="19"/>
  <c r="AG41" i="19"/>
  <c r="AF250" i="19"/>
  <c r="AE348" i="19"/>
  <c r="AF270" i="19"/>
  <c r="AH321" i="19"/>
  <c r="AF293" i="19"/>
  <c r="AE309" i="19"/>
  <c r="AH117" i="19"/>
  <c r="AG46" i="19"/>
  <c r="AF349" i="19"/>
  <c r="AE272" i="19"/>
  <c r="AL60" i="19"/>
  <c r="AH120" i="19"/>
  <c r="AH236" i="19"/>
  <c r="AK88" i="19"/>
  <c r="AH270" i="19"/>
  <c r="AJ195" i="19"/>
  <c r="AE298" i="19"/>
  <c r="AG93" i="19"/>
  <c r="AG34" i="19"/>
  <c r="AJ147" i="19"/>
  <c r="AF238" i="19"/>
  <c r="AE336" i="19"/>
  <c r="AI18" i="19"/>
  <c r="AF336" i="19"/>
  <c r="AJ139" i="19"/>
  <c r="AG104" i="19"/>
  <c r="AH268" i="19"/>
  <c r="AE259" i="19"/>
  <c r="AE240" i="19"/>
  <c r="AF337" i="19"/>
  <c r="AJ16" i="19"/>
  <c r="AF240" i="19"/>
  <c r="AE338" i="19"/>
  <c r="AI21" i="19"/>
  <c r="AH146" i="19"/>
  <c r="AJ142" i="19"/>
  <c r="AH105" i="19"/>
  <c r="AG270" i="19"/>
  <c r="AF292" i="19"/>
  <c r="AH280" i="19"/>
  <c r="AH76" i="19"/>
  <c r="AG368" i="19"/>
  <c r="AH35" i="19"/>
  <c r="AG191" i="19"/>
  <c r="AI20" i="19"/>
  <c r="AG49" i="19"/>
  <c r="AJ90" i="19"/>
  <c r="AG40" i="19"/>
  <c r="AE200" i="19"/>
  <c r="AE297" i="19"/>
  <c r="AG59" i="19"/>
  <c r="AH149" i="19"/>
  <c r="AG247" i="19"/>
  <c r="AG50" i="19"/>
  <c r="AH169" i="19"/>
  <c r="AJ67" i="19"/>
  <c r="AG307" i="19"/>
  <c r="AG353" i="19"/>
  <c r="AE262" i="19"/>
  <c r="AF359" i="19"/>
  <c r="AG110" i="19"/>
  <c r="AJ71" i="19"/>
  <c r="AH56" i="19"/>
  <c r="AH152" i="19"/>
  <c r="AJ107" i="19"/>
  <c r="AG42" i="19"/>
  <c r="AG136" i="19"/>
  <c r="AG235" i="19"/>
  <c r="AG53" i="19"/>
  <c r="AG64" i="19"/>
  <c r="AG17" i="19"/>
  <c r="AH136" i="19"/>
  <c r="AJ158" i="19"/>
  <c r="AK226" i="19"/>
  <c r="AG124" i="19"/>
  <c r="AH221" i="19"/>
  <c r="AG319" i="19"/>
  <c r="AJ50" i="19"/>
  <c r="AE271" i="19"/>
  <c r="AJ194" i="19"/>
  <c r="AE251" i="19"/>
  <c r="AH194" i="19"/>
  <c r="AG123" i="19"/>
  <c r="AJ206" i="19"/>
  <c r="AJ146" i="19"/>
  <c r="AH55" i="19"/>
  <c r="AG249" i="19"/>
  <c r="AH346" i="19"/>
  <c r="AI80" i="19"/>
  <c r="AE295" i="19"/>
  <c r="AI31" i="19"/>
  <c r="AG292" i="19"/>
  <c r="AI189" i="19"/>
  <c r="AH189" i="19"/>
  <c r="AG287" i="19"/>
  <c r="AJ18" i="19"/>
  <c r="AI165" i="19"/>
  <c r="AE243" i="19"/>
  <c r="AH142" i="19"/>
  <c r="AG240" i="19"/>
  <c r="AH205" i="19"/>
  <c r="AG169" i="19"/>
  <c r="AG129" i="19"/>
  <c r="AH226" i="19"/>
  <c r="AG324" i="19"/>
  <c r="AJ55" i="19"/>
  <c r="AL54" i="19"/>
  <c r="AG155" i="19"/>
  <c r="AG76" i="19"/>
  <c r="AJ230" i="19"/>
  <c r="AG289" i="19"/>
  <c r="AJ20" i="19"/>
  <c r="AH301" i="19"/>
  <c r="AG327" i="19"/>
  <c r="AJ58" i="19"/>
  <c r="AG303" i="19"/>
  <c r="AL80" i="19"/>
  <c r="AG222" i="19"/>
  <c r="AH304" i="19"/>
  <c r="AK94" i="19"/>
  <c r="AK82" i="19"/>
  <c r="AH89" i="19"/>
  <c r="AI352" i="19"/>
  <c r="AK287" i="19"/>
  <c r="AG117" i="19"/>
  <c r="AH214" i="19"/>
  <c r="AG312" i="19"/>
  <c r="AJ43" i="19"/>
  <c r="AH106" i="19"/>
  <c r="AH266" i="19"/>
  <c r="AI117" i="19"/>
  <c r="AI325" i="19"/>
  <c r="AJ265" i="19"/>
  <c r="AK21" i="19"/>
  <c r="AJ238" i="19"/>
  <c r="AL83" i="19"/>
  <c r="AI269" i="19"/>
  <c r="AI156" i="19"/>
  <c r="AH247" i="19"/>
  <c r="AG79" i="19"/>
  <c r="AG201" i="19"/>
  <c r="AH298" i="19"/>
  <c r="AI30" i="19"/>
  <c r="AI237" i="19"/>
  <c r="AJ198" i="19"/>
  <c r="AJ167" i="19"/>
  <c r="AI221" i="19"/>
  <c r="AJ178" i="19"/>
  <c r="AL68" i="19"/>
  <c r="AI192" i="19"/>
  <c r="AK50" i="19"/>
  <c r="AJ222" i="19"/>
  <c r="AH107" i="19"/>
  <c r="AI257" i="19"/>
  <c r="AJ344" i="19"/>
  <c r="AK76" i="19"/>
  <c r="AI369" i="19"/>
  <c r="AL41" i="19"/>
  <c r="AK252" i="19"/>
  <c r="AK351" i="19"/>
  <c r="AJ181" i="19"/>
  <c r="AM259" i="19"/>
  <c r="AI267" i="19"/>
  <c r="AM280" i="19"/>
  <c r="T167" i="19"/>
  <c r="S67" i="19"/>
  <c r="AF129" i="19"/>
  <c r="AF39" i="19"/>
  <c r="AF257" i="19"/>
  <c r="AE233" i="19"/>
  <c r="AC184" i="19"/>
  <c r="AD307" i="19"/>
  <c r="T31" i="19"/>
  <c r="AE152" i="19"/>
  <c r="AE252" i="19"/>
  <c r="AC157" i="19"/>
  <c r="AD196" i="19"/>
  <c r="S59" i="19"/>
  <c r="X290" i="19"/>
  <c r="AD177" i="19"/>
  <c r="S155" i="19"/>
  <c r="AE151" i="19"/>
  <c r="U118" i="19"/>
  <c r="AE100" i="19"/>
  <c r="AB132" i="19"/>
  <c r="S13" i="19"/>
  <c r="AD127" i="19"/>
  <c r="U125" i="19"/>
  <c r="AB159" i="19"/>
  <c r="AC223" i="19"/>
  <c r="U142" i="19"/>
  <c r="AF161" i="19"/>
  <c r="AF146" i="19"/>
  <c r="AB141" i="19"/>
  <c r="AC159" i="19"/>
  <c r="AD355" i="19"/>
  <c r="AD348" i="19"/>
  <c r="AE85" i="19"/>
  <c r="AC161" i="19"/>
  <c r="AB140" i="19"/>
  <c r="AD135" i="19"/>
  <c r="AB179" i="19"/>
  <c r="W4" i="19"/>
  <c r="AF315" i="19"/>
  <c r="AC285" i="19"/>
  <c r="V167" i="19"/>
  <c r="S259" i="19"/>
  <c r="AI364" i="19"/>
  <c r="AB201" i="19"/>
  <c r="AD140" i="19"/>
  <c r="AD81" i="19"/>
  <c r="AC215" i="19"/>
  <c r="AD144" i="19"/>
  <c r="AC121" i="19"/>
  <c r="AD132" i="19"/>
  <c r="AD125" i="19"/>
  <c r="AC151" i="19"/>
  <c r="AC116" i="19"/>
  <c r="AB72" i="19"/>
  <c r="S186" i="19"/>
  <c r="AE16" i="19"/>
  <c r="AD172" i="19"/>
  <c r="AD137" i="19"/>
  <c r="AD130" i="19"/>
  <c r="AE35" i="19"/>
  <c r="AB81" i="19"/>
  <c r="AB32" i="19"/>
  <c r="AD138" i="19"/>
  <c r="AC213" i="19"/>
  <c r="AB163" i="19"/>
  <c r="AC136" i="19"/>
  <c r="AD84" i="19"/>
  <c r="AB118" i="19"/>
  <c r="AD108" i="19"/>
  <c r="AC126" i="19"/>
  <c r="AC262" i="19"/>
  <c r="AB164" i="19"/>
  <c r="AB57" i="19"/>
  <c r="AD131" i="19"/>
  <c r="AB64" i="19"/>
  <c r="AD43" i="19"/>
  <c r="AC73" i="19"/>
  <c r="AD80" i="19"/>
  <c r="AC118" i="19"/>
  <c r="AA247" i="19"/>
  <c r="AA93" i="19"/>
  <c r="Y164" i="19"/>
  <c r="AA184" i="19"/>
  <c r="X278" i="19"/>
  <c r="Y230" i="19"/>
  <c r="Z190" i="19"/>
  <c r="Y232" i="19"/>
  <c r="Y98" i="19"/>
  <c r="Y208" i="19"/>
  <c r="AA32" i="19"/>
  <c r="Z369" i="19"/>
  <c r="Z187" i="19"/>
  <c r="AA88" i="19"/>
  <c r="Y46" i="19"/>
  <c r="W241" i="19"/>
  <c r="AA254" i="19"/>
  <c r="AA337" i="19"/>
  <c r="Z337" i="19"/>
  <c r="AA124" i="19"/>
  <c r="AD122" i="19"/>
  <c r="AA75" i="19"/>
  <c r="Y15" i="19"/>
  <c r="W361" i="19"/>
  <c r="Y176" i="19"/>
  <c r="Y153" i="19"/>
  <c r="AD36" i="19"/>
  <c r="Z322" i="19"/>
  <c r="Z347" i="19"/>
  <c r="Z325" i="19"/>
  <c r="AD79" i="19"/>
  <c r="AA125" i="19"/>
  <c r="Z246" i="19"/>
  <c r="Y166" i="19"/>
  <c r="AA155" i="19"/>
  <c r="AB58" i="19"/>
  <c r="Y253" i="19"/>
  <c r="AA309" i="19"/>
  <c r="Y196" i="19"/>
  <c r="AA77" i="19"/>
  <c r="AA102" i="19"/>
  <c r="Z213" i="19"/>
  <c r="AA213" i="19"/>
  <c r="Y213" i="19"/>
  <c r="Y365" i="19"/>
  <c r="AD68" i="19"/>
  <c r="AA287" i="19"/>
  <c r="Z173" i="19"/>
  <c r="Y193" i="19"/>
  <c r="AA270" i="19"/>
  <c r="AB6" i="19"/>
  <c r="AD76" i="19"/>
  <c r="Z331" i="19"/>
  <c r="AD37" i="19"/>
  <c r="AA234" i="19"/>
  <c r="Y171" i="19"/>
  <c r="Z290" i="19"/>
  <c r="AA304" i="19"/>
  <c r="Y287" i="19"/>
  <c r="AC60" i="19"/>
  <c r="Y168" i="19"/>
  <c r="AA187" i="19"/>
  <c r="AA275" i="19"/>
  <c r="Z207" i="19"/>
  <c r="AB208" i="19"/>
  <c r="Z265" i="19"/>
  <c r="Z361" i="19"/>
  <c r="Y184" i="19"/>
  <c r="Z247" i="19"/>
  <c r="Y195" i="19"/>
  <c r="Y261" i="19"/>
  <c r="Z243" i="19"/>
  <c r="AC146" i="19"/>
  <c r="Y296" i="19"/>
  <c r="Y354" i="19"/>
  <c r="AB111" i="19"/>
  <c r="AA265" i="19"/>
  <c r="AA330" i="19"/>
  <c r="Z302" i="19"/>
  <c r="AC253" i="19"/>
  <c r="Y326" i="19"/>
  <c r="Y231" i="19"/>
  <c r="Y360" i="19"/>
  <c r="Y321" i="19"/>
  <c r="AC153" i="19"/>
  <c r="Z227" i="19"/>
  <c r="Z287" i="19"/>
  <c r="Z312" i="19"/>
  <c r="AC45" i="19"/>
  <c r="U228" i="19"/>
  <c r="AA354" i="19"/>
  <c r="AC16" i="19"/>
  <c r="AD50" i="19"/>
  <c r="AB148" i="19"/>
  <c r="AA362" i="19"/>
  <c r="AB89" i="19"/>
  <c r="AC24" i="19"/>
  <c r="AD40" i="19"/>
  <c r="AB96" i="19"/>
  <c r="AB26" i="19"/>
  <c r="Z351" i="19"/>
  <c r="AA293" i="19"/>
  <c r="AB31" i="19"/>
  <c r="AB185" i="19"/>
  <c r="AD104" i="19"/>
  <c r="Z303" i="19"/>
  <c r="AA325" i="19"/>
  <c r="Z320" i="19"/>
  <c r="AI113" i="19"/>
  <c r="J154" i="19"/>
  <c r="AM98" i="19"/>
  <c r="AE84" i="19"/>
  <c r="S252" i="19"/>
  <c r="AG140" i="19"/>
  <c r="K154" i="19"/>
  <c r="Y337" i="19"/>
  <c r="Y76" i="19"/>
  <c r="AA196" i="19"/>
  <c r="Y284" i="19"/>
  <c r="AA351" i="19"/>
  <c r="AA253" i="19"/>
  <c r="AA256" i="19"/>
  <c r="X233" i="19"/>
  <c r="X311" i="19"/>
  <c r="V359" i="19"/>
  <c r="W195" i="19"/>
  <c r="Y285" i="19"/>
  <c r="Y95" i="19"/>
  <c r="V343" i="19"/>
  <c r="W187" i="19"/>
  <c r="V320" i="19"/>
  <c r="Y179" i="19"/>
  <c r="Y238" i="19"/>
  <c r="AA333" i="19"/>
  <c r="Z223" i="19"/>
  <c r="AB23" i="19"/>
  <c r="AA180" i="19"/>
  <c r="AA238" i="19"/>
  <c r="Y308" i="19"/>
  <c r="Z352" i="19"/>
  <c r="Z267" i="19"/>
  <c r="AA257" i="19"/>
  <c r="AA345" i="19"/>
  <c r="AC71" i="19"/>
  <c r="AA232" i="19"/>
  <c r="AC140" i="19"/>
  <c r="AB306" i="19"/>
  <c r="AA282" i="19"/>
  <c r="AB67" i="19"/>
  <c r="Z299" i="19"/>
  <c r="AC65" i="19"/>
  <c r="AA322" i="19"/>
  <c r="AB27" i="19"/>
  <c r="AC84" i="19"/>
  <c r="Y368" i="19"/>
  <c r="AA331" i="19"/>
  <c r="Z295" i="19"/>
  <c r="Y323" i="19"/>
  <c r="AB93" i="19"/>
  <c r="AD90" i="19"/>
  <c r="AA283" i="19"/>
  <c r="AA316" i="19"/>
  <c r="AA349" i="19"/>
  <c r="Y313" i="19"/>
  <c r="AB78" i="19"/>
  <c r="AB200" i="19"/>
  <c r="AC57" i="19"/>
  <c r="AA317" i="19"/>
  <c r="Z367" i="19"/>
  <c r="AD23" i="19"/>
  <c r="AB135" i="19"/>
  <c r="AD51" i="19"/>
  <c r="Y298" i="19"/>
  <c r="AD62" i="19"/>
  <c r="AC18" i="19"/>
  <c r="AD100" i="19"/>
  <c r="AI106" i="19"/>
  <c r="AG266" i="19"/>
  <c r="J91" i="19"/>
  <c r="AG280" i="19"/>
  <c r="K119" i="19"/>
  <c r="J252" i="19"/>
  <c r="Y355" i="19"/>
  <c r="Z97" i="19"/>
  <c r="Y136" i="19"/>
  <c r="Y14" i="19"/>
  <c r="W232" i="19"/>
  <c r="X284" i="19"/>
  <c r="Z38" i="19"/>
  <c r="W220" i="19"/>
  <c r="V182" i="19"/>
  <c r="AA45" i="19"/>
  <c r="W253" i="19"/>
  <c r="W131" i="19"/>
  <c r="Y273" i="19"/>
  <c r="X240" i="19"/>
  <c r="W123" i="19"/>
  <c r="X363" i="19"/>
  <c r="V222" i="19"/>
  <c r="V331" i="19"/>
  <c r="AA244" i="19"/>
  <c r="V285" i="19"/>
  <c r="AA26" i="19"/>
  <c r="W366" i="19"/>
  <c r="Y206" i="19"/>
  <c r="W287" i="19"/>
  <c r="W352" i="19"/>
  <c r="Y30" i="19"/>
  <c r="X331" i="19"/>
  <c r="Y129" i="19"/>
  <c r="AA29" i="19"/>
  <c r="Z99" i="19"/>
  <c r="W295" i="19"/>
  <c r="Y121" i="19"/>
  <c r="Y37" i="19"/>
  <c r="Z10" i="19"/>
  <c r="W281" i="19"/>
  <c r="AC49" i="19"/>
  <c r="Z203" i="19"/>
  <c r="Y4" i="19"/>
  <c r="Z20" i="19"/>
  <c r="Z41" i="19"/>
  <c r="Y118" i="19"/>
  <c r="V251" i="19"/>
  <c r="Z132" i="19"/>
  <c r="AA269" i="19"/>
  <c r="Z164" i="19"/>
  <c r="X237" i="19"/>
  <c r="Z18" i="19"/>
  <c r="Y165" i="19"/>
  <c r="AA41" i="19"/>
  <c r="Y130" i="19"/>
  <c r="AD8" i="19"/>
  <c r="Y134" i="19"/>
  <c r="AA99" i="19"/>
  <c r="AA49" i="19"/>
  <c r="AA174" i="19"/>
  <c r="X325" i="19"/>
  <c r="AA64" i="19"/>
  <c r="AA25" i="19"/>
  <c r="Z12" i="19"/>
  <c r="AA152" i="19"/>
  <c r="W211" i="19"/>
  <c r="AA319" i="19"/>
  <c r="W202" i="19"/>
  <c r="X281" i="19"/>
  <c r="V214" i="19"/>
  <c r="Y113" i="19"/>
  <c r="W263" i="19"/>
  <c r="W162" i="19"/>
  <c r="V302" i="19"/>
  <c r="V250" i="19"/>
  <c r="AA81" i="19"/>
  <c r="X127" i="19"/>
  <c r="X192" i="19"/>
  <c r="U55" i="19"/>
  <c r="T69" i="19"/>
  <c r="U46" i="19"/>
  <c r="T213" i="19"/>
  <c r="T146" i="19"/>
  <c r="S45" i="19"/>
  <c r="U90" i="19"/>
  <c r="U130" i="19"/>
  <c r="S138" i="19"/>
  <c r="AD345" i="19"/>
  <c r="AC287" i="19"/>
  <c r="AC358" i="19"/>
  <c r="W38" i="19"/>
  <c r="S95" i="19"/>
  <c r="U160" i="19"/>
  <c r="U266" i="19"/>
  <c r="U167" i="19"/>
  <c r="T66" i="19"/>
  <c r="T56" i="19"/>
  <c r="T38" i="19"/>
  <c r="AC306" i="19"/>
  <c r="AB318" i="19"/>
  <c r="AB355" i="19"/>
  <c r="AC315" i="19"/>
  <c r="S207" i="19"/>
  <c r="U223" i="19"/>
  <c r="U150" i="19"/>
  <c r="U53" i="19"/>
  <c r="AB304" i="19"/>
  <c r="AB341" i="19"/>
  <c r="AD302" i="19"/>
  <c r="AB284" i="19"/>
  <c r="U175" i="19"/>
  <c r="T74" i="19"/>
  <c r="T323" i="19"/>
  <c r="U43" i="19"/>
  <c r="U100" i="19"/>
  <c r="S143" i="19"/>
  <c r="Z107" i="19"/>
  <c r="S99" i="19"/>
  <c r="U238" i="19"/>
  <c r="T106" i="19"/>
  <c r="U40" i="19"/>
  <c r="X4" i="19"/>
  <c r="W143" i="19"/>
  <c r="S52" i="19"/>
  <c r="U135" i="19"/>
  <c r="U88" i="19"/>
  <c r="S190" i="19"/>
  <c r="S167" i="19"/>
  <c r="S216" i="19"/>
  <c r="T73" i="19"/>
  <c r="U50" i="19"/>
  <c r="T122" i="19"/>
  <c r="T67" i="19"/>
  <c r="U168" i="19"/>
  <c r="T268" i="19"/>
  <c r="U49" i="19"/>
  <c r="T279" i="19"/>
  <c r="T124" i="19"/>
  <c r="U244" i="19"/>
  <c r="X25" i="19"/>
  <c r="U245" i="19"/>
  <c r="W31" i="19"/>
  <c r="S150" i="19"/>
  <c r="T132" i="19"/>
  <c r="U246" i="19"/>
  <c r="X132" i="19"/>
  <c r="T179" i="19"/>
  <c r="T353" i="19"/>
  <c r="S176" i="19"/>
  <c r="T354" i="19"/>
  <c r="S309" i="19"/>
  <c r="U306" i="19"/>
  <c r="V73" i="19"/>
  <c r="S38" i="19"/>
  <c r="U208" i="19"/>
  <c r="T20" i="19"/>
  <c r="T84" i="19"/>
  <c r="S260" i="19"/>
  <c r="W111" i="19"/>
  <c r="S245" i="19"/>
  <c r="V88" i="19"/>
  <c r="T287" i="19"/>
  <c r="W37" i="19"/>
  <c r="V176" i="19"/>
  <c r="T308" i="19"/>
  <c r="X323" i="19"/>
  <c r="X48" i="19"/>
  <c r="X218" i="19"/>
  <c r="Y10" i="19"/>
  <c r="V185" i="19"/>
  <c r="W238" i="19"/>
  <c r="U369" i="19"/>
  <c r="V115" i="19"/>
  <c r="W199" i="19"/>
  <c r="X138" i="19"/>
  <c r="X266" i="19"/>
  <c r="Y334" i="19"/>
  <c r="Y102" i="19"/>
  <c r="W227" i="19"/>
  <c r="T298" i="19"/>
  <c r="T338" i="19"/>
  <c r="W59" i="19"/>
  <c r="W52" i="19"/>
  <c r="V247" i="19"/>
  <c r="X189" i="19"/>
  <c r="X61" i="19"/>
  <c r="W299" i="19"/>
  <c r="Z262" i="19"/>
  <c r="S274" i="19"/>
  <c r="X209" i="19"/>
  <c r="W29" i="19"/>
  <c r="Y69" i="19"/>
  <c r="W286" i="19"/>
  <c r="W184" i="19"/>
  <c r="S305" i="19"/>
  <c r="S282" i="19"/>
  <c r="V46" i="19"/>
  <c r="V66" i="19"/>
  <c r="S341" i="19"/>
  <c r="U318" i="19"/>
  <c r="V48" i="19"/>
  <c r="T303" i="19"/>
  <c r="X163" i="19"/>
  <c r="X137" i="19"/>
  <c r="W9" i="19"/>
  <c r="V128" i="19"/>
  <c r="X72" i="19"/>
  <c r="V297" i="19"/>
  <c r="X68" i="19"/>
  <c r="T366" i="19"/>
  <c r="S298" i="19"/>
  <c r="V240" i="19"/>
  <c r="V327" i="19"/>
  <c r="U331" i="19"/>
  <c r="W173" i="19"/>
  <c r="X336" i="19"/>
  <c r="V68" i="19"/>
  <c r="X129" i="19"/>
  <c r="S361" i="19"/>
  <c r="X117" i="19"/>
  <c r="W33" i="19"/>
  <c r="V179" i="19"/>
  <c r="V312" i="19"/>
  <c r="X258" i="19"/>
  <c r="T343" i="19"/>
  <c r="W235" i="19"/>
  <c r="V85" i="19"/>
  <c r="S291" i="19"/>
  <c r="W278" i="19"/>
  <c r="W121" i="19"/>
  <c r="X306" i="19"/>
  <c r="V61" i="19"/>
  <c r="W258" i="19"/>
  <c r="Y58" i="19"/>
  <c r="X305" i="19"/>
  <c r="Y72" i="19"/>
  <c r="W26" i="19"/>
  <c r="V168" i="19"/>
  <c r="X173" i="19"/>
  <c r="W261" i="19"/>
  <c r="V13" i="19"/>
  <c r="W67" i="19"/>
  <c r="W326" i="19"/>
  <c r="V178" i="19"/>
  <c r="W349" i="19"/>
  <c r="V116" i="19"/>
  <c r="X122" i="19"/>
  <c r="V293" i="19"/>
  <c r="X203" i="19"/>
  <c r="Z100" i="19"/>
  <c r="X235" i="19"/>
  <c r="W338" i="19"/>
  <c r="X102" i="19"/>
  <c r="X241" i="19"/>
  <c r="X207" i="19"/>
  <c r="W293" i="19"/>
  <c r="AA27" i="19"/>
  <c r="X118" i="19"/>
  <c r="V204" i="19"/>
  <c r="AA20" i="19"/>
  <c r="X143" i="19"/>
  <c r="Z82" i="19"/>
  <c r="AC340" i="19"/>
  <c r="S185" i="19"/>
  <c r="U158" i="19"/>
  <c r="V79" i="19"/>
  <c r="T166" i="19"/>
  <c r="T239" i="19"/>
  <c r="S12" i="19"/>
  <c r="S58" i="19"/>
  <c r="S108" i="19"/>
  <c r="S145" i="19"/>
  <c r="T272" i="19"/>
  <c r="T218" i="19"/>
  <c r="AB328" i="19"/>
  <c r="AB236" i="19"/>
  <c r="K136" i="19"/>
  <c r="R335" i="19"/>
  <c r="R322" i="19"/>
  <c r="R265" i="19"/>
  <c r="R311" i="19"/>
  <c r="AC356" i="19"/>
  <c r="R288" i="19"/>
  <c r="R308" i="19"/>
  <c r="P225" i="19"/>
  <c r="AD290" i="19"/>
  <c r="H96" i="19"/>
  <c r="Q302" i="19"/>
  <c r="Q286" i="19"/>
  <c r="R280" i="19"/>
  <c r="Q255" i="19"/>
  <c r="AC330" i="19"/>
  <c r="J219" i="19"/>
  <c r="Q345" i="19"/>
  <c r="P363" i="19"/>
  <c r="P314" i="19"/>
  <c r="P294" i="19"/>
  <c r="Q357" i="19"/>
  <c r="R259" i="19"/>
  <c r="R367" i="19"/>
  <c r="G321" i="19"/>
  <c r="J101" i="19"/>
  <c r="G37" i="19"/>
  <c r="M113" i="19"/>
  <c r="AB189" i="19"/>
  <c r="K104" i="19"/>
  <c r="J334" i="19"/>
  <c r="J274" i="19"/>
  <c r="J205" i="19"/>
  <c r="H104" i="19"/>
  <c r="L179" i="19"/>
  <c r="AB240" i="19"/>
  <c r="I266" i="19"/>
  <c r="J10" i="19"/>
  <c r="K112" i="19"/>
  <c r="K328" i="19"/>
  <c r="AD197" i="19"/>
  <c r="AC194" i="19"/>
  <c r="G353" i="19"/>
  <c r="AC192" i="19"/>
  <c r="AC187" i="19"/>
  <c r="J152" i="19"/>
  <c r="K296" i="19"/>
  <c r="J34" i="19"/>
  <c r="AD183" i="19"/>
  <c r="AB182" i="19"/>
  <c r="AB270" i="19"/>
  <c r="AD365" i="19"/>
  <c r="J42" i="19"/>
  <c r="J24" i="19"/>
  <c r="J173" i="19"/>
  <c r="L51" i="19"/>
  <c r="AC209" i="19"/>
  <c r="AC247" i="19"/>
  <c r="AB319" i="19"/>
  <c r="I176" i="19"/>
  <c r="AB188" i="19"/>
  <c r="AD184" i="19"/>
  <c r="AD282" i="19"/>
  <c r="AD358" i="19"/>
  <c r="AB211" i="19"/>
  <c r="AB197" i="19"/>
  <c r="AC310" i="19"/>
  <c r="AD235" i="19"/>
  <c r="AD288" i="19"/>
  <c r="AC272" i="19"/>
  <c r="AC178" i="19"/>
  <c r="AB247" i="19"/>
  <c r="AB234" i="19"/>
  <c r="AD260" i="19"/>
  <c r="AD342" i="19"/>
  <c r="AC266" i="19"/>
  <c r="AC195" i="19"/>
  <c r="AB265" i="19"/>
  <c r="S4" i="19"/>
  <c r="AC251" i="19"/>
  <c r="AB348" i="19"/>
  <c r="X66" i="19"/>
  <c r="U60" i="19"/>
  <c r="AB198" i="19"/>
  <c r="AC318" i="19"/>
  <c r="AC254" i="19"/>
  <c r="AB260" i="19"/>
  <c r="AB251" i="19"/>
  <c r="U272" i="19"/>
  <c r="AD227" i="19"/>
  <c r="AC311" i="19"/>
  <c r="AC363" i="19"/>
  <c r="AD313" i="19"/>
  <c r="S242" i="19"/>
  <c r="AC354" i="19"/>
  <c r="AC357" i="19"/>
  <c r="S205" i="19"/>
  <c r="S121" i="19"/>
  <c r="X8" i="19"/>
  <c r="S76" i="19"/>
  <c r="AC224" i="19"/>
  <c r="AB365" i="19"/>
  <c r="AC365" i="19"/>
  <c r="U76" i="19"/>
  <c r="T137" i="19"/>
  <c r="N131" i="19"/>
  <c r="O67" i="19"/>
  <c r="O59" i="19"/>
  <c r="O193" i="19"/>
  <c r="N186" i="19"/>
  <c r="I180" i="19"/>
  <c r="N71" i="19"/>
  <c r="I105" i="19"/>
  <c r="M66" i="19"/>
  <c r="I326" i="19"/>
  <c r="I4" i="19"/>
  <c r="N120" i="19"/>
  <c r="H316" i="19"/>
  <c r="N172" i="19"/>
  <c r="I172" i="19"/>
  <c r="O313" i="19"/>
  <c r="O134" i="19"/>
  <c r="O52" i="19"/>
  <c r="I132" i="19"/>
  <c r="M369" i="19"/>
  <c r="I289" i="19"/>
  <c r="O50" i="19"/>
  <c r="O57" i="19"/>
  <c r="N217" i="19"/>
  <c r="N197" i="19"/>
  <c r="N289" i="19"/>
  <c r="I244" i="19"/>
  <c r="O84" i="19"/>
  <c r="M238" i="19"/>
  <c r="N123" i="19"/>
  <c r="M208" i="19"/>
  <c r="N175" i="19"/>
  <c r="O324" i="19"/>
  <c r="I366" i="19"/>
  <c r="O201" i="19"/>
  <c r="I145" i="19"/>
  <c r="I268" i="19"/>
  <c r="R176" i="19"/>
  <c r="O97" i="19"/>
  <c r="O274" i="19"/>
  <c r="N183" i="19"/>
  <c r="O356" i="19"/>
  <c r="I292" i="19"/>
  <c r="M121" i="19"/>
  <c r="N137" i="19"/>
  <c r="O161" i="19"/>
  <c r="M111" i="19"/>
  <c r="AG184" i="19"/>
  <c r="AJ186" i="19"/>
  <c r="AG253" i="19"/>
  <c r="AJ211" i="19"/>
  <c r="AG72" i="19"/>
  <c r="AG290" i="19"/>
  <c r="AJ175" i="19"/>
  <c r="AH223" i="19"/>
  <c r="AG151" i="19"/>
  <c r="AH248" i="19"/>
  <c r="AG346" i="19"/>
  <c r="AG30" i="19"/>
  <c r="AH134" i="19"/>
  <c r="AH233" i="19"/>
  <c r="AH218" i="19"/>
  <c r="AJ47" i="19"/>
  <c r="AJ151" i="19"/>
  <c r="AG177" i="19"/>
  <c r="AG264" i="19"/>
  <c r="AE291" i="19"/>
  <c r="AJ279" i="19"/>
  <c r="AH349" i="19"/>
  <c r="AE255" i="19"/>
  <c r="AG269" i="19"/>
  <c r="AJ119" i="19"/>
  <c r="AH232" i="19"/>
  <c r="AH361" i="19"/>
  <c r="AJ111" i="19"/>
  <c r="AE207" i="19"/>
  <c r="AH113" i="19"/>
  <c r="AG211" i="19"/>
  <c r="AH308" i="19"/>
  <c r="AI40" i="19"/>
  <c r="AH98" i="19"/>
  <c r="AH125" i="19"/>
  <c r="AG223" i="19"/>
  <c r="AH320" i="19"/>
  <c r="AI52" i="19"/>
  <c r="AK27" i="19"/>
  <c r="AH78" i="19"/>
  <c r="AG176" i="19"/>
  <c r="AH273" i="19"/>
  <c r="AI5" i="19"/>
  <c r="AH66" i="19"/>
  <c r="AG216" i="19"/>
  <c r="AI133" i="19"/>
  <c r="AE231" i="19"/>
  <c r="AK53" i="19"/>
  <c r="AL106" i="19"/>
  <c r="AI43" i="19"/>
  <c r="AH276" i="19"/>
  <c r="AI8" i="19"/>
  <c r="AJ247" i="19"/>
  <c r="AG315" i="19"/>
  <c r="AG103" i="19"/>
  <c r="AH200" i="19"/>
  <c r="AG298" i="19"/>
  <c r="AI177" i="19"/>
  <c r="AI261" i="19"/>
  <c r="AI256" i="19"/>
  <c r="AG32" i="19"/>
  <c r="AH170" i="19"/>
  <c r="AJ8" i="19"/>
  <c r="AI33" i="19"/>
  <c r="AG36" i="19"/>
  <c r="AG181" i="19"/>
  <c r="AI10" i="19"/>
  <c r="AG82" i="19"/>
  <c r="AJ34" i="19"/>
  <c r="AH246" i="19"/>
  <c r="AG344" i="19"/>
  <c r="AH29" i="19"/>
  <c r="AI213" i="19"/>
  <c r="AG137" i="19"/>
  <c r="AH330" i="19"/>
  <c r="AH362" i="19"/>
  <c r="AG143" i="19"/>
  <c r="AI104" i="19"/>
  <c r="AH234" i="19"/>
  <c r="AI301" i="19"/>
  <c r="AJ314" i="19"/>
  <c r="AI220" i="19"/>
  <c r="AI88" i="19"/>
  <c r="AK79" i="19"/>
  <c r="AH99" i="19"/>
  <c r="AI297" i="19"/>
  <c r="AI292" i="19"/>
  <c r="AJ149" i="19"/>
  <c r="AI343" i="19"/>
  <c r="AL74" i="19"/>
  <c r="AI363" i="19"/>
  <c r="AI328" i="19"/>
  <c r="AH227" i="19"/>
  <c r="AI323" i="19"/>
  <c r="AJ266" i="19"/>
  <c r="AI168" i="19"/>
  <c r="AL82" i="19"/>
  <c r="AK29" i="19"/>
  <c r="AH171" i="19"/>
  <c r="AM105" i="19"/>
  <c r="AG245" i="19"/>
  <c r="AM112" i="19"/>
  <c r="T110" i="19"/>
  <c r="AE55" i="19"/>
  <c r="AC244" i="19"/>
  <c r="S243" i="19"/>
  <c r="S130" i="19"/>
  <c r="AF65" i="19"/>
  <c r="AE158" i="19"/>
  <c r="AF173" i="19"/>
  <c r="AC350" i="19"/>
  <c r="AE232" i="19"/>
  <c r="S56" i="19"/>
  <c r="AE341" i="19"/>
  <c r="AB218" i="19"/>
  <c r="AB228" i="19"/>
  <c r="U221" i="19"/>
  <c r="AC130" i="19"/>
  <c r="T256" i="19"/>
  <c r="AB262" i="19"/>
  <c r="AC138" i="19"/>
  <c r="AD209" i="19"/>
  <c r="AD178" i="19"/>
  <c r="AD181" i="19"/>
  <c r="S5" i="19"/>
  <c r="AD168" i="19"/>
  <c r="S19" i="19"/>
  <c r="AC206" i="19"/>
  <c r="AB158" i="19"/>
  <c r="AC174" i="19"/>
  <c r="T61" i="19"/>
  <c r="T248" i="19"/>
  <c r="AC249" i="19"/>
  <c r="AB216" i="19"/>
  <c r="AF198" i="19"/>
  <c r="AB94" i="19"/>
  <c r="AC114" i="19"/>
  <c r="AC134" i="19"/>
  <c r="AB115" i="19"/>
  <c r="S193" i="19"/>
  <c r="AC77" i="19"/>
  <c r="AD231" i="19"/>
  <c r="AB127" i="19"/>
  <c r="AD143" i="19"/>
  <c r="AD97" i="19"/>
  <c r="AB232" i="19"/>
  <c r="AB191" i="19"/>
  <c r="S26" i="19"/>
  <c r="T176" i="19"/>
  <c r="AD111" i="19"/>
  <c r="AB33" i="19"/>
  <c r="AB239" i="19"/>
  <c r="U115" i="19"/>
  <c r="AB54" i="19"/>
  <c r="AD33" i="19"/>
  <c r="AC117" i="19"/>
  <c r="AD267" i="19"/>
  <c r="AC91" i="19"/>
  <c r="AB194" i="19"/>
  <c r="AF271" i="19"/>
  <c r="AC86" i="19"/>
  <c r="AD34" i="19"/>
  <c r="AC74" i="19"/>
  <c r="AC97" i="19"/>
  <c r="AC132" i="19"/>
  <c r="AB80" i="19"/>
  <c r="AC88" i="19"/>
  <c r="AC268" i="19"/>
  <c r="W51" i="19"/>
  <c r="AA366" i="19"/>
  <c r="Y147" i="19"/>
  <c r="AA154" i="19"/>
  <c r="AA118" i="19"/>
  <c r="AA69" i="19"/>
  <c r="Z114" i="19"/>
  <c r="W321" i="19"/>
  <c r="AC103" i="19"/>
  <c r="Y115" i="19"/>
  <c r="Y180" i="19"/>
  <c r="AA76" i="19"/>
  <c r="W354" i="19"/>
  <c r="X270" i="19"/>
  <c r="Z175" i="19"/>
  <c r="Z245" i="19"/>
  <c r="Y175" i="19"/>
  <c r="Z139" i="19"/>
  <c r="Y90" i="19"/>
  <c r="X367" i="19"/>
  <c r="V284" i="19"/>
  <c r="Y81" i="19"/>
  <c r="AB53" i="19"/>
  <c r="AD52" i="19"/>
  <c r="Y123" i="19"/>
  <c r="AA57" i="19"/>
  <c r="AA112" i="19"/>
  <c r="Y38" i="19"/>
  <c r="W233" i="19"/>
  <c r="AA140" i="19"/>
  <c r="Z307" i="19"/>
  <c r="Z228" i="19"/>
  <c r="Y329" i="19"/>
  <c r="AA206" i="19"/>
  <c r="Y83" i="19"/>
  <c r="Y108" i="19"/>
  <c r="Z229" i="19"/>
  <c r="Y146" i="19"/>
  <c r="AA328" i="19"/>
  <c r="Y235" i="19"/>
  <c r="AA297" i="19"/>
  <c r="AB29" i="19"/>
  <c r="Y301" i="19"/>
  <c r="Z162" i="19"/>
  <c r="Z214" i="19"/>
  <c r="AC14" i="19"/>
  <c r="AA266" i="19"/>
  <c r="Y162" i="19"/>
  <c r="AD26" i="19"/>
  <c r="Y267" i="19"/>
  <c r="Y367" i="19"/>
  <c r="Y249" i="19"/>
  <c r="Y194" i="19"/>
  <c r="AC42" i="19"/>
  <c r="Z150" i="19"/>
  <c r="Z346" i="19"/>
  <c r="Y170" i="19"/>
  <c r="Y228" i="19"/>
  <c r="AA286" i="19"/>
  <c r="Z250" i="19"/>
  <c r="Y222" i="19"/>
  <c r="Z181" i="19"/>
  <c r="Y201" i="19"/>
  <c r="AD38" i="19"/>
  <c r="AA278" i="19"/>
  <c r="AB22" i="19"/>
  <c r="Y145" i="19"/>
  <c r="Y325" i="19"/>
  <c r="AA164" i="19"/>
  <c r="Z272" i="19"/>
  <c r="AA222" i="19"/>
  <c r="Y245" i="19"/>
  <c r="Y349" i="19"/>
  <c r="AA280" i="19"/>
  <c r="Z276" i="19"/>
  <c r="AD13" i="19"/>
  <c r="AB13" i="19"/>
  <c r="Z141" i="19"/>
  <c r="AA310" i="19"/>
  <c r="Z152" i="19"/>
  <c r="AA209" i="19"/>
  <c r="AA353" i="19"/>
  <c r="Z218" i="19"/>
  <c r="AB15" i="19"/>
  <c r="Z301" i="19"/>
  <c r="AB19" i="19"/>
  <c r="AC13" i="19"/>
  <c r="Z317" i="19"/>
  <c r="Y310" i="19"/>
  <c r="AD47" i="19"/>
  <c r="AA292" i="19"/>
  <c r="Y262" i="19"/>
  <c r="Y335" i="19"/>
  <c r="AA281" i="19"/>
  <c r="Y336" i="19"/>
  <c r="AD53" i="19"/>
  <c r="AD46" i="19"/>
  <c r="AD218" i="19"/>
  <c r="Y306" i="19"/>
  <c r="AC35" i="19"/>
  <c r="Y312" i="19"/>
  <c r="AA339" i="19"/>
  <c r="AC32" i="19"/>
  <c r="Z336" i="19"/>
  <c r="AB184" i="19"/>
  <c r="Y320" i="19"/>
  <c r="AA347" i="19"/>
  <c r="AC48" i="19"/>
  <c r="AB101" i="19"/>
  <c r="Z349" i="19"/>
  <c r="AB11" i="19"/>
  <c r="Y290" i="19"/>
  <c r="AC9" i="19"/>
  <c r="AB120" i="19"/>
  <c r="AB128" i="19"/>
  <c r="U362" i="19"/>
  <c r="Z359" i="19"/>
  <c r="AB75" i="19"/>
  <c r="AD15" i="19"/>
  <c r="AC43" i="19"/>
  <c r="AB66" i="19"/>
  <c r="Y362" i="19"/>
  <c r="AD85" i="19"/>
  <c r="AB62" i="19"/>
  <c r="AI127" i="19"/>
  <c r="AG252" i="19"/>
  <c r="AE162" i="19"/>
  <c r="AI141" i="19"/>
  <c r="J98" i="19"/>
  <c r="AA167" i="19"/>
  <c r="AA344" i="19"/>
  <c r="Y276" i="19"/>
  <c r="AA186" i="19"/>
  <c r="Z160" i="19"/>
  <c r="Z366" i="19"/>
  <c r="AA134" i="19"/>
  <c r="Y192" i="19"/>
  <c r="X286" i="19"/>
  <c r="Y101" i="19"/>
  <c r="W334" i="19"/>
  <c r="V232" i="19"/>
  <c r="V118" i="19"/>
  <c r="Y33" i="19"/>
  <c r="W367" i="19"/>
  <c r="V336" i="19"/>
  <c r="X298" i="19"/>
  <c r="X268" i="19"/>
  <c r="X361" i="19"/>
  <c r="V230" i="19"/>
  <c r="X269" i="19"/>
  <c r="Z45" i="19"/>
  <c r="V296" i="19"/>
  <c r="V158" i="19"/>
  <c r="W306" i="19"/>
  <c r="AA13" i="19"/>
  <c r="AA73" i="19"/>
  <c r="X236" i="19"/>
  <c r="V215" i="19"/>
  <c r="Z64" i="19"/>
  <c r="AA22" i="19"/>
  <c r="W303" i="19"/>
  <c r="AA37" i="19"/>
  <c r="X260" i="19"/>
  <c r="V338" i="19"/>
  <c r="X245" i="19"/>
  <c r="Y21" i="19"/>
  <c r="Z71" i="19"/>
  <c r="X277" i="19"/>
  <c r="AA108" i="19"/>
  <c r="Z273" i="19"/>
  <c r="Y45" i="19"/>
  <c r="Z165" i="19"/>
  <c r="V330" i="19"/>
  <c r="AA136" i="19"/>
  <c r="Z26" i="19"/>
  <c r="Z269" i="19"/>
  <c r="Y216" i="19"/>
  <c r="AD67" i="19"/>
  <c r="V339" i="19"/>
  <c r="AA207" i="19"/>
  <c r="AA219" i="19"/>
  <c r="AA23" i="19"/>
  <c r="Z215" i="19"/>
  <c r="Z167" i="19"/>
  <c r="Z121" i="19"/>
  <c r="X199" i="19"/>
  <c r="W277" i="19"/>
  <c r="Z124" i="19"/>
  <c r="Y11" i="19"/>
  <c r="Y44" i="19"/>
  <c r="X95" i="19"/>
  <c r="V303" i="19"/>
  <c r="V290" i="19"/>
  <c r="Z43" i="19"/>
  <c r="W226" i="19"/>
  <c r="W163" i="19"/>
  <c r="V326" i="19"/>
  <c r="W271" i="19"/>
  <c r="X191" i="19"/>
  <c r="W15" i="19"/>
  <c r="U56" i="19"/>
  <c r="T226" i="19"/>
  <c r="S333" i="19"/>
  <c r="T49" i="19"/>
  <c r="W93" i="19"/>
  <c r="U48" i="19"/>
  <c r="S244" i="19"/>
  <c r="U343" i="19"/>
  <c r="V31" i="19"/>
  <c r="U149" i="19"/>
  <c r="AB320" i="19"/>
  <c r="AB357" i="19"/>
  <c r="AD318" i="19"/>
  <c r="AD261" i="19"/>
  <c r="AC232" i="19"/>
  <c r="U170" i="19"/>
  <c r="U65" i="19"/>
  <c r="S41" i="19"/>
  <c r="T143" i="19"/>
  <c r="U140" i="19"/>
  <c r="X44" i="19"/>
  <c r="AD337" i="19"/>
  <c r="AC279" i="19"/>
  <c r="U119" i="19"/>
  <c r="V194" i="19"/>
  <c r="T175" i="19"/>
  <c r="S211" i="19"/>
  <c r="AC296" i="19"/>
  <c r="AC294" i="19"/>
  <c r="U242" i="19"/>
  <c r="T290" i="19"/>
  <c r="U29" i="19"/>
  <c r="S132" i="19"/>
  <c r="T244" i="19"/>
  <c r="T363" i="19"/>
  <c r="V119" i="19"/>
  <c r="T170" i="19"/>
  <c r="S142" i="19"/>
  <c r="S23" i="19"/>
  <c r="U121" i="19"/>
  <c r="U278" i="19"/>
  <c r="U276" i="19"/>
  <c r="T161" i="19"/>
  <c r="S29" i="19"/>
  <c r="U199" i="19"/>
  <c r="U345" i="19"/>
  <c r="T92" i="19"/>
  <c r="U368" i="19"/>
  <c r="X50" i="19"/>
  <c r="U15" i="19"/>
  <c r="T186" i="19"/>
  <c r="V17" i="19"/>
  <c r="S284" i="19"/>
  <c r="U145" i="19"/>
  <c r="X10" i="19"/>
  <c r="T356" i="19"/>
  <c r="S78" i="19"/>
  <c r="T228" i="19"/>
  <c r="T369" i="19"/>
  <c r="T250" i="19"/>
  <c r="V56" i="19"/>
  <c r="S324" i="19"/>
  <c r="X155" i="19"/>
  <c r="T367" i="19"/>
  <c r="T43" i="19"/>
  <c r="S214" i="19"/>
  <c r="T285" i="19"/>
  <c r="U25" i="19"/>
  <c r="T196" i="19"/>
  <c r="X343" i="19"/>
  <c r="U210" i="19"/>
  <c r="X98" i="19"/>
  <c r="X178" i="19"/>
  <c r="U72" i="19"/>
  <c r="T243" i="19"/>
  <c r="S55" i="19"/>
  <c r="S183" i="19"/>
  <c r="S240" i="19"/>
  <c r="U321" i="19"/>
  <c r="S317" i="19"/>
  <c r="S102" i="19"/>
  <c r="U288" i="19"/>
  <c r="T148" i="19"/>
  <c r="T205" i="19"/>
  <c r="S253" i="19"/>
  <c r="T332" i="19"/>
  <c r="W208" i="19"/>
  <c r="T321" i="19"/>
  <c r="X40" i="19"/>
  <c r="T331" i="19"/>
  <c r="S369" i="19"/>
  <c r="X14" i="19"/>
  <c r="X149" i="19"/>
  <c r="X179" i="19"/>
  <c r="T304" i="19"/>
  <c r="T289" i="19"/>
  <c r="U255" i="19"/>
  <c r="X65" i="19"/>
  <c r="V10" i="19"/>
  <c r="U336" i="19"/>
  <c r="S258" i="19"/>
  <c r="W62" i="19"/>
  <c r="X255" i="19"/>
  <c r="Y234" i="19"/>
  <c r="X164" i="19"/>
  <c r="V175" i="19"/>
  <c r="W191" i="19"/>
  <c r="S321" i="19"/>
  <c r="S311" i="19"/>
  <c r="S357" i="19"/>
  <c r="W92" i="19"/>
  <c r="V50" i="19"/>
  <c r="V177" i="19"/>
  <c r="W136" i="19"/>
  <c r="Y16" i="19"/>
  <c r="V95" i="19"/>
  <c r="V162" i="19"/>
  <c r="AC63" i="19"/>
  <c r="S368" i="19"/>
  <c r="X82" i="19"/>
  <c r="AA10" i="19"/>
  <c r="V74" i="19"/>
  <c r="W40" i="19"/>
  <c r="X147" i="19"/>
  <c r="W49" i="19"/>
  <c r="V209" i="19"/>
  <c r="W66" i="19"/>
  <c r="AH43" i="19"/>
  <c r="AL124" i="19"/>
  <c r="AE283" i="19"/>
  <c r="AI355" i="19"/>
  <c r="AH90" i="19"/>
  <c r="AG188" i="19"/>
  <c r="AH285" i="19"/>
  <c r="AI17" i="19"/>
  <c r="AE327" i="19"/>
  <c r="AG141" i="19"/>
  <c r="AH238" i="19"/>
  <c r="AG336" i="19"/>
  <c r="AG226" i="19"/>
  <c r="AE275" i="19"/>
  <c r="AH81" i="19"/>
  <c r="AG179" i="19"/>
  <c r="AH293" i="19"/>
  <c r="AH316" i="19"/>
  <c r="AG68" i="19"/>
  <c r="AH165" i="19"/>
  <c r="AG263" i="19"/>
  <c r="AH360" i="19"/>
  <c r="AI109" i="19"/>
  <c r="AG44" i="19"/>
  <c r="AH220" i="19"/>
  <c r="AJ75" i="19"/>
  <c r="AH208" i="19"/>
  <c r="AP30" i="19"/>
  <c r="AH130" i="19"/>
  <c r="AG228" i="19"/>
  <c r="AH325" i="19"/>
  <c r="AI57" i="19"/>
  <c r="AH80" i="19"/>
  <c r="AG48" i="19"/>
  <c r="AG111" i="19"/>
  <c r="AG149" i="19"/>
  <c r="AJ98" i="19"/>
  <c r="AG172" i="19"/>
  <c r="AJ53" i="19"/>
  <c r="AL56" i="19"/>
  <c r="AJ66" i="19"/>
  <c r="AH153" i="19"/>
  <c r="AG251" i="19"/>
  <c r="AH348" i="19"/>
  <c r="AH33" i="19"/>
  <c r="AN25" i="19"/>
  <c r="AK105" i="19"/>
  <c r="AI188" i="19"/>
  <c r="AJ99" i="19"/>
  <c r="AI193" i="19"/>
  <c r="AL141" i="19"/>
  <c r="AH65" i="19"/>
  <c r="AJ102" i="19"/>
  <c r="AI317" i="19"/>
  <c r="AK143" i="19"/>
  <c r="AI351" i="19"/>
  <c r="AJ277" i="19"/>
  <c r="AH237" i="19"/>
  <c r="AG335" i="19"/>
  <c r="AI285" i="19"/>
  <c r="AI124" i="19"/>
  <c r="AH187" i="19"/>
  <c r="AL57" i="19"/>
  <c r="AJ262" i="19"/>
  <c r="AJ210" i="19"/>
  <c r="AJ322" i="19"/>
  <c r="AH159" i="19"/>
  <c r="AJ233" i="19"/>
  <c r="AJ254" i="19"/>
  <c r="AI289" i="19"/>
  <c r="AK15" i="19"/>
  <c r="AL112" i="19"/>
  <c r="AJ278" i="19"/>
  <c r="AL120" i="19"/>
  <c r="AJ182" i="19"/>
  <c r="AI144" i="19"/>
  <c r="AK55" i="19"/>
  <c r="AM147" i="19"/>
  <c r="AG77" i="19"/>
  <c r="S89" i="19"/>
  <c r="T200" i="19"/>
  <c r="AF141" i="19"/>
  <c r="AB209" i="19"/>
  <c r="T145" i="19"/>
  <c r="AD187" i="19"/>
  <c r="T150" i="19"/>
  <c r="U139" i="19"/>
  <c r="AE30" i="19"/>
  <c r="AF225" i="19"/>
  <c r="T5" i="19"/>
  <c r="AB160" i="19"/>
  <c r="AD179" i="19"/>
  <c r="AC191" i="19"/>
  <c r="S100" i="19"/>
  <c r="AE54" i="19"/>
  <c r="AC188" i="19"/>
  <c r="AD163" i="19"/>
  <c r="T152" i="19"/>
  <c r="AD188" i="19"/>
  <c r="AC220" i="19"/>
  <c r="AB248" i="19"/>
  <c r="AJ199" i="19"/>
  <c r="AC182" i="19"/>
  <c r="S179" i="19"/>
  <c r="T41" i="19"/>
  <c r="S107" i="19"/>
  <c r="AC127" i="19"/>
  <c r="U8" i="19"/>
  <c r="AC89" i="19"/>
  <c r="AC67" i="19"/>
  <c r="AB103" i="19"/>
  <c r="AB253" i="19"/>
  <c r="AD201" i="19"/>
  <c r="AB156" i="19"/>
  <c r="AB104" i="19"/>
  <c r="AC85" i="19"/>
  <c r="AC156" i="19"/>
  <c r="AC93" i="19"/>
  <c r="V16" i="19"/>
  <c r="AF18" i="19"/>
  <c r="AB199" i="19"/>
  <c r="AC53" i="19"/>
  <c r="AC144" i="19"/>
  <c r="AB102" i="19"/>
  <c r="AD139" i="19"/>
  <c r="AB116" i="19"/>
  <c r="AB83" i="19"/>
  <c r="AD74" i="19"/>
  <c r="AB157" i="19"/>
  <c r="AC199" i="19"/>
  <c r="AB65" i="19"/>
  <c r="Y292" i="19"/>
  <c r="AA360" i="19"/>
  <c r="AB14" i="19"/>
  <c r="Z127" i="19"/>
  <c r="AD63" i="19"/>
  <c r="Y167" i="19"/>
  <c r="Y62" i="19"/>
  <c r="W257" i="19"/>
  <c r="Z321" i="19"/>
  <c r="Z11" i="19"/>
  <c r="Y156" i="19"/>
  <c r="AA47" i="19"/>
  <c r="Y214" i="19"/>
  <c r="AA126" i="19"/>
  <c r="AA175" i="19"/>
  <c r="AA24" i="19"/>
  <c r="Y61" i="19"/>
  <c r="AA172" i="19"/>
  <c r="Y182" i="19"/>
  <c r="Z103" i="19"/>
  <c r="Z224" i="19"/>
  <c r="X359" i="19"/>
  <c r="V340" i="19"/>
  <c r="Z68" i="19"/>
  <c r="Z234" i="19"/>
  <c r="Y255" i="19"/>
  <c r="AA153" i="19"/>
  <c r="AD16" i="19"/>
  <c r="AA241" i="19"/>
  <c r="AC81" i="19"/>
  <c r="Y264" i="19"/>
  <c r="Y99" i="19"/>
  <c r="Y124" i="19"/>
  <c r="Z239" i="19"/>
  <c r="Z178" i="19"/>
  <c r="Y68" i="19"/>
  <c r="Z157" i="19"/>
  <c r="Z208" i="19"/>
  <c r="Z209" i="19"/>
  <c r="AA194" i="19"/>
  <c r="AA141" i="19"/>
  <c r="Y311" i="19"/>
  <c r="AD99" i="19"/>
  <c r="AC25" i="19"/>
  <c r="Z277" i="19"/>
  <c r="Y242" i="19"/>
  <c r="Z192" i="19"/>
  <c r="Y333" i="19"/>
  <c r="AB24" i="19"/>
  <c r="AC6" i="19"/>
  <c r="Z189" i="19"/>
  <c r="AD204" i="19"/>
  <c r="AA289" i="19"/>
  <c r="AC47" i="19"/>
  <c r="AA338" i="19"/>
  <c r="Z205" i="19"/>
  <c r="Y138" i="19"/>
  <c r="AA296" i="19"/>
  <c r="Z282" i="19"/>
  <c r="AA288" i="19"/>
  <c r="AA224" i="19"/>
  <c r="AD27" i="19"/>
  <c r="AC96" i="19"/>
  <c r="AC197" i="19"/>
  <c r="AC7" i="19"/>
  <c r="Y345" i="19"/>
  <c r="Z311" i="19"/>
  <c r="AC38" i="19"/>
  <c r="AA368" i="19"/>
  <c r="AD44" i="19"/>
  <c r="AA363" i="19"/>
  <c r="AA365" i="19"/>
  <c r="AA248" i="19"/>
  <c r="AA307" i="19"/>
  <c r="Y289" i="19"/>
  <c r="AC59" i="19"/>
  <c r="AC46" i="19"/>
  <c r="AB10" i="19"/>
  <c r="AB52" i="19"/>
  <c r="AD64" i="19"/>
  <c r="AB123" i="19"/>
  <c r="AB18" i="19"/>
  <c r="AB20" i="19"/>
  <c r="Z328" i="19"/>
  <c r="AB99" i="19"/>
  <c r="AB38" i="19"/>
  <c r="AC79" i="19"/>
  <c r="AC30" i="19"/>
  <c r="AB49" i="19"/>
  <c r="AB285" i="19"/>
  <c r="AA324" i="19"/>
  <c r="Y347" i="19"/>
  <c r="AD106" i="19"/>
  <c r="AA341" i="19"/>
  <c r="AD95" i="19"/>
  <c r="K91" i="19"/>
  <c r="AI71" i="19"/>
  <c r="AG238" i="19"/>
  <c r="AE155" i="19"/>
  <c r="M112" i="19"/>
  <c r="AM126" i="19"/>
  <c r="M119" i="19"/>
  <c r="K126" i="19"/>
  <c r="M161" i="19"/>
  <c r="Z136" i="19"/>
  <c r="AD29" i="19"/>
  <c r="AA176" i="19"/>
  <c r="Z222" i="19"/>
  <c r="Y272" i="19"/>
  <c r="AC34" i="19"/>
  <c r="W247" i="19"/>
  <c r="Z32" i="19"/>
  <c r="Y109" i="19"/>
  <c r="X224" i="19"/>
  <c r="Y227" i="19"/>
  <c r="X321" i="19"/>
  <c r="V174" i="19"/>
  <c r="AA54" i="19"/>
  <c r="V309" i="19"/>
  <c r="V166" i="19"/>
  <c r="V286" i="19"/>
  <c r="X308" i="19"/>
  <c r="Y26" i="19"/>
  <c r="V94" i="19"/>
  <c r="W228" i="19"/>
  <c r="Z33" i="19"/>
  <c r="AA65" i="19"/>
  <c r="Y189" i="19"/>
  <c r="AC87" i="19"/>
  <c r="W240" i="19"/>
  <c r="Y29" i="19"/>
  <c r="X351" i="19"/>
  <c r="X263" i="19"/>
  <c r="V353" i="19"/>
  <c r="X252" i="19"/>
  <c r="W311" i="19"/>
  <c r="Y52" i="19"/>
  <c r="Y47" i="19"/>
  <c r="X344" i="19"/>
  <c r="Y36" i="19"/>
  <c r="Z109" i="19"/>
  <c r="AA335" i="19"/>
  <c r="W327" i="19"/>
  <c r="Y348" i="19"/>
  <c r="X285" i="19"/>
  <c r="AA135" i="19"/>
  <c r="X364" i="19"/>
  <c r="AA159" i="19"/>
  <c r="Z4" i="19"/>
  <c r="Y28" i="19"/>
  <c r="AA96" i="19"/>
  <c r="W336" i="19"/>
  <c r="V324" i="19"/>
  <c r="Z198" i="19"/>
  <c r="Z34" i="19"/>
  <c r="X350" i="19"/>
  <c r="AA190" i="19"/>
  <c r="AA189" i="19"/>
  <c r="Y150" i="19"/>
  <c r="AC110" i="19"/>
  <c r="X358" i="19"/>
  <c r="AA105" i="19"/>
  <c r="Y274" i="19"/>
  <c r="V283" i="19"/>
  <c r="AA31" i="19"/>
  <c r="W345" i="19"/>
  <c r="Z248" i="19"/>
  <c r="Z279" i="19"/>
  <c r="Y183" i="19"/>
  <c r="V245" i="19"/>
  <c r="W212" i="19"/>
  <c r="Y9" i="19"/>
  <c r="X159" i="19"/>
  <c r="X128" i="19"/>
  <c r="V249" i="19"/>
  <c r="Z24" i="19"/>
  <c r="X324" i="19"/>
  <c r="Z108" i="19"/>
  <c r="X119" i="19"/>
  <c r="X234" i="19"/>
  <c r="X300" i="19"/>
  <c r="W289" i="19"/>
  <c r="W107" i="19"/>
  <c r="U287" i="19"/>
  <c r="U185" i="19"/>
  <c r="S125" i="19"/>
  <c r="S156" i="19"/>
  <c r="U172" i="19"/>
  <c r="S318" i="19"/>
  <c r="U24" i="19"/>
  <c r="U215" i="19"/>
  <c r="U124" i="19"/>
  <c r="V80" i="19"/>
  <c r="T62" i="19"/>
  <c r="X58" i="19"/>
  <c r="U59" i="19"/>
  <c r="U69" i="19"/>
  <c r="T168" i="19"/>
  <c r="AC328" i="19"/>
  <c r="U285" i="19"/>
  <c r="S39" i="19"/>
  <c r="U104" i="19"/>
  <c r="S237" i="19"/>
  <c r="S164" i="19"/>
  <c r="AB312" i="19"/>
  <c r="AB349" i="19"/>
  <c r="AD310" i="19"/>
  <c r="AB292" i="19"/>
  <c r="X24" i="19"/>
  <c r="T18" i="19"/>
  <c r="S220" i="19"/>
  <c r="T7" i="19"/>
  <c r="T85" i="19"/>
  <c r="T95" i="19"/>
  <c r="T230" i="19"/>
  <c r="AD346" i="19"/>
  <c r="AC308" i="19"/>
  <c r="AC345" i="19"/>
  <c r="AC288" i="19"/>
  <c r="AC319" i="19"/>
  <c r="T345" i="19"/>
  <c r="S126" i="19"/>
  <c r="U273" i="19"/>
  <c r="S172" i="19"/>
  <c r="U264" i="19"/>
  <c r="T32" i="19"/>
  <c r="U134" i="19"/>
  <c r="X125" i="19"/>
  <c r="U96" i="19"/>
  <c r="S198" i="19"/>
  <c r="U265" i="19"/>
  <c r="S200" i="19"/>
  <c r="U271" i="19"/>
  <c r="X289" i="19"/>
  <c r="U179" i="19"/>
  <c r="S196" i="19"/>
  <c r="U256" i="19"/>
  <c r="U63" i="19"/>
  <c r="T234" i="19"/>
  <c r="S223" i="19"/>
  <c r="S335" i="19"/>
  <c r="W172" i="19"/>
  <c r="T120" i="19"/>
  <c r="T225" i="19"/>
  <c r="S93" i="19"/>
  <c r="S212" i="19"/>
  <c r="U79" i="19"/>
  <c r="T99" i="19"/>
  <c r="S71" i="19"/>
  <c r="S192" i="19"/>
  <c r="W14" i="19"/>
  <c r="S182" i="19"/>
  <c r="U290" i="19"/>
  <c r="T60" i="19"/>
  <c r="U178" i="19"/>
  <c r="U202" i="19"/>
  <c r="T267" i="19"/>
  <c r="T258" i="19"/>
  <c r="W214" i="19"/>
  <c r="T107" i="19"/>
  <c r="U89" i="19"/>
  <c r="T329" i="19"/>
  <c r="U136" i="19"/>
  <c r="V33" i="19"/>
  <c r="S248" i="19"/>
  <c r="U334" i="19"/>
  <c r="S358" i="19"/>
  <c r="S166" i="19"/>
  <c r="T212" i="19"/>
  <c r="U282" i="19"/>
  <c r="T284" i="19"/>
  <c r="S261" i="19"/>
  <c r="U261" i="19"/>
  <c r="X91" i="19"/>
  <c r="U366" i="19"/>
  <c r="V83" i="19"/>
  <c r="V38" i="19"/>
  <c r="V65" i="19"/>
  <c r="X107" i="19"/>
  <c r="V35" i="19"/>
  <c r="T351" i="19"/>
  <c r="X7" i="19"/>
  <c r="T307" i="19"/>
  <c r="U338" i="19"/>
  <c r="T262" i="19"/>
  <c r="W43" i="19"/>
  <c r="S313" i="19"/>
  <c r="W285" i="19"/>
  <c r="U347" i="19"/>
  <c r="U367" i="19"/>
  <c r="S250" i="19"/>
  <c r="W183" i="19"/>
  <c r="W237" i="19"/>
  <c r="W100" i="19"/>
  <c r="Z53" i="19"/>
  <c r="W157" i="19"/>
  <c r="V129" i="19"/>
  <c r="T358" i="19"/>
  <c r="X130" i="19"/>
  <c r="AA121" i="19"/>
  <c r="X30" i="19"/>
  <c r="V37" i="19"/>
  <c r="T349" i="19"/>
  <c r="S327" i="19"/>
  <c r="V106" i="19"/>
  <c r="W223" i="19"/>
  <c r="T362" i="19"/>
  <c r="S340" i="19"/>
  <c r="W140" i="19"/>
  <c r="W87" i="19"/>
  <c r="X53" i="19"/>
  <c r="W190" i="19"/>
  <c r="X272" i="19"/>
  <c r="V317" i="19"/>
  <c r="X27" i="19"/>
  <c r="W128" i="19"/>
  <c r="X279" i="19"/>
  <c r="V67" i="19"/>
  <c r="X78" i="19"/>
  <c r="S331" i="19"/>
  <c r="V311" i="19"/>
  <c r="X195" i="19"/>
  <c r="S290" i="19"/>
  <c r="X186" i="19"/>
  <c r="AA4" i="19"/>
  <c r="X352" i="19"/>
  <c r="U323" i="19"/>
  <c r="W160" i="19"/>
  <c r="W302" i="19"/>
  <c r="V60" i="19"/>
  <c r="X226" i="19"/>
  <c r="S289" i="19"/>
  <c r="W25" i="19"/>
  <c r="Y103" i="19"/>
  <c r="V29" i="19"/>
  <c r="AL102" i="19"/>
  <c r="AI185" i="19"/>
  <c r="AI176" i="19"/>
  <c r="AH141" i="19"/>
  <c r="AG239" i="19"/>
  <c r="AH336" i="19"/>
  <c r="AI305" i="19"/>
  <c r="AI233" i="19"/>
  <c r="AL48" i="19"/>
  <c r="AI277" i="19"/>
  <c r="AI136" i="19"/>
  <c r="AJ202" i="19"/>
  <c r="AL100" i="19"/>
  <c r="AL16" i="19"/>
  <c r="AK114" i="19"/>
  <c r="AH291" i="19"/>
  <c r="AB294" i="19"/>
  <c r="U270" i="19"/>
  <c r="S131" i="19"/>
  <c r="T30" i="19"/>
  <c r="T48" i="19"/>
  <c r="AD155" i="19"/>
  <c r="U157" i="19"/>
  <c r="T4" i="19"/>
  <c r="T70" i="19"/>
  <c r="AF77" i="19"/>
  <c r="AE321" i="19"/>
  <c r="T214" i="19"/>
  <c r="AC167" i="19"/>
  <c r="AC226" i="19"/>
  <c r="AC143" i="19"/>
  <c r="AB210" i="19"/>
  <c r="AD148" i="19"/>
  <c r="T260" i="19"/>
  <c r="T339" i="19"/>
  <c r="AF291" i="19"/>
  <c r="T40" i="19"/>
  <c r="AC154" i="19"/>
  <c r="AB162" i="19"/>
  <c r="S123" i="19"/>
  <c r="AE29" i="19"/>
  <c r="AB87" i="19"/>
  <c r="AD141" i="19"/>
  <c r="AC155" i="19"/>
  <c r="AD112" i="19"/>
  <c r="AC75" i="19"/>
  <c r="AD169" i="19"/>
  <c r="AB114" i="19"/>
  <c r="AD115" i="19"/>
  <c r="AB244" i="19"/>
  <c r="AF115" i="19"/>
  <c r="AD123" i="19"/>
  <c r="AC104" i="19"/>
  <c r="AE270" i="19"/>
  <c r="AB121" i="19"/>
  <c r="AB46" i="19"/>
  <c r="AB166" i="19"/>
  <c r="AD134" i="19"/>
  <c r="AB69" i="19"/>
  <c r="AC62" i="19"/>
  <c r="AB107" i="19"/>
  <c r="AD120" i="19"/>
  <c r="AB74" i="19"/>
  <c r="AD124" i="19"/>
  <c r="AB71" i="19"/>
  <c r="AC112" i="19"/>
  <c r="AD57" i="19"/>
  <c r="AC108" i="19"/>
  <c r="AC270" i="19"/>
  <c r="AA94" i="19"/>
  <c r="Y141" i="19"/>
  <c r="Y80" i="19"/>
  <c r="AA17" i="19"/>
  <c r="V364" i="19"/>
  <c r="AB17" i="19"/>
  <c r="AA144" i="19"/>
  <c r="Z80" i="19"/>
  <c r="Y151" i="19"/>
  <c r="Z101" i="19"/>
  <c r="Y31" i="19"/>
  <c r="Y241" i="19"/>
  <c r="W313" i="19"/>
  <c r="AA128" i="19"/>
  <c r="AA367" i="19"/>
  <c r="AD28" i="19"/>
  <c r="Y67" i="19"/>
  <c r="AA132" i="19"/>
  <c r="Z44" i="19"/>
  <c r="X326" i="19"/>
  <c r="Z285" i="19"/>
  <c r="AA169" i="19"/>
  <c r="AA160" i="19"/>
  <c r="Z278" i="19"/>
  <c r="Z204" i="19"/>
  <c r="V276" i="19"/>
  <c r="Z230" i="19"/>
  <c r="Z206" i="19"/>
  <c r="Z343" i="19"/>
  <c r="Y173" i="19"/>
  <c r="Z65" i="19"/>
  <c r="Z289" i="19"/>
  <c r="Y139" i="19"/>
  <c r="Z300" i="19"/>
  <c r="AA263" i="19"/>
  <c r="AB4" i="19"/>
  <c r="Z268" i="19"/>
  <c r="AC212" i="19"/>
  <c r="AA185" i="19"/>
  <c r="Y364" i="19"/>
  <c r="Y155" i="19"/>
  <c r="Z364" i="19"/>
  <c r="AA272" i="19"/>
  <c r="Y107" i="19"/>
  <c r="Y132" i="19"/>
  <c r="Z271" i="19"/>
  <c r="AA201" i="19"/>
  <c r="AA170" i="19"/>
  <c r="AD136" i="19"/>
  <c r="Z231" i="19"/>
  <c r="Y187" i="19"/>
  <c r="AD45" i="19"/>
  <c r="AA268" i="19"/>
  <c r="AA205" i="19"/>
  <c r="AA359" i="19"/>
  <c r="AB37" i="19"/>
  <c r="AA285" i="19"/>
  <c r="AA138" i="19"/>
  <c r="Y300" i="19"/>
  <c r="Z158" i="19"/>
  <c r="Y219" i="19"/>
  <c r="AC12" i="19"/>
  <c r="Y178" i="19"/>
  <c r="Y236" i="19"/>
  <c r="AA302" i="19"/>
  <c r="Z258" i="19"/>
  <c r="AA233" i="19"/>
  <c r="Z286" i="19"/>
  <c r="Y258" i="19"/>
  <c r="Z200" i="19"/>
  <c r="AD83" i="19"/>
  <c r="Z324" i="19"/>
  <c r="Z182" i="19"/>
  <c r="Y265" i="19"/>
  <c r="Y202" i="19"/>
  <c r="Y260" i="19"/>
  <c r="AA350" i="19"/>
  <c r="AA295" i="19"/>
  <c r="Y294" i="19"/>
  <c r="AD54" i="19"/>
  <c r="Y279" i="19"/>
  <c r="AC22" i="19"/>
  <c r="Y344" i="19"/>
  <c r="AA315" i="19"/>
  <c r="AC95" i="19"/>
  <c r="Y254" i="19"/>
  <c r="Y319" i="19"/>
  <c r="AA332" i="19"/>
  <c r="AC107" i="19"/>
  <c r="Z219" i="19"/>
  <c r="Z309" i="19"/>
  <c r="AC78" i="19"/>
  <c r="AA356" i="19"/>
  <c r="Y342" i="19"/>
  <c r="Y239" i="19"/>
  <c r="Z308" i="19"/>
  <c r="AC98" i="19"/>
  <c r="AC23" i="19"/>
  <c r="Y353" i="19"/>
  <c r="AB59" i="19"/>
  <c r="AA357" i="19"/>
  <c r="Y297" i="19"/>
  <c r="Z327" i="19"/>
  <c r="AC129" i="19"/>
  <c r="Y305" i="19"/>
  <c r="AB92" i="19"/>
  <c r="AA306" i="19"/>
  <c r="Z334" i="19"/>
  <c r="AA308" i="19"/>
  <c r="AB36" i="19"/>
  <c r="AC51" i="19"/>
  <c r="AD150" i="19"/>
  <c r="AD167" i="19"/>
  <c r="Y339" i="19"/>
  <c r="AD75" i="19"/>
  <c r="AC29" i="19"/>
  <c r="AB86" i="19"/>
  <c r="AD22" i="19"/>
  <c r="AB61" i="19"/>
  <c r="AD58" i="19"/>
  <c r="Z319" i="19"/>
  <c r="AC50" i="19"/>
  <c r="AB48" i="19"/>
  <c r="AE70" i="19"/>
  <c r="K98" i="19"/>
  <c r="N77" i="19"/>
  <c r="AI120" i="19"/>
  <c r="AG154" i="19"/>
  <c r="N266" i="19"/>
  <c r="M98" i="19"/>
  <c r="Z180" i="19"/>
  <c r="AA343" i="19"/>
  <c r="AA228" i="19"/>
  <c r="Z142" i="19"/>
  <c r="AD19" i="19"/>
  <c r="AA109" i="19"/>
  <c r="Z85" i="19"/>
  <c r="AA30" i="19"/>
  <c r="X314" i="19"/>
  <c r="AA74" i="19"/>
  <c r="X160" i="19"/>
  <c r="AA127" i="19"/>
  <c r="X309" i="19"/>
  <c r="Z145" i="19"/>
  <c r="V369" i="19"/>
  <c r="V110" i="19"/>
  <c r="AA11" i="19"/>
  <c r="V242" i="19"/>
  <c r="Y27" i="19"/>
  <c r="Z47" i="19"/>
  <c r="V102" i="19"/>
  <c r="X292" i="19"/>
  <c r="AA59" i="19"/>
  <c r="X200" i="19"/>
  <c r="W341" i="19"/>
  <c r="V238" i="19"/>
  <c r="X253" i="19"/>
  <c r="V319" i="19"/>
  <c r="Z94" i="19"/>
  <c r="AA21" i="19"/>
  <c r="Z86" i="19"/>
  <c r="Y51" i="19"/>
  <c r="AA66" i="19"/>
  <c r="V361" i="19"/>
  <c r="AA113" i="19"/>
  <c r="X301" i="19"/>
  <c r="X310" i="19"/>
  <c r="Y327" i="19"/>
  <c r="W328" i="19"/>
  <c r="Y63" i="19"/>
  <c r="Z25" i="19"/>
  <c r="Z92" i="19"/>
  <c r="V235" i="19"/>
  <c r="Y5" i="19"/>
  <c r="V252" i="19"/>
  <c r="AA62" i="19"/>
  <c r="W272" i="19"/>
  <c r="W344" i="19"/>
  <c r="AA33" i="19"/>
  <c r="AC80" i="19"/>
  <c r="Y93" i="19"/>
  <c r="Y66" i="19"/>
  <c r="Z253" i="19"/>
  <c r="AA192" i="19"/>
  <c r="Y223" i="19"/>
  <c r="AA236" i="19"/>
  <c r="W296" i="19"/>
  <c r="Z291" i="19"/>
  <c r="Z87" i="19"/>
  <c r="Y75" i="19"/>
  <c r="V347" i="19"/>
  <c r="AA305" i="19"/>
  <c r="Y55" i="19"/>
  <c r="X315" i="19"/>
  <c r="W283" i="19"/>
  <c r="Z69" i="19"/>
  <c r="X223" i="19"/>
  <c r="W270" i="19"/>
  <c r="Y12" i="19"/>
  <c r="X183" i="19"/>
  <c r="X247" i="19"/>
  <c r="Y120" i="19"/>
  <c r="X340" i="19"/>
  <c r="Y97" i="19"/>
  <c r="V149" i="19"/>
  <c r="Z221" i="19"/>
  <c r="X204" i="19"/>
  <c r="T227" i="19"/>
  <c r="U23" i="19"/>
  <c r="T33" i="19"/>
  <c r="S81" i="19"/>
  <c r="U111" i="19"/>
  <c r="W151" i="19"/>
  <c r="U20" i="19"/>
  <c r="T16" i="19"/>
  <c r="U187" i="19"/>
  <c r="AD362" i="19"/>
  <c r="AC324" i="19"/>
  <c r="AC361" i="19"/>
  <c r="AC351" i="19"/>
  <c r="AB286" i="19"/>
  <c r="S338" i="19"/>
  <c r="X202" i="19"/>
  <c r="U241" i="19"/>
  <c r="U31" i="19"/>
  <c r="W117" i="19"/>
  <c r="T72" i="19"/>
  <c r="U82" i="19"/>
  <c r="U189" i="19"/>
  <c r="AC312" i="19"/>
  <c r="AC326" i="19"/>
  <c r="S208" i="19"/>
  <c r="T116" i="19"/>
  <c r="S189" i="19"/>
  <c r="X12" i="19"/>
  <c r="T22" i="19"/>
  <c r="S72" i="19"/>
  <c r="S88" i="19"/>
  <c r="T9" i="19"/>
  <c r="U250" i="19"/>
  <c r="AD319" i="19"/>
  <c r="AD344" i="19"/>
  <c r="AD262" i="19"/>
  <c r="AB342" i="19"/>
  <c r="T165" i="19"/>
  <c r="S141" i="19"/>
  <c r="U39" i="19"/>
  <c r="U94" i="19"/>
  <c r="T305" i="19"/>
  <c r="S366" i="19"/>
  <c r="U177" i="19"/>
  <c r="S287" i="19"/>
  <c r="T160" i="19"/>
  <c r="S65" i="19"/>
  <c r="S268" i="19"/>
  <c r="X319" i="19"/>
  <c r="U127" i="19"/>
  <c r="X9" i="19"/>
  <c r="T75" i="19"/>
  <c r="S234" i="19"/>
  <c r="S18" i="19"/>
  <c r="T337" i="19"/>
  <c r="S157" i="19"/>
  <c r="U120" i="19"/>
  <c r="U224" i="19"/>
  <c r="U113" i="19"/>
  <c r="U201" i="19"/>
  <c r="X114" i="19"/>
  <c r="Y73" i="19"/>
  <c r="U141" i="19"/>
  <c r="T39" i="19"/>
  <c r="T297" i="19"/>
  <c r="U143" i="19"/>
  <c r="T203" i="19"/>
  <c r="U360" i="19"/>
  <c r="U279" i="19"/>
  <c r="S316" i="19"/>
  <c r="S159" i="19"/>
  <c r="T266" i="19"/>
  <c r="W175" i="19"/>
  <c r="X56" i="19"/>
  <c r="T171" i="19"/>
  <c r="U153" i="19"/>
  <c r="T293" i="19"/>
  <c r="S168" i="19"/>
  <c r="S319" i="19"/>
  <c r="U251" i="19"/>
  <c r="W54" i="19"/>
  <c r="X33" i="19"/>
  <c r="S30" i="19"/>
  <c r="U200" i="19"/>
  <c r="S264" i="19"/>
  <c r="V184" i="19"/>
  <c r="T140" i="19"/>
  <c r="V96" i="19"/>
  <c r="T197" i="19"/>
  <c r="U258" i="19"/>
  <c r="T347" i="19"/>
  <c r="W216" i="19"/>
  <c r="V22" i="19"/>
  <c r="V32" i="19"/>
  <c r="X81" i="19"/>
  <c r="T59" i="19"/>
  <c r="S230" i="19"/>
  <c r="U326" i="19"/>
  <c r="U41" i="19"/>
  <c r="U105" i="19"/>
  <c r="U162" i="19"/>
  <c r="S269" i="19"/>
  <c r="T333" i="19"/>
  <c r="W134" i="19"/>
  <c r="Y41" i="19"/>
  <c r="T295" i="19"/>
  <c r="V187" i="19"/>
  <c r="S364" i="19"/>
  <c r="U329" i="19"/>
  <c r="X369" i="19"/>
  <c r="X43" i="19"/>
  <c r="X141" i="19"/>
  <c r="U327" i="19"/>
  <c r="V200" i="19"/>
  <c r="Y89" i="19"/>
  <c r="S257" i="19"/>
  <c r="W23" i="19"/>
  <c r="Z110" i="19"/>
  <c r="V225" i="19"/>
  <c r="X256" i="19"/>
  <c r="W322" i="19"/>
  <c r="X215" i="19"/>
  <c r="S300" i="19"/>
  <c r="V137" i="19"/>
  <c r="W198" i="19"/>
  <c r="X74" i="19"/>
  <c r="S337" i="19"/>
  <c r="S330" i="19"/>
  <c r="X86" i="19"/>
  <c r="X116" i="19"/>
  <c r="W113" i="19"/>
  <c r="U312" i="19"/>
  <c r="V170" i="19"/>
  <c r="V171" i="19"/>
  <c r="W252" i="19"/>
  <c r="Y32" i="19"/>
  <c r="AA80" i="19"/>
  <c r="V9" i="19"/>
  <c r="T247" i="19"/>
  <c r="V41" i="19"/>
  <c r="U352" i="19"/>
  <c r="W174" i="19"/>
  <c r="W103" i="19"/>
  <c r="W332" i="19"/>
  <c r="S346" i="19"/>
  <c r="W149" i="19"/>
  <c r="W284" i="19"/>
  <c r="V58" i="19"/>
  <c r="X188" i="19"/>
  <c r="U307" i="19"/>
  <c r="W156" i="19"/>
  <c r="V52" i="19"/>
  <c r="W196" i="19"/>
  <c r="V90" i="19"/>
  <c r="X21" i="19"/>
  <c r="W333" i="19"/>
  <c r="T319" i="19"/>
  <c r="S353" i="19"/>
  <c r="W207" i="19"/>
  <c r="W89" i="19"/>
  <c r="X197" i="19"/>
  <c r="V208" i="19"/>
  <c r="W16" i="19"/>
  <c r="V152" i="19"/>
  <c r="X54" i="19"/>
  <c r="X71" i="19"/>
  <c r="X283" i="19"/>
  <c r="U364" i="19"/>
  <c r="V138" i="19"/>
  <c r="W153" i="19"/>
  <c r="X303" i="19"/>
  <c r="T312" i="19"/>
  <c r="V86" i="19"/>
  <c r="W315" i="19"/>
  <c r="X360" i="19"/>
  <c r="V164" i="19"/>
  <c r="W155" i="19"/>
  <c r="W82" i="19"/>
  <c r="X47" i="19"/>
  <c r="V202" i="19"/>
  <c r="V278" i="19"/>
  <c r="X150" i="19"/>
  <c r="W34" i="19"/>
  <c r="X146" i="19"/>
  <c r="X176" i="19"/>
  <c r="X156" i="19"/>
  <c r="W244" i="19"/>
  <c r="Y8" i="19"/>
  <c r="Y341" i="19"/>
  <c r="X158" i="19"/>
  <c r="X135" i="19"/>
  <c r="V142" i="19"/>
  <c r="X330" i="19"/>
  <c r="Z23" i="19"/>
  <c r="W145" i="19"/>
  <c r="X275" i="19"/>
  <c r="W294" i="19"/>
  <c r="Y17" i="19"/>
  <c r="AA53" i="19"/>
  <c r="Y96" i="19"/>
  <c r="W225" i="19"/>
  <c r="AA115" i="19"/>
  <c r="X291" i="19"/>
  <c r="Y128" i="19"/>
  <c r="W314" i="19"/>
  <c r="Y181" i="19"/>
  <c r="T78" i="19"/>
  <c r="T102" i="19"/>
  <c r="T252" i="19"/>
  <c r="T264" i="19"/>
  <c r="S225" i="19"/>
  <c r="T201" i="19"/>
  <c r="T309" i="19"/>
  <c r="AD314" i="19"/>
  <c r="S34" i="19"/>
  <c r="U26" i="19"/>
  <c r="U47" i="19"/>
  <c r="T357" i="19"/>
  <c r="AB360" i="19"/>
  <c r="V221" i="19"/>
  <c r="V117" i="19"/>
  <c r="V255" i="19"/>
  <c r="AA90" i="19"/>
  <c r="Y71" i="19"/>
  <c r="W260" i="19"/>
  <c r="V206" i="19"/>
  <c r="Y57" i="19"/>
  <c r="AA5" i="19"/>
  <c r="V213" i="19"/>
  <c r="X261" i="19"/>
  <c r="T194" i="19"/>
  <c r="U222" i="19"/>
  <c r="U4" i="19"/>
  <c r="U54" i="19"/>
  <c r="U83" i="19"/>
  <c r="U6" i="19"/>
  <c r="S356" i="19"/>
  <c r="T219" i="19"/>
  <c r="W20" i="19"/>
  <c r="T209" i="19"/>
  <c r="T15" i="19"/>
  <c r="S194" i="19"/>
  <c r="T208" i="19"/>
  <c r="AD298" i="19"/>
  <c r="AD335" i="19"/>
  <c r="AC297" i="19"/>
  <c r="AD278" i="19"/>
  <c r="T334" i="19"/>
  <c r="U297" i="19"/>
  <c r="U230" i="19"/>
  <c r="S146" i="19"/>
  <c r="S25" i="19"/>
  <c r="S75" i="19"/>
  <c r="T63" i="19"/>
  <c r="S209" i="19"/>
  <c r="AD354" i="19"/>
  <c r="AC316" i="19"/>
  <c r="AC353" i="19"/>
  <c r="AC335" i="19"/>
  <c r="AB258" i="19"/>
  <c r="S87" i="19"/>
  <c r="U152" i="19"/>
  <c r="U87" i="19"/>
  <c r="S11" i="19"/>
  <c r="U236" i="19"/>
  <c r="S17" i="19"/>
  <c r="U280" i="19"/>
  <c r="AB351" i="19"/>
  <c r="AD292" i="19"/>
  <c r="AC260" i="19"/>
  <c r="W27" i="19"/>
  <c r="T241" i="19"/>
  <c r="S163" i="19"/>
  <c r="S64" i="19"/>
  <c r="T27" i="19"/>
  <c r="T131" i="19"/>
  <c r="T100" i="19"/>
  <c r="T324" i="19"/>
  <c r="T153" i="19"/>
  <c r="S21" i="19"/>
  <c r="U191" i="19"/>
  <c r="U176" i="19"/>
  <c r="U57" i="19"/>
  <c r="T156" i="19"/>
  <c r="U186" i="19"/>
  <c r="V47" i="19"/>
  <c r="V301" i="19"/>
  <c r="S10" i="19"/>
  <c r="U182" i="19"/>
  <c r="T50" i="19"/>
  <c r="S221" i="19"/>
  <c r="S302" i="19"/>
  <c r="T149" i="19"/>
  <c r="V136" i="19"/>
  <c r="U337" i="19"/>
  <c r="T283" i="19"/>
  <c r="T169" i="19"/>
  <c r="S37" i="19"/>
  <c r="U207" i="19"/>
  <c r="T275" i="19"/>
  <c r="T180" i="19"/>
  <c r="T270" i="19"/>
  <c r="X165" i="19"/>
  <c r="U112" i="19"/>
  <c r="U81" i="19"/>
  <c r="Z15" i="19"/>
  <c r="S160" i="19"/>
  <c r="T316" i="19"/>
  <c r="T274" i="19"/>
  <c r="V113" i="19"/>
  <c r="U64" i="19"/>
  <c r="T235" i="19"/>
  <c r="S47" i="19"/>
  <c r="U217" i="19"/>
  <c r="U311" i="19"/>
  <c r="S232" i="19"/>
  <c r="X19" i="19"/>
  <c r="V71" i="19"/>
  <c r="Z55" i="19"/>
  <c r="S94" i="19"/>
  <c r="T76" i="19"/>
  <c r="T204" i="19"/>
  <c r="S270" i="19"/>
  <c r="S360" i="19"/>
  <c r="V271" i="19"/>
  <c r="W316" i="19"/>
  <c r="Z30" i="19"/>
  <c r="T123" i="19"/>
  <c r="U169" i="19"/>
  <c r="U226" i="19"/>
  <c r="T346" i="19"/>
  <c r="V325" i="19"/>
  <c r="V44" i="19"/>
  <c r="U351" i="19"/>
  <c r="V335" i="19"/>
  <c r="X259" i="19"/>
  <c r="W78" i="19"/>
  <c r="V123" i="19"/>
  <c r="U319" i="19"/>
  <c r="X16" i="19"/>
  <c r="X212" i="19"/>
  <c r="X83" i="19"/>
  <c r="V143" i="19"/>
  <c r="T348" i="19"/>
  <c r="W57" i="19"/>
  <c r="S277" i="19"/>
  <c r="W282" i="19"/>
  <c r="V49" i="19"/>
  <c r="V26" i="19"/>
  <c r="U295" i="19"/>
  <c r="W168" i="19"/>
  <c r="V130" i="19"/>
  <c r="W188" i="19"/>
  <c r="X23" i="19"/>
  <c r="W120" i="19"/>
  <c r="X70" i="19"/>
  <c r="W104" i="19"/>
  <c r="U322" i="19"/>
  <c r="W44" i="19"/>
  <c r="V305" i="19"/>
  <c r="X93" i="19"/>
  <c r="W24" i="19"/>
  <c r="U324" i="19"/>
  <c r="T344" i="19"/>
  <c r="V163" i="19"/>
  <c r="U291" i="19"/>
  <c r="T311" i="19"/>
  <c r="V156" i="19"/>
  <c r="U283" i="19"/>
  <c r="V160" i="19"/>
  <c r="V241" i="19"/>
  <c r="X172" i="19"/>
  <c r="W181" i="19"/>
  <c r="X313" i="19"/>
  <c r="V75" i="19"/>
  <c r="X211" i="19"/>
  <c r="W102" i="19"/>
  <c r="V57" i="19"/>
  <c r="W127" i="19"/>
  <c r="W116" i="19"/>
  <c r="T350" i="19"/>
  <c r="T359" i="19"/>
  <c r="U301" i="19"/>
  <c r="T325" i="19"/>
  <c r="X59" i="19"/>
  <c r="V328" i="19"/>
  <c r="W205" i="19"/>
  <c r="AA129" i="19"/>
  <c r="U363" i="19"/>
  <c r="V265" i="19"/>
  <c r="W146" i="19"/>
  <c r="X45" i="19"/>
  <c r="X265" i="19"/>
  <c r="V99" i="19"/>
  <c r="X201" i="19"/>
  <c r="X85" i="19"/>
  <c r="W17" i="19"/>
  <c r="X153" i="19"/>
  <c r="U365" i="19"/>
  <c r="X80" i="19"/>
  <c r="V146" i="19"/>
  <c r="V264" i="19"/>
  <c r="V51" i="19"/>
  <c r="U348" i="19"/>
  <c r="W200" i="19"/>
  <c r="U309" i="19"/>
  <c r="V193" i="19"/>
  <c r="W80" i="19"/>
  <c r="S314" i="19"/>
  <c r="S339" i="19"/>
  <c r="X62" i="19"/>
  <c r="X206" i="19"/>
  <c r="W10" i="19"/>
  <c r="W142" i="19"/>
  <c r="V97" i="19"/>
  <c r="Z37" i="19"/>
  <c r="Y172" i="19"/>
  <c r="U341" i="19"/>
  <c r="W189" i="19"/>
  <c r="V195" i="19"/>
  <c r="S307" i="19"/>
  <c r="X213" i="19"/>
  <c r="U293" i="19"/>
  <c r="X221" i="19"/>
  <c r="AA114" i="19"/>
  <c r="AA191" i="19"/>
  <c r="W224" i="19"/>
  <c r="V321" i="19"/>
  <c r="Z131" i="19"/>
  <c r="W83" i="19"/>
  <c r="V257" i="19"/>
  <c r="AA51" i="19"/>
  <c r="X296" i="19"/>
  <c r="V172" i="19"/>
  <c r="W182" i="19"/>
  <c r="V287" i="19"/>
  <c r="X134" i="19"/>
  <c r="W209" i="19"/>
  <c r="Y40" i="19"/>
  <c r="X151" i="19"/>
  <c r="X288" i="19"/>
  <c r="Y42" i="19"/>
  <c r="Y125" i="19"/>
  <c r="Z95" i="19"/>
  <c r="V233" i="19"/>
  <c r="AA200" i="19"/>
  <c r="Z255" i="19"/>
  <c r="W169" i="19"/>
  <c r="AC309" i="19"/>
  <c r="U239" i="19"/>
  <c r="T157" i="19"/>
  <c r="AC338" i="19"/>
  <c r="U123" i="19"/>
  <c r="U243" i="19"/>
  <c r="S228" i="19"/>
  <c r="AB311" i="19"/>
  <c r="S24" i="19"/>
  <c r="T29" i="19"/>
  <c r="U103" i="19"/>
  <c r="T91" i="19"/>
  <c r="U137" i="19"/>
  <c r="G182" i="19"/>
  <c r="J306" i="19"/>
  <c r="Q305" i="19"/>
  <c r="P323" i="19"/>
  <c r="R339" i="19"/>
  <c r="R282" i="19"/>
  <c r="Q254" i="19"/>
  <c r="R285" i="19"/>
  <c r="R318" i="19"/>
  <c r="Q336" i="19"/>
  <c r="P353" i="19"/>
  <c r="P273" i="19"/>
  <c r="R303" i="19"/>
  <c r="Q339" i="19"/>
  <c r="Q353" i="19"/>
  <c r="P330" i="19"/>
  <c r="Q292" i="19"/>
  <c r="Q308" i="19"/>
  <c r="AD208" i="19"/>
  <c r="J285" i="19"/>
  <c r="J349" i="19"/>
  <c r="P317" i="19"/>
  <c r="Q294" i="19"/>
  <c r="Q278" i="19"/>
  <c r="P312" i="19"/>
  <c r="Q247" i="19"/>
  <c r="J37" i="19"/>
  <c r="J80" i="19"/>
  <c r="K141" i="19"/>
  <c r="AD190" i="19"/>
  <c r="J29" i="19"/>
  <c r="L200" i="19"/>
  <c r="AB195" i="19"/>
  <c r="AB213" i="19"/>
  <c r="U166" i="19"/>
  <c r="G133" i="19"/>
  <c r="J115" i="19"/>
  <c r="K183" i="19"/>
  <c r="K215" i="19"/>
  <c r="AD215" i="19"/>
  <c r="T108" i="19"/>
  <c r="J249" i="19"/>
  <c r="J202" i="19"/>
  <c r="AB268" i="19"/>
  <c r="J314" i="19"/>
  <c r="AB245" i="19"/>
  <c r="J313" i="19"/>
  <c r="AC236" i="19"/>
  <c r="AC227" i="19"/>
  <c r="J211" i="19"/>
  <c r="K271" i="19"/>
  <c r="J149" i="19"/>
  <c r="AD323" i="19"/>
  <c r="AD316" i="19"/>
  <c r="AB282" i="19"/>
  <c r="J8" i="19"/>
  <c r="J197" i="19"/>
  <c r="L360" i="19"/>
  <c r="AC235" i="19"/>
  <c r="AB310" i="19"/>
  <c r="AC239" i="19"/>
  <c r="AC263" i="19"/>
  <c r="AB204" i="19"/>
  <c r="AB190" i="19"/>
  <c r="AC343" i="19"/>
  <c r="AD347" i="19"/>
  <c r="AD326" i="19"/>
  <c r="AC185" i="19"/>
  <c r="AD263" i="19"/>
  <c r="AC171" i="19"/>
  <c r="AD333" i="19"/>
  <c r="X89" i="19"/>
  <c r="AB242" i="19"/>
  <c r="AB314" i="19"/>
  <c r="AD328" i="19"/>
  <c r="AD367" i="19"/>
  <c r="AC229" i="19"/>
  <c r="AC264" i="19"/>
  <c r="AD294" i="19"/>
  <c r="T126" i="19"/>
  <c r="AB241" i="19"/>
  <c r="AD364" i="19"/>
  <c r="AD336" i="19"/>
  <c r="T26" i="19"/>
  <c r="AC286" i="19"/>
  <c r="AD229" i="19"/>
  <c r="AB317" i="19"/>
  <c r="T136" i="19"/>
  <c r="AB298" i="19"/>
  <c r="AB300" i="19"/>
  <c r="T237" i="19"/>
  <c r="AD353" i="19"/>
  <c r="U133" i="19"/>
  <c r="U205" i="19"/>
  <c r="AC240" i="19"/>
  <c r="AD359" i="19"/>
  <c r="U163" i="19"/>
  <c r="AB280" i="19"/>
  <c r="AD317" i="19"/>
  <c r="AB350" i="19"/>
  <c r="T164" i="19"/>
  <c r="O236" i="19"/>
  <c r="I324" i="19"/>
  <c r="I20" i="19"/>
  <c r="M158" i="19"/>
  <c r="N265" i="19"/>
  <c r="Q176" i="19"/>
  <c r="I297" i="19"/>
  <c r="N284" i="19"/>
  <c r="N53" i="19"/>
  <c r="I62" i="19"/>
  <c r="O208" i="19"/>
  <c r="N52" i="19"/>
  <c r="O308" i="19"/>
  <c r="I348" i="19"/>
  <c r="N145" i="19"/>
  <c r="M164" i="19"/>
  <c r="M61" i="19"/>
  <c r="I284" i="19"/>
  <c r="I177" i="19"/>
  <c r="N13" i="19"/>
  <c r="H308" i="19"/>
  <c r="N117" i="19"/>
  <c r="N149" i="19"/>
  <c r="O334" i="19"/>
  <c r="N47" i="19"/>
  <c r="M150" i="19"/>
  <c r="M351" i="19"/>
  <c r="N138" i="19"/>
  <c r="N146" i="19"/>
  <c r="I110" i="19"/>
  <c r="H255" i="19"/>
  <c r="N14" i="19"/>
  <c r="I12" i="19"/>
  <c r="N55" i="19"/>
  <c r="N97" i="19"/>
  <c r="O175" i="19"/>
  <c r="Q81" i="19"/>
  <c r="M294" i="19"/>
  <c r="N214" i="19"/>
  <c r="R128" i="19"/>
  <c r="R70" i="19"/>
  <c r="I36" i="19"/>
  <c r="M64" i="19"/>
  <c r="O191" i="19"/>
  <c r="N66" i="19"/>
  <c r="O104" i="19"/>
  <c r="P151" i="19"/>
  <c r="M166" i="19"/>
  <c r="I286" i="19"/>
  <c r="O115" i="19"/>
  <c r="I65" i="19"/>
  <c r="I188" i="19"/>
  <c r="M189" i="19"/>
  <c r="M100" i="19"/>
  <c r="P127" i="19"/>
  <c r="N222" i="19"/>
  <c r="O353" i="19"/>
  <c r="O92" i="19"/>
  <c r="M124" i="19"/>
  <c r="O89" i="19"/>
  <c r="O242" i="19"/>
  <c r="M162" i="19"/>
  <c r="N357" i="19"/>
  <c r="O260" i="19"/>
  <c r="R61" i="19"/>
  <c r="R105" i="19"/>
  <c r="R80" i="19"/>
  <c r="M141" i="19"/>
  <c r="M102" i="19"/>
  <c r="M151" i="19"/>
  <c r="N150" i="19"/>
  <c r="M209" i="19"/>
  <c r="P110" i="19"/>
  <c r="O270" i="19"/>
  <c r="P36" i="19"/>
  <c r="M134" i="19"/>
  <c r="N262" i="19"/>
  <c r="N116" i="19"/>
  <c r="M212" i="19"/>
  <c r="N277" i="19"/>
  <c r="R72" i="19"/>
  <c r="O95" i="19"/>
  <c r="M118" i="19"/>
  <c r="N185" i="19"/>
  <c r="M233" i="19"/>
  <c r="R165" i="19"/>
  <c r="M329" i="19"/>
  <c r="P13" i="19"/>
  <c r="Q188" i="19"/>
  <c r="N309" i="19"/>
  <c r="Q26" i="19"/>
  <c r="P31" i="19"/>
  <c r="O172" i="19"/>
  <c r="M234" i="19"/>
  <c r="N264" i="19"/>
  <c r="N336" i="19"/>
  <c r="R24" i="19"/>
  <c r="O304" i="19"/>
  <c r="P80" i="19"/>
  <c r="N244" i="19"/>
  <c r="Q99" i="19"/>
  <c r="M235" i="19"/>
  <c r="R15" i="19"/>
  <c r="O326" i="19"/>
  <c r="M341" i="19"/>
  <c r="M249" i="19"/>
  <c r="N303" i="19"/>
  <c r="N348" i="19"/>
  <c r="M291" i="19"/>
  <c r="N313" i="19"/>
  <c r="P275" i="19"/>
  <c r="M228" i="19"/>
  <c r="R45" i="19"/>
  <c r="R7" i="19"/>
  <c r="Q41" i="19"/>
  <c r="Q39" i="19"/>
  <c r="R219" i="19"/>
  <c r="M268" i="19"/>
  <c r="M229" i="19"/>
  <c r="Q25" i="19"/>
  <c r="R23" i="19"/>
  <c r="Q72" i="19"/>
  <c r="N363" i="19"/>
  <c r="R76" i="19"/>
  <c r="P283" i="19"/>
  <c r="M284" i="19"/>
  <c r="Q16" i="19"/>
  <c r="R54" i="19"/>
  <c r="N346" i="19"/>
  <c r="R10" i="19"/>
  <c r="O238" i="19"/>
  <c r="R73" i="19"/>
  <c r="M269" i="19"/>
  <c r="O342" i="19"/>
  <c r="Q57" i="19"/>
  <c r="R187" i="19"/>
  <c r="N338" i="19"/>
  <c r="O368" i="19"/>
  <c r="AB85" i="19"/>
  <c r="AD153" i="19"/>
  <c r="AD48" i="19"/>
  <c r="AD165" i="19"/>
  <c r="AC327" i="19"/>
  <c r="AD202" i="19"/>
  <c r="AC145" i="19"/>
  <c r="AD128" i="19"/>
  <c r="AB138" i="19"/>
  <c r="AC128" i="19"/>
  <c r="AC204" i="19"/>
  <c r="Y307" i="19"/>
  <c r="Z332" i="19"/>
  <c r="AA342" i="19"/>
  <c r="AC56" i="19"/>
  <c r="Y106" i="19"/>
  <c r="Z60" i="19"/>
  <c r="Y117" i="19"/>
  <c r="AA40" i="19"/>
  <c r="V236" i="19"/>
  <c r="Y281" i="19"/>
  <c r="Y116" i="19"/>
  <c r="AA183" i="19"/>
  <c r="AA312" i="19"/>
  <c r="V356" i="19"/>
  <c r="Y94" i="19"/>
  <c r="Z168" i="19"/>
  <c r="Y215" i="19"/>
  <c r="Y250" i="19"/>
  <c r="Y92" i="19"/>
  <c r="Y157" i="19"/>
  <c r="AA274" i="19"/>
  <c r="W369" i="19"/>
  <c r="AA39" i="19"/>
  <c r="AA165" i="19"/>
  <c r="AA199" i="19"/>
  <c r="AA142" i="19"/>
  <c r="Y82" i="19"/>
  <c r="Y224" i="19"/>
  <c r="X318" i="19"/>
  <c r="Z149" i="19"/>
  <c r="Z274" i="19"/>
  <c r="Z259" i="19"/>
  <c r="AB30" i="19"/>
  <c r="AD7" i="19"/>
  <c r="Z196" i="19"/>
  <c r="Y358" i="19"/>
  <c r="Z226" i="19"/>
  <c r="AA216" i="19"/>
  <c r="AA300" i="19"/>
  <c r="AB73" i="19"/>
  <c r="Z120" i="19"/>
  <c r="AA225" i="19"/>
  <c r="Z155" i="19"/>
  <c r="Y366" i="19"/>
  <c r="Z314" i="19"/>
  <c r="Y225" i="19"/>
  <c r="Y220" i="19"/>
  <c r="Z169" i="19"/>
  <c r="Z89" i="19"/>
  <c r="Z174" i="19"/>
  <c r="AA255" i="19"/>
  <c r="Z357" i="19"/>
  <c r="Y163" i="19"/>
  <c r="AA226" i="19"/>
  <c r="AD31" i="19"/>
  <c r="Z342" i="19"/>
  <c r="AC10" i="19"/>
  <c r="Z135" i="19"/>
  <c r="Y286" i="19"/>
  <c r="AA215" i="19"/>
  <c r="AD9" i="19"/>
  <c r="Z293" i="19"/>
  <c r="AA146" i="19"/>
  <c r="AA157" i="19"/>
  <c r="Y218" i="19"/>
  <c r="AB9" i="19"/>
  <c r="AB51" i="19"/>
  <c r="AA364" i="19"/>
  <c r="AD78" i="19"/>
  <c r="Y240" i="19"/>
  <c r="AA303" i="19"/>
  <c r="Z159" i="19"/>
  <c r="AA220" i="19"/>
  <c r="AB16" i="19"/>
  <c r="AA261" i="19"/>
  <c r="Z217" i="19"/>
  <c r="AB8" i="19"/>
  <c r="Z356" i="19"/>
  <c r="AC55" i="19"/>
  <c r="Y246" i="19"/>
  <c r="Z236" i="19"/>
  <c r="Y303" i="19"/>
  <c r="AD180" i="19"/>
  <c r="Z211" i="19"/>
  <c r="AD21" i="19"/>
  <c r="AB12" i="19"/>
  <c r="AD66" i="19"/>
  <c r="AC41" i="19"/>
  <c r="Y270" i="19"/>
  <c r="AA290" i="19"/>
  <c r="Z350" i="19"/>
  <c r="Y314" i="19"/>
  <c r="AA346" i="19"/>
  <c r="Z310" i="19"/>
  <c r="AA348" i="19"/>
  <c r="Z288" i="19"/>
  <c r="AB68" i="19"/>
  <c r="AD152" i="19"/>
  <c r="AB34" i="19"/>
  <c r="Y291" i="19"/>
  <c r="AB50" i="19"/>
  <c r="AD6" i="19"/>
  <c r="Y315" i="19"/>
  <c r="AD55" i="19"/>
  <c r="AA291" i="19"/>
  <c r="AD149" i="19"/>
  <c r="AB76" i="19"/>
  <c r="AD39" i="19"/>
  <c r="AD91" i="19"/>
  <c r="AC37" i="19"/>
  <c r="AB149" i="19"/>
  <c r="Z296" i="19"/>
  <c r="AC172" i="19"/>
  <c r="AD249" i="19"/>
  <c r="Y346" i="19"/>
  <c r="Z368" i="19"/>
  <c r="AD113" i="19"/>
  <c r="AC52" i="19"/>
  <c r="Y363" i="19"/>
  <c r="AD41" i="19"/>
  <c r="AI148" i="19"/>
  <c r="AM238" i="19"/>
  <c r="AE260" i="19"/>
  <c r="J161" i="19"/>
  <c r="N112" i="19"/>
  <c r="AG133" i="19"/>
  <c r="AE127" i="19"/>
  <c r="Y217" i="19"/>
  <c r="AA137" i="19"/>
  <c r="Z254" i="19"/>
  <c r="X349" i="19"/>
  <c r="X355" i="19"/>
  <c r="W203" i="19"/>
  <c r="Y204" i="19"/>
  <c r="AA143" i="19"/>
  <c r="X287" i="19"/>
  <c r="X152" i="19"/>
  <c r="W335" i="19"/>
  <c r="Y197" i="19"/>
  <c r="W246" i="19"/>
  <c r="X274" i="19"/>
  <c r="X144" i="19"/>
  <c r="AA218" i="19"/>
  <c r="AA123" i="19"/>
  <c r="AA79" i="19"/>
  <c r="W255" i="19"/>
  <c r="Z40" i="19"/>
  <c r="V352" i="19"/>
  <c r="X250" i="19"/>
  <c r="Y88" i="19"/>
  <c r="X297" i="19"/>
  <c r="Y48" i="19"/>
  <c r="Z8" i="19"/>
  <c r="AA212" i="19"/>
  <c r="V274" i="19"/>
  <c r="Z193" i="19"/>
  <c r="W353" i="19"/>
  <c r="Y122" i="19"/>
  <c r="Z57" i="19"/>
  <c r="AA294" i="19"/>
  <c r="X348" i="19"/>
  <c r="X294" i="19"/>
  <c r="Z194" i="19"/>
  <c r="Y20" i="19"/>
  <c r="AA83" i="19"/>
  <c r="AD17" i="19"/>
  <c r="Y174" i="19"/>
  <c r="AA117" i="19"/>
  <c r="Z49" i="19"/>
  <c r="W288" i="19"/>
  <c r="AA63" i="19"/>
  <c r="Z27" i="19"/>
  <c r="V365" i="19"/>
  <c r="AA92" i="19"/>
  <c r="Y191" i="19"/>
  <c r="Z35" i="19"/>
  <c r="Y7" i="19"/>
  <c r="AA145" i="19"/>
  <c r="Y114" i="19"/>
  <c r="W304" i="19"/>
  <c r="Y22" i="19"/>
  <c r="AD24" i="19"/>
  <c r="AA130" i="19"/>
  <c r="Y74" i="19"/>
  <c r="Y207" i="19"/>
  <c r="AC123" i="19"/>
  <c r="AC28" i="19"/>
  <c r="Y209" i="19"/>
  <c r="V368" i="19"/>
  <c r="X168" i="19"/>
  <c r="V234" i="19"/>
  <c r="Z66" i="19"/>
  <c r="V181" i="19"/>
  <c r="W243" i="19"/>
  <c r="W171" i="19"/>
  <c r="X280" i="19"/>
  <c r="V141" i="19"/>
  <c r="V273" i="19"/>
  <c r="AA18" i="19"/>
  <c r="W106" i="19"/>
  <c r="V337" i="19"/>
  <c r="V150" i="19"/>
  <c r="AA326" i="19"/>
  <c r="V103" i="19"/>
  <c r="S293" i="19"/>
  <c r="T90" i="19"/>
  <c r="T191" i="19"/>
  <c r="T8" i="19"/>
  <c r="T195" i="19"/>
  <c r="S181" i="19"/>
  <c r="U344" i="19"/>
  <c r="S35" i="19"/>
  <c r="S201" i="19"/>
  <c r="T96" i="19"/>
  <c r="U93" i="19"/>
  <c r="U227" i="19"/>
  <c r="S104" i="19"/>
  <c r="AB367" i="19"/>
  <c r="AC331" i="19"/>
  <c r="T202" i="19"/>
  <c r="T98" i="19"/>
  <c r="S170" i="19"/>
  <c r="T215" i="19"/>
  <c r="U229" i="19"/>
  <c r="AD327" i="19"/>
  <c r="AD360" i="19"/>
  <c r="AD270" i="19"/>
  <c r="AB358" i="19"/>
  <c r="T265" i="19"/>
  <c r="T299" i="19"/>
  <c r="T185" i="19"/>
  <c r="U19" i="19"/>
  <c r="T119" i="19"/>
  <c r="U253" i="19"/>
  <c r="T129" i="19"/>
  <c r="AC325" i="19"/>
  <c r="AC362" i="19"/>
  <c r="AB324" i="19"/>
  <c r="AB267" i="19"/>
  <c r="X139" i="19"/>
  <c r="T210" i="19"/>
  <c r="S129" i="19"/>
  <c r="U66" i="19"/>
  <c r="T182" i="19"/>
  <c r="X142" i="19"/>
  <c r="U232" i="19"/>
  <c r="V18" i="19"/>
  <c r="T133" i="19"/>
  <c r="T217" i="19"/>
  <c r="T292" i="19"/>
  <c r="S85" i="19"/>
  <c r="V153" i="19"/>
  <c r="T300" i="19"/>
  <c r="T86" i="19"/>
  <c r="T114" i="19"/>
  <c r="U320" i="19"/>
  <c r="S54" i="19"/>
  <c r="T155" i="19"/>
  <c r="T36" i="19"/>
  <c r="S135" i="19"/>
  <c r="T173" i="19"/>
  <c r="W6" i="19"/>
  <c r="U107" i="19"/>
  <c r="T233" i="19"/>
  <c r="S101" i="19"/>
  <c r="U286" i="19"/>
  <c r="U32" i="19"/>
  <c r="S134" i="19"/>
  <c r="W339" i="19"/>
  <c r="S103" i="19"/>
  <c r="S350" i="19"/>
  <c r="U216" i="19"/>
  <c r="X42" i="19"/>
  <c r="T221" i="19"/>
  <c r="T313" i="19"/>
  <c r="S224" i="19"/>
  <c r="T282" i="19"/>
  <c r="U354" i="19"/>
  <c r="U259" i="19"/>
  <c r="S344" i="19"/>
  <c r="AA67" i="19"/>
  <c r="U128" i="19"/>
  <c r="V14" i="19"/>
  <c r="S111" i="19"/>
  <c r="X32" i="19"/>
  <c r="S273" i="19"/>
  <c r="S158" i="19"/>
  <c r="T281" i="19"/>
  <c r="U154" i="19"/>
  <c r="S283" i="19"/>
  <c r="U16" i="19"/>
  <c r="T187" i="19"/>
  <c r="W21" i="19"/>
  <c r="U233" i="19"/>
  <c r="U361" i="19"/>
  <c r="S359" i="19"/>
  <c r="S265" i="19"/>
  <c r="W86" i="19"/>
  <c r="T364" i="19"/>
  <c r="T254" i="19"/>
  <c r="W350" i="19"/>
  <c r="T365" i="19"/>
  <c r="W39" i="19"/>
  <c r="X63" i="19"/>
  <c r="X36" i="19"/>
  <c r="W309" i="19"/>
  <c r="V203" i="19"/>
  <c r="T288" i="19"/>
  <c r="X121" i="19"/>
  <c r="W60" i="19"/>
  <c r="W22" i="19"/>
  <c r="V7" i="19"/>
  <c r="Y34" i="19"/>
  <c r="V183" i="19"/>
  <c r="V82" i="19"/>
  <c r="W46" i="19"/>
  <c r="X243" i="19"/>
  <c r="W13" i="19"/>
  <c r="U284" i="19"/>
  <c r="X90" i="19"/>
  <c r="AA34" i="19"/>
  <c r="V248" i="19"/>
  <c r="U355" i="19"/>
  <c r="W61" i="19"/>
  <c r="W48" i="19"/>
  <c r="V27" i="19"/>
  <c r="X181" i="19"/>
  <c r="W73" i="19"/>
  <c r="Z61" i="19"/>
  <c r="X17" i="19"/>
  <c r="U252" i="19"/>
  <c r="T361" i="19"/>
  <c r="W124" i="19"/>
  <c r="X273" i="19"/>
  <c r="W30" i="19"/>
  <c r="U260" i="19"/>
  <c r="V87" i="19"/>
  <c r="V8" i="19"/>
  <c r="V40" i="19"/>
  <c r="Z106" i="19"/>
  <c r="V207" i="19"/>
  <c r="W158" i="19"/>
  <c r="W88" i="19"/>
  <c r="X307" i="19"/>
  <c r="X161" i="19"/>
  <c r="Y158" i="19"/>
  <c r="W50" i="19"/>
  <c r="W79" i="19"/>
  <c r="U332" i="19"/>
  <c r="W213" i="19"/>
  <c r="S345" i="19"/>
  <c r="X194" i="19"/>
  <c r="Y56" i="19"/>
  <c r="W81" i="19"/>
  <c r="V151" i="19"/>
  <c r="V295" i="19"/>
  <c r="T310" i="19"/>
  <c r="V139" i="19"/>
  <c r="X46" i="19"/>
  <c r="V180" i="19"/>
  <c r="U339" i="19"/>
  <c r="V12" i="19"/>
  <c r="V145" i="19"/>
  <c r="W118" i="19"/>
  <c r="AA60" i="19"/>
  <c r="V354" i="19"/>
  <c r="S322" i="19"/>
  <c r="V192" i="19"/>
  <c r="V45" i="19"/>
  <c r="W206" i="19"/>
  <c r="W346" i="19"/>
  <c r="W74" i="19"/>
  <c r="Y210" i="19"/>
  <c r="X39" i="19"/>
  <c r="X362" i="19"/>
  <c r="W193" i="19"/>
  <c r="V229" i="19"/>
  <c r="Z137" i="19"/>
  <c r="V5" i="19"/>
  <c r="X133" i="19"/>
  <c r="X105" i="19"/>
  <c r="Y65" i="19"/>
  <c r="V254" i="19"/>
  <c r="U357" i="19"/>
  <c r="W152" i="19"/>
  <c r="V144" i="19"/>
  <c r="X231" i="19"/>
  <c r="V334" i="19"/>
  <c r="V173" i="19"/>
  <c r="V313" i="19"/>
  <c r="W355" i="19"/>
  <c r="V270" i="19"/>
  <c r="V228" i="19"/>
  <c r="Z305" i="19"/>
  <c r="Y135" i="19"/>
  <c r="X169" i="19"/>
  <c r="X339" i="19"/>
  <c r="X175" i="19"/>
  <c r="W317" i="19"/>
  <c r="AA52" i="19"/>
  <c r="X299" i="19"/>
  <c r="AA111" i="19"/>
  <c r="W347" i="19"/>
  <c r="V165" i="19"/>
  <c r="AA42" i="19"/>
  <c r="V279" i="19"/>
  <c r="Z48" i="19"/>
  <c r="W217" i="19"/>
  <c r="Y248" i="19"/>
  <c r="W342" i="19"/>
  <c r="W97" i="19"/>
  <c r="X182" i="19"/>
  <c r="X335" i="19"/>
  <c r="V109" i="19"/>
  <c r="W210" i="19"/>
  <c r="X112" i="19"/>
  <c r="W122" i="19"/>
  <c r="W323" i="19"/>
  <c r="AD305" i="19"/>
  <c r="AC364" i="19"/>
  <c r="S139" i="19"/>
  <c r="U183" i="19"/>
  <c r="T130" i="19"/>
  <c r="U86" i="19"/>
  <c r="J90" i="19"/>
  <c r="Q365" i="19"/>
  <c r="P322" i="19"/>
  <c r="R228" i="19"/>
  <c r="AC292" i="19"/>
  <c r="K176" i="19"/>
  <c r="R274" i="19"/>
  <c r="R320" i="19"/>
  <c r="Q246" i="19"/>
  <c r="R269" i="19"/>
  <c r="AD301" i="19"/>
  <c r="J192" i="19"/>
  <c r="P357" i="19"/>
  <c r="P307" i="19"/>
  <c r="R323" i="19"/>
  <c r="R266" i="19"/>
  <c r="Q306" i="19"/>
  <c r="P293" i="19"/>
  <c r="Q238" i="19"/>
  <c r="J104" i="19"/>
  <c r="R366" i="19"/>
  <c r="R356" i="19"/>
  <c r="R300" i="19"/>
  <c r="Q331" i="19"/>
  <c r="R294" i="19"/>
  <c r="Q346" i="19"/>
  <c r="L83" i="19"/>
  <c r="G214" i="19"/>
  <c r="K247" i="19"/>
  <c r="J93" i="19"/>
  <c r="AC216" i="19"/>
  <c r="AC256" i="19"/>
  <c r="T138" i="19"/>
  <c r="J69" i="19"/>
  <c r="J200" i="19"/>
  <c r="J288" i="19"/>
  <c r="AD257" i="19"/>
  <c r="AC252" i="19"/>
  <c r="AD340" i="19"/>
  <c r="J310" i="19"/>
  <c r="G69" i="19"/>
  <c r="AC217" i="19"/>
  <c r="Q92" i="19"/>
  <c r="K342" i="19"/>
  <c r="AC269" i="19"/>
  <c r="AC347" i="19"/>
  <c r="K312" i="19"/>
  <c r="J88" i="19"/>
  <c r="J165" i="19"/>
  <c r="L104" i="19"/>
  <c r="J66" i="19"/>
  <c r="AC258" i="19"/>
  <c r="AB337" i="19"/>
  <c r="J51" i="19"/>
  <c r="K45" i="19"/>
  <c r="AD174" i="19"/>
  <c r="J43" i="19"/>
  <c r="AD274" i="19"/>
  <c r="AB272" i="19"/>
  <c r="AD189" i="19"/>
  <c r="AD175" i="19"/>
  <c r="AD241" i="19"/>
  <c r="AC231" i="19"/>
  <c r="AB364" i="19"/>
  <c r="AD245" i="19"/>
  <c r="T261" i="19"/>
  <c r="AD221" i="19"/>
  <c r="AD207" i="19"/>
  <c r="U14" i="19"/>
  <c r="AC341" i="19"/>
  <c r="AB303" i="19"/>
  <c r="AB340" i="19"/>
  <c r="AB283" i="19"/>
  <c r="AD308" i="19"/>
  <c r="AD253" i="19"/>
  <c r="S203" i="19"/>
  <c r="T109" i="19"/>
  <c r="U106" i="19"/>
  <c r="U116" i="19"/>
  <c r="AB359" i="19"/>
  <c r="AB273" i="19"/>
  <c r="S31" i="19"/>
  <c r="T246" i="19"/>
  <c r="T154" i="19"/>
  <c r="U77" i="19"/>
  <c r="S122" i="19"/>
  <c r="AC298" i="19"/>
  <c r="AB302" i="19"/>
  <c r="AB339" i="19"/>
  <c r="AC299" i="19"/>
  <c r="W245" i="19"/>
  <c r="S326" i="19"/>
  <c r="S199" i="19"/>
  <c r="U240" i="19"/>
  <c r="S109" i="19"/>
  <c r="Y18" i="19"/>
  <c r="T245" i="19"/>
  <c r="U209" i="19"/>
  <c r="W28" i="19"/>
  <c r="U30" i="19"/>
  <c r="S149" i="19"/>
  <c r="T19" i="19"/>
  <c r="S110" i="19"/>
  <c r="S79" i="19"/>
  <c r="T330" i="19"/>
  <c r="V63" i="19"/>
  <c r="T178" i="19"/>
  <c r="S349" i="19"/>
  <c r="S267" i="19"/>
  <c r="T236" i="19"/>
  <c r="U335" i="19"/>
  <c r="W5" i="19"/>
  <c r="S165" i="19"/>
  <c r="S238" i="19"/>
  <c r="X49" i="19"/>
  <c r="X34" i="19"/>
  <c r="S288" i="19"/>
  <c r="S46" i="19"/>
  <c r="U193" i="19"/>
  <c r="S343" i="19"/>
  <c r="U330" i="19"/>
  <c r="S292" i="19"/>
  <c r="V25" i="19"/>
  <c r="X347" i="19"/>
  <c r="S22" i="19"/>
  <c r="U192" i="19"/>
  <c r="T251" i="19"/>
  <c r="S175" i="19"/>
  <c r="S365" i="19"/>
  <c r="T189" i="19"/>
  <c r="W76" i="19"/>
  <c r="X18" i="19"/>
  <c r="Z186" i="19"/>
  <c r="W109" i="19"/>
  <c r="T51" i="19"/>
  <c r="S222" i="19"/>
  <c r="U33" i="19"/>
  <c r="U161" i="19"/>
  <c r="U218" i="19"/>
  <c r="S285" i="19"/>
  <c r="V6" i="19"/>
  <c r="W35" i="19"/>
  <c r="U299" i="19"/>
  <c r="U80" i="19"/>
  <c r="S127" i="19"/>
  <c r="S184" i="19"/>
  <c r="V30" i="19"/>
  <c r="U275" i="19"/>
  <c r="T255" i="19"/>
  <c r="W11" i="19"/>
  <c r="X57" i="19"/>
  <c r="AA87" i="19"/>
  <c r="U353" i="19"/>
  <c r="X67" i="19"/>
  <c r="X75" i="19"/>
  <c r="Z117" i="19"/>
  <c r="Z62" i="19"/>
  <c r="W19" i="19"/>
  <c r="Y86" i="19"/>
  <c r="S342" i="19"/>
  <c r="W110" i="19"/>
  <c r="X232" i="19"/>
  <c r="X154" i="19"/>
  <c r="X69" i="19"/>
  <c r="V28" i="19"/>
  <c r="X219" i="19"/>
  <c r="X108" i="19"/>
  <c r="V210" i="19"/>
  <c r="X177" i="19"/>
  <c r="V54" i="19"/>
  <c r="T278" i="19"/>
  <c r="X148" i="19"/>
  <c r="V294" i="19"/>
  <c r="X60" i="19"/>
  <c r="X13" i="19"/>
  <c r="T355" i="19"/>
  <c r="X94" i="19"/>
  <c r="V211" i="19"/>
  <c r="X193" i="19"/>
  <c r="S334" i="19"/>
  <c r="Z76" i="19"/>
  <c r="X5" i="19"/>
  <c r="V318" i="19"/>
  <c r="X6" i="19"/>
  <c r="X140" i="19"/>
  <c r="S347" i="19"/>
  <c r="AD10" i="19"/>
  <c r="W45" i="19"/>
  <c r="U346" i="19"/>
  <c r="V42" i="19"/>
  <c r="W150" i="19"/>
  <c r="X100" i="19"/>
  <c r="AA36" i="19"/>
  <c r="W94" i="19"/>
  <c r="W47" i="19"/>
  <c r="U268" i="19"/>
  <c r="X20" i="19"/>
  <c r="X52" i="19"/>
  <c r="V55" i="19"/>
  <c r="W357" i="19"/>
  <c r="W192" i="19"/>
  <c r="X171" i="19"/>
  <c r="T294" i="19"/>
  <c r="AA43" i="19"/>
  <c r="X22" i="19"/>
  <c r="X131" i="19"/>
  <c r="T342" i="19"/>
  <c r="V217" i="19"/>
  <c r="V92" i="19"/>
  <c r="AA182" i="19"/>
  <c r="V43" i="19"/>
  <c r="Z134" i="19"/>
  <c r="U340" i="19"/>
  <c r="AA91" i="19"/>
  <c r="W8" i="19"/>
  <c r="S306" i="19"/>
  <c r="W132" i="19"/>
  <c r="X228" i="19"/>
  <c r="X354" i="19"/>
  <c r="X124" i="19"/>
  <c r="X37" i="19"/>
  <c r="V186" i="19"/>
  <c r="V76" i="19"/>
  <c r="W129" i="19"/>
  <c r="V20" i="19"/>
  <c r="X242" i="19"/>
  <c r="U333" i="19"/>
  <c r="X229" i="19"/>
  <c r="S299" i="19"/>
  <c r="V121" i="19"/>
  <c r="Z39" i="19"/>
  <c r="V341" i="19"/>
  <c r="V69" i="19"/>
  <c r="X222" i="19"/>
  <c r="X55" i="19"/>
  <c r="X180" i="19"/>
  <c r="X103" i="19"/>
  <c r="W75" i="19"/>
  <c r="X346" i="19"/>
  <c r="V100" i="19"/>
  <c r="W331" i="19"/>
  <c r="V367" i="19"/>
  <c r="V191" i="19"/>
  <c r="X282" i="19"/>
  <c r="AB35" i="19"/>
  <c r="Z90" i="19"/>
  <c r="V114" i="19"/>
  <c r="X312" i="19"/>
  <c r="X166" i="19"/>
  <c r="V310" i="19"/>
  <c r="Y190" i="19"/>
  <c r="Z54" i="19"/>
  <c r="AA35" i="19"/>
  <c r="V134" i="19"/>
  <c r="V246" i="19"/>
  <c r="W348" i="19"/>
  <c r="V198" i="19"/>
  <c r="V332" i="19"/>
  <c r="S178" i="19"/>
  <c r="S69" i="19"/>
  <c r="AC301" i="19"/>
  <c r="T232" i="19"/>
  <c r="S68" i="19"/>
  <c r="T113" i="19"/>
  <c r="S352" i="19"/>
  <c r="U73" i="19"/>
  <c r="AC349" i="19"/>
  <c r="W85" i="19"/>
  <c r="T35" i="19"/>
  <c r="AB229" i="19"/>
  <c r="K334" i="19"/>
  <c r="P348" i="19"/>
  <c r="R365" i="19"/>
  <c r="Q319" i="19"/>
  <c r="P287" i="19"/>
  <c r="R297" i="19"/>
  <c r="P368" i="19"/>
  <c r="R258" i="19"/>
  <c r="R292" i="19"/>
  <c r="AB205" i="19"/>
  <c r="G295" i="19"/>
  <c r="J342" i="19"/>
  <c r="G5" i="19"/>
  <c r="Q361" i="19"/>
  <c r="P346" i="19"/>
  <c r="Q349" i="19"/>
  <c r="AC302" i="19"/>
  <c r="J35" i="19"/>
  <c r="R343" i="19"/>
  <c r="Q333" i="19"/>
  <c r="P295" i="19"/>
  <c r="AC202" i="19"/>
  <c r="J85" i="19"/>
  <c r="R302" i="19"/>
  <c r="Q320" i="19"/>
  <c r="P337" i="19"/>
  <c r="R251" i="19"/>
  <c r="P256" i="19"/>
  <c r="Q287" i="19"/>
  <c r="K27" i="19"/>
  <c r="AC250" i="19"/>
  <c r="W144" i="19"/>
  <c r="J222" i="19"/>
  <c r="K80" i="19"/>
  <c r="J181" i="19"/>
  <c r="L232" i="19"/>
  <c r="AB353" i="19"/>
  <c r="P341" i="19"/>
  <c r="K240" i="19"/>
  <c r="J320" i="19"/>
  <c r="H269" i="19"/>
  <c r="J67" i="19"/>
  <c r="J363" i="19"/>
  <c r="N111" i="19"/>
  <c r="K167" i="19"/>
  <c r="J109" i="19"/>
  <c r="L8" i="19"/>
  <c r="K231" i="19"/>
  <c r="AD309" i="19"/>
  <c r="K264" i="19"/>
  <c r="J317" i="19"/>
  <c r="J195" i="19"/>
  <c r="J117" i="19"/>
  <c r="AB345" i="19"/>
  <c r="AD341" i="19"/>
  <c r="AD275" i="19"/>
  <c r="AB214" i="19"/>
  <c r="U151" i="19"/>
  <c r="AD246" i="19"/>
  <c r="AB221" i="19"/>
  <c r="AC243" i="19"/>
  <c r="AD281" i="19"/>
  <c r="AC193" i="19"/>
  <c r="AB289" i="19"/>
  <c r="AC179" i="19"/>
  <c r="AB261" i="19"/>
  <c r="AC304" i="19"/>
  <c r="AB307" i="19"/>
  <c r="AD338" i="19"/>
  <c r="AD236" i="19"/>
  <c r="AC307" i="19"/>
  <c r="AD232" i="19"/>
  <c r="AB331" i="19"/>
  <c r="AC278" i="19"/>
  <c r="S247" i="19"/>
  <c r="U196" i="19"/>
  <c r="U11" i="19"/>
  <c r="S197" i="19"/>
  <c r="U257" i="19"/>
  <c r="U36" i="19"/>
  <c r="AC280" i="19"/>
  <c r="AD321" i="19"/>
  <c r="AB315" i="19"/>
  <c r="AB305" i="19"/>
  <c r="AB325" i="19"/>
  <c r="U13" i="19"/>
  <c r="S117" i="19"/>
  <c r="U247" i="19"/>
  <c r="O290" i="19"/>
  <c r="O129" i="19"/>
  <c r="N143" i="19"/>
  <c r="I220" i="19"/>
  <c r="I260" i="19"/>
  <c r="H346" i="19"/>
  <c r="I161" i="19"/>
  <c r="N102" i="19"/>
  <c r="M8" i="19"/>
  <c r="O25" i="19"/>
  <c r="M311" i="19"/>
  <c r="O200" i="19"/>
  <c r="M18" i="19"/>
  <c r="I241" i="19"/>
  <c r="O34" i="19"/>
  <c r="I6" i="19"/>
  <c r="O196" i="19"/>
  <c r="M286" i="19"/>
  <c r="H330" i="19"/>
  <c r="O100" i="19"/>
  <c r="N6" i="19"/>
  <c r="I153" i="19"/>
  <c r="M271" i="19"/>
  <c r="H290" i="19"/>
  <c r="N79" i="19"/>
  <c r="H252" i="19"/>
  <c r="N99" i="19"/>
  <c r="O285" i="19"/>
  <c r="O4" i="19"/>
  <c r="O61" i="19"/>
  <c r="N179" i="19"/>
  <c r="M328" i="19"/>
  <c r="H348" i="19"/>
  <c r="N45" i="19"/>
  <c r="I273" i="19"/>
  <c r="H250" i="19"/>
  <c r="O12" i="19"/>
  <c r="M206" i="19"/>
  <c r="N201" i="19"/>
  <c r="O186" i="19"/>
  <c r="R11" i="19"/>
  <c r="M360" i="19"/>
  <c r="N208" i="19"/>
  <c r="O365" i="19"/>
  <c r="H274" i="19"/>
  <c r="O20" i="19"/>
  <c r="O340" i="19"/>
  <c r="O128" i="19"/>
  <c r="M200" i="19"/>
  <c r="O148" i="19"/>
  <c r="O266" i="19"/>
  <c r="M67" i="19"/>
  <c r="I158" i="19"/>
  <c r="H303" i="19"/>
  <c r="N30" i="19"/>
  <c r="N109" i="19"/>
  <c r="I60" i="19"/>
  <c r="N269" i="19"/>
  <c r="M116" i="19"/>
  <c r="O207" i="19"/>
  <c r="N115" i="19"/>
  <c r="R13" i="19"/>
  <c r="Q204" i="19"/>
  <c r="O36" i="19"/>
  <c r="M76" i="19"/>
  <c r="O113" i="19"/>
  <c r="R6" i="19"/>
  <c r="N350" i="19"/>
  <c r="P99" i="19"/>
  <c r="M246" i="19"/>
  <c r="O284" i="19"/>
  <c r="N233" i="19"/>
  <c r="N343" i="19"/>
  <c r="R20" i="19"/>
  <c r="O209" i="19"/>
  <c r="N100" i="19"/>
  <c r="M144" i="19"/>
  <c r="N300" i="19"/>
  <c r="N166" i="19"/>
  <c r="O227" i="19"/>
  <c r="O164" i="19"/>
  <c r="N200" i="19"/>
  <c r="M226" i="19"/>
  <c r="M125" i="19"/>
  <c r="N132" i="19"/>
  <c r="O195" i="19"/>
  <c r="O338" i="19"/>
  <c r="M230" i="19"/>
  <c r="M179" i="19"/>
  <c r="M346" i="19"/>
  <c r="O237" i="19"/>
  <c r="O278" i="19"/>
  <c r="O111" i="19"/>
  <c r="M160" i="19"/>
  <c r="N182" i="19"/>
  <c r="N275" i="19"/>
  <c r="N191" i="19"/>
  <c r="R29" i="19"/>
  <c r="O233" i="19"/>
  <c r="O369" i="19"/>
  <c r="O239" i="19"/>
  <c r="O157" i="19"/>
  <c r="O316" i="19"/>
  <c r="N257" i="19"/>
  <c r="M303" i="19"/>
  <c r="M323" i="19"/>
  <c r="N369" i="19"/>
  <c r="Q74" i="19"/>
  <c r="R4" i="19"/>
  <c r="N268" i="19"/>
  <c r="N316" i="19"/>
  <c r="N242" i="19"/>
  <c r="P143" i="19"/>
  <c r="P19" i="19"/>
  <c r="O189" i="19"/>
  <c r="N287" i="19"/>
  <c r="O330" i="19"/>
  <c r="R21" i="19"/>
  <c r="M293" i="19"/>
  <c r="M315" i="19"/>
  <c r="M356" i="19"/>
  <c r="Q52" i="19"/>
  <c r="P107" i="19"/>
  <c r="Q190" i="19"/>
  <c r="O281" i="19"/>
  <c r="N159" i="19"/>
  <c r="M243" i="19"/>
  <c r="O271" i="19"/>
  <c r="P29" i="19"/>
  <c r="R9" i="19"/>
  <c r="P146" i="19"/>
  <c r="M251" i="19"/>
  <c r="M285" i="19"/>
  <c r="M307" i="19"/>
  <c r="P109" i="19"/>
  <c r="P23" i="19"/>
  <c r="R97" i="19"/>
  <c r="R270" i="19"/>
  <c r="O222" i="19"/>
  <c r="M306" i="19"/>
  <c r="M347" i="19"/>
  <c r="P269" i="19"/>
  <c r="R112" i="19"/>
  <c r="P101" i="19"/>
  <c r="Q156" i="19"/>
  <c r="J75" i="19"/>
  <c r="O298" i="19"/>
  <c r="P94" i="19"/>
  <c r="M310" i="19"/>
  <c r="Q95" i="19"/>
  <c r="Q86" i="19"/>
  <c r="O223" i="19"/>
  <c r="R14" i="19"/>
  <c r="Q18" i="19"/>
  <c r="R25" i="19"/>
  <c r="R170" i="19"/>
  <c r="P82" i="19"/>
  <c r="Q263" i="19"/>
  <c r="N299" i="19"/>
  <c r="Q288" i="19"/>
  <c r="R43" i="19"/>
  <c r="O358" i="19"/>
  <c r="Q12" i="19"/>
  <c r="R145" i="19"/>
  <c r="P132" i="19"/>
  <c r="P102" i="19"/>
  <c r="Q127" i="19"/>
  <c r="Q215" i="19"/>
  <c r="P129" i="19"/>
  <c r="R350" i="19"/>
  <c r="O343" i="19"/>
  <c r="N315" i="19"/>
  <c r="P50" i="19"/>
  <c r="P69" i="19"/>
  <c r="R147" i="19"/>
  <c r="P235" i="19"/>
  <c r="P356" i="19"/>
  <c r="N353" i="19"/>
  <c r="R65" i="19"/>
  <c r="P7" i="19"/>
  <c r="Q181" i="19"/>
  <c r="Q143" i="19"/>
  <c r="R55" i="19"/>
  <c r="R163" i="19"/>
  <c r="P88" i="19"/>
  <c r="P202" i="19"/>
  <c r="R200" i="19"/>
  <c r="R86" i="19"/>
  <c r="R85" i="19"/>
  <c r="P52" i="19"/>
  <c r="P66" i="19"/>
  <c r="Q260" i="19"/>
  <c r="P85" i="19"/>
  <c r="R66" i="19"/>
  <c r="P184" i="19"/>
  <c r="P121" i="19"/>
  <c r="X341" i="19"/>
  <c r="Z17" i="19"/>
  <c r="Z93" i="19"/>
  <c r="W115" i="19"/>
  <c r="AA44" i="19"/>
  <c r="Z56" i="19"/>
  <c r="W279" i="19"/>
  <c r="X356" i="19"/>
  <c r="Z7" i="19"/>
  <c r="AA97" i="19"/>
  <c r="W231" i="19"/>
  <c r="Z9" i="19"/>
  <c r="Z96" i="19"/>
  <c r="W310" i="19"/>
  <c r="AA38" i="19"/>
  <c r="V243" i="19"/>
  <c r="Y13" i="19"/>
  <c r="Y295" i="19"/>
  <c r="AA14" i="19"/>
  <c r="Z75" i="19"/>
  <c r="V291" i="19"/>
  <c r="X365" i="19"/>
  <c r="X238" i="19"/>
  <c r="Z74" i="19"/>
  <c r="V306" i="19"/>
  <c r="AA150" i="19"/>
  <c r="X333" i="19"/>
  <c r="AA369" i="19"/>
  <c r="W343" i="19"/>
  <c r="V307" i="19"/>
  <c r="AA95" i="19"/>
  <c r="Y199" i="19"/>
  <c r="AA284" i="19"/>
  <c r="AA6" i="19"/>
  <c r="AA119" i="19"/>
  <c r="V308" i="19"/>
  <c r="Z156" i="19"/>
  <c r="AA116" i="19"/>
  <c r="AA323" i="19"/>
  <c r="AA217" i="19"/>
  <c r="AA15" i="19"/>
  <c r="V316" i="19"/>
  <c r="Y111" i="19"/>
  <c r="X302" i="19"/>
  <c r="Z146" i="19"/>
  <c r="AC11" i="19"/>
  <c r="Y24" i="19"/>
  <c r="W329" i="19"/>
  <c r="W138" i="19"/>
  <c r="V269" i="19"/>
  <c r="X368" i="19"/>
  <c r="V363" i="19"/>
  <c r="V349" i="19"/>
  <c r="S254" i="19"/>
  <c r="U159" i="19"/>
  <c r="T306" i="19"/>
  <c r="S188" i="19"/>
  <c r="U117" i="19"/>
  <c r="T280" i="19"/>
  <c r="S278" i="19"/>
  <c r="T177" i="19"/>
  <c r="S28" i="19"/>
  <c r="T253" i="19"/>
  <c r="T25" i="19"/>
  <c r="S128" i="19"/>
  <c r="T276" i="19"/>
  <c r="T273" i="19"/>
  <c r="AC314" i="19"/>
  <c r="AB334" i="19"/>
  <c r="AC257" i="19"/>
  <c r="S304" i="19"/>
  <c r="U184" i="19"/>
  <c r="U198" i="19"/>
  <c r="T277" i="19"/>
  <c r="AC333" i="19"/>
  <c r="AB295" i="19"/>
  <c r="AB332" i="19"/>
  <c r="AB275" i="19"/>
  <c r="S231" i="19"/>
  <c r="X73" i="19"/>
  <c r="S53" i="19"/>
  <c r="U298" i="19"/>
  <c r="S51" i="19"/>
  <c r="S336" i="19"/>
  <c r="AB368" i="19"/>
  <c r="AD329" i="19"/>
  <c r="AD366" i="19"/>
  <c r="AB362" i="19"/>
  <c r="AC271" i="19"/>
  <c r="U263" i="19"/>
  <c r="T172" i="19"/>
  <c r="U206" i="19"/>
  <c r="U181" i="19"/>
  <c r="T341" i="19"/>
  <c r="S62" i="19"/>
  <c r="T163" i="19"/>
  <c r="T44" i="19"/>
  <c r="T314" i="19"/>
  <c r="U174" i="19"/>
  <c r="T42" i="19"/>
  <c r="S213" i="19"/>
  <c r="T211" i="19"/>
  <c r="X28" i="19"/>
  <c r="T188" i="19"/>
  <c r="T229" i="19"/>
  <c r="T158" i="19"/>
  <c r="T14" i="19"/>
  <c r="S204" i="19"/>
  <c r="T269" i="19"/>
  <c r="U71" i="19"/>
  <c r="T242" i="19"/>
  <c r="U212" i="19"/>
  <c r="T80" i="19"/>
  <c r="U190" i="19"/>
  <c r="U248" i="19"/>
  <c r="X35" i="19"/>
  <c r="T58" i="19"/>
  <c r="S229" i="19"/>
  <c r="S215" i="19"/>
  <c r="T147" i="19"/>
  <c r="T28" i="19"/>
  <c r="S263" i="19"/>
  <c r="W36" i="19"/>
  <c r="T181" i="19"/>
  <c r="S86" i="19"/>
  <c r="U262" i="19"/>
  <c r="T68" i="19"/>
  <c r="S239" i="19"/>
  <c r="T257" i="19"/>
  <c r="W364" i="19"/>
  <c r="U302" i="19"/>
  <c r="U342" i="19"/>
  <c r="T115" i="19"/>
  <c r="U97" i="19"/>
  <c r="U225" i="19"/>
  <c r="U313" i="19"/>
  <c r="S296" i="19"/>
  <c r="V201" i="19"/>
  <c r="W56" i="19"/>
  <c r="U144" i="19"/>
  <c r="S191" i="19"/>
  <c r="S249" i="19"/>
  <c r="X97" i="19"/>
  <c r="W55" i="19"/>
  <c r="V23" i="19"/>
  <c r="T271" i="19"/>
  <c r="W71" i="19"/>
  <c r="U234" i="19"/>
  <c r="V24" i="19"/>
  <c r="U289" i="19"/>
  <c r="U267" i="19"/>
  <c r="W164" i="19"/>
  <c r="U308" i="19"/>
  <c r="V104" i="19"/>
  <c r="V39" i="19"/>
  <c r="X196" i="19"/>
  <c r="V218" i="19"/>
  <c r="U304" i="19"/>
  <c r="X185" i="19"/>
  <c r="S351" i="19"/>
  <c r="Z22" i="19"/>
  <c r="W197" i="19"/>
  <c r="W96" i="19"/>
  <c r="W234" i="19"/>
  <c r="V288" i="19"/>
  <c r="V220" i="19"/>
  <c r="V81" i="19"/>
  <c r="T286" i="19"/>
  <c r="X92" i="19"/>
  <c r="W12" i="19"/>
  <c r="V345" i="19"/>
  <c r="W275" i="19"/>
  <c r="W221" i="19"/>
  <c r="T326" i="19"/>
  <c r="S354" i="19"/>
  <c r="U317" i="19"/>
  <c r="T315" i="19"/>
  <c r="X320" i="19"/>
  <c r="X113" i="19"/>
  <c r="Z31" i="19"/>
  <c r="S328" i="19"/>
  <c r="AA98" i="19"/>
  <c r="X220" i="19"/>
  <c r="V19" i="19"/>
  <c r="V36" i="19"/>
  <c r="X170" i="19"/>
  <c r="V21" i="19"/>
  <c r="U359" i="19"/>
  <c r="X145" i="19"/>
  <c r="V72" i="19"/>
  <c r="X227" i="19"/>
  <c r="W32" i="19"/>
  <c r="V135" i="19"/>
  <c r="W125" i="19"/>
  <c r="X162" i="19"/>
  <c r="X77" i="19"/>
  <c r="W268" i="19"/>
  <c r="X106" i="19"/>
  <c r="V342" i="19"/>
  <c r="V261" i="19"/>
  <c r="T302" i="19"/>
  <c r="X38" i="19"/>
  <c r="X187" i="19"/>
  <c r="W42" i="19"/>
  <c r="X76" i="19"/>
  <c r="W180" i="19"/>
  <c r="V358" i="19"/>
  <c r="W72" i="19"/>
  <c r="V4" i="19"/>
  <c r="T352" i="19"/>
  <c r="V93" i="19"/>
  <c r="W291" i="19"/>
  <c r="S297" i="19"/>
  <c r="T335" i="19"/>
  <c r="X15" i="19"/>
  <c r="W159" i="19"/>
  <c r="V199" i="19"/>
  <c r="X123" i="19"/>
  <c r="W215" i="19"/>
  <c r="U325" i="19"/>
  <c r="X31" i="19"/>
  <c r="W176" i="19"/>
  <c r="Z13" i="19"/>
  <c r="W165" i="19"/>
  <c r="V253" i="19"/>
  <c r="W105" i="19"/>
  <c r="S363" i="19"/>
  <c r="W229" i="19"/>
  <c r="W99" i="19"/>
  <c r="AA19" i="19"/>
  <c r="T328" i="19"/>
  <c r="W292" i="19"/>
  <c r="Z237" i="19"/>
  <c r="V263" i="19"/>
  <c r="X328" i="19"/>
  <c r="S315" i="19"/>
  <c r="V189" i="19"/>
  <c r="V244" i="19"/>
  <c r="V108" i="19"/>
  <c r="X198" i="19"/>
  <c r="X295" i="19"/>
  <c r="V148" i="19"/>
  <c r="X271" i="19"/>
  <c r="X111" i="19"/>
  <c r="W101" i="19"/>
  <c r="Y49" i="19"/>
  <c r="X126" i="19"/>
  <c r="X214" i="19"/>
  <c r="V227" i="19"/>
  <c r="W325" i="19"/>
  <c r="W318" i="19"/>
  <c r="W186" i="19"/>
  <c r="X230" i="19"/>
  <c r="Z177" i="19"/>
  <c r="X104" i="19"/>
  <c r="X174" i="19"/>
  <c r="X322" i="19"/>
  <c r="W194" i="19"/>
  <c r="W242" i="19"/>
  <c r="W274" i="19"/>
  <c r="W267" i="19"/>
  <c r="W363" i="19"/>
  <c r="Y60" i="19"/>
  <c r="X190" i="19"/>
  <c r="W365" i="19"/>
  <c r="V157" i="19"/>
  <c r="Y19" i="19"/>
  <c r="AD311" i="19"/>
  <c r="AB344" i="19"/>
  <c r="S218" i="19"/>
  <c r="S42" i="19"/>
  <c r="S281" i="19"/>
  <c r="AD297" i="19"/>
  <c r="T199" i="19"/>
  <c r="U42" i="19"/>
  <c r="S82" i="19"/>
  <c r="W251" i="19"/>
  <c r="AB343" i="19"/>
  <c r="S236" i="19"/>
  <c r="U17" i="19"/>
  <c r="U220" i="19"/>
  <c r="U194" i="19"/>
  <c r="J281" i="19"/>
  <c r="J5" i="19"/>
  <c r="R301" i="19"/>
  <c r="Q318" i="19"/>
  <c r="R306" i="19"/>
  <c r="Q261" i="19"/>
  <c r="Q282" i="19"/>
  <c r="P233" i="19"/>
  <c r="AC295" i="19"/>
  <c r="J58" i="19"/>
  <c r="J107" i="19"/>
  <c r="Q297" i="19"/>
  <c r="P315" i="19"/>
  <c r="R331" i="19"/>
  <c r="P279" i="19"/>
  <c r="P336" i="19"/>
  <c r="R250" i="19"/>
  <c r="R276" i="19"/>
  <c r="P332" i="19"/>
  <c r="R349" i="19"/>
  <c r="Q366" i="19"/>
  <c r="Q356" i="19"/>
  <c r="P271" i="19"/>
  <c r="R242" i="19"/>
  <c r="L136" i="19"/>
  <c r="P360" i="19"/>
  <c r="Q284" i="19"/>
  <c r="P226" i="19"/>
  <c r="J267" i="19"/>
  <c r="J27" i="19"/>
  <c r="J328" i="19"/>
  <c r="AC169" i="19"/>
  <c r="K224" i="19"/>
  <c r="J216" i="19"/>
  <c r="AD192" i="19"/>
  <c r="AB352" i="19"/>
  <c r="J146" i="19"/>
  <c r="G90" i="19"/>
  <c r="L275" i="19"/>
  <c r="AC170" i="19"/>
  <c r="U203" i="19"/>
  <c r="J168" i="19"/>
  <c r="K11" i="19"/>
  <c r="AC177" i="19"/>
  <c r="J228" i="19"/>
  <c r="AB173" i="19"/>
  <c r="K160" i="19"/>
  <c r="J45" i="19"/>
  <c r="L147" i="19"/>
  <c r="J11" i="19"/>
  <c r="AB174" i="19"/>
  <c r="AC355" i="19"/>
  <c r="AD243" i="19"/>
  <c r="AD325" i="19"/>
  <c r="AC366" i="19"/>
  <c r="AB224" i="19"/>
  <c r="AB363" i="19"/>
  <c r="AB327" i="19"/>
  <c r="S118" i="19"/>
  <c r="AD206" i="19"/>
  <c r="AB354" i="19"/>
  <c r="G96" i="19"/>
  <c r="AB338" i="19"/>
  <c r="AD320" i="19"/>
  <c r="AB308" i="19"/>
  <c r="AB225" i="19"/>
  <c r="AD300" i="19"/>
  <c r="AC267" i="19"/>
  <c r="AC329" i="19"/>
  <c r="AB281" i="19"/>
  <c r="AD228" i="19"/>
  <c r="AB347" i="19"/>
  <c r="S301" i="19"/>
  <c r="S48" i="19"/>
  <c r="AB206" i="19"/>
  <c r="AD224" i="19"/>
  <c r="AB299" i="19"/>
  <c r="AD265" i="19"/>
  <c r="AD324" i="19"/>
  <c r="AC339" i="19"/>
  <c r="AD315" i="19"/>
  <c r="AD269" i="19"/>
  <c r="AC367" i="19"/>
  <c r="AC281" i="19"/>
  <c r="AD334" i="19"/>
  <c r="X11" i="19"/>
  <c r="S271" i="19"/>
  <c r="S187" i="19"/>
  <c r="S9" i="19"/>
  <c r="AC277" i="19"/>
  <c r="AD276" i="19"/>
  <c r="AC323" i="19"/>
  <c r="T21" i="19"/>
  <c r="AB330" i="19"/>
  <c r="AC265" i="19"/>
  <c r="AB316" i="19"/>
  <c r="U110" i="19"/>
  <c r="U310" i="19"/>
  <c r="S173" i="19"/>
  <c r="V64" i="19"/>
  <c r="P87" i="19"/>
  <c r="M197" i="19"/>
  <c r="M99" i="19"/>
  <c r="H282" i="19"/>
  <c r="P76" i="19"/>
  <c r="R104" i="19"/>
  <c r="N86" i="19"/>
  <c r="I361" i="19"/>
  <c r="H271" i="19"/>
  <c r="M82" i="19"/>
  <c r="I126" i="19"/>
  <c r="Q65" i="19"/>
  <c r="N122" i="19"/>
  <c r="O78" i="19"/>
  <c r="I364" i="19"/>
  <c r="H351" i="19"/>
  <c r="O138" i="19"/>
  <c r="I206" i="19"/>
  <c r="M122" i="19"/>
  <c r="M31" i="19"/>
  <c r="N238" i="19"/>
  <c r="O315" i="19"/>
  <c r="M213" i="19"/>
  <c r="N127" i="19"/>
  <c r="N170" i="19"/>
  <c r="M81" i="19"/>
  <c r="N74" i="19"/>
  <c r="Q44" i="19"/>
  <c r="M73" i="19"/>
  <c r="N113" i="19"/>
  <c r="N202" i="19"/>
  <c r="O112" i="19"/>
  <c r="N358" i="19"/>
  <c r="M264" i="19"/>
  <c r="M304" i="19"/>
  <c r="I174" i="19"/>
  <c r="H319" i="19"/>
  <c r="O35" i="19"/>
  <c r="O122" i="19"/>
  <c r="I76" i="19"/>
  <c r="N121" i="19"/>
  <c r="N218" i="19"/>
  <c r="N90" i="19"/>
  <c r="P215" i="19"/>
  <c r="N221" i="19"/>
  <c r="R102" i="19"/>
  <c r="P144" i="19"/>
  <c r="I100" i="19"/>
  <c r="N104" i="19"/>
  <c r="N129" i="19"/>
  <c r="N106" i="19"/>
  <c r="N139" i="19"/>
  <c r="M153" i="19"/>
  <c r="I350" i="19"/>
  <c r="N180" i="19"/>
  <c r="I129" i="19"/>
  <c r="I252" i="19"/>
  <c r="M90" i="19"/>
  <c r="M93" i="19"/>
  <c r="O248" i="19"/>
  <c r="O283" i="19"/>
  <c r="R16" i="19"/>
  <c r="O150" i="19"/>
  <c r="N67" i="19"/>
  <c r="O146" i="19"/>
  <c r="M185" i="19"/>
  <c r="O268" i="19"/>
  <c r="M187" i="19"/>
  <c r="P12" i="19"/>
  <c r="Q68" i="19"/>
  <c r="Q122" i="19"/>
  <c r="M196" i="19"/>
  <c r="O243" i="19"/>
  <c r="N261" i="19"/>
  <c r="N181" i="19"/>
  <c r="M257" i="19"/>
  <c r="Q243" i="19"/>
  <c r="O307" i="19"/>
  <c r="O317" i="19"/>
  <c r="R159" i="19"/>
  <c r="M297" i="19"/>
  <c r="M168" i="19"/>
  <c r="N229" i="19"/>
  <c r="O252" i="19"/>
  <c r="M336" i="19"/>
  <c r="M364" i="19"/>
  <c r="M171" i="19"/>
  <c r="M314" i="19"/>
  <c r="O229" i="19"/>
  <c r="O254" i="19"/>
  <c r="P4" i="19"/>
  <c r="O362" i="19"/>
  <c r="N327" i="19"/>
  <c r="P169" i="19"/>
  <c r="M194" i="19"/>
  <c r="N255" i="19"/>
  <c r="M227" i="19"/>
  <c r="N225" i="19"/>
  <c r="O255" i="19"/>
  <c r="P5" i="19"/>
  <c r="N306" i="19"/>
  <c r="R140" i="19"/>
  <c r="O240" i="19"/>
  <c r="M289" i="19"/>
  <c r="O262" i="19"/>
  <c r="N311" i="19"/>
  <c r="R134" i="19"/>
  <c r="Q196" i="19"/>
  <c r="N167" i="19"/>
  <c r="M224" i="19"/>
  <c r="M218" i="19"/>
  <c r="R89" i="19"/>
  <c r="O93" i="19"/>
  <c r="P17" i="19"/>
  <c r="I30" i="19"/>
  <c r="I321" i="19"/>
  <c r="H298" i="19"/>
  <c r="O28" i="19"/>
  <c r="M68" i="19"/>
  <c r="O251" i="19"/>
  <c r="O301" i="19"/>
  <c r="N213" i="19"/>
  <c r="P95" i="19"/>
  <c r="I340" i="19"/>
  <c r="M146" i="19"/>
  <c r="M215" i="19"/>
  <c r="N278" i="19"/>
  <c r="O245" i="19"/>
  <c r="N195" i="19"/>
  <c r="M216" i="19"/>
  <c r="N356" i="19"/>
  <c r="R19" i="19"/>
  <c r="P38" i="19"/>
  <c r="O360" i="19"/>
  <c r="O289" i="19"/>
  <c r="M183" i="19"/>
  <c r="O269" i="19"/>
  <c r="N344" i="19"/>
  <c r="O63" i="19"/>
  <c r="R12" i="19"/>
  <c r="O211" i="19"/>
  <c r="N260" i="19"/>
  <c r="N281" i="19"/>
  <c r="P131" i="19"/>
  <c r="O327" i="19"/>
  <c r="P45" i="19"/>
  <c r="O231" i="19"/>
  <c r="Q145" i="19"/>
  <c r="Q29" i="19"/>
  <c r="P40" i="19"/>
  <c r="R121" i="19"/>
  <c r="M298" i="19"/>
  <c r="N228" i="19"/>
  <c r="R22" i="19"/>
  <c r="N263" i="19"/>
  <c r="N297" i="19"/>
  <c r="M361" i="19"/>
  <c r="P59" i="19"/>
  <c r="N317" i="19"/>
  <c r="O180" i="19"/>
  <c r="M242" i="19"/>
  <c r="M368" i="19"/>
  <c r="N273" i="19"/>
  <c r="M221" i="19"/>
  <c r="O312" i="19"/>
  <c r="P116" i="19"/>
  <c r="P180" i="19"/>
  <c r="O197" i="19"/>
  <c r="N295" i="19"/>
  <c r="R49" i="19"/>
  <c r="N328" i="19"/>
  <c r="Q11" i="19"/>
  <c r="Q7" i="19"/>
  <c r="R33" i="19"/>
  <c r="P296" i="19"/>
  <c r="O319" i="19"/>
  <c r="O352" i="19"/>
  <c r="P292" i="19"/>
  <c r="R87" i="19"/>
  <c r="R175" i="19"/>
  <c r="P62" i="19"/>
  <c r="N258" i="19"/>
  <c r="N304" i="19"/>
  <c r="R113" i="19"/>
  <c r="Q120" i="19"/>
  <c r="O367" i="19"/>
  <c r="P67" i="19"/>
  <c r="P100" i="19"/>
  <c r="Q171" i="19"/>
  <c r="O364" i="19"/>
  <c r="Q10" i="19"/>
  <c r="Q150" i="19"/>
  <c r="R118" i="19"/>
  <c r="O355" i="19"/>
  <c r="O297" i="19"/>
  <c r="O341" i="19"/>
  <c r="M308" i="19"/>
  <c r="Q19" i="19"/>
  <c r="M325" i="19"/>
  <c r="N355" i="19"/>
  <c r="R96" i="19"/>
  <c r="Q58" i="19"/>
  <c r="R91" i="19"/>
  <c r="R224" i="19"/>
  <c r="O335" i="19"/>
  <c r="P78" i="19"/>
  <c r="Q80" i="19"/>
  <c r="R46" i="19"/>
  <c r="R84" i="19"/>
  <c r="R103" i="19"/>
  <c r="Q174" i="19"/>
  <c r="P22" i="19"/>
  <c r="M301" i="19"/>
  <c r="R51" i="19"/>
  <c r="P164" i="19"/>
  <c r="O310" i="19"/>
  <c r="N330" i="19"/>
  <c r="R69" i="19"/>
  <c r="R78" i="19"/>
  <c r="R48" i="19"/>
  <c r="R100" i="19"/>
  <c r="R114" i="19"/>
  <c r="R107" i="19"/>
  <c r="R222" i="19"/>
  <c r="Q132" i="19"/>
  <c r="R181" i="19"/>
  <c r="Q42" i="19"/>
  <c r="Q227" i="19"/>
  <c r="Q125" i="19"/>
  <c r="Q38" i="19"/>
  <c r="R177" i="19"/>
  <c r="R201" i="19"/>
  <c r="R162" i="19"/>
  <c r="P219" i="19"/>
  <c r="P246" i="19"/>
  <c r="P205" i="19"/>
  <c r="R34" i="19"/>
  <c r="R195" i="19"/>
  <c r="R158" i="19"/>
  <c r="P213" i="19"/>
  <c r="P354" i="19"/>
  <c r="R106" i="19"/>
  <c r="P177" i="19"/>
  <c r="R253" i="19"/>
  <c r="J82" i="19"/>
  <c r="R191" i="19"/>
  <c r="R244" i="19"/>
  <c r="Q350" i="19"/>
  <c r="P191" i="19"/>
  <c r="Q167" i="19"/>
  <c r="P148" i="19"/>
  <c r="I74" i="19"/>
  <c r="Q257" i="19"/>
  <c r="P216" i="19"/>
  <c r="Q186" i="19"/>
  <c r="P229" i="19"/>
  <c r="P258" i="19"/>
  <c r="P268" i="19"/>
  <c r="Q276" i="19"/>
  <c r="G122" i="19"/>
  <c r="P310" i="19"/>
  <c r="R328" i="19"/>
  <c r="P260" i="19"/>
  <c r="J53" i="19"/>
  <c r="R268" i="19"/>
  <c r="P249" i="19"/>
  <c r="R281" i="19"/>
  <c r="R257" i="19"/>
  <c r="P343" i="19"/>
  <c r="Q351" i="19"/>
  <c r="P364" i="19"/>
  <c r="K317" i="19"/>
  <c r="Q312" i="19"/>
  <c r="J246" i="19"/>
  <c r="R255" i="19"/>
  <c r="R287" i="19"/>
  <c r="P344" i="19"/>
  <c r="Q360" i="19"/>
  <c r="R264" i="19"/>
  <c r="K4" i="19"/>
  <c r="M132" i="19"/>
  <c r="M220" i="19"/>
  <c r="M174" i="19"/>
  <c r="H258" i="19"/>
  <c r="I168" i="19"/>
  <c r="I118" i="19"/>
  <c r="V15" i="19"/>
  <c r="W68" i="19"/>
  <c r="Z29" i="19"/>
  <c r="X205" i="19"/>
  <c r="U315" i="19"/>
  <c r="V169" i="19"/>
  <c r="U316" i="19"/>
  <c r="X87" i="19"/>
  <c r="T291" i="19"/>
  <c r="V120" i="19"/>
  <c r="Z46" i="19"/>
  <c r="S329" i="19"/>
  <c r="W65" i="19"/>
  <c r="V237" i="19"/>
  <c r="Z195" i="19"/>
  <c r="V11" i="19"/>
  <c r="V122" i="19"/>
  <c r="AA50" i="19"/>
  <c r="T360" i="19"/>
  <c r="W167" i="19"/>
  <c r="W64" i="19"/>
  <c r="S362" i="19"/>
  <c r="W119" i="19"/>
  <c r="S323" i="19"/>
  <c r="X79" i="19"/>
  <c r="V277" i="19"/>
  <c r="X29" i="19"/>
  <c r="T327" i="19"/>
  <c r="W166" i="19"/>
  <c r="AA58" i="19"/>
  <c r="V159" i="19"/>
  <c r="W298" i="19"/>
  <c r="V59" i="19"/>
  <c r="V224" i="19"/>
  <c r="U292" i="19"/>
  <c r="T296" i="19"/>
  <c r="V226" i="19"/>
  <c r="W41" i="19"/>
  <c r="W269" i="19"/>
  <c r="W95" i="19"/>
  <c r="S355" i="19"/>
  <c r="W108" i="19"/>
  <c r="X64" i="19"/>
  <c r="V304" i="19"/>
  <c r="W218" i="19"/>
  <c r="X337" i="19"/>
  <c r="T320" i="19"/>
  <c r="V155" i="19"/>
  <c r="V127" i="19"/>
  <c r="W90" i="19"/>
  <c r="X353" i="19"/>
  <c r="Y25" i="19"/>
  <c r="V281" i="19"/>
  <c r="W177" i="19"/>
  <c r="V360" i="19"/>
  <c r="V124" i="19"/>
  <c r="V62" i="19"/>
  <c r="Z138" i="19"/>
  <c r="AC160" i="19"/>
  <c r="V216" i="19"/>
  <c r="V219" i="19"/>
  <c r="W250" i="19"/>
  <c r="Z21" i="19"/>
  <c r="AA56" i="19"/>
  <c r="W148" i="19"/>
  <c r="V351" i="19"/>
  <c r="X110" i="19"/>
  <c r="W201" i="19"/>
  <c r="X251" i="19"/>
  <c r="V188" i="19"/>
  <c r="V344" i="19"/>
  <c r="X225" i="19"/>
  <c r="Y53" i="19"/>
  <c r="W254" i="19"/>
  <c r="V190" i="19"/>
  <c r="W154" i="19"/>
  <c r="W219" i="19"/>
  <c r="T112" i="19"/>
  <c r="AB336" i="19"/>
  <c r="T206" i="19"/>
  <c r="AD351" i="19"/>
  <c r="S116" i="19"/>
  <c r="U129" i="19"/>
  <c r="T46" i="19"/>
  <c r="AB187" i="19"/>
  <c r="L328" i="19"/>
  <c r="R327" i="19"/>
  <c r="R326" i="19"/>
  <c r="Q344" i="19"/>
  <c r="P361" i="19"/>
  <c r="Q309" i="19"/>
  <c r="R345" i="19"/>
  <c r="Q275" i="19"/>
  <c r="Q237" i="19"/>
  <c r="AD352" i="19"/>
  <c r="AB180" i="19"/>
  <c r="P340" i="19"/>
  <c r="R357" i="19"/>
  <c r="Q289" i="19"/>
  <c r="R353" i="19"/>
  <c r="J302" i="19"/>
  <c r="Q295" i="19"/>
  <c r="Q273" i="19"/>
  <c r="R321" i="19"/>
  <c r="P299" i="19"/>
  <c r="R315" i="19"/>
  <c r="P277" i="19"/>
  <c r="Q230" i="19"/>
  <c r="R234" i="19"/>
  <c r="J171" i="19"/>
  <c r="J26" i="19"/>
  <c r="K192" i="19"/>
  <c r="G101" i="19"/>
  <c r="AB263" i="19"/>
  <c r="Q354" i="19"/>
  <c r="J208" i="19"/>
  <c r="L307" i="19"/>
  <c r="AD322" i="19"/>
  <c r="Q362" i="19"/>
  <c r="K66" i="19"/>
  <c r="J157" i="19"/>
  <c r="J144" i="19"/>
  <c r="AB219" i="19"/>
  <c r="W53" i="19"/>
  <c r="J138" i="19"/>
  <c r="AC201" i="19"/>
  <c r="J96" i="19"/>
  <c r="AB196" i="19"/>
  <c r="L211" i="19"/>
  <c r="K208" i="19"/>
  <c r="AB220" i="19"/>
  <c r="K50" i="19"/>
  <c r="J170" i="19"/>
  <c r="AD198" i="19"/>
  <c r="AD200" i="19"/>
  <c r="AB226" i="19"/>
  <c r="AD182" i="19"/>
  <c r="AD255" i="19"/>
  <c r="AD289" i="19"/>
  <c r="AD357" i="19"/>
  <c r="AD216" i="19"/>
  <c r="AD214" i="19"/>
  <c r="AB256" i="19"/>
  <c r="AC344" i="19"/>
  <c r="U214" i="19"/>
  <c r="AD237" i="19"/>
  <c r="AD258" i="19"/>
  <c r="AD285" i="19"/>
  <c r="AD306" i="19"/>
  <c r="T317" i="19"/>
  <c r="AB254" i="19"/>
  <c r="T263" i="19"/>
  <c r="AD277" i="19"/>
  <c r="AD312" i="19"/>
  <c r="U37" i="19"/>
  <c r="S180" i="19"/>
  <c r="T139" i="19"/>
  <c r="U358" i="19"/>
  <c r="T89" i="19"/>
  <c r="T103" i="19"/>
  <c r="AC303" i="19"/>
  <c r="AB309" i="19"/>
  <c r="T193" i="19"/>
  <c r="T52" i="19"/>
  <c r="AB326" i="19"/>
  <c r="O126" i="19"/>
  <c r="I116" i="19"/>
  <c r="N326" i="19"/>
  <c r="M331" i="19"/>
  <c r="R41" i="19"/>
  <c r="O60" i="19"/>
  <c r="H242" i="19"/>
  <c r="I305" i="19"/>
  <c r="M312" i="19"/>
  <c r="M56" i="19"/>
  <c r="I70" i="19"/>
  <c r="N62" i="19"/>
  <c r="P137" i="19"/>
  <c r="O85" i="19"/>
  <c r="N107" i="19"/>
  <c r="N54" i="19"/>
  <c r="O322" i="19"/>
  <c r="M248" i="19"/>
  <c r="O43" i="19"/>
  <c r="I33" i="19"/>
  <c r="I254" i="19"/>
  <c r="O136" i="19"/>
  <c r="N254" i="19"/>
  <c r="O147" i="19"/>
  <c r="M282" i="19"/>
  <c r="M26" i="19"/>
  <c r="M241" i="19"/>
  <c r="M101" i="19"/>
  <c r="M278" i="19"/>
  <c r="I46" i="19"/>
  <c r="O68" i="19"/>
  <c r="I337" i="19"/>
  <c r="O166" i="19"/>
  <c r="H314" i="19"/>
  <c r="M34" i="19"/>
  <c r="O117" i="19"/>
  <c r="N73" i="19"/>
  <c r="N270" i="19"/>
  <c r="N365" i="19"/>
  <c r="M330" i="19"/>
  <c r="O163" i="19"/>
  <c r="N207" i="19"/>
  <c r="N223" i="19"/>
  <c r="O198" i="19"/>
  <c r="H338" i="19"/>
  <c r="M42" i="19"/>
  <c r="N135" i="19"/>
  <c r="O145" i="19"/>
  <c r="N308" i="19"/>
  <c r="R154" i="19"/>
  <c r="O265" i="19"/>
  <c r="M258" i="19"/>
  <c r="O108" i="19"/>
  <c r="I222" i="19"/>
  <c r="H367" i="19"/>
  <c r="O51" i="19"/>
  <c r="I124" i="19"/>
  <c r="O119" i="19"/>
  <c r="M169" i="19"/>
  <c r="M58" i="19"/>
  <c r="M181" i="19"/>
  <c r="M163" i="19"/>
  <c r="N362" i="19"/>
  <c r="M117" i="19"/>
  <c r="M78" i="19"/>
  <c r="O187" i="19"/>
  <c r="N199" i="19"/>
  <c r="O249" i="19"/>
  <c r="O263" i="19"/>
  <c r="P68" i="19"/>
  <c r="N155" i="19"/>
  <c r="M110" i="19"/>
  <c r="N169" i="19"/>
  <c r="M217" i="19"/>
  <c r="M296" i="19"/>
  <c r="O213" i="19"/>
  <c r="M343" i="19"/>
  <c r="O293" i="19"/>
  <c r="O71" i="19"/>
  <c r="M145" i="19"/>
  <c r="O203" i="19"/>
  <c r="P26" i="19"/>
  <c r="O300" i="19"/>
  <c r="O276" i="19"/>
  <c r="Q226" i="19"/>
  <c r="Q117" i="19"/>
  <c r="O219" i="19"/>
  <c r="O156" i="19"/>
  <c r="M279" i="19"/>
  <c r="X84" i="19"/>
  <c r="V329" i="19"/>
  <c r="T318" i="19"/>
  <c r="X249" i="19"/>
  <c r="U356" i="19"/>
  <c r="V111" i="19"/>
  <c r="W58" i="19"/>
  <c r="X239" i="19"/>
  <c r="X248" i="19"/>
  <c r="V125" i="19"/>
  <c r="U300" i="19"/>
  <c r="X157" i="19"/>
  <c r="T368" i="19"/>
  <c r="V131" i="19"/>
  <c r="V53" i="19"/>
  <c r="X210" i="19"/>
  <c r="X329" i="19"/>
  <c r="W324" i="19"/>
  <c r="AA12" i="19"/>
  <c r="W18" i="19"/>
  <c r="V101" i="19"/>
  <c r="U349" i="19"/>
  <c r="X99" i="19"/>
  <c r="W222" i="19"/>
  <c r="W137" i="19"/>
  <c r="Y85" i="19"/>
  <c r="Z83" i="19"/>
  <c r="T336" i="19"/>
  <c r="X88" i="19"/>
  <c r="X109" i="19"/>
  <c r="V132" i="19"/>
  <c r="W262" i="19"/>
  <c r="Z298" i="19"/>
  <c r="W185" i="19"/>
  <c r="W135" i="19"/>
  <c r="Y149" i="19"/>
  <c r="W114" i="19"/>
  <c r="Z355" i="19"/>
  <c r="V78" i="19"/>
  <c r="Z6" i="19"/>
  <c r="V239" i="19"/>
  <c r="X184" i="19"/>
  <c r="X246" i="19"/>
  <c r="V196" i="19"/>
  <c r="W130" i="19"/>
  <c r="W308" i="19"/>
  <c r="W301" i="19"/>
  <c r="X167" i="19"/>
  <c r="V350" i="19"/>
  <c r="X257" i="19"/>
  <c r="AA61" i="19"/>
  <c r="V212" i="19"/>
  <c r="V197" i="19"/>
  <c r="AC346" i="19"/>
  <c r="S367" i="19"/>
  <c r="AC332" i="19"/>
  <c r="T125" i="19"/>
  <c r="U305" i="19"/>
  <c r="U5" i="19"/>
  <c r="U95" i="19"/>
  <c r="T83" i="19"/>
  <c r="S262" i="19"/>
  <c r="S74" i="19"/>
  <c r="T220" i="19"/>
  <c r="T142" i="19"/>
  <c r="S272" i="19"/>
  <c r="S325" i="19"/>
  <c r="V89" i="19"/>
  <c r="K40" i="19"/>
  <c r="J282" i="19"/>
  <c r="R319" i="19"/>
  <c r="P297" i="19"/>
  <c r="P281" i="19"/>
  <c r="P298" i="19"/>
  <c r="P250" i="19"/>
  <c r="AD230" i="19"/>
  <c r="Q310" i="19"/>
  <c r="R296" i="19"/>
  <c r="R329" i="19"/>
  <c r="Q363" i="19"/>
  <c r="Q229" i="19"/>
  <c r="P247" i="19"/>
  <c r="AD283" i="19"/>
  <c r="G26" i="19"/>
  <c r="R310" i="19"/>
  <c r="Q328" i="19"/>
  <c r="P345" i="19"/>
  <c r="P288" i="19"/>
  <c r="R313" i="19"/>
  <c r="Q347" i="19"/>
  <c r="Q259" i="19"/>
  <c r="AC208" i="19"/>
  <c r="J346" i="19"/>
  <c r="P333" i="19"/>
  <c r="Q317" i="19"/>
  <c r="Q340" i="19"/>
  <c r="P263" i="19"/>
  <c r="P303" i="19"/>
  <c r="P325" i="19"/>
  <c r="G327" i="19"/>
  <c r="J125" i="19"/>
  <c r="K301" i="19"/>
  <c r="J299" i="19"/>
  <c r="AB323" i="19"/>
  <c r="J131" i="19"/>
  <c r="J184" i="19"/>
  <c r="AC359" i="19"/>
  <c r="J203" i="19"/>
  <c r="J160" i="19"/>
  <c r="J72" i="19"/>
  <c r="AC230" i="19"/>
  <c r="L115" i="19"/>
  <c r="K32" i="19"/>
  <c r="U231" i="19"/>
  <c r="AB212" i="19"/>
  <c r="AC210" i="19"/>
  <c r="AC255" i="19"/>
  <c r="AB301" i="19"/>
  <c r="J338" i="19"/>
  <c r="J40" i="19"/>
  <c r="J270" i="19"/>
  <c r="AD239" i="19"/>
  <c r="AB222" i="19"/>
  <c r="U254" i="19"/>
  <c r="AD248" i="19"/>
  <c r="AC290" i="19"/>
  <c r="S92" i="19"/>
  <c r="AB243" i="19"/>
  <c r="AD234" i="19"/>
  <c r="T82" i="19"/>
  <c r="AC200" i="19"/>
  <c r="AC186" i="19"/>
  <c r="AD266" i="19"/>
  <c r="AD252" i="19"/>
  <c r="S295" i="19"/>
  <c r="AC246" i="19"/>
  <c r="AC336" i="19"/>
  <c r="AD268" i="19"/>
  <c r="AB276" i="19"/>
  <c r="AB250" i="19"/>
  <c r="AD296" i="19"/>
  <c r="AB246" i="19"/>
  <c r="AD271" i="19"/>
  <c r="AB264" i="19"/>
  <c r="U146" i="19"/>
  <c r="S251" i="19"/>
  <c r="AB269" i="19"/>
  <c r="AB274" i="19"/>
  <c r="AC369" i="19"/>
  <c r="S227" i="19"/>
  <c r="U12" i="19"/>
  <c r="AC368" i="19"/>
  <c r="AD304" i="19"/>
  <c r="AC360" i="19"/>
  <c r="AC305" i="19"/>
  <c r="AC317" i="19"/>
  <c r="AD350" i="19"/>
  <c r="S312" i="19"/>
  <c r="N267" i="19"/>
  <c r="O259" i="19"/>
  <c r="O72" i="19"/>
  <c r="O44" i="19"/>
  <c r="I49" i="19"/>
  <c r="O225" i="19"/>
  <c r="I270" i="19"/>
  <c r="N219" i="19"/>
  <c r="I212" i="19"/>
  <c r="O83" i="19"/>
  <c r="I353" i="19"/>
  <c r="O77" i="19"/>
  <c r="N72" i="19"/>
  <c r="P20" i="19"/>
  <c r="O218" i="19"/>
  <c r="O118" i="19"/>
  <c r="I265" i="19"/>
  <c r="O170" i="19"/>
  <c r="O94" i="19"/>
  <c r="I233" i="19"/>
  <c r="M32" i="19"/>
  <c r="H364" i="19"/>
  <c r="O105" i="19"/>
  <c r="N114" i="19"/>
  <c r="M159" i="19"/>
  <c r="N245" i="19"/>
  <c r="M177" i="19"/>
  <c r="I238" i="19"/>
  <c r="M299" i="19"/>
  <c r="I17" i="19"/>
  <c r="M57" i="19"/>
  <c r="I140" i="19"/>
  <c r="N81" i="19"/>
  <c r="O64" i="19"/>
  <c r="O121" i="19"/>
  <c r="I164" i="19"/>
  <c r="O143" i="19"/>
  <c r="O154" i="19"/>
  <c r="P228" i="19"/>
  <c r="R133" i="19"/>
  <c r="H268" i="19"/>
  <c r="O18" i="19"/>
  <c r="I193" i="19"/>
  <c r="I316" i="19"/>
  <c r="N130" i="19"/>
  <c r="N188" i="19"/>
  <c r="M127" i="19"/>
  <c r="O250" i="19"/>
  <c r="N226" i="19"/>
  <c r="M287" i="19"/>
  <c r="O179" i="19"/>
  <c r="M270" i="19"/>
  <c r="M186" i="19"/>
  <c r="Q8" i="19"/>
  <c r="M223" i="19"/>
  <c r="N364" i="19"/>
  <c r="R99" i="19"/>
  <c r="N227" i="19"/>
  <c r="M86" i="19"/>
  <c r="O152" i="19"/>
  <c r="M337" i="19"/>
  <c r="N173" i="19"/>
  <c r="M240" i="19"/>
  <c r="M155" i="19"/>
  <c r="P124" i="19"/>
  <c r="Q47" i="19"/>
  <c r="O168" i="19"/>
  <c r="O202" i="19"/>
  <c r="M178" i="19"/>
  <c r="N342" i="19"/>
  <c r="N239" i="19"/>
  <c r="O79" i="19"/>
  <c r="M87" i="19"/>
  <c r="M156" i="19"/>
  <c r="N351" i="19"/>
  <c r="N189" i="19"/>
  <c r="M273" i="19"/>
  <c r="N251" i="19"/>
  <c r="M290" i="19"/>
  <c r="M170" i="19"/>
  <c r="N310" i="19"/>
  <c r="O205" i="19"/>
  <c r="R193" i="19"/>
  <c r="M327" i="19"/>
  <c r="P27" i="19"/>
  <c r="Q251" i="19"/>
  <c r="N288" i="19"/>
  <c r="R129" i="19"/>
  <c r="R30" i="19"/>
  <c r="Q103" i="19"/>
  <c r="P175" i="19"/>
  <c r="U165" i="19"/>
  <c r="AD176" i="19"/>
  <c r="J345" i="19"/>
  <c r="Q369" i="19"/>
  <c r="P362" i="19"/>
  <c r="R336" i="19"/>
  <c r="R262" i="19"/>
  <c r="I96" i="19"/>
  <c r="L19" i="19"/>
  <c r="J187" i="19"/>
  <c r="Q267" i="19"/>
  <c r="P242" i="19"/>
  <c r="P261" i="19"/>
  <c r="P265" i="19"/>
  <c r="Q343" i="19"/>
  <c r="P234" i="19"/>
  <c r="H72" i="19"/>
  <c r="P324" i="19"/>
  <c r="R341" i="19"/>
  <c r="Q358" i="19"/>
  <c r="R272" i="19"/>
  <c r="R360" i="19"/>
  <c r="L243" i="19"/>
  <c r="J237" i="19"/>
  <c r="AC321" i="19"/>
  <c r="J179" i="19"/>
  <c r="J13" i="19"/>
  <c r="K146" i="19"/>
  <c r="AD191" i="19"/>
  <c r="AB322" i="19"/>
  <c r="J21" i="19"/>
  <c r="J18" i="19"/>
  <c r="K90" i="19"/>
  <c r="J240" i="19"/>
  <c r="J61" i="19"/>
  <c r="AC225" i="19"/>
  <c r="AD223" i="19"/>
  <c r="AC348" i="19"/>
  <c r="L339" i="19"/>
  <c r="J261" i="19"/>
  <c r="J163" i="19"/>
  <c r="AD250" i="19"/>
  <c r="AB293" i="19"/>
  <c r="J59" i="19"/>
  <c r="AD256" i="19"/>
  <c r="J155" i="19"/>
  <c r="K151" i="19"/>
  <c r="H360" i="19"/>
  <c r="AD222" i="19"/>
  <c r="AD272" i="19"/>
  <c r="AB356" i="19"/>
  <c r="AC241" i="19"/>
  <c r="AC218" i="19"/>
  <c r="AD240" i="19"/>
  <c r="AC291" i="19"/>
  <c r="AD264" i="19"/>
  <c r="AD213" i="19"/>
  <c r="AD199" i="19"/>
  <c r="AD331" i="19"/>
  <c r="AC238" i="19"/>
  <c r="AD361" i="19"/>
  <c r="AB172" i="19"/>
  <c r="AC234" i="19"/>
  <c r="AB291" i="19"/>
  <c r="AC282" i="19"/>
  <c r="AB227" i="19"/>
  <c r="AD284" i="19"/>
  <c r="AC219" i="19"/>
  <c r="AB238" i="19"/>
  <c r="AC352" i="19"/>
  <c r="AB287" i="19"/>
  <c r="AD356" i="19"/>
  <c r="AC300" i="19"/>
  <c r="AC245" i="19"/>
  <c r="AB249" i="19"/>
  <c r="AD295" i="19"/>
  <c r="T34" i="19"/>
  <c r="AD303" i="19"/>
  <c r="AD369" i="19"/>
  <c r="U99" i="19"/>
  <c r="U147" i="19"/>
  <c r="X41" i="19"/>
  <c r="AB335" i="19"/>
  <c r="S174" i="19"/>
  <c r="AD343" i="19"/>
  <c r="T79" i="19"/>
  <c r="S61" i="19"/>
  <c r="AD293" i="19"/>
  <c r="U156" i="19"/>
  <c r="T184" i="19"/>
  <c r="S206" i="19"/>
  <c r="M149" i="19"/>
  <c r="O86" i="19"/>
  <c r="O277" i="19"/>
  <c r="N220" i="19"/>
  <c r="I84" i="19"/>
  <c r="N209" i="19"/>
  <c r="I14" i="19"/>
  <c r="M47" i="19"/>
  <c r="H266" i="19"/>
  <c r="I97" i="19"/>
  <c r="I318" i="19"/>
  <c r="O275" i="19"/>
  <c r="N60" i="19"/>
  <c r="I68" i="19"/>
  <c r="M188" i="19"/>
  <c r="I28" i="19"/>
  <c r="M25" i="19"/>
  <c r="H343" i="19"/>
  <c r="I198" i="19"/>
  <c r="Q14" i="19"/>
  <c r="I308" i="19"/>
  <c r="O132" i="19"/>
  <c r="O127" i="19"/>
  <c r="O177" i="19"/>
  <c r="M135" i="19"/>
  <c r="M265" i="19"/>
  <c r="M193" i="19"/>
  <c r="M321" i="19"/>
  <c r="H284" i="19"/>
  <c r="M24" i="19"/>
  <c r="M96" i="19"/>
  <c r="I209" i="19"/>
  <c r="M65" i="19"/>
  <c r="O226" i="19"/>
  <c r="I332" i="19"/>
  <c r="N89" i="19"/>
  <c r="N75" i="19"/>
  <c r="N204" i="19"/>
  <c r="O267" i="19"/>
  <c r="N198" i="19"/>
  <c r="O363" i="19"/>
  <c r="I356" i="19"/>
  <c r="Q104" i="19"/>
  <c r="N163" i="19"/>
  <c r="O241" i="19"/>
  <c r="N165" i="19"/>
  <c r="O149" i="19"/>
  <c r="O337" i="19"/>
  <c r="P34" i="19"/>
  <c r="I94" i="19"/>
  <c r="P176" i="19"/>
  <c r="M9" i="19"/>
  <c r="H362" i="19"/>
  <c r="M50" i="19"/>
  <c r="M92" i="19"/>
  <c r="M165" i="19"/>
  <c r="Q6" i="19"/>
  <c r="O144" i="19"/>
  <c r="O80" i="19"/>
  <c r="O137" i="19"/>
  <c r="O292" i="19"/>
  <c r="R143" i="19"/>
  <c r="N15" i="19"/>
  <c r="N82" i="19"/>
  <c r="O216" i="19"/>
  <c r="O206" i="19"/>
  <c r="M192" i="19"/>
  <c r="P33" i="19"/>
  <c r="O261" i="19"/>
  <c r="N247" i="19"/>
  <c r="M320" i="19"/>
  <c r="M69" i="19"/>
  <c r="M94" i="19"/>
  <c r="M167" i="19"/>
  <c r="R188" i="19"/>
  <c r="O165" i="19"/>
  <c r="N224" i="19"/>
  <c r="N241" i="19"/>
  <c r="M348" i="19"/>
  <c r="P163" i="19"/>
  <c r="M63" i="19"/>
  <c r="M231" i="19"/>
  <c r="N108" i="19"/>
  <c r="M152" i="19"/>
  <c r="N174" i="19"/>
  <c r="O318" i="19"/>
  <c r="O87" i="19"/>
  <c r="M344" i="19"/>
  <c r="M199" i="19"/>
  <c r="M95" i="19"/>
  <c r="O288" i="19"/>
  <c r="N192" i="19"/>
  <c r="Q33" i="19"/>
  <c r="N352" i="19"/>
  <c r="R150" i="19"/>
  <c r="N231" i="19"/>
  <c r="P21" i="19"/>
  <c r="N296" i="19"/>
  <c r="N334" i="19"/>
  <c r="N321" i="19"/>
  <c r="P178" i="19"/>
  <c r="N292" i="19"/>
  <c r="O224" i="19"/>
  <c r="M272" i="19"/>
  <c r="N256" i="19"/>
  <c r="O346" i="19"/>
  <c r="Q124" i="19"/>
  <c r="P83" i="19"/>
  <c r="P54" i="19"/>
  <c r="M202" i="19"/>
  <c r="N168" i="19"/>
  <c r="R141" i="19"/>
  <c r="N318" i="19"/>
  <c r="Q35" i="19"/>
  <c r="M317" i="19"/>
  <c r="P47" i="19"/>
  <c r="P73" i="19"/>
  <c r="M219" i="19"/>
  <c r="N367" i="19"/>
  <c r="O221" i="19"/>
  <c r="M283" i="19"/>
  <c r="N301" i="19"/>
  <c r="N234" i="19"/>
  <c r="N360" i="19"/>
  <c r="O302" i="19"/>
  <c r="R60" i="19"/>
  <c r="R135" i="19"/>
  <c r="R261" i="19"/>
  <c r="O247" i="19"/>
  <c r="P49" i="19"/>
  <c r="R77" i="19"/>
  <c r="N354" i="19"/>
  <c r="R18" i="19"/>
  <c r="P193" i="19"/>
  <c r="R173" i="19"/>
  <c r="M260" i="19"/>
  <c r="O325" i="19"/>
  <c r="R40" i="19"/>
  <c r="Q64" i="19"/>
  <c r="Q341" i="19"/>
  <c r="Q66" i="19"/>
  <c r="R263" i="19"/>
  <c r="R202" i="19"/>
  <c r="M276" i="19"/>
  <c r="M237" i="19"/>
  <c r="O296" i="19"/>
  <c r="R56" i="19"/>
  <c r="R31" i="19"/>
  <c r="P115" i="19"/>
  <c r="Q55" i="19"/>
  <c r="Q138" i="19"/>
  <c r="P168" i="19"/>
  <c r="Q206" i="19"/>
  <c r="J225" i="19"/>
  <c r="M292" i="19"/>
  <c r="Q32" i="19"/>
  <c r="M261" i="19"/>
  <c r="M338" i="19"/>
  <c r="M363" i="19"/>
  <c r="O359" i="19"/>
  <c r="P24" i="19"/>
  <c r="R232" i="19"/>
  <c r="P267" i="19"/>
  <c r="R157" i="19"/>
  <c r="R35" i="19"/>
  <c r="Q48" i="19"/>
  <c r="R110" i="19"/>
  <c r="M357" i="19"/>
  <c r="R146" i="19"/>
  <c r="P123" i="19"/>
  <c r="Q89" i="19"/>
  <c r="Q59" i="19"/>
  <c r="Q214" i="19"/>
  <c r="P106" i="19"/>
  <c r="P179" i="19"/>
  <c r="P125" i="19"/>
  <c r="P136" i="19"/>
  <c r="P195" i="19"/>
  <c r="P117" i="19"/>
  <c r="O328" i="19"/>
  <c r="R42" i="19"/>
  <c r="Q108" i="19"/>
  <c r="Q20" i="19"/>
  <c r="M358" i="19"/>
  <c r="Q96" i="19"/>
  <c r="R62" i="19"/>
  <c r="Q75" i="19"/>
  <c r="R92" i="19"/>
  <c r="Q152" i="19"/>
  <c r="R111" i="19"/>
  <c r="P211" i="19"/>
  <c r="P257" i="19"/>
  <c r="P30" i="19"/>
  <c r="Q83" i="19"/>
  <c r="N323" i="19"/>
  <c r="P158" i="19"/>
  <c r="P199" i="19"/>
  <c r="R149" i="19"/>
  <c r="P141" i="19"/>
  <c r="Q137" i="19"/>
  <c r="Q107" i="19"/>
  <c r="R108" i="19"/>
  <c r="Q184" i="19"/>
  <c r="R127" i="19"/>
  <c r="R138" i="19"/>
  <c r="P185" i="19"/>
  <c r="R221" i="19"/>
  <c r="R123" i="19"/>
  <c r="R166" i="19"/>
  <c r="P302" i="19"/>
  <c r="R90" i="19"/>
  <c r="P89" i="19"/>
  <c r="R169" i="19"/>
  <c r="Q183" i="19"/>
  <c r="P365" i="19"/>
  <c r="R98" i="19"/>
  <c r="Q118" i="19"/>
  <c r="R153" i="19"/>
  <c r="P170" i="19"/>
  <c r="R241" i="19"/>
  <c r="P41" i="19"/>
  <c r="Q126" i="19"/>
  <c r="R223" i="19"/>
  <c r="Q151" i="19"/>
  <c r="Q170" i="19"/>
  <c r="Q189" i="19"/>
  <c r="R226" i="19"/>
  <c r="Q159" i="19"/>
  <c r="Q307" i="19"/>
  <c r="R245" i="19"/>
  <c r="R277" i="19"/>
  <c r="P207" i="19"/>
  <c r="Q274" i="19"/>
  <c r="P188" i="19"/>
  <c r="P156" i="19"/>
  <c r="Q221" i="19"/>
  <c r="P366" i="19"/>
  <c r="P222" i="19"/>
  <c r="P289" i="19"/>
  <c r="P274" i="19"/>
  <c r="Q303" i="19"/>
  <c r="R267" i="19"/>
  <c r="J99" i="19"/>
  <c r="Q240" i="19"/>
  <c r="Q194" i="19"/>
  <c r="P359" i="19"/>
  <c r="P262" i="19"/>
  <c r="R290" i="19"/>
  <c r="Q185" i="19"/>
  <c r="Q225" i="19"/>
  <c r="P206" i="19"/>
  <c r="Q228" i="19"/>
  <c r="Q315" i="19"/>
  <c r="R214" i="19"/>
  <c r="Q316" i="19"/>
  <c r="P240" i="19"/>
  <c r="P309" i="19"/>
  <c r="P301" i="19"/>
  <c r="P331" i="19"/>
  <c r="AC289" i="19"/>
  <c r="P284" i="19"/>
  <c r="P270" i="19"/>
  <c r="P319" i="19"/>
  <c r="P329" i="19"/>
  <c r="AD280" i="19"/>
  <c r="Q291" i="19"/>
  <c r="R361" i="19"/>
  <c r="R342" i="19"/>
  <c r="J114" i="19"/>
  <c r="AC322" i="19"/>
  <c r="R236" i="19"/>
  <c r="P342" i="19"/>
  <c r="Q367" i="19"/>
  <c r="J352" i="19"/>
  <c r="J56" i="19"/>
  <c r="N31" i="19"/>
  <c r="M239" i="19"/>
  <c r="V107" i="19"/>
  <c r="H361" i="19"/>
  <c r="I339" i="19"/>
  <c r="I230" i="19"/>
  <c r="O169" i="19"/>
  <c r="I9" i="19"/>
  <c r="N11" i="19"/>
  <c r="I195" i="19"/>
  <c r="I73" i="19"/>
  <c r="I148" i="19"/>
  <c r="O142" i="19"/>
  <c r="O120" i="19"/>
  <c r="M367" i="19"/>
  <c r="I360" i="19"/>
  <c r="N203" i="19"/>
  <c r="I179" i="19"/>
  <c r="I102" i="19"/>
  <c r="H247" i="19"/>
  <c r="O153" i="19"/>
  <c r="G272" i="19"/>
  <c r="H98" i="19"/>
  <c r="H299" i="19"/>
  <c r="M6" i="19"/>
  <c r="G168" i="19"/>
  <c r="I365" i="19"/>
  <c r="N142" i="19"/>
  <c r="H278" i="19"/>
  <c r="N27" i="19"/>
  <c r="I251" i="19"/>
  <c r="I38" i="19"/>
  <c r="I56" i="19"/>
  <c r="I294" i="19"/>
  <c r="I201" i="19"/>
  <c r="H221" i="19"/>
  <c r="I203" i="19"/>
  <c r="M39" i="19"/>
  <c r="M107" i="19"/>
  <c r="G283" i="19"/>
  <c r="O96" i="19"/>
  <c r="N193" i="19"/>
  <c r="H148" i="19"/>
  <c r="O5" i="19"/>
  <c r="M319" i="19"/>
  <c r="M255" i="19"/>
  <c r="G218" i="19"/>
  <c r="G165" i="19"/>
  <c r="G288" i="19"/>
  <c r="O41" i="19"/>
  <c r="G242" i="19"/>
  <c r="G189" i="19"/>
  <c r="I45" i="19"/>
  <c r="H37" i="19"/>
  <c r="I354" i="19"/>
  <c r="H251" i="19"/>
  <c r="G267" i="19"/>
  <c r="M55" i="19"/>
  <c r="I125" i="19"/>
  <c r="I123" i="19"/>
  <c r="H143" i="19"/>
  <c r="G368" i="19"/>
  <c r="I301" i="19"/>
  <c r="I88" i="19"/>
  <c r="H39" i="19"/>
  <c r="O46" i="19"/>
  <c r="I29" i="19"/>
  <c r="O39" i="19"/>
  <c r="N21" i="19"/>
  <c r="I341" i="19"/>
  <c r="I175" i="19"/>
  <c r="G325" i="19"/>
  <c r="I101" i="19"/>
  <c r="G245" i="19"/>
  <c r="M12" i="19"/>
  <c r="I239" i="19"/>
  <c r="H204" i="19"/>
  <c r="M43" i="19"/>
  <c r="M20" i="19"/>
  <c r="O65" i="19"/>
  <c r="I293" i="19"/>
  <c r="H164" i="19"/>
  <c r="N16" i="19"/>
  <c r="I274" i="19"/>
  <c r="G116" i="19"/>
  <c r="H64" i="19"/>
  <c r="L363" i="19"/>
  <c r="K188" i="19"/>
  <c r="N58" i="19"/>
  <c r="G75" i="19"/>
  <c r="M14" i="19"/>
  <c r="K228" i="19"/>
  <c r="L9" i="19"/>
  <c r="L267" i="19"/>
  <c r="G27" i="19"/>
  <c r="L91" i="19"/>
  <c r="K20" i="19"/>
  <c r="G177" i="19"/>
  <c r="L192" i="19"/>
  <c r="I182" i="19"/>
  <c r="L233" i="19"/>
  <c r="L257" i="19"/>
  <c r="O99" i="19"/>
  <c r="G131" i="19"/>
  <c r="H80" i="19"/>
  <c r="L290" i="19"/>
  <c r="G238" i="19"/>
  <c r="H129" i="19"/>
  <c r="G86" i="19"/>
  <c r="I202" i="19"/>
  <c r="G57" i="19"/>
  <c r="H182" i="19"/>
  <c r="L156" i="19"/>
  <c r="O69" i="19"/>
  <c r="N40" i="19"/>
  <c r="G12" i="19"/>
  <c r="I32" i="19"/>
  <c r="G6" i="19"/>
  <c r="L295" i="19"/>
  <c r="G94" i="19"/>
  <c r="I255" i="19"/>
  <c r="L159" i="19"/>
  <c r="H230" i="19"/>
  <c r="L274" i="19"/>
  <c r="L47" i="19"/>
  <c r="G228" i="19"/>
  <c r="L146" i="19"/>
  <c r="M263" i="19"/>
  <c r="G157" i="19"/>
  <c r="H81" i="19"/>
  <c r="L311" i="19"/>
  <c r="H70" i="19"/>
  <c r="I325" i="19"/>
  <c r="L79" i="19"/>
  <c r="G292" i="19"/>
  <c r="AD339" i="19"/>
  <c r="AB257" i="19"/>
  <c r="AC273" i="19"/>
  <c r="AC211" i="19"/>
  <c r="AB230" i="19"/>
  <c r="AC320" i="19"/>
  <c r="AC274" i="19"/>
  <c r="AB346" i="19"/>
  <c r="AB366" i="19"/>
  <c r="T151" i="19"/>
  <c r="AB233" i="19"/>
  <c r="AD332" i="19"/>
  <c r="AC284" i="19"/>
  <c r="AC313" i="19"/>
  <c r="AB296" i="19"/>
  <c r="AD273" i="19"/>
  <c r="AD244" i="19"/>
  <c r="T55" i="19"/>
  <c r="AB369" i="19"/>
  <c r="AD349" i="19"/>
  <c r="AB333" i="19"/>
  <c r="AD330" i="19"/>
  <c r="T45" i="19"/>
  <c r="S294" i="19"/>
  <c r="W141" i="19"/>
  <c r="U350" i="19"/>
  <c r="AC248" i="19"/>
  <c r="AD368" i="19"/>
  <c r="AD286" i="19"/>
  <c r="AC337" i="19"/>
  <c r="U294" i="19"/>
  <c r="T162" i="19"/>
  <c r="AB290" i="19"/>
  <c r="U70" i="19"/>
  <c r="W204" i="19"/>
  <c r="O11" i="19"/>
  <c r="M195" i="19"/>
  <c r="M85" i="19"/>
  <c r="O19" i="19"/>
  <c r="O234" i="19"/>
  <c r="I108" i="19"/>
  <c r="N46" i="19"/>
  <c r="I41" i="19"/>
  <c r="I262" i="19"/>
  <c r="O291" i="19"/>
  <c r="I300" i="19"/>
  <c r="M17" i="19"/>
  <c r="I236" i="19"/>
  <c r="H287" i="19"/>
  <c r="I142" i="19"/>
  <c r="O98" i="19"/>
  <c r="O162" i="19"/>
  <c r="N240" i="19"/>
  <c r="M326" i="19"/>
  <c r="N178" i="19"/>
  <c r="O160" i="19"/>
  <c r="O88" i="19"/>
  <c r="O174" i="19"/>
  <c r="M176" i="19"/>
  <c r="N324" i="19"/>
  <c r="O173" i="19"/>
  <c r="N187" i="19"/>
  <c r="I302" i="19"/>
  <c r="I81" i="19"/>
  <c r="I204" i="19"/>
  <c r="O62" i="19"/>
  <c r="N210" i="19"/>
  <c r="O282" i="19"/>
  <c r="N184" i="19"/>
  <c r="I228" i="19"/>
  <c r="N216" i="19"/>
  <c r="H332" i="19"/>
  <c r="M40" i="19"/>
  <c r="O130" i="19"/>
  <c r="I257" i="19"/>
  <c r="N94" i="19"/>
  <c r="Q116" i="19"/>
  <c r="N7" i="19"/>
  <c r="M108" i="19"/>
  <c r="M190" i="19"/>
  <c r="M180" i="19"/>
  <c r="O178" i="19"/>
  <c r="O345" i="19"/>
  <c r="I276" i="19"/>
  <c r="O107" i="19"/>
  <c r="M103" i="19"/>
  <c r="N286" i="19"/>
  <c r="O155" i="19"/>
  <c r="M201" i="19"/>
  <c r="Q15" i="19"/>
  <c r="N294" i="19"/>
  <c r="M274" i="19"/>
  <c r="O287" i="19"/>
  <c r="N305" i="19"/>
  <c r="P28" i="19"/>
  <c r="O194" i="19"/>
  <c r="N158" i="19"/>
  <c r="O273" i="19"/>
  <c r="O321" i="19"/>
  <c r="O309" i="19"/>
  <c r="N211" i="19"/>
  <c r="M142" i="19"/>
  <c r="N293" i="19"/>
  <c r="N124" i="19"/>
  <c r="M232" i="19"/>
  <c r="Q22" i="19"/>
  <c r="O212" i="19"/>
  <c r="P46" i="19"/>
  <c r="O103" i="19"/>
  <c r="O184" i="19"/>
  <c r="O210" i="19"/>
  <c r="M335" i="19"/>
  <c r="M254" i="19"/>
  <c r="P11" i="19"/>
  <c r="Q199" i="19"/>
  <c r="N190" i="19"/>
  <c r="O306" i="19"/>
  <c r="O204" i="19"/>
  <c r="M256" i="19"/>
  <c r="Q30" i="19"/>
  <c r="P35" i="19"/>
  <c r="M277" i="19"/>
  <c r="N325" i="19"/>
  <c r="O246" i="19"/>
  <c r="Q40" i="19"/>
  <c r="Q165" i="19"/>
  <c r="M203" i="19"/>
  <c r="N302" i="19"/>
  <c r="N272" i="19"/>
  <c r="M354" i="19"/>
  <c r="P150" i="19"/>
  <c r="R52" i="19"/>
  <c r="O220" i="19"/>
  <c r="N279" i="19"/>
  <c r="P9" i="19"/>
  <c r="O314" i="19"/>
  <c r="M236" i="19"/>
  <c r="M340" i="19"/>
  <c r="Q198" i="19"/>
  <c r="R155" i="19"/>
  <c r="N151" i="19"/>
  <c r="M210" i="19"/>
  <c r="O331" i="19"/>
  <c r="N176" i="19"/>
  <c r="P111" i="19"/>
  <c r="M345" i="19"/>
  <c r="M349" i="19"/>
  <c r="R116" i="19"/>
  <c r="R58" i="19"/>
  <c r="R5" i="19"/>
  <c r="R17" i="19"/>
  <c r="R142" i="19"/>
  <c r="M318" i="19"/>
  <c r="Q73" i="19"/>
  <c r="P37" i="19"/>
  <c r="P153" i="19"/>
  <c r="J296" i="19"/>
  <c r="N366" i="19"/>
  <c r="O295" i="19"/>
  <c r="Q27" i="19"/>
  <c r="M333" i="19"/>
  <c r="Q144" i="19"/>
  <c r="P86" i="19"/>
  <c r="O230" i="19"/>
  <c r="M322" i="19"/>
  <c r="M355" i="19"/>
  <c r="P71" i="19"/>
  <c r="R117" i="19"/>
  <c r="P53" i="19"/>
  <c r="P18" i="19"/>
  <c r="M313" i="19"/>
  <c r="N320" i="19"/>
  <c r="O320" i="19"/>
  <c r="R68" i="19"/>
  <c r="Q158" i="19"/>
  <c r="R168" i="19"/>
  <c r="R101" i="19"/>
  <c r="Q130" i="19"/>
  <c r="N314" i="19"/>
  <c r="R26" i="19"/>
  <c r="R37" i="19"/>
  <c r="P42" i="19"/>
  <c r="R238" i="19"/>
  <c r="Q82" i="19"/>
  <c r="R115" i="19"/>
  <c r="Q301" i="19"/>
  <c r="Q213" i="19"/>
  <c r="R324" i="19"/>
  <c r="O366" i="19"/>
  <c r="Q131" i="19"/>
  <c r="Q53" i="19"/>
  <c r="Q173" i="19"/>
  <c r="Q335" i="19"/>
  <c r="M309" i="19"/>
  <c r="Q21" i="19"/>
  <c r="P338" i="19"/>
  <c r="Q79" i="19"/>
  <c r="Q148" i="19"/>
  <c r="R351" i="19"/>
  <c r="Q45" i="19"/>
  <c r="Q157" i="19"/>
  <c r="R309" i="19"/>
  <c r="P104" i="19"/>
  <c r="P194" i="19"/>
  <c r="Q180" i="19"/>
  <c r="P204" i="19"/>
  <c r="R178" i="19"/>
  <c r="R161" i="19"/>
  <c r="P334" i="19"/>
  <c r="J189" i="19"/>
  <c r="Q85" i="19"/>
  <c r="P218" i="19"/>
  <c r="R279" i="19"/>
  <c r="Q207" i="19"/>
  <c r="Q187" i="19"/>
  <c r="Q235" i="19"/>
  <c r="P221" i="19"/>
  <c r="R369" i="19"/>
  <c r="P165" i="19"/>
  <c r="R293" i="19"/>
  <c r="Q175" i="19"/>
  <c r="Q250" i="19"/>
  <c r="R252" i="19"/>
  <c r="P305" i="19"/>
  <c r="R352" i="19"/>
  <c r="R291" i="19"/>
  <c r="P220" i="19"/>
  <c r="Q283" i="19"/>
  <c r="R338" i="19"/>
  <c r="Q352" i="19"/>
  <c r="R210" i="19"/>
  <c r="P358" i="19"/>
  <c r="Q264" i="19"/>
  <c r="P286" i="19"/>
  <c r="R354" i="19"/>
  <c r="Q253" i="19"/>
  <c r="Q325" i="19"/>
  <c r="R355" i="19"/>
  <c r="Q321" i="19"/>
  <c r="I368" i="19"/>
  <c r="AB235" i="19"/>
  <c r="K353" i="19"/>
  <c r="AC275" i="19"/>
  <c r="Q236" i="19"/>
  <c r="Q269" i="19"/>
  <c r="R317" i="19"/>
  <c r="P255" i="19"/>
  <c r="Q332" i="19"/>
  <c r="P347" i="19"/>
  <c r="Q330" i="19"/>
  <c r="N92" i="19"/>
  <c r="O244" i="19"/>
  <c r="O256" i="19"/>
  <c r="N206" i="19"/>
  <c r="I196" i="19"/>
  <c r="I40" i="19"/>
  <c r="N243" i="19"/>
  <c r="O42" i="19"/>
  <c r="N212" i="19"/>
  <c r="I43" i="19"/>
  <c r="O9" i="19"/>
  <c r="I329" i="19"/>
  <c r="O171" i="19"/>
  <c r="N329" i="19"/>
  <c r="I27" i="19"/>
  <c r="N4" i="19"/>
  <c r="I358" i="19"/>
  <c r="I137" i="19"/>
  <c r="I51" i="19"/>
  <c r="I317" i="19"/>
  <c r="H101" i="19"/>
  <c r="I283" i="19"/>
  <c r="I54" i="19"/>
  <c r="I156" i="19"/>
  <c r="G360" i="19"/>
  <c r="G211" i="19"/>
  <c r="M23" i="19"/>
  <c r="M173" i="19"/>
  <c r="G291" i="19"/>
  <c r="O48" i="19"/>
  <c r="I11" i="19"/>
  <c r="H279" i="19"/>
  <c r="G171" i="19"/>
  <c r="H149" i="19"/>
  <c r="I120" i="19"/>
  <c r="N156" i="19"/>
  <c r="G259" i="19"/>
  <c r="O16" i="19"/>
  <c r="I235" i="19"/>
  <c r="O49" i="19"/>
  <c r="I78" i="19"/>
  <c r="O264" i="19"/>
  <c r="I67" i="19"/>
  <c r="P81" i="19"/>
  <c r="R164" i="19"/>
  <c r="R337" i="19"/>
  <c r="Q262" i="19"/>
  <c r="P48" i="19"/>
  <c r="Q46" i="19"/>
  <c r="Q359" i="19"/>
  <c r="P181" i="19"/>
  <c r="P243" i="19"/>
  <c r="R75" i="19"/>
  <c r="Q212" i="19"/>
  <c r="R167" i="19"/>
  <c r="P152" i="19"/>
  <c r="R185" i="19"/>
  <c r="Q281" i="19"/>
  <c r="P224" i="19"/>
  <c r="R184" i="19"/>
  <c r="Q205" i="19"/>
  <c r="J136" i="19"/>
  <c r="P201" i="19"/>
  <c r="P157" i="19"/>
  <c r="Q172" i="19"/>
  <c r="R248" i="19"/>
  <c r="R196" i="19"/>
  <c r="Q245" i="19"/>
  <c r="R289" i="19"/>
  <c r="Q322" i="19"/>
  <c r="R151" i="19"/>
  <c r="R295" i="19"/>
  <c r="AB297" i="19"/>
  <c r="P236" i="19"/>
  <c r="Q211" i="19"/>
  <c r="R273" i="19"/>
  <c r="R340" i="19"/>
  <c r="R358" i="19"/>
  <c r="Q232" i="19"/>
  <c r="P198" i="19"/>
  <c r="P352" i="19"/>
  <c r="Q364" i="19"/>
  <c r="R344" i="19"/>
  <c r="R346" i="19"/>
  <c r="Q299" i="19"/>
  <c r="Q338" i="19"/>
  <c r="AD225" i="19"/>
  <c r="R284" i="19"/>
  <c r="Q210" i="19"/>
  <c r="R192" i="19"/>
  <c r="R305" i="19"/>
  <c r="R275" i="19"/>
  <c r="Q313" i="19"/>
  <c r="K61" i="19"/>
  <c r="Q298" i="19"/>
  <c r="Q296" i="19"/>
  <c r="AB278" i="19"/>
  <c r="Q244" i="19"/>
  <c r="Q293" i="19"/>
  <c r="Q314" i="19"/>
  <c r="P321" i="19"/>
  <c r="N83" i="19"/>
  <c r="N205" i="19"/>
  <c r="I92" i="19"/>
  <c r="O110" i="19"/>
  <c r="N157" i="19"/>
  <c r="M22" i="19"/>
  <c r="I211" i="19"/>
  <c r="I136" i="19"/>
  <c r="H306" i="19"/>
  <c r="N230" i="19"/>
  <c r="R81" i="19"/>
  <c r="I104" i="19"/>
  <c r="I227" i="19"/>
  <c r="M137" i="19"/>
  <c r="O176" i="19"/>
  <c r="M295" i="19"/>
  <c r="O123" i="19"/>
  <c r="H186" i="19"/>
  <c r="I109" i="19"/>
  <c r="H313" i="19"/>
  <c r="I190" i="19"/>
  <c r="M143" i="19"/>
  <c r="G363" i="19"/>
  <c r="M281" i="19"/>
  <c r="N29" i="19"/>
  <c r="M41" i="19"/>
  <c r="H85" i="19"/>
  <c r="H310" i="19"/>
  <c r="M38" i="19"/>
  <c r="I150" i="19"/>
  <c r="H335" i="19"/>
  <c r="H133" i="19"/>
  <c r="I72" i="19"/>
  <c r="M182" i="19"/>
  <c r="I310" i="19"/>
  <c r="H156" i="19"/>
  <c r="M11" i="19"/>
  <c r="I258" i="19"/>
  <c r="H194" i="19"/>
  <c r="M120" i="19"/>
  <c r="M72" i="19"/>
  <c r="O101" i="19"/>
  <c r="I367" i="19"/>
  <c r="H20" i="19"/>
  <c r="I119" i="19"/>
  <c r="H256" i="19"/>
  <c r="N25" i="19"/>
  <c r="H236" i="19"/>
  <c r="M52" i="19"/>
  <c r="H10" i="19"/>
  <c r="I141" i="19"/>
  <c r="H117" i="19"/>
  <c r="N125" i="19"/>
  <c r="H66" i="19"/>
  <c r="I98" i="19"/>
  <c r="G192" i="19"/>
  <c r="H50" i="19"/>
  <c r="N34" i="19"/>
  <c r="N87" i="19"/>
  <c r="O347" i="19"/>
  <c r="H15" i="19"/>
  <c r="O30" i="19"/>
  <c r="G331" i="19"/>
  <c r="O32" i="19"/>
  <c r="I242" i="19"/>
  <c r="H146" i="19"/>
  <c r="H213" i="19"/>
  <c r="G338" i="19"/>
  <c r="G264" i="19"/>
  <c r="I240" i="19"/>
  <c r="I79" i="19"/>
  <c r="O14" i="19"/>
  <c r="N162" i="19"/>
  <c r="N64" i="19"/>
  <c r="G354" i="19"/>
  <c r="H341" i="19"/>
  <c r="I224" i="19"/>
  <c r="O13" i="19"/>
  <c r="H261" i="19"/>
  <c r="G345" i="19"/>
  <c r="L12" i="19"/>
  <c r="L265" i="19"/>
  <c r="G348" i="19"/>
  <c r="I229" i="19"/>
  <c r="K365" i="19"/>
  <c r="L89" i="19"/>
  <c r="L160" i="19"/>
  <c r="L185" i="19"/>
  <c r="I48" i="19"/>
  <c r="H48" i="19"/>
  <c r="L347" i="19"/>
  <c r="K180" i="19"/>
  <c r="G82" i="19"/>
  <c r="L105" i="19"/>
  <c r="G350" i="19"/>
  <c r="L364" i="19"/>
  <c r="L279" i="19"/>
  <c r="L34" i="19"/>
  <c r="G202" i="19"/>
  <c r="L129" i="19"/>
  <c r="G107" i="19"/>
  <c r="H32" i="19"/>
  <c r="G54" i="19"/>
  <c r="H365" i="19"/>
  <c r="L170" i="19"/>
  <c r="H288" i="19"/>
  <c r="G190" i="19"/>
  <c r="L212" i="19"/>
  <c r="L31" i="19"/>
  <c r="G207" i="19"/>
  <c r="G67" i="19"/>
  <c r="L340" i="19"/>
  <c r="M288" i="19"/>
  <c r="L324" i="19"/>
  <c r="H75" i="19"/>
  <c r="M62" i="19"/>
  <c r="L215" i="19"/>
  <c r="H171" i="19"/>
  <c r="L287" i="19"/>
  <c r="G274" i="19"/>
  <c r="L244" i="19"/>
  <c r="G281" i="19"/>
  <c r="L87" i="19"/>
  <c r="L154" i="19"/>
  <c r="L332" i="19"/>
  <c r="H91" i="19"/>
  <c r="L231" i="19"/>
  <c r="I256" i="19"/>
  <c r="G65" i="19"/>
  <c r="O56" i="19"/>
  <c r="G170" i="19"/>
  <c r="L183" i="19"/>
  <c r="L90" i="19"/>
  <c r="L362" i="19"/>
  <c r="H17" i="19"/>
  <c r="I327" i="19"/>
  <c r="M97" i="19"/>
  <c r="G97" i="19"/>
  <c r="H22" i="19"/>
  <c r="K360" i="19"/>
  <c r="H12" i="19"/>
  <c r="O158" i="19"/>
  <c r="L322" i="19"/>
  <c r="I15" i="19"/>
  <c r="H140" i="19"/>
  <c r="L178" i="19"/>
  <c r="H135" i="19"/>
  <c r="G92" i="19"/>
  <c r="G367" i="19"/>
  <c r="H339" i="19"/>
  <c r="N51" i="19"/>
  <c r="O280" i="19"/>
  <c r="J303" i="19"/>
  <c r="J316" i="19"/>
  <c r="G268" i="19"/>
  <c r="J326" i="19"/>
  <c r="J15" i="19"/>
  <c r="K219" i="19"/>
  <c r="G289" i="19"/>
  <c r="J247" i="19"/>
  <c r="K331" i="19"/>
  <c r="G120" i="19"/>
  <c r="K48" i="19"/>
  <c r="G172" i="19"/>
  <c r="J292" i="19"/>
  <c r="K206" i="19"/>
  <c r="G87" i="19"/>
  <c r="K57" i="19"/>
  <c r="L25" i="19"/>
  <c r="J4" i="19"/>
  <c r="L166" i="19"/>
  <c r="K181" i="19"/>
  <c r="H30" i="19"/>
  <c r="L190" i="19"/>
  <c r="G183" i="19"/>
  <c r="K214" i="19"/>
  <c r="K65" i="19"/>
  <c r="G113" i="19"/>
  <c r="J344" i="19"/>
  <c r="K311" i="19"/>
  <c r="H8" i="19"/>
  <c r="G155" i="19"/>
  <c r="I112" i="19"/>
  <c r="L197" i="19"/>
  <c r="L128" i="19"/>
  <c r="J47" i="19"/>
  <c r="J233" i="19"/>
  <c r="K323" i="19"/>
  <c r="L286" i="19"/>
  <c r="H9" i="19"/>
  <c r="H62" i="19"/>
  <c r="K283" i="19"/>
  <c r="L206" i="19"/>
  <c r="G215" i="19"/>
  <c r="J308" i="19"/>
  <c r="G135" i="19"/>
  <c r="K89" i="19"/>
  <c r="O228" i="19"/>
  <c r="P25" i="19"/>
  <c r="N249" i="19"/>
  <c r="P60" i="19"/>
  <c r="Q348" i="19"/>
  <c r="R213" i="19"/>
  <c r="P160" i="19"/>
  <c r="P90" i="19"/>
  <c r="M352" i="19"/>
  <c r="N250" i="19"/>
  <c r="P142" i="19"/>
  <c r="P32" i="19"/>
  <c r="Q114" i="19"/>
  <c r="R130" i="19"/>
  <c r="Q113" i="19"/>
  <c r="N312" i="19"/>
  <c r="O350" i="19"/>
  <c r="Q179" i="19"/>
  <c r="P15" i="19"/>
  <c r="Q220" i="19"/>
  <c r="R79" i="19"/>
  <c r="R50" i="19"/>
  <c r="O299" i="19"/>
  <c r="N290" i="19"/>
  <c r="Q43" i="19"/>
  <c r="R199" i="19"/>
  <c r="Q4" i="19"/>
  <c r="P44" i="19"/>
  <c r="R152" i="19"/>
  <c r="M350" i="19"/>
  <c r="P55" i="19"/>
  <c r="Q146" i="19"/>
  <c r="R39" i="19"/>
  <c r="Q142" i="19"/>
  <c r="Q279" i="19"/>
  <c r="Q13" i="19"/>
  <c r="P210" i="19"/>
  <c r="P139" i="19"/>
  <c r="Q149" i="19"/>
  <c r="P118" i="19"/>
  <c r="P114" i="19"/>
  <c r="R74" i="19"/>
  <c r="R316" i="19"/>
  <c r="J50" i="19"/>
  <c r="R88" i="19"/>
  <c r="O344" i="19"/>
  <c r="R38" i="19"/>
  <c r="R247" i="19"/>
  <c r="R36" i="19"/>
  <c r="Q168" i="19"/>
  <c r="R362" i="19"/>
  <c r="P223" i="19"/>
  <c r="R109" i="19"/>
  <c r="P130" i="19"/>
  <c r="Q258" i="19"/>
  <c r="Q134" i="19"/>
  <c r="Q61" i="19"/>
  <c r="P145" i="19"/>
  <c r="Q326" i="19"/>
  <c r="Q110" i="19"/>
  <c r="R211" i="19"/>
  <c r="R205" i="19"/>
  <c r="R271" i="19"/>
  <c r="P120" i="19"/>
  <c r="P237" i="19"/>
  <c r="R139" i="19"/>
  <c r="Q223" i="19"/>
  <c r="Q62" i="19"/>
  <c r="Q209" i="19"/>
  <c r="R172" i="19"/>
  <c r="Q153" i="19"/>
  <c r="R180" i="19"/>
  <c r="R182" i="19"/>
  <c r="R348" i="19"/>
  <c r="Q201" i="19"/>
  <c r="Q203" i="19"/>
  <c r="P367" i="19"/>
  <c r="J234" i="19"/>
  <c r="Q177" i="19"/>
  <c r="R230" i="19"/>
  <c r="P231" i="19"/>
  <c r="R190" i="19"/>
  <c r="Q231" i="19"/>
  <c r="R307" i="19"/>
  <c r="AD205" i="19"/>
  <c r="R312" i="19"/>
  <c r="R215" i="19"/>
  <c r="R334" i="19"/>
  <c r="J213" i="19"/>
  <c r="R206" i="19"/>
  <c r="Q271" i="19"/>
  <c r="Q342" i="19"/>
  <c r="R227" i="19"/>
  <c r="J19" i="19"/>
  <c r="R249" i="19"/>
  <c r="Q239" i="19"/>
  <c r="P326" i="19"/>
  <c r="Q337" i="19"/>
  <c r="J123" i="19"/>
  <c r="Q222" i="19"/>
  <c r="R368" i="19"/>
  <c r="L72" i="19"/>
  <c r="AB203" i="19"/>
  <c r="P241" i="19"/>
  <c r="R27" i="19"/>
  <c r="N253" i="19"/>
  <c r="I59" i="19"/>
  <c r="M15" i="19"/>
  <c r="I86" i="19"/>
  <c r="Q31" i="19"/>
  <c r="M54" i="19"/>
  <c r="H281" i="19"/>
  <c r="I259" i="19"/>
  <c r="H295" i="19"/>
  <c r="O199" i="19"/>
  <c r="O329" i="19"/>
  <c r="N235" i="19"/>
  <c r="H205" i="19"/>
  <c r="N43" i="19"/>
  <c r="H265" i="19"/>
  <c r="I243" i="19"/>
  <c r="H324" i="19"/>
  <c r="O125" i="19"/>
  <c r="I187" i="19"/>
  <c r="H244" i="19"/>
  <c r="G336" i="19"/>
  <c r="H162" i="19"/>
  <c r="I61" i="19"/>
  <c r="H189" i="19"/>
  <c r="N20" i="19"/>
  <c r="G232" i="19"/>
  <c r="M45" i="19"/>
  <c r="H141" i="19"/>
  <c r="N134" i="19"/>
  <c r="I355" i="19"/>
  <c r="N128" i="19"/>
  <c r="I169" i="19"/>
  <c r="I163" i="19"/>
  <c r="H276" i="19"/>
  <c r="H109" i="19"/>
  <c r="I89" i="19"/>
  <c r="G347" i="19"/>
  <c r="I139" i="19"/>
  <c r="O17" i="19"/>
  <c r="O10" i="19"/>
  <c r="G248" i="19"/>
  <c r="G187" i="19"/>
  <c r="I315" i="19"/>
  <c r="H82" i="19"/>
  <c r="I333" i="19"/>
  <c r="H366" i="19"/>
  <c r="H212" i="19"/>
  <c r="N48" i="19"/>
  <c r="G205" i="19"/>
  <c r="O192" i="19"/>
  <c r="I192" i="19"/>
  <c r="H317" i="19"/>
  <c r="G282" i="19"/>
  <c r="H277" i="19"/>
  <c r="G229" i="19"/>
  <c r="H47" i="19"/>
  <c r="I288" i="19"/>
  <c r="I47" i="19"/>
  <c r="G306" i="19"/>
  <c r="H325" i="19"/>
  <c r="O131" i="19"/>
  <c r="G253" i="19"/>
  <c r="H87" i="19"/>
  <c r="M172" i="19"/>
  <c r="O7" i="19"/>
  <c r="I216" i="19"/>
  <c r="H31" i="19"/>
  <c r="N41" i="19"/>
  <c r="H106" i="19"/>
  <c r="I278" i="19"/>
  <c r="H207" i="19"/>
  <c r="G224" i="19"/>
  <c r="I13" i="19"/>
  <c r="H29" i="19"/>
  <c r="H103" i="19"/>
  <c r="G312" i="19"/>
  <c r="G179" i="19"/>
  <c r="H275" i="19"/>
  <c r="N19" i="19"/>
  <c r="I23" i="19"/>
  <c r="H26" i="19"/>
  <c r="I331" i="19"/>
  <c r="O6" i="19"/>
  <c r="I357" i="19"/>
  <c r="H7" i="19"/>
  <c r="H307" i="19"/>
  <c r="O40" i="19"/>
  <c r="O140" i="19"/>
  <c r="I24" i="19"/>
  <c r="G212" i="19"/>
  <c r="G174" i="19"/>
  <c r="K359" i="19"/>
  <c r="L235" i="19"/>
  <c r="G108" i="19"/>
  <c r="I149" i="19"/>
  <c r="L329" i="19"/>
  <c r="L57" i="19"/>
  <c r="H142" i="19"/>
  <c r="L315" i="19"/>
  <c r="K164" i="19"/>
  <c r="L356" i="19"/>
  <c r="L153" i="19"/>
  <c r="L139" i="19"/>
  <c r="L82" i="19"/>
  <c r="K332" i="19"/>
  <c r="H254" i="19"/>
  <c r="L297" i="19"/>
  <c r="I336" i="19"/>
  <c r="L321" i="19"/>
  <c r="M44" i="19"/>
  <c r="H216" i="19"/>
  <c r="L252" i="19"/>
  <c r="G297" i="19"/>
  <c r="L103" i="19"/>
  <c r="H54" i="19"/>
  <c r="L113" i="19"/>
  <c r="G366" i="19"/>
  <c r="H198" i="19"/>
  <c r="H60" i="19"/>
  <c r="G150" i="19"/>
  <c r="H123" i="19"/>
  <c r="K344" i="19"/>
  <c r="G76" i="19"/>
  <c r="L220" i="19"/>
  <c r="G233" i="19"/>
  <c r="G271" i="19"/>
  <c r="H188" i="19"/>
  <c r="G70" i="19"/>
  <c r="I128" i="19"/>
  <c r="G84" i="19"/>
  <c r="G351" i="19"/>
  <c r="G216" i="19"/>
  <c r="L306" i="19"/>
  <c r="I133" i="19"/>
  <c r="R93" i="19"/>
  <c r="G285" i="19"/>
  <c r="L74" i="19"/>
  <c r="H334" i="19"/>
  <c r="G266" i="19"/>
  <c r="M27" i="19"/>
  <c r="I290" i="19"/>
  <c r="L222" i="19"/>
  <c r="K364" i="19"/>
  <c r="G204" i="19"/>
  <c r="J79" i="19"/>
  <c r="K213" i="19"/>
  <c r="G249" i="19"/>
  <c r="I113" i="19"/>
  <c r="I7" i="19"/>
  <c r="G277" i="19"/>
  <c r="H127" i="19"/>
  <c r="H93" i="19"/>
  <c r="H217" i="19"/>
  <c r="G194" i="19"/>
  <c r="G333" i="19"/>
  <c r="H215" i="19"/>
  <c r="G280" i="19"/>
  <c r="O26" i="19"/>
  <c r="O217" i="19"/>
  <c r="M35" i="19"/>
  <c r="H44" i="19"/>
  <c r="I167" i="19"/>
  <c r="G357" i="19"/>
  <c r="H272" i="19"/>
  <c r="G328" i="19"/>
  <c r="H5" i="19"/>
  <c r="N69" i="19"/>
  <c r="H68" i="19"/>
  <c r="I215" i="19"/>
  <c r="H18" i="19"/>
  <c r="I157" i="19"/>
  <c r="H159" i="19"/>
  <c r="G160" i="19"/>
  <c r="H315" i="19"/>
  <c r="M13" i="19"/>
  <c r="H354" i="19"/>
  <c r="I66" i="19"/>
  <c r="G275" i="19"/>
  <c r="M198" i="19"/>
  <c r="H231" i="19"/>
  <c r="H114" i="19"/>
  <c r="O106" i="19"/>
  <c r="H157" i="19"/>
  <c r="I35" i="19"/>
  <c r="M21" i="19"/>
  <c r="H228" i="19"/>
  <c r="M59" i="19"/>
  <c r="N237" i="19"/>
  <c r="H165" i="19"/>
  <c r="G210" i="19"/>
  <c r="I311" i="19"/>
  <c r="H97" i="19"/>
  <c r="O31" i="19"/>
  <c r="O74" i="19"/>
  <c r="G315" i="19"/>
  <c r="I64" i="19"/>
  <c r="G290" i="19"/>
  <c r="H155" i="19"/>
  <c r="K345" i="19"/>
  <c r="L135" i="19"/>
  <c r="L121" i="19"/>
  <c r="L59" i="19"/>
  <c r="G164" i="19"/>
  <c r="O361" i="19"/>
  <c r="K341" i="19"/>
  <c r="L188" i="19"/>
  <c r="L353" i="19"/>
  <c r="O24" i="19"/>
  <c r="G59" i="19"/>
  <c r="G83" i="19"/>
  <c r="I218" i="19"/>
  <c r="L76" i="19"/>
  <c r="H187" i="19"/>
  <c r="H36" i="19"/>
  <c r="H128" i="19"/>
  <c r="M128" i="19"/>
  <c r="G142" i="19"/>
  <c r="G145" i="19"/>
  <c r="G44" i="19"/>
  <c r="L241" i="19"/>
  <c r="H328" i="19"/>
  <c r="L132" i="19"/>
  <c r="G89" i="19"/>
  <c r="N10" i="19"/>
  <c r="L348" i="19"/>
  <c r="L255" i="19"/>
  <c r="L52" i="19"/>
  <c r="H222" i="19"/>
  <c r="L327" i="19"/>
  <c r="G308" i="19"/>
  <c r="G287" i="19"/>
  <c r="I223" i="19"/>
  <c r="M53" i="19"/>
  <c r="L239" i="19"/>
  <c r="I335" i="19"/>
  <c r="G60" i="19"/>
  <c r="H161" i="19"/>
  <c r="H285" i="19"/>
  <c r="K357" i="19"/>
  <c r="G137" i="19"/>
  <c r="L58" i="19"/>
  <c r="L281" i="19"/>
  <c r="J343" i="19"/>
  <c r="G241" i="19"/>
  <c r="L97" i="19"/>
  <c r="I21" i="19"/>
  <c r="K308" i="19"/>
  <c r="K354" i="19"/>
  <c r="I58" i="19"/>
  <c r="H110" i="19"/>
  <c r="L313" i="19"/>
  <c r="L100" i="19"/>
  <c r="G335" i="19"/>
  <c r="K310" i="19"/>
  <c r="L300" i="19"/>
  <c r="G337" i="19"/>
  <c r="G93" i="19"/>
  <c r="L137" i="19"/>
  <c r="L199" i="19"/>
  <c r="G326" i="19"/>
  <c r="K321" i="19"/>
  <c r="I213" i="19"/>
  <c r="G39" i="19"/>
  <c r="L336" i="19"/>
  <c r="J177" i="19"/>
  <c r="J199" i="19"/>
  <c r="J304" i="19"/>
  <c r="K114" i="19"/>
  <c r="J226" i="19"/>
  <c r="H51" i="19"/>
  <c r="K16" i="19"/>
  <c r="I314" i="19"/>
  <c r="J340" i="19"/>
  <c r="L310" i="19"/>
  <c r="J264" i="19"/>
  <c r="K298" i="19"/>
  <c r="K128" i="19"/>
  <c r="K143" i="19"/>
  <c r="G95" i="19"/>
  <c r="J253" i="19"/>
  <c r="K96" i="19"/>
  <c r="L61" i="19"/>
  <c r="K19" i="19"/>
  <c r="H25" i="19"/>
  <c r="L221" i="19"/>
  <c r="J238" i="19"/>
  <c r="K245" i="19"/>
  <c r="K304" i="19"/>
  <c r="J121" i="19"/>
  <c r="J322" i="19"/>
  <c r="N49" i="19"/>
  <c r="G231" i="19"/>
  <c r="K286" i="19"/>
  <c r="J38" i="19"/>
  <c r="L280" i="19"/>
  <c r="K256" i="19"/>
  <c r="K53" i="19"/>
  <c r="J103" i="19"/>
  <c r="L198" i="19"/>
  <c r="L120" i="19"/>
  <c r="J244" i="19"/>
  <c r="J148" i="19"/>
  <c r="J329" i="19"/>
  <c r="L131" i="19"/>
  <c r="J190" i="19"/>
  <c r="J361" i="19"/>
  <c r="L259" i="19"/>
  <c r="G311" i="19"/>
  <c r="K117" i="19"/>
  <c r="J286" i="19"/>
  <c r="K109" i="19"/>
  <c r="K347" i="19"/>
  <c r="K261" i="19"/>
  <c r="L210" i="19"/>
  <c r="H139" i="19"/>
  <c r="L263" i="19"/>
  <c r="G180" i="19"/>
  <c r="N24" i="19"/>
  <c r="L111" i="19"/>
  <c r="L250" i="19"/>
  <c r="G161" i="19"/>
  <c r="O29" i="19"/>
  <c r="I18" i="19"/>
  <c r="G9" i="19"/>
  <c r="O8" i="19"/>
  <c r="M106" i="19"/>
  <c r="L143" i="19"/>
  <c r="L26" i="19"/>
  <c r="L298" i="19"/>
  <c r="G255" i="19"/>
  <c r="H210" i="19"/>
  <c r="H283" i="19"/>
  <c r="H224" i="19"/>
  <c r="K368" i="19"/>
  <c r="G148" i="19"/>
  <c r="I347" i="19"/>
  <c r="G4" i="19"/>
  <c r="G191" i="19"/>
  <c r="H193" i="19"/>
  <c r="O151" i="19"/>
  <c r="I71" i="19"/>
  <c r="H150" i="19"/>
  <c r="L138" i="19"/>
  <c r="H253" i="19"/>
  <c r="H100" i="19"/>
  <c r="G221" i="19"/>
  <c r="H154" i="19"/>
  <c r="K291" i="19"/>
  <c r="I346" i="19"/>
  <c r="L134" i="19"/>
  <c r="L245" i="19"/>
  <c r="K267" i="19"/>
  <c r="K122" i="19"/>
  <c r="J358" i="19"/>
  <c r="J39" i="19"/>
  <c r="G206" i="19"/>
  <c r="J239" i="19"/>
  <c r="I10" i="19"/>
  <c r="H179" i="19"/>
  <c r="H208" i="19"/>
  <c r="J227" i="19"/>
  <c r="G79" i="19"/>
  <c r="K115" i="19"/>
  <c r="J324" i="19"/>
  <c r="K262" i="19"/>
  <c r="L41" i="19"/>
  <c r="L6" i="19"/>
  <c r="K88" i="19"/>
  <c r="G236" i="19"/>
  <c r="L110" i="19"/>
  <c r="O54" i="19"/>
  <c r="L256" i="19"/>
  <c r="G45" i="19"/>
  <c r="J257" i="19"/>
  <c r="K186" i="19"/>
  <c r="L358" i="19"/>
  <c r="H105" i="19"/>
  <c r="K22" i="19"/>
  <c r="K366" i="19"/>
  <c r="H112" i="19"/>
  <c r="K123" i="19"/>
  <c r="K278" i="19"/>
  <c r="K124" i="19"/>
  <c r="H24" i="19"/>
  <c r="K260" i="19"/>
  <c r="K97" i="19"/>
  <c r="L176" i="19"/>
  <c r="L27" i="19"/>
  <c r="I26" i="19"/>
  <c r="K102" i="19"/>
  <c r="J255" i="19"/>
  <c r="L352" i="19"/>
  <c r="K100" i="19"/>
  <c r="L203" i="19"/>
  <c r="K284" i="19"/>
  <c r="G105" i="19"/>
  <c r="L309" i="19"/>
  <c r="K169" i="19"/>
  <c r="K350" i="19"/>
  <c r="K46" i="19"/>
  <c r="K230" i="19"/>
  <c r="I159" i="19"/>
  <c r="N35" i="19"/>
  <c r="J289" i="19"/>
  <c r="K205" i="19"/>
  <c r="H168" i="19"/>
  <c r="J30" i="19"/>
  <c r="L296" i="19"/>
  <c r="L77" i="19"/>
  <c r="J20" i="19"/>
  <c r="L341" i="19"/>
  <c r="J210" i="19"/>
  <c r="J102" i="19"/>
  <c r="J129" i="19"/>
  <c r="K216" i="19"/>
  <c r="K253" i="19"/>
  <c r="K189" i="19"/>
  <c r="J17" i="19"/>
  <c r="L278" i="19"/>
  <c r="L67" i="19"/>
  <c r="K195" i="19"/>
  <c r="K237" i="19"/>
  <c r="K184" i="19"/>
  <c r="M139" i="19"/>
  <c r="K170" i="19"/>
  <c r="J350" i="19"/>
  <c r="J54" i="19"/>
  <c r="G72" i="19"/>
  <c r="J231" i="19"/>
  <c r="J248" i="19"/>
  <c r="G257" i="19"/>
  <c r="L118" i="19"/>
  <c r="J28" i="19"/>
  <c r="J212" i="19"/>
  <c r="K120" i="19"/>
  <c r="J339" i="19"/>
  <c r="J172" i="19"/>
  <c r="G21" i="19"/>
  <c r="K8" i="19"/>
  <c r="J256" i="19"/>
  <c r="J7" i="19"/>
  <c r="L254" i="19"/>
  <c r="K162" i="19"/>
  <c r="L294" i="19"/>
  <c r="J220" i="19"/>
  <c r="J206" i="19"/>
  <c r="K285" i="19"/>
  <c r="G63" i="19"/>
  <c r="J31" i="19"/>
  <c r="L86" i="19"/>
  <c r="K56" i="19"/>
  <c r="J353" i="19"/>
  <c r="L173" i="19"/>
  <c r="N8" i="19"/>
  <c r="I342" i="19"/>
  <c r="H263" i="19"/>
  <c r="I121" i="19"/>
  <c r="H327" i="19"/>
  <c r="I185" i="19"/>
  <c r="M129" i="19"/>
  <c r="Q17" i="19"/>
  <c r="O190" i="19"/>
  <c r="I91" i="19"/>
  <c r="H356" i="19"/>
  <c r="I214" i="19"/>
  <c r="N153" i="19"/>
  <c r="H359" i="19"/>
  <c r="I363" i="19"/>
  <c r="M29" i="19"/>
  <c r="G251" i="19"/>
  <c r="H237" i="19"/>
  <c r="H305" i="19"/>
  <c r="M123" i="19"/>
  <c r="H58" i="19"/>
  <c r="G339" i="19"/>
  <c r="I83" i="19"/>
  <c r="G355" i="19"/>
  <c r="O82" i="19"/>
  <c r="G235" i="19"/>
  <c r="I328" i="19"/>
  <c r="H289" i="19"/>
  <c r="G323" i="19"/>
  <c r="N110" i="19"/>
  <c r="N148" i="19"/>
  <c r="I225" i="19"/>
  <c r="I171" i="19"/>
  <c r="N28" i="19"/>
  <c r="I135" i="19"/>
  <c r="G341" i="19"/>
  <c r="G307" i="19"/>
  <c r="G258" i="19"/>
  <c r="I34" i="19"/>
  <c r="M79" i="19"/>
  <c r="I221" i="19"/>
  <c r="H229" i="19"/>
  <c r="M204" i="19"/>
  <c r="H108" i="19"/>
  <c r="I295" i="19"/>
  <c r="I184" i="19"/>
  <c r="H132" i="19"/>
  <c r="I343" i="19"/>
  <c r="H119" i="19"/>
  <c r="I178" i="19"/>
  <c r="M75" i="19"/>
  <c r="H223" i="19"/>
  <c r="H125" i="19"/>
  <c r="H337" i="19"/>
  <c r="M88" i="19"/>
  <c r="I349" i="19"/>
  <c r="I194" i="19"/>
  <c r="G256" i="19"/>
  <c r="I77" i="19"/>
  <c r="O55" i="19"/>
  <c r="H352" i="19"/>
  <c r="G344" i="19"/>
  <c r="I253" i="19"/>
  <c r="I152" i="19"/>
  <c r="H199" i="19"/>
  <c r="I134" i="19"/>
  <c r="G314" i="19"/>
  <c r="H71" i="19"/>
  <c r="G176" i="19"/>
  <c r="N93" i="19"/>
  <c r="G173" i="19"/>
  <c r="M138" i="19"/>
  <c r="H28" i="19"/>
  <c r="G320" i="19"/>
  <c r="O258" i="19"/>
  <c r="G123" i="19"/>
  <c r="K276" i="19"/>
  <c r="H99" i="19"/>
  <c r="L122" i="19"/>
  <c r="L60" i="19"/>
  <c r="L33" i="19"/>
  <c r="K316" i="19"/>
  <c r="G50" i="19"/>
  <c r="I103" i="19"/>
  <c r="I95" i="19"/>
  <c r="L4" i="19"/>
  <c r="L249" i="19"/>
  <c r="G316" i="19"/>
  <c r="L18" i="19"/>
  <c r="O38" i="19"/>
  <c r="L140" i="19"/>
  <c r="I186" i="19"/>
  <c r="G49" i="19"/>
  <c r="L172" i="19"/>
  <c r="M130" i="19"/>
  <c r="G43" i="19"/>
  <c r="L20" i="19"/>
  <c r="L305" i="19"/>
  <c r="L186" i="19"/>
  <c r="L196" i="19"/>
  <c r="G185" i="19"/>
  <c r="G46" i="19"/>
  <c r="H312" i="19"/>
  <c r="L359" i="19"/>
  <c r="H6" i="19"/>
  <c r="H49" i="19"/>
  <c r="N32" i="19"/>
  <c r="L116" i="19"/>
  <c r="I338" i="19"/>
  <c r="G201" i="19"/>
  <c r="L23" i="19"/>
  <c r="O182" i="19"/>
  <c r="L303" i="19"/>
  <c r="L282" i="19"/>
  <c r="G352" i="19"/>
  <c r="I5" i="19"/>
  <c r="O23" i="19"/>
  <c r="L55" i="19"/>
  <c r="G244" i="19"/>
  <c r="L162" i="19"/>
  <c r="G237" i="19"/>
  <c r="L335" i="19"/>
  <c r="N96" i="19"/>
  <c r="I271" i="19"/>
  <c r="G349" i="19"/>
  <c r="N50" i="19"/>
  <c r="H333" i="19"/>
  <c r="L194" i="19"/>
  <c r="N78" i="19"/>
  <c r="G340" i="19"/>
  <c r="L50" i="19"/>
  <c r="L330" i="19"/>
  <c r="H180" i="19"/>
  <c r="I205" i="19"/>
  <c r="L251" i="19"/>
  <c r="G166" i="19"/>
  <c r="H137" i="19"/>
  <c r="K107" i="19"/>
  <c r="L317" i="19"/>
  <c r="J236" i="19"/>
  <c r="K355" i="19"/>
  <c r="G64" i="19"/>
  <c r="K340" i="19"/>
  <c r="J224" i="19"/>
  <c r="L43" i="19"/>
  <c r="H41" i="19"/>
  <c r="G263" i="19"/>
  <c r="K55" i="19"/>
  <c r="L230" i="19"/>
  <c r="G55" i="19"/>
  <c r="H190" i="19"/>
  <c r="K315" i="19"/>
  <c r="L270" i="19"/>
  <c r="G343" i="19"/>
  <c r="K302" i="19"/>
  <c r="K185" i="19"/>
  <c r="K191" i="19"/>
  <c r="L355" i="19"/>
  <c r="L246" i="19"/>
  <c r="K269" i="19"/>
  <c r="K139" i="19"/>
  <c r="L209" i="19"/>
  <c r="L195" i="19"/>
  <c r="L285" i="19"/>
  <c r="K251" i="19"/>
  <c r="K174" i="19"/>
  <c r="K17" i="19"/>
  <c r="G284" i="19"/>
  <c r="L30" i="19"/>
  <c r="L117" i="19"/>
  <c r="J279" i="19"/>
  <c r="H243" i="19"/>
  <c r="K238" i="19"/>
  <c r="K52" i="19"/>
  <c r="H355" i="19"/>
  <c r="G11" i="19"/>
  <c r="K137" i="19"/>
  <c r="M205" i="19"/>
  <c r="G38" i="19"/>
  <c r="K134" i="19"/>
  <c r="L37" i="19"/>
  <c r="J295" i="19"/>
  <c r="K225" i="19"/>
  <c r="L17" i="19"/>
  <c r="G286" i="19"/>
  <c r="H27" i="19"/>
  <c r="I127" i="19"/>
  <c r="L28" i="19"/>
  <c r="Q24" i="19"/>
  <c r="J364" i="19"/>
  <c r="K182" i="19"/>
  <c r="K297" i="19"/>
  <c r="L368" i="19"/>
  <c r="H163" i="19"/>
  <c r="K292" i="19"/>
  <c r="N196" i="19"/>
  <c r="L149" i="19"/>
  <c r="K9" i="19"/>
  <c r="K193" i="19"/>
  <c r="L32" i="19"/>
  <c r="J223" i="19"/>
  <c r="K33" i="19"/>
  <c r="K217" i="19"/>
  <c r="L80" i="19"/>
  <c r="J41" i="19"/>
  <c r="G127" i="19"/>
  <c r="K319" i="19"/>
  <c r="L338" i="19"/>
  <c r="L109" i="19"/>
  <c r="K125" i="19"/>
  <c r="K178" i="19"/>
  <c r="H158" i="19"/>
  <c r="J243" i="19"/>
  <c r="K314" i="19"/>
  <c r="K95" i="19"/>
  <c r="J294" i="19"/>
  <c r="J290" i="19"/>
  <c r="K232" i="19"/>
  <c r="G117" i="19"/>
  <c r="L70" i="19"/>
  <c r="L141" i="19"/>
  <c r="J347" i="19"/>
  <c r="J354" i="19"/>
  <c r="K358" i="19"/>
  <c r="O139" i="19"/>
  <c r="J218" i="19"/>
  <c r="H153" i="19"/>
  <c r="G149" i="19"/>
  <c r="L349" i="19"/>
  <c r="L216" i="19"/>
  <c r="L38" i="19"/>
  <c r="K306" i="19"/>
  <c r="L312" i="19"/>
  <c r="K72" i="19"/>
  <c r="J68" i="19"/>
  <c r="K282" i="19"/>
  <c r="G42" i="19"/>
  <c r="J48" i="19"/>
  <c r="J130" i="19"/>
  <c r="L248" i="19"/>
  <c r="K93" i="19"/>
  <c r="J64" i="19"/>
  <c r="K243" i="19"/>
  <c r="O253" i="19"/>
  <c r="P92" i="19"/>
  <c r="R95" i="19"/>
  <c r="O294" i="19"/>
  <c r="O357" i="19"/>
  <c r="P74" i="19"/>
  <c r="M262" i="19"/>
  <c r="Q88" i="19"/>
  <c r="N271" i="19"/>
  <c r="M359" i="19"/>
  <c r="O279" i="19"/>
  <c r="R203" i="19"/>
  <c r="N337" i="19"/>
  <c r="P174" i="19"/>
  <c r="Q50" i="19"/>
  <c r="N152" i="19"/>
  <c r="M211" i="19"/>
  <c r="N335" i="19"/>
  <c r="P135" i="19"/>
  <c r="Q23" i="19"/>
  <c r="O286" i="19"/>
  <c r="O349" i="19"/>
  <c r="P155" i="19"/>
  <c r="N339" i="19"/>
  <c r="R256" i="19"/>
  <c r="N349" i="19"/>
  <c r="O257" i="19"/>
  <c r="P254" i="19"/>
  <c r="O305" i="19"/>
  <c r="M267" i="19"/>
  <c r="Q136" i="19"/>
  <c r="R125" i="19"/>
  <c r="R32" i="19"/>
  <c r="N347" i="19"/>
  <c r="M275" i="19"/>
  <c r="M339" i="19"/>
  <c r="P166" i="19"/>
  <c r="Q100" i="19"/>
  <c r="P96" i="19"/>
  <c r="R194" i="19"/>
  <c r="M244" i="19"/>
  <c r="O348" i="19"/>
  <c r="N368" i="19"/>
  <c r="R136" i="19"/>
  <c r="N331" i="19"/>
  <c r="R126" i="19"/>
  <c r="Q242" i="19"/>
  <c r="Q67" i="19"/>
  <c r="O339" i="19"/>
  <c r="N282" i="19"/>
  <c r="M300" i="19"/>
  <c r="P6" i="19"/>
  <c r="O311" i="19"/>
  <c r="M342" i="19"/>
  <c r="P138" i="19"/>
  <c r="Q109" i="19"/>
  <c r="Q182" i="19"/>
  <c r="P182" i="19"/>
  <c r="M245" i="19"/>
  <c r="P108" i="19"/>
  <c r="Q51" i="19"/>
  <c r="M316" i="19"/>
  <c r="P75" i="19"/>
  <c r="Q123" i="19"/>
  <c r="R124" i="19"/>
  <c r="P93" i="19"/>
  <c r="Q93" i="19"/>
  <c r="O303" i="19"/>
  <c r="M334" i="19"/>
  <c r="R120" i="19"/>
  <c r="Q111" i="19"/>
  <c r="R71" i="19"/>
  <c r="Q37" i="19"/>
  <c r="P113" i="19"/>
  <c r="P14" i="19"/>
  <c r="Q155" i="19"/>
  <c r="N307" i="19"/>
  <c r="R220" i="19"/>
  <c r="R144" i="19"/>
  <c r="Q192" i="19"/>
  <c r="P65" i="19"/>
  <c r="Q191" i="19"/>
  <c r="Q195" i="19"/>
  <c r="M365" i="19"/>
  <c r="P103" i="19"/>
  <c r="O336" i="19"/>
  <c r="R53" i="19"/>
  <c r="Q71" i="19"/>
  <c r="Q90" i="19"/>
  <c r="Q101" i="19"/>
  <c r="R8" i="19"/>
  <c r="Q28" i="19"/>
  <c r="M302" i="19"/>
  <c r="P209" i="19"/>
  <c r="R119" i="19"/>
  <c r="R148" i="19"/>
  <c r="Q128" i="19"/>
  <c r="R94" i="19"/>
  <c r="R64" i="19"/>
  <c r="Q249" i="19"/>
  <c r="Q87" i="19"/>
  <c r="Q106" i="19"/>
  <c r="R179" i="19"/>
  <c r="P57" i="19"/>
  <c r="Q208" i="19"/>
  <c r="R208" i="19"/>
  <c r="Q102" i="19"/>
  <c r="R171" i="19"/>
  <c r="P238" i="19"/>
  <c r="Q162" i="19"/>
  <c r="P196" i="19"/>
  <c r="R233" i="19"/>
  <c r="R359" i="19"/>
  <c r="Q69" i="19"/>
  <c r="R67" i="19"/>
  <c r="P285" i="19"/>
  <c r="P327" i="19"/>
  <c r="P186" i="19"/>
  <c r="Q324" i="19"/>
  <c r="P97" i="19"/>
  <c r="P172" i="19"/>
  <c r="R204" i="19"/>
  <c r="R197" i="19"/>
  <c r="Q233" i="19"/>
  <c r="P149" i="19"/>
  <c r="P276" i="19"/>
  <c r="R333" i="19"/>
  <c r="Q178" i="19"/>
  <c r="Q197" i="19"/>
  <c r="R237" i="19"/>
  <c r="R235" i="19"/>
  <c r="R283" i="19"/>
  <c r="P173" i="19"/>
  <c r="P192" i="19"/>
  <c r="Q217" i="19"/>
  <c r="P248" i="19"/>
  <c r="Q224" i="19"/>
  <c r="P318" i="19"/>
  <c r="P264" i="19"/>
  <c r="AD251" i="19"/>
  <c r="P290" i="19"/>
  <c r="Q219" i="19"/>
  <c r="Q256" i="19"/>
  <c r="Q202" i="19"/>
  <c r="Q265" i="19"/>
  <c r="R325" i="19"/>
  <c r="Q193" i="19"/>
  <c r="Q241" i="19"/>
  <c r="P214" i="19"/>
  <c r="P239" i="19"/>
  <c r="P349" i="19"/>
  <c r="AC283" i="19"/>
  <c r="P282" i="19"/>
  <c r="P339" i="19"/>
  <c r="J122" i="19"/>
  <c r="R332" i="19"/>
  <c r="Q334" i="19"/>
  <c r="P300" i="19"/>
  <c r="J141" i="19"/>
  <c r="AB181" i="19"/>
  <c r="R278" i="19"/>
  <c r="P278" i="19"/>
  <c r="P335" i="19"/>
  <c r="R363" i="19"/>
  <c r="Q329" i="19"/>
  <c r="J139" i="19"/>
  <c r="J366" i="19"/>
  <c r="AC261" i="19"/>
  <c r="O235" i="19"/>
  <c r="P39" i="19"/>
  <c r="O75" i="19"/>
  <c r="M10" i="19"/>
  <c r="M109" i="19"/>
  <c r="AB361" i="19"/>
  <c r="H297" i="19"/>
  <c r="I275" i="19"/>
  <c r="N5" i="19"/>
  <c r="I264" i="19"/>
  <c r="I131" i="19"/>
  <c r="N141" i="19"/>
  <c r="I217" i="19"/>
  <c r="O27" i="19"/>
  <c r="I44" i="19"/>
  <c r="O135" i="19"/>
  <c r="Q76" i="19"/>
  <c r="I232" i="19"/>
  <c r="M80" i="19"/>
  <c r="I115" i="19"/>
  <c r="I246" i="19"/>
  <c r="N37" i="19"/>
  <c r="M191" i="19"/>
  <c r="I25" i="19"/>
  <c r="I249" i="19"/>
  <c r="M16" i="19"/>
  <c r="I166" i="19"/>
  <c r="G208" i="19"/>
  <c r="I237" i="19"/>
  <c r="O91" i="19"/>
  <c r="I248" i="19"/>
  <c r="I155" i="19"/>
  <c r="N291" i="19"/>
  <c r="H241" i="19"/>
  <c r="N22" i="19"/>
  <c r="H61" i="19"/>
  <c r="H246" i="19"/>
  <c r="H321" i="19"/>
  <c r="M247" i="19"/>
  <c r="I99" i="19"/>
  <c r="O232" i="19"/>
  <c r="I369" i="19"/>
  <c r="G219" i="19"/>
  <c r="I280" i="19"/>
  <c r="H300" i="19"/>
  <c r="O58" i="19"/>
  <c r="H220" i="19"/>
  <c r="O53" i="19"/>
  <c r="M36" i="19"/>
  <c r="N68" i="19"/>
  <c r="H84" i="19"/>
  <c r="N215" i="19"/>
  <c r="M353" i="19"/>
  <c r="O181" i="19"/>
  <c r="N248" i="19"/>
  <c r="P51" i="19"/>
  <c r="N285" i="19"/>
  <c r="N160" i="19"/>
  <c r="N332" i="19"/>
  <c r="P79" i="19"/>
  <c r="Q9" i="19"/>
  <c r="O188" i="19"/>
  <c r="M250" i="19"/>
  <c r="O332" i="19"/>
  <c r="Q97" i="19"/>
  <c r="P8" i="19"/>
  <c r="N359" i="19"/>
  <c r="P16" i="19"/>
  <c r="R137" i="19"/>
  <c r="Q139" i="19"/>
  <c r="R132" i="19"/>
  <c r="R28" i="19"/>
  <c r="O323" i="19"/>
  <c r="N274" i="19"/>
  <c r="N361" i="19"/>
  <c r="N298" i="19"/>
  <c r="Q78" i="19"/>
  <c r="R183" i="19"/>
  <c r="O333" i="19"/>
  <c r="N341" i="19"/>
  <c r="M253" i="19"/>
  <c r="R160" i="19"/>
  <c r="M324" i="19"/>
  <c r="R57" i="19"/>
  <c r="P162" i="19"/>
  <c r="Q49" i="19"/>
  <c r="Q160" i="19"/>
  <c r="P72" i="19"/>
  <c r="Q218" i="19"/>
  <c r="Q5" i="19"/>
  <c r="P171" i="19"/>
  <c r="P61" i="19"/>
  <c r="R122" i="19"/>
  <c r="P159" i="19"/>
  <c r="R330" i="19"/>
  <c r="N345" i="19"/>
  <c r="Q36" i="19"/>
  <c r="Q290" i="19"/>
  <c r="Q135" i="19"/>
  <c r="M366" i="19"/>
  <c r="P58" i="19"/>
  <c r="P203" i="19"/>
  <c r="R82" i="19"/>
  <c r="P187" i="19"/>
  <c r="P227" i="19"/>
  <c r="J176" i="19"/>
  <c r="R131" i="19"/>
  <c r="P200" i="19"/>
  <c r="Q141" i="19"/>
  <c r="R186" i="19"/>
  <c r="Q277" i="19"/>
  <c r="P64" i="19"/>
  <c r="R83" i="19"/>
  <c r="P230" i="19"/>
  <c r="R254" i="19"/>
  <c r="Q268" i="19"/>
  <c r="R174" i="19"/>
  <c r="R260" i="19"/>
  <c r="Q355" i="19"/>
  <c r="P316" i="19"/>
  <c r="Q164" i="19"/>
  <c r="Q323" i="19"/>
  <c r="R216" i="19"/>
  <c r="P217" i="19"/>
  <c r="P320" i="19"/>
  <c r="Q216" i="19"/>
  <c r="P197" i="19"/>
  <c r="R286" i="19"/>
  <c r="R299" i="19"/>
  <c r="R304" i="19"/>
  <c r="R212" i="19"/>
  <c r="Q311" i="19"/>
  <c r="P212" i="19"/>
  <c r="R364" i="19"/>
  <c r="Q285" i="19"/>
  <c r="L264" i="19"/>
  <c r="R198" i="19"/>
  <c r="Q272" i="19"/>
  <c r="R298" i="19"/>
  <c r="R218" i="19"/>
  <c r="P351" i="19"/>
  <c r="R347" i="19"/>
  <c r="AB231" i="19"/>
  <c r="R243" i="19"/>
  <c r="P306" i="19"/>
  <c r="P313" i="19"/>
  <c r="H185" i="19"/>
  <c r="J360" i="19"/>
  <c r="P350" i="19"/>
  <c r="R314" i="19"/>
  <c r="P311" i="19"/>
  <c r="Q304" i="19"/>
  <c r="M33" i="19"/>
  <c r="N95" i="19"/>
  <c r="N36" i="19"/>
  <c r="H345" i="19"/>
  <c r="I323" i="19"/>
  <c r="N38" i="19"/>
  <c r="N23" i="19"/>
  <c r="O102" i="19"/>
  <c r="M184" i="19"/>
  <c r="M115" i="19"/>
  <c r="H329" i="19"/>
  <c r="I307" i="19"/>
  <c r="M48" i="19"/>
  <c r="I281" i="19"/>
  <c r="N12" i="19"/>
  <c r="O90" i="19"/>
  <c r="H34" i="19"/>
  <c r="H226" i="19"/>
  <c r="I189" i="19"/>
  <c r="I75" i="19"/>
  <c r="I57" i="19"/>
  <c r="O214" i="19"/>
  <c r="G296" i="19"/>
  <c r="G227" i="19"/>
  <c r="H273" i="19"/>
  <c r="O33" i="19"/>
  <c r="H260" i="19"/>
  <c r="I267" i="19"/>
  <c r="N61" i="19"/>
  <c r="H311" i="19"/>
  <c r="G195" i="19"/>
  <c r="H173" i="19"/>
  <c r="I200" i="19"/>
  <c r="N319" i="19"/>
  <c r="Q115" i="19"/>
  <c r="H45" i="19"/>
  <c r="I344" i="19"/>
  <c r="H322" i="19"/>
  <c r="H245" i="19"/>
  <c r="G213" i="19"/>
  <c r="H23" i="19"/>
  <c r="N57" i="19"/>
  <c r="M225" i="19"/>
  <c r="N322" i="19"/>
  <c r="R209" i="19"/>
  <c r="R47" i="19"/>
  <c r="Q94" i="19"/>
  <c r="P183" i="19"/>
  <c r="M332" i="19"/>
  <c r="O351" i="19"/>
  <c r="Q60" i="19"/>
  <c r="Q129" i="19"/>
  <c r="Q163" i="19"/>
  <c r="Q121" i="19"/>
  <c r="P134" i="19"/>
  <c r="P122" i="19"/>
  <c r="Q34" i="19"/>
  <c r="Q166" i="19"/>
  <c r="P251" i="19"/>
  <c r="P43" i="19"/>
  <c r="R44" i="19"/>
  <c r="R63" i="19"/>
  <c r="R240" i="19"/>
  <c r="P167" i="19"/>
  <c r="R59" i="19"/>
  <c r="P244" i="19"/>
  <c r="P304" i="19"/>
  <c r="Q368" i="19"/>
  <c r="Q54" i="19"/>
  <c r="R156" i="19"/>
  <c r="P128" i="19"/>
  <c r="Q327" i="19"/>
  <c r="R217" i="19"/>
  <c r="R246" i="19"/>
  <c r="P253" i="19"/>
  <c r="Q200" i="19"/>
  <c r="R239" i="19"/>
  <c r="Q169" i="19"/>
  <c r="R225" i="19"/>
  <c r="AC203" i="19"/>
  <c r="R231" i="19"/>
  <c r="R189" i="19"/>
  <c r="P208" i="19"/>
  <c r="R207" i="19"/>
  <c r="P190" i="19"/>
  <c r="P328" i="19"/>
  <c r="P245" i="19"/>
  <c r="Q300" i="19"/>
  <c r="P369" i="19"/>
  <c r="J83" i="19"/>
  <c r="Q248" i="19"/>
  <c r="P291" i="19"/>
  <c r="Q270" i="19"/>
  <c r="P308" i="19"/>
  <c r="R229" i="19"/>
  <c r="P189" i="19"/>
  <c r="Q234" i="19"/>
  <c r="P272" i="19"/>
  <c r="J186" i="19"/>
  <c r="J128" i="19"/>
  <c r="P355" i="19"/>
  <c r="AD291" i="19"/>
  <c r="P232" i="19"/>
  <c r="K15" i="19"/>
  <c r="J278" i="19"/>
  <c r="O167" i="19"/>
  <c r="I345" i="19"/>
  <c r="I52" i="19"/>
  <c r="O70" i="19"/>
  <c r="S276" i="19"/>
  <c r="I296" i="19"/>
  <c r="I147" i="19"/>
  <c r="N136" i="19"/>
  <c r="H340" i="19"/>
  <c r="I8" i="19"/>
  <c r="N276" i="19"/>
  <c r="N39" i="19"/>
  <c r="N232" i="19"/>
  <c r="H342" i="19"/>
  <c r="I19" i="19"/>
  <c r="O76" i="19"/>
  <c r="N118" i="19"/>
  <c r="H13" i="19"/>
  <c r="I313" i="19"/>
  <c r="H122" i="19"/>
  <c r="H347" i="19"/>
  <c r="O215" i="19"/>
  <c r="I291" i="19"/>
  <c r="H53" i="19"/>
  <c r="I219" i="19"/>
  <c r="N44" i="19"/>
  <c r="M74" i="19"/>
  <c r="N177" i="19"/>
  <c r="N194" i="19"/>
  <c r="G299" i="19"/>
  <c r="H358" i="19"/>
  <c r="N59" i="19"/>
  <c r="I299" i="19"/>
  <c r="N80" i="19"/>
  <c r="N283" i="19"/>
  <c r="H21" i="19"/>
  <c r="H197" i="19"/>
  <c r="H257" i="19"/>
  <c r="H292" i="19"/>
  <c r="M114" i="19"/>
  <c r="H262" i="19"/>
  <c r="O354" i="19"/>
  <c r="I263" i="19"/>
  <c r="N103" i="19"/>
  <c r="H55" i="19"/>
  <c r="I50" i="19"/>
  <c r="I269" i="19"/>
  <c r="H326" i="19"/>
  <c r="G243" i="19"/>
  <c r="O124" i="19"/>
  <c r="I352" i="19"/>
  <c r="I111" i="19"/>
  <c r="G322" i="19"/>
  <c r="H357" i="19"/>
  <c r="I247" i="19"/>
  <c r="O141" i="19"/>
  <c r="H90" i="19"/>
  <c r="M136" i="19"/>
  <c r="G154" i="19"/>
  <c r="N164" i="19"/>
  <c r="P10" i="19"/>
  <c r="G178" i="19"/>
  <c r="N236" i="19"/>
  <c r="I226" i="19"/>
  <c r="I173" i="19"/>
  <c r="M148" i="19"/>
  <c r="H181" i="19"/>
  <c r="N18" i="19"/>
  <c r="I22" i="19"/>
  <c r="H79" i="19"/>
  <c r="H138" i="19"/>
  <c r="N101" i="19"/>
  <c r="H369" i="19"/>
  <c r="M4" i="19"/>
  <c r="I312" i="19"/>
  <c r="H301" i="19"/>
  <c r="H76" i="19"/>
  <c r="G197" i="19"/>
  <c r="H267" i="19"/>
  <c r="I320" i="19"/>
  <c r="O45" i="19"/>
  <c r="M207" i="19"/>
  <c r="M7" i="19"/>
  <c r="H350" i="19"/>
  <c r="M305" i="19"/>
  <c r="H92" i="19"/>
  <c r="I231" i="19"/>
  <c r="I37" i="19"/>
  <c r="M362" i="19"/>
  <c r="I151" i="19"/>
  <c r="H74" i="19"/>
  <c r="I181" i="19"/>
  <c r="L161" i="19"/>
  <c r="G125" i="19"/>
  <c r="G254" i="19"/>
  <c r="K116" i="19"/>
  <c r="H144" i="19"/>
  <c r="L81" i="19"/>
  <c r="G29" i="19"/>
  <c r="G153" i="19"/>
  <c r="G159" i="19"/>
  <c r="L217" i="19"/>
  <c r="K351" i="19"/>
  <c r="L219" i="19"/>
  <c r="H67" i="19"/>
  <c r="L320" i="19"/>
  <c r="L169" i="19"/>
  <c r="G147" i="19"/>
  <c r="G126" i="19"/>
  <c r="M51" i="19"/>
  <c r="G121" i="19"/>
  <c r="L193" i="19"/>
  <c r="G260" i="19"/>
  <c r="G318" i="19"/>
  <c r="I80" i="19"/>
  <c r="L44" i="19"/>
  <c r="H107" i="19"/>
  <c r="O183" i="19"/>
  <c r="L148" i="19"/>
  <c r="G102" i="19"/>
  <c r="G81" i="19"/>
  <c r="G22" i="19"/>
  <c r="L319" i="19"/>
  <c r="L92" i="19"/>
  <c r="G25" i="19"/>
  <c r="G309" i="19"/>
  <c r="L308" i="19"/>
  <c r="H43" i="19"/>
  <c r="O15" i="19"/>
  <c r="L191" i="19"/>
  <c r="I170" i="19"/>
  <c r="G30" i="19"/>
  <c r="L106" i="19"/>
  <c r="K349" i="19"/>
  <c r="G129" i="19"/>
  <c r="L42" i="19"/>
  <c r="I261" i="19"/>
  <c r="H116" i="19"/>
  <c r="I304" i="19"/>
  <c r="L247" i="19"/>
  <c r="G100" i="19"/>
  <c r="I85" i="19"/>
  <c r="H63" i="19"/>
  <c r="L15" i="19"/>
  <c r="L98" i="19"/>
  <c r="I107" i="19"/>
  <c r="G20" i="19"/>
  <c r="G223" i="19"/>
  <c r="O73" i="19"/>
  <c r="I272" i="19"/>
  <c r="L242" i="19"/>
  <c r="L10" i="19"/>
  <c r="H145" i="19"/>
  <c r="N42" i="19"/>
  <c r="H293" i="19"/>
  <c r="K156" i="19"/>
  <c r="G247" i="19"/>
  <c r="G111" i="19"/>
  <c r="J277" i="19"/>
  <c r="L157" i="19"/>
  <c r="J273" i="19"/>
  <c r="L229" i="19"/>
  <c r="K155" i="19"/>
  <c r="G47" i="19"/>
  <c r="L165" i="19"/>
  <c r="H184" i="19"/>
  <c r="K249" i="19"/>
  <c r="K300" i="19"/>
  <c r="G302" i="19"/>
  <c r="G246" i="19"/>
  <c r="J87" i="19"/>
  <c r="K218" i="19"/>
  <c r="G56" i="19"/>
  <c r="J341" i="19"/>
  <c r="H40" i="19"/>
  <c r="I42" i="19"/>
  <c r="K163" i="19"/>
  <c r="L318" i="19"/>
  <c r="H73" i="19"/>
  <c r="K14" i="19"/>
  <c r="H232" i="19"/>
  <c r="K265" i="19"/>
  <c r="J23" i="19"/>
  <c r="J207" i="19"/>
  <c r="K79" i="19"/>
  <c r="K275" i="19"/>
  <c r="G103" i="19"/>
  <c r="K73" i="19"/>
  <c r="I298" i="19"/>
  <c r="G324" i="19"/>
  <c r="H115" i="19"/>
  <c r="K274" i="19"/>
  <c r="L125" i="19"/>
  <c r="G163" i="19"/>
  <c r="N85" i="19"/>
  <c r="K211" i="19"/>
  <c r="G48" i="19"/>
  <c r="L213" i="19"/>
  <c r="L272" i="19"/>
  <c r="I144" i="19"/>
  <c r="K171" i="19"/>
  <c r="L334" i="19"/>
  <c r="I53" i="19"/>
  <c r="K289" i="19"/>
  <c r="K361" i="19"/>
  <c r="L36" i="19"/>
  <c r="L293" i="19"/>
  <c r="H78" i="19"/>
  <c r="L84" i="19"/>
  <c r="L234" i="19"/>
  <c r="L171" i="19"/>
  <c r="M60" i="19"/>
  <c r="G99" i="19"/>
  <c r="G7" i="19"/>
  <c r="G158" i="19"/>
  <c r="H174" i="19"/>
  <c r="L337" i="19"/>
  <c r="L53" i="19"/>
  <c r="H219" i="19"/>
  <c r="J327" i="19"/>
  <c r="K145" i="19"/>
  <c r="H286" i="19"/>
  <c r="J284" i="19"/>
  <c r="K94" i="19"/>
  <c r="G98" i="19"/>
  <c r="K294" i="19"/>
  <c r="J134" i="19"/>
  <c r="K258" i="19"/>
  <c r="J120" i="19"/>
  <c r="L237" i="19"/>
  <c r="I277" i="19"/>
  <c r="J201" i="19"/>
  <c r="K272" i="19"/>
  <c r="K295" i="19"/>
  <c r="J258" i="19"/>
  <c r="K12" i="19"/>
  <c r="J89" i="19"/>
  <c r="H136" i="19"/>
  <c r="G342" i="19"/>
  <c r="J194" i="19"/>
  <c r="J158" i="19"/>
  <c r="J137" i="19"/>
  <c r="K168" i="19"/>
  <c r="J351" i="19"/>
  <c r="K330" i="19"/>
  <c r="J318" i="19"/>
  <c r="L342" i="19"/>
  <c r="M19" i="19"/>
  <c r="K190" i="19"/>
  <c r="K194" i="19"/>
  <c r="J193" i="19"/>
  <c r="J95" i="19"/>
  <c r="J293" i="19"/>
  <c r="L152" i="19"/>
  <c r="J275" i="19"/>
  <c r="J365" i="19"/>
  <c r="G193" i="19"/>
  <c r="K226" i="19"/>
  <c r="J298" i="19"/>
  <c r="G10" i="19"/>
  <c r="J175" i="19"/>
  <c r="L133" i="19"/>
  <c r="J12" i="19"/>
  <c r="J196" i="19"/>
  <c r="K69" i="19"/>
  <c r="J127" i="19"/>
  <c r="L93" i="19"/>
  <c r="J36" i="19"/>
  <c r="K135" i="19"/>
  <c r="H238" i="19"/>
  <c r="I63" i="19"/>
  <c r="K23" i="19"/>
  <c r="K47" i="19"/>
  <c r="J251" i="19"/>
  <c r="K127" i="19"/>
  <c r="J164" i="19"/>
  <c r="J57" i="19"/>
  <c r="J357" i="19"/>
  <c r="G269" i="19"/>
  <c r="H111" i="19"/>
  <c r="H130" i="19"/>
  <c r="M30" i="19"/>
  <c r="I207" i="19"/>
  <c r="G346" i="19"/>
  <c r="I39" i="19"/>
  <c r="G293" i="19"/>
  <c r="H151" i="19"/>
  <c r="I303" i="19"/>
  <c r="H4" i="19"/>
  <c r="I87" i="19"/>
  <c r="G317" i="19"/>
  <c r="H191" i="19"/>
  <c r="H95" i="19"/>
  <c r="O109" i="19"/>
  <c r="G304" i="19"/>
  <c r="H249" i="19"/>
  <c r="I334" i="19"/>
  <c r="H304" i="19"/>
  <c r="H170" i="19"/>
  <c r="H167" i="19"/>
  <c r="N340" i="19"/>
  <c r="I165" i="19"/>
  <c r="I279" i="19"/>
  <c r="H177" i="19"/>
  <c r="O116" i="19"/>
  <c r="I55" i="19"/>
  <c r="H42" i="19"/>
  <c r="I122" i="19"/>
  <c r="I197" i="19"/>
  <c r="I130" i="19"/>
  <c r="G186" i="19"/>
  <c r="H368" i="19"/>
  <c r="H202" i="19"/>
  <c r="L276" i="19"/>
  <c r="H259" i="19"/>
  <c r="G35" i="19"/>
  <c r="L107" i="19"/>
  <c r="G196" i="19"/>
  <c r="G169" i="19"/>
  <c r="L225" i="19"/>
  <c r="G252" i="19"/>
  <c r="L187" i="19"/>
  <c r="K92" i="19"/>
  <c r="L124" i="19"/>
  <c r="L11" i="19"/>
  <c r="G17" i="19"/>
  <c r="G62" i="19"/>
  <c r="G115" i="19"/>
  <c r="K268" i="19"/>
  <c r="H175" i="19"/>
  <c r="L361" i="19"/>
  <c r="H160" i="19"/>
  <c r="K338" i="19"/>
  <c r="L7" i="19"/>
  <c r="G124" i="19"/>
  <c r="G19" i="19"/>
  <c r="H209" i="19"/>
  <c r="K362" i="19"/>
  <c r="L95" i="19"/>
  <c r="H38" i="19"/>
  <c r="H113" i="19"/>
  <c r="I234" i="19"/>
  <c r="G14" i="19"/>
  <c r="L177" i="19"/>
  <c r="G52" i="19"/>
  <c r="L68" i="19"/>
  <c r="H296" i="19"/>
  <c r="L351" i="19"/>
  <c r="H33" i="19"/>
  <c r="L284" i="19"/>
  <c r="G361" i="19"/>
  <c r="L151" i="19"/>
  <c r="H211" i="19"/>
  <c r="G134" i="19"/>
  <c r="L223" i="19"/>
  <c r="G365" i="19"/>
  <c r="L175" i="19"/>
  <c r="H166" i="19"/>
  <c r="L354" i="19"/>
  <c r="M89" i="19"/>
  <c r="I199" i="19"/>
  <c r="G303" i="19"/>
  <c r="H309" i="19"/>
  <c r="M28" i="19"/>
  <c r="G73" i="19"/>
  <c r="M46" i="19"/>
  <c r="G226" i="19"/>
  <c r="L207" i="19"/>
  <c r="G36" i="19"/>
  <c r="O114" i="19"/>
  <c r="N333" i="19"/>
  <c r="G162" i="19"/>
  <c r="I183" i="19"/>
  <c r="H240" i="19"/>
  <c r="M157" i="19"/>
  <c r="L66" i="19"/>
  <c r="I191" i="19"/>
  <c r="H233" i="19"/>
  <c r="I359" i="19"/>
  <c r="I162" i="19"/>
  <c r="N17" i="19"/>
  <c r="G68" i="19"/>
  <c r="G319" i="19"/>
  <c r="N76" i="19"/>
  <c r="G330" i="19"/>
  <c r="I16" i="19"/>
  <c r="L202" i="19"/>
  <c r="H200" i="19"/>
  <c r="O159" i="19"/>
  <c r="H35" i="19"/>
  <c r="K110" i="19"/>
  <c r="J159" i="19"/>
  <c r="K241" i="19"/>
  <c r="K202" i="19"/>
  <c r="J323" i="19"/>
  <c r="K333" i="19"/>
  <c r="J221" i="19"/>
  <c r="K83" i="19"/>
  <c r="L253" i="19"/>
  <c r="I282" i="19"/>
  <c r="L14" i="19"/>
  <c r="K38" i="19"/>
  <c r="K329" i="19"/>
  <c r="M71" i="19"/>
  <c r="G199" i="19"/>
  <c r="J22" i="19"/>
  <c r="J111" i="19"/>
  <c r="J312" i="19"/>
  <c r="J369" i="19"/>
  <c r="L101" i="19"/>
  <c r="J230" i="19"/>
  <c r="K130" i="19"/>
  <c r="L262" i="19"/>
  <c r="K229" i="19"/>
  <c r="H126" i="19"/>
  <c r="K299" i="19"/>
  <c r="L238" i="19"/>
  <c r="G279" i="19"/>
  <c r="G230" i="19"/>
  <c r="L73" i="19"/>
  <c r="K26" i="19"/>
  <c r="L35" i="19"/>
  <c r="J143" i="19"/>
  <c r="K51" i="19"/>
  <c r="G34" i="19"/>
  <c r="H14" i="19"/>
  <c r="H227" i="19"/>
  <c r="K54" i="19"/>
  <c r="L16" i="19"/>
  <c r="K121" i="19"/>
  <c r="L224" i="19"/>
  <c r="K36" i="19"/>
  <c r="L75" i="19"/>
  <c r="K132" i="19"/>
  <c r="K367" i="19"/>
  <c r="K339" i="19"/>
  <c r="J287" i="19"/>
  <c r="G66" i="19"/>
  <c r="K148" i="19"/>
  <c r="L283" i="19"/>
  <c r="L49" i="19"/>
  <c r="H264" i="19"/>
  <c r="K313" i="19"/>
  <c r="K236" i="19"/>
  <c r="H344" i="19"/>
  <c r="K60" i="19"/>
  <c r="L123" i="19"/>
  <c r="G51" i="19"/>
  <c r="G71" i="19"/>
  <c r="I90" i="19"/>
  <c r="K233" i="19"/>
  <c r="L112" i="19"/>
  <c r="K336" i="19"/>
  <c r="K118" i="19"/>
  <c r="G262" i="19"/>
  <c r="J271" i="19"/>
  <c r="K221" i="19"/>
  <c r="G104" i="19"/>
  <c r="H235" i="19"/>
  <c r="L326" i="19"/>
  <c r="K58" i="19"/>
  <c r="L168" i="19"/>
  <c r="J74" i="19"/>
  <c r="K82" i="19"/>
  <c r="L344" i="19"/>
  <c r="J283" i="19"/>
  <c r="L13" i="19"/>
  <c r="J307" i="19"/>
  <c r="K248" i="19"/>
  <c r="J132" i="19"/>
  <c r="G16" i="19"/>
  <c r="L45" i="19"/>
  <c r="I208" i="19"/>
  <c r="J182" i="19"/>
  <c r="J145" i="19"/>
  <c r="K325" i="19"/>
  <c r="K356" i="19"/>
  <c r="G74" i="19"/>
  <c r="G143" i="19"/>
  <c r="K210" i="19"/>
  <c r="K29" i="19"/>
  <c r="L345" i="19"/>
  <c r="H57" i="19"/>
  <c r="J62" i="19"/>
  <c r="J309" i="19"/>
  <c r="K113" i="19"/>
  <c r="J52" i="19"/>
  <c r="K207" i="19"/>
  <c r="G88" i="19"/>
  <c r="K150" i="19"/>
  <c r="J245" i="19"/>
  <c r="J330" i="19"/>
  <c r="G167" i="19"/>
  <c r="K200" i="19"/>
  <c r="K24" i="19"/>
  <c r="J336" i="19"/>
  <c r="G184" i="19"/>
  <c r="H178" i="19"/>
  <c r="H172" i="19"/>
  <c r="O21" i="19"/>
  <c r="H183" i="19"/>
  <c r="I306" i="19"/>
  <c r="G240" i="19"/>
  <c r="H234" i="19"/>
  <c r="H302" i="19"/>
  <c r="H196" i="19"/>
  <c r="O37" i="19"/>
  <c r="N9" i="19"/>
  <c r="H336" i="19"/>
  <c r="H218" i="19"/>
  <c r="G203" i="19"/>
  <c r="H353" i="19"/>
  <c r="I322" i="19"/>
  <c r="H294" i="19"/>
  <c r="I114" i="19"/>
  <c r="G200" i="19"/>
  <c r="H331" i="19"/>
  <c r="H239" i="19"/>
  <c r="G234" i="19"/>
  <c r="I210" i="19"/>
  <c r="M222" i="19"/>
  <c r="O272" i="19"/>
  <c r="H52" i="19"/>
  <c r="H320" i="19"/>
  <c r="H270" i="19"/>
  <c r="G250" i="19"/>
  <c r="G301" i="19"/>
  <c r="I285" i="19"/>
  <c r="I138" i="19"/>
  <c r="H201" i="19"/>
  <c r="H349" i="19"/>
  <c r="H124" i="19"/>
  <c r="G261" i="19"/>
  <c r="H363" i="19"/>
  <c r="L204" i="19"/>
  <c r="K28" i="19"/>
  <c r="G209" i="19"/>
  <c r="G41" i="19"/>
  <c r="G78" i="19"/>
  <c r="N26" i="19"/>
  <c r="K335" i="19"/>
  <c r="K68" i="19"/>
  <c r="G369" i="19"/>
  <c r="L288" i="19"/>
  <c r="G334" i="19"/>
  <c r="L289" i="19"/>
  <c r="H46" i="19"/>
  <c r="L145" i="19"/>
  <c r="G109" i="19"/>
  <c r="K244" i="19"/>
  <c r="L346" i="19"/>
  <c r="G222" i="19"/>
  <c r="L236" i="19"/>
  <c r="G265" i="19"/>
  <c r="G356" i="19"/>
  <c r="L65" i="19"/>
  <c r="G270" i="19"/>
  <c r="H291" i="19"/>
  <c r="L292" i="19"/>
  <c r="H11" i="19"/>
  <c r="L167" i="19"/>
  <c r="H280" i="19"/>
  <c r="L108" i="19"/>
  <c r="O185" i="19"/>
  <c r="L369" i="19"/>
  <c r="H176" i="19"/>
  <c r="K346" i="19"/>
  <c r="G217" i="19"/>
  <c r="L39" i="19"/>
  <c r="G276" i="19"/>
  <c r="L260" i="19"/>
  <c r="G313" i="19"/>
  <c r="H86" i="19"/>
  <c r="G110" i="19"/>
  <c r="I117" i="19"/>
  <c r="L314" i="19"/>
  <c r="H69" i="19"/>
  <c r="L180" i="19"/>
  <c r="G156" i="19"/>
  <c r="L268" i="19"/>
  <c r="G329" i="19"/>
  <c r="L127" i="19"/>
  <c r="H118" i="19"/>
  <c r="L218" i="19"/>
  <c r="L367" i="19"/>
  <c r="H65" i="19"/>
  <c r="I160" i="19"/>
  <c r="M214" i="19"/>
  <c r="L119" i="19"/>
  <c r="G175" i="19"/>
  <c r="O133" i="19"/>
  <c r="G33" i="19"/>
  <c r="I146" i="19"/>
  <c r="M5" i="19"/>
  <c r="L258" i="19"/>
  <c r="G298" i="19"/>
  <c r="H102" i="19"/>
  <c r="L114" i="19"/>
  <c r="I93" i="19"/>
  <c r="I154" i="19"/>
  <c r="G28" i="19"/>
  <c r="G239" i="19"/>
  <c r="N171" i="19"/>
  <c r="M104" i="19"/>
  <c r="I31" i="19"/>
  <c r="K30" i="19"/>
  <c r="L94" i="19"/>
  <c r="H147" i="19"/>
  <c r="K144" i="19"/>
  <c r="H59" i="19"/>
  <c r="K49" i="19"/>
  <c r="H121" i="19"/>
  <c r="K242" i="19"/>
  <c r="L302" i="19"/>
  <c r="J191" i="19"/>
  <c r="K198" i="19"/>
  <c r="O66" i="19"/>
  <c r="K203" i="19"/>
  <c r="G32" i="19"/>
  <c r="L228" i="19"/>
  <c r="J110" i="19"/>
  <c r="J135" i="19"/>
  <c r="K35" i="19"/>
  <c r="L62" i="19"/>
  <c r="K78" i="19"/>
  <c r="J263" i="19"/>
  <c r="L155" i="19"/>
  <c r="K239" i="19"/>
  <c r="G85" i="19"/>
  <c r="J254" i="19"/>
  <c r="H214" i="19"/>
  <c r="J356" i="19"/>
  <c r="H56" i="19"/>
  <c r="K201" i="19"/>
  <c r="J321" i="19"/>
  <c r="J167" i="19"/>
  <c r="K10" i="19"/>
  <c r="G332" i="19"/>
  <c r="K75" i="19"/>
  <c r="L158" i="19"/>
  <c r="G23" i="19"/>
  <c r="K81" i="19"/>
  <c r="O47" i="19"/>
  <c r="L78" i="19"/>
  <c r="I250" i="19"/>
  <c r="L144" i="19"/>
  <c r="L63" i="19"/>
  <c r="K326" i="19"/>
  <c r="K161" i="19"/>
  <c r="K76" i="19"/>
  <c r="G91" i="19"/>
  <c r="G146" i="19"/>
  <c r="H16" i="19"/>
  <c r="H248" i="19"/>
  <c r="G119" i="19"/>
  <c r="L71" i="19"/>
  <c r="K222" i="19"/>
  <c r="H88" i="19"/>
  <c r="H131" i="19"/>
  <c r="G188" i="19"/>
  <c r="L201" i="19"/>
  <c r="K343" i="19"/>
  <c r="G139" i="19"/>
  <c r="G118" i="19"/>
  <c r="K62" i="19"/>
  <c r="K246" i="19"/>
  <c r="I362" i="19"/>
  <c r="K257" i="19"/>
  <c r="G130" i="19"/>
  <c r="K142" i="19"/>
  <c r="K318" i="19"/>
  <c r="L277" i="19"/>
  <c r="G358" i="19"/>
  <c r="L208" i="19"/>
  <c r="K34" i="19"/>
  <c r="G40" i="19"/>
  <c r="J153" i="19"/>
  <c r="J272" i="19"/>
  <c r="J9" i="19"/>
  <c r="L184" i="19"/>
  <c r="J32" i="19"/>
  <c r="J241" i="19"/>
  <c r="K39" i="19"/>
  <c r="K71" i="19"/>
  <c r="J162" i="19"/>
  <c r="J262" i="19"/>
  <c r="G8" i="19"/>
  <c r="J71" i="19"/>
  <c r="K31" i="19"/>
  <c r="J106" i="19"/>
  <c r="L269" i="19"/>
  <c r="J46" i="19"/>
  <c r="J209" i="19"/>
  <c r="J116" i="19"/>
  <c r="K64" i="19"/>
  <c r="J180" i="19"/>
  <c r="G53" i="19"/>
  <c r="J265" i="19"/>
  <c r="J169" i="19"/>
  <c r="L88" i="19"/>
  <c r="J214" i="19"/>
  <c r="G31" i="19"/>
  <c r="J49" i="19"/>
  <c r="J92" i="19"/>
  <c r="K59" i="19"/>
  <c r="J217" i="19"/>
  <c r="K101" i="19"/>
  <c r="J60" i="19"/>
  <c r="K223" i="19"/>
  <c r="J215" i="19"/>
  <c r="L24" i="19"/>
  <c r="K103" i="19"/>
  <c r="M37" i="19"/>
  <c r="K263" i="19"/>
  <c r="K131" i="19"/>
  <c r="L299" i="19"/>
  <c r="G106" i="19"/>
  <c r="G136" i="19"/>
  <c r="J242" i="19"/>
  <c r="K293" i="19"/>
  <c r="J14" i="19"/>
  <c r="K288" i="19"/>
  <c r="L54" i="19"/>
  <c r="K179" i="19"/>
  <c r="K309" i="19"/>
  <c r="J232" i="19"/>
  <c r="J65" i="19"/>
  <c r="L365" i="19"/>
  <c r="J185" i="19"/>
  <c r="J113" i="19"/>
  <c r="L323" i="19"/>
  <c r="K363" i="19"/>
  <c r="J151" i="19"/>
  <c r="L214" i="19"/>
  <c r="L48" i="19"/>
  <c r="L174" i="19"/>
  <c r="N246" i="19"/>
  <c r="J198" i="19"/>
  <c r="L189" i="19"/>
  <c r="K227" i="19"/>
  <c r="G80" i="19"/>
  <c r="J319" i="19"/>
  <c r="L316" i="19"/>
  <c r="K279" i="19"/>
  <c r="G225" i="19"/>
  <c r="K322" i="19"/>
  <c r="K348" i="19"/>
  <c r="H318" i="19"/>
  <c r="K273" i="19"/>
  <c r="K212" i="19"/>
  <c r="K111" i="19"/>
  <c r="K43" i="19"/>
  <c r="L102" i="19"/>
  <c r="G15" i="19"/>
  <c r="K99" i="19"/>
  <c r="I330" i="19"/>
  <c r="K235" i="19"/>
  <c r="M83" i="19"/>
  <c r="L226" i="19"/>
  <c r="L5" i="19"/>
  <c r="G305" i="19"/>
  <c r="K220" i="19"/>
  <c r="G61" i="19"/>
  <c r="H192" i="19"/>
  <c r="L85" i="19"/>
  <c r="G198" i="19"/>
  <c r="J359" i="19"/>
  <c r="L343" i="19"/>
  <c r="K254" i="19"/>
  <c r="L261" i="19"/>
  <c r="H206" i="19"/>
  <c r="L96" i="19"/>
  <c r="K324" i="19"/>
  <c r="K86" i="19"/>
  <c r="K270" i="19"/>
  <c r="L181" i="19"/>
  <c r="K25" i="19"/>
  <c r="K209" i="19"/>
  <c r="L64" i="19"/>
  <c r="K204" i="19"/>
  <c r="H169" i="19"/>
  <c r="J348" i="19"/>
  <c r="K166" i="19"/>
  <c r="K281" i="19"/>
  <c r="K129" i="19"/>
  <c r="K305" i="19"/>
  <c r="K138" i="19"/>
  <c r="L304" i="19"/>
  <c r="J81" i="19"/>
  <c r="G138" i="19"/>
  <c r="J260" i="19"/>
  <c r="K85" i="19"/>
  <c r="L350" i="19"/>
  <c r="K42" i="19"/>
  <c r="L40" i="19"/>
  <c r="H323" i="19"/>
  <c r="G294" i="19"/>
  <c r="G359" i="19"/>
  <c r="J73" i="19"/>
  <c r="K152" i="19"/>
  <c r="J108" i="19"/>
  <c r="K369" i="19"/>
  <c r="J235" i="19"/>
  <c r="L227" i="19"/>
  <c r="K5" i="19"/>
  <c r="K234" i="19"/>
  <c r="K165" i="19"/>
  <c r="H83" i="19"/>
  <c r="J78" i="19"/>
  <c r="J297" i="19"/>
  <c r="K18" i="19"/>
  <c r="K307" i="19"/>
  <c r="J6" i="19"/>
  <c r="J76" i="19"/>
  <c r="J269" i="19"/>
  <c r="K303" i="19"/>
  <c r="I245" i="19"/>
  <c r="K337" i="19"/>
  <c r="J94" i="19"/>
  <c r="I106" i="19"/>
  <c r="K74" i="19"/>
  <c r="H195" i="19"/>
  <c r="J178" i="19"/>
  <c r="J174" i="19"/>
  <c r="K287" i="19"/>
  <c r="J150" i="19"/>
  <c r="K173" i="19"/>
  <c r="L271" i="19"/>
  <c r="M131" i="19"/>
  <c r="G140" i="19"/>
  <c r="I82" i="19"/>
  <c r="G362" i="19"/>
  <c r="N144" i="19"/>
  <c r="H134" i="19"/>
  <c r="L130" i="19"/>
  <c r="I69" i="19"/>
  <c r="M175" i="19"/>
  <c r="G181" i="19"/>
  <c r="K352" i="19"/>
  <c r="G132" i="19"/>
  <c r="I143" i="19"/>
  <c r="O22" i="19"/>
  <c r="L266" i="19"/>
  <c r="O81" i="19"/>
  <c r="N65" i="19"/>
  <c r="I287" i="19"/>
  <c r="L126" i="19"/>
  <c r="H94" i="19"/>
  <c r="H120" i="19"/>
  <c r="I319" i="19"/>
  <c r="K149" i="19"/>
  <c r="G24" i="19"/>
  <c r="J362" i="19"/>
  <c r="K41" i="19"/>
  <c r="K6" i="19"/>
  <c r="K290" i="19"/>
  <c r="K177" i="19"/>
  <c r="G364" i="19"/>
  <c r="G300" i="19"/>
  <c r="L142" i="19"/>
  <c r="K158" i="19"/>
  <c r="L357" i="19"/>
  <c r="J367" i="19"/>
  <c r="L99" i="19"/>
  <c r="J183" i="19"/>
  <c r="K67" i="19"/>
  <c r="G128" i="19"/>
  <c r="J268" i="19"/>
  <c r="G18" i="19"/>
  <c r="G220" i="19"/>
  <c r="K320" i="19"/>
  <c r="H89" i="19"/>
  <c r="J118" i="19"/>
  <c r="G152" i="19"/>
  <c r="K7" i="19"/>
  <c r="L29" i="19"/>
  <c r="I351" i="19"/>
  <c r="K187" i="19"/>
  <c r="L366" i="19"/>
  <c r="H203" i="19"/>
  <c r="N88" i="19"/>
  <c r="K159" i="19"/>
  <c r="L291" i="19"/>
  <c r="L22" i="19"/>
  <c r="J291" i="19"/>
  <c r="J332" i="19"/>
  <c r="K108" i="19"/>
  <c r="L273" i="19"/>
  <c r="G144" i="19"/>
  <c r="J276" i="19"/>
  <c r="L69" i="19"/>
  <c r="G151" i="19"/>
  <c r="G114" i="19"/>
  <c r="K172" i="19"/>
  <c r="L331" i="19"/>
  <c r="G141" i="19"/>
  <c r="L325" i="19"/>
  <c r="K196" i="19"/>
  <c r="G13" i="19"/>
  <c r="N33" i="19"/>
  <c r="J300" i="19"/>
  <c r="L240" i="19"/>
  <c r="G273" i="19"/>
  <c r="K44" i="19"/>
  <c r="L21" i="19"/>
  <c r="H152" i="19"/>
  <c r="J311" i="19"/>
  <c r="J335" i="19"/>
  <c r="K153" i="19"/>
  <c r="L182" i="19"/>
  <c r="G58" i="19"/>
  <c r="K277" i="19"/>
  <c r="L163" i="19"/>
  <c r="G310" i="19"/>
  <c r="J331" i="19"/>
  <c r="H225" i="19"/>
  <c r="J368" i="19"/>
  <c r="H19" i="19"/>
  <c r="J142" i="19"/>
  <c r="J204" i="19"/>
  <c r="J315" i="19"/>
  <c r="J305" i="19"/>
  <c r="K199" i="19"/>
  <c r="J16" i="19"/>
  <c r="K157" i="19"/>
  <c r="J355" i="19"/>
  <c r="L301" i="19"/>
  <c r="J25" i="19"/>
  <c r="K87" i="19"/>
  <c r="J44" i="19"/>
  <c r="K175" i="19"/>
  <c r="G278" i="19"/>
  <c r="J97" i="19"/>
  <c r="J188" i="19"/>
  <c r="K37" i="19"/>
  <c r="J156" i="19"/>
  <c r="L46" i="19"/>
  <c r="J325" i="19"/>
  <c r="K13" i="19"/>
  <c r="J55" i="19"/>
  <c r="K327" i="19"/>
  <c r="K255" i="19"/>
  <c r="G112" i="19"/>
  <c r="J166" i="19"/>
  <c r="J124" i="19"/>
  <c r="K106" i="19"/>
  <c r="J86" i="19"/>
  <c r="J100" i="19"/>
  <c r="J301" i="19"/>
  <c r="J337" i="19"/>
  <c r="L56" i="19"/>
  <c r="I309" i="19"/>
  <c r="J333" i="19"/>
  <c r="J229" i="19"/>
  <c r="K250" i="19"/>
  <c r="K197" i="19"/>
  <c r="L164" i="19"/>
  <c r="K21" i="19"/>
  <c r="L150" i="19"/>
  <c r="J250" i="19"/>
  <c r="J33" i="19"/>
  <c r="L205" i="19"/>
  <c r="L333" i="19"/>
  <c r="N56" i="19"/>
  <c r="AS281" i="19"/>
  <c r="AI63" i="19"/>
  <c r="M49" i="19"/>
  <c r="AG259" i="19"/>
  <c r="AM140" i="19"/>
  <c r="AM266" i="19"/>
  <c r="AI155" i="19"/>
  <c r="AI134" i="19"/>
  <c r="AI281" i="19"/>
  <c r="AI239" i="19"/>
  <c r="AM245" i="19"/>
  <c r="AG161" i="19"/>
  <c r="N259" i="19"/>
  <c r="AS64" i="19"/>
  <c r="AM252" i="19"/>
  <c r="AI85" i="19"/>
  <c r="N91" i="19"/>
  <c r="AS232" i="19"/>
  <c r="AB63" i="19"/>
  <c r="Z63" i="19"/>
  <c r="S63" i="19"/>
  <c r="W63" i="19"/>
  <c r="AT162" i="19"/>
  <c r="AT267" i="19"/>
  <c r="AS78" i="19"/>
  <c r="J112" i="19"/>
  <c r="AS50" i="19"/>
  <c r="AM70" i="19"/>
  <c r="AM91" i="19"/>
  <c r="AS92" i="19"/>
  <c r="N98" i="19"/>
  <c r="J126" i="19"/>
  <c r="AS120" i="19"/>
  <c r="AS106" i="19"/>
  <c r="AT57" i="19"/>
  <c r="AS36" i="19"/>
  <c r="AT29" i="19"/>
  <c r="F59" i="16"/>
  <c r="AT134" i="19"/>
  <c r="AS288" i="19"/>
  <c r="F76" i="16"/>
  <c r="AT85" i="19"/>
  <c r="AT225" i="19"/>
  <c r="AS137" i="19"/>
  <c r="F85" i="16"/>
  <c r="AT71" i="19"/>
  <c r="AS246" i="19"/>
  <c r="F84" i="16"/>
  <c r="AT148" i="19"/>
  <c r="F101" i="16"/>
  <c r="F21" i="16"/>
  <c r="F4" i="16"/>
  <c r="F5" i="16"/>
  <c r="F14" i="16"/>
  <c r="F77" i="16"/>
  <c r="F118" i="16"/>
  <c r="F26" i="16"/>
  <c r="AT239" i="19"/>
  <c r="F73" i="16"/>
  <c r="F217" i="16"/>
  <c r="F273" i="16"/>
  <c r="F284" i="16"/>
  <c r="F157" i="16"/>
  <c r="F179" i="16"/>
  <c r="F354" i="16"/>
  <c r="F176" i="16"/>
  <c r="F278" i="16"/>
  <c r="F197" i="16"/>
  <c r="F169" i="16"/>
  <c r="F199" i="16"/>
  <c r="F141" i="16"/>
  <c r="F213" i="16"/>
  <c r="F245" i="16"/>
  <c r="F351" i="16"/>
  <c r="F318" i="16"/>
  <c r="F342" i="16"/>
  <c r="F239" i="16"/>
  <c r="F19" i="16"/>
  <c r="F350" i="16"/>
  <c r="F283" i="16"/>
  <c r="F339" i="16"/>
  <c r="F24" i="16"/>
  <c r="F308" i="16"/>
  <c r="F347" i="16"/>
  <c r="F333" i="16"/>
  <c r="F343" i="16"/>
  <c r="F38" i="16"/>
  <c r="F34" i="16"/>
  <c r="F82" i="16"/>
  <c r="F150" i="16"/>
  <c r="F42" i="16"/>
  <c r="F99" i="16"/>
  <c r="F55" i="16"/>
  <c r="F46" i="16"/>
  <c r="F86" i="16"/>
  <c r="F281" i="16"/>
  <c r="F75" i="16"/>
  <c r="F161" i="16"/>
  <c r="F289" i="16"/>
  <c r="F238" i="16"/>
  <c r="F182" i="16"/>
  <c r="F17" i="16"/>
  <c r="F231" i="16"/>
  <c r="F171" i="16"/>
  <c r="F269" i="16"/>
  <c r="F81" i="16"/>
  <c r="F340" i="16"/>
  <c r="F297" i="16"/>
  <c r="F173" i="16"/>
  <c r="F192" i="16"/>
  <c r="F220" i="16"/>
  <c r="F299" i="16"/>
  <c r="F227" i="16"/>
  <c r="F324" i="16"/>
  <c r="F295" i="16"/>
  <c r="F345" i="16"/>
  <c r="F366" i="16"/>
  <c r="F25" i="16"/>
  <c r="F11" i="16"/>
  <c r="F287" i="16"/>
  <c r="F337" i="16"/>
  <c r="F330" i="16"/>
  <c r="F316" i="16"/>
  <c r="F35" i="16"/>
  <c r="F48" i="16"/>
  <c r="F47" i="16"/>
  <c r="F319" i="16"/>
  <c r="F29" i="16"/>
  <c r="F28" i="16"/>
  <c r="F327" i="16"/>
  <c r="F293" i="16"/>
  <c r="F155" i="16"/>
  <c r="F74" i="16"/>
  <c r="F50" i="16"/>
  <c r="F170" i="16"/>
  <c r="F357" i="16"/>
  <c r="F134" i="16"/>
  <c r="F240" i="16"/>
  <c r="F107" i="16"/>
  <c r="F62" i="16"/>
  <c r="AS169" i="19"/>
  <c r="F276" i="16"/>
  <c r="F200" i="16"/>
  <c r="F167" i="16"/>
  <c r="F226" i="16"/>
  <c r="F338" i="16"/>
  <c r="F222" i="16"/>
  <c r="F228" i="16"/>
  <c r="F175" i="16"/>
  <c r="F229" i="16"/>
  <c r="F285" i="16"/>
  <c r="F320" i="16"/>
  <c r="F274" i="16"/>
  <c r="F113" i="16"/>
  <c r="F224" i="16"/>
  <c r="F325" i="16"/>
  <c r="F236" i="16"/>
  <c r="F177" i="16"/>
  <c r="F223" i="16"/>
  <c r="F232" i="16"/>
  <c r="F280" i="16"/>
  <c r="F302" i="16"/>
  <c r="F211" i="16"/>
  <c r="F215" i="16"/>
  <c r="F303" i="16"/>
  <c r="F361" i="16"/>
  <c r="F323" i="16"/>
  <c r="F367" i="16"/>
  <c r="F41" i="16"/>
  <c r="F40" i="16"/>
  <c r="F106" i="16"/>
  <c r="F111" i="16"/>
  <c r="F225" i="16"/>
  <c r="F110" i="16"/>
  <c r="F128" i="16"/>
  <c r="F130" i="16"/>
  <c r="F160" i="16"/>
  <c r="F108" i="16"/>
  <c r="F309" i="16"/>
  <c r="F66" i="16"/>
  <c r="F98" i="16"/>
  <c r="F174" i="16"/>
  <c r="F80" i="16"/>
  <c r="F112" i="16"/>
  <c r="F172" i="16"/>
  <c r="F88" i="16"/>
  <c r="F181" i="16"/>
  <c r="F230" i="16"/>
  <c r="F196" i="16"/>
  <c r="F210" i="16"/>
  <c r="F300" i="16"/>
  <c r="F264" i="16"/>
  <c r="F214" i="16"/>
  <c r="F250" i="16"/>
  <c r="F243" i="16"/>
  <c r="F247" i="16"/>
  <c r="F275" i="16"/>
  <c r="F279" i="16"/>
  <c r="F311" i="16"/>
  <c r="F349" i="16"/>
  <c r="F15" i="16"/>
  <c r="F312" i="16"/>
  <c r="F52" i="16"/>
  <c r="F58" i="16"/>
  <c r="F103" i="16"/>
  <c r="F71" i="16"/>
  <c r="F156" i="16"/>
  <c r="F256" i="16"/>
  <c r="F209" i="16"/>
  <c r="F159" i="16"/>
  <c r="F341" i="16"/>
  <c r="F184" i="16"/>
  <c r="F348" i="16"/>
  <c r="F114" i="16"/>
  <c r="F129" i="16"/>
  <c r="F120" i="16"/>
  <c r="F190" i="16"/>
  <c r="F246" i="16"/>
  <c r="F259" i="16"/>
  <c r="F329" i="16"/>
  <c r="F270" i="16"/>
  <c r="F267" i="16"/>
  <c r="F237" i="16"/>
  <c r="F301" i="16"/>
  <c r="F282" i="16"/>
  <c r="F291" i="16"/>
  <c r="F368" i="16"/>
  <c r="F335" i="16"/>
  <c r="F314" i="16"/>
  <c r="F9" i="16"/>
  <c r="F30" i="16"/>
  <c r="F360" i="16"/>
  <c r="F51" i="16"/>
  <c r="F298" i="16"/>
  <c r="F315" i="16"/>
  <c r="F36" i="16"/>
  <c r="F16" i="16"/>
  <c r="F6" i="16"/>
  <c r="F352" i="16"/>
  <c r="F18" i="16"/>
  <c r="F56" i="16"/>
  <c r="F158" i="16"/>
  <c r="F63" i="16"/>
  <c r="F151" i="16"/>
  <c r="F369" i="16"/>
  <c r="F221" i="16"/>
  <c r="F115" i="16"/>
  <c r="F104" i="16"/>
  <c r="F149" i="16"/>
  <c r="F89" i="16"/>
  <c r="F265" i="16"/>
  <c r="F277" i="16"/>
  <c r="F119" i="16"/>
  <c r="F162" i="16"/>
  <c r="F241" i="16"/>
  <c r="F235" i="16"/>
  <c r="F122" i="16"/>
  <c r="F252" i="16"/>
  <c r="F253" i="16"/>
  <c r="F148" i="16"/>
  <c r="F321" i="16"/>
  <c r="F249" i="16"/>
  <c r="F219" i="16"/>
  <c r="F185" i="16"/>
  <c r="F294" i="16"/>
  <c r="F191" i="16"/>
  <c r="F353" i="16"/>
  <c r="F365" i="16"/>
  <c r="F203" i="16"/>
  <c r="F266" i="16"/>
  <c r="F251" i="16"/>
  <c r="F27" i="16"/>
  <c r="F356" i="16"/>
  <c r="F362" i="16"/>
  <c r="F304" i="16"/>
  <c r="F363" i="16"/>
  <c r="F33" i="16"/>
  <c r="F131" i="16"/>
  <c r="F94" i="16"/>
  <c r="F116" i="16"/>
  <c r="F78" i="16"/>
  <c r="F178" i="16"/>
  <c r="AS155" i="19"/>
  <c r="F143" i="16"/>
  <c r="F234" i="16"/>
  <c r="F272" i="16"/>
  <c r="F109" i="16"/>
  <c r="F195" i="16"/>
  <c r="F70" i="16"/>
  <c r="F154" i="16"/>
  <c r="F117" i="16"/>
  <c r="F123" i="16"/>
  <c r="F180" i="16"/>
  <c r="F202" i="16"/>
  <c r="F206" i="16"/>
  <c r="F310" i="16"/>
  <c r="F317" i="16"/>
  <c r="F263" i="16"/>
  <c r="F305" i="16"/>
  <c r="F23" i="16"/>
  <c r="F334" i="16"/>
  <c r="F254" i="16"/>
  <c r="F258" i="16"/>
  <c r="F233" i="16"/>
  <c r="F7" i="16"/>
  <c r="F31" i="16"/>
  <c r="F8" i="16"/>
  <c r="F307" i="16"/>
  <c r="F336" i="16"/>
  <c r="F20" i="16"/>
  <c r="F10" i="16"/>
  <c r="F359" i="16"/>
  <c r="F13" i="16"/>
  <c r="F37" i="16"/>
  <c r="F12" i="16"/>
  <c r="F358" i="16"/>
  <c r="AT113" i="19"/>
  <c r="F136" i="16"/>
  <c r="F163" i="16"/>
  <c r="F45" i="16"/>
  <c r="F140" i="16"/>
  <c r="F39" i="16"/>
  <c r="F260" i="16"/>
  <c r="F135" i="16"/>
  <c r="F142" i="16"/>
  <c r="F262" i="16"/>
  <c r="F132" i="16"/>
  <c r="F72" i="16"/>
  <c r="F164" i="16"/>
  <c r="F147" i="16"/>
  <c r="F212" i="16"/>
  <c r="F125" i="16"/>
  <c r="F194" i="16"/>
  <c r="F242" i="16"/>
  <c r="F218" i="16"/>
  <c r="F326" i="16"/>
  <c r="F144" i="16"/>
  <c r="F165" i="16"/>
  <c r="F268" i="16"/>
  <c r="F137" i="16"/>
  <c r="F255" i="16"/>
  <c r="F271" i="16"/>
  <c r="F332" i="16"/>
  <c r="F207" i="16"/>
  <c r="F286" i="16"/>
  <c r="F322" i="16"/>
  <c r="F290" i="16"/>
  <c r="F331" i="16"/>
  <c r="F44" i="16"/>
  <c r="F346" i="16"/>
  <c r="F32" i="16"/>
  <c r="F22" i="16"/>
  <c r="F355" i="16"/>
  <c r="F189" i="16"/>
  <c r="F296" i="16"/>
  <c r="F67" i="16"/>
  <c r="F100" i="16"/>
  <c r="F90" i="16"/>
  <c r="F43" i="16"/>
  <c r="F204" i="16"/>
  <c r="F216" i="16"/>
  <c r="F102" i="16"/>
  <c r="F49" i="16"/>
  <c r="F54" i="16"/>
  <c r="F91" i="16"/>
  <c r="F208" i="16"/>
  <c r="AT253" i="19"/>
  <c r="F153" i="16"/>
  <c r="F92" i="16"/>
  <c r="F121" i="16"/>
  <c r="F248" i="16"/>
  <c r="F83" i="16"/>
  <c r="F306" i="16"/>
  <c r="F126" i="16"/>
  <c r="F261" i="16"/>
  <c r="F328" i="16"/>
  <c r="F124" i="16"/>
  <c r="F152" i="16"/>
  <c r="F205" i="16"/>
  <c r="F64" i="16"/>
  <c r="F79" i="16"/>
  <c r="F138" i="16"/>
  <c r="F187" i="16"/>
  <c r="F57" i="16"/>
  <c r="F69" i="16"/>
  <c r="F61" i="16"/>
  <c r="F198" i="16"/>
  <c r="F60" i="16"/>
  <c r="F65" i="16"/>
  <c r="F186" i="16"/>
  <c r="F105" i="16"/>
  <c r="F168" i="16"/>
  <c r="F364" i="16"/>
  <c r="F244" i="16"/>
  <c r="F288" i="16"/>
  <c r="AS302" i="19"/>
  <c r="F93" i="16"/>
  <c r="F188" i="16"/>
  <c r="F201" i="16"/>
  <c r="F145" i="16"/>
  <c r="F313" i="16"/>
  <c r="F95" i="16"/>
  <c r="F68" i="16"/>
  <c r="F344" i="16"/>
  <c r="F127" i="16"/>
  <c r="F146" i="16"/>
  <c r="F166" i="16"/>
  <c r="F292" i="16"/>
  <c r="F183" i="16"/>
  <c r="AT141" i="19"/>
  <c r="F133" i="16"/>
  <c r="F87" i="16"/>
  <c r="F96" i="16"/>
  <c r="F139" i="16"/>
  <c r="F257" i="16"/>
  <c r="F53" i="16"/>
  <c r="F97" i="16"/>
  <c r="F193" i="16"/>
  <c r="CO99" i="19" l="1"/>
  <c r="CR99" i="19" s="1"/>
  <c r="CM133" i="19"/>
  <c r="CP133" i="19" s="1"/>
  <c r="CO70" i="19"/>
  <c r="CR70" i="19" s="1"/>
  <c r="CO113" i="19"/>
  <c r="CR113" i="19" s="1"/>
  <c r="CM140" i="19"/>
  <c r="CP140" i="19" s="1"/>
  <c r="CO92" i="19"/>
  <c r="CR92" i="19" s="1"/>
  <c r="CM126" i="19"/>
  <c r="CP126" i="19" s="1"/>
  <c r="CO252" i="19"/>
  <c r="CR252" i="19" s="1"/>
  <c r="CO85" i="19"/>
  <c r="CR85" i="19" s="1"/>
  <c r="CN84" i="19"/>
  <c r="CQ84" i="19" s="1"/>
  <c r="CO141" i="19"/>
  <c r="CR141" i="19" s="1"/>
  <c r="CO259" i="19"/>
  <c r="CR259" i="19" s="1"/>
  <c r="CN98" i="19"/>
  <c r="CQ98" i="19" s="1"/>
  <c r="CM259" i="19"/>
  <c r="CP259" i="19" s="1"/>
  <c r="CO281" i="19"/>
  <c r="CR281" i="19" s="1"/>
  <c r="CN147" i="19"/>
  <c r="CQ147" i="19" s="1"/>
  <c r="CO162" i="19"/>
  <c r="CR162" i="19" s="1"/>
  <c r="CO148" i="19"/>
  <c r="CR148" i="19" s="1"/>
  <c r="CO50" i="19"/>
  <c r="CR50" i="19" s="1"/>
  <c r="CM77" i="19"/>
  <c r="CP77" i="19" s="1"/>
  <c r="CO155" i="19"/>
  <c r="CR155" i="19" s="1"/>
  <c r="CM98" i="19"/>
  <c r="CP98" i="19" s="1"/>
  <c r="CN112" i="19"/>
  <c r="CQ112" i="19" s="1"/>
  <c r="CM91" i="19"/>
  <c r="CP91" i="19" s="1"/>
  <c r="CO267" i="19"/>
  <c r="CR267" i="19" s="1"/>
  <c r="CO232" i="19"/>
  <c r="CR232" i="19" s="1"/>
  <c r="CM147" i="19"/>
  <c r="CP147" i="19" s="1"/>
  <c r="CM154" i="19"/>
  <c r="CP154" i="19" s="1"/>
  <c r="CO106" i="19"/>
  <c r="CR106" i="19" s="1"/>
  <c r="CO260" i="19"/>
  <c r="CR260" i="19" s="1"/>
  <c r="CO238" i="19"/>
  <c r="CR238" i="19" s="1"/>
  <c r="CM105" i="19"/>
  <c r="CP105" i="19" s="1"/>
  <c r="CM84" i="19"/>
  <c r="CP84" i="19" s="1"/>
  <c r="CM252" i="19"/>
  <c r="CP252" i="19" s="1"/>
  <c r="CO169" i="19"/>
  <c r="CR169" i="19" s="1"/>
  <c r="CO134" i="19"/>
  <c r="CR134" i="19" s="1"/>
  <c r="CO120" i="19"/>
  <c r="CR120" i="19" s="1"/>
  <c r="CN259" i="19"/>
  <c r="CQ259" i="19" s="1"/>
  <c r="CO71" i="19"/>
  <c r="CR71" i="19" s="1"/>
  <c r="CO245" i="19"/>
  <c r="CR245" i="19" s="1"/>
  <c r="CO302" i="19"/>
  <c r="CR302" i="19" s="1"/>
  <c r="CM70" i="19"/>
  <c r="CP70" i="19" s="1"/>
  <c r="CO161" i="19"/>
  <c r="CR161" i="19" s="1"/>
  <c r="CO239" i="19"/>
  <c r="CR239" i="19" s="1"/>
  <c r="CO127" i="19"/>
  <c r="CR127" i="19" s="1"/>
  <c r="CM280" i="19"/>
  <c r="CP280" i="19" s="1"/>
  <c r="CN70" i="19"/>
  <c r="CQ70" i="19" s="1"/>
  <c r="CM56" i="19"/>
  <c r="CP56" i="19" s="1"/>
  <c r="CO77" i="19"/>
  <c r="CR77" i="19" s="1"/>
  <c r="CS4" i="19"/>
  <c r="CS5" i="19" s="1"/>
  <c r="CS6" i="19" s="1"/>
  <c r="CS7" i="19" s="1"/>
  <c r="CS8" i="19" s="1"/>
  <c r="CS9" i="19" s="1"/>
  <c r="CS10" i="19" s="1"/>
  <c r="CS11" i="19" s="1"/>
  <c r="CS12" i="19" s="1"/>
  <c r="CS13" i="19" s="1"/>
  <c r="CS14" i="19" s="1"/>
  <c r="CS15" i="19" s="1"/>
  <c r="CS16" i="19" s="1"/>
  <c r="CS17" i="19" s="1"/>
  <c r="CS18" i="19" s="1"/>
  <c r="CS19" i="19" s="1"/>
  <c r="CS20" i="19" s="1"/>
  <c r="CS21" i="19" s="1"/>
  <c r="CS22" i="19" s="1"/>
  <c r="CS23" i="19" s="1"/>
  <c r="CS24" i="19" s="1"/>
  <c r="CS25" i="19" s="1"/>
  <c r="CS26" i="19" s="1"/>
  <c r="CS27" i="19" s="1"/>
  <c r="CS28" i="19" s="1"/>
  <c r="CS29" i="19" s="1"/>
  <c r="CS30" i="19" s="1"/>
  <c r="CS31" i="19" s="1"/>
  <c r="CS32" i="19" s="1"/>
  <c r="CS33" i="19" s="1"/>
  <c r="CS34" i="19" s="1"/>
  <c r="CS35" i="19" s="1"/>
  <c r="CS36" i="19" s="1"/>
  <c r="CS37" i="19" s="1"/>
  <c r="CS38" i="19" s="1"/>
  <c r="CS39" i="19" s="1"/>
  <c r="CS40" i="19" s="1"/>
  <c r="CS41" i="19" s="1"/>
  <c r="CS42" i="19" s="1"/>
  <c r="CS43" i="19" s="1"/>
  <c r="CS44" i="19" s="1"/>
  <c r="CS45" i="19" s="1"/>
  <c r="CS46" i="19" s="1"/>
  <c r="CS47" i="19" s="1"/>
  <c r="CS48" i="19" s="1"/>
  <c r="CS49" i="19" s="1"/>
  <c r="CS50" i="19" s="1"/>
  <c r="CS51" i="19" s="1"/>
  <c r="CS52" i="19" s="1"/>
  <c r="CS53" i="19" s="1"/>
  <c r="CS54" i="19" s="1"/>
  <c r="CS55" i="19" s="1"/>
  <c r="CO91" i="19"/>
  <c r="CR91" i="19" s="1"/>
  <c r="CN77" i="19"/>
  <c r="CQ77" i="19" s="1"/>
  <c r="CN63" i="19"/>
  <c r="CQ63" i="19" s="1"/>
  <c r="F154" i="19"/>
  <c r="G154" i="16" s="1"/>
  <c r="F18" i="19"/>
  <c r="G18" i="16" s="1"/>
  <c r="F165" i="19"/>
  <c r="G165" i="16" s="1"/>
  <c r="F30" i="19"/>
  <c r="G30" i="16" s="1"/>
  <c r="F301" i="19"/>
  <c r="G301" i="16" s="1"/>
  <c r="F59" i="19"/>
  <c r="G59" i="16" s="1"/>
  <c r="F54" i="19"/>
  <c r="G54" i="16" s="1"/>
  <c r="F331" i="19"/>
  <c r="G331" i="16" s="1"/>
  <c r="F355" i="19"/>
  <c r="G355" i="16" s="1"/>
  <c r="F183" i="19"/>
  <c r="G183" i="16" s="1"/>
  <c r="F289" i="19"/>
  <c r="G289" i="16" s="1"/>
  <c r="F46" i="19"/>
  <c r="G46" i="16" s="1"/>
  <c r="F143" i="19"/>
  <c r="G143" i="16" s="1"/>
  <c r="F212" i="19"/>
  <c r="G212" i="16" s="1"/>
  <c r="F316" i="19"/>
  <c r="G316" i="16" s="1"/>
  <c r="F180" i="19"/>
  <c r="G180" i="16" s="1"/>
  <c r="F266" i="19"/>
  <c r="G266" i="16" s="1"/>
  <c r="F219" i="19"/>
  <c r="G219" i="16" s="1"/>
  <c r="F286" i="19"/>
  <c r="G286" i="16" s="1"/>
  <c r="F161" i="19"/>
  <c r="G161" i="16" s="1"/>
  <c r="F129" i="19"/>
  <c r="G129" i="16" s="1"/>
  <c r="F269" i="19"/>
  <c r="G269" i="16" s="1"/>
  <c r="F19" i="19"/>
  <c r="G19" i="16" s="1"/>
  <c r="F360" i="19"/>
  <c r="G360" i="16" s="1"/>
  <c r="F187" i="19"/>
  <c r="G187" i="16" s="1"/>
  <c r="F170" i="19"/>
  <c r="G170" i="16" s="1"/>
  <c r="F74" i="19"/>
  <c r="G74" i="16" s="1"/>
  <c r="F138" i="19"/>
  <c r="G138" i="16" s="1"/>
  <c r="F292" i="19"/>
  <c r="G292" i="16" s="1"/>
  <c r="F358" i="19"/>
  <c r="G358" i="16" s="1"/>
  <c r="F52" i="19"/>
  <c r="G52" i="16" s="1"/>
  <c r="F213" i="19"/>
  <c r="G213" i="16" s="1"/>
  <c r="F311" i="19"/>
  <c r="G311" i="16" s="1"/>
  <c r="F106" i="19"/>
  <c r="G106" i="16" s="1"/>
  <c r="F112" i="19"/>
  <c r="G112" i="16" s="1"/>
  <c r="F318" i="19"/>
  <c r="G318" i="16" s="1"/>
  <c r="F342" i="19"/>
  <c r="G342" i="16" s="1"/>
  <c r="F333" i="19"/>
  <c r="G333" i="16" s="1"/>
  <c r="F220" i="19"/>
  <c r="G220" i="16" s="1"/>
  <c r="F232" i="19"/>
  <c r="G232" i="16" s="1"/>
  <c r="F309" i="19"/>
  <c r="G309" i="16" s="1"/>
  <c r="F151" i="19"/>
  <c r="G151" i="16" s="1"/>
  <c r="F178" i="19"/>
  <c r="G178" i="16" s="1"/>
  <c r="F13" i="19"/>
  <c r="G13" i="16" s="1"/>
  <c r="F195" i="19"/>
  <c r="G195" i="16" s="1"/>
  <c r="F126" i="19"/>
  <c r="G126" i="16" s="1"/>
  <c r="F260" i="19"/>
  <c r="G260" i="16" s="1"/>
  <c r="F362" i="19"/>
  <c r="G362" i="16" s="1"/>
  <c r="F322" i="19"/>
  <c r="G322" i="16" s="1"/>
  <c r="F262" i="19"/>
  <c r="G262" i="16" s="1"/>
  <c r="F199" i="19"/>
  <c r="G199" i="16" s="1"/>
  <c r="F168" i="19"/>
  <c r="G168" i="16" s="1"/>
  <c r="F104" i="19"/>
  <c r="G104" i="16" s="1"/>
  <c r="F56" i="19"/>
  <c r="G56" i="16" s="1"/>
  <c r="F144" i="19"/>
  <c r="G144" i="16" s="1"/>
  <c r="F321" i="19"/>
  <c r="G321" i="16" s="1"/>
  <c r="F105" i="19"/>
  <c r="G105" i="16" s="1"/>
  <c r="F227" i="19"/>
  <c r="G227" i="16" s="1"/>
  <c r="F77" i="19"/>
  <c r="G77" i="16" s="1"/>
  <c r="F354" i="19"/>
  <c r="G354" i="16" s="1"/>
  <c r="F211" i="19"/>
  <c r="G211" i="16" s="1"/>
  <c r="F86" i="19"/>
  <c r="G86" i="16" s="1"/>
  <c r="F90" i="19"/>
  <c r="G90" i="16" s="1"/>
  <c r="F277" i="19"/>
  <c r="G277" i="16" s="1"/>
  <c r="F192" i="19"/>
  <c r="G192" i="16" s="1"/>
  <c r="F237" i="19"/>
  <c r="G237" i="16" s="1"/>
  <c r="F327" i="19"/>
  <c r="G327" i="16" s="1"/>
  <c r="F145" i="19"/>
  <c r="G145" i="16" s="1"/>
  <c r="F275" i="19"/>
  <c r="G275" i="16" s="1"/>
  <c r="F167" i="19"/>
  <c r="G167" i="16" s="1"/>
  <c r="F92" i="19"/>
  <c r="G92" i="16" s="1"/>
  <c r="F37" i="19"/>
  <c r="G37" i="16" s="1"/>
  <c r="F111" i="19"/>
  <c r="G111" i="16" s="1"/>
  <c r="F53" i="19"/>
  <c r="G53" i="16" s="1"/>
  <c r="F23" i="19"/>
  <c r="G23" i="16" s="1"/>
  <c r="F300" i="19"/>
  <c r="G300" i="16" s="1"/>
  <c r="F284" i="19"/>
  <c r="G284" i="16" s="1"/>
  <c r="F166" i="19"/>
  <c r="G166" i="16" s="1"/>
  <c r="F341" i="19"/>
  <c r="G341" i="16" s="1"/>
  <c r="F93" i="19"/>
  <c r="G93" i="16" s="1"/>
  <c r="F142" i="19"/>
  <c r="G142" i="16" s="1"/>
  <c r="F366" i="19"/>
  <c r="G366" i="16" s="1"/>
  <c r="F248" i="19"/>
  <c r="G248" i="16" s="1"/>
  <c r="F324" i="19"/>
  <c r="G324" i="16" s="1"/>
  <c r="F62" i="19"/>
  <c r="G62" i="16" s="1"/>
  <c r="F190" i="19"/>
  <c r="G190" i="16" s="1"/>
  <c r="F261" i="19"/>
  <c r="G261" i="16" s="1"/>
  <c r="F273" i="19"/>
  <c r="G273" i="16" s="1"/>
  <c r="F174" i="19"/>
  <c r="G174" i="16" s="1"/>
  <c r="F330" i="19"/>
  <c r="G330" i="16" s="1"/>
  <c r="F346" i="19"/>
  <c r="G346" i="16" s="1"/>
  <c r="F304" i="19"/>
  <c r="G304" i="16" s="1"/>
  <c r="F121" i="19"/>
  <c r="G121" i="16" s="1"/>
  <c r="F254" i="19"/>
  <c r="G254" i="16" s="1"/>
  <c r="F181" i="19"/>
  <c r="G181" i="16" s="1"/>
  <c r="F291" i="19"/>
  <c r="G291" i="16" s="1"/>
  <c r="F313" i="19"/>
  <c r="G313" i="16" s="1"/>
  <c r="F203" i="19"/>
  <c r="G203" i="16" s="1"/>
  <c r="F208" i="19"/>
  <c r="G208" i="16" s="1"/>
  <c r="F251" i="19"/>
  <c r="G251" i="16" s="1"/>
  <c r="F130" i="19"/>
  <c r="G130" i="16" s="1"/>
  <c r="F298" i="19"/>
  <c r="G298" i="16" s="1"/>
  <c r="F60" i="19"/>
  <c r="G60" i="16" s="1"/>
  <c r="F222" i="19"/>
  <c r="G222" i="16" s="1"/>
  <c r="F68" i="19"/>
  <c r="G68" i="16" s="1"/>
  <c r="F272" i="19"/>
  <c r="G272" i="16" s="1"/>
  <c r="F285" i="19"/>
  <c r="G285" i="16" s="1"/>
  <c r="F216" i="19"/>
  <c r="G216" i="16" s="1"/>
  <c r="F150" i="19"/>
  <c r="G150" i="16" s="1"/>
  <c r="F252" i="19"/>
  <c r="G252" i="16" s="1"/>
  <c r="F224" i="19"/>
  <c r="G224" i="16" s="1"/>
  <c r="F47" i="19"/>
  <c r="G47" i="16" s="1"/>
  <c r="F146" i="19"/>
  <c r="G146" i="16" s="1"/>
  <c r="F186" i="19"/>
  <c r="G186" i="16" s="1"/>
  <c r="F293" i="19"/>
  <c r="G293" i="16" s="1"/>
  <c r="F268" i="19"/>
  <c r="G268" i="16" s="1"/>
  <c r="F115" i="19"/>
  <c r="G115" i="16" s="1"/>
  <c r="F117" i="19"/>
  <c r="G117" i="16" s="1"/>
  <c r="F182" i="19"/>
  <c r="G182" i="16" s="1"/>
  <c r="F244" i="19"/>
  <c r="G244" i="16" s="1"/>
  <c r="F314" i="19"/>
  <c r="G314" i="16" s="1"/>
  <c r="F305" i="19"/>
  <c r="G305" i="16" s="1"/>
  <c r="F356" i="19"/>
  <c r="G356" i="16" s="1"/>
  <c r="F353" i="19"/>
  <c r="G353" i="16" s="1"/>
  <c r="F24" i="19"/>
  <c r="G24" i="16" s="1"/>
  <c r="F206" i="19"/>
  <c r="G206" i="16" s="1"/>
  <c r="F35" i="19"/>
  <c r="G35" i="16" s="1"/>
  <c r="F197" i="19"/>
  <c r="G197" i="16" s="1"/>
  <c r="F296" i="19"/>
  <c r="G296" i="16" s="1"/>
  <c r="F33" i="19"/>
  <c r="G33" i="16" s="1"/>
  <c r="F364" i="19"/>
  <c r="G364" i="16" s="1"/>
  <c r="F343" i="19"/>
  <c r="G343" i="16" s="1"/>
  <c r="F8" i="19"/>
  <c r="G8" i="16" s="1"/>
  <c r="F303" i="19"/>
  <c r="G303" i="16" s="1"/>
  <c r="F368" i="19"/>
  <c r="G368" i="16" s="1"/>
  <c r="F94" i="19"/>
  <c r="G94" i="16" s="1"/>
  <c r="F12" i="19"/>
  <c r="G12" i="16" s="1"/>
  <c r="F325" i="19"/>
  <c r="G325" i="16" s="1"/>
  <c r="F283" i="19"/>
  <c r="G283" i="16" s="1"/>
  <c r="F329" i="19"/>
  <c r="G329" i="16" s="1"/>
  <c r="F55" i="19"/>
  <c r="G55" i="16" s="1"/>
  <c r="F320" i="19"/>
  <c r="G320" i="16" s="1"/>
  <c r="F193" i="19"/>
  <c r="G193" i="16" s="1"/>
  <c r="F16" i="19"/>
  <c r="G16" i="16" s="1"/>
  <c r="F44" i="19"/>
  <c r="G44" i="16" s="1"/>
  <c r="F249" i="19"/>
  <c r="G249" i="16" s="1"/>
  <c r="F76" i="19"/>
  <c r="G76" i="16" s="1"/>
  <c r="F31" i="19"/>
  <c r="G31" i="16" s="1"/>
  <c r="F109" i="19"/>
  <c r="G109" i="16" s="1"/>
  <c r="F107" i="19"/>
  <c r="G107" i="16" s="1"/>
  <c r="F15" i="19"/>
  <c r="G15" i="16" s="1"/>
  <c r="F332" i="19"/>
  <c r="G332" i="16" s="1"/>
  <c r="F242" i="19"/>
  <c r="G242" i="16" s="1"/>
  <c r="F125" i="19"/>
  <c r="G125" i="16" s="1"/>
  <c r="F201" i="19"/>
  <c r="G201" i="16" s="1"/>
  <c r="F99" i="19"/>
  <c r="G99" i="16" s="1"/>
  <c r="F344" i="19"/>
  <c r="G344" i="16" s="1"/>
  <c r="F287" i="19"/>
  <c r="G287" i="16" s="1"/>
  <c r="F128" i="19"/>
  <c r="G128" i="16" s="1"/>
  <c r="F157" i="19"/>
  <c r="G157" i="16" s="1"/>
  <c r="F188" i="19"/>
  <c r="G188" i="16" s="1"/>
  <c r="F103" i="19"/>
  <c r="G103" i="16" s="1"/>
  <c r="F71" i="19"/>
  <c r="G71" i="16" s="1"/>
  <c r="F267" i="19"/>
  <c r="G267" i="16" s="1"/>
  <c r="F100" i="19"/>
  <c r="G100" i="16" s="1"/>
  <c r="F81" i="19"/>
  <c r="G81" i="16" s="1"/>
  <c r="F369" i="19"/>
  <c r="G369" i="16" s="1"/>
  <c r="F243" i="19"/>
  <c r="G243" i="16" s="1"/>
  <c r="F28" i="19"/>
  <c r="G28" i="16" s="1"/>
  <c r="F323" i="19"/>
  <c r="G323" i="16" s="1"/>
  <c r="F255" i="19"/>
  <c r="G255" i="16" s="1"/>
  <c r="F228" i="19"/>
  <c r="G228" i="16" s="1"/>
  <c r="F194" i="19"/>
  <c r="G194" i="16" s="1"/>
  <c r="F84" i="19"/>
  <c r="G84" i="16" s="1"/>
  <c r="F271" i="19"/>
  <c r="G271" i="16" s="1"/>
  <c r="F276" i="19"/>
  <c r="G276" i="16" s="1"/>
  <c r="F14" i="19"/>
  <c r="G14" i="16" s="1"/>
  <c r="F338" i="19"/>
  <c r="G338" i="16" s="1"/>
  <c r="F156" i="19"/>
  <c r="G156" i="16" s="1"/>
  <c r="F133" i="19"/>
  <c r="G133" i="16" s="1"/>
  <c r="F171" i="19"/>
  <c r="G171" i="16" s="1"/>
  <c r="F25" i="19"/>
  <c r="G25" i="16" s="1"/>
  <c r="F159" i="19"/>
  <c r="G159" i="16" s="1"/>
  <c r="F307" i="19"/>
  <c r="G307" i="16" s="1"/>
  <c r="F361" i="19"/>
  <c r="G361" i="16" s="1"/>
  <c r="F310" i="19"/>
  <c r="G310" i="16" s="1"/>
  <c r="F169" i="19"/>
  <c r="G169" i="16" s="1"/>
  <c r="F147" i="19"/>
  <c r="G147" i="16" s="1"/>
  <c r="F153" i="19"/>
  <c r="G153" i="16" s="1"/>
  <c r="F114" i="19"/>
  <c r="G114" i="16" s="1"/>
  <c r="F265" i="19"/>
  <c r="G265" i="16" s="1"/>
  <c r="F11" i="19"/>
  <c r="G11" i="16" s="1"/>
  <c r="F214" i="19"/>
  <c r="G214" i="16" s="1"/>
  <c r="F4" i="19"/>
  <c r="G4" i="16" s="1"/>
  <c r="F217" i="19"/>
  <c r="G217" i="16" s="1"/>
  <c r="F7" i="19"/>
  <c r="G7" i="16" s="1"/>
  <c r="F87" i="19"/>
  <c r="G87" i="16" s="1"/>
  <c r="F17" i="19"/>
  <c r="G17" i="16" s="1"/>
  <c r="F67" i="19"/>
  <c r="G67" i="16" s="1"/>
  <c r="F348" i="19"/>
  <c r="G348" i="16" s="1"/>
  <c r="F363" i="19"/>
  <c r="G363" i="16" s="1"/>
  <c r="F64" i="19"/>
  <c r="G64" i="16" s="1"/>
  <c r="F102" i="19"/>
  <c r="G102" i="16" s="1"/>
  <c r="F158" i="19"/>
  <c r="G158" i="16" s="1"/>
  <c r="F45" i="19"/>
  <c r="G45" i="16" s="1"/>
  <c r="F335" i="19"/>
  <c r="G335" i="16" s="1"/>
  <c r="F290" i="19"/>
  <c r="G290" i="16" s="1"/>
  <c r="F160" i="19"/>
  <c r="G160" i="16" s="1"/>
  <c r="F38" i="19"/>
  <c r="G38" i="16" s="1"/>
  <c r="F226" i="19"/>
  <c r="G226" i="16" s="1"/>
  <c r="F42" i="19"/>
  <c r="G42" i="16" s="1"/>
  <c r="F270" i="19"/>
  <c r="G270" i="16" s="1"/>
  <c r="F6" i="19"/>
  <c r="G6" i="16" s="1"/>
  <c r="F119" i="19"/>
  <c r="G119" i="16" s="1"/>
  <c r="F21" i="19"/>
  <c r="G21" i="16" s="1"/>
  <c r="F10" i="19"/>
  <c r="G10" i="16" s="1"/>
  <c r="F221" i="19"/>
  <c r="G221" i="16" s="1"/>
  <c r="F191" i="19"/>
  <c r="G191" i="16" s="1"/>
  <c r="F210" i="19"/>
  <c r="G210" i="16" s="1"/>
  <c r="F108" i="19"/>
  <c r="G108" i="16" s="1"/>
  <c r="F274" i="19"/>
  <c r="G274" i="16" s="1"/>
  <c r="F365" i="19"/>
  <c r="G365" i="16" s="1"/>
  <c r="F345" i="19"/>
  <c r="G345" i="16" s="1"/>
  <c r="F101" i="19"/>
  <c r="G101" i="16" s="1"/>
  <c r="F241" i="19"/>
  <c r="G241" i="16" s="1"/>
  <c r="F349" i="19"/>
  <c r="G349" i="16" s="1"/>
  <c r="F185" i="19"/>
  <c r="G185" i="16" s="1"/>
  <c r="F176" i="19"/>
  <c r="G176" i="16" s="1"/>
  <c r="F58" i="19"/>
  <c r="G58" i="16" s="1"/>
  <c r="F20" i="19"/>
  <c r="G20" i="16" s="1"/>
  <c r="F79" i="19"/>
  <c r="G79" i="16" s="1"/>
  <c r="F51" i="19"/>
  <c r="G51" i="16" s="1"/>
  <c r="F110" i="19"/>
  <c r="G110" i="16" s="1"/>
  <c r="F308" i="19"/>
  <c r="G308" i="16" s="1"/>
  <c r="F334" i="19"/>
  <c r="G334" i="16" s="1"/>
  <c r="F198" i="19"/>
  <c r="G198" i="16" s="1"/>
  <c r="F247" i="19"/>
  <c r="G247" i="16" s="1"/>
  <c r="F122" i="19"/>
  <c r="G122" i="16" s="1"/>
  <c r="F83" i="19"/>
  <c r="G83" i="16" s="1"/>
  <c r="F43" i="19"/>
  <c r="G43" i="16" s="1"/>
  <c r="F152" i="19"/>
  <c r="G152" i="16" s="1"/>
  <c r="F236" i="19"/>
  <c r="G236" i="16" s="1"/>
  <c r="F328" i="19"/>
  <c r="G328" i="16" s="1"/>
  <c r="F233" i="19"/>
  <c r="G233" i="16" s="1"/>
  <c r="F179" i="19"/>
  <c r="G179" i="16" s="1"/>
  <c r="F282" i="19"/>
  <c r="G282" i="16" s="1"/>
  <c r="F234" i="19"/>
  <c r="G234" i="16" s="1"/>
  <c r="F135" i="19"/>
  <c r="G135" i="16" s="1"/>
  <c r="F75" i="19"/>
  <c r="G75" i="16" s="1"/>
  <c r="F202" i="19"/>
  <c r="G202" i="16" s="1"/>
  <c r="F350" i="19"/>
  <c r="G350" i="16" s="1"/>
  <c r="F279" i="19"/>
  <c r="G279" i="16" s="1"/>
  <c r="F32" i="19"/>
  <c r="G32" i="16" s="1"/>
  <c r="F80" i="19"/>
  <c r="G80" i="16" s="1"/>
  <c r="F278" i="19"/>
  <c r="G278" i="16" s="1"/>
  <c r="F240" i="19"/>
  <c r="G240" i="16" s="1"/>
  <c r="F69" i="19"/>
  <c r="G69" i="16" s="1"/>
  <c r="F209" i="19"/>
  <c r="G209" i="16" s="1"/>
  <c r="F26" i="19"/>
  <c r="G26" i="16" s="1"/>
  <c r="F200" i="19"/>
  <c r="G200" i="16" s="1"/>
  <c r="F34" i="19"/>
  <c r="G34" i="16" s="1"/>
  <c r="F218" i="19"/>
  <c r="G218" i="16" s="1"/>
  <c r="F5" i="19"/>
  <c r="G5" i="16" s="1"/>
  <c r="F149" i="19"/>
  <c r="G149" i="16" s="1"/>
  <c r="F294" i="19"/>
  <c r="G294" i="16" s="1"/>
  <c r="F196" i="19"/>
  <c r="G196" i="16" s="1"/>
  <c r="F123" i="19"/>
  <c r="G123" i="16" s="1"/>
  <c r="F223" i="19"/>
  <c r="G223" i="16" s="1"/>
  <c r="F172" i="19"/>
  <c r="G172" i="16" s="1"/>
  <c r="F96" i="19"/>
  <c r="G96" i="16" s="1"/>
  <c r="F177" i="19"/>
  <c r="G177" i="16" s="1"/>
  <c r="F280" i="19"/>
  <c r="G280" i="16" s="1"/>
  <c r="F297" i="19"/>
  <c r="G297" i="16" s="1"/>
  <c r="F205" i="19"/>
  <c r="G205" i="16" s="1"/>
  <c r="F347" i="19"/>
  <c r="G347" i="16" s="1"/>
  <c r="F336" i="19"/>
  <c r="G336" i="16" s="1"/>
  <c r="F295" i="19"/>
  <c r="G295" i="16" s="1"/>
  <c r="F225" i="19"/>
  <c r="G225" i="16" s="1"/>
  <c r="F319" i="19"/>
  <c r="G319" i="16" s="1"/>
  <c r="F352" i="19"/>
  <c r="G352" i="16" s="1"/>
  <c r="F132" i="19"/>
  <c r="G132" i="16" s="1"/>
  <c r="F72" i="19"/>
  <c r="G72" i="16" s="1"/>
  <c r="F9" i="19"/>
  <c r="G9" i="16" s="1"/>
  <c r="F337" i="19"/>
  <c r="G337" i="16" s="1"/>
  <c r="F317" i="19"/>
  <c r="G317" i="16" s="1"/>
  <c r="F207" i="19"/>
  <c r="G207" i="16" s="1"/>
  <c r="F66" i="19"/>
  <c r="G66" i="16" s="1"/>
  <c r="F61" i="19"/>
  <c r="G61" i="16" s="1"/>
  <c r="F263" i="19"/>
  <c r="G263" i="16" s="1"/>
  <c r="F173" i="19"/>
  <c r="G173" i="16" s="1"/>
  <c r="F118" i="19"/>
  <c r="G118" i="16" s="1"/>
  <c r="F88" i="19"/>
  <c r="G88" i="16" s="1"/>
  <c r="F250" i="19"/>
  <c r="G250" i="16" s="1"/>
  <c r="F231" i="19"/>
  <c r="G231" i="16" s="1"/>
  <c r="F326" i="19"/>
  <c r="G326" i="16" s="1"/>
  <c r="F97" i="19"/>
  <c r="G97" i="16" s="1"/>
  <c r="F204" i="19"/>
  <c r="G204" i="16" s="1"/>
  <c r="F312" i="19"/>
  <c r="G312" i="16" s="1"/>
  <c r="F253" i="19"/>
  <c r="G253" i="16" s="1"/>
  <c r="F299" i="19"/>
  <c r="G299" i="16" s="1"/>
  <c r="F127" i="19"/>
  <c r="G127" i="16" s="1"/>
  <c r="F163" i="19"/>
  <c r="G163" i="16" s="1"/>
  <c r="F41" i="19"/>
  <c r="G41" i="16" s="1"/>
  <c r="F256" i="19"/>
  <c r="G256" i="16" s="1"/>
  <c r="F258" i="19"/>
  <c r="G258" i="16" s="1"/>
  <c r="F339" i="19"/>
  <c r="G339" i="16" s="1"/>
  <c r="F359" i="19"/>
  <c r="G359" i="16" s="1"/>
  <c r="F139" i="19"/>
  <c r="G139" i="16" s="1"/>
  <c r="F39" i="19"/>
  <c r="G39" i="16" s="1"/>
  <c r="F89" i="19"/>
  <c r="G89" i="16" s="1"/>
  <c r="F164" i="19"/>
  <c r="G164" i="16" s="1"/>
  <c r="F315" i="19"/>
  <c r="G315" i="16" s="1"/>
  <c r="F357" i="19"/>
  <c r="G357" i="16" s="1"/>
  <c r="F229" i="19"/>
  <c r="G229" i="16" s="1"/>
  <c r="F367" i="19"/>
  <c r="G367" i="16" s="1"/>
  <c r="F65" i="19"/>
  <c r="G65" i="16" s="1"/>
  <c r="F82" i="19"/>
  <c r="G82" i="16" s="1"/>
  <c r="F48" i="19"/>
  <c r="G48" i="16" s="1"/>
  <c r="F264" i="19"/>
  <c r="G264" i="16" s="1"/>
  <c r="F136" i="19"/>
  <c r="G136" i="16" s="1"/>
  <c r="F40" i="19"/>
  <c r="G40" i="16" s="1"/>
  <c r="F230" i="19"/>
  <c r="G230" i="16" s="1"/>
  <c r="F238" i="19"/>
  <c r="G238" i="16" s="1"/>
  <c r="F175" i="19"/>
  <c r="G175" i="16" s="1"/>
  <c r="F73" i="19"/>
  <c r="G73" i="16" s="1"/>
  <c r="F116" i="19"/>
  <c r="G116" i="16" s="1"/>
  <c r="F22" i="19"/>
  <c r="G22" i="16" s="1"/>
  <c r="F215" i="19"/>
  <c r="G215" i="16" s="1"/>
  <c r="F189" i="19"/>
  <c r="G189" i="16" s="1"/>
  <c r="F131" i="19"/>
  <c r="G131" i="16" s="1"/>
  <c r="F27" i="19"/>
  <c r="G27" i="16" s="1"/>
  <c r="F340" i="19"/>
  <c r="G340" i="16" s="1"/>
  <c r="F184" i="19"/>
  <c r="G184" i="16" s="1"/>
  <c r="F235" i="19"/>
  <c r="G235" i="16" s="1"/>
  <c r="F257" i="19"/>
  <c r="G257" i="16" s="1"/>
  <c r="F124" i="19"/>
  <c r="G124" i="16" s="1"/>
  <c r="F95" i="19"/>
  <c r="G95" i="16" s="1"/>
  <c r="F351" i="19"/>
  <c r="G351" i="16" s="1"/>
  <c r="F306" i="19"/>
  <c r="G306" i="16" s="1"/>
  <c r="F302" i="19"/>
  <c r="G302" i="16" s="1"/>
  <c r="F113" i="19"/>
  <c r="G113" i="16" s="1"/>
  <c r="F246" i="19"/>
  <c r="G246" i="16" s="1"/>
  <c r="F288" i="19"/>
  <c r="G288" i="16" s="1"/>
  <c r="F36" i="19"/>
  <c r="G36" i="16" s="1"/>
  <c r="F120" i="19"/>
  <c r="G120" i="16" s="1"/>
  <c r="F78" i="19"/>
  <c r="G78" i="16" s="1"/>
  <c r="F134" i="19"/>
  <c r="G134" i="16" s="1"/>
  <c r="F141" i="19"/>
  <c r="G141" i="16" s="1"/>
  <c r="F98" i="19"/>
  <c r="G98" i="16" s="1"/>
  <c r="F162" i="19"/>
  <c r="G162" i="16" s="1"/>
  <c r="F148" i="19"/>
  <c r="G148" i="16" s="1"/>
  <c r="F137" i="19"/>
  <c r="G137" i="16" s="1"/>
  <c r="F140" i="19"/>
  <c r="G140" i="16" s="1"/>
  <c r="F70" i="19"/>
  <c r="G70" i="16" s="1"/>
  <c r="F29" i="19"/>
  <c r="G29" i="16" s="1"/>
  <c r="F57" i="19"/>
  <c r="G57" i="16" s="1"/>
  <c r="F50" i="19"/>
  <c r="G50" i="16" s="1"/>
  <c r="F245" i="19"/>
  <c r="G245" i="16" s="1"/>
  <c r="F49" i="19"/>
  <c r="G49" i="16" s="1"/>
  <c r="F281" i="19"/>
  <c r="G281" i="16" s="1"/>
  <c r="F259" i="19"/>
  <c r="G259" i="16" s="1"/>
  <c r="F155" i="19"/>
  <c r="G155" i="16" s="1"/>
  <c r="F91" i="19"/>
  <c r="G91" i="16" s="1"/>
  <c r="F239" i="19"/>
  <c r="G239" i="16" s="1"/>
  <c r="F85" i="19"/>
  <c r="G85" i="16" s="1"/>
  <c r="F63" i="19"/>
  <c r="G63" i="16" s="1"/>
  <c r="CS56" i="19" l="1"/>
  <c r="CS57" i="19" s="1"/>
  <c r="CS58" i="19" s="1"/>
  <c r="CS59" i="19" s="1"/>
  <c r="CS60" i="19" s="1"/>
  <c r="CS61" i="19" s="1"/>
  <c r="CS62" i="19" s="1"/>
  <c r="CS63" i="19" s="1"/>
  <c r="CS64" i="19" s="1"/>
  <c r="CS65" i="19" s="1"/>
  <c r="CS66" i="19" s="1"/>
  <c r="CS67" i="19" s="1"/>
  <c r="CS68" i="19" s="1"/>
  <c r="CS69" i="19" s="1"/>
  <c r="CS70" i="19" s="1"/>
  <c r="CS71" i="19" s="1"/>
  <c r="CS72" i="19" s="1"/>
  <c r="CS73" i="19" s="1"/>
  <c r="CS74" i="19" s="1"/>
  <c r="CS75" i="19" s="1"/>
  <c r="CS76" i="19" s="1"/>
  <c r="CS77" i="19" s="1"/>
  <c r="CS78" i="19" s="1"/>
  <c r="CS79" i="19" s="1"/>
  <c r="CS80" i="19" s="1"/>
  <c r="CS81" i="19" s="1"/>
  <c r="CS82" i="19" s="1"/>
  <c r="CS83" i="19" s="1"/>
  <c r="CS84" i="19" s="1"/>
  <c r="CS85" i="19" s="1"/>
  <c r="CS86" i="19" s="1"/>
  <c r="CS87" i="19" s="1"/>
  <c r="CS88" i="19" s="1"/>
  <c r="CS89" i="19" s="1"/>
  <c r="CS90" i="19" s="1"/>
  <c r="CS91" i="19" s="1"/>
  <c r="CS92" i="19" s="1"/>
  <c r="CS93" i="19" s="1"/>
  <c r="CS94" i="19" s="1"/>
  <c r="CS95" i="19" s="1"/>
  <c r="CS96" i="19" s="1"/>
  <c r="CS97" i="19" s="1"/>
  <c r="CS98" i="19" s="1"/>
  <c r="CS99" i="19" s="1"/>
  <c r="CS100" i="19" s="1"/>
  <c r="CS101" i="19" s="1"/>
  <c r="CS102" i="19" s="1"/>
  <c r="CS103" i="19" s="1"/>
  <c r="CS104" i="19" s="1"/>
  <c r="CS105" i="19" s="1"/>
  <c r="CS106" i="19" s="1"/>
  <c r="CS107" i="19" s="1"/>
  <c r="CS108" i="19" s="1"/>
  <c r="CS109" i="19" s="1"/>
  <c r="CS110" i="19" s="1"/>
  <c r="CS111" i="19" s="1"/>
  <c r="CS112" i="19" s="1"/>
  <c r="CS113" i="19" s="1"/>
  <c r="CS114" i="19" s="1"/>
  <c r="CS115" i="19" s="1"/>
  <c r="CS116" i="19" s="1"/>
  <c r="CS117" i="19" s="1"/>
  <c r="CS118" i="19" s="1"/>
  <c r="CS119" i="19" s="1"/>
  <c r="CS120" i="19" s="1"/>
  <c r="CS121" i="19" s="1"/>
  <c r="CS122" i="19" s="1"/>
  <c r="CS123" i="19" s="1"/>
  <c r="CS124" i="19" s="1"/>
  <c r="CS125" i="19" s="1"/>
  <c r="CS126" i="19" s="1"/>
  <c r="CS127" i="19" s="1"/>
  <c r="CS128" i="19" s="1"/>
  <c r="CS129" i="19" s="1"/>
  <c r="CS130" i="19" s="1"/>
  <c r="CS131" i="19" s="1"/>
  <c r="CS132" i="19" s="1"/>
  <c r="CS133" i="19" s="1"/>
  <c r="CS134" i="19" s="1"/>
  <c r="CS135" i="19" s="1"/>
  <c r="CS136" i="19" s="1"/>
  <c r="CS137" i="19" s="1"/>
  <c r="CS138" i="19" s="1"/>
  <c r="CS139" i="19" s="1"/>
  <c r="CS140" i="19" s="1"/>
  <c r="CS141" i="19" s="1"/>
  <c r="CS142" i="19" s="1"/>
  <c r="CS143" i="19" s="1"/>
  <c r="CS144" i="19" s="1"/>
  <c r="CS145" i="19" s="1"/>
  <c r="CS146" i="19" s="1"/>
  <c r="CS147" i="19" s="1"/>
  <c r="CS148" i="19" s="1"/>
  <c r="CS149" i="19" s="1"/>
  <c r="CS150" i="19" s="1"/>
  <c r="CS151" i="19" s="1"/>
  <c r="CS152" i="19" s="1"/>
  <c r="CS153" i="19" s="1"/>
  <c r="CS154" i="19" s="1"/>
  <c r="CS155" i="19" s="1"/>
  <c r="CS156" i="19" s="1"/>
  <c r="CS157" i="19" s="1"/>
  <c r="CS158" i="19" s="1"/>
  <c r="CS159" i="19" s="1"/>
  <c r="CS160" i="19" s="1"/>
  <c r="CS161" i="19" s="1"/>
  <c r="CS162" i="19" s="1"/>
  <c r="CS163" i="19" s="1"/>
  <c r="CS164" i="19" s="1"/>
  <c r="CS165" i="19" s="1"/>
  <c r="CS166" i="19" s="1"/>
  <c r="CS167" i="19" s="1"/>
  <c r="CS168" i="19" s="1"/>
  <c r="CS169" i="19" s="1"/>
  <c r="CS170" i="19" s="1"/>
  <c r="CS171" i="19" s="1"/>
  <c r="CS172" i="19" s="1"/>
  <c r="CS173" i="19" s="1"/>
  <c r="CS174" i="19" s="1"/>
  <c r="CS175" i="19" s="1"/>
  <c r="CS176" i="19" s="1"/>
  <c r="CS177" i="19" s="1"/>
  <c r="CS178" i="19" s="1"/>
  <c r="CS179" i="19" s="1"/>
  <c r="CS180" i="19" s="1"/>
  <c r="CS181" i="19" s="1"/>
  <c r="CS182" i="19" s="1"/>
  <c r="CS183" i="19" s="1"/>
  <c r="CS184" i="19" s="1"/>
  <c r="CS185" i="19" s="1"/>
  <c r="CS186" i="19" s="1"/>
  <c r="CS187" i="19" s="1"/>
  <c r="CS188" i="19" s="1"/>
  <c r="CS189" i="19" s="1"/>
  <c r="CS190" i="19" s="1"/>
  <c r="CS191" i="19" s="1"/>
  <c r="CS192" i="19" s="1"/>
  <c r="CS193" i="19" s="1"/>
  <c r="CS194" i="19" s="1"/>
  <c r="CS195" i="19" s="1"/>
  <c r="CS196" i="19" s="1"/>
  <c r="CS197" i="19" s="1"/>
  <c r="CS198" i="19" s="1"/>
  <c r="CS199" i="19" s="1"/>
  <c r="CS200" i="19" s="1"/>
  <c r="CS201" i="19" s="1"/>
  <c r="CS202" i="19" s="1"/>
  <c r="CS203" i="19" s="1"/>
  <c r="CS204" i="19" s="1"/>
  <c r="CS205" i="19" s="1"/>
  <c r="CS206" i="19" s="1"/>
  <c r="CS207" i="19" s="1"/>
  <c r="CS208" i="19" s="1"/>
  <c r="CS209" i="19" s="1"/>
  <c r="CS210" i="19" s="1"/>
  <c r="CS211" i="19" s="1"/>
  <c r="CS212" i="19" s="1"/>
  <c r="CS213" i="19" s="1"/>
  <c r="CS214" i="19" s="1"/>
  <c r="CS215" i="19" s="1"/>
  <c r="CS216" i="19" s="1"/>
  <c r="CS217" i="19" s="1"/>
  <c r="CS218" i="19" s="1"/>
  <c r="CS219" i="19" s="1"/>
  <c r="CS220" i="19" s="1"/>
  <c r="CS221" i="19" s="1"/>
  <c r="CS222" i="19" s="1"/>
  <c r="CS223" i="19" s="1"/>
  <c r="CS224" i="19" s="1"/>
  <c r="CS225" i="19" s="1"/>
  <c r="CS226" i="19" s="1"/>
  <c r="CS227" i="19" s="1"/>
  <c r="CS228" i="19" s="1"/>
  <c r="CS229" i="19" s="1"/>
  <c r="CS230" i="19" s="1"/>
  <c r="CS231" i="19" s="1"/>
  <c r="CS232" i="19" s="1"/>
  <c r="CS233" i="19" s="1"/>
  <c r="CS234" i="19" s="1"/>
  <c r="CS235" i="19" s="1"/>
  <c r="CS236" i="19" s="1"/>
  <c r="CS237" i="19" s="1"/>
  <c r="CS238" i="19" s="1"/>
  <c r="CS239" i="19" s="1"/>
  <c r="CS240" i="19" s="1"/>
  <c r="CS241" i="19" s="1"/>
  <c r="CS242" i="19" s="1"/>
  <c r="CS243" i="19" s="1"/>
  <c r="CS244" i="19" s="1"/>
  <c r="CS245" i="19" s="1"/>
  <c r="CS246" i="19" s="1"/>
  <c r="CS247" i="19" s="1"/>
  <c r="CS248" i="19" s="1"/>
  <c r="CS249" i="19" s="1"/>
  <c r="CS250" i="19" s="1"/>
  <c r="CS251" i="19" s="1"/>
  <c r="CS252" i="19" s="1"/>
  <c r="CS253" i="19" s="1"/>
  <c r="CS254" i="19" s="1"/>
  <c r="CS255" i="19" s="1"/>
  <c r="CS256" i="19" s="1"/>
  <c r="CS257" i="19" s="1"/>
  <c r="CS258" i="19" s="1"/>
  <c r="CS259" i="19" s="1"/>
  <c r="CS260" i="19" s="1"/>
  <c r="CS261" i="19" s="1"/>
  <c r="CS262" i="19" s="1"/>
  <c r="CS263" i="19" s="1"/>
  <c r="CS264" i="19" s="1"/>
  <c r="CS265" i="19" s="1"/>
  <c r="CS266" i="19" s="1"/>
  <c r="CS267" i="19" s="1"/>
  <c r="CS268" i="19" s="1"/>
  <c r="CS269" i="19" s="1"/>
  <c r="CS270" i="19" s="1"/>
  <c r="CS271" i="19" s="1"/>
  <c r="CS272" i="19" s="1"/>
  <c r="CS273" i="19" s="1"/>
  <c r="CS274" i="19" s="1"/>
  <c r="CS275" i="19" s="1"/>
  <c r="CS276" i="19" s="1"/>
  <c r="CS277" i="19" s="1"/>
  <c r="CS278" i="19" s="1"/>
  <c r="CS279" i="19" s="1"/>
  <c r="CS280" i="19" s="1"/>
  <c r="CS281" i="19" s="1"/>
  <c r="CS282" i="19" s="1"/>
  <c r="CS283" i="19" s="1"/>
  <c r="CS284" i="19" s="1"/>
  <c r="CS285" i="19" s="1"/>
  <c r="CS286" i="19" s="1"/>
  <c r="CS287" i="19" s="1"/>
  <c r="CS288" i="19" s="1"/>
  <c r="CS289" i="19" s="1"/>
  <c r="CS290" i="19" s="1"/>
  <c r="CS291" i="19" s="1"/>
  <c r="CS292" i="19" s="1"/>
  <c r="CS293" i="19" s="1"/>
  <c r="CS294" i="19" s="1"/>
  <c r="CS295" i="19" s="1"/>
  <c r="CS296" i="19" s="1"/>
  <c r="CS297" i="19" s="1"/>
  <c r="CS298" i="19" s="1"/>
  <c r="CS299" i="19" s="1"/>
  <c r="CS300" i="19" s="1"/>
  <c r="CS301" i="19" s="1"/>
  <c r="CS302" i="19" s="1"/>
  <c r="CS303" i="19" s="1"/>
  <c r="CS304" i="19" s="1"/>
  <c r="CS305" i="19" s="1"/>
  <c r="CS306" i="19" s="1"/>
  <c r="CS307" i="19" s="1"/>
  <c r="CS308" i="19" s="1"/>
  <c r="CS309" i="19" s="1"/>
  <c r="CS310" i="19" s="1"/>
  <c r="CS311" i="19" s="1"/>
  <c r="CS312" i="19" s="1"/>
  <c r="CS313" i="19" s="1"/>
  <c r="CS314" i="19" s="1"/>
  <c r="CS315" i="19" s="1"/>
  <c r="CS316" i="19" s="1"/>
  <c r="CS317" i="19" s="1"/>
  <c r="CS318" i="19" s="1"/>
  <c r="CS319" i="19" s="1"/>
  <c r="CS320" i="19" s="1"/>
  <c r="CS321" i="19" s="1"/>
  <c r="CS322" i="19" s="1"/>
  <c r="CS323" i="19" s="1"/>
  <c r="CS324" i="19" s="1"/>
  <c r="CS325" i="19" s="1"/>
  <c r="CS326" i="19" s="1"/>
  <c r="CS327" i="19" s="1"/>
  <c r="CS328" i="19" s="1"/>
  <c r="CS329" i="19" s="1"/>
  <c r="CS330" i="19" s="1"/>
  <c r="CS331" i="19" s="1"/>
  <c r="CS332" i="19" s="1"/>
  <c r="CS333" i="19" s="1"/>
  <c r="CS334" i="19" s="1"/>
  <c r="CS335" i="19" s="1"/>
  <c r="CS336" i="19" s="1"/>
  <c r="CS337" i="19" s="1"/>
  <c r="CS338" i="19" s="1"/>
  <c r="CS339" i="19" s="1"/>
  <c r="CS340" i="19" s="1"/>
  <c r="CS341" i="19" s="1"/>
  <c r="CS342" i="19" s="1"/>
  <c r="CS343" i="19" s="1"/>
  <c r="CS344" i="19" s="1"/>
  <c r="CS345" i="19" s="1"/>
  <c r="CS346" i="19" s="1"/>
  <c r="CS347" i="19" s="1"/>
  <c r="CS348" i="19" s="1"/>
  <c r="CS349" i="19" s="1"/>
  <c r="CS350" i="19" s="1"/>
  <c r="CS351" i="19" s="1"/>
  <c r="CS352" i="19" s="1"/>
  <c r="CS353" i="19" s="1"/>
  <c r="CS354" i="19" s="1"/>
  <c r="CS355" i="19" s="1"/>
  <c r="CS356" i="19" s="1"/>
  <c r="CS357" i="19" s="1"/>
  <c r="CS358" i="19" s="1"/>
  <c r="CS359" i="19" s="1"/>
  <c r="CS360" i="19" s="1"/>
  <c r="CS361" i="19" s="1"/>
  <c r="CS362" i="19" s="1"/>
  <c r="CS363" i="19" s="1"/>
  <c r="CS364" i="19" s="1"/>
  <c r="CS365" i="19" s="1"/>
  <c r="CS366" i="19" s="1"/>
  <c r="CS367" i="19" s="1"/>
  <c r="CS368" i="19" s="1"/>
  <c r="CS369" i="19" s="1"/>
  <c r="C2" i="22" s="1"/>
  <c r="B3" i="22" s="1"/>
  <c r="C3" i="22" s="1"/>
  <c r="B4" i="22" s="1"/>
  <c r="D2" i="22" l="1"/>
  <c r="E2" i="22" s="1"/>
  <c r="B6" i="21" s="1"/>
  <c r="D3" i="22"/>
  <c r="C4" i="22"/>
  <c r="B5" i="22" s="1"/>
  <c r="F2" i="22" l="1"/>
  <c r="C6" i="21" s="1"/>
  <c r="D4" i="22"/>
  <c r="C5" i="22"/>
  <c r="B6" i="22" s="1"/>
  <c r="G3" i="22"/>
  <c r="D7" i="21" s="1"/>
  <c r="E3" i="22"/>
  <c r="A6" i="21"/>
  <c r="K2" i="22" l="1"/>
  <c r="L2" i="22" s="1"/>
  <c r="N2" i="22" s="1"/>
  <c r="M2" i="22" s="1"/>
  <c r="G2" i="22" s="1"/>
  <c r="D6" i="21" s="1"/>
  <c r="B7" i="21"/>
  <c r="F3" i="22"/>
  <c r="C6" i="22"/>
  <c r="B7" i="22" s="1"/>
  <c r="D5" i="22"/>
  <c r="G4" i="22"/>
  <c r="D8" i="21" s="1"/>
  <c r="E4" i="22"/>
  <c r="O2" i="22" l="1"/>
  <c r="Q2" i="22" s="1"/>
  <c r="P2" i="22" s="1"/>
  <c r="H2" i="22" s="1"/>
  <c r="B8" i="21"/>
  <c r="F4" i="22"/>
  <c r="G5" i="22"/>
  <c r="D9" i="21" s="1"/>
  <c r="E5" i="22"/>
  <c r="D6" i="22"/>
  <c r="C7" i="22"/>
  <c r="B8" i="22" s="1"/>
  <c r="C7" i="21"/>
  <c r="K3" i="22"/>
  <c r="L3" i="22" s="1"/>
  <c r="N3" i="22" s="1"/>
  <c r="O3" i="22" s="1"/>
  <c r="Q3" i="22" s="1"/>
  <c r="P3" i="22" s="1"/>
  <c r="H3" i="22" s="1"/>
  <c r="A7" i="21"/>
  <c r="A8" i="21" l="1"/>
  <c r="E7" i="21"/>
  <c r="J3" i="22"/>
  <c r="G7" i="21" s="1"/>
  <c r="D7" i="22"/>
  <c r="C8" i="22"/>
  <c r="B9" i="22" s="1"/>
  <c r="G6" i="22"/>
  <c r="D10" i="21" s="1"/>
  <c r="E6" i="22"/>
  <c r="R2" i="22"/>
  <c r="I2" i="22" s="1"/>
  <c r="F6" i="21" s="1"/>
  <c r="B9" i="21"/>
  <c r="A9" i="21" s="1"/>
  <c r="F5" i="22"/>
  <c r="E6" i="21"/>
  <c r="J2" i="22"/>
  <c r="G6" i="21" s="1"/>
  <c r="C8" i="21"/>
  <c r="K4" i="22"/>
  <c r="L4" i="22" s="1"/>
  <c r="N4" i="22" s="1"/>
  <c r="O4" i="22" s="1"/>
  <c r="Q4" i="22" s="1"/>
  <c r="R4" i="22" s="1"/>
  <c r="I4" i="22" s="1"/>
  <c r="F8" i="21" s="1"/>
  <c r="R3" i="22"/>
  <c r="I3" i="22" s="1"/>
  <c r="F7" i="21" s="1"/>
  <c r="M3" i="22"/>
  <c r="H6" i="21" l="1"/>
  <c r="M4" i="22"/>
  <c r="P4" i="22"/>
  <c r="H4" i="22" s="1"/>
  <c r="B10" i="21"/>
  <c r="F6" i="22"/>
  <c r="D8" i="22"/>
  <c r="C9" i="22"/>
  <c r="B10" i="22" s="1"/>
  <c r="G7" i="22"/>
  <c r="D11" i="21" s="1"/>
  <c r="E7" i="22"/>
  <c r="H7" i="21"/>
  <c r="C9" i="21"/>
  <c r="K5" i="22"/>
  <c r="L5" i="22" s="1"/>
  <c r="N5" i="22" s="1"/>
  <c r="O5" i="22" s="1"/>
  <c r="Q5" i="22" s="1"/>
  <c r="M5" i="22" l="1"/>
  <c r="R5" i="22"/>
  <c r="I5" i="22" s="1"/>
  <c r="F9" i="21" s="1"/>
  <c r="P5" i="22"/>
  <c r="H5" i="22" s="1"/>
  <c r="B11" i="21"/>
  <c r="F7" i="22"/>
  <c r="D9" i="22"/>
  <c r="C10" i="22"/>
  <c r="B11" i="22" s="1"/>
  <c r="G8" i="22"/>
  <c r="D12" i="21" s="1"/>
  <c r="E8" i="22"/>
  <c r="C10" i="21"/>
  <c r="K6" i="22"/>
  <c r="L6" i="22" s="1"/>
  <c r="N6" i="22" s="1"/>
  <c r="M6" i="22" s="1"/>
  <c r="A10" i="21"/>
  <c r="A11" i="21" s="1"/>
  <c r="J4" i="22"/>
  <c r="G8" i="21" s="1"/>
  <c r="E8" i="21"/>
  <c r="B12" i="21" l="1"/>
  <c r="F8" i="22"/>
  <c r="D10" i="22"/>
  <c r="C11" i="22"/>
  <c r="B12" i="22" s="1"/>
  <c r="G9" i="22"/>
  <c r="D13" i="21" s="1"/>
  <c r="E9" i="22"/>
  <c r="C11" i="21"/>
  <c r="K7" i="22"/>
  <c r="L7" i="22" s="1"/>
  <c r="N7" i="22" s="1"/>
  <c r="M7" i="22" s="1"/>
  <c r="O6" i="22"/>
  <c r="E9" i="21"/>
  <c r="J5" i="22"/>
  <c r="G9" i="21" s="1"/>
  <c r="H9" i="21" s="1"/>
  <c r="H8" i="21"/>
  <c r="Q6" i="22" l="1"/>
  <c r="R6" i="22" s="1"/>
  <c r="I6" i="22" s="1"/>
  <c r="F10" i="21" s="1"/>
  <c r="B13" i="21"/>
  <c r="F9" i="22"/>
  <c r="D11" i="22"/>
  <c r="C12" i="22"/>
  <c r="B13" i="22" s="1"/>
  <c r="E10" i="22"/>
  <c r="G10" i="22"/>
  <c r="D14" i="21" s="1"/>
  <c r="O7" i="22"/>
  <c r="C12" i="21"/>
  <c r="K8" i="22"/>
  <c r="L8" i="22" s="1"/>
  <c r="N8" i="22" s="1"/>
  <c r="A12" i="21"/>
  <c r="O8" i="22" l="1"/>
  <c r="Q8" i="22" s="1"/>
  <c r="P8" i="22" s="1"/>
  <c r="H8" i="22" s="1"/>
  <c r="E12" i="21" s="1"/>
  <c r="P6" i="22"/>
  <c r="H6" i="22" s="1"/>
  <c r="E10" i="21" s="1"/>
  <c r="B14" i="21"/>
  <c r="F10" i="22"/>
  <c r="D12" i="22"/>
  <c r="C13" i="22"/>
  <c r="B14" i="22" s="1"/>
  <c r="M8" i="22"/>
  <c r="G11" i="22"/>
  <c r="D15" i="21" s="1"/>
  <c r="E11" i="22"/>
  <c r="C13" i="21"/>
  <c r="K9" i="22"/>
  <c r="L9" i="22" s="1"/>
  <c r="N9" i="22" s="1"/>
  <c r="M9" i="22" s="1"/>
  <c r="A13" i="21"/>
  <c r="J6" i="22"/>
  <c r="G10" i="21" s="1"/>
  <c r="H10" i="21" s="1"/>
  <c r="Q7" i="22"/>
  <c r="P7" i="22" s="1"/>
  <c r="H7" i="22" s="1"/>
  <c r="A14" i="21" l="1"/>
  <c r="O9" i="22"/>
  <c r="Q9" i="22" s="1"/>
  <c r="P9" i="22" s="1"/>
  <c r="H9" i="22" s="1"/>
  <c r="E13" i="21" s="1"/>
  <c r="R8" i="22"/>
  <c r="I8" i="22" s="1"/>
  <c r="F12" i="21" s="1"/>
  <c r="J8" i="22"/>
  <c r="G12" i="21" s="1"/>
  <c r="R7" i="22"/>
  <c r="I7" i="22" s="1"/>
  <c r="F11" i="21" s="1"/>
  <c r="R9" i="22"/>
  <c r="I9" i="22" s="1"/>
  <c r="F13" i="21" s="1"/>
  <c r="D13" i="22"/>
  <c r="C14" i="22"/>
  <c r="B15" i="22" s="1"/>
  <c r="E11" i="21"/>
  <c r="J7" i="22"/>
  <c r="G11" i="21" s="1"/>
  <c r="G12" i="22"/>
  <c r="D16" i="21" s="1"/>
  <c r="E12" i="22"/>
  <c r="C14" i="21"/>
  <c r="K10" i="22"/>
  <c r="L10" i="22" s="1"/>
  <c r="N10" i="22" s="1"/>
  <c r="M10" i="22" s="1"/>
  <c r="B15" i="21"/>
  <c r="F11" i="22"/>
  <c r="J9" i="22" l="1"/>
  <c r="G13" i="21" s="1"/>
  <c r="H13" i="21" s="1"/>
  <c r="H11" i="21"/>
  <c r="H12" i="21"/>
  <c r="C15" i="21"/>
  <c r="K11" i="22"/>
  <c r="L11" i="22" s="1"/>
  <c r="N11" i="22" s="1"/>
  <c r="O11" i="22" s="1"/>
  <c r="Q11" i="22" s="1"/>
  <c r="P11" i="22" s="1"/>
  <c r="H11" i="22" s="1"/>
  <c r="B16" i="21"/>
  <c r="F12" i="22"/>
  <c r="A15" i="21"/>
  <c r="D14" i="22"/>
  <c r="C15" i="22"/>
  <c r="B16" i="22" s="1"/>
  <c r="O10" i="22"/>
  <c r="E13" i="22"/>
  <c r="G13" i="22"/>
  <c r="D17" i="21" s="1"/>
  <c r="A16" i="21" l="1"/>
  <c r="E15" i="21"/>
  <c r="J11" i="22"/>
  <c r="G15" i="21" s="1"/>
  <c r="C16" i="21"/>
  <c r="K12" i="22"/>
  <c r="L12" i="22" s="1"/>
  <c r="N12" i="22" s="1"/>
  <c r="M12" i="22" s="1"/>
  <c r="B17" i="21"/>
  <c r="A17" i="21" s="1"/>
  <c r="F13" i="22"/>
  <c r="Q10" i="22"/>
  <c r="R10" i="22" s="1"/>
  <c r="I10" i="22" s="1"/>
  <c r="F14" i="21" s="1"/>
  <c r="R11" i="22"/>
  <c r="I11" i="22" s="1"/>
  <c r="F15" i="21" s="1"/>
  <c r="D15" i="22"/>
  <c r="C16" i="22"/>
  <c r="B17" i="22" s="1"/>
  <c r="M11" i="22"/>
  <c r="G14" i="22"/>
  <c r="D18" i="21" s="1"/>
  <c r="E14" i="22"/>
  <c r="P10" i="22" l="1"/>
  <c r="H10" i="22" s="1"/>
  <c r="J10" i="22" s="1"/>
  <c r="G14" i="21" s="1"/>
  <c r="H14" i="21" s="1"/>
  <c r="H15" i="21"/>
  <c r="C17" i="21"/>
  <c r="K13" i="22"/>
  <c r="L13" i="22" s="1"/>
  <c r="N13" i="22" s="1"/>
  <c r="M13" i="22" s="1"/>
  <c r="D16" i="22"/>
  <c r="C17" i="22"/>
  <c r="B18" i="22" s="1"/>
  <c r="E15" i="22"/>
  <c r="G15" i="22"/>
  <c r="D19" i="21" s="1"/>
  <c r="O12" i="22"/>
  <c r="E14" i="21"/>
  <c r="B18" i="21"/>
  <c r="F14" i="22"/>
  <c r="D17" i="22" l="1"/>
  <c r="C18" i="22"/>
  <c r="B19" i="22" s="1"/>
  <c r="E16" i="22"/>
  <c r="G16" i="22"/>
  <c r="D20" i="21" s="1"/>
  <c r="C18" i="21"/>
  <c r="K14" i="22"/>
  <c r="L14" i="22" s="1"/>
  <c r="N14" i="22" s="1"/>
  <c r="O14" i="22" s="1"/>
  <c r="Q14" i="22" s="1"/>
  <c r="P14" i="22" s="1"/>
  <c r="H14" i="22" s="1"/>
  <c r="E18" i="21" s="1"/>
  <c r="A18" i="21"/>
  <c r="Q12" i="22"/>
  <c r="R12" i="22" s="1"/>
  <c r="I12" i="22" s="1"/>
  <c r="F16" i="21" s="1"/>
  <c r="O13" i="22"/>
  <c r="B19" i="21"/>
  <c r="F15" i="22"/>
  <c r="A19" i="21" l="1"/>
  <c r="C19" i="21"/>
  <c r="K15" i="22"/>
  <c r="L15" i="22" s="1"/>
  <c r="N15" i="22" s="1"/>
  <c r="M15" i="22" s="1"/>
  <c r="M14" i="22"/>
  <c r="R14" i="22"/>
  <c r="I14" i="22" s="1"/>
  <c r="F18" i="21" s="1"/>
  <c r="Q13" i="22"/>
  <c r="P13" i="22" s="1"/>
  <c r="H13" i="22" s="1"/>
  <c r="P12" i="22"/>
  <c r="H12" i="22" s="1"/>
  <c r="B20" i="21"/>
  <c r="F16" i="22"/>
  <c r="D18" i="22"/>
  <c r="C19" i="22"/>
  <c r="B20" i="22" s="1"/>
  <c r="J14" i="22"/>
  <c r="G18" i="21" s="1"/>
  <c r="E17" i="22"/>
  <c r="G17" i="22"/>
  <c r="D21" i="21" s="1"/>
  <c r="H18" i="21" l="1"/>
  <c r="E17" i="21"/>
  <c r="J13" i="22"/>
  <c r="G17" i="21" s="1"/>
  <c r="B21" i="21"/>
  <c r="F17" i="22"/>
  <c r="G18" i="22"/>
  <c r="D22" i="21" s="1"/>
  <c r="E18" i="22"/>
  <c r="C20" i="21"/>
  <c r="K16" i="22"/>
  <c r="L16" i="22" s="1"/>
  <c r="N16" i="22" s="1"/>
  <c r="O16" i="22" s="1"/>
  <c r="Q16" i="22" s="1"/>
  <c r="P16" i="22" s="1"/>
  <c r="H16" i="22" s="1"/>
  <c r="D19" i="22"/>
  <c r="C20" i="22"/>
  <c r="B21" i="22" s="1"/>
  <c r="A20" i="21"/>
  <c r="O15" i="22"/>
  <c r="E16" i="21"/>
  <c r="J12" i="22"/>
  <c r="G16" i="21" s="1"/>
  <c r="H16" i="21" s="1"/>
  <c r="R13" i="22"/>
  <c r="I13" i="22" s="1"/>
  <c r="F17" i="21" s="1"/>
  <c r="E20" i="21" l="1"/>
  <c r="J16" i="22"/>
  <c r="G20" i="21" s="1"/>
  <c r="H20" i="21" s="1"/>
  <c r="D20" i="22"/>
  <c r="C21" i="22"/>
  <c r="B22" i="22" s="1"/>
  <c r="B22" i="21"/>
  <c r="F18" i="22"/>
  <c r="E19" i="22"/>
  <c r="G19" i="22"/>
  <c r="D23" i="21" s="1"/>
  <c r="C21" i="21"/>
  <c r="K17" i="22"/>
  <c r="L17" i="22" s="1"/>
  <c r="N17" i="22" s="1"/>
  <c r="M17" i="22" s="1"/>
  <c r="R16" i="22"/>
  <c r="I16" i="22" s="1"/>
  <c r="F20" i="21" s="1"/>
  <c r="A21" i="21"/>
  <c r="H17" i="21"/>
  <c r="Q15" i="22"/>
  <c r="R15" i="22" s="1"/>
  <c r="I15" i="22" s="1"/>
  <c r="F19" i="21" s="1"/>
  <c r="M16" i="22"/>
  <c r="P15" i="22" l="1"/>
  <c r="H15" i="22" s="1"/>
  <c r="E19" i="21" s="1"/>
  <c r="B23" i="21"/>
  <c r="F19" i="22"/>
  <c r="C22" i="21"/>
  <c r="K18" i="22"/>
  <c r="L18" i="22" s="1"/>
  <c r="A22" i="21"/>
  <c r="D21" i="22"/>
  <c r="C22" i="22"/>
  <c r="B23" i="22" s="1"/>
  <c r="O17" i="22"/>
  <c r="G20" i="22"/>
  <c r="D24" i="21" s="1"/>
  <c r="E20" i="22"/>
  <c r="J15" i="22" l="1"/>
  <c r="G19" i="21" s="1"/>
  <c r="H19" i="21" s="1"/>
  <c r="Q17" i="22"/>
  <c r="R17" i="22" s="1"/>
  <c r="I17" i="22" s="1"/>
  <c r="F21" i="21" s="1"/>
  <c r="D22" i="22"/>
  <c r="C23" i="22"/>
  <c r="B24" i="22" s="1"/>
  <c r="N18" i="22"/>
  <c r="O18" i="22" s="1"/>
  <c r="B24" i="21"/>
  <c r="F20" i="22"/>
  <c r="C23" i="21"/>
  <c r="K19" i="22"/>
  <c r="L19" i="22" s="1"/>
  <c r="N19" i="22" s="1"/>
  <c r="O19" i="22" s="1"/>
  <c r="G21" i="22"/>
  <c r="D25" i="21" s="1"/>
  <c r="E21" i="22"/>
  <c r="A23" i="21"/>
  <c r="Q19" i="22" l="1"/>
  <c r="P19" i="22" s="1"/>
  <c r="H19" i="22" s="1"/>
  <c r="C24" i="21"/>
  <c r="K20" i="22"/>
  <c r="L20" i="22" s="1"/>
  <c r="N20" i="22" s="1"/>
  <c r="M20" i="22" s="1"/>
  <c r="A24" i="21"/>
  <c r="Q18" i="22"/>
  <c r="P18" i="22" s="1"/>
  <c r="H18" i="22" s="1"/>
  <c r="D23" i="22"/>
  <c r="C24" i="22"/>
  <c r="B25" i="22" s="1"/>
  <c r="E22" i="22"/>
  <c r="G22" i="22"/>
  <c r="D26" i="21" s="1"/>
  <c r="M19" i="22"/>
  <c r="P17" i="22"/>
  <c r="H17" i="22" s="1"/>
  <c r="B25" i="21"/>
  <c r="F21" i="22"/>
  <c r="M18" i="22"/>
  <c r="R19" i="22" l="1"/>
  <c r="I19" i="22" s="1"/>
  <c r="F23" i="21" s="1"/>
  <c r="B26" i="21"/>
  <c r="F22" i="22"/>
  <c r="D24" i="22"/>
  <c r="C25" i="22"/>
  <c r="B26" i="22" s="1"/>
  <c r="O20" i="22"/>
  <c r="E23" i="22"/>
  <c r="G23" i="22"/>
  <c r="D27" i="21" s="1"/>
  <c r="E22" i="21"/>
  <c r="J18" i="22"/>
  <c r="G22" i="21" s="1"/>
  <c r="C25" i="21"/>
  <c r="K21" i="22"/>
  <c r="L21" i="22" s="1"/>
  <c r="N21" i="22" s="1"/>
  <c r="O21" i="22" s="1"/>
  <c r="A25" i="21"/>
  <c r="R18" i="22"/>
  <c r="I18" i="22" s="1"/>
  <c r="F22" i="21" s="1"/>
  <c r="J17" i="22"/>
  <c r="G21" i="21" s="1"/>
  <c r="E21" i="21"/>
  <c r="E23" i="21"/>
  <c r="J19" i="22"/>
  <c r="G23" i="21" s="1"/>
  <c r="H23" i="21" s="1"/>
  <c r="M21" i="22" l="1"/>
  <c r="Q21" i="22"/>
  <c r="P21" i="22" s="1"/>
  <c r="H21" i="22" s="1"/>
  <c r="H21" i="21"/>
  <c r="B27" i="21"/>
  <c r="F23" i="22"/>
  <c r="Q20" i="22"/>
  <c r="P20" i="22" s="1"/>
  <c r="H20" i="22" s="1"/>
  <c r="D25" i="22"/>
  <c r="C26" i="22"/>
  <c r="B27" i="22" s="1"/>
  <c r="E24" i="22"/>
  <c r="G24" i="22"/>
  <c r="D28" i="21" s="1"/>
  <c r="C26" i="21"/>
  <c r="K22" i="22"/>
  <c r="L22" i="22" s="1"/>
  <c r="N22" i="22" s="1"/>
  <c r="M22" i="22" s="1"/>
  <c r="H22" i="21"/>
  <c r="A26" i="21"/>
  <c r="R20" i="22" l="1"/>
  <c r="I20" i="22" s="1"/>
  <c r="F24" i="21" s="1"/>
  <c r="G25" i="22"/>
  <c r="D29" i="21" s="1"/>
  <c r="E25" i="22"/>
  <c r="O22" i="22"/>
  <c r="E24" i="21"/>
  <c r="J20" i="22"/>
  <c r="G24" i="21" s="1"/>
  <c r="H24" i="21" s="1"/>
  <c r="C27" i="21"/>
  <c r="K23" i="22"/>
  <c r="L23" i="22" s="1"/>
  <c r="N23" i="22" s="1"/>
  <c r="A27" i="21"/>
  <c r="B28" i="21"/>
  <c r="F24" i="22"/>
  <c r="E25" i="21"/>
  <c r="J21" i="22"/>
  <c r="G25" i="21" s="1"/>
  <c r="D26" i="22"/>
  <c r="C27" i="22"/>
  <c r="B28" i="22" s="1"/>
  <c r="R21" i="22"/>
  <c r="I21" i="22" s="1"/>
  <c r="F25" i="21" s="1"/>
  <c r="H25" i="21" l="1"/>
  <c r="M23" i="22"/>
  <c r="C28" i="21"/>
  <c r="K24" i="22"/>
  <c r="L24" i="22" s="1"/>
  <c r="N24" i="22" s="1"/>
  <c r="O24" i="22" s="1"/>
  <c r="Q24" i="22" s="1"/>
  <c r="P24" i="22" s="1"/>
  <c r="H24" i="22" s="1"/>
  <c r="A28" i="21"/>
  <c r="Q22" i="22"/>
  <c r="R22" i="22" s="1"/>
  <c r="I22" i="22" s="1"/>
  <c r="F26" i="21" s="1"/>
  <c r="D27" i="22"/>
  <c r="C28" i="22"/>
  <c r="B29" i="22" s="1"/>
  <c r="B29" i="21"/>
  <c r="F25" i="22"/>
  <c r="G26" i="22"/>
  <c r="D30" i="21" s="1"/>
  <c r="E26" i="22"/>
  <c r="O23" i="22"/>
  <c r="P22" i="22" l="1"/>
  <c r="H22" i="22" s="1"/>
  <c r="A29" i="21"/>
  <c r="E28" i="21"/>
  <c r="J24" i="22"/>
  <c r="G28" i="21" s="1"/>
  <c r="H28" i="21" s="1"/>
  <c r="C29" i="21"/>
  <c r="K25" i="22"/>
  <c r="L25" i="22" s="1"/>
  <c r="N25" i="22" s="1"/>
  <c r="M25" i="22" s="1"/>
  <c r="R24" i="22"/>
  <c r="I24" i="22" s="1"/>
  <c r="F28" i="21" s="1"/>
  <c r="D28" i="22"/>
  <c r="C29" i="22"/>
  <c r="B30" i="22" s="1"/>
  <c r="M24" i="22"/>
  <c r="G27" i="22"/>
  <c r="D31" i="21" s="1"/>
  <c r="E27" i="22"/>
  <c r="J22" i="22"/>
  <c r="G26" i="21" s="1"/>
  <c r="E26" i="21"/>
  <c r="Q23" i="22"/>
  <c r="R23" i="22" s="1"/>
  <c r="I23" i="22" s="1"/>
  <c r="F27" i="21" s="1"/>
  <c r="B30" i="21"/>
  <c r="A30" i="21" s="1"/>
  <c r="F26" i="22"/>
  <c r="P23" i="22" l="1"/>
  <c r="H23" i="22" s="1"/>
  <c r="E27" i="21" s="1"/>
  <c r="H26" i="21"/>
  <c r="B31" i="21"/>
  <c r="F27" i="22"/>
  <c r="G28" i="22"/>
  <c r="D32" i="21" s="1"/>
  <c r="E28" i="22"/>
  <c r="O25" i="22"/>
  <c r="C30" i="21"/>
  <c r="K26" i="22"/>
  <c r="L26" i="22" s="1"/>
  <c r="N26" i="22" s="1"/>
  <c r="M26" i="22" s="1"/>
  <c r="D29" i="22"/>
  <c r="C30" i="22"/>
  <c r="B31" i="22" s="1"/>
  <c r="J23" i="22" l="1"/>
  <c r="G27" i="21" s="1"/>
  <c r="H27" i="21" s="1"/>
  <c r="Q25" i="22"/>
  <c r="R25" i="22" s="1"/>
  <c r="I25" i="22" s="1"/>
  <c r="F29" i="21" s="1"/>
  <c r="B32" i="21"/>
  <c r="F28" i="22"/>
  <c r="G29" i="22"/>
  <c r="D33" i="21" s="1"/>
  <c r="E29" i="22"/>
  <c r="C31" i="21"/>
  <c r="K27" i="22"/>
  <c r="L27" i="22" s="1"/>
  <c r="N27" i="22" s="1"/>
  <c r="O27" i="22" s="1"/>
  <c r="Q27" i="22" s="1"/>
  <c r="P27" i="22" s="1"/>
  <c r="H27" i="22" s="1"/>
  <c r="D30" i="22"/>
  <c r="C31" i="22"/>
  <c r="B32" i="22" s="1"/>
  <c r="A31" i="21"/>
  <c r="O26" i="22"/>
  <c r="E31" i="21" l="1"/>
  <c r="J27" i="22"/>
  <c r="G31" i="21" s="1"/>
  <c r="H31" i="21" s="1"/>
  <c r="D31" i="22"/>
  <c r="C32" i="22"/>
  <c r="B33" i="22" s="1"/>
  <c r="B33" i="21"/>
  <c r="F29" i="22"/>
  <c r="E30" i="22"/>
  <c r="G30" i="22"/>
  <c r="D34" i="21" s="1"/>
  <c r="C32" i="21"/>
  <c r="K28" i="22"/>
  <c r="L28" i="22" s="1"/>
  <c r="N28" i="22" s="1"/>
  <c r="R27" i="22"/>
  <c r="I27" i="22" s="1"/>
  <c r="F31" i="21" s="1"/>
  <c r="A32" i="21"/>
  <c r="P25" i="22"/>
  <c r="H25" i="22" s="1"/>
  <c r="Q26" i="22"/>
  <c r="R26" i="22" s="1"/>
  <c r="I26" i="22" s="1"/>
  <c r="F30" i="21" s="1"/>
  <c r="M27" i="22"/>
  <c r="P26" i="22" l="1"/>
  <c r="H26" i="22" s="1"/>
  <c r="O28" i="22"/>
  <c r="M28" i="22"/>
  <c r="B34" i="21"/>
  <c r="F30" i="22"/>
  <c r="C33" i="21"/>
  <c r="K29" i="22"/>
  <c r="L29" i="22" s="1"/>
  <c r="N29" i="22" s="1"/>
  <c r="M29" i="22" s="1"/>
  <c r="A33" i="21"/>
  <c r="D32" i="22"/>
  <c r="C33" i="22"/>
  <c r="B34" i="22" s="1"/>
  <c r="E30" i="21"/>
  <c r="J26" i="22"/>
  <c r="G30" i="21" s="1"/>
  <c r="H30" i="21" s="1"/>
  <c r="G31" i="22"/>
  <c r="D35" i="21" s="1"/>
  <c r="E31" i="22"/>
  <c r="E29" i="21"/>
  <c r="J25" i="22"/>
  <c r="G29" i="21" s="1"/>
  <c r="H29" i="21" l="1"/>
  <c r="O29" i="22"/>
  <c r="D33" i="22"/>
  <c r="C34" i="22"/>
  <c r="B35" i="22" s="1"/>
  <c r="E32" i="22"/>
  <c r="G32" i="22"/>
  <c r="D36" i="21" s="1"/>
  <c r="C34" i="21"/>
  <c r="K30" i="22"/>
  <c r="L30" i="22" s="1"/>
  <c r="N30" i="22" s="1"/>
  <c r="M30" i="22" s="1"/>
  <c r="A34" i="21"/>
  <c r="B35" i="21"/>
  <c r="F31" i="22"/>
  <c r="Q28" i="22"/>
  <c r="R28" i="22" s="1"/>
  <c r="I28" i="22" s="1"/>
  <c r="F32" i="21" s="1"/>
  <c r="A35" i="21" l="1"/>
  <c r="P28" i="22"/>
  <c r="H28" i="22" s="1"/>
  <c r="O30" i="22"/>
  <c r="C35" i="21"/>
  <c r="K31" i="22"/>
  <c r="L31" i="22" s="1"/>
  <c r="N31" i="22" s="1"/>
  <c r="M31" i="22" s="1"/>
  <c r="B36" i="21"/>
  <c r="A36" i="21" s="1"/>
  <c r="F32" i="22"/>
  <c r="D34" i="22"/>
  <c r="C35" i="22"/>
  <c r="B36" i="22" s="1"/>
  <c r="E33" i="22"/>
  <c r="G33" i="22"/>
  <c r="D37" i="21" s="1"/>
  <c r="Q29" i="22"/>
  <c r="P29" i="22" s="1"/>
  <c r="H29" i="22" s="1"/>
  <c r="B37" i="21" l="1"/>
  <c r="F33" i="22"/>
  <c r="E33" i="21"/>
  <c r="J29" i="22"/>
  <c r="G33" i="21" s="1"/>
  <c r="H33" i="21" s="1"/>
  <c r="R29" i="22"/>
  <c r="I29" i="22" s="1"/>
  <c r="F33" i="21" s="1"/>
  <c r="O31" i="22"/>
  <c r="C36" i="22"/>
  <c r="B37" i="22" s="1"/>
  <c r="D35" i="22"/>
  <c r="G34" i="22"/>
  <c r="D38" i="21" s="1"/>
  <c r="E34" i="22"/>
  <c r="Q30" i="22"/>
  <c r="R30" i="22" s="1"/>
  <c r="I30" i="22" s="1"/>
  <c r="F34" i="21" s="1"/>
  <c r="P30" i="22"/>
  <c r="H30" i="22" s="1"/>
  <c r="C36" i="21"/>
  <c r="K32" i="22"/>
  <c r="L32" i="22" s="1"/>
  <c r="N32" i="22" s="1"/>
  <c r="O32" i="22" s="1"/>
  <c r="Q32" i="22" s="1"/>
  <c r="P32" i="22" s="1"/>
  <c r="H32" i="22" s="1"/>
  <c r="E36" i="21" s="1"/>
  <c r="E32" i="21"/>
  <c r="J28" i="22"/>
  <c r="G32" i="21" s="1"/>
  <c r="R32" i="22" l="1"/>
  <c r="I32" i="22" s="1"/>
  <c r="F36" i="21" s="1"/>
  <c r="H32" i="21"/>
  <c r="M32" i="22"/>
  <c r="G35" i="22"/>
  <c r="D39" i="21" s="1"/>
  <c r="E35" i="22"/>
  <c r="C37" i="22"/>
  <c r="B38" i="22" s="1"/>
  <c r="D36" i="22"/>
  <c r="Q31" i="22"/>
  <c r="P31" i="22" s="1"/>
  <c r="H31" i="22" s="1"/>
  <c r="E34" i="21"/>
  <c r="J30" i="22"/>
  <c r="G34" i="21" s="1"/>
  <c r="B38" i="21"/>
  <c r="F34" i="22"/>
  <c r="C37" i="21"/>
  <c r="K33" i="22"/>
  <c r="L33" i="22" s="1"/>
  <c r="N33" i="22" s="1"/>
  <c r="M33" i="22" s="1"/>
  <c r="J32" i="22"/>
  <c r="G36" i="21" s="1"/>
  <c r="H36" i="21" s="1"/>
  <c r="A37" i="21"/>
  <c r="H34" i="21" l="1"/>
  <c r="R31" i="22"/>
  <c r="I31" i="22" s="1"/>
  <c r="F35" i="21" s="1"/>
  <c r="O33" i="22"/>
  <c r="E35" i="21"/>
  <c r="J31" i="22"/>
  <c r="G35" i="21" s="1"/>
  <c r="H35" i="21" s="1"/>
  <c r="E36" i="22"/>
  <c r="G36" i="22"/>
  <c r="D40" i="21" s="1"/>
  <c r="C38" i="22"/>
  <c r="B39" i="22" s="1"/>
  <c r="D37" i="22"/>
  <c r="C38" i="21"/>
  <c r="K34" i="22"/>
  <c r="L34" i="22" s="1"/>
  <c r="N34" i="22" s="1"/>
  <c r="B39" i="21"/>
  <c r="F35" i="22"/>
  <c r="A38" i="21"/>
  <c r="A39" i="21" l="1"/>
  <c r="M34" i="22"/>
  <c r="O34" i="22"/>
  <c r="C39" i="21"/>
  <c r="K35" i="22"/>
  <c r="L35" i="22" s="1"/>
  <c r="N35" i="22" s="1"/>
  <c r="M35" i="22" s="1"/>
  <c r="G37" i="22"/>
  <c r="D41" i="21" s="1"/>
  <c r="E37" i="22"/>
  <c r="C39" i="22"/>
  <c r="B40" i="22" s="1"/>
  <c r="D38" i="22"/>
  <c r="B40" i="21"/>
  <c r="F36" i="22"/>
  <c r="Q33" i="22"/>
  <c r="P33" i="22" s="1"/>
  <c r="H33" i="22" s="1"/>
  <c r="R33" i="22" l="1"/>
  <c r="I33" i="22" s="1"/>
  <c r="F37" i="21" s="1"/>
  <c r="E37" i="21"/>
  <c r="J33" i="22"/>
  <c r="G37" i="21" s="1"/>
  <c r="C40" i="21"/>
  <c r="K36" i="22"/>
  <c r="L36" i="22" s="1"/>
  <c r="N36" i="22" s="1"/>
  <c r="M36" i="22" s="1"/>
  <c r="A40" i="21"/>
  <c r="O35" i="22"/>
  <c r="C40" i="22"/>
  <c r="B41" i="22" s="1"/>
  <c r="D39" i="22"/>
  <c r="B41" i="21"/>
  <c r="F37" i="22"/>
  <c r="Q34" i="22"/>
  <c r="P34" i="22" s="1"/>
  <c r="H34" i="22" s="1"/>
  <c r="G38" i="22"/>
  <c r="D42" i="21" s="1"/>
  <c r="E38" i="22"/>
  <c r="R34" i="22" l="1"/>
  <c r="I34" i="22" s="1"/>
  <c r="F38" i="21" s="1"/>
  <c r="H37" i="21"/>
  <c r="A41" i="21"/>
  <c r="G39" i="22"/>
  <c r="D43" i="21" s="1"/>
  <c r="E39" i="22"/>
  <c r="O36" i="22"/>
  <c r="C41" i="22"/>
  <c r="B42" i="22" s="1"/>
  <c r="D40" i="22"/>
  <c r="B42" i="21"/>
  <c r="F38" i="22"/>
  <c r="Q35" i="22"/>
  <c r="P35" i="22" s="1"/>
  <c r="H35" i="22" s="1"/>
  <c r="E38" i="21"/>
  <c r="J34" i="22"/>
  <c r="G38" i="21" s="1"/>
  <c r="H38" i="21" s="1"/>
  <c r="C41" i="21"/>
  <c r="K37" i="22"/>
  <c r="L37" i="22" s="1"/>
  <c r="N37" i="22" s="1"/>
  <c r="A42" i="21" l="1"/>
  <c r="R35" i="22"/>
  <c r="I35" i="22" s="1"/>
  <c r="F39" i="21" s="1"/>
  <c r="O37" i="22"/>
  <c r="G40" i="22"/>
  <c r="D44" i="21" s="1"/>
  <c r="E40" i="22"/>
  <c r="C42" i="22"/>
  <c r="B43" i="22" s="1"/>
  <c r="D41" i="22"/>
  <c r="Q36" i="22"/>
  <c r="P36" i="22" s="1"/>
  <c r="H36" i="22" s="1"/>
  <c r="B43" i="21"/>
  <c r="A43" i="21" s="1"/>
  <c r="F39" i="22"/>
  <c r="E39" i="21"/>
  <c r="J35" i="22"/>
  <c r="G39" i="21" s="1"/>
  <c r="M37" i="22"/>
  <c r="C42" i="21"/>
  <c r="K38" i="22"/>
  <c r="L38" i="22" s="1"/>
  <c r="N38" i="22" s="1"/>
  <c r="M38" i="22" s="1"/>
  <c r="H39" i="21" l="1"/>
  <c r="E40" i="21"/>
  <c r="J36" i="22"/>
  <c r="G40" i="21" s="1"/>
  <c r="R36" i="22"/>
  <c r="I36" i="22" s="1"/>
  <c r="F40" i="21" s="1"/>
  <c r="O38" i="22"/>
  <c r="G41" i="22"/>
  <c r="D45" i="21" s="1"/>
  <c r="E41" i="22"/>
  <c r="C43" i="22"/>
  <c r="B44" i="22" s="1"/>
  <c r="D42" i="22"/>
  <c r="B44" i="21"/>
  <c r="F40" i="22"/>
  <c r="C43" i="21"/>
  <c r="K39" i="22"/>
  <c r="L39" i="22" s="1"/>
  <c r="N39" i="22" s="1"/>
  <c r="O39" i="22" s="1"/>
  <c r="Q37" i="22"/>
  <c r="P37" i="22" s="1"/>
  <c r="H37" i="22" s="1"/>
  <c r="H40" i="21" l="1"/>
  <c r="Q39" i="22"/>
  <c r="P39" i="22" s="1"/>
  <c r="H39" i="22" s="1"/>
  <c r="G42" i="22"/>
  <c r="D46" i="21" s="1"/>
  <c r="E42" i="22"/>
  <c r="C44" i="22"/>
  <c r="B45" i="22" s="1"/>
  <c r="D43" i="22"/>
  <c r="M39" i="22"/>
  <c r="B45" i="21"/>
  <c r="F41" i="22"/>
  <c r="Q38" i="22"/>
  <c r="R38" i="22" s="1"/>
  <c r="I38" i="22" s="1"/>
  <c r="F42" i="21" s="1"/>
  <c r="R37" i="22"/>
  <c r="I37" i="22" s="1"/>
  <c r="F41" i="21" s="1"/>
  <c r="E41" i="21"/>
  <c r="J37" i="22"/>
  <c r="G41" i="21" s="1"/>
  <c r="H41" i="21" s="1"/>
  <c r="C44" i="21"/>
  <c r="K40" i="22"/>
  <c r="L40" i="22" s="1"/>
  <c r="N40" i="22" s="1"/>
  <c r="M40" i="22" s="1"/>
  <c r="A44" i="21"/>
  <c r="R39" i="22" l="1"/>
  <c r="I39" i="22" s="1"/>
  <c r="F43" i="21" s="1"/>
  <c r="A45" i="21"/>
  <c r="G43" i="22"/>
  <c r="D47" i="21" s="1"/>
  <c r="E43" i="22"/>
  <c r="C45" i="22"/>
  <c r="B46" i="22" s="1"/>
  <c r="D44" i="22"/>
  <c r="B46" i="21"/>
  <c r="F42" i="22"/>
  <c r="P38" i="22"/>
  <c r="H38" i="22" s="1"/>
  <c r="O40" i="22"/>
  <c r="C45" i="21"/>
  <c r="K41" i="22"/>
  <c r="L41" i="22" s="1"/>
  <c r="N41" i="22" s="1"/>
  <c r="O41" i="22" s="1"/>
  <c r="Q41" i="22" s="1"/>
  <c r="P41" i="22" s="1"/>
  <c r="H41" i="22" s="1"/>
  <c r="E43" i="21"/>
  <c r="J39" i="22"/>
  <c r="G43" i="21" s="1"/>
  <c r="H43" i="21" s="1"/>
  <c r="E45" i="21" l="1"/>
  <c r="J41" i="22"/>
  <c r="G45" i="21" s="1"/>
  <c r="C46" i="21"/>
  <c r="K42" i="22"/>
  <c r="L42" i="22" s="1"/>
  <c r="N42" i="22" s="1"/>
  <c r="O42" i="22" s="1"/>
  <c r="Q42" i="22" s="1"/>
  <c r="P42" i="22" s="1"/>
  <c r="H42" i="22" s="1"/>
  <c r="R41" i="22"/>
  <c r="I41" i="22" s="1"/>
  <c r="F45" i="21" s="1"/>
  <c r="A46" i="21"/>
  <c r="M41" i="22"/>
  <c r="G44" i="22"/>
  <c r="D48" i="21" s="1"/>
  <c r="E44" i="22"/>
  <c r="C46" i="22"/>
  <c r="B47" i="22" s="1"/>
  <c r="D45" i="22"/>
  <c r="B47" i="21"/>
  <c r="F43" i="22"/>
  <c r="Q40" i="22"/>
  <c r="P40" i="22" s="1"/>
  <c r="H40" i="22" s="1"/>
  <c r="E42" i="21"/>
  <c r="J38" i="22"/>
  <c r="G42" i="21" s="1"/>
  <c r="R40" i="22" l="1"/>
  <c r="I40" i="22" s="1"/>
  <c r="F44" i="21" s="1"/>
  <c r="H45" i="21"/>
  <c r="H42" i="21"/>
  <c r="E46" i="21"/>
  <c r="J42" i="22"/>
  <c r="G46" i="21" s="1"/>
  <c r="C47" i="21"/>
  <c r="K43" i="22"/>
  <c r="L43" i="22" s="1"/>
  <c r="N43" i="22" s="1"/>
  <c r="O43" i="22" s="1"/>
  <c r="E45" i="22"/>
  <c r="G45" i="22"/>
  <c r="D49" i="21" s="1"/>
  <c r="C47" i="22"/>
  <c r="B48" i="22" s="1"/>
  <c r="D46" i="22"/>
  <c r="R42" i="22"/>
  <c r="I42" i="22" s="1"/>
  <c r="F46" i="21" s="1"/>
  <c r="B48" i="21"/>
  <c r="F44" i="22"/>
  <c r="M42" i="22"/>
  <c r="E44" i="21"/>
  <c r="J40" i="22"/>
  <c r="G44" i="21" s="1"/>
  <c r="H44" i="21" s="1"/>
  <c r="A47" i="21"/>
  <c r="Q43" i="22" l="1"/>
  <c r="P43" i="22" s="1"/>
  <c r="H43" i="22" s="1"/>
  <c r="C48" i="21"/>
  <c r="K44" i="22"/>
  <c r="L44" i="22" s="1"/>
  <c r="N44" i="22" s="1"/>
  <c r="M44" i="22" s="1"/>
  <c r="A48" i="21"/>
  <c r="M43" i="22"/>
  <c r="E46" i="22"/>
  <c r="G46" i="22"/>
  <c r="D50" i="21" s="1"/>
  <c r="D47" i="22"/>
  <c r="C48" i="22"/>
  <c r="B49" i="22" s="1"/>
  <c r="H46" i="21"/>
  <c r="B49" i="21"/>
  <c r="A49" i="21" s="1"/>
  <c r="F45" i="22"/>
  <c r="R43" i="22" l="1"/>
  <c r="I43" i="22" s="1"/>
  <c r="F47" i="21" s="1"/>
  <c r="C49" i="22"/>
  <c r="B50" i="22" s="1"/>
  <c r="D48" i="22"/>
  <c r="G47" i="22"/>
  <c r="D51" i="21" s="1"/>
  <c r="E47" i="22"/>
  <c r="O44" i="22"/>
  <c r="B50" i="21"/>
  <c r="F46" i="22"/>
  <c r="C49" i="21"/>
  <c r="K45" i="22"/>
  <c r="L45" i="22" s="1"/>
  <c r="N45" i="22" s="1"/>
  <c r="M45" i="22" s="1"/>
  <c r="E47" i="21"/>
  <c r="J43" i="22"/>
  <c r="G47" i="21" s="1"/>
  <c r="H47" i="21" s="1"/>
  <c r="C50" i="21" l="1"/>
  <c r="K46" i="22"/>
  <c r="L46" i="22" s="1"/>
  <c r="N46" i="22" s="1"/>
  <c r="O46" i="22" s="1"/>
  <c r="A50" i="21"/>
  <c r="Q44" i="22"/>
  <c r="P44" i="22" s="1"/>
  <c r="H44" i="22" s="1"/>
  <c r="B51" i="21"/>
  <c r="F47" i="22"/>
  <c r="O45" i="22"/>
  <c r="G48" i="22"/>
  <c r="D52" i="21" s="1"/>
  <c r="E48" i="22"/>
  <c r="C50" i="22"/>
  <c r="B51" i="22" s="1"/>
  <c r="D49" i="22"/>
  <c r="Q46" i="22" l="1"/>
  <c r="P46" i="22" s="1"/>
  <c r="H46" i="22" s="1"/>
  <c r="B52" i="21"/>
  <c r="F48" i="22"/>
  <c r="E49" i="22"/>
  <c r="G49" i="22"/>
  <c r="D53" i="21" s="1"/>
  <c r="C51" i="21"/>
  <c r="K47" i="22"/>
  <c r="L47" i="22" s="1"/>
  <c r="N47" i="22" s="1"/>
  <c r="M47" i="22" s="1"/>
  <c r="M46" i="22"/>
  <c r="A51" i="21"/>
  <c r="Q45" i="22"/>
  <c r="P45" i="22" s="1"/>
  <c r="H45" i="22" s="1"/>
  <c r="R44" i="22"/>
  <c r="I44" i="22" s="1"/>
  <c r="F48" i="21" s="1"/>
  <c r="E48" i="21"/>
  <c r="J44" i="22"/>
  <c r="G48" i="21" s="1"/>
  <c r="H48" i="21" s="1"/>
  <c r="D50" i="22"/>
  <c r="C51" i="22"/>
  <c r="B52" i="22" s="1"/>
  <c r="R45" i="22" l="1"/>
  <c r="I45" i="22" s="1"/>
  <c r="F49" i="21" s="1"/>
  <c r="R46" i="22"/>
  <c r="I46" i="22" s="1"/>
  <c r="F50" i="21" s="1"/>
  <c r="E49" i="21"/>
  <c r="J45" i="22"/>
  <c r="G49" i="21" s="1"/>
  <c r="H49" i="21" s="1"/>
  <c r="G50" i="22"/>
  <c r="D54" i="21" s="1"/>
  <c r="E50" i="22"/>
  <c r="B53" i="21"/>
  <c r="F49" i="22"/>
  <c r="C52" i="21"/>
  <c r="K48" i="22"/>
  <c r="L48" i="22" s="1"/>
  <c r="N48" i="22" s="1"/>
  <c r="C52" i="22"/>
  <c r="B53" i="22" s="1"/>
  <c r="D51" i="22"/>
  <c r="A52" i="21"/>
  <c r="O47" i="22"/>
  <c r="E50" i="21"/>
  <c r="J46" i="22"/>
  <c r="G50" i="21" s="1"/>
  <c r="H50" i="21" s="1"/>
  <c r="M48" i="22" l="1"/>
  <c r="O48" i="22"/>
  <c r="Q47" i="22"/>
  <c r="P47" i="22" s="1"/>
  <c r="H47" i="22" s="1"/>
  <c r="G51" i="22"/>
  <c r="D55" i="21" s="1"/>
  <c r="E51" i="22"/>
  <c r="C53" i="21"/>
  <c r="K49" i="22"/>
  <c r="L49" i="22" s="1"/>
  <c r="N49" i="22" s="1"/>
  <c r="M49" i="22" s="1"/>
  <c r="C53" i="22"/>
  <c r="B54" i="22" s="1"/>
  <c r="D52" i="22"/>
  <c r="A53" i="21"/>
  <c r="B54" i="21"/>
  <c r="F50" i="22"/>
  <c r="R47" i="22" l="1"/>
  <c r="I47" i="22" s="1"/>
  <c r="F51" i="21" s="1"/>
  <c r="A54" i="21"/>
  <c r="E52" i="22"/>
  <c r="G52" i="22"/>
  <c r="D56" i="21" s="1"/>
  <c r="B55" i="21"/>
  <c r="A55" i="21" s="1"/>
  <c r="F51" i="22"/>
  <c r="C54" i="22"/>
  <c r="B55" i="22" s="1"/>
  <c r="D53" i="22"/>
  <c r="E51" i="21"/>
  <c r="J47" i="22"/>
  <c r="G51" i="21" s="1"/>
  <c r="O49" i="22"/>
  <c r="Q48" i="22"/>
  <c r="P48" i="22" s="1"/>
  <c r="H48" i="22" s="1"/>
  <c r="C54" i="21"/>
  <c r="K50" i="22"/>
  <c r="L50" i="22" s="1"/>
  <c r="H51" i="21" l="1"/>
  <c r="N50" i="22"/>
  <c r="O50" i="22" s="1"/>
  <c r="E53" i="22"/>
  <c r="G53" i="22"/>
  <c r="D57" i="21" s="1"/>
  <c r="C55" i="22"/>
  <c r="B56" i="22" s="1"/>
  <c r="D54" i="22"/>
  <c r="C55" i="21"/>
  <c r="K51" i="22"/>
  <c r="L51" i="22" s="1"/>
  <c r="N51" i="22" s="1"/>
  <c r="O51" i="22" s="1"/>
  <c r="Q51" i="22" s="1"/>
  <c r="P51" i="22" s="1"/>
  <c r="H51" i="22" s="1"/>
  <c r="R48" i="22"/>
  <c r="I48" i="22" s="1"/>
  <c r="F52" i="21" s="1"/>
  <c r="Q49" i="22"/>
  <c r="R49" i="22" s="1"/>
  <c r="I49" i="22" s="1"/>
  <c r="F53" i="21" s="1"/>
  <c r="B56" i="21"/>
  <c r="A56" i="21" s="1"/>
  <c r="F52" i="22"/>
  <c r="E52" i="21"/>
  <c r="J48" i="22"/>
  <c r="G52" i="21" s="1"/>
  <c r="M51" i="22" l="1"/>
  <c r="M50" i="22"/>
  <c r="E55" i="21"/>
  <c r="J51" i="22"/>
  <c r="G55" i="21" s="1"/>
  <c r="C56" i="21"/>
  <c r="K52" i="22"/>
  <c r="L52" i="22" s="1"/>
  <c r="N52" i="22" s="1"/>
  <c r="M52" i="22" s="1"/>
  <c r="P49" i="22"/>
  <c r="H49" i="22" s="1"/>
  <c r="G54" i="22"/>
  <c r="D58" i="21" s="1"/>
  <c r="E54" i="22"/>
  <c r="D55" i="22"/>
  <c r="C56" i="22"/>
  <c r="B57" i="22" s="1"/>
  <c r="R51" i="22"/>
  <c r="I51" i="22" s="1"/>
  <c r="F55" i="21" s="1"/>
  <c r="H52" i="21"/>
  <c r="B57" i="21"/>
  <c r="F53" i="22"/>
  <c r="Q50" i="22"/>
  <c r="P50" i="22" s="1"/>
  <c r="H50" i="22" s="1"/>
  <c r="R50" i="22" l="1"/>
  <c r="I50" i="22" s="1"/>
  <c r="F54" i="21" s="1"/>
  <c r="C57" i="22"/>
  <c r="B58" i="22" s="1"/>
  <c r="D56" i="22"/>
  <c r="O52" i="22"/>
  <c r="E54" i="21"/>
  <c r="J50" i="22"/>
  <c r="G54" i="21" s="1"/>
  <c r="H54" i="21" s="1"/>
  <c r="G55" i="22"/>
  <c r="D59" i="21" s="1"/>
  <c r="E55" i="22"/>
  <c r="B58" i="21"/>
  <c r="F54" i="22"/>
  <c r="H55" i="21"/>
  <c r="C57" i="21"/>
  <c r="K53" i="22"/>
  <c r="L53" i="22" s="1"/>
  <c r="N53" i="22" s="1"/>
  <c r="E53" i="21"/>
  <c r="J49" i="22"/>
  <c r="G53" i="21" s="1"/>
  <c r="H53" i="21" s="1"/>
  <c r="A57" i="21"/>
  <c r="M53" i="22" l="1"/>
  <c r="A58" i="21"/>
  <c r="B59" i="21"/>
  <c r="F55" i="22"/>
  <c r="O53" i="22"/>
  <c r="Q52" i="22"/>
  <c r="P52" i="22" s="1"/>
  <c r="H52" i="22" s="1"/>
  <c r="G56" i="22"/>
  <c r="D60" i="21" s="1"/>
  <c r="E56" i="22"/>
  <c r="C58" i="21"/>
  <c r="K54" i="22"/>
  <c r="L54" i="22" s="1"/>
  <c r="N54" i="22" s="1"/>
  <c r="C58" i="22"/>
  <c r="B59" i="22" s="1"/>
  <c r="D57" i="22"/>
  <c r="R52" i="22" l="1"/>
  <c r="I52" i="22" s="1"/>
  <c r="F56" i="21" s="1"/>
  <c r="M54" i="22"/>
  <c r="E56" i="21"/>
  <c r="J52" i="22"/>
  <c r="G56" i="21" s="1"/>
  <c r="O54" i="22"/>
  <c r="Q53" i="22"/>
  <c r="P53" i="22" s="1"/>
  <c r="H53" i="22" s="1"/>
  <c r="C59" i="21"/>
  <c r="K55" i="22"/>
  <c r="L55" i="22" s="1"/>
  <c r="N55" i="22" s="1"/>
  <c r="M55" i="22" s="1"/>
  <c r="A59" i="21"/>
  <c r="G57" i="22"/>
  <c r="D61" i="21" s="1"/>
  <c r="E57" i="22"/>
  <c r="C59" i="22"/>
  <c r="B60" i="22" s="1"/>
  <c r="D58" i="22"/>
  <c r="B60" i="21"/>
  <c r="F56" i="22"/>
  <c r="H56" i="21" l="1"/>
  <c r="A60" i="21"/>
  <c r="O55" i="22"/>
  <c r="D59" i="22"/>
  <c r="C60" i="22"/>
  <c r="B61" i="22" s="1"/>
  <c r="G58" i="22"/>
  <c r="D62" i="21" s="1"/>
  <c r="E58" i="22"/>
  <c r="B61" i="21"/>
  <c r="F57" i="22"/>
  <c r="R53" i="22"/>
  <c r="I53" i="22" s="1"/>
  <c r="F57" i="21" s="1"/>
  <c r="E57" i="21"/>
  <c r="J53" i="22"/>
  <c r="G57" i="21" s="1"/>
  <c r="Q54" i="22"/>
  <c r="R54" i="22" s="1"/>
  <c r="I54" i="22" s="1"/>
  <c r="F58" i="21" s="1"/>
  <c r="C60" i="21"/>
  <c r="K56" i="22"/>
  <c r="L56" i="22" s="1"/>
  <c r="A61" i="21" l="1"/>
  <c r="H57" i="21"/>
  <c r="B62" i="21"/>
  <c r="A62" i="21" s="1"/>
  <c r="F58" i="22"/>
  <c r="P54" i="22"/>
  <c r="H54" i="22" s="1"/>
  <c r="C61" i="22"/>
  <c r="B62" i="22" s="1"/>
  <c r="D60" i="22"/>
  <c r="G59" i="22"/>
  <c r="D63" i="21" s="1"/>
  <c r="E59" i="22"/>
  <c r="Q55" i="22"/>
  <c r="P55" i="22" s="1"/>
  <c r="H55" i="22" s="1"/>
  <c r="N56" i="22"/>
  <c r="M56" i="22" s="1"/>
  <c r="C61" i="21"/>
  <c r="K57" i="22"/>
  <c r="L57" i="22" s="1"/>
  <c r="N57" i="22" s="1"/>
  <c r="M57" i="22" s="1"/>
  <c r="R55" i="22" l="1"/>
  <c r="I55" i="22" s="1"/>
  <c r="F59" i="21" s="1"/>
  <c r="B63" i="21"/>
  <c r="F59" i="22"/>
  <c r="O57" i="22"/>
  <c r="G60" i="22"/>
  <c r="D64" i="21" s="1"/>
  <c r="E60" i="22"/>
  <c r="C62" i="22"/>
  <c r="B63" i="22" s="1"/>
  <c r="D61" i="22"/>
  <c r="E58" i="21"/>
  <c r="J54" i="22"/>
  <c r="G58" i="21" s="1"/>
  <c r="C62" i="21"/>
  <c r="K58" i="22"/>
  <c r="L58" i="22" s="1"/>
  <c r="N58" i="22" s="1"/>
  <c r="M58" i="22" s="1"/>
  <c r="E59" i="21"/>
  <c r="J55" i="22"/>
  <c r="G59" i="21" s="1"/>
  <c r="O56" i="22"/>
  <c r="H59" i="21" l="1"/>
  <c r="O58" i="22"/>
  <c r="Q58" i="22" s="1"/>
  <c r="R58" i="22" s="1"/>
  <c r="I58" i="22" s="1"/>
  <c r="F62" i="21" s="1"/>
  <c r="G61" i="22"/>
  <c r="D65" i="21" s="1"/>
  <c r="E61" i="22"/>
  <c r="C63" i="22"/>
  <c r="B64" i="22" s="1"/>
  <c r="D62" i="22"/>
  <c r="B64" i="21"/>
  <c r="F60" i="22"/>
  <c r="Q57" i="22"/>
  <c r="P57" i="22" s="1"/>
  <c r="H57" i="22" s="1"/>
  <c r="Q56" i="22"/>
  <c r="P56" i="22" s="1"/>
  <c r="H56" i="22" s="1"/>
  <c r="C63" i="21"/>
  <c r="K59" i="22"/>
  <c r="L59" i="22" s="1"/>
  <c r="N59" i="22" s="1"/>
  <c r="O59" i="22" s="1"/>
  <c r="Q59" i="22" s="1"/>
  <c r="P59" i="22" s="1"/>
  <c r="H59" i="22" s="1"/>
  <c r="H58" i="21"/>
  <c r="A63" i="21"/>
  <c r="R56" i="22" l="1"/>
  <c r="I56" i="22" s="1"/>
  <c r="F60" i="21" s="1"/>
  <c r="P58" i="22"/>
  <c r="H58" i="22" s="1"/>
  <c r="R57" i="22"/>
  <c r="I57" i="22" s="1"/>
  <c r="F61" i="21" s="1"/>
  <c r="E63" i="21"/>
  <c r="J59" i="22"/>
  <c r="G63" i="21" s="1"/>
  <c r="R59" i="22"/>
  <c r="I59" i="22" s="1"/>
  <c r="F63" i="21" s="1"/>
  <c r="E61" i="21"/>
  <c r="J57" i="22"/>
  <c r="G61" i="21" s="1"/>
  <c r="M59" i="22"/>
  <c r="E62" i="21"/>
  <c r="J58" i="22"/>
  <c r="G62" i="21" s="1"/>
  <c r="H62" i="21" s="1"/>
  <c r="C64" i="21"/>
  <c r="K60" i="22"/>
  <c r="L60" i="22" s="1"/>
  <c r="N60" i="22" s="1"/>
  <c r="M60" i="22" s="1"/>
  <c r="A64" i="21"/>
  <c r="E62" i="22"/>
  <c r="G62" i="22"/>
  <c r="D66" i="21" s="1"/>
  <c r="D63" i="22"/>
  <c r="C64" i="22"/>
  <c r="B65" i="22" s="1"/>
  <c r="E60" i="21"/>
  <c r="J56" i="22"/>
  <c r="G60" i="21" s="1"/>
  <c r="B65" i="21"/>
  <c r="F61" i="22"/>
  <c r="H61" i="21" l="1"/>
  <c r="H63" i="21"/>
  <c r="C65" i="21"/>
  <c r="K61" i="22"/>
  <c r="L61" i="22" s="1"/>
  <c r="N61" i="22" s="1"/>
  <c r="M61" i="22" s="1"/>
  <c r="A65" i="21"/>
  <c r="H60" i="21"/>
  <c r="D64" i="22"/>
  <c r="C65" i="22"/>
  <c r="B66" i="22" s="1"/>
  <c r="O60" i="22"/>
  <c r="G63" i="22"/>
  <c r="D67" i="21" s="1"/>
  <c r="E63" i="22"/>
  <c r="B66" i="21"/>
  <c r="A66" i="21" s="1"/>
  <c r="F62" i="22"/>
  <c r="C66" i="21" l="1"/>
  <c r="K62" i="22"/>
  <c r="L62" i="22" s="1"/>
  <c r="N62" i="22" s="1"/>
  <c r="M62" i="22" s="1"/>
  <c r="B67" i="21"/>
  <c r="A67" i="21" s="1"/>
  <c r="F63" i="22"/>
  <c r="Q60" i="22"/>
  <c r="R60" i="22" s="1"/>
  <c r="I60" i="22" s="1"/>
  <c r="F64" i="21" s="1"/>
  <c r="P60" i="22"/>
  <c r="H60" i="22" s="1"/>
  <c r="O61" i="22"/>
  <c r="C66" i="22"/>
  <c r="B67" i="22" s="1"/>
  <c r="D65" i="22"/>
  <c r="E64" i="22"/>
  <c r="G64" i="22"/>
  <c r="D68" i="21" s="1"/>
  <c r="C67" i="21" l="1"/>
  <c r="K63" i="22"/>
  <c r="L63" i="22" s="1"/>
  <c r="N63" i="22" s="1"/>
  <c r="M63" i="22" s="1"/>
  <c r="B68" i="21"/>
  <c r="F64" i="22"/>
  <c r="E64" i="21"/>
  <c r="J60" i="22"/>
  <c r="G64" i="21" s="1"/>
  <c r="H64" i="21" s="1"/>
  <c r="E65" i="22"/>
  <c r="G65" i="22"/>
  <c r="D69" i="21" s="1"/>
  <c r="C67" i="22"/>
  <c r="B68" i="22" s="1"/>
  <c r="D66" i="22"/>
  <c r="Q61" i="22"/>
  <c r="P61" i="22" s="1"/>
  <c r="H61" i="22" s="1"/>
  <c r="O62" i="22"/>
  <c r="R61" i="22" l="1"/>
  <c r="I61" i="22" s="1"/>
  <c r="F65" i="21" s="1"/>
  <c r="C68" i="21"/>
  <c r="K64" i="22"/>
  <c r="L64" i="22" s="1"/>
  <c r="N64" i="22" s="1"/>
  <c r="E65" i="21"/>
  <c r="J61" i="22"/>
  <c r="G65" i="21" s="1"/>
  <c r="H65" i="21" s="1"/>
  <c r="A68" i="21"/>
  <c r="G66" i="22"/>
  <c r="D70" i="21" s="1"/>
  <c r="E66" i="22"/>
  <c r="C68" i="22"/>
  <c r="B69" i="22" s="1"/>
  <c r="D67" i="22"/>
  <c r="O63" i="22"/>
  <c r="B69" i="21"/>
  <c r="F65" i="22"/>
  <c r="Q62" i="22"/>
  <c r="R62" i="22" s="1"/>
  <c r="I62" i="22" s="1"/>
  <c r="F66" i="21" s="1"/>
  <c r="P62" i="22"/>
  <c r="H62" i="22" s="1"/>
  <c r="Q63" i="22" l="1"/>
  <c r="R63" i="22" s="1"/>
  <c r="I63" i="22" s="1"/>
  <c r="F67" i="21" s="1"/>
  <c r="A69" i="21"/>
  <c r="G67" i="22"/>
  <c r="D71" i="21" s="1"/>
  <c r="E67" i="22"/>
  <c r="C69" i="22"/>
  <c r="B70" i="22" s="1"/>
  <c r="D68" i="22"/>
  <c r="B70" i="21"/>
  <c r="F66" i="22"/>
  <c r="E66" i="21"/>
  <c r="J62" i="22"/>
  <c r="G66" i="21" s="1"/>
  <c r="M64" i="22"/>
  <c r="C69" i="21"/>
  <c r="K65" i="22"/>
  <c r="L65" i="22" s="1"/>
  <c r="O64" i="22"/>
  <c r="H66" i="21" l="1"/>
  <c r="N65" i="22"/>
  <c r="O65" i="22" s="1"/>
  <c r="G68" i="22"/>
  <c r="D72" i="21" s="1"/>
  <c r="E68" i="22"/>
  <c r="C70" i="22"/>
  <c r="B71" i="22" s="1"/>
  <c r="D69" i="22"/>
  <c r="B71" i="21"/>
  <c r="F67" i="22"/>
  <c r="Q64" i="22"/>
  <c r="P64" i="22" s="1"/>
  <c r="H64" i="22" s="1"/>
  <c r="C70" i="21"/>
  <c r="K66" i="22"/>
  <c r="L66" i="22" s="1"/>
  <c r="N66" i="22" s="1"/>
  <c r="M66" i="22" s="1"/>
  <c r="P63" i="22"/>
  <c r="H63" i="22" s="1"/>
  <c r="A70" i="21"/>
  <c r="R64" i="22" l="1"/>
  <c r="I64" i="22" s="1"/>
  <c r="F68" i="21" s="1"/>
  <c r="C71" i="21"/>
  <c r="K67" i="22"/>
  <c r="L67" i="22" s="1"/>
  <c r="N67" i="22" s="1"/>
  <c r="O67" i="22" s="1"/>
  <c r="Q67" i="22" s="1"/>
  <c r="P67" i="22" s="1"/>
  <c r="H67" i="22" s="1"/>
  <c r="A71" i="21"/>
  <c r="G69" i="22"/>
  <c r="D73" i="21" s="1"/>
  <c r="E69" i="22"/>
  <c r="O66" i="22"/>
  <c r="C71" i="22"/>
  <c r="B72" i="22" s="1"/>
  <c r="D70" i="22"/>
  <c r="B72" i="21"/>
  <c r="F68" i="22"/>
  <c r="Q65" i="22"/>
  <c r="P65" i="22" s="1"/>
  <c r="H65" i="22" s="1"/>
  <c r="E67" i="21"/>
  <c r="J63" i="22"/>
  <c r="G67" i="21" s="1"/>
  <c r="E68" i="21"/>
  <c r="J64" i="22"/>
  <c r="G68" i="21" s="1"/>
  <c r="H68" i="21" s="1"/>
  <c r="M65" i="22"/>
  <c r="H67" i="21" l="1"/>
  <c r="R65" i="22"/>
  <c r="I65" i="22" s="1"/>
  <c r="F69" i="21" s="1"/>
  <c r="E71" i="21"/>
  <c r="J67" i="22"/>
  <c r="G71" i="21" s="1"/>
  <c r="H71" i="21" s="1"/>
  <c r="E69" i="21"/>
  <c r="J65" i="22"/>
  <c r="G69" i="21" s="1"/>
  <c r="H69" i="21" s="1"/>
  <c r="C72" i="21"/>
  <c r="K68" i="22"/>
  <c r="L68" i="22" s="1"/>
  <c r="N68" i="22" s="1"/>
  <c r="O68" i="22" s="1"/>
  <c r="A72" i="21"/>
  <c r="R67" i="22"/>
  <c r="I67" i="22" s="1"/>
  <c r="F71" i="21" s="1"/>
  <c r="G70" i="22"/>
  <c r="D74" i="21" s="1"/>
  <c r="E70" i="22"/>
  <c r="D71" i="22"/>
  <c r="C72" i="22"/>
  <c r="B73" i="22" s="1"/>
  <c r="M67" i="22"/>
  <c r="Q66" i="22"/>
  <c r="P66" i="22" s="1"/>
  <c r="H66" i="22" s="1"/>
  <c r="B73" i="21"/>
  <c r="F69" i="22"/>
  <c r="R66" i="22" l="1"/>
  <c r="I66" i="22" s="1"/>
  <c r="F70" i="21" s="1"/>
  <c r="Q68" i="22"/>
  <c r="R68" i="22" s="1"/>
  <c r="I68" i="22" s="1"/>
  <c r="F72" i="21" s="1"/>
  <c r="G71" i="22"/>
  <c r="D75" i="21" s="1"/>
  <c r="E71" i="22"/>
  <c r="M68" i="22"/>
  <c r="B74" i="21"/>
  <c r="F70" i="22"/>
  <c r="A73" i="21"/>
  <c r="E70" i="21"/>
  <c r="J66" i="22"/>
  <c r="G70" i="21" s="1"/>
  <c r="C73" i="21"/>
  <c r="K69" i="22"/>
  <c r="L69" i="22" s="1"/>
  <c r="N69" i="22" s="1"/>
  <c r="C73" i="22"/>
  <c r="B74" i="22" s="1"/>
  <c r="D72" i="22"/>
  <c r="H70" i="21" l="1"/>
  <c r="C74" i="21"/>
  <c r="K70" i="22"/>
  <c r="L70" i="22" s="1"/>
  <c r="N70" i="22" s="1"/>
  <c r="M70" i="22" s="1"/>
  <c r="A74" i="21"/>
  <c r="M69" i="22"/>
  <c r="O69" i="22"/>
  <c r="G72" i="22"/>
  <c r="D76" i="21" s="1"/>
  <c r="E72" i="22"/>
  <c r="B75" i="21"/>
  <c r="F71" i="22"/>
  <c r="C74" i="22"/>
  <c r="B75" i="22" s="1"/>
  <c r="D73" i="22"/>
  <c r="P68" i="22"/>
  <c r="H68" i="22" s="1"/>
  <c r="Q69" i="22" l="1"/>
  <c r="P69" i="22" s="1"/>
  <c r="H69" i="22" s="1"/>
  <c r="G73" i="22"/>
  <c r="D77" i="21" s="1"/>
  <c r="E73" i="22"/>
  <c r="C75" i="22"/>
  <c r="B76" i="22" s="1"/>
  <c r="D74" i="22"/>
  <c r="C75" i="21"/>
  <c r="K71" i="22"/>
  <c r="L71" i="22" s="1"/>
  <c r="N71" i="22" s="1"/>
  <c r="O71" i="22" s="1"/>
  <c r="Q71" i="22" s="1"/>
  <c r="R71" i="22" s="1"/>
  <c r="I71" i="22" s="1"/>
  <c r="F75" i="21" s="1"/>
  <c r="E72" i="21"/>
  <c r="J68" i="22"/>
  <c r="G72" i="21" s="1"/>
  <c r="A75" i="21"/>
  <c r="O70" i="22"/>
  <c r="B76" i="21"/>
  <c r="F72" i="22"/>
  <c r="A76" i="21" l="1"/>
  <c r="H72" i="21"/>
  <c r="Q70" i="22"/>
  <c r="P70" i="22" s="1"/>
  <c r="H70" i="22" s="1"/>
  <c r="E74" i="22"/>
  <c r="G74" i="22"/>
  <c r="D78" i="21" s="1"/>
  <c r="C76" i="22"/>
  <c r="B77" i="22" s="1"/>
  <c r="D75" i="22"/>
  <c r="B77" i="21"/>
  <c r="A77" i="21" s="1"/>
  <c r="F73" i="22"/>
  <c r="M71" i="22"/>
  <c r="E73" i="21"/>
  <c r="J69" i="22"/>
  <c r="G73" i="21" s="1"/>
  <c r="C76" i="21"/>
  <c r="K72" i="22"/>
  <c r="L72" i="22" s="1"/>
  <c r="N72" i="22" s="1"/>
  <c r="P71" i="22"/>
  <c r="H71" i="22" s="1"/>
  <c r="R69" i="22"/>
  <c r="I69" i="22" s="1"/>
  <c r="F73" i="21" s="1"/>
  <c r="R70" i="22" l="1"/>
  <c r="I70" i="22" s="1"/>
  <c r="F74" i="21" s="1"/>
  <c r="C77" i="21"/>
  <c r="K73" i="22"/>
  <c r="L73" i="22" s="1"/>
  <c r="N73" i="22" s="1"/>
  <c r="M73" i="22" s="1"/>
  <c r="M72" i="22"/>
  <c r="O72" i="22"/>
  <c r="E75" i="22"/>
  <c r="G75" i="22"/>
  <c r="D79" i="21" s="1"/>
  <c r="C77" i="22"/>
  <c r="B78" i="22" s="1"/>
  <c r="D76" i="22"/>
  <c r="H73" i="21"/>
  <c r="B78" i="21"/>
  <c r="F74" i="22"/>
  <c r="E75" i="21"/>
  <c r="J71" i="22"/>
  <c r="G75" i="21" s="1"/>
  <c r="E74" i="21"/>
  <c r="J70" i="22"/>
  <c r="G74" i="21" s="1"/>
  <c r="H74" i="21" s="1"/>
  <c r="H75" i="21" l="1"/>
  <c r="B79" i="21"/>
  <c r="A79" i="21" s="1"/>
  <c r="F75" i="22"/>
  <c r="Q72" i="22"/>
  <c r="R72" i="22" s="1"/>
  <c r="I72" i="22" s="1"/>
  <c r="F76" i="21" s="1"/>
  <c r="C78" i="21"/>
  <c r="K74" i="22"/>
  <c r="L74" i="22" s="1"/>
  <c r="N74" i="22" s="1"/>
  <c r="O74" i="22" s="1"/>
  <c r="A78" i="21"/>
  <c r="G76" i="22"/>
  <c r="D80" i="21" s="1"/>
  <c r="E76" i="22"/>
  <c r="O73" i="22"/>
  <c r="C78" i="22"/>
  <c r="B79" i="22" s="1"/>
  <c r="D77" i="22"/>
  <c r="Q74" i="22" l="1"/>
  <c r="P74" i="22" s="1"/>
  <c r="H74" i="22" s="1"/>
  <c r="Q73" i="22"/>
  <c r="P73" i="22" s="1"/>
  <c r="H73" i="22" s="1"/>
  <c r="M74" i="22"/>
  <c r="B80" i="21"/>
  <c r="A80" i="21" s="1"/>
  <c r="F76" i="22"/>
  <c r="P72" i="22"/>
  <c r="H72" i="22" s="1"/>
  <c r="E77" i="22"/>
  <c r="G77" i="22"/>
  <c r="D81" i="21" s="1"/>
  <c r="C79" i="21"/>
  <c r="K75" i="22"/>
  <c r="L75" i="22" s="1"/>
  <c r="N75" i="22"/>
  <c r="O75" i="22" s="1"/>
  <c r="M75" i="22"/>
  <c r="Q75" i="22"/>
  <c r="R75" i="22" s="1"/>
  <c r="I75" i="22" s="1"/>
  <c r="F79" i="21" s="1"/>
  <c r="P75" i="22"/>
  <c r="H75" i="22" s="1"/>
  <c r="C79" i="22"/>
  <c r="B80" i="22" s="1"/>
  <c r="D78" i="22"/>
  <c r="R73" i="22" l="1"/>
  <c r="I73" i="22" s="1"/>
  <c r="F77" i="21" s="1"/>
  <c r="R74" i="22"/>
  <c r="I74" i="22" s="1"/>
  <c r="F78" i="21" s="1"/>
  <c r="J75" i="22"/>
  <c r="G79" i="21" s="1"/>
  <c r="H79" i="21" s="1"/>
  <c r="E79" i="21"/>
  <c r="E76" i="21"/>
  <c r="J72" i="22"/>
  <c r="G76" i="21" s="1"/>
  <c r="H76" i="21" s="1"/>
  <c r="C80" i="21"/>
  <c r="K76" i="22"/>
  <c r="L76" i="22" s="1"/>
  <c r="N76" i="22"/>
  <c r="O76" i="22" s="1"/>
  <c r="M76" i="22"/>
  <c r="Q76" i="22"/>
  <c r="P76" i="22" s="1"/>
  <c r="H76" i="22" s="1"/>
  <c r="E80" i="21" s="1"/>
  <c r="J76" i="22"/>
  <c r="G80" i="21" s="1"/>
  <c r="H80" i="21" s="1"/>
  <c r="R76" i="22"/>
  <c r="I76" i="22" s="1"/>
  <c r="F80" i="21" s="1"/>
  <c r="E77" i="21"/>
  <c r="J73" i="22"/>
  <c r="G77" i="21" s="1"/>
  <c r="G78" i="22"/>
  <c r="D82" i="21" s="1"/>
  <c r="E78" i="22"/>
  <c r="C80" i="22"/>
  <c r="B81" i="22" s="1"/>
  <c r="D79" i="22"/>
  <c r="B81" i="21"/>
  <c r="A81" i="21" s="1"/>
  <c r="F77" i="22"/>
  <c r="E78" i="21"/>
  <c r="J74" i="22"/>
  <c r="G78" i="21" s="1"/>
  <c r="H78" i="21" l="1"/>
  <c r="D80" i="22"/>
  <c r="C81" i="22"/>
  <c r="B82" i="22" s="1"/>
  <c r="B82" i="21"/>
  <c r="A82" i="21" s="1"/>
  <c r="F78" i="22"/>
  <c r="H77" i="21"/>
  <c r="C81" i="21"/>
  <c r="K77" i="22"/>
  <c r="L77" i="22" s="1"/>
  <c r="N77" i="22"/>
  <c r="M77" i="22" s="1"/>
  <c r="O77" i="22"/>
  <c r="Q77" i="22"/>
  <c r="R77" i="22" s="1"/>
  <c r="I77" i="22" s="1"/>
  <c r="F81" i="21" s="1"/>
  <c r="P77" i="22"/>
  <c r="H77" i="22" s="1"/>
  <c r="E81" i="21" s="1"/>
  <c r="J77" i="22"/>
  <c r="G81" i="21" s="1"/>
  <c r="H81" i="21" s="1"/>
  <c r="E79" i="22"/>
  <c r="G79" i="22"/>
  <c r="D83" i="21" s="1"/>
  <c r="B83" i="21" l="1"/>
  <c r="F79" i="22"/>
  <c r="C82" i="21"/>
  <c r="K78" i="22"/>
  <c r="L78" i="22" s="1"/>
  <c r="N78" i="22"/>
  <c r="O78" i="22" s="1"/>
  <c r="Q78" i="22"/>
  <c r="P78" i="22" s="1"/>
  <c r="H78" i="22" s="1"/>
  <c r="E82" i="21" s="1"/>
  <c r="M78" i="22"/>
  <c r="R78" i="22"/>
  <c r="I78" i="22" s="1"/>
  <c r="F82" i="21" s="1"/>
  <c r="J78" i="22"/>
  <c r="G82" i="21" s="1"/>
  <c r="H82" i="21" s="1"/>
  <c r="C82" i="22"/>
  <c r="B83" i="22" s="1"/>
  <c r="D81" i="22"/>
  <c r="E80" i="22"/>
  <c r="G80" i="22"/>
  <c r="D84" i="21" s="1"/>
  <c r="B84" i="21" l="1"/>
  <c r="A84" i="21" s="1"/>
  <c r="F80" i="22"/>
  <c r="G81" i="22"/>
  <c r="D85" i="21" s="1"/>
  <c r="E81" i="22"/>
  <c r="C83" i="22"/>
  <c r="B84" i="22" s="1"/>
  <c r="D82" i="22"/>
  <c r="C83" i="21"/>
  <c r="K79" i="22"/>
  <c r="L79" i="22" s="1"/>
  <c r="N79" i="22"/>
  <c r="O79" i="22" s="1"/>
  <c r="Q79" i="22"/>
  <c r="R79" i="22"/>
  <c r="I79" i="22" s="1"/>
  <c r="F83" i="21" s="1"/>
  <c r="P79" i="22"/>
  <c r="H79" i="22" s="1"/>
  <c r="E83" i="21" s="1"/>
  <c r="M79" i="22"/>
  <c r="J79" i="22"/>
  <c r="G83" i="21" s="1"/>
  <c r="A83" i="21"/>
  <c r="H83" i="21"/>
  <c r="G82" i="22" l="1"/>
  <c r="D86" i="21" s="1"/>
  <c r="E82" i="22"/>
  <c r="D83" i="22"/>
  <c r="C84" i="22"/>
  <c r="B85" i="22" s="1"/>
  <c r="B85" i="21"/>
  <c r="A85" i="21" s="1"/>
  <c r="F81" i="22"/>
  <c r="C84" i="21"/>
  <c r="K80" i="22"/>
  <c r="L80" i="22" s="1"/>
  <c r="N80" i="22"/>
  <c r="O80" i="22" s="1"/>
  <c r="P80" i="22"/>
  <c r="H80" i="22" s="1"/>
  <c r="E84" i="21" s="1"/>
  <c r="R80" i="22"/>
  <c r="I80" i="22" s="1"/>
  <c r="F84" i="21" s="1"/>
  <c r="M80" i="22"/>
  <c r="Q80" i="22"/>
  <c r="J80" i="22"/>
  <c r="G84" i="21" s="1"/>
  <c r="H84" i="21" s="1"/>
  <c r="C85" i="21" l="1"/>
  <c r="K81" i="22"/>
  <c r="L81" i="22" s="1"/>
  <c r="N81" i="22"/>
  <c r="O81" i="22" s="1"/>
  <c r="M81" i="22"/>
  <c r="Q81" i="22"/>
  <c r="P81" i="22" s="1"/>
  <c r="H81" i="22" s="1"/>
  <c r="E85" i="21" s="1"/>
  <c r="J81" i="22"/>
  <c r="G85" i="21" s="1"/>
  <c r="H85" i="21" s="1"/>
  <c r="R81" i="22"/>
  <c r="I81" i="22" s="1"/>
  <c r="F85" i="21" s="1"/>
  <c r="D84" i="22"/>
  <c r="C85" i="22"/>
  <c r="B86" i="22" s="1"/>
  <c r="G83" i="22"/>
  <c r="D87" i="21" s="1"/>
  <c r="E83" i="22"/>
  <c r="B86" i="21"/>
  <c r="A86" i="21" s="1"/>
  <c r="F82" i="22"/>
  <c r="E84" i="22" l="1"/>
  <c r="G84" i="22"/>
  <c r="D88" i="21" s="1"/>
  <c r="C86" i="21"/>
  <c r="K82" i="22"/>
  <c r="L82" i="22" s="1"/>
  <c r="N82" i="22" s="1"/>
  <c r="M82" i="22"/>
  <c r="O82" i="22"/>
  <c r="Q82" i="22"/>
  <c r="R82" i="22" s="1"/>
  <c r="I82" i="22" s="1"/>
  <c r="F86" i="21" s="1"/>
  <c r="P82" i="22"/>
  <c r="H82" i="22" s="1"/>
  <c r="E86" i="21" s="1"/>
  <c r="J82" i="22"/>
  <c r="G86" i="21" s="1"/>
  <c r="H86" i="21" s="1"/>
  <c r="B87" i="21"/>
  <c r="A87" i="21" s="1"/>
  <c r="F83" i="22"/>
  <c r="D85" i="22"/>
  <c r="C86" i="22"/>
  <c r="B87" i="22" s="1"/>
  <c r="D86" i="22" l="1"/>
  <c r="C87" i="22"/>
  <c r="B88" i="22" s="1"/>
  <c r="E85" i="22"/>
  <c r="G85" i="22"/>
  <c r="D89" i="21" s="1"/>
  <c r="C87" i="21"/>
  <c r="K83" i="22"/>
  <c r="L83" i="22" s="1"/>
  <c r="N83" i="22"/>
  <c r="O83" i="22" s="1"/>
  <c r="M83" i="22"/>
  <c r="Q83" i="22"/>
  <c r="R83" i="22" s="1"/>
  <c r="I83" i="22" s="1"/>
  <c r="F87" i="21" s="1"/>
  <c r="P83" i="22"/>
  <c r="H83" i="22" s="1"/>
  <c r="E87" i="21" s="1"/>
  <c r="J83" i="22"/>
  <c r="G87" i="21" s="1"/>
  <c r="H87" i="21" s="1"/>
  <c r="B88" i="21"/>
  <c r="F84" i="22"/>
  <c r="C88" i="21" l="1"/>
  <c r="K84" i="22"/>
  <c r="L84" i="22" s="1"/>
  <c r="N84" i="22" s="1"/>
  <c r="O84" i="22" s="1"/>
  <c r="Q84" i="22"/>
  <c r="P84" i="22" s="1"/>
  <c r="H84" i="22" s="1"/>
  <c r="E88" i="21" s="1"/>
  <c r="M84" i="22"/>
  <c r="J84" i="22"/>
  <c r="G88" i="21" s="1"/>
  <c r="R84" i="22"/>
  <c r="I84" i="22" s="1"/>
  <c r="F88" i="21" s="1"/>
  <c r="A88" i="21"/>
  <c r="H88" i="21"/>
  <c r="B89" i="21"/>
  <c r="F85" i="22"/>
  <c r="D87" i="22"/>
  <c r="C88" i="22"/>
  <c r="B89" i="22" s="1"/>
  <c r="E86" i="22"/>
  <c r="G86" i="22"/>
  <c r="D90" i="21" s="1"/>
  <c r="B90" i="21" l="1"/>
  <c r="A90" i="21" s="1"/>
  <c r="F86" i="22"/>
  <c r="D88" i="22"/>
  <c r="C89" i="22"/>
  <c r="B90" i="22" s="1"/>
  <c r="E87" i="22"/>
  <c r="G87" i="22"/>
  <c r="D91" i="21" s="1"/>
  <c r="C89" i="21"/>
  <c r="K85" i="22"/>
  <c r="L85" i="22" s="1"/>
  <c r="N85" i="22"/>
  <c r="O85" i="22" s="1"/>
  <c r="M85" i="22"/>
  <c r="Q85" i="22"/>
  <c r="R85" i="22" s="1"/>
  <c r="I85" i="22" s="1"/>
  <c r="F89" i="21" s="1"/>
  <c r="P85" i="22"/>
  <c r="H85" i="22" s="1"/>
  <c r="E89" i="21" s="1"/>
  <c r="J85" i="22"/>
  <c r="G89" i="21" s="1"/>
  <c r="A89" i="21"/>
  <c r="H89" i="21"/>
  <c r="B91" i="21" l="1"/>
  <c r="A91" i="21" s="1"/>
  <c r="F87" i="22"/>
  <c r="C90" i="22"/>
  <c r="B91" i="22" s="1"/>
  <c r="D89" i="22"/>
  <c r="E88" i="22"/>
  <c r="G88" i="22"/>
  <c r="D92" i="21" s="1"/>
  <c r="C90" i="21"/>
  <c r="L86" i="22"/>
  <c r="K86" i="22"/>
  <c r="N86" i="22"/>
  <c r="M86" i="22" s="1"/>
  <c r="O86" i="22"/>
  <c r="Q86" i="22"/>
  <c r="P86" i="22" s="1"/>
  <c r="H86" i="22" s="1"/>
  <c r="E90" i="21" s="1"/>
  <c r="R86" i="22"/>
  <c r="I86" i="22" s="1"/>
  <c r="F90" i="21" s="1"/>
  <c r="J86" i="22"/>
  <c r="G90" i="21" s="1"/>
  <c r="H90" i="21" s="1"/>
  <c r="B92" i="21" l="1"/>
  <c r="F88" i="22"/>
  <c r="G89" i="22"/>
  <c r="D93" i="21" s="1"/>
  <c r="E89" i="22"/>
  <c r="C91" i="22"/>
  <c r="B92" i="22" s="1"/>
  <c r="D90" i="22"/>
  <c r="C91" i="21"/>
  <c r="K87" i="22"/>
  <c r="L87" i="22" s="1"/>
  <c r="N87" i="22"/>
  <c r="M87" i="22" s="1"/>
  <c r="O87" i="22"/>
  <c r="Q87" i="22"/>
  <c r="P87" i="22" s="1"/>
  <c r="H87" i="22" s="1"/>
  <c r="E91" i="21" s="1"/>
  <c r="R87" i="22"/>
  <c r="I87" i="22" s="1"/>
  <c r="F91" i="21" s="1"/>
  <c r="J87" i="22"/>
  <c r="G91" i="21" s="1"/>
  <c r="H91" i="21" s="1"/>
  <c r="E90" i="22" l="1"/>
  <c r="G90" i="22"/>
  <c r="D94" i="21" s="1"/>
  <c r="C92" i="22"/>
  <c r="B93" i="22" s="1"/>
  <c r="D91" i="22"/>
  <c r="B93" i="21"/>
  <c r="F89" i="22"/>
  <c r="C92" i="21"/>
  <c r="K88" i="22"/>
  <c r="L88" i="22"/>
  <c r="N88" i="22"/>
  <c r="O88" i="22" s="1"/>
  <c r="Q88" i="22"/>
  <c r="P88" i="22" s="1"/>
  <c r="H88" i="22" s="1"/>
  <c r="E92" i="21" s="1"/>
  <c r="M88" i="22"/>
  <c r="J88" i="22"/>
  <c r="G92" i="21" s="1"/>
  <c r="R88" i="22"/>
  <c r="I88" i="22" s="1"/>
  <c r="F92" i="21" s="1"/>
  <c r="A92" i="21"/>
  <c r="H92" i="21"/>
  <c r="C93" i="21" l="1"/>
  <c r="K89" i="22"/>
  <c r="L89" i="22" s="1"/>
  <c r="N89" i="22"/>
  <c r="O89" i="22" s="1"/>
  <c r="M89" i="22"/>
  <c r="Q89" i="22"/>
  <c r="R89" i="22" s="1"/>
  <c r="I89" i="22" s="1"/>
  <c r="F93" i="21" s="1"/>
  <c r="P89" i="22"/>
  <c r="H89" i="22" s="1"/>
  <c r="E93" i="21" s="1"/>
  <c r="J89" i="22"/>
  <c r="G93" i="21" s="1"/>
  <c r="A93" i="21"/>
  <c r="H93" i="21"/>
  <c r="G91" i="22"/>
  <c r="D95" i="21" s="1"/>
  <c r="E91" i="22"/>
  <c r="C93" i="22"/>
  <c r="B94" i="22" s="1"/>
  <c r="D92" i="22"/>
  <c r="B94" i="21"/>
  <c r="F90" i="22"/>
  <c r="C94" i="22" l="1"/>
  <c r="B95" i="22" s="1"/>
  <c r="D93" i="22"/>
  <c r="C94" i="21"/>
  <c r="K90" i="22"/>
  <c r="L90" i="22" s="1"/>
  <c r="N90" i="22"/>
  <c r="O90" i="22" s="1"/>
  <c r="M90" i="22"/>
  <c r="Q90" i="22"/>
  <c r="P90" i="22" s="1"/>
  <c r="H90" i="22" s="1"/>
  <c r="E94" i="21" s="1"/>
  <c r="J90" i="22"/>
  <c r="G94" i="21" s="1"/>
  <c r="R90" i="22"/>
  <c r="I90" i="22" s="1"/>
  <c r="F94" i="21" s="1"/>
  <c r="G92" i="22"/>
  <c r="D96" i="21" s="1"/>
  <c r="E92" i="22"/>
  <c r="B95" i="21"/>
  <c r="A95" i="21" s="1"/>
  <c r="F91" i="22"/>
  <c r="A94" i="21"/>
  <c r="H94" i="21"/>
  <c r="C95" i="21" l="1"/>
  <c r="K91" i="22"/>
  <c r="L91" i="22" s="1"/>
  <c r="N91" i="22"/>
  <c r="M91" i="22" s="1"/>
  <c r="O91" i="22"/>
  <c r="Q91" i="22"/>
  <c r="P91" i="22" s="1"/>
  <c r="H91" i="22" s="1"/>
  <c r="E95" i="21" s="1"/>
  <c r="R91" i="22"/>
  <c r="I91" i="22" s="1"/>
  <c r="F95" i="21" s="1"/>
  <c r="J91" i="22"/>
  <c r="G95" i="21" s="1"/>
  <c r="H95" i="21" s="1"/>
  <c r="B96" i="21"/>
  <c r="A96" i="21" s="1"/>
  <c r="F92" i="22"/>
  <c r="G93" i="22"/>
  <c r="D97" i="21" s="1"/>
  <c r="E93" i="22"/>
  <c r="C95" i="22"/>
  <c r="B96" i="22" s="1"/>
  <c r="D94" i="22"/>
  <c r="C96" i="22" l="1"/>
  <c r="B97" i="22" s="1"/>
  <c r="D95" i="22"/>
  <c r="G94" i="22"/>
  <c r="D98" i="21" s="1"/>
  <c r="E94" i="22"/>
  <c r="B97" i="21"/>
  <c r="A97" i="21" s="1"/>
  <c r="F93" i="22"/>
  <c r="C96" i="21"/>
  <c r="K92" i="22"/>
  <c r="L92" i="22" s="1"/>
  <c r="N92" i="22"/>
  <c r="M92" i="22" s="1"/>
  <c r="O92" i="22"/>
  <c r="Q92" i="22"/>
  <c r="R92" i="22" s="1"/>
  <c r="I92" i="22" s="1"/>
  <c r="F96" i="21" s="1"/>
  <c r="J92" i="22"/>
  <c r="G96" i="21" s="1"/>
  <c r="H96" i="21" s="1"/>
  <c r="P92" i="22"/>
  <c r="H92" i="22" s="1"/>
  <c r="E96" i="21" s="1"/>
  <c r="C97" i="21" l="1"/>
  <c r="K93" i="22"/>
  <c r="L93" i="22"/>
  <c r="N93" i="22"/>
  <c r="O93" i="22" s="1"/>
  <c r="M93" i="22"/>
  <c r="P93" i="22"/>
  <c r="H93" i="22" s="1"/>
  <c r="E97" i="21" s="1"/>
  <c r="Q93" i="22"/>
  <c r="R93" i="22" s="1"/>
  <c r="I93" i="22" s="1"/>
  <c r="F97" i="21" s="1"/>
  <c r="J93" i="22"/>
  <c r="G97" i="21" s="1"/>
  <c r="H97" i="21" s="1"/>
  <c r="B98" i="21"/>
  <c r="A98" i="21" s="1"/>
  <c r="F94" i="22"/>
  <c r="G95" i="22"/>
  <c r="D99" i="21" s="1"/>
  <c r="E95" i="22"/>
  <c r="D96" i="22"/>
  <c r="C97" i="22"/>
  <c r="B98" i="22" s="1"/>
  <c r="G96" i="22" l="1"/>
  <c r="D100" i="21" s="1"/>
  <c r="E96" i="22"/>
  <c r="C98" i="22"/>
  <c r="B99" i="22" s="1"/>
  <c r="D97" i="22"/>
  <c r="C98" i="21"/>
  <c r="K94" i="22"/>
  <c r="L94" i="22" s="1"/>
  <c r="N94" i="22"/>
  <c r="M94" i="22" s="1"/>
  <c r="O94" i="22"/>
  <c r="Q94" i="22"/>
  <c r="R94" i="22" s="1"/>
  <c r="I94" i="22" s="1"/>
  <c r="F98" i="21" s="1"/>
  <c r="P94" i="22"/>
  <c r="H94" i="22" s="1"/>
  <c r="E98" i="21" s="1"/>
  <c r="J94" i="22"/>
  <c r="G98" i="21" s="1"/>
  <c r="H98" i="21" s="1"/>
  <c r="B99" i="21"/>
  <c r="F95" i="22"/>
  <c r="C99" i="21" l="1"/>
  <c r="K95" i="22"/>
  <c r="L95" i="22" s="1"/>
  <c r="N95" i="22"/>
  <c r="O95" i="22" s="1"/>
  <c r="Q95" i="22"/>
  <c r="P95" i="22" s="1"/>
  <c r="H95" i="22" s="1"/>
  <c r="E99" i="21" s="1"/>
  <c r="M95" i="22"/>
  <c r="J95" i="22"/>
  <c r="G99" i="21" s="1"/>
  <c r="R95" i="22"/>
  <c r="I95" i="22" s="1"/>
  <c r="F99" i="21" s="1"/>
  <c r="A99" i="21"/>
  <c r="H99" i="21"/>
  <c r="G97" i="22"/>
  <c r="D101" i="21" s="1"/>
  <c r="E97" i="22"/>
  <c r="C99" i="22"/>
  <c r="B100" i="22" s="1"/>
  <c r="D98" i="22"/>
  <c r="B100" i="21"/>
  <c r="A100" i="21" s="1"/>
  <c r="F96" i="22"/>
  <c r="E98" i="22" l="1"/>
  <c r="G98" i="22"/>
  <c r="D102" i="21" s="1"/>
  <c r="C100" i="21"/>
  <c r="K96" i="22"/>
  <c r="L96" i="22" s="1"/>
  <c r="N96" i="22"/>
  <c r="O96" i="22" s="1"/>
  <c r="Q96" i="22"/>
  <c r="R96" i="22" s="1"/>
  <c r="I96" i="22" s="1"/>
  <c r="F100" i="21" s="1"/>
  <c r="M96" i="22"/>
  <c r="P96" i="22"/>
  <c r="H96" i="22" s="1"/>
  <c r="B101" i="21"/>
  <c r="F97" i="22"/>
  <c r="C100" i="22"/>
  <c r="B101" i="22" s="1"/>
  <c r="D99" i="22"/>
  <c r="J96" i="22" l="1"/>
  <c r="G100" i="21" s="1"/>
  <c r="H100" i="21" s="1"/>
  <c r="E100" i="21"/>
  <c r="D100" i="22"/>
  <c r="C101" i="22"/>
  <c r="B102" i="22" s="1"/>
  <c r="G99" i="22"/>
  <c r="D103" i="21" s="1"/>
  <c r="E99" i="22"/>
  <c r="C101" i="21"/>
  <c r="K97" i="22"/>
  <c r="L97" i="22" s="1"/>
  <c r="N97" i="22"/>
  <c r="O97" i="22" s="1"/>
  <c r="M97" i="22"/>
  <c r="Q97" i="22"/>
  <c r="P97" i="22" s="1"/>
  <c r="H97" i="22" s="1"/>
  <c r="E101" i="21" s="1"/>
  <c r="J97" i="22"/>
  <c r="G101" i="21" s="1"/>
  <c r="R97" i="22"/>
  <c r="I97" i="22" s="1"/>
  <c r="F101" i="21" s="1"/>
  <c r="A101" i="21"/>
  <c r="H101" i="21"/>
  <c r="B102" i="21"/>
  <c r="A102" i="21" s="1"/>
  <c r="F98" i="22"/>
  <c r="B103" i="21" l="1"/>
  <c r="A103" i="21" s="1"/>
  <c r="F99" i="22"/>
  <c r="A106" i="21"/>
  <c r="D101" i="22"/>
  <c r="C102" i="22"/>
  <c r="B103" i="22" s="1"/>
  <c r="G100" i="22"/>
  <c r="D104" i="21" s="1"/>
  <c r="E100" i="22"/>
  <c r="C102" i="21"/>
  <c r="K98" i="22"/>
  <c r="L98" i="22" s="1"/>
  <c r="N98" i="22"/>
  <c r="O98" i="22" s="1"/>
  <c r="Q98" i="22"/>
  <c r="R98" i="22" s="1"/>
  <c r="I98" i="22" s="1"/>
  <c r="F102" i="21" s="1"/>
  <c r="M98" i="22"/>
  <c r="P98" i="22"/>
  <c r="H98" i="22" s="1"/>
  <c r="E102" i="21" s="1"/>
  <c r="J98" i="22"/>
  <c r="G102" i="21" s="1"/>
  <c r="H102" i="21" s="1"/>
  <c r="B104" i="21" l="1"/>
  <c r="A104" i="21" s="1"/>
  <c r="F100" i="22"/>
  <c r="C103" i="22"/>
  <c r="B104" i="22" s="1"/>
  <c r="D102" i="22"/>
  <c r="E101" i="22"/>
  <c r="G101" i="22"/>
  <c r="D105" i="21" s="1"/>
  <c r="C103" i="21"/>
  <c r="K99" i="22"/>
  <c r="L99" i="22" s="1"/>
  <c r="N99" i="22"/>
  <c r="M99" i="22" s="1"/>
  <c r="O99" i="22"/>
  <c r="Q99" i="22" s="1"/>
  <c r="P99" i="22"/>
  <c r="H99" i="22" s="1"/>
  <c r="E103" i="21" s="1"/>
  <c r="R99" i="22"/>
  <c r="I99" i="22" s="1"/>
  <c r="F103" i="21" s="1"/>
  <c r="J99" i="22"/>
  <c r="G103" i="21" s="1"/>
  <c r="H103" i="21" s="1"/>
  <c r="B105" i="21" l="1"/>
  <c r="A105" i="21" s="1"/>
  <c r="A4" i="21" s="1"/>
  <c r="F101" i="22"/>
  <c r="E102" i="22"/>
  <c r="F102" i="22" s="1"/>
  <c r="G102" i="22"/>
  <c r="D103" i="22"/>
  <c r="C104" i="22"/>
  <c r="B105" i="22" s="1"/>
  <c r="C104" i="21"/>
  <c r="K100" i="22"/>
  <c r="L100" i="22" s="1"/>
  <c r="N100" i="22"/>
  <c r="O100" i="22" s="1"/>
  <c r="Q100" i="22"/>
  <c r="R100" i="22" s="1"/>
  <c r="I100" i="22" s="1"/>
  <c r="F104" i="21" s="1"/>
  <c r="P100" i="22"/>
  <c r="H100" i="22" s="1"/>
  <c r="E104" i="21" s="1"/>
  <c r="M100" i="22"/>
  <c r="J100" i="22"/>
  <c r="G104" i="21" s="1"/>
  <c r="H104" i="21" s="1"/>
  <c r="C105" i="22" l="1"/>
  <c r="B106" i="22" s="1"/>
  <c r="D104" i="22"/>
  <c r="E103" i="22"/>
  <c r="F103" i="22" s="1"/>
  <c r="G103" i="22"/>
  <c r="K102" i="22"/>
  <c r="L102" i="22" s="1"/>
  <c r="N102" i="22"/>
  <c r="O102" i="22" s="1"/>
  <c r="M102" i="22"/>
  <c r="Q102" i="22"/>
  <c r="P102" i="22" s="1"/>
  <c r="H102" i="22" s="1"/>
  <c r="J102" i="22" s="1"/>
  <c r="R102" i="22"/>
  <c r="I102" i="22" s="1"/>
  <c r="C105" i="21"/>
  <c r="K101" i="22"/>
  <c r="L101" i="22" s="1"/>
  <c r="N101" i="22"/>
  <c r="M101" i="22" s="1"/>
  <c r="O101" i="22"/>
  <c r="Q101" i="22"/>
  <c r="P101" i="22" s="1"/>
  <c r="H101" i="22" s="1"/>
  <c r="E105" i="21" s="1"/>
  <c r="R101" i="22"/>
  <c r="I101" i="22" s="1"/>
  <c r="F105" i="21" s="1"/>
  <c r="J101" i="22"/>
  <c r="G105" i="21" s="1"/>
  <c r="H105" i="21" s="1"/>
  <c r="K103" i="22" l="1"/>
  <c r="L103" i="22" s="1"/>
  <c r="N103" i="22"/>
  <c r="O103" i="22" s="1"/>
  <c r="M103" i="22"/>
  <c r="Q103" i="22"/>
  <c r="P103" i="22" s="1"/>
  <c r="H103" i="22" s="1"/>
  <c r="J103" i="22" s="1"/>
  <c r="R103" i="22"/>
  <c r="I103" i="22" s="1"/>
  <c r="G104" i="22"/>
  <c r="E104" i="22"/>
  <c r="F104" i="22" s="1"/>
  <c r="D105" i="22"/>
  <c r="C106" i="22"/>
  <c r="B107" i="22" s="1"/>
  <c r="E105" i="22" l="1"/>
  <c r="F105" i="22" s="1"/>
  <c r="G105" i="22"/>
  <c r="K104" i="22"/>
  <c r="L104" i="22" s="1"/>
  <c r="N104" i="22" s="1"/>
  <c r="M104" i="22"/>
  <c r="O104" i="22"/>
  <c r="R104" i="22"/>
  <c r="I104" i="22" s="1"/>
  <c r="Q104" i="22"/>
  <c r="P104" i="22" s="1"/>
  <c r="H104" i="22" s="1"/>
  <c r="J104" i="22" s="1"/>
  <c r="C107" i="22"/>
  <c r="B108" i="22" s="1"/>
  <c r="D106" i="22"/>
  <c r="D107" i="22" l="1"/>
  <c r="C108" i="22"/>
  <c r="B109" i="22" s="1"/>
  <c r="E106" i="22"/>
  <c r="F106" i="22" s="1"/>
  <c r="G106" i="22"/>
  <c r="K105" i="22"/>
  <c r="L105" i="22" s="1"/>
  <c r="N105" i="22"/>
  <c r="M105" i="22" s="1"/>
  <c r="O105" i="22"/>
  <c r="Q105" i="22"/>
  <c r="P105" i="22" s="1"/>
  <c r="H105" i="22" s="1"/>
  <c r="J105" i="22" s="1"/>
  <c r="R105" i="22"/>
  <c r="I105" i="22" s="1"/>
  <c r="K106" i="22" l="1"/>
  <c r="L106" i="22" s="1"/>
  <c r="N106" i="22" s="1"/>
  <c r="M106" i="22" s="1"/>
  <c r="O106" i="22"/>
  <c r="Q106" i="22"/>
  <c r="P106" i="22" s="1"/>
  <c r="H106" i="22" s="1"/>
  <c r="J106" i="22" s="1"/>
  <c r="R106" i="22"/>
  <c r="I106" i="22" s="1"/>
  <c r="C109" i="22"/>
  <c r="B110" i="22" s="1"/>
  <c r="D108" i="22"/>
  <c r="E107" i="22"/>
  <c r="F107" i="22" s="1"/>
  <c r="G107" i="22"/>
  <c r="K107" i="22" l="1"/>
  <c r="L107" i="22" s="1"/>
  <c r="N107" i="22"/>
  <c r="O107" i="22" s="1"/>
  <c r="M107" i="22"/>
  <c r="Q107" i="22"/>
  <c r="R107" i="22" s="1"/>
  <c r="I107" i="22" s="1"/>
  <c r="P107" i="22"/>
  <c r="H107" i="22" s="1"/>
  <c r="J107" i="22" s="1"/>
  <c r="E108" i="22"/>
  <c r="F108" i="22" s="1"/>
  <c r="G108" i="22"/>
  <c r="C110" i="22"/>
  <c r="B111" i="22" s="1"/>
  <c r="D109" i="22"/>
  <c r="D110" i="22" l="1"/>
  <c r="C111" i="22"/>
  <c r="B112" i="22" s="1"/>
  <c r="K108" i="22"/>
  <c r="L108" i="22" s="1"/>
  <c r="O108" i="22"/>
  <c r="N108" i="22"/>
  <c r="M108" i="22" s="1"/>
  <c r="Q108" i="22"/>
  <c r="R108" i="22" s="1"/>
  <c r="I108" i="22" s="1"/>
  <c r="P108" i="22"/>
  <c r="H108" i="22" s="1"/>
  <c r="J108" i="22" s="1"/>
  <c r="G109" i="22"/>
  <c r="E109" i="22"/>
  <c r="F109" i="22" s="1"/>
  <c r="C112" i="22" l="1"/>
  <c r="B113" i="22" s="1"/>
  <c r="D111" i="22"/>
  <c r="K109" i="22"/>
  <c r="L109" i="22" s="1"/>
  <c r="N109" i="22"/>
  <c r="M109" i="22" s="1"/>
  <c r="O109" i="22"/>
  <c r="Q109" i="22"/>
  <c r="P109" i="22" s="1"/>
  <c r="H109" i="22" s="1"/>
  <c r="J109" i="22" s="1"/>
  <c r="R109" i="22"/>
  <c r="I109" i="22" s="1"/>
  <c r="E110" i="22"/>
  <c r="F110" i="22" s="1"/>
  <c r="G110" i="22"/>
  <c r="K110" i="22" l="1"/>
  <c r="L110" i="22" s="1"/>
  <c r="N110" i="22"/>
  <c r="O110" i="22" s="1"/>
  <c r="M110" i="22"/>
  <c r="Q110" i="22"/>
  <c r="P110" i="22" s="1"/>
  <c r="H110" i="22" s="1"/>
  <c r="J110" i="22" s="1"/>
  <c r="R110" i="22"/>
  <c r="I110" i="22" s="1"/>
  <c r="E111" i="22"/>
  <c r="F111" i="22" s="1"/>
  <c r="G111" i="22"/>
  <c r="C113" i="22"/>
  <c r="B114" i="22" s="1"/>
  <c r="D112" i="22"/>
  <c r="D113" i="22" l="1"/>
  <c r="C114" i="22"/>
  <c r="B115" i="22" s="1"/>
  <c r="K111" i="22"/>
  <c r="L111" i="22" s="1"/>
  <c r="N111" i="22"/>
  <c r="O111" i="22" s="1"/>
  <c r="M111" i="22"/>
  <c r="Q111" i="22"/>
  <c r="R111" i="22" s="1"/>
  <c r="I111" i="22" s="1"/>
  <c r="P111" i="22"/>
  <c r="H111" i="22" s="1"/>
  <c r="J111" i="22" s="1"/>
  <c r="E112" i="22"/>
  <c r="F112" i="22" s="1"/>
  <c r="G112" i="22"/>
  <c r="K112" i="22" l="1"/>
  <c r="L112" i="22" s="1"/>
  <c r="N112" i="22"/>
  <c r="O112" i="22" s="1"/>
  <c r="M112" i="22"/>
  <c r="Q112" i="22"/>
  <c r="P112" i="22" s="1"/>
  <c r="H112" i="22" s="1"/>
  <c r="J112" i="22" s="1"/>
  <c r="R112" i="22"/>
  <c r="I112" i="22" s="1"/>
  <c r="D114" i="22"/>
  <c r="C115" i="22"/>
  <c r="B116" i="22" s="1"/>
  <c r="E113" i="22"/>
  <c r="F113" i="22" s="1"/>
  <c r="G113" i="22"/>
  <c r="L113" i="22" l="1"/>
  <c r="K113" i="22"/>
  <c r="N113" i="22"/>
  <c r="M113" i="22" s="1"/>
  <c r="O113" i="22"/>
  <c r="R113" i="22"/>
  <c r="I113" i="22" s="1"/>
  <c r="Q113" i="22"/>
  <c r="P113" i="22" s="1"/>
  <c r="H113" i="22" s="1"/>
  <c r="J113" i="22" s="1"/>
  <c r="D115" i="22"/>
  <c r="C116" i="22"/>
  <c r="B117" i="22" s="1"/>
  <c r="E114" i="22"/>
  <c r="F114" i="22" s="1"/>
  <c r="G114" i="22"/>
  <c r="D116" i="22" l="1"/>
  <c r="C117" i="22"/>
  <c r="B118" i="22" s="1"/>
  <c r="G115" i="22"/>
  <c r="E115" i="22"/>
  <c r="F115" i="22" s="1"/>
  <c r="K114" i="22"/>
  <c r="L114" i="22" s="1"/>
  <c r="N114" i="22"/>
  <c r="M114" i="22" s="1"/>
  <c r="O114" i="22"/>
  <c r="Q114" i="22"/>
  <c r="R114" i="22" s="1"/>
  <c r="I114" i="22" s="1"/>
  <c r="P114" i="22"/>
  <c r="H114" i="22" s="1"/>
  <c r="J114" i="22" s="1"/>
  <c r="K115" i="22" l="1"/>
  <c r="L115" i="22" s="1"/>
  <c r="N115" i="22"/>
  <c r="O115" i="22" s="1"/>
  <c r="Q115" i="22"/>
  <c r="P115" i="22" s="1"/>
  <c r="H115" i="22" s="1"/>
  <c r="J115" i="22" s="1"/>
  <c r="M115" i="22"/>
  <c r="R115" i="22"/>
  <c r="I115" i="22" s="1"/>
  <c r="D117" i="22"/>
  <c r="C118" i="22"/>
  <c r="B119" i="22" s="1"/>
  <c r="G116" i="22"/>
  <c r="E116" i="22"/>
  <c r="F116" i="22" s="1"/>
  <c r="D118" i="22" l="1"/>
  <c r="C119" i="22"/>
  <c r="B120" i="22" s="1"/>
  <c r="E117" i="22"/>
  <c r="F117" i="22" s="1"/>
  <c r="G117" i="22"/>
  <c r="K116" i="22"/>
  <c r="L116" i="22" s="1"/>
  <c r="N116" i="22"/>
  <c r="O116" i="22" s="1"/>
  <c r="Q116" i="22"/>
  <c r="R116" i="22" s="1"/>
  <c r="I116" i="22" s="1"/>
  <c r="M116" i="22"/>
  <c r="P116" i="22"/>
  <c r="H116" i="22" s="1"/>
  <c r="J116" i="22" s="1"/>
  <c r="K117" i="22" l="1"/>
  <c r="L117" i="22" s="1"/>
  <c r="N117" i="22"/>
  <c r="M117" i="22" s="1"/>
  <c r="O117" i="22"/>
  <c r="Q117" i="22"/>
  <c r="R117" i="22" s="1"/>
  <c r="I117" i="22" s="1"/>
  <c r="P117" i="22"/>
  <c r="H117" i="22" s="1"/>
  <c r="J117" i="22" s="1"/>
  <c r="D119" i="22"/>
  <c r="C120" i="22"/>
  <c r="B121" i="22" s="1"/>
  <c r="G118" i="22"/>
  <c r="E118" i="22"/>
  <c r="F118" i="22" s="1"/>
  <c r="D120" i="22" l="1"/>
  <c r="C121" i="22"/>
  <c r="B122" i="22" s="1"/>
  <c r="E119" i="22"/>
  <c r="F119" i="22" s="1"/>
  <c r="G119" i="22"/>
  <c r="K118" i="22"/>
  <c r="L118" i="22" s="1"/>
  <c r="N118" i="22"/>
  <c r="M118" i="22" s="1"/>
  <c r="Q118" i="22"/>
  <c r="P118" i="22" s="1"/>
  <c r="H118" i="22" s="1"/>
  <c r="J118" i="22" s="1"/>
  <c r="R118" i="22"/>
  <c r="I118" i="22" s="1"/>
  <c r="O118" i="22"/>
  <c r="K119" i="22" l="1"/>
  <c r="L119" i="22" s="1"/>
  <c r="N119" i="22"/>
  <c r="O119" i="22" s="1"/>
  <c r="M119" i="22"/>
  <c r="R119" i="22"/>
  <c r="I119" i="22" s="1"/>
  <c r="Q119" i="22"/>
  <c r="P119" i="22" s="1"/>
  <c r="H119" i="22" s="1"/>
  <c r="J119" i="22" s="1"/>
  <c r="C122" i="22"/>
  <c r="B123" i="22" s="1"/>
  <c r="D121" i="22"/>
  <c r="E120" i="22"/>
  <c r="F120" i="22" s="1"/>
  <c r="G120" i="22"/>
  <c r="D122" i="22" l="1"/>
  <c r="C123" i="22"/>
  <c r="B124" i="22" s="1"/>
  <c r="E121" i="22"/>
  <c r="F121" i="22" s="1"/>
  <c r="G121" i="22"/>
  <c r="L120" i="22"/>
  <c r="K120" i="22"/>
  <c r="N120" i="22"/>
  <c r="M120" i="22" s="1"/>
  <c r="O120" i="22"/>
  <c r="Q120" i="22"/>
  <c r="P120" i="22" s="1"/>
  <c r="H120" i="22" s="1"/>
  <c r="J120" i="22" s="1"/>
  <c r="R120" i="22"/>
  <c r="I120" i="22" s="1"/>
  <c r="K121" i="22" l="1"/>
  <c r="L121" i="22" s="1"/>
  <c r="N121" i="22" s="1"/>
  <c r="O121" i="22"/>
  <c r="M121" i="22"/>
  <c r="R121" i="22"/>
  <c r="I121" i="22" s="1"/>
  <c r="Q121" i="22"/>
  <c r="P121" i="22" s="1"/>
  <c r="H121" i="22" s="1"/>
  <c r="J121" i="22" s="1"/>
  <c r="D123" i="22"/>
  <c r="C124" i="22"/>
  <c r="B125" i="22" s="1"/>
  <c r="E122" i="22"/>
  <c r="F122" i="22" s="1"/>
  <c r="G122" i="22"/>
  <c r="K122" i="22" l="1"/>
  <c r="L122" i="22" s="1"/>
  <c r="N122" i="22"/>
  <c r="M122" i="22" s="1"/>
  <c r="O122" i="22"/>
  <c r="Q122" i="22" s="1"/>
  <c r="P122" i="22" s="1"/>
  <c r="H122" i="22" s="1"/>
  <c r="J122" i="22" s="1"/>
  <c r="R122" i="22"/>
  <c r="I122" i="22" s="1"/>
  <c r="D124" i="22"/>
  <c r="C125" i="22"/>
  <c r="B126" i="22" s="1"/>
  <c r="E123" i="22"/>
  <c r="F123" i="22" s="1"/>
  <c r="G123" i="22"/>
  <c r="K123" i="22" l="1"/>
  <c r="L123" i="22" s="1"/>
  <c r="N123" i="22"/>
  <c r="M123" i="22" s="1"/>
  <c r="O123" i="22"/>
  <c r="Q123" i="22"/>
  <c r="P123" i="22" s="1"/>
  <c r="H123" i="22" s="1"/>
  <c r="J123" i="22" s="1"/>
  <c r="R123" i="22"/>
  <c r="I123" i="22" s="1"/>
  <c r="C126" i="22"/>
  <c r="B127" i="22" s="1"/>
  <c r="D125" i="22"/>
  <c r="E124" i="22"/>
  <c r="F124" i="22" s="1"/>
  <c r="G124" i="22"/>
  <c r="D126" i="22" l="1"/>
  <c r="C127" i="22"/>
  <c r="B128" i="22" s="1"/>
  <c r="E125" i="22"/>
  <c r="F125" i="22" s="1"/>
  <c r="G125" i="22"/>
  <c r="K124" i="22"/>
  <c r="L124" i="22" s="1"/>
  <c r="N124" i="22"/>
  <c r="O124" i="22" s="1"/>
  <c r="Q124" i="22"/>
  <c r="P124" i="22" s="1"/>
  <c r="H124" i="22" s="1"/>
  <c r="J124" i="22" s="1"/>
  <c r="M124" i="22"/>
  <c r="R124" i="22"/>
  <c r="I124" i="22" s="1"/>
  <c r="K125" i="22" l="1"/>
  <c r="L125" i="22" s="1"/>
  <c r="N125" i="22"/>
  <c r="M125" i="22" s="1"/>
  <c r="O125" i="22"/>
  <c r="Q125" i="22"/>
  <c r="R125" i="22" s="1"/>
  <c r="I125" i="22" s="1"/>
  <c r="P125" i="22"/>
  <c r="H125" i="22" s="1"/>
  <c r="J125" i="22" s="1"/>
  <c r="C128" i="22"/>
  <c r="B129" i="22" s="1"/>
  <c r="D127" i="22"/>
  <c r="G126" i="22"/>
  <c r="E126" i="22"/>
  <c r="F126" i="22" s="1"/>
  <c r="G127" i="22" l="1"/>
  <c r="E127" i="22"/>
  <c r="F127" i="22" s="1"/>
  <c r="D128" i="22"/>
  <c r="C129" i="22"/>
  <c r="B130" i="22" s="1"/>
  <c r="K126" i="22"/>
  <c r="L126" i="22" s="1"/>
  <c r="N126" i="22"/>
  <c r="O126" i="22" s="1"/>
  <c r="Q126" i="22"/>
  <c r="P126" i="22"/>
  <c r="H126" i="22" s="1"/>
  <c r="J126" i="22" s="1"/>
  <c r="R126" i="22"/>
  <c r="I126" i="22" s="1"/>
  <c r="M126" i="22"/>
  <c r="D129" i="22" l="1"/>
  <c r="C130" i="22"/>
  <c r="B131" i="22" s="1"/>
  <c r="G128" i="22"/>
  <c r="E128" i="22"/>
  <c r="F128" i="22" s="1"/>
  <c r="K127" i="22"/>
  <c r="L127" i="22" s="1"/>
  <c r="N127" i="22"/>
  <c r="M127" i="22" s="1"/>
  <c r="O127" i="22"/>
  <c r="Q127" i="22" s="1"/>
  <c r="P127" i="22"/>
  <c r="H127" i="22" s="1"/>
  <c r="J127" i="22" s="1"/>
  <c r="R127" i="22"/>
  <c r="I127" i="22" s="1"/>
  <c r="K128" i="22" l="1"/>
  <c r="L128" i="22" s="1"/>
  <c r="N128" i="22"/>
  <c r="O128" i="22" s="1"/>
  <c r="M128" i="22"/>
  <c r="Q128" i="22"/>
  <c r="P128" i="22" s="1"/>
  <c r="H128" i="22" s="1"/>
  <c r="J128" i="22" s="1"/>
  <c r="R128" i="22"/>
  <c r="I128" i="22" s="1"/>
  <c r="C131" i="22"/>
  <c r="B132" i="22" s="1"/>
  <c r="D130" i="22"/>
  <c r="E129" i="22"/>
  <c r="F129" i="22" s="1"/>
  <c r="G129" i="22"/>
  <c r="K129" i="22" l="1"/>
  <c r="L129" i="22" s="1"/>
  <c r="N129" i="22"/>
  <c r="O129" i="22" s="1"/>
  <c r="M129" i="22"/>
  <c r="Q129" i="22"/>
  <c r="R129" i="22" s="1"/>
  <c r="I129" i="22" s="1"/>
  <c r="P129" i="22"/>
  <c r="H129" i="22" s="1"/>
  <c r="J129" i="22" s="1"/>
  <c r="G130" i="22"/>
  <c r="E130" i="22"/>
  <c r="F130" i="22" s="1"/>
  <c r="D131" i="22"/>
  <c r="C132" i="22"/>
  <c r="B133" i="22" s="1"/>
  <c r="E131" i="22" l="1"/>
  <c r="F131" i="22" s="1"/>
  <c r="G131" i="22"/>
  <c r="K130" i="22"/>
  <c r="L130" i="22" s="1"/>
  <c r="N130" i="22"/>
  <c r="M130" i="22" s="1"/>
  <c r="O130" i="22"/>
  <c r="Q130" i="22"/>
  <c r="R130" i="22" s="1"/>
  <c r="I130" i="22" s="1"/>
  <c r="P130" i="22"/>
  <c r="H130" i="22" s="1"/>
  <c r="J130" i="22" s="1"/>
  <c r="C133" i="22"/>
  <c r="B134" i="22" s="1"/>
  <c r="D132" i="22"/>
  <c r="C134" i="22" l="1"/>
  <c r="B135" i="22" s="1"/>
  <c r="D133" i="22"/>
  <c r="G132" i="22"/>
  <c r="E132" i="22"/>
  <c r="F132" i="22" s="1"/>
  <c r="K131" i="22"/>
  <c r="L131" i="22" s="1"/>
  <c r="N131" i="22"/>
  <c r="M131" i="22" s="1"/>
  <c r="O131" i="22"/>
  <c r="Q131" i="22"/>
  <c r="P131" i="22" s="1"/>
  <c r="H131" i="22" s="1"/>
  <c r="J131" i="22" s="1"/>
  <c r="R131" i="22"/>
  <c r="I131" i="22" s="1"/>
  <c r="K132" i="22" l="1"/>
  <c r="L132" i="22" s="1"/>
  <c r="N132" i="22"/>
  <c r="M132" i="22" s="1"/>
  <c r="O132" i="22"/>
  <c r="Q132" i="22"/>
  <c r="R132" i="22" s="1"/>
  <c r="I132" i="22" s="1"/>
  <c r="P132" i="22"/>
  <c r="H132" i="22" s="1"/>
  <c r="J132" i="22" s="1"/>
  <c r="G133" i="22"/>
  <c r="E133" i="22"/>
  <c r="F133" i="22" s="1"/>
  <c r="C135" i="22"/>
  <c r="B136" i="22" s="1"/>
  <c r="D134" i="22"/>
  <c r="K133" i="22" l="1"/>
  <c r="L133" i="22" s="1"/>
  <c r="N133" i="22"/>
  <c r="O133" i="22" s="1"/>
  <c r="Q133" i="22"/>
  <c r="P133" i="22" s="1"/>
  <c r="H133" i="22" s="1"/>
  <c r="J133" i="22" s="1"/>
  <c r="R133" i="22"/>
  <c r="I133" i="22" s="1"/>
  <c r="M133" i="22"/>
  <c r="C136" i="22"/>
  <c r="B137" i="22" s="1"/>
  <c r="D135" i="22"/>
  <c r="G134" i="22"/>
  <c r="E134" i="22"/>
  <c r="F134" i="22" s="1"/>
  <c r="G135" i="22" l="1"/>
  <c r="E135" i="22"/>
  <c r="F135" i="22" s="1"/>
  <c r="C137" i="22"/>
  <c r="B138" i="22" s="1"/>
  <c r="D136" i="22"/>
  <c r="K134" i="22"/>
  <c r="L134" i="22" s="1"/>
  <c r="N134" i="22"/>
  <c r="M134" i="22" s="1"/>
  <c r="O134" i="22"/>
  <c r="Q134" i="22"/>
  <c r="R134" i="22" s="1"/>
  <c r="I134" i="22" s="1"/>
  <c r="P134" i="22"/>
  <c r="H134" i="22" s="1"/>
  <c r="J134" i="22" s="1"/>
  <c r="G136" i="22" l="1"/>
  <c r="E136" i="22"/>
  <c r="F136" i="22" s="1"/>
  <c r="D137" i="22"/>
  <c r="C138" i="22"/>
  <c r="B139" i="22" s="1"/>
  <c r="K135" i="22"/>
  <c r="L135" i="22" s="1"/>
  <c r="N135" i="22"/>
  <c r="M135" i="22" s="1"/>
  <c r="O135" i="22"/>
  <c r="Q135" i="22" s="1"/>
  <c r="R135" i="22" s="1"/>
  <c r="I135" i="22" s="1"/>
  <c r="P135" i="22"/>
  <c r="H135" i="22" s="1"/>
  <c r="J135" i="22" s="1"/>
  <c r="C139" i="22" l="1"/>
  <c r="B140" i="22" s="1"/>
  <c r="D138" i="22"/>
  <c r="G137" i="22"/>
  <c r="E137" i="22"/>
  <c r="F137" i="22" s="1"/>
  <c r="K136" i="22"/>
  <c r="L136" i="22" s="1"/>
  <c r="N136" i="22"/>
  <c r="O136" i="22" s="1"/>
  <c r="Q136" i="22"/>
  <c r="P136" i="22" s="1"/>
  <c r="H136" i="22" s="1"/>
  <c r="J136" i="22" s="1"/>
  <c r="M136" i="22"/>
  <c r="R136" i="22"/>
  <c r="I136" i="22" s="1"/>
  <c r="K137" i="22" l="1"/>
  <c r="L137" i="22" s="1"/>
  <c r="N137" i="22"/>
  <c r="M137" i="22" s="1"/>
  <c r="O137" i="22"/>
  <c r="Q137" i="22" s="1"/>
  <c r="R137" i="22" s="1"/>
  <c r="I137" i="22" s="1"/>
  <c r="P137" i="22"/>
  <c r="H137" i="22" s="1"/>
  <c r="J137" i="22" s="1"/>
  <c r="G138" i="22"/>
  <c r="E138" i="22"/>
  <c r="F138" i="22" s="1"/>
  <c r="C140" i="22"/>
  <c r="B141" i="22" s="1"/>
  <c r="D139" i="22"/>
  <c r="C141" i="22" l="1"/>
  <c r="B142" i="22" s="1"/>
  <c r="D140" i="22"/>
  <c r="K138" i="22"/>
  <c r="L138" i="22" s="1"/>
  <c r="N138" i="22"/>
  <c r="M138" i="22" s="1"/>
  <c r="O138" i="22"/>
  <c r="Q138" i="22"/>
  <c r="R138" i="22" s="1"/>
  <c r="I138" i="22" s="1"/>
  <c r="P138" i="22"/>
  <c r="H138" i="22" s="1"/>
  <c r="J138" i="22" s="1"/>
  <c r="G139" i="22"/>
  <c r="E139" i="22"/>
  <c r="F139" i="22" s="1"/>
  <c r="G140" i="22" l="1"/>
  <c r="E140" i="22"/>
  <c r="F140" i="22" s="1"/>
  <c r="K139" i="22"/>
  <c r="L139" i="22"/>
  <c r="N139" i="22"/>
  <c r="O139" i="22" s="1"/>
  <c r="M139" i="22"/>
  <c r="Q139" i="22"/>
  <c r="P139" i="22" s="1"/>
  <c r="H139" i="22" s="1"/>
  <c r="J139" i="22" s="1"/>
  <c r="R139" i="22"/>
  <c r="I139" i="22" s="1"/>
  <c r="D141" i="22"/>
  <c r="C142" i="22"/>
  <c r="B143" i="22" s="1"/>
  <c r="K140" i="22" l="1"/>
  <c r="L140" i="22"/>
  <c r="N140" i="22"/>
  <c r="O140" i="22" s="1"/>
  <c r="Q140" i="22"/>
  <c r="P140" i="22" s="1"/>
  <c r="H140" i="22" s="1"/>
  <c r="J140" i="22" s="1"/>
  <c r="R140" i="22"/>
  <c r="I140" i="22" s="1"/>
  <c r="M140" i="22"/>
  <c r="C143" i="22"/>
  <c r="B144" i="22" s="1"/>
  <c r="D142" i="22"/>
  <c r="G141" i="22"/>
  <c r="E141" i="22"/>
  <c r="F141" i="22" s="1"/>
  <c r="D143" i="22" l="1"/>
  <c r="C144" i="22"/>
  <c r="B145" i="22" s="1"/>
  <c r="E142" i="22"/>
  <c r="F142" i="22" s="1"/>
  <c r="G142" i="22"/>
  <c r="L141" i="22"/>
  <c r="K141" i="22"/>
  <c r="N141" i="22"/>
  <c r="M141" i="22" s="1"/>
  <c r="O141" i="22"/>
  <c r="Q141" i="22"/>
  <c r="P141" i="22" s="1"/>
  <c r="H141" i="22" s="1"/>
  <c r="J141" i="22" s="1"/>
  <c r="R141" i="22"/>
  <c r="I141" i="22" s="1"/>
  <c r="K142" i="22" l="1"/>
  <c r="L142" i="22" s="1"/>
  <c r="N142" i="22"/>
  <c r="O142" i="22" s="1"/>
  <c r="Q142" i="22"/>
  <c r="R142" i="22" s="1"/>
  <c r="I142" i="22" s="1"/>
  <c r="M142" i="22"/>
  <c r="P142" i="22"/>
  <c r="H142" i="22" s="1"/>
  <c r="J142" i="22" s="1"/>
  <c r="C145" i="22"/>
  <c r="B146" i="22" s="1"/>
  <c r="D144" i="22"/>
  <c r="G143" i="22"/>
  <c r="E143" i="22"/>
  <c r="F143" i="22" s="1"/>
  <c r="G144" i="22" l="1"/>
  <c r="E144" i="22"/>
  <c r="F144" i="22" s="1"/>
  <c r="C146" i="22"/>
  <c r="B147" i="22" s="1"/>
  <c r="D145" i="22"/>
  <c r="K143" i="22"/>
  <c r="L143" i="22" s="1"/>
  <c r="N143" i="22"/>
  <c r="M143" i="22" s="1"/>
  <c r="O143" i="22"/>
  <c r="Q143" i="22"/>
  <c r="P143" i="22" s="1"/>
  <c r="H143" i="22" s="1"/>
  <c r="J143" i="22" s="1"/>
  <c r="R143" i="22"/>
  <c r="I143" i="22" s="1"/>
  <c r="E145" i="22" l="1"/>
  <c r="F145" i="22" s="1"/>
  <c r="G145" i="22"/>
  <c r="C147" i="22"/>
  <c r="B148" i="22" s="1"/>
  <c r="D146" i="22"/>
  <c r="K144" i="22"/>
  <c r="L144" i="22" s="1"/>
  <c r="N144" i="22"/>
  <c r="O144" i="22" s="1"/>
  <c r="Q144" i="22"/>
  <c r="R144" i="22" s="1"/>
  <c r="I144" i="22" s="1"/>
  <c r="M144" i="22"/>
  <c r="P144" i="22"/>
  <c r="H144" i="22" s="1"/>
  <c r="J144" i="22" s="1"/>
  <c r="G146" i="22" l="1"/>
  <c r="E146" i="22"/>
  <c r="F146" i="22" s="1"/>
  <c r="C148" i="22"/>
  <c r="B149" i="22" s="1"/>
  <c r="D147" i="22"/>
  <c r="K145" i="22"/>
  <c r="L145" i="22" s="1"/>
  <c r="N145" i="22"/>
  <c r="O145" i="22" s="1"/>
  <c r="M145" i="22"/>
  <c r="Q145" i="22"/>
  <c r="P145" i="22" s="1"/>
  <c r="H145" i="22" s="1"/>
  <c r="J145" i="22" s="1"/>
  <c r="R145" i="22"/>
  <c r="I145" i="22" s="1"/>
  <c r="E147" i="22" l="1"/>
  <c r="F147" i="22" s="1"/>
  <c r="G147" i="22"/>
  <c r="C149" i="22"/>
  <c r="B150" i="22" s="1"/>
  <c r="D148" i="22"/>
  <c r="K146" i="22"/>
  <c r="L146" i="22" s="1"/>
  <c r="N146" i="22"/>
  <c r="O146" i="22" s="1"/>
  <c r="R146" i="22"/>
  <c r="I146" i="22" s="1"/>
  <c r="Q146" i="22"/>
  <c r="P146" i="22" s="1"/>
  <c r="H146" i="22" s="1"/>
  <c r="J146" i="22" s="1"/>
  <c r="M146" i="22"/>
  <c r="E148" i="22" l="1"/>
  <c r="F148" i="22" s="1"/>
  <c r="G148" i="22"/>
  <c r="C150" i="22"/>
  <c r="B151" i="22" s="1"/>
  <c r="D149" i="22"/>
  <c r="K147" i="22"/>
  <c r="L147" i="22" s="1"/>
  <c r="N147" i="22"/>
  <c r="O147" i="22" s="1"/>
  <c r="Q147" i="22"/>
  <c r="P147" i="22" s="1"/>
  <c r="H147" i="22" s="1"/>
  <c r="J147" i="22" s="1"/>
  <c r="R147" i="22"/>
  <c r="I147" i="22" s="1"/>
  <c r="M147" i="22"/>
  <c r="G149" i="22" l="1"/>
  <c r="E149" i="22"/>
  <c r="F149" i="22" s="1"/>
  <c r="D150" i="22"/>
  <c r="C151" i="22"/>
  <c r="B152" i="22" s="1"/>
  <c r="K148" i="22"/>
  <c r="L148" i="22" s="1"/>
  <c r="N148" i="22"/>
  <c r="M148" i="22" s="1"/>
  <c r="O148" i="22"/>
  <c r="Q148" i="22"/>
  <c r="P148" i="22" s="1"/>
  <c r="H148" i="22" s="1"/>
  <c r="J148" i="22" s="1"/>
  <c r="R148" i="22"/>
  <c r="I148" i="22" s="1"/>
  <c r="D151" i="22" l="1"/>
  <c r="C152" i="22"/>
  <c r="B153" i="22" s="1"/>
  <c r="G150" i="22"/>
  <c r="E150" i="22"/>
  <c r="F150" i="22" s="1"/>
  <c r="K149" i="22"/>
  <c r="L149" i="22" s="1"/>
  <c r="N149" i="22"/>
  <c r="M149" i="22" s="1"/>
  <c r="O149" i="22"/>
  <c r="Q149" i="22"/>
  <c r="R149" i="22" s="1"/>
  <c r="I149" i="22" s="1"/>
  <c r="P149" i="22"/>
  <c r="H149" i="22" s="1"/>
  <c r="J149" i="22" s="1"/>
  <c r="L150" i="22" l="1"/>
  <c r="N150" i="22" s="1"/>
  <c r="K150" i="22"/>
  <c r="O150" i="22"/>
  <c r="M150" i="22"/>
  <c r="Q150" i="22"/>
  <c r="P150" i="22" s="1"/>
  <c r="H150" i="22" s="1"/>
  <c r="J150" i="22" s="1"/>
  <c r="R150" i="22"/>
  <c r="I150" i="22" s="1"/>
  <c r="D152" i="22"/>
  <c r="C153" i="22"/>
  <c r="B154" i="22" s="1"/>
  <c r="E151" i="22"/>
  <c r="F151" i="22" s="1"/>
  <c r="G151" i="22"/>
  <c r="G152" i="22" l="1"/>
  <c r="E152" i="22"/>
  <c r="F152" i="22" s="1"/>
  <c r="C154" i="22"/>
  <c r="B155" i="22" s="1"/>
  <c r="D153" i="22"/>
  <c r="K151" i="22"/>
  <c r="L151" i="22" s="1"/>
  <c r="O151" i="22"/>
  <c r="N151" i="22"/>
  <c r="M151" i="22" s="1"/>
  <c r="Q151" i="22"/>
  <c r="R151" i="22"/>
  <c r="I151" i="22" s="1"/>
  <c r="P151" i="22"/>
  <c r="H151" i="22" s="1"/>
  <c r="J151" i="22" s="1"/>
  <c r="G153" i="22" l="1"/>
  <c r="E153" i="22"/>
  <c r="F153" i="22" s="1"/>
  <c r="D154" i="22"/>
  <c r="C155" i="22"/>
  <c r="B156" i="22" s="1"/>
  <c r="K152" i="22"/>
  <c r="L152" i="22" s="1"/>
  <c r="N152" i="22"/>
  <c r="O152" i="22" s="1"/>
  <c r="Q152" i="22"/>
  <c r="P152" i="22" s="1"/>
  <c r="H152" i="22" s="1"/>
  <c r="J152" i="22" s="1"/>
  <c r="M152" i="22"/>
  <c r="R152" i="22"/>
  <c r="I152" i="22" s="1"/>
  <c r="C156" i="22" l="1"/>
  <c r="B157" i="22" s="1"/>
  <c r="D155" i="22"/>
  <c r="E154" i="22"/>
  <c r="F154" i="22" s="1"/>
  <c r="G154" i="22"/>
  <c r="K153" i="22"/>
  <c r="L153" i="22" s="1"/>
  <c r="N153" i="22"/>
  <c r="M153" i="22" s="1"/>
  <c r="O153" i="22"/>
  <c r="Q153" i="22"/>
  <c r="P153" i="22" s="1"/>
  <c r="H153" i="22" s="1"/>
  <c r="J153" i="22" s="1"/>
  <c r="R153" i="22"/>
  <c r="I153" i="22" s="1"/>
  <c r="K154" i="22" l="1"/>
  <c r="L154" i="22" s="1"/>
  <c r="M154" i="22"/>
  <c r="N154" i="22"/>
  <c r="O154" i="22" s="1"/>
  <c r="Q154" i="22"/>
  <c r="R154" i="22" s="1"/>
  <c r="I154" i="22" s="1"/>
  <c r="P154" i="22"/>
  <c r="H154" i="22" s="1"/>
  <c r="J154" i="22" s="1"/>
  <c r="E155" i="22"/>
  <c r="F155" i="22" s="1"/>
  <c r="G155" i="22"/>
  <c r="C157" i="22"/>
  <c r="B158" i="22" s="1"/>
  <c r="D156" i="22"/>
  <c r="C158" i="22" l="1"/>
  <c r="B159" i="22" s="1"/>
  <c r="D157" i="22"/>
  <c r="K155" i="22"/>
  <c r="L155" i="22" s="1"/>
  <c r="N155" i="22"/>
  <c r="O155" i="22" s="1"/>
  <c r="M155" i="22"/>
  <c r="Q155" i="22"/>
  <c r="P155" i="22" s="1"/>
  <c r="H155" i="22" s="1"/>
  <c r="J155" i="22" s="1"/>
  <c r="R155" i="22"/>
  <c r="I155" i="22" s="1"/>
  <c r="G156" i="22"/>
  <c r="E156" i="22"/>
  <c r="F156" i="22" s="1"/>
  <c r="G157" i="22" l="1"/>
  <c r="E157" i="22"/>
  <c r="F157" i="22" s="1"/>
  <c r="K156" i="22"/>
  <c r="L156" i="22" s="1"/>
  <c r="N156" i="22"/>
  <c r="O156" i="22" s="1"/>
  <c r="Q156" i="22"/>
  <c r="R156" i="22" s="1"/>
  <c r="I156" i="22" s="1"/>
  <c r="M156" i="22"/>
  <c r="P156" i="22"/>
  <c r="H156" i="22" s="1"/>
  <c r="J156" i="22" s="1"/>
  <c r="D158" i="22"/>
  <c r="C159" i="22"/>
  <c r="B160" i="22" s="1"/>
  <c r="G158" i="22" l="1"/>
  <c r="E158" i="22"/>
  <c r="F158" i="22" s="1"/>
  <c r="K157" i="22"/>
  <c r="L157" i="22" s="1"/>
  <c r="N157" i="22"/>
  <c r="O157" i="22" s="1"/>
  <c r="Q157" i="22"/>
  <c r="P157" i="22" s="1"/>
  <c r="H157" i="22" s="1"/>
  <c r="J157" i="22" s="1"/>
  <c r="M157" i="22"/>
  <c r="R157" i="22"/>
  <c r="I157" i="22" s="1"/>
  <c r="D159" i="22"/>
  <c r="C160" i="22"/>
  <c r="B161" i="22" s="1"/>
  <c r="G159" i="22" l="1"/>
  <c r="E159" i="22"/>
  <c r="F159" i="22" s="1"/>
  <c r="K158" i="22"/>
  <c r="L158" i="22" s="1"/>
  <c r="N158" i="22"/>
  <c r="O158" i="22" s="1"/>
  <c r="M158" i="22"/>
  <c r="Q158" i="22"/>
  <c r="P158" i="22" s="1"/>
  <c r="H158" i="22" s="1"/>
  <c r="J158" i="22" s="1"/>
  <c r="R158" i="22"/>
  <c r="I158" i="22" s="1"/>
  <c r="C161" i="22"/>
  <c r="B162" i="22" s="1"/>
  <c r="D160" i="22"/>
  <c r="D161" i="22" l="1"/>
  <c r="C162" i="22"/>
  <c r="B163" i="22" s="1"/>
  <c r="K159" i="22"/>
  <c r="L159" i="22" s="1"/>
  <c r="N159" i="22"/>
  <c r="M159" i="22" s="1"/>
  <c r="O159" i="22"/>
  <c r="Q159" i="22"/>
  <c r="P159" i="22" s="1"/>
  <c r="H159" i="22" s="1"/>
  <c r="J159" i="22" s="1"/>
  <c r="R159" i="22"/>
  <c r="I159" i="22" s="1"/>
  <c r="G160" i="22"/>
  <c r="E160" i="22"/>
  <c r="F160" i="22" s="1"/>
  <c r="C163" i="22" l="1"/>
  <c r="B164" i="22" s="1"/>
  <c r="D162" i="22"/>
  <c r="K160" i="22"/>
  <c r="L160" i="22" s="1"/>
  <c r="N160" i="22"/>
  <c r="M160" i="22" s="1"/>
  <c r="O160" i="22"/>
  <c r="Q160" i="22" s="1"/>
  <c r="P160" i="22" s="1"/>
  <c r="H160" i="22" s="1"/>
  <c r="J160" i="22" s="1"/>
  <c r="R160" i="22"/>
  <c r="I160" i="22" s="1"/>
  <c r="G161" i="22"/>
  <c r="E161" i="22"/>
  <c r="F161" i="22" s="1"/>
  <c r="K161" i="22" l="1"/>
  <c r="L161" i="22" s="1"/>
  <c r="N161" i="22"/>
  <c r="O161" i="22" s="1"/>
  <c r="Q161" i="22"/>
  <c r="P161" i="22" s="1"/>
  <c r="H161" i="22" s="1"/>
  <c r="J161" i="22" s="1"/>
  <c r="M161" i="22"/>
  <c r="R161" i="22"/>
  <c r="I161" i="22" s="1"/>
  <c r="E162" i="22"/>
  <c r="F162" i="22" s="1"/>
  <c r="G162" i="22"/>
  <c r="D163" i="22"/>
  <c r="C164" i="22"/>
  <c r="B165" i="22" s="1"/>
  <c r="G163" i="22" l="1"/>
  <c r="E163" i="22"/>
  <c r="F163" i="22" s="1"/>
  <c r="K162" i="22"/>
  <c r="L162" i="22" s="1"/>
  <c r="N162" i="22"/>
  <c r="O162" i="22" s="1"/>
  <c r="M162" i="22"/>
  <c r="Q162" i="22"/>
  <c r="P162" i="22" s="1"/>
  <c r="H162" i="22" s="1"/>
  <c r="J162" i="22" s="1"/>
  <c r="R162" i="22"/>
  <c r="I162" i="22" s="1"/>
  <c r="C165" i="22"/>
  <c r="B166" i="22" s="1"/>
  <c r="D164" i="22"/>
  <c r="C166" i="22" l="1"/>
  <c r="B167" i="22" s="1"/>
  <c r="D165" i="22"/>
  <c r="K163" i="22"/>
  <c r="L163" i="22"/>
  <c r="N163" i="22" s="1"/>
  <c r="O163" i="22"/>
  <c r="M163" i="22"/>
  <c r="Q163" i="22"/>
  <c r="R163" i="22" s="1"/>
  <c r="I163" i="22" s="1"/>
  <c r="P163" i="22"/>
  <c r="H163" i="22" s="1"/>
  <c r="J163" i="22" s="1"/>
  <c r="G164" i="22"/>
  <c r="E164" i="22"/>
  <c r="F164" i="22" s="1"/>
  <c r="K164" i="22" l="1"/>
  <c r="L164" i="22" s="1"/>
  <c r="N164" i="22"/>
  <c r="M164" i="22" s="1"/>
  <c r="O164" i="22"/>
  <c r="Q164" i="22"/>
  <c r="P164" i="22" s="1"/>
  <c r="H164" i="22" s="1"/>
  <c r="J164" i="22" s="1"/>
  <c r="R164" i="22"/>
  <c r="I164" i="22" s="1"/>
  <c r="G165" i="22"/>
  <c r="E165" i="22"/>
  <c r="F165" i="22" s="1"/>
  <c r="C167" i="22"/>
  <c r="B168" i="22" s="1"/>
  <c r="D166" i="22"/>
  <c r="K165" i="22" l="1"/>
  <c r="L165" i="22" s="1"/>
  <c r="N165" i="22"/>
  <c r="M165" i="22" s="1"/>
  <c r="O165" i="22"/>
  <c r="Q165" i="22"/>
  <c r="P165" i="22" s="1"/>
  <c r="H165" i="22" s="1"/>
  <c r="J165" i="22" s="1"/>
  <c r="R165" i="22"/>
  <c r="I165" i="22" s="1"/>
  <c r="C168" i="22"/>
  <c r="B169" i="22" s="1"/>
  <c r="D167" i="22"/>
  <c r="G166" i="22"/>
  <c r="E166" i="22"/>
  <c r="F166" i="22" s="1"/>
  <c r="G167" i="22" l="1"/>
  <c r="E167" i="22"/>
  <c r="F167" i="22" s="1"/>
  <c r="C169" i="22"/>
  <c r="B170" i="22" s="1"/>
  <c r="D168" i="22"/>
  <c r="K166" i="22"/>
  <c r="L166" i="22" s="1"/>
  <c r="N166" i="22"/>
  <c r="O166" i="22" s="1"/>
  <c r="M166" i="22"/>
  <c r="Q166" i="22"/>
  <c r="P166" i="22" s="1"/>
  <c r="H166" i="22" s="1"/>
  <c r="J166" i="22" s="1"/>
  <c r="R166" i="22"/>
  <c r="I166" i="22" s="1"/>
  <c r="G168" i="22" l="1"/>
  <c r="E168" i="22"/>
  <c r="F168" i="22" s="1"/>
  <c r="C170" i="22"/>
  <c r="B171" i="22" s="1"/>
  <c r="D169" i="22"/>
  <c r="K167" i="22"/>
  <c r="L167" i="22"/>
  <c r="N167" i="22" s="1"/>
  <c r="O167" i="22"/>
  <c r="M167" i="22"/>
  <c r="Q167" i="22"/>
  <c r="P167" i="22" s="1"/>
  <c r="H167" i="22" s="1"/>
  <c r="J167" i="22" s="1"/>
  <c r="R167" i="22"/>
  <c r="I167" i="22" s="1"/>
  <c r="G169" i="22" l="1"/>
  <c r="E169" i="22"/>
  <c r="F169" i="22" s="1"/>
  <c r="C171" i="22"/>
  <c r="B172" i="22" s="1"/>
  <c r="D170" i="22"/>
  <c r="K168" i="22"/>
  <c r="L168" i="22" s="1"/>
  <c r="N168" i="22" s="1"/>
  <c r="M168" i="22" s="1"/>
  <c r="O168" i="22"/>
  <c r="Q168" i="22"/>
  <c r="R168" i="22" s="1"/>
  <c r="I168" i="22" s="1"/>
  <c r="P168" i="22"/>
  <c r="H168" i="22" s="1"/>
  <c r="J168" i="22" s="1"/>
  <c r="G170" i="22" l="1"/>
  <c r="E170" i="22"/>
  <c r="F170" i="22" s="1"/>
  <c r="C172" i="22"/>
  <c r="B173" i="22" s="1"/>
  <c r="D171" i="22"/>
  <c r="K169" i="22"/>
  <c r="L169" i="22" s="1"/>
  <c r="N169" i="22"/>
  <c r="O169" i="22" s="1"/>
  <c r="Q169" i="22"/>
  <c r="R169" i="22" s="1"/>
  <c r="I169" i="22" s="1"/>
  <c r="M169" i="22"/>
  <c r="P169" i="22"/>
  <c r="H169" i="22" s="1"/>
  <c r="J169" i="22" s="1"/>
  <c r="C173" i="22" l="1"/>
  <c r="B174" i="22" s="1"/>
  <c r="D172" i="22"/>
  <c r="K170" i="22"/>
  <c r="L170" i="22" s="1"/>
  <c r="N170" i="22" s="1"/>
  <c r="M170" i="22" s="1"/>
  <c r="O170" i="22"/>
  <c r="Q170" i="22"/>
  <c r="R170" i="22" s="1"/>
  <c r="I170" i="22" s="1"/>
  <c r="P170" i="22"/>
  <c r="H170" i="22" s="1"/>
  <c r="J170" i="22" s="1"/>
  <c r="G171" i="22"/>
  <c r="E171" i="22"/>
  <c r="F171" i="22" s="1"/>
  <c r="K171" i="22" l="1"/>
  <c r="L171" i="22"/>
  <c r="N171" i="22"/>
  <c r="O171" i="22" s="1"/>
  <c r="Q171" i="22"/>
  <c r="R171" i="22" s="1"/>
  <c r="I171" i="22" s="1"/>
  <c r="M171" i="22"/>
  <c r="P171" i="22"/>
  <c r="H171" i="22" s="1"/>
  <c r="J171" i="22" s="1"/>
  <c r="E172" i="22"/>
  <c r="F172" i="22" s="1"/>
  <c r="G172" i="22"/>
  <c r="D173" i="22"/>
  <c r="C174" i="22"/>
  <c r="B175" i="22" s="1"/>
  <c r="K172" i="22" l="1"/>
  <c r="L172" i="22" s="1"/>
  <c r="N172" i="22"/>
  <c r="M172" i="22" s="1"/>
  <c r="O172" i="22"/>
  <c r="Q172" i="22"/>
  <c r="P172" i="22" s="1"/>
  <c r="H172" i="22" s="1"/>
  <c r="J172" i="22" s="1"/>
  <c r="R172" i="22"/>
  <c r="I172" i="22" s="1"/>
  <c r="D174" i="22"/>
  <c r="C175" i="22"/>
  <c r="B176" i="22" s="1"/>
  <c r="E173" i="22"/>
  <c r="F173" i="22" s="1"/>
  <c r="G173" i="22"/>
  <c r="G174" i="22" l="1"/>
  <c r="E174" i="22"/>
  <c r="F174" i="22" s="1"/>
  <c r="K173" i="22"/>
  <c r="L173" i="22" s="1"/>
  <c r="N173" i="22"/>
  <c r="M173" i="22" s="1"/>
  <c r="O173" i="22"/>
  <c r="Q173" i="22" s="1"/>
  <c r="P173" i="22" s="1"/>
  <c r="H173" i="22" s="1"/>
  <c r="J173" i="22" s="1"/>
  <c r="R173" i="22"/>
  <c r="I173" i="22" s="1"/>
  <c r="D175" i="22"/>
  <c r="C176" i="22"/>
  <c r="B177" i="22" s="1"/>
  <c r="G175" i="22" l="1"/>
  <c r="E175" i="22"/>
  <c r="F175" i="22" s="1"/>
  <c r="C177" i="22"/>
  <c r="B178" i="22" s="1"/>
  <c r="D176" i="22"/>
  <c r="K174" i="22"/>
  <c r="L174" i="22" s="1"/>
  <c r="N174" i="22"/>
  <c r="O174" i="22" s="1"/>
  <c r="Q174" i="22"/>
  <c r="R174" i="22" s="1"/>
  <c r="I174" i="22" s="1"/>
  <c r="M174" i="22"/>
  <c r="P174" i="22"/>
  <c r="H174" i="22" s="1"/>
  <c r="J174" i="22" s="1"/>
  <c r="E176" i="22" l="1"/>
  <c r="F176" i="22" s="1"/>
  <c r="G176" i="22"/>
  <c r="D177" i="22"/>
  <c r="C178" i="22"/>
  <c r="B179" i="22" s="1"/>
  <c r="K175" i="22"/>
  <c r="L175" i="22" s="1"/>
  <c r="N175" i="22"/>
  <c r="O175" i="22" s="1"/>
  <c r="M175" i="22"/>
  <c r="Q175" i="22"/>
  <c r="P175" i="22" s="1"/>
  <c r="H175" i="22" s="1"/>
  <c r="J175" i="22" s="1"/>
  <c r="R175" i="22"/>
  <c r="I175" i="22" s="1"/>
  <c r="C179" i="22" l="1"/>
  <c r="B180" i="22" s="1"/>
  <c r="D178" i="22"/>
  <c r="G177" i="22"/>
  <c r="E177" i="22"/>
  <c r="F177" i="22" s="1"/>
  <c r="K176" i="22"/>
  <c r="L176" i="22" s="1"/>
  <c r="N176" i="22"/>
  <c r="O176" i="22" s="1"/>
  <c r="M176" i="22"/>
  <c r="Q176" i="22"/>
  <c r="P176" i="22" s="1"/>
  <c r="H176" i="22" s="1"/>
  <c r="J176" i="22" s="1"/>
  <c r="R176" i="22"/>
  <c r="I176" i="22" s="1"/>
  <c r="K177" i="22" l="1"/>
  <c r="L177" i="22" s="1"/>
  <c r="N177" i="22"/>
  <c r="O177" i="22" s="1"/>
  <c r="M177" i="22"/>
  <c r="Q177" i="22"/>
  <c r="R177" i="22" s="1"/>
  <c r="I177" i="22" s="1"/>
  <c r="P177" i="22"/>
  <c r="H177" i="22" s="1"/>
  <c r="J177" i="22" s="1"/>
  <c r="G178" i="22"/>
  <c r="E178" i="22"/>
  <c r="F178" i="22" s="1"/>
  <c r="C180" i="22"/>
  <c r="B181" i="22" s="1"/>
  <c r="D179" i="22"/>
  <c r="K178" i="22" l="1"/>
  <c r="L178" i="22"/>
  <c r="N178" i="22" s="1"/>
  <c r="O178" i="22" s="1"/>
  <c r="Q178" i="22"/>
  <c r="P178" i="22" s="1"/>
  <c r="H178" i="22" s="1"/>
  <c r="J178" i="22" s="1"/>
  <c r="M178" i="22"/>
  <c r="R178" i="22"/>
  <c r="I178" i="22" s="1"/>
  <c r="C181" i="22"/>
  <c r="B182" i="22" s="1"/>
  <c r="D180" i="22"/>
  <c r="G179" i="22"/>
  <c r="E179" i="22"/>
  <c r="F179" i="22" s="1"/>
  <c r="G180" i="22" l="1"/>
  <c r="E180" i="22"/>
  <c r="F180" i="22" s="1"/>
  <c r="C182" i="22"/>
  <c r="B183" i="22" s="1"/>
  <c r="D181" i="22"/>
  <c r="L179" i="22"/>
  <c r="N179" i="22" s="1"/>
  <c r="M179" i="22" s="1"/>
  <c r="K179" i="22"/>
  <c r="O179" i="22"/>
  <c r="Q179" i="22" s="1"/>
  <c r="P179" i="22"/>
  <c r="H179" i="22" s="1"/>
  <c r="J179" i="22" s="1"/>
  <c r="R179" i="22"/>
  <c r="I179" i="22" s="1"/>
  <c r="D182" i="22" l="1"/>
  <c r="C183" i="22"/>
  <c r="B184" i="22" s="1"/>
  <c r="G181" i="22"/>
  <c r="E181" i="22"/>
  <c r="F181" i="22" s="1"/>
  <c r="K180" i="22"/>
  <c r="L180" i="22" s="1"/>
  <c r="N180" i="22"/>
  <c r="M180" i="22" s="1"/>
  <c r="O180" i="22"/>
  <c r="Q180" i="22" s="1"/>
  <c r="P180" i="22" s="1"/>
  <c r="H180" i="22" s="1"/>
  <c r="J180" i="22" s="1"/>
  <c r="R180" i="22"/>
  <c r="I180" i="22" s="1"/>
  <c r="K181" i="22" l="1"/>
  <c r="L181" i="22" s="1"/>
  <c r="N181" i="22"/>
  <c r="O181" i="22" s="1"/>
  <c r="M181" i="22"/>
  <c r="Q181" i="22"/>
  <c r="P181" i="22" s="1"/>
  <c r="H181" i="22" s="1"/>
  <c r="J181" i="22" s="1"/>
  <c r="R181" i="22"/>
  <c r="I181" i="22" s="1"/>
  <c r="C184" i="22"/>
  <c r="B185" i="22" s="1"/>
  <c r="D183" i="22"/>
  <c r="G182" i="22"/>
  <c r="E182" i="22"/>
  <c r="F182" i="22" s="1"/>
  <c r="E183" i="22" l="1"/>
  <c r="F183" i="22" s="1"/>
  <c r="G183" i="22"/>
  <c r="C185" i="22"/>
  <c r="B186" i="22" s="1"/>
  <c r="D184" i="22"/>
  <c r="K182" i="22"/>
  <c r="L182" i="22" s="1"/>
  <c r="N182" i="22"/>
  <c r="O182" i="22" s="1"/>
  <c r="Q182" i="22"/>
  <c r="P182" i="22" s="1"/>
  <c r="H182" i="22" s="1"/>
  <c r="J182" i="22" s="1"/>
  <c r="M182" i="22"/>
  <c r="R182" i="22"/>
  <c r="I182" i="22" s="1"/>
  <c r="E184" i="22" l="1"/>
  <c r="F184" i="22" s="1"/>
  <c r="G184" i="22"/>
  <c r="D185" i="22"/>
  <c r="C186" i="22"/>
  <c r="B187" i="22" s="1"/>
  <c r="K183" i="22"/>
  <c r="L183" i="22" s="1"/>
  <c r="N183" i="22"/>
  <c r="O183" i="22" s="1"/>
  <c r="P183" i="22"/>
  <c r="H183" i="22" s="1"/>
  <c r="J183" i="22" s="1"/>
  <c r="Q183" i="22"/>
  <c r="R183" i="22" s="1"/>
  <c r="I183" i="22" s="1"/>
  <c r="M183" i="22"/>
  <c r="C187" i="22" l="1"/>
  <c r="B188" i="22" s="1"/>
  <c r="D186" i="22"/>
  <c r="E185" i="22"/>
  <c r="F185" i="22" s="1"/>
  <c r="G185" i="22"/>
  <c r="K184" i="22"/>
  <c r="L184" i="22" s="1"/>
  <c r="N184" i="22"/>
  <c r="M184" i="22" s="1"/>
  <c r="O184" i="22"/>
  <c r="Q184" i="22" s="1"/>
  <c r="R184" i="22" s="1"/>
  <c r="I184" i="22" s="1"/>
  <c r="P184" i="22"/>
  <c r="H184" i="22" s="1"/>
  <c r="J184" i="22" s="1"/>
  <c r="K185" i="22" l="1"/>
  <c r="L185" i="22" s="1"/>
  <c r="N185" i="22"/>
  <c r="M185" i="22" s="1"/>
  <c r="O185" i="22"/>
  <c r="Q185" i="22" s="1"/>
  <c r="P185" i="22" s="1"/>
  <c r="H185" i="22" s="1"/>
  <c r="J185" i="22" s="1"/>
  <c r="R185" i="22"/>
  <c r="I185" i="22" s="1"/>
  <c r="E186" i="22"/>
  <c r="F186" i="22" s="1"/>
  <c r="G186" i="22"/>
  <c r="D187" i="22"/>
  <c r="C188" i="22"/>
  <c r="B189" i="22" s="1"/>
  <c r="E187" i="22" l="1"/>
  <c r="F187" i="22" s="1"/>
  <c r="G187" i="22"/>
  <c r="K186" i="22"/>
  <c r="L186" i="22"/>
  <c r="N186" i="22"/>
  <c r="M186" i="22" s="1"/>
  <c r="O186" i="22"/>
  <c r="Q186" i="22"/>
  <c r="R186" i="22" s="1"/>
  <c r="I186" i="22" s="1"/>
  <c r="P186" i="22"/>
  <c r="H186" i="22" s="1"/>
  <c r="J186" i="22" s="1"/>
  <c r="C189" i="22"/>
  <c r="B190" i="22" s="1"/>
  <c r="D188" i="22"/>
  <c r="G188" i="22" l="1"/>
  <c r="E188" i="22"/>
  <c r="F188" i="22" s="1"/>
  <c r="C190" i="22"/>
  <c r="B191" i="22" s="1"/>
  <c r="D189" i="22"/>
  <c r="K187" i="22"/>
  <c r="L187" i="22" s="1"/>
  <c r="N187" i="22" s="1"/>
  <c r="O187" i="22"/>
  <c r="M187" i="22"/>
  <c r="Q187" i="22"/>
  <c r="P187" i="22" s="1"/>
  <c r="H187" i="22" s="1"/>
  <c r="J187" i="22" s="1"/>
  <c r="R187" i="22"/>
  <c r="I187" i="22" s="1"/>
  <c r="E189" i="22" l="1"/>
  <c r="F189" i="22" s="1"/>
  <c r="G189" i="22"/>
  <c r="D190" i="22"/>
  <c r="C191" i="22"/>
  <c r="B192" i="22" s="1"/>
  <c r="K188" i="22"/>
  <c r="L188" i="22" s="1"/>
  <c r="N188" i="22"/>
  <c r="M188" i="22" s="1"/>
  <c r="O188" i="22"/>
  <c r="Q188" i="22"/>
  <c r="R188" i="22" s="1"/>
  <c r="I188" i="22" s="1"/>
  <c r="P188" i="22"/>
  <c r="H188" i="22" s="1"/>
  <c r="J188" i="22" s="1"/>
  <c r="G190" i="22" l="1"/>
  <c r="E190" i="22"/>
  <c r="F190" i="22" s="1"/>
  <c r="C192" i="22"/>
  <c r="B193" i="22" s="1"/>
  <c r="D191" i="22"/>
  <c r="K189" i="22"/>
  <c r="L189" i="22" s="1"/>
  <c r="N189" i="22"/>
  <c r="M189" i="22" s="1"/>
  <c r="O189" i="22"/>
  <c r="Q189" i="22" s="1"/>
  <c r="R189" i="22"/>
  <c r="I189" i="22" s="1"/>
  <c r="P189" i="22"/>
  <c r="H189" i="22" s="1"/>
  <c r="J189" i="22" s="1"/>
  <c r="G191" i="22" l="1"/>
  <c r="E191" i="22"/>
  <c r="F191" i="22" s="1"/>
  <c r="C193" i="22"/>
  <c r="B194" i="22" s="1"/>
  <c r="D192" i="22"/>
  <c r="L190" i="22"/>
  <c r="N190" i="22" s="1"/>
  <c r="O190" i="22" s="1"/>
  <c r="K190" i="22"/>
  <c r="Q190" i="22"/>
  <c r="P190" i="22"/>
  <c r="H190" i="22" s="1"/>
  <c r="J190" i="22" s="1"/>
  <c r="R190" i="22"/>
  <c r="I190" i="22" s="1"/>
  <c r="M190" i="22"/>
  <c r="G192" i="22" l="1"/>
  <c r="E192" i="22"/>
  <c r="F192" i="22" s="1"/>
  <c r="C194" i="22"/>
  <c r="B195" i="22" s="1"/>
  <c r="D193" i="22"/>
  <c r="K191" i="22"/>
  <c r="L191" i="22" s="1"/>
  <c r="N191" i="22" s="1"/>
  <c r="M191" i="22" s="1"/>
  <c r="O191" i="22"/>
  <c r="Q191" i="22" s="1"/>
  <c r="P191" i="22" s="1"/>
  <c r="H191" i="22" s="1"/>
  <c r="J191" i="22" s="1"/>
  <c r="R191" i="22"/>
  <c r="I191" i="22" s="1"/>
  <c r="E193" i="22" l="1"/>
  <c r="F193" i="22" s="1"/>
  <c r="G193" i="22"/>
  <c r="D194" i="22"/>
  <c r="C195" i="22"/>
  <c r="B196" i="22" s="1"/>
  <c r="K192" i="22"/>
  <c r="L192" i="22" s="1"/>
  <c r="N192" i="22"/>
  <c r="M192" i="22" s="1"/>
  <c r="O192" i="22"/>
  <c r="R192" i="22"/>
  <c r="I192" i="22" s="1"/>
  <c r="Q192" i="22"/>
  <c r="P192" i="22" s="1"/>
  <c r="H192" i="22" s="1"/>
  <c r="J192" i="22" s="1"/>
  <c r="E194" i="22" l="1"/>
  <c r="F194" i="22" s="1"/>
  <c r="G194" i="22"/>
  <c r="C196" i="22"/>
  <c r="B197" i="22" s="1"/>
  <c r="D195" i="22"/>
  <c r="K193" i="22"/>
  <c r="L193" i="22" s="1"/>
  <c r="N193" i="22"/>
  <c r="M193" i="22" s="1"/>
  <c r="O193" i="22"/>
  <c r="Q193" i="22" s="1"/>
  <c r="P193" i="22" s="1"/>
  <c r="H193" i="22" s="1"/>
  <c r="J193" i="22" s="1"/>
  <c r="R193" i="22"/>
  <c r="I193" i="22" s="1"/>
  <c r="C197" i="22" l="1"/>
  <c r="B198" i="22" s="1"/>
  <c r="D196" i="22"/>
  <c r="E195" i="22"/>
  <c r="F195" i="22" s="1"/>
  <c r="G195" i="22"/>
  <c r="K194" i="22"/>
  <c r="L194" i="22" s="1"/>
  <c r="N194" i="22"/>
  <c r="M194" i="22" s="1"/>
  <c r="O194" i="22"/>
  <c r="Q194" i="22" s="1"/>
  <c r="P194" i="22"/>
  <c r="H194" i="22" s="1"/>
  <c r="J194" i="22" s="1"/>
  <c r="R194" i="22"/>
  <c r="I194" i="22" s="1"/>
  <c r="K195" i="22" l="1"/>
  <c r="L195" i="22" s="1"/>
  <c r="N195" i="22"/>
  <c r="O195" i="22" s="1"/>
  <c r="Q195" i="22" s="1"/>
  <c r="R195" i="22" s="1"/>
  <c r="I195" i="22" s="1"/>
  <c r="M195" i="22"/>
  <c r="P195" i="22"/>
  <c r="H195" i="22" s="1"/>
  <c r="J195" i="22" s="1"/>
  <c r="G196" i="22"/>
  <c r="E196" i="22"/>
  <c r="F196" i="22" s="1"/>
  <c r="D197" i="22"/>
  <c r="C198" i="22"/>
  <c r="B199" i="22" s="1"/>
  <c r="C199" i="22" l="1"/>
  <c r="B200" i="22" s="1"/>
  <c r="D198" i="22"/>
  <c r="K196" i="22"/>
  <c r="L196" i="22" s="1"/>
  <c r="N196" i="22"/>
  <c r="M196" i="22" s="1"/>
  <c r="O196" i="22"/>
  <c r="Q196" i="22"/>
  <c r="R196" i="22" s="1"/>
  <c r="I196" i="22" s="1"/>
  <c r="P196" i="22"/>
  <c r="H196" i="22" s="1"/>
  <c r="J196" i="22" s="1"/>
  <c r="E197" i="22"/>
  <c r="F197" i="22" s="1"/>
  <c r="G197" i="22"/>
  <c r="K197" i="22" l="1"/>
  <c r="L197" i="22" s="1"/>
  <c r="N197" i="22" s="1"/>
  <c r="M197" i="22"/>
  <c r="O197" i="22"/>
  <c r="Q197" i="22"/>
  <c r="R197" i="22" s="1"/>
  <c r="I197" i="22" s="1"/>
  <c r="P197" i="22"/>
  <c r="H197" i="22" s="1"/>
  <c r="J197" i="22" s="1"/>
  <c r="G198" i="22"/>
  <c r="E198" i="22"/>
  <c r="F198" i="22" s="1"/>
  <c r="C200" i="22"/>
  <c r="B201" i="22" s="1"/>
  <c r="D199" i="22"/>
  <c r="K198" i="22" l="1"/>
  <c r="L198" i="22" s="1"/>
  <c r="N198" i="22"/>
  <c r="M198" i="22" s="1"/>
  <c r="O198" i="22"/>
  <c r="Q198" i="22"/>
  <c r="R198" i="22" s="1"/>
  <c r="I198" i="22" s="1"/>
  <c r="P198" i="22"/>
  <c r="H198" i="22" s="1"/>
  <c r="J198" i="22" s="1"/>
  <c r="C201" i="22"/>
  <c r="B202" i="22" s="1"/>
  <c r="D200" i="22"/>
  <c r="G199" i="22"/>
  <c r="E199" i="22"/>
  <c r="F199" i="22" s="1"/>
  <c r="E200" i="22" l="1"/>
  <c r="F200" i="22" s="1"/>
  <c r="G200" i="22"/>
  <c r="C202" i="22"/>
  <c r="B203" i="22" s="1"/>
  <c r="D201" i="22"/>
  <c r="K199" i="22"/>
  <c r="L199" i="22" s="1"/>
  <c r="N199" i="22"/>
  <c r="O199" i="22" s="1"/>
  <c r="Q199" i="22"/>
  <c r="R199" i="22" s="1"/>
  <c r="I199" i="22" s="1"/>
  <c r="M199" i="22"/>
  <c r="P199" i="22"/>
  <c r="H199" i="22" s="1"/>
  <c r="J199" i="22" s="1"/>
  <c r="G201" i="22" l="1"/>
  <c r="E201" i="22"/>
  <c r="F201" i="22" s="1"/>
  <c r="C203" i="22"/>
  <c r="B204" i="22" s="1"/>
  <c r="D202" i="22"/>
  <c r="K200" i="22"/>
  <c r="L200" i="22" s="1"/>
  <c r="N200" i="22" s="1"/>
  <c r="M200" i="22" s="1"/>
  <c r="O200" i="22"/>
  <c r="Q200" i="22" s="1"/>
  <c r="R200" i="22" s="1"/>
  <c r="I200" i="22" s="1"/>
  <c r="P200" i="22"/>
  <c r="H200" i="22" s="1"/>
  <c r="J200" i="22" s="1"/>
  <c r="G202" i="22" l="1"/>
  <c r="E202" i="22"/>
  <c r="F202" i="22" s="1"/>
  <c r="D203" i="22"/>
  <c r="C204" i="22"/>
  <c r="B205" i="22" s="1"/>
  <c r="K201" i="22"/>
  <c r="L201" i="22" s="1"/>
  <c r="N201" i="22"/>
  <c r="M201" i="22" s="1"/>
  <c r="O201" i="22"/>
  <c r="Q201" i="22" s="1"/>
  <c r="P201" i="22" s="1"/>
  <c r="H201" i="22" s="1"/>
  <c r="J201" i="22" s="1"/>
  <c r="R201" i="22"/>
  <c r="I201" i="22" s="1"/>
  <c r="C205" i="22" l="1"/>
  <c r="B206" i="22" s="1"/>
  <c r="D204" i="22"/>
  <c r="G203" i="22"/>
  <c r="E203" i="22"/>
  <c r="F203" i="22" s="1"/>
  <c r="K202" i="22"/>
  <c r="L202" i="22" s="1"/>
  <c r="N202" i="22"/>
  <c r="O202" i="22" s="1"/>
  <c r="Q202" i="22"/>
  <c r="R202" i="22" s="1"/>
  <c r="I202" i="22" s="1"/>
  <c r="M202" i="22"/>
  <c r="P202" i="22"/>
  <c r="H202" i="22" s="1"/>
  <c r="J202" i="22" s="1"/>
  <c r="L203" i="22" l="1"/>
  <c r="N203" i="22" s="1"/>
  <c r="M203" i="22" s="1"/>
  <c r="K203" i="22"/>
  <c r="O203" i="22"/>
  <c r="Q203" i="22"/>
  <c r="P203" i="22" s="1"/>
  <c r="H203" i="22" s="1"/>
  <c r="J203" i="22" s="1"/>
  <c r="R203" i="22"/>
  <c r="I203" i="22" s="1"/>
  <c r="G204" i="22"/>
  <c r="E204" i="22"/>
  <c r="F204" i="22" s="1"/>
  <c r="C206" i="22"/>
  <c r="B207" i="22" s="1"/>
  <c r="D205" i="22"/>
  <c r="C207" i="22" l="1"/>
  <c r="B208" i="22" s="1"/>
  <c r="D206" i="22"/>
  <c r="K204" i="22"/>
  <c r="L204" i="22" s="1"/>
  <c r="N204" i="22"/>
  <c r="O204" i="22" s="1"/>
  <c r="M204" i="22"/>
  <c r="Q204" i="22"/>
  <c r="P204" i="22" s="1"/>
  <c r="H204" i="22" s="1"/>
  <c r="J204" i="22" s="1"/>
  <c r="R204" i="22"/>
  <c r="I204" i="22" s="1"/>
  <c r="G205" i="22"/>
  <c r="E205" i="22"/>
  <c r="F205" i="22" s="1"/>
  <c r="G206" i="22" l="1"/>
  <c r="E206" i="22"/>
  <c r="F206" i="22" s="1"/>
  <c r="K205" i="22"/>
  <c r="L205" i="22" s="1"/>
  <c r="N205" i="22"/>
  <c r="O205" i="22" s="1"/>
  <c r="M205" i="22"/>
  <c r="R205" i="22"/>
  <c r="I205" i="22" s="1"/>
  <c r="Q205" i="22"/>
  <c r="P205" i="22" s="1"/>
  <c r="H205" i="22" s="1"/>
  <c r="J205" i="22" s="1"/>
  <c r="C208" i="22"/>
  <c r="B209" i="22" s="1"/>
  <c r="D207" i="22"/>
  <c r="C209" i="22" l="1"/>
  <c r="B210" i="22" s="1"/>
  <c r="D208" i="22"/>
  <c r="K206" i="22"/>
  <c r="L206" i="22" s="1"/>
  <c r="N206" i="22"/>
  <c r="O206" i="22" s="1"/>
  <c r="M206" i="22"/>
  <c r="Q206" i="22"/>
  <c r="P206" i="22" s="1"/>
  <c r="H206" i="22" s="1"/>
  <c r="J206" i="22" s="1"/>
  <c r="R206" i="22"/>
  <c r="I206" i="22" s="1"/>
  <c r="G207" i="22"/>
  <c r="E207" i="22"/>
  <c r="F207" i="22" s="1"/>
  <c r="G208" i="22" l="1"/>
  <c r="E208" i="22"/>
  <c r="F208" i="22" s="1"/>
  <c r="K207" i="22"/>
  <c r="L207" i="22" s="1"/>
  <c r="N207" i="22"/>
  <c r="M207" i="22" s="1"/>
  <c r="O207" i="22"/>
  <c r="Q207" i="22"/>
  <c r="R207" i="22" s="1"/>
  <c r="I207" i="22" s="1"/>
  <c r="P207" i="22"/>
  <c r="H207" i="22" s="1"/>
  <c r="J207" i="22" s="1"/>
  <c r="C210" i="22"/>
  <c r="B211" i="22" s="1"/>
  <c r="D209" i="22"/>
  <c r="C211" i="22" l="1"/>
  <c r="B212" i="22" s="1"/>
  <c r="D210" i="22"/>
  <c r="K208" i="22"/>
  <c r="L208" i="22"/>
  <c r="N208" i="22" s="1"/>
  <c r="O208" i="22"/>
  <c r="M208" i="22"/>
  <c r="Q208" i="22"/>
  <c r="P208" i="22" s="1"/>
  <c r="H208" i="22" s="1"/>
  <c r="J208" i="22" s="1"/>
  <c r="R208" i="22"/>
  <c r="I208" i="22" s="1"/>
  <c r="G209" i="22"/>
  <c r="E209" i="22"/>
  <c r="F209" i="22" s="1"/>
  <c r="K209" i="22" l="1"/>
  <c r="L209" i="22"/>
  <c r="N209" i="22"/>
  <c r="M209" i="22" s="1"/>
  <c r="O209" i="22"/>
  <c r="Q209" i="22" s="1"/>
  <c r="P209" i="22"/>
  <c r="H209" i="22" s="1"/>
  <c r="J209" i="22" s="1"/>
  <c r="R209" i="22"/>
  <c r="I209" i="22" s="1"/>
  <c r="G210" i="22"/>
  <c r="E210" i="22"/>
  <c r="F210" i="22" s="1"/>
  <c r="D211" i="22"/>
  <c r="C212" i="22"/>
  <c r="B213" i="22" s="1"/>
  <c r="K210" i="22" l="1"/>
  <c r="L210" i="22" s="1"/>
  <c r="N210" i="22"/>
  <c r="M210" i="22" s="1"/>
  <c r="O210" i="22"/>
  <c r="Q210" i="22"/>
  <c r="R210" i="22" s="1"/>
  <c r="I210" i="22" s="1"/>
  <c r="P210" i="22"/>
  <c r="H210" i="22" s="1"/>
  <c r="J210" i="22" s="1"/>
  <c r="C213" i="22"/>
  <c r="B214" i="22" s="1"/>
  <c r="D212" i="22"/>
  <c r="E211" i="22"/>
  <c r="F211" i="22" s="1"/>
  <c r="G211" i="22"/>
  <c r="G212" i="22" l="1"/>
  <c r="E212" i="22"/>
  <c r="F212" i="22" s="1"/>
  <c r="K211" i="22"/>
  <c r="L211" i="22" s="1"/>
  <c r="N211" i="22"/>
  <c r="O211" i="22" s="1"/>
  <c r="Q211" i="22"/>
  <c r="P211" i="22" s="1"/>
  <c r="H211" i="22" s="1"/>
  <c r="J211" i="22" s="1"/>
  <c r="M211" i="22"/>
  <c r="R211" i="22"/>
  <c r="I211" i="22" s="1"/>
  <c r="C214" i="22"/>
  <c r="B215" i="22" s="1"/>
  <c r="D213" i="22"/>
  <c r="C215" i="22" l="1"/>
  <c r="B216" i="22" s="1"/>
  <c r="D214" i="22"/>
  <c r="K212" i="22"/>
  <c r="L212" i="22" s="1"/>
  <c r="N212" i="22"/>
  <c r="O212" i="22" s="1"/>
  <c r="M212" i="22"/>
  <c r="Q212" i="22"/>
  <c r="P212" i="22" s="1"/>
  <c r="H212" i="22" s="1"/>
  <c r="J212" i="22" s="1"/>
  <c r="R212" i="22"/>
  <c r="I212" i="22" s="1"/>
  <c r="E213" i="22"/>
  <c r="F213" i="22" s="1"/>
  <c r="G213" i="22"/>
  <c r="K213" i="22" l="1"/>
  <c r="L213" i="22"/>
  <c r="N213" i="22"/>
  <c r="O213" i="22" s="1"/>
  <c r="Q213" i="22"/>
  <c r="R213" i="22" s="1"/>
  <c r="I213" i="22" s="1"/>
  <c r="M213" i="22"/>
  <c r="P213" i="22"/>
  <c r="H213" i="22" s="1"/>
  <c r="J213" i="22" s="1"/>
  <c r="G214" i="22"/>
  <c r="E214" i="22"/>
  <c r="F214" i="22" s="1"/>
  <c r="C216" i="22"/>
  <c r="B217" i="22" s="1"/>
  <c r="D215" i="22"/>
  <c r="K214" i="22" l="1"/>
  <c r="L214" i="22" s="1"/>
  <c r="N214" i="22"/>
  <c r="M214" i="22" s="1"/>
  <c r="O214" i="22"/>
  <c r="Q214" i="22"/>
  <c r="R214" i="22" s="1"/>
  <c r="I214" i="22" s="1"/>
  <c r="P214" i="22"/>
  <c r="H214" i="22" s="1"/>
  <c r="J214" i="22" s="1"/>
  <c r="G215" i="22"/>
  <c r="E215" i="22"/>
  <c r="F215" i="22" s="1"/>
  <c r="C217" i="22"/>
  <c r="B218" i="22" s="1"/>
  <c r="D216" i="22"/>
  <c r="D217" i="22" l="1"/>
  <c r="C218" i="22"/>
  <c r="B219" i="22" s="1"/>
  <c r="K215" i="22"/>
  <c r="L215" i="22" s="1"/>
  <c r="N215" i="22"/>
  <c r="O215" i="22" s="1"/>
  <c r="Q215" i="22"/>
  <c r="R215" i="22" s="1"/>
  <c r="I215" i="22" s="1"/>
  <c r="M215" i="22"/>
  <c r="P215" i="22"/>
  <c r="H215" i="22" s="1"/>
  <c r="J215" i="22" s="1"/>
  <c r="G216" i="22"/>
  <c r="E216" i="22"/>
  <c r="F216" i="22" s="1"/>
  <c r="D218" i="22" l="1"/>
  <c r="C219" i="22"/>
  <c r="B220" i="22" s="1"/>
  <c r="K216" i="22"/>
  <c r="L216" i="22" s="1"/>
  <c r="N216" i="22"/>
  <c r="O216" i="22" s="1"/>
  <c r="Q216" i="22"/>
  <c r="P216" i="22" s="1"/>
  <c r="H216" i="22" s="1"/>
  <c r="J216" i="22" s="1"/>
  <c r="M216" i="22"/>
  <c r="R216" i="22"/>
  <c r="I216" i="22" s="1"/>
  <c r="G217" i="22"/>
  <c r="E217" i="22"/>
  <c r="F217" i="22" s="1"/>
  <c r="C220" i="22" l="1"/>
  <c r="B221" i="22" s="1"/>
  <c r="D219" i="22"/>
  <c r="K217" i="22"/>
  <c r="L217" i="22"/>
  <c r="N217" i="22" s="1"/>
  <c r="O217" i="22"/>
  <c r="M217" i="22"/>
  <c r="Q217" i="22"/>
  <c r="R217" i="22" s="1"/>
  <c r="I217" i="22" s="1"/>
  <c r="P217" i="22"/>
  <c r="H217" i="22" s="1"/>
  <c r="J217" i="22" s="1"/>
  <c r="E218" i="22"/>
  <c r="F218" i="22" s="1"/>
  <c r="G218" i="22"/>
  <c r="G219" i="22" l="1"/>
  <c r="E219" i="22"/>
  <c r="F219" i="22" s="1"/>
  <c r="L218" i="22"/>
  <c r="N218" i="22" s="1"/>
  <c r="M218" i="22" s="1"/>
  <c r="K218" i="22"/>
  <c r="O218" i="22"/>
  <c r="Q218" i="22"/>
  <c r="R218" i="22" s="1"/>
  <c r="I218" i="22" s="1"/>
  <c r="P218" i="22"/>
  <c r="H218" i="22" s="1"/>
  <c r="J218" i="22" s="1"/>
  <c r="D220" i="22"/>
  <c r="C221" i="22"/>
  <c r="B222" i="22" s="1"/>
  <c r="G220" i="22" l="1"/>
  <c r="E220" i="22"/>
  <c r="F220" i="22" s="1"/>
  <c r="K219" i="22"/>
  <c r="L219" i="22" s="1"/>
  <c r="N219" i="22"/>
  <c r="O219" i="22" s="1"/>
  <c r="Q219" i="22"/>
  <c r="R219" i="22" s="1"/>
  <c r="I219" i="22" s="1"/>
  <c r="M219" i="22"/>
  <c r="P219" i="22"/>
  <c r="H219" i="22" s="1"/>
  <c r="J219" i="22" s="1"/>
  <c r="D221" i="22"/>
  <c r="C222" i="22"/>
  <c r="B223" i="22" s="1"/>
  <c r="E221" i="22" l="1"/>
  <c r="F221" i="22" s="1"/>
  <c r="G221" i="22"/>
  <c r="K220" i="22"/>
  <c r="L220" i="22" s="1"/>
  <c r="N220" i="22"/>
  <c r="O220" i="22" s="1"/>
  <c r="Q220" i="22"/>
  <c r="P220" i="22" s="1"/>
  <c r="H220" i="22" s="1"/>
  <c r="J220" i="22" s="1"/>
  <c r="M220" i="22"/>
  <c r="R220" i="22"/>
  <c r="I220" i="22" s="1"/>
  <c r="C223" i="22"/>
  <c r="B224" i="22" s="1"/>
  <c r="D222" i="22"/>
  <c r="C224" i="22" l="1"/>
  <c r="B225" i="22" s="1"/>
  <c r="D223" i="22"/>
  <c r="G222" i="22"/>
  <c r="E222" i="22"/>
  <c r="F222" i="22" s="1"/>
  <c r="K221" i="22"/>
  <c r="L221" i="22"/>
  <c r="N221" i="22"/>
  <c r="M221" i="22" s="1"/>
  <c r="O221" i="22"/>
  <c r="Q221" i="22"/>
  <c r="P221" i="22" s="1"/>
  <c r="H221" i="22" s="1"/>
  <c r="J221" i="22" s="1"/>
  <c r="R221" i="22"/>
  <c r="I221" i="22" s="1"/>
  <c r="K222" i="22" l="1"/>
  <c r="L222" i="22"/>
  <c r="N222" i="22" s="1"/>
  <c r="M222" i="22" s="1"/>
  <c r="O222" i="22"/>
  <c r="Q222" i="22"/>
  <c r="P222" i="22" s="1"/>
  <c r="H222" i="22" s="1"/>
  <c r="J222" i="22" s="1"/>
  <c r="R222" i="22"/>
  <c r="I222" i="22" s="1"/>
  <c r="G223" i="22"/>
  <c r="E223" i="22"/>
  <c r="F223" i="22" s="1"/>
  <c r="D224" i="22"/>
  <c r="C225" i="22"/>
  <c r="B226" i="22" s="1"/>
  <c r="K223" i="22" l="1"/>
  <c r="L223" i="22" s="1"/>
  <c r="N223" i="22" s="1"/>
  <c r="O223" i="22"/>
  <c r="M223" i="22"/>
  <c r="Q223" i="22"/>
  <c r="R223" i="22" s="1"/>
  <c r="I223" i="22" s="1"/>
  <c r="P223" i="22"/>
  <c r="H223" i="22" s="1"/>
  <c r="J223" i="22" s="1"/>
  <c r="E224" i="22"/>
  <c r="F224" i="22" s="1"/>
  <c r="G224" i="22"/>
  <c r="D225" i="22"/>
  <c r="C226" i="22"/>
  <c r="B227" i="22" s="1"/>
  <c r="K224" i="22" l="1"/>
  <c r="L224" i="22" s="1"/>
  <c r="N224" i="22"/>
  <c r="M224" i="22" s="1"/>
  <c r="O224" i="22"/>
  <c r="Q224" i="22"/>
  <c r="R224" i="22" s="1"/>
  <c r="I224" i="22" s="1"/>
  <c r="P224" i="22"/>
  <c r="H224" i="22" s="1"/>
  <c r="J224" i="22" s="1"/>
  <c r="G225" i="22"/>
  <c r="E225" i="22"/>
  <c r="F225" i="22" s="1"/>
  <c r="C227" i="22"/>
  <c r="B228" i="22" s="1"/>
  <c r="D226" i="22"/>
  <c r="K225" i="22" l="1"/>
  <c r="L225" i="22" s="1"/>
  <c r="N225" i="22"/>
  <c r="M225" i="22" s="1"/>
  <c r="O225" i="22"/>
  <c r="Q225" i="22"/>
  <c r="P225" i="22" s="1"/>
  <c r="H225" i="22" s="1"/>
  <c r="J225" i="22" s="1"/>
  <c r="R225" i="22"/>
  <c r="I225" i="22" s="1"/>
  <c r="C228" i="22"/>
  <c r="B229" i="22" s="1"/>
  <c r="D227" i="22"/>
  <c r="G226" i="22"/>
  <c r="E226" i="22"/>
  <c r="F226" i="22" s="1"/>
  <c r="E227" i="22" l="1"/>
  <c r="F227" i="22" s="1"/>
  <c r="G227" i="22"/>
  <c r="C229" i="22"/>
  <c r="B230" i="22" s="1"/>
  <c r="D228" i="22"/>
  <c r="K226" i="22"/>
  <c r="L226" i="22" s="1"/>
  <c r="N226" i="22"/>
  <c r="M226" i="22" s="1"/>
  <c r="O226" i="22"/>
  <c r="Q226" i="22"/>
  <c r="P226" i="22" s="1"/>
  <c r="H226" i="22" s="1"/>
  <c r="J226" i="22" s="1"/>
  <c r="R226" i="22"/>
  <c r="I226" i="22" s="1"/>
  <c r="E228" i="22" l="1"/>
  <c r="F228" i="22" s="1"/>
  <c r="G228" i="22"/>
  <c r="C230" i="22"/>
  <c r="B231" i="22" s="1"/>
  <c r="D229" i="22"/>
  <c r="K227" i="22"/>
  <c r="L227" i="22" s="1"/>
  <c r="N227" i="22"/>
  <c r="O227" i="22" s="1"/>
  <c r="M227" i="22"/>
  <c r="Q227" i="22"/>
  <c r="P227" i="22" s="1"/>
  <c r="H227" i="22" s="1"/>
  <c r="J227" i="22" s="1"/>
  <c r="R227" i="22"/>
  <c r="I227" i="22" s="1"/>
  <c r="G229" i="22" l="1"/>
  <c r="E229" i="22"/>
  <c r="F229" i="22" s="1"/>
  <c r="C231" i="22"/>
  <c r="B232" i="22" s="1"/>
  <c r="D230" i="22"/>
  <c r="K228" i="22"/>
  <c r="L228" i="22" s="1"/>
  <c r="N228" i="22"/>
  <c r="O228" i="22" s="1"/>
  <c r="Q228" i="22"/>
  <c r="P228" i="22" s="1"/>
  <c r="H228" i="22" s="1"/>
  <c r="J228" i="22" s="1"/>
  <c r="M228" i="22"/>
  <c r="R228" i="22"/>
  <c r="I228" i="22" s="1"/>
  <c r="G230" i="22" l="1"/>
  <c r="E230" i="22"/>
  <c r="F230" i="22" s="1"/>
  <c r="C232" i="22"/>
  <c r="B233" i="22" s="1"/>
  <c r="D231" i="22"/>
  <c r="K229" i="22"/>
  <c r="L229" i="22" s="1"/>
  <c r="N229" i="22"/>
  <c r="O229" i="22" s="1"/>
  <c r="M229" i="22"/>
  <c r="Q229" i="22"/>
  <c r="R229" i="22" s="1"/>
  <c r="I229" i="22" s="1"/>
  <c r="P229" i="22"/>
  <c r="H229" i="22" s="1"/>
  <c r="J229" i="22" s="1"/>
  <c r="G231" i="22" l="1"/>
  <c r="E231" i="22"/>
  <c r="F231" i="22" s="1"/>
  <c r="C233" i="22"/>
  <c r="B234" i="22" s="1"/>
  <c r="D232" i="22"/>
  <c r="K230" i="22"/>
  <c r="L230" i="22" s="1"/>
  <c r="N230" i="22"/>
  <c r="M230" i="22" s="1"/>
  <c r="O230" i="22"/>
  <c r="Q230" i="22"/>
  <c r="P230" i="22" s="1"/>
  <c r="H230" i="22" s="1"/>
  <c r="J230" i="22" s="1"/>
  <c r="R230" i="22"/>
  <c r="I230" i="22" s="1"/>
  <c r="G232" i="22" l="1"/>
  <c r="E232" i="22"/>
  <c r="F232" i="22" s="1"/>
  <c r="C234" i="22"/>
  <c r="B235" i="22" s="1"/>
  <c r="D233" i="22"/>
  <c r="K231" i="22"/>
  <c r="L231" i="22"/>
  <c r="N231" i="22"/>
  <c r="M231" i="22" s="1"/>
  <c r="O231" i="22"/>
  <c r="Q231" i="22"/>
  <c r="P231" i="22" s="1"/>
  <c r="H231" i="22" s="1"/>
  <c r="J231" i="22" s="1"/>
  <c r="R231" i="22"/>
  <c r="I231" i="22" s="1"/>
  <c r="G233" i="22" l="1"/>
  <c r="E233" i="22"/>
  <c r="F233" i="22" s="1"/>
  <c r="D234" i="22"/>
  <c r="C235" i="22"/>
  <c r="B236" i="22" s="1"/>
  <c r="K232" i="22"/>
  <c r="L232" i="22" s="1"/>
  <c r="N232" i="22"/>
  <c r="M232" i="22" s="1"/>
  <c r="O232" i="22"/>
  <c r="Q232" i="22"/>
  <c r="P232" i="22" s="1"/>
  <c r="H232" i="22" s="1"/>
  <c r="J232" i="22" s="1"/>
  <c r="R232" i="22"/>
  <c r="I232" i="22" s="1"/>
  <c r="C236" i="22" l="1"/>
  <c r="B237" i="22" s="1"/>
  <c r="D235" i="22"/>
  <c r="E234" i="22"/>
  <c r="F234" i="22" s="1"/>
  <c r="G234" i="22"/>
  <c r="K233" i="22"/>
  <c r="L233" i="22" s="1"/>
  <c r="N233" i="22"/>
  <c r="M233" i="22" s="1"/>
  <c r="O233" i="22"/>
  <c r="R233" i="22"/>
  <c r="I233" i="22" s="1"/>
  <c r="Q233" i="22"/>
  <c r="P233" i="22" s="1"/>
  <c r="H233" i="22" s="1"/>
  <c r="J233" i="22" s="1"/>
  <c r="K234" i="22" l="1"/>
  <c r="L234" i="22" s="1"/>
  <c r="N234" i="22"/>
  <c r="O234" i="22" s="1"/>
  <c r="M234" i="22"/>
  <c r="Q234" i="22"/>
  <c r="R234" i="22" s="1"/>
  <c r="I234" i="22" s="1"/>
  <c r="P234" i="22"/>
  <c r="H234" i="22" s="1"/>
  <c r="J234" i="22" s="1"/>
  <c r="G235" i="22"/>
  <c r="E235" i="22"/>
  <c r="F235" i="22" s="1"/>
  <c r="C237" i="22"/>
  <c r="B238" i="22" s="1"/>
  <c r="D236" i="22"/>
  <c r="K235" i="22" l="1"/>
  <c r="L235" i="22"/>
  <c r="N235" i="22"/>
  <c r="O235" i="22" s="1"/>
  <c r="Q235" i="22"/>
  <c r="P235" i="22" s="1"/>
  <c r="H235" i="22" s="1"/>
  <c r="J235" i="22" s="1"/>
  <c r="M235" i="22"/>
  <c r="R235" i="22"/>
  <c r="I235" i="22" s="1"/>
  <c r="C238" i="22"/>
  <c r="B239" i="22" s="1"/>
  <c r="D237" i="22"/>
  <c r="E236" i="22"/>
  <c r="F236" i="22" s="1"/>
  <c r="G236" i="22"/>
  <c r="C239" i="22" l="1"/>
  <c r="B240" i="22" s="1"/>
  <c r="D238" i="22"/>
  <c r="E237" i="22"/>
  <c r="F237" i="22" s="1"/>
  <c r="G237" i="22"/>
  <c r="K236" i="22"/>
  <c r="L236" i="22" s="1"/>
  <c r="N236" i="22"/>
  <c r="O236" i="22" s="1"/>
  <c r="Q236" i="22"/>
  <c r="P236" i="22" s="1"/>
  <c r="H236" i="22" s="1"/>
  <c r="J236" i="22" s="1"/>
  <c r="M236" i="22"/>
  <c r="R236" i="22"/>
  <c r="I236" i="22" s="1"/>
  <c r="K237" i="22" l="1"/>
  <c r="L237" i="22" s="1"/>
  <c r="N237" i="22"/>
  <c r="O237" i="22" s="1"/>
  <c r="Q237" i="22"/>
  <c r="P237" i="22" s="1"/>
  <c r="H237" i="22" s="1"/>
  <c r="J237" i="22" s="1"/>
  <c r="M237" i="22"/>
  <c r="R237" i="22"/>
  <c r="I237" i="22" s="1"/>
  <c r="E238" i="22"/>
  <c r="F238" i="22" s="1"/>
  <c r="G238" i="22"/>
  <c r="D239" i="22"/>
  <c r="C240" i="22"/>
  <c r="B241" i="22" s="1"/>
  <c r="G239" i="22" l="1"/>
  <c r="E239" i="22"/>
  <c r="F239" i="22" s="1"/>
  <c r="K238" i="22"/>
  <c r="L238" i="22" s="1"/>
  <c r="N238" i="22" s="1"/>
  <c r="O238" i="22"/>
  <c r="Q238" i="22" s="1"/>
  <c r="P238" i="22" s="1"/>
  <c r="H238" i="22" s="1"/>
  <c r="J238" i="22" s="1"/>
  <c r="R238" i="22"/>
  <c r="I238" i="22" s="1"/>
  <c r="M238" i="22"/>
  <c r="C241" i="22"/>
  <c r="B242" i="22" s="1"/>
  <c r="D240" i="22"/>
  <c r="C242" i="22" l="1"/>
  <c r="B243" i="22" s="1"/>
  <c r="D241" i="22"/>
  <c r="K239" i="22"/>
  <c r="L239" i="22" s="1"/>
  <c r="N239" i="22"/>
  <c r="M239" i="22" s="1"/>
  <c r="O239" i="22"/>
  <c r="Q239" i="22"/>
  <c r="P239" i="22" s="1"/>
  <c r="H239" i="22" s="1"/>
  <c r="J239" i="22" s="1"/>
  <c r="R239" i="22"/>
  <c r="I239" i="22" s="1"/>
  <c r="G240" i="22"/>
  <c r="E240" i="22"/>
  <c r="F240" i="22" s="1"/>
  <c r="E241" i="22" l="1"/>
  <c r="F241" i="22" s="1"/>
  <c r="G241" i="22"/>
  <c r="K240" i="22"/>
  <c r="L240" i="22" s="1"/>
  <c r="N240" i="22"/>
  <c r="M240" i="22" s="1"/>
  <c r="O240" i="22"/>
  <c r="Q240" i="22"/>
  <c r="R240" i="22" s="1"/>
  <c r="I240" i="22" s="1"/>
  <c r="P240" i="22"/>
  <c r="H240" i="22" s="1"/>
  <c r="J240" i="22" s="1"/>
  <c r="C243" i="22"/>
  <c r="B244" i="22" s="1"/>
  <c r="D242" i="22"/>
  <c r="D243" i="22" l="1"/>
  <c r="C244" i="22"/>
  <c r="B245" i="22" s="1"/>
  <c r="E242" i="22"/>
  <c r="F242" i="22" s="1"/>
  <c r="G242" i="22"/>
  <c r="K241" i="22"/>
  <c r="L241" i="22" s="1"/>
  <c r="N241" i="22"/>
  <c r="O241" i="22" s="1"/>
  <c r="Q241" i="22"/>
  <c r="P241" i="22" s="1"/>
  <c r="H241" i="22" s="1"/>
  <c r="J241" i="22" s="1"/>
  <c r="M241" i="22"/>
  <c r="R241" i="22"/>
  <c r="I241" i="22" s="1"/>
  <c r="K242" i="22" l="1"/>
  <c r="L242" i="22" s="1"/>
  <c r="N242" i="22" s="1"/>
  <c r="O242" i="22" s="1"/>
  <c r="Q242" i="22"/>
  <c r="R242" i="22" s="1"/>
  <c r="I242" i="22" s="1"/>
  <c r="M242" i="22"/>
  <c r="P242" i="22"/>
  <c r="H242" i="22" s="1"/>
  <c r="J242" i="22" s="1"/>
  <c r="C245" i="22"/>
  <c r="B246" i="22" s="1"/>
  <c r="D244" i="22"/>
  <c r="E243" i="22"/>
  <c r="F243" i="22" s="1"/>
  <c r="G243" i="22"/>
  <c r="K243" i="22" l="1"/>
  <c r="L243" i="22" s="1"/>
  <c r="N243" i="22"/>
  <c r="M243" i="22" s="1"/>
  <c r="O243" i="22"/>
  <c r="Q243" i="22"/>
  <c r="R243" i="22" s="1"/>
  <c r="I243" i="22" s="1"/>
  <c r="P243" i="22"/>
  <c r="H243" i="22" s="1"/>
  <c r="J243" i="22" s="1"/>
  <c r="C246" i="22"/>
  <c r="B247" i="22" s="1"/>
  <c r="D245" i="22"/>
  <c r="G244" i="22"/>
  <c r="E244" i="22"/>
  <c r="F244" i="22" s="1"/>
  <c r="G245" i="22" l="1"/>
  <c r="E245" i="22"/>
  <c r="F245" i="22" s="1"/>
  <c r="C247" i="22"/>
  <c r="B248" i="22" s="1"/>
  <c r="D246" i="22"/>
  <c r="K244" i="22"/>
  <c r="L244" i="22"/>
  <c r="N244" i="22"/>
  <c r="O244" i="22" s="1"/>
  <c r="Q244" i="22"/>
  <c r="R244" i="22" s="1"/>
  <c r="I244" i="22" s="1"/>
  <c r="M244" i="22"/>
  <c r="P244" i="22"/>
  <c r="H244" i="22" s="1"/>
  <c r="J244" i="22" s="1"/>
  <c r="E246" i="22" l="1"/>
  <c r="F246" i="22" s="1"/>
  <c r="G246" i="22"/>
  <c r="D247" i="22"/>
  <c r="C248" i="22"/>
  <c r="B249" i="22" s="1"/>
  <c r="K245" i="22"/>
  <c r="L245" i="22" s="1"/>
  <c r="N245" i="22"/>
  <c r="M245" i="22" s="1"/>
  <c r="O245" i="22"/>
  <c r="Q245" i="22"/>
  <c r="R245" i="22" s="1"/>
  <c r="I245" i="22" s="1"/>
  <c r="P245" i="22"/>
  <c r="H245" i="22" s="1"/>
  <c r="J245" i="22" s="1"/>
  <c r="C249" i="22" l="1"/>
  <c r="B250" i="22" s="1"/>
  <c r="D248" i="22"/>
  <c r="G247" i="22"/>
  <c r="E247" i="22"/>
  <c r="F247" i="22" s="1"/>
  <c r="K246" i="22"/>
  <c r="L246" i="22"/>
  <c r="M246" i="22"/>
  <c r="N246" i="22"/>
  <c r="O246" i="22" s="1"/>
  <c r="Q246" i="22"/>
  <c r="R246" i="22" s="1"/>
  <c r="I246" i="22" s="1"/>
  <c r="P246" i="22"/>
  <c r="H246" i="22" s="1"/>
  <c r="J246" i="22" s="1"/>
  <c r="K247" i="22" l="1"/>
  <c r="L247" i="22"/>
  <c r="N247" i="22"/>
  <c r="M247" i="22" s="1"/>
  <c r="O247" i="22"/>
  <c r="Q247" i="22"/>
  <c r="R247" i="22" s="1"/>
  <c r="I247" i="22" s="1"/>
  <c r="P247" i="22"/>
  <c r="H247" i="22" s="1"/>
  <c r="J247" i="22" s="1"/>
  <c r="E248" i="22"/>
  <c r="F248" i="22" s="1"/>
  <c r="G248" i="22"/>
  <c r="D249" i="22"/>
  <c r="C250" i="22"/>
  <c r="B251" i="22" s="1"/>
  <c r="K248" i="22" l="1"/>
  <c r="L248" i="22"/>
  <c r="N248" i="22"/>
  <c r="M248" i="22" s="1"/>
  <c r="O248" i="22"/>
  <c r="Q248" i="22"/>
  <c r="P248" i="22" s="1"/>
  <c r="H248" i="22" s="1"/>
  <c r="J248" i="22" s="1"/>
  <c r="R248" i="22"/>
  <c r="I248" i="22" s="1"/>
  <c r="C251" i="22"/>
  <c r="B252" i="22" s="1"/>
  <c r="D250" i="22"/>
  <c r="E249" i="22"/>
  <c r="F249" i="22" s="1"/>
  <c r="G249" i="22"/>
  <c r="G250" i="22" l="1"/>
  <c r="E250" i="22"/>
  <c r="F250" i="22" s="1"/>
  <c r="C252" i="22"/>
  <c r="B253" i="22" s="1"/>
  <c r="D251" i="22"/>
  <c r="K249" i="22"/>
  <c r="L249" i="22" s="1"/>
  <c r="N249" i="22"/>
  <c r="O249" i="22" s="1"/>
  <c r="Q249" i="22"/>
  <c r="R249" i="22" s="1"/>
  <c r="I249" i="22" s="1"/>
  <c r="M249" i="22"/>
  <c r="P249" i="22"/>
  <c r="H249" i="22" s="1"/>
  <c r="J249" i="22" s="1"/>
  <c r="G251" i="22" l="1"/>
  <c r="E251" i="22"/>
  <c r="F251" i="22" s="1"/>
  <c r="C253" i="22"/>
  <c r="B254" i="22" s="1"/>
  <c r="D252" i="22"/>
  <c r="L250" i="22"/>
  <c r="N250" i="22" s="1"/>
  <c r="M250" i="22" s="1"/>
  <c r="K250" i="22"/>
  <c r="O250" i="22"/>
  <c r="Q250" i="22" s="1"/>
  <c r="R250" i="22" s="1"/>
  <c r="I250" i="22" s="1"/>
  <c r="P250" i="22"/>
  <c r="H250" i="22" s="1"/>
  <c r="J250" i="22" s="1"/>
  <c r="G252" i="22" l="1"/>
  <c r="E252" i="22"/>
  <c r="F252" i="22" s="1"/>
  <c r="C254" i="22"/>
  <c r="B255" i="22" s="1"/>
  <c r="D253" i="22"/>
  <c r="K251" i="22"/>
  <c r="L251" i="22" s="1"/>
  <c r="N251" i="22"/>
  <c r="M251" i="22" s="1"/>
  <c r="O251" i="22"/>
  <c r="Q251" i="22"/>
  <c r="R251" i="22" s="1"/>
  <c r="I251" i="22" s="1"/>
  <c r="P251" i="22"/>
  <c r="H251" i="22" s="1"/>
  <c r="J251" i="22" s="1"/>
  <c r="G253" i="22" l="1"/>
  <c r="E253" i="22"/>
  <c r="F253" i="22" s="1"/>
  <c r="C255" i="22"/>
  <c r="B256" i="22" s="1"/>
  <c r="D254" i="22"/>
  <c r="K252" i="22"/>
  <c r="L252" i="22" s="1"/>
  <c r="N252" i="22"/>
  <c r="O252" i="22" s="1"/>
  <c r="Q252" i="22"/>
  <c r="R252" i="22" s="1"/>
  <c r="I252" i="22" s="1"/>
  <c r="M252" i="22"/>
  <c r="P252" i="22"/>
  <c r="H252" i="22" s="1"/>
  <c r="J252" i="22" s="1"/>
  <c r="E254" i="22" l="1"/>
  <c r="F254" i="22" s="1"/>
  <c r="G254" i="22"/>
  <c r="C256" i="22"/>
  <c r="B257" i="22" s="1"/>
  <c r="D255" i="22"/>
  <c r="K253" i="22"/>
  <c r="L253" i="22" s="1"/>
  <c r="N253" i="22"/>
  <c r="O253" i="22" s="1"/>
  <c r="Q253" i="22"/>
  <c r="P253" i="22" s="1"/>
  <c r="H253" i="22" s="1"/>
  <c r="J253" i="22" s="1"/>
  <c r="M253" i="22"/>
  <c r="R253" i="22"/>
  <c r="I253" i="22" s="1"/>
  <c r="G255" i="22" l="1"/>
  <c r="E255" i="22"/>
  <c r="F255" i="22" s="1"/>
  <c r="D256" i="22"/>
  <c r="C257" i="22"/>
  <c r="B258" i="22" s="1"/>
  <c r="K254" i="22"/>
  <c r="L254" i="22" s="1"/>
  <c r="N254" i="22" s="1"/>
  <c r="M254" i="22" s="1"/>
  <c r="O254" i="22"/>
  <c r="P254" i="22"/>
  <c r="H254" i="22" s="1"/>
  <c r="J254" i="22" s="1"/>
  <c r="Q254" i="22"/>
  <c r="R254" i="22" s="1"/>
  <c r="I254" i="22" s="1"/>
  <c r="D257" i="22" l="1"/>
  <c r="C258" i="22"/>
  <c r="B259" i="22" s="1"/>
  <c r="E256" i="22"/>
  <c r="F256" i="22" s="1"/>
  <c r="G256" i="22"/>
  <c r="K255" i="22"/>
  <c r="L255" i="22" s="1"/>
  <c r="N255" i="22"/>
  <c r="M255" i="22" s="1"/>
  <c r="O255" i="22"/>
  <c r="Q255" i="22"/>
  <c r="P255" i="22" s="1"/>
  <c r="H255" i="22" s="1"/>
  <c r="J255" i="22" s="1"/>
  <c r="R255" i="22"/>
  <c r="I255" i="22" s="1"/>
  <c r="K256" i="22" l="1"/>
  <c r="L256" i="22" s="1"/>
  <c r="N256" i="22"/>
  <c r="M256" i="22" s="1"/>
  <c r="O256" i="22"/>
  <c r="Q256" i="22" s="1"/>
  <c r="R256" i="22" s="1"/>
  <c r="I256" i="22" s="1"/>
  <c r="P256" i="22"/>
  <c r="H256" i="22" s="1"/>
  <c r="J256" i="22" s="1"/>
  <c r="C259" i="22"/>
  <c r="B260" i="22" s="1"/>
  <c r="D258" i="22"/>
  <c r="E257" i="22"/>
  <c r="F257" i="22" s="1"/>
  <c r="G257" i="22"/>
  <c r="C260" i="22" l="1"/>
  <c r="B261" i="22" s="1"/>
  <c r="D259" i="22"/>
  <c r="K257" i="22"/>
  <c r="L257" i="22" s="1"/>
  <c r="N257" i="22"/>
  <c r="M257" i="22" s="1"/>
  <c r="O257" i="22"/>
  <c r="Q257" i="22"/>
  <c r="P257" i="22" s="1"/>
  <c r="H257" i="22" s="1"/>
  <c r="J257" i="22" s="1"/>
  <c r="R257" i="22"/>
  <c r="I257" i="22" s="1"/>
  <c r="E258" i="22"/>
  <c r="F258" i="22" s="1"/>
  <c r="G258" i="22"/>
  <c r="K258" i="22" l="1"/>
  <c r="L258" i="22" s="1"/>
  <c r="N258" i="22"/>
  <c r="O258" i="22" s="1"/>
  <c r="Q258" i="22"/>
  <c r="R258" i="22" s="1"/>
  <c r="I258" i="22" s="1"/>
  <c r="P258" i="22"/>
  <c r="H258" i="22" s="1"/>
  <c r="J258" i="22" s="1"/>
  <c r="M258" i="22"/>
  <c r="E259" i="22"/>
  <c r="F259" i="22" s="1"/>
  <c r="G259" i="22"/>
  <c r="C261" i="22"/>
  <c r="B262" i="22" s="1"/>
  <c r="D260" i="22"/>
  <c r="D261" i="22" l="1"/>
  <c r="C262" i="22"/>
  <c r="B263" i="22" s="1"/>
  <c r="K259" i="22"/>
  <c r="L259" i="22" s="1"/>
  <c r="N259" i="22"/>
  <c r="M259" i="22" s="1"/>
  <c r="O259" i="22"/>
  <c r="R259" i="22"/>
  <c r="I259" i="22" s="1"/>
  <c r="Q259" i="22"/>
  <c r="P259" i="22" s="1"/>
  <c r="H259" i="22" s="1"/>
  <c r="J259" i="22" s="1"/>
  <c r="G260" i="22"/>
  <c r="E260" i="22"/>
  <c r="F260" i="22" s="1"/>
  <c r="C263" i="22" l="1"/>
  <c r="B264" i="22" s="1"/>
  <c r="D262" i="22"/>
  <c r="K260" i="22"/>
  <c r="L260" i="22" s="1"/>
  <c r="O260" i="22"/>
  <c r="N260" i="22"/>
  <c r="M260" i="22" s="1"/>
  <c r="Q260" i="22"/>
  <c r="P260" i="22" s="1"/>
  <c r="H260" i="22" s="1"/>
  <c r="J260" i="22" s="1"/>
  <c r="R260" i="22"/>
  <c r="I260" i="22" s="1"/>
  <c r="G261" i="22"/>
  <c r="E261" i="22"/>
  <c r="F261" i="22" s="1"/>
  <c r="E262" i="22" l="1"/>
  <c r="F262" i="22" s="1"/>
  <c r="G262" i="22"/>
  <c r="K261" i="22"/>
  <c r="L261" i="22" s="1"/>
  <c r="N261" i="22"/>
  <c r="O261" i="22" s="1"/>
  <c r="M261" i="22"/>
  <c r="Q261" i="22"/>
  <c r="R261" i="22" s="1"/>
  <c r="I261" i="22" s="1"/>
  <c r="P261" i="22"/>
  <c r="H261" i="22" s="1"/>
  <c r="J261" i="22" s="1"/>
  <c r="C264" i="22"/>
  <c r="B265" i="22" s="1"/>
  <c r="D263" i="22"/>
  <c r="C265" i="22" l="1"/>
  <c r="B266" i="22" s="1"/>
  <c r="D264" i="22"/>
  <c r="G263" i="22"/>
  <c r="E263" i="22"/>
  <c r="F263" i="22" s="1"/>
  <c r="K262" i="22"/>
  <c r="L262" i="22" s="1"/>
  <c r="N262" i="22"/>
  <c r="M262" i="22" s="1"/>
  <c r="O262" i="22"/>
  <c r="P262" i="22"/>
  <c r="H262" i="22" s="1"/>
  <c r="J262" i="22" s="1"/>
  <c r="Q262" i="22"/>
  <c r="R262" i="22" s="1"/>
  <c r="I262" i="22" s="1"/>
  <c r="K263" i="22" l="1"/>
  <c r="L263" i="22" s="1"/>
  <c r="N263" i="22"/>
  <c r="M263" i="22" s="1"/>
  <c r="Q263" i="22"/>
  <c r="R263" i="22" s="1"/>
  <c r="I263" i="22" s="1"/>
  <c r="O263" i="22"/>
  <c r="P263" i="22"/>
  <c r="H263" i="22" s="1"/>
  <c r="J263" i="22" s="1"/>
  <c r="E264" i="22"/>
  <c r="F264" i="22" s="1"/>
  <c r="G264" i="22"/>
  <c r="D265" i="22"/>
  <c r="C266" i="22"/>
  <c r="B267" i="22" s="1"/>
  <c r="E265" i="22" l="1"/>
  <c r="F265" i="22" s="1"/>
  <c r="G265" i="22"/>
  <c r="K264" i="22"/>
  <c r="L264" i="22"/>
  <c r="N264" i="22" s="1"/>
  <c r="O264" i="22"/>
  <c r="M264" i="22"/>
  <c r="Q264" i="22"/>
  <c r="P264" i="22"/>
  <c r="H264" i="22" s="1"/>
  <c r="J264" i="22" s="1"/>
  <c r="R264" i="22"/>
  <c r="I264" i="22" s="1"/>
  <c r="C267" i="22"/>
  <c r="B268" i="22" s="1"/>
  <c r="D266" i="22"/>
  <c r="E266" i="22" l="1"/>
  <c r="F266" i="22" s="1"/>
  <c r="G266" i="22"/>
  <c r="D267" i="22"/>
  <c r="C268" i="22"/>
  <c r="B269" i="22" s="1"/>
  <c r="K265" i="22"/>
  <c r="L265" i="22"/>
  <c r="N265" i="22"/>
  <c r="M265" i="22" s="1"/>
  <c r="O265" i="22"/>
  <c r="R265" i="22"/>
  <c r="I265" i="22" s="1"/>
  <c r="Q265" i="22"/>
  <c r="P265" i="22" s="1"/>
  <c r="H265" i="22" s="1"/>
  <c r="J265" i="22" s="1"/>
  <c r="C269" i="22" l="1"/>
  <c r="B270" i="22" s="1"/>
  <c r="D268" i="22"/>
  <c r="G267" i="22"/>
  <c r="E267" i="22"/>
  <c r="F267" i="22" s="1"/>
  <c r="K266" i="22"/>
  <c r="L266" i="22"/>
  <c r="N266" i="22" s="1"/>
  <c r="M266" i="22" s="1"/>
  <c r="O266" i="22"/>
  <c r="Q266" i="22"/>
  <c r="R266" i="22" s="1"/>
  <c r="I266" i="22" s="1"/>
  <c r="P266" i="22"/>
  <c r="H266" i="22" s="1"/>
  <c r="J266" i="22" s="1"/>
  <c r="K267" i="22" l="1"/>
  <c r="L267" i="22" s="1"/>
  <c r="N267" i="22"/>
  <c r="M267" i="22" s="1"/>
  <c r="O267" i="22"/>
  <c r="Q267" i="22" s="1"/>
  <c r="P267" i="22"/>
  <c r="H267" i="22" s="1"/>
  <c r="J267" i="22" s="1"/>
  <c r="R267" i="22"/>
  <c r="I267" i="22" s="1"/>
  <c r="G268" i="22"/>
  <c r="E268" i="22"/>
  <c r="F268" i="22" s="1"/>
  <c r="C270" i="22"/>
  <c r="B271" i="22" s="1"/>
  <c r="D269" i="22"/>
  <c r="K268" i="22" l="1"/>
  <c r="L268" i="22" s="1"/>
  <c r="N268" i="22"/>
  <c r="O268" i="22" s="1"/>
  <c r="Q268" i="22"/>
  <c r="P268" i="22" s="1"/>
  <c r="H268" i="22" s="1"/>
  <c r="J268" i="22" s="1"/>
  <c r="M268" i="22"/>
  <c r="R268" i="22"/>
  <c r="I268" i="22" s="1"/>
  <c r="C271" i="22"/>
  <c r="B272" i="22" s="1"/>
  <c r="D270" i="22"/>
  <c r="G269" i="22"/>
  <c r="E269" i="22"/>
  <c r="F269" i="22" s="1"/>
  <c r="G270" i="22" l="1"/>
  <c r="E270" i="22"/>
  <c r="F270" i="22" s="1"/>
  <c r="D271" i="22"/>
  <c r="C272" i="22"/>
  <c r="B273" i="22" s="1"/>
  <c r="K269" i="22"/>
  <c r="L269" i="22" s="1"/>
  <c r="N269" i="22"/>
  <c r="O269" i="22" s="1"/>
  <c r="Q269" i="22"/>
  <c r="P269" i="22" s="1"/>
  <c r="H269" i="22" s="1"/>
  <c r="J269" i="22" s="1"/>
  <c r="M269" i="22"/>
  <c r="R269" i="22"/>
  <c r="I269" i="22" s="1"/>
  <c r="C273" i="22" l="1"/>
  <c r="B274" i="22" s="1"/>
  <c r="D272" i="22"/>
  <c r="G271" i="22"/>
  <c r="E271" i="22"/>
  <c r="F271" i="22" s="1"/>
  <c r="K270" i="22"/>
  <c r="L270" i="22" s="1"/>
  <c r="N270" i="22"/>
  <c r="M270" i="22" s="1"/>
  <c r="O270" i="22"/>
  <c r="Q270" i="22"/>
  <c r="R270" i="22" s="1"/>
  <c r="I270" i="22" s="1"/>
  <c r="P270" i="22"/>
  <c r="H270" i="22" s="1"/>
  <c r="J270" i="22" s="1"/>
  <c r="K271" i="22" l="1"/>
  <c r="L271" i="22" s="1"/>
  <c r="N271" i="22"/>
  <c r="O271" i="22" s="1"/>
  <c r="Q271" i="22"/>
  <c r="P271" i="22" s="1"/>
  <c r="H271" i="22" s="1"/>
  <c r="J271" i="22" s="1"/>
  <c r="M271" i="22"/>
  <c r="R271" i="22"/>
  <c r="I271" i="22" s="1"/>
  <c r="G272" i="22"/>
  <c r="E272" i="22"/>
  <c r="F272" i="22" s="1"/>
  <c r="D273" i="22"/>
  <c r="C274" i="22"/>
  <c r="B275" i="22" s="1"/>
  <c r="K272" i="22" l="1"/>
  <c r="L272" i="22" s="1"/>
  <c r="N272" i="22"/>
  <c r="M272" i="22" s="1"/>
  <c r="O272" i="22"/>
  <c r="Q272" i="22" s="1"/>
  <c r="R272" i="22" s="1"/>
  <c r="I272" i="22" s="1"/>
  <c r="P272" i="22"/>
  <c r="H272" i="22" s="1"/>
  <c r="J272" i="22" s="1"/>
  <c r="E273" i="22"/>
  <c r="F273" i="22" s="1"/>
  <c r="G273" i="22"/>
  <c r="D274" i="22"/>
  <c r="C275" i="22"/>
  <c r="B276" i="22" s="1"/>
  <c r="G274" i="22" l="1"/>
  <c r="E274" i="22"/>
  <c r="F274" i="22" s="1"/>
  <c r="K273" i="22"/>
  <c r="L273" i="22" s="1"/>
  <c r="N273" i="22"/>
  <c r="M273" i="22" s="1"/>
  <c r="O273" i="22"/>
  <c r="Q273" i="22"/>
  <c r="P273" i="22" s="1"/>
  <c r="H273" i="22" s="1"/>
  <c r="J273" i="22" s="1"/>
  <c r="R273" i="22"/>
  <c r="I273" i="22" s="1"/>
  <c r="C276" i="22"/>
  <c r="B277" i="22" s="1"/>
  <c r="D275" i="22"/>
  <c r="K274" i="22" l="1"/>
  <c r="L274" i="22" s="1"/>
  <c r="N274" i="22"/>
  <c r="M274" i="22" s="1"/>
  <c r="O274" i="22"/>
  <c r="Q274" i="22" s="1"/>
  <c r="R274" i="22" s="1"/>
  <c r="I274" i="22" s="1"/>
  <c r="P274" i="22"/>
  <c r="H274" i="22" s="1"/>
  <c r="J274" i="22" s="1"/>
  <c r="C277" i="22"/>
  <c r="B278" i="22" s="1"/>
  <c r="D276" i="22"/>
  <c r="E275" i="22"/>
  <c r="F275" i="22" s="1"/>
  <c r="G275" i="22"/>
  <c r="K275" i="22" l="1"/>
  <c r="L275" i="22" s="1"/>
  <c r="N275" i="22"/>
  <c r="M275" i="22" s="1"/>
  <c r="O275" i="22"/>
  <c r="Q275" i="22"/>
  <c r="R275" i="22" s="1"/>
  <c r="I275" i="22" s="1"/>
  <c r="P275" i="22"/>
  <c r="H275" i="22" s="1"/>
  <c r="J275" i="22" s="1"/>
  <c r="D277" i="22"/>
  <c r="C278" i="22"/>
  <c r="B279" i="22" s="1"/>
  <c r="E276" i="22"/>
  <c r="F276" i="22" s="1"/>
  <c r="G276" i="22"/>
  <c r="K276" i="22" l="1"/>
  <c r="L276" i="22" s="1"/>
  <c r="N276" i="22" s="1"/>
  <c r="M276" i="22"/>
  <c r="O276" i="22"/>
  <c r="Q276" i="22"/>
  <c r="P276" i="22" s="1"/>
  <c r="H276" i="22" s="1"/>
  <c r="J276" i="22" s="1"/>
  <c r="R276" i="22"/>
  <c r="I276" i="22" s="1"/>
  <c r="D278" i="22"/>
  <c r="C279" i="22"/>
  <c r="B280" i="22" s="1"/>
  <c r="E277" i="22"/>
  <c r="F277" i="22" s="1"/>
  <c r="G277" i="22"/>
  <c r="L277" i="22" l="1"/>
  <c r="K277" i="22"/>
  <c r="N277" i="22"/>
  <c r="M277" i="22" s="1"/>
  <c r="O277" i="22"/>
  <c r="R277" i="22"/>
  <c r="I277" i="22" s="1"/>
  <c r="P277" i="22"/>
  <c r="H277" i="22" s="1"/>
  <c r="J277" i="22" s="1"/>
  <c r="Q277" i="22"/>
  <c r="C280" i="22"/>
  <c r="B281" i="22" s="1"/>
  <c r="D279" i="22"/>
  <c r="G278" i="22"/>
  <c r="E278" i="22"/>
  <c r="F278" i="22" s="1"/>
  <c r="K278" i="22" l="1"/>
  <c r="L278" i="22" s="1"/>
  <c r="N278" i="22"/>
  <c r="M278" i="22" s="1"/>
  <c r="O278" i="22"/>
  <c r="Q278" i="22"/>
  <c r="P278" i="22" s="1"/>
  <c r="H278" i="22" s="1"/>
  <c r="J278" i="22" s="1"/>
  <c r="R278" i="22"/>
  <c r="I278" i="22" s="1"/>
  <c r="C281" i="22"/>
  <c r="B282" i="22" s="1"/>
  <c r="D280" i="22"/>
  <c r="G279" i="22"/>
  <c r="E279" i="22"/>
  <c r="F279" i="22" s="1"/>
  <c r="D281" i="22" l="1"/>
  <c r="C282" i="22"/>
  <c r="B283" i="22" s="1"/>
  <c r="E280" i="22"/>
  <c r="F280" i="22" s="1"/>
  <c r="G280" i="22"/>
  <c r="K279" i="22"/>
  <c r="L279" i="22" s="1"/>
  <c r="N279" i="22"/>
  <c r="O279" i="22" s="1"/>
  <c r="P279" i="22"/>
  <c r="H279" i="22" s="1"/>
  <c r="J279" i="22" s="1"/>
  <c r="Q279" i="22"/>
  <c r="R279" i="22" s="1"/>
  <c r="I279" i="22" s="1"/>
  <c r="M279" i="22"/>
  <c r="L280" i="22" l="1"/>
  <c r="N280" i="22" s="1"/>
  <c r="M280" i="22" s="1"/>
  <c r="K280" i="22"/>
  <c r="O280" i="22"/>
  <c r="Q280" i="22"/>
  <c r="R280" i="22" s="1"/>
  <c r="I280" i="22" s="1"/>
  <c r="P280" i="22"/>
  <c r="H280" i="22" s="1"/>
  <c r="J280" i="22" s="1"/>
  <c r="C283" i="22"/>
  <c r="B284" i="22" s="1"/>
  <c r="D282" i="22"/>
  <c r="G281" i="22"/>
  <c r="E281" i="22"/>
  <c r="F281" i="22" s="1"/>
  <c r="G282" i="22" l="1"/>
  <c r="E282" i="22"/>
  <c r="F282" i="22" s="1"/>
  <c r="C284" i="22"/>
  <c r="B285" i="22" s="1"/>
  <c r="D283" i="22"/>
  <c r="K281" i="22"/>
  <c r="L281" i="22" s="1"/>
  <c r="N281" i="22"/>
  <c r="M281" i="22" s="1"/>
  <c r="O281" i="22"/>
  <c r="Q281" i="22"/>
  <c r="P281" i="22" s="1"/>
  <c r="H281" i="22" s="1"/>
  <c r="J281" i="22" s="1"/>
  <c r="R281" i="22"/>
  <c r="I281" i="22" s="1"/>
  <c r="E283" i="22" l="1"/>
  <c r="F283" i="22" s="1"/>
  <c r="G283" i="22"/>
  <c r="C285" i="22"/>
  <c r="B286" i="22" s="1"/>
  <c r="D284" i="22"/>
  <c r="K282" i="22"/>
  <c r="L282" i="22" s="1"/>
  <c r="N282" i="22"/>
  <c r="O282" i="22" s="1"/>
  <c r="Q282" i="22"/>
  <c r="P282" i="22" s="1"/>
  <c r="H282" i="22" s="1"/>
  <c r="J282" i="22" s="1"/>
  <c r="M282" i="22"/>
  <c r="R282" i="22"/>
  <c r="I282" i="22" s="1"/>
  <c r="E284" i="22" l="1"/>
  <c r="F284" i="22" s="1"/>
  <c r="G284" i="22"/>
  <c r="C286" i="22"/>
  <c r="B287" i="22" s="1"/>
  <c r="D285" i="22"/>
  <c r="K283" i="22"/>
  <c r="L283" i="22" s="1"/>
  <c r="N283" i="22"/>
  <c r="O283" i="22" s="1"/>
  <c r="Q283" i="22"/>
  <c r="P283" i="22" s="1"/>
  <c r="H283" i="22" s="1"/>
  <c r="J283" i="22" s="1"/>
  <c r="M283" i="22"/>
  <c r="R283" i="22"/>
  <c r="I283" i="22" s="1"/>
  <c r="G285" i="22" l="1"/>
  <c r="E285" i="22"/>
  <c r="F285" i="22" s="1"/>
  <c r="C287" i="22"/>
  <c r="B288" i="22" s="1"/>
  <c r="D286" i="22"/>
  <c r="N284" i="22"/>
  <c r="M284" i="22" s="1"/>
  <c r="K284" i="22"/>
  <c r="L284" i="22"/>
  <c r="O284" i="22"/>
  <c r="Q284" i="22" s="1"/>
  <c r="R284" i="22" s="1"/>
  <c r="I284" i="22" s="1"/>
  <c r="P284" i="22"/>
  <c r="H284" i="22" s="1"/>
  <c r="J284" i="22" s="1"/>
  <c r="G286" i="22" l="1"/>
  <c r="E286" i="22"/>
  <c r="F286" i="22" s="1"/>
  <c r="D287" i="22"/>
  <c r="C288" i="22"/>
  <c r="B289" i="22" s="1"/>
  <c r="K285" i="22"/>
  <c r="L285" i="22" s="1"/>
  <c r="N285" i="22"/>
  <c r="M285" i="22" s="1"/>
  <c r="O285" i="22"/>
  <c r="Q285" i="22"/>
  <c r="P285" i="22" s="1"/>
  <c r="H285" i="22" s="1"/>
  <c r="J285" i="22" s="1"/>
  <c r="R285" i="22"/>
  <c r="I285" i="22" s="1"/>
  <c r="C289" i="22" l="1"/>
  <c r="B290" i="22" s="1"/>
  <c r="D288" i="22"/>
  <c r="G287" i="22"/>
  <c r="E287" i="22"/>
  <c r="F287" i="22" s="1"/>
  <c r="K286" i="22"/>
  <c r="L286" i="22"/>
  <c r="N286" i="22"/>
  <c r="M286" i="22" s="1"/>
  <c r="O286" i="22"/>
  <c r="Q286" i="22"/>
  <c r="P286" i="22" s="1"/>
  <c r="H286" i="22" s="1"/>
  <c r="J286" i="22" s="1"/>
  <c r="R286" i="22"/>
  <c r="I286" i="22" s="1"/>
  <c r="K287" i="22" l="1"/>
  <c r="L287" i="22" s="1"/>
  <c r="N287" i="22"/>
  <c r="O287" i="22" s="1"/>
  <c r="Q287" i="22"/>
  <c r="P287" i="22" s="1"/>
  <c r="H287" i="22" s="1"/>
  <c r="J287" i="22" s="1"/>
  <c r="M287" i="22"/>
  <c r="R287" i="22"/>
  <c r="I287" i="22" s="1"/>
  <c r="E288" i="22"/>
  <c r="F288" i="22" s="1"/>
  <c r="G288" i="22"/>
  <c r="C290" i="22"/>
  <c r="B291" i="22" s="1"/>
  <c r="D289" i="22"/>
  <c r="K288" i="22" l="1"/>
  <c r="L288" i="22" s="1"/>
  <c r="N288" i="22" s="1"/>
  <c r="M288" i="22" s="1"/>
  <c r="O288" i="22"/>
  <c r="Q288" i="22"/>
  <c r="P288" i="22" s="1"/>
  <c r="H288" i="22" s="1"/>
  <c r="J288" i="22" s="1"/>
  <c r="R288" i="22"/>
  <c r="I288" i="22" s="1"/>
  <c r="C291" i="22"/>
  <c r="B292" i="22" s="1"/>
  <c r="D290" i="22"/>
  <c r="E289" i="22"/>
  <c r="F289" i="22" s="1"/>
  <c r="G289" i="22"/>
  <c r="D291" i="22" l="1"/>
  <c r="C292" i="22"/>
  <c r="B293" i="22" s="1"/>
  <c r="K289" i="22"/>
  <c r="L289" i="22" s="1"/>
  <c r="N289" i="22"/>
  <c r="O289" i="22" s="1"/>
  <c r="M289" i="22"/>
  <c r="Q289" i="22"/>
  <c r="P289" i="22" s="1"/>
  <c r="H289" i="22" s="1"/>
  <c r="J289" i="22" s="1"/>
  <c r="R289" i="22"/>
  <c r="I289" i="22" s="1"/>
  <c r="G290" i="22"/>
  <c r="E290" i="22"/>
  <c r="F290" i="22" s="1"/>
  <c r="D292" i="22" l="1"/>
  <c r="C293" i="22"/>
  <c r="B294" i="22" s="1"/>
  <c r="K290" i="22"/>
  <c r="L290" i="22" s="1"/>
  <c r="N290" i="22"/>
  <c r="O290" i="22" s="1"/>
  <c r="Q290" i="22"/>
  <c r="R290" i="22" s="1"/>
  <c r="I290" i="22" s="1"/>
  <c r="M290" i="22"/>
  <c r="P290" i="22"/>
  <c r="H290" i="22" s="1"/>
  <c r="J290" i="22" s="1"/>
  <c r="G291" i="22"/>
  <c r="E291" i="22"/>
  <c r="F291" i="22" s="1"/>
  <c r="C294" i="22" l="1"/>
  <c r="B295" i="22" s="1"/>
  <c r="D293" i="22"/>
  <c r="K291" i="22"/>
  <c r="L291" i="22" s="1"/>
  <c r="N291" i="22"/>
  <c r="M291" i="22" s="1"/>
  <c r="O291" i="22"/>
  <c r="Q291" i="22"/>
  <c r="R291" i="22" s="1"/>
  <c r="I291" i="22" s="1"/>
  <c r="P291" i="22"/>
  <c r="H291" i="22" s="1"/>
  <c r="J291" i="22" s="1"/>
  <c r="E292" i="22"/>
  <c r="F292" i="22" s="1"/>
  <c r="G292" i="22"/>
  <c r="G293" i="22" l="1"/>
  <c r="E293" i="22"/>
  <c r="F293" i="22" s="1"/>
  <c r="K292" i="22"/>
  <c r="L292" i="22" s="1"/>
  <c r="N292" i="22" s="1"/>
  <c r="O292" i="22"/>
  <c r="Q292" i="22" s="1"/>
  <c r="R292" i="22" s="1"/>
  <c r="I292" i="22" s="1"/>
  <c r="M292" i="22"/>
  <c r="P292" i="22"/>
  <c r="H292" i="22" s="1"/>
  <c r="J292" i="22" s="1"/>
  <c r="D294" i="22"/>
  <c r="C295" i="22"/>
  <c r="B296" i="22" s="1"/>
  <c r="D295" i="22" l="1"/>
  <c r="C296" i="22"/>
  <c r="B297" i="22" s="1"/>
  <c r="G294" i="22"/>
  <c r="E294" i="22"/>
  <c r="F294" i="22" s="1"/>
  <c r="K293" i="22"/>
  <c r="L293" i="22" s="1"/>
  <c r="N293" i="22"/>
  <c r="O293" i="22" s="1"/>
  <c r="Q293" i="22"/>
  <c r="P293" i="22" s="1"/>
  <c r="H293" i="22" s="1"/>
  <c r="J293" i="22" s="1"/>
  <c r="R293" i="22"/>
  <c r="I293" i="22" s="1"/>
  <c r="M293" i="22"/>
  <c r="K294" i="22" l="1"/>
  <c r="L294" i="22"/>
  <c r="N294" i="22"/>
  <c r="M294" i="22" s="1"/>
  <c r="O294" i="22"/>
  <c r="Q294" i="22" s="1"/>
  <c r="R294" i="22" s="1"/>
  <c r="I294" i="22" s="1"/>
  <c r="P294" i="22"/>
  <c r="H294" i="22" s="1"/>
  <c r="J294" i="22" s="1"/>
  <c r="C297" i="22"/>
  <c r="B298" i="22" s="1"/>
  <c r="D296" i="22"/>
  <c r="E295" i="22"/>
  <c r="F295" i="22" s="1"/>
  <c r="G295" i="22"/>
  <c r="K295" i="22" l="1"/>
  <c r="L295" i="22" s="1"/>
  <c r="N295" i="22"/>
  <c r="M295" i="22" s="1"/>
  <c r="O295" i="22"/>
  <c r="Q295" i="22"/>
  <c r="P295" i="22" s="1"/>
  <c r="H295" i="22" s="1"/>
  <c r="J295" i="22" s="1"/>
  <c r="R295" i="22"/>
  <c r="I295" i="22" s="1"/>
  <c r="D297" i="22"/>
  <c r="C298" i="22"/>
  <c r="B299" i="22" s="1"/>
  <c r="E296" i="22"/>
  <c r="F296" i="22" s="1"/>
  <c r="G296" i="22"/>
  <c r="L296" i="22" l="1"/>
  <c r="K296" i="22"/>
  <c r="N296" i="22"/>
  <c r="M296" i="22" s="1"/>
  <c r="O296" i="22"/>
  <c r="Q296" i="22"/>
  <c r="R296" i="22" s="1"/>
  <c r="I296" i="22" s="1"/>
  <c r="P296" i="22"/>
  <c r="H296" i="22" s="1"/>
  <c r="J296" i="22" s="1"/>
  <c r="E297" i="22"/>
  <c r="F297" i="22" s="1"/>
  <c r="G297" i="22"/>
  <c r="D298" i="22"/>
  <c r="C299" i="22"/>
  <c r="B300" i="22" s="1"/>
  <c r="L297" i="22" l="1"/>
  <c r="N297" i="22" s="1"/>
  <c r="K297" i="22"/>
  <c r="O297" i="22"/>
  <c r="M297" i="22"/>
  <c r="R297" i="22"/>
  <c r="I297" i="22" s="1"/>
  <c r="Q297" i="22"/>
  <c r="P297" i="22"/>
  <c r="H297" i="22" s="1"/>
  <c r="J297" i="22" s="1"/>
  <c r="C300" i="22"/>
  <c r="B301" i="22" s="1"/>
  <c r="D299" i="22"/>
  <c r="G298" i="22"/>
  <c r="E298" i="22"/>
  <c r="F298" i="22" s="1"/>
  <c r="C301" i="22" l="1"/>
  <c r="B302" i="22" s="1"/>
  <c r="D300" i="22"/>
  <c r="K298" i="22"/>
  <c r="L298" i="22" s="1"/>
  <c r="N298" i="22"/>
  <c r="M298" i="22" s="1"/>
  <c r="O298" i="22"/>
  <c r="Q298" i="22"/>
  <c r="R298" i="22" s="1"/>
  <c r="I298" i="22" s="1"/>
  <c r="P298" i="22"/>
  <c r="H298" i="22" s="1"/>
  <c r="J298" i="22" s="1"/>
  <c r="G299" i="22"/>
  <c r="E299" i="22"/>
  <c r="F299" i="22" s="1"/>
  <c r="G300" i="22" l="1"/>
  <c r="E300" i="22"/>
  <c r="F300" i="22" s="1"/>
  <c r="K299" i="22"/>
  <c r="L299" i="22" s="1"/>
  <c r="N299" i="22"/>
  <c r="M299" i="22" s="1"/>
  <c r="O299" i="22"/>
  <c r="Q299" i="22"/>
  <c r="P299" i="22" s="1"/>
  <c r="H299" i="22" s="1"/>
  <c r="J299" i="22" s="1"/>
  <c r="R299" i="22"/>
  <c r="I299" i="22" s="1"/>
  <c r="C302" i="22"/>
  <c r="B303" i="22" s="1"/>
  <c r="D301" i="22"/>
  <c r="D302" i="22" l="1"/>
  <c r="C303" i="22"/>
  <c r="B304" i="22" s="1"/>
  <c r="K300" i="22"/>
  <c r="L300" i="22" s="1"/>
  <c r="N300" i="22"/>
  <c r="M300" i="22" s="1"/>
  <c r="O300" i="22"/>
  <c r="Q300" i="22"/>
  <c r="P300" i="22" s="1"/>
  <c r="H300" i="22" s="1"/>
  <c r="J300" i="22" s="1"/>
  <c r="R300" i="22"/>
  <c r="I300" i="22" s="1"/>
  <c r="G301" i="22"/>
  <c r="E301" i="22"/>
  <c r="F301" i="22" s="1"/>
  <c r="C304" i="22" l="1"/>
  <c r="B305" i="22" s="1"/>
  <c r="D303" i="22"/>
  <c r="K301" i="22"/>
  <c r="L301" i="22" s="1"/>
  <c r="N301" i="22" s="1"/>
  <c r="M301" i="22" s="1"/>
  <c r="O301" i="22"/>
  <c r="Q301" i="22" s="1"/>
  <c r="P301" i="22" s="1"/>
  <c r="H301" i="22" s="1"/>
  <c r="J301" i="22" s="1"/>
  <c r="R301" i="22"/>
  <c r="I301" i="22" s="1"/>
  <c r="E302" i="22"/>
  <c r="F302" i="22" s="1"/>
  <c r="G302" i="22"/>
  <c r="K302" i="22" l="1"/>
  <c r="L302" i="22"/>
  <c r="N302" i="22"/>
  <c r="M302" i="22" s="1"/>
  <c r="O302" i="22"/>
  <c r="Q302" i="22"/>
  <c r="P302" i="22" s="1"/>
  <c r="H302" i="22" s="1"/>
  <c r="J302" i="22" s="1"/>
  <c r="R302" i="22"/>
  <c r="I302" i="22" s="1"/>
  <c r="G303" i="22"/>
  <c r="E303" i="22"/>
  <c r="F303" i="22" s="1"/>
  <c r="C305" i="22"/>
  <c r="B306" i="22" s="1"/>
  <c r="D304" i="22"/>
  <c r="K303" i="22" l="1"/>
  <c r="L303" i="22" s="1"/>
  <c r="N303" i="22"/>
  <c r="M303" i="22" s="1"/>
  <c r="O303" i="22"/>
  <c r="Q303" i="22"/>
  <c r="R303" i="22" s="1"/>
  <c r="I303" i="22" s="1"/>
  <c r="P303" i="22"/>
  <c r="H303" i="22" s="1"/>
  <c r="J303" i="22" s="1"/>
  <c r="E304" i="22"/>
  <c r="F304" i="22" s="1"/>
  <c r="G304" i="22"/>
  <c r="C306" i="22"/>
  <c r="B307" i="22" s="1"/>
  <c r="D305" i="22"/>
  <c r="D306" i="22" l="1"/>
  <c r="C307" i="22"/>
  <c r="B308" i="22" s="1"/>
  <c r="K304" i="22"/>
  <c r="L304" i="22" s="1"/>
  <c r="N304" i="22"/>
  <c r="M304" i="22" s="1"/>
  <c r="O304" i="22"/>
  <c r="Q304" i="22"/>
  <c r="P304" i="22" s="1"/>
  <c r="H304" i="22" s="1"/>
  <c r="J304" i="22" s="1"/>
  <c r="R304" i="22"/>
  <c r="I304" i="22" s="1"/>
  <c r="G305" i="22"/>
  <c r="E305" i="22"/>
  <c r="F305" i="22" s="1"/>
  <c r="C308" i="22" l="1"/>
  <c r="B309" i="22" s="1"/>
  <c r="D307" i="22"/>
  <c r="K305" i="22"/>
  <c r="L305" i="22" s="1"/>
  <c r="N305" i="22"/>
  <c r="M305" i="22" s="1"/>
  <c r="O305" i="22"/>
  <c r="Q305" i="22"/>
  <c r="P305" i="22" s="1"/>
  <c r="H305" i="22" s="1"/>
  <c r="J305" i="22" s="1"/>
  <c r="R305" i="22"/>
  <c r="I305" i="22" s="1"/>
  <c r="G306" i="22"/>
  <c r="E306" i="22"/>
  <c r="F306" i="22" s="1"/>
  <c r="E307" i="22" l="1"/>
  <c r="F307" i="22" s="1"/>
  <c r="G307" i="22"/>
  <c r="K306" i="22"/>
  <c r="L306" i="22" s="1"/>
  <c r="N306" i="22"/>
  <c r="M306" i="22" s="1"/>
  <c r="O306" i="22"/>
  <c r="Q306" i="22"/>
  <c r="R306" i="22" s="1"/>
  <c r="I306" i="22" s="1"/>
  <c r="P306" i="22"/>
  <c r="H306" i="22" s="1"/>
  <c r="J306" i="22" s="1"/>
  <c r="C309" i="22"/>
  <c r="B310" i="22" s="1"/>
  <c r="D308" i="22"/>
  <c r="C310" i="22" l="1"/>
  <c r="B311" i="22" s="1"/>
  <c r="D309" i="22"/>
  <c r="G308" i="22"/>
  <c r="E308" i="22"/>
  <c r="F308" i="22" s="1"/>
  <c r="K307" i="22"/>
  <c r="L307" i="22" s="1"/>
  <c r="N307" i="22"/>
  <c r="O307" i="22" s="1"/>
  <c r="Q307" i="22"/>
  <c r="P307" i="22" s="1"/>
  <c r="H307" i="22" s="1"/>
  <c r="J307" i="22" s="1"/>
  <c r="M307" i="22"/>
  <c r="R307" i="22"/>
  <c r="I307" i="22" s="1"/>
  <c r="K308" i="22" l="1"/>
  <c r="L308" i="22" s="1"/>
  <c r="N308" i="22"/>
  <c r="O308" i="22" s="1"/>
  <c r="Q308" i="22"/>
  <c r="P308" i="22" s="1"/>
  <c r="H308" i="22" s="1"/>
  <c r="J308" i="22" s="1"/>
  <c r="M308" i="22"/>
  <c r="R308" i="22"/>
  <c r="I308" i="22" s="1"/>
  <c r="G309" i="22"/>
  <c r="E309" i="22"/>
  <c r="F309" i="22" s="1"/>
  <c r="C311" i="22"/>
  <c r="B312" i="22" s="1"/>
  <c r="D310" i="22"/>
  <c r="C312" i="22" l="1"/>
  <c r="B313" i="22" s="1"/>
  <c r="D311" i="22"/>
  <c r="L309" i="22"/>
  <c r="K309" i="22"/>
  <c r="N309" i="22"/>
  <c r="O309" i="22" s="1"/>
  <c r="Q309" i="22"/>
  <c r="R309" i="22" s="1"/>
  <c r="I309" i="22" s="1"/>
  <c r="M309" i="22"/>
  <c r="P309" i="22"/>
  <c r="H309" i="22" s="1"/>
  <c r="J309" i="22" s="1"/>
  <c r="G310" i="22"/>
  <c r="E310" i="22"/>
  <c r="F310" i="22" s="1"/>
  <c r="K310" i="22" l="1"/>
  <c r="L310" i="22" s="1"/>
  <c r="N310" i="22"/>
  <c r="O310" i="22" s="1"/>
  <c r="M310" i="22"/>
  <c r="Q310" i="22"/>
  <c r="P310" i="22" s="1"/>
  <c r="H310" i="22" s="1"/>
  <c r="J310" i="22" s="1"/>
  <c r="R310" i="22"/>
  <c r="I310" i="22" s="1"/>
  <c r="E311" i="22"/>
  <c r="F311" i="22" s="1"/>
  <c r="G311" i="22"/>
  <c r="C313" i="22"/>
  <c r="B314" i="22" s="1"/>
  <c r="D312" i="22"/>
  <c r="K311" i="22" l="1"/>
  <c r="L311" i="22" s="1"/>
  <c r="N311" i="22"/>
  <c r="O311" i="22" s="1"/>
  <c r="Q311" i="22"/>
  <c r="P311" i="22" s="1"/>
  <c r="H311" i="22" s="1"/>
  <c r="J311" i="22" s="1"/>
  <c r="R311" i="22"/>
  <c r="I311" i="22" s="1"/>
  <c r="M311" i="22"/>
  <c r="C314" i="22"/>
  <c r="B315" i="22" s="1"/>
  <c r="D313" i="22"/>
  <c r="E312" i="22"/>
  <c r="F312" i="22" s="1"/>
  <c r="G312" i="22"/>
  <c r="K312" i="22" l="1"/>
  <c r="L312" i="22" s="1"/>
  <c r="N312" i="22"/>
  <c r="M312" i="22" s="1"/>
  <c r="O312" i="22"/>
  <c r="Q312" i="22"/>
  <c r="P312" i="22" s="1"/>
  <c r="H312" i="22" s="1"/>
  <c r="J312" i="22" s="1"/>
  <c r="R312" i="22"/>
  <c r="I312" i="22" s="1"/>
  <c r="G313" i="22"/>
  <c r="E313" i="22"/>
  <c r="F313" i="22" s="1"/>
  <c r="C315" i="22"/>
  <c r="B316" i="22" s="1"/>
  <c r="D314" i="22"/>
  <c r="K313" i="22" l="1"/>
  <c r="L313" i="22" s="1"/>
  <c r="N313" i="22"/>
  <c r="M313" i="22" s="1"/>
  <c r="O313" i="22"/>
  <c r="Q313" i="22"/>
  <c r="P313" i="22" s="1"/>
  <c r="H313" i="22" s="1"/>
  <c r="J313" i="22" s="1"/>
  <c r="R313" i="22"/>
  <c r="I313" i="22" s="1"/>
  <c r="D315" i="22"/>
  <c r="C316" i="22"/>
  <c r="B317" i="22" s="1"/>
  <c r="G314" i="22"/>
  <c r="E314" i="22"/>
  <c r="F314" i="22" s="1"/>
  <c r="G315" i="22" l="1"/>
  <c r="E315" i="22"/>
  <c r="F315" i="22" s="1"/>
  <c r="C317" i="22"/>
  <c r="B318" i="22" s="1"/>
  <c r="D316" i="22"/>
  <c r="K314" i="22"/>
  <c r="L314" i="22" s="1"/>
  <c r="N314" i="22"/>
  <c r="O314" i="22" s="1"/>
  <c r="M314" i="22"/>
  <c r="Q314" i="22"/>
  <c r="P314" i="22" s="1"/>
  <c r="H314" i="22" s="1"/>
  <c r="J314" i="22" s="1"/>
  <c r="R314" i="22"/>
  <c r="I314" i="22" s="1"/>
  <c r="G316" i="22" l="1"/>
  <c r="E316" i="22"/>
  <c r="F316" i="22" s="1"/>
  <c r="C318" i="22"/>
  <c r="B319" i="22" s="1"/>
  <c r="D317" i="22"/>
  <c r="K315" i="22"/>
  <c r="L315" i="22" s="1"/>
  <c r="N315" i="22"/>
  <c r="M315" i="22" s="1"/>
  <c r="O315" i="22"/>
  <c r="Q315" i="22"/>
  <c r="P315" i="22" s="1"/>
  <c r="H315" i="22" s="1"/>
  <c r="J315" i="22" s="1"/>
  <c r="R315" i="22"/>
  <c r="I315" i="22" s="1"/>
  <c r="G317" i="22" l="1"/>
  <c r="E317" i="22"/>
  <c r="F317" i="22" s="1"/>
  <c r="C319" i="22"/>
  <c r="B320" i="22" s="1"/>
  <c r="D318" i="22"/>
  <c r="K316" i="22"/>
  <c r="L316" i="22" s="1"/>
  <c r="N316" i="22" s="1"/>
  <c r="O316" i="22"/>
  <c r="M316" i="22"/>
  <c r="Q316" i="22"/>
  <c r="P316" i="22" s="1"/>
  <c r="H316" i="22" s="1"/>
  <c r="J316" i="22" s="1"/>
  <c r="R316" i="22"/>
  <c r="I316" i="22" s="1"/>
  <c r="G318" i="22" l="1"/>
  <c r="E318" i="22"/>
  <c r="F318" i="22" s="1"/>
  <c r="C320" i="22"/>
  <c r="B321" i="22" s="1"/>
  <c r="D319" i="22"/>
  <c r="K317" i="22"/>
  <c r="L317" i="22" s="1"/>
  <c r="O317" i="22"/>
  <c r="N317" i="22"/>
  <c r="M317" i="22" s="1"/>
  <c r="Q317" i="22"/>
  <c r="R317" i="22" s="1"/>
  <c r="I317" i="22" s="1"/>
  <c r="P317" i="22"/>
  <c r="H317" i="22" s="1"/>
  <c r="J317" i="22" s="1"/>
  <c r="G319" i="22" l="1"/>
  <c r="E319" i="22"/>
  <c r="F319" i="22" s="1"/>
  <c r="D320" i="22"/>
  <c r="C321" i="22"/>
  <c r="B322" i="22" s="1"/>
  <c r="K318" i="22"/>
  <c r="L318" i="22" s="1"/>
  <c r="N318" i="22"/>
  <c r="M318" i="22" s="1"/>
  <c r="Q318" i="22"/>
  <c r="P318" i="22" s="1"/>
  <c r="H318" i="22" s="1"/>
  <c r="J318" i="22" s="1"/>
  <c r="R318" i="22"/>
  <c r="I318" i="22" s="1"/>
  <c r="O318" i="22"/>
  <c r="C322" i="22" l="1"/>
  <c r="B323" i="22" s="1"/>
  <c r="D321" i="22"/>
  <c r="E320" i="22"/>
  <c r="F320" i="22" s="1"/>
  <c r="G320" i="22"/>
  <c r="K319" i="22"/>
  <c r="L319" i="22" s="1"/>
  <c r="N319" i="22"/>
  <c r="M319" i="22" s="1"/>
  <c r="O319" i="22"/>
  <c r="Q319" i="22"/>
  <c r="P319" i="22" s="1"/>
  <c r="H319" i="22" s="1"/>
  <c r="J319" i="22" s="1"/>
  <c r="R319" i="22"/>
  <c r="I319" i="22" s="1"/>
  <c r="K320" i="22" l="1"/>
  <c r="L320" i="22" s="1"/>
  <c r="N320" i="22"/>
  <c r="O320" i="22" s="1"/>
  <c r="Q320" i="22" s="1"/>
  <c r="P320" i="22" s="1"/>
  <c r="H320" i="22" s="1"/>
  <c r="J320" i="22" s="1"/>
  <c r="M320" i="22"/>
  <c r="R320" i="22"/>
  <c r="I320" i="22" s="1"/>
  <c r="E321" i="22"/>
  <c r="F321" i="22" s="1"/>
  <c r="G321" i="22"/>
  <c r="D322" i="22"/>
  <c r="C323" i="22"/>
  <c r="B324" i="22" s="1"/>
  <c r="C324" i="22" l="1"/>
  <c r="B325" i="22" s="1"/>
  <c r="D323" i="22"/>
  <c r="K321" i="22"/>
  <c r="L321" i="22" s="1"/>
  <c r="N321" i="22"/>
  <c r="M321" i="22" s="1"/>
  <c r="O321" i="22"/>
  <c r="Q321" i="22"/>
  <c r="P321" i="22" s="1"/>
  <c r="H321" i="22" s="1"/>
  <c r="J321" i="22" s="1"/>
  <c r="R321" i="22"/>
  <c r="I321" i="22" s="1"/>
  <c r="E322" i="22"/>
  <c r="F322" i="22" s="1"/>
  <c r="G322" i="22"/>
  <c r="K322" i="22" l="1"/>
  <c r="L322" i="22" s="1"/>
  <c r="N322" i="22"/>
  <c r="O322" i="22" s="1"/>
  <c r="P322" i="22"/>
  <c r="H322" i="22" s="1"/>
  <c r="J322" i="22" s="1"/>
  <c r="M322" i="22"/>
  <c r="Q322" i="22"/>
  <c r="R322" i="22"/>
  <c r="I322" i="22" s="1"/>
  <c r="E323" i="22"/>
  <c r="F323" i="22" s="1"/>
  <c r="G323" i="22"/>
  <c r="C325" i="22"/>
  <c r="B326" i="22" s="1"/>
  <c r="D324" i="22"/>
  <c r="K323" i="22" l="1"/>
  <c r="L323" i="22" s="1"/>
  <c r="N323" i="22"/>
  <c r="M323" i="22" s="1"/>
  <c r="O323" i="22"/>
  <c r="Q323" i="22"/>
  <c r="P323" i="22" s="1"/>
  <c r="H323" i="22" s="1"/>
  <c r="J323" i="22" s="1"/>
  <c r="R323" i="22"/>
  <c r="I323" i="22" s="1"/>
  <c r="E324" i="22"/>
  <c r="F324" i="22" s="1"/>
  <c r="G324" i="22"/>
  <c r="D325" i="22"/>
  <c r="C326" i="22"/>
  <c r="B327" i="22" s="1"/>
  <c r="K324" i="22" l="1"/>
  <c r="L324" i="22" s="1"/>
  <c r="N324" i="22"/>
  <c r="M324" i="22" s="1"/>
  <c r="O324" i="22"/>
  <c r="Q324" i="22"/>
  <c r="R324" i="22" s="1"/>
  <c r="I324" i="22" s="1"/>
  <c r="P324" i="22"/>
  <c r="H324" i="22" s="1"/>
  <c r="J324" i="22" s="1"/>
  <c r="G325" i="22"/>
  <c r="E325" i="22"/>
  <c r="F325" i="22" s="1"/>
  <c r="C327" i="22"/>
  <c r="B328" i="22" s="1"/>
  <c r="D326" i="22"/>
  <c r="D327" i="22" l="1"/>
  <c r="C328" i="22"/>
  <c r="B329" i="22" s="1"/>
  <c r="K325" i="22"/>
  <c r="L325" i="22" s="1"/>
  <c r="N325" i="22"/>
  <c r="O325" i="22" s="1"/>
  <c r="M325" i="22"/>
  <c r="Q325" i="22"/>
  <c r="P325" i="22" s="1"/>
  <c r="H325" i="22" s="1"/>
  <c r="J325" i="22" s="1"/>
  <c r="R325" i="22"/>
  <c r="I325" i="22" s="1"/>
  <c r="G326" i="22"/>
  <c r="E326" i="22"/>
  <c r="F326" i="22" s="1"/>
  <c r="D328" i="22" l="1"/>
  <c r="C329" i="22"/>
  <c r="B330" i="22" s="1"/>
  <c r="K326" i="22"/>
  <c r="L326" i="22" s="1"/>
  <c r="N326" i="22"/>
  <c r="M326" i="22" s="1"/>
  <c r="O326" i="22"/>
  <c r="Q326" i="22"/>
  <c r="P326" i="22" s="1"/>
  <c r="H326" i="22" s="1"/>
  <c r="J326" i="22" s="1"/>
  <c r="R326" i="22"/>
  <c r="I326" i="22" s="1"/>
  <c r="E327" i="22"/>
  <c r="F327" i="22" s="1"/>
  <c r="G327" i="22"/>
  <c r="N327" i="22" l="1"/>
  <c r="P327" i="22"/>
  <c r="H327" i="22"/>
  <c r="O327" i="22"/>
  <c r="M327" i="22"/>
  <c r="K327" i="22"/>
  <c r="J327" i="22"/>
  <c r="R327" i="22"/>
  <c r="I327" i="22"/>
  <c r="L327" i="22"/>
  <c r="Q327" i="22"/>
  <c r="C330" i="22"/>
  <c r="B331" i="22" s="1"/>
  <c r="D329" i="22"/>
  <c r="G328" i="22"/>
  <c r="E328" i="22"/>
  <c r="F328" i="22" s="1"/>
  <c r="C331" i="22" l="1"/>
  <c r="B332" i="22" s="1"/>
  <c r="D330" i="22"/>
  <c r="P328" i="22"/>
  <c r="L328" i="22"/>
  <c r="O328" i="22"/>
  <c r="R328" i="22"/>
  <c r="H328" i="22"/>
  <c r="I328" i="22"/>
  <c r="K328" i="22"/>
  <c r="N328" i="22"/>
  <c r="J328" i="22"/>
  <c r="M328" i="22"/>
  <c r="Q328" i="22"/>
  <c r="G329" i="22"/>
  <c r="E329" i="22"/>
  <c r="F329" i="22" s="1"/>
  <c r="L329" i="22" l="1"/>
  <c r="I329" i="22"/>
  <c r="O329" i="22"/>
  <c r="Q329" i="22"/>
  <c r="N329" i="22"/>
  <c r="J329" i="22"/>
  <c r="K329" i="22"/>
  <c r="P329" i="22"/>
  <c r="H329" i="22"/>
  <c r="M329" i="22"/>
  <c r="R329" i="22"/>
  <c r="G330" i="22"/>
  <c r="E330" i="22"/>
  <c r="F330" i="22" s="1"/>
  <c r="D331" i="22"/>
  <c r="C332" i="22"/>
  <c r="B333" i="22" s="1"/>
  <c r="C333" i="22" l="1"/>
  <c r="B334" i="22" s="1"/>
  <c r="D332" i="22"/>
  <c r="E331" i="22"/>
  <c r="F331" i="22" s="1"/>
  <c r="G331" i="22"/>
  <c r="H330" i="22"/>
  <c r="M330" i="22"/>
  <c r="I330" i="22"/>
  <c r="J330" i="22"/>
  <c r="K330" i="22"/>
  <c r="N330" i="22"/>
  <c r="O330" i="22"/>
  <c r="Q330" i="22"/>
  <c r="P330" i="22"/>
  <c r="R330" i="22"/>
  <c r="L330" i="22"/>
  <c r="P331" i="22" l="1"/>
  <c r="R331" i="22"/>
  <c r="H331" i="22"/>
  <c r="I331" i="22"/>
  <c r="K331" i="22"/>
  <c r="M331" i="22"/>
  <c r="J331" i="22"/>
  <c r="L331" i="22"/>
  <c r="Q331" i="22"/>
  <c r="N331" i="22"/>
  <c r="O331" i="22"/>
  <c r="G332" i="22"/>
  <c r="E332" i="22"/>
  <c r="F332" i="22" s="1"/>
  <c r="D333" i="22"/>
  <c r="C334" i="22"/>
  <c r="B335" i="22" s="1"/>
  <c r="E333" i="22" l="1"/>
  <c r="F333" i="22" s="1"/>
  <c r="G333" i="22"/>
  <c r="C335" i="22"/>
  <c r="B336" i="22" s="1"/>
  <c r="D334" i="22"/>
  <c r="K332" i="22"/>
  <c r="I332" i="22"/>
  <c r="Q332" i="22"/>
  <c r="R332" i="22"/>
  <c r="O332" i="22"/>
  <c r="N332" i="22"/>
  <c r="P332" i="22"/>
  <c r="L332" i="22"/>
  <c r="J332" i="22"/>
  <c r="M332" i="22"/>
  <c r="H332" i="22"/>
  <c r="G334" i="22" l="1"/>
  <c r="E334" i="22"/>
  <c r="F334" i="22" s="1"/>
  <c r="C336" i="22"/>
  <c r="B337" i="22" s="1"/>
  <c r="D335" i="22"/>
  <c r="L333" i="22"/>
  <c r="R333" i="22"/>
  <c r="O333" i="22"/>
  <c r="K333" i="22"/>
  <c r="H333" i="22"/>
  <c r="I333" i="22"/>
  <c r="J333" i="22"/>
  <c r="N333" i="22"/>
  <c r="M333" i="22"/>
  <c r="P333" i="22"/>
  <c r="Q333" i="22"/>
  <c r="E335" i="22" l="1"/>
  <c r="F335" i="22" s="1"/>
  <c r="G335" i="22"/>
  <c r="C337" i="22"/>
  <c r="B338" i="22" s="1"/>
  <c r="D336" i="22"/>
  <c r="Q334" i="22"/>
  <c r="J334" i="22"/>
  <c r="R334" i="22"/>
  <c r="N334" i="22"/>
  <c r="H334" i="22"/>
  <c r="P334" i="22"/>
  <c r="L334" i="22"/>
  <c r="K334" i="22"/>
  <c r="O334" i="22"/>
  <c r="I334" i="22"/>
  <c r="M334" i="22"/>
  <c r="G336" i="22" l="1"/>
  <c r="E336" i="22"/>
  <c r="F336" i="22" s="1"/>
  <c r="D337" i="22"/>
  <c r="C338" i="22"/>
  <c r="B339" i="22" s="1"/>
  <c r="Q335" i="22"/>
  <c r="R335" i="22"/>
  <c r="I335" i="22"/>
  <c r="J335" i="22"/>
  <c r="M335" i="22"/>
  <c r="K335" i="22"/>
  <c r="O335" i="22"/>
  <c r="N335" i="22"/>
  <c r="L335" i="22"/>
  <c r="P335" i="22"/>
  <c r="H335" i="22"/>
  <c r="C339" i="22" l="1"/>
  <c r="B340" i="22" s="1"/>
  <c r="D338" i="22"/>
  <c r="G337" i="22"/>
  <c r="E337" i="22"/>
  <c r="F337" i="22" s="1"/>
  <c r="J336" i="22"/>
  <c r="N336" i="22"/>
  <c r="I336" i="22"/>
  <c r="O336" i="22"/>
  <c r="R336" i="22"/>
  <c r="P336" i="22"/>
  <c r="L336" i="22"/>
  <c r="H336" i="22"/>
  <c r="K336" i="22"/>
  <c r="M336" i="22"/>
  <c r="Q336" i="22"/>
  <c r="O337" i="22" l="1"/>
  <c r="J337" i="22"/>
  <c r="R337" i="22"/>
  <c r="I337" i="22"/>
  <c r="K337" i="22"/>
  <c r="L337" i="22"/>
  <c r="N337" i="22"/>
  <c r="P337" i="22"/>
  <c r="H337" i="22"/>
  <c r="Q337" i="22"/>
  <c r="M337" i="22"/>
  <c r="E338" i="22"/>
  <c r="F338" i="22" s="1"/>
  <c r="G338" i="22"/>
  <c r="D339" i="22"/>
  <c r="C340" i="22"/>
  <c r="B341" i="22" s="1"/>
  <c r="J338" i="22" l="1"/>
  <c r="L338" i="22"/>
  <c r="H338" i="22"/>
  <c r="P338" i="22"/>
  <c r="N338" i="22"/>
  <c r="O338" i="22"/>
  <c r="M338" i="22"/>
  <c r="R338" i="22"/>
  <c r="K338" i="22"/>
  <c r="Q338" i="22"/>
  <c r="I338" i="22"/>
  <c r="G339" i="22"/>
  <c r="E339" i="22"/>
  <c r="F339" i="22" s="1"/>
  <c r="D340" i="22"/>
  <c r="C341" i="22"/>
  <c r="B342" i="22" s="1"/>
  <c r="E340" i="22" l="1"/>
  <c r="F340" i="22" s="1"/>
  <c r="G340" i="22"/>
  <c r="K339" i="22"/>
  <c r="M339" i="22"/>
  <c r="J339" i="22"/>
  <c r="N339" i="22"/>
  <c r="O339" i="22"/>
  <c r="L339" i="22"/>
  <c r="P339" i="22"/>
  <c r="I339" i="22"/>
  <c r="H339" i="22"/>
  <c r="Q339" i="22"/>
  <c r="R339" i="22"/>
  <c r="D341" i="22"/>
  <c r="C342" i="22"/>
  <c r="B343" i="22" s="1"/>
  <c r="G341" i="22" l="1"/>
  <c r="E341" i="22"/>
  <c r="F341" i="22" s="1"/>
  <c r="C343" i="22"/>
  <c r="B344" i="22" s="1"/>
  <c r="D342" i="22"/>
  <c r="M340" i="22"/>
  <c r="I340" i="22"/>
  <c r="K340" i="22"/>
  <c r="J340" i="22"/>
  <c r="O340" i="22"/>
  <c r="Q340" i="22"/>
  <c r="R340" i="22"/>
  <c r="P340" i="22"/>
  <c r="H340" i="22"/>
  <c r="N340" i="22"/>
  <c r="L340" i="22"/>
  <c r="G342" i="22" l="1"/>
  <c r="E342" i="22"/>
  <c r="F342" i="22" s="1"/>
  <c r="C344" i="22"/>
  <c r="B345" i="22" s="1"/>
  <c r="D343" i="22"/>
  <c r="J341" i="22"/>
  <c r="K341" i="22"/>
  <c r="P341" i="22"/>
  <c r="N341" i="22"/>
  <c r="O341" i="22"/>
  <c r="L341" i="22"/>
  <c r="I341" i="22"/>
  <c r="H341" i="22"/>
  <c r="R341" i="22"/>
  <c r="M341" i="22"/>
  <c r="Q341" i="22"/>
  <c r="E343" i="22" l="1"/>
  <c r="F343" i="22" s="1"/>
  <c r="G343" i="22"/>
  <c r="C345" i="22"/>
  <c r="B346" i="22" s="1"/>
  <c r="D344" i="22"/>
  <c r="K342" i="22"/>
  <c r="Q342" i="22"/>
  <c r="J342" i="22"/>
  <c r="M342" i="22"/>
  <c r="P342" i="22"/>
  <c r="L342" i="22"/>
  <c r="H342" i="22"/>
  <c r="N342" i="22"/>
  <c r="O342" i="22"/>
  <c r="R342" i="22"/>
  <c r="I342" i="22"/>
  <c r="G344" i="22" l="1"/>
  <c r="E344" i="22"/>
  <c r="F344" i="22" s="1"/>
  <c r="C346" i="22"/>
  <c r="B347" i="22" s="1"/>
  <c r="D345" i="22"/>
  <c r="O343" i="22"/>
  <c r="J343" i="22"/>
  <c r="Q343" i="22"/>
  <c r="N343" i="22"/>
  <c r="L343" i="22"/>
  <c r="H343" i="22"/>
  <c r="P343" i="22"/>
  <c r="K343" i="22"/>
  <c r="I343" i="22"/>
  <c r="R343" i="22"/>
  <c r="M343" i="22"/>
  <c r="E345" i="22" l="1"/>
  <c r="F345" i="22" s="1"/>
  <c r="G345" i="22"/>
  <c r="C347" i="22"/>
  <c r="B348" i="22" s="1"/>
  <c r="D346" i="22"/>
  <c r="Q344" i="22"/>
  <c r="O344" i="22"/>
  <c r="J344" i="22"/>
  <c r="H344" i="22"/>
  <c r="M344" i="22"/>
  <c r="I344" i="22"/>
  <c r="N344" i="22"/>
  <c r="R344" i="22"/>
  <c r="L344" i="22"/>
  <c r="P344" i="22"/>
  <c r="K344" i="22"/>
  <c r="G346" i="22" l="1"/>
  <c r="E346" i="22"/>
  <c r="F346" i="22" s="1"/>
  <c r="D347" i="22"/>
  <c r="C348" i="22"/>
  <c r="B349" i="22" s="1"/>
  <c r="M345" i="22"/>
  <c r="L345" i="22"/>
  <c r="R345" i="22"/>
  <c r="J345" i="22"/>
  <c r="O345" i="22"/>
  <c r="Q345" i="22"/>
  <c r="P345" i="22"/>
  <c r="N345" i="22"/>
  <c r="I345" i="22"/>
  <c r="H345" i="22"/>
  <c r="K345" i="22"/>
  <c r="D348" i="22" l="1"/>
  <c r="C349" i="22"/>
  <c r="B350" i="22" s="1"/>
  <c r="G347" i="22"/>
  <c r="E347" i="22"/>
  <c r="F347" i="22" s="1"/>
  <c r="L346" i="22"/>
  <c r="O346" i="22"/>
  <c r="N346" i="22"/>
  <c r="P346" i="22"/>
  <c r="J346" i="22"/>
  <c r="K346" i="22"/>
  <c r="Q346" i="22"/>
  <c r="M346" i="22"/>
  <c r="R346" i="22"/>
  <c r="I346" i="22"/>
  <c r="H346" i="22"/>
  <c r="R347" i="22" l="1"/>
  <c r="N347" i="22"/>
  <c r="I347" i="22"/>
  <c r="K347" i="22"/>
  <c r="J347" i="22"/>
  <c r="H347" i="22"/>
  <c r="L347" i="22"/>
  <c r="M347" i="22"/>
  <c r="Q347" i="22"/>
  <c r="P347" i="22"/>
  <c r="O347" i="22"/>
  <c r="C350" i="22"/>
  <c r="B351" i="22" s="1"/>
  <c r="D349" i="22"/>
  <c r="E348" i="22"/>
  <c r="F348" i="22" s="1"/>
  <c r="G348" i="22"/>
  <c r="G349" i="22" l="1"/>
  <c r="E349" i="22"/>
  <c r="F349" i="22" s="1"/>
  <c r="C351" i="22"/>
  <c r="B352" i="22" s="1"/>
  <c r="D350" i="22"/>
  <c r="J348" i="22"/>
  <c r="N348" i="22"/>
  <c r="O348" i="22"/>
  <c r="Q348" i="22"/>
  <c r="I348" i="22"/>
  <c r="H348" i="22"/>
  <c r="L348" i="22"/>
  <c r="R348" i="22"/>
  <c r="P348" i="22"/>
  <c r="K348" i="22"/>
  <c r="M348" i="22"/>
  <c r="G350" i="22" l="1"/>
  <c r="E350" i="22"/>
  <c r="F350" i="22" s="1"/>
  <c r="C352" i="22"/>
  <c r="B353" i="22" s="1"/>
  <c r="D351" i="22"/>
  <c r="L349" i="22"/>
  <c r="O349" i="22"/>
  <c r="I349" i="22"/>
  <c r="J349" i="22"/>
  <c r="M349" i="22"/>
  <c r="R349" i="22"/>
  <c r="K349" i="22"/>
  <c r="P349" i="22"/>
  <c r="N349" i="22"/>
  <c r="H349" i="22"/>
  <c r="Q349" i="22"/>
  <c r="E351" i="22" l="1"/>
  <c r="F351" i="22" s="1"/>
  <c r="G351" i="22"/>
  <c r="C353" i="22"/>
  <c r="B354" i="22" s="1"/>
  <c r="D352" i="22"/>
  <c r="R350" i="22"/>
  <c r="J350" i="22"/>
  <c r="H350" i="22"/>
  <c r="L350" i="22"/>
  <c r="P350" i="22"/>
  <c r="N350" i="22"/>
  <c r="I350" i="22"/>
  <c r="O350" i="22"/>
  <c r="M350" i="22"/>
  <c r="Q350" i="22"/>
  <c r="K350" i="22"/>
  <c r="G352" i="22" l="1"/>
  <c r="E352" i="22"/>
  <c r="F352" i="22" s="1"/>
  <c r="C354" i="22"/>
  <c r="B355" i="22" s="1"/>
  <c r="D353" i="22"/>
  <c r="K351" i="22"/>
  <c r="P351" i="22"/>
  <c r="H351" i="22"/>
  <c r="J351" i="22"/>
  <c r="M351" i="22"/>
  <c r="Q351" i="22"/>
  <c r="R351" i="22"/>
  <c r="N351" i="22"/>
  <c r="L351" i="22"/>
  <c r="O351" i="22"/>
  <c r="I351" i="22"/>
  <c r="G353" i="22" l="1"/>
  <c r="E353" i="22"/>
  <c r="F353" i="22" s="1"/>
  <c r="C355" i="22"/>
  <c r="B356" i="22" s="1"/>
  <c r="D354" i="22"/>
  <c r="J352" i="22"/>
  <c r="L352" i="22"/>
  <c r="P352" i="22"/>
  <c r="O352" i="22"/>
  <c r="K352" i="22"/>
  <c r="I352" i="22"/>
  <c r="N352" i="22"/>
  <c r="M352" i="22"/>
  <c r="H352" i="22"/>
  <c r="R352" i="22"/>
  <c r="Q352" i="22"/>
  <c r="E354" i="22" l="1"/>
  <c r="F354" i="22" s="1"/>
  <c r="G354" i="22"/>
  <c r="C356" i="22"/>
  <c r="B357" i="22" s="1"/>
  <c r="D355" i="22"/>
  <c r="J353" i="22"/>
  <c r="H353" i="22"/>
  <c r="P353" i="22"/>
  <c r="K353" i="22"/>
  <c r="N353" i="22"/>
  <c r="I353" i="22"/>
  <c r="L353" i="22"/>
  <c r="R353" i="22"/>
  <c r="M353" i="22"/>
  <c r="O353" i="22"/>
  <c r="Q353" i="22"/>
  <c r="G355" i="22" l="1"/>
  <c r="E355" i="22"/>
  <c r="F355" i="22" s="1"/>
  <c r="D356" i="22"/>
  <c r="C357" i="22"/>
  <c r="B358" i="22" s="1"/>
  <c r="H354" i="22"/>
  <c r="M354" i="22"/>
  <c r="N354" i="22"/>
  <c r="I354" i="22"/>
  <c r="P354" i="22"/>
  <c r="K354" i="22"/>
  <c r="Q354" i="22"/>
  <c r="J354" i="22"/>
  <c r="L354" i="22"/>
  <c r="R354" i="22"/>
  <c r="O354" i="22"/>
  <c r="C358" i="22" l="1"/>
  <c r="B359" i="22" s="1"/>
  <c r="D357" i="22"/>
  <c r="G356" i="22"/>
  <c r="E356" i="22"/>
  <c r="F356" i="22" s="1"/>
  <c r="N355" i="22"/>
  <c r="O355" i="22"/>
  <c r="K355" i="22"/>
  <c r="R355" i="22"/>
  <c r="I355" i="22"/>
  <c r="L355" i="22"/>
  <c r="J355" i="22"/>
  <c r="H355" i="22"/>
  <c r="Q355" i="22"/>
  <c r="M355" i="22"/>
  <c r="P355" i="22"/>
  <c r="M356" i="22" l="1"/>
  <c r="R356" i="22"/>
  <c r="K356" i="22"/>
  <c r="O356" i="22"/>
  <c r="I356" i="22"/>
  <c r="J356" i="22"/>
  <c r="N356" i="22"/>
  <c r="P356" i="22"/>
  <c r="L356" i="22"/>
  <c r="H356" i="22"/>
  <c r="Q356" i="22"/>
  <c r="G357" i="22"/>
  <c r="E357" i="22"/>
  <c r="F357" i="22" s="1"/>
  <c r="C359" i="22"/>
  <c r="B360" i="22" s="1"/>
  <c r="D358" i="22"/>
  <c r="C360" i="22" l="1"/>
  <c r="B361" i="22" s="1"/>
  <c r="D359" i="22"/>
  <c r="G358" i="22"/>
  <c r="E358" i="22"/>
  <c r="F358" i="22" s="1"/>
  <c r="P357" i="22"/>
  <c r="R357" i="22"/>
  <c r="Q357" i="22"/>
  <c r="J357" i="22"/>
  <c r="L357" i="22"/>
  <c r="O357" i="22"/>
  <c r="I357" i="22"/>
  <c r="M357" i="22"/>
  <c r="N357" i="22"/>
  <c r="H357" i="22"/>
  <c r="K357" i="22"/>
  <c r="R358" i="22" l="1"/>
  <c r="H358" i="22"/>
  <c r="N358" i="22"/>
  <c r="J358" i="22"/>
  <c r="I358" i="22"/>
  <c r="M358" i="22"/>
  <c r="L358" i="22"/>
  <c r="Q358" i="22"/>
  <c r="O358" i="22"/>
  <c r="K358" i="22"/>
  <c r="P358" i="22"/>
  <c r="E359" i="22"/>
  <c r="F359" i="22" s="1"/>
  <c r="G359" i="22"/>
  <c r="D360" i="22"/>
  <c r="C361" i="22"/>
  <c r="B362" i="22" s="1"/>
  <c r="E360" i="22" l="1"/>
  <c r="F360" i="22" s="1"/>
  <c r="G360" i="22"/>
  <c r="C362" i="22"/>
  <c r="B363" i="22" s="1"/>
  <c r="D361" i="22"/>
  <c r="K359" i="22"/>
  <c r="O359" i="22"/>
  <c r="M359" i="22"/>
  <c r="P359" i="22"/>
  <c r="H359" i="22"/>
  <c r="R359" i="22"/>
  <c r="I359" i="22"/>
  <c r="Q359" i="22"/>
  <c r="J359" i="22"/>
  <c r="N359" i="22"/>
  <c r="L359" i="22"/>
  <c r="E361" i="22" l="1"/>
  <c r="F361" i="22" s="1"/>
  <c r="G361" i="22"/>
  <c r="C363" i="22"/>
  <c r="B364" i="22" s="1"/>
  <c r="D362" i="22"/>
  <c r="M360" i="22"/>
  <c r="K360" i="22"/>
  <c r="J360" i="22"/>
  <c r="N360" i="22"/>
  <c r="H360" i="22"/>
  <c r="P360" i="22"/>
  <c r="Q360" i="22"/>
  <c r="R360" i="22"/>
  <c r="L360" i="22"/>
  <c r="O360" i="22"/>
  <c r="I360" i="22"/>
  <c r="G362" i="22" l="1"/>
  <c r="E362" i="22"/>
  <c r="F362" i="22" s="1"/>
  <c r="C364" i="22"/>
  <c r="B365" i="22" s="1"/>
  <c r="D363" i="22"/>
  <c r="J361" i="22"/>
  <c r="P361" i="22"/>
  <c r="H361" i="22"/>
  <c r="K361" i="22"/>
  <c r="L361" i="22"/>
  <c r="O361" i="22"/>
  <c r="R361" i="22"/>
  <c r="I361" i="22"/>
  <c r="Q361" i="22"/>
  <c r="M361" i="22"/>
  <c r="N361" i="22"/>
  <c r="G363" i="22" l="1"/>
  <c r="E363" i="22"/>
  <c r="F363" i="22" s="1"/>
  <c r="C365" i="22"/>
  <c r="B366" i="22" s="1"/>
  <c r="D364" i="22"/>
  <c r="R362" i="22"/>
  <c r="M362" i="22"/>
  <c r="N362" i="22"/>
  <c r="P362" i="22"/>
  <c r="Q362" i="22"/>
  <c r="J362" i="22"/>
  <c r="H362" i="22"/>
  <c r="I362" i="22"/>
  <c r="O362" i="22"/>
  <c r="L362" i="22"/>
  <c r="K362" i="22"/>
  <c r="G364" i="22" l="1"/>
  <c r="E364" i="22"/>
  <c r="F364" i="22" s="1"/>
  <c r="D365" i="22"/>
  <c r="C366" i="22"/>
  <c r="B367" i="22" s="1"/>
  <c r="J363" i="22"/>
  <c r="L363" i="22"/>
  <c r="K363" i="22"/>
  <c r="O363" i="22"/>
  <c r="N363" i="22"/>
  <c r="M363" i="22"/>
  <c r="H363" i="22"/>
  <c r="Q363" i="22"/>
  <c r="P363" i="22"/>
  <c r="I363" i="22"/>
  <c r="R363" i="22"/>
  <c r="C367" i="22" l="1"/>
  <c r="B368" i="22" s="1"/>
  <c r="D366" i="22"/>
  <c r="G365" i="22"/>
  <c r="E365" i="22"/>
  <c r="F365" i="22" s="1"/>
  <c r="M364" i="22"/>
  <c r="N364" i="22"/>
  <c r="H364" i="22"/>
  <c r="I364" i="22"/>
  <c r="J364" i="22"/>
  <c r="P364" i="22"/>
  <c r="Q364" i="22"/>
  <c r="R364" i="22"/>
  <c r="O364" i="22"/>
  <c r="L364" i="22"/>
  <c r="K364" i="22"/>
  <c r="L365" i="22" l="1"/>
  <c r="R365" i="22"/>
  <c r="J365" i="22"/>
  <c r="N365" i="22"/>
  <c r="Q365" i="22"/>
  <c r="K365" i="22"/>
  <c r="O365" i="22"/>
  <c r="P365" i="22"/>
  <c r="H365" i="22"/>
  <c r="M365" i="22"/>
  <c r="I365" i="22"/>
  <c r="G366" i="22"/>
  <c r="E366" i="22"/>
  <c r="F366" i="22" s="1"/>
  <c r="C368" i="22"/>
  <c r="B369" i="22" s="1"/>
  <c r="D367" i="22"/>
  <c r="D368" i="22" l="1"/>
  <c r="C369" i="22"/>
  <c r="B370" i="22" s="1"/>
  <c r="Q366" i="22"/>
  <c r="J366" i="22"/>
  <c r="R366" i="22"/>
  <c r="K366" i="22"/>
  <c r="L366" i="22"/>
  <c r="N366" i="22"/>
  <c r="M366" i="22"/>
  <c r="I366" i="22"/>
  <c r="O366" i="22"/>
  <c r="H366" i="22"/>
  <c r="P366" i="22"/>
  <c r="G367" i="22"/>
  <c r="E367" i="22"/>
  <c r="F367" i="22" s="1"/>
  <c r="R367" i="22" l="1"/>
  <c r="J367" i="22"/>
  <c r="I367" i="22"/>
  <c r="K367" i="22"/>
  <c r="L367" i="22"/>
  <c r="N367" i="22"/>
  <c r="H367" i="22"/>
  <c r="M367" i="22"/>
  <c r="Q367" i="22"/>
  <c r="O367" i="22"/>
  <c r="P367" i="22"/>
  <c r="C370" i="22"/>
  <c r="B371" i="22" s="1"/>
  <c r="D369" i="22"/>
  <c r="E368" i="22"/>
  <c r="F368" i="22" s="1"/>
  <c r="G368" i="22"/>
  <c r="H368" i="22" l="1"/>
  <c r="P368" i="22"/>
  <c r="Q368" i="22"/>
  <c r="O368" i="22"/>
  <c r="N368" i="22"/>
  <c r="K368" i="22"/>
  <c r="R368" i="22"/>
  <c r="I368" i="22"/>
  <c r="J368" i="22"/>
  <c r="M368" i="22"/>
  <c r="L368" i="22"/>
  <c r="G369" i="22"/>
  <c r="E369" i="22"/>
  <c r="F369" i="22" s="1"/>
  <c r="C371" i="22"/>
  <c r="B372" i="22" s="1"/>
  <c r="D370" i="22"/>
  <c r="C372" i="22" l="1"/>
  <c r="B373" i="22" s="1"/>
  <c r="D371" i="22"/>
  <c r="J369" i="22"/>
  <c r="N369" i="22"/>
  <c r="O369" i="22"/>
  <c r="P369" i="22"/>
  <c r="M369" i="22"/>
  <c r="I369" i="22"/>
  <c r="H369" i="22"/>
  <c r="R369" i="22"/>
  <c r="Q369" i="22"/>
  <c r="K369" i="22"/>
  <c r="L369" i="22"/>
  <c r="E370" i="22"/>
  <c r="F370" i="22" s="1"/>
  <c r="G370" i="22"/>
  <c r="P370" i="22" l="1"/>
  <c r="K370" i="22"/>
  <c r="J370" i="22"/>
  <c r="H370" i="22"/>
  <c r="O370" i="22"/>
  <c r="R370" i="22"/>
  <c r="I370" i="22"/>
  <c r="L370" i="22"/>
  <c r="M370" i="22"/>
  <c r="Q370" i="22"/>
  <c r="N370" i="22"/>
  <c r="G371" i="22"/>
  <c r="E371" i="22"/>
  <c r="F371" i="22" s="1"/>
  <c r="C373" i="22"/>
  <c r="B374" i="22" s="1"/>
  <c r="D372" i="22"/>
  <c r="C374" i="22" l="1"/>
  <c r="B375" i="22" s="1"/>
  <c r="D373" i="22"/>
  <c r="P371" i="22"/>
  <c r="Q371" i="22"/>
  <c r="J371" i="22"/>
  <c r="R371" i="22"/>
  <c r="I371" i="22"/>
  <c r="H371" i="22"/>
  <c r="K371" i="22"/>
  <c r="L371" i="22"/>
  <c r="M371" i="22"/>
  <c r="N371" i="22"/>
  <c r="O371" i="22"/>
  <c r="E372" i="22"/>
  <c r="F372" i="22" s="1"/>
  <c r="G372" i="22"/>
  <c r="I372" i="22" l="1"/>
  <c r="Q372" i="22"/>
  <c r="K372" i="22"/>
  <c r="O372" i="22"/>
  <c r="J372" i="22"/>
  <c r="L372" i="22"/>
  <c r="R372" i="22"/>
  <c r="H372" i="22"/>
  <c r="M372" i="22"/>
  <c r="N372" i="22"/>
  <c r="P372" i="22"/>
  <c r="E373" i="22"/>
  <c r="F373" i="22" s="1"/>
  <c r="G373" i="22"/>
  <c r="C375" i="22"/>
  <c r="B376" i="22" s="1"/>
  <c r="D374" i="22"/>
  <c r="C376" i="22" l="1"/>
  <c r="B377" i="22" s="1"/>
  <c r="D375" i="22"/>
  <c r="L373" i="22"/>
  <c r="J373" i="22"/>
  <c r="N373" i="22"/>
  <c r="Q373" i="22"/>
  <c r="O373" i="22"/>
  <c r="R373" i="22"/>
  <c r="H373" i="22"/>
  <c r="P373" i="22"/>
  <c r="I373" i="22"/>
  <c r="K373" i="22"/>
  <c r="M373" i="22"/>
  <c r="G374" i="22"/>
  <c r="E374" i="22"/>
  <c r="F374" i="22" s="1"/>
  <c r="N374" i="22" l="1"/>
  <c r="J374" i="22"/>
  <c r="P374" i="22"/>
  <c r="K374" i="22"/>
  <c r="M374" i="22"/>
  <c r="Q374" i="22"/>
  <c r="O374" i="22"/>
  <c r="R374" i="22"/>
  <c r="H374" i="22"/>
  <c r="I374" i="22"/>
  <c r="L374" i="22"/>
  <c r="G375" i="22"/>
  <c r="E375" i="22"/>
  <c r="F375" i="22" s="1"/>
  <c r="C377" i="22"/>
  <c r="B378" i="22" s="1"/>
  <c r="D376" i="22"/>
  <c r="C378" i="22" l="1"/>
  <c r="B379" i="22" s="1"/>
  <c r="D377" i="22"/>
  <c r="G376" i="22"/>
  <c r="E376" i="22"/>
  <c r="F376" i="22" s="1"/>
  <c r="O375" i="22"/>
  <c r="J375" i="22"/>
  <c r="P375" i="22"/>
  <c r="L375" i="22"/>
  <c r="N375" i="22"/>
  <c r="K375" i="22"/>
  <c r="I375" i="22"/>
  <c r="M375" i="22"/>
  <c r="R375" i="22"/>
  <c r="H375" i="22"/>
  <c r="Q375" i="22"/>
  <c r="P376" i="22" l="1"/>
  <c r="K376" i="22"/>
  <c r="R376" i="22"/>
  <c r="Q376" i="22"/>
  <c r="O376" i="22"/>
  <c r="J376" i="22"/>
  <c r="I376" i="22"/>
  <c r="M376" i="22"/>
  <c r="H376" i="22"/>
  <c r="L376" i="22"/>
  <c r="N376" i="22"/>
  <c r="E377" i="22"/>
  <c r="F377" i="22" s="1"/>
  <c r="G377" i="22"/>
  <c r="D378" i="22"/>
  <c r="C379" i="22"/>
  <c r="B380" i="22" s="1"/>
  <c r="E378" i="22" l="1"/>
  <c r="F378" i="22" s="1"/>
  <c r="G378" i="22"/>
  <c r="D379" i="22"/>
  <c r="C380" i="22"/>
  <c r="B381" i="22" s="1"/>
  <c r="I377" i="22"/>
  <c r="K377" i="22"/>
  <c r="R377" i="22"/>
  <c r="J377" i="22"/>
  <c r="L377" i="22"/>
  <c r="O377" i="22"/>
  <c r="N377" i="22"/>
  <c r="H377" i="22"/>
  <c r="P377" i="22"/>
  <c r="Q377" i="22"/>
  <c r="M377" i="22"/>
  <c r="C381" i="22" l="1"/>
  <c r="B382" i="22" s="1"/>
  <c r="D380" i="22"/>
  <c r="E379" i="22"/>
  <c r="F379" i="22" s="1"/>
  <c r="G379" i="22"/>
  <c r="N378" i="22"/>
  <c r="P378" i="22"/>
  <c r="K378" i="22"/>
  <c r="L378" i="22"/>
  <c r="J378" i="22"/>
  <c r="H378" i="22"/>
  <c r="I378" i="22"/>
  <c r="M378" i="22"/>
  <c r="R378" i="22"/>
  <c r="O378" i="22"/>
  <c r="Q378" i="22"/>
  <c r="N379" i="22" l="1"/>
  <c r="H379" i="22"/>
  <c r="Q379" i="22"/>
  <c r="I379" i="22"/>
  <c r="J379" i="22"/>
  <c r="O379" i="22"/>
  <c r="K379" i="22"/>
  <c r="P379" i="22"/>
  <c r="R379" i="22"/>
  <c r="M379" i="22"/>
  <c r="L379" i="22"/>
  <c r="E380" i="22"/>
  <c r="F380" i="22" s="1"/>
  <c r="G380" i="22"/>
  <c r="C382" i="22"/>
  <c r="B383" i="22" s="1"/>
  <c r="D381" i="22"/>
  <c r="C383" i="22" l="1"/>
  <c r="B384" i="22" s="1"/>
  <c r="D382" i="22"/>
  <c r="G381" i="22"/>
  <c r="E381" i="22"/>
  <c r="F381" i="22" s="1"/>
  <c r="P380" i="22"/>
  <c r="N380" i="22"/>
  <c r="J380" i="22"/>
  <c r="R380" i="22"/>
  <c r="Q380" i="22"/>
  <c r="K380" i="22"/>
  <c r="O380" i="22"/>
  <c r="H380" i="22"/>
  <c r="I380" i="22"/>
  <c r="L380" i="22"/>
  <c r="M380" i="22"/>
  <c r="R381" i="22" l="1"/>
  <c r="M381" i="22"/>
  <c r="I381" i="22"/>
  <c r="N381" i="22"/>
  <c r="L381" i="22"/>
  <c r="Q381" i="22"/>
  <c r="J381" i="22"/>
  <c r="K381" i="22"/>
  <c r="O381" i="22"/>
  <c r="H381" i="22"/>
  <c r="P381" i="22"/>
  <c r="G382" i="22"/>
  <c r="E382" i="22"/>
  <c r="F382" i="22" s="1"/>
  <c r="D383" i="22"/>
  <c r="C384" i="22"/>
  <c r="B385" i="22" s="1"/>
  <c r="G383" i="22" l="1"/>
  <c r="E383" i="22"/>
  <c r="F383" i="22" s="1"/>
  <c r="D384" i="22"/>
  <c r="C385" i="22"/>
  <c r="B386" i="22" s="1"/>
  <c r="L382" i="22"/>
  <c r="K382" i="22"/>
  <c r="J382" i="22"/>
  <c r="N382" i="22"/>
  <c r="R382" i="22"/>
  <c r="H382" i="22"/>
  <c r="I382" i="22"/>
  <c r="M382" i="22"/>
  <c r="P382" i="22"/>
  <c r="O382" i="22"/>
  <c r="Q382" i="22"/>
  <c r="C386" i="22" l="1"/>
  <c r="B387" i="22" s="1"/>
  <c r="D385" i="22"/>
  <c r="G384" i="22"/>
  <c r="E384" i="22"/>
  <c r="F384" i="22" s="1"/>
  <c r="N383" i="22"/>
  <c r="J383" i="22"/>
  <c r="O383" i="22"/>
  <c r="Q383" i="22"/>
  <c r="K383" i="22"/>
  <c r="P383" i="22"/>
  <c r="M383" i="22"/>
  <c r="H383" i="22"/>
  <c r="R383" i="22"/>
  <c r="I383" i="22"/>
  <c r="L383" i="22"/>
  <c r="N384" i="22" l="1"/>
  <c r="P384" i="22"/>
  <c r="R384" i="22"/>
  <c r="L384" i="22"/>
  <c r="M384" i="22"/>
  <c r="J384" i="22"/>
  <c r="K384" i="22"/>
  <c r="H384" i="22"/>
  <c r="O384" i="22"/>
  <c r="Q384" i="22"/>
  <c r="I384" i="22"/>
  <c r="G385" i="22"/>
  <c r="E385" i="22"/>
  <c r="F385" i="22" s="1"/>
  <c r="C387" i="22"/>
  <c r="B388" i="22" s="1"/>
  <c r="D386" i="22"/>
  <c r="D387" i="22" l="1"/>
  <c r="C388" i="22"/>
  <c r="B389" i="22" s="1"/>
  <c r="P385" i="22"/>
  <c r="R385" i="22"/>
  <c r="M385" i="22"/>
  <c r="N385" i="22"/>
  <c r="J385" i="22"/>
  <c r="I385" i="22"/>
  <c r="K385" i="22"/>
  <c r="H385" i="22"/>
  <c r="O385" i="22"/>
  <c r="L385" i="22"/>
  <c r="Q385" i="22"/>
  <c r="G386" i="22"/>
  <c r="E386" i="22"/>
  <c r="F386" i="22" s="1"/>
  <c r="D388" i="22" l="1"/>
  <c r="C389" i="22"/>
  <c r="B390" i="22" s="1"/>
  <c r="I386" i="22"/>
  <c r="J386" i="22"/>
  <c r="P386" i="22"/>
  <c r="Q386" i="22"/>
  <c r="L386" i="22"/>
  <c r="R386" i="22"/>
  <c r="H386" i="22"/>
  <c r="M386" i="22"/>
  <c r="O386" i="22"/>
  <c r="N386" i="22"/>
  <c r="K386" i="22"/>
  <c r="E387" i="22"/>
  <c r="F387" i="22" s="1"/>
  <c r="G387" i="22"/>
  <c r="N387" i="22" l="1"/>
  <c r="O387" i="22"/>
  <c r="H387" i="22"/>
  <c r="I387" i="22"/>
  <c r="L387" i="22"/>
  <c r="J387" i="22"/>
  <c r="K387" i="22"/>
  <c r="P387" i="22"/>
  <c r="Q387" i="22"/>
  <c r="M387" i="22"/>
  <c r="R387" i="22"/>
  <c r="C390" i="22"/>
  <c r="B391" i="22" s="1"/>
  <c r="D389" i="22"/>
  <c r="G388" i="22"/>
  <c r="E388" i="22"/>
  <c r="F388" i="22" s="1"/>
  <c r="M388" i="22" l="1"/>
  <c r="J388" i="22"/>
  <c r="N388" i="22"/>
  <c r="I388" i="22"/>
  <c r="L388" i="22"/>
  <c r="H388" i="22"/>
  <c r="P388" i="22"/>
  <c r="O388" i="22"/>
  <c r="Q388" i="22"/>
  <c r="R388" i="22"/>
  <c r="K388" i="22"/>
  <c r="G389" i="22"/>
  <c r="E389" i="22"/>
  <c r="F389" i="22" s="1"/>
  <c r="C391" i="22"/>
  <c r="B392" i="22" s="1"/>
  <c r="D390" i="22"/>
  <c r="D391" i="22" l="1"/>
  <c r="C392" i="22"/>
  <c r="B393" i="22" s="1"/>
  <c r="E390" i="22"/>
  <c r="F390" i="22" s="1"/>
  <c r="G390" i="22"/>
  <c r="N389" i="22"/>
  <c r="L389" i="22"/>
  <c r="P389" i="22"/>
  <c r="J389" i="22"/>
  <c r="R389" i="22"/>
  <c r="O389" i="22"/>
  <c r="K389" i="22"/>
  <c r="H389" i="22"/>
  <c r="I389" i="22"/>
  <c r="Q389" i="22"/>
  <c r="M389" i="22"/>
  <c r="H390" i="22" l="1"/>
  <c r="J390" i="22"/>
  <c r="I390" i="22"/>
  <c r="R390" i="22"/>
  <c r="M390" i="22"/>
  <c r="L390" i="22"/>
  <c r="O390" i="22"/>
  <c r="N390" i="22"/>
  <c r="K390" i="22"/>
  <c r="P390" i="22"/>
  <c r="Q390" i="22"/>
  <c r="C393" i="22"/>
  <c r="B394" i="22" s="1"/>
  <c r="D392" i="22"/>
  <c r="G391" i="22"/>
  <c r="E391" i="22"/>
  <c r="F391" i="22" s="1"/>
  <c r="L391" i="22" l="1"/>
  <c r="R391" i="22"/>
  <c r="J391" i="22"/>
  <c r="N391" i="22"/>
  <c r="K391" i="22"/>
  <c r="P391" i="22"/>
  <c r="M391" i="22"/>
  <c r="O391" i="22"/>
  <c r="H391" i="22"/>
  <c r="Q391" i="22"/>
  <c r="I391" i="22"/>
  <c r="G392" i="22"/>
  <c r="E392" i="22"/>
  <c r="F392" i="22" s="1"/>
  <c r="C394" i="22"/>
  <c r="B395" i="22" s="1"/>
  <c r="D393" i="22"/>
  <c r="C395" i="22" l="1"/>
  <c r="B396" i="22" s="1"/>
  <c r="D394" i="22"/>
  <c r="N392" i="22"/>
  <c r="J392" i="22"/>
  <c r="P392" i="22"/>
  <c r="R392" i="22"/>
  <c r="K392" i="22"/>
  <c r="I392" i="22"/>
  <c r="M392" i="22"/>
  <c r="H392" i="22"/>
  <c r="O392" i="22"/>
  <c r="Q392" i="22"/>
  <c r="L392" i="22"/>
  <c r="G393" i="22"/>
  <c r="E393" i="22"/>
  <c r="F393" i="22" s="1"/>
  <c r="N393" i="22" l="1"/>
  <c r="O393" i="22"/>
  <c r="J393" i="22"/>
  <c r="K393" i="22"/>
  <c r="L393" i="22"/>
  <c r="H393" i="22"/>
  <c r="R393" i="22"/>
  <c r="Q393" i="22"/>
  <c r="P393" i="22"/>
  <c r="I393" i="22"/>
  <c r="M393" i="22"/>
  <c r="G394" i="22"/>
  <c r="E394" i="22"/>
  <c r="F394" i="22" s="1"/>
  <c r="D395" i="22"/>
  <c r="C396" i="22"/>
  <c r="B397" i="22" s="1"/>
  <c r="E395" i="22" l="1"/>
  <c r="F395" i="22" s="1"/>
  <c r="G395" i="22"/>
  <c r="M394" i="22"/>
  <c r="I394" i="22"/>
  <c r="K394" i="22"/>
  <c r="L394" i="22"/>
  <c r="J394" i="22"/>
  <c r="N394" i="22"/>
  <c r="O394" i="22"/>
  <c r="P394" i="22"/>
  <c r="H394" i="22"/>
  <c r="Q394" i="22"/>
  <c r="R394" i="22"/>
  <c r="C397" i="22"/>
  <c r="B398" i="22" s="1"/>
  <c r="D396" i="22"/>
  <c r="C398" i="22" l="1"/>
  <c r="B399" i="22" s="1"/>
  <c r="D397" i="22"/>
  <c r="G396" i="22"/>
  <c r="E396" i="22"/>
  <c r="F396" i="22" s="1"/>
  <c r="L395" i="22"/>
  <c r="J395" i="22"/>
  <c r="N395" i="22"/>
  <c r="M395" i="22"/>
  <c r="P395" i="22"/>
  <c r="R395" i="22"/>
  <c r="Q395" i="22"/>
  <c r="O395" i="22"/>
  <c r="H395" i="22"/>
  <c r="I395" i="22"/>
  <c r="K395" i="22"/>
  <c r="K396" i="22" l="1"/>
  <c r="J396" i="22"/>
  <c r="L396" i="22"/>
  <c r="O396" i="22"/>
  <c r="M396" i="22"/>
  <c r="I396" i="22"/>
  <c r="R396" i="22"/>
  <c r="P396" i="22"/>
  <c r="N396" i="22"/>
  <c r="H396" i="22"/>
  <c r="Q396" i="22"/>
  <c r="E397" i="22"/>
  <c r="F397" i="22" s="1"/>
  <c r="G397" i="22"/>
  <c r="D398" i="22"/>
  <c r="C399" i="22"/>
  <c r="B400" i="22" s="1"/>
  <c r="C400" i="22" l="1"/>
  <c r="B401" i="22" s="1"/>
  <c r="D399" i="22"/>
  <c r="H397" i="22"/>
  <c r="P397" i="22"/>
  <c r="J397" i="22"/>
  <c r="I397" i="22"/>
  <c r="Q397" i="22"/>
  <c r="R397" i="22"/>
  <c r="M397" i="22"/>
  <c r="L397" i="22"/>
  <c r="O397" i="22"/>
  <c r="N397" i="22"/>
  <c r="K397" i="22"/>
  <c r="G398" i="22"/>
  <c r="E398" i="22"/>
  <c r="F398" i="22" s="1"/>
  <c r="O398" i="22" l="1"/>
  <c r="P398" i="22"/>
  <c r="J398" i="22"/>
  <c r="I398" i="22"/>
  <c r="K398" i="22"/>
  <c r="R398" i="22"/>
  <c r="M398" i="22"/>
  <c r="N398" i="22"/>
  <c r="L398" i="22"/>
  <c r="Q398" i="22"/>
  <c r="H398" i="22"/>
  <c r="E399" i="22"/>
  <c r="F399" i="22" s="1"/>
  <c r="G399" i="22"/>
  <c r="D400" i="22"/>
  <c r="C401" i="22"/>
  <c r="B402" i="22" s="1"/>
  <c r="D401" i="22" l="1"/>
  <c r="C402" i="22"/>
  <c r="B403" i="22" s="1"/>
  <c r="G400" i="22"/>
  <c r="E400" i="22"/>
  <c r="F400" i="22" s="1"/>
  <c r="L399" i="22"/>
  <c r="M399" i="22"/>
  <c r="R399" i="22"/>
  <c r="K399" i="22"/>
  <c r="J399" i="22"/>
  <c r="N399" i="22"/>
  <c r="P399" i="22"/>
  <c r="I399" i="22"/>
  <c r="H399" i="22"/>
  <c r="O399" i="22"/>
  <c r="Q399" i="22"/>
  <c r="K400" i="22" l="1"/>
  <c r="L400" i="22"/>
  <c r="H400" i="22"/>
  <c r="J400" i="22"/>
  <c r="Q400" i="22"/>
  <c r="O400" i="22"/>
  <c r="N400" i="22"/>
  <c r="P400" i="22"/>
  <c r="R400" i="22"/>
  <c r="M400" i="22"/>
  <c r="I400" i="22"/>
  <c r="C403" i="22"/>
  <c r="B404" i="22" s="1"/>
  <c r="D402" i="22"/>
  <c r="G401" i="22"/>
  <c r="E401" i="22"/>
  <c r="F401" i="22" s="1"/>
  <c r="C404" i="22" l="1"/>
  <c r="B405" i="22" s="1"/>
  <c r="D403" i="22"/>
  <c r="K401" i="22"/>
  <c r="J401" i="22"/>
  <c r="L401" i="22"/>
  <c r="H401" i="22"/>
  <c r="I401" i="22"/>
  <c r="M401" i="22"/>
  <c r="Q401" i="22"/>
  <c r="N401" i="22"/>
  <c r="R401" i="22"/>
  <c r="O401" i="22"/>
  <c r="P401" i="22"/>
  <c r="G402" i="22"/>
  <c r="E402" i="22"/>
  <c r="F402" i="22" s="1"/>
  <c r="Q402" i="22" l="1"/>
  <c r="J402" i="22"/>
  <c r="R402" i="22"/>
  <c r="L402" i="22"/>
  <c r="M402" i="22"/>
  <c r="P402" i="22"/>
  <c r="K402" i="22"/>
  <c r="I402" i="22"/>
  <c r="H402" i="22"/>
  <c r="N402" i="22"/>
  <c r="O402" i="22"/>
  <c r="E403" i="22"/>
  <c r="F403" i="22" s="1"/>
  <c r="G403" i="22"/>
  <c r="D404" i="22"/>
  <c r="C405" i="22"/>
  <c r="B406" i="22" s="1"/>
  <c r="D405" i="22" l="1"/>
  <c r="C406" i="22"/>
  <c r="B407" i="22" s="1"/>
  <c r="E404" i="22"/>
  <c r="F404" i="22" s="1"/>
  <c r="G404" i="22"/>
  <c r="L403" i="22"/>
  <c r="P403" i="22"/>
  <c r="M403" i="22"/>
  <c r="I403" i="22"/>
  <c r="J403" i="22"/>
  <c r="N403" i="22"/>
  <c r="H403" i="22"/>
  <c r="O403" i="22"/>
  <c r="R403" i="22"/>
  <c r="Q403" i="22"/>
  <c r="K403" i="22"/>
  <c r="K404" i="22" l="1"/>
  <c r="J404" i="22"/>
  <c r="L404" i="22"/>
  <c r="Q404" i="22"/>
  <c r="O404" i="22"/>
  <c r="M404" i="22"/>
  <c r="P404" i="22"/>
  <c r="N404" i="22"/>
  <c r="H404" i="22"/>
  <c r="I404" i="22"/>
  <c r="R404" i="22"/>
  <c r="C407" i="22"/>
  <c r="B408" i="22" s="1"/>
  <c r="D406" i="22"/>
  <c r="G405" i="22"/>
  <c r="E405" i="22"/>
  <c r="F405" i="22" s="1"/>
  <c r="E406" i="22" l="1"/>
  <c r="F406" i="22" s="1"/>
  <c r="G406" i="22"/>
  <c r="C408" i="22"/>
  <c r="B409" i="22" s="1"/>
  <c r="D407" i="22"/>
  <c r="H405" i="22"/>
  <c r="M405" i="22"/>
  <c r="J405" i="22"/>
  <c r="I405" i="22"/>
  <c r="P405" i="22"/>
  <c r="L405" i="22"/>
  <c r="Q405" i="22"/>
  <c r="R405" i="22"/>
  <c r="N405" i="22"/>
  <c r="K405" i="22"/>
  <c r="O405" i="22"/>
  <c r="G407" i="22" l="1"/>
  <c r="E407" i="22"/>
  <c r="F407" i="22" s="1"/>
  <c r="C409" i="22"/>
  <c r="B410" i="22" s="1"/>
  <c r="D408" i="22"/>
  <c r="J406" i="22"/>
  <c r="P406" i="22"/>
  <c r="K406" i="22"/>
  <c r="R406" i="22"/>
  <c r="L406" i="22"/>
  <c r="Q406" i="22"/>
  <c r="M406" i="22"/>
  <c r="N406" i="22"/>
  <c r="H406" i="22"/>
  <c r="I406" i="22"/>
  <c r="O406" i="22"/>
  <c r="G408" i="22" l="1"/>
  <c r="E408" i="22"/>
  <c r="F408" i="22" s="1"/>
  <c r="C410" i="22"/>
  <c r="B411" i="22" s="1"/>
  <c r="D409" i="22"/>
  <c r="M407" i="22"/>
  <c r="R407" i="22"/>
  <c r="J407" i="22"/>
  <c r="N407" i="22"/>
  <c r="K407" i="22"/>
  <c r="L407" i="22"/>
  <c r="H407" i="22"/>
  <c r="O407" i="22"/>
  <c r="Q407" i="22"/>
  <c r="P407" i="22"/>
  <c r="I407" i="22"/>
  <c r="G409" i="22" l="1"/>
  <c r="E409" i="22"/>
  <c r="F409" i="22" s="1"/>
  <c r="C411" i="22"/>
  <c r="B412" i="22" s="1"/>
  <c r="D410" i="22"/>
  <c r="K408" i="22"/>
  <c r="P408" i="22"/>
  <c r="I408" i="22"/>
  <c r="J408" i="22"/>
  <c r="L408" i="22"/>
  <c r="H408" i="22"/>
  <c r="Q408" i="22"/>
  <c r="O408" i="22"/>
  <c r="N408" i="22"/>
  <c r="M408" i="22"/>
  <c r="R408" i="22"/>
  <c r="E410" i="22" l="1"/>
  <c r="F410" i="22" s="1"/>
  <c r="G410" i="22"/>
  <c r="C412" i="22"/>
  <c r="B413" i="22" s="1"/>
  <c r="D411" i="22"/>
  <c r="K409" i="22"/>
  <c r="J409" i="22"/>
  <c r="L409" i="22"/>
  <c r="M409" i="22"/>
  <c r="Q409" i="22"/>
  <c r="P409" i="22"/>
  <c r="N409" i="22"/>
  <c r="R409" i="22"/>
  <c r="O409" i="22"/>
  <c r="H409" i="22"/>
  <c r="I409" i="22"/>
  <c r="G411" i="22" l="1"/>
  <c r="E411" i="22"/>
  <c r="F411" i="22" s="1"/>
  <c r="C413" i="22"/>
  <c r="B414" i="22" s="1"/>
  <c r="D412" i="22"/>
  <c r="J410" i="22"/>
  <c r="I410" i="22"/>
  <c r="K410" i="22"/>
  <c r="Q410" i="22"/>
  <c r="P410" i="22"/>
  <c r="R410" i="22"/>
  <c r="L410" i="22"/>
  <c r="H410" i="22"/>
  <c r="M410" i="22"/>
  <c r="N410" i="22"/>
  <c r="O410" i="22"/>
  <c r="G412" i="22" l="1"/>
  <c r="E412" i="22"/>
  <c r="F412" i="22" s="1"/>
  <c r="C414" i="22"/>
  <c r="B415" i="22" s="1"/>
  <c r="D413" i="22"/>
  <c r="M411" i="22"/>
  <c r="R411" i="22"/>
  <c r="K411" i="22"/>
  <c r="J411" i="22"/>
  <c r="N411" i="22"/>
  <c r="H411" i="22"/>
  <c r="P411" i="22"/>
  <c r="Q411" i="22"/>
  <c r="O411" i="22"/>
  <c r="I411" i="22"/>
  <c r="L411" i="22"/>
  <c r="E413" i="22" l="1"/>
  <c r="F413" i="22" s="1"/>
  <c r="G413" i="22"/>
  <c r="D414" i="22"/>
  <c r="C415" i="22"/>
  <c r="B416" i="22" s="1"/>
  <c r="R412" i="22"/>
  <c r="K412" i="22"/>
  <c r="H412" i="22"/>
  <c r="I412" i="22"/>
  <c r="J412" i="22"/>
  <c r="L412" i="22"/>
  <c r="Q412" i="22"/>
  <c r="O412" i="22"/>
  <c r="M412" i="22"/>
  <c r="P412" i="22"/>
  <c r="N412" i="22"/>
  <c r="C416" i="22" l="1"/>
  <c r="B417" i="22" s="1"/>
  <c r="D415" i="22"/>
  <c r="G414" i="22"/>
  <c r="E414" i="22"/>
  <c r="F414" i="22" s="1"/>
  <c r="H413" i="22"/>
  <c r="Q413" i="22"/>
  <c r="J413" i="22"/>
  <c r="I413" i="22"/>
  <c r="O413" i="22"/>
  <c r="M413" i="22"/>
  <c r="L413" i="22"/>
  <c r="K413" i="22"/>
  <c r="P413" i="22"/>
  <c r="R413" i="22"/>
  <c r="N413" i="22"/>
  <c r="I414" i="22" l="1"/>
  <c r="O414" i="22"/>
  <c r="H414" i="22"/>
  <c r="J414" i="22"/>
  <c r="P414" i="22"/>
  <c r="K414" i="22"/>
  <c r="R414" i="22"/>
  <c r="L414" i="22"/>
  <c r="Q414" i="22"/>
  <c r="M414" i="22"/>
  <c r="N414" i="22"/>
  <c r="E415" i="22"/>
  <c r="F415" i="22" s="1"/>
  <c r="G415" i="22"/>
  <c r="D416" i="22"/>
  <c r="C417" i="22"/>
  <c r="B418" i="22" s="1"/>
  <c r="E416" i="22" l="1"/>
  <c r="F416" i="22" s="1"/>
  <c r="G416" i="22"/>
  <c r="L415" i="22"/>
  <c r="M415" i="22"/>
  <c r="O415" i="22"/>
  <c r="N415" i="22"/>
  <c r="Q415" i="22"/>
  <c r="I415" i="22"/>
  <c r="R415" i="22"/>
  <c r="K415" i="22"/>
  <c r="J415" i="22"/>
  <c r="P415" i="22"/>
  <c r="H415" i="22"/>
  <c r="D417" i="22"/>
  <c r="C418" i="22"/>
  <c r="B419" i="22" s="1"/>
  <c r="G417" i="22" l="1"/>
  <c r="E417" i="22"/>
  <c r="F417" i="22" s="1"/>
  <c r="D418" i="22"/>
  <c r="C419" i="22"/>
  <c r="B420" i="22" s="1"/>
  <c r="R416" i="22"/>
  <c r="K416" i="22"/>
  <c r="H416" i="22"/>
  <c r="Q416" i="22"/>
  <c r="I416" i="22"/>
  <c r="J416" i="22"/>
  <c r="L416" i="22"/>
  <c r="M416" i="22"/>
  <c r="O416" i="22"/>
  <c r="N416" i="22"/>
  <c r="P416" i="22"/>
  <c r="C420" i="22" l="1"/>
  <c r="B421" i="22" s="1"/>
  <c r="D419" i="22"/>
  <c r="G418" i="22"/>
  <c r="E418" i="22"/>
  <c r="F418" i="22" s="1"/>
  <c r="K417" i="22"/>
  <c r="L417" i="22"/>
  <c r="P417" i="22"/>
  <c r="J417" i="22"/>
  <c r="H417" i="22"/>
  <c r="I417" i="22"/>
  <c r="M417" i="22"/>
  <c r="Q417" i="22"/>
  <c r="N417" i="22"/>
  <c r="R417" i="22"/>
  <c r="O417" i="22"/>
  <c r="J418" i="22" l="1"/>
  <c r="R418" i="22"/>
  <c r="K418" i="22"/>
  <c r="I418" i="22"/>
  <c r="L418" i="22"/>
  <c r="H418" i="22"/>
  <c r="M418" i="22"/>
  <c r="N418" i="22"/>
  <c r="Q418" i="22"/>
  <c r="P418" i="22"/>
  <c r="O418" i="22"/>
  <c r="G419" i="22"/>
  <c r="E419" i="22"/>
  <c r="F419" i="22" s="1"/>
  <c r="C421" i="22"/>
  <c r="B422" i="22" s="1"/>
  <c r="D420" i="22"/>
  <c r="G420" i="22" l="1"/>
  <c r="E420" i="22"/>
  <c r="F420" i="22" s="1"/>
  <c r="C422" i="22"/>
  <c r="B423" i="22" s="1"/>
  <c r="D421" i="22"/>
  <c r="M419" i="22"/>
  <c r="J419" i="22"/>
  <c r="N419" i="22"/>
  <c r="K419" i="22"/>
  <c r="L419" i="22"/>
  <c r="H419" i="22"/>
  <c r="P419" i="22"/>
  <c r="Q419" i="22"/>
  <c r="O419" i="22"/>
  <c r="I419" i="22"/>
  <c r="R419" i="22"/>
  <c r="E421" i="22" l="1"/>
  <c r="F421" i="22" s="1"/>
  <c r="G421" i="22"/>
  <c r="D422" i="22"/>
  <c r="C423" i="22"/>
  <c r="B424" i="22" s="1"/>
  <c r="K420" i="22"/>
  <c r="L420" i="22"/>
  <c r="J420" i="22"/>
  <c r="I420" i="22"/>
  <c r="O420" i="22"/>
  <c r="M420" i="22"/>
  <c r="R420" i="22"/>
  <c r="P420" i="22"/>
  <c r="N420" i="22"/>
  <c r="H420" i="22"/>
  <c r="Q420" i="22"/>
  <c r="C424" i="22" l="1"/>
  <c r="B425" i="22" s="1"/>
  <c r="D423" i="22"/>
  <c r="G422" i="22"/>
  <c r="E422" i="22"/>
  <c r="F422" i="22" s="1"/>
  <c r="H421" i="22"/>
  <c r="Q421" i="22"/>
  <c r="J421" i="22"/>
  <c r="I421" i="22"/>
  <c r="M421" i="22"/>
  <c r="L421" i="22"/>
  <c r="P421" i="22"/>
  <c r="N421" i="22"/>
  <c r="K421" i="22"/>
  <c r="O421" i="22"/>
  <c r="R421" i="22"/>
  <c r="J422" i="22" l="1"/>
  <c r="O422" i="22"/>
  <c r="K422" i="22"/>
  <c r="R422" i="22"/>
  <c r="M422" i="22"/>
  <c r="H422" i="22"/>
  <c r="L422" i="22"/>
  <c r="Q422" i="22"/>
  <c r="N422" i="22"/>
  <c r="I422" i="22"/>
  <c r="P422" i="22"/>
  <c r="G423" i="22"/>
  <c r="E423" i="22"/>
  <c r="F423" i="22" s="1"/>
  <c r="C425" i="22"/>
  <c r="B426" i="22" s="1"/>
  <c r="D424" i="22"/>
  <c r="D425" i="22" l="1"/>
  <c r="C426" i="22"/>
  <c r="B427" i="22" s="1"/>
  <c r="G424" i="22"/>
  <c r="E424" i="22"/>
  <c r="F424" i="22" s="1"/>
  <c r="M423" i="22"/>
  <c r="J423" i="22"/>
  <c r="L423" i="22"/>
  <c r="O423" i="22"/>
  <c r="H423" i="22"/>
  <c r="N423" i="22"/>
  <c r="R423" i="22"/>
  <c r="K423" i="22"/>
  <c r="Q423" i="22"/>
  <c r="P423" i="22"/>
  <c r="I423" i="22"/>
  <c r="J424" i="22" l="1"/>
  <c r="L424" i="22"/>
  <c r="O424" i="22"/>
  <c r="N424" i="22"/>
  <c r="P424" i="22"/>
  <c r="M424" i="22"/>
  <c r="H424" i="22"/>
  <c r="Q424" i="22"/>
  <c r="I424" i="22"/>
  <c r="R424" i="22"/>
  <c r="K424" i="22"/>
  <c r="C427" i="22"/>
  <c r="B428" i="22" s="1"/>
  <c r="D426" i="22"/>
  <c r="E425" i="22"/>
  <c r="F425" i="22" s="1"/>
  <c r="G425" i="22"/>
  <c r="K425" i="22" l="1"/>
  <c r="H425" i="22"/>
  <c r="I425" i="22"/>
  <c r="J425" i="22"/>
  <c r="L425" i="22"/>
  <c r="O425" i="22"/>
  <c r="M425" i="22"/>
  <c r="Q425" i="22"/>
  <c r="N425" i="22"/>
  <c r="R425" i="22"/>
  <c r="P425" i="22"/>
  <c r="C428" i="22"/>
  <c r="B429" i="22" s="1"/>
  <c r="D427" i="22"/>
  <c r="G426" i="22"/>
  <c r="E426" i="22"/>
  <c r="F426" i="22" s="1"/>
  <c r="Q426" i="22" l="1"/>
  <c r="L426" i="22"/>
  <c r="J426" i="22"/>
  <c r="R426" i="22"/>
  <c r="M426" i="22"/>
  <c r="P426" i="22"/>
  <c r="K426" i="22"/>
  <c r="I426" i="22"/>
  <c r="H426" i="22"/>
  <c r="N426" i="22"/>
  <c r="O426" i="22"/>
  <c r="G427" i="22"/>
  <c r="E427" i="22"/>
  <c r="F427" i="22" s="1"/>
  <c r="D428" i="22"/>
  <c r="C429" i="22"/>
  <c r="B430" i="22" s="1"/>
  <c r="E428" i="22" l="1"/>
  <c r="F428" i="22" s="1"/>
  <c r="G428" i="22"/>
  <c r="N427" i="22"/>
  <c r="M427" i="22"/>
  <c r="J427" i="22"/>
  <c r="H427" i="22"/>
  <c r="P427" i="22"/>
  <c r="I427" i="22"/>
  <c r="Q427" i="22"/>
  <c r="O427" i="22"/>
  <c r="R427" i="22"/>
  <c r="K427" i="22"/>
  <c r="L427" i="22"/>
  <c r="C430" i="22"/>
  <c r="B431" i="22" s="1"/>
  <c r="D429" i="22"/>
  <c r="E429" i="22" l="1"/>
  <c r="F429" i="22" s="1"/>
  <c r="G429" i="22"/>
  <c r="C431" i="22"/>
  <c r="B432" i="22" s="1"/>
  <c r="D430" i="22"/>
  <c r="K428" i="22"/>
  <c r="J428" i="22"/>
  <c r="M428" i="22"/>
  <c r="O428" i="22"/>
  <c r="L428" i="22"/>
  <c r="P428" i="22"/>
  <c r="N428" i="22"/>
  <c r="H428" i="22"/>
  <c r="Q428" i="22"/>
  <c r="I428" i="22"/>
  <c r="R428" i="22"/>
  <c r="E430" i="22" l="1"/>
  <c r="F430" i="22" s="1"/>
  <c r="G430" i="22"/>
  <c r="D431" i="22"/>
  <c r="C432" i="22"/>
  <c r="B433" i="22" s="1"/>
  <c r="H429" i="22"/>
  <c r="K429" i="22"/>
  <c r="J429" i="22"/>
  <c r="I429" i="22"/>
  <c r="Q429" i="22"/>
  <c r="R429" i="22"/>
  <c r="M429" i="22"/>
  <c r="L429" i="22"/>
  <c r="O429" i="22"/>
  <c r="P429" i="22"/>
  <c r="N429" i="22"/>
  <c r="D432" i="22" l="1"/>
  <c r="C433" i="22"/>
  <c r="B434" i="22" s="1"/>
  <c r="G431" i="22"/>
  <c r="E431" i="22"/>
  <c r="F431" i="22" s="1"/>
  <c r="O430" i="22"/>
  <c r="J430" i="22"/>
  <c r="P430" i="22"/>
  <c r="N430" i="22"/>
  <c r="H430" i="22"/>
  <c r="K430" i="22"/>
  <c r="R430" i="22"/>
  <c r="L430" i="22"/>
  <c r="Q430" i="22"/>
  <c r="M430" i="22"/>
  <c r="I430" i="22"/>
  <c r="M431" i="22" l="1"/>
  <c r="N431" i="22"/>
  <c r="J431" i="22"/>
  <c r="H431" i="22"/>
  <c r="O431" i="22"/>
  <c r="K431" i="22"/>
  <c r="L431" i="22"/>
  <c r="Q431" i="22"/>
  <c r="P431" i="22"/>
  <c r="I431" i="22"/>
  <c r="R431" i="22"/>
  <c r="C434" i="22"/>
  <c r="B435" i="22" s="1"/>
  <c r="D433" i="22"/>
  <c r="G432" i="22"/>
  <c r="E432" i="22"/>
  <c r="F432" i="22" s="1"/>
  <c r="I432" i="22" l="1"/>
  <c r="H432" i="22"/>
  <c r="R432" i="22"/>
  <c r="Q432" i="22"/>
  <c r="K432" i="22"/>
  <c r="L432" i="22"/>
  <c r="N432" i="22"/>
  <c r="J432" i="22"/>
  <c r="P432" i="22"/>
  <c r="O432" i="22"/>
  <c r="M432" i="22"/>
  <c r="E433" i="22"/>
  <c r="F433" i="22" s="1"/>
  <c r="G433" i="22"/>
  <c r="D434" i="22"/>
  <c r="C435" i="22"/>
  <c r="B436" i="22" s="1"/>
  <c r="E434" i="22" l="1"/>
  <c r="F434" i="22" s="1"/>
  <c r="G434" i="22"/>
  <c r="K433" i="22"/>
  <c r="I433" i="22"/>
  <c r="P433" i="22"/>
  <c r="H433" i="22"/>
  <c r="J433" i="22"/>
  <c r="L433" i="22"/>
  <c r="Q433" i="22"/>
  <c r="N433" i="22"/>
  <c r="O433" i="22"/>
  <c r="M433" i="22"/>
  <c r="R433" i="22"/>
  <c r="D435" i="22"/>
  <c r="C436" i="22"/>
  <c r="B437" i="22" s="1"/>
  <c r="C437" i="22" l="1"/>
  <c r="B438" i="22" s="1"/>
  <c r="D436" i="22"/>
  <c r="G435" i="22"/>
  <c r="E435" i="22"/>
  <c r="F435" i="22" s="1"/>
  <c r="Q434" i="22"/>
  <c r="J434" i="22"/>
  <c r="R434" i="22"/>
  <c r="H434" i="22"/>
  <c r="K434" i="22"/>
  <c r="I434" i="22"/>
  <c r="L434" i="22"/>
  <c r="M434" i="22"/>
  <c r="N434" i="22"/>
  <c r="O434" i="22"/>
  <c r="P434" i="22"/>
  <c r="M435" i="22" l="1"/>
  <c r="J435" i="22"/>
  <c r="Q435" i="22"/>
  <c r="I435" i="22"/>
  <c r="R435" i="22"/>
  <c r="P435" i="22"/>
  <c r="K435" i="22"/>
  <c r="L435" i="22"/>
  <c r="H435" i="22"/>
  <c r="N435" i="22"/>
  <c r="O435" i="22"/>
  <c r="G436" i="22"/>
  <c r="E436" i="22"/>
  <c r="F436" i="22" s="1"/>
  <c r="C438" i="22"/>
  <c r="B439" i="22" s="1"/>
  <c r="D437" i="22"/>
  <c r="C439" i="22" l="1"/>
  <c r="B440" i="22" s="1"/>
  <c r="D438" i="22"/>
  <c r="K436" i="22"/>
  <c r="O436" i="22"/>
  <c r="L436" i="22"/>
  <c r="J436" i="22"/>
  <c r="M436" i="22"/>
  <c r="Q436" i="22"/>
  <c r="I436" i="22"/>
  <c r="R436" i="22"/>
  <c r="P436" i="22"/>
  <c r="N436" i="22"/>
  <c r="H436" i="22"/>
  <c r="E437" i="22"/>
  <c r="F437" i="22" s="1"/>
  <c r="G437" i="22"/>
  <c r="H437" i="22" l="1"/>
  <c r="J437" i="22"/>
  <c r="I437" i="22"/>
  <c r="R437" i="22"/>
  <c r="M437" i="22"/>
  <c r="L437" i="22"/>
  <c r="N437" i="22"/>
  <c r="K437" i="22"/>
  <c r="O437" i="22"/>
  <c r="P437" i="22"/>
  <c r="Q437" i="22"/>
  <c r="G438" i="22"/>
  <c r="E438" i="22"/>
  <c r="F438" i="22" s="1"/>
  <c r="C440" i="22"/>
  <c r="B441" i="22" s="1"/>
  <c r="D439" i="22"/>
  <c r="E439" i="22" l="1"/>
  <c r="F439" i="22" s="1"/>
  <c r="G439" i="22"/>
  <c r="C441" i="22"/>
  <c r="B442" i="22" s="1"/>
  <c r="D440" i="22"/>
  <c r="O438" i="22"/>
  <c r="J438" i="22"/>
  <c r="P438" i="22"/>
  <c r="I438" i="22"/>
  <c r="K438" i="22"/>
  <c r="R438" i="22"/>
  <c r="L438" i="22"/>
  <c r="Q438" i="22"/>
  <c r="M438" i="22"/>
  <c r="N438" i="22"/>
  <c r="H438" i="22"/>
  <c r="E440" i="22" l="1"/>
  <c r="F440" i="22" s="1"/>
  <c r="G440" i="22"/>
  <c r="D441" i="22"/>
  <c r="C442" i="22"/>
  <c r="B443" i="22" s="1"/>
  <c r="M439" i="22"/>
  <c r="N439" i="22"/>
  <c r="H439" i="22"/>
  <c r="P439" i="22"/>
  <c r="R439" i="22"/>
  <c r="K439" i="22"/>
  <c r="L439" i="22"/>
  <c r="J439" i="22"/>
  <c r="Q439" i="22"/>
  <c r="O439" i="22"/>
  <c r="I439" i="22"/>
  <c r="C443" i="22" l="1"/>
  <c r="B444" i="22" s="1"/>
  <c r="D442" i="22"/>
  <c r="G441" i="22"/>
  <c r="E441" i="22"/>
  <c r="F441" i="22" s="1"/>
  <c r="J440" i="22"/>
  <c r="L440" i="22"/>
  <c r="O440" i="22"/>
  <c r="N440" i="22"/>
  <c r="P440" i="22"/>
  <c r="M440" i="22"/>
  <c r="H440" i="22"/>
  <c r="Q440" i="22"/>
  <c r="I440" i="22"/>
  <c r="R440" i="22"/>
  <c r="K440" i="22"/>
  <c r="K441" i="22" l="1"/>
  <c r="J441" i="22"/>
  <c r="L441" i="22"/>
  <c r="N441" i="22"/>
  <c r="O441" i="22"/>
  <c r="P441" i="22"/>
  <c r="M441" i="22"/>
  <c r="Q441" i="22"/>
  <c r="H441" i="22"/>
  <c r="I441" i="22"/>
  <c r="R441" i="22"/>
  <c r="E442" i="22"/>
  <c r="F442" i="22" s="1"/>
  <c r="G442" i="22"/>
  <c r="D443" i="22"/>
  <c r="C444" i="22"/>
  <c r="B445" i="22" s="1"/>
  <c r="C445" i="22" l="1"/>
  <c r="B446" i="22" s="1"/>
  <c r="D444" i="22"/>
  <c r="J442" i="22"/>
  <c r="R442" i="22"/>
  <c r="K442" i="22"/>
  <c r="I442" i="22"/>
  <c r="L442" i="22"/>
  <c r="H442" i="22"/>
  <c r="M442" i="22"/>
  <c r="N442" i="22"/>
  <c r="O442" i="22"/>
  <c r="Q442" i="22"/>
  <c r="P442" i="22"/>
  <c r="G443" i="22"/>
  <c r="E443" i="22"/>
  <c r="F443" i="22" s="1"/>
  <c r="M443" i="22" l="1"/>
  <c r="J443" i="22"/>
  <c r="N443" i="22"/>
  <c r="H443" i="22"/>
  <c r="P443" i="22"/>
  <c r="Q443" i="22"/>
  <c r="O443" i="22"/>
  <c r="I443" i="22"/>
  <c r="R443" i="22"/>
  <c r="K443" i="22"/>
  <c r="L443" i="22"/>
  <c r="G444" i="22"/>
  <c r="E444" i="22"/>
  <c r="F444" i="22" s="1"/>
  <c r="C446" i="22"/>
  <c r="B447" i="22" s="1"/>
  <c r="D445" i="22"/>
  <c r="C447" i="22" l="1"/>
  <c r="B448" i="22" s="1"/>
  <c r="D446" i="22"/>
  <c r="G445" i="22"/>
  <c r="E445" i="22"/>
  <c r="F445" i="22" s="1"/>
  <c r="K444" i="22"/>
  <c r="M444" i="22"/>
  <c r="P444" i="22"/>
  <c r="J444" i="22"/>
  <c r="L444" i="22"/>
  <c r="N444" i="22"/>
  <c r="H444" i="22"/>
  <c r="Q444" i="22"/>
  <c r="O444" i="22"/>
  <c r="I444" i="22"/>
  <c r="R444" i="22"/>
  <c r="Q445" i="22" l="1"/>
  <c r="H445" i="22"/>
  <c r="I445" i="22"/>
  <c r="R445" i="22"/>
  <c r="N445" i="22"/>
  <c r="O445" i="22"/>
  <c r="P445" i="22"/>
  <c r="M445" i="22"/>
  <c r="K445" i="22"/>
  <c r="J445" i="22"/>
  <c r="L445" i="22"/>
  <c r="G446" i="22"/>
  <c r="E446" i="22"/>
  <c r="F446" i="22" s="1"/>
  <c r="C448" i="22"/>
  <c r="B449" i="22" s="1"/>
  <c r="D447" i="22"/>
  <c r="G447" i="22" l="1"/>
  <c r="E447" i="22"/>
  <c r="F447" i="22" s="1"/>
  <c r="C449" i="22"/>
  <c r="B450" i="22" s="1"/>
  <c r="D448" i="22"/>
  <c r="O446" i="22"/>
  <c r="N446" i="22"/>
  <c r="J446" i="22"/>
  <c r="P446" i="22"/>
  <c r="L446" i="22"/>
  <c r="K446" i="22"/>
  <c r="R446" i="22"/>
  <c r="Q446" i="22"/>
  <c r="M446" i="22"/>
  <c r="I446" i="22"/>
  <c r="H446" i="22"/>
  <c r="G448" i="22" l="1"/>
  <c r="E448" i="22"/>
  <c r="F448" i="22" s="1"/>
  <c r="C450" i="22"/>
  <c r="B451" i="22" s="1"/>
  <c r="D449" i="22"/>
  <c r="M447" i="22"/>
  <c r="O447" i="22"/>
  <c r="Q447" i="22"/>
  <c r="L447" i="22"/>
  <c r="J447" i="22"/>
  <c r="N447" i="22"/>
  <c r="H447" i="22"/>
  <c r="I447" i="22"/>
  <c r="R447" i="22"/>
  <c r="P447" i="22"/>
  <c r="K447" i="22"/>
  <c r="G449" i="22" l="1"/>
  <c r="E449" i="22"/>
  <c r="F449" i="22" s="1"/>
  <c r="C451" i="22"/>
  <c r="B452" i="22" s="1"/>
  <c r="D450" i="22"/>
  <c r="K448" i="22"/>
  <c r="J448" i="22"/>
  <c r="L448" i="22"/>
  <c r="O448" i="22"/>
  <c r="P448" i="22"/>
  <c r="M448" i="22"/>
  <c r="H448" i="22"/>
  <c r="Q448" i="22"/>
  <c r="I448" i="22"/>
  <c r="N448" i="22"/>
  <c r="R448" i="22"/>
  <c r="G450" i="22" l="1"/>
  <c r="E450" i="22"/>
  <c r="F450" i="22" s="1"/>
  <c r="C452" i="22"/>
  <c r="B453" i="22" s="1"/>
  <c r="D451" i="22"/>
  <c r="I449" i="22"/>
  <c r="Q449" i="22"/>
  <c r="J449" i="22"/>
  <c r="L449" i="22"/>
  <c r="M449" i="22"/>
  <c r="P449" i="22"/>
  <c r="H449" i="22"/>
  <c r="N449" i="22"/>
  <c r="R449" i="22"/>
  <c r="O449" i="22"/>
  <c r="K449" i="22"/>
  <c r="G451" i="22" l="1"/>
  <c r="E451" i="22"/>
  <c r="F451" i="22" s="1"/>
  <c r="C453" i="22"/>
  <c r="B454" i="22" s="1"/>
  <c r="D452" i="22"/>
  <c r="Q450" i="22"/>
  <c r="O450" i="22"/>
  <c r="J450" i="22"/>
  <c r="R450" i="22"/>
  <c r="K450" i="22"/>
  <c r="I450" i="22"/>
  <c r="L450" i="22"/>
  <c r="N450" i="22"/>
  <c r="P450" i="22"/>
  <c r="H450" i="22"/>
  <c r="M450" i="22"/>
  <c r="E452" i="22" l="1"/>
  <c r="F452" i="22" s="1"/>
  <c r="G452" i="22"/>
  <c r="D453" i="22"/>
  <c r="C454" i="22"/>
  <c r="B455" i="22" s="1"/>
  <c r="P451" i="22"/>
  <c r="R451" i="22"/>
  <c r="O451" i="22"/>
  <c r="J451" i="22"/>
  <c r="K451" i="22"/>
  <c r="H451" i="22"/>
  <c r="N451" i="22"/>
  <c r="M451" i="22"/>
  <c r="I451" i="22"/>
  <c r="L451" i="22"/>
  <c r="Q451" i="22"/>
  <c r="C455" i="22" l="1"/>
  <c r="B456" i="22" s="1"/>
  <c r="D454" i="22"/>
  <c r="G453" i="22"/>
  <c r="E453" i="22"/>
  <c r="F453" i="22" s="1"/>
  <c r="L452" i="22"/>
  <c r="J452" i="22"/>
  <c r="M452" i="22"/>
  <c r="O452" i="22"/>
  <c r="Q452" i="22"/>
  <c r="R452" i="22"/>
  <c r="H452" i="22"/>
  <c r="K452" i="22"/>
  <c r="P452" i="22"/>
  <c r="N452" i="22"/>
  <c r="I452" i="22"/>
  <c r="L453" i="22" l="1"/>
  <c r="Q453" i="22"/>
  <c r="R453" i="22"/>
  <c r="P453" i="22"/>
  <c r="H453" i="22"/>
  <c r="J453" i="22"/>
  <c r="O453" i="22"/>
  <c r="N453" i="22"/>
  <c r="M453" i="22"/>
  <c r="I453" i="22"/>
  <c r="K453" i="22"/>
  <c r="G454" i="22"/>
  <c r="E454" i="22"/>
  <c r="F454" i="22" s="1"/>
  <c r="C456" i="22"/>
  <c r="B457" i="22" s="1"/>
  <c r="D455" i="22"/>
  <c r="M454" i="22" l="1"/>
  <c r="P454" i="22"/>
  <c r="O454" i="22"/>
  <c r="J454" i="22"/>
  <c r="Q454" i="22"/>
  <c r="K454" i="22"/>
  <c r="R454" i="22"/>
  <c r="N454" i="22"/>
  <c r="I454" i="22"/>
  <c r="L454" i="22"/>
  <c r="H454" i="22"/>
  <c r="D456" i="22"/>
  <c r="C457" i="22"/>
  <c r="B458" i="22" s="1"/>
  <c r="G455" i="22"/>
  <c r="E455" i="22"/>
  <c r="F455" i="22" s="1"/>
  <c r="C458" i="22" l="1"/>
  <c r="B459" i="22" s="1"/>
  <c r="D457" i="22"/>
  <c r="O455" i="22"/>
  <c r="H455" i="22"/>
  <c r="K455" i="22"/>
  <c r="I455" i="22"/>
  <c r="L455" i="22"/>
  <c r="N455" i="22"/>
  <c r="J455" i="22"/>
  <c r="M455" i="22"/>
  <c r="P455" i="22"/>
  <c r="R455" i="22"/>
  <c r="Q455" i="22"/>
  <c r="E456" i="22"/>
  <c r="F456" i="22" s="1"/>
  <c r="G456" i="22"/>
  <c r="J456" i="22" l="1"/>
  <c r="L456" i="22"/>
  <c r="R456" i="22"/>
  <c r="O456" i="22"/>
  <c r="N456" i="22"/>
  <c r="P456" i="22"/>
  <c r="M456" i="22"/>
  <c r="I456" i="22"/>
  <c r="Q456" i="22"/>
  <c r="H456" i="22"/>
  <c r="K456" i="22"/>
  <c r="G457" i="22"/>
  <c r="E457" i="22"/>
  <c r="F457" i="22" s="1"/>
  <c r="C459" i="22"/>
  <c r="B460" i="22" s="1"/>
  <c r="D458" i="22"/>
  <c r="G458" i="22" l="1"/>
  <c r="E458" i="22"/>
  <c r="F458" i="22" s="1"/>
  <c r="K457" i="22"/>
  <c r="N457" i="22"/>
  <c r="J457" i="22"/>
  <c r="L457" i="22"/>
  <c r="P457" i="22"/>
  <c r="M457" i="22"/>
  <c r="R457" i="22"/>
  <c r="Q457" i="22"/>
  <c r="H457" i="22"/>
  <c r="I457" i="22"/>
  <c r="O457" i="22"/>
  <c r="C460" i="22"/>
  <c r="B461" i="22" s="1"/>
  <c r="D459" i="22"/>
  <c r="C461" i="22" l="1"/>
  <c r="B462" i="22" s="1"/>
  <c r="D460" i="22"/>
  <c r="O458" i="22"/>
  <c r="R458" i="22"/>
  <c r="M458" i="22"/>
  <c r="J458" i="22"/>
  <c r="P458" i="22"/>
  <c r="L458" i="22"/>
  <c r="K458" i="22"/>
  <c r="Q458" i="22"/>
  <c r="N458" i="22"/>
  <c r="H458" i="22"/>
  <c r="I458" i="22"/>
  <c r="G459" i="22"/>
  <c r="E459" i="22"/>
  <c r="F459" i="22" s="1"/>
  <c r="N459" i="22" l="1"/>
  <c r="I459" i="22"/>
  <c r="L459" i="22"/>
  <c r="J459" i="22"/>
  <c r="O459" i="22"/>
  <c r="P459" i="22"/>
  <c r="Q459" i="22"/>
  <c r="H459" i="22"/>
  <c r="K459" i="22"/>
  <c r="R459" i="22"/>
  <c r="M459" i="22"/>
  <c r="E460" i="22"/>
  <c r="F460" i="22" s="1"/>
  <c r="G460" i="22"/>
  <c r="C462" i="22"/>
  <c r="B463" i="22" s="1"/>
  <c r="D461" i="22"/>
  <c r="C463" i="22" l="1"/>
  <c r="B464" i="22" s="1"/>
  <c r="D462" i="22"/>
  <c r="E461" i="22"/>
  <c r="F461" i="22" s="1"/>
  <c r="G461" i="22"/>
  <c r="J460" i="22"/>
  <c r="H460" i="22"/>
  <c r="O460" i="22"/>
  <c r="P460" i="22"/>
  <c r="L460" i="22"/>
  <c r="M460" i="22"/>
  <c r="I460" i="22"/>
  <c r="R460" i="22"/>
  <c r="N460" i="22"/>
  <c r="Q460" i="22"/>
  <c r="K460" i="22"/>
  <c r="K461" i="22" l="1"/>
  <c r="L461" i="22"/>
  <c r="O461" i="22"/>
  <c r="P461" i="22"/>
  <c r="R461" i="22"/>
  <c r="J461" i="22"/>
  <c r="M461" i="22"/>
  <c r="Q461" i="22"/>
  <c r="N461" i="22"/>
  <c r="H461" i="22"/>
  <c r="I461" i="22"/>
  <c r="G462" i="22"/>
  <c r="E462" i="22"/>
  <c r="F462" i="22" s="1"/>
  <c r="C464" i="22"/>
  <c r="B465" i="22" s="1"/>
  <c r="D463" i="22"/>
  <c r="C465" i="22" l="1"/>
  <c r="B466" i="22" s="1"/>
  <c r="D464" i="22"/>
  <c r="G463" i="22"/>
  <c r="E463" i="22"/>
  <c r="F463" i="22" s="1"/>
  <c r="O462" i="22"/>
  <c r="R462" i="22"/>
  <c r="N462" i="22"/>
  <c r="I462" i="22"/>
  <c r="J462" i="22"/>
  <c r="P462" i="22"/>
  <c r="L462" i="22"/>
  <c r="K462" i="22"/>
  <c r="Q462" i="22"/>
  <c r="H462" i="22"/>
  <c r="M462" i="22"/>
  <c r="M463" i="22" l="1"/>
  <c r="Q463" i="22"/>
  <c r="R463" i="22"/>
  <c r="J463" i="22"/>
  <c r="N463" i="22"/>
  <c r="P463" i="22"/>
  <c r="H463" i="22"/>
  <c r="O463" i="22"/>
  <c r="I463" i="22"/>
  <c r="L463" i="22"/>
  <c r="K463" i="22"/>
  <c r="G464" i="22"/>
  <c r="E464" i="22"/>
  <c r="F464" i="22" s="1"/>
  <c r="D465" i="22"/>
  <c r="C466" i="22"/>
  <c r="B467" i="22" s="1"/>
  <c r="D466" i="22" l="1"/>
  <c r="C467" i="22"/>
  <c r="B468" i="22" s="1"/>
  <c r="N464" i="22"/>
  <c r="H464" i="22"/>
  <c r="R464" i="22"/>
  <c r="M464" i="22"/>
  <c r="L464" i="22"/>
  <c r="O464" i="22"/>
  <c r="J464" i="22"/>
  <c r="Q464" i="22"/>
  <c r="P464" i="22"/>
  <c r="I464" i="22"/>
  <c r="K464" i="22"/>
  <c r="G465" i="22"/>
  <c r="E465" i="22"/>
  <c r="F465" i="22" s="1"/>
  <c r="R465" i="22" l="1"/>
  <c r="K465" i="22"/>
  <c r="M465" i="22"/>
  <c r="O465" i="22"/>
  <c r="N465" i="22"/>
  <c r="P465" i="22"/>
  <c r="H465" i="22"/>
  <c r="I465" i="22"/>
  <c r="J465" i="22"/>
  <c r="L465" i="22"/>
  <c r="Q465" i="22"/>
  <c r="C468" i="22"/>
  <c r="B469" i="22" s="1"/>
  <c r="D467" i="22"/>
  <c r="E466" i="22"/>
  <c r="F466" i="22" s="1"/>
  <c r="G466" i="22"/>
  <c r="I466" i="22" l="1"/>
  <c r="J466" i="22"/>
  <c r="M466" i="22"/>
  <c r="K466" i="22"/>
  <c r="L466" i="22"/>
  <c r="P466" i="22"/>
  <c r="Q466" i="22"/>
  <c r="N466" i="22"/>
  <c r="R466" i="22"/>
  <c r="O466" i="22"/>
  <c r="H466" i="22"/>
  <c r="G467" i="22"/>
  <c r="E467" i="22"/>
  <c r="F467" i="22" s="1"/>
  <c r="C469" i="22"/>
  <c r="B470" i="22" s="1"/>
  <c r="D468" i="22"/>
  <c r="C470" i="22" l="1"/>
  <c r="B471" i="22" s="1"/>
  <c r="D469" i="22"/>
  <c r="M467" i="22"/>
  <c r="P467" i="22"/>
  <c r="I467" i="22"/>
  <c r="R467" i="22"/>
  <c r="J467" i="22"/>
  <c r="N467" i="22"/>
  <c r="H467" i="22"/>
  <c r="Q467" i="22"/>
  <c r="O467" i="22"/>
  <c r="L467" i="22"/>
  <c r="K467" i="22"/>
  <c r="G468" i="22"/>
  <c r="E468" i="22"/>
  <c r="F468" i="22" s="1"/>
  <c r="E469" i="22" l="1"/>
  <c r="F469" i="22" s="1"/>
  <c r="G469" i="22"/>
  <c r="M468" i="22"/>
  <c r="J468" i="22"/>
  <c r="Q468" i="22"/>
  <c r="P468" i="22"/>
  <c r="O468" i="22"/>
  <c r="K468" i="22"/>
  <c r="H468" i="22"/>
  <c r="R468" i="22"/>
  <c r="L468" i="22"/>
  <c r="N468" i="22"/>
  <c r="I468" i="22"/>
  <c r="C471" i="22"/>
  <c r="B472" i="22" s="1"/>
  <c r="D470" i="22"/>
  <c r="C472" i="22" l="1"/>
  <c r="B473" i="22" s="1"/>
  <c r="D471" i="22"/>
  <c r="G470" i="22"/>
  <c r="E470" i="22"/>
  <c r="F470" i="22" s="1"/>
  <c r="M469" i="22"/>
  <c r="I469" i="22"/>
  <c r="Q469" i="22"/>
  <c r="H469" i="22"/>
  <c r="N469" i="22"/>
  <c r="K469" i="22"/>
  <c r="P469" i="22"/>
  <c r="O469" i="22"/>
  <c r="L469" i="22"/>
  <c r="J469" i="22"/>
  <c r="R469" i="22"/>
  <c r="H470" i="22" l="1"/>
  <c r="L470" i="22"/>
  <c r="Q470" i="22"/>
  <c r="I470" i="22"/>
  <c r="P470" i="22"/>
  <c r="K470" i="22"/>
  <c r="M470" i="22"/>
  <c r="N470" i="22"/>
  <c r="J470" i="22"/>
  <c r="O470" i="22"/>
  <c r="R470" i="22"/>
  <c r="E471" i="22"/>
  <c r="F471" i="22" s="1"/>
  <c r="G471" i="22"/>
  <c r="D472" i="22"/>
  <c r="C473" i="22"/>
  <c r="B474" i="22" s="1"/>
  <c r="G472" i="22" l="1"/>
  <c r="E472" i="22"/>
  <c r="F472" i="22" s="1"/>
  <c r="C474" i="22"/>
  <c r="B475" i="22" s="1"/>
  <c r="D473" i="22"/>
  <c r="M471" i="22"/>
  <c r="Q471" i="22"/>
  <c r="J471" i="22"/>
  <c r="N471" i="22"/>
  <c r="I471" i="22"/>
  <c r="H471" i="22"/>
  <c r="O471" i="22"/>
  <c r="P471" i="22"/>
  <c r="R471" i="22"/>
  <c r="L471" i="22"/>
  <c r="K471" i="22"/>
  <c r="G473" i="22" l="1"/>
  <c r="E473" i="22"/>
  <c r="F473" i="22" s="1"/>
  <c r="C475" i="22"/>
  <c r="B476" i="22" s="1"/>
  <c r="D474" i="22"/>
  <c r="L472" i="22"/>
  <c r="H472" i="22"/>
  <c r="R472" i="22"/>
  <c r="K472" i="22"/>
  <c r="J472" i="22"/>
  <c r="N472" i="22"/>
  <c r="O472" i="22"/>
  <c r="Q472" i="22"/>
  <c r="P472" i="22"/>
  <c r="I472" i="22"/>
  <c r="M472" i="22"/>
  <c r="E474" i="22" l="1"/>
  <c r="F474" i="22" s="1"/>
  <c r="G474" i="22"/>
  <c r="C476" i="22"/>
  <c r="B477" i="22" s="1"/>
  <c r="D475" i="22"/>
  <c r="R473" i="22"/>
  <c r="L473" i="22"/>
  <c r="J473" i="22"/>
  <c r="K473" i="22"/>
  <c r="N473" i="22"/>
  <c r="H473" i="22"/>
  <c r="P473" i="22"/>
  <c r="O473" i="22"/>
  <c r="M473" i="22"/>
  <c r="I473" i="22"/>
  <c r="Q473" i="22"/>
  <c r="G475" i="22" l="1"/>
  <c r="E475" i="22"/>
  <c r="F475" i="22" s="1"/>
  <c r="C477" i="22"/>
  <c r="B478" i="22" s="1"/>
  <c r="D476" i="22"/>
  <c r="H474" i="22"/>
  <c r="M474" i="22"/>
  <c r="J474" i="22"/>
  <c r="O474" i="22"/>
  <c r="I474" i="22"/>
  <c r="L474" i="22"/>
  <c r="Q474" i="22"/>
  <c r="K474" i="22"/>
  <c r="N474" i="22"/>
  <c r="P474" i="22"/>
  <c r="R474" i="22"/>
  <c r="E476" i="22" l="1"/>
  <c r="F476" i="22" s="1"/>
  <c r="G476" i="22"/>
  <c r="C478" i="22"/>
  <c r="B479" i="22" s="1"/>
  <c r="D477" i="22"/>
  <c r="M475" i="22"/>
  <c r="L475" i="22"/>
  <c r="J475" i="22"/>
  <c r="P475" i="22"/>
  <c r="O475" i="22"/>
  <c r="Q475" i="22"/>
  <c r="N475" i="22"/>
  <c r="I475" i="22"/>
  <c r="R475" i="22"/>
  <c r="H475" i="22"/>
  <c r="K475" i="22"/>
  <c r="G477" i="22" l="1"/>
  <c r="E477" i="22"/>
  <c r="F477" i="22" s="1"/>
  <c r="C479" i="22"/>
  <c r="B480" i="22" s="1"/>
  <c r="D478" i="22"/>
  <c r="M476" i="22"/>
  <c r="L476" i="22"/>
  <c r="I476" i="22"/>
  <c r="J476" i="22"/>
  <c r="N476" i="22"/>
  <c r="O476" i="22"/>
  <c r="Q476" i="22"/>
  <c r="R476" i="22"/>
  <c r="P476" i="22"/>
  <c r="H476" i="22"/>
  <c r="K476" i="22"/>
  <c r="E478" i="22" l="1"/>
  <c r="F478" i="22" s="1"/>
  <c r="G478" i="22"/>
  <c r="D479" i="22"/>
  <c r="C480" i="22"/>
  <c r="B481" i="22" s="1"/>
  <c r="O477" i="22"/>
  <c r="N477" i="22"/>
  <c r="P477" i="22"/>
  <c r="Q477" i="22"/>
  <c r="H477" i="22"/>
  <c r="J477" i="22"/>
  <c r="R477" i="22"/>
  <c r="I477" i="22"/>
  <c r="K477" i="22"/>
  <c r="M477" i="22"/>
  <c r="L477" i="22"/>
  <c r="C481" i="22" l="1"/>
  <c r="B482" i="22" s="1"/>
  <c r="D480" i="22"/>
  <c r="G479" i="22"/>
  <c r="E479" i="22"/>
  <c r="F479" i="22" s="1"/>
  <c r="R478" i="22"/>
  <c r="I478" i="22"/>
  <c r="N478" i="22"/>
  <c r="Q478" i="22"/>
  <c r="J478" i="22"/>
  <c r="M478" i="22"/>
  <c r="K478" i="22"/>
  <c r="H478" i="22"/>
  <c r="L478" i="22"/>
  <c r="O478" i="22"/>
  <c r="P478" i="22"/>
  <c r="K479" i="22" l="1"/>
  <c r="H479" i="22"/>
  <c r="I479" i="22"/>
  <c r="J479" i="22"/>
  <c r="O479" i="22"/>
  <c r="M479" i="22"/>
  <c r="Q479" i="22"/>
  <c r="N479" i="22"/>
  <c r="R479" i="22"/>
  <c r="L479" i="22"/>
  <c r="P479" i="22"/>
  <c r="E480" i="22"/>
  <c r="F480" i="22" s="1"/>
  <c r="G480" i="22"/>
  <c r="C482" i="22"/>
  <c r="B483" i="22" s="1"/>
  <c r="D481" i="22"/>
  <c r="C483" i="22" l="1"/>
  <c r="B484" i="22" s="1"/>
  <c r="D482" i="22"/>
  <c r="G481" i="22"/>
  <c r="E481" i="22"/>
  <c r="F481" i="22" s="1"/>
  <c r="L480" i="22"/>
  <c r="N480" i="22"/>
  <c r="H480" i="22"/>
  <c r="J480" i="22"/>
  <c r="M480" i="22"/>
  <c r="I480" i="22"/>
  <c r="R480" i="22"/>
  <c r="O480" i="22"/>
  <c r="Q480" i="22"/>
  <c r="P480" i="22"/>
  <c r="K480" i="22"/>
  <c r="Q481" i="22" l="1"/>
  <c r="J481" i="22"/>
  <c r="H481" i="22"/>
  <c r="N481" i="22"/>
  <c r="P481" i="22"/>
  <c r="K481" i="22"/>
  <c r="M481" i="22"/>
  <c r="L481" i="22"/>
  <c r="R481" i="22"/>
  <c r="I481" i="22"/>
  <c r="O481" i="22"/>
  <c r="G482" i="22"/>
  <c r="E482" i="22"/>
  <c r="F482" i="22" s="1"/>
  <c r="C484" i="22"/>
  <c r="B485" i="22" s="1"/>
  <c r="D483" i="22"/>
  <c r="C485" i="22" l="1"/>
  <c r="B486" i="22" s="1"/>
  <c r="D484" i="22"/>
  <c r="Q482" i="22"/>
  <c r="L482" i="22"/>
  <c r="M482" i="22"/>
  <c r="P482" i="22"/>
  <c r="J482" i="22"/>
  <c r="R482" i="22"/>
  <c r="H482" i="22"/>
  <c r="K482" i="22"/>
  <c r="I482" i="22"/>
  <c r="N482" i="22"/>
  <c r="O482" i="22"/>
  <c r="G483" i="22"/>
  <c r="E483" i="22"/>
  <c r="F483" i="22" s="1"/>
  <c r="E484" i="22" l="1"/>
  <c r="F484" i="22" s="1"/>
  <c r="G484" i="22"/>
  <c r="P483" i="22"/>
  <c r="I483" i="22"/>
  <c r="J483" i="22"/>
  <c r="N483" i="22"/>
  <c r="Q483" i="22"/>
  <c r="H483" i="22"/>
  <c r="M483" i="22"/>
  <c r="K483" i="22"/>
  <c r="R483" i="22"/>
  <c r="L483" i="22"/>
  <c r="O483" i="22"/>
  <c r="C486" i="22"/>
  <c r="B487" i="22" s="1"/>
  <c r="D485" i="22"/>
  <c r="C487" i="22" l="1"/>
  <c r="B488" i="22" s="1"/>
  <c r="D486" i="22"/>
  <c r="G485" i="22"/>
  <c r="E485" i="22"/>
  <c r="F485" i="22" s="1"/>
  <c r="L484" i="22"/>
  <c r="I484" i="22"/>
  <c r="R484" i="22"/>
  <c r="J484" i="22"/>
  <c r="Q484" i="22"/>
  <c r="P484" i="22"/>
  <c r="K484" i="22"/>
  <c r="O484" i="22"/>
  <c r="M484" i="22"/>
  <c r="N484" i="22"/>
  <c r="H484" i="22"/>
  <c r="L485" i="22" l="1"/>
  <c r="Q485" i="22"/>
  <c r="J485" i="22"/>
  <c r="O485" i="22"/>
  <c r="P485" i="22"/>
  <c r="M485" i="22"/>
  <c r="R485" i="22"/>
  <c r="N485" i="22"/>
  <c r="H485" i="22"/>
  <c r="K485" i="22"/>
  <c r="I485" i="22"/>
  <c r="G486" i="22"/>
  <c r="E486" i="22"/>
  <c r="F486" i="22" s="1"/>
  <c r="C488" i="22"/>
  <c r="B489" i="22" s="1"/>
  <c r="D487" i="22"/>
  <c r="G487" i="22" l="1"/>
  <c r="E487" i="22"/>
  <c r="F487" i="22" s="1"/>
  <c r="C489" i="22"/>
  <c r="B490" i="22" s="1"/>
  <c r="D488" i="22"/>
  <c r="Q486" i="22"/>
  <c r="L486" i="22"/>
  <c r="N486" i="22"/>
  <c r="I486" i="22"/>
  <c r="J486" i="22"/>
  <c r="H486" i="22"/>
  <c r="M486" i="22"/>
  <c r="P486" i="22"/>
  <c r="K486" i="22"/>
  <c r="O486" i="22"/>
  <c r="R486" i="22"/>
  <c r="E488" i="22" l="1"/>
  <c r="F488" i="22" s="1"/>
  <c r="G488" i="22"/>
  <c r="C490" i="22"/>
  <c r="B491" i="22" s="1"/>
  <c r="D489" i="22"/>
  <c r="O487" i="22"/>
  <c r="N487" i="22"/>
  <c r="J487" i="22"/>
  <c r="P487" i="22"/>
  <c r="M487" i="22"/>
  <c r="Q487" i="22"/>
  <c r="K487" i="22"/>
  <c r="R487" i="22"/>
  <c r="H487" i="22"/>
  <c r="I487" i="22"/>
  <c r="L487" i="22"/>
  <c r="E489" i="22" l="1"/>
  <c r="F489" i="22" s="1"/>
  <c r="G489" i="22"/>
  <c r="C491" i="22"/>
  <c r="B492" i="22" s="1"/>
  <c r="D490" i="22"/>
  <c r="J488" i="22"/>
  <c r="N488" i="22"/>
  <c r="P488" i="22"/>
  <c r="M488" i="22"/>
  <c r="I488" i="22"/>
  <c r="Q488" i="22"/>
  <c r="O488" i="22"/>
  <c r="L488" i="22"/>
  <c r="R488" i="22"/>
  <c r="H488" i="22"/>
  <c r="K488" i="22"/>
  <c r="G490" i="22" l="1"/>
  <c r="E490" i="22"/>
  <c r="F490" i="22" s="1"/>
  <c r="D491" i="22"/>
  <c r="C492" i="22"/>
  <c r="B493" i="22" s="1"/>
  <c r="L489" i="22"/>
  <c r="N489" i="22"/>
  <c r="J489" i="22"/>
  <c r="R489" i="22"/>
  <c r="M489" i="22"/>
  <c r="O489" i="22"/>
  <c r="Q489" i="22"/>
  <c r="P489" i="22"/>
  <c r="H489" i="22"/>
  <c r="K489" i="22"/>
  <c r="I489" i="22"/>
  <c r="D492" i="22" l="1"/>
  <c r="C493" i="22"/>
  <c r="B494" i="22" s="1"/>
  <c r="G491" i="22"/>
  <c r="E491" i="22"/>
  <c r="F491" i="22" s="1"/>
  <c r="M490" i="22"/>
  <c r="P490" i="22"/>
  <c r="H490" i="22"/>
  <c r="I490" i="22"/>
  <c r="O490" i="22"/>
  <c r="J490" i="22"/>
  <c r="N490" i="22"/>
  <c r="K490" i="22"/>
  <c r="R490" i="22"/>
  <c r="L490" i="22"/>
  <c r="Q490" i="22"/>
  <c r="N491" i="22" l="1"/>
  <c r="Q491" i="22"/>
  <c r="M491" i="22"/>
  <c r="J491" i="22"/>
  <c r="P491" i="22"/>
  <c r="I491" i="22"/>
  <c r="R491" i="22"/>
  <c r="L491" i="22"/>
  <c r="H491" i="22"/>
  <c r="K491" i="22"/>
  <c r="O491" i="22"/>
  <c r="C494" i="22"/>
  <c r="B495" i="22" s="1"/>
  <c r="D493" i="22"/>
  <c r="G492" i="22"/>
  <c r="E492" i="22"/>
  <c r="F492" i="22" s="1"/>
  <c r="H492" i="22" l="1"/>
  <c r="L492" i="22"/>
  <c r="J492" i="22"/>
  <c r="M492" i="22"/>
  <c r="P492" i="22"/>
  <c r="O492" i="22"/>
  <c r="K492" i="22"/>
  <c r="I492" i="22"/>
  <c r="R492" i="22"/>
  <c r="N492" i="22"/>
  <c r="Q492" i="22"/>
  <c r="D494" i="22"/>
  <c r="C495" i="22"/>
  <c r="B496" i="22" s="1"/>
  <c r="G493" i="22"/>
  <c r="E493" i="22"/>
  <c r="F493" i="22" s="1"/>
  <c r="K493" i="22" l="1"/>
  <c r="L493" i="22"/>
  <c r="P493" i="22"/>
  <c r="J493" i="22"/>
  <c r="Q493" i="22"/>
  <c r="M493" i="22"/>
  <c r="O493" i="22"/>
  <c r="R493" i="22"/>
  <c r="H493" i="22"/>
  <c r="N493" i="22"/>
  <c r="I493" i="22"/>
  <c r="C496" i="22"/>
  <c r="B497" i="22" s="1"/>
  <c r="D495" i="22"/>
  <c r="G494" i="22"/>
  <c r="E494" i="22"/>
  <c r="F494" i="22" s="1"/>
  <c r="O494" i="22" l="1"/>
  <c r="P494" i="22"/>
  <c r="Q494" i="22"/>
  <c r="I494" i="22"/>
  <c r="J494" i="22"/>
  <c r="R494" i="22"/>
  <c r="L494" i="22"/>
  <c r="N494" i="22"/>
  <c r="K494" i="22"/>
  <c r="H494" i="22"/>
  <c r="M494" i="22"/>
  <c r="G495" i="22"/>
  <c r="E495" i="22"/>
  <c r="F495" i="22" s="1"/>
  <c r="C497" i="22"/>
  <c r="B498" i="22" s="1"/>
  <c r="D496" i="22"/>
  <c r="C498" i="22" l="1"/>
  <c r="B499" i="22" s="1"/>
  <c r="D497" i="22"/>
  <c r="H495" i="22"/>
  <c r="P495" i="22"/>
  <c r="M495" i="22"/>
  <c r="O495" i="22"/>
  <c r="Q495" i="22"/>
  <c r="N495" i="22"/>
  <c r="L495" i="22"/>
  <c r="I495" i="22"/>
  <c r="R495" i="22"/>
  <c r="K495" i="22"/>
  <c r="J495" i="22"/>
  <c r="E496" i="22"/>
  <c r="F496" i="22" s="1"/>
  <c r="G496" i="22"/>
  <c r="O496" i="22" l="1"/>
  <c r="K496" i="22"/>
  <c r="P496" i="22"/>
  <c r="H496" i="22"/>
  <c r="I496" i="22"/>
  <c r="M496" i="22"/>
  <c r="R496" i="22"/>
  <c r="Q496" i="22"/>
  <c r="N496" i="22"/>
  <c r="L496" i="22"/>
  <c r="J496" i="22"/>
  <c r="G497" i="22"/>
  <c r="E497" i="22"/>
  <c r="F497" i="22" s="1"/>
  <c r="C499" i="22"/>
  <c r="B500" i="22" s="1"/>
  <c r="D498" i="22"/>
  <c r="C500" i="22" l="1"/>
  <c r="B501" i="22" s="1"/>
  <c r="D499" i="22"/>
  <c r="M497" i="22"/>
  <c r="K497" i="22"/>
  <c r="P497" i="22"/>
  <c r="Q497" i="22"/>
  <c r="N497" i="22"/>
  <c r="L497" i="22"/>
  <c r="R497" i="22"/>
  <c r="H497" i="22"/>
  <c r="I497" i="22"/>
  <c r="O497" i="22"/>
  <c r="J497" i="22"/>
  <c r="G498" i="22"/>
  <c r="E498" i="22"/>
  <c r="F498" i="22" s="1"/>
  <c r="K498" i="22" l="1"/>
  <c r="O498" i="22"/>
  <c r="N498" i="22"/>
  <c r="H498" i="22"/>
  <c r="L498" i="22"/>
  <c r="P498" i="22"/>
  <c r="I498" i="22"/>
  <c r="R498" i="22"/>
  <c r="M498" i="22"/>
  <c r="J498" i="22"/>
  <c r="Q498" i="22"/>
  <c r="G499" i="22"/>
  <c r="E499" i="22"/>
  <c r="F499" i="22" s="1"/>
  <c r="D500" i="22"/>
  <c r="C501" i="22"/>
  <c r="B502" i="22" s="1"/>
  <c r="G500" i="22" l="1"/>
  <c r="E500" i="22"/>
  <c r="F500" i="22" s="1"/>
  <c r="C502" i="22"/>
  <c r="D501" i="22"/>
  <c r="H499" i="22"/>
  <c r="M499" i="22"/>
  <c r="R499" i="22"/>
  <c r="Q499" i="22"/>
  <c r="P499" i="22"/>
  <c r="L499" i="22"/>
  <c r="I499" i="22"/>
  <c r="K499" i="22"/>
  <c r="N499" i="22"/>
  <c r="O499" i="22"/>
  <c r="J499" i="22"/>
  <c r="G501" i="22" l="1"/>
  <c r="E501" i="22"/>
  <c r="F501" i="22" s="1"/>
  <c r="O500" i="22"/>
  <c r="K500" i="22"/>
  <c r="Q500" i="22"/>
  <c r="P500" i="22"/>
  <c r="H500" i="22"/>
  <c r="I500" i="22"/>
  <c r="R500" i="22"/>
  <c r="N500" i="22"/>
  <c r="M500" i="22"/>
  <c r="L500" i="22"/>
  <c r="J500" i="22"/>
  <c r="M501" i="22" l="1"/>
  <c r="K501" i="22"/>
  <c r="N501" i="22"/>
  <c r="P501" i="22"/>
  <c r="O501" i="22"/>
  <c r="Q501" i="22"/>
  <c r="R501" i="22"/>
  <c r="H501" i="22"/>
  <c r="I501" i="22"/>
  <c r="L501" i="22"/>
  <c r="J501" i="22"/>
</calcChain>
</file>

<file path=xl/sharedStrings.xml><?xml version="1.0" encoding="utf-8"?>
<sst xmlns="http://schemas.openxmlformats.org/spreadsheetml/2006/main" count="6678" uniqueCount="331">
  <si>
    <t>LENSOIS</t>
  </si>
  <si>
    <t>ES.GEER</t>
  </si>
  <si>
    <t>  -  </t>
  </si>
  <si>
    <t>HANNUT B</t>
  </si>
  <si>
    <t>FAIMES</t>
  </si>
  <si>
    <t>BRAIVES</t>
  </si>
  <si>
    <t>RACOUR</t>
  </si>
  <si>
    <t>RC.ENT.AMAY</t>
  </si>
  <si>
    <t>COUTHUIN</t>
  </si>
  <si>
    <t>RFC.HUY</t>
  </si>
  <si>
    <t>STRÉE</t>
  </si>
  <si>
    <t>HAMOIR</t>
  </si>
  <si>
    <t>SOLIÈRES</t>
  </si>
  <si>
    <t>WANZE BAS-OHA B</t>
  </si>
  <si>
    <t>STOCKAY</t>
  </si>
  <si>
    <t>JEHAY</t>
  </si>
  <si>
    <t>VERLAINE</t>
  </si>
  <si>
    <t>HAMOIR B</t>
  </si>
  <si>
    <t>U9R</t>
  </si>
  <si>
    <t>U9W</t>
  </si>
  <si>
    <t>MARCHIN</t>
  </si>
  <si>
    <t>R. FRAITURE SP</t>
  </si>
  <si>
    <t>OUFFET WARZÉE</t>
  </si>
  <si>
    <t>CLAVINOISE</t>
  </si>
  <si>
    <t>REDs</t>
  </si>
  <si>
    <t>ANTHISNES</t>
  </si>
  <si>
    <t>SART TILMAN B</t>
  </si>
  <si>
    <t>AYWAILLE</t>
  </si>
  <si>
    <t>FC SERAING B</t>
  </si>
  <si>
    <t>BEAUFAYS</t>
  </si>
  <si>
    <t>UNION FLÉMALLE</t>
  </si>
  <si>
    <t>FOOTBALL CLUB LIÈGE B</t>
  </si>
  <si>
    <t>OUGRÉE</t>
  </si>
  <si>
    <t>R.DC.COINTE LIÈGE B</t>
  </si>
  <si>
    <t>SERAING ATHL</t>
  </si>
  <si>
    <t>U8L</t>
  </si>
  <si>
    <t>Champs</t>
  </si>
  <si>
    <t>ANS MONTEGNÉE</t>
  </si>
  <si>
    <t>SERAING ATHL B</t>
  </si>
  <si>
    <t>FC.HORION</t>
  </si>
  <si>
    <t>U11R</t>
  </si>
  <si>
    <t>U10N</t>
  </si>
  <si>
    <t>U11Q</t>
  </si>
  <si>
    <t>ENT.FEXHE SLINS B</t>
  </si>
  <si>
    <t>ENTITÉ ENGIS</t>
  </si>
  <si>
    <t>JUPRELLE</t>
  </si>
  <si>
    <t>HANNUT</t>
  </si>
  <si>
    <t>WAREMME B</t>
  </si>
  <si>
    <t>U12L</t>
  </si>
  <si>
    <t>U12N</t>
  </si>
  <si>
    <t>UNION FLÉMALLE B</t>
  </si>
  <si>
    <t>RFC.HUY B</t>
  </si>
  <si>
    <t>U13N</t>
  </si>
  <si>
    <t>HARZÉ</t>
  </si>
  <si>
    <t>FC TROOZ B</t>
  </si>
  <si>
    <t>GD.POULSEUR</t>
  </si>
  <si>
    <t>BANNEUX</t>
  </si>
  <si>
    <t>U15I</t>
  </si>
  <si>
    <t>Date</t>
  </si>
  <si>
    <t>Juillet</t>
  </si>
  <si>
    <t>MER</t>
  </si>
  <si>
    <t>ETE</t>
  </si>
  <si>
    <t>JEU</t>
  </si>
  <si>
    <t>VEN</t>
  </si>
  <si>
    <t>SAM</t>
  </si>
  <si>
    <t>DIM</t>
  </si>
  <si>
    <t>LUN</t>
  </si>
  <si>
    <t>MAR</t>
  </si>
  <si>
    <t>F_NAT</t>
  </si>
  <si>
    <t>Août</t>
  </si>
  <si>
    <t>Septembre</t>
  </si>
  <si>
    <t/>
  </si>
  <si>
    <t>Octobre</t>
  </si>
  <si>
    <t>AUT</t>
  </si>
  <si>
    <t>Novembre</t>
  </si>
  <si>
    <t>F_11Nov</t>
  </si>
  <si>
    <t>Décembre</t>
  </si>
  <si>
    <t>HIV</t>
  </si>
  <si>
    <t>F_Noel</t>
  </si>
  <si>
    <t>F_31Dec</t>
  </si>
  <si>
    <t>Janvier</t>
  </si>
  <si>
    <t>F_1Jan</t>
  </si>
  <si>
    <t>Février</t>
  </si>
  <si>
    <t>Mars</t>
  </si>
  <si>
    <t>PAQ</t>
  </si>
  <si>
    <t>F_LunPQ</t>
  </si>
  <si>
    <t>Avril</t>
  </si>
  <si>
    <t>Mai</t>
  </si>
  <si>
    <t>F_1Mai</t>
  </si>
  <si>
    <t>F_ASC</t>
  </si>
  <si>
    <t>F_PEN</t>
  </si>
  <si>
    <t>Juin</t>
  </si>
  <si>
    <t>Mois</t>
  </si>
  <si>
    <t>Jour</t>
  </si>
  <si>
    <t>Congés</t>
  </si>
  <si>
    <t>U6A</t>
  </si>
  <si>
    <t>U6B</t>
  </si>
  <si>
    <t>U6C</t>
  </si>
  <si>
    <t>U7A</t>
  </si>
  <si>
    <t>U7B</t>
  </si>
  <si>
    <t>U6</t>
  </si>
  <si>
    <t>Heure</t>
  </si>
  <si>
    <t>Home</t>
  </si>
  <si>
    <t>Away</t>
  </si>
  <si>
    <t>TEMPLIERS</t>
  </si>
  <si>
    <t>NANDRIN</t>
  </si>
  <si>
    <t>Sem.</t>
  </si>
  <si>
    <t>CAR</t>
  </si>
  <si>
    <t>B</t>
  </si>
  <si>
    <t>VAUX</t>
  </si>
  <si>
    <t>BORSET</t>
  </si>
  <si>
    <t>WAREMME</t>
  </si>
  <si>
    <t>VAUX BORSET</t>
  </si>
  <si>
    <t>U7</t>
  </si>
  <si>
    <t>U7C</t>
  </si>
  <si>
    <t>N/A</t>
  </si>
  <si>
    <t>OK</t>
  </si>
  <si>
    <t>U6 BLACKs</t>
  </si>
  <si>
    <t>ID</t>
  </si>
  <si>
    <t>HOME</t>
  </si>
  <si>
    <t>AWAY</t>
  </si>
  <si>
    <t>U6 REDs</t>
  </si>
  <si>
    <t>#</t>
  </si>
  <si>
    <t>Dates in</t>
  </si>
  <si>
    <t>Dates out</t>
  </si>
  <si>
    <t>Heures End</t>
  </si>
  <si>
    <t>Heures start</t>
  </si>
  <si>
    <t>L</t>
  </si>
  <si>
    <t>A</t>
  </si>
  <si>
    <t>Amical</t>
  </si>
  <si>
    <t>C</t>
  </si>
  <si>
    <t>Coupe</t>
  </si>
  <si>
    <t>T</t>
  </si>
  <si>
    <t>Tournoi</t>
  </si>
  <si>
    <t>O</t>
  </si>
  <si>
    <t>Others</t>
  </si>
  <si>
    <t>Match classes</t>
  </si>
  <si>
    <t>Cla</t>
  </si>
  <si>
    <t>U6 BLUEs</t>
  </si>
  <si>
    <t>ButsH</t>
  </si>
  <si>
    <t>ButsA</t>
  </si>
  <si>
    <t>max. Buts</t>
  </si>
  <si>
    <t>min. Buts</t>
  </si>
  <si>
    <t>U7 BLACKs</t>
  </si>
  <si>
    <t>U7 REDs</t>
  </si>
  <si>
    <t>U7 BLUEs</t>
  </si>
  <si>
    <t>U8 BLACKs</t>
  </si>
  <si>
    <t>U8 REDs</t>
  </si>
  <si>
    <t>U8 BLUEs</t>
  </si>
  <si>
    <t>U9 BLACKs</t>
  </si>
  <si>
    <t>U9 REDs</t>
  </si>
  <si>
    <t>U9 BLUEs</t>
  </si>
  <si>
    <t>WANZE</t>
  </si>
  <si>
    <t>BAS-OHA</t>
  </si>
  <si>
    <t>ENTITÉ</t>
  </si>
  <si>
    <t>ENGIS</t>
  </si>
  <si>
    <t>BEAUFAYS B</t>
  </si>
  <si>
    <t>SPRIMONT COMBL. SP B</t>
  </si>
  <si>
    <t>OUGRÉE B</t>
  </si>
  <si>
    <t>U9C</t>
  </si>
  <si>
    <t>U9B</t>
  </si>
  <si>
    <t>U9A</t>
  </si>
  <si>
    <t>U8A</t>
  </si>
  <si>
    <t>U8B</t>
  </si>
  <si>
    <t>U8C</t>
  </si>
  <si>
    <t>-</t>
  </si>
  <si>
    <t>SPRIMONT COMBL. SP</t>
  </si>
  <si>
    <t>U10 BLACKs</t>
  </si>
  <si>
    <t>U10A</t>
  </si>
  <si>
    <t>U10B</t>
  </si>
  <si>
    <t>U10 REDs</t>
  </si>
  <si>
    <t>U10C</t>
  </si>
  <si>
    <t>U10 BLUEs</t>
  </si>
  <si>
    <t>U11 BLACKs</t>
  </si>
  <si>
    <t>U11A</t>
  </si>
  <si>
    <t>U11B</t>
  </si>
  <si>
    <t>U11 REDs</t>
  </si>
  <si>
    <t>U11C</t>
  </si>
  <si>
    <t>U11 BLUEs</t>
  </si>
  <si>
    <t>U12A</t>
  </si>
  <si>
    <t>U12 BLACKs</t>
  </si>
  <si>
    <t>U12B</t>
  </si>
  <si>
    <t>U12 REDs</t>
  </si>
  <si>
    <t>U12C</t>
  </si>
  <si>
    <t>U12 BLUEs</t>
  </si>
  <si>
    <t>U13A</t>
  </si>
  <si>
    <t>U13 BLACKs</t>
  </si>
  <si>
    <t>U13 REDs</t>
  </si>
  <si>
    <t>U13B</t>
  </si>
  <si>
    <t>U13C</t>
  </si>
  <si>
    <t>U13 BLUEs</t>
  </si>
  <si>
    <t>FC.TILLEUR</t>
  </si>
  <si>
    <t>FC</t>
  </si>
  <si>
    <t>SERAING</t>
  </si>
  <si>
    <t>FC SERAING</t>
  </si>
  <si>
    <t>ENT.FEXHE SLINS</t>
  </si>
  <si>
    <t>U14 BLACKs</t>
  </si>
  <si>
    <t>U14 REDs</t>
  </si>
  <si>
    <t>U15 BLACKs</t>
  </si>
  <si>
    <t>U15 REDs</t>
  </si>
  <si>
    <t>U16 BLACKs</t>
  </si>
  <si>
    <t>U16 REDs</t>
  </si>
  <si>
    <t>U17 BLACKs</t>
  </si>
  <si>
    <t>U17 REDs</t>
  </si>
  <si>
    <t>U19 BLACKs</t>
  </si>
  <si>
    <t>U19 REDs</t>
  </si>
  <si>
    <t>U21 BLACKs</t>
  </si>
  <si>
    <t>U21 REDs</t>
  </si>
  <si>
    <t>RES BLACKs</t>
  </si>
  <si>
    <t>RES REDs</t>
  </si>
  <si>
    <t>SEN BLACKs</t>
  </si>
  <si>
    <t>SEN REDs</t>
  </si>
  <si>
    <t>OLD BLACKs</t>
  </si>
  <si>
    <t>OLD REDs</t>
  </si>
  <si>
    <t>TILFF</t>
  </si>
  <si>
    <t>XHORIS</t>
  </si>
  <si>
    <t>ATHL</t>
  </si>
  <si>
    <t>VERLAINE B</t>
  </si>
  <si>
    <t>WANZE BAS-OHA</t>
  </si>
  <si>
    <t>U14B</t>
  </si>
  <si>
    <t>U14A</t>
  </si>
  <si>
    <t>U15A</t>
  </si>
  <si>
    <t>U15B</t>
  </si>
  <si>
    <t>U16A</t>
  </si>
  <si>
    <t>U16B</t>
  </si>
  <si>
    <t>U17A</t>
  </si>
  <si>
    <t>U17B</t>
  </si>
  <si>
    <t>U19A</t>
  </si>
  <si>
    <t>U19B</t>
  </si>
  <si>
    <t>U21A</t>
  </si>
  <si>
    <t>U21B</t>
  </si>
  <si>
    <t>RESA</t>
  </si>
  <si>
    <t>RESB</t>
  </si>
  <si>
    <t>SENA</t>
  </si>
  <si>
    <t>SENB</t>
  </si>
  <si>
    <t>OLDA</t>
  </si>
  <si>
    <t>OLDB</t>
  </si>
  <si>
    <t>STANDARD DE LIÈGE</t>
  </si>
  <si>
    <t>US.GRÂCE HOLLOGNE</t>
  </si>
  <si>
    <t>HERVE</t>
  </si>
  <si>
    <t>WAIMES</t>
  </si>
  <si>
    <t>OUDLER</t>
  </si>
  <si>
    <t>ANDRIMONT</t>
  </si>
  <si>
    <t>MINEROIS</t>
  </si>
  <si>
    <t>U14SA</t>
  </si>
  <si>
    <t>LA CALAMINE</t>
  </si>
  <si>
    <t>HACCOURT</t>
  </si>
  <si>
    <t>R.DC.COINTE LIÈGE</t>
  </si>
  <si>
    <t>U16</t>
  </si>
  <si>
    <t>U16SA</t>
  </si>
  <si>
    <t>RECHAIN</t>
  </si>
  <si>
    <t>MELEN</t>
  </si>
  <si>
    <t>ST.VITH</t>
  </si>
  <si>
    <t>FC.HERSTAL</t>
  </si>
  <si>
    <t>FOOTBALL CLUB LIÈGE</t>
  </si>
  <si>
    <t>RAF FRANCHIMONTOIS</t>
  </si>
  <si>
    <t>FC.TILLEUR B</t>
  </si>
  <si>
    <t>U19PA</t>
  </si>
  <si>
    <t>LIMONT</t>
  </si>
  <si>
    <t>OREYE</t>
  </si>
  <si>
    <t>VYLE THAROUL</t>
  </si>
  <si>
    <t>P2a</t>
  </si>
  <si>
    <t>P4f</t>
  </si>
  <si>
    <t>ANTHISNES B</t>
  </si>
  <si>
    <t>XHORIS B</t>
  </si>
  <si>
    <t>VYLE THAROUL B</t>
  </si>
  <si>
    <t>CLAVINOISE B</t>
  </si>
  <si>
    <t>PIERREUSE B</t>
  </si>
  <si>
    <t>MCS.LIÈGE B</t>
  </si>
  <si>
    <t>MONTAGNARDE B</t>
  </si>
  <si>
    <t>STRÉE B</t>
  </si>
  <si>
    <t>ANS MONTEGNÉE B</t>
  </si>
  <si>
    <t>ELSAUTOISE</t>
  </si>
  <si>
    <t>HERVE B</t>
  </si>
  <si>
    <t>First empty</t>
  </si>
  <si>
    <t>Catégorie</t>
  </si>
  <si>
    <t>All</t>
  </si>
  <si>
    <t>R</t>
  </si>
  <si>
    <t>U8</t>
  </si>
  <si>
    <t>U9</t>
  </si>
  <si>
    <t>U13</t>
  </si>
  <si>
    <t>U12</t>
  </si>
  <si>
    <t>U11</t>
  </si>
  <si>
    <t>U10</t>
  </si>
  <si>
    <t>OLD</t>
  </si>
  <si>
    <t>SEN</t>
  </si>
  <si>
    <t>RES</t>
  </si>
  <si>
    <t>U21</t>
  </si>
  <si>
    <t>U19</t>
  </si>
  <si>
    <t>U17</t>
  </si>
  <si>
    <t>U15</t>
  </si>
  <si>
    <t>U14</t>
  </si>
  <si>
    <t>FestiFoot</t>
  </si>
  <si>
    <t>Tournoi Home</t>
  </si>
  <si>
    <t>SOUMAGNE</t>
  </si>
  <si>
    <t>SART TILMAN</t>
  </si>
  <si>
    <t>AMAY</t>
  </si>
  <si>
    <t>SERAING ATHL A</t>
  </si>
  <si>
    <t>ELSAUTE</t>
  </si>
  <si>
    <t>MONS</t>
  </si>
  <si>
    <t>???</t>
  </si>
  <si>
    <t>FRAITURE FC</t>
  </si>
  <si>
    <t>FLERON</t>
  </si>
  <si>
    <t>UCE LIEGE</t>
  </si>
  <si>
    <t>FRAITURE SP</t>
  </si>
  <si>
    <t>FLEMALLE</t>
  </si>
  <si>
    <t>Date IN</t>
  </si>
  <si>
    <t>Date OUT</t>
  </si>
  <si>
    <t>Conca K+4</t>
  </si>
  <si>
    <t>Conca K+7</t>
  </si>
  <si>
    <t>Conca K+10</t>
  </si>
  <si>
    <t>K+4</t>
  </si>
  <si>
    <t>ALL</t>
  </si>
  <si>
    <t>Format de jeu</t>
  </si>
  <si>
    <t>K+7</t>
  </si>
  <si>
    <t>K+10</t>
  </si>
  <si>
    <t>Pool ALL/Formats</t>
  </si>
  <si>
    <t>Formats</t>
  </si>
  <si>
    <t>K+4 &amp; K+7</t>
  </si>
  <si>
    <t>K+4 &amp; K+10</t>
  </si>
  <si>
    <t>K+7 &amp; K+10</t>
  </si>
  <si>
    <t>Selection</t>
  </si>
  <si>
    <t>Date select &amp; Format</t>
  </si>
  <si>
    <t>Jours Semaine</t>
  </si>
  <si>
    <t>First</t>
  </si>
  <si>
    <t>Second</t>
  </si>
  <si>
    <t>Jour/Sem.</t>
  </si>
  <si>
    <t>Third</t>
  </si>
  <si>
    <t>Fourth</t>
  </si>
  <si>
    <t>Type</t>
  </si>
  <si>
    <t>Cat.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</si>
</sst>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quot; h &quot;mm;@"/>
  </numFmts>
  <fonts count="10" x14ac:knownFonts="1">
    <font>
      <sz val="12"/>
      <color theme="1"/>
      <name val="Arial"/>
      <family val="2"/>
    </font>
    <font>
      <b/>
      <sz val="12"/>
      <color theme="0"/>
      <name val="Arial"/>
      <family val="2"/>
    </font>
    <font>
      <sz val="12"/>
      <color rgb="FFFF0000"/>
      <name val="Arial"/>
      <family val="2"/>
    </font>
    <font>
      <b/>
      <sz val="12"/>
      <color theme="1"/>
      <name val="Arial"/>
      <family val="2"/>
    </font>
    <font>
      <sz val="12"/>
      <color theme="0"/>
      <name val="Arial"/>
      <family val="2"/>
    </font>
    <font>
      <b/>
      <sz val="12"/>
      <color rgb="FFFF0000"/>
      <name val="Arial"/>
      <family val="2"/>
    </font>
    <font>
      <b/>
      <sz val="11"/>
      <color theme="1"/>
      <name val="Calibri"/>
      <family val="2"/>
      <scheme val="minor"/>
    </font>
    <font>
      <b/>
      <sz val="12"/>
      <name val="Arial"/>
      <family val="2"/>
    </font>
    <font>
      <sz val="12"/>
      <name val="Arial"/>
      <family val="2"/>
    </font>
    <font>
      <b/>
      <sz val="16"/>
      <color theme="1"/>
      <name val="Arial"/>
      <family val="2"/>
    </font>
  </fonts>
  <fills count="17">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
      <patternFill patternType="solid">
        <fgColor rgb="FFCCFFCC"/>
        <bgColor indexed="64"/>
      </patternFill>
    </fill>
    <fill>
      <patternFill patternType="solid">
        <fgColor rgb="FFFFFFCC"/>
        <bgColor indexed="64"/>
      </patternFill>
    </fill>
    <fill>
      <patternFill patternType="solid">
        <fgColor rgb="FFCCECFF"/>
        <bgColor indexed="64"/>
      </patternFill>
    </fill>
    <fill>
      <patternFill patternType="solid">
        <fgColor rgb="FFFFCCFF"/>
        <bgColor indexed="64"/>
      </patternFill>
    </fill>
    <fill>
      <patternFill patternType="solid">
        <fgColor rgb="FFDDDDDD"/>
        <bgColor indexed="64"/>
      </patternFill>
    </fill>
    <fill>
      <patternFill patternType="solid">
        <fgColor theme="9" tint="0.59999389629810485"/>
        <bgColor indexed="64"/>
      </patternFill>
    </fill>
    <fill>
      <patternFill patternType="solid">
        <fgColor rgb="FFCCCCFF"/>
        <bgColor indexed="64"/>
      </patternFill>
    </fill>
    <fill>
      <patternFill patternType="solid">
        <fgColor rgb="FF0070C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s>
  <borders count="25">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145">
    <xf numFmtId="0" fontId="0" fillId="0" borderId="0" xfId="0"/>
    <xf numFmtId="14" fontId="0" fillId="0" borderId="0" xfId="0" applyNumberFormat="1"/>
    <xf numFmtId="20" fontId="0" fillId="0" borderId="0" xfId="0" applyNumberFormat="1"/>
    <xf numFmtId="0" fontId="3" fillId="0" borderId="0" xfId="0" applyFont="1" applyAlignment="1">
      <alignment horizontal="center"/>
    </xf>
    <xf numFmtId="0" fontId="3" fillId="0" borderId="0" xfId="0" applyFont="1" applyAlignment="1">
      <alignment horizontal="center" vertical="center"/>
    </xf>
    <xf numFmtId="14" fontId="3" fillId="0" borderId="0" xfId="0" applyNumberFormat="1" applyFont="1" applyAlignment="1">
      <alignment horizontal="center" vertical="center"/>
    </xf>
    <xf numFmtId="20" fontId="3" fillId="0" borderId="0" xfId="0" applyNumberFormat="1" applyFont="1" applyAlignment="1">
      <alignment horizontal="center" vertical="center"/>
    </xf>
    <xf numFmtId="0" fontId="3" fillId="0" borderId="1" xfId="0" applyFont="1" applyBorder="1" applyAlignment="1">
      <alignment horizontal="center" vertical="center"/>
    </xf>
    <xf numFmtId="0" fontId="6" fillId="4" borderId="1" xfId="0" applyFont="1" applyFill="1" applyBorder="1" applyAlignment="1">
      <alignment horizontal="center"/>
    </xf>
    <xf numFmtId="0" fontId="6" fillId="4" borderId="6" xfId="0" applyFont="1" applyFill="1" applyBorder="1" applyAlignment="1">
      <alignment horizontal="center"/>
    </xf>
    <xf numFmtId="14" fontId="6" fillId="0" borderId="2" xfId="0" applyNumberFormat="1" applyFont="1" applyBorder="1" applyAlignment="1">
      <alignment horizontal="center"/>
    </xf>
    <xf numFmtId="14" fontId="6" fillId="0" borderId="4" xfId="0" applyNumberFormat="1" applyFont="1" applyBorder="1" applyAlignment="1">
      <alignment horizontal="center"/>
    </xf>
    <xf numFmtId="14" fontId="6" fillId="0" borderId="5" xfId="0" applyNumberFormat="1" applyFont="1" applyBorder="1" applyAlignment="1">
      <alignment horizontal="center"/>
    </xf>
    <xf numFmtId="0" fontId="6" fillId="0" borderId="3"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1" xfId="0" applyFont="1" applyFill="1" applyBorder="1" applyAlignment="1">
      <alignment horizontal="center" vertical="center"/>
    </xf>
    <xf numFmtId="0" fontId="6" fillId="7" borderId="1" xfId="0" applyFont="1" applyFill="1" applyBorder="1" applyAlignment="1">
      <alignment horizontal="center" vertical="center"/>
    </xf>
    <xf numFmtId="0" fontId="6" fillId="8" borderId="1"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6" xfId="0" applyFont="1" applyFill="1" applyBorder="1" applyAlignment="1">
      <alignment horizontal="center" vertical="center"/>
    </xf>
    <xf numFmtId="14" fontId="3" fillId="0" borderId="0" xfId="0" applyNumberFormat="1" applyFont="1" applyAlignment="1">
      <alignment horizontal="left" vertical="center"/>
    </xf>
    <xf numFmtId="164" fontId="0" fillId="0" borderId="0" xfId="0" applyNumberFormat="1"/>
    <xf numFmtId="0" fontId="6" fillId="10" borderId="1" xfId="0" applyFont="1" applyFill="1" applyBorder="1" applyAlignment="1">
      <alignment horizontal="center"/>
    </xf>
    <xf numFmtId="0" fontId="6" fillId="8" borderId="1" xfId="0" applyFont="1" applyFill="1" applyBorder="1" applyAlignment="1">
      <alignment horizontal="center"/>
    </xf>
    <xf numFmtId="0" fontId="6" fillId="6" borderId="1" xfId="0" applyFont="1" applyFill="1" applyBorder="1" applyAlignment="1">
      <alignment horizontal="center"/>
    </xf>
    <xf numFmtId="0" fontId="6" fillId="9" borderId="1" xfId="0" applyFont="1" applyFill="1" applyBorder="1" applyAlignment="1">
      <alignment horizontal="center"/>
    </xf>
    <xf numFmtId="0" fontId="6" fillId="11" borderId="1" xfId="0" applyFont="1" applyFill="1" applyBorder="1" applyAlignment="1">
      <alignment horizontal="center"/>
    </xf>
    <xf numFmtId="0" fontId="6" fillId="7" borderId="1" xfId="0" applyFont="1" applyFill="1" applyBorder="1" applyAlignment="1">
      <alignment horizontal="center"/>
    </xf>
    <xf numFmtId="0" fontId="6" fillId="12" borderId="1" xfId="0" applyFont="1" applyFill="1" applyBorder="1" applyAlignment="1">
      <alignment horizontal="center"/>
    </xf>
    <xf numFmtId="164" fontId="3" fillId="0" borderId="2" xfId="0" applyNumberFormat="1"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164" fontId="3" fillId="0" borderId="4" xfId="0" applyNumberFormat="1" applyFont="1" applyBorder="1" applyAlignment="1">
      <alignment horizontal="center" vertical="center"/>
    </xf>
    <xf numFmtId="0" fontId="3" fillId="0" borderId="8" xfId="0" applyFont="1" applyBorder="1" applyAlignment="1">
      <alignment horizontal="center" vertical="center"/>
    </xf>
    <xf numFmtId="164" fontId="3" fillId="0" borderId="5" xfId="0" applyNumberFormat="1" applyFont="1" applyBorder="1" applyAlignment="1">
      <alignment horizontal="center" vertical="center"/>
    </xf>
    <xf numFmtId="0" fontId="3" fillId="0" borderId="6" xfId="0" applyFont="1" applyBorder="1" applyAlignment="1">
      <alignment horizontal="center" vertical="center"/>
    </xf>
    <xf numFmtId="0" fontId="3" fillId="0" borderId="9" xfId="0" applyFont="1" applyBorder="1" applyAlignment="1">
      <alignment horizontal="center" vertical="center"/>
    </xf>
    <xf numFmtId="164" fontId="3" fillId="0" borderId="3" xfId="0" applyNumberFormat="1" applyFont="1" applyBorder="1" applyAlignment="1">
      <alignment horizontal="center" vertical="center"/>
    </xf>
    <xf numFmtId="164" fontId="3" fillId="0" borderId="1" xfId="0" applyNumberFormat="1" applyFont="1" applyBorder="1" applyAlignment="1">
      <alignment horizontal="center" vertical="center"/>
    </xf>
    <xf numFmtId="164" fontId="3" fillId="0" borderId="6" xfId="0" applyNumberFormat="1" applyFont="1" applyBorder="1" applyAlignment="1">
      <alignment horizontal="center" vertical="center"/>
    </xf>
    <xf numFmtId="0" fontId="6" fillId="6" borderId="3" xfId="0" applyFont="1" applyFill="1" applyBorder="1" applyAlignment="1">
      <alignment horizontal="center"/>
    </xf>
    <xf numFmtId="0" fontId="3" fillId="0" borderId="0" xfId="0" applyFont="1" applyAlignment="1">
      <alignment horizontal="left"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14" fontId="3" fillId="0" borderId="2" xfId="0" applyNumberFormat="1" applyFont="1" applyBorder="1" applyAlignment="1">
      <alignment horizontal="center" vertical="center"/>
    </xf>
    <xf numFmtId="14" fontId="3" fillId="0" borderId="4" xfId="0" applyNumberFormat="1"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14" fontId="3" fillId="0" borderId="5" xfId="0" applyNumberFormat="1" applyFont="1" applyBorder="1" applyAlignment="1">
      <alignment horizontal="center" vertical="center"/>
    </xf>
    <xf numFmtId="14" fontId="3" fillId="0" borderId="10"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1" fillId="5" borderId="2" xfId="0" applyFont="1" applyFill="1" applyBorder="1" applyAlignment="1">
      <alignment horizontal="center" vertical="center"/>
    </xf>
    <xf numFmtId="0" fontId="3" fillId="0" borderId="5" xfId="0" applyFont="1" applyBorder="1" applyAlignment="1">
      <alignment horizontal="center"/>
    </xf>
    <xf numFmtId="0" fontId="3" fillId="0" borderId="6" xfId="0" applyFont="1" applyBorder="1" applyAlignment="1">
      <alignment horizontal="center"/>
    </xf>
    <xf numFmtId="0" fontId="3" fillId="0" borderId="9" xfId="0" applyFont="1" applyBorder="1" applyAlignment="1">
      <alignment horizontal="center"/>
    </xf>
    <xf numFmtId="0" fontId="3" fillId="14" borderId="2" xfId="0" applyFont="1" applyFill="1" applyBorder="1" applyAlignment="1">
      <alignment horizontal="center" vertical="center"/>
    </xf>
    <xf numFmtId="9" fontId="3" fillId="0" borderId="0" xfId="0" applyNumberFormat="1" applyFont="1" applyAlignment="1">
      <alignment horizontal="center" vertical="center"/>
    </xf>
    <xf numFmtId="16" fontId="3" fillId="0" borderId="0" xfId="0" applyNumberFormat="1" applyFont="1" applyAlignment="1">
      <alignment horizontal="center" vertical="center"/>
    </xf>
    <xf numFmtId="16" fontId="3" fillId="0" borderId="8" xfId="0" applyNumberFormat="1" applyFont="1" applyBorder="1" applyAlignment="1">
      <alignment horizontal="center" vertical="center"/>
    </xf>
    <xf numFmtId="0" fontId="6" fillId="0" borderId="14" xfId="0" applyFont="1" applyFill="1" applyBorder="1" applyAlignment="1">
      <alignment horizontal="center" vertical="center"/>
    </xf>
    <xf numFmtId="164" fontId="3" fillId="0" borderId="0" xfId="0" applyNumberFormat="1" applyFont="1" applyAlignment="1">
      <alignment horizontal="center"/>
    </xf>
    <xf numFmtId="0" fontId="6" fillId="0" borderId="0" xfId="0" applyNumberFormat="1" applyFont="1" applyFill="1" applyBorder="1" applyAlignment="1">
      <alignment horizontal="center"/>
    </xf>
    <xf numFmtId="0" fontId="6" fillId="0" borderId="12" xfId="0" applyFont="1" applyFill="1" applyBorder="1" applyAlignment="1">
      <alignment horizontal="center" vertical="center"/>
    </xf>
    <xf numFmtId="0" fontId="0" fillId="10" borderId="1" xfId="0" applyFill="1" applyBorder="1"/>
    <xf numFmtId="14" fontId="3" fillId="0" borderId="10" xfId="0" applyNumberFormat="1" applyFont="1" applyBorder="1" applyAlignment="1" applyProtection="1">
      <alignment horizontal="center" vertical="center"/>
      <protection locked="0"/>
    </xf>
    <xf numFmtId="164" fontId="3" fillId="0" borderId="13" xfId="0" applyNumberFormat="1"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14" fontId="3" fillId="0" borderId="2" xfId="0" applyNumberFormat="1" applyFont="1" applyBorder="1" applyAlignment="1" applyProtection="1">
      <alignment horizontal="center" vertical="center"/>
      <protection locked="0"/>
    </xf>
    <xf numFmtId="164" fontId="3" fillId="0" borderId="3" xfId="0" applyNumberFormat="1"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14" fontId="3" fillId="0" borderId="4" xfId="0" applyNumberFormat="1" applyFont="1" applyBorder="1" applyAlignment="1" applyProtection="1">
      <alignment horizontal="center" vertical="center"/>
      <protection locked="0"/>
    </xf>
    <xf numFmtId="164" fontId="3" fillId="0" borderId="1" xfId="0" applyNumberFormat="1"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14" fontId="3" fillId="0" borderId="5" xfId="0" applyNumberFormat="1" applyFont="1" applyBorder="1" applyAlignment="1" applyProtection="1">
      <alignment horizontal="center" vertical="center"/>
      <protection locked="0"/>
    </xf>
    <xf numFmtId="164" fontId="3" fillId="0" borderId="6" xfId="0" applyNumberFormat="1"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16" fontId="3" fillId="0" borderId="4" xfId="0" quotePrefix="1" applyNumberFormat="1" applyFont="1" applyBorder="1" applyAlignment="1" applyProtection="1">
      <alignment horizontal="center" vertical="center"/>
      <protection locked="0"/>
    </xf>
    <xf numFmtId="16" fontId="3" fillId="0" borderId="8" xfId="0" applyNumberFormat="1" applyFont="1" applyBorder="1" applyAlignment="1" applyProtection="1">
      <alignment horizontal="center" vertical="center"/>
      <protection locked="0"/>
    </xf>
    <xf numFmtId="0" fontId="3" fillId="0" borderId="0" xfId="0" applyFont="1"/>
    <xf numFmtId="0" fontId="0" fillId="10" borderId="15" xfId="0" applyFill="1" applyBorder="1"/>
    <xf numFmtId="0" fontId="0" fillId="0" borderId="2" xfId="0" applyBorder="1"/>
    <xf numFmtId="0" fontId="0" fillId="0" borderId="3" xfId="0" applyBorder="1"/>
    <xf numFmtId="0" fontId="0" fillId="0" borderId="7" xfId="0" applyBorder="1"/>
    <xf numFmtId="0" fontId="0" fillId="0" borderId="4" xfId="0" applyBorder="1"/>
    <xf numFmtId="0" fontId="0" fillId="0" borderId="1" xfId="0" applyBorder="1"/>
    <xf numFmtId="0" fontId="0" fillId="0" borderId="8" xfId="0" applyBorder="1"/>
    <xf numFmtId="0" fontId="0" fillId="0" borderId="5" xfId="0" applyBorder="1"/>
    <xf numFmtId="0" fontId="0" fillId="0" borderId="6" xfId="0" applyBorder="1"/>
    <xf numFmtId="0" fontId="0" fillId="0" borderId="9" xfId="0" applyBorder="1"/>
    <xf numFmtId="0" fontId="0" fillId="15" borderId="16" xfId="0" quotePrefix="1" applyFill="1" applyBorder="1"/>
    <xf numFmtId="0" fontId="0" fillId="9" borderId="17" xfId="0" applyFill="1" applyBorder="1"/>
    <xf numFmtId="0" fontId="0" fillId="9" borderId="18" xfId="0" applyFill="1" applyBorder="1"/>
    <xf numFmtId="0" fontId="0" fillId="9" borderId="19" xfId="0" applyFill="1" applyBorder="1"/>
    <xf numFmtId="14" fontId="0" fillId="0" borderId="1" xfId="0" applyNumberFormat="1" applyBorder="1" applyAlignment="1">
      <alignment horizontal="center"/>
    </xf>
    <xf numFmtId="0" fontId="0" fillId="0" borderId="0" xfId="0" applyAlignment="1">
      <alignment horizontal="center"/>
    </xf>
    <xf numFmtId="0" fontId="0" fillId="0" borderId="1" xfId="0" applyBorder="1" applyAlignment="1">
      <alignment horizontal="center"/>
    </xf>
    <xf numFmtId="164" fontId="0" fillId="0" borderId="1" xfId="0" applyNumberFormat="1" applyBorder="1" applyAlignment="1">
      <alignment horizontal="center"/>
    </xf>
    <xf numFmtId="14" fontId="3" fillId="0" borderId="1" xfId="0" applyNumberFormat="1" applyFont="1" applyBorder="1" applyAlignment="1">
      <alignment horizontal="center"/>
    </xf>
    <xf numFmtId="0" fontId="3" fillId="0" borderId="1" xfId="0" applyFont="1" applyBorder="1" applyAlignment="1">
      <alignment horizontal="center"/>
    </xf>
    <xf numFmtId="164" fontId="3" fillId="0" borderId="1" xfId="0" applyNumberFormat="1" applyFont="1" applyBorder="1" applyAlignment="1">
      <alignment horizont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xf>
    <xf numFmtId="0" fontId="0" fillId="16" borderId="15" xfId="0" applyFill="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3" fillId="0" borderId="0" xfId="0" applyFont="1" applyAlignment="1">
      <alignment horizontal="center" vertical="center"/>
    </xf>
    <xf numFmtId="0" fontId="1" fillId="13" borderId="4" xfId="0" applyFont="1" applyFill="1" applyBorder="1" applyAlignment="1">
      <alignment horizontal="center"/>
    </xf>
    <xf numFmtId="0" fontId="4" fillId="13" borderId="1" xfId="0" applyFont="1" applyFill="1" applyBorder="1" applyAlignment="1">
      <alignment horizontal="center"/>
    </xf>
    <xf numFmtId="0" fontId="4" fillId="13" borderId="8" xfId="0" applyFont="1" applyFill="1" applyBorder="1" applyAlignment="1">
      <alignment horizontal="center"/>
    </xf>
    <xf numFmtId="0" fontId="5" fillId="2" borderId="4" xfId="0" applyFont="1" applyFill="1" applyBorder="1" applyAlignment="1">
      <alignment horizontal="center"/>
    </xf>
    <xf numFmtId="0" fontId="2" fillId="2" borderId="1" xfId="0" applyFont="1" applyFill="1" applyBorder="1" applyAlignment="1">
      <alignment horizontal="center"/>
    </xf>
    <xf numFmtId="0" fontId="2" fillId="2" borderId="8" xfId="0" applyFont="1" applyFill="1" applyBorder="1" applyAlignment="1">
      <alignment horizontal="center"/>
    </xf>
    <xf numFmtId="0" fontId="7" fillId="3" borderId="4" xfId="0" applyFont="1" applyFill="1" applyBorder="1" applyAlignment="1">
      <alignment horizontal="center"/>
    </xf>
    <xf numFmtId="0" fontId="8" fillId="3" borderId="1" xfId="0" applyFont="1" applyFill="1" applyBorder="1" applyAlignment="1">
      <alignment horizontal="center"/>
    </xf>
    <xf numFmtId="0" fontId="8" fillId="3" borderId="8" xfId="0" applyFont="1" applyFill="1" applyBorder="1" applyAlignment="1">
      <alignment horizontal="center"/>
    </xf>
    <xf numFmtId="0" fontId="1" fillId="13" borderId="3" xfId="0" applyFont="1" applyFill="1" applyBorder="1" applyAlignment="1">
      <alignment horizontal="center" vertical="center"/>
    </xf>
    <xf numFmtId="0" fontId="1" fillId="13" borderId="7"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9" fillId="0" borderId="0" xfId="0" applyFont="1" applyAlignment="1">
      <alignment horizontal="center" vertical="center"/>
    </xf>
    <xf numFmtId="14" fontId="9" fillId="0" borderId="10" xfId="0" applyNumberFormat="1" applyFont="1" applyBorder="1" applyAlignment="1" applyProtection="1">
      <alignment horizontal="center" vertical="center"/>
      <protection locked="0"/>
    </xf>
    <xf numFmtId="164" fontId="9" fillId="0" borderId="13" xfId="0" applyNumberFormat="1" applyFont="1" applyBorder="1" applyAlignment="1" applyProtection="1">
      <alignment horizontal="center" vertical="center"/>
      <protection locked="0"/>
    </xf>
    <xf numFmtId="0" fontId="9" fillId="0" borderId="13"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14" fontId="3" fillId="0" borderId="0" xfId="0" applyNumberFormat="1"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0" fillId="0" borderId="0" xfId="0" applyProtection="1">
      <protection locked="0"/>
    </xf>
    <xf numFmtId="20" fontId="3" fillId="0" borderId="0" xfId="0" applyNumberFormat="1" applyFont="1" applyAlignment="1" applyProtection="1">
      <alignment horizontal="center" vertical="center"/>
      <protection locked="0"/>
    </xf>
  </cellXfs>
  <cellStyles count="1">
    <cellStyle name="Normal" xfId="0" builtinId="0"/>
  </cellStyles>
  <dxfs count="1005">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rgb="FFFF0000"/>
      </font>
      <fill>
        <patternFill>
          <bgColor theme="1"/>
        </patternFill>
      </fill>
    </dxf>
    <dxf>
      <fill>
        <patternFill>
          <bgColor theme="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ill>
        <patternFill>
          <bgColor theme="0"/>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ill>
        <patternFill>
          <bgColor rgb="FFCCFFCC"/>
        </patternFill>
      </fill>
    </dxf>
    <dxf>
      <fill>
        <patternFill>
          <bgColor rgb="FFFFCCFF"/>
        </patternFill>
      </fill>
    </dxf>
    <dxf>
      <fill>
        <patternFill>
          <bgColor rgb="FFCC99FF"/>
        </patternFill>
      </fill>
    </dxf>
    <dxf>
      <fill>
        <patternFill>
          <bgColor rgb="FFCCECFF"/>
        </patternFill>
      </fill>
    </dxf>
    <dxf>
      <fill>
        <patternFill>
          <bgColor rgb="FFCCFFCC"/>
        </patternFill>
      </fill>
    </dxf>
    <dxf>
      <fill>
        <patternFill>
          <bgColor rgb="FFFFFF99"/>
        </patternFill>
      </fill>
    </dxf>
    <dxf>
      <fill>
        <patternFill>
          <bgColor rgb="FFFFCCFF"/>
        </patternFill>
      </fill>
    </dxf>
    <dxf>
      <font>
        <color theme="1"/>
      </font>
      <fill>
        <patternFill>
          <bgColor rgb="FFFFCC99"/>
        </patternFill>
      </fill>
    </dxf>
    <dxf>
      <fill>
        <patternFill>
          <bgColor rgb="FF00B05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theme="1"/>
      </font>
      <fill>
        <patternFill>
          <bgColor rgb="FFFF0000"/>
        </patternFill>
      </fill>
    </dxf>
    <dxf>
      <font>
        <color rgb="FFFF0000"/>
      </font>
      <fill>
        <patternFill>
          <bgColor theme="1"/>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
      <font>
        <color theme="1"/>
      </font>
      <fill>
        <patternFill>
          <bgColor rgb="FFFF0000"/>
        </patternFill>
      </fill>
    </dxf>
    <dxf>
      <font>
        <color theme="0"/>
      </font>
      <fill>
        <patternFill>
          <bgColor rgb="FF0070C0"/>
        </patternFill>
      </fill>
    </dxf>
    <dxf>
      <font>
        <color rgb="FFFF0000"/>
      </font>
      <fill>
        <patternFill>
          <bgColor theme="1"/>
        </patternFill>
      </fill>
    </dxf>
  </dxfs>
  <tableStyles count="0" defaultTableStyle="TableStyleMedium2" defaultPivotStyle="PivotStyleLight16"/>
  <colors>
    <mruColors>
      <color rgb="FFCCFFCC"/>
      <color rgb="FFCCECFF"/>
      <color rgb="FFFFCCFF"/>
      <color rgb="FFCC99FF"/>
      <color rgb="FFFFFF99"/>
      <color rgb="FFFFCC99"/>
      <color rgb="FFDDDDDD"/>
      <color rgb="FFCCCCFF"/>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295275</xdr:colOff>
      <xdr:row>2</xdr:row>
      <xdr:rowOff>104775</xdr:rowOff>
    </xdr:from>
    <xdr:to>
      <xdr:col>10</xdr:col>
      <xdr:colOff>695325</xdr:colOff>
      <xdr:row>32</xdr:row>
      <xdr:rowOff>180975</xdr:rowOff>
    </xdr:to>
    <xdr:sp macro="" textlink="">
      <xdr:nvSpPr>
        <xdr:cNvPr id="2" name="ZoneTexte 1"/>
        <xdr:cNvSpPr txBox="1"/>
      </xdr:nvSpPr>
      <xdr:spPr>
        <a:xfrm>
          <a:off x="295275" y="485775"/>
          <a:ext cx="10306050" cy="579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400" b="1"/>
            <a:t>Bonjour,</a:t>
          </a:r>
        </a:p>
        <a:p>
          <a:endParaRPr lang="fr-BE" sz="1400" b="1"/>
        </a:p>
        <a:p>
          <a:r>
            <a:rPr lang="fr-BE" sz="1400" b="1"/>
            <a:t>Ce fichier permet de visualiser les matches d'un club dans toutes les catégories au fil de la saison</a:t>
          </a:r>
          <a:r>
            <a:rPr lang="fr-BE" sz="1400" b="1" baseline="0"/>
            <a:t> (dans ce cas: pré rempli pour le RES Templiers Nandrin saison 2015-2016)</a:t>
          </a:r>
          <a:endParaRPr lang="fr-BE" sz="1400" b="1"/>
        </a:p>
        <a:p>
          <a:endParaRPr lang="fr-BE" sz="1400" b="1"/>
        </a:p>
        <a:p>
          <a:r>
            <a:rPr lang="fr-BE" sz="1400" b="1"/>
            <a:t>Important: ce fichier n'est pas protégé en écriture, donc évitez de modifier</a:t>
          </a:r>
          <a:r>
            <a:rPr lang="fr-BE" sz="1400" b="1" baseline="0"/>
            <a:t> des cellules de calcul.</a:t>
          </a:r>
        </a:p>
        <a:p>
          <a:endParaRPr lang="fr-BE" sz="1400" b="1" baseline="0"/>
        </a:p>
        <a:p>
          <a:r>
            <a:rPr lang="fr-BE" sz="1400" b="1" baseline="0"/>
            <a:t>Que pouvez faire?</a:t>
          </a:r>
        </a:p>
        <a:p>
          <a:endParaRPr lang="fr-BE" sz="1400" b="1" baseline="0"/>
        </a:p>
        <a:p>
          <a:r>
            <a:rPr lang="fr-BE" sz="1400" b="1" baseline="0"/>
            <a:t>1. Enregistrer de nouveaux matches. Feuille "Records". N'introduisez des données  que dans les colonnes  Date,  Heure,  Home, Away ,Cla (et si vous avez les résultats: ButsH et ButsA). </a:t>
          </a:r>
        </a:p>
        <a:p>
          <a:r>
            <a:rPr lang="fr-BE" sz="1400" b="1" baseline="0"/>
            <a:t>	Colonnes Home et Away: Une d'elles doit contenir le nom de la team. Exemples: U7 Blacks = U7 A ou SEN Reds = P4 de Templiers (ordre par catégorie: Blacks = A, Reds = B et Blues = C)</a:t>
          </a:r>
        </a:p>
        <a:p>
          <a:r>
            <a:rPr lang="fr-BE" sz="1400" b="1" baseline="0"/>
            <a:t>	Colonne Cla: Tapez L si vous souhaitez voir le matche repris dans le calendrier (feuille "calendar"). Les autres lettres sont utilisées pour reprendre des résultats ou des matches possibles mais pas encore officialisés. Exemple pour un tournoi: Créer une entrée "L" date, Heure, Team, Organisateur tournoi, et reprennez les matches du tournoi comme d'autres entrées avec la lettre "T". Ainsi le tournoi est au calendrier mais pas les divers matches. ATTENTION: Une seule entrée "L" par date par Team!</a:t>
          </a:r>
        </a:p>
        <a:p>
          <a:endParaRPr lang="fr-BE" sz="1400" b="1" baseline="0"/>
        </a:p>
        <a:p>
          <a:r>
            <a:rPr lang="fr-BE" sz="1400" b="1" baseline="0"/>
            <a:t>2. Ne touchez pas au contenu de la Feuille "Calendar". Vous pouvez utiliser les filtres pour visualiser mais c'est beaucoup plus visible en utilisant la feuille "View".</a:t>
          </a:r>
        </a:p>
        <a:p>
          <a:endParaRPr lang="fr-BE" sz="1400" b="1" baseline="0"/>
        </a:p>
        <a:p>
          <a:r>
            <a:rPr lang="fr-BE" sz="1400" b="1" baseline="0"/>
            <a:t>3. Feuille "View":  Vous ne devez fournir des entrées que pour date IN , date OUt et Format de jeu (K+4, K+7 ou/et K+10). Vous aurez tous les matches compris entre ces 2 dates.</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A2" sqref="A2"/>
    </sheetView>
  </sheetViews>
  <sheetFormatPr baseColWidth="10" defaultRowHeight="1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20"/>
  <sheetViews>
    <sheetView zoomScale="70" zoomScaleNormal="70" workbookViewId="0">
      <selection activeCell="G17" sqref="G17"/>
    </sheetView>
  </sheetViews>
  <sheetFormatPr baseColWidth="10" defaultRowHeight="15.75" x14ac:dyDescent="0.2"/>
  <cols>
    <col min="1" max="1" width="17.21875" style="140" bestFit="1" customWidth="1"/>
    <col min="2" max="2" width="18.5546875" style="140" bestFit="1" customWidth="1"/>
    <col min="3" max="3" width="23.44140625" style="140" hidden="1" customWidth="1"/>
    <col min="4" max="4" width="18.5546875" style="140" customWidth="1"/>
    <col min="5" max="6" width="12.5546875" style="140" customWidth="1"/>
    <col min="7" max="7" width="27.77734375" style="140" customWidth="1"/>
    <col min="8" max="8" width="23.77734375" style="140" bestFit="1" customWidth="1"/>
    <col min="9" max="10" width="9.88671875" style="140" customWidth="1"/>
    <col min="11" max="12" width="12.109375" style="140" customWidth="1"/>
    <col min="13" max="16384" width="11.5546875" style="4"/>
  </cols>
  <sheetData>
    <row r="1" spans="1:12" s="133" customFormat="1" ht="21" thickBot="1" x14ac:dyDescent="0.25">
      <c r="A1" s="138" t="s">
        <v>275</v>
      </c>
      <c r="B1" s="137" t="s">
        <v>274</v>
      </c>
      <c r="C1" s="138" t="s">
        <v>118</v>
      </c>
      <c r="D1" s="137" t="s">
        <v>117</v>
      </c>
      <c r="E1" s="134" t="s">
        <v>58</v>
      </c>
      <c r="F1" s="135" t="s">
        <v>101</v>
      </c>
      <c r="G1" s="136" t="s">
        <v>119</v>
      </c>
      <c r="H1" s="136" t="s">
        <v>120</v>
      </c>
      <c r="I1" s="137" t="s">
        <v>137</v>
      </c>
      <c r="J1" s="141" t="s">
        <v>122</v>
      </c>
      <c r="K1" s="138" t="s">
        <v>139</v>
      </c>
      <c r="L1" s="137" t="s">
        <v>140</v>
      </c>
    </row>
    <row r="2" spans="1:12" x14ac:dyDescent="0.2">
      <c r="A2" s="77" t="str">
        <f>D1</f>
        <v>U6 BLACKs</v>
      </c>
      <c r="B2" s="75">
        <f>IF(D2="",1,0)</f>
        <v>0</v>
      </c>
      <c r="C2" s="77" t="str">
        <f>IF(E2="","",CONCATENATE(E2,"_",I2,"_",D2))</f>
        <v>42259_L_U6 BLACKs</v>
      </c>
      <c r="D2" s="75" t="str">
        <f>IF(OR(E2="",F2=""),"",D1)</f>
        <v>U6 BLACKs</v>
      </c>
      <c r="E2" s="72">
        <v>42259</v>
      </c>
      <c r="F2" s="73">
        <v>0.41666666666666669</v>
      </c>
      <c r="G2" s="74" t="s">
        <v>117</v>
      </c>
      <c r="H2" s="74" t="s">
        <v>292</v>
      </c>
      <c r="I2" s="75" t="s">
        <v>127</v>
      </c>
      <c r="J2" s="76">
        <v>1</v>
      </c>
      <c r="K2" s="77"/>
      <c r="L2" s="75"/>
    </row>
    <row r="3" spans="1:12" x14ac:dyDescent="0.2">
      <c r="A3" s="81" t="str">
        <f>D1</f>
        <v>U6 BLACKs</v>
      </c>
      <c r="B3" s="76">
        <f t="shared" ref="B3:B65" si="0">IF(D3="",B2+1,0)</f>
        <v>1</v>
      </c>
      <c r="C3" s="81" t="str">
        <f t="shared" ref="C3:C65" si="1">IF(E3="","",CONCATENATE(E3,"_",I3,"_",D3))</f>
        <v/>
      </c>
      <c r="D3" s="76" t="str">
        <f>IF(OR(E3="",F3=""),"",D1)</f>
        <v/>
      </c>
      <c r="E3" s="78"/>
      <c r="F3" s="79"/>
      <c r="G3" s="80"/>
      <c r="H3" s="80"/>
      <c r="I3" s="76"/>
      <c r="J3" s="76">
        <v>2</v>
      </c>
      <c r="K3" s="81"/>
      <c r="L3" s="76"/>
    </row>
    <row r="4" spans="1:12" x14ac:dyDescent="0.2">
      <c r="A4" s="81" t="str">
        <f>D1</f>
        <v>U6 BLACKs</v>
      </c>
      <c r="B4" s="76">
        <f t="shared" si="0"/>
        <v>2</v>
      </c>
      <c r="C4" s="81" t="str">
        <f t="shared" si="1"/>
        <v/>
      </c>
      <c r="D4" s="76" t="str">
        <f>IF(OR(E4="",F4=""),"",D1)</f>
        <v/>
      </c>
      <c r="E4" s="78"/>
      <c r="F4" s="79"/>
      <c r="G4" s="80"/>
      <c r="H4" s="80"/>
      <c r="I4" s="76"/>
      <c r="J4" s="76">
        <v>3</v>
      </c>
      <c r="K4" s="81"/>
      <c r="L4" s="76"/>
    </row>
    <row r="5" spans="1:12" x14ac:dyDescent="0.2">
      <c r="A5" s="81" t="str">
        <f>D1</f>
        <v>U6 BLACKs</v>
      </c>
      <c r="B5" s="76">
        <f t="shared" si="0"/>
        <v>3</v>
      </c>
      <c r="C5" s="81" t="str">
        <f t="shared" si="1"/>
        <v/>
      </c>
      <c r="D5" s="76" t="str">
        <f>IF(OR(E5="",F5=""),"",D1)</f>
        <v/>
      </c>
      <c r="E5" s="78"/>
      <c r="F5" s="79"/>
      <c r="G5" s="80"/>
      <c r="H5" s="80"/>
      <c r="I5" s="76"/>
      <c r="J5" s="76">
        <v>4</v>
      </c>
      <c r="K5" s="81"/>
      <c r="L5" s="76"/>
    </row>
    <row r="6" spans="1:12" x14ac:dyDescent="0.2">
      <c r="A6" s="81" t="str">
        <f>D1</f>
        <v>U6 BLACKs</v>
      </c>
      <c r="B6" s="76">
        <f t="shared" si="0"/>
        <v>4</v>
      </c>
      <c r="C6" s="81" t="str">
        <f t="shared" si="1"/>
        <v/>
      </c>
      <c r="D6" s="76" t="str">
        <f>IF(OR(E6="",F6=""),"",D1)</f>
        <v/>
      </c>
      <c r="E6" s="78"/>
      <c r="F6" s="79"/>
      <c r="G6" s="80"/>
      <c r="H6" s="80"/>
      <c r="I6" s="76"/>
      <c r="J6" s="76">
        <v>5</v>
      </c>
      <c r="K6" s="81"/>
      <c r="L6" s="76"/>
    </row>
    <row r="7" spans="1:12" x14ac:dyDescent="0.2">
      <c r="A7" s="81" t="str">
        <f>D1</f>
        <v>U6 BLACKs</v>
      </c>
      <c r="B7" s="76">
        <f t="shared" si="0"/>
        <v>5</v>
      </c>
      <c r="C7" s="81" t="str">
        <f t="shared" si="1"/>
        <v/>
      </c>
      <c r="D7" s="76" t="str">
        <f>IF(OR(E7="",F7=""),"",D1)</f>
        <v/>
      </c>
      <c r="E7" s="78"/>
      <c r="F7" s="79"/>
      <c r="G7" s="80"/>
      <c r="H7" s="80"/>
      <c r="I7" s="76"/>
      <c r="J7" s="76">
        <v>6</v>
      </c>
      <c r="K7" s="81"/>
      <c r="L7" s="76"/>
    </row>
    <row r="8" spans="1:12" x14ac:dyDescent="0.2">
      <c r="A8" s="81" t="str">
        <f>D1</f>
        <v>U6 BLACKs</v>
      </c>
      <c r="B8" s="76">
        <f t="shared" si="0"/>
        <v>6</v>
      </c>
      <c r="C8" s="81" t="str">
        <f t="shared" si="1"/>
        <v/>
      </c>
      <c r="D8" s="76" t="str">
        <f>IF(OR(E8="",F8=""),"",D1)</f>
        <v/>
      </c>
      <c r="E8" s="78"/>
      <c r="F8" s="79"/>
      <c r="G8" s="80"/>
      <c r="H8" s="80"/>
      <c r="I8" s="76"/>
      <c r="J8" s="76">
        <v>7</v>
      </c>
      <c r="K8" s="81"/>
      <c r="L8" s="76"/>
    </row>
    <row r="9" spans="1:12" x14ac:dyDescent="0.2">
      <c r="A9" s="81" t="str">
        <f>D1</f>
        <v>U6 BLACKs</v>
      </c>
      <c r="B9" s="76">
        <f t="shared" si="0"/>
        <v>7</v>
      </c>
      <c r="C9" s="81" t="str">
        <f t="shared" si="1"/>
        <v/>
      </c>
      <c r="D9" s="76" t="str">
        <f>IF(OR(E9="",F9=""),"",D1)</f>
        <v/>
      </c>
      <c r="E9" s="78"/>
      <c r="F9" s="79"/>
      <c r="G9" s="80"/>
      <c r="H9" s="80"/>
      <c r="I9" s="76"/>
      <c r="J9" s="76">
        <v>8</v>
      </c>
      <c r="K9" s="81"/>
      <c r="L9" s="76"/>
    </row>
    <row r="10" spans="1:12" x14ac:dyDescent="0.2">
      <c r="A10" s="81" t="str">
        <f>D1</f>
        <v>U6 BLACKs</v>
      </c>
      <c r="B10" s="76">
        <f t="shared" si="0"/>
        <v>8</v>
      </c>
      <c r="C10" s="81" t="str">
        <f t="shared" si="1"/>
        <v/>
      </c>
      <c r="D10" s="76" t="str">
        <f>IF(OR(E10="",F10=""),"",D1)</f>
        <v/>
      </c>
      <c r="E10" s="78"/>
      <c r="F10" s="79"/>
      <c r="G10" s="80"/>
      <c r="H10" s="80"/>
      <c r="I10" s="76"/>
      <c r="J10" s="76">
        <v>9</v>
      </c>
      <c r="K10" s="81"/>
      <c r="L10" s="76"/>
    </row>
    <row r="11" spans="1:12" x14ac:dyDescent="0.2">
      <c r="A11" s="81" t="str">
        <f>D1</f>
        <v>U6 BLACKs</v>
      </c>
      <c r="B11" s="76">
        <f t="shared" si="0"/>
        <v>9</v>
      </c>
      <c r="C11" s="81" t="str">
        <f t="shared" si="1"/>
        <v/>
      </c>
      <c r="D11" s="76" t="str">
        <f>IF(OR(E11="",F11=""),"",D1)</f>
        <v/>
      </c>
      <c r="E11" s="78"/>
      <c r="F11" s="79"/>
      <c r="G11" s="80"/>
      <c r="H11" s="80"/>
      <c r="I11" s="76"/>
      <c r="J11" s="76">
        <v>10</v>
      </c>
      <c r="K11" s="81"/>
      <c r="L11" s="76"/>
    </row>
    <row r="12" spans="1:12" x14ac:dyDescent="0.2">
      <c r="A12" s="81" t="str">
        <f>D1</f>
        <v>U6 BLACKs</v>
      </c>
      <c r="B12" s="76">
        <f t="shared" si="0"/>
        <v>10</v>
      </c>
      <c r="C12" s="81" t="str">
        <f t="shared" si="1"/>
        <v/>
      </c>
      <c r="D12" s="76" t="str">
        <f>IF(OR(E12="",F12=""),"",D1)</f>
        <v/>
      </c>
      <c r="E12" s="78"/>
      <c r="F12" s="79"/>
      <c r="G12" s="80"/>
      <c r="H12" s="80"/>
      <c r="I12" s="76"/>
      <c r="J12" s="76">
        <v>11</v>
      </c>
      <c r="K12" s="81"/>
      <c r="L12" s="76"/>
    </row>
    <row r="13" spans="1:12" x14ac:dyDescent="0.2">
      <c r="A13" s="81" t="str">
        <f>D1</f>
        <v>U6 BLACKs</v>
      </c>
      <c r="B13" s="76">
        <f t="shared" si="0"/>
        <v>11</v>
      </c>
      <c r="C13" s="81" t="str">
        <f t="shared" si="1"/>
        <v/>
      </c>
      <c r="D13" s="76" t="str">
        <f>IF(OR(E13="",F13=""),"",D1)</f>
        <v/>
      </c>
      <c r="E13" s="78"/>
      <c r="F13" s="79"/>
      <c r="G13" s="80"/>
      <c r="H13" s="80"/>
      <c r="I13" s="76"/>
      <c r="J13" s="76">
        <v>12</v>
      </c>
      <c r="K13" s="81"/>
      <c r="L13" s="76"/>
    </row>
    <row r="14" spans="1:12" x14ac:dyDescent="0.2">
      <c r="A14" s="81" t="str">
        <f>D1</f>
        <v>U6 BLACKs</v>
      </c>
      <c r="B14" s="76">
        <f t="shared" si="0"/>
        <v>12</v>
      </c>
      <c r="C14" s="81" t="str">
        <f t="shared" si="1"/>
        <v/>
      </c>
      <c r="D14" s="76" t="str">
        <f>IF(OR(E14="",F14=""),"",D1)</f>
        <v/>
      </c>
      <c r="E14" s="78"/>
      <c r="F14" s="79"/>
      <c r="G14" s="80"/>
      <c r="H14" s="80"/>
      <c r="I14" s="76"/>
      <c r="J14" s="76">
        <v>13</v>
      </c>
      <c r="K14" s="81"/>
      <c r="L14" s="76"/>
    </row>
    <row r="15" spans="1:12" x14ac:dyDescent="0.2">
      <c r="A15" s="81" t="str">
        <f>D1</f>
        <v>U6 BLACKs</v>
      </c>
      <c r="B15" s="76">
        <f t="shared" si="0"/>
        <v>13</v>
      </c>
      <c r="C15" s="81" t="str">
        <f t="shared" si="1"/>
        <v/>
      </c>
      <c r="D15" s="76" t="str">
        <f>IF(OR(E15="",F15=""),"",D1)</f>
        <v/>
      </c>
      <c r="E15" s="78"/>
      <c r="F15" s="79"/>
      <c r="G15" s="80"/>
      <c r="H15" s="80"/>
      <c r="I15" s="76"/>
      <c r="J15" s="76">
        <v>14</v>
      </c>
      <c r="K15" s="81"/>
      <c r="L15" s="76"/>
    </row>
    <row r="16" spans="1:12" x14ac:dyDescent="0.2">
      <c r="A16" s="81" t="str">
        <f>D1</f>
        <v>U6 BLACKs</v>
      </c>
      <c r="B16" s="76">
        <f t="shared" si="0"/>
        <v>14</v>
      </c>
      <c r="C16" s="81" t="str">
        <f t="shared" si="1"/>
        <v/>
      </c>
      <c r="D16" s="76" t="str">
        <f>IF(OR(E16="",F16=""),"",D1)</f>
        <v/>
      </c>
      <c r="E16" s="78"/>
      <c r="F16" s="79"/>
      <c r="G16" s="80"/>
      <c r="H16" s="80"/>
      <c r="I16" s="76"/>
      <c r="J16" s="76">
        <v>15</v>
      </c>
      <c r="K16" s="81"/>
      <c r="L16" s="76"/>
    </row>
    <row r="17" spans="1:12" x14ac:dyDescent="0.2">
      <c r="A17" s="81" t="str">
        <f>D1</f>
        <v>U6 BLACKs</v>
      </c>
      <c r="B17" s="76">
        <f t="shared" si="0"/>
        <v>15</v>
      </c>
      <c r="C17" s="81" t="str">
        <f t="shared" si="1"/>
        <v/>
      </c>
      <c r="D17" s="76" t="str">
        <f>IF(OR(E17="",F17=""),"",D1)</f>
        <v/>
      </c>
      <c r="E17" s="78"/>
      <c r="F17" s="79"/>
      <c r="G17" s="80"/>
      <c r="H17" s="80"/>
      <c r="I17" s="76"/>
      <c r="J17" s="76">
        <v>16</v>
      </c>
      <c r="K17" s="81"/>
      <c r="L17" s="76"/>
    </row>
    <row r="18" spans="1:12" x14ac:dyDescent="0.2">
      <c r="A18" s="81" t="str">
        <f>D1</f>
        <v>U6 BLACKs</v>
      </c>
      <c r="B18" s="76">
        <f t="shared" si="0"/>
        <v>16</v>
      </c>
      <c r="C18" s="81" t="str">
        <f t="shared" si="1"/>
        <v/>
      </c>
      <c r="D18" s="76" t="str">
        <f>IF(OR(E18="",F18=""),"",D1)</f>
        <v/>
      </c>
      <c r="E18" s="78"/>
      <c r="F18" s="79"/>
      <c r="G18" s="80"/>
      <c r="H18" s="80"/>
      <c r="I18" s="76"/>
      <c r="J18" s="76">
        <v>17</v>
      </c>
      <c r="K18" s="81"/>
      <c r="L18" s="76"/>
    </row>
    <row r="19" spans="1:12" x14ac:dyDescent="0.2">
      <c r="A19" s="81" t="str">
        <f>D1</f>
        <v>U6 BLACKs</v>
      </c>
      <c r="B19" s="76">
        <f t="shared" si="0"/>
        <v>17</v>
      </c>
      <c r="C19" s="81" t="str">
        <f t="shared" si="1"/>
        <v/>
      </c>
      <c r="D19" s="76" t="str">
        <f>IF(OR(E19="",F19=""),"",D1)</f>
        <v/>
      </c>
      <c r="E19" s="78"/>
      <c r="F19" s="79"/>
      <c r="G19" s="80"/>
      <c r="H19" s="80"/>
      <c r="I19" s="76"/>
      <c r="J19" s="76">
        <v>18</v>
      </c>
      <c r="K19" s="81"/>
      <c r="L19" s="76"/>
    </row>
    <row r="20" spans="1:12" x14ac:dyDescent="0.2">
      <c r="A20" s="81" t="str">
        <f>D1</f>
        <v>U6 BLACKs</v>
      </c>
      <c r="B20" s="76">
        <f t="shared" si="0"/>
        <v>18</v>
      </c>
      <c r="C20" s="81" t="str">
        <f t="shared" si="1"/>
        <v/>
      </c>
      <c r="D20" s="76" t="str">
        <f>IF(OR(E20="",F20=""),"",D1)</f>
        <v/>
      </c>
      <c r="E20" s="78"/>
      <c r="F20" s="79"/>
      <c r="G20" s="80"/>
      <c r="H20" s="80"/>
      <c r="I20" s="76"/>
      <c r="J20" s="76">
        <v>19</v>
      </c>
      <c r="K20" s="81"/>
      <c r="L20" s="76"/>
    </row>
    <row r="21" spans="1:12" x14ac:dyDescent="0.2">
      <c r="A21" s="81" t="str">
        <f>D1</f>
        <v>U6 BLACKs</v>
      </c>
      <c r="B21" s="76">
        <f t="shared" si="0"/>
        <v>19</v>
      </c>
      <c r="C21" s="81" t="str">
        <f t="shared" si="1"/>
        <v/>
      </c>
      <c r="D21" s="76" t="str">
        <f>IF(OR(E21="",F21=""),"",D1)</f>
        <v/>
      </c>
      <c r="E21" s="78"/>
      <c r="F21" s="79"/>
      <c r="G21" s="80"/>
      <c r="H21" s="80"/>
      <c r="I21" s="76"/>
      <c r="J21" s="76">
        <v>20</v>
      </c>
      <c r="K21" s="81"/>
      <c r="L21" s="76"/>
    </row>
    <row r="22" spans="1:12" x14ac:dyDescent="0.2">
      <c r="A22" s="81" t="str">
        <f>D1</f>
        <v>U6 BLACKs</v>
      </c>
      <c r="B22" s="76">
        <f t="shared" si="0"/>
        <v>20</v>
      </c>
      <c r="C22" s="81" t="str">
        <f t="shared" si="1"/>
        <v/>
      </c>
      <c r="D22" s="76" t="str">
        <f>IF(OR(E22="",F22=""),"",D1)</f>
        <v/>
      </c>
      <c r="E22" s="78"/>
      <c r="F22" s="79"/>
      <c r="G22" s="80"/>
      <c r="H22" s="80"/>
      <c r="I22" s="76"/>
      <c r="J22" s="76">
        <v>21</v>
      </c>
      <c r="K22" s="81"/>
      <c r="L22" s="76"/>
    </row>
    <row r="23" spans="1:12" x14ac:dyDescent="0.2">
      <c r="A23" s="81" t="str">
        <f>D1</f>
        <v>U6 BLACKs</v>
      </c>
      <c r="B23" s="76">
        <f t="shared" si="0"/>
        <v>21</v>
      </c>
      <c r="C23" s="81" t="str">
        <f t="shared" si="1"/>
        <v/>
      </c>
      <c r="D23" s="76" t="str">
        <f>IF(OR(E23="",F23=""),"",D1)</f>
        <v/>
      </c>
      <c r="E23" s="78"/>
      <c r="F23" s="79"/>
      <c r="G23" s="80"/>
      <c r="H23" s="80"/>
      <c r="I23" s="76"/>
      <c r="J23" s="76">
        <v>22</v>
      </c>
      <c r="K23" s="81"/>
      <c r="L23" s="76"/>
    </row>
    <row r="24" spans="1:12" x14ac:dyDescent="0.2">
      <c r="A24" s="81" t="str">
        <f>D1</f>
        <v>U6 BLACKs</v>
      </c>
      <c r="B24" s="76">
        <f t="shared" si="0"/>
        <v>22</v>
      </c>
      <c r="C24" s="81" t="str">
        <f t="shared" si="1"/>
        <v/>
      </c>
      <c r="D24" s="76" t="str">
        <f>IF(OR(E24="",F24=""),"",D1)</f>
        <v/>
      </c>
      <c r="E24" s="78"/>
      <c r="F24" s="79"/>
      <c r="G24" s="80"/>
      <c r="H24" s="80"/>
      <c r="I24" s="76"/>
      <c r="J24" s="76">
        <v>23</v>
      </c>
      <c r="K24" s="81"/>
      <c r="L24" s="76"/>
    </row>
    <row r="25" spans="1:12" x14ac:dyDescent="0.2">
      <c r="A25" s="81" t="str">
        <f>D1</f>
        <v>U6 BLACKs</v>
      </c>
      <c r="B25" s="76">
        <f t="shared" si="0"/>
        <v>23</v>
      </c>
      <c r="C25" s="81" t="str">
        <f t="shared" si="1"/>
        <v/>
      </c>
      <c r="D25" s="76" t="str">
        <f>IF(OR(E25="",F25=""),"",D1)</f>
        <v/>
      </c>
      <c r="E25" s="78"/>
      <c r="F25" s="79"/>
      <c r="G25" s="80"/>
      <c r="H25" s="80"/>
      <c r="I25" s="76"/>
      <c r="J25" s="76">
        <v>24</v>
      </c>
      <c r="K25" s="81"/>
      <c r="L25" s="76"/>
    </row>
    <row r="26" spans="1:12" x14ac:dyDescent="0.2">
      <c r="A26" s="81" t="str">
        <f>D1</f>
        <v>U6 BLACKs</v>
      </c>
      <c r="B26" s="76">
        <f t="shared" si="0"/>
        <v>24</v>
      </c>
      <c r="C26" s="81" t="str">
        <f t="shared" si="1"/>
        <v/>
      </c>
      <c r="D26" s="76" t="str">
        <f>IF(OR(E26="",F26=""),"",D1)</f>
        <v/>
      </c>
      <c r="E26" s="78"/>
      <c r="F26" s="79"/>
      <c r="G26" s="80"/>
      <c r="H26" s="80"/>
      <c r="I26" s="76"/>
      <c r="J26" s="76">
        <v>25</v>
      </c>
      <c r="K26" s="81"/>
      <c r="L26" s="76"/>
    </row>
    <row r="27" spans="1:12" x14ac:dyDescent="0.2">
      <c r="A27" s="81" t="str">
        <f>D1</f>
        <v>U6 BLACKs</v>
      </c>
      <c r="B27" s="76">
        <f t="shared" si="0"/>
        <v>25</v>
      </c>
      <c r="C27" s="81" t="str">
        <f t="shared" si="1"/>
        <v/>
      </c>
      <c r="D27" s="76" t="str">
        <f>IF(OR(E27="",F27=""),"",D1)</f>
        <v/>
      </c>
      <c r="E27" s="78"/>
      <c r="F27" s="79"/>
      <c r="G27" s="80"/>
      <c r="H27" s="80"/>
      <c r="I27" s="76"/>
      <c r="J27" s="76">
        <v>26</v>
      </c>
      <c r="K27" s="81"/>
      <c r="L27" s="76"/>
    </row>
    <row r="28" spans="1:12" x14ac:dyDescent="0.2">
      <c r="A28" s="81" t="str">
        <f>D1</f>
        <v>U6 BLACKs</v>
      </c>
      <c r="B28" s="76">
        <f t="shared" si="0"/>
        <v>26</v>
      </c>
      <c r="C28" s="81" t="str">
        <f t="shared" si="1"/>
        <v/>
      </c>
      <c r="D28" s="76" t="str">
        <f>IF(OR(E28="",F28=""),"",D1)</f>
        <v/>
      </c>
      <c r="E28" s="78"/>
      <c r="F28" s="79"/>
      <c r="G28" s="80"/>
      <c r="H28" s="80"/>
      <c r="I28" s="76"/>
      <c r="J28" s="76">
        <v>27</v>
      </c>
      <c r="K28" s="81"/>
      <c r="L28" s="76"/>
    </row>
    <row r="29" spans="1:12" x14ac:dyDescent="0.2">
      <c r="A29" s="81" t="str">
        <f>D1</f>
        <v>U6 BLACKs</v>
      </c>
      <c r="B29" s="76">
        <f t="shared" si="0"/>
        <v>27</v>
      </c>
      <c r="C29" s="81" t="str">
        <f t="shared" si="1"/>
        <v/>
      </c>
      <c r="D29" s="76" t="str">
        <f>IF(OR(E29="",F29=""),"",D1)</f>
        <v/>
      </c>
      <c r="E29" s="78"/>
      <c r="F29" s="79"/>
      <c r="G29" s="80"/>
      <c r="H29" s="80"/>
      <c r="I29" s="76"/>
      <c r="J29" s="76">
        <v>28</v>
      </c>
      <c r="K29" s="81"/>
      <c r="L29" s="76"/>
    </row>
    <row r="30" spans="1:12" x14ac:dyDescent="0.2">
      <c r="A30" s="81" t="str">
        <f>D1</f>
        <v>U6 BLACKs</v>
      </c>
      <c r="B30" s="76">
        <f t="shared" si="0"/>
        <v>28</v>
      </c>
      <c r="C30" s="81" t="str">
        <f t="shared" si="1"/>
        <v/>
      </c>
      <c r="D30" s="76" t="str">
        <f>IF(OR(E30="",F30=""),"",D1)</f>
        <v/>
      </c>
      <c r="E30" s="78"/>
      <c r="F30" s="79"/>
      <c r="G30" s="80"/>
      <c r="H30" s="80"/>
      <c r="I30" s="76"/>
      <c r="J30" s="76">
        <v>29</v>
      </c>
      <c r="K30" s="81"/>
      <c r="L30" s="76"/>
    </row>
    <row r="31" spans="1:12" x14ac:dyDescent="0.2">
      <c r="A31" s="81" t="str">
        <f>D1</f>
        <v>U6 BLACKs</v>
      </c>
      <c r="B31" s="76">
        <f t="shared" si="0"/>
        <v>29</v>
      </c>
      <c r="C31" s="81" t="str">
        <f t="shared" si="1"/>
        <v/>
      </c>
      <c r="D31" s="76" t="str">
        <f>IF(OR(E31="",F31=""),"",D1)</f>
        <v/>
      </c>
      <c r="E31" s="78"/>
      <c r="F31" s="79"/>
      <c r="G31" s="80"/>
      <c r="H31" s="80"/>
      <c r="I31" s="76"/>
      <c r="J31" s="76">
        <v>30</v>
      </c>
      <c r="K31" s="81"/>
      <c r="L31" s="76"/>
    </row>
    <row r="32" spans="1:12" x14ac:dyDescent="0.2">
      <c r="A32" s="81" t="str">
        <f>D1</f>
        <v>U6 BLACKs</v>
      </c>
      <c r="B32" s="76">
        <f t="shared" si="0"/>
        <v>30</v>
      </c>
      <c r="C32" s="81" t="str">
        <f t="shared" si="1"/>
        <v/>
      </c>
      <c r="D32" s="76" t="str">
        <f>IF(OR(E32="",F32=""),"",D1)</f>
        <v/>
      </c>
      <c r="E32" s="78"/>
      <c r="F32" s="79"/>
      <c r="G32" s="80"/>
      <c r="H32" s="80"/>
      <c r="I32" s="76"/>
      <c r="J32" s="76">
        <v>31</v>
      </c>
      <c r="K32" s="81"/>
      <c r="L32" s="76"/>
    </row>
    <row r="33" spans="1:12" x14ac:dyDescent="0.2">
      <c r="A33" s="81" t="str">
        <f>D1</f>
        <v>U6 BLACKs</v>
      </c>
      <c r="B33" s="76">
        <f t="shared" si="0"/>
        <v>31</v>
      </c>
      <c r="C33" s="81" t="str">
        <f t="shared" si="1"/>
        <v/>
      </c>
      <c r="D33" s="76" t="str">
        <f>IF(OR(E33="",F33=""),"",D1)</f>
        <v/>
      </c>
      <c r="E33" s="78"/>
      <c r="F33" s="79"/>
      <c r="G33" s="80"/>
      <c r="H33" s="80"/>
      <c r="I33" s="76"/>
      <c r="J33" s="76">
        <v>32</v>
      </c>
      <c r="K33" s="81"/>
      <c r="L33" s="76"/>
    </row>
    <row r="34" spans="1:12" x14ac:dyDescent="0.2">
      <c r="A34" s="81" t="str">
        <f>D1</f>
        <v>U6 BLACKs</v>
      </c>
      <c r="B34" s="76">
        <f t="shared" si="0"/>
        <v>32</v>
      </c>
      <c r="C34" s="81" t="str">
        <f t="shared" si="1"/>
        <v/>
      </c>
      <c r="D34" s="76" t="str">
        <f>IF(OR(E34="",F34=""),"",D1)</f>
        <v/>
      </c>
      <c r="E34" s="78"/>
      <c r="F34" s="79"/>
      <c r="G34" s="80"/>
      <c r="H34" s="80"/>
      <c r="I34" s="76"/>
      <c r="J34" s="76">
        <v>33</v>
      </c>
      <c r="K34" s="81"/>
      <c r="L34" s="76"/>
    </row>
    <row r="35" spans="1:12" x14ac:dyDescent="0.2">
      <c r="A35" s="81" t="str">
        <f>D1</f>
        <v>U6 BLACKs</v>
      </c>
      <c r="B35" s="76">
        <f t="shared" si="0"/>
        <v>33</v>
      </c>
      <c r="C35" s="81" t="str">
        <f t="shared" si="1"/>
        <v/>
      </c>
      <c r="D35" s="76" t="str">
        <f>IF(OR(E35="",F35=""),"",D1)</f>
        <v/>
      </c>
      <c r="E35" s="78"/>
      <c r="F35" s="79"/>
      <c r="G35" s="80"/>
      <c r="H35" s="80"/>
      <c r="I35" s="76"/>
      <c r="J35" s="76">
        <v>34</v>
      </c>
      <c r="K35" s="81"/>
      <c r="L35" s="76"/>
    </row>
    <row r="36" spans="1:12" x14ac:dyDescent="0.2">
      <c r="A36" s="81" t="str">
        <f>D1</f>
        <v>U6 BLACKs</v>
      </c>
      <c r="B36" s="76">
        <f t="shared" si="0"/>
        <v>34</v>
      </c>
      <c r="C36" s="81" t="str">
        <f t="shared" si="1"/>
        <v/>
      </c>
      <c r="D36" s="76" t="str">
        <f>IF(OR(E36="",F36=""),"",D1)</f>
        <v/>
      </c>
      <c r="E36" s="78"/>
      <c r="F36" s="79"/>
      <c r="G36" s="80"/>
      <c r="H36" s="80"/>
      <c r="I36" s="76"/>
      <c r="J36" s="76">
        <v>35</v>
      </c>
      <c r="K36" s="81"/>
      <c r="L36" s="76"/>
    </row>
    <row r="37" spans="1:12" x14ac:dyDescent="0.2">
      <c r="A37" s="81" t="str">
        <f>D1</f>
        <v>U6 BLACKs</v>
      </c>
      <c r="B37" s="76">
        <f t="shared" si="0"/>
        <v>35</v>
      </c>
      <c r="C37" s="81" t="str">
        <f t="shared" si="1"/>
        <v/>
      </c>
      <c r="D37" s="76" t="str">
        <f>IF(OR(E37="",F37=""),"",D1)</f>
        <v/>
      </c>
      <c r="E37" s="78"/>
      <c r="F37" s="79"/>
      <c r="G37" s="80"/>
      <c r="H37" s="80"/>
      <c r="I37" s="76"/>
      <c r="J37" s="76">
        <v>36</v>
      </c>
      <c r="K37" s="81"/>
      <c r="L37" s="76"/>
    </row>
    <row r="38" spans="1:12" x14ac:dyDescent="0.2">
      <c r="A38" s="81" t="str">
        <f>D1</f>
        <v>U6 BLACKs</v>
      </c>
      <c r="B38" s="76">
        <f t="shared" si="0"/>
        <v>36</v>
      </c>
      <c r="C38" s="81" t="str">
        <f t="shared" si="1"/>
        <v/>
      </c>
      <c r="D38" s="76" t="str">
        <f>IF(OR(E38="",F38=""),"",D1)</f>
        <v/>
      </c>
      <c r="E38" s="78"/>
      <c r="F38" s="79"/>
      <c r="G38" s="80"/>
      <c r="H38" s="80"/>
      <c r="I38" s="76"/>
      <c r="J38" s="76">
        <v>37</v>
      </c>
      <c r="K38" s="81"/>
      <c r="L38" s="76"/>
    </row>
    <row r="39" spans="1:12" x14ac:dyDescent="0.2">
      <c r="A39" s="81" t="str">
        <f>D1</f>
        <v>U6 BLACKs</v>
      </c>
      <c r="B39" s="76">
        <f t="shared" si="0"/>
        <v>37</v>
      </c>
      <c r="C39" s="81" t="str">
        <f t="shared" si="1"/>
        <v/>
      </c>
      <c r="D39" s="76" t="str">
        <f>IF(OR(E39="",F39=""),"",D1)</f>
        <v/>
      </c>
      <c r="E39" s="78"/>
      <c r="F39" s="79"/>
      <c r="G39" s="80"/>
      <c r="H39" s="80"/>
      <c r="I39" s="76"/>
      <c r="J39" s="76">
        <v>38</v>
      </c>
      <c r="K39" s="81"/>
      <c r="L39" s="76"/>
    </row>
    <row r="40" spans="1:12" x14ac:dyDescent="0.2">
      <c r="A40" s="81" t="str">
        <f>D1</f>
        <v>U6 BLACKs</v>
      </c>
      <c r="B40" s="76">
        <f t="shared" si="0"/>
        <v>38</v>
      </c>
      <c r="C40" s="81" t="str">
        <f t="shared" si="1"/>
        <v/>
      </c>
      <c r="D40" s="76" t="str">
        <f>IF(OR(E40="",F40=""),"",D1)</f>
        <v/>
      </c>
      <c r="E40" s="78"/>
      <c r="F40" s="79"/>
      <c r="G40" s="80"/>
      <c r="H40" s="80"/>
      <c r="I40" s="76"/>
      <c r="J40" s="76">
        <v>39</v>
      </c>
      <c r="K40" s="81"/>
      <c r="L40" s="76"/>
    </row>
    <row r="41" spans="1:12" ht="16.5" customHeight="1" x14ac:dyDescent="0.2">
      <c r="A41" s="81" t="str">
        <f>D1</f>
        <v>U6 BLACKs</v>
      </c>
      <c r="B41" s="76">
        <f t="shared" si="0"/>
        <v>39</v>
      </c>
      <c r="C41" s="81" t="str">
        <f t="shared" si="1"/>
        <v/>
      </c>
      <c r="D41" s="76" t="str">
        <f>IF(OR(E41="",F41=""),"",D1)</f>
        <v/>
      </c>
      <c r="E41" s="78"/>
      <c r="F41" s="79"/>
      <c r="G41" s="80"/>
      <c r="H41" s="80"/>
      <c r="I41" s="76"/>
      <c r="J41" s="76">
        <v>40</v>
      </c>
      <c r="K41" s="81"/>
      <c r="L41" s="76"/>
    </row>
    <row r="42" spans="1:12" ht="16.5" customHeight="1" x14ac:dyDescent="0.2">
      <c r="A42" s="81" t="str">
        <f>D1</f>
        <v>U6 BLACKs</v>
      </c>
      <c r="B42" s="76">
        <f t="shared" si="0"/>
        <v>40</v>
      </c>
      <c r="C42" s="81" t="str">
        <f t="shared" si="1"/>
        <v/>
      </c>
      <c r="D42" s="76" t="str">
        <f>IF(OR(E42="",F42=""),"",D1)</f>
        <v/>
      </c>
      <c r="E42" s="78"/>
      <c r="F42" s="79"/>
      <c r="G42" s="80"/>
      <c r="H42" s="80"/>
      <c r="I42" s="76"/>
      <c r="J42" s="76">
        <v>41</v>
      </c>
      <c r="K42" s="81"/>
      <c r="L42" s="76"/>
    </row>
    <row r="43" spans="1:12" ht="16.5" customHeight="1" x14ac:dyDescent="0.2">
      <c r="A43" s="81" t="str">
        <f>D1</f>
        <v>U6 BLACKs</v>
      </c>
      <c r="B43" s="76">
        <f t="shared" si="0"/>
        <v>41</v>
      </c>
      <c r="C43" s="81" t="str">
        <f t="shared" si="1"/>
        <v/>
      </c>
      <c r="D43" s="76" t="str">
        <f>IF(OR(E43="",F43=""),"",D1)</f>
        <v/>
      </c>
      <c r="E43" s="78"/>
      <c r="F43" s="79"/>
      <c r="G43" s="80"/>
      <c r="H43" s="80"/>
      <c r="I43" s="76"/>
      <c r="J43" s="76">
        <v>42</v>
      </c>
      <c r="K43" s="81"/>
      <c r="L43" s="76"/>
    </row>
    <row r="44" spans="1:12" ht="16.5" customHeight="1" x14ac:dyDescent="0.2">
      <c r="A44" s="81" t="str">
        <f>D1</f>
        <v>U6 BLACKs</v>
      </c>
      <c r="B44" s="76">
        <f t="shared" si="0"/>
        <v>42</v>
      </c>
      <c r="C44" s="81" t="str">
        <f t="shared" si="1"/>
        <v/>
      </c>
      <c r="D44" s="76" t="str">
        <f>IF(OR(E44="",F44=""),"",D1)</f>
        <v/>
      </c>
      <c r="E44" s="78"/>
      <c r="F44" s="79"/>
      <c r="G44" s="80"/>
      <c r="H44" s="80"/>
      <c r="I44" s="76"/>
      <c r="J44" s="76">
        <v>43</v>
      </c>
      <c r="K44" s="81"/>
      <c r="L44" s="76"/>
    </row>
    <row r="45" spans="1:12" ht="16.5" customHeight="1" x14ac:dyDescent="0.2">
      <c r="A45" s="81" t="str">
        <f>D1</f>
        <v>U6 BLACKs</v>
      </c>
      <c r="B45" s="76">
        <f t="shared" si="0"/>
        <v>43</v>
      </c>
      <c r="C45" s="81" t="str">
        <f t="shared" si="1"/>
        <v/>
      </c>
      <c r="D45" s="76" t="str">
        <f>IF(OR(E45="",F45=""),"",D1)</f>
        <v/>
      </c>
      <c r="E45" s="78"/>
      <c r="F45" s="79"/>
      <c r="G45" s="80"/>
      <c r="H45" s="80"/>
      <c r="I45" s="76"/>
      <c r="J45" s="76">
        <v>44</v>
      </c>
      <c r="K45" s="81"/>
      <c r="L45" s="76"/>
    </row>
    <row r="46" spans="1:12" ht="16.5" customHeight="1" x14ac:dyDescent="0.2">
      <c r="A46" s="81" t="str">
        <f>D1</f>
        <v>U6 BLACKs</v>
      </c>
      <c r="B46" s="76">
        <f t="shared" si="0"/>
        <v>44</v>
      </c>
      <c r="C46" s="81" t="str">
        <f t="shared" si="1"/>
        <v/>
      </c>
      <c r="D46" s="76" t="str">
        <f>IF(OR(E46="",F46=""),"",D1)</f>
        <v/>
      </c>
      <c r="E46" s="78"/>
      <c r="F46" s="79"/>
      <c r="G46" s="80"/>
      <c r="H46" s="80"/>
      <c r="I46" s="76"/>
      <c r="J46" s="76">
        <v>45</v>
      </c>
      <c r="K46" s="81"/>
      <c r="L46" s="76"/>
    </row>
    <row r="47" spans="1:12" ht="16.5" customHeight="1" x14ac:dyDescent="0.2">
      <c r="A47" s="81" t="str">
        <f>D1</f>
        <v>U6 BLACKs</v>
      </c>
      <c r="B47" s="76">
        <f t="shared" si="0"/>
        <v>45</v>
      </c>
      <c r="C47" s="81" t="str">
        <f t="shared" si="1"/>
        <v/>
      </c>
      <c r="D47" s="76" t="str">
        <f>IF(OR(E47="",F47=""),"",D1)</f>
        <v/>
      </c>
      <c r="E47" s="78"/>
      <c r="F47" s="79"/>
      <c r="G47" s="80"/>
      <c r="H47" s="80"/>
      <c r="I47" s="76"/>
      <c r="J47" s="76">
        <v>46</v>
      </c>
      <c r="K47" s="81"/>
      <c r="L47" s="76"/>
    </row>
    <row r="48" spans="1:12" ht="16.5" customHeight="1" x14ac:dyDescent="0.2">
      <c r="A48" s="81" t="str">
        <f>D1</f>
        <v>U6 BLACKs</v>
      </c>
      <c r="B48" s="76">
        <f t="shared" si="0"/>
        <v>46</v>
      </c>
      <c r="C48" s="81" t="str">
        <f t="shared" si="1"/>
        <v/>
      </c>
      <c r="D48" s="76" t="str">
        <f>IF(OR(E48="",F48=""),"",D1)</f>
        <v/>
      </c>
      <c r="E48" s="78"/>
      <c r="F48" s="79"/>
      <c r="G48" s="80"/>
      <c r="H48" s="80"/>
      <c r="I48" s="76"/>
      <c r="J48" s="76">
        <v>47</v>
      </c>
      <c r="K48" s="81"/>
      <c r="L48" s="76"/>
    </row>
    <row r="49" spans="1:12" ht="16.5" customHeight="1" x14ac:dyDescent="0.2">
      <c r="A49" s="81" t="str">
        <f>D1</f>
        <v>U6 BLACKs</v>
      </c>
      <c r="B49" s="76">
        <f t="shared" si="0"/>
        <v>47</v>
      </c>
      <c r="C49" s="81" t="str">
        <f t="shared" si="1"/>
        <v/>
      </c>
      <c r="D49" s="76" t="str">
        <f>IF(OR(E49="",F49=""),"",D1)</f>
        <v/>
      </c>
      <c r="E49" s="78"/>
      <c r="F49" s="79"/>
      <c r="G49" s="80"/>
      <c r="H49" s="80"/>
      <c r="I49" s="76"/>
      <c r="J49" s="76">
        <v>48</v>
      </c>
      <c r="K49" s="81"/>
      <c r="L49" s="76"/>
    </row>
    <row r="50" spans="1:12" ht="16.5" customHeight="1" x14ac:dyDescent="0.2">
      <c r="A50" s="81" t="str">
        <f>D1</f>
        <v>U6 BLACKs</v>
      </c>
      <c r="B50" s="76">
        <f t="shared" si="0"/>
        <v>48</v>
      </c>
      <c r="C50" s="81" t="str">
        <f t="shared" si="1"/>
        <v/>
      </c>
      <c r="D50" s="76" t="str">
        <f>IF(OR(E50="",F50=""),"",D1)</f>
        <v/>
      </c>
      <c r="E50" s="78"/>
      <c r="F50" s="79"/>
      <c r="G50" s="80"/>
      <c r="H50" s="80"/>
      <c r="I50" s="76"/>
      <c r="J50" s="76">
        <v>49</v>
      </c>
      <c r="K50" s="81"/>
      <c r="L50" s="76"/>
    </row>
    <row r="51" spans="1:12" x14ac:dyDescent="0.2">
      <c r="A51" s="81" t="str">
        <f>D1</f>
        <v>U6 BLACKs</v>
      </c>
      <c r="B51" s="76">
        <f t="shared" si="0"/>
        <v>49</v>
      </c>
      <c r="C51" s="81" t="str">
        <f t="shared" si="1"/>
        <v/>
      </c>
      <c r="D51" s="76" t="str">
        <f>IF(OR(E51="",F51=""),"",D1)</f>
        <v/>
      </c>
      <c r="E51" s="78"/>
      <c r="F51" s="79"/>
      <c r="G51" s="80"/>
      <c r="H51" s="80"/>
      <c r="I51" s="76"/>
      <c r="J51" s="76">
        <v>50</v>
      </c>
      <c r="K51" s="81"/>
      <c r="L51" s="76"/>
    </row>
    <row r="52" spans="1:12" x14ac:dyDescent="0.2">
      <c r="A52" s="81" t="str">
        <f>D1</f>
        <v>U6 BLACKs</v>
      </c>
      <c r="B52" s="76">
        <f t="shared" si="0"/>
        <v>50</v>
      </c>
      <c r="C52" s="81" t="str">
        <f t="shared" si="1"/>
        <v/>
      </c>
      <c r="D52" s="76" t="str">
        <f>IF(OR(E52="",F52=""),"",D1)</f>
        <v/>
      </c>
      <c r="E52" s="78"/>
      <c r="F52" s="79"/>
      <c r="G52" s="80"/>
      <c r="H52" s="80"/>
      <c r="I52" s="76"/>
      <c r="J52" s="76">
        <v>51</v>
      </c>
      <c r="K52" s="81"/>
      <c r="L52" s="76"/>
    </row>
    <row r="53" spans="1:12" x14ac:dyDescent="0.2">
      <c r="A53" s="81" t="str">
        <f>D1</f>
        <v>U6 BLACKs</v>
      </c>
      <c r="B53" s="76">
        <f t="shared" si="0"/>
        <v>51</v>
      </c>
      <c r="C53" s="81" t="str">
        <f t="shared" si="1"/>
        <v/>
      </c>
      <c r="D53" s="76" t="str">
        <f>IF(OR(E53="",F53=""),"",D1)</f>
        <v/>
      </c>
      <c r="E53" s="78"/>
      <c r="F53" s="79"/>
      <c r="G53" s="80"/>
      <c r="H53" s="80"/>
      <c r="I53" s="76"/>
      <c r="J53" s="76">
        <v>52</v>
      </c>
      <c r="K53" s="81"/>
      <c r="L53" s="76"/>
    </row>
    <row r="54" spans="1:12" x14ac:dyDescent="0.2">
      <c r="A54" s="81" t="str">
        <f>D1</f>
        <v>U6 BLACKs</v>
      </c>
      <c r="B54" s="76">
        <f t="shared" si="0"/>
        <v>52</v>
      </c>
      <c r="C54" s="81" t="str">
        <f t="shared" si="1"/>
        <v/>
      </c>
      <c r="D54" s="76" t="str">
        <f>IF(OR(E54="",F54=""),"",D1)</f>
        <v/>
      </c>
      <c r="E54" s="78"/>
      <c r="F54" s="79"/>
      <c r="G54" s="80"/>
      <c r="H54" s="80"/>
      <c r="I54" s="76"/>
      <c r="J54" s="76">
        <v>53</v>
      </c>
      <c r="K54" s="81"/>
      <c r="L54" s="76"/>
    </row>
    <row r="55" spans="1:12" x14ac:dyDescent="0.2">
      <c r="A55" s="81" t="str">
        <f>D1</f>
        <v>U6 BLACKs</v>
      </c>
      <c r="B55" s="76">
        <f t="shared" si="0"/>
        <v>53</v>
      </c>
      <c r="C55" s="81" t="str">
        <f t="shared" si="1"/>
        <v/>
      </c>
      <c r="D55" s="76" t="str">
        <f>IF(OR(E55="",F55=""),"",D1)</f>
        <v/>
      </c>
      <c r="E55" s="78"/>
      <c r="F55" s="79"/>
      <c r="G55" s="80"/>
      <c r="H55" s="80"/>
      <c r="I55" s="76"/>
      <c r="J55" s="76">
        <v>54</v>
      </c>
      <c r="K55" s="81"/>
      <c r="L55" s="76"/>
    </row>
    <row r="56" spans="1:12" x14ac:dyDescent="0.2">
      <c r="A56" s="81" t="str">
        <f>D1</f>
        <v>U6 BLACKs</v>
      </c>
      <c r="B56" s="76">
        <f t="shared" si="0"/>
        <v>54</v>
      </c>
      <c r="C56" s="81" t="str">
        <f t="shared" si="1"/>
        <v/>
      </c>
      <c r="D56" s="76" t="str">
        <f>IF(OR(E56="",F56=""),"",D1)</f>
        <v/>
      </c>
      <c r="E56" s="78"/>
      <c r="F56" s="79"/>
      <c r="G56" s="80"/>
      <c r="H56" s="80"/>
      <c r="I56" s="76"/>
      <c r="J56" s="76">
        <v>55</v>
      </c>
      <c r="K56" s="81"/>
      <c r="L56" s="76"/>
    </row>
    <row r="57" spans="1:12" x14ac:dyDescent="0.2">
      <c r="A57" s="81" t="str">
        <f>D1</f>
        <v>U6 BLACKs</v>
      </c>
      <c r="B57" s="76">
        <f t="shared" si="0"/>
        <v>55</v>
      </c>
      <c r="C57" s="81" t="str">
        <f t="shared" si="1"/>
        <v/>
      </c>
      <c r="D57" s="76" t="str">
        <f>IF(OR(E57="",F57=""),"",D1)</f>
        <v/>
      </c>
      <c r="E57" s="78"/>
      <c r="F57" s="79"/>
      <c r="G57" s="80"/>
      <c r="H57" s="80"/>
      <c r="I57" s="76"/>
      <c r="J57" s="76">
        <v>56</v>
      </c>
      <c r="K57" s="81"/>
      <c r="L57" s="76"/>
    </row>
    <row r="58" spans="1:12" x14ac:dyDescent="0.2">
      <c r="A58" s="81" t="str">
        <f>D1</f>
        <v>U6 BLACKs</v>
      </c>
      <c r="B58" s="76">
        <f t="shared" si="0"/>
        <v>56</v>
      </c>
      <c r="C58" s="81" t="str">
        <f t="shared" si="1"/>
        <v/>
      </c>
      <c r="D58" s="76" t="str">
        <f>IF(OR(E58="",F58=""),"",D1)</f>
        <v/>
      </c>
      <c r="E58" s="78"/>
      <c r="F58" s="79"/>
      <c r="G58" s="80"/>
      <c r="H58" s="80"/>
      <c r="I58" s="76"/>
      <c r="J58" s="76">
        <v>57</v>
      </c>
      <c r="K58" s="81"/>
      <c r="L58" s="76"/>
    </row>
    <row r="59" spans="1:12" x14ac:dyDescent="0.2">
      <c r="A59" s="81" t="str">
        <f>D1</f>
        <v>U6 BLACKs</v>
      </c>
      <c r="B59" s="76">
        <f t="shared" si="0"/>
        <v>57</v>
      </c>
      <c r="C59" s="81" t="str">
        <f t="shared" si="1"/>
        <v/>
      </c>
      <c r="D59" s="76" t="str">
        <f>IF(OR(E59="",F59=""),"",D1)</f>
        <v/>
      </c>
      <c r="E59" s="78"/>
      <c r="F59" s="79"/>
      <c r="G59" s="80"/>
      <c r="H59" s="80"/>
      <c r="I59" s="76"/>
      <c r="J59" s="76">
        <v>58</v>
      </c>
      <c r="K59" s="81"/>
      <c r="L59" s="76"/>
    </row>
    <row r="60" spans="1:12" x14ac:dyDescent="0.2">
      <c r="A60" s="81" t="str">
        <f>D1</f>
        <v>U6 BLACKs</v>
      </c>
      <c r="B60" s="76">
        <f t="shared" si="0"/>
        <v>58</v>
      </c>
      <c r="C60" s="81" t="str">
        <f t="shared" si="1"/>
        <v/>
      </c>
      <c r="D60" s="76" t="str">
        <f>IF(OR(E60="",F60=""),"",D1)</f>
        <v/>
      </c>
      <c r="E60" s="78"/>
      <c r="F60" s="79"/>
      <c r="G60" s="80"/>
      <c r="H60" s="80"/>
      <c r="I60" s="76"/>
      <c r="J60" s="76">
        <v>59</v>
      </c>
      <c r="K60" s="81"/>
      <c r="L60" s="76"/>
    </row>
    <row r="61" spans="1:12" x14ac:dyDescent="0.2">
      <c r="A61" s="81" t="str">
        <f>D1</f>
        <v>U6 BLACKs</v>
      </c>
      <c r="B61" s="76">
        <f t="shared" si="0"/>
        <v>59</v>
      </c>
      <c r="C61" s="81" t="str">
        <f t="shared" si="1"/>
        <v/>
      </c>
      <c r="D61" s="76" t="str">
        <f>IF(OR(E61="",F61=""),"",D1)</f>
        <v/>
      </c>
      <c r="E61" s="78"/>
      <c r="F61" s="79"/>
      <c r="G61" s="80"/>
      <c r="H61" s="80"/>
      <c r="I61" s="76"/>
      <c r="J61" s="76">
        <v>60</v>
      </c>
      <c r="K61" s="81"/>
      <c r="L61" s="76"/>
    </row>
    <row r="62" spans="1:12" x14ac:dyDescent="0.2">
      <c r="A62" s="81" t="str">
        <f>D1</f>
        <v>U6 BLACKs</v>
      </c>
      <c r="B62" s="76">
        <f t="shared" si="0"/>
        <v>60</v>
      </c>
      <c r="C62" s="81" t="str">
        <f t="shared" si="1"/>
        <v/>
      </c>
      <c r="D62" s="76" t="str">
        <f>IF(OR(E62="",F62=""),"",D1)</f>
        <v/>
      </c>
      <c r="E62" s="78"/>
      <c r="F62" s="79"/>
      <c r="G62" s="80"/>
      <c r="H62" s="80"/>
      <c r="I62" s="76"/>
      <c r="J62" s="76">
        <v>61</v>
      </c>
      <c r="K62" s="81"/>
      <c r="L62" s="76"/>
    </row>
    <row r="63" spans="1:12" x14ac:dyDescent="0.2">
      <c r="A63" s="81" t="str">
        <f>D1</f>
        <v>U6 BLACKs</v>
      </c>
      <c r="B63" s="76">
        <f t="shared" si="0"/>
        <v>61</v>
      </c>
      <c r="C63" s="81" t="str">
        <f t="shared" si="1"/>
        <v/>
      </c>
      <c r="D63" s="76" t="str">
        <f>IF(OR(E63="",F63=""),"",D1)</f>
        <v/>
      </c>
      <c r="E63" s="78"/>
      <c r="F63" s="79"/>
      <c r="G63" s="80"/>
      <c r="H63" s="80"/>
      <c r="I63" s="76"/>
      <c r="J63" s="76">
        <v>62</v>
      </c>
      <c r="K63" s="81"/>
      <c r="L63" s="76"/>
    </row>
    <row r="64" spans="1:12" x14ac:dyDescent="0.2">
      <c r="A64" s="81" t="str">
        <f>D1</f>
        <v>U6 BLACKs</v>
      </c>
      <c r="B64" s="76">
        <f t="shared" si="0"/>
        <v>62</v>
      </c>
      <c r="C64" s="81" t="str">
        <f t="shared" si="1"/>
        <v/>
      </c>
      <c r="D64" s="76" t="str">
        <f>IF(OR(E64="",F64=""),"",D1)</f>
        <v/>
      </c>
      <c r="E64" s="78"/>
      <c r="F64" s="79"/>
      <c r="G64" s="80"/>
      <c r="H64" s="80"/>
      <c r="I64" s="76"/>
      <c r="J64" s="76">
        <v>63</v>
      </c>
      <c r="K64" s="81"/>
      <c r="L64" s="76"/>
    </row>
    <row r="65" spans="1:12" ht="16.5" thickBot="1" x14ac:dyDescent="0.25">
      <c r="A65" s="86" t="str">
        <f>D1</f>
        <v>U6 BLACKs</v>
      </c>
      <c r="B65" s="85">
        <f t="shared" si="0"/>
        <v>63</v>
      </c>
      <c r="C65" s="86" t="str">
        <f t="shared" si="1"/>
        <v/>
      </c>
      <c r="D65" s="85" t="str">
        <f>IF(OR(E65="",F65=""),"",D1)</f>
        <v/>
      </c>
      <c r="E65" s="82"/>
      <c r="F65" s="83"/>
      <c r="G65" s="84"/>
      <c r="H65" s="84"/>
      <c r="I65" s="85"/>
      <c r="J65" s="85">
        <v>64</v>
      </c>
      <c r="K65" s="86"/>
      <c r="L65" s="85"/>
    </row>
    <row r="66" spans="1:12" ht="16.5" thickBot="1" x14ac:dyDescent="0.25">
      <c r="A66" s="71" t="s">
        <v>275</v>
      </c>
      <c r="B66" s="70" t="s">
        <v>274</v>
      </c>
      <c r="C66" s="71" t="s">
        <v>118</v>
      </c>
      <c r="D66" s="70" t="s">
        <v>121</v>
      </c>
      <c r="E66" s="67" t="s">
        <v>58</v>
      </c>
      <c r="F66" s="68" t="s">
        <v>101</v>
      </c>
      <c r="G66" s="69" t="s">
        <v>119</v>
      </c>
      <c r="H66" s="69" t="s">
        <v>120</v>
      </c>
      <c r="I66" s="70" t="s">
        <v>137</v>
      </c>
      <c r="J66" s="142" t="s">
        <v>122</v>
      </c>
      <c r="K66" s="71" t="s">
        <v>139</v>
      </c>
      <c r="L66" s="70" t="s">
        <v>140</v>
      </c>
    </row>
    <row r="67" spans="1:12" x14ac:dyDescent="0.2">
      <c r="A67" s="77" t="str">
        <f>D66</f>
        <v>U6 REDs</v>
      </c>
      <c r="B67" s="75">
        <f>IF(D67="",1,0)</f>
        <v>0</v>
      </c>
      <c r="C67" s="77" t="str">
        <f>IF(E67="","",CONCATENATE(E67,"_",I67,"_",D67))</f>
        <v>42259_L_U6 REDs</v>
      </c>
      <c r="D67" s="75" t="str">
        <f>IF(OR(E67="",F67=""),"",D66)</f>
        <v>U6 REDs</v>
      </c>
      <c r="E67" s="72">
        <v>42259</v>
      </c>
      <c r="F67" s="73">
        <v>0.41666666666666669</v>
      </c>
      <c r="G67" s="74" t="s">
        <v>121</v>
      </c>
      <c r="H67" s="74" t="s">
        <v>292</v>
      </c>
      <c r="I67" s="75" t="s">
        <v>127</v>
      </c>
      <c r="J67" s="76">
        <v>1</v>
      </c>
      <c r="K67" s="77"/>
      <c r="L67" s="75"/>
    </row>
    <row r="68" spans="1:12" x14ac:dyDescent="0.2">
      <c r="A68" s="81" t="str">
        <f>D66</f>
        <v>U6 REDs</v>
      </c>
      <c r="B68" s="76">
        <f t="shared" ref="B68:B130" si="2">IF(D68="",B67+1,0)</f>
        <v>1</v>
      </c>
      <c r="C68" s="81" t="str">
        <f t="shared" ref="C68:C130" si="3">IF(E68="","",CONCATENATE(E68,"_",I68,"_",D68))</f>
        <v/>
      </c>
      <c r="D68" s="76" t="str">
        <f>IF(OR(E68="",F68=""),"",D66)</f>
        <v/>
      </c>
      <c r="E68" s="78"/>
      <c r="F68" s="79"/>
      <c r="G68" s="80"/>
      <c r="H68" s="80"/>
      <c r="I68" s="76"/>
      <c r="J68" s="76">
        <v>2</v>
      </c>
      <c r="K68" s="81"/>
      <c r="L68" s="76"/>
    </row>
    <row r="69" spans="1:12" x14ac:dyDescent="0.2">
      <c r="A69" s="81" t="str">
        <f>D66</f>
        <v>U6 REDs</v>
      </c>
      <c r="B69" s="76">
        <f t="shared" si="2"/>
        <v>2</v>
      </c>
      <c r="C69" s="81" t="str">
        <f t="shared" si="3"/>
        <v/>
      </c>
      <c r="D69" s="76" t="str">
        <f>IF(OR(E69="",F69=""),"",D66)</f>
        <v/>
      </c>
      <c r="E69" s="78"/>
      <c r="F69" s="79"/>
      <c r="G69" s="80"/>
      <c r="H69" s="80"/>
      <c r="I69" s="76"/>
      <c r="J69" s="76">
        <v>3</v>
      </c>
      <c r="K69" s="81"/>
      <c r="L69" s="76"/>
    </row>
    <row r="70" spans="1:12" x14ac:dyDescent="0.2">
      <c r="A70" s="81" t="str">
        <f>D66</f>
        <v>U6 REDs</v>
      </c>
      <c r="B70" s="76">
        <f t="shared" si="2"/>
        <v>3</v>
      </c>
      <c r="C70" s="81" t="str">
        <f t="shared" si="3"/>
        <v/>
      </c>
      <c r="D70" s="76" t="str">
        <f>IF(OR(E70="",F70=""),"",D66)</f>
        <v/>
      </c>
      <c r="E70" s="78"/>
      <c r="F70" s="79"/>
      <c r="G70" s="80"/>
      <c r="H70" s="80"/>
      <c r="I70" s="76"/>
      <c r="J70" s="76">
        <v>4</v>
      </c>
      <c r="K70" s="81"/>
      <c r="L70" s="76"/>
    </row>
    <row r="71" spans="1:12" x14ac:dyDescent="0.2">
      <c r="A71" s="81" t="str">
        <f>D66</f>
        <v>U6 REDs</v>
      </c>
      <c r="B71" s="76">
        <f t="shared" si="2"/>
        <v>4</v>
      </c>
      <c r="C71" s="81" t="str">
        <f t="shared" si="3"/>
        <v/>
      </c>
      <c r="D71" s="76" t="str">
        <f>IF(OR(E71="",F71=""),"",D66)</f>
        <v/>
      </c>
      <c r="E71" s="78"/>
      <c r="F71" s="79"/>
      <c r="G71" s="80"/>
      <c r="H71" s="80"/>
      <c r="I71" s="76"/>
      <c r="J71" s="76">
        <v>5</v>
      </c>
      <c r="K71" s="81"/>
      <c r="L71" s="76"/>
    </row>
    <row r="72" spans="1:12" x14ac:dyDescent="0.2">
      <c r="A72" s="81" t="str">
        <f>D66</f>
        <v>U6 REDs</v>
      </c>
      <c r="B72" s="76">
        <f t="shared" si="2"/>
        <v>5</v>
      </c>
      <c r="C72" s="81" t="str">
        <f t="shared" si="3"/>
        <v/>
      </c>
      <c r="D72" s="76" t="str">
        <f>IF(OR(E72="",F72=""),"",D66)</f>
        <v/>
      </c>
      <c r="E72" s="78"/>
      <c r="F72" s="79"/>
      <c r="G72" s="80"/>
      <c r="H72" s="80"/>
      <c r="I72" s="76"/>
      <c r="J72" s="76">
        <v>6</v>
      </c>
      <c r="K72" s="81"/>
      <c r="L72" s="76"/>
    </row>
    <row r="73" spans="1:12" x14ac:dyDescent="0.2">
      <c r="A73" s="81" t="str">
        <f>D66</f>
        <v>U6 REDs</v>
      </c>
      <c r="B73" s="76">
        <f t="shared" si="2"/>
        <v>6</v>
      </c>
      <c r="C73" s="81" t="str">
        <f t="shared" si="3"/>
        <v/>
      </c>
      <c r="D73" s="76" t="str">
        <f>IF(OR(E73="",F73=""),"",D66)</f>
        <v/>
      </c>
      <c r="E73" s="78"/>
      <c r="F73" s="79"/>
      <c r="G73" s="80"/>
      <c r="H73" s="80"/>
      <c r="I73" s="76"/>
      <c r="J73" s="76">
        <v>7</v>
      </c>
      <c r="K73" s="81"/>
      <c r="L73" s="76"/>
    </row>
    <row r="74" spans="1:12" x14ac:dyDescent="0.2">
      <c r="A74" s="81" t="str">
        <f>D66</f>
        <v>U6 REDs</v>
      </c>
      <c r="B74" s="76">
        <f t="shared" si="2"/>
        <v>7</v>
      </c>
      <c r="C74" s="81" t="str">
        <f t="shared" si="3"/>
        <v/>
      </c>
      <c r="D74" s="76" t="str">
        <f>IF(OR(E74="",F74=""),"",D66)</f>
        <v/>
      </c>
      <c r="E74" s="78"/>
      <c r="F74" s="79"/>
      <c r="G74" s="80"/>
      <c r="H74" s="80"/>
      <c r="I74" s="76"/>
      <c r="J74" s="76">
        <v>8</v>
      </c>
      <c r="K74" s="81"/>
      <c r="L74" s="76"/>
    </row>
    <row r="75" spans="1:12" x14ac:dyDescent="0.2">
      <c r="A75" s="81" t="str">
        <f>D66</f>
        <v>U6 REDs</v>
      </c>
      <c r="B75" s="76">
        <f t="shared" si="2"/>
        <v>8</v>
      </c>
      <c r="C75" s="81" t="str">
        <f t="shared" si="3"/>
        <v/>
      </c>
      <c r="D75" s="76" t="str">
        <f>IF(OR(E75="",F75=""),"",D66)</f>
        <v/>
      </c>
      <c r="E75" s="78"/>
      <c r="F75" s="79"/>
      <c r="G75" s="80"/>
      <c r="H75" s="80"/>
      <c r="I75" s="76"/>
      <c r="J75" s="76">
        <v>9</v>
      </c>
      <c r="K75" s="81"/>
      <c r="L75" s="76"/>
    </row>
    <row r="76" spans="1:12" x14ac:dyDescent="0.2">
      <c r="A76" s="81" t="str">
        <f>D66</f>
        <v>U6 REDs</v>
      </c>
      <c r="B76" s="76">
        <f t="shared" si="2"/>
        <v>9</v>
      </c>
      <c r="C76" s="81" t="str">
        <f t="shared" si="3"/>
        <v/>
      </c>
      <c r="D76" s="76" t="str">
        <f>IF(OR(E76="",F76=""),"",D66)</f>
        <v/>
      </c>
      <c r="E76" s="78"/>
      <c r="F76" s="79"/>
      <c r="G76" s="80"/>
      <c r="H76" s="80"/>
      <c r="I76" s="76"/>
      <c r="J76" s="76">
        <v>10</v>
      </c>
      <c r="K76" s="81"/>
      <c r="L76" s="76"/>
    </row>
    <row r="77" spans="1:12" x14ac:dyDescent="0.2">
      <c r="A77" s="81" t="str">
        <f>D66</f>
        <v>U6 REDs</v>
      </c>
      <c r="B77" s="76">
        <f t="shared" si="2"/>
        <v>10</v>
      </c>
      <c r="C77" s="81" t="str">
        <f t="shared" si="3"/>
        <v/>
      </c>
      <c r="D77" s="76" t="str">
        <f>IF(OR(E77="",F77=""),"",D66)</f>
        <v/>
      </c>
      <c r="E77" s="78"/>
      <c r="F77" s="79"/>
      <c r="G77" s="80"/>
      <c r="H77" s="80"/>
      <c r="I77" s="76"/>
      <c r="J77" s="76">
        <v>11</v>
      </c>
      <c r="K77" s="81"/>
      <c r="L77" s="76"/>
    </row>
    <row r="78" spans="1:12" x14ac:dyDescent="0.2">
      <c r="A78" s="81" t="str">
        <f>D66</f>
        <v>U6 REDs</v>
      </c>
      <c r="B78" s="76">
        <f t="shared" si="2"/>
        <v>11</v>
      </c>
      <c r="C78" s="81" t="str">
        <f t="shared" si="3"/>
        <v/>
      </c>
      <c r="D78" s="76" t="str">
        <f>IF(OR(E78="",F78=""),"",D66)</f>
        <v/>
      </c>
      <c r="E78" s="78"/>
      <c r="F78" s="79"/>
      <c r="G78" s="80"/>
      <c r="H78" s="80"/>
      <c r="I78" s="76"/>
      <c r="J78" s="76">
        <v>12</v>
      </c>
      <c r="K78" s="81"/>
      <c r="L78" s="76"/>
    </row>
    <row r="79" spans="1:12" x14ac:dyDescent="0.2">
      <c r="A79" s="81" t="str">
        <f>D66</f>
        <v>U6 REDs</v>
      </c>
      <c r="B79" s="76">
        <f t="shared" si="2"/>
        <v>12</v>
      </c>
      <c r="C79" s="81" t="str">
        <f t="shared" si="3"/>
        <v/>
      </c>
      <c r="D79" s="76" t="str">
        <f>IF(OR(E79="",F79=""),"",D66)</f>
        <v/>
      </c>
      <c r="E79" s="78"/>
      <c r="F79" s="79"/>
      <c r="G79" s="80"/>
      <c r="H79" s="80"/>
      <c r="I79" s="76"/>
      <c r="J79" s="76">
        <v>13</v>
      </c>
      <c r="K79" s="81"/>
      <c r="L79" s="76"/>
    </row>
    <row r="80" spans="1:12" x14ac:dyDescent="0.2">
      <c r="A80" s="81" t="str">
        <f>D66</f>
        <v>U6 REDs</v>
      </c>
      <c r="B80" s="76">
        <f t="shared" si="2"/>
        <v>13</v>
      </c>
      <c r="C80" s="81" t="str">
        <f t="shared" si="3"/>
        <v/>
      </c>
      <c r="D80" s="76" t="str">
        <f>IF(OR(E80="",F80=""),"",D66)</f>
        <v/>
      </c>
      <c r="E80" s="78"/>
      <c r="F80" s="79"/>
      <c r="G80" s="80"/>
      <c r="H80" s="80"/>
      <c r="I80" s="76"/>
      <c r="J80" s="76">
        <v>14</v>
      </c>
      <c r="K80" s="81"/>
      <c r="L80" s="76"/>
    </row>
    <row r="81" spans="1:12" x14ac:dyDescent="0.2">
      <c r="A81" s="81" t="str">
        <f>D66</f>
        <v>U6 REDs</v>
      </c>
      <c r="B81" s="76">
        <f t="shared" si="2"/>
        <v>14</v>
      </c>
      <c r="C81" s="81" t="str">
        <f t="shared" si="3"/>
        <v/>
      </c>
      <c r="D81" s="76" t="str">
        <f>IF(OR(E81="",F81=""),"",D66)</f>
        <v/>
      </c>
      <c r="E81" s="78"/>
      <c r="F81" s="79"/>
      <c r="G81" s="80"/>
      <c r="H81" s="80"/>
      <c r="I81" s="76"/>
      <c r="J81" s="76">
        <v>15</v>
      </c>
      <c r="K81" s="81"/>
      <c r="L81" s="76"/>
    </row>
    <row r="82" spans="1:12" x14ac:dyDescent="0.2">
      <c r="A82" s="81" t="str">
        <f>D66</f>
        <v>U6 REDs</v>
      </c>
      <c r="B82" s="76">
        <f t="shared" si="2"/>
        <v>15</v>
      </c>
      <c r="C82" s="81" t="str">
        <f t="shared" si="3"/>
        <v/>
      </c>
      <c r="D82" s="76" t="str">
        <f>IF(OR(E82="",F82=""),"",D66)</f>
        <v/>
      </c>
      <c r="E82" s="78"/>
      <c r="F82" s="79"/>
      <c r="G82" s="80"/>
      <c r="H82" s="80"/>
      <c r="I82" s="76"/>
      <c r="J82" s="76">
        <v>16</v>
      </c>
      <c r="K82" s="81"/>
      <c r="L82" s="76"/>
    </row>
    <row r="83" spans="1:12" x14ac:dyDescent="0.2">
      <c r="A83" s="81" t="str">
        <f>D66</f>
        <v>U6 REDs</v>
      </c>
      <c r="B83" s="76">
        <f t="shared" si="2"/>
        <v>16</v>
      </c>
      <c r="C83" s="81" t="str">
        <f t="shared" si="3"/>
        <v/>
      </c>
      <c r="D83" s="76" t="str">
        <f>IF(OR(E83="",F83=""),"",D66)</f>
        <v/>
      </c>
      <c r="E83" s="78"/>
      <c r="F83" s="79"/>
      <c r="G83" s="80"/>
      <c r="H83" s="80"/>
      <c r="I83" s="76"/>
      <c r="J83" s="76">
        <v>17</v>
      </c>
      <c r="K83" s="81"/>
      <c r="L83" s="76"/>
    </row>
    <row r="84" spans="1:12" x14ac:dyDescent="0.2">
      <c r="A84" s="81" t="str">
        <f>D66</f>
        <v>U6 REDs</v>
      </c>
      <c r="B84" s="76">
        <f t="shared" si="2"/>
        <v>17</v>
      </c>
      <c r="C84" s="81" t="str">
        <f t="shared" si="3"/>
        <v/>
      </c>
      <c r="D84" s="76" t="str">
        <f>IF(OR(E84="",F84=""),"",D66)</f>
        <v/>
      </c>
      <c r="E84" s="78"/>
      <c r="F84" s="79"/>
      <c r="G84" s="80"/>
      <c r="H84" s="80"/>
      <c r="I84" s="76"/>
      <c r="J84" s="76">
        <v>18</v>
      </c>
      <c r="K84" s="81"/>
      <c r="L84" s="76"/>
    </row>
    <row r="85" spans="1:12" x14ac:dyDescent="0.2">
      <c r="A85" s="81" t="str">
        <f>D66</f>
        <v>U6 REDs</v>
      </c>
      <c r="B85" s="76">
        <f t="shared" si="2"/>
        <v>18</v>
      </c>
      <c r="C85" s="81" t="str">
        <f t="shared" si="3"/>
        <v/>
      </c>
      <c r="D85" s="76" t="str">
        <f>IF(OR(E85="",F85=""),"",D66)</f>
        <v/>
      </c>
      <c r="E85" s="78"/>
      <c r="F85" s="79"/>
      <c r="G85" s="80"/>
      <c r="H85" s="80"/>
      <c r="I85" s="76"/>
      <c r="J85" s="76">
        <v>19</v>
      </c>
      <c r="K85" s="81"/>
      <c r="L85" s="76"/>
    </row>
    <row r="86" spans="1:12" x14ac:dyDescent="0.2">
      <c r="A86" s="81" t="str">
        <f>D66</f>
        <v>U6 REDs</v>
      </c>
      <c r="B86" s="76">
        <f t="shared" si="2"/>
        <v>19</v>
      </c>
      <c r="C86" s="81" t="str">
        <f t="shared" si="3"/>
        <v/>
      </c>
      <c r="D86" s="76" t="str">
        <f>IF(OR(E86="",F86=""),"",D66)</f>
        <v/>
      </c>
      <c r="E86" s="78"/>
      <c r="F86" s="79"/>
      <c r="G86" s="80"/>
      <c r="H86" s="80"/>
      <c r="I86" s="76"/>
      <c r="J86" s="76">
        <v>20</v>
      </c>
      <c r="K86" s="81"/>
      <c r="L86" s="76"/>
    </row>
    <row r="87" spans="1:12" x14ac:dyDescent="0.2">
      <c r="A87" s="81" t="str">
        <f>D66</f>
        <v>U6 REDs</v>
      </c>
      <c r="B87" s="76">
        <f t="shared" si="2"/>
        <v>20</v>
      </c>
      <c r="C87" s="81" t="str">
        <f t="shared" si="3"/>
        <v/>
      </c>
      <c r="D87" s="76" t="str">
        <f>IF(OR(E87="",F87=""),"",D66)</f>
        <v/>
      </c>
      <c r="E87" s="78"/>
      <c r="F87" s="79"/>
      <c r="G87" s="80"/>
      <c r="H87" s="80"/>
      <c r="I87" s="76"/>
      <c r="J87" s="76">
        <v>21</v>
      </c>
      <c r="K87" s="81"/>
      <c r="L87" s="76"/>
    </row>
    <row r="88" spans="1:12" x14ac:dyDescent="0.2">
      <c r="A88" s="81" t="str">
        <f>D66</f>
        <v>U6 REDs</v>
      </c>
      <c r="B88" s="76">
        <f t="shared" si="2"/>
        <v>21</v>
      </c>
      <c r="C88" s="81" t="str">
        <f t="shared" si="3"/>
        <v/>
      </c>
      <c r="D88" s="76" t="str">
        <f>IF(OR(E88="",F88=""),"",D66)</f>
        <v/>
      </c>
      <c r="E88" s="78"/>
      <c r="F88" s="79"/>
      <c r="G88" s="80"/>
      <c r="H88" s="80"/>
      <c r="I88" s="76"/>
      <c r="J88" s="76">
        <v>22</v>
      </c>
      <c r="K88" s="81"/>
      <c r="L88" s="76"/>
    </row>
    <row r="89" spans="1:12" x14ac:dyDescent="0.2">
      <c r="A89" s="81" t="str">
        <f>D66</f>
        <v>U6 REDs</v>
      </c>
      <c r="B89" s="76">
        <f t="shared" si="2"/>
        <v>22</v>
      </c>
      <c r="C89" s="81" t="str">
        <f t="shared" si="3"/>
        <v/>
      </c>
      <c r="D89" s="76" t="str">
        <f>IF(OR(E89="",F89=""),"",D66)</f>
        <v/>
      </c>
      <c r="E89" s="78"/>
      <c r="F89" s="79"/>
      <c r="G89" s="80"/>
      <c r="H89" s="80"/>
      <c r="I89" s="76"/>
      <c r="J89" s="76">
        <v>23</v>
      </c>
      <c r="K89" s="81"/>
      <c r="L89" s="76"/>
    </row>
    <row r="90" spans="1:12" x14ac:dyDescent="0.2">
      <c r="A90" s="81" t="str">
        <f>D66</f>
        <v>U6 REDs</v>
      </c>
      <c r="B90" s="76">
        <f t="shared" si="2"/>
        <v>23</v>
      </c>
      <c r="C90" s="81" t="str">
        <f t="shared" si="3"/>
        <v/>
      </c>
      <c r="D90" s="76" t="str">
        <f>IF(OR(E90="",F90=""),"",D66)</f>
        <v/>
      </c>
      <c r="E90" s="78"/>
      <c r="F90" s="79"/>
      <c r="G90" s="80"/>
      <c r="H90" s="80"/>
      <c r="I90" s="76"/>
      <c r="J90" s="76">
        <v>24</v>
      </c>
      <c r="K90" s="81"/>
      <c r="L90" s="76"/>
    </row>
    <row r="91" spans="1:12" x14ac:dyDescent="0.2">
      <c r="A91" s="81" t="str">
        <f>D66</f>
        <v>U6 REDs</v>
      </c>
      <c r="B91" s="76">
        <f t="shared" si="2"/>
        <v>24</v>
      </c>
      <c r="C91" s="81" t="str">
        <f t="shared" si="3"/>
        <v/>
      </c>
      <c r="D91" s="76" t="str">
        <f>IF(OR(E91="",F91=""),"",D66)</f>
        <v/>
      </c>
      <c r="E91" s="78"/>
      <c r="F91" s="79"/>
      <c r="G91" s="80"/>
      <c r="H91" s="80"/>
      <c r="I91" s="76"/>
      <c r="J91" s="76">
        <v>25</v>
      </c>
      <c r="K91" s="81"/>
      <c r="L91" s="76"/>
    </row>
    <row r="92" spans="1:12" x14ac:dyDescent="0.2">
      <c r="A92" s="81" t="str">
        <f>D66</f>
        <v>U6 REDs</v>
      </c>
      <c r="B92" s="76">
        <f t="shared" si="2"/>
        <v>25</v>
      </c>
      <c r="C92" s="81" t="str">
        <f t="shared" si="3"/>
        <v/>
      </c>
      <c r="D92" s="76" t="str">
        <f>IF(OR(E92="",F92=""),"",D66)</f>
        <v/>
      </c>
      <c r="E92" s="78"/>
      <c r="F92" s="79"/>
      <c r="G92" s="80"/>
      <c r="H92" s="80"/>
      <c r="I92" s="76"/>
      <c r="J92" s="76">
        <v>26</v>
      </c>
      <c r="K92" s="81"/>
      <c r="L92" s="76"/>
    </row>
    <row r="93" spans="1:12" x14ac:dyDescent="0.2">
      <c r="A93" s="81" t="str">
        <f>D66</f>
        <v>U6 REDs</v>
      </c>
      <c r="B93" s="76">
        <f t="shared" si="2"/>
        <v>26</v>
      </c>
      <c r="C93" s="81" t="str">
        <f t="shared" si="3"/>
        <v/>
      </c>
      <c r="D93" s="76" t="str">
        <f>IF(OR(E93="",F93=""),"",D66)</f>
        <v/>
      </c>
      <c r="E93" s="78"/>
      <c r="F93" s="79"/>
      <c r="G93" s="80"/>
      <c r="H93" s="80"/>
      <c r="I93" s="76"/>
      <c r="J93" s="76">
        <v>27</v>
      </c>
      <c r="K93" s="81"/>
      <c r="L93" s="76"/>
    </row>
    <row r="94" spans="1:12" x14ac:dyDescent="0.2">
      <c r="A94" s="81" t="str">
        <f>D66</f>
        <v>U6 REDs</v>
      </c>
      <c r="B94" s="76">
        <f t="shared" si="2"/>
        <v>27</v>
      </c>
      <c r="C94" s="81" t="str">
        <f t="shared" si="3"/>
        <v/>
      </c>
      <c r="D94" s="76" t="str">
        <f>IF(OR(E94="",F94=""),"",D66)</f>
        <v/>
      </c>
      <c r="E94" s="78"/>
      <c r="F94" s="79"/>
      <c r="G94" s="80"/>
      <c r="H94" s="80"/>
      <c r="I94" s="76"/>
      <c r="J94" s="76">
        <v>28</v>
      </c>
      <c r="K94" s="81"/>
      <c r="L94" s="76"/>
    </row>
    <row r="95" spans="1:12" x14ac:dyDescent="0.2">
      <c r="A95" s="81" t="str">
        <f>D66</f>
        <v>U6 REDs</v>
      </c>
      <c r="B95" s="76">
        <f t="shared" si="2"/>
        <v>28</v>
      </c>
      <c r="C95" s="81" t="str">
        <f t="shared" si="3"/>
        <v/>
      </c>
      <c r="D95" s="76" t="str">
        <f>IF(OR(E95="",F95=""),"",D66)</f>
        <v/>
      </c>
      <c r="E95" s="78"/>
      <c r="F95" s="79"/>
      <c r="G95" s="80"/>
      <c r="H95" s="80"/>
      <c r="I95" s="76"/>
      <c r="J95" s="76">
        <v>29</v>
      </c>
      <c r="K95" s="81"/>
      <c r="L95" s="76"/>
    </row>
    <row r="96" spans="1:12" x14ac:dyDescent="0.2">
      <c r="A96" s="81" t="str">
        <f>D66</f>
        <v>U6 REDs</v>
      </c>
      <c r="B96" s="76">
        <f t="shared" si="2"/>
        <v>29</v>
      </c>
      <c r="C96" s="81" t="str">
        <f t="shared" si="3"/>
        <v/>
      </c>
      <c r="D96" s="76" t="str">
        <f>IF(OR(E96="",F96=""),"",D66)</f>
        <v/>
      </c>
      <c r="E96" s="78"/>
      <c r="F96" s="79"/>
      <c r="G96" s="80"/>
      <c r="H96" s="80"/>
      <c r="I96" s="76"/>
      <c r="J96" s="76">
        <v>30</v>
      </c>
      <c r="K96" s="81"/>
      <c r="L96" s="76"/>
    </row>
    <row r="97" spans="1:12" x14ac:dyDescent="0.2">
      <c r="A97" s="81" t="str">
        <f>D66</f>
        <v>U6 REDs</v>
      </c>
      <c r="B97" s="76">
        <f t="shared" si="2"/>
        <v>30</v>
      </c>
      <c r="C97" s="81" t="str">
        <f t="shared" si="3"/>
        <v/>
      </c>
      <c r="D97" s="76" t="str">
        <f>IF(OR(E97="",F97=""),"",D66)</f>
        <v/>
      </c>
      <c r="E97" s="78"/>
      <c r="F97" s="79"/>
      <c r="G97" s="80"/>
      <c r="H97" s="80"/>
      <c r="I97" s="76"/>
      <c r="J97" s="76">
        <v>31</v>
      </c>
      <c r="K97" s="81"/>
      <c r="L97" s="76"/>
    </row>
    <row r="98" spans="1:12" x14ac:dyDescent="0.2">
      <c r="A98" s="81" t="str">
        <f>D66</f>
        <v>U6 REDs</v>
      </c>
      <c r="B98" s="76">
        <f t="shared" si="2"/>
        <v>31</v>
      </c>
      <c r="C98" s="81" t="str">
        <f t="shared" si="3"/>
        <v/>
      </c>
      <c r="D98" s="76" t="str">
        <f>IF(OR(E98="",F98=""),"",D66)</f>
        <v/>
      </c>
      <c r="E98" s="78"/>
      <c r="F98" s="79"/>
      <c r="G98" s="80"/>
      <c r="H98" s="80"/>
      <c r="I98" s="76"/>
      <c r="J98" s="76">
        <v>32</v>
      </c>
      <c r="K98" s="81"/>
      <c r="L98" s="76"/>
    </row>
    <row r="99" spans="1:12" x14ac:dyDescent="0.2">
      <c r="A99" s="81" t="str">
        <f>D66</f>
        <v>U6 REDs</v>
      </c>
      <c r="B99" s="76">
        <f t="shared" si="2"/>
        <v>32</v>
      </c>
      <c r="C99" s="81" t="str">
        <f t="shared" si="3"/>
        <v/>
      </c>
      <c r="D99" s="76" t="str">
        <f>IF(OR(E99="",F99=""),"",D66)</f>
        <v/>
      </c>
      <c r="E99" s="78"/>
      <c r="F99" s="79"/>
      <c r="G99" s="80"/>
      <c r="H99" s="80"/>
      <c r="I99" s="76"/>
      <c r="J99" s="76">
        <v>33</v>
      </c>
      <c r="K99" s="81"/>
      <c r="L99" s="76"/>
    </row>
    <row r="100" spans="1:12" x14ac:dyDescent="0.2">
      <c r="A100" s="81" t="str">
        <f>D66</f>
        <v>U6 REDs</v>
      </c>
      <c r="B100" s="76">
        <f t="shared" si="2"/>
        <v>33</v>
      </c>
      <c r="C100" s="81" t="str">
        <f t="shared" si="3"/>
        <v/>
      </c>
      <c r="D100" s="76" t="str">
        <f>IF(OR(E100="",F100=""),"",D66)</f>
        <v/>
      </c>
      <c r="E100" s="78"/>
      <c r="F100" s="79"/>
      <c r="G100" s="80"/>
      <c r="H100" s="80"/>
      <c r="I100" s="76"/>
      <c r="J100" s="76">
        <v>34</v>
      </c>
      <c r="K100" s="81"/>
      <c r="L100" s="76"/>
    </row>
    <row r="101" spans="1:12" x14ac:dyDescent="0.2">
      <c r="A101" s="81" t="str">
        <f>D66</f>
        <v>U6 REDs</v>
      </c>
      <c r="B101" s="76">
        <f t="shared" si="2"/>
        <v>34</v>
      </c>
      <c r="C101" s="81" t="str">
        <f t="shared" si="3"/>
        <v/>
      </c>
      <c r="D101" s="76" t="str">
        <f>IF(OR(E101="",F101=""),"",D66)</f>
        <v/>
      </c>
      <c r="E101" s="78"/>
      <c r="F101" s="79"/>
      <c r="G101" s="80"/>
      <c r="H101" s="80"/>
      <c r="I101" s="76"/>
      <c r="J101" s="76">
        <v>35</v>
      </c>
      <c r="K101" s="81"/>
      <c r="L101" s="76"/>
    </row>
    <row r="102" spans="1:12" x14ac:dyDescent="0.2">
      <c r="A102" s="81" t="str">
        <f>D66</f>
        <v>U6 REDs</v>
      </c>
      <c r="B102" s="76">
        <f t="shared" si="2"/>
        <v>35</v>
      </c>
      <c r="C102" s="81" t="str">
        <f t="shared" si="3"/>
        <v/>
      </c>
      <c r="D102" s="76" t="str">
        <f>IF(OR(E102="",F102=""),"",D66)</f>
        <v/>
      </c>
      <c r="E102" s="78"/>
      <c r="F102" s="79"/>
      <c r="G102" s="80"/>
      <c r="H102" s="80"/>
      <c r="I102" s="76"/>
      <c r="J102" s="76">
        <v>36</v>
      </c>
      <c r="K102" s="81"/>
      <c r="L102" s="76"/>
    </row>
    <row r="103" spans="1:12" x14ac:dyDescent="0.2">
      <c r="A103" s="81" t="str">
        <f>D66</f>
        <v>U6 REDs</v>
      </c>
      <c r="B103" s="76">
        <f t="shared" si="2"/>
        <v>36</v>
      </c>
      <c r="C103" s="81" t="str">
        <f t="shared" si="3"/>
        <v/>
      </c>
      <c r="D103" s="76" t="str">
        <f>IF(OR(E103="",F103=""),"",D66)</f>
        <v/>
      </c>
      <c r="E103" s="78"/>
      <c r="F103" s="79"/>
      <c r="G103" s="80"/>
      <c r="H103" s="80"/>
      <c r="I103" s="76"/>
      <c r="J103" s="76">
        <v>37</v>
      </c>
      <c r="K103" s="81"/>
      <c r="L103" s="76"/>
    </row>
    <row r="104" spans="1:12" x14ac:dyDescent="0.2">
      <c r="A104" s="81" t="str">
        <f>D66</f>
        <v>U6 REDs</v>
      </c>
      <c r="B104" s="76">
        <f t="shared" si="2"/>
        <v>37</v>
      </c>
      <c r="C104" s="81" t="str">
        <f t="shared" si="3"/>
        <v/>
      </c>
      <c r="D104" s="76" t="str">
        <f>IF(OR(E104="",F104=""),"",D66)</f>
        <v/>
      </c>
      <c r="E104" s="78"/>
      <c r="F104" s="79"/>
      <c r="G104" s="80"/>
      <c r="H104" s="80"/>
      <c r="I104" s="76"/>
      <c r="J104" s="76">
        <v>38</v>
      </c>
      <c r="K104" s="81"/>
      <c r="L104" s="76"/>
    </row>
    <row r="105" spans="1:12" x14ac:dyDescent="0.2">
      <c r="A105" s="81" t="str">
        <f>D66</f>
        <v>U6 REDs</v>
      </c>
      <c r="B105" s="76">
        <f t="shared" si="2"/>
        <v>38</v>
      </c>
      <c r="C105" s="81" t="str">
        <f t="shared" si="3"/>
        <v/>
      </c>
      <c r="D105" s="76" t="str">
        <f>IF(OR(E105="",F105=""),"",D66)</f>
        <v/>
      </c>
      <c r="E105" s="78"/>
      <c r="F105" s="79"/>
      <c r="G105" s="80"/>
      <c r="H105" s="80"/>
      <c r="I105" s="76"/>
      <c r="J105" s="76">
        <v>39</v>
      </c>
      <c r="K105" s="81"/>
      <c r="L105" s="76"/>
    </row>
    <row r="106" spans="1:12" x14ac:dyDescent="0.2">
      <c r="A106" s="81" t="str">
        <f>D66</f>
        <v>U6 REDs</v>
      </c>
      <c r="B106" s="76">
        <f t="shared" si="2"/>
        <v>39</v>
      </c>
      <c r="C106" s="81" t="str">
        <f t="shared" si="3"/>
        <v/>
      </c>
      <c r="D106" s="76" t="str">
        <f>IF(OR(E106="",F106=""),"",D66)</f>
        <v/>
      </c>
      <c r="E106" s="78"/>
      <c r="F106" s="79"/>
      <c r="G106" s="80"/>
      <c r="H106" s="80"/>
      <c r="I106" s="76"/>
      <c r="J106" s="76">
        <v>40</v>
      </c>
      <c r="K106" s="81"/>
      <c r="L106" s="76"/>
    </row>
    <row r="107" spans="1:12" x14ac:dyDescent="0.2">
      <c r="A107" s="81" t="str">
        <f>D66</f>
        <v>U6 REDs</v>
      </c>
      <c r="B107" s="76">
        <f t="shared" si="2"/>
        <v>40</v>
      </c>
      <c r="C107" s="81" t="str">
        <f t="shared" si="3"/>
        <v/>
      </c>
      <c r="D107" s="76" t="str">
        <f>IF(OR(E107="",F107=""),"",D66)</f>
        <v/>
      </c>
      <c r="E107" s="78"/>
      <c r="F107" s="79"/>
      <c r="G107" s="80"/>
      <c r="H107" s="80"/>
      <c r="I107" s="76"/>
      <c r="J107" s="76">
        <v>41</v>
      </c>
      <c r="K107" s="81"/>
      <c r="L107" s="76"/>
    </row>
    <row r="108" spans="1:12" x14ac:dyDescent="0.2">
      <c r="A108" s="81" t="str">
        <f>D66</f>
        <v>U6 REDs</v>
      </c>
      <c r="B108" s="76">
        <f t="shared" si="2"/>
        <v>41</v>
      </c>
      <c r="C108" s="81" t="str">
        <f t="shared" si="3"/>
        <v/>
      </c>
      <c r="D108" s="76" t="str">
        <f>IF(OR(E108="",F108=""),"",D66)</f>
        <v/>
      </c>
      <c r="E108" s="78"/>
      <c r="F108" s="79"/>
      <c r="G108" s="80"/>
      <c r="H108" s="80"/>
      <c r="I108" s="76"/>
      <c r="J108" s="76">
        <v>42</v>
      </c>
      <c r="K108" s="81"/>
      <c r="L108" s="76"/>
    </row>
    <row r="109" spans="1:12" x14ac:dyDescent="0.2">
      <c r="A109" s="81" t="str">
        <f>D66</f>
        <v>U6 REDs</v>
      </c>
      <c r="B109" s="76">
        <f t="shared" si="2"/>
        <v>42</v>
      </c>
      <c r="C109" s="81" t="str">
        <f t="shared" si="3"/>
        <v/>
      </c>
      <c r="D109" s="76" t="str">
        <f>IF(OR(E109="",F109=""),"",D66)</f>
        <v/>
      </c>
      <c r="E109" s="78"/>
      <c r="F109" s="79"/>
      <c r="G109" s="80"/>
      <c r="H109" s="80"/>
      <c r="I109" s="76"/>
      <c r="J109" s="76">
        <v>43</v>
      </c>
      <c r="K109" s="81"/>
      <c r="L109" s="76"/>
    </row>
    <row r="110" spans="1:12" x14ac:dyDescent="0.2">
      <c r="A110" s="81" t="str">
        <f>D66</f>
        <v>U6 REDs</v>
      </c>
      <c r="B110" s="76">
        <f t="shared" si="2"/>
        <v>43</v>
      </c>
      <c r="C110" s="81" t="str">
        <f t="shared" si="3"/>
        <v/>
      </c>
      <c r="D110" s="76" t="str">
        <f>IF(OR(E110="",F110=""),"",D66)</f>
        <v/>
      </c>
      <c r="E110" s="78"/>
      <c r="F110" s="79"/>
      <c r="G110" s="80"/>
      <c r="H110" s="80"/>
      <c r="I110" s="76"/>
      <c r="J110" s="76">
        <v>44</v>
      </c>
      <c r="K110" s="81"/>
      <c r="L110" s="76"/>
    </row>
    <row r="111" spans="1:12" x14ac:dyDescent="0.2">
      <c r="A111" s="81" t="str">
        <f>D66</f>
        <v>U6 REDs</v>
      </c>
      <c r="B111" s="76">
        <f t="shared" si="2"/>
        <v>44</v>
      </c>
      <c r="C111" s="81" t="str">
        <f t="shared" si="3"/>
        <v/>
      </c>
      <c r="D111" s="76" t="str">
        <f>IF(OR(E111="",F111=""),"",D66)</f>
        <v/>
      </c>
      <c r="E111" s="78"/>
      <c r="F111" s="79"/>
      <c r="G111" s="80"/>
      <c r="H111" s="80"/>
      <c r="I111" s="76"/>
      <c r="J111" s="76">
        <v>45</v>
      </c>
      <c r="K111" s="81"/>
      <c r="L111" s="76"/>
    </row>
    <row r="112" spans="1:12" x14ac:dyDescent="0.2">
      <c r="A112" s="81" t="str">
        <f>D66</f>
        <v>U6 REDs</v>
      </c>
      <c r="B112" s="76">
        <f t="shared" si="2"/>
        <v>45</v>
      </c>
      <c r="C112" s="81" t="str">
        <f t="shared" si="3"/>
        <v/>
      </c>
      <c r="D112" s="76" t="str">
        <f>IF(OR(E112="",F112=""),"",D66)</f>
        <v/>
      </c>
      <c r="E112" s="78"/>
      <c r="F112" s="79"/>
      <c r="G112" s="80"/>
      <c r="H112" s="80"/>
      <c r="I112" s="76"/>
      <c r="J112" s="76">
        <v>46</v>
      </c>
      <c r="K112" s="81"/>
      <c r="L112" s="76"/>
    </row>
    <row r="113" spans="1:12" x14ac:dyDescent="0.2">
      <c r="A113" s="81" t="str">
        <f>D66</f>
        <v>U6 REDs</v>
      </c>
      <c r="B113" s="76">
        <f t="shared" si="2"/>
        <v>46</v>
      </c>
      <c r="C113" s="81" t="str">
        <f t="shared" si="3"/>
        <v/>
      </c>
      <c r="D113" s="76" t="str">
        <f>IF(OR(E113="",F113=""),"",D66)</f>
        <v/>
      </c>
      <c r="E113" s="78"/>
      <c r="F113" s="79"/>
      <c r="G113" s="80"/>
      <c r="H113" s="80"/>
      <c r="I113" s="76"/>
      <c r="J113" s="76">
        <v>47</v>
      </c>
      <c r="K113" s="81"/>
      <c r="L113" s="76"/>
    </row>
    <row r="114" spans="1:12" x14ac:dyDescent="0.2">
      <c r="A114" s="81" t="str">
        <f>D66</f>
        <v>U6 REDs</v>
      </c>
      <c r="B114" s="76">
        <f t="shared" si="2"/>
        <v>47</v>
      </c>
      <c r="C114" s="81" t="str">
        <f t="shared" si="3"/>
        <v/>
      </c>
      <c r="D114" s="76" t="str">
        <f>IF(OR(E114="",F114=""),"",D66)</f>
        <v/>
      </c>
      <c r="E114" s="78"/>
      <c r="F114" s="79"/>
      <c r="G114" s="80"/>
      <c r="H114" s="80"/>
      <c r="I114" s="76"/>
      <c r="J114" s="76">
        <v>48</v>
      </c>
      <c r="K114" s="81"/>
      <c r="L114" s="76"/>
    </row>
    <row r="115" spans="1:12" x14ac:dyDescent="0.2">
      <c r="A115" s="81" t="str">
        <f>D66</f>
        <v>U6 REDs</v>
      </c>
      <c r="B115" s="76">
        <f t="shared" si="2"/>
        <v>48</v>
      </c>
      <c r="C115" s="81" t="str">
        <f t="shared" si="3"/>
        <v/>
      </c>
      <c r="D115" s="76" t="str">
        <f>IF(OR(E115="",F115=""),"",D66)</f>
        <v/>
      </c>
      <c r="E115" s="78"/>
      <c r="F115" s="79"/>
      <c r="G115" s="80"/>
      <c r="H115" s="80"/>
      <c r="I115" s="76"/>
      <c r="J115" s="76">
        <v>49</v>
      </c>
      <c r="K115" s="81"/>
      <c r="L115" s="76"/>
    </row>
    <row r="116" spans="1:12" x14ac:dyDescent="0.2">
      <c r="A116" s="81" t="str">
        <f>D66</f>
        <v>U6 REDs</v>
      </c>
      <c r="B116" s="76">
        <f t="shared" si="2"/>
        <v>49</v>
      </c>
      <c r="C116" s="81" t="str">
        <f t="shared" si="3"/>
        <v/>
      </c>
      <c r="D116" s="76" t="str">
        <f>IF(OR(E116="",F116=""),"",D66)</f>
        <v/>
      </c>
      <c r="E116" s="78"/>
      <c r="F116" s="79"/>
      <c r="G116" s="80"/>
      <c r="H116" s="80"/>
      <c r="I116" s="76"/>
      <c r="J116" s="76">
        <v>50</v>
      </c>
      <c r="K116" s="81"/>
      <c r="L116" s="76"/>
    </row>
    <row r="117" spans="1:12" x14ac:dyDescent="0.2">
      <c r="A117" s="81" t="str">
        <f>D66</f>
        <v>U6 REDs</v>
      </c>
      <c r="B117" s="76">
        <f t="shared" si="2"/>
        <v>50</v>
      </c>
      <c r="C117" s="81" t="str">
        <f t="shared" si="3"/>
        <v/>
      </c>
      <c r="D117" s="76" t="str">
        <f>IF(OR(E117="",F117=""),"",D66)</f>
        <v/>
      </c>
      <c r="E117" s="78"/>
      <c r="F117" s="79"/>
      <c r="G117" s="80"/>
      <c r="H117" s="80"/>
      <c r="I117" s="76"/>
      <c r="J117" s="76">
        <v>51</v>
      </c>
      <c r="K117" s="81"/>
      <c r="L117" s="76"/>
    </row>
    <row r="118" spans="1:12" x14ac:dyDescent="0.2">
      <c r="A118" s="81" t="str">
        <f>D66</f>
        <v>U6 REDs</v>
      </c>
      <c r="B118" s="76">
        <f t="shared" si="2"/>
        <v>51</v>
      </c>
      <c r="C118" s="81" t="str">
        <f t="shared" si="3"/>
        <v/>
      </c>
      <c r="D118" s="76" t="str">
        <f>IF(OR(E118="",F118=""),"",D66)</f>
        <v/>
      </c>
      <c r="E118" s="78"/>
      <c r="F118" s="79"/>
      <c r="G118" s="80"/>
      <c r="H118" s="80"/>
      <c r="I118" s="76"/>
      <c r="J118" s="76">
        <v>52</v>
      </c>
      <c r="K118" s="81"/>
      <c r="L118" s="76"/>
    </row>
    <row r="119" spans="1:12" x14ac:dyDescent="0.2">
      <c r="A119" s="81" t="str">
        <f>D66</f>
        <v>U6 REDs</v>
      </c>
      <c r="B119" s="76">
        <f t="shared" si="2"/>
        <v>52</v>
      </c>
      <c r="C119" s="81" t="str">
        <f t="shared" si="3"/>
        <v/>
      </c>
      <c r="D119" s="76" t="str">
        <f>IF(OR(E119="",F119=""),"",D66)</f>
        <v/>
      </c>
      <c r="E119" s="78"/>
      <c r="F119" s="79"/>
      <c r="G119" s="80"/>
      <c r="H119" s="80"/>
      <c r="I119" s="76"/>
      <c r="J119" s="76">
        <v>53</v>
      </c>
      <c r="K119" s="81"/>
      <c r="L119" s="76"/>
    </row>
    <row r="120" spans="1:12" x14ac:dyDescent="0.2">
      <c r="A120" s="81" t="str">
        <f>D66</f>
        <v>U6 REDs</v>
      </c>
      <c r="B120" s="76">
        <f t="shared" si="2"/>
        <v>53</v>
      </c>
      <c r="C120" s="81" t="str">
        <f t="shared" si="3"/>
        <v/>
      </c>
      <c r="D120" s="76" t="str">
        <f>IF(OR(E120="",F120=""),"",D66)</f>
        <v/>
      </c>
      <c r="E120" s="78"/>
      <c r="F120" s="79"/>
      <c r="G120" s="80"/>
      <c r="H120" s="80"/>
      <c r="I120" s="76"/>
      <c r="J120" s="76">
        <v>54</v>
      </c>
      <c r="K120" s="81"/>
      <c r="L120" s="76"/>
    </row>
    <row r="121" spans="1:12" x14ac:dyDescent="0.2">
      <c r="A121" s="81" t="str">
        <f>D66</f>
        <v>U6 REDs</v>
      </c>
      <c r="B121" s="76">
        <f t="shared" si="2"/>
        <v>54</v>
      </c>
      <c r="C121" s="81" t="str">
        <f t="shared" si="3"/>
        <v/>
      </c>
      <c r="D121" s="76" t="str">
        <f>IF(OR(E121="",F121=""),"",D66)</f>
        <v/>
      </c>
      <c r="E121" s="78"/>
      <c r="F121" s="79"/>
      <c r="G121" s="80"/>
      <c r="H121" s="80"/>
      <c r="I121" s="76"/>
      <c r="J121" s="76">
        <v>55</v>
      </c>
      <c r="K121" s="81"/>
      <c r="L121" s="76"/>
    </row>
    <row r="122" spans="1:12" x14ac:dyDescent="0.2">
      <c r="A122" s="81" t="str">
        <f>D66</f>
        <v>U6 REDs</v>
      </c>
      <c r="B122" s="76">
        <f t="shared" si="2"/>
        <v>55</v>
      </c>
      <c r="C122" s="81" t="str">
        <f t="shared" si="3"/>
        <v/>
      </c>
      <c r="D122" s="76" t="str">
        <f>IF(OR(E122="",F122=""),"",D66)</f>
        <v/>
      </c>
      <c r="E122" s="78"/>
      <c r="F122" s="79"/>
      <c r="G122" s="80"/>
      <c r="H122" s="80"/>
      <c r="I122" s="76"/>
      <c r="J122" s="76">
        <v>56</v>
      </c>
      <c r="K122" s="81"/>
      <c r="L122" s="76"/>
    </row>
    <row r="123" spans="1:12" x14ac:dyDescent="0.2">
      <c r="A123" s="81" t="str">
        <f>D66</f>
        <v>U6 REDs</v>
      </c>
      <c r="B123" s="76">
        <f t="shared" si="2"/>
        <v>56</v>
      </c>
      <c r="C123" s="81" t="str">
        <f t="shared" si="3"/>
        <v/>
      </c>
      <c r="D123" s="76" t="str">
        <f>IF(OR(E123="",F123=""),"",D66)</f>
        <v/>
      </c>
      <c r="E123" s="78"/>
      <c r="F123" s="79"/>
      <c r="G123" s="80"/>
      <c r="H123" s="80"/>
      <c r="I123" s="76"/>
      <c r="J123" s="76">
        <v>57</v>
      </c>
      <c r="K123" s="81"/>
      <c r="L123" s="76"/>
    </row>
    <row r="124" spans="1:12" x14ac:dyDescent="0.2">
      <c r="A124" s="81" t="str">
        <f>D66</f>
        <v>U6 REDs</v>
      </c>
      <c r="B124" s="76">
        <f t="shared" si="2"/>
        <v>57</v>
      </c>
      <c r="C124" s="81" t="str">
        <f t="shared" si="3"/>
        <v/>
      </c>
      <c r="D124" s="76" t="str">
        <f>IF(OR(E124="",F124=""),"",D66)</f>
        <v/>
      </c>
      <c r="E124" s="78"/>
      <c r="F124" s="79"/>
      <c r="G124" s="80"/>
      <c r="H124" s="80"/>
      <c r="I124" s="76"/>
      <c r="J124" s="76">
        <v>58</v>
      </c>
      <c r="K124" s="81"/>
      <c r="L124" s="76"/>
    </row>
    <row r="125" spans="1:12" x14ac:dyDescent="0.2">
      <c r="A125" s="81" t="str">
        <f>D66</f>
        <v>U6 REDs</v>
      </c>
      <c r="B125" s="76">
        <f t="shared" si="2"/>
        <v>58</v>
      </c>
      <c r="C125" s="81" t="str">
        <f t="shared" si="3"/>
        <v/>
      </c>
      <c r="D125" s="76" t="str">
        <f>IF(OR(E125="",F125=""),"",D66)</f>
        <v/>
      </c>
      <c r="E125" s="78"/>
      <c r="F125" s="79"/>
      <c r="G125" s="80"/>
      <c r="H125" s="80"/>
      <c r="I125" s="76"/>
      <c r="J125" s="76">
        <v>59</v>
      </c>
      <c r="K125" s="81"/>
      <c r="L125" s="76"/>
    </row>
    <row r="126" spans="1:12" x14ac:dyDescent="0.2">
      <c r="A126" s="81" t="str">
        <f>D66</f>
        <v>U6 REDs</v>
      </c>
      <c r="B126" s="76">
        <f t="shared" si="2"/>
        <v>59</v>
      </c>
      <c r="C126" s="81" t="str">
        <f t="shared" si="3"/>
        <v/>
      </c>
      <c r="D126" s="76" t="str">
        <f>IF(OR(E126="",F126=""),"",D66)</f>
        <v/>
      </c>
      <c r="E126" s="78"/>
      <c r="F126" s="79"/>
      <c r="G126" s="80"/>
      <c r="H126" s="80"/>
      <c r="I126" s="76"/>
      <c r="J126" s="76">
        <v>60</v>
      </c>
      <c r="K126" s="81"/>
      <c r="L126" s="76"/>
    </row>
    <row r="127" spans="1:12" x14ac:dyDescent="0.2">
      <c r="A127" s="81" t="str">
        <f>D66</f>
        <v>U6 REDs</v>
      </c>
      <c r="B127" s="76">
        <f t="shared" si="2"/>
        <v>60</v>
      </c>
      <c r="C127" s="81" t="str">
        <f t="shared" si="3"/>
        <v/>
      </c>
      <c r="D127" s="76" t="str">
        <f>IF(OR(E127="",F127=""),"",D66)</f>
        <v/>
      </c>
      <c r="E127" s="78"/>
      <c r="F127" s="79"/>
      <c r="G127" s="80"/>
      <c r="H127" s="80"/>
      <c r="I127" s="76"/>
      <c r="J127" s="76">
        <v>61</v>
      </c>
      <c r="K127" s="81"/>
      <c r="L127" s="76"/>
    </row>
    <row r="128" spans="1:12" x14ac:dyDescent="0.2">
      <c r="A128" s="81" t="str">
        <f>D66</f>
        <v>U6 REDs</v>
      </c>
      <c r="B128" s="76">
        <f t="shared" si="2"/>
        <v>61</v>
      </c>
      <c r="C128" s="81" t="str">
        <f t="shared" si="3"/>
        <v/>
      </c>
      <c r="D128" s="76" t="str">
        <f>IF(OR(E128="",F128=""),"",D66)</f>
        <v/>
      </c>
      <c r="E128" s="78"/>
      <c r="F128" s="79"/>
      <c r="G128" s="80"/>
      <c r="H128" s="80"/>
      <c r="I128" s="76"/>
      <c r="J128" s="76">
        <v>62</v>
      </c>
      <c r="K128" s="81"/>
      <c r="L128" s="76"/>
    </row>
    <row r="129" spans="1:12" x14ac:dyDescent="0.2">
      <c r="A129" s="81" t="str">
        <f>D66</f>
        <v>U6 REDs</v>
      </c>
      <c r="B129" s="76">
        <f t="shared" si="2"/>
        <v>62</v>
      </c>
      <c r="C129" s="81" t="str">
        <f t="shared" si="3"/>
        <v/>
      </c>
      <c r="D129" s="76" t="str">
        <f>IF(OR(E129="",F129=""),"",D66)</f>
        <v/>
      </c>
      <c r="E129" s="78"/>
      <c r="F129" s="79"/>
      <c r="G129" s="80"/>
      <c r="H129" s="80"/>
      <c r="I129" s="76"/>
      <c r="J129" s="76">
        <v>63</v>
      </c>
      <c r="K129" s="81"/>
      <c r="L129" s="76"/>
    </row>
    <row r="130" spans="1:12" ht="16.5" thickBot="1" x14ac:dyDescent="0.25">
      <c r="A130" s="86" t="str">
        <f>D66</f>
        <v>U6 REDs</v>
      </c>
      <c r="B130" s="85">
        <f t="shared" si="2"/>
        <v>63</v>
      </c>
      <c r="C130" s="86" t="str">
        <f t="shared" si="3"/>
        <v/>
      </c>
      <c r="D130" s="85" t="str">
        <f>IF(OR(E130="",F130=""),"",D66)</f>
        <v/>
      </c>
      <c r="E130" s="82"/>
      <c r="F130" s="83"/>
      <c r="G130" s="84"/>
      <c r="H130" s="84"/>
      <c r="I130" s="85"/>
      <c r="J130" s="85">
        <v>64</v>
      </c>
      <c r="K130" s="86"/>
      <c r="L130" s="85"/>
    </row>
    <row r="131" spans="1:12" ht="16.5" thickBot="1" x14ac:dyDescent="0.25">
      <c r="A131" s="71" t="s">
        <v>275</v>
      </c>
      <c r="B131" s="70" t="s">
        <v>274</v>
      </c>
      <c r="C131" s="71" t="s">
        <v>118</v>
      </c>
      <c r="D131" s="70" t="s">
        <v>138</v>
      </c>
      <c r="E131" s="67" t="s">
        <v>58</v>
      </c>
      <c r="F131" s="68" t="s">
        <v>101</v>
      </c>
      <c r="G131" s="69" t="s">
        <v>119</v>
      </c>
      <c r="H131" s="69" t="s">
        <v>120</v>
      </c>
      <c r="I131" s="70" t="s">
        <v>137</v>
      </c>
      <c r="J131" s="142" t="s">
        <v>122</v>
      </c>
      <c r="K131" s="71" t="s">
        <v>139</v>
      </c>
      <c r="L131" s="70" t="s">
        <v>140</v>
      </c>
    </row>
    <row r="132" spans="1:12" x14ac:dyDescent="0.2">
      <c r="A132" s="77" t="str">
        <f>D131</f>
        <v>U6 BLUEs</v>
      </c>
      <c r="B132" s="75">
        <f>IF(D132="",1,0)</f>
        <v>1</v>
      </c>
      <c r="C132" s="77" t="str">
        <f>IF(E132="","",CONCATENATE(E132,"_",I132,"_",D132))</f>
        <v/>
      </c>
      <c r="D132" s="75" t="str">
        <f>IF(OR(E132="",F132=""),"",D131)</f>
        <v/>
      </c>
      <c r="E132" s="72"/>
      <c r="F132" s="73"/>
      <c r="G132" s="74"/>
      <c r="H132" s="74"/>
      <c r="I132" s="75"/>
      <c r="J132" s="76">
        <v>1</v>
      </c>
      <c r="K132" s="77"/>
      <c r="L132" s="75"/>
    </row>
    <row r="133" spans="1:12" x14ac:dyDescent="0.2">
      <c r="A133" s="81" t="str">
        <f>D131</f>
        <v>U6 BLUEs</v>
      </c>
      <c r="B133" s="76">
        <f t="shared" ref="B133:B195" si="4">IF(D133="",B132+1,0)</f>
        <v>2</v>
      </c>
      <c r="C133" s="81" t="str">
        <f t="shared" ref="C133:C195" si="5">IF(E133="","",CONCATENATE(E133,"_",I133,"_",D133))</f>
        <v/>
      </c>
      <c r="D133" s="76" t="str">
        <f>IF(OR(E133="",F133=""),"",D131)</f>
        <v/>
      </c>
      <c r="E133" s="78"/>
      <c r="F133" s="79"/>
      <c r="G133" s="80"/>
      <c r="H133" s="80"/>
      <c r="I133" s="76"/>
      <c r="J133" s="76">
        <v>2</v>
      </c>
      <c r="K133" s="81"/>
      <c r="L133" s="76"/>
    </row>
    <row r="134" spans="1:12" x14ac:dyDescent="0.2">
      <c r="A134" s="81" t="str">
        <f>D131</f>
        <v>U6 BLUEs</v>
      </c>
      <c r="B134" s="76">
        <f t="shared" si="4"/>
        <v>3</v>
      </c>
      <c r="C134" s="81" t="str">
        <f t="shared" si="5"/>
        <v/>
      </c>
      <c r="D134" s="76" t="str">
        <f>IF(OR(E134="",F134=""),"",D131)</f>
        <v/>
      </c>
      <c r="E134" s="78"/>
      <c r="F134" s="79"/>
      <c r="G134" s="80"/>
      <c r="H134" s="80"/>
      <c r="I134" s="76"/>
      <c r="J134" s="76">
        <v>3</v>
      </c>
      <c r="K134" s="81"/>
      <c r="L134" s="76"/>
    </row>
    <row r="135" spans="1:12" x14ac:dyDescent="0.2">
      <c r="A135" s="81" t="str">
        <f>D131</f>
        <v>U6 BLUEs</v>
      </c>
      <c r="B135" s="76">
        <f t="shared" si="4"/>
        <v>4</v>
      </c>
      <c r="C135" s="81" t="str">
        <f t="shared" si="5"/>
        <v/>
      </c>
      <c r="D135" s="76" t="str">
        <f>IF(OR(E135="",F135=""),"",D131)</f>
        <v/>
      </c>
      <c r="E135" s="78"/>
      <c r="F135" s="79"/>
      <c r="G135" s="80"/>
      <c r="H135" s="80"/>
      <c r="I135" s="76"/>
      <c r="J135" s="76">
        <v>4</v>
      </c>
      <c r="K135" s="81"/>
      <c r="L135" s="76"/>
    </row>
    <row r="136" spans="1:12" x14ac:dyDescent="0.2">
      <c r="A136" s="81" t="str">
        <f>D131</f>
        <v>U6 BLUEs</v>
      </c>
      <c r="B136" s="76">
        <f t="shared" si="4"/>
        <v>5</v>
      </c>
      <c r="C136" s="81" t="str">
        <f t="shared" si="5"/>
        <v/>
      </c>
      <c r="D136" s="76" t="str">
        <f>IF(OR(E136="",F136=""),"",D131)</f>
        <v/>
      </c>
      <c r="E136" s="78"/>
      <c r="F136" s="79"/>
      <c r="G136" s="80"/>
      <c r="H136" s="80"/>
      <c r="I136" s="76"/>
      <c r="J136" s="76">
        <v>5</v>
      </c>
      <c r="K136" s="81"/>
      <c r="L136" s="76"/>
    </row>
    <row r="137" spans="1:12" x14ac:dyDescent="0.2">
      <c r="A137" s="81" t="str">
        <f>D131</f>
        <v>U6 BLUEs</v>
      </c>
      <c r="B137" s="76">
        <f t="shared" si="4"/>
        <v>6</v>
      </c>
      <c r="C137" s="81" t="str">
        <f t="shared" si="5"/>
        <v/>
      </c>
      <c r="D137" s="76" t="str">
        <f>IF(OR(E137="",F137=""),"",D131)</f>
        <v/>
      </c>
      <c r="E137" s="78"/>
      <c r="F137" s="79"/>
      <c r="G137" s="80"/>
      <c r="H137" s="80"/>
      <c r="I137" s="76"/>
      <c r="J137" s="76">
        <v>6</v>
      </c>
      <c r="K137" s="81"/>
      <c r="L137" s="76"/>
    </row>
    <row r="138" spans="1:12" x14ac:dyDescent="0.2">
      <c r="A138" s="81" t="str">
        <f>D131</f>
        <v>U6 BLUEs</v>
      </c>
      <c r="B138" s="76">
        <f t="shared" si="4"/>
        <v>7</v>
      </c>
      <c r="C138" s="81" t="str">
        <f t="shared" si="5"/>
        <v/>
      </c>
      <c r="D138" s="76" t="str">
        <f>IF(OR(E138="",F138=""),"",D131)</f>
        <v/>
      </c>
      <c r="E138" s="78"/>
      <c r="F138" s="79"/>
      <c r="G138" s="80"/>
      <c r="H138" s="80"/>
      <c r="I138" s="76"/>
      <c r="J138" s="76">
        <v>7</v>
      </c>
      <c r="K138" s="81"/>
      <c r="L138" s="76"/>
    </row>
    <row r="139" spans="1:12" ht="15" customHeight="1" x14ac:dyDescent="0.2">
      <c r="A139" s="81" t="str">
        <f>D131</f>
        <v>U6 BLUEs</v>
      </c>
      <c r="B139" s="76">
        <f t="shared" si="4"/>
        <v>8</v>
      </c>
      <c r="C139" s="81" t="str">
        <f t="shared" si="5"/>
        <v/>
      </c>
      <c r="D139" s="76" t="str">
        <f>IF(OR(E139="",F139=""),"",D131)</f>
        <v/>
      </c>
      <c r="E139" s="78"/>
      <c r="F139" s="79"/>
      <c r="G139" s="80"/>
      <c r="H139" s="80"/>
      <c r="I139" s="76"/>
      <c r="J139" s="76">
        <v>8</v>
      </c>
      <c r="K139" s="81"/>
      <c r="L139" s="76"/>
    </row>
    <row r="140" spans="1:12" x14ac:dyDescent="0.2">
      <c r="A140" s="81" t="str">
        <f>D131</f>
        <v>U6 BLUEs</v>
      </c>
      <c r="B140" s="76">
        <f t="shared" si="4"/>
        <v>9</v>
      </c>
      <c r="C140" s="81" t="str">
        <f t="shared" si="5"/>
        <v/>
      </c>
      <c r="D140" s="76" t="str">
        <f>IF(OR(E140="",F140=""),"",D131)</f>
        <v/>
      </c>
      <c r="E140" s="78"/>
      <c r="F140" s="79"/>
      <c r="G140" s="80"/>
      <c r="H140" s="80"/>
      <c r="I140" s="76"/>
      <c r="J140" s="76">
        <v>9</v>
      </c>
      <c r="K140" s="81"/>
      <c r="L140" s="76"/>
    </row>
    <row r="141" spans="1:12" x14ac:dyDescent="0.2">
      <c r="A141" s="81" t="str">
        <f>D131</f>
        <v>U6 BLUEs</v>
      </c>
      <c r="B141" s="76">
        <f t="shared" si="4"/>
        <v>10</v>
      </c>
      <c r="C141" s="81" t="str">
        <f t="shared" si="5"/>
        <v/>
      </c>
      <c r="D141" s="76" t="str">
        <f>IF(OR(E141="",F141=""),"",D131)</f>
        <v/>
      </c>
      <c r="E141" s="78"/>
      <c r="F141" s="79"/>
      <c r="G141" s="80"/>
      <c r="H141" s="80"/>
      <c r="I141" s="76"/>
      <c r="J141" s="76">
        <v>10</v>
      </c>
      <c r="K141" s="81"/>
      <c r="L141" s="76"/>
    </row>
    <row r="142" spans="1:12" x14ac:dyDescent="0.2">
      <c r="A142" s="81" t="str">
        <f>D131</f>
        <v>U6 BLUEs</v>
      </c>
      <c r="B142" s="76">
        <f t="shared" si="4"/>
        <v>11</v>
      </c>
      <c r="C142" s="81" t="str">
        <f t="shared" si="5"/>
        <v/>
      </c>
      <c r="D142" s="76" t="str">
        <f>IF(OR(E142="",F142=""),"",D131)</f>
        <v/>
      </c>
      <c r="E142" s="78"/>
      <c r="F142" s="79"/>
      <c r="G142" s="80"/>
      <c r="H142" s="80"/>
      <c r="I142" s="76"/>
      <c r="J142" s="76">
        <v>11</v>
      </c>
      <c r="K142" s="81"/>
      <c r="L142" s="76"/>
    </row>
    <row r="143" spans="1:12" x14ac:dyDescent="0.2">
      <c r="A143" s="81" t="str">
        <f>D131</f>
        <v>U6 BLUEs</v>
      </c>
      <c r="B143" s="76">
        <f t="shared" si="4"/>
        <v>12</v>
      </c>
      <c r="C143" s="81" t="str">
        <f t="shared" si="5"/>
        <v/>
      </c>
      <c r="D143" s="76" t="str">
        <f>IF(OR(E143="",F143=""),"",D131)</f>
        <v/>
      </c>
      <c r="E143" s="78"/>
      <c r="F143" s="79"/>
      <c r="G143" s="80"/>
      <c r="H143" s="80"/>
      <c r="I143" s="76"/>
      <c r="J143" s="76">
        <v>12</v>
      </c>
      <c r="K143" s="81"/>
      <c r="L143" s="76"/>
    </row>
    <row r="144" spans="1:12" x14ac:dyDescent="0.2">
      <c r="A144" s="81" t="str">
        <f>D131</f>
        <v>U6 BLUEs</v>
      </c>
      <c r="B144" s="76">
        <f t="shared" si="4"/>
        <v>13</v>
      </c>
      <c r="C144" s="81" t="str">
        <f t="shared" si="5"/>
        <v/>
      </c>
      <c r="D144" s="76" t="str">
        <f>IF(OR(E144="",F144=""),"",D131)</f>
        <v/>
      </c>
      <c r="E144" s="78"/>
      <c r="F144" s="79"/>
      <c r="G144" s="80"/>
      <c r="H144" s="80"/>
      <c r="I144" s="76"/>
      <c r="J144" s="76">
        <v>13</v>
      </c>
      <c r="K144" s="81"/>
      <c r="L144" s="76"/>
    </row>
    <row r="145" spans="1:12" x14ac:dyDescent="0.2">
      <c r="A145" s="81" t="str">
        <f>D131</f>
        <v>U6 BLUEs</v>
      </c>
      <c r="B145" s="76">
        <f t="shared" si="4"/>
        <v>14</v>
      </c>
      <c r="C145" s="81" t="str">
        <f t="shared" si="5"/>
        <v/>
      </c>
      <c r="D145" s="76" t="str">
        <f>IF(OR(E145="",F145=""),"",D131)</f>
        <v/>
      </c>
      <c r="E145" s="78"/>
      <c r="F145" s="79"/>
      <c r="G145" s="80"/>
      <c r="H145" s="80"/>
      <c r="I145" s="76"/>
      <c r="J145" s="76">
        <v>14</v>
      </c>
      <c r="K145" s="81"/>
      <c r="L145" s="76"/>
    </row>
    <row r="146" spans="1:12" x14ac:dyDescent="0.2">
      <c r="A146" s="81" t="str">
        <f>D131</f>
        <v>U6 BLUEs</v>
      </c>
      <c r="B146" s="76">
        <f t="shared" si="4"/>
        <v>15</v>
      </c>
      <c r="C146" s="81" t="str">
        <f t="shared" si="5"/>
        <v/>
      </c>
      <c r="D146" s="76" t="str">
        <f>IF(OR(E146="",F146=""),"",D131)</f>
        <v/>
      </c>
      <c r="E146" s="78"/>
      <c r="F146" s="79"/>
      <c r="G146" s="80"/>
      <c r="H146" s="80"/>
      <c r="I146" s="76"/>
      <c r="J146" s="76">
        <v>15</v>
      </c>
      <c r="K146" s="81"/>
      <c r="L146" s="76"/>
    </row>
    <row r="147" spans="1:12" x14ac:dyDescent="0.2">
      <c r="A147" s="81" t="str">
        <f>D131</f>
        <v>U6 BLUEs</v>
      </c>
      <c r="B147" s="76">
        <f t="shared" si="4"/>
        <v>16</v>
      </c>
      <c r="C147" s="81" t="str">
        <f t="shared" si="5"/>
        <v/>
      </c>
      <c r="D147" s="76" t="str">
        <f>IF(OR(E147="",F147=""),"",D131)</f>
        <v/>
      </c>
      <c r="E147" s="78"/>
      <c r="F147" s="79"/>
      <c r="G147" s="80"/>
      <c r="H147" s="80"/>
      <c r="I147" s="76"/>
      <c r="J147" s="76">
        <v>16</v>
      </c>
      <c r="K147" s="81"/>
      <c r="L147" s="76"/>
    </row>
    <row r="148" spans="1:12" x14ac:dyDescent="0.2">
      <c r="A148" s="81" t="str">
        <f>D131</f>
        <v>U6 BLUEs</v>
      </c>
      <c r="B148" s="76">
        <f t="shared" si="4"/>
        <v>17</v>
      </c>
      <c r="C148" s="81" t="str">
        <f t="shared" si="5"/>
        <v/>
      </c>
      <c r="D148" s="76" t="str">
        <f>IF(OR(E148="",F148=""),"",D131)</f>
        <v/>
      </c>
      <c r="E148" s="78"/>
      <c r="F148" s="79"/>
      <c r="G148" s="80"/>
      <c r="H148" s="80"/>
      <c r="I148" s="76"/>
      <c r="J148" s="76">
        <v>17</v>
      </c>
      <c r="K148" s="81"/>
      <c r="L148" s="76"/>
    </row>
    <row r="149" spans="1:12" x14ac:dyDescent="0.2">
      <c r="A149" s="81" t="str">
        <f>D131</f>
        <v>U6 BLUEs</v>
      </c>
      <c r="B149" s="76">
        <f t="shared" si="4"/>
        <v>18</v>
      </c>
      <c r="C149" s="81" t="str">
        <f t="shared" si="5"/>
        <v/>
      </c>
      <c r="D149" s="76" t="str">
        <f>IF(OR(E149="",F149=""),"",D131)</f>
        <v/>
      </c>
      <c r="E149" s="78"/>
      <c r="F149" s="79"/>
      <c r="G149" s="80"/>
      <c r="H149" s="80"/>
      <c r="I149" s="76"/>
      <c r="J149" s="76">
        <v>18</v>
      </c>
      <c r="K149" s="81"/>
      <c r="L149" s="76"/>
    </row>
    <row r="150" spans="1:12" x14ac:dyDescent="0.2">
      <c r="A150" s="81" t="str">
        <f>D131</f>
        <v>U6 BLUEs</v>
      </c>
      <c r="B150" s="76">
        <f t="shared" si="4"/>
        <v>19</v>
      </c>
      <c r="C150" s="81" t="str">
        <f t="shared" si="5"/>
        <v/>
      </c>
      <c r="D150" s="76" t="str">
        <f>IF(OR(E150="",F150=""),"",D131)</f>
        <v/>
      </c>
      <c r="E150" s="78"/>
      <c r="F150" s="79"/>
      <c r="G150" s="80"/>
      <c r="H150" s="80"/>
      <c r="I150" s="76"/>
      <c r="J150" s="76">
        <v>19</v>
      </c>
      <c r="K150" s="81"/>
      <c r="L150" s="76"/>
    </row>
    <row r="151" spans="1:12" x14ac:dyDescent="0.2">
      <c r="A151" s="81" t="str">
        <f>D131</f>
        <v>U6 BLUEs</v>
      </c>
      <c r="B151" s="76">
        <f t="shared" si="4"/>
        <v>20</v>
      </c>
      <c r="C151" s="81" t="str">
        <f t="shared" si="5"/>
        <v/>
      </c>
      <c r="D151" s="76" t="str">
        <f>IF(OR(E151="",F151=""),"",D131)</f>
        <v/>
      </c>
      <c r="E151" s="78"/>
      <c r="F151" s="79"/>
      <c r="G151" s="80"/>
      <c r="H151" s="80"/>
      <c r="I151" s="76"/>
      <c r="J151" s="76">
        <v>20</v>
      </c>
      <c r="K151" s="81"/>
      <c r="L151" s="76"/>
    </row>
    <row r="152" spans="1:12" x14ac:dyDescent="0.2">
      <c r="A152" s="81" t="str">
        <f>D131</f>
        <v>U6 BLUEs</v>
      </c>
      <c r="B152" s="76">
        <f t="shared" si="4"/>
        <v>21</v>
      </c>
      <c r="C152" s="81" t="str">
        <f t="shared" si="5"/>
        <v/>
      </c>
      <c r="D152" s="76" t="str">
        <f>IF(OR(E152="",F152=""),"",D131)</f>
        <v/>
      </c>
      <c r="E152" s="78"/>
      <c r="F152" s="79"/>
      <c r="G152" s="80"/>
      <c r="H152" s="80"/>
      <c r="I152" s="76"/>
      <c r="J152" s="76">
        <v>21</v>
      </c>
      <c r="K152" s="81"/>
      <c r="L152" s="76"/>
    </row>
    <row r="153" spans="1:12" x14ac:dyDescent="0.2">
      <c r="A153" s="81" t="str">
        <f>D131</f>
        <v>U6 BLUEs</v>
      </c>
      <c r="B153" s="76">
        <f t="shared" si="4"/>
        <v>22</v>
      </c>
      <c r="C153" s="81" t="str">
        <f t="shared" si="5"/>
        <v/>
      </c>
      <c r="D153" s="76" t="str">
        <f>IF(OR(E153="",F153=""),"",D131)</f>
        <v/>
      </c>
      <c r="E153" s="78"/>
      <c r="F153" s="79"/>
      <c r="G153" s="80"/>
      <c r="H153" s="80"/>
      <c r="I153" s="76"/>
      <c r="J153" s="76">
        <v>22</v>
      </c>
      <c r="K153" s="81"/>
      <c r="L153" s="76"/>
    </row>
    <row r="154" spans="1:12" x14ac:dyDescent="0.2">
      <c r="A154" s="81" t="str">
        <f>D131</f>
        <v>U6 BLUEs</v>
      </c>
      <c r="B154" s="76">
        <f t="shared" si="4"/>
        <v>23</v>
      </c>
      <c r="C154" s="81" t="str">
        <f t="shared" si="5"/>
        <v/>
      </c>
      <c r="D154" s="76" t="str">
        <f>IF(OR(E154="",F154=""),"",D131)</f>
        <v/>
      </c>
      <c r="E154" s="78"/>
      <c r="F154" s="79"/>
      <c r="G154" s="80"/>
      <c r="H154" s="80"/>
      <c r="I154" s="76"/>
      <c r="J154" s="76">
        <v>23</v>
      </c>
      <c r="K154" s="81"/>
      <c r="L154" s="76"/>
    </row>
    <row r="155" spans="1:12" x14ac:dyDescent="0.2">
      <c r="A155" s="81" t="str">
        <f>D131</f>
        <v>U6 BLUEs</v>
      </c>
      <c r="B155" s="76">
        <f t="shared" si="4"/>
        <v>24</v>
      </c>
      <c r="C155" s="81" t="str">
        <f t="shared" si="5"/>
        <v/>
      </c>
      <c r="D155" s="76" t="str">
        <f>IF(OR(E155="",F155=""),"",D131)</f>
        <v/>
      </c>
      <c r="E155" s="78"/>
      <c r="F155" s="79"/>
      <c r="G155" s="80"/>
      <c r="H155" s="80"/>
      <c r="I155" s="76"/>
      <c r="J155" s="76">
        <v>24</v>
      </c>
      <c r="K155" s="81"/>
      <c r="L155" s="76"/>
    </row>
    <row r="156" spans="1:12" x14ac:dyDescent="0.2">
      <c r="A156" s="81" t="str">
        <f>D131</f>
        <v>U6 BLUEs</v>
      </c>
      <c r="B156" s="76">
        <f t="shared" si="4"/>
        <v>25</v>
      </c>
      <c r="C156" s="81" t="str">
        <f t="shared" si="5"/>
        <v/>
      </c>
      <c r="D156" s="76" t="str">
        <f>IF(OR(E156="",F156=""),"",D131)</f>
        <v/>
      </c>
      <c r="E156" s="78"/>
      <c r="F156" s="79"/>
      <c r="G156" s="80"/>
      <c r="H156" s="80"/>
      <c r="I156" s="76"/>
      <c r="J156" s="76">
        <v>25</v>
      </c>
      <c r="K156" s="81"/>
      <c r="L156" s="76"/>
    </row>
    <row r="157" spans="1:12" x14ac:dyDescent="0.2">
      <c r="A157" s="81" t="str">
        <f>D131</f>
        <v>U6 BLUEs</v>
      </c>
      <c r="B157" s="76">
        <f t="shared" si="4"/>
        <v>26</v>
      </c>
      <c r="C157" s="81" t="str">
        <f t="shared" si="5"/>
        <v/>
      </c>
      <c r="D157" s="76" t="str">
        <f>IF(OR(E157="",F157=""),"",D131)</f>
        <v/>
      </c>
      <c r="E157" s="78"/>
      <c r="F157" s="79"/>
      <c r="G157" s="80"/>
      <c r="H157" s="80"/>
      <c r="I157" s="76"/>
      <c r="J157" s="76">
        <v>26</v>
      </c>
      <c r="K157" s="81"/>
      <c r="L157" s="76"/>
    </row>
    <row r="158" spans="1:12" x14ac:dyDescent="0.2">
      <c r="A158" s="81" t="str">
        <f>D131</f>
        <v>U6 BLUEs</v>
      </c>
      <c r="B158" s="76">
        <f t="shared" si="4"/>
        <v>27</v>
      </c>
      <c r="C158" s="81" t="str">
        <f t="shared" si="5"/>
        <v/>
      </c>
      <c r="D158" s="76" t="str">
        <f>IF(OR(E158="",F158=""),"",D131)</f>
        <v/>
      </c>
      <c r="E158" s="78"/>
      <c r="F158" s="79"/>
      <c r="G158" s="80"/>
      <c r="H158" s="80"/>
      <c r="I158" s="76"/>
      <c r="J158" s="76">
        <v>27</v>
      </c>
      <c r="K158" s="81"/>
      <c r="L158" s="76"/>
    </row>
    <row r="159" spans="1:12" x14ac:dyDescent="0.2">
      <c r="A159" s="81" t="str">
        <f>D131</f>
        <v>U6 BLUEs</v>
      </c>
      <c r="B159" s="76">
        <f t="shared" si="4"/>
        <v>28</v>
      </c>
      <c r="C159" s="81" t="str">
        <f t="shared" si="5"/>
        <v/>
      </c>
      <c r="D159" s="76" t="str">
        <f>IF(OR(E159="",F159=""),"",D131)</f>
        <v/>
      </c>
      <c r="E159" s="78"/>
      <c r="F159" s="79"/>
      <c r="G159" s="80"/>
      <c r="H159" s="80"/>
      <c r="I159" s="76"/>
      <c r="J159" s="76">
        <v>28</v>
      </c>
      <c r="K159" s="81"/>
      <c r="L159" s="76"/>
    </row>
    <row r="160" spans="1:12" x14ac:dyDescent="0.2">
      <c r="A160" s="81" t="str">
        <f>D131</f>
        <v>U6 BLUEs</v>
      </c>
      <c r="B160" s="76">
        <f t="shared" si="4"/>
        <v>29</v>
      </c>
      <c r="C160" s="81" t="str">
        <f t="shared" si="5"/>
        <v/>
      </c>
      <c r="D160" s="76" t="str">
        <f>IF(OR(E160="",F160=""),"",D131)</f>
        <v/>
      </c>
      <c r="E160" s="78"/>
      <c r="F160" s="79"/>
      <c r="G160" s="80"/>
      <c r="H160" s="80"/>
      <c r="I160" s="76"/>
      <c r="J160" s="76">
        <v>29</v>
      </c>
      <c r="K160" s="81"/>
      <c r="L160" s="76"/>
    </row>
    <row r="161" spans="1:12" x14ac:dyDescent="0.2">
      <c r="A161" s="81" t="str">
        <f>D131</f>
        <v>U6 BLUEs</v>
      </c>
      <c r="B161" s="76">
        <f t="shared" si="4"/>
        <v>30</v>
      </c>
      <c r="C161" s="81" t="str">
        <f t="shared" si="5"/>
        <v/>
      </c>
      <c r="D161" s="76" t="str">
        <f>IF(OR(E161="",F161=""),"",D131)</f>
        <v/>
      </c>
      <c r="E161" s="78"/>
      <c r="F161" s="79"/>
      <c r="G161" s="80"/>
      <c r="H161" s="80"/>
      <c r="I161" s="76"/>
      <c r="J161" s="76">
        <v>30</v>
      </c>
      <c r="K161" s="81"/>
      <c r="L161" s="76"/>
    </row>
    <row r="162" spans="1:12" x14ac:dyDescent="0.2">
      <c r="A162" s="81" t="str">
        <f>D131</f>
        <v>U6 BLUEs</v>
      </c>
      <c r="B162" s="76">
        <f t="shared" si="4"/>
        <v>31</v>
      </c>
      <c r="C162" s="81" t="str">
        <f t="shared" si="5"/>
        <v/>
      </c>
      <c r="D162" s="76" t="str">
        <f>IF(OR(E162="",F162=""),"",D131)</f>
        <v/>
      </c>
      <c r="E162" s="78"/>
      <c r="F162" s="79"/>
      <c r="G162" s="80"/>
      <c r="H162" s="80"/>
      <c r="I162" s="76"/>
      <c r="J162" s="76">
        <v>31</v>
      </c>
      <c r="K162" s="81"/>
      <c r="L162" s="76"/>
    </row>
    <row r="163" spans="1:12" x14ac:dyDescent="0.2">
      <c r="A163" s="81" t="str">
        <f>D131</f>
        <v>U6 BLUEs</v>
      </c>
      <c r="B163" s="76">
        <f t="shared" si="4"/>
        <v>32</v>
      </c>
      <c r="C163" s="81" t="str">
        <f t="shared" si="5"/>
        <v/>
      </c>
      <c r="D163" s="76" t="str">
        <f>IF(OR(E163="",F163=""),"",D131)</f>
        <v/>
      </c>
      <c r="E163" s="78"/>
      <c r="F163" s="79"/>
      <c r="G163" s="80"/>
      <c r="H163" s="80"/>
      <c r="I163" s="76"/>
      <c r="J163" s="76">
        <v>32</v>
      </c>
      <c r="K163" s="81"/>
      <c r="L163" s="76"/>
    </row>
    <row r="164" spans="1:12" x14ac:dyDescent="0.2">
      <c r="A164" s="81" t="str">
        <f>D131</f>
        <v>U6 BLUEs</v>
      </c>
      <c r="B164" s="76">
        <f t="shared" si="4"/>
        <v>33</v>
      </c>
      <c r="C164" s="81" t="str">
        <f t="shared" si="5"/>
        <v/>
      </c>
      <c r="D164" s="76" t="str">
        <f>IF(OR(E164="",F164=""),"",D131)</f>
        <v/>
      </c>
      <c r="E164" s="78"/>
      <c r="F164" s="79"/>
      <c r="G164" s="80"/>
      <c r="H164" s="80"/>
      <c r="I164" s="76"/>
      <c r="J164" s="76">
        <v>33</v>
      </c>
      <c r="K164" s="81"/>
      <c r="L164" s="76"/>
    </row>
    <row r="165" spans="1:12" x14ac:dyDescent="0.2">
      <c r="A165" s="81" t="str">
        <f>D131</f>
        <v>U6 BLUEs</v>
      </c>
      <c r="B165" s="76">
        <f t="shared" si="4"/>
        <v>34</v>
      </c>
      <c r="C165" s="81" t="str">
        <f t="shared" si="5"/>
        <v/>
      </c>
      <c r="D165" s="76" t="str">
        <f>IF(OR(E165="",F165=""),"",D131)</f>
        <v/>
      </c>
      <c r="E165" s="78"/>
      <c r="F165" s="79"/>
      <c r="G165" s="80"/>
      <c r="H165" s="80"/>
      <c r="I165" s="76"/>
      <c r="J165" s="76">
        <v>34</v>
      </c>
      <c r="K165" s="81"/>
      <c r="L165" s="76"/>
    </row>
    <row r="166" spans="1:12" x14ac:dyDescent="0.2">
      <c r="A166" s="81" t="str">
        <f>D131</f>
        <v>U6 BLUEs</v>
      </c>
      <c r="B166" s="76">
        <f t="shared" si="4"/>
        <v>35</v>
      </c>
      <c r="C166" s="81" t="str">
        <f t="shared" si="5"/>
        <v/>
      </c>
      <c r="D166" s="76" t="str">
        <f>IF(OR(E166="",F166=""),"",D131)</f>
        <v/>
      </c>
      <c r="E166" s="78"/>
      <c r="F166" s="79"/>
      <c r="G166" s="80"/>
      <c r="H166" s="80"/>
      <c r="I166" s="76"/>
      <c r="J166" s="76">
        <v>35</v>
      </c>
      <c r="K166" s="81"/>
      <c r="L166" s="76"/>
    </row>
    <row r="167" spans="1:12" x14ac:dyDescent="0.2">
      <c r="A167" s="81" t="str">
        <f>D131</f>
        <v>U6 BLUEs</v>
      </c>
      <c r="B167" s="76">
        <f t="shared" si="4"/>
        <v>36</v>
      </c>
      <c r="C167" s="81" t="str">
        <f t="shared" si="5"/>
        <v/>
      </c>
      <c r="D167" s="76" t="str">
        <f>IF(OR(E167="",F167=""),"",D131)</f>
        <v/>
      </c>
      <c r="E167" s="78"/>
      <c r="F167" s="79"/>
      <c r="G167" s="80"/>
      <c r="H167" s="80"/>
      <c r="I167" s="76"/>
      <c r="J167" s="76">
        <v>36</v>
      </c>
      <c r="K167" s="81"/>
      <c r="L167" s="76"/>
    </row>
    <row r="168" spans="1:12" x14ac:dyDescent="0.2">
      <c r="A168" s="81" t="str">
        <f>D131</f>
        <v>U6 BLUEs</v>
      </c>
      <c r="B168" s="76">
        <f t="shared" si="4"/>
        <v>37</v>
      </c>
      <c r="C168" s="81" t="str">
        <f t="shared" si="5"/>
        <v/>
      </c>
      <c r="D168" s="76" t="str">
        <f>IF(OR(E168="",F168=""),"",D131)</f>
        <v/>
      </c>
      <c r="E168" s="78"/>
      <c r="F168" s="79"/>
      <c r="G168" s="80"/>
      <c r="H168" s="80"/>
      <c r="I168" s="76"/>
      <c r="J168" s="76">
        <v>37</v>
      </c>
      <c r="K168" s="81"/>
      <c r="L168" s="76"/>
    </row>
    <row r="169" spans="1:12" x14ac:dyDescent="0.2">
      <c r="A169" s="81" t="str">
        <f>D131</f>
        <v>U6 BLUEs</v>
      </c>
      <c r="B169" s="76">
        <f t="shared" si="4"/>
        <v>38</v>
      </c>
      <c r="C169" s="81" t="str">
        <f t="shared" si="5"/>
        <v/>
      </c>
      <c r="D169" s="76" t="str">
        <f>IF(OR(E169="",F169=""),"",D131)</f>
        <v/>
      </c>
      <c r="E169" s="78"/>
      <c r="F169" s="79"/>
      <c r="G169" s="80"/>
      <c r="H169" s="80"/>
      <c r="I169" s="76"/>
      <c r="J169" s="76">
        <v>38</v>
      </c>
      <c r="K169" s="81"/>
      <c r="L169" s="76"/>
    </row>
    <row r="170" spans="1:12" x14ac:dyDescent="0.2">
      <c r="A170" s="81" t="str">
        <f>D131</f>
        <v>U6 BLUEs</v>
      </c>
      <c r="B170" s="76">
        <f t="shared" si="4"/>
        <v>39</v>
      </c>
      <c r="C170" s="81" t="str">
        <f t="shared" si="5"/>
        <v/>
      </c>
      <c r="D170" s="76" t="str">
        <f>IF(OR(E170="",F170=""),"",D131)</f>
        <v/>
      </c>
      <c r="E170" s="78"/>
      <c r="F170" s="79"/>
      <c r="G170" s="80"/>
      <c r="H170" s="80"/>
      <c r="I170" s="76"/>
      <c r="J170" s="76">
        <v>39</v>
      </c>
      <c r="K170" s="81"/>
      <c r="L170" s="76"/>
    </row>
    <row r="171" spans="1:12" x14ac:dyDescent="0.2">
      <c r="A171" s="81" t="str">
        <f>D131</f>
        <v>U6 BLUEs</v>
      </c>
      <c r="B171" s="76">
        <f t="shared" si="4"/>
        <v>40</v>
      </c>
      <c r="C171" s="81" t="str">
        <f t="shared" si="5"/>
        <v/>
      </c>
      <c r="D171" s="76" t="str">
        <f>IF(OR(E171="",F171=""),"",D131)</f>
        <v/>
      </c>
      <c r="E171" s="78"/>
      <c r="F171" s="79"/>
      <c r="G171" s="80"/>
      <c r="H171" s="80"/>
      <c r="I171" s="76"/>
      <c r="J171" s="76">
        <v>40</v>
      </c>
      <c r="K171" s="81"/>
      <c r="L171" s="76"/>
    </row>
    <row r="172" spans="1:12" x14ac:dyDescent="0.2">
      <c r="A172" s="81" t="str">
        <f>D131</f>
        <v>U6 BLUEs</v>
      </c>
      <c r="B172" s="76">
        <f t="shared" si="4"/>
        <v>41</v>
      </c>
      <c r="C172" s="81" t="str">
        <f t="shared" si="5"/>
        <v/>
      </c>
      <c r="D172" s="76" t="str">
        <f>IF(OR(E172="",F172=""),"",D131)</f>
        <v/>
      </c>
      <c r="E172" s="78"/>
      <c r="F172" s="79"/>
      <c r="G172" s="80"/>
      <c r="H172" s="80"/>
      <c r="I172" s="76"/>
      <c r="J172" s="76">
        <v>41</v>
      </c>
      <c r="K172" s="81"/>
      <c r="L172" s="76"/>
    </row>
    <row r="173" spans="1:12" x14ac:dyDescent="0.2">
      <c r="A173" s="81" t="str">
        <f>D131</f>
        <v>U6 BLUEs</v>
      </c>
      <c r="B173" s="76">
        <f t="shared" si="4"/>
        <v>42</v>
      </c>
      <c r="C173" s="81" t="str">
        <f t="shared" si="5"/>
        <v/>
      </c>
      <c r="D173" s="76" t="str">
        <f>IF(OR(E173="",F173=""),"",D131)</f>
        <v/>
      </c>
      <c r="E173" s="78"/>
      <c r="F173" s="79"/>
      <c r="G173" s="80"/>
      <c r="H173" s="80"/>
      <c r="I173" s="76"/>
      <c r="J173" s="76">
        <v>42</v>
      </c>
      <c r="K173" s="81"/>
      <c r="L173" s="76"/>
    </row>
    <row r="174" spans="1:12" x14ac:dyDescent="0.2">
      <c r="A174" s="81" t="str">
        <f>D131</f>
        <v>U6 BLUEs</v>
      </c>
      <c r="B174" s="76">
        <f t="shared" si="4"/>
        <v>43</v>
      </c>
      <c r="C174" s="81" t="str">
        <f t="shared" si="5"/>
        <v/>
      </c>
      <c r="D174" s="76" t="str">
        <f>IF(OR(E174="",F174=""),"",D131)</f>
        <v/>
      </c>
      <c r="E174" s="78"/>
      <c r="F174" s="79"/>
      <c r="G174" s="80"/>
      <c r="H174" s="80"/>
      <c r="I174" s="76"/>
      <c r="J174" s="76">
        <v>43</v>
      </c>
      <c r="K174" s="81"/>
      <c r="L174" s="76"/>
    </row>
    <row r="175" spans="1:12" x14ac:dyDescent="0.2">
      <c r="A175" s="81" t="str">
        <f>D131</f>
        <v>U6 BLUEs</v>
      </c>
      <c r="B175" s="76">
        <f t="shared" si="4"/>
        <v>44</v>
      </c>
      <c r="C175" s="81" t="str">
        <f t="shared" si="5"/>
        <v/>
      </c>
      <c r="D175" s="76" t="str">
        <f>IF(OR(E175="",F175=""),"",D131)</f>
        <v/>
      </c>
      <c r="E175" s="78"/>
      <c r="F175" s="79"/>
      <c r="G175" s="80"/>
      <c r="H175" s="80"/>
      <c r="I175" s="76"/>
      <c r="J175" s="76">
        <v>44</v>
      </c>
      <c r="K175" s="81"/>
      <c r="L175" s="76"/>
    </row>
    <row r="176" spans="1:12" x14ac:dyDescent="0.2">
      <c r="A176" s="81" t="str">
        <f>D131</f>
        <v>U6 BLUEs</v>
      </c>
      <c r="B176" s="76">
        <f t="shared" si="4"/>
        <v>45</v>
      </c>
      <c r="C176" s="81" t="str">
        <f t="shared" si="5"/>
        <v/>
      </c>
      <c r="D176" s="76" t="str">
        <f>IF(OR(E176="",F176=""),"",D131)</f>
        <v/>
      </c>
      <c r="E176" s="78"/>
      <c r="F176" s="79"/>
      <c r="G176" s="80"/>
      <c r="H176" s="80"/>
      <c r="I176" s="76"/>
      <c r="J176" s="76">
        <v>45</v>
      </c>
      <c r="K176" s="81"/>
      <c r="L176" s="76"/>
    </row>
    <row r="177" spans="1:12" x14ac:dyDescent="0.2">
      <c r="A177" s="81" t="str">
        <f>D131</f>
        <v>U6 BLUEs</v>
      </c>
      <c r="B177" s="76">
        <f t="shared" si="4"/>
        <v>46</v>
      </c>
      <c r="C177" s="81" t="str">
        <f t="shared" si="5"/>
        <v/>
      </c>
      <c r="D177" s="76" t="str">
        <f>IF(OR(E177="",F177=""),"",D131)</f>
        <v/>
      </c>
      <c r="E177" s="78"/>
      <c r="F177" s="79"/>
      <c r="G177" s="80"/>
      <c r="H177" s="80"/>
      <c r="I177" s="76"/>
      <c r="J177" s="76">
        <v>46</v>
      </c>
      <c r="K177" s="81"/>
      <c r="L177" s="76"/>
    </row>
    <row r="178" spans="1:12" x14ac:dyDescent="0.2">
      <c r="A178" s="81" t="str">
        <f>D131</f>
        <v>U6 BLUEs</v>
      </c>
      <c r="B178" s="76">
        <f t="shared" si="4"/>
        <v>47</v>
      </c>
      <c r="C178" s="81" t="str">
        <f t="shared" si="5"/>
        <v/>
      </c>
      <c r="D178" s="76" t="str">
        <f>IF(OR(E178="",F178=""),"",D131)</f>
        <v/>
      </c>
      <c r="E178" s="78"/>
      <c r="F178" s="79"/>
      <c r="G178" s="80"/>
      <c r="H178" s="80"/>
      <c r="I178" s="76"/>
      <c r="J178" s="76">
        <v>47</v>
      </c>
      <c r="K178" s="81"/>
      <c r="L178" s="76"/>
    </row>
    <row r="179" spans="1:12" x14ac:dyDescent="0.2">
      <c r="A179" s="81" t="str">
        <f>D131</f>
        <v>U6 BLUEs</v>
      </c>
      <c r="B179" s="76">
        <f t="shared" si="4"/>
        <v>48</v>
      </c>
      <c r="C179" s="81" t="str">
        <f t="shared" si="5"/>
        <v/>
      </c>
      <c r="D179" s="76" t="str">
        <f>IF(OR(E179="",F179=""),"",D131)</f>
        <v/>
      </c>
      <c r="E179" s="78"/>
      <c r="F179" s="79"/>
      <c r="G179" s="80"/>
      <c r="H179" s="80"/>
      <c r="I179" s="76"/>
      <c r="J179" s="76">
        <v>48</v>
      </c>
      <c r="K179" s="81"/>
      <c r="L179" s="76"/>
    </row>
    <row r="180" spans="1:12" x14ac:dyDescent="0.2">
      <c r="A180" s="81" t="str">
        <f>D131</f>
        <v>U6 BLUEs</v>
      </c>
      <c r="B180" s="76">
        <f t="shared" si="4"/>
        <v>49</v>
      </c>
      <c r="C180" s="81" t="str">
        <f t="shared" si="5"/>
        <v/>
      </c>
      <c r="D180" s="76" t="str">
        <f>IF(OR(E180="",F180=""),"",D131)</f>
        <v/>
      </c>
      <c r="E180" s="78"/>
      <c r="F180" s="79"/>
      <c r="G180" s="80"/>
      <c r="H180" s="80"/>
      <c r="I180" s="76"/>
      <c r="J180" s="76">
        <v>49</v>
      </c>
      <c r="K180" s="81"/>
      <c r="L180" s="76"/>
    </row>
    <row r="181" spans="1:12" x14ac:dyDescent="0.2">
      <c r="A181" s="81" t="str">
        <f>D131</f>
        <v>U6 BLUEs</v>
      </c>
      <c r="B181" s="76">
        <f t="shared" si="4"/>
        <v>50</v>
      </c>
      <c r="C181" s="81" t="str">
        <f t="shared" si="5"/>
        <v/>
      </c>
      <c r="D181" s="76" t="str">
        <f>IF(OR(E181="",F181=""),"",D131)</f>
        <v/>
      </c>
      <c r="E181" s="78"/>
      <c r="F181" s="79"/>
      <c r="G181" s="80"/>
      <c r="H181" s="80"/>
      <c r="I181" s="76"/>
      <c r="J181" s="76">
        <v>50</v>
      </c>
      <c r="K181" s="81"/>
      <c r="L181" s="76"/>
    </row>
    <row r="182" spans="1:12" x14ac:dyDescent="0.2">
      <c r="A182" s="81" t="str">
        <f>D131</f>
        <v>U6 BLUEs</v>
      </c>
      <c r="B182" s="76">
        <f t="shared" si="4"/>
        <v>51</v>
      </c>
      <c r="C182" s="81" t="str">
        <f t="shared" si="5"/>
        <v/>
      </c>
      <c r="D182" s="76" t="str">
        <f>IF(OR(E182="",F182=""),"",D131)</f>
        <v/>
      </c>
      <c r="E182" s="78"/>
      <c r="F182" s="79"/>
      <c r="G182" s="80"/>
      <c r="H182" s="80"/>
      <c r="I182" s="76"/>
      <c r="J182" s="76">
        <v>51</v>
      </c>
      <c r="K182" s="81"/>
      <c r="L182" s="76"/>
    </row>
    <row r="183" spans="1:12" x14ac:dyDescent="0.2">
      <c r="A183" s="81" t="str">
        <f>D131</f>
        <v>U6 BLUEs</v>
      </c>
      <c r="B183" s="76">
        <f t="shared" si="4"/>
        <v>52</v>
      </c>
      <c r="C183" s="81" t="str">
        <f t="shared" si="5"/>
        <v/>
      </c>
      <c r="D183" s="76" t="str">
        <f>IF(OR(E183="",F183=""),"",D131)</f>
        <v/>
      </c>
      <c r="E183" s="78"/>
      <c r="F183" s="79"/>
      <c r="G183" s="80"/>
      <c r="H183" s="80"/>
      <c r="I183" s="76"/>
      <c r="J183" s="76">
        <v>52</v>
      </c>
      <c r="K183" s="81"/>
      <c r="L183" s="76"/>
    </row>
    <row r="184" spans="1:12" x14ac:dyDescent="0.2">
      <c r="A184" s="81" t="str">
        <f>D131</f>
        <v>U6 BLUEs</v>
      </c>
      <c r="B184" s="76">
        <f t="shared" si="4"/>
        <v>53</v>
      </c>
      <c r="C184" s="81" t="str">
        <f t="shared" si="5"/>
        <v/>
      </c>
      <c r="D184" s="76" t="str">
        <f>IF(OR(E184="",F184=""),"",D131)</f>
        <v/>
      </c>
      <c r="E184" s="78"/>
      <c r="F184" s="79"/>
      <c r="G184" s="80"/>
      <c r="H184" s="80"/>
      <c r="I184" s="76"/>
      <c r="J184" s="76">
        <v>53</v>
      </c>
      <c r="K184" s="81"/>
      <c r="L184" s="76"/>
    </row>
    <row r="185" spans="1:12" x14ac:dyDescent="0.2">
      <c r="A185" s="81" t="str">
        <f>D131</f>
        <v>U6 BLUEs</v>
      </c>
      <c r="B185" s="76">
        <f t="shared" si="4"/>
        <v>54</v>
      </c>
      <c r="C185" s="81" t="str">
        <f t="shared" si="5"/>
        <v/>
      </c>
      <c r="D185" s="76" t="str">
        <f>IF(OR(E185="",F185=""),"",D131)</f>
        <v/>
      </c>
      <c r="E185" s="78"/>
      <c r="F185" s="79"/>
      <c r="G185" s="80"/>
      <c r="H185" s="80"/>
      <c r="I185" s="76"/>
      <c r="J185" s="76">
        <v>54</v>
      </c>
      <c r="K185" s="81"/>
      <c r="L185" s="76"/>
    </row>
    <row r="186" spans="1:12" x14ac:dyDescent="0.2">
      <c r="A186" s="81" t="str">
        <f>D131</f>
        <v>U6 BLUEs</v>
      </c>
      <c r="B186" s="76">
        <f t="shared" si="4"/>
        <v>55</v>
      </c>
      <c r="C186" s="81" t="str">
        <f t="shared" si="5"/>
        <v/>
      </c>
      <c r="D186" s="76" t="str">
        <f>IF(OR(E186="",F186=""),"",D131)</f>
        <v/>
      </c>
      <c r="E186" s="78"/>
      <c r="F186" s="79"/>
      <c r="G186" s="80"/>
      <c r="H186" s="80"/>
      <c r="I186" s="76"/>
      <c r="J186" s="76">
        <v>55</v>
      </c>
      <c r="K186" s="81"/>
      <c r="L186" s="76"/>
    </row>
    <row r="187" spans="1:12" x14ac:dyDescent="0.2">
      <c r="A187" s="81" t="str">
        <f>D131</f>
        <v>U6 BLUEs</v>
      </c>
      <c r="B187" s="76">
        <f t="shared" si="4"/>
        <v>56</v>
      </c>
      <c r="C187" s="81" t="str">
        <f t="shared" si="5"/>
        <v/>
      </c>
      <c r="D187" s="76" t="str">
        <f>IF(OR(E187="",F187=""),"",D131)</f>
        <v/>
      </c>
      <c r="E187" s="78"/>
      <c r="F187" s="79"/>
      <c r="G187" s="80"/>
      <c r="H187" s="80"/>
      <c r="I187" s="76"/>
      <c r="J187" s="76">
        <v>56</v>
      </c>
      <c r="K187" s="81"/>
      <c r="L187" s="76"/>
    </row>
    <row r="188" spans="1:12" x14ac:dyDescent="0.2">
      <c r="A188" s="81" t="str">
        <f>D131</f>
        <v>U6 BLUEs</v>
      </c>
      <c r="B188" s="76">
        <f t="shared" si="4"/>
        <v>57</v>
      </c>
      <c r="C188" s="81" t="str">
        <f t="shared" si="5"/>
        <v/>
      </c>
      <c r="D188" s="76" t="str">
        <f>IF(OR(E188="",F188=""),"",D131)</f>
        <v/>
      </c>
      <c r="E188" s="78"/>
      <c r="F188" s="79"/>
      <c r="G188" s="80"/>
      <c r="H188" s="80"/>
      <c r="I188" s="76"/>
      <c r="J188" s="76">
        <v>57</v>
      </c>
      <c r="K188" s="81"/>
      <c r="L188" s="76"/>
    </row>
    <row r="189" spans="1:12" x14ac:dyDescent="0.2">
      <c r="A189" s="81" t="str">
        <f>D131</f>
        <v>U6 BLUEs</v>
      </c>
      <c r="B189" s="76">
        <f t="shared" si="4"/>
        <v>58</v>
      </c>
      <c r="C189" s="81" t="str">
        <f t="shared" si="5"/>
        <v/>
      </c>
      <c r="D189" s="76" t="str">
        <f>IF(OR(E189="",F189=""),"",D131)</f>
        <v/>
      </c>
      <c r="E189" s="78"/>
      <c r="F189" s="79"/>
      <c r="G189" s="80"/>
      <c r="H189" s="80"/>
      <c r="I189" s="76"/>
      <c r="J189" s="76">
        <v>58</v>
      </c>
      <c r="K189" s="81"/>
      <c r="L189" s="76"/>
    </row>
    <row r="190" spans="1:12" x14ac:dyDescent="0.2">
      <c r="A190" s="81" t="str">
        <f>D131</f>
        <v>U6 BLUEs</v>
      </c>
      <c r="B190" s="76">
        <f t="shared" si="4"/>
        <v>59</v>
      </c>
      <c r="C190" s="81" t="str">
        <f t="shared" si="5"/>
        <v/>
      </c>
      <c r="D190" s="76" t="str">
        <f>IF(OR(E190="",F190=""),"",D131)</f>
        <v/>
      </c>
      <c r="E190" s="78"/>
      <c r="F190" s="79"/>
      <c r="G190" s="80"/>
      <c r="H190" s="80"/>
      <c r="I190" s="76"/>
      <c r="J190" s="76">
        <v>59</v>
      </c>
      <c r="K190" s="81"/>
      <c r="L190" s="76"/>
    </row>
    <row r="191" spans="1:12" x14ac:dyDescent="0.2">
      <c r="A191" s="81" t="str">
        <f>D131</f>
        <v>U6 BLUEs</v>
      </c>
      <c r="B191" s="76">
        <f t="shared" si="4"/>
        <v>60</v>
      </c>
      <c r="C191" s="81" t="str">
        <f t="shared" si="5"/>
        <v/>
      </c>
      <c r="D191" s="76" t="str">
        <f>IF(OR(E191="",F191=""),"",D131)</f>
        <v/>
      </c>
      <c r="E191" s="78"/>
      <c r="F191" s="79"/>
      <c r="G191" s="80"/>
      <c r="H191" s="80"/>
      <c r="I191" s="76"/>
      <c r="J191" s="76">
        <v>60</v>
      </c>
      <c r="K191" s="81"/>
      <c r="L191" s="76"/>
    </row>
    <row r="192" spans="1:12" x14ac:dyDescent="0.2">
      <c r="A192" s="81" t="str">
        <f>D131</f>
        <v>U6 BLUEs</v>
      </c>
      <c r="B192" s="76">
        <f t="shared" si="4"/>
        <v>61</v>
      </c>
      <c r="C192" s="81" t="str">
        <f t="shared" si="5"/>
        <v/>
      </c>
      <c r="D192" s="76" t="str">
        <f>IF(OR(E192="",F192=""),"",D131)</f>
        <v/>
      </c>
      <c r="E192" s="78"/>
      <c r="F192" s="79"/>
      <c r="G192" s="80"/>
      <c r="H192" s="80"/>
      <c r="I192" s="76"/>
      <c r="J192" s="76">
        <v>61</v>
      </c>
      <c r="K192" s="81"/>
      <c r="L192" s="76"/>
    </row>
    <row r="193" spans="1:12" x14ac:dyDescent="0.2">
      <c r="A193" s="81" t="str">
        <f>D131</f>
        <v>U6 BLUEs</v>
      </c>
      <c r="B193" s="76">
        <f t="shared" si="4"/>
        <v>62</v>
      </c>
      <c r="C193" s="81" t="str">
        <f t="shared" si="5"/>
        <v/>
      </c>
      <c r="D193" s="76" t="str">
        <f>IF(OR(E193="",F193=""),"",D131)</f>
        <v/>
      </c>
      <c r="E193" s="78"/>
      <c r="F193" s="79"/>
      <c r="G193" s="80"/>
      <c r="H193" s="80"/>
      <c r="I193" s="76"/>
      <c r="J193" s="76">
        <v>62</v>
      </c>
      <c r="K193" s="81"/>
      <c r="L193" s="76"/>
    </row>
    <row r="194" spans="1:12" x14ac:dyDescent="0.2">
      <c r="A194" s="81" t="str">
        <f>D131</f>
        <v>U6 BLUEs</v>
      </c>
      <c r="B194" s="76">
        <f t="shared" si="4"/>
        <v>63</v>
      </c>
      <c r="C194" s="81" t="str">
        <f t="shared" si="5"/>
        <v/>
      </c>
      <c r="D194" s="76" t="str">
        <f>IF(OR(E194="",F194=""),"",D131)</f>
        <v/>
      </c>
      <c r="E194" s="78"/>
      <c r="F194" s="79"/>
      <c r="G194" s="80"/>
      <c r="H194" s="80"/>
      <c r="I194" s="76"/>
      <c r="J194" s="76">
        <v>63</v>
      </c>
      <c r="K194" s="81"/>
      <c r="L194" s="76"/>
    </row>
    <row r="195" spans="1:12" ht="16.5" thickBot="1" x14ac:dyDescent="0.25">
      <c r="A195" s="86" t="str">
        <f>D131</f>
        <v>U6 BLUEs</v>
      </c>
      <c r="B195" s="85">
        <f t="shared" si="4"/>
        <v>64</v>
      </c>
      <c r="C195" s="86" t="str">
        <f t="shared" si="5"/>
        <v/>
      </c>
      <c r="D195" s="85" t="str">
        <f>IF(OR(E195="",F195=""),"",D131)</f>
        <v/>
      </c>
      <c r="E195" s="82"/>
      <c r="F195" s="83"/>
      <c r="G195" s="84"/>
      <c r="H195" s="84"/>
      <c r="I195" s="85"/>
      <c r="J195" s="85">
        <v>64</v>
      </c>
      <c r="K195" s="86"/>
      <c r="L195" s="85"/>
    </row>
    <row r="196" spans="1:12" ht="16.5" thickBot="1" x14ac:dyDescent="0.25">
      <c r="A196" s="71" t="s">
        <v>275</v>
      </c>
      <c r="B196" s="70" t="s">
        <v>274</v>
      </c>
      <c r="C196" s="71" t="s">
        <v>118</v>
      </c>
      <c r="D196" s="70" t="s">
        <v>143</v>
      </c>
      <c r="E196" s="67" t="s">
        <v>58</v>
      </c>
      <c r="F196" s="68" t="s">
        <v>101</v>
      </c>
      <c r="G196" s="69" t="s">
        <v>119</v>
      </c>
      <c r="H196" s="69" t="s">
        <v>120</v>
      </c>
      <c r="I196" s="70" t="s">
        <v>137</v>
      </c>
      <c r="J196" s="142" t="s">
        <v>122</v>
      </c>
      <c r="K196" s="71" t="s">
        <v>139</v>
      </c>
      <c r="L196" s="70" t="s">
        <v>140</v>
      </c>
    </row>
    <row r="197" spans="1:12" x14ac:dyDescent="0.2">
      <c r="A197" s="77" t="str">
        <f>D196</f>
        <v>U7 BLACKs</v>
      </c>
      <c r="B197" s="75">
        <f>IF(D197="",1,0)</f>
        <v>0</v>
      </c>
      <c r="C197" s="77" t="str">
        <f>IF(E197="","",CONCATENATE(E197,"_",I197,"_",D197))</f>
        <v>42252_L_U7 BLACKs</v>
      </c>
      <c r="D197" s="75" t="str">
        <f>IF(OR(E197="",F197=""),"",D196)</f>
        <v>U7 BLACKs</v>
      </c>
      <c r="E197" s="72">
        <v>42252</v>
      </c>
      <c r="F197" s="73">
        <v>0.52083333333333337</v>
      </c>
      <c r="G197" s="74" t="s">
        <v>10</v>
      </c>
      <c r="H197" s="74" t="s">
        <v>143</v>
      </c>
      <c r="I197" s="75" t="s">
        <v>127</v>
      </c>
      <c r="J197" s="76">
        <v>1</v>
      </c>
      <c r="K197" s="77"/>
      <c r="L197" s="75"/>
    </row>
    <row r="198" spans="1:12" x14ac:dyDescent="0.2">
      <c r="A198" s="81" t="str">
        <f>D196</f>
        <v>U7 BLACKs</v>
      </c>
      <c r="B198" s="76">
        <f t="shared" ref="B198:B260" si="6">IF(D198="",B197+1,0)</f>
        <v>0</v>
      </c>
      <c r="C198" s="81" t="str">
        <f t="shared" ref="C198:C260" si="7">IF(E198="","",CONCATENATE(E198,"_",I198,"_",D198))</f>
        <v>42259_L_U7 BLACKs</v>
      </c>
      <c r="D198" s="76" t="str">
        <f>IF(OR(E198="",F198=""),"",D196)</f>
        <v>U7 BLACKs</v>
      </c>
      <c r="E198" s="78">
        <v>42259</v>
      </c>
      <c r="F198" s="79">
        <v>0.52083333333333337</v>
      </c>
      <c r="G198" s="80" t="s">
        <v>143</v>
      </c>
      <c r="H198" s="80" t="s">
        <v>20</v>
      </c>
      <c r="I198" s="76" t="s">
        <v>127</v>
      </c>
      <c r="J198" s="76">
        <v>2</v>
      </c>
      <c r="K198" s="81"/>
      <c r="L198" s="76"/>
    </row>
    <row r="199" spans="1:12" x14ac:dyDescent="0.2">
      <c r="A199" s="81" t="str">
        <f>D196</f>
        <v>U7 BLACKs</v>
      </c>
      <c r="B199" s="76">
        <f t="shared" si="6"/>
        <v>0</v>
      </c>
      <c r="C199" s="81" t="str">
        <f t="shared" si="7"/>
        <v>42266_L_U7 BLACKs</v>
      </c>
      <c r="D199" s="76" t="str">
        <f>IF(OR(E199="",F199=""),"",D196)</f>
        <v>U7 BLACKs</v>
      </c>
      <c r="E199" s="78">
        <v>42266</v>
      </c>
      <c r="F199" s="79">
        <v>0.45833333333333331</v>
      </c>
      <c r="G199" s="80" t="s">
        <v>22</v>
      </c>
      <c r="H199" s="80" t="s">
        <v>143</v>
      </c>
      <c r="I199" s="76" t="s">
        <v>127</v>
      </c>
      <c r="J199" s="76">
        <v>3</v>
      </c>
      <c r="K199" s="81"/>
      <c r="L199" s="76"/>
    </row>
    <row r="200" spans="1:12" x14ac:dyDescent="0.2">
      <c r="A200" s="81" t="str">
        <f>D196</f>
        <v>U7 BLACKs</v>
      </c>
      <c r="B200" s="76">
        <f t="shared" si="6"/>
        <v>0</v>
      </c>
      <c r="C200" s="81" t="str">
        <f t="shared" si="7"/>
        <v>42273_L_U7 BLACKs</v>
      </c>
      <c r="D200" s="76" t="str">
        <f>IF(OR(E200="",F200=""),"",D196)</f>
        <v>U7 BLACKs</v>
      </c>
      <c r="E200" s="78">
        <v>42273</v>
      </c>
      <c r="F200" s="79">
        <v>0.52083333333333337</v>
      </c>
      <c r="G200" s="80" t="s">
        <v>143</v>
      </c>
      <c r="H200" s="80" t="s">
        <v>53</v>
      </c>
      <c r="I200" s="76" t="s">
        <v>127</v>
      </c>
      <c r="J200" s="76">
        <v>4</v>
      </c>
      <c r="K200" s="81"/>
      <c r="L200" s="76"/>
    </row>
    <row r="201" spans="1:12" x14ac:dyDescent="0.2">
      <c r="A201" s="81" t="str">
        <f>D196</f>
        <v>U7 BLACKs</v>
      </c>
      <c r="B201" s="76">
        <f t="shared" si="6"/>
        <v>0</v>
      </c>
      <c r="C201" s="81" t="str">
        <f t="shared" si="7"/>
        <v>42280_L_U7 BLACKs</v>
      </c>
      <c r="D201" s="76" t="str">
        <f>IF(OR(E201="",F201=""),"",D196)</f>
        <v>U7 BLACKs</v>
      </c>
      <c r="E201" s="78">
        <v>42280</v>
      </c>
      <c r="F201" s="79">
        <v>0.52083333333333337</v>
      </c>
      <c r="G201" s="80" t="s">
        <v>143</v>
      </c>
      <c r="H201" s="80" t="s">
        <v>12</v>
      </c>
      <c r="I201" s="76" t="s">
        <v>127</v>
      </c>
      <c r="J201" s="76">
        <v>5</v>
      </c>
      <c r="K201" s="81"/>
      <c r="L201" s="76"/>
    </row>
    <row r="202" spans="1:12" x14ac:dyDescent="0.2">
      <c r="A202" s="81" t="str">
        <f>D196</f>
        <v>U7 BLACKs</v>
      </c>
      <c r="B202" s="76">
        <f t="shared" si="6"/>
        <v>0</v>
      </c>
      <c r="C202" s="81" t="str">
        <f t="shared" si="7"/>
        <v>42287_L_U7 BLACKs</v>
      </c>
      <c r="D202" s="76" t="str">
        <f>IF(OR(E202="",F202=""),"",D196)</f>
        <v>U7 BLACKs</v>
      </c>
      <c r="E202" s="78">
        <v>42287</v>
      </c>
      <c r="F202" s="79">
        <v>0.45833333333333331</v>
      </c>
      <c r="G202" s="80" t="s">
        <v>11</v>
      </c>
      <c r="H202" s="80" t="s">
        <v>143</v>
      </c>
      <c r="I202" s="76" t="s">
        <v>127</v>
      </c>
      <c r="J202" s="76">
        <v>6</v>
      </c>
      <c r="K202" s="81"/>
      <c r="L202" s="76"/>
    </row>
    <row r="203" spans="1:12" x14ac:dyDescent="0.2">
      <c r="A203" s="81" t="str">
        <f>D196</f>
        <v>U7 BLACKs</v>
      </c>
      <c r="B203" s="76">
        <f t="shared" si="6"/>
        <v>0</v>
      </c>
      <c r="C203" s="81" t="str">
        <f t="shared" si="7"/>
        <v>42294_L_U7 BLACKs</v>
      </c>
      <c r="D203" s="76" t="str">
        <f>IF(OR(E203="",F203=""),"",D196)</f>
        <v>U7 BLACKs</v>
      </c>
      <c r="E203" s="78">
        <v>42294</v>
      </c>
      <c r="F203" s="79">
        <v>0.52083333333333337</v>
      </c>
      <c r="G203" s="80" t="s">
        <v>143</v>
      </c>
      <c r="H203" s="80" t="s">
        <v>21</v>
      </c>
      <c r="I203" s="76" t="s">
        <v>127</v>
      </c>
      <c r="J203" s="76">
        <v>7</v>
      </c>
      <c r="K203" s="81"/>
      <c r="L203" s="76"/>
    </row>
    <row r="204" spans="1:12" x14ac:dyDescent="0.2">
      <c r="A204" s="81" t="str">
        <f>D196</f>
        <v>U7 BLACKs</v>
      </c>
      <c r="B204" s="76">
        <f t="shared" si="6"/>
        <v>0</v>
      </c>
      <c r="C204" s="81" t="str">
        <f t="shared" si="7"/>
        <v>42301_L_U7 BLACKs</v>
      </c>
      <c r="D204" s="76" t="str">
        <f>IF(OR(E204="",F204=""),"",D196)</f>
        <v>U7 BLACKs</v>
      </c>
      <c r="E204" s="78">
        <v>42301</v>
      </c>
      <c r="F204" s="79">
        <v>0.5625</v>
      </c>
      <c r="G204" s="80" t="s">
        <v>23</v>
      </c>
      <c r="H204" s="80" t="s">
        <v>143</v>
      </c>
      <c r="I204" s="76" t="s">
        <v>127</v>
      </c>
      <c r="J204" s="76">
        <v>8</v>
      </c>
      <c r="K204" s="81"/>
      <c r="L204" s="76"/>
    </row>
    <row r="205" spans="1:12" x14ac:dyDescent="0.2">
      <c r="A205" s="81" t="str">
        <f>D196</f>
        <v>U7 BLACKs</v>
      </c>
      <c r="B205" s="76">
        <f t="shared" si="6"/>
        <v>0</v>
      </c>
      <c r="C205" s="81" t="str">
        <f t="shared" si="7"/>
        <v>42308_L_U7 BLACKs</v>
      </c>
      <c r="D205" s="76" t="str">
        <f>IF(OR(E205="",F205=""),"",D196)</f>
        <v>U7 BLACKs</v>
      </c>
      <c r="E205" s="78">
        <v>42308</v>
      </c>
      <c r="F205" s="79">
        <v>0.51041666666666663</v>
      </c>
      <c r="G205" s="80" t="s">
        <v>143</v>
      </c>
      <c r="H205" s="80" t="s">
        <v>20</v>
      </c>
      <c r="I205" s="76" t="s">
        <v>127</v>
      </c>
      <c r="J205" s="76">
        <v>9</v>
      </c>
      <c r="K205" s="81"/>
      <c r="L205" s="76"/>
    </row>
    <row r="206" spans="1:12" x14ac:dyDescent="0.2">
      <c r="A206" s="81" t="str">
        <f>D196</f>
        <v>U7 BLACKs</v>
      </c>
      <c r="B206" s="76">
        <f t="shared" si="6"/>
        <v>0</v>
      </c>
      <c r="C206" s="81" t="str">
        <f t="shared" si="7"/>
        <v>42315_L_U7 BLACKs</v>
      </c>
      <c r="D206" s="76" t="str">
        <f>IF(OR(E206="",F206=""),"",D196)</f>
        <v>U7 BLACKs</v>
      </c>
      <c r="E206" s="78">
        <v>42315</v>
      </c>
      <c r="F206" s="79">
        <v>0.51041666666666663</v>
      </c>
      <c r="G206" s="80" t="s">
        <v>143</v>
      </c>
      <c r="H206" s="80" t="s">
        <v>22</v>
      </c>
      <c r="I206" s="76" t="s">
        <v>127</v>
      </c>
      <c r="J206" s="76">
        <v>10</v>
      </c>
      <c r="K206" s="81"/>
      <c r="L206" s="76"/>
    </row>
    <row r="207" spans="1:12" x14ac:dyDescent="0.2">
      <c r="A207" s="81" t="str">
        <f>D196</f>
        <v>U7 BLACKs</v>
      </c>
      <c r="B207" s="76">
        <f t="shared" si="6"/>
        <v>0</v>
      </c>
      <c r="C207" s="81" t="str">
        <f t="shared" si="7"/>
        <v>42322_L_U7 BLACKs</v>
      </c>
      <c r="D207" s="76" t="str">
        <f>IF(OR(E207="",F207=""),"",D196)</f>
        <v>U7 BLACKs</v>
      </c>
      <c r="E207" s="78">
        <v>42322</v>
      </c>
      <c r="F207" s="79">
        <v>0.51041666666666663</v>
      </c>
      <c r="G207" s="80" t="s">
        <v>10</v>
      </c>
      <c r="H207" s="80" t="s">
        <v>143</v>
      </c>
      <c r="I207" s="76" t="s">
        <v>127</v>
      </c>
      <c r="J207" s="76">
        <v>11</v>
      </c>
      <c r="K207" s="81"/>
      <c r="L207" s="76"/>
    </row>
    <row r="208" spans="1:12" x14ac:dyDescent="0.2">
      <c r="A208" s="81" t="str">
        <f>D196</f>
        <v>U7 BLACKs</v>
      </c>
      <c r="B208" s="76">
        <f t="shared" si="6"/>
        <v>0</v>
      </c>
      <c r="C208" s="81" t="str">
        <f t="shared" si="7"/>
        <v>42329_L_U7 BLACKs</v>
      </c>
      <c r="D208" s="76" t="str">
        <f>IF(OR(E208="",F208=""),"",D196)</f>
        <v>U7 BLACKs</v>
      </c>
      <c r="E208" s="78">
        <v>42329</v>
      </c>
      <c r="F208" s="79">
        <v>0.51041666666666663</v>
      </c>
      <c r="G208" s="80" t="s">
        <v>12</v>
      </c>
      <c r="H208" s="80" t="s">
        <v>143</v>
      </c>
      <c r="I208" s="76" t="s">
        <v>127</v>
      </c>
      <c r="J208" s="76">
        <v>12</v>
      </c>
      <c r="K208" s="81"/>
      <c r="L208" s="76"/>
    </row>
    <row r="209" spans="1:12" x14ac:dyDescent="0.2">
      <c r="A209" s="81" t="str">
        <f>D196</f>
        <v>U7 BLACKs</v>
      </c>
      <c r="B209" s="76">
        <f t="shared" si="6"/>
        <v>0</v>
      </c>
      <c r="C209" s="81" t="str">
        <f t="shared" si="7"/>
        <v>42336_L_U7 BLACKs</v>
      </c>
      <c r="D209" s="76" t="str">
        <f>IF(OR(E209="",F209=""),"",D196)</f>
        <v>U7 BLACKs</v>
      </c>
      <c r="E209" s="78">
        <v>42336</v>
      </c>
      <c r="F209" s="79">
        <v>0.51041666666666663</v>
      </c>
      <c r="G209" s="80" t="s">
        <v>143</v>
      </c>
      <c r="H209" s="80" t="s">
        <v>11</v>
      </c>
      <c r="I209" s="76" t="s">
        <v>127</v>
      </c>
      <c r="J209" s="76">
        <v>13</v>
      </c>
      <c r="K209" s="81"/>
      <c r="L209" s="76"/>
    </row>
    <row r="210" spans="1:12" x14ac:dyDescent="0.2">
      <c r="A210" s="81" t="str">
        <f>D196</f>
        <v>U7 BLACKs</v>
      </c>
      <c r="B210" s="76">
        <f t="shared" si="6"/>
        <v>0</v>
      </c>
      <c r="C210" s="81" t="str">
        <f t="shared" si="7"/>
        <v>42343_L_U7 BLACKs</v>
      </c>
      <c r="D210" s="76" t="str">
        <f>IF(OR(E210="",F210=""),"",D196)</f>
        <v>U7 BLACKs</v>
      </c>
      <c r="E210" s="78">
        <v>42343</v>
      </c>
      <c r="F210" s="79">
        <v>0.45833333333333331</v>
      </c>
      <c r="G210" s="80" t="s">
        <v>21</v>
      </c>
      <c r="H210" s="80" t="s">
        <v>143</v>
      </c>
      <c r="I210" s="76" t="s">
        <v>127</v>
      </c>
      <c r="J210" s="76">
        <v>14</v>
      </c>
      <c r="K210" s="81"/>
      <c r="L210" s="76"/>
    </row>
    <row r="211" spans="1:12" x14ac:dyDescent="0.2">
      <c r="A211" s="81" t="str">
        <f>D196</f>
        <v>U7 BLACKs</v>
      </c>
      <c r="B211" s="76">
        <f t="shared" si="6"/>
        <v>0</v>
      </c>
      <c r="C211" s="81" t="str">
        <f t="shared" si="7"/>
        <v>42434_L_U7 BLACKs</v>
      </c>
      <c r="D211" s="76" t="str">
        <f>IF(OR(E211="",F211=""),"",D196)</f>
        <v>U7 BLACKs</v>
      </c>
      <c r="E211" s="78">
        <v>42434</v>
      </c>
      <c r="F211" s="79">
        <v>0.52083333333333337</v>
      </c>
      <c r="G211" s="80" t="s">
        <v>143</v>
      </c>
      <c r="H211" s="80" t="s">
        <v>23</v>
      </c>
      <c r="I211" s="76" t="s">
        <v>127</v>
      </c>
      <c r="J211" s="76">
        <v>15</v>
      </c>
      <c r="K211" s="81"/>
      <c r="L211" s="76"/>
    </row>
    <row r="212" spans="1:12" x14ac:dyDescent="0.2">
      <c r="A212" s="81" t="str">
        <f>D196</f>
        <v>U7 BLACKs</v>
      </c>
      <c r="B212" s="76">
        <f t="shared" si="6"/>
        <v>0</v>
      </c>
      <c r="C212" s="81" t="str">
        <f t="shared" si="7"/>
        <v>42441_L_U7 BLACKs</v>
      </c>
      <c r="D212" s="76" t="str">
        <f>IF(OR(E212="",F212=""),"",D196)</f>
        <v>U7 BLACKs</v>
      </c>
      <c r="E212" s="78">
        <v>42441</v>
      </c>
      <c r="F212" s="79">
        <v>0.45833333333333331</v>
      </c>
      <c r="G212" s="80" t="s">
        <v>20</v>
      </c>
      <c r="H212" s="80" t="s">
        <v>143</v>
      </c>
      <c r="I212" s="76" t="s">
        <v>127</v>
      </c>
      <c r="J212" s="76">
        <v>16</v>
      </c>
      <c r="K212" s="81"/>
      <c r="L212" s="76"/>
    </row>
    <row r="213" spans="1:12" x14ac:dyDescent="0.2">
      <c r="A213" s="81" t="str">
        <f>D196</f>
        <v>U7 BLACKs</v>
      </c>
      <c r="B213" s="76">
        <f t="shared" si="6"/>
        <v>0</v>
      </c>
      <c r="C213" s="81" t="str">
        <f t="shared" si="7"/>
        <v>42448_L_U7 BLACKs</v>
      </c>
      <c r="D213" s="76" t="str">
        <f>IF(OR(E213="",F213=""),"",D196)</f>
        <v>U7 BLACKs</v>
      </c>
      <c r="E213" s="78">
        <v>42448</v>
      </c>
      <c r="F213" s="79">
        <v>0.45833333333333331</v>
      </c>
      <c r="G213" s="80" t="s">
        <v>22</v>
      </c>
      <c r="H213" s="80" t="s">
        <v>143</v>
      </c>
      <c r="I213" s="76" t="s">
        <v>127</v>
      </c>
      <c r="J213" s="76">
        <v>17</v>
      </c>
      <c r="K213" s="81"/>
      <c r="L213" s="76"/>
    </row>
    <row r="214" spans="1:12" x14ac:dyDescent="0.2">
      <c r="A214" s="81" t="str">
        <f>D196</f>
        <v>U7 BLACKs</v>
      </c>
      <c r="B214" s="76">
        <f t="shared" si="6"/>
        <v>0</v>
      </c>
      <c r="C214" s="81" t="str">
        <f t="shared" si="7"/>
        <v>42462_L_U7 BLACKs</v>
      </c>
      <c r="D214" s="76" t="str">
        <f>IF(OR(E214="",F214=""),"",D196)</f>
        <v>U7 BLACKs</v>
      </c>
      <c r="E214" s="78">
        <v>42462</v>
      </c>
      <c r="F214" s="79">
        <v>0.52083333333333337</v>
      </c>
      <c r="G214" s="80" t="s">
        <v>143</v>
      </c>
      <c r="H214" s="80" t="s">
        <v>10</v>
      </c>
      <c r="I214" s="76" t="s">
        <v>127</v>
      </c>
      <c r="J214" s="76">
        <v>18</v>
      </c>
      <c r="K214" s="81"/>
      <c r="L214" s="76"/>
    </row>
    <row r="215" spans="1:12" x14ac:dyDescent="0.2">
      <c r="A215" s="81" t="str">
        <f>D196</f>
        <v>U7 BLACKs</v>
      </c>
      <c r="B215" s="76">
        <f t="shared" si="6"/>
        <v>0</v>
      </c>
      <c r="C215" s="81" t="str">
        <f t="shared" si="7"/>
        <v>42245_L_U7 BLACKs</v>
      </c>
      <c r="D215" s="76" t="str">
        <f>IF(OR(E215="",F215=""),"",D196)</f>
        <v>U7 BLACKs</v>
      </c>
      <c r="E215" s="78">
        <v>42245</v>
      </c>
      <c r="F215" s="79">
        <v>0.39583333333333331</v>
      </c>
      <c r="G215" s="80" t="s">
        <v>143</v>
      </c>
      <c r="H215" s="80" t="s">
        <v>293</v>
      </c>
      <c r="I215" s="76" t="s">
        <v>127</v>
      </c>
      <c r="J215" s="76">
        <v>19</v>
      </c>
      <c r="K215" s="81"/>
      <c r="L215" s="76"/>
    </row>
    <row r="216" spans="1:12" x14ac:dyDescent="0.2">
      <c r="A216" s="81" t="str">
        <f>D196</f>
        <v>U7 BLACKs</v>
      </c>
      <c r="B216" s="76">
        <f t="shared" si="6"/>
        <v>0</v>
      </c>
      <c r="C216" s="81" t="str">
        <f t="shared" si="7"/>
        <v>42245_T_U7 BLACKs</v>
      </c>
      <c r="D216" s="76" t="str">
        <f>IF(OR(E216="",F216=""),"",D196)</f>
        <v>U7 BLACKs</v>
      </c>
      <c r="E216" s="78">
        <v>42245</v>
      </c>
      <c r="F216" s="79">
        <v>0.39583333333333331</v>
      </c>
      <c r="G216" s="80" t="s">
        <v>143</v>
      </c>
      <c r="H216" s="80" t="s">
        <v>295</v>
      </c>
      <c r="I216" s="76" t="s">
        <v>132</v>
      </c>
      <c r="J216" s="76">
        <v>20</v>
      </c>
      <c r="K216" s="81">
        <v>10</v>
      </c>
      <c r="L216" s="76">
        <v>2</v>
      </c>
    </row>
    <row r="217" spans="1:12" x14ac:dyDescent="0.2">
      <c r="A217" s="81" t="str">
        <f>D196</f>
        <v>U7 BLACKs</v>
      </c>
      <c r="B217" s="76">
        <f t="shared" si="6"/>
        <v>0</v>
      </c>
      <c r="C217" s="81" t="str">
        <f t="shared" si="7"/>
        <v>42245_T_U7 BLACKs</v>
      </c>
      <c r="D217" s="76" t="str">
        <f>IF(OR(E217="",F217=""),"",D196)</f>
        <v>U7 BLACKs</v>
      </c>
      <c r="E217" s="78">
        <v>42245</v>
      </c>
      <c r="F217" s="79">
        <v>0.4375</v>
      </c>
      <c r="G217" s="80" t="s">
        <v>143</v>
      </c>
      <c r="H217" s="80" t="s">
        <v>109</v>
      </c>
      <c r="I217" s="76" t="s">
        <v>132</v>
      </c>
      <c r="J217" s="76">
        <v>21</v>
      </c>
      <c r="K217" s="81">
        <v>10</v>
      </c>
      <c r="L217" s="76">
        <v>2</v>
      </c>
    </row>
    <row r="218" spans="1:12" x14ac:dyDescent="0.2">
      <c r="A218" s="81" t="str">
        <f>D196</f>
        <v>U7 BLACKs</v>
      </c>
      <c r="B218" s="76">
        <f t="shared" si="6"/>
        <v>0</v>
      </c>
      <c r="C218" s="81" t="str">
        <f t="shared" si="7"/>
        <v>42245_T_U7 BLACKs</v>
      </c>
      <c r="D218" s="76" t="str">
        <f>IF(OR(E218="",F218=""),"",D196)</f>
        <v>U7 BLACKs</v>
      </c>
      <c r="E218" s="78">
        <v>42245</v>
      </c>
      <c r="F218" s="79">
        <v>0.45833333333333331</v>
      </c>
      <c r="G218" s="80" t="s">
        <v>143</v>
      </c>
      <c r="H218" s="80" t="s">
        <v>296</v>
      </c>
      <c r="I218" s="76" t="s">
        <v>132</v>
      </c>
      <c r="J218" s="76">
        <v>22</v>
      </c>
      <c r="K218" s="81">
        <v>5</v>
      </c>
      <c r="L218" s="76">
        <v>1</v>
      </c>
    </row>
    <row r="219" spans="1:12" x14ac:dyDescent="0.2">
      <c r="A219" s="81" t="str">
        <f>D196</f>
        <v>U7 BLACKs</v>
      </c>
      <c r="B219" s="76">
        <f t="shared" si="6"/>
        <v>0</v>
      </c>
      <c r="C219" s="81" t="str">
        <f t="shared" si="7"/>
        <v>42238_L_U7 BLACKs</v>
      </c>
      <c r="D219" s="76" t="str">
        <f>IF(OR(E219="",F219=""),"",D196)</f>
        <v>U7 BLACKs</v>
      </c>
      <c r="E219" s="78">
        <v>42238</v>
      </c>
      <c r="F219" s="79">
        <v>0.41666666666666669</v>
      </c>
      <c r="G219" s="80" t="s">
        <v>16</v>
      </c>
      <c r="H219" s="80" t="s">
        <v>143</v>
      </c>
      <c r="I219" s="76" t="s">
        <v>127</v>
      </c>
      <c r="J219" s="76">
        <v>23</v>
      </c>
      <c r="K219" s="81">
        <v>3</v>
      </c>
      <c r="L219" s="76">
        <v>24</v>
      </c>
    </row>
    <row r="220" spans="1:12" x14ac:dyDescent="0.2">
      <c r="A220" s="81" t="str">
        <f>D196</f>
        <v>U7 BLACKs</v>
      </c>
      <c r="B220" s="76">
        <f t="shared" si="6"/>
        <v>1</v>
      </c>
      <c r="C220" s="81" t="str">
        <f t="shared" si="7"/>
        <v/>
      </c>
      <c r="D220" s="76" t="str">
        <f>IF(OR(E220="",F220=""),"",D196)</f>
        <v/>
      </c>
      <c r="E220" s="78"/>
      <c r="F220" s="79"/>
      <c r="G220" s="80"/>
      <c r="H220" s="80"/>
      <c r="I220" s="76"/>
      <c r="J220" s="76">
        <v>24</v>
      </c>
      <c r="K220" s="81"/>
      <c r="L220" s="76"/>
    </row>
    <row r="221" spans="1:12" x14ac:dyDescent="0.2">
      <c r="A221" s="81" t="str">
        <f>D196</f>
        <v>U7 BLACKs</v>
      </c>
      <c r="B221" s="76">
        <f t="shared" si="6"/>
        <v>2</v>
      </c>
      <c r="C221" s="81" t="str">
        <f t="shared" si="7"/>
        <v/>
      </c>
      <c r="D221" s="76" t="str">
        <f>IF(OR(E221="",F221=""),"",D196)</f>
        <v/>
      </c>
      <c r="E221" s="78"/>
      <c r="F221" s="79"/>
      <c r="G221" s="80"/>
      <c r="H221" s="80"/>
      <c r="I221" s="76"/>
      <c r="J221" s="76">
        <v>25</v>
      </c>
      <c r="K221" s="81"/>
      <c r="L221" s="76"/>
    </row>
    <row r="222" spans="1:12" x14ac:dyDescent="0.2">
      <c r="A222" s="81" t="str">
        <f>D196</f>
        <v>U7 BLACKs</v>
      </c>
      <c r="B222" s="76">
        <f t="shared" si="6"/>
        <v>3</v>
      </c>
      <c r="C222" s="81" t="str">
        <f t="shared" si="7"/>
        <v/>
      </c>
      <c r="D222" s="76" t="str">
        <f>IF(OR(E222="",F222=""),"",D196)</f>
        <v/>
      </c>
      <c r="E222" s="78"/>
      <c r="F222" s="79"/>
      <c r="G222" s="80"/>
      <c r="H222" s="80"/>
      <c r="I222" s="76"/>
      <c r="J222" s="76">
        <v>26</v>
      </c>
      <c r="K222" s="81"/>
      <c r="L222" s="76"/>
    </row>
    <row r="223" spans="1:12" x14ac:dyDescent="0.2">
      <c r="A223" s="81" t="str">
        <f>D196</f>
        <v>U7 BLACKs</v>
      </c>
      <c r="B223" s="76">
        <f t="shared" si="6"/>
        <v>4</v>
      </c>
      <c r="C223" s="81" t="str">
        <f t="shared" si="7"/>
        <v/>
      </c>
      <c r="D223" s="76" t="str">
        <f>IF(OR(E223="",F223=""),"",D196)</f>
        <v/>
      </c>
      <c r="E223" s="78"/>
      <c r="F223" s="79"/>
      <c r="G223" s="80"/>
      <c r="H223" s="80"/>
      <c r="I223" s="76"/>
      <c r="J223" s="76">
        <v>27</v>
      </c>
      <c r="K223" s="81"/>
      <c r="L223" s="76"/>
    </row>
    <row r="224" spans="1:12" x14ac:dyDescent="0.2">
      <c r="A224" s="81" t="str">
        <f>D196</f>
        <v>U7 BLACKs</v>
      </c>
      <c r="B224" s="76">
        <f t="shared" si="6"/>
        <v>5</v>
      </c>
      <c r="C224" s="81" t="str">
        <f t="shared" si="7"/>
        <v/>
      </c>
      <c r="D224" s="76" t="str">
        <f>IF(OR(E224="",F224=""),"",D196)</f>
        <v/>
      </c>
      <c r="E224" s="78"/>
      <c r="F224" s="79"/>
      <c r="G224" s="80"/>
      <c r="H224" s="80"/>
      <c r="I224" s="76"/>
      <c r="J224" s="76">
        <v>28</v>
      </c>
      <c r="K224" s="81"/>
      <c r="L224" s="76"/>
    </row>
    <row r="225" spans="1:12" x14ac:dyDescent="0.2">
      <c r="A225" s="81" t="str">
        <f>D196</f>
        <v>U7 BLACKs</v>
      </c>
      <c r="B225" s="76">
        <f t="shared" si="6"/>
        <v>6</v>
      </c>
      <c r="C225" s="81" t="str">
        <f t="shared" si="7"/>
        <v/>
      </c>
      <c r="D225" s="76" t="str">
        <f>IF(OR(E225="",F225=""),"",D196)</f>
        <v/>
      </c>
      <c r="E225" s="78"/>
      <c r="F225" s="79"/>
      <c r="G225" s="80"/>
      <c r="H225" s="80"/>
      <c r="I225" s="76"/>
      <c r="J225" s="76">
        <v>29</v>
      </c>
      <c r="K225" s="81"/>
      <c r="L225" s="76"/>
    </row>
    <row r="226" spans="1:12" x14ac:dyDescent="0.2">
      <c r="A226" s="81" t="str">
        <f>D196</f>
        <v>U7 BLACKs</v>
      </c>
      <c r="B226" s="76">
        <f t="shared" si="6"/>
        <v>7</v>
      </c>
      <c r="C226" s="81" t="str">
        <f t="shared" si="7"/>
        <v/>
      </c>
      <c r="D226" s="76" t="str">
        <f>IF(OR(E226="",F226=""),"",D196)</f>
        <v/>
      </c>
      <c r="E226" s="78"/>
      <c r="F226" s="79"/>
      <c r="G226" s="80"/>
      <c r="H226" s="80"/>
      <c r="I226" s="76"/>
      <c r="J226" s="76">
        <v>30</v>
      </c>
      <c r="K226" s="81"/>
      <c r="L226" s="76"/>
    </row>
    <row r="227" spans="1:12" x14ac:dyDescent="0.2">
      <c r="A227" s="81" t="str">
        <f>D196</f>
        <v>U7 BLACKs</v>
      </c>
      <c r="B227" s="76">
        <f t="shared" si="6"/>
        <v>8</v>
      </c>
      <c r="C227" s="81" t="str">
        <f t="shared" si="7"/>
        <v/>
      </c>
      <c r="D227" s="76" t="str">
        <f>IF(OR(E227="",F227=""),"",D196)</f>
        <v/>
      </c>
      <c r="E227" s="78"/>
      <c r="F227" s="79"/>
      <c r="G227" s="80"/>
      <c r="H227" s="80"/>
      <c r="I227" s="76"/>
      <c r="J227" s="76">
        <v>31</v>
      </c>
      <c r="K227" s="81"/>
      <c r="L227" s="76"/>
    </row>
    <row r="228" spans="1:12" x14ac:dyDescent="0.2">
      <c r="A228" s="81" t="str">
        <f>D196</f>
        <v>U7 BLACKs</v>
      </c>
      <c r="B228" s="76">
        <f t="shared" si="6"/>
        <v>9</v>
      </c>
      <c r="C228" s="81" t="str">
        <f t="shared" si="7"/>
        <v/>
      </c>
      <c r="D228" s="76" t="str">
        <f>IF(OR(E228="",F228=""),"",D196)</f>
        <v/>
      </c>
      <c r="E228" s="78"/>
      <c r="F228" s="79"/>
      <c r="G228" s="80"/>
      <c r="H228" s="80"/>
      <c r="I228" s="76"/>
      <c r="J228" s="76">
        <v>32</v>
      </c>
      <c r="K228" s="81"/>
      <c r="L228" s="76"/>
    </row>
    <row r="229" spans="1:12" x14ac:dyDescent="0.2">
      <c r="A229" s="81" t="str">
        <f>D196</f>
        <v>U7 BLACKs</v>
      </c>
      <c r="B229" s="76">
        <f t="shared" si="6"/>
        <v>10</v>
      </c>
      <c r="C229" s="81" t="str">
        <f t="shared" si="7"/>
        <v/>
      </c>
      <c r="D229" s="76" t="str">
        <f>IF(OR(E229="",F229=""),"",D196)</f>
        <v/>
      </c>
      <c r="E229" s="78"/>
      <c r="F229" s="79"/>
      <c r="G229" s="80"/>
      <c r="H229" s="80"/>
      <c r="I229" s="76"/>
      <c r="J229" s="76">
        <v>33</v>
      </c>
      <c r="K229" s="81"/>
      <c r="L229" s="76"/>
    </row>
    <row r="230" spans="1:12" x14ac:dyDescent="0.2">
      <c r="A230" s="81" t="str">
        <f>D196</f>
        <v>U7 BLACKs</v>
      </c>
      <c r="B230" s="76">
        <f t="shared" si="6"/>
        <v>11</v>
      </c>
      <c r="C230" s="81" t="str">
        <f t="shared" si="7"/>
        <v/>
      </c>
      <c r="D230" s="76" t="str">
        <f>IF(OR(E230="",F230=""),"",D196)</f>
        <v/>
      </c>
      <c r="E230" s="78"/>
      <c r="F230" s="79"/>
      <c r="G230" s="80"/>
      <c r="H230" s="80"/>
      <c r="I230" s="76"/>
      <c r="J230" s="76">
        <v>34</v>
      </c>
      <c r="K230" s="81"/>
      <c r="L230" s="76"/>
    </row>
    <row r="231" spans="1:12" x14ac:dyDescent="0.2">
      <c r="A231" s="81" t="str">
        <f>D196</f>
        <v>U7 BLACKs</v>
      </c>
      <c r="B231" s="76">
        <f t="shared" si="6"/>
        <v>12</v>
      </c>
      <c r="C231" s="81" t="str">
        <f t="shared" si="7"/>
        <v/>
      </c>
      <c r="D231" s="76" t="str">
        <f>IF(OR(E231="",F231=""),"",D196)</f>
        <v/>
      </c>
      <c r="E231" s="78"/>
      <c r="F231" s="79"/>
      <c r="G231" s="80"/>
      <c r="H231" s="80"/>
      <c r="I231" s="76"/>
      <c r="J231" s="76">
        <v>35</v>
      </c>
      <c r="K231" s="81"/>
      <c r="L231" s="76"/>
    </row>
    <row r="232" spans="1:12" x14ac:dyDescent="0.2">
      <c r="A232" s="81" t="str">
        <f>D196</f>
        <v>U7 BLACKs</v>
      </c>
      <c r="B232" s="76">
        <f t="shared" si="6"/>
        <v>13</v>
      </c>
      <c r="C232" s="81" t="str">
        <f t="shared" si="7"/>
        <v/>
      </c>
      <c r="D232" s="76" t="str">
        <f>IF(OR(E232="",F232=""),"",D196)</f>
        <v/>
      </c>
      <c r="E232" s="78"/>
      <c r="F232" s="79"/>
      <c r="G232" s="80"/>
      <c r="H232" s="80"/>
      <c r="I232" s="76"/>
      <c r="J232" s="76">
        <v>36</v>
      </c>
      <c r="K232" s="81"/>
      <c r="L232" s="76"/>
    </row>
    <row r="233" spans="1:12" x14ac:dyDescent="0.2">
      <c r="A233" s="81" t="str">
        <f>D196</f>
        <v>U7 BLACKs</v>
      </c>
      <c r="B233" s="76">
        <f t="shared" si="6"/>
        <v>14</v>
      </c>
      <c r="C233" s="81" t="str">
        <f t="shared" si="7"/>
        <v/>
      </c>
      <c r="D233" s="76" t="str">
        <f>IF(OR(E233="",F233=""),"",D196)</f>
        <v/>
      </c>
      <c r="E233" s="78"/>
      <c r="F233" s="79"/>
      <c r="G233" s="80"/>
      <c r="H233" s="80"/>
      <c r="I233" s="76"/>
      <c r="J233" s="76">
        <v>37</v>
      </c>
      <c r="K233" s="81"/>
      <c r="L233" s="76"/>
    </row>
    <row r="234" spans="1:12" x14ac:dyDescent="0.2">
      <c r="A234" s="81" t="str">
        <f>D196</f>
        <v>U7 BLACKs</v>
      </c>
      <c r="B234" s="76">
        <f t="shared" si="6"/>
        <v>15</v>
      </c>
      <c r="C234" s="81" t="str">
        <f t="shared" si="7"/>
        <v/>
      </c>
      <c r="D234" s="76" t="str">
        <f>IF(OR(E234="",F234=""),"",D196)</f>
        <v/>
      </c>
      <c r="E234" s="78"/>
      <c r="F234" s="79"/>
      <c r="G234" s="80"/>
      <c r="H234" s="80"/>
      <c r="I234" s="76"/>
      <c r="J234" s="76">
        <v>38</v>
      </c>
      <c r="K234" s="81"/>
      <c r="L234" s="76"/>
    </row>
    <row r="235" spans="1:12" x14ac:dyDescent="0.2">
      <c r="A235" s="81" t="str">
        <f>D196</f>
        <v>U7 BLACKs</v>
      </c>
      <c r="B235" s="76">
        <f t="shared" si="6"/>
        <v>16</v>
      </c>
      <c r="C235" s="81" t="str">
        <f t="shared" si="7"/>
        <v/>
      </c>
      <c r="D235" s="76" t="str">
        <f>IF(OR(E235="",F235=""),"",D196)</f>
        <v/>
      </c>
      <c r="E235" s="78"/>
      <c r="F235" s="79"/>
      <c r="G235" s="80"/>
      <c r="H235" s="80"/>
      <c r="I235" s="76"/>
      <c r="J235" s="76">
        <v>39</v>
      </c>
      <c r="K235" s="81"/>
      <c r="L235" s="76"/>
    </row>
    <row r="236" spans="1:12" ht="16.5" customHeight="1" x14ac:dyDescent="0.2">
      <c r="A236" s="81" t="str">
        <f>D196</f>
        <v>U7 BLACKs</v>
      </c>
      <c r="B236" s="76">
        <f t="shared" si="6"/>
        <v>17</v>
      </c>
      <c r="C236" s="81" t="str">
        <f t="shared" si="7"/>
        <v/>
      </c>
      <c r="D236" s="76" t="str">
        <f>IF(OR(E236="",F236=""),"",D196)</f>
        <v/>
      </c>
      <c r="E236" s="78"/>
      <c r="F236" s="79"/>
      <c r="G236" s="80"/>
      <c r="H236" s="80"/>
      <c r="I236" s="76"/>
      <c r="J236" s="76">
        <v>40</v>
      </c>
      <c r="K236" s="81"/>
      <c r="L236" s="76"/>
    </row>
    <row r="237" spans="1:12" ht="16.5" customHeight="1" x14ac:dyDescent="0.2">
      <c r="A237" s="81" t="str">
        <f>D196</f>
        <v>U7 BLACKs</v>
      </c>
      <c r="B237" s="76">
        <f t="shared" si="6"/>
        <v>18</v>
      </c>
      <c r="C237" s="81" t="str">
        <f t="shared" si="7"/>
        <v/>
      </c>
      <c r="D237" s="76" t="str">
        <f>IF(OR(E237="",F237=""),"",D196)</f>
        <v/>
      </c>
      <c r="E237" s="78"/>
      <c r="F237" s="79"/>
      <c r="G237" s="80"/>
      <c r="H237" s="80"/>
      <c r="I237" s="76"/>
      <c r="J237" s="76">
        <v>41</v>
      </c>
      <c r="K237" s="81"/>
      <c r="L237" s="76"/>
    </row>
    <row r="238" spans="1:12" ht="16.5" customHeight="1" x14ac:dyDescent="0.2">
      <c r="A238" s="81" t="str">
        <f>D196</f>
        <v>U7 BLACKs</v>
      </c>
      <c r="B238" s="76">
        <f t="shared" si="6"/>
        <v>19</v>
      </c>
      <c r="C238" s="81" t="str">
        <f t="shared" si="7"/>
        <v/>
      </c>
      <c r="D238" s="76" t="str">
        <f>IF(OR(E238="",F238=""),"",D196)</f>
        <v/>
      </c>
      <c r="E238" s="78"/>
      <c r="F238" s="79"/>
      <c r="G238" s="80"/>
      <c r="H238" s="80"/>
      <c r="I238" s="76"/>
      <c r="J238" s="76">
        <v>42</v>
      </c>
      <c r="K238" s="81"/>
      <c r="L238" s="76"/>
    </row>
    <row r="239" spans="1:12" ht="16.5" customHeight="1" x14ac:dyDescent="0.2">
      <c r="A239" s="81" t="str">
        <f>D196</f>
        <v>U7 BLACKs</v>
      </c>
      <c r="B239" s="76">
        <f t="shared" si="6"/>
        <v>20</v>
      </c>
      <c r="C239" s="81" t="str">
        <f t="shared" si="7"/>
        <v/>
      </c>
      <c r="D239" s="76" t="str">
        <f>IF(OR(E239="",F239=""),"",D196)</f>
        <v/>
      </c>
      <c r="E239" s="78"/>
      <c r="F239" s="79"/>
      <c r="G239" s="80"/>
      <c r="H239" s="80"/>
      <c r="I239" s="76"/>
      <c r="J239" s="76">
        <v>43</v>
      </c>
      <c r="K239" s="81"/>
      <c r="L239" s="76"/>
    </row>
    <row r="240" spans="1:12" ht="16.5" customHeight="1" x14ac:dyDescent="0.2">
      <c r="A240" s="81" t="str">
        <f>D196</f>
        <v>U7 BLACKs</v>
      </c>
      <c r="B240" s="76">
        <f t="shared" si="6"/>
        <v>21</v>
      </c>
      <c r="C240" s="81" t="str">
        <f t="shared" si="7"/>
        <v/>
      </c>
      <c r="D240" s="76" t="str">
        <f>IF(OR(E240="",F240=""),"",D196)</f>
        <v/>
      </c>
      <c r="E240" s="78"/>
      <c r="F240" s="79"/>
      <c r="G240" s="80"/>
      <c r="H240" s="80"/>
      <c r="I240" s="76"/>
      <c r="J240" s="76">
        <v>44</v>
      </c>
      <c r="K240" s="81"/>
      <c r="L240" s="76"/>
    </row>
    <row r="241" spans="1:12" ht="16.5" customHeight="1" x14ac:dyDescent="0.2">
      <c r="A241" s="81" t="str">
        <f>D196</f>
        <v>U7 BLACKs</v>
      </c>
      <c r="B241" s="76">
        <f t="shared" si="6"/>
        <v>22</v>
      </c>
      <c r="C241" s="81" t="str">
        <f t="shared" si="7"/>
        <v/>
      </c>
      <c r="D241" s="76" t="str">
        <f>IF(OR(E241="",F241=""),"",D196)</f>
        <v/>
      </c>
      <c r="E241" s="78"/>
      <c r="F241" s="79"/>
      <c r="G241" s="80"/>
      <c r="H241" s="80"/>
      <c r="I241" s="76"/>
      <c r="J241" s="76">
        <v>45</v>
      </c>
      <c r="K241" s="81"/>
      <c r="L241" s="76"/>
    </row>
    <row r="242" spans="1:12" ht="16.5" customHeight="1" x14ac:dyDescent="0.2">
      <c r="A242" s="81" t="str">
        <f>D196</f>
        <v>U7 BLACKs</v>
      </c>
      <c r="B242" s="76">
        <f t="shared" si="6"/>
        <v>23</v>
      </c>
      <c r="C242" s="81" t="str">
        <f t="shared" si="7"/>
        <v/>
      </c>
      <c r="D242" s="76" t="str">
        <f>IF(OR(E242="",F242=""),"",D196)</f>
        <v/>
      </c>
      <c r="E242" s="78"/>
      <c r="F242" s="79"/>
      <c r="G242" s="80"/>
      <c r="H242" s="80"/>
      <c r="I242" s="76"/>
      <c r="J242" s="76">
        <v>46</v>
      </c>
      <c r="K242" s="81"/>
      <c r="L242" s="76"/>
    </row>
    <row r="243" spans="1:12" ht="16.5" customHeight="1" x14ac:dyDescent="0.2">
      <c r="A243" s="81" t="str">
        <f>D196</f>
        <v>U7 BLACKs</v>
      </c>
      <c r="B243" s="76">
        <f t="shared" si="6"/>
        <v>24</v>
      </c>
      <c r="C243" s="81" t="str">
        <f t="shared" si="7"/>
        <v/>
      </c>
      <c r="D243" s="76" t="str">
        <f>IF(OR(E243="",F243=""),"",D196)</f>
        <v/>
      </c>
      <c r="E243" s="78"/>
      <c r="F243" s="79"/>
      <c r="G243" s="80"/>
      <c r="H243" s="80"/>
      <c r="I243" s="76"/>
      <c r="J243" s="76">
        <v>47</v>
      </c>
      <c r="K243" s="81"/>
      <c r="L243" s="76"/>
    </row>
    <row r="244" spans="1:12" ht="16.5" customHeight="1" x14ac:dyDescent="0.2">
      <c r="A244" s="81" t="str">
        <f>D196</f>
        <v>U7 BLACKs</v>
      </c>
      <c r="B244" s="76">
        <f t="shared" si="6"/>
        <v>25</v>
      </c>
      <c r="C244" s="81" t="str">
        <f t="shared" si="7"/>
        <v/>
      </c>
      <c r="D244" s="76" t="str">
        <f>IF(OR(E244="",F244=""),"",D196)</f>
        <v/>
      </c>
      <c r="E244" s="78"/>
      <c r="F244" s="79"/>
      <c r="G244" s="80"/>
      <c r="H244" s="80"/>
      <c r="I244" s="76"/>
      <c r="J244" s="76">
        <v>48</v>
      </c>
      <c r="K244" s="81"/>
      <c r="L244" s="76"/>
    </row>
    <row r="245" spans="1:12" ht="16.5" customHeight="1" x14ac:dyDescent="0.2">
      <c r="A245" s="81" t="str">
        <f>D196</f>
        <v>U7 BLACKs</v>
      </c>
      <c r="B245" s="76">
        <f t="shared" si="6"/>
        <v>26</v>
      </c>
      <c r="C245" s="81" t="str">
        <f t="shared" si="7"/>
        <v/>
      </c>
      <c r="D245" s="76" t="str">
        <f>IF(OR(E245="",F245=""),"",D196)</f>
        <v/>
      </c>
      <c r="E245" s="78"/>
      <c r="F245" s="79"/>
      <c r="G245" s="80"/>
      <c r="H245" s="80"/>
      <c r="I245" s="76"/>
      <c r="J245" s="76">
        <v>49</v>
      </c>
      <c r="K245" s="81"/>
      <c r="L245" s="76"/>
    </row>
    <row r="246" spans="1:12" x14ac:dyDescent="0.2">
      <c r="A246" s="81" t="str">
        <f>D196</f>
        <v>U7 BLACKs</v>
      </c>
      <c r="B246" s="76">
        <f t="shared" si="6"/>
        <v>27</v>
      </c>
      <c r="C246" s="81" t="str">
        <f t="shared" si="7"/>
        <v/>
      </c>
      <c r="D246" s="76" t="str">
        <f>IF(OR(E246="",F246=""),"",D196)</f>
        <v/>
      </c>
      <c r="E246" s="78"/>
      <c r="F246" s="79"/>
      <c r="G246" s="80"/>
      <c r="H246" s="80"/>
      <c r="I246" s="76"/>
      <c r="J246" s="76">
        <v>50</v>
      </c>
      <c r="K246" s="81"/>
      <c r="L246" s="76"/>
    </row>
    <row r="247" spans="1:12" x14ac:dyDescent="0.2">
      <c r="A247" s="81" t="str">
        <f>D196</f>
        <v>U7 BLACKs</v>
      </c>
      <c r="B247" s="76">
        <f t="shared" si="6"/>
        <v>28</v>
      </c>
      <c r="C247" s="81" t="str">
        <f t="shared" si="7"/>
        <v/>
      </c>
      <c r="D247" s="76" t="str">
        <f>IF(OR(E247="",F247=""),"",D196)</f>
        <v/>
      </c>
      <c r="E247" s="78"/>
      <c r="F247" s="79"/>
      <c r="G247" s="80"/>
      <c r="H247" s="80"/>
      <c r="I247" s="76"/>
      <c r="J247" s="76">
        <v>51</v>
      </c>
      <c r="K247" s="81"/>
      <c r="L247" s="76"/>
    </row>
    <row r="248" spans="1:12" x14ac:dyDescent="0.2">
      <c r="A248" s="81" t="str">
        <f>D196</f>
        <v>U7 BLACKs</v>
      </c>
      <c r="B248" s="76">
        <f t="shared" si="6"/>
        <v>29</v>
      </c>
      <c r="C248" s="81" t="str">
        <f t="shared" si="7"/>
        <v/>
      </c>
      <c r="D248" s="76" t="str">
        <f>IF(OR(E248="",F248=""),"",D196)</f>
        <v/>
      </c>
      <c r="E248" s="78"/>
      <c r="F248" s="79"/>
      <c r="G248" s="80"/>
      <c r="H248" s="80"/>
      <c r="I248" s="76"/>
      <c r="J248" s="76">
        <v>52</v>
      </c>
      <c r="K248" s="81"/>
      <c r="L248" s="76"/>
    </row>
    <row r="249" spans="1:12" x14ac:dyDescent="0.2">
      <c r="A249" s="81" t="str">
        <f>D196</f>
        <v>U7 BLACKs</v>
      </c>
      <c r="B249" s="76">
        <f t="shared" si="6"/>
        <v>30</v>
      </c>
      <c r="C249" s="81" t="str">
        <f t="shared" si="7"/>
        <v/>
      </c>
      <c r="D249" s="76" t="str">
        <f>IF(OR(E249="",F249=""),"",D196)</f>
        <v/>
      </c>
      <c r="E249" s="78"/>
      <c r="F249" s="79"/>
      <c r="G249" s="80"/>
      <c r="H249" s="80"/>
      <c r="I249" s="76"/>
      <c r="J249" s="76">
        <v>53</v>
      </c>
      <c r="K249" s="81"/>
      <c r="L249" s="76"/>
    </row>
    <row r="250" spans="1:12" x14ac:dyDescent="0.2">
      <c r="A250" s="81" t="str">
        <f>D196</f>
        <v>U7 BLACKs</v>
      </c>
      <c r="B250" s="76">
        <f t="shared" si="6"/>
        <v>31</v>
      </c>
      <c r="C250" s="81" t="str">
        <f t="shared" si="7"/>
        <v/>
      </c>
      <c r="D250" s="76" t="str">
        <f>IF(OR(E250="",F250=""),"",D196)</f>
        <v/>
      </c>
      <c r="E250" s="78"/>
      <c r="F250" s="79"/>
      <c r="G250" s="80"/>
      <c r="H250" s="80"/>
      <c r="I250" s="76"/>
      <c r="J250" s="76">
        <v>54</v>
      </c>
      <c r="K250" s="81"/>
      <c r="L250" s="76"/>
    </row>
    <row r="251" spans="1:12" x14ac:dyDescent="0.2">
      <c r="A251" s="81" t="str">
        <f>D196</f>
        <v>U7 BLACKs</v>
      </c>
      <c r="B251" s="76">
        <f t="shared" si="6"/>
        <v>32</v>
      </c>
      <c r="C251" s="81" t="str">
        <f t="shared" si="7"/>
        <v/>
      </c>
      <c r="D251" s="76" t="str">
        <f>IF(OR(E251="",F251=""),"",D196)</f>
        <v/>
      </c>
      <c r="E251" s="78"/>
      <c r="F251" s="79"/>
      <c r="G251" s="80"/>
      <c r="H251" s="80"/>
      <c r="I251" s="76"/>
      <c r="J251" s="76">
        <v>55</v>
      </c>
      <c r="K251" s="81"/>
      <c r="L251" s="76"/>
    </row>
    <row r="252" spans="1:12" x14ac:dyDescent="0.2">
      <c r="A252" s="81" t="str">
        <f>D196</f>
        <v>U7 BLACKs</v>
      </c>
      <c r="B252" s="76">
        <f t="shared" si="6"/>
        <v>33</v>
      </c>
      <c r="C252" s="81" t="str">
        <f t="shared" si="7"/>
        <v/>
      </c>
      <c r="D252" s="76" t="str">
        <f>IF(OR(E252="",F252=""),"",D196)</f>
        <v/>
      </c>
      <c r="E252" s="78"/>
      <c r="F252" s="79"/>
      <c r="G252" s="80"/>
      <c r="H252" s="80"/>
      <c r="I252" s="76"/>
      <c r="J252" s="76">
        <v>56</v>
      </c>
      <c r="K252" s="81"/>
      <c r="L252" s="76"/>
    </row>
    <row r="253" spans="1:12" x14ac:dyDescent="0.2">
      <c r="A253" s="81" t="str">
        <f>D196</f>
        <v>U7 BLACKs</v>
      </c>
      <c r="B253" s="76">
        <f t="shared" si="6"/>
        <v>34</v>
      </c>
      <c r="C253" s="81" t="str">
        <f t="shared" si="7"/>
        <v/>
      </c>
      <c r="D253" s="76" t="str">
        <f>IF(OR(E253="",F253=""),"",D196)</f>
        <v/>
      </c>
      <c r="E253" s="78"/>
      <c r="F253" s="79"/>
      <c r="G253" s="80"/>
      <c r="H253" s="80"/>
      <c r="I253" s="76"/>
      <c r="J253" s="76">
        <v>57</v>
      </c>
      <c r="K253" s="81"/>
      <c r="L253" s="76"/>
    </row>
    <row r="254" spans="1:12" x14ac:dyDescent="0.2">
      <c r="A254" s="81" t="str">
        <f>D196</f>
        <v>U7 BLACKs</v>
      </c>
      <c r="B254" s="76">
        <f t="shared" si="6"/>
        <v>35</v>
      </c>
      <c r="C254" s="81" t="str">
        <f t="shared" si="7"/>
        <v/>
      </c>
      <c r="D254" s="76" t="str">
        <f>IF(OR(E254="",F254=""),"",D196)</f>
        <v/>
      </c>
      <c r="E254" s="78"/>
      <c r="F254" s="79"/>
      <c r="G254" s="80"/>
      <c r="H254" s="80"/>
      <c r="I254" s="76"/>
      <c r="J254" s="76">
        <v>58</v>
      </c>
      <c r="K254" s="81"/>
      <c r="L254" s="76"/>
    </row>
    <row r="255" spans="1:12" x14ac:dyDescent="0.2">
      <c r="A255" s="81" t="str">
        <f>D196</f>
        <v>U7 BLACKs</v>
      </c>
      <c r="B255" s="76">
        <f t="shared" si="6"/>
        <v>36</v>
      </c>
      <c r="C255" s="81" t="str">
        <f t="shared" si="7"/>
        <v/>
      </c>
      <c r="D255" s="76" t="str">
        <f>IF(OR(E255="",F255=""),"",D196)</f>
        <v/>
      </c>
      <c r="E255" s="78"/>
      <c r="F255" s="79"/>
      <c r="G255" s="80"/>
      <c r="H255" s="80"/>
      <c r="I255" s="76"/>
      <c r="J255" s="76">
        <v>59</v>
      </c>
      <c r="K255" s="81"/>
      <c r="L255" s="76"/>
    </row>
    <row r="256" spans="1:12" x14ac:dyDescent="0.2">
      <c r="A256" s="81" t="str">
        <f>D196</f>
        <v>U7 BLACKs</v>
      </c>
      <c r="B256" s="76">
        <f t="shared" si="6"/>
        <v>37</v>
      </c>
      <c r="C256" s="81" t="str">
        <f t="shared" si="7"/>
        <v/>
      </c>
      <c r="D256" s="76" t="str">
        <f>IF(OR(E256="",F256=""),"",D196)</f>
        <v/>
      </c>
      <c r="E256" s="78"/>
      <c r="F256" s="79"/>
      <c r="G256" s="80"/>
      <c r="H256" s="80"/>
      <c r="I256" s="76"/>
      <c r="J256" s="76">
        <v>60</v>
      </c>
      <c r="K256" s="81"/>
      <c r="L256" s="76"/>
    </row>
    <row r="257" spans="1:12" x14ac:dyDescent="0.2">
      <c r="A257" s="81" t="str">
        <f>D196</f>
        <v>U7 BLACKs</v>
      </c>
      <c r="B257" s="76">
        <f t="shared" si="6"/>
        <v>38</v>
      </c>
      <c r="C257" s="81" t="str">
        <f t="shared" si="7"/>
        <v/>
      </c>
      <c r="D257" s="76" t="str">
        <f>IF(OR(E257="",F257=""),"",D196)</f>
        <v/>
      </c>
      <c r="E257" s="78"/>
      <c r="F257" s="79"/>
      <c r="G257" s="80"/>
      <c r="H257" s="80"/>
      <c r="I257" s="76"/>
      <c r="J257" s="76">
        <v>61</v>
      </c>
      <c r="K257" s="81"/>
      <c r="L257" s="76"/>
    </row>
    <row r="258" spans="1:12" x14ac:dyDescent="0.2">
      <c r="A258" s="81" t="str">
        <f>D196</f>
        <v>U7 BLACKs</v>
      </c>
      <c r="B258" s="76">
        <f t="shared" si="6"/>
        <v>39</v>
      </c>
      <c r="C258" s="81" t="str">
        <f t="shared" si="7"/>
        <v/>
      </c>
      <c r="D258" s="76" t="str">
        <f>IF(OR(E258="",F258=""),"",D196)</f>
        <v/>
      </c>
      <c r="E258" s="78"/>
      <c r="F258" s="79"/>
      <c r="G258" s="80"/>
      <c r="H258" s="80"/>
      <c r="I258" s="76"/>
      <c r="J258" s="76">
        <v>62</v>
      </c>
      <c r="K258" s="81"/>
      <c r="L258" s="76"/>
    </row>
    <row r="259" spans="1:12" x14ac:dyDescent="0.2">
      <c r="A259" s="81" t="str">
        <f>D196</f>
        <v>U7 BLACKs</v>
      </c>
      <c r="B259" s="76">
        <f t="shared" si="6"/>
        <v>40</v>
      </c>
      <c r="C259" s="81" t="str">
        <f t="shared" si="7"/>
        <v/>
      </c>
      <c r="D259" s="76" t="str">
        <f>IF(OR(E259="",F259=""),"",D196)</f>
        <v/>
      </c>
      <c r="E259" s="78"/>
      <c r="F259" s="79"/>
      <c r="G259" s="80"/>
      <c r="H259" s="80"/>
      <c r="I259" s="76"/>
      <c r="J259" s="76">
        <v>63</v>
      </c>
      <c r="K259" s="81"/>
      <c r="L259" s="76"/>
    </row>
    <row r="260" spans="1:12" ht="16.5" thickBot="1" x14ac:dyDescent="0.25">
      <c r="A260" s="86" t="str">
        <f>D196</f>
        <v>U7 BLACKs</v>
      </c>
      <c r="B260" s="85">
        <f t="shared" si="6"/>
        <v>41</v>
      </c>
      <c r="C260" s="86" t="str">
        <f t="shared" si="7"/>
        <v/>
      </c>
      <c r="D260" s="85" t="str">
        <f>IF(OR(E260="",F260=""),"",D196)</f>
        <v/>
      </c>
      <c r="E260" s="82"/>
      <c r="F260" s="83"/>
      <c r="G260" s="84"/>
      <c r="H260" s="84"/>
      <c r="I260" s="85"/>
      <c r="J260" s="85">
        <v>64</v>
      </c>
      <c r="K260" s="86"/>
      <c r="L260" s="85"/>
    </row>
    <row r="261" spans="1:12" ht="16.5" thickBot="1" x14ac:dyDescent="0.25">
      <c r="A261" s="71" t="s">
        <v>275</v>
      </c>
      <c r="B261" s="70" t="s">
        <v>274</v>
      </c>
      <c r="C261" s="71" t="s">
        <v>118</v>
      </c>
      <c r="D261" s="70" t="s">
        <v>144</v>
      </c>
      <c r="E261" s="67" t="s">
        <v>58</v>
      </c>
      <c r="F261" s="68" t="s">
        <v>101</v>
      </c>
      <c r="G261" s="69" t="s">
        <v>119</v>
      </c>
      <c r="H261" s="69" t="s">
        <v>120</v>
      </c>
      <c r="I261" s="70" t="s">
        <v>137</v>
      </c>
      <c r="J261" s="142" t="s">
        <v>122</v>
      </c>
      <c r="K261" s="71" t="s">
        <v>139</v>
      </c>
      <c r="L261" s="70" t="s">
        <v>140</v>
      </c>
    </row>
    <row r="262" spans="1:12" x14ac:dyDescent="0.2">
      <c r="A262" s="77" t="str">
        <f>D261</f>
        <v>U7 REDs</v>
      </c>
      <c r="B262" s="75">
        <f>IF(D262="",1,0)</f>
        <v>0</v>
      </c>
      <c r="C262" s="77" t="str">
        <f>IF(E262="","",CONCATENATE(E262,"_",I262,"_",D262))</f>
        <v>42252_L_U7 REDs</v>
      </c>
      <c r="D262" s="75" t="str">
        <f>IF(OR(E262="",F262=""),"",D261)</f>
        <v>U7 REDs</v>
      </c>
      <c r="E262" s="72">
        <v>42252</v>
      </c>
      <c r="F262" s="73">
        <v>0.45833333333333331</v>
      </c>
      <c r="G262" s="74" t="s">
        <v>16</v>
      </c>
      <c r="H262" s="74" t="s">
        <v>144</v>
      </c>
      <c r="I262" s="75" t="s">
        <v>127</v>
      </c>
      <c r="J262" s="76">
        <v>1</v>
      </c>
      <c r="K262" s="77"/>
      <c r="L262" s="75"/>
    </row>
    <row r="263" spans="1:12" x14ac:dyDescent="0.2">
      <c r="A263" s="81" t="str">
        <f>D261</f>
        <v>U7 REDs</v>
      </c>
      <c r="B263" s="76">
        <f t="shared" ref="B263:B325" si="8">IF(D263="",B262+1,0)</f>
        <v>0</v>
      </c>
      <c r="C263" s="81" t="str">
        <f t="shared" ref="C263:C325" si="9">IF(E263="","",CONCATENATE(E263,"_",I263,"_",D263))</f>
        <v>42259_L_U7 REDs</v>
      </c>
      <c r="D263" s="76" t="str">
        <f>IF(OR(E263="",F263=""),"",D261)</f>
        <v>U7 REDs</v>
      </c>
      <c r="E263" s="78">
        <v>42259</v>
      </c>
      <c r="F263" s="79">
        <v>0.52083333333333337</v>
      </c>
      <c r="G263" s="80" t="s">
        <v>144</v>
      </c>
      <c r="H263" s="80" t="s">
        <v>0</v>
      </c>
      <c r="I263" s="76" t="s">
        <v>127</v>
      </c>
      <c r="J263" s="76">
        <v>2</v>
      </c>
      <c r="K263" s="81"/>
      <c r="L263" s="76"/>
    </row>
    <row r="264" spans="1:12" x14ac:dyDescent="0.2">
      <c r="A264" s="81" t="str">
        <f>D261</f>
        <v>U7 REDs</v>
      </c>
      <c r="B264" s="76">
        <f t="shared" si="8"/>
        <v>0</v>
      </c>
      <c r="C264" s="81" t="str">
        <f t="shared" si="9"/>
        <v>42266_L_U7 REDs</v>
      </c>
      <c r="D264" s="76" t="str">
        <f>IF(OR(E264="",F264=""),"",D261)</f>
        <v>U7 REDs</v>
      </c>
      <c r="E264" s="78">
        <v>42266</v>
      </c>
      <c r="F264" s="79">
        <v>0.45833333333333331</v>
      </c>
      <c r="G264" s="80" t="s">
        <v>112</v>
      </c>
      <c r="H264" s="80" t="s">
        <v>144</v>
      </c>
      <c r="I264" s="76" t="s">
        <v>127</v>
      </c>
      <c r="J264" s="76">
        <v>3</v>
      </c>
      <c r="K264" s="81"/>
      <c r="L264" s="76"/>
    </row>
    <row r="265" spans="1:12" x14ac:dyDescent="0.2">
      <c r="A265" s="81" t="str">
        <f>D261</f>
        <v>U7 REDs</v>
      </c>
      <c r="B265" s="76">
        <f t="shared" si="8"/>
        <v>0</v>
      </c>
      <c r="C265" s="81" t="str">
        <f t="shared" si="9"/>
        <v>42273_L_U7 REDs</v>
      </c>
      <c r="D265" s="76" t="str">
        <f>IF(OR(E265="",F265=""),"",D261)</f>
        <v>U7 REDs</v>
      </c>
      <c r="E265" s="78">
        <v>42273</v>
      </c>
      <c r="F265" s="79">
        <v>0.52083333333333337</v>
      </c>
      <c r="G265" s="80" t="s">
        <v>144</v>
      </c>
      <c r="H265" s="80" t="s">
        <v>105</v>
      </c>
      <c r="I265" s="76" t="s">
        <v>127</v>
      </c>
      <c r="J265" s="76">
        <v>4</v>
      </c>
      <c r="K265" s="81"/>
      <c r="L265" s="76"/>
    </row>
    <row r="266" spans="1:12" x14ac:dyDescent="0.2">
      <c r="A266" s="81" t="str">
        <f>D261</f>
        <v>U7 REDs</v>
      </c>
      <c r="B266" s="76">
        <f t="shared" si="8"/>
        <v>0</v>
      </c>
      <c r="C266" s="81" t="str">
        <f t="shared" si="9"/>
        <v>42280_L_U7 REDs</v>
      </c>
      <c r="D266" s="76" t="str">
        <f>IF(OR(E266="",F266=""),"",D261)</f>
        <v>U7 REDs</v>
      </c>
      <c r="E266" s="78">
        <v>42280</v>
      </c>
      <c r="F266" s="79">
        <v>0.52083333333333337</v>
      </c>
      <c r="G266" s="80" t="s">
        <v>144</v>
      </c>
      <c r="H266" s="80" t="s">
        <v>17</v>
      </c>
      <c r="I266" s="76" t="s">
        <v>127</v>
      </c>
      <c r="J266" s="76">
        <v>5</v>
      </c>
      <c r="K266" s="81"/>
      <c r="L266" s="76"/>
    </row>
    <row r="267" spans="1:12" x14ac:dyDescent="0.2">
      <c r="A267" s="81" t="str">
        <f>D261</f>
        <v>U7 REDs</v>
      </c>
      <c r="B267" s="76">
        <f t="shared" si="8"/>
        <v>0</v>
      </c>
      <c r="C267" s="81" t="str">
        <f t="shared" si="9"/>
        <v>42287_L_U7 REDs</v>
      </c>
      <c r="D267" s="76" t="str">
        <f>IF(OR(E267="",F267=""),"",D261)</f>
        <v>U7 REDs</v>
      </c>
      <c r="E267" s="78">
        <v>42287</v>
      </c>
      <c r="F267" s="79">
        <v>0.45833333333333331</v>
      </c>
      <c r="G267" s="80" t="s">
        <v>7</v>
      </c>
      <c r="H267" s="80" t="s">
        <v>144</v>
      </c>
      <c r="I267" s="76" t="s">
        <v>127</v>
      </c>
      <c r="J267" s="76">
        <v>6</v>
      </c>
      <c r="K267" s="81"/>
      <c r="L267" s="76"/>
    </row>
    <row r="268" spans="1:12" x14ac:dyDescent="0.2">
      <c r="A268" s="81" t="str">
        <f>D261</f>
        <v>U7 REDs</v>
      </c>
      <c r="B268" s="76">
        <f t="shared" si="8"/>
        <v>0</v>
      </c>
      <c r="C268" s="81" t="str">
        <f t="shared" si="9"/>
        <v>42301_L_U7 REDs</v>
      </c>
      <c r="D268" s="76" t="str">
        <f>IF(OR(E268="",F268=""),"",D261)</f>
        <v>U7 REDs</v>
      </c>
      <c r="E268" s="78">
        <v>42301</v>
      </c>
      <c r="F268" s="79">
        <v>0.51041666666666663</v>
      </c>
      <c r="G268" s="80" t="s">
        <v>144</v>
      </c>
      <c r="H268" s="80" t="s">
        <v>15</v>
      </c>
      <c r="I268" s="76" t="s">
        <v>127</v>
      </c>
      <c r="J268" s="76">
        <v>7</v>
      </c>
      <c r="K268" s="81"/>
      <c r="L268" s="76"/>
    </row>
    <row r="269" spans="1:12" x14ac:dyDescent="0.2">
      <c r="A269" s="81" t="str">
        <f>D261</f>
        <v>U7 REDs</v>
      </c>
      <c r="B269" s="76">
        <f t="shared" si="8"/>
        <v>0</v>
      </c>
      <c r="C269" s="81" t="str">
        <f t="shared" si="9"/>
        <v>42308_L_U7 REDs</v>
      </c>
      <c r="D269" s="76" t="str">
        <f>IF(OR(E269="",F269=""),"",D261)</f>
        <v>U7 REDs</v>
      </c>
      <c r="E269" s="78">
        <v>42308</v>
      </c>
      <c r="F269" s="79">
        <v>0.45833333333333331</v>
      </c>
      <c r="G269" s="80" t="s">
        <v>9</v>
      </c>
      <c r="H269" s="80" t="s">
        <v>144</v>
      </c>
      <c r="I269" s="76" t="s">
        <v>127</v>
      </c>
      <c r="J269" s="76">
        <v>8</v>
      </c>
      <c r="K269" s="81"/>
      <c r="L269" s="76"/>
    </row>
    <row r="270" spans="1:12" x14ac:dyDescent="0.2">
      <c r="A270" s="81" t="str">
        <f>D261</f>
        <v>U7 REDs</v>
      </c>
      <c r="B270" s="76">
        <f t="shared" si="8"/>
        <v>0</v>
      </c>
      <c r="C270" s="81" t="str">
        <f t="shared" si="9"/>
        <v>42315_L_U7 REDs</v>
      </c>
      <c r="D270" s="76" t="str">
        <f>IF(OR(E270="",F270=""),"",D261)</f>
        <v>U7 REDs</v>
      </c>
      <c r="E270" s="78">
        <v>42315</v>
      </c>
      <c r="F270" s="79">
        <v>0.51041666666666663</v>
      </c>
      <c r="G270" s="80" t="s">
        <v>144</v>
      </c>
      <c r="H270" s="80" t="s">
        <v>14</v>
      </c>
      <c r="I270" s="76" t="s">
        <v>127</v>
      </c>
      <c r="J270" s="76">
        <v>9</v>
      </c>
      <c r="K270" s="81"/>
      <c r="L270" s="76"/>
    </row>
    <row r="271" spans="1:12" x14ac:dyDescent="0.2">
      <c r="A271" s="81" t="str">
        <f>D261</f>
        <v>U7 REDs</v>
      </c>
      <c r="B271" s="76">
        <f t="shared" si="8"/>
        <v>0</v>
      </c>
      <c r="C271" s="81" t="str">
        <f t="shared" si="9"/>
        <v>42322_L_U7 REDs</v>
      </c>
      <c r="D271" s="76" t="str">
        <f>IF(OR(E271="",F271=""),"",D261)</f>
        <v>U7 REDs</v>
      </c>
      <c r="E271" s="78">
        <v>42322</v>
      </c>
      <c r="F271" s="79">
        <v>0.45833333333333331</v>
      </c>
      <c r="G271" s="80" t="s">
        <v>16</v>
      </c>
      <c r="H271" s="80" t="s">
        <v>144</v>
      </c>
      <c r="I271" s="76" t="s">
        <v>127</v>
      </c>
      <c r="J271" s="76">
        <v>10</v>
      </c>
      <c r="K271" s="81"/>
      <c r="L271" s="76"/>
    </row>
    <row r="272" spans="1:12" x14ac:dyDescent="0.2">
      <c r="A272" s="81" t="str">
        <f>D261</f>
        <v>U7 REDs</v>
      </c>
      <c r="B272" s="76">
        <f t="shared" si="8"/>
        <v>0</v>
      </c>
      <c r="C272" s="81" t="str">
        <f t="shared" si="9"/>
        <v>42329_L_U7 REDs</v>
      </c>
      <c r="D272" s="76" t="str">
        <f>IF(OR(E272="",F272=""),"",D261)</f>
        <v>U7 REDs</v>
      </c>
      <c r="E272" s="78">
        <v>42329</v>
      </c>
      <c r="F272" s="79">
        <v>0.45833333333333331</v>
      </c>
      <c r="G272" s="80" t="s">
        <v>17</v>
      </c>
      <c r="H272" s="80" t="s">
        <v>144</v>
      </c>
      <c r="I272" s="76" t="s">
        <v>127</v>
      </c>
      <c r="J272" s="76">
        <v>11</v>
      </c>
      <c r="K272" s="81"/>
      <c r="L272" s="76"/>
    </row>
    <row r="273" spans="1:12" x14ac:dyDescent="0.2">
      <c r="A273" s="81" t="str">
        <f>D261</f>
        <v>U7 REDs</v>
      </c>
      <c r="B273" s="76">
        <f t="shared" si="8"/>
        <v>0</v>
      </c>
      <c r="C273" s="81" t="str">
        <f t="shared" si="9"/>
        <v>42336_L_U7 REDs</v>
      </c>
      <c r="D273" s="76" t="str">
        <f>IF(OR(E273="",F273=""),"",D261)</f>
        <v>U7 REDs</v>
      </c>
      <c r="E273" s="78">
        <v>42336</v>
      </c>
      <c r="F273" s="79">
        <v>0.51041666666666663</v>
      </c>
      <c r="G273" s="80" t="s">
        <v>144</v>
      </c>
      <c r="H273" s="80" t="s">
        <v>7</v>
      </c>
      <c r="I273" s="76" t="s">
        <v>127</v>
      </c>
      <c r="J273" s="76">
        <v>12</v>
      </c>
      <c r="K273" s="81"/>
      <c r="L273" s="76"/>
    </row>
    <row r="274" spans="1:12" x14ac:dyDescent="0.2">
      <c r="A274" s="81" t="str">
        <f>D261</f>
        <v>U7 REDs</v>
      </c>
      <c r="B274" s="76">
        <f t="shared" si="8"/>
        <v>0</v>
      </c>
      <c r="C274" s="81" t="str">
        <f t="shared" si="9"/>
        <v>42434_L_U7 REDs</v>
      </c>
      <c r="D274" s="76" t="str">
        <f>IF(OR(E274="",F274=""),"",D261)</f>
        <v>U7 REDs</v>
      </c>
      <c r="E274" s="78">
        <v>42434</v>
      </c>
      <c r="F274" s="79">
        <v>0.52083333333333337</v>
      </c>
      <c r="G274" s="80" t="s">
        <v>15</v>
      </c>
      <c r="H274" s="80" t="s">
        <v>144</v>
      </c>
      <c r="I274" s="76" t="s">
        <v>127</v>
      </c>
      <c r="J274" s="76">
        <v>13</v>
      </c>
      <c r="K274" s="81"/>
      <c r="L274" s="76"/>
    </row>
    <row r="275" spans="1:12" x14ac:dyDescent="0.2">
      <c r="A275" s="81" t="str">
        <f>D261</f>
        <v>U7 REDs</v>
      </c>
      <c r="B275" s="76">
        <f t="shared" si="8"/>
        <v>0</v>
      </c>
      <c r="C275" s="81" t="str">
        <f t="shared" si="9"/>
        <v>42441_L_U7 REDs</v>
      </c>
      <c r="D275" s="76" t="str">
        <f>IF(OR(E275="",F275=""),"",D261)</f>
        <v>U7 REDs</v>
      </c>
      <c r="E275" s="78">
        <v>42441</v>
      </c>
      <c r="F275" s="79">
        <v>0.52083333333333337</v>
      </c>
      <c r="G275" s="80" t="s">
        <v>144</v>
      </c>
      <c r="H275" s="80" t="s">
        <v>9</v>
      </c>
      <c r="I275" s="76" t="s">
        <v>127</v>
      </c>
      <c r="J275" s="76">
        <v>14</v>
      </c>
      <c r="K275" s="81"/>
      <c r="L275" s="76"/>
    </row>
    <row r="276" spans="1:12" x14ac:dyDescent="0.2">
      <c r="A276" s="81" t="str">
        <f>D261</f>
        <v>U7 REDs</v>
      </c>
      <c r="B276" s="76">
        <f t="shared" si="8"/>
        <v>0</v>
      </c>
      <c r="C276" s="81" t="str">
        <f t="shared" si="9"/>
        <v>42448_L_U7 REDs</v>
      </c>
      <c r="D276" s="76" t="str">
        <f>IF(OR(E276="",F276=""),"",D261)</f>
        <v>U7 REDs</v>
      </c>
      <c r="E276" s="78">
        <v>42448</v>
      </c>
      <c r="F276" s="79">
        <v>0.45833333333333331</v>
      </c>
      <c r="G276" s="80" t="s">
        <v>14</v>
      </c>
      <c r="H276" s="80" t="s">
        <v>144</v>
      </c>
      <c r="I276" s="76" t="s">
        <v>127</v>
      </c>
      <c r="J276" s="76">
        <v>15</v>
      </c>
      <c r="K276" s="81"/>
      <c r="L276" s="76"/>
    </row>
    <row r="277" spans="1:12" x14ac:dyDescent="0.2">
      <c r="A277" s="81" t="str">
        <f>D261</f>
        <v>U7 REDs</v>
      </c>
      <c r="B277" s="76">
        <f t="shared" si="8"/>
        <v>0</v>
      </c>
      <c r="C277" s="81" t="str">
        <f t="shared" si="9"/>
        <v>42462_L_U7 REDs</v>
      </c>
      <c r="D277" s="76" t="str">
        <f>IF(OR(E277="",F277=""),"",D261)</f>
        <v>U7 REDs</v>
      </c>
      <c r="E277" s="78">
        <v>42462</v>
      </c>
      <c r="F277" s="79">
        <v>0.52083333333333337</v>
      </c>
      <c r="G277" s="80" t="s">
        <v>144</v>
      </c>
      <c r="H277" s="80" t="s">
        <v>16</v>
      </c>
      <c r="I277" s="76" t="s">
        <v>127</v>
      </c>
      <c r="J277" s="76">
        <v>16</v>
      </c>
      <c r="K277" s="81"/>
      <c r="L277" s="76"/>
    </row>
    <row r="278" spans="1:12" x14ac:dyDescent="0.2">
      <c r="A278" s="81" t="str">
        <f>D261</f>
        <v>U7 REDs</v>
      </c>
      <c r="B278" s="76">
        <f t="shared" si="8"/>
        <v>0</v>
      </c>
      <c r="C278" s="81" t="str">
        <f t="shared" si="9"/>
        <v>42245_L_U7 REDs</v>
      </c>
      <c r="D278" s="76" t="str">
        <f>IF(OR(E278="",F278=""),"",D261)</f>
        <v>U7 REDs</v>
      </c>
      <c r="E278" s="78">
        <v>42245</v>
      </c>
      <c r="F278" s="79">
        <v>0.39583333333333331</v>
      </c>
      <c r="G278" s="80" t="s">
        <v>144</v>
      </c>
      <c r="H278" s="80" t="s">
        <v>293</v>
      </c>
      <c r="I278" s="76" t="s">
        <v>127</v>
      </c>
      <c r="J278" s="76">
        <v>17</v>
      </c>
      <c r="K278" s="81"/>
      <c r="L278" s="76"/>
    </row>
    <row r="279" spans="1:12" x14ac:dyDescent="0.2">
      <c r="A279" s="81" t="str">
        <f>D261</f>
        <v>U7 REDs</v>
      </c>
      <c r="B279" s="76">
        <f t="shared" si="8"/>
        <v>0</v>
      </c>
      <c r="C279" s="81" t="str">
        <f t="shared" si="9"/>
        <v>42245_T_U7 REDs</v>
      </c>
      <c r="D279" s="76" t="str">
        <f>IF(OR(E279="",F279=""),"",D261)</f>
        <v>U7 REDs</v>
      </c>
      <c r="E279" s="78">
        <v>42245</v>
      </c>
      <c r="F279" s="79">
        <v>0.39583333333333331</v>
      </c>
      <c r="G279" s="80" t="s">
        <v>144</v>
      </c>
      <c r="H279" s="80" t="s">
        <v>296</v>
      </c>
      <c r="I279" s="76" t="s">
        <v>132</v>
      </c>
      <c r="J279" s="76">
        <v>18</v>
      </c>
      <c r="K279" s="81"/>
      <c r="L279" s="76"/>
    </row>
    <row r="280" spans="1:12" x14ac:dyDescent="0.2">
      <c r="A280" s="81" t="str">
        <f>D261</f>
        <v>U7 REDs</v>
      </c>
      <c r="B280" s="76">
        <f t="shared" si="8"/>
        <v>0</v>
      </c>
      <c r="C280" s="81" t="str">
        <f t="shared" si="9"/>
        <v>42245_T_U7 REDs</v>
      </c>
      <c r="D280" s="76" t="str">
        <f>IF(OR(E280="",F280=""),"",D261)</f>
        <v>U7 REDs</v>
      </c>
      <c r="E280" s="78">
        <v>42245</v>
      </c>
      <c r="F280" s="79">
        <v>0.4375</v>
      </c>
      <c r="G280" s="80" t="s">
        <v>144</v>
      </c>
      <c r="H280" s="80" t="s">
        <v>299</v>
      </c>
      <c r="I280" s="76" t="s">
        <v>132</v>
      </c>
      <c r="J280" s="76">
        <v>19</v>
      </c>
      <c r="K280" s="81"/>
      <c r="L280" s="76"/>
    </row>
    <row r="281" spans="1:12" x14ac:dyDescent="0.2">
      <c r="A281" s="81" t="str">
        <f>D261</f>
        <v>U7 REDs</v>
      </c>
      <c r="B281" s="76">
        <f t="shared" si="8"/>
        <v>0</v>
      </c>
      <c r="C281" s="81" t="str">
        <f t="shared" si="9"/>
        <v>42245_T_U7 REDs</v>
      </c>
      <c r="D281" s="76" t="str">
        <f>IF(OR(E281="",F281=""),"",D261)</f>
        <v>U7 REDs</v>
      </c>
      <c r="E281" s="78">
        <v>42245</v>
      </c>
      <c r="F281" s="79">
        <v>0.45833333333333331</v>
      </c>
      <c r="G281" s="80" t="s">
        <v>144</v>
      </c>
      <c r="H281" s="80" t="s">
        <v>300</v>
      </c>
      <c r="I281" s="76" t="s">
        <v>132</v>
      </c>
      <c r="J281" s="76">
        <v>20</v>
      </c>
      <c r="K281" s="81"/>
      <c r="L281" s="76"/>
    </row>
    <row r="282" spans="1:12" x14ac:dyDescent="0.2">
      <c r="A282" s="81" t="str">
        <f>D261</f>
        <v>U7 REDs</v>
      </c>
      <c r="B282" s="76">
        <f t="shared" si="8"/>
        <v>1</v>
      </c>
      <c r="C282" s="81" t="str">
        <f t="shared" si="9"/>
        <v/>
      </c>
      <c r="D282" s="76" t="str">
        <f>IF(OR(E282="",F282=""),"",D261)</f>
        <v/>
      </c>
      <c r="E282" s="78"/>
      <c r="F282" s="79"/>
      <c r="G282" s="80"/>
      <c r="H282" s="80"/>
      <c r="I282" s="76"/>
      <c r="J282" s="76">
        <v>21</v>
      </c>
      <c r="K282" s="81"/>
      <c r="L282" s="76"/>
    </row>
    <row r="283" spans="1:12" x14ac:dyDescent="0.2">
      <c r="A283" s="81" t="str">
        <f>D261</f>
        <v>U7 REDs</v>
      </c>
      <c r="B283" s="76">
        <f t="shared" si="8"/>
        <v>2</v>
      </c>
      <c r="C283" s="81" t="str">
        <f t="shared" si="9"/>
        <v/>
      </c>
      <c r="D283" s="76" t="str">
        <f>IF(OR(E283="",F283=""),"",D261)</f>
        <v/>
      </c>
      <c r="E283" s="78"/>
      <c r="F283" s="79"/>
      <c r="G283" s="80"/>
      <c r="H283" s="80"/>
      <c r="I283" s="76"/>
      <c r="J283" s="76">
        <v>22</v>
      </c>
      <c r="K283" s="81"/>
      <c r="L283" s="76"/>
    </row>
    <row r="284" spans="1:12" x14ac:dyDescent="0.2">
      <c r="A284" s="81" t="str">
        <f>D261</f>
        <v>U7 REDs</v>
      </c>
      <c r="B284" s="76">
        <f t="shared" si="8"/>
        <v>3</v>
      </c>
      <c r="C284" s="81" t="str">
        <f t="shared" si="9"/>
        <v/>
      </c>
      <c r="D284" s="76" t="str">
        <f>IF(OR(E284="",F284=""),"",D261)</f>
        <v/>
      </c>
      <c r="E284" s="78"/>
      <c r="F284" s="79"/>
      <c r="G284" s="80"/>
      <c r="H284" s="80"/>
      <c r="I284" s="76"/>
      <c r="J284" s="76">
        <v>23</v>
      </c>
      <c r="K284" s="81"/>
      <c r="L284" s="76"/>
    </row>
    <row r="285" spans="1:12" x14ac:dyDescent="0.2">
      <c r="A285" s="81" t="str">
        <f>D261</f>
        <v>U7 REDs</v>
      </c>
      <c r="B285" s="76">
        <f t="shared" si="8"/>
        <v>4</v>
      </c>
      <c r="C285" s="81" t="str">
        <f t="shared" si="9"/>
        <v/>
      </c>
      <c r="D285" s="76" t="str">
        <f>IF(OR(E285="",F285=""),"",D261)</f>
        <v/>
      </c>
      <c r="E285" s="78"/>
      <c r="F285" s="79"/>
      <c r="G285" s="80"/>
      <c r="H285" s="80"/>
      <c r="I285" s="76"/>
      <c r="J285" s="76">
        <v>24</v>
      </c>
      <c r="K285" s="81"/>
      <c r="L285" s="76"/>
    </row>
    <row r="286" spans="1:12" x14ac:dyDescent="0.2">
      <c r="A286" s="81" t="str">
        <f>D261</f>
        <v>U7 REDs</v>
      </c>
      <c r="B286" s="76">
        <f t="shared" si="8"/>
        <v>5</v>
      </c>
      <c r="C286" s="81" t="str">
        <f t="shared" si="9"/>
        <v/>
      </c>
      <c r="D286" s="76" t="str">
        <f>IF(OR(E286="",F286=""),"",D261)</f>
        <v/>
      </c>
      <c r="E286" s="78"/>
      <c r="F286" s="79"/>
      <c r="G286" s="80"/>
      <c r="H286" s="80"/>
      <c r="I286" s="76"/>
      <c r="J286" s="76">
        <v>25</v>
      </c>
      <c r="K286" s="81"/>
      <c r="L286" s="76"/>
    </row>
    <row r="287" spans="1:12" x14ac:dyDescent="0.2">
      <c r="A287" s="81" t="str">
        <f>D261</f>
        <v>U7 REDs</v>
      </c>
      <c r="B287" s="76">
        <f t="shared" si="8"/>
        <v>6</v>
      </c>
      <c r="C287" s="81" t="str">
        <f t="shared" si="9"/>
        <v/>
      </c>
      <c r="D287" s="76" t="str">
        <f>IF(OR(E287="",F287=""),"",D261)</f>
        <v/>
      </c>
      <c r="E287" s="78"/>
      <c r="F287" s="79"/>
      <c r="G287" s="80"/>
      <c r="H287" s="80"/>
      <c r="I287" s="76"/>
      <c r="J287" s="76">
        <v>26</v>
      </c>
      <c r="K287" s="81"/>
      <c r="L287" s="76"/>
    </row>
    <row r="288" spans="1:12" x14ac:dyDescent="0.2">
      <c r="A288" s="81" t="str">
        <f>D261</f>
        <v>U7 REDs</v>
      </c>
      <c r="B288" s="76">
        <f t="shared" si="8"/>
        <v>7</v>
      </c>
      <c r="C288" s="81" t="str">
        <f t="shared" si="9"/>
        <v/>
      </c>
      <c r="D288" s="76" t="str">
        <f>IF(OR(E288="",F288=""),"",D261)</f>
        <v/>
      </c>
      <c r="E288" s="78"/>
      <c r="F288" s="79"/>
      <c r="G288" s="80"/>
      <c r="H288" s="80"/>
      <c r="I288" s="76"/>
      <c r="J288" s="76">
        <v>27</v>
      </c>
      <c r="K288" s="81"/>
      <c r="L288" s="76"/>
    </row>
    <row r="289" spans="1:12" x14ac:dyDescent="0.2">
      <c r="A289" s="81" t="str">
        <f>D261</f>
        <v>U7 REDs</v>
      </c>
      <c r="B289" s="76">
        <f t="shared" si="8"/>
        <v>8</v>
      </c>
      <c r="C289" s="81" t="str">
        <f t="shared" si="9"/>
        <v/>
      </c>
      <c r="D289" s="76" t="str">
        <f>IF(OR(E289="",F289=""),"",D261)</f>
        <v/>
      </c>
      <c r="E289" s="78"/>
      <c r="F289" s="79"/>
      <c r="G289" s="80"/>
      <c r="H289" s="80"/>
      <c r="I289" s="76"/>
      <c r="J289" s="76">
        <v>28</v>
      </c>
      <c r="K289" s="81"/>
      <c r="L289" s="76"/>
    </row>
    <row r="290" spans="1:12" x14ac:dyDescent="0.2">
      <c r="A290" s="81" t="str">
        <f>D261</f>
        <v>U7 REDs</v>
      </c>
      <c r="B290" s="76">
        <f t="shared" si="8"/>
        <v>9</v>
      </c>
      <c r="C290" s="81" t="str">
        <f t="shared" si="9"/>
        <v/>
      </c>
      <c r="D290" s="76" t="str">
        <f>IF(OR(E290="",F290=""),"",D261)</f>
        <v/>
      </c>
      <c r="E290" s="78"/>
      <c r="F290" s="79"/>
      <c r="G290" s="80"/>
      <c r="H290" s="80"/>
      <c r="I290" s="76"/>
      <c r="J290" s="76">
        <v>29</v>
      </c>
      <c r="K290" s="81"/>
      <c r="L290" s="76"/>
    </row>
    <row r="291" spans="1:12" x14ac:dyDescent="0.2">
      <c r="A291" s="81" t="str">
        <f>D261</f>
        <v>U7 REDs</v>
      </c>
      <c r="B291" s="76">
        <f t="shared" si="8"/>
        <v>10</v>
      </c>
      <c r="C291" s="81" t="str">
        <f t="shared" si="9"/>
        <v/>
      </c>
      <c r="D291" s="76" t="str">
        <f>IF(OR(E291="",F291=""),"",D261)</f>
        <v/>
      </c>
      <c r="E291" s="78"/>
      <c r="F291" s="79"/>
      <c r="G291" s="80"/>
      <c r="H291" s="80"/>
      <c r="I291" s="76"/>
      <c r="J291" s="76">
        <v>30</v>
      </c>
      <c r="K291" s="81"/>
      <c r="L291" s="76"/>
    </row>
    <row r="292" spans="1:12" x14ac:dyDescent="0.2">
      <c r="A292" s="81" t="str">
        <f>D261</f>
        <v>U7 REDs</v>
      </c>
      <c r="B292" s="76">
        <f t="shared" si="8"/>
        <v>11</v>
      </c>
      <c r="C292" s="81" t="str">
        <f t="shared" si="9"/>
        <v/>
      </c>
      <c r="D292" s="76" t="str">
        <f>IF(OR(E292="",F292=""),"",D261)</f>
        <v/>
      </c>
      <c r="E292" s="78"/>
      <c r="F292" s="79"/>
      <c r="G292" s="80"/>
      <c r="H292" s="80"/>
      <c r="I292" s="76"/>
      <c r="J292" s="76">
        <v>31</v>
      </c>
      <c r="K292" s="81"/>
      <c r="L292" s="76"/>
    </row>
    <row r="293" spans="1:12" x14ac:dyDescent="0.2">
      <c r="A293" s="81" t="str">
        <f>D261</f>
        <v>U7 REDs</v>
      </c>
      <c r="B293" s="76">
        <f t="shared" si="8"/>
        <v>12</v>
      </c>
      <c r="C293" s="81" t="str">
        <f t="shared" si="9"/>
        <v/>
      </c>
      <c r="D293" s="76" t="str">
        <f>IF(OR(E293="",F293=""),"",D261)</f>
        <v/>
      </c>
      <c r="E293" s="78"/>
      <c r="F293" s="79"/>
      <c r="G293" s="80"/>
      <c r="H293" s="80"/>
      <c r="I293" s="76"/>
      <c r="J293" s="76">
        <v>32</v>
      </c>
      <c r="K293" s="81"/>
      <c r="L293" s="76"/>
    </row>
    <row r="294" spans="1:12" x14ac:dyDescent="0.2">
      <c r="A294" s="81" t="str">
        <f>D261</f>
        <v>U7 REDs</v>
      </c>
      <c r="B294" s="76">
        <f t="shared" si="8"/>
        <v>13</v>
      </c>
      <c r="C294" s="81" t="str">
        <f t="shared" si="9"/>
        <v/>
      </c>
      <c r="D294" s="76" t="str">
        <f>IF(OR(E294="",F294=""),"",D261)</f>
        <v/>
      </c>
      <c r="E294" s="78"/>
      <c r="F294" s="79"/>
      <c r="G294" s="80"/>
      <c r="H294" s="80"/>
      <c r="I294" s="76"/>
      <c r="J294" s="76">
        <v>33</v>
      </c>
      <c r="K294" s="81"/>
      <c r="L294" s="76"/>
    </row>
    <row r="295" spans="1:12" x14ac:dyDescent="0.2">
      <c r="A295" s="81" t="str">
        <f>D261</f>
        <v>U7 REDs</v>
      </c>
      <c r="B295" s="76">
        <f t="shared" si="8"/>
        <v>14</v>
      </c>
      <c r="C295" s="81" t="str">
        <f t="shared" si="9"/>
        <v/>
      </c>
      <c r="D295" s="76" t="str">
        <f>IF(OR(E295="",F295=""),"",D261)</f>
        <v/>
      </c>
      <c r="E295" s="78"/>
      <c r="F295" s="79"/>
      <c r="G295" s="80"/>
      <c r="H295" s="80"/>
      <c r="I295" s="76"/>
      <c r="J295" s="76">
        <v>34</v>
      </c>
      <c r="K295" s="81"/>
      <c r="L295" s="76"/>
    </row>
    <row r="296" spans="1:12" x14ac:dyDescent="0.2">
      <c r="A296" s="81" t="str">
        <f>D261</f>
        <v>U7 REDs</v>
      </c>
      <c r="B296" s="76">
        <f t="shared" si="8"/>
        <v>15</v>
      </c>
      <c r="C296" s="81" t="str">
        <f t="shared" si="9"/>
        <v/>
      </c>
      <c r="D296" s="76" t="str">
        <f>IF(OR(E296="",F296=""),"",D261)</f>
        <v/>
      </c>
      <c r="E296" s="78"/>
      <c r="F296" s="79"/>
      <c r="G296" s="80"/>
      <c r="H296" s="80"/>
      <c r="I296" s="76"/>
      <c r="J296" s="76">
        <v>35</v>
      </c>
      <c r="K296" s="81"/>
      <c r="L296" s="76"/>
    </row>
    <row r="297" spans="1:12" x14ac:dyDescent="0.2">
      <c r="A297" s="81" t="str">
        <f>D261</f>
        <v>U7 REDs</v>
      </c>
      <c r="B297" s="76">
        <f t="shared" si="8"/>
        <v>16</v>
      </c>
      <c r="C297" s="81" t="str">
        <f t="shared" si="9"/>
        <v/>
      </c>
      <c r="D297" s="76" t="str">
        <f>IF(OR(E297="",F297=""),"",D261)</f>
        <v/>
      </c>
      <c r="E297" s="78"/>
      <c r="F297" s="79"/>
      <c r="G297" s="80"/>
      <c r="H297" s="80"/>
      <c r="I297" s="76"/>
      <c r="J297" s="76">
        <v>36</v>
      </c>
      <c r="K297" s="81"/>
      <c r="L297" s="76"/>
    </row>
    <row r="298" spans="1:12" x14ac:dyDescent="0.2">
      <c r="A298" s="81" t="str">
        <f>D261</f>
        <v>U7 REDs</v>
      </c>
      <c r="B298" s="76">
        <f t="shared" si="8"/>
        <v>17</v>
      </c>
      <c r="C298" s="81" t="str">
        <f t="shared" si="9"/>
        <v/>
      </c>
      <c r="D298" s="76" t="str">
        <f>IF(OR(E298="",F298=""),"",D261)</f>
        <v/>
      </c>
      <c r="E298" s="78"/>
      <c r="F298" s="79"/>
      <c r="G298" s="80"/>
      <c r="H298" s="80"/>
      <c r="I298" s="76"/>
      <c r="J298" s="76">
        <v>37</v>
      </c>
      <c r="K298" s="81"/>
      <c r="L298" s="76"/>
    </row>
    <row r="299" spans="1:12" x14ac:dyDescent="0.2">
      <c r="A299" s="81" t="str">
        <f>D261</f>
        <v>U7 REDs</v>
      </c>
      <c r="B299" s="76">
        <f t="shared" si="8"/>
        <v>18</v>
      </c>
      <c r="C299" s="81" t="str">
        <f t="shared" si="9"/>
        <v/>
      </c>
      <c r="D299" s="76" t="str">
        <f>IF(OR(E299="",F299=""),"",D261)</f>
        <v/>
      </c>
      <c r="E299" s="78"/>
      <c r="F299" s="79"/>
      <c r="G299" s="80"/>
      <c r="H299" s="80"/>
      <c r="I299" s="76"/>
      <c r="J299" s="76">
        <v>38</v>
      </c>
      <c r="K299" s="81"/>
      <c r="L299" s="76"/>
    </row>
    <row r="300" spans="1:12" x14ac:dyDescent="0.2">
      <c r="A300" s="81" t="str">
        <f>D261</f>
        <v>U7 REDs</v>
      </c>
      <c r="B300" s="76">
        <f t="shared" si="8"/>
        <v>19</v>
      </c>
      <c r="C300" s="81" t="str">
        <f t="shared" si="9"/>
        <v/>
      </c>
      <c r="D300" s="76" t="str">
        <f>IF(OR(E300="",F300=""),"",D261)</f>
        <v/>
      </c>
      <c r="E300" s="78"/>
      <c r="F300" s="79"/>
      <c r="G300" s="80"/>
      <c r="H300" s="80"/>
      <c r="I300" s="76"/>
      <c r="J300" s="76">
        <v>39</v>
      </c>
      <c r="K300" s="81"/>
      <c r="L300" s="76"/>
    </row>
    <row r="301" spans="1:12" x14ac:dyDescent="0.2">
      <c r="A301" s="81" t="str">
        <f>D261</f>
        <v>U7 REDs</v>
      </c>
      <c r="B301" s="76">
        <f t="shared" si="8"/>
        <v>20</v>
      </c>
      <c r="C301" s="81" t="str">
        <f t="shared" si="9"/>
        <v/>
      </c>
      <c r="D301" s="76" t="str">
        <f>IF(OR(E301="",F301=""),"",D261)</f>
        <v/>
      </c>
      <c r="E301" s="78"/>
      <c r="F301" s="79"/>
      <c r="G301" s="80"/>
      <c r="H301" s="80"/>
      <c r="I301" s="76"/>
      <c r="J301" s="76">
        <v>40</v>
      </c>
      <c r="K301" s="81"/>
      <c r="L301" s="76"/>
    </row>
    <row r="302" spans="1:12" x14ac:dyDescent="0.2">
      <c r="A302" s="81" t="str">
        <f>D261</f>
        <v>U7 REDs</v>
      </c>
      <c r="B302" s="76">
        <f t="shared" si="8"/>
        <v>21</v>
      </c>
      <c r="C302" s="81" t="str">
        <f t="shared" si="9"/>
        <v/>
      </c>
      <c r="D302" s="76" t="str">
        <f>IF(OR(E302="",F302=""),"",D261)</f>
        <v/>
      </c>
      <c r="E302" s="78"/>
      <c r="F302" s="79"/>
      <c r="G302" s="80"/>
      <c r="H302" s="80"/>
      <c r="I302" s="76"/>
      <c r="J302" s="76">
        <v>41</v>
      </c>
      <c r="K302" s="81"/>
      <c r="L302" s="76"/>
    </row>
    <row r="303" spans="1:12" x14ac:dyDescent="0.2">
      <c r="A303" s="81" t="str">
        <f>D261</f>
        <v>U7 REDs</v>
      </c>
      <c r="B303" s="76">
        <f t="shared" si="8"/>
        <v>22</v>
      </c>
      <c r="C303" s="81" t="str">
        <f t="shared" si="9"/>
        <v/>
      </c>
      <c r="D303" s="76" t="str">
        <f>IF(OR(E303="",F303=""),"",D261)</f>
        <v/>
      </c>
      <c r="E303" s="78"/>
      <c r="F303" s="79"/>
      <c r="G303" s="80"/>
      <c r="H303" s="80"/>
      <c r="I303" s="76"/>
      <c r="J303" s="76">
        <v>42</v>
      </c>
      <c r="K303" s="81"/>
      <c r="L303" s="76"/>
    </row>
    <row r="304" spans="1:12" x14ac:dyDescent="0.2">
      <c r="A304" s="81" t="str">
        <f>D261</f>
        <v>U7 REDs</v>
      </c>
      <c r="B304" s="76">
        <f t="shared" si="8"/>
        <v>23</v>
      </c>
      <c r="C304" s="81" t="str">
        <f t="shared" si="9"/>
        <v/>
      </c>
      <c r="D304" s="76" t="str">
        <f>IF(OR(E304="",F304=""),"",D261)</f>
        <v/>
      </c>
      <c r="E304" s="78"/>
      <c r="F304" s="79"/>
      <c r="G304" s="80"/>
      <c r="H304" s="80"/>
      <c r="I304" s="76"/>
      <c r="J304" s="76">
        <v>43</v>
      </c>
      <c r="K304" s="81"/>
      <c r="L304" s="76"/>
    </row>
    <row r="305" spans="1:12" x14ac:dyDescent="0.2">
      <c r="A305" s="81" t="str">
        <f>D261</f>
        <v>U7 REDs</v>
      </c>
      <c r="B305" s="76">
        <f t="shared" si="8"/>
        <v>24</v>
      </c>
      <c r="C305" s="81" t="str">
        <f t="shared" si="9"/>
        <v/>
      </c>
      <c r="D305" s="76" t="str">
        <f>IF(OR(E305="",F305=""),"",D261)</f>
        <v/>
      </c>
      <c r="E305" s="78"/>
      <c r="F305" s="79"/>
      <c r="G305" s="80"/>
      <c r="H305" s="80"/>
      <c r="I305" s="76"/>
      <c r="J305" s="76">
        <v>44</v>
      </c>
      <c r="K305" s="81"/>
      <c r="L305" s="76"/>
    </row>
    <row r="306" spans="1:12" x14ac:dyDescent="0.2">
      <c r="A306" s="81" t="str">
        <f>D261</f>
        <v>U7 REDs</v>
      </c>
      <c r="B306" s="76">
        <f t="shared" si="8"/>
        <v>25</v>
      </c>
      <c r="C306" s="81" t="str">
        <f t="shared" si="9"/>
        <v/>
      </c>
      <c r="D306" s="76" t="str">
        <f>IF(OR(E306="",F306=""),"",D261)</f>
        <v/>
      </c>
      <c r="E306" s="78"/>
      <c r="F306" s="79"/>
      <c r="G306" s="80"/>
      <c r="H306" s="80"/>
      <c r="I306" s="76"/>
      <c r="J306" s="76">
        <v>45</v>
      </c>
      <c r="K306" s="81"/>
      <c r="L306" s="76"/>
    </row>
    <row r="307" spans="1:12" x14ac:dyDescent="0.2">
      <c r="A307" s="81" t="str">
        <f>D261</f>
        <v>U7 REDs</v>
      </c>
      <c r="B307" s="76">
        <f t="shared" si="8"/>
        <v>26</v>
      </c>
      <c r="C307" s="81" t="str">
        <f t="shared" si="9"/>
        <v/>
      </c>
      <c r="D307" s="76" t="str">
        <f>IF(OR(E307="",F307=""),"",D261)</f>
        <v/>
      </c>
      <c r="E307" s="78"/>
      <c r="F307" s="79"/>
      <c r="G307" s="80"/>
      <c r="H307" s="80"/>
      <c r="I307" s="76"/>
      <c r="J307" s="76">
        <v>46</v>
      </c>
      <c r="K307" s="81"/>
      <c r="L307" s="76"/>
    </row>
    <row r="308" spans="1:12" x14ac:dyDescent="0.2">
      <c r="A308" s="81" t="str">
        <f>D261</f>
        <v>U7 REDs</v>
      </c>
      <c r="B308" s="76">
        <f t="shared" si="8"/>
        <v>27</v>
      </c>
      <c r="C308" s="81" t="str">
        <f t="shared" si="9"/>
        <v/>
      </c>
      <c r="D308" s="76" t="str">
        <f>IF(OR(E308="",F308=""),"",D261)</f>
        <v/>
      </c>
      <c r="E308" s="78"/>
      <c r="F308" s="79"/>
      <c r="G308" s="80"/>
      <c r="H308" s="80"/>
      <c r="I308" s="76"/>
      <c r="J308" s="76">
        <v>47</v>
      </c>
      <c r="K308" s="81"/>
      <c r="L308" s="76"/>
    </row>
    <row r="309" spans="1:12" x14ac:dyDescent="0.2">
      <c r="A309" s="81" t="str">
        <f>D261</f>
        <v>U7 REDs</v>
      </c>
      <c r="B309" s="76">
        <f t="shared" si="8"/>
        <v>28</v>
      </c>
      <c r="C309" s="81" t="str">
        <f t="shared" si="9"/>
        <v/>
      </c>
      <c r="D309" s="76" t="str">
        <f>IF(OR(E309="",F309=""),"",D261)</f>
        <v/>
      </c>
      <c r="E309" s="78"/>
      <c r="F309" s="79"/>
      <c r="G309" s="80"/>
      <c r="H309" s="80"/>
      <c r="I309" s="76"/>
      <c r="J309" s="76">
        <v>48</v>
      </c>
      <c r="K309" s="81"/>
      <c r="L309" s="76"/>
    </row>
    <row r="310" spans="1:12" x14ac:dyDescent="0.2">
      <c r="A310" s="81" t="str">
        <f>D261</f>
        <v>U7 REDs</v>
      </c>
      <c r="B310" s="76">
        <f t="shared" si="8"/>
        <v>29</v>
      </c>
      <c r="C310" s="81" t="str">
        <f t="shared" si="9"/>
        <v/>
      </c>
      <c r="D310" s="76" t="str">
        <f>IF(OR(E310="",F310=""),"",D261)</f>
        <v/>
      </c>
      <c r="E310" s="78"/>
      <c r="F310" s="79"/>
      <c r="G310" s="80"/>
      <c r="H310" s="80"/>
      <c r="I310" s="76"/>
      <c r="J310" s="76">
        <v>49</v>
      </c>
      <c r="K310" s="81"/>
      <c r="L310" s="76"/>
    </row>
    <row r="311" spans="1:12" x14ac:dyDescent="0.2">
      <c r="A311" s="81" t="str">
        <f>D261</f>
        <v>U7 REDs</v>
      </c>
      <c r="B311" s="76">
        <f t="shared" si="8"/>
        <v>30</v>
      </c>
      <c r="C311" s="81" t="str">
        <f t="shared" si="9"/>
        <v/>
      </c>
      <c r="D311" s="76" t="str">
        <f>IF(OR(E311="",F311=""),"",D261)</f>
        <v/>
      </c>
      <c r="E311" s="78"/>
      <c r="F311" s="79"/>
      <c r="G311" s="80"/>
      <c r="H311" s="80"/>
      <c r="I311" s="76"/>
      <c r="J311" s="76">
        <v>50</v>
      </c>
      <c r="K311" s="81"/>
      <c r="L311" s="76"/>
    </row>
    <row r="312" spans="1:12" x14ac:dyDescent="0.2">
      <c r="A312" s="81" t="str">
        <f>D261</f>
        <v>U7 REDs</v>
      </c>
      <c r="B312" s="76">
        <f t="shared" si="8"/>
        <v>31</v>
      </c>
      <c r="C312" s="81" t="str">
        <f t="shared" si="9"/>
        <v/>
      </c>
      <c r="D312" s="76" t="str">
        <f>IF(OR(E312="",F312=""),"",D261)</f>
        <v/>
      </c>
      <c r="E312" s="78"/>
      <c r="F312" s="79"/>
      <c r="G312" s="80"/>
      <c r="H312" s="80"/>
      <c r="I312" s="76"/>
      <c r="J312" s="76">
        <v>51</v>
      </c>
      <c r="K312" s="81"/>
      <c r="L312" s="76"/>
    </row>
    <row r="313" spans="1:12" x14ac:dyDescent="0.2">
      <c r="A313" s="81" t="str">
        <f>D261</f>
        <v>U7 REDs</v>
      </c>
      <c r="B313" s="76">
        <f t="shared" si="8"/>
        <v>32</v>
      </c>
      <c r="C313" s="81" t="str">
        <f t="shared" si="9"/>
        <v/>
      </c>
      <c r="D313" s="76" t="str">
        <f>IF(OR(E313="",F313=""),"",D261)</f>
        <v/>
      </c>
      <c r="E313" s="78"/>
      <c r="F313" s="79"/>
      <c r="G313" s="80"/>
      <c r="H313" s="80"/>
      <c r="I313" s="76"/>
      <c r="J313" s="76">
        <v>52</v>
      </c>
      <c r="K313" s="81"/>
      <c r="L313" s="76"/>
    </row>
    <row r="314" spans="1:12" x14ac:dyDescent="0.2">
      <c r="A314" s="81" t="str">
        <f>D261</f>
        <v>U7 REDs</v>
      </c>
      <c r="B314" s="76">
        <f t="shared" si="8"/>
        <v>33</v>
      </c>
      <c r="C314" s="81" t="str">
        <f t="shared" si="9"/>
        <v/>
      </c>
      <c r="D314" s="76" t="str">
        <f>IF(OR(E314="",F314=""),"",D261)</f>
        <v/>
      </c>
      <c r="E314" s="78"/>
      <c r="F314" s="79"/>
      <c r="G314" s="80"/>
      <c r="H314" s="80"/>
      <c r="I314" s="76"/>
      <c r="J314" s="76">
        <v>53</v>
      </c>
      <c r="K314" s="81"/>
      <c r="L314" s="76"/>
    </row>
    <row r="315" spans="1:12" x14ac:dyDescent="0.2">
      <c r="A315" s="81" t="str">
        <f>D261</f>
        <v>U7 REDs</v>
      </c>
      <c r="B315" s="76">
        <f t="shared" si="8"/>
        <v>34</v>
      </c>
      <c r="C315" s="81" t="str">
        <f t="shared" si="9"/>
        <v/>
      </c>
      <c r="D315" s="76" t="str">
        <f>IF(OR(E315="",F315=""),"",D261)</f>
        <v/>
      </c>
      <c r="E315" s="78"/>
      <c r="F315" s="79"/>
      <c r="G315" s="80"/>
      <c r="H315" s="80"/>
      <c r="I315" s="76"/>
      <c r="J315" s="76">
        <v>54</v>
      </c>
      <c r="K315" s="81"/>
      <c r="L315" s="76"/>
    </row>
    <row r="316" spans="1:12" x14ac:dyDescent="0.2">
      <c r="A316" s="81" t="str">
        <f>D261</f>
        <v>U7 REDs</v>
      </c>
      <c r="B316" s="76">
        <f t="shared" si="8"/>
        <v>35</v>
      </c>
      <c r="C316" s="81" t="str">
        <f t="shared" si="9"/>
        <v/>
      </c>
      <c r="D316" s="76" t="str">
        <f>IF(OR(E316="",F316=""),"",D261)</f>
        <v/>
      </c>
      <c r="E316" s="78"/>
      <c r="F316" s="79"/>
      <c r="G316" s="80"/>
      <c r="H316" s="80"/>
      <c r="I316" s="76"/>
      <c r="J316" s="76">
        <v>55</v>
      </c>
      <c r="K316" s="81"/>
      <c r="L316" s="76"/>
    </row>
    <row r="317" spans="1:12" x14ac:dyDescent="0.2">
      <c r="A317" s="81" t="str">
        <f>D261</f>
        <v>U7 REDs</v>
      </c>
      <c r="B317" s="76">
        <f t="shared" si="8"/>
        <v>36</v>
      </c>
      <c r="C317" s="81" t="str">
        <f t="shared" si="9"/>
        <v/>
      </c>
      <c r="D317" s="76" t="str">
        <f>IF(OR(E317="",F317=""),"",D261)</f>
        <v/>
      </c>
      <c r="E317" s="78"/>
      <c r="F317" s="79"/>
      <c r="G317" s="80"/>
      <c r="H317" s="80"/>
      <c r="I317" s="76"/>
      <c r="J317" s="76">
        <v>56</v>
      </c>
      <c r="K317" s="81"/>
      <c r="L317" s="76"/>
    </row>
    <row r="318" spans="1:12" x14ac:dyDescent="0.2">
      <c r="A318" s="81" t="str">
        <f>D261</f>
        <v>U7 REDs</v>
      </c>
      <c r="B318" s="76">
        <f t="shared" si="8"/>
        <v>37</v>
      </c>
      <c r="C318" s="81" t="str">
        <f t="shared" si="9"/>
        <v/>
      </c>
      <c r="D318" s="76" t="str">
        <f>IF(OR(E318="",F318=""),"",D261)</f>
        <v/>
      </c>
      <c r="E318" s="78"/>
      <c r="F318" s="79"/>
      <c r="G318" s="80"/>
      <c r="H318" s="80"/>
      <c r="I318" s="76"/>
      <c r="J318" s="76">
        <v>57</v>
      </c>
      <c r="K318" s="81"/>
      <c r="L318" s="76"/>
    </row>
    <row r="319" spans="1:12" x14ac:dyDescent="0.2">
      <c r="A319" s="81" t="str">
        <f>D261</f>
        <v>U7 REDs</v>
      </c>
      <c r="B319" s="76">
        <f t="shared" si="8"/>
        <v>38</v>
      </c>
      <c r="C319" s="81" t="str">
        <f t="shared" si="9"/>
        <v/>
      </c>
      <c r="D319" s="76" t="str">
        <f>IF(OR(E319="",F319=""),"",D261)</f>
        <v/>
      </c>
      <c r="E319" s="78"/>
      <c r="F319" s="79"/>
      <c r="G319" s="80"/>
      <c r="H319" s="80"/>
      <c r="I319" s="76"/>
      <c r="J319" s="76">
        <v>58</v>
      </c>
      <c r="K319" s="81"/>
      <c r="L319" s="76"/>
    </row>
    <row r="320" spans="1:12" x14ac:dyDescent="0.2">
      <c r="A320" s="81" t="str">
        <f>D261</f>
        <v>U7 REDs</v>
      </c>
      <c r="B320" s="76">
        <f t="shared" si="8"/>
        <v>39</v>
      </c>
      <c r="C320" s="81" t="str">
        <f t="shared" si="9"/>
        <v/>
      </c>
      <c r="D320" s="76" t="str">
        <f>IF(OR(E320="",F320=""),"",D261)</f>
        <v/>
      </c>
      <c r="E320" s="78"/>
      <c r="F320" s="79"/>
      <c r="G320" s="80"/>
      <c r="H320" s="80"/>
      <c r="I320" s="76"/>
      <c r="J320" s="76">
        <v>59</v>
      </c>
      <c r="K320" s="81"/>
      <c r="L320" s="76"/>
    </row>
    <row r="321" spans="1:12" x14ac:dyDescent="0.2">
      <c r="A321" s="81" t="str">
        <f>D261</f>
        <v>U7 REDs</v>
      </c>
      <c r="B321" s="76">
        <f t="shared" si="8"/>
        <v>40</v>
      </c>
      <c r="C321" s="81" t="str">
        <f t="shared" si="9"/>
        <v/>
      </c>
      <c r="D321" s="76" t="str">
        <f>IF(OR(E321="",F321=""),"",D261)</f>
        <v/>
      </c>
      <c r="E321" s="78"/>
      <c r="F321" s="79"/>
      <c r="G321" s="80"/>
      <c r="H321" s="80"/>
      <c r="I321" s="76"/>
      <c r="J321" s="76">
        <v>60</v>
      </c>
      <c r="K321" s="81"/>
      <c r="L321" s="76"/>
    </row>
    <row r="322" spans="1:12" x14ac:dyDescent="0.2">
      <c r="A322" s="81" t="str">
        <f>D261</f>
        <v>U7 REDs</v>
      </c>
      <c r="B322" s="76">
        <f t="shared" si="8"/>
        <v>41</v>
      </c>
      <c r="C322" s="81" t="str">
        <f t="shared" si="9"/>
        <v/>
      </c>
      <c r="D322" s="76" t="str">
        <f>IF(OR(E322="",F322=""),"",D261)</f>
        <v/>
      </c>
      <c r="E322" s="78"/>
      <c r="F322" s="79"/>
      <c r="G322" s="80"/>
      <c r="H322" s="80"/>
      <c r="I322" s="76"/>
      <c r="J322" s="76">
        <v>61</v>
      </c>
      <c r="K322" s="81"/>
      <c r="L322" s="76"/>
    </row>
    <row r="323" spans="1:12" x14ac:dyDescent="0.2">
      <c r="A323" s="81" t="str">
        <f>D261</f>
        <v>U7 REDs</v>
      </c>
      <c r="B323" s="76">
        <f t="shared" si="8"/>
        <v>42</v>
      </c>
      <c r="C323" s="81" t="str">
        <f t="shared" si="9"/>
        <v/>
      </c>
      <c r="D323" s="76" t="str">
        <f>IF(OR(E323="",F323=""),"",D261)</f>
        <v/>
      </c>
      <c r="E323" s="78"/>
      <c r="F323" s="79"/>
      <c r="G323" s="80"/>
      <c r="H323" s="80"/>
      <c r="I323" s="76"/>
      <c r="J323" s="76">
        <v>62</v>
      </c>
      <c r="K323" s="81"/>
      <c r="L323" s="76"/>
    </row>
    <row r="324" spans="1:12" x14ac:dyDescent="0.2">
      <c r="A324" s="81" t="str">
        <f>D261</f>
        <v>U7 REDs</v>
      </c>
      <c r="B324" s="76">
        <f t="shared" si="8"/>
        <v>43</v>
      </c>
      <c r="C324" s="81" t="str">
        <f t="shared" si="9"/>
        <v/>
      </c>
      <c r="D324" s="76" t="str">
        <f>IF(OR(E324="",F324=""),"",D261)</f>
        <v/>
      </c>
      <c r="E324" s="78"/>
      <c r="F324" s="79"/>
      <c r="G324" s="80"/>
      <c r="H324" s="80"/>
      <c r="I324" s="76"/>
      <c r="J324" s="76">
        <v>63</v>
      </c>
      <c r="K324" s="81"/>
      <c r="L324" s="76"/>
    </row>
    <row r="325" spans="1:12" ht="16.5" thickBot="1" x14ac:dyDescent="0.25">
      <c r="A325" s="86" t="str">
        <f>D261</f>
        <v>U7 REDs</v>
      </c>
      <c r="B325" s="85">
        <f t="shared" si="8"/>
        <v>44</v>
      </c>
      <c r="C325" s="86" t="str">
        <f t="shared" si="9"/>
        <v/>
      </c>
      <c r="D325" s="85" t="str">
        <f>IF(OR(E325="",F325=""),"",D261)</f>
        <v/>
      </c>
      <c r="E325" s="82"/>
      <c r="F325" s="83"/>
      <c r="G325" s="84"/>
      <c r="H325" s="84"/>
      <c r="I325" s="85"/>
      <c r="J325" s="85">
        <v>64</v>
      </c>
      <c r="K325" s="86"/>
      <c r="L325" s="85"/>
    </row>
    <row r="326" spans="1:12" ht="16.5" thickBot="1" x14ac:dyDescent="0.25">
      <c r="A326" s="71" t="s">
        <v>275</v>
      </c>
      <c r="B326" s="70" t="s">
        <v>274</v>
      </c>
      <c r="C326" s="71" t="s">
        <v>118</v>
      </c>
      <c r="D326" s="70" t="s">
        <v>145</v>
      </c>
      <c r="E326" s="67" t="s">
        <v>58</v>
      </c>
      <c r="F326" s="68" t="s">
        <v>101</v>
      </c>
      <c r="G326" s="69" t="s">
        <v>119</v>
      </c>
      <c r="H326" s="69" t="s">
        <v>120</v>
      </c>
      <c r="I326" s="70" t="s">
        <v>137</v>
      </c>
      <c r="J326" s="142" t="s">
        <v>122</v>
      </c>
      <c r="K326" s="71" t="s">
        <v>139</v>
      </c>
      <c r="L326" s="70" t="s">
        <v>140</v>
      </c>
    </row>
    <row r="327" spans="1:12" x14ac:dyDescent="0.2">
      <c r="A327" s="77" t="str">
        <f>D326</f>
        <v>U7 BLUEs</v>
      </c>
      <c r="B327" s="75">
        <f>IF(D327="",1,0)</f>
        <v>1</v>
      </c>
      <c r="C327" s="77" t="str">
        <f>IF(E327="","",CONCATENATE(E327,"_",I327,"_",D327))</f>
        <v/>
      </c>
      <c r="D327" s="75" t="str">
        <f>IF(OR(E327="",F327=""),"",D326)</f>
        <v/>
      </c>
      <c r="E327" s="72"/>
      <c r="F327" s="73"/>
      <c r="G327" s="74"/>
      <c r="H327" s="74"/>
      <c r="I327" s="75"/>
      <c r="J327" s="76">
        <v>1</v>
      </c>
      <c r="K327" s="77"/>
      <c r="L327" s="75"/>
    </row>
    <row r="328" spans="1:12" x14ac:dyDescent="0.2">
      <c r="A328" s="81" t="str">
        <f>D326</f>
        <v>U7 BLUEs</v>
      </c>
      <c r="B328" s="76">
        <f t="shared" ref="B328:B390" si="10">IF(D328="",B327+1,0)</f>
        <v>2</v>
      </c>
      <c r="C328" s="81" t="str">
        <f t="shared" ref="C328:C390" si="11">IF(E328="","",CONCATENATE(E328,"_",I328,"_",D328))</f>
        <v/>
      </c>
      <c r="D328" s="76" t="str">
        <f>IF(OR(E328="",F328=""),"",D326)</f>
        <v/>
      </c>
      <c r="E328" s="78"/>
      <c r="F328" s="79"/>
      <c r="G328" s="80"/>
      <c r="H328" s="80"/>
      <c r="I328" s="76"/>
      <c r="J328" s="76">
        <v>2</v>
      </c>
      <c r="K328" s="81"/>
      <c r="L328" s="76"/>
    </row>
    <row r="329" spans="1:12" x14ac:dyDescent="0.2">
      <c r="A329" s="81" t="str">
        <f>D326</f>
        <v>U7 BLUEs</v>
      </c>
      <c r="B329" s="76">
        <f t="shared" si="10"/>
        <v>3</v>
      </c>
      <c r="C329" s="81" t="str">
        <f t="shared" si="11"/>
        <v/>
      </c>
      <c r="D329" s="76" t="str">
        <f>IF(OR(E329="",F329=""),"",D326)</f>
        <v/>
      </c>
      <c r="E329" s="78"/>
      <c r="F329" s="79"/>
      <c r="G329" s="80"/>
      <c r="H329" s="80"/>
      <c r="I329" s="76"/>
      <c r="J329" s="76">
        <v>3</v>
      </c>
      <c r="K329" s="81"/>
      <c r="L329" s="76"/>
    </row>
    <row r="330" spans="1:12" x14ac:dyDescent="0.2">
      <c r="A330" s="81" t="str">
        <f>D326</f>
        <v>U7 BLUEs</v>
      </c>
      <c r="B330" s="76">
        <f t="shared" si="10"/>
        <v>4</v>
      </c>
      <c r="C330" s="81" t="str">
        <f t="shared" si="11"/>
        <v/>
      </c>
      <c r="D330" s="76" t="str">
        <f>IF(OR(E330="",F330=""),"",D326)</f>
        <v/>
      </c>
      <c r="E330" s="78"/>
      <c r="F330" s="79"/>
      <c r="G330" s="80"/>
      <c r="H330" s="80"/>
      <c r="I330" s="76"/>
      <c r="J330" s="76">
        <v>4</v>
      </c>
      <c r="K330" s="81"/>
      <c r="L330" s="76"/>
    </row>
    <row r="331" spans="1:12" x14ac:dyDescent="0.2">
      <c r="A331" s="81" t="str">
        <f>D326</f>
        <v>U7 BLUEs</v>
      </c>
      <c r="B331" s="76">
        <f t="shared" si="10"/>
        <v>5</v>
      </c>
      <c r="C331" s="81" t="str">
        <f t="shared" si="11"/>
        <v/>
      </c>
      <c r="D331" s="76" t="str">
        <f>IF(OR(E331="",F331=""),"",D326)</f>
        <v/>
      </c>
      <c r="E331" s="78"/>
      <c r="F331" s="79"/>
      <c r="G331" s="80"/>
      <c r="H331" s="80"/>
      <c r="I331" s="76"/>
      <c r="J331" s="76">
        <v>5</v>
      </c>
      <c r="K331" s="81"/>
      <c r="L331" s="76"/>
    </row>
    <row r="332" spans="1:12" x14ac:dyDescent="0.2">
      <c r="A332" s="81" t="str">
        <f>D326</f>
        <v>U7 BLUEs</v>
      </c>
      <c r="B332" s="76">
        <f t="shared" si="10"/>
        <v>6</v>
      </c>
      <c r="C332" s="81" t="str">
        <f t="shared" si="11"/>
        <v/>
      </c>
      <c r="D332" s="76" t="str">
        <f>IF(OR(E332="",F332=""),"",D326)</f>
        <v/>
      </c>
      <c r="E332" s="78"/>
      <c r="F332" s="79"/>
      <c r="G332" s="80"/>
      <c r="H332" s="80"/>
      <c r="I332" s="76"/>
      <c r="J332" s="76">
        <v>6</v>
      </c>
      <c r="K332" s="81"/>
      <c r="L332" s="76"/>
    </row>
    <row r="333" spans="1:12" x14ac:dyDescent="0.2">
      <c r="A333" s="81" t="str">
        <f>D326</f>
        <v>U7 BLUEs</v>
      </c>
      <c r="B333" s="76">
        <f t="shared" si="10"/>
        <v>7</v>
      </c>
      <c r="C333" s="81" t="str">
        <f t="shared" si="11"/>
        <v/>
      </c>
      <c r="D333" s="76" t="str">
        <f>IF(OR(E333="",F333=""),"",D326)</f>
        <v/>
      </c>
      <c r="E333" s="78"/>
      <c r="F333" s="79"/>
      <c r="G333" s="80"/>
      <c r="H333" s="80"/>
      <c r="I333" s="76"/>
      <c r="J333" s="76">
        <v>7</v>
      </c>
      <c r="K333" s="81"/>
      <c r="L333" s="76"/>
    </row>
    <row r="334" spans="1:12" ht="15" customHeight="1" x14ac:dyDescent="0.2">
      <c r="A334" s="81" t="str">
        <f>D326</f>
        <v>U7 BLUEs</v>
      </c>
      <c r="B334" s="76">
        <f t="shared" si="10"/>
        <v>8</v>
      </c>
      <c r="C334" s="81" t="str">
        <f t="shared" si="11"/>
        <v/>
      </c>
      <c r="D334" s="76" t="str">
        <f>IF(OR(E334="",F334=""),"",D326)</f>
        <v/>
      </c>
      <c r="E334" s="78"/>
      <c r="F334" s="79"/>
      <c r="G334" s="80"/>
      <c r="H334" s="80"/>
      <c r="I334" s="76"/>
      <c r="J334" s="76">
        <v>8</v>
      </c>
      <c r="K334" s="81"/>
      <c r="L334" s="76"/>
    </row>
    <row r="335" spans="1:12" x14ac:dyDescent="0.2">
      <c r="A335" s="81" t="str">
        <f>D326</f>
        <v>U7 BLUEs</v>
      </c>
      <c r="B335" s="76">
        <f t="shared" si="10"/>
        <v>9</v>
      </c>
      <c r="C335" s="81" t="str">
        <f t="shared" si="11"/>
        <v/>
      </c>
      <c r="D335" s="76" t="str">
        <f>IF(OR(E335="",F335=""),"",D326)</f>
        <v/>
      </c>
      <c r="E335" s="78"/>
      <c r="F335" s="79"/>
      <c r="G335" s="80"/>
      <c r="H335" s="80"/>
      <c r="I335" s="76"/>
      <c r="J335" s="76">
        <v>9</v>
      </c>
      <c r="K335" s="81"/>
      <c r="L335" s="76"/>
    </row>
    <row r="336" spans="1:12" x14ac:dyDescent="0.2">
      <c r="A336" s="81" t="str">
        <f>D326</f>
        <v>U7 BLUEs</v>
      </c>
      <c r="B336" s="76">
        <f t="shared" si="10"/>
        <v>10</v>
      </c>
      <c r="C336" s="81" t="str">
        <f t="shared" si="11"/>
        <v/>
      </c>
      <c r="D336" s="76" t="str">
        <f>IF(OR(E336="",F336=""),"",D326)</f>
        <v/>
      </c>
      <c r="E336" s="78"/>
      <c r="F336" s="79"/>
      <c r="G336" s="80"/>
      <c r="H336" s="80"/>
      <c r="I336" s="76"/>
      <c r="J336" s="76">
        <v>10</v>
      </c>
      <c r="K336" s="81"/>
      <c r="L336" s="76"/>
    </row>
    <row r="337" spans="1:12" x14ac:dyDescent="0.2">
      <c r="A337" s="81" t="str">
        <f>D326</f>
        <v>U7 BLUEs</v>
      </c>
      <c r="B337" s="76">
        <f t="shared" si="10"/>
        <v>11</v>
      </c>
      <c r="C337" s="81" t="str">
        <f t="shared" si="11"/>
        <v/>
      </c>
      <c r="D337" s="76" t="str">
        <f>IF(OR(E337="",F337=""),"",D326)</f>
        <v/>
      </c>
      <c r="E337" s="78"/>
      <c r="F337" s="79"/>
      <c r="G337" s="80"/>
      <c r="H337" s="80"/>
      <c r="I337" s="76"/>
      <c r="J337" s="76">
        <v>11</v>
      </c>
      <c r="K337" s="81"/>
      <c r="L337" s="76"/>
    </row>
    <row r="338" spans="1:12" x14ac:dyDescent="0.2">
      <c r="A338" s="81" t="str">
        <f>D326</f>
        <v>U7 BLUEs</v>
      </c>
      <c r="B338" s="76">
        <f t="shared" si="10"/>
        <v>12</v>
      </c>
      <c r="C338" s="81" t="str">
        <f t="shared" si="11"/>
        <v/>
      </c>
      <c r="D338" s="76" t="str">
        <f>IF(OR(E338="",F338=""),"",D326)</f>
        <v/>
      </c>
      <c r="E338" s="78"/>
      <c r="F338" s="79"/>
      <c r="G338" s="80"/>
      <c r="H338" s="80"/>
      <c r="I338" s="76"/>
      <c r="J338" s="76">
        <v>12</v>
      </c>
      <c r="K338" s="81"/>
      <c r="L338" s="76"/>
    </row>
    <row r="339" spans="1:12" x14ac:dyDescent="0.2">
      <c r="A339" s="81" t="str">
        <f>D326</f>
        <v>U7 BLUEs</v>
      </c>
      <c r="B339" s="76">
        <f t="shared" si="10"/>
        <v>13</v>
      </c>
      <c r="C339" s="81" t="str">
        <f t="shared" si="11"/>
        <v/>
      </c>
      <c r="D339" s="76" t="str">
        <f>IF(OR(E339="",F339=""),"",D326)</f>
        <v/>
      </c>
      <c r="E339" s="78"/>
      <c r="F339" s="79"/>
      <c r="G339" s="80"/>
      <c r="H339" s="80"/>
      <c r="I339" s="76"/>
      <c r="J339" s="76">
        <v>13</v>
      </c>
      <c r="K339" s="81"/>
      <c r="L339" s="76"/>
    </row>
    <row r="340" spans="1:12" x14ac:dyDescent="0.2">
      <c r="A340" s="81" t="str">
        <f>D326</f>
        <v>U7 BLUEs</v>
      </c>
      <c r="B340" s="76">
        <f t="shared" si="10"/>
        <v>14</v>
      </c>
      <c r="C340" s="81" t="str">
        <f t="shared" si="11"/>
        <v/>
      </c>
      <c r="D340" s="76" t="str">
        <f>IF(OR(E340="",F340=""),"",D326)</f>
        <v/>
      </c>
      <c r="E340" s="78"/>
      <c r="F340" s="79"/>
      <c r="G340" s="80"/>
      <c r="H340" s="80"/>
      <c r="I340" s="76"/>
      <c r="J340" s="76">
        <v>14</v>
      </c>
      <c r="K340" s="81"/>
      <c r="L340" s="76"/>
    </row>
    <row r="341" spans="1:12" x14ac:dyDescent="0.2">
      <c r="A341" s="81" t="str">
        <f>D326</f>
        <v>U7 BLUEs</v>
      </c>
      <c r="B341" s="76">
        <f t="shared" si="10"/>
        <v>15</v>
      </c>
      <c r="C341" s="81" t="str">
        <f t="shared" si="11"/>
        <v/>
      </c>
      <c r="D341" s="76" t="str">
        <f>IF(OR(E341="",F341=""),"",D326)</f>
        <v/>
      </c>
      <c r="E341" s="78"/>
      <c r="F341" s="79"/>
      <c r="G341" s="80"/>
      <c r="H341" s="80"/>
      <c r="I341" s="76"/>
      <c r="J341" s="76">
        <v>15</v>
      </c>
      <c r="K341" s="81"/>
      <c r="L341" s="76"/>
    </row>
    <row r="342" spans="1:12" x14ac:dyDescent="0.2">
      <c r="A342" s="81" t="str">
        <f>D326</f>
        <v>U7 BLUEs</v>
      </c>
      <c r="B342" s="76">
        <f t="shared" si="10"/>
        <v>16</v>
      </c>
      <c r="C342" s="81" t="str">
        <f t="shared" si="11"/>
        <v/>
      </c>
      <c r="D342" s="76" t="str">
        <f>IF(OR(E342="",F342=""),"",D326)</f>
        <v/>
      </c>
      <c r="E342" s="78"/>
      <c r="F342" s="79"/>
      <c r="G342" s="80"/>
      <c r="H342" s="80"/>
      <c r="I342" s="76"/>
      <c r="J342" s="76">
        <v>16</v>
      </c>
      <c r="K342" s="81"/>
      <c r="L342" s="76"/>
    </row>
    <row r="343" spans="1:12" x14ac:dyDescent="0.2">
      <c r="A343" s="81" t="str">
        <f>D326</f>
        <v>U7 BLUEs</v>
      </c>
      <c r="B343" s="76">
        <f t="shared" si="10"/>
        <v>17</v>
      </c>
      <c r="C343" s="81" t="str">
        <f t="shared" si="11"/>
        <v/>
      </c>
      <c r="D343" s="76" t="str">
        <f>IF(OR(E343="",F343=""),"",D326)</f>
        <v/>
      </c>
      <c r="E343" s="78"/>
      <c r="F343" s="79"/>
      <c r="G343" s="80"/>
      <c r="H343" s="80"/>
      <c r="I343" s="76"/>
      <c r="J343" s="76">
        <v>17</v>
      </c>
      <c r="K343" s="81"/>
      <c r="L343" s="76"/>
    </row>
    <row r="344" spans="1:12" x14ac:dyDescent="0.2">
      <c r="A344" s="81" t="str">
        <f>D326</f>
        <v>U7 BLUEs</v>
      </c>
      <c r="B344" s="76">
        <f t="shared" si="10"/>
        <v>18</v>
      </c>
      <c r="C344" s="81" t="str">
        <f t="shared" si="11"/>
        <v/>
      </c>
      <c r="D344" s="76" t="str">
        <f>IF(OR(E344="",F344=""),"",D326)</f>
        <v/>
      </c>
      <c r="E344" s="78"/>
      <c r="F344" s="79"/>
      <c r="G344" s="80"/>
      <c r="H344" s="80"/>
      <c r="I344" s="76"/>
      <c r="J344" s="76">
        <v>18</v>
      </c>
      <c r="K344" s="81"/>
      <c r="L344" s="76"/>
    </row>
    <row r="345" spans="1:12" x14ac:dyDescent="0.2">
      <c r="A345" s="81" t="str">
        <f>D326</f>
        <v>U7 BLUEs</v>
      </c>
      <c r="B345" s="76">
        <f t="shared" si="10"/>
        <v>19</v>
      </c>
      <c r="C345" s="81" t="str">
        <f t="shared" si="11"/>
        <v/>
      </c>
      <c r="D345" s="76" t="str">
        <f>IF(OR(E345="",F345=""),"",D326)</f>
        <v/>
      </c>
      <c r="E345" s="78"/>
      <c r="F345" s="79"/>
      <c r="G345" s="80"/>
      <c r="H345" s="80"/>
      <c r="I345" s="76"/>
      <c r="J345" s="76">
        <v>19</v>
      </c>
      <c r="K345" s="81"/>
      <c r="L345" s="76"/>
    </row>
    <row r="346" spans="1:12" x14ac:dyDescent="0.2">
      <c r="A346" s="81" t="str">
        <f>D326</f>
        <v>U7 BLUEs</v>
      </c>
      <c r="B346" s="76">
        <f t="shared" si="10"/>
        <v>20</v>
      </c>
      <c r="C346" s="81" t="str">
        <f t="shared" si="11"/>
        <v/>
      </c>
      <c r="D346" s="76" t="str">
        <f>IF(OR(E346="",F346=""),"",D326)</f>
        <v/>
      </c>
      <c r="E346" s="78"/>
      <c r="F346" s="79"/>
      <c r="G346" s="80"/>
      <c r="H346" s="80"/>
      <c r="I346" s="76"/>
      <c r="J346" s="76">
        <v>20</v>
      </c>
      <c r="K346" s="81"/>
      <c r="L346" s="76"/>
    </row>
    <row r="347" spans="1:12" x14ac:dyDescent="0.2">
      <c r="A347" s="81" t="str">
        <f>D326</f>
        <v>U7 BLUEs</v>
      </c>
      <c r="B347" s="76">
        <f t="shared" si="10"/>
        <v>21</v>
      </c>
      <c r="C347" s="81" t="str">
        <f t="shared" si="11"/>
        <v/>
      </c>
      <c r="D347" s="76" t="str">
        <f>IF(OR(E347="",F347=""),"",D326)</f>
        <v/>
      </c>
      <c r="E347" s="78"/>
      <c r="F347" s="79"/>
      <c r="G347" s="80"/>
      <c r="H347" s="80"/>
      <c r="I347" s="76"/>
      <c r="J347" s="76">
        <v>21</v>
      </c>
      <c r="K347" s="81"/>
      <c r="L347" s="76"/>
    </row>
    <row r="348" spans="1:12" x14ac:dyDescent="0.2">
      <c r="A348" s="81" t="str">
        <f>D326</f>
        <v>U7 BLUEs</v>
      </c>
      <c r="B348" s="76">
        <f t="shared" si="10"/>
        <v>22</v>
      </c>
      <c r="C348" s="81" t="str">
        <f t="shared" si="11"/>
        <v/>
      </c>
      <c r="D348" s="76" t="str">
        <f>IF(OR(E348="",F348=""),"",D326)</f>
        <v/>
      </c>
      <c r="E348" s="78"/>
      <c r="F348" s="79"/>
      <c r="G348" s="80"/>
      <c r="H348" s="80"/>
      <c r="I348" s="76"/>
      <c r="J348" s="76">
        <v>22</v>
      </c>
      <c r="K348" s="81"/>
      <c r="L348" s="76"/>
    </row>
    <row r="349" spans="1:12" x14ac:dyDescent="0.2">
      <c r="A349" s="81" t="str">
        <f>D326</f>
        <v>U7 BLUEs</v>
      </c>
      <c r="B349" s="76">
        <f t="shared" si="10"/>
        <v>23</v>
      </c>
      <c r="C349" s="81" t="str">
        <f t="shared" si="11"/>
        <v/>
      </c>
      <c r="D349" s="76" t="str">
        <f>IF(OR(E349="",F349=""),"",D326)</f>
        <v/>
      </c>
      <c r="E349" s="78"/>
      <c r="F349" s="79"/>
      <c r="G349" s="80"/>
      <c r="H349" s="80"/>
      <c r="I349" s="76"/>
      <c r="J349" s="76">
        <v>23</v>
      </c>
      <c r="K349" s="81"/>
      <c r="L349" s="76"/>
    </row>
    <row r="350" spans="1:12" x14ac:dyDescent="0.2">
      <c r="A350" s="81" t="str">
        <f>D326</f>
        <v>U7 BLUEs</v>
      </c>
      <c r="B350" s="76">
        <f t="shared" si="10"/>
        <v>24</v>
      </c>
      <c r="C350" s="81" t="str">
        <f t="shared" si="11"/>
        <v/>
      </c>
      <c r="D350" s="76" t="str">
        <f>IF(OR(E350="",F350=""),"",D326)</f>
        <v/>
      </c>
      <c r="E350" s="78"/>
      <c r="F350" s="79"/>
      <c r="G350" s="80"/>
      <c r="H350" s="80"/>
      <c r="I350" s="76"/>
      <c r="J350" s="76">
        <v>24</v>
      </c>
      <c r="K350" s="81"/>
      <c r="L350" s="76"/>
    </row>
    <row r="351" spans="1:12" x14ac:dyDescent="0.2">
      <c r="A351" s="81" t="str">
        <f>D326</f>
        <v>U7 BLUEs</v>
      </c>
      <c r="B351" s="76">
        <f t="shared" si="10"/>
        <v>25</v>
      </c>
      <c r="C351" s="81" t="str">
        <f t="shared" si="11"/>
        <v/>
      </c>
      <c r="D351" s="76" t="str">
        <f>IF(OR(E351="",F351=""),"",D326)</f>
        <v/>
      </c>
      <c r="E351" s="78"/>
      <c r="F351" s="79"/>
      <c r="G351" s="80"/>
      <c r="H351" s="80"/>
      <c r="I351" s="76"/>
      <c r="J351" s="76">
        <v>25</v>
      </c>
      <c r="K351" s="81"/>
      <c r="L351" s="76"/>
    </row>
    <row r="352" spans="1:12" x14ac:dyDescent="0.2">
      <c r="A352" s="81" t="str">
        <f>D326</f>
        <v>U7 BLUEs</v>
      </c>
      <c r="B352" s="76">
        <f t="shared" si="10"/>
        <v>26</v>
      </c>
      <c r="C352" s="81" t="str">
        <f t="shared" si="11"/>
        <v/>
      </c>
      <c r="D352" s="76" t="str">
        <f>IF(OR(E352="",F352=""),"",D326)</f>
        <v/>
      </c>
      <c r="E352" s="78"/>
      <c r="F352" s="79"/>
      <c r="G352" s="80"/>
      <c r="H352" s="80"/>
      <c r="I352" s="76"/>
      <c r="J352" s="76">
        <v>26</v>
      </c>
      <c r="K352" s="81"/>
      <c r="L352" s="76"/>
    </row>
    <row r="353" spans="1:12" x14ac:dyDescent="0.2">
      <c r="A353" s="81" t="str">
        <f>D326</f>
        <v>U7 BLUEs</v>
      </c>
      <c r="B353" s="76">
        <f t="shared" si="10"/>
        <v>27</v>
      </c>
      <c r="C353" s="81" t="str">
        <f t="shared" si="11"/>
        <v/>
      </c>
      <c r="D353" s="76" t="str">
        <f>IF(OR(E353="",F353=""),"",D326)</f>
        <v/>
      </c>
      <c r="E353" s="78"/>
      <c r="F353" s="79"/>
      <c r="G353" s="80"/>
      <c r="H353" s="80"/>
      <c r="I353" s="76"/>
      <c r="J353" s="76">
        <v>27</v>
      </c>
      <c r="K353" s="81"/>
      <c r="L353" s="76"/>
    </row>
    <row r="354" spans="1:12" x14ac:dyDescent="0.2">
      <c r="A354" s="81" t="str">
        <f>D326</f>
        <v>U7 BLUEs</v>
      </c>
      <c r="B354" s="76">
        <f t="shared" si="10"/>
        <v>28</v>
      </c>
      <c r="C354" s="81" t="str">
        <f t="shared" si="11"/>
        <v/>
      </c>
      <c r="D354" s="76" t="str">
        <f>IF(OR(E354="",F354=""),"",D326)</f>
        <v/>
      </c>
      <c r="E354" s="78"/>
      <c r="F354" s="79"/>
      <c r="G354" s="80"/>
      <c r="H354" s="80"/>
      <c r="I354" s="76"/>
      <c r="J354" s="76">
        <v>28</v>
      </c>
      <c r="K354" s="81"/>
      <c r="L354" s="76"/>
    </row>
    <row r="355" spans="1:12" x14ac:dyDescent="0.2">
      <c r="A355" s="81" t="str">
        <f>D326</f>
        <v>U7 BLUEs</v>
      </c>
      <c r="B355" s="76">
        <f t="shared" si="10"/>
        <v>29</v>
      </c>
      <c r="C355" s="81" t="str">
        <f t="shared" si="11"/>
        <v/>
      </c>
      <c r="D355" s="76" t="str">
        <f>IF(OR(E355="",F355=""),"",D326)</f>
        <v/>
      </c>
      <c r="E355" s="78"/>
      <c r="F355" s="79"/>
      <c r="G355" s="80"/>
      <c r="H355" s="80"/>
      <c r="I355" s="76"/>
      <c r="J355" s="76">
        <v>29</v>
      </c>
      <c r="K355" s="81"/>
      <c r="L355" s="76"/>
    </row>
    <row r="356" spans="1:12" x14ac:dyDescent="0.2">
      <c r="A356" s="81" t="str">
        <f>D326</f>
        <v>U7 BLUEs</v>
      </c>
      <c r="B356" s="76">
        <f t="shared" si="10"/>
        <v>30</v>
      </c>
      <c r="C356" s="81" t="str">
        <f t="shared" si="11"/>
        <v/>
      </c>
      <c r="D356" s="76" t="str">
        <f>IF(OR(E356="",F356=""),"",D326)</f>
        <v/>
      </c>
      <c r="E356" s="78"/>
      <c r="F356" s="79"/>
      <c r="G356" s="80"/>
      <c r="H356" s="80"/>
      <c r="I356" s="76"/>
      <c r="J356" s="76">
        <v>30</v>
      </c>
      <c r="K356" s="81"/>
      <c r="L356" s="76"/>
    </row>
    <row r="357" spans="1:12" x14ac:dyDescent="0.2">
      <c r="A357" s="81" t="str">
        <f>D326</f>
        <v>U7 BLUEs</v>
      </c>
      <c r="B357" s="76">
        <f t="shared" si="10"/>
        <v>31</v>
      </c>
      <c r="C357" s="81" t="str">
        <f t="shared" si="11"/>
        <v/>
      </c>
      <c r="D357" s="76" t="str">
        <f>IF(OR(E357="",F357=""),"",D326)</f>
        <v/>
      </c>
      <c r="E357" s="78"/>
      <c r="F357" s="79"/>
      <c r="G357" s="80"/>
      <c r="H357" s="80"/>
      <c r="I357" s="76"/>
      <c r="J357" s="76">
        <v>31</v>
      </c>
      <c r="K357" s="81"/>
      <c r="L357" s="76"/>
    </row>
    <row r="358" spans="1:12" x14ac:dyDescent="0.2">
      <c r="A358" s="81" t="str">
        <f>D326</f>
        <v>U7 BLUEs</v>
      </c>
      <c r="B358" s="76">
        <f t="shared" si="10"/>
        <v>32</v>
      </c>
      <c r="C358" s="81" t="str">
        <f t="shared" si="11"/>
        <v/>
      </c>
      <c r="D358" s="76" t="str">
        <f>IF(OR(E358="",F358=""),"",D326)</f>
        <v/>
      </c>
      <c r="E358" s="78"/>
      <c r="F358" s="79"/>
      <c r="G358" s="80"/>
      <c r="H358" s="80"/>
      <c r="I358" s="76"/>
      <c r="J358" s="76">
        <v>32</v>
      </c>
      <c r="K358" s="81"/>
      <c r="L358" s="76"/>
    </row>
    <row r="359" spans="1:12" x14ac:dyDescent="0.2">
      <c r="A359" s="81" t="str">
        <f>D326</f>
        <v>U7 BLUEs</v>
      </c>
      <c r="B359" s="76">
        <f t="shared" si="10"/>
        <v>33</v>
      </c>
      <c r="C359" s="81" t="str">
        <f t="shared" si="11"/>
        <v/>
      </c>
      <c r="D359" s="76" t="str">
        <f>IF(OR(E359="",F359=""),"",D326)</f>
        <v/>
      </c>
      <c r="E359" s="78"/>
      <c r="F359" s="79"/>
      <c r="G359" s="80"/>
      <c r="H359" s="80"/>
      <c r="I359" s="76"/>
      <c r="J359" s="76">
        <v>33</v>
      </c>
      <c r="K359" s="81"/>
      <c r="L359" s="76"/>
    </row>
    <row r="360" spans="1:12" x14ac:dyDescent="0.2">
      <c r="A360" s="81" t="str">
        <f>D326</f>
        <v>U7 BLUEs</v>
      </c>
      <c r="B360" s="76">
        <f t="shared" si="10"/>
        <v>34</v>
      </c>
      <c r="C360" s="81" t="str">
        <f t="shared" si="11"/>
        <v/>
      </c>
      <c r="D360" s="76" t="str">
        <f>IF(OR(E360="",F360=""),"",D326)</f>
        <v/>
      </c>
      <c r="E360" s="78"/>
      <c r="F360" s="79"/>
      <c r="G360" s="80"/>
      <c r="H360" s="80"/>
      <c r="I360" s="76"/>
      <c r="J360" s="76">
        <v>34</v>
      </c>
      <c r="K360" s="81"/>
      <c r="L360" s="76"/>
    </row>
    <row r="361" spans="1:12" x14ac:dyDescent="0.2">
      <c r="A361" s="81" t="str">
        <f>D326</f>
        <v>U7 BLUEs</v>
      </c>
      <c r="B361" s="76">
        <f t="shared" si="10"/>
        <v>35</v>
      </c>
      <c r="C361" s="81" t="str">
        <f t="shared" si="11"/>
        <v/>
      </c>
      <c r="D361" s="76" t="str">
        <f>IF(OR(E361="",F361=""),"",D326)</f>
        <v/>
      </c>
      <c r="E361" s="78"/>
      <c r="F361" s="79"/>
      <c r="G361" s="80"/>
      <c r="H361" s="80"/>
      <c r="I361" s="76"/>
      <c r="J361" s="76">
        <v>35</v>
      </c>
      <c r="K361" s="81"/>
      <c r="L361" s="76"/>
    </row>
    <row r="362" spans="1:12" x14ac:dyDescent="0.2">
      <c r="A362" s="81" t="str">
        <f>D326</f>
        <v>U7 BLUEs</v>
      </c>
      <c r="B362" s="76">
        <f t="shared" si="10"/>
        <v>36</v>
      </c>
      <c r="C362" s="81" t="str">
        <f t="shared" si="11"/>
        <v/>
      </c>
      <c r="D362" s="76" t="str">
        <f>IF(OR(E362="",F362=""),"",D326)</f>
        <v/>
      </c>
      <c r="E362" s="78"/>
      <c r="F362" s="79"/>
      <c r="G362" s="80"/>
      <c r="H362" s="80"/>
      <c r="I362" s="76"/>
      <c r="J362" s="76">
        <v>36</v>
      </c>
      <c r="K362" s="81"/>
      <c r="L362" s="76"/>
    </row>
    <row r="363" spans="1:12" x14ac:dyDescent="0.2">
      <c r="A363" s="81" t="str">
        <f>D326</f>
        <v>U7 BLUEs</v>
      </c>
      <c r="B363" s="76">
        <f t="shared" si="10"/>
        <v>37</v>
      </c>
      <c r="C363" s="81" t="str">
        <f t="shared" si="11"/>
        <v/>
      </c>
      <c r="D363" s="76" t="str">
        <f>IF(OR(E363="",F363=""),"",D326)</f>
        <v/>
      </c>
      <c r="E363" s="78"/>
      <c r="F363" s="79"/>
      <c r="G363" s="80"/>
      <c r="H363" s="80"/>
      <c r="I363" s="76"/>
      <c r="J363" s="76">
        <v>37</v>
      </c>
      <c r="K363" s="81"/>
      <c r="L363" s="76"/>
    </row>
    <row r="364" spans="1:12" x14ac:dyDescent="0.2">
      <c r="A364" s="81" t="str">
        <f>D326</f>
        <v>U7 BLUEs</v>
      </c>
      <c r="B364" s="76">
        <f t="shared" si="10"/>
        <v>38</v>
      </c>
      <c r="C364" s="81" t="str">
        <f t="shared" si="11"/>
        <v/>
      </c>
      <c r="D364" s="76" t="str">
        <f>IF(OR(E364="",F364=""),"",D326)</f>
        <v/>
      </c>
      <c r="E364" s="78"/>
      <c r="F364" s="79"/>
      <c r="G364" s="80"/>
      <c r="H364" s="80"/>
      <c r="I364" s="76"/>
      <c r="J364" s="76">
        <v>38</v>
      </c>
      <c r="K364" s="81"/>
      <c r="L364" s="76"/>
    </row>
    <row r="365" spans="1:12" x14ac:dyDescent="0.2">
      <c r="A365" s="81" t="str">
        <f>D326</f>
        <v>U7 BLUEs</v>
      </c>
      <c r="B365" s="76">
        <f t="shared" si="10"/>
        <v>39</v>
      </c>
      <c r="C365" s="81" t="str">
        <f t="shared" si="11"/>
        <v/>
      </c>
      <c r="D365" s="76" t="str">
        <f>IF(OR(E365="",F365=""),"",D326)</f>
        <v/>
      </c>
      <c r="E365" s="78"/>
      <c r="F365" s="79"/>
      <c r="G365" s="80"/>
      <c r="H365" s="80"/>
      <c r="I365" s="76"/>
      <c r="J365" s="76">
        <v>39</v>
      </c>
      <c r="K365" s="81"/>
      <c r="L365" s="76"/>
    </row>
    <row r="366" spans="1:12" x14ac:dyDescent="0.2">
      <c r="A366" s="81" t="str">
        <f>D326</f>
        <v>U7 BLUEs</v>
      </c>
      <c r="B366" s="76">
        <f t="shared" si="10"/>
        <v>40</v>
      </c>
      <c r="C366" s="81" t="str">
        <f t="shared" si="11"/>
        <v/>
      </c>
      <c r="D366" s="76" t="str">
        <f>IF(OR(E366="",F366=""),"",D326)</f>
        <v/>
      </c>
      <c r="E366" s="78"/>
      <c r="F366" s="79"/>
      <c r="G366" s="80"/>
      <c r="H366" s="80"/>
      <c r="I366" s="76"/>
      <c r="J366" s="76">
        <v>40</v>
      </c>
      <c r="K366" s="81"/>
      <c r="L366" s="76"/>
    </row>
    <row r="367" spans="1:12" x14ac:dyDescent="0.2">
      <c r="A367" s="81" t="str">
        <f>D326</f>
        <v>U7 BLUEs</v>
      </c>
      <c r="B367" s="76">
        <f t="shared" si="10"/>
        <v>41</v>
      </c>
      <c r="C367" s="81" t="str">
        <f t="shared" si="11"/>
        <v/>
      </c>
      <c r="D367" s="76" t="str">
        <f>IF(OR(E367="",F367=""),"",D326)</f>
        <v/>
      </c>
      <c r="E367" s="78"/>
      <c r="F367" s="79"/>
      <c r="G367" s="80"/>
      <c r="H367" s="80"/>
      <c r="I367" s="76"/>
      <c r="J367" s="76">
        <v>41</v>
      </c>
      <c r="K367" s="81"/>
      <c r="L367" s="76"/>
    </row>
    <row r="368" spans="1:12" x14ac:dyDescent="0.2">
      <c r="A368" s="81" t="str">
        <f>D326</f>
        <v>U7 BLUEs</v>
      </c>
      <c r="B368" s="76">
        <f t="shared" si="10"/>
        <v>42</v>
      </c>
      <c r="C368" s="81" t="str">
        <f t="shared" si="11"/>
        <v/>
      </c>
      <c r="D368" s="76" t="str">
        <f>IF(OR(E368="",F368=""),"",D326)</f>
        <v/>
      </c>
      <c r="E368" s="78"/>
      <c r="F368" s="79"/>
      <c r="G368" s="80"/>
      <c r="H368" s="80"/>
      <c r="I368" s="76"/>
      <c r="J368" s="76">
        <v>42</v>
      </c>
      <c r="K368" s="81"/>
      <c r="L368" s="76"/>
    </row>
    <row r="369" spans="1:12" x14ac:dyDescent="0.2">
      <c r="A369" s="81" t="str">
        <f>D326</f>
        <v>U7 BLUEs</v>
      </c>
      <c r="B369" s="76">
        <f t="shared" si="10"/>
        <v>43</v>
      </c>
      <c r="C369" s="81" t="str">
        <f t="shared" si="11"/>
        <v/>
      </c>
      <c r="D369" s="76" t="str">
        <f>IF(OR(E369="",F369=""),"",D326)</f>
        <v/>
      </c>
      <c r="E369" s="78"/>
      <c r="F369" s="79"/>
      <c r="G369" s="80"/>
      <c r="H369" s="80"/>
      <c r="I369" s="76"/>
      <c r="J369" s="76">
        <v>43</v>
      </c>
      <c r="K369" s="81"/>
      <c r="L369" s="76"/>
    </row>
    <row r="370" spans="1:12" x14ac:dyDescent="0.2">
      <c r="A370" s="81" t="str">
        <f>D326</f>
        <v>U7 BLUEs</v>
      </c>
      <c r="B370" s="76">
        <f t="shared" si="10"/>
        <v>44</v>
      </c>
      <c r="C370" s="81" t="str">
        <f t="shared" si="11"/>
        <v/>
      </c>
      <c r="D370" s="76" t="str">
        <f>IF(OR(E370="",F370=""),"",D326)</f>
        <v/>
      </c>
      <c r="E370" s="78"/>
      <c r="F370" s="79"/>
      <c r="G370" s="80"/>
      <c r="H370" s="80"/>
      <c r="I370" s="76"/>
      <c r="J370" s="76">
        <v>44</v>
      </c>
      <c r="K370" s="81"/>
      <c r="L370" s="76"/>
    </row>
    <row r="371" spans="1:12" x14ac:dyDescent="0.2">
      <c r="A371" s="81" t="str">
        <f>D326</f>
        <v>U7 BLUEs</v>
      </c>
      <c r="B371" s="76">
        <f t="shared" si="10"/>
        <v>45</v>
      </c>
      <c r="C371" s="81" t="str">
        <f t="shared" si="11"/>
        <v/>
      </c>
      <c r="D371" s="76" t="str">
        <f>IF(OR(E371="",F371=""),"",D326)</f>
        <v/>
      </c>
      <c r="E371" s="78"/>
      <c r="F371" s="79"/>
      <c r="G371" s="80"/>
      <c r="H371" s="80"/>
      <c r="I371" s="76"/>
      <c r="J371" s="76">
        <v>45</v>
      </c>
      <c r="K371" s="81"/>
      <c r="L371" s="76"/>
    </row>
    <row r="372" spans="1:12" x14ac:dyDescent="0.2">
      <c r="A372" s="81" t="str">
        <f>D326</f>
        <v>U7 BLUEs</v>
      </c>
      <c r="B372" s="76">
        <f t="shared" si="10"/>
        <v>46</v>
      </c>
      <c r="C372" s="81" t="str">
        <f t="shared" si="11"/>
        <v/>
      </c>
      <c r="D372" s="76" t="str">
        <f>IF(OR(E372="",F372=""),"",D326)</f>
        <v/>
      </c>
      <c r="E372" s="78"/>
      <c r="F372" s="79"/>
      <c r="G372" s="80"/>
      <c r="H372" s="80"/>
      <c r="I372" s="76"/>
      <c r="J372" s="76">
        <v>46</v>
      </c>
      <c r="K372" s="81"/>
      <c r="L372" s="76"/>
    </row>
    <row r="373" spans="1:12" x14ac:dyDescent="0.2">
      <c r="A373" s="81" t="str">
        <f>D326</f>
        <v>U7 BLUEs</v>
      </c>
      <c r="B373" s="76">
        <f t="shared" si="10"/>
        <v>47</v>
      </c>
      <c r="C373" s="81" t="str">
        <f t="shared" si="11"/>
        <v/>
      </c>
      <c r="D373" s="76" t="str">
        <f>IF(OR(E373="",F373=""),"",D326)</f>
        <v/>
      </c>
      <c r="E373" s="78"/>
      <c r="F373" s="79"/>
      <c r="G373" s="80"/>
      <c r="H373" s="80"/>
      <c r="I373" s="76"/>
      <c r="J373" s="76">
        <v>47</v>
      </c>
      <c r="K373" s="81"/>
      <c r="L373" s="76"/>
    </row>
    <row r="374" spans="1:12" x14ac:dyDescent="0.2">
      <c r="A374" s="81" t="str">
        <f>D326</f>
        <v>U7 BLUEs</v>
      </c>
      <c r="B374" s="76">
        <f t="shared" si="10"/>
        <v>48</v>
      </c>
      <c r="C374" s="81" t="str">
        <f t="shared" si="11"/>
        <v/>
      </c>
      <c r="D374" s="76" t="str">
        <f>IF(OR(E374="",F374=""),"",D326)</f>
        <v/>
      </c>
      <c r="E374" s="78"/>
      <c r="F374" s="79"/>
      <c r="G374" s="80"/>
      <c r="H374" s="80"/>
      <c r="I374" s="76"/>
      <c r="J374" s="76">
        <v>48</v>
      </c>
      <c r="K374" s="81"/>
      <c r="L374" s="76"/>
    </row>
    <row r="375" spans="1:12" x14ac:dyDescent="0.2">
      <c r="A375" s="81" t="str">
        <f>D326</f>
        <v>U7 BLUEs</v>
      </c>
      <c r="B375" s="76">
        <f t="shared" si="10"/>
        <v>49</v>
      </c>
      <c r="C375" s="81" t="str">
        <f t="shared" si="11"/>
        <v/>
      </c>
      <c r="D375" s="76" t="str">
        <f>IF(OR(E375="",F375=""),"",D326)</f>
        <v/>
      </c>
      <c r="E375" s="78"/>
      <c r="F375" s="79"/>
      <c r="G375" s="80"/>
      <c r="H375" s="80"/>
      <c r="I375" s="76"/>
      <c r="J375" s="76">
        <v>49</v>
      </c>
      <c r="K375" s="81"/>
      <c r="L375" s="76"/>
    </row>
    <row r="376" spans="1:12" x14ac:dyDescent="0.2">
      <c r="A376" s="81" t="str">
        <f>D326</f>
        <v>U7 BLUEs</v>
      </c>
      <c r="B376" s="76">
        <f t="shared" si="10"/>
        <v>50</v>
      </c>
      <c r="C376" s="81" t="str">
        <f t="shared" si="11"/>
        <v/>
      </c>
      <c r="D376" s="76" t="str">
        <f>IF(OR(E376="",F376=""),"",D326)</f>
        <v/>
      </c>
      <c r="E376" s="78"/>
      <c r="F376" s="79"/>
      <c r="G376" s="80"/>
      <c r="H376" s="80"/>
      <c r="I376" s="76"/>
      <c r="J376" s="76">
        <v>50</v>
      </c>
      <c r="K376" s="81"/>
      <c r="L376" s="76"/>
    </row>
    <row r="377" spans="1:12" x14ac:dyDescent="0.2">
      <c r="A377" s="81" t="str">
        <f>D326</f>
        <v>U7 BLUEs</v>
      </c>
      <c r="B377" s="76">
        <f t="shared" si="10"/>
        <v>51</v>
      </c>
      <c r="C377" s="81" t="str">
        <f t="shared" si="11"/>
        <v/>
      </c>
      <c r="D377" s="76" t="str">
        <f>IF(OR(E377="",F377=""),"",D326)</f>
        <v/>
      </c>
      <c r="E377" s="78"/>
      <c r="F377" s="79"/>
      <c r="G377" s="80"/>
      <c r="H377" s="80"/>
      <c r="I377" s="76"/>
      <c r="J377" s="76">
        <v>51</v>
      </c>
      <c r="K377" s="81"/>
      <c r="L377" s="76"/>
    </row>
    <row r="378" spans="1:12" x14ac:dyDescent="0.2">
      <c r="A378" s="81" t="str">
        <f>D326</f>
        <v>U7 BLUEs</v>
      </c>
      <c r="B378" s="76">
        <f t="shared" si="10"/>
        <v>52</v>
      </c>
      <c r="C378" s="81" t="str">
        <f t="shared" si="11"/>
        <v/>
      </c>
      <c r="D378" s="76" t="str">
        <f>IF(OR(E378="",F378=""),"",D326)</f>
        <v/>
      </c>
      <c r="E378" s="78"/>
      <c r="F378" s="79"/>
      <c r="G378" s="80"/>
      <c r="H378" s="80"/>
      <c r="I378" s="76"/>
      <c r="J378" s="76">
        <v>52</v>
      </c>
      <c r="K378" s="81"/>
      <c r="L378" s="76"/>
    </row>
    <row r="379" spans="1:12" x14ac:dyDescent="0.2">
      <c r="A379" s="81" t="str">
        <f>D326</f>
        <v>U7 BLUEs</v>
      </c>
      <c r="B379" s="76">
        <f t="shared" si="10"/>
        <v>53</v>
      </c>
      <c r="C379" s="81" t="str">
        <f t="shared" si="11"/>
        <v/>
      </c>
      <c r="D379" s="76" t="str">
        <f>IF(OR(E379="",F379=""),"",D326)</f>
        <v/>
      </c>
      <c r="E379" s="78"/>
      <c r="F379" s="79"/>
      <c r="G379" s="80"/>
      <c r="H379" s="80"/>
      <c r="I379" s="76"/>
      <c r="J379" s="76">
        <v>53</v>
      </c>
      <c r="K379" s="81"/>
      <c r="L379" s="76"/>
    </row>
    <row r="380" spans="1:12" x14ac:dyDescent="0.2">
      <c r="A380" s="81" t="str">
        <f>D326</f>
        <v>U7 BLUEs</v>
      </c>
      <c r="B380" s="76">
        <f t="shared" si="10"/>
        <v>54</v>
      </c>
      <c r="C380" s="81" t="str">
        <f t="shared" si="11"/>
        <v/>
      </c>
      <c r="D380" s="76" t="str">
        <f>IF(OR(E380="",F380=""),"",D326)</f>
        <v/>
      </c>
      <c r="E380" s="78"/>
      <c r="F380" s="79"/>
      <c r="G380" s="80"/>
      <c r="H380" s="80"/>
      <c r="I380" s="76"/>
      <c r="J380" s="76">
        <v>54</v>
      </c>
      <c r="K380" s="81"/>
      <c r="L380" s="76"/>
    </row>
    <row r="381" spans="1:12" x14ac:dyDescent="0.2">
      <c r="A381" s="81" t="str">
        <f>D326</f>
        <v>U7 BLUEs</v>
      </c>
      <c r="B381" s="76">
        <f t="shared" si="10"/>
        <v>55</v>
      </c>
      <c r="C381" s="81" t="str">
        <f t="shared" si="11"/>
        <v/>
      </c>
      <c r="D381" s="76" t="str">
        <f>IF(OR(E381="",F381=""),"",D326)</f>
        <v/>
      </c>
      <c r="E381" s="78"/>
      <c r="F381" s="79"/>
      <c r="G381" s="80"/>
      <c r="H381" s="80"/>
      <c r="I381" s="76"/>
      <c r="J381" s="76">
        <v>55</v>
      </c>
      <c r="K381" s="81"/>
      <c r="L381" s="76"/>
    </row>
    <row r="382" spans="1:12" x14ac:dyDescent="0.2">
      <c r="A382" s="81" t="str">
        <f>D326</f>
        <v>U7 BLUEs</v>
      </c>
      <c r="B382" s="76">
        <f t="shared" si="10"/>
        <v>56</v>
      </c>
      <c r="C382" s="81" t="str">
        <f t="shared" si="11"/>
        <v/>
      </c>
      <c r="D382" s="76" t="str">
        <f>IF(OR(E382="",F382=""),"",D326)</f>
        <v/>
      </c>
      <c r="E382" s="78"/>
      <c r="F382" s="79"/>
      <c r="G382" s="80"/>
      <c r="H382" s="80"/>
      <c r="I382" s="76"/>
      <c r="J382" s="76">
        <v>56</v>
      </c>
      <c r="K382" s="81"/>
      <c r="L382" s="76"/>
    </row>
    <row r="383" spans="1:12" x14ac:dyDescent="0.2">
      <c r="A383" s="81" t="str">
        <f>D326</f>
        <v>U7 BLUEs</v>
      </c>
      <c r="B383" s="76">
        <f t="shared" si="10"/>
        <v>57</v>
      </c>
      <c r="C383" s="81" t="str">
        <f t="shared" si="11"/>
        <v/>
      </c>
      <c r="D383" s="76" t="str">
        <f>IF(OR(E383="",F383=""),"",D326)</f>
        <v/>
      </c>
      <c r="E383" s="78"/>
      <c r="F383" s="79"/>
      <c r="G383" s="80"/>
      <c r="H383" s="80"/>
      <c r="I383" s="76"/>
      <c r="J383" s="76">
        <v>57</v>
      </c>
      <c r="K383" s="81"/>
      <c r="L383" s="76"/>
    </row>
    <row r="384" spans="1:12" x14ac:dyDescent="0.2">
      <c r="A384" s="81" t="str">
        <f>D326</f>
        <v>U7 BLUEs</v>
      </c>
      <c r="B384" s="76">
        <f t="shared" si="10"/>
        <v>58</v>
      </c>
      <c r="C384" s="81" t="str">
        <f t="shared" si="11"/>
        <v/>
      </c>
      <c r="D384" s="76" t="str">
        <f>IF(OR(E384="",F384=""),"",D326)</f>
        <v/>
      </c>
      <c r="E384" s="78"/>
      <c r="F384" s="79"/>
      <c r="G384" s="80"/>
      <c r="H384" s="80"/>
      <c r="I384" s="76"/>
      <c r="J384" s="76">
        <v>58</v>
      </c>
      <c r="K384" s="81"/>
      <c r="L384" s="76"/>
    </row>
    <row r="385" spans="1:12" x14ac:dyDescent="0.2">
      <c r="A385" s="81" t="str">
        <f>D326</f>
        <v>U7 BLUEs</v>
      </c>
      <c r="B385" s="76">
        <f t="shared" si="10"/>
        <v>59</v>
      </c>
      <c r="C385" s="81" t="str">
        <f t="shared" si="11"/>
        <v/>
      </c>
      <c r="D385" s="76" t="str">
        <f>IF(OR(E385="",F385=""),"",D326)</f>
        <v/>
      </c>
      <c r="E385" s="78"/>
      <c r="F385" s="79"/>
      <c r="G385" s="80"/>
      <c r="H385" s="80"/>
      <c r="I385" s="76"/>
      <c r="J385" s="76">
        <v>59</v>
      </c>
      <c r="K385" s="81"/>
      <c r="L385" s="76"/>
    </row>
    <row r="386" spans="1:12" x14ac:dyDescent="0.2">
      <c r="A386" s="81" t="str">
        <f>D326</f>
        <v>U7 BLUEs</v>
      </c>
      <c r="B386" s="76">
        <f t="shared" si="10"/>
        <v>60</v>
      </c>
      <c r="C386" s="81" t="str">
        <f t="shared" si="11"/>
        <v/>
      </c>
      <c r="D386" s="76" t="str">
        <f>IF(OR(E386="",F386=""),"",D326)</f>
        <v/>
      </c>
      <c r="E386" s="78"/>
      <c r="F386" s="79"/>
      <c r="G386" s="80"/>
      <c r="H386" s="80"/>
      <c r="I386" s="76"/>
      <c r="J386" s="76">
        <v>60</v>
      </c>
      <c r="K386" s="81"/>
      <c r="L386" s="76"/>
    </row>
    <row r="387" spans="1:12" x14ac:dyDescent="0.2">
      <c r="A387" s="81" t="str">
        <f>D326</f>
        <v>U7 BLUEs</v>
      </c>
      <c r="B387" s="76">
        <f t="shared" si="10"/>
        <v>61</v>
      </c>
      <c r="C387" s="81" t="str">
        <f t="shared" si="11"/>
        <v/>
      </c>
      <c r="D387" s="76" t="str">
        <f>IF(OR(E387="",F387=""),"",D326)</f>
        <v/>
      </c>
      <c r="E387" s="78"/>
      <c r="F387" s="79"/>
      <c r="G387" s="80"/>
      <c r="H387" s="80"/>
      <c r="I387" s="76"/>
      <c r="J387" s="76">
        <v>61</v>
      </c>
      <c r="K387" s="81"/>
      <c r="L387" s="76"/>
    </row>
    <row r="388" spans="1:12" x14ac:dyDescent="0.2">
      <c r="A388" s="81" t="str">
        <f>D326</f>
        <v>U7 BLUEs</v>
      </c>
      <c r="B388" s="76">
        <f t="shared" si="10"/>
        <v>62</v>
      </c>
      <c r="C388" s="81" t="str">
        <f t="shared" si="11"/>
        <v/>
      </c>
      <c r="D388" s="76" t="str">
        <f>IF(OR(E388="",F388=""),"",D326)</f>
        <v/>
      </c>
      <c r="E388" s="78"/>
      <c r="F388" s="79"/>
      <c r="G388" s="80"/>
      <c r="H388" s="80"/>
      <c r="I388" s="76"/>
      <c r="J388" s="76">
        <v>62</v>
      </c>
      <c r="K388" s="81"/>
      <c r="L388" s="76"/>
    </row>
    <row r="389" spans="1:12" x14ac:dyDescent="0.2">
      <c r="A389" s="81" t="str">
        <f>D326</f>
        <v>U7 BLUEs</v>
      </c>
      <c r="B389" s="76">
        <f t="shared" si="10"/>
        <v>63</v>
      </c>
      <c r="C389" s="81" t="str">
        <f t="shared" si="11"/>
        <v/>
      </c>
      <c r="D389" s="76" t="str">
        <f>IF(OR(E389="",F389=""),"",D326)</f>
        <v/>
      </c>
      <c r="E389" s="78"/>
      <c r="F389" s="79"/>
      <c r="G389" s="80"/>
      <c r="H389" s="80"/>
      <c r="I389" s="76"/>
      <c r="J389" s="76">
        <v>63</v>
      </c>
      <c r="K389" s="81"/>
      <c r="L389" s="76"/>
    </row>
    <row r="390" spans="1:12" ht="16.5" thickBot="1" x14ac:dyDescent="0.25">
      <c r="A390" s="86" t="str">
        <f>D326</f>
        <v>U7 BLUEs</v>
      </c>
      <c r="B390" s="85">
        <f t="shared" si="10"/>
        <v>64</v>
      </c>
      <c r="C390" s="86" t="str">
        <f t="shared" si="11"/>
        <v/>
      </c>
      <c r="D390" s="85" t="str">
        <f>IF(OR(E390="",F390=""),"",D326)</f>
        <v/>
      </c>
      <c r="E390" s="82"/>
      <c r="F390" s="83"/>
      <c r="G390" s="84"/>
      <c r="H390" s="84"/>
      <c r="I390" s="85"/>
      <c r="J390" s="85">
        <v>64</v>
      </c>
      <c r="K390" s="86"/>
      <c r="L390" s="85"/>
    </row>
    <row r="391" spans="1:12" ht="16.5" thickBot="1" x14ac:dyDescent="0.25">
      <c r="A391" s="71" t="s">
        <v>275</v>
      </c>
      <c r="B391" s="70" t="s">
        <v>274</v>
      </c>
      <c r="C391" s="71" t="s">
        <v>118</v>
      </c>
      <c r="D391" s="70" t="s">
        <v>146</v>
      </c>
      <c r="E391" s="67" t="s">
        <v>58</v>
      </c>
      <c r="F391" s="68" t="s">
        <v>101</v>
      </c>
      <c r="G391" s="69" t="s">
        <v>119</v>
      </c>
      <c r="H391" s="69" t="s">
        <v>120</v>
      </c>
      <c r="I391" s="70" t="s">
        <v>137</v>
      </c>
      <c r="J391" s="142" t="s">
        <v>122</v>
      </c>
      <c r="K391" s="71" t="s">
        <v>139</v>
      </c>
      <c r="L391" s="70" t="s">
        <v>140</v>
      </c>
    </row>
    <row r="392" spans="1:12" x14ac:dyDescent="0.2">
      <c r="A392" s="77" t="str">
        <f>D391</f>
        <v>U8 BLACKs</v>
      </c>
      <c r="B392" s="75">
        <f>IF(D392="",1,0)</f>
        <v>0</v>
      </c>
      <c r="C392" s="77" t="str">
        <f>IF(E392="","",CONCATENATE(E392,"_",I392,"_",D392))</f>
        <v>42252_L_U8 BLACKs</v>
      </c>
      <c r="D392" s="75" t="str">
        <f>IF(OR(E392="",F392=""),"",D391)</f>
        <v>U8 BLACKs</v>
      </c>
      <c r="E392" s="72">
        <v>42252</v>
      </c>
      <c r="F392" s="73">
        <v>0.45833333333333331</v>
      </c>
      <c r="G392" s="74" t="s">
        <v>13</v>
      </c>
      <c r="H392" s="74" t="s">
        <v>146</v>
      </c>
      <c r="I392" s="75" t="s">
        <v>127</v>
      </c>
      <c r="J392" s="76">
        <v>1</v>
      </c>
      <c r="K392" s="77"/>
      <c r="L392" s="75"/>
    </row>
    <row r="393" spans="1:12" x14ac:dyDescent="0.2">
      <c r="A393" s="81" t="str">
        <f>D391</f>
        <v>U8 BLACKs</v>
      </c>
      <c r="B393" s="76">
        <f t="shared" ref="B393:B455" si="12">IF(D393="",B392+1,0)</f>
        <v>0</v>
      </c>
      <c r="C393" s="81" t="str">
        <f t="shared" ref="C393:C455" si="13">IF(E393="","",CONCATENATE(E393,"_",I393,"_",D393))</f>
        <v>42259_L_U8 BLACKs</v>
      </c>
      <c r="D393" s="76" t="str">
        <f>IF(OR(E393="",F393=""),"",D391)</f>
        <v>U8 BLACKs</v>
      </c>
      <c r="E393" s="78">
        <v>42259</v>
      </c>
      <c r="F393" s="79">
        <v>0.52083333333333337</v>
      </c>
      <c r="G393" s="80" t="s">
        <v>146</v>
      </c>
      <c r="H393" s="80" t="s">
        <v>23</v>
      </c>
      <c r="I393" s="76" t="s">
        <v>127</v>
      </c>
      <c r="J393" s="76">
        <v>2</v>
      </c>
      <c r="K393" s="81"/>
      <c r="L393" s="76"/>
    </row>
    <row r="394" spans="1:12" x14ac:dyDescent="0.2">
      <c r="A394" s="81" t="str">
        <f>D391</f>
        <v>U8 BLACKs</v>
      </c>
      <c r="B394" s="76">
        <f t="shared" si="12"/>
        <v>0</v>
      </c>
      <c r="C394" s="81" t="str">
        <f t="shared" si="13"/>
        <v>42266_L_U8 BLACKs</v>
      </c>
      <c r="D394" s="76" t="str">
        <f>IF(OR(E394="",F394=""),"",D391)</f>
        <v>U8 BLACKs</v>
      </c>
      <c r="E394" s="78">
        <v>42266</v>
      </c>
      <c r="F394" s="79">
        <v>0.45833333333333331</v>
      </c>
      <c r="G394" s="80" t="s">
        <v>21</v>
      </c>
      <c r="H394" s="80" t="s">
        <v>146</v>
      </c>
      <c r="I394" s="76" t="s">
        <v>127</v>
      </c>
      <c r="J394" s="76">
        <v>3</v>
      </c>
      <c r="K394" s="81"/>
      <c r="L394" s="76"/>
    </row>
    <row r="395" spans="1:12" x14ac:dyDescent="0.2">
      <c r="A395" s="81" t="str">
        <f>D391</f>
        <v>U8 BLACKs</v>
      </c>
      <c r="B395" s="76">
        <f t="shared" si="12"/>
        <v>0</v>
      </c>
      <c r="C395" s="81" t="str">
        <f t="shared" si="13"/>
        <v>42273_L_U8 BLACKs</v>
      </c>
      <c r="D395" s="76" t="str">
        <f>IF(OR(E395="",F395=""),"",D391)</f>
        <v>U8 BLACKs</v>
      </c>
      <c r="E395" s="78">
        <v>42273</v>
      </c>
      <c r="F395" s="79">
        <v>0.52083333333333337</v>
      </c>
      <c r="G395" s="80" t="s">
        <v>146</v>
      </c>
      <c r="H395" s="80" t="s">
        <v>44</v>
      </c>
      <c r="I395" s="76" t="s">
        <v>127</v>
      </c>
      <c r="J395" s="76">
        <v>4</v>
      </c>
      <c r="K395" s="81"/>
      <c r="L395" s="76"/>
    </row>
    <row r="396" spans="1:12" x14ac:dyDescent="0.2">
      <c r="A396" s="81" t="str">
        <f>D391</f>
        <v>U8 BLACKs</v>
      </c>
      <c r="B396" s="76">
        <f t="shared" si="12"/>
        <v>0</v>
      </c>
      <c r="C396" s="81" t="str">
        <f t="shared" si="13"/>
        <v>42280_L_U8 BLACKs</v>
      </c>
      <c r="D396" s="76" t="str">
        <f>IF(OR(E396="",F396=""),"",D391)</f>
        <v>U8 BLACKs</v>
      </c>
      <c r="E396" s="78">
        <v>42280</v>
      </c>
      <c r="F396" s="79">
        <v>0.52083333333333337</v>
      </c>
      <c r="G396" s="80" t="s">
        <v>146</v>
      </c>
      <c r="H396" s="80" t="s">
        <v>34</v>
      </c>
      <c r="I396" s="76" t="s">
        <v>127</v>
      </c>
      <c r="J396" s="76">
        <v>5</v>
      </c>
      <c r="K396" s="81"/>
      <c r="L396" s="76"/>
    </row>
    <row r="397" spans="1:12" x14ac:dyDescent="0.2">
      <c r="A397" s="81" t="str">
        <f>D391</f>
        <v>U8 BLACKs</v>
      </c>
      <c r="B397" s="76">
        <f t="shared" si="12"/>
        <v>0</v>
      </c>
      <c r="C397" s="81" t="str">
        <f t="shared" si="13"/>
        <v>42287_L_U8 BLACKs</v>
      </c>
      <c r="D397" s="76" t="str">
        <f>IF(OR(E397="",F397=""),"",D391)</f>
        <v>U8 BLACKs</v>
      </c>
      <c r="E397" s="78">
        <v>42287</v>
      </c>
      <c r="F397" s="79">
        <v>0.45833333333333331</v>
      </c>
      <c r="G397" s="80" t="s">
        <v>29</v>
      </c>
      <c r="H397" s="80" t="s">
        <v>146</v>
      </c>
      <c r="I397" s="76" t="s">
        <v>127</v>
      </c>
      <c r="J397" s="76">
        <v>6</v>
      </c>
      <c r="K397" s="81"/>
      <c r="L397" s="76"/>
    </row>
    <row r="398" spans="1:12" x14ac:dyDescent="0.2">
      <c r="A398" s="81" t="str">
        <f>D391</f>
        <v>U8 BLACKs</v>
      </c>
      <c r="B398" s="76">
        <f t="shared" si="12"/>
        <v>0</v>
      </c>
      <c r="C398" s="81" t="str">
        <f t="shared" si="13"/>
        <v>42294_L_U8 BLACKs</v>
      </c>
      <c r="D398" s="76" t="str">
        <f>IF(OR(E398="",F398=""),"",D391)</f>
        <v>U8 BLACKs</v>
      </c>
      <c r="E398" s="78">
        <v>42294</v>
      </c>
      <c r="F398" s="79">
        <v>0.52083333333333337</v>
      </c>
      <c r="G398" s="80" t="s">
        <v>146</v>
      </c>
      <c r="H398" s="80" t="s">
        <v>33</v>
      </c>
      <c r="I398" s="76" t="s">
        <v>127</v>
      </c>
      <c r="J398" s="76">
        <v>7</v>
      </c>
      <c r="K398" s="81"/>
      <c r="L398" s="76"/>
    </row>
    <row r="399" spans="1:12" x14ac:dyDescent="0.2">
      <c r="A399" s="81" t="str">
        <f>D391</f>
        <v>U8 BLACKs</v>
      </c>
      <c r="B399" s="76">
        <f t="shared" si="12"/>
        <v>0</v>
      </c>
      <c r="C399" s="81" t="str">
        <f t="shared" si="13"/>
        <v>42301_L_U8 BLACKs</v>
      </c>
      <c r="D399" s="76" t="str">
        <f>IF(OR(E399="",F399=""),"",D391)</f>
        <v>U8 BLACKs</v>
      </c>
      <c r="E399" s="78">
        <v>42301</v>
      </c>
      <c r="F399" s="79">
        <v>0.45833333333333331</v>
      </c>
      <c r="G399" s="80" t="s">
        <v>31</v>
      </c>
      <c r="H399" s="80" t="s">
        <v>146</v>
      </c>
      <c r="I399" s="76" t="s">
        <v>127</v>
      </c>
      <c r="J399" s="76">
        <v>8</v>
      </c>
      <c r="K399" s="81"/>
      <c r="L399" s="76"/>
    </row>
    <row r="400" spans="1:12" x14ac:dyDescent="0.2">
      <c r="A400" s="81" t="str">
        <f>D391</f>
        <v>U8 BLACKs</v>
      </c>
      <c r="B400" s="76">
        <f t="shared" si="12"/>
        <v>0</v>
      </c>
      <c r="C400" s="81" t="str">
        <f t="shared" si="13"/>
        <v>42308_L_U8 BLACKs</v>
      </c>
      <c r="D400" s="76" t="str">
        <f>IF(OR(E400="",F400=""),"",D391)</f>
        <v>U8 BLACKs</v>
      </c>
      <c r="E400" s="78">
        <v>42308</v>
      </c>
      <c r="F400" s="79">
        <v>0.51041666666666663</v>
      </c>
      <c r="G400" s="80" t="s">
        <v>146</v>
      </c>
      <c r="H400" s="80" t="s">
        <v>32</v>
      </c>
      <c r="I400" s="76" t="s">
        <v>127</v>
      </c>
      <c r="J400" s="76">
        <v>9</v>
      </c>
      <c r="K400" s="81"/>
      <c r="L400" s="76"/>
    </row>
    <row r="401" spans="1:12" x14ac:dyDescent="0.2">
      <c r="A401" s="81" t="str">
        <f>D391</f>
        <v>U8 BLACKs</v>
      </c>
      <c r="B401" s="76">
        <f t="shared" si="12"/>
        <v>0</v>
      </c>
      <c r="C401" s="81" t="str">
        <f t="shared" si="13"/>
        <v>42315_L_U8 BLACKs</v>
      </c>
      <c r="D401" s="76" t="str">
        <f>IF(OR(E401="",F401=""),"",D391)</f>
        <v>U8 BLACKs</v>
      </c>
      <c r="E401" s="78">
        <v>42315</v>
      </c>
      <c r="F401" s="79">
        <v>0.39583333333333331</v>
      </c>
      <c r="G401" s="80" t="s">
        <v>28</v>
      </c>
      <c r="H401" s="80" t="s">
        <v>146</v>
      </c>
      <c r="I401" s="76" t="s">
        <v>127</v>
      </c>
      <c r="J401" s="76">
        <v>10</v>
      </c>
      <c r="K401" s="81"/>
      <c r="L401" s="76"/>
    </row>
    <row r="402" spans="1:12" x14ac:dyDescent="0.2">
      <c r="A402" s="81" t="str">
        <f>D391</f>
        <v>U8 BLACKs</v>
      </c>
      <c r="B402" s="76">
        <f t="shared" si="12"/>
        <v>0</v>
      </c>
      <c r="C402" s="81" t="str">
        <f t="shared" si="13"/>
        <v>42322_L_U8 BLACKs</v>
      </c>
      <c r="D402" s="76" t="str">
        <f>IF(OR(E402="",F402=""),"",D391)</f>
        <v>U8 BLACKs</v>
      </c>
      <c r="E402" s="78">
        <v>42322</v>
      </c>
      <c r="F402" s="79">
        <v>0.51041666666666663</v>
      </c>
      <c r="G402" s="80" t="s">
        <v>146</v>
      </c>
      <c r="H402" s="80" t="s">
        <v>30</v>
      </c>
      <c r="I402" s="76" t="s">
        <v>127</v>
      </c>
      <c r="J402" s="76">
        <v>11</v>
      </c>
      <c r="K402" s="81"/>
      <c r="L402" s="76"/>
    </row>
    <row r="403" spans="1:12" x14ac:dyDescent="0.2">
      <c r="A403" s="81" t="str">
        <f>D391</f>
        <v>U8 BLACKs</v>
      </c>
      <c r="B403" s="76">
        <f t="shared" si="12"/>
        <v>0</v>
      </c>
      <c r="C403" s="81" t="str">
        <f t="shared" si="13"/>
        <v>42329_L_U8 BLACKs</v>
      </c>
      <c r="D403" s="76" t="str">
        <f>IF(OR(E403="",F403=""),"",D391)</f>
        <v>U8 BLACKs</v>
      </c>
      <c r="E403" s="78">
        <v>42329</v>
      </c>
      <c r="F403" s="79">
        <v>0.51041666666666663</v>
      </c>
      <c r="G403" s="80" t="s">
        <v>34</v>
      </c>
      <c r="H403" s="80" t="s">
        <v>146</v>
      </c>
      <c r="I403" s="76" t="s">
        <v>127</v>
      </c>
      <c r="J403" s="76">
        <v>12</v>
      </c>
      <c r="K403" s="81"/>
      <c r="L403" s="76"/>
    </row>
    <row r="404" spans="1:12" x14ac:dyDescent="0.2">
      <c r="A404" s="81" t="str">
        <f>D391</f>
        <v>U8 BLACKs</v>
      </c>
      <c r="B404" s="76">
        <f t="shared" si="12"/>
        <v>0</v>
      </c>
      <c r="C404" s="81" t="str">
        <f t="shared" si="13"/>
        <v>42336_L_U8 BLACKs</v>
      </c>
      <c r="D404" s="76" t="str">
        <f>IF(OR(E404="",F404=""),"",D391)</f>
        <v>U8 BLACKs</v>
      </c>
      <c r="E404" s="78">
        <v>42336</v>
      </c>
      <c r="F404" s="79">
        <v>0.51041666666666663</v>
      </c>
      <c r="G404" s="80" t="s">
        <v>146</v>
      </c>
      <c r="H404" s="80" t="s">
        <v>29</v>
      </c>
      <c r="I404" s="76" t="s">
        <v>127</v>
      </c>
      <c r="J404" s="76">
        <v>13</v>
      </c>
      <c r="K404" s="81"/>
      <c r="L404" s="76"/>
    </row>
    <row r="405" spans="1:12" x14ac:dyDescent="0.2">
      <c r="A405" s="81" t="str">
        <f>D391</f>
        <v>U8 BLACKs</v>
      </c>
      <c r="B405" s="76">
        <f t="shared" si="12"/>
        <v>0</v>
      </c>
      <c r="C405" s="81" t="str">
        <f t="shared" si="13"/>
        <v>42343_L_U8 BLACKs</v>
      </c>
      <c r="D405" s="76" t="str">
        <f>IF(OR(E405="",F405=""),"",D391)</f>
        <v>U8 BLACKs</v>
      </c>
      <c r="E405" s="78">
        <v>42343</v>
      </c>
      <c r="F405" s="79">
        <v>0.45833333333333331</v>
      </c>
      <c r="G405" s="80" t="s">
        <v>33</v>
      </c>
      <c r="H405" s="80" t="s">
        <v>146</v>
      </c>
      <c r="I405" s="76" t="s">
        <v>127</v>
      </c>
      <c r="J405" s="76">
        <v>14</v>
      </c>
      <c r="K405" s="81"/>
      <c r="L405" s="76"/>
    </row>
    <row r="406" spans="1:12" x14ac:dyDescent="0.2">
      <c r="A406" s="81" t="str">
        <f>D391</f>
        <v>U8 BLACKs</v>
      </c>
      <c r="B406" s="76">
        <f t="shared" si="12"/>
        <v>0</v>
      </c>
      <c r="C406" s="81" t="str">
        <f t="shared" si="13"/>
        <v>42434_L_U8 BLACKs</v>
      </c>
      <c r="D406" s="76" t="str">
        <f>IF(OR(E406="",F406=""),"",D391)</f>
        <v>U8 BLACKs</v>
      </c>
      <c r="E406" s="78">
        <v>42434</v>
      </c>
      <c r="F406" s="79">
        <v>0.52083333333333337</v>
      </c>
      <c r="G406" s="80" t="s">
        <v>146</v>
      </c>
      <c r="H406" s="80" t="s">
        <v>31</v>
      </c>
      <c r="I406" s="76" t="s">
        <v>127</v>
      </c>
      <c r="J406" s="76">
        <v>15</v>
      </c>
      <c r="K406" s="81"/>
      <c r="L406" s="76"/>
    </row>
    <row r="407" spans="1:12" x14ac:dyDescent="0.2">
      <c r="A407" s="81" t="str">
        <f>D391</f>
        <v>U8 BLACKs</v>
      </c>
      <c r="B407" s="76">
        <f t="shared" si="12"/>
        <v>0</v>
      </c>
      <c r="C407" s="81" t="str">
        <f t="shared" si="13"/>
        <v>42441_L_U8 BLACKs</v>
      </c>
      <c r="D407" s="76" t="str">
        <f>IF(OR(E407="",F407=""),"",D391)</f>
        <v>U8 BLACKs</v>
      </c>
      <c r="E407" s="78">
        <v>42441</v>
      </c>
      <c r="F407" s="79">
        <v>0.52083333333333337</v>
      </c>
      <c r="G407" s="80" t="s">
        <v>32</v>
      </c>
      <c r="H407" s="80" t="s">
        <v>146</v>
      </c>
      <c r="I407" s="76" t="s">
        <v>127</v>
      </c>
      <c r="J407" s="76">
        <v>16</v>
      </c>
      <c r="K407" s="81"/>
      <c r="L407" s="76"/>
    </row>
    <row r="408" spans="1:12" x14ac:dyDescent="0.2">
      <c r="A408" s="81" t="str">
        <f>D391</f>
        <v>U8 BLACKs</v>
      </c>
      <c r="B408" s="76">
        <f t="shared" si="12"/>
        <v>0</v>
      </c>
      <c r="C408" s="81" t="str">
        <f t="shared" si="13"/>
        <v>42448_L_U8 BLACKs</v>
      </c>
      <c r="D408" s="76" t="str">
        <f>IF(OR(E408="",F408=""),"",D391)</f>
        <v>U8 BLACKs</v>
      </c>
      <c r="E408" s="78">
        <v>42448</v>
      </c>
      <c r="F408" s="79">
        <v>0.52083333333333337</v>
      </c>
      <c r="G408" s="80" t="s">
        <v>146</v>
      </c>
      <c r="H408" s="80" t="s">
        <v>28</v>
      </c>
      <c r="I408" s="76" t="s">
        <v>127</v>
      </c>
      <c r="J408" s="76">
        <v>17</v>
      </c>
      <c r="K408" s="81"/>
      <c r="L408" s="76"/>
    </row>
    <row r="409" spans="1:12" x14ac:dyDescent="0.2">
      <c r="A409" s="81" t="str">
        <f>D391</f>
        <v>U8 BLACKs</v>
      </c>
      <c r="B409" s="76">
        <f t="shared" si="12"/>
        <v>0</v>
      </c>
      <c r="C409" s="81" t="str">
        <f t="shared" si="13"/>
        <v>42462_L_U8 BLACKs</v>
      </c>
      <c r="D409" s="76" t="str">
        <f>IF(OR(E409="",F409=""),"",D391)</f>
        <v>U8 BLACKs</v>
      </c>
      <c r="E409" s="78">
        <v>42462</v>
      </c>
      <c r="F409" s="79">
        <v>0.52083333333333337</v>
      </c>
      <c r="G409" s="80" t="s">
        <v>30</v>
      </c>
      <c r="H409" s="80" t="s">
        <v>146</v>
      </c>
      <c r="I409" s="76" t="s">
        <v>127</v>
      </c>
      <c r="J409" s="76">
        <v>18</v>
      </c>
      <c r="K409" s="81"/>
      <c r="L409" s="76"/>
    </row>
    <row r="410" spans="1:12" x14ac:dyDescent="0.2">
      <c r="A410" s="81" t="str">
        <f>D391</f>
        <v>U8 BLACKs</v>
      </c>
      <c r="B410" s="76">
        <f t="shared" si="12"/>
        <v>0</v>
      </c>
      <c r="C410" s="81" t="str">
        <f t="shared" si="13"/>
        <v>42245_L_U8 BLACKs</v>
      </c>
      <c r="D410" s="76" t="str">
        <f>IF(OR(E410="",F410=""),"",D391)</f>
        <v>U8 BLACKs</v>
      </c>
      <c r="E410" s="78">
        <v>42245</v>
      </c>
      <c r="F410" s="79">
        <v>0.39583333333333331</v>
      </c>
      <c r="G410" s="80" t="s">
        <v>146</v>
      </c>
      <c r="H410" s="80" t="s">
        <v>293</v>
      </c>
      <c r="I410" s="76" t="s">
        <v>127</v>
      </c>
      <c r="J410" s="76">
        <v>19</v>
      </c>
      <c r="K410" s="81"/>
      <c r="L410" s="76"/>
    </row>
    <row r="411" spans="1:12" x14ac:dyDescent="0.2">
      <c r="A411" s="81" t="str">
        <f>D391</f>
        <v>U8 BLACKs</v>
      </c>
      <c r="B411" s="76">
        <f t="shared" si="12"/>
        <v>0</v>
      </c>
      <c r="C411" s="81" t="str">
        <f t="shared" si="13"/>
        <v>42245_T_U8 BLACKs</v>
      </c>
      <c r="D411" s="76" t="str">
        <f>IF(OR(E411="",F411=""),"",D391)</f>
        <v>U8 BLACKs</v>
      </c>
      <c r="E411" s="78">
        <v>42245</v>
      </c>
      <c r="F411" s="79">
        <v>0.39583333333333331</v>
      </c>
      <c r="G411" s="80" t="s">
        <v>146</v>
      </c>
      <c r="H411" s="80" t="s">
        <v>295</v>
      </c>
      <c r="I411" s="76" t="s">
        <v>132</v>
      </c>
      <c r="J411" s="76">
        <v>20</v>
      </c>
      <c r="K411" s="81"/>
      <c r="L411" s="76"/>
    </row>
    <row r="412" spans="1:12" x14ac:dyDescent="0.2">
      <c r="A412" s="81" t="str">
        <f>D391</f>
        <v>U8 BLACKs</v>
      </c>
      <c r="B412" s="76">
        <f t="shared" si="12"/>
        <v>0</v>
      </c>
      <c r="C412" s="81" t="str">
        <f t="shared" si="13"/>
        <v>42245_T_U8 BLACKs</v>
      </c>
      <c r="D412" s="76" t="str">
        <f>IF(OR(E412="",F412=""),"",D391)</f>
        <v>U8 BLACKs</v>
      </c>
      <c r="E412" s="78">
        <v>42245</v>
      </c>
      <c r="F412" s="79">
        <v>0.4375</v>
      </c>
      <c r="G412" s="80" t="s">
        <v>146</v>
      </c>
      <c r="H412" s="80" t="s">
        <v>296</v>
      </c>
      <c r="I412" s="76" t="s">
        <v>132</v>
      </c>
      <c r="J412" s="76">
        <v>21</v>
      </c>
      <c r="K412" s="81"/>
      <c r="L412" s="76"/>
    </row>
    <row r="413" spans="1:12" x14ac:dyDescent="0.2">
      <c r="A413" s="81" t="str">
        <f>D391</f>
        <v>U8 BLACKs</v>
      </c>
      <c r="B413" s="76">
        <f t="shared" si="12"/>
        <v>0</v>
      </c>
      <c r="C413" s="81" t="str">
        <f t="shared" si="13"/>
        <v>42245_T_U8 BLACKs</v>
      </c>
      <c r="D413" s="76" t="str">
        <f>IF(OR(E413="",F413=""),"",D391)</f>
        <v>U8 BLACKs</v>
      </c>
      <c r="E413" s="78">
        <v>42245</v>
      </c>
      <c r="F413" s="79">
        <v>0.45833333333333331</v>
      </c>
      <c r="G413" s="80" t="s">
        <v>146</v>
      </c>
      <c r="H413" s="80" t="s">
        <v>300</v>
      </c>
      <c r="I413" s="76" t="s">
        <v>132</v>
      </c>
      <c r="J413" s="76">
        <v>22</v>
      </c>
      <c r="K413" s="81"/>
      <c r="L413" s="76"/>
    </row>
    <row r="414" spans="1:12" x14ac:dyDescent="0.2">
      <c r="A414" s="81" t="str">
        <f>D391</f>
        <v>U8 BLACKs</v>
      </c>
      <c r="B414" s="76">
        <f t="shared" si="12"/>
        <v>0</v>
      </c>
      <c r="C414" s="81" t="str">
        <f t="shared" si="13"/>
        <v>42238_L_U8 BLACKs</v>
      </c>
      <c r="D414" s="76" t="str">
        <f>IF(OR(E414="",F414=""),"",D391)</f>
        <v>U8 BLACKs</v>
      </c>
      <c r="E414" s="78">
        <v>42238</v>
      </c>
      <c r="F414" s="79">
        <v>0.47916666666666669</v>
      </c>
      <c r="G414" s="80" t="s">
        <v>16</v>
      </c>
      <c r="H414" s="80" t="s">
        <v>146</v>
      </c>
      <c r="I414" s="76" t="s">
        <v>127</v>
      </c>
      <c r="J414" s="76">
        <v>23</v>
      </c>
      <c r="K414" s="81">
        <v>12</v>
      </c>
      <c r="L414" s="76">
        <v>9</v>
      </c>
    </row>
    <row r="415" spans="1:12" x14ac:dyDescent="0.2">
      <c r="A415" s="81" t="str">
        <f>D391</f>
        <v>U8 BLACKs</v>
      </c>
      <c r="B415" s="76">
        <f t="shared" si="12"/>
        <v>0</v>
      </c>
      <c r="C415" s="81" t="str">
        <f t="shared" si="13"/>
        <v>42231_L_U8 BLACKs</v>
      </c>
      <c r="D415" s="76" t="str">
        <f>IF(OR(E415="",F415=""),"",D391)</f>
        <v>U8 BLACKs</v>
      </c>
      <c r="E415" s="78">
        <v>42231</v>
      </c>
      <c r="F415" s="79">
        <v>0.47916666666666669</v>
      </c>
      <c r="G415" s="80" t="s">
        <v>146</v>
      </c>
      <c r="H415" s="80" t="s">
        <v>302</v>
      </c>
      <c r="I415" s="76" t="s">
        <v>127</v>
      </c>
      <c r="J415" s="76">
        <v>24</v>
      </c>
      <c r="K415" s="81">
        <v>4</v>
      </c>
      <c r="L415" s="76">
        <v>11</v>
      </c>
    </row>
    <row r="416" spans="1:12" x14ac:dyDescent="0.2">
      <c r="A416" s="81" t="str">
        <f>D391</f>
        <v>U8 BLACKs</v>
      </c>
      <c r="B416" s="76">
        <f t="shared" si="12"/>
        <v>1</v>
      </c>
      <c r="C416" s="81" t="str">
        <f t="shared" si="13"/>
        <v/>
      </c>
      <c r="D416" s="76" t="str">
        <f>IF(OR(E416="",F416=""),"",D391)</f>
        <v/>
      </c>
      <c r="E416" s="78"/>
      <c r="F416" s="79"/>
      <c r="G416" s="80"/>
      <c r="H416" s="80"/>
      <c r="I416" s="76"/>
      <c r="J416" s="76">
        <v>25</v>
      </c>
      <c r="K416" s="81"/>
      <c r="L416" s="76"/>
    </row>
    <row r="417" spans="1:12" x14ac:dyDescent="0.2">
      <c r="A417" s="81" t="str">
        <f>D391</f>
        <v>U8 BLACKs</v>
      </c>
      <c r="B417" s="76">
        <f t="shared" si="12"/>
        <v>2</v>
      </c>
      <c r="C417" s="81" t="str">
        <f t="shared" si="13"/>
        <v/>
      </c>
      <c r="D417" s="76" t="str">
        <f>IF(OR(E417="",F417=""),"",D391)</f>
        <v/>
      </c>
      <c r="E417" s="78"/>
      <c r="F417" s="79"/>
      <c r="G417" s="80"/>
      <c r="H417" s="80"/>
      <c r="I417" s="76"/>
      <c r="J417" s="76">
        <v>26</v>
      </c>
      <c r="K417" s="81"/>
      <c r="L417" s="76"/>
    </row>
    <row r="418" spans="1:12" x14ac:dyDescent="0.2">
      <c r="A418" s="81" t="str">
        <f>D391</f>
        <v>U8 BLACKs</v>
      </c>
      <c r="B418" s="76">
        <f t="shared" si="12"/>
        <v>3</v>
      </c>
      <c r="C418" s="81" t="str">
        <f t="shared" si="13"/>
        <v/>
      </c>
      <c r="D418" s="76" t="str">
        <f>IF(OR(E418="",F418=""),"",D391)</f>
        <v/>
      </c>
      <c r="E418" s="78"/>
      <c r="F418" s="79"/>
      <c r="G418" s="80"/>
      <c r="H418" s="80"/>
      <c r="I418" s="76"/>
      <c r="J418" s="76">
        <v>27</v>
      </c>
      <c r="K418" s="81"/>
      <c r="L418" s="76"/>
    </row>
    <row r="419" spans="1:12" x14ac:dyDescent="0.2">
      <c r="A419" s="81" t="str">
        <f>D391</f>
        <v>U8 BLACKs</v>
      </c>
      <c r="B419" s="76">
        <f t="shared" si="12"/>
        <v>4</v>
      </c>
      <c r="C419" s="81" t="str">
        <f t="shared" si="13"/>
        <v/>
      </c>
      <c r="D419" s="76" t="str">
        <f>IF(OR(E419="",F419=""),"",D391)</f>
        <v/>
      </c>
      <c r="E419" s="78"/>
      <c r="F419" s="79"/>
      <c r="G419" s="80"/>
      <c r="H419" s="80"/>
      <c r="I419" s="76"/>
      <c r="J419" s="76">
        <v>28</v>
      </c>
      <c r="K419" s="81"/>
      <c r="L419" s="76"/>
    </row>
    <row r="420" spans="1:12" x14ac:dyDescent="0.2">
      <c r="A420" s="81" t="str">
        <f>D391</f>
        <v>U8 BLACKs</v>
      </c>
      <c r="B420" s="76">
        <f t="shared" si="12"/>
        <v>5</v>
      </c>
      <c r="C420" s="81" t="str">
        <f t="shared" si="13"/>
        <v/>
      </c>
      <c r="D420" s="76" t="str">
        <f>IF(OR(E420="",F420=""),"",D391)</f>
        <v/>
      </c>
      <c r="E420" s="78"/>
      <c r="F420" s="79"/>
      <c r="G420" s="80"/>
      <c r="H420" s="80"/>
      <c r="I420" s="76"/>
      <c r="J420" s="76">
        <v>29</v>
      </c>
      <c r="K420" s="81"/>
      <c r="L420" s="76"/>
    </row>
    <row r="421" spans="1:12" x14ac:dyDescent="0.2">
      <c r="A421" s="81" t="str">
        <f>D391</f>
        <v>U8 BLACKs</v>
      </c>
      <c r="B421" s="76">
        <f t="shared" si="12"/>
        <v>6</v>
      </c>
      <c r="C421" s="81" t="str">
        <f t="shared" si="13"/>
        <v/>
      </c>
      <c r="D421" s="76" t="str">
        <f>IF(OR(E421="",F421=""),"",D391)</f>
        <v/>
      </c>
      <c r="E421" s="78"/>
      <c r="F421" s="79"/>
      <c r="G421" s="80"/>
      <c r="H421" s="80"/>
      <c r="I421" s="76"/>
      <c r="J421" s="76">
        <v>30</v>
      </c>
      <c r="K421" s="81"/>
      <c r="L421" s="76"/>
    </row>
    <row r="422" spans="1:12" x14ac:dyDescent="0.2">
      <c r="A422" s="81" t="str">
        <f>D391</f>
        <v>U8 BLACKs</v>
      </c>
      <c r="B422" s="76">
        <f t="shared" si="12"/>
        <v>7</v>
      </c>
      <c r="C422" s="81" t="str">
        <f t="shared" si="13"/>
        <v/>
      </c>
      <c r="D422" s="76" t="str">
        <f>IF(OR(E422="",F422=""),"",D391)</f>
        <v/>
      </c>
      <c r="E422" s="78"/>
      <c r="F422" s="79"/>
      <c r="G422" s="80"/>
      <c r="H422" s="80"/>
      <c r="I422" s="76"/>
      <c r="J422" s="76">
        <v>31</v>
      </c>
      <c r="K422" s="81"/>
      <c r="L422" s="76"/>
    </row>
    <row r="423" spans="1:12" x14ac:dyDescent="0.2">
      <c r="A423" s="81" t="str">
        <f>D391</f>
        <v>U8 BLACKs</v>
      </c>
      <c r="B423" s="76">
        <f t="shared" si="12"/>
        <v>8</v>
      </c>
      <c r="C423" s="81" t="str">
        <f t="shared" si="13"/>
        <v/>
      </c>
      <c r="D423" s="76" t="str">
        <f>IF(OR(E423="",F423=""),"",D391)</f>
        <v/>
      </c>
      <c r="E423" s="78"/>
      <c r="F423" s="79"/>
      <c r="G423" s="80"/>
      <c r="H423" s="80"/>
      <c r="I423" s="76"/>
      <c r="J423" s="76">
        <v>32</v>
      </c>
      <c r="K423" s="81"/>
      <c r="L423" s="76"/>
    </row>
    <row r="424" spans="1:12" x14ac:dyDescent="0.2">
      <c r="A424" s="81" t="str">
        <f>D391</f>
        <v>U8 BLACKs</v>
      </c>
      <c r="B424" s="76">
        <f t="shared" si="12"/>
        <v>9</v>
      </c>
      <c r="C424" s="81" t="str">
        <f t="shared" si="13"/>
        <v/>
      </c>
      <c r="D424" s="76" t="str">
        <f>IF(OR(E424="",F424=""),"",D391)</f>
        <v/>
      </c>
      <c r="E424" s="78"/>
      <c r="F424" s="79"/>
      <c r="G424" s="80"/>
      <c r="H424" s="80"/>
      <c r="I424" s="76"/>
      <c r="J424" s="76">
        <v>33</v>
      </c>
      <c r="K424" s="81"/>
      <c r="L424" s="76"/>
    </row>
    <row r="425" spans="1:12" x14ac:dyDescent="0.2">
      <c r="A425" s="81" t="str">
        <f>D391</f>
        <v>U8 BLACKs</v>
      </c>
      <c r="B425" s="76">
        <f t="shared" si="12"/>
        <v>10</v>
      </c>
      <c r="C425" s="81" t="str">
        <f t="shared" si="13"/>
        <v/>
      </c>
      <c r="D425" s="76" t="str">
        <f>IF(OR(E425="",F425=""),"",D391)</f>
        <v/>
      </c>
      <c r="E425" s="78"/>
      <c r="F425" s="79"/>
      <c r="G425" s="80"/>
      <c r="H425" s="80"/>
      <c r="I425" s="76"/>
      <c r="J425" s="76">
        <v>34</v>
      </c>
      <c r="K425" s="81"/>
      <c r="L425" s="76"/>
    </row>
    <row r="426" spans="1:12" x14ac:dyDescent="0.2">
      <c r="A426" s="81" t="str">
        <f>D391</f>
        <v>U8 BLACKs</v>
      </c>
      <c r="B426" s="76">
        <f t="shared" si="12"/>
        <v>11</v>
      </c>
      <c r="C426" s="81" t="str">
        <f t="shared" si="13"/>
        <v/>
      </c>
      <c r="D426" s="76" t="str">
        <f>IF(OR(E426="",F426=""),"",D391)</f>
        <v/>
      </c>
      <c r="E426" s="78"/>
      <c r="F426" s="79"/>
      <c r="G426" s="80"/>
      <c r="H426" s="80"/>
      <c r="I426" s="76"/>
      <c r="J426" s="76">
        <v>35</v>
      </c>
      <c r="K426" s="81"/>
      <c r="L426" s="76"/>
    </row>
    <row r="427" spans="1:12" x14ac:dyDescent="0.2">
      <c r="A427" s="81" t="str">
        <f>D391</f>
        <v>U8 BLACKs</v>
      </c>
      <c r="B427" s="76">
        <f t="shared" si="12"/>
        <v>12</v>
      </c>
      <c r="C427" s="81" t="str">
        <f t="shared" si="13"/>
        <v/>
      </c>
      <c r="D427" s="76" t="str">
        <f>IF(OR(E427="",F427=""),"",D391)</f>
        <v/>
      </c>
      <c r="E427" s="78"/>
      <c r="F427" s="79"/>
      <c r="G427" s="80"/>
      <c r="H427" s="80"/>
      <c r="I427" s="76"/>
      <c r="J427" s="76">
        <v>36</v>
      </c>
      <c r="K427" s="81"/>
      <c r="L427" s="76"/>
    </row>
    <row r="428" spans="1:12" x14ac:dyDescent="0.2">
      <c r="A428" s="81" t="str">
        <f>D391</f>
        <v>U8 BLACKs</v>
      </c>
      <c r="B428" s="76">
        <f t="shared" si="12"/>
        <v>13</v>
      </c>
      <c r="C428" s="81" t="str">
        <f t="shared" si="13"/>
        <v/>
      </c>
      <c r="D428" s="76" t="str">
        <f>IF(OR(E428="",F428=""),"",D391)</f>
        <v/>
      </c>
      <c r="E428" s="78"/>
      <c r="F428" s="79"/>
      <c r="G428" s="80"/>
      <c r="H428" s="80"/>
      <c r="I428" s="76"/>
      <c r="J428" s="76">
        <v>37</v>
      </c>
      <c r="K428" s="81"/>
      <c r="L428" s="76"/>
    </row>
    <row r="429" spans="1:12" x14ac:dyDescent="0.2">
      <c r="A429" s="81" t="str">
        <f>D391</f>
        <v>U8 BLACKs</v>
      </c>
      <c r="B429" s="76">
        <f t="shared" si="12"/>
        <v>14</v>
      </c>
      <c r="C429" s="81" t="str">
        <f t="shared" si="13"/>
        <v/>
      </c>
      <c r="D429" s="76" t="str">
        <f>IF(OR(E429="",F429=""),"",D391)</f>
        <v/>
      </c>
      <c r="E429" s="78"/>
      <c r="F429" s="79"/>
      <c r="G429" s="80"/>
      <c r="H429" s="80"/>
      <c r="I429" s="76"/>
      <c r="J429" s="76">
        <v>38</v>
      </c>
      <c r="K429" s="81"/>
      <c r="L429" s="76"/>
    </row>
    <row r="430" spans="1:12" x14ac:dyDescent="0.2">
      <c r="A430" s="81" t="str">
        <f>D391</f>
        <v>U8 BLACKs</v>
      </c>
      <c r="B430" s="76">
        <f t="shared" si="12"/>
        <v>15</v>
      </c>
      <c r="C430" s="81" t="str">
        <f t="shared" si="13"/>
        <v/>
      </c>
      <c r="D430" s="76" t="str">
        <f>IF(OR(E430="",F430=""),"",D391)</f>
        <v/>
      </c>
      <c r="E430" s="78"/>
      <c r="F430" s="79"/>
      <c r="G430" s="80"/>
      <c r="H430" s="80"/>
      <c r="I430" s="76"/>
      <c r="J430" s="76">
        <v>39</v>
      </c>
      <c r="K430" s="81"/>
      <c r="L430" s="76"/>
    </row>
    <row r="431" spans="1:12" ht="16.5" customHeight="1" x14ac:dyDescent="0.2">
      <c r="A431" s="81" t="str">
        <f>D391</f>
        <v>U8 BLACKs</v>
      </c>
      <c r="B431" s="76">
        <f t="shared" si="12"/>
        <v>16</v>
      </c>
      <c r="C431" s="81" t="str">
        <f t="shared" si="13"/>
        <v/>
      </c>
      <c r="D431" s="76" t="str">
        <f>IF(OR(E431="",F431=""),"",D391)</f>
        <v/>
      </c>
      <c r="E431" s="78"/>
      <c r="F431" s="79"/>
      <c r="G431" s="80"/>
      <c r="H431" s="80"/>
      <c r="I431" s="76"/>
      <c r="J431" s="76">
        <v>40</v>
      </c>
      <c r="K431" s="81"/>
      <c r="L431" s="76"/>
    </row>
    <row r="432" spans="1:12" ht="16.5" customHeight="1" x14ac:dyDescent="0.2">
      <c r="A432" s="81" t="str">
        <f>D391</f>
        <v>U8 BLACKs</v>
      </c>
      <c r="B432" s="76">
        <f t="shared" si="12"/>
        <v>17</v>
      </c>
      <c r="C432" s="81" t="str">
        <f t="shared" si="13"/>
        <v/>
      </c>
      <c r="D432" s="76" t="str">
        <f>IF(OR(E432="",F432=""),"",D391)</f>
        <v/>
      </c>
      <c r="E432" s="78"/>
      <c r="F432" s="79"/>
      <c r="G432" s="80"/>
      <c r="H432" s="80"/>
      <c r="I432" s="76"/>
      <c r="J432" s="76">
        <v>41</v>
      </c>
      <c r="K432" s="81"/>
      <c r="L432" s="76"/>
    </row>
    <row r="433" spans="1:12" ht="16.5" customHeight="1" x14ac:dyDescent="0.2">
      <c r="A433" s="81" t="str">
        <f>D391</f>
        <v>U8 BLACKs</v>
      </c>
      <c r="B433" s="76">
        <f t="shared" si="12"/>
        <v>18</v>
      </c>
      <c r="C433" s="81" t="str">
        <f t="shared" si="13"/>
        <v/>
      </c>
      <c r="D433" s="76" t="str">
        <f>IF(OR(E433="",F433=""),"",D391)</f>
        <v/>
      </c>
      <c r="E433" s="78"/>
      <c r="F433" s="79"/>
      <c r="G433" s="80"/>
      <c r="H433" s="80"/>
      <c r="I433" s="76"/>
      <c r="J433" s="76">
        <v>42</v>
      </c>
      <c r="K433" s="81"/>
      <c r="L433" s="76"/>
    </row>
    <row r="434" spans="1:12" ht="16.5" customHeight="1" x14ac:dyDescent="0.2">
      <c r="A434" s="81" t="str">
        <f>D391</f>
        <v>U8 BLACKs</v>
      </c>
      <c r="B434" s="76">
        <f t="shared" si="12"/>
        <v>19</v>
      </c>
      <c r="C434" s="81" t="str">
        <f t="shared" si="13"/>
        <v/>
      </c>
      <c r="D434" s="76" t="str">
        <f>IF(OR(E434="",F434=""),"",D391)</f>
        <v/>
      </c>
      <c r="E434" s="78"/>
      <c r="F434" s="79"/>
      <c r="G434" s="80"/>
      <c r="H434" s="80"/>
      <c r="I434" s="76"/>
      <c r="J434" s="76">
        <v>43</v>
      </c>
      <c r="K434" s="81"/>
      <c r="L434" s="76"/>
    </row>
    <row r="435" spans="1:12" ht="16.5" customHeight="1" x14ac:dyDescent="0.2">
      <c r="A435" s="81" t="str">
        <f>D391</f>
        <v>U8 BLACKs</v>
      </c>
      <c r="B435" s="76">
        <f t="shared" si="12"/>
        <v>20</v>
      </c>
      <c r="C435" s="81" t="str">
        <f t="shared" si="13"/>
        <v/>
      </c>
      <c r="D435" s="76" t="str">
        <f>IF(OR(E435="",F435=""),"",D391)</f>
        <v/>
      </c>
      <c r="E435" s="78"/>
      <c r="F435" s="79"/>
      <c r="G435" s="80"/>
      <c r="H435" s="80"/>
      <c r="I435" s="76"/>
      <c r="J435" s="76">
        <v>44</v>
      </c>
      <c r="K435" s="81"/>
      <c r="L435" s="76"/>
    </row>
    <row r="436" spans="1:12" ht="16.5" customHeight="1" x14ac:dyDescent="0.2">
      <c r="A436" s="81" t="str">
        <f>D391</f>
        <v>U8 BLACKs</v>
      </c>
      <c r="B436" s="76">
        <f t="shared" si="12"/>
        <v>21</v>
      </c>
      <c r="C436" s="81" t="str">
        <f t="shared" si="13"/>
        <v/>
      </c>
      <c r="D436" s="76" t="str">
        <f>IF(OR(E436="",F436=""),"",D391)</f>
        <v/>
      </c>
      <c r="E436" s="78"/>
      <c r="F436" s="79"/>
      <c r="G436" s="80"/>
      <c r="H436" s="80"/>
      <c r="I436" s="76"/>
      <c r="J436" s="76">
        <v>45</v>
      </c>
      <c r="K436" s="81"/>
      <c r="L436" s="76"/>
    </row>
    <row r="437" spans="1:12" ht="16.5" customHeight="1" x14ac:dyDescent="0.2">
      <c r="A437" s="81" t="str">
        <f>D391</f>
        <v>U8 BLACKs</v>
      </c>
      <c r="B437" s="76">
        <f t="shared" si="12"/>
        <v>22</v>
      </c>
      <c r="C437" s="81" t="str">
        <f t="shared" si="13"/>
        <v/>
      </c>
      <c r="D437" s="76" t="str">
        <f>IF(OR(E437="",F437=""),"",D391)</f>
        <v/>
      </c>
      <c r="E437" s="78"/>
      <c r="F437" s="79"/>
      <c r="G437" s="80"/>
      <c r="H437" s="80"/>
      <c r="I437" s="76"/>
      <c r="J437" s="76">
        <v>46</v>
      </c>
      <c r="K437" s="81"/>
      <c r="L437" s="76"/>
    </row>
    <row r="438" spans="1:12" ht="16.5" customHeight="1" x14ac:dyDescent="0.2">
      <c r="A438" s="81" t="str">
        <f>D391</f>
        <v>U8 BLACKs</v>
      </c>
      <c r="B438" s="76">
        <f t="shared" si="12"/>
        <v>23</v>
      </c>
      <c r="C438" s="81" t="str">
        <f t="shared" si="13"/>
        <v/>
      </c>
      <c r="D438" s="76" t="str">
        <f>IF(OR(E438="",F438=""),"",D391)</f>
        <v/>
      </c>
      <c r="E438" s="78"/>
      <c r="F438" s="79"/>
      <c r="G438" s="80"/>
      <c r="H438" s="80"/>
      <c r="I438" s="76"/>
      <c r="J438" s="76">
        <v>47</v>
      </c>
      <c r="K438" s="81"/>
      <c r="L438" s="76"/>
    </row>
    <row r="439" spans="1:12" ht="16.5" customHeight="1" x14ac:dyDescent="0.2">
      <c r="A439" s="81" t="str">
        <f>D391</f>
        <v>U8 BLACKs</v>
      </c>
      <c r="B439" s="76">
        <f t="shared" si="12"/>
        <v>24</v>
      </c>
      <c r="C439" s="81" t="str">
        <f t="shared" si="13"/>
        <v/>
      </c>
      <c r="D439" s="76" t="str">
        <f>IF(OR(E439="",F439=""),"",D391)</f>
        <v/>
      </c>
      <c r="E439" s="78"/>
      <c r="F439" s="79"/>
      <c r="G439" s="80"/>
      <c r="H439" s="80"/>
      <c r="I439" s="76"/>
      <c r="J439" s="76">
        <v>48</v>
      </c>
      <c r="K439" s="81"/>
      <c r="L439" s="76"/>
    </row>
    <row r="440" spans="1:12" ht="16.5" customHeight="1" x14ac:dyDescent="0.2">
      <c r="A440" s="81" t="str">
        <f>D391</f>
        <v>U8 BLACKs</v>
      </c>
      <c r="B440" s="76">
        <f t="shared" si="12"/>
        <v>25</v>
      </c>
      <c r="C440" s="81" t="str">
        <f t="shared" si="13"/>
        <v/>
      </c>
      <c r="D440" s="76" t="str">
        <f>IF(OR(E440="",F440=""),"",D391)</f>
        <v/>
      </c>
      <c r="E440" s="78"/>
      <c r="F440" s="79"/>
      <c r="G440" s="80"/>
      <c r="H440" s="80"/>
      <c r="I440" s="76"/>
      <c r="J440" s="76">
        <v>49</v>
      </c>
      <c r="K440" s="81"/>
      <c r="L440" s="76"/>
    </row>
    <row r="441" spans="1:12" x14ac:dyDescent="0.2">
      <c r="A441" s="81" t="str">
        <f>D391</f>
        <v>U8 BLACKs</v>
      </c>
      <c r="B441" s="76">
        <f t="shared" si="12"/>
        <v>26</v>
      </c>
      <c r="C441" s="81" t="str">
        <f t="shared" si="13"/>
        <v/>
      </c>
      <c r="D441" s="76" t="str">
        <f>IF(OR(E441="",F441=""),"",D391)</f>
        <v/>
      </c>
      <c r="E441" s="78"/>
      <c r="F441" s="79"/>
      <c r="G441" s="80"/>
      <c r="H441" s="80"/>
      <c r="I441" s="76"/>
      <c r="J441" s="76">
        <v>50</v>
      </c>
      <c r="K441" s="81"/>
      <c r="L441" s="76"/>
    </row>
    <row r="442" spans="1:12" x14ac:dyDescent="0.2">
      <c r="A442" s="81" t="str">
        <f>D391</f>
        <v>U8 BLACKs</v>
      </c>
      <c r="B442" s="76">
        <f t="shared" si="12"/>
        <v>27</v>
      </c>
      <c r="C442" s="81" t="str">
        <f t="shared" si="13"/>
        <v/>
      </c>
      <c r="D442" s="76" t="str">
        <f>IF(OR(E442="",F442=""),"",D391)</f>
        <v/>
      </c>
      <c r="E442" s="78"/>
      <c r="F442" s="79"/>
      <c r="G442" s="80"/>
      <c r="H442" s="80"/>
      <c r="I442" s="76"/>
      <c r="J442" s="76">
        <v>51</v>
      </c>
      <c r="K442" s="81"/>
      <c r="L442" s="76"/>
    </row>
    <row r="443" spans="1:12" x14ac:dyDescent="0.2">
      <c r="A443" s="81" t="str">
        <f>D391</f>
        <v>U8 BLACKs</v>
      </c>
      <c r="B443" s="76">
        <f t="shared" si="12"/>
        <v>28</v>
      </c>
      <c r="C443" s="81" t="str">
        <f t="shared" si="13"/>
        <v/>
      </c>
      <c r="D443" s="76" t="str">
        <f>IF(OR(E443="",F443=""),"",D391)</f>
        <v/>
      </c>
      <c r="E443" s="78"/>
      <c r="F443" s="79"/>
      <c r="G443" s="80"/>
      <c r="H443" s="80"/>
      <c r="I443" s="76"/>
      <c r="J443" s="76">
        <v>52</v>
      </c>
      <c r="K443" s="81"/>
      <c r="L443" s="76"/>
    </row>
    <row r="444" spans="1:12" x14ac:dyDescent="0.2">
      <c r="A444" s="81" t="str">
        <f>D391</f>
        <v>U8 BLACKs</v>
      </c>
      <c r="B444" s="76">
        <f t="shared" si="12"/>
        <v>29</v>
      </c>
      <c r="C444" s="81" t="str">
        <f t="shared" si="13"/>
        <v/>
      </c>
      <c r="D444" s="76" t="str">
        <f>IF(OR(E444="",F444=""),"",D391)</f>
        <v/>
      </c>
      <c r="E444" s="78"/>
      <c r="F444" s="79"/>
      <c r="G444" s="80"/>
      <c r="H444" s="80"/>
      <c r="I444" s="76"/>
      <c r="J444" s="76">
        <v>53</v>
      </c>
      <c r="K444" s="81"/>
      <c r="L444" s="76"/>
    </row>
    <row r="445" spans="1:12" x14ac:dyDescent="0.2">
      <c r="A445" s="81" t="str">
        <f>D391</f>
        <v>U8 BLACKs</v>
      </c>
      <c r="B445" s="76">
        <f t="shared" si="12"/>
        <v>30</v>
      </c>
      <c r="C445" s="81" t="str">
        <f t="shared" si="13"/>
        <v/>
      </c>
      <c r="D445" s="76" t="str">
        <f>IF(OR(E445="",F445=""),"",D391)</f>
        <v/>
      </c>
      <c r="E445" s="78"/>
      <c r="F445" s="79"/>
      <c r="G445" s="80"/>
      <c r="H445" s="80"/>
      <c r="I445" s="76"/>
      <c r="J445" s="76">
        <v>54</v>
      </c>
      <c r="K445" s="81"/>
      <c r="L445" s="76"/>
    </row>
    <row r="446" spans="1:12" x14ac:dyDescent="0.2">
      <c r="A446" s="81" t="str">
        <f>D391</f>
        <v>U8 BLACKs</v>
      </c>
      <c r="B446" s="76">
        <f t="shared" si="12"/>
        <v>31</v>
      </c>
      <c r="C446" s="81" t="str">
        <f t="shared" si="13"/>
        <v/>
      </c>
      <c r="D446" s="76" t="str">
        <f>IF(OR(E446="",F446=""),"",D391)</f>
        <v/>
      </c>
      <c r="E446" s="78"/>
      <c r="F446" s="79"/>
      <c r="G446" s="80"/>
      <c r="H446" s="80"/>
      <c r="I446" s="76"/>
      <c r="J446" s="76">
        <v>55</v>
      </c>
      <c r="K446" s="81"/>
      <c r="L446" s="76"/>
    </row>
    <row r="447" spans="1:12" x14ac:dyDescent="0.2">
      <c r="A447" s="81" t="str">
        <f>D391</f>
        <v>U8 BLACKs</v>
      </c>
      <c r="B447" s="76">
        <f t="shared" si="12"/>
        <v>32</v>
      </c>
      <c r="C447" s="81" t="str">
        <f t="shared" si="13"/>
        <v/>
      </c>
      <c r="D447" s="76" t="str">
        <f>IF(OR(E447="",F447=""),"",D391)</f>
        <v/>
      </c>
      <c r="E447" s="78"/>
      <c r="F447" s="79"/>
      <c r="G447" s="80"/>
      <c r="H447" s="80"/>
      <c r="I447" s="76"/>
      <c r="J447" s="76">
        <v>56</v>
      </c>
      <c r="K447" s="81"/>
      <c r="L447" s="76"/>
    </row>
    <row r="448" spans="1:12" x14ac:dyDescent="0.2">
      <c r="A448" s="81" t="str">
        <f>D391</f>
        <v>U8 BLACKs</v>
      </c>
      <c r="B448" s="76">
        <f t="shared" si="12"/>
        <v>33</v>
      </c>
      <c r="C448" s="81" t="str">
        <f t="shared" si="13"/>
        <v/>
      </c>
      <c r="D448" s="76" t="str">
        <f>IF(OR(E448="",F448=""),"",D391)</f>
        <v/>
      </c>
      <c r="E448" s="78"/>
      <c r="F448" s="79"/>
      <c r="G448" s="80"/>
      <c r="H448" s="80"/>
      <c r="I448" s="76"/>
      <c r="J448" s="76">
        <v>57</v>
      </c>
      <c r="K448" s="81"/>
      <c r="L448" s="76"/>
    </row>
    <row r="449" spans="1:12" x14ac:dyDescent="0.2">
      <c r="A449" s="81" t="str">
        <f>D391</f>
        <v>U8 BLACKs</v>
      </c>
      <c r="B449" s="76">
        <f t="shared" si="12"/>
        <v>34</v>
      </c>
      <c r="C449" s="81" t="str">
        <f t="shared" si="13"/>
        <v/>
      </c>
      <c r="D449" s="76" t="str">
        <f>IF(OR(E449="",F449=""),"",D391)</f>
        <v/>
      </c>
      <c r="E449" s="78"/>
      <c r="F449" s="79"/>
      <c r="G449" s="80"/>
      <c r="H449" s="80"/>
      <c r="I449" s="76"/>
      <c r="J449" s="76">
        <v>58</v>
      </c>
      <c r="K449" s="81"/>
      <c r="L449" s="76"/>
    </row>
    <row r="450" spans="1:12" x14ac:dyDescent="0.2">
      <c r="A450" s="81" t="str">
        <f>D391</f>
        <v>U8 BLACKs</v>
      </c>
      <c r="B450" s="76">
        <f t="shared" si="12"/>
        <v>35</v>
      </c>
      <c r="C450" s="81" t="str">
        <f t="shared" si="13"/>
        <v/>
      </c>
      <c r="D450" s="76" t="str">
        <f>IF(OR(E450="",F450=""),"",D391)</f>
        <v/>
      </c>
      <c r="E450" s="78"/>
      <c r="F450" s="79"/>
      <c r="G450" s="80"/>
      <c r="H450" s="80"/>
      <c r="I450" s="76"/>
      <c r="J450" s="76">
        <v>59</v>
      </c>
      <c r="K450" s="81"/>
      <c r="L450" s="76"/>
    </row>
    <row r="451" spans="1:12" x14ac:dyDescent="0.2">
      <c r="A451" s="81" t="str">
        <f>D391</f>
        <v>U8 BLACKs</v>
      </c>
      <c r="B451" s="76">
        <f t="shared" si="12"/>
        <v>36</v>
      </c>
      <c r="C451" s="81" t="str">
        <f t="shared" si="13"/>
        <v/>
      </c>
      <c r="D451" s="76" t="str">
        <f>IF(OR(E451="",F451=""),"",D391)</f>
        <v/>
      </c>
      <c r="E451" s="78"/>
      <c r="F451" s="79"/>
      <c r="G451" s="80"/>
      <c r="H451" s="80"/>
      <c r="I451" s="76"/>
      <c r="J451" s="76">
        <v>60</v>
      </c>
      <c r="K451" s="81"/>
      <c r="L451" s="76"/>
    </row>
    <row r="452" spans="1:12" x14ac:dyDescent="0.2">
      <c r="A452" s="81" t="str">
        <f>D391</f>
        <v>U8 BLACKs</v>
      </c>
      <c r="B452" s="76">
        <f t="shared" si="12"/>
        <v>37</v>
      </c>
      <c r="C452" s="81" t="str">
        <f t="shared" si="13"/>
        <v/>
      </c>
      <c r="D452" s="76" t="str">
        <f>IF(OR(E452="",F452=""),"",D391)</f>
        <v/>
      </c>
      <c r="E452" s="78"/>
      <c r="F452" s="79"/>
      <c r="G452" s="80"/>
      <c r="H452" s="80"/>
      <c r="I452" s="76"/>
      <c r="J452" s="76">
        <v>61</v>
      </c>
      <c r="K452" s="81"/>
      <c r="L452" s="76"/>
    </row>
    <row r="453" spans="1:12" x14ac:dyDescent="0.2">
      <c r="A453" s="81" t="str">
        <f>D391</f>
        <v>U8 BLACKs</v>
      </c>
      <c r="B453" s="76">
        <f t="shared" si="12"/>
        <v>38</v>
      </c>
      <c r="C453" s="81" t="str">
        <f t="shared" si="13"/>
        <v/>
      </c>
      <c r="D453" s="76" t="str">
        <f>IF(OR(E453="",F453=""),"",D391)</f>
        <v/>
      </c>
      <c r="E453" s="78"/>
      <c r="F453" s="79"/>
      <c r="G453" s="80"/>
      <c r="H453" s="80"/>
      <c r="I453" s="76"/>
      <c r="J453" s="76">
        <v>62</v>
      </c>
      <c r="K453" s="81"/>
      <c r="L453" s="76"/>
    </row>
    <row r="454" spans="1:12" x14ac:dyDescent="0.2">
      <c r="A454" s="81" t="str">
        <f>D391</f>
        <v>U8 BLACKs</v>
      </c>
      <c r="B454" s="76">
        <f t="shared" si="12"/>
        <v>39</v>
      </c>
      <c r="C454" s="81" t="str">
        <f t="shared" si="13"/>
        <v/>
      </c>
      <c r="D454" s="76" t="str">
        <f>IF(OR(E454="",F454=""),"",D391)</f>
        <v/>
      </c>
      <c r="E454" s="78"/>
      <c r="F454" s="79"/>
      <c r="G454" s="80"/>
      <c r="H454" s="80"/>
      <c r="I454" s="76"/>
      <c r="J454" s="76">
        <v>63</v>
      </c>
      <c r="K454" s="81"/>
      <c r="L454" s="76"/>
    </row>
    <row r="455" spans="1:12" ht="16.5" thickBot="1" x14ac:dyDescent="0.25">
      <c r="A455" s="86" t="str">
        <f>D391</f>
        <v>U8 BLACKs</v>
      </c>
      <c r="B455" s="85">
        <f t="shared" si="12"/>
        <v>40</v>
      </c>
      <c r="C455" s="86" t="str">
        <f t="shared" si="13"/>
        <v/>
      </c>
      <c r="D455" s="85" t="str">
        <f>IF(OR(E455="",F455=""),"",D391)</f>
        <v/>
      </c>
      <c r="E455" s="82"/>
      <c r="F455" s="83"/>
      <c r="G455" s="84"/>
      <c r="H455" s="84"/>
      <c r="I455" s="85"/>
      <c r="J455" s="85">
        <v>64</v>
      </c>
      <c r="K455" s="86"/>
      <c r="L455" s="85"/>
    </row>
    <row r="456" spans="1:12" ht="16.5" thickBot="1" x14ac:dyDescent="0.25">
      <c r="A456" s="71" t="s">
        <v>275</v>
      </c>
      <c r="B456" s="70" t="s">
        <v>274</v>
      </c>
      <c r="C456" s="71" t="s">
        <v>118</v>
      </c>
      <c r="D456" s="70" t="s">
        <v>147</v>
      </c>
      <c r="E456" s="67" t="s">
        <v>58</v>
      </c>
      <c r="F456" s="68" t="s">
        <v>101</v>
      </c>
      <c r="G456" s="69" t="s">
        <v>119</v>
      </c>
      <c r="H456" s="69" t="s">
        <v>120</v>
      </c>
      <c r="I456" s="70" t="s">
        <v>137</v>
      </c>
      <c r="J456" s="142" t="s">
        <v>122</v>
      </c>
      <c r="K456" s="71" t="s">
        <v>139</v>
      </c>
      <c r="L456" s="70" t="s">
        <v>140</v>
      </c>
    </row>
    <row r="457" spans="1:12" x14ac:dyDescent="0.2">
      <c r="A457" s="77" t="str">
        <f>D456</f>
        <v>U8 REDs</v>
      </c>
      <c r="B457" s="75">
        <f>IF(D457="",1,0)</f>
        <v>0</v>
      </c>
      <c r="C457" s="77" t="str">
        <f>IF(E457="","",CONCATENATE(E457,"_",I457,"_",D457))</f>
        <v>42252_L_U8 REDs</v>
      </c>
      <c r="D457" s="75" t="str">
        <f>IF(OR(E457="",F457=""),"",D456)</f>
        <v>U8 REDs</v>
      </c>
      <c r="E457" s="72">
        <v>42252</v>
      </c>
      <c r="F457" s="73">
        <v>0.45833333333333331</v>
      </c>
      <c r="G457" s="74" t="s">
        <v>156</v>
      </c>
      <c r="H457" s="74" t="s">
        <v>147</v>
      </c>
      <c r="I457" s="75" t="s">
        <v>127</v>
      </c>
      <c r="J457" s="76">
        <v>1</v>
      </c>
      <c r="K457" s="77"/>
      <c r="L457" s="75"/>
    </row>
    <row r="458" spans="1:12" x14ac:dyDescent="0.2">
      <c r="A458" s="81" t="str">
        <f>D456</f>
        <v>U8 REDs</v>
      </c>
      <c r="B458" s="76">
        <f t="shared" ref="B458:B520" si="14">IF(D458="",B457+1,0)</f>
        <v>0</v>
      </c>
      <c r="C458" s="81" t="str">
        <f t="shared" ref="C458:C520" si="15">IF(E458="","",CONCATENATE(E458,"_",I458,"_",D458))</f>
        <v>42259_L_U8 REDs</v>
      </c>
      <c r="D458" s="76" t="str">
        <f>IF(OR(E458="",F458=""),"",D456)</f>
        <v>U8 REDs</v>
      </c>
      <c r="E458" s="78">
        <v>42259</v>
      </c>
      <c r="F458" s="79">
        <v>0.52083333333333337</v>
      </c>
      <c r="G458" s="80" t="s">
        <v>147</v>
      </c>
      <c r="H458" s="80" t="s">
        <v>158</v>
      </c>
      <c r="I458" s="76" t="s">
        <v>127</v>
      </c>
      <c r="J458" s="76">
        <v>2</v>
      </c>
      <c r="K458" s="81"/>
      <c r="L458" s="76"/>
    </row>
    <row r="459" spans="1:12" x14ac:dyDescent="0.2">
      <c r="A459" s="81" t="str">
        <f>D456</f>
        <v>U8 REDs</v>
      </c>
      <c r="B459" s="76">
        <f t="shared" si="14"/>
        <v>0</v>
      </c>
      <c r="C459" s="81" t="str">
        <f t="shared" si="15"/>
        <v>42266_L_U8 REDs</v>
      </c>
      <c r="D459" s="76" t="str">
        <f>IF(OR(E459="",F459=""),"",D456)</f>
        <v>U8 REDs</v>
      </c>
      <c r="E459" s="78">
        <v>42266</v>
      </c>
      <c r="F459" s="79">
        <v>0.47916666666666669</v>
      </c>
      <c r="G459" s="80" t="s">
        <v>157</v>
      </c>
      <c r="H459" s="80" t="s">
        <v>147</v>
      </c>
      <c r="I459" s="76" t="s">
        <v>127</v>
      </c>
      <c r="J459" s="76">
        <v>3</v>
      </c>
      <c r="K459" s="81"/>
      <c r="L459" s="76"/>
    </row>
    <row r="460" spans="1:12" x14ac:dyDescent="0.2">
      <c r="A460" s="81" t="str">
        <f>D456</f>
        <v>U8 REDs</v>
      </c>
      <c r="B460" s="76">
        <f t="shared" si="14"/>
        <v>0</v>
      </c>
      <c r="C460" s="81" t="str">
        <f t="shared" si="15"/>
        <v>42273_L_U8 REDs</v>
      </c>
      <c r="D460" s="76" t="str">
        <f>IF(OR(E460="",F460=""),"",D456)</f>
        <v>U8 REDs</v>
      </c>
      <c r="E460" s="78">
        <v>42273</v>
      </c>
      <c r="F460" s="79">
        <v>0.52083333333333337</v>
      </c>
      <c r="G460" s="80" t="s">
        <v>147</v>
      </c>
      <c r="H460" s="80" t="s">
        <v>27</v>
      </c>
      <c r="I460" s="76" t="s">
        <v>127</v>
      </c>
      <c r="J460" s="76">
        <v>4</v>
      </c>
      <c r="K460" s="81"/>
      <c r="L460" s="76"/>
    </row>
    <row r="461" spans="1:12" x14ac:dyDescent="0.2">
      <c r="A461" s="81" t="str">
        <f>D456</f>
        <v>U8 REDs</v>
      </c>
      <c r="B461" s="76">
        <f t="shared" si="14"/>
        <v>0</v>
      </c>
      <c r="C461" s="81" t="str">
        <f t="shared" si="15"/>
        <v>42280_L_U8 REDs</v>
      </c>
      <c r="D461" s="76" t="str">
        <f>IF(OR(E461="",F461=""),"",D456)</f>
        <v>U8 REDs</v>
      </c>
      <c r="E461" s="78">
        <v>42280</v>
      </c>
      <c r="F461" s="79">
        <v>0.52083333333333337</v>
      </c>
      <c r="G461" s="80" t="s">
        <v>147</v>
      </c>
      <c r="H461" s="80" t="s">
        <v>26</v>
      </c>
      <c r="I461" s="76" t="s">
        <v>127</v>
      </c>
      <c r="J461" s="76">
        <v>5</v>
      </c>
      <c r="K461" s="81"/>
      <c r="L461" s="76"/>
    </row>
    <row r="462" spans="1:12" x14ac:dyDescent="0.2">
      <c r="A462" s="81" t="str">
        <f>D456</f>
        <v>U8 REDs</v>
      </c>
      <c r="B462" s="76">
        <f t="shared" si="14"/>
        <v>0</v>
      </c>
      <c r="C462" s="81" t="str">
        <f t="shared" si="15"/>
        <v>42287_L_U8 REDs</v>
      </c>
      <c r="D462" s="76" t="str">
        <f>IF(OR(E462="",F462=""),"",D456)</f>
        <v>U8 REDs</v>
      </c>
      <c r="E462" s="78">
        <v>42287</v>
      </c>
      <c r="F462" s="79">
        <v>0.52083333333333337</v>
      </c>
      <c r="G462" s="80" t="s">
        <v>11</v>
      </c>
      <c r="H462" s="80" t="s">
        <v>147</v>
      </c>
      <c r="I462" s="76" t="s">
        <v>127</v>
      </c>
      <c r="J462" s="76">
        <v>6</v>
      </c>
      <c r="K462" s="81"/>
      <c r="L462" s="76"/>
    </row>
    <row r="463" spans="1:12" x14ac:dyDescent="0.2">
      <c r="A463" s="81" t="str">
        <f>D456</f>
        <v>U8 REDs</v>
      </c>
      <c r="B463" s="76">
        <f t="shared" si="14"/>
        <v>0</v>
      </c>
      <c r="C463" s="81" t="str">
        <f t="shared" si="15"/>
        <v>42294_L_U8 REDs</v>
      </c>
      <c r="D463" s="76" t="str">
        <f>IF(OR(E463="",F463=""),"",D456)</f>
        <v>U8 REDs</v>
      </c>
      <c r="E463" s="78">
        <v>42294</v>
      </c>
      <c r="F463" s="79">
        <v>0.52083333333333337</v>
      </c>
      <c r="G463" s="80" t="s">
        <v>147</v>
      </c>
      <c r="H463" s="80" t="s">
        <v>27</v>
      </c>
      <c r="I463" s="76" t="s">
        <v>127</v>
      </c>
      <c r="J463" s="76">
        <v>7</v>
      </c>
      <c r="K463" s="81"/>
      <c r="L463" s="76"/>
    </row>
    <row r="464" spans="1:12" x14ac:dyDescent="0.2">
      <c r="A464" s="81" t="str">
        <f>D456</f>
        <v>U8 REDs</v>
      </c>
      <c r="B464" s="76">
        <f t="shared" si="14"/>
        <v>0</v>
      </c>
      <c r="C464" s="81" t="str">
        <f t="shared" si="15"/>
        <v>42301_L_U8 REDs</v>
      </c>
      <c r="D464" s="76" t="str">
        <f>IF(OR(E464="",F464=""),"",D456)</f>
        <v>U8 REDs</v>
      </c>
      <c r="E464" s="78">
        <v>42301</v>
      </c>
      <c r="F464" s="79">
        <v>0.51041666666666663</v>
      </c>
      <c r="G464" s="80" t="s">
        <v>147</v>
      </c>
      <c r="H464" s="80" t="s">
        <v>21</v>
      </c>
      <c r="I464" s="76" t="s">
        <v>127</v>
      </c>
      <c r="J464" s="76">
        <v>8</v>
      </c>
      <c r="K464" s="81"/>
      <c r="L464" s="76"/>
    </row>
    <row r="465" spans="1:12" x14ac:dyDescent="0.2">
      <c r="A465" s="81" t="str">
        <f>D456</f>
        <v>U8 REDs</v>
      </c>
      <c r="B465" s="76">
        <f t="shared" si="14"/>
        <v>0</v>
      </c>
      <c r="C465" s="81" t="str">
        <f t="shared" si="15"/>
        <v>42308_L_U8 REDs</v>
      </c>
      <c r="D465" s="76" t="str">
        <f>IF(OR(E465="",F465=""),"",D456)</f>
        <v>U8 REDs</v>
      </c>
      <c r="E465" s="78">
        <v>42308</v>
      </c>
      <c r="F465" s="79">
        <v>0.45833333333333331</v>
      </c>
      <c r="G465" s="80" t="s">
        <v>23</v>
      </c>
      <c r="H465" s="80" t="s">
        <v>147</v>
      </c>
      <c r="I465" s="76" t="s">
        <v>127</v>
      </c>
      <c r="J465" s="76">
        <v>9</v>
      </c>
      <c r="K465" s="81"/>
      <c r="L465" s="76"/>
    </row>
    <row r="466" spans="1:12" x14ac:dyDescent="0.2">
      <c r="A466" s="81" t="str">
        <f>D456</f>
        <v>U8 REDs</v>
      </c>
      <c r="B466" s="76">
        <f t="shared" si="14"/>
        <v>0</v>
      </c>
      <c r="C466" s="81" t="str">
        <f t="shared" si="15"/>
        <v>42315_L_U8 REDs</v>
      </c>
      <c r="D466" s="76" t="str">
        <f>IF(OR(E466="",F466=""),"",D456)</f>
        <v>U8 REDs</v>
      </c>
      <c r="E466" s="78">
        <v>42315</v>
      </c>
      <c r="F466" s="79">
        <v>0.51041666666666663</v>
      </c>
      <c r="G466" s="80" t="s">
        <v>147</v>
      </c>
      <c r="H466" s="80" t="s">
        <v>10</v>
      </c>
      <c r="I466" s="76" t="s">
        <v>127</v>
      </c>
      <c r="J466" s="76">
        <v>10</v>
      </c>
      <c r="K466" s="81"/>
      <c r="L466" s="76"/>
    </row>
    <row r="467" spans="1:12" x14ac:dyDescent="0.2">
      <c r="A467" s="81" t="str">
        <f>D456</f>
        <v>U8 REDs</v>
      </c>
      <c r="B467" s="76">
        <f t="shared" si="14"/>
        <v>0</v>
      </c>
      <c r="C467" s="81" t="str">
        <f t="shared" si="15"/>
        <v>42322_L_U8 REDs</v>
      </c>
      <c r="D467" s="76" t="str">
        <f>IF(OR(E467="",F467=""),"",D456)</f>
        <v>U8 REDs</v>
      </c>
      <c r="E467" s="78">
        <v>42322</v>
      </c>
      <c r="F467" s="79">
        <v>0.51041666666666663</v>
      </c>
      <c r="G467" s="80" t="s">
        <v>25</v>
      </c>
      <c r="H467" s="80" t="s">
        <v>147</v>
      </c>
      <c r="I467" s="76" t="s">
        <v>127</v>
      </c>
      <c r="J467" s="76">
        <v>11</v>
      </c>
      <c r="K467" s="81"/>
      <c r="L467" s="76"/>
    </row>
    <row r="468" spans="1:12" x14ac:dyDescent="0.2">
      <c r="A468" s="81" t="str">
        <f>D456</f>
        <v>U8 REDs</v>
      </c>
      <c r="B468" s="76">
        <f t="shared" si="14"/>
        <v>0</v>
      </c>
      <c r="C468" s="81" t="str">
        <f t="shared" si="15"/>
        <v>42329_L_U8 REDs</v>
      </c>
      <c r="D468" s="76" t="str">
        <f>IF(OR(E468="",F468=""),"",D456)</f>
        <v>U8 REDs</v>
      </c>
      <c r="E468" s="78">
        <v>42329</v>
      </c>
      <c r="F468" s="79">
        <v>0.51041666666666663</v>
      </c>
      <c r="G468" s="80" t="s">
        <v>26</v>
      </c>
      <c r="H468" s="80" t="s">
        <v>147</v>
      </c>
      <c r="I468" s="76" t="s">
        <v>127</v>
      </c>
      <c r="J468" s="76">
        <v>12</v>
      </c>
      <c r="K468" s="81"/>
      <c r="L468" s="76"/>
    </row>
    <row r="469" spans="1:12" x14ac:dyDescent="0.2">
      <c r="A469" s="81" t="str">
        <f>D456</f>
        <v>U8 REDs</v>
      </c>
      <c r="B469" s="76">
        <f t="shared" si="14"/>
        <v>0</v>
      </c>
      <c r="C469" s="81" t="str">
        <f t="shared" si="15"/>
        <v>42336_L_U8 REDs</v>
      </c>
      <c r="D469" s="76" t="str">
        <f>IF(OR(E469="",F469=""),"",D456)</f>
        <v>U8 REDs</v>
      </c>
      <c r="E469" s="78">
        <v>42336</v>
      </c>
      <c r="F469" s="79">
        <v>0.51041666666666663</v>
      </c>
      <c r="G469" s="80" t="s">
        <v>147</v>
      </c>
      <c r="H469" s="80" t="s">
        <v>11</v>
      </c>
      <c r="I469" s="76" t="s">
        <v>127</v>
      </c>
      <c r="J469" s="76">
        <v>13</v>
      </c>
      <c r="K469" s="81"/>
      <c r="L469" s="76"/>
    </row>
    <row r="470" spans="1:12" x14ac:dyDescent="0.2">
      <c r="A470" s="81" t="str">
        <f>D456</f>
        <v>U8 REDs</v>
      </c>
      <c r="B470" s="76">
        <f t="shared" si="14"/>
        <v>0</v>
      </c>
      <c r="C470" s="81" t="str">
        <f t="shared" si="15"/>
        <v>42343_L_U8 REDs</v>
      </c>
      <c r="D470" s="76" t="str">
        <f>IF(OR(E470="",F470=""),"",D456)</f>
        <v>U8 REDs</v>
      </c>
      <c r="E470" s="78">
        <v>42343</v>
      </c>
      <c r="F470" s="79">
        <v>0.51041666666666663</v>
      </c>
      <c r="G470" s="80" t="s">
        <v>27</v>
      </c>
      <c r="H470" s="80" t="s">
        <v>147</v>
      </c>
      <c r="I470" s="76" t="s">
        <v>127</v>
      </c>
      <c r="J470" s="76">
        <v>14</v>
      </c>
      <c r="K470" s="81"/>
      <c r="L470" s="76"/>
    </row>
    <row r="471" spans="1:12" x14ac:dyDescent="0.2">
      <c r="A471" s="81" t="str">
        <f>D456</f>
        <v>U8 REDs</v>
      </c>
      <c r="B471" s="76">
        <f t="shared" si="14"/>
        <v>0</v>
      </c>
      <c r="C471" s="81" t="str">
        <f t="shared" si="15"/>
        <v>42434_L_U8 REDs</v>
      </c>
      <c r="D471" s="76" t="str">
        <f>IF(OR(E471="",F471=""),"",D456)</f>
        <v>U8 REDs</v>
      </c>
      <c r="E471" s="78">
        <v>42434</v>
      </c>
      <c r="F471" s="79">
        <v>0.45833333333333331</v>
      </c>
      <c r="G471" s="80" t="s">
        <v>21</v>
      </c>
      <c r="H471" s="80" t="s">
        <v>147</v>
      </c>
      <c r="I471" s="76" t="s">
        <v>127</v>
      </c>
      <c r="J471" s="76">
        <v>15</v>
      </c>
      <c r="K471" s="81"/>
      <c r="L471" s="76"/>
    </row>
    <row r="472" spans="1:12" x14ac:dyDescent="0.2">
      <c r="A472" s="81" t="str">
        <f>D456</f>
        <v>U8 REDs</v>
      </c>
      <c r="B472" s="76">
        <f t="shared" si="14"/>
        <v>0</v>
      </c>
      <c r="C472" s="81" t="str">
        <f t="shared" si="15"/>
        <v>42441_L_U8 REDs</v>
      </c>
      <c r="D472" s="76" t="str">
        <f>IF(OR(E472="",F472=""),"",D456)</f>
        <v>U8 REDs</v>
      </c>
      <c r="E472" s="78">
        <v>42441</v>
      </c>
      <c r="F472" s="79">
        <v>0.52083333333333337</v>
      </c>
      <c r="G472" s="80" t="s">
        <v>147</v>
      </c>
      <c r="H472" s="80" t="s">
        <v>23</v>
      </c>
      <c r="I472" s="76" t="s">
        <v>127</v>
      </c>
      <c r="J472" s="76">
        <v>16</v>
      </c>
      <c r="K472" s="81"/>
      <c r="L472" s="76"/>
    </row>
    <row r="473" spans="1:12" x14ac:dyDescent="0.2">
      <c r="A473" s="81" t="str">
        <f>D456</f>
        <v>U8 REDs</v>
      </c>
      <c r="B473" s="76">
        <f t="shared" si="14"/>
        <v>0</v>
      </c>
      <c r="C473" s="81" t="str">
        <f t="shared" si="15"/>
        <v>42448_L_U8 REDs</v>
      </c>
      <c r="D473" s="76" t="str">
        <f>IF(OR(E473="",F473=""),"",D456)</f>
        <v>U8 REDs</v>
      </c>
      <c r="E473" s="78">
        <v>42448</v>
      </c>
      <c r="F473" s="79">
        <v>0.45833333333333331</v>
      </c>
      <c r="G473" s="80" t="s">
        <v>10</v>
      </c>
      <c r="H473" s="80" t="s">
        <v>147</v>
      </c>
      <c r="I473" s="76" t="s">
        <v>127</v>
      </c>
      <c r="J473" s="76">
        <v>17</v>
      </c>
      <c r="K473" s="81"/>
      <c r="L473" s="76"/>
    </row>
    <row r="474" spans="1:12" x14ac:dyDescent="0.2">
      <c r="A474" s="81" t="str">
        <f>D456</f>
        <v>U8 REDs</v>
      </c>
      <c r="B474" s="76">
        <f t="shared" si="14"/>
        <v>0</v>
      </c>
      <c r="C474" s="81" t="str">
        <f t="shared" si="15"/>
        <v>42462_L_U8 REDs</v>
      </c>
      <c r="D474" s="76" t="str">
        <f>IF(OR(E474="",F474=""),"",D456)</f>
        <v>U8 REDs</v>
      </c>
      <c r="E474" s="78">
        <v>42462</v>
      </c>
      <c r="F474" s="79">
        <v>0.52083333333333337</v>
      </c>
      <c r="G474" s="80" t="s">
        <v>147</v>
      </c>
      <c r="H474" s="80" t="s">
        <v>25</v>
      </c>
      <c r="I474" s="76" t="s">
        <v>127</v>
      </c>
      <c r="J474" s="76">
        <v>18</v>
      </c>
      <c r="K474" s="81"/>
      <c r="L474" s="76"/>
    </row>
    <row r="475" spans="1:12" x14ac:dyDescent="0.2">
      <c r="A475" s="81" t="str">
        <f>D456</f>
        <v>U8 REDs</v>
      </c>
      <c r="B475" s="76">
        <f t="shared" si="14"/>
        <v>0</v>
      </c>
      <c r="C475" s="81" t="str">
        <f t="shared" si="15"/>
        <v>42245_L_U8 REDs</v>
      </c>
      <c r="D475" s="76" t="str">
        <f>IF(OR(E475="",F475=""),"",D456)</f>
        <v>U8 REDs</v>
      </c>
      <c r="E475" s="78">
        <v>42245</v>
      </c>
      <c r="F475" s="79">
        <v>0.39583333333333331</v>
      </c>
      <c r="G475" s="80" t="s">
        <v>147</v>
      </c>
      <c r="H475" s="80" t="s">
        <v>293</v>
      </c>
      <c r="I475" s="76" t="s">
        <v>127</v>
      </c>
      <c r="J475" s="76">
        <v>19</v>
      </c>
      <c r="K475" s="81"/>
      <c r="L475" s="76"/>
    </row>
    <row r="476" spans="1:12" x14ac:dyDescent="0.2">
      <c r="A476" s="81" t="str">
        <f>D456</f>
        <v>U8 REDs</v>
      </c>
      <c r="B476" s="76">
        <f t="shared" si="14"/>
        <v>0</v>
      </c>
      <c r="C476" s="81" t="str">
        <f t="shared" si="15"/>
        <v>42245_T_U8 REDs</v>
      </c>
      <c r="D476" s="76" t="str">
        <f>IF(OR(E476="",F476=""),"",D456)</f>
        <v>U8 REDs</v>
      </c>
      <c r="E476" s="78">
        <v>42245</v>
      </c>
      <c r="F476" s="79">
        <v>0.39583333333333331</v>
      </c>
      <c r="G476" s="80" t="s">
        <v>147</v>
      </c>
      <c r="H476" s="80" t="s">
        <v>301</v>
      </c>
      <c r="I476" s="76" t="s">
        <v>132</v>
      </c>
      <c r="J476" s="76">
        <v>20</v>
      </c>
      <c r="K476" s="81"/>
      <c r="L476" s="76"/>
    </row>
    <row r="477" spans="1:12" x14ac:dyDescent="0.2">
      <c r="A477" s="81" t="str">
        <f>D456</f>
        <v>U8 REDs</v>
      </c>
      <c r="B477" s="76">
        <f t="shared" si="14"/>
        <v>0</v>
      </c>
      <c r="C477" s="81" t="str">
        <f t="shared" si="15"/>
        <v>42245_T_U8 REDs</v>
      </c>
      <c r="D477" s="76" t="str">
        <f>IF(OR(E477="",F477=""),"",D456)</f>
        <v>U8 REDs</v>
      </c>
      <c r="E477" s="78">
        <v>42245</v>
      </c>
      <c r="F477" s="79">
        <v>0.4375</v>
      </c>
      <c r="G477" s="80" t="s">
        <v>147</v>
      </c>
      <c r="H477" s="80" t="s">
        <v>155</v>
      </c>
      <c r="I477" s="76" t="s">
        <v>132</v>
      </c>
      <c r="J477" s="76">
        <v>21</v>
      </c>
      <c r="K477" s="81"/>
      <c r="L477" s="76"/>
    </row>
    <row r="478" spans="1:12" x14ac:dyDescent="0.2">
      <c r="A478" s="81" t="str">
        <f>D456</f>
        <v>U8 REDs</v>
      </c>
      <c r="B478" s="76">
        <f t="shared" si="14"/>
        <v>0</v>
      </c>
      <c r="C478" s="81" t="str">
        <f t="shared" si="15"/>
        <v>42245_T_U8 REDs</v>
      </c>
      <c r="D478" s="76" t="str">
        <f>IF(OR(E478="",F478=""),"",D456)</f>
        <v>U8 REDs</v>
      </c>
      <c r="E478" s="78">
        <v>42245</v>
      </c>
      <c r="F478" s="79">
        <v>0.45833333333333331</v>
      </c>
      <c r="G478" s="80" t="s">
        <v>147</v>
      </c>
      <c r="H478" s="80" t="s">
        <v>300</v>
      </c>
      <c r="I478" s="76" t="s">
        <v>132</v>
      </c>
      <c r="J478" s="76">
        <v>22</v>
      </c>
      <c r="K478" s="81"/>
      <c r="L478" s="76"/>
    </row>
    <row r="479" spans="1:12" x14ac:dyDescent="0.2">
      <c r="A479" s="81" t="str">
        <f>D456</f>
        <v>U8 REDs</v>
      </c>
      <c r="B479" s="76">
        <f t="shared" si="14"/>
        <v>0</v>
      </c>
      <c r="C479" s="81" t="str">
        <f t="shared" si="15"/>
        <v>42238_L_U8 REDs</v>
      </c>
      <c r="D479" s="76" t="str">
        <f>IF(OR(E479="",F479=""),"",D456)</f>
        <v>U8 REDs</v>
      </c>
      <c r="E479" s="78">
        <v>42238</v>
      </c>
      <c r="F479" s="79">
        <v>0.47916666666666669</v>
      </c>
      <c r="G479" s="80" t="s">
        <v>147</v>
      </c>
      <c r="H479" s="80" t="s">
        <v>305</v>
      </c>
      <c r="I479" s="76" t="s">
        <v>127</v>
      </c>
      <c r="J479" s="76">
        <v>23</v>
      </c>
      <c r="K479" s="81">
        <v>8</v>
      </c>
      <c r="L479" s="76">
        <v>0</v>
      </c>
    </row>
    <row r="480" spans="1:12" x14ac:dyDescent="0.2">
      <c r="A480" s="81" t="str">
        <f>D456</f>
        <v>U8 REDs</v>
      </c>
      <c r="B480" s="76">
        <f t="shared" si="14"/>
        <v>1</v>
      </c>
      <c r="C480" s="81" t="str">
        <f t="shared" si="15"/>
        <v/>
      </c>
      <c r="D480" s="76" t="str">
        <f>IF(OR(E480="",F480=""),"",D456)</f>
        <v/>
      </c>
      <c r="E480" s="78"/>
      <c r="F480" s="79"/>
      <c r="G480" s="80"/>
      <c r="H480" s="80"/>
      <c r="I480" s="76"/>
      <c r="J480" s="76">
        <v>24</v>
      </c>
      <c r="K480" s="81"/>
      <c r="L480" s="76"/>
    </row>
    <row r="481" spans="1:12" x14ac:dyDescent="0.2">
      <c r="A481" s="81" t="str">
        <f>D456</f>
        <v>U8 REDs</v>
      </c>
      <c r="B481" s="76">
        <f t="shared" si="14"/>
        <v>2</v>
      </c>
      <c r="C481" s="81" t="str">
        <f t="shared" si="15"/>
        <v/>
      </c>
      <c r="D481" s="76" t="str">
        <f>IF(OR(E481="",F481=""),"",D456)</f>
        <v/>
      </c>
      <c r="E481" s="78"/>
      <c r="F481" s="79"/>
      <c r="G481" s="80"/>
      <c r="H481" s="80"/>
      <c r="I481" s="76"/>
      <c r="J481" s="76">
        <v>25</v>
      </c>
      <c r="K481" s="81"/>
      <c r="L481" s="76"/>
    </row>
    <row r="482" spans="1:12" x14ac:dyDescent="0.2">
      <c r="A482" s="81" t="str">
        <f>D456</f>
        <v>U8 REDs</v>
      </c>
      <c r="B482" s="76">
        <f t="shared" si="14"/>
        <v>3</v>
      </c>
      <c r="C482" s="81" t="str">
        <f t="shared" si="15"/>
        <v/>
      </c>
      <c r="D482" s="76" t="str">
        <f>IF(OR(E482="",F482=""),"",D456)</f>
        <v/>
      </c>
      <c r="E482" s="78"/>
      <c r="F482" s="79"/>
      <c r="G482" s="80"/>
      <c r="H482" s="80"/>
      <c r="I482" s="76"/>
      <c r="J482" s="76">
        <v>26</v>
      </c>
      <c r="K482" s="81"/>
      <c r="L482" s="76"/>
    </row>
    <row r="483" spans="1:12" x14ac:dyDescent="0.2">
      <c r="A483" s="81" t="str">
        <f>D456</f>
        <v>U8 REDs</v>
      </c>
      <c r="B483" s="76">
        <f t="shared" si="14"/>
        <v>4</v>
      </c>
      <c r="C483" s="81" t="str">
        <f t="shared" si="15"/>
        <v/>
      </c>
      <c r="D483" s="76" t="str">
        <f>IF(OR(E483="",F483=""),"",D456)</f>
        <v/>
      </c>
      <c r="E483" s="78"/>
      <c r="F483" s="79"/>
      <c r="G483" s="80"/>
      <c r="H483" s="80"/>
      <c r="I483" s="76"/>
      <c r="J483" s="76">
        <v>27</v>
      </c>
      <c r="K483" s="81"/>
      <c r="L483" s="76"/>
    </row>
    <row r="484" spans="1:12" x14ac:dyDescent="0.2">
      <c r="A484" s="81" t="str">
        <f>D456</f>
        <v>U8 REDs</v>
      </c>
      <c r="B484" s="76">
        <f t="shared" si="14"/>
        <v>5</v>
      </c>
      <c r="C484" s="81" t="str">
        <f t="shared" si="15"/>
        <v/>
      </c>
      <c r="D484" s="76" t="str">
        <f>IF(OR(E484="",F484=""),"",D456)</f>
        <v/>
      </c>
      <c r="E484" s="78"/>
      <c r="F484" s="79"/>
      <c r="G484" s="80"/>
      <c r="H484" s="80"/>
      <c r="I484" s="76"/>
      <c r="J484" s="76">
        <v>28</v>
      </c>
      <c r="K484" s="81"/>
      <c r="L484" s="76"/>
    </row>
    <row r="485" spans="1:12" x14ac:dyDescent="0.2">
      <c r="A485" s="81" t="str">
        <f>D456</f>
        <v>U8 REDs</v>
      </c>
      <c r="B485" s="76">
        <f t="shared" si="14"/>
        <v>6</v>
      </c>
      <c r="C485" s="81" t="str">
        <f t="shared" si="15"/>
        <v/>
      </c>
      <c r="D485" s="76" t="str">
        <f>IF(OR(E485="",F485=""),"",D456)</f>
        <v/>
      </c>
      <c r="E485" s="78"/>
      <c r="F485" s="79"/>
      <c r="G485" s="80"/>
      <c r="H485" s="80"/>
      <c r="I485" s="76"/>
      <c r="J485" s="76">
        <v>29</v>
      </c>
      <c r="K485" s="81"/>
      <c r="L485" s="76"/>
    </row>
    <row r="486" spans="1:12" x14ac:dyDescent="0.2">
      <c r="A486" s="81" t="str">
        <f>D456</f>
        <v>U8 REDs</v>
      </c>
      <c r="B486" s="76">
        <f t="shared" si="14"/>
        <v>7</v>
      </c>
      <c r="C486" s="81" t="str">
        <f t="shared" si="15"/>
        <v/>
      </c>
      <c r="D486" s="76" t="str">
        <f>IF(OR(E486="",F486=""),"",D456)</f>
        <v/>
      </c>
      <c r="E486" s="78"/>
      <c r="F486" s="79"/>
      <c r="G486" s="80"/>
      <c r="H486" s="80"/>
      <c r="I486" s="76"/>
      <c r="J486" s="76">
        <v>30</v>
      </c>
      <c r="K486" s="81"/>
      <c r="L486" s="76"/>
    </row>
    <row r="487" spans="1:12" x14ac:dyDescent="0.2">
      <c r="A487" s="81" t="str">
        <f>D456</f>
        <v>U8 REDs</v>
      </c>
      <c r="B487" s="76">
        <f t="shared" si="14"/>
        <v>8</v>
      </c>
      <c r="C487" s="81" t="str">
        <f t="shared" si="15"/>
        <v/>
      </c>
      <c r="D487" s="76" t="str">
        <f>IF(OR(E487="",F487=""),"",D456)</f>
        <v/>
      </c>
      <c r="E487" s="78"/>
      <c r="F487" s="79"/>
      <c r="G487" s="80"/>
      <c r="H487" s="80"/>
      <c r="I487" s="76"/>
      <c r="J487" s="76">
        <v>31</v>
      </c>
      <c r="K487" s="81"/>
      <c r="L487" s="76"/>
    </row>
    <row r="488" spans="1:12" x14ac:dyDescent="0.2">
      <c r="A488" s="81" t="str">
        <f>D456</f>
        <v>U8 REDs</v>
      </c>
      <c r="B488" s="76">
        <f t="shared" si="14"/>
        <v>9</v>
      </c>
      <c r="C488" s="81" t="str">
        <f t="shared" si="15"/>
        <v/>
      </c>
      <c r="D488" s="76" t="str">
        <f>IF(OR(E488="",F488=""),"",D456)</f>
        <v/>
      </c>
      <c r="E488" s="78"/>
      <c r="F488" s="79"/>
      <c r="G488" s="80"/>
      <c r="H488" s="80"/>
      <c r="I488" s="76"/>
      <c r="J488" s="76">
        <v>32</v>
      </c>
      <c r="K488" s="81"/>
      <c r="L488" s="76"/>
    </row>
    <row r="489" spans="1:12" x14ac:dyDescent="0.2">
      <c r="A489" s="81" t="str">
        <f>D456</f>
        <v>U8 REDs</v>
      </c>
      <c r="B489" s="76">
        <f t="shared" si="14"/>
        <v>10</v>
      </c>
      <c r="C489" s="81" t="str">
        <f t="shared" si="15"/>
        <v/>
      </c>
      <c r="D489" s="76" t="str">
        <f>IF(OR(E489="",F489=""),"",D456)</f>
        <v/>
      </c>
      <c r="E489" s="78"/>
      <c r="F489" s="79"/>
      <c r="G489" s="80"/>
      <c r="H489" s="80"/>
      <c r="I489" s="76"/>
      <c r="J489" s="76">
        <v>33</v>
      </c>
      <c r="K489" s="81"/>
      <c r="L489" s="76"/>
    </row>
    <row r="490" spans="1:12" x14ac:dyDescent="0.2">
      <c r="A490" s="81" t="str">
        <f>D456</f>
        <v>U8 REDs</v>
      </c>
      <c r="B490" s="76">
        <f t="shared" si="14"/>
        <v>11</v>
      </c>
      <c r="C490" s="81" t="str">
        <f t="shared" si="15"/>
        <v/>
      </c>
      <c r="D490" s="76" t="str">
        <f>IF(OR(E490="",F490=""),"",D456)</f>
        <v/>
      </c>
      <c r="E490" s="78"/>
      <c r="F490" s="79"/>
      <c r="G490" s="80"/>
      <c r="H490" s="80"/>
      <c r="I490" s="76"/>
      <c r="J490" s="76">
        <v>34</v>
      </c>
      <c r="K490" s="81"/>
      <c r="L490" s="76"/>
    </row>
    <row r="491" spans="1:12" x14ac:dyDescent="0.2">
      <c r="A491" s="81" t="str">
        <f>D456</f>
        <v>U8 REDs</v>
      </c>
      <c r="B491" s="76">
        <f t="shared" si="14"/>
        <v>12</v>
      </c>
      <c r="C491" s="81" t="str">
        <f t="shared" si="15"/>
        <v/>
      </c>
      <c r="D491" s="76" t="str">
        <f>IF(OR(E491="",F491=""),"",D456)</f>
        <v/>
      </c>
      <c r="E491" s="78"/>
      <c r="F491" s="79"/>
      <c r="G491" s="80"/>
      <c r="H491" s="80"/>
      <c r="I491" s="76"/>
      <c r="J491" s="76">
        <v>35</v>
      </c>
      <c r="K491" s="81"/>
      <c r="L491" s="76"/>
    </row>
    <row r="492" spans="1:12" x14ac:dyDescent="0.2">
      <c r="A492" s="81" t="str">
        <f>D456</f>
        <v>U8 REDs</v>
      </c>
      <c r="B492" s="76">
        <f t="shared" si="14"/>
        <v>13</v>
      </c>
      <c r="C492" s="81" t="str">
        <f t="shared" si="15"/>
        <v/>
      </c>
      <c r="D492" s="76" t="str">
        <f>IF(OR(E492="",F492=""),"",D456)</f>
        <v/>
      </c>
      <c r="E492" s="78"/>
      <c r="F492" s="79"/>
      <c r="G492" s="80"/>
      <c r="H492" s="80"/>
      <c r="I492" s="76"/>
      <c r="J492" s="76">
        <v>36</v>
      </c>
      <c r="K492" s="81"/>
      <c r="L492" s="76"/>
    </row>
    <row r="493" spans="1:12" x14ac:dyDescent="0.2">
      <c r="A493" s="81" t="str">
        <f>D456</f>
        <v>U8 REDs</v>
      </c>
      <c r="B493" s="76">
        <f t="shared" si="14"/>
        <v>14</v>
      </c>
      <c r="C493" s="81" t="str">
        <f t="shared" si="15"/>
        <v/>
      </c>
      <c r="D493" s="76" t="str">
        <f>IF(OR(E493="",F493=""),"",D456)</f>
        <v/>
      </c>
      <c r="E493" s="78"/>
      <c r="F493" s="79"/>
      <c r="G493" s="80"/>
      <c r="H493" s="80"/>
      <c r="I493" s="76"/>
      <c r="J493" s="76">
        <v>37</v>
      </c>
      <c r="K493" s="81"/>
      <c r="L493" s="76"/>
    </row>
    <row r="494" spans="1:12" x14ac:dyDescent="0.2">
      <c r="A494" s="81" t="str">
        <f>D456</f>
        <v>U8 REDs</v>
      </c>
      <c r="B494" s="76">
        <f t="shared" si="14"/>
        <v>15</v>
      </c>
      <c r="C494" s="81" t="str">
        <f t="shared" si="15"/>
        <v/>
      </c>
      <c r="D494" s="76" t="str">
        <f>IF(OR(E494="",F494=""),"",D456)</f>
        <v/>
      </c>
      <c r="E494" s="78"/>
      <c r="F494" s="79"/>
      <c r="G494" s="80"/>
      <c r="H494" s="80"/>
      <c r="I494" s="76"/>
      <c r="J494" s="76">
        <v>38</v>
      </c>
      <c r="K494" s="81"/>
      <c r="L494" s="76"/>
    </row>
    <row r="495" spans="1:12" x14ac:dyDescent="0.2">
      <c r="A495" s="81" t="str">
        <f>D456</f>
        <v>U8 REDs</v>
      </c>
      <c r="B495" s="76">
        <f t="shared" si="14"/>
        <v>16</v>
      </c>
      <c r="C495" s="81" t="str">
        <f t="shared" si="15"/>
        <v/>
      </c>
      <c r="D495" s="76" t="str">
        <f>IF(OR(E495="",F495=""),"",D456)</f>
        <v/>
      </c>
      <c r="E495" s="78"/>
      <c r="F495" s="79"/>
      <c r="G495" s="80"/>
      <c r="H495" s="80"/>
      <c r="I495" s="76"/>
      <c r="J495" s="76">
        <v>39</v>
      </c>
      <c r="K495" s="81"/>
      <c r="L495" s="76"/>
    </row>
    <row r="496" spans="1:12" x14ac:dyDescent="0.2">
      <c r="A496" s="81" t="str">
        <f>D456</f>
        <v>U8 REDs</v>
      </c>
      <c r="B496" s="76">
        <f t="shared" si="14"/>
        <v>17</v>
      </c>
      <c r="C496" s="81" t="str">
        <f t="shared" si="15"/>
        <v/>
      </c>
      <c r="D496" s="76" t="str">
        <f>IF(OR(E496="",F496=""),"",D456)</f>
        <v/>
      </c>
      <c r="E496" s="78"/>
      <c r="F496" s="79"/>
      <c r="G496" s="80"/>
      <c r="H496" s="80"/>
      <c r="I496" s="76"/>
      <c r="J496" s="76">
        <v>40</v>
      </c>
      <c r="K496" s="81"/>
      <c r="L496" s="76"/>
    </row>
    <row r="497" spans="1:12" x14ac:dyDescent="0.2">
      <c r="A497" s="81" t="str">
        <f>D456</f>
        <v>U8 REDs</v>
      </c>
      <c r="B497" s="76">
        <f t="shared" si="14"/>
        <v>18</v>
      </c>
      <c r="C497" s="81" t="str">
        <f t="shared" si="15"/>
        <v/>
      </c>
      <c r="D497" s="76" t="str">
        <f>IF(OR(E497="",F497=""),"",D456)</f>
        <v/>
      </c>
      <c r="E497" s="78"/>
      <c r="F497" s="79"/>
      <c r="G497" s="80"/>
      <c r="H497" s="80"/>
      <c r="I497" s="76"/>
      <c r="J497" s="76">
        <v>41</v>
      </c>
      <c r="K497" s="81"/>
      <c r="L497" s="76"/>
    </row>
    <row r="498" spans="1:12" x14ac:dyDescent="0.2">
      <c r="A498" s="81" t="str">
        <f>D456</f>
        <v>U8 REDs</v>
      </c>
      <c r="B498" s="76">
        <f t="shared" si="14"/>
        <v>19</v>
      </c>
      <c r="C498" s="81" t="str">
        <f t="shared" si="15"/>
        <v/>
      </c>
      <c r="D498" s="76" t="str">
        <f>IF(OR(E498="",F498=""),"",D456)</f>
        <v/>
      </c>
      <c r="E498" s="78"/>
      <c r="F498" s="79"/>
      <c r="G498" s="80"/>
      <c r="H498" s="80"/>
      <c r="I498" s="76"/>
      <c r="J498" s="76">
        <v>42</v>
      </c>
      <c r="K498" s="81"/>
      <c r="L498" s="76"/>
    </row>
    <row r="499" spans="1:12" x14ac:dyDescent="0.2">
      <c r="A499" s="81" t="str">
        <f>D456</f>
        <v>U8 REDs</v>
      </c>
      <c r="B499" s="76">
        <f t="shared" si="14"/>
        <v>20</v>
      </c>
      <c r="C499" s="81" t="str">
        <f t="shared" si="15"/>
        <v/>
      </c>
      <c r="D499" s="76" t="str">
        <f>IF(OR(E499="",F499=""),"",D456)</f>
        <v/>
      </c>
      <c r="E499" s="78"/>
      <c r="F499" s="79"/>
      <c r="G499" s="80"/>
      <c r="H499" s="80"/>
      <c r="I499" s="76"/>
      <c r="J499" s="76">
        <v>43</v>
      </c>
      <c r="K499" s="81"/>
      <c r="L499" s="76"/>
    </row>
    <row r="500" spans="1:12" x14ac:dyDescent="0.2">
      <c r="A500" s="81" t="str">
        <f>D456</f>
        <v>U8 REDs</v>
      </c>
      <c r="B500" s="76">
        <f t="shared" si="14"/>
        <v>21</v>
      </c>
      <c r="C500" s="81" t="str">
        <f t="shared" si="15"/>
        <v/>
      </c>
      <c r="D500" s="76" t="str">
        <f>IF(OR(E500="",F500=""),"",D456)</f>
        <v/>
      </c>
      <c r="E500" s="78"/>
      <c r="F500" s="79"/>
      <c r="G500" s="80"/>
      <c r="H500" s="80"/>
      <c r="I500" s="76"/>
      <c r="J500" s="76">
        <v>44</v>
      </c>
      <c r="K500" s="81"/>
      <c r="L500" s="76"/>
    </row>
    <row r="501" spans="1:12" x14ac:dyDescent="0.2">
      <c r="A501" s="81" t="str">
        <f>D456</f>
        <v>U8 REDs</v>
      </c>
      <c r="B501" s="76">
        <f t="shared" si="14"/>
        <v>22</v>
      </c>
      <c r="C501" s="81" t="str">
        <f t="shared" si="15"/>
        <v/>
      </c>
      <c r="D501" s="76" t="str">
        <f>IF(OR(E501="",F501=""),"",D456)</f>
        <v/>
      </c>
      <c r="E501" s="78"/>
      <c r="F501" s="79"/>
      <c r="G501" s="80"/>
      <c r="H501" s="80"/>
      <c r="I501" s="76"/>
      <c r="J501" s="76">
        <v>45</v>
      </c>
      <c r="K501" s="81"/>
      <c r="L501" s="76"/>
    </row>
    <row r="502" spans="1:12" x14ac:dyDescent="0.2">
      <c r="A502" s="81" t="str">
        <f>D456</f>
        <v>U8 REDs</v>
      </c>
      <c r="B502" s="76">
        <f t="shared" si="14"/>
        <v>23</v>
      </c>
      <c r="C502" s="81" t="str">
        <f t="shared" si="15"/>
        <v/>
      </c>
      <c r="D502" s="76" t="str">
        <f>IF(OR(E502="",F502=""),"",D456)</f>
        <v/>
      </c>
      <c r="E502" s="78"/>
      <c r="F502" s="79"/>
      <c r="G502" s="80"/>
      <c r="H502" s="80"/>
      <c r="I502" s="76"/>
      <c r="J502" s="76">
        <v>46</v>
      </c>
      <c r="K502" s="81"/>
      <c r="L502" s="76"/>
    </row>
    <row r="503" spans="1:12" x14ac:dyDescent="0.2">
      <c r="A503" s="81" t="str">
        <f>D456</f>
        <v>U8 REDs</v>
      </c>
      <c r="B503" s="76">
        <f t="shared" si="14"/>
        <v>24</v>
      </c>
      <c r="C503" s="81" t="str">
        <f t="shared" si="15"/>
        <v/>
      </c>
      <c r="D503" s="76" t="str">
        <f>IF(OR(E503="",F503=""),"",D456)</f>
        <v/>
      </c>
      <c r="E503" s="78"/>
      <c r="F503" s="79"/>
      <c r="G503" s="80"/>
      <c r="H503" s="80"/>
      <c r="I503" s="76"/>
      <c r="J503" s="76">
        <v>47</v>
      </c>
      <c r="K503" s="81"/>
      <c r="L503" s="76"/>
    </row>
    <row r="504" spans="1:12" x14ac:dyDescent="0.2">
      <c r="A504" s="81" t="str">
        <f>D456</f>
        <v>U8 REDs</v>
      </c>
      <c r="B504" s="76">
        <f t="shared" si="14"/>
        <v>25</v>
      </c>
      <c r="C504" s="81" t="str">
        <f t="shared" si="15"/>
        <v/>
      </c>
      <c r="D504" s="76" t="str">
        <f>IF(OR(E504="",F504=""),"",D456)</f>
        <v/>
      </c>
      <c r="E504" s="78"/>
      <c r="F504" s="79"/>
      <c r="G504" s="80"/>
      <c r="H504" s="80"/>
      <c r="I504" s="76"/>
      <c r="J504" s="76">
        <v>48</v>
      </c>
      <c r="K504" s="81"/>
      <c r="L504" s="76"/>
    </row>
    <row r="505" spans="1:12" x14ac:dyDescent="0.2">
      <c r="A505" s="81" t="str">
        <f>D456</f>
        <v>U8 REDs</v>
      </c>
      <c r="B505" s="76">
        <f t="shared" si="14"/>
        <v>26</v>
      </c>
      <c r="C505" s="81" t="str">
        <f t="shared" si="15"/>
        <v/>
      </c>
      <c r="D505" s="76" t="str">
        <f>IF(OR(E505="",F505=""),"",D456)</f>
        <v/>
      </c>
      <c r="E505" s="78"/>
      <c r="F505" s="79"/>
      <c r="G505" s="80"/>
      <c r="H505" s="80"/>
      <c r="I505" s="76"/>
      <c r="J505" s="76">
        <v>49</v>
      </c>
      <c r="K505" s="81"/>
      <c r="L505" s="76"/>
    </row>
    <row r="506" spans="1:12" x14ac:dyDescent="0.2">
      <c r="A506" s="81" t="str">
        <f>D456</f>
        <v>U8 REDs</v>
      </c>
      <c r="B506" s="76">
        <f t="shared" si="14"/>
        <v>27</v>
      </c>
      <c r="C506" s="81" t="str">
        <f t="shared" si="15"/>
        <v/>
      </c>
      <c r="D506" s="76" t="str">
        <f>IF(OR(E506="",F506=""),"",D456)</f>
        <v/>
      </c>
      <c r="E506" s="78"/>
      <c r="F506" s="79"/>
      <c r="G506" s="80"/>
      <c r="H506" s="80"/>
      <c r="I506" s="76"/>
      <c r="J506" s="76">
        <v>50</v>
      </c>
      <c r="K506" s="81"/>
      <c r="L506" s="76"/>
    </row>
    <row r="507" spans="1:12" x14ac:dyDescent="0.2">
      <c r="A507" s="81" t="str">
        <f>D456</f>
        <v>U8 REDs</v>
      </c>
      <c r="B507" s="76">
        <f t="shared" si="14"/>
        <v>28</v>
      </c>
      <c r="C507" s="81" t="str">
        <f t="shared" si="15"/>
        <v/>
      </c>
      <c r="D507" s="76" t="str">
        <f>IF(OR(E507="",F507=""),"",D456)</f>
        <v/>
      </c>
      <c r="E507" s="78"/>
      <c r="F507" s="79"/>
      <c r="G507" s="80"/>
      <c r="H507" s="80"/>
      <c r="I507" s="76"/>
      <c r="J507" s="76">
        <v>51</v>
      </c>
      <c r="K507" s="81"/>
      <c r="L507" s="76"/>
    </row>
    <row r="508" spans="1:12" x14ac:dyDescent="0.2">
      <c r="A508" s="81" t="str">
        <f>D456</f>
        <v>U8 REDs</v>
      </c>
      <c r="B508" s="76">
        <f t="shared" si="14"/>
        <v>29</v>
      </c>
      <c r="C508" s="81" t="str">
        <f t="shared" si="15"/>
        <v/>
      </c>
      <c r="D508" s="76" t="str">
        <f>IF(OR(E508="",F508=""),"",D456)</f>
        <v/>
      </c>
      <c r="E508" s="78"/>
      <c r="F508" s="79"/>
      <c r="G508" s="80"/>
      <c r="H508" s="80"/>
      <c r="I508" s="76"/>
      <c r="J508" s="76">
        <v>52</v>
      </c>
      <c r="K508" s="81"/>
      <c r="L508" s="76"/>
    </row>
    <row r="509" spans="1:12" x14ac:dyDescent="0.2">
      <c r="A509" s="81" t="str">
        <f>D456</f>
        <v>U8 REDs</v>
      </c>
      <c r="B509" s="76">
        <f t="shared" si="14"/>
        <v>30</v>
      </c>
      <c r="C509" s="81" t="str">
        <f t="shared" si="15"/>
        <v/>
      </c>
      <c r="D509" s="76" t="str">
        <f>IF(OR(E509="",F509=""),"",D456)</f>
        <v/>
      </c>
      <c r="E509" s="78"/>
      <c r="F509" s="79"/>
      <c r="G509" s="80"/>
      <c r="H509" s="80"/>
      <c r="I509" s="76"/>
      <c r="J509" s="76">
        <v>53</v>
      </c>
      <c r="K509" s="81"/>
      <c r="L509" s="76"/>
    </row>
    <row r="510" spans="1:12" x14ac:dyDescent="0.2">
      <c r="A510" s="81" t="str">
        <f>D456</f>
        <v>U8 REDs</v>
      </c>
      <c r="B510" s="76">
        <f t="shared" si="14"/>
        <v>31</v>
      </c>
      <c r="C510" s="81" t="str">
        <f t="shared" si="15"/>
        <v/>
      </c>
      <c r="D510" s="76" t="str">
        <f>IF(OR(E510="",F510=""),"",D456)</f>
        <v/>
      </c>
      <c r="E510" s="78"/>
      <c r="F510" s="79"/>
      <c r="G510" s="80"/>
      <c r="H510" s="80"/>
      <c r="I510" s="76"/>
      <c r="J510" s="76">
        <v>54</v>
      </c>
      <c r="K510" s="81"/>
      <c r="L510" s="76"/>
    </row>
    <row r="511" spans="1:12" x14ac:dyDescent="0.2">
      <c r="A511" s="81" t="str">
        <f>D456</f>
        <v>U8 REDs</v>
      </c>
      <c r="B511" s="76">
        <f t="shared" si="14"/>
        <v>32</v>
      </c>
      <c r="C511" s="81" t="str">
        <f t="shared" si="15"/>
        <v/>
      </c>
      <c r="D511" s="76" t="str">
        <f>IF(OR(E511="",F511=""),"",D456)</f>
        <v/>
      </c>
      <c r="E511" s="78"/>
      <c r="F511" s="79"/>
      <c r="G511" s="80"/>
      <c r="H511" s="80"/>
      <c r="I511" s="76"/>
      <c r="J511" s="76">
        <v>55</v>
      </c>
      <c r="K511" s="81"/>
      <c r="L511" s="76"/>
    </row>
    <row r="512" spans="1:12" x14ac:dyDescent="0.2">
      <c r="A512" s="81" t="str">
        <f>D456</f>
        <v>U8 REDs</v>
      </c>
      <c r="B512" s="76">
        <f t="shared" si="14"/>
        <v>33</v>
      </c>
      <c r="C512" s="81" t="str">
        <f t="shared" si="15"/>
        <v/>
      </c>
      <c r="D512" s="76" t="str">
        <f>IF(OR(E512="",F512=""),"",D456)</f>
        <v/>
      </c>
      <c r="E512" s="78"/>
      <c r="F512" s="79"/>
      <c r="G512" s="80"/>
      <c r="H512" s="80"/>
      <c r="I512" s="76"/>
      <c r="J512" s="76">
        <v>56</v>
      </c>
      <c r="K512" s="81"/>
      <c r="L512" s="76"/>
    </row>
    <row r="513" spans="1:12" x14ac:dyDescent="0.2">
      <c r="A513" s="81" t="str">
        <f>D456</f>
        <v>U8 REDs</v>
      </c>
      <c r="B513" s="76">
        <f t="shared" si="14"/>
        <v>34</v>
      </c>
      <c r="C513" s="81" t="str">
        <f t="shared" si="15"/>
        <v/>
      </c>
      <c r="D513" s="76" t="str">
        <f>IF(OR(E513="",F513=""),"",D456)</f>
        <v/>
      </c>
      <c r="E513" s="78"/>
      <c r="F513" s="79"/>
      <c r="G513" s="80"/>
      <c r="H513" s="80"/>
      <c r="I513" s="76"/>
      <c r="J513" s="76">
        <v>57</v>
      </c>
      <c r="K513" s="81"/>
      <c r="L513" s="76"/>
    </row>
    <row r="514" spans="1:12" x14ac:dyDescent="0.2">
      <c r="A514" s="81" t="str">
        <f>D456</f>
        <v>U8 REDs</v>
      </c>
      <c r="B514" s="76">
        <f t="shared" si="14"/>
        <v>35</v>
      </c>
      <c r="C514" s="81" t="str">
        <f t="shared" si="15"/>
        <v/>
      </c>
      <c r="D514" s="76" t="str">
        <f>IF(OR(E514="",F514=""),"",D456)</f>
        <v/>
      </c>
      <c r="E514" s="78"/>
      <c r="F514" s="79"/>
      <c r="G514" s="80"/>
      <c r="H514" s="80"/>
      <c r="I514" s="76"/>
      <c r="J514" s="76">
        <v>58</v>
      </c>
      <c r="K514" s="81"/>
      <c r="L514" s="76"/>
    </row>
    <row r="515" spans="1:12" x14ac:dyDescent="0.2">
      <c r="A515" s="81" t="str">
        <f>D456</f>
        <v>U8 REDs</v>
      </c>
      <c r="B515" s="76">
        <f t="shared" si="14"/>
        <v>36</v>
      </c>
      <c r="C515" s="81" t="str">
        <f t="shared" si="15"/>
        <v/>
      </c>
      <c r="D515" s="76" t="str">
        <f>IF(OR(E515="",F515=""),"",D456)</f>
        <v/>
      </c>
      <c r="E515" s="78"/>
      <c r="F515" s="79"/>
      <c r="G515" s="80"/>
      <c r="H515" s="80"/>
      <c r="I515" s="76"/>
      <c r="J515" s="76">
        <v>59</v>
      </c>
      <c r="K515" s="81"/>
      <c r="L515" s="76"/>
    </row>
    <row r="516" spans="1:12" x14ac:dyDescent="0.2">
      <c r="A516" s="81" t="str">
        <f>D456</f>
        <v>U8 REDs</v>
      </c>
      <c r="B516" s="76">
        <f t="shared" si="14"/>
        <v>37</v>
      </c>
      <c r="C516" s="81" t="str">
        <f t="shared" si="15"/>
        <v/>
      </c>
      <c r="D516" s="76" t="str">
        <f>IF(OR(E516="",F516=""),"",D456)</f>
        <v/>
      </c>
      <c r="E516" s="78"/>
      <c r="F516" s="79"/>
      <c r="G516" s="80"/>
      <c r="H516" s="80"/>
      <c r="I516" s="76"/>
      <c r="J516" s="76">
        <v>60</v>
      </c>
      <c r="K516" s="81"/>
      <c r="L516" s="76"/>
    </row>
    <row r="517" spans="1:12" x14ac:dyDescent="0.2">
      <c r="A517" s="81" t="str">
        <f>D456</f>
        <v>U8 REDs</v>
      </c>
      <c r="B517" s="76">
        <f t="shared" si="14"/>
        <v>38</v>
      </c>
      <c r="C517" s="81" t="str">
        <f t="shared" si="15"/>
        <v/>
      </c>
      <c r="D517" s="76" t="str">
        <f>IF(OR(E517="",F517=""),"",D456)</f>
        <v/>
      </c>
      <c r="E517" s="78"/>
      <c r="F517" s="79"/>
      <c r="G517" s="80"/>
      <c r="H517" s="80"/>
      <c r="I517" s="76"/>
      <c r="J517" s="76">
        <v>61</v>
      </c>
      <c r="K517" s="81"/>
      <c r="L517" s="76"/>
    </row>
    <row r="518" spans="1:12" x14ac:dyDescent="0.2">
      <c r="A518" s="81" t="str">
        <f>D456</f>
        <v>U8 REDs</v>
      </c>
      <c r="B518" s="76">
        <f t="shared" si="14"/>
        <v>39</v>
      </c>
      <c r="C518" s="81" t="str">
        <f t="shared" si="15"/>
        <v/>
      </c>
      <c r="D518" s="76" t="str">
        <f>IF(OR(E518="",F518=""),"",D456)</f>
        <v/>
      </c>
      <c r="E518" s="78"/>
      <c r="F518" s="79"/>
      <c r="G518" s="80"/>
      <c r="H518" s="80"/>
      <c r="I518" s="76"/>
      <c r="J518" s="76">
        <v>62</v>
      </c>
      <c r="K518" s="81"/>
      <c r="L518" s="76"/>
    </row>
    <row r="519" spans="1:12" x14ac:dyDescent="0.2">
      <c r="A519" s="81" t="str">
        <f>D456</f>
        <v>U8 REDs</v>
      </c>
      <c r="B519" s="76">
        <f t="shared" si="14"/>
        <v>40</v>
      </c>
      <c r="C519" s="81" t="str">
        <f t="shared" si="15"/>
        <v/>
      </c>
      <c r="D519" s="76" t="str">
        <f>IF(OR(E519="",F519=""),"",D456)</f>
        <v/>
      </c>
      <c r="E519" s="78"/>
      <c r="F519" s="79"/>
      <c r="G519" s="80"/>
      <c r="H519" s="80"/>
      <c r="I519" s="76"/>
      <c r="J519" s="76">
        <v>63</v>
      </c>
      <c r="K519" s="81"/>
      <c r="L519" s="76"/>
    </row>
    <row r="520" spans="1:12" ht="16.5" thickBot="1" x14ac:dyDescent="0.25">
      <c r="A520" s="86" t="str">
        <f>D456</f>
        <v>U8 REDs</v>
      </c>
      <c r="B520" s="85">
        <f t="shared" si="14"/>
        <v>41</v>
      </c>
      <c r="C520" s="86" t="str">
        <f t="shared" si="15"/>
        <v/>
      </c>
      <c r="D520" s="85" t="str">
        <f>IF(OR(E520="",F520=""),"",D456)</f>
        <v/>
      </c>
      <c r="E520" s="82"/>
      <c r="F520" s="83"/>
      <c r="G520" s="84"/>
      <c r="H520" s="84"/>
      <c r="I520" s="85"/>
      <c r="J520" s="85">
        <v>64</v>
      </c>
      <c r="K520" s="86"/>
      <c r="L520" s="85"/>
    </row>
    <row r="521" spans="1:12" ht="16.5" thickBot="1" x14ac:dyDescent="0.25">
      <c r="A521" s="71" t="s">
        <v>275</v>
      </c>
      <c r="B521" s="70" t="s">
        <v>274</v>
      </c>
      <c r="C521" s="71" t="s">
        <v>118</v>
      </c>
      <c r="D521" s="70" t="s">
        <v>148</v>
      </c>
      <c r="E521" s="67" t="s">
        <v>58</v>
      </c>
      <c r="F521" s="68" t="s">
        <v>101</v>
      </c>
      <c r="G521" s="69" t="s">
        <v>119</v>
      </c>
      <c r="H521" s="69" t="s">
        <v>120</v>
      </c>
      <c r="I521" s="70" t="s">
        <v>137</v>
      </c>
      <c r="J521" s="142" t="s">
        <v>122</v>
      </c>
      <c r="K521" s="71" t="s">
        <v>139</v>
      </c>
      <c r="L521" s="70" t="s">
        <v>140</v>
      </c>
    </row>
    <row r="522" spans="1:12" x14ac:dyDescent="0.2">
      <c r="A522" s="77" t="str">
        <f>D521</f>
        <v>U8 BLUEs</v>
      </c>
      <c r="B522" s="75">
        <f>IF(D522="",1,0)</f>
        <v>1</v>
      </c>
      <c r="C522" s="77" t="str">
        <f>IF(E522="","",CONCATENATE(E522,"_",I522,"_",D522))</f>
        <v/>
      </c>
      <c r="D522" s="75" t="str">
        <f>IF(OR(E522="",F522=""),"",D521)</f>
        <v/>
      </c>
      <c r="E522" s="72"/>
      <c r="F522" s="73"/>
      <c r="G522" s="74"/>
      <c r="H522" s="74"/>
      <c r="I522" s="75"/>
      <c r="J522" s="76">
        <v>1</v>
      </c>
      <c r="K522" s="77"/>
      <c r="L522" s="75"/>
    </row>
    <row r="523" spans="1:12" x14ac:dyDescent="0.2">
      <c r="A523" s="81" t="str">
        <f>D521</f>
        <v>U8 BLUEs</v>
      </c>
      <c r="B523" s="76">
        <f t="shared" ref="B523:B585" si="16">IF(D523="",B522+1,0)</f>
        <v>2</v>
      </c>
      <c r="C523" s="81" t="str">
        <f t="shared" ref="C523:C585" si="17">IF(E523="","",CONCATENATE(E523,"_",I523,"_",D523))</f>
        <v/>
      </c>
      <c r="D523" s="76" t="str">
        <f>IF(OR(E523="",F523=""),"",D521)</f>
        <v/>
      </c>
      <c r="E523" s="78"/>
      <c r="F523" s="79"/>
      <c r="G523" s="80"/>
      <c r="H523" s="80"/>
      <c r="I523" s="76"/>
      <c r="J523" s="76">
        <v>2</v>
      </c>
      <c r="K523" s="81"/>
      <c r="L523" s="76"/>
    </row>
    <row r="524" spans="1:12" x14ac:dyDescent="0.2">
      <c r="A524" s="81" t="str">
        <f>D521</f>
        <v>U8 BLUEs</v>
      </c>
      <c r="B524" s="76">
        <f t="shared" si="16"/>
        <v>3</v>
      </c>
      <c r="C524" s="81" t="str">
        <f t="shared" si="17"/>
        <v/>
      </c>
      <c r="D524" s="76" t="str">
        <f>IF(OR(E524="",F524=""),"",D521)</f>
        <v/>
      </c>
      <c r="E524" s="78"/>
      <c r="F524" s="79"/>
      <c r="G524" s="80"/>
      <c r="H524" s="80"/>
      <c r="I524" s="76"/>
      <c r="J524" s="76">
        <v>3</v>
      </c>
      <c r="K524" s="81"/>
      <c r="L524" s="76"/>
    </row>
    <row r="525" spans="1:12" x14ac:dyDescent="0.2">
      <c r="A525" s="81" t="str">
        <f>D521</f>
        <v>U8 BLUEs</v>
      </c>
      <c r="B525" s="76">
        <f t="shared" si="16"/>
        <v>4</v>
      </c>
      <c r="C525" s="81" t="str">
        <f t="shared" si="17"/>
        <v/>
      </c>
      <c r="D525" s="76" t="str">
        <f>IF(OR(E525="",F525=""),"",D521)</f>
        <v/>
      </c>
      <c r="E525" s="78"/>
      <c r="F525" s="79"/>
      <c r="G525" s="80"/>
      <c r="H525" s="80"/>
      <c r="I525" s="76"/>
      <c r="J525" s="76">
        <v>4</v>
      </c>
      <c r="K525" s="81"/>
      <c r="L525" s="76"/>
    </row>
    <row r="526" spans="1:12" x14ac:dyDescent="0.2">
      <c r="A526" s="81" t="str">
        <f>D521</f>
        <v>U8 BLUEs</v>
      </c>
      <c r="B526" s="76">
        <f t="shared" si="16"/>
        <v>5</v>
      </c>
      <c r="C526" s="81" t="str">
        <f t="shared" si="17"/>
        <v/>
      </c>
      <c r="D526" s="76" t="str">
        <f>IF(OR(E526="",F526=""),"",D521)</f>
        <v/>
      </c>
      <c r="E526" s="78"/>
      <c r="F526" s="79"/>
      <c r="G526" s="80"/>
      <c r="H526" s="80"/>
      <c r="I526" s="76"/>
      <c r="J526" s="76">
        <v>5</v>
      </c>
      <c r="K526" s="81"/>
      <c r="L526" s="76"/>
    </row>
    <row r="527" spans="1:12" x14ac:dyDescent="0.2">
      <c r="A527" s="81" t="str">
        <f>D521</f>
        <v>U8 BLUEs</v>
      </c>
      <c r="B527" s="76">
        <f t="shared" si="16"/>
        <v>6</v>
      </c>
      <c r="C527" s="81" t="str">
        <f t="shared" si="17"/>
        <v/>
      </c>
      <c r="D527" s="76" t="str">
        <f>IF(OR(E527="",F527=""),"",D521)</f>
        <v/>
      </c>
      <c r="E527" s="78"/>
      <c r="F527" s="79"/>
      <c r="G527" s="80"/>
      <c r="H527" s="80"/>
      <c r="I527" s="76"/>
      <c r="J527" s="76">
        <v>6</v>
      </c>
      <c r="K527" s="81"/>
      <c r="L527" s="76"/>
    </row>
    <row r="528" spans="1:12" x14ac:dyDescent="0.2">
      <c r="A528" s="81" t="str">
        <f>D521</f>
        <v>U8 BLUEs</v>
      </c>
      <c r="B528" s="76">
        <f t="shared" si="16"/>
        <v>7</v>
      </c>
      <c r="C528" s="81" t="str">
        <f t="shared" si="17"/>
        <v/>
      </c>
      <c r="D528" s="76" t="str">
        <f>IF(OR(E528="",F528=""),"",D521)</f>
        <v/>
      </c>
      <c r="E528" s="78"/>
      <c r="F528" s="79"/>
      <c r="G528" s="80"/>
      <c r="H528" s="80"/>
      <c r="I528" s="76"/>
      <c r="J528" s="76">
        <v>7</v>
      </c>
      <c r="K528" s="81"/>
      <c r="L528" s="76"/>
    </row>
    <row r="529" spans="1:12" ht="15" customHeight="1" x14ac:dyDescent="0.2">
      <c r="A529" s="81" t="str">
        <f>D521</f>
        <v>U8 BLUEs</v>
      </c>
      <c r="B529" s="76">
        <f t="shared" si="16"/>
        <v>8</v>
      </c>
      <c r="C529" s="81" t="str">
        <f t="shared" si="17"/>
        <v/>
      </c>
      <c r="D529" s="76" t="str">
        <f>IF(OR(E529="",F529=""),"",D521)</f>
        <v/>
      </c>
      <c r="E529" s="78"/>
      <c r="F529" s="79"/>
      <c r="G529" s="80"/>
      <c r="H529" s="80"/>
      <c r="I529" s="76"/>
      <c r="J529" s="76">
        <v>8</v>
      </c>
      <c r="K529" s="81"/>
      <c r="L529" s="76"/>
    </row>
    <row r="530" spans="1:12" x14ac:dyDescent="0.2">
      <c r="A530" s="81" t="str">
        <f>D521</f>
        <v>U8 BLUEs</v>
      </c>
      <c r="B530" s="76">
        <f t="shared" si="16"/>
        <v>9</v>
      </c>
      <c r="C530" s="81" t="str">
        <f t="shared" si="17"/>
        <v/>
      </c>
      <c r="D530" s="76" t="str">
        <f>IF(OR(E530="",F530=""),"",D521)</f>
        <v/>
      </c>
      <c r="E530" s="78"/>
      <c r="F530" s="79"/>
      <c r="G530" s="80"/>
      <c r="H530" s="80"/>
      <c r="I530" s="76"/>
      <c r="J530" s="76">
        <v>9</v>
      </c>
      <c r="K530" s="81"/>
      <c r="L530" s="76"/>
    </row>
    <row r="531" spans="1:12" x14ac:dyDescent="0.2">
      <c r="A531" s="81" t="str">
        <f>D521</f>
        <v>U8 BLUEs</v>
      </c>
      <c r="B531" s="76">
        <f t="shared" si="16"/>
        <v>10</v>
      </c>
      <c r="C531" s="81" t="str">
        <f t="shared" si="17"/>
        <v/>
      </c>
      <c r="D531" s="76" t="str">
        <f>IF(OR(E531="",F531=""),"",D521)</f>
        <v/>
      </c>
      <c r="E531" s="78"/>
      <c r="F531" s="79"/>
      <c r="G531" s="80"/>
      <c r="H531" s="80"/>
      <c r="I531" s="76"/>
      <c r="J531" s="76">
        <v>10</v>
      </c>
      <c r="K531" s="81"/>
      <c r="L531" s="76"/>
    </row>
    <row r="532" spans="1:12" x14ac:dyDescent="0.2">
      <c r="A532" s="81" t="str">
        <f>D521</f>
        <v>U8 BLUEs</v>
      </c>
      <c r="B532" s="76">
        <f t="shared" si="16"/>
        <v>11</v>
      </c>
      <c r="C532" s="81" t="str">
        <f t="shared" si="17"/>
        <v/>
      </c>
      <c r="D532" s="76" t="str">
        <f>IF(OR(E532="",F532=""),"",D521)</f>
        <v/>
      </c>
      <c r="E532" s="78"/>
      <c r="F532" s="79"/>
      <c r="G532" s="80"/>
      <c r="H532" s="80"/>
      <c r="I532" s="76"/>
      <c r="J532" s="76">
        <v>11</v>
      </c>
      <c r="K532" s="81"/>
      <c r="L532" s="76"/>
    </row>
    <row r="533" spans="1:12" x14ac:dyDescent="0.2">
      <c r="A533" s="81" t="str">
        <f>D521</f>
        <v>U8 BLUEs</v>
      </c>
      <c r="B533" s="76">
        <f t="shared" si="16"/>
        <v>12</v>
      </c>
      <c r="C533" s="81" t="str">
        <f t="shared" si="17"/>
        <v/>
      </c>
      <c r="D533" s="76" t="str">
        <f>IF(OR(E533="",F533=""),"",D521)</f>
        <v/>
      </c>
      <c r="E533" s="78"/>
      <c r="F533" s="79"/>
      <c r="G533" s="80"/>
      <c r="H533" s="80"/>
      <c r="I533" s="76"/>
      <c r="J533" s="76">
        <v>12</v>
      </c>
      <c r="K533" s="81"/>
      <c r="L533" s="76"/>
    </row>
    <row r="534" spans="1:12" x14ac:dyDescent="0.2">
      <c r="A534" s="81" t="str">
        <f>D521</f>
        <v>U8 BLUEs</v>
      </c>
      <c r="B534" s="76">
        <f t="shared" si="16"/>
        <v>13</v>
      </c>
      <c r="C534" s="81" t="str">
        <f t="shared" si="17"/>
        <v/>
      </c>
      <c r="D534" s="76" t="str">
        <f>IF(OR(E534="",F534=""),"",D521)</f>
        <v/>
      </c>
      <c r="E534" s="78"/>
      <c r="F534" s="79"/>
      <c r="G534" s="80"/>
      <c r="H534" s="80"/>
      <c r="I534" s="76"/>
      <c r="J534" s="76">
        <v>13</v>
      </c>
      <c r="K534" s="81"/>
      <c r="L534" s="76"/>
    </row>
    <row r="535" spans="1:12" x14ac:dyDescent="0.2">
      <c r="A535" s="81" t="str">
        <f>D521</f>
        <v>U8 BLUEs</v>
      </c>
      <c r="B535" s="76">
        <f t="shared" si="16"/>
        <v>14</v>
      </c>
      <c r="C535" s="81" t="str">
        <f t="shared" si="17"/>
        <v/>
      </c>
      <c r="D535" s="76" t="str">
        <f>IF(OR(E535="",F535=""),"",D521)</f>
        <v/>
      </c>
      <c r="E535" s="78"/>
      <c r="F535" s="79"/>
      <c r="G535" s="80"/>
      <c r="H535" s="80"/>
      <c r="I535" s="76"/>
      <c r="J535" s="76">
        <v>14</v>
      </c>
      <c r="K535" s="81"/>
      <c r="L535" s="76"/>
    </row>
    <row r="536" spans="1:12" x14ac:dyDescent="0.2">
      <c r="A536" s="81" t="str">
        <f>D521</f>
        <v>U8 BLUEs</v>
      </c>
      <c r="B536" s="76">
        <f t="shared" si="16"/>
        <v>15</v>
      </c>
      <c r="C536" s="81" t="str">
        <f t="shared" si="17"/>
        <v/>
      </c>
      <c r="D536" s="76" t="str">
        <f>IF(OR(E536="",F536=""),"",D521)</f>
        <v/>
      </c>
      <c r="E536" s="78"/>
      <c r="F536" s="79"/>
      <c r="G536" s="80"/>
      <c r="H536" s="80"/>
      <c r="I536" s="76"/>
      <c r="J536" s="76">
        <v>15</v>
      </c>
      <c r="K536" s="81"/>
      <c r="L536" s="76"/>
    </row>
    <row r="537" spans="1:12" x14ac:dyDescent="0.2">
      <c r="A537" s="81" t="str">
        <f>D521</f>
        <v>U8 BLUEs</v>
      </c>
      <c r="B537" s="76">
        <f t="shared" si="16"/>
        <v>16</v>
      </c>
      <c r="C537" s="81" t="str">
        <f t="shared" si="17"/>
        <v/>
      </c>
      <c r="D537" s="76" t="str">
        <f>IF(OR(E537="",F537=""),"",D521)</f>
        <v/>
      </c>
      <c r="E537" s="78"/>
      <c r="F537" s="79"/>
      <c r="G537" s="80"/>
      <c r="H537" s="80"/>
      <c r="I537" s="76"/>
      <c r="J537" s="76">
        <v>16</v>
      </c>
      <c r="K537" s="81"/>
      <c r="L537" s="76"/>
    </row>
    <row r="538" spans="1:12" x14ac:dyDescent="0.2">
      <c r="A538" s="81" t="str">
        <f>D521</f>
        <v>U8 BLUEs</v>
      </c>
      <c r="B538" s="76">
        <f t="shared" si="16"/>
        <v>17</v>
      </c>
      <c r="C538" s="81" t="str">
        <f t="shared" si="17"/>
        <v/>
      </c>
      <c r="D538" s="76" t="str">
        <f>IF(OR(E538="",F538=""),"",D521)</f>
        <v/>
      </c>
      <c r="E538" s="78"/>
      <c r="F538" s="79"/>
      <c r="G538" s="80"/>
      <c r="H538" s="80"/>
      <c r="I538" s="76"/>
      <c r="J538" s="76">
        <v>17</v>
      </c>
      <c r="K538" s="81"/>
      <c r="L538" s="76"/>
    </row>
    <row r="539" spans="1:12" x14ac:dyDescent="0.2">
      <c r="A539" s="81" t="str">
        <f>D521</f>
        <v>U8 BLUEs</v>
      </c>
      <c r="B539" s="76">
        <f t="shared" si="16"/>
        <v>18</v>
      </c>
      <c r="C539" s="81" t="str">
        <f t="shared" si="17"/>
        <v/>
      </c>
      <c r="D539" s="76" t="str">
        <f>IF(OR(E539="",F539=""),"",D521)</f>
        <v/>
      </c>
      <c r="E539" s="78"/>
      <c r="F539" s="79"/>
      <c r="G539" s="80"/>
      <c r="H539" s="80"/>
      <c r="I539" s="76"/>
      <c r="J539" s="76">
        <v>18</v>
      </c>
      <c r="K539" s="81"/>
      <c r="L539" s="76"/>
    </row>
    <row r="540" spans="1:12" x14ac:dyDescent="0.2">
      <c r="A540" s="81" t="str">
        <f>D521</f>
        <v>U8 BLUEs</v>
      </c>
      <c r="B540" s="76">
        <f t="shared" si="16"/>
        <v>19</v>
      </c>
      <c r="C540" s="81" t="str">
        <f t="shared" si="17"/>
        <v/>
      </c>
      <c r="D540" s="76" t="str">
        <f>IF(OR(E540="",F540=""),"",D521)</f>
        <v/>
      </c>
      <c r="E540" s="78"/>
      <c r="F540" s="79"/>
      <c r="G540" s="80"/>
      <c r="H540" s="80"/>
      <c r="I540" s="76"/>
      <c r="J540" s="76">
        <v>19</v>
      </c>
      <c r="K540" s="81"/>
      <c r="L540" s="76"/>
    </row>
    <row r="541" spans="1:12" x14ac:dyDescent="0.2">
      <c r="A541" s="81" t="str">
        <f>D521</f>
        <v>U8 BLUEs</v>
      </c>
      <c r="B541" s="76">
        <f t="shared" si="16"/>
        <v>20</v>
      </c>
      <c r="C541" s="81" t="str">
        <f t="shared" si="17"/>
        <v/>
      </c>
      <c r="D541" s="76" t="str">
        <f>IF(OR(E541="",F541=""),"",D521)</f>
        <v/>
      </c>
      <c r="E541" s="78"/>
      <c r="F541" s="79"/>
      <c r="G541" s="80"/>
      <c r="H541" s="80"/>
      <c r="I541" s="76"/>
      <c r="J541" s="76">
        <v>20</v>
      </c>
      <c r="K541" s="81"/>
      <c r="L541" s="76"/>
    </row>
    <row r="542" spans="1:12" x14ac:dyDescent="0.2">
      <c r="A542" s="81" t="str">
        <f>D521</f>
        <v>U8 BLUEs</v>
      </c>
      <c r="B542" s="76">
        <f t="shared" si="16"/>
        <v>21</v>
      </c>
      <c r="C542" s="81" t="str">
        <f t="shared" si="17"/>
        <v/>
      </c>
      <c r="D542" s="76" t="str">
        <f>IF(OR(E542="",F542=""),"",D521)</f>
        <v/>
      </c>
      <c r="E542" s="78"/>
      <c r="F542" s="79"/>
      <c r="G542" s="80"/>
      <c r="H542" s="80"/>
      <c r="I542" s="76"/>
      <c r="J542" s="76">
        <v>21</v>
      </c>
      <c r="K542" s="81"/>
      <c r="L542" s="76"/>
    </row>
    <row r="543" spans="1:12" x14ac:dyDescent="0.2">
      <c r="A543" s="81" t="str">
        <f>D521</f>
        <v>U8 BLUEs</v>
      </c>
      <c r="B543" s="76">
        <f t="shared" si="16"/>
        <v>22</v>
      </c>
      <c r="C543" s="81" t="str">
        <f t="shared" si="17"/>
        <v/>
      </c>
      <c r="D543" s="76" t="str">
        <f>IF(OR(E543="",F543=""),"",D521)</f>
        <v/>
      </c>
      <c r="E543" s="78"/>
      <c r="F543" s="79"/>
      <c r="G543" s="80"/>
      <c r="H543" s="80"/>
      <c r="I543" s="76"/>
      <c r="J543" s="76">
        <v>22</v>
      </c>
      <c r="K543" s="81"/>
      <c r="L543" s="76"/>
    </row>
    <row r="544" spans="1:12" x14ac:dyDescent="0.2">
      <c r="A544" s="81" t="str">
        <f>D521</f>
        <v>U8 BLUEs</v>
      </c>
      <c r="B544" s="76">
        <f t="shared" si="16"/>
        <v>23</v>
      </c>
      <c r="C544" s="81" t="str">
        <f t="shared" si="17"/>
        <v/>
      </c>
      <c r="D544" s="76" t="str">
        <f>IF(OR(E544="",F544=""),"",D521)</f>
        <v/>
      </c>
      <c r="E544" s="78"/>
      <c r="F544" s="79"/>
      <c r="G544" s="80"/>
      <c r="H544" s="80"/>
      <c r="I544" s="76"/>
      <c r="J544" s="76">
        <v>23</v>
      </c>
      <c r="K544" s="81"/>
      <c r="L544" s="76"/>
    </row>
    <row r="545" spans="1:12" x14ac:dyDescent="0.2">
      <c r="A545" s="81" t="str">
        <f>D521</f>
        <v>U8 BLUEs</v>
      </c>
      <c r="B545" s="76">
        <f t="shared" si="16"/>
        <v>24</v>
      </c>
      <c r="C545" s="81" t="str">
        <f t="shared" si="17"/>
        <v/>
      </c>
      <c r="D545" s="76" t="str">
        <f>IF(OR(E545="",F545=""),"",D521)</f>
        <v/>
      </c>
      <c r="E545" s="78"/>
      <c r="F545" s="79"/>
      <c r="G545" s="80"/>
      <c r="H545" s="80"/>
      <c r="I545" s="76"/>
      <c r="J545" s="76">
        <v>24</v>
      </c>
      <c r="K545" s="81"/>
      <c r="L545" s="76"/>
    </row>
    <row r="546" spans="1:12" x14ac:dyDescent="0.2">
      <c r="A546" s="81" t="str">
        <f>D521</f>
        <v>U8 BLUEs</v>
      </c>
      <c r="B546" s="76">
        <f t="shared" si="16"/>
        <v>25</v>
      </c>
      <c r="C546" s="81" t="str">
        <f t="shared" si="17"/>
        <v/>
      </c>
      <c r="D546" s="76" t="str">
        <f>IF(OR(E546="",F546=""),"",D521)</f>
        <v/>
      </c>
      <c r="E546" s="78"/>
      <c r="F546" s="79"/>
      <c r="G546" s="80"/>
      <c r="H546" s="80"/>
      <c r="I546" s="76"/>
      <c r="J546" s="76">
        <v>25</v>
      </c>
      <c r="K546" s="81"/>
      <c r="L546" s="76"/>
    </row>
    <row r="547" spans="1:12" x14ac:dyDescent="0.2">
      <c r="A547" s="81" t="str">
        <f>D521</f>
        <v>U8 BLUEs</v>
      </c>
      <c r="B547" s="76">
        <f t="shared" si="16"/>
        <v>26</v>
      </c>
      <c r="C547" s="81" t="str">
        <f t="shared" si="17"/>
        <v/>
      </c>
      <c r="D547" s="76" t="str">
        <f>IF(OR(E547="",F547=""),"",D521)</f>
        <v/>
      </c>
      <c r="E547" s="78"/>
      <c r="F547" s="79"/>
      <c r="G547" s="80"/>
      <c r="H547" s="80"/>
      <c r="I547" s="76"/>
      <c r="J547" s="76">
        <v>26</v>
      </c>
      <c r="K547" s="81"/>
      <c r="L547" s="76"/>
    </row>
    <row r="548" spans="1:12" x14ac:dyDescent="0.2">
      <c r="A548" s="81" t="str">
        <f>D521</f>
        <v>U8 BLUEs</v>
      </c>
      <c r="B548" s="76">
        <f t="shared" si="16"/>
        <v>27</v>
      </c>
      <c r="C548" s="81" t="str">
        <f t="shared" si="17"/>
        <v/>
      </c>
      <c r="D548" s="76" t="str">
        <f>IF(OR(E548="",F548=""),"",D521)</f>
        <v/>
      </c>
      <c r="E548" s="78"/>
      <c r="F548" s="79"/>
      <c r="G548" s="80"/>
      <c r="H548" s="80"/>
      <c r="I548" s="76"/>
      <c r="J548" s="76">
        <v>27</v>
      </c>
      <c r="K548" s="81"/>
      <c r="L548" s="76"/>
    </row>
    <row r="549" spans="1:12" x14ac:dyDescent="0.2">
      <c r="A549" s="81" t="str">
        <f>D521</f>
        <v>U8 BLUEs</v>
      </c>
      <c r="B549" s="76">
        <f t="shared" si="16"/>
        <v>28</v>
      </c>
      <c r="C549" s="81" t="str">
        <f t="shared" si="17"/>
        <v/>
      </c>
      <c r="D549" s="76" t="str">
        <f>IF(OR(E549="",F549=""),"",D521)</f>
        <v/>
      </c>
      <c r="E549" s="78"/>
      <c r="F549" s="79"/>
      <c r="G549" s="80"/>
      <c r="H549" s="80"/>
      <c r="I549" s="76"/>
      <c r="J549" s="76">
        <v>28</v>
      </c>
      <c r="K549" s="81"/>
      <c r="L549" s="76"/>
    </row>
    <row r="550" spans="1:12" x14ac:dyDescent="0.2">
      <c r="A550" s="81" t="str">
        <f>D521</f>
        <v>U8 BLUEs</v>
      </c>
      <c r="B550" s="76">
        <f t="shared" si="16"/>
        <v>29</v>
      </c>
      <c r="C550" s="81" t="str">
        <f t="shared" si="17"/>
        <v/>
      </c>
      <c r="D550" s="76" t="str">
        <f>IF(OR(E550="",F550=""),"",D521)</f>
        <v/>
      </c>
      <c r="E550" s="78"/>
      <c r="F550" s="79"/>
      <c r="G550" s="80"/>
      <c r="H550" s="80"/>
      <c r="I550" s="76"/>
      <c r="J550" s="76">
        <v>29</v>
      </c>
      <c r="K550" s="81"/>
      <c r="L550" s="76"/>
    </row>
    <row r="551" spans="1:12" x14ac:dyDescent="0.2">
      <c r="A551" s="81" t="str">
        <f>D521</f>
        <v>U8 BLUEs</v>
      </c>
      <c r="B551" s="76">
        <f t="shared" si="16"/>
        <v>30</v>
      </c>
      <c r="C551" s="81" t="str">
        <f t="shared" si="17"/>
        <v/>
      </c>
      <c r="D551" s="76" t="str">
        <f>IF(OR(E551="",F551=""),"",D521)</f>
        <v/>
      </c>
      <c r="E551" s="78"/>
      <c r="F551" s="79"/>
      <c r="G551" s="80"/>
      <c r="H551" s="80"/>
      <c r="I551" s="76"/>
      <c r="J551" s="76">
        <v>30</v>
      </c>
      <c r="K551" s="81"/>
      <c r="L551" s="76"/>
    </row>
    <row r="552" spans="1:12" x14ac:dyDescent="0.2">
      <c r="A552" s="81" t="str">
        <f>D521</f>
        <v>U8 BLUEs</v>
      </c>
      <c r="B552" s="76">
        <f t="shared" si="16"/>
        <v>31</v>
      </c>
      <c r="C552" s="81" t="str">
        <f t="shared" si="17"/>
        <v/>
      </c>
      <c r="D552" s="76" t="str">
        <f>IF(OR(E552="",F552=""),"",D521)</f>
        <v/>
      </c>
      <c r="E552" s="78"/>
      <c r="F552" s="79"/>
      <c r="G552" s="80"/>
      <c r="H552" s="80"/>
      <c r="I552" s="76"/>
      <c r="J552" s="76">
        <v>31</v>
      </c>
      <c r="K552" s="81"/>
      <c r="L552" s="76"/>
    </row>
    <row r="553" spans="1:12" x14ac:dyDescent="0.2">
      <c r="A553" s="81" t="str">
        <f>D521</f>
        <v>U8 BLUEs</v>
      </c>
      <c r="B553" s="76">
        <f t="shared" si="16"/>
        <v>32</v>
      </c>
      <c r="C553" s="81" t="str">
        <f t="shared" si="17"/>
        <v/>
      </c>
      <c r="D553" s="76" t="str">
        <f>IF(OR(E553="",F553=""),"",D521)</f>
        <v/>
      </c>
      <c r="E553" s="78"/>
      <c r="F553" s="79"/>
      <c r="G553" s="80"/>
      <c r="H553" s="80"/>
      <c r="I553" s="76"/>
      <c r="J553" s="76">
        <v>32</v>
      </c>
      <c r="K553" s="81"/>
      <c r="L553" s="76"/>
    </row>
    <row r="554" spans="1:12" x14ac:dyDescent="0.2">
      <c r="A554" s="81" t="str">
        <f>D521</f>
        <v>U8 BLUEs</v>
      </c>
      <c r="B554" s="76">
        <f t="shared" si="16"/>
        <v>33</v>
      </c>
      <c r="C554" s="81" t="str">
        <f t="shared" si="17"/>
        <v/>
      </c>
      <c r="D554" s="76" t="str">
        <f>IF(OR(E554="",F554=""),"",D521)</f>
        <v/>
      </c>
      <c r="E554" s="78"/>
      <c r="F554" s="79"/>
      <c r="G554" s="80"/>
      <c r="H554" s="80"/>
      <c r="I554" s="76"/>
      <c r="J554" s="76">
        <v>33</v>
      </c>
      <c r="K554" s="81"/>
      <c r="L554" s="76"/>
    </row>
    <row r="555" spans="1:12" x14ac:dyDescent="0.2">
      <c r="A555" s="81" t="str">
        <f>D521</f>
        <v>U8 BLUEs</v>
      </c>
      <c r="B555" s="76">
        <f t="shared" si="16"/>
        <v>34</v>
      </c>
      <c r="C555" s="81" t="str">
        <f t="shared" si="17"/>
        <v/>
      </c>
      <c r="D555" s="76" t="str">
        <f>IF(OR(E555="",F555=""),"",D521)</f>
        <v/>
      </c>
      <c r="E555" s="78"/>
      <c r="F555" s="79"/>
      <c r="G555" s="80"/>
      <c r="H555" s="80"/>
      <c r="I555" s="76"/>
      <c r="J555" s="76">
        <v>34</v>
      </c>
      <c r="K555" s="81"/>
      <c r="L555" s="76"/>
    </row>
    <row r="556" spans="1:12" x14ac:dyDescent="0.2">
      <c r="A556" s="81" t="str">
        <f>D521</f>
        <v>U8 BLUEs</v>
      </c>
      <c r="B556" s="76">
        <f t="shared" si="16"/>
        <v>35</v>
      </c>
      <c r="C556" s="81" t="str">
        <f t="shared" si="17"/>
        <v/>
      </c>
      <c r="D556" s="76" t="str">
        <f>IF(OR(E556="",F556=""),"",D521)</f>
        <v/>
      </c>
      <c r="E556" s="78"/>
      <c r="F556" s="79"/>
      <c r="G556" s="80"/>
      <c r="H556" s="80"/>
      <c r="I556" s="76"/>
      <c r="J556" s="76">
        <v>35</v>
      </c>
      <c r="K556" s="81"/>
      <c r="L556" s="76"/>
    </row>
    <row r="557" spans="1:12" x14ac:dyDescent="0.2">
      <c r="A557" s="81" t="str">
        <f>D521</f>
        <v>U8 BLUEs</v>
      </c>
      <c r="B557" s="76">
        <f t="shared" si="16"/>
        <v>36</v>
      </c>
      <c r="C557" s="81" t="str">
        <f t="shared" si="17"/>
        <v/>
      </c>
      <c r="D557" s="76" t="str">
        <f>IF(OR(E557="",F557=""),"",D521)</f>
        <v/>
      </c>
      <c r="E557" s="78"/>
      <c r="F557" s="79"/>
      <c r="G557" s="80"/>
      <c r="H557" s="80"/>
      <c r="I557" s="76"/>
      <c r="J557" s="76">
        <v>36</v>
      </c>
      <c r="K557" s="81"/>
      <c r="L557" s="76"/>
    </row>
    <row r="558" spans="1:12" x14ac:dyDescent="0.2">
      <c r="A558" s="81" t="str">
        <f>D521</f>
        <v>U8 BLUEs</v>
      </c>
      <c r="B558" s="76">
        <f t="shared" si="16"/>
        <v>37</v>
      </c>
      <c r="C558" s="81" t="str">
        <f t="shared" si="17"/>
        <v/>
      </c>
      <c r="D558" s="76" t="str">
        <f>IF(OR(E558="",F558=""),"",D521)</f>
        <v/>
      </c>
      <c r="E558" s="78"/>
      <c r="F558" s="79"/>
      <c r="G558" s="80"/>
      <c r="H558" s="80"/>
      <c r="I558" s="76"/>
      <c r="J558" s="76">
        <v>37</v>
      </c>
      <c r="K558" s="81"/>
      <c r="L558" s="76"/>
    </row>
    <row r="559" spans="1:12" x14ac:dyDescent="0.2">
      <c r="A559" s="81" t="str">
        <f>D521</f>
        <v>U8 BLUEs</v>
      </c>
      <c r="B559" s="76">
        <f t="shared" si="16"/>
        <v>38</v>
      </c>
      <c r="C559" s="81" t="str">
        <f t="shared" si="17"/>
        <v/>
      </c>
      <c r="D559" s="76" t="str">
        <f>IF(OR(E559="",F559=""),"",D521)</f>
        <v/>
      </c>
      <c r="E559" s="78"/>
      <c r="F559" s="79"/>
      <c r="G559" s="80"/>
      <c r="H559" s="80"/>
      <c r="I559" s="76"/>
      <c r="J559" s="76">
        <v>38</v>
      </c>
      <c r="K559" s="81"/>
      <c r="L559" s="76"/>
    </row>
    <row r="560" spans="1:12" x14ac:dyDescent="0.2">
      <c r="A560" s="81" t="str">
        <f>D521</f>
        <v>U8 BLUEs</v>
      </c>
      <c r="B560" s="76">
        <f t="shared" si="16"/>
        <v>39</v>
      </c>
      <c r="C560" s="81" t="str">
        <f t="shared" si="17"/>
        <v/>
      </c>
      <c r="D560" s="76" t="str">
        <f>IF(OR(E560="",F560=""),"",D521)</f>
        <v/>
      </c>
      <c r="E560" s="78"/>
      <c r="F560" s="79"/>
      <c r="G560" s="80"/>
      <c r="H560" s="80"/>
      <c r="I560" s="76"/>
      <c r="J560" s="76">
        <v>39</v>
      </c>
      <c r="K560" s="81"/>
      <c r="L560" s="76"/>
    </row>
    <row r="561" spans="1:12" x14ac:dyDescent="0.2">
      <c r="A561" s="81" t="str">
        <f>D521</f>
        <v>U8 BLUEs</v>
      </c>
      <c r="B561" s="76">
        <f t="shared" si="16"/>
        <v>40</v>
      </c>
      <c r="C561" s="81" t="str">
        <f t="shared" si="17"/>
        <v/>
      </c>
      <c r="D561" s="76" t="str">
        <f>IF(OR(E561="",F561=""),"",D521)</f>
        <v/>
      </c>
      <c r="E561" s="78"/>
      <c r="F561" s="79"/>
      <c r="G561" s="80"/>
      <c r="H561" s="80"/>
      <c r="I561" s="76"/>
      <c r="J561" s="76">
        <v>40</v>
      </c>
      <c r="K561" s="81"/>
      <c r="L561" s="76"/>
    </row>
    <row r="562" spans="1:12" x14ac:dyDescent="0.2">
      <c r="A562" s="81" t="str">
        <f>D521</f>
        <v>U8 BLUEs</v>
      </c>
      <c r="B562" s="76">
        <f t="shared" si="16"/>
        <v>41</v>
      </c>
      <c r="C562" s="81" t="str">
        <f t="shared" si="17"/>
        <v/>
      </c>
      <c r="D562" s="76" t="str">
        <f>IF(OR(E562="",F562=""),"",D521)</f>
        <v/>
      </c>
      <c r="E562" s="78"/>
      <c r="F562" s="79"/>
      <c r="G562" s="80"/>
      <c r="H562" s="80"/>
      <c r="I562" s="76"/>
      <c r="J562" s="76">
        <v>41</v>
      </c>
      <c r="K562" s="81"/>
      <c r="L562" s="76"/>
    </row>
    <row r="563" spans="1:12" x14ac:dyDescent="0.2">
      <c r="A563" s="81" t="str">
        <f>D521</f>
        <v>U8 BLUEs</v>
      </c>
      <c r="B563" s="76">
        <f t="shared" si="16"/>
        <v>42</v>
      </c>
      <c r="C563" s="81" t="str">
        <f t="shared" si="17"/>
        <v/>
      </c>
      <c r="D563" s="76" t="str">
        <f>IF(OR(E563="",F563=""),"",D521)</f>
        <v/>
      </c>
      <c r="E563" s="78"/>
      <c r="F563" s="79"/>
      <c r="G563" s="80"/>
      <c r="H563" s="80"/>
      <c r="I563" s="76"/>
      <c r="J563" s="76">
        <v>42</v>
      </c>
      <c r="K563" s="81"/>
      <c r="L563" s="76"/>
    </row>
    <row r="564" spans="1:12" x14ac:dyDescent="0.2">
      <c r="A564" s="81" t="str">
        <f>D521</f>
        <v>U8 BLUEs</v>
      </c>
      <c r="B564" s="76">
        <f t="shared" si="16"/>
        <v>43</v>
      </c>
      <c r="C564" s="81" t="str">
        <f t="shared" si="17"/>
        <v/>
      </c>
      <c r="D564" s="76" t="str">
        <f>IF(OR(E564="",F564=""),"",D521)</f>
        <v/>
      </c>
      <c r="E564" s="78"/>
      <c r="F564" s="79"/>
      <c r="G564" s="80"/>
      <c r="H564" s="80"/>
      <c r="I564" s="76"/>
      <c r="J564" s="76">
        <v>43</v>
      </c>
      <c r="K564" s="81"/>
      <c r="L564" s="76"/>
    </row>
    <row r="565" spans="1:12" x14ac:dyDescent="0.2">
      <c r="A565" s="81" t="str">
        <f>D521</f>
        <v>U8 BLUEs</v>
      </c>
      <c r="B565" s="76">
        <f t="shared" si="16"/>
        <v>44</v>
      </c>
      <c r="C565" s="81" t="str">
        <f t="shared" si="17"/>
        <v/>
      </c>
      <c r="D565" s="76" t="str">
        <f>IF(OR(E565="",F565=""),"",D521)</f>
        <v/>
      </c>
      <c r="E565" s="78"/>
      <c r="F565" s="79"/>
      <c r="G565" s="80"/>
      <c r="H565" s="80"/>
      <c r="I565" s="76"/>
      <c r="J565" s="76">
        <v>44</v>
      </c>
      <c r="K565" s="81"/>
      <c r="L565" s="76"/>
    </row>
    <row r="566" spans="1:12" x14ac:dyDescent="0.2">
      <c r="A566" s="81" t="str">
        <f>D521</f>
        <v>U8 BLUEs</v>
      </c>
      <c r="B566" s="76">
        <f t="shared" si="16"/>
        <v>45</v>
      </c>
      <c r="C566" s="81" t="str">
        <f t="shared" si="17"/>
        <v/>
      </c>
      <c r="D566" s="76" t="str">
        <f>IF(OR(E566="",F566=""),"",D521)</f>
        <v/>
      </c>
      <c r="E566" s="78"/>
      <c r="F566" s="79"/>
      <c r="G566" s="80"/>
      <c r="H566" s="80"/>
      <c r="I566" s="76"/>
      <c r="J566" s="76">
        <v>45</v>
      </c>
      <c r="K566" s="81"/>
      <c r="L566" s="76"/>
    </row>
    <row r="567" spans="1:12" x14ac:dyDescent="0.2">
      <c r="A567" s="81" t="str">
        <f>D521</f>
        <v>U8 BLUEs</v>
      </c>
      <c r="B567" s="76">
        <f t="shared" si="16"/>
        <v>46</v>
      </c>
      <c r="C567" s="81" t="str">
        <f t="shared" si="17"/>
        <v/>
      </c>
      <c r="D567" s="76" t="str">
        <f>IF(OR(E567="",F567=""),"",D521)</f>
        <v/>
      </c>
      <c r="E567" s="78"/>
      <c r="F567" s="79"/>
      <c r="G567" s="80"/>
      <c r="H567" s="80"/>
      <c r="I567" s="76"/>
      <c r="J567" s="76">
        <v>46</v>
      </c>
      <c r="K567" s="81"/>
      <c r="L567" s="76"/>
    </row>
    <row r="568" spans="1:12" x14ac:dyDescent="0.2">
      <c r="A568" s="81" t="str">
        <f>D521</f>
        <v>U8 BLUEs</v>
      </c>
      <c r="B568" s="76">
        <f t="shared" si="16"/>
        <v>47</v>
      </c>
      <c r="C568" s="81" t="str">
        <f t="shared" si="17"/>
        <v/>
      </c>
      <c r="D568" s="76" t="str">
        <f>IF(OR(E568="",F568=""),"",D521)</f>
        <v/>
      </c>
      <c r="E568" s="78"/>
      <c r="F568" s="79"/>
      <c r="G568" s="80"/>
      <c r="H568" s="80"/>
      <c r="I568" s="76"/>
      <c r="J568" s="76">
        <v>47</v>
      </c>
      <c r="K568" s="81"/>
      <c r="L568" s="76"/>
    </row>
    <row r="569" spans="1:12" x14ac:dyDescent="0.2">
      <c r="A569" s="81" t="str">
        <f>D521</f>
        <v>U8 BLUEs</v>
      </c>
      <c r="B569" s="76">
        <f t="shared" si="16"/>
        <v>48</v>
      </c>
      <c r="C569" s="81" t="str">
        <f t="shared" si="17"/>
        <v/>
      </c>
      <c r="D569" s="76" t="str">
        <f>IF(OR(E569="",F569=""),"",D521)</f>
        <v/>
      </c>
      <c r="E569" s="78"/>
      <c r="F569" s="79"/>
      <c r="G569" s="80"/>
      <c r="H569" s="80"/>
      <c r="I569" s="76"/>
      <c r="J569" s="76">
        <v>48</v>
      </c>
      <c r="K569" s="81"/>
      <c r="L569" s="76"/>
    </row>
    <row r="570" spans="1:12" x14ac:dyDescent="0.2">
      <c r="A570" s="81" t="str">
        <f>D521</f>
        <v>U8 BLUEs</v>
      </c>
      <c r="B570" s="76">
        <f t="shared" si="16"/>
        <v>49</v>
      </c>
      <c r="C570" s="81" t="str">
        <f t="shared" si="17"/>
        <v/>
      </c>
      <c r="D570" s="76" t="str">
        <f>IF(OR(E570="",F570=""),"",D521)</f>
        <v/>
      </c>
      <c r="E570" s="78"/>
      <c r="F570" s="79"/>
      <c r="G570" s="80"/>
      <c r="H570" s="80"/>
      <c r="I570" s="76"/>
      <c r="J570" s="76">
        <v>49</v>
      </c>
      <c r="K570" s="81"/>
      <c r="L570" s="76"/>
    </row>
    <row r="571" spans="1:12" x14ac:dyDescent="0.2">
      <c r="A571" s="81" t="str">
        <f>D521</f>
        <v>U8 BLUEs</v>
      </c>
      <c r="B571" s="76">
        <f t="shared" si="16"/>
        <v>50</v>
      </c>
      <c r="C571" s="81" t="str">
        <f t="shared" si="17"/>
        <v/>
      </c>
      <c r="D571" s="76" t="str">
        <f>IF(OR(E571="",F571=""),"",D521)</f>
        <v/>
      </c>
      <c r="E571" s="78"/>
      <c r="F571" s="79"/>
      <c r="G571" s="80"/>
      <c r="H571" s="80"/>
      <c r="I571" s="76"/>
      <c r="J571" s="76">
        <v>50</v>
      </c>
      <c r="K571" s="81"/>
      <c r="L571" s="76"/>
    </row>
    <row r="572" spans="1:12" x14ac:dyDescent="0.2">
      <c r="A572" s="81" t="str">
        <f>D521</f>
        <v>U8 BLUEs</v>
      </c>
      <c r="B572" s="76">
        <f t="shared" si="16"/>
        <v>51</v>
      </c>
      <c r="C572" s="81" t="str">
        <f t="shared" si="17"/>
        <v/>
      </c>
      <c r="D572" s="76" t="str">
        <f>IF(OR(E572="",F572=""),"",D521)</f>
        <v/>
      </c>
      <c r="E572" s="78"/>
      <c r="F572" s="79"/>
      <c r="G572" s="80"/>
      <c r="H572" s="80"/>
      <c r="I572" s="76"/>
      <c r="J572" s="76">
        <v>51</v>
      </c>
      <c r="K572" s="81"/>
      <c r="L572" s="76"/>
    </row>
    <row r="573" spans="1:12" x14ac:dyDescent="0.2">
      <c r="A573" s="81" t="str">
        <f>D521</f>
        <v>U8 BLUEs</v>
      </c>
      <c r="B573" s="76">
        <f t="shared" si="16"/>
        <v>52</v>
      </c>
      <c r="C573" s="81" t="str">
        <f t="shared" si="17"/>
        <v/>
      </c>
      <c r="D573" s="76" t="str">
        <f>IF(OR(E573="",F573=""),"",D521)</f>
        <v/>
      </c>
      <c r="E573" s="78"/>
      <c r="F573" s="79"/>
      <c r="G573" s="80"/>
      <c r="H573" s="80"/>
      <c r="I573" s="76"/>
      <c r="J573" s="76">
        <v>52</v>
      </c>
      <c r="K573" s="81"/>
      <c r="L573" s="76"/>
    </row>
    <row r="574" spans="1:12" x14ac:dyDescent="0.2">
      <c r="A574" s="81" t="str">
        <f>D521</f>
        <v>U8 BLUEs</v>
      </c>
      <c r="B574" s="76">
        <f t="shared" si="16"/>
        <v>53</v>
      </c>
      <c r="C574" s="81" t="str">
        <f t="shared" si="17"/>
        <v/>
      </c>
      <c r="D574" s="76" t="str">
        <f>IF(OR(E574="",F574=""),"",D521)</f>
        <v/>
      </c>
      <c r="E574" s="78"/>
      <c r="F574" s="79"/>
      <c r="G574" s="80"/>
      <c r="H574" s="80"/>
      <c r="I574" s="76"/>
      <c r="J574" s="76">
        <v>53</v>
      </c>
      <c r="K574" s="81"/>
      <c r="L574" s="76"/>
    </row>
    <row r="575" spans="1:12" x14ac:dyDescent="0.2">
      <c r="A575" s="81" t="str">
        <f>D521</f>
        <v>U8 BLUEs</v>
      </c>
      <c r="B575" s="76">
        <f t="shared" si="16"/>
        <v>54</v>
      </c>
      <c r="C575" s="81" t="str">
        <f t="shared" si="17"/>
        <v/>
      </c>
      <c r="D575" s="76" t="str">
        <f>IF(OR(E575="",F575=""),"",D521)</f>
        <v/>
      </c>
      <c r="E575" s="78"/>
      <c r="F575" s="79"/>
      <c r="G575" s="80"/>
      <c r="H575" s="80"/>
      <c r="I575" s="76"/>
      <c r="J575" s="76">
        <v>54</v>
      </c>
      <c r="K575" s="81"/>
      <c r="L575" s="76"/>
    </row>
    <row r="576" spans="1:12" x14ac:dyDescent="0.2">
      <c r="A576" s="81" t="str">
        <f>D521</f>
        <v>U8 BLUEs</v>
      </c>
      <c r="B576" s="76">
        <f t="shared" si="16"/>
        <v>55</v>
      </c>
      <c r="C576" s="81" t="str">
        <f t="shared" si="17"/>
        <v/>
      </c>
      <c r="D576" s="76" t="str">
        <f>IF(OR(E576="",F576=""),"",D521)</f>
        <v/>
      </c>
      <c r="E576" s="78"/>
      <c r="F576" s="79"/>
      <c r="G576" s="80"/>
      <c r="H576" s="80"/>
      <c r="I576" s="76"/>
      <c r="J576" s="76">
        <v>55</v>
      </c>
      <c r="K576" s="81"/>
      <c r="L576" s="76"/>
    </row>
    <row r="577" spans="1:12" x14ac:dyDescent="0.2">
      <c r="A577" s="81" t="str">
        <f>D521</f>
        <v>U8 BLUEs</v>
      </c>
      <c r="B577" s="76">
        <f t="shared" si="16"/>
        <v>56</v>
      </c>
      <c r="C577" s="81" t="str">
        <f t="shared" si="17"/>
        <v/>
      </c>
      <c r="D577" s="76" t="str">
        <f>IF(OR(E577="",F577=""),"",D521)</f>
        <v/>
      </c>
      <c r="E577" s="78"/>
      <c r="F577" s="79"/>
      <c r="G577" s="80"/>
      <c r="H577" s="80"/>
      <c r="I577" s="76"/>
      <c r="J577" s="76">
        <v>56</v>
      </c>
      <c r="K577" s="81"/>
      <c r="L577" s="76"/>
    </row>
    <row r="578" spans="1:12" x14ac:dyDescent="0.2">
      <c r="A578" s="81" t="str">
        <f>D521</f>
        <v>U8 BLUEs</v>
      </c>
      <c r="B578" s="76">
        <f t="shared" si="16"/>
        <v>57</v>
      </c>
      <c r="C578" s="81" t="str">
        <f t="shared" si="17"/>
        <v/>
      </c>
      <c r="D578" s="76" t="str">
        <f>IF(OR(E578="",F578=""),"",D521)</f>
        <v/>
      </c>
      <c r="E578" s="78"/>
      <c r="F578" s="79"/>
      <c r="G578" s="80"/>
      <c r="H578" s="80"/>
      <c r="I578" s="76"/>
      <c r="J578" s="76">
        <v>57</v>
      </c>
      <c r="K578" s="81"/>
      <c r="L578" s="76"/>
    </row>
    <row r="579" spans="1:12" x14ac:dyDescent="0.2">
      <c r="A579" s="81" t="str">
        <f>D521</f>
        <v>U8 BLUEs</v>
      </c>
      <c r="B579" s="76">
        <f t="shared" si="16"/>
        <v>58</v>
      </c>
      <c r="C579" s="81" t="str">
        <f t="shared" si="17"/>
        <v/>
      </c>
      <c r="D579" s="76" t="str">
        <f>IF(OR(E579="",F579=""),"",D521)</f>
        <v/>
      </c>
      <c r="E579" s="78"/>
      <c r="F579" s="79"/>
      <c r="G579" s="80"/>
      <c r="H579" s="80"/>
      <c r="I579" s="76"/>
      <c r="J579" s="76">
        <v>58</v>
      </c>
      <c r="K579" s="81"/>
      <c r="L579" s="76"/>
    </row>
    <row r="580" spans="1:12" x14ac:dyDescent="0.2">
      <c r="A580" s="81" t="str">
        <f>D521</f>
        <v>U8 BLUEs</v>
      </c>
      <c r="B580" s="76">
        <f t="shared" si="16"/>
        <v>59</v>
      </c>
      <c r="C580" s="81" t="str">
        <f t="shared" si="17"/>
        <v/>
      </c>
      <c r="D580" s="76" t="str">
        <f>IF(OR(E580="",F580=""),"",D521)</f>
        <v/>
      </c>
      <c r="E580" s="78"/>
      <c r="F580" s="79"/>
      <c r="G580" s="80"/>
      <c r="H580" s="80"/>
      <c r="I580" s="76"/>
      <c r="J580" s="76">
        <v>59</v>
      </c>
      <c r="K580" s="81"/>
      <c r="L580" s="76"/>
    </row>
    <row r="581" spans="1:12" x14ac:dyDescent="0.2">
      <c r="A581" s="81" t="str">
        <f>D521</f>
        <v>U8 BLUEs</v>
      </c>
      <c r="B581" s="76">
        <f t="shared" si="16"/>
        <v>60</v>
      </c>
      <c r="C581" s="81" t="str">
        <f t="shared" si="17"/>
        <v/>
      </c>
      <c r="D581" s="76" t="str">
        <f>IF(OR(E581="",F581=""),"",D521)</f>
        <v/>
      </c>
      <c r="E581" s="78"/>
      <c r="F581" s="79"/>
      <c r="G581" s="80"/>
      <c r="H581" s="80"/>
      <c r="I581" s="76"/>
      <c r="J581" s="76">
        <v>60</v>
      </c>
      <c r="K581" s="81"/>
      <c r="L581" s="76"/>
    </row>
    <row r="582" spans="1:12" x14ac:dyDescent="0.2">
      <c r="A582" s="81" t="str">
        <f>D521</f>
        <v>U8 BLUEs</v>
      </c>
      <c r="B582" s="76">
        <f t="shared" si="16"/>
        <v>61</v>
      </c>
      <c r="C582" s="81" t="str">
        <f t="shared" si="17"/>
        <v/>
      </c>
      <c r="D582" s="76" t="str">
        <f>IF(OR(E582="",F582=""),"",D521)</f>
        <v/>
      </c>
      <c r="E582" s="78"/>
      <c r="F582" s="79"/>
      <c r="G582" s="80"/>
      <c r="H582" s="80"/>
      <c r="I582" s="76"/>
      <c r="J582" s="76">
        <v>61</v>
      </c>
      <c r="K582" s="81"/>
      <c r="L582" s="76"/>
    </row>
    <row r="583" spans="1:12" x14ac:dyDescent="0.2">
      <c r="A583" s="81" t="str">
        <f>D521</f>
        <v>U8 BLUEs</v>
      </c>
      <c r="B583" s="76">
        <f t="shared" si="16"/>
        <v>62</v>
      </c>
      <c r="C583" s="81" t="str">
        <f t="shared" si="17"/>
        <v/>
      </c>
      <c r="D583" s="76" t="str">
        <f>IF(OR(E583="",F583=""),"",D521)</f>
        <v/>
      </c>
      <c r="E583" s="78"/>
      <c r="F583" s="79"/>
      <c r="G583" s="80"/>
      <c r="H583" s="80"/>
      <c r="I583" s="76"/>
      <c r="J583" s="76">
        <v>62</v>
      </c>
      <c r="K583" s="81"/>
      <c r="L583" s="76"/>
    </row>
    <row r="584" spans="1:12" x14ac:dyDescent="0.2">
      <c r="A584" s="81" t="str">
        <f>D521</f>
        <v>U8 BLUEs</v>
      </c>
      <c r="B584" s="76">
        <f t="shared" si="16"/>
        <v>63</v>
      </c>
      <c r="C584" s="81" t="str">
        <f t="shared" si="17"/>
        <v/>
      </c>
      <c r="D584" s="76" t="str">
        <f>IF(OR(E584="",F584=""),"",D521)</f>
        <v/>
      </c>
      <c r="E584" s="78"/>
      <c r="F584" s="79"/>
      <c r="G584" s="80"/>
      <c r="H584" s="80"/>
      <c r="I584" s="76"/>
      <c r="J584" s="76">
        <v>63</v>
      </c>
      <c r="K584" s="81"/>
      <c r="L584" s="76"/>
    </row>
    <row r="585" spans="1:12" ht="16.5" thickBot="1" x14ac:dyDescent="0.25">
      <c r="A585" s="86" t="str">
        <f>D521</f>
        <v>U8 BLUEs</v>
      </c>
      <c r="B585" s="85">
        <f t="shared" si="16"/>
        <v>64</v>
      </c>
      <c r="C585" s="86" t="str">
        <f t="shared" si="17"/>
        <v/>
      </c>
      <c r="D585" s="85" t="str">
        <f>IF(OR(E585="",F585=""),"",D521)</f>
        <v/>
      </c>
      <c r="E585" s="82"/>
      <c r="F585" s="83"/>
      <c r="G585" s="84"/>
      <c r="H585" s="84"/>
      <c r="I585" s="85"/>
      <c r="J585" s="85">
        <v>64</v>
      </c>
      <c r="K585" s="86"/>
      <c r="L585" s="85"/>
    </row>
    <row r="586" spans="1:12" ht="16.5" thickBot="1" x14ac:dyDescent="0.25">
      <c r="A586" s="71" t="s">
        <v>275</v>
      </c>
      <c r="B586" s="70" t="s">
        <v>274</v>
      </c>
      <c r="C586" s="71" t="s">
        <v>118</v>
      </c>
      <c r="D586" s="70" t="s">
        <v>149</v>
      </c>
      <c r="E586" s="67" t="s">
        <v>58</v>
      </c>
      <c r="F586" s="68" t="s">
        <v>101</v>
      </c>
      <c r="G586" s="69" t="s">
        <v>119</v>
      </c>
      <c r="H586" s="69" t="s">
        <v>120</v>
      </c>
      <c r="I586" s="70" t="s">
        <v>137</v>
      </c>
      <c r="J586" s="142" t="s">
        <v>122</v>
      </c>
      <c r="K586" s="71" t="s">
        <v>139</v>
      </c>
      <c r="L586" s="70" t="s">
        <v>140</v>
      </c>
    </row>
    <row r="587" spans="1:12" x14ac:dyDescent="0.2">
      <c r="A587" s="77" t="str">
        <f>D586</f>
        <v>U9 BLACKs</v>
      </c>
      <c r="B587" s="75">
        <f>IF(D587="",1,0)</f>
        <v>0</v>
      </c>
      <c r="C587" s="77" t="str">
        <f>IF(E587="","",CONCATENATE(E587,"_",I587,"_",D587))</f>
        <v>42252_L_U9 BLACKs</v>
      </c>
      <c r="D587" s="75" t="str">
        <f>IF(OR(E587="",F587=""),"",D586)</f>
        <v>U9 BLACKs</v>
      </c>
      <c r="E587" s="72">
        <v>42252</v>
      </c>
      <c r="F587" s="73">
        <v>0.52083333333333337</v>
      </c>
      <c r="G587" s="74" t="s">
        <v>20</v>
      </c>
      <c r="H587" s="74" t="s">
        <v>149</v>
      </c>
      <c r="I587" s="75" t="s">
        <v>127</v>
      </c>
      <c r="J587" s="76">
        <v>1</v>
      </c>
      <c r="K587" s="77"/>
      <c r="L587" s="75"/>
    </row>
    <row r="588" spans="1:12" x14ac:dyDescent="0.2">
      <c r="A588" s="81" t="str">
        <f>D586</f>
        <v>U9 BLACKs</v>
      </c>
      <c r="B588" s="76">
        <f t="shared" ref="B588:B650" si="18">IF(D588="",B587+1,0)</f>
        <v>0</v>
      </c>
      <c r="C588" s="81" t="str">
        <f t="shared" ref="C588:C650" si="19">IF(E588="","",CONCATENATE(E588,"_",I588,"_",D588))</f>
        <v>42259_L_U9 BLACKs</v>
      </c>
      <c r="D588" s="76" t="str">
        <f>IF(OR(E588="",F588=""),"",D586)</f>
        <v>U9 BLACKs</v>
      </c>
      <c r="E588" s="78">
        <v>42259</v>
      </c>
      <c r="F588" s="79">
        <v>0.52083333333333337</v>
      </c>
      <c r="G588" s="80" t="s">
        <v>149</v>
      </c>
      <c r="H588" s="80" t="s">
        <v>53</v>
      </c>
      <c r="I588" s="76" t="s">
        <v>127</v>
      </c>
      <c r="J588" s="76">
        <v>2</v>
      </c>
      <c r="K588" s="81"/>
      <c r="L588" s="76"/>
    </row>
    <row r="589" spans="1:12" x14ac:dyDescent="0.2">
      <c r="A589" s="81" t="str">
        <f>D586</f>
        <v>U9 BLACKs</v>
      </c>
      <c r="B589" s="76">
        <f t="shared" si="18"/>
        <v>0</v>
      </c>
      <c r="C589" s="81" t="str">
        <f t="shared" si="19"/>
        <v>42266_L_U9 BLACKs</v>
      </c>
      <c r="D589" s="76" t="str">
        <f>IF(OR(E589="",F589=""),"",D586)</f>
        <v>U9 BLACKs</v>
      </c>
      <c r="E589" s="78">
        <v>42266</v>
      </c>
      <c r="F589" s="79">
        <v>0.41666666666666669</v>
      </c>
      <c r="G589" s="80" t="s">
        <v>166</v>
      </c>
      <c r="H589" s="80" t="s">
        <v>149</v>
      </c>
      <c r="I589" s="76" t="s">
        <v>127</v>
      </c>
      <c r="J589" s="76">
        <v>3</v>
      </c>
      <c r="K589" s="81"/>
      <c r="L589" s="76"/>
    </row>
    <row r="590" spans="1:12" x14ac:dyDescent="0.2">
      <c r="A590" s="81" t="str">
        <f>D586</f>
        <v>U9 BLACKs</v>
      </c>
      <c r="B590" s="76">
        <f t="shared" si="18"/>
        <v>0</v>
      </c>
      <c r="C590" s="81" t="str">
        <f t="shared" si="19"/>
        <v>42273_L_U9 BLACKs</v>
      </c>
      <c r="D590" s="76" t="str">
        <f>IF(OR(E590="",F590=""),"",D586)</f>
        <v>U9 BLACKs</v>
      </c>
      <c r="E590" s="78">
        <v>42273</v>
      </c>
      <c r="F590" s="79">
        <v>0.52083333333333337</v>
      </c>
      <c r="G590" s="80" t="s">
        <v>149</v>
      </c>
      <c r="H590" s="80" t="s">
        <v>10</v>
      </c>
      <c r="I590" s="76" t="s">
        <v>127</v>
      </c>
      <c r="J590" s="76">
        <v>4</v>
      </c>
      <c r="K590" s="81"/>
      <c r="L590" s="76"/>
    </row>
    <row r="591" spans="1:12" x14ac:dyDescent="0.2">
      <c r="A591" s="81" t="str">
        <f>D586</f>
        <v>U9 BLACKs</v>
      </c>
      <c r="B591" s="76">
        <f t="shared" si="18"/>
        <v>0</v>
      </c>
      <c r="C591" s="81" t="str">
        <f t="shared" si="19"/>
        <v>42280_L_U9 BLACKs</v>
      </c>
      <c r="D591" s="76" t="str">
        <f>IF(OR(E591="",F591=""),"",D586)</f>
        <v>U9 BLACKs</v>
      </c>
      <c r="E591" s="78">
        <v>42280</v>
      </c>
      <c r="F591" s="79">
        <v>0.52083333333333337</v>
      </c>
      <c r="G591" s="80" t="s">
        <v>149</v>
      </c>
      <c r="H591" s="80" t="s">
        <v>11</v>
      </c>
      <c r="I591" s="76" t="s">
        <v>127</v>
      </c>
      <c r="J591" s="76">
        <v>5</v>
      </c>
      <c r="K591" s="81"/>
      <c r="L591" s="76"/>
    </row>
    <row r="592" spans="1:12" x14ac:dyDescent="0.2">
      <c r="A592" s="81" t="str">
        <f>D586</f>
        <v>U9 BLACKs</v>
      </c>
      <c r="B592" s="76">
        <f t="shared" si="18"/>
        <v>0</v>
      </c>
      <c r="C592" s="81" t="str">
        <f t="shared" si="19"/>
        <v>42287_L_U9 BLACKs</v>
      </c>
      <c r="D592" s="76" t="str">
        <f>IF(OR(E592="",F592=""),"",D586)</f>
        <v>U9 BLACKs</v>
      </c>
      <c r="E592" s="78">
        <v>42287</v>
      </c>
      <c r="F592" s="79">
        <v>0.45833333333333331</v>
      </c>
      <c r="G592" s="80" t="s">
        <v>10</v>
      </c>
      <c r="H592" s="80" t="s">
        <v>149</v>
      </c>
      <c r="I592" s="76" t="s">
        <v>127</v>
      </c>
      <c r="J592" s="76">
        <v>6</v>
      </c>
      <c r="K592" s="81"/>
      <c r="L592" s="76"/>
    </row>
    <row r="593" spans="1:12" x14ac:dyDescent="0.2">
      <c r="A593" s="81" t="str">
        <f>D586</f>
        <v>U9 BLACKs</v>
      </c>
      <c r="B593" s="76">
        <f t="shared" si="18"/>
        <v>0</v>
      </c>
      <c r="C593" s="81" t="str">
        <f t="shared" si="19"/>
        <v>42294_L_U9 BLACKs</v>
      </c>
      <c r="D593" s="76" t="str">
        <f>IF(OR(E593="",F593=""),"",D586)</f>
        <v>U9 BLACKs</v>
      </c>
      <c r="E593" s="78">
        <v>42294</v>
      </c>
      <c r="F593" s="79">
        <v>0.45833333333333331</v>
      </c>
      <c r="G593" s="80" t="s">
        <v>7</v>
      </c>
      <c r="H593" s="80" t="s">
        <v>149</v>
      </c>
      <c r="I593" s="76" t="s">
        <v>127</v>
      </c>
      <c r="J593" s="76">
        <v>7</v>
      </c>
      <c r="K593" s="81"/>
      <c r="L593" s="76"/>
    </row>
    <row r="594" spans="1:12" x14ac:dyDescent="0.2">
      <c r="A594" s="81" t="str">
        <f>D586</f>
        <v>U9 BLACKs</v>
      </c>
      <c r="B594" s="76">
        <f t="shared" si="18"/>
        <v>0</v>
      </c>
      <c r="C594" s="81" t="str">
        <f t="shared" si="19"/>
        <v>42301_L_U9 BLACKs</v>
      </c>
      <c r="D594" s="76" t="str">
        <f>IF(OR(E594="",F594=""),"",D586)</f>
        <v>U9 BLACKs</v>
      </c>
      <c r="E594" s="78">
        <v>42301</v>
      </c>
      <c r="F594" s="79">
        <v>0.51041666666666663</v>
      </c>
      <c r="G594" s="80" t="s">
        <v>149</v>
      </c>
      <c r="H594" s="80" t="s">
        <v>13</v>
      </c>
      <c r="I594" s="76" t="s">
        <v>127</v>
      </c>
      <c r="J594" s="76">
        <v>8</v>
      </c>
      <c r="K594" s="81"/>
      <c r="L594" s="76"/>
    </row>
    <row r="595" spans="1:12" x14ac:dyDescent="0.2">
      <c r="A595" s="81" t="str">
        <f>D586</f>
        <v>U9 BLACKs</v>
      </c>
      <c r="B595" s="76">
        <f t="shared" si="18"/>
        <v>0</v>
      </c>
      <c r="C595" s="81" t="str">
        <f t="shared" si="19"/>
        <v>42308_L_U9 BLACKs</v>
      </c>
      <c r="D595" s="76" t="str">
        <f>IF(OR(E595="",F595=""),"",D586)</f>
        <v>U9 BLACKs</v>
      </c>
      <c r="E595" s="78">
        <v>42308</v>
      </c>
      <c r="F595" s="79">
        <v>0.51041666666666663</v>
      </c>
      <c r="G595" s="80" t="s">
        <v>12</v>
      </c>
      <c r="H595" s="80" t="s">
        <v>149</v>
      </c>
      <c r="I595" s="76" t="s">
        <v>127</v>
      </c>
      <c r="J595" s="76">
        <v>9</v>
      </c>
      <c r="K595" s="81"/>
      <c r="L595" s="76"/>
    </row>
    <row r="596" spans="1:12" x14ac:dyDescent="0.2">
      <c r="A596" s="81" t="str">
        <f>D586</f>
        <v>U9 BLACKs</v>
      </c>
      <c r="B596" s="76">
        <f t="shared" si="18"/>
        <v>0</v>
      </c>
      <c r="C596" s="81" t="str">
        <f t="shared" si="19"/>
        <v>42315_L_U9 BLACKs</v>
      </c>
      <c r="D596" s="76" t="str">
        <f>IF(OR(E596="",F596=""),"",D586)</f>
        <v>U9 BLACKs</v>
      </c>
      <c r="E596" s="78">
        <v>42315</v>
      </c>
      <c r="F596" s="79">
        <v>0.51041666666666663</v>
      </c>
      <c r="G596" s="80" t="s">
        <v>149</v>
      </c>
      <c r="H596" s="80" t="s">
        <v>8</v>
      </c>
      <c r="I596" s="76" t="s">
        <v>127</v>
      </c>
      <c r="J596" s="76">
        <v>10</v>
      </c>
      <c r="K596" s="81"/>
      <c r="L596" s="76"/>
    </row>
    <row r="597" spans="1:12" x14ac:dyDescent="0.2">
      <c r="A597" s="81" t="str">
        <f>D586</f>
        <v>U9 BLACKs</v>
      </c>
      <c r="B597" s="76">
        <f t="shared" si="18"/>
        <v>0</v>
      </c>
      <c r="C597" s="81" t="str">
        <f t="shared" si="19"/>
        <v>42322_L_U9 BLACKs</v>
      </c>
      <c r="D597" s="76" t="str">
        <f>IF(OR(E597="",F597=""),"",D586)</f>
        <v>U9 BLACKs</v>
      </c>
      <c r="E597" s="78">
        <v>42322</v>
      </c>
      <c r="F597" s="79">
        <v>0.45833333333333331</v>
      </c>
      <c r="G597" s="80" t="s">
        <v>9</v>
      </c>
      <c r="H597" s="80" t="s">
        <v>149</v>
      </c>
      <c r="I597" s="76" t="s">
        <v>127</v>
      </c>
      <c r="J597" s="76">
        <v>11</v>
      </c>
      <c r="K597" s="81"/>
      <c r="L597" s="76"/>
    </row>
    <row r="598" spans="1:12" x14ac:dyDescent="0.2">
      <c r="A598" s="81" t="str">
        <f>D586</f>
        <v>U9 BLACKs</v>
      </c>
      <c r="B598" s="76">
        <f t="shared" si="18"/>
        <v>0</v>
      </c>
      <c r="C598" s="81" t="str">
        <f t="shared" si="19"/>
        <v>42329_L_U9 BLACKs</v>
      </c>
      <c r="D598" s="76" t="str">
        <f>IF(OR(E598="",F598=""),"",D586)</f>
        <v>U9 BLACKs</v>
      </c>
      <c r="E598" s="78">
        <v>42329</v>
      </c>
      <c r="F598" s="79">
        <v>0.51041666666666663</v>
      </c>
      <c r="G598" s="80" t="s">
        <v>11</v>
      </c>
      <c r="H598" s="80" t="s">
        <v>149</v>
      </c>
      <c r="I598" s="76" t="s">
        <v>127</v>
      </c>
      <c r="J598" s="76">
        <v>12</v>
      </c>
      <c r="K598" s="81"/>
      <c r="L598" s="76"/>
    </row>
    <row r="599" spans="1:12" x14ac:dyDescent="0.2">
      <c r="A599" s="81" t="str">
        <f>D586</f>
        <v>U9 BLACKs</v>
      </c>
      <c r="B599" s="76">
        <f t="shared" si="18"/>
        <v>0</v>
      </c>
      <c r="C599" s="81" t="str">
        <f t="shared" si="19"/>
        <v>42336_L_U9 BLACKs</v>
      </c>
      <c r="D599" s="76" t="str">
        <f>IF(OR(E599="",F599=""),"",D586)</f>
        <v>U9 BLACKs</v>
      </c>
      <c r="E599" s="78">
        <v>42336</v>
      </c>
      <c r="F599" s="79">
        <v>0.51041666666666663</v>
      </c>
      <c r="G599" s="80" t="s">
        <v>149</v>
      </c>
      <c r="H599" s="80" t="s">
        <v>10</v>
      </c>
      <c r="I599" s="76" t="s">
        <v>127</v>
      </c>
      <c r="J599" s="76">
        <v>13</v>
      </c>
      <c r="K599" s="81"/>
      <c r="L599" s="76"/>
    </row>
    <row r="600" spans="1:12" x14ac:dyDescent="0.2">
      <c r="A600" s="81" t="str">
        <f>D586</f>
        <v>U9 BLACKs</v>
      </c>
      <c r="B600" s="76">
        <f t="shared" si="18"/>
        <v>0</v>
      </c>
      <c r="C600" s="81" t="str">
        <f t="shared" si="19"/>
        <v>42343_L_U9 BLACKs</v>
      </c>
      <c r="D600" s="76" t="str">
        <f>IF(OR(E600="",F600=""),"",D586)</f>
        <v>U9 BLACKs</v>
      </c>
      <c r="E600" s="78">
        <v>42343</v>
      </c>
      <c r="F600" s="79">
        <v>0.51041666666666663</v>
      </c>
      <c r="G600" s="80" t="s">
        <v>149</v>
      </c>
      <c r="H600" s="80" t="s">
        <v>7</v>
      </c>
      <c r="I600" s="76" t="s">
        <v>127</v>
      </c>
      <c r="J600" s="76">
        <v>14</v>
      </c>
      <c r="K600" s="81"/>
      <c r="L600" s="76"/>
    </row>
    <row r="601" spans="1:12" x14ac:dyDescent="0.2">
      <c r="A601" s="81" t="str">
        <f>D586</f>
        <v>U9 BLACKs</v>
      </c>
      <c r="B601" s="76">
        <f t="shared" si="18"/>
        <v>0</v>
      </c>
      <c r="C601" s="81" t="str">
        <f t="shared" si="19"/>
        <v>42434_L_U9 BLACKs</v>
      </c>
      <c r="D601" s="76" t="str">
        <f>IF(OR(E601="",F601=""),"",D586)</f>
        <v>U9 BLACKs</v>
      </c>
      <c r="E601" s="78">
        <v>42434</v>
      </c>
      <c r="F601" s="79">
        <v>0.45833333333333331</v>
      </c>
      <c r="G601" s="80" t="s">
        <v>13</v>
      </c>
      <c r="H601" s="80" t="s">
        <v>149</v>
      </c>
      <c r="I601" s="76" t="s">
        <v>127</v>
      </c>
      <c r="J601" s="76">
        <v>15</v>
      </c>
      <c r="K601" s="81"/>
      <c r="L601" s="76"/>
    </row>
    <row r="602" spans="1:12" x14ac:dyDescent="0.2">
      <c r="A602" s="81" t="str">
        <f>D586</f>
        <v>U9 BLACKs</v>
      </c>
      <c r="B602" s="76">
        <f t="shared" si="18"/>
        <v>0</v>
      </c>
      <c r="C602" s="81" t="str">
        <f t="shared" si="19"/>
        <v>42441_L_U9 BLACKs</v>
      </c>
      <c r="D602" s="76" t="str">
        <f>IF(OR(E602="",F602=""),"",D586)</f>
        <v>U9 BLACKs</v>
      </c>
      <c r="E602" s="78">
        <v>42441</v>
      </c>
      <c r="F602" s="79">
        <v>0.52083333333333337</v>
      </c>
      <c r="G602" s="80" t="s">
        <v>149</v>
      </c>
      <c r="H602" s="80" t="s">
        <v>12</v>
      </c>
      <c r="I602" s="76" t="s">
        <v>127</v>
      </c>
      <c r="J602" s="76">
        <v>16</v>
      </c>
      <c r="K602" s="81"/>
      <c r="L602" s="76"/>
    </row>
    <row r="603" spans="1:12" x14ac:dyDescent="0.2">
      <c r="A603" s="81" t="str">
        <f>D586</f>
        <v>U9 BLACKs</v>
      </c>
      <c r="B603" s="76">
        <f t="shared" si="18"/>
        <v>0</v>
      </c>
      <c r="C603" s="81" t="str">
        <f t="shared" si="19"/>
        <v>42448_L_U9 BLACKs</v>
      </c>
      <c r="D603" s="76" t="str">
        <f>IF(OR(E603="",F603=""),"",D586)</f>
        <v>U9 BLACKs</v>
      </c>
      <c r="E603" s="78">
        <v>42448</v>
      </c>
      <c r="F603" s="79">
        <v>0.52083333333333337</v>
      </c>
      <c r="G603" s="80" t="s">
        <v>8</v>
      </c>
      <c r="H603" s="80" t="s">
        <v>149</v>
      </c>
      <c r="I603" s="76" t="s">
        <v>127</v>
      </c>
      <c r="J603" s="76">
        <v>17</v>
      </c>
      <c r="K603" s="81"/>
      <c r="L603" s="76"/>
    </row>
    <row r="604" spans="1:12" x14ac:dyDescent="0.2">
      <c r="A604" s="81" t="str">
        <f>D586</f>
        <v>U9 BLACKs</v>
      </c>
      <c r="B604" s="76">
        <f t="shared" si="18"/>
        <v>0</v>
      </c>
      <c r="C604" s="81" t="str">
        <f t="shared" si="19"/>
        <v>42462_L_U9 BLACKs</v>
      </c>
      <c r="D604" s="76" t="str">
        <f>IF(OR(E604="",F604=""),"",D586)</f>
        <v>U9 BLACKs</v>
      </c>
      <c r="E604" s="78">
        <v>42462</v>
      </c>
      <c r="F604" s="79">
        <v>0.52083333333333337</v>
      </c>
      <c r="G604" s="80" t="s">
        <v>149</v>
      </c>
      <c r="H604" s="80" t="s">
        <v>9</v>
      </c>
      <c r="I604" s="76" t="s">
        <v>127</v>
      </c>
      <c r="J604" s="76">
        <v>18</v>
      </c>
      <c r="K604" s="81"/>
      <c r="L604" s="76"/>
    </row>
    <row r="605" spans="1:12" x14ac:dyDescent="0.2">
      <c r="A605" s="81" t="str">
        <f>D586</f>
        <v>U9 BLACKs</v>
      </c>
      <c r="B605" s="76">
        <f t="shared" si="18"/>
        <v>0</v>
      </c>
      <c r="C605" s="81" t="str">
        <f t="shared" si="19"/>
        <v>42238_L_U9 BLACKs</v>
      </c>
      <c r="D605" s="76" t="str">
        <f>IF(OR(E605="",F605=""),"",D586)</f>
        <v>U9 BLACKs</v>
      </c>
      <c r="E605" s="78">
        <v>42238</v>
      </c>
      <c r="F605" s="79">
        <v>0.47916666666666669</v>
      </c>
      <c r="G605" s="80" t="s">
        <v>16</v>
      </c>
      <c r="H605" s="80" t="s">
        <v>149</v>
      </c>
      <c r="I605" s="76" t="s">
        <v>127</v>
      </c>
      <c r="J605" s="76">
        <v>19</v>
      </c>
      <c r="K605" s="81">
        <v>9</v>
      </c>
      <c r="L605" s="76">
        <v>10</v>
      </c>
    </row>
    <row r="606" spans="1:12" x14ac:dyDescent="0.2">
      <c r="A606" s="81" t="str">
        <f>D586</f>
        <v>U9 BLACKs</v>
      </c>
      <c r="B606" s="76">
        <f t="shared" si="18"/>
        <v>0</v>
      </c>
      <c r="C606" s="81" t="str">
        <f t="shared" si="19"/>
        <v>42245_L_U9 BLACKs</v>
      </c>
      <c r="D606" s="76" t="str">
        <f>IF(OR(E606="",F606=""),"",D586)</f>
        <v>U9 BLACKs</v>
      </c>
      <c r="E606" s="78">
        <v>42245</v>
      </c>
      <c r="F606" s="79">
        <v>0.39583333333333331</v>
      </c>
      <c r="G606" s="80" t="s">
        <v>149</v>
      </c>
      <c r="H606" s="80" t="s">
        <v>293</v>
      </c>
      <c r="I606" s="76" t="s">
        <v>127</v>
      </c>
      <c r="J606" s="76">
        <v>20</v>
      </c>
      <c r="K606" s="81"/>
      <c r="L606" s="76"/>
    </row>
    <row r="607" spans="1:12" x14ac:dyDescent="0.2">
      <c r="A607" s="81" t="str">
        <f>D586</f>
        <v>U9 BLACKs</v>
      </c>
      <c r="B607" s="76">
        <f t="shared" si="18"/>
        <v>0</v>
      </c>
      <c r="C607" s="81" t="str">
        <f t="shared" si="19"/>
        <v>42245_T_U9 BLACKs</v>
      </c>
      <c r="D607" s="76" t="str">
        <f>IF(OR(E607="",F607=""),"",D586)</f>
        <v>U9 BLACKs</v>
      </c>
      <c r="E607" s="78">
        <v>42245</v>
      </c>
      <c r="F607" s="79">
        <v>0.39583333333333331</v>
      </c>
      <c r="G607" s="80" t="s">
        <v>149</v>
      </c>
      <c r="H607" s="80" t="s">
        <v>26</v>
      </c>
      <c r="I607" s="76" t="s">
        <v>132</v>
      </c>
      <c r="J607" s="76">
        <v>21</v>
      </c>
      <c r="K607" s="81">
        <v>11</v>
      </c>
      <c r="L607" s="76">
        <v>0</v>
      </c>
    </row>
    <row r="608" spans="1:12" x14ac:dyDescent="0.2">
      <c r="A608" s="81" t="str">
        <f>D586</f>
        <v>U9 BLACKs</v>
      </c>
      <c r="B608" s="76">
        <f t="shared" si="18"/>
        <v>0</v>
      </c>
      <c r="C608" s="81" t="str">
        <f t="shared" si="19"/>
        <v>42245_T_U9 BLACKs</v>
      </c>
      <c r="D608" s="76" t="str">
        <f>IF(OR(E608="",F608=""),"",D586)</f>
        <v>U9 BLACKs</v>
      </c>
      <c r="E608" s="78">
        <v>42245</v>
      </c>
      <c r="F608" s="79">
        <v>0.4375</v>
      </c>
      <c r="G608" s="80" t="s">
        <v>149</v>
      </c>
      <c r="H608" s="80" t="s">
        <v>34</v>
      </c>
      <c r="I608" s="76" t="s">
        <v>132</v>
      </c>
      <c r="J608" s="76">
        <v>22</v>
      </c>
      <c r="K608" s="81">
        <v>5</v>
      </c>
      <c r="L608" s="76">
        <v>1</v>
      </c>
    </row>
    <row r="609" spans="1:12" x14ac:dyDescent="0.2">
      <c r="A609" s="81" t="str">
        <f>D586</f>
        <v>U9 BLACKs</v>
      </c>
      <c r="B609" s="76">
        <f t="shared" si="18"/>
        <v>0</v>
      </c>
      <c r="C609" s="81" t="str">
        <f t="shared" si="19"/>
        <v>42244_T_U9 BLACKs</v>
      </c>
      <c r="D609" s="76" t="str">
        <f>IF(OR(E609="",F609=""),"",D586)</f>
        <v>U9 BLACKs</v>
      </c>
      <c r="E609" s="78">
        <v>42244</v>
      </c>
      <c r="F609" s="79">
        <v>0.45833333333333331</v>
      </c>
      <c r="G609" s="80" t="s">
        <v>149</v>
      </c>
      <c r="H609" s="80" t="s">
        <v>294</v>
      </c>
      <c r="I609" s="76" t="s">
        <v>132</v>
      </c>
      <c r="J609" s="76">
        <v>23</v>
      </c>
      <c r="K609" s="81">
        <v>5</v>
      </c>
      <c r="L609" s="76">
        <v>2</v>
      </c>
    </row>
    <row r="610" spans="1:12" x14ac:dyDescent="0.2">
      <c r="A610" s="81" t="str">
        <f>D586</f>
        <v>U9 BLACKs</v>
      </c>
      <c r="B610" s="76">
        <f t="shared" si="18"/>
        <v>1</v>
      </c>
      <c r="C610" s="81" t="str">
        <f t="shared" si="19"/>
        <v/>
      </c>
      <c r="D610" s="76" t="str">
        <f>IF(OR(E610="",F610=""),"",D586)</f>
        <v/>
      </c>
      <c r="E610" s="78"/>
      <c r="F610" s="79"/>
      <c r="G610" s="80"/>
      <c r="H610" s="80"/>
      <c r="I610" s="76"/>
      <c r="J610" s="76">
        <v>24</v>
      </c>
      <c r="K610" s="81"/>
      <c r="L610" s="76"/>
    </row>
    <row r="611" spans="1:12" x14ac:dyDescent="0.2">
      <c r="A611" s="81" t="str">
        <f>D586</f>
        <v>U9 BLACKs</v>
      </c>
      <c r="B611" s="76">
        <f t="shared" si="18"/>
        <v>2</v>
      </c>
      <c r="C611" s="81" t="str">
        <f t="shared" si="19"/>
        <v/>
      </c>
      <c r="D611" s="76" t="str">
        <f>IF(OR(E611="",F611=""),"",D586)</f>
        <v/>
      </c>
      <c r="E611" s="78"/>
      <c r="F611" s="79"/>
      <c r="G611" s="80"/>
      <c r="H611" s="80"/>
      <c r="I611" s="76"/>
      <c r="J611" s="76">
        <v>25</v>
      </c>
      <c r="K611" s="81"/>
      <c r="L611" s="76"/>
    </row>
    <row r="612" spans="1:12" x14ac:dyDescent="0.2">
      <c r="A612" s="81" t="str">
        <f>D586</f>
        <v>U9 BLACKs</v>
      </c>
      <c r="B612" s="76">
        <f t="shared" si="18"/>
        <v>3</v>
      </c>
      <c r="C612" s="81" t="str">
        <f t="shared" si="19"/>
        <v/>
      </c>
      <c r="D612" s="76" t="str">
        <f>IF(OR(E612="",F612=""),"",D586)</f>
        <v/>
      </c>
      <c r="E612" s="78"/>
      <c r="F612" s="79"/>
      <c r="G612" s="80"/>
      <c r="H612" s="80"/>
      <c r="I612" s="76"/>
      <c r="J612" s="76">
        <v>26</v>
      </c>
      <c r="K612" s="81"/>
      <c r="L612" s="76"/>
    </row>
    <row r="613" spans="1:12" x14ac:dyDescent="0.2">
      <c r="A613" s="81" t="str">
        <f>D586</f>
        <v>U9 BLACKs</v>
      </c>
      <c r="B613" s="76">
        <f t="shared" si="18"/>
        <v>4</v>
      </c>
      <c r="C613" s="81" t="str">
        <f t="shared" si="19"/>
        <v/>
      </c>
      <c r="D613" s="76" t="str">
        <f>IF(OR(E613="",F613=""),"",D586)</f>
        <v/>
      </c>
      <c r="E613" s="78"/>
      <c r="F613" s="79"/>
      <c r="G613" s="80"/>
      <c r="H613" s="80"/>
      <c r="I613" s="76"/>
      <c r="J613" s="76">
        <v>27</v>
      </c>
      <c r="K613" s="81"/>
      <c r="L613" s="76"/>
    </row>
    <row r="614" spans="1:12" x14ac:dyDescent="0.2">
      <c r="A614" s="81" t="str">
        <f>D586</f>
        <v>U9 BLACKs</v>
      </c>
      <c r="B614" s="76">
        <f t="shared" si="18"/>
        <v>5</v>
      </c>
      <c r="C614" s="81" t="str">
        <f t="shared" si="19"/>
        <v/>
      </c>
      <c r="D614" s="76" t="str">
        <f>IF(OR(E614="",F614=""),"",D586)</f>
        <v/>
      </c>
      <c r="E614" s="78"/>
      <c r="F614" s="79"/>
      <c r="G614" s="80"/>
      <c r="H614" s="80"/>
      <c r="I614" s="76"/>
      <c r="J614" s="76">
        <v>28</v>
      </c>
      <c r="K614" s="81"/>
      <c r="L614" s="76"/>
    </row>
    <row r="615" spans="1:12" x14ac:dyDescent="0.2">
      <c r="A615" s="81" t="str">
        <f>D586</f>
        <v>U9 BLACKs</v>
      </c>
      <c r="B615" s="76">
        <f t="shared" si="18"/>
        <v>6</v>
      </c>
      <c r="C615" s="81" t="str">
        <f t="shared" si="19"/>
        <v/>
      </c>
      <c r="D615" s="76" t="str">
        <f>IF(OR(E615="",F615=""),"",D586)</f>
        <v/>
      </c>
      <c r="E615" s="78"/>
      <c r="F615" s="79"/>
      <c r="G615" s="80"/>
      <c r="H615" s="80"/>
      <c r="I615" s="76"/>
      <c r="J615" s="76">
        <v>29</v>
      </c>
      <c r="K615" s="81"/>
      <c r="L615" s="76"/>
    </row>
    <row r="616" spans="1:12" x14ac:dyDescent="0.2">
      <c r="A616" s="81" t="str">
        <f>D586</f>
        <v>U9 BLACKs</v>
      </c>
      <c r="B616" s="76">
        <f t="shared" si="18"/>
        <v>7</v>
      </c>
      <c r="C616" s="81" t="str">
        <f t="shared" si="19"/>
        <v/>
      </c>
      <c r="D616" s="76" t="str">
        <f>IF(OR(E616="",F616=""),"",D586)</f>
        <v/>
      </c>
      <c r="E616" s="78"/>
      <c r="F616" s="79"/>
      <c r="G616" s="80"/>
      <c r="H616" s="80"/>
      <c r="I616" s="76"/>
      <c r="J616" s="76">
        <v>30</v>
      </c>
      <c r="K616" s="81"/>
      <c r="L616" s="76"/>
    </row>
    <row r="617" spans="1:12" x14ac:dyDescent="0.2">
      <c r="A617" s="81" t="str">
        <f>D586</f>
        <v>U9 BLACKs</v>
      </c>
      <c r="B617" s="76">
        <f t="shared" si="18"/>
        <v>8</v>
      </c>
      <c r="C617" s="81" t="str">
        <f t="shared" si="19"/>
        <v/>
      </c>
      <c r="D617" s="76" t="str">
        <f>IF(OR(E617="",F617=""),"",D586)</f>
        <v/>
      </c>
      <c r="E617" s="78"/>
      <c r="F617" s="79"/>
      <c r="G617" s="80"/>
      <c r="H617" s="80"/>
      <c r="I617" s="76"/>
      <c r="J617" s="76">
        <v>31</v>
      </c>
      <c r="K617" s="81"/>
      <c r="L617" s="76"/>
    </row>
    <row r="618" spans="1:12" x14ac:dyDescent="0.2">
      <c r="A618" s="81" t="str">
        <f>D586</f>
        <v>U9 BLACKs</v>
      </c>
      <c r="B618" s="76">
        <f t="shared" si="18"/>
        <v>9</v>
      </c>
      <c r="C618" s="81" t="str">
        <f t="shared" si="19"/>
        <v/>
      </c>
      <c r="D618" s="76" t="str">
        <f>IF(OR(E618="",F618=""),"",D586)</f>
        <v/>
      </c>
      <c r="E618" s="78"/>
      <c r="F618" s="79"/>
      <c r="G618" s="80"/>
      <c r="H618" s="80"/>
      <c r="I618" s="76"/>
      <c r="J618" s="76">
        <v>32</v>
      </c>
      <c r="K618" s="81"/>
      <c r="L618" s="76"/>
    </row>
    <row r="619" spans="1:12" x14ac:dyDescent="0.2">
      <c r="A619" s="81" t="str">
        <f>D586</f>
        <v>U9 BLACKs</v>
      </c>
      <c r="B619" s="76">
        <f t="shared" si="18"/>
        <v>10</v>
      </c>
      <c r="C619" s="81" t="str">
        <f t="shared" si="19"/>
        <v/>
      </c>
      <c r="D619" s="76" t="str">
        <f>IF(OR(E619="",F619=""),"",D586)</f>
        <v/>
      </c>
      <c r="E619" s="78"/>
      <c r="F619" s="79"/>
      <c r="G619" s="80"/>
      <c r="H619" s="80"/>
      <c r="I619" s="76"/>
      <c r="J619" s="76">
        <v>33</v>
      </c>
      <c r="K619" s="81"/>
      <c r="L619" s="76"/>
    </row>
    <row r="620" spans="1:12" x14ac:dyDescent="0.2">
      <c r="A620" s="81" t="str">
        <f>D586</f>
        <v>U9 BLACKs</v>
      </c>
      <c r="B620" s="76">
        <f t="shared" si="18"/>
        <v>11</v>
      </c>
      <c r="C620" s="81" t="str">
        <f t="shared" si="19"/>
        <v/>
      </c>
      <c r="D620" s="76" t="str">
        <f>IF(OR(E620="",F620=""),"",D586)</f>
        <v/>
      </c>
      <c r="E620" s="78"/>
      <c r="F620" s="79"/>
      <c r="G620" s="80"/>
      <c r="H620" s="80"/>
      <c r="I620" s="76"/>
      <c r="J620" s="76">
        <v>34</v>
      </c>
      <c r="K620" s="81"/>
      <c r="L620" s="76"/>
    </row>
    <row r="621" spans="1:12" x14ac:dyDescent="0.2">
      <c r="A621" s="81" t="str">
        <f>D586</f>
        <v>U9 BLACKs</v>
      </c>
      <c r="B621" s="76">
        <f t="shared" si="18"/>
        <v>12</v>
      </c>
      <c r="C621" s="81" t="str">
        <f t="shared" si="19"/>
        <v/>
      </c>
      <c r="D621" s="76" t="str">
        <f>IF(OR(E621="",F621=""),"",D586)</f>
        <v/>
      </c>
      <c r="E621" s="78"/>
      <c r="F621" s="79"/>
      <c r="G621" s="80"/>
      <c r="H621" s="80"/>
      <c r="I621" s="76"/>
      <c r="J621" s="76">
        <v>35</v>
      </c>
      <c r="K621" s="81"/>
      <c r="L621" s="76"/>
    </row>
    <row r="622" spans="1:12" x14ac:dyDescent="0.2">
      <c r="A622" s="81" t="str">
        <f>D586</f>
        <v>U9 BLACKs</v>
      </c>
      <c r="B622" s="76">
        <f t="shared" si="18"/>
        <v>13</v>
      </c>
      <c r="C622" s="81" t="str">
        <f t="shared" si="19"/>
        <v/>
      </c>
      <c r="D622" s="76" t="str">
        <f>IF(OR(E622="",F622=""),"",D586)</f>
        <v/>
      </c>
      <c r="E622" s="78"/>
      <c r="F622" s="79"/>
      <c r="G622" s="80"/>
      <c r="H622" s="80"/>
      <c r="I622" s="76"/>
      <c r="J622" s="76">
        <v>36</v>
      </c>
      <c r="K622" s="81"/>
      <c r="L622" s="76"/>
    </row>
    <row r="623" spans="1:12" x14ac:dyDescent="0.2">
      <c r="A623" s="81" t="str">
        <f>D586</f>
        <v>U9 BLACKs</v>
      </c>
      <c r="B623" s="76">
        <f t="shared" si="18"/>
        <v>14</v>
      </c>
      <c r="C623" s="81" t="str">
        <f t="shared" si="19"/>
        <v/>
      </c>
      <c r="D623" s="76" t="str">
        <f>IF(OR(E623="",F623=""),"",D586)</f>
        <v/>
      </c>
      <c r="E623" s="78"/>
      <c r="F623" s="79"/>
      <c r="G623" s="80"/>
      <c r="H623" s="80"/>
      <c r="I623" s="76"/>
      <c r="J623" s="76">
        <v>37</v>
      </c>
      <c r="K623" s="81"/>
      <c r="L623" s="76"/>
    </row>
    <row r="624" spans="1:12" x14ac:dyDescent="0.2">
      <c r="A624" s="81" t="str">
        <f>D586</f>
        <v>U9 BLACKs</v>
      </c>
      <c r="B624" s="76">
        <f t="shared" si="18"/>
        <v>15</v>
      </c>
      <c r="C624" s="81" t="str">
        <f t="shared" si="19"/>
        <v/>
      </c>
      <c r="D624" s="76" t="str">
        <f>IF(OR(E624="",F624=""),"",D586)</f>
        <v/>
      </c>
      <c r="E624" s="78"/>
      <c r="F624" s="79"/>
      <c r="G624" s="80"/>
      <c r="H624" s="80"/>
      <c r="I624" s="76"/>
      <c r="J624" s="76">
        <v>38</v>
      </c>
      <c r="K624" s="81"/>
      <c r="L624" s="76"/>
    </row>
    <row r="625" spans="1:12" x14ac:dyDescent="0.2">
      <c r="A625" s="81" t="str">
        <f>D586</f>
        <v>U9 BLACKs</v>
      </c>
      <c r="B625" s="76">
        <f t="shared" si="18"/>
        <v>16</v>
      </c>
      <c r="C625" s="81" t="str">
        <f t="shared" si="19"/>
        <v/>
      </c>
      <c r="D625" s="76" t="str">
        <f>IF(OR(E625="",F625=""),"",D586)</f>
        <v/>
      </c>
      <c r="E625" s="78"/>
      <c r="F625" s="79"/>
      <c r="G625" s="80"/>
      <c r="H625" s="80"/>
      <c r="I625" s="76"/>
      <c r="J625" s="76">
        <v>39</v>
      </c>
      <c r="K625" s="81"/>
      <c r="L625" s="76"/>
    </row>
    <row r="626" spans="1:12" ht="16.5" customHeight="1" x14ac:dyDescent="0.2">
      <c r="A626" s="81" t="str">
        <f>D586</f>
        <v>U9 BLACKs</v>
      </c>
      <c r="B626" s="76">
        <f t="shared" si="18"/>
        <v>17</v>
      </c>
      <c r="C626" s="81" t="str">
        <f t="shared" si="19"/>
        <v/>
      </c>
      <c r="D626" s="76" t="str">
        <f>IF(OR(E626="",F626=""),"",D586)</f>
        <v/>
      </c>
      <c r="E626" s="78"/>
      <c r="F626" s="79"/>
      <c r="G626" s="80"/>
      <c r="H626" s="80"/>
      <c r="I626" s="76"/>
      <c r="J626" s="76">
        <v>40</v>
      </c>
      <c r="K626" s="81"/>
      <c r="L626" s="76"/>
    </row>
    <row r="627" spans="1:12" ht="16.5" customHeight="1" x14ac:dyDescent="0.2">
      <c r="A627" s="81" t="str">
        <f>D586</f>
        <v>U9 BLACKs</v>
      </c>
      <c r="B627" s="76">
        <f t="shared" si="18"/>
        <v>18</v>
      </c>
      <c r="C627" s="81" t="str">
        <f t="shared" si="19"/>
        <v/>
      </c>
      <c r="D627" s="76" t="str">
        <f>IF(OR(E627="",F627=""),"",D586)</f>
        <v/>
      </c>
      <c r="E627" s="78"/>
      <c r="F627" s="79"/>
      <c r="G627" s="80"/>
      <c r="H627" s="80"/>
      <c r="I627" s="76"/>
      <c r="J627" s="76">
        <v>41</v>
      </c>
      <c r="K627" s="81"/>
      <c r="L627" s="76"/>
    </row>
    <row r="628" spans="1:12" ht="16.5" customHeight="1" x14ac:dyDescent="0.2">
      <c r="A628" s="81" t="str">
        <f>D586</f>
        <v>U9 BLACKs</v>
      </c>
      <c r="B628" s="76">
        <f t="shared" si="18"/>
        <v>19</v>
      </c>
      <c r="C628" s="81" t="str">
        <f t="shared" si="19"/>
        <v/>
      </c>
      <c r="D628" s="76" t="str">
        <f>IF(OR(E628="",F628=""),"",D586)</f>
        <v/>
      </c>
      <c r="E628" s="78"/>
      <c r="F628" s="79"/>
      <c r="G628" s="80"/>
      <c r="H628" s="80"/>
      <c r="I628" s="76"/>
      <c r="J628" s="76">
        <v>42</v>
      </c>
      <c r="K628" s="81"/>
      <c r="L628" s="76"/>
    </row>
    <row r="629" spans="1:12" ht="16.5" customHeight="1" x14ac:dyDescent="0.2">
      <c r="A629" s="81" t="str">
        <f>D586</f>
        <v>U9 BLACKs</v>
      </c>
      <c r="B629" s="76">
        <f t="shared" si="18"/>
        <v>20</v>
      </c>
      <c r="C629" s="81" t="str">
        <f t="shared" si="19"/>
        <v/>
      </c>
      <c r="D629" s="76" t="str">
        <f>IF(OR(E629="",F629=""),"",D586)</f>
        <v/>
      </c>
      <c r="E629" s="78"/>
      <c r="F629" s="79"/>
      <c r="G629" s="80"/>
      <c r="H629" s="80"/>
      <c r="I629" s="76"/>
      <c r="J629" s="76">
        <v>43</v>
      </c>
      <c r="K629" s="81"/>
      <c r="L629" s="76"/>
    </row>
    <row r="630" spans="1:12" ht="16.5" customHeight="1" x14ac:dyDescent="0.2">
      <c r="A630" s="81" t="str">
        <f>D586</f>
        <v>U9 BLACKs</v>
      </c>
      <c r="B630" s="76">
        <f t="shared" si="18"/>
        <v>21</v>
      </c>
      <c r="C630" s="81" t="str">
        <f t="shared" si="19"/>
        <v/>
      </c>
      <c r="D630" s="76" t="str">
        <f>IF(OR(E630="",F630=""),"",D586)</f>
        <v/>
      </c>
      <c r="E630" s="78"/>
      <c r="F630" s="79"/>
      <c r="G630" s="80"/>
      <c r="H630" s="80"/>
      <c r="I630" s="76"/>
      <c r="J630" s="76">
        <v>44</v>
      </c>
      <c r="K630" s="81"/>
      <c r="L630" s="76"/>
    </row>
    <row r="631" spans="1:12" ht="16.5" customHeight="1" x14ac:dyDescent="0.2">
      <c r="A631" s="81" t="str">
        <f>D586</f>
        <v>U9 BLACKs</v>
      </c>
      <c r="B631" s="76">
        <f t="shared" si="18"/>
        <v>22</v>
      </c>
      <c r="C631" s="81" t="str">
        <f t="shared" si="19"/>
        <v/>
      </c>
      <c r="D631" s="76" t="str">
        <f>IF(OR(E631="",F631=""),"",D586)</f>
        <v/>
      </c>
      <c r="E631" s="78"/>
      <c r="F631" s="79"/>
      <c r="G631" s="80"/>
      <c r="H631" s="80"/>
      <c r="I631" s="76"/>
      <c r="J631" s="76">
        <v>45</v>
      </c>
      <c r="K631" s="81"/>
      <c r="L631" s="76"/>
    </row>
    <row r="632" spans="1:12" ht="16.5" customHeight="1" x14ac:dyDescent="0.2">
      <c r="A632" s="81" t="str">
        <f>D586</f>
        <v>U9 BLACKs</v>
      </c>
      <c r="B632" s="76">
        <f t="shared" si="18"/>
        <v>23</v>
      </c>
      <c r="C632" s="81" t="str">
        <f t="shared" si="19"/>
        <v/>
      </c>
      <c r="D632" s="76" t="str">
        <f>IF(OR(E632="",F632=""),"",D586)</f>
        <v/>
      </c>
      <c r="E632" s="78"/>
      <c r="F632" s="79"/>
      <c r="G632" s="80"/>
      <c r="H632" s="80"/>
      <c r="I632" s="76"/>
      <c r="J632" s="76">
        <v>46</v>
      </c>
      <c r="K632" s="81"/>
      <c r="L632" s="76"/>
    </row>
    <row r="633" spans="1:12" ht="16.5" customHeight="1" x14ac:dyDescent="0.2">
      <c r="A633" s="81" t="str">
        <f>D586</f>
        <v>U9 BLACKs</v>
      </c>
      <c r="B633" s="76">
        <f t="shared" si="18"/>
        <v>24</v>
      </c>
      <c r="C633" s="81" t="str">
        <f t="shared" si="19"/>
        <v/>
      </c>
      <c r="D633" s="76" t="str">
        <f>IF(OR(E633="",F633=""),"",D586)</f>
        <v/>
      </c>
      <c r="E633" s="78"/>
      <c r="F633" s="79"/>
      <c r="G633" s="80"/>
      <c r="H633" s="80"/>
      <c r="I633" s="76"/>
      <c r="J633" s="76">
        <v>47</v>
      </c>
      <c r="K633" s="81"/>
      <c r="L633" s="76"/>
    </row>
    <row r="634" spans="1:12" ht="16.5" customHeight="1" x14ac:dyDescent="0.2">
      <c r="A634" s="81" t="str">
        <f>D586</f>
        <v>U9 BLACKs</v>
      </c>
      <c r="B634" s="76">
        <f t="shared" si="18"/>
        <v>25</v>
      </c>
      <c r="C634" s="81" t="str">
        <f t="shared" si="19"/>
        <v/>
      </c>
      <c r="D634" s="76" t="str">
        <f>IF(OR(E634="",F634=""),"",D586)</f>
        <v/>
      </c>
      <c r="E634" s="78"/>
      <c r="F634" s="79"/>
      <c r="G634" s="80"/>
      <c r="H634" s="80"/>
      <c r="I634" s="76"/>
      <c r="J634" s="76">
        <v>48</v>
      </c>
      <c r="K634" s="81"/>
      <c r="L634" s="76"/>
    </row>
    <row r="635" spans="1:12" ht="16.5" customHeight="1" x14ac:dyDescent="0.2">
      <c r="A635" s="81" t="str">
        <f>D586</f>
        <v>U9 BLACKs</v>
      </c>
      <c r="B635" s="76">
        <f t="shared" si="18"/>
        <v>26</v>
      </c>
      <c r="C635" s="81" t="str">
        <f t="shared" si="19"/>
        <v/>
      </c>
      <c r="D635" s="76" t="str">
        <f>IF(OR(E635="",F635=""),"",D586)</f>
        <v/>
      </c>
      <c r="E635" s="78"/>
      <c r="F635" s="79"/>
      <c r="G635" s="80"/>
      <c r="H635" s="80"/>
      <c r="I635" s="76"/>
      <c r="J635" s="76">
        <v>49</v>
      </c>
      <c r="K635" s="81"/>
      <c r="L635" s="76"/>
    </row>
    <row r="636" spans="1:12" x14ac:dyDescent="0.2">
      <c r="A636" s="81" t="str">
        <f>D586</f>
        <v>U9 BLACKs</v>
      </c>
      <c r="B636" s="76">
        <f t="shared" si="18"/>
        <v>27</v>
      </c>
      <c r="C636" s="81" t="str">
        <f t="shared" si="19"/>
        <v/>
      </c>
      <c r="D636" s="76" t="str">
        <f>IF(OR(E636="",F636=""),"",D586)</f>
        <v/>
      </c>
      <c r="E636" s="78"/>
      <c r="F636" s="79"/>
      <c r="G636" s="80"/>
      <c r="H636" s="80"/>
      <c r="I636" s="76"/>
      <c r="J636" s="76">
        <v>50</v>
      </c>
      <c r="K636" s="81"/>
      <c r="L636" s="76"/>
    </row>
    <row r="637" spans="1:12" x14ac:dyDescent="0.2">
      <c r="A637" s="81" t="str">
        <f>D586</f>
        <v>U9 BLACKs</v>
      </c>
      <c r="B637" s="76">
        <f t="shared" si="18"/>
        <v>28</v>
      </c>
      <c r="C637" s="81" t="str">
        <f t="shared" si="19"/>
        <v/>
      </c>
      <c r="D637" s="76" t="str">
        <f>IF(OR(E637="",F637=""),"",D586)</f>
        <v/>
      </c>
      <c r="E637" s="78"/>
      <c r="F637" s="79"/>
      <c r="G637" s="80"/>
      <c r="H637" s="80"/>
      <c r="I637" s="76"/>
      <c r="J637" s="76">
        <v>51</v>
      </c>
      <c r="K637" s="81"/>
      <c r="L637" s="76"/>
    </row>
    <row r="638" spans="1:12" x14ac:dyDescent="0.2">
      <c r="A638" s="81" t="str">
        <f>D586</f>
        <v>U9 BLACKs</v>
      </c>
      <c r="B638" s="76">
        <f t="shared" si="18"/>
        <v>29</v>
      </c>
      <c r="C638" s="81" t="str">
        <f t="shared" si="19"/>
        <v/>
      </c>
      <c r="D638" s="76" t="str">
        <f>IF(OR(E638="",F638=""),"",D586)</f>
        <v/>
      </c>
      <c r="E638" s="78"/>
      <c r="F638" s="79"/>
      <c r="G638" s="80"/>
      <c r="H638" s="80"/>
      <c r="I638" s="76"/>
      <c r="J638" s="76">
        <v>52</v>
      </c>
      <c r="K638" s="81"/>
      <c r="L638" s="76"/>
    </row>
    <row r="639" spans="1:12" x14ac:dyDescent="0.2">
      <c r="A639" s="81" t="str">
        <f>D586</f>
        <v>U9 BLACKs</v>
      </c>
      <c r="B639" s="76">
        <f t="shared" si="18"/>
        <v>30</v>
      </c>
      <c r="C639" s="81" t="str">
        <f t="shared" si="19"/>
        <v/>
      </c>
      <c r="D639" s="76" t="str">
        <f>IF(OR(E639="",F639=""),"",D586)</f>
        <v/>
      </c>
      <c r="E639" s="78"/>
      <c r="F639" s="79"/>
      <c r="G639" s="80"/>
      <c r="H639" s="80"/>
      <c r="I639" s="76"/>
      <c r="J639" s="76">
        <v>53</v>
      </c>
      <c r="K639" s="81"/>
      <c r="L639" s="76"/>
    </row>
    <row r="640" spans="1:12" x14ac:dyDescent="0.2">
      <c r="A640" s="81" t="str">
        <f>D586</f>
        <v>U9 BLACKs</v>
      </c>
      <c r="B640" s="76">
        <f t="shared" si="18"/>
        <v>31</v>
      </c>
      <c r="C640" s="81" t="str">
        <f t="shared" si="19"/>
        <v/>
      </c>
      <c r="D640" s="76" t="str">
        <f>IF(OR(E640="",F640=""),"",D586)</f>
        <v/>
      </c>
      <c r="E640" s="78"/>
      <c r="F640" s="79"/>
      <c r="G640" s="80"/>
      <c r="H640" s="80"/>
      <c r="I640" s="76"/>
      <c r="J640" s="76">
        <v>54</v>
      </c>
      <c r="K640" s="81"/>
      <c r="L640" s="76"/>
    </row>
    <row r="641" spans="1:12" x14ac:dyDescent="0.2">
      <c r="A641" s="81" t="str">
        <f>D586</f>
        <v>U9 BLACKs</v>
      </c>
      <c r="B641" s="76">
        <f t="shared" si="18"/>
        <v>32</v>
      </c>
      <c r="C641" s="81" t="str">
        <f t="shared" si="19"/>
        <v/>
      </c>
      <c r="D641" s="76" t="str">
        <f>IF(OR(E641="",F641=""),"",D586)</f>
        <v/>
      </c>
      <c r="E641" s="78"/>
      <c r="F641" s="79"/>
      <c r="G641" s="80"/>
      <c r="H641" s="80"/>
      <c r="I641" s="76"/>
      <c r="J641" s="76">
        <v>55</v>
      </c>
      <c r="K641" s="81"/>
      <c r="L641" s="76"/>
    </row>
    <row r="642" spans="1:12" x14ac:dyDescent="0.2">
      <c r="A642" s="81" t="str">
        <f>D586</f>
        <v>U9 BLACKs</v>
      </c>
      <c r="B642" s="76">
        <f t="shared" si="18"/>
        <v>33</v>
      </c>
      <c r="C642" s="81" t="str">
        <f t="shared" si="19"/>
        <v/>
      </c>
      <c r="D642" s="76" t="str">
        <f>IF(OR(E642="",F642=""),"",D586)</f>
        <v/>
      </c>
      <c r="E642" s="78"/>
      <c r="F642" s="79"/>
      <c r="G642" s="80"/>
      <c r="H642" s="80"/>
      <c r="I642" s="76"/>
      <c r="J642" s="76">
        <v>56</v>
      </c>
      <c r="K642" s="81"/>
      <c r="L642" s="76"/>
    </row>
    <row r="643" spans="1:12" x14ac:dyDescent="0.2">
      <c r="A643" s="81" t="str">
        <f>D586</f>
        <v>U9 BLACKs</v>
      </c>
      <c r="B643" s="76">
        <f t="shared" si="18"/>
        <v>34</v>
      </c>
      <c r="C643" s="81" t="str">
        <f t="shared" si="19"/>
        <v/>
      </c>
      <c r="D643" s="76" t="str">
        <f>IF(OR(E643="",F643=""),"",D586)</f>
        <v/>
      </c>
      <c r="E643" s="78"/>
      <c r="F643" s="79"/>
      <c r="G643" s="80"/>
      <c r="H643" s="80"/>
      <c r="I643" s="76"/>
      <c r="J643" s="76">
        <v>57</v>
      </c>
      <c r="K643" s="81"/>
      <c r="L643" s="76"/>
    </row>
    <row r="644" spans="1:12" x14ac:dyDescent="0.2">
      <c r="A644" s="81" t="str">
        <f>D586</f>
        <v>U9 BLACKs</v>
      </c>
      <c r="B644" s="76">
        <f t="shared" si="18"/>
        <v>35</v>
      </c>
      <c r="C644" s="81" t="str">
        <f t="shared" si="19"/>
        <v/>
      </c>
      <c r="D644" s="76" t="str">
        <f>IF(OR(E644="",F644=""),"",D586)</f>
        <v/>
      </c>
      <c r="E644" s="78"/>
      <c r="F644" s="79"/>
      <c r="G644" s="80"/>
      <c r="H644" s="80"/>
      <c r="I644" s="76"/>
      <c r="J644" s="76">
        <v>58</v>
      </c>
      <c r="K644" s="81"/>
      <c r="L644" s="76"/>
    </row>
    <row r="645" spans="1:12" x14ac:dyDescent="0.2">
      <c r="A645" s="81" t="str">
        <f>D586</f>
        <v>U9 BLACKs</v>
      </c>
      <c r="B645" s="76">
        <f t="shared" si="18"/>
        <v>36</v>
      </c>
      <c r="C645" s="81" t="str">
        <f t="shared" si="19"/>
        <v/>
      </c>
      <c r="D645" s="76" t="str">
        <f>IF(OR(E645="",F645=""),"",D586)</f>
        <v/>
      </c>
      <c r="E645" s="78"/>
      <c r="F645" s="79"/>
      <c r="G645" s="80"/>
      <c r="H645" s="80"/>
      <c r="I645" s="76"/>
      <c r="J645" s="76">
        <v>59</v>
      </c>
      <c r="K645" s="81"/>
      <c r="L645" s="76"/>
    </row>
    <row r="646" spans="1:12" x14ac:dyDescent="0.2">
      <c r="A646" s="81" t="str">
        <f>D586</f>
        <v>U9 BLACKs</v>
      </c>
      <c r="B646" s="76">
        <f t="shared" si="18"/>
        <v>37</v>
      </c>
      <c r="C646" s="81" t="str">
        <f t="shared" si="19"/>
        <v/>
      </c>
      <c r="D646" s="76" t="str">
        <f>IF(OR(E646="",F646=""),"",D586)</f>
        <v/>
      </c>
      <c r="E646" s="78"/>
      <c r="F646" s="79"/>
      <c r="G646" s="80"/>
      <c r="H646" s="80"/>
      <c r="I646" s="76"/>
      <c r="J646" s="76">
        <v>60</v>
      </c>
      <c r="K646" s="81"/>
      <c r="L646" s="76"/>
    </row>
    <row r="647" spans="1:12" x14ac:dyDescent="0.2">
      <c r="A647" s="81" t="str">
        <f>D586</f>
        <v>U9 BLACKs</v>
      </c>
      <c r="B647" s="76">
        <f t="shared" si="18"/>
        <v>38</v>
      </c>
      <c r="C647" s="81" t="str">
        <f t="shared" si="19"/>
        <v/>
      </c>
      <c r="D647" s="76" t="str">
        <f>IF(OR(E647="",F647=""),"",D586)</f>
        <v/>
      </c>
      <c r="E647" s="78"/>
      <c r="F647" s="79"/>
      <c r="G647" s="80"/>
      <c r="H647" s="80"/>
      <c r="I647" s="76"/>
      <c r="J647" s="76">
        <v>61</v>
      </c>
      <c r="K647" s="81"/>
      <c r="L647" s="76"/>
    </row>
    <row r="648" spans="1:12" x14ac:dyDescent="0.2">
      <c r="A648" s="81" t="str">
        <f>D586</f>
        <v>U9 BLACKs</v>
      </c>
      <c r="B648" s="76">
        <f t="shared" si="18"/>
        <v>39</v>
      </c>
      <c r="C648" s="81" t="str">
        <f t="shared" si="19"/>
        <v/>
      </c>
      <c r="D648" s="76" t="str">
        <f>IF(OR(E648="",F648=""),"",D586)</f>
        <v/>
      </c>
      <c r="E648" s="78"/>
      <c r="F648" s="79"/>
      <c r="G648" s="80"/>
      <c r="H648" s="80"/>
      <c r="I648" s="76"/>
      <c r="J648" s="76">
        <v>62</v>
      </c>
      <c r="K648" s="81"/>
      <c r="L648" s="76"/>
    </row>
    <row r="649" spans="1:12" x14ac:dyDescent="0.2">
      <c r="A649" s="81" t="str">
        <f>D586</f>
        <v>U9 BLACKs</v>
      </c>
      <c r="B649" s="76">
        <f t="shared" si="18"/>
        <v>40</v>
      </c>
      <c r="C649" s="81" t="str">
        <f t="shared" si="19"/>
        <v/>
      </c>
      <c r="D649" s="76" t="str">
        <f>IF(OR(E649="",F649=""),"",D586)</f>
        <v/>
      </c>
      <c r="E649" s="78"/>
      <c r="F649" s="79"/>
      <c r="G649" s="80"/>
      <c r="H649" s="80"/>
      <c r="I649" s="76"/>
      <c r="J649" s="76">
        <v>63</v>
      </c>
      <c r="K649" s="81"/>
      <c r="L649" s="76"/>
    </row>
    <row r="650" spans="1:12" ht="16.5" thickBot="1" x14ac:dyDescent="0.25">
      <c r="A650" s="86" t="str">
        <f>D586</f>
        <v>U9 BLACKs</v>
      </c>
      <c r="B650" s="85">
        <f t="shared" si="18"/>
        <v>41</v>
      </c>
      <c r="C650" s="86" t="str">
        <f t="shared" si="19"/>
        <v/>
      </c>
      <c r="D650" s="85" t="str">
        <f>IF(OR(E650="",F650=""),"",D586)</f>
        <v/>
      </c>
      <c r="E650" s="82"/>
      <c r="F650" s="83"/>
      <c r="G650" s="84"/>
      <c r="H650" s="84"/>
      <c r="I650" s="85"/>
      <c r="J650" s="85">
        <v>64</v>
      </c>
      <c r="K650" s="86"/>
      <c r="L650" s="85"/>
    </row>
    <row r="651" spans="1:12" ht="16.5" thickBot="1" x14ac:dyDescent="0.25">
      <c r="A651" s="71" t="s">
        <v>275</v>
      </c>
      <c r="B651" s="70" t="s">
        <v>274</v>
      </c>
      <c r="C651" s="71" t="s">
        <v>118</v>
      </c>
      <c r="D651" s="70" t="s">
        <v>150</v>
      </c>
      <c r="E651" s="67" t="s">
        <v>58</v>
      </c>
      <c r="F651" s="68" t="s">
        <v>101</v>
      </c>
      <c r="G651" s="69" t="s">
        <v>119</v>
      </c>
      <c r="H651" s="69" t="s">
        <v>120</v>
      </c>
      <c r="I651" s="70" t="s">
        <v>137</v>
      </c>
      <c r="J651" s="142" t="s">
        <v>122</v>
      </c>
      <c r="K651" s="71" t="s">
        <v>139</v>
      </c>
      <c r="L651" s="70" t="s">
        <v>140</v>
      </c>
    </row>
    <row r="652" spans="1:12" x14ac:dyDescent="0.2">
      <c r="A652" s="77" t="str">
        <f>D651</f>
        <v>U9 REDs</v>
      </c>
      <c r="B652" s="75">
        <f>IF(D652="",1,0)</f>
        <v>0</v>
      </c>
      <c r="C652" s="77" t="str">
        <f>IF(E652="","",CONCATENATE(E652,"_",I652,"_",D652))</f>
        <v>42252_L_U9 REDs</v>
      </c>
      <c r="D652" s="75" t="str">
        <f>IF(OR(E652="",F652=""),"",D651)</f>
        <v>U9 REDs</v>
      </c>
      <c r="E652" s="72">
        <v>42252</v>
      </c>
      <c r="F652" s="73">
        <v>0.45833333333333331</v>
      </c>
      <c r="G652" s="74" t="s">
        <v>112</v>
      </c>
      <c r="H652" s="74" t="s">
        <v>150</v>
      </c>
      <c r="I652" s="75" t="s">
        <v>127</v>
      </c>
      <c r="J652" s="76">
        <v>1</v>
      </c>
      <c r="K652" s="77"/>
      <c r="L652" s="75"/>
    </row>
    <row r="653" spans="1:12" x14ac:dyDescent="0.2">
      <c r="A653" s="81" t="str">
        <f>D651</f>
        <v>U9 REDs</v>
      </c>
      <c r="B653" s="76">
        <f t="shared" ref="B653:B715" si="20">IF(D653="",B652+1,0)</f>
        <v>0</v>
      </c>
      <c r="C653" s="81" t="str">
        <f t="shared" ref="C653:C715" si="21">IF(E653="","",CONCATENATE(E653,"_",I653,"_",D653))</f>
        <v>42259_L_U9 REDs</v>
      </c>
      <c r="D653" s="76" t="str">
        <f>IF(OR(E653="",F653=""),"",D651)</f>
        <v>U9 REDs</v>
      </c>
      <c r="E653" s="78">
        <v>42259</v>
      </c>
      <c r="F653" s="79">
        <v>0.45833333333333331</v>
      </c>
      <c r="G653" s="80" t="s">
        <v>150</v>
      </c>
      <c r="H653" s="80" t="s">
        <v>14</v>
      </c>
      <c r="I653" s="76" t="s">
        <v>127</v>
      </c>
      <c r="J653" s="76">
        <v>2</v>
      </c>
      <c r="K653" s="81"/>
      <c r="L653" s="76"/>
    </row>
    <row r="654" spans="1:12" x14ac:dyDescent="0.2">
      <c r="A654" s="81" t="str">
        <f>D651</f>
        <v>U9 REDs</v>
      </c>
      <c r="B654" s="76">
        <f t="shared" si="20"/>
        <v>0</v>
      </c>
      <c r="C654" s="81" t="str">
        <f t="shared" si="21"/>
        <v>42266_L_U9 REDs</v>
      </c>
      <c r="D654" s="76" t="str">
        <f>IF(OR(E654="",F654=""),"",D651)</f>
        <v>U9 REDs</v>
      </c>
      <c r="E654" s="78">
        <v>42266</v>
      </c>
      <c r="F654" s="79">
        <v>0.45833333333333331</v>
      </c>
      <c r="G654" s="80" t="s">
        <v>0</v>
      </c>
      <c r="H654" s="80" t="s">
        <v>150</v>
      </c>
      <c r="I654" s="76" t="s">
        <v>127</v>
      </c>
      <c r="J654" s="76">
        <v>3</v>
      </c>
      <c r="K654" s="81"/>
      <c r="L654" s="76"/>
    </row>
    <row r="655" spans="1:12" x14ac:dyDescent="0.2">
      <c r="A655" s="81" t="str">
        <f>D651</f>
        <v>U9 REDs</v>
      </c>
      <c r="B655" s="76">
        <f t="shared" si="20"/>
        <v>0</v>
      </c>
      <c r="C655" s="81" t="str">
        <f t="shared" si="21"/>
        <v>42273_L_U9 REDs</v>
      </c>
      <c r="D655" s="76" t="str">
        <f>IF(OR(E655="",F655=""),"",D651)</f>
        <v>U9 REDs</v>
      </c>
      <c r="E655" s="78">
        <v>42273</v>
      </c>
      <c r="F655" s="79">
        <v>0.45833333333333331</v>
      </c>
      <c r="G655" s="80" t="s">
        <v>150</v>
      </c>
      <c r="H655" s="80" t="s">
        <v>46</v>
      </c>
      <c r="I655" s="76" t="s">
        <v>127</v>
      </c>
      <c r="J655" s="76">
        <v>4</v>
      </c>
      <c r="K655" s="81"/>
      <c r="L655" s="76"/>
    </row>
    <row r="656" spans="1:12" x14ac:dyDescent="0.2">
      <c r="A656" s="81" t="str">
        <f>D651</f>
        <v>U9 REDs</v>
      </c>
      <c r="B656" s="76">
        <f t="shared" si="20"/>
        <v>0</v>
      </c>
      <c r="C656" s="81" t="str">
        <f t="shared" si="21"/>
        <v>42280_L_U9 REDs</v>
      </c>
      <c r="D656" s="76" t="str">
        <f>IF(OR(E656="",F656=""),"",D651)</f>
        <v>U9 REDs</v>
      </c>
      <c r="E656" s="78">
        <v>42280</v>
      </c>
      <c r="F656" s="79">
        <v>0.52083333333333337</v>
      </c>
      <c r="G656" s="80" t="s">
        <v>5</v>
      </c>
      <c r="H656" s="80" t="s">
        <v>150</v>
      </c>
      <c r="I656" s="76" t="s">
        <v>127</v>
      </c>
      <c r="J656" s="76">
        <v>5</v>
      </c>
      <c r="K656" s="81"/>
      <c r="L656" s="76"/>
    </row>
    <row r="657" spans="1:12" x14ac:dyDescent="0.2">
      <c r="A657" s="81" t="str">
        <f>D651</f>
        <v>U9 REDs</v>
      </c>
      <c r="B657" s="76">
        <f t="shared" si="20"/>
        <v>0</v>
      </c>
      <c r="C657" s="81" t="str">
        <f t="shared" si="21"/>
        <v>42287_L_U9 REDs</v>
      </c>
      <c r="D657" s="76" t="str">
        <f>IF(OR(E657="",F657=""),"",D651)</f>
        <v>U9 REDs</v>
      </c>
      <c r="E657" s="78">
        <v>42287</v>
      </c>
      <c r="F657" s="79">
        <v>0.47916666666666669</v>
      </c>
      <c r="G657" s="80" t="s">
        <v>150</v>
      </c>
      <c r="H657" s="80" t="s">
        <v>6</v>
      </c>
      <c r="I657" s="76" t="s">
        <v>127</v>
      </c>
      <c r="J657" s="76">
        <v>6</v>
      </c>
      <c r="K657" s="81"/>
      <c r="L657" s="76"/>
    </row>
    <row r="658" spans="1:12" x14ac:dyDescent="0.2">
      <c r="A658" s="81" t="str">
        <f>D651</f>
        <v>U9 REDs</v>
      </c>
      <c r="B658" s="76">
        <f t="shared" si="20"/>
        <v>0</v>
      </c>
      <c r="C658" s="81" t="str">
        <f t="shared" si="21"/>
        <v>42294_L_U9 REDs</v>
      </c>
      <c r="D658" s="76" t="str">
        <f>IF(OR(E658="",F658=""),"",D651)</f>
        <v>U9 REDs</v>
      </c>
      <c r="E658" s="78">
        <v>42294</v>
      </c>
      <c r="F658" s="79">
        <v>0.47916666666666669</v>
      </c>
      <c r="G658" s="80" t="s">
        <v>150</v>
      </c>
      <c r="H658" s="80" t="s">
        <v>4</v>
      </c>
      <c r="I658" s="76" t="s">
        <v>127</v>
      </c>
      <c r="J658" s="76">
        <v>7</v>
      </c>
      <c r="K658" s="81"/>
      <c r="L658" s="76"/>
    </row>
    <row r="659" spans="1:12" x14ac:dyDescent="0.2">
      <c r="A659" s="81" t="str">
        <f>D651</f>
        <v>U9 REDs</v>
      </c>
      <c r="B659" s="76">
        <f t="shared" si="20"/>
        <v>0</v>
      </c>
      <c r="C659" s="81" t="str">
        <f t="shared" si="21"/>
        <v>42301_L_U9 REDs</v>
      </c>
      <c r="D659" s="76" t="str">
        <f>IF(OR(E659="",F659=""),"",D651)</f>
        <v>U9 REDs</v>
      </c>
      <c r="E659" s="78">
        <v>42301</v>
      </c>
      <c r="F659" s="79">
        <v>0.51041666666666663</v>
      </c>
      <c r="G659" s="80" t="s">
        <v>1</v>
      </c>
      <c r="H659" s="80" t="s">
        <v>150</v>
      </c>
      <c r="I659" s="76" t="s">
        <v>127</v>
      </c>
      <c r="J659" s="76">
        <v>8</v>
      </c>
      <c r="K659" s="81"/>
      <c r="L659" s="76"/>
    </row>
    <row r="660" spans="1:12" x14ac:dyDescent="0.2">
      <c r="A660" s="81" t="str">
        <f>D651</f>
        <v>U9 REDs</v>
      </c>
      <c r="B660" s="76">
        <f t="shared" si="20"/>
        <v>0</v>
      </c>
      <c r="C660" s="81" t="str">
        <f t="shared" si="21"/>
        <v>42315_L_U9 REDs</v>
      </c>
      <c r="D660" s="76" t="str">
        <f>IF(OR(E660="",F660=""),"",D651)</f>
        <v>U9 REDs</v>
      </c>
      <c r="E660" s="78">
        <v>42315</v>
      </c>
      <c r="F660" s="79">
        <v>0.45833333333333331</v>
      </c>
      <c r="G660" s="80" t="s">
        <v>0</v>
      </c>
      <c r="H660" s="80" t="s">
        <v>150</v>
      </c>
      <c r="I660" s="76" t="s">
        <v>127</v>
      </c>
      <c r="J660" s="76">
        <v>9</v>
      </c>
      <c r="K660" s="81"/>
      <c r="L660" s="76"/>
    </row>
    <row r="661" spans="1:12" x14ac:dyDescent="0.2">
      <c r="A661" s="81" t="str">
        <f>D651</f>
        <v>U9 REDs</v>
      </c>
      <c r="B661" s="76">
        <f t="shared" si="20"/>
        <v>0</v>
      </c>
      <c r="C661" s="81" t="str">
        <f t="shared" si="21"/>
        <v>42322_L_U9 REDs</v>
      </c>
      <c r="D661" s="76" t="str">
        <f>IF(OR(E661="",F661=""),"",D651)</f>
        <v>U9 REDs</v>
      </c>
      <c r="E661" s="78">
        <v>42322</v>
      </c>
      <c r="F661" s="79">
        <v>0.47916666666666669</v>
      </c>
      <c r="G661" s="80" t="s">
        <v>150</v>
      </c>
      <c r="H661" s="80" t="s">
        <v>3</v>
      </c>
      <c r="I661" s="76" t="s">
        <v>127</v>
      </c>
      <c r="J661" s="76">
        <v>10</v>
      </c>
      <c r="K661" s="81"/>
      <c r="L661" s="76"/>
    </row>
    <row r="662" spans="1:12" x14ac:dyDescent="0.2">
      <c r="A662" s="81" t="str">
        <f>D651</f>
        <v>U9 REDs</v>
      </c>
      <c r="B662" s="76">
        <f t="shared" si="20"/>
        <v>0</v>
      </c>
      <c r="C662" s="81" t="str">
        <f t="shared" si="21"/>
        <v>42329_L_U9 REDs</v>
      </c>
      <c r="D662" s="76" t="str">
        <f>IF(OR(E662="",F662=""),"",D651)</f>
        <v>U9 REDs</v>
      </c>
      <c r="E662" s="78">
        <v>42329</v>
      </c>
      <c r="F662" s="79">
        <v>0.47916666666666669</v>
      </c>
      <c r="G662" s="80" t="s">
        <v>150</v>
      </c>
      <c r="H662" s="80" t="s">
        <v>5</v>
      </c>
      <c r="I662" s="76" t="s">
        <v>127</v>
      </c>
      <c r="J662" s="76">
        <v>11</v>
      </c>
      <c r="K662" s="81"/>
      <c r="L662" s="76"/>
    </row>
    <row r="663" spans="1:12" x14ac:dyDescent="0.2">
      <c r="A663" s="81" t="str">
        <f>D651</f>
        <v>U9 REDs</v>
      </c>
      <c r="B663" s="76">
        <f t="shared" si="20"/>
        <v>0</v>
      </c>
      <c r="C663" s="81" t="str">
        <f t="shared" si="21"/>
        <v>42336_L_U9 REDs</v>
      </c>
      <c r="D663" s="76" t="str">
        <f>IF(OR(E663="",F663=""),"",D651)</f>
        <v>U9 REDs</v>
      </c>
      <c r="E663" s="78">
        <v>42336</v>
      </c>
      <c r="F663" s="79">
        <v>0.45833333333333331</v>
      </c>
      <c r="G663" s="80" t="s">
        <v>6</v>
      </c>
      <c r="H663" s="80" t="s">
        <v>150</v>
      </c>
      <c r="I663" s="76" t="s">
        <v>127</v>
      </c>
      <c r="J663" s="76">
        <v>12</v>
      </c>
      <c r="K663" s="81"/>
      <c r="L663" s="76"/>
    </row>
    <row r="664" spans="1:12" x14ac:dyDescent="0.2">
      <c r="A664" s="81" t="str">
        <f>D651</f>
        <v>U9 REDs</v>
      </c>
      <c r="B664" s="76">
        <f t="shared" si="20"/>
        <v>0</v>
      </c>
      <c r="C664" s="81" t="str">
        <f t="shared" si="21"/>
        <v>42343_L_U9 REDs</v>
      </c>
      <c r="D664" s="76" t="str">
        <f>IF(OR(E664="",F664=""),"",D651)</f>
        <v>U9 REDs</v>
      </c>
      <c r="E664" s="78">
        <v>42343</v>
      </c>
      <c r="F664" s="79">
        <v>0.51041666666666663</v>
      </c>
      <c r="G664" s="80" t="s">
        <v>4</v>
      </c>
      <c r="H664" s="80" t="s">
        <v>150</v>
      </c>
      <c r="I664" s="76" t="s">
        <v>127</v>
      </c>
      <c r="J664" s="76">
        <v>13</v>
      </c>
      <c r="K664" s="81"/>
      <c r="L664" s="76"/>
    </row>
    <row r="665" spans="1:12" x14ac:dyDescent="0.2">
      <c r="A665" s="81" t="str">
        <f>D651</f>
        <v>U9 REDs</v>
      </c>
      <c r="B665" s="76">
        <f t="shared" si="20"/>
        <v>0</v>
      </c>
      <c r="C665" s="81" t="str">
        <f t="shared" si="21"/>
        <v>42434_L_U9 REDs</v>
      </c>
      <c r="D665" s="76" t="str">
        <f>IF(OR(E665="",F665=""),"",D651)</f>
        <v>U9 REDs</v>
      </c>
      <c r="E665" s="78">
        <v>42434</v>
      </c>
      <c r="F665" s="79">
        <v>0.47916666666666669</v>
      </c>
      <c r="G665" s="80" t="s">
        <v>150</v>
      </c>
      <c r="H665" s="80" t="s">
        <v>1</v>
      </c>
      <c r="I665" s="76" t="s">
        <v>127</v>
      </c>
      <c r="J665" s="76">
        <v>14</v>
      </c>
      <c r="K665" s="81"/>
      <c r="L665" s="76"/>
    </row>
    <row r="666" spans="1:12" x14ac:dyDescent="0.2">
      <c r="A666" s="81" t="str">
        <f>D651</f>
        <v>U9 REDs</v>
      </c>
      <c r="B666" s="76">
        <f t="shared" si="20"/>
        <v>0</v>
      </c>
      <c r="C666" s="81" t="str">
        <f t="shared" si="21"/>
        <v>42448_L_U9 REDs</v>
      </c>
      <c r="D666" s="76" t="str">
        <f>IF(OR(E666="",F666=""),"",D651)</f>
        <v>U9 REDs</v>
      </c>
      <c r="E666" s="78">
        <v>42448</v>
      </c>
      <c r="F666" s="79">
        <v>0.47916666666666669</v>
      </c>
      <c r="G666" s="80" t="s">
        <v>150</v>
      </c>
      <c r="H666" s="80" t="s">
        <v>0</v>
      </c>
      <c r="I666" s="76" t="s">
        <v>127</v>
      </c>
      <c r="J666" s="76">
        <v>15</v>
      </c>
      <c r="K666" s="81"/>
      <c r="L666" s="76"/>
    </row>
    <row r="667" spans="1:12" x14ac:dyDescent="0.2">
      <c r="A667" s="81" t="str">
        <f>D651</f>
        <v>U9 REDs</v>
      </c>
      <c r="B667" s="76">
        <f t="shared" si="20"/>
        <v>0</v>
      </c>
      <c r="C667" s="81" t="str">
        <f t="shared" si="21"/>
        <v>42462_L_U9 REDs</v>
      </c>
      <c r="D667" s="76" t="str">
        <f>IF(OR(E667="",F667=""),"",D651)</f>
        <v>U9 REDs</v>
      </c>
      <c r="E667" s="78">
        <v>42462</v>
      </c>
      <c r="F667" s="79">
        <v>0.52083333333333337</v>
      </c>
      <c r="G667" s="80" t="s">
        <v>3</v>
      </c>
      <c r="H667" s="80" t="s">
        <v>150</v>
      </c>
      <c r="I667" s="76" t="s">
        <v>127</v>
      </c>
      <c r="J667" s="76">
        <v>16</v>
      </c>
      <c r="K667" s="81"/>
      <c r="L667" s="76"/>
    </row>
    <row r="668" spans="1:12" x14ac:dyDescent="0.2">
      <c r="A668" s="81" t="str">
        <f>D651</f>
        <v>U9 REDs</v>
      </c>
      <c r="B668" s="76">
        <f t="shared" si="20"/>
        <v>0</v>
      </c>
      <c r="C668" s="81" t="str">
        <f t="shared" si="21"/>
        <v>42238_L_U9 REDs</v>
      </c>
      <c r="D668" s="76" t="str">
        <f>IF(OR(E668="",F668=""),"",D651)</f>
        <v>U9 REDs</v>
      </c>
      <c r="E668" s="78">
        <v>42238</v>
      </c>
      <c r="F668" s="79">
        <v>0.47916666666666669</v>
      </c>
      <c r="G668" s="80" t="s">
        <v>16</v>
      </c>
      <c r="H668" s="80" t="s">
        <v>150</v>
      </c>
      <c r="I668" s="76" t="s">
        <v>127</v>
      </c>
      <c r="J668" s="76">
        <v>17</v>
      </c>
      <c r="K668" s="81">
        <v>9</v>
      </c>
      <c r="L668" s="76">
        <v>10</v>
      </c>
    </row>
    <row r="669" spans="1:12" x14ac:dyDescent="0.2">
      <c r="A669" s="81" t="str">
        <f>D651</f>
        <v>U9 REDs</v>
      </c>
      <c r="B669" s="76">
        <f t="shared" si="20"/>
        <v>0</v>
      </c>
      <c r="C669" s="81" t="str">
        <f t="shared" si="21"/>
        <v>42245_L_U9 REDs</v>
      </c>
      <c r="D669" s="76" t="str">
        <f>IF(OR(E669="",F669=""),"",D651)</f>
        <v>U9 REDs</v>
      </c>
      <c r="E669" s="78">
        <v>42245</v>
      </c>
      <c r="F669" s="79">
        <v>0.39583333333333331</v>
      </c>
      <c r="G669" s="80" t="s">
        <v>150</v>
      </c>
      <c r="H669" s="80" t="s">
        <v>293</v>
      </c>
      <c r="I669" s="76" t="s">
        <v>127</v>
      </c>
      <c r="J669" s="76">
        <v>18</v>
      </c>
      <c r="K669" s="81"/>
      <c r="L669" s="76"/>
    </row>
    <row r="670" spans="1:12" x14ac:dyDescent="0.2">
      <c r="A670" s="81" t="str">
        <f>D651</f>
        <v>U9 REDs</v>
      </c>
      <c r="B670" s="76">
        <f t="shared" si="20"/>
        <v>0</v>
      </c>
      <c r="C670" s="81" t="str">
        <f t="shared" si="21"/>
        <v>42245_T_U9 REDs</v>
      </c>
      <c r="D670" s="76" t="str">
        <f>IF(OR(E670="",F670=""),"",D651)</f>
        <v>U9 REDs</v>
      </c>
      <c r="E670" s="78">
        <v>42245</v>
      </c>
      <c r="F670" s="79">
        <v>0.39583333333333331</v>
      </c>
      <c r="G670" s="80" t="s">
        <v>150</v>
      </c>
      <c r="H670" s="80" t="s">
        <v>26</v>
      </c>
      <c r="I670" s="76" t="s">
        <v>132</v>
      </c>
      <c r="J670" s="76">
        <v>19</v>
      </c>
      <c r="K670" s="81">
        <v>11</v>
      </c>
      <c r="L670" s="76">
        <v>0</v>
      </c>
    </row>
    <row r="671" spans="1:12" x14ac:dyDescent="0.2">
      <c r="A671" s="81" t="str">
        <f>D651</f>
        <v>U9 REDs</v>
      </c>
      <c r="B671" s="76">
        <f t="shared" si="20"/>
        <v>0</v>
      </c>
      <c r="C671" s="81" t="str">
        <f t="shared" si="21"/>
        <v>42245_T_U9 REDs</v>
      </c>
      <c r="D671" s="76" t="str">
        <f>IF(OR(E671="",F671=""),"",D651)</f>
        <v>U9 REDs</v>
      </c>
      <c r="E671" s="78">
        <v>42245</v>
      </c>
      <c r="F671" s="79">
        <v>0.4375</v>
      </c>
      <c r="G671" s="80" t="s">
        <v>150</v>
      </c>
      <c r="H671" s="80" t="s">
        <v>34</v>
      </c>
      <c r="I671" s="76" t="s">
        <v>132</v>
      </c>
      <c r="J671" s="76">
        <v>20</v>
      </c>
      <c r="K671" s="81">
        <v>5</v>
      </c>
      <c r="L671" s="76">
        <v>1</v>
      </c>
    </row>
    <row r="672" spans="1:12" x14ac:dyDescent="0.2">
      <c r="A672" s="81" t="str">
        <f>D651</f>
        <v>U9 REDs</v>
      </c>
      <c r="B672" s="76">
        <f t="shared" si="20"/>
        <v>0</v>
      </c>
      <c r="C672" s="81" t="str">
        <f t="shared" si="21"/>
        <v>42244_T_U9 REDs</v>
      </c>
      <c r="D672" s="76" t="str">
        <f>IF(OR(E672="",F672=""),"",D651)</f>
        <v>U9 REDs</v>
      </c>
      <c r="E672" s="78">
        <v>42244</v>
      </c>
      <c r="F672" s="79">
        <v>0.45833333333333331</v>
      </c>
      <c r="G672" s="80" t="s">
        <v>150</v>
      </c>
      <c r="H672" s="80" t="s">
        <v>294</v>
      </c>
      <c r="I672" s="76" t="s">
        <v>132</v>
      </c>
      <c r="J672" s="76">
        <v>21</v>
      </c>
      <c r="K672" s="81">
        <v>5</v>
      </c>
      <c r="L672" s="76">
        <v>2</v>
      </c>
    </row>
    <row r="673" spans="1:12" x14ac:dyDescent="0.2">
      <c r="A673" s="81" t="str">
        <f>D651</f>
        <v>U9 REDs</v>
      </c>
      <c r="B673" s="76">
        <f t="shared" si="20"/>
        <v>1</v>
      </c>
      <c r="C673" s="81" t="str">
        <f t="shared" si="21"/>
        <v/>
      </c>
      <c r="D673" s="76" t="str">
        <f>IF(OR(E673="",F673=""),"",D651)</f>
        <v/>
      </c>
      <c r="E673" s="78"/>
      <c r="F673" s="79"/>
      <c r="G673" s="80"/>
      <c r="H673" s="80"/>
      <c r="I673" s="76"/>
      <c r="J673" s="76">
        <v>22</v>
      </c>
      <c r="K673" s="81"/>
      <c r="L673" s="76"/>
    </row>
    <row r="674" spans="1:12" x14ac:dyDescent="0.2">
      <c r="A674" s="81" t="str">
        <f>D651</f>
        <v>U9 REDs</v>
      </c>
      <c r="B674" s="76">
        <f t="shared" si="20"/>
        <v>2</v>
      </c>
      <c r="C674" s="81" t="str">
        <f t="shared" si="21"/>
        <v/>
      </c>
      <c r="D674" s="76" t="str">
        <f>IF(OR(E674="",F674=""),"",D651)</f>
        <v/>
      </c>
      <c r="E674" s="78"/>
      <c r="F674" s="79"/>
      <c r="G674" s="80"/>
      <c r="H674" s="80"/>
      <c r="I674" s="76"/>
      <c r="J674" s="76">
        <v>23</v>
      </c>
      <c r="K674" s="81"/>
      <c r="L674" s="76"/>
    </row>
    <row r="675" spans="1:12" x14ac:dyDescent="0.2">
      <c r="A675" s="81" t="str">
        <f>D651</f>
        <v>U9 REDs</v>
      </c>
      <c r="B675" s="76">
        <f t="shared" si="20"/>
        <v>3</v>
      </c>
      <c r="C675" s="81" t="str">
        <f t="shared" si="21"/>
        <v/>
      </c>
      <c r="D675" s="76" t="str">
        <f>IF(OR(E675="",F675=""),"",D651)</f>
        <v/>
      </c>
      <c r="E675" s="78"/>
      <c r="F675" s="79"/>
      <c r="G675" s="80"/>
      <c r="H675" s="80"/>
      <c r="I675" s="76"/>
      <c r="J675" s="76">
        <v>24</v>
      </c>
      <c r="K675" s="81"/>
      <c r="L675" s="76"/>
    </row>
    <row r="676" spans="1:12" x14ac:dyDescent="0.2">
      <c r="A676" s="81" t="str">
        <f>D651</f>
        <v>U9 REDs</v>
      </c>
      <c r="B676" s="76">
        <f t="shared" si="20"/>
        <v>4</v>
      </c>
      <c r="C676" s="81" t="str">
        <f t="shared" si="21"/>
        <v/>
      </c>
      <c r="D676" s="76" t="str">
        <f>IF(OR(E676="",F676=""),"",D651)</f>
        <v/>
      </c>
      <c r="E676" s="78"/>
      <c r="F676" s="79"/>
      <c r="G676" s="80"/>
      <c r="H676" s="80"/>
      <c r="I676" s="76"/>
      <c r="J676" s="76">
        <v>25</v>
      </c>
      <c r="K676" s="81"/>
      <c r="L676" s="76"/>
    </row>
    <row r="677" spans="1:12" x14ac:dyDescent="0.2">
      <c r="A677" s="81" t="str">
        <f>D651</f>
        <v>U9 REDs</v>
      </c>
      <c r="B677" s="76">
        <f t="shared" si="20"/>
        <v>5</v>
      </c>
      <c r="C677" s="81" t="str">
        <f t="shared" si="21"/>
        <v/>
      </c>
      <c r="D677" s="76" t="str">
        <f>IF(OR(E677="",F677=""),"",D651)</f>
        <v/>
      </c>
      <c r="E677" s="78"/>
      <c r="F677" s="79"/>
      <c r="G677" s="80"/>
      <c r="H677" s="80"/>
      <c r="I677" s="76"/>
      <c r="J677" s="76">
        <v>26</v>
      </c>
      <c r="K677" s="81"/>
      <c r="L677" s="76"/>
    </row>
    <row r="678" spans="1:12" x14ac:dyDescent="0.2">
      <c r="A678" s="81" t="str">
        <f>D651</f>
        <v>U9 REDs</v>
      </c>
      <c r="B678" s="76">
        <f t="shared" si="20"/>
        <v>6</v>
      </c>
      <c r="C678" s="81" t="str">
        <f t="shared" si="21"/>
        <v/>
      </c>
      <c r="D678" s="76" t="str">
        <f>IF(OR(E678="",F678=""),"",D651)</f>
        <v/>
      </c>
      <c r="E678" s="78"/>
      <c r="F678" s="79"/>
      <c r="G678" s="80"/>
      <c r="H678" s="80"/>
      <c r="I678" s="76"/>
      <c r="J678" s="76">
        <v>27</v>
      </c>
      <c r="K678" s="81"/>
      <c r="L678" s="76"/>
    </row>
    <row r="679" spans="1:12" x14ac:dyDescent="0.2">
      <c r="A679" s="81" t="str">
        <f>D651</f>
        <v>U9 REDs</v>
      </c>
      <c r="B679" s="76">
        <f t="shared" si="20"/>
        <v>7</v>
      </c>
      <c r="C679" s="81" t="str">
        <f t="shared" si="21"/>
        <v/>
      </c>
      <c r="D679" s="76" t="str">
        <f>IF(OR(E679="",F679=""),"",D651)</f>
        <v/>
      </c>
      <c r="E679" s="78"/>
      <c r="F679" s="79"/>
      <c r="G679" s="80"/>
      <c r="H679" s="80"/>
      <c r="I679" s="76"/>
      <c r="J679" s="76">
        <v>28</v>
      </c>
      <c r="K679" s="81"/>
      <c r="L679" s="76"/>
    </row>
    <row r="680" spans="1:12" x14ac:dyDescent="0.2">
      <c r="A680" s="81" t="str">
        <f>D651</f>
        <v>U9 REDs</v>
      </c>
      <c r="B680" s="76">
        <f t="shared" si="20"/>
        <v>8</v>
      </c>
      <c r="C680" s="81" t="str">
        <f t="shared" si="21"/>
        <v/>
      </c>
      <c r="D680" s="76" t="str">
        <f>IF(OR(E680="",F680=""),"",D651)</f>
        <v/>
      </c>
      <c r="E680" s="78"/>
      <c r="F680" s="79"/>
      <c r="G680" s="80"/>
      <c r="H680" s="80"/>
      <c r="I680" s="76"/>
      <c r="J680" s="76">
        <v>29</v>
      </c>
      <c r="K680" s="81"/>
      <c r="L680" s="76"/>
    </row>
    <row r="681" spans="1:12" x14ac:dyDescent="0.2">
      <c r="A681" s="81" t="str">
        <f>D651</f>
        <v>U9 REDs</v>
      </c>
      <c r="B681" s="76">
        <f t="shared" si="20"/>
        <v>9</v>
      </c>
      <c r="C681" s="81" t="str">
        <f t="shared" si="21"/>
        <v/>
      </c>
      <c r="D681" s="76" t="str">
        <f>IF(OR(E681="",F681=""),"",D651)</f>
        <v/>
      </c>
      <c r="E681" s="78"/>
      <c r="F681" s="79"/>
      <c r="G681" s="80"/>
      <c r="H681" s="80"/>
      <c r="I681" s="76"/>
      <c r="J681" s="76">
        <v>30</v>
      </c>
      <c r="K681" s="81"/>
      <c r="L681" s="76"/>
    </row>
    <row r="682" spans="1:12" x14ac:dyDescent="0.2">
      <c r="A682" s="81" t="str">
        <f>D651</f>
        <v>U9 REDs</v>
      </c>
      <c r="B682" s="76">
        <f t="shared" si="20"/>
        <v>10</v>
      </c>
      <c r="C682" s="81" t="str">
        <f t="shared" si="21"/>
        <v/>
      </c>
      <c r="D682" s="76" t="str">
        <f>IF(OR(E682="",F682=""),"",D651)</f>
        <v/>
      </c>
      <c r="E682" s="78"/>
      <c r="F682" s="79"/>
      <c r="G682" s="80"/>
      <c r="H682" s="80"/>
      <c r="I682" s="76"/>
      <c r="J682" s="76">
        <v>31</v>
      </c>
      <c r="K682" s="81"/>
      <c r="L682" s="76"/>
    </row>
    <row r="683" spans="1:12" x14ac:dyDescent="0.2">
      <c r="A683" s="81" t="str">
        <f>D651</f>
        <v>U9 REDs</v>
      </c>
      <c r="B683" s="76">
        <f t="shared" si="20"/>
        <v>11</v>
      </c>
      <c r="C683" s="81" t="str">
        <f t="shared" si="21"/>
        <v/>
      </c>
      <c r="D683" s="76" t="str">
        <f>IF(OR(E683="",F683=""),"",D651)</f>
        <v/>
      </c>
      <c r="E683" s="78"/>
      <c r="F683" s="79"/>
      <c r="G683" s="80"/>
      <c r="H683" s="80"/>
      <c r="I683" s="76"/>
      <c r="J683" s="76">
        <v>32</v>
      </c>
      <c r="K683" s="81"/>
      <c r="L683" s="76"/>
    </row>
    <row r="684" spans="1:12" x14ac:dyDescent="0.2">
      <c r="A684" s="81" t="str">
        <f>D651</f>
        <v>U9 REDs</v>
      </c>
      <c r="B684" s="76">
        <f t="shared" si="20"/>
        <v>12</v>
      </c>
      <c r="C684" s="81" t="str">
        <f t="shared" si="21"/>
        <v/>
      </c>
      <c r="D684" s="76" t="str">
        <f>IF(OR(E684="",F684=""),"",D651)</f>
        <v/>
      </c>
      <c r="E684" s="78"/>
      <c r="F684" s="79"/>
      <c r="G684" s="80"/>
      <c r="H684" s="80"/>
      <c r="I684" s="76"/>
      <c r="J684" s="76">
        <v>33</v>
      </c>
      <c r="K684" s="81"/>
      <c r="L684" s="76"/>
    </row>
    <row r="685" spans="1:12" x14ac:dyDescent="0.2">
      <c r="A685" s="81" t="str">
        <f>D651</f>
        <v>U9 REDs</v>
      </c>
      <c r="B685" s="76">
        <f t="shared" si="20"/>
        <v>13</v>
      </c>
      <c r="C685" s="81" t="str">
        <f t="shared" si="21"/>
        <v/>
      </c>
      <c r="D685" s="76" t="str">
        <f>IF(OR(E685="",F685=""),"",D651)</f>
        <v/>
      </c>
      <c r="E685" s="78"/>
      <c r="F685" s="79"/>
      <c r="G685" s="80"/>
      <c r="H685" s="80"/>
      <c r="I685" s="76"/>
      <c r="J685" s="76">
        <v>34</v>
      </c>
      <c r="K685" s="81"/>
      <c r="L685" s="76"/>
    </row>
    <row r="686" spans="1:12" x14ac:dyDescent="0.2">
      <c r="A686" s="81" t="str">
        <f>D651</f>
        <v>U9 REDs</v>
      </c>
      <c r="B686" s="76">
        <f t="shared" si="20"/>
        <v>14</v>
      </c>
      <c r="C686" s="81" t="str">
        <f t="shared" si="21"/>
        <v/>
      </c>
      <c r="D686" s="76" t="str">
        <f>IF(OR(E686="",F686=""),"",D651)</f>
        <v/>
      </c>
      <c r="E686" s="78"/>
      <c r="F686" s="79"/>
      <c r="G686" s="80"/>
      <c r="H686" s="80"/>
      <c r="I686" s="76"/>
      <c r="J686" s="76">
        <v>35</v>
      </c>
      <c r="K686" s="81"/>
      <c r="L686" s="76"/>
    </row>
    <row r="687" spans="1:12" x14ac:dyDescent="0.2">
      <c r="A687" s="81" t="str">
        <f>D651</f>
        <v>U9 REDs</v>
      </c>
      <c r="B687" s="76">
        <f t="shared" si="20"/>
        <v>15</v>
      </c>
      <c r="C687" s="81" t="str">
        <f t="shared" si="21"/>
        <v/>
      </c>
      <c r="D687" s="76" t="str">
        <f>IF(OR(E687="",F687=""),"",D651)</f>
        <v/>
      </c>
      <c r="E687" s="78"/>
      <c r="F687" s="79"/>
      <c r="G687" s="80"/>
      <c r="H687" s="80"/>
      <c r="I687" s="76"/>
      <c r="J687" s="76">
        <v>36</v>
      </c>
      <c r="K687" s="81"/>
      <c r="L687" s="76"/>
    </row>
    <row r="688" spans="1:12" x14ac:dyDescent="0.2">
      <c r="A688" s="81" t="str">
        <f>D651</f>
        <v>U9 REDs</v>
      </c>
      <c r="B688" s="76">
        <f t="shared" si="20"/>
        <v>16</v>
      </c>
      <c r="C688" s="81" t="str">
        <f t="shared" si="21"/>
        <v/>
      </c>
      <c r="D688" s="76" t="str">
        <f>IF(OR(E688="",F688=""),"",D651)</f>
        <v/>
      </c>
      <c r="E688" s="78"/>
      <c r="F688" s="79"/>
      <c r="G688" s="80"/>
      <c r="H688" s="80"/>
      <c r="I688" s="76"/>
      <c r="J688" s="76">
        <v>37</v>
      </c>
      <c r="K688" s="81"/>
      <c r="L688" s="76"/>
    </row>
    <row r="689" spans="1:12" x14ac:dyDescent="0.2">
      <c r="A689" s="81" t="str">
        <f>D651</f>
        <v>U9 REDs</v>
      </c>
      <c r="B689" s="76">
        <f t="shared" si="20"/>
        <v>17</v>
      </c>
      <c r="C689" s="81" t="str">
        <f t="shared" si="21"/>
        <v/>
      </c>
      <c r="D689" s="76" t="str">
        <f>IF(OR(E689="",F689=""),"",D651)</f>
        <v/>
      </c>
      <c r="E689" s="78"/>
      <c r="F689" s="79"/>
      <c r="G689" s="80"/>
      <c r="H689" s="80"/>
      <c r="I689" s="76"/>
      <c r="J689" s="76">
        <v>38</v>
      </c>
      <c r="K689" s="81"/>
      <c r="L689" s="76"/>
    </row>
    <row r="690" spans="1:12" x14ac:dyDescent="0.2">
      <c r="A690" s="81" t="str">
        <f>D651</f>
        <v>U9 REDs</v>
      </c>
      <c r="B690" s="76">
        <f t="shared" si="20"/>
        <v>18</v>
      </c>
      <c r="C690" s="81" t="str">
        <f t="shared" si="21"/>
        <v/>
      </c>
      <c r="D690" s="76" t="str">
        <f>IF(OR(E690="",F690=""),"",D651)</f>
        <v/>
      </c>
      <c r="E690" s="78"/>
      <c r="F690" s="79"/>
      <c r="G690" s="80"/>
      <c r="H690" s="80"/>
      <c r="I690" s="76"/>
      <c r="J690" s="76">
        <v>39</v>
      </c>
      <c r="K690" s="81"/>
      <c r="L690" s="76"/>
    </row>
    <row r="691" spans="1:12" x14ac:dyDescent="0.2">
      <c r="A691" s="81" t="str">
        <f>D651</f>
        <v>U9 REDs</v>
      </c>
      <c r="B691" s="76">
        <f t="shared" si="20"/>
        <v>19</v>
      </c>
      <c r="C691" s="81" t="str">
        <f t="shared" si="21"/>
        <v/>
      </c>
      <c r="D691" s="76" t="str">
        <f>IF(OR(E691="",F691=""),"",D651)</f>
        <v/>
      </c>
      <c r="E691" s="78"/>
      <c r="F691" s="79"/>
      <c r="G691" s="80"/>
      <c r="H691" s="80"/>
      <c r="I691" s="76"/>
      <c r="J691" s="76">
        <v>40</v>
      </c>
      <c r="K691" s="81"/>
      <c r="L691" s="76"/>
    </row>
    <row r="692" spans="1:12" x14ac:dyDescent="0.2">
      <c r="A692" s="81" t="str">
        <f>D651</f>
        <v>U9 REDs</v>
      </c>
      <c r="B692" s="76">
        <f t="shared" si="20"/>
        <v>20</v>
      </c>
      <c r="C692" s="81" t="str">
        <f t="shared" si="21"/>
        <v/>
      </c>
      <c r="D692" s="76" t="str">
        <f>IF(OR(E692="",F692=""),"",D651)</f>
        <v/>
      </c>
      <c r="E692" s="78"/>
      <c r="F692" s="79"/>
      <c r="G692" s="80"/>
      <c r="H692" s="80"/>
      <c r="I692" s="76"/>
      <c r="J692" s="76">
        <v>41</v>
      </c>
      <c r="K692" s="81"/>
      <c r="L692" s="76"/>
    </row>
    <row r="693" spans="1:12" x14ac:dyDescent="0.2">
      <c r="A693" s="81" t="str">
        <f>D651</f>
        <v>U9 REDs</v>
      </c>
      <c r="B693" s="76">
        <f t="shared" si="20"/>
        <v>21</v>
      </c>
      <c r="C693" s="81" t="str">
        <f t="shared" si="21"/>
        <v/>
      </c>
      <c r="D693" s="76" t="str">
        <f>IF(OR(E693="",F693=""),"",D651)</f>
        <v/>
      </c>
      <c r="E693" s="78"/>
      <c r="F693" s="79"/>
      <c r="G693" s="80"/>
      <c r="H693" s="80"/>
      <c r="I693" s="76"/>
      <c r="J693" s="76">
        <v>42</v>
      </c>
      <c r="K693" s="81"/>
      <c r="L693" s="76"/>
    </row>
    <row r="694" spans="1:12" x14ac:dyDescent="0.2">
      <c r="A694" s="81" t="str">
        <f>D651</f>
        <v>U9 REDs</v>
      </c>
      <c r="B694" s="76">
        <f t="shared" si="20"/>
        <v>22</v>
      </c>
      <c r="C694" s="81" t="str">
        <f t="shared" si="21"/>
        <v/>
      </c>
      <c r="D694" s="76" t="str">
        <f>IF(OR(E694="",F694=""),"",D651)</f>
        <v/>
      </c>
      <c r="E694" s="78"/>
      <c r="F694" s="79"/>
      <c r="G694" s="80"/>
      <c r="H694" s="80"/>
      <c r="I694" s="76"/>
      <c r="J694" s="76">
        <v>43</v>
      </c>
      <c r="K694" s="81"/>
      <c r="L694" s="76"/>
    </row>
    <row r="695" spans="1:12" x14ac:dyDescent="0.2">
      <c r="A695" s="81" t="str">
        <f>D651</f>
        <v>U9 REDs</v>
      </c>
      <c r="B695" s="76">
        <f t="shared" si="20"/>
        <v>23</v>
      </c>
      <c r="C695" s="81" t="str">
        <f t="shared" si="21"/>
        <v/>
      </c>
      <c r="D695" s="76" t="str">
        <f>IF(OR(E695="",F695=""),"",D651)</f>
        <v/>
      </c>
      <c r="E695" s="78"/>
      <c r="F695" s="79"/>
      <c r="G695" s="80"/>
      <c r="H695" s="80"/>
      <c r="I695" s="76"/>
      <c r="J695" s="76">
        <v>44</v>
      </c>
      <c r="K695" s="81"/>
      <c r="L695" s="76"/>
    </row>
    <row r="696" spans="1:12" x14ac:dyDescent="0.2">
      <c r="A696" s="81" t="str">
        <f>D651</f>
        <v>U9 REDs</v>
      </c>
      <c r="B696" s="76">
        <f t="shared" si="20"/>
        <v>24</v>
      </c>
      <c r="C696" s="81" t="str">
        <f t="shared" si="21"/>
        <v/>
      </c>
      <c r="D696" s="76" t="str">
        <f>IF(OR(E696="",F696=""),"",D651)</f>
        <v/>
      </c>
      <c r="E696" s="78"/>
      <c r="F696" s="79"/>
      <c r="G696" s="80"/>
      <c r="H696" s="80"/>
      <c r="I696" s="76"/>
      <c r="J696" s="76">
        <v>45</v>
      </c>
      <c r="K696" s="81"/>
      <c r="L696" s="76"/>
    </row>
    <row r="697" spans="1:12" x14ac:dyDescent="0.2">
      <c r="A697" s="81" t="str">
        <f>D651</f>
        <v>U9 REDs</v>
      </c>
      <c r="B697" s="76">
        <f t="shared" si="20"/>
        <v>25</v>
      </c>
      <c r="C697" s="81" t="str">
        <f t="shared" si="21"/>
        <v/>
      </c>
      <c r="D697" s="76" t="str">
        <f>IF(OR(E697="",F697=""),"",D651)</f>
        <v/>
      </c>
      <c r="E697" s="78"/>
      <c r="F697" s="79"/>
      <c r="G697" s="80"/>
      <c r="H697" s="80"/>
      <c r="I697" s="76"/>
      <c r="J697" s="76">
        <v>46</v>
      </c>
      <c r="K697" s="81"/>
      <c r="L697" s="76"/>
    </row>
    <row r="698" spans="1:12" x14ac:dyDescent="0.2">
      <c r="A698" s="81" t="str">
        <f>D651</f>
        <v>U9 REDs</v>
      </c>
      <c r="B698" s="76">
        <f t="shared" si="20"/>
        <v>26</v>
      </c>
      <c r="C698" s="81" t="str">
        <f t="shared" si="21"/>
        <v/>
      </c>
      <c r="D698" s="76" t="str">
        <f>IF(OR(E698="",F698=""),"",D651)</f>
        <v/>
      </c>
      <c r="E698" s="78"/>
      <c r="F698" s="79"/>
      <c r="G698" s="80"/>
      <c r="H698" s="80"/>
      <c r="I698" s="76"/>
      <c r="J698" s="76">
        <v>47</v>
      </c>
      <c r="K698" s="81"/>
      <c r="L698" s="76"/>
    </row>
    <row r="699" spans="1:12" x14ac:dyDescent="0.2">
      <c r="A699" s="81" t="str">
        <f>D651</f>
        <v>U9 REDs</v>
      </c>
      <c r="B699" s="76">
        <f t="shared" si="20"/>
        <v>27</v>
      </c>
      <c r="C699" s="81" t="str">
        <f t="shared" si="21"/>
        <v/>
      </c>
      <c r="D699" s="76" t="str">
        <f>IF(OR(E699="",F699=""),"",D651)</f>
        <v/>
      </c>
      <c r="E699" s="78"/>
      <c r="F699" s="79"/>
      <c r="G699" s="80"/>
      <c r="H699" s="80"/>
      <c r="I699" s="76"/>
      <c r="J699" s="76">
        <v>48</v>
      </c>
      <c r="K699" s="81"/>
      <c r="L699" s="76"/>
    </row>
    <row r="700" spans="1:12" x14ac:dyDescent="0.2">
      <c r="A700" s="81" t="str">
        <f>D651</f>
        <v>U9 REDs</v>
      </c>
      <c r="B700" s="76">
        <f t="shared" si="20"/>
        <v>28</v>
      </c>
      <c r="C700" s="81" t="str">
        <f t="shared" si="21"/>
        <v/>
      </c>
      <c r="D700" s="76" t="str">
        <f>IF(OR(E700="",F700=""),"",D651)</f>
        <v/>
      </c>
      <c r="E700" s="78"/>
      <c r="F700" s="79"/>
      <c r="G700" s="80"/>
      <c r="H700" s="80"/>
      <c r="I700" s="76"/>
      <c r="J700" s="76">
        <v>49</v>
      </c>
      <c r="K700" s="81"/>
      <c r="L700" s="76"/>
    </row>
    <row r="701" spans="1:12" x14ac:dyDescent="0.2">
      <c r="A701" s="81" t="str">
        <f>D651</f>
        <v>U9 REDs</v>
      </c>
      <c r="B701" s="76">
        <f t="shared" si="20"/>
        <v>29</v>
      </c>
      <c r="C701" s="81" t="str">
        <f t="shared" si="21"/>
        <v/>
      </c>
      <c r="D701" s="76" t="str">
        <f>IF(OR(E701="",F701=""),"",D651)</f>
        <v/>
      </c>
      <c r="E701" s="78"/>
      <c r="F701" s="79"/>
      <c r="G701" s="80"/>
      <c r="H701" s="80"/>
      <c r="I701" s="76"/>
      <c r="J701" s="76">
        <v>50</v>
      </c>
      <c r="K701" s="81"/>
      <c r="L701" s="76"/>
    </row>
    <row r="702" spans="1:12" x14ac:dyDescent="0.2">
      <c r="A702" s="81" t="str">
        <f>D651</f>
        <v>U9 REDs</v>
      </c>
      <c r="B702" s="76">
        <f t="shared" si="20"/>
        <v>30</v>
      </c>
      <c r="C702" s="81" t="str">
        <f t="shared" si="21"/>
        <v/>
      </c>
      <c r="D702" s="76" t="str">
        <f>IF(OR(E702="",F702=""),"",D651)</f>
        <v/>
      </c>
      <c r="E702" s="78"/>
      <c r="F702" s="79"/>
      <c r="G702" s="80"/>
      <c r="H702" s="80"/>
      <c r="I702" s="76"/>
      <c r="J702" s="76">
        <v>51</v>
      </c>
      <c r="K702" s="81"/>
      <c r="L702" s="76"/>
    </row>
    <row r="703" spans="1:12" x14ac:dyDescent="0.2">
      <c r="A703" s="81" t="str">
        <f>D651</f>
        <v>U9 REDs</v>
      </c>
      <c r="B703" s="76">
        <f t="shared" si="20"/>
        <v>31</v>
      </c>
      <c r="C703" s="81" t="str">
        <f t="shared" si="21"/>
        <v/>
      </c>
      <c r="D703" s="76" t="str">
        <f>IF(OR(E703="",F703=""),"",D651)</f>
        <v/>
      </c>
      <c r="E703" s="78"/>
      <c r="F703" s="79"/>
      <c r="G703" s="80"/>
      <c r="H703" s="80"/>
      <c r="I703" s="76"/>
      <c r="J703" s="76">
        <v>52</v>
      </c>
      <c r="K703" s="81"/>
      <c r="L703" s="76"/>
    </row>
    <row r="704" spans="1:12" x14ac:dyDescent="0.2">
      <c r="A704" s="81" t="str">
        <f>D651</f>
        <v>U9 REDs</v>
      </c>
      <c r="B704" s="76">
        <f t="shared" si="20"/>
        <v>32</v>
      </c>
      <c r="C704" s="81" t="str">
        <f t="shared" si="21"/>
        <v/>
      </c>
      <c r="D704" s="76" t="str">
        <f>IF(OR(E704="",F704=""),"",D651)</f>
        <v/>
      </c>
      <c r="E704" s="78"/>
      <c r="F704" s="79"/>
      <c r="G704" s="80"/>
      <c r="H704" s="80"/>
      <c r="I704" s="76"/>
      <c r="J704" s="76">
        <v>53</v>
      </c>
      <c r="K704" s="81"/>
      <c r="L704" s="76"/>
    </row>
    <row r="705" spans="1:12" x14ac:dyDescent="0.2">
      <c r="A705" s="81" t="str">
        <f>D651</f>
        <v>U9 REDs</v>
      </c>
      <c r="B705" s="76">
        <f t="shared" si="20"/>
        <v>33</v>
      </c>
      <c r="C705" s="81" t="str">
        <f t="shared" si="21"/>
        <v/>
      </c>
      <c r="D705" s="76" t="str">
        <f>IF(OR(E705="",F705=""),"",D651)</f>
        <v/>
      </c>
      <c r="E705" s="78"/>
      <c r="F705" s="79"/>
      <c r="G705" s="80"/>
      <c r="H705" s="80"/>
      <c r="I705" s="76"/>
      <c r="J705" s="76">
        <v>54</v>
      </c>
      <c r="K705" s="81"/>
      <c r="L705" s="76"/>
    </row>
    <row r="706" spans="1:12" x14ac:dyDescent="0.2">
      <c r="A706" s="81" t="str">
        <f>D651</f>
        <v>U9 REDs</v>
      </c>
      <c r="B706" s="76">
        <f t="shared" si="20"/>
        <v>34</v>
      </c>
      <c r="C706" s="81" t="str">
        <f t="shared" si="21"/>
        <v/>
      </c>
      <c r="D706" s="76" t="str">
        <f>IF(OR(E706="",F706=""),"",D651)</f>
        <v/>
      </c>
      <c r="E706" s="78"/>
      <c r="F706" s="79"/>
      <c r="G706" s="80"/>
      <c r="H706" s="80"/>
      <c r="I706" s="76"/>
      <c r="J706" s="76">
        <v>55</v>
      </c>
      <c r="K706" s="81"/>
      <c r="L706" s="76"/>
    </row>
    <row r="707" spans="1:12" x14ac:dyDescent="0.2">
      <c r="A707" s="81" t="str">
        <f>D651</f>
        <v>U9 REDs</v>
      </c>
      <c r="B707" s="76">
        <f t="shared" si="20"/>
        <v>35</v>
      </c>
      <c r="C707" s="81" t="str">
        <f t="shared" si="21"/>
        <v/>
      </c>
      <c r="D707" s="76" t="str">
        <f>IF(OR(E707="",F707=""),"",D651)</f>
        <v/>
      </c>
      <c r="E707" s="78"/>
      <c r="F707" s="79"/>
      <c r="G707" s="80"/>
      <c r="H707" s="80"/>
      <c r="I707" s="76"/>
      <c r="J707" s="76">
        <v>56</v>
      </c>
      <c r="K707" s="81"/>
      <c r="L707" s="76"/>
    </row>
    <row r="708" spans="1:12" x14ac:dyDescent="0.2">
      <c r="A708" s="81" t="str">
        <f>D651</f>
        <v>U9 REDs</v>
      </c>
      <c r="B708" s="76">
        <f t="shared" si="20"/>
        <v>36</v>
      </c>
      <c r="C708" s="81" t="str">
        <f t="shared" si="21"/>
        <v/>
      </c>
      <c r="D708" s="76" t="str">
        <f>IF(OR(E708="",F708=""),"",D651)</f>
        <v/>
      </c>
      <c r="E708" s="78"/>
      <c r="F708" s="79"/>
      <c r="G708" s="80"/>
      <c r="H708" s="80"/>
      <c r="I708" s="76"/>
      <c r="J708" s="76">
        <v>57</v>
      </c>
      <c r="K708" s="81"/>
      <c r="L708" s="76"/>
    </row>
    <row r="709" spans="1:12" x14ac:dyDescent="0.2">
      <c r="A709" s="81" t="str">
        <f>D651</f>
        <v>U9 REDs</v>
      </c>
      <c r="B709" s="76">
        <f t="shared" si="20"/>
        <v>37</v>
      </c>
      <c r="C709" s="81" t="str">
        <f t="shared" si="21"/>
        <v/>
      </c>
      <c r="D709" s="76" t="str">
        <f>IF(OR(E709="",F709=""),"",D651)</f>
        <v/>
      </c>
      <c r="E709" s="78"/>
      <c r="F709" s="79"/>
      <c r="G709" s="80"/>
      <c r="H709" s="80"/>
      <c r="I709" s="76"/>
      <c r="J709" s="76">
        <v>58</v>
      </c>
      <c r="K709" s="81"/>
      <c r="L709" s="76"/>
    </row>
    <row r="710" spans="1:12" x14ac:dyDescent="0.2">
      <c r="A710" s="81" t="str">
        <f>D651</f>
        <v>U9 REDs</v>
      </c>
      <c r="B710" s="76">
        <f t="shared" si="20"/>
        <v>38</v>
      </c>
      <c r="C710" s="81" t="str">
        <f t="shared" si="21"/>
        <v/>
      </c>
      <c r="D710" s="76" t="str">
        <f>IF(OR(E710="",F710=""),"",D651)</f>
        <v/>
      </c>
      <c r="E710" s="78"/>
      <c r="F710" s="79"/>
      <c r="G710" s="80"/>
      <c r="H710" s="80"/>
      <c r="I710" s="76"/>
      <c r="J710" s="76">
        <v>59</v>
      </c>
      <c r="K710" s="81"/>
      <c r="L710" s="76"/>
    </row>
    <row r="711" spans="1:12" x14ac:dyDescent="0.2">
      <c r="A711" s="81" t="str">
        <f>D651</f>
        <v>U9 REDs</v>
      </c>
      <c r="B711" s="76">
        <f t="shared" si="20"/>
        <v>39</v>
      </c>
      <c r="C711" s="81" t="str">
        <f t="shared" si="21"/>
        <v/>
      </c>
      <c r="D711" s="76" t="str">
        <f>IF(OR(E711="",F711=""),"",D651)</f>
        <v/>
      </c>
      <c r="E711" s="78"/>
      <c r="F711" s="79"/>
      <c r="G711" s="80"/>
      <c r="H711" s="80"/>
      <c r="I711" s="76"/>
      <c r="J711" s="76">
        <v>60</v>
      </c>
      <c r="K711" s="81"/>
      <c r="L711" s="76"/>
    </row>
    <row r="712" spans="1:12" x14ac:dyDescent="0.2">
      <c r="A712" s="81" t="str">
        <f>D651</f>
        <v>U9 REDs</v>
      </c>
      <c r="B712" s="76">
        <f t="shared" si="20"/>
        <v>40</v>
      </c>
      <c r="C712" s="81" t="str">
        <f t="shared" si="21"/>
        <v/>
      </c>
      <c r="D712" s="76" t="str">
        <f>IF(OR(E712="",F712=""),"",D651)</f>
        <v/>
      </c>
      <c r="E712" s="78"/>
      <c r="F712" s="79"/>
      <c r="G712" s="80"/>
      <c r="H712" s="80"/>
      <c r="I712" s="76"/>
      <c r="J712" s="76">
        <v>61</v>
      </c>
      <c r="K712" s="81"/>
      <c r="L712" s="76"/>
    </row>
    <row r="713" spans="1:12" x14ac:dyDescent="0.2">
      <c r="A713" s="81" t="str">
        <f>D651</f>
        <v>U9 REDs</v>
      </c>
      <c r="B713" s="76">
        <f t="shared" si="20"/>
        <v>41</v>
      </c>
      <c r="C713" s="81" t="str">
        <f t="shared" si="21"/>
        <v/>
      </c>
      <c r="D713" s="76" t="str">
        <f>IF(OR(E713="",F713=""),"",D651)</f>
        <v/>
      </c>
      <c r="E713" s="78"/>
      <c r="F713" s="79"/>
      <c r="G713" s="80"/>
      <c r="H713" s="80"/>
      <c r="I713" s="76"/>
      <c r="J713" s="76">
        <v>62</v>
      </c>
      <c r="K713" s="81"/>
      <c r="L713" s="76"/>
    </row>
    <row r="714" spans="1:12" x14ac:dyDescent="0.2">
      <c r="A714" s="81" t="str">
        <f>D651</f>
        <v>U9 REDs</v>
      </c>
      <c r="B714" s="76">
        <f t="shared" si="20"/>
        <v>42</v>
      </c>
      <c r="C714" s="81" t="str">
        <f t="shared" si="21"/>
        <v/>
      </c>
      <c r="D714" s="76" t="str">
        <f>IF(OR(E714="",F714=""),"",D651)</f>
        <v/>
      </c>
      <c r="E714" s="78"/>
      <c r="F714" s="79"/>
      <c r="G714" s="80"/>
      <c r="H714" s="80"/>
      <c r="I714" s="76"/>
      <c r="J714" s="76">
        <v>63</v>
      </c>
      <c r="K714" s="81"/>
      <c r="L714" s="76"/>
    </row>
    <row r="715" spans="1:12" ht="16.5" thickBot="1" x14ac:dyDescent="0.25">
      <c r="A715" s="86" t="str">
        <f>D651</f>
        <v>U9 REDs</v>
      </c>
      <c r="B715" s="85">
        <f t="shared" si="20"/>
        <v>43</v>
      </c>
      <c r="C715" s="86" t="str">
        <f t="shared" si="21"/>
        <v/>
      </c>
      <c r="D715" s="85" t="str">
        <f>IF(OR(E715="",F715=""),"",D651)</f>
        <v/>
      </c>
      <c r="E715" s="82"/>
      <c r="F715" s="83"/>
      <c r="G715" s="84"/>
      <c r="H715" s="84"/>
      <c r="I715" s="85"/>
      <c r="J715" s="85">
        <v>64</v>
      </c>
      <c r="K715" s="86"/>
      <c r="L715" s="85"/>
    </row>
    <row r="716" spans="1:12" ht="16.5" thickBot="1" x14ac:dyDescent="0.25">
      <c r="A716" s="71" t="s">
        <v>275</v>
      </c>
      <c r="B716" s="70" t="s">
        <v>274</v>
      </c>
      <c r="C716" s="71" t="s">
        <v>118</v>
      </c>
      <c r="D716" s="70" t="s">
        <v>151</v>
      </c>
      <c r="E716" s="67" t="s">
        <v>58</v>
      </c>
      <c r="F716" s="68" t="s">
        <v>101</v>
      </c>
      <c r="G716" s="69" t="s">
        <v>119</v>
      </c>
      <c r="H716" s="69" t="s">
        <v>120</v>
      </c>
      <c r="I716" s="70" t="s">
        <v>137</v>
      </c>
      <c r="J716" s="142" t="s">
        <v>122</v>
      </c>
      <c r="K716" s="71" t="s">
        <v>139</v>
      </c>
      <c r="L716" s="70" t="s">
        <v>140</v>
      </c>
    </row>
    <row r="717" spans="1:12" x14ac:dyDescent="0.2">
      <c r="A717" s="77" t="str">
        <f>D716</f>
        <v>U9 BLUEs</v>
      </c>
      <c r="B717" s="75">
        <f>IF(D717="",1,0)</f>
        <v>1</v>
      </c>
      <c r="C717" s="77" t="str">
        <f>IF(E717="","",CONCATENATE(E717,"_",I717,"_",D717))</f>
        <v/>
      </c>
      <c r="D717" s="75" t="str">
        <f>IF(OR(E717="",F717=""),"",D716)</f>
        <v/>
      </c>
      <c r="E717" s="72"/>
      <c r="F717" s="73"/>
      <c r="G717" s="74"/>
      <c r="H717" s="74"/>
      <c r="I717" s="75"/>
      <c r="J717" s="76">
        <v>1</v>
      </c>
      <c r="K717" s="77"/>
      <c r="L717" s="75"/>
    </row>
    <row r="718" spans="1:12" x14ac:dyDescent="0.2">
      <c r="A718" s="81" t="str">
        <f>D716</f>
        <v>U9 BLUEs</v>
      </c>
      <c r="B718" s="76">
        <f t="shared" ref="B718:B780" si="22">IF(D718="",B717+1,0)</f>
        <v>2</v>
      </c>
      <c r="C718" s="81" t="str">
        <f t="shared" ref="C718:C780" si="23">IF(E718="","",CONCATENATE(E718,"_",I718,"_",D718))</f>
        <v/>
      </c>
      <c r="D718" s="76" t="str">
        <f>IF(OR(E718="",F718=""),"",D716)</f>
        <v/>
      </c>
      <c r="E718" s="78"/>
      <c r="F718" s="79"/>
      <c r="G718" s="80"/>
      <c r="H718" s="80"/>
      <c r="I718" s="76"/>
      <c r="J718" s="76">
        <v>2</v>
      </c>
      <c r="K718" s="81"/>
      <c r="L718" s="76"/>
    </row>
    <row r="719" spans="1:12" x14ac:dyDescent="0.2">
      <c r="A719" s="81" t="str">
        <f>D716</f>
        <v>U9 BLUEs</v>
      </c>
      <c r="B719" s="76">
        <f t="shared" si="22"/>
        <v>3</v>
      </c>
      <c r="C719" s="81" t="str">
        <f t="shared" si="23"/>
        <v/>
      </c>
      <c r="D719" s="76" t="str">
        <f>IF(OR(E719="",F719=""),"",D716)</f>
        <v/>
      </c>
      <c r="E719" s="78"/>
      <c r="F719" s="79"/>
      <c r="G719" s="80"/>
      <c r="H719" s="80"/>
      <c r="I719" s="76"/>
      <c r="J719" s="76">
        <v>3</v>
      </c>
      <c r="K719" s="81"/>
      <c r="L719" s="76"/>
    </row>
    <row r="720" spans="1:12" x14ac:dyDescent="0.2">
      <c r="A720" s="81" t="str">
        <f>D716</f>
        <v>U9 BLUEs</v>
      </c>
      <c r="B720" s="76">
        <f t="shared" si="22"/>
        <v>4</v>
      </c>
      <c r="C720" s="81" t="str">
        <f t="shared" si="23"/>
        <v/>
      </c>
      <c r="D720" s="76" t="str">
        <f>IF(OR(E720="",F720=""),"",D716)</f>
        <v/>
      </c>
      <c r="E720" s="78"/>
      <c r="F720" s="79"/>
      <c r="G720" s="80"/>
      <c r="H720" s="80"/>
      <c r="I720" s="76"/>
      <c r="J720" s="76">
        <v>4</v>
      </c>
      <c r="K720" s="81"/>
      <c r="L720" s="76"/>
    </row>
    <row r="721" spans="1:12" x14ac:dyDescent="0.2">
      <c r="A721" s="81" t="str">
        <f>D716</f>
        <v>U9 BLUEs</v>
      </c>
      <c r="B721" s="76">
        <f t="shared" si="22"/>
        <v>5</v>
      </c>
      <c r="C721" s="81" t="str">
        <f t="shared" si="23"/>
        <v/>
      </c>
      <c r="D721" s="76" t="str">
        <f>IF(OR(E721="",F721=""),"",D716)</f>
        <v/>
      </c>
      <c r="E721" s="78"/>
      <c r="F721" s="79"/>
      <c r="G721" s="80"/>
      <c r="H721" s="80"/>
      <c r="I721" s="76"/>
      <c r="J721" s="76">
        <v>5</v>
      </c>
      <c r="K721" s="81"/>
      <c r="L721" s="76"/>
    </row>
    <row r="722" spans="1:12" x14ac:dyDescent="0.2">
      <c r="A722" s="81" t="str">
        <f>D716</f>
        <v>U9 BLUEs</v>
      </c>
      <c r="B722" s="76">
        <f t="shared" si="22"/>
        <v>6</v>
      </c>
      <c r="C722" s="81" t="str">
        <f t="shared" si="23"/>
        <v/>
      </c>
      <c r="D722" s="76" t="str">
        <f>IF(OR(E722="",F722=""),"",D716)</f>
        <v/>
      </c>
      <c r="E722" s="78"/>
      <c r="F722" s="79"/>
      <c r="G722" s="80"/>
      <c r="H722" s="80"/>
      <c r="I722" s="76"/>
      <c r="J722" s="76">
        <v>6</v>
      </c>
      <c r="K722" s="81"/>
      <c r="L722" s="76"/>
    </row>
    <row r="723" spans="1:12" x14ac:dyDescent="0.2">
      <c r="A723" s="81" t="str">
        <f>D716</f>
        <v>U9 BLUEs</v>
      </c>
      <c r="B723" s="76">
        <f t="shared" si="22"/>
        <v>7</v>
      </c>
      <c r="C723" s="81" t="str">
        <f t="shared" si="23"/>
        <v/>
      </c>
      <c r="D723" s="76" t="str">
        <f>IF(OR(E723="",F723=""),"",D716)</f>
        <v/>
      </c>
      <c r="E723" s="78"/>
      <c r="F723" s="79"/>
      <c r="G723" s="80"/>
      <c r="H723" s="80"/>
      <c r="I723" s="76"/>
      <c r="J723" s="76">
        <v>7</v>
      </c>
      <c r="K723" s="81"/>
      <c r="L723" s="76"/>
    </row>
    <row r="724" spans="1:12" ht="15" customHeight="1" x14ac:dyDescent="0.2">
      <c r="A724" s="81" t="str">
        <f>D716</f>
        <v>U9 BLUEs</v>
      </c>
      <c r="B724" s="76">
        <f t="shared" si="22"/>
        <v>8</v>
      </c>
      <c r="C724" s="81" t="str">
        <f t="shared" si="23"/>
        <v/>
      </c>
      <c r="D724" s="76" t="str">
        <f>IF(OR(E724="",F724=""),"",D716)</f>
        <v/>
      </c>
      <c r="E724" s="78"/>
      <c r="F724" s="79"/>
      <c r="G724" s="80"/>
      <c r="H724" s="80"/>
      <c r="I724" s="76"/>
      <c r="J724" s="76">
        <v>8</v>
      </c>
      <c r="K724" s="81"/>
      <c r="L724" s="76"/>
    </row>
    <row r="725" spans="1:12" x14ac:dyDescent="0.2">
      <c r="A725" s="81" t="str">
        <f>D716</f>
        <v>U9 BLUEs</v>
      </c>
      <c r="B725" s="76">
        <f t="shared" si="22"/>
        <v>9</v>
      </c>
      <c r="C725" s="81" t="str">
        <f t="shared" si="23"/>
        <v/>
      </c>
      <c r="D725" s="76" t="str">
        <f>IF(OR(E725="",F725=""),"",D716)</f>
        <v/>
      </c>
      <c r="E725" s="78"/>
      <c r="F725" s="79"/>
      <c r="G725" s="80"/>
      <c r="H725" s="80"/>
      <c r="I725" s="76"/>
      <c r="J725" s="76">
        <v>9</v>
      </c>
      <c r="K725" s="81"/>
      <c r="L725" s="76"/>
    </row>
    <row r="726" spans="1:12" x14ac:dyDescent="0.2">
      <c r="A726" s="81" t="str">
        <f>D716</f>
        <v>U9 BLUEs</v>
      </c>
      <c r="B726" s="76">
        <f t="shared" si="22"/>
        <v>10</v>
      </c>
      <c r="C726" s="81" t="str">
        <f t="shared" si="23"/>
        <v/>
      </c>
      <c r="D726" s="76" t="str">
        <f>IF(OR(E726="",F726=""),"",D716)</f>
        <v/>
      </c>
      <c r="E726" s="78"/>
      <c r="F726" s="79"/>
      <c r="G726" s="80"/>
      <c r="H726" s="80"/>
      <c r="I726" s="76"/>
      <c r="J726" s="76">
        <v>10</v>
      </c>
      <c r="K726" s="81"/>
      <c r="L726" s="76"/>
    </row>
    <row r="727" spans="1:12" x14ac:dyDescent="0.2">
      <c r="A727" s="81" t="str">
        <f>D716</f>
        <v>U9 BLUEs</v>
      </c>
      <c r="B727" s="76">
        <f t="shared" si="22"/>
        <v>11</v>
      </c>
      <c r="C727" s="81" t="str">
        <f t="shared" si="23"/>
        <v/>
      </c>
      <c r="D727" s="76" t="str">
        <f>IF(OR(E727="",F727=""),"",D716)</f>
        <v/>
      </c>
      <c r="E727" s="78"/>
      <c r="F727" s="79"/>
      <c r="G727" s="80"/>
      <c r="H727" s="80"/>
      <c r="I727" s="76"/>
      <c r="J727" s="76">
        <v>11</v>
      </c>
      <c r="K727" s="81"/>
      <c r="L727" s="76"/>
    </row>
    <row r="728" spans="1:12" x14ac:dyDescent="0.2">
      <c r="A728" s="81" t="str">
        <f>D716</f>
        <v>U9 BLUEs</v>
      </c>
      <c r="B728" s="76">
        <f t="shared" si="22"/>
        <v>12</v>
      </c>
      <c r="C728" s="81" t="str">
        <f t="shared" si="23"/>
        <v/>
      </c>
      <c r="D728" s="76" t="str">
        <f>IF(OR(E728="",F728=""),"",D716)</f>
        <v/>
      </c>
      <c r="E728" s="78"/>
      <c r="F728" s="79"/>
      <c r="G728" s="80"/>
      <c r="H728" s="80"/>
      <c r="I728" s="76"/>
      <c r="J728" s="76">
        <v>12</v>
      </c>
      <c r="K728" s="81"/>
      <c r="L728" s="76"/>
    </row>
    <row r="729" spans="1:12" x14ac:dyDescent="0.2">
      <c r="A729" s="81" t="str">
        <f>D716</f>
        <v>U9 BLUEs</v>
      </c>
      <c r="B729" s="76">
        <f t="shared" si="22"/>
        <v>13</v>
      </c>
      <c r="C729" s="81" t="str">
        <f t="shared" si="23"/>
        <v/>
      </c>
      <c r="D729" s="76" t="str">
        <f>IF(OR(E729="",F729=""),"",D716)</f>
        <v/>
      </c>
      <c r="E729" s="78"/>
      <c r="F729" s="79"/>
      <c r="G729" s="80"/>
      <c r="H729" s="80"/>
      <c r="I729" s="76"/>
      <c r="J729" s="76">
        <v>13</v>
      </c>
      <c r="K729" s="81"/>
      <c r="L729" s="76"/>
    </row>
    <row r="730" spans="1:12" x14ac:dyDescent="0.2">
      <c r="A730" s="81" t="str">
        <f>D716</f>
        <v>U9 BLUEs</v>
      </c>
      <c r="B730" s="76">
        <f t="shared" si="22"/>
        <v>14</v>
      </c>
      <c r="C730" s="81" t="str">
        <f t="shared" si="23"/>
        <v/>
      </c>
      <c r="D730" s="76" t="str">
        <f>IF(OR(E730="",F730=""),"",D716)</f>
        <v/>
      </c>
      <c r="E730" s="78"/>
      <c r="F730" s="79"/>
      <c r="G730" s="80"/>
      <c r="H730" s="80"/>
      <c r="I730" s="76"/>
      <c r="J730" s="76">
        <v>14</v>
      </c>
      <c r="K730" s="81"/>
      <c r="L730" s="76"/>
    </row>
    <row r="731" spans="1:12" x14ac:dyDescent="0.2">
      <c r="A731" s="81" t="str">
        <f>D716</f>
        <v>U9 BLUEs</v>
      </c>
      <c r="B731" s="76">
        <f t="shared" si="22"/>
        <v>15</v>
      </c>
      <c r="C731" s="81" t="str">
        <f t="shared" si="23"/>
        <v/>
      </c>
      <c r="D731" s="76" t="str">
        <f>IF(OR(E731="",F731=""),"",D716)</f>
        <v/>
      </c>
      <c r="E731" s="78"/>
      <c r="F731" s="79"/>
      <c r="G731" s="80"/>
      <c r="H731" s="80"/>
      <c r="I731" s="76"/>
      <c r="J731" s="76">
        <v>15</v>
      </c>
      <c r="K731" s="81"/>
      <c r="L731" s="76"/>
    </row>
    <row r="732" spans="1:12" x14ac:dyDescent="0.2">
      <c r="A732" s="81" t="str">
        <f>D716</f>
        <v>U9 BLUEs</v>
      </c>
      <c r="B732" s="76">
        <f t="shared" si="22"/>
        <v>16</v>
      </c>
      <c r="C732" s="81" t="str">
        <f t="shared" si="23"/>
        <v/>
      </c>
      <c r="D732" s="76" t="str">
        <f>IF(OR(E732="",F732=""),"",D716)</f>
        <v/>
      </c>
      <c r="E732" s="78"/>
      <c r="F732" s="79"/>
      <c r="G732" s="80"/>
      <c r="H732" s="80"/>
      <c r="I732" s="76"/>
      <c r="J732" s="76">
        <v>16</v>
      </c>
      <c r="K732" s="81"/>
      <c r="L732" s="76"/>
    </row>
    <row r="733" spans="1:12" x14ac:dyDescent="0.2">
      <c r="A733" s="81" t="str">
        <f>D716</f>
        <v>U9 BLUEs</v>
      </c>
      <c r="B733" s="76">
        <f t="shared" si="22"/>
        <v>17</v>
      </c>
      <c r="C733" s="81" t="str">
        <f t="shared" si="23"/>
        <v/>
      </c>
      <c r="D733" s="76" t="str">
        <f>IF(OR(E733="",F733=""),"",D716)</f>
        <v/>
      </c>
      <c r="E733" s="78"/>
      <c r="F733" s="79"/>
      <c r="G733" s="80"/>
      <c r="H733" s="80"/>
      <c r="I733" s="76"/>
      <c r="J733" s="76">
        <v>17</v>
      </c>
      <c r="K733" s="81"/>
      <c r="L733" s="76"/>
    </row>
    <row r="734" spans="1:12" x14ac:dyDescent="0.2">
      <c r="A734" s="81" t="str">
        <f>D716</f>
        <v>U9 BLUEs</v>
      </c>
      <c r="B734" s="76">
        <f t="shared" si="22"/>
        <v>18</v>
      </c>
      <c r="C734" s="81" t="str">
        <f t="shared" si="23"/>
        <v/>
      </c>
      <c r="D734" s="76" t="str">
        <f>IF(OR(E734="",F734=""),"",D716)</f>
        <v/>
      </c>
      <c r="E734" s="78"/>
      <c r="F734" s="79"/>
      <c r="G734" s="80"/>
      <c r="H734" s="80"/>
      <c r="I734" s="76"/>
      <c r="J734" s="76">
        <v>18</v>
      </c>
      <c r="K734" s="81"/>
      <c r="L734" s="76"/>
    </row>
    <row r="735" spans="1:12" x14ac:dyDescent="0.2">
      <c r="A735" s="81" t="str">
        <f>D716</f>
        <v>U9 BLUEs</v>
      </c>
      <c r="B735" s="76">
        <f t="shared" si="22"/>
        <v>19</v>
      </c>
      <c r="C735" s="81" t="str">
        <f t="shared" si="23"/>
        <v/>
      </c>
      <c r="D735" s="76" t="str">
        <f>IF(OR(E735="",F735=""),"",D716)</f>
        <v/>
      </c>
      <c r="E735" s="78"/>
      <c r="F735" s="79"/>
      <c r="G735" s="80"/>
      <c r="H735" s="80"/>
      <c r="I735" s="76"/>
      <c r="J735" s="76">
        <v>19</v>
      </c>
      <c r="K735" s="81"/>
      <c r="L735" s="76"/>
    </row>
    <row r="736" spans="1:12" x14ac:dyDescent="0.2">
      <c r="A736" s="81" t="str">
        <f>D716</f>
        <v>U9 BLUEs</v>
      </c>
      <c r="B736" s="76">
        <f t="shared" si="22"/>
        <v>20</v>
      </c>
      <c r="C736" s="81" t="str">
        <f t="shared" si="23"/>
        <v/>
      </c>
      <c r="D736" s="76" t="str">
        <f>IF(OR(E736="",F736=""),"",D716)</f>
        <v/>
      </c>
      <c r="E736" s="78"/>
      <c r="F736" s="79"/>
      <c r="G736" s="80"/>
      <c r="H736" s="80"/>
      <c r="I736" s="76"/>
      <c r="J736" s="76">
        <v>20</v>
      </c>
      <c r="K736" s="81"/>
      <c r="L736" s="76"/>
    </row>
    <row r="737" spans="1:12" x14ac:dyDescent="0.2">
      <c r="A737" s="81" t="str">
        <f>D716</f>
        <v>U9 BLUEs</v>
      </c>
      <c r="B737" s="76">
        <f t="shared" si="22"/>
        <v>21</v>
      </c>
      <c r="C737" s="81" t="str">
        <f t="shared" si="23"/>
        <v/>
      </c>
      <c r="D737" s="76" t="str">
        <f>IF(OR(E737="",F737=""),"",D716)</f>
        <v/>
      </c>
      <c r="E737" s="78"/>
      <c r="F737" s="79"/>
      <c r="G737" s="80"/>
      <c r="H737" s="80"/>
      <c r="I737" s="76"/>
      <c r="J737" s="76">
        <v>21</v>
      </c>
      <c r="K737" s="81"/>
      <c r="L737" s="76"/>
    </row>
    <row r="738" spans="1:12" x14ac:dyDescent="0.2">
      <c r="A738" s="81" t="str">
        <f>D716</f>
        <v>U9 BLUEs</v>
      </c>
      <c r="B738" s="76">
        <f t="shared" si="22"/>
        <v>22</v>
      </c>
      <c r="C738" s="81" t="str">
        <f t="shared" si="23"/>
        <v/>
      </c>
      <c r="D738" s="76" t="str">
        <f>IF(OR(E738="",F738=""),"",D716)</f>
        <v/>
      </c>
      <c r="E738" s="78"/>
      <c r="F738" s="79"/>
      <c r="G738" s="80"/>
      <c r="H738" s="80"/>
      <c r="I738" s="76"/>
      <c r="J738" s="76">
        <v>22</v>
      </c>
      <c r="K738" s="81"/>
      <c r="L738" s="76"/>
    </row>
    <row r="739" spans="1:12" x14ac:dyDescent="0.2">
      <c r="A739" s="81" t="str">
        <f>D716</f>
        <v>U9 BLUEs</v>
      </c>
      <c r="B739" s="76">
        <f t="shared" si="22"/>
        <v>23</v>
      </c>
      <c r="C739" s="81" t="str">
        <f t="shared" si="23"/>
        <v/>
      </c>
      <c r="D739" s="76" t="str">
        <f>IF(OR(E739="",F739=""),"",D716)</f>
        <v/>
      </c>
      <c r="E739" s="78"/>
      <c r="F739" s="79"/>
      <c r="G739" s="80"/>
      <c r="H739" s="80"/>
      <c r="I739" s="76"/>
      <c r="J739" s="76">
        <v>23</v>
      </c>
      <c r="K739" s="81"/>
      <c r="L739" s="76"/>
    </row>
    <row r="740" spans="1:12" x14ac:dyDescent="0.2">
      <c r="A740" s="81" t="str">
        <f>D716</f>
        <v>U9 BLUEs</v>
      </c>
      <c r="B740" s="76">
        <f t="shared" si="22"/>
        <v>24</v>
      </c>
      <c r="C740" s="81" t="str">
        <f t="shared" si="23"/>
        <v/>
      </c>
      <c r="D740" s="76" t="str">
        <f>IF(OR(E740="",F740=""),"",D716)</f>
        <v/>
      </c>
      <c r="E740" s="78"/>
      <c r="F740" s="79"/>
      <c r="G740" s="80"/>
      <c r="H740" s="80"/>
      <c r="I740" s="76"/>
      <c r="J740" s="76">
        <v>24</v>
      </c>
      <c r="K740" s="81"/>
      <c r="L740" s="76"/>
    </row>
    <row r="741" spans="1:12" x14ac:dyDescent="0.2">
      <c r="A741" s="81" t="str">
        <f>D716</f>
        <v>U9 BLUEs</v>
      </c>
      <c r="B741" s="76">
        <f t="shared" si="22"/>
        <v>25</v>
      </c>
      <c r="C741" s="81" t="str">
        <f t="shared" si="23"/>
        <v/>
      </c>
      <c r="D741" s="76" t="str">
        <f>IF(OR(E741="",F741=""),"",D716)</f>
        <v/>
      </c>
      <c r="E741" s="78"/>
      <c r="F741" s="79"/>
      <c r="G741" s="80"/>
      <c r="H741" s="80"/>
      <c r="I741" s="76"/>
      <c r="J741" s="76">
        <v>25</v>
      </c>
      <c r="K741" s="81"/>
      <c r="L741" s="76"/>
    </row>
    <row r="742" spans="1:12" x14ac:dyDescent="0.2">
      <c r="A742" s="81" t="str">
        <f>D716</f>
        <v>U9 BLUEs</v>
      </c>
      <c r="B742" s="76">
        <f t="shared" si="22"/>
        <v>26</v>
      </c>
      <c r="C742" s="81" t="str">
        <f t="shared" si="23"/>
        <v/>
      </c>
      <c r="D742" s="76" t="str">
        <f>IF(OR(E742="",F742=""),"",D716)</f>
        <v/>
      </c>
      <c r="E742" s="78"/>
      <c r="F742" s="79"/>
      <c r="G742" s="80"/>
      <c r="H742" s="80"/>
      <c r="I742" s="76"/>
      <c r="J742" s="76">
        <v>26</v>
      </c>
      <c r="K742" s="81"/>
      <c r="L742" s="76"/>
    </row>
    <row r="743" spans="1:12" x14ac:dyDescent="0.2">
      <c r="A743" s="81" t="str">
        <f>D716</f>
        <v>U9 BLUEs</v>
      </c>
      <c r="B743" s="76">
        <f t="shared" si="22"/>
        <v>27</v>
      </c>
      <c r="C743" s="81" t="str">
        <f t="shared" si="23"/>
        <v/>
      </c>
      <c r="D743" s="76" t="str">
        <f>IF(OR(E743="",F743=""),"",D716)</f>
        <v/>
      </c>
      <c r="E743" s="78"/>
      <c r="F743" s="79"/>
      <c r="G743" s="80"/>
      <c r="H743" s="80"/>
      <c r="I743" s="76"/>
      <c r="J743" s="76">
        <v>27</v>
      </c>
      <c r="K743" s="81"/>
      <c r="L743" s="76"/>
    </row>
    <row r="744" spans="1:12" x14ac:dyDescent="0.2">
      <c r="A744" s="81" t="str">
        <f>D716</f>
        <v>U9 BLUEs</v>
      </c>
      <c r="B744" s="76">
        <f t="shared" si="22"/>
        <v>28</v>
      </c>
      <c r="C744" s="81" t="str">
        <f t="shared" si="23"/>
        <v/>
      </c>
      <c r="D744" s="76" t="str">
        <f>IF(OR(E744="",F744=""),"",D716)</f>
        <v/>
      </c>
      <c r="E744" s="78"/>
      <c r="F744" s="79"/>
      <c r="G744" s="80"/>
      <c r="H744" s="80"/>
      <c r="I744" s="76"/>
      <c r="J744" s="76">
        <v>28</v>
      </c>
      <c r="K744" s="81"/>
      <c r="L744" s="76"/>
    </row>
    <row r="745" spans="1:12" x14ac:dyDescent="0.2">
      <c r="A745" s="81" t="str">
        <f>D716</f>
        <v>U9 BLUEs</v>
      </c>
      <c r="B745" s="76">
        <f t="shared" si="22"/>
        <v>29</v>
      </c>
      <c r="C745" s="81" t="str">
        <f t="shared" si="23"/>
        <v/>
      </c>
      <c r="D745" s="76" t="str">
        <f>IF(OR(E745="",F745=""),"",D716)</f>
        <v/>
      </c>
      <c r="E745" s="78"/>
      <c r="F745" s="79"/>
      <c r="G745" s="80"/>
      <c r="H745" s="80"/>
      <c r="I745" s="76"/>
      <c r="J745" s="76">
        <v>29</v>
      </c>
      <c r="K745" s="81"/>
      <c r="L745" s="76"/>
    </row>
    <row r="746" spans="1:12" x14ac:dyDescent="0.2">
      <c r="A746" s="81" t="str">
        <f>D716</f>
        <v>U9 BLUEs</v>
      </c>
      <c r="B746" s="76">
        <f t="shared" si="22"/>
        <v>30</v>
      </c>
      <c r="C746" s="81" t="str">
        <f t="shared" si="23"/>
        <v/>
      </c>
      <c r="D746" s="76" t="str">
        <f>IF(OR(E746="",F746=""),"",D716)</f>
        <v/>
      </c>
      <c r="E746" s="78"/>
      <c r="F746" s="79"/>
      <c r="G746" s="80"/>
      <c r="H746" s="80"/>
      <c r="I746" s="76"/>
      <c r="J746" s="76">
        <v>30</v>
      </c>
      <c r="K746" s="81"/>
      <c r="L746" s="76"/>
    </row>
    <row r="747" spans="1:12" x14ac:dyDescent="0.2">
      <c r="A747" s="81" t="str">
        <f>D716</f>
        <v>U9 BLUEs</v>
      </c>
      <c r="B747" s="76">
        <f t="shared" si="22"/>
        <v>31</v>
      </c>
      <c r="C747" s="81" t="str">
        <f t="shared" si="23"/>
        <v/>
      </c>
      <c r="D747" s="76" t="str">
        <f>IF(OR(E747="",F747=""),"",D716)</f>
        <v/>
      </c>
      <c r="E747" s="78"/>
      <c r="F747" s="79"/>
      <c r="G747" s="80"/>
      <c r="H747" s="80"/>
      <c r="I747" s="76"/>
      <c r="J747" s="76">
        <v>31</v>
      </c>
      <c r="K747" s="81"/>
      <c r="L747" s="76"/>
    </row>
    <row r="748" spans="1:12" x14ac:dyDescent="0.2">
      <c r="A748" s="81" t="str">
        <f>D716</f>
        <v>U9 BLUEs</v>
      </c>
      <c r="B748" s="76">
        <f t="shared" si="22"/>
        <v>32</v>
      </c>
      <c r="C748" s="81" t="str">
        <f t="shared" si="23"/>
        <v/>
      </c>
      <c r="D748" s="76" t="str">
        <f>IF(OR(E748="",F748=""),"",D716)</f>
        <v/>
      </c>
      <c r="E748" s="78"/>
      <c r="F748" s="79"/>
      <c r="G748" s="80"/>
      <c r="H748" s="80"/>
      <c r="I748" s="76"/>
      <c r="J748" s="76">
        <v>32</v>
      </c>
      <c r="K748" s="81"/>
      <c r="L748" s="76"/>
    </row>
    <row r="749" spans="1:12" x14ac:dyDescent="0.2">
      <c r="A749" s="81" t="str">
        <f>D716</f>
        <v>U9 BLUEs</v>
      </c>
      <c r="B749" s="76">
        <f t="shared" si="22"/>
        <v>33</v>
      </c>
      <c r="C749" s="81" t="str">
        <f t="shared" si="23"/>
        <v/>
      </c>
      <c r="D749" s="76" t="str">
        <f>IF(OR(E749="",F749=""),"",D716)</f>
        <v/>
      </c>
      <c r="E749" s="78"/>
      <c r="F749" s="79"/>
      <c r="G749" s="80"/>
      <c r="H749" s="80"/>
      <c r="I749" s="76"/>
      <c r="J749" s="76">
        <v>33</v>
      </c>
      <c r="K749" s="81"/>
      <c r="L749" s="76"/>
    </row>
    <row r="750" spans="1:12" x14ac:dyDescent="0.2">
      <c r="A750" s="81" t="str">
        <f>D716</f>
        <v>U9 BLUEs</v>
      </c>
      <c r="B750" s="76">
        <f t="shared" si="22"/>
        <v>34</v>
      </c>
      <c r="C750" s="81" t="str">
        <f t="shared" si="23"/>
        <v/>
      </c>
      <c r="D750" s="76" t="str">
        <f>IF(OR(E750="",F750=""),"",D716)</f>
        <v/>
      </c>
      <c r="E750" s="78"/>
      <c r="F750" s="79"/>
      <c r="G750" s="80"/>
      <c r="H750" s="80"/>
      <c r="I750" s="76"/>
      <c r="J750" s="76">
        <v>34</v>
      </c>
      <c r="K750" s="81"/>
      <c r="L750" s="76"/>
    </row>
    <row r="751" spans="1:12" x14ac:dyDescent="0.2">
      <c r="A751" s="81" t="str">
        <f>D716</f>
        <v>U9 BLUEs</v>
      </c>
      <c r="B751" s="76">
        <f t="shared" si="22"/>
        <v>35</v>
      </c>
      <c r="C751" s="81" t="str">
        <f t="shared" si="23"/>
        <v/>
      </c>
      <c r="D751" s="76" t="str">
        <f>IF(OR(E751="",F751=""),"",D716)</f>
        <v/>
      </c>
      <c r="E751" s="78"/>
      <c r="F751" s="79"/>
      <c r="G751" s="80"/>
      <c r="H751" s="80"/>
      <c r="I751" s="76"/>
      <c r="J751" s="76">
        <v>35</v>
      </c>
      <c r="K751" s="81"/>
      <c r="L751" s="76"/>
    </row>
    <row r="752" spans="1:12" x14ac:dyDescent="0.2">
      <c r="A752" s="81" t="str">
        <f>D716</f>
        <v>U9 BLUEs</v>
      </c>
      <c r="B752" s="76">
        <f t="shared" si="22"/>
        <v>36</v>
      </c>
      <c r="C752" s="81" t="str">
        <f t="shared" si="23"/>
        <v/>
      </c>
      <c r="D752" s="76" t="str">
        <f>IF(OR(E752="",F752=""),"",D716)</f>
        <v/>
      </c>
      <c r="E752" s="78"/>
      <c r="F752" s="79"/>
      <c r="G752" s="80"/>
      <c r="H752" s="80"/>
      <c r="I752" s="76"/>
      <c r="J752" s="76">
        <v>36</v>
      </c>
      <c r="K752" s="81"/>
      <c r="L752" s="76"/>
    </row>
    <row r="753" spans="1:12" x14ac:dyDescent="0.2">
      <c r="A753" s="81" t="str">
        <f>D716</f>
        <v>U9 BLUEs</v>
      </c>
      <c r="B753" s="76">
        <f t="shared" si="22"/>
        <v>37</v>
      </c>
      <c r="C753" s="81" t="str">
        <f t="shared" si="23"/>
        <v/>
      </c>
      <c r="D753" s="76" t="str">
        <f>IF(OR(E753="",F753=""),"",D716)</f>
        <v/>
      </c>
      <c r="E753" s="78"/>
      <c r="F753" s="79"/>
      <c r="G753" s="80"/>
      <c r="H753" s="80"/>
      <c r="I753" s="76"/>
      <c r="J753" s="76">
        <v>37</v>
      </c>
      <c r="K753" s="81"/>
      <c r="L753" s="76"/>
    </row>
    <row r="754" spans="1:12" x14ac:dyDescent="0.2">
      <c r="A754" s="81" t="str">
        <f>D716</f>
        <v>U9 BLUEs</v>
      </c>
      <c r="B754" s="76">
        <f t="shared" si="22"/>
        <v>38</v>
      </c>
      <c r="C754" s="81" t="str">
        <f t="shared" si="23"/>
        <v/>
      </c>
      <c r="D754" s="76" t="str">
        <f>IF(OR(E754="",F754=""),"",D716)</f>
        <v/>
      </c>
      <c r="E754" s="78"/>
      <c r="F754" s="79"/>
      <c r="G754" s="80"/>
      <c r="H754" s="80"/>
      <c r="I754" s="76"/>
      <c r="J754" s="76">
        <v>38</v>
      </c>
      <c r="K754" s="81"/>
      <c r="L754" s="76"/>
    </row>
    <row r="755" spans="1:12" x14ac:dyDescent="0.2">
      <c r="A755" s="81" t="str">
        <f>D716</f>
        <v>U9 BLUEs</v>
      </c>
      <c r="B755" s="76">
        <f t="shared" si="22"/>
        <v>39</v>
      </c>
      <c r="C755" s="81" t="str">
        <f t="shared" si="23"/>
        <v/>
      </c>
      <c r="D755" s="76" t="str">
        <f>IF(OR(E755="",F755=""),"",D716)</f>
        <v/>
      </c>
      <c r="E755" s="78"/>
      <c r="F755" s="79"/>
      <c r="G755" s="80"/>
      <c r="H755" s="80"/>
      <c r="I755" s="76"/>
      <c r="J755" s="76">
        <v>39</v>
      </c>
      <c r="K755" s="81"/>
      <c r="L755" s="76"/>
    </row>
    <row r="756" spans="1:12" x14ac:dyDescent="0.2">
      <c r="A756" s="81" t="str">
        <f>D716</f>
        <v>U9 BLUEs</v>
      </c>
      <c r="B756" s="76">
        <f t="shared" si="22"/>
        <v>40</v>
      </c>
      <c r="C756" s="81" t="str">
        <f t="shared" si="23"/>
        <v/>
      </c>
      <c r="D756" s="76" t="str">
        <f>IF(OR(E756="",F756=""),"",D716)</f>
        <v/>
      </c>
      <c r="E756" s="78"/>
      <c r="F756" s="79"/>
      <c r="G756" s="80"/>
      <c r="H756" s="80"/>
      <c r="I756" s="76"/>
      <c r="J756" s="76">
        <v>40</v>
      </c>
      <c r="K756" s="81"/>
      <c r="L756" s="76"/>
    </row>
    <row r="757" spans="1:12" x14ac:dyDescent="0.2">
      <c r="A757" s="81" t="str">
        <f>D716</f>
        <v>U9 BLUEs</v>
      </c>
      <c r="B757" s="76">
        <f t="shared" si="22"/>
        <v>41</v>
      </c>
      <c r="C757" s="81" t="str">
        <f t="shared" si="23"/>
        <v/>
      </c>
      <c r="D757" s="76" t="str">
        <f>IF(OR(E757="",F757=""),"",D716)</f>
        <v/>
      </c>
      <c r="E757" s="78"/>
      <c r="F757" s="79"/>
      <c r="G757" s="80"/>
      <c r="H757" s="80"/>
      <c r="I757" s="76"/>
      <c r="J757" s="76">
        <v>41</v>
      </c>
      <c r="K757" s="81"/>
      <c r="L757" s="76"/>
    </row>
    <row r="758" spans="1:12" x14ac:dyDescent="0.2">
      <c r="A758" s="81" t="str">
        <f>D716</f>
        <v>U9 BLUEs</v>
      </c>
      <c r="B758" s="76">
        <f t="shared" si="22"/>
        <v>42</v>
      </c>
      <c r="C758" s="81" t="str">
        <f t="shared" si="23"/>
        <v/>
      </c>
      <c r="D758" s="76" t="str">
        <f>IF(OR(E758="",F758=""),"",D716)</f>
        <v/>
      </c>
      <c r="E758" s="78"/>
      <c r="F758" s="79"/>
      <c r="G758" s="80"/>
      <c r="H758" s="80"/>
      <c r="I758" s="76"/>
      <c r="J758" s="76">
        <v>42</v>
      </c>
      <c r="K758" s="81"/>
      <c r="L758" s="76"/>
    </row>
    <row r="759" spans="1:12" x14ac:dyDescent="0.2">
      <c r="A759" s="81" t="str">
        <f>D716</f>
        <v>U9 BLUEs</v>
      </c>
      <c r="B759" s="76">
        <f t="shared" si="22"/>
        <v>43</v>
      </c>
      <c r="C759" s="81" t="str">
        <f t="shared" si="23"/>
        <v/>
      </c>
      <c r="D759" s="76" t="str">
        <f>IF(OR(E759="",F759=""),"",D716)</f>
        <v/>
      </c>
      <c r="E759" s="78"/>
      <c r="F759" s="79"/>
      <c r="G759" s="80"/>
      <c r="H759" s="80"/>
      <c r="I759" s="76"/>
      <c r="J759" s="76">
        <v>43</v>
      </c>
      <c r="K759" s="81"/>
      <c r="L759" s="76"/>
    </row>
    <row r="760" spans="1:12" x14ac:dyDescent="0.2">
      <c r="A760" s="81" t="str">
        <f>D716</f>
        <v>U9 BLUEs</v>
      </c>
      <c r="B760" s="76">
        <f t="shared" si="22"/>
        <v>44</v>
      </c>
      <c r="C760" s="81" t="str">
        <f t="shared" si="23"/>
        <v/>
      </c>
      <c r="D760" s="76" t="str">
        <f>IF(OR(E760="",F760=""),"",D716)</f>
        <v/>
      </c>
      <c r="E760" s="78"/>
      <c r="F760" s="79"/>
      <c r="G760" s="80"/>
      <c r="H760" s="80"/>
      <c r="I760" s="76"/>
      <c r="J760" s="76">
        <v>44</v>
      </c>
      <c r="K760" s="81"/>
      <c r="L760" s="76"/>
    </row>
    <row r="761" spans="1:12" x14ac:dyDescent="0.2">
      <c r="A761" s="81" t="str">
        <f>D716</f>
        <v>U9 BLUEs</v>
      </c>
      <c r="B761" s="76">
        <f t="shared" si="22"/>
        <v>45</v>
      </c>
      <c r="C761" s="81" t="str">
        <f t="shared" si="23"/>
        <v/>
      </c>
      <c r="D761" s="76" t="str">
        <f>IF(OR(E761="",F761=""),"",D716)</f>
        <v/>
      </c>
      <c r="E761" s="78"/>
      <c r="F761" s="79"/>
      <c r="G761" s="80"/>
      <c r="H761" s="80"/>
      <c r="I761" s="76"/>
      <c r="J761" s="76">
        <v>45</v>
      </c>
      <c r="K761" s="81"/>
      <c r="L761" s="76"/>
    </row>
    <row r="762" spans="1:12" x14ac:dyDescent="0.2">
      <c r="A762" s="81" t="str">
        <f>D716</f>
        <v>U9 BLUEs</v>
      </c>
      <c r="B762" s="76">
        <f t="shared" si="22"/>
        <v>46</v>
      </c>
      <c r="C762" s="81" t="str">
        <f t="shared" si="23"/>
        <v/>
      </c>
      <c r="D762" s="76" t="str">
        <f>IF(OR(E762="",F762=""),"",D716)</f>
        <v/>
      </c>
      <c r="E762" s="78"/>
      <c r="F762" s="79"/>
      <c r="G762" s="80"/>
      <c r="H762" s="80"/>
      <c r="I762" s="76"/>
      <c r="J762" s="76">
        <v>46</v>
      </c>
      <c r="K762" s="81"/>
      <c r="L762" s="76"/>
    </row>
    <row r="763" spans="1:12" x14ac:dyDescent="0.2">
      <c r="A763" s="81" t="str">
        <f>D716</f>
        <v>U9 BLUEs</v>
      </c>
      <c r="B763" s="76">
        <f t="shared" si="22"/>
        <v>47</v>
      </c>
      <c r="C763" s="81" t="str">
        <f t="shared" si="23"/>
        <v/>
      </c>
      <c r="D763" s="76" t="str">
        <f>IF(OR(E763="",F763=""),"",D716)</f>
        <v/>
      </c>
      <c r="E763" s="78"/>
      <c r="F763" s="79"/>
      <c r="G763" s="80"/>
      <c r="H763" s="80"/>
      <c r="I763" s="76"/>
      <c r="J763" s="76">
        <v>47</v>
      </c>
      <c r="K763" s="81"/>
      <c r="L763" s="76"/>
    </row>
    <row r="764" spans="1:12" x14ac:dyDescent="0.2">
      <c r="A764" s="81" t="str">
        <f>D716</f>
        <v>U9 BLUEs</v>
      </c>
      <c r="B764" s="76">
        <f t="shared" si="22"/>
        <v>48</v>
      </c>
      <c r="C764" s="81" t="str">
        <f t="shared" si="23"/>
        <v/>
      </c>
      <c r="D764" s="76" t="str">
        <f>IF(OR(E764="",F764=""),"",D716)</f>
        <v/>
      </c>
      <c r="E764" s="78"/>
      <c r="F764" s="79"/>
      <c r="G764" s="80"/>
      <c r="H764" s="80"/>
      <c r="I764" s="76"/>
      <c r="J764" s="76">
        <v>48</v>
      </c>
      <c r="K764" s="81"/>
      <c r="L764" s="76"/>
    </row>
    <row r="765" spans="1:12" x14ac:dyDescent="0.2">
      <c r="A765" s="81" t="str">
        <f>D716</f>
        <v>U9 BLUEs</v>
      </c>
      <c r="B765" s="76">
        <f t="shared" si="22"/>
        <v>49</v>
      </c>
      <c r="C765" s="81" t="str">
        <f t="shared" si="23"/>
        <v/>
      </c>
      <c r="D765" s="76" t="str">
        <f>IF(OR(E765="",F765=""),"",D716)</f>
        <v/>
      </c>
      <c r="E765" s="78"/>
      <c r="F765" s="79"/>
      <c r="G765" s="80"/>
      <c r="H765" s="80"/>
      <c r="I765" s="76"/>
      <c r="J765" s="76">
        <v>49</v>
      </c>
      <c r="K765" s="81"/>
      <c r="L765" s="76"/>
    </row>
    <row r="766" spans="1:12" x14ac:dyDescent="0.2">
      <c r="A766" s="81" t="str">
        <f>D716</f>
        <v>U9 BLUEs</v>
      </c>
      <c r="B766" s="76">
        <f t="shared" si="22"/>
        <v>50</v>
      </c>
      <c r="C766" s="81" t="str">
        <f t="shared" si="23"/>
        <v/>
      </c>
      <c r="D766" s="76" t="str">
        <f>IF(OR(E766="",F766=""),"",D716)</f>
        <v/>
      </c>
      <c r="E766" s="78"/>
      <c r="F766" s="79"/>
      <c r="G766" s="80"/>
      <c r="H766" s="80"/>
      <c r="I766" s="76"/>
      <c r="J766" s="76">
        <v>50</v>
      </c>
      <c r="K766" s="81"/>
      <c r="L766" s="76"/>
    </row>
    <row r="767" spans="1:12" x14ac:dyDescent="0.2">
      <c r="A767" s="81" t="str">
        <f>D716</f>
        <v>U9 BLUEs</v>
      </c>
      <c r="B767" s="76">
        <f t="shared" si="22"/>
        <v>51</v>
      </c>
      <c r="C767" s="81" t="str">
        <f t="shared" si="23"/>
        <v/>
      </c>
      <c r="D767" s="76" t="str">
        <f>IF(OR(E767="",F767=""),"",D716)</f>
        <v/>
      </c>
      <c r="E767" s="78"/>
      <c r="F767" s="79"/>
      <c r="G767" s="80"/>
      <c r="H767" s="80"/>
      <c r="I767" s="76"/>
      <c r="J767" s="76">
        <v>51</v>
      </c>
      <c r="K767" s="81"/>
      <c r="L767" s="76"/>
    </row>
    <row r="768" spans="1:12" x14ac:dyDescent="0.2">
      <c r="A768" s="81" t="str">
        <f>D716</f>
        <v>U9 BLUEs</v>
      </c>
      <c r="B768" s="76">
        <f t="shared" si="22"/>
        <v>52</v>
      </c>
      <c r="C768" s="81" t="str">
        <f t="shared" si="23"/>
        <v/>
      </c>
      <c r="D768" s="76" t="str">
        <f>IF(OR(E768="",F768=""),"",D716)</f>
        <v/>
      </c>
      <c r="E768" s="78"/>
      <c r="F768" s="79"/>
      <c r="G768" s="80"/>
      <c r="H768" s="80"/>
      <c r="I768" s="76"/>
      <c r="J768" s="76">
        <v>52</v>
      </c>
      <c r="K768" s="81"/>
      <c r="L768" s="76"/>
    </row>
    <row r="769" spans="1:12" x14ac:dyDescent="0.2">
      <c r="A769" s="81" t="str">
        <f>D716</f>
        <v>U9 BLUEs</v>
      </c>
      <c r="B769" s="76">
        <f t="shared" si="22"/>
        <v>53</v>
      </c>
      <c r="C769" s="81" t="str">
        <f t="shared" si="23"/>
        <v/>
      </c>
      <c r="D769" s="76" t="str">
        <f>IF(OR(E769="",F769=""),"",D716)</f>
        <v/>
      </c>
      <c r="E769" s="78"/>
      <c r="F769" s="79"/>
      <c r="G769" s="80"/>
      <c r="H769" s="80"/>
      <c r="I769" s="76"/>
      <c r="J769" s="76">
        <v>53</v>
      </c>
      <c r="K769" s="81"/>
      <c r="L769" s="76"/>
    </row>
    <row r="770" spans="1:12" x14ac:dyDescent="0.2">
      <c r="A770" s="81" t="str">
        <f>D716</f>
        <v>U9 BLUEs</v>
      </c>
      <c r="B770" s="76">
        <f t="shared" si="22"/>
        <v>54</v>
      </c>
      <c r="C770" s="81" t="str">
        <f t="shared" si="23"/>
        <v/>
      </c>
      <c r="D770" s="76" t="str">
        <f>IF(OR(E770="",F770=""),"",D716)</f>
        <v/>
      </c>
      <c r="E770" s="78"/>
      <c r="F770" s="79"/>
      <c r="G770" s="80"/>
      <c r="H770" s="80"/>
      <c r="I770" s="76"/>
      <c r="J770" s="76">
        <v>54</v>
      </c>
      <c r="K770" s="81"/>
      <c r="L770" s="76"/>
    </row>
    <row r="771" spans="1:12" x14ac:dyDescent="0.2">
      <c r="A771" s="81" t="str">
        <f>D716</f>
        <v>U9 BLUEs</v>
      </c>
      <c r="B771" s="76">
        <f t="shared" si="22"/>
        <v>55</v>
      </c>
      <c r="C771" s="81" t="str">
        <f t="shared" si="23"/>
        <v/>
      </c>
      <c r="D771" s="76" t="str">
        <f>IF(OR(E771="",F771=""),"",D716)</f>
        <v/>
      </c>
      <c r="E771" s="78"/>
      <c r="F771" s="79"/>
      <c r="G771" s="80"/>
      <c r="H771" s="80"/>
      <c r="I771" s="76"/>
      <c r="J771" s="76">
        <v>55</v>
      </c>
      <c r="K771" s="81"/>
      <c r="L771" s="76"/>
    </row>
    <row r="772" spans="1:12" x14ac:dyDescent="0.2">
      <c r="A772" s="81" t="str">
        <f>D716</f>
        <v>U9 BLUEs</v>
      </c>
      <c r="B772" s="76">
        <f t="shared" si="22"/>
        <v>56</v>
      </c>
      <c r="C772" s="81" t="str">
        <f t="shared" si="23"/>
        <v/>
      </c>
      <c r="D772" s="76" t="str">
        <f>IF(OR(E772="",F772=""),"",D716)</f>
        <v/>
      </c>
      <c r="E772" s="78"/>
      <c r="F772" s="79"/>
      <c r="G772" s="80"/>
      <c r="H772" s="80"/>
      <c r="I772" s="76"/>
      <c r="J772" s="76">
        <v>56</v>
      </c>
      <c r="K772" s="81"/>
      <c r="L772" s="76"/>
    </row>
    <row r="773" spans="1:12" x14ac:dyDescent="0.2">
      <c r="A773" s="81" t="str">
        <f>D716</f>
        <v>U9 BLUEs</v>
      </c>
      <c r="B773" s="76">
        <f t="shared" si="22"/>
        <v>57</v>
      </c>
      <c r="C773" s="81" t="str">
        <f t="shared" si="23"/>
        <v/>
      </c>
      <c r="D773" s="76" t="str">
        <f>IF(OR(E773="",F773=""),"",D716)</f>
        <v/>
      </c>
      <c r="E773" s="78"/>
      <c r="F773" s="79"/>
      <c r="G773" s="80"/>
      <c r="H773" s="80"/>
      <c r="I773" s="76"/>
      <c r="J773" s="76">
        <v>57</v>
      </c>
      <c r="K773" s="81"/>
      <c r="L773" s="76"/>
    </row>
    <row r="774" spans="1:12" x14ac:dyDescent="0.2">
      <c r="A774" s="81" t="str">
        <f>D716</f>
        <v>U9 BLUEs</v>
      </c>
      <c r="B774" s="76">
        <f t="shared" si="22"/>
        <v>58</v>
      </c>
      <c r="C774" s="81" t="str">
        <f t="shared" si="23"/>
        <v/>
      </c>
      <c r="D774" s="76" t="str">
        <f>IF(OR(E774="",F774=""),"",D716)</f>
        <v/>
      </c>
      <c r="E774" s="78"/>
      <c r="F774" s="79"/>
      <c r="G774" s="80"/>
      <c r="H774" s="80"/>
      <c r="I774" s="76"/>
      <c r="J774" s="76">
        <v>58</v>
      </c>
      <c r="K774" s="81"/>
      <c r="L774" s="76"/>
    </row>
    <row r="775" spans="1:12" x14ac:dyDescent="0.2">
      <c r="A775" s="81" t="str">
        <f>D716</f>
        <v>U9 BLUEs</v>
      </c>
      <c r="B775" s="76">
        <f t="shared" si="22"/>
        <v>59</v>
      </c>
      <c r="C775" s="81" t="str">
        <f t="shared" si="23"/>
        <v/>
      </c>
      <c r="D775" s="76" t="str">
        <f>IF(OR(E775="",F775=""),"",D716)</f>
        <v/>
      </c>
      <c r="E775" s="78"/>
      <c r="F775" s="79"/>
      <c r="G775" s="80"/>
      <c r="H775" s="80"/>
      <c r="I775" s="76"/>
      <c r="J775" s="76">
        <v>59</v>
      </c>
      <c r="K775" s="81"/>
      <c r="L775" s="76"/>
    </row>
    <row r="776" spans="1:12" x14ac:dyDescent="0.2">
      <c r="A776" s="81" t="str">
        <f>D716</f>
        <v>U9 BLUEs</v>
      </c>
      <c r="B776" s="76">
        <f t="shared" si="22"/>
        <v>60</v>
      </c>
      <c r="C776" s="81" t="str">
        <f t="shared" si="23"/>
        <v/>
      </c>
      <c r="D776" s="76" t="str">
        <f>IF(OR(E776="",F776=""),"",D716)</f>
        <v/>
      </c>
      <c r="E776" s="78"/>
      <c r="F776" s="79"/>
      <c r="G776" s="80"/>
      <c r="H776" s="80"/>
      <c r="I776" s="76"/>
      <c r="J776" s="76">
        <v>60</v>
      </c>
      <c r="K776" s="81"/>
      <c r="L776" s="76"/>
    </row>
    <row r="777" spans="1:12" x14ac:dyDescent="0.2">
      <c r="A777" s="81" t="str">
        <f>D716</f>
        <v>U9 BLUEs</v>
      </c>
      <c r="B777" s="76">
        <f t="shared" si="22"/>
        <v>61</v>
      </c>
      <c r="C777" s="81" t="str">
        <f t="shared" si="23"/>
        <v/>
      </c>
      <c r="D777" s="76" t="str">
        <f>IF(OR(E777="",F777=""),"",D716)</f>
        <v/>
      </c>
      <c r="E777" s="78"/>
      <c r="F777" s="79"/>
      <c r="G777" s="80"/>
      <c r="H777" s="80"/>
      <c r="I777" s="76"/>
      <c r="J777" s="76">
        <v>61</v>
      </c>
      <c r="K777" s="81"/>
      <c r="L777" s="76"/>
    </row>
    <row r="778" spans="1:12" x14ac:dyDescent="0.2">
      <c r="A778" s="81" t="str">
        <f>D716</f>
        <v>U9 BLUEs</v>
      </c>
      <c r="B778" s="76">
        <f t="shared" si="22"/>
        <v>62</v>
      </c>
      <c r="C778" s="81" t="str">
        <f t="shared" si="23"/>
        <v/>
      </c>
      <c r="D778" s="76" t="str">
        <f>IF(OR(E778="",F778=""),"",D716)</f>
        <v/>
      </c>
      <c r="E778" s="78"/>
      <c r="F778" s="79"/>
      <c r="G778" s="80"/>
      <c r="H778" s="80"/>
      <c r="I778" s="76"/>
      <c r="J778" s="76">
        <v>62</v>
      </c>
      <c r="K778" s="81"/>
      <c r="L778" s="76"/>
    </row>
    <row r="779" spans="1:12" x14ac:dyDescent="0.2">
      <c r="A779" s="81" t="str">
        <f>D716</f>
        <v>U9 BLUEs</v>
      </c>
      <c r="B779" s="76">
        <f t="shared" si="22"/>
        <v>63</v>
      </c>
      <c r="C779" s="81" t="str">
        <f t="shared" si="23"/>
        <v/>
      </c>
      <c r="D779" s="76" t="str">
        <f>IF(OR(E779="",F779=""),"",D716)</f>
        <v/>
      </c>
      <c r="E779" s="78"/>
      <c r="F779" s="79"/>
      <c r="G779" s="80"/>
      <c r="H779" s="80"/>
      <c r="I779" s="76"/>
      <c r="J779" s="76">
        <v>63</v>
      </c>
      <c r="K779" s="81"/>
      <c r="L779" s="76"/>
    </row>
    <row r="780" spans="1:12" ht="16.5" thickBot="1" x14ac:dyDescent="0.25">
      <c r="A780" s="86" t="str">
        <f>D716</f>
        <v>U9 BLUEs</v>
      </c>
      <c r="B780" s="85">
        <f t="shared" si="22"/>
        <v>64</v>
      </c>
      <c r="C780" s="86" t="str">
        <f t="shared" si="23"/>
        <v/>
      </c>
      <c r="D780" s="85" t="str">
        <f>IF(OR(E780="",F780=""),"",D716)</f>
        <v/>
      </c>
      <c r="E780" s="82"/>
      <c r="F780" s="83"/>
      <c r="G780" s="84"/>
      <c r="H780" s="84"/>
      <c r="I780" s="85"/>
      <c r="J780" s="85">
        <v>64</v>
      </c>
      <c r="K780" s="86"/>
      <c r="L780" s="85"/>
    </row>
    <row r="781" spans="1:12" ht="16.5" thickBot="1" x14ac:dyDescent="0.25">
      <c r="A781" s="71" t="s">
        <v>275</v>
      </c>
      <c r="B781" s="70" t="s">
        <v>274</v>
      </c>
      <c r="C781" s="71" t="s">
        <v>118</v>
      </c>
      <c r="D781" s="70" t="s">
        <v>167</v>
      </c>
      <c r="E781" s="67" t="s">
        <v>58</v>
      </c>
      <c r="F781" s="68" t="s">
        <v>101</v>
      </c>
      <c r="G781" s="69" t="s">
        <v>119</v>
      </c>
      <c r="H781" s="69" t="s">
        <v>120</v>
      </c>
      <c r="I781" s="70" t="s">
        <v>137</v>
      </c>
      <c r="J781" s="142" t="s">
        <v>122</v>
      </c>
      <c r="K781" s="71" t="s">
        <v>139</v>
      </c>
      <c r="L781" s="70" t="s">
        <v>140</v>
      </c>
    </row>
    <row r="782" spans="1:12" x14ac:dyDescent="0.2">
      <c r="A782" s="77" t="str">
        <f>D781</f>
        <v>U10 BLACKs</v>
      </c>
      <c r="B782" s="75">
        <f>IF(D782="",1,0)</f>
        <v>0</v>
      </c>
      <c r="C782" s="77" t="str">
        <f>IF(E782="","",CONCATENATE(E782,"_",I782,"_",D782))</f>
        <v>42252_L_U10 BLACKs</v>
      </c>
      <c r="D782" s="75" t="str">
        <f>IF(OR(E782="",F782=""),"",D781)</f>
        <v>U10 BLACKs</v>
      </c>
      <c r="E782" s="72">
        <v>42252</v>
      </c>
      <c r="F782" s="73">
        <v>0.45833333333333331</v>
      </c>
      <c r="G782" s="74" t="s">
        <v>191</v>
      </c>
      <c r="H782" s="74" t="s">
        <v>167</v>
      </c>
      <c r="I782" s="75" t="s">
        <v>127</v>
      </c>
      <c r="J782" s="76">
        <v>1</v>
      </c>
      <c r="K782" s="77"/>
      <c r="L782" s="75"/>
    </row>
    <row r="783" spans="1:12" x14ac:dyDescent="0.2">
      <c r="A783" s="81" t="str">
        <f>D781</f>
        <v>U10 BLACKs</v>
      </c>
      <c r="B783" s="76">
        <f t="shared" ref="B783:B845" si="24">IF(D783="",B782+1,0)</f>
        <v>0</v>
      </c>
      <c r="C783" s="81" t="str">
        <f t="shared" ref="C783:C845" si="25">IF(E783="","",CONCATENATE(E783,"_",I783,"_",D783))</f>
        <v>42259_L_U10 BLACKs</v>
      </c>
      <c r="D783" s="76" t="str">
        <f>IF(OR(E783="",F783=""),"",D781)</f>
        <v>U10 BLACKs</v>
      </c>
      <c r="E783" s="78">
        <v>42259</v>
      </c>
      <c r="F783" s="79">
        <v>0.45833333333333331</v>
      </c>
      <c r="G783" s="80" t="s">
        <v>167</v>
      </c>
      <c r="H783" s="80" t="s">
        <v>194</v>
      </c>
      <c r="I783" s="76" t="s">
        <v>127</v>
      </c>
      <c r="J783" s="76">
        <v>2</v>
      </c>
      <c r="K783" s="81"/>
      <c r="L783" s="76"/>
    </row>
    <row r="784" spans="1:12" x14ac:dyDescent="0.2">
      <c r="A784" s="81" t="str">
        <f>D781</f>
        <v>U10 BLACKs</v>
      </c>
      <c r="B784" s="76">
        <f t="shared" si="24"/>
        <v>0</v>
      </c>
      <c r="C784" s="81" t="str">
        <f t="shared" si="25"/>
        <v>42266_L_U10 BLACKs</v>
      </c>
      <c r="D784" s="76" t="str">
        <f>IF(OR(E784="",F784=""),"",D781)</f>
        <v>U10 BLACKs</v>
      </c>
      <c r="E784" s="78">
        <v>42266</v>
      </c>
      <c r="F784" s="79">
        <v>0.45833333333333331</v>
      </c>
      <c r="G784" s="80" t="s">
        <v>195</v>
      </c>
      <c r="H784" s="80" t="s">
        <v>167</v>
      </c>
      <c r="I784" s="76" t="s">
        <v>127</v>
      </c>
      <c r="J784" s="76">
        <v>3</v>
      </c>
      <c r="K784" s="81"/>
      <c r="L784" s="76"/>
    </row>
    <row r="785" spans="1:12" x14ac:dyDescent="0.2">
      <c r="A785" s="81" t="str">
        <f>D781</f>
        <v>U10 BLACKs</v>
      </c>
      <c r="B785" s="76">
        <f t="shared" si="24"/>
        <v>0</v>
      </c>
      <c r="C785" s="81" t="str">
        <f t="shared" si="25"/>
        <v>42273_L_U10 BLACKs</v>
      </c>
      <c r="D785" s="76" t="str">
        <f>IF(OR(E785="",F785=""),"",D781)</f>
        <v>U10 BLACKs</v>
      </c>
      <c r="E785" s="78">
        <v>42273</v>
      </c>
      <c r="F785" s="79">
        <v>0.45833333333333331</v>
      </c>
      <c r="G785" s="80" t="s">
        <v>167</v>
      </c>
      <c r="H785" s="80" t="s">
        <v>37</v>
      </c>
      <c r="I785" s="76" t="s">
        <v>127</v>
      </c>
      <c r="J785" s="76">
        <v>4</v>
      </c>
      <c r="K785" s="81"/>
      <c r="L785" s="76"/>
    </row>
    <row r="786" spans="1:12" x14ac:dyDescent="0.2">
      <c r="A786" s="81" t="str">
        <f>D781</f>
        <v>U10 BLACKs</v>
      </c>
      <c r="B786" s="76">
        <f t="shared" si="24"/>
        <v>0</v>
      </c>
      <c r="C786" s="81" t="str">
        <f t="shared" si="25"/>
        <v>42280_L_U10 BLACKs</v>
      </c>
      <c r="D786" s="76" t="str">
        <f>IF(OR(E786="",F786=""),"",D781)</f>
        <v>U10 BLACKs</v>
      </c>
      <c r="E786" s="78">
        <v>42280</v>
      </c>
      <c r="F786" s="79">
        <v>0.45833333333333331</v>
      </c>
      <c r="G786" s="80" t="s">
        <v>167</v>
      </c>
      <c r="H786" s="80" t="s">
        <v>8</v>
      </c>
      <c r="I786" s="76" t="s">
        <v>127</v>
      </c>
      <c r="J786" s="76">
        <v>5</v>
      </c>
      <c r="K786" s="81"/>
      <c r="L786" s="76"/>
    </row>
    <row r="787" spans="1:12" x14ac:dyDescent="0.2">
      <c r="A787" s="81" t="str">
        <f>D781</f>
        <v>U10 BLACKs</v>
      </c>
      <c r="B787" s="76">
        <f t="shared" si="24"/>
        <v>0</v>
      </c>
      <c r="C787" s="81" t="str">
        <f t="shared" si="25"/>
        <v>42287_L_U10 BLACKs</v>
      </c>
      <c r="D787" s="76" t="str">
        <f>IF(OR(E787="",F787=""),"",D781)</f>
        <v>U10 BLACKs</v>
      </c>
      <c r="E787" s="78">
        <v>42287</v>
      </c>
      <c r="F787" s="79">
        <v>0.45833333333333331</v>
      </c>
      <c r="G787" s="80" t="s">
        <v>9</v>
      </c>
      <c r="H787" s="80" t="s">
        <v>167</v>
      </c>
      <c r="I787" s="76" t="s">
        <v>127</v>
      </c>
      <c r="J787" s="76">
        <v>6</v>
      </c>
      <c r="K787" s="81"/>
      <c r="L787" s="76"/>
    </row>
    <row r="788" spans="1:12" x14ac:dyDescent="0.2">
      <c r="A788" s="81" t="str">
        <f>D781</f>
        <v>U10 BLACKs</v>
      </c>
      <c r="B788" s="76">
        <f t="shared" si="24"/>
        <v>0</v>
      </c>
      <c r="C788" s="81" t="str">
        <f t="shared" si="25"/>
        <v>42294_L_U10 BLACKs</v>
      </c>
      <c r="D788" s="76" t="str">
        <f>IF(OR(E788="",F788=""),"",D781)</f>
        <v>U10 BLACKs</v>
      </c>
      <c r="E788" s="78">
        <v>42294</v>
      </c>
      <c r="F788" s="79">
        <v>0.45833333333333331</v>
      </c>
      <c r="G788" s="80" t="s">
        <v>167</v>
      </c>
      <c r="H788" s="80" t="s">
        <v>20</v>
      </c>
      <c r="I788" s="76" t="s">
        <v>127</v>
      </c>
      <c r="J788" s="76">
        <v>7</v>
      </c>
      <c r="K788" s="81"/>
      <c r="L788" s="76"/>
    </row>
    <row r="789" spans="1:12" ht="15" customHeight="1" x14ac:dyDescent="0.2">
      <c r="A789" s="81" t="str">
        <f>D781</f>
        <v>U10 BLACKs</v>
      </c>
      <c r="B789" s="76">
        <f t="shared" si="24"/>
        <v>0</v>
      </c>
      <c r="C789" s="81" t="str">
        <f t="shared" si="25"/>
        <v>42301_L_U10 BLACKs</v>
      </c>
      <c r="D789" s="76" t="str">
        <f>IF(OR(E789="",F789=""),"",D781)</f>
        <v>U10 BLACKs</v>
      </c>
      <c r="E789" s="78">
        <v>42301</v>
      </c>
      <c r="F789" s="79">
        <v>0.45833333333333331</v>
      </c>
      <c r="G789" s="80" t="s">
        <v>167</v>
      </c>
      <c r="H789" s="80" t="s">
        <v>12</v>
      </c>
      <c r="I789" s="76" t="s">
        <v>127</v>
      </c>
      <c r="J789" s="76">
        <v>8</v>
      </c>
      <c r="K789" s="81"/>
      <c r="L789" s="76"/>
    </row>
    <row r="790" spans="1:12" x14ac:dyDescent="0.2">
      <c r="A790" s="81" t="str">
        <f>D781</f>
        <v>U10 BLACKs</v>
      </c>
      <c r="B790" s="76">
        <f t="shared" si="24"/>
        <v>0</v>
      </c>
      <c r="C790" s="81" t="str">
        <f t="shared" si="25"/>
        <v>42315_L_U10 BLACKs</v>
      </c>
      <c r="D790" s="76" t="str">
        <f>IF(OR(E790="",F790=""),"",D781)</f>
        <v>U10 BLACKs</v>
      </c>
      <c r="E790" s="78">
        <v>42315</v>
      </c>
      <c r="F790" s="79">
        <v>0.45833333333333331</v>
      </c>
      <c r="G790" s="80" t="s">
        <v>167</v>
      </c>
      <c r="H790" s="80" t="s">
        <v>23</v>
      </c>
      <c r="I790" s="76" t="s">
        <v>127</v>
      </c>
      <c r="J790" s="76">
        <v>9</v>
      </c>
      <c r="K790" s="81"/>
      <c r="L790" s="76"/>
    </row>
    <row r="791" spans="1:12" x14ac:dyDescent="0.2">
      <c r="A791" s="81" t="str">
        <f>D781</f>
        <v>U10 BLACKs</v>
      </c>
      <c r="B791" s="76">
        <f t="shared" si="24"/>
        <v>0</v>
      </c>
      <c r="C791" s="81" t="str">
        <f t="shared" si="25"/>
        <v>42322_L_U10 BLACKs</v>
      </c>
      <c r="D791" s="76" t="str">
        <f>IF(OR(E791="",F791=""),"",D781)</f>
        <v>U10 BLACKs</v>
      </c>
      <c r="E791" s="78">
        <v>42322</v>
      </c>
      <c r="F791" s="79">
        <v>0.45833333333333331</v>
      </c>
      <c r="G791" s="80" t="s">
        <v>21</v>
      </c>
      <c r="H791" s="80" t="s">
        <v>167</v>
      </c>
      <c r="I791" s="76" t="s">
        <v>127</v>
      </c>
      <c r="J791" s="76">
        <v>10</v>
      </c>
      <c r="K791" s="81"/>
      <c r="L791" s="76"/>
    </row>
    <row r="792" spans="1:12" x14ac:dyDescent="0.2">
      <c r="A792" s="81" t="str">
        <f>D781</f>
        <v>U10 BLACKs</v>
      </c>
      <c r="B792" s="76">
        <f t="shared" si="24"/>
        <v>0</v>
      </c>
      <c r="C792" s="81" t="str">
        <f t="shared" si="25"/>
        <v>42329_L_U10 BLACKs</v>
      </c>
      <c r="D792" s="76" t="str">
        <f>IF(OR(E792="",F792=""),"",D781)</f>
        <v>U10 BLACKs</v>
      </c>
      <c r="E792" s="78">
        <v>42329</v>
      </c>
      <c r="F792" s="79">
        <v>0.45833333333333331</v>
      </c>
      <c r="G792" s="80" t="s">
        <v>8</v>
      </c>
      <c r="H792" s="80" t="s">
        <v>167</v>
      </c>
      <c r="I792" s="76" t="s">
        <v>127</v>
      </c>
      <c r="J792" s="76">
        <v>11</v>
      </c>
      <c r="K792" s="81"/>
      <c r="L792" s="76"/>
    </row>
    <row r="793" spans="1:12" x14ac:dyDescent="0.2">
      <c r="A793" s="81" t="str">
        <f>D781</f>
        <v>U10 BLACKs</v>
      </c>
      <c r="B793" s="76">
        <f t="shared" si="24"/>
        <v>0</v>
      </c>
      <c r="C793" s="81" t="str">
        <f t="shared" si="25"/>
        <v>42336_L_U10 BLACKs</v>
      </c>
      <c r="D793" s="76" t="str">
        <f>IF(OR(E793="",F793=""),"",D781)</f>
        <v>U10 BLACKs</v>
      </c>
      <c r="E793" s="78">
        <v>42336</v>
      </c>
      <c r="F793" s="79">
        <v>0.45833333333333331</v>
      </c>
      <c r="G793" s="80" t="s">
        <v>167</v>
      </c>
      <c r="H793" s="80" t="s">
        <v>9</v>
      </c>
      <c r="I793" s="76" t="s">
        <v>127</v>
      </c>
      <c r="J793" s="76">
        <v>12</v>
      </c>
      <c r="K793" s="81"/>
      <c r="L793" s="76"/>
    </row>
    <row r="794" spans="1:12" x14ac:dyDescent="0.2">
      <c r="A794" s="81" t="str">
        <f>D781</f>
        <v>U10 BLACKs</v>
      </c>
      <c r="B794" s="76">
        <f t="shared" si="24"/>
        <v>0</v>
      </c>
      <c r="C794" s="81" t="str">
        <f t="shared" si="25"/>
        <v>42343_L_U10 BLACKs</v>
      </c>
      <c r="D794" s="76" t="str">
        <f>IF(OR(E794="",F794=""),"",D781)</f>
        <v>U10 BLACKs</v>
      </c>
      <c r="E794" s="78">
        <v>42343</v>
      </c>
      <c r="F794" s="79">
        <v>0.45833333333333331</v>
      </c>
      <c r="G794" s="80" t="s">
        <v>20</v>
      </c>
      <c r="H794" s="80" t="s">
        <v>167</v>
      </c>
      <c r="I794" s="76" t="s">
        <v>127</v>
      </c>
      <c r="J794" s="76">
        <v>13</v>
      </c>
      <c r="K794" s="81"/>
      <c r="L794" s="76"/>
    </row>
    <row r="795" spans="1:12" x14ac:dyDescent="0.2">
      <c r="A795" s="81" t="str">
        <f>D781</f>
        <v>U10 BLACKs</v>
      </c>
      <c r="B795" s="76">
        <f t="shared" si="24"/>
        <v>0</v>
      </c>
      <c r="C795" s="81" t="str">
        <f t="shared" si="25"/>
        <v>42434_L_U10 BLACKs</v>
      </c>
      <c r="D795" s="76" t="str">
        <f>IF(OR(E795="",F795=""),"",D781)</f>
        <v>U10 BLACKs</v>
      </c>
      <c r="E795" s="78">
        <v>42434</v>
      </c>
      <c r="F795" s="79">
        <v>0.45833333333333331</v>
      </c>
      <c r="G795" s="80" t="s">
        <v>12</v>
      </c>
      <c r="H795" s="80" t="s">
        <v>167</v>
      </c>
      <c r="I795" s="76" t="s">
        <v>127</v>
      </c>
      <c r="J795" s="76">
        <v>14</v>
      </c>
      <c r="K795" s="81"/>
      <c r="L795" s="76"/>
    </row>
    <row r="796" spans="1:12" x14ac:dyDescent="0.2">
      <c r="A796" s="81" t="str">
        <f>D781</f>
        <v>U10 BLACKs</v>
      </c>
      <c r="B796" s="76">
        <f t="shared" si="24"/>
        <v>0</v>
      </c>
      <c r="C796" s="81" t="str">
        <f t="shared" si="25"/>
        <v>42448_L_U10 BLACKs</v>
      </c>
      <c r="D796" s="76" t="str">
        <f>IF(OR(E796="",F796=""),"",D781)</f>
        <v>U10 BLACKs</v>
      </c>
      <c r="E796" s="78">
        <v>42448</v>
      </c>
      <c r="F796" s="79">
        <v>0.45833333333333331</v>
      </c>
      <c r="G796" s="80" t="s">
        <v>23</v>
      </c>
      <c r="H796" s="80" t="s">
        <v>167</v>
      </c>
      <c r="I796" s="76" t="s">
        <v>127</v>
      </c>
      <c r="J796" s="76">
        <v>15</v>
      </c>
      <c r="K796" s="81"/>
      <c r="L796" s="76"/>
    </row>
    <row r="797" spans="1:12" x14ac:dyDescent="0.2">
      <c r="A797" s="81" t="str">
        <f>D781</f>
        <v>U10 BLACKs</v>
      </c>
      <c r="B797" s="76">
        <f t="shared" si="24"/>
        <v>0</v>
      </c>
      <c r="C797" s="81" t="str">
        <f t="shared" si="25"/>
        <v>42462_L_U10 BLACKs</v>
      </c>
      <c r="D797" s="76" t="str">
        <f>IF(OR(E797="",F797=""),"",D781)</f>
        <v>U10 BLACKs</v>
      </c>
      <c r="E797" s="78">
        <v>42462</v>
      </c>
      <c r="F797" s="79">
        <v>0.45833333333333331</v>
      </c>
      <c r="G797" s="80" t="s">
        <v>167</v>
      </c>
      <c r="H797" s="80" t="s">
        <v>21</v>
      </c>
      <c r="I797" s="76" t="s">
        <v>127</v>
      </c>
      <c r="J797" s="76">
        <v>16</v>
      </c>
      <c r="K797" s="81"/>
      <c r="L797" s="76"/>
    </row>
    <row r="798" spans="1:12" x14ac:dyDescent="0.2">
      <c r="A798" s="81" t="str">
        <f>D781</f>
        <v>U10 BLACKs</v>
      </c>
      <c r="B798" s="76">
        <f t="shared" si="24"/>
        <v>0</v>
      </c>
      <c r="C798" s="81" t="str">
        <f t="shared" si="25"/>
        <v>42245_L_U10 BLACKs</v>
      </c>
      <c r="D798" s="76" t="str">
        <f>IF(OR(E798="",F798=""),"",D781)</f>
        <v>U10 BLACKs</v>
      </c>
      <c r="E798" s="78">
        <v>42245</v>
      </c>
      <c r="F798" s="79">
        <v>0.52083333333333337</v>
      </c>
      <c r="G798" s="80" t="s">
        <v>167</v>
      </c>
      <c r="H798" s="80" t="s">
        <v>293</v>
      </c>
      <c r="I798" s="76" t="s">
        <v>127</v>
      </c>
      <c r="J798" s="76">
        <v>17</v>
      </c>
      <c r="K798" s="87"/>
      <c r="L798" s="76"/>
    </row>
    <row r="799" spans="1:12" x14ac:dyDescent="0.2">
      <c r="A799" s="81" t="str">
        <f>D781</f>
        <v>U10 BLACKs</v>
      </c>
      <c r="B799" s="76">
        <f t="shared" si="24"/>
        <v>0</v>
      </c>
      <c r="C799" s="81" t="str">
        <f t="shared" si="25"/>
        <v>42245_T_U10 BLACKs</v>
      </c>
      <c r="D799" s="76" t="str">
        <f>IF(OR(E799="",F799=""),"",D781)</f>
        <v>U10 BLACKs</v>
      </c>
      <c r="E799" s="78">
        <v>42245</v>
      </c>
      <c r="F799" s="79">
        <v>0.52083333333333337</v>
      </c>
      <c r="G799" s="80" t="s">
        <v>167</v>
      </c>
      <c r="H799" s="80" t="s">
        <v>297</v>
      </c>
      <c r="I799" s="76" t="s">
        <v>132</v>
      </c>
      <c r="J799" s="76">
        <v>18</v>
      </c>
      <c r="K799" s="81">
        <v>2</v>
      </c>
      <c r="L799" s="76">
        <v>1</v>
      </c>
    </row>
    <row r="800" spans="1:12" x14ac:dyDescent="0.2">
      <c r="A800" s="81" t="str">
        <f>D781</f>
        <v>U10 BLACKs</v>
      </c>
      <c r="B800" s="76">
        <f t="shared" si="24"/>
        <v>0</v>
      </c>
      <c r="C800" s="81" t="str">
        <f t="shared" si="25"/>
        <v>42245_T_U10 BLACKs</v>
      </c>
      <c r="D800" s="76" t="str">
        <f>IF(OR(E800="",F800=""),"",D781)</f>
        <v>U10 BLACKs</v>
      </c>
      <c r="E800" s="78">
        <v>42245</v>
      </c>
      <c r="F800" s="79">
        <v>0.5625</v>
      </c>
      <c r="G800" s="80" t="s">
        <v>167</v>
      </c>
      <c r="H800" s="80" t="s">
        <v>298</v>
      </c>
      <c r="I800" s="76" t="s">
        <v>132</v>
      </c>
      <c r="J800" s="76">
        <v>19</v>
      </c>
      <c r="K800" s="81">
        <v>1</v>
      </c>
      <c r="L800" s="76">
        <v>0</v>
      </c>
    </row>
    <row r="801" spans="1:12" x14ac:dyDescent="0.2">
      <c r="A801" s="81" t="str">
        <f>D781</f>
        <v>U10 BLACKs</v>
      </c>
      <c r="B801" s="76">
        <f t="shared" si="24"/>
        <v>0</v>
      </c>
      <c r="C801" s="81" t="str">
        <f t="shared" si="25"/>
        <v>42245_T_U10 BLACKs</v>
      </c>
      <c r="D801" s="76" t="str">
        <f>IF(OR(E801="",F801=""),"",D781)</f>
        <v>U10 BLACKs</v>
      </c>
      <c r="E801" s="78">
        <v>42245</v>
      </c>
      <c r="F801" s="79">
        <v>0.58333333333333337</v>
      </c>
      <c r="G801" s="80" t="s">
        <v>167</v>
      </c>
      <c r="H801" s="80" t="s">
        <v>155</v>
      </c>
      <c r="I801" s="76" t="s">
        <v>132</v>
      </c>
      <c r="J801" s="76">
        <v>20</v>
      </c>
      <c r="K801" s="81">
        <v>2</v>
      </c>
      <c r="L801" s="76">
        <v>4</v>
      </c>
    </row>
    <row r="802" spans="1:12" x14ac:dyDescent="0.2">
      <c r="A802" s="81" t="str">
        <f>D781</f>
        <v>U10 BLACKs</v>
      </c>
      <c r="B802" s="76">
        <f t="shared" si="24"/>
        <v>0</v>
      </c>
      <c r="C802" s="81" t="str">
        <f t="shared" si="25"/>
        <v>42238_L_U10 BLACKs</v>
      </c>
      <c r="D802" s="76" t="str">
        <f>IF(OR(E802="",F802=""),"",D781)</f>
        <v>U10 BLACKs</v>
      </c>
      <c r="E802" s="78">
        <v>42238</v>
      </c>
      <c r="F802" s="79">
        <v>0.47916666666666669</v>
      </c>
      <c r="G802" s="80" t="s">
        <v>16</v>
      </c>
      <c r="H802" s="80" t="s">
        <v>167</v>
      </c>
      <c r="I802" s="76" t="s">
        <v>127</v>
      </c>
      <c r="J802" s="76">
        <v>21</v>
      </c>
      <c r="K802" s="81">
        <v>4</v>
      </c>
      <c r="L802" s="76">
        <v>3</v>
      </c>
    </row>
    <row r="803" spans="1:12" x14ac:dyDescent="0.2">
      <c r="A803" s="81" t="str">
        <f>D781</f>
        <v>U10 BLACKs</v>
      </c>
      <c r="B803" s="76">
        <f t="shared" si="24"/>
        <v>1</v>
      </c>
      <c r="C803" s="81" t="str">
        <f t="shared" si="25"/>
        <v/>
      </c>
      <c r="D803" s="76" t="str">
        <f>IF(OR(E803="",F803=""),"",D781)</f>
        <v/>
      </c>
      <c r="E803" s="78"/>
      <c r="F803" s="79"/>
      <c r="G803" s="80"/>
      <c r="H803" s="80"/>
      <c r="I803" s="76"/>
      <c r="J803" s="76">
        <v>22</v>
      </c>
      <c r="K803" s="81"/>
      <c r="L803" s="76"/>
    </row>
    <row r="804" spans="1:12" x14ac:dyDescent="0.2">
      <c r="A804" s="81" t="str">
        <f>D781</f>
        <v>U10 BLACKs</v>
      </c>
      <c r="B804" s="76">
        <f t="shared" si="24"/>
        <v>2</v>
      </c>
      <c r="C804" s="81" t="str">
        <f t="shared" si="25"/>
        <v/>
      </c>
      <c r="D804" s="76" t="str">
        <f>IF(OR(E804="",F804=""),"",D781)</f>
        <v/>
      </c>
      <c r="E804" s="78"/>
      <c r="F804" s="79"/>
      <c r="G804" s="80"/>
      <c r="H804" s="80"/>
      <c r="I804" s="76"/>
      <c r="J804" s="76">
        <v>23</v>
      </c>
      <c r="K804" s="81"/>
      <c r="L804" s="76"/>
    </row>
    <row r="805" spans="1:12" x14ac:dyDescent="0.2">
      <c r="A805" s="81" t="str">
        <f>D781</f>
        <v>U10 BLACKs</v>
      </c>
      <c r="B805" s="76">
        <f t="shared" si="24"/>
        <v>3</v>
      </c>
      <c r="C805" s="81" t="str">
        <f t="shared" si="25"/>
        <v/>
      </c>
      <c r="D805" s="76" t="str">
        <f>IF(OR(E805="",F805=""),"",D781)</f>
        <v/>
      </c>
      <c r="E805" s="78"/>
      <c r="F805" s="79"/>
      <c r="G805" s="80"/>
      <c r="H805" s="80"/>
      <c r="I805" s="76"/>
      <c r="J805" s="76">
        <v>24</v>
      </c>
      <c r="K805" s="81"/>
      <c r="L805" s="76"/>
    </row>
    <row r="806" spans="1:12" x14ac:dyDescent="0.2">
      <c r="A806" s="81" t="str">
        <f>D781</f>
        <v>U10 BLACKs</v>
      </c>
      <c r="B806" s="76">
        <f t="shared" si="24"/>
        <v>4</v>
      </c>
      <c r="C806" s="81" t="str">
        <f t="shared" si="25"/>
        <v/>
      </c>
      <c r="D806" s="76" t="str">
        <f>IF(OR(E806="",F806=""),"",D781)</f>
        <v/>
      </c>
      <c r="E806" s="78"/>
      <c r="F806" s="79"/>
      <c r="G806" s="80"/>
      <c r="H806" s="80"/>
      <c r="I806" s="76"/>
      <c r="J806" s="76">
        <v>25</v>
      </c>
      <c r="K806" s="81"/>
      <c r="L806" s="76"/>
    </row>
    <row r="807" spans="1:12" x14ac:dyDescent="0.2">
      <c r="A807" s="81" t="str">
        <f>D781</f>
        <v>U10 BLACKs</v>
      </c>
      <c r="B807" s="76">
        <f t="shared" si="24"/>
        <v>5</v>
      </c>
      <c r="C807" s="81" t="str">
        <f t="shared" si="25"/>
        <v/>
      </c>
      <c r="D807" s="76" t="str">
        <f>IF(OR(E807="",F807=""),"",D781)</f>
        <v/>
      </c>
      <c r="E807" s="78"/>
      <c r="F807" s="79"/>
      <c r="G807" s="80"/>
      <c r="H807" s="80"/>
      <c r="I807" s="76"/>
      <c r="J807" s="76">
        <v>26</v>
      </c>
      <c r="K807" s="81"/>
      <c r="L807" s="76"/>
    </row>
    <row r="808" spans="1:12" x14ac:dyDescent="0.2">
      <c r="A808" s="81" t="str">
        <f>D781</f>
        <v>U10 BLACKs</v>
      </c>
      <c r="B808" s="76">
        <f t="shared" si="24"/>
        <v>6</v>
      </c>
      <c r="C808" s="81" t="str">
        <f t="shared" si="25"/>
        <v/>
      </c>
      <c r="D808" s="76" t="str">
        <f>IF(OR(E808="",F808=""),"",D781)</f>
        <v/>
      </c>
      <c r="E808" s="78"/>
      <c r="F808" s="79"/>
      <c r="G808" s="80"/>
      <c r="H808" s="80"/>
      <c r="I808" s="76"/>
      <c r="J808" s="76">
        <v>27</v>
      </c>
      <c r="K808" s="81"/>
      <c r="L808" s="76"/>
    </row>
    <row r="809" spans="1:12" x14ac:dyDescent="0.2">
      <c r="A809" s="81" t="str">
        <f>D781</f>
        <v>U10 BLACKs</v>
      </c>
      <c r="B809" s="76">
        <f t="shared" si="24"/>
        <v>7</v>
      </c>
      <c r="C809" s="81" t="str">
        <f t="shared" si="25"/>
        <v/>
      </c>
      <c r="D809" s="76" t="str">
        <f>IF(OR(E809="",F809=""),"",D781)</f>
        <v/>
      </c>
      <c r="E809" s="78"/>
      <c r="F809" s="79"/>
      <c r="G809" s="80"/>
      <c r="H809" s="80"/>
      <c r="I809" s="76"/>
      <c r="J809" s="76">
        <v>28</v>
      </c>
      <c r="K809" s="81"/>
      <c r="L809" s="76"/>
    </row>
    <row r="810" spans="1:12" x14ac:dyDescent="0.2">
      <c r="A810" s="81" t="str">
        <f>D781</f>
        <v>U10 BLACKs</v>
      </c>
      <c r="B810" s="76">
        <f t="shared" si="24"/>
        <v>8</v>
      </c>
      <c r="C810" s="81" t="str">
        <f t="shared" si="25"/>
        <v/>
      </c>
      <c r="D810" s="76" t="str">
        <f>IF(OR(E810="",F810=""),"",D781)</f>
        <v/>
      </c>
      <c r="E810" s="78"/>
      <c r="F810" s="79"/>
      <c r="G810" s="80"/>
      <c r="H810" s="80"/>
      <c r="I810" s="76"/>
      <c r="J810" s="76">
        <v>29</v>
      </c>
      <c r="K810" s="81"/>
      <c r="L810" s="76"/>
    </row>
    <row r="811" spans="1:12" x14ac:dyDescent="0.2">
      <c r="A811" s="81" t="str">
        <f>D781</f>
        <v>U10 BLACKs</v>
      </c>
      <c r="B811" s="76">
        <f t="shared" si="24"/>
        <v>9</v>
      </c>
      <c r="C811" s="81" t="str">
        <f t="shared" si="25"/>
        <v/>
      </c>
      <c r="D811" s="76" t="str">
        <f>IF(OR(E811="",F811=""),"",D781)</f>
        <v/>
      </c>
      <c r="E811" s="78"/>
      <c r="F811" s="79"/>
      <c r="G811" s="80"/>
      <c r="H811" s="80"/>
      <c r="I811" s="76"/>
      <c r="J811" s="76">
        <v>30</v>
      </c>
      <c r="K811" s="81"/>
      <c r="L811" s="76"/>
    </row>
    <row r="812" spans="1:12" x14ac:dyDescent="0.2">
      <c r="A812" s="81" t="str">
        <f>D781</f>
        <v>U10 BLACKs</v>
      </c>
      <c r="B812" s="76">
        <f t="shared" si="24"/>
        <v>10</v>
      </c>
      <c r="C812" s="81" t="str">
        <f t="shared" si="25"/>
        <v/>
      </c>
      <c r="D812" s="76" t="str">
        <f>IF(OR(E812="",F812=""),"",D781)</f>
        <v/>
      </c>
      <c r="E812" s="78"/>
      <c r="F812" s="79"/>
      <c r="G812" s="80"/>
      <c r="H812" s="80"/>
      <c r="I812" s="76"/>
      <c r="J812" s="76">
        <v>31</v>
      </c>
      <c r="K812" s="81"/>
      <c r="L812" s="76"/>
    </row>
    <row r="813" spans="1:12" x14ac:dyDescent="0.2">
      <c r="A813" s="81" t="str">
        <f>D781</f>
        <v>U10 BLACKs</v>
      </c>
      <c r="B813" s="76">
        <f t="shared" si="24"/>
        <v>11</v>
      </c>
      <c r="C813" s="81" t="str">
        <f t="shared" si="25"/>
        <v/>
      </c>
      <c r="D813" s="76" t="str">
        <f>IF(OR(E813="",F813=""),"",D781)</f>
        <v/>
      </c>
      <c r="E813" s="78"/>
      <c r="F813" s="79"/>
      <c r="G813" s="80"/>
      <c r="H813" s="80"/>
      <c r="I813" s="76"/>
      <c r="J813" s="76">
        <v>32</v>
      </c>
      <c r="K813" s="81"/>
      <c r="L813" s="76"/>
    </row>
    <row r="814" spans="1:12" x14ac:dyDescent="0.2">
      <c r="A814" s="81" t="str">
        <f>D781</f>
        <v>U10 BLACKs</v>
      </c>
      <c r="B814" s="76">
        <f t="shared" si="24"/>
        <v>12</v>
      </c>
      <c r="C814" s="81" t="str">
        <f t="shared" si="25"/>
        <v/>
      </c>
      <c r="D814" s="76" t="str">
        <f>IF(OR(E814="",F814=""),"",D781)</f>
        <v/>
      </c>
      <c r="E814" s="78"/>
      <c r="F814" s="79"/>
      <c r="G814" s="80"/>
      <c r="H814" s="80"/>
      <c r="I814" s="76"/>
      <c r="J814" s="76">
        <v>33</v>
      </c>
      <c r="K814" s="81"/>
      <c r="L814" s="76"/>
    </row>
    <row r="815" spans="1:12" x14ac:dyDescent="0.2">
      <c r="A815" s="81" t="str">
        <f>D781</f>
        <v>U10 BLACKs</v>
      </c>
      <c r="B815" s="76">
        <f t="shared" si="24"/>
        <v>13</v>
      </c>
      <c r="C815" s="81" t="str">
        <f t="shared" si="25"/>
        <v/>
      </c>
      <c r="D815" s="76" t="str">
        <f>IF(OR(E815="",F815=""),"",D781)</f>
        <v/>
      </c>
      <c r="E815" s="78"/>
      <c r="F815" s="79"/>
      <c r="G815" s="80"/>
      <c r="H815" s="80"/>
      <c r="I815" s="76"/>
      <c r="J815" s="76">
        <v>34</v>
      </c>
      <c r="K815" s="81"/>
      <c r="L815" s="76"/>
    </row>
    <row r="816" spans="1:12" x14ac:dyDescent="0.2">
      <c r="A816" s="81" t="str">
        <f>D781</f>
        <v>U10 BLACKs</v>
      </c>
      <c r="B816" s="76">
        <f t="shared" si="24"/>
        <v>14</v>
      </c>
      <c r="C816" s="81" t="str">
        <f t="shared" si="25"/>
        <v/>
      </c>
      <c r="D816" s="76" t="str">
        <f>IF(OR(E816="",F816=""),"",D781)</f>
        <v/>
      </c>
      <c r="E816" s="78"/>
      <c r="F816" s="79"/>
      <c r="G816" s="80"/>
      <c r="H816" s="80"/>
      <c r="I816" s="76"/>
      <c r="J816" s="76">
        <v>35</v>
      </c>
      <c r="K816" s="81"/>
      <c r="L816" s="76"/>
    </row>
    <row r="817" spans="1:12" x14ac:dyDescent="0.2">
      <c r="A817" s="81" t="str">
        <f>D781</f>
        <v>U10 BLACKs</v>
      </c>
      <c r="B817" s="76">
        <f t="shared" si="24"/>
        <v>15</v>
      </c>
      <c r="C817" s="81" t="str">
        <f t="shared" si="25"/>
        <v/>
      </c>
      <c r="D817" s="76" t="str">
        <f>IF(OR(E817="",F817=""),"",D781)</f>
        <v/>
      </c>
      <c r="E817" s="78"/>
      <c r="F817" s="79"/>
      <c r="G817" s="80"/>
      <c r="H817" s="80"/>
      <c r="I817" s="76"/>
      <c r="J817" s="76">
        <v>36</v>
      </c>
      <c r="K817" s="81"/>
      <c r="L817" s="76"/>
    </row>
    <row r="818" spans="1:12" x14ac:dyDescent="0.2">
      <c r="A818" s="81" t="str">
        <f>D781</f>
        <v>U10 BLACKs</v>
      </c>
      <c r="B818" s="76">
        <f t="shared" si="24"/>
        <v>16</v>
      </c>
      <c r="C818" s="81" t="str">
        <f t="shared" si="25"/>
        <v/>
      </c>
      <c r="D818" s="76" t="str">
        <f>IF(OR(E818="",F818=""),"",D781)</f>
        <v/>
      </c>
      <c r="E818" s="78"/>
      <c r="F818" s="79"/>
      <c r="G818" s="80"/>
      <c r="H818" s="80"/>
      <c r="I818" s="76"/>
      <c r="J818" s="76">
        <v>37</v>
      </c>
      <c r="K818" s="81"/>
      <c r="L818" s="76"/>
    </row>
    <row r="819" spans="1:12" x14ac:dyDescent="0.2">
      <c r="A819" s="81" t="str">
        <f>D781</f>
        <v>U10 BLACKs</v>
      </c>
      <c r="B819" s="76">
        <f t="shared" si="24"/>
        <v>17</v>
      </c>
      <c r="C819" s="81" t="str">
        <f t="shared" si="25"/>
        <v/>
      </c>
      <c r="D819" s="76" t="str">
        <f>IF(OR(E819="",F819=""),"",D781)</f>
        <v/>
      </c>
      <c r="E819" s="78"/>
      <c r="F819" s="79"/>
      <c r="G819" s="80"/>
      <c r="H819" s="80"/>
      <c r="I819" s="76"/>
      <c r="J819" s="76">
        <v>38</v>
      </c>
      <c r="K819" s="81"/>
      <c r="L819" s="76"/>
    </row>
    <row r="820" spans="1:12" x14ac:dyDescent="0.2">
      <c r="A820" s="81" t="str">
        <f>D781</f>
        <v>U10 BLACKs</v>
      </c>
      <c r="B820" s="76">
        <f t="shared" si="24"/>
        <v>18</v>
      </c>
      <c r="C820" s="81" t="str">
        <f t="shared" si="25"/>
        <v/>
      </c>
      <c r="D820" s="76" t="str">
        <f>IF(OR(E820="",F820=""),"",D781)</f>
        <v/>
      </c>
      <c r="E820" s="78"/>
      <c r="F820" s="79"/>
      <c r="G820" s="80"/>
      <c r="H820" s="80"/>
      <c r="I820" s="76"/>
      <c r="J820" s="76">
        <v>39</v>
      </c>
      <c r="K820" s="81"/>
      <c r="L820" s="76"/>
    </row>
    <row r="821" spans="1:12" x14ac:dyDescent="0.2">
      <c r="A821" s="81" t="str">
        <f>D781</f>
        <v>U10 BLACKs</v>
      </c>
      <c r="B821" s="76">
        <f t="shared" si="24"/>
        <v>19</v>
      </c>
      <c r="C821" s="81" t="str">
        <f t="shared" si="25"/>
        <v/>
      </c>
      <c r="D821" s="76" t="str">
        <f>IF(OR(E821="",F821=""),"",D781)</f>
        <v/>
      </c>
      <c r="E821" s="78"/>
      <c r="F821" s="79"/>
      <c r="G821" s="80"/>
      <c r="H821" s="80"/>
      <c r="I821" s="76"/>
      <c r="J821" s="76">
        <v>40</v>
      </c>
      <c r="K821" s="81"/>
      <c r="L821" s="76"/>
    </row>
    <row r="822" spans="1:12" x14ac:dyDescent="0.2">
      <c r="A822" s="81" t="str">
        <f>D781</f>
        <v>U10 BLACKs</v>
      </c>
      <c r="B822" s="76">
        <f t="shared" si="24"/>
        <v>20</v>
      </c>
      <c r="C822" s="81" t="str">
        <f t="shared" si="25"/>
        <v/>
      </c>
      <c r="D822" s="76" t="str">
        <f>IF(OR(E822="",F822=""),"",D781)</f>
        <v/>
      </c>
      <c r="E822" s="78"/>
      <c r="F822" s="79"/>
      <c r="G822" s="80"/>
      <c r="H822" s="80"/>
      <c r="I822" s="76"/>
      <c r="J822" s="76">
        <v>41</v>
      </c>
      <c r="K822" s="81"/>
      <c r="L822" s="76"/>
    </row>
    <row r="823" spans="1:12" x14ac:dyDescent="0.2">
      <c r="A823" s="81" t="str">
        <f>D781</f>
        <v>U10 BLACKs</v>
      </c>
      <c r="B823" s="76">
        <f t="shared" si="24"/>
        <v>21</v>
      </c>
      <c r="C823" s="81" t="str">
        <f t="shared" si="25"/>
        <v/>
      </c>
      <c r="D823" s="76" t="str">
        <f>IF(OR(E823="",F823=""),"",D781)</f>
        <v/>
      </c>
      <c r="E823" s="78"/>
      <c r="F823" s="79"/>
      <c r="G823" s="80"/>
      <c r="H823" s="80"/>
      <c r="I823" s="76"/>
      <c r="J823" s="76">
        <v>42</v>
      </c>
      <c r="K823" s="81"/>
      <c r="L823" s="76"/>
    </row>
    <row r="824" spans="1:12" x14ac:dyDescent="0.2">
      <c r="A824" s="81" t="str">
        <f>D781</f>
        <v>U10 BLACKs</v>
      </c>
      <c r="B824" s="76">
        <f t="shared" si="24"/>
        <v>22</v>
      </c>
      <c r="C824" s="81" t="str">
        <f t="shared" si="25"/>
        <v/>
      </c>
      <c r="D824" s="76" t="str">
        <f>IF(OR(E824="",F824=""),"",D781)</f>
        <v/>
      </c>
      <c r="E824" s="78"/>
      <c r="F824" s="79"/>
      <c r="G824" s="80"/>
      <c r="H824" s="80"/>
      <c r="I824" s="76"/>
      <c r="J824" s="76">
        <v>43</v>
      </c>
      <c r="K824" s="81"/>
      <c r="L824" s="76"/>
    </row>
    <row r="825" spans="1:12" x14ac:dyDescent="0.2">
      <c r="A825" s="81" t="str">
        <f>D781</f>
        <v>U10 BLACKs</v>
      </c>
      <c r="B825" s="76">
        <f t="shared" si="24"/>
        <v>23</v>
      </c>
      <c r="C825" s="81" t="str">
        <f t="shared" si="25"/>
        <v/>
      </c>
      <c r="D825" s="76" t="str">
        <f>IF(OR(E825="",F825=""),"",D781)</f>
        <v/>
      </c>
      <c r="E825" s="78"/>
      <c r="F825" s="79"/>
      <c r="G825" s="80"/>
      <c r="H825" s="80"/>
      <c r="I825" s="76"/>
      <c r="J825" s="76">
        <v>44</v>
      </c>
      <c r="K825" s="81"/>
      <c r="L825" s="76"/>
    </row>
    <row r="826" spans="1:12" x14ac:dyDescent="0.2">
      <c r="A826" s="81" t="str">
        <f>D781</f>
        <v>U10 BLACKs</v>
      </c>
      <c r="B826" s="76">
        <f t="shared" si="24"/>
        <v>24</v>
      </c>
      <c r="C826" s="81" t="str">
        <f t="shared" si="25"/>
        <v/>
      </c>
      <c r="D826" s="76" t="str">
        <f>IF(OR(E826="",F826=""),"",D781)</f>
        <v/>
      </c>
      <c r="E826" s="78"/>
      <c r="F826" s="79"/>
      <c r="G826" s="80"/>
      <c r="H826" s="80"/>
      <c r="I826" s="76"/>
      <c r="J826" s="76">
        <v>45</v>
      </c>
      <c r="K826" s="81"/>
      <c r="L826" s="76"/>
    </row>
    <row r="827" spans="1:12" x14ac:dyDescent="0.2">
      <c r="A827" s="81" t="str">
        <f>D781</f>
        <v>U10 BLACKs</v>
      </c>
      <c r="B827" s="76">
        <f t="shared" si="24"/>
        <v>25</v>
      </c>
      <c r="C827" s="81" t="str">
        <f t="shared" si="25"/>
        <v/>
      </c>
      <c r="D827" s="76" t="str">
        <f>IF(OR(E827="",F827=""),"",D781)</f>
        <v/>
      </c>
      <c r="E827" s="78"/>
      <c r="F827" s="79"/>
      <c r="G827" s="80"/>
      <c r="H827" s="80"/>
      <c r="I827" s="76"/>
      <c r="J827" s="76">
        <v>46</v>
      </c>
      <c r="K827" s="81"/>
      <c r="L827" s="76"/>
    </row>
    <row r="828" spans="1:12" x14ac:dyDescent="0.2">
      <c r="A828" s="81" t="str">
        <f>D781</f>
        <v>U10 BLACKs</v>
      </c>
      <c r="B828" s="76">
        <f t="shared" si="24"/>
        <v>26</v>
      </c>
      <c r="C828" s="81" t="str">
        <f t="shared" si="25"/>
        <v/>
      </c>
      <c r="D828" s="76" t="str">
        <f>IF(OR(E828="",F828=""),"",D781)</f>
        <v/>
      </c>
      <c r="E828" s="78"/>
      <c r="F828" s="79"/>
      <c r="G828" s="80"/>
      <c r="H828" s="80"/>
      <c r="I828" s="76"/>
      <c r="J828" s="76">
        <v>47</v>
      </c>
      <c r="K828" s="81"/>
      <c r="L828" s="76"/>
    </row>
    <row r="829" spans="1:12" x14ac:dyDescent="0.2">
      <c r="A829" s="81" t="str">
        <f>D781</f>
        <v>U10 BLACKs</v>
      </c>
      <c r="B829" s="76">
        <f t="shared" si="24"/>
        <v>27</v>
      </c>
      <c r="C829" s="81" t="str">
        <f t="shared" si="25"/>
        <v/>
      </c>
      <c r="D829" s="76" t="str">
        <f>IF(OR(E829="",F829=""),"",D781)</f>
        <v/>
      </c>
      <c r="E829" s="78"/>
      <c r="F829" s="79"/>
      <c r="G829" s="80"/>
      <c r="H829" s="80"/>
      <c r="I829" s="76"/>
      <c r="J829" s="76">
        <v>48</v>
      </c>
      <c r="K829" s="81"/>
      <c r="L829" s="76"/>
    </row>
    <row r="830" spans="1:12" x14ac:dyDescent="0.2">
      <c r="A830" s="81" t="str">
        <f>D781</f>
        <v>U10 BLACKs</v>
      </c>
      <c r="B830" s="76">
        <f t="shared" si="24"/>
        <v>28</v>
      </c>
      <c r="C830" s="81" t="str">
        <f t="shared" si="25"/>
        <v/>
      </c>
      <c r="D830" s="76" t="str">
        <f>IF(OR(E830="",F830=""),"",D781)</f>
        <v/>
      </c>
      <c r="E830" s="78"/>
      <c r="F830" s="79"/>
      <c r="G830" s="80"/>
      <c r="H830" s="80"/>
      <c r="I830" s="76"/>
      <c r="J830" s="76">
        <v>49</v>
      </c>
      <c r="K830" s="81"/>
      <c r="L830" s="76"/>
    </row>
    <row r="831" spans="1:12" x14ac:dyDescent="0.2">
      <c r="A831" s="81" t="str">
        <f>D781</f>
        <v>U10 BLACKs</v>
      </c>
      <c r="B831" s="76">
        <f t="shared" si="24"/>
        <v>29</v>
      </c>
      <c r="C831" s="81" t="str">
        <f t="shared" si="25"/>
        <v/>
      </c>
      <c r="D831" s="76" t="str">
        <f>IF(OR(E831="",F831=""),"",D781)</f>
        <v/>
      </c>
      <c r="E831" s="78"/>
      <c r="F831" s="79"/>
      <c r="G831" s="80"/>
      <c r="H831" s="80"/>
      <c r="I831" s="76"/>
      <c r="J831" s="76">
        <v>50</v>
      </c>
      <c r="K831" s="81"/>
      <c r="L831" s="76"/>
    </row>
    <row r="832" spans="1:12" x14ac:dyDescent="0.2">
      <c r="A832" s="81" t="str">
        <f>D781</f>
        <v>U10 BLACKs</v>
      </c>
      <c r="B832" s="76">
        <f t="shared" si="24"/>
        <v>30</v>
      </c>
      <c r="C832" s="81" t="str">
        <f t="shared" si="25"/>
        <v/>
      </c>
      <c r="D832" s="76" t="str">
        <f>IF(OR(E832="",F832=""),"",D781)</f>
        <v/>
      </c>
      <c r="E832" s="78"/>
      <c r="F832" s="79"/>
      <c r="G832" s="80"/>
      <c r="H832" s="80"/>
      <c r="I832" s="76"/>
      <c r="J832" s="76">
        <v>51</v>
      </c>
      <c r="K832" s="81"/>
      <c r="L832" s="76"/>
    </row>
    <row r="833" spans="1:12" x14ac:dyDescent="0.2">
      <c r="A833" s="81" t="str">
        <f>D781</f>
        <v>U10 BLACKs</v>
      </c>
      <c r="B833" s="76">
        <f t="shared" si="24"/>
        <v>31</v>
      </c>
      <c r="C833" s="81" t="str">
        <f t="shared" si="25"/>
        <v/>
      </c>
      <c r="D833" s="76" t="str">
        <f>IF(OR(E833="",F833=""),"",D781)</f>
        <v/>
      </c>
      <c r="E833" s="78"/>
      <c r="F833" s="79"/>
      <c r="G833" s="80"/>
      <c r="H833" s="80"/>
      <c r="I833" s="76"/>
      <c r="J833" s="76">
        <v>52</v>
      </c>
      <c r="K833" s="81"/>
      <c r="L833" s="76"/>
    </row>
    <row r="834" spans="1:12" x14ac:dyDescent="0.2">
      <c r="A834" s="81" t="str">
        <f>D781</f>
        <v>U10 BLACKs</v>
      </c>
      <c r="B834" s="76">
        <f t="shared" si="24"/>
        <v>32</v>
      </c>
      <c r="C834" s="81" t="str">
        <f t="shared" si="25"/>
        <v/>
      </c>
      <c r="D834" s="76" t="str">
        <f>IF(OR(E834="",F834=""),"",D781)</f>
        <v/>
      </c>
      <c r="E834" s="78"/>
      <c r="F834" s="79"/>
      <c r="G834" s="80"/>
      <c r="H834" s="80"/>
      <c r="I834" s="76"/>
      <c r="J834" s="76">
        <v>53</v>
      </c>
      <c r="K834" s="81"/>
      <c r="L834" s="76"/>
    </row>
    <row r="835" spans="1:12" x14ac:dyDescent="0.2">
      <c r="A835" s="81" t="str">
        <f>D781</f>
        <v>U10 BLACKs</v>
      </c>
      <c r="B835" s="76">
        <f t="shared" si="24"/>
        <v>33</v>
      </c>
      <c r="C835" s="81" t="str">
        <f t="shared" si="25"/>
        <v/>
      </c>
      <c r="D835" s="76" t="str">
        <f>IF(OR(E835="",F835=""),"",D781)</f>
        <v/>
      </c>
      <c r="E835" s="78"/>
      <c r="F835" s="79"/>
      <c r="G835" s="80"/>
      <c r="H835" s="80"/>
      <c r="I835" s="76"/>
      <c r="J835" s="76">
        <v>54</v>
      </c>
      <c r="K835" s="81"/>
      <c r="L835" s="76"/>
    </row>
    <row r="836" spans="1:12" x14ac:dyDescent="0.2">
      <c r="A836" s="81" t="str">
        <f>D781</f>
        <v>U10 BLACKs</v>
      </c>
      <c r="B836" s="76">
        <f t="shared" si="24"/>
        <v>34</v>
      </c>
      <c r="C836" s="81" t="str">
        <f t="shared" si="25"/>
        <v/>
      </c>
      <c r="D836" s="76" t="str">
        <f>IF(OR(E836="",F836=""),"",D781)</f>
        <v/>
      </c>
      <c r="E836" s="78"/>
      <c r="F836" s="79"/>
      <c r="G836" s="80"/>
      <c r="H836" s="80"/>
      <c r="I836" s="76"/>
      <c r="J836" s="76">
        <v>55</v>
      </c>
      <c r="K836" s="81"/>
      <c r="L836" s="76"/>
    </row>
    <row r="837" spans="1:12" x14ac:dyDescent="0.2">
      <c r="A837" s="81" t="str">
        <f>D781</f>
        <v>U10 BLACKs</v>
      </c>
      <c r="B837" s="76">
        <f t="shared" si="24"/>
        <v>35</v>
      </c>
      <c r="C837" s="81" t="str">
        <f t="shared" si="25"/>
        <v/>
      </c>
      <c r="D837" s="76" t="str">
        <f>IF(OR(E837="",F837=""),"",D781)</f>
        <v/>
      </c>
      <c r="E837" s="78"/>
      <c r="F837" s="79"/>
      <c r="G837" s="80"/>
      <c r="H837" s="80"/>
      <c r="I837" s="76"/>
      <c r="J837" s="76">
        <v>56</v>
      </c>
      <c r="K837" s="81"/>
      <c r="L837" s="76"/>
    </row>
    <row r="838" spans="1:12" x14ac:dyDescent="0.2">
      <c r="A838" s="81" t="str">
        <f>D781</f>
        <v>U10 BLACKs</v>
      </c>
      <c r="B838" s="76">
        <f t="shared" si="24"/>
        <v>36</v>
      </c>
      <c r="C838" s="81" t="str">
        <f t="shared" si="25"/>
        <v/>
      </c>
      <c r="D838" s="76" t="str">
        <f>IF(OR(E838="",F838=""),"",D781)</f>
        <v/>
      </c>
      <c r="E838" s="78"/>
      <c r="F838" s="79"/>
      <c r="G838" s="80"/>
      <c r="H838" s="80"/>
      <c r="I838" s="76"/>
      <c r="J838" s="76">
        <v>57</v>
      </c>
      <c r="K838" s="81"/>
      <c r="L838" s="76"/>
    </row>
    <row r="839" spans="1:12" x14ac:dyDescent="0.2">
      <c r="A839" s="81" t="str">
        <f>D781</f>
        <v>U10 BLACKs</v>
      </c>
      <c r="B839" s="76">
        <f t="shared" si="24"/>
        <v>37</v>
      </c>
      <c r="C839" s="81" t="str">
        <f t="shared" si="25"/>
        <v/>
      </c>
      <c r="D839" s="76" t="str">
        <f>IF(OR(E839="",F839=""),"",D781)</f>
        <v/>
      </c>
      <c r="E839" s="78"/>
      <c r="F839" s="79"/>
      <c r="G839" s="80"/>
      <c r="H839" s="80"/>
      <c r="I839" s="76"/>
      <c r="J839" s="76">
        <v>58</v>
      </c>
      <c r="K839" s="81"/>
      <c r="L839" s="76"/>
    </row>
    <row r="840" spans="1:12" x14ac:dyDescent="0.2">
      <c r="A840" s="81" t="str">
        <f>D781</f>
        <v>U10 BLACKs</v>
      </c>
      <c r="B840" s="76">
        <f t="shared" si="24"/>
        <v>38</v>
      </c>
      <c r="C840" s="81" t="str">
        <f t="shared" si="25"/>
        <v/>
      </c>
      <c r="D840" s="76" t="str">
        <f>IF(OR(E840="",F840=""),"",D781)</f>
        <v/>
      </c>
      <c r="E840" s="78"/>
      <c r="F840" s="79"/>
      <c r="G840" s="80"/>
      <c r="H840" s="80"/>
      <c r="I840" s="76"/>
      <c r="J840" s="76">
        <v>59</v>
      </c>
      <c r="K840" s="81"/>
      <c r="L840" s="76"/>
    </row>
    <row r="841" spans="1:12" x14ac:dyDescent="0.2">
      <c r="A841" s="81" t="str">
        <f>D781</f>
        <v>U10 BLACKs</v>
      </c>
      <c r="B841" s="76">
        <f t="shared" si="24"/>
        <v>39</v>
      </c>
      <c r="C841" s="81" t="str">
        <f t="shared" si="25"/>
        <v/>
      </c>
      <c r="D841" s="76" t="str">
        <f>IF(OR(E841="",F841=""),"",D781)</f>
        <v/>
      </c>
      <c r="E841" s="78"/>
      <c r="F841" s="79"/>
      <c r="G841" s="80"/>
      <c r="H841" s="80"/>
      <c r="I841" s="76"/>
      <c r="J841" s="76">
        <v>60</v>
      </c>
      <c r="K841" s="81"/>
      <c r="L841" s="76"/>
    </row>
    <row r="842" spans="1:12" x14ac:dyDescent="0.2">
      <c r="A842" s="81" t="str">
        <f>D781</f>
        <v>U10 BLACKs</v>
      </c>
      <c r="B842" s="76">
        <f t="shared" si="24"/>
        <v>40</v>
      </c>
      <c r="C842" s="81" t="str">
        <f t="shared" si="25"/>
        <v/>
      </c>
      <c r="D842" s="76" t="str">
        <f>IF(OR(E842="",F842=""),"",D781)</f>
        <v/>
      </c>
      <c r="E842" s="78"/>
      <c r="F842" s="79"/>
      <c r="G842" s="80"/>
      <c r="H842" s="80"/>
      <c r="I842" s="76"/>
      <c r="J842" s="76">
        <v>61</v>
      </c>
      <c r="K842" s="81"/>
      <c r="L842" s="76"/>
    </row>
    <row r="843" spans="1:12" x14ac:dyDescent="0.2">
      <c r="A843" s="81" t="str">
        <f>D781</f>
        <v>U10 BLACKs</v>
      </c>
      <c r="B843" s="76">
        <f t="shared" si="24"/>
        <v>41</v>
      </c>
      <c r="C843" s="81" t="str">
        <f t="shared" si="25"/>
        <v/>
      </c>
      <c r="D843" s="76" t="str">
        <f>IF(OR(E843="",F843=""),"",D781)</f>
        <v/>
      </c>
      <c r="E843" s="78"/>
      <c r="F843" s="79"/>
      <c r="G843" s="80"/>
      <c r="H843" s="80"/>
      <c r="I843" s="76"/>
      <c r="J843" s="76">
        <v>62</v>
      </c>
      <c r="K843" s="81"/>
      <c r="L843" s="76"/>
    </row>
    <row r="844" spans="1:12" x14ac:dyDescent="0.2">
      <c r="A844" s="81" t="str">
        <f>D781</f>
        <v>U10 BLACKs</v>
      </c>
      <c r="B844" s="76">
        <f t="shared" si="24"/>
        <v>42</v>
      </c>
      <c r="C844" s="81" t="str">
        <f t="shared" si="25"/>
        <v/>
      </c>
      <c r="D844" s="76" t="str">
        <f>IF(OR(E844="",F844=""),"",D781)</f>
        <v/>
      </c>
      <c r="E844" s="78"/>
      <c r="F844" s="79"/>
      <c r="G844" s="80"/>
      <c r="H844" s="80"/>
      <c r="I844" s="76"/>
      <c r="J844" s="76">
        <v>63</v>
      </c>
      <c r="K844" s="81"/>
      <c r="L844" s="76"/>
    </row>
    <row r="845" spans="1:12" ht="16.5" thickBot="1" x14ac:dyDescent="0.25">
      <c r="A845" s="86" t="str">
        <f>D781</f>
        <v>U10 BLACKs</v>
      </c>
      <c r="B845" s="85">
        <f t="shared" si="24"/>
        <v>43</v>
      </c>
      <c r="C845" s="86" t="str">
        <f t="shared" si="25"/>
        <v/>
      </c>
      <c r="D845" s="85" t="str">
        <f>IF(OR(E845="",F845=""),"",D781)</f>
        <v/>
      </c>
      <c r="E845" s="82"/>
      <c r="F845" s="83"/>
      <c r="G845" s="84"/>
      <c r="H845" s="84"/>
      <c r="I845" s="85"/>
      <c r="J845" s="85">
        <v>64</v>
      </c>
      <c r="K845" s="86"/>
      <c r="L845" s="85"/>
    </row>
    <row r="846" spans="1:12" ht="16.5" thickBot="1" x14ac:dyDescent="0.25">
      <c r="A846" s="71" t="s">
        <v>275</v>
      </c>
      <c r="B846" s="70" t="s">
        <v>274</v>
      </c>
      <c r="C846" s="71" t="s">
        <v>118</v>
      </c>
      <c r="D846" s="70" t="s">
        <v>170</v>
      </c>
      <c r="E846" s="67" t="s">
        <v>58</v>
      </c>
      <c r="F846" s="68" t="s">
        <v>101</v>
      </c>
      <c r="G846" s="69" t="s">
        <v>119</v>
      </c>
      <c r="H846" s="69" t="s">
        <v>120</v>
      </c>
      <c r="I846" s="70" t="s">
        <v>137</v>
      </c>
      <c r="J846" s="142" t="s">
        <v>122</v>
      </c>
      <c r="K846" s="71" t="s">
        <v>139</v>
      </c>
      <c r="L846" s="70" t="s">
        <v>140</v>
      </c>
    </row>
    <row r="847" spans="1:12" x14ac:dyDescent="0.2">
      <c r="A847" s="77" t="str">
        <f>D846</f>
        <v>U10 REDs</v>
      </c>
      <c r="B847" s="75">
        <f>IF(D847="",1,0)</f>
        <v>1</v>
      </c>
      <c r="C847" s="77" t="str">
        <f>IF(E847="","",CONCATENATE(E847,"_",I847,"_",D847))</f>
        <v/>
      </c>
      <c r="D847" s="75" t="str">
        <f>IF(OR(E847="",F847=""),"",D846)</f>
        <v/>
      </c>
      <c r="E847" s="72"/>
      <c r="F847" s="73"/>
      <c r="G847" s="74"/>
      <c r="H847" s="74"/>
      <c r="I847" s="75"/>
      <c r="J847" s="76">
        <v>1</v>
      </c>
      <c r="K847" s="77"/>
      <c r="L847" s="75"/>
    </row>
    <row r="848" spans="1:12" x14ac:dyDescent="0.2">
      <c r="A848" s="81" t="str">
        <f>D846</f>
        <v>U10 REDs</v>
      </c>
      <c r="B848" s="76">
        <f t="shared" ref="B848:B910" si="26">IF(D848="",B847+1,0)</f>
        <v>2</v>
      </c>
      <c r="C848" s="81" t="str">
        <f t="shared" ref="C848:C910" si="27">IF(E848="","",CONCATENATE(E848,"_",I848,"_",D848))</f>
        <v/>
      </c>
      <c r="D848" s="76" t="str">
        <f>IF(OR(E848="",F848=""),"",D846)</f>
        <v/>
      </c>
      <c r="E848" s="78"/>
      <c r="F848" s="79"/>
      <c r="G848" s="80"/>
      <c r="H848" s="80"/>
      <c r="I848" s="76"/>
      <c r="J848" s="76">
        <v>2</v>
      </c>
      <c r="K848" s="81"/>
      <c r="L848" s="76"/>
    </row>
    <row r="849" spans="1:12" x14ac:dyDescent="0.2">
      <c r="A849" s="81" t="str">
        <f>D846</f>
        <v>U10 REDs</v>
      </c>
      <c r="B849" s="76">
        <f t="shared" si="26"/>
        <v>3</v>
      </c>
      <c r="C849" s="81" t="str">
        <f t="shared" si="27"/>
        <v/>
      </c>
      <c r="D849" s="76" t="str">
        <f>IF(OR(E849="",F849=""),"",D846)</f>
        <v/>
      </c>
      <c r="E849" s="78"/>
      <c r="F849" s="79"/>
      <c r="G849" s="80"/>
      <c r="H849" s="80"/>
      <c r="I849" s="76"/>
      <c r="J849" s="76">
        <v>3</v>
      </c>
      <c r="K849" s="81"/>
      <c r="L849" s="76"/>
    </row>
    <row r="850" spans="1:12" x14ac:dyDescent="0.2">
      <c r="A850" s="81" t="str">
        <f>D846</f>
        <v>U10 REDs</v>
      </c>
      <c r="B850" s="76">
        <f t="shared" si="26"/>
        <v>4</v>
      </c>
      <c r="C850" s="81" t="str">
        <f t="shared" si="27"/>
        <v/>
      </c>
      <c r="D850" s="76" t="str">
        <f>IF(OR(E850="",F850=""),"",D846)</f>
        <v/>
      </c>
      <c r="E850" s="78"/>
      <c r="F850" s="79"/>
      <c r="G850" s="80"/>
      <c r="H850" s="80"/>
      <c r="I850" s="76"/>
      <c r="J850" s="76">
        <v>4</v>
      </c>
      <c r="K850" s="81"/>
      <c r="L850" s="76"/>
    </row>
    <row r="851" spans="1:12" x14ac:dyDescent="0.2">
      <c r="A851" s="81" t="str">
        <f>D846</f>
        <v>U10 REDs</v>
      </c>
      <c r="B851" s="76">
        <f t="shared" si="26"/>
        <v>5</v>
      </c>
      <c r="C851" s="81" t="str">
        <f t="shared" si="27"/>
        <v/>
      </c>
      <c r="D851" s="76" t="str">
        <f>IF(OR(E851="",F851=""),"",D846)</f>
        <v/>
      </c>
      <c r="E851" s="78"/>
      <c r="F851" s="79"/>
      <c r="G851" s="80"/>
      <c r="H851" s="80"/>
      <c r="I851" s="76"/>
      <c r="J851" s="76">
        <v>5</v>
      </c>
      <c r="K851" s="81"/>
      <c r="L851" s="76"/>
    </row>
    <row r="852" spans="1:12" x14ac:dyDescent="0.2">
      <c r="A852" s="81" t="str">
        <f>D846</f>
        <v>U10 REDs</v>
      </c>
      <c r="B852" s="76">
        <f t="shared" si="26"/>
        <v>6</v>
      </c>
      <c r="C852" s="81" t="str">
        <f t="shared" si="27"/>
        <v/>
      </c>
      <c r="D852" s="76" t="str">
        <f>IF(OR(E852="",F852=""),"",D846)</f>
        <v/>
      </c>
      <c r="E852" s="78"/>
      <c r="F852" s="79"/>
      <c r="G852" s="80"/>
      <c r="H852" s="80"/>
      <c r="I852" s="76"/>
      <c r="J852" s="76">
        <v>6</v>
      </c>
      <c r="K852" s="81"/>
      <c r="L852" s="76"/>
    </row>
    <row r="853" spans="1:12" x14ac:dyDescent="0.2">
      <c r="A853" s="81" t="str">
        <f>D846</f>
        <v>U10 REDs</v>
      </c>
      <c r="B853" s="76">
        <f t="shared" si="26"/>
        <v>7</v>
      </c>
      <c r="C853" s="81" t="str">
        <f t="shared" si="27"/>
        <v/>
      </c>
      <c r="D853" s="76" t="str">
        <f>IF(OR(E853="",F853=""),"",D846)</f>
        <v/>
      </c>
      <c r="E853" s="78"/>
      <c r="F853" s="79"/>
      <c r="G853" s="80"/>
      <c r="H853" s="80"/>
      <c r="I853" s="76"/>
      <c r="J853" s="76">
        <v>7</v>
      </c>
      <c r="K853" s="81"/>
      <c r="L853" s="76"/>
    </row>
    <row r="854" spans="1:12" ht="15" customHeight="1" x14ac:dyDescent="0.2">
      <c r="A854" s="81" t="str">
        <f>D846</f>
        <v>U10 REDs</v>
      </c>
      <c r="B854" s="76">
        <f t="shared" si="26"/>
        <v>8</v>
      </c>
      <c r="C854" s="81" t="str">
        <f t="shared" si="27"/>
        <v/>
      </c>
      <c r="D854" s="76" t="str">
        <f>IF(OR(E854="",F854=""),"",D846)</f>
        <v/>
      </c>
      <c r="E854" s="78"/>
      <c r="F854" s="79"/>
      <c r="G854" s="80"/>
      <c r="H854" s="80"/>
      <c r="I854" s="76"/>
      <c r="J854" s="76">
        <v>8</v>
      </c>
      <c r="K854" s="81"/>
      <c r="L854" s="76"/>
    </row>
    <row r="855" spans="1:12" x14ac:dyDescent="0.2">
      <c r="A855" s="81" t="str">
        <f>D846</f>
        <v>U10 REDs</v>
      </c>
      <c r="B855" s="76">
        <f t="shared" si="26"/>
        <v>9</v>
      </c>
      <c r="C855" s="81" t="str">
        <f t="shared" si="27"/>
        <v/>
      </c>
      <c r="D855" s="76" t="str">
        <f>IF(OR(E855="",F855=""),"",D846)</f>
        <v/>
      </c>
      <c r="E855" s="78"/>
      <c r="F855" s="79"/>
      <c r="G855" s="80"/>
      <c r="H855" s="80"/>
      <c r="I855" s="76"/>
      <c r="J855" s="76">
        <v>9</v>
      </c>
      <c r="K855" s="81"/>
      <c r="L855" s="76"/>
    </row>
    <row r="856" spans="1:12" x14ac:dyDescent="0.2">
      <c r="A856" s="81" t="str">
        <f>D846</f>
        <v>U10 REDs</v>
      </c>
      <c r="B856" s="76">
        <f t="shared" si="26"/>
        <v>10</v>
      </c>
      <c r="C856" s="81" t="str">
        <f t="shared" si="27"/>
        <v/>
      </c>
      <c r="D856" s="76" t="str">
        <f>IF(OR(E856="",F856=""),"",D846)</f>
        <v/>
      </c>
      <c r="E856" s="78"/>
      <c r="F856" s="79"/>
      <c r="G856" s="80"/>
      <c r="H856" s="80"/>
      <c r="I856" s="76"/>
      <c r="J856" s="76">
        <v>10</v>
      </c>
      <c r="K856" s="81"/>
      <c r="L856" s="76"/>
    </row>
    <row r="857" spans="1:12" x14ac:dyDescent="0.2">
      <c r="A857" s="81" t="str">
        <f>D846</f>
        <v>U10 REDs</v>
      </c>
      <c r="B857" s="76">
        <f t="shared" si="26"/>
        <v>11</v>
      </c>
      <c r="C857" s="81" t="str">
        <f t="shared" si="27"/>
        <v/>
      </c>
      <c r="D857" s="76" t="str">
        <f>IF(OR(E857="",F857=""),"",D846)</f>
        <v/>
      </c>
      <c r="E857" s="78"/>
      <c r="F857" s="79"/>
      <c r="G857" s="80"/>
      <c r="H857" s="80"/>
      <c r="I857" s="76"/>
      <c r="J857" s="76">
        <v>11</v>
      </c>
      <c r="K857" s="81"/>
      <c r="L857" s="76"/>
    </row>
    <row r="858" spans="1:12" x14ac:dyDescent="0.2">
      <c r="A858" s="81" t="str">
        <f>D846</f>
        <v>U10 REDs</v>
      </c>
      <c r="B858" s="76">
        <f t="shared" si="26"/>
        <v>12</v>
      </c>
      <c r="C858" s="81" t="str">
        <f t="shared" si="27"/>
        <v/>
      </c>
      <c r="D858" s="76" t="str">
        <f>IF(OR(E858="",F858=""),"",D846)</f>
        <v/>
      </c>
      <c r="E858" s="78"/>
      <c r="F858" s="79"/>
      <c r="G858" s="80"/>
      <c r="H858" s="80"/>
      <c r="I858" s="76"/>
      <c r="J858" s="76">
        <v>12</v>
      </c>
      <c r="K858" s="81"/>
      <c r="L858" s="76"/>
    </row>
    <row r="859" spans="1:12" x14ac:dyDescent="0.2">
      <c r="A859" s="81" t="str">
        <f>D846</f>
        <v>U10 REDs</v>
      </c>
      <c r="B859" s="76">
        <f t="shared" si="26"/>
        <v>13</v>
      </c>
      <c r="C859" s="81" t="str">
        <f t="shared" si="27"/>
        <v/>
      </c>
      <c r="D859" s="76" t="str">
        <f>IF(OR(E859="",F859=""),"",D846)</f>
        <v/>
      </c>
      <c r="E859" s="78"/>
      <c r="F859" s="79"/>
      <c r="G859" s="80"/>
      <c r="H859" s="80"/>
      <c r="I859" s="76"/>
      <c r="J859" s="76">
        <v>13</v>
      </c>
      <c r="K859" s="81"/>
      <c r="L859" s="76"/>
    </row>
    <row r="860" spans="1:12" x14ac:dyDescent="0.2">
      <c r="A860" s="81" t="str">
        <f>D846</f>
        <v>U10 REDs</v>
      </c>
      <c r="B860" s="76">
        <f t="shared" si="26"/>
        <v>14</v>
      </c>
      <c r="C860" s="81" t="str">
        <f t="shared" si="27"/>
        <v/>
      </c>
      <c r="D860" s="76" t="str">
        <f>IF(OR(E860="",F860=""),"",D846)</f>
        <v/>
      </c>
      <c r="E860" s="78"/>
      <c r="F860" s="79"/>
      <c r="G860" s="80"/>
      <c r="H860" s="80"/>
      <c r="I860" s="76"/>
      <c r="J860" s="76">
        <v>14</v>
      </c>
      <c r="K860" s="81"/>
      <c r="L860" s="76"/>
    </row>
    <row r="861" spans="1:12" x14ac:dyDescent="0.2">
      <c r="A861" s="81" t="str">
        <f>D846</f>
        <v>U10 REDs</v>
      </c>
      <c r="B861" s="76">
        <f t="shared" si="26"/>
        <v>15</v>
      </c>
      <c r="C861" s="81" t="str">
        <f t="shared" si="27"/>
        <v/>
      </c>
      <c r="D861" s="76" t="str">
        <f>IF(OR(E861="",F861=""),"",D846)</f>
        <v/>
      </c>
      <c r="E861" s="78"/>
      <c r="F861" s="79"/>
      <c r="G861" s="80"/>
      <c r="H861" s="80"/>
      <c r="I861" s="76"/>
      <c r="J861" s="76">
        <v>15</v>
      </c>
      <c r="K861" s="81"/>
      <c r="L861" s="76"/>
    </row>
    <row r="862" spans="1:12" x14ac:dyDescent="0.2">
      <c r="A862" s="81" t="str">
        <f>D846</f>
        <v>U10 REDs</v>
      </c>
      <c r="B862" s="76">
        <f t="shared" si="26"/>
        <v>16</v>
      </c>
      <c r="C862" s="81" t="str">
        <f t="shared" si="27"/>
        <v/>
      </c>
      <c r="D862" s="76" t="str">
        <f>IF(OR(E862="",F862=""),"",D846)</f>
        <v/>
      </c>
      <c r="E862" s="78"/>
      <c r="F862" s="79"/>
      <c r="G862" s="80"/>
      <c r="H862" s="80"/>
      <c r="I862" s="76"/>
      <c r="J862" s="76">
        <v>16</v>
      </c>
      <c r="K862" s="81"/>
      <c r="L862" s="76"/>
    </row>
    <row r="863" spans="1:12" x14ac:dyDescent="0.2">
      <c r="A863" s="81" t="str">
        <f>D846</f>
        <v>U10 REDs</v>
      </c>
      <c r="B863" s="76">
        <f t="shared" si="26"/>
        <v>17</v>
      </c>
      <c r="C863" s="81" t="str">
        <f t="shared" si="27"/>
        <v/>
      </c>
      <c r="D863" s="76" t="str">
        <f>IF(OR(E863="",F863=""),"",D846)</f>
        <v/>
      </c>
      <c r="E863" s="78"/>
      <c r="F863" s="79"/>
      <c r="G863" s="80"/>
      <c r="H863" s="80"/>
      <c r="I863" s="76"/>
      <c r="J863" s="76">
        <v>17</v>
      </c>
      <c r="K863" s="81"/>
      <c r="L863" s="76"/>
    </row>
    <row r="864" spans="1:12" x14ac:dyDescent="0.2">
      <c r="A864" s="81" t="str">
        <f>D846</f>
        <v>U10 REDs</v>
      </c>
      <c r="B864" s="76">
        <f t="shared" si="26"/>
        <v>18</v>
      </c>
      <c r="C864" s="81" t="str">
        <f t="shared" si="27"/>
        <v/>
      </c>
      <c r="D864" s="76" t="str">
        <f>IF(OR(E864="",F864=""),"",D846)</f>
        <v/>
      </c>
      <c r="E864" s="78"/>
      <c r="F864" s="79"/>
      <c r="G864" s="80"/>
      <c r="H864" s="80"/>
      <c r="I864" s="76"/>
      <c r="J864" s="76">
        <v>18</v>
      </c>
      <c r="K864" s="81"/>
      <c r="L864" s="76"/>
    </row>
    <row r="865" spans="1:12" x14ac:dyDescent="0.2">
      <c r="A865" s="81" t="str">
        <f>D846</f>
        <v>U10 REDs</v>
      </c>
      <c r="B865" s="76">
        <f t="shared" si="26"/>
        <v>19</v>
      </c>
      <c r="C865" s="81" t="str">
        <f t="shared" si="27"/>
        <v/>
      </c>
      <c r="D865" s="76" t="str">
        <f>IF(OR(E865="",F865=""),"",D846)</f>
        <v/>
      </c>
      <c r="E865" s="78"/>
      <c r="F865" s="79"/>
      <c r="G865" s="80"/>
      <c r="H865" s="80"/>
      <c r="I865" s="76"/>
      <c r="J865" s="76">
        <v>19</v>
      </c>
      <c r="K865" s="81"/>
      <c r="L865" s="76"/>
    </row>
    <row r="866" spans="1:12" x14ac:dyDescent="0.2">
      <c r="A866" s="81" t="str">
        <f>D846</f>
        <v>U10 REDs</v>
      </c>
      <c r="B866" s="76">
        <f t="shared" si="26"/>
        <v>20</v>
      </c>
      <c r="C866" s="81" t="str">
        <f t="shared" si="27"/>
        <v/>
      </c>
      <c r="D866" s="76" t="str">
        <f>IF(OR(E866="",F866=""),"",D846)</f>
        <v/>
      </c>
      <c r="E866" s="78"/>
      <c r="F866" s="79"/>
      <c r="G866" s="80"/>
      <c r="H866" s="80"/>
      <c r="I866" s="76"/>
      <c r="J866" s="76">
        <v>20</v>
      </c>
      <c r="K866" s="81"/>
      <c r="L866" s="76"/>
    </row>
    <row r="867" spans="1:12" x14ac:dyDescent="0.2">
      <c r="A867" s="81" t="str">
        <f>D846</f>
        <v>U10 REDs</v>
      </c>
      <c r="B867" s="76">
        <f t="shared" si="26"/>
        <v>21</v>
      </c>
      <c r="C867" s="81" t="str">
        <f t="shared" si="27"/>
        <v/>
      </c>
      <c r="D867" s="76" t="str">
        <f>IF(OR(E867="",F867=""),"",D846)</f>
        <v/>
      </c>
      <c r="E867" s="78"/>
      <c r="F867" s="79"/>
      <c r="G867" s="80"/>
      <c r="H867" s="80"/>
      <c r="I867" s="76"/>
      <c r="J867" s="76">
        <v>21</v>
      </c>
      <c r="K867" s="81"/>
      <c r="L867" s="76"/>
    </row>
    <row r="868" spans="1:12" x14ac:dyDescent="0.2">
      <c r="A868" s="81" t="str">
        <f>D846</f>
        <v>U10 REDs</v>
      </c>
      <c r="B868" s="76">
        <f t="shared" si="26"/>
        <v>22</v>
      </c>
      <c r="C868" s="81" t="str">
        <f t="shared" si="27"/>
        <v/>
      </c>
      <c r="D868" s="76" t="str">
        <f>IF(OR(E868="",F868=""),"",D846)</f>
        <v/>
      </c>
      <c r="E868" s="78"/>
      <c r="F868" s="79"/>
      <c r="G868" s="80"/>
      <c r="H868" s="80"/>
      <c r="I868" s="76"/>
      <c r="J868" s="76">
        <v>22</v>
      </c>
      <c r="K868" s="81"/>
      <c r="L868" s="76"/>
    </row>
    <row r="869" spans="1:12" x14ac:dyDescent="0.2">
      <c r="A869" s="81" t="str">
        <f>D846</f>
        <v>U10 REDs</v>
      </c>
      <c r="B869" s="76">
        <f t="shared" si="26"/>
        <v>23</v>
      </c>
      <c r="C869" s="81" t="str">
        <f t="shared" si="27"/>
        <v/>
      </c>
      <c r="D869" s="76" t="str">
        <f>IF(OR(E869="",F869=""),"",D846)</f>
        <v/>
      </c>
      <c r="E869" s="78"/>
      <c r="F869" s="79"/>
      <c r="G869" s="80"/>
      <c r="H869" s="80"/>
      <c r="I869" s="76"/>
      <c r="J869" s="76">
        <v>23</v>
      </c>
      <c r="K869" s="81"/>
      <c r="L869" s="76"/>
    </row>
    <row r="870" spans="1:12" x14ac:dyDescent="0.2">
      <c r="A870" s="81" t="str">
        <f>D846</f>
        <v>U10 REDs</v>
      </c>
      <c r="B870" s="76">
        <f t="shared" si="26"/>
        <v>24</v>
      </c>
      <c r="C870" s="81" t="str">
        <f t="shared" si="27"/>
        <v/>
      </c>
      <c r="D870" s="76" t="str">
        <f>IF(OR(E870="",F870=""),"",D846)</f>
        <v/>
      </c>
      <c r="E870" s="78"/>
      <c r="F870" s="79"/>
      <c r="G870" s="80"/>
      <c r="H870" s="80"/>
      <c r="I870" s="76"/>
      <c r="J870" s="76">
        <v>24</v>
      </c>
      <c r="K870" s="81"/>
      <c r="L870" s="76"/>
    </row>
    <row r="871" spans="1:12" x14ac:dyDescent="0.2">
      <c r="A871" s="81" t="str">
        <f>D846</f>
        <v>U10 REDs</v>
      </c>
      <c r="B871" s="76">
        <f t="shared" si="26"/>
        <v>25</v>
      </c>
      <c r="C871" s="81" t="str">
        <f t="shared" si="27"/>
        <v/>
      </c>
      <c r="D871" s="76" t="str">
        <f>IF(OR(E871="",F871=""),"",D846)</f>
        <v/>
      </c>
      <c r="E871" s="78"/>
      <c r="F871" s="79"/>
      <c r="G871" s="80"/>
      <c r="H871" s="80"/>
      <c r="I871" s="76"/>
      <c r="J871" s="76">
        <v>25</v>
      </c>
      <c r="K871" s="81"/>
      <c r="L871" s="76"/>
    </row>
    <row r="872" spans="1:12" x14ac:dyDescent="0.2">
      <c r="A872" s="81" t="str">
        <f>D846</f>
        <v>U10 REDs</v>
      </c>
      <c r="B872" s="76">
        <f t="shared" si="26"/>
        <v>26</v>
      </c>
      <c r="C872" s="81" t="str">
        <f t="shared" si="27"/>
        <v/>
      </c>
      <c r="D872" s="76" t="str">
        <f>IF(OR(E872="",F872=""),"",D846)</f>
        <v/>
      </c>
      <c r="E872" s="78"/>
      <c r="F872" s="79"/>
      <c r="G872" s="80"/>
      <c r="H872" s="80"/>
      <c r="I872" s="76"/>
      <c r="J872" s="76">
        <v>26</v>
      </c>
      <c r="K872" s="81"/>
      <c r="L872" s="76"/>
    </row>
    <row r="873" spans="1:12" x14ac:dyDescent="0.2">
      <c r="A873" s="81" t="str">
        <f>D846</f>
        <v>U10 REDs</v>
      </c>
      <c r="B873" s="76">
        <f t="shared" si="26"/>
        <v>27</v>
      </c>
      <c r="C873" s="81" t="str">
        <f t="shared" si="27"/>
        <v/>
      </c>
      <c r="D873" s="76" t="str">
        <f>IF(OR(E873="",F873=""),"",D846)</f>
        <v/>
      </c>
      <c r="E873" s="78"/>
      <c r="F873" s="79"/>
      <c r="G873" s="80"/>
      <c r="H873" s="80"/>
      <c r="I873" s="76"/>
      <c r="J873" s="76">
        <v>27</v>
      </c>
      <c r="K873" s="81"/>
      <c r="L873" s="76"/>
    </row>
    <row r="874" spans="1:12" x14ac:dyDescent="0.2">
      <c r="A874" s="81" t="str">
        <f>D846</f>
        <v>U10 REDs</v>
      </c>
      <c r="B874" s="76">
        <f t="shared" si="26"/>
        <v>28</v>
      </c>
      <c r="C874" s="81" t="str">
        <f t="shared" si="27"/>
        <v/>
      </c>
      <c r="D874" s="76" t="str">
        <f>IF(OR(E874="",F874=""),"",D846)</f>
        <v/>
      </c>
      <c r="E874" s="78"/>
      <c r="F874" s="79"/>
      <c r="G874" s="80"/>
      <c r="H874" s="80"/>
      <c r="I874" s="76"/>
      <c r="J874" s="76">
        <v>28</v>
      </c>
      <c r="K874" s="81"/>
      <c r="L874" s="76"/>
    </row>
    <row r="875" spans="1:12" x14ac:dyDescent="0.2">
      <c r="A875" s="81" t="str">
        <f>D846</f>
        <v>U10 REDs</v>
      </c>
      <c r="B875" s="76">
        <f t="shared" si="26"/>
        <v>29</v>
      </c>
      <c r="C875" s="81" t="str">
        <f t="shared" si="27"/>
        <v/>
      </c>
      <c r="D875" s="76" t="str">
        <f>IF(OR(E875="",F875=""),"",D846)</f>
        <v/>
      </c>
      <c r="E875" s="78"/>
      <c r="F875" s="79"/>
      <c r="G875" s="80"/>
      <c r="H875" s="80"/>
      <c r="I875" s="76"/>
      <c r="J875" s="76">
        <v>29</v>
      </c>
      <c r="K875" s="81"/>
      <c r="L875" s="76"/>
    </row>
    <row r="876" spans="1:12" x14ac:dyDescent="0.2">
      <c r="A876" s="81" t="str">
        <f>D846</f>
        <v>U10 REDs</v>
      </c>
      <c r="B876" s="76">
        <f t="shared" si="26"/>
        <v>30</v>
      </c>
      <c r="C876" s="81" t="str">
        <f t="shared" si="27"/>
        <v/>
      </c>
      <c r="D876" s="76" t="str">
        <f>IF(OR(E876="",F876=""),"",D846)</f>
        <v/>
      </c>
      <c r="E876" s="78"/>
      <c r="F876" s="79"/>
      <c r="G876" s="80"/>
      <c r="H876" s="80"/>
      <c r="I876" s="76"/>
      <c r="J876" s="76">
        <v>30</v>
      </c>
      <c r="K876" s="81"/>
      <c r="L876" s="76"/>
    </row>
    <row r="877" spans="1:12" x14ac:dyDescent="0.2">
      <c r="A877" s="81" t="str">
        <f>D846</f>
        <v>U10 REDs</v>
      </c>
      <c r="B877" s="76">
        <f t="shared" si="26"/>
        <v>31</v>
      </c>
      <c r="C877" s="81" t="str">
        <f t="shared" si="27"/>
        <v/>
      </c>
      <c r="D877" s="76" t="str">
        <f>IF(OR(E877="",F877=""),"",D846)</f>
        <v/>
      </c>
      <c r="E877" s="78"/>
      <c r="F877" s="79"/>
      <c r="G877" s="80"/>
      <c r="H877" s="80"/>
      <c r="I877" s="76"/>
      <c r="J877" s="76">
        <v>31</v>
      </c>
      <c r="K877" s="81"/>
      <c r="L877" s="76"/>
    </row>
    <row r="878" spans="1:12" x14ac:dyDescent="0.2">
      <c r="A878" s="81" t="str">
        <f>D846</f>
        <v>U10 REDs</v>
      </c>
      <c r="B878" s="76">
        <f t="shared" si="26"/>
        <v>32</v>
      </c>
      <c r="C878" s="81" t="str">
        <f t="shared" si="27"/>
        <v/>
      </c>
      <c r="D878" s="76" t="str">
        <f>IF(OR(E878="",F878=""),"",D846)</f>
        <v/>
      </c>
      <c r="E878" s="78"/>
      <c r="F878" s="79"/>
      <c r="G878" s="80"/>
      <c r="H878" s="80"/>
      <c r="I878" s="76"/>
      <c r="J878" s="76">
        <v>32</v>
      </c>
      <c r="K878" s="81"/>
      <c r="L878" s="76"/>
    </row>
    <row r="879" spans="1:12" x14ac:dyDescent="0.2">
      <c r="A879" s="81" t="str">
        <f>D846</f>
        <v>U10 REDs</v>
      </c>
      <c r="B879" s="76">
        <f t="shared" si="26"/>
        <v>33</v>
      </c>
      <c r="C879" s="81" t="str">
        <f t="shared" si="27"/>
        <v/>
      </c>
      <c r="D879" s="76" t="str">
        <f>IF(OR(E879="",F879=""),"",D846)</f>
        <v/>
      </c>
      <c r="E879" s="78"/>
      <c r="F879" s="79"/>
      <c r="G879" s="80"/>
      <c r="H879" s="80"/>
      <c r="I879" s="76"/>
      <c r="J879" s="76">
        <v>33</v>
      </c>
      <c r="K879" s="81"/>
      <c r="L879" s="76"/>
    </row>
    <row r="880" spans="1:12" x14ac:dyDescent="0.2">
      <c r="A880" s="81" t="str">
        <f>D846</f>
        <v>U10 REDs</v>
      </c>
      <c r="B880" s="76">
        <f t="shared" si="26"/>
        <v>34</v>
      </c>
      <c r="C880" s="81" t="str">
        <f t="shared" si="27"/>
        <v/>
      </c>
      <c r="D880" s="76" t="str">
        <f>IF(OR(E880="",F880=""),"",D846)</f>
        <v/>
      </c>
      <c r="E880" s="78"/>
      <c r="F880" s="79"/>
      <c r="G880" s="80"/>
      <c r="H880" s="80"/>
      <c r="I880" s="76"/>
      <c r="J880" s="76">
        <v>34</v>
      </c>
      <c r="K880" s="81"/>
      <c r="L880" s="76"/>
    </row>
    <row r="881" spans="1:12" x14ac:dyDescent="0.2">
      <c r="A881" s="81" t="str">
        <f>D846</f>
        <v>U10 REDs</v>
      </c>
      <c r="B881" s="76">
        <f t="shared" si="26"/>
        <v>35</v>
      </c>
      <c r="C881" s="81" t="str">
        <f t="shared" si="27"/>
        <v/>
      </c>
      <c r="D881" s="76" t="str">
        <f>IF(OR(E881="",F881=""),"",D846)</f>
        <v/>
      </c>
      <c r="E881" s="78"/>
      <c r="F881" s="79"/>
      <c r="G881" s="80"/>
      <c r="H881" s="80"/>
      <c r="I881" s="76"/>
      <c r="J881" s="76">
        <v>35</v>
      </c>
      <c r="K881" s="81"/>
      <c r="L881" s="76"/>
    </row>
    <row r="882" spans="1:12" x14ac:dyDescent="0.2">
      <c r="A882" s="81" t="str">
        <f>D846</f>
        <v>U10 REDs</v>
      </c>
      <c r="B882" s="76">
        <f t="shared" si="26"/>
        <v>36</v>
      </c>
      <c r="C882" s="81" t="str">
        <f t="shared" si="27"/>
        <v/>
      </c>
      <c r="D882" s="76" t="str">
        <f>IF(OR(E882="",F882=""),"",D846)</f>
        <v/>
      </c>
      <c r="E882" s="78"/>
      <c r="F882" s="79"/>
      <c r="G882" s="80"/>
      <c r="H882" s="80"/>
      <c r="I882" s="76"/>
      <c r="J882" s="76">
        <v>36</v>
      </c>
      <c r="K882" s="81"/>
      <c r="L882" s="76"/>
    </row>
    <row r="883" spans="1:12" x14ac:dyDescent="0.2">
      <c r="A883" s="81" t="str">
        <f>D846</f>
        <v>U10 REDs</v>
      </c>
      <c r="B883" s="76">
        <f t="shared" si="26"/>
        <v>37</v>
      </c>
      <c r="C883" s="81" t="str">
        <f t="shared" si="27"/>
        <v/>
      </c>
      <c r="D883" s="76" t="str">
        <f>IF(OR(E883="",F883=""),"",D846)</f>
        <v/>
      </c>
      <c r="E883" s="78"/>
      <c r="F883" s="79"/>
      <c r="G883" s="80"/>
      <c r="H883" s="80"/>
      <c r="I883" s="76"/>
      <c r="J883" s="76">
        <v>37</v>
      </c>
      <c r="K883" s="81"/>
      <c r="L883" s="76"/>
    </row>
    <row r="884" spans="1:12" x14ac:dyDescent="0.2">
      <c r="A884" s="81" t="str">
        <f>D846</f>
        <v>U10 REDs</v>
      </c>
      <c r="B884" s="76">
        <f t="shared" si="26"/>
        <v>38</v>
      </c>
      <c r="C884" s="81" t="str">
        <f t="shared" si="27"/>
        <v/>
      </c>
      <c r="D884" s="76" t="str">
        <f>IF(OR(E884="",F884=""),"",D846)</f>
        <v/>
      </c>
      <c r="E884" s="78"/>
      <c r="F884" s="79"/>
      <c r="G884" s="80"/>
      <c r="H884" s="80"/>
      <c r="I884" s="76"/>
      <c r="J884" s="76">
        <v>38</v>
      </c>
      <c r="K884" s="81"/>
      <c r="L884" s="76"/>
    </row>
    <row r="885" spans="1:12" x14ac:dyDescent="0.2">
      <c r="A885" s="81" t="str">
        <f>D846</f>
        <v>U10 REDs</v>
      </c>
      <c r="B885" s="76">
        <f t="shared" si="26"/>
        <v>39</v>
      </c>
      <c r="C885" s="81" t="str">
        <f t="shared" si="27"/>
        <v/>
      </c>
      <c r="D885" s="76" t="str">
        <f>IF(OR(E885="",F885=""),"",D846)</f>
        <v/>
      </c>
      <c r="E885" s="78"/>
      <c r="F885" s="79"/>
      <c r="G885" s="80"/>
      <c r="H885" s="80"/>
      <c r="I885" s="76"/>
      <c r="J885" s="76">
        <v>39</v>
      </c>
      <c r="K885" s="81"/>
      <c r="L885" s="76"/>
    </row>
    <row r="886" spans="1:12" x14ac:dyDescent="0.2">
      <c r="A886" s="81" t="str">
        <f>D846</f>
        <v>U10 REDs</v>
      </c>
      <c r="B886" s="76">
        <f t="shared" si="26"/>
        <v>40</v>
      </c>
      <c r="C886" s="81" t="str">
        <f t="shared" si="27"/>
        <v/>
      </c>
      <c r="D886" s="76" t="str">
        <f>IF(OR(E886="",F886=""),"",D846)</f>
        <v/>
      </c>
      <c r="E886" s="78"/>
      <c r="F886" s="79"/>
      <c r="G886" s="80"/>
      <c r="H886" s="80"/>
      <c r="I886" s="76"/>
      <c r="J886" s="76">
        <v>40</v>
      </c>
      <c r="K886" s="81"/>
      <c r="L886" s="76"/>
    </row>
    <row r="887" spans="1:12" x14ac:dyDescent="0.2">
      <c r="A887" s="81" t="str">
        <f>D846</f>
        <v>U10 REDs</v>
      </c>
      <c r="B887" s="76">
        <f t="shared" si="26"/>
        <v>41</v>
      </c>
      <c r="C887" s="81" t="str">
        <f t="shared" si="27"/>
        <v/>
      </c>
      <c r="D887" s="76" t="str">
        <f>IF(OR(E887="",F887=""),"",D846)</f>
        <v/>
      </c>
      <c r="E887" s="78"/>
      <c r="F887" s="79"/>
      <c r="G887" s="80"/>
      <c r="H887" s="80"/>
      <c r="I887" s="76"/>
      <c r="J887" s="76">
        <v>41</v>
      </c>
      <c r="K887" s="81"/>
      <c r="L887" s="76"/>
    </row>
    <row r="888" spans="1:12" x14ac:dyDescent="0.2">
      <c r="A888" s="81" t="str">
        <f>D846</f>
        <v>U10 REDs</v>
      </c>
      <c r="B888" s="76">
        <f t="shared" si="26"/>
        <v>42</v>
      </c>
      <c r="C888" s="81" t="str">
        <f t="shared" si="27"/>
        <v/>
      </c>
      <c r="D888" s="76" t="str">
        <f>IF(OR(E888="",F888=""),"",D846)</f>
        <v/>
      </c>
      <c r="E888" s="78"/>
      <c r="F888" s="79"/>
      <c r="G888" s="80"/>
      <c r="H888" s="80"/>
      <c r="I888" s="76"/>
      <c r="J888" s="76">
        <v>42</v>
      </c>
      <c r="K888" s="81"/>
      <c r="L888" s="76"/>
    </row>
    <row r="889" spans="1:12" x14ac:dyDescent="0.2">
      <c r="A889" s="81" t="str">
        <f>D846</f>
        <v>U10 REDs</v>
      </c>
      <c r="B889" s="76">
        <f t="shared" si="26"/>
        <v>43</v>
      </c>
      <c r="C889" s="81" t="str">
        <f t="shared" si="27"/>
        <v/>
      </c>
      <c r="D889" s="76" t="str">
        <f>IF(OR(E889="",F889=""),"",D846)</f>
        <v/>
      </c>
      <c r="E889" s="78"/>
      <c r="F889" s="79"/>
      <c r="G889" s="80"/>
      <c r="H889" s="80"/>
      <c r="I889" s="76"/>
      <c r="J889" s="76">
        <v>43</v>
      </c>
      <c r="K889" s="81"/>
      <c r="L889" s="76"/>
    </row>
    <row r="890" spans="1:12" x14ac:dyDescent="0.2">
      <c r="A890" s="81" t="str">
        <f>D846</f>
        <v>U10 REDs</v>
      </c>
      <c r="B890" s="76">
        <f t="shared" si="26"/>
        <v>44</v>
      </c>
      <c r="C890" s="81" t="str">
        <f t="shared" si="27"/>
        <v/>
      </c>
      <c r="D890" s="76" t="str">
        <f>IF(OR(E890="",F890=""),"",D846)</f>
        <v/>
      </c>
      <c r="E890" s="78"/>
      <c r="F890" s="79"/>
      <c r="G890" s="80"/>
      <c r="H890" s="80"/>
      <c r="I890" s="76"/>
      <c r="J890" s="76">
        <v>44</v>
      </c>
      <c r="K890" s="81"/>
      <c r="L890" s="76"/>
    </row>
    <row r="891" spans="1:12" x14ac:dyDescent="0.2">
      <c r="A891" s="81" t="str">
        <f>D846</f>
        <v>U10 REDs</v>
      </c>
      <c r="B891" s="76">
        <f t="shared" si="26"/>
        <v>45</v>
      </c>
      <c r="C891" s="81" t="str">
        <f t="shared" si="27"/>
        <v/>
      </c>
      <c r="D891" s="76" t="str">
        <f>IF(OR(E891="",F891=""),"",D846)</f>
        <v/>
      </c>
      <c r="E891" s="78"/>
      <c r="F891" s="79"/>
      <c r="G891" s="80"/>
      <c r="H891" s="80"/>
      <c r="I891" s="76"/>
      <c r="J891" s="76">
        <v>45</v>
      </c>
      <c r="K891" s="81"/>
      <c r="L891" s="76"/>
    </row>
    <row r="892" spans="1:12" x14ac:dyDescent="0.2">
      <c r="A892" s="81" t="str">
        <f>D846</f>
        <v>U10 REDs</v>
      </c>
      <c r="B892" s="76">
        <f t="shared" si="26"/>
        <v>46</v>
      </c>
      <c r="C892" s="81" t="str">
        <f t="shared" si="27"/>
        <v/>
      </c>
      <c r="D892" s="76" t="str">
        <f>IF(OR(E892="",F892=""),"",D846)</f>
        <v/>
      </c>
      <c r="E892" s="78"/>
      <c r="F892" s="79"/>
      <c r="G892" s="80"/>
      <c r="H892" s="80"/>
      <c r="I892" s="76"/>
      <c r="J892" s="76">
        <v>46</v>
      </c>
      <c r="K892" s="81"/>
      <c r="L892" s="76"/>
    </row>
    <row r="893" spans="1:12" x14ac:dyDescent="0.2">
      <c r="A893" s="81" t="str">
        <f>D846</f>
        <v>U10 REDs</v>
      </c>
      <c r="B893" s="76">
        <f t="shared" si="26"/>
        <v>47</v>
      </c>
      <c r="C893" s="81" t="str">
        <f t="shared" si="27"/>
        <v/>
      </c>
      <c r="D893" s="76" t="str">
        <f>IF(OR(E893="",F893=""),"",D846)</f>
        <v/>
      </c>
      <c r="E893" s="78"/>
      <c r="F893" s="79"/>
      <c r="G893" s="80"/>
      <c r="H893" s="80"/>
      <c r="I893" s="76"/>
      <c r="J893" s="76">
        <v>47</v>
      </c>
      <c r="K893" s="81"/>
      <c r="L893" s="76"/>
    </row>
    <row r="894" spans="1:12" x14ac:dyDescent="0.2">
      <c r="A894" s="81" t="str">
        <f>D846</f>
        <v>U10 REDs</v>
      </c>
      <c r="B894" s="76">
        <f t="shared" si="26"/>
        <v>48</v>
      </c>
      <c r="C894" s="81" t="str">
        <f t="shared" si="27"/>
        <v/>
      </c>
      <c r="D894" s="76" t="str">
        <f>IF(OR(E894="",F894=""),"",D846)</f>
        <v/>
      </c>
      <c r="E894" s="78"/>
      <c r="F894" s="79"/>
      <c r="G894" s="80"/>
      <c r="H894" s="80"/>
      <c r="I894" s="76"/>
      <c r="J894" s="76">
        <v>48</v>
      </c>
      <c r="K894" s="81"/>
      <c r="L894" s="76"/>
    </row>
    <row r="895" spans="1:12" x14ac:dyDescent="0.2">
      <c r="A895" s="81" t="str">
        <f>D846</f>
        <v>U10 REDs</v>
      </c>
      <c r="B895" s="76">
        <f t="shared" si="26"/>
        <v>49</v>
      </c>
      <c r="C895" s="81" t="str">
        <f t="shared" si="27"/>
        <v/>
      </c>
      <c r="D895" s="76" t="str">
        <f>IF(OR(E895="",F895=""),"",D846)</f>
        <v/>
      </c>
      <c r="E895" s="78"/>
      <c r="F895" s="79"/>
      <c r="G895" s="80"/>
      <c r="H895" s="80"/>
      <c r="I895" s="76"/>
      <c r="J895" s="76">
        <v>49</v>
      </c>
      <c r="K895" s="81"/>
      <c r="L895" s="76"/>
    </row>
    <row r="896" spans="1:12" x14ac:dyDescent="0.2">
      <c r="A896" s="81" t="str">
        <f>D846</f>
        <v>U10 REDs</v>
      </c>
      <c r="B896" s="76">
        <f t="shared" si="26"/>
        <v>50</v>
      </c>
      <c r="C896" s="81" t="str">
        <f t="shared" si="27"/>
        <v/>
      </c>
      <c r="D896" s="76" t="str">
        <f>IF(OR(E896="",F896=""),"",D846)</f>
        <v/>
      </c>
      <c r="E896" s="78"/>
      <c r="F896" s="79"/>
      <c r="G896" s="80"/>
      <c r="H896" s="80"/>
      <c r="I896" s="76"/>
      <c r="J896" s="76">
        <v>50</v>
      </c>
      <c r="K896" s="81"/>
      <c r="L896" s="76"/>
    </row>
    <row r="897" spans="1:12" x14ac:dyDescent="0.2">
      <c r="A897" s="81" t="str">
        <f>D846</f>
        <v>U10 REDs</v>
      </c>
      <c r="B897" s="76">
        <f t="shared" si="26"/>
        <v>51</v>
      </c>
      <c r="C897" s="81" t="str">
        <f t="shared" si="27"/>
        <v/>
      </c>
      <c r="D897" s="76" t="str">
        <f>IF(OR(E897="",F897=""),"",D846)</f>
        <v/>
      </c>
      <c r="E897" s="78"/>
      <c r="F897" s="79"/>
      <c r="G897" s="80"/>
      <c r="H897" s="80"/>
      <c r="I897" s="76"/>
      <c r="J897" s="76">
        <v>51</v>
      </c>
      <c r="K897" s="81"/>
      <c r="L897" s="76"/>
    </row>
    <row r="898" spans="1:12" x14ac:dyDescent="0.2">
      <c r="A898" s="81" t="str">
        <f>D846</f>
        <v>U10 REDs</v>
      </c>
      <c r="B898" s="76">
        <f t="shared" si="26"/>
        <v>52</v>
      </c>
      <c r="C898" s="81" t="str">
        <f t="shared" si="27"/>
        <v/>
      </c>
      <c r="D898" s="76" t="str">
        <f>IF(OR(E898="",F898=""),"",D846)</f>
        <v/>
      </c>
      <c r="E898" s="78"/>
      <c r="F898" s="79"/>
      <c r="G898" s="80"/>
      <c r="H898" s="80"/>
      <c r="I898" s="76"/>
      <c r="J898" s="76">
        <v>52</v>
      </c>
      <c r="K898" s="81"/>
      <c r="L898" s="76"/>
    </row>
    <row r="899" spans="1:12" x14ac:dyDescent="0.2">
      <c r="A899" s="81" t="str">
        <f>D846</f>
        <v>U10 REDs</v>
      </c>
      <c r="B899" s="76">
        <f t="shared" si="26"/>
        <v>53</v>
      </c>
      <c r="C899" s="81" t="str">
        <f t="shared" si="27"/>
        <v/>
      </c>
      <c r="D899" s="76" t="str">
        <f>IF(OR(E899="",F899=""),"",D846)</f>
        <v/>
      </c>
      <c r="E899" s="78"/>
      <c r="F899" s="79"/>
      <c r="G899" s="80"/>
      <c r="H899" s="80"/>
      <c r="I899" s="76"/>
      <c r="J899" s="76">
        <v>53</v>
      </c>
      <c r="K899" s="81"/>
      <c r="L899" s="76"/>
    </row>
    <row r="900" spans="1:12" x14ac:dyDescent="0.2">
      <c r="A900" s="81" t="str">
        <f>D846</f>
        <v>U10 REDs</v>
      </c>
      <c r="B900" s="76">
        <f t="shared" si="26"/>
        <v>54</v>
      </c>
      <c r="C900" s="81" t="str">
        <f t="shared" si="27"/>
        <v/>
      </c>
      <c r="D900" s="76" t="str">
        <f>IF(OR(E900="",F900=""),"",D846)</f>
        <v/>
      </c>
      <c r="E900" s="78"/>
      <c r="F900" s="79"/>
      <c r="G900" s="80"/>
      <c r="H900" s="80"/>
      <c r="I900" s="76"/>
      <c r="J900" s="76">
        <v>54</v>
      </c>
      <c r="K900" s="81"/>
      <c r="L900" s="76"/>
    </row>
    <row r="901" spans="1:12" x14ac:dyDescent="0.2">
      <c r="A901" s="81" t="str">
        <f>D846</f>
        <v>U10 REDs</v>
      </c>
      <c r="B901" s="76">
        <f t="shared" si="26"/>
        <v>55</v>
      </c>
      <c r="C901" s="81" t="str">
        <f t="shared" si="27"/>
        <v/>
      </c>
      <c r="D901" s="76" t="str">
        <f>IF(OR(E901="",F901=""),"",D846)</f>
        <v/>
      </c>
      <c r="E901" s="78"/>
      <c r="F901" s="79"/>
      <c r="G901" s="80"/>
      <c r="H901" s="80"/>
      <c r="I901" s="76"/>
      <c r="J901" s="76">
        <v>55</v>
      </c>
      <c r="K901" s="81"/>
      <c r="L901" s="76"/>
    </row>
    <row r="902" spans="1:12" x14ac:dyDescent="0.2">
      <c r="A902" s="81" t="str">
        <f>D846</f>
        <v>U10 REDs</v>
      </c>
      <c r="B902" s="76">
        <f t="shared" si="26"/>
        <v>56</v>
      </c>
      <c r="C902" s="81" t="str">
        <f t="shared" si="27"/>
        <v/>
      </c>
      <c r="D902" s="76" t="str">
        <f>IF(OR(E902="",F902=""),"",D846)</f>
        <v/>
      </c>
      <c r="E902" s="78"/>
      <c r="F902" s="79"/>
      <c r="G902" s="80"/>
      <c r="H902" s="80"/>
      <c r="I902" s="76"/>
      <c r="J902" s="76">
        <v>56</v>
      </c>
      <c r="K902" s="81"/>
      <c r="L902" s="76"/>
    </row>
    <row r="903" spans="1:12" x14ac:dyDescent="0.2">
      <c r="A903" s="81" t="str">
        <f>D846</f>
        <v>U10 REDs</v>
      </c>
      <c r="B903" s="76">
        <f t="shared" si="26"/>
        <v>57</v>
      </c>
      <c r="C903" s="81" t="str">
        <f t="shared" si="27"/>
        <v/>
      </c>
      <c r="D903" s="76" t="str">
        <f>IF(OR(E903="",F903=""),"",D846)</f>
        <v/>
      </c>
      <c r="E903" s="78"/>
      <c r="F903" s="79"/>
      <c r="G903" s="80"/>
      <c r="H903" s="80"/>
      <c r="I903" s="76"/>
      <c r="J903" s="76">
        <v>57</v>
      </c>
      <c r="K903" s="81"/>
      <c r="L903" s="76"/>
    </row>
    <row r="904" spans="1:12" x14ac:dyDescent="0.2">
      <c r="A904" s="81" t="str">
        <f>D846</f>
        <v>U10 REDs</v>
      </c>
      <c r="B904" s="76">
        <f t="shared" si="26"/>
        <v>58</v>
      </c>
      <c r="C904" s="81" t="str">
        <f t="shared" si="27"/>
        <v/>
      </c>
      <c r="D904" s="76" t="str">
        <f>IF(OR(E904="",F904=""),"",D846)</f>
        <v/>
      </c>
      <c r="E904" s="78"/>
      <c r="F904" s="79"/>
      <c r="G904" s="80"/>
      <c r="H904" s="80"/>
      <c r="I904" s="76"/>
      <c r="J904" s="76">
        <v>58</v>
      </c>
      <c r="K904" s="81"/>
      <c r="L904" s="76"/>
    </row>
    <row r="905" spans="1:12" x14ac:dyDescent="0.2">
      <c r="A905" s="81" t="str">
        <f>D846</f>
        <v>U10 REDs</v>
      </c>
      <c r="B905" s="76">
        <f t="shared" si="26"/>
        <v>59</v>
      </c>
      <c r="C905" s="81" t="str">
        <f t="shared" si="27"/>
        <v/>
      </c>
      <c r="D905" s="76" t="str">
        <f>IF(OR(E905="",F905=""),"",D846)</f>
        <v/>
      </c>
      <c r="E905" s="78"/>
      <c r="F905" s="79"/>
      <c r="G905" s="80"/>
      <c r="H905" s="80"/>
      <c r="I905" s="76"/>
      <c r="J905" s="76">
        <v>59</v>
      </c>
      <c r="K905" s="81"/>
      <c r="L905" s="76"/>
    </row>
    <row r="906" spans="1:12" x14ac:dyDescent="0.2">
      <c r="A906" s="81" t="str">
        <f>D846</f>
        <v>U10 REDs</v>
      </c>
      <c r="B906" s="76">
        <f t="shared" si="26"/>
        <v>60</v>
      </c>
      <c r="C906" s="81" t="str">
        <f t="shared" si="27"/>
        <v/>
      </c>
      <c r="D906" s="76" t="str">
        <f>IF(OR(E906="",F906=""),"",D846)</f>
        <v/>
      </c>
      <c r="E906" s="78"/>
      <c r="F906" s="79"/>
      <c r="G906" s="80"/>
      <c r="H906" s="80"/>
      <c r="I906" s="76"/>
      <c r="J906" s="76">
        <v>60</v>
      </c>
      <c r="K906" s="81"/>
      <c r="L906" s="76"/>
    </row>
    <row r="907" spans="1:12" x14ac:dyDescent="0.2">
      <c r="A907" s="81" t="str">
        <f>D846</f>
        <v>U10 REDs</v>
      </c>
      <c r="B907" s="76">
        <f t="shared" si="26"/>
        <v>61</v>
      </c>
      <c r="C907" s="81" t="str">
        <f t="shared" si="27"/>
        <v/>
      </c>
      <c r="D907" s="76" t="str">
        <f>IF(OR(E907="",F907=""),"",D846)</f>
        <v/>
      </c>
      <c r="E907" s="78"/>
      <c r="F907" s="79"/>
      <c r="G907" s="80"/>
      <c r="H907" s="80"/>
      <c r="I907" s="76"/>
      <c r="J907" s="76">
        <v>61</v>
      </c>
      <c r="K907" s="81"/>
      <c r="L907" s="76"/>
    </row>
    <row r="908" spans="1:12" x14ac:dyDescent="0.2">
      <c r="A908" s="81" t="str">
        <f>D846</f>
        <v>U10 REDs</v>
      </c>
      <c r="B908" s="76">
        <f t="shared" si="26"/>
        <v>62</v>
      </c>
      <c r="C908" s="81" t="str">
        <f t="shared" si="27"/>
        <v/>
      </c>
      <c r="D908" s="76" t="str">
        <f>IF(OR(E908="",F908=""),"",D846)</f>
        <v/>
      </c>
      <c r="E908" s="78"/>
      <c r="F908" s="79"/>
      <c r="G908" s="80"/>
      <c r="H908" s="80"/>
      <c r="I908" s="76"/>
      <c r="J908" s="76">
        <v>62</v>
      </c>
      <c r="K908" s="81"/>
      <c r="L908" s="76"/>
    </row>
    <row r="909" spans="1:12" x14ac:dyDescent="0.2">
      <c r="A909" s="81" t="str">
        <f>D846</f>
        <v>U10 REDs</v>
      </c>
      <c r="B909" s="76">
        <f t="shared" si="26"/>
        <v>63</v>
      </c>
      <c r="C909" s="81" t="str">
        <f t="shared" si="27"/>
        <v/>
      </c>
      <c r="D909" s="76" t="str">
        <f>IF(OR(E909="",F909=""),"",D846)</f>
        <v/>
      </c>
      <c r="E909" s="78"/>
      <c r="F909" s="79"/>
      <c r="G909" s="80"/>
      <c r="H909" s="80"/>
      <c r="I909" s="76"/>
      <c r="J909" s="76">
        <v>63</v>
      </c>
      <c r="K909" s="81"/>
      <c r="L909" s="76"/>
    </row>
    <row r="910" spans="1:12" ht="16.5" thickBot="1" x14ac:dyDescent="0.25">
      <c r="A910" s="86" t="str">
        <f>D846</f>
        <v>U10 REDs</v>
      </c>
      <c r="B910" s="85">
        <f t="shared" si="26"/>
        <v>64</v>
      </c>
      <c r="C910" s="86" t="str">
        <f t="shared" si="27"/>
        <v/>
      </c>
      <c r="D910" s="85" t="str">
        <f>IF(OR(E910="",F910=""),"",D846)</f>
        <v/>
      </c>
      <c r="E910" s="82"/>
      <c r="F910" s="83"/>
      <c r="G910" s="84"/>
      <c r="H910" s="84"/>
      <c r="I910" s="85"/>
      <c r="J910" s="85">
        <v>64</v>
      </c>
      <c r="K910" s="86"/>
      <c r="L910" s="85"/>
    </row>
    <row r="911" spans="1:12" ht="16.5" thickBot="1" x14ac:dyDescent="0.25">
      <c r="A911" s="71" t="s">
        <v>275</v>
      </c>
      <c r="B911" s="70" t="s">
        <v>274</v>
      </c>
      <c r="C911" s="71" t="s">
        <v>118</v>
      </c>
      <c r="D911" s="70" t="s">
        <v>172</v>
      </c>
      <c r="E911" s="67" t="s">
        <v>58</v>
      </c>
      <c r="F911" s="68" t="s">
        <v>101</v>
      </c>
      <c r="G911" s="69" t="s">
        <v>119</v>
      </c>
      <c r="H911" s="69" t="s">
        <v>120</v>
      </c>
      <c r="I911" s="70" t="s">
        <v>137</v>
      </c>
      <c r="J911" s="142" t="s">
        <v>122</v>
      </c>
      <c r="K911" s="71" t="s">
        <v>139</v>
      </c>
      <c r="L911" s="70" t="s">
        <v>140</v>
      </c>
    </row>
    <row r="912" spans="1:12" x14ac:dyDescent="0.2">
      <c r="A912" s="77" t="str">
        <f>D911</f>
        <v>U10 BLUEs</v>
      </c>
      <c r="B912" s="75">
        <f>IF(D912="",1,0)</f>
        <v>1</v>
      </c>
      <c r="C912" s="77" t="str">
        <f>IF(E912="","",CONCATENATE(E912,"_",I912,"_",D912))</f>
        <v/>
      </c>
      <c r="D912" s="75" t="str">
        <f>IF(OR(E912="",F912=""),"",D911)</f>
        <v/>
      </c>
      <c r="E912" s="72"/>
      <c r="F912" s="73"/>
      <c r="G912" s="74"/>
      <c r="H912" s="74"/>
      <c r="I912" s="75"/>
      <c r="J912" s="76">
        <v>1</v>
      </c>
      <c r="K912" s="77"/>
      <c r="L912" s="75"/>
    </row>
    <row r="913" spans="1:12" x14ac:dyDescent="0.2">
      <c r="A913" s="81" t="str">
        <f>D911</f>
        <v>U10 BLUEs</v>
      </c>
      <c r="B913" s="76">
        <f t="shared" ref="B913:B975" si="28">IF(D913="",B912+1,0)</f>
        <v>2</v>
      </c>
      <c r="C913" s="81" t="str">
        <f t="shared" ref="C913:C975" si="29">IF(E913="","",CONCATENATE(E913,"_",I913,"_",D913))</f>
        <v/>
      </c>
      <c r="D913" s="76" t="str">
        <f>IF(OR(E913="",F913=""),"",D911)</f>
        <v/>
      </c>
      <c r="E913" s="78"/>
      <c r="F913" s="79"/>
      <c r="G913" s="80"/>
      <c r="H913" s="80"/>
      <c r="I913" s="76"/>
      <c r="J913" s="76">
        <v>2</v>
      </c>
      <c r="K913" s="81"/>
      <c r="L913" s="76"/>
    </row>
    <row r="914" spans="1:12" x14ac:dyDescent="0.2">
      <c r="A914" s="81" t="str">
        <f>D911</f>
        <v>U10 BLUEs</v>
      </c>
      <c r="B914" s="76">
        <f t="shared" si="28"/>
        <v>3</v>
      </c>
      <c r="C914" s="81" t="str">
        <f t="shared" si="29"/>
        <v/>
      </c>
      <c r="D914" s="76" t="str">
        <f>IF(OR(E914="",F914=""),"",D911)</f>
        <v/>
      </c>
      <c r="E914" s="78"/>
      <c r="F914" s="79"/>
      <c r="G914" s="80"/>
      <c r="H914" s="80"/>
      <c r="I914" s="76"/>
      <c r="J914" s="76">
        <v>3</v>
      </c>
      <c r="K914" s="81"/>
      <c r="L914" s="76"/>
    </row>
    <row r="915" spans="1:12" x14ac:dyDescent="0.2">
      <c r="A915" s="81" t="str">
        <f>D911</f>
        <v>U10 BLUEs</v>
      </c>
      <c r="B915" s="76">
        <f t="shared" si="28"/>
        <v>4</v>
      </c>
      <c r="C915" s="81" t="str">
        <f t="shared" si="29"/>
        <v/>
      </c>
      <c r="D915" s="76" t="str">
        <f>IF(OR(E915="",F915=""),"",D911)</f>
        <v/>
      </c>
      <c r="E915" s="78"/>
      <c r="F915" s="79"/>
      <c r="G915" s="80"/>
      <c r="H915" s="80"/>
      <c r="I915" s="76"/>
      <c r="J915" s="76">
        <v>4</v>
      </c>
      <c r="K915" s="81"/>
      <c r="L915" s="76"/>
    </row>
    <row r="916" spans="1:12" x14ac:dyDescent="0.2">
      <c r="A916" s="81" t="str">
        <f>D911</f>
        <v>U10 BLUEs</v>
      </c>
      <c r="B916" s="76">
        <f t="shared" si="28"/>
        <v>5</v>
      </c>
      <c r="C916" s="81" t="str">
        <f t="shared" si="29"/>
        <v/>
      </c>
      <c r="D916" s="76" t="str">
        <f>IF(OR(E916="",F916=""),"",D911)</f>
        <v/>
      </c>
      <c r="E916" s="78"/>
      <c r="F916" s="79"/>
      <c r="G916" s="80"/>
      <c r="H916" s="80"/>
      <c r="I916" s="76"/>
      <c r="J916" s="76">
        <v>5</v>
      </c>
      <c r="K916" s="81"/>
      <c r="L916" s="76"/>
    </row>
    <row r="917" spans="1:12" x14ac:dyDescent="0.2">
      <c r="A917" s="81" t="str">
        <f>D911</f>
        <v>U10 BLUEs</v>
      </c>
      <c r="B917" s="76">
        <f t="shared" si="28"/>
        <v>6</v>
      </c>
      <c r="C917" s="81" t="str">
        <f t="shared" si="29"/>
        <v/>
      </c>
      <c r="D917" s="76" t="str">
        <f>IF(OR(E917="",F917=""),"",D911)</f>
        <v/>
      </c>
      <c r="E917" s="78"/>
      <c r="F917" s="79"/>
      <c r="G917" s="80"/>
      <c r="H917" s="80"/>
      <c r="I917" s="76"/>
      <c r="J917" s="76">
        <v>6</v>
      </c>
      <c r="K917" s="81"/>
      <c r="L917" s="76"/>
    </row>
    <row r="918" spans="1:12" x14ac:dyDescent="0.2">
      <c r="A918" s="81" t="str">
        <f>D911</f>
        <v>U10 BLUEs</v>
      </c>
      <c r="B918" s="76">
        <f t="shared" si="28"/>
        <v>7</v>
      </c>
      <c r="C918" s="81" t="str">
        <f t="shared" si="29"/>
        <v/>
      </c>
      <c r="D918" s="76" t="str">
        <f>IF(OR(E918="",F918=""),"",D911)</f>
        <v/>
      </c>
      <c r="E918" s="78"/>
      <c r="F918" s="79"/>
      <c r="G918" s="80"/>
      <c r="H918" s="80"/>
      <c r="I918" s="76"/>
      <c r="J918" s="76">
        <v>7</v>
      </c>
      <c r="K918" s="81"/>
      <c r="L918" s="76"/>
    </row>
    <row r="919" spans="1:12" ht="15" customHeight="1" x14ac:dyDescent="0.2">
      <c r="A919" s="81" t="str">
        <f>D911</f>
        <v>U10 BLUEs</v>
      </c>
      <c r="B919" s="76">
        <f t="shared" si="28"/>
        <v>8</v>
      </c>
      <c r="C919" s="81" t="str">
        <f t="shared" si="29"/>
        <v/>
      </c>
      <c r="D919" s="76" t="str">
        <f>IF(OR(E919="",F919=""),"",D911)</f>
        <v/>
      </c>
      <c r="E919" s="78"/>
      <c r="F919" s="79"/>
      <c r="G919" s="80"/>
      <c r="H919" s="80"/>
      <c r="I919" s="76"/>
      <c r="J919" s="76">
        <v>8</v>
      </c>
      <c r="K919" s="81"/>
      <c r="L919" s="76"/>
    </row>
    <row r="920" spans="1:12" x14ac:dyDescent="0.2">
      <c r="A920" s="81" t="str">
        <f>D911</f>
        <v>U10 BLUEs</v>
      </c>
      <c r="B920" s="76">
        <f t="shared" si="28"/>
        <v>9</v>
      </c>
      <c r="C920" s="81" t="str">
        <f t="shared" si="29"/>
        <v/>
      </c>
      <c r="D920" s="76" t="str">
        <f>IF(OR(E920="",F920=""),"",D911)</f>
        <v/>
      </c>
      <c r="E920" s="78"/>
      <c r="F920" s="79"/>
      <c r="G920" s="80"/>
      <c r="H920" s="80"/>
      <c r="I920" s="76"/>
      <c r="J920" s="76">
        <v>9</v>
      </c>
      <c r="K920" s="81"/>
      <c r="L920" s="76"/>
    </row>
    <row r="921" spans="1:12" x14ac:dyDescent="0.2">
      <c r="A921" s="81" t="str">
        <f>D911</f>
        <v>U10 BLUEs</v>
      </c>
      <c r="B921" s="76">
        <f t="shared" si="28"/>
        <v>10</v>
      </c>
      <c r="C921" s="81" t="str">
        <f t="shared" si="29"/>
        <v/>
      </c>
      <c r="D921" s="76" t="str">
        <f>IF(OR(E921="",F921=""),"",D911)</f>
        <v/>
      </c>
      <c r="E921" s="78"/>
      <c r="F921" s="79"/>
      <c r="G921" s="80"/>
      <c r="H921" s="80"/>
      <c r="I921" s="76"/>
      <c r="J921" s="76">
        <v>10</v>
      </c>
      <c r="K921" s="81"/>
      <c r="L921" s="76"/>
    </row>
    <row r="922" spans="1:12" x14ac:dyDescent="0.2">
      <c r="A922" s="81" t="str">
        <f>D911</f>
        <v>U10 BLUEs</v>
      </c>
      <c r="B922" s="76">
        <f t="shared" si="28"/>
        <v>11</v>
      </c>
      <c r="C922" s="81" t="str">
        <f t="shared" si="29"/>
        <v/>
      </c>
      <c r="D922" s="76" t="str">
        <f>IF(OR(E922="",F922=""),"",D911)</f>
        <v/>
      </c>
      <c r="E922" s="78"/>
      <c r="F922" s="79"/>
      <c r="G922" s="80"/>
      <c r="H922" s="80"/>
      <c r="I922" s="76"/>
      <c r="J922" s="76">
        <v>11</v>
      </c>
      <c r="K922" s="81"/>
      <c r="L922" s="76"/>
    </row>
    <row r="923" spans="1:12" x14ac:dyDescent="0.2">
      <c r="A923" s="81" t="str">
        <f>D911</f>
        <v>U10 BLUEs</v>
      </c>
      <c r="B923" s="76">
        <f t="shared" si="28"/>
        <v>12</v>
      </c>
      <c r="C923" s="81" t="str">
        <f t="shared" si="29"/>
        <v/>
      </c>
      <c r="D923" s="76" t="str">
        <f>IF(OR(E923="",F923=""),"",D911)</f>
        <v/>
      </c>
      <c r="E923" s="78"/>
      <c r="F923" s="79"/>
      <c r="G923" s="80"/>
      <c r="H923" s="80"/>
      <c r="I923" s="76"/>
      <c r="J923" s="76">
        <v>12</v>
      </c>
      <c r="K923" s="81"/>
      <c r="L923" s="76"/>
    </row>
    <row r="924" spans="1:12" x14ac:dyDescent="0.2">
      <c r="A924" s="81" t="str">
        <f>D911</f>
        <v>U10 BLUEs</v>
      </c>
      <c r="B924" s="76">
        <f t="shared" si="28"/>
        <v>13</v>
      </c>
      <c r="C924" s="81" t="str">
        <f t="shared" si="29"/>
        <v/>
      </c>
      <c r="D924" s="76" t="str">
        <f>IF(OR(E924="",F924=""),"",D911)</f>
        <v/>
      </c>
      <c r="E924" s="78"/>
      <c r="F924" s="79"/>
      <c r="G924" s="80"/>
      <c r="H924" s="80"/>
      <c r="I924" s="76"/>
      <c r="J924" s="76">
        <v>13</v>
      </c>
      <c r="K924" s="81"/>
      <c r="L924" s="76"/>
    </row>
    <row r="925" spans="1:12" x14ac:dyDescent="0.2">
      <c r="A925" s="81" t="str">
        <f>D911</f>
        <v>U10 BLUEs</v>
      </c>
      <c r="B925" s="76">
        <f t="shared" si="28"/>
        <v>14</v>
      </c>
      <c r="C925" s="81" t="str">
        <f t="shared" si="29"/>
        <v/>
      </c>
      <c r="D925" s="76" t="str">
        <f>IF(OR(E925="",F925=""),"",D911)</f>
        <v/>
      </c>
      <c r="E925" s="78"/>
      <c r="F925" s="79"/>
      <c r="G925" s="80"/>
      <c r="H925" s="80"/>
      <c r="I925" s="76"/>
      <c r="J925" s="76">
        <v>14</v>
      </c>
      <c r="K925" s="81"/>
      <c r="L925" s="76"/>
    </row>
    <row r="926" spans="1:12" x14ac:dyDescent="0.2">
      <c r="A926" s="81" t="str">
        <f>D911</f>
        <v>U10 BLUEs</v>
      </c>
      <c r="B926" s="76">
        <f t="shared" si="28"/>
        <v>15</v>
      </c>
      <c r="C926" s="81" t="str">
        <f t="shared" si="29"/>
        <v/>
      </c>
      <c r="D926" s="76" t="str">
        <f>IF(OR(E926="",F926=""),"",D911)</f>
        <v/>
      </c>
      <c r="E926" s="78"/>
      <c r="F926" s="79"/>
      <c r="G926" s="80"/>
      <c r="H926" s="80"/>
      <c r="I926" s="76"/>
      <c r="J926" s="76">
        <v>15</v>
      </c>
      <c r="K926" s="81"/>
      <c r="L926" s="76"/>
    </row>
    <row r="927" spans="1:12" x14ac:dyDescent="0.2">
      <c r="A927" s="81" t="str">
        <f>D911</f>
        <v>U10 BLUEs</v>
      </c>
      <c r="B927" s="76">
        <f t="shared" si="28"/>
        <v>16</v>
      </c>
      <c r="C927" s="81" t="str">
        <f t="shared" si="29"/>
        <v/>
      </c>
      <c r="D927" s="76" t="str">
        <f>IF(OR(E927="",F927=""),"",D911)</f>
        <v/>
      </c>
      <c r="E927" s="78"/>
      <c r="F927" s="79"/>
      <c r="G927" s="80"/>
      <c r="H927" s="80"/>
      <c r="I927" s="76"/>
      <c r="J927" s="76">
        <v>16</v>
      </c>
      <c r="K927" s="81"/>
      <c r="L927" s="76"/>
    </row>
    <row r="928" spans="1:12" x14ac:dyDescent="0.2">
      <c r="A928" s="81" t="str">
        <f>D911</f>
        <v>U10 BLUEs</v>
      </c>
      <c r="B928" s="76">
        <f t="shared" si="28"/>
        <v>17</v>
      </c>
      <c r="C928" s="81" t="str">
        <f t="shared" si="29"/>
        <v/>
      </c>
      <c r="D928" s="76" t="str">
        <f>IF(OR(E928="",F928=""),"",D911)</f>
        <v/>
      </c>
      <c r="E928" s="78"/>
      <c r="F928" s="79"/>
      <c r="G928" s="80"/>
      <c r="H928" s="80"/>
      <c r="I928" s="76"/>
      <c r="J928" s="76">
        <v>17</v>
      </c>
      <c r="K928" s="81"/>
      <c r="L928" s="76"/>
    </row>
    <row r="929" spans="1:12" x14ac:dyDescent="0.2">
      <c r="A929" s="81" t="str">
        <f>D911</f>
        <v>U10 BLUEs</v>
      </c>
      <c r="B929" s="76">
        <f t="shared" si="28"/>
        <v>18</v>
      </c>
      <c r="C929" s="81" t="str">
        <f t="shared" si="29"/>
        <v/>
      </c>
      <c r="D929" s="76" t="str">
        <f>IF(OR(E929="",F929=""),"",D911)</f>
        <v/>
      </c>
      <c r="E929" s="78"/>
      <c r="F929" s="79"/>
      <c r="G929" s="80"/>
      <c r="H929" s="80"/>
      <c r="I929" s="76"/>
      <c r="J929" s="76">
        <v>18</v>
      </c>
      <c r="K929" s="81"/>
      <c r="L929" s="76"/>
    </row>
    <row r="930" spans="1:12" x14ac:dyDescent="0.2">
      <c r="A930" s="81" t="str">
        <f>D911</f>
        <v>U10 BLUEs</v>
      </c>
      <c r="B930" s="76">
        <f t="shared" si="28"/>
        <v>19</v>
      </c>
      <c r="C930" s="81" t="str">
        <f t="shared" si="29"/>
        <v/>
      </c>
      <c r="D930" s="76" t="str">
        <f>IF(OR(E930="",F930=""),"",D911)</f>
        <v/>
      </c>
      <c r="E930" s="78"/>
      <c r="F930" s="79"/>
      <c r="G930" s="80"/>
      <c r="H930" s="80"/>
      <c r="I930" s="76"/>
      <c r="J930" s="76">
        <v>19</v>
      </c>
      <c r="K930" s="81"/>
      <c r="L930" s="76"/>
    </row>
    <row r="931" spans="1:12" x14ac:dyDescent="0.2">
      <c r="A931" s="81" t="str">
        <f>D911</f>
        <v>U10 BLUEs</v>
      </c>
      <c r="B931" s="76">
        <f t="shared" si="28"/>
        <v>20</v>
      </c>
      <c r="C931" s="81" t="str">
        <f t="shared" si="29"/>
        <v/>
      </c>
      <c r="D931" s="76" t="str">
        <f>IF(OR(E931="",F931=""),"",D911)</f>
        <v/>
      </c>
      <c r="E931" s="78"/>
      <c r="F931" s="79"/>
      <c r="G931" s="80"/>
      <c r="H931" s="80"/>
      <c r="I931" s="76"/>
      <c r="J931" s="76">
        <v>20</v>
      </c>
      <c r="K931" s="81"/>
      <c r="L931" s="76"/>
    </row>
    <row r="932" spans="1:12" x14ac:dyDescent="0.2">
      <c r="A932" s="81" t="str">
        <f>D911</f>
        <v>U10 BLUEs</v>
      </c>
      <c r="B932" s="76">
        <f t="shared" si="28"/>
        <v>21</v>
      </c>
      <c r="C932" s="81" t="str">
        <f t="shared" si="29"/>
        <v/>
      </c>
      <c r="D932" s="76" t="str">
        <f>IF(OR(E932="",F932=""),"",D911)</f>
        <v/>
      </c>
      <c r="E932" s="78"/>
      <c r="F932" s="79"/>
      <c r="G932" s="80"/>
      <c r="H932" s="80"/>
      <c r="I932" s="76"/>
      <c r="J932" s="76">
        <v>21</v>
      </c>
      <c r="K932" s="81"/>
      <c r="L932" s="76"/>
    </row>
    <row r="933" spans="1:12" x14ac:dyDescent="0.2">
      <c r="A933" s="81" t="str">
        <f>D911</f>
        <v>U10 BLUEs</v>
      </c>
      <c r="B933" s="76">
        <f t="shared" si="28"/>
        <v>22</v>
      </c>
      <c r="C933" s="81" t="str">
        <f t="shared" si="29"/>
        <v/>
      </c>
      <c r="D933" s="76" t="str">
        <f>IF(OR(E933="",F933=""),"",D911)</f>
        <v/>
      </c>
      <c r="E933" s="78"/>
      <c r="F933" s="79"/>
      <c r="G933" s="80"/>
      <c r="H933" s="80"/>
      <c r="I933" s="76"/>
      <c r="J933" s="76">
        <v>22</v>
      </c>
      <c r="K933" s="81"/>
      <c r="L933" s="76"/>
    </row>
    <row r="934" spans="1:12" x14ac:dyDescent="0.2">
      <c r="A934" s="81" t="str">
        <f>D911</f>
        <v>U10 BLUEs</v>
      </c>
      <c r="B934" s="76">
        <f t="shared" si="28"/>
        <v>23</v>
      </c>
      <c r="C934" s="81" t="str">
        <f t="shared" si="29"/>
        <v/>
      </c>
      <c r="D934" s="76" t="str">
        <f>IF(OR(E934="",F934=""),"",D911)</f>
        <v/>
      </c>
      <c r="E934" s="78"/>
      <c r="F934" s="79"/>
      <c r="G934" s="80"/>
      <c r="H934" s="80"/>
      <c r="I934" s="76"/>
      <c r="J934" s="76">
        <v>23</v>
      </c>
      <c r="K934" s="81"/>
      <c r="L934" s="76"/>
    </row>
    <row r="935" spans="1:12" x14ac:dyDescent="0.2">
      <c r="A935" s="81" t="str">
        <f>D911</f>
        <v>U10 BLUEs</v>
      </c>
      <c r="B935" s="76">
        <f t="shared" si="28"/>
        <v>24</v>
      </c>
      <c r="C935" s="81" t="str">
        <f t="shared" si="29"/>
        <v/>
      </c>
      <c r="D935" s="76" t="str">
        <f>IF(OR(E935="",F935=""),"",D911)</f>
        <v/>
      </c>
      <c r="E935" s="78"/>
      <c r="F935" s="79"/>
      <c r="G935" s="80"/>
      <c r="H935" s="80"/>
      <c r="I935" s="76"/>
      <c r="J935" s="76">
        <v>24</v>
      </c>
      <c r="K935" s="81"/>
      <c r="L935" s="76"/>
    </row>
    <row r="936" spans="1:12" x14ac:dyDescent="0.2">
      <c r="A936" s="81" t="str">
        <f>D911</f>
        <v>U10 BLUEs</v>
      </c>
      <c r="B936" s="76">
        <f t="shared" si="28"/>
        <v>25</v>
      </c>
      <c r="C936" s="81" t="str">
        <f t="shared" si="29"/>
        <v/>
      </c>
      <c r="D936" s="76" t="str">
        <f>IF(OR(E936="",F936=""),"",D911)</f>
        <v/>
      </c>
      <c r="E936" s="78"/>
      <c r="F936" s="79"/>
      <c r="G936" s="80"/>
      <c r="H936" s="80"/>
      <c r="I936" s="76"/>
      <c r="J936" s="76">
        <v>25</v>
      </c>
      <c r="K936" s="81"/>
      <c r="L936" s="76"/>
    </row>
    <row r="937" spans="1:12" x14ac:dyDescent="0.2">
      <c r="A937" s="81" t="str">
        <f>D911</f>
        <v>U10 BLUEs</v>
      </c>
      <c r="B937" s="76">
        <f t="shared" si="28"/>
        <v>26</v>
      </c>
      <c r="C937" s="81" t="str">
        <f t="shared" si="29"/>
        <v/>
      </c>
      <c r="D937" s="76" t="str">
        <f>IF(OR(E937="",F937=""),"",D911)</f>
        <v/>
      </c>
      <c r="E937" s="78"/>
      <c r="F937" s="79"/>
      <c r="G937" s="80"/>
      <c r="H937" s="80"/>
      <c r="I937" s="76"/>
      <c r="J937" s="76">
        <v>26</v>
      </c>
      <c r="K937" s="81"/>
      <c r="L937" s="76"/>
    </row>
    <row r="938" spans="1:12" x14ac:dyDescent="0.2">
      <c r="A938" s="81" t="str">
        <f>D911</f>
        <v>U10 BLUEs</v>
      </c>
      <c r="B938" s="76">
        <f t="shared" si="28"/>
        <v>27</v>
      </c>
      <c r="C938" s="81" t="str">
        <f t="shared" si="29"/>
        <v/>
      </c>
      <c r="D938" s="76" t="str">
        <f>IF(OR(E938="",F938=""),"",D911)</f>
        <v/>
      </c>
      <c r="E938" s="78"/>
      <c r="F938" s="79"/>
      <c r="G938" s="80"/>
      <c r="H938" s="80"/>
      <c r="I938" s="76"/>
      <c r="J938" s="76">
        <v>27</v>
      </c>
      <c r="K938" s="81"/>
      <c r="L938" s="76"/>
    </row>
    <row r="939" spans="1:12" x14ac:dyDescent="0.2">
      <c r="A939" s="81" t="str">
        <f>D911</f>
        <v>U10 BLUEs</v>
      </c>
      <c r="B939" s="76">
        <f t="shared" si="28"/>
        <v>28</v>
      </c>
      <c r="C939" s="81" t="str">
        <f t="shared" si="29"/>
        <v/>
      </c>
      <c r="D939" s="76" t="str">
        <f>IF(OR(E939="",F939=""),"",D911)</f>
        <v/>
      </c>
      <c r="E939" s="78"/>
      <c r="F939" s="79"/>
      <c r="G939" s="80"/>
      <c r="H939" s="80"/>
      <c r="I939" s="76"/>
      <c r="J939" s="76">
        <v>28</v>
      </c>
      <c r="K939" s="81"/>
      <c r="L939" s="76"/>
    </row>
    <row r="940" spans="1:12" x14ac:dyDescent="0.2">
      <c r="A940" s="81" t="str">
        <f>D911</f>
        <v>U10 BLUEs</v>
      </c>
      <c r="B940" s="76">
        <f t="shared" si="28"/>
        <v>29</v>
      </c>
      <c r="C940" s="81" t="str">
        <f t="shared" si="29"/>
        <v/>
      </c>
      <c r="D940" s="76" t="str">
        <f>IF(OR(E940="",F940=""),"",D911)</f>
        <v/>
      </c>
      <c r="E940" s="78"/>
      <c r="F940" s="79"/>
      <c r="G940" s="80"/>
      <c r="H940" s="80"/>
      <c r="I940" s="76"/>
      <c r="J940" s="76">
        <v>29</v>
      </c>
      <c r="K940" s="81"/>
      <c r="L940" s="76"/>
    </row>
    <row r="941" spans="1:12" x14ac:dyDescent="0.2">
      <c r="A941" s="81" t="str">
        <f>D911</f>
        <v>U10 BLUEs</v>
      </c>
      <c r="B941" s="76">
        <f t="shared" si="28"/>
        <v>30</v>
      </c>
      <c r="C941" s="81" t="str">
        <f t="shared" si="29"/>
        <v/>
      </c>
      <c r="D941" s="76" t="str">
        <f>IF(OR(E941="",F941=""),"",D911)</f>
        <v/>
      </c>
      <c r="E941" s="78"/>
      <c r="F941" s="79"/>
      <c r="G941" s="80"/>
      <c r="H941" s="80"/>
      <c r="I941" s="76"/>
      <c r="J941" s="76">
        <v>30</v>
      </c>
      <c r="K941" s="81"/>
      <c r="L941" s="76"/>
    </row>
    <row r="942" spans="1:12" x14ac:dyDescent="0.2">
      <c r="A942" s="81" t="str">
        <f>D911</f>
        <v>U10 BLUEs</v>
      </c>
      <c r="B942" s="76">
        <f t="shared" si="28"/>
        <v>31</v>
      </c>
      <c r="C942" s="81" t="str">
        <f t="shared" si="29"/>
        <v/>
      </c>
      <c r="D942" s="76" t="str">
        <f>IF(OR(E942="",F942=""),"",D911)</f>
        <v/>
      </c>
      <c r="E942" s="78"/>
      <c r="F942" s="79"/>
      <c r="G942" s="80"/>
      <c r="H942" s="80"/>
      <c r="I942" s="76"/>
      <c r="J942" s="76">
        <v>31</v>
      </c>
      <c r="K942" s="81"/>
      <c r="L942" s="76"/>
    </row>
    <row r="943" spans="1:12" x14ac:dyDescent="0.2">
      <c r="A943" s="81" t="str">
        <f>D911</f>
        <v>U10 BLUEs</v>
      </c>
      <c r="B943" s="76">
        <f t="shared" si="28"/>
        <v>32</v>
      </c>
      <c r="C943" s="81" t="str">
        <f t="shared" si="29"/>
        <v/>
      </c>
      <c r="D943" s="76" t="str">
        <f>IF(OR(E943="",F943=""),"",D911)</f>
        <v/>
      </c>
      <c r="E943" s="78"/>
      <c r="F943" s="79"/>
      <c r="G943" s="80"/>
      <c r="H943" s="80"/>
      <c r="I943" s="76"/>
      <c r="J943" s="76">
        <v>32</v>
      </c>
      <c r="K943" s="81"/>
      <c r="L943" s="76"/>
    </row>
    <row r="944" spans="1:12" x14ac:dyDescent="0.2">
      <c r="A944" s="81" t="str">
        <f>D911</f>
        <v>U10 BLUEs</v>
      </c>
      <c r="B944" s="76">
        <f t="shared" si="28"/>
        <v>33</v>
      </c>
      <c r="C944" s="81" t="str">
        <f t="shared" si="29"/>
        <v/>
      </c>
      <c r="D944" s="76" t="str">
        <f>IF(OR(E944="",F944=""),"",D911)</f>
        <v/>
      </c>
      <c r="E944" s="78"/>
      <c r="F944" s="79"/>
      <c r="G944" s="80"/>
      <c r="H944" s="80"/>
      <c r="I944" s="76"/>
      <c r="J944" s="76">
        <v>33</v>
      </c>
      <c r="K944" s="81"/>
      <c r="L944" s="76"/>
    </row>
    <row r="945" spans="1:12" x14ac:dyDescent="0.2">
      <c r="A945" s="81" t="str">
        <f>D911</f>
        <v>U10 BLUEs</v>
      </c>
      <c r="B945" s="76">
        <f t="shared" si="28"/>
        <v>34</v>
      </c>
      <c r="C945" s="81" t="str">
        <f t="shared" si="29"/>
        <v/>
      </c>
      <c r="D945" s="76" t="str">
        <f>IF(OR(E945="",F945=""),"",D911)</f>
        <v/>
      </c>
      <c r="E945" s="78"/>
      <c r="F945" s="79"/>
      <c r="G945" s="80"/>
      <c r="H945" s="80"/>
      <c r="I945" s="76"/>
      <c r="J945" s="76">
        <v>34</v>
      </c>
      <c r="K945" s="81"/>
      <c r="L945" s="76"/>
    </row>
    <row r="946" spans="1:12" x14ac:dyDescent="0.2">
      <c r="A946" s="81" t="str">
        <f>D911</f>
        <v>U10 BLUEs</v>
      </c>
      <c r="B946" s="76">
        <f t="shared" si="28"/>
        <v>35</v>
      </c>
      <c r="C946" s="81" t="str">
        <f t="shared" si="29"/>
        <v/>
      </c>
      <c r="D946" s="76" t="str">
        <f>IF(OR(E946="",F946=""),"",D911)</f>
        <v/>
      </c>
      <c r="E946" s="78"/>
      <c r="F946" s="79"/>
      <c r="G946" s="80"/>
      <c r="H946" s="80"/>
      <c r="I946" s="76"/>
      <c r="J946" s="76">
        <v>35</v>
      </c>
      <c r="K946" s="81"/>
      <c r="L946" s="76"/>
    </row>
    <row r="947" spans="1:12" x14ac:dyDescent="0.2">
      <c r="A947" s="81" t="str">
        <f>D911</f>
        <v>U10 BLUEs</v>
      </c>
      <c r="B947" s="76">
        <f t="shared" si="28"/>
        <v>36</v>
      </c>
      <c r="C947" s="81" t="str">
        <f t="shared" si="29"/>
        <v/>
      </c>
      <c r="D947" s="76" t="str">
        <f>IF(OR(E947="",F947=""),"",D911)</f>
        <v/>
      </c>
      <c r="E947" s="78"/>
      <c r="F947" s="79"/>
      <c r="G947" s="80"/>
      <c r="H947" s="80"/>
      <c r="I947" s="76"/>
      <c r="J947" s="76">
        <v>36</v>
      </c>
      <c r="K947" s="81"/>
      <c r="L947" s="76"/>
    </row>
    <row r="948" spans="1:12" x14ac:dyDescent="0.2">
      <c r="A948" s="81" t="str">
        <f>D911</f>
        <v>U10 BLUEs</v>
      </c>
      <c r="B948" s="76">
        <f t="shared" si="28"/>
        <v>37</v>
      </c>
      <c r="C948" s="81" t="str">
        <f t="shared" si="29"/>
        <v/>
      </c>
      <c r="D948" s="76" t="str">
        <f>IF(OR(E948="",F948=""),"",D911)</f>
        <v/>
      </c>
      <c r="E948" s="78"/>
      <c r="F948" s="79"/>
      <c r="G948" s="80"/>
      <c r="H948" s="80"/>
      <c r="I948" s="76"/>
      <c r="J948" s="76">
        <v>37</v>
      </c>
      <c r="K948" s="81"/>
      <c r="L948" s="76"/>
    </row>
    <row r="949" spans="1:12" x14ac:dyDescent="0.2">
      <c r="A949" s="81" t="str">
        <f>D911</f>
        <v>U10 BLUEs</v>
      </c>
      <c r="B949" s="76">
        <f t="shared" si="28"/>
        <v>38</v>
      </c>
      <c r="C949" s="81" t="str">
        <f t="shared" si="29"/>
        <v/>
      </c>
      <c r="D949" s="76" t="str">
        <f>IF(OR(E949="",F949=""),"",D911)</f>
        <v/>
      </c>
      <c r="E949" s="78"/>
      <c r="F949" s="79"/>
      <c r="G949" s="80"/>
      <c r="H949" s="80"/>
      <c r="I949" s="76"/>
      <c r="J949" s="76">
        <v>38</v>
      </c>
      <c r="K949" s="81"/>
      <c r="L949" s="76"/>
    </row>
    <row r="950" spans="1:12" x14ac:dyDescent="0.2">
      <c r="A950" s="81" t="str">
        <f>D911</f>
        <v>U10 BLUEs</v>
      </c>
      <c r="B950" s="76">
        <f t="shared" si="28"/>
        <v>39</v>
      </c>
      <c r="C950" s="81" t="str">
        <f t="shared" si="29"/>
        <v/>
      </c>
      <c r="D950" s="76" t="str">
        <f>IF(OR(E950="",F950=""),"",D911)</f>
        <v/>
      </c>
      <c r="E950" s="78"/>
      <c r="F950" s="79"/>
      <c r="G950" s="80"/>
      <c r="H950" s="80"/>
      <c r="I950" s="76"/>
      <c r="J950" s="76">
        <v>39</v>
      </c>
      <c r="K950" s="81"/>
      <c r="L950" s="76"/>
    </row>
    <row r="951" spans="1:12" x14ac:dyDescent="0.2">
      <c r="A951" s="81" t="str">
        <f>D911</f>
        <v>U10 BLUEs</v>
      </c>
      <c r="B951" s="76">
        <f t="shared" si="28"/>
        <v>40</v>
      </c>
      <c r="C951" s="81" t="str">
        <f t="shared" si="29"/>
        <v/>
      </c>
      <c r="D951" s="76" t="str">
        <f>IF(OR(E951="",F951=""),"",D911)</f>
        <v/>
      </c>
      <c r="E951" s="78"/>
      <c r="F951" s="79"/>
      <c r="G951" s="80"/>
      <c r="H951" s="80"/>
      <c r="I951" s="76"/>
      <c r="J951" s="76">
        <v>40</v>
      </c>
      <c r="K951" s="81"/>
      <c r="L951" s="76"/>
    </row>
    <row r="952" spans="1:12" x14ac:dyDescent="0.2">
      <c r="A952" s="81" t="str">
        <f>D911</f>
        <v>U10 BLUEs</v>
      </c>
      <c r="B952" s="76">
        <f t="shared" si="28"/>
        <v>41</v>
      </c>
      <c r="C952" s="81" t="str">
        <f t="shared" si="29"/>
        <v/>
      </c>
      <c r="D952" s="76" t="str">
        <f>IF(OR(E952="",F952=""),"",D911)</f>
        <v/>
      </c>
      <c r="E952" s="78"/>
      <c r="F952" s="79"/>
      <c r="G952" s="80"/>
      <c r="H952" s="80"/>
      <c r="I952" s="76"/>
      <c r="J952" s="76">
        <v>41</v>
      </c>
      <c r="K952" s="81"/>
      <c r="L952" s="76"/>
    </row>
    <row r="953" spans="1:12" x14ac:dyDescent="0.2">
      <c r="A953" s="81" t="str">
        <f>D911</f>
        <v>U10 BLUEs</v>
      </c>
      <c r="B953" s="76">
        <f t="shared" si="28"/>
        <v>42</v>
      </c>
      <c r="C953" s="81" t="str">
        <f t="shared" si="29"/>
        <v/>
      </c>
      <c r="D953" s="76" t="str">
        <f>IF(OR(E953="",F953=""),"",D911)</f>
        <v/>
      </c>
      <c r="E953" s="78"/>
      <c r="F953" s="79"/>
      <c r="G953" s="80"/>
      <c r="H953" s="80"/>
      <c r="I953" s="76"/>
      <c r="J953" s="76">
        <v>42</v>
      </c>
      <c r="K953" s="81"/>
      <c r="L953" s="76"/>
    </row>
    <row r="954" spans="1:12" x14ac:dyDescent="0.2">
      <c r="A954" s="81" t="str">
        <f>D911</f>
        <v>U10 BLUEs</v>
      </c>
      <c r="B954" s="76">
        <f t="shared" si="28"/>
        <v>43</v>
      </c>
      <c r="C954" s="81" t="str">
        <f t="shared" si="29"/>
        <v/>
      </c>
      <c r="D954" s="76" t="str">
        <f>IF(OR(E954="",F954=""),"",D911)</f>
        <v/>
      </c>
      <c r="E954" s="78"/>
      <c r="F954" s="79"/>
      <c r="G954" s="80"/>
      <c r="H954" s="80"/>
      <c r="I954" s="76"/>
      <c r="J954" s="76">
        <v>43</v>
      </c>
      <c r="K954" s="81"/>
      <c r="L954" s="76"/>
    </row>
    <row r="955" spans="1:12" x14ac:dyDescent="0.2">
      <c r="A955" s="81" t="str">
        <f>D911</f>
        <v>U10 BLUEs</v>
      </c>
      <c r="B955" s="76">
        <f t="shared" si="28"/>
        <v>44</v>
      </c>
      <c r="C955" s="81" t="str">
        <f t="shared" si="29"/>
        <v/>
      </c>
      <c r="D955" s="76" t="str">
        <f>IF(OR(E955="",F955=""),"",D911)</f>
        <v/>
      </c>
      <c r="E955" s="78"/>
      <c r="F955" s="79"/>
      <c r="G955" s="80"/>
      <c r="H955" s="80"/>
      <c r="I955" s="76"/>
      <c r="J955" s="76">
        <v>44</v>
      </c>
      <c r="K955" s="81"/>
      <c r="L955" s="76"/>
    </row>
    <row r="956" spans="1:12" x14ac:dyDescent="0.2">
      <c r="A956" s="81" t="str">
        <f>D911</f>
        <v>U10 BLUEs</v>
      </c>
      <c r="B956" s="76">
        <f t="shared" si="28"/>
        <v>45</v>
      </c>
      <c r="C956" s="81" t="str">
        <f t="shared" si="29"/>
        <v/>
      </c>
      <c r="D956" s="76" t="str">
        <f>IF(OR(E956="",F956=""),"",D911)</f>
        <v/>
      </c>
      <c r="E956" s="78"/>
      <c r="F956" s="79"/>
      <c r="G956" s="80"/>
      <c r="H956" s="80"/>
      <c r="I956" s="76"/>
      <c r="J956" s="76">
        <v>45</v>
      </c>
      <c r="K956" s="81"/>
      <c r="L956" s="76"/>
    </row>
    <row r="957" spans="1:12" x14ac:dyDescent="0.2">
      <c r="A957" s="81" t="str">
        <f>D911</f>
        <v>U10 BLUEs</v>
      </c>
      <c r="B957" s="76">
        <f t="shared" si="28"/>
        <v>46</v>
      </c>
      <c r="C957" s="81" t="str">
        <f t="shared" si="29"/>
        <v/>
      </c>
      <c r="D957" s="76" t="str">
        <f>IF(OR(E957="",F957=""),"",D911)</f>
        <v/>
      </c>
      <c r="E957" s="78"/>
      <c r="F957" s="79"/>
      <c r="G957" s="80"/>
      <c r="H957" s="80"/>
      <c r="I957" s="76"/>
      <c r="J957" s="76">
        <v>46</v>
      </c>
      <c r="K957" s="81"/>
      <c r="L957" s="76"/>
    </row>
    <row r="958" spans="1:12" x14ac:dyDescent="0.2">
      <c r="A958" s="81" t="str">
        <f>D911</f>
        <v>U10 BLUEs</v>
      </c>
      <c r="B958" s="76">
        <f t="shared" si="28"/>
        <v>47</v>
      </c>
      <c r="C958" s="81" t="str">
        <f t="shared" si="29"/>
        <v/>
      </c>
      <c r="D958" s="76" t="str">
        <f>IF(OR(E958="",F958=""),"",D911)</f>
        <v/>
      </c>
      <c r="E958" s="78"/>
      <c r="F958" s="79"/>
      <c r="G958" s="80"/>
      <c r="H958" s="80"/>
      <c r="I958" s="76"/>
      <c r="J958" s="76">
        <v>47</v>
      </c>
      <c r="K958" s="81"/>
      <c r="L958" s="76"/>
    </row>
    <row r="959" spans="1:12" x14ac:dyDescent="0.2">
      <c r="A959" s="81" t="str">
        <f>D911</f>
        <v>U10 BLUEs</v>
      </c>
      <c r="B959" s="76">
        <f t="shared" si="28"/>
        <v>48</v>
      </c>
      <c r="C959" s="81" t="str">
        <f t="shared" si="29"/>
        <v/>
      </c>
      <c r="D959" s="76" t="str">
        <f>IF(OR(E959="",F959=""),"",D911)</f>
        <v/>
      </c>
      <c r="E959" s="78"/>
      <c r="F959" s="79"/>
      <c r="G959" s="80"/>
      <c r="H959" s="80"/>
      <c r="I959" s="76"/>
      <c r="J959" s="76">
        <v>48</v>
      </c>
      <c r="K959" s="81"/>
      <c r="L959" s="76"/>
    </row>
    <row r="960" spans="1:12" x14ac:dyDescent="0.2">
      <c r="A960" s="81" t="str">
        <f>D911</f>
        <v>U10 BLUEs</v>
      </c>
      <c r="B960" s="76">
        <f t="shared" si="28"/>
        <v>49</v>
      </c>
      <c r="C960" s="81" t="str">
        <f t="shared" si="29"/>
        <v/>
      </c>
      <c r="D960" s="76" t="str">
        <f>IF(OR(E960="",F960=""),"",D911)</f>
        <v/>
      </c>
      <c r="E960" s="78"/>
      <c r="F960" s="79"/>
      <c r="G960" s="80"/>
      <c r="H960" s="80"/>
      <c r="I960" s="76"/>
      <c r="J960" s="76">
        <v>49</v>
      </c>
      <c r="K960" s="81"/>
      <c r="L960" s="76"/>
    </row>
    <row r="961" spans="1:12" x14ac:dyDescent="0.2">
      <c r="A961" s="81" t="str">
        <f>D911</f>
        <v>U10 BLUEs</v>
      </c>
      <c r="B961" s="76">
        <f t="shared" si="28"/>
        <v>50</v>
      </c>
      <c r="C961" s="81" t="str">
        <f t="shared" si="29"/>
        <v/>
      </c>
      <c r="D961" s="76" t="str">
        <f>IF(OR(E961="",F961=""),"",D911)</f>
        <v/>
      </c>
      <c r="E961" s="78"/>
      <c r="F961" s="79"/>
      <c r="G961" s="80"/>
      <c r="H961" s="80"/>
      <c r="I961" s="76"/>
      <c r="J961" s="76">
        <v>50</v>
      </c>
      <c r="K961" s="81"/>
      <c r="L961" s="76"/>
    </row>
    <row r="962" spans="1:12" x14ac:dyDescent="0.2">
      <c r="A962" s="81" t="str">
        <f>D911</f>
        <v>U10 BLUEs</v>
      </c>
      <c r="B962" s="76">
        <f t="shared" si="28"/>
        <v>51</v>
      </c>
      <c r="C962" s="81" t="str">
        <f t="shared" si="29"/>
        <v/>
      </c>
      <c r="D962" s="76" t="str">
        <f>IF(OR(E962="",F962=""),"",D911)</f>
        <v/>
      </c>
      <c r="E962" s="78"/>
      <c r="F962" s="79"/>
      <c r="G962" s="80"/>
      <c r="H962" s="80"/>
      <c r="I962" s="76"/>
      <c r="J962" s="76">
        <v>51</v>
      </c>
      <c r="K962" s="81"/>
      <c r="L962" s="76"/>
    </row>
    <row r="963" spans="1:12" x14ac:dyDescent="0.2">
      <c r="A963" s="81" t="str">
        <f>D911</f>
        <v>U10 BLUEs</v>
      </c>
      <c r="B963" s="76">
        <f t="shared" si="28"/>
        <v>52</v>
      </c>
      <c r="C963" s="81" t="str">
        <f t="shared" si="29"/>
        <v/>
      </c>
      <c r="D963" s="76" t="str">
        <f>IF(OR(E963="",F963=""),"",D911)</f>
        <v/>
      </c>
      <c r="E963" s="78"/>
      <c r="F963" s="79"/>
      <c r="G963" s="80"/>
      <c r="H963" s="80"/>
      <c r="I963" s="76"/>
      <c r="J963" s="76">
        <v>52</v>
      </c>
      <c r="K963" s="81"/>
      <c r="L963" s="76"/>
    </row>
    <row r="964" spans="1:12" x14ac:dyDescent="0.2">
      <c r="A964" s="81" t="str">
        <f>D911</f>
        <v>U10 BLUEs</v>
      </c>
      <c r="B964" s="76">
        <f t="shared" si="28"/>
        <v>53</v>
      </c>
      <c r="C964" s="81" t="str">
        <f t="shared" si="29"/>
        <v/>
      </c>
      <c r="D964" s="76" t="str">
        <f>IF(OR(E964="",F964=""),"",D911)</f>
        <v/>
      </c>
      <c r="E964" s="78"/>
      <c r="F964" s="79"/>
      <c r="G964" s="80"/>
      <c r="H964" s="80"/>
      <c r="I964" s="76"/>
      <c r="J964" s="76">
        <v>53</v>
      </c>
      <c r="K964" s="81"/>
      <c r="L964" s="76"/>
    </row>
    <row r="965" spans="1:12" x14ac:dyDescent="0.2">
      <c r="A965" s="81" t="str">
        <f>D911</f>
        <v>U10 BLUEs</v>
      </c>
      <c r="B965" s="76">
        <f t="shared" si="28"/>
        <v>54</v>
      </c>
      <c r="C965" s="81" t="str">
        <f t="shared" si="29"/>
        <v/>
      </c>
      <c r="D965" s="76" t="str">
        <f>IF(OR(E965="",F965=""),"",D911)</f>
        <v/>
      </c>
      <c r="E965" s="78"/>
      <c r="F965" s="79"/>
      <c r="G965" s="80"/>
      <c r="H965" s="80"/>
      <c r="I965" s="76"/>
      <c r="J965" s="76">
        <v>54</v>
      </c>
      <c r="K965" s="81"/>
      <c r="L965" s="76"/>
    </row>
    <row r="966" spans="1:12" x14ac:dyDescent="0.2">
      <c r="A966" s="81" t="str">
        <f>D911</f>
        <v>U10 BLUEs</v>
      </c>
      <c r="B966" s="76">
        <f t="shared" si="28"/>
        <v>55</v>
      </c>
      <c r="C966" s="81" t="str">
        <f t="shared" si="29"/>
        <v/>
      </c>
      <c r="D966" s="76" t="str">
        <f>IF(OR(E966="",F966=""),"",D911)</f>
        <v/>
      </c>
      <c r="E966" s="78"/>
      <c r="F966" s="79"/>
      <c r="G966" s="80"/>
      <c r="H966" s="80"/>
      <c r="I966" s="76"/>
      <c r="J966" s="76">
        <v>55</v>
      </c>
      <c r="K966" s="81"/>
      <c r="L966" s="76"/>
    </row>
    <row r="967" spans="1:12" x14ac:dyDescent="0.2">
      <c r="A967" s="81" t="str">
        <f>D911</f>
        <v>U10 BLUEs</v>
      </c>
      <c r="B967" s="76">
        <f t="shared" si="28"/>
        <v>56</v>
      </c>
      <c r="C967" s="81" t="str">
        <f t="shared" si="29"/>
        <v/>
      </c>
      <c r="D967" s="76" t="str">
        <f>IF(OR(E967="",F967=""),"",D911)</f>
        <v/>
      </c>
      <c r="E967" s="78"/>
      <c r="F967" s="79"/>
      <c r="G967" s="80"/>
      <c r="H967" s="80"/>
      <c r="I967" s="76"/>
      <c r="J967" s="76">
        <v>56</v>
      </c>
      <c r="K967" s="81"/>
      <c r="L967" s="76"/>
    </row>
    <row r="968" spans="1:12" x14ac:dyDescent="0.2">
      <c r="A968" s="81" t="str">
        <f>D911</f>
        <v>U10 BLUEs</v>
      </c>
      <c r="B968" s="76">
        <f t="shared" si="28"/>
        <v>57</v>
      </c>
      <c r="C968" s="81" t="str">
        <f t="shared" si="29"/>
        <v/>
      </c>
      <c r="D968" s="76" t="str">
        <f>IF(OR(E968="",F968=""),"",D911)</f>
        <v/>
      </c>
      <c r="E968" s="78"/>
      <c r="F968" s="79"/>
      <c r="G968" s="80"/>
      <c r="H968" s="80"/>
      <c r="I968" s="76"/>
      <c r="J968" s="76">
        <v>57</v>
      </c>
      <c r="K968" s="81"/>
      <c r="L968" s="76"/>
    </row>
    <row r="969" spans="1:12" x14ac:dyDescent="0.2">
      <c r="A969" s="81" t="str">
        <f>D911</f>
        <v>U10 BLUEs</v>
      </c>
      <c r="B969" s="76">
        <f t="shared" si="28"/>
        <v>58</v>
      </c>
      <c r="C969" s="81" t="str">
        <f t="shared" si="29"/>
        <v/>
      </c>
      <c r="D969" s="76" t="str">
        <f>IF(OR(E969="",F969=""),"",D911)</f>
        <v/>
      </c>
      <c r="E969" s="78"/>
      <c r="F969" s="79"/>
      <c r="G969" s="80"/>
      <c r="H969" s="80"/>
      <c r="I969" s="76"/>
      <c r="J969" s="76">
        <v>58</v>
      </c>
      <c r="K969" s="81"/>
      <c r="L969" s="76"/>
    </row>
    <row r="970" spans="1:12" x14ac:dyDescent="0.2">
      <c r="A970" s="81" t="str">
        <f>D911</f>
        <v>U10 BLUEs</v>
      </c>
      <c r="B970" s="76">
        <f t="shared" si="28"/>
        <v>59</v>
      </c>
      <c r="C970" s="81" t="str">
        <f t="shared" si="29"/>
        <v/>
      </c>
      <c r="D970" s="76" t="str">
        <f>IF(OR(E970="",F970=""),"",D911)</f>
        <v/>
      </c>
      <c r="E970" s="78"/>
      <c r="F970" s="79"/>
      <c r="G970" s="80"/>
      <c r="H970" s="80"/>
      <c r="I970" s="76"/>
      <c r="J970" s="76">
        <v>59</v>
      </c>
      <c r="K970" s="81"/>
      <c r="L970" s="76"/>
    </row>
    <row r="971" spans="1:12" x14ac:dyDescent="0.2">
      <c r="A971" s="81" t="str">
        <f>D911</f>
        <v>U10 BLUEs</v>
      </c>
      <c r="B971" s="76">
        <f t="shared" si="28"/>
        <v>60</v>
      </c>
      <c r="C971" s="81" t="str">
        <f t="shared" si="29"/>
        <v/>
      </c>
      <c r="D971" s="76" t="str">
        <f>IF(OR(E971="",F971=""),"",D911)</f>
        <v/>
      </c>
      <c r="E971" s="78"/>
      <c r="F971" s="79"/>
      <c r="G971" s="80"/>
      <c r="H971" s="80"/>
      <c r="I971" s="76"/>
      <c r="J971" s="76">
        <v>60</v>
      </c>
      <c r="K971" s="81"/>
      <c r="L971" s="76"/>
    </row>
    <row r="972" spans="1:12" x14ac:dyDescent="0.2">
      <c r="A972" s="81" t="str">
        <f>D911</f>
        <v>U10 BLUEs</v>
      </c>
      <c r="B972" s="76">
        <f t="shared" si="28"/>
        <v>61</v>
      </c>
      <c r="C972" s="81" t="str">
        <f t="shared" si="29"/>
        <v/>
      </c>
      <c r="D972" s="76" t="str">
        <f>IF(OR(E972="",F972=""),"",D911)</f>
        <v/>
      </c>
      <c r="E972" s="78"/>
      <c r="F972" s="79"/>
      <c r="G972" s="80"/>
      <c r="H972" s="80"/>
      <c r="I972" s="76"/>
      <c r="J972" s="76">
        <v>61</v>
      </c>
      <c r="K972" s="81"/>
      <c r="L972" s="76"/>
    </row>
    <row r="973" spans="1:12" x14ac:dyDescent="0.2">
      <c r="A973" s="81" t="str">
        <f>D911</f>
        <v>U10 BLUEs</v>
      </c>
      <c r="B973" s="76">
        <f t="shared" si="28"/>
        <v>62</v>
      </c>
      <c r="C973" s="81" t="str">
        <f t="shared" si="29"/>
        <v/>
      </c>
      <c r="D973" s="76" t="str">
        <f>IF(OR(E973="",F973=""),"",D911)</f>
        <v/>
      </c>
      <c r="E973" s="78"/>
      <c r="F973" s="79"/>
      <c r="G973" s="80"/>
      <c r="H973" s="80"/>
      <c r="I973" s="76"/>
      <c r="J973" s="76">
        <v>62</v>
      </c>
      <c r="K973" s="81"/>
      <c r="L973" s="76"/>
    </row>
    <row r="974" spans="1:12" x14ac:dyDescent="0.2">
      <c r="A974" s="81" t="str">
        <f>D911</f>
        <v>U10 BLUEs</v>
      </c>
      <c r="B974" s="76">
        <f t="shared" si="28"/>
        <v>63</v>
      </c>
      <c r="C974" s="81" t="str">
        <f t="shared" si="29"/>
        <v/>
      </c>
      <c r="D974" s="76" t="str">
        <f>IF(OR(E974="",F974=""),"",D911)</f>
        <v/>
      </c>
      <c r="E974" s="78"/>
      <c r="F974" s="79"/>
      <c r="G974" s="80"/>
      <c r="H974" s="80"/>
      <c r="I974" s="76"/>
      <c r="J974" s="76">
        <v>63</v>
      </c>
      <c r="K974" s="81"/>
      <c r="L974" s="76"/>
    </row>
    <row r="975" spans="1:12" ht="16.5" thickBot="1" x14ac:dyDescent="0.25">
      <c r="A975" s="86" t="str">
        <f>D911</f>
        <v>U10 BLUEs</v>
      </c>
      <c r="B975" s="85">
        <f t="shared" si="28"/>
        <v>64</v>
      </c>
      <c r="C975" s="86" t="str">
        <f t="shared" si="29"/>
        <v/>
      </c>
      <c r="D975" s="85" t="str">
        <f>IF(OR(E975="",F975=""),"",D911)</f>
        <v/>
      </c>
      <c r="E975" s="82"/>
      <c r="F975" s="83"/>
      <c r="G975" s="84"/>
      <c r="H975" s="84"/>
      <c r="I975" s="85"/>
      <c r="J975" s="85">
        <v>64</v>
      </c>
      <c r="K975" s="86"/>
      <c r="L975" s="85"/>
    </row>
    <row r="976" spans="1:12" ht="16.5" thickBot="1" x14ac:dyDescent="0.25">
      <c r="A976" s="71" t="s">
        <v>275</v>
      </c>
      <c r="B976" s="70" t="s">
        <v>274</v>
      </c>
      <c r="C976" s="71" t="s">
        <v>118</v>
      </c>
      <c r="D976" s="70" t="s">
        <v>173</v>
      </c>
      <c r="E976" s="67" t="s">
        <v>58</v>
      </c>
      <c r="F976" s="68" t="s">
        <v>101</v>
      </c>
      <c r="G976" s="69" t="s">
        <v>119</v>
      </c>
      <c r="H976" s="69" t="s">
        <v>120</v>
      </c>
      <c r="I976" s="70" t="s">
        <v>137</v>
      </c>
      <c r="J976" s="142" t="s">
        <v>122</v>
      </c>
      <c r="K976" s="71" t="s">
        <v>139</v>
      </c>
      <c r="L976" s="70" t="s">
        <v>140</v>
      </c>
    </row>
    <row r="977" spans="1:12" x14ac:dyDescent="0.2">
      <c r="A977" s="77" t="str">
        <f>D976</f>
        <v>U11 BLACKs</v>
      </c>
      <c r="B977" s="75">
        <f>IF(D977="",1,0)</f>
        <v>0</v>
      </c>
      <c r="C977" s="77" t="str">
        <f>IF(E977="","",CONCATENATE(E977,"_",I977,"_",D977))</f>
        <v>42252_L_U11 BLACKs</v>
      </c>
      <c r="D977" s="75" t="str">
        <f>IF(OR(E977="",F977=""),"",D976)</f>
        <v>U11 BLACKs</v>
      </c>
      <c r="E977" s="72">
        <v>42252</v>
      </c>
      <c r="F977" s="73">
        <v>0.45833333333333331</v>
      </c>
      <c r="G977" s="74" t="s">
        <v>10</v>
      </c>
      <c r="H977" s="74" t="s">
        <v>173</v>
      </c>
      <c r="I977" s="75" t="s">
        <v>127</v>
      </c>
      <c r="J977" s="76">
        <v>1</v>
      </c>
      <c r="K977" s="77"/>
      <c r="L977" s="75"/>
    </row>
    <row r="978" spans="1:12" x14ac:dyDescent="0.2">
      <c r="A978" s="81" t="str">
        <f>D976</f>
        <v>U11 BLACKs</v>
      </c>
      <c r="B978" s="76">
        <f t="shared" ref="B978:B1040" si="30">IF(D978="",B977+1,0)</f>
        <v>0</v>
      </c>
      <c r="C978" s="81" t="str">
        <f t="shared" ref="C978:C1040" si="31">IF(E978="","",CONCATENATE(E978,"_",I978,"_",D978))</f>
        <v>42259_L_U11 BLACKs</v>
      </c>
      <c r="D978" s="76" t="str">
        <f>IF(OR(E978="",F978=""),"",D976)</f>
        <v>U11 BLACKs</v>
      </c>
      <c r="E978" s="78">
        <v>42259</v>
      </c>
      <c r="F978" s="79">
        <v>0.45833333333333331</v>
      </c>
      <c r="G978" s="80" t="s">
        <v>173</v>
      </c>
      <c r="H978" s="80" t="s">
        <v>11</v>
      </c>
      <c r="I978" s="76" t="s">
        <v>127</v>
      </c>
      <c r="J978" s="76">
        <v>2</v>
      </c>
      <c r="K978" s="81"/>
      <c r="L978" s="76"/>
    </row>
    <row r="979" spans="1:12" x14ac:dyDescent="0.2">
      <c r="A979" s="81" t="str">
        <f>D976</f>
        <v>U11 BLACKs</v>
      </c>
      <c r="B979" s="76">
        <f t="shared" si="30"/>
        <v>0</v>
      </c>
      <c r="C979" s="81" t="str">
        <f t="shared" si="31"/>
        <v>42266_L_U11 BLACKs</v>
      </c>
      <c r="D979" s="76" t="str">
        <f>IF(OR(E979="",F979=""),"",D976)</f>
        <v>U11 BLACKs</v>
      </c>
      <c r="E979" s="78">
        <v>42266</v>
      </c>
      <c r="F979" s="79">
        <v>0.45833333333333331</v>
      </c>
      <c r="G979" s="80" t="s">
        <v>29</v>
      </c>
      <c r="H979" s="80" t="s">
        <v>173</v>
      </c>
      <c r="I979" s="76" t="s">
        <v>127</v>
      </c>
      <c r="J979" s="76">
        <v>3</v>
      </c>
      <c r="K979" s="81"/>
      <c r="L979" s="76"/>
    </row>
    <row r="980" spans="1:12" x14ac:dyDescent="0.2">
      <c r="A980" s="81" t="str">
        <f>D976</f>
        <v>U11 BLACKs</v>
      </c>
      <c r="B980" s="76">
        <f t="shared" si="30"/>
        <v>0</v>
      </c>
      <c r="C980" s="81" t="str">
        <f t="shared" si="31"/>
        <v>42273_L_U11 BLACKs</v>
      </c>
      <c r="D980" s="76" t="str">
        <f>IF(OR(E980="",F980=""),"",D976)</f>
        <v>U11 BLACKs</v>
      </c>
      <c r="E980" s="78">
        <v>42273</v>
      </c>
      <c r="F980" s="79">
        <v>0.45833333333333331</v>
      </c>
      <c r="G980" s="80" t="s">
        <v>173</v>
      </c>
      <c r="H980" s="80" t="s">
        <v>214</v>
      </c>
      <c r="I980" s="76" t="s">
        <v>127</v>
      </c>
      <c r="J980" s="76">
        <v>4</v>
      </c>
      <c r="K980" s="81"/>
      <c r="L980" s="76"/>
    </row>
    <row r="981" spans="1:12" x14ac:dyDescent="0.2">
      <c r="A981" s="81" t="str">
        <f>D976</f>
        <v>U11 BLACKs</v>
      </c>
      <c r="B981" s="76">
        <f t="shared" si="30"/>
        <v>0</v>
      </c>
      <c r="C981" s="81" t="str">
        <f t="shared" si="31"/>
        <v>42280_L_U11 BLACKs</v>
      </c>
      <c r="D981" s="76" t="str">
        <f>IF(OR(E981="",F981=""),"",D976)</f>
        <v>U11 BLACKs</v>
      </c>
      <c r="E981" s="78">
        <v>42280</v>
      </c>
      <c r="F981" s="79">
        <v>0.45833333333333331</v>
      </c>
      <c r="G981" s="80" t="s">
        <v>173</v>
      </c>
      <c r="H981" s="80" t="s">
        <v>32</v>
      </c>
      <c r="I981" s="76" t="s">
        <v>127</v>
      </c>
      <c r="J981" s="76">
        <v>5</v>
      </c>
      <c r="K981" s="81"/>
      <c r="L981" s="76"/>
    </row>
    <row r="982" spans="1:12" x14ac:dyDescent="0.2">
      <c r="A982" s="81" t="str">
        <f>D976</f>
        <v>U11 BLACKs</v>
      </c>
      <c r="B982" s="76">
        <f t="shared" si="30"/>
        <v>0</v>
      </c>
      <c r="C982" s="81" t="str">
        <f t="shared" si="31"/>
        <v>42287_L_U11 BLACKs</v>
      </c>
      <c r="D982" s="76" t="str">
        <f>IF(OR(E982="",F982=""),"",D976)</f>
        <v>U11 BLACKs</v>
      </c>
      <c r="E982" s="78">
        <v>42287</v>
      </c>
      <c r="F982" s="79">
        <v>0.45833333333333331</v>
      </c>
      <c r="G982" s="80" t="s">
        <v>38</v>
      </c>
      <c r="H982" s="80" t="s">
        <v>173</v>
      </c>
      <c r="I982" s="76" t="s">
        <v>127</v>
      </c>
      <c r="J982" s="76">
        <v>6</v>
      </c>
      <c r="K982" s="81"/>
      <c r="L982" s="76"/>
    </row>
    <row r="983" spans="1:12" x14ac:dyDescent="0.2">
      <c r="A983" s="81" t="str">
        <f>D976</f>
        <v>U11 BLACKs</v>
      </c>
      <c r="B983" s="76">
        <f t="shared" si="30"/>
        <v>0</v>
      </c>
      <c r="C983" s="81" t="str">
        <f t="shared" si="31"/>
        <v>42294_L_U11 BLACKs</v>
      </c>
      <c r="D983" s="76" t="str">
        <f>IF(OR(E983="",F983=""),"",D976)</f>
        <v>U11 BLACKs</v>
      </c>
      <c r="E983" s="78">
        <v>42294</v>
      </c>
      <c r="F983" s="79">
        <v>0.58333333333333337</v>
      </c>
      <c r="G983" s="80" t="s">
        <v>30</v>
      </c>
      <c r="H983" s="80" t="s">
        <v>173</v>
      </c>
      <c r="I983" s="76" t="s">
        <v>127</v>
      </c>
      <c r="J983" s="76">
        <v>7</v>
      </c>
      <c r="K983" s="81"/>
      <c r="L983" s="76"/>
    </row>
    <row r="984" spans="1:12" ht="15" customHeight="1" x14ac:dyDescent="0.2">
      <c r="A984" s="81" t="str">
        <f>D976</f>
        <v>U11 BLACKs</v>
      </c>
      <c r="B984" s="76">
        <f t="shared" si="30"/>
        <v>0</v>
      </c>
      <c r="C984" s="81" t="str">
        <f t="shared" si="31"/>
        <v>42308_L_U11 BLACKs</v>
      </c>
      <c r="D984" s="76" t="str">
        <f>IF(OR(E984="",F984=""),"",D976)</f>
        <v>U11 BLACKs</v>
      </c>
      <c r="E984" s="78">
        <v>42308</v>
      </c>
      <c r="F984" s="79">
        <v>0.45833333333333331</v>
      </c>
      <c r="G984" s="80" t="s">
        <v>39</v>
      </c>
      <c r="H984" s="80" t="s">
        <v>173</v>
      </c>
      <c r="I984" s="76" t="s">
        <v>127</v>
      </c>
      <c r="J984" s="76">
        <v>8</v>
      </c>
      <c r="K984" s="81"/>
      <c r="L984" s="76"/>
    </row>
    <row r="985" spans="1:12" x14ac:dyDescent="0.2">
      <c r="A985" s="81" t="str">
        <f>D976</f>
        <v>U11 BLACKs</v>
      </c>
      <c r="B985" s="76">
        <f t="shared" si="30"/>
        <v>0</v>
      </c>
      <c r="C985" s="81" t="str">
        <f t="shared" si="31"/>
        <v>42315_L_U11 BLACKs</v>
      </c>
      <c r="D985" s="76" t="str">
        <f>IF(OR(E985="",F985=""),"",D976)</f>
        <v>U11 BLACKs</v>
      </c>
      <c r="E985" s="78">
        <v>42315</v>
      </c>
      <c r="F985" s="79">
        <v>0.45833333333333331</v>
      </c>
      <c r="G985" s="80" t="s">
        <v>173</v>
      </c>
      <c r="H985" s="80" t="s">
        <v>37</v>
      </c>
      <c r="I985" s="76" t="s">
        <v>127</v>
      </c>
      <c r="J985" s="76">
        <v>9</v>
      </c>
      <c r="K985" s="81"/>
      <c r="L985" s="76"/>
    </row>
    <row r="986" spans="1:12" x14ac:dyDescent="0.2">
      <c r="A986" s="81" t="str">
        <f>D976</f>
        <v>U11 BLACKs</v>
      </c>
      <c r="B986" s="76">
        <f t="shared" si="30"/>
        <v>0</v>
      </c>
      <c r="C986" s="81" t="str">
        <f t="shared" si="31"/>
        <v>42322_L_U11 BLACKs</v>
      </c>
      <c r="D986" s="76" t="str">
        <f>IF(OR(E986="",F986=""),"",D976)</f>
        <v>U11 BLACKs</v>
      </c>
      <c r="E986" s="78">
        <v>42322</v>
      </c>
      <c r="F986" s="79">
        <v>0.5625</v>
      </c>
      <c r="G986" s="80" t="s">
        <v>16</v>
      </c>
      <c r="H986" s="80" t="s">
        <v>173</v>
      </c>
      <c r="I986" s="76" t="s">
        <v>127</v>
      </c>
      <c r="J986" s="76">
        <v>10</v>
      </c>
      <c r="K986" s="81"/>
      <c r="L986" s="76"/>
    </row>
    <row r="987" spans="1:12" x14ac:dyDescent="0.2">
      <c r="A987" s="81" t="str">
        <f>D976</f>
        <v>U11 BLACKs</v>
      </c>
      <c r="B987" s="76">
        <f t="shared" si="30"/>
        <v>0</v>
      </c>
      <c r="C987" s="81" t="str">
        <f t="shared" si="31"/>
        <v>42329_L_U11 BLACKs</v>
      </c>
      <c r="D987" s="76" t="str">
        <f>IF(OR(E987="",F987=""),"",D976)</f>
        <v>U11 BLACKs</v>
      </c>
      <c r="E987" s="78">
        <v>42329</v>
      </c>
      <c r="F987" s="79">
        <v>0.5625</v>
      </c>
      <c r="G987" s="80" t="s">
        <v>32</v>
      </c>
      <c r="H987" s="80" t="s">
        <v>173</v>
      </c>
      <c r="I987" s="76" t="s">
        <v>127</v>
      </c>
      <c r="J987" s="76">
        <v>11</v>
      </c>
      <c r="K987" s="81"/>
      <c r="L987" s="76"/>
    </row>
    <row r="988" spans="1:12" x14ac:dyDescent="0.2">
      <c r="A988" s="81" t="str">
        <f>D976</f>
        <v>U11 BLACKs</v>
      </c>
      <c r="B988" s="76">
        <f t="shared" si="30"/>
        <v>0</v>
      </c>
      <c r="C988" s="81" t="str">
        <f t="shared" si="31"/>
        <v>42336_L_U11 BLACKs</v>
      </c>
      <c r="D988" s="76" t="str">
        <f>IF(OR(E988="",F988=""),"",D976)</f>
        <v>U11 BLACKs</v>
      </c>
      <c r="E988" s="78">
        <v>42336</v>
      </c>
      <c r="F988" s="79">
        <v>0.45833333333333331</v>
      </c>
      <c r="G988" s="80" t="s">
        <v>173</v>
      </c>
      <c r="H988" s="80" t="s">
        <v>38</v>
      </c>
      <c r="I988" s="76" t="s">
        <v>127</v>
      </c>
      <c r="J988" s="76">
        <v>12</v>
      </c>
      <c r="K988" s="81"/>
      <c r="L988" s="76"/>
    </row>
    <row r="989" spans="1:12" x14ac:dyDescent="0.2">
      <c r="A989" s="81" t="str">
        <f>D976</f>
        <v>U11 BLACKs</v>
      </c>
      <c r="B989" s="76">
        <f t="shared" si="30"/>
        <v>0</v>
      </c>
      <c r="C989" s="81" t="str">
        <f t="shared" si="31"/>
        <v>42343_L_U11 BLACKs</v>
      </c>
      <c r="D989" s="76" t="str">
        <f>IF(OR(E989="",F989=""),"",D976)</f>
        <v>U11 BLACKs</v>
      </c>
      <c r="E989" s="78">
        <v>42343</v>
      </c>
      <c r="F989" s="79">
        <v>0.45833333333333331</v>
      </c>
      <c r="G989" s="80" t="s">
        <v>173</v>
      </c>
      <c r="H989" s="80" t="s">
        <v>30</v>
      </c>
      <c r="I989" s="76" t="s">
        <v>127</v>
      </c>
      <c r="J989" s="76">
        <v>13</v>
      </c>
      <c r="K989" s="81"/>
      <c r="L989" s="76"/>
    </row>
    <row r="990" spans="1:12" x14ac:dyDescent="0.2">
      <c r="A990" s="81" t="str">
        <f>D976</f>
        <v>U11 BLACKs</v>
      </c>
      <c r="B990" s="76">
        <f t="shared" si="30"/>
        <v>0</v>
      </c>
      <c r="C990" s="81" t="str">
        <f t="shared" si="31"/>
        <v>42441_L_U11 BLACKs</v>
      </c>
      <c r="D990" s="76" t="str">
        <f>IF(OR(E990="",F990=""),"",D976)</f>
        <v>U11 BLACKs</v>
      </c>
      <c r="E990" s="78">
        <v>42441</v>
      </c>
      <c r="F990" s="79">
        <v>0.45833333333333331</v>
      </c>
      <c r="G990" s="80" t="s">
        <v>173</v>
      </c>
      <c r="H990" s="80" t="s">
        <v>39</v>
      </c>
      <c r="I990" s="76" t="s">
        <v>127</v>
      </c>
      <c r="J990" s="76">
        <v>14</v>
      </c>
      <c r="K990" s="81"/>
      <c r="L990" s="76"/>
    </row>
    <row r="991" spans="1:12" x14ac:dyDescent="0.2">
      <c r="A991" s="81" t="str">
        <f>D976</f>
        <v>U11 BLACKs</v>
      </c>
      <c r="B991" s="76">
        <f t="shared" si="30"/>
        <v>0</v>
      </c>
      <c r="C991" s="81" t="str">
        <f t="shared" si="31"/>
        <v>42448_L_U11 BLACKs</v>
      </c>
      <c r="D991" s="76" t="str">
        <f>IF(OR(E991="",F991=""),"",D976)</f>
        <v>U11 BLACKs</v>
      </c>
      <c r="E991" s="78">
        <v>42448</v>
      </c>
      <c r="F991" s="79">
        <v>0.45833333333333331</v>
      </c>
      <c r="G991" s="80" t="s">
        <v>37</v>
      </c>
      <c r="H991" s="80" t="s">
        <v>173</v>
      </c>
      <c r="I991" s="76" t="s">
        <v>127</v>
      </c>
      <c r="J991" s="76">
        <v>15</v>
      </c>
      <c r="K991" s="81"/>
      <c r="L991" s="76"/>
    </row>
    <row r="992" spans="1:12" x14ac:dyDescent="0.2">
      <c r="A992" s="81" t="str">
        <f>D976</f>
        <v>U11 BLACKs</v>
      </c>
      <c r="B992" s="76">
        <f t="shared" si="30"/>
        <v>0</v>
      </c>
      <c r="C992" s="81" t="str">
        <f t="shared" si="31"/>
        <v>42462_L_U11 BLACKs</v>
      </c>
      <c r="D992" s="76" t="str">
        <f>IF(OR(E992="",F992=""),"",D976)</f>
        <v>U11 BLACKs</v>
      </c>
      <c r="E992" s="78">
        <v>42462</v>
      </c>
      <c r="F992" s="79">
        <v>0.45833333333333331</v>
      </c>
      <c r="G992" s="80" t="s">
        <v>173</v>
      </c>
      <c r="H992" s="80" t="s">
        <v>16</v>
      </c>
      <c r="I992" s="76" t="s">
        <v>127</v>
      </c>
      <c r="J992" s="76">
        <v>16</v>
      </c>
      <c r="K992" s="81"/>
      <c r="L992" s="76"/>
    </row>
    <row r="993" spans="1:12" x14ac:dyDescent="0.2">
      <c r="A993" s="81" t="str">
        <f>D976</f>
        <v>U11 BLACKs</v>
      </c>
      <c r="B993" s="76">
        <f t="shared" si="30"/>
        <v>0</v>
      </c>
      <c r="C993" s="81" t="str">
        <f t="shared" si="31"/>
        <v>42245_L_U11 BLACKs</v>
      </c>
      <c r="D993" s="76" t="str">
        <f>IF(OR(E993="",F993=""),"",D976)</f>
        <v>U11 BLACKs</v>
      </c>
      <c r="E993" s="78">
        <v>42245</v>
      </c>
      <c r="F993" s="79">
        <v>0.52083333333333337</v>
      </c>
      <c r="G993" s="80" t="s">
        <v>173</v>
      </c>
      <c r="H993" s="80" t="s">
        <v>293</v>
      </c>
      <c r="I993" s="76" t="s">
        <v>127</v>
      </c>
      <c r="J993" s="76">
        <v>17</v>
      </c>
      <c r="K993" s="81"/>
      <c r="L993" s="76"/>
    </row>
    <row r="994" spans="1:12" x14ac:dyDescent="0.2">
      <c r="A994" s="81" t="str">
        <f>D976</f>
        <v>U11 BLACKs</v>
      </c>
      <c r="B994" s="76">
        <f t="shared" si="30"/>
        <v>0</v>
      </c>
      <c r="C994" s="81" t="str">
        <f t="shared" si="31"/>
        <v>42245_T_U11 BLACKs</v>
      </c>
      <c r="D994" s="76" t="str">
        <f>IF(OR(E994="",F994=""),"",D976)</f>
        <v>U11 BLACKs</v>
      </c>
      <c r="E994" s="78">
        <v>42245</v>
      </c>
      <c r="F994" s="79">
        <v>0.52083333333333337</v>
      </c>
      <c r="G994" s="80" t="s">
        <v>173</v>
      </c>
      <c r="H994" s="80" t="s">
        <v>303</v>
      </c>
      <c r="I994" s="76" t="s">
        <v>132</v>
      </c>
      <c r="J994" s="76">
        <v>18</v>
      </c>
      <c r="K994" s="81"/>
      <c r="L994" s="76"/>
    </row>
    <row r="995" spans="1:12" x14ac:dyDescent="0.2">
      <c r="A995" s="81" t="str">
        <f>D976</f>
        <v>U11 BLACKs</v>
      </c>
      <c r="B995" s="76">
        <f t="shared" si="30"/>
        <v>0</v>
      </c>
      <c r="C995" s="81" t="str">
        <f t="shared" si="31"/>
        <v>42245_T_U11 BLACKs</v>
      </c>
      <c r="D995" s="76" t="str">
        <f>IF(OR(E995="",F995=""),"",D976)</f>
        <v>U11 BLACKs</v>
      </c>
      <c r="E995" s="78">
        <v>42245</v>
      </c>
      <c r="F995" s="79">
        <v>0.54166666666666663</v>
      </c>
      <c r="G995" s="80" t="s">
        <v>173</v>
      </c>
      <c r="H995" s="80" t="s">
        <v>176</v>
      </c>
      <c r="I995" s="76" t="s">
        <v>132</v>
      </c>
      <c r="J995" s="76">
        <v>19</v>
      </c>
      <c r="K995" s="81">
        <v>5</v>
      </c>
      <c r="L995" s="76">
        <v>0</v>
      </c>
    </row>
    <row r="996" spans="1:12" x14ac:dyDescent="0.2">
      <c r="A996" s="81" t="str">
        <f>D976</f>
        <v>U11 BLACKs</v>
      </c>
      <c r="B996" s="76">
        <f t="shared" si="30"/>
        <v>0</v>
      </c>
      <c r="C996" s="81" t="str">
        <f t="shared" si="31"/>
        <v>42245_T_U11 BLACKs</v>
      </c>
      <c r="D996" s="76" t="str">
        <f>IF(OR(E996="",F996=""),"",D976)</f>
        <v>U11 BLACKs</v>
      </c>
      <c r="E996" s="78">
        <v>42245</v>
      </c>
      <c r="F996" s="79">
        <v>0.5625</v>
      </c>
      <c r="G996" s="80" t="s">
        <v>173</v>
      </c>
      <c r="H996" s="80" t="s">
        <v>304</v>
      </c>
      <c r="I996" s="76" t="s">
        <v>132</v>
      </c>
      <c r="J996" s="76">
        <v>20</v>
      </c>
      <c r="K996" s="81"/>
      <c r="L996" s="76"/>
    </row>
    <row r="997" spans="1:12" x14ac:dyDescent="0.2">
      <c r="A997" s="81" t="str">
        <f>D976</f>
        <v>U11 BLACKs</v>
      </c>
      <c r="B997" s="76">
        <f t="shared" si="30"/>
        <v>0</v>
      </c>
      <c r="C997" s="81" t="str">
        <f t="shared" si="31"/>
        <v>42238_L_U11 BLACKs</v>
      </c>
      <c r="D997" s="76" t="str">
        <f>IF(OR(E997="",F997=""),"",D976)</f>
        <v>U11 BLACKs</v>
      </c>
      <c r="E997" s="78">
        <v>42238</v>
      </c>
      <c r="F997" s="79">
        <v>0.41666666666666669</v>
      </c>
      <c r="G997" s="80" t="s">
        <v>16</v>
      </c>
      <c r="H997" s="80" t="s">
        <v>173</v>
      </c>
      <c r="I997" s="76" t="s">
        <v>127</v>
      </c>
      <c r="J997" s="76">
        <v>21</v>
      </c>
      <c r="K997" s="81">
        <v>1</v>
      </c>
      <c r="L997" s="76">
        <v>4</v>
      </c>
    </row>
    <row r="998" spans="1:12" x14ac:dyDescent="0.2">
      <c r="A998" s="81" t="str">
        <f>D976</f>
        <v>U11 BLACKs</v>
      </c>
      <c r="B998" s="76">
        <f t="shared" si="30"/>
        <v>1</v>
      </c>
      <c r="C998" s="81" t="str">
        <f t="shared" si="31"/>
        <v/>
      </c>
      <c r="D998" s="76" t="str">
        <f>IF(OR(E998="",F998=""),"",D976)</f>
        <v/>
      </c>
      <c r="E998" s="78"/>
      <c r="F998" s="79"/>
      <c r="G998" s="80"/>
      <c r="H998" s="80"/>
      <c r="I998" s="76"/>
      <c r="J998" s="76">
        <v>22</v>
      </c>
      <c r="K998" s="81"/>
      <c r="L998" s="76"/>
    </row>
    <row r="999" spans="1:12" x14ac:dyDescent="0.2">
      <c r="A999" s="81" t="str">
        <f>D976</f>
        <v>U11 BLACKs</v>
      </c>
      <c r="B999" s="76">
        <f t="shared" si="30"/>
        <v>2</v>
      </c>
      <c r="C999" s="81" t="str">
        <f t="shared" si="31"/>
        <v/>
      </c>
      <c r="D999" s="76" t="str">
        <f>IF(OR(E999="",F999=""),"",D976)</f>
        <v/>
      </c>
      <c r="E999" s="78"/>
      <c r="F999" s="79"/>
      <c r="G999" s="80"/>
      <c r="H999" s="80"/>
      <c r="I999" s="76"/>
      <c r="J999" s="76">
        <v>23</v>
      </c>
      <c r="K999" s="81"/>
      <c r="L999" s="76"/>
    </row>
    <row r="1000" spans="1:12" x14ac:dyDescent="0.2">
      <c r="A1000" s="81" t="str">
        <f>D976</f>
        <v>U11 BLACKs</v>
      </c>
      <c r="B1000" s="76">
        <f t="shared" si="30"/>
        <v>3</v>
      </c>
      <c r="C1000" s="81" t="str">
        <f t="shared" si="31"/>
        <v/>
      </c>
      <c r="D1000" s="76" t="str">
        <f>IF(OR(E1000="",F1000=""),"",D976)</f>
        <v/>
      </c>
      <c r="E1000" s="78"/>
      <c r="F1000" s="79"/>
      <c r="G1000" s="80"/>
      <c r="H1000" s="80"/>
      <c r="I1000" s="76"/>
      <c r="J1000" s="76">
        <v>24</v>
      </c>
      <c r="K1000" s="81"/>
      <c r="L1000" s="76"/>
    </row>
    <row r="1001" spans="1:12" x14ac:dyDescent="0.2">
      <c r="A1001" s="81" t="str">
        <f>D976</f>
        <v>U11 BLACKs</v>
      </c>
      <c r="B1001" s="76">
        <f t="shared" si="30"/>
        <v>4</v>
      </c>
      <c r="C1001" s="81" t="str">
        <f t="shared" si="31"/>
        <v/>
      </c>
      <c r="D1001" s="76" t="str">
        <f>IF(OR(E1001="",F1001=""),"",D976)</f>
        <v/>
      </c>
      <c r="E1001" s="78"/>
      <c r="F1001" s="79"/>
      <c r="G1001" s="80"/>
      <c r="H1001" s="80"/>
      <c r="I1001" s="76"/>
      <c r="J1001" s="76">
        <v>25</v>
      </c>
      <c r="K1001" s="81"/>
      <c r="L1001" s="76"/>
    </row>
    <row r="1002" spans="1:12" x14ac:dyDescent="0.2">
      <c r="A1002" s="81" t="str">
        <f>D976</f>
        <v>U11 BLACKs</v>
      </c>
      <c r="B1002" s="76">
        <f t="shared" si="30"/>
        <v>5</v>
      </c>
      <c r="C1002" s="81" t="str">
        <f t="shared" si="31"/>
        <v/>
      </c>
      <c r="D1002" s="76" t="str">
        <f>IF(OR(E1002="",F1002=""),"",D976)</f>
        <v/>
      </c>
      <c r="E1002" s="78"/>
      <c r="F1002" s="79"/>
      <c r="G1002" s="80"/>
      <c r="H1002" s="80"/>
      <c r="I1002" s="76"/>
      <c r="J1002" s="76">
        <v>26</v>
      </c>
      <c r="K1002" s="81"/>
      <c r="L1002" s="76"/>
    </row>
    <row r="1003" spans="1:12" x14ac:dyDescent="0.2">
      <c r="A1003" s="81" t="str">
        <f>D976</f>
        <v>U11 BLACKs</v>
      </c>
      <c r="B1003" s="76">
        <f t="shared" si="30"/>
        <v>6</v>
      </c>
      <c r="C1003" s="81" t="str">
        <f t="shared" si="31"/>
        <v/>
      </c>
      <c r="D1003" s="76" t="str">
        <f>IF(OR(E1003="",F1003=""),"",D976)</f>
        <v/>
      </c>
      <c r="E1003" s="78"/>
      <c r="F1003" s="79"/>
      <c r="G1003" s="80"/>
      <c r="H1003" s="80"/>
      <c r="I1003" s="76"/>
      <c r="J1003" s="76">
        <v>27</v>
      </c>
      <c r="K1003" s="81"/>
      <c r="L1003" s="76"/>
    </row>
    <row r="1004" spans="1:12" x14ac:dyDescent="0.2">
      <c r="A1004" s="81" t="str">
        <f>D976</f>
        <v>U11 BLACKs</v>
      </c>
      <c r="B1004" s="76">
        <f t="shared" si="30"/>
        <v>7</v>
      </c>
      <c r="C1004" s="81" t="str">
        <f t="shared" si="31"/>
        <v/>
      </c>
      <c r="D1004" s="76" t="str">
        <f>IF(OR(E1004="",F1004=""),"",D976)</f>
        <v/>
      </c>
      <c r="E1004" s="78"/>
      <c r="F1004" s="79"/>
      <c r="G1004" s="80"/>
      <c r="H1004" s="80"/>
      <c r="I1004" s="76"/>
      <c r="J1004" s="76">
        <v>28</v>
      </c>
      <c r="K1004" s="81"/>
      <c r="L1004" s="76"/>
    </row>
    <row r="1005" spans="1:12" x14ac:dyDescent="0.2">
      <c r="A1005" s="81" t="str">
        <f>D976</f>
        <v>U11 BLACKs</v>
      </c>
      <c r="B1005" s="76">
        <f t="shared" si="30"/>
        <v>8</v>
      </c>
      <c r="C1005" s="81" t="str">
        <f t="shared" si="31"/>
        <v/>
      </c>
      <c r="D1005" s="76" t="str">
        <f>IF(OR(E1005="",F1005=""),"",D976)</f>
        <v/>
      </c>
      <c r="E1005" s="78"/>
      <c r="F1005" s="79"/>
      <c r="G1005" s="80"/>
      <c r="H1005" s="80"/>
      <c r="I1005" s="76"/>
      <c r="J1005" s="76">
        <v>29</v>
      </c>
      <c r="K1005" s="81"/>
      <c r="L1005" s="76"/>
    </row>
    <row r="1006" spans="1:12" x14ac:dyDescent="0.2">
      <c r="A1006" s="81" t="str">
        <f>D976</f>
        <v>U11 BLACKs</v>
      </c>
      <c r="B1006" s="76">
        <f t="shared" si="30"/>
        <v>9</v>
      </c>
      <c r="C1006" s="81" t="str">
        <f t="shared" si="31"/>
        <v/>
      </c>
      <c r="D1006" s="76" t="str">
        <f>IF(OR(E1006="",F1006=""),"",D976)</f>
        <v/>
      </c>
      <c r="E1006" s="78"/>
      <c r="F1006" s="79"/>
      <c r="G1006" s="80"/>
      <c r="H1006" s="80"/>
      <c r="I1006" s="76"/>
      <c r="J1006" s="76">
        <v>30</v>
      </c>
      <c r="K1006" s="81"/>
      <c r="L1006" s="76"/>
    </row>
    <row r="1007" spans="1:12" x14ac:dyDescent="0.2">
      <c r="A1007" s="81" t="str">
        <f>D976</f>
        <v>U11 BLACKs</v>
      </c>
      <c r="B1007" s="76">
        <f t="shared" si="30"/>
        <v>10</v>
      </c>
      <c r="C1007" s="81" t="str">
        <f t="shared" si="31"/>
        <v/>
      </c>
      <c r="D1007" s="76" t="str">
        <f>IF(OR(E1007="",F1007=""),"",D976)</f>
        <v/>
      </c>
      <c r="E1007" s="78"/>
      <c r="F1007" s="79"/>
      <c r="G1007" s="80"/>
      <c r="H1007" s="80"/>
      <c r="I1007" s="76"/>
      <c r="J1007" s="76">
        <v>31</v>
      </c>
      <c r="K1007" s="81"/>
      <c r="L1007" s="76"/>
    </row>
    <row r="1008" spans="1:12" x14ac:dyDescent="0.2">
      <c r="A1008" s="81" t="str">
        <f>D976</f>
        <v>U11 BLACKs</v>
      </c>
      <c r="B1008" s="76">
        <f t="shared" si="30"/>
        <v>11</v>
      </c>
      <c r="C1008" s="81" t="str">
        <f t="shared" si="31"/>
        <v/>
      </c>
      <c r="D1008" s="76" t="str">
        <f>IF(OR(E1008="",F1008=""),"",D976)</f>
        <v/>
      </c>
      <c r="E1008" s="78"/>
      <c r="F1008" s="79"/>
      <c r="G1008" s="80"/>
      <c r="H1008" s="80"/>
      <c r="I1008" s="76"/>
      <c r="J1008" s="76">
        <v>32</v>
      </c>
      <c r="K1008" s="81"/>
      <c r="L1008" s="76"/>
    </row>
    <row r="1009" spans="1:12" x14ac:dyDescent="0.2">
      <c r="A1009" s="81" t="str">
        <f>D976</f>
        <v>U11 BLACKs</v>
      </c>
      <c r="B1009" s="76">
        <f t="shared" si="30"/>
        <v>12</v>
      </c>
      <c r="C1009" s="81" t="str">
        <f t="shared" si="31"/>
        <v/>
      </c>
      <c r="D1009" s="76" t="str">
        <f>IF(OR(E1009="",F1009=""),"",D976)</f>
        <v/>
      </c>
      <c r="E1009" s="78"/>
      <c r="F1009" s="79"/>
      <c r="G1009" s="80"/>
      <c r="H1009" s="80"/>
      <c r="I1009" s="76"/>
      <c r="J1009" s="76">
        <v>33</v>
      </c>
      <c r="K1009" s="81"/>
      <c r="L1009" s="76"/>
    </row>
    <row r="1010" spans="1:12" x14ac:dyDescent="0.2">
      <c r="A1010" s="81" t="str">
        <f>D976</f>
        <v>U11 BLACKs</v>
      </c>
      <c r="B1010" s="76">
        <f t="shared" si="30"/>
        <v>13</v>
      </c>
      <c r="C1010" s="81" t="str">
        <f t="shared" si="31"/>
        <v/>
      </c>
      <c r="D1010" s="76" t="str">
        <f>IF(OR(E1010="",F1010=""),"",D976)</f>
        <v/>
      </c>
      <c r="E1010" s="78"/>
      <c r="F1010" s="79"/>
      <c r="G1010" s="80"/>
      <c r="H1010" s="80"/>
      <c r="I1010" s="76"/>
      <c r="J1010" s="76">
        <v>34</v>
      </c>
      <c r="K1010" s="81"/>
      <c r="L1010" s="76"/>
    </row>
    <row r="1011" spans="1:12" x14ac:dyDescent="0.2">
      <c r="A1011" s="81" t="str">
        <f>D976</f>
        <v>U11 BLACKs</v>
      </c>
      <c r="B1011" s="76">
        <f t="shared" si="30"/>
        <v>14</v>
      </c>
      <c r="C1011" s="81" t="str">
        <f t="shared" si="31"/>
        <v/>
      </c>
      <c r="D1011" s="76" t="str">
        <f>IF(OR(E1011="",F1011=""),"",D976)</f>
        <v/>
      </c>
      <c r="E1011" s="78"/>
      <c r="F1011" s="79"/>
      <c r="G1011" s="80"/>
      <c r="H1011" s="80"/>
      <c r="I1011" s="76"/>
      <c r="J1011" s="76">
        <v>35</v>
      </c>
      <c r="K1011" s="81"/>
      <c r="L1011" s="76"/>
    </row>
    <row r="1012" spans="1:12" x14ac:dyDescent="0.2">
      <c r="A1012" s="81" t="str">
        <f>D976</f>
        <v>U11 BLACKs</v>
      </c>
      <c r="B1012" s="76">
        <f t="shared" si="30"/>
        <v>15</v>
      </c>
      <c r="C1012" s="81" t="str">
        <f t="shared" si="31"/>
        <v/>
      </c>
      <c r="D1012" s="76" t="str">
        <f>IF(OR(E1012="",F1012=""),"",D976)</f>
        <v/>
      </c>
      <c r="E1012" s="78"/>
      <c r="F1012" s="79"/>
      <c r="G1012" s="80"/>
      <c r="H1012" s="80"/>
      <c r="I1012" s="76"/>
      <c r="J1012" s="76">
        <v>36</v>
      </c>
      <c r="K1012" s="81"/>
      <c r="L1012" s="76"/>
    </row>
    <row r="1013" spans="1:12" x14ac:dyDescent="0.2">
      <c r="A1013" s="81" t="str">
        <f>D976</f>
        <v>U11 BLACKs</v>
      </c>
      <c r="B1013" s="76">
        <f t="shared" si="30"/>
        <v>16</v>
      </c>
      <c r="C1013" s="81" t="str">
        <f t="shared" si="31"/>
        <v/>
      </c>
      <c r="D1013" s="76" t="str">
        <f>IF(OR(E1013="",F1013=""),"",D976)</f>
        <v/>
      </c>
      <c r="E1013" s="78"/>
      <c r="F1013" s="79"/>
      <c r="G1013" s="80"/>
      <c r="H1013" s="80"/>
      <c r="I1013" s="76"/>
      <c r="J1013" s="76">
        <v>37</v>
      </c>
      <c r="K1013" s="81"/>
      <c r="L1013" s="76"/>
    </row>
    <row r="1014" spans="1:12" x14ac:dyDescent="0.2">
      <c r="A1014" s="81" t="str">
        <f>D976</f>
        <v>U11 BLACKs</v>
      </c>
      <c r="B1014" s="76">
        <f t="shared" si="30"/>
        <v>17</v>
      </c>
      <c r="C1014" s="81" t="str">
        <f t="shared" si="31"/>
        <v/>
      </c>
      <c r="D1014" s="76" t="str">
        <f>IF(OR(E1014="",F1014=""),"",D976)</f>
        <v/>
      </c>
      <c r="E1014" s="78"/>
      <c r="F1014" s="79"/>
      <c r="G1014" s="80"/>
      <c r="H1014" s="80"/>
      <c r="I1014" s="76"/>
      <c r="J1014" s="76">
        <v>38</v>
      </c>
      <c r="K1014" s="81"/>
      <c r="L1014" s="76"/>
    </row>
    <row r="1015" spans="1:12" x14ac:dyDescent="0.2">
      <c r="A1015" s="81" t="str">
        <f>D976</f>
        <v>U11 BLACKs</v>
      </c>
      <c r="B1015" s="76">
        <f t="shared" si="30"/>
        <v>18</v>
      </c>
      <c r="C1015" s="81" t="str">
        <f t="shared" si="31"/>
        <v/>
      </c>
      <c r="D1015" s="76" t="str">
        <f>IF(OR(E1015="",F1015=""),"",D976)</f>
        <v/>
      </c>
      <c r="E1015" s="78"/>
      <c r="F1015" s="79"/>
      <c r="G1015" s="80"/>
      <c r="H1015" s="80"/>
      <c r="I1015" s="76"/>
      <c r="J1015" s="76">
        <v>39</v>
      </c>
      <c r="K1015" s="81"/>
      <c r="L1015" s="76"/>
    </row>
    <row r="1016" spans="1:12" x14ac:dyDescent="0.2">
      <c r="A1016" s="81" t="str">
        <f>D976</f>
        <v>U11 BLACKs</v>
      </c>
      <c r="B1016" s="76">
        <f t="shared" si="30"/>
        <v>19</v>
      </c>
      <c r="C1016" s="81" t="str">
        <f t="shared" si="31"/>
        <v/>
      </c>
      <c r="D1016" s="76" t="str">
        <f>IF(OR(E1016="",F1016=""),"",D976)</f>
        <v/>
      </c>
      <c r="E1016" s="78"/>
      <c r="F1016" s="79"/>
      <c r="G1016" s="80"/>
      <c r="H1016" s="80"/>
      <c r="I1016" s="76"/>
      <c r="J1016" s="76">
        <v>40</v>
      </c>
      <c r="K1016" s="81"/>
      <c r="L1016" s="76"/>
    </row>
    <row r="1017" spans="1:12" x14ac:dyDescent="0.2">
      <c r="A1017" s="81" t="str">
        <f>D976</f>
        <v>U11 BLACKs</v>
      </c>
      <c r="B1017" s="76">
        <f t="shared" si="30"/>
        <v>20</v>
      </c>
      <c r="C1017" s="81" t="str">
        <f t="shared" si="31"/>
        <v/>
      </c>
      <c r="D1017" s="76" t="str">
        <f>IF(OR(E1017="",F1017=""),"",D976)</f>
        <v/>
      </c>
      <c r="E1017" s="78"/>
      <c r="F1017" s="79"/>
      <c r="G1017" s="80"/>
      <c r="H1017" s="80"/>
      <c r="I1017" s="76"/>
      <c r="J1017" s="76">
        <v>41</v>
      </c>
      <c r="K1017" s="81"/>
      <c r="L1017" s="76"/>
    </row>
    <row r="1018" spans="1:12" x14ac:dyDescent="0.2">
      <c r="A1018" s="81" t="str">
        <f>D976</f>
        <v>U11 BLACKs</v>
      </c>
      <c r="B1018" s="76">
        <f t="shared" si="30"/>
        <v>21</v>
      </c>
      <c r="C1018" s="81" t="str">
        <f t="shared" si="31"/>
        <v/>
      </c>
      <c r="D1018" s="76" t="str">
        <f>IF(OR(E1018="",F1018=""),"",D976)</f>
        <v/>
      </c>
      <c r="E1018" s="78"/>
      <c r="F1018" s="79"/>
      <c r="G1018" s="80"/>
      <c r="H1018" s="80"/>
      <c r="I1018" s="76"/>
      <c r="J1018" s="76">
        <v>42</v>
      </c>
      <c r="K1018" s="81"/>
      <c r="L1018" s="76"/>
    </row>
    <row r="1019" spans="1:12" x14ac:dyDescent="0.2">
      <c r="A1019" s="81" t="str">
        <f>D976</f>
        <v>U11 BLACKs</v>
      </c>
      <c r="B1019" s="76">
        <f t="shared" si="30"/>
        <v>22</v>
      </c>
      <c r="C1019" s="81" t="str">
        <f t="shared" si="31"/>
        <v/>
      </c>
      <c r="D1019" s="76" t="str">
        <f>IF(OR(E1019="",F1019=""),"",D976)</f>
        <v/>
      </c>
      <c r="E1019" s="78"/>
      <c r="F1019" s="79"/>
      <c r="G1019" s="80"/>
      <c r="H1019" s="80"/>
      <c r="I1019" s="76"/>
      <c r="J1019" s="76">
        <v>43</v>
      </c>
      <c r="K1019" s="81"/>
      <c r="L1019" s="76"/>
    </row>
    <row r="1020" spans="1:12" x14ac:dyDescent="0.2">
      <c r="A1020" s="81" t="str">
        <f>D976</f>
        <v>U11 BLACKs</v>
      </c>
      <c r="B1020" s="76">
        <f t="shared" si="30"/>
        <v>23</v>
      </c>
      <c r="C1020" s="81" t="str">
        <f t="shared" si="31"/>
        <v/>
      </c>
      <c r="D1020" s="76" t="str">
        <f>IF(OR(E1020="",F1020=""),"",D976)</f>
        <v/>
      </c>
      <c r="E1020" s="78"/>
      <c r="F1020" s="79"/>
      <c r="G1020" s="80"/>
      <c r="H1020" s="80"/>
      <c r="I1020" s="76"/>
      <c r="J1020" s="76">
        <v>44</v>
      </c>
      <c r="K1020" s="81"/>
      <c r="L1020" s="76"/>
    </row>
    <row r="1021" spans="1:12" x14ac:dyDescent="0.2">
      <c r="A1021" s="81" t="str">
        <f>D976</f>
        <v>U11 BLACKs</v>
      </c>
      <c r="B1021" s="76">
        <f t="shared" si="30"/>
        <v>24</v>
      </c>
      <c r="C1021" s="81" t="str">
        <f t="shared" si="31"/>
        <v/>
      </c>
      <c r="D1021" s="76" t="str">
        <f>IF(OR(E1021="",F1021=""),"",D976)</f>
        <v/>
      </c>
      <c r="E1021" s="78"/>
      <c r="F1021" s="79"/>
      <c r="G1021" s="80"/>
      <c r="H1021" s="80"/>
      <c r="I1021" s="76"/>
      <c r="J1021" s="76">
        <v>45</v>
      </c>
      <c r="K1021" s="81"/>
      <c r="L1021" s="76"/>
    </row>
    <row r="1022" spans="1:12" x14ac:dyDescent="0.2">
      <c r="A1022" s="81" t="str">
        <f>D976</f>
        <v>U11 BLACKs</v>
      </c>
      <c r="B1022" s="76">
        <f t="shared" si="30"/>
        <v>25</v>
      </c>
      <c r="C1022" s="81" t="str">
        <f t="shared" si="31"/>
        <v/>
      </c>
      <c r="D1022" s="76" t="str">
        <f>IF(OR(E1022="",F1022=""),"",D976)</f>
        <v/>
      </c>
      <c r="E1022" s="78"/>
      <c r="F1022" s="79"/>
      <c r="G1022" s="80"/>
      <c r="H1022" s="80"/>
      <c r="I1022" s="76"/>
      <c r="J1022" s="76">
        <v>46</v>
      </c>
      <c r="K1022" s="81"/>
      <c r="L1022" s="76"/>
    </row>
    <row r="1023" spans="1:12" x14ac:dyDescent="0.2">
      <c r="A1023" s="81" t="str">
        <f>D976</f>
        <v>U11 BLACKs</v>
      </c>
      <c r="B1023" s="76">
        <f t="shared" si="30"/>
        <v>26</v>
      </c>
      <c r="C1023" s="81" t="str">
        <f t="shared" si="31"/>
        <v/>
      </c>
      <c r="D1023" s="76" t="str">
        <f>IF(OR(E1023="",F1023=""),"",D976)</f>
        <v/>
      </c>
      <c r="E1023" s="78"/>
      <c r="F1023" s="79"/>
      <c r="G1023" s="80"/>
      <c r="H1023" s="80"/>
      <c r="I1023" s="76"/>
      <c r="J1023" s="76">
        <v>47</v>
      </c>
      <c r="K1023" s="81"/>
      <c r="L1023" s="76"/>
    </row>
    <row r="1024" spans="1:12" x14ac:dyDescent="0.2">
      <c r="A1024" s="81" t="str">
        <f>D976</f>
        <v>U11 BLACKs</v>
      </c>
      <c r="B1024" s="76">
        <f t="shared" si="30"/>
        <v>27</v>
      </c>
      <c r="C1024" s="81" t="str">
        <f t="shared" si="31"/>
        <v/>
      </c>
      <c r="D1024" s="76" t="str">
        <f>IF(OR(E1024="",F1024=""),"",D976)</f>
        <v/>
      </c>
      <c r="E1024" s="78"/>
      <c r="F1024" s="79"/>
      <c r="G1024" s="80"/>
      <c r="H1024" s="80"/>
      <c r="I1024" s="76"/>
      <c r="J1024" s="76">
        <v>48</v>
      </c>
      <c r="K1024" s="81"/>
      <c r="L1024" s="76"/>
    </row>
    <row r="1025" spans="1:12" x14ac:dyDescent="0.2">
      <c r="A1025" s="81" t="str">
        <f>D976</f>
        <v>U11 BLACKs</v>
      </c>
      <c r="B1025" s="76">
        <f t="shared" si="30"/>
        <v>28</v>
      </c>
      <c r="C1025" s="81" t="str">
        <f t="shared" si="31"/>
        <v/>
      </c>
      <c r="D1025" s="76" t="str">
        <f>IF(OR(E1025="",F1025=""),"",D976)</f>
        <v/>
      </c>
      <c r="E1025" s="78"/>
      <c r="F1025" s="79"/>
      <c r="G1025" s="80"/>
      <c r="H1025" s="80"/>
      <c r="I1025" s="76"/>
      <c r="J1025" s="76">
        <v>49</v>
      </c>
      <c r="K1025" s="81"/>
      <c r="L1025" s="76"/>
    </row>
    <row r="1026" spans="1:12" x14ac:dyDescent="0.2">
      <c r="A1026" s="81" t="str">
        <f>D976</f>
        <v>U11 BLACKs</v>
      </c>
      <c r="B1026" s="76">
        <f t="shared" si="30"/>
        <v>29</v>
      </c>
      <c r="C1026" s="81" t="str">
        <f t="shared" si="31"/>
        <v/>
      </c>
      <c r="D1026" s="76" t="str">
        <f>IF(OR(E1026="",F1026=""),"",D976)</f>
        <v/>
      </c>
      <c r="E1026" s="78"/>
      <c r="F1026" s="79"/>
      <c r="G1026" s="80"/>
      <c r="H1026" s="80"/>
      <c r="I1026" s="76"/>
      <c r="J1026" s="76">
        <v>50</v>
      </c>
      <c r="K1026" s="81"/>
      <c r="L1026" s="76"/>
    </row>
    <row r="1027" spans="1:12" x14ac:dyDescent="0.2">
      <c r="A1027" s="81" t="str">
        <f>D976</f>
        <v>U11 BLACKs</v>
      </c>
      <c r="B1027" s="76">
        <f t="shared" si="30"/>
        <v>30</v>
      </c>
      <c r="C1027" s="81" t="str">
        <f t="shared" si="31"/>
        <v/>
      </c>
      <c r="D1027" s="76" t="str">
        <f>IF(OR(E1027="",F1027=""),"",D976)</f>
        <v/>
      </c>
      <c r="E1027" s="78"/>
      <c r="F1027" s="79"/>
      <c r="G1027" s="80"/>
      <c r="H1027" s="80"/>
      <c r="I1027" s="76"/>
      <c r="J1027" s="76">
        <v>51</v>
      </c>
      <c r="K1027" s="81"/>
      <c r="L1027" s="76"/>
    </row>
    <row r="1028" spans="1:12" x14ac:dyDescent="0.2">
      <c r="A1028" s="81" t="str">
        <f>D976</f>
        <v>U11 BLACKs</v>
      </c>
      <c r="B1028" s="76">
        <f t="shared" si="30"/>
        <v>31</v>
      </c>
      <c r="C1028" s="81" t="str">
        <f t="shared" si="31"/>
        <v/>
      </c>
      <c r="D1028" s="76" t="str">
        <f>IF(OR(E1028="",F1028=""),"",D976)</f>
        <v/>
      </c>
      <c r="E1028" s="78"/>
      <c r="F1028" s="79"/>
      <c r="G1028" s="80"/>
      <c r="H1028" s="80"/>
      <c r="I1028" s="76"/>
      <c r="J1028" s="76">
        <v>52</v>
      </c>
      <c r="K1028" s="81"/>
      <c r="L1028" s="76"/>
    </row>
    <row r="1029" spans="1:12" x14ac:dyDescent="0.2">
      <c r="A1029" s="81" t="str">
        <f>D976</f>
        <v>U11 BLACKs</v>
      </c>
      <c r="B1029" s="76">
        <f t="shared" si="30"/>
        <v>32</v>
      </c>
      <c r="C1029" s="81" t="str">
        <f t="shared" si="31"/>
        <v/>
      </c>
      <c r="D1029" s="76" t="str">
        <f>IF(OR(E1029="",F1029=""),"",D976)</f>
        <v/>
      </c>
      <c r="E1029" s="78"/>
      <c r="F1029" s="79"/>
      <c r="G1029" s="80"/>
      <c r="H1029" s="80"/>
      <c r="I1029" s="76"/>
      <c r="J1029" s="76">
        <v>53</v>
      </c>
      <c r="K1029" s="81"/>
      <c r="L1029" s="76"/>
    </row>
    <row r="1030" spans="1:12" x14ac:dyDescent="0.2">
      <c r="A1030" s="81" t="str">
        <f>D976</f>
        <v>U11 BLACKs</v>
      </c>
      <c r="B1030" s="76">
        <f t="shared" si="30"/>
        <v>33</v>
      </c>
      <c r="C1030" s="81" t="str">
        <f t="shared" si="31"/>
        <v/>
      </c>
      <c r="D1030" s="76" t="str">
        <f>IF(OR(E1030="",F1030=""),"",D976)</f>
        <v/>
      </c>
      <c r="E1030" s="78"/>
      <c r="F1030" s="79"/>
      <c r="G1030" s="80"/>
      <c r="H1030" s="80"/>
      <c r="I1030" s="76"/>
      <c r="J1030" s="76">
        <v>54</v>
      </c>
      <c r="K1030" s="81"/>
      <c r="L1030" s="76"/>
    </row>
    <row r="1031" spans="1:12" x14ac:dyDescent="0.2">
      <c r="A1031" s="81" t="str">
        <f>D976</f>
        <v>U11 BLACKs</v>
      </c>
      <c r="B1031" s="76">
        <f t="shared" si="30"/>
        <v>34</v>
      </c>
      <c r="C1031" s="81" t="str">
        <f t="shared" si="31"/>
        <v/>
      </c>
      <c r="D1031" s="76" t="str">
        <f>IF(OR(E1031="",F1031=""),"",D976)</f>
        <v/>
      </c>
      <c r="E1031" s="78"/>
      <c r="F1031" s="79"/>
      <c r="G1031" s="80"/>
      <c r="H1031" s="80"/>
      <c r="I1031" s="76"/>
      <c r="J1031" s="76">
        <v>55</v>
      </c>
      <c r="K1031" s="81"/>
      <c r="L1031" s="76"/>
    </row>
    <row r="1032" spans="1:12" x14ac:dyDescent="0.2">
      <c r="A1032" s="81" t="str">
        <f>D976</f>
        <v>U11 BLACKs</v>
      </c>
      <c r="B1032" s="76">
        <f t="shared" si="30"/>
        <v>35</v>
      </c>
      <c r="C1032" s="81" t="str">
        <f t="shared" si="31"/>
        <v/>
      </c>
      <c r="D1032" s="76" t="str">
        <f>IF(OR(E1032="",F1032=""),"",D976)</f>
        <v/>
      </c>
      <c r="E1032" s="78"/>
      <c r="F1032" s="79"/>
      <c r="G1032" s="80"/>
      <c r="H1032" s="80"/>
      <c r="I1032" s="76"/>
      <c r="J1032" s="76">
        <v>56</v>
      </c>
      <c r="K1032" s="81"/>
      <c r="L1032" s="76"/>
    </row>
    <row r="1033" spans="1:12" x14ac:dyDescent="0.2">
      <c r="A1033" s="81" t="str">
        <f>D976</f>
        <v>U11 BLACKs</v>
      </c>
      <c r="B1033" s="76">
        <f t="shared" si="30"/>
        <v>36</v>
      </c>
      <c r="C1033" s="81" t="str">
        <f t="shared" si="31"/>
        <v/>
      </c>
      <c r="D1033" s="76" t="str">
        <f>IF(OR(E1033="",F1033=""),"",D976)</f>
        <v/>
      </c>
      <c r="E1033" s="78"/>
      <c r="F1033" s="79"/>
      <c r="G1033" s="80"/>
      <c r="H1033" s="80"/>
      <c r="I1033" s="76"/>
      <c r="J1033" s="76">
        <v>57</v>
      </c>
      <c r="K1033" s="81"/>
      <c r="L1033" s="76"/>
    </row>
    <row r="1034" spans="1:12" x14ac:dyDescent="0.2">
      <c r="A1034" s="81" t="str">
        <f>D976</f>
        <v>U11 BLACKs</v>
      </c>
      <c r="B1034" s="76">
        <f t="shared" si="30"/>
        <v>37</v>
      </c>
      <c r="C1034" s="81" t="str">
        <f t="shared" si="31"/>
        <v/>
      </c>
      <c r="D1034" s="76" t="str">
        <f>IF(OR(E1034="",F1034=""),"",D976)</f>
        <v/>
      </c>
      <c r="E1034" s="78"/>
      <c r="F1034" s="79"/>
      <c r="G1034" s="80"/>
      <c r="H1034" s="80"/>
      <c r="I1034" s="76"/>
      <c r="J1034" s="76">
        <v>58</v>
      </c>
      <c r="K1034" s="81"/>
      <c r="L1034" s="76"/>
    </row>
    <row r="1035" spans="1:12" x14ac:dyDescent="0.2">
      <c r="A1035" s="81" t="str">
        <f>D976</f>
        <v>U11 BLACKs</v>
      </c>
      <c r="B1035" s="76">
        <f t="shared" si="30"/>
        <v>38</v>
      </c>
      <c r="C1035" s="81" t="str">
        <f t="shared" si="31"/>
        <v/>
      </c>
      <c r="D1035" s="76" t="str">
        <f>IF(OR(E1035="",F1035=""),"",D976)</f>
        <v/>
      </c>
      <c r="E1035" s="78"/>
      <c r="F1035" s="79"/>
      <c r="G1035" s="80"/>
      <c r="H1035" s="80"/>
      <c r="I1035" s="76"/>
      <c r="J1035" s="76">
        <v>59</v>
      </c>
      <c r="K1035" s="81"/>
      <c r="L1035" s="76"/>
    </row>
    <row r="1036" spans="1:12" x14ac:dyDescent="0.2">
      <c r="A1036" s="81" t="str">
        <f>D976</f>
        <v>U11 BLACKs</v>
      </c>
      <c r="B1036" s="76">
        <f t="shared" si="30"/>
        <v>39</v>
      </c>
      <c r="C1036" s="81" t="str">
        <f t="shared" si="31"/>
        <v/>
      </c>
      <c r="D1036" s="76" t="str">
        <f>IF(OR(E1036="",F1036=""),"",D976)</f>
        <v/>
      </c>
      <c r="E1036" s="78"/>
      <c r="F1036" s="79"/>
      <c r="G1036" s="80"/>
      <c r="H1036" s="80"/>
      <c r="I1036" s="76"/>
      <c r="J1036" s="76">
        <v>60</v>
      </c>
      <c r="K1036" s="81"/>
      <c r="L1036" s="76"/>
    </row>
    <row r="1037" spans="1:12" x14ac:dyDescent="0.2">
      <c r="A1037" s="81" t="str">
        <f>D976</f>
        <v>U11 BLACKs</v>
      </c>
      <c r="B1037" s="76">
        <f t="shared" si="30"/>
        <v>40</v>
      </c>
      <c r="C1037" s="81" t="str">
        <f t="shared" si="31"/>
        <v/>
      </c>
      <c r="D1037" s="76" t="str">
        <f>IF(OR(E1037="",F1037=""),"",D976)</f>
        <v/>
      </c>
      <c r="E1037" s="78"/>
      <c r="F1037" s="79"/>
      <c r="G1037" s="80"/>
      <c r="H1037" s="80"/>
      <c r="I1037" s="76"/>
      <c r="J1037" s="76">
        <v>61</v>
      </c>
      <c r="K1037" s="81"/>
      <c r="L1037" s="76"/>
    </row>
    <row r="1038" spans="1:12" x14ac:dyDescent="0.2">
      <c r="A1038" s="81" t="str">
        <f>D976</f>
        <v>U11 BLACKs</v>
      </c>
      <c r="B1038" s="76">
        <f t="shared" si="30"/>
        <v>41</v>
      </c>
      <c r="C1038" s="81" t="str">
        <f t="shared" si="31"/>
        <v/>
      </c>
      <c r="D1038" s="76" t="str">
        <f>IF(OR(E1038="",F1038=""),"",D976)</f>
        <v/>
      </c>
      <c r="E1038" s="78"/>
      <c r="F1038" s="79"/>
      <c r="G1038" s="80"/>
      <c r="H1038" s="80"/>
      <c r="I1038" s="76"/>
      <c r="J1038" s="76">
        <v>62</v>
      </c>
      <c r="K1038" s="81"/>
      <c r="L1038" s="76"/>
    </row>
    <row r="1039" spans="1:12" x14ac:dyDescent="0.2">
      <c r="A1039" s="81" t="str">
        <f>D976</f>
        <v>U11 BLACKs</v>
      </c>
      <c r="B1039" s="76">
        <f t="shared" si="30"/>
        <v>42</v>
      </c>
      <c r="C1039" s="81" t="str">
        <f t="shared" si="31"/>
        <v/>
      </c>
      <c r="D1039" s="76" t="str">
        <f>IF(OR(E1039="",F1039=""),"",D976)</f>
        <v/>
      </c>
      <c r="E1039" s="78"/>
      <c r="F1039" s="79"/>
      <c r="G1039" s="80"/>
      <c r="H1039" s="80"/>
      <c r="I1039" s="76"/>
      <c r="J1039" s="76">
        <v>63</v>
      </c>
      <c r="K1039" s="81"/>
      <c r="L1039" s="76"/>
    </row>
    <row r="1040" spans="1:12" ht="16.5" thickBot="1" x14ac:dyDescent="0.25">
      <c r="A1040" s="86" t="str">
        <f>D976</f>
        <v>U11 BLACKs</v>
      </c>
      <c r="B1040" s="85">
        <f t="shared" si="30"/>
        <v>43</v>
      </c>
      <c r="C1040" s="86" t="str">
        <f t="shared" si="31"/>
        <v/>
      </c>
      <c r="D1040" s="85" t="str">
        <f>IF(OR(E1040="",F1040=""),"",D976)</f>
        <v/>
      </c>
      <c r="E1040" s="82"/>
      <c r="F1040" s="83"/>
      <c r="G1040" s="84"/>
      <c r="H1040" s="84"/>
      <c r="I1040" s="85"/>
      <c r="J1040" s="85">
        <v>64</v>
      </c>
      <c r="K1040" s="86"/>
      <c r="L1040" s="85"/>
    </row>
    <row r="1041" spans="1:12" ht="16.5" thickBot="1" x14ac:dyDescent="0.25">
      <c r="A1041" s="71" t="s">
        <v>275</v>
      </c>
      <c r="B1041" s="70" t="s">
        <v>274</v>
      </c>
      <c r="C1041" s="71" t="s">
        <v>118</v>
      </c>
      <c r="D1041" s="70" t="s">
        <v>176</v>
      </c>
      <c r="E1041" s="67" t="s">
        <v>58</v>
      </c>
      <c r="F1041" s="68" t="s">
        <v>101</v>
      </c>
      <c r="G1041" s="69" t="s">
        <v>119</v>
      </c>
      <c r="H1041" s="69" t="s">
        <v>120</v>
      </c>
      <c r="I1041" s="70" t="s">
        <v>137</v>
      </c>
      <c r="J1041" s="142" t="s">
        <v>122</v>
      </c>
      <c r="K1041" s="71" t="s">
        <v>139</v>
      </c>
      <c r="L1041" s="70" t="s">
        <v>140</v>
      </c>
    </row>
    <row r="1042" spans="1:12" x14ac:dyDescent="0.2">
      <c r="A1042" s="77" t="str">
        <f>D1041</f>
        <v>U11 REDs</v>
      </c>
      <c r="B1042" s="75">
        <f>IF(D1042="",1,0)</f>
        <v>0</v>
      </c>
      <c r="C1042" s="77" t="str">
        <f>IF(E1042="","",CONCATENATE(E1042,"_",I1042,"_",D1042))</f>
        <v>42252_L_U11 REDs</v>
      </c>
      <c r="D1042" s="75" t="str">
        <f>IF(OR(E1042="",F1042=""),"",D1041)</f>
        <v>U11 REDs</v>
      </c>
      <c r="E1042" s="72">
        <v>42252</v>
      </c>
      <c r="F1042" s="73">
        <v>0.45833333333333331</v>
      </c>
      <c r="G1042" s="74" t="s">
        <v>53</v>
      </c>
      <c r="H1042" s="74" t="s">
        <v>176</v>
      </c>
      <c r="I1042" s="75" t="s">
        <v>127</v>
      </c>
      <c r="J1042" s="76">
        <v>1</v>
      </c>
      <c r="K1042" s="77"/>
      <c r="L1042" s="75"/>
    </row>
    <row r="1043" spans="1:12" x14ac:dyDescent="0.2">
      <c r="A1043" s="81" t="str">
        <f>D1041</f>
        <v>U11 REDs</v>
      </c>
      <c r="B1043" s="76">
        <f t="shared" ref="B1043:B1105" si="32">IF(D1043="",B1042+1,0)</f>
        <v>0</v>
      </c>
      <c r="C1043" s="81" t="str">
        <f t="shared" ref="C1043:C1105" si="33">IF(E1043="","",CONCATENATE(E1043,"_",I1043,"_",D1043))</f>
        <v>42259_L_U11 REDs</v>
      </c>
      <c r="D1043" s="76" t="str">
        <f>IF(OR(E1043="",F1043=""),"",D1041)</f>
        <v>U11 REDs</v>
      </c>
      <c r="E1043" s="78">
        <v>42259</v>
      </c>
      <c r="F1043" s="79">
        <v>0.45833333333333331</v>
      </c>
      <c r="G1043" s="80" t="s">
        <v>176</v>
      </c>
      <c r="H1043" s="80" t="s">
        <v>215</v>
      </c>
      <c r="I1043" s="76" t="s">
        <v>127</v>
      </c>
      <c r="J1043" s="76">
        <v>2</v>
      </c>
      <c r="K1043" s="81"/>
      <c r="L1043" s="76"/>
    </row>
    <row r="1044" spans="1:12" x14ac:dyDescent="0.2">
      <c r="A1044" s="81" t="str">
        <f>D1041</f>
        <v>U11 REDs</v>
      </c>
      <c r="B1044" s="76">
        <f t="shared" si="32"/>
        <v>0</v>
      </c>
      <c r="C1044" s="81" t="str">
        <f t="shared" si="33"/>
        <v>42266_L_U11 REDs</v>
      </c>
      <c r="D1044" s="76" t="str">
        <f>IF(OR(E1044="",F1044=""),"",D1041)</f>
        <v>U11 REDs</v>
      </c>
      <c r="E1044" s="78">
        <v>42266</v>
      </c>
      <c r="F1044" s="79">
        <v>0.45833333333333331</v>
      </c>
      <c r="G1044" s="80" t="s">
        <v>27</v>
      </c>
      <c r="H1044" s="80" t="s">
        <v>176</v>
      </c>
      <c r="I1044" s="76" t="s">
        <v>127</v>
      </c>
      <c r="J1044" s="76">
        <v>3</v>
      </c>
      <c r="K1044" s="81"/>
      <c r="L1044" s="76"/>
    </row>
    <row r="1045" spans="1:12" x14ac:dyDescent="0.2">
      <c r="A1045" s="81" t="str">
        <f>D1041</f>
        <v>U11 REDs</v>
      </c>
      <c r="B1045" s="76">
        <f t="shared" si="32"/>
        <v>0</v>
      </c>
      <c r="C1045" s="81" t="str">
        <f t="shared" si="33"/>
        <v>42273_L_U11 REDs</v>
      </c>
      <c r="D1045" s="76" t="str">
        <f>IF(OR(E1045="",F1045=""),"",D1041)</f>
        <v>U11 REDs</v>
      </c>
      <c r="E1045" s="78">
        <v>42273</v>
      </c>
      <c r="F1045" s="79">
        <v>0.45833333333333331</v>
      </c>
      <c r="G1045" s="80" t="s">
        <v>176</v>
      </c>
      <c r="H1045" s="80" t="s">
        <v>25</v>
      </c>
      <c r="I1045" s="76" t="s">
        <v>127</v>
      </c>
      <c r="J1045" s="76">
        <v>4</v>
      </c>
      <c r="K1045" s="81"/>
      <c r="L1045" s="76"/>
    </row>
    <row r="1046" spans="1:12" x14ac:dyDescent="0.2">
      <c r="A1046" s="81" t="str">
        <f>D1041</f>
        <v>U11 REDs</v>
      </c>
      <c r="B1046" s="76">
        <f t="shared" si="32"/>
        <v>0</v>
      </c>
      <c r="C1046" s="81" t="str">
        <f t="shared" si="33"/>
        <v>42280_L_U11 REDs</v>
      </c>
      <c r="D1046" s="76" t="str">
        <f>IF(OR(E1046="",F1046=""),"",D1041)</f>
        <v>U11 REDs</v>
      </c>
      <c r="E1046" s="78">
        <v>42280</v>
      </c>
      <c r="F1046" s="79">
        <v>0.58333333333333337</v>
      </c>
      <c r="G1046" s="80" t="s">
        <v>20</v>
      </c>
      <c r="H1046" s="80" t="s">
        <v>176</v>
      </c>
      <c r="I1046" s="76" t="s">
        <v>127</v>
      </c>
      <c r="J1046" s="76">
        <v>5</v>
      </c>
      <c r="K1046" s="81"/>
      <c r="L1046" s="76"/>
    </row>
    <row r="1047" spans="1:12" x14ac:dyDescent="0.2">
      <c r="A1047" s="81" t="str">
        <f>D1041</f>
        <v>U11 REDs</v>
      </c>
      <c r="B1047" s="76">
        <f t="shared" si="32"/>
        <v>0</v>
      </c>
      <c r="C1047" s="81" t="str">
        <f t="shared" si="33"/>
        <v>42294_L_U11 REDs</v>
      </c>
      <c r="D1047" s="76" t="str">
        <f>IF(OR(E1047="",F1047=""),"",D1041)</f>
        <v>U11 REDs</v>
      </c>
      <c r="E1047" s="78">
        <v>42294</v>
      </c>
      <c r="F1047" s="79">
        <v>0.45833333333333331</v>
      </c>
      <c r="G1047" s="80" t="s">
        <v>21</v>
      </c>
      <c r="H1047" s="80" t="s">
        <v>176</v>
      </c>
      <c r="I1047" s="76" t="s">
        <v>127</v>
      </c>
      <c r="J1047" s="76">
        <v>6</v>
      </c>
      <c r="K1047" s="81"/>
      <c r="L1047" s="76"/>
    </row>
    <row r="1048" spans="1:12" x14ac:dyDescent="0.2">
      <c r="A1048" s="81" t="str">
        <f>D1041</f>
        <v>U11 REDs</v>
      </c>
      <c r="B1048" s="76">
        <f t="shared" si="32"/>
        <v>0</v>
      </c>
      <c r="C1048" s="81" t="str">
        <f t="shared" si="33"/>
        <v>42308_L_U11 REDs</v>
      </c>
      <c r="D1048" s="76" t="str">
        <f>IF(OR(E1048="",F1048=""),"",D1041)</f>
        <v>U11 REDs</v>
      </c>
      <c r="E1048" s="78">
        <v>42308</v>
      </c>
      <c r="F1048" s="79">
        <v>0.45833333333333331</v>
      </c>
      <c r="G1048" s="80" t="s">
        <v>10</v>
      </c>
      <c r="H1048" s="80" t="s">
        <v>176</v>
      </c>
      <c r="I1048" s="76" t="s">
        <v>127</v>
      </c>
      <c r="J1048" s="76">
        <v>7</v>
      </c>
      <c r="K1048" s="81"/>
      <c r="L1048" s="76"/>
    </row>
    <row r="1049" spans="1:12" ht="15" customHeight="1" x14ac:dyDescent="0.2">
      <c r="A1049" s="81" t="str">
        <f>D1041</f>
        <v>U11 REDs</v>
      </c>
      <c r="B1049" s="76">
        <f t="shared" si="32"/>
        <v>0</v>
      </c>
      <c r="C1049" s="81" t="str">
        <f t="shared" si="33"/>
        <v>42315_L_U11 REDs</v>
      </c>
      <c r="D1049" s="76" t="str">
        <f>IF(OR(E1049="",F1049=""),"",D1041)</f>
        <v>U11 REDs</v>
      </c>
      <c r="E1049" s="78">
        <v>42315</v>
      </c>
      <c r="F1049" s="79">
        <v>0.45833333333333331</v>
      </c>
      <c r="G1049" s="80" t="s">
        <v>176</v>
      </c>
      <c r="H1049" s="80" t="s">
        <v>23</v>
      </c>
      <c r="I1049" s="76" t="s">
        <v>127</v>
      </c>
      <c r="J1049" s="76">
        <v>8</v>
      </c>
      <c r="K1049" s="81"/>
      <c r="L1049" s="76"/>
    </row>
    <row r="1050" spans="1:12" x14ac:dyDescent="0.2">
      <c r="A1050" s="81" t="str">
        <f>D1041</f>
        <v>U11 REDs</v>
      </c>
      <c r="B1050" s="76">
        <f t="shared" si="32"/>
        <v>0</v>
      </c>
      <c r="C1050" s="81" t="str">
        <f t="shared" si="33"/>
        <v>42329_L_U11 REDs</v>
      </c>
      <c r="D1050" s="76" t="str">
        <f>IF(OR(E1050="",F1050=""),"",D1041)</f>
        <v>U11 REDs</v>
      </c>
      <c r="E1050" s="78">
        <v>42329</v>
      </c>
      <c r="F1050" s="79">
        <v>0.45833333333333331</v>
      </c>
      <c r="G1050" s="80" t="s">
        <v>176</v>
      </c>
      <c r="H1050" s="80" t="s">
        <v>20</v>
      </c>
      <c r="I1050" s="76" t="s">
        <v>127</v>
      </c>
      <c r="J1050" s="76">
        <v>9</v>
      </c>
      <c r="K1050" s="81"/>
      <c r="L1050" s="76"/>
    </row>
    <row r="1051" spans="1:12" x14ac:dyDescent="0.2">
      <c r="A1051" s="81" t="str">
        <f>D1041</f>
        <v>U11 REDs</v>
      </c>
      <c r="B1051" s="76">
        <f t="shared" si="32"/>
        <v>0</v>
      </c>
      <c r="C1051" s="81" t="str">
        <f t="shared" si="33"/>
        <v>42343_L_U11 REDs</v>
      </c>
      <c r="D1051" s="76" t="str">
        <f>IF(OR(E1051="",F1051=""),"",D1041)</f>
        <v>U11 REDs</v>
      </c>
      <c r="E1051" s="78">
        <v>42343</v>
      </c>
      <c r="F1051" s="79">
        <v>0.45833333333333331</v>
      </c>
      <c r="G1051" s="80" t="s">
        <v>176</v>
      </c>
      <c r="H1051" s="80" t="s">
        <v>21</v>
      </c>
      <c r="I1051" s="76" t="s">
        <v>127</v>
      </c>
      <c r="J1051" s="76">
        <v>10</v>
      </c>
      <c r="K1051" s="81"/>
      <c r="L1051" s="76"/>
    </row>
    <row r="1052" spans="1:12" x14ac:dyDescent="0.2">
      <c r="A1052" s="81" t="str">
        <f>D1041</f>
        <v>U11 REDs</v>
      </c>
      <c r="B1052" s="76">
        <f t="shared" si="32"/>
        <v>0</v>
      </c>
      <c r="C1052" s="81" t="str">
        <f t="shared" si="33"/>
        <v>42441_L_U11 REDs</v>
      </c>
      <c r="D1052" s="76" t="str">
        <f>IF(OR(E1052="",F1052=""),"",D1041)</f>
        <v>U11 REDs</v>
      </c>
      <c r="E1052" s="78">
        <v>42441</v>
      </c>
      <c r="F1052" s="79">
        <v>0.45833333333333331</v>
      </c>
      <c r="G1052" s="80" t="s">
        <v>176</v>
      </c>
      <c r="H1052" s="80" t="s">
        <v>10</v>
      </c>
      <c r="I1052" s="76" t="s">
        <v>127</v>
      </c>
      <c r="J1052" s="76">
        <v>11</v>
      </c>
      <c r="K1052" s="81"/>
      <c r="L1052" s="76"/>
    </row>
    <row r="1053" spans="1:12" x14ac:dyDescent="0.2">
      <c r="A1053" s="81" t="str">
        <f>D1041</f>
        <v>U11 REDs</v>
      </c>
      <c r="B1053" s="76">
        <f t="shared" si="32"/>
        <v>0</v>
      </c>
      <c r="C1053" s="81" t="str">
        <f t="shared" si="33"/>
        <v>42448_L_U11 REDs</v>
      </c>
      <c r="D1053" s="76" t="str">
        <f>IF(OR(E1053="",F1053=""),"",D1041)</f>
        <v>U11 REDs</v>
      </c>
      <c r="E1053" s="78">
        <v>42448</v>
      </c>
      <c r="F1053" s="79">
        <v>0.45833333333333331</v>
      </c>
      <c r="G1053" s="80" t="s">
        <v>23</v>
      </c>
      <c r="H1053" s="80" t="s">
        <v>176</v>
      </c>
      <c r="I1053" s="76" t="s">
        <v>127</v>
      </c>
      <c r="J1053" s="76">
        <v>12</v>
      </c>
      <c r="K1053" s="81"/>
      <c r="L1053" s="76"/>
    </row>
    <row r="1054" spans="1:12" x14ac:dyDescent="0.2">
      <c r="A1054" s="81" t="str">
        <f>D1041</f>
        <v>U11 REDs</v>
      </c>
      <c r="B1054" s="76">
        <f t="shared" si="32"/>
        <v>0</v>
      </c>
      <c r="C1054" s="81" t="str">
        <f t="shared" si="33"/>
        <v>42245_L_U11 REDs</v>
      </c>
      <c r="D1054" s="76" t="str">
        <f>IF(OR(E1054="",F1054=""),"",D1041)</f>
        <v>U11 REDs</v>
      </c>
      <c r="E1054" s="78">
        <v>42245</v>
      </c>
      <c r="F1054" s="79">
        <v>0.52083333333333337</v>
      </c>
      <c r="G1054" s="80" t="s">
        <v>176</v>
      </c>
      <c r="H1054" s="80" t="s">
        <v>293</v>
      </c>
      <c r="I1054" s="76" t="s">
        <v>127</v>
      </c>
      <c r="J1054" s="76">
        <v>13</v>
      </c>
      <c r="K1054" s="81"/>
      <c r="L1054" s="76"/>
    </row>
    <row r="1055" spans="1:12" x14ac:dyDescent="0.2">
      <c r="A1055" s="81" t="str">
        <f>D1041</f>
        <v>U11 REDs</v>
      </c>
      <c r="B1055" s="76">
        <f t="shared" si="32"/>
        <v>0</v>
      </c>
      <c r="C1055" s="81" t="str">
        <f t="shared" si="33"/>
        <v>42245_T_U11 REDs</v>
      </c>
      <c r="D1055" s="76" t="str">
        <f>IF(OR(E1055="",F1055=""),"",D1041)</f>
        <v>U11 REDs</v>
      </c>
      <c r="E1055" s="78">
        <v>42245</v>
      </c>
      <c r="F1055" s="79">
        <v>0.52083333333333337</v>
      </c>
      <c r="G1055" s="80" t="s">
        <v>176</v>
      </c>
      <c r="H1055" s="80" t="s">
        <v>304</v>
      </c>
      <c r="I1055" s="76" t="s">
        <v>132</v>
      </c>
      <c r="J1055" s="76">
        <v>14</v>
      </c>
      <c r="K1055" s="81">
        <v>4</v>
      </c>
      <c r="L1055" s="76">
        <v>0</v>
      </c>
    </row>
    <row r="1056" spans="1:12" x14ac:dyDescent="0.2">
      <c r="A1056" s="81" t="str">
        <f>D1041</f>
        <v>U11 REDs</v>
      </c>
      <c r="B1056" s="76">
        <f t="shared" si="32"/>
        <v>0</v>
      </c>
      <c r="C1056" s="81" t="str">
        <f t="shared" si="33"/>
        <v>42245_T_U11 REDs</v>
      </c>
      <c r="D1056" s="76" t="str">
        <f>IF(OR(E1056="",F1056=""),"",D1041)</f>
        <v>U11 REDs</v>
      </c>
      <c r="E1056" s="78">
        <v>42245</v>
      </c>
      <c r="F1056" s="79">
        <v>0.54166666666666663</v>
      </c>
      <c r="G1056" s="80" t="s">
        <v>176</v>
      </c>
      <c r="H1056" s="80" t="s">
        <v>173</v>
      </c>
      <c r="I1056" s="76" t="s">
        <v>132</v>
      </c>
      <c r="J1056" s="76">
        <v>15</v>
      </c>
      <c r="K1056" s="81">
        <v>0</v>
      </c>
      <c r="L1056" s="76">
        <v>5</v>
      </c>
    </row>
    <row r="1057" spans="1:12" x14ac:dyDescent="0.2">
      <c r="A1057" s="81" t="str">
        <f>D1041</f>
        <v>U11 REDs</v>
      </c>
      <c r="B1057" s="76">
        <f t="shared" si="32"/>
        <v>0</v>
      </c>
      <c r="C1057" s="81" t="str">
        <f t="shared" si="33"/>
        <v>42245_T_U11 REDs</v>
      </c>
      <c r="D1057" s="76" t="str">
        <f>IF(OR(E1057="",F1057=""),"",D1041)</f>
        <v>U11 REDs</v>
      </c>
      <c r="E1057" s="78">
        <v>42245</v>
      </c>
      <c r="F1057" s="79">
        <v>0.5625</v>
      </c>
      <c r="G1057" s="80" t="s">
        <v>176</v>
      </c>
      <c r="H1057" s="80" t="s">
        <v>303</v>
      </c>
      <c r="I1057" s="76" t="s">
        <v>132</v>
      </c>
      <c r="J1057" s="76">
        <v>16</v>
      </c>
      <c r="K1057" s="81">
        <v>0</v>
      </c>
      <c r="L1057" s="76">
        <v>2</v>
      </c>
    </row>
    <row r="1058" spans="1:12" x14ac:dyDescent="0.2">
      <c r="A1058" s="81" t="str">
        <f>D1041</f>
        <v>U11 REDs</v>
      </c>
      <c r="B1058" s="76">
        <f t="shared" si="32"/>
        <v>1</v>
      </c>
      <c r="C1058" s="81" t="str">
        <f t="shared" si="33"/>
        <v/>
      </c>
      <c r="D1058" s="76" t="str">
        <f>IF(OR(E1058="",F1058=""),"",D1041)</f>
        <v/>
      </c>
      <c r="E1058" s="78"/>
      <c r="F1058" s="79"/>
      <c r="G1058" s="80"/>
      <c r="H1058" s="80"/>
      <c r="I1058" s="76"/>
      <c r="J1058" s="76">
        <v>17</v>
      </c>
      <c r="K1058" s="81"/>
      <c r="L1058" s="76"/>
    </row>
    <row r="1059" spans="1:12" x14ac:dyDescent="0.2">
      <c r="A1059" s="81" t="str">
        <f>D1041</f>
        <v>U11 REDs</v>
      </c>
      <c r="B1059" s="76">
        <f t="shared" si="32"/>
        <v>2</v>
      </c>
      <c r="C1059" s="81" t="str">
        <f t="shared" si="33"/>
        <v/>
      </c>
      <c r="D1059" s="76" t="str">
        <f>IF(OR(E1059="",F1059=""),"",D1041)</f>
        <v/>
      </c>
      <c r="E1059" s="78"/>
      <c r="F1059" s="79"/>
      <c r="G1059" s="80"/>
      <c r="H1059" s="80"/>
      <c r="I1059" s="76"/>
      <c r="J1059" s="76">
        <v>18</v>
      </c>
      <c r="K1059" s="81"/>
      <c r="L1059" s="76"/>
    </row>
    <row r="1060" spans="1:12" x14ac:dyDescent="0.2">
      <c r="A1060" s="81" t="str">
        <f>D1041</f>
        <v>U11 REDs</v>
      </c>
      <c r="B1060" s="76">
        <f t="shared" si="32"/>
        <v>3</v>
      </c>
      <c r="C1060" s="81" t="str">
        <f t="shared" si="33"/>
        <v/>
      </c>
      <c r="D1060" s="76" t="str">
        <f>IF(OR(E1060="",F1060=""),"",D1041)</f>
        <v/>
      </c>
      <c r="E1060" s="78"/>
      <c r="F1060" s="79"/>
      <c r="G1060" s="80"/>
      <c r="H1060" s="80"/>
      <c r="I1060" s="76"/>
      <c r="J1060" s="76">
        <v>19</v>
      </c>
      <c r="K1060" s="81"/>
      <c r="L1060" s="76"/>
    </row>
    <row r="1061" spans="1:12" x14ac:dyDescent="0.2">
      <c r="A1061" s="81" t="str">
        <f>D1041</f>
        <v>U11 REDs</v>
      </c>
      <c r="B1061" s="76">
        <f t="shared" si="32"/>
        <v>4</v>
      </c>
      <c r="C1061" s="81" t="str">
        <f t="shared" si="33"/>
        <v/>
      </c>
      <c r="D1061" s="76" t="str">
        <f>IF(OR(E1061="",F1061=""),"",D1041)</f>
        <v/>
      </c>
      <c r="E1061" s="78"/>
      <c r="F1061" s="79"/>
      <c r="G1061" s="80"/>
      <c r="H1061" s="80"/>
      <c r="I1061" s="76"/>
      <c r="J1061" s="76">
        <v>20</v>
      </c>
      <c r="K1061" s="81"/>
      <c r="L1061" s="76"/>
    </row>
    <row r="1062" spans="1:12" x14ac:dyDescent="0.2">
      <c r="A1062" s="81" t="str">
        <f>D1041</f>
        <v>U11 REDs</v>
      </c>
      <c r="B1062" s="76">
        <f t="shared" si="32"/>
        <v>5</v>
      </c>
      <c r="C1062" s="81" t="str">
        <f t="shared" si="33"/>
        <v/>
      </c>
      <c r="D1062" s="76" t="str">
        <f>IF(OR(E1062="",F1062=""),"",D1041)</f>
        <v/>
      </c>
      <c r="E1062" s="78"/>
      <c r="F1062" s="79"/>
      <c r="G1062" s="80"/>
      <c r="H1062" s="80"/>
      <c r="I1062" s="76"/>
      <c r="J1062" s="76">
        <v>21</v>
      </c>
      <c r="K1062" s="81"/>
      <c r="L1062" s="76"/>
    </row>
    <row r="1063" spans="1:12" x14ac:dyDescent="0.2">
      <c r="A1063" s="81" t="str">
        <f>D1041</f>
        <v>U11 REDs</v>
      </c>
      <c r="B1063" s="76">
        <f t="shared" si="32"/>
        <v>6</v>
      </c>
      <c r="C1063" s="81" t="str">
        <f t="shared" si="33"/>
        <v/>
      </c>
      <c r="D1063" s="76" t="str">
        <f>IF(OR(E1063="",F1063=""),"",D1041)</f>
        <v/>
      </c>
      <c r="E1063" s="78"/>
      <c r="F1063" s="79"/>
      <c r="G1063" s="80"/>
      <c r="H1063" s="80"/>
      <c r="I1063" s="76"/>
      <c r="J1063" s="76">
        <v>22</v>
      </c>
      <c r="K1063" s="81"/>
      <c r="L1063" s="76"/>
    </row>
    <row r="1064" spans="1:12" x14ac:dyDescent="0.2">
      <c r="A1064" s="81" t="str">
        <f>D1041</f>
        <v>U11 REDs</v>
      </c>
      <c r="B1064" s="76">
        <f t="shared" si="32"/>
        <v>7</v>
      </c>
      <c r="C1064" s="81" t="str">
        <f t="shared" si="33"/>
        <v/>
      </c>
      <c r="D1064" s="76" t="str">
        <f>IF(OR(E1064="",F1064=""),"",D1041)</f>
        <v/>
      </c>
      <c r="E1064" s="78"/>
      <c r="F1064" s="79"/>
      <c r="G1064" s="80"/>
      <c r="H1064" s="80"/>
      <c r="I1064" s="76"/>
      <c r="J1064" s="76">
        <v>23</v>
      </c>
      <c r="K1064" s="81"/>
      <c r="L1064" s="76"/>
    </row>
    <row r="1065" spans="1:12" x14ac:dyDescent="0.2">
      <c r="A1065" s="81" t="str">
        <f>D1041</f>
        <v>U11 REDs</v>
      </c>
      <c r="B1065" s="76">
        <f t="shared" si="32"/>
        <v>8</v>
      </c>
      <c r="C1065" s="81" t="str">
        <f t="shared" si="33"/>
        <v/>
      </c>
      <c r="D1065" s="76" t="str">
        <f>IF(OR(E1065="",F1065=""),"",D1041)</f>
        <v/>
      </c>
      <c r="E1065" s="78"/>
      <c r="F1065" s="79"/>
      <c r="G1065" s="80"/>
      <c r="H1065" s="80"/>
      <c r="I1065" s="76"/>
      <c r="J1065" s="76">
        <v>24</v>
      </c>
      <c r="K1065" s="81"/>
      <c r="L1065" s="76"/>
    </row>
    <row r="1066" spans="1:12" x14ac:dyDescent="0.2">
      <c r="A1066" s="81" t="str">
        <f>D1041</f>
        <v>U11 REDs</v>
      </c>
      <c r="B1066" s="76">
        <f t="shared" si="32"/>
        <v>9</v>
      </c>
      <c r="C1066" s="81" t="str">
        <f t="shared" si="33"/>
        <v/>
      </c>
      <c r="D1066" s="76" t="str">
        <f>IF(OR(E1066="",F1066=""),"",D1041)</f>
        <v/>
      </c>
      <c r="E1066" s="78"/>
      <c r="F1066" s="79"/>
      <c r="G1066" s="80"/>
      <c r="H1066" s="80"/>
      <c r="I1066" s="76"/>
      <c r="J1066" s="76">
        <v>25</v>
      </c>
      <c r="K1066" s="81"/>
      <c r="L1066" s="76"/>
    </row>
    <row r="1067" spans="1:12" x14ac:dyDescent="0.2">
      <c r="A1067" s="81" t="str">
        <f>D1041</f>
        <v>U11 REDs</v>
      </c>
      <c r="B1067" s="76">
        <f t="shared" si="32"/>
        <v>10</v>
      </c>
      <c r="C1067" s="81" t="str">
        <f t="shared" si="33"/>
        <v/>
      </c>
      <c r="D1067" s="76" t="str">
        <f>IF(OR(E1067="",F1067=""),"",D1041)</f>
        <v/>
      </c>
      <c r="E1067" s="78"/>
      <c r="F1067" s="79"/>
      <c r="G1067" s="80"/>
      <c r="H1067" s="80"/>
      <c r="I1067" s="76"/>
      <c r="J1067" s="76">
        <v>26</v>
      </c>
      <c r="K1067" s="81"/>
      <c r="L1067" s="76"/>
    </row>
    <row r="1068" spans="1:12" x14ac:dyDescent="0.2">
      <c r="A1068" s="81" t="str">
        <f>D1041</f>
        <v>U11 REDs</v>
      </c>
      <c r="B1068" s="76">
        <f t="shared" si="32"/>
        <v>11</v>
      </c>
      <c r="C1068" s="81" t="str">
        <f t="shared" si="33"/>
        <v/>
      </c>
      <c r="D1068" s="76" t="str">
        <f>IF(OR(E1068="",F1068=""),"",D1041)</f>
        <v/>
      </c>
      <c r="E1068" s="78"/>
      <c r="F1068" s="79"/>
      <c r="G1068" s="80"/>
      <c r="H1068" s="80"/>
      <c r="I1068" s="76"/>
      <c r="J1068" s="76">
        <v>27</v>
      </c>
      <c r="K1068" s="81"/>
      <c r="L1068" s="76"/>
    </row>
    <row r="1069" spans="1:12" x14ac:dyDescent="0.2">
      <c r="A1069" s="81" t="str">
        <f>D1041</f>
        <v>U11 REDs</v>
      </c>
      <c r="B1069" s="76">
        <f t="shared" si="32"/>
        <v>12</v>
      </c>
      <c r="C1069" s="81" t="str">
        <f t="shared" si="33"/>
        <v/>
      </c>
      <c r="D1069" s="76" t="str">
        <f>IF(OR(E1069="",F1069=""),"",D1041)</f>
        <v/>
      </c>
      <c r="E1069" s="78"/>
      <c r="F1069" s="79"/>
      <c r="G1069" s="80"/>
      <c r="H1069" s="80"/>
      <c r="I1069" s="76"/>
      <c r="J1069" s="76">
        <v>28</v>
      </c>
      <c r="K1069" s="81"/>
      <c r="L1069" s="76"/>
    </row>
    <row r="1070" spans="1:12" x14ac:dyDescent="0.2">
      <c r="A1070" s="81" t="str">
        <f>D1041</f>
        <v>U11 REDs</v>
      </c>
      <c r="B1070" s="76">
        <f t="shared" si="32"/>
        <v>13</v>
      </c>
      <c r="C1070" s="81" t="str">
        <f t="shared" si="33"/>
        <v/>
      </c>
      <c r="D1070" s="76" t="str">
        <f>IF(OR(E1070="",F1070=""),"",D1041)</f>
        <v/>
      </c>
      <c r="E1070" s="78"/>
      <c r="F1070" s="79"/>
      <c r="G1070" s="80"/>
      <c r="H1070" s="80"/>
      <c r="I1070" s="76"/>
      <c r="J1070" s="76">
        <v>29</v>
      </c>
      <c r="K1070" s="81"/>
      <c r="L1070" s="76"/>
    </row>
    <row r="1071" spans="1:12" x14ac:dyDescent="0.2">
      <c r="A1071" s="81" t="str">
        <f>D1041</f>
        <v>U11 REDs</v>
      </c>
      <c r="B1071" s="76">
        <f t="shared" si="32"/>
        <v>14</v>
      </c>
      <c r="C1071" s="81" t="str">
        <f t="shared" si="33"/>
        <v/>
      </c>
      <c r="D1071" s="76" t="str">
        <f>IF(OR(E1071="",F1071=""),"",D1041)</f>
        <v/>
      </c>
      <c r="E1071" s="78"/>
      <c r="F1071" s="79"/>
      <c r="G1071" s="80"/>
      <c r="H1071" s="80"/>
      <c r="I1071" s="76"/>
      <c r="J1071" s="76">
        <v>30</v>
      </c>
      <c r="K1071" s="81"/>
      <c r="L1071" s="76"/>
    </row>
    <row r="1072" spans="1:12" x14ac:dyDescent="0.2">
      <c r="A1072" s="81" t="str">
        <f>D1041</f>
        <v>U11 REDs</v>
      </c>
      <c r="B1072" s="76">
        <f t="shared" si="32"/>
        <v>15</v>
      </c>
      <c r="C1072" s="81" t="str">
        <f t="shared" si="33"/>
        <v/>
      </c>
      <c r="D1072" s="76" t="str">
        <f>IF(OR(E1072="",F1072=""),"",D1041)</f>
        <v/>
      </c>
      <c r="E1072" s="78"/>
      <c r="F1072" s="79"/>
      <c r="G1072" s="80"/>
      <c r="H1072" s="80"/>
      <c r="I1072" s="76"/>
      <c r="J1072" s="76">
        <v>31</v>
      </c>
      <c r="K1072" s="81"/>
      <c r="L1072" s="76"/>
    </row>
    <row r="1073" spans="1:12" x14ac:dyDescent="0.2">
      <c r="A1073" s="81" t="str">
        <f>D1041</f>
        <v>U11 REDs</v>
      </c>
      <c r="B1073" s="76">
        <f t="shared" si="32"/>
        <v>16</v>
      </c>
      <c r="C1073" s="81" t="str">
        <f t="shared" si="33"/>
        <v/>
      </c>
      <c r="D1073" s="76" t="str">
        <f>IF(OR(E1073="",F1073=""),"",D1041)</f>
        <v/>
      </c>
      <c r="E1073" s="78"/>
      <c r="F1073" s="79"/>
      <c r="G1073" s="80"/>
      <c r="H1073" s="80"/>
      <c r="I1073" s="76"/>
      <c r="J1073" s="76">
        <v>32</v>
      </c>
      <c r="K1073" s="81"/>
      <c r="L1073" s="76"/>
    </row>
    <row r="1074" spans="1:12" x14ac:dyDescent="0.2">
      <c r="A1074" s="81" t="str">
        <f>D1041</f>
        <v>U11 REDs</v>
      </c>
      <c r="B1074" s="76">
        <f t="shared" si="32"/>
        <v>17</v>
      </c>
      <c r="C1074" s="81" t="str">
        <f t="shared" si="33"/>
        <v/>
      </c>
      <c r="D1074" s="76" t="str">
        <f>IF(OR(E1074="",F1074=""),"",D1041)</f>
        <v/>
      </c>
      <c r="E1074" s="78"/>
      <c r="F1074" s="79"/>
      <c r="G1074" s="80"/>
      <c r="H1074" s="80"/>
      <c r="I1074" s="76"/>
      <c r="J1074" s="76">
        <v>33</v>
      </c>
      <c r="K1074" s="81"/>
      <c r="L1074" s="76"/>
    </row>
    <row r="1075" spans="1:12" x14ac:dyDescent="0.2">
      <c r="A1075" s="81" t="str">
        <f>D1041</f>
        <v>U11 REDs</v>
      </c>
      <c r="B1075" s="76">
        <f t="shared" si="32"/>
        <v>18</v>
      </c>
      <c r="C1075" s="81" t="str">
        <f t="shared" si="33"/>
        <v/>
      </c>
      <c r="D1075" s="76" t="str">
        <f>IF(OR(E1075="",F1075=""),"",D1041)</f>
        <v/>
      </c>
      <c r="E1075" s="78"/>
      <c r="F1075" s="79"/>
      <c r="G1075" s="80"/>
      <c r="H1075" s="80"/>
      <c r="I1075" s="76"/>
      <c r="J1075" s="76">
        <v>34</v>
      </c>
      <c r="K1075" s="81"/>
      <c r="L1075" s="76"/>
    </row>
    <row r="1076" spans="1:12" x14ac:dyDescent="0.2">
      <c r="A1076" s="81" t="str">
        <f>D1041</f>
        <v>U11 REDs</v>
      </c>
      <c r="B1076" s="76">
        <f t="shared" si="32"/>
        <v>19</v>
      </c>
      <c r="C1076" s="81" t="str">
        <f t="shared" si="33"/>
        <v/>
      </c>
      <c r="D1076" s="76" t="str">
        <f>IF(OR(E1076="",F1076=""),"",D1041)</f>
        <v/>
      </c>
      <c r="E1076" s="78"/>
      <c r="F1076" s="79"/>
      <c r="G1076" s="80"/>
      <c r="H1076" s="80"/>
      <c r="I1076" s="76"/>
      <c r="J1076" s="76">
        <v>35</v>
      </c>
      <c r="K1076" s="81"/>
      <c r="L1076" s="76"/>
    </row>
    <row r="1077" spans="1:12" x14ac:dyDescent="0.2">
      <c r="A1077" s="81" t="str">
        <f>D1041</f>
        <v>U11 REDs</v>
      </c>
      <c r="B1077" s="76">
        <f t="shared" si="32"/>
        <v>20</v>
      </c>
      <c r="C1077" s="81" t="str">
        <f t="shared" si="33"/>
        <v/>
      </c>
      <c r="D1077" s="76" t="str">
        <f>IF(OR(E1077="",F1077=""),"",D1041)</f>
        <v/>
      </c>
      <c r="E1077" s="78"/>
      <c r="F1077" s="79"/>
      <c r="G1077" s="80"/>
      <c r="H1077" s="80"/>
      <c r="I1077" s="76"/>
      <c r="J1077" s="76">
        <v>36</v>
      </c>
      <c r="K1077" s="81"/>
      <c r="L1077" s="76"/>
    </row>
    <row r="1078" spans="1:12" x14ac:dyDescent="0.2">
      <c r="A1078" s="81" t="str">
        <f>D1041</f>
        <v>U11 REDs</v>
      </c>
      <c r="B1078" s="76">
        <f t="shared" si="32"/>
        <v>21</v>
      </c>
      <c r="C1078" s="81" t="str">
        <f t="shared" si="33"/>
        <v/>
      </c>
      <c r="D1078" s="76" t="str">
        <f>IF(OR(E1078="",F1078=""),"",D1041)</f>
        <v/>
      </c>
      <c r="E1078" s="78"/>
      <c r="F1078" s="79"/>
      <c r="G1078" s="80"/>
      <c r="H1078" s="80"/>
      <c r="I1078" s="76"/>
      <c r="J1078" s="76">
        <v>37</v>
      </c>
      <c r="K1078" s="81"/>
      <c r="L1078" s="76"/>
    </row>
    <row r="1079" spans="1:12" x14ac:dyDescent="0.2">
      <c r="A1079" s="81" t="str">
        <f>D1041</f>
        <v>U11 REDs</v>
      </c>
      <c r="B1079" s="76">
        <f t="shared" si="32"/>
        <v>22</v>
      </c>
      <c r="C1079" s="81" t="str">
        <f t="shared" si="33"/>
        <v/>
      </c>
      <c r="D1079" s="76" t="str">
        <f>IF(OR(E1079="",F1079=""),"",D1041)</f>
        <v/>
      </c>
      <c r="E1079" s="78"/>
      <c r="F1079" s="79"/>
      <c r="G1079" s="80"/>
      <c r="H1079" s="80"/>
      <c r="I1079" s="76"/>
      <c r="J1079" s="76">
        <v>38</v>
      </c>
      <c r="K1079" s="81"/>
      <c r="L1079" s="76"/>
    </row>
    <row r="1080" spans="1:12" x14ac:dyDescent="0.2">
      <c r="A1080" s="81" t="str">
        <f>D1041</f>
        <v>U11 REDs</v>
      </c>
      <c r="B1080" s="76">
        <f t="shared" si="32"/>
        <v>23</v>
      </c>
      <c r="C1080" s="81" t="str">
        <f t="shared" si="33"/>
        <v/>
      </c>
      <c r="D1080" s="76" t="str">
        <f>IF(OR(E1080="",F1080=""),"",D1041)</f>
        <v/>
      </c>
      <c r="E1080" s="78"/>
      <c r="F1080" s="79"/>
      <c r="G1080" s="80"/>
      <c r="H1080" s="80"/>
      <c r="I1080" s="76"/>
      <c r="J1080" s="76">
        <v>39</v>
      </c>
      <c r="K1080" s="81"/>
      <c r="L1080" s="76"/>
    </row>
    <row r="1081" spans="1:12" x14ac:dyDescent="0.2">
      <c r="A1081" s="81" t="str">
        <f>D1041</f>
        <v>U11 REDs</v>
      </c>
      <c r="B1081" s="76">
        <f t="shared" si="32"/>
        <v>24</v>
      </c>
      <c r="C1081" s="81" t="str">
        <f t="shared" si="33"/>
        <v/>
      </c>
      <c r="D1081" s="76" t="str">
        <f>IF(OR(E1081="",F1081=""),"",D1041)</f>
        <v/>
      </c>
      <c r="E1081" s="78"/>
      <c r="F1081" s="79"/>
      <c r="G1081" s="80"/>
      <c r="H1081" s="80"/>
      <c r="I1081" s="76"/>
      <c r="J1081" s="76">
        <v>40</v>
      </c>
      <c r="K1081" s="81"/>
      <c r="L1081" s="76"/>
    </row>
    <row r="1082" spans="1:12" x14ac:dyDescent="0.2">
      <c r="A1082" s="81" t="str">
        <f>D1041</f>
        <v>U11 REDs</v>
      </c>
      <c r="B1082" s="76">
        <f t="shared" si="32"/>
        <v>25</v>
      </c>
      <c r="C1082" s="81" t="str">
        <f t="shared" si="33"/>
        <v/>
      </c>
      <c r="D1082" s="76" t="str">
        <f>IF(OR(E1082="",F1082=""),"",D1041)</f>
        <v/>
      </c>
      <c r="E1082" s="78"/>
      <c r="F1082" s="79"/>
      <c r="G1082" s="80"/>
      <c r="H1082" s="80"/>
      <c r="I1082" s="76"/>
      <c r="J1082" s="76">
        <v>41</v>
      </c>
      <c r="K1082" s="81"/>
      <c r="L1082" s="76"/>
    </row>
    <row r="1083" spans="1:12" x14ac:dyDescent="0.2">
      <c r="A1083" s="81" t="str">
        <f>D1041</f>
        <v>U11 REDs</v>
      </c>
      <c r="B1083" s="76">
        <f t="shared" si="32"/>
        <v>26</v>
      </c>
      <c r="C1083" s="81" t="str">
        <f t="shared" si="33"/>
        <v/>
      </c>
      <c r="D1083" s="76" t="str">
        <f>IF(OR(E1083="",F1083=""),"",D1041)</f>
        <v/>
      </c>
      <c r="E1083" s="78"/>
      <c r="F1083" s="79"/>
      <c r="G1083" s="80"/>
      <c r="H1083" s="80"/>
      <c r="I1083" s="76"/>
      <c r="J1083" s="76">
        <v>42</v>
      </c>
      <c r="K1083" s="81"/>
      <c r="L1083" s="76"/>
    </row>
    <row r="1084" spans="1:12" x14ac:dyDescent="0.2">
      <c r="A1084" s="81" t="str">
        <f>D1041</f>
        <v>U11 REDs</v>
      </c>
      <c r="B1084" s="76">
        <f t="shared" si="32"/>
        <v>27</v>
      </c>
      <c r="C1084" s="81" t="str">
        <f t="shared" si="33"/>
        <v/>
      </c>
      <c r="D1084" s="76" t="str">
        <f>IF(OR(E1084="",F1084=""),"",D1041)</f>
        <v/>
      </c>
      <c r="E1084" s="78"/>
      <c r="F1084" s="79"/>
      <c r="G1084" s="80"/>
      <c r="H1084" s="80"/>
      <c r="I1084" s="76"/>
      <c r="J1084" s="76">
        <v>43</v>
      </c>
      <c r="K1084" s="81"/>
      <c r="L1084" s="76"/>
    </row>
    <row r="1085" spans="1:12" x14ac:dyDescent="0.2">
      <c r="A1085" s="81" t="str">
        <f>D1041</f>
        <v>U11 REDs</v>
      </c>
      <c r="B1085" s="76">
        <f t="shared" si="32"/>
        <v>28</v>
      </c>
      <c r="C1085" s="81" t="str">
        <f t="shared" si="33"/>
        <v/>
      </c>
      <c r="D1085" s="76" t="str">
        <f>IF(OR(E1085="",F1085=""),"",D1041)</f>
        <v/>
      </c>
      <c r="E1085" s="78"/>
      <c r="F1085" s="79"/>
      <c r="G1085" s="80"/>
      <c r="H1085" s="80"/>
      <c r="I1085" s="76"/>
      <c r="J1085" s="76">
        <v>44</v>
      </c>
      <c r="K1085" s="81"/>
      <c r="L1085" s="76"/>
    </row>
    <row r="1086" spans="1:12" x14ac:dyDescent="0.2">
      <c r="A1086" s="81" t="str">
        <f>D1041</f>
        <v>U11 REDs</v>
      </c>
      <c r="B1086" s="76">
        <f t="shared" si="32"/>
        <v>29</v>
      </c>
      <c r="C1086" s="81" t="str">
        <f t="shared" si="33"/>
        <v/>
      </c>
      <c r="D1086" s="76" t="str">
        <f>IF(OR(E1086="",F1086=""),"",D1041)</f>
        <v/>
      </c>
      <c r="E1086" s="78"/>
      <c r="F1086" s="79"/>
      <c r="G1086" s="80"/>
      <c r="H1086" s="80"/>
      <c r="I1086" s="76"/>
      <c r="J1086" s="76">
        <v>45</v>
      </c>
      <c r="K1086" s="81"/>
      <c r="L1086" s="76"/>
    </row>
    <row r="1087" spans="1:12" x14ac:dyDescent="0.2">
      <c r="A1087" s="81" t="str">
        <f>D1041</f>
        <v>U11 REDs</v>
      </c>
      <c r="B1087" s="76">
        <f t="shared" si="32"/>
        <v>30</v>
      </c>
      <c r="C1087" s="81" t="str">
        <f t="shared" si="33"/>
        <v/>
      </c>
      <c r="D1087" s="76" t="str">
        <f>IF(OR(E1087="",F1087=""),"",D1041)</f>
        <v/>
      </c>
      <c r="E1087" s="78"/>
      <c r="F1087" s="79"/>
      <c r="G1087" s="80"/>
      <c r="H1087" s="80"/>
      <c r="I1087" s="76"/>
      <c r="J1087" s="76">
        <v>46</v>
      </c>
      <c r="K1087" s="81"/>
      <c r="L1087" s="76"/>
    </row>
    <row r="1088" spans="1:12" x14ac:dyDescent="0.2">
      <c r="A1088" s="81" t="str">
        <f>D1041</f>
        <v>U11 REDs</v>
      </c>
      <c r="B1088" s="76">
        <f t="shared" si="32"/>
        <v>31</v>
      </c>
      <c r="C1088" s="81" t="str">
        <f t="shared" si="33"/>
        <v/>
      </c>
      <c r="D1088" s="76" t="str">
        <f>IF(OR(E1088="",F1088=""),"",D1041)</f>
        <v/>
      </c>
      <c r="E1088" s="78"/>
      <c r="F1088" s="79"/>
      <c r="G1088" s="80"/>
      <c r="H1088" s="80"/>
      <c r="I1088" s="76"/>
      <c r="J1088" s="76">
        <v>47</v>
      </c>
      <c r="K1088" s="81"/>
      <c r="L1088" s="76"/>
    </row>
    <row r="1089" spans="1:12" x14ac:dyDescent="0.2">
      <c r="A1089" s="81" t="str">
        <f>D1041</f>
        <v>U11 REDs</v>
      </c>
      <c r="B1089" s="76">
        <f t="shared" si="32"/>
        <v>32</v>
      </c>
      <c r="C1089" s="81" t="str">
        <f t="shared" si="33"/>
        <v/>
      </c>
      <c r="D1089" s="76" t="str">
        <f>IF(OR(E1089="",F1089=""),"",D1041)</f>
        <v/>
      </c>
      <c r="E1089" s="78"/>
      <c r="F1089" s="79"/>
      <c r="G1089" s="80"/>
      <c r="H1089" s="80"/>
      <c r="I1089" s="76"/>
      <c r="J1089" s="76">
        <v>48</v>
      </c>
      <c r="K1089" s="81"/>
      <c r="L1089" s="76"/>
    </row>
    <row r="1090" spans="1:12" x14ac:dyDescent="0.2">
      <c r="A1090" s="81" t="str">
        <f>D1041</f>
        <v>U11 REDs</v>
      </c>
      <c r="B1090" s="76">
        <f t="shared" si="32"/>
        <v>33</v>
      </c>
      <c r="C1090" s="81" t="str">
        <f t="shared" si="33"/>
        <v/>
      </c>
      <c r="D1090" s="76" t="str">
        <f>IF(OR(E1090="",F1090=""),"",D1041)</f>
        <v/>
      </c>
      <c r="E1090" s="78"/>
      <c r="F1090" s="79"/>
      <c r="G1090" s="80"/>
      <c r="H1090" s="80"/>
      <c r="I1090" s="76"/>
      <c r="J1090" s="76">
        <v>49</v>
      </c>
      <c r="K1090" s="81"/>
      <c r="L1090" s="76"/>
    </row>
    <row r="1091" spans="1:12" x14ac:dyDescent="0.2">
      <c r="A1091" s="81" t="str">
        <f>D1041</f>
        <v>U11 REDs</v>
      </c>
      <c r="B1091" s="76">
        <f t="shared" si="32"/>
        <v>34</v>
      </c>
      <c r="C1091" s="81" t="str">
        <f t="shared" si="33"/>
        <v/>
      </c>
      <c r="D1091" s="76" t="str">
        <f>IF(OR(E1091="",F1091=""),"",D1041)</f>
        <v/>
      </c>
      <c r="E1091" s="78"/>
      <c r="F1091" s="79"/>
      <c r="G1091" s="80"/>
      <c r="H1091" s="80"/>
      <c r="I1091" s="76"/>
      <c r="J1091" s="76">
        <v>50</v>
      </c>
      <c r="K1091" s="81"/>
      <c r="L1091" s="76"/>
    </row>
    <row r="1092" spans="1:12" x14ac:dyDescent="0.2">
      <c r="A1092" s="81" t="str">
        <f>D1041</f>
        <v>U11 REDs</v>
      </c>
      <c r="B1092" s="76">
        <f t="shared" si="32"/>
        <v>35</v>
      </c>
      <c r="C1092" s="81" t="str">
        <f t="shared" si="33"/>
        <v/>
      </c>
      <c r="D1092" s="76" t="str">
        <f>IF(OR(E1092="",F1092=""),"",D1041)</f>
        <v/>
      </c>
      <c r="E1092" s="78"/>
      <c r="F1092" s="79"/>
      <c r="G1092" s="80"/>
      <c r="H1092" s="80"/>
      <c r="I1092" s="76"/>
      <c r="J1092" s="76">
        <v>51</v>
      </c>
      <c r="K1092" s="81"/>
      <c r="L1092" s="76"/>
    </row>
    <row r="1093" spans="1:12" x14ac:dyDescent="0.2">
      <c r="A1093" s="81" t="str">
        <f>D1041</f>
        <v>U11 REDs</v>
      </c>
      <c r="B1093" s="76">
        <f t="shared" si="32"/>
        <v>36</v>
      </c>
      <c r="C1093" s="81" t="str">
        <f t="shared" si="33"/>
        <v/>
      </c>
      <c r="D1093" s="76" t="str">
        <f>IF(OR(E1093="",F1093=""),"",D1041)</f>
        <v/>
      </c>
      <c r="E1093" s="78"/>
      <c r="F1093" s="79"/>
      <c r="G1093" s="80"/>
      <c r="H1093" s="80"/>
      <c r="I1093" s="76"/>
      <c r="J1093" s="76">
        <v>52</v>
      </c>
      <c r="K1093" s="81"/>
      <c r="L1093" s="76"/>
    </row>
    <row r="1094" spans="1:12" x14ac:dyDescent="0.2">
      <c r="A1094" s="81" t="str">
        <f>D1041</f>
        <v>U11 REDs</v>
      </c>
      <c r="B1094" s="76">
        <f t="shared" si="32"/>
        <v>37</v>
      </c>
      <c r="C1094" s="81" t="str">
        <f t="shared" si="33"/>
        <v/>
      </c>
      <c r="D1094" s="76" t="str">
        <f>IF(OR(E1094="",F1094=""),"",D1041)</f>
        <v/>
      </c>
      <c r="E1094" s="78"/>
      <c r="F1094" s="79"/>
      <c r="G1094" s="80"/>
      <c r="H1094" s="80"/>
      <c r="I1094" s="76"/>
      <c r="J1094" s="76">
        <v>53</v>
      </c>
      <c r="K1094" s="81"/>
      <c r="L1094" s="76"/>
    </row>
    <row r="1095" spans="1:12" x14ac:dyDescent="0.2">
      <c r="A1095" s="81" t="str">
        <f>D1041</f>
        <v>U11 REDs</v>
      </c>
      <c r="B1095" s="76">
        <f t="shared" si="32"/>
        <v>38</v>
      </c>
      <c r="C1095" s="81" t="str">
        <f t="shared" si="33"/>
        <v/>
      </c>
      <c r="D1095" s="76" t="str">
        <f>IF(OR(E1095="",F1095=""),"",D1041)</f>
        <v/>
      </c>
      <c r="E1095" s="78"/>
      <c r="F1095" s="79"/>
      <c r="G1095" s="80"/>
      <c r="H1095" s="80"/>
      <c r="I1095" s="76"/>
      <c r="J1095" s="76">
        <v>54</v>
      </c>
      <c r="K1095" s="81"/>
      <c r="L1095" s="76"/>
    </row>
    <row r="1096" spans="1:12" x14ac:dyDescent="0.2">
      <c r="A1096" s="81" t="str">
        <f>D1041</f>
        <v>U11 REDs</v>
      </c>
      <c r="B1096" s="76">
        <f t="shared" si="32"/>
        <v>39</v>
      </c>
      <c r="C1096" s="81" t="str">
        <f t="shared" si="33"/>
        <v/>
      </c>
      <c r="D1096" s="76" t="str">
        <f>IF(OR(E1096="",F1096=""),"",D1041)</f>
        <v/>
      </c>
      <c r="E1096" s="78"/>
      <c r="F1096" s="79"/>
      <c r="G1096" s="80"/>
      <c r="H1096" s="80"/>
      <c r="I1096" s="76"/>
      <c r="J1096" s="76">
        <v>55</v>
      </c>
      <c r="K1096" s="81"/>
      <c r="L1096" s="76"/>
    </row>
    <row r="1097" spans="1:12" x14ac:dyDescent="0.2">
      <c r="A1097" s="81" t="str">
        <f>D1041</f>
        <v>U11 REDs</v>
      </c>
      <c r="B1097" s="76">
        <f t="shared" si="32"/>
        <v>40</v>
      </c>
      <c r="C1097" s="81" t="str">
        <f t="shared" si="33"/>
        <v/>
      </c>
      <c r="D1097" s="76" t="str">
        <f>IF(OR(E1097="",F1097=""),"",D1041)</f>
        <v/>
      </c>
      <c r="E1097" s="78"/>
      <c r="F1097" s="79"/>
      <c r="G1097" s="80"/>
      <c r="H1097" s="80"/>
      <c r="I1097" s="76"/>
      <c r="J1097" s="76">
        <v>56</v>
      </c>
      <c r="K1097" s="81"/>
      <c r="L1097" s="76"/>
    </row>
    <row r="1098" spans="1:12" x14ac:dyDescent="0.2">
      <c r="A1098" s="81" t="str">
        <f>D1041</f>
        <v>U11 REDs</v>
      </c>
      <c r="B1098" s="76">
        <f t="shared" si="32"/>
        <v>41</v>
      </c>
      <c r="C1098" s="81" t="str">
        <f t="shared" si="33"/>
        <v/>
      </c>
      <c r="D1098" s="76" t="str">
        <f>IF(OR(E1098="",F1098=""),"",D1041)</f>
        <v/>
      </c>
      <c r="E1098" s="78"/>
      <c r="F1098" s="79"/>
      <c r="G1098" s="80"/>
      <c r="H1098" s="80"/>
      <c r="I1098" s="76"/>
      <c r="J1098" s="76">
        <v>57</v>
      </c>
      <c r="K1098" s="81"/>
      <c r="L1098" s="76"/>
    </row>
    <row r="1099" spans="1:12" x14ac:dyDescent="0.2">
      <c r="A1099" s="81" t="str">
        <f>D1041</f>
        <v>U11 REDs</v>
      </c>
      <c r="B1099" s="76">
        <f t="shared" si="32"/>
        <v>42</v>
      </c>
      <c r="C1099" s="81" t="str">
        <f t="shared" si="33"/>
        <v/>
      </c>
      <c r="D1099" s="76" t="str">
        <f>IF(OR(E1099="",F1099=""),"",D1041)</f>
        <v/>
      </c>
      <c r="E1099" s="78"/>
      <c r="F1099" s="79"/>
      <c r="G1099" s="80"/>
      <c r="H1099" s="80"/>
      <c r="I1099" s="76"/>
      <c r="J1099" s="76">
        <v>58</v>
      </c>
      <c r="K1099" s="81"/>
      <c r="L1099" s="76"/>
    </row>
    <row r="1100" spans="1:12" x14ac:dyDescent="0.2">
      <c r="A1100" s="81" t="str">
        <f>D1041</f>
        <v>U11 REDs</v>
      </c>
      <c r="B1100" s="76">
        <f t="shared" si="32"/>
        <v>43</v>
      </c>
      <c r="C1100" s="81" t="str">
        <f t="shared" si="33"/>
        <v/>
      </c>
      <c r="D1100" s="76" t="str">
        <f>IF(OR(E1100="",F1100=""),"",D1041)</f>
        <v/>
      </c>
      <c r="E1100" s="78"/>
      <c r="F1100" s="79"/>
      <c r="G1100" s="80"/>
      <c r="H1100" s="80"/>
      <c r="I1100" s="76"/>
      <c r="J1100" s="76">
        <v>59</v>
      </c>
      <c r="K1100" s="81"/>
      <c r="L1100" s="76"/>
    </row>
    <row r="1101" spans="1:12" x14ac:dyDescent="0.2">
      <c r="A1101" s="81" t="str">
        <f>D1041</f>
        <v>U11 REDs</v>
      </c>
      <c r="B1101" s="76">
        <f t="shared" si="32"/>
        <v>44</v>
      </c>
      <c r="C1101" s="81" t="str">
        <f t="shared" si="33"/>
        <v/>
      </c>
      <c r="D1101" s="76" t="str">
        <f>IF(OR(E1101="",F1101=""),"",D1041)</f>
        <v/>
      </c>
      <c r="E1101" s="78"/>
      <c r="F1101" s="79"/>
      <c r="G1101" s="80"/>
      <c r="H1101" s="80"/>
      <c r="I1101" s="76"/>
      <c r="J1101" s="76">
        <v>60</v>
      </c>
      <c r="K1101" s="81"/>
      <c r="L1101" s="76"/>
    </row>
    <row r="1102" spans="1:12" x14ac:dyDescent="0.2">
      <c r="A1102" s="81" t="str">
        <f>D1041</f>
        <v>U11 REDs</v>
      </c>
      <c r="B1102" s="76">
        <f t="shared" si="32"/>
        <v>45</v>
      </c>
      <c r="C1102" s="81" t="str">
        <f t="shared" si="33"/>
        <v/>
      </c>
      <c r="D1102" s="76" t="str">
        <f>IF(OR(E1102="",F1102=""),"",D1041)</f>
        <v/>
      </c>
      <c r="E1102" s="78"/>
      <c r="F1102" s="79"/>
      <c r="G1102" s="80"/>
      <c r="H1102" s="80"/>
      <c r="I1102" s="76"/>
      <c r="J1102" s="76">
        <v>61</v>
      </c>
      <c r="K1102" s="81"/>
      <c r="L1102" s="76"/>
    </row>
    <row r="1103" spans="1:12" x14ac:dyDescent="0.2">
      <c r="A1103" s="81" t="str">
        <f>D1041</f>
        <v>U11 REDs</v>
      </c>
      <c r="B1103" s="76">
        <f t="shared" si="32"/>
        <v>46</v>
      </c>
      <c r="C1103" s="81" t="str">
        <f t="shared" si="33"/>
        <v/>
      </c>
      <c r="D1103" s="76" t="str">
        <f>IF(OR(E1103="",F1103=""),"",D1041)</f>
        <v/>
      </c>
      <c r="E1103" s="78"/>
      <c r="F1103" s="79"/>
      <c r="G1103" s="80"/>
      <c r="H1103" s="80"/>
      <c r="I1103" s="76"/>
      <c r="J1103" s="76">
        <v>62</v>
      </c>
      <c r="K1103" s="81"/>
      <c r="L1103" s="76"/>
    </row>
    <row r="1104" spans="1:12" x14ac:dyDescent="0.2">
      <c r="A1104" s="81" t="str">
        <f>D1041</f>
        <v>U11 REDs</v>
      </c>
      <c r="B1104" s="76">
        <f t="shared" si="32"/>
        <v>47</v>
      </c>
      <c r="C1104" s="81" t="str">
        <f t="shared" si="33"/>
        <v/>
      </c>
      <c r="D1104" s="76" t="str">
        <f>IF(OR(E1104="",F1104=""),"",D1041)</f>
        <v/>
      </c>
      <c r="E1104" s="78"/>
      <c r="F1104" s="79"/>
      <c r="G1104" s="80"/>
      <c r="H1104" s="80"/>
      <c r="I1104" s="76"/>
      <c r="J1104" s="76">
        <v>63</v>
      </c>
      <c r="K1104" s="81"/>
      <c r="L1104" s="76"/>
    </row>
    <row r="1105" spans="1:12" ht="16.5" thickBot="1" x14ac:dyDescent="0.25">
      <c r="A1105" s="86" t="str">
        <f>D1041</f>
        <v>U11 REDs</v>
      </c>
      <c r="B1105" s="85">
        <f t="shared" si="32"/>
        <v>48</v>
      </c>
      <c r="C1105" s="86" t="str">
        <f t="shared" si="33"/>
        <v/>
      </c>
      <c r="D1105" s="85" t="str">
        <f>IF(OR(E1105="",F1105=""),"",D1041)</f>
        <v/>
      </c>
      <c r="E1105" s="82"/>
      <c r="F1105" s="83"/>
      <c r="G1105" s="84"/>
      <c r="H1105" s="84"/>
      <c r="I1105" s="85"/>
      <c r="J1105" s="85">
        <v>64</v>
      </c>
      <c r="K1105" s="86"/>
      <c r="L1105" s="85"/>
    </row>
    <row r="1106" spans="1:12" ht="16.5" thickBot="1" x14ac:dyDescent="0.25">
      <c r="A1106" s="71" t="s">
        <v>275</v>
      </c>
      <c r="B1106" s="70" t="s">
        <v>274</v>
      </c>
      <c r="C1106" s="71" t="s">
        <v>118</v>
      </c>
      <c r="D1106" s="70" t="s">
        <v>178</v>
      </c>
      <c r="E1106" s="67" t="s">
        <v>58</v>
      </c>
      <c r="F1106" s="68" t="s">
        <v>101</v>
      </c>
      <c r="G1106" s="69" t="s">
        <v>119</v>
      </c>
      <c r="H1106" s="69" t="s">
        <v>120</v>
      </c>
      <c r="I1106" s="70" t="s">
        <v>137</v>
      </c>
      <c r="J1106" s="142" t="s">
        <v>122</v>
      </c>
      <c r="K1106" s="71" t="s">
        <v>139</v>
      </c>
      <c r="L1106" s="70" t="s">
        <v>140</v>
      </c>
    </row>
    <row r="1107" spans="1:12" x14ac:dyDescent="0.2">
      <c r="A1107" s="77" t="str">
        <f>D1106</f>
        <v>U11 BLUEs</v>
      </c>
      <c r="B1107" s="75">
        <f>IF(D1107="",1,0)</f>
        <v>1</v>
      </c>
      <c r="C1107" s="77" t="str">
        <f>IF(E1107="","",CONCATENATE(E1107,"_",I1107,"_",D1107))</f>
        <v/>
      </c>
      <c r="D1107" s="75" t="str">
        <f>IF(OR(E1107="",F1107=""),"",D1106)</f>
        <v/>
      </c>
      <c r="E1107" s="72"/>
      <c r="F1107" s="73"/>
      <c r="G1107" s="74"/>
      <c r="H1107" s="74"/>
      <c r="I1107" s="75"/>
      <c r="J1107" s="76">
        <v>1</v>
      </c>
      <c r="K1107" s="77"/>
      <c r="L1107" s="75"/>
    </row>
    <row r="1108" spans="1:12" x14ac:dyDescent="0.2">
      <c r="A1108" s="81" t="str">
        <f>D1106</f>
        <v>U11 BLUEs</v>
      </c>
      <c r="B1108" s="76">
        <f t="shared" ref="B1108:B1170" si="34">IF(D1108="",B1107+1,0)</f>
        <v>2</v>
      </c>
      <c r="C1108" s="81" t="str">
        <f t="shared" ref="C1108:C1170" si="35">IF(E1108="","",CONCATENATE(E1108,"_",I1108,"_",D1108))</f>
        <v/>
      </c>
      <c r="D1108" s="76" t="str">
        <f>IF(OR(E1108="",F1108=""),"",D1106)</f>
        <v/>
      </c>
      <c r="E1108" s="78"/>
      <c r="F1108" s="79"/>
      <c r="G1108" s="80"/>
      <c r="H1108" s="80"/>
      <c r="I1108" s="76"/>
      <c r="J1108" s="76">
        <v>2</v>
      </c>
      <c r="K1108" s="81"/>
      <c r="L1108" s="76"/>
    </row>
    <row r="1109" spans="1:12" x14ac:dyDescent="0.2">
      <c r="A1109" s="81" t="str">
        <f>D1106</f>
        <v>U11 BLUEs</v>
      </c>
      <c r="B1109" s="76">
        <f t="shared" si="34"/>
        <v>3</v>
      </c>
      <c r="C1109" s="81" t="str">
        <f t="shared" si="35"/>
        <v/>
      </c>
      <c r="D1109" s="76" t="str">
        <f>IF(OR(E1109="",F1109=""),"",D1106)</f>
        <v/>
      </c>
      <c r="E1109" s="78"/>
      <c r="F1109" s="79"/>
      <c r="G1109" s="80"/>
      <c r="H1109" s="80"/>
      <c r="I1109" s="76"/>
      <c r="J1109" s="76">
        <v>3</v>
      </c>
      <c r="K1109" s="81"/>
      <c r="L1109" s="76"/>
    </row>
    <row r="1110" spans="1:12" x14ac:dyDescent="0.2">
      <c r="A1110" s="81" t="str">
        <f>D1106</f>
        <v>U11 BLUEs</v>
      </c>
      <c r="B1110" s="76">
        <f t="shared" si="34"/>
        <v>4</v>
      </c>
      <c r="C1110" s="81" t="str">
        <f t="shared" si="35"/>
        <v/>
      </c>
      <c r="D1110" s="76" t="str">
        <f>IF(OR(E1110="",F1110=""),"",D1106)</f>
        <v/>
      </c>
      <c r="E1110" s="78"/>
      <c r="F1110" s="79"/>
      <c r="G1110" s="80"/>
      <c r="H1110" s="80"/>
      <c r="I1110" s="76"/>
      <c r="J1110" s="76">
        <v>4</v>
      </c>
      <c r="K1110" s="81"/>
      <c r="L1110" s="76"/>
    </row>
    <row r="1111" spans="1:12" x14ac:dyDescent="0.2">
      <c r="A1111" s="81" t="str">
        <f>D1106</f>
        <v>U11 BLUEs</v>
      </c>
      <c r="B1111" s="76">
        <f t="shared" si="34"/>
        <v>5</v>
      </c>
      <c r="C1111" s="81" t="str">
        <f t="shared" si="35"/>
        <v/>
      </c>
      <c r="D1111" s="76" t="str">
        <f>IF(OR(E1111="",F1111=""),"",D1106)</f>
        <v/>
      </c>
      <c r="E1111" s="78"/>
      <c r="F1111" s="79"/>
      <c r="G1111" s="80"/>
      <c r="H1111" s="80"/>
      <c r="I1111" s="76"/>
      <c r="J1111" s="76">
        <v>5</v>
      </c>
      <c r="K1111" s="81"/>
      <c r="L1111" s="76"/>
    </row>
    <row r="1112" spans="1:12" x14ac:dyDescent="0.2">
      <c r="A1112" s="81" t="str">
        <f>D1106</f>
        <v>U11 BLUEs</v>
      </c>
      <c r="B1112" s="76">
        <f t="shared" si="34"/>
        <v>6</v>
      </c>
      <c r="C1112" s="81" t="str">
        <f t="shared" si="35"/>
        <v/>
      </c>
      <c r="D1112" s="76" t="str">
        <f>IF(OR(E1112="",F1112=""),"",D1106)</f>
        <v/>
      </c>
      <c r="E1112" s="78"/>
      <c r="F1112" s="79"/>
      <c r="G1112" s="80"/>
      <c r="H1112" s="80"/>
      <c r="I1112" s="76"/>
      <c r="J1112" s="76">
        <v>6</v>
      </c>
      <c r="K1112" s="81"/>
      <c r="L1112" s="76"/>
    </row>
    <row r="1113" spans="1:12" x14ac:dyDescent="0.2">
      <c r="A1113" s="81" t="str">
        <f>D1106</f>
        <v>U11 BLUEs</v>
      </c>
      <c r="B1113" s="76">
        <f t="shared" si="34"/>
        <v>7</v>
      </c>
      <c r="C1113" s="81" t="str">
        <f t="shared" si="35"/>
        <v/>
      </c>
      <c r="D1113" s="76" t="str">
        <f>IF(OR(E1113="",F1113=""),"",D1106)</f>
        <v/>
      </c>
      <c r="E1113" s="78"/>
      <c r="F1113" s="79"/>
      <c r="G1113" s="80"/>
      <c r="H1113" s="80"/>
      <c r="I1113" s="76"/>
      <c r="J1113" s="76">
        <v>7</v>
      </c>
      <c r="K1113" s="81"/>
      <c r="L1113" s="76"/>
    </row>
    <row r="1114" spans="1:12" ht="15" customHeight="1" x14ac:dyDescent="0.2">
      <c r="A1114" s="81" t="str">
        <f>D1106</f>
        <v>U11 BLUEs</v>
      </c>
      <c r="B1114" s="76">
        <f t="shared" si="34"/>
        <v>8</v>
      </c>
      <c r="C1114" s="81" t="str">
        <f t="shared" si="35"/>
        <v/>
      </c>
      <c r="D1114" s="76" t="str">
        <f>IF(OR(E1114="",F1114=""),"",D1106)</f>
        <v/>
      </c>
      <c r="E1114" s="78"/>
      <c r="F1114" s="79"/>
      <c r="G1114" s="80"/>
      <c r="H1114" s="80"/>
      <c r="I1114" s="76"/>
      <c r="J1114" s="76">
        <v>8</v>
      </c>
      <c r="K1114" s="81"/>
      <c r="L1114" s="76"/>
    </row>
    <row r="1115" spans="1:12" x14ac:dyDescent="0.2">
      <c r="A1115" s="81" t="str">
        <f>D1106</f>
        <v>U11 BLUEs</v>
      </c>
      <c r="B1115" s="76">
        <f t="shared" si="34"/>
        <v>9</v>
      </c>
      <c r="C1115" s="81" t="str">
        <f t="shared" si="35"/>
        <v/>
      </c>
      <c r="D1115" s="76" t="str">
        <f>IF(OR(E1115="",F1115=""),"",D1106)</f>
        <v/>
      </c>
      <c r="E1115" s="78"/>
      <c r="F1115" s="79"/>
      <c r="G1115" s="80"/>
      <c r="H1115" s="80"/>
      <c r="I1115" s="76"/>
      <c r="J1115" s="76">
        <v>9</v>
      </c>
      <c r="K1115" s="81"/>
      <c r="L1115" s="76"/>
    </row>
    <row r="1116" spans="1:12" x14ac:dyDescent="0.2">
      <c r="A1116" s="81" t="str">
        <f>D1106</f>
        <v>U11 BLUEs</v>
      </c>
      <c r="B1116" s="76">
        <f t="shared" si="34"/>
        <v>10</v>
      </c>
      <c r="C1116" s="81" t="str">
        <f t="shared" si="35"/>
        <v/>
      </c>
      <c r="D1116" s="76" t="str">
        <f>IF(OR(E1116="",F1116=""),"",D1106)</f>
        <v/>
      </c>
      <c r="E1116" s="78"/>
      <c r="F1116" s="79"/>
      <c r="G1116" s="80"/>
      <c r="H1116" s="80"/>
      <c r="I1116" s="76"/>
      <c r="J1116" s="76">
        <v>10</v>
      </c>
      <c r="K1116" s="81"/>
      <c r="L1116" s="76"/>
    </row>
    <row r="1117" spans="1:12" x14ac:dyDescent="0.2">
      <c r="A1117" s="81" t="str">
        <f>D1106</f>
        <v>U11 BLUEs</v>
      </c>
      <c r="B1117" s="76">
        <f t="shared" si="34"/>
        <v>11</v>
      </c>
      <c r="C1117" s="81" t="str">
        <f t="shared" si="35"/>
        <v/>
      </c>
      <c r="D1117" s="76" t="str">
        <f>IF(OR(E1117="",F1117=""),"",D1106)</f>
        <v/>
      </c>
      <c r="E1117" s="78"/>
      <c r="F1117" s="79"/>
      <c r="G1117" s="80"/>
      <c r="H1117" s="80"/>
      <c r="I1117" s="76"/>
      <c r="J1117" s="76">
        <v>11</v>
      </c>
      <c r="K1117" s="81"/>
      <c r="L1117" s="76"/>
    </row>
    <row r="1118" spans="1:12" x14ac:dyDescent="0.2">
      <c r="A1118" s="81" t="str">
        <f>D1106</f>
        <v>U11 BLUEs</v>
      </c>
      <c r="B1118" s="76">
        <f t="shared" si="34"/>
        <v>12</v>
      </c>
      <c r="C1118" s="81" t="str">
        <f t="shared" si="35"/>
        <v/>
      </c>
      <c r="D1118" s="76" t="str">
        <f>IF(OR(E1118="",F1118=""),"",D1106)</f>
        <v/>
      </c>
      <c r="E1118" s="78"/>
      <c r="F1118" s="79"/>
      <c r="G1118" s="80"/>
      <c r="H1118" s="80"/>
      <c r="I1118" s="76"/>
      <c r="J1118" s="76">
        <v>12</v>
      </c>
      <c r="K1118" s="81"/>
      <c r="L1118" s="76"/>
    </row>
    <row r="1119" spans="1:12" x14ac:dyDescent="0.2">
      <c r="A1119" s="81" t="str">
        <f>D1106</f>
        <v>U11 BLUEs</v>
      </c>
      <c r="B1119" s="76">
        <f t="shared" si="34"/>
        <v>13</v>
      </c>
      <c r="C1119" s="81" t="str">
        <f t="shared" si="35"/>
        <v/>
      </c>
      <c r="D1119" s="76" t="str">
        <f>IF(OR(E1119="",F1119=""),"",D1106)</f>
        <v/>
      </c>
      <c r="E1119" s="78"/>
      <c r="F1119" s="79"/>
      <c r="G1119" s="80"/>
      <c r="H1119" s="80"/>
      <c r="I1119" s="76"/>
      <c r="J1119" s="76">
        <v>13</v>
      </c>
      <c r="K1119" s="81"/>
      <c r="L1119" s="76"/>
    </row>
    <row r="1120" spans="1:12" x14ac:dyDescent="0.2">
      <c r="A1120" s="81" t="str">
        <f>D1106</f>
        <v>U11 BLUEs</v>
      </c>
      <c r="B1120" s="76">
        <f t="shared" si="34"/>
        <v>14</v>
      </c>
      <c r="C1120" s="81" t="str">
        <f t="shared" si="35"/>
        <v/>
      </c>
      <c r="D1120" s="76" t="str">
        <f>IF(OR(E1120="",F1120=""),"",D1106)</f>
        <v/>
      </c>
      <c r="E1120" s="78"/>
      <c r="F1120" s="79"/>
      <c r="G1120" s="80"/>
      <c r="H1120" s="80"/>
      <c r="I1120" s="76"/>
      <c r="J1120" s="76">
        <v>14</v>
      </c>
      <c r="K1120" s="81"/>
      <c r="L1120" s="76"/>
    </row>
    <row r="1121" spans="1:12" x14ac:dyDescent="0.2">
      <c r="A1121" s="81" t="str">
        <f>D1106</f>
        <v>U11 BLUEs</v>
      </c>
      <c r="B1121" s="76">
        <f t="shared" si="34"/>
        <v>15</v>
      </c>
      <c r="C1121" s="81" t="str">
        <f t="shared" si="35"/>
        <v/>
      </c>
      <c r="D1121" s="76" t="str">
        <f>IF(OR(E1121="",F1121=""),"",D1106)</f>
        <v/>
      </c>
      <c r="E1121" s="78"/>
      <c r="F1121" s="79"/>
      <c r="G1121" s="80"/>
      <c r="H1121" s="80"/>
      <c r="I1121" s="76"/>
      <c r="J1121" s="76">
        <v>15</v>
      </c>
      <c r="K1121" s="81"/>
      <c r="L1121" s="76"/>
    </row>
    <row r="1122" spans="1:12" x14ac:dyDescent="0.2">
      <c r="A1122" s="81" t="str">
        <f>D1106</f>
        <v>U11 BLUEs</v>
      </c>
      <c r="B1122" s="76">
        <f t="shared" si="34"/>
        <v>16</v>
      </c>
      <c r="C1122" s="81" t="str">
        <f t="shared" si="35"/>
        <v/>
      </c>
      <c r="D1122" s="76" t="str">
        <f>IF(OR(E1122="",F1122=""),"",D1106)</f>
        <v/>
      </c>
      <c r="E1122" s="78"/>
      <c r="F1122" s="79"/>
      <c r="G1122" s="80"/>
      <c r="H1122" s="80"/>
      <c r="I1122" s="76"/>
      <c r="J1122" s="76">
        <v>16</v>
      </c>
      <c r="K1122" s="81"/>
      <c r="L1122" s="76"/>
    </row>
    <row r="1123" spans="1:12" x14ac:dyDescent="0.2">
      <c r="A1123" s="81" t="str">
        <f>D1106</f>
        <v>U11 BLUEs</v>
      </c>
      <c r="B1123" s="76">
        <f t="shared" si="34"/>
        <v>17</v>
      </c>
      <c r="C1123" s="81" t="str">
        <f t="shared" si="35"/>
        <v/>
      </c>
      <c r="D1123" s="76" t="str">
        <f>IF(OR(E1123="",F1123=""),"",D1106)</f>
        <v/>
      </c>
      <c r="E1123" s="78"/>
      <c r="F1123" s="79"/>
      <c r="G1123" s="80"/>
      <c r="H1123" s="80"/>
      <c r="I1123" s="76"/>
      <c r="J1123" s="76">
        <v>17</v>
      </c>
      <c r="K1123" s="81"/>
      <c r="L1123" s="76"/>
    </row>
    <row r="1124" spans="1:12" x14ac:dyDescent="0.2">
      <c r="A1124" s="81" t="str">
        <f>D1106</f>
        <v>U11 BLUEs</v>
      </c>
      <c r="B1124" s="76">
        <f t="shared" si="34"/>
        <v>18</v>
      </c>
      <c r="C1124" s="81" t="str">
        <f t="shared" si="35"/>
        <v/>
      </c>
      <c r="D1124" s="76" t="str">
        <f>IF(OR(E1124="",F1124=""),"",D1106)</f>
        <v/>
      </c>
      <c r="E1124" s="78"/>
      <c r="F1124" s="79"/>
      <c r="G1124" s="80"/>
      <c r="H1124" s="80"/>
      <c r="I1124" s="76"/>
      <c r="J1124" s="76">
        <v>18</v>
      </c>
      <c r="K1124" s="81"/>
      <c r="L1124" s="76"/>
    </row>
    <row r="1125" spans="1:12" x14ac:dyDescent="0.2">
      <c r="A1125" s="81" t="str">
        <f>D1106</f>
        <v>U11 BLUEs</v>
      </c>
      <c r="B1125" s="76">
        <f t="shared" si="34"/>
        <v>19</v>
      </c>
      <c r="C1125" s="81" t="str">
        <f t="shared" si="35"/>
        <v/>
      </c>
      <c r="D1125" s="76" t="str">
        <f>IF(OR(E1125="",F1125=""),"",D1106)</f>
        <v/>
      </c>
      <c r="E1125" s="78"/>
      <c r="F1125" s="79"/>
      <c r="G1125" s="80"/>
      <c r="H1125" s="80"/>
      <c r="I1125" s="76"/>
      <c r="J1125" s="76">
        <v>19</v>
      </c>
      <c r="K1125" s="81"/>
      <c r="L1125" s="76"/>
    </row>
    <row r="1126" spans="1:12" x14ac:dyDescent="0.2">
      <c r="A1126" s="81" t="str">
        <f>D1106</f>
        <v>U11 BLUEs</v>
      </c>
      <c r="B1126" s="76">
        <f t="shared" si="34"/>
        <v>20</v>
      </c>
      <c r="C1126" s="81" t="str">
        <f t="shared" si="35"/>
        <v/>
      </c>
      <c r="D1126" s="76" t="str">
        <f>IF(OR(E1126="",F1126=""),"",D1106)</f>
        <v/>
      </c>
      <c r="E1126" s="78"/>
      <c r="F1126" s="79"/>
      <c r="G1126" s="80"/>
      <c r="H1126" s="80"/>
      <c r="I1126" s="76"/>
      <c r="J1126" s="76">
        <v>20</v>
      </c>
      <c r="K1126" s="81"/>
      <c r="L1126" s="76"/>
    </row>
    <row r="1127" spans="1:12" x14ac:dyDescent="0.2">
      <c r="A1127" s="81" t="str">
        <f>D1106</f>
        <v>U11 BLUEs</v>
      </c>
      <c r="B1127" s="76">
        <f t="shared" si="34"/>
        <v>21</v>
      </c>
      <c r="C1127" s="81" t="str">
        <f t="shared" si="35"/>
        <v/>
      </c>
      <c r="D1127" s="76" t="str">
        <f>IF(OR(E1127="",F1127=""),"",D1106)</f>
        <v/>
      </c>
      <c r="E1127" s="78"/>
      <c r="F1127" s="79"/>
      <c r="G1127" s="80"/>
      <c r="H1127" s="80"/>
      <c r="I1127" s="76"/>
      <c r="J1127" s="76">
        <v>21</v>
      </c>
      <c r="K1127" s="81"/>
      <c r="L1127" s="76"/>
    </row>
    <row r="1128" spans="1:12" x14ac:dyDescent="0.2">
      <c r="A1128" s="81" t="str">
        <f>D1106</f>
        <v>U11 BLUEs</v>
      </c>
      <c r="B1128" s="76">
        <f t="shared" si="34"/>
        <v>22</v>
      </c>
      <c r="C1128" s="81" t="str">
        <f t="shared" si="35"/>
        <v/>
      </c>
      <c r="D1128" s="76" t="str">
        <f>IF(OR(E1128="",F1128=""),"",D1106)</f>
        <v/>
      </c>
      <c r="E1128" s="78"/>
      <c r="F1128" s="79"/>
      <c r="G1128" s="80"/>
      <c r="H1128" s="80"/>
      <c r="I1128" s="76"/>
      <c r="J1128" s="76">
        <v>22</v>
      </c>
      <c r="K1128" s="81"/>
      <c r="L1128" s="76"/>
    </row>
    <row r="1129" spans="1:12" x14ac:dyDescent="0.2">
      <c r="A1129" s="81" t="str">
        <f>D1106</f>
        <v>U11 BLUEs</v>
      </c>
      <c r="B1129" s="76">
        <f t="shared" si="34"/>
        <v>23</v>
      </c>
      <c r="C1129" s="81" t="str">
        <f t="shared" si="35"/>
        <v/>
      </c>
      <c r="D1129" s="76" t="str">
        <f>IF(OR(E1129="",F1129=""),"",D1106)</f>
        <v/>
      </c>
      <c r="E1129" s="78"/>
      <c r="F1129" s="79"/>
      <c r="G1129" s="80"/>
      <c r="H1129" s="80"/>
      <c r="I1129" s="76"/>
      <c r="J1129" s="76">
        <v>23</v>
      </c>
      <c r="K1129" s="81"/>
      <c r="L1129" s="76"/>
    </row>
    <row r="1130" spans="1:12" x14ac:dyDescent="0.2">
      <c r="A1130" s="81" t="str">
        <f>D1106</f>
        <v>U11 BLUEs</v>
      </c>
      <c r="B1130" s="76">
        <f t="shared" si="34"/>
        <v>24</v>
      </c>
      <c r="C1130" s="81" t="str">
        <f t="shared" si="35"/>
        <v/>
      </c>
      <c r="D1130" s="76" t="str">
        <f>IF(OR(E1130="",F1130=""),"",D1106)</f>
        <v/>
      </c>
      <c r="E1130" s="78"/>
      <c r="F1130" s="79"/>
      <c r="G1130" s="80"/>
      <c r="H1130" s="80"/>
      <c r="I1130" s="76"/>
      <c r="J1130" s="76">
        <v>24</v>
      </c>
      <c r="K1130" s="81"/>
      <c r="L1130" s="76"/>
    </row>
    <row r="1131" spans="1:12" x14ac:dyDescent="0.2">
      <c r="A1131" s="81" t="str">
        <f>D1106</f>
        <v>U11 BLUEs</v>
      </c>
      <c r="B1131" s="76">
        <f t="shared" si="34"/>
        <v>25</v>
      </c>
      <c r="C1131" s="81" t="str">
        <f t="shared" si="35"/>
        <v/>
      </c>
      <c r="D1131" s="76" t="str">
        <f>IF(OR(E1131="",F1131=""),"",D1106)</f>
        <v/>
      </c>
      <c r="E1131" s="78"/>
      <c r="F1131" s="79"/>
      <c r="G1131" s="80"/>
      <c r="H1131" s="80"/>
      <c r="I1131" s="76"/>
      <c r="J1131" s="76">
        <v>25</v>
      </c>
      <c r="K1131" s="81"/>
      <c r="L1131" s="76"/>
    </row>
    <row r="1132" spans="1:12" x14ac:dyDescent="0.2">
      <c r="A1132" s="81" t="str">
        <f>D1106</f>
        <v>U11 BLUEs</v>
      </c>
      <c r="B1132" s="76">
        <f t="shared" si="34"/>
        <v>26</v>
      </c>
      <c r="C1132" s="81" t="str">
        <f t="shared" si="35"/>
        <v/>
      </c>
      <c r="D1132" s="76" t="str">
        <f>IF(OR(E1132="",F1132=""),"",D1106)</f>
        <v/>
      </c>
      <c r="E1132" s="78"/>
      <c r="F1132" s="79"/>
      <c r="G1132" s="80"/>
      <c r="H1132" s="80"/>
      <c r="I1132" s="76"/>
      <c r="J1132" s="76">
        <v>26</v>
      </c>
      <c r="K1132" s="81"/>
      <c r="L1132" s="76"/>
    </row>
    <row r="1133" spans="1:12" x14ac:dyDescent="0.2">
      <c r="A1133" s="81" t="str">
        <f>D1106</f>
        <v>U11 BLUEs</v>
      </c>
      <c r="B1133" s="76">
        <f t="shared" si="34"/>
        <v>27</v>
      </c>
      <c r="C1133" s="81" t="str">
        <f t="shared" si="35"/>
        <v/>
      </c>
      <c r="D1133" s="76" t="str">
        <f>IF(OR(E1133="",F1133=""),"",D1106)</f>
        <v/>
      </c>
      <c r="E1133" s="78"/>
      <c r="F1133" s="79"/>
      <c r="G1133" s="80"/>
      <c r="H1133" s="80"/>
      <c r="I1133" s="76"/>
      <c r="J1133" s="76">
        <v>27</v>
      </c>
      <c r="K1133" s="81"/>
      <c r="L1133" s="76"/>
    </row>
    <row r="1134" spans="1:12" x14ac:dyDescent="0.2">
      <c r="A1134" s="81" t="str">
        <f>D1106</f>
        <v>U11 BLUEs</v>
      </c>
      <c r="B1134" s="76">
        <f t="shared" si="34"/>
        <v>28</v>
      </c>
      <c r="C1134" s="81" t="str">
        <f t="shared" si="35"/>
        <v/>
      </c>
      <c r="D1134" s="76" t="str">
        <f>IF(OR(E1134="",F1134=""),"",D1106)</f>
        <v/>
      </c>
      <c r="E1134" s="78"/>
      <c r="F1134" s="79"/>
      <c r="G1134" s="80"/>
      <c r="H1134" s="80"/>
      <c r="I1134" s="76"/>
      <c r="J1134" s="76">
        <v>28</v>
      </c>
      <c r="K1134" s="81"/>
      <c r="L1134" s="76"/>
    </row>
    <row r="1135" spans="1:12" x14ac:dyDescent="0.2">
      <c r="A1135" s="81" t="str">
        <f>D1106</f>
        <v>U11 BLUEs</v>
      </c>
      <c r="B1135" s="76">
        <f t="shared" si="34"/>
        <v>29</v>
      </c>
      <c r="C1135" s="81" t="str">
        <f t="shared" si="35"/>
        <v/>
      </c>
      <c r="D1135" s="76" t="str">
        <f>IF(OR(E1135="",F1135=""),"",D1106)</f>
        <v/>
      </c>
      <c r="E1135" s="78"/>
      <c r="F1135" s="79"/>
      <c r="G1135" s="80"/>
      <c r="H1135" s="80"/>
      <c r="I1135" s="76"/>
      <c r="J1135" s="76">
        <v>29</v>
      </c>
      <c r="K1135" s="81"/>
      <c r="L1135" s="76"/>
    </row>
    <row r="1136" spans="1:12" x14ac:dyDescent="0.2">
      <c r="A1136" s="81" t="str">
        <f>D1106</f>
        <v>U11 BLUEs</v>
      </c>
      <c r="B1136" s="76">
        <f t="shared" si="34"/>
        <v>30</v>
      </c>
      <c r="C1136" s="81" t="str">
        <f t="shared" si="35"/>
        <v/>
      </c>
      <c r="D1136" s="76" t="str">
        <f>IF(OR(E1136="",F1136=""),"",D1106)</f>
        <v/>
      </c>
      <c r="E1136" s="78"/>
      <c r="F1136" s="79"/>
      <c r="G1136" s="80"/>
      <c r="H1136" s="80"/>
      <c r="I1136" s="76"/>
      <c r="J1136" s="76">
        <v>30</v>
      </c>
      <c r="K1136" s="81"/>
      <c r="L1136" s="76"/>
    </row>
    <row r="1137" spans="1:12" x14ac:dyDescent="0.2">
      <c r="A1137" s="81" t="str">
        <f>D1106</f>
        <v>U11 BLUEs</v>
      </c>
      <c r="B1137" s="76">
        <f t="shared" si="34"/>
        <v>31</v>
      </c>
      <c r="C1137" s="81" t="str">
        <f t="shared" si="35"/>
        <v/>
      </c>
      <c r="D1137" s="76" t="str">
        <f>IF(OR(E1137="",F1137=""),"",D1106)</f>
        <v/>
      </c>
      <c r="E1137" s="78"/>
      <c r="F1137" s="79"/>
      <c r="G1137" s="80"/>
      <c r="H1137" s="80"/>
      <c r="I1137" s="76"/>
      <c r="J1137" s="76">
        <v>31</v>
      </c>
      <c r="K1137" s="81"/>
      <c r="L1137" s="76"/>
    </row>
    <row r="1138" spans="1:12" x14ac:dyDescent="0.2">
      <c r="A1138" s="81" t="str">
        <f>D1106</f>
        <v>U11 BLUEs</v>
      </c>
      <c r="B1138" s="76">
        <f t="shared" si="34"/>
        <v>32</v>
      </c>
      <c r="C1138" s="81" t="str">
        <f t="shared" si="35"/>
        <v/>
      </c>
      <c r="D1138" s="76" t="str">
        <f>IF(OR(E1138="",F1138=""),"",D1106)</f>
        <v/>
      </c>
      <c r="E1138" s="78"/>
      <c r="F1138" s="79"/>
      <c r="G1138" s="80"/>
      <c r="H1138" s="80"/>
      <c r="I1138" s="76"/>
      <c r="J1138" s="76">
        <v>32</v>
      </c>
      <c r="K1138" s="81"/>
      <c r="L1138" s="76"/>
    </row>
    <row r="1139" spans="1:12" x14ac:dyDescent="0.2">
      <c r="A1139" s="81" t="str">
        <f>D1106</f>
        <v>U11 BLUEs</v>
      </c>
      <c r="B1139" s="76">
        <f t="shared" si="34"/>
        <v>33</v>
      </c>
      <c r="C1139" s="81" t="str">
        <f t="shared" si="35"/>
        <v/>
      </c>
      <c r="D1139" s="76" t="str">
        <f>IF(OR(E1139="",F1139=""),"",D1106)</f>
        <v/>
      </c>
      <c r="E1139" s="78"/>
      <c r="F1139" s="79"/>
      <c r="G1139" s="80"/>
      <c r="H1139" s="80"/>
      <c r="I1139" s="76"/>
      <c r="J1139" s="76">
        <v>33</v>
      </c>
      <c r="K1139" s="81"/>
      <c r="L1139" s="76"/>
    </row>
    <row r="1140" spans="1:12" x14ac:dyDescent="0.2">
      <c r="A1140" s="81" t="str">
        <f>D1106</f>
        <v>U11 BLUEs</v>
      </c>
      <c r="B1140" s="76">
        <f t="shared" si="34"/>
        <v>34</v>
      </c>
      <c r="C1140" s="81" t="str">
        <f t="shared" si="35"/>
        <v/>
      </c>
      <c r="D1140" s="76" t="str">
        <f>IF(OR(E1140="",F1140=""),"",D1106)</f>
        <v/>
      </c>
      <c r="E1140" s="78"/>
      <c r="F1140" s="79"/>
      <c r="G1140" s="80"/>
      <c r="H1140" s="80"/>
      <c r="I1140" s="76"/>
      <c r="J1140" s="76">
        <v>34</v>
      </c>
      <c r="K1140" s="81"/>
      <c r="L1140" s="76"/>
    </row>
    <row r="1141" spans="1:12" x14ac:dyDescent="0.2">
      <c r="A1141" s="81" t="str">
        <f>D1106</f>
        <v>U11 BLUEs</v>
      </c>
      <c r="B1141" s="76">
        <f t="shared" si="34"/>
        <v>35</v>
      </c>
      <c r="C1141" s="81" t="str">
        <f t="shared" si="35"/>
        <v/>
      </c>
      <c r="D1141" s="76" t="str">
        <f>IF(OR(E1141="",F1141=""),"",D1106)</f>
        <v/>
      </c>
      <c r="E1141" s="78"/>
      <c r="F1141" s="79"/>
      <c r="G1141" s="80"/>
      <c r="H1141" s="80"/>
      <c r="I1141" s="76"/>
      <c r="J1141" s="76">
        <v>35</v>
      </c>
      <c r="K1141" s="81"/>
      <c r="L1141" s="76"/>
    </row>
    <row r="1142" spans="1:12" x14ac:dyDescent="0.2">
      <c r="A1142" s="81" t="str">
        <f>D1106</f>
        <v>U11 BLUEs</v>
      </c>
      <c r="B1142" s="76">
        <f t="shared" si="34"/>
        <v>36</v>
      </c>
      <c r="C1142" s="81" t="str">
        <f t="shared" si="35"/>
        <v/>
      </c>
      <c r="D1142" s="76" t="str">
        <f>IF(OR(E1142="",F1142=""),"",D1106)</f>
        <v/>
      </c>
      <c r="E1142" s="78"/>
      <c r="F1142" s="79"/>
      <c r="G1142" s="80"/>
      <c r="H1142" s="80"/>
      <c r="I1142" s="76"/>
      <c r="J1142" s="76">
        <v>36</v>
      </c>
      <c r="K1142" s="81"/>
      <c r="L1142" s="76"/>
    </row>
    <row r="1143" spans="1:12" x14ac:dyDescent="0.2">
      <c r="A1143" s="81" t="str">
        <f>D1106</f>
        <v>U11 BLUEs</v>
      </c>
      <c r="B1143" s="76">
        <f t="shared" si="34"/>
        <v>37</v>
      </c>
      <c r="C1143" s="81" t="str">
        <f t="shared" si="35"/>
        <v/>
      </c>
      <c r="D1143" s="76" t="str">
        <f>IF(OR(E1143="",F1143=""),"",D1106)</f>
        <v/>
      </c>
      <c r="E1143" s="78"/>
      <c r="F1143" s="79"/>
      <c r="G1143" s="80"/>
      <c r="H1143" s="80"/>
      <c r="I1143" s="76"/>
      <c r="J1143" s="76">
        <v>37</v>
      </c>
      <c r="K1143" s="81"/>
      <c r="L1143" s="76"/>
    </row>
    <row r="1144" spans="1:12" x14ac:dyDescent="0.2">
      <c r="A1144" s="81" t="str">
        <f>D1106</f>
        <v>U11 BLUEs</v>
      </c>
      <c r="B1144" s="76">
        <f t="shared" si="34"/>
        <v>38</v>
      </c>
      <c r="C1144" s="81" t="str">
        <f t="shared" si="35"/>
        <v/>
      </c>
      <c r="D1144" s="76" t="str">
        <f>IF(OR(E1144="",F1144=""),"",D1106)</f>
        <v/>
      </c>
      <c r="E1144" s="78"/>
      <c r="F1144" s="79"/>
      <c r="G1144" s="80"/>
      <c r="H1144" s="80"/>
      <c r="I1144" s="76"/>
      <c r="J1144" s="76">
        <v>38</v>
      </c>
      <c r="K1144" s="81"/>
      <c r="L1144" s="76"/>
    </row>
    <row r="1145" spans="1:12" x14ac:dyDescent="0.2">
      <c r="A1145" s="81" t="str">
        <f>D1106</f>
        <v>U11 BLUEs</v>
      </c>
      <c r="B1145" s="76">
        <f t="shared" si="34"/>
        <v>39</v>
      </c>
      <c r="C1145" s="81" t="str">
        <f t="shared" si="35"/>
        <v/>
      </c>
      <c r="D1145" s="76" t="str">
        <f>IF(OR(E1145="",F1145=""),"",D1106)</f>
        <v/>
      </c>
      <c r="E1145" s="78"/>
      <c r="F1145" s="79"/>
      <c r="G1145" s="80"/>
      <c r="H1145" s="80"/>
      <c r="I1145" s="76"/>
      <c r="J1145" s="76">
        <v>39</v>
      </c>
      <c r="K1145" s="81"/>
      <c r="L1145" s="76"/>
    </row>
    <row r="1146" spans="1:12" x14ac:dyDescent="0.2">
      <c r="A1146" s="81" t="str">
        <f>D1106</f>
        <v>U11 BLUEs</v>
      </c>
      <c r="B1146" s="76">
        <f t="shared" si="34"/>
        <v>40</v>
      </c>
      <c r="C1146" s="81" t="str">
        <f t="shared" si="35"/>
        <v/>
      </c>
      <c r="D1146" s="76" t="str">
        <f>IF(OR(E1146="",F1146=""),"",D1106)</f>
        <v/>
      </c>
      <c r="E1146" s="78"/>
      <c r="F1146" s="79"/>
      <c r="G1146" s="80"/>
      <c r="H1146" s="80"/>
      <c r="I1146" s="76"/>
      <c r="J1146" s="76">
        <v>40</v>
      </c>
      <c r="K1146" s="81"/>
      <c r="L1146" s="76"/>
    </row>
    <row r="1147" spans="1:12" x14ac:dyDescent="0.2">
      <c r="A1147" s="81" t="str">
        <f>D1106</f>
        <v>U11 BLUEs</v>
      </c>
      <c r="B1147" s="76">
        <f t="shared" si="34"/>
        <v>41</v>
      </c>
      <c r="C1147" s="81" t="str">
        <f t="shared" si="35"/>
        <v/>
      </c>
      <c r="D1147" s="76" t="str">
        <f>IF(OR(E1147="",F1147=""),"",D1106)</f>
        <v/>
      </c>
      <c r="E1147" s="78"/>
      <c r="F1147" s="79"/>
      <c r="G1147" s="80"/>
      <c r="H1147" s="80"/>
      <c r="I1147" s="76"/>
      <c r="J1147" s="76">
        <v>41</v>
      </c>
      <c r="K1147" s="81"/>
      <c r="L1147" s="76"/>
    </row>
    <row r="1148" spans="1:12" x14ac:dyDescent="0.2">
      <c r="A1148" s="81" t="str">
        <f>D1106</f>
        <v>U11 BLUEs</v>
      </c>
      <c r="B1148" s="76">
        <f t="shared" si="34"/>
        <v>42</v>
      </c>
      <c r="C1148" s="81" t="str">
        <f t="shared" si="35"/>
        <v/>
      </c>
      <c r="D1148" s="76" t="str">
        <f>IF(OR(E1148="",F1148=""),"",D1106)</f>
        <v/>
      </c>
      <c r="E1148" s="78"/>
      <c r="F1148" s="79"/>
      <c r="G1148" s="80"/>
      <c r="H1148" s="80"/>
      <c r="I1148" s="76"/>
      <c r="J1148" s="76">
        <v>42</v>
      </c>
      <c r="K1148" s="81"/>
      <c r="L1148" s="76"/>
    </row>
    <row r="1149" spans="1:12" x14ac:dyDescent="0.2">
      <c r="A1149" s="81" t="str">
        <f>D1106</f>
        <v>U11 BLUEs</v>
      </c>
      <c r="B1149" s="76">
        <f t="shared" si="34"/>
        <v>43</v>
      </c>
      <c r="C1149" s="81" t="str">
        <f t="shared" si="35"/>
        <v/>
      </c>
      <c r="D1149" s="76" t="str">
        <f>IF(OR(E1149="",F1149=""),"",D1106)</f>
        <v/>
      </c>
      <c r="E1149" s="78"/>
      <c r="F1149" s="79"/>
      <c r="G1149" s="80"/>
      <c r="H1149" s="80"/>
      <c r="I1149" s="76"/>
      <c r="J1149" s="76">
        <v>43</v>
      </c>
      <c r="K1149" s="81"/>
      <c r="L1149" s="76"/>
    </row>
    <row r="1150" spans="1:12" x14ac:dyDescent="0.2">
      <c r="A1150" s="81" t="str">
        <f>D1106</f>
        <v>U11 BLUEs</v>
      </c>
      <c r="B1150" s="76">
        <f t="shared" si="34"/>
        <v>44</v>
      </c>
      <c r="C1150" s="81" t="str">
        <f t="shared" si="35"/>
        <v/>
      </c>
      <c r="D1150" s="76" t="str">
        <f>IF(OR(E1150="",F1150=""),"",D1106)</f>
        <v/>
      </c>
      <c r="E1150" s="78"/>
      <c r="F1150" s="79"/>
      <c r="G1150" s="80"/>
      <c r="H1150" s="80"/>
      <c r="I1150" s="76"/>
      <c r="J1150" s="76">
        <v>44</v>
      </c>
      <c r="K1150" s="81"/>
      <c r="L1150" s="76"/>
    </row>
    <row r="1151" spans="1:12" x14ac:dyDescent="0.2">
      <c r="A1151" s="81" t="str">
        <f>D1106</f>
        <v>U11 BLUEs</v>
      </c>
      <c r="B1151" s="76">
        <f t="shared" si="34"/>
        <v>45</v>
      </c>
      <c r="C1151" s="81" t="str">
        <f t="shared" si="35"/>
        <v/>
      </c>
      <c r="D1151" s="76" t="str">
        <f>IF(OR(E1151="",F1151=""),"",D1106)</f>
        <v/>
      </c>
      <c r="E1151" s="78"/>
      <c r="F1151" s="79"/>
      <c r="G1151" s="80"/>
      <c r="H1151" s="80"/>
      <c r="I1151" s="76"/>
      <c r="J1151" s="76">
        <v>45</v>
      </c>
      <c r="K1151" s="81"/>
      <c r="L1151" s="76"/>
    </row>
    <row r="1152" spans="1:12" x14ac:dyDescent="0.2">
      <c r="A1152" s="81" t="str">
        <f>D1106</f>
        <v>U11 BLUEs</v>
      </c>
      <c r="B1152" s="76">
        <f t="shared" si="34"/>
        <v>46</v>
      </c>
      <c r="C1152" s="81" t="str">
        <f t="shared" si="35"/>
        <v/>
      </c>
      <c r="D1152" s="76" t="str">
        <f>IF(OR(E1152="",F1152=""),"",D1106)</f>
        <v/>
      </c>
      <c r="E1152" s="78"/>
      <c r="F1152" s="79"/>
      <c r="G1152" s="80"/>
      <c r="H1152" s="80"/>
      <c r="I1152" s="76"/>
      <c r="J1152" s="76">
        <v>46</v>
      </c>
      <c r="K1152" s="81"/>
      <c r="L1152" s="76"/>
    </row>
    <row r="1153" spans="1:12" x14ac:dyDescent="0.2">
      <c r="A1153" s="81" t="str">
        <f>D1106</f>
        <v>U11 BLUEs</v>
      </c>
      <c r="B1153" s="76">
        <f t="shared" si="34"/>
        <v>47</v>
      </c>
      <c r="C1153" s="81" t="str">
        <f t="shared" si="35"/>
        <v/>
      </c>
      <c r="D1153" s="76" t="str">
        <f>IF(OR(E1153="",F1153=""),"",D1106)</f>
        <v/>
      </c>
      <c r="E1153" s="78"/>
      <c r="F1153" s="79"/>
      <c r="G1153" s="80"/>
      <c r="H1153" s="80"/>
      <c r="I1153" s="76"/>
      <c r="J1153" s="76">
        <v>47</v>
      </c>
      <c r="K1153" s="81"/>
      <c r="L1153" s="76"/>
    </row>
    <row r="1154" spans="1:12" x14ac:dyDescent="0.2">
      <c r="A1154" s="81" t="str">
        <f>D1106</f>
        <v>U11 BLUEs</v>
      </c>
      <c r="B1154" s="76">
        <f t="shared" si="34"/>
        <v>48</v>
      </c>
      <c r="C1154" s="81" t="str">
        <f t="shared" si="35"/>
        <v/>
      </c>
      <c r="D1154" s="76" t="str">
        <f>IF(OR(E1154="",F1154=""),"",D1106)</f>
        <v/>
      </c>
      <c r="E1154" s="78"/>
      <c r="F1154" s="79"/>
      <c r="G1154" s="80"/>
      <c r="H1154" s="80"/>
      <c r="I1154" s="76"/>
      <c r="J1154" s="76">
        <v>48</v>
      </c>
      <c r="K1154" s="81"/>
      <c r="L1154" s="76"/>
    </row>
    <row r="1155" spans="1:12" x14ac:dyDescent="0.2">
      <c r="A1155" s="81" t="str">
        <f>D1106</f>
        <v>U11 BLUEs</v>
      </c>
      <c r="B1155" s="76">
        <f t="shared" si="34"/>
        <v>49</v>
      </c>
      <c r="C1155" s="81" t="str">
        <f t="shared" si="35"/>
        <v/>
      </c>
      <c r="D1155" s="76" t="str">
        <f>IF(OR(E1155="",F1155=""),"",D1106)</f>
        <v/>
      </c>
      <c r="E1155" s="78"/>
      <c r="F1155" s="79"/>
      <c r="G1155" s="80"/>
      <c r="H1155" s="80"/>
      <c r="I1155" s="76"/>
      <c r="J1155" s="76">
        <v>49</v>
      </c>
      <c r="K1155" s="81"/>
      <c r="L1155" s="76"/>
    </row>
    <row r="1156" spans="1:12" x14ac:dyDescent="0.2">
      <c r="A1156" s="81" t="str">
        <f>D1106</f>
        <v>U11 BLUEs</v>
      </c>
      <c r="B1156" s="76">
        <f t="shared" si="34"/>
        <v>50</v>
      </c>
      <c r="C1156" s="81" t="str">
        <f t="shared" si="35"/>
        <v/>
      </c>
      <c r="D1156" s="76" t="str">
        <f>IF(OR(E1156="",F1156=""),"",D1106)</f>
        <v/>
      </c>
      <c r="E1156" s="78"/>
      <c r="F1156" s="79"/>
      <c r="G1156" s="80"/>
      <c r="H1156" s="80"/>
      <c r="I1156" s="76"/>
      <c r="J1156" s="76">
        <v>50</v>
      </c>
      <c r="K1156" s="81"/>
      <c r="L1156" s="76"/>
    </row>
    <row r="1157" spans="1:12" x14ac:dyDescent="0.2">
      <c r="A1157" s="81" t="str">
        <f>D1106</f>
        <v>U11 BLUEs</v>
      </c>
      <c r="B1157" s="76">
        <f t="shared" si="34"/>
        <v>51</v>
      </c>
      <c r="C1157" s="81" t="str">
        <f t="shared" si="35"/>
        <v/>
      </c>
      <c r="D1157" s="76" t="str">
        <f>IF(OR(E1157="",F1157=""),"",D1106)</f>
        <v/>
      </c>
      <c r="E1157" s="78"/>
      <c r="F1157" s="79"/>
      <c r="G1157" s="80"/>
      <c r="H1157" s="80"/>
      <c r="I1157" s="76"/>
      <c r="J1157" s="76">
        <v>51</v>
      </c>
      <c r="K1157" s="81"/>
      <c r="L1157" s="76"/>
    </row>
    <row r="1158" spans="1:12" x14ac:dyDescent="0.2">
      <c r="A1158" s="81" t="str">
        <f>D1106</f>
        <v>U11 BLUEs</v>
      </c>
      <c r="B1158" s="76">
        <f t="shared" si="34"/>
        <v>52</v>
      </c>
      <c r="C1158" s="81" t="str">
        <f t="shared" si="35"/>
        <v/>
      </c>
      <c r="D1158" s="76" t="str">
        <f>IF(OR(E1158="",F1158=""),"",D1106)</f>
        <v/>
      </c>
      <c r="E1158" s="78"/>
      <c r="F1158" s="79"/>
      <c r="G1158" s="80"/>
      <c r="H1158" s="80"/>
      <c r="I1158" s="76"/>
      <c r="J1158" s="76">
        <v>52</v>
      </c>
      <c r="K1158" s="81"/>
      <c r="L1158" s="76"/>
    </row>
    <row r="1159" spans="1:12" x14ac:dyDescent="0.2">
      <c r="A1159" s="81" t="str">
        <f>D1106</f>
        <v>U11 BLUEs</v>
      </c>
      <c r="B1159" s="76">
        <f t="shared" si="34"/>
        <v>53</v>
      </c>
      <c r="C1159" s="81" t="str">
        <f t="shared" si="35"/>
        <v/>
      </c>
      <c r="D1159" s="76" t="str">
        <f>IF(OR(E1159="",F1159=""),"",D1106)</f>
        <v/>
      </c>
      <c r="E1159" s="78"/>
      <c r="F1159" s="79"/>
      <c r="G1159" s="80"/>
      <c r="H1159" s="80"/>
      <c r="I1159" s="76"/>
      <c r="J1159" s="76">
        <v>53</v>
      </c>
      <c r="K1159" s="81"/>
      <c r="L1159" s="76"/>
    </row>
    <row r="1160" spans="1:12" x14ac:dyDescent="0.2">
      <c r="A1160" s="81" t="str">
        <f>D1106</f>
        <v>U11 BLUEs</v>
      </c>
      <c r="B1160" s="76">
        <f t="shared" si="34"/>
        <v>54</v>
      </c>
      <c r="C1160" s="81" t="str">
        <f t="shared" si="35"/>
        <v/>
      </c>
      <c r="D1160" s="76" t="str">
        <f>IF(OR(E1160="",F1160=""),"",D1106)</f>
        <v/>
      </c>
      <c r="E1160" s="78"/>
      <c r="F1160" s="79"/>
      <c r="G1160" s="80"/>
      <c r="H1160" s="80"/>
      <c r="I1160" s="76"/>
      <c r="J1160" s="76">
        <v>54</v>
      </c>
      <c r="K1160" s="81"/>
      <c r="L1160" s="76"/>
    </row>
    <row r="1161" spans="1:12" x14ac:dyDescent="0.2">
      <c r="A1161" s="81" t="str">
        <f>D1106</f>
        <v>U11 BLUEs</v>
      </c>
      <c r="B1161" s="76">
        <f t="shared" si="34"/>
        <v>55</v>
      </c>
      <c r="C1161" s="81" t="str">
        <f t="shared" si="35"/>
        <v/>
      </c>
      <c r="D1161" s="76" t="str">
        <f>IF(OR(E1161="",F1161=""),"",D1106)</f>
        <v/>
      </c>
      <c r="E1161" s="78"/>
      <c r="F1161" s="79"/>
      <c r="G1161" s="80"/>
      <c r="H1161" s="80"/>
      <c r="I1161" s="76"/>
      <c r="J1161" s="76">
        <v>55</v>
      </c>
      <c r="K1161" s="81"/>
      <c r="L1161" s="76"/>
    </row>
    <row r="1162" spans="1:12" x14ac:dyDescent="0.2">
      <c r="A1162" s="81" t="str">
        <f>D1106</f>
        <v>U11 BLUEs</v>
      </c>
      <c r="B1162" s="76">
        <f t="shared" si="34"/>
        <v>56</v>
      </c>
      <c r="C1162" s="81" t="str">
        <f t="shared" si="35"/>
        <v/>
      </c>
      <c r="D1162" s="76" t="str">
        <f>IF(OR(E1162="",F1162=""),"",D1106)</f>
        <v/>
      </c>
      <c r="E1162" s="78"/>
      <c r="F1162" s="79"/>
      <c r="G1162" s="80"/>
      <c r="H1162" s="80"/>
      <c r="I1162" s="76"/>
      <c r="J1162" s="76">
        <v>56</v>
      </c>
      <c r="K1162" s="81"/>
      <c r="L1162" s="76"/>
    </row>
    <row r="1163" spans="1:12" x14ac:dyDescent="0.2">
      <c r="A1163" s="81" t="str">
        <f>D1106</f>
        <v>U11 BLUEs</v>
      </c>
      <c r="B1163" s="76">
        <f t="shared" si="34"/>
        <v>57</v>
      </c>
      <c r="C1163" s="81" t="str">
        <f t="shared" si="35"/>
        <v/>
      </c>
      <c r="D1163" s="76" t="str">
        <f>IF(OR(E1163="",F1163=""),"",D1106)</f>
        <v/>
      </c>
      <c r="E1163" s="78"/>
      <c r="F1163" s="79"/>
      <c r="G1163" s="80"/>
      <c r="H1163" s="80"/>
      <c r="I1163" s="76"/>
      <c r="J1163" s="76">
        <v>57</v>
      </c>
      <c r="K1163" s="81"/>
      <c r="L1163" s="76"/>
    </row>
    <row r="1164" spans="1:12" x14ac:dyDescent="0.2">
      <c r="A1164" s="81" t="str">
        <f>D1106</f>
        <v>U11 BLUEs</v>
      </c>
      <c r="B1164" s="76">
        <f t="shared" si="34"/>
        <v>58</v>
      </c>
      <c r="C1164" s="81" t="str">
        <f t="shared" si="35"/>
        <v/>
      </c>
      <c r="D1164" s="76" t="str">
        <f>IF(OR(E1164="",F1164=""),"",D1106)</f>
        <v/>
      </c>
      <c r="E1164" s="78"/>
      <c r="F1164" s="79"/>
      <c r="G1164" s="80"/>
      <c r="H1164" s="80"/>
      <c r="I1164" s="76"/>
      <c r="J1164" s="76">
        <v>58</v>
      </c>
      <c r="K1164" s="81"/>
      <c r="L1164" s="76"/>
    </row>
    <row r="1165" spans="1:12" x14ac:dyDescent="0.2">
      <c r="A1165" s="81" t="str">
        <f>D1106</f>
        <v>U11 BLUEs</v>
      </c>
      <c r="B1165" s="76">
        <f t="shared" si="34"/>
        <v>59</v>
      </c>
      <c r="C1165" s="81" t="str">
        <f t="shared" si="35"/>
        <v/>
      </c>
      <c r="D1165" s="76" t="str">
        <f>IF(OR(E1165="",F1165=""),"",D1106)</f>
        <v/>
      </c>
      <c r="E1165" s="78"/>
      <c r="F1165" s="79"/>
      <c r="G1165" s="80"/>
      <c r="H1165" s="80"/>
      <c r="I1165" s="76"/>
      <c r="J1165" s="76">
        <v>59</v>
      </c>
      <c r="K1165" s="81"/>
      <c r="L1165" s="76"/>
    </row>
    <row r="1166" spans="1:12" x14ac:dyDescent="0.2">
      <c r="A1166" s="81" t="str">
        <f>D1106</f>
        <v>U11 BLUEs</v>
      </c>
      <c r="B1166" s="76">
        <f t="shared" si="34"/>
        <v>60</v>
      </c>
      <c r="C1166" s="81" t="str">
        <f t="shared" si="35"/>
        <v/>
      </c>
      <c r="D1166" s="76" t="str">
        <f>IF(OR(E1166="",F1166=""),"",D1106)</f>
        <v/>
      </c>
      <c r="E1166" s="78"/>
      <c r="F1166" s="79"/>
      <c r="G1166" s="80"/>
      <c r="H1166" s="80"/>
      <c r="I1166" s="76"/>
      <c r="J1166" s="76">
        <v>60</v>
      </c>
      <c r="K1166" s="81"/>
      <c r="L1166" s="76"/>
    </row>
    <row r="1167" spans="1:12" x14ac:dyDescent="0.2">
      <c r="A1167" s="81" t="str">
        <f>D1106</f>
        <v>U11 BLUEs</v>
      </c>
      <c r="B1167" s="76">
        <f t="shared" si="34"/>
        <v>61</v>
      </c>
      <c r="C1167" s="81" t="str">
        <f t="shared" si="35"/>
        <v/>
      </c>
      <c r="D1167" s="76" t="str">
        <f>IF(OR(E1167="",F1167=""),"",D1106)</f>
        <v/>
      </c>
      <c r="E1167" s="78"/>
      <c r="F1167" s="79"/>
      <c r="G1167" s="80"/>
      <c r="H1167" s="80"/>
      <c r="I1167" s="76"/>
      <c r="J1167" s="76">
        <v>61</v>
      </c>
      <c r="K1167" s="81"/>
      <c r="L1167" s="76"/>
    </row>
    <row r="1168" spans="1:12" x14ac:dyDescent="0.2">
      <c r="A1168" s="81" t="str">
        <f>D1106</f>
        <v>U11 BLUEs</v>
      </c>
      <c r="B1168" s="76">
        <f t="shared" si="34"/>
        <v>62</v>
      </c>
      <c r="C1168" s="81" t="str">
        <f t="shared" si="35"/>
        <v/>
      </c>
      <c r="D1168" s="76" t="str">
        <f>IF(OR(E1168="",F1168=""),"",D1106)</f>
        <v/>
      </c>
      <c r="E1168" s="78"/>
      <c r="F1168" s="79"/>
      <c r="G1168" s="80"/>
      <c r="H1168" s="80"/>
      <c r="I1168" s="76"/>
      <c r="J1168" s="76">
        <v>62</v>
      </c>
      <c r="K1168" s="81"/>
      <c r="L1168" s="76"/>
    </row>
    <row r="1169" spans="1:12" x14ac:dyDescent="0.2">
      <c r="A1169" s="81" t="str">
        <f>D1106</f>
        <v>U11 BLUEs</v>
      </c>
      <c r="B1169" s="76">
        <f t="shared" si="34"/>
        <v>63</v>
      </c>
      <c r="C1169" s="81" t="str">
        <f t="shared" si="35"/>
        <v/>
      </c>
      <c r="D1169" s="76" t="str">
        <f>IF(OR(E1169="",F1169=""),"",D1106)</f>
        <v/>
      </c>
      <c r="E1169" s="78"/>
      <c r="F1169" s="79"/>
      <c r="G1169" s="80"/>
      <c r="H1169" s="80"/>
      <c r="I1169" s="76"/>
      <c r="J1169" s="76">
        <v>63</v>
      </c>
      <c r="K1169" s="81"/>
      <c r="L1169" s="76"/>
    </row>
    <row r="1170" spans="1:12" ht="16.5" thickBot="1" x14ac:dyDescent="0.25">
      <c r="A1170" s="86" t="str">
        <f>D1106</f>
        <v>U11 BLUEs</v>
      </c>
      <c r="B1170" s="85">
        <f t="shared" si="34"/>
        <v>64</v>
      </c>
      <c r="C1170" s="86" t="str">
        <f t="shared" si="35"/>
        <v/>
      </c>
      <c r="D1170" s="85" t="str">
        <f>IF(OR(E1170="",F1170=""),"",D1106)</f>
        <v/>
      </c>
      <c r="E1170" s="82"/>
      <c r="F1170" s="83"/>
      <c r="G1170" s="84"/>
      <c r="H1170" s="84"/>
      <c r="I1170" s="85"/>
      <c r="J1170" s="85">
        <v>64</v>
      </c>
      <c r="K1170" s="86"/>
      <c r="L1170" s="85"/>
    </row>
    <row r="1171" spans="1:12" ht="16.5" thickBot="1" x14ac:dyDescent="0.25">
      <c r="A1171" s="71" t="s">
        <v>275</v>
      </c>
      <c r="B1171" s="70" t="s">
        <v>274</v>
      </c>
      <c r="C1171" s="71" t="s">
        <v>118</v>
      </c>
      <c r="D1171" s="70" t="s">
        <v>180</v>
      </c>
      <c r="E1171" s="67" t="s">
        <v>58</v>
      </c>
      <c r="F1171" s="68" t="s">
        <v>101</v>
      </c>
      <c r="G1171" s="69" t="s">
        <v>119</v>
      </c>
      <c r="H1171" s="69" t="s">
        <v>120</v>
      </c>
      <c r="I1171" s="70" t="s">
        <v>137</v>
      </c>
      <c r="J1171" s="142" t="s">
        <v>122</v>
      </c>
      <c r="K1171" s="71" t="s">
        <v>139</v>
      </c>
      <c r="L1171" s="70" t="s">
        <v>140</v>
      </c>
    </row>
    <row r="1172" spans="1:12" x14ac:dyDescent="0.2">
      <c r="A1172" s="77" t="str">
        <f>D1171</f>
        <v>U12 BLACKs</v>
      </c>
      <c r="B1172" s="75">
        <f>IF(D1172="",1,0)</f>
        <v>0</v>
      </c>
      <c r="C1172" s="77" t="str">
        <f>IF(E1172="","",CONCATENATE(E1172,"_",I1172,"_",D1172))</f>
        <v>42252_L_U12 BLACKs</v>
      </c>
      <c r="D1172" s="75" t="str">
        <f>IF(OR(E1172="",F1172=""),"",D1171)</f>
        <v>U12 BLACKs</v>
      </c>
      <c r="E1172" s="72">
        <v>42252</v>
      </c>
      <c r="F1172" s="73">
        <v>0.39583333333333331</v>
      </c>
      <c r="G1172" s="74" t="s">
        <v>194</v>
      </c>
      <c r="H1172" s="74" t="s">
        <v>180</v>
      </c>
      <c r="I1172" s="75" t="s">
        <v>127</v>
      </c>
      <c r="J1172" s="76">
        <v>1</v>
      </c>
      <c r="K1172" s="77"/>
      <c r="L1172" s="75"/>
    </row>
    <row r="1173" spans="1:12" x14ac:dyDescent="0.2">
      <c r="A1173" s="81" t="str">
        <f>D1171</f>
        <v>U12 BLACKs</v>
      </c>
      <c r="B1173" s="76">
        <f t="shared" ref="B1173:B1235" si="36">IF(D1173="",B1172+1,0)</f>
        <v>0</v>
      </c>
      <c r="C1173" s="81" t="str">
        <f t="shared" ref="C1173:C1235" si="37">IF(E1173="","",CONCATENATE(E1173,"_",I1173,"_",D1173))</f>
        <v>42259_L_U12 BLACKs</v>
      </c>
      <c r="D1173" s="76" t="str">
        <f>IF(OR(E1173="",F1173=""),"",D1171)</f>
        <v>U12 BLACKs</v>
      </c>
      <c r="E1173" s="78">
        <v>42259</v>
      </c>
      <c r="F1173" s="79">
        <v>0.39583333333333331</v>
      </c>
      <c r="G1173" s="80" t="s">
        <v>180</v>
      </c>
      <c r="H1173" s="80" t="s">
        <v>218</v>
      </c>
      <c r="I1173" s="76" t="s">
        <v>127</v>
      </c>
      <c r="J1173" s="76">
        <v>2</v>
      </c>
      <c r="K1173" s="81"/>
      <c r="L1173" s="76"/>
    </row>
    <row r="1174" spans="1:12" x14ac:dyDescent="0.2">
      <c r="A1174" s="81" t="str">
        <f>D1171</f>
        <v>U12 BLACKs</v>
      </c>
      <c r="B1174" s="76">
        <f t="shared" si="36"/>
        <v>0</v>
      </c>
      <c r="C1174" s="81" t="str">
        <f t="shared" si="37"/>
        <v>42266_L_U12 BLACKs</v>
      </c>
      <c r="D1174" s="76" t="str">
        <f>IF(OR(E1174="",F1174=""),"",D1171)</f>
        <v>U12 BLACKs</v>
      </c>
      <c r="E1174" s="78">
        <v>42266</v>
      </c>
      <c r="F1174" s="79">
        <v>0.39583333333333331</v>
      </c>
      <c r="G1174" s="80" t="s">
        <v>0</v>
      </c>
      <c r="H1174" s="80" t="s">
        <v>180</v>
      </c>
      <c r="I1174" s="76" t="s">
        <v>127</v>
      </c>
      <c r="J1174" s="76">
        <v>3</v>
      </c>
      <c r="K1174" s="81"/>
      <c r="L1174" s="76"/>
    </row>
    <row r="1175" spans="1:12" x14ac:dyDescent="0.2">
      <c r="A1175" s="81" t="str">
        <f>D1171</f>
        <v>U12 BLACKs</v>
      </c>
      <c r="B1175" s="76">
        <f t="shared" si="36"/>
        <v>0</v>
      </c>
      <c r="C1175" s="81" t="str">
        <f t="shared" si="37"/>
        <v>42273_L_U12 BLACKs</v>
      </c>
      <c r="D1175" s="76" t="str">
        <f>IF(OR(E1175="",F1175=""),"",D1171)</f>
        <v>U12 BLACKs</v>
      </c>
      <c r="E1175" s="78">
        <v>42273</v>
      </c>
      <c r="F1175" s="79">
        <v>0.39583333333333331</v>
      </c>
      <c r="G1175" s="80" t="s">
        <v>180</v>
      </c>
      <c r="H1175" s="80" t="s">
        <v>112</v>
      </c>
      <c r="I1175" s="76" t="s">
        <v>127</v>
      </c>
      <c r="J1175" s="76">
        <v>4</v>
      </c>
      <c r="K1175" s="81"/>
      <c r="L1175" s="76"/>
    </row>
    <row r="1176" spans="1:12" x14ac:dyDescent="0.2">
      <c r="A1176" s="81" t="str">
        <f>D1171</f>
        <v>U12 BLACKs</v>
      </c>
      <c r="B1176" s="76">
        <f t="shared" si="36"/>
        <v>0</v>
      </c>
      <c r="C1176" s="81" t="str">
        <f t="shared" si="37"/>
        <v>42294_L_U12 BLACKs</v>
      </c>
      <c r="D1176" s="76" t="str">
        <f>IF(OR(E1176="",F1176=""),"",D1171)</f>
        <v>U12 BLACKs</v>
      </c>
      <c r="E1176" s="78">
        <v>42294</v>
      </c>
      <c r="F1176" s="79">
        <v>0.39583333333333331</v>
      </c>
      <c r="G1176" s="80" t="s">
        <v>180</v>
      </c>
      <c r="H1176" s="80" t="s">
        <v>20</v>
      </c>
      <c r="I1176" s="76" t="s">
        <v>127</v>
      </c>
      <c r="J1176" s="76">
        <v>5</v>
      </c>
      <c r="K1176" s="81"/>
      <c r="L1176" s="76"/>
    </row>
    <row r="1177" spans="1:12" x14ac:dyDescent="0.2">
      <c r="A1177" s="81" t="str">
        <f>D1171</f>
        <v>U12 BLACKs</v>
      </c>
      <c r="B1177" s="76">
        <f t="shared" si="36"/>
        <v>0</v>
      </c>
      <c r="C1177" s="81" t="str">
        <f t="shared" si="37"/>
        <v>42301_L_U12 BLACKs</v>
      </c>
      <c r="D1177" s="76" t="str">
        <f>IF(OR(E1177="",F1177=""),"",D1171)</f>
        <v>U12 BLACKs</v>
      </c>
      <c r="E1177" s="78">
        <v>42301</v>
      </c>
      <c r="F1177" s="79">
        <v>0.51041666666666663</v>
      </c>
      <c r="G1177" s="80" t="s">
        <v>32</v>
      </c>
      <c r="H1177" s="80" t="s">
        <v>180</v>
      </c>
      <c r="I1177" s="76" t="s">
        <v>127</v>
      </c>
      <c r="J1177" s="76">
        <v>6</v>
      </c>
      <c r="K1177" s="81"/>
      <c r="L1177" s="76"/>
    </row>
    <row r="1178" spans="1:12" x14ac:dyDescent="0.2">
      <c r="A1178" s="81" t="str">
        <f>D1171</f>
        <v>U12 BLACKs</v>
      </c>
      <c r="B1178" s="76">
        <f t="shared" si="36"/>
        <v>0</v>
      </c>
      <c r="C1178" s="81" t="str">
        <f t="shared" si="37"/>
        <v>42308_L_U12 BLACKs</v>
      </c>
      <c r="D1178" s="76" t="str">
        <f>IF(OR(E1178="",F1178=""),"",D1171)</f>
        <v>U12 BLACKs</v>
      </c>
      <c r="E1178" s="78">
        <v>42308</v>
      </c>
      <c r="F1178" s="79">
        <v>0.39583333333333331</v>
      </c>
      <c r="G1178" s="80" t="s">
        <v>180</v>
      </c>
      <c r="H1178" s="80" t="s">
        <v>34</v>
      </c>
      <c r="I1178" s="76" t="s">
        <v>127</v>
      </c>
      <c r="J1178" s="76">
        <v>7</v>
      </c>
      <c r="K1178" s="81"/>
      <c r="L1178" s="76"/>
    </row>
    <row r="1179" spans="1:12" ht="15" customHeight="1" x14ac:dyDescent="0.2">
      <c r="A1179" s="81" t="str">
        <f>D1171</f>
        <v>U12 BLACKs</v>
      </c>
      <c r="B1179" s="76">
        <f t="shared" si="36"/>
        <v>0</v>
      </c>
      <c r="C1179" s="81" t="str">
        <f t="shared" si="37"/>
        <v>42315_L_U12 BLACKs</v>
      </c>
      <c r="D1179" s="76" t="str">
        <f>IF(OR(E1179="",F1179=""),"",D1171)</f>
        <v>U12 BLACKs</v>
      </c>
      <c r="E1179" s="78">
        <v>42315</v>
      </c>
      <c r="F1179" s="79">
        <v>0.39583333333333331</v>
      </c>
      <c r="G1179" s="80" t="s">
        <v>180</v>
      </c>
      <c r="H1179" s="80" t="s">
        <v>7</v>
      </c>
      <c r="I1179" s="76" t="s">
        <v>127</v>
      </c>
      <c r="J1179" s="76">
        <v>8</v>
      </c>
      <c r="K1179" s="81"/>
      <c r="L1179" s="76"/>
    </row>
    <row r="1180" spans="1:12" x14ac:dyDescent="0.2">
      <c r="A1180" s="81" t="str">
        <f>D1171</f>
        <v>U12 BLACKs</v>
      </c>
      <c r="B1180" s="76">
        <f t="shared" si="36"/>
        <v>0</v>
      </c>
      <c r="C1180" s="81" t="str">
        <f t="shared" si="37"/>
        <v>42322_L_U12 BLACKs</v>
      </c>
      <c r="D1180" s="76" t="str">
        <f>IF(OR(E1180="",F1180=""),"",D1171)</f>
        <v>U12 BLACKs</v>
      </c>
      <c r="E1180" s="78">
        <v>42322</v>
      </c>
      <c r="F1180" s="79">
        <v>0.51041666666666663</v>
      </c>
      <c r="G1180" s="80" t="s">
        <v>47</v>
      </c>
      <c r="H1180" s="80" t="s">
        <v>180</v>
      </c>
      <c r="I1180" s="76" t="s">
        <v>127</v>
      </c>
      <c r="J1180" s="76">
        <v>9</v>
      </c>
      <c r="K1180" s="81"/>
      <c r="L1180" s="76"/>
    </row>
    <row r="1181" spans="1:12" x14ac:dyDescent="0.2">
      <c r="A1181" s="81" t="str">
        <f>D1171</f>
        <v>U12 BLACKs</v>
      </c>
      <c r="B1181" s="76">
        <f t="shared" si="36"/>
        <v>0</v>
      </c>
      <c r="C1181" s="81" t="str">
        <f t="shared" si="37"/>
        <v>42343_L_U12 BLACKs</v>
      </c>
      <c r="D1181" s="76" t="str">
        <f>IF(OR(E1181="",F1181=""),"",D1171)</f>
        <v>U12 BLACKs</v>
      </c>
      <c r="E1181" s="78">
        <v>42343</v>
      </c>
      <c r="F1181" s="79">
        <v>0.51041666666666663</v>
      </c>
      <c r="G1181" s="80" t="s">
        <v>20</v>
      </c>
      <c r="H1181" s="80" t="s">
        <v>180</v>
      </c>
      <c r="I1181" s="76" t="s">
        <v>127</v>
      </c>
      <c r="J1181" s="76">
        <v>10</v>
      </c>
      <c r="K1181" s="81"/>
      <c r="L1181" s="76"/>
    </row>
    <row r="1182" spans="1:12" x14ac:dyDescent="0.2">
      <c r="A1182" s="81" t="str">
        <f>D1171</f>
        <v>U12 BLACKs</v>
      </c>
      <c r="B1182" s="76">
        <f t="shared" si="36"/>
        <v>0</v>
      </c>
      <c r="C1182" s="81" t="str">
        <f t="shared" si="37"/>
        <v>42434_L_U12 BLACKs</v>
      </c>
      <c r="D1182" s="76" t="str">
        <f>IF(OR(E1182="",F1182=""),"",D1171)</f>
        <v>U12 BLACKs</v>
      </c>
      <c r="E1182" s="78">
        <v>42434</v>
      </c>
      <c r="F1182" s="79">
        <v>0.39583333333333331</v>
      </c>
      <c r="G1182" s="80" t="s">
        <v>180</v>
      </c>
      <c r="H1182" s="80" t="s">
        <v>32</v>
      </c>
      <c r="I1182" s="76" t="s">
        <v>127</v>
      </c>
      <c r="J1182" s="76">
        <v>11</v>
      </c>
      <c r="K1182" s="81"/>
      <c r="L1182" s="76"/>
    </row>
    <row r="1183" spans="1:12" x14ac:dyDescent="0.2">
      <c r="A1183" s="81" t="str">
        <f>D1171</f>
        <v>U12 BLACKs</v>
      </c>
      <c r="B1183" s="76">
        <f t="shared" si="36"/>
        <v>0</v>
      </c>
      <c r="C1183" s="81" t="str">
        <f t="shared" si="37"/>
        <v>42441_L_U12 BLACKs</v>
      </c>
      <c r="D1183" s="76" t="str">
        <f>IF(OR(E1183="",F1183=""),"",D1171)</f>
        <v>U12 BLACKs</v>
      </c>
      <c r="E1183" s="78">
        <v>42441</v>
      </c>
      <c r="F1183" s="79">
        <v>0.39583333333333331</v>
      </c>
      <c r="G1183" s="80" t="s">
        <v>34</v>
      </c>
      <c r="H1183" s="80" t="s">
        <v>180</v>
      </c>
      <c r="I1183" s="76" t="s">
        <v>127</v>
      </c>
      <c r="J1183" s="76">
        <v>12</v>
      </c>
      <c r="K1183" s="81"/>
      <c r="L1183" s="76"/>
    </row>
    <row r="1184" spans="1:12" x14ac:dyDescent="0.2">
      <c r="A1184" s="81" t="str">
        <f>D1171</f>
        <v>U12 BLACKs</v>
      </c>
      <c r="B1184" s="76">
        <f t="shared" si="36"/>
        <v>0</v>
      </c>
      <c r="C1184" s="81" t="str">
        <f t="shared" si="37"/>
        <v>42448_L_U12 BLACKs</v>
      </c>
      <c r="D1184" s="76" t="str">
        <f>IF(OR(E1184="",F1184=""),"",D1171)</f>
        <v>U12 BLACKs</v>
      </c>
      <c r="E1184" s="78">
        <v>42448</v>
      </c>
      <c r="F1184" s="79">
        <v>0.52083333333333337</v>
      </c>
      <c r="G1184" s="80" t="s">
        <v>7</v>
      </c>
      <c r="H1184" s="80" t="s">
        <v>180</v>
      </c>
      <c r="I1184" s="76" t="s">
        <v>127</v>
      </c>
      <c r="J1184" s="76">
        <v>13</v>
      </c>
      <c r="K1184" s="81"/>
      <c r="L1184" s="76"/>
    </row>
    <row r="1185" spans="1:12" x14ac:dyDescent="0.2">
      <c r="A1185" s="81" t="str">
        <f>D1171</f>
        <v>U12 BLACKs</v>
      </c>
      <c r="B1185" s="76">
        <f t="shared" si="36"/>
        <v>0</v>
      </c>
      <c r="C1185" s="81" t="str">
        <f t="shared" si="37"/>
        <v>42462_L_U12 BLACKs</v>
      </c>
      <c r="D1185" s="76" t="str">
        <f>IF(OR(E1185="",F1185=""),"",D1171)</f>
        <v>U12 BLACKs</v>
      </c>
      <c r="E1185" s="78">
        <v>42462</v>
      </c>
      <c r="F1185" s="79">
        <v>0.39583333333333331</v>
      </c>
      <c r="G1185" s="80" t="s">
        <v>180</v>
      </c>
      <c r="H1185" s="80" t="s">
        <v>47</v>
      </c>
      <c r="I1185" s="76" t="s">
        <v>127</v>
      </c>
      <c r="J1185" s="76">
        <v>14</v>
      </c>
      <c r="K1185" s="81"/>
      <c r="L1185" s="76"/>
    </row>
    <row r="1186" spans="1:12" x14ac:dyDescent="0.2">
      <c r="A1186" s="81" t="str">
        <f>D1171</f>
        <v>U12 BLACKs</v>
      </c>
      <c r="B1186" s="76">
        <f t="shared" si="36"/>
        <v>0</v>
      </c>
      <c r="C1186" s="81" t="str">
        <f t="shared" si="37"/>
        <v>42245_L_U12 BLACKs</v>
      </c>
      <c r="D1186" s="76" t="str">
        <f>IF(OR(E1186="",F1186=""),"",D1171)</f>
        <v>U12 BLACKs</v>
      </c>
      <c r="E1186" s="78">
        <v>42245</v>
      </c>
      <c r="F1186" s="79">
        <v>0.52083333333333337</v>
      </c>
      <c r="G1186" s="80" t="s">
        <v>180</v>
      </c>
      <c r="H1186" s="80" t="s">
        <v>23</v>
      </c>
      <c r="I1186" s="76" t="s">
        <v>127</v>
      </c>
      <c r="J1186" s="76">
        <v>15</v>
      </c>
      <c r="K1186" s="81"/>
      <c r="L1186" s="76"/>
    </row>
    <row r="1187" spans="1:12" x14ac:dyDescent="0.2">
      <c r="A1187" s="81" t="str">
        <f>D1171</f>
        <v>U12 BLACKs</v>
      </c>
      <c r="B1187" s="76">
        <f t="shared" si="36"/>
        <v>1</v>
      </c>
      <c r="C1187" s="81" t="str">
        <f t="shared" si="37"/>
        <v/>
      </c>
      <c r="D1187" s="76" t="str">
        <f>IF(OR(E1187="",F1187=""),"",D1171)</f>
        <v/>
      </c>
      <c r="E1187" s="78"/>
      <c r="F1187" s="79"/>
      <c r="G1187" s="80"/>
      <c r="H1187" s="80"/>
      <c r="I1187" s="76"/>
      <c r="J1187" s="76">
        <v>16</v>
      </c>
      <c r="K1187" s="81"/>
      <c r="L1187" s="76"/>
    </row>
    <row r="1188" spans="1:12" x14ac:dyDescent="0.2">
      <c r="A1188" s="81" t="str">
        <f>D1171</f>
        <v>U12 BLACKs</v>
      </c>
      <c r="B1188" s="76">
        <f t="shared" si="36"/>
        <v>2</v>
      </c>
      <c r="C1188" s="81" t="str">
        <f t="shared" si="37"/>
        <v/>
      </c>
      <c r="D1188" s="76" t="str">
        <f>IF(OR(E1188="",F1188=""),"",D1171)</f>
        <v/>
      </c>
      <c r="E1188" s="78"/>
      <c r="F1188" s="79"/>
      <c r="G1188" s="80"/>
      <c r="H1188" s="80"/>
      <c r="I1188" s="76"/>
      <c r="J1188" s="76">
        <v>17</v>
      </c>
      <c r="K1188" s="81"/>
      <c r="L1188" s="76"/>
    </row>
    <row r="1189" spans="1:12" x14ac:dyDescent="0.2">
      <c r="A1189" s="81" t="str">
        <f>D1171</f>
        <v>U12 BLACKs</v>
      </c>
      <c r="B1189" s="76">
        <f t="shared" si="36"/>
        <v>3</v>
      </c>
      <c r="C1189" s="81" t="str">
        <f t="shared" si="37"/>
        <v/>
      </c>
      <c r="D1189" s="76" t="str">
        <f>IF(OR(E1189="",F1189=""),"",D1171)</f>
        <v/>
      </c>
      <c r="E1189" s="78"/>
      <c r="F1189" s="79"/>
      <c r="G1189" s="80"/>
      <c r="H1189" s="80"/>
      <c r="I1189" s="76"/>
      <c r="J1189" s="76">
        <v>18</v>
      </c>
      <c r="K1189" s="81"/>
      <c r="L1189" s="76"/>
    </row>
    <row r="1190" spans="1:12" x14ac:dyDescent="0.2">
      <c r="A1190" s="81" t="str">
        <f>D1171</f>
        <v>U12 BLACKs</v>
      </c>
      <c r="B1190" s="76">
        <f t="shared" si="36"/>
        <v>4</v>
      </c>
      <c r="C1190" s="81" t="str">
        <f t="shared" si="37"/>
        <v/>
      </c>
      <c r="D1190" s="76" t="str">
        <f>IF(OR(E1190="",F1190=""),"",D1171)</f>
        <v/>
      </c>
      <c r="E1190" s="78"/>
      <c r="F1190" s="79"/>
      <c r="G1190" s="80"/>
      <c r="H1190" s="80"/>
      <c r="I1190" s="76"/>
      <c r="J1190" s="76">
        <v>19</v>
      </c>
      <c r="K1190" s="81"/>
      <c r="L1190" s="76"/>
    </row>
    <row r="1191" spans="1:12" x14ac:dyDescent="0.2">
      <c r="A1191" s="81" t="str">
        <f>D1171</f>
        <v>U12 BLACKs</v>
      </c>
      <c r="B1191" s="76">
        <f t="shared" si="36"/>
        <v>5</v>
      </c>
      <c r="C1191" s="81" t="str">
        <f t="shared" si="37"/>
        <v/>
      </c>
      <c r="D1191" s="76" t="str">
        <f>IF(OR(E1191="",F1191=""),"",D1171)</f>
        <v/>
      </c>
      <c r="E1191" s="78"/>
      <c r="F1191" s="79"/>
      <c r="G1191" s="80"/>
      <c r="H1191" s="80"/>
      <c r="I1191" s="76"/>
      <c r="J1191" s="76">
        <v>20</v>
      </c>
      <c r="K1191" s="81"/>
      <c r="L1191" s="76"/>
    </row>
    <row r="1192" spans="1:12" x14ac:dyDescent="0.2">
      <c r="A1192" s="81" t="str">
        <f>D1171</f>
        <v>U12 BLACKs</v>
      </c>
      <c r="B1192" s="76">
        <f t="shared" si="36"/>
        <v>6</v>
      </c>
      <c r="C1192" s="81" t="str">
        <f t="shared" si="37"/>
        <v/>
      </c>
      <c r="D1192" s="76" t="str">
        <f>IF(OR(E1192="",F1192=""),"",D1171)</f>
        <v/>
      </c>
      <c r="E1192" s="78"/>
      <c r="F1192" s="79"/>
      <c r="G1192" s="80"/>
      <c r="H1192" s="80"/>
      <c r="I1192" s="76"/>
      <c r="J1192" s="76">
        <v>21</v>
      </c>
      <c r="K1192" s="81"/>
      <c r="L1192" s="76"/>
    </row>
    <row r="1193" spans="1:12" x14ac:dyDescent="0.2">
      <c r="A1193" s="81" t="str">
        <f>D1171</f>
        <v>U12 BLACKs</v>
      </c>
      <c r="B1193" s="76">
        <f t="shared" si="36"/>
        <v>7</v>
      </c>
      <c r="C1193" s="81" t="str">
        <f t="shared" si="37"/>
        <v/>
      </c>
      <c r="D1193" s="76" t="str">
        <f>IF(OR(E1193="",F1193=""),"",D1171)</f>
        <v/>
      </c>
      <c r="E1193" s="78"/>
      <c r="F1193" s="79"/>
      <c r="G1193" s="80"/>
      <c r="H1193" s="80"/>
      <c r="I1193" s="76"/>
      <c r="J1193" s="76">
        <v>22</v>
      </c>
      <c r="K1193" s="81"/>
      <c r="L1193" s="76"/>
    </row>
    <row r="1194" spans="1:12" x14ac:dyDescent="0.2">
      <c r="A1194" s="81" t="str">
        <f>D1171</f>
        <v>U12 BLACKs</v>
      </c>
      <c r="B1194" s="76">
        <f t="shared" si="36"/>
        <v>8</v>
      </c>
      <c r="C1194" s="81" t="str">
        <f t="shared" si="37"/>
        <v/>
      </c>
      <c r="D1194" s="76" t="str">
        <f>IF(OR(E1194="",F1194=""),"",D1171)</f>
        <v/>
      </c>
      <c r="E1194" s="78"/>
      <c r="F1194" s="79"/>
      <c r="G1194" s="80"/>
      <c r="H1194" s="80"/>
      <c r="I1194" s="76"/>
      <c r="J1194" s="76">
        <v>23</v>
      </c>
      <c r="K1194" s="81"/>
      <c r="L1194" s="76"/>
    </row>
    <row r="1195" spans="1:12" x14ac:dyDescent="0.2">
      <c r="A1195" s="81" t="str">
        <f>D1171</f>
        <v>U12 BLACKs</v>
      </c>
      <c r="B1195" s="76">
        <f t="shared" si="36"/>
        <v>9</v>
      </c>
      <c r="C1195" s="81" t="str">
        <f t="shared" si="37"/>
        <v/>
      </c>
      <c r="D1195" s="76" t="str">
        <f>IF(OR(E1195="",F1195=""),"",D1171)</f>
        <v/>
      </c>
      <c r="E1195" s="78"/>
      <c r="F1195" s="79"/>
      <c r="G1195" s="80"/>
      <c r="H1195" s="80"/>
      <c r="I1195" s="76"/>
      <c r="J1195" s="76">
        <v>24</v>
      </c>
      <c r="K1195" s="81"/>
      <c r="L1195" s="76"/>
    </row>
    <row r="1196" spans="1:12" x14ac:dyDescent="0.2">
      <c r="A1196" s="81" t="str">
        <f>D1171</f>
        <v>U12 BLACKs</v>
      </c>
      <c r="B1196" s="76">
        <f t="shared" si="36"/>
        <v>10</v>
      </c>
      <c r="C1196" s="81" t="str">
        <f t="shared" si="37"/>
        <v/>
      </c>
      <c r="D1196" s="76" t="str">
        <f>IF(OR(E1196="",F1196=""),"",D1171)</f>
        <v/>
      </c>
      <c r="E1196" s="78"/>
      <c r="F1196" s="79"/>
      <c r="G1196" s="80"/>
      <c r="H1196" s="80"/>
      <c r="I1196" s="76"/>
      <c r="J1196" s="76">
        <v>25</v>
      </c>
      <c r="K1196" s="81"/>
      <c r="L1196" s="76"/>
    </row>
    <row r="1197" spans="1:12" x14ac:dyDescent="0.2">
      <c r="A1197" s="81" t="str">
        <f>D1171</f>
        <v>U12 BLACKs</v>
      </c>
      <c r="B1197" s="76">
        <f t="shared" si="36"/>
        <v>11</v>
      </c>
      <c r="C1197" s="81" t="str">
        <f t="shared" si="37"/>
        <v/>
      </c>
      <c r="D1197" s="76" t="str">
        <f>IF(OR(E1197="",F1197=""),"",D1171)</f>
        <v/>
      </c>
      <c r="E1197" s="78"/>
      <c r="F1197" s="79"/>
      <c r="G1197" s="80"/>
      <c r="H1197" s="80"/>
      <c r="I1197" s="76"/>
      <c r="J1197" s="76">
        <v>26</v>
      </c>
      <c r="K1197" s="81"/>
      <c r="L1197" s="76"/>
    </row>
    <row r="1198" spans="1:12" x14ac:dyDescent="0.2">
      <c r="A1198" s="81" t="str">
        <f>D1171</f>
        <v>U12 BLACKs</v>
      </c>
      <c r="B1198" s="76">
        <f t="shared" si="36"/>
        <v>12</v>
      </c>
      <c r="C1198" s="81" t="str">
        <f t="shared" si="37"/>
        <v/>
      </c>
      <c r="D1198" s="76" t="str">
        <f>IF(OR(E1198="",F1198=""),"",D1171)</f>
        <v/>
      </c>
      <c r="E1198" s="78"/>
      <c r="F1198" s="79"/>
      <c r="G1198" s="80"/>
      <c r="H1198" s="80"/>
      <c r="I1198" s="76"/>
      <c r="J1198" s="76">
        <v>27</v>
      </c>
      <c r="K1198" s="81"/>
      <c r="L1198" s="76"/>
    </row>
    <row r="1199" spans="1:12" x14ac:dyDescent="0.2">
      <c r="A1199" s="81" t="str">
        <f>D1171</f>
        <v>U12 BLACKs</v>
      </c>
      <c r="B1199" s="76">
        <f t="shared" si="36"/>
        <v>13</v>
      </c>
      <c r="C1199" s="81" t="str">
        <f t="shared" si="37"/>
        <v/>
      </c>
      <c r="D1199" s="76" t="str">
        <f>IF(OR(E1199="",F1199=""),"",D1171)</f>
        <v/>
      </c>
      <c r="E1199" s="78"/>
      <c r="F1199" s="79"/>
      <c r="G1199" s="80"/>
      <c r="H1199" s="80"/>
      <c r="I1199" s="76"/>
      <c r="J1199" s="76">
        <v>28</v>
      </c>
      <c r="K1199" s="81"/>
      <c r="L1199" s="76"/>
    </row>
    <row r="1200" spans="1:12" x14ac:dyDescent="0.2">
      <c r="A1200" s="81" t="str">
        <f>D1171</f>
        <v>U12 BLACKs</v>
      </c>
      <c r="B1200" s="76">
        <f t="shared" si="36"/>
        <v>14</v>
      </c>
      <c r="C1200" s="81" t="str">
        <f t="shared" si="37"/>
        <v/>
      </c>
      <c r="D1200" s="76" t="str">
        <f>IF(OR(E1200="",F1200=""),"",D1171)</f>
        <v/>
      </c>
      <c r="E1200" s="78"/>
      <c r="F1200" s="79"/>
      <c r="G1200" s="80"/>
      <c r="H1200" s="80"/>
      <c r="I1200" s="76"/>
      <c r="J1200" s="76">
        <v>29</v>
      </c>
      <c r="K1200" s="81"/>
      <c r="L1200" s="76"/>
    </row>
    <row r="1201" spans="1:12" x14ac:dyDescent="0.2">
      <c r="A1201" s="81" t="str">
        <f>D1171</f>
        <v>U12 BLACKs</v>
      </c>
      <c r="B1201" s="76">
        <f t="shared" si="36"/>
        <v>15</v>
      </c>
      <c r="C1201" s="81" t="str">
        <f t="shared" si="37"/>
        <v/>
      </c>
      <c r="D1201" s="76" t="str">
        <f>IF(OR(E1201="",F1201=""),"",D1171)</f>
        <v/>
      </c>
      <c r="E1201" s="78"/>
      <c r="F1201" s="79"/>
      <c r="G1201" s="80"/>
      <c r="H1201" s="80"/>
      <c r="I1201" s="76"/>
      <c r="J1201" s="76">
        <v>30</v>
      </c>
      <c r="K1201" s="81"/>
      <c r="L1201" s="76"/>
    </row>
    <row r="1202" spans="1:12" x14ac:dyDescent="0.2">
      <c r="A1202" s="81" t="str">
        <f>D1171</f>
        <v>U12 BLACKs</v>
      </c>
      <c r="B1202" s="76">
        <f t="shared" si="36"/>
        <v>16</v>
      </c>
      <c r="C1202" s="81" t="str">
        <f t="shared" si="37"/>
        <v/>
      </c>
      <c r="D1202" s="76" t="str">
        <f>IF(OR(E1202="",F1202=""),"",D1171)</f>
        <v/>
      </c>
      <c r="E1202" s="78"/>
      <c r="F1202" s="79"/>
      <c r="G1202" s="80"/>
      <c r="H1202" s="80"/>
      <c r="I1202" s="76"/>
      <c r="J1202" s="76">
        <v>31</v>
      </c>
      <c r="K1202" s="81"/>
      <c r="L1202" s="76"/>
    </row>
    <row r="1203" spans="1:12" x14ac:dyDescent="0.2">
      <c r="A1203" s="81" t="str">
        <f>D1171</f>
        <v>U12 BLACKs</v>
      </c>
      <c r="B1203" s="76">
        <f t="shared" si="36"/>
        <v>17</v>
      </c>
      <c r="C1203" s="81" t="str">
        <f t="shared" si="37"/>
        <v/>
      </c>
      <c r="D1203" s="76" t="str">
        <f>IF(OR(E1203="",F1203=""),"",D1171)</f>
        <v/>
      </c>
      <c r="E1203" s="78"/>
      <c r="F1203" s="79"/>
      <c r="G1203" s="80"/>
      <c r="H1203" s="80"/>
      <c r="I1203" s="76"/>
      <c r="J1203" s="76">
        <v>32</v>
      </c>
      <c r="K1203" s="81"/>
      <c r="L1203" s="76"/>
    </row>
    <row r="1204" spans="1:12" x14ac:dyDescent="0.2">
      <c r="A1204" s="81" t="str">
        <f>D1171</f>
        <v>U12 BLACKs</v>
      </c>
      <c r="B1204" s="76">
        <f t="shared" si="36"/>
        <v>18</v>
      </c>
      <c r="C1204" s="81" t="str">
        <f t="shared" si="37"/>
        <v/>
      </c>
      <c r="D1204" s="76" t="str">
        <f>IF(OR(E1204="",F1204=""),"",D1171)</f>
        <v/>
      </c>
      <c r="E1204" s="78"/>
      <c r="F1204" s="79"/>
      <c r="G1204" s="80"/>
      <c r="H1204" s="80"/>
      <c r="I1204" s="76"/>
      <c r="J1204" s="76">
        <v>33</v>
      </c>
      <c r="K1204" s="81"/>
      <c r="L1204" s="76"/>
    </row>
    <row r="1205" spans="1:12" x14ac:dyDescent="0.2">
      <c r="A1205" s="81" t="str">
        <f>D1171</f>
        <v>U12 BLACKs</v>
      </c>
      <c r="B1205" s="76">
        <f t="shared" si="36"/>
        <v>19</v>
      </c>
      <c r="C1205" s="81" t="str">
        <f t="shared" si="37"/>
        <v/>
      </c>
      <c r="D1205" s="76" t="str">
        <f>IF(OR(E1205="",F1205=""),"",D1171)</f>
        <v/>
      </c>
      <c r="E1205" s="78"/>
      <c r="F1205" s="79"/>
      <c r="G1205" s="80"/>
      <c r="H1205" s="80"/>
      <c r="I1205" s="76"/>
      <c r="J1205" s="76">
        <v>34</v>
      </c>
      <c r="K1205" s="81"/>
      <c r="L1205" s="76"/>
    </row>
    <row r="1206" spans="1:12" x14ac:dyDescent="0.2">
      <c r="A1206" s="81" t="str">
        <f>D1171</f>
        <v>U12 BLACKs</v>
      </c>
      <c r="B1206" s="76">
        <f t="shared" si="36"/>
        <v>20</v>
      </c>
      <c r="C1206" s="81" t="str">
        <f t="shared" si="37"/>
        <v/>
      </c>
      <c r="D1206" s="76" t="str">
        <f>IF(OR(E1206="",F1206=""),"",D1171)</f>
        <v/>
      </c>
      <c r="E1206" s="78"/>
      <c r="F1206" s="79"/>
      <c r="G1206" s="80"/>
      <c r="H1206" s="80"/>
      <c r="I1206" s="76"/>
      <c r="J1206" s="76">
        <v>35</v>
      </c>
      <c r="K1206" s="81"/>
      <c r="L1206" s="76"/>
    </row>
    <row r="1207" spans="1:12" x14ac:dyDescent="0.2">
      <c r="A1207" s="81" t="str">
        <f>D1171</f>
        <v>U12 BLACKs</v>
      </c>
      <c r="B1207" s="76">
        <f t="shared" si="36"/>
        <v>21</v>
      </c>
      <c r="C1207" s="81" t="str">
        <f t="shared" si="37"/>
        <v/>
      </c>
      <c r="D1207" s="76" t="str">
        <f>IF(OR(E1207="",F1207=""),"",D1171)</f>
        <v/>
      </c>
      <c r="E1207" s="78"/>
      <c r="F1207" s="79"/>
      <c r="G1207" s="80"/>
      <c r="H1207" s="80"/>
      <c r="I1207" s="76"/>
      <c r="J1207" s="76">
        <v>36</v>
      </c>
      <c r="K1207" s="81"/>
      <c r="L1207" s="76"/>
    </row>
    <row r="1208" spans="1:12" x14ac:dyDescent="0.2">
      <c r="A1208" s="81" t="str">
        <f>D1171</f>
        <v>U12 BLACKs</v>
      </c>
      <c r="B1208" s="76">
        <f t="shared" si="36"/>
        <v>22</v>
      </c>
      <c r="C1208" s="81" t="str">
        <f t="shared" si="37"/>
        <v/>
      </c>
      <c r="D1208" s="76" t="str">
        <f>IF(OR(E1208="",F1208=""),"",D1171)</f>
        <v/>
      </c>
      <c r="E1208" s="78"/>
      <c r="F1208" s="79"/>
      <c r="G1208" s="80"/>
      <c r="H1208" s="80"/>
      <c r="I1208" s="76"/>
      <c r="J1208" s="76">
        <v>37</v>
      </c>
      <c r="K1208" s="81"/>
      <c r="L1208" s="76"/>
    </row>
    <row r="1209" spans="1:12" x14ac:dyDescent="0.2">
      <c r="A1209" s="81" t="str">
        <f>D1171</f>
        <v>U12 BLACKs</v>
      </c>
      <c r="B1209" s="76">
        <f t="shared" si="36"/>
        <v>23</v>
      </c>
      <c r="C1209" s="81" t="str">
        <f t="shared" si="37"/>
        <v/>
      </c>
      <c r="D1209" s="76" t="str">
        <f>IF(OR(E1209="",F1209=""),"",D1171)</f>
        <v/>
      </c>
      <c r="E1209" s="78"/>
      <c r="F1209" s="79"/>
      <c r="G1209" s="80"/>
      <c r="H1209" s="80"/>
      <c r="I1209" s="76"/>
      <c r="J1209" s="76">
        <v>38</v>
      </c>
      <c r="K1209" s="81"/>
      <c r="L1209" s="76"/>
    </row>
    <row r="1210" spans="1:12" x14ac:dyDescent="0.2">
      <c r="A1210" s="81" t="str">
        <f>D1171</f>
        <v>U12 BLACKs</v>
      </c>
      <c r="B1210" s="76">
        <f t="shared" si="36"/>
        <v>24</v>
      </c>
      <c r="C1210" s="81" t="str">
        <f t="shared" si="37"/>
        <v/>
      </c>
      <c r="D1210" s="76" t="str">
        <f>IF(OR(E1210="",F1210=""),"",D1171)</f>
        <v/>
      </c>
      <c r="E1210" s="78"/>
      <c r="F1210" s="79"/>
      <c r="G1210" s="80"/>
      <c r="H1210" s="80"/>
      <c r="I1210" s="76"/>
      <c r="J1210" s="76">
        <v>39</v>
      </c>
      <c r="K1210" s="81"/>
      <c r="L1210" s="76"/>
    </row>
    <row r="1211" spans="1:12" x14ac:dyDescent="0.2">
      <c r="A1211" s="81" t="str">
        <f>D1171</f>
        <v>U12 BLACKs</v>
      </c>
      <c r="B1211" s="76">
        <f t="shared" si="36"/>
        <v>25</v>
      </c>
      <c r="C1211" s="81" t="str">
        <f t="shared" si="37"/>
        <v/>
      </c>
      <c r="D1211" s="76" t="str">
        <f>IF(OR(E1211="",F1211=""),"",D1171)</f>
        <v/>
      </c>
      <c r="E1211" s="78"/>
      <c r="F1211" s="79"/>
      <c r="G1211" s="80"/>
      <c r="H1211" s="80"/>
      <c r="I1211" s="76"/>
      <c r="J1211" s="76">
        <v>40</v>
      </c>
      <c r="K1211" s="81"/>
      <c r="L1211" s="76"/>
    </row>
    <row r="1212" spans="1:12" x14ac:dyDescent="0.2">
      <c r="A1212" s="81" t="str">
        <f>D1171</f>
        <v>U12 BLACKs</v>
      </c>
      <c r="B1212" s="76">
        <f t="shared" si="36"/>
        <v>26</v>
      </c>
      <c r="C1212" s="81" t="str">
        <f t="shared" si="37"/>
        <v/>
      </c>
      <c r="D1212" s="76" t="str">
        <f>IF(OR(E1212="",F1212=""),"",D1171)</f>
        <v/>
      </c>
      <c r="E1212" s="78"/>
      <c r="F1212" s="79"/>
      <c r="G1212" s="80"/>
      <c r="H1212" s="80"/>
      <c r="I1212" s="76"/>
      <c r="J1212" s="76">
        <v>41</v>
      </c>
      <c r="K1212" s="81"/>
      <c r="L1212" s="76"/>
    </row>
    <row r="1213" spans="1:12" x14ac:dyDescent="0.2">
      <c r="A1213" s="81" t="str">
        <f>D1171</f>
        <v>U12 BLACKs</v>
      </c>
      <c r="B1213" s="76">
        <f t="shared" si="36"/>
        <v>27</v>
      </c>
      <c r="C1213" s="81" t="str">
        <f t="shared" si="37"/>
        <v/>
      </c>
      <c r="D1213" s="76" t="str">
        <f>IF(OR(E1213="",F1213=""),"",D1171)</f>
        <v/>
      </c>
      <c r="E1213" s="78"/>
      <c r="F1213" s="79"/>
      <c r="G1213" s="80"/>
      <c r="H1213" s="80"/>
      <c r="I1213" s="76"/>
      <c r="J1213" s="76">
        <v>42</v>
      </c>
      <c r="K1213" s="81"/>
      <c r="L1213" s="76"/>
    </row>
    <row r="1214" spans="1:12" x14ac:dyDescent="0.2">
      <c r="A1214" s="81" t="str">
        <f>D1171</f>
        <v>U12 BLACKs</v>
      </c>
      <c r="B1214" s="76">
        <f t="shared" si="36"/>
        <v>28</v>
      </c>
      <c r="C1214" s="81" t="str">
        <f t="shared" si="37"/>
        <v/>
      </c>
      <c r="D1214" s="76" t="str">
        <f>IF(OR(E1214="",F1214=""),"",D1171)</f>
        <v/>
      </c>
      <c r="E1214" s="78"/>
      <c r="F1214" s="79"/>
      <c r="G1214" s="80"/>
      <c r="H1214" s="80"/>
      <c r="I1214" s="76"/>
      <c r="J1214" s="76">
        <v>43</v>
      </c>
      <c r="K1214" s="81"/>
      <c r="L1214" s="76"/>
    </row>
    <row r="1215" spans="1:12" x14ac:dyDescent="0.2">
      <c r="A1215" s="81" t="str">
        <f>D1171</f>
        <v>U12 BLACKs</v>
      </c>
      <c r="B1215" s="76">
        <f t="shared" si="36"/>
        <v>29</v>
      </c>
      <c r="C1215" s="81" t="str">
        <f t="shared" si="37"/>
        <v/>
      </c>
      <c r="D1215" s="76" t="str">
        <f>IF(OR(E1215="",F1215=""),"",D1171)</f>
        <v/>
      </c>
      <c r="E1215" s="78"/>
      <c r="F1215" s="79"/>
      <c r="G1215" s="80"/>
      <c r="H1215" s="80"/>
      <c r="I1215" s="76"/>
      <c r="J1215" s="76">
        <v>44</v>
      </c>
      <c r="K1215" s="81"/>
      <c r="L1215" s="76"/>
    </row>
    <row r="1216" spans="1:12" x14ac:dyDescent="0.2">
      <c r="A1216" s="81" t="str">
        <f>D1171</f>
        <v>U12 BLACKs</v>
      </c>
      <c r="B1216" s="76">
        <f t="shared" si="36"/>
        <v>30</v>
      </c>
      <c r="C1216" s="81" t="str">
        <f t="shared" si="37"/>
        <v/>
      </c>
      <c r="D1216" s="76" t="str">
        <f>IF(OR(E1216="",F1216=""),"",D1171)</f>
        <v/>
      </c>
      <c r="E1216" s="78"/>
      <c r="F1216" s="79"/>
      <c r="G1216" s="80"/>
      <c r="H1216" s="80"/>
      <c r="I1216" s="76"/>
      <c r="J1216" s="76">
        <v>45</v>
      </c>
      <c r="K1216" s="81"/>
      <c r="L1216" s="76"/>
    </row>
    <row r="1217" spans="1:12" x14ac:dyDescent="0.2">
      <c r="A1217" s="81" t="str">
        <f>D1171</f>
        <v>U12 BLACKs</v>
      </c>
      <c r="B1217" s="76">
        <f t="shared" si="36"/>
        <v>31</v>
      </c>
      <c r="C1217" s="81" t="str">
        <f t="shared" si="37"/>
        <v/>
      </c>
      <c r="D1217" s="76" t="str">
        <f>IF(OR(E1217="",F1217=""),"",D1171)</f>
        <v/>
      </c>
      <c r="E1217" s="78"/>
      <c r="F1217" s="79"/>
      <c r="G1217" s="80"/>
      <c r="H1217" s="80"/>
      <c r="I1217" s="76"/>
      <c r="J1217" s="76">
        <v>46</v>
      </c>
      <c r="K1217" s="81"/>
      <c r="L1217" s="76"/>
    </row>
    <row r="1218" spans="1:12" x14ac:dyDescent="0.2">
      <c r="A1218" s="81" t="str">
        <f>D1171</f>
        <v>U12 BLACKs</v>
      </c>
      <c r="B1218" s="76">
        <f t="shared" si="36"/>
        <v>32</v>
      </c>
      <c r="C1218" s="81" t="str">
        <f t="shared" si="37"/>
        <v/>
      </c>
      <c r="D1218" s="76" t="str">
        <f>IF(OR(E1218="",F1218=""),"",D1171)</f>
        <v/>
      </c>
      <c r="E1218" s="78"/>
      <c r="F1218" s="79"/>
      <c r="G1218" s="80"/>
      <c r="H1218" s="80"/>
      <c r="I1218" s="76"/>
      <c r="J1218" s="76">
        <v>47</v>
      </c>
      <c r="K1218" s="81"/>
      <c r="L1218" s="76"/>
    </row>
    <row r="1219" spans="1:12" x14ac:dyDescent="0.2">
      <c r="A1219" s="81" t="str">
        <f>D1171</f>
        <v>U12 BLACKs</v>
      </c>
      <c r="B1219" s="76">
        <f t="shared" si="36"/>
        <v>33</v>
      </c>
      <c r="C1219" s="81" t="str">
        <f t="shared" si="37"/>
        <v/>
      </c>
      <c r="D1219" s="76" t="str">
        <f>IF(OR(E1219="",F1219=""),"",D1171)</f>
        <v/>
      </c>
      <c r="E1219" s="78"/>
      <c r="F1219" s="79"/>
      <c r="G1219" s="80"/>
      <c r="H1219" s="80"/>
      <c r="I1219" s="76"/>
      <c r="J1219" s="76">
        <v>48</v>
      </c>
      <c r="K1219" s="81"/>
      <c r="L1219" s="76"/>
    </row>
    <row r="1220" spans="1:12" x14ac:dyDescent="0.2">
      <c r="A1220" s="81" t="str">
        <f>D1171</f>
        <v>U12 BLACKs</v>
      </c>
      <c r="B1220" s="76">
        <f t="shared" si="36"/>
        <v>34</v>
      </c>
      <c r="C1220" s="81" t="str">
        <f t="shared" si="37"/>
        <v/>
      </c>
      <c r="D1220" s="76" t="str">
        <f>IF(OR(E1220="",F1220=""),"",D1171)</f>
        <v/>
      </c>
      <c r="E1220" s="78"/>
      <c r="F1220" s="79"/>
      <c r="G1220" s="80"/>
      <c r="H1220" s="80"/>
      <c r="I1220" s="76"/>
      <c r="J1220" s="76">
        <v>49</v>
      </c>
      <c r="K1220" s="81"/>
      <c r="L1220" s="76"/>
    </row>
    <row r="1221" spans="1:12" x14ac:dyDescent="0.2">
      <c r="A1221" s="81" t="str">
        <f>D1171</f>
        <v>U12 BLACKs</v>
      </c>
      <c r="B1221" s="76">
        <f t="shared" si="36"/>
        <v>35</v>
      </c>
      <c r="C1221" s="81" t="str">
        <f t="shared" si="37"/>
        <v/>
      </c>
      <c r="D1221" s="76" t="str">
        <f>IF(OR(E1221="",F1221=""),"",D1171)</f>
        <v/>
      </c>
      <c r="E1221" s="78"/>
      <c r="F1221" s="79"/>
      <c r="G1221" s="80"/>
      <c r="H1221" s="80"/>
      <c r="I1221" s="76"/>
      <c r="J1221" s="76">
        <v>50</v>
      </c>
      <c r="K1221" s="81"/>
      <c r="L1221" s="76"/>
    </row>
    <row r="1222" spans="1:12" x14ac:dyDescent="0.2">
      <c r="A1222" s="81" t="str">
        <f>D1171</f>
        <v>U12 BLACKs</v>
      </c>
      <c r="B1222" s="76">
        <f t="shared" si="36"/>
        <v>36</v>
      </c>
      <c r="C1222" s="81" t="str">
        <f t="shared" si="37"/>
        <v/>
      </c>
      <c r="D1222" s="76" t="str">
        <f>IF(OR(E1222="",F1222=""),"",D1171)</f>
        <v/>
      </c>
      <c r="E1222" s="78"/>
      <c r="F1222" s="79"/>
      <c r="G1222" s="80"/>
      <c r="H1222" s="80"/>
      <c r="I1222" s="76"/>
      <c r="J1222" s="76">
        <v>51</v>
      </c>
      <c r="K1222" s="81"/>
      <c r="L1222" s="76"/>
    </row>
    <row r="1223" spans="1:12" x14ac:dyDescent="0.2">
      <c r="A1223" s="81" t="str">
        <f>D1171</f>
        <v>U12 BLACKs</v>
      </c>
      <c r="B1223" s="76">
        <f t="shared" si="36"/>
        <v>37</v>
      </c>
      <c r="C1223" s="81" t="str">
        <f t="shared" si="37"/>
        <v/>
      </c>
      <c r="D1223" s="76" t="str">
        <f>IF(OR(E1223="",F1223=""),"",D1171)</f>
        <v/>
      </c>
      <c r="E1223" s="78"/>
      <c r="F1223" s="79"/>
      <c r="G1223" s="80"/>
      <c r="H1223" s="80"/>
      <c r="I1223" s="76"/>
      <c r="J1223" s="76">
        <v>52</v>
      </c>
      <c r="K1223" s="81"/>
      <c r="L1223" s="76"/>
    </row>
    <row r="1224" spans="1:12" x14ac:dyDescent="0.2">
      <c r="A1224" s="81" t="str">
        <f>D1171</f>
        <v>U12 BLACKs</v>
      </c>
      <c r="B1224" s="76">
        <f t="shared" si="36"/>
        <v>38</v>
      </c>
      <c r="C1224" s="81" t="str">
        <f t="shared" si="37"/>
        <v/>
      </c>
      <c r="D1224" s="76" t="str">
        <f>IF(OR(E1224="",F1224=""),"",D1171)</f>
        <v/>
      </c>
      <c r="E1224" s="78"/>
      <c r="F1224" s="79"/>
      <c r="G1224" s="80"/>
      <c r="H1224" s="80"/>
      <c r="I1224" s="76"/>
      <c r="J1224" s="76">
        <v>53</v>
      </c>
      <c r="K1224" s="81"/>
      <c r="L1224" s="76"/>
    </row>
    <row r="1225" spans="1:12" x14ac:dyDescent="0.2">
      <c r="A1225" s="81" t="str">
        <f>D1171</f>
        <v>U12 BLACKs</v>
      </c>
      <c r="B1225" s="76">
        <f t="shared" si="36"/>
        <v>39</v>
      </c>
      <c r="C1225" s="81" t="str">
        <f t="shared" si="37"/>
        <v/>
      </c>
      <c r="D1225" s="76" t="str">
        <f>IF(OR(E1225="",F1225=""),"",D1171)</f>
        <v/>
      </c>
      <c r="E1225" s="78"/>
      <c r="F1225" s="79"/>
      <c r="G1225" s="80"/>
      <c r="H1225" s="80"/>
      <c r="I1225" s="76"/>
      <c r="J1225" s="76">
        <v>54</v>
      </c>
      <c r="K1225" s="81"/>
      <c r="L1225" s="76"/>
    </row>
    <row r="1226" spans="1:12" x14ac:dyDescent="0.2">
      <c r="A1226" s="81" t="str">
        <f>D1171</f>
        <v>U12 BLACKs</v>
      </c>
      <c r="B1226" s="76">
        <f t="shared" si="36"/>
        <v>40</v>
      </c>
      <c r="C1226" s="81" t="str">
        <f t="shared" si="37"/>
        <v/>
      </c>
      <c r="D1226" s="76" t="str">
        <f>IF(OR(E1226="",F1226=""),"",D1171)</f>
        <v/>
      </c>
      <c r="E1226" s="78"/>
      <c r="F1226" s="79"/>
      <c r="G1226" s="80"/>
      <c r="H1226" s="80"/>
      <c r="I1226" s="76"/>
      <c r="J1226" s="76">
        <v>55</v>
      </c>
      <c r="K1226" s="81"/>
      <c r="L1226" s="76"/>
    </row>
    <row r="1227" spans="1:12" x14ac:dyDescent="0.2">
      <c r="A1227" s="81" t="str">
        <f>D1171</f>
        <v>U12 BLACKs</v>
      </c>
      <c r="B1227" s="76">
        <f t="shared" si="36"/>
        <v>41</v>
      </c>
      <c r="C1227" s="81" t="str">
        <f t="shared" si="37"/>
        <v/>
      </c>
      <c r="D1227" s="76" t="str">
        <f>IF(OR(E1227="",F1227=""),"",D1171)</f>
        <v/>
      </c>
      <c r="E1227" s="78"/>
      <c r="F1227" s="79"/>
      <c r="G1227" s="80"/>
      <c r="H1227" s="80"/>
      <c r="I1227" s="76"/>
      <c r="J1227" s="76">
        <v>56</v>
      </c>
      <c r="K1227" s="81"/>
      <c r="L1227" s="76"/>
    </row>
    <row r="1228" spans="1:12" x14ac:dyDescent="0.2">
      <c r="A1228" s="81" t="str">
        <f>D1171</f>
        <v>U12 BLACKs</v>
      </c>
      <c r="B1228" s="76">
        <f t="shared" si="36"/>
        <v>42</v>
      </c>
      <c r="C1228" s="81" t="str">
        <f t="shared" si="37"/>
        <v/>
      </c>
      <c r="D1228" s="76" t="str">
        <f>IF(OR(E1228="",F1228=""),"",D1171)</f>
        <v/>
      </c>
      <c r="E1228" s="78"/>
      <c r="F1228" s="79"/>
      <c r="G1228" s="80"/>
      <c r="H1228" s="80"/>
      <c r="I1228" s="76"/>
      <c r="J1228" s="76">
        <v>57</v>
      </c>
      <c r="K1228" s="81"/>
      <c r="L1228" s="76"/>
    </row>
    <row r="1229" spans="1:12" x14ac:dyDescent="0.2">
      <c r="A1229" s="81" t="str">
        <f>D1171</f>
        <v>U12 BLACKs</v>
      </c>
      <c r="B1229" s="76">
        <f t="shared" si="36"/>
        <v>43</v>
      </c>
      <c r="C1229" s="81" t="str">
        <f t="shared" si="37"/>
        <v/>
      </c>
      <c r="D1229" s="76" t="str">
        <f>IF(OR(E1229="",F1229=""),"",D1171)</f>
        <v/>
      </c>
      <c r="E1229" s="78"/>
      <c r="F1229" s="79"/>
      <c r="G1229" s="80"/>
      <c r="H1229" s="80"/>
      <c r="I1229" s="76"/>
      <c r="J1229" s="76">
        <v>58</v>
      </c>
      <c r="K1229" s="81"/>
      <c r="L1229" s="76"/>
    </row>
    <row r="1230" spans="1:12" x14ac:dyDescent="0.2">
      <c r="A1230" s="81" t="str">
        <f>D1171</f>
        <v>U12 BLACKs</v>
      </c>
      <c r="B1230" s="76">
        <f t="shared" si="36"/>
        <v>44</v>
      </c>
      <c r="C1230" s="81" t="str">
        <f t="shared" si="37"/>
        <v/>
      </c>
      <c r="D1230" s="76" t="str">
        <f>IF(OR(E1230="",F1230=""),"",D1171)</f>
        <v/>
      </c>
      <c r="E1230" s="78"/>
      <c r="F1230" s="79"/>
      <c r="G1230" s="80"/>
      <c r="H1230" s="80"/>
      <c r="I1230" s="76"/>
      <c r="J1230" s="76">
        <v>59</v>
      </c>
      <c r="K1230" s="81"/>
      <c r="L1230" s="76"/>
    </row>
    <row r="1231" spans="1:12" x14ac:dyDescent="0.2">
      <c r="A1231" s="81" t="str">
        <f>D1171</f>
        <v>U12 BLACKs</v>
      </c>
      <c r="B1231" s="76">
        <f t="shared" si="36"/>
        <v>45</v>
      </c>
      <c r="C1231" s="81" t="str">
        <f t="shared" si="37"/>
        <v/>
      </c>
      <c r="D1231" s="76" t="str">
        <f>IF(OR(E1231="",F1231=""),"",D1171)</f>
        <v/>
      </c>
      <c r="E1231" s="78"/>
      <c r="F1231" s="79"/>
      <c r="G1231" s="80"/>
      <c r="H1231" s="80"/>
      <c r="I1231" s="76"/>
      <c r="J1231" s="76">
        <v>60</v>
      </c>
      <c r="K1231" s="81"/>
      <c r="L1231" s="76"/>
    </row>
    <row r="1232" spans="1:12" x14ac:dyDescent="0.2">
      <c r="A1232" s="81" t="str">
        <f>D1171</f>
        <v>U12 BLACKs</v>
      </c>
      <c r="B1232" s="76">
        <f t="shared" si="36"/>
        <v>46</v>
      </c>
      <c r="C1232" s="81" t="str">
        <f t="shared" si="37"/>
        <v/>
      </c>
      <c r="D1232" s="76" t="str">
        <f>IF(OR(E1232="",F1232=""),"",D1171)</f>
        <v/>
      </c>
      <c r="E1232" s="78"/>
      <c r="F1232" s="79"/>
      <c r="G1232" s="80"/>
      <c r="H1232" s="80"/>
      <c r="I1232" s="76"/>
      <c r="J1232" s="76">
        <v>61</v>
      </c>
      <c r="K1232" s="81"/>
      <c r="L1232" s="76"/>
    </row>
    <row r="1233" spans="1:12" x14ac:dyDescent="0.2">
      <c r="A1233" s="81" t="str">
        <f>D1171</f>
        <v>U12 BLACKs</v>
      </c>
      <c r="B1233" s="76">
        <f t="shared" si="36"/>
        <v>47</v>
      </c>
      <c r="C1233" s="81" t="str">
        <f t="shared" si="37"/>
        <v/>
      </c>
      <c r="D1233" s="76" t="str">
        <f>IF(OR(E1233="",F1233=""),"",D1171)</f>
        <v/>
      </c>
      <c r="E1233" s="78"/>
      <c r="F1233" s="79"/>
      <c r="G1233" s="80"/>
      <c r="H1233" s="80"/>
      <c r="I1233" s="76"/>
      <c r="J1233" s="76">
        <v>62</v>
      </c>
      <c r="K1233" s="81"/>
      <c r="L1233" s="76"/>
    </row>
    <row r="1234" spans="1:12" x14ac:dyDescent="0.2">
      <c r="A1234" s="81" t="str">
        <f>D1171</f>
        <v>U12 BLACKs</v>
      </c>
      <c r="B1234" s="76">
        <f t="shared" si="36"/>
        <v>48</v>
      </c>
      <c r="C1234" s="81" t="str">
        <f t="shared" si="37"/>
        <v/>
      </c>
      <c r="D1234" s="76" t="str">
        <f>IF(OR(E1234="",F1234=""),"",D1171)</f>
        <v/>
      </c>
      <c r="E1234" s="78"/>
      <c r="F1234" s="79"/>
      <c r="G1234" s="80"/>
      <c r="H1234" s="80"/>
      <c r="I1234" s="76"/>
      <c r="J1234" s="76">
        <v>63</v>
      </c>
      <c r="K1234" s="81"/>
      <c r="L1234" s="76"/>
    </row>
    <row r="1235" spans="1:12" ht="16.5" thickBot="1" x14ac:dyDescent="0.25">
      <c r="A1235" s="86" t="str">
        <f>D1171</f>
        <v>U12 BLACKs</v>
      </c>
      <c r="B1235" s="85">
        <f t="shared" si="36"/>
        <v>49</v>
      </c>
      <c r="C1235" s="86" t="str">
        <f t="shared" si="37"/>
        <v/>
      </c>
      <c r="D1235" s="85" t="str">
        <f>IF(OR(E1235="",F1235=""),"",D1171)</f>
        <v/>
      </c>
      <c r="E1235" s="82"/>
      <c r="F1235" s="83"/>
      <c r="G1235" s="84"/>
      <c r="H1235" s="84"/>
      <c r="I1235" s="85"/>
      <c r="J1235" s="85">
        <v>64</v>
      </c>
      <c r="K1235" s="86"/>
      <c r="L1235" s="85"/>
    </row>
    <row r="1236" spans="1:12" ht="16.5" thickBot="1" x14ac:dyDescent="0.25">
      <c r="A1236" s="71" t="s">
        <v>275</v>
      </c>
      <c r="B1236" s="70" t="s">
        <v>274</v>
      </c>
      <c r="C1236" s="71" t="s">
        <v>118</v>
      </c>
      <c r="D1236" s="70" t="s">
        <v>182</v>
      </c>
      <c r="E1236" s="67" t="s">
        <v>58</v>
      </c>
      <c r="F1236" s="68" t="s">
        <v>101</v>
      </c>
      <c r="G1236" s="69" t="s">
        <v>119</v>
      </c>
      <c r="H1236" s="69" t="s">
        <v>120</v>
      </c>
      <c r="I1236" s="70" t="s">
        <v>137</v>
      </c>
      <c r="J1236" s="142" t="s">
        <v>122</v>
      </c>
      <c r="K1236" s="71" t="s">
        <v>139</v>
      </c>
      <c r="L1236" s="70" t="s">
        <v>140</v>
      </c>
    </row>
    <row r="1237" spans="1:12" x14ac:dyDescent="0.2">
      <c r="A1237" s="77" t="str">
        <f>D1236</f>
        <v>U12 REDs</v>
      </c>
      <c r="B1237" s="75">
        <f>IF(D1237="",1,0)</f>
        <v>0</v>
      </c>
      <c r="C1237" s="77" t="str">
        <f>IF(E1237="","",CONCATENATE(E1237,"_",I1237,"_",D1237))</f>
        <v>42252_L_U12 REDs</v>
      </c>
      <c r="D1237" s="75" t="str">
        <f>IF(OR(E1237="",F1237=""),"",D1236)</f>
        <v>U12 REDs</v>
      </c>
      <c r="E1237" s="72">
        <v>42252</v>
      </c>
      <c r="F1237" s="73">
        <v>0.39583333333333331</v>
      </c>
      <c r="G1237" s="74" t="s">
        <v>0</v>
      </c>
      <c r="H1237" s="74" t="s">
        <v>182</v>
      </c>
      <c r="I1237" s="75" t="s">
        <v>127</v>
      </c>
      <c r="J1237" s="76">
        <v>1</v>
      </c>
      <c r="K1237" s="77"/>
      <c r="L1237" s="75"/>
    </row>
    <row r="1238" spans="1:12" x14ac:dyDescent="0.2">
      <c r="A1238" s="81" t="str">
        <f>D1236</f>
        <v>U12 REDs</v>
      </c>
      <c r="B1238" s="76">
        <f t="shared" ref="B1238:B1300" si="38">IF(D1238="",B1237+1,0)</f>
        <v>0</v>
      </c>
      <c r="C1238" s="81" t="str">
        <f t="shared" ref="C1238:C1300" si="39">IF(E1238="","",CONCATENATE(E1238,"_",I1238,"_",D1238))</f>
        <v>42259_L_U12 REDs</v>
      </c>
      <c r="D1238" s="76" t="str">
        <f>IF(OR(E1238="",F1238=""),"",D1236)</f>
        <v>U12 REDs</v>
      </c>
      <c r="E1238" s="78">
        <v>42259</v>
      </c>
      <c r="F1238" s="79">
        <v>0.39583333333333331</v>
      </c>
      <c r="G1238" s="80" t="s">
        <v>182</v>
      </c>
      <c r="H1238" s="80" t="s">
        <v>112</v>
      </c>
      <c r="I1238" s="76" t="s">
        <v>127</v>
      </c>
      <c r="J1238" s="76">
        <v>2</v>
      </c>
      <c r="K1238" s="81"/>
      <c r="L1238" s="76"/>
    </row>
    <row r="1239" spans="1:12" x14ac:dyDescent="0.2">
      <c r="A1239" s="81" t="str">
        <f>D1236</f>
        <v>U12 REDs</v>
      </c>
      <c r="B1239" s="76">
        <f t="shared" si="38"/>
        <v>0</v>
      </c>
      <c r="C1239" s="81" t="str">
        <f t="shared" si="39"/>
        <v>42266_L_U12 REDs</v>
      </c>
      <c r="D1239" s="76" t="str">
        <f>IF(OR(E1239="",F1239=""),"",D1236)</f>
        <v>U12 REDs</v>
      </c>
      <c r="E1239" s="78">
        <v>42266</v>
      </c>
      <c r="F1239" s="79">
        <v>0.39583333333333331</v>
      </c>
      <c r="G1239" s="80" t="s">
        <v>34</v>
      </c>
      <c r="H1239" s="80" t="s">
        <v>182</v>
      </c>
      <c r="I1239" s="76" t="s">
        <v>127</v>
      </c>
      <c r="J1239" s="76">
        <v>3</v>
      </c>
      <c r="K1239" s="81"/>
      <c r="L1239" s="76"/>
    </row>
    <row r="1240" spans="1:12" x14ac:dyDescent="0.2">
      <c r="A1240" s="81" t="str">
        <f>D1236</f>
        <v>U12 REDs</v>
      </c>
      <c r="B1240" s="76">
        <f t="shared" si="38"/>
        <v>0</v>
      </c>
      <c r="C1240" s="81" t="str">
        <f t="shared" si="39"/>
        <v>42273_L_U12 REDs</v>
      </c>
      <c r="D1240" s="76" t="str">
        <f>IF(OR(E1240="",F1240=""),"",D1236)</f>
        <v>U12 REDs</v>
      </c>
      <c r="E1240" s="78">
        <v>42273</v>
      </c>
      <c r="F1240" s="79">
        <v>0.39583333333333331</v>
      </c>
      <c r="G1240" s="80" t="s">
        <v>182</v>
      </c>
      <c r="H1240" s="80" t="s">
        <v>111</v>
      </c>
      <c r="I1240" s="76" t="s">
        <v>127</v>
      </c>
      <c r="J1240" s="76">
        <v>4</v>
      </c>
      <c r="K1240" s="81"/>
      <c r="L1240" s="76"/>
    </row>
    <row r="1241" spans="1:12" x14ac:dyDescent="0.2">
      <c r="A1241" s="81" t="str">
        <f>D1236</f>
        <v>U12 REDs</v>
      </c>
      <c r="B1241" s="76">
        <f t="shared" si="38"/>
        <v>0</v>
      </c>
      <c r="C1241" s="81" t="str">
        <f t="shared" si="39"/>
        <v>42280_L_U12 REDs</v>
      </c>
      <c r="D1241" s="76" t="str">
        <f>IF(OR(E1241="",F1241=""),"",D1236)</f>
        <v>U12 REDs</v>
      </c>
      <c r="E1241" s="78">
        <v>42280</v>
      </c>
      <c r="F1241" s="79">
        <v>0.39583333333333331</v>
      </c>
      <c r="G1241" s="80" t="s">
        <v>39</v>
      </c>
      <c r="H1241" s="80" t="s">
        <v>182</v>
      </c>
      <c r="I1241" s="76" t="s">
        <v>127</v>
      </c>
      <c r="J1241" s="76">
        <v>5</v>
      </c>
      <c r="K1241" s="81"/>
      <c r="L1241" s="76"/>
    </row>
    <row r="1242" spans="1:12" x14ac:dyDescent="0.2">
      <c r="A1242" s="81" t="str">
        <f>D1236</f>
        <v>U12 REDs</v>
      </c>
      <c r="B1242" s="76">
        <f t="shared" si="38"/>
        <v>0</v>
      </c>
      <c r="C1242" s="81" t="str">
        <f t="shared" si="39"/>
        <v>42287_L_U12 REDs</v>
      </c>
      <c r="D1242" s="76" t="str">
        <f>IF(OR(E1242="",F1242=""),"",D1236)</f>
        <v>U12 REDs</v>
      </c>
      <c r="E1242" s="78">
        <v>42287</v>
      </c>
      <c r="F1242" s="79">
        <v>0.39583333333333331</v>
      </c>
      <c r="G1242" s="80" t="s">
        <v>182</v>
      </c>
      <c r="H1242" s="80" t="s">
        <v>43</v>
      </c>
      <c r="I1242" s="76" t="s">
        <v>127</v>
      </c>
      <c r="J1242" s="76">
        <v>6</v>
      </c>
      <c r="K1242" s="81"/>
      <c r="L1242" s="76"/>
    </row>
    <row r="1243" spans="1:12" x14ac:dyDescent="0.2">
      <c r="A1243" s="81" t="str">
        <f>D1236</f>
        <v>U12 REDs</v>
      </c>
      <c r="B1243" s="76">
        <f t="shared" si="38"/>
        <v>0</v>
      </c>
      <c r="C1243" s="81" t="str">
        <f t="shared" si="39"/>
        <v>42294_L_U12 REDs</v>
      </c>
      <c r="D1243" s="76" t="str">
        <f>IF(OR(E1243="",F1243=""),"",D1236)</f>
        <v>U12 REDs</v>
      </c>
      <c r="E1243" s="78">
        <v>42294</v>
      </c>
      <c r="F1243" s="79">
        <v>0.52083333333333337</v>
      </c>
      <c r="G1243" s="80" t="s">
        <v>33</v>
      </c>
      <c r="H1243" s="80" t="s">
        <v>182</v>
      </c>
      <c r="I1243" s="76" t="s">
        <v>127</v>
      </c>
      <c r="J1243" s="76">
        <v>7</v>
      </c>
      <c r="K1243" s="81"/>
      <c r="L1243" s="76"/>
    </row>
    <row r="1244" spans="1:12" ht="15" customHeight="1" x14ac:dyDescent="0.2">
      <c r="A1244" s="81" t="str">
        <f>D1236</f>
        <v>U12 REDs</v>
      </c>
      <c r="B1244" s="76">
        <f t="shared" si="38"/>
        <v>0</v>
      </c>
      <c r="C1244" s="81" t="str">
        <f t="shared" si="39"/>
        <v>42301_L_U12 REDs</v>
      </c>
      <c r="D1244" s="76" t="str">
        <f>IF(OR(E1244="",F1244=""),"",D1236)</f>
        <v>U12 REDs</v>
      </c>
      <c r="E1244" s="78">
        <v>42301</v>
      </c>
      <c r="F1244" s="79">
        <v>0.39583333333333331</v>
      </c>
      <c r="G1244" s="80" t="s">
        <v>182</v>
      </c>
      <c r="H1244" s="80" t="s">
        <v>46</v>
      </c>
      <c r="I1244" s="76" t="s">
        <v>127</v>
      </c>
      <c r="J1244" s="76">
        <v>8</v>
      </c>
      <c r="K1244" s="81"/>
      <c r="L1244" s="76"/>
    </row>
    <row r="1245" spans="1:12" x14ac:dyDescent="0.2">
      <c r="A1245" s="81" t="str">
        <f>D1236</f>
        <v>U12 REDs</v>
      </c>
      <c r="B1245" s="76">
        <f t="shared" si="38"/>
        <v>0</v>
      </c>
      <c r="C1245" s="81" t="str">
        <f t="shared" si="39"/>
        <v>42315_L_U12 REDs</v>
      </c>
      <c r="D1245" s="76" t="str">
        <f>IF(OR(E1245="",F1245=""),"",D1236)</f>
        <v>U12 REDs</v>
      </c>
      <c r="E1245" s="78">
        <v>42315</v>
      </c>
      <c r="F1245" s="79">
        <v>0.39583333333333331</v>
      </c>
      <c r="G1245" s="80" t="s">
        <v>182</v>
      </c>
      <c r="H1245" s="80" t="s">
        <v>45</v>
      </c>
      <c r="I1245" s="76" t="s">
        <v>127</v>
      </c>
      <c r="J1245" s="76">
        <v>9</v>
      </c>
      <c r="K1245" s="81"/>
      <c r="L1245" s="76"/>
    </row>
    <row r="1246" spans="1:12" x14ac:dyDescent="0.2">
      <c r="A1246" s="81" t="str">
        <f>D1236</f>
        <v>U12 REDs</v>
      </c>
      <c r="B1246" s="76">
        <f t="shared" si="38"/>
        <v>0</v>
      </c>
      <c r="C1246" s="81" t="str">
        <f t="shared" si="39"/>
        <v>42322_L_U12 REDs</v>
      </c>
      <c r="D1246" s="76" t="str">
        <f>IF(OR(E1246="",F1246=""),"",D1236)</f>
        <v>U12 REDs</v>
      </c>
      <c r="E1246" s="78">
        <v>42322</v>
      </c>
      <c r="F1246" s="79">
        <v>0.51041666666666663</v>
      </c>
      <c r="G1246" s="80" t="s">
        <v>44</v>
      </c>
      <c r="H1246" s="80" t="s">
        <v>182</v>
      </c>
      <c r="I1246" s="76" t="s">
        <v>127</v>
      </c>
      <c r="J1246" s="76">
        <v>10</v>
      </c>
      <c r="K1246" s="81"/>
      <c r="L1246" s="76"/>
    </row>
    <row r="1247" spans="1:12" x14ac:dyDescent="0.2">
      <c r="A1247" s="81" t="str">
        <f>D1236</f>
        <v>U12 REDs</v>
      </c>
      <c r="B1247" s="76">
        <f t="shared" si="38"/>
        <v>0</v>
      </c>
      <c r="C1247" s="81" t="str">
        <f t="shared" si="39"/>
        <v>42329_L_U12 REDs</v>
      </c>
      <c r="D1247" s="76" t="str">
        <f>IF(OR(E1247="",F1247=""),"",D1236)</f>
        <v>U12 REDs</v>
      </c>
      <c r="E1247" s="78">
        <v>42329</v>
      </c>
      <c r="F1247" s="79">
        <v>0.39583333333333331</v>
      </c>
      <c r="G1247" s="80" t="s">
        <v>182</v>
      </c>
      <c r="H1247" s="80" t="s">
        <v>39</v>
      </c>
      <c r="I1247" s="76" t="s">
        <v>127</v>
      </c>
      <c r="J1247" s="76">
        <v>11</v>
      </c>
      <c r="K1247" s="81"/>
      <c r="L1247" s="76"/>
    </row>
    <row r="1248" spans="1:12" x14ac:dyDescent="0.2">
      <c r="A1248" s="81" t="str">
        <f>D1236</f>
        <v>U12 REDs</v>
      </c>
      <c r="B1248" s="76">
        <f t="shared" si="38"/>
        <v>0</v>
      </c>
      <c r="C1248" s="81" t="str">
        <f t="shared" si="39"/>
        <v>42336_L_U12 REDs</v>
      </c>
      <c r="D1248" s="76" t="str">
        <f>IF(OR(E1248="",F1248=""),"",D1236)</f>
        <v>U12 REDs</v>
      </c>
      <c r="E1248" s="78">
        <v>42336</v>
      </c>
      <c r="F1248" s="79">
        <v>0.51041666666666663</v>
      </c>
      <c r="G1248" s="80" t="s">
        <v>43</v>
      </c>
      <c r="H1248" s="80" t="s">
        <v>182</v>
      </c>
      <c r="I1248" s="76" t="s">
        <v>127</v>
      </c>
      <c r="J1248" s="76">
        <v>12</v>
      </c>
      <c r="K1248" s="81"/>
      <c r="L1248" s="76"/>
    </row>
    <row r="1249" spans="1:12" x14ac:dyDescent="0.2">
      <c r="A1249" s="81" t="str">
        <f>D1236</f>
        <v>U12 REDs</v>
      </c>
      <c r="B1249" s="76">
        <f t="shared" si="38"/>
        <v>0</v>
      </c>
      <c r="C1249" s="81" t="str">
        <f t="shared" si="39"/>
        <v>42343_L_U12 REDs</v>
      </c>
      <c r="D1249" s="76" t="str">
        <f>IF(OR(E1249="",F1249=""),"",D1236)</f>
        <v>U12 REDs</v>
      </c>
      <c r="E1249" s="78">
        <v>42343</v>
      </c>
      <c r="F1249" s="79">
        <v>0.39583333333333331</v>
      </c>
      <c r="G1249" s="80" t="s">
        <v>182</v>
      </c>
      <c r="H1249" s="80" t="s">
        <v>33</v>
      </c>
      <c r="I1249" s="76" t="s">
        <v>127</v>
      </c>
      <c r="J1249" s="76">
        <v>13</v>
      </c>
      <c r="K1249" s="81"/>
      <c r="L1249" s="76"/>
    </row>
    <row r="1250" spans="1:12" x14ac:dyDescent="0.2">
      <c r="A1250" s="81" t="str">
        <f>D1236</f>
        <v>U12 REDs</v>
      </c>
      <c r="B1250" s="76">
        <f t="shared" si="38"/>
        <v>0</v>
      </c>
      <c r="C1250" s="81" t="str">
        <f t="shared" si="39"/>
        <v>42434_L_U12 REDs</v>
      </c>
      <c r="D1250" s="76" t="str">
        <f>IF(OR(E1250="",F1250=""),"",D1236)</f>
        <v>U12 REDs</v>
      </c>
      <c r="E1250" s="78">
        <v>42434</v>
      </c>
      <c r="F1250" s="79">
        <v>0.39583333333333331</v>
      </c>
      <c r="G1250" s="80" t="s">
        <v>46</v>
      </c>
      <c r="H1250" s="80" t="s">
        <v>182</v>
      </c>
      <c r="I1250" s="76" t="s">
        <v>127</v>
      </c>
      <c r="J1250" s="76">
        <v>14</v>
      </c>
      <c r="K1250" s="81"/>
      <c r="L1250" s="76"/>
    </row>
    <row r="1251" spans="1:12" x14ac:dyDescent="0.2">
      <c r="A1251" s="81" t="str">
        <f>D1236</f>
        <v>U12 REDs</v>
      </c>
      <c r="B1251" s="76">
        <f t="shared" si="38"/>
        <v>0</v>
      </c>
      <c r="C1251" s="81" t="str">
        <f t="shared" si="39"/>
        <v>42448_L_U12 REDs</v>
      </c>
      <c r="D1251" s="76" t="str">
        <f>IF(OR(E1251="",F1251=""),"",D1236)</f>
        <v>U12 REDs</v>
      </c>
      <c r="E1251" s="78">
        <v>42448</v>
      </c>
      <c r="F1251" s="79">
        <v>0.39583333333333331</v>
      </c>
      <c r="G1251" s="80" t="s">
        <v>45</v>
      </c>
      <c r="H1251" s="80" t="s">
        <v>182</v>
      </c>
      <c r="I1251" s="76" t="s">
        <v>127</v>
      </c>
      <c r="J1251" s="76">
        <v>15</v>
      </c>
      <c r="K1251" s="81"/>
      <c r="L1251" s="76"/>
    </row>
    <row r="1252" spans="1:12" x14ac:dyDescent="0.2">
      <c r="A1252" s="81" t="str">
        <f>D1236</f>
        <v>U12 REDs</v>
      </c>
      <c r="B1252" s="76">
        <f t="shared" si="38"/>
        <v>0</v>
      </c>
      <c r="C1252" s="81" t="str">
        <f t="shared" si="39"/>
        <v>42462_L_U12 REDs</v>
      </c>
      <c r="D1252" s="76" t="str">
        <f>IF(OR(E1252="",F1252=""),"",D1236)</f>
        <v>U12 REDs</v>
      </c>
      <c r="E1252" s="78">
        <v>42462</v>
      </c>
      <c r="F1252" s="79">
        <v>0.39583333333333331</v>
      </c>
      <c r="G1252" s="80" t="s">
        <v>182</v>
      </c>
      <c r="H1252" s="80" t="s">
        <v>44</v>
      </c>
      <c r="I1252" s="76" t="s">
        <v>127</v>
      </c>
      <c r="J1252" s="76">
        <v>16</v>
      </c>
      <c r="K1252" s="81"/>
      <c r="L1252" s="76"/>
    </row>
    <row r="1253" spans="1:12" x14ac:dyDescent="0.2">
      <c r="A1253" s="81" t="str">
        <f>D1236</f>
        <v>U12 REDs</v>
      </c>
      <c r="B1253" s="76">
        <f t="shared" si="38"/>
        <v>0</v>
      </c>
      <c r="C1253" s="81" t="str">
        <f t="shared" si="39"/>
        <v>42245_L_U12 REDs</v>
      </c>
      <c r="D1253" s="76" t="str">
        <f>IF(OR(E1253="",F1253=""),"",D1236)</f>
        <v>U12 REDs</v>
      </c>
      <c r="E1253" s="78">
        <v>42245</v>
      </c>
      <c r="F1253" s="79">
        <v>0.52083333333333337</v>
      </c>
      <c r="G1253" s="80" t="s">
        <v>182</v>
      </c>
      <c r="H1253" s="80" t="s">
        <v>301</v>
      </c>
      <c r="I1253" s="76" t="s">
        <v>127</v>
      </c>
      <c r="J1253" s="76">
        <v>17</v>
      </c>
      <c r="K1253" s="81">
        <v>14</v>
      </c>
      <c r="L1253" s="76">
        <v>0</v>
      </c>
    </row>
    <row r="1254" spans="1:12" x14ac:dyDescent="0.2">
      <c r="A1254" s="81" t="str">
        <f>D1236</f>
        <v>U12 REDs</v>
      </c>
      <c r="B1254" s="76">
        <f t="shared" si="38"/>
        <v>1</v>
      </c>
      <c r="C1254" s="81" t="str">
        <f t="shared" si="39"/>
        <v/>
      </c>
      <c r="D1254" s="76" t="str">
        <f>IF(OR(E1254="",F1254=""),"",D1236)</f>
        <v/>
      </c>
      <c r="E1254" s="78"/>
      <c r="F1254" s="79"/>
      <c r="G1254" s="80"/>
      <c r="H1254" s="80"/>
      <c r="I1254" s="76"/>
      <c r="J1254" s="76">
        <v>18</v>
      </c>
      <c r="K1254" s="81"/>
      <c r="L1254" s="76"/>
    </row>
    <row r="1255" spans="1:12" x14ac:dyDescent="0.2">
      <c r="A1255" s="81" t="str">
        <f>D1236</f>
        <v>U12 REDs</v>
      </c>
      <c r="B1255" s="76">
        <f t="shared" si="38"/>
        <v>2</v>
      </c>
      <c r="C1255" s="81" t="str">
        <f t="shared" si="39"/>
        <v/>
      </c>
      <c r="D1255" s="76" t="str">
        <f>IF(OR(E1255="",F1255=""),"",D1236)</f>
        <v/>
      </c>
      <c r="E1255" s="78"/>
      <c r="F1255" s="79"/>
      <c r="G1255" s="80"/>
      <c r="H1255" s="80"/>
      <c r="I1255" s="76"/>
      <c r="J1255" s="76">
        <v>19</v>
      </c>
      <c r="K1255" s="81"/>
      <c r="L1255" s="76"/>
    </row>
    <row r="1256" spans="1:12" x14ac:dyDescent="0.2">
      <c r="A1256" s="81" t="str">
        <f>D1236</f>
        <v>U12 REDs</v>
      </c>
      <c r="B1256" s="76">
        <f t="shared" si="38"/>
        <v>3</v>
      </c>
      <c r="C1256" s="81" t="str">
        <f t="shared" si="39"/>
        <v/>
      </c>
      <c r="D1256" s="76" t="str">
        <f>IF(OR(E1256="",F1256=""),"",D1236)</f>
        <v/>
      </c>
      <c r="E1256" s="78"/>
      <c r="F1256" s="79"/>
      <c r="G1256" s="80"/>
      <c r="H1256" s="80"/>
      <c r="I1256" s="76"/>
      <c r="J1256" s="76">
        <v>20</v>
      </c>
      <c r="K1256" s="81"/>
      <c r="L1256" s="76"/>
    </row>
    <row r="1257" spans="1:12" x14ac:dyDescent="0.2">
      <c r="A1257" s="81" t="str">
        <f>D1236</f>
        <v>U12 REDs</v>
      </c>
      <c r="B1257" s="76">
        <f t="shared" si="38"/>
        <v>4</v>
      </c>
      <c r="C1257" s="81" t="str">
        <f t="shared" si="39"/>
        <v/>
      </c>
      <c r="D1257" s="76" t="str">
        <f>IF(OR(E1257="",F1257=""),"",D1236)</f>
        <v/>
      </c>
      <c r="E1257" s="78"/>
      <c r="F1257" s="79"/>
      <c r="G1257" s="80"/>
      <c r="H1257" s="80"/>
      <c r="I1257" s="76"/>
      <c r="J1257" s="76">
        <v>21</v>
      </c>
      <c r="K1257" s="81"/>
      <c r="L1257" s="76"/>
    </row>
    <row r="1258" spans="1:12" x14ac:dyDescent="0.2">
      <c r="A1258" s="81" t="str">
        <f>D1236</f>
        <v>U12 REDs</v>
      </c>
      <c r="B1258" s="76">
        <f t="shared" si="38"/>
        <v>5</v>
      </c>
      <c r="C1258" s="81" t="str">
        <f t="shared" si="39"/>
        <v/>
      </c>
      <c r="D1258" s="76" t="str">
        <f>IF(OR(E1258="",F1258=""),"",D1236)</f>
        <v/>
      </c>
      <c r="E1258" s="78"/>
      <c r="F1258" s="79"/>
      <c r="G1258" s="80"/>
      <c r="H1258" s="80"/>
      <c r="I1258" s="76"/>
      <c r="J1258" s="76">
        <v>22</v>
      </c>
      <c r="K1258" s="81"/>
      <c r="L1258" s="76"/>
    </row>
    <row r="1259" spans="1:12" x14ac:dyDescent="0.2">
      <c r="A1259" s="81" t="str">
        <f>D1236</f>
        <v>U12 REDs</v>
      </c>
      <c r="B1259" s="76">
        <f t="shared" si="38"/>
        <v>6</v>
      </c>
      <c r="C1259" s="81" t="str">
        <f t="shared" si="39"/>
        <v/>
      </c>
      <c r="D1259" s="76" t="str">
        <f>IF(OR(E1259="",F1259=""),"",D1236)</f>
        <v/>
      </c>
      <c r="E1259" s="78"/>
      <c r="F1259" s="79"/>
      <c r="G1259" s="80"/>
      <c r="H1259" s="80"/>
      <c r="I1259" s="76"/>
      <c r="J1259" s="76">
        <v>23</v>
      </c>
      <c r="K1259" s="81"/>
      <c r="L1259" s="76"/>
    </row>
    <row r="1260" spans="1:12" x14ac:dyDescent="0.2">
      <c r="A1260" s="81" t="str">
        <f>D1236</f>
        <v>U12 REDs</v>
      </c>
      <c r="B1260" s="76">
        <f t="shared" si="38"/>
        <v>7</v>
      </c>
      <c r="C1260" s="81" t="str">
        <f t="shared" si="39"/>
        <v/>
      </c>
      <c r="D1260" s="76" t="str">
        <f>IF(OR(E1260="",F1260=""),"",D1236)</f>
        <v/>
      </c>
      <c r="E1260" s="78"/>
      <c r="F1260" s="79"/>
      <c r="G1260" s="80"/>
      <c r="H1260" s="80"/>
      <c r="I1260" s="76"/>
      <c r="J1260" s="76">
        <v>24</v>
      </c>
      <c r="K1260" s="81"/>
      <c r="L1260" s="76"/>
    </row>
    <row r="1261" spans="1:12" x14ac:dyDescent="0.2">
      <c r="A1261" s="81" t="str">
        <f>D1236</f>
        <v>U12 REDs</v>
      </c>
      <c r="B1261" s="76">
        <f t="shared" si="38"/>
        <v>8</v>
      </c>
      <c r="C1261" s="81" t="str">
        <f t="shared" si="39"/>
        <v/>
      </c>
      <c r="D1261" s="76" t="str">
        <f>IF(OR(E1261="",F1261=""),"",D1236)</f>
        <v/>
      </c>
      <c r="E1261" s="78"/>
      <c r="F1261" s="79"/>
      <c r="G1261" s="80"/>
      <c r="H1261" s="80"/>
      <c r="I1261" s="76"/>
      <c r="J1261" s="76">
        <v>25</v>
      </c>
      <c r="K1261" s="81"/>
      <c r="L1261" s="76"/>
    </row>
    <row r="1262" spans="1:12" x14ac:dyDescent="0.2">
      <c r="A1262" s="81" t="str">
        <f>D1236</f>
        <v>U12 REDs</v>
      </c>
      <c r="B1262" s="76">
        <f t="shared" si="38"/>
        <v>9</v>
      </c>
      <c r="C1262" s="81" t="str">
        <f t="shared" si="39"/>
        <v/>
      </c>
      <c r="D1262" s="76" t="str">
        <f>IF(OR(E1262="",F1262=""),"",D1236)</f>
        <v/>
      </c>
      <c r="E1262" s="78"/>
      <c r="F1262" s="79"/>
      <c r="G1262" s="80"/>
      <c r="H1262" s="80"/>
      <c r="I1262" s="76"/>
      <c r="J1262" s="76">
        <v>26</v>
      </c>
      <c r="K1262" s="81"/>
      <c r="L1262" s="76"/>
    </row>
    <row r="1263" spans="1:12" x14ac:dyDescent="0.2">
      <c r="A1263" s="81" t="str">
        <f>D1236</f>
        <v>U12 REDs</v>
      </c>
      <c r="B1263" s="76">
        <f t="shared" si="38"/>
        <v>10</v>
      </c>
      <c r="C1263" s="81" t="str">
        <f t="shared" si="39"/>
        <v/>
      </c>
      <c r="D1263" s="76" t="str">
        <f>IF(OR(E1263="",F1263=""),"",D1236)</f>
        <v/>
      </c>
      <c r="E1263" s="78"/>
      <c r="F1263" s="79"/>
      <c r="G1263" s="80"/>
      <c r="H1263" s="80"/>
      <c r="I1263" s="76"/>
      <c r="J1263" s="76">
        <v>27</v>
      </c>
      <c r="K1263" s="81"/>
      <c r="L1263" s="76"/>
    </row>
    <row r="1264" spans="1:12" x14ac:dyDescent="0.2">
      <c r="A1264" s="81" t="str">
        <f>D1236</f>
        <v>U12 REDs</v>
      </c>
      <c r="B1264" s="76">
        <f t="shared" si="38"/>
        <v>11</v>
      </c>
      <c r="C1264" s="81" t="str">
        <f t="shared" si="39"/>
        <v/>
      </c>
      <c r="D1264" s="76" t="str">
        <f>IF(OR(E1264="",F1264=""),"",D1236)</f>
        <v/>
      </c>
      <c r="E1264" s="78"/>
      <c r="F1264" s="79"/>
      <c r="G1264" s="80"/>
      <c r="H1264" s="80"/>
      <c r="I1264" s="76"/>
      <c r="J1264" s="76">
        <v>28</v>
      </c>
      <c r="K1264" s="81"/>
      <c r="L1264" s="76"/>
    </row>
    <row r="1265" spans="1:12" x14ac:dyDescent="0.2">
      <c r="A1265" s="81" t="str">
        <f>D1236</f>
        <v>U12 REDs</v>
      </c>
      <c r="B1265" s="76">
        <f t="shared" si="38"/>
        <v>12</v>
      </c>
      <c r="C1265" s="81" t="str">
        <f t="shared" si="39"/>
        <v/>
      </c>
      <c r="D1265" s="76" t="str">
        <f>IF(OR(E1265="",F1265=""),"",D1236)</f>
        <v/>
      </c>
      <c r="E1265" s="78"/>
      <c r="F1265" s="79"/>
      <c r="G1265" s="80"/>
      <c r="H1265" s="80"/>
      <c r="I1265" s="76"/>
      <c r="J1265" s="76">
        <v>29</v>
      </c>
      <c r="K1265" s="81"/>
      <c r="L1265" s="76"/>
    </row>
    <row r="1266" spans="1:12" x14ac:dyDescent="0.2">
      <c r="A1266" s="81" t="str">
        <f>D1236</f>
        <v>U12 REDs</v>
      </c>
      <c r="B1266" s="76">
        <f t="shared" si="38"/>
        <v>13</v>
      </c>
      <c r="C1266" s="81" t="str">
        <f t="shared" si="39"/>
        <v/>
      </c>
      <c r="D1266" s="76" t="str">
        <f>IF(OR(E1266="",F1266=""),"",D1236)</f>
        <v/>
      </c>
      <c r="E1266" s="78"/>
      <c r="F1266" s="79"/>
      <c r="G1266" s="80"/>
      <c r="H1266" s="80"/>
      <c r="I1266" s="76"/>
      <c r="J1266" s="76">
        <v>30</v>
      </c>
      <c r="K1266" s="81"/>
      <c r="L1266" s="76"/>
    </row>
    <row r="1267" spans="1:12" x14ac:dyDescent="0.2">
      <c r="A1267" s="81" t="str">
        <f>D1236</f>
        <v>U12 REDs</v>
      </c>
      <c r="B1267" s="76">
        <f t="shared" si="38"/>
        <v>14</v>
      </c>
      <c r="C1267" s="81" t="str">
        <f t="shared" si="39"/>
        <v/>
      </c>
      <c r="D1267" s="76" t="str">
        <f>IF(OR(E1267="",F1267=""),"",D1236)</f>
        <v/>
      </c>
      <c r="E1267" s="78"/>
      <c r="F1267" s="79"/>
      <c r="G1267" s="80"/>
      <c r="H1267" s="80"/>
      <c r="I1267" s="76"/>
      <c r="J1267" s="76">
        <v>31</v>
      </c>
      <c r="K1267" s="81"/>
      <c r="L1267" s="76"/>
    </row>
    <row r="1268" spans="1:12" x14ac:dyDescent="0.2">
      <c r="A1268" s="81" t="str">
        <f>D1236</f>
        <v>U12 REDs</v>
      </c>
      <c r="B1268" s="76">
        <f t="shared" si="38"/>
        <v>15</v>
      </c>
      <c r="C1268" s="81" t="str">
        <f t="shared" si="39"/>
        <v/>
      </c>
      <c r="D1268" s="76" t="str">
        <f>IF(OR(E1268="",F1268=""),"",D1236)</f>
        <v/>
      </c>
      <c r="E1268" s="78"/>
      <c r="F1268" s="79"/>
      <c r="G1268" s="80"/>
      <c r="H1268" s="80"/>
      <c r="I1268" s="76"/>
      <c r="J1268" s="76">
        <v>32</v>
      </c>
      <c r="K1268" s="81"/>
      <c r="L1268" s="76"/>
    </row>
    <row r="1269" spans="1:12" x14ac:dyDescent="0.2">
      <c r="A1269" s="81" t="str">
        <f>D1236</f>
        <v>U12 REDs</v>
      </c>
      <c r="B1269" s="76">
        <f t="shared" si="38"/>
        <v>16</v>
      </c>
      <c r="C1269" s="81" t="str">
        <f t="shared" si="39"/>
        <v/>
      </c>
      <c r="D1269" s="76" t="str">
        <f>IF(OR(E1269="",F1269=""),"",D1236)</f>
        <v/>
      </c>
      <c r="E1269" s="78"/>
      <c r="F1269" s="79"/>
      <c r="G1269" s="80"/>
      <c r="H1269" s="80"/>
      <c r="I1269" s="76"/>
      <c r="J1269" s="76">
        <v>33</v>
      </c>
      <c r="K1269" s="81"/>
      <c r="L1269" s="76"/>
    </row>
    <row r="1270" spans="1:12" x14ac:dyDescent="0.2">
      <c r="A1270" s="81" t="str">
        <f>D1236</f>
        <v>U12 REDs</v>
      </c>
      <c r="B1270" s="76">
        <f t="shared" si="38"/>
        <v>17</v>
      </c>
      <c r="C1270" s="81" t="str">
        <f t="shared" si="39"/>
        <v/>
      </c>
      <c r="D1270" s="76" t="str">
        <f>IF(OR(E1270="",F1270=""),"",D1236)</f>
        <v/>
      </c>
      <c r="E1270" s="78"/>
      <c r="F1270" s="79"/>
      <c r="G1270" s="80"/>
      <c r="H1270" s="80"/>
      <c r="I1270" s="76"/>
      <c r="J1270" s="76">
        <v>34</v>
      </c>
      <c r="K1270" s="81"/>
      <c r="L1270" s="76"/>
    </row>
    <row r="1271" spans="1:12" x14ac:dyDescent="0.2">
      <c r="A1271" s="81" t="str">
        <f>D1236</f>
        <v>U12 REDs</v>
      </c>
      <c r="B1271" s="76">
        <f t="shared" si="38"/>
        <v>18</v>
      </c>
      <c r="C1271" s="81" t="str">
        <f t="shared" si="39"/>
        <v/>
      </c>
      <c r="D1271" s="76" t="str">
        <f>IF(OR(E1271="",F1271=""),"",D1236)</f>
        <v/>
      </c>
      <c r="E1271" s="78"/>
      <c r="F1271" s="79"/>
      <c r="G1271" s="80"/>
      <c r="H1271" s="80"/>
      <c r="I1271" s="76"/>
      <c r="J1271" s="76">
        <v>35</v>
      </c>
      <c r="K1271" s="81"/>
      <c r="L1271" s="76"/>
    </row>
    <row r="1272" spans="1:12" x14ac:dyDescent="0.2">
      <c r="A1272" s="81" t="str">
        <f>D1236</f>
        <v>U12 REDs</v>
      </c>
      <c r="B1272" s="76">
        <f t="shared" si="38"/>
        <v>19</v>
      </c>
      <c r="C1272" s="81" t="str">
        <f t="shared" si="39"/>
        <v/>
      </c>
      <c r="D1272" s="76" t="str">
        <f>IF(OR(E1272="",F1272=""),"",D1236)</f>
        <v/>
      </c>
      <c r="E1272" s="78"/>
      <c r="F1272" s="79"/>
      <c r="G1272" s="80"/>
      <c r="H1272" s="80"/>
      <c r="I1272" s="76"/>
      <c r="J1272" s="76">
        <v>36</v>
      </c>
      <c r="K1272" s="81"/>
      <c r="L1272" s="76"/>
    </row>
    <row r="1273" spans="1:12" x14ac:dyDescent="0.2">
      <c r="A1273" s="81" t="str">
        <f>D1236</f>
        <v>U12 REDs</v>
      </c>
      <c r="B1273" s="76">
        <f t="shared" si="38"/>
        <v>20</v>
      </c>
      <c r="C1273" s="81" t="str">
        <f t="shared" si="39"/>
        <v/>
      </c>
      <c r="D1273" s="76" t="str">
        <f>IF(OR(E1273="",F1273=""),"",D1236)</f>
        <v/>
      </c>
      <c r="E1273" s="78"/>
      <c r="F1273" s="79"/>
      <c r="G1273" s="80"/>
      <c r="H1273" s="80"/>
      <c r="I1273" s="76"/>
      <c r="J1273" s="76">
        <v>37</v>
      </c>
      <c r="K1273" s="81"/>
      <c r="L1273" s="76"/>
    </row>
    <row r="1274" spans="1:12" x14ac:dyDescent="0.2">
      <c r="A1274" s="81" t="str">
        <f>D1236</f>
        <v>U12 REDs</v>
      </c>
      <c r="B1274" s="76">
        <f t="shared" si="38"/>
        <v>21</v>
      </c>
      <c r="C1274" s="81" t="str">
        <f t="shared" si="39"/>
        <v/>
      </c>
      <c r="D1274" s="76" t="str">
        <f>IF(OR(E1274="",F1274=""),"",D1236)</f>
        <v/>
      </c>
      <c r="E1274" s="78"/>
      <c r="F1274" s="79"/>
      <c r="G1274" s="80"/>
      <c r="H1274" s="80"/>
      <c r="I1274" s="76"/>
      <c r="J1274" s="76">
        <v>38</v>
      </c>
      <c r="K1274" s="81"/>
      <c r="L1274" s="76"/>
    </row>
    <row r="1275" spans="1:12" x14ac:dyDescent="0.2">
      <c r="A1275" s="81" t="str">
        <f>D1236</f>
        <v>U12 REDs</v>
      </c>
      <c r="B1275" s="76">
        <f t="shared" si="38"/>
        <v>22</v>
      </c>
      <c r="C1275" s="81" t="str">
        <f t="shared" si="39"/>
        <v/>
      </c>
      <c r="D1275" s="76" t="str">
        <f>IF(OR(E1275="",F1275=""),"",D1236)</f>
        <v/>
      </c>
      <c r="E1275" s="78"/>
      <c r="F1275" s="79"/>
      <c r="G1275" s="80"/>
      <c r="H1275" s="80"/>
      <c r="I1275" s="76"/>
      <c r="J1275" s="76">
        <v>39</v>
      </c>
      <c r="K1275" s="81"/>
      <c r="L1275" s="76"/>
    </row>
    <row r="1276" spans="1:12" x14ac:dyDescent="0.2">
      <c r="A1276" s="81" t="str">
        <f>D1236</f>
        <v>U12 REDs</v>
      </c>
      <c r="B1276" s="76">
        <f t="shared" si="38"/>
        <v>23</v>
      </c>
      <c r="C1276" s="81" t="str">
        <f t="shared" si="39"/>
        <v/>
      </c>
      <c r="D1276" s="76" t="str">
        <f>IF(OR(E1276="",F1276=""),"",D1236)</f>
        <v/>
      </c>
      <c r="E1276" s="78"/>
      <c r="F1276" s="79"/>
      <c r="G1276" s="80"/>
      <c r="H1276" s="80"/>
      <c r="I1276" s="76"/>
      <c r="J1276" s="76">
        <v>40</v>
      </c>
      <c r="K1276" s="81"/>
      <c r="L1276" s="76"/>
    </row>
    <row r="1277" spans="1:12" x14ac:dyDescent="0.2">
      <c r="A1277" s="81" t="str">
        <f>D1236</f>
        <v>U12 REDs</v>
      </c>
      <c r="B1277" s="76">
        <f t="shared" si="38"/>
        <v>24</v>
      </c>
      <c r="C1277" s="81" t="str">
        <f t="shared" si="39"/>
        <v/>
      </c>
      <c r="D1277" s="76" t="str">
        <f>IF(OR(E1277="",F1277=""),"",D1236)</f>
        <v/>
      </c>
      <c r="E1277" s="78"/>
      <c r="F1277" s="79"/>
      <c r="G1277" s="80"/>
      <c r="H1277" s="80"/>
      <c r="I1277" s="76"/>
      <c r="J1277" s="76">
        <v>41</v>
      </c>
      <c r="K1277" s="81"/>
      <c r="L1277" s="76"/>
    </row>
    <row r="1278" spans="1:12" x14ac:dyDescent="0.2">
      <c r="A1278" s="81" t="str">
        <f>D1236</f>
        <v>U12 REDs</v>
      </c>
      <c r="B1278" s="76">
        <f t="shared" si="38"/>
        <v>25</v>
      </c>
      <c r="C1278" s="81" t="str">
        <f t="shared" si="39"/>
        <v/>
      </c>
      <c r="D1278" s="76" t="str">
        <f>IF(OR(E1278="",F1278=""),"",D1236)</f>
        <v/>
      </c>
      <c r="E1278" s="78"/>
      <c r="F1278" s="79"/>
      <c r="G1278" s="80"/>
      <c r="H1278" s="80"/>
      <c r="I1278" s="76"/>
      <c r="J1278" s="76">
        <v>42</v>
      </c>
      <c r="K1278" s="81"/>
      <c r="L1278" s="76"/>
    </row>
    <row r="1279" spans="1:12" x14ac:dyDescent="0.2">
      <c r="A1279" s="81" t="str">
        <f>D1236</f>
        <v>U12 REDs</v>
      </c>
      <c r="B1279" s="76">
        <f t="shared" si="38"/>
        <v>26</v>
      </c>
      <c r="C1279" s="81" t="str">
        <f t="shared" si="39"/>
        <v/>
      </c>
      <c r="D1279" s="76" t="str">
        <f>IF(OR(E1279="",F1279=""),"",D1236)</f>
        <v/>
      </c>
      <c r="E1279" s="78"/>
      <c r="F1279" s="79"/>
      <c r="G1279" s="80"/>
      <c r="H1279" s="80"/>
      <c r="I1279" s="76"/>
      <c r="J1279" s="76">
        <v>43</v>
      </c>
      <c r="K1279" s="81"/>
      <c r="L1279" s="76"/>
    </row>
    <row r="1280" spans="1:12" x14ac:dyDescent="0.2">
      <c r="A1280" s="81" t="str">
        <f>D1236</f>
        <v>U12 REDs</v>
      </c>
      <c r="B1280" s="76">
        <f t="shared" si="38"/>
        <v>27</v>
      </c>
      <c r="C1280" s="81" t="str">
        <f t="shared" si="39"/>
        <v/>
      </c>
      <c r="D1280" s="76" t="str">
        <f>IF(OR(E1280="",F1280=""),"",D1236)</f>
        <v/>
      </c>
      <c r="E1280" s="78"/>
      <c r="F1280" s="79"/>
      <c r="G1280" s="80"/>
      <c r="H1280" s="80"/>
      <c r="I1280" s="76"/>
      <c r="J1280" s="76">
        <v>44</v>
      </c>
      <c r="K1280" s="81"/>
      <c r="L1280" s="76"/>
    </row>
    <row r="1281" spans="1:12" x14ac:dyDescent="0.2">
      <c r="A1281" s="81" t="str">
        <f>D1236</f>
        <v>U12 REDs</v>
      </c>
      <c r="B1281" s="76">
        <f t="shared" si="38"/>
        <v>28</v>
      </c>
      <c r="C1281" s="81" t="str">
        <f t="shared" si="39"/>
        <v/>
      </c>
      <c r="D1281" s="76" t="str">
        <f>IF(OR(E1281="",F1281=""),"",D1236)</f>
        <v/>
      </c>
      <c r="E1281" s="78"/>
      <c r="F1281" s="79"/>
      <c r="G1281" s="80"/>
      <c r="H1281" s="80"/>
      <c r="I1281" s="76"/>
      <c r="J1281" s="76">
        <v>45</v>
      </c>
      <c r="K1281" s="81"/>
      <c r="L1281" s="76"/>
    </row>
    <row r="1282" spans="1:12" x14ac:dyDescent="0.2">
      <c r="A1282" s="81" t="str">
        <f>D1236</f>
        <v>U12 REDs</v>
      </c>
      <c r="B1282" s="76">
        <f t="shared" si="38"/>
        <v>29</v>
      </c>
      <c r="C1282" s="81" t="str">
        <f t="shared" si="39"/>
        <v/>
      </c>
      <c r="D1282" s="76" t="str">
        <f>IF(OR(E1282="",F1282=""),"",D1236)</f>
        <v/>
      </c>
      <c r="E1282" s="78"/>
      <c r="F1282" s="79"/>
      <c r="G1282" s="80"/>
      <c r="H1282" s="80"/>
      <c r="I1282" s="76"/>
      <c r="J1282" s="76">
        <v>46</v>
      </c>
      <c r="K1282" s="81"/>
      <c r="L1282" s="76"/>
    </row>
    <row r="1283" spans="1:12" x14ac:dyDescent="0.2">
      <c r="A1283" s="81" t="str">
        <f>D1236</f>
        <v>U12 REDs</v>
      </c>
      <c r="B1283" s="76">
        <f t="shared" si="38"/>
        <v>30</v>
      </c>
      <c r="C1283" s="81" t="str">
        <f t="shared" si="39"/>
        <v/>
      </c>
      <c r="D1283" s="76" t="str">
        <f>IF(OR(E1283="",F1283=""),"",D1236)</f>
        <v/>
      </c>
      <c r="E1283" s="78"/>
      <c r="F1283" s="79"/>
      <c r="G1283" s="80"/>
      <c r="H1283" s="80"/>
      <c r="I1283" s="76"/>
      <c r="J1283" s="76">
        <v>47</v>
      </c>
      <c r="K1283" s="81"/>
      <c r="L1283" s="76"/>
    </row>
    <row r="1284" spans="1:12" x14ac:dyDescent="0.2">
      <c r="A1284" s="81" t="str">
        <f>D1236</f>
        <v>U12 REDs</v>
      </c>
      <c r="B1284" s="76">
        <f t="shared" si="38"/>
        <v>31</v>
      </c>
      <c r="C1284" s="81" t="str">
        <f t="shared" si="39"/>
        <v/>
      </c>
      <c r="D1284" s="76" t="str">
        <f>IF(OR(E1284="",F1284=""),"",D1236)</f>
        <v/>
      </c>
      <c r="E1284" s="78"/>
      <c r="F1284" s="79"/>
      <c r="G1284" s="80"/>
      <c r="H1284" s="80"/>
      <c r="I1284" s="76"/>
      <c r="J1284" s="76">
        <v>48</v>
      </c>
      <c r="K1284" s="81"/>
      <c r="L1284" s="76"/>
    </row>
    <row r="1285" spans="1:12" x14ac:dyDescent="0.2">
      <c r="A1285" s="81" t="str">
        <f>D1236</f>
        <v>U12 REDs</v>
      </c>
      <c r="B1285" s="76">
        <f t="shared" si="38"/>
        <v>32</v>
      </c>
      <c r="C1285" s="81" t="str">
        <f t="shared" si="39"/>
        <v/>
      </c>
      <c r="D1285" s="76" t="str">
        <f>IF(OR(E1285="",F1285=""),"",D1236)</f>
        <v/>
      </c>
      <c r="E1285" s="78"/>
      <c r="F1285" s="79"/>
      <c r="G1285" s="80"/>
      <c r="H1285" s="80"/>
      <c r="I1285" s="76"/>
      <c r="J1285" s="76">
        <v>49</v>
      </c>
      <c r="K1285" s="81"/>
      <c r="L1285" s="76"/>
    </row>
    <row r="1286" spans="1:12" x14ac:dyDescent="0.2">
      <c r="A1286" s="81" t="str">
        <f>D1236</f>
        <v>U12 REDs</v>
      </c>
      <c r="B1286" s="76">
        <f t="shared" si="38"/>
        <v>33</v>
      </c>
      <c r="C1286" s="81" t="str">
        <f t="shared" si="39"/>
        <v/>
      </c>
      <c r="D1286" s="76" t="str">
        <f>IF(OR(E1286="",F1286=""),"",D1236)</f>
        <v/>
      </c>
      <c r="E1286" s="78"/>
      <c r="F1286" s="79"/>
      <c r="G1286" s="80"/>
      <c r="H1286" s="80"/>
      <c r="I1286" s="76"/>
      <c r="J1286" s="76">
        <v>50</v>
      </c>
      <c r="K1286" s="81"/>
      <c r="L1286" s="76"/>
    </row>
    <row r="1287" spans="1:12" x14ac:dyDescent="0.2">
      <c r="A1287" s="81" t="str">
        <f>D1236</f>
        <v>U12 REDs</v>
      </c>
      <c r="B1287" s="76">
        <f t="shared" si="38"/>
        <v>34</v>
      </c>
      <c r="C1287" s="81" t="str">
        <f t="shared" si="39"/>
        <v/>
      </c>
      <c r="D1287" s="76" t="str">
        <f>IF(OR(E1287="",F1287=""),"",D1236)</f>
        <v/>
      </c>
      <c r="E1287" s="78"/>
      <c r="F1287" s="79"/>
      <c r="G1287" s="80"/>
      <c r="H1287" s="80"/>
      <c r="I1287" s="76"/>
      <c r="J1287" s="76">
        <v>51</v>
      </c>
      <c r="K1287" s="81"/>
      <c r="L1287" s="76"/>
    </row>
    <row r="1288" spans="1:12" x14ac:dyDescent="0.2">
      <c r="A1288" s="81" t="str">
        <f>D1236</f>
        <v>U12 REDs</v>
      </c>
      <c r="B1288" s="76">
        <f t="shared" si="38"/>
        <v>35</v>
      </c>
      <c r="C1288" s="81" t="str">
        <f t="shared" si="39"/>
        <v/>
      </c>
      <c r="D1288" s="76" t="str">
        <f>IF(OR(E1288="",F1288=""),"",D1236)</f>
        <v/>
      </c>
      <c r="E1288" s="78"/>
      <c r="F1288" s="79"/>
      <c r="G1288" s="80"/>
      <c r="H1288" s="80"/>
      <c r="I1288" s="76"/>
      <c r="J1288" s="76">
        <v>52</v>
      </c>
      <c r="K1288" s="81"/>
      <c r="L1288" s="76"/>
    </row>
    <row r="1289" spans="1:12" x14ac:dyDescent="0.2">
      <c r="A1289" s="81" t="str">
        <f>D1236</f>
        <v>U12 REDs</v>
      </c>
      <c r="B1289" s="76">
        <f t="shared" si="38"/>
        <v>36</v>
      </c>
      <c r="C1289" s="81" t="str">
        <f t="shared" si="39"/>
        <v/>
      </c>
      <c r="D1289" s="76" t="str">
        <f>IF(OR(E1289="",F1289=""),"",D1236)</f>
        <v/>
      </c>
      <c r="E1289" s="78"/>
      <c r="F1289" s="79"/>
      <c r="G1289" s="80"/>
      <c r="H1289" s="80"/>
      <c r="I1289" s="76"/>
      <c r="J1289" s="76">
        <v>53</v>
      </c>
      <c r="K1289" s="81"/>
      <c r="L1289" s="76"/>
    </row>
    <row r="1290" spans="1:12" x14ac:dyDescent="0.2">
      <c r="A1290" s="81" t="str">
        <f>D1236</f>
        <v>U12 REDs</v>
      </c>
      <c r="B1290" s="76">
        <f t="shared" si="38"/>
        <v>37</v>
      </c>
      <c r="C1290" s="81" t="str">
        <f t="shared" si="39"/>
        <v/>
      </c>
      <c r="D1290" s="76" t="str">
        <f>IF(OR(E1290="",F1290=""),"",D1236)</f>
        <v/>
      </c>
      <c r="E1290" s="78"/>
      <c r="F1290" s="79"/>
      <c r="G1290" s="80"/>
      <c r="H1290" s="80"/>
      <c r="I1290" s="76"/>
      <c r="J1290" s="76">
        <v>54</v>
      </c>
      <c r="K1290" s="81"/>
      <c r="L1290" s="76"/>
    </row>
    <row r="1291" spans="1:12" x14ac:dyDescent="0.2">
      <c r="A1291" s="81" t="str">
        <f>D1236</f>
        <v>U12 REDs</v>
      </c>
      <c r="B1291" s="76">
        <f t="shared" si="38"/>
        <v>38</v>
      </c>
      <c r="C1291" s="81" t="str">
        <f t="shared" si="39"/>
        <v/>
      </c>
      <c r="D1291" s="76" t="str">
        <f>IF(OR(E1291="",F1291=""),"",D1236)</f>
        <v/>
      </c>
      <c r="E1291" s="78"/>
      <c r="F1291" s="79"/>
      <c r="G1291" s="80"/>
      <c r="H1291" s="80"/>
      <c r="I1291" s="76"/>
      <c r="J1291" s="76">
        <v>55</v>
      </c>
      <c r="K1291" s="81"/>
      <c r="L1291" s="76"/>
    </row>
    <row r="1292" spans="1:12" x14ac:dyDescent="0.2">
      <c r="A1292" s="81" t="str">
        <f>D1236</f>
        <v>U12 REDs</v>
      </c>
      <c r="B1292" s="76">
        <f t="shared" si="38"/>
        <v>39</v>
      </c>
      <c r="C1292" s="81" t="str">
        <f t="shared" si="39"/>
        <v/>
      </c>
      <c r="D1292" s="76" t="str">
        <f>IF(OR(E1292="",F1292=""),"",D1236)</f>
        <v/>
      </c>
      <c r="E1292" s="78"/>
      <c r="F1292" s="79"/>
      <c r="G1292" s="80"/>
      <c r="H1292" s="80"/>
      <c r="I1292" s="76"/>
      <c r="J1292" s="76">
        <v>56</v>
      </c>
      <c r="K1292" s="81"/>
      <c r="L1292" s="76"/>
    </row>
    <row r="1293" spans="1:12" x14ac:dyDescent="0.2">
      <c r="A1293" s="81" t="str">
        <f>D1236</f>
        <v>U12 REDs</v>
      </c>
      <c r="B1293" s="76">
        <f t="shared" si="38"/>
        <v>40</v>
      </c>
      <c r="C1293" s="81" t="str">
        <f t="shared" si="39"/>
        <v/>
      </c>
      <c r="D1293" s="76" t="str">
        <f>IF(OR(E1293="",F1293=""),"",D1236)</f>
        <v/>
      </c>
      <c r="E1293" s="78"/>
      <c r="F1293" s="79"/>
      <c r="G1293" s="80"/>
      <c r="H1293" s="80"/>
      <c r="I1293" s="76"/>
      <c r="J1293" s="76">
        <v>57</v>
      </c>
      <c r="K1293" s="81"/>
      <c r="L1293" s="76"/>
    </row>
    <row r="1294" spans="1:12" x14ac:dyDescent="0.2">
      <c r="A1294" s="81" t="str">
        <f>D1236</f>
        <v>U12 REDs</v>
      </c>
      <c r="B1294" s="76">
        <f t="shared" si="38"/>
        <v>41</v>
      </c>
      <c r="C1294" s="81" t="str">
        <f t="shared" si="39"/>
        <v/>
      </c>
      <c r="D1294" s="76" t="str">
        <f>IF(OR(E1294="",F1294=""),"",D1236)</f>
        <v/>
      </c>
      <c r="E1294" s="78"/>
      <c r="F1294" s="79"/>
      <c r="G1294" s="80"/>
      <c r="H1294" s="80"/>
      <c r="I1294" s="76"/>
      <c r="J1294" s="76">
        <v>58</v>
      </c>
      <c r="K1294" s="81"/>
      <c r="L1294" s="76"/>
    </row>
    <row r="1295" spans="1:12" x14ac:dyDescent="0.2">
      <c r="A1295" s="81" t="str">
        <f>D1236</f>
        <v>U12 REDs</v>
      </c>
      <c r="B1295" s="76">
        <f t="shared" si="38"/>
        <v>42</v>
      </c>
      <c r="C1295" s="81" t="str">
        <f t="shared" si="39"/>
        <v/>
      </c>
      <c r="D1295" s="76" t="str">
        <f>IF(OR(E1295="",F1295=""),"",D1236)</f>
        <v/>
      </c>
      <c r="E1295" s="78"/>
      <c r="F1295" s="79"/>
      <c r="G1295" s="80"/>
      <c r="H1295" s="80"/>
      <c r="I1295" s="76"/>
      <c r="J1295" s="76">
        <v>59</v>
      </c>
      <c r="K1295" s="81"/>
      <c r="L1295" s="76"/>
    </row>
    <row r="1296" spans="1:12" x14ac:dyDescent="0.2">
      <c r="A1296" s="81" t="str">
        <f>D1236</f>
        <v>U12 REDs</v>
      </c>
      <c r="B1296" s="76">
        <f t="shared" si="38"/>
        <v>43</v>
      </c>
      <c r="C1296" s="81" t="str">
        <f t="shared" si="39"/>
        <v/>
      </c>
      <c r="D1296" s="76" t="str">
        <f>IF(OR(E1296="",F1296=""),"",D1236)</f>
        <v/>
      </c>
      <c r="E1296" s="78"/>
      <c r="F1296" s="79"/>
      <c r="G1296" s="80"/>
      <c r="H1296" s="80"/>
      <c r="I1296" s="76"/>
      <c r="J1296" s="76">
        <v>60</v>
      </c>
      <c r="K1296" s="81"/>
      <c r="L1296" s="76"/>
    </row>
    <row r="1297" spans="1:12" x14ac:dyDescent="0.2">
      <c r="A1297" s="81" t="str">
        <f>D1236</f>
        <v>U12 REDs</v>
      </c>
      <c r="B1297" s="76">
        <f t="shared" si="38"/>
        <v>44</v>
      </c>
      <c r="C1297" s="81" t="str">
        <f t="shared" si="39"/>
        <v/>
      </c>
      <c r="D1297" s="76" t="str">
        <f>IF(OR(E1297="",F1297=""),"",D1236)</f>
        <v/>
      </c>
      <c r="E1297" s="78"/>
      <c r="F1297" s="79"/>
      <c r="G1297" s="80"/>
      <c r="H1297" s="80"/>
      <c r="I1297" s="76"/>
      <c r="J1297" s="76">
        <v>61</v>
      </c>
      <c r="K1297" s="81"/>
      <c r="L1297" s="76"/>
    </row>
    <row r="1298" spans="1:12" x14ac:dyDescent="0.2">
      <c r="A1298" s="81" t="str">
        <f>D1236</f>
        <v>U12 REDs</v>
      </c>
      <c r="B1298" s="76">
        <f t="shared" si="38"/>
        <v>45</v>
      </c>
      <c r="C1298" s="81" t="str">
        <f t="shared" si="39"/>
        <v/>
      </c>
      <c r="D1298" s="76" t="str">
        <f>IF(OR(E1298="",F1298=""),"",D1236)</f>
        <v/>
      </c>
      <c r="E1298" s="78"/>
      <c r="F1298" s="79"/>
      <c r="G1298" s="80"/>
      <c r="H1298" s="80"/>
      <c r="I1298" s="76"/>
      <c r="J1298" s="76">
        <v>62</v>
      </c>
      <c r="K1298" s="81"/>
      <c r="L1298" s="76"/>
    </row>
    <row r="1299" spans="1:12" x14ac:dyDescent="0.2">
      <c r="A1299" s="81" t="str">
        <f>D1236</f>
        <v>U12 REDs</v>
      </c>
      <c r="B1299" s="76">
        <f t="shared" si="38"/>
        <v>46</v>
      </c>
      <c r="C1299" s="81" t="str">
        <f t="shared" si="39"/>
        <v/>
      </c>
      <c r="D1299" s="76" t="str">
        <f>IF(OR(E1299="",F1299=""),"",D1236)</f>
        <v/>
      </c>
      <c r="E1299" s="78"/>
      <c r="F1299" s="79"/>
      <c r="G1299" s="80"/>
      <c r="H1299" s="80"/>
      <c r="I1299" s="76"/>
      <c r="J1299" s="76">
        <v>63</v>
      </c>
      <c r="K1299" s="81"/>
      <c r="L1299" s="76"/>
    </row>
    <row r="1300" spans="1:12" ht="16.5" thickBot="1" x14ac:dyDescent="0.25">
      <c r="A1300" s="86" t="str">
        <f>D1236</f>
        <v>U12 REDs</v>
      </c>
      <c r="B1300" s="85">
        <f t="shared" si="38"/>
        <v>47</v>
      </c>
      <c r="C1300" s="86" t="str">
        <f t="shared" si="39"/>
        <v/>
      </c>
      <c r="D1300" s="85" t="str">
        <f>IF(OR(E1300="",F1300=""),"",D1236)</f>
        <v/>
      </c>
      <c r="E1300" s="82"/>
      <c r="F1300" s="83"/>
      <c r="G1300" s="84"/>
      <c r="H1300" s="84"/>
      <c r="I1300" s="85"/>
      <c r="J1300" s="85">
        <v>64</v>
      </c>
      <c r="K1300" s="86"/>
      <c r="L1300" s="85"/>
    </row>
    <row r="1301" spans="1:12" ht="16.5" thickBot="1" x14ac:dyDescent="0.25">
      <c r="A1301" s="71" t="s">
        <v>275</v>
      </c>
      <c r="B1301" s="70" t="s">
        <v>274</v>
      </c>
      <c r="C1301" s="71" t="s">
        <v>118</v>
      </c>
      <c r="D1301" s="70" t="s">
        <v>184</v>
      </c>
      <c r="E1301" s="67" t="s">
        <v>58</v>
      </c>
      <c r="F1301" s="68" t="s">
        <v>101</v>
      </c>
      <c r="G1301" s="69" t="s">
        <v>119</v>
      </c>
      <c r="H1301" s="69" t="s">
        <v>120</v>
      </c>
      <c r="I1301" s="70" t="s">
        <v>137</v>
      </c>
      <c r="J1301" s="142" t="s">
        <v>122</v>
      </c>
      <c r="K1301" s="71" t="s">
        <v>139</v>
      </c>
      <c r="L1301" s="70" t="s">
        <v>140</v>
      </c>
    </row>
    <row r="1302" spans="1:12" x14ac:dyDescent="0.2">
      <c r="A1302" s="77" t="str">
        <f>D1301</f>
        <v>U12 BLUEs</v>
      </c>
      <c r="B1302" s="75">
        <f>IF(D1302="",1,0)</f>
        <v>1</v>
      </c>
      <c r="C1302" s="77" t="str">
        <f>IF(E1302="","",CONCATENATE(E1302,"_",I1302,"_",D1302))</f>
        <v/>
      </c>
      <c r="D1302" s="75" t="str">
        <f>IF(OR(E1302="",F1302=""),"",D1301)</f>
        <v/>
      </c>
      <c r="E1302" s="72"/>
      <c r="F1302" s="73"/>
      <c r="G1302" s="74"/>
      <c r="H1302" s="74"/>
      <c r="I1302" s="75"/>
      <c r="J1302" s="76">
        <v>1</v>
      </c>
      <c r="K1302" s="77"/>
      <c r="L1302" s="75"/>
    </row>
    <row r="1303" spans="1:12" x14ac:dyDescent="0.2">
      <c r="A1303" s="81" t="str">
        <f>D1301</f>
        <v>U12 BLUEs</v>
      </c>
      <c r="B1303" s="76">
        <f t="shared" ref="B1303:B1365" si="40">IF(D1303="",B1302+1,0)</f>
        <v>2</v>
      </c>
      <c r="C1303" s="81" t="str">
        <f t="shared" ref="C1303:C1365" si="41">IF(E1303="","",CONCATENATE(E1303,"_",I1303,"_",D1303))</f>
        <v/>
      </c>
      <c r="D1303" s="76" t="str">
        <f>IF(OR(E1303="",F1303=""),"",D1301)</f>
        <v/>
      </c>
      <c r="E1303" s="78"/>
      <c r="F1303" s="79"/>
      <c r="G1303" s="80"/>
      <c r="H1303" s="80"/>
      <c r="I1303" s="76"/>
      <c r="J1303" s="76">
        <v>2</v>
      </c>
      <c r="K1303" s="81"/>
      <c r="L1303" s="76"/>
    </row>
    <row r="1304" spans="1:12" x14ac:dyDescent="0.2">
      <c r="A1304" s="81" t="str">
        <f>D1301</f>
        <v>U12 BLUEs</v>
      </c>
      <c r="B1304" s="76">
        <f t="shared" si="40"/>
        <v>3</v>
      </c>
      <c r="C1304" s="81" t="str">
        <f t="shared" si="41"/>
        <v/>
      </c>
      <c r="D1304" s="76" t="str">
        <f>IF(OR(E1304="",F1304=""),"",D1301)</f>
        <v/>
      </c>
      <c r="E1304" s="78"/>
      <c r="F1304" s="79"/>
      <c r="G1304" s="80"/>
      <c r="H1304" s="80"/>
      <c r="I1304" s="76"/>
      <c r="J1304" s="76">
        <v>3</v>
      </c>
      <c r="K1304" s="81"/>
      <c r="L1304" s="76"/>
    </row>
    <row r="1305" spans="1:12" x14ac:dyDescent="0.2">
      <c r="A1305" s="81" t="str">
        <f>D1301</f>
        <v>U12 BLUEs</v>
      </c>
      <c r="B1305" s="76">
        <f t="shared" si="40"/>
        <v>4</v>
      </c>
      <c r="C1305" s="81" t="str">
        <f t="shared" si="41"/>
        <v/>
      </c>
      <c r="D1305" s="76" t="str">
        <f>IF(OR(E1305="",F1305=""),"",D1301)</f>
        <v/>
      </c>
      <c r="E1305" s="78"/>
      <c r="F1305" s="79"/>
      <c r="G1305" s="80"/>
      <c r="H1305" s="80"/>
      <c r="I1305" s="76"/>
      <c r="J1305" s="76">
        <v>4</v>
      </c>
      <c r="K1305" s="81"/>
      <c r="L1305" s="76"/>
    </row>
    <row r="1306" spans="1:12" x14ac:dyDescent="0.2">
      <c r="A1306" s="81" t="str">
        <f>D1301</f>
        <v>U12 BLUEs</v>
      </c>
      <c r="B1306" s="76">
        <f t="shared" si="40"/>
        <v>5</v>
      </c>
      <c r="C1306" s="81" t="str">
        <f t="shared" si="41"/>
        <v/>
      </c>
      <c r="D1306" s="76" t="str">
        <f>IF(OR(E1306="",F1306=""),"",D1301)</f>
        <v/>
      </c>
      <c r="E1306" s="78"/>
      <c r="F1306" s="79"/>
      <c r="G1306" s="80"/>
      <c r="H1306" s="80"/>
      <c r="I1306" s="76"/>
      <c r="J1306" s="76">
        <v>5</v>
      </c>
      <c r="K1306" s="81"/>
      <c r="L1306" s="76"/>
    </row>
    <row r="1307" spans="1:12" x14ac:dyDescent="0.2">
      <c r="A1307" s="81" t="str">
        <f>D1301</f>
        <v>U12 BLUEs</v>
      </c>
      <c r="B1307" s="76">
        <f t="shared" si="40"/>
        <v>6</v>
      </c>
      <c r="C1307" s="81" t="str">
        <f t="shared" si="41"/>
        <v/>
      </c>
      <c r="D1307" s="76" t="str">
        <f>IF(OR(E1307="",F1307=""),"",D1301)</f>
        <v/>
      </c>
      <c r="E1307" s="78"/>
      <c r="F1307" s="79"/>
      <c r="G1307" s="80"/>
      <c r="H1307" s="80"/>
      <c r="I1307" s="76"/>
      <c r="J1307" s="76">
        <v>6</v>
      </c>
      <c r="K1307" s="81"/>
      <c r="L1307" s="76"/>
    </row>
    <row r="1308" spans="1:12" x14ac:dyDescent="0.2">
      <c r="A1308" s="81" t="str">
        <f>D1301</f>
        <v>U12 BLUEs</v>
      </c>
      <c r="B1308" s="76">
        <f t="shared" si="40"/>
        <v>7</v>
      </c>
      <c r="C1308" s="81" t="str">
        <f t="shared" si="41"/>
        <v/>
      </c>
      <c r="D1308" s="76" t="str">
        <f>IF(OR(E1308="",F1308=""),"",D1301)</f>
        <v/>
      </c>
      <c r="E1308" s="78"/>
      <c r="F1308" s="79"/>
      <c r="G1308" s="80"/>
      <c r="H1308" s="80"/>
      <c r="I1308" s="76"/>
      <c r="J1308" s="76">
        <v>7</v>
      </c>
      <c r="K1308" s="81"/>
      <c r="L1308" s="76"/>
    </row>
    <row r="1309" spans="1:12" ht="15" customHeight="1" x14ac:dyDescent="0.2">
      <c r="A1309" s="81" t="str">
        <f>D1301</f>
        <v>U12 BLUEs</v>
      </c>
      <c r="B1309" s="76">
        <f t="shared" si="40"/>
        <v>8</v>
      </c>
      <c r="C1309" s="81" t="str">
        <f t="shared" si="41"/>
        <v/>
      </c>
      <c r="D1309" s="76" t="str">
        <f>IF(OR(E1309="",F1309=""),"",D1301)</f>
        <v/>
      </c>
      <c r="E1309" s="78"/>
      <c r="F1309" s="79"/>
      <c r="G1309" s="80"/>
      <c r="H1309" s="80"/>
      <c r="I1309" s="76"/>
      <c r="J1309" s="76">
        <v>8</v>
      </c>
      <c r="K1309" s="81"/>
      <c r="L1309" s="76"/>
    </row>
    <row r="1310" spans="1:12" x14ac:dyDescent="0.2">
      <c r="A1310" s="81" t="str">
        <f>D1301</f>
        <v>U12 BLUEs</v>
      </c>
      <c r="B1310" s="76">
        <f t="shared" si="40"/>
        <v>9</v>
      </c>
      <c r="C1310" s="81" t="str">
        <f t="shared" si="41"/>
        <v/>
      </c>
      <c r="D1310" s="76" t="str">
        <f>IF(OR(E1310="",F1310=""),"",D1301)</f>
        <v/>
      </c>
      <c r="E1310" s="78"/>
      <c r="F1310" s="79"/>
      <c r="G1310" s="80"/>
      <c r="H1310" s="80"/>
      <c r="I1310" s="76"/>
      <c r="J1310" s="76">
        <v>9</v>
      </c>
      <c r="K1310" s="81"/>
      <c r="L1310" s="76"/>
    </row>
    <row r="1311" spans="1:12" x14ac:dyDescent="0.2">
      <c r="A1311" s="81" t="str">
        <f>D1301</f>
        <v>U12 BLUEs</v>
      </c>
      <c r="B1311" s="76">
        <f t="shared" si="40"/>
        <v>10</v>
      </c>
      <c r="C1311" s="81" t="str">
        <f t="shared" si="41"/>
        <v/>
      </c>
      <c r="D1311" s="76" t="str">
        <f>IF(OR(E1311="",F1311=""),"",D1301)</f>
        <v/>
      </c>
      <c r="E1311" s="78"/>
      <c r="F1311" s="79"/>
      <c r="G1311" s="80"/>
      <c r="H1311" s="80"/>
      <c r="I1311" s="76"/>
      <c r="J1311" s="76">
        <v>10</v>
      </c>
      <c r="K1311" s="81"/>
      <c r="L1311" s="76"/>
    </row>
    <row r="1312" spans="1:12" x14ac:dyDescent="0.2">
      <c r="A1312" s="81" t="str">
        <f>D1301</f>
        <v>U12 BLUEs</v>
      </c>
      <c r="B1312" s="76">
        <f t="shared" si="40"/>
        <v>11</v>
      </c>
      <c r="C1312" s="81" t="str">
        <f t="shared" si="41"/>
        <v/>
      </c>
      <c r="D1312" s="76" t="str">
        <f>IF(OR(E1312="",F1312=""),"",D1301)</f>
        <v/>
      </c>
      <c r="E1312" s="78"/>
      <c r="F1312" s="79"/>
      <c r="G1312" s="80"/>
      <c r="H1312" s="80"/>
      <c r="I1312" s="76"/>
      <c r="J1312" s="76">
        <v>11</v>
      </c>
      <c r="K1312" s="81"/>
      <c r="L1312" s="76"/>
    </row>
    <row r="1313" spans="1:12" x14ac:dyDescent="0.2">
      <c r="A1313" s="81" t="str">
        <f>D1301</f>
        <v>U12 BLUEs</v>
      </c>
      <c r="B1313" s="76">
        <f t="shared" si="40"/>
        <v>12</v>
      </c>
      <c r="C1313" s="81" t="str">
        <f t="shared" si="41"/>
        <v/>
      </c>
      <c r="D1313" s="76" t="str">
        <f>IF(OR(E1313="",F1313=""),"",D1301)</f>
        <v/>
      </c>
      <c r="E1313" s="78"/>
      <c r="F1313" s="79"/>
      <c r="G1313" s="80"/>
      <c r="H1313" s="80"/>
      <c r="I1313" s="76"/>
      <c r="J1313" s="76">
        <v>12</v>
      </c>
      <c r="K1313" s="81"/>
      <c r="L1313" s="76"/>
    </row>
    <row r="1314" spans="1:12" x14ac:dyDescent="0.2">
      <c r="A1314" s="81" t="str">
        <f>D1301</f>
        <v>U12 BLUEs</v>
      </c>
      <c r="B1314" s="76">
        <f t="shared" si="40"/>
        <v>13</v>
      </c>
      <c r="C1314" s="81" t="str">
        <f t="shared" si="41"/>
        <v/>
      </c>
      <c r="D1314" s="76" t="str">
        <f>IF(OR(E1314="",F1314=""),"",D1301)</f>
        <v/>
      </c>
      <c r="E1314" s="78"/>
      <c r="F1314" s="79"/>
      <c r="G1314" s="80"/>
      <c r="H1314" s="80"/>
      <c r="I1314" s="76"/>
      <c r="J1314" s="76">
        <v>13</v>
      </c>
      <c r="K1314" s="81"/>
      <c r="L1314" s="76"/>
    </row>
    <row r="1315" spans="1:12" x14ac:dyDescent="0.2">
      <c r="A1315" s="81" t="str">
        <f>D1301</f>
        <v>U12 BLUEs</v>
      </c>
      <c r="B1315" s="76">
        <f t="shared" si="40"/>
        <v>14</v>
      </c>
      <c r="C1315" s="81" t="str">
        <f t="shared" si="41"/>
        <v/>
      </c>
      <c r="D1315" s="76" t="str">
        <f>IF(OR(E1315="",F1315=""),"",D1301)</f>
        <v/>
      </c>
      <c r="E1315" s="78"/>
      <c r="F1315" s="79"/>
      <c r="G1315" s="80"/>
      <c r="H1315" s="80"/>
      <c r="I1315" s="76"/>
      <c r="J1315" s="76">
        <v>14</v>
      </c>
      <c r="K1315" s="81"/>
      <c r="L1315" s="76"/>
    </row>
    <row r="1316" spans="1:12" x14ac:dyDescent="0.2">
      <c r="A1316" s="81" t="str">
        <f>D1301</f>
        <v>U12 BLUEs</v>
      </c>
      <c r="B1316" s="76">
        <f t="shared" si="40"/>
        <v>15</v>
      </c>
      <c r="C1316" s="81" t="str">
        <f t="shared" si="41"/>
        <v/>
      </c>
      <c r="D1316" s="76" t="str">
        <f>IF(OR(E1316="",F1316=""),"",D1301)</f>
        <v/>
      </c>
      <c r="E1316" s="78"/>
      <c r="F1316" s="79"/>
      <c r="G1316" s="80"/>
      <c r="H1316" s="80"/>
      <c r="I1316" s="76"/>
      <c r="J1316" s="76">
        <v>15</v>
      </c>
      <c r="K1316" s="81"/>
      <c r="L1316" s="76"/>
    </row>
    <row r="1317" spans="1:12" x14ac:dyDescent="0.2">
      <c r="A1317" s="81" t="str">
        <f>D1301</f>
        <v>U12 BLUEs</v>
      </c>
      <c r="B1317" s="76">
        <f t="shared" si="40"/>
        <v>16</v>
      </c>
      <c r="C1317" s="81" t="str">
        <f t="shared" si="41"/>
        <v/>
      </c>
      <c r="D1317" s="76" t="str">
        <f>IF(OR(E1317="",F1317=""),"",D1301)</f>
        <v/>
      </c>
      <c r="E1317" s="78"/>
      <c r="F1317" s="79"/>
      <c r="G1317" s="80"/>
      <c r="H1317" s="80"/>
      <c r="I1317" s="76"/>
      <c r="J1317" s="76">
        <v>16</v>
      </c>
      <c r="K1317" s="81"/>
      <c r="L1317" s="76"/>
    </row>
    <row r="1318" spans="1:12" x14ac:dyDescent="0.2">
      <c r="A1318" s="81" t="str">
        <f>D1301</f>
        <v>U12 BLUEs</v>
      </c>
      <c r="B1318" s="76">
        <f t="shared" si="40"/>
        <v>17</v>
      </c>
      <c r="C1318" s="81" t="str">
        <f t="shared" si="41"/>
        <v/>
      </c>
      <c r="D1318" s="76" t="str">
        <f>IF(OR(E1318="",F1318=""),"",D1301)</f>
        <v/>
      </c>
      <c r="E1318" s="78"/>
      <c r="F1318" s="79"/>
      <c r="G1318" s="80"/>
      <c r="H1318" s="80"/>
      <c r="I1318" s="76"/>
      <c r="J1318" s="76">
        <v>17</v>
      </c>
      <c r="K1318" s="81"/>
      <c r="L1318" s="76"/>
    </row>
    <row r="1319" spans="1:12" x14ac:dyDescent="0.2">
      <c r="A1319" s="81" t="str">
        <f>D1301</f>
        <v>U12 BLUEs</v>
      </c>
      <c r="B1319" s="76">
        <f t="shared" si="40"/>
        <v>18</v>
      </c>
      <c r="C1319" s="81" t="str">
        <f t="shared" si="41"/>
        <v/>
      </c>
      <c r="D1319" s="76" t="str">
        <f>IF(OR(E1319="",F1319=""),"",D1301)</f>
        <v/>
      </c>
      <c r="E1319" s="78"/>
      <c r="F1319" s="79"/>
      <c r="G1319" s="80"/>
      <c r="H1319" s="80"/>
      <c r="I1319" s="76"/>
      <c r="J1319" s="76">
        <v>18</v>
      </c>
      <c r="K1319" s="81"/>
      <c r="L1319" s="76"/>
    </row>
    <row r="1320" spans="1:12" x14ac:dyDescent="0.2">
      <c r="A1320" s="81" t="str">
        <f>D1301</f>
        <v>U12 BLUEs</v>
      </c>
      <c r="B1320" s="76">
        <f t="shared" si="40"/>
        <v>19</v>
      </c>
      <c r="C1320" s="81" t="str">
        <f t="shared" si="41"/>
        <v/>
      </c>
      <c r="D1320" s="76" t="str">
        <f>IF(OR(E1320="",F1320=""),"",D1301)</f>
        <v/>
      </c>
      <c r="E1320" s="78"/>
      <c r="F1320" s="79"/>
      <c r="G1320" s="80"/>
      <c r="H1320" s="80"/>
      <c r="I1320" s="76"/>
      <c r="J1320" s="76">
        <v>19</v>
      </c>
      <c r="K1320" s="81"/>
      <c r="L1320" s="76"/>
    </row>
    <row r="1321" spans="1:12" x14ac:dyDescent="0.2">
      <c r="A1321" s="81" t="str">
        <f>D1301</f>
        <v>U12 BLUEs</v>
      </c>
      <c r="B1321" s="76">
        <f t="shared" si="40"/>
        <v>20</v>
      </c>
      <c r="C1321" s="81" t="str">
        <f t="shared" si="41"/>
        <v/>
      </c>
      <c r="D1321" s="76" t="str">
        <f>IF(OR(E1321="",F1321=""),"",D1301)</f>
        <v/>
      </c>
      <c r="E1321" s="78"/>
      <c r="F1321" s="79"/>
      <c r="G1321" s="80"/>
      <c r="H1321" s="80"/>
      <c r="I1321" s="76"/>
      <c r="J1321" s="76">
        <v>20</v>
      </c>
      <c r="K1321" s="81"/>
      <c r="L1321" s="76"/>
    </row>
    <row r="1322" spans="1:12" x14ac:dyDescent="0.2">
      <c r="A1322" s="81" t="str">
        <f>D1301</f>
        <v>U12 BLUEs</v>
      </c>
      <c r="B1322" s="76">
        <f t="shared" si="40"/>
        <v>21</v>
      </c>
      <c r="C1322" s="81" t="str">
        <f t="shared" si="41"/>
        <v/>
      </c>
      <c r="D1322" s="76" t="str">
        <f>IF(OR(E1322="",F1322=""),"",D1301)</f>
        <v/>
      </c>
      <c r="E1322" s="78"/>
      <c r="F1322" s="79"/>
      <c r="G1322" s="80"/>
      <c r="H1322" s="80"/>
      <c r="I1322" s="76"/>
      <c r="J1322" s="76">
        <v>21</v>
      </c>
      <c r="K1322" s="81"/>
      <c r="L1322" s="76"/>
    </row>
    <row r="1323" spans="1:12" x14ac:dyDescent="0.2">
      <c r="A1323" s="81" t="str">
        <f>D1301</f>
        <v>U12 BLUEs</v>
      </c>
      <c r="B1323" s="76">
        <f t="shared" si="40"/>
        <v>22</v>
      </c>
      <c r="C1323" s="81" t="str">
        <f t="shared" si="41"/>
        <v/>
      </c>
      <c r="D1323" s="76" t="str">
        <f>IF(OR(E1323="",F1323=""),"",D1301)</f>
        <v/>
      </c>
      <c r="E1323" s="78"/>
      <c r="F1323" s="79"/>
      <c r="G1323" s="80"/>
      <c r="H1323" s="80"/>
      <c r="I1323" s="76"/>
      <c r="J1323" s="76">
        <v>22</v>
      </c>
      <c r="K1323" s="81"/>
      <c r="L1323" s="76"/>
    </row>
    <row r="1324" spans="1:12" x14ac:dyDescent="0.2">
      <c r="A1324" s="81" t="str">
        <f>D1301</f>
        <v>U12 BLUEs</v>
      </c>
      <c r="B1324" s="76">
        <f t="shared" si="40"/>
        <v>23</v>
      </c>
      <c r="C1324" s="81" t="str">
        <f t="shared" si="41"/>
        <v/>
      </c>
      <c r="D1324" s="76" t="str">
        <f>IF(OR(E1324="",F1324=""),"",D1301)</f>
        <v/>
      </c>
      <c r="E1324" s="78"/>
      <c r="F1324" s="79"/>
      <c r="G1324" s="80"/>
      <c r="H1324" s="80"/>
      <c r="I1324" s="76"/>
      <c r="J1324" s="76">
        <v>23</v>
      </c>
      <c r="K1324" s="81"/>
      <c r="L1324" s="76"/>
    </row>
    <row r="1325" spans="1:12" x14ac:dyDescent="0.2">
      <c r="A1325" s="81" t="str">
        <f>D1301</f>
        <v>U12 BLUEs</v>
      </c>
      <c r="B1325" s="76">
        <f t="shared" si="40"/>
        <v>24</v>
      </c>
      <c r="C1325" s="81" t="str">
        <f t="shared" si="41"/>
        <v/>
      </c>
      <c r="D1325" s="76" t="str">
        <f>IF(OR(E1325="",F1325=""),"",D1301)</f>
        <v/>
      </c>
      <c r="E1325" s="78"/>
      <c r="F1325" s="79"/>
      <c r="G1325" s="80"/>
      <c r="H1325" s="80"/>
      <c r="I1325" s="76"/>
      <c r="J1325" s="76">
        <v>24</v>
      </c>
      <c r="K1325" s="81"/>
      <c r="L1325" s="76"/>
    </row>
    <row r="1326" spans="1:12" x14ac:dyDescent="0.2">
      <c r="A1326" s="81" t="str">
        <f>D1301</f>
        <v>U12 BLUEs</v>
      </c>
      <c r="B1326" s="76">
        <f t="shared" si="40"/>
        <v>25</v>
      </c>
      <c r="C1326" s="81" t="str">
        <f t="shared" si="41"/>
        <v/>
      </c>
      <c r="D1326" s="76" t="str">
        <f>IF(OR(E1326="",F1326=""),"",D1301)</f>
        <v/>
      </c>
      <c r="E1326" s="78"/>
      <c r="F1326" s="79"/>
      <c r="G1326" s="80"/>
      <c r="H1326" s="80"/>
      <c r="I1326" s="76"/>
      <c r="J1326" s="76">
        <v>25</v>
      </c>
      <c r="K1326" s="81"/>
      <c r="L1326" s="76"/>
    </row>
    <row r="1327" spans="1:12" x14ac:dyDescent="0.2">
      <c r="A1327" s="81" t="str">
        <f>D1301</f>
        <v>U12 BLUEs</v>
      </c>
      <c r="B1327" s="76">
        <f t="shared" si="40"/>
        <v>26</v>
      </c>
      <c r="C1327" s="81" t="str">
        <f t="shared" si="41"/>
        <v/>
      </c>
      <c r="D1327" s="76" t="str">
        <f>IF(OR(E1327="",F1327=""),"",D1301)</f>
        <v/>
      </c>
      <c r="E1327" s="78"/>
      <c r="F1327" s="79"/>
      <c r="G1327" s="80"/>
      <c r="H1327" s="80"/>
      <c r="I1327" s="76"/>
      <c r="J1327" s="76">
        <v>26</v>
      </c>
      <c r="K1327" s="81"/>
      <c r="L1327" s="76"/>
    </row>
    <row r="1328" spans="1:12" x14ac:dyDescent="0.2">
      <c r="A1328" s="81" t="str">
        <f>D1301</f>
        <v>U12 BLUEs</v>
      </c>
      <c r="B1328" s="76">
        <f t="shared" si="40"/>
        <v>27</v>
      </c>
      <c r="C1328" s="81" t="str">
        <f t="shared" si="41"/>
        <v/>
      </c>
      <c r="D1328" s="76" t="str">
        <f>IF(OR(E1328="",F1328=""),"",D1301)</f>
        <v/>
      </c>
      <c r="E1328" s="78"/>
      <c r="F1328" s="79"/>
      <c r="G1328" s="80"/>
      <c r="H1328" s="80"/>
      <c r="I1328" s="76"/>
      <c r="J1328" s="76">
        <v>27</v>
      </c>
      <c r="K1328" s="81"/>
      <c r="L1328" s="76"/>
    </row>
    <row r="1329" spans="1:12" x14ac:dyDescent="0.2">
      <c r="A1329" s="81" t="str">
        <f>D1301</f>
        <v>U12 BLUEs</v>
      </c>
      <c r="B1329" s="76">
        <f t="shared" si="40"/>
        <v>28</v>
      </c>
      <c r="C1329" s="81" t="str">
        <f t="shared" si="41"/>
        <v/>
      </c>
      <c r="D1329" s="76" t="str">
        <f>IF(OR(E1329="",F1329=""),"",D1301)</f>
        <v/>
      </c>
      <c r="E1329" s="78"/>
      <c r="F1329" s="79"/>
      <c r="G1329" s="80"/>
      <c r="H1329" s="80"/>
      <c r="I1329" s="76"/>
      <c r="J1329" s="76">
        <v>28</v>
      </c>
      <c r="K1329" s="81"/>
      <c r="L1329" s="76"/>
    </row>
    <row r="1330" spans="1:12" x14ac:dyDescent="0.2">
      <c r="A1330" s="81" t="str">
        <f>D1301</f>
        <v>U12 BLUEs</v>
      </c>
      <c r="B1330" s="76">
        <f t="shared" si="40"/>
        <v>29</v>
      </c>
      <c r="C1330" s="81" t="str">
        <f t="shared" si="41"/>
        <v/>
      </c>
      <c r="D1330" s="76" t="str">
        <f>IF(OR(E1330="",F1330=""),"",D1301)</f>
        <v/>
      </c>
      <c r="E1330" s="78"/>
      <c r="F1330" s="79"/>
      <c r="G1330" s="80"/>
      <c r="H1330" s="80"/>
      <c r="I1330" s="76"/>
      <c r="J1330" s="76">
        <v>29</v>
      </c>
      <c r="K1330" s="81"/>
      <c r="L1330" s="76"/>
    </row>
    <row r="1331" spans="1:12" x14ac:dyDescent="0.2">
      <c r="A1331" s="81" t="str">
        <f>D1301</f>
        <v>U12 BLUEs</v>
      </c>
      <c r="B1331" s="76">
        <f t="shared" si="40"/>
        <v>30</v>
      </c>
      <c r="C1331" s="81" t="str">
        <f t="shared" si="41"/>
        <v/>
      </c>
      <c r="D1331" s="76" t="str">
        <f>IF(OR(E1331="",F1331=""),"",D1301)</f>
        <v/>
      </c>
      <c r="E1331" s="78"/>
      <c r="F1331" s="79"/>
      <c r="G1331" s="80"/>
      <c r="H1331" s="80"/>
      <c r="I1331" s="76"/>
      <c r="J1331" s="76">
        <v>30</v>
      </c>
      <c r="K1331" s="81"/>
      <c r="L1331" s="76"/>
    </row>
    <row r="1332" spans="1:12" x14ac:dyDescent="0.2">
      <c r="A1332" s="81" t="str">
        <f>D1301</f>
        <v>U12 BLUEs</v>
      </c>
      <c r="B1332" s="76">
        <f t="shared" si="40"/>
        <v>31</v>
      </c>
      <c r="C1332" s="81" t="str">
        <f t="shared" si="41"/>
        <v/>
      </c>
      <c r="D1332" s="76" t="str">
        <f>IF(OR(E1332="",F1332=""),"",D1301)</f>
        <v/>
      </c>
      <c r="E1332" s="78"/>
      <c r="F1332" s="79"/>
      <c r="G1332" s="80"/>
      <c r="H1332" s="80"/>
      <c r="I1332" s="76"/>
      <c r="J1332" s="76">
        <v>31</v>
      </c>
      <c r="K1332" s="81"/>
      <c r="L1332" s="76"/>
    </row>
    <row r="1333" spans="1:12" x14ac:dyDescent="0.2">
      <c r="A1333" s="81" t="str">
        <f>D1301</f>
        <v>U12 BLUEs</v>
      </c>
      <c r="B1333" s="76">
        <f t="shared" si="40"/>
        <v>32</v>
      </c>
      <c r="C1333" s="81" t="str">
        <f t="shared" si="41"/>
        <v/>
      </c>
      <c r="D1333" s="76" t="str">
        <f>IF(OR(E1333="",F1333=""),"",D1301)</f>
        <v/>
      </c>
      <c r="E1333" s="78"/>
      <c r="F1333" s="79"/>
      <c r="G1333" s="80"/>
      <c r="H1333" s="80"/>
      <c r="I1333" s="76"/>
      <c r="J1333" s="76">
        <v>32</v>
      </c>
      <c r="K1333" s="81"/>
      <c r="L1333" s="76"/>
    </row>
    <row r="1334" spans="1:12" x14ac:dyDescent="0.2">
      <c r="A1334" s="81" t="str">
        <f>D1301</f>
        <v>U12 BLUEs</v>
      </c>
      <c r="B1334" s="76">
        <f t="shared" si="40"/>
        <v>33</v>
      </c>
      <c r="C1334" s="81" t="str">
        <f t="shared" si="41"/>
        <v/>
      </c>
      <c r="D1334" s="76" t="str">
        <f>IF(OR(E1334="",F1334=""),"",D1301)</f>
        <v/>
      </c>
      <c r="E1334" s="78"/>
      <c r="F1334" s="79"/>
      <c r="G1334" s="80"/>
      <c r="H1334" s="80"/>
      <c r="I1334" s="76"/>
      <c r="J1334" s="76">
        <v>33</v>
      </c>
      <c r="K1334" s="81"/>
      <c r="L1334" s="76"/>
    </row>
    <row r="1335" spans="1:12" x14ac:dyDescent="0.2">
      <c r="A1335" s="81" t="str">
        <f>D1301</f>
        <v>U12 BLUEs</v>
      </c>
      <c r="B1335" s="76">
        <f t="shared" si="40"/>
        <v>34</v>
      </c>
      <c r="C1335" s="81" t="str">
        <f t="shared" si="41"/>
        <v/>
      </c>
      <c r="D1335" s="76" t="str">
        <f>IF(OR(E1335="",F1335=""),"",D1301)</f>
        <v/>
      </c>
      <c r="E1335" s="78"/>
      <c r="F1335" s="79"/>
      <c r="G1335" s="80"/>
      <c r="H1335" s="80"/>
      <c r="I1335" s="76"/>
      <c r="J1335" s="76">
        <v>34</v>
      </c>
      <c r="K1335" s="81"/>
      <c r="L1335" s="76"/>
    </row>
    <row r="1336" spans="1:12" x14ac:dyDescent="0.2">
      <c r="A1336" s="81" t="str">
        <f>D1301</f>
        <v>U12 BLUEs</v>
      </c>
      <c r="B1336" s="76">
        <f t="shared" si="40"/>
        <v>35</v>
      </c>
      <c r="C1336" s="81" t="str">
        <f t="shared" si="41"/>
        <v/>
      </c>
      <c r="D1336" s="76" t="str">
        <f>IF(OR(E1336="",F1336=""),"",D1301)</f>
        <v/>
      </c>
      <c r="E1336" s="78"/>
      <c r="F1336" s="79"/>
      <c r="G1336" s="80"/>
      <c r="H1336" s="80"/>
      <c r="I1336" s="76"/>
      <c r="J1336" s="76">
        <v>35</v>
      </c>
      <c r="K1336" s="81"/>
      <c r="L1336" s="76"/>
    </row>
    <row r="1337" spans="1:12" x14ac:dyDescent="0.2">
      <c r="A1337" s="81" t="str">
        <f>D1301</f>
        <v>U12 BLUEs</v>
      </c>
      <c r="B1337" s="76">
        <f t="shared" si="40"/>
        <v>36</v>
      </c>
      <c r="C1337" s="81" t="str">
        <f t="shared" si="41"/>
        <v/>
      </c>
      <c r="D1337" s="76" t="str">
        <f>IF(OR(E1337="",F1337=""),"",D1301)</f>
        <v/>
      </c>
      <c r="E1337" s="78"/>
      <c r="F1337" s="79"/>
      <c r="G1337" s="80"/>
      <c r="H1337" s="80"/>
      <c r="I1337" s="76"/>
      <c r="J1337" s="76">
        <v>36</v>
      </c>
      <c r="K1337" s="81"/>
      <c r="L1337" s="76"/>
    </row>
    <row r="1338" spans="1:12" x14ac:dyDescent="0.2">
      <c r="A1338" s="81" t="str">
        <f>D1301</f>
        <v>U12 BLUEs</v>
      </c>
      <c r="B1338" s="76">
        <f t="shared" si="40"/>
        <v>37</v>
      </c>
      <c r="C1338" s="81" t="str">
        <f t="shared" si="41"/>
        <v/>
      </c>
      <c r="D1338" s="76" t="str">
        <f>IF(OR(E1338="",F1338=""),"",D1301)</f>
        <v/>
      </c>
      <c r="E1338" s="78"/>
      <c r="F1338" s="79"/>
      <c r="G1338" s="80"/>
      <c r="H1338" s="80"/>
      <c r="I1338" s="76"/>
      <c r="J1338" s="76">
        <v>37</v>
      </c>
      <c r="K1338" s="81"/>
      <c r="L1338" s="76"/>
    </row>
    <row r="1339" spans="1:12" x14ac:dyDescent="0.2">
      <c r="A1339" s="81" t="str">
        <f>D1301</f>
        <v>U12 BLUEs</v>
      </c>
      <c r="B1339" s="76">
        <f t="shared" si="40"/>
        <v>38</v>
      </c>
      <c r="C1339" s="81" t="str">
        <f t="shared" si="41"/>
        <v/>
      </c>
      <c r="D1339" s="76" t="str">
        <f>IF(OR(E1339="",F1339=""),"",D1301)</f>
        <v/>
      </c>
      <c r="E1339" s="78"/>
      <c r="F1339" s="79"/>
      <c r="G1339" s="80"/>
      <c r="H1339" s="80"/>
      <c r="I1339" s="76"/>
      <c r="J1339" s="76">
        <v>38</v>
      </c>
      <c r="K1339" s="81"/>
      <c r="L1339" s="76"/>
    </row>
    <row r="1340" spans="1:12" x14ac:dyDescent="0.2">
      <c r="A1340" s="81" t="str">
        <f>D1301</f>
        <v>U12 BLUEs</v>
      </c>
      <c r="B1340" s="76">
        <f t="shared" si="40"/>
        <v>39</v>
      </c>
      <c r="C1340" s="81" t="str">
        <f t="shared" si="41"/>
        <v/>
      </c>
      <c r="D1340" s="76" t="str">
        <f>IF(OR(E1340="",F1340=""),"",D1301)</f>
        <v/>
      </c>
      <c r="E1340" s="78"/>
      <c r="F1340" s="79"/>
      <c r="G1340" s="80"/>
      <c r="H1340" s="80"/>
      <c r="I1340" s="76"/>
      <c r="J1340" s="76">
        <v>39</v>
      </c>
      <c r="K1340" s="81"/>
      <c r="L1340" s="76"/>
    </row>
    <row r="1341" spans="1:12" x14ac:dyDescent="0.2">
      <c r="A1341" s="81" t="str">
        <f>D1301</f>
        <v>U12 BLUEs</v>
      </c>
      <c r="B1341" s="76">
        <f t="shared" si="40"/>
        <v>40</v>
      </c>
      <c r="C1341" s="81" t="str">
        <f t="shared" si="41"/>
        <v/>
      </c>
      <c r="D1341" s="76" t="str">
        <f>IF(OR(E1341="",F1341=""),"",D1301)</f>
        <v/>
      </c>
      <c r="E1341" s="78"/>
      <c r="F1341" s="79"/>
      <c r="G1341" s="80"/>
      <c r="H1341" s="80"/>
      <c r="I1341" s="76"/>
      <c r="J1341" s="76">
        <v>40</v>
      </c>
      <c r="K1341" s="81"/>
      <c r="L1341" s="76"/>
    </row>
    <row r="1342" spans="1:12" x14ac:dyDescent="0.2">
      <c r="A1342" s="81" t="str">
        <f>D1301</f>
        <v>U12 BLUEs</v>
      </c>
      <c r="B1342" s="76">
        <f t="shared" si="40"/>
        <v>41</v>
      </c>
      <c r="C1342" s="81" t="str">
        <f t="shared" si="41"/>
        <v/>
      </c>
      <c r="D1342" s="76" t="str">
        <f>IF(OR(E1342="",F1342=""),"",D1301)</f>
        <v/>
      </c>
      <c r="E1342" s="78"/>
      <c r="F1342" s="79"/>
      <c r="G1342" s="80"/>
      <c r="H1342" s="80"/>
      <c r="I1342" s="76"/>
      <c r="J1342" s="76">
        <v>41</v>
      </c>
      <c r="K1342" s="81"/>
      <c r="L1342" s="76"/>
    </row>
    <row r="1343" spans="1:12" x14ac:dyDescent="0.2">
      <c r="A1343" s="81" t="str">
        <f>D1301</f>
        <v>U12 BLUEs</v>
      </c>
      <c r="B1343" s="76">
        <f t="shared" si="40"/>
        <v>42</v>
      </c>
      <c r="C1343" s="81" t="str">
        <f t="shared" si="41"/>
        <v/>
      </c>
      <c r="D1343" s="76" t="str">
        <f>IF(OR(E1343="",F1343=""),"",D1301)</f>
        <v/>
      </c>
      <c r="E1343" s="78"/>
      <c r="F1343" s="79"/>
      <c r="G1343" s="80"/>
      <c r="H1343" s="80"/>
      <c r="I1343" s="76"/>
      <c r="J1343" s="76">
        <v>42</v>
      </c>
      <c r="K1343" s="81"/>
      <c r="L1343" s="76"/>
    </row>
    <row r="1344" spans="1:12" x14ac:dyDescent="0.2">
      <c r="A1344" s="81" t="str">
        <f>D1301</f>
        <v>U12 BLUEs</v>
      </c>
      <c r="B1344" s="76">
        <f t="shared" si="40"/>
        <v>43</v>
      </c>
      <c r="C1344" s="81" t="str">
        <f t="shared" si="41"/>
        <v/>
      </c>
      <c r="D1344" s="76" t="str">
        <f>IF(OR(E1344="",F1344=""),"",D1301)</f>
        <v/>
      </c>
      <c r="E1344" s="78"/>
      <c r="F1344" s="79"/>
      <c r="G1344" s="80"/>
      <c r="H1344" s="80"/>
      <c r="I1344" s="76"/>
      <c r="J1344" s="76">
        <v>43</v>
      </c>
      <c r="K1344" s="81"/>
      <c r="L1344" s="76"/>
    </row>
    <row r="1345" spans="1:12" x14ac:dyDescent="0.2">
      <c r="A1345" s="81" t="str">
        <f>D1301</f>
        <v>U12 BLUEs</v>
      </c>
      <c r="B1345" s="76">
        <f t="shared" si="40"/>
        <v>44</v>
      </c>
      <c r="C1345" s="81" t="str">
        <f t="shared" si="41"/>
        <v/>
      </c>
      <c r="D1345" s="76" t="str">
        <f>IF(OR(E1345="",F1345=""),"",D1301)</f>
        <v/>
      </c>
      <c r="E1345" s="78"/>
      <c r="F1345" s="79"/>
      <c r="G1345" s="80"/>
      <c r="H1345" s="80"/>
      <c r="I1345" s="76"/>
      <c r="J1345" s="76">
        <v>44</v>
      </c>
      <c r="K1345" s="81"/>
      <c r="L1345" s="76"/>
    </row>
    <row r="1346" spans="1:12" x14ac:dyDescent="0.2">
      <c r="A1346" s="81" t="str">
        <f>D1301</f>
        <v>U12 BLUEs</v>
      </c>
      <c r="B1346" s="76">
        <f t="shared" si="40"/>
        <v>45</v>
      </c>
      <c r="C1346" s="81" t="str">
        <f t="shared" si="41"/>
        <v/>
      </c>
      <c r="D1346" s="76" t="str">
        <f>IF(OR(E1346="",F1346=""),"",D1301)</f>
        <v/>
      </c>
      <c r="E1346" s="78"/>
      <c r="F1346" s="79"/>
      <c r="G1346" s="80"/>
      <c r="H1346" s="80"/>
      <c r="I1346" s="76"/>
      <c r="J1346" s="76">
        <v>45</v>
      </c>
      <c r="K1346" s="81"/>
      <c r="L1346" s="76"/>
    </row>
    <row r="1347" spans="1:12" x14ac:dyDescent="0.2">
      <c r="A1347" s="81" t="str">
        <f>D1301</f>
        <v>U12 BLUEs</v>
      </c>
      <c r="B1347" s="76">
        <f t="shared" si="40"/>
        <v>46</v>
      </c>
      <c r="C1347" s="81" t="str">
        <f t="shared" si="41"/>
        <v/>
      </c>
      <c r="D1347" s="76" t="str">
        <f>IF(OR(E1347="",F1347=""),"",D1301)</f>
        <v/>
      </c>
      <c r="E1347" s="78"/>
      <c r="F1347" s="79"/>
      <c r="G1347" s="80"/>
      <c r="H1347" s="80"/>
      <c r="I1347" s="76"/>
      <c r="J1347" s="76">
        <v>46</v>
      </c>
      <c r="K1347" s="81"/>
      <c r="L1347" s="76"/>
    </row>
    <row r="1348" spans="1:12" x14ac:dyDescent="0.2">
      <c r="A1348" s="81" t="str">
        <f>D1301</f>
        <v>U12 BLUEs</v>
      </c>
      <c r="B1348" s="76">
        <f t="shared" si="40"/>
        <v>47</v>
      </c>
      <c r="C1348" s="81" t="str">
        <f t="shared" si="41"/>
        <v/>
      </c>
      <c r="D1348" s="76" t="str">
        <f>IF(OR(E1348="",F1348=""),"",D1301)</f>
        <v/>
      </c>
      <c r="E1348" s="78"/>
      <c r="F1348" s="79"/>
      <c r="G1348" s="80"/>
      <c r="H1348" s="80"/>
      <c r="I1348" s="76"/>
      <c r="J1348" s="76">
        <v>47</v>
      </c>
      <c r="K1348" s="81"/>
      <c r="L1348" s="76"/>
    </row>
    <row r="1349" spans="1:12" x14ac:dyDescent="0.2">
      <c r="A1349" s="81" t="str">
        <f>D1301</f>
        <v>U12 BLUEs</v>
      </c>
      <c r="B1349" s="76">
        <f t="shared" si="40"/>
        <v>48</v>
      </c>
      <c r="C1349" s="81" t="str">
        <f t="shared" si="41"/>
        <v/>
      </c>
      <c r="D1349" s="76" t="str">
        <f>IF(OR(E1349="",F1349=""),"",D1301)</f>
        <v/>
      </c>
      <c r="E1349" s="78"/>
      <c r="F1349" s="79"/>
      <c r="G1349" s="80"/>
      <c r="H1349" s="80"/>
      <c r="I1349" s="76"/>
      <c r="J1349" s="76">
        <v>48</v>
      </c>
      <c r="K1349" s="81"/>
      <c r="L1349" s="76"/>
    </row>
    <row r="1350" spans="1:12" x14ac:dyDescent="0.2">
      <c r="A1350" s="81" t="str">
        <f>D1301</f>
        <v>U12 BLUEs</v>
      </c>
      <c r="B1350" s="76">
        <f t="shared" si="40"/>
        <v>49</v>
      </c>
      <c r="C1350" s="81" t="str">
        <f t="shared" si="41"/>
        <v/>
      </c>
      <c r="D1350" s="76" t="str">
        <f>IF(OR(E1350="",F1350=""),"",D1301)</f>
        <v/>
      </c>
      <c r="E1350" s="78"/>
      <c r="F1350" s="79"/>
      <c r="G1350" s="80"/>
      <c r="H1350" s="80"/>
      <c r="I1350" s="76"/>
      <c r="J1350" s="76">
        <v>49</v>
      </c>
      <c r="K1350" s="81"/>
      <c r="L1350" s="76"/>
    </row>
    <row r="1351" spans="1:12" x14ac:dyDescent="0.2">
      <c r="A1351" s="81" t="str">
        <f>D1301</f>
        <v>U12 BLUEs</v>
      </c>
      <c r="B1351" s="76">
        <f t="shared" si="40"/>
        <v>50</v>
      </c>
      <c r="C1351" s="81" t="str">
        <f t="shared" si="41"/>
        <v/>
      </c>
      <c r="D1351" s="76" t="str">
        <f>IF(OR(E1351="",F1351=""),"",D1301)</f>
        <v/>
      </c>
      <c r="E1351" s="78"/>
      <c r="F1351" s="79"/>
      <c r="G1351" s="80"/>
      <c r="H1351" s="80"/>
      <c r="I1351" s="76"/>
      <c r="J1351" s="76">
        <v>50</v>
      </c>
      <c r="K1351" s="81"/>
      <c r="L1351" s="76"/>
    </row>
    <row r="1352" spans="1:12" x14ac:dyDescent="0.2">
      <c r="A1352" s="81" t="str">
        <f>D1301</f>
        <v>U12 BLUEs</v>
      </c>
      <c r="B1352" s="76">
        <f t="shared" si="40"/>
        <v>51</v>
      </c>
      <c r="C1352" s="81" t="str">
        <f t="shared" si="41"/>
        <v/>
      </c>
      <c r="D1352" s="76" t="str">
        <f>IF(OR(E1352="",F1352=""),"",D1301)</f>
        <v/>
      </c>
      <c r="E1352" s="78"/>
      <c r="F1352" s="79"/>
      <c r="G1352" s="80"/>
      <c r="H1352" s="80"/>
      <c r="I1352" s="76"/>
      <c r="J1352" s="76">
        <v>51</v>
      </c>
      <c r="K1352" s="81"/>
      <c r="L1352" s="76"/>
    </row>
    <row r="1353" spans="1:12" x14ac:dyDescent="0.2">
      <c r="A1353" s="81" t="str">
        <f>D1301</f>
        <v>U12 BLUEs</v>
      </c>
      <c r="B1353" s="76">
        <f t="shared" si="40"/>
        <v>52</v>
      </c>
      <c r="C1353" s="81" t="str">
        <f t="shared" si="41"/>
        <v/>
      </c>
      <c r="D1353" s="76" t="str">
        <f>IF(OR(E1353="",F1353=""),"",D1301)</f>
        <v/>
      </c>
      <c r="E1353" s="78"/>
      <c r="F1353" s="79"/>
      <c r="G1353" s="80"/>
      <c r="H1353" s="80"/>
      <c r="I1353" s="76"/>
      <c r="J1353" s="76">
        <v>52</v>
      </c>
      <c r="K1353" s="81"/>
      <c r="L1353" s="76"/>
    </row>
    <row r="1354" spans="1:12" x14ac:dyDescent="0.2">
      <c r="A1354" s="81" t="str">
        <f>D1301</f>
        <v>U12 BLUEs</v>
      </c>
      <c r="B1354" s="76">
        <f t="shared" si="40"/>
        <v>53</v>
      </c>
      <c r="C1354" s="81" t="str">
        <f t="shared" si="41"/>
        <v/>
      </c>
      <c r="D1354" s="76" t="str">
        <f>IF(OR(E1354="",F1354=""),"",D1301)</f>
        <v/>
      </c>
      <c r="E1354" s="78"/>
      <c r="F1354" s="79"/>
      <c r="G1354" s="80"/>
      <c r="H1354" s="80"/>
      <c r="I1354" s="76"/>
      <c r="J1354" s="76">
        <v>53</v>
      </c>
      <c r="K1354" s="81"/>
      <c r="L1354" s="76"/>
    </row>
    <row r="1355" spans="1:12" x14ac:dyDescent="0.2">
      <c r="A1355" s="81" t="str">
        <f>D1301</f>
        <v>U12 BLUEs</v>
      </c>
      <c r="B1355" s="76">
        <f t="shared" si="40"/>
        <v>54</v>
      </c>
      <c r="C1355" s="81" t="str">
        <f t="shared" si="41"/>
        <v/>
      </c>
      <c r="D1355" s="76" t="str">
        <f>IF(OR(E1355="",F1355=""),"",D1301)</f>
        <v/>
      </c>
      <c r="E1355" s="78"/>
      <c r="F1355" s="79"/>
      <c r="G1355" s="80"/>
      <c r="H1355" s="80"/>
      <c r="I1355" s="76"/>
      <c r="J1355" s="76">
        <v>54</v>
      </c>
      <c r="K1355" s="81"/>
      <c r="L1355" s="76"/>
    </row>
    <row r="1356" spans="1:12" x14ac:dyDescent="0.2">
      <c r="A1356" s="81" t="str">
        <f>D1301</f>
        <v>U12 BLUEs</v>
      </c>
      <c r="B1356" s="76">
        <f t="shared" si="40"/>
        <v>55</v>
      </c>
      <c r="C1356" s="81" t="str">
        <f t="shared" si="41"/>
        <v/>
      </c>
      <c r="D1356" s="76" t="str">
        <f>IF(OR(E1356="",F1356=""),"",D1301)</f>
        <v/>
      </c>
      <c r="E1356" s="78"/>
      <c r="F1356" s="79"/>
      <c r="G1356" s="80"/>
      <c r="H1356" s="80"/>
      <c r="I1356" s="76"/>
      <c r="J1356" s="76">
        <v>55</v>
      </c>
      <c r="K1356" s="81"/>
      <c r="L1356" s="76"/>
    </row>
    <row r="1357" spans="1:12" x14ac:dyDescent="0.2">
      <c r="A1357" s="81" t="str">
        <f>D1301</f>
        <v>U12 BLUEs</v>
      </c>
      <c r="B1357" s="76">
        <f t="shared" si="40"/>
        <v>56</v>
      </c>
      <c r="C1357" s="81" t="str">
        <f t="shared" si="41"/>
        <v/>
      </c>
      <c r="D1357" s="76" t="str">
        <f>IF(OR(E1357="",F1357=""),"",D1301)</f>
        <v/>
      </c>
      <c r="E1357" s="78"/>
      <c r="F1357" s="79"/>
      <c r="G1357" s="80"/>
      <c r="H1357" s="80"/>
      <c r="I1357" s="76"/>
      <c r="J1357" s="76">
        <v>56</v>
      </c>
      <c r="K1357" s="81"/>
      <c r="L1357" s="76"/>
    </row>
    <row r="1358" spans="1:12" x14ac:dyDescent="0.2">
      <c r="A1358" s="81" t="str">
        <f>D1301</f>
        <v>U12 BLUEs</v>
      </c>
      <c r="B1358" s="76">
        <f t="shared" si="40"/>
        <v>57</v>
      </c>
      <c r="C1358" s="81" t="str">
        <f t="shared" si="41"/>
        <v/>
      </c>
      <c r="D1358" s="76" t="str">
        <f>IF(OR(E1358="",F1358=""),"",D1301)</f>
        <v/>
      </c>
      <c r="E1358" s="78"/>
      <c r="F1358" s="79"/>
      <c r="G1358" s="80"/>
      <c r="H1358" s="80"/>
      <c r="I1358" s="76"/>
      <c r="J1358" s="76">
        <v>57</v>
      </c>
      <c r="K1358" s="81"/>
      <c r="L1358" s="76"/>
    </row>
    <row r="1359" spans="1:12" x14ac:dyDescent="0.2">
      <c r="A1359" s="81" t="str">
        <f>D1301</f>
        <v>U12 BLUEs</v>
      </c>
      <c r="B1359" s="76">
        <f t="shared" si="40"/>
        <v>58</v>
      </c>
      <c r="C1359" s="81" t="str">
        <f t="shared" si="41"/>
        <v/>
      </c>
      <c r="D1359" s="76" t="str">
        <f>IF(OR(E1359="",F1359=""),"",D1301)</f>
        <v/>
      </c>
      <c r="E1359" s="78"/>
      <c r="F1359" s="79"/>
      <c r="G1359" s="80"/>
      <c r="H1359" s="80"/>
      <c r="I1359" s="76"/>
      <c r="J1359" s="76">
        <v>58</v>
      </c>
      <c r="K1359" s="81"/>
      <c r="L1359" s="76"/>
    </row>
    <row r="1360" spans="1:12" x14ac:dyDescent="0.2">
      <c r="A1360" s="81" t="str">
        <f>D1301</f>
        <v>U12 BLUEs</v>
      </c>
      <c r="B1360" s="76">
        <f t="shared" si="40"/>
        <v>59</v>
      </c>
      <c r="C1360" s="81" t="str">
        <f t="shared" si="41"/>
        <v/>
      </c>
      <c r="D1360" s="76" t="str">
        <f>IF(OR(E1360="",F1360=""),"",D1301)</f>
        <v/>
      </c>
      <c r="E1360" s="78"/>
      <c r="F1360" s="79"/>
      <c r="G1360" s="80"/>
      <c r="H1360" s="80"/>
      <c r="I1360" s="76"/>
      <c r="J1360" s="76">
        <v>59</v>
      </c>
      <c r="K1360" s="81"/>
      <c r="L1360" s="76"/>
    </row>
    <row r="1361" spans="1:12" x14ac:dyDescent="0.2">
      <c r="A1361" s="81" t="str">
        <f>D1301</f>
        <v>U12 BLUEs</v>
      </c>
      <c r="B1361" s="76">
        <f t="shared" si="40"/>
        <v>60</v>
      </c>
      <c r="C1361" s="81" t="str">
        <f t="shared" si="41"/>
        <v/>
      </c>
      <c r="D1361" s="76" t="str">
        <f>IF(OR(E1361="",F1361=""),"",D1301)</f>
        <v/>
      </c>
      <c r="E1361" s="78"/>
      <c r="F1361" s="79"/>
      <c r="G1361" s="80"/>
      <c r="H1361" s="80"/>
      <c r="I1361" s="76"/>
      <c r="J1361" s="76">
        <v>60</v>
      </c>
      <c r="K1361" s="81"/>
      <c r="L1361" s="76"/>
    </row>
    <row r="1362" spans="1:12" x14ac:dyDescent="0.2">
      <c r="A1362" s="81" t="str">
        <f>D1301</f>
        <v>U12 BLUEs</v>
      </c>
      <c r="B1362" s="76">
        <f t="shared" si="40"/>
        <v>61</v>
      </c>
      <c r="C1362" s="81" t="str">
        <f t="shared" si="41"/>
        <v/>
      </c>
      <c r="D1362" s="76" t="str">
        <f>IF(OR(E1362="",F1362=""),"",D1301)</f>
        <v/>
      </c>
      <c r="E1362" s="78"/>
      <c r="F1362" s="79"/>
      <c r="G1362" s="80"/>
      <c r="H1362" s="80"/>
      <c r="I1362" s="76"/>
      <c r="J1362" s="76">
        <v>61</v>
      </c>
      <c r="K1362" s="81"/>
      <c r="L1362" s="76"/>
    </row>
    <row r="1363" spans="1:12" x14ac:dyDescent="0.2">
      <c r="A1363" s="81" t="str">
        <f>D1301</f>
        <v>U12 BLUEs</v>
      </c>
      <c r="B1363" s="76">
        <f t="shared" si="40"/>
        <v>62</v>
      </c>
      <c r="C1363" s="81" t="str">
        <f t="shared" si="41"/>
        <v/>
      </c>
      <c r="D1363" s="76" t="str">
        <f>IF(OR(E1363="",F1363=""),"",D1301)</f>
        <v/>
      </c>
      <c r="E1363" s="78"/>
      <c r="F1363" s="79"/>
      <c r="G1363" s="80"/>
      <c r="H1363" s="80"/>
      <c r="I1363" s="76"/>
      <c r="J1363" s="76">
        <v>62</v>
      </c>
      <c r="K1363" s="81"/>
      <c r="L1363" s="76"/>
    </row>
    <row r="1364" spans="1:12" x14ac:dyDescent="0.2">
      <c r="A1364" s="81" t="str">
        <f>D1301</f>
        <v>U12 BLUEs</v>
      </c>
      <c r="B1364" s="76">
        <f t="shared" si="40"/>
        <v>63</v>
      </c>
      <c r="C1364" s="81" t="str">
        <f t="shared" si="41"/>
        <v/>
      </c>
      <c r="D1364" s="76" t="str">
        <f>IF(OR(E1364="",F1364=""),"",D1301)</f>
        <v/>
      </c>
      <c r="E1364" s="78"/>
      <c r="F1364" s="79"/>
      <c r="G1364" s="80"/>
      <c r="H1364" s="80"/>
      <c r="I1364" s="76"/>
      <c r="J1364" s="76">
        <v>63</v>
      </c>
      <c r="K1364" s="81"/>
      <c r="L1364" s="76"/>
    </row>
    <row r="1365" spans="1:12" ht="16.5" thickBot="1" x14ac:dyDescent="0.25">
      <c r="A1365" s="86" t="str">
        <f>D1301</f>
        <v>U12 BLUEs</v>
      </c>
      <c r="B1365" s="85">
        <f t="shared" si="40"/>
        <v>64</v>
      </c>
      <c r="C1365" s="86" t="str">
        <f t="shared" si="41"/>
        <v/>
      </c>
      <c r="D1365" s="85" t="str">
        <f>IF(OR(E1365="",F1365=""),"",D1301)</f>
        <v/>
      </c>
      <c r="E1365" s="82"/>
      <c r="F1365" s="83"/>
      <c r="G1365" s="84"/>
      <c r="H1365" s="84"/>
      <c r="I1365" s="85"/>
      <c r="J1365" s="85">
        <v>64</v>
      </c>
      <c r="K1365" s="86"/>
      <c r="L1365" s="85"/>
    </row>
    <row r="1366" spans="1:12" ht="16.5" thickBot="1" x14ac:dyDescent="0.25">
      <c r="A1366" s="71" t="s">
        <v>275</v>
      </c>
      <c r="B1366" s="70" t="s">
        <v>274</v>
      </c>
      <c r="C1366" s="71" t="s">
        <v>118</v>
      </c>
      <c r="D1366" s="70" t="s">
        <v>186</v>
      </c>
      <c r="E1366" s="67" t="s">
        <v>58</v>
      </c>
      <c r="F1366" s="68" t="s">
        <v>101</v>
      </c>
      <c r="G1366" s="69" t="s">
        <v>119</v>
      </c>
      <c r="H1366" s="69" t="s">
        <v>120</v>
      </c>
      <c r="I1366" s="70" t="s">
        <v>137</v>
      </c>
      <c r="J1366" s="142" t="s">
        <v>122</v>
      </c>
      <c r="K1366" s="71" t="s">
        <v>139</v>
      </c>
      <c r="L1366" s="70" t="s">
        <v>140</v>
      </c>
    </row>
    <row r="1367" spans="1:12" x14ac:dyDescent="0.2">
      <c r="A1367" s="77" t="str">
        <f>D1366</f>
        <v>U13 BLACKs</v>
      </c>
      <c r="B1367" s="75">
        <f>IF(D1367="",1,0)</f>
        <v>0</v>
      </c>
      <c r="C1367" s="77" t="str">
        <f>IF(E1367="","",CONCATENATE(E1367,"_",I1367,"_",D1367))</f>
        <v>42252_L_U13 BLACKs</v>
      </c>
      <c r="D1367" s="75" t="str">
        <f>IF(OR(E1367="",F1367=""),"",D1366)</f>
        <v>U13 BLACKs</v>
      </c>
      <c r="E1367" s="72">
        <v>42252</v>
      </c>
      <c r="F1367" s="73">
        <v>0.625</v>
      </c>
      <c r="G1367" s="74" t="s">
        <v>51</v>
      </c>
      <c r="H1367" s="74" t="s">
        <v>186</v>
      </c>
      <c r="I1367" s="75" t="s">
        <v>127</v>
      </c>
      <c r="J1367" s="76">
        <v>1</v>
      </c>
      <c r="K1367" s="77"/>
      <c r="L1367" s="75"/>
    </row>
    <row r="1368" spans="1:12" x14ac:dyDescent="0.2">
      <c r="A1368" s="81" t="str">
        <f>D1366</f>
        <v>U13 BLACKs</v>
      </c>
      <c r="B1368" s="76">
        <f t="shared" ref="B1368:B1430" si="42">IF(D1368="",B1367+1,0)</f>
        <v>0</v>
      </c>
      <c r="C1368" s="81" t="str">
        <f t="shared" ref="C1368:C1430" si="43">IF(E1368="","",CONCATENATE(E1368,"_",I1368,"_",D1368))</f>
        <v>42259_L_U13 BLACKs</v>
      </c>
      <c r="D1368" s="76" t="str">
        <f>IF(OR(E1368="",F1368=""),"",D1366)</f>
        <v>U13 BLACKs</v>
      </c>
      <c r="E1368" s="78">
        <v>42259</v>
      </c>
      <c r="F1368" s="79">
        <v>0.39583333333333331</v>
      </c>
      <c r="G1368" s="80" t="s">
        <v>186</v>
      </c>
      <c r="H1368" s="80" t="s">
        <v>44</v>
      </c>
      <c r="I1368" s="76" t="s">
        <v>127</v>
      </c>
      <c r="J1368" s="76">
        <v>2</v>
      </c>
      <c r="K1368" s="81"/>
      <c r="L1368" s="76"/>
    </row>
    <row r="1369" spans="1:12" x14ac:dyDescent="0.2">
      <c r="A1369" s="81" t="str">
        <f>D1366</f>
        <v>U13 BLACKs</v>
      </c>
      <c r="B1369" s="76">
        <f t="shared" si="42"/>
        <v>0</v>
      </c>
      <c r="C1369" s="81" t="str">
        <f t="shared" si="43"/>
        <v>42266_L_U13 BLACKs</v>
      </c>
      <c r="D1369" s="76" t="str">
        <f>IF(OR(E1369="",F1369=""),"",D1366)</f>
        <v>U13 BLACKs</v>
      </c>
      <c r="E1369" s="78">
        <v>42266</v>
      </c>
      <c r="F1369" s="79">
        <v>0.52083333333333337</v>
      </c>
      <c r="G1369" s="80" t="s">
        <v>217</v>
      </c>
      <c r="H1369" s="80" t="s">
        <v>186</v>
      </c>
      <c r="I1369" s="76" t="s">
        <v>127</v>
      </c>
      <c r="J1369" s="76">
        <v>3</v>
      </c>
      <c r="K1369" s="81"/>
      <c r="L1369" s="76"/>
    </row>
    <row r="1370" spans="1:12" x14ac:dyDescent="0.2">
      <c r="A1370" s="81" t="str">
        <f>D1366</f>
        <v>U13 BLACKs</v>
      </c>
      <c r="B1370" s="76">
        <f t="shared" si="42"/>
        <v>0</v>
      </c>
      <c r="C1370" s="81" t="str">
        <f t="shared" si="43"/>
        <v>42273_L_U13 BLACKs</v>
      </c>
      <c r="D1370" s="76" t="str">
        <f>IF(OR(E1370="",F1370=""),"",D1366)</f>
        <v>U13 BLACKs</v>
      </c>
      <c r="E1370" s="78">
        <v>42273</v>
      </c>
      <c r="F1370" s="79">
        <v>0.39583333333333331</v>
      </c>
      <c r="G1370" s="80" t="s">
        <v>186</v>
      </c>
      <c r="H1370" s="80" t="s">
        <v>47</v>
      </c>
      <c r="I1370" s="76" t="s">
        <v>127</v>
      </c>
      <c r="J1370" s="76">
        <v>4</v>
      </c>
      <c r="K1370" s="81"/>
      <c r="L1370" s="76"/>
    </row>
    <row r="1371" spans="1:12" x14ac:dyDescent="0.2">
      <c r="A1371" s="81" t="str">
        <f>D1366</f>
        <v>U13 BLACKs</v>
      </c>
      <c r="B1371" s="76">
        <f t="shared" si="42"/>
        <v>0</v>
      </c>
      <c r="C1371" s="81" t="str">
        <f t="shared" si="43"/>
        <v>42280_L_U13 BLACKs</v>
      </c>
      <c r="D1371" s="76" t="str">
        <f>IF(OR(E1371="",F1371=""),"",D1366)</f>
        <v>U13 BLACKs</v>
      </c>
      <c r="E1371" s="78">
        <v>42280</v>
      </c>
      <c r="F1371" s="79">
        <v>0.39583333333333331</v>
      </c>
      <c r="G1371" s="80" t="s">
        <v>186</v>
      </c>
      <c r="H1371" s="80" t="s">
        <v>50</v>
      </c>
      <c r="I1371" s="76" t="s">
        <v>127</v>
      </c>
      <c r="J1371" s="76">
        <v>5</v>
      </c>
      <c r="K1371" s="81"/>
      <c r="L1371" s="76"/>
    </row>
    <row r="1372" spans="1:12" x14ac:dyDescent="0.2">
      <c r="A1372" s="81" t="str">
        <f>D1366</f>
        <v>U13 BLACKs</v>
      </c>
      <c r="B1372" s="76">
        <f t="shared" si="42"/>
        <v>0</v>
      </c>
      <c r="C1372" s="81" t="str">
        <f t="shared" si="43"/>
        <v>42287_L_U13 BLACKs</v>
      </c>
      <c r="D1372" s="76" t="str">
        <f>IF(OR(E1372="",F1372=""),"",D1366)</f>
        <v>U13 BLACKs</v>
      </c>
      <c r="E1372" s="78">
        <v>42287</v>
      </c>
      <c r="F1372" s="79">
        <v>0.52083333333333337</v>
      </c>
      <c r="G1372" s="80" t="s">
        <v>51</v>
      </c>
      <c r="H1372" s="80" t="s">
        <v>186</v>
      </c>
      <c r="I1372" s="76" t="s">
        <v>127</v>
      </c>
      <c r="J1372" s="76">
        <v>6</v>
      </c>
      <c r="K1372" s="81"/>
      <c r="L1372" s="76"/>
    </row>
    <row r="1373" spans="1:12" x14ac:dyDescent="0.2">
      <c r="A1373" s="81" t="str">
        <f>D1366</f>
        <v>U13 BLACKs</v>
      </c>
      <c r="B1373" s="76">
        <f t="shared" si="42"/>
        <v>0</v>
      </c>
      <c r="C1373" s="81" t="str">
        <f t="shared" si="43"/>
        <v>42294_L_U13 BLACKs</v>
      </c>
      <c r="D1373" s="76" t="str">
        <f>IF(OR(E1373="",F1373=""),"",D1366)</f>
        <v>U13 BLACKs</v>
      </c>
      <c r="E1373" s="78">
        <v>42294</v>
      </c>
      <c r="F1373" s="79">
        <v>0.39583333333333331</v>
      </c>
      <c r="G1373" s="80" t="s">
        <v>186</v>
      </c>
      <c r="H1373" s="80" t="s">
        <v>20</v>
      </c>
      <c r="I1373" s="76" t="s">
        <v>127</v>
      </c>
      <c r="J1373" s="76">
        <v>7</v>
      </c>
      <c r="K1373" s="81"/>
      <c r="L1373" s="76"/>
    </row>
    <row r="1374" spans="1:12" ht="15" customHeight="1" x14ac:dyDescent="0.2">
      <c r="A1374" s="81" t="str">
        <f>D1366</f>
        <v>U13 BLACKs</v>
      </c>
      <c r="B1374" s="76">
        <f t="shared" si="42"/>
        <v>0</v>
      </c>
      <c r="C1374" s="81" t="str">
        <f t="shared" si="43"/>
        <v>42301_L_U13 BLACKs</v>
      </c>
      <c r="D1374" s="76" t="str">
        <f>IF(OR(E1374="",F1374=""),"",D1366)</f>
        <v>U13 BLACKs</v>
      </c>
      <c r="E1374" s="78">
        <v>42301</v>
      </c>
      <c r="F1374" s="79">
        <v>0.39583333333333331</v>
      </c>
      <c r="G1374" s="80" t="s">
        <v>186</v>
      </c>
      <c r="H1374" s="80" t="s">
        <v>44</v>
      </c>
      <c r="I1374" s="76" t="s">
        <v>127</v>
      </c>
      <c r="J1374" s="76">
        <v>8</v>
      </c>
      <c r="K1374" s="81"/>
      <c r="L1374" s="76"/>
    </row>
    <row r="1375" spans="1:12" x14ac:dyDescent="0.2">
      <c r="A1375" s="81" t="str">
        <f>D1366</f>
        <v>U13 BLACKs</v>
      </c>
      <c r="B1375" s="76">
        <f t="shared" si="42"/>
        <v>0</v>
      </c>
      <c r="C1375" s="81" t="str">
        <f t="shared" si="43"/>
        <v>42308_L_U13 BLACKs</v>
      </c>
      <c r="D1375" s="76" t="str">
        <f>IF(OR(E1375="",F1375=""),"",D1366)</f>
        <v>U13 BLACKs</v>
      </c>
      <c r="E1375" s="78">
        <v>42308</v>
      </c>
      <c r="F1375" s="79">
        <v>0.39583333333333331</v>
      </c>
      <c r="G1375" s="80" t="s">
        <v>21</v>
      </c>
      <c r="H1375" s="80" t="s">
        <v>186</v>
      </c>
      <c r="I1375" s="76" t="s">
        <v>127</v>
      </c>
      <c r="J1375" s="76">
        <v>9</v>
      </c>
      <c r="K1375" s="81"/>
      <c r="L1375" s="76"/>
    </row>
    <row r="1376" spans="1:12" x14ac:dyDescent="0.2">
      <c r="A1376" s="81" t="str">
        <f>D1366</f>
        <v>U13 BLACKs</v>
      </c>
      <c r="B1376" s="76">
        <f t="shared" si="42"/>
        <v>0</v>
      </c>
      <c r="C1376" s="81" t="str">
        <f t="shared" si="43"/>
        <v>42315_L_U13 BLACKs</v>
      </c>
      <c r="D1376" s="76" t="str">
        <f>IF(OR(E1376="",F1376=""),"",D1366)</f>
        <v>U13 BLACKs</v>
      </c>
      <c r="E1376" s="78">
        <v>42315</v>
      </c>
      <c r="F1376" s="79">
        <v>0.39583333333333331</v>
      </c>
      <c r="G1376" s="80" t="s">
        <v>186</v>
      </c>
      <c r="H1376" s="80" t="s">
        <v>10</v>
      </c>
      <c r="I1376" s="76" t="s">
        <v>127</v>
      </c>
      <c r="J1376" s="76">
        <v>10</v>
      </c>
      <c r="K1376" s="81"/>
      <c r="L1376" s="76"/>
    </row>
    <row r="1377" spans="1:12" x14ac:dyDescent="0.2">
      <c r="A1377" s="81" t="str">
        <f>D1366</f>
        <v>U13 BLACKs</v>
      </c>
      <c r="B1377" s="76">
        <f t="shared" si="42"/>
        <v>0</v>
      </c>
      <c r="C1377" s="81" t="str">
        <f t="shared" si="43"/>
        <v>42329_L_U13 BLACKs</v>
      </c>
      <c r="D1377" s="76" t="str">
        <f>IF(OR(E1377="",F1377=""),"",D1366)</f>
        <v>U13 BLACKs</v>
      </c>
      <c r="E1377" s="78">
        <v>42329</v>
      </c>
      <c r="F1377" s="79">
        <v>0.51041666666666663</v>
      </c>
      <c r="G1377" s="80" t="s">
        <v>50</v>
      </c>
      <c r="H1377" s="80" t="s">
        <v>186</v>
      </c>
      <c r="I1377" s="76" t="s">
        <v>127</v>
      </c>
      <c r="J1377" s="76">
        <v>11</v>
      </c>
      <c r="K1377" s="81"/>
      <c r="L1377" s="76"/>
    </row>
    <row r="1378" spans="1:12" x14ac:dyDescent="0.2">
      <c r="A1378" s="81" t="str">
        <f>D1366</f>
        <v>U13 BLACKs</v>
      </c>
      <c r="B1378" s="76">
        <f t="shared" si="42"/>
        <v>0</v>
      </c>
      <c r="C1378" s="81" t="str">
        <f t="shared" si="43"/>
        <v>42336_L_U13 BLACKs</v>
      </c>
      <c r="D1378" s="76" t="str">
        <f>IF(OR(E1378="",F1378=""),"",D1366)</f>
        <v>U13 BLACKs</v>
      </c>
      <c r="E1378" s="78">
        <v>42336</v>
      </c>
      <c r="F1378" s="79">
        <v>0.39583333333333331</v>
      </c>
      <c r="G1378" s="80" t="s">
        <v>186</v>
      </c>
      <c r="H1378" s="80" t="s">
        <v>51</v>
      </c>
      <c r="I1378" s="76" t="s">
        <v>127</v>
      </c>
      <c r="J1378" s="76">
        <v>12</v>
      </c>
      <c r="K1378" s="81"/>
      <c r="L1378" s="76"/>
    </row>
    <row r="1379" spans="1:12" x14ac:dyDescent="0.2">
      <c r="A1379" s="81" t="str">
        <f>D1366</f>
        <v>U13 BLACKs</v>
      </c>
      <c r="B1379" s="76">
        <f t="shared" si="42"/>
        <v>0</v>
      </c>
      <c r="C1379" s="81" t="str">
        <f t="shared" si="43"/>
        <v>42343_L_U13 BLACKs</v>
      </c>
      <c r="D1379" s="76" t="str">
        <f>IF(OR(E1379="",F1379=""),"",D1366)</f>
        <v>U13 BLACKs</v>
      </c>
      <c r="E1379" s="78">
        <v>42343</v>
      </c>
      <c r="F1379" s="79">
        <v>0.39583333333333331</v>
      </c>
      <c r="G1379" s="80" t="s">
        <v>20</v>
      </c>
      <c r="H1379" s="80" t="s">
        <v>186</v>
      </c>
      <c r="I1379" s="76" t="s">
        <v>127</v>
      </c>
      <c r="J1379" s="76">
        <v>13</v>
      </c>
      <c r="K1379" s="81"/>
      <c r="L1379" s="76"/>
    </row>
    <row r="1380" spans="1:12" x14ac:dyDescent="0.2">
      <c r="A1380" s="81" t="str">
        <f>D1366</f>
        <v>U13 BLACKs</v>
      </c>
      <c r="B1380" s="76">
        <f t="shared" si="42"/>
        <v>0</v>
      </c>
      <c r="C1380" s="81" t="str">
        <f t="shared" si="43"/>
        <v>42434_L_U13 BLACKs</v>
      </c>
      <c r="D1380" s="76" t="str">
        <f>IF(OR(E1380="",F1380=""),"",D1366)</f>
        <v>U13 BLACKs</v>
      </c>
      <c r="E1380" s="78">
        <v>42434</v>
      </c>
      <c r="F1380" s="79">
        <v>0.39583333333333331</v>
      </c>
      <c r="G1380" s="80" t="s">
        <v>44</v>
      </c>
      <c r="H1380" s="80" t="s">
        <v>186</v>
      </c>
      <c r="I1380" s="76" t="s">
        <v>127</v>
      </c>
      <c r="J1380" s="76">
        <v>14</v>
      </c>
      <c r="K1380" s="81"/>
      <c r="L1380" s="76"/>
    </row>
    <row r="1381" spans="1:12" x14ac:dyDescent="0.2">
      <c r="A1381" s="81" t="str">
        <f>D1366</f>
        <v>U13 BLACKs</v>
      </c>
      <c r="B1381" s="76">
        <f t="shared" si="42"/>
        <v>0</v>
      </c>
      <c r="C1381" s="81" t="str">
        <f t="shared" si="43"/>
        <v>42441_L_U13 BLACKs</v>
      </c>
      <c r="D1381" s="76" t="str">
        <f>IF(OR(E1381="",F1381=""),"",D1366)</f>
        <v>U13 BLACKs</v>
      </c>
      <c r="E1381" s="78">
        <v>42441</v>
      </c>
      <c r="F1381" s="79">
        <v>0.39583333333333331</v>
      </c>
      <c r="G1381" s="80" t="s">
        <v>186</v>
      </c>
      <c r="H1381" s="80" t="s">
        <v>21</v>
      </c>
      <c r="I1381" s="76" t="s">
        <v>127</v>
      </c>
      <c r="J1381" s="76">
        <v>15</v>
      </c>
      <c r="K1381" s="81"/>
      <c r="L1381" s="76"/>
    </row>
    <row r="1382" spans="1:12" x14ac:dyDescent="0.2">
      <c r="A1382" s="81" t="str">
        <f>D1366</f>
        <v>U13 BLACKs</v>
      </c>
      <c r="B1382" s="76">
        <f t="shared" si="42"/>
        <v>0</v>
      </c>
      <c r="C1382" s="81" t="str">
        <f t="shared" si="43"/>
        <v>42448_L_U13 BLACKs</v>
      </c>
      <c r="D1382" s="76" t="str">
        <f>IF(OR(E1382="",F1382=""),"",D1366)</f>
        <v>U13 BLACKs</v>
      </c>
      <c r="E1382" s="78">
        <v>42448</v>
      </c>
      <c r="F1382" s="79">
        <v>0.39583333333333331</v>
      </c>
      <c r="G1382" s="80" t="s">
        <v>10</v>
      </c>
      <c r="H1382" s="80" t="s">
        <v>186</v>
      </c>
      <c r="I1382" s="76" t="s">
        <v>127</v>
      </c>
      <c r="J1382" s="76">
        <v>16</v>
      </c>
      <c r="K1382" s="81"/>
      <c r="L1382" s="76"/>
    </row>
    <row r="1383" spans="1:12" x14ac:dyDescent="0.2">
      <c r="A1383" s="81" t="str">
        <f>D1366</f>
        <v>U13 BLACKs</v>
      </c>
      <c r="B1383" s="76">
        <f t="shared" si="42"/>
        <v>0</v>
      </c>
      <c r="C1383" s="81" t="str">
        <f t="shared" si="43"/>
        <v>42245_L_U13 BLACKs</v>
      </c>
      <c r="D1383" s="76" t="str">
        <f>IF(OR(E1383="",F1383=""),"",D1366)</f>
        <v>U13 BLACKs</v>
      </c>
      <c r="E1383" s="78">
        <v>42245</v>
      </c>
      <c r="F1383" s="79">
        <v>0.60416666666666663</v>
      </c>
      <c r="G1383" s="80" t="s">
        <v>186</v>
      </c>
      <c r="H1383" s="80" t="s">
        <v>296</v>
      </c>
      <c r="I1383" s="76" t="s">
        <v>127</v>
      </c>
      <c r="J1383" s="76">
        <v>17</v>
      </c>
      <c r="K1383" s="81"/>
      <c r="L1383" s="76"/>
    </row>
    <row r="1384" spans="1:12" x14ac:dyDescent="0.2">
      <c r="A1384" s="81" t="str">
        <f>D1366</f>
        <v>U13 BLACKs</v>
      </c>
      <c r="B1384" s="76">
        <f t="shared" si="42"/>
        <v>1</v>
      </c>
      <c r="C1384" s="81" t="str">
        <f t="shared" si="43"/>
        <v/>
      </c>
      <c r="D1384" s="76" t="str">
        <f>IF(OR(E1384="",F1384=""),"",D1366)</f>
        <v/>
      </c>
      <c r="E1384" s="78"/>
      <c r="F1384" s="79"/>
      <c r="G1384" s="80"/>
      <c r="H1384" s="80"/>
      <c r="I1384" s="76"/>
      <c r="J1384" s="76">
        <v>18</v>
      </c>
      <c r="K1384" s="81"/>
      <c r="L1384" s="76"/>
    </row>
    <row r="1385" spans="1:12" x14ac:dyDescent="0.2">
      <c r="A1385" s="81" t="str">
        <f>D1366</f>
        <v>U13 BLACKs</v>
      </c>
      <c r="B1385" s="76">
        <f t="shared" si="42"/>
        <v>2</v>
      </c>
      <c r="C1385" s="81" t="str">
        <f t="shared" si="43"/>
        <v/>
      </c>
      <c r="D1385" s="76" t="str">
        <f>IF(OR(E1385="",F1385=""),"",D1366)</f>
        <v/>
      </c>
      <c r="E1385" s="78"/>
      <c r="F1385" s="79"/>
      <c r="G1385" s="80"/>
      <c r="H1385" s="80"/>
      <c r="I1385" s="76"/>
      <c r="J1385" s="76">
        <v>19</v>
      </c>
      <c r="K1385" s="81"/>
      <c r="L1385" s="76"/>
    </row>
    <row r="1386" spans="1:12" x14ac:dyDescent="0.2">
      <c r="A1386" s="81" t="str">
        <f>D1366</f>
        <v>U13 BLACKs</v>
      </c>
      <c r="B1386" s="76">
        <f t="shared" si="42"/>
        <v>3</v>
      </c>
      <c r="C1386" s="81" t="str">
        <f t="shared" si="43"/>
        <v/>
      </c>
      <c r="D1386" s="76" t="str">
        <f>IF(OR(E1386="",F1386=""),"",D1366)</f>
        <v/>
      </c>
      <c r="E1386" s="78"/>
      <c r="F1386" s="79"/>
      <c r="G1386" s="80"/>
      <c r="H1386" s="80"/>
      <c r="I1386" s="76"/>
      <c r="J1386" s="76">
        <v>20</v>
      </c>
      <c r="K1386" s="81"/>
      <c r="L1386" s="76"/>
    </row>
    <row r="1387" spans="1:12" x14ac:dyDescent="0.2">
      <c r="A1387" s="81" t="str">
        <f>D1366</f>
        <v>U13 BLACKs</v>
      </c>
      <c r="B1387" s="76">
        <f t="shared" si="42"/>
        <v>4</v>
      </c>
      <c r="C1387" s="81" t="str">
        <f t="shared" si="43"/>
        <v/>
      </c>
      <c r="D1387" s="76" t="str">
        <f>IF(OR(E1387="",F1387=""),"",D1366)</f>
        <v/>
      </c>
      <c r="E1387" s="78"/>
      <c r="F1387" s="79"/>
      <c r="G1387" s="80"/>
      <c r="H1387" s="80"/>
      <c r="I1387" s="76"/>
      <c r="J1387" s="76">
        <v>21</v>
      </c>
      <c r="K1387" s="81"/>
      <c r="L1387" s="76"/>
    </row>
    <row r="1388" spans="1:12" x14ac:dyDescent="0.2">
      <c r="A1388" s="81" t="str">
        <f>D1366</f>
        <v>U13 BLACKs</v>
      </c>
      <c r="B1388" s="76">
        <f t="shared" si="42"/>
        <v>5</v>
      </c>
      <c r="C1388" s="81" t="str">
        <f t="shared" si="43"/>
        <v/>
      </c>
      <c r="D1388" s="76" t="str">
        <f>IF(OR(E1388="",F1388=""),"",D1366)</f>
        <v/>
      </c>
      <c r="E1388" s="78"/>
      <c r="F1388" s="79"/>
      <c r="G1388" s="80"/>
      <c r="H1388" s="80"/>
      <c r="I1388" s="76"/>
      <c r="J1388" s="76">
        <v>22</v>
      </c>
      <c r="K1388" s="81"/>
      <c r="L1388" s="76"/>
    </row>
    <row r="1389" spans="1:12" x14ac:dyDescent="0.2">
      <c r="A1389" s="81" t="str">
        <f>D1366</f>
        <v>U13 BLACKs</v>
      </c>
      <c r="B1389" s="76">
        <f t="shared" si="42"/>
        <v>6</v>
      </c>
      <c r="C1389" s="81" t="str">
        <f t="shared" si="43"/>
        <v/>
      </c>
      <c r="D1389" s="76" t="str">
        <f>IF(OR(E1389="",F1389=""),"",D1366)</f>
        <v/>
      </c>
      <c r="E1389" s="78"/>
      <c r="F1389" s="79"/>
      <c r="G1389" s="80"/>
      <c r="H1389" s="80"/>
      <c r="I1389" s="76"/>
      <c r="J1389" s="76">
        <v>23</v>
      </c>
      <c r="K1389" s="81"/>
      <c r="L1389" s="76"/>
    </row>
    <row r="1390" spans="1:12" x14ac:dyDescent="0.2">
      <c r="A1390" s="81" t="str">
        <f>D1366</f>
        <v>U13 BLACKs</v>
      </c>
      <c r="B1390" s="76">
        <f t="shared" si="42"/>
        <v>7</v>
      </c>
      <c r="C1390" s="81" t="str">
        <f t="shared" si="43"/>
        <v/>
      </c>
      <c r="D1390" s="76" t="str">
        <f>IF(OR(E1390="",F1390=""),"",D1366)</f>
        <v/>
      </c>
      <c r="E1390" s="78"/>
      <c r="F1390" s="79"/>
      <c r="G1390" s="80"/>
      <c r="H1390" s="80"/>
      <c r="I1390" s="76"/>
      <c r="J1390" s="76">
        <v>24</v>
      </c>
      <c r="K1390" s="81"/>
      <c r="L1390" s="76"/>
    </row>
    <row r="1391" spans="1:12" x14ac:dyDescent="0.2">
      <c r="A1391" s="81" t="str">
        <f>D1366</f>
        <v>U13 BLACKs</v>
      </c>
      <c r="B1391" s="76">
        <f t="shared" si="42"/>
        <v>8</v>
      </c>
      <c r="C1391" s="81" t="str">
        <f t="shared" si="43"/>
        <v/>
      </c>
      <c r="D1391" s="76" t="str">
        <f>IF(OR(E1391="",F1391=""),"",D1366)</f>
        <v/>
      </c>
      <c r="E1391" s="78"/>
      <c r="F1391" s="79"/>
      <c r="G1391" s="80"/>
      <c r="H1391" s="80"/>
      <c r="I1391" s="76"/>
      <c r="J1391" s="76">
        <v>25</v>
      </c>
      <c r="K1391" s="81"/>
      <c r="L1391" s="76"/>
    </row>
    <row r="1392" spans="1:12" x14ac:dyDescent="0.2">
      <c r="A1392" s="81" t="str">
        <f>D1366</f>
        <v>U13 BLACKs</v>
      </c>
      <c r="B1392" s="76">
        <f t="shared" si="42"/>
        <v>9</v>
      </c>
      <c r="C1392" s="81" t="str">
        <f t="shared" si="43"/>
        <v/>
      </c>
      <c r="D1392" s="76" t="str">
        <f>IF(OR(E1392="",F1392=""),"",D1366)</f>
        <v/>
      </c>
      <c r="E1392" s="78"/>
      <c r="F1392" s="79"/>
      <c r="G1392" s="80"/>
      <c r="H1392" s="80"/>
      <c r="I1392" s="76"/>
      <c r="J1392" s="76">
        <v>26</v>
      </c>
      <c r="K1392" s="81"/>
      <c r="L1392" s="76"/>
    </row>
    <row r="1393" spans="1:12" x14ac:dyDescent="0.2">
      <c r="A1393" s="81" t="str">
        <f>D1366</f>
        <v>U13 BLACKs</v>
      </c>
      <c r="B1393" s="76">
        <f t="shared" si="42"/>
        <v>10</v>
      </c>
      <c r="C1393" s="81" t="str">
        <f t="shared" si="43"/>
        <v/>
      </c>
      <c r="D1393" s="76" t="str">
        <f>IF(OR(E1393="",F1393=""),"",D1366)</f>
        <v/>
      </c>
      <c r="E1393" s="78"/>
      <c r="F1393" s="79"/>
      <c r="G1393" s="80"/>
      <c r="H1393" s="80"/>
      <c r="I1393" s="76"/>
      <c r="J1393" s="76">
        <v>27</v>
      </c>
      <c r="K1393" s="81"/>
      <c r="L1393" s="76"/>
    </row>
    <row r="1394" spans="1:12" x14ac:dyDescent="0.2">
      <c r="A1394" s="81" t="str">
        <f>D1366</f>
        <v>U13 BLACKs</v>
      </c>
      <c r="B1394" s="76">
        <f t="shared" si="42"/>
        <v>11</v>
      </c>
      <c r="C1394" s="81" t="str">
        <f t="shared" si="43"/>
        <v/>
      </c>
      <c r="D1394" s="76" t="str">
        <f>IF(OR(E1394="",F1394=""),"",D1366)</f>
        <v/>
      </c>
      <c r="E1394" s="78"/>
      <c r="F1394" s="79"/>
      <c r="G1394" s="80"/>
      <c r="H1394" s="80"/>
      <c r="I1394" s="76"/>
      <c r="J1394" s="76">
        <v>28</v>
      </c>
      <c r="K1394" s="81"/>
      <c r="L1394" s="76"/>
    </row>
    <row r="1395" spans="1:12" x14ac:dyDescent="0.2">
      <c r="A1395" s="81" t="str">
        <f>D1366</f>
        <v>U13 BLACKs</v>
      </c>
      <c r="B1395" s="76">
        <f t="shared" si="42"/>
        <v>12</v>
      </c>
      <c r="C1395" s="81" t="str">
        <f t="shared" si="43"/>
        <v/>
      </c>
      <c r="D1395" s="76" t="str">
        <f>IF(OR(E1395="",F1395=""),"",D1366)</f>
        <v/>
      </c>
      <c r="E1395" s="78"/>
      <c r="F1395" s="79"/>
      <c r="G1395" s="80"/>
      <c r="H1395" s="80"/>
      <c r="I1395" s="76"/>
      <c r="J1395" s="76">
        <v>29</v>
      </c>
      <c r="K1395" s="81"/>
      <c r="L1395" s="76"/>
    </row>
    <row r="1396" spans="1:12" x14ac:dyDescent="0.2">
      <c r="A1396" s="81" t="str">
        <f>D1366</f>
        <v>U13 BLACKs</v>
      </c>
      <c r="B1396" s="76">
        <f t="shared" si="42"/>
        <v>13</v>
      </c>
      <c r="C1396" s="81" t="str">
        <f t="shared" si="43"/>
        <v/>
      </c>
      <c r="D1396" s="76" t="str">
        <f>IF(OR(E1396="",F1396=""),"",D1366)</f>
        <v/>
      </c>
      <c r="E1396" s="78"/>
      <c r="F1396" s="79"/>
      <c r="G1396" s="80"/>
      <c r="H1396" s="80"/>
      <c r="I1396" s="76"/>
      <c r="J1396" s="76">
        <v>30</v>
      </c>
      <c r="K1396" s="81"/>
      <c r="L1396" s="76"/>
    </row>
    <row r="1397" spans="1:12" x14ac:dyDescent="0.2">
      <c r="A1397" s="81" t="str">
        <f>D1366</f>
        <v>U13 BLACKs</v>
      </c>
      <c r="B1397" s="76">
        <f t="shared" si="42"/>
        <v>14</v>
      </c>
      <c r="C1397" s="81" t="str">
        <f t="shared" si="43"/>
        <v/>
      </c>
      <c r="D1397" s="76" t="str">
        <f>IF(OR(E1397="",F1397=""),"",D1366)</f>
        <v/>
      </c>
      <c r="E1397" s="78"/>
      <c r="F1397" s="79"/>
      <c r="G1397" s="80"/>
      <c r="H1397" s="80"/>
      <c r="I1397" s="76"/>
      <c r="J1397" s="76">
        <v>31</v>
      </c>
      <c r="K1397" s="81"/>
      <c r="L1397" s="76"/>
    </row>
    <row r="1398" spans="1:12" x14ac:dyDescent="0.2">
      <c r="A1398" s="81" t="str">
        <f>D1366</f>
        <v>U13 BLACKs</v>
      </c>
      <c r="B1398" s="76">
        <f t="shared" si="42"/>
        <v>15</v>
      </c>
      <c r="C1398" s="81" t="str">
        <f t="shared" si="43"/>
        <v/>
      </c>
      <c r="D1398" s="76" t="str">
        <f>IF(OR(E1398="",F1398=""),"",D1366)</f>
        <v/>
      </c>
      <c r="E1398" s="78"/>
      <c r="F1398" s="79"/>
      <c r="G1398" s="80"/>
      <c r="H1398" s="80"/>
      <c r="I1398" s="76"/>
      <c r="J1398" s="76">
        <v>32</v>
      </c>
      <c r="K1398" s="81"/>
      <c r="L1398" s="76"/>
    </row>
    <row r="1399" spans="1:12" x14ac:dyDescent="0.2">
      <c r="A1399" s="81" t="str">
        <f>D1366</f>
        <v>U13 BLACKs</v>
      </c>
      <c r="B1399" s="76">
        <f t="shared" si="42"/>
        <v>16</v>
      </c>
      <c r="C1399" s="81" t="str">
        <f t="shared" si="43"/>
        <v/>
      </c>
      <c r="D1399" s="76" t="str">
        <f>IF(OR(E1399="",F1399=""),"",D1366)</f>
        <v/>
      </c>
      <c r="E1399" s="78"/>
      <c r="F1399" s="79"/>
      <c r="G1399" s="80"/>
      <c r="H1399" s="80"/>
      <c r="I1399" s="76"/>
      <c r="J1399" s="76">
        <v>33</v>
      </c>
      <c r="K1399" s="81"/>
      <c r="L1399" s="76"/>
    </row>
    <row r="1400" spans="1:12" x14ac:dyDescent="0.2">
      <c r="A1400" s="81" t="str">
        <f>D1366</f>
        <v>U13 BLACKs</v>
      </c>
      <c r="B1400" s="76">
        <f t="shared" si="42"/>
        <v>17</v>
      </c>
      <c r="C1400" s="81" t="str">
        <f t="shared" si="43"/>
        <v/>
      </c>
      <c r="D1400" s="76" t="str">
        <f>IF(OR(E1400="",F1400=""),"",D1366)</f>
        <v/>
      </c>
      <c r="E1400" s="78"/>
      <c r="F1400" s="79"/>
      <c r="G1400" s="80"/>
      <c r="H1400" s="80"/>
      <c r="I1400" s="76"/>
      <c r="J1400" s="76">
        <v>34</v>
      </c>
      <c r="K1400" s="81"/>
      <c r="L1400" s="76"/>
    </row>
    <row r="1401" spans="1:12" x14ac:dyDescent="0.2">
      <c r="A1401" s="81" t="str">
        <f>D1366</f>
        <v>U13 BLACKs</v>
      </c>
      <c r="B1401" s="76">
        <f t="shared" si="42"/>
        <v>18</v>
      </c>
      <c r="C1401" s="81" t="str">
        <f t="shared" si="43"/>
        <v/>
      </c>
      <c r="D1401" s="76" t="str">
        <f>IF(OR(E1401="",F1401=""),"",D1366)</f>
        <v/>
      </c>
      <c r="E1401" s="78"/>
      <c r="F1401" s="79"/>
      <c r="G1401" s="80"/>
      <c r="H1401" s="80"/>
      <c r="I1401" s="76"/>
      <c r="J1401" s="76">
        <v>35</v>
      </c>
      <c r="K1401" s="81"/>
      <c r="L1401" s="76"/>
    </row>
    <row r="1402" spans="1:12" x14ac:dyDescent="0.2">
      <c r="A1402" s="81" t="str">
        <f>D1366</f>
        <v>U13 BLACKs</v>
      </c>
      <c r="B1402" s="76">
        <f t="shared" si="42"/>
        <v>19</v>
      </c>
      <c r="C1402" s="81" t="str">
        <f t="shared" si="43"/>
        <v/>
      </c>
      <c r="D1402" s="76" t="str">
        <f>IF(OR(E1402="",F1402=""),"",D1366)</f>
        <v/>
      </c>
      <c r="E1402" s="78"/>
      <c r="F1402" s="79"/>
      <c r="G1402" s="80"/>
      <c r="H1402" s="80"/>
      <c r="I1402" s="76"/>
      <c r="J1402" s="76">
        <v>36</v>
      </c>
      <c r="K1402" s="81"/>
      <c r="L1402" s="76"/>
    </row>
    <row r="1403" spans="1:12" x14ac:dyDescent="0.2">
      <c r="A1403" s="81" t="str">
        <f>D1366</f>
        <v>U13 BLACKs</v>
      </c>
      <c r="B1403" s="76">
        <f t="shared" si="42"/>
        <v>20</v>
      </c>
      <c r="C1403" s="81" t="str">
        <f t="shared" si="43"/>
        <v/>
      </c>
      <c r="D1403" s="76" t="str">
        <f>IF(OR(E1403="",F1403=""),"",D1366)</f>
        <v/>
      </c>
      <c r="E1403" s="78"/>
      <c r="F1403" s="79"/>
      <c r="G1403" s="80"/>
      <c r="H1403" s="80"/>
      <c r="I1403" s="76"/>
      <c r="J1403" s="76">
        <v>37</v>
      </c>
      <c r="K1403" s="81"/>
      <c r="L1403" s="76"/>
    </row>
    <row r="1404" spans="1:12" x14ac:dyDescent="0.2">
      <c r="A1404" s="81" t="str">
        <f>D1366</f>
        <v>U13 BLACKs</v>
      </c>
      <c r="B1404" s="76">
        <f t="shared" si="42"/>
        <v>21</v>
      </c>
      <c r="C1404" s="81" t="str">
        <f t="shared" si="43"/>
        <v/>
      </c>
      <c r="D1404" s="76" t="str">
        <f>IF(OR(E1404="",F1404=""),"",D1366)</f>
        <v/>
      </c>
      <c r="E1404" s="78"/>
      <c r="F1404" s="79"/>
      <c r="G1404" s="80"/>
      <c r="H1404" s="80"/>
      <c r="I1404" s="76"/>
      <c r="J1404" s="76">
        <v>38</v>
      </c>
      <c r="K1404" s="81"/>
      <c r="L1404" s="76"/>
    </row>
    <row r="1405" spans="1:12" x14ac:dyDescent="0.2">
      <c r="A1405" s="81" t="str">
        <f>D1366</f>
        <v>U13 BLACKs</v>
      </c>
      <c r="B1405" s="76">
        <f t="shared" si="42"/>
        <v>22</v>
      </c>
      <c r="C1405" s="81" t="str">
        <f t="shared" si="43"/>
        <v/>
      </c>
      <c r="D1405" s="76" t="str">
        <f>IF(OR(E1405="",F1405=""),"",D1366)</f>
        <v/>
      </c>
      <c r="E1405" s="78"/>
      <c r="F1405" s="79"/>
      <c r="G1405" s="80"/>
      <c r="H1405" s="80"/>
      <c r="I1405" s="76"/>
      <c r="J1405" s="76">
        <v>39</v>
      </c>
      <c r="K1405" s="81"/>
      <c r="L1405" s="76"/>
    </row>
    <row r="1406" spans="1:12" x14ac:dyDescent="0.2">
      <c r="A1406" s="81" t="str">
        <f>D1366</f>
        <v>U13 BLACKs</v>
      </c>
      <c r="B1406" s="76">
        <f t="shared" si="42"/>
        <v>23</v>
      </c>
      <c r="C1406" s="81" t="str">
        <f t="shared" si="43"/>
        <v/>
      </c>
      <c r="D1406" s="76" t="str">
        <f>IF(OR(E1406="",F1406=""),"",D1366)</f>
        <v/>
      </c>
      <c r="E1406" s="78"/>
      <c r="F1406" s="79"/>
      <c r="G1406" s="80"/>
      <c r="H1406" s="80"/>
      <c r="I1406" s="76"/>
      <c r="J1406" s="76">
        <v>40</v>
      </c>
      <c r="K1406" s="81"/>
      <c r="L1406" s="76"/>
    </row>
    <row r="1407" spans="1:12" x14ac:dyDescent="0.2">
      <c r="A1407" s="81" t="str">
        <f>D1366</f>
        <v>U13 BLACKs</v>
      </c>
      <c r="B1407" s="76">
        <f t="shared" si="42"/>
        <v>24</v>
      </c>
      <c r="C1407" s="81" t="str">
        <f t="shared" si="43"/>
        <v/>
      </c>
      <c r="D1407" s="76" t="str">
        <f>IF(OR(E1407="",F1407=""),"",D1366)</f>
        <v/>
      </c>
      <c r="E1407" s="78"/>
      <c r="F1407" s="79"/>
      <c r="G1407" s="80"/>
      <c r="H1407" s="80"/>
      <c r="I1407" s="76"/>
      <c r="J1407" s="76">
        <v>41</v>
      </c>
      <c r="K1407" s="81"/>
      <c r="L1407" s="76"/>
    </row>
    <row r="1408" spans="1:12" x14ac:dyDescent="0.2">
      <c r="A1408" s="81" t="str">
        <f>D1366</f>
        <v>U13 BLACKs</v>
      </c>
      <c r="B1408" s="76">
        <f t="shared" si="42"/>
        <v>25</v>
      </c>
      <c r="C1408" s="81" t="str">
        <f t="shared" si="43"/>
        <v/>
      </c>
      <c r="D1408" s="76" t="str">
        <f>IF(OR(E1408="",F1408=""),"",D1366)</f>
        <v/>
      </c>
      <c r="E1408" s="78"/>
      <c r="F1408" s="79"/>
      <c r="G1408" s="80"/>
      <c r="H1408" s="80"/>
      <c r="I1408" s="76"/>
      <c r="J1408" s="76">
        <v>42</v>
      </c>
      <c r="K1408" s="81"/>
      <c r="L1408" s="76"/>
    </row>
    <row r="1409" spans="1:12" x14ac:dyDescent="0.2">
      <c r="A1409" s="81" t="str">
        <f>D1366</f>
        <v>U13 BLACKs</v>
      </c>
      <c r="B1409" s="76">
        <f t="shared" si="42"/>
        <v>26</v>
      </c>
      <c r="C1409" s="81" t="str">
        <f t="shared" si="43"/>
        <v/>
      </c>
      <c r="D1409" s="76" t="str">
        <f>IF(OR(E1409="",F1409=""),"",D1366)</f>
        <v/>
      </c>
      <c r="E1409" s="78"/>
      <c r="F1409" s="79"/>
      <c r="G1409" s="80"/>
      <c r="H1409" s="80"/>
      <c r="I1409" s="76"/>
      <c r="J1409" s="76">
        <v>43</v>
      </c>
      <c r="K1409" s="81"/>
      <c r="L1409" s="76"/>
    </row>
    <row r="1410" spans="1:12" x14ac:dyDescent="0.2">
      <c r="A1410" s="81" t="str">
        <f>D1366</f>
        <v>U13 BLACKs</v>
      </c>
      <c r="B1410" s="76">
        <f t="shared" si="42"/>
        <v>27</v>
      </c>
      <c r="C1410" s="81" t="str">
        <f t="shared" si="43"/>
        <v/>
      </c>
      <c r="D1410" s="76" t="str">
        <f>IF(OR(E1410="",F1410=""),"",D1366)</f>
        <v/>
      </c>
      <c r="E1410" s="78"/>
      <c r="F1410" s="79"/>
      <c r="G1410" s="80"/>
      <c r="H1410" s="80"/>
      <c r="I1410" s="76"/>
      <c r="J1410" s="76">
        <v>44</v>
      </c>
      <c r="K1410" s="81"/>
      <c r="L1410" s="76"/>
    </row>
    <row r="1411" spans="1:12" x14ac:dyDescent="0.2">
      <c r="A1411" s="81" t="str">
        <f>D1366</f>
        <v>U13 BLACKs</v>
      </c>
      <c r="B1411" s="76">
        <f t="shared" si="42"/>
        <v>28</v>
      </c>
      <c r="C1411" s="81" t="str">
        <f t="shared" si="43"/>
        <v/>
      </c>
      <c r="D1411" s="76" t="str">
        <f>IF(OR(E1411="",F1411=""),"",D1366)</f>
        <v/>
      </c>
      <c r="E1411" s="78"/>
      <c r="F1411" s="79"/>
      <c r="G1411" s="80"/>
      <c r="H1411" s="80"/>
      <c r="I1411" s="76"/>
      <c r="J1411" s="76">
        <v>45</v>
      </c>
      <c r="K1411" s="81"/>
      <c r="L1411" s="76"/>
    </row>
    <row r="1412" spans="1:12" x14ac:dyDescent="0.2">
      <c r="A1412" s="81" t="str">
        <f>D1366</f>
        <v>U13 BLACKs</v>
      </c>
      <c r="B1412" s="76">
        <f t="shared" si="42"/>
        <v>29</v>
      </c>
      <c r="C1412" s="81" t="str">
        <f t="shared" si="43"/>
        <v/>
      </c>
      <c r="D1412" s="76" t="str">
        <f>IF(OR(E1412="",F1412=""),"",D1366)</f>
        <v/>
      </c>
      <c r="E1412" s="78"/>
      <c r="F1412" s="79"/>
      <c r="G1412" s="80"/>
      <c r="H1412" s="80"/>
      <c r="I1412" s="76"/>
      <c r="J1412" s="76">
        <v>46</v>
      </c>
      <c r="K1412" s="81"/>
      <c r="L1412" s="76"/>
    </row>
    <row r="1413" spans="1:12" x14ac:dyDescent="0.2">
      <c r="A1413" s="81" t="str">
        <f>D1366</f>
        <v>U13 BLACKs</v>
      </c>
      <c r="B1413" s="76">
        <f t="shared" si="42"/>
        <v>30</v>
      </c>
      <c r="C1413" s="81" t="str">
        <f t="shared" si="43"/>
        <v/>
      </c>
      <c r="D1413" s="76" t="str">
        <f>IF(OR(E1413="",F1413=""),"",D1366)</f>
        <v/>
      </c>
      <c r="E1413" s="78"/>
      <c r="F1413" s="79"/>
      <c r="G1413" s="80"/>
      <c r="H1413" s="80"/>
      <c r="I1413" s="76"/>
      <c r="J1413" s="76">
        <v>47</v>
      </c>
      <c r="K1413" s="81"/>
      <c r="L1413" s="76"/>
    </row>
    <row r="1414" spans="1:12" x14ac:dyDescent="0.2">
      <c r="A1414" s="81" t="str">
        <f>D1366</f>
        <v>U13 BLACKs</v>
      </c>
      <c r="B1414" s="76">
        <f t="shared" si="42"/>
        <v>31</v>
      </c>
      <c r="C1414" s="81" t="str">
        <f t="shared" si="43"/>
        <v/>
      </c>
      <c r="D1414" s="76" t="str">
        <f>IF(OR(E1414="",F1414=""),"",D1366)</f>
        <v/>
      </c>
      <c r="E1414" s="78"/>
      <c r="F1414" s="79"/>
      <c r="G1414" s="80"/>
      <c r="H1414" s="80"/>
      <c r="I1414" s="76"/>
      <c r="J1414" s="76">
        <v>48</v>
      </c>
      <c r="K1414" s="81"/>
      <c r="L1414" s="76"/>
    </row>
    <row r="1415" spans="1:12" x14ac:dyDescent="0.2">
      <c r="A1415" s="81" t="str">
        <f>D1366</f>
        <v>U13 BLACKs</v>
      </c>
      <c r="B1415" s="76">
        <f t="shared" si="42"/>
        <v>32</v>
      </c>
      <c r="C1415" s="81" t="str">
        <f t="shared" si="43"/>
        <v/>
      </c>
      <c r="D1415" s="76" t="str">
        <f>IF(OR(E1415="",F1415=""),"",D1366)</f>
        <v/>
      </c>
      <c r="E1415" s="78"/>
      <c r="F1415" s="79"/>
      <c r="G1415" s="80"/>
      <c r="H1415" s="80"/>
      <c r="I1415" s="76"/>
      <c r="J1415" s="76">
        <v>49</v>
      </c>
      <c r="K1415" s="81"/>
      <c r="L1415" s="76"/>
    </row>
    <row r="1416" spans="1:12" x14ac:dyDescent="0.2">
      <c r="A1416" s="81" t="str">
        <f>D1366</f>
        <v>U13 BLACKs</v>
      </c>
      <c r="B1416" s="76">
        <f t="shared" si="42"/>
        <v>33</v>
      </c>
      <c r="C1416" s="81" t="str">
        <f t="shared" si="43"/>
        <v/>
      </c>
      <c r="D1416" s="76" t="str">
        <f>IF(OR(E1416="",F1416=""),"",D1366)</f>
        <v/>
      </c>
      <c r="E1416" s="78"/>
      <c r="F1416" s="79"/>
      <c r="G1416" s="80"/>
      <c r="H1416" s="80"/>
      <c r="I1416" s="76"/>
      <c r="J1416" s="76">
        <v>50</v>
      </c>
      <c r="K1416" s="81"/>
      <c r="L1416" s="76"/>
    </row>
    <row r="1417" spans="1:12" x14ac:dyDescent="0.2">
      <c r="A1417" s="81" t="str">
        <f>D1366</f>
        <v>U13 BLACKs</v>
      </c>
      <c r="B1417" s="76">
        <f t="shared" si="42"/>
        <v>34</v>
      </c>
      <c r="C1417" s="81" t="str">
        <f t="shared" si="43"/>
        <v/>
      </c>
      <c r="D1417" s="76" t="str">
        <f>IF(OR(E1417="",F1417=""),"",D1366)</f>
        <v/>
      </c>
      <c r="E1417" s="78"/>
      <c r="F1417" s="79"/>
      <c r="G1417" s="80"/>
      <c r="H1417" s="80"/>
      <c r="I1417" s="76"/>
      <c r="J1417" s="76">
        <v>51</v>
      </c>
      <c r="K1417" s="81"/>
      <c r="L1417" s="76"/>
    </row>
    <row r="1418" spans="1:12" x14ac:dyDescent="0.2">
      <c r="A1418" s="81" t="str">
        <f>D1366</f>
        <v>U13 BLACKs</v>
      </c>
      <c r="B1418" s="76">
        <f t="shared" si="42"/>
        <v>35</v>
      </c>
      <c r="C1418" s="81" t="str">
        <f t="shared" si="43"/>
        <v/>
      </c>
      <c r="D1418" s="76" t="str">
        <f>IF(OR(E1418="",F1418=""),"",D1366)</f>
        <v/>
      </c>
      <c r="E1418" s="78"/>
      <c r="F1418" s="79"/>
      <c r="G1418" s="80"/>
      <c r="H1418" s="80"/>
      <c r="I1418" s="76"/>
      <c r="J1418" s="76">
        <v>52</v>
      </c>
      <c r="K1418" s="81"/>
      <c r="L1418" s="76"/>
    </row>
    <row r="1419" spans="1:12" x14ac:dyDescent="0.2">
      <c r="A1419" s="81" t="str">
        <f>D1366</f>
        <v>U13 BLACKs</v>
      </c>
      <c r="B1419" s="76">
        <f t="shared" si="42"/>
        <v>36</v>
      </c>
      <c r="C1419" s="81" t="str">
        <f t="shared" si="43"/>
        <v/>
      </c>
      <c r="D1419" s="76" t="str">
        <f>IF(OR(E1419="",F1419=""),"",D1366)</f>
        <v/>
      </c>
      <c r="E1419" s="78"/>
      <c r="F1419" s="79"/>
      <c r="G1419" s="80"/>
      <c r="H1419" s="80"/>
      <c r="I1419" s="76"/>
      <c r="J1419" s="76">
        <v>53</v>
      </c>
      <c r="K1419" s="81"/>
      <c r="L1419" s="76"/>
    </row>
    <row r="1420" spans="1:12" x14ac:dyDescent="0.2">
      <c r="A1420" s="81" t="str">
        <f>D1366</f>
        <v>U13 BLACKs</v>
      </c>
      <c r="B1420" s="76">
        <f t="shared" si="42"/>
        <v>37</v>
      </c>
      <c r="C1420" s="81" t="str">
        <f t="shared" si="43"/>
        <v/>
      </c>
      <c r="D1420" s="76" t="str">
        <f>IF(OR(E1420="",F1420=""),"",D1366)</f>
        <v/>
      </c>
      <c r="E1420" s="78"/>
      <c r="F1420" s="79"/>
      <c r="G1420" s="80"/>
      <c r="H1420" s="80"/>
      <c r="I1420" s="76"/>
      <c r="J1420" s="76">
        <v>54</v>
      </c>
      <c r="K1420" s="81"/>
      <c r="L1420" s="76"/>
    </row>
    <row r="1421" spans="1:12" x14ac:dyDescent="0.2">
      <c r="A1421" s="81" t="str">
        <f>D1366</f>
        <v>U13 BLACKs</v>
      </c>
      <c r="B1421" s="76">
        <f t="shared" si="42"/>
        <v>38</v>
      </c>
      <c r="C1421" s="81" t="str">
        <f t="shared" si="43"/>
        <v/>
      </c>
      <c r="D1421" s="76" t="str">
        <f>IF(OR(E1421="",F1421=""),"",D1366)</f>
        <v/>
      </c>
      <c r="E1421" s="78"/>
      <c r="F1421" s="79"/>
      <c r="G1421" s="80"/>
      <c r="H1421" s="80"/>
      <c r="I1421" s="76"/>
      <c r="J1421" s="76">
        <v>55</v>
      </c>
      <c r="K1421" s="81"/>
      <c r="L1421" s="76"/>
    </row>
    <row r="1422" spans="1:12" x14ac:dyDescent="0.2">
      <c r="A1422" s="81" t="str">
        <f>D1366</f>
        <v>U13 BLACKs</v>
      </c>
      <c r="B1422" s="76">
        <f t="shared" si="42"/>
        <v>39</v>
      </c>
      <c r="C1422" s="81" t="str">
        <f t="shared" si="43"/>
        <v/>
      </c>
      <c r="D1422" s="76" t="str">
        <f>IF(OR(E1422="",F1422=""),"",D1366)</f>
        <v/>
      </c>
      <c r="E1422" s="78"/>
      <c r="F1422" s="79"/>
      <c r="G1422" s="80"/>
      <c r="H1422" s="80"/>
      <c r="I1422" s="76"/>
      <c r="J1422" s="76">
        <v>56</v>
      </c>
      <c r="K1422" s="81"/>
      <c r="L1422" s="76"/>
    </row>
    <row r="1423" spans="1:12" x14ac:dyDescent="0.2">
      <c r="A1423" s="81" t="str">
        <f>D1366</f>
        <v>U13 BLACKs</v>
      </c>
      <c r="B1423" s="76">
        <f t="shared" si="42"/>
        <v>40</v>
      </c>
      <c r="C1423" s="81" t="str">
        <f t="shared" si="43"/>
        <v/>
      </c>
      <c r="D1423" s="76" t="str">
        <f>IF(OR(E1423="",F1423=""),"",D1366)</f>
        <v/>
      </c>
      <c r="E1423" s="78"/>
      <c r="F1423" s="79"/>
      <c r="G1423" s="80"/>
      <c r="H1423" s="80"/>
      <c r="I1423" s="76"/>
      <c r="J1423" s="76">
        <v>57</v>
      </c>
      <c r="K1423" s="81"/>
      <c r="L1423" s="76"/>
    </row>
    <row r="1424" spans="1:12" x14ac:dyDescent="0.2">
      <c r="A1424" s="81" t="str">
        <f>D1366</f>
        <v>U13 BLACKs</v>
      </c>
      <c r="B1424" s="76">
        <f t="shared" si="42"/>
        <v>41</v>
      </c>
      <c r="C1424" s="81" t="str">
        <f t="shared" si="43"/>
        <v/>
      </c>
      <c r="D1424" s="76" t="str">
        <f>IF(OR(E1424="",F1424=""),"",D1366)</f>
        <v/>
      </c>
      <c r="E1424" s="78"/>
      <c r="F1424" s="79"/>
      <c r="G1424" s="80"/>
      <c r="H1424" s="80"/>
      <c r="I1424" s="76"/>
      <c r="J1424" s="76">
        <v>58</v>
      </c>
      <c r="K1424" s="81"/>
      <c r="L1424" s="76"/>
    </row>
    <row r="1425" spans="1:12" x14ac:dyDescent="0.2">
      <c r="A1425" s="81" t="str">
        <f>D1366</f>
        <v>U13 BLACKs</v>
      </c>
      <c r="B1425" s="76">
        <f t="shared" si="42"/>
        <v>42</v>
      </c>
      <c r="C1425" s="81" t="str">
        <f t="shared" si="43"/>
        <v/>
      </c>
      <c r="D1425" s="76" t="str">
        <f>IF(OR(E1425="",F1425=""),"",D1366)</f>
        <v/>
      </c>
      <c r="E1425" s="78"/>
      <c r="F1425" s="79"/>
      <c r="G1425" s="80"/>
      <c r="H1425" s="80"/>
      <c r="I1425" s="76"/>
      <c r="J1425" s="76">
        <v>59</v>
      </c>
      <c r="K1425" s="81"/>
      <c r="L1425" s="76"/>
    </row>
    <row r="1426" spans="1:12" x14ac:dyDescent="0.2">
      <c r="A1426" s="81" t="str">
        <f>D1366</f>
        <v>U13 BLACKs</v>
      </c>
      <c r="B1426" s="76">
        <f t="shared" si="42"/>
        <v>43</v>
      </c>
      <c r="C1426" s="81" t="str">
        <f t="shared" si="43"/>
        <v/>
      </c>
      <c r="D1426" s="76" t="str">
        <f>IF(OR(E1426="",F1426=""),"",D1366)</f>
        <v/>
      </c>
      <c r="E1426" s="78"/>
      <c r="F1426" s="79"/>
      <c r="G1426" s="80"/>
      <c r="H1426" s="80"/>
      <c r="I1426" s="76"/>
      <c r="J1426" s="76">
        <v>60</v>
      </c>
      <c r="K1426" s="81"/>
      <c r="L1426" s="76"/>
    </row>
    <row r="1427" spans="1:12" x14ac:dyDescent="0.2">
      <c r="A1427" s="81" t="str">
        <f>D1366</f>
        <v>U13 BLACKs</v>
      </c>
      <c r="B1427" s="76">
        <f t="shared" si="42"/>
        <v>44</v>
      </c>
      <c r="C1427" s="81" t="str">
        <f t="shared" si="43"/>
        <v/>
      </c>
      <c r="D1427" s="76" t="str">
        <f>IF(OR(E1427="",F1427=""),"",D1366)</f>
        <v/>
      </c>
      <c r="E1427" s="78"/>
      <c r="F1427" s="79"/>
      <c r="G1427" s="80"/>
      <c r="H1427" s="80"/>
      <c r="I1427" s="76"/>
      <c r="J1427" s="76">
        <v>61</v>
      </c>
      <c r="K1427" s="81"/>
      <c r="L1427" s="76"/>
    </row>
    <row r="1428" spans="1:12" x14ac:dyDescent="0.2">
      <c r="A1428" s="81" t="str">
        <f>D1366</f>
        <v>U13 BLACKs</v>
      </c>
      <c r="B1428" s="76">
        <f t="shared" si="42"/>
        <v>45</v>
      </c>
      <c r="C1428" s="81" t="str">
        <f t="shared" si="43"/>
        <v/>
      </c>
      <c r="D1428" s="76" t="str">
        <f>IF(OR(E1428="",F1428=""),"",D1366)</f>
        <v/>
      </c>
      <c r="E1428" s="78"/>
      <c r="F1428" s="79"/>
      <c r="G1428" s="80"/>
      <c r="H1428" s="80"/>
      <c r="I1428" s="76"/>
      <c r="J1428" s="76">
        <v>62</v>
      </c>
      <c r="K1428" s="81"/>
      <c r="L1428" s="76"/>
    </row>
    <row r="1429" spans="1:12" x14ac:dyDescent="0.2">
      <c r="A1429" s="81" t="str">
        <f>D1366</f>
        <v>U13 BLACKs</v>
      </c>
      <c r="B1429" s="76">
        <f t="shared" si="42"/>
        <v>46</v>
      </c>
      <c r="C1429" s="81" t="str">
        <f t="shared" si="43"/>
        <v/>
      </c>
      <c r="D1429" s="76" t="str">
        <f>IF(OR(E1429="",F1429=""),"",D1366)</f>
        <v/>
      </c>
      <c r="E1429" s="78"/>
      <c r="F1429" s="79"/>
      <c r="G1429" s="80"/>
      <c r="H1429" s="80"/>
      <c r="I1429" s="76"/>
      <c r="J1429" s="76">
        <v>63</v>
      </c>
      <c r="K1429" s="81"/>
      <c r="L1429" s="76"/>
    </row>
    <row r="1430" spans="1:12" ht="16.5" thickBot="1" x14ac:dyDescent="0.25">
      <c r="A1430" s="86" t="str">
        <f>D1366</f>
        <v>U13 BLACKs</v>
      </c>
      <c r="B1430" s="85">
        <f t="shared" si="42"/>
        <v>47</v>
      </c>
      <c r="C1430" s="86" t="str">
        <f t="shared" si="43"/>
        <v/>
      </c>
      <c r="D1430" s="85" t="str">
        <f>IF(OR(E1430="",F1430=""),"",D1366)</f>
        <v/>
      </c>
      <c r="E1430" s="82"/>
      <c r="F1430" s="83"/>
      <c r="G1430" s="84"/>
      <c r="H1430" s="84"/>
      <c r="I1430" s="85"/>
      <c r="J1430" s="85">
        <v>64</v>
      </c>
      <c r="K1430" s="86"/>
      <c r="L1430" s="85"/>
    </row>
    <row r="1431" spans="1:12" ht="16.5" thickBot="1" x14ac:dyDescent="0.25">
      <c r="A1431" s="71" t="s">
        <v>275</v>
      </c>
      <c r="B1431" s="70" t="s">
        <v>274</v>
      </c>
      <c r="C1431" s="71" t="s">
        <v>118</v>
      </c>
      <c r="D1431" s="70" t="s">
        <v>187</v>
      </c>
      <c r="E1431" s="67" t="s">
        <v>58</v>
      </c>
      <c r="F1431" s="68" t="s">
        <v>101</v>
      </c>
      <c r="G1431" s="69" t="s">
        <v>119</v>
      </c>
      <c r="H1431" s="69" t="s">
        <v>120</v>
      </c>
      <c r="I1431" s="70" t="s">
        <v>137</v>
      </c>
      <c r="J1431" s="142" t="s">
        <v>122</v>
      </c>
      <c r="K1431" s="71" t="s">
        <v>139</v>
      </c>
      <c r="L1431" s="70" t="s">
        <v>140</v>
      </c>
    </row>
    <row r="1432" spans="1:12" x14ac:dyDescent="0.2">
      <c r="A1432" s="77" t="str">
        <f>D1431</f>
        <v>U13 REDs</v>
      </c>
      <c r="B1432" s="75">
        <f>IF(D1432="",1,0)</f>
        <v>1</v>
      </c>
      <c r="C1432" s="77" t="str">
        <f>IF(E1432="","",CONCATENATE(E1432,"_",I1432,"_",D1432))</f>
        <v/>
      </c>
      <c r="D1432" s="75" t="str">
        <f>IF(OR(E1432="",F1432=""),"",D1431)</f>
        <v/>
      </c>
      <c r="E1432" s="72"/>
      <c r="F1432" s="73"/>
      <c r="G1432" s="74"/>
      <c r="H1432" s="74"/>
      <c r="I1432" s="75"/>
      <c r="J1432" s="76">
        <v>1</v>
      </c>
      <c r="K1432" s="77"/>
      <c r="L1432" s="75"/>
    </row>
    <row r="1433" spans="1:12" x14ac:dyDescent="0.2">
      <c r="A1433" s="81" t="str">
        <f>D1431</f>
        <v>U13 REDs</v>
      </c>
      <c r="B1433" s="76">
        <f t="shared" ref="B1433:B1495" si="44">IF(D1433="",B1432+1,0)</f>
        <v>2</v>
      </c>
      <c r="C1433" s="81" t="str">
        <f t="shared" ref="C1433:C1495" si="45">IF(E1433="","",CONCATENATE(E1433,"_",I1433,"_",D1433))</f>
        <v/>
      </c>
      <c r="D1433" s="76" t="str">
        <f>IF(OR(E1433="",F1433=""),"",D1431)</f>
        <v/>
      </c>
      <c r="E1433" s="78"/>
      <c r="F1433" s="79"/>
      <c r="G1433" s="80"/>
      <c r="H1433" s="80"/>
      <c r="I1433" s="76"/>
      <c r="J1433" s="76">
        <v>2</v>
      </c>
      <c r="K1433" s="81"/>
      <c r="L1433" s="76"/>
    </row>
    <row r="1434" spans="1:12" x14ac:dyDescent="0.2">
      <c r="A1434" s="81" t="str">
        <f>D1431</f>
        <v>U13 REDs</v>
      </c>
      <c r="B1434" s="76">
        <f t="shared" si="44"/>
        <v>3</v>
      </c>
      <c r="C1434" s="81" t="str">
        <f t="shared" si="45"/>
        <v/>
      </c>
      <c r="D1434" s="76" t="str">
        <f>IF(OR(E1434="",F1434=""),"",D1431)</f>
        <v/>
      </c>
      <c r="E1434" s="78"/>
      <c r="F1434" s="79"/>
      <c r="G1434" s="80"/>
      <c r="H1434" s="80"/>
      <c r="I1434" s="76"/>
      <c r="J1434" s="76">
        <v>3</v>
      </c>
      <c r="K1434" s="81"/>
      <c r="L1434" s="76"/>
    </row>
    <row r="1435" spans="1:12" x14ac:dyDescent="0.2">
      <c r="A1435" s="81" t="str">
        <f>D1431</f>
        <v>U13 REDs</v>
      </c>
      <c r="B1435" s="76">
        <f t="shared" si="44"/>
        <v>4</v>
      </c>
      <c r="C1435" s="81" t="str">
        <f t="shared" si="45"/>
        <v/>
      </c>
      <c r="D1435" s="76" t="str">
        <f>IF(OR(E1435="",F1435=""),"",D1431)</f>
        <v/>
      </c>
      <c r="E1435" s="78"/>
      <c r="F1435" s="79"/>
      <c r="G1435" s="80"/>
      <c r="H1435" s="80"/>
      <c r="I1435" s="76"/>
      <c r="J1435" s="76">
        <v>4</v>
      </c>
      <c r="K1435" s="81"/>
      <c r="L1435" s="76"/>
    </row>
    <row r="1436" spans="1:12" x14ac:dyDescent="0.2">
      <c r="A1436" s="81" t="str">
        <f>D1431</f>
        <v>U13 REDs</v>
      </c>
      <c r="B1436" s="76">
        <f t="shared" si="44"/>
        <v>5</v>
      </c>
      <c r="C1436" s="81" t="str">
        <f t="shared" si="45"/>
        <v/>
      </c>
      <c r="D1436" s="76" t="str">
        <f>IF(OR(E1436="",F1436=""),"",D1431)</f>
        <v/>
      </c>
      <c r="E1436" s="78"/>
      <c r="F1436" s="79"/>
      <c r="G1436" s="80"/>
      <c r="H1436" s="80"/>
      <c r="I1436" s="76"/>
      <c r="J1436" s="76">
        <v>5</v>
      </c>
      <c r="K1436" s="81"/>
      <c r="L1436" s="76"/>
    </row>
    <row r="1437" spans="1:12" x14ac:dyDescent="0.2">
      <c r="A1437" s="81" t="str">
        <f>D1431</f>
        <v>U13 REDs</v>
      </c>
      <c r="B1437" s="76">
        <f t="shared" si="44"/>
        <v>6</v>
      </c>
      <c r="C1437" s="81" t="str">
        <f t="shared" si="45"/>
        <v/>
      </c>
      <c r="D1437" s="76" t="str">
        <f>IF(OR(E1437="",F1437=""),"",D1431)</f>
        <v/>
      </c>
      <c r="E1437" s="78"/>
      <c r="F1437" s="79"/>
      <c r="G1437" s="80"/>
      <c r="H1437" s="80"/>
      <c r="I1437" s="76"/>
      <c r="J1437" s="76">
        <v>6</v>
      </c>
      <c r="K1437" s="81"/>
      <c r="L1437" s="76"/>
    </row>
    <row r="1438" spans="1:12" x14ac:dyDescent="0.2">
      <c r="A1438" s="81" t="str">
        <f>D1431</f>
        <v>U13 REDs</v>
      </c>
      <c r="B1438" s="76">
        <f t="shared" si="44"/>
        <v>7</v>
      </c>
      <c r="C1438" s="81" t="str">
        <f t="shared" si="45"/>
        <v/>
      </c>
      <c r="D1438" s="76" t="str">
        <f>IF(OR(E1438="",F1438=""),"",D1431)</f>
        <v/>
      </c>
      <c r="E1438" s="78"/>
      <c r="F1438" s="79"/>
      <c r="G1438" s="80"/>
      <c r="H1438" s="80"/>
      <c r="I1438" s="76"/>
      <c r="J1438" s="76">
        <v>7</v>
      </c>
      <c r="K1438" s="81"/>
      <c r="L1438" s="76"/>
    </row>
    <row r="1439" spans="1:12" ht="15" customHeight="1" x14ac:dyDescent="0.2">
      <c r="A1439" s="81" t="str">
        <f>D1431</f>
        <v>U13 REDs</v>
      </c>
      <c r="B1439" s="76">
        <f t="shared" si="44"/>
        <v>8</v>
      </c>
      <c r="C1439" s="81" t="str">
        <f t="shared" si="45"/>
        <v/>
      </c>
      <c r="D1439" s="76" t="str">
        <f>IF(OR(E1439="",F1439=""),"",D1431)</f>
        <v/>
      </c>
      <c r="E1439" s="78"/>
      <c r="F1439" s="79"/>
      <c r="G1439" s="80"/>
      <c r="H1439" s="80"/>
      <c r="I1439" s="76"/>
      <c r="J1439" s="76">
        <v>8</v>
      </c>
      <c r="K1439" s="81"/>
      <c r="L1439" s="76"/>
    </row>
    <row r="1440" spans="1:12" x14ac:dyDescent="0.2">
      <c r="A1440" s="81" t="str">
        <f>D1431</f>
        <v>U13 REDs</v>
      </c>
      <c r="B1440" s="76">
        <f t="shared" si="44"/>
        <v>9</v>
      </c>
      <c r="C1440" s="81" t="str">
        <f t="shared" si="45"/>
        <v/>
      </c>
      <c r="D1440" s="76" t="str">
        <f>IF(OR(E1440="",F1440=""),"",D1431)</f>
        <v/>
      </c>
      <c r="E1440" s="78"/>
      <c r="F1440" s="79"/>
      <c r="G1440" s="80"/>
      <c r="H1440" s="80"/>
      <c r="I1440" s="76"/>
      <c r="J1440" s="76">
        <v>9</v>
      </c>
      <c r="K1440" s="81"/>
      <c r="L1440" s="76"/>
    </row>
    <row r="1441" spans="1:12" x14ac:dyDescent="0.2">
      <c r="A1441" s="81" t="str">
        <f>D1431</f>
        <v>U13 REDs</v>
      </c>
      <c r="B1441" s="76">
        <f t="shared" si="44"/>
        <v>10</v>
      </c>
      <c r="C1441" s="81" t="str">
        <f t="shared" si="45"/>
        <v/>
      </c>
      <c r="D1441" s="76" t="str">
        <f>IF(OR(E1441="",F1441=""),"",D1431)</f>
        <v/>
      </c>
      <c r="E1441" s="78"/>
      <c r="F1441" s="79"/>
      <c r="G1441" s="80"/>
      <c r="H1441" s="80"/>
      <c r="I1441" s="76"/>
      <c r="J1441" s="76">
        <v>10</v>
      </c>
      <c r="K1441" s="81"/>
      <c r="L1441" s="76"/>
    </row>
    <row r="1442" spans="1:12" x14ac:dyDescent="0.2">
      <c r="A1442" s="81" t="str">
        <f>D1431</f>
        <v>U13 REDs</v>
      </c>
      <c r="B1442" s="76">
        <f t="shared" si="44"/>
        <v>11</v>
      </c>
      <c r="C1442" s="81" t="str">
        <f t="shared" si="45"/>
        <v/>
      </c>
      <c r="D1442" s="76" t="str">
        <f>IF(OR(E1442="",F1442=""),"",D1431)</f>
        <v/>
      </c>
      <c r="E1442" s="78"/>
      <c r="F1442" s="79"/>
      <c r="G1442" s="80"/>
      <c r="H1442" s="80"/>
      <c r="I1442" s="76"/>
      <c r="J1442" s="76">
        <v>11</v>
      </c>
      <c r="K1442" s="81"/>
      <c r="L1442" s="76"/>
    </row>
    <row r="1443" spans="1:12" x14ac:dyDescent="0.2">
      <c r="A1443" s="81" t="str">
        <f>D1431</f>
        <v>U13 REDs</v>
      </c>
      <c r="B1443" s="76">
        <f t="shared" si="44"/>
        <v>12</v>
      </c>
      <c r="C1443" s="81" t="str">
        <f t="shared" si="45"/>
        <v/>
      </c>
      <c r="D1443" s="76" t="str">
        <f>IF(OR(E1443="",F1443=""),"",D1431)</f>
        <v/>
      </c>
      <c r="E1443" s="78"/>
      <c r="F1443" s="79"/>
      <c r="G1443" s="80"/>
      <c r="H1443" s="80"/>
      <c r="I1443" s="76"/>
      <c r="J1443" s="76">
        <v>12</v>
      </c>
      <c r="K1443" s="81"/>
      <c r="L1443" s="76"/>
    </row>
    <row r="1444" spans="1:12" x14ac:dyDescent="0.2">
      <c r="A1444" s="81" t="str">
        <f>D1431</f>
        <v>U13 REDs</v>
      </c>
      <c r="B1444" s="76">
        <f t="shared" si="44"/>
        <v>13</v>
      </c>
      <c r="C1444" s="81" t="str">
        <f t="shared" si="45"/>
        <v/>
      </c>
      <c r="D1444" s="76" t="str">
        <f>IF(OR(E1444="",F1444=""),"",D1431)</f>
        <v/>
      </c>
      <c r="E1444" s="78"/>
      <c r="F1444" s="79"/>
      <c r="G1444" s="80"/>
      <c r="H1444" s="80"/>
      <c r="I1444" s="76"/>
      <c r="J1444" s="76">
        <v>13</v>
      </c>
      <c r="K1444" s="81"/>
      <c r="L1444" s="76"/>
    </row>
    <row r="1445" spans="1:12" x14ac:dyDescent="0.2">
      <c r="A1445" s="81" t="str">
        <f>D1431</f>
        <v>U13 REDs</v>
      </c>
      <c r="B1445" s="76">
        <f t="shared" si="44"/>
        <v>14</v>
      </c>
      <c r="C1445" s="81" t="str">
        <f t="shared" si="45"/>
        <v/>
      </c>
      <c r="D1445" s="76" t="str">
        <f>IF(OR(E1445="",F1445=""),"",D1431)</f>
        <v/>
      </c>
      <c r="E1445" s="78"/>
      <c r="F1445" s="79"/>
      <c r="G1445" s="80"/>
      <c r="H1445" s="80"/>
      <c r="I1445" s="76"/>
      <c r="J1445" s="76">
        <v>14</v>
      </c>
      <c r="K1445" s="81"/>
      <c r="L1445" s="76"/>
    </row>
    <row r="1446" spans="1:12" x14ac:dyDescent="0.2">
      <c r="A1446" s="81" t="str">
        <f>D1431</f>
        <v>U13 REDs</v>
      </c>
      <c r="B1446" s="76">
        <f t="shared" si="44"/>
        <v>15</v>
      </c>
      <c r="C1446" s="81" t="str">
        <f t="shared" si="45"/>
        <v/>
      </c>
      <c r="D1446" s="76" t="str">
        <f>IF(OR(E1446="",F1446=""),"",D1431)</f>
        <v/>
      </c>
      <c r="E1446" s="78"/>
      <c r="F1446" s="79"/>
      <c r="G1446" s="80"/>
      <c r="H1446" s="80"/>
      <c r="I1446" s="76"/>
      <c r="J1446" s="76">
        <v>15</v>
      </c>
      <c r="K1446" s="81"/>
      <c r="L1446" s="76"/>
    </row>
    <row r="1447" spans="1:12" x14ac:dyDescent="0.2">
      <c r="A1447" s="81" t="str">
        <f>D1431</f>
        <v>U13 REDs</v>
      </c>
      <c r="B1447" s="76">
        <f t="shared" si="44"/>
        <v>16</v>
      </c>
      <c r="C1447" s="81" t="str">
        <f t="shared" si="45"/>
        <v/>
      </c>
      <c r="D1447" s="76" t="str">
        <f>IF(OR(E1447="",F1447=""),"",D1431)</f>
        <v/>
      </c>
      <c r="E1447" s="78"/>
      <c r="F1447" s="79"/>
      <c r="G1447" s="80"/>
      <c r="H1447" s="80"/>
      <c r="I1447" s="76"/>
      <c r="J1447" s="76">
        <v>16</v>
      </c>
      <c r="K1447" s="81"/>
      <c r="L1447" s="76"/>
    </row>
    <row r="1448" spans="1:12" x14ac:dyDescent="0.2">
      <c r="A1448" s="81" t="str">
        <f>D1431</f>
        <v>U13 REDs</v>
      </c>
      <c r="B1448" s="76">
        <f t="shared" si="44"/>
        <v>17</v>
      </c>
      <c r="C1448" s="81" t="str">
        <f t="shared" si="45"/>
        <v/>
      </c>
      <c r="D1448" s="76" t="str">
        <f>IF(OR(E1448="",F1448=""),"",D1431)</f>
        <v/>
      </c>
      <c r="E1448" s="78"/>
      <c r="F1448" s="79"/>
      <c r="G1448" s="80"/>
      <c r="H1448" s="80"/>
      <c r="I1448" s="76"/>
      <c r="J1448" s="76">
        <v>17</v>
      </c>
      <c r="K1448" s="81"/>
      <c r="L1448" s="76"/>
    </row>
    <row r="1449" spans="1:12" x14ac:dyDescent="0.2">
      <c r="A1449" s="81" t="str">
        <f>D1431</f>
        <v>U13 REDs</v>
      </c>
      <c r="B1449" s="76">
        <f t="shared" si="44"/>
        <v>18</v>
      </c>
      <c r="C1449" s="81" t="str">
        <f t="shared" si="45"/>
        <v/>
      </c>
      <c r="D1449" s="76" t="str">
        <f>IF(OR(E1449="",F1449=""),"",D1431)</f>
        <v/>
      </c>
      <c r="E1449" s="78"/>
      <c r="F1449" s="79"/>
      <c r="G1449" s="80"/>
      <c r="H1449" s="80"/>
      <c r="I1449" s="76"/>
      <c r="J1449" s="76">
        <v>18</v>
      </c>
      <c r="K1449" s="81"/>
      <c r="L1449" s="76"/>
    </row>
    <row r="1450" spans="1:12" x14ac:dyDescent="0.2">
      <c r="A1450" s="81" t="str">
        <f>D1431</f>
        <v>U13 REDs</v>
      </c>
      <c r="B1450" s="76">
        <f t="shared" si="44"/>
        <v>19</v>
      </c>
      <c r="C1450" s="81" t="str">
        <f t="shared" si="45"/>
        <v/>
      </c>
      <c r="D1450" s="76" t="str">
        <f>IF(OR(E1450="",F1450=""),"",D1431)</f>
        <v/>
      </c>
      <c r="E1450" s="78"/>
      <c r="F1450" s="79"/>
      <c r="G1450" s="80"/>
      <c r="H1450" s="80"/>
      <c r="I1450" s="76"/>
      <c r="J1450" s="76">
        <v>19</v>
      </c>
      <c r="K1450" s="81"/>
      <c r="L1450" s="76"/>
    </row>
    <row r="1451" spans="1:12" x14ac:dyDescent="0.2">
      <c r="A1451" s="81" t="str">
        <f>D1431</f>
        <v>U13 REDs</v>
      </c>
      <c r="B1451" s="76">
        <f t="shared" si="44"/>
        <v>20</v>
      </c>
      <c r="C1451" s="81" t="str">
        <f t="shared" si="45"/>
        <v/>
      </c>
      <c r="D1451" s="76" t="str">
        <f>IF(OR(E1451="",F1451=""),"",D1431)</f>
        <v/>
      </c>
      <c r="E1451" s="78"/>
      <c r="F1451" s="79"/>
      <c r="G1451" s="80"/>
      <c r="H1451" s="80"/>
      <c r="I1451" s="76"/>
      <c r="J1451" s="76">
        <v>20</v>
      </c>
      <c r="K1451" s="81"/>
      <c r="L1451" s="76"/>
    </row>
    <row r="1452" spans="1:12" x14ac:dyDescent="0.2">
      <c r="A1452" s="81" t="str">
        <f>D1431</f>
        <v>U13 REDs</v>
      </c>
      <c r="B1452" s="76">
        <f t="shared" si="44"/>
        <v>21</v>
      </c>
      <c r="C1452" s="81" t="str">
        <f t="shared" si="45"/>
        <v/>
      </c>
      <c r="D1452" s="76" t="str">
        <f>IF(OR(E1452="",F1452=""),"",D1431)</f>
        <v/>
      </c>
      <c r="E1452" s="78"/>
      <c r="F1452" s="79"/>
      <c r="G1452" s="80"/>
      <c r="H1452" s="80"/>
      <c r="I1452" s="76"/>
      <c r="J1452" s="76">
        <v>21</v>
      </c>
      <c r="K1452" s="81"/>
      <c r="L1452" s="76"/>
    </row>
    <row r="1453" spans="1:12" x14ac:dyDescent="0.2">
      <c r="A1453" s="81" t="str">
        <f>D1431</f>
        <v>U13 REDs</v>
      </c>
      <c r="B1453" s="76">
        <f t="shared" si="44"/>
        <v>22</v>
      </c>
      <c r="C1453" s="81" t="str">
        <f t="shared" si="45"/>
        <v/>
      </c>
      <c r="D1453" s="76" t="str">
        <f>IF(OR(E1453="",F1453=""),"",D1431)</f>
        <v/>
      </c>
      <c r="E1453" s="78"/>
      <c r="F1453" s="79"/>
      <c r="G1453" s="80"/>
      <c r="H1453" s="80"/>
      <c r="I1453" s="76"/>
      <c r="J1453" s="76">
        <v>22</v>
      </c>
      <c r="K1453" s="81"/>
      <c r="L1453" s="76"/>
    </row>
    <row r="1454" spans="1:12" x14ac:dyDescent="0.2">
      <c r="A1454" s="81" t="str">
        <f>D1431</f>
        <v>U13 REDs</v>
      </c>
      <c r="B1454" s="76">
        <f t="shared" si="44"/>
        <v>23</v>
      </c>
      <c r="C1454" s="81" t="str">
        <f t="shared" si="45"/>
        <v/>
      </c>
      <c r="D1454" s="76" t="str">
        <f>IF(OR(E1454="",F1454=""),"",D1431)</f>
        <v/>
      </c>
      <c r="E1454" s="78"/>
      <c r="F1454" s="79"/>
      <c r="G1454" s="80"/>
      <c r="H1454" s="80"/>
      <c r="I1454" s="76"/>
      <c r="J1454" s="76">
        <v>23</v>
      </c>
      <c r="K1454" s="81"/>
      <c r="L1454" s="76"/>
    </row>
    <row r="1455" spans="1:12" x14ac:dyDescent="0.2">
      <c r="A1455" s="81" t="str">
        <f>D1431</f>
        <v>U13 REDs</v>
      </c>
      <c r="B1455" s="76">
        <f t="shared" si="44"/>
        <v>24</v>
      </c>
      <c r="C1455" s="81" t="str">
        <f t="shared" si="45"/>
        <v/>
      </c>
      <c r="D1455" s="76" t="str">
        <f>IF(OR(E1455="",F1455=""),"",D1431)</f>
        <v/>
      </c>
      <c r="E1455" s="78"/>
      <c r="F1455" s="79"/>
      <c r="G1455" s="80"/>
      <c r="H1455" s="80"/>
      <c r="I1455" s="76"/>
      <c r="J1455" s="76">
        <v>24</v>
      </c>
      <c r="K1455" s="81"/>
      <c r="L1455" s="76"/>
    </row>
    <row r="1456" spans="1:12" x14ac:dyDescent="0.2">
      <c r="A1456" s="81" t="str">
        <f>D1431</f>
        <v>U13 REDs</v>
      </c>
      <c r="B1456" s="76">
        <f t="shared" si="44"/>
        <v>25</v>
      </c>
      <c r="C1456" s="81" t="str">
        <f t="shared" si="45"/>
        <v/>
      </c>
      <c r="D1456" s="76" t="str">
        <f>IF(OR(E1456="",F1456=""),"",D1431)</f>
        <v/>
      </c>
      <c r="E1456" s="78"/>
      <c r="F1456" s="79"/>
      <c r="G1456" s="80"/>
      <c r="H1456" s="80"/>
      <c r="I1456" s="76"/>
      <c r="J1456" s="76">
        <v>25</v>
      </c>
      <c r="K1456" s="81"/>
      <c r="L1456" s="76"/>
    </row>
    <row r="1457" spans="1:12" x14ac:dyDescent="0.2">
      <c r="A1457" s="81" t="str">
        <f>D1431</f>
        <v>U13 REDs</v>
      </c>
      <c r="B1457" s="76">
        <f t="shared" si="44"/>
        <v>26</v>
      </c>
      <c r="C1457" s="81" t="str">
        <f t="shared" si="45"/>
        <v/>
      </c>
      <c r="D1457" s="76" t="str">
        <f>IF(OR(E1457="",F1457=""),"",D1431)</f>
        <v/>
      </c>
      <c r="E1457" s="78"/>
      <c r="F1457" s="79"/>
      <c r="G1457" s="80"/>
      <c r="H1457" s="80"/>
      <c r="I1457" s="76"/>
      <c r="J1457" s="76">
        <v>26</v>
      </c>
      <c r="K1457" s="81"/>
      <c r="L1457" s="76"/>
    </row>
    <row r="1458" spans="1:12" x14ac:dyDescent="0.2">
      <c r="A1458" s="81" t="str">
        <f>D1431</f>
        <v>U13 REDs</v>
      </c>
      <c r="B1458" s="76">
        <f t="shared" si="44"/>
        <v>27</v>
      </c>
      <c r="C1458" s="81" t="str">
        <f t="shared" si="45"/>
        <v/>
      </c>
      <c r="D1458" s="76" t="str">
        <f>IF(OR(E1458="",F1458=""),"",D1431)</f>
        <v/>
      </c>
      <c r="E1458" s="78"/>
      <c r="F1458" s="79"/>
      <c r="G1458" s="80"/>
      <c r="H1458" s="80"/>
      <c r="I1458" s="76"/>
      <c r="J1458" s="76">
        <v>27</v>
      </c>
      <c r="K1458" s="81"/>
      <c r="L1458" s="76"/>
    </row>
    <row r="1459" spans="1:12" x14ac:dyDescent="0.2">
      <c r="A1459" s="81" t="str">
        <f>D1431</f>
        <v>U13 REDs</v>
      </c>
      <c r="B1459" s="76">
        <f t="shared" si="44"/>
        <v>28</v>
      </c>
      <c r="C1459" s="81" t="str">
        <f t="shared" si="45"/>
        <v/>
      </c>
      <c r="D1459" s="76" t="str">
        <f>IF(OR(E1459="",F1459=""),"",D1431)</f>
        <v/>
      </c>
      <c r="E1459" s="78"/>
      <c r="F1459" s="79"/>
      <c r="G1459" s="80"/>
      <c r="H1459" s="80"/>
      <c r="I1459" s="76"/>
      <c r="J1459" s="76">
        <v>28</v>
      </c>
      <c r="K1459" s="81"/>
      <c r="L1459" s="76"/>
    </row>
    <row r="1460" spans="1:12" x14ac:dyDescent="0.2">
      <c r="A1460" s="81" t="str">
        <f>D1431</f>
        <v>U13 REDs</v>
      </c>
      <c r="B1460" s="76">
        <f t="shared" si="44"/>
        <v>29</v>
      </c>
      <c r="C1460" s="81" t="str">
        <f t="shared" si="45"/>
        <v/>
      </c>
      <c r="D1460" s="76" t="str">
        <f>IF(OR(E1460="",F1460=""),"",D1431)</f>
        <v/>
      </c>
      <c r="E1460" s="78"/>
      <c r="F1460" s="79"/>
      <c r="G1460" s="80"/>
      <c r="H1460" s="80"/>
      <c r="I1460" s="76"/>
      <c r="J1460" s="76">
        <v>29</v>
      </c>
      <c r="K1460" s="81"/>
      <c r="L1460" s="76"/>
    </row>
    <row r="1461" spans="1:12" x14ac:dyDescent="0.2">
      <c r="A1461" s="81" t="str">
        <f>D1431</f>
        <v>U13 REDs</v>
      </c>
      <c r="B1461" s="76">
        <f t="shared" si="44"/>
        <v>30</v>
      </c>
      <c r="C1461" s="81" t="str">
        <f t="shared" si="45"/>
        <v/>
      </c>
      <c r="D1461" s="76" t="str">
        <f>IF(OR(E1461="",F1461=""),"",D1431)</f>
        <v/>
      </c>
      <c r="E1461" s="78"/>
      <c r="F1461" s="79"/>
      <c r="G1461" s="80"/>
      <c r="H1461" s="80"/>
      <c r="I1461" s="76"/>
      <c r="J1461" s="76">
        <v>30</v>
      </c>
      <c r="K1461" s="81"/>
      <c r="L1461" s="76"/>
    </row>
    <row r="1462" spans="1:12" x14ac:dyDescent="0.2">
      <c r="A1462" s="81" t="str">
        <f>D1431</f>
        <v>U13 REDs</v>
      </c>
      <c r="B1462" s="76">
        <f t="shared" si="44"/>
        <v>31</v>
      </c>
      <c r="C1462" s="81" t="str">
        <f t="shared" si="45"/>
        <v/>
      </c>
      <c r="D1462" s="76" t="str">
        <f>IF(OR(E1462="",F1462=""),"",D1431)</f>
        <v/>
      </c>
      <c r="E1462" s="78"/>
      <c r="F1462" s="79"/>
      <c r="G1462" s="80"/>
      <c r="H1462" s="80"/>
      <c r="I1462" s="76"/>
      <c r="J1462" s="76">
        <v>31</v>
      </c>
      <c r="K1462" s="81"/>
      <c r="L1462" s="76"/>
    </row>
    <row r="1463" spans="1:12" x14ac:dyDescent="0.2">
      <c r="A1463" s="81" t="str">
        <f>D1431</f>
        <v>U13 REDs</v>
      </c>
      <c r="B1463" s="76">
        <f t="shared" si="44"/>
        <v>32</v>
      </c>
      <c r="C1463" s="81" t="str">
        <f t="shared" si="45"/>
        <v/>
      </c>
      <c r="D1463" s="76" t="str">
        <f>IF(OR(E1463="",F1463=""),"",D1431)</f>
        <v/>
      </c>
      <c r="E1463" s="78"/>
      <c r="F1463" s="79"/>
      <c r="G1463" s="80"/>
      <c r="H1463" s="80"/>
      <c r="I1463" s="76"/>
      <c r="J1463" s="76">
        <v>32</v>
      </c>
      <c r="K1463" s="81"/>
      <c r="L1463" s="76"/>
    </row>
    <row r="1464" spans="1:12" x14ac:dyDescent="0.2">
      <c r="A1464" s="81" t="str">
        <f>D1431</f>
        <v>U13 REDs</v>
      </c>
      <c r="B1464" s="76">
        <f t="shared" si="44"/>
        <v>33</v>
      </c>
      <c r="C1464" s="81" t="str">
        <f t="shared" si="45"/>
        <v/>
      </c>
      <c r="D1464" s="76" t="str">
        <f>IF(OR(E1464="",F1464=""),"",D1431)</f>
        <v/>
      </c>
      <c r="E1464" s="78"/>
      <c r="F1464" s="79"/>
      <c r="G1464" s="80"/>
      <c r="H1464" s="80"/>
      <c r="I1464" s="76"/>
      <c r="J1464" s="76">
        <v>33</v>
      </c>
      <c r="K1464" s="81"/>
      <c r="L1464" s="76"/>
    </row>
    <row r="1465" spans="1:12" x14ac:dyDescent="0.2">
      <c r="A1465" s="81" t="str">
        <f>D1431</f>
        <v>U13 REDs</v>
      </c>
      <c r="B1465" s="76">
        <f t="shared" si="44"/>
        <v>34</v>
      </c>
      <c r="C1465" s="81" t="str">
        <f t="shared" si="45"/>
        <v/>
      </c>
      <c r="D1465" s="76" t="str">
        <f>IF(OR(E1465="",F1465=""),"",D1431)</f>
        <v/>
      </c>
      <c r="E1465" s="78"/>
      <c r="F1465" s="79"/>
      <c r="G1465" s="80"/>
      <c r="H1465" s="80"/>
      <c r="I1465" s="76"/>
      <c r="J1465" s="76">
        <v>34</v>
      </c>
      <c r="K1465" s="81"/>
      <c r="L1465" s="76"/>
    </row>
    <row r="1466" spans="1:12" x14ac:dyDescent="0.2">
      <c r="A1466" s="81" t="str">
        <f>D1431</f>
        <v>U13 REDs</v>
      </c>
      <c r="B1466" s="76">
        <f t="shared" si="44"/>
        <v>35</v>
      </c>
      <c r="C1466" s="81" t="str">
        <f t="shared" si="45"/>
        <v/>
      </c>
      <c r="D1466" s="76" t="str">
        <f>IF(OR(E1466="",F1466=""),"",D1431)</f>
        <v/>
      </c>
      <c r="E1466" s="78"/>
      <c r="F1466" s="79"/>
      <c r="G1466" s="80"/>
      <c r="H1466" s="80"/>
      <c r="I1466" s="76"/>
      <c r="J1466" s="76">
        <v>35</v>
      </c>
      <c r="K1466" s="81"/>
      <c r="L1466" s="76"/>
    </row>
    <row r="1467" spans="1:12" x14ac:dyDescent="0.2">
      <c r="A1467" s="81" t="str">
        <f>D1431</f>
        <v>U13 REDs</v>
      </c>
      <c r="B1467" s="76">
        <f t="shared" si="44"/>
        <v>36</v>
      </c>
      <c r="C1467" s="81" t="str">
        <f t="shared" si="45"/>
        <v/>
      </c>
      <c r="D1467" s="76" t="str">
        <f>IF(OR(E1467="",F1467=""),"",D1431)</f>
        <v/>
      </c>
      <c r="E1467" s="78"/>
      <c r="F1467" s="79"/>
      <c r="G1467" s="80"/>
      <c r="H1467" s="80"/>
      <c r="I1467" s="76"/>
      <c r="J1467" s="76">
        <v>36</v>
      </c>
      <c r="K1467" s="81"/>
      <c r="L1467" s="76"/>
    </row>
    <row r="1468" spans="1:12" x14ac:dyDescent="0.2">
      <c r="A1468" s="81" t="str">
        <f>D1431</f>
        <v>U13 REDs</v>
      </c>
      <c r="B1468" s="76">
        <f t="shared" si="44"/>
        <v>37</v>
      </c>
      <c r="C1468" s="81" t="str">
        <f t="shared" si="45"/>
        <v/>
      </c>
      <c r="D1468" s="76" t="str">
        <f>IF(OR(E1468="",F1468=""),"",D1431)</f>
        <v/>
      </c>
      <c r="E1468" s="78"/>
      <c r="F1468" s="79"/>
      <c r="G1468" s="80"/>
      <c r="H1468" s="80"/>
      <c r="I1468" s="76"/>
      <c r="J1468" s="76">
        <v>37</v>
      </c>
      <c r="K1468" s="81"/>
      <c r="L1468" s="76"/>
    </row>
    <row r="1469" spans="1:12" x14ac:dyDescent="0.2">
      <c r="A1469" s="81" t="str">
        <f>D1431</f>
        <v>U13 REDs</v>
      </c>
      <c r="B1469" s="76">
        <f t="shared" si="44"/>
        <v>38</v>
      </c>
      <c r="C1469" s="81" t="str">
        <f t="shared" si="45"/>
        <v/>
      </c>
      <c r="D1469" s="76" t="str">
        <f>IF(OR(E1469="",F1469=""),"",D1431)</f>
        <v/>
      </c>
      <c r="E1469" s="78"/>
      <c r="F1469" s="79"/>
      <c r="G1469" s="80"/>
      <c r="H1469" s="80"/>
      <c r="I1469" s="76"/>
      <c r="J1469" s="76">
        <v>38</v>
      </c>
      <c r="K1469" s="81"/>
      <c r="L1469" s="76"/>
    </row>
    <row r="1470" spans="1:12" x14ac:dyDescent="0.2">
      <c r="A1470" s="81" t="str">
        <f>D1431</f>
        <v>U13 REDs</v>
      </c>
      <c r="B1470" s="76">
        <f t="shared" si="44"/>
        <v>39</v>
      </c>
      <c r="C1470" s="81" t="str">
        <f t="shared" si="45"/>
        <v/>
      </c>
      <c r="D1470" s="76" t="str">
        <f>IF(OR(E1470="",F1470=""),"",D1431)</f>
        <v/>
      </c>
      <c r="E1470" s="78"/>
      <c r="F1470" s="79"/>
      <c r="G1470" s="80"/>
      <c r="H1470" s="80"/>
      <c r="I1470" s="76"/>
      <c r="J1470" s="76">
        <v>39</v>
      </c>
      <c r="K1470" s="81"/>
      <c r="L1470" s="76"/>
    </row>
    <row r="1471" spans="1:12" x14ac:dyDescent="0.2">
      <c r="A1471" s="81" t="str">
        <f>D1431</f>
        <v>U13 REDs</v>
      </c>
      <c r="B1471" s="76">
        <f t="shared" si="44"/>
        <v>40</v>
      </c>
      <c r="C1471" s="81" t="str">
        <f t="shared" si="45"/>
        <v/>
      </c>
      <c r="D1471" s="76" t="str">
        <f>IF(OR(E1471="",F1471=""),"",D1431)</f>
        <v/>
      </c>
      <c r="E1471" s="78"/>
      <c r="F1471" s="79"/>
      <c r="G1471" s="80"/>
      <c r="H1471" s="80"/>
      <c r="I1471" s="76"/>
      <c r="J1471" s="76">
        <v>40</v>
      </c>
      <c r="K1471" s="81"/>
      <c r="L1471" s="76"/>
    </row>
    <row r="1472" spans="1:12" x14ac:dyDescent="0.2">
      <c r="A1472" s="81" t="str">
        <f>D1431</f>
        <v>U13 REDs</v>
      </c>
      <c r="B1472" s="76">
        <f t="shared" si="44"/>
        <v>41</v>
      </c>
      <c r="C1472" s="81" t="str">
        <f t="shared" si="45"/>
        <v/>
      </c>
      <c r="D1472" s="76" t="str">
        <f>IF(OR(E1472="",F1472=""),"",D1431)</f>
        <v/>
      </c>
      <c r="E1472" s="78"/>
      <c r="F1472" s="79"/>
      <c r="G1472" s="80"/>
      <c r="H1472" s="80"/>
      <c r="I1472" s="76"/>
      <c r="J1472" s="76">
        <v>41</v>
      </c>
      <c r="K1472" s="81"/>
      <c r="L1472" s="76"/>
    </row>
    <row r="1473" spans="1:12" x14ac:dyDescent="0.2">
      <c r="A1473" s="81" t="str">
        <f>D1431</f>
        <v>U13 REDs</v>
      </c>
      <c r="B1473" s="76">
        <f t="shared" si="44"/>
        <v>42</v>
      </c>
      <c r="C1473" s="81" t="str">
        <f t="shared" si="45"/>
        <v/>
      </c>
      <c r="D1473" s="76" t="str">
        <f>IF(OR(E1473="",F1473=""),"",D1431)</f>
        <v/>
      </c>
      <c r="E1473" s="78"/>
      <c r="F1473" s="79"/>
      <c r="G1473" s="80"/>
      <c r="H1473" s="80"/>
      <c r="I1473" s="76"/>
      <c r="J1473" s="76">
        <v>42</v>
      </c>
      <c r="K1473" s="81"/>
      <c r="L1473" s="76"/>
    </row>
    <row r="1474" spans="1:12" x14ac:dyDescent="0.2">
      <c r="A1474" s="81" t="str">
        <f>D1431</f>
        <v>U13 REDs</v>
      </c>
      <c r="B1474" s="76">
        <f t="shared" si="44"/>
        <v>43</v>
      </c>
      <c r="C1474" s="81" t="str">
        <f t="shared" si="45"/>
        <v/>
      </c>
      <c r="D1474" s="76" t="str">
        <f>IF(OR(E1474="",F1474=""),"",D1431)</f>
        <v/>
      </c>
      <c r="E1474" s="78"/>
      <c r="F1474" s="79"/>
      <c r="G1474" s="80"/>
      <c r="H1474" s="80"/>
      <c r="I1474" s="76"/>
      <c r="J1474" s="76">
        <v>43</v>
      </c>
      <c r="K1474" s="81"/>
      <c r="L1474" s="76"/>
    </row>
    <row r="1475" spans="1:12" x14ac:dyDescent="0.2">
      <c r="A1475" s="81" t="str">
        <f>D1431</f>
        <v>U13 REDs</v>
      </c>
      <c r="B1475" s="76">
        <f t="shared" si="44"/>
        <v>44</v>
      </c>
      <c r="C1475" s="81" t="str">
        <f t="shared" si="45"/>
        <v/>
      </c>
      <c r="D1475" s="76" t="str">
        <f>IF(OR(E1475="",F1475=""),"",D1431)</f>
        <v/>
      </c>
      <c r="E1475" s="78"/>
      <c r="F1475" s="79"/>
      <c r="G1475" s="80"/>
      <c r="H1475" s="80"/>
      <c r="I1475" s="76"/>
      <c r="J1475" s="76">
        <v>44</v>
      </c>
      <c r="K1475" s="81"/>
      <c r="L1475" s="76"/>
    </row>
    <row r="1476" spans="1:12" x14ac:dyDescent="0.2">
      <c r="A1476" s="81" t="str">
        <f>D1431</f>
        <v>U13 REDs</v>
      </c>
      <c r="B1476" s="76">
        <f t="shared" si="44"/>
        <v>45</v>
      </c>
      <c r="C1476" s="81" t="str">
        <f t="shared" si="45"/>
        <v/>
      </c>
      <c r="D1476" s="76" t="str">
        <f>IF(OR(E1476="",F1476=""),"",D1431)</f>
        <v/>
      </c>
      <c r="E1476" s="78"/>
      <c r="F1476" s="79"/>
      <c r="G1476" s="80"/>
      <c r="H1476" s="80"/>
      <c r="I1476" s="76"/>
      <c r="J1476" s="76">
        <v>45</v>
      </c>
      <c r="K1476" s="81"/>
      <c r="L1476" s="76"/>
    </row>
    <row r="1477" spans="1:12" x14ac:dyDescent="0.2">
      <c r="A1477" s="81" t="str">
        <f>D1431</f>
        <v>U13 REDs</v>
      </c>
      <c r="B1477" s="76">
        <f t="shared" si="44"/>
        <v>46</v>
      </c>
      <c r="C1477" s="81" t="str">
        <f t="shared" si="45"/>
        <v/>
      </c>
      <c r="D1477" s="76" t="str">
        <f>IF(OR(E1477="",F1477=""),"",D1431)</f>
        <v/>
      </c>
      <c r="E1477" s="78"/>
      <c r="F1477" s="79"/>
      <c r="G1477" s="80"/>
      <c r="H1477" s="80"/>
      <c r="I1477" s="76"/>
      <c r="J1477" s="76">
        <v>46</v>
      </c>
      <c r="K1477" s="81"/>
      <c r="L1477" s="76"/>
    </row>
    <row r="1478" spans="1:12" x14ac:dyDescent="0.2">
      <c r="A1478" s="81" t="str">
        <f>D1431</f>
        <v>U13 REDs</v>
      </c>
      <c r="B1478" s="76">
        <f t="shared" si="44"/>
        <v>47</v>
      </c>
      <c r="C1478" s="81" t="str">
        <f t="shared" si="45"/>
        <v/>
      </c>
      <c r="D1478" s="76" t="str">
        <f>IF(OR(E1478="",F1478=""),"",D1431)</f>
        <v/>
      </c>
      <c r="E1478" s="78"/>
      <c r="F1478" s="79"/>
      <c r="G1478" s="80"/>
      <c r="H1478" s="80"/>
      <c r="I1478" s="76"/>
      <c r="J1478" s="76">
        <v>47</v>
      </c>
      <c r="K1478" s="81"/>
      <c r="L1478" s="76"/>
    </row>
    <row r="1479" spans="1:12" x14ac:dyDescent="0.2">
      <c r="A1479" s="81" t="str">
        <f>D1431</f>
        <v>U13 REDs</v>
      </c>
      <c r="B1479" s="76">
        <f t="shared" si="44"/>
        <v>48</v>
      </c>
      <c r="C1479" s="81" t="str">
        <f t="shared" si="45"/>
        <v/>
      </c>
      <c r="D1479" s="76" t="str">
        <f>IF(OR(E1479="",F1479=""),"",D1431)</f>
        <v/>
      </c>
      <c r="E1479" s="78"/>
      <c r="F1479" s="79"/>
      <c r="G1479" s="80"/>
      <c r="H1479" s="80"/>
      <c r="I1479" s="76"/>
      <c r="J1479" s="76">
        <v>48</v>
      </c>
      <c r="K1479" s="81"/>
      <c r="L1479" s="76"/>
    </row>
    <row r="1480" spans="1:12" x14ac:dyDescent="0.2">
      <c r="A1480" s="81" t="str">
        <f>D1431</f>
        <v>U13 REDs</v>
      </c>
      <c r="B1480" s="76">
        <f t="shared" si="44"/>
        <v>49</v>
      </c>
      <c r="C1480" s="81" t="str">
        <f t="shared" si="45"/>
        <v/>
      </c>
      <c r="D1480" s="76" t="str">
        <f>IF(OR(E1480="",F1480=""),"",D1431)</f>
        <v/>
      </c>
      <c r="E1480" s="78"/>
      <c r="F1480" s="79"/>
      <c r="G1480" s="80"/>
      <c r="H1480" s="80"/>
      <c r="I1480" s="76"/>
      <c r="J1480" s="76">
        <v>49</v>
      </c>
      <c r="K1480" s="81"/>
      <c r="L1480" s="76"/>
    </row>
    <row r="1481" spans="1:12" x14ac:dyDescent="0.2">
      <c r="A1481" s="81" t="str">
        <f>D1431</f>
        <v>U13 REDs</v>
      </c>
      <c r="B1481" s="76">
        <f t="shared" si="44"/>
        <v>50</v>
      </c>
      <c r="C1481" s="81" t="str">
        <f t="shared" si="45"/>
        <v/>
      </c>
      <c r="D1481" s="76" t="str">
        <f>IF(OR(E1481="",F1481=""),"",D1431)</f>
        <v/>
      </c>
      <c r="E1481" s="78"/>
      <c r="F1481" s="79"/>
      <c r="G1481" s="80"/>
      <c r="H1481" s="80"/>
      <c r="I1481" s="76"/>
      <c r="J1481" s="76">
        <v>50</v>
      </c>
      <c r="K1481" s="81"/>
      <c r="L1481" s="76"/>
    </row>
    <row r="1482" spans="1:12" x14ac:dyDescent="0.2">
      <c r="A1482" s="81" t="str">
        <f>D1431</f>
        <v>U13 REDs</v>
      </c>
      <c r="B1482" s="76">
        <f t="shared" si="44"/>
        <v>51</v>
      </c>
      <c r="C1482" s="81" t="str">
        <f t="shared" si="45"/>
        <v/>
      </c>
      <c r="D1482" s="76" t="str">
        <f>IF(OR(E1482="",F1482=""),"",D1431)</f>
        <v/>
      </c>
      <c r="E1482" s="78"/>
      <c r="F1482" s="79"/>
      <c r="G1482" s="80"/>
      <c r="H1482" s="80"/>
      <c r="I1482" s="76"/>
      <c r="J1482" s="76">
        <v>51</v>
      </c>
      <c r="K1482" s="81"/>
      <c r="L1482" s="76"/>
    </row>
    <row r="1483" spans="1:12" x14ac:dyDescent="0.2">
      <c r="A1483" s="81" t="str">
        <f>D1431</f>
        <v>U13 REDs</v>
      </c>
      <c r="B1483" s="76">
        <f t="shared" si="44"/>
        <v>52</v>
      </c>
      <c r="C1483" s="81" t="str">
        <f t="shared" si="45"/>
        <v/>
      </c>
      <c r="D1483" s="76" t="str">
        <f>IF(OR(E1483="",F1483=""),"",D1431)</f>
        <v/>
      </c>
      <c r="E1483" s="78"/>
      <c r="F1483" s="79"/>
      <c r="G1483" s="80"/>
      <c r="H1483" s="80"/>
      <c r="I1483" s="76"/>
      <c r="J1483" s="76">
        <v>52</v>
      </c>
      <c r="K1483" s="81"/>
      <c r="L1483" s="76"/>
    </row>
    <row r="1484" spans="1:12" x14ac:dyDescent="0.2">
      <c r="A1484" s="81" t="str">
        <f>D1431</f>
        <v>U13 REDs</v>
      </c>
      <c r="B1484" s="76">
        <f t="shared" si="44"/>
        <v>53</v>
      </c>
      <c r="C1484" s="81" t="str">
        <f t="shared" si="45"/>
        <v/>
      </c>
      <c r="D1484" s="76" t="str">
        <f>IF(OR(E1484="",F1484=""),"",D1431)</f>
        <v/>
      </c>
      <c r="E1484" s="78"/>
      <c r="F1484" s="79"/>
      <c r="G1484" s="80"/>
      <c r="H1484" s="80"/>
      <c r="I1484" s="76"/>
      <c r="J1484" s="76">
        <v>53</v>
      </c>
      <c r="K1484" s="81"/>
      <c r="L1484" s="76"/>
    </row>
    <row r="1485" spans="1:12" x14ac:dyDescent="0.2">
      <c r="A1485" s="81" t="str">
        <f>D1431</f>
        <v>U13 REDs</v>
      </c>
      <c r="B1485" s="76">
        <f t="shared" si="44"/>
        <v>54</v>
      </c>
      <c r="C1485" s="81" t="str">
        <f t="shared" si="45"/>
        <v/>
      </c>
      <c r="D1485" s="76" t="str">
        <f>IF(OR(E1485="",F1485=""),"",D1431)</f>
        <v/>
      </c>
      <c r="E1485" s="78"/>
      <c r="F1485" s="79"/>
      <c r="G1485" s="80"/>
      <c r="H1485" s="80"/>
      <c r="I1485" s="76"/>
      <c r="J1485" s="76">
        <v>54</v>
      </c>
      <c r="K1485" s="81"/>
      <c r="L1485" s="76"/>
    </row>
    <row r="1486" spans="1:12" x14ac:dyDescent="0.2">
      <c r="A1486" s="81" t="str">
        <f>D1431</f>
        <v>U13 REDs</v>
      </c>
      <c r="B1486" s="76">
        <f t="shared" si="44"/>
        <v>55</v>
      </c>
      <c r="C1486" s="81" t="str">
        <f t="shared" si="45"/>
        <v/>
      </c>
      <c r="D1486" s="76" t="str">
        <f>IF(OR(E1486="",F1486=""),"",D1431)</f>
        <v/>
      </c>
      <c r="E1486" s="78"/>
      <c r="F1486" s="79"/>
      <c r="G1486" s="80"/>
      <c r="H1486" s="80"/>
      <c r="I1486" s="76"/>
      <c r="J1486" s="76">
        <v>55</v>
      </c>
      <c r="K1486" s="81"/>
      <c r="L1486" s="76"/>
    </row>
    <row r="1487" spans="1:12" x14ac:dyDescent="0.2">
      <c r="A1487" s="81" t="str">
        <f>D1431</f>
        <v>U13 REDs</v>
      </c>
      <c r="B1487" s="76">
        <f t="shared" si="44"/>
        <v>56</v>
      </c>
      <c r="C1487" s="81" t="str">
        <f t="shared" si="45"/>
        <v/>
      </c>
      <c r="D1487" s="76" t="str">
        <f>IF(OR(E1487="",F1487=""),"",D1431)</f>
        <v/>
      </c>
      <c r="E1487" s="78"/>
      <c r="F1487" s="79"/>
      <c r="G1487" s="80"/>
      <c r="H1487" s="80"/>
      <c r="I1487" s="76"/>
      <c r="J1487" s="76">
        <v>56</v>
      </c>
      <c r="K1487" s="81"/>
      <c r="L1487" s="76"/>
    </row>
    <row r="1488" spans="1:12" x14ac:dyDescent="0.2">
      <c r="A1488" s="81" t="str">
        <f>D1431</f>
        <v>U13 REDs</v>
      </c>
      <c r="B1488" s="76">
        <f t="shared" si="44"/>
        <v>57</v>
      </c>
      <c r="C1488" s="81" t="str">
        <f t="shared" si="45"/>
        <v/>
      </c>
      <c r="D1488" s="76" t="str">
        <f>IF(OR(E1488="",F1488=""),"",D1431)</f>
        <v/>
      </c>
      <c r="E1488" s="78"/>
      <c r="F1488" s="79"/>
      <c r="G1488" s="80"/>
      <c r="H1488" s="80"/>
      <c r="I1488" s="76"/>
      <c r="J1488" s="76">
        <v>57</v>
      </c>
      <c r="K1488" s="81"/>
      <c r="L1488" s="76"/>
    </row>
    <row r="1489" spans="1:12" x14ac:dyDescent="0.2">
      <c r="A1489" s="81" t="str">
        <f>D1431</f>
        <v>U13 REDs</v>
      </c>
      <c r="B1489" s="76">
        <f t="shared" si="44"/>
        <v>58</v>
      </c>
      <c r="C1489" s="81" t="str">
        <f t="shared" si="45"/>
        <v/>
      </c>
      <c r="D1489" s="76" t="str">
        <f>IF(OR(E1489="",F1489=""),"",D1431)</f>
        <v/>
      </c>
      <c r="E1489" s="78"/>
      <c r="F1489" s="79"/>
      <c r="G1489" s="80"/>
      <c r="H1489" s="80"/>
      <c r="I1489" s="76"/>
      <c r="J1489" s="76">
        <v>58</v>
      </c>
      <c r="K1489" s="81"/>
      <c r="L1489" s="76"/>
    </row>
    <row r="1490" spans="1:12" x14ac:dyDescent="0.2">
      <c r="A1490" s="81" t="str">
        <f>D1431</f>
        <v>U13 REDs</v>
      </c>
      <c r="B1490" s="76">
        <f t="shared" si="44"/>
        <v>59</v>
      </c>
      <c r="C1490" s="81" t="str">
        <f t="shared" si="45"/>
        <v/>
      </c>
      <c r="D1490" s="76" t="str">
        <f>IF(OR(E1490="",F1490=""),"",D1431)</f>
        <v/>
      </c>
      <c r="E1490" s="78"/>
      <c r="F1490" s="79"/>
      <c r="G1490" s="80"/>
      <c r="H1490" s="80"/>
      <c r="I1490" s="76"/>
      <c r="J1490" s="76">
        <v>59</v>
      </c>
      <c r="K1490" s="81"/>
      <c r="L1490" s="76"/>
    </row>
    <row r="1491" spans="1:12" x14ac:dyDescent="0.2">
      <c r="A1491" s="81" t="str">
        <f>D1431</f>
        <v>U13 REDs</v>
      </c>
      <c r="B1491" s="76">
        <f t="shared" si="44"/>
        <v>60</v>
      </c>
      <c r="C1491" s="81" t="str">
        <f t="shared" si="45"/>
        <v/>
      </c>
      <c r="D1491" s="76" t="str">
        <f>IF(OR(E1491="",F1491=""),"",D1431)</f>
        <v/>
      </c>
      <c r="E1491" s="78"/>
      <c r="F1491" s="79"/>
      <c r="G1491" s="80"/>
      <c r="H1491" s="80"/>
      <c r="I1491" s="76"/>
      <c r="J1491" s="76">
        <v>60</v>
      </c>
      <c r="K1491" s="81"/>
      <c r="L1491" s="76"/>
    </row>
    <row r="1492" spans="1:12" x14ac:dyDescent="0.2">
      <c r="A1492" s="81" t="str">
        <f>D1431</f>
        <v>U13 REDs</v>
      </c>
      <c r="B1492" s="76">
        <f t="shared" si="44"/>
        <v>61</v>
      </c>
      <c r="C1492" s="81" t="str">
        <f t="shared" si="45"/>
        <v/>
      </c>
      <c r="D1492" s="76" t="str">
        <f>IF(OR(E1492="",F1492=""),"",D1431)</f>
        <v/>
      </c>
      <c r="E1492" s="78"/>
      <c r="F1492" s="79"/>
      <c r="G1492" s="80"/>
      <c r="H1492" s="80"/>
      <c r="I1492" s="76"/>
      <c r="J1492" s="76">
        <v>61</v>
      </c>
      <c r="K1492" s="81"/>
      <c r="L1492" s="76"/>
    </row>
    <row r="1493" spans="1:12" x14ac:dyDescent="0.2">
      <c r="A1493" s="81" t="str">
        <f>D1431</f>
        <v>U13 REDs</v>
      </c>
      <c r="B1493" s="76">
        <f t="shared" si="44"/>
        <v>62</v>
      </c>
      <c r="C1493" s="81" t="str">
        <f t="shared" si="45"/>
        <v/>
      </c>
      <c r="D1493" s="76" t="str">
        <f>IF(OR(E1493="",F1493=""),"",D1431)</f>
        <v/>
      </c>
      <c r="E1493" s="78"/>
      <c r="F1493" s="79"/>
      <c r="G1493" s="80"/>
      <c r="H1493" s="80"/>
      <c r="I1493" s="76"/>
      <c r="J1493" s="76">
        <v>62</v>
      </c>
      <c r="K1493" s="81"/>
      <c r="L1493" s="76"/>
    </row>
    <row r="1494" spans="1:12" x14ac:dyDescent="0.2">
      <c r="A1494" s="81" t="str">
        <f>D1431</f>
        <v>U13 REDs</v>
      </c>
      <c r="B1494" s="76">
        <f t="shared" si="44"/>
        <v>63</v>
      </c>
      <c r="C1494" s="81" t="str">
        <f t="shared" si="45"/>
        <v/>
      </c>
      <c r="D1494" s="76" t="str">
        <f>IF(OR(E1494="",F1494=""),"",D1431)</f>
        <v/>
      </c>
      <c r="E1494" s="78"/>
      <c r="F1494" s="79"/>
      <c r="G1494" s="80"/>
      <c r="H1494" s="80"/>
      <c r="I1494" s="76"/>
      <c r="J1494" s="76">
        <v>63</v>
      </c>
      <c r="K1494" s="81"/>
      <c r="L1494" s="76"/>
    </row>
    <row r="1495" spans="1:12" ht="16.5" thickBot="1" x14ac:dyDescent="0.25">
      <c r="A1495" s="86" t="str">
        <f>D1431</f>
        <v>U13 REDs</v>
      </c>
      <c r="B1495" s="85">
        <f t="shared" si="44"/>
        <v>64</v>
      </c>
      <c r="C1495" s="86" t="str">
        <f t="shared" si="45"/>
        <v/>
      </c>
      <c r="D1495" s="85" t="str">
        <f>IF(OR(E1495="",F1495=""),"",D1431)</f>
        <v/>
      </c>
      <c r="E1495" s="82"/>
      <c r="F1495" s="83"/>
      <c r="G1495" s="84"/>
      <c r="H1495" s="84"/>
      <c r="I1495" s="85"/>
      <c r="J1495" s="85">
        <v>64</v>
      </c>
      <c r="K1495" s="86"/>
      <c r="L1495" s="85"/>
    </row>
    <row r="1496" spans="1:12" ht="16.5" thickBot="1" x14ac:dyDescent="0.25">
      <c r="A1496" s="71" t="s">
        <v>275</v>
      </c>
      <c r="B1496" s="70" t="s">
        <v>274</v>
      </c>
      <c r="C1496" s="71" t="s">
        <v>118</v>
      </c>
      <c r="D1496" s="70" t="s">
        <v>190</v>
      </c>
      <c r="E1496" s="67" t="s">
        <v>58</v>
      </c>
      <c r="F1496" s="68" t="s">
        <v>101</v>
      </c>
      <c r="G1496" s="69" t="s">
        <v>119</v>
      </c>
      <c r="H1496" s="69" t="s">
        <v>120</v>
      </c>
      <c r="I1496" s="70" t="s">
        <v>137</v>
      </c>
      <c r="J1496" s="142" t="s">
        <v>122</v>
      </c>
      <c r="K1496" s="71" t="s">
        <v>139</v>
      </c>
      <c r="L1496" s="70" t="s">
        <v>140</v>
      </c>
    </row>
    <row r="1497" spans="1:12" x14ac:dyDescent="0.2">
      <c r="A1497" s="77" t="str">
        <f>D1496</f>
        <v>U13 BLUEs</v>
      </c>
      <c r="B1497" s="75">
        <f>IF(D1497="",1,0)</f>
        <v>1</v>
      </c>
      <c r="C1497" s="77" t="str">
        <f>IF(E1497="","",CONCATENATE(E1497,"_",I1497,"_",D1497))</f>
        <v/>
      </c>
      <c r="D1497" s="75" t="str">
        <f>IF(OR(E1497="",F1497=""),"",D1496)</f>
        <v/>
      </c>
      <c r="E1497" s="72"/>
      <c r="F1497" s="73"/>
      <c r="G1497" s="74"/>
      <c r="H1497" s="74"/>
      <c r="I1497" s="75"/>
      <c r="J1497" s="76">
        <v>1</v>
      </c>
      <c r="K1497" s="77"/>
      <c r="L1497" s="75"/>
    </row>
    <row r="1498" spans="1:12" x14ac:dyDescent="0.2">
      <c r="A1498" s="81" t="str">
        <f>D1496</f>
        <v>U13 BLUEs</v>
      </c>
      <c r="B1498" s="76">
        <f t="shared" ref="B1498:B1560" si="46">IF(D1498="",B1497+1,0)</f>
        <v>2</v>
      </c>
      <c r="C1498" s="81" t="str">
        <f t="shared" ref="C1498:C1560" si="47">IF(E1498="","",CONCATENATE(E1498,"_",I1498,"_",D1498))</f>
        <v/>
      </c>
      <c r="D1498" s="76" t="str">
        <f>IF(OR(E1498="",F1498=""),"",D1496)</f>
        <v/>
      </c>
      <c r="E1498" s="78"/>
      <c r="F1498" s="79"/>
      <c r="G1498" s="80"/>
      <c r="H1498" s="80"/>
      <c r="I1498" s="76"/>
      <c r="J1498" s="76">
        <v>2</v>
      </c>
      <c r="K1498" s="81"/>
      <c r="L1498" s="76"/>
    </row>
    <row r="1499" spans="1:12" x14ac:dyDescent="0.2">
      <c r="A1499" s="81" t="str">
        <f>D1496</f>
        <v>U13 BLUEs</v>
      </c>
      <c r="B1499" s="76">
        <f t="shared" si="46"/>
        <v>3</v>
      </c>
      <c r="C1499" s="81" t="str">
        <f t="shared" si="47"/>
        <v/>
      </c>
      <c r="D1499" s="76" t="str">
        <f>IF(OR(E1499="",F1499=""),"",D1496)</f>
        <v/>
      </c>
      <c r="E1499" s="78"/>
      <c r="F1499" s="79"/>
      <c r="G1499" s="80"/>
      <c r="H1499" s="80"/>
      <c r="I1499" s="76"/>
      <c r="J1499" s="76">
        <v>3</v>
      </c>
      <c r="K1499" s="81"/>
      <c r="L1499" s="76"/>
    </row>
    <row r="1500" spans="1:12" x14ac:dyDescent="0.2">
      <c r="A1500" s="81" t="str">
        <f>D1496</f>
        <v>U13 BLUEs</v>
      </c>
      <c r="B1500" s="76">
        <f t="shared" si="46"/>
        <v>4</v>
      </c>
      <c r="C1500" s="81" t="str">
        <f t="shared" si="47"/>
        <v/>
      </c>
      <c r="D1500" s="76" t="str">
        <f>IF(OR(E1500="",F1500=""),"",D1496)</f>
        <v/>
      </c>
      <c r="E1500" s="78"/>
      <c r="F1500" s="79"/>
      <c r="G1500" s="80"/>
      <c r="H1500" s="80"/>
      <c r="I1500" s="76"/>
      <c r="J1500" s="76">
        <v>4</v>
      </c>
      <c r="K1500" s="81"/>
      <c r="L1500" s="76"/>
    </row>
    <row r="1501" spans="1:12" x14ac:dyDescent="0.2">
      <c r="A1501" s="81" t="str">
        <f>D1496</f>
        <v>U13 BLUEs</v>
      </c>
      <c r="B1501" s="76">
        <f t="shared" si="46"/>
        <v>5</v>
      </c>
      <c r="C1501" s="81" t="str">
        <f t="shared" si="47"/>
        <v/>
      </c>
      <c r="D1501" s="76" t="str">
        <f>IF(OR(E1501="",F1501=""),"",D1496)</f>
        <v/>
      </c>
      <c r="E1501" s="78"/>
      <c r="F1501" s="79"/>
      <c r="G1501" s="80"/>
      <c r="H1501" s="80"/>
      <c r="I1501" s="76"/>
      <c r="J1501" s="76">
        <v>5</v>
      </c>
      <c r="K1501" s="81"/>
      <c r="L1501" s="76"/>
    </row>
    <row r="1502" spans="1:12" x14ac:dyDescent="0.2">
      <c r="A1502" s="81" t="str">
        <f>D1496</f>
        <v>U13 BLUEs</v>
      </c>
      <c r="B1502" s="76">
        <f t="shared" si="46"/>
        <v>6</v>
      </c>
      <c r="C1502" s="81" t="str">
        <f t="shared" si="47"/>
        <v/>
      </c>
      <c r="D1502" s="76" t="str">
        <f>IF(OR(E1502="",F1502=""),"",D1496)</f>
        <v/>
      </c>
      <c r="E1502" s="78"/>
      <c r="F1502" s="79"/>
      <c r="G1502" s="80"/>
      <c r="H1502" s="80"/>
      <c r="I1502" s="76"/>
      <c r="J1502" s="76">
        <v>6</v>
      </c>
      <c r="K1502" s="81"/>
      <c r="L1502" s="76"/>
    </row>
    <row r="1503" spans="1:12" x14ac:dyDescent="0.2">
      <c r="A1503" s="81" t="str">
        <f>D1496</f>
        <v>U13 BLUEs</v>
      </c>
      <c r="B1503" s="76">
        <f t="shared" si="46"/>
        <v>7</v>
      </c>
      <c r="C1503" s="81" t="str">
        <f t="shared" si="47"/>
        <v/>
      </c>
      <c r="D1503" s="76" t="str">
        <f>IF(OR(E1503="",F1503=""),"",D1496)</f>
        <v/>
      </c>
      <c r="E1503" s="78"/>
      <c r="F1503" s="79"/>
      <c r="G1503" s="80"/>
      <c r="H1503" s="80"/>
      <c r="I1503" s="76"/>
      <c r="J1503" s="76">
        <v>7</v>
      </c>
      <c r="K1503" s="81"/>
      <c r="L1503" s="76"/>
    </row>
    <row r="1504" spans="1:12" ht="15" customHeight="1" x14ac:dyDescent="0.2">
      <c r="A1504" s="81" t="str">
        <f>D1496</f>
        <v>U13 BLUEs</v>
      </c>
      <c r="B1504" s="76">
        <f t="shared" si="46"/>
        <v>8</v>
      </c>
      <c r="C1504" s="81" t="str">
        <f t="shared" si="47"/>
        <v/>
      </c>
      <c r="D1504" s="76" t="str">
        <f>IF(OR(E1504="",F1504=""),"",D1496)</f>
        <v/>
      </c>
      <c r="E1504" s="78"/>
      <c r="F1504" s="79"/>
      <c r="G1504" s="80"/>
      <c r="H1504" s="80"/>
      <c r="I1504" s="76"/>
      <c r="J1504" s="76">
        <v>8</v>
      </c>
      <c r="K1504" s="81"/>
      <c r="L1504" s="76"/>
    </row>
    <row r="1505" spans="1:12" x14ac:dyDescent="0.2">
      <c r="A1505" s="81" t="str">
        <f>D1496</f>
        <v>U13 BLUEs</v>
      </c>
      <c r="B1505" s="76">
        <f t="shared" si="46"/>
        <v>9</v>
      </c>
      <c r="C1505" s="81" t="str">
        <f t="shared" si="47"/>
        <v/>
      </c>
      <c r="D1505" s="76" t="str">
        <f>IF(OR(E1505="",F1505=""),"",D1496)</f>
        <v/>
      </c>
      <c r="E1505" s="78"/>
      <c r="F1505" s="79"/>
      <c r="G1505" s="80"/>
      <c r="H1505" s="80"/>
      <c r="I1505" s="76"/>
      <c r="J1505" s="76">
        <v>9</v>
      </c>
      <c r="K1505" s="81"/>
      <c r="L1505" s="76"/>
    </row>
    <row r="1506" spans="1:12" x14ac:dyDescent="0.2">
      <c r="A1506" s="81" t="str">
        <f>D1496</f>
        <v>U13 BLUEs</v>
      </c>
      <c r="B1506" s="76">
        <f t="shared" si="46"/>
        <v>10</v>
      </c>
      <c r="C1506" s="81" t="str">
        <f t="shared" si="47"/>
        <v/>
      </c>
      <c r="D1506" s="76" t="str">
        <f>IF(OR(E1506="",F1506=""),"",D1496)</f>
        <v/>
      </c>
      <c r="E1506" s="78"/>
      <c r="F1506" s="79"/>
      <c r="G1506" s="80"/>
      <c r="H1506" s="80"/>
      <c r="I1506" s="76"/>
      <c r="J1506" s="76">
        <v>10</v>
      </c>
      <c r="K1506" s="81"/>
      <c r="L1506" s="76"/>
    </row>
    <row r="1507" spans="1:12" x14ac:dyDescent="0.2">
      <c r="A1507" s="81" t="str">
        <f>D1496</f>
        <v>U13 BLUEs</v>
      </c>
      <c r="B1507" s="76">
        <f t="shared" si="46"/>
        <v>11</v>
      </c>
      <c r="C1507" s="81" t="str">
        <f t="shared" si="47"/>
        <v/>
      </c>
      <c r="D1507" s="76" t="str">
        <f>IF(OR(E1507="",F1507=""),"",D1496)</f>
        <v/>
      </c>
      <c r="E1507" s="78"/>
      <c r="F1507" s="79"/>
      <c r="G1507" s="80"/>
      <c r="H1507" s="80"/>
      <c r="I1507" s="76"/>
      <c r="J1507" s="76">
        <v>11</v>
      </c>
      <c r="K1507" s="81"/>
      <c r="L1507" s="76"/>
    </row>
    <row r="1508" spans="1:12" x14ac:dyDescent="0.2">
      <c r="A1508" s="81" t="str">
        <f>D1496</f>
        <v>U13 BLUEs</v>
      </c>
      <c r="B1508" s="76">
        <f t="shared" si="46"/>
        <v>12</v>
      </c>
      <c r="C1508" s="81" t="str">
        <f t="shared" si="47"/>
        <v/>
      </c>
      <c r="D1508" s="76" t="str">
        <f>IF(OR(E1508="",F1508=""),"",D1496)</f>
        <v/>
      </c>
      <c r="E1508" s="78"/>
      <c r="F1508" s="79"/>
      <c r="G1508" s="80"/>
      <c r="H1508" s="80"/>
      <c r="I1508" s="76"/>
      <c r="J1508" s="76">
        <v>12</v>
      </c>
      <c r="K1508" s="81"/>
      <c r="L1508" s="76"/>
    </row>
    <row r="1509" spans="1:12" x14ac:dyDescent="0.2">
      <c r="A1509" s="81" t="str">
        <f>D1496</f>
        <v>U13 BLUEs</v>
      </c>
      <c r="B1509" s="76">
        <f t="shared" si="46"/>
        <v>13</v>
      </c>
      <c r="C1509" s="81" t="str">
        <f t="shared" si="47"/>
        <v/>
      </c>
      <c r="D1509" s="76" t="str">
        <f>IF(OR(E1509="",F1509=""),"",D1496)</f>
        <v/>
      </c>
      <c r="E1509" s="78"/>
      <c r="F1509" s="79"/>
      <c r="G1509" s="80"/>
      <c r="H1509" s="80"/>
      <c r="I1509" s="76"/>
      <c r="J1509" s="76">
        <v>13</v>
      </c>
      <c r="K1509" s="81"/>
      <c r="L1509" s="76"/>
    </row>
    <row r="1510" spans="1:12" x14ac:dyDescent="0.2">
      <c r="A1510" s="81" t="str">
        <f>D1496</f>
        <v>U13 BLUEs</v>
      </c>
      <c r="B1510" s="76">
        <f t="shared" si="46"/>
        <v>14</v>
      </c>
      <c r="C1510" s="81" t="str">
        <f t="shared" si="47"/>
        <v/>
      </c>
      <c r="D1510" s="76" t="str">
        <f>IF(OR(E1510="",F1510=""),"",D1496)</f>
        <v/>
      </c>
      <c r="E1510" s="78"/>
      <c r="F1510" s="79"/>
      <c r="G1510" s="80"/>
      <c r="H1510" s="80"/>
      <c r="I1510" s="76"/>
      <c r="J1510" s="76">
        <v>14</v>
      </c>
      <c r="K1510" s="81"/>
      <c r="L1510" s="76"/>
    </row>
    <row r="1511" spans="1:12" x14ac:dyDescent="0.2">
      <c r="A1511" s="81" t="str">
        <f>D1496</f>
        <v>U13 BLUEs</v>
      </c>
      <c r="B1511" s="76">
        <f t="shared" si="46"/>
        <v>15</v>
      </c>
      <c r="C1511" s="81" t="str">
        <f t="shared" si="47"/>
        <v/>
      </c>
      <c r="D1511" s="76" t="str">
        <f>IF(OR(E1511="",F1511=""),"",D1496)</f>
        <v/>
      </c>
      <c r="E1511" s="78"/>
      <c r="F1511" s="79"/>
      <c r="G1511" s="80"/>
      <c r="H1511" s="80"/>
      <c r="I1511" s="76"/>
      <c r="J1511" s="76">
        <v>15</v>
      </c>
      <c r="K1511" s="81"/>
      <c r="L1511" s="76"/>
    </row>
    <row r="1512" spans="1:12" x14ac:dyDescent="0.2">
      <c r="A1512" s="81" t="str">
        <f>D1496</f>
        <v>U13 BLUEs</v>
      </c>
      <c r="B1512" s="76">
        <f t="shared" si="46"/>
        <v>16</v>
      </c>
      <c r="C1512" s="81" t="str">
        <f t="shared" si="47"/>
        <v/>
      </c>
      <c r="D1512" s="76" t="str">
        <f>IF(OR(E1512="",F1512=""),"",D1496)</f>
        <v/>
      </c>
      <c r="E1512" s="78"/>
      <c r="F1512" s="79"/>
      <c r="G1512" s="80"/>
      <c r="H1512" s="80"/>
      <c r="I1512" s="76"/>
      <c r="J1512" s="76">
        <v>16</v>
      </c>
      <c r="K1512" s="81"/>
      <c r="L1512" s="76"/>
    </row>
    <row r="1513" spans="1:12" x14ac:dyDescent="0.2">
      <c r="A1513" s="81" t="str">
        <f>D1496</f>
        <v>U13 BLUEs</v>
      </c>
      <c r="B1513" s="76">
        <f t="shared" si="46"/>
        <v>17</v>
      </c>
      <c r="C1513" s="81" t="str">
        <f t="shared" si="47"/>
        <v/>
      </c>
      <c r="D1513" s="76" t="str">
        <f>IF(OR(E1513="",F1513=""),"",D1496)</f>
        <v/>
      </c>
      <c r="E1513" s="78"/>
      <c r="F1513" s="79"/>
      <c r="G1513" s="80"/>
      <c r="H1513" s="80"/>
      <c r="I1513" s="76"/>
      <c r="J1513" s="76">
        <v>17</v>
      </c>
      <c r="K1513" s="81"/>
      <c r="L1513" s="76"/>
    </row>
    <row r="1514" spans="1:12" x14ac:dyDescent="0.2">
      <c r="A1514" s="81" t="str">
        <f>D1496</f>
        <v>U13 BLUEs</v>
      </c>
      <c r="B1514" s="76">
        <f t="shared" si="46"/>
        <v>18</v>
      </c>
      <c r="C1514" s="81" t="str">
        <f t="shared" si="47"/>
        <v/>
      </c>
      <c r="D1514" s="76" t="str">
        <f>IF(OR(E1514="",F1514=""),"",D1496)</f>
        <v/>
      </c>
      <c r="E1514" s="78"/>
      <c r="F1514" s="79"/>
      <c r="G1514" s="80"/>
      <c r="H1514" s="80"/>
      <c r="I1514" s="76"/>
      <c r="J1514" s="76">
        <v>18</v>
      </c>
      <c r="K1514" s="81"/>
      <c r="L1514" s="76"/>
    </row>
    <row r="1515" spans="1:12" x14ac:dyDescent="0.2">
      <c r="A1515" s="81" t="str">
        <f>D1496</f>
        <v>U13 BLUEs</v>
      </c>
      <c r="B1515" s="76">
        <f t="shared" si="46"/>
        <v>19</v>
      </c>
      <c r="C1515" s="81" t="str">
        <f t="shared" si="47"/>
        <v/>
      </c>
      <c r="D1515" s="76" t="str">
        <f>IF(OR(E1515="",F1515=""),"",D1496)</f>
        <v/>
      </c>
      <c r="E1515" s="78"/>
      <c r="F1515" s="79"/>
      <c r="G1515" s="80"/>
      <c r="H1515" s="80"/>
      <c r="I1515" s="76"/>
      <c r="J1515" s="76">
        <v>19</v>
      </c>
      <c r="K1515" s="81"/>
      <c r="L1515" s="76"/>
    </row>
    <row r="1516" spans="1:12" x14ac:dyDescent="0.2">
      <c r="A1516" s="81" t="str">
        <f>D1496</f>
        <v>U13 BLUEs</v>
      </c>
      <c r="B1516" s="76">
        <f t="shared" si="46"/>
        <v>20</v>
      </c>
      <c r="C1516" s="81" t="str">
        <f t="shared" si="47"/>
        <v/>
      </c>
      <c r="D1516" s="76" t="str">
        <f>IF(OR(E1516="",F1516=""),"",D1496)</f>
        <v/>
      </c>
      <c r="E1516" s="78"/>
      <c r="F1516" s="79"/>
      <c r="G1516" s="80"/>
      <c r="H1516" s="80"/>
      <c r="I1516" s="76"/>
      <c r="J1516" s="76">
        <v>20</v>
      </c>
      <c r="K1516" s="81"/>
      <c r="L1516" s="76"/>
    </row>
    <row r="1517" spans="1:12" x14ac:dyDescent="0.2">
      <c r="A1517" s="81" t="str">
        <f>D1496</f>
        <v>U13 BLUEs</v>
      </c>
      <c r="B1517" s="76">
        <f t="shared" si="46"/>
        <v>21</v>
      </c>
      <c r="C1517" s="81" t="str">
        <f t="shared" si="47"/>
        <v/>
      </c>
      <c r="D1517" s="76" t="str">
        <f>IF(OR(E1517="",F1517=""),"",D1496)</f>
        <v/>
      </c>
      <c r="E1517" s="78"/>
      <c r="F1517" s="79"/>
      <c r="G1517" s="80"/>
      <c r="H1517" s="80"/>
      <c r="I1517" s="76"/>
      <c r="J1517" s="76">
        <v>21</v>
      </c>
      <c r="K1517" s="81"/>
      <c r="L1517" s="76"/>
    </row>
    <row r="1518" spans="1:12" x14ac:dyDescent="0.2">
      <c r="A1518" s="81" t="str">
        <f>D1496</f>
        <v>U13 BLUEs</v>
      </c>
      <c r="B1518" s="76">
        <f t="shared" si="46"/>
        <v>22</v>
      </c>
      <c r="C1518" s="81" t="str">
        <f t="shared" si="47"/>
        <v/>
      </c>
      <c r="D1518" s="76" t="str">
        <f>IF(OR(E1518="",F1518=""),"",D1496)</f>
        <v/>
      </c>
      <c r="E1518" s="78"/>
      <c r="F1518" s="79"/>
      <c r="G1518" s="80"/>
      <c r="H1518" s="80"/>
      <c r="I1518" s="76"/>
      <c r="J1518" s="76">
        <v>22</v>
      </c>
      <c r="K1518" s="81"/>
      <c r="L1518" s="76"/>
    </row>
    <row r="1519" spans="1:12" x14ac:dyDescent="0.2">
      <c r="A1519" s="81" t="str">
        <f>D1496</f>
        <v>U13 BLUEs</v>
      </c>
      <c r="B1519" s="76">
        <f t="shared" si="46"/>
        <v>23</v>
      </c>
      <c r="C1519" s="81" t="str">
        <f t="shared" si="47"/>
        <v/>
      </c>
      <c r="D1519" s="76" t="str">
        <f>IF(OR(E1519="",F1519=""),"",D1496)</f>
        <v/>
      </c>
      <c r="E1519" s="78"/>
      <c r="F1519" s="79"/>
      <c r="G1519" s="80"/>
      <c r="H1519" s="80"/>
      <c r="I1519" s="76"/>
      <c r="J1519" s="76">
        <v>23</v>
      </c>
      <c r="K1519" s="81"/>
      <c r="L1519" s="76"/>
    </row>
    <row r="1520" spans="1:12" x14ac:dyDescent="0.2">
      <c r="A1520" s="81" t="str">
        <f>D1496</f>
        <v>U13 BLUEs</v>
      </c>
      <c r="B1520" s="76">
        <f t="shared" si="46"/>
        <v>24</v>
      </c>
      <c r="C1520" s="81" t="str">
        <f t="shared" si="47"/>
        <v/>
      </c>
      <c r="D1520" s="76" t="str">
        <f>IF(OR(E1520="",F1520=""),"",D1496)</f>
        <v/>
      </c>
      <c r="E1520" s="78"/>
      <c r="F1520" s="79"/>
      <c r="G1520" s="80"/>
      <c r="H1520" s="80"/>
      <c r="I1520" s="76"/>
      <c r="J1520" s="76">
        <v>24</v>
      </c>
      <c r="K1520" s="81"/>
      <c r="L1520" s="76"/>
    </row>
    <row r="1521" spans="1:12" x14ac:dyDescent="0.2">
      <c r="A1521" s="81" t="str">
        <f>D1496</f>
        <v>U13 BLUEs</v>
      </c>
      <c r="B1521" s="76">
        <f t="shared" si="46"/>
        <v>25</v>
      </c>
      <c r="C1521" s="81" t="str">
        <f t="shared" si="47"/>
        <v/>
      </c>
      <c r="D1521" s="76" t="str">
        <f>IF(OR(E1521="",F1521=""),"",D1496)</f>
        <v/>
      </c>
      <c r="E1521" s="78"/>
      <c r="F1521" s="79"/>
      <c r="G1521" s="80"/>
      <c r="H1521" s="80"/>
      <c r="I1521" s="76"/>
      <c r="J1521" s="76">
        <v>25</v>
      </c>
      <c r="K1521" s="81"/>
      <c r="L1521" s="76"/>
    </row>
    <row r="1522" spans="1:12" x14ac:dyDescent="0.2">
      <c r="A1522" s="81" t="str">
        <f>D1496</f>
        <v>U13 BLUEs</v>
      </c>
      <c r="B1522" s="76">
        <f t="shared" si="46"/>
        <v>26</v>
      </c>
      <c r="C1522" s="81" t="str">
        <f t="shared" si="47"/>
        <v/>
      </c>
      <c r="D1522" s="76" t="str">
        <f>IF(OR(E1522="",F1522=""),"",D1496)</f>
        <v/>
      </c>
      <c r="E1522" s="78"/>
      <c r="F1522" s="79"/>
      <c r="G1522" s="80"/>
      <c r="H1522" s="80"/>
      <c r="I1522" s="76"/>
      <c r="J1522" s="76">
        <v>26</v>
      </c>
      <c r="K1522" s="81"/>
      <c r="L1522" s="76"/>
    </row>
    <row r="1523" spans="1:12" x14ac:dyDescent="0.2">
      <c r="A1523" s="81" t="str">
        <f>D1496</f>
        <v>U13 BLUEs</v>
      </c>
      <c r="B1523" s="76">
        <f t="shared" si="46"/>
        <v>27</v>
      </c>
      <c r="C1523" s="81" t="str">
        <f t="shared" si="47"/>
        <v/>
      </c>
      <c r="D1523" s="76" t="str">
        <f>IF(OR(E1523="",F1523=""),"",D1496)</f>
        <v/>
      </c>
      <c r="E1523" s="78"/>
      <c r="F1523" s="79"/>
      <c r="G1523" s="80"/>
      <c r="H1523" s="80"/>
      <c r="I1523" s="76"/>
      <c r="J1523" s="76">
        <v>27</v>
      </c>
      <c r="K1523" s="81"/>
      <c r="L1523" s="76"/>
    </row>
    <row r="1524" spans="1:12" x14ac:dyDescent="0.2">
      <c r="A1524" s="81" t="str">
        <f>D1496</f>
        <v>U13 BLUEs</v>
      </c>
      <c r="B1524" s="76">
        <f t="shared" si="46"/>
        <v>28</v>
      </c>
      <c r="C1524" s="81" t="str">
        <f t="shared" si="47"/>
        <v/>
      </c>
      <c r="D1524" s="76" t="str">
        <f>IF(OR(E1524="",F1524=""),"",D1496)</f>
        <v/>
      </c>
      <c r="E1524" s="78"/>
      <c r="F1524" s="79"/>
      <c r="G1524" s="80"/>
      <c r="H1524" s="80"/>
      <c r="I1524" s="76"/>
      <c r="J1524" s="76">
        <v>28</v>
      </c>
      <c r="K1524" s="81"/>
      <c r="L1524" s="76"/>
    </row>
    <row r="1525" spans="1:12" x14ac:dyDescent="0.2">
      <c r="A1525" s="81" t="str">
        <f>D1496</f>
        <v>U13 BLUEs</v>
      </c>
      <c r="B1525" s="76">
        <f t="shared" si="46"/>
        <v>29</v>
      </c>
      <c r="C1525" s="81" t="str">
        <f t="shared" si="47"/>
        <v/>
      </c>
      <c r="D1525" s="76" t="str">
        <f>IF(OR(E1525="",F1525=""),"",D1496)</f>
        <v/>
      </c>
      <c r="E1525" s="78"/>
      <c r="F1525" s="79"/>
      <c r="G1525" s="80"/>
      <c r="H1525" s="80"/>
      <c r="I1525" s="76"/>
      <c r="J1525" s="76">
        <v>29</v>
      </c>
      <c r="K1525" s="81"/>
      <c r="L1525" s="76"/>
    </row>
    <row r="1526" spans="1:12" x14ac:dyDescent="0.2">
      <c r="A1526" s="81" t="str">
        <f>D1496</f>
        <v>U13 BLUEs</v>
      </c>
      <c r="B1526" s="76">
        <f t="shared" si="46"/>
        <v>30</v>
      </c>
      <c r="C1526" s="81" t="str">
        <f t="shared" si="47"/>
        <v/>
      </c>
      <c r="D1526" s="76" t="str">
        <f>IF(OR(E1526="",F1526=""),"",D1496)</f>
        <v/>
      </c>
      <c r="E1526" s="78"/>
      <c r="F1526" s="79"/>
      <c r="G1526" s="80"/>
      <c r="H1526" s="80"/>
      <c r="I1526" s="76"/>
      <c r="J1526" s="76">
        <v>30</v>
      </c>
      <c r="K1526" s="81"/>
      <c r="L1526" s="76"/>
    </row>
    <row r="1527" spans="1:12" x14ac:dyDescent="0.2">
      <c r="A1527" s="81" t="str">
        <f>D1496</f>
        <v>U13 BLUEs</v>
      </c>
      <c r="B1527" s="76">
        <f t="shared" si="46"/>
        <v>31</v>
      </c>
      <c r="C1527" s="81" t="str">
        <f t="shared" si="47"/>
        <v/>
      </c>
      <c r="D1527" s="76" t="str">
        <f>IF(OR(E1527="",F1527=""),"",D1496)</f>
        <v/>
      </c>
      <c r="E1527" s="78"/>
      <c r="F1527" s="79"/>
      <c r="G1527" s="80"/>
      <c r="H1527" s="80"/>
      <c r="I1527" s="76"/>
      <c r="J1527" s="76">
        <v>31</v>
      </c>
      <c r="K1527" s="81"/>
      <c r="L1527" s="76"/>
    </row>
    <row r="1528" spans="1:12" x14ac:dyDescent="0.2">
      <c r="A1528" s="81" t="str">
        <f>D1496</f>
        <v>U13 BLUEs</v>
      </c>
      <c r="B1528" s="76">
        <f t="shared" si="46"/>
        <v>32</v>
      </c>
      <c r="C1528" s="81" t="str">
        <f t="shared" si="47"/>
        <v/>
      </c>
      <c r="D1528" s="76" t="str">
        <f>IF(OR(E1528="",F1528=""),"",D1496)</f>
        <v/>
      </c>
      <c r="E1528" s="78"/>
      <c r="F1528" s="79"/>
      <c r="G1528" s="80"/>
      <c r="H1528" s="80"/>
      <c r="I1528" s="76"/>
      <c r="J1528" s="76">
        <v>32</v>
      </c>
      <c r="K1528" s="81"/>
      <c r="L1528" s="76"/>
    </row>
    <row r="1529" spans="1:12" x14ac:dyDescent="0.2">
      <c r="A1529" s="81" t="str">
        <f>D1496</f>
        <v>U13 BLUEs</v>
      </c>
      <c r="B1529" s="76">
        <f t="shared" si="46"/>
        <v>33</v>
      </c>
      <c r="C1529" s="81" t="str">
        <f t="shared" si="47"/>
        <v/>
      </c>
      <c r="D1529" s="76" t="str">
        <f>IF(OR(E1529="",F1529=""),"",D1496)</f>
        <v/>
      </c>
      <c r="E1529" s="78"/>
      <c r="F1529" s="79"/>
      <c r="G1529" s="80"/>
      <c r="H1529" s="80"/>
      <c r="I1529" s="76"/>
      <c r="J1529" s="76">
        <v>33</v>
      </c>
      <c r="K1529" s="81"/>
      <c r="L1529" s="76"/>
    </row>
    <row r="1530" spans="1:12" x14ac:dyDescent="0.2">
      <c r="A1530" s="81" t="str">
        <f>D1496</f>
        <v>U13 BLUEs</v>
      </c>
      <c r="B1530" s="76">
        <f t="shared" si="46"/>
        <v>34</v>
      </c>
      <c r="C1530" s="81" t="str">
        <f t="shared" si="47"/>
        <v/>
      </c>
      <c r="D1530" s="76" t="str">
        <f>IF(OR(E1530="",F1530=""),"",D1496)</f>
        <v/>
      </c>
      <c r="E1530" s="78"/>
      <c r="F1530" s="79"/>
      <c r="G1530" s="80"/>
      <c r="H1530" s="80"/>
      <c r="I1530" s="76"/>
      <c r="J1530" s="76">
        <v>34</v>
      </c>
      <c r="K1530" s="81"/>
      <c r="L1530" s="76"/>
    </row>
    <row r="1531" spans="1:12" x14ac:dyDescent="0.2">
      <c r="A1531" s="81" t="str">
        <f>D1496</f>
        <v>U13 BLUEs</v>
      </c>
      <c r="B1531" s="76">
        <f t="shared" si="46"/>
        <v>35</v>
      </c>
      <c r="C1531" s="81" t="str">
        <f t="shared" si="47"/>
        <v/>
      </c>
      <c r="D1531" s="76" t="str">
        <f>IF(OR(E1531="",F1531=""),"",D1496)</f>
        <v/>
      </c>
      <c r="E1531" s="78"/>
      <c r="F1531" s="79"/>
      <c r="G1531" s="80"/>
      <c r="H1531" s="80"/>
      <c r="I1531" s="76"/>
      <c r="J1531" s="76">
        <v>35</v>
      </c>
      <c r="K1531" s="81"/>
      <c r="L1531" s="76"/>
    </row>
    <row r="1532" spans="1:12" x14ac:dyDescent="0.2">
      <c r="A1532" s="81" t="str">
        <f>D1496</f>
        <v>U13 BLUEs</v>
      </c>
      <c r="B1532" s="76">
        <f t="shared" si="46"/>
        <v>36</v>
      </c>
      <c r="C1532" s="81" t="str">
        <f t="shared" si="47"/>
        <v/>
      </c>
      <c r="D1532" s="76" t="str">
        <f>IF(OR(E1532="",F1532=""),"",D1496)</f>
        <v/>
      </c>
      <c r="E1532" s="78"/>
      <c r="F1532" s="79"/>
      <c r="G1532" s="80"/>
      <c r="H1532" s="80"/>
      <c r="I1532" s="76"/>
      <c r="J1532" s="76">
        <v>36</v>
      </c>
      <c r="K1532" s="81"/>
      <c r="L1532" s="76"/>
    </row>
    <row r="1533" spans="1:12" x14ac:dyDescent="0.2">
      <c r="A1533" s="81" t="str">
        <f>D1496</f>
        <v>U13 BLUEs</v>
      </c>
      <c r="B1533" s="76">
        <f t="shared" si="46"/>
        <v>37</v>
      </c>
      <c r="C1533" s="81" t="str">
        <f t="shared" si="47"/>
        <v/>
      </c>
      <c r="D1533" s="76" t="str">
        <f>IF(OR(E1533="",F1533=""),"",D1496)</f>
        <v/>
      </c>
      <c r="E1533" s="78"/>
      <c r="F1533" s="79"/>
      <c r="G1533" s="80"/>
      <c r="H1533" s="80"/>
      <c r="I1533" s="76"/>
      <c r="J1533" s="76">
        <v>37</v>
      </c>
      <c r="K1533" s="81"/>
      <c r="L1533" s="76"/>
    </row>
    <row r="1534" spans="1:12" x14ac:dyDescent="0.2">
      <c r="A1534" s="81" t="str">
        <f>D1496</f>
        <v>U13 BLUEs</v>
      </c>
      <c r="B1534" s="76">
        <f t="shared" si="46"/>
        <v>38</v>
      </c>
      <c r="C1534" s="81" t="str">
        <f t="shared" si="47"/>
        <v/>
      </c>
      <c r="D1534" s="76" t="str">
        <f>IF(OR(E1534="",F1534=""),"",D1496)</f>
        <v/>
      </c>
      <c r="E1534" s="78"/>
      <c r="F1534" s="79"/>
      <c r="G1534" s="80"/>
      <c r="H1534" s="80"/>
      <c r="I1534" s="76"/>
      <c r="J1534" s="76">
        <v>38</v>
      </c>
      <c r="K1534" s="81"/>
      <c r="L1534" s="76"/>
    </row>
    <row r="1535" spans="1:12" x14ac:dyDescent="0.2">
      <c r="A1535" s="81" t="str">
        <f>D1496</f>
        <v>U13 BLUEs</v>
      </c>
      <c r="B1535" s="76">
        <f t="shared" si="46"/>
        <v>39</v>
      </c>
      <c r="C1535" s="81" t="str">
        <f t="shared" si="47"/>
        <v/>
      </c>
      <c r="D1535" s="76" t="str">
        <f>IF(OR(E1535="",F1535=""),"",D1496)</f>
        <v/>
      </c>
      <c r="E1535" s="78"/>
      <c r="F1535" s="79"/>
      <c r="G1535" s="80"/>
      <c r="H1535" s="80"/>
      <c r="I1535" s="76"/>
      <c r="J1535" s="76">
        <v>39</v>
      </c>
      <c r="K1535" s="81"/>
      <c r="L1535" s="76"/>
    </row>
    <row r="1536" spans="1:12" x14ac:dyDescent="0.2">
      <c r="A1536" s="81" t="str">
        <f>D1496</f>
        <v>U13 BLUEs</v>
      </c>
      <c r="B1536" s="76">
        <f t="shared" si="46"/>
        <v>40</v>
      </c>
      <c r="C1536" s="81" t="str">
        <f t="shared" si="47"/>
        <v/>
      </c>
      <c r="D1536" s="76" t="str">
        <f>IF(OR(E1536="",F1536=""),"",D1496)</f>
        <v/>
      </c>
      <c r="E1536" s="78"/>
      <c r="F1536" s="79"/>
      <c r="G1536" s="80"/>
      <c r="H1536" s="80"/>
      <c r="I1536" s="76"/>
      <c r="J1536" s="76">
        <v>40</v>
      </c>
      <c r="K1536" s="81"/>
      <c r="L1536" s="76"/>
    </row>
    <row r="1537" spans="1:12" x14ac:dyDescent="0.2">
      <c r="A1537" s="81" t="str">
        <f>D1496</f>
        <v>U13 BLUEs</v>
      </c>
      <c r="B1537" s="76">
        <f t="shared" si="46"/>
        <v>41</v>
      </c>
      <c r="C1537" s="81" t="str">
        <f t="shared" si="47"/>
        <v/>
      </c>
      <c r="D1537" s="76" t="str">
        <f>IF(OR(E1537="",F1537=""),"",D1496)</f>
        <v/>
      </c>
      <c r="E1537" s="78"/>
      <c r="F1537" s="79"/>
      <c r="G1537" s="80"/>
      <c r="H1537" s="80"/>
      <c r="I1537" s="76"/>
      <c r="J1537" s="76">
        <v>41</v>
      </c>
      <c r="K1537" s="81"/>
      <c r="L1537" s="76"/>
    </row>
    <row r="1538" spans="1:12" x14ac:dyDescent="0.2">
      <c r="A1538" s="81" t="str">
        <f>D1496</f>
        <v>U13 BLUEs</v>
      </c>
      <c r="B1538" s="76">
        <f t="shared" si="46"/>
        <v>42</v>
      </c>
      <c r="C1538" s="81" t="str">
        <f t="shared" si="47"/>
        <v/>
      </c>
      <c r="D1538" s="76" t="str">
        <f>IF(OR(E1538="",F1538=""),"",D1496)</f>
        <v/>
      </c>
      <c r="E1538" s="78"/>
      <c r="F1538" s="79"/>
      <c r="G1538" s="80"/>
      <c r="H1538" s="80"/>
      <c r="I1538" s="76"/>
      <c r="J1538" s="76">
        <v>42</v>
      </c>
      <c r="K1538" s="81"/>
      <c r="L1538" s="76"/>
    </row>
    <row r="1539" spans="1:12" x14ac:dyDescent="0.2">
      <c r="A1539" s="81" t="str">
        <f>D1496</f>
        <v>U13 BLUEs</v>
      </c>
      <c r="B1539" s="76">
        <f t="shared" si="46"/>
        <v>43</v>
      </c>
      <c r="C1539" s="81" t="str">
        <f t="shared" si="47"/>
        <v/>
      </c>
      <c r="D1539" s="76" t="str">
        <f>IF(OR(E1539="",F1539=""),"",D1496)</f>
        <v/>
      </c>
      <c r="E1539" s="78"/>
      <c r="F1539" s="79"/>
      <c r="G1539" s="80"/>
      <c r="H1539" s="80"/>
      <c r="I1539" s="76"/>
      <c r="J1539" s="76">
        <v>43</v>
      </c>
      <c r="K1539" s="81"/>
      <c r="L1539" s="76"/>
    </row>
    <row r="1540" spans="1:12" x14ac:dyDescent="0.2">
      <c r="A1540" s="81" t="str">
        <f>D1496</f>
        <v>U13 BLUEs</v>
      </c>
      <c r="B1540" s="76">
        <f t="shared" si="46"/>
        <v>44</v>
      </c>
      <c r="C1540" s="81" t="str">
        <f t="shared" si="47"/>
        <v/>
      </c>
      <c r="D1540" s="76" t="str">
        <f>IF(OR(E1540="",F1540=""),"",D1496)</f>
        <v/>
      </c>
      <c r="E1540" s="78"/>
      <c r="F1540" s="79"/>
      <c r="G1540" s="80"/>
      <c r="H1540" s="80"/>
      <c r="I1540" s="76"/>
      <c r="J1540" s="76">
        <v>44</v>
      </c>
      <c r="K1540" s="81"/>
      <c r="L1540" s="76"/>
    </row>
    <row r="1541" spans="1:12" x14ac:dyDescent="0.2">
      <c r="A1541" s="81" t="str">
        <f>D1496</f>
        <v>U13 BLUEs</v>
      </c>
      <c r="B1541" s="76">
        <f t="shared" si="46"/>
        <v>45</v>
      </c>
      <c r="C1541" s="81" t="str">
        <f t="shared" si="47"/>
        <v/>
      </c>
      <c r="D1541" s="76" t="str">
        <f>IF(OR(E1541="",F1541=""),"",D1496)</f>
        <v/>
      </c>
      <c r="E1541" s="78"/>
      <c r="F1541" s="79"/>
      <c r="G1541" s="80"/>
      <c r="H1541" s="80"/>
      <c r="I1541" s="76"/>
      <c r="J1541" s="76">
        <v>45</v>
      </c>
      <c r="K1541" s="81"/>
      <c r="L1541" s="76"/>
    </row>
    <row r="1542" spans="1:12" x14ac:dyDescent="0.2">
      <c r="A1542" s="81" t="str">
        <f>D1496</f>
        <v>U13 BLUEs</v>
      </c>
      <c r="B1542" s="76">
        <f t="shared" si="46"/>
        <v>46</v>
      </c>
      <c r="C1542" s="81" t="str">
        <f t="shared" si="47"/>
        <v/>
      </c>
      <c r="D1542" s="76" t="str">
        <f>IF(OR(E1542="",F1542=""),"",D1496)</f>
        <v/>
      </c>
      <c r="E1542" s="78"/>
      <c r="F1542" s="79"/>
      <c r="G1542" s="80"/>
      <c r="H1542" s="80"/>
      <c r="I1542" s="76"/>
      <c r="J1542" s="76">
        <v>46</v>
      </c>
      <c r="K1542" s="81"/>
      <c r="L1542" s="76"/>
    </row>
    <row r="1543" spans="1:12" x14ac:dyDescent="0.2">
      <c r="A1543" s="81" t="str">
        <f>D1496</f>
        <v>U13 BLUEs</v>
      </c>
      <c r="B1543" s="76">
        <f t="shared" si="46"/>
        <v>47</v>
      </c>
      <c r="C1543" s="81" t="str">
        <f t="shared" si="47"/>
        <v/>
      </c>
      <c r="D1543" s="76" t="str">
        <f>IF(OR(E1543="",F1543=""),"",D1496)</f>
        <v/>
      </c>
      <c r="E1543" s="78"/>
      <c r="F1543" s="79"/>
      <c r="G1543" s="80"/>
      <c r="H1543" s="80"/>
      <c r="I1543" s="76"/>
      <c r="J1543" s="76">
        <v>47</v>
      </c>
      <c r="K1543" s="81"/>
      <c r="L1543" s="76"/>
    </row>
    <row r="1544" spans="1:12" x14ac:dyDescent="0.2">
      <c r="A1544" s="81" t="str">
        <f>D1496</f>
        <v>U13 BLUEs</v>
      </c>
      <c r="B1544" s="76">
        <f t="shared" si="46"/>
        <v>48</v>
      </c>
      <c r="C1544" s="81" t="str">
        <f t="shared" si="47"/>
        <v/>
      </c>
      <c r="D1544" s="76" t="str">
        <f>IF(OR(E1544="",F1544=""),"",D1496)</f>
        <v/>
      </c>
      <c r="E1544" s="78"/>
      <c r="F1544" s="79"/>
      <c r="G1544" s="80"/>
      <c r="H1544" s="80"/>
      <c r="I1544" s="76"/>
      <c r="J1544" s="76">
        <v>48</v>
      </c>
      <c r="K1544" s="81"/>
      <c r="L1544" s="76"/>
    </row>
    <row r="1545" spans="1:12" x14ac:dyDescent="0.2">
      <c r="A1545" s="81" t="str">
        <f>D1496</f>
        <v>U13 BLUEs</v>
      </c>
      <c r="B1545" s="76">
        <f t="shared" si="46"/>
        <v>49</v>
      </c>
      <c r="C1545" s="81" t="str">
        <f t="shared" si="47"/>
        <v/>
      </c>
      <c r="D1545" s="76" t="str">
        <f>IF(OR(E1545="",F1545=""),"",D1496)</f>
        <v/>
      </c>
      <c r="E1545" s="78"/>
      <c r="F1545" s="79"/>
      <c r="G1545" s="80"/>
      <c r="H1545" s="80"/>
      <c r="I1545" s="76"/>
      <c r="J1545" s="76">
        <v>49</v>
      </c>
      <c r="K1545" s="81"/>
      <c r="L1545" s="76"/>
    </row>
    <row r="1546" spans="1:12" x14ac:dyDescent="0.2">
      <c r="A1546" s="81" t="str">
        <f>D1496</f>
        <v>U13 BLUEs</v>
      </c>
      <c r="B1546" s="76">
        <f t="shared" si="46"/>
        <v>50</v>
      </c>
      <c r="C1546" s="81" t="str">
        <f t="shared" si="47"/>
        <v/>
      </c>
      <c r="D1546" s="76" t="str">
        <f>IF(OR(E1546="",F1546=""),"",D1496)</f>
        <v/>
      </c>
      <c r="E1546" s="78"/>
      <c r="F1546" s="79"/>
      <c r="G1546" s="80"/>
      <c r="H1546" s="80"/>
      <c r="I1546" s="76"/>
      <c r="J1546" s="76">
        <v>50</v>
      </c>
      <c r="K1546" s="81"/>
      <c r="L1546" s="76"/>
    </row>
    <row r="1547" spans="1:12" x14ac:dyDescent="0.2">
      <c r="A1547" s="81" t="str">
        <f>D1496</f>
        <v>U13 BLUEs</v>
      </c>
      <c r="B1547" s="76">
        <f t="shared" si="46"/>
        <v>51</v>
      </c>
      <c r="C1547" s="81" t="str">
        <f t="shared" si="47"/>
        <v/>
      </c>
      <c r="D1547" s="76" t="str">
        <f>IF(OR(E1547="",F1547=""),"",D1496)</f>
        <v/>
      </c>
      <c r="E1547" s="78"/>
      <c r="F1547" s="79"/>
      <c r="G1547" s="80"/>
      <c r="H1547" s="80"/>
      <c r="I1547" s="76"/>
      <c r="J1547" s="76">
        <v>51</v>
      </c>
      <c r="K1547" s="81"/>
      <c r="L1547" s="76"/>
    </row>
    <row r="1548" spans="1:12" x14ac:dyDescent="0.2">
      <c r="A1548" s="81" t="str">
        <f>D1496</f>
        <v>U13 BLUEs</v>
      </c>
      <c r="B1548" s="76">
        <f t="shared" si="46"/>
        <v>52</v>
      </c>
      <c r="C1548" s="81" t="str">
        <f t="shared" si="47"/>
        <v/>
      </c>
      <c r="D1548" s="76" t="str">
        <f>IF(OR(E1548="",F1548=""),"",D1496)</f>
        <v/>
      </c>
      <c r="E1548" s="78"/>
      <c r="F1548" s="79"/>
      <c r="G1548" s="80"/>
      <c r="H1548" s="80"/>
      <c r="I1548" s="76"/>
      <c r="J1548" s="76">
        <v>52</v>
      </c>
      <c r="K1548" s="81"/>
      <c r="L1548" s="76"/>
    </row>
    <row r="1549" spans="1:12" x14ac:dyDescent="0.2">
      <c r="A1549" s="81" t="str">
        <f>D1496</f>
        <v>U13 BLUEs</v>
      </c>
      <c r="B1549" s="76">
        <f t="shared" si="46"/>
        <v>53</v>
      </c>
      <c r="C1549" s="81" t="str">
        <f t="shared" si="47"/>
        <v/>
      </c>
      <c r="D1549" s="76" t="str">
        <f>IF(OR(E1549="",F1549=""),"",D1496)</f>
        <v/>
      </c>
      <c r="E1549" s="78"/>
      <c r="F1549" s="79"/>
      <c r="G1549" s="80"/>
      <c r="H1549" s="80"/>
      <c r="I1549" s="76"/>
      <c r="J1549" s="76">
        <v>53</v>
      </c>
      <c r="K1549" s="81"/>
      <c r="L1549" s="76"/>
    </row>
    <row r="1550" spans="1:12" x14ac:dyDescent="0.2">
      <c r="A1550" s="81" t="str">
        <f>D1496</f>
        <v>U13 BLUEs</v>
      </c>
      <c r="B1550" s="76">
        <f t="shared" si="46"/>
        <v>54</v>
      </c>
      <c r="C1550" s="81" t="str">
        <f t="shared" si="47"/>
        <v/>
      </c>
      <c r="D1550" s="76" t="str">
        <f>IF(OR(E1550="",F1550=""),"",D1496)</f>
        <v/>
      </c>
      <c r="E1550" s="78"/>
      <c r="F1550" s="79"/>
      <c r="G1550" s="80"/>
      <c r="H1550" s="80"/>
      <c r="I1550" s="76"/>
      <c r="J1550" s="76">
        <v>54</v>
      </c>
      <c r="K1550" s="81"/>
      <c r="L1550" s="76"/>
    </row>
    <row r="1551" spans="1:12" x14ac:dyDescent="0.2">
      <c r="A1551" s="81" t="str">
        <f>D1496</f>
        <v>U13 BLUEs</v>
      </c>
      <c r="B1551" s="76">
        <f t="shared" si="46"/>
        <v>55</v>
      </c>
      <c r="C1551" s="81" t="str">
        <f t="shared" si="47"/>
        <v/>
      </c>
      <c r="D1551" s="76" t="str">
        <f>IF(OR(E1551="",F1551=""),"",D1496)</f>
        <v/>
      </c>
      <c r="E1551" s="78"/>
      <c r="F1551" s="79"/>
      <c r="G1551" s="80"/>
      <c r="H1551" s="80"/>
      <c r="I1551" s="76"/>
      <c r="J1551" s="76">
        <v>55</v>
      </c>
      <c r="K1551" s="81"/>
      <c r="L1551" s="76"/>
    </row>
    <row r="1552" spans="1:12" x14ac:dyDescent="0.2">
      <c r="A1552" s="81" t="str">
        <f>D1496</f>
        <v>U13 BLUEs</v>
      </c>
      <c r="B1552" s="76">
        <f t="shared" si="46"/>
        <v>56</v>
      </c>
      <c r="C1552" s="81" t="str">
        <f t="shared" si="47"/>
        <v/>
      </c>
      <c r="D1552" s="76" t="str">
        <f>IF(OR(E1552="",F1552=""),"",D1496)</f>
        <v/>
      </c>
      <c r="E1552" s="78"/>
      <c r="F1552" s="79"/>
      <c r="G1552" s="80"/>
      <c r="H1552" s="80"/>
      <c r="I1552" s="76"/>
      <c r="J1552" s="76">
        <v>56</v>
      </c>
      <c r="K1552" s="81"/>
      <c r="L1552" s="76"/>
    </row>
    <row r="1553" spans="1:12" x14ac:dyDescent="0.2">
      <c r="A1553" s="81" t="str">
        <f>D1496</f>
        <v>U13 BLUEs</v>
      </c>
      <c r="B1553" s="76">
        <f t="shared" si="46"/>
        <v>57</v>
      </c>
      <c r="C1553" s="81" t="str">
        <f t="shared" si="47"/>
        <v/>
      </c>
      <c r="D1553" s="76" t="str">
        <f>IF(OR(E1553="",F1553=""),"",D1496)</f>
        <v/>
      </c>
      <c r="E1553" s="78"/>
      <c r="F1553" s="79"/>
      <c r="G1553" s="80"/>
      <c r="H1553" s="80"/>
      <c r="I1553" s="76"/>
      <c r="J1553" s="76">
        <v>57</v>
      </c>
      <c r="K1553" s="81"/>
      <c r="L1553" s="76"/>
    </row>
    <row r="1554" spans="1:12" x14ac:dyDescent="0.2">
      <c r="A1554" s="81" t="str">
        <f>D1496</f>
        <v>U13 BLUEs</v>
      </c>
      <c r="B1554" s="76">
        <f t="shared" si="46"/>
        <v>58</v>
      </c>
      <c r="C1554" s="81" t="str">
        <f t="shared" si="47"/>
        <v/>
      </c>
      <c r="D1554" s="76" t="str">
        <f>IF(OR(E1554="",F1554=""),"",D1496)</f>
        <v/>
      </c>
      <c r="E1554" s="78"/>
      <c r="F1554" s="79"/>
      <c r="G1554" s="80"/>
      <c r="H1554" s="80"/>
      <c r="I1554" s="76"/>
      <c r="J1554" s="76">
        <v>58</v>
      </c>
      <c r="K1554" s="81"/>
      <c r="L1554" s="76"/>
    </row>
    <row r="1555" spans="1:12" x14ac:dyDescent="0.2">
      <c r="A1555" s="81" t="str">
        <f>D1496</f>
        <v>U13 BLUEs</v>
      </c>
      <c r="B1555" s="76">
        <f t="shared" si="46"/>
        <v>59</v>
      </c>
      <c r="C1555" s="81" t="str">
        <f t="shared" si="47"/>
        <v/>
      </c>
      <c r="D1555" s="76" t="str">
        <f>IF(OR(E1555="",F1555=""),"",D1496)</f>
        <v/>
      </c>
      <c r="E1555" s="78"/>
      <c r="F1555" s="79"/>
      <c r="G1555" s="80"/>
      <c r="H1555" s="80"/>
      <c r="I1555" s="76"/>
      <c r="J1555" s="76">
        <v>59</v>
      </c>
      <c r="K1555" s="81"/>
      <c r="L1555" s="76"/>
    </row>
    <row r="1556" spans="1:12" x14ac:dyDescent="0.2">
      <c r="A1556" s="81" t="str">
        <f>D1496</f>
        <v>U13 BLUEs</v>
      </c>
      <c r="B1556" s="76">
        <f t="shared" si="46"/>
        <v>60</v>
      </c>
      <c r="C1556" s="81" t="str">
        <f t="shared" si="47"/>
        <v/>
      </c>
      <c r="D1556" s="76" t="str">
        <f>IF(OR(E1556="",F1556=""),"",D1496)</f>
        <v/>
      </c>
      <c r="E1556" s="78"/>
      <c r="F1556" s="79"/>
      <c r="G1556" s="80"/>
      <c r="H1556" s="80"/>
      <c r="I1556" s="76"/>
      <c r="J1556" s="76">
        <v>60</v>
      </c>
      <c r="K1556" s="81"/>
      <c r="L1556" s="76"/>
    </row>
    <row r="1557" spans="1:12" x14ac:dyDescent="0.2">
      <c r="A1557" s="81" t="str">
        <f>D1496</f>
        <v>U13 BLUEs</v>
      </c>
      <c r="B1557" s="76">
        <f t="shared" si="46"/>
        <v>61</v>
      </c>
      <c r="C1557" s="81" t="str">
        <f t="shared" si="47"/>
        <v/>
      </c>
      <c r="D1557" s="76" t="str">
        <f>IF(OR(E1557="",F1557=""),"",D1496)</f>
        <v/>
      </c>
      <c r="E1557" s="78"/>
      <c r="F1557" s="79"/>
      <c r="G1557" s="80"/>
      <c r="H1557" s="80"/>
      <c r="I1557" s="76"/>
      <c r="J1557" s="76">
        <v>61</v>
      </c>
      <c r="K1557" s="81"/>
      <c r="L1557" s="76"/>
    </row>
    <row r="1558" spans="1:12" x14ac:dyDescent="0.2">
      <c r="A1558" s="81" t="str">
        <f>D1496</f>
        <v>U13 BLUEs</v>
      </c>
      <c r="B1558" s="76">
        <f t="shared" si="46"/>
        <v>62</v>
      </c>
      <c r="C1558" s="81" t="str">
        <f t="shared" si="47"/>
        <v/>
      </c>
      <c r="D1558" s="76" t="str">
        <f>IF(OR(E1558="",F1558=""),"",D1496)</f>
        <v/>
      </c>
      <c r="E1558" s="78"/>
      <c r="F1558" s="79"/>
      <c r="G1558" s="80"/>
      <c r="H1558" s="80"/>
      <c r="I1558" s="76"/>
      <c r="J1558" s="76">
        <v>62</v>
      </c>
      <c r="K1558" s="81"/>
      <c r="L1558" s="76"/>
    </row>
    <row r="1559" spans="1:12" x14ac:dyDescent="0.2">
      <c r="A1559" s="81" t="str">
        <f>D1496</f>
        <v>U13 BLUEs</v>
      </c>
      <c r="B1559" s="76">
        <f t="shared" si="46"/>
        <v>63</v>
      </c>
      <c r="C1559" s="81" t="str">
        <f t="shared" si="47"/>
        <v/>
      </c>
      <c r="D1559" s="76" t="str">
        <f>IF(OR(E1559="",F1559=""),"",D1496)</f>
        <v/>
      </c>
      <c r="E1559" s="78"/>
      <c r="F1559" s="79"/>
      <c r="G1559" s="80"/>
      <c r="H1559" s="80"/>
      <c r="I1559" s="76"/>
      <c r="J1559" s="76">
        <v>63</v>
      </c>
      <c r="K1559" s="81"/>
      <c r="L1559" s="76"/>
    </row>
    <row r="1560" spans="1:12" ht="16.5" thickBot="1" x14ac:dyDescent="0.25">
      <c r="A1560" s="86" t="str">
        <f>D1496</f>
        <v>U13 BLUEs</v>
      </c>
      <c r="B1560" s="85">
        <f t="shared" si="46"/>
        <v>64</v>
      </c>
      <c r="C1560" s="86" t="str">
        <f t="shared" si="47"/>
        <v/>
      </c>
      <c r="D1560" s="85" t="str">
        <f>IF(OR(E1560="",F1560=""),"",D1496)</f>
        <v/>
      </c>
      <c r="E1560" s="82"/>
      <c r="F1560" s="83"/>
      <c r="G1560" s="84"/>
      <c r="H1560" s="84"/>
      <c r="I1560" s="85"/>
      <c r="J1560" s="85">
        <v>64</v>
      </c>
      <c r="K1560" s="86"/>
      <c r="L1560" s="85"/>
    </row>
    <row r="1561" spans="1:12" ht="16.5" thickBot="1" x14ac:dyDescent="0.25">
      <c r="A1561" s="71" t="s">
        <v>275</v>
      </c>
      <c r="B1561" s="70" t="s">
        <v>274</v>
      </c>
      <c r="C1561" s="71" t="s">
        <v>118</v>
      </c>
      <c r="D1561" s="70" t="s">
        <v>196</v>
      </c>
      <c r="E1561" s="67" t="s">
        <v>58</v>
      </c>
      <c r="F1561" s="68" t="s">
        <v>101</v>
      </c>
      <c r="G1561" s="69" t="s">
        <v>119</v>
      </c>
      <c r="H1561" s="69" t="s">
        <v>120</v>
      </c>
      <c r="I1561" s="70" t="s">
        <v>137</v>
      </c>
      <c r="J1561" s="142" t="s">
        <v>122</v>
      </c>
      <c r="K1561" s="71" t="s">
        <v>139</v>
      </c>
      <c r="L1561" s="70" t="s">
        <v>140</v>
      </c>
    </row>
    <row r="1562" spans="1:12" x14ac:dyDescent="0.2">
      <c r="A1562" s="77" t="str">
        <f>D1561</f>
        <v>U14 BLACKs</v>
      </c>
      <c r="B1562" s="75">
        <f>IF(D1562="",1,0)</f>
        <v>0</v>
      </c>
      <c r="C1562" s="77" t="str">
        <f>IF(E1562="","",CONCATENATE(E1562,"_",I1562,"_",D1562))</f>
        <v>42281_L_U14 BLACKs</v>
      </c>
      <c r="D1562" s="75" t="str">
        <f>IF(OR(E1562="",F1562=""),"",D1561)</f>
        <v>U14 BLACKs</v>
      </c>
      <c r="E1562" s="72">
        <v>42281</v>
      </c>
      <c r="F1562" s="73">
        <v>0.40625</v>
      </c>
      <c r="G1562" s="74" t="s">
        <v>239</v>
      </c>
      <c r="H1562" s="74" t="s">
        <v>196</v>
      </c>
      <c r="I1562" s="75" t="s">
        <v>127</v>
      </c>
      <c r="J1562" s="76">
        <v>1</v>
      </c>
      <c r="K1562" s="77"/>
      <c r="L1562" s="75"/>
    </row>
    <row r="1563" spans="1:12" x14ac:dyDescent="0.2">
      <c r="A1563" s="81" t="str">
        <f>D1561</f>
        <v>U14 BLACKs</v>
      </c>
      <c r="B1563" s="76">
        <f t="shared" ref="B1563:B1625" si="48">IF(D1563="",B1562+1,0)</f>
        <v>0</v>
      </c>
      <c r="C1563" s="81" t="str">
        <f t="shared" ref="C1563:C1625" si="49">IF(E1563="","",CONCATENATE(E1563,"_",I1563,"_",D1563))</f>
        <v>42288_L_U14 BLACKs</v>
      </c>
      <c r="D1563" s="76" t="str">
        <f>IF(OR(E1563="",F1563=""),"",D1561)</f>
        <v>U14 BLACKs</v>
      </c>
      <c r="E1563" s="78">
        <v>42288</v>
      </c>
      <c r="F1563" s="79">
        <v>0.46875</v>
      </c>
      <c r="G1563" s="80" t="s">
        <v>196</v>
      </c>
      <c r="H1563" s="80" t="s">
        <v>240</v>
      </c>
      <c r="I1563" s="76" t="s">
        <v>127</v>
      </c>
      <c r="J1563" s="76">
        <v>2</v>
      </c>
      <c r="K1563" s="81"/>
      <c r="L1563" s="76"/>
    </row>
    <row r="1564" spans="1:12" x14ac:dyDescent="0.2">
      <c r="A1564" s="81" t="str">
        <f>D1561</f>
        <v>U14 BLACKs</v>
      </c>
      <c r="B1564" s="76">
        <f t="shared" si="48"/>
        <v>0</v>
      </c>
      <c r="C1564" s="81" t="str">
        <f t="shared" si="49"/>
        <v>42295_L_U14 BLACKs</v>
      </c>
      <c r="D1564" s="76" t="str">
        <f>IF(OR(E1564="",F1564=""),"",D1561)</f>
        <v>U14 BLACKs</v>
      </c>
      <c r="E1564" s="78">
        <v>42295</v>
      </c>
      <c r="F1564" s="79">
        <v>0.40625</v>
      </c>
      <c r="G1564" s="80" t="s">
        <v>245</v>
      </c>
      <c r="H1564" s="80" t="s">
        <v>196</v>
      </c>
      <c r="I1564" s="76" t="s">
        <v>127</v>
      </c>
      <c r="J1564" s="76">
        <v>3</v>
      </c>
      <c r="K1564" s="81"/>
      <c r="L1564" s="76"/>
    </row>
    <row r="1565" spans="1:12" x14ac:dyDescent="0.2">
      <c r="A1565" s="81" t="str">
        <f>D1561</f>
        <v>U14 BLACKs</v>
      </c>
      <c r="B1565" s="76">
        <f t="shared" si="48"/>
        <v>0</v>
      </c>
      <c r="C1565" s="81" t="str">
        <f t="shared" si="49"/>
        <v>42302_L_U14 BLACKs</v>
      </c>
      <c r="D1565" s="76" t="str">
        <f>IF(OR(E1565="",F1565=""),"",D1561)</f>
        <v>U14 BLACKs</v>
      </c>
      <c r="E1565" s="78">
        <v>42302</v>
      </c>
      <c r="F1565" s="79">
        <v>0.46875</v>
      </c>
      <c r="G1565" s="80" t="s">
        <v>196</v>
      </c>
      <c r="H1565" s="80" t="s">
        <v>237</v>
      </c>
      <c r="I1565" s="76" t="s">
        <v>127</v>
      </c>
      <c r="J1565" s="76">
        <v>4</v>
      </c>
      <c r="K1565" s="81"/>
      <c r="L1565" s="76"/>
    </row>
    <row r="1566" spans="1:12" x14ac:dyDescent="0.2">
      <c r="A1566" s="81" t="str">
        <f>D1561</f>
        <v>U14 BLACKs</v>
      </c>
      <c r="B1566" s="76">
        <f t="shared" si="48"/>
        <v>0</v>
      </c>
      <c r="C1566" s="81" t="str">
        <f t="shared" si="49"/>
        <v>42309_L_U14 BLACKs</v>
      </c>
      <c r="D1566" s="76" t="str">
        <f>IF(OR(E1566="",F1566=""),"",D1561)</f>
        <v>U14 BLACKs</v>
      </c>
      <c r="E1566" s="78">
        <v>42309</v>
      </c>
      <c r="F1566" s="79">
        <v>0.40625</v>
      </c>
      <c r="G1566" s="80" t="s">
        <v>241</v>
      </c>
      <c r="H1566" s="80" t="s">
        <v>196</v>
      </c>
      <c r="I1566" s="76" t="s">
        <v>127</v>
      </c>
      <c r="J1566" s="76">
        <v>5</v>
      </c>
      <c r="K1566" s="81"/>
      <c r="L1566" s="76"/>
    </row>
    <row r="1567" spans="1:12" x14ac:dyDescent="0.2">
      <c r="A1567" s="81" t="str">
        <f>D1561</f>
        <v>U14 BLACKs</v>
      </c>
      <c r="B1567" s="76">
        <f t="shared" si="48"/>
        <v>0</v>
      </c>
      <c r="C1567" s="81" t="str">
        <f t="shared" si="49"/>
        <v>42316_L_U14 BLACKs</v>
      </c>
      <c r="D1567" s="76" t="str">
        <f>IF(OR(E1567="",F1567=""),"",D1561)</f>
        <v>U14 BLACKs</v>
      </c>
      <c r="E1567" s="78">
        <v>42316</v>
      </c>
      <c r="F1567" s="79">
        <v>0.46875</v>
      </c>
      <c r="G1567" s="80" t="s">
        <v>196</v>
      </c>
      <c r="H1567" s="80" t="s">
        <v>242</v>
      </c>
      <c r="I1567" s="76" t="s">
        <v>127</v>
      </c>
      <c r="J1567" s="76">
        <v>6</v>
      </c>
      <c r="K1567" s="81"/>
      <c r="L1567" s="76"/>
    </row>
    <row r="1568" spans="1:12" x14ac:dyDescent="0.2">
      <c r="A1568" s="81" t="str">
        <f>D1561</f>
        <v>U14 BLACKs</v>
      </c>
      <c r="B1568" s="76">
        <f t="shared" si="48"/>
        <v>0</v>
      </c>
      <c r="C1568" s="81" t="str">
        <f t="shared" si="49"/>
        <v>42323_L_U14 BLACKs</v>
      </c>
      <c r="D1568" s="76" t="str">
        <f>IF(OR(E1568="",F1568=""),"",D1561)</f>
        <v>U14 BLACKs</v>
      </c>
      <c r="E1568" s="78">
        <v>42323</v>
      </c>
      <c r="F1568" s="79">
        <v>0.40625</v>
      </c>
      <c r="G1568" s="80" t="s">
        <v>243</v>
      </c>
      <c r="H1568" s="80" t="s">
        <v>196</v>
      </c>
      <c r="I1568" s="76" t="s">
        <v>127</v>
      </c>
      <c r="J1568" s="76">
        <v>7</v>
      </c>
      <c r="K1568" s="81"/>
      <c r="L1568" s="76"/>
    </row>
    <row r="1569" spans="1:12" ht="15" customHeight="1" x14ac:dyDescent="0.2">
      <c r="A1569" s="81" t="str">
        <f>D1561</f>
        <v>U14 BLACKs</v>
      </c>
      <c r="B1569" s="76">
        <f t="shared" si="48"/>
        <v>0</v>
      </c>
      <c r="C1569" s="81" t="str">
        <f t="shared" si="49"/>
        <v>42330_L_U14 BLACKs</v>
      </c>
      <c r="D1569" s="76" t="str">
        <f>IF(OR(E1569="",F1569=""),"",D1561)</f>
        <v>U14 BLACKs</v>
      </c>
      <c r="E1569" s="78">
        <v>42330</v>
      </c>
      <c r="F1569" s="79">
        <v>0.46875</v>
      </c>
      <c r="G1569" s="80" t="s">
        <v>196</v>
      </c>
      <c r="H1569" s="80" t="s">
        <v>239</v>
      </c>
      <c r="I1569" s="76" t="s">
        <v>127</v>
      </c>
      <c r="J1569" s="76">
        <v>8</v>
      </c>
      <c r="K1569" s="81"/>
      <c r="L1569" s="76"/>
    </row>
    <row r="1570" spans="1:12" x14ac:dyDescent="0.2">
      <c r="A1570" s="81" t="str">
        <f>D1561</f>
        <v>U14 BLACKs</v>
      </c>
      <c r="B1570" s="76">
        <f t="shared" si="48"/>
        <v>0</v>
      </c>
      <c r="C1570" s="81" t="str">
        <f t="shared" si="49"/>
        <v>42337_L_U14 BLACKs</v>
      </c>
      <c r="D1570" s="76" t="str">
        <f>IF(OR(E1570="",F1570=""),"",D1561)</f>
        <v>U14 BLACKs</v>
      </c>
      <c r="E1570" s="78">
        <v>42337</v>
      </c>
      <c r="F1570" s="79">
        <v>0.40625</v>
      </c>
      <c r="G1570" s="80" t="s">
        <v>240</v>
      </c>
      <c r="H1570" s="80" t="s">
        <v>196</v>
      </c>
      <c r="I1570" s="76" t="s">
        <v>127</v>
      </c>
      <c r="J1570" s="76">
        <v>9</v>
      </c>
      <c r="K1570" s="81"/>
      <c r="L1570" s="76"/>
    </row>
    <row r="1571" spans="1:12" x14ac:dyDescent="0.2">
      <c r="A1571" s="81" t="str">
        <f>D1561</f>
        <v>U14 BLACKs</v>
      </c>
      <c r="B1571" s="76">
        <f t="shared" si="48"/>
        <v>0</v>
      </c>
      <c r="C1571" s="81" t="str">
        <f t="shared" si="49"/>
        <v>42344_L_U14 BLACKs</v>
      </c>
      <c r="D1571" s="76" t="str">
        <f>IF(OR(E1571="",F1571=""),"",D1561)</f>
        <v>U14 BLACKs</v>
      </c>
      <c r="E1571" s="78">
        <v>42344</v>
      </c>
      <c r="F1571" s="79">
        <v>0.46875</v>
      </c>
      <c r="G1571" s="80" t="s">
        <v>196</v>
      </c>
      <c r="H1571" s="80" t="s">
        <v>245</v>
      </c>
      <c r="I1571" s="76" t="s">
        <v>127</v>
      </c>
      <c r="J1571" s="76">
        <v>10</v>
      </c>
      <c r="K1571" s="81"/>
      <c r="L1571" s="76"/>
    </row>
    <row r="1572" spans="1:12" x14ac:dyDescent="0.2">
      <c r="A1572" s="81" t="str">
        <f>D1561</f>
        <v>U14 BLACKs</v>
      </c>
      <c r="B1572" s="76">
        <f t="shared" si="48"/>
        <v>0</v>
      </c>
      <c r="C1572" s="81" t="str">
        <f t="shared" si="49"/>
        <v>42435_L_U14 BLACKs</v>
      </c>
      <c r="D1572" s="76" t="str">
        <f>IF(OR(E1572="",F1572=""),"",D1561)</f>
        <v>U14 BLACKs</v>
      </c>
      <c r="E1572" s="78">
        <v>42435</v>
      </c>
      <c r="F1572" s="79">
        <v>0.46875</v>
      </c>
      <c r="G1572" s="80" t="s">
        <v>237</v>
      </c>
      <c r="H1572" s="80" t="s">
        <v>196</v>
      </c>
      <c r="I1572" s="76" t="s">
        <v>127</v>
      </c>
      <c r="J1572" s="76">
        <v>11</v>
      </c>
      <c r="K1572" s="81"/>
      <c r="L1572" s="76"/>
    </row>
    <row r="1573" spans="1:12" x14ac:dyDescent="0.2">
      <c r="A1573" s="81" t="str">
        <f>D1561</f>
        <v>U14 BLACKs</v>
      </c>
      <c r="B1573" s="76">
        <f t="shared" si="48"/>
        <v>0</v>
      </c>
      <c r="C1573" s="81" t="str">
        <f t="shared" si="49"/>
        <v>42442_L_U14 BLACKs</v>
      </c>
      <c r="D1573" s="76" t="str">
        <f>IF(OR(E1573="",F1573=""),"",D1561)</f>
        <v>U14 BLACKs</v>
      </c>
      <c r="E1573" s="78">
        <v>42442</v>
      </c>
      <c r="F1573" s="79">
        <v>0.46875</v>
      </c>
      <c r="G1573" s="80" t="s">
        <v>196</v>
      </c>
      <c r="H1573" s="80" t="s">
        <v>241</v>
      </c>
      <c r="I1573" s="76" t="s">
        <v>127</v>
      </c>
      <c r="J1573" s="76">
        <v>12</v>
      </c>
      <c r="K1573" s="81"/>
      <c r="L1573" s="76"/>
    </row>
    <row r="1574" spans="1:12" x14ac:dyDescent="0.2">
      <c r="A1574" s="81" t="str">
        <f>D1561</f>
        <v>U14 BLACKs</v>
      </c>
      <c r="B1574" s="76">
        <f t="shared" si="48"/>
        <v>0</v>
      </c>
      <c r="C1574" s="81" t="str">
        <f t="shared" si="49"/>
        <v>42449_L_U14 BLACKs</v>
      </c>
      <c r="D1574" s="76" t="str">
        <f>IF(OR(E1574="",F1574=""),"",D1561)</f>
        <v>U14 BLACKs</v>
      </c>
      <c r="E1574" s="78">
        <v>42449</v>
      </c>
      <c r="F1574" s="79">
        <v>0.46875</v>
      </c>
      <c r="G1574" s="80" t="s">
        <v>242</v>
      </c>
      <c r="H1574" s="80" t="s">
        <v>196</v>
      </c>
      <c r="I1574" s="76" t="s">
        <v>127</v>
      </c>
      <c r="J1574" s="76">
        <v>13</v>
      </c>
      <c r="K1574" s="81"/>
      <c r="L1574" s="76"/>
    </row>
    <row r="1575" spans="1:12" x14ac:dyDescent="0.2">
      <c r="A1575" s="81" t="str">
        <f>D1561</f>
        <v>U14 BLACKs</v>
      </c>
      <c r="B1575" s="76">
        <f t="shared" si="48"/>
        <v>0</v>
      </c>
      <c r="C1575" s="81" t="str">
        <f t="shared" si="49"/>
        <v>42463_L_U14 BLACKs</v>
      </c>
      <c r="D1575" s="76" t="str">
        <f>IF(OR(E1575="",F1575=""),"",D1561)</f>
        <v>U14 BLACKs</v>
      </c>
      <c r="E1575" s="78">
        <v>42463</v>
      </c>
      <c r="F1575" s="79">
        <v>0.46875</v>
      </c>
      <c r="G1575" s="80" t="s">
        <v>196</v>
      </c>
      <c r="H1575" s="80" t="s">
        <v>243</v>
      </c>
      <c r="I1575" s="76" t="s">
        <v>127</v>
      </c>
      <c r="J1575" s="76">
        <v>14</v>
      </c>
      <c r="K1575" s="81"/>
      <c r="L1575" s="76"/>
    </row>
    <row r="1576" spans="1:12" x14ac:dyDescent="0.2">
      <c r="A1576" s="81" t="str">
        <f>D1561</f>
        <v>U14 BLACKs</v>
      </c>
      <c r="B1576" s="76">
        <f t="shared" si="48"/>
        <v>0</v>
      </c>
      <c r="C1576" s="81" t="str">
        <f t="shared" si="49"/>
        <v>42252_L_U14 BLACKs</v>
      </c>
      <c r="D1576" s="76" t="str">
        <f>IF(OR(E1576="",F1576=""),"",D1561)</f>
        <v>U14 BLACKs</v>
      </c>
      <c r="E1576" s="78">
        <v>42252</v>
      </c>
      <c r="F1576" s="79">
        <v>0.58333333333333337</v>
      </c>
      <c r="G1576" s="80" t="s">
        <v>194</v>
      </c>
      <c r="H1576" s="80" t="s">
        <v>196</v>
      </c>
      <c r="I1576" s="76" t="s">
        <v>127</v>
      </c>
      <c r="J1576" s="76">
        <v>15</v>
      </c>
      <c r="K1576" s="81"/>
      <c r="L1576" s="76"/>
    </row>
    <row r="1577" spans="1:12" x14ac:dyDescent="0.2">
      <c r="A1577" s="81" t="str">
        <f>D1561</f>
        <v>U14 BLACKs</v>
      </c>
      <c r="B1577" s="76">
        <f t="shared" si="48"/>
        <v>0</v>
      </c>
      <c r="C1577" s="81" t="str">
        <f t="shared" si="49"/>
        <v>42259_L_U14 BLACKs</v>
      </c>
      <c r="D1577" s="76" t="str">
        <f>IF(OR(E1577="",F1577=""),"",D1561)</f>
        <v>U14 BLACKs</v>
      </c>
      <c r="E1577" s="78">
        <v>42259</v>
      </c>
      <c r="F1577" s="79">
        <v>0.58333333333333337</v>
      </c>
      <c r="G1577" s="80" t="s">
        <v>196</v>
      </c>
      <c r="H1577" s="80" t="s">
        <v>30</v>
      </c>
      <c r="I1577" s="76" t="s">
        <v>127</v>
      </c>
      <c r="J1577" s="76">
        <v>16</v>
      </c>
      <c r="K1577" s="81"/>
      <c r="L1577" s="76"/>
    </row>
    <row r="1578" spans="1:12" x14ac:dyDescent="0.2">
      <c r="A1578" s="81" t="str">
        <f>D1561</f>
        <v>U14 BLACKs</v>
      </c>
      <c r="B1578" s="76">
        <f t="shared" si="48"/>
        <v>0</v>
      </c>
      <c r="C1578" s="81" t="str">
        <f t="shared" si="49"/>
        <v>42266_L_U14 BLACKs</v>
      </c>
      <c r="D1578" s="76" t="str">
        <f>IF(OR(E1578="",F1578=""),"",D1561)</f>
        <v>U14 BLACKs</v>
      </c>
      <c r="E1578" s="78">
        <v>42266</v>
      </c>
      <c r="F1578" s="79">
        <v>0.58333333333333337</v>
      </c>
      <c r="G1578" s="80" t="s">
        <v>196</v>
      </c>
      <c r="H1578" s="80" t="s">
        <v>9</v>
      </c>
      <c r="I1578" s="76" t="s">
        <v>127</v>
      </c>
      <c r="J1578" s="76">
        <v>17</v>
      </c>
      <c r="K1578" s="81"/>
      <c r="L1578" s="76"/>
    </row>
    <row r="1579" spans="1:12" x14ac:dyDescent="0.2">
      <c r="A1579" s="81" t="str">
        <f>D1561</f>
        <v>U14 BLACKs</v>
      </c>
      <c r="B1579" s="76">
        <f t="shared" si="48"/>
        <v>0</v>
      </c>
      <c r="C1579" s="81" t="str">
        <f t="shared" si="49"/>
        <v>42273_L_U14 BLACKs</v>
      </c>
      <c r="D1579" s="76" t="str">
        <f>IF(OR(E1579="",F1579=""),"",D1561)</f>
        <v>U14 BLACKs</v>
      </c>
      <c r="E1579" s="78">
        <v>42273</v>
      </c>
      <c r="F1579" s="79">
        <v>0.58333333333333337</v>
      </c>
      <c r="G1579" s="80" t="s">
        <v>111</v>
      </c>
      <c r="H1579" s="80" t="s">
        <v>196</v>
      </c>
      <c r="I1579" s="76" t="s">
        <v>127</v>
      </c>
      <c r="J1579" s="76">
        <v>18</v>
      </c>
      <c r="K1579" s="81"/>
      <c r="L1579" s="76"/>
    </row>
    <row r="1580" spans="1:12" x14ac:dyDescent="0.2">
      <c r="A1580" s="81" t="str">
        <f>D1561</f>
        <v>U14 BLACKs</v>
      </c>
      <c r="B1580" s="76">
        <f t="shared" si="48"/>
        <v>0</v>
      </c>
      <c r="C1580" s="81" t="str">
        <f t="shared" si="49"/>
        <v>42420_L_U14 BLACKs</v>
      </c>
      <c r="D1580" s="76" t="str">
        <f>IF(OR(E1580="",F1580=""),"",D1561)</f>
        <v>U14 BLACKs</v>
      </c>
      <c r="E1580" s="78">
        <v>42420</v>
      </c>
      <c r="F1580" s="79">
        <v>0.58333333333333337</v>
      </c>
      <c r="G1580" s="80" t="s">
        <v>196</v>
      </c>
      <c r="H1580" s="80" t="s">
        <v>34</v>
      </c>
      <c r="I1580" s="76" t="s">
        <v>127</v>
      </c>
      <c r="J1580" s="76">
        <v>19</v>
      </c>
      <c r="K1580" s="81"/>
      <c r="L1580" s="76"/>
    </row>
    <row r="1581" spans="1:12" x14ac:dyDescent="0.2">
      <c r="A1581" s="81" t="str">
        <f>D1561</f>
        <v>U14 BLACKs</v>
      </c>
      <c r="B1581" s="76">
        <f t="shared" si="48"/>
        <v>0</v>
      </c>
      <c r="C1581" s="81" t="str">
        <f t="shared" si="49"/>
        <v>42427_L_U14 BLACKs</v>
      </c>
      <c r="D1581" s="76" t="str">
        <f>IF(OR(E1581="",F1581=""),"",D1561)</f>
        <v>U14 BLACKs</v>
      </c>
      <c r="E1581" s="78">
        <v>42427</v>
      </c>
      <c r="F1581" s="79">
        <v>0.58333333333333337</v>
      </c>
      <c r="G1581" s="80" t="s">
        <v>23</v>
      </c>
      <c r="H1581" s="80" t="s">
        <v>196</v>
      </c>
      <c r="I1581" s="76" t="s">
        <v>127</v>
      </c>
      <c r="J1581" s="76">
        <v>20</v>
      </c>
      <c r="K1581" s="81"/>
      <c r="L1581" s="76"/>
    </row>
    <row r="1582" spans="1:12" x14ac:dyDescent="0.2">
      <c r="A1582" s="81" t="str">
        <f>D1561</f>
        <v>U14 BLACKs</v>
      </c>
      <c r="B1582" s="76">
        <f t="shared" si="48"/>
        <v>0</v>
      </c>
      <c r="C1582" s="81" t="str">
        <f t="shared" si="49"/>
        <v>42238_L_U14 BLACKs</v>
      </c>
      <c r="D1582" s="76" t="str">
        <f>IF(OR(E1582="",F1582=""),"",D1561)</f>
        <v>U14 BLACKs</v>
      </c>
      <c r="E1582" s="78">
        <v>42238</v>
      </c>
      <c r="F1582" s="79">
        <v>0.64583333333333337</v>
      </c>
      <c r="G1582" s="80" t="s">
        <v>16</v>
      </c>
      <c r="H1582" s="80" t="s">
        <v>196</v>
      </c>
      <c r="I1582" s="76" t="s">
        <v>127</v>
      </c>
      <c r="J1582" s="76">
        <v>21</v>
      </c>
      <c r="K1582" s="81">
        <v>3</v>
      </c>
      <c r="L1582" s="76">
        <v>2</v>
      </c>
    </row>
    <row r="1583" spans="1:12" x14ac:dyDescent="0.2">
      <c r="A1583" s="81" t="str">
        <f>D1561</f>
        <v>U14 BLACKs</v>
      </c>
      <c r="B1583" s="76">
        <f t="shared" si="48"/>
        <v>1</v>
      </c>
      <c r="C1583" s="81" t="str">
        <f t="shared" si="49"/>
        <v/>
      </c>
      <c r="D1583" s="76" t="str">
        <f>IF(OR(E1583="",F1583=""),"",D1561)</f>
        <v/>
      </c>
      <c r="E1583" s="78"/>
      <c r="F1583" s="79"/>
      <c r="G1583" s="80"/>
      <c r="H1583" s="80"/>
      <c r="I1583" s="76"/>
      <c r="J1583" s="76">
        <v>22</v>
      </c>
      <c r="K1583" s="81"/>
      <c r="L1583" s="76"/>
    </row>
    <row r="1584" spans="1:12" x14ac:dyDescent="0.2">
      <c r="A1584" s="81" t="str">
        <f>D1561</f>
        <v>U14 BLACKs</v>
      </c>
      <c r="B1584" s="76">
        <f t="shared" si="48"/>
        <v>2</v>
      </c>
      <c r="C1584" s="81" t="str">
        <f t="shared" si="49"/>
        <v/>
      </c>
      <c r="D1584" s="76" t="str">
        <f>IF(OR(E1584="",F1584=""),"",D1561)</f>
        <v/>
      </c>
      <c r="E1584" s="78"/>
      <c r="F1584" s="79"/>
      <c r="G1584" s="80"/>
      <c r="H1584" s="80"/>
      <c r="I1584" s="76"/>
      <c r="J1584" s="76">
        <v>23</v>
      </c>
      <c r="K1584" s="81"/>
      <c r="L1584" s="76"/>
    </row>
    <row r="1585" spans="1:12" x14ac:dyDescent="0.2">
      <c r="A1585" s="81" t="str">
        <f>D1561</f>
        <v>U14 BLACKs</v>
      </c>
      <c r="B1585" s="76">
        <f t="shared" si="48"/>
        <v>3</v>
      </c>
      <c r="C1585" s="81" t="str">
        <f t="shared" si="49"/>
        <v/>
      </c>
      <c r="D1585" s="76" t="str">
        <f>IF(OR(E1585="",F1585=""),"",D1561)</f>
        <v/>
      </c>
      <c r="E1585" s="78"/>
      <c r="F1585" s="79"/>
      <c r="G1585" s="80"/>
      <c r="H1585" s="80"/>
      <c r="I1585" s="76"/>
      <c r="J1585" s="76">
        <v>24</v>
      </c>
      <c r="K1585" s="81"/>
      <c r="L1585" s="76"/>
    </row>
    <row r="1586" spans="1:12" x14ac:dyDescent="0.2">
      <c r="A1586" s="81" t="str">
        <f>D1561</f>
        <v>U14 BLACKs</v>
      </c>
      <c r="B1586" s="76">
        <f t="shared" si="48"/>
        <v>4</v>
      </c>
      <c r="C1586" s="81" t="str">
        <f t="shared" si="49"/>
        <v/>
      </c>
      <c r="D1586" s="76" t="str">
        <f>IF(OR(E1586="",F1586=""),"",D1561)</f>
        <v/>
      </c>
      <c r="E1586" s="78"/>
      <c r="F1586" s="79"/>
      <c r="G1586" s="80"/>
      <c r="H1586" s="80"/>
      <c r="I1586" s="76"/>
      <c r="J1586" s="76">
        <v>25</v>
      </c>
      <c r="K1586" s="81"/>
      <c r="L1586" s="76"/>
    </row>
    <row r="1587" spans="1:12" x14ac:dyDescent="0.2">
      <c r="A1587" s="81" t="str">
        <f>D1561</f>
        <v>U14 BLACKs</v>
      </c>
      <c r="B1587" s="76">
        <f t="shared" si="48"/>
        <v>5</v>
      </c>
      <c r="C1587" s="81" t="str">
        <f t="shared" si="49"/>
        <v/>
      </c>
      <c r="D1587" s="76" t="str">
        <f>IF(OR(E1587="",F1587=""),"",D1561)</f>
        <v/>
      </c>
      <c r="E1587" s="78"/>
      <c r="F1587" s="79"/>
      <c r="G1587" s="80"/>
      <c r="H1587" s="80"/>
      <c r="I1587" s="76"/>
      <c r="J1587" s="76">
        <v>26</v>
      </c>
      <c r="K1587" s="81"/>
      <c r="L1587" s="76"/>
    </row>
    <row r="1588" spans="1:12" x14ac:dyDescent="0.2">
      <c r="A1588" s="81" t="str">
        <f>D1561</f>
        <v>U14 BLACKs</v>
      </c>
      <c r="B1588" s="76">
        <f t="shared" si="48"/>
        <v>6</v>
      </c>
      <c r="C1588" s="81" t="str">
        <f t="shared" si="49"/>
        <v/>
      </c>
      <c r="D1588" s="76" t="str">
        <f>IF(OR(E1588="",F1588=""),"",D1561)</f>
        <v/>
      </c>
      <c r="E1588" s="78"/>
      <c r="F1588" s="79"/>
      <c r="G1588" s="80"/>
      <c r="H1588" s="80"/>
      <c r="I1588" s="76"/>
      <c r="J1588" s="76">
        <v>27</v>
      </c>
      <c r="K1588" s="81"/>
      <c r="L1588" s="76"/>
    </row>
    <row r="1589" spans="1:12" x14ac:dyDescent="0.2">
      <c r="A1589" s="81" t="str">
        <f>D1561</f>
        <v>U14 BLACKs</v>
      </c>
      <c r="B1589" s="76">
        <f t="shared" si="48"/>
        <v>7</v>
      </c>
      <c r="C1589" s="81" t="str">
        <f t="shared" si="49"/>
        <v/>
      </c>
      <c r="D1589" s="76" t="str">
        <f>IF(OR(E1589="",F1589=""),"",D1561)</f>
        <v/>
      </c>
      <c r="E1589" s="78"/>
      <c r="F1589" s="79"/>
      <c r="G1589" s="80"/>
      <c r="H1589" s="80"/>
      <c r="I1589" s="76"/>
      <c r="J1589" s="76">
        <v>28</v>
      </c>
      <c r="K1589" s="81"/>
      <c r="L1589" s="76"/>
    </row>
    <row r="1590" spans="1:12" x14ac:dyDescent="0.2">
      <c r="A1590" s="81" t="str">
        <f>D1561</f>
        <v>U14 BLACKs</v>
      </c>
      <c r="B1590" s="76">
        <f t="shared" si="48"/>
        <v>8</v>
      </c>
      <c r="C1590" s="81" t="str">
        <f t="shared" si="49"/>
        <v/>
      </c>
      <c r="D1590" s="76" t="str">
        <f>IF(OR(E1590="",F1590=""),"",D1561)</f>
        <v/>
      </c>
      <c r="E1590" s="78"/>
      <c r="F1590" s="79"/>
      <c r="G1590" s="80"/>
      <c r="H1590" s="80"/>
      <c r="I1590" s="76"/>
      <c r="J1590" s="76">
        <v>29</v>
      </c>
      <c r="K1590" s="81"/>
      <c r="L1590" s="76"/>
    </row>
    <row r="1591" spans="1:12" x14ac:dyDescent="0.2">
      <c r="A1591" s="81" t="str">
        <f>D1561</f>
        <v>U14 BLACKs</v>
      </c>
      <c r="B1591" s="76">
        <f t="shared" si="48"/>
        <v>9</v>
      </c>
      <c r="C1591" s="81" t="str">
        <f t="shared" si="49"/>
        <v/>
      </c>
      <c r="D1591" s="76" t="str">
        <f>IF(OR(E1591="",F1591=""),"",D1561)</f>
        <v/>
      </c>
      <c r="E1591" s="78"/>
      <c r="F1591" s="79"/>
      <c r="G1591" s="80"/>
      <c r="H1591" s="80"/>
      <c r="I1591" s="76"/>
      <c r="J1591" s="76">
        <v>30</v>
      </c>
      <c r="K1591" s="81"/>
      <c r="L1591" s="76"/>
    </row>
    <row r="1592" spans="1:12" x14ac:dyDescent="0.2">
      <c r="A1592" s="81" t="str">
        <f>D1561</f>
        <v>U14 BLACKs</v>
      </c>
      <c r="B1592" s="76">
        <f t="shared" si="48"/>
        <v>10</v>
      </c>
      <c r="C1592" s="81" t="str">
        <f t="shared" si="49"/>
        <v/>
      </c>
      <c r="D1592" s="76" t="str">
        <f>IF(OR(E1592="",F1592=""),"",D1561)</f>
        <v/>
      </c>
      <c r="E1592" s="78"/>
      <c r="F1592" s="79"/>
      <c r="G1592" s="80"/>
      <c r="H1592" s="80"/>
      <c r="I1592" s="76"/>
      <c r="J1592" s="76">
        <v>31</v>
      </c>
      <c r="K1592" s="81"/>
      <c r="L1592" s="76"/>
    </row>
    <row r="1593" spans="1:12" x14ac:dyDescent="0.2">
      <c r="A1593" s="81" t="str">
        <f>D1561</f>
        <v>U14 BLACKs</v>
      </c>
      <c r="B1593" s="76">
        <f t="shared" si="48"/>
        <v>11</v>
      </c>
      <c r="C1593" s="81" t="str">
        <f t="shared" si="49"/>
        <v/>
      </c>
      <c r="D1593" s="76" t="str">
        <f>IF(OR(E1593="",F1593=""),"",D1561)</f>
        <v/>
      </c>
      <c r="E1593" s="78"/>
      <c r="F1593" s="79"/>
      <c r="G1593" s="80"/>
      <c r="H1593" s="80"/>
      <c r="I1593" s="76"/>
      <c r="J1593" s="76">
        <v>32</v>
      </c>
      <c r="K1593" s="81"/>
      <c r="L1593" s="76"/>
    </row>
    <row r="1594" spans="1:12" x14ac:dyDescent="0.2">
      <c r="A1594" s="81" t="str">
        <f>D1561</f>
        <v>U14 BLACKs</v>
      </c>
      <c r="B1594" s="76">
        <f t="shared" si="48"/>
        <v>12</v>
      </c>
      <c r="C1594" s="81" t="str">
        <f t="shared" si="49"/>
        <v/>
      </c>
      <c r="D1594" s="76" t="str">
        <f>IF(OR(E1594="",F1594=""),"",D1561)</f>
        <v/>
      </c>
      <c r="E1594" s="78"/>
      <c r="F1594" s="79"/>
      <c r="G1594" s="80"/>
      <c r="H1594" s="80"/>
      <c r="I1594" s="76"/>
      <c r="J1594" s="76">
        <v>33</v>
      </c>
      <c r="K1594" s="81"/>
      <c r="L1594" s="76"/>
    </row>
    <row r="1595" spans="1:12" x14ac:dyDescent="0.2">
      <c r="A1595" s="81" t="str">
        <f>D1561</f>
        <v>U14 BLACKs</v>
      </c>
      <c r="B1595" s="76">
        <f t="shared" si="48"/>
        <v>13</v>
      </c>
      <c r="C1595" s="81" t="str">
        <f t="shared" si="49"/>
        <v/>
      </c>
      <c r="D1595" s="76" t="str">
        <f>IF(OR(E1595="",F1595=""),"",D1561)</f>
        <v/>
      </c>
      <c r="E1595" s="78"/>
      <c r="F1595" s="79"/>
      <c r="G1595" s="80"/>
      <c r="H1595" s="80"/>
      <c r="I1595" s="76"/>
      <c r="J1595" s="76">
        <v>34</v>
      </c>
      <c r="K1595" s="81"/>
      <c r="L1595" s="76"/>
    </row>
    <row r="1596" spans="1:12" x14ac:dyDescent="0.2">
      <c r="A1596" s="81" t="str">
        <f>D1561</f>
        <v>U14 BLACKs</v>
      </c>
      <c r="B1596" s="76">
        <f t="shared" si="48"/>
        <v>14</v>
      </c>
      <c r="C1596" s="81" t="str">
        <f t="shared" si="49"/>
        <v/>
      </c>
      <c r="D1596" s="76" t="str">
        <f>IF(OR(E1596="",F1596=""),"",D1561)</f>
        <v/>
      </c>
      <c r="E1596" s="78"/>
      <c r="F1596" s="79"/>
      <c r="G1596" s="80"/>
      <c r="H1596" s="80"/>
      <c r="I1596" s="76"/>
      <c r="J1596" s="76">
        <v>35</v>
      </c>
      <c r="K1596" s="81"/>
      <c r="L1596" s="76"/>
    </row>
    <row r="1597" spans="1:12" x14ac:dyDescent="0.2">
      <c r="A1597" s="81" t="str">
        <f>D1561</f>
        <v>U14 BLACKs</v>
      </c>
      <c r="B1597" s="76">
        <f t="shared" si="48"/>
        <v>15</v>
      </c>
      <c r="C1597" s="81" t="str">
        <f t="shared" si="49"/>
        <v/>
      </c>
      <c r="D1597" s="76" t="str">
        <f>IF(OR(E1597="",F1597=""),"",D1561)</f>
        <v/>
      </c>
      <c r="E1597" s="78"/>
      <c r="F1597" s="79"/>
      <c r="G1597" s="80"/>
      <c r="H1597" s="80"/>
      <c r="I1597" s="76"/>
      <c r="J1597" s="76">
        <v>36</v>
      </c>
      <c r="K1597" s="81"/>
      <c r="L1597" s="76"/>
    </row>
    <row r="1598" spans="1:12" x14ac:dyDescent="0.2">
      <c r="A1598" s="81" t="str">
        <f>D1561</f>
        <v>U14 BLACKs</v>
      </c>
      <c r="B1598" s="76">
        <f t="shared" si="48"/>
        <v>16</v>
      </c>
      <c r="C1598" s="81" t="str">
        <f t="shared" si="49"/>
        <v/>
      </c>
      <c r="D1598" s="76" t="str">
        <f>IF(OR(E1598="",F1598=""),"",D1561)</f>
        <v/>
      </c>
      <c r="E1598" s="78"/>
      <c r="F1598" s="79"/>
      <c r="G1598" s="80"/>
      <c r="H1598" s="80"/>
      <c r="I1598" s="76"/>
      <c r="J1598" s="76">
        <v>37</v>
      </c>
      <c r="K1598" s="81"/>
      <c r="L1598" s="76"/>
    </row>
    <row r="1599" spans="1:12" x14ac:dyDescent="0.2">
      <c r="A1599" s="81" t="str">
        <f>D1561</f>
        <v>U14 BLACKs</v>
      </c>
      <c r="B1599" s="76">
        <f t="shared" si="48"/>
        <v>17</v>
      </c>
      <c r="C1599" s="81" t="str">
        <f t="shared" si="49"/>
        <v/>
      </c>
      <c r="D1599" s="76" t="str">
        <f>IF(OR(E1599="",F1599=""),"",D1561)</f>
        <v/>
      </c>
      <c r="E1599" s="78"/>
      <c r="F1599" s="79"/>
      <c r="G1599" s="80"/>
      <c r="H1599" s="80"/>
      <c r="I1599" s="76"/>
      <c r="J1599" s="76">
        <v>38</v>
      </c>
      <c r="K1599" s="81"/>
      <c r="L1599" s="76"/>
    </row>
    <row r="1600" spans="1:12" x14ac:dyDescent="0.2">
      <c r="A1600" s="81" t="str">
        <f>D1561</f>
        <v>U14 BLACKs</v>
      </c>
      <c r="B1600" s="76">
        <f t="shared" si="48"/>
        <v>18</v>
      </c>
      <c r="C1600" s="81" t="str">
        <f t="shared" si="49"/>
        <v/>
      </c>
      <c r="D1600" s="76" t="str">
        <f>IF(OR(E1600="",F1600=""),"",D1561)</f>
        <v/>
      </c>
      <c r="E1600" s="78"/>
      <c r="F1600" s="79"/>
      <c r="G1600" s="80"/>
      <c r="H1600" s="80"/>
      <c r="I1600" s="76"/>
      <c r="J1600" s="76">
        <v>39</v>
      </c>
      <c r="K1600" s="81"/>
      <c r="L1600" s="76"/>
    </row>
    <row r="1601" spans="1:12" x14ac:dyDescent="0.2">
      <c r="A1601" s="81" t="str">
        <f>D1561</f>
        <v>U14 BLACKs</v>
      </c>
      <c r="B1601" s="76">
        <f t="shared" si="48"/>
        <v>19</v>
      </c>
      <c r="C1601" s="81" t="str">
        <f t="shared" si="49"/>
        <v/>
      </c>
      <c r="D1601" s="76" t="str">
        <f>IF(OR(E1601="",F1601=""),"",D1561)</f>
        <v/>
      </c>
      <c r="E1601" s="78"/>
      <c r="F1601" s="79"/>
      <c r="G1601" s="80"/>
      <c r="H1601" s="80"/>
      <c r="I1601" s="76"/>
      <c r="J1601" s="76">
        <v>40</v>
      </c>
      <c r="K1601" s="81"/>
      <c r="L1601" s="76"/>
    </row>
    <row r="1602" spans="1:12" x14ac:dyDescent="0.2">
      <c r="A1602" s="81" t="str">
        <f>D1561</f>
        <v>U14 BLACKs</v>
      </c>
      <c r="B1602" s="76">
        <f t="shared" si="48"/>
        <v>20</v>
      </c>
      <c r="C1602" s="81" t="str">
        <f t="shared" si="49"/>
        <v/>
      </c>
      <c r="D1602" s="76" t="str">
        <f>IF(OR(E1602="",F1602=""),"",D1561)</f>
        <v/>
      </c>
      <c r="E1602" s="78"/>
      <c r="F1602" s="79"/>
      <c r="G1602" s="80"/>
      <c r="H1602" s="80"/>
      <c r="I1602" s="76"/>
      <c r="J1602" s="76">
        <v>41</v>
      </c>
      <c r="K1602" s="81"/>
      <c r="L1602" s="76"/>
    </row>
    <row r="1603" spans="1:12" x14ac:dyDescent="0.2">
      <c r="A1603" s="81" t="str">
        <f>D1561</f>
        <v>U14 BLACKs</v>
      </c>
      <c r="B1603" s="76">
        <f t="shared" si="48"/>
        <v>21</v>
      </c>
      <c r="C1603" s="81" t="str">
        <f t="shared" si="49"/>
        <v/>
      </c>
      <c r="D1603" s="76" t="str">
        <f>IF(OR(E1603="",F1603=""),"",D1561)</f>
        <v/>
      </c>
      <c r="E1603" s="78"/>
      <c r="F1603" s="79"/>
      <c r="G1603" s="80"/>
      <c r="H1603" s="80"/>
      <c r="I1603" s="76"/>
      <c r="J1603" s="76">
        <v>42</v>
      </c>
      <c r="K1603" s="81"/>
      <c r="L1603" s="76"/>
    </row>
    <row r="1604" spans="1:12" x14ac:dyDescent="0.2">
      <c r="A1604" s="81" t="str">
        <f>D1561</f>
        <v>U14 BLACKs</v>
      </c>
      <c r="B1604" s="76">
        <f t="shared" si="48"/>
        <v>22</v>
      </c>
      <c r="C1604" s="81" t="str">
        <f t="shared" si="49"/>
        <v/>
      </c>
      <c r="D1604" s="76" t="str">
        <f>IF(OR(E1604="",F1604=""),"",D1561)</f>
        <v/>
      </c>
      <c r="E1604" s="78"/>
      <c r="F1604" s="79"/>
      <c r="G1604" s="80"/>
      <c r="H1604" s="80"/>
      <c r="I1604" s="76"/>
      <c r="J1604" s="76">
        <v>43</v>
      </c>
      <c r="K1604" s="81"/>
      <c r="L1604" s="76"/>
    </row>
    <row r="1605" spans="1:12" x14ac:dyDescent="0.2">
      <c r="A1605" s="81" t="str">
        <f>D1561</f>
        <v>U14 BLACKs</v>
      </c>
      <c r="B1605" s="76">
        <f t="shared" si="48"/>
        <v>23</v>
      </c>
      <c r="C1605" s="81" t="str">
        <f t="shared" si="49"/>
        <v/>
      </c>
      <c r="D1605" s="76" t="str">
        <f>IF(OR(E1605="",F1605=""),"",D1561)</f>
        <v/>
      </c>
      <c r="E1605" s="78"/>
      <c r="F1605" s="79"/>
      <c r="G1605" s="80"/>
      <c r="H1605" s="80"/>
      <c r="I1605" s="76"/>
      <c r="J1605" s="76">
        <v>44</v>
      </c>
      <c r="K1605" s="81"/>
      <c r="L1605" s="76"/>
    </row>
    <row r="1606" spans="1:12" x14ac:dyDescent="0.2">
      <c r="A1606" s="81" t="str">
        <f>D1561</f>
        <v>U14 BLACKs</v>
      </c>
      <c r="B1606" s="76">
        <f t="shared" si="48"/>
        <v>24</v>
      </c>
      <c r="C1606" s="81" t="str">
        <f t="shared" si="49"/>
        <v/>
      </c>
      <c r="D1606" s="76" t="str">
        <f>IF(OR(E1606="",F1606=""),"",D1561)</f>
        <v/>
      </c>
      <c r="E1606" s="78"/>
      <c r="F1606" s="79"/>
      <c r="G1606" s="80"/>
      <c r="H1606" s="80"/>
      <c r="I1606" s="76"/>
      <c r="J1606" s="76">
        <v>45</v>
      </c>
      <c r="K1606" s="81"/>
      <c r="L1606" s="76"/>
    </row>
    <row r="1607" spans="1:12" x14ac:dyDescent="0.2">
      <c r="A1607" s="81" t="str">
        <f>D1561</f>
        <v>U14 BLACKs</v>
      </c>
      <c r="B1607" s="76">
        <f t="shared" si="48"/>
        <v>25</v>
      </c>
      <c r="C1607" s="81" t="str">
        <f t="shared" si="49"/>
        <v/>
      </c>
      <c r="D1607" s="76" t="str">
        <f>IF(OR(E1607="",F1607=""),"",D1561)</f>
        <v/>
      </c>
      <c r="E1607" s="78"/>
      <c r="F1607" s="79"/>
      <c r="G1607" s="80"/>
      <c r="H1607" s="80"/>
      <c r="I1607" s="76"/>
      <c r="J1607" s="76">
        <v>46</v>
      </c>
      <c r="K1607" s="81"/>
      <c r="L1607" s="76"/>
    </row>
    <row r="1608" spans="1:12" x14ac:dyDescent="0.2">
      <c r="A1608" s="81" t="str">
        <f>D1561</f>
        <v>U14 BLACKs</v>
      </c>
      <c r="B1608" s="76">
        <f t="shared" si="48"/>
        <v>26</v>
      </c>
      <c r="C1608" s="81" t="str">
        <f t="shared" si="49"/>
        <v/>
      </c>
      <c r="D1608" s="76" t="str">
        <f>IF(OR(E1608="",F1608=""),"",D1561)</f>
        <v/>
      </c>
      <c r="E1608" s="78"/>
      <c r="F1608" s="79"/>
      <c r="G1608" s="80"/>
      <c r="H1608" s="80"/>
      <c r="I1608" s="76"/>
      <c r="J1608" s="76">
        <v>47</v>
      </c>
      <c r="K1608" s="81"/>
      <c r="L1608" s="76"/>
    </row>
    <row r="1609" spans="1:12" x14ac:dyDescent="0.2">
      <c r="A1609" s="81" t="str">
        <f>D1561</f>
        <v>U14 BLACKs</v>
      </c>
      <c r="B1609" s="76">
        <f t="shared" si="48"/>
        <v>27</v>
      </c>
      <c r="C1609" s="81" t="str">
        <f t="shared" si="49"/>
        <v/>
      </c>
      <c r="D1609" s="76" t="str">
        <f>IF(OR(E1609="",F1609=""),"",D1561)</f>
        <v/>
      </c>
      <c r="E1609" s="78"/>
      <c r="F1609" s="79"/>
      <c r="G1609" s="80"/>
      <c r="H1609" s="80"/>
      <c r="I1609" s="76"/>
      <c r="J1609" s="76">
        <v>48</v>
      </c>
      <c r="K1609" s="81"/>
      <c r="L1609" s="76"/>
    </row>
    <row r="1610" spans="1:12" x14ac:dyDescent="0.2">
      <c r="A1610" s="81" t="str">
        <f>D1561</f>
        <v>U14 BLACKs</v>
      </c>
      <c r="B1610" s="76">
        <f t="shared" si="48"/>
        <v>28</v>
      </c>
      <c r="C1610" s="81" t="str">
        <f t="shared" si="49"/>
        <v/>
      </c>
      <c r="D1610" s="76" t="str">
        <f>IF(OR(E1610="",F1610=""),"",D1561)</f>
        <v/>
      </c>
      <c r="E1610" s="78"/>
      <c r="F1610" s="79"/>
      <c r="G1610" s="80"/>
      <c r="H1610" s="80"/>
      <c r="I1610" s="76"/>
      <c r="J1610" s="76">
        <v>49</v>
      </c>
      <c r="K1610" s="81"/>
      <c r="L1610" s="76"/>
    </row>
    <row r="1611" spans="1:12" x14ac:dyDescent="0.2">
      <c r="A1611" s="81" t="str">
        <f>D1561</f>
        <v>U14 BLACKs</v>
      </c>
      <c r="B1611" s="76">
        <f t="shared" si="48"/>
        <v>29</v>
      </c>
      <c r="C1611" s="81" t="str">
        <f t="shared" si="49"/>
        <v/>
      </c>
      <c r="D1611" s="76" t="str">
        <f>IF(OR(E1611="",F1611=""),"",D1561)</f>
        <v/>
      </c>
      <c r="E1611" s="78"/>
      <c r="F1611" s="79"/>
      <c r="G1611" s="80"/>
      <c r="H1611" s="80"/>
      <c r="I1611" s="76"/>
      <c r="J1611" s="76">
        <v>50</v>
      </c>
      <c r="K1611" s="81"/>
      <c r="L1611" s="76"/>
    </row>
    <row r="1612" spans="1:12" x14ac:dyDescent="0.2">
      <c r="A1612" s="81" t="str">
        <f>D1561</f>
        <v>U14 BLACKs</v>
      </c>
      <c r="B1612" s="76">
        <f t="shared" si="48"/>
        <v>30</v>
      </c>
      <c r="C1612" s="81" t="str">
        <f t="shared" si="49"/>
        <v/>
      </c>
      <c r="D1612" s="76" t="str">
        <f>IF(OR(E1612="",F1612=""),"",D1561)</f>
        <v/>
      </c>
      <c r="E1612" s="78"/>
      <c r="F1612" s="79"/>
      <c r="G1612" s="80"/>
      <c r="H1612" s="80"/>
      <c r="I1612" s="76"/>
      <c r="J1612" s="76">
        <v>51</v>
      </c>
      <c r="K1612" s="81"/>
      <c r="L1612" s="76"/>
    </row>
    <row r="1613" spans="1:12" x14ac:dyDescent="0.2">
      <c r="A1613" s="81" t="str">
        <f>D1561</f>
        <v>U14 BLACKs</v>
      </c>
      <c r="B1613" s="76">
        <f t="shared" si="48"/>
        <v>31</v>
      </c>
      <c r="C1613" s="81" t="str">
        <f t="shared" si="49"/>
        <v/>
      </c>
      <c r="D1613" s="76" t="str">
        <f>IF(OR(E1613="",F1613=""),"",D1561)</f>
        <v/>
      </c>
      <c r="E1613" s="78"/>
      <c r="F1613" s="79"/>
      <c r="G1613" s="80"/>
      <c r="H1613" s="80"/>
      <c r="I1613" s="76"/>
      <c r="J1613" s="76">
        <v>52</v>
      </c>
      <c r="K1613" s="81"/>
      <c r="L1613" s="76"/>
    </row>
    <row r="1614" spans="1:12" x14ac:dyDescent="0.2">
      <c r="A1614" s="81" t="str">
        <f>D1561</f>
        <v>U14 BLACKs</v>
      </c>
      <c r="B1614" s="76">
        <f t="shared" si="48"/>
        <v>32</v>
      </c>
      <c r="C1614" s="81" t="str">
        <f t="shared" si="49"/>
        <v/>
      </c>
      <c r="D1614" s="76" t="str">
        <f>IF(OR(E1614="",F1614=""),"",D1561)</f>
        <v/>
      </c>
      <c r="E1614" s="78"/>
      <c r="F1614" s="79"/>
      <c r="G1614" s="80"/>
      <c r="H1614" s="80"/>
      <c r="I1614" s="76"/>
      <c r="J1614" s="76">
        <v>53</v>
      </c>
      <c r="K1614" s="81"/>
      <c r="L1614" s="76"/>
    </row>
    <row r="1615" spans="1:12" x14ac:dyDescent="0.2">
      <c r="A1615" s="81" t="str">
        <f>D1561</f>
        <v>U14 BLACKs</v>
      </c>
      <c r="B1615" s="76">
        <f t="shared" si="48"/>
        <v>33</v>
      </c>
      <c r="C1615" s="81" t="str">
        <f t="shared" si="49"/>
        <v/>
      </c>
      <c r="D1615" s="76" t="str">
        <f>IF(OR(E1615="",F1615=""),"",D1561)</f>
        <v/>
      </c>
      <c r="E1615" s="78"/>
      <c r="F1615" s="79"/>
      <c r="G1615" s="80"/>
      <c r="H1615" s="80"/>
      <c r="I1615" s="76"/>
      <c r="J1615" s="76">
        <v>54</v>
      </c>
      <c r="K1615" s="81"/>
      <c r="L1615" s="76"/>
    </row>
    <row r="1616" spans="1:12" x14ac:dyDescent="0.2">
      <c r="A1616" s="81" t="str">
        <f>D1561</f>
        <v>U14 BLACKs</v>
      </c>
      <c r="B1616" s="76">
        <f t="shared" si="48"/>
        <v>34</v>
      </c>
      <c r="C1616" s="81" t="str">
        <f t="shared" si="49"/>
        <v/>
      </c>
      <c r="D1616" s="76" t="str">
        <f>IF(OR(E1616="",F1616=""),"",D1561)</f>
        <v/>
      </c>
      <c r="E1616" s="78"/>
      <c r="F1616" s="79"/>
      <c r="G1616" s="80"/>
      <c r="H1616" s="80"/>
      <c r="I1616" s="76"/>
      <c r="J1616" s="76">
        <v>55</v>
      </c>
      <c r="K1616" s="81"/>
      <c r="L1616" s="76"/>
    </row>
    <row r="1617" spans="1:12" x14ac:dyDescent="0.2">
      <c r="A1617" s="81" t="str">
        <f>D1561</f>
        <v>U14 BLACKs</v>
      </c>
      <c r="B1617" s="76">
        <f t="shared" si="48"/>
        <v>35</v>
      </c>
      <c r="C1617" s="81" t="str">
        <f t="shared" si="49"/>
        <v/>
      </c>
      <c r="D1617" s="76" t="str">
        <f>IF(OR(E1617="",F1617=""),"",D1561)</f>
        <v/>
      </c>
      <c r="E1617" s="78"/>
      <c r="F1617" s="79"/>
      <c r="G1617" s="80"/>
      <c r="H1617" s="80"/>
      <c r="I1617" s="76"/>
      <c r="J1617" s="76">
        <v>56</v>
      </c>
      <c r="K1617" s="81"/>
      <c r="L1617" s="76"/>
    </row>
    <row r="1618" spans="1:12" x14ac:dyDescent="0.2">
      <c r="A1618" s="81" t="str">
        <f>D1561</f>
        <v>U14 BLACKs</v>
      </c>
      <c r="B1618" s="76">
        <f t="shared" si="48"/>
        <v>36</v>
      </c>
      <c r="C1618" s="81" t="str">
        <f t="shared" si="49"/>
        <v/>
      </c>
      <c r="D1618" s="76" t="str">
        <f>IF(OR(E1618="",F1618=""),"",D1561)</f>
        <v/>
      </c>
      <c r="E1618" s="78"/>
      <c r="F1618" s="79"/>
      <c r="G1618" s="80"/>
      <c r="H1618" s="80"/>
      <c r="I1618" s="76"/>
      <c r="J1618" s="76">
        <v>57</v>
      </c>
      <c r="K1618" s="81"/>
      <c r="L1618" s="76"/>
    </row>
    <row r="1619" spans="1:12" x14ac:dyDescent="0.2">
      <c r="A1619" s="81" t="str">
        <f>D1561</f>
        <v>U14 BLACKs</v>
      </c>
      <c r="B1619" s="76">
        <f t="shared" si="48"/>
        <v>37</v>
      </c>
      <c r="C1619" s="81" t="str">
        <f t="shared" si="49"/>
        <v/>
      </c>
      <c r="D1619" s="76" t="str">
        <f>IF(OR(E1619="",F1619=""),"",D1561)</f>
        <v/>
      </c>
      <c r="E1619" s="78"/>
      <c r="F1619" s="79"/>
      <c r="G1619" s="80"/>
      <c r="H1619" s="80"/>
      <c r="I1619" s="76"/>
      <c r="J1619" s="76">
        <v>58</v>
      </c>
      <c r="K1619" s="81"/>
      <c r="L1619" s="76"/>
    </row>
    <row r="1620" spans="1:12" x14ac:dyDescent="0.2">
      <c r="A1620" s="81" t="str">
        <f>D1561</f>
        <v>U14 BLACKs</v>
      </c>
      <c r="B1620" s="76">
        <f t="shared" si="48"/>
        <v>38</v>
      </c>
      <c r="C1620" s="81" t="str">
        <f t="shared" si="49"/>
        <v/>
      </c>
      <c r="D1620" s="76" t="str">
        <f>IF(OR(E1620="",F1620=""),"",D1561)</f>
        <v/>
      </c>
      <c r="E1620" s="78"/>
      <c r="F1620" s="79"/>
      <c r="G1620" s="80"/>
      <c r="H1620" s="80"/>
      <c r="I1620" s="76"/>
      <c r="J1620" s="76">
        <v>59</v>
      </c>
      <c r="K1620" s="81"/>
      <c r="L1620" s="76"/>
    </row>
    <row r="1621" spans="1:12" x14ac:dyDescent="0.2">
      <c r="A1621" s="81" t="str">
        <f>D1561</f>
        <v>U14 BLACKs</v>
      </c>
      <c r="B1621" s="76">
        <f t="shared" si="48"/>
        <v>39</v>
      </c>
      <c r="C1621" s="81" t="str">
        <f t="shared" si="49"/>
        <v/>
      </c>
      <c r="D1621" s="76" t="str">
        <f>IF(OR(E1621="",F1621=""),"",D1561)</f>
        <v/>
      </c>
      <c r="E1621" s="78"/>
      <c r="F1621" s="79"/>
      <c r="G1621" s="80"/>
      <c r="H1621" s="80"/>
      <c r="I1621" s="76"/>
      <c r="J1621" s="76">
        <v>60</v>
      </c>
      <c r="K1621" s="81"/>
      <c r="L1621" s="76"/>
    </row>
    <row r="1622" spans="1:12" x14ac:dyDescent="0.2">
      <c r="A1622" s="81" t="str">
        <f>D1561</f>
        <v>U14 BLACKs</v>
      </c>
      <c r="B1622" s="76">
        <f t="shared" si="48"/>
        <v>40</v>
      </c>
      <c r="C1622" s="81" t="str">
        <f t="shared" si="49"/>
        <v/>
      </c>
      <c r="D1622" s="76" t="str">
        <f>IF(OR(E1622="",F1622=""),"",D1561)</f>
        <v/>
      </c>
      <c r="E1622" s="78"/>
      <c r="F1622" s="79"/>
      <c r="G1622" s="80"/>
      <c r="H1622" s="80"/>
      <c r="I1622" s="76"/>
      <c r="J1622" s="76">
        <v>61</v>
      </c>
      <c r="K1622" s="81"/>
      <c r="L1622" s="76"/>
    </row>
    <row r="1623" spans="1:12" x14ac:dyDescent="0.2">
      <c r="A1623" s="81" t="str">
        <f>D1561</f>
        <v>U14 BLACKs</v>
      </c>
      <c r="B1623" s="76">
        <f t="shared" si="48"/>
        <v>41</v>
      </c>
      <c r="C1623" s="81" t="str">
        <f t="shared" si="49"/>
        <v/>
      </c>
      <c r="D1623" s="76" t="str">
        <f>IF(OR(E1623="",F1623=""),"",D1561)</f>
        <v/>
      </c>
      <c r="E1623" s="78"/>
      <c r="F1623" s="79"/>
      <c r="G1623" s="80"/>
      <c r="H1623" s="80"/>
      <c r="I1623" s="76"/>
      <c r="J1623" s="76">
        <v>62</v>
      </c>
      <c r="K1623" s="81"/>
      <c r="L1623" s="76"/>
    </row>
    <row r="1624" spans="1:12" x14ac:dyDescent="0.2">
      <c r="A1624" s="81" t="str">
        <f>D1561</f>
        <v>U14 BLACKs</v>
      </c>
      <c r="B1624" s="76">
        <f t="shared" si="48"/>
        <v>42</v>
      </c>
      <c r="C1624" s="81" t="str">
        <f t="shared" si="49"/>
        <v/>
      </c>
      <c r="D1624" s="76" t="str">
        <f>IF(OR(E1624="",F1624=""),"",D1561)</f>
        <v/>
      </c>
      <c r="E1624" s="78"/>
      <c r="F1624" s="79"/>
      <c r="G1624" s="80"/>
      <c r="H1624" s="80"/>
      <c r="I1624" s="76"/>
      <c r="J1624" s="76">
        <v>63</v>
      </c>
      <c r="K1624" s="81"/>
      <c r="L1624" s="76"/>
    </row>
    <row r="1625" spans="1:12" ht="16.5" thickBot="1" x14ac:dyDescent="0.25">
      <c r="A1625" s="86" t="str">
        <f>D1561</f>
        <v>U14 BLACKs</v>
      </c>
      <c r="B1625" s="85">
        <f t="shared" si="48"/>
        <v>43</v>
      </c>
      <c r="C1625" s="86" t="str">
        <f t="shared" si="49"/>
        <v/>
      </c>
      <c r="D1625" s="85" t="str">
        <f>IF(OR(E1625="",F1625=""),"",D1561)</f>
        <v/>
      </c>
      <c r="E1625" s="82"/>
      <c r="F1625" s="83"/>
      <c r="G1625" s="84"/>
      <c r="H1625" s="84"/>
      <c r="I1625" s="85"/>
      <c r="J1625" s="85">
        <v>64</v>
      </c>
      <c r="K1625" s="86"/>
      <c r="L1625" s="85"/>
    </row>
    <row r="1626" spans="1:12" ht="16.5" thickBot="1" x14ac:dyDescent="0.25">
      <c r="A1626" s="71" t="s">
        <v>275</v>
      </c>
      <c r="B1626" s="70" t="s">
        <v>274</v>
      </c>
      <c r="C1626" s="71" t="s">
        <v>118</v>
      </c>
      <c r="D1626" s="70" t="s">
        <v>197</v>
      </c>
      <c r="E1626" s="67" t="s">
        <v>58</v>
      </c>
      <c r="F1626" s="68" t="s">
        <v>101</v>
      </c>
      <c r="G1626" s="69" t="s">
        <v>119</v>
      </c>
      <c r="H1626" s="69" t="s">
        <v>120</v>
      </c>
      <c r="I1626" s="70" t="s">
        <v>137</v>
      </c>
      <c r="J1626" s="142" t="s">
        <v>122</v>
      </c>
      <c r="K1626" s="71" t="s">
        <v>139</v>
      </c>
      <c r="L1626" s="70" t="s">
        <v>140</v>
      </c>
    </row>
    <row r="1627" spans="1:12" x14ac:dyDescent="0.2">
      <c r="A1627" s="77" t="str">
        <f>D1626</f>
        <v>U14 REDs</v>
      </c>
      <c r="B1627" s="75">
        <f>IF(D1627="",1,0)</f>
        <v>1</v>
      </c>
      <c r="C1627" s="77" t="str">
        <f>IF(E1627="","",CONCATENATE(E1627,"_",I1627,"_",D1627))</f>
        <v/>
      </c>
      <c r="D1627" s="75" t="str">
        <f>IF(OR(E1627="",F1627=""),"",D1626)</f>
        <v/>
      </c>
      <c r="E1627" s="72"/>
      <c r="F1627" s="73"/>
      <c r="G1627" s="74"/>
      <c r="H1627" s="74"/>
      <c r="I1627" s="75"/>
      <c r="J1627" s="76">
        <v>1</v>
      </c>
      <c r="K1627" s="77"/>
      <c r="L1627" s="75"/>
    </row>
    <row r="1628" spans="1:12" x14ac:dyDescent="0.2">
      <c r="A1628" s="81" t="str">
        <f>D1626</f>
        <v>U14 REDs</v>
      </c>
      <c r="B1628" s="76">
        <f t="shared" ref="B1628:B1690" si="50">IF(D1628="",B1627+1,0)</f>
        <v>2</v>
      </c>
      <c r="C1628" s="81" t="str">
        <f t="shared" ref="C1628:C1690" si="51">IF(E1628="","",CONCATENATE(E1628,"_",I1628,"_",D1628))</f>
        <v/>
      </c>
      <c r="D1628" s="76" t="str">
        <f>IF(OR(E1628="",F1628=""),"",D1626)</f>
        <v/>
      </c>
      <c r="E1628" s="78"/>
      <c r="F1628" s="79"/>
      <c r="G1628" s="80"/>
      <c r="H1628" s="80"/>
      <c r="I1628" s="76"/>
      <c r="J1628" s="76">
        <v>2</v>
      </c>
      <c r="K1628" s="81"/>
      <c r="L1628" s="76"/>
    </row>
    <row r="1629" spans="1:12" x14ac:dyDescent="0.2">
      <c r="A1629" s="81" t="str">
        <f>D1626</f>
        <v>U14 REDs</v>
      </c>
      <c r="B1629" s="76">
        <f t="shared" si="50"/>
        <v>3</v>
      </c>
      <c r="C1629" s="81" t="str">
        <f t="shared" si="51"/>
        <v/>
      </c>
      <c r="D1629" s="76" t="str">
        <f>IF(OR(E1629="",F1629=""),"",D1626)</f>
        <v/>
      </c>
      <c r="E1629" s="78"/>
      <c r="F1629" s="79"/>
      <c r="G1629" s="80"/>
      <c r="H1629" s="80"/>
      <c r="I1629" s="76"/>
      <c r="J1629" s="76">
        <v>3</v>
      </c>
      <c r="K1629" s="81"/>
      <c r="L1629" s="76"/>
    </row>
    <row r="1630" spans="1:12" x14ac:dyDescent="0.2">
      <c r="A1630" s="81" t="str">
        <f>D1626</f>
        <v>U14 REDs</v>
      </c>
      <c r="B1630" s="76">
        <f t="shared" si="50"/>
        <v>4</v>
      </c>
      <c r="C1630" s="81" t="str">
        <f t="shared" si="51"/>
        <v/>
      </c>
      <c r="D1630" s="76" t="str">
        <f>IF(OR(E1630="",F1630=""),"",D1626)</f>
        <v/>
      </c>
      <c r="E1630" s="78"/>
      <c r="F1630" s="79"/>
      <c r="G1630" s="80"/>
      <c r="H1630" s="80"/>
      <c r="I1630" s="76"/>
      <c r="J1630" s="76">
        <v>4</v>
      </c>
      <c r="K1630" s="81"/>
      <c r="L1630" s="76"/>
    </row>
    <row r="1631" spans="1:12" x14ac:dyDescent="0.2">
      <c r="A1631" s="81" t="str">
        <f>D1626</f>
        <v>U14 REDs</v>
      </c>
      <c r="B1631" s="76">
        <f t="shared" si="50"/>
        <v>5</v>
      </c>
      <c r="C1631" s="81" t="str">
        <f t="shared" si="51"/>
        <v/>
      </c>
      <c r="D1631" s="76" t="str">
        <f>IF(OR(E1631="",F1631=""),"",D1626)</f>
        <v/>
      </c>
      <c r="E1631" s="78"/>
      <c r="F1631" s="79"/>
      <c r="G1631" s="80"/>
      <c r="H1631" s="80"/>
      <c r="I1631" s="76"/>
      <c r="J1631" s="76">
        <v>5</v>
      </c>
      <c r="K1631" s="81"/>
      <c r="L1631" s="76"/>
    </row>
    <row r="1632" spans="1:12" x14ac:dyDescent="0.2">
      <c r="A1632" s="81" t="str">
        <f>D1626</f>
        <v>U14 REDs</v>
      </c>
      <c r="B1632" s="76">
        <f t="shared" si="50"/>
        <v>6</v>
      </c>
      <c r="C1632" s="81" t="str">
        <f t="shared" si="51"/>
        <v/>
      </c>
      <c r="D1632" s="76" t="str">
        <f>IF(OR(E1632="",F1632=""),"",D1626)</f>
        <v/>
      </c>
      <c r="E1632" s="78"/>
      <c r="F1632" s="79"/>
      <c r="G1632" s="80"/>
      <c r="H1632" s="80"/>
      <c r="I1632" s="76"/>
      <c r="J1632" s="76">
        <v>6</v>
      </c>
      <c r="K1632" s="81"/>
      <c r="L1632" s="76"/>
    </row>
    <row r="1633" spans="1:12" x14ac:dyDescent="0.2">
      <c r="A1633" s="81" t="str">
        <f>D1626</f>
        <v>U14 REDs</v>
      </c>
      <c r="B1633" s="76">
        <f t="shared" si="50"/>
        <v>7</v>
      </c>
      <c r="C1633" s="81" t="str">
        <f t="shared" si="51"/>
        <v/>
      </c>
      <c r="D1633" s="76" t="str">
        <f>IF(OR(E1633="",F1633=""),"",D1626)</f>
        <v/>
      </c>
      <c r="E1633" s="78"/>
      <c r="F1633" s="79"/>
      <c r="G1633" s="80"/>
      <c r="H1633" s="80"/>
      <c r="I1633" s="76"/>
      <c r="J1633" s="76">
        <v>7</v>
      </c>
      <c r="K1633" s="81"/>
      <c r="L1633" s="76"/>
    </row>
    <row r="1634" spans="1:12" ht="15" customHeight="1" x14ac:dyDescent="0.2">
      <c r="A1634" s="81" t="str">
        <f>D1626</f>
        <v>U14 REDs</v>
      </c>
      <c r="B1634" s="76">
        <f t="shared" si="50"/>
        <v>8</v>
      </c>
      <c r="C1634" s="81" t="str">
        <f t="shared" si="51"/>
        <v/>
      </c>
      <c r="D1634" s="76" t="str">
        <f>IF(OR(E1634="",F1634=""),"",D1626)</f>
        <v/>
      </c>
      <c r="E1634" s="78"/>
      <c r="F1634" s="79"/>
      <c r="G1634" s="80"/>
      <c r="H1634" s="80"/>
      <c r="I1634" s="76"/>
      <c r="J1634" s="76">
        <v>8</v>
      </c>
      <c r="K1634" s="81"/>
      <c r="L1634" s="76"/>
    </row>
    <row r="1635" spans="1:12" x14ac:dyDescent="0.2">
      <c r="A1635" s="81" t="str">
        <f>D1626</f>
        <v>U14 REDs</v>
      </c>
      <c r="B1635" s="76">
        <f t="shared" si="50"/>
        <v>9</v>
      </c>
      <c r="C1635" s="81" t="str">
        <f t="shared" si="51"/>
        <v/>
      </c>
      <c r="D1635" s="76" t="str">
        <f>IF(OR(E1635="",F1635=""),"",D1626)</f>
        <v/>
      </c>
      <c r="E1635" s="78"/>
      <c r="F1635" s="79"/>
      <c r="G1635" s="80"/>
      <c r="H1635" s="80"/>
      <c r="I1635" s="76"/>
      <c r="J1635" s="76">
        <v>9</v>
      </c>
      <c r="K1635" s="81"/>
      <c r="L1635" s="76"/>
    </row>
    <row r="1636" spans="1:12" x14ac:dyDescent="0.2">
      <c r="A1636" s="81" t="str">
        <f>D1626</f>
        <v>U14 REDs</v>
      </c>
      <c r="B1636" s="76">
        <f t="shared" si="50"/>
        <v>10</v>
      </c>
      <c r="C1636" s="81" t="str">
        <f t="shared" si="51"/>
        <v/>
      </c>
      <c r="D1636" s="76" t="str">
        <f>IF(OR(E1636="",F1636=""),"",D1626)</f>
        <v/>
      </c>
      <c r="E1636" s="78"/>
      <c r="F1636" s="79"/>
      <c r="G1636" s="80"/>
      <c r="H1636" s="80"/>
      <c r="I1636" s="76"/>
      <c r="J1636" s="76">
        <v>10</v>
      </c>
      <c r="K1636" s="81"/>
      <c r="L1636" s="76"/>
    </row>
    <row r="1637" spans="1:12" x14ac:dyDescent="0.2">
      <c r="A1637" s="81" t="str">
        <f>D1626</f>
        <v>U14 REDs</v>
      </c>
      <c r="B1637" s="76">
        <f t="shared" si="50"/>
        <v>11</v>
      </c>
      <c r="C1637" s="81" t="str">
        <f t="shared" si="51"/>
        <v/>
      </c>
      <c r="D1637" s="76" t="str">
        <f>IF(OR(E1637="",F1637=""),"",D1626)</f>
        <v/>
      </c>
      <c r="E1637" s="78"/>
      <c r="F1637" s="79"/>
      <c r="G1637" s="80"/>
      <c r="H1637" s="80"/>
      <c r="I1637" s="76"/>
      <c r="J1637" s="76">
        <v>11</v>
      </c>
      <c r="K1637" s="81"/>
      <c r="L1637" s="76"/>
    </row>
    <row r="1638" spans="1:12" x14ac:dyDescent="0.2">
      <c r="A1638" s="81" t="str">
        <f>D1626</f>
        <v>U14 REDs</v>
      </c>
      <c r="B1638" s="76">
        <f t="shared" si="50"/>
        <v>12</v>
      </c>
      <c r="C1638" s="81" t="str">
        <f t="shared" si="51"/>
        <v/>
      </c>
      <c r="D1638" s="76" t="str">
        <f>IF(OR(E1638="",F1638=""),"",D1626)</f>
        <v/>
      </c>
      <c r="E1638" s="78"/>
      <c r="F1638" s="79"/>
      <c r="G1638" s="80"/>
      <c r="H1638" s="80"/>
      <c r="I1638" s="76"/>
      <c r="J1638" s="76">
        <v>12</v>
      </c>
      <c r="K1638" s="81"/>
      <c r="L1638" s="76"/>
    </row>
    <row r="1639" spans="1:12" x14ac:dyDescent="0.2">
      <c r="A1639" s="81" t="str">
        <f>D1626</f>
        <v>U14 REDs</v>
      </c>
      <c r="B1639" s="76">
        <f t="shared" si="50"/>
        <v>13</v>
      </c>
      <c r="C1639" s="81" t="str">
        <f t="shared" si="51"/>
        <v/>
      </c>
      <c r="D1639" s="76" t="str">
        <f>IF(OR(E1639="",F1639=""),"",D1626)</f>
        <v/>
      </c>
      <c r="E1639" s="78"/>
      <c r="F1639" s="79"/>
      <c r="G1639" s="80"/>
      <c r="H1639" s="80"/>
      <c r="I1639" s="76"/>
      <c r="J1639" s="76">
        <v>13</v>
      </c>
      <c r="K1639" s="81"/>
      <c r="L1639" s="76"/>
    </row>
    <row r="1640" spans="1:12" x14ac:dyDescent="0.2">
      <c r="A1640" s="81" t="str">
        <f>D1626</f>
        <v>U14 REDs</v>
      </c>
      <c r="B1640" s="76">
        <f t="shared" si="50"/>
        <v>14</v>
      </c>
      <c r="C1640" s="81" t="str">
        <f t="shared" si="51"/>
        <v/>
      </c>
      <c r="D1640" s="76" t="str">
        <f>IF(OR(E1640="",F1640=""),"",D1626)</f>
        <v/>
      </c>
      <c r="E1640" s="78"/>
      <c r="F1640" s="79"/>
      <c r="G1640" s="80"/>
      <c r="H1640" s="80"/>
      <c r="I1640" s="76"/>
      <c r="J1640" s="76">
        <v>14</v>
      </c>
      <c r="K1640" s="81"/>
      <c r="L1640" s="76"/>
    </row>
    <row r="1641" spans="1:12" x14ac:dyDescent="0.2">
      <c r="A1641" s="81" t="str">
        <f>D1626</f>
        <v>U14 REDs</v>
      </c>
      <c r="B1641" s="76">
        <f t="shared" si="50"/>
        <v>15</v>
      </c>
      <c r="C1641" s="81" t="str">
        <f t="shared" si="51"/>
        <v/>
      </c>
      <c r="D1641" s="76" t="str">
        <f>IF(OR(E1641="",F1641=""),"",D1626)</f>
        <v/>
      </c>
      <c r="E1641" s="78"/>
      <c r="F1641" s="79"/>
      <c r="G1641" s="80"/>
      <c r="H1641" s="80"/>
      <c r="I1641" s="76"/>
      <c r="J1641" s="76">
        <v>15</v>
      </c>
      <c r="K1641" s="81"/>
      <c r="L1641" s="76"/>
    </row>
    <row r="1642" spans="1:12" x14ac:dyDescent="0.2">
      <c r="A1642" s="81" t="str">
        <f>D1626</f>
        <v>U14 REDs</v>
      </c>
      <c r="B1642" s="76">
        <f t="shared" si="50"/>
        <v>16</v>
      </c>
      <c r="C1642" s="81" t="str">
        <f t="shared" si="51"/>
        <v/>
      </c>
      <c r="D1642" s="76" t="str">
        <f>IF(OR(E1642="",F1642=""),"",D1626)</f>
        <v/>
      </c>
      <c r="E1642" s="78"/>
      <c r="F1642" s="79"/>
      <c r="G1642" s="80"/>
      <c r="H1642" s="80"/>
      <c r="I1642" s="76"/>
      <c r="J1642" s="76">
        <v>16</v>
      </c>
      <c r="K1642" s="81"/>
      <c r="L1642" s="76"/>
    </row>
    <row r="1643" spans="1:12" x14ac:dyDescent="0.2">
      <c r="A1643" s="81" t="str">
        <f>D1626</f>
        <v>U14 REDs</v>
      </c>
      <c r="B1643" s="76">
        <f t="shared" si="50"/>
        <v>17</v>
      </c>
      <c r="C1643" s="81" t="str">
        <f t="shared" si="51"/>
        <v/>
      </c>
      <c r="D1643" s="76" t="str">
        <f>IF(OR(E1643="",F1643=""),"",D1626)</f>
        <v/>
      </c>
      <c r="E1643" s="78"/>
      <c r="F1643" s="79"/>
      <c r="G1643" s="80"/>
      <c r="H1643" s="80"/>
      <c r="I1643" s="76"/>
      <c r="J1643" s="76">
        <v>17</v>
      </c>
      <c r="K1643" s="81"/>
      <c r="L1643" s="76"/>
    </row>
    <row r="1644" spans="1:12" x14ac:dyDescent="0.2">
      <c r="A1644" s="81" t="str">
        <f>D1626</f>
        <v>U14 REDs</v>
      </c>
      <c r="B1644" s="76">
        <f t="shared" si="50"/>
        <v>18</v>
      </c>
      <c r="C1644" s="81" t="str">
        <f t="shared" si="51"/>
        <v/>
      </c>
      <c r="D1644" s="76" t="str">
        <f>IF(OR(E1644="",F1644=""),"",D1626)</f>
        <v/>
      </c>
      <c r="E1644" s="78"/>
      <c r="F1644" s="79"/>
      <c r="G1644" s="80"/>
      <c r="H1644" s="80"/>
      <c r="I1644" s="76"/>
      <c r="J1644" s="76">
        <v>18</v>
      </c>
      <c r="K1644" s="81"/>
      <c r="L1644" s="76"/>
    </row>
    <row r="1645" spans="1:12" x14ac:dyDescent="0.2">
      <c r="A1645" s="81" t="str">
        <f>D1626</f>
        <v>U14 REDs</v>
      </c>
      <c r="B1645" s="76">
        <f t="shared" si="50"/>
        <v>19</v>
      </c>
      <c r="C1645" s="81" t="str">
        <f t="shared" si="51"/>
        <v/>
      </c>
      <c r="D1645" s="76" t="str">
        <f>IF(OR(E1645="",F1645=""),"",D1626)</f>
        <v/>
      </c>
      <c r="E1645" s="78"/>
      <c r="F1645" s="79"/>
      <c r="G1645" s="80"/>
      <c r="H1645" s="80"/>
      <c r="I1645" s="76"/>
      <c r="J1645" s="76">
        <v>19</v>
      </c>
      <c r="K1645" s="81"/>
      <c r="L1645" s="76"/>
    </row>
    <row r="1646" spans="1:12" x14ac:dyDescent="0.2">
      <c r="A1646" s="81" t="str">
        <f>D1626</f>
        <v>U14 REDs</v>
      </c>
      <c r="B1646" s="76">
        <f t="shared" si="50"/>
        <v>20</v>
      </c>
      <c r="C1646" s="81" t="str">
        <f t="shared" si="51"/>
        <v/>
      </c>
      <c r="D1646" s="76" t="str">
        <f>IF(OR(E1646="",F1646=""),"",D1626)</f>
        <v/>
      </c>
      <c r="E1646" s="78"/>
      <c r="F1646" s="79"/>
      <c r="G1646" s="80"/>
      <c r="H1646" s="80"/>
      <c r="I1646" s="76"/>
      <c r="J1646" s="76">
        <v>20</v>
      </c>
      <c r="K1646" s="81"/>
      <c r="L1646" s="76"/>
    </row>
    <row r="1647" spans="1:12" x14ac:dyDescent="0.2">
      <c r="A1647" s="81" t="str">
        <f>D1626</f>
        <v>U14 REDs</v>
      </c>
      <c r="B1647" s="76">
        <f t="shared" si="50"/>
        <v>21</v>
      </c>
      <c r="C1647" s="81" t="str">
        <f t="shared" si="51"/>
        <v/>
      </c>
      <c r="D1647" s="76" t="str">
        <f>IF(OR(E1647="",F1647=""),"",D1626)</f>
        <v/>
      </c>
      <c r="E1647" s="78"/>
      <c r="F1647" s="79"/>
      <c r="G1647" s="80"/>
      <c r="H1647" s="80"/>
      <c r="I1647" s="76"/>
      <c r="J1647" s="76">
        <v>21</v>
      </c>
      <c r="K1647" s="81"/>
      <c r="L1647" s="76"/>
    </row>
    <row r="1648" spans="1:12" x14ac:dyDescent="0.2">
      <c r="A1648" s="81" t="str">
        <f>D1626</f>
        <v>U14 REDs</v>
      </c>
      <c r="B1648" s="76">
        <f t="shared" si="50"/>
        <v>22</v>
      </c>
      <c r="C1648" s="81" t="str">
        <f t="shared" si="51"/>
        <v/>
      </c>
      <c r="D1648" s="76" t="str">
        <f>IF(OR(E1648="",F1648=""),"",D1626)</f>
        <v/>
      </c>
      <c r="E1648" s="78"/>
      <c r="F1648" s="79"/>
      <c r="G1648" s="80"/>
      <c r="H1648" s="80"/>
      <c r="I1648" s="76"/>
      <c r="J1648" s="76">
        <v>22</v>
      </c>
      <c r="K1648" s="81"/>
      <c r="L1648" s="76"/>
    </row>
    <row r="1649" spans="1:12" x14ac:dyDescent="0.2">
      <c r="A1649" s="81" t="str">
        <f>D1626</f>
        <v>U14 REDs</v>
      </c>
      <c r="B1649" s="76">
        <f t="shared" si="50"/>
        <v>23</v>
      </c>
      <c r="C1649" s="81" t="str">
        <f t="shared" si="51"/>
        <v/>
      </c>
      <c r="D1649" s="76" t="str">
        <f>IF(OR(E1649="",F1649=""),"",D1626)</f>
        <v/>
      </c>
      <c r="E1649" s="78"/>
      <c r="F1649" s="79"/>
      <c r="G1649" s="80"/>
      <c r="H1649" s="80"/>
      <c r="I1649" s="76"/>
      <c r="J1649" s="76">
        <v>23</v>
      </c>
      <c r="K1649" s="81"/>
      <c r="L1649" s="76"/>
    </row>
    <row r="1650" spans="1:12" x14ac:dyDescent="0.2">
      <c r="A1650" s="81" t="str">
        <f>D1626</f>
        <v>U14 REDs</v>
      </c>
      <c r="B1650" s="76">
        <f t="shared" si="50"/>
        <v>24</v>
      </c>
      <c r="C1650" s="81" t="str">
        <f t="shared" si="51"/>
        <v/>
      </c>
      <c r="D1650" s="76" t="str">
        <f>IF(OR(E1650="",F1650=""),"",D1626)</f>
        <v/>
      </c>
      <c r="E1650" s="78"/>
      <c r="F1650" s="79"/>
      <c r="G1650" s="80"/>
      <c r="H1650" s="80"/>
      <c r="I1650" s="76"/>
      <c r="J1650" s="76">
        <v>24</v>
      </c>
      <c r="K1650" s="81"/>
      <c r="L1650" s="76"/>
    </row>
    <row r="1651" spans="1:12" x14ac:dyDescent="0.2">
      <c r="A1651" s="81" t="str">
        <f>D1626</f>
        <v>U14 REDs</v>
      </c>
      <c r="B1651" s="76">
        <f t="shared" si="50"/>
        <v>25</v>
      </c>
      <c r="C1651" s="81" t="str">
        <f t="shared" si="51"/>
        <v/>
      </c>
      <c r="D1651" s="76" t="str">
        <f>IF(OR(E1651="",F1651=""),"",D1626)</f>
        <v/>
      </c>
      <c r="E1651" s="78"/>
      <c r="F1651" s="79"/>
      <c r="G1651" s="80"/>
      <c r="H1651" s="80"/>
      <c r="I1651" s="76"/>
      <c r="J1651" s="76">
        <v>25</v>
      </c>
      <c r="K1651" s="81"/>
      <c r="L1651" s="76"/>
    </row>
    <row r="1652" spans="1:12" x14ac:dyDescent="0.2">
      <c r="A1652" s="81" t="str">
        <f>D1626</f>
        <v>U14 REDs</v>
      </c>
      <c r="B1652" s="76">
        <f t="shared" si="50"/>
        <v>26</v>
      </c>
      <c r="C1652" s="81" t="str">
        <f t="shared" si="51"/>
        <v/>
      </c>
      <c r="D1652" s="76" t="str">
        <f>IF(OR(E1652="",F1652=""),"",D1626)</f>
        <v/>
      </c>
      <c r="E1652" s="78"/>
      <c r="F1652" s="79"/>
      <c r="G1652" s="80"/>
      <c r="H1652" s="80"/>
      <c r="I1652" s="76"/>
      <c r="J1652" s="76">
        <v>26</v>
      </c>
      <c r="K1652" s="81"/>
      <c r="L1652" s="76"/>
    </row>
    <row r="1653" spans="1:12" x14ac:dyDescent="0.2">
      <c r="A1653" s="81" t="str">
        <f>D1626</f>
        <v>U14 REDs</v>
      </c>
      <c r="B1653" s="76">
        <f t="shared" si="50"/>
        <v>27</v>
      </c>
      <c r="C1653" s="81" t="str">
        <f t="shared" si="51"/>
        <v/>
      </c>
      <c r="D1653" s="76" t="str">
        <f>IF(OR(E1653="",F1653=""),"",D1626)</f>
        <v/>
      </c>
      <c r="E1653" s="78"/>
      <c r="F1653" s="79"/>
      <c r="G1653" s="80"/>
      <c r="H1653" s="80"/>
      <c r="I1653" s="76"/>
      <c r="J1653" s="76">
        <v>27</v>
      </c>
      <c r="K1653" s="81"/>
      <c r="L1653" s="76"/>
    </row>
    <row r="1654" spans="1:12" x14ac:dyDescent="0.2">
      <c r="A1654" s="81" t="str">
        <f>D1626</f>
        <v>U14 REDs</v>
      </c>
      <c r="B1654" s="76">
        <f t="shared" si="50"/>
        <v>28</v>
      </c>
      <c r="C1654" s="81" t="str">
        <f t="shared" si="51"/>
        <v/>
      </c>
      <c r="D1654" s="76" t="str">
        <f>IF(OR(E1654="",F1654=""),"",D1626)</f>
        <v/>
      </c>
      <c r="E1654" s="78"/>
      <c r="F1654" s="79"/>
      <c r="G1654" s="80"/>
      <c r="H1654" s="80"/>
      <c r="I1654" s="76"/>
      <c r="J1654" s="76">
        <v>28</v>
      </c>
      <c r="K1654" s="81"/>
      <c r="L1654" s="76"/>
    </row>
    <row r="1655" spans="1:12" x14ac:dyDescent="0.2">
      <c r="A1655" s="81" t="str">
        <f>D1626</f>
        <v>U14 REDs</v>
      </c>
      <c r="B1655" s="76">
        <f t="shared" si="50"/>
        <v>29</v>
      </c>
      <c r="C1655" s="81" t="str">
        <f t="shared" si="51"/>
        <v/>
      </c>
      <c r="D1655" s="76" t="str">
        <f>IF(OR(E1655="",F1655=""),"",D1626)</f>
        <v/>
      </c>
      <c r="E1655" s="78"/>
      <c r="F1655" s="79"/>
      <c r="G1655" s="80"/>
      <c r="H1655" s="80"/>
      <c r="I1655" s="76"/>
      <c r="J1655" s="76">
        <v>29</v>
      </c>
      <c r="K1655" s="81"/>
      <c r="L1655" s="76"/>
    </row>
    <row r="1656" spans="1:12" x14ac:dyDescent="0.2">
      <c r="A1656" s="81" t="str">
        <f>D1626</f>
        <v>U14 REDs</v>
      </c>
      <c r="B1656" s="76">
        <f t="shared" si="50"/>
        <v>30</v>
      </c>
      <c r="C1656" s="81" t="str">
        <f t="shared" si="51"/>
        <v/>
      </c>
      <c r="D1656" s="76" t="str">
        <f>IF(OR(E1656="",F1656=""),"",D1626)</f>
        <v/>
      </c>
      <c r="E1656" s="78"/>
      <c r="F1656" s="79"/>
      <c r="G1656" s="80"/>
      <c r="H1656" s="80"/>
      <c r="I1656" s="76"/>
      <c r="J1656" s="76">
        <v>30</v>
      </c>
      <c r="K1656" s="81"/>
      <c r="L1656" s="76"/>
    </row>
    <row r="1657" spans="1:12" x14ac:dyDescent="0.2">
      <c r="A1657" s="81" t="str">
        <f>D1626</f>
        <v>U14 REDs</v>
      </c>
      <c r="B1657" s="76">
        <f t="shared" si="50"/>
        <v>31</v>
      </c>
      <c r="C1657" s="81" t="str">
        <f t="shared" si="51"/>
        <v/>
      </c>
      <c r="D1657" s="76" t="str">
        <f>IF(OR(E1657="",F1657=""),"",D1626)</f>
        <v/>
      </c>
      <c r="E1657" s="78"/>
      <c r="F1657" s="79"/>
      <c r="G1657" s="80"/>
      <c r="H1657" s="80"/>
      <c r="I1657" s="76"/>
      <c r="J1657" s="76">
        <v>31</v>
      </c>
      <c r="K1657" s="81"/>
      <c r="L1657" s="76"/>
    </row>
    <row r="1658" spans="1:12" x14ac:dyDescent="0.2">
      <c r="A1658" s="81" t="str">
        <f>D1626</f>
        <v>U14 REDs</v>
      </c>
      <c r="B1658" s="76">
        <f t="shared" si="50"/>
        <v>32</v>
      </c>
      <c r="C1658" s="81" t="str">
        <f t="shared" si="51"/>
        <v/>
      </c>
      <c r="D1658" s="76" t="str">
        <f>IF(OR(E1658="",F1658=""),"",D1626)</f>
        <v/>
      </c>
      <c r="E1658" s="78"/>
      <c r="F1658" s="79"/>
      <c r="G1658" s="80"/>
      <c r="H1658" s="80"/>
      <c r="I1658" s="76"/>
      <c r="J1658" s="76">
        <v>32</v>
      </c>
      <c r="K1658" s="81"/>
      <c r="L1658" s="76"/>
    </row>
    <row r="1659" spans="1:12" x14ac:dyDescent="0.2">
      <c r="A1659" s="81" t="str">
        <f>D1626</f>
        <v>U14 REDs</v>
      </c>
      <c r="B1659" s="76">
        <f t="shared" si="50"/>
        <v>33</v>
      </c>
      <c r="C1659" s="81" t="str">
        <f t="shared" si="51"/>
        <v/>
      </c>
      <c r="D1659" s="76" t="str">
        <f>IF(OR(E1659="",F1659=""),"",D1626)</f>
        <v/>
      </c>
      <c r="E1659" s="78"/>
      <c r="F1659" s="79"/>
      <c r="G1659" s="80"/>
      <c r="H1659" s="80"/>
      <c r="I1659" s="76"/>
      <c r="J1659" s="76">
        <v>33</v>
      </c>
      <c r="K1659" s="81"/>
      <c r="L1659" s="76"/>
    </row>
    <row r="1660" spans="1:12" x14ac:dyDescent="0.2">
      <c r="A1660" s="81" t="str">
        <f>D1626</f>
        <v>U14 REDs</v>
      </c>
      <c r="B1660" s="76">
        <f t="shared" si="50"/>
        <v>34</v>
      </c>
      <c r="C1660" s="81" t="str">
        <f t="shared" si="51"/>
        <v/>
      </c>
      <c r="D1660" s="76" t="str">
        <f>IF(OR(E1660="",F1660=""),"",D1626)</f>
        <v/>
      </c>
      <c r="E1660" s="78"/>
      <c r="F1660" s="79"/>
      <c r="G1660" s="80"/>
      <c r="H1660" s="80"/>
      <c r="I1660" s="76"/>
      <c r="J1660" s="76">
        <v>34</v>
      </c>
      <c r="K1660" s="81"/>
      <c r="L1660" s="76"/>
    </row>
    <row r="1661" spans="1:12" x14ac:dyDescent="0.2">
      <c r="A1661" s="81" t="str">
        <f>D1626</f>
        <v>U14 REDs</v>
      </c>
      <c r="B1661" s="76">
        <f t="shared" si="50"/>
        <v>35</v>
      </c>
      <c r="C1661" s="81" t="str">
        <f t="shared" si="51"/>
        <v/>
      </c>
      <c r="D1661" s="76" t="str">
        <f>IF(OR(E1661="",F1661=""),"",D1626)</f>
        <v/>
      </c>
      <c r="E1661" s="78"/>
      <c r="F1661" s="79"/>
      <c r="G1661" s="80"/>
      <c r="H1661" s="80"/>
      <c r="I1661" s="76"/>
      <c r="J1661" s="76">
        <v>35</v>
      </c>
      <c r="K1661" s="81"/>
      <c r="L1661" s="76"/>
    </row>
    <row r="1662" spans="1:12" x14ac:dyDescent="0.2">
      <c r="A1662" s="81" t="str">
        <f>D1626</f>
        <v>U14 REDs</v>
      </c>
      <c r="B1662" s="76">
        <f t="shared" si="50"/>
        <v>36</v>
      </c>
      <c r="C1662" s="81" t="str">
        <f t="shared" si="51"/>
        <v/>
      </c>
      <c r="D1662" s="76" t="str">
        <f>IF(OR(E1662="",F1662=""),"",D1626)</f>
        <v/>
      </c>
      <c r="E1662" s="78"/>
      <c r="F1662" s="79"/>
      <c r="G1662" s="80"/>
      <c r="H1662" s="80"/>
      <c r="I1662" s="76"/>
      <c r="J1662" s="76">
        <v>36</v>
      </c>
      <c r="K1662" s="81"/>
      <c r="L1662" s="76"/>
    </row>
    <row r="1663" spans="1:12" x14ac:dyDescent="0.2">
      <c r="A1663" s="81" t="str">
        <f>D1626</f>
        <v>U14 REDs</v>
      </c>
      <c r="B1663" s="76">
        <f t="shared" si="50"/>
        <v>37</v>
      </c>
      <c r="C1663" s="81" t="str">
        <f t="shared" si="51"/>
        <v/>
      </c>
      <c r="D1663" s="76" t="str">
        <f>IF(OR(E1663="",F1663=""),"",D1626)</f>
        <v/>
      </c>
      <c r="E1663" s="78"/>
      <c r="F1663" s="79"/>
      <c r="G1663" s="80"/>
      <c r="H1663" s="80"/>
      <c r="I1663" s="76"/>
      <c r="J1663" s="76">
        <v>37</v>
      </c>
      <c r="K1663" s="81"/>
      <c r="L1663" s="76"/>
    </row>
    <row r="1664" spans="1:12" x14ac:dyDescent="0.2">
      <c r="A1664" s="81" t="str">
        <f>D1626</f>
        <v>U14 REDs</v>
      </c>
      <c r="B1664" s="76">
        <f t="shared" si="50"/>
        <v>38</v>
      </c>
      <c r="C1664" s="81" t="str">
        <f t="shared" si="51"/>
        <v/>
      </c>
      <c r="D1664" s="76" t="str">
        <f>IF(OR(E1664="",F1664=""),"",D1626)</f>
        <v/>
      </c>
      <c r="E1664" s="78"/>
      <c r="F1664" s="79"/>
      <c r="G1664" s="80"/>
      <c r="H1664" s="80"/>
      <c r="I1664" s="76"/>
      <c r="J1664" s="76">
        <v>38</v>
      </c>
      <c r="K1664" s="81"/>
      <c r="L1664" s="76"/>
    </row>
    <row r="1665" spans="1:12" x14ac:dyDescent="0.2">
      <c r="A1665" s="81" t="str">
        <f>D1626</f>
        <v>U14 REDs</v>
      </c>
      <c r="B1665" s="76">
        <f t="shared" si="50"/>
        <v>39</v>
      </c>
      <c r="C1665" s="81" t="str">
        <f t="shared" si="51"/>
        <v/>
      </c>
      <c r="D1665" s="76" t="str">
        <f>IF(OR(E1665="",F1665=""),"",D1626)</f>
        <v/>
      </c>
      <c r="E1665" s="78"/>
      <c r="F1665" s="79"/>
      <c r="G1665" s="80"/>
      <c r="H1665" s="80"/>
      <c r="I1665" s="76"/>
      <c r="J1665" s="76">
        <v>39</v>
      </c>
      <c r="K1665" s="81"/>
      <c r="L1665" s="76"/>
    </row>
    <row r="1666" spans="1:12" x14ac:dyDescent="0.2">
      <c r="A1666" s="81" t="str">
        <f>D1626</f>
        <v>U14 REDs</v>
      </c>
      <c r="B1666" s="76">
        <f t="shared" si="50"/>
        <v>40</v>
      </c>
      <c r="C1666" s="81" t="str">
        <f t="shared" si="51"/>
        <v/>
      </c>
      <c r="D1666" s="76" t="str">
        <f>IF(OR(E1666="",F1666=""),"",D1626)</f>
        <v/>
      </c>
      <c r="E1666" s="78"/>
      <c r="F1666" s="79"/>
      <c r="G1666" s="80"/>
      <c r="H1666" s="80"/>
      <c r="I1666" s="76"/>
      <c r="J1666" s="76">
        <v>40</v>
      </c>
      <c r="K1666" s="81"/>
      <c r="L1666" s="76"/>
    </row>
    <row r="1667" spans="1:12" x14ac:dyDescent="0.2">
      <c r="A1667" s="81" t="str">
        <f>D1626</f>
        <v>U14 REDs</v>
      </c>
      <c r="B1667" s="76">
        <f t="shared" si="50"/>
        <v>41</v>
      </c>
      <c r="C1667" s="81" t="str">
        <f t="shared" si="51"/>
        <v/>
      </c>
      <c r="D1667" s="76" t="str">
        <f>IF(OR(E1667="",F1667=""),"",D1626)</f>
        <v/>
      </c>
      <c r="E1667" s="78"/>
      <c r="F1667" s="79"/>
      <c r="G1667" s="80"/>
      <c r="H1667" s="80"/>
      <c r="I1667" s="76"/>
      <c r="J1667" s="76">
        <v>41</v>
      </c>
      <c r="K1667" s="81"/>
      <c r="L1667" s="76"/>
    </row>
    <row r="1668" spans="1:12" x14ac:dyDescent="0.2">
      <c r="A1668" s="81" t="str">
        <f>D1626</f>
        <v>U14 REDs</v>
      </c>
      <c r="B1668" s="76">
        <f t="shared" si="50"/>
        <v>42</v>
      </c>
      <c r="C1668" s="81" t="str">
        <f t="shared" si="51"/>
        <v/>
      </c>
      <c r="D1668" s="76" t="str">
        <f>IF(OR(E1668="",F1668=""),"",D1626)</f>
        <v/>
      </c>
      <c r="E1668" s="78"/>
      <c r="F1668" s="79"/>
      <c r="G1668" s="80"/>
      <c r="H1668" s="80"/>
      <c r="I1668" s="76"/>
      <c r="J1668" s="76">
        <v>42</v>
      </c>
      <c r="K1668" s="81"/>
      <c r="L1668" s="76"/>
    </row>
    <row r="1669" spans="1:12" x14ac:dyDescent="0.2">
      <c r="A1669" s="81" t="str">
        <f>D1626</f>
        <v>U14 REDs</v>
      </c>
      <c r="B1669" s="76">
        <f t="shared" si="50"/>
        <v>43</v>
      </c>
      <c r="C1669" s="81" t="str">
        <f t="shared" si="51"/>
        <v/>
      </c>
      <c r="D1669" s="76" t="str">
        <f>IF(OR(E1669="",F1669=""),"",D1626)</f>
        <v/>
      </c>
      <c r="E1669" s="78"/>
      <c r="F1669" s="79"/>
      <c r="G1669" s="80"/>
      <c r="H1669" s="80"/>
      <c r="I1669" s="76"/>
      <c r="J1669" s="76">
        <v>43</v>
      </c>
      <c r="K1669" s="81"/>
      <c r="L1669" s="76"/>
    </row>
    <row r="1670" spans="1:12" x14ac:dyDescent="0.2">
      <c r="A1670" s="81" t="str">
        <f>D1626</f>
        <v>U14 REDs</v>
      </c>
      <c r="B1670" s="76">
        <f t="shared" si="50"/>
        <v>44</v>
      </c>
      <c r="C1670" s="81" t="str">
        <f t="shared" si="51"/>
        <v/>
      </c>
      <c r="D1670" s="76" t="str">
        <f>IF(OR(E1670="",F1670=""),"",D1626)</f>
        <v/>
      </c>
      <c r="E1670" s="78"/>
      <c r="F1670" s="79"/>
      <c r="G1670" s="80"/>
      <c r="H1670" s="80"/>
      <c r="I1670" s="76"/>
      <c r="J1670" s="76">
        <v>44</v>
      </c>
      <c r="K1670" s="81"/>
      <c r="L1670" s="76"/>
    </row>
    <row r="1671" spans="1:12" x14ac:dyDescent="0.2">
      <c r="A1671" s="81" t="str">
        <f>D1626</f>
        <v>U14 REDs</v>
      </c>
      <c r="B1671" s="76">
        <f t="shared" si="50"/>
        <v>45</v>
      </c>
      <c r="C1671" s="81" t="str">
        <f t="shared" si="51"/>
        <v/>
      </c>
      <c r="D1671" s="76" t="str">
        <f>IF(OR(E1671="",F1671=""),"",D1626)</f>
        <v/>
      </c>
      <c r="E1671" s="78"/>
      <c r="F1671" s="79"/>
      <c r="G1671" s="80"/>
      <c r="H1671" s="80"/>
      <c r="I1671" s="76"/>
      <c r="J1671" s="76">
        <v>45</v>
      </c>
      <c r="K1671" s="81"/>
      <c r="L1671" s="76"/>
    </row>
    <row r="1672" spans="1:12" x14ac:dyDescent="0.2">
      <c r="A1672" s="81" t="str">
        <f>D1626</f>
        <v>U14 REDs</v>
      </c>
      <c r="B1672" s="76">
        <f t="shared" si="50"/>
        <v>46</v>
      </c>
      <c r="C1672" s="81" t="str">
        <f t="shared" si="51"/>
        <v/>
      </c>
      <c r="D1672" s="76" t="str">
        <f>IF(OR(E1672="",F1672=""),"",D1626)</f>
        <v/>
      </c>
      <c r="E1672" s="78"/>
      <c r="F1672" s="79"/>
      <c r="G1672" s="80"/>
      <c r="H1672" s="80"/>
      <c r="I1672" s="76"/>
      <c r="J1672" s="76">
        <v>46</v>
      </c>
      <c r="K1672" s="81"/>
      <c r="L1672" s="76"/>
    </row>
    <row r="1673" spans="1:12" x14ac:dyDescent="0.2">
      <c r="A1673" s="81" t="str">
        <f>D1626</f>
        <v>U14 REDs</v>
      </c>
      <c r="B1673" s="76">
        <f t="shared" si="50"/>
        <v>47</v>
      </c>
      <c r="C1673" s="81" t="str">
        <f t="shared" si="51"/>
        <v/>
      </c>
      <c r="D1673" s="76" t="str">
        <f>IF(OR(E1673="",F1673=""),"",D1626)</f>
        <v/>
      </c>
      <c r="E1673" s="78"/>
      <c r="F1673" s="79"/>
      <c r="G1673" s="80"/>
      <c r="H1673" s="80"/>
      <c r="I1673" s="76"/>
      <c r="J1673" s="76">
        <v>47</v>
      </c>
      <c r="K1673" s="81"/>
      <c r="L1673" s="76"/>
    </row>
    <row r="1674" spans="1:12" x14ac:dyDescent="0.2">
      <c r="A1674" s="81" t="str">
        <f>D1626</f>
        <v>U14 REDs</v>
      </c>
      <c r="B1674" s="76">
        <f t="shared" si="50"/>
        <v>48</v>
      </c>
      <c r="C1674" s="81" t="str">
        <f t="shared" si="51"/>
        <v/>
      </c>
      <c r="D1674" s="76" t="str">
        <f>IF(OR(E1674="",F1674=""),"",D1626)</f>
        <v/>
      </c>
      <c r="E1674" s="78"/>
      <c r="F1674" s="79"/>
      <c r="G1674" s="80"/>
      <c r="H1674" s="80"/>
      <c r="I1674" s="76"/>
      <c r="J1674" s="76">
        <v>48</v>
      </c>
      <c r="K1674" s="81"/>
      <c r="L1674" s="76"/>
    </row>
    <row r="1675" spans="1:12" x14ac:dyDescent="0.2">
      <c r="A1675" s="81" t="str">
        <f>D1626</f>
        <v>U14 REDs</v>
      </c>
      <c r="B1675" s="76">
        <f t="shared" si="50"/>
        <v>49</v>
      </c>
      <c r="C1675" s="81" t="str">
        <f t="shared" si="51"/>
        <v/>
      </c>
      <c r="D1675" s="76" t="str">
        <f>IF(OR(E1675="",F1675=""),"",D1626)</f>
        <v/>
      </c>
      <c r="E1675" s="78"/>
      <c r="F1675" s="79"/>
      <c r="G1675" s="80"/>
      <c r="H1675" s="80"/>
      <c r="I1675" s="76"/>
      <c r="J1675" s="76">
        <v>49</v>
      </c>
      <c r="K1675" s="81"/>
      <c r="L1675" s="76"/>
    </row>
    <row r="1676" spans="1:12" x14ac:dyDescent="0.2">
      <c r="A1676" s="81" t="str">
        <f>D1626</f>
        <v>U14 REDs</v>
      </c>
      <c r="B1676" s="76">
        <f t="shared" si="50"/>
        <v>50</v>
      </c>
      <c r="C1676" s="81" t="str">
        <f t="shared" si="51"/>
        <v/>
      </c>
      <c r="D1676" s="76" t="str">
        <f>IF(OR(E1676="",F1676=""),"",D1626)</f>
        <v/>
      </c>
      <c r="E1676" s="78"/>
      <c r="F1676" s="79"/>
      <c r="G1676" s="80"/>
      <c r="H1676" s="80"/>
      <c r="I1676" s="76"/>
      <c r="J1676" s="76">
        <v>50</v>
      </c>
      <c r="K1676" s="81"/>
      <c r="L1676" s="76"/>
    </row>
    <row r="1677" spans="1:12" x14ac:dyDescent="0.2">
      <c r="A1677" s="81" t="str">
        <f>D1626</f>
        <v>U14 REDs</v>
      </c>
      <c r="B1677" s="76">
        <f t="shared" si="50"/>
        <v>51</v>
      </c>
      <c r="C1677" s="81" t="str">
        <f t="shared" si="51"/>
        <v/>
      </c>
      <c r="D1677" s="76" t="str">
        <f>IF(OR(E1677="",F1677=""),"",D1626)</f>
        <v/>
      </c>
      <c r="E1677" s="78"/>
      <c r="F1677" s="79"/>
      <c r="G1677" s="80"/>
      <c r="H1677" s="80"/>
      <c r="I1677" s="76"/>
      <c r="J1677" s="76">
        <v>51</v>
      </c>
      <c r="K1677" s="81"/>
      <c r="L1677" s="76"/>
    </row>
    <row r="1678" spans="1:12" x14ac:dyDescent="0.2">
      <c r="A1678" s="81" t="str">
        <f>D1626</f>
        <v>U14 REDs</v>
      </c>
      <c r="B1678" s="76">
        <f t="shared" si="50"/>
        <v>52</v>
      </c>
      <c r="C1678" s="81" t="str">
        <f t="shared" si="51"/>
        <v/>
      </c>
      <c r="D1678" s="76" t="str">
        <f>IF(OR(E1678="",F1678=""),"",D1626)</f>
        <v/>
      </c>
      <c r="E1678" s="78"/>
      <c r="F1678" s="79"/>
      <c r="G1678" s="80"/>
      <c r="H1678" s="80"/>
      <c r="I1678" s="76"/>
      <c r="J1678" s="76">
        <v>52</v>
      </c>
      <c r="K1678" s="81"/>
      <c r="L1678" s="76"/>
    </row>
    <row r="1679" spans="1:12" x14ac:dyDescent="0.2">
      <c r="A1679" s="81" t="str">
        <f>D1626</f>
        <v>U14 REDs</v>
      </c>
      <c r="B1679" s="76">
        <f t="shared" si="50"/>
        <v>53</v>
      </c>
      <c r="C1679" s="81" t="str">
        <f t="shared" si="51"/>
        <v/>
      </c>
      <c r="D1679" s="76" t="str">
        <f>IF(OR(E1679="",F1679=""),"",D1626)</f>
        <v/>
      </c>
      <c r="E1679" s="78"/>
      <c r="F1679" s="79"/>
      <c r="G1679" s="80"/>
      <c r="H1679" s="80"/>
      <c r="I1679" s="76"/>
      <c r="J1679" s="76">
        <v>53</v>
      </c>
      <c r="K1679" s="81"/>
      <c r="L1679" s="76"/>
    </row>
    <row r="1680" spans="1:12" x14ac:dyDescent="0.2">
      <c r="A1680" s="81" t="str">
        <f>D1626</f>
        <v>U14 REDs</v>
      </c>
      <c r="B1680" s="76">
        <f t="shared" si="50"/>
        <v>54</v>
      </c>
      <c r="C1680" s="81" t="str">
        <f t="shared" si="51"/>
        <v/>
      </c>
      <c r="D1680" s="76" t="str">
        <f>IF(OR(E1680="",F1680=""),"",D1626)</f>
        <v/>
      </c>
      <c r="E1680" s="78"/>
      <c r="F1680" s="79"/>
      <c r="G1680" s="80"/>
      <c r="H1680" s="80"/>
      <c r="I1680" s="76"/>
      <c r="J1680" s="76">
        <v>54</v>
      </c>
      <c r="K1680" s="81"/>
      <c r="L1680" s="76"/>
    </row>
    <row r="1681" spans="1:12" x14ac:dyDescent="0.2">
      <c r="A1681" s="81" t="str">
        <f>D1626</f>
        <v>U14 REDs</v>
      </c>
      <c r="B1681" s="76">
        <f t="shared" si="50"/>
        <v>55</v>
      </c>
      <c r="C1681" s="81" t="str">
        <f t="shared" si="51"/>
        <v/>
      </c>
      <c r="D1681" s="76" t="str">
        <f>IF(OR(E1681="",F1681=""),"",D1626)</f>
        <v/>
      </c>
      <c r="E1681" s="78"/>
      <c r="F1681" s="79"/>
      <c r="G1681" s="80"/>
      <c r="H1681" s="80"/>
      <c r="I1681" s="76"/>
      <c r="J1681" s="76">
        <v>55</v>
      </c>
      <c r="K1681" s="81"/>
      <c r="L1681" s="76"/>
    </row>
    <row r="1682" spans="1:12" x14ac:dyDescent="0.2">
      <c r="A1682" s="81" t="str">
        <f>D1626</f>
        <v>U14 REDs</v>
      </c>
      <c r="B1682" s="76">
        <f t="shared" si="50"/>
        <v>56</v>
      </c>
      <c r="C1682" s="81" t="str">
        <f t="shared" si="51"/>
        <v/>
      </c>
      <c r="D1682" s="76" t="str">
        <f>IF(OR(E1682="",F1682=""),"",D1626)</f>
        <v/>
      </c>
      <c r="E1682" s="78"/>
      <c r="F1682" s="79"/>
      <c r="G1682" s="80"/>
      <c r="H1682" s="80"/>
      <c r="I1682" s="76"/>
      <c r="J1682" s="76">
        <v>56</v>
      </c>
      <c r="K1682" s="81"/>
      <c r="L1682" s="76"/>
    </row>
    <row r="1683" spans="1:12" x14ac:dyDescent="0.2">
      <c r="A1683" s="81" t="str">
        <f>D1626</f>
        <v>U14 REDs</v>
      </c>
      <c r="B1683" s="76">
        <f t="shared" si="50"/>
        <v>57</v>
      </c>
      <c r="C1683" s="81" t="str">
        <f t="shared" si="51"/>
        <v/>
      </c>
      <c r="D1683" s="76" t="str">
        <f>IF(OR(E1683="",F1683=""),"",D1626)</f>
        <v/>
      </c>
      <c r="E1683" s="78"/>
      <c r="F1683" s="79"/>
      <c r="G1683" s="80"/>
      <c r="H1683" s="80"/>
      <c r="I1683" s="76"/>
      <c r="J1683" s="76">
        <v>57</v>
      </c>
      <c r="K1683" s="81"/>
      <c r="L1683" s="76"/>
    </row>
    <row r="1684" spans="1:12" x14ac:dyDescent="0.2">
      <c r="A1684" s="81" t="str">
        <f>D1626</f>
        <v>U14 REDs</v>
      </c>
      <c r="B1684" s="76">
        <f t="shared" si="50"/>
        <v>58</v>
      </c>
      <c r="C1684" s="81" t="str">
        <f t="shared" si="51"/>
        <v/>
      </c>
      <c r="D1684" s="76" t="str">
        <f>IF(OR(E1684="",F1684=""),"",D1626)</f>
        <v/>
      </c>
      <c r="E1684" s="78"/>
      <c r="F1684" s="79"/>
      <c r="G1684" s="80"/>
      <c r="H1684" s="80"/>
      <c r="I1684" s="76"/>
      <c r="J1684" s="76">
        <v>58</v>
      </c>
      <c r="K1684" s="81"/>
      <c r="L1684" s="76"/>
    </row>
    <row r="1685" spans="1:12" x14ac:dyDescent="0.2">
      <c r="A1685" s="81" t="str">
        <f>D1626</f>
        <v>U14 REDs</v>
      </c>
      <c r="B1685" s="76">
        <f t="shared" si="50"/>
        <v>59</v>
      </c>
      <c r="C1685" s="81" t="str">
        <f t="shared" si="51"/>
        <v/>
      </c>
      <c r="D1685" s="76" t="str">
        <f>IF(OR(E1685="",F1685=""),"",D1626)</f>
        <v/>
      </c>
      <c r="E1685" s="78"/>
      <c r="F1685" s="79"/>
      <c r="G1685" s="80"/>
      <c r="H1685" s="80"/>
      <c r="I1685" s="76"/>
      <c r="J1685" s="76">
        <v>59</v>
      </c>
      <c r="K1685" s="81"/>
      <c r="L1685" s="76"/>
    </row>
    <row r="1686" spans="1:12" x14ac:dyDescent="0.2">
      <c r="A1686" s="81" t="str">
        <f>D1626</f>
        <v>U14 REDs</v>
      </c>
      <c r="B1686" s="76">
        <f t="shared" si="50"/>
        <v>60</v>
      </c>
      <c r="C1686" s="81" t="str">
        <f t="shared" si="51"/>
        <v/>
      </c>
      <c r="D1686" s="76" t="str">
        <f>IF(OR(E1686="",F1686=""),"",D1626)</f>
        <v/>
      </c>
      <c r="E1686" s="78"/>
      <c r="F1686" s="79"/>
      <c r="G1686" s="80"/>
      <c r="H1686" s="80"/>
      <c r="I1686" s="76"/>
      <c r="J1686" s="76">
        <v>60</v>
      </c>
      <c r="K1686" s="81"/>
      <c r="L1686" s="76"/>
    </row>
    <row r="1687" spans="1:12" x14ac:dyDescent="0.2">
      <c r="A1687" s="81" t="str">
        <f>D1626</f>
        <v>U14 REDs</v>
      </c>
      <c r="B1687" s="76">
        <f t="shared" si="50"/>
        <v>61</v>
      </c>
      <c r="C1687" s="81" t="str">
        <f t="shared" si="51"/>
        <v/>
      </c>
      <c r="D1687" s="76" t="str">
        <f>IF(OR(E1687="",F1687=""),"",D1626)</f>
        <v/>
      </c>
      <c r="E1687" s="78"/>
      <c r="F1687" s="79"/>
      <c r="G1687" s="80"/>
      <c r="H1687" s="80"/>
      <c r="I1687" s="76"/>
      <c r="J1687" s="76">
        <v>61</v>
      </c>
      <c r="K1687" s="81"/>
      <c r="L1687" s="76"/>
    </row>
    <row r="1688" spans="1:12" x14ac:dyDescent="0.2">
      <c r="A1688" s="81" t="str">
        <f>D1626</f>
        <v>U14 REDs</v>
      </c>
      <c r="B1688" s="76">
        <f t="shared" si="50"/>
        <v>62</v>
      </c>
      <c r="C1688" s="81" t="str">
        <f t="shared" si="51"/>
        <v/>
      </c>
      <c r="D1688" s="76" t="str">
        <f>IF(OR(E1688="",F1688=""),"",D1626)</f>
        <v/>
      </c>
      <c r="E1688" s="78"/>
      <c r="F1688" s="79"/>
      <c r="G1688" s="80"/>
      <c r="H1688" s="80"/>
      <c r="I1688" s="76"/>
      <c r="J1688" s="76">
        <v>62</v>
      </c>
      <c r="K1688" s="81"/>
      <c r="L1688" s="76"/>
    </row>
    <row r="1689" spans="1:12" x14ac:dyDescent="0.2">
      <c r="A1689" s="81" t="str">
        <f>D1626</f>
        <v>U14 REDs</v>
      </c>
      <c r="B1689" s="76">
        <f t="shared" si="50"/>
        <v>63</v>
      </c>
      <c r="C1689" s="81" t="str">
        <f t="shared" si="51"/>
        <v/>
      </c>
      <c r="D1689" s="76" t="str">
        <f>IF(OR(E1689="",F1689=""),"",D1626)</f>
        <v/>
      </c>
      <c r="E1689" s="78"/>
      <c r="F1689" s="79"/>
      <c r="G1689" s="80"/>
      <c r="H1689" s="80"/>
      <c r="I1689" s="76"/>
      <c r="J1689" s="76">
        <v>63</v>
      </c>
      <c r="K1689" s="81"/>
      <c r="L1689" s="76"/>
    </row>
    <row r="1690" spans="1:12" ht="16.5" thickBot="1" x14ac:dyDescent="0.25">
      <c r="A1690" s="86" t="str">
        <f>D1626</f>
        <v>U14 REDs</v>
      </c>
      <c r="B1690" s="85">
        <f t="shared" si="50"/>
        <v>64</v>
      </c>
      <c r="C1690" s="86" t="str">
        <f t="shared" si="51"/>
        <v/>
      </c>
      <c r="D1690" s="85" t="str">
        <f>IF(OR(E1690="",F1690=""),"",D1626)</f>
        <v/>
      </c>
      <c r="E1690" s="82"/>
      <c r="F1690" s="83"/>
      <c r="G1690" s="84"/>
      <c r="H1690" s="84"/>
      <c r="I1690" s="85"/>
      <c r="J1690" s="85">
        <v>64</v>
      </c>
      <c r="K1690" s="86"/>
      <c r="L1690" s="85"/>
    </row>
    <row r="1691" spans="1:12" ht="16.5" thickBot="1" x14ac:dyDescent="0.25">
      <c r="A1691" s="71" t="s">
        <v>275</v>
      </c>
      <c r="B1691" s="70" t="s">
        <v>274</v>
      </c>
      <c r="C1691" s="71" t="s">
        <v>118</v>
      </c>
      <c r="D1691" s="70" t="s">
        <v>198</v>
      </c>
      <c r="E1691" s="67" t="s">
        <v>58</v>
      </c>
      <c r="F1691" s="68" t="s">
        <v>101</v>
      </c>
      <c r="G1691" s="69" t="s">
        <v>119</v>
      </c>
      <c r="H1691" s="69" t="s">
        <v>120</v>
      </c>
      <c r="I1691" s="70" t="s">
        <v>137</v>
      </c>
      <c r="J1691" s="142" t="s">
        <v>122</v>
      </c>
      <c r="K1691" s="71" t="s">
        <v>139</v>
      </c>
      <c r="L1691" s="70" t="s">
        <v>140</v>
      </c>
    </row>
    <row r="1692" spans="1:12" x14ac:dyDescent="0.2">
      <c r="A1692" s="77" t="str">
        <f>D1691</f>
        <v>U15 BLACKs</v>
      </c>
      <c r="B1692" s="75">
        <f>IF(D1692="",1,0)</f>
        <v>0</v>
      </c>
      <c r="C1692" s="77" t="str">
        <f>IF(E1692="","",CONCATENATE(E1692,"_",I1692,"_",D1692))</f>
        <v>42252_L_U15 BLACKs</v>
      </c>
      <c r="D1692" s="75" t="str">
        <f>IF(OR(E1692="",F1692=""),"",D1691)</f>
        <v>U15 BLACKs</v>
      </c>
      <c r="E1692" s="78">
        <v>42252</v>
      </c>
      <c r="F1692" s="79">
        <v>0.58333333333333337</v>
      </c>
      <c r="G1692" s="80" t="s">
        <v>214</v>
      </c>
      <c r="H1692" s="80" t="s">
        <v>198</v>
      </c>
      <c r="I1692" s="76" t="s">
        <v>127</v>
      </c>
      <c r="J1692" s="76">
        <v>1</v>
      </c>
      <c r="K1692" s="77"/>
      <c r="L1692" s="75"/>
    </row>
    <row r="1693" spans="1:12" x14ac:dyDescent="0.2">
      <c r="A1693" s="81" t="str">
        <f>D1691</f>
        <v>U15 BLACKs</v>
      </c>
      <c r="B1693" s="76">
        <f t="shared" ref="B1693:B1755" si="52">IF(D1693="",B1692+1,0)</f>
        <v>0</v>
      </c>
      <c r="C1693" s="81" t="str">
        <f t="shared" ref="C1693:C1755" si="53">IF(E1693="","",CONCATENATE(E1693,"_",I1693,"_",D1693))</f>
        <v>42259_L_U15 BLACKs</v>
      </c>
      <c r="D1693" s="76" t="str">
        <f>IF(OR(E1693="",F1693=""),"",D1691)</f>
        <v>U15 BLACKs</v>
      </c>
      <c r="E1693" s="78">
        <v>42259</v>
      </c>
      <c r="F1693" s="79">
        <v>0.58333333333333337</v>
      </c>
      <c r="G1693" s="80" t="s">
        <v>198</v>
      </c>
      <c r="H1693" s="80" t="s">
        <v>194</v>
      </c>
      <c r="I1693" s="76" t="s">
        <v>127</v>
      </c>
      <c r="J1693" s="76">
        <v>2</v>
      </c>
      <c r="K1693" s="81"/>
      <c r="L1693" s="76"/>
    </row>
    <row r="1694" spans="1:12" x14ac:dyDescent="0.2">
      <c r="A1694" s="81" t="str">
        <f>D1691</f>
        <v>U15 BLACKs</v>
      </c>
      <c r="B1694" s="76">
        <f t="shared" si="52"/>
        <v>0</v>
      </c>
      <c r="C1694" s="81" t="str">
        <f t="shared" si="53"/>
        <v>42266_L_U15 BLACKs</v>
      </c>
      <c r="D1694" s="76" t="str">
        <f>IF(OR(E1694="",F1694=""),"",D1691)</f>
        <v>U15 BLACKs</v>
      </c>
      <c r="E1694" s="78">
        <v>42266</v>
      </c>
      <c r="F1694" s="79">
        <v>0.58333333333333337</v>
      </c>
      <c r="G1694" s="80" t="s">
        <v>237</v>
      </c>
      <c r="H1694" s="80" t="s">
        <v>198</v>
      </c>
      <c r="I1694" s="76" t="s">
        <v>127</v>
      </c>
      <c r="J1694" s="76">
        <v>3</v>
      </c>
      <c r="K1694" s="81"/>
      <c r="L1694" s="76"/>
    </row>
    <row r="1695" spans="1:12" x14ac:dyDescent="0.2">
      <c r="A1695" s="81" t="str">
        <f>D1691</f>
        <v>U15 BLACKs</v>
      </c>
      <c r="B1695" s="76">
        <f t="shared" si="52"/>
        <v>0</v>
      </c>
      <c r="C1695" s="81" t="str">
        <f t="shared" si="53"/>
        <v>42273_L_U15 BLACKs</v>
      </c>
      <c r="D1695" s="76" t="str">
        <f>IF(OR(E1695="",F1695=""),"",D1691)</f>
        <v>U15 BLACKs</v>
      </c>
      <c r="E1695" s="78">
        <v>42273</v>
      </c>
      <c r="F1695" s="79">
        <v>0.58333333333333337</v>
      </c>
      <c r="G1695" s="80" t="s">
        <v>198</v>
      </c>
      <c r="H1695" s="80" t="s">
        <v>11</v>
      </c>
      <c r="I1695" s="76" t="s">
        <v>127</v>
      </c>
      <c r="J1695" s="76">
        <v>4</v>
      </c>
      <c r="K1695" s="81"/>
      <c r="L1695" s="76"/>
    </row>
    <row r="1696" spans="1:12" x14ac:dyDescent="0.2">
      <c r="A1696" s="81" t="str">
        <f>D1691</f>
        <v>U15 BLACKs</v>
      </c>
      <c r="B1696" s="76">
        <f t="shared" si="52"/>
        <v>0</v>
      </c>
      <c r="C1696" s="81" t="str">
        <f t="shared" si="53"/>
        <v>42420_L_U15 BLACKs</v>
      </c>
      <c r="D1696" s="76" t="str">
        <f>IF(OR(E1696="",F1696=""),"",D1691)</f>
        <v>U15 BLACKs</v>
      </c>
      <c r="E1696" s="78">
        <v>42420</v>
      </c>
      <c r="F1696" s="79">
        <v>0.58333333333333337</v>
      </c>
      <c r="G1696" s="80" t="s">
        <v>21</v>
      </c>
      <c r="H1696" s="80" t="s">
        <v>198</v>
      </c>
      <c r="I1696" s="76" t="s">
        <v>127</v>
      </c>
      <c r="J1696" s="76">
        <v>5</v>
      </c>
      <c r="K1696" s="81"/>
      <c r="L1696" s="76"/>
    </row>
    <row r="1697" spans="1:12" x14ac:dyDescent="0.2">
      <c r="A1697" s="81" t="str">
        <f>D1691</f>
        <v>U15 BLACKs</v>
      </c>
      <c r="B1697" s="76">
        <f t="shared" si="52"/>
        <v>0</v>
      </c>
      <c r="C1697" s="81" t="str">
        <f t="shared" si="53"/>
        <v>42427_L_U15 BLACKs</v>
      </c>
      <c r="D1697" s="76" t="str">
        <f>IF(OR(E1697="",F1697=""),"",D1691)</f>
        <v>U15 BLACKs</v>
      </c>
      <c r="E1697" s="78">
        <v>42427</v>
      </c>
      <c r="F1697" s="79">
        <v>0.58333333333333337</v>
      </c>
      <c r="G1697" s="80" t="s">
        <v>198</v>
      </c>
      <c r="H1697" s="80" t="s">
        <v>238</v>
      </c>
      <c r="I1697" s="76" t="s">
        <v>127</v>
      </c>
      <c r="J1697" s="76">
        <v>6</v>
      </c>
      <c r="K1697" s="81"/>
      <c r="L1697" s="76"/>
    </row>
    <row r="1698" spans="1:12" x14ac:dyDescent="0.2">
      <c r="A1698" s="81" t="str">
        <f>D1691</f>
        <v>U15 BLACKs</v>
      </c>
      <c r="B1698" s="76">
        <f t="shared" si="52"/>
        <v>0</v>
      </c>
      <c r="C1698" s="81" t="str">
        <f t="shared" si="53"/>
        <v>42280_L_U15 BLACKs</v>
      </c>
      <c r="D1698" s="76" t="str">
        <f>IF(OR(E1698="",F1698=""),"",D1691)</f>
        <v>U15 BLACKs</v>
      </c>
      <c r="E1698" s="78">
        <v>42280</v>
      </c>
      <c r="F1698" s="79">
        <v>0.58333333333333337</v>
      </c>
      <c r="G1698" s="80" t="s">
        <v>56</v>
      </c>
      <c r="H1698" s="80" t="s">
        <v>198</v>
      </c>
      <c r="I1698" s="76" t="s">
        <v>127</v>
      </c>
      <c r="J1698" s="76">
        <v>7</v>
      </c>
      <c r="K1698" s="81"/>
      <c r="L1698" s="76"/>
    </row>
    <row r="1699" spans="1:12" ht="15" customHeight="1" x14ac:dyDescent="0.2">
      <c r="A1699" s="81" t="str">
        <f>D1691</f>
        <v>U15 BLACKs</v>
      </c>
      <c r="B1699" s="76">
        <f t="shared" si="52"/>
        <v>0</v>
      </c>
      <c r="C1699" s="81" t="str">
        <f t="shared" si="53"/>
        <v>42287_L_U15 BLACKs</v>
      </c>
      <c r="D1699" s="76" t="str">
        <f>IF(OR(E1699="",F1699=""),"",D1691)</f>
        <v>U15 BLACKs</v>
      </c>
      <c r="E1699" s="78">
        <v>42287</v>
      </c>
      <c r="F1699" s="79">
        <v>0.58333333333333337</v>
      </c>
      <c r="G1699" s="80" t="s">
        <v>198</v>
      </c>
      <c r="H1699" s="80" t="s">
        <v>21</v>
      </c>
      <c r="I1699" s="76" t="s">
        <v>127</v>
      </c>
      <c r="J1699" s="76">
        <v>8</v>
      </c>
      <c r="K1699" s="81"/>
      <c r="L1699" s="76"/>
    </row>
    <row r="1700" spans="1:12" x14ac:dyDescent="0.2">
      <c r="A1700" s="81" t="str">
        <f>D1691</f>
        <v>U15 BLACKs</v>
      </c>
      <c r="B1700" s="76">
        <f t="shared" si="52"/>
        <v>0</v>
      </c>
      <c r="C1700" s="81" t="str">
        <f t="shared" si="53"/>
        <v>42294_L_U15 BLACKs</v>
      </c>
      <c r="D1700" s="76" t="str">
        <f>IF(OR(E1700="",F1700=""),"",D1691)</f>
        <v>U15 BLACKs</v>
      </c>
      <c r="E1700" s="78">
        <v>42294</v>
      </c>
      <c r="F1700" s="79">
        <v>0.39583333333333331</v>
      </c>
      <c r="G1700" s="80" t="s">
        <v>55</v>
      </c>
      <c r="H1700" s="80" t="s">
        <v>198</v>
      </c>
      <c r="I1700" s="76" t="s">
        <v>127</v>
      </c>
      <c r="J1700" s="76">
        <v>9</v>
      </c>
      <c r="K1700" s="81"/>
      <c r="L1700" s="76"/>
    </row>
    <row r="1701" spans="1:12" x14ac:dyDescent="0.2">
      <c r="A1701" s="81" t="str">
        <f>D1691</f>
        <v>U15 BLACKs</v>
      </c>
      <c r="B1701" s="76">
        <f t="shared" si="52"/>
        <v>0</v>
      </c>
      <c r="C1701" s="81" t="str">
        <f t="shared" si="53"/>
        <v>42301_L_U15 BLACKs</v>
      </c>
      <c r="D1701" s="76" t="str">
        <f>IF(OR(E1701="",F1701=""),"",D1691)</f>
        <v>U15 BLACKs</v>
      </c>
      <c r="E1701" s="78">
        <v>42301</v>
      </c>
      <c r="F1701" s="79">
        <v>0.5625</v>
      </c>
      <c r="G1701" s="80" t="s">
        <v>198</v>
      </c>
      <c r="H1701" s="80" t="s">
        <v>25</v>
      </c>
      <c r="I1701" s="76" t="s">
        <v>127</v>
      </c>
      <c r="J1701" s="76">
        <v>10</v>
      </c>
      <c r="K1701" s="81"/>
      <c r="L1701" s="76"/>
    </row>
    <row r="1702" spans="1:12" x14ac:dyDescent="0.2">
      <c r="A1702" s="81" t="str">
        <f>D1691</f>
        <v>U15 BLACKs</v>
      </c>
      <c r="B1702" s="76">
        <f t="shared" si="52"/>
        <v>0</v>
      </c>
      <c r="C1702" s="81" t="str">
        <f t="shared" si="53"/>
        <v>42308_L_U15 BLACKs</v>
      </c>
      <c r="D1702" s="76" t="str">
        <f>IF(OR(E1702="",F1702=""),"",D1691)</f>
        <v>U15 BLACKs</v>
      </c>
      <c r="E1702" s="78">
        <v>42308</v>
      </c>
      <c r="F1702" s="79">
        <v>0.5625</v>
      </c>
      <c r="G1702" s="80" t="s">
        <v>54</v>
      </c>
      <c r="H1702" s="80" t="s">
        <v>198</v>
      </c>
      <c r="I1702" s="76" t="s">
        <v>127</v>
      </c>
      <c r="J1702" s="76">
        <v>11</v>
      </c>
      <c r="K1702" s="81"/>
      <c r="L1702" s="76"/>
    </row>
    <row r="1703" spans="1:12" x14ac:dyDescent="0.2">
      <c r="A1703" s="81" t="str">
        <f>D1691</f>
        <v>U15 BLACKs</v>
      </c>
      <c r="B1703" s="76">
        <f t="shared" si="52"/>
        <v>0</v>
      </c>
      <c r="C1703" s="81" t="str">
        <f t="shared" si="53"/>
        <v>42315_L_U15 BLACKs</v>
      </c>
      <c r="D1703" s="76" t="str">
        <f>IF(OR(E1703="",F1703=""),"",D1691)</f>
        <v>U15 BLACKs</v>
      </c>
      <c r="E1703" s="78">
        <v>42315</v>
      </c>
      <c r="F1703" s="79">
        <v>0.39583333333333331</v>
      </c>
      <c r="G1703" s="80" t="s">
        <v>53</v>
      </c>
      <c r="H1703" s="80" t="s">
        <v>198</v>
      </c>
      <c r="I1703" s="76" t="s">
        <v>127</v>
      </c>
      <c r="J1703" s="76">
        <v>12</v>
      </c>
      <c r="K1703" s="81"/>
      <c r="L1703" s="76"/>
    </row>
    <row r="1704" spans="1:12" x14ac:dyDescent="0.2">
      <c r="A1704" s="81" t="str">
        <f>D1691</f>
        <v>U15 BLACKs</v>
      </c>
      <c r="B1704" s="76">
        <f t="shared" si="52"/>
        <v>0</v>
      </c>
      <c r="C1704" s="81" t="str">
        <f t="shared" si="53"/>
        <v>42322_L_U15 BLACKs</v>
      </c>
      <c r="D1704" s="76" t="str">
        <f>IF(OR(E1704="",F1704=""),"",D1691)</f>
        <v>U15 BLACKs</v>
      </c>
      <c r="E1704" s="78">
        <v>42322</v>
      </c>
      <c r="F1704" s="79">
        <v>0.5625</v>
      </c>
      <c r="G1704" s="80" t="s">
        <v>198</v>
      </c>
      <c r="H1704" s="80" t="s">
        <v>11</v>
      </c>
      <c r="I1704" s="76" t="s">
        <v>127</v>
      </c>
      <c r="J1704" s="76">
        <v>13</v>
      </c>
      <c r="K1704" s="81"/>
      <c r="L1704" s="76"/>
    </row>
    <row r="1705" spans="1:12" x14ac:dyDescent="0.2">
      <c r="A1705" s="81" t="str">
        <f>D1691</f>
        <v>U15 BLACKs</v>
      </c>
      <c r="B1705" s="76">
        <f t="shared" si="52"/>
        <v>0</v>
      </c>
      <c r="C1705" s="81" t="str">
        <f t="shared" si="53"/>
        <v>42329_L_U15 BLACKs</v>
      </c>
      <c r="D1705" s="76" t="str">
        <f>IF(OR(E1705="",F1705=""),"",D1691)</f>
        <v>U15 BLACKs</v>
      </c>
      <c r="E1705" s="78">
        <v>42329</v>
      </c>
      <c r="F1705" s="79">
        <v>0.5625</v>
      </c>
      <c r="G1705" s="80" t="s">
        <v>198</v>
      </c>
      <c r="H1705" s="80" t="s">
        <v>56</v>
      </c>
      <c r="I1705" s="76" t="s">
        <v>127</v>
      </c>
      <c r="J1705" s="76">
        <v>14</v>
      </c>
      <c r="K1705" s="81"/>
      <c r="L1705" s="76"/>
    </row>
    <row r="1706" spans="1:12" x14ac:dyDescent="0.2">
      <c r="A1706" s="81" t="str">
        <f>D1691</f>
        <v>U15 BLACKs</v>
      </c>
      <c r="B1706" s="76">
        <f t="shared" si="52"/>
        <v>0</v>
      </c>
      <c r="C1706" s="81" t="str">
        <f t="shared" si="53"/>
        <v>42336_L_U15 BLACKs</v>
      </c>
      <c r="D1706" s="76" t="str">
        <f>IF(OR(E1706="",F1706=""),"",D1691)</f>
        <v>U15 BLACKs</v>
      </c>
      <c r="E1706" s="78">
        <v>42336</v>
      </c>
      <c r="F1706" s="79">
        <v>0.39583333333333331</v>
      </c>
      <c r="G1706" s="80" t="s">
        <v>21</v>
      </c>
      <c r="H1706" s="80" t="s">
        <v>198</v>
      </c>
      <c r="I1706" s="76" t="s">
        <v>127</v>
      </c>
      <c r="J1706" s="76">
        <v>15</v>
      </c>
      <c r="K1706" s="81"/>
      <c r="L1706" s="76"/>
    </row>
    <row r="1707" spans="1:12" x14ac:dyDescent="0.2">
      <c r="A1707" s="81" t="str">
        <f>D1691</f>
        <v>U15 BLACKs</v>
      </c>
      <c r="B1707" s="76">
        <f t="shared" si="52"/>
        <v>0</v>
      </c>
      <c r="C1707" s="81" t="str">
        <f t="shared" si="53"/>
        <v>42343_L_U15 BLACKs</v>
      </c>
      <c r="D1707" s="76" t="str">
        <f>IF(OR(E1707="",F1707=""),"",D1691)</f>
        <v>U15 BLACKs</v>
      </c>
      <c r="E1707" s="78">
        <v>42343</v>
      </c>
      <c r="F1707" s="79">
        <v>0.5625</v>
      </c>
      <c r="G1707" s="80" t="s">
        <v>198</v>
      </c>
      <c r="H1707" s="80" t="s">
        <v>55</v>
      </c>
      <c r="I1707" s="76" t="s">
        <v>127</v>
      </c>
      <c r="J1707" s="76">
        <v>16</v>
      </c>
      <c r="K1707" s="81"/>
      <c r="L1707" s="76"/>
    </row>
    <row r="1708" spans="1:12" x14ac:dyDescent="0.2">
      <c r="A1708" s="81" t="str">
        <f>D1691</f>
        <v>U15 BLACKs</v>
      </c>
      <c r="B1708" s="76">
        <f t="shared" si="52"/>
        <v>0</v>
      </c>
      <c r="C1708" s="81" t="str">
        <f t="shared" si="53"/>
        <v>42434_L_U15 BLACKs</v>
      </c>
      <c r="D1708" s="76" t="str">
        <f>IF(OR(E1708="",F1708=""),"",D1691)</f>
        <v>U15 BLACKs</v>
      </c>
      <c r="E1708" s="78">
        <v>42434</v>
      </c>
      <c r="F1708" s="79">
        <v>0.58333333333333337</v>
      </c>
      <c r="G1708" s="80" t="s">
        <v>25</v>
      </c>
      <c r="H1708" s="80" t="s">
        <v>198</v>
      </c>
      <c r="I1708" s="76" t="s">
        <v>127</v>
      </c>
      <c r="J1708" s="76">
        <v>17</v>
      </c>
      <c r="K1708" s="81"/>
      <c r="L1708" s="76"/>
    </row>
    <row r="1709" spans="1:12" x14ac:dyDescent="0.2">
      <c r="A1709" s="81" t="str">
        <f>D1691</f>
        <v>U15 BLACKs</v>
      </c>
      <c r="B1709" s="76">
        <f t="shared" si="52"/>
        <v>0</v>
      </c>
      <c r="C1709" s="81" t="str">
        <f t="shared" si="53"/>
        <v>42441_L_U15 BLACKs</v>
      </c>
      <c r="D1709" s="76" t="str">
        <f>IF(OR(E1709="",F1709=""),"",D1691)</f>
        <v>U15 BLACKs</v>
      </c>
      <c r="E1709" s="78">
        <v>42441</v>
      </c>
      <c r="F1709" s="79">
        <v>0.58333333333333337</v>
      </c>
      <c r="G1709" s="80" t="s">
        <v>198</v>
      </c>
      <c r="H1709" s="80" t="s">
        <v>54</v>
      </c>
      <c r="I1709" s="76" t="s">
        <v>127</v>
      </c>
      <c r="J1709" s="76">
        <v>18</v>
      </c>
      <c r="K1709" s="81"/>
      <c r="L1709" s="76"/>
    </row>
    <row r="1710" spans="1:12" x14ac:dyDescent="0.2">
      <c r="A1710" s="81" t="str">
        <f>D1691</f>
        <v>U15 BLACKs</v>
      </c>
      <c r="B1710" s="76">
        <f t="shared" si="52"/>
        <v>0</v>
      </c>
      <c r="C1710" s="81" t="str">
        <f t="shared" si="53"/>
        <v>42448_L_U15 BLACKs</v>
      </c>
      <c r="D1710" s="76" t="str">
        <f>IF(OR(E1710="",F1710=""),"",D1691)</f>
        <v>U15 BLACKs</v>
      </c>
      <c r="E1710" s="78">
        <v>42448</v>
      </c>
      <c r="F1710" s="79">
        <v>0.58333333333333337</v>
      </c>
      <c r="G1710" s="80" t="s">
        <v>198</v>
      </c>
      <c r="H1710" s="80" t="s">
        <v>53</v>
      </c>
      <c r="I1710" s="76" t="s">
        <v>127</v>
      </c>
      <c r="J1710" s="76">
        <v>19</v>
      </c>
      <c r="K1710" s="81"/>
      <c r="L1710" s="76"/>
    </row>
    <row r="1711" spans="1:12" x14ac:dyDescent="0.2">
      <c r="A1711" s="81" t="str">
        <f>D1691</f>
        <v>U15 BLACKs</v>
      </c>
      <c r="B1711" s="76">
        <f t="shared" si="52"/>
        <v>0</v>
      </c>
      <c r="C1711" s="81" t="str">
        <f t="shared" si="53"/>
        <v>42462_L_U15 BLACKs</v>
      </c>
      <c r="D1711" s="76" t="str">
        <f>IF(OR(E1711="",F1711=""),"",D1691)</f>
        <v>U15 BLACKs</v>
      </c>
      <c r="E1711" s="78">
        <v>42462</v>
      </c>
      <c r="F1711" s="79">
        <v>0.58333333333333337</v>
      </c>
      <c r="G1711" s="80" t="s">
        <v>11</v>
      </c>
      <c r="H1711" s="80" t="s">
        <v>198</v>
      </c>
      <c r="I1711" s="76" t="s">
        <v>127</v>
      </c>
      <c r="J1711" s="76">
        <v>20</v>
      </c>
      <c r="K1711" s="81"/>
      <c r="L1711" s="76"/>
    </row>
    <row r="1712" spans="1:12" x14ac:dyDescent="0.2">
      <c r="A1712" s="81" t="str">
        <f>D1691</f>
        <v>U15 BLACKs</v>
      </c>
      <c r="B1712" s="76">
        <f t="shared" si="52"/>
        <v>1</v>
      </c>
      <c r="C1712" s="81" t="str">
        <f t="shared" si="53"/>
        <v/>
      </c>
      <c r="D1712" s="76" t="str">
        <f>IF(OR(E1712="",F1712=""),"",D1691)</f>
        <v/>
      </c>
      <c r="E1712" s="78"/>
      <c r="F1712" s="79"/>
      <c r="G1712" s="80"/>
      <c r="H1712" s="80"/>
      <c r="I1712" s="76"/>
      <c r="J1712" s="76">
        <v>21</v>
      </c>
      <c r="K1712" s="81"/>
      <c r="L1712" s="76"/>
    </row>
    <row r="1713" spans="1:12" x14ac:dyDescent="0.2">
      <c r="A1713" s="81" t="str">
        <f>D1691</f>
        <v>U15 BLACKs</v>
      </c>
      <c r="B1713" s="76">
        <f t="shared" si="52"/>
        <v>2</v>
      </c>
      <c r="C1713" s="81" t="str">
        <f t="shared" si="53"/>
        <v/>
      </c>
      <c r="D1713" s="76" t="str">
        <f>IF(OR(E1713="",F1713=""),"",D1691)</f>
        <v/>
      </c>
      <c r="E1713" s="78"/>
      <c r="F1713" s="79"/>
      <c r="G1713" s="80"/>
      <c r="H1713" s="80"/>
      <c r="I1713" s="76"/>
      <c r="J1713" s="76">
        <v>22</v>
      </c>
      <c r="K1713" s="81"/>
      <c r="L1713" s="76"/>
    </row>
    <row r="1714" spans="1:12" x14ac:dyDescent="0.2">
      <c r="A1714" s="81" t="str">
        <f>D1691</f>
        <v>U15 BLACKs</v>
      </c>
      <c r="B1714" s="76">
        <f t="shared" si="52"/>
        <v>3</v>
      </c>
      <c r="C1714" s="81" t="str">
        <f t="shared" si="53"/>
        <v/>
      </c>
      <c r="D1714" s="76" t="str">
        <f>IF(OR(E1714="",F1714=""),"",D1691)</f>
        <v/>
      </c>
      <c r="E1714" s="78"/>
      <c r="F1714" s="79"/>
      <c r="G1714" s="80"/>
      <c r="H1714" s="80"/>
      <c r="I1714" s="76"/>
      <c r="J1714" s="76">
        <v>23</v>
      </c>
      <c r="K1714" s="81"/>
      <c r="L1714" s="76"/>
    </row>
    <row r="1715" spans="1:12" x14ac:dyDescent="0.2">
      <c r="A1715" s="81" t="str">
        <f>D1691</f>
        <v>U15 BLACKs</v>
      </c>
      <c r="B1715" s="76">
        <f t="shared" si="52"/>
        <v>4</v>
      </c>
      <c r="C1715" s="81" t="str">
        <f t="shared" si="53"/>
        <v/>
      </c>
      <c r="D1715" s="76" t="str">
        <f>IF(OR(E1715="",F1715=""),"",D1691)</f>
        <v/>
      </c>
      <c r="E1715" s="78"/>
      <c r="F1715" s="79"/>
      <c r="G1715" s="80"/>
      <c r="H1715" s="80"/>
      <c r="I1715" s="76"/>
      <c r="J1715" s="76">
        <v>24</v>
      </c>
      <c r="K1715" s="81"/>
      <c r="L1715" s="76"/>
    </row>
    <row r="1716" spans="1:12" x14ac:dyDescent="0.2">
      <c r="A1716" s="81" t="str">
        <f>D1691</f>
        <v>U15 BLACKs</v>
      </c>
      <c r="B1716" s="76">
        <f t="shared" si="52"/>
        <v>5</v>
      </c>
      <c r="C1716" s="81" t="str">
        <f t="shared" si="53"/>
        <v/>
      </c>
      <c r="D1716" s="76" t="str">
        <f>IF(OR(E1716="",F1716=""),"",D1691)</f>
        <v/>
      </c>
      <c r="E1716" s="78"/>
      <c r="F1716" s="79"/>
      <c r="G1716" s="80"/>
      <c r="H1716" s="80"/>
      <c r="I1716" s="76"/>
      <c r="J1716" s="76">
        <v>25</v>
      </c>
      <c r="K1716" s="81"/>
      <c r="L1716" s="76"/>
    </row>
    <row r="1717" spans="1:12" x14ac:dyDescent="0.2">
      <c r="A1717" s="81" t="str">
        <f>D1691</f>
        <v>U15 BLACKs</v>
      </c>
      <c r="B1717" s="76">
        <f t="shared" si="52"/>
        <v>6</v>
      </c>
      <c r="C1717" s="81" t="str">
        <f t="shared" si="53"/>
        <v/>
      </c>
      <c r="D1717" s="76" t="str">
        <f>IF(OR(E1717="",F1717=""),"",D1691)</f>
        <v/>
      </c>
      <c r="E1717" s="78"/>
      <c r="F1717" s="79"/>
      <c r="G1717" s="80"/>
      <c r="H1717" s="80"/>
      <c r="I1717" s="76"/>
      <c r="J1717" s="76">
        <v>26</v>
      </c>
      <c r="K1717" s="81"/>
      <c r="L1717" s="76"/>
    </row>
    <row r="1718" spans="1:12" x14ac:dyDescent="0.2">
      <c r="A1718" s="81" t="str">
        <f>D1691</f>
        <v>U15 BLACKs</v>
      </c>
      <c r="B1718" s="76">
        <f t="shared" si="52"/>
        <v>7</v>
      </c>
      <c r="C1718" s="81" t="str">
        <f t="shared" si="53"/>
        <v/>
      </c>
      <c r="D1718" s="76" t="str">
        <f>IF(OR(E1718="",F1718=""),"",D1691)</f>
        <v/>
      </c>
      <c r="E1718" s="78"/>
      <c r="F1718" s="79"/>
      <c r="G1718" s="80"/>
      <c r="H1718" s="80"/>
      <c r="I1718" s="76"/>
      <c r="J1718" s="76">
        <v>27</v>
      </c>
      <c r="K1718" s="81"/>
      <c r="L1718" s="76"/>
    </row>
    <row r="1719" spans="1:12" x14ac:dyDescent="0.2">
      <c r="A1719" s="81" t="str">
        <f>D1691</f>
        <v>U15 BLACKs</v>
      </c>
      <c r="B1719" s="76">
        <f t="shared" si="52"/>
        <v>8</v>
      </c>
      <c r="C1719" s="81" t="str">
        <f t="shared" si="53"/>
        <v/>
      </c>
      <c r="D1719" s="76" t="str">
        <f>IF(OR(E1719="",F1719=""),"",D1691)</f>
        <v/>
      </c>
      <c r="E1719" s="78"/>
      <c r="F1719" s="79"/>
      <c r="G1719" s="80"/>
      <c r="H1719" s="80"/>
      <c r="I1719" s="76"/>
      <c r="J1719" s="76">
        <v>28</v>
      </c>
      <c r="K1719" s="81"/>
      <c r="L1719" s="76"/>
    </row>
    <row r="1720" spans="1:12" x14ac:dyDescent="0.2">
      <c r="A1720" s="81" t="str">
        <f>D1691</f>
        <v>U15 BLACKs</v>
      </c>
      <c r="B1720" s="76">
        <f t="shared" si="52"/>
        <v>9</v>
      </c>
      <c r="C1720" s="81" t="str">
        <f t="shared" si="53"/>
        <v/>
      </c>
      <c r="D1720" s="76" t="str">
        <f>IF(OR(E1720="",F1720=""),"",D1691)</f>
        <v/>
      </c>
      <c r="E1720" s="78"/>
      <c r="F1720" s="79"/>
      <c r="G1720" s="80"/>
      <c r="H1720" s="80"/>
      <c r="I1720" s="76"/>
      <c r="J1720" s="76">
        <v>29</v>
      </c>
      <c r="K1720" s="81"/>
      <c r="L1720" s="76"/>
    </row>
    <row r="1721" spans="1:12" x14ac:dyDescent="0.2">
      <c r="A1721" s="81" t="str">
        <f>D1691</f>
        <v>U15 BLACKs</v>
      </c>
      <c r="B1721" s="76">
        <f t="shared" si="52"/>
        <v>10</v>
      </c>
      <c r="C1721" s="81" t="str">
        <f t="shared" si="53"/>
        <v/>
      </c>
      <c r="D1721" s="76" t="str">
        <f>IF(OR(E1721="",F1721=""),"",D1691)</f>
        <v/>
      </c>
      <c r="E1721" s="78"/>
      <c r="F1721" s="79"/>
      <c r="G1721" s="80"/>
      <c r="H1721" s="80"/>
      <c r="I1721" s="76"/>
      <c r="J1721" s="76">
        <v>30</v>
      </c>
      <c r="K1721" s="81"/>
      <c r="L1721" s="76"/>
    </row>
    <row r="1722" spans="1:12" x14ac:dyDescent="0.2">
      <c r="A1722" s="81" t="str">
        <f>D1691</f>
        <v>U15 BLACKs</v>
      </c>
      <c r="B1722" s="76">
        <f t="shared" si="52"/>
        <v>11</v>
      </c>
      <c r="C1722" s="81" t="str">
        <f t="shared" si="53"/>
        <v/>
      </c>
      <c r="D1722" s="76" t="str">
        <f>IF(OR(E1722="",F1722=""),"",D1691)</f>
        <v/>
      </c>
      <c r="E1722" s="78"/>
      <c r="F1722" s="79"/>
      <c r="G1722" s="80"/>
      <c r="H1722" s="80"/>
      <c r="I1722" s="76"/>
      <c r="J1722" s="76">
        <v>31</v>
      </c>
      <c r="K1722" s="81"/>
      <c r="L1722" s="76"/>
    </row>
    <row r="1723" spans="1:12" x14ac:dyDescent="0.2">
      <c r="A1723" s="81" t="str">
        <f>D1691</f>
        <v>U15 BLACKs</v>
      </c>
      <c r="B1723" s="76">
        <f t="shared" si="52"/>
        <v>12</v>
      </c>
      <c r="C1723" s="81" t="str">
        <f t="shared" si="53"/>
        <v/>
      </c>
      <c r="D1723" s="76" t="str">
        <f>IF(OR(E1723="",F1723=""),"",D1691)</f>
        <v/>
      </c>
      <c r="E1723" s="78"/>
      <c r="F1723" s="79"/>
      <c r="G1723" s="80"/>
      <c r="H1723" s="80"/>
      <c r="I1723" s="76"/>
      <c r="J1723" s="76">
        <v>32</v>
      </c>
      <c r="K1723" s="81"/>
      <c r="L1723" s="76"/>
    </row>
    <row r="1724" spans="1:12" x14ac:dyDescent="0.2">
      <c r="A1724" s="81" t="str">
        <f>D1691</f>
        <v>U15 BLACKs</v>
      </c>
      <c r="B1724" s="76">
        <f t="shared" si="52"/>
        <v>13</v>
      </c>
      <c r="C1724" s="81" t="str">
        <f t="shared" si="53"/>
        <v/>
      </c>
      <c r="D1724" s="76" t="str">
        <f>IF(OR(E1724="",F1724=""),"",D1691)</f>
        <v/>
      </c>
      <c r="E1724" s="78"/>
      <c r="F1724" s="79"/>
      <c r="G1724" s="80"/>
      <c r="H1724" s="80"/>
      <c r="I1724" s="76"/>
      <c r="J1724" s="76">
        <v>33</v>
      </c>
      <c r="K1724" s="81"/>
      <c r="L1724" s="76"/>
    </row>
    <row r="1725" spans="1:12" x14ac:dyDescent="0.2">
      <c r="A1725" s="81" t="str">
        <f>D1691</f>
        <v>U15 BLACKs</v>
      </c>
      <c r="B1725" s="76">
        <f t="shared" si="52"/>
        <v>14</v>
      </c>
      <c r="C1725" s="81" t="str">
        <f t="shared" si="53"/>
        <v/>
      </c>
      <c r="D1725" s="76" t="str">
        <f>IF(OR(E1725="",F1725=""),"",D1691)</f>
        <v/>
      </c>
      <c r="E1725" s="78"/>
      <c r="F1725" s="79"/>
      <c r="G1725" s="80"/>
      <c r="H1725" s="80"/>
      <c r="I1725" s="76"/>
      <c r="J1725" s="76">
        <v>34</v>
      </c>
      <c r="K1725" s="81"/>
      <c r="L1725" s="76"/>
    </row>
    <row r="1726" spans="1:12" x14ac:dyDescent="0.2">
      <c r="A1726" s="81" t="str">
        <f>D1691</f>
        <v>U15 BLACKs</v>
      </c>
      <c r="B1726" s="76">
        <f t="shared" si="52"/>
        <v>15</v>
      </c>
      <c r="C1726" s="81" t="str">
        <f t="shared" si="53"/>
        <v/>
      </c>
      <c r="D1726" s="76" t="str">
        <f>IF(OR(E1726="",F1726=""),"",D1691)</f>
        <v/>
      </c>
      <c r="E1726" s="78"/>
      <c r="F1726" s="79"/>
      <c r="G1726" s="80"/>
      <c r="H1726" s="80"/>
      <c r="I1726" s="76"/>
      <c r="J1726" s="76">
        <v>35</v>
      </c>
      <c r="K1726" s="81"/>
      <c r="L1726" s="76"/>
    </row>
    <row r="1727" spans="1:12" x14ac:dyDescent="0.2">
      <c r="A1727" s="81" t="str">
        <f>D1691</f>
        <v>U15 BLACKs</v>
      </c>
      <c r="B1727" s="76">
        <f t="shared" si="52"/>
        <v>16</v>
      </c>
      <c r="C1727" s="81" t="str">
        <f t="shared" si="53"/>
        <v/>
      </c>
      <c r="D1727" s="76" t="str">
        <f>IF(OR(E1727="",F1727=""),"",D1691)</f>
        <v/>
      </c>
      <c r="E1727" s="78"/>
      <c r="F1727" s="79"/>
      <c r="G1727" s="80"/>
      <c r="H1727" s="80"/>
      <c r="I1727" s="76"/>
      <c r="J1727" s="76">
        <v>36</v>
      </c>
      <c r="K1727" s="81"/>
      <c r="L1727" s="76"/>
    </row>
    <row r="1728" spans="1:12" x14ac:dyDescent="0.2">
      <c r="A1728" s="81" t="str">
        <f>D1691</f>
        <v>U15 BLACKs</v>
      </c>
      <c r="B1728" s="76">
        <f t="shared" si="52"/>
        <v>17</v>
      </c>
      <c r="C1728" s="81" t="str">
        <f t="shared" si="53"/>
        <v/>
      </c>
      <c r="D1728" s="76" t="str">
        <f>IF(OR(E1728="",F1728=""),"",D1691)</f>
        <v/>
      </c>
      <c r="E1728" s="78"/>
      <c r="F1728" s="79"/>
      <c r="G1728" s="80"/>
      <c r="H1728" s="80"/>
      <c r="I1728" s="76"/>
      <c r="J1728" s="76">
        <v>37</v>
      </c>
      <c r="K1728" s="81"/>
      <c r="L1728" s="76"/>
    </row>
    <row r="1729" spans="1:12" x14ac:dyDescent="0.2">
      <c r="A1729" s="81" t="str">
        <f>D1691</f>
        <v>U15 BLACKs</v>
      </c>
      <c r="B1729" s="76">
        <f t="shared" si="52"/>
        <v>18</v>
      </c>
      <c r="C1729" s="81" t="str">
        <f t="shared" si="53"/>
        <v/>
      </c>
      <c r="D1729" s="76" t="str">
        <f>IF(OR(E1729="",F1729=""),"",D1691)</f>
        <v/>
      </c>
      <c r="E1729" s="78"/>
      <c r="F1729" s="79"/>
      <c r="G1729" s="80"/>
      <c r="H1729" s="80"/>
      <c r="I1729" s="76"/>
      <c r="J1729" s="76">
        <v>38</v>
      </c>
      <c r="K1729" s="81"/>
      <c r="L1729" s="76"/>
    </row>
    <row r="1730" spans="1:12" x14ac:dyDescent="0.2">
      <c r="A1730" s="81" t="str">
        <f>D1691</f>
        <v>U15 BLACKs</v>
      </c>
      <c r="B1730" s="76">
        <f t="shared" si="52"/>
        <v>19</v>
      </c>
      <c r="C1730" s="81" t="str">
        <f t="shared" si="53"/>
        <v/>
      </c>
      <c r="D1730" s="76" t="str">
        <f>IF(OR(E1730="",F1730=""),"",D1691)</f>
        <v/>
      </c>
      <c r="E1730" s="78"/>
      <c r="F1730" s="79"/>
      <c r="G1730" s="80"/>
      <c r="H1730" s="80"/>
      <c r="I1730" s="76"/>
      <c r="J1730" s="76">
        <v>39</v>
      </c>
      <c r="K1730" s="81"/>
      <c r="L1730" s="76"/>
    </row>
    <row r="1731" spans="1:12" x14ac:dyDescent="0.2">
      <c r="A1731" s="81" t="str">
        <f>D1691</f>
        <v>U15 BLACKs</v>
      </c>
      <c r="B1731" s="76">
        <f t="shared" si="52"/>
        <v>20</v>
      </c>
      <c r="C1731" s="81" t="str">
        <f t="shared" si="53"/>
        <v/>
      </c>
      <c r="D1731" s="76" t="str">
        <f>IF(OR(E1731="",F1731=""),"",D1691)</f>
        <v/>
      </c>
      <c r="E1731" s="78"/>
      <c r="F1731" s="79"/>
      <c r="G1731" s="80"/>
      <c r="H1731" s="80"/>
      <c r="I1731" s="76"/>
      <c r="J1731" s="76">
        <v>40</v>
      </c>
      <c r="K1731" s="81"/>
      <c r="L1731" s="76"/>
    </row>
    <row r="1732" spans="1:12" x14ac:dyDescent="0.2">
      <c r="A1732" s="81" t="str">
        <f>D1691</f>
        <v>U15 BLACKs</v>
      </c>
      <c r="B1732" s="76">
        <f t="shared" si="52"/>
        <v>21</v>
      </c>
      <c r="C1732" s="81" t="str">
        <f t="shared" si="53"/>
        <v/>
      </c>
      <c r="D1732" s="76" t="str">
        <f>IF(OR(E1732="",F1732=""),"",D1691)</f>
        <v/>
      </c>
      <c r="E1732" s="78"/>
      <c r="F1732" s="79"/>
      <c r="G1732" s="80"/>
      <c r="H1732" s="80"/>
      <c r="I1732" s="76"/>
      <c r="J1732" s="76">
        <v>41</v>
      </c>
      <c r="K1732" s="81"/>
      <c r="L1732" s="76"/>
    </row>
    <row r="1733" spans="1:12" x14ac:dyDescent="0.2">
      <c r="A1733" s="81" t="str">
        <f>D1691</f>
        <v>U15 BLACKs</v>
      </c>
      <c r="B1733" s="76">
        <f t="shared" si="52"/>
        <v>22</v>
      </c>
      <c r="C1733" s="81" t="str">
        <f t="shared" si="53"/>
        <v/>
      </c>
      <c r="D1733" s="76" t="str">
        <f>IF(OR(E1733="",F1733=""),"",D1691)</f>
        <v/>
      </c>
      <c r="E1733" s="78"/>
      <c r="F1733" s="79"/>
      <c r="G1733" s="80"/>
      <c r="H1733" s="80"/>
      <c r="I1733" s="76"/>
      <c r="J1733" s="76">
        <v>42</v>
      </c>
      <c r="K1733" s="81"/>
      <c r="L1733" s="76"/>
    </row>
    <row r="1734" spans="1:12" x14ac:dyDescent="0.2">
      <c r="A1734" s="81" t="str">
        <f>D1691</f>
        <v>U15 BLACKs</v>
      </c>
      <c r="B1734" s="76">
        <f t="shared" si="52"/>
        <v>23</v>
      </c>
      <c r="C1734" s="81" t="str">
        <f t="shared" si="53"/>
        <v/>
      </c>
      <c r="D1734" s="76" t="str">
        <f>IF(OR(E1734="",F1734=""),"",D1691)</f>
        <v/>
      </c>
      <c r="E1734" s="78"/>
      <c r="F1734" s="79"/>
      <c r="G1734" s="80"/>
      <c r="H1734" s="80"/>
      <c r="I1734" s="76"/>
      <c r="J1734" s="76">
        <v>43</v>
      </c>
      <c r="K1734" s="81"/>
      <c r="L1734" s="76"/>
    </row>
    <row r="1735" spans="1:12" x14ac:dyDescent="0.2">
      <c r="A1735" s="81" t="str">
        <f>D1691</f>
        <v>U15 BLACKs</v>
      </c>
      <c r="B1735" s="76">
        <f t="shared" si="52"/>
        <v>24</v>
      </c>
      <c r="C1735" s="81" t="str">
        <f t="shared" si="53"/>
        <v/>
      </c>
      <c r="D1735" s="76" t="str">
        <f>IF(OR(E1735="",F1735=""),"",D1691)</f>
        <v/>
      </c>
      <c r="E1735" s="78"/>
      <c r="F1735" s="79"/>
      <c r="G1735" s="80"/>
      <c r="H1735" s="80"/>
      <c r="I1735" s="76"/>
      <c r="J1735" s="76">
        <v>44</v>
      </c>
      <c r="K1735" s="81"/>
      <c r="L1735" s="76"/>
    </row>
    <row r="1736" spans="1:12" x14ac:dyDescent="0.2">
      <c r="A1736" s="81" t="str">
        <f>D1691</f>
        <v>U15 BLACKs</v>
      </c>
      <c r="B1736" s="76">
        <f t="shared" si="52"/>
        <v>25</v>
      </c>
      <c r="C1736" s="81" t="str">
        <f t="shared" si="53"/>
        <v/>
      </c>
      <c r="D1736" s="76" t="str">
        <f>IF(OR(E1736="",F1736=""),"",D1691)</f>
        <v/>
      </c>
      <c r="E1736" s="78"/>
      <c r="F1736" s="79"/>
      <c r="G1736" s="80"/>
      <c r="H1736" s="80"/>
      <c r="I1736" s="76"/>
      <c r="J1736" s="76">
        <v>45</v>
      </c>
      <c r="K1736" s="81"/>
      <c r="L1736" s="76"/>
    </row>
    <row r="1737" spans="1:12" x14ac:dyDescent="0.2">
      <c r="A1737" s="81" t="str">
        <f>D1691</f>
        <v>U15 BLACKs</v>
      </c>
      <c r="B1737" s="76">
        <f t="shared" si="52"/>
        <v>26</v>
      </c>
      <c r="C1737" s="81" t="str">
        <f t="shared" si="53"/>
        <v/>
      </c>
      <c r="D1737" s="76" t="str">
        <f>IF(OR(E1737="",F1737=""),"",D1691)</f>
        <v/>
      </c>
      <c r="E1737" s="78"/>
      <c r="F1737" s="79"/>
      <c r="G1737" s="80"/>
      <c r="H1737" s="80"/>
      <c r="I1737" s="76"/>
      <c r="J1737" s="76">
        <v>46</v>
      </c>
      <c r="K1737" s="81"/>
      <c r="L1737" s="76"/>
    </row>
    <row r="1738" spans="1:12" x14ac:dyDescent="0.2">
      <c r="A1738" s="81" t="str">
        <f>D1691</f>
        <v>U15 BLACKs</v>
      </c>
      <c r="B1738" s="76">
        <f t="shared" si="52"/>
        <v>27</v>
      </c>
      <c r="C1738" s="81" t="str">
        <f t="shared" si="53"/>
        <v/>
      </c>
      <c r="D1738" s="76" t="str">
        <f>IF(OR(E1738="",F1738=""),"",D1691)</f>
        <v/>
      </c>
      <c r="E1738" s="78"/>
      <c r="F1738" s="79"/>
      <c r="G1738" s="80"/>
      <c r="H1738" s="80"/>
      <c r="I1738" s="76"/>
      <c r="J1738" s="76">
        <v>47</v>
      </c>
      <c r="K1738" s="81"/>
      <c r="L1738" s="76"/>
    </row>
    <row r="1739" spans="1:12" x14ac:dyDescent="0.2">
      <c r="A1739" s="81" t="str">
        <f>D1691</f>
        <v>U15 BLACKs</v>
      </c>
      <c r="B1739" s="76">
        <f t="shared" si="52"/>
        <v>28</v>
      </c>
      <c r="C1739" s="81" t="str">
        <f t="shared" si="53"/>
        <v/>
      </c>
      <c r="D1739" s="76" t="str">
        <f>IF(OR(E1739="",F1739=""),"",D1691)</f>
        <v/>
      </c>
      <c r="E1739" s="78"/>
      <c r="F1739" s="79"/>
      <c r="G1739" s="80"/>
      <c r="H1739" s="80"/>
      <c r="I1739" s="76"/>
      <c r="J1739" s="76">
        <v>48</v>
      </c>
      <c r="K1739" s="81"/>
      <c r="L1739" s="76"/>
    </row>
    <row r="1740" spans="1:12" x14ac:dyDescent="0.2">
      <c r="A1740" s="81" t="str">
        <f>D1691</f>
        <v>U15 BLACKs</v>
      </c>
      <c r="B1740" s="76">
        <f t="shared" si="52"/>
        <v>29</v>
      </c>
      <c r="C1740" s="81" t="str">
        <f t="shared" si="53"/>
        <v/>
      </c>
      <c r="D1740" s="76" t="str">
        <f>IF(OR(E1740="",F1740=""),"",D1691)</f>
        <v/>
      </c>
      <c r="E1740" s="78"/>
      <c r="F1740" s="79"/>
      <c r="G1740" s="80"/>
      <c r="H1740" s="80"/>
      <c r="I1740" s="76"/>
      <c r="J1740" s="76">
        <v>49</v>
      </c>
      <c r="K1740" s="81"/>
      <c r="L1740" s="76"/>
    </row>
    <row r="1741" spans="1:12" x14ac:dyDescent="0.2">
      <c r="A1741" s="81" t="str">
        <f>D1691</f>
        <v>U15 BLACKs</v>
      </c>
      <c r="B1741" s="76">
        <f t="shared" si="52"/>
        <v>30</v>
      </c>
      <c r="C1741" s="81" t="str">
        <f t="shared" si="53"/>
        <v/>
      </c>
      <c r="D1741" s="76" t="str">
        <f>IF(OR(E1741="",F1741=""),"",D1691)</f>
        <v/>
      </c>
      <c r="E1741" s="78"/>
      <c r="F1741" s="79"/>
      <c r="G1741" s="80"/>
      <c r="H1741" s="80"/>
      <c r="I1741" s="76"/>
      <c r="J1741" s="76">
        <v>50</v>
      </c>
      <c r="K1741" s="81"/>
      <c r="L1741" s="76"/>
    </row>
    <row r="1742" spans="1:12" x14ac:dyDescent="0.2">
      <c r="A1742" s="81" t="str">
        <f>D1691</f>
        <v>U15 BLACKs</v>
      </c>
      <c r="B1742" s="76">
        <f t="shared" si="52"/>
        <v>31</v>
      </c>
      <c r="C1742" s="81" t="str">
        <f t="shared" si="53"/>
        <v/>
      </c>
      <c r="D1742" s="76" t="str">
        <f>IF(OR(E1742="",F1742=""),"",D1691)</f>
        <v/>
      </c>
      <c r="E1742" s="78"/>
      <c r="F1742" s="79"/>
      <c r="G1742" s="80"/>
      <c r="H1742" s="80"/>
      <c r="I1742" s="76"/>
      <c r="J1742" s="76">
        <v>51</v>
      </c>
      <c r="K1742" s="81"/>
      <c r="L1742" s="76"/>
    </row>
    <row r="1743" spans="1:12" x14ac:dyDescent="0.2">
      <c r="A1743" s="81" t="str">
        <f>D1691</f>
        <v>U15 BLACKs</v>
      </c>
      <c r="B1743" s="76">
        <f t="shared" si="52"/>
        <v>32</v>
      </c>
      <c r="C1743" s="81" t="str">
        <f t="shared" si="53"/>
        <v/>
      </c>
      <c r="D1743" s="76" t="str">
        <f>IF(OR(E1743="",F1743=""),"",D1691)</f>
        <v/>
      </c>
      <c r="E1743" s="78"/>
      <c r="F1743" s="79"/>
      <c r="G1743" s="80"/>
      <c r="H1743" s="80"/>
      <c r="I1743" s="76"/>
      <c r="J1743" s="76">
        <v>52</v>
      </c>
      <c r="K1743" s="81"/>
      <c r="L1743" s="76"/>
    </row>
    <row r="1744" spans="1:12" x14ac:dyDescent="0.2">
      <c r="A1744" s="81" t="str">
        <f>D1691</f>
        <v>U15 BLACKs</v>
      </c>
      <c r="B1744" s="76">
        <f t="shared" si="52"/>
        <v>33</v>
      </c>
      <c r="C1744" s="81" t="str">
        <f t="shared" si="53"/>
        <v/>
      </c>
      <c r="D1744" s="76" t="str">
        <f>IF(OR(E1744="",F1744=""),"",D1691)</f>
        <v/>
      </c>
      <c r="E1744" s="78"/>
      <c r="F1744" s="79"/>
      <c r="G1744" s="80"/>
      <c r="H1744" s="80"/>
      <c r="I1744" s="76"/>
      <c r="J1744" s="76">
        <v>53</v>
      </c>
      <c r="K1744" s="81"/>
      <c r="L1744" s="76"/>
    </row>
    <row r="1745" spans="1:12" x14ac:dyDescent="0.2">
      <c r="A1745" s="81" t="str">
        <f>D1691</f>
        <v>U15 BLACKs</v>
      </c>
      <c r="B1745" s="76">
        <f t="shared" si="52"/>
        <v>34</v>
      </c>
      <c r="C1745" s="81" t="str">
        <f t="shared" si="53"/>
        <v/>
      </c>
      <c r="D1745" s="76" t="str">
        <f>IF(OR(E1745="",F1745=""),"",D1691)</f>
        <v/>
      </c>
      <c r="E1745" s="78"/>
      <c r="F1745" s="79"/>
      <c r="G1745" s="80"/>
      <c r="H1745" s="80"/>
      <c r="I1745" s="76"/>
      <c r="J1745" s="76">
        <v>54</v>
      </c>
      <c r="K1745" s="81"/>
      <c r="L1745" s="76"/>
    </row>
    <row r="1746" spans="1:12" x14ac:dyDescent="0.2">
      <c r="A1746" s="81" t="str">
        <f>D1691</f>
        <v>U15 BLACKs</v>
      </c>
      <c r="B1746" s="76">
        <f t="shared" si="52"/>
        <v>35</v>
      </c>
      <c r="C1746" s="81" t="str">
        <f t="shared" si="53"/>
        <v/>
      </c>
      <c r="D1746" s="76" t="str">
        <f>IF(OR(E1746="",F1746=""),"",D1691)</f>
        <v/>
      </c>
      <c r="E1746" s="78"/>
      <c r="F1746" s="79"/>
      <c r="G1746" s="80"/>
      <c r="H1746" s="80"/>
      <c r="I1746" s="76"/>
      <c r="J1746" s="76">
        <v>55</v>
      </c>
      <c r="K1746" s="81"/>
      <c r="L1746" s="76"/>
    </row>
    <row r="1747" spans="1:12" x14ac:dyDescent="0.2">
      <c r="A1747" s="81" t="str">
        <f>D1691</f>
        <v>U15 BLACKs</v>
      </c>
      <c r="B1747" s="76">
        <f t="shared" si="52"/>
        <v>36</v>
      </c>
      <c r="C1747" s="81" t="str">
        <f t="shared" si="53"/>
        <v/>
      </c>
      <c r="D1747" s="76" t="str">
        <f>IF(OR(E1747="",F1747=""),"",D1691)</f>
        <v/>
      </c>
      <c r="E1747" s="78"/>
      <c r="F1747" s="79"/>
      <c r="G1747" s="80"/>
      <c r="H1747" s="80"/>
      <c r="I1747" s="76"/>
      <c r="J1747" s="76">
        <v>56</v>
      </c>
      <c r="K1747" s="81"/>
      <c r="L1747" s="76"/>
    </row>
    <row r="1748" spans="1:12" x14ac:dyDescent="0.2">
      <c r="A1748" s="81" t="str">
        <f>D1691</f>
        <v>U15 BLACKs</v>
      </c>
      <c r="B1748" s="76">
        <f t="shared" si="52"/>
        <v>37</v>
      </c>
      <c r="C1748" s="81" t="str">
        <f t="shared" si="53"/>
        <v/>
      </c>
      <c r="D1748" s="76" t="str">
        <f>IF(OR(E1748="",F1748=""),"",D1691)</f>
        <v/>
      </c>
      <c r="E1748" s="78"/>
      <c r="F1748" s="79"/>
      <c r="G1748" s="80"/>
      <c r="H1748" s="80"/>
      <c r="I1748" s="76"/>
      <c r="J1748" s="76">
        <v>57</v>
      </c>
      <c r="K1748" s="81"/>
      <c r="L1748" s="76"/>
    </row>
    <row r="1749" spans="1:12" x14ac:dyDescent="0.2">
      <c r="A1749" s="81" t="str">
        <f>D1691</f>
        <v>U15 BLACKs</v>
      </c>
      <c r="B1749" s="76">
        <f t="shared" si="52"/>
        <v>38</v>
      </c>
      <c r="C1749" s="81" t="str">
        <f t="shared" si="53"/>
        <v/>
      </c>
      <c r="D1749" s="76" t="str">
        <f>IF(OR(E1749="",F1749=""),"",D1691)</f>
        <v/>
      </c>
      <c r="E1749" s="78"/>
      <c r="F1749" s="79"/>
      <c r="G1749" s="80"/>
      <c r="H1749" s="80"/>
      <c r="I1749" s="76"/>
      <c r="J1749" s="76">
        <v>58</v>
      </c>
      <c r="K1749" s="81"/>
      <c r="L1749" s="76"/>
    </row>
    <row r="1750" spans="1:12" x14ac:dyDescent="0.2">
      <c r="A1750" s="81" t="str">
        <f>D1691</f>
        <v>U15 BLACKs</v>
      </c>
      <c r="B1750" s="76">
        <f t="shared" si="52"/>
        <v>39</v>
      </c>
      <c r="C1750" s="81" t="str">
        <f t="shared" si="53"/>
        <v/>
      </c>
      <c r="D1750" s="76" t="str">
        <f>IF(OR(E1750="",F1750=""),"",D1691)</f>
        <v/>
      </c>
      <c r="E1750" s="78"/>
      <c r="F1750" s="79"/>
      <c r="G1750" s="80"/>
      <c r="H1750" s="80"/>
      <c r="I1750" s="76"/>
      <c r="J1750" s="76">
        <v>59</v>
      </c>
      <c r="K1750" s="81"/>
      <c r="L1750" s="76"/>
    </row>
    <row r="1751" spans="1:12" x14ac:dyDescent="0.2">
      <c r="A1751" s="81" t="str">
        <f>D1691</f>
        <v>U15 BLACKs</v>
      </c>
      <c r="B1751" s="76">
        <f t="shared" si="52"/>
        <v>40</v>
      </c>
      <c r="C1751" s="81" t="str">
        <f t="shared" si="53"/>
        <v/>
      </c>
      <c r="D1751" s="76" t="str">
        <f>IF(OR(E1751="",F1751=""),"",D1691)</f>
        <v/>
      </c>
      <c r="E1751" s="78"/>
      <c r="F1751" s="79"/>
      <c r="G1751" s="80"/>
      <c r="H1751" s="80"/>
      <c r="I1751" s="76"/>
      <c r="J1751" s="76">
        <v>60</v>
      </c>
      <c r="K1751" s="81"/>
      <c r="L1751" s="76"/>
    </row>
    <row r="1752" spans="1:12" x14ac:dyDescent="0.2">
      <c r="A1752" s="81" t="str">
        <f>D1691</f>
        <v>U15 BLACKs</v>
      </c>
      <c r="B1752" s="76">
        <f t="shared" si="52"/>
        <v>41</v>
      </c>
      <c r="C1752" s="81" t="str">
        <f t="shared" si="53"/>
        <v/>
      </c>
      <c r="D1752" s="76" t="str">
        <f>IF(OR(E1752="",F1752=""),"",D1691)</f>
        <v/>
      </c>
      <c r="E1752" s="78"/>
      <c r="F1752" s="79"/>
      <c r="G1752" s="80"/>
      <c r="H1752" s="80"/>
      <c r="I1752" s="76"/>
      <c r="J1752" s="76">
        <v>61</v>
      </c>
      <c r="K1752" s="81"/>
      <c r="L1752" s="76"/>
    </row>
    <row r="1753" spans="1:12" x14ac:dyDescent="0.2">
      <c r="A1753" s="81" t="str">
        <f>D1691</f>
        <v>U15 BLACKs</v>
      </c>
      <c r="B1753" s="76">
        <f t="shared" si="52"/>
        <v>42</v>
      </c>
      <c r="C1753" s="81" t="str">
        <f t="shared" si="53"/>
        <v/>
      </c>
      <c r="D1753" s="76" t="str">
        <f>IF(OR(E1753="",F1753=""),"",D1691)</f>
        <v/>
      </c>
      <c r="E1753" s="78"/>
      <c r="F1753" s="79"/>
      <c r="G1753" s="80"/>
      <c r="H1753" s="80"/>
      <c r="I1753" s="76"/>
      <c r="J1753" s="76">
        <v>62</v>
      </c>
      <c r="K1753" s="81"/>
      <c r="L1753" s="76"/>
    </row>
    <row r="1754" spans="1:12" x14ac:dyDescent="0.2">
      <c r="A1754" s="81" t="str">
        <f>D1691</f>
        <v>U15 BLACKs</v>
      </c>
      <c r="B1754" s="76">
        <f t="shared" si="52"/>
        <v>43</v>
      </c>
      <c r="C1754" s="81" t="str">
        <f t="shared" si="53"/>
        <v/>
      </c>
      <c r="D1754" s="76" t="str">
        <f>IF(OR(E1754="",F1754=""),"",D1691)</f>
        <v/>
      </c>
      <c r="E1754" s="78"/>
      <c r="F1754" s="79"/>
      <c r="G1754" s="80"/>
      <c r="H1754" s="80"/>
      <c r="I1754" s="76"/>
      <c r="J1754" s="76">
        <v>63</v>
      </c>
      <c r="K1754" s="81"/>
      <c r="L1754" s="76"/>
    </row>
    <row r="1755" spans="1:12" ht="16.5" thickBot="1" x14ac:dyDescent="0.25">
      <c r="A1755" s="86" t="str">
        <f>D1691</f>
        <v>U15 BLACKs</v>
      </c>
      <c r="B1755" s="85">
        <f t="shared" si="52"/>
        <v>44</v>
      </c>
      <c r="C1755" s="86" t="str">
        <f t="shared" si="53"/>
        <v/>
      </c>
      <c r="D1755" s="85" t="str">
        <f>IF(OR(E1755="",F1755=""),"",D1691)</f>
        <v/>
      </c>
      <c r="E1755" s="82"/>
      <c r="F1755" s="83"/>
      <c r="G1755" s="84"/>
      <c r="H1755" s="84"/>
      <c r="I1755" s="85"/>
      <c r="J1755" s="85">
        <v>64</v>
      </c>
      <c r="K1755" s="86"/>
      <c r="L1755" s="85"/>
    </row>
    <row r="1756" spans="1:12" ht="16.5" thickBot="1" x14ac:dyDescent="0.25">
      <c r="A1756" s="71" t="s">
        <v>275</v>
      </c>
      <c r="B1756" s="70" t="s">
        <v>274</v>
      </c>
      <c r="C1756" s="71" t="s">
        <v>118</v>
      </c>
      <c r="D1756" s="70" t="s">
        <v>199</v>
      </c>
      <c r="E1756" s="67" t="s">
        <v>58</v>
      </c>
      <c r="F1756" s="68" t="s">
        <v>101</v>
      </c>
      <c r="G1756" s="69" t="s">
        <v>119</v>
      </c>
      <c r="H1756" s="69" t="s">
        <v>120</v>
      </c>
      <c r="I1756" s="70" t="s">
        <v>137</v>
      </c>
      <c r="J1756" s="142" t="s">
        <v>122</v>
      </c>
      <c r="K1756" s="71" t="s">
        <v>139</v>
      </c>
      <c r="L1756" s="70" t="s">
        <v>140</v>
      </c>
    </row>
    <row r="1757" spans="1:12" x14ac:dyDescent="0.2">
      <c r="A1757" s="77" t="str">
        <f>D1756</f>
        <v>U15 REDs</v>
      </c>
      <c r="B1757" s="75">
        <f>IF(D1757="",1,0)</f>
        <v>1</v>
      </c>
      <c r="C1757" s="77" t="str">
        <f>IF(E1757="","",CONCATENATE(E1757,"_",I1757,"_",D1757))</f>
        <v/>
      </c>
      <c r="D1757" s="75" t="str">
        <f>IF(OR(E1757="",F1757=""),"",D1756)</f>
        <v/>
      </c>
      <c r="E1757" s="72"/>
      <c r="F1757" s="73"/>
      <c r="G1757" s="74"/>
      <c r="H1757" s="74"/>
      <c r="I1757" s="75"/>
      <c r="J1757" s="76">
        <v>1</v>
      </c>
      <c r="K1757" s="77"/>
      <c r="L1757" s="75"/>
    </row>
    <row r="1758" spans="1:12" x14ac:dyDescent="0.2">
      <c r="A1758" s="81" t="str">
        <f>D1756</f>
        <v>U15 REDs</v>
      </c>
      <c r="B1758" s="76">
        <f t="shared" ref="B1758:B1820" si="54">IF(D1758="",B1757+1,0)</f>
        <v>2</v>
      </c>
      <c r="C1758" s="81" t="str">
        <f t="shared" ref="C1758:C1820" si="55">IF(E1758="","",CONCATENATE(E1758,"_",I1758,"_",D1758))</f>
        <v/>
      </c>
      <c r="D1758" s="76" t="str">
        <f>IF(OR(E1758="",F1758=""),"",D1756)</f>
        <v/>
      </c>
      <c r="E1758" s="78"/>
      <c r="F1758" s="79"/>
      <c r="G1758" s="80"/>
      <c r="H1758" s="80"/>
      <c r="I1758" s="76"/>
      <c r="J1758" s="76">
        <v>2</v>
      </c>
      <c r="K1758" s="81"/>
      <c r="L1758" s="76"/>
    </row>
    <row r="1759" spans="1:12" x14ac:dyDescent="0.2">
      <c r="A1759" s="81" t="str">
        <f>D1756</f>
        <v>U15 REDs</v>
      </c>
      <c r="B1759" s="76">
        <f t="shared" si="54"/>
        <v>3</v>
      </c>
      <c r="C1759" s="81" t="str">
        <f t="shared" si="55"/>
        <v/>
      </c>
      <c r="D1759" s="76" t="str">
        <f>IF(OR(E1759="",F1759=""),"",D1756)</f>
        <v/>
      </c>
      <c r="E1759" s="78"/>
      <c r="F1759" s="79"/>
      <c r="G1759" s="80"/>
      <c r="H1759" s="80"/>
      <c r="I1759" s="76"/>
      <c r="J1759" s="76">
        <v>3</v>
      </c>
      <c r="K1759" s="81"/>
      <c r="L1759" s="76"/>
    </row>
    <row r="1760" spans="1:12" x14ac:dyDescent="0.2">
      <c r="A1760" s="81" t="str">
        <f>D1756</f>
        <v>U15 REDs</v>
      </c>
      <c r="B1760" s="76">
        <f t="shared" si="54"/>
        <v>4</v>
      </c>
      <c r="C1760" s="81" t="str">
        <f t="shared" si="55"/>
        <v/>
      </c>
      <c r="D1760" s="76" t="str">
        <f>IF(OR(E1760="",F1760=""),"",D1756)</f>
        <v/>
      </c>
      <c r="E1760" s="78"/>
      <c r="F1760" s="79"/>
      <c r="G1760" s="80"/>
      <c r="H1760" s="80"/>
      <c r="I1760" s="76"/>
      <c r="J1760" s="76">
        <v>4</v>
      </c>
      <c r="K1760" s="81"/>
      <c r="L1760" s="76"/>
    </row>
    <row r="1761" spans="1:12" x14ac:dyDescent="0.2">
      <c r="A1761" s="81" t="str">
        <f>D1756</f>
        <v>U15 REDs</v>
      </c>
      <c r="B1761" s="76">
        <f t="shared" si="54"/>
        <v>5</v>
      </c>
      <c r="C1761" s="81" t="str">
        <f t="shared" si="55"/>
        <v/>
      </c>
      <c r="D1761" s="76" t="str">
        <f>IF(OR(E1761="",F1761=""),"",D1756)</f>
        <v/>
      </c>
      <c r="E1761" s="78"/>
      <c r="F1761" s="79"/>
      <c r="G1761" s="80"/>
      <c r="H1761" s="80"/>
      <c r="I1761" s="76"/>
      <c r="J1761" s="76">
        <v>5</v>
      </c>
      <c r="K1761" s="81"/>
      <c r="L1761" s="76"/>
    </row>
    <row r="1762" spans="1:12" x14ac:dyDescent="0.2">
      <c r="A1762" s="81" t="str">
        <f>D1756</f>
        <v>U15 REDs</v>
      </c>
      <c r="B1762" s="76">
        <f t="shared" si="54"/>
        <v>6</v>
      </c>
      <c r="C1762" s="81" t="str">
        <f t="shared" si="55"/>
        <v/>
      </c>
      <c r="D1762" s="76" t="str">
        <f>IF(OR(E1762="",F1762=""),"",D1756)</f>
        <v/>
      </c>
      <c r="E1762" s="78"/>
      <c r="F1762" s="79"/>
      <c r="G1762" s="80"/>
      <c r="H1762" s="80"/>
      <c r="I1762" s="76"/>
      <c r="J1762" s="76">
        <v>6</v>
      </c>
      <c r="K1762" s="81"/>
      <c r="L1762" s="76"/>
    </row>
    <row r="1763" spans="1:12" x14ac:dyDescent="0.2">
      <c r="A1763" s="81" t="str">
        <f>D1756</f>
        <v>U15 REDs</v>
      </c>
      <c r="B1763" s="76">
        <f t="shared" si="54"/>
        <v>7</v>
      </c>
      <c r="C1763" s="81" t="str">
        <f t="shared" si="55"/>
        <v/>
      </c>
      <c r="D1763" s="76" t="str">
        <f>IF(OR(E1763="",F1763=""),"",D1756)</f>
        <v/>
      </c>
      <c r="E1763" s="78"/>
      <c r="F1763" s="79"/>
      <c r="G1763" s="80"/>
      <c r="H1763" s="80"/>
      <c r="I1763" s="76"/>
      <c r="J1763" s="76">
        <v>7</v>
      </c>
      <c r="K1763" s="81"/>
      <c r="L1763" s="76"/>
    </row>
    <row r="1764" spans="1:12" ht="15" customHeight="1" x14ac:dyDescent="0.2">
      <c r="A1764" s="81" t="str">
        <f>D1756</f>
        <v>U15 REDs</v>
      </c>
      <c r="B1764" s="76">
        <f t="shared" si="54"/>
        <v>8</v>
      </c>
      <c r="C1764" s="81" t="str">
        <f t="shared" si="55"/>
        <v/>
      </c>
      <c r="D1764" s="76" t="str">
        <f>IF(OR(E1764="",F1764=""),"",D1756)</f>
        <v/>
      </c>
      <c r="E1764" s="78"/>
      <c r="F1764" s="79"/>
      <c r="G1764" s="80"/>
      <c r="H1764" s="80"/>
      <c r="I1764" s="76"/>
      <c r="J1764" s="76">
        <v>8</v>
      </c>
      <c r="K1764" s="81"/>
      <c r="L1764" s="76"/>
    </row>
    <row r="1765" spans="1:12" x14ac:dyDescent="0.2">
      <c r="A1765" s="81" t="str">
        <f>D1756</f>
        <v>U15 REDs</v>
      </c>
      <c r="B1765" s="76">
        <f t="shared" si="54"/>
        <v>9</v>
      </c>
      <c r="C1765" s="81" t="str">
        <f t="shared" si="55"/>
        <v/>
      </c>
      <c r="D1765" s="76" t="str">
        <f>IF(OR(E1765="",F1765=""),"",D1756)</f>
        <v/>
      </c>
      <c r="E1765" s="78"/>
      <c r="F1765" s="79"/>
      <c r="G1765" s="80"/>
      <c r="H1765" s="80"/>
      <c r="I1765" s="76"/>
      <c r="J1765" s="76">
        <v>9</v>
      </c>
      <c r="K1765" s="81"/>
      <c r="L1765" s="76"/>
    </row>
    <row r="1766" spans="1:12" x14ac:dyDescent="0.2">
      <c r="A1766" s="81" t="str">
        <f>D1756</f>
        <v>U15 REDs</v>
      </c>
      <c r="B1766" s="76">
        <f t="shared" si="54"/>
        <v>10</v>
      </c>
      <c r="C1766" s="81" t="str">
        <f t="shared" si="55"/>
        <v/>
      </c>
      <c r="D1766" s="76" t="str">
        <f>IF(OR(E1766="",F1766=""),"",D1756)</f>
        <v/>
      </c>
      <c r="E1766" s="78"/>
      <c r="F1766" s="79"/>
      <c r="G1766" s="80"/>
      <c r="H1766" s="80"/>
      <c r="I1766" s="76"/>
      <c r="J1766" s="76">
        <v>10</v>
      </c>
      <c r="K1766" s="81"/>
      <c r="L1766" s="76"/>
    </row>
    <row r="1767" spans="1:12" x14ac:dyDescent="0.2">
      <c r="A1767" s="81" t="str">
        <f>D1756</f>
        <v>U15 REDs</v>
      </c>
      <c r="B1767" s="76">
        <f t="shared" si="54"/>
        <v>11</v>
      </c>
      <c r="C1767" s="81" t="str">
        <f t="shared" si="55"/>
        <v/>
      </c>
      <c r="D1767" s="76" t="str">
        <f>IF(OR(E1767="",F1767=""),"",D1756)</f>
        <v/>
      </c>
      <c r="E1767" s="78"/>
      <c r="F1767" s="79"/>
      <c r="G1767" s="80"/>
      <c r="H1767" s="80"/>
      <c r="I1767" s="76"/>
      <c r="J1767" s="76">
        <v>11</v>
      </c>
      <c r="K1767" s="81"/>
      <c r="L1767" s="76"/>
    </row>
    <row r="1768" spans="1:12" x14ac:dyDescent="0.2">
      <c r="A1768" s="81" t="str">
        <f>D1756</f>
        <v>U15 REDs</v>
      </c>
      <c r="B1768" s="76">
        <f t="shared" si="54"/>
        <v>12</v>
      </c>
      <c r="C1768" s="81" t="str">
        <f t="shared" si="55"/>
        <v/>
      </c>
      <c r="D1768" s="76" t="str">
        <f>IF(OR(E1768="",F1768=""),"",D1756)</f>
        <v/>
      </c>
      <c r="E1768" s="78"/>
      <c r="F1768" s="79"/>
      <c r="G1768" s="80"/>
      <c r="H1768" s="80"/>
      <c r="I1768" s="76"/>
      <c r="J1768" s="76">
        <v>12</v>
      </c>
      <c r="K1768" s="81"/>
      <c r="L1768" s="76"/>
    </row>
    <row r="1769" spans="1:12" x14ac:dyDescent="0.2">
      <c r="A1769" s="81" t="str">
        <f>D1756</f>
        <v>U15 REDs</v>
      </c>
      <c r="B1769" s="76">
        <f t="shared" si="54"/>
        <v>13</v>
      </c>
      <c r="C1769" s="81" t="str">
        <f t="shared" si="55"/>
        <v/>
      </c>
      <c r="D1769" s="76" t="str">
        <f>IF(OR(E1769="",F1769=""),"",D1756)</f>
        <v/>
      </c>
      <c r="E1769" s="78"/>
      <c r="F1769" s="79"/>
      <c r="G1769" s="80"/>
      <c r="H1769" s="80"/>
      <c r="I1769" s="76"/>
      <c r="J1769" s="76">
        <v>13</v>
      </c>
      <c r="K1769" s="81"/>
      <c r="L1769" s="76"/>
    </row>
    <row r="1770" spans="1:12" x14ac:dyDescent="0.2">
      <c r="A1770" s="81" t="str">
        <f>D1756</f>
        <v>U15 REDs</v>
      </c>
      <c r="B1770" s="76">
        <f t="shared" si="54"/>
        <v>14</v>
      </c>
      <c r="C1770" s="81" t="str">
        <f t="shared" si="55"/>
        <v/>
      </c>
      <c r="D1770" s="76" t="str">
        <f>IF(OR(E1770="",F1770=""),"",D1756)</f>
        <v/>
      </c>
      <c r="E1770" s="78"/>
      <c r="F1770" s="79"/>
      <c r="G1770" s="80"/>
      <c r="H1770" s="80"/>
      <c r="I1770" s="76"/>
      <c r="J1770" s="76">
        <v>14</v>
      </c>
      <c r="K1770" s="81"/>
      <c r="L1770" s="76"/>
    </row>
    <row r="1771" spans="1:12" x14ac:dyDescent="0.2">
      <c r="A1771" s="81" t="str">
        <f>D1756</f>
        <v>U15 REDs</v>
      </c>
      <c r="B1771" s="76">
        <f t="shared" si="54"/>
        <v>15</v>
      </c>
      <c r="C1771" s="81" t="str">
        <f t="shared" si="55"/>
        <v/>
      </c>
      <c r="D1771" s="76" t="str">
        <f>IF(OR(E1771="",F1771=""),"",D1756)</f>
        <v/>
      </c>
      <c r="E1771" s="78"/>
      <c r="F1771" s="79"/>
      <c r="G1771" s="80"/>
      <c r="H1771" s="80"/>
      <c r="I1771" s="76"/>
      <c r="J1771" s="76">
        <v>15</v>
      </c>
      <c r="K1771" s="81"/>
      <c r="L1771" s="76"/>
    </row>
    <row r="1772" spans="1:12" x14ac:dyDescent="0.2">
      <c r="A1772" s="81" t="str">
        <f>D1756</f>
        <v>U15 REDs</v>
      </c>
      <c r="B1772" s="76">
        <f t="shared" si="54"/>
        <v>16</v>
      </c>
      <c r="C1772" s="81" t="str">
        <f t="shared" si="55"/>
        <v/>
      </c>
      <c r="D1772" s="76" t="str">
        <f>IF(OR(E1772="",F1772=""),"",D1756)</f>
        <v/>
      </c>
      <c r="E1772" s="78"/>
      <c r="F1772" s="79"/>
      <c r="G1772" s="80"/>
      <c r="H1772" s="80"/>
      <c r="I1772" s="76"/>
      <c r="J1772" s="76">
        <v>16</v>
      </c>
      <c r="K1772" s="81"/>
      <c r="L1772" s="76"/>
    </row>
    <row r="1773" spans="1:12" x14ac:dyDescent="0.2">
      <c r="A1773" s="81" t="str">
        <f>D1756</f>
        <v>U15 REDs</v>
      </c>
      <c r="B1773" s="76">
        <f t="shared" si="54"/>
        <v>17</v>
      </c>
      <c r="C1773" s="81" t="str">
        <f t="shared" si="55"/>
        <v/>
      </c>
      <c r="D1773" s="76" t="str">
        <f>IF(OR(E1773="",F1773=""),"",D1756)</f>
        <v/>
      </c>
      <c r="E1773" s="78"/>
      <c r="F1773" s="79"/>
      <c r="G1773" s="80"/>
      <c r="H1773" s="80"/>
      <c r="I1773" s="76"/>
      <c r="J1773" s="76">
        <v>17</v>
      </c>
      <c r="K1773" s="81"/>
      <c r="L1773" s="76"/>
    </row>
    <row r="1774" spans="1:12" x14ac:dyDescent="0.2">
      <c r="A1774" s="81" t="str">
        <f>D1756</f>
        <v>U15 REDs</v>
      </c>
      <c r="B1774" s="76">
        <f t="shared" si="54"/>
        <v>18</v>
      </c>
      <c r="C1774" s="81" t="str">
        <f t="shared" si="55"/>
        <v/>
      </c>
      <c r="D1774" s="76" t="str">
        <f>IF(OR(E1774="",F1774=""),"",D1756)</f>
        <v/>
      </c>
      <c r="E1774" s="78"/>
      <c r="F1774" s="79"/>
      <c r="G1774" s="80"/>
      <c r="H1774" s="80"/>
      <c r="I1774" s="76"/>
      <c r="J1774" s="76">
        <v>18</v>
      </c>
      <c r="K1774" s="81"/>
      <c r="L1774" s="76"/>
    </row>
    <row r="1775" spans="1:12" x14ac:dyDescent="0.2">
      <c r="A1775" s="81" t="str">
        <f>D1756</f>
        <v>U15 REDs</v>
      </c>
      <c r="B1775" s="76">
        <f t="shared" si="54"/>
        <v>19</v>
      </c>
      <c r="C1775" s="81" t="str">
        <f t="shared" si="55"/>
        <v/>
      </c>
      <c r="D1775" s="76" t="str">
        <f>IF(OR(E1775="",F1775=""),"",D1756)</f>
        <v/>
      </c>
      <c r="E1775" s="78"/>
      <c r="F1775" s="79"/>
      <c r="G1775" s="80"/>
      <c r="H1775" s="80"/>
      <c r="I1775" s="76"/>
      <c r="J1775" s="76">
        <v>19</v>
      </c>
      <c r="K1775" s="81"/>
      <c r="L1775" s="76"/>
    </row>
    <row r="1776" spans="1:12" x14ac:dyDescent="0.2">
      <c r="A1776" s="81" t="str">
        <f>D1756</f>
        <v>U15 REDs</v>
      </c>
      <c r="B1776" s="76">
        <f t="shared" si="54"/>
        <v>20</v>
      </c>
      <c r="C1776" s="81" t="str">
        <f t="shared" si="55"/>
        <v/>
      </c>
      <c r="D1776" s="76" t="str">
        <f>IF(OR(E1776="",F1776=""),"",D1756)</f>
        <v/>
      </c>
      <c r="E1776" s="78"/>
      <c r="F1776" s="79"/>
      <c r="G1776" s="80"/>
      <c r="H1776" s="80"/>
      <c r="I1776" s="76"/>
      <c r="J1776" s="76">
        <v>20</v>
      </c>
      <c r="K1776" s="81"/>
      <c r="L1776" s="76"/>
    </row>
    <row r="1777" spans="1:12" x14ac:dyDescent="0.2">
      <c r="A1777" s="81" t="str">
        <f>D1756</f>
        <v>U15 REDs</v>
      </c>
      <c r="B1777" s="76">
        <f t="shared" si="54"/>
        <v>21</v>
      </c>
      <c r="C1777" s="81" t="str">
        <f t="shared" si="55"/>
        <v/>
      </c>
      <c r="D1777" s="76" t="str">
        <f>IF(OR(E1777="",F1777=""),"",D1756)</f>
        <v/>
      </c>
      <c r="E1777" s="78"/>
      <c r="F1777" s="79"/>
      <c r="G1777" s="80"/>
      <c r="H1777" s="80"/>
      <c r="I1777" s="76"/>
      <c r="J1777" s="76">
        <v>21</v>
      </c>
      <c r="K1777" s="81"/>
      <c r="L1777" s="76"/>
    </row>
    <row r="1778" spans="1:12" x14ac:dyDescent="0.2">
      <c r="A1778" s="81" t="str">
        <f>D1756</f>
        <v>U15 REDs</v>
      </c>
      <c r="B1778" s="76">
        <f t="shared" si="54"/>
        <v>22</v>
      </c>
      <c r="C1778" s="81" t="str">
        <f t="shared" si="55"/>
        <v/>
      </c>
      <c r="D1778" s="76" t="str">
        <f>IF(OR(E1778="",F1778=""),"",D1756)</f>
        <v/>
      </c>
      <c r="E1778" s="78"/>
      <c r="F1778" s="79"/>
      <c r="G1778" s="80"/>
      <c r="H1778" s="80"/>
      <c r="I1778" s="76"/>
      <c r="J1778" s="76">
        <v>22</v>
      </c>
      <c r="K1778" s="81"/>
      <c r="L1778" s="76"/>
    </row>
    <row r="1779" spans="1:12" x14ac:dyDescent="0.2">
      <c r="A1779" s="81" t="str">
        <f>D1756</f>
        <v>U15 REDs</v>
      </c>
      <c r="B1779" s="76">
        <f t="shared" si="54"/>
        <v>23</v>
      </c>
      <c r="C1779" s="81" t="str">
        <f t="shared" si="55"/>
        <v/>
      </c>
      <c r="D1779" s="76" t="str">
        <f>IF(OR(E1779="",F1779=""),"",D1756)</f>
        <v/>
      </c>
      <c r="E1779" s="78"/>
      <c r="F1779" s="79"/>
      <c r="G1779" s="80"/>
      <c r="H1779" s="80"/>
      <c r="I1779" s="76"/>
      <c r="J1779" s="76">
        <v>23</v>
      </c>
      <c r="K1779" s="81"/>
      <c r="L1779" s="76"/>
    </row>
    <row r="1780" spans="1:12" x14ac:dyDescent="0.2">
      <c r="A1780" s="81" t="str">
        <f>D1756</f>
        <v>U15 REDs</v>
      </c>
      <c r="B1780" s="76">
        <f t="shared" si="54"/>
        <v>24</v>
      </c>
      <c r="C1780" s="81" t="str">
        <f t="shared" si="55"/>
        <v/>
      </c>
      <c r="D1780" s="76" t="str">
        <f>IF(OR(E1780="",F1780=""),"",D1756)</f>
        <v/>
      </c>
      <c r="E1780" s="78"/>
      <c r="F1780" s="79"/>
      <c r="G1780" s="80"/>
      <c r="H1780" s="80"/>
      <c r="I1780" s="76"/>
      <c r="J1780" s="76">
        <v>24</v>
      </c>
      <c r="K1780" s="81"/>
      <c r="L1780" s="76"/>
    </row>
    <row r="1781" spans="1:12" x14ac:dyDescent="0.2">
      <c r="A1781" s="81" t="str">
        <f>D1756</f>
        <v>U15 REDs</v>
      </c>
      <c r="B1781" s="76">
        <f t="shared" si="54"/>
        <v>25</v>
      </c>
      <c r="C1781" s="81" t="str">
        <f t="shared" si="55"/>
        <v/>
      </c>
      <c r="D1781" s="76" t="str">
        <f>IF(OR(E1781="",F1781=""),"",D1756)</f>
        <v/>
      </c>
      <c r="E1781" s="78"/>
      <c r="F1781" s="79"/>
      <c r="G1781" s="80"/>
      <c r="H1781" s="80"/>
      <c r="I1781" s="76"/>
      <c r="J1781" s="76">
        <v>25</v>
      </c>
      <c r="K1781" s="81"/>
      <c r="L1781" s="76"/>
    </row>
    <row r="1782" spans="1:12" x14ac:dyDescent="0.2">
      <c r="A1782" s="81" t="str">
        <f>D1756</f>
        <v>U15 REDs</v>
      </c>
      <c r="B1782" s="76">
        <f t="shared" si="54"/>
        <v>26</v>
      </c>
      <c r="C1782" s="81" t="str">
        <f t="shared" si="55"/>
        <v/>
      </c>
      <c r="D1782" s="76" t="str">
        <f>IF(OR(E1782="",F1782=""),"",D1756)</f>
        <v/>
      </c>
      <c r="E1782" s="78"/>
      <c r="F1782" s="79"/>
      <c r="G1782" s="80"/>
      <c r="H1782" s="80"/>
      <c r="I1782" s="76"/>
      <c r="J1782" s="76">
        <v>26</v>
      </c>
      <c r="K1782" s="81"/>
      <c r="L1782" s="76"/>
    </row>
    <row r="1783" spans="1:12" x14ac:dyDescent="0.2">
      <c r="A1783" s="81" t="str">
        <f>D1756</f>
        <v>U15 REDs</v>
      </c>
      <c r="B1783" s="76">
        <f t="shared" si="54"/>
        <v>27</v>
      </c>
      <c r="C1783" s="81" t="str">
        <f t="shared" si="55"/>
        <v/>
      </c>
      <c r="D1783" s="76" t="str">
        <f>IF(OR(E1783="",F1783=""),"",D1756)</f>
        <v/>
      </c>
      <c r="E1783" s="78"/>
      <c r="F1783" s="79"/>
      <c r="G1783" s="80"/>
      <c r="H1783" s="80"/>
      <c r="I1783" s="76"/>
      <c r="J1783" s="76">
        <v>27</v>
      </c>
      <c r="K1783" s="81"/>
      <c r="L1783" s="76"/>
    </row>
    <row r="1784" spans="1:12" x14ac:dyDescent="0.2">
      <c r="A1784" s="81" t="str">
        <f>D1756</f>
        <v>U15 REDs</v>
      </c>
      <c r="B1784" s="76">
        <f t="shared" si="54"/>
        <v>28</v>
      </c>
      <c r="C1784" s="81" t="str">
        <f t="shared" si="55"/>
        <v/>
      </c>
      <c r="D1784" s="76" t="str">
        <f>IF(OR(E1784="",F1784=""),"",D1756)</f>
        <v/>
      </c>
      <c r="E1784" s="78"/>
      <c r="F1784" s="79"/>
      <c r="G1784" s="80"/>
      <c r="H1784" s="80"/>
      <c r="I1784" s="76"/>
      <c r="J1784" s="76">
        <v>28</v>
      </c>
      <c r="K1784" s="81"/>
      <c r="L1784" s="76"/>
    </row>
    <row r="1785" spans="1:12" x14ac:dyDescent="0.2">
      <c r="A1785" s="81" t="str">
        <f>D1756</f>
        <v>U15 REDs</v>
      </c>
      <c r="B1785" s="76">
        <f t="shared" si="54"/>
        <v>29</v>
      </c>
      <c r="C1785" s="81" t="str">
        <f t="shared" si="55"/>
        <v/>
      </c>
      <c r="D1785" s="76" t="str">
        <f>IF(OR(E1785="",F1785=""),"",D1756)</f>
        <v/>
      </c>
      <c r="E1785" s="78"/>
      <c r="F1785" s="79"/>
      <c r="G1785" s="80"/>
      <c r="H1785" s="80"/>
      <c r="I1785" s="76"/>
      <c r="J1785" s="76">
        <v>29</v>
      </c>
      <c r="K1785" s="81"/>
      <c r="L1785" s="76"/>
    </row>
    <row r="1786" spans="1:12" x14ac:dyDescent="0.2">
      <c r="A1786" s="81" t="str">
        <f>D1756</f>
        <v>U15 REDs</v>
      </c>
      <c r="B1786" s="76">
        <f t="shared" si="54"/>
        <v>30</v>
      </c>
      <c r="C1786" s="81" t="str">
        <f t="shared" si="55"/>
        <v/>
      </c>
      <c r="D1786" s="76" t="str">
        <f>IF(OR(E1786="",F1786=""),"",D1756)</f>
        <v/>
      </c>
      <c r="E1786" s="78"/>
      <c r="F1786" s="79"/>
      <c r="G1786" s="80"/>
      <c r="H1786" s="80"/>
      <c r="I1786" s="76"/>
      <c r="J1786" s="76">
        <v>30</v>
      </c>
      <c r="K1786" s="81"/>
      <c r="L1786" s="76"/>
    </row>
    <row r="1787" spans="1:12" x14ac:dyDescent="0.2">
      <c r="A1787" s="81" t="str">
        <f>D1756</f>
        <v>U15 REDs</v>
      </c>
      <c r="B1787" s="76">
        <f t="shared" si="54"/>
        <v>31</v>
      </c>
      <c r="C1787" s="81" t="str">
        <f t="shared" si="55"/>
        <v/>
      </c>
      <c r="D1787" s="76" t="str">
        <f>IF(OR(E1787="",F1787=""),"",D1756)</f>
        <v/>
      </c>
      <c r="E1787" s="78"/>
      <c r="F1787" s="79"/>
      <c r="G1787" s="80"/>
      <c r="H1787" s="80"/>
      <c r="I1787" s="76"/>
      <c r="J1787" s="76">
        <v>31</v>
      </c>
      <c r="K1787" s="81"/>
      <c r="L1787" s="76"/>
    </row>
    <row r="1788" spans="1:12" x14ac:dyDescent="0.2">
      <c r="A1788" s="81" t="str">
        <f>D1756</f>
        <v>U15 REDs</v>
      </c>
      <c r="B1788" s="76">
        <f t="shared" si="54"/>
        <v>32</v>
      </c>
      <c r="C1788" s="81" t="str">
        <f t="shared" si="55"/>
        <v/>
      </c>
      <c r="D1788" s="76" t="str">
        <f>IF(OR(E1788="",F1788=""),"",D1756)</f>
        <v/>
      </c>
      <c r="E1788" s="78"/>
      <c r="F1788" s="79"/>
      <c r="G1788" s="80"/>
      <c r="H1788" s="80"/>
      <c r="I1788" s="76"/>
      <c r="J1788" s="76">
        <v>32</v>
      </c>
      <c r="K1788" s="81"/>
      <c r="L1788" s="76"/>
    </row>
    <row r="1789" spans="1:12" x14ac:dyDescent="0.2">
      <c r="A1789" s="81" t="str">
        <f>D1756</f>
        <v>U15 REDs</v>
      </c>
      <c r="B1789" s="76">
        <f t="shared" si="54"/>
        <v>33</v>
      </c>
      <c r="C1789" s="81" t="str">
        <f t="shared" si="55"/>
        <v/>
      </c>
      <c r="D1789" s="76" t="str">
        <f>IF(OR(E1789="",F1789=""),"",D1756)</f>
        <v/>
      </c>
      <c r="E1789" s="78"/>
      <c r="F1789" s="79"/>
      <c r="G1789" s="80"/>
      <c r="H1789" s="80"/>
      <c r="I1789" s="76"/>
      <c r="J1789" s="76">
        <v>33</v>
      </c>
      <c r="K1789" s="81"/>
      <c r="L1789" s="76"/>
    </row>
    <row r="1790" spans="1:12" x14ac:dyDescent="0.2">
      <c r="A1790" s="81" t="str">
        <f>D1756</f>
        <v>U15 REDs</v>
      </c>
      <c r="B1790" s="76">
        <f t="shared" si="54"/>
        <v>34</v>
      </c>
      <c r="C1790" s="81" t="str">
        <f t="shared" si="55"/>
        <v/>
      </c>
      <c r="D1790" s="76" t="str">
        <f>IF(OR(E1790="",F1790=""),"",D1756)</f>
        <v/>
      </c>
      <c r="E1790" s="78"/>
      <c r="F1790" s="79"/>
      <c r="G1790" s="80"/>
      <c r="H1790" s="80"/>
      <c r="I1790" s="76"/>
      <c r="J1790" s="76">
        <v>34</v>
      </c>
      <c r="K1790" s="81"/>
      <c r="L1790" s="76"/>
    </row>
    <row r="1791" spans="1:12" x14ac:dyDescent="0.2">
      <c r="A1791" s="81" t="str">
        <f>D1756</f>
        <v>U15 REDs</v>
      </c>
      <c r="B1791" s="76">
        <f t="shared" si="54"/>
        <v>35</v>
      </c>
      <c r="C1791" s="81" t="str">
        <f t="shared" si="55"/>
        <v/>
      </c>
      <c r="D1791" s="76" t="str">
        <f>IF(OR(E1791="",F1791=""),"",D1756)</f>
        <v/>
      </c>
      <c r="E1791" s="78"/>
      <c r="F1791" s="79"/>
      <c r="G1791" s="80"/>
      <c r="H1791" s="80"/>
      <c r="I1791" s="76"/>
      <c r="J1791" s="76">
        <v>35</v>
      </c>
      <c r="K1791" s="81"/>
      <c r="L1791" s="76"/>
    </row>
    <row r="1792" spans="1:12" x14ac:dyDescent="0.2">
      <c r="A1792" s="81" t="str">
        <f>D1756</f>
        <v>U15 REDs</v>
      </c>
      <c r="B1792" s="76">
        <f t="shared" si="54"/>
        <v>36</v>
      </c>
      <c r="C1792" s="81" t="str">
        <f t="shared" si="55"/>
        <v/>
      </c>
      <c r="D1792" s="76" t="str">
        <f>IF(OR(E1792="",F1792=""),"",D1756)</f>
        <v/>
      </c>
      <c r="E1792" s="78"/>
      <c r="F1792" s="79"/>
      <c r="G1792" s="80"/>
      <c r="H1792" s="80"/>
      <c r="I1792" s="76"/>
      <c r="J1792" s="76">
        <v>36</v>
      </c>
      <c r="K1792" s="81"/>
      <c r="L1792" s="76"/>
    </row>
    <row r="1793" spans="1:12" x14ac:dyDescent="0.2">
      <c r="A1793" s="81" t="str">
        <f>D1756</f>
        <v>U15 REDs</v>
      </c>
      <c r="B1793" s="76">
        <f t="shared" si="54"/>
        <v>37</v>
      </c>
      <c r="C1793" s="81" t="str">
        <f t="shared" si="55"/>
        <v/>
      </c>
      <c r="D1793" s="76" t="str">
        <f>IF(OR(E1793="",F1793=""),"",D1756)</f>
        <v/>
      </c>
      <c r="E1793" s="78"/>
      <c r="F1793" s="79"/>
      <c r="G1793" s="80"/>
      <c r="H1793" s="80"/>
      <c r="I1793" s="76"/>
      <c r="J1793" s="76">
        <v>37</v>
      </c>
      <c r="K1793" s="81"/>
      <c r="L1793" s="76"/>
    </row>
    <row r="1794" spans="1:12" x14ac:dyDescent="0.2">
      <c r="A1794" s="81" t="str">
        <f>D1756</f>
        <v>U15 REDs</v>
      </c>
      <c r="B1794" s="76">
        <f t="shared" si="54"/>
        <v>38</v>
      </c>
      <c r="C1794" s="81" t="str">
        <f t="shared" si="55"/>
        <v/>
      </c>
      <c r="D1794" s="76" t="str">
        <f>IF(OR(E1794="",F1794=""),"",D1756)</f>
        <v/>
      </c>
      <c r="E1794" s="78"/>
      <c r="F1794" s="79"/>
      <c r="G1794" s="80"/>
      <c r="H1794" s="80"/>
      <c r="I1794" s="76"/>
      <c r="J1794" s="76">
        <v>38</v>
      </c>
      <c r="K1794" s="81"/>
      <c r="L1794" s="76"/>
    </row>
    <row r="1795" spans="1:12" x14ac:dyDescent="0.2">
      <c r="A1795" s="81" t="str">
        <f>D1756</f>
        <v>U15 REDs</v>
      </c>
      <c r="B1795" s="76">
        <f t="shared" si="54"/>
        <v>39</v>
      </c>
      <c r="C1795" s="81" t="str">
        <f t="shared" si="55"/>
        <v/>
      </c>
      <c r="D1795" s="76" t="str">
        <f>IF(OR(E1795="",F1795=""),"",D1756)</f>
        <v/>
      </c>
      <c r="E1795" s="78"/>
      <c r="F1795" s="79"/>
      <c r="G1795" s="80"/>
      <c r="H1795" s="80"/>
      <c r="I1795" s="76"/>
      <c r="J1795" s="76">
        <v>39</v>
      </c>
      <c r="K1795" s="81"/>
      <c r="L1795" s="76"/>
    </row>
    <row r="1796" spans="1:12" x14ac:dyDescent="0.2">
      <c r="A1796" s="81" t="str">
        <f>D1756</f>
        <v>U15 REDs</v>
      </c>
      <c r="B1796" s="76">
        <f t="shared" si="54"/>
        <v>40</v>
      </c>
      <c r="C1796" s="81" t="str">
        <f t="shared" si="55"/>
        <v/>
      </c>
      <c r="D1796" s="76" t="str">
        <f>IF(OR(E1796="",F1796=""),"",D1756)</f>
        <v/>
      </c>
      <c r="E1796" s="78"/>
      <c r="F1796" s="79"/>
      <c r="G1796" s="80"/>
      <c r="H1796" s="80"/>
      <c r="I1796" s="76"/>
      <c r="J1796" s="76">
        <v>40</v>
      </c>
      <c r="K1796" s="81"/>
      <c r="L1796" s="76"/>
    </row>
    <row r="1797" spans="1:12" x14ac:dyDescent="0.2">
      <c r="A1797" s="81" t="str">
        <f>D1756</f>
        <v>U15 REDs</v>
      </c>
      <c r="B1797" s="76">
        <f t="shared" si="54"/>
        <v>41</v>
      </c>
      <c r="C1797" s="81" t="str">
        <f t="shared" si="55"/>
        <v/>
      </c>
      <c r="D1797" s="76" t="str">
        <f>IF(OR(E1797="",F1797=""),"",D1756)</f>
        <v/>
      </c>
      <c r="E1797" s="78"/>
      <c r="F1797" s="79"/>
      <c r="G1797" s="80"/>
      <c r="H1797" s="80"/>
      <c r="I1797" s="76"/>
      <c r="J1797" s="76">
        <v>41</v>
      </c>
      <c r="K1797" s="81"/>
      <c r="L1797" s="76"/>
    </row>
    <row r="1798" spans="1:12" x14ac:dyDescent="0.2">
      <c r="A1798" s="81" t="str">
        <f>D1756</f>
        <v>U15 REDs</v>
      </c>
      <c r="B1798" s="76">
        <f t="shared" si="54"/>
        <v>42</v>
      </c>
      <c r="C1798" s="81" t="str">
        <f t="shared" si="55"/>
        <v/>
      </c>
      <c r="D1798" s="76" t="str">
        <f>IF(OR(E1798="",F1798=""),"",D1756)</f>
        <v/>
      </c>
      <c r="E1798" s="78"/>
      <c r="F1798" s="79"/>
      <c r="G1798" s="80"/>
      <c r="H1798" s="80"/>
      <c r="I1798" s="76"/>
      <c r="J1798" s="76">
        <v>42</v>
      </c>
      <c r="K1798" s="81"/>
      <c r="L1798" s="76"/>
    </row>
    <row r="1799" spans="1:12" x14ac:dyDescent="0.2">
      <c r="A1799" s="81" t="str">
        <f>D1756</f>
        <v>U15 REDs</v>
      </c>
      <c r="B1799" s="76">
        <f t="shared" si="54"/>
        <v>43</v>
      </c>
      <c r="C1799" s="81" t="str">
        <f t="shared" si="55"/>
        <v/>
      </c>
      <c r="D1799" s="76" t="str">
        <f>IF(OR(E1799="",F1799=""),"",D1756)</f>
        <v/>
      </c>
      <c r="E1799" s="78"/>
      <c r="F1799" s="79"/>
      <c r="G1799" s="80"/>
      <c r="H1799" s="80"/>
      <c r="I1799" s="76"/>
      <c r="J1799" s="76">
        <v>43</v>
      </c>
      <c r="K1799" s="81"/>
      <c r="L1799" s="76"/>
    </row>
    <row r="1800" spans="1:12" x14ac:dyDescent="0.2">
      <c r="A1800" s="81" t="str">
        <f>D1756</f>
        <v>U15 REDs</v>
      </c>
      <c r="B1800" s="76">
        <f t="shared" si="54"/>
        <v>44</v>
      </c>
      <c r="C1800" s="81" t="str">
        <f t="shared" si="55"/>
        <v/>
      </c>
      <c r="D1800" s="76" t="str">
        <f>IF(OR(E1800="",F1800=""),"",D1756)</f>
        <v/>
      </c>
      <c r="E1800" s="78"/>
      <c r="F1800" s="79"/>
      <c r="G1800" s="80"/>
      <c r="H1800" s="80"/>
      <c r="I1800" s="76"/>
      <c r="J1800" s="76">
        <v>44</v>
      </c>
      <c r="K1800" s="81"/>
      <c r="L1800" s="76"/>
    </row>
    <row r="1801" spans="1:12" x14ac:dyDescent="0.2">
      <c r="A1801" s="81" t="str">
        <f>D1756</f>
        <v>U15 REDs</v>
      </c>
      <c r="B1801" s="76">
        <f t="shared" si="54"/>
        <v>45</v>
      </c>
      <c r="C1801" s="81" t="str">
        <f t="shared" si="55"/>
        <v/>
      </c>
      <c r="D1801" s="76" t="str">
        <f>IF(OR(E1801="",F1801=""),"",D1756)</f>
        <v/>
      </c>
      <c r="E1801" s="78"/>
      <c r="F1801" s="79"/>
      <c r="G1801" s="80"/>
      <c r="H1801" s="80"/>
      <c r="I1801" s="76"/>
      <c r="J1801" s="76">
        <v>45</v>
      </c>
      <c r="K1801" s="81"/>
      <c r="L1801" s="76"/>
    </row>
    <row r="1802" spans="1:12" x14ac:dyDescent="0.2">
      <c r="A1802" s="81" t="str">
        <f>D1756</f>
        <v>U15 REDs</v>
      </c>
      <c r="B1802" s="76">
        <f t="shared" si="54"/>
        <v>46</v>
      </c>
      <c r="C1802" s="81" t="str">
        <f t="shared" si="55"/>
        <v/>
      </c>
      <c r="D1802" s="76" t="str">
        <f>IF(OR(E1802="",F1802=""),"",D1756)</f>
        <v/>
      </c>
      <c r="E1802" s="78"/>
      <c r="F1802" s="79"/>
      <c r="G1802" s="80"/>
      <c r="H1802" s="80"/>
      <c r="I1802" s="76"/>
      <c r="J1802" s="76">
        <v>46</v>
      </c>
      <c r="K1802" s="81"/>
      <c r="L1802" s="76"/>
    </row>
    <row r="1803" spans="1:12" x14ac:dyDescent="0.2">
      <c r="A1803" s="81" t="str">
        <f>D1756</f>
        <v>U15 REDs</v>
      </c>
      <c r="B1803" s="76">
        <f t="shared" si="54"/>
        <v>47</v>
      </c>
      <c r="C1803" s="81" t="str">
        <f t="shared" si="55"/>
        <v/>
      </c>
      <c r="D1803" s="76" t="str">
        <f>IF(OR(E1803="",F1803=""),"",D1756)</f>
        <v/>
      </c>
      <c r="E1803" s="78"/>
      <c r="F1803" s="79"/>
      <c r="G1803" s="80"/>
      <c r="H1803" s="80"/>
      <c r="I1803" s="76"/>
      <c r="J1803" s="76">
        <v>47</v>
      </c>
      <c r="K1803" s="81"/>
      <c r="L1803" s="76"/>
    </row>
    <row r="1804" spans="1:12" x14ac:dyDescent="0.2">
      <c r="A1804" s="81" t="str">
        <f>D1756</f>
        <v>U15 REDs</v>
      </c>
      <c r="B1804" s="76">
        <f t="shared" si="54"/>
        <v>48</v>
      </c>
      <c r="C1804" s="81" t="str">
        <f t="shared" si="55"/>
        <v/>
      </c>
      <c r="D1804" s="76" t="str">
        <f>IF(OR(E1804="",F1804=""),"",D1756)</f>
        <v/>
      </c>
      <c r="E1804" s="78"/>
      <c r="F1804" s="79"/>
      <c r="G1804" s="80"/>
      <c r="H1804" s="80"/>
      <c r="I1804" s="76"/>
      <c r="J1804" s="76">
        <v>48</v>
      </c>
      <c r="K1804" s="81"/>
      <c r="L1804" s="76"/>
    </row>
    <row r="1805" spans="1:12" x14ac:dyDescent="0.2">
      <c r="A1805" s="81" t="str">
        <f>D1756</f>
        <v>U15 REDs</v>
      </c>
      <c r="B1805" s="76">
        <f t="shared" si="54"/>
        <v>49</v>
      </c>
      <c r="C1805" s="81" t="str">
        <f t="shared" si="55"/>
        <v/>
      </c>
      <c r="D1805" s="76" t="str">
        <f>IF(OR(E1805="",F1805=""),"",D1756)</f>
        <v/>
      </c>
      <c r="E1805" s="78"/>
      <c r="F1805" s="79"/>
      <c r="G1805" s="80"/>
      <c r="H1805" s="80"/>
      <c r="I1805" s="76"/>
      <c r="J1805" s="76">
        <v>49</v>
      </c>
      <c r="K1805" s="81"/>
      <c r="L1805" s="76"/>
    </row>
    <row r="1806" spans="1:12" x14ac:dyDescent="0.2">
      <c r="A1806" s="81" t="str">
        <f>D1756</f>
        <v>U15 REDs</v>
      </c>
      <c r="B1806" s="76">
        <f t="shared" si="54"/>
        <v>50</v>
      </c>
      <c r="C1806" s="81" t="str">
        <f t="shared" si="55"/>
        <v/>
      </c>
      <c r="D1806" s="76" t="str">
        <f>IF(OR(E1806="",F1806=""),"",D1756)</f>
        <v/>
      </c>
      <c r="E1806" s="78"/>
      <c r="F1806" s="79"/>
      <c r="G1806" s="80"/>
      <c r="H1806" s="80"/>
      <c r="I1806" s="76"/>
      <c r="J1806" s="76">
        <v>50</v>
      </c>
      <c r="K1806" s="81"/>
      <c r="L1806" s="76"/>
    </row>
    <row r="1807" spans="1:12" x14ac:dyDescent="0.2">
      <c r="A1807" s="81" t="str">
        <f>D1756</f>
        <v>U15 REDs</v>
      </c>
      <c r="B1807" s="76">
        <f t="shared" si="54"/>
        <v>51</v>
      </c>
      <c r="C1807" s="81" t="str">
        <f t="shared" si="55"/>
        <v/>
      </c>
      <c r="D1807" s="76" t="str">
        <f>IF(OR(E1807="",F1807=""),"",D1756)</f>
        <v/>
      </c>
      <c r="E1807" s="78"/>
      <c r="F1807" s="79"/>
      <c r="G1807" s="80"/>
      <c r="H1807" s="80"/>
      <c r="I1807" s="76"/>
      <c r="J1807" s="76">
        <v>51</v>
      </c>
      <c r="K1807" s="81"/>
      <c r="L1807" s="76"/>
    </row>
    <row r="1808" spans="1:12" x14ac:dyDescent="0.2">
      <c r="A1808" s="81" t="str">
        <f>D1756</f>
        <v>U15 REDs</v>
      </c>
      <c r="B1808" s="76">
        <f t="shared" si="54"/>
        <v>52</v>
      </c>
      <c r="C1808" s="81" t="str">
        <f t="shared" si="55"/>
        <v/>
      </c>
      <c r="D1808" s="76" t="str">
        <f>IF(OR(E1808="",F1808=""),"",D1756)</f>
        <v/>
      </c>
      <c r="E1808" s="78"/>
      <c r="F1808" s="79"/>
      <c r="G1808" s="80"/>
      <c r="H1808" s="80"/>
      <c r="I1808" s="76"/>
      <c r="J1808" s="76">
        <v>52</v>
      </c>
      <c r="K1808" s="81"/>
      <c r="L1808" s="76"/>
    </row>
    <row r="1809" spans="1:12" x14ac:dyDescent="0.2">
      <c r="A1809" s="81" t="str">
        <f>D1756</f>
        <v>U15 REDs</v>
      </c>
      <c r="B1809" s="76">
        <f t="shared" si="54"/>
        <v>53</v>
      </c>
      <c r="C1809" s="81" t="str">
        <f t="shared" si="55"/>
        <v/>
      </c>
      <c r="D1809" s="76" t="str">
        <f>IF(OR(E1809="",F1809=""),"",D1756)</f>
        <v/>
      </c>
      <c r="E1809" s="78"/>
      <c r="F1809" s="79"/>
      <c r="G1809" s="80"/>
      <c r="H1809" s="80"/>
      <c r="I1809" s="76"/>
      <c r="J1809" s="76">
        <v>53</v>
      </c>
      <c r="K1809" s="81"/>
      <c r="L1809" s="76"/>
    </row>
    <row r="1810" spans="1:12" x14ac:dyDescent="0.2">
      <c r="A1810" s="81" t="str">
        <f>D1756</f>
        <v>U15 REDs</v>
      </c>
      <c r="B1810" s="76">
        <f t="shared" si="54"/>
        <v>54</v>
      </c>
      <c r="C1810" s="81" t="str">
        <f t="shared" si="55"/>
        <v/>
      </c>
      <c r="D1810" s="76" t="str">
        <f>IF(OR(E1810="",F1810=""),"",D1756)</f>
        <v/>
      </c>
      <c r="E1810" s="78"/>
      <c r="F1810" s="79"/>
      <c r="G1810" s="80"/>
      <c r="H1810" s="80"/>
      <c r="I1810" s="76"/>
      <c r="J1810" s="76">
        <v>54</v>
      </c>
      <c r="K1810" s="81"/>
      <c r="L1810" s="76"/>
    </row>
    <row r="1811" spans="1:12" x14ac:dyDescent="0.2">
      <c r="A1811" s="81" t="str">
        <f>D1756</f>
        <v>U15 REDs</v>
      </c>
      <c r="B1811" s="76">
        <f t="shared" si="54"/>
        <v>55</v>
      </c>
      <c r="C1811" s="81" t="str">
        <f t="shared" si="55"/>
        <v/>
      </c>
      <c r="D1811" s="76" t="str">
        <f>IF(OR(E1811="",F1811=""),"",D1756)</f>
        <v/>
      </c>
      <c r="E1811" s="78"/>
      <c r="F1811" s="79"/>
      <c r="G1811" s="80"/>
      <c r="H1811" s="80"/>
      <c r="I1811" s="76"/>
      <c r="J1811" s="76">
        <v>55</v>
      </c>
      <c r="K1811" s="81"/>
      <c r="L1811" s="76"/>
    </row>
    <row r="1812" spans="1:12" x14ac:dyDescent="0.2">
      <c r="A1812" s="81" t="str">
        <f>D1756</f>
        <v>U15 REDs</v>
      </c>
      <c r="B1812" s="76">
        <f t="shared" si="54"/>
        <v>56</v>
      </c>
      <c r="C1812" s="81" t="str">
        <f t="shared" si="55"/>
        <v/>
      </c>
      <c r="D1812" s="76" t="str">
        <f>IF(OR(E1812="",F1812=""),"",D1756)</f>
        <v/>
      </c>
      <c r="E1812" s="78"/>
      <c r="F1812" s="79"/>
      <c r="G1812" s="80"/>
      <c r="H1812" s="80"/>
      <c r="I1812" s="76"/>
      <c r="J1812" s="76">
        <v>56</v>
      </c>
      <c r="K1812" s="81"/>
      <c r="L1812" s="76"/>
    </row>
    <row r="1813" spans="1:12" x14ac:dyDescent="0.2">
      <c r="A1813" s="81" t="str">
        <f>D1756</f>
        <v>U15 REDs</v>
      </c>
      <c r="B1813" s="76">
        <f t="shared" si="54"/>
        <v>57</v>
      </c>
      <c r="C1813" s="81" t="str">
        <f t="shared" si="55"/>
        <v/>
      </c>
      <c r="D1813" s="76" t="str">
        <f>IF(OR(E1813="",F1813=""),"",D1756)</f>
        <v/>
      </c>
      <c r="E1813" s="78"/>
      <c r="F1813" s="79"/>
      <c r="G1813" s="80"/>
      <c r="H1813" s="80"/>
      <c r="I1813" s="76"/>
      <c r="J1813" s="76">
        <v>57</v>
      </c>
      <c r="K1813" s="81"/>
      <c r="L1813" s="76"/>
    </row>
    <row r="1814" spans="1:12" x14ac:dyDescent="0.2">
      <c r="A1814" s="81" t="str">
        <f>D1756</f>
        <v>U15 REDs</v>
      </c>
      <c r="B1814" s="76">
        <f t="shared" si="54"/>
        <v>58</v>
      </c>
      <c r="C1814" s="81" t="str">
        <f t="shared" si="55"/>
        <v/>
      </c>
      <c r="D1814" s="76" t="str">
        <f>IF(OR(E1814="",F1814=""),"",D1756)</f>
        <v/>
      </c>
      <c r="E1814" s="78"/>
      <c r="F1814" s="79"/>
      <c r="G1814" s="80"/>
      <c r="H1814" s="80"/>
      <c r="I1814" s="76"/>
      <c r="J1814" s="76">
        <v>58</v>
      </c>
      <c r="K1814" s="81"/>
      <c r="L1814" s="76"/>
    </row>
    <row r="1815" spans="1:12" x14ac:dyDescent="0.2">
      <c r="A1815" s="81" t="str">
        <f>D1756</f>
        <v>U15 REDs</v>
      </c>
      <c r="B1815" s="76">
        <f t="shared" si="54"/>
        <v>59</v>
      </c>
      <c r="C1815" s="81" t="str">
        <f t="shared" si="55"/>
        <v/>
      </c>
      <c r="D1815" s="76" t="str">
        <f>IF(OR(E1815="",F1815=""),"",D1756)</f>
        <v/>
      </c>
      <c r="E1815" s="78"/>
      <c r="F1815" s="79"/>
      <c r="G1815" s="80"/>
      <c r="H1815" s="80"/>
      <c r="I1815" s="76"/>
      <c r="J1815" s="76">
        <v>59</v>
      </c>
      <c r="K1815" s="81"/>
      <c r="L1815" s="76"/>
    </row>
    <row r="1816" spans="1:12" x14ac:dyDescent="0.2">
      <c r="A1816" s="81" t="str">
        <f>D1756</f>
        <v>U15 REDs</v>
      </c>
      <c r="B1816" s="76">
        <f t="shared" si="54"/>
        <v>60</v>
      </c>
      <c r="C1816" s="81" t="str">
        <f t="shared" si="55"/>
        <v/>
      </c>
      <c r="D1816" s="76" t="str">
        <f>IF(OR(E1816="",F1816=""),"",D1756)</f>
        <v/>
      </c>
      <c r="E1816" s="78"/>
      <c r="F1816" s="79"/>
      <c r="G1816" s="80"/>
      <c r="H1816" s="80"/>
      <c r="I1816" s="76"/>
      <c r="J1816" s="76">
        <v>60</v>
      </c>
      <c r="K1816" s="81"/>
      <c r="L1816" s="76"/>
    </row>
    <row r="1817" spans="1:12" x14ac:dyDescent="0.2">
      <c r="A1817" s="81" t="str">
        <f>D1756</f>
        <v>U15 REDs</v>
      </c>
      <c r="B1817" s="76">
        <f t="shared" si="54"/>
        <v>61</v>
      </c>
      <c r="C1817" s="81" t="str">
        <f t="shared" si="55"/>
        <v/>
      </c>
      <c r="D1817" s="76" t="str">
        <f>IF(OR(E1817="",F1817=""),"",D1756)</f>
        <v/>
      </c>
      <c r="E1817" s="78"/>
      <c r="F1817" s="79"/>
      <c r="G1817" s="80"/>
      <c r="H1817" s="80"/>
      <c r="I1817" s="76"/>
      <c r="J1817" s="76">
        <v>61</v>
      </c>
      <c r="K1817" s="81"/>
      <c r="L1817" s="76"/>
    </row>
    <row r="1818" spans="1:12" x14ac:dyDescent="0.2">
      <c r="A1818" s="81" t="str">
        <f>D1756</f>
        <v>U15 REDs</v>
      </c>
      <c r="B1818" s="76">
        <f t="shared" si="54"/>
        <v>62</v>
      </c>
      <c r="C1818" s="81" t="str">
        <f t="shared" si="55"/>
        <v/>
      </c>
      <c r="D1818" s="76" t="str">
        <f>IF(OR(E1818="",F1818=""),"",D1756)</f>
        <v/>
      </c>
      <c r="E1818" s="78"/>
      <c r="F1818" s="79"/>
      <c r="G1818" s="80"/>
      <c r="H1818" s="80"/>
      <c r="I1818" s="76"/>
      <c r="J1818" s="76">
        <v>62</v>
      </c>
      <c r="K1818" s="81"/>
      <c r="L1818" s="76"/>
    </row>
    <row r="1819" spans="1:12" x14ac:dyDescent="0.2">
      <c r="A1819" s="81" t="str">
        <f>D1756</f>
        <v>U15 REDs</v>
      </c>
      <c r="B1819" s="76">
        <f t="shared" si="54"/>
        <v>63</v>
      </c>
      <c r="C1819" s="81" t="str">
        <f t="shared" si="55"/>
        <v/>
      </c>
      <c r="D1819" s="76" t="str">
        <f>IF(OR(E1819="",F1819=""),"",D1756)</f>
        <v/>
      </c>
      <c r="E1819" s="78"/>
      <c r="F1819" s="79"/>
      <c r="G1819" s="80"/>
      <c r="H1819" s="80"/>
      <c r="I1819" s="76"/>
      <c r="J1819" s="76">
        <v>63</v>
      </c>
      <c r="K1819" s="81"/>
      <c r="L1819" s="76"/>
    </row>
    <row r="1820" spans="1:12" ht="16.5" thickBot="1" x14ac:dyDescent="0.25">
      <c r="A1820" s="86" t="str">
        <f>D1756</f>
        <v>U15 REDs</v>
      </c>
      <c r="B1820" s="85">
        <f t="shared" si="54"/>
        <v>64</v>
      </c>
      <c r="C1820" s="86" t="str">
        <f t="shared" si="55"/>
        <v/>
      </c>
      <c r="D1820" s="85" t="str">
        <f>IF(OR(E1820="",F1820=""),"",D1756)</f>
        <v/>
      </c>
      <c r="E1820" s="82"/>
      <c r="F1820" s="83"/>
      <c r="G1820" s="84"/>
      <c r="H1820" s="84"/>
      <c r="I1820" s="85"/>
      <c r="J1820" s="85">
        <v>64</v>
      </c>
      <c r="K1820" s="86"/>
      <c r="L1820" s="85"/>
    </row>
    <row r="1821" spans="1:12" ht="16.5" thickBot="1" x14ac:dyDescent="0.25">
      <c r="A1821" s="71" t="s">
        <v>275</v>
      </c>
      <c r="B1821" s="70" t="s">
        <v>274</v>
      </c>
      <c r="C1821" s="71" t="s">
        <v>118</v>
      </c>
      <c r="D1821" s="70" t="s">
        <v>200</v>
      </c>
      <c r="E1821" s="67" t="s">
        <v>58</v>
      </c>
      <c r="F1821" s="68" t="s">
        <v>101</v>
      </c>
      <c r="G1821" s="69" t="s">
        <v>119</v>
      </c>
      <c r="H1821" s="69" t="s">
        <v>120</v>
      </c>
      <c r="I1821" s="70" t="s">
        <v>137</v>
      </c>
      <c r="J1821" s="142" t="s">
        <v>122</v>
      </c>
      <c r="K1821" s="71" t="s">
        <v>139</v>
      </c>
      <c r="L1821" s="70" t="s">
        <v>140</v>
      </c>
    </row>
    <row r="1822" spans="1:12" x14ac:dyDescent="0.2">
      <c r="A1822" s="77" t="str">
        <f>D1821</f>
        <v>U16 BLACKs</v>
      </c>
      <c r="B1822" s="75">
        <f>IF(D1822="",1,0)</f>
        <v>0</v>
      </c>
      <c r="C1822" s="77" t="str">
        <f>IF(E1822="","",CONCATENATE(E1822,"_",I1822,"_",D1822))</f>
        <v>42281_L_U16 BLACKs</v>
      </c>
      <c r="D1822" s="75" t="str">
        <f>IF(OR(E1822="",F1822=""),"",D1821)</f>
        <v>U16 BLACKs</v>
      </c>
      <c r="E1822" s="72">
        <v>42281</v>
      </c>
      <c r="F1822" s="73">
        <v>0.39583333333333331</v>
      </c>
      <c r="G1822" s="74" t="s">
        <v>200</v>
      </c>
      <c r="H1822" s="74" t="s">
        <v>246</v>
      </c>
      <c r="I1822" s="75" t="s">
        <v>127</v>
      </c>
      <c r="J1822" s="76">
        <v>1</v>
      </c>
      <c r="K1822" s="77"/>
      <c r="L1822" s="75"/>
    </row>
    <row r="1823" spans="1:12" x14ac:dyDescent="0.2">
      <c r="A1823" s="81" t="str">
        <f>D1821</f>
        <v>U16 BLACKs</v>
      </c>
      <c r="B1823" s="76">
        <f t="shared" ref="B1823:B1885" si="56">IF(D1823="",B1822+1,0)</f>
        <v>0</v>
      </c>
      <c r="C1823" s="81" t="str">
        <f t="shared" ref="C1823:C1885" si="57">IF(E1823="","",CONCATENATE(E1823,"_",I1823,"_",D1823))</f>
        <v>42288_L_U16 BLACKs</v>
      </c>
      <c r="D1823" s="76" t="str">
        <f>IF(OR(E1823="",F1823=""),"",D1821)</f>
        <v>U16 BLACKs</v>
      </c>
      <c r="E1823" s="78">
        <v>42288</v>
      </c>
      <c r="F1823" s="79">
        <v>0.46875</v>
      </c>
      <c r="G1823" s="80" t="s">
        <v>247</v>
      </c>
      <c r="H1823" s="80" t="s">
        <v>200</v>
      </c>
      <c r="I1823" s="76" t="s">
        <v>127</v>
      </c>
      <c r="J1823" s="76">
        <v>2</v>
      </c>
      <c r="K1823" s="81"/>
      <c r="L1823" s="76"/>
    </row>
    <row r="1824" spans="1:12" x14ac:dyDescent="0.2">
      <c r="A1824" s="81" t="str">
        <f>D1821</f>
        <v>U16 BLACKs</v>
      </c>
      <c r="B1824" s="76">
        <f t="shared" si="56"/>
        <v>0</v>
      </c>
      <c r="C1824" s="81" t="str">
        <f t="shared" si="57"/>
        <v>42295_L_U16 BLACKs</v>
      </c>
      <c r="D1824" s="76" t="str">
        <f>IF(OR(E1824="",F1824=""),"",D1821)</f>
        <v>U16 BLACKs</v>
      </c>
      <c r="E1824" s="78">
        <v>42295</v>
      </c>
      <c r="F1824" s="79">
        <v>0.46875</v>
      </c>
      <c r="G1824" s="80" t="s">
        <v>29</v>
      </c>
      <c r="H1824" s="80" t="s">
        <v>200</v>
      </c>
      <c r="I1824" s="76" t="s">
        <v>127</v>
      </c>
      <c r="J1824" s="76">
        <v>3</v>
      </c>
      <c r="K1824" s="81"/>
      <c r="L1824" s="76"/>
    </row>
    <row r="1825" spans="1:12" x14ac:dyDescent="0.2">
      <c r="A1825" s="81" t="str">
        <f>D1821</f>
        <v>U16 BLACKs</v>
      </c>
      <c r="B1825" s="76">
        <f t="shared" si="56"/>
        <v>0</v>
      </c>
      <c r="C1825" s="81" t="str">
        <f t="shared" si="57"/>
        <v>42302_L_U16 BLACKs</v>
      </c>
      <c r="D1825" s="76" t="str">
        <f>IF(OR(E1825="",F1825=""),"",D1821)</f>
        <v>U16 BLACKs</v>
      </c>
      <c r="E1825" s="78">
        <v>42302</v>
      </c>
      <c r="F1825" s="79">
        <v>0.39583333333333331</v>
      </c>
      <c r="G1825" s="80" t="s">
        <v>200</v>
      </c>
      <c r="H1825" s="80" t="s">
        <v>218</v>
      </c>
      <c r="I1825" s="76" t="s">
        <v>127</v>
      </c>
      <c r="J1825" s="76">
        <v>4</v>
      </c>
      <c r="K1825" s="81"/>
      <c r="L1825" s="76"/>
    </row>
    <row r="1826" spans="1:12" x14ac:dyDescent="0.2">
      <c r="A1826" s="81" t="str">
        <f>D1821</f>
        <v>U16 BLACKs</v>
      </c>
      <c r="B1826" s="76">
        <f t="shared" si="56"/>
        <v>0</v>
      </c>
      <c r="C1826" s="81" t="str">
        <f t="shared" si="57"/>
        <v>42309_L_U16 BLACKs</v>
      </c>
      <c r="D1826" s="76" t="str">
        <f>IF(OR(E1826="",F1826=""),"",D1821)</f>
        <v>U16 BLACKs</v>
      </c>
      <c r="E1826" s="78">
        <v>42309</v>
      </c>
      <c r="F1826" s="79">
        <v>0.39583333333333331</v>
      </c>
      <c r="G1826" s="80" t="s">
        <v>30</v>
      </c>
      <c r="H1826" s="80" t="s">
        <v>200</v>
      </c>
      <c r="I1826" s="76" t="s">
        <v>127</v>
      </c>
      <c r="J1826" s="76">
        <v>5</v>
      </c>
      <c r="K1826" s="81"/>
      <c r="L1826" s="76"/>
    </row>
    <row r="1827" spans="1:12" x14ac:dyDescent="0.2">
      <c r="A1827" s="81" t="str">
        <f>D1821</f>
        <v>U16 BLACKs</v>
      </c>
      <c r="B1827" s="76">
        <f t="shared" si="56"/>
        <v>0</v>
      </c>
      <c r="C1827" s="81" t="str">
        <f t="shared" si="57"/>
        <v>42316_L_U16 BLACKs</v>
      </c>
      <c r="D1827" s="76" t="str">
        <f>IF(OR(E1827="",F1827=""),"",D1821)</f>
        <v>U16 BLACKs</v>
      </c>
      <c r="E1827" s="78">
        <v>42316</v>
      </c>
      <c r="F1827" s="79">
        <v>0.39583333333333331</v>
      </c>
      <c r="G1827" s="80" t="s">
        <v>200</v>
      </c>
      <c r="H1827" s="80" t="s">
        <v>16</v>
      </c>
      <c r="I1827" s="76" t="s">
        <v>127</v>
      </c>
      <c r="J1827" s="76">
        <v>6</v>
      </c>
      <c r="K1827" s="81"/>
      <c r="L1827" s="76"/>
    </row>
    <row r="1828" spans="1:12" x14ac:dyDescent="0.2">
      <c r="A1828" s="81" t="str">
        <f>D1821</f>
        <v>U16 BLACKs</v>
      </c>
      <c r="B1828" s="76">
        <f t="shared" si="56"/>
        <v>0</v>
      </c>
      <c r="C1828" s="81" t="str">
        <f t="shared" si="57"/>
        <v>42323_L_U16 BLACKs</v>
      </c>
      <c r="D1828" s="76" t="str">
        <f>IF(OR(E1828="",F1828=""),"",D1821)</f>
        <v>U16 BLACKs</v>
      </c>
      <c r="E1828" s="78">
        <v>42323</v>
      </c>
      <c r="F1828" s="79">
        <v>0.39583333333333331</v>
      </c>
      <c r="G1828" s="80" t="s">
        <v>111</v>
      </c>
      <c r="H1828" s="80" t="s">
        <v>200</v>
      </c>
      <c r="I1828" s="76" t="s">
        <v>127</v>
      </c>
      <c r="J1828" s="76">
        <v>7</v>
      </c>
      <c r="K1828" s="81"/>
      <c r="L1828" s="76"/>
    </row>
    <row r="1829" spans="1:12" ht="15" customHeight="1" x14ac:dyDescent="0.2">
      <c r="A1829" s="81" t="str">
        <f>D1821</f>
        <v>U16 BLACKs</v>
      </c>
      <c r="B1829" s="76">
        <f t="shared" si="56"/>
        <v>0</v>
      </c>
      <c r="C1829" s="81" t="str">
        <f t="shared" si="57"/>
        <v>42330_L_U16 BLACKs</v>
      </c>
      <c r="D1829" s="76" t="str">
        <f>IF(OR(E1829="",F1829=""),"",D1821)</f>
        <v>U16 BLACKs</v>
      </c>
      <c r="E1829" s="78">
        <v>42330</v>
      </c>
      <c r="F1829" s="79">
        <v>0.46875</v>
      </c>
      <c r="G1829" s="80" t="s">
        <v>246</v>
      </c>
      <c r="H1829" s="80" t="s">
        <v>200</v>
      </c>
      <c r="I1829" s="76" t="s">
        <v>127</v>
      </c>
      <c r="J1829" s="76">
        <v>8</v>
      </c>
      <c r="K1829" s="81"/>
      <c r="L1829" s="76"/>
    </row>
    <row r="1830" spans="1:12" x14ac:dyDescent="0.2">
      <c r="A1830" s="81" t="str">
        <f>D1821</f>
        <v>U16 BLACKs</v>
      </c>
      <c r="B1830" s="76">
        <f t="shared" si="56"/>
        <v>0</v>
      </c>
      <c r="C1830" s="81" t="str">
        <f t="shared" si="57"/>
        <v>42337_L_U16 BLACKs</v>
      </c>
      <c r="D1830" s="76" t="str">
        <f>IF(OR(E1830="",F1830=""),"",D1821)</f>
        <v>U16 BLACKs</v>
      </c>
      <c r="E1830" s="78">
        <v>42337</v>
      </c>
      <c r="F1830" s="79">
        <v>0.39583333333333331</v>
      </c>
      <c r="G1830" s="80" t="s">
        <v>200</v>
      </c>
      <c r="H1830" s="80" t="s">
        <v>247</v>
      </c>
      <c r="I1830" s="76" t="s">
        <v>127</v>
      </c>
      <c r="J1830" s="76">
        <v>9</v>
      </c>
      <c r="K1830" s="81"/>
      <c r="L1830" s="76"/>
    </row>
    <row r="1831" spans="1:12" x14ac:dyDescent="0.2">
      <c r="A1831" s="81" t="str">
        <f>D1821</f>
        <v>U16 BLACKs</v>
      </c>
      <c r="B1831" s="76">
        <f t="shared" si="56"/>
        <v>0</v>
      </c>
      <c r="C1831" s="81" t="str">
        <f t="shared" si="57"/>
        <v>42344_L_U16 BLACKs</v>
      </c>
      <c r="D1831" s="76" t="str">
        <f>IF(OR(E1831="",F1831=""),"",D1821)</f>
        <v>U16 BLACKs</v>
      </c>
      <c r="E1831" s="78">
        <v>42344</v>
      </c>
      <c r="F1831" s="79">
        <v>0.39583333333333331</v>
      </c>
      <c r="G1831" s="80" t="s">
        <v>200</v>
      </c>
      <c r="H1831" s="80" t="s">
        <v>29</v>
      </c>
      <c r="I1831" s="76" t="s">
        <v>127</v>
      </c>
      <c r="J1831" s="76">
        <v>10</v>
      </c>
      <c r="K1831" s="81"/>
      <c r="L1831" s="76"/>
    </row>
    <row r="1832" spans="1:12" x14ac:dyDescent="0.2">
      <c r="A1832" s="81" t="str">
        <f>D1821</f>
        <v>U16 BLACKs</v>
      </c>
      <c r="B1832" s="76">
        <f t="shared" si="56"/>
        <v>0</v>
      </c>
      <c r="C1832" s="81" t="str">
        <f t="shared" si="57"/>
        <v>42435_L_U16 BLACKs</v>
      </c>
      <c r="D1832" s="76" t="str">
        <f>IF(OR(E1832="",F1832=""),"",D1821)</f>
        <v>U16 BLACKs</v>
      </c>
      <c r="E1832" s="78">
        <v>42435</v>
      </c>
      <c r="F1832" s="79">
        <v>0.39583333333333331</v>
      </c>
      <c r="G1832" s="80" t="s">
        <v>218</v>
      </c>
      <c r="H1832" s="80" t="s">
        <v>200</v>
      </c>
      <c r="I1832" s="76" t="s">
        <v>127</v>
      </c>
      <c r="J1832" s="76">
        <v>11</v>
      </c>
      <c r="K1832" s="81"/>
      <c r="L1832" s="76"/>
    </row>
    <row r="1833" spans="1:12" x14ac:dyDescent="0.2">
      <c r="A1833" s="81" t="str">
        <f>D1821</f>
        <v>U16 BLACKs</v>
      </c>
      <c r="B1833" s="76">
        <f t="shared" si="56"/>
        <v>0</v>
      </c>
      <c r="C1833" s="81" t="str">
        <f t="shared" si="57"/>
        <v>42442_L_U16 BLACKs</v>
      </c>
      <c r="D1833" s="76" t="str">
        <f>IF(OR(E1833="",F1833=""),"",D1821)</f>
        <v>U16 BLACKs</v>
      </c>
      <c r="E1833" s="78">
        <v>42442</v>
      </c>
      <c r="F1833" s="79">
        <v>0.39583333333333331</v>
      </c>
      <c r="G1833" s="80" t="s">
        <v>200</v>
      </c>
      <c r="H1833" s="80" t="s">
        <v>30</v>
      </c>
      <c r="I1833" s="76" t="s">
        <v>127</v>
      </c>
      <c r="J1833" s="76">
        <v>12</v>
      </c>
      <c r="K1833" s="81"/>
      <c r="L1833" s="76"/>
    </row>
    <row r="1834" spans="1:12" x14ac:dyDescent="0.2">
      <c r="A1834" s="81" t="str">
        <f>D1821</f>
        <v>U16 BLACKs</v>
      </c>
      <c r="B1834" s="76">
        <f t="shared" si="56"/>
        <v>0</v>
      </c>
      <c r="C1834" s="81" t="str">
        <f t="shared" si="57"/>
        <v>42449_L_U16 BLACKs</v>
      </c>
      <c r="D1834" s="76" t="str">
        <f>IF(OR(E1834="",F1834=""),"",D1821)</f>
        <v>U16 BLACKs</v>
      </c>
      <c r="E1834" s="78">
        <v>42449</v>
      </c>
      <c r="F1834" s="79">
        <v>0.39583333333333331</v>
      </c>
      <c r="G1834" s="80" t="s">
        <v>16</v>
      </c>
      <c r="H1834" s="80" t="s">
        <v>200</v>
      </c>
      <c r="I1834" s="76" t="s">
        <v>127</v>
      </c>
      <c r="J1834" s="76">
        <v>13</v>
      </c>
      <c r="K1834" s="81"/>
      <c r="L1834" s="76"/>
    </row>
    <row r="1835" spans="1:12" x14ac:dyDescent="0.2">
      <c r="A1835" s="81" t="str">
        <f>D1821</f>
        <v>U16 BLACKs</v>
      </c>
      <c r="B1835" s="76">
        <f t="shared" si="56"/>
        <v>0</v>
      </c>
      <c r="C1835" s="81" t="str">
        <f t="shared" si="57"/>
        <v>42463_L_U16 BLACKs</v>
      </c>
      <c r="D1835" s="76" t="str">
        <f>IF(OR(E1835="",F1835=""),"",D1821)</f>
        <v>U16 BLACKs</v>
      </c>
      <c r="E1835" s="78">
        <v>42463</v>
      </c>
      <c r="F1835" s="79">
        <v>0.39583333333333331</v>
      </c>
      <c r="G1835" s="80" t="s">
        <v>200</v>
      </c>
      <c r="H1835" s="80" t="s">
        <v>111</v>
      </c>
      <c r="I1835" s="76" t="s">
        <v>127</v>
      </c>
      <c r="J1835" s="76">
        <v>14</v>
      </c>
      <c r="K1835" s="81"/>
      <c r="L1835" s="76"/>
    </row>
    <row r="1836" spans="1:12" x14ac:dyDescent="0.2">
      <c r="A1836" s="81" t="str">
        <f>D1821</f>
        <v>U16 BLACKs</v>
      </c>
      <c r="B1836" s="76">
        <f t="shared" si="56"/>
        <v>0</v>
      </c>
      <c r="C1836" s="81" t="str">
        <f t="shared" si="57"/>
        <v>42253_L_U16 BLACKs</v>
      </c>
      <c r="D1836" s="76" t="str">
        <f>IF(OR(E1836="",F1836=""),"",D1821)</f>
        <v>U16 BLACKs</v>
      </c>
      <c r="E1836" s="78">
        <v>42253</v>
      </c>
      <c r="F1836" s="79">
        <v>0.46875</v>
      </c>
      <c r="G1836" s="80" t="s">
        <v>200</v>
      </c>
      <c r="H1836" s="80" t="s">
        <v>30</v>
      </c>
      <c r="I1836" s="76" t="s">
        <v>127</v>
      </c>
      <c r="J1836" s="76">
        <v>15</v>
      </c>
      <c r="K1836" s="81"/>
      <c r="L1836" s="76"/>
    </row>
    <row r="1837" spans="1:12" x14ac:dyDescent="0.2">
      <c r="A1837" s="81" t="str">
        <f>D1821</f>
        <v>U16 BLACKs</v>
      </c>
      <c r="B1837" s="76">
        <f t="shared" si="56"/>
        <v>0</v>
      </c>
      <c r="C1837" s="81" t="str">
        <f t="shared" si="57"/>
        <v>42260_L_U16 BLACKs</v>
      </c>
      <c r="D1837" s="76" t="str">
        <f>IF(OR(E1837="",F1837=""),"",D1821)</f>
        <v>U16 BLACKs</v>
      </c>
      <c r="E1837" s="78">
        <v>42260</v>
      </c>
      <c r="F1837" s="79">
        <v>0.46875</v>
      </c>
      <c r="G1837" s="80" t="s">
        <v>193</v>
      </c>
      <c r="H1837" s="80" t="s">
        <v>200</v>
      </c>
      <c r="I1837" s="76" t="s">
        <v>127</v>
      </c>
      <c r="J1837" s="76">
        <v>16</v>
      </c>
      <c r="K1837" s="81"/>
      <c r="L1837" s="76"/>
    </row>
    <row r="1838" spans="1:12" x14ac:dyDescent="0.2">
      <c r="A1838" s="81" t="str">
        <f>D1821</f>
        <v>U16 BLACKs</v>
      </c>
      <c r="B1838" s="76">
        <f t="shared" si="56"/>
        <v>0</v>
      </c>
      <c r="C1838" s="81" t="str">
        <f t="shared" si="57"/>
        <v>42267_L_U16 BLACKs</v>
      </c>
      <c r="D1838" s="76" t="str">
        <f>IF(OR(E1838="",F1838=""),"",D1821)</f>
        <v>U16 BLACKs</v>
      </c>
      <c r="E1838" s="78">
        <v>42267</v>
      </c>
      <c r="F1838" s="79">
        <v>0.46875</v>
      </c>
      <c r="G1838" s="80" t="s">
        <v>200</v>
      </c>
      <c r="H1838" s="80" t="s">
        <v>27</v>
      </c>
      <c r="I1838" s="76" t="s">
        <v>127</v>
      </c>
      <c r="J1838" s="76">
        <v>17</v>
      </c>
      <c r="K1838" s="81"/>
      <c r="L1838" s="76"/>
    </row>
    <row r="1839" spans="1:12" x14ac:dyDescent="0.2">
      <c r="A1839" s="81" t="str">
        <f>D1821</f>
        <v>U16 BLACKs</v>
      </c>
      <c r="B1839" s="76">
        <f t="shared" si="56"/>
        <v>0</v>
      </c>
      <c r="C1839" s="81" t="str">
        <f t="shared" si="57"/>
        <v>42274_L_U16 BLACKs</v>
      </c>
      <c r="D1839" s="76" t="str">
        <f>IF(OR(E1839="",F1839=""),"",D1821)</f>
        <v>U16 BLACKs</v>
      </c>
      <c r="E1839" s="78">
        <v>42274</v>
      </c>
      <c r="F1839" s="79">
        <v>0.46875</v>
      </c>
      <c r="G1839" s="80" t="s">
        <v>16</v>
      </c>
      <c r="H1839" s="80" t="s">
        <v>200</v>
      </c>
      <c r="I1839" s="76" t="s">
        <v>127</v>
      </c>
      <c r="J1839" s="76">
        <v>18</v>
      </c>
      <c r="K1839" s="81"/>
      <c r="L1839" s="76"/>
    </row>
    <row r="1840" spans="1:12" x14ac:dyDescent="0.2">
      <c r="A1840" s="81" t="str">
        <f>D1821</f>
        <v>U16 BLACKs</v>
      </c>
      <c r="B1840" s="76">
        <f t="shared" si="56"/>
        <v>0</v>
      </c>
      <c r="C1840" s="81" t="str">
        <f t="shared" si="57"/>
        <v>42421_L_U16 BLACKs</v>
      </c>
      <c r="D1840" s="76" t="str">
        <f>IF(OR(E1840="",F1840=""),"",D1821)</f>
        <v>U16 BLACKs</v>
      </c>
      <c r="E1840" s="78">
        <v>42421</v>
      </c>
      <c r="F1840" s="79">
        <v>0.46875</v>
      </c>
      <c r="G1840" s="80" t="s">
        <v>200</v>
      </c>
      <c r="H1840" s="80" t="s">
        <v>9</v>
      </c>
      <c r="I1840" s="76" t="s">
        <v>127</v>
      </c>
      <c r="J1840" s="76">
        <v>19</v>
      </c>
      <c r="K1840" s="81"/>
      <c r="L1840" s="76"/>
    </row>
    <row r="1841" spans="1:12" x14ac:dyDescent="0.2">
      <c r="A1841" s="81" t="str">
        <f>D1821</f>
        <v>U16 BLACKs</v>
      </c>
      <c r="B1841" s="76">
        <f t="shared" si="56"/>
        <v>0</v>
      </c>
      <c r="C1841" s="81" t="str">
        <f t="shared" si="57"/>
        <v>42428_L_U16 BLACKs</v>
      </c>
      <c r="D1841" s="76" t="str">
        <f>IF(OR(E1841="",F1841=""),"",D1821)</f>
        <v>U16 BLACKs</v>
      </c>
      <c r="E1841" s="78">
        <v>42428</v>
      </c>
      <c r="F1841" s="79">
        <v>0.46875</v>
      </c>
      <c r="G1841" s="80" t="s">
        <v>254</v>
      </c>
      <c r="H1841" s="80" t="s">
        <v>200</v>
      </c>
      <c r="I1841" s="76" t="s">
        <v>127</v>
      </c>
      <c r="J1841" s="76">
        <v>20</v>
      </c>
      <c r="K1841" s="81"/>
      <c r="L1841" s="76"/>
    </row>
    <row r="1842" spans="1:12" x14ac:dyDescent="0.2">
      <c r="A1842" s="81" t="str">
        <f>D1821</f>
        <v>U16 BLACKs</v>
      </c>
      <c r="B1842" s="76">
        <f t="shared" si="56"/>
        <v>0</v>
      </c>
      <c r="C1842" s="81" t="str">
        <f t="shared" si="57"/>
        <v>42238_L_U16 BLACKs</v>
      </c>
      <c r="D1842" s="76" t="str">
        <f>IF(OR(E1842="",F1842=""),"",D1821)</f>
        <v>U16 BLACKs</v>
      </c>
      <c r="E1842" s="78">
        <v>42238</v>
      </c>
      <c r="F1842" s="79">
        <v>0.58333333333333337</v>
      </c>
      <c r="G1842" s="80" t="s">
        <v>16</v>
      </c>
      <c r="H1842" s="80" t="s">
        <v>200</v>
      </c>
      <c r="I1842" s="76" t="s">
        <v>127</v>
      </c>
      <c r="J1842" s="76">
        <v>21</v>
      </c>
      <c r="K1842" s="81">
        <v>2</v>
      </c>
      <c r="L1842" s="76">
        <v>7</v>
      </c>
    </row>
    <row r="1843" spans="1:12" x14ac:dyDescent="0.2">
      <c r="A1843" s="81" t="str">
        <f>D1821</f>
        <v>U16 BLACKs</v>
      </c>
      <c r="B1843" s="76">
        <f t="shared" si="56"/>
        <v>0</v>
      </c>
      <c r="C1843" s="81" t="str">
        <f t="shared" si="57"/>
        <v>42245_L_U16 BLACKs</v>
      </c>
      <c r="D1843" s="76" t="str">
        <f>IF(OR(E1843="",F1843=""),"",D1821)</f>
        <v>U16 BLACKs</v>
      </c>
      <c r="E1843" s="78">
        <v>42245</v>
      </c>
      <c r="F1843" s="79">
        <v>0.65625</v>
      </c>
      <c r="G1843" s="80" t="s">
        <v>200</v>
      </c>
      <c r="H1843" s="80" t="s">
        <v>5</v>
      </c>
      <c r="I1843" s="76" t="s">
        <v>127</v>
      </c>
      <c r="J1843" s="76">
        <v>22</v>
      </c>
      <c r="K1843" s="81">
        <v>6</v>
      </c>
      <c r="L1843" s="76">
        <v>0</v>
      </c>
    </row>
    <row r="1844" spans="1:12" x14ac:dyDescent="0.2">
      <c r="A1844" s="81" t="str">
        <f>D1821</f>
        <v>U16 BLACKs</v>
      </c>
      <c r="B1844" s="76">
        <f t="shared" si="56"/>
        <v>1</v>
      </c>
      <c r="C1844" s="81" t="str">
        <f t="shared" si="57"/>
        <v/>
      </c>
      <c r="D1844" s="76" t="str">
        <f>IF(OR(E1844="",F1844=""),"",D1821)</f>
        <v/>
      </c>
      <c r="E1844" s="78"/>
      <c r="F1844" s="79"/>
      <c r="G1844" s="80"/>
      <c r="H1844" s="80"/>
      <c r="I1844" s="76"/>
      <c r="J1844" s="76">
        <v>23</v>
      </c>
      <c r="K1844" s="81"/>
      <c r="L1844" s="76"/>
    </row>
    <row r="1845" spans="1:12" x14ac:dyDescent="0.2">
      <c r="A1845" s="81" t="str">
        <f>D1821</f>
        <v>U16 BLACKs</v>
      </c>
      <c r="B1845" s="76">
        <f t="shared" si="56"/>
        <v>2</v>
      </c>
      <c r="C1845" s="81" t="str">
        <f t="shared" si="57"/>
        <v/>
      </c>
      <c r="D1845" s="76" t="str">
        <f>IF(OR(E1845="",F1845=""),"",D1821)</f>
        <v/>
      </c>
      <c r="E1845" s="78"/>
      <c r="F1845" s="79"/>
      <c r="G1845" s="80"/>
      <c r="H1845" s="80"/>
      <c r="I1845" s="76"/>
      <c r="J1845" s="76">
        <v>24</v>
      </c>
      <c r="K1845" s="81"/>
      <c r="L1845" s="76"/>
    </row>
    <row r="1846" spans="1:12" x14ac:dyDescent="0.2">
      <c r="A1846" s="81" t="str">
        <f>D1821</f>
        <v>U16 BLACKs</v>
      </c>
      <c r="B1846" s="76">
        <f t="shared" si="56"/>
        <v>3</v>
      </c>
      <c r="C1846" s="81" t="str">
        <f t="shared" si="57"/>
        <v/>
      </c>
      <c r="D1846" s="76" t="str">
        <f>IF(OR(E1846="",F1846=""),"",D1821)</f>
        <v/>
      </c>
      <c r="E1846" s="78"/>
      <c r="F1846" s="79"/>
      <c r="G1846" s="80"/>
      <c r="H1846" s="80"/>
      <c r="I1846" s="76"/>
      <c r="J1846" s="76">
        <v>25</v>
      </c>
      <c r="K1846" s="81"/>
      <c r="L1846" s="76"/>
    </row>
    <row r="1847" spans="1:12" x14ac:dyDescent="0.2">
      <c r="A1847" s="81" t="str">
        <f>D1821</f>
        <v>U16 BLACKs</v>
      </c>
      <c r="B1847" s="76">
        <f t="shared" si="56"/>
        <v>4</v>
      </c>
      <c r="C1847" s="81" t="str">
        <f t="shared" si="57"/>
        <v/>
      </c>
      <c r="D1847" s="76" t="str">
        <f>IF(OR(E1847="",F1847=""),"",D1821)</f>
        <v/>
      </c>
      <c r="E1847" s="78"/>
      <c r="F1847" s="79"/>
      <c r="G1847" s="80"/>
      <c r="H1847" s="80"/>
      <c r="I1847" s="76"/>
      <c r="J1847" s="76">
        <v>26</v>
      </c>
      <c r="K1847" s="81"/>
      <c r="L1847" s="76"/>
    </row>
    <row r="1848" spans="1:12" x14ac:dyDescent="0.2">
      <c r="A1848" s="81" t="str">
        <f>D1821</f>
        <v>U16 BLACKs</v>
      </c>
      <c r="B1848" s="76">
        <f t="shared" si="56"/>
        <v>5</v>
      </c>
      <c r="C1848" s="81" t="str">
        <f t="shared" si="57"/>
        <v/>
      </c>
      <c r="D1848" s="76" t="str">
        <f>IF(OR(E1848="",F1848=""),"",D1821)</f>
        <v/>
      </c>
      <c r="E1848" s="78"/>
      <c r="F1848" s="79"/>
      <c r="G1848" s="80"/>
      <c r="H1848" s="80"/>
      <c r="I1848" s="76"/>
      <c r="J1848" s="76">
        <v>27</v>
      </c>
      <c r="K1848" s="81"/>
      <c r="L1848" s="76"/>
    </row>
    <row r="1849" spans="1:12" x14ac:dyDescent="0.2">
      <c r="A1849" s="81" t="str">
        <f>D1821</f>
        <v>U16 BLACKs</v>
      </c>
      <c r="B1849" s="76">
        <f t="shared" si="56"/>
        <v>6</v>
      </c>
      <c r="C1849" s="81" t="str">
        <f t="shared" si="57"/>
        <v/>
      </c>
      <c r="D1849" s="76" t="str">
        <f>IF(OR(E1849="",F1849=""),"",D1821)</f>
        <v/>
      </c>
      <c r="E1849" s="78"/>
      <c r="F1849" s="79"/>
      <c r="G1849" s="80"/>
      <c r="H1849" s="80"/>
      <c r="I1849" s="76"/>
      <c r="J1849" s="76">
        <v>28</v>
      </c>
      <c r="K1849" s="81"/>
      <c r="L1849" s="76"/>
    </row>
    <row r="1850" spans="1:12" x14ac:dyDescent="0.2">
      <c r="A1850" s="81" t="str">
        <f>D1821</f>
        <v>U16 BLACKs</v>
      </c>
      <c r="B1850" s="76">
        <f t="shared" si="56"/>
        <v>7</v>
      </c>
      <c r="C1850" s="81" t="str">
        <f t="shared" si="57"/>
        <v/>
      </c>
      <c r="D1850" s="76" t="str">
        <f>IF(OR(E1850="",F1850=""),"",D1821)</f>
        <v/>
      </c>
      <c r="E1850" s="78"/>
      <c r="F1850" s="79"/>
      <c r="G1850" s="80"/>
      <c r="H1850" s="80"/>
      <c r="I1850" s="76"/>
      <c r="J1850" s="76">
        <v>29</v>
      </c>
      <c r="K1850" s="81"/>
      <c r="L1850" s="76"/>
    </row>
    <row r="1851" spans="1:12" x14ac:dyDescent="0.2">
      <c r="A1851" s="81" t="str">
        <f>D1821</f>
        <v>U16 BLACKs</v>
      </c>
      <c r="B1851" s="76">
        <f t="shared" si="56"/>
        <v>8</v>
      </c>
      <c r="C1851" s="81" t="str">
        <f t="shared" si="57"/>
        <v/>
      </c>
      <c r="D1851" s="76" t="str">
        <f>IF(OR(E1851="",F1851=""),"",D1821)</f>
        <v/>
      </c>
      <c r="E1851" s="78"/>
      <c r="F1851" s="79"/>
      <c r="G1851" s="80"/>
      <c r="H1851" s="80"/>
      <c r="I1851" s="76"/>
      <c r="J1851" s="76">
        <v>30</v>
      </c>
      <c r="K1851" s="81"/>
      <c r="L1851" s="76"/>
    </row>
    <row r="1852" spans="1:12" x14ac:dyDescent="0.2">
      <c r="A1852" s="81" t="str">
        <f>D1821</f>
        <v>U16 BLACKs</v>
      </c>
      <c r="B1852" s="76">
        <f t="shared" si="56"/>
        <v>9</v>
      </c>
      <c r="C1852" s="81" t="str">
        <f t="shared" si="57"/>
        <v/>
      </c>
      <c r="D1852" s="76" t="str">
        <f>IF(OR(E1852="",F1852=""),"",D1821)</f>
        <v/>
      </c>
      <c r="E1852" s="78"/>
      <c r="F1852" s="79"/>
      <c r="G1852" s="80"/>
      <c r="H1852" s="80"/>
      <c r="I1852" s="76"/>
      <c r="J1852" s="76">
        <v>31</v>
      </c>
      <c r="K1852" s="81"/>
      <c r="L1852" s="76"/>
    </row>
    <row r="1853" spans="1:12" x14ac:dyDescent="0.2">
      <c r="A1853" s="81" t="str">
        <f>D1821</f>
        <v>U16 BLACKs</v>
      </c>
      <c r="B1853" s="76">
        <f t="shared" si="56"/>
        <v>10</v>
      </c>
      <c r="C1853" s="81" t="str">
        <f t="shared" si="57"/>
        <v/>
      </c>
      <c r="D1853" s="76" t="str">
        <f>IF(OR(E1853="",F1853=""),"",D1821)</f>
        <v/>
      </c>
      <c r="E1853" s="78"/>
      <c r="F1853" s="79"/>
      <c r="G1853" s="80"/>
      <c r="H1853" s="80"/>
      <c r="I1853" s="76"/>
      <c r="J1853" s="76">
        <v>32</v>
      </c>
      <c r="K1853" s="81"/>
      <c r="L1853" s="76"/>
    </row>
    <row r="1854" spans="1:12" x14ac:dyDescent="0.2">
      <c r="A1854" s="81" t="str">
        <f>D1821</f>
        <v>U16 BLACKs</v>
      </c>
      <c r="B1854" s="76">
        <f t="shared" si="56"/>
        <v>11</v>
      </c>
      <c r="C1854" s="81" t="str">
        <f t="shared" si="57"/>
        <v/>
      </c>
      <c r="D1854" s="76" t="str">
        <f>IF(OR(E1854="",F1854=""),"",D1821)</f>
        <v/>
      </c>
      <c r="E1854" s="78"/>
      <c r="F1854" s="79"/>
      <c r="G1854" s="80"/>
      <c r="H1854" s="80"/>
      <c r="I1854" s="76"/>
      <c r="J1854" s="76">
        <v>33</v>
      </c>
      <c r="K1854" s="81"/>
      <c r="L1854" s="76"/>
    </row>
    <row r="1855" spans="1:12" x14ac:dyDescent="0.2">
      <c r="A1855" s="81" t="str">
        <f>D1821</f>
        <v>U16 BLACKs</v>
      </c>
      <c r="B1855" s="76">
        <f t="shared" si="56"/>
        <v>12</v>
      </c>
      <c r="C1855" s="81" t="str">
        <f t="shared" si="57"/>
        <v/>
      </c>
      <c r="D1855" s="76" t="str">
        <f>IF(OR(E1855="",F1855=""),"",D1821)</f>
        <v/>
      </c>
      <c r="E1855" s="78"/>
      <c r="F1855" s="79"/>
      <c r="G1855" s="80"/>
      <c r="H1855" s="80"/>
      <c r="I1855" s="76"/>
      <c r="J1855" s="76">
        <v>34</v>
      </c>
      <c r="K1855" s="81"/>
      <c r="L1855" s="76"/>
    </row>
    <row r="1856" spans="1:12" x14ac:dyDescent="0.2">
      <c r="A1856" s="81" t="str">
        <f>D1821</f>
        <v>U16 BLACKs</v>
      </c>
      <c r="B1856" s="76">
        <f t="shared" si="56"/>
        <v>13</v>
      </c>
      <c r="C1856" s="81" t="str">
        <f t="shared" si="57"/>
        <v/>
      </c>
      <c r="D1856" s="76" t="str">
        <f>IF(OR(E1856="",F1856=""),"",D1821)</f>
        <v/>
      </c>
      <c r="E1856" s="78"/>
      <c r="F1856" s="79"/>
      <c r="G1856" s="80"/>
      <c r="H1856" s="80"/>
      <c r="I1856" s="76"/>
      <c r="J1856" s="76">
        <v>35</v>
      </c>
      <c r="K1856" s="81"/>
      <c r="L1856" s="76"/>
    </row>
    <row r="1857" spans="1:12" x14ac:dyDescent="0.2">
      <c r="A1857" s="81" t="str">
        <f>D1821</f>
        <v>U16 BLACKs</v>
      </c>
      <c r="B1857" s="76">
        <f t="shared" si="56"/>
        <v>14</v>
      </c>
      <c r="C1857" s="81" t="str">
        <f t="shared" si="57"/>
        <v/>
      </c>
      <c r="D1857" s="76" t="str">
        <f>IF(OR(E1857="",F1857=""),"",D1821)</f>
        <v/>
      </c>
      <c r="E1857" s="78"/>
      <c r="F1857" s="79"/>
      <c r="G1857" s="80"/>
      <c r="H1857" s="80"/>
      <c r="I1857" s="76"/>
      <c r="J1857" s="76">
        <v>36</v>
      </c>
      <c r="K1857" s="81"/>
      <c r="L1857" s="76"/>
    </row>
    <row r="1858" spans="1:12" x14ac:dyDescent="0.2">
      <c r="A1858" s="81" t="str">
        <f>D1821</f>
        <v>U16 BLACKs</v>
      </c>
      <c r="B1858" s="76">
        <f t="shared" si="56"/>
        <v>15</v>
      </c>
      <c r="C1858" s="81" t="str">
        <f t="shared" si="57"/>
        <v/>
      </c>
      <c r="D1858" s="76" t="str">
        <f>IF(OR(E1858="",F1858=""),"",D1821)</f>
        <v/>
      </c>
      <c r="E1858" s="78"/>
      <c r="F1858" s="79"/>
      <c r="G1858" s="80"/>
      <c r="H1858" s="80"/>
      <c r="I1858" s="76"/>
      <c r="J1858" s="76">
        <v>37</v>
      </c>
      <c r="K1858" s="81"/>
      <c r="L1858" s="76"/>
    </row>
    <row r="1859" spans="1:12" x14ac:dyDescent="0.2">
      <c r="A1859" s="81" t="str">
        <f>D1821</f>
        <v>U16 BLACKs</v>
      </c>
      <c r="B1859" s="76">
        <f t="shared" si="56"/>
        <v>16</v>
      </c>
      <c r="C1859" s="81" t="str">
        <f t="shared" si="57"/>
        <v/>
      </c>
      <c r="D1859" s="76" t="str">
        <f>IF(OR(E1859="",F1859=""),"",D1821)</f>
        <v/>
      </c>
      <c r="E1859" s="78"/>
      <c r="F1859" s="79"/>
      <c r="G1859" s="80"/>
      <c r="H1859" s="80"/>
      <c r="I1859" s="76"/>
      <c r="J1859" s="76">
        <v>38</v>
      </c>
      <c r="K1859" s="81"/>
      <c r="L1859" s="76"/>
    </row>
    <row r="1860" spans="1:12" x14ac:dyDescent="0.2">
      <c r="A1860" s="81" t="str">
        <f>D1821</f>
        <v>U16 BLACKs</v>
      </c>
      <c r="B1860" s="76">
        <f t="shared" si="56"/>
        <v>17</v>
      </c>
      <c r="C1860" s="81" t="str">
        <f t="shared" si="57"/>
        <v/>
      </c>
      <c r="D1860" s="76" t="str">
        <f>IF(OR(E1860="",F1860=""),"",D1821)</f>
        <v/>
      </c>
      <c r="E1860" s="78"/>
      <c r="F1860" s="79"/>
      <c r="G1860" s="80"/>
      <c r="H1860" s="80"/>
      <c r="I1860" s="76"/>
      <c r="J1860" s="76">
        <v>39</v>
      </c>
      <c r="K1860" s="81"/>
      <c r="L1860" s="76"/>
    </row>
    <row r="1861" spans="1:12" x14ac:dyDescent="0.2">
      <c r="A1861" s="81" t="str">
        <f>D1821</f>
        <v>U16 BLACKs</v>
      </c>
      <c r="B1861" s="76">
        <f t="shared" si="56"/>
        <v>18</v>
      </c>
      <c r="C1861" s="81" t="str">
        <f t="shared" si="57"/>
        <v/>
      </c>
      <c r="D1861" s="76" t="str">
        <f>IF(OR(E1861="",F1861=""),"",D1821)</f>
        <v/>
      </c>
      <c r="E1861" s="78"/>
      <c r="F1861" s="79"/>
      <c r="G1861" s="80"/>
      <c r="H1861" s="80"/>
      <c r="I1861" s="76"/>
      <c r="J1861" s="76">
        <v>40</v>
      </c>
      <c r="K1861" s="81"/>
      <c r="L1861" s="76"/>
    </row>
    <row r="1862" spans="1:12" x14ac:dyDescent="0.2">
      <c r="A1862" s="81" t="str">
        <f>D1821</f>
        <v>U16 BLACKs</v>
      </c>
      <c r="B1862" s="76">
        <f t="shared" si="56"/>
        <v>19</v>
      </c>
      <c r="C1862" s="81" t="str">
        <f t="shared" si="57"/>
        <v/>
      </c>
      <c r="D1862" s="76" t="str">
        <f>IF(OR(E1862="",F1862=""),"",D1821)</f>
        <v/>
      </c>
      <c r="E1862" s="78"/>
      <c r="F1862" s="79"/>
      <c r="G1862" s="80"/>
      <c r="H1862" s="80"/>
      <c r="I1862" s="76"/>
      <c r="J1862" s="76">
        <v>41</v>
      </c>
      <c r="K1862" s="81"/>
      <c r="L1862" s="76"/>
    </row>
    <row r="1863" spans="1:12" x14ac:dyDescent="0.2">
      <c r="A1863" s="81" t="str">
        <f>D1821</f>
        <v>U16 BLACKs</v>
      </c>
      <c r="B1863" s="76">
        <f t="shared" si="56"/>
        <v>20</v>
      </c>
      <c r="C1863" s="81" t="str">
        <f t="shared" si="57"/>
        <v/>
      </c>
      <c r="D1863" s="76" t="str">
        <f>IF(OR(E1863="",F1863=""),"",D1821)</f>
        <v/>
      </c>
      <c r="E1863" s="78"/>
      <c r="F1863" s="79"/>
      <c r="G1863" s="80"/>
      <c r="H1863" s="80"/>
      <c r="I1863" s="76"/>
      <c r="J1863" s="76">
        <v>42</v>
      </c>
      <c r="K1863" s="81"/>
      <c r="L1863" s="76"/>
    </row>
    <row r="1864" spans="1:12" x14ac:dyDescent="0.2">
      <c r="A1864" s="81" t="str">
        <f>D1821</f>
        <v>U16 BLACKs</v>
      </c>
      <c r="B1864" s="76">
        <f t="shared" si="56"/>
        <v>21</v>
      </c>
      <c r="C1864" s="81" t="str">
        <f t="shared" si="57"/>
        <v/>
      </c>
      <c r="D1864" s="76" t="str">
        <f>IF(OR(E1864="",F1864=""),"",D1821)</f>
        <v/>
      </c>
      <c r="E1864" s="78"/>
      <c r="F1864" s="79"/>
      <c r="G1864" s="80"/>
      <c r="H1864" s="80"/>
      <c r="I1864" s="76"/>
      <c r="J1864" s="76">
        <v>43</v>
      </c>
      <c r="K1864" s="81"/>
      <c r="L1864" s="76"/>
    </row>
    <row r="1865" spans="1:12" x14ac:dyDescent="0.2">
      <c r="A1865" s="81" t="str">
        <f>D1821</f>
        <v>U16 BLACKs</v>
      </c>
      <c r="B1865" s="76">
        <f t="shared" si="56"/>
        <v>22</v>
      </c>
      <c r="C1865" s="81" t="str">
        <f t="shared" si="57"/>
        <v/>
      </c>
      <c r="D1865" s="76" t="str">
        <f>IF(OR(E1865="",F1865=""),"",D1821)</f>
        <v/>
      </c>
      <c r="E1865" s="78"/>
      <c r="F1865" s="79"/>
      <c r="G1865" s="80"/>
      <c r="H1865" s="80"/>
      <c r="I1865" s="76"/>
      <c r="J1865" s="76">
        <v>44</v>
      </c>
      <c r="K1865" s="81"/>
      <c r="L1865" s="76"/>
    </row>
    <row r="1866" spans="1:12" x14ac:dyDescent="0.2">
      <c r="A1866" s="81" t="str">
        <f>D1821</f>
        <v>U16 BLACKs</v>
      </c>
      <c r="B1866" s="76">
        <f t="shared" si="56"/>
        <v>23</v>
      </c>
      <c r="C1866" s="81" t="str">
        <f t="shared" si="57"/>
        <v/>
      </c>
      <c r="D1866" s="76" t="str">
        <f>IF(OR(E1866="",F1866=""),"",D1821)</f>
        <v/>
      </c>
      <c r="E1866" s="78"/>
      <c r="F1866" s="79"/>
      <c r="G1866" s="80"/>
      <c r="H1866" s="80"/>
      <c r="I1866" s="76"/>
      <c r="J1866" s="76">
        <v>45</v>
      </c>
      <c r="K1866" s="81"/>
      <c r="L1866" s="76"/>
    </row>
    <row r="1867" spans="1:12" x14ac:dyDescent="0.2">
      <c r="A1867" s="81" t="str">
        <f>D1821</f>
        <v>U16 BLACKs</v>
      </c>
      <c r="B1867" s="76">
        <f t="shared" si="56"/>
        <v>24</v>
      </c>
      <c r="C1867" s="81" t="str">
        <f t="shared" si="57"/>
        <v/>
      </c>
      <c r="D1867" s="76" t="str">
        <f>IF(OR(E1867="",F1867=""),"",D1821)</f>
        <v/>
      </c>
      <c r="E1867" s="78"/>
      <c r="F1867" s="79"/>
      <c r="G1867" s="80"/>
      <c r="H1867" s="80"/>
      <c r="I1867" s="76"/>
      <c r="J1867" s="76">
        <v>46</v>
      </c>
      <c r="K1867" s="81"/>
      <c r="L1867" s="76"/>
    </row>
    <row r="1868" spans="1:12" x14ac:dyDescent="0.2">
      <c r="A1868" s="81" t="str">
        <f>D1821</f>
        <v>U16 BLACKs</v>
      </c>
      <c r="B1868" s="76">
        <f t="shared" si="56"/>
        <v>25</v>
      </c>
      <c r="C1868" s="81" t="str">
        <f t="shared" si="57"/>
        <v/>
      </c>
      <c r="D1868" s="76" t="str">
        <f>IF(OR(E1868="",F1868=""),"",D1821)</f>
        <v/>
      </c>
      <c r="E1868" s="78"/>
      <c r="F1868" s="79"/>
      <c r="G1868" s="80"/>
      <c r="H1868" s="80"/>
      <c r="I1868" s="76"/>
      <c r="J1868" s="76">
        <v>47</v>
      </c>
      <c r="K1868" s="81"/>
      <c r="L1868" s="76"/>
    </row>
    <row r="1869" spans="1:12" x14ac:dyDescent="0.2">
      <c r="A1869" s="81" t="str">
        <f>D1821</f>
        <v>U16 BLACKs</v>
      </c>
      <c r="B1869" s="76">
        <f t="shared" si="56"/>
        <v>26</v>
      </c>
      <c r="C1869" s="81" t="str">
        <f t="shared" si="57"/>
        <v/>
      </c>
      <c r="D1869" s="76" t="str">
        <f>IF(OR(E1869="",F1869=""),"",D1821)</f>
        <v/>
      </c>
      <c r="E1869" s="78"/>
      <c r="F1869" s="79"/>
      <c r="G1869" s="80"/>
      <c r="H1869" s="80"/>
      <c r="I1869" s="76"/>
      <c r="J1869" s="76">
        <v>48</v>
      </c>
      <c r="K1869" s="81"/>
      <c r="L1869" s="76"/>
    </row>
    <row r="1870" spans="1:12" x14ac:dyDescent="0.2">
      <c r="A1870" s="81" t="str">
        <f>D1821</f>
        <v>U16 BLACKs</v>
      </c>
      <c r="B1870" s="76">
        <f t="shared" si="56"/>
        <v>27</v>
      </c>
      <c r="C1870" s="81" t="str">
        <f t="shared" si="57"/>
        <v/>
      </c>
      <c r="D1870" s="76" t="str">
        <f>IF(OR(E1870="",F1870=""),"",D1821)</f>
        <v/>
      </c>
      <c r="E1870" s="78"/>
      <c r="F1870" s="79"/>
      <c r="G1870" s="80"/>
      <c r="H1870" s="80"/>
      <c r="I1870" s="76"/>
      <c r="J1870" s="76">
        <v>49</v>
      </c>
      <c r="K1870" s="81"/>
      <c r="L1870" s="76"/>
    </row>
    <row r="1871" spans="1:12" x14ac:dyDescent="0.2">
      <c r="A1871" s="81" t="str">
        <f>D1821</f>
        <v>U16 BLACKs</v>
      </c>
      <c r="B1871" s="76">
        <f t="shared" si="56"/>
        <v>28</v>
      </c>
      <c r="C1871" s="81" t="str">
        <f t="shared" si="57"/>
        <v/>
      </c>
      <c r="D1871" s="76" t="str">
        <f>IF(OR(E1871="",F1871=""),"",D1821)</f>
        <v/>
      </c>
      <c r="E1871" s="78"/>
      <c r="F1871" s="79"/>
      <c r="G1871" s="80"/>
      <c r="H1871" s="80"/>
      <c r="I1871" s="76"/>
      <c r="J1871" s="76">
        <v>50</v>
      </c>
      <c r="K1871" s="81"/>
      <c r="L1871" s="76"/>
    </row>
    <row r="1872" spans="1:12" x14ac:dyDescent="0.2">
      <c r="A1872" s="81" t="str">
        <f>D1821</f>
        <v>U16 BLACKs</v>
      </c>
      <c r="B1872" s="76">
        <f t="shared" si="56"/>
        <v>29</v>
      </c>
      <c r="C1872" s="81" t="str">
        <f t="shared" si="57"/>
        <v/>
      </c>
      <c r="D1872" s="76" t="str">
        <f>IF(OR(E1872="",F1872=""),"",D1821)</f>
        <v/>
      </c>
      <c r="E1872" s="78"/>
      <c r="F1872" s="79"/>
      <c r="G1872" s="80"/>
      <c r="H1872" s="80"/>
      <c r="I1872" s="76"/>
      <c r="J1872" s="76">
        <v>51</v>
      </c>
      <c r="K1872" s="81"/>
      <c r="L1872" s="76"/>
    </row>
    <row r="1873" spans="1:12" x14ac:dyDescent="0.2">
      <c r="A1873" s="81" t="str">
        <f>D1821</f>
        <v>U16 BLACKs</v>
      </c>
      <c r="B1873" s="76">
        <f t="shared" si="56"/>
        <v>30</v>
      </c>
      <c r="C1873" s="81" t="str">
        <f t="shared" si="57"/>
        <v/>
      </c>
      <c r="D1873" s="76" t="str">
        <f>IF(OR(E1873="",F1873=""),"",D1821)</f>
        <v/>
      </c>
      <c r="E1873" s="78"/>
      <c r="F1873" s="79"/>
      <c r="G1873" s="80"/>
      <c r="H1873" s="80"/>
      <c r="I1873" s="76"/>
      <c r="J1873" s="76">
        <v>52</v>
      </c>
      <c r="K1873" s="81"/>
      <c r="L1873" s="76"/>
    </row>
    <row r="1874" spans="1:12" x14ac:dyDescent="0.2">
      <c r="A1874" s="81" t="str">
        <f>D1821</f>
        <v>U16 BLACKs</v>
      </c>
      <c r="B1874" s="76">
        <f t="shared" si="56"/>
        <v>31</v>
      </c>
      <c r="C1874" s="81" t="str">
        <f t="shared" si="57"/>
        <v/>
      </c>
      <c r="D1874" s="76" t="str">
        <f>IF(OR(E1874="",F1874=""),"",D1821)</f>
        <v/>
      </c>
      <c r="E1874" s="78"/>
      <c r="F1874" s="79"/>
      <c r="G1874" s="80"/>
      <c r="H1874" s="80"/>
      <c r="I1874" s="76"/>
      <c r="J1874" s="76">
        <v>53</v>
      </c>
      <c r="K1874" s="81"/>
      <c r="L1874" s="76"/>
    </row>
    <row r="1875" spans="1:12" x14ac:dyDescent="0.2">
      <c r="A1875" s="81" t="str">
        <f>D1821</f>
        <v>U16 BLACKs</v>
      </c>
      <c r="B1875" s="76">
        <f t="shared" si="56"/>
        <v>32</v>
      </c>
      <c r="C1875" s="81" t="str">
        <f t="shared" si="57"/>
        <v/>
      </c>
      <c r="D1875" s="76" t="str">
        <f>IF(OR(E1875="",F1875=""),"",D1821)</f>
        <v/>
      </c>
      <c r="E1875" s="78"/>
      <c r="F1875" s="79"/>
      <c r="G1875" s="80"/>
      <c r="H1875" s="80"/>
      <c r="I1875" s="76"/>
      <c r="J1875" s="76">
        <v>54</v>
      </c>
      <c r="K1875" s="81"/>
      <c r="L1875" s="76"/>
    </row>
    <row r="1876" spans="1:12" x14ac:dyDescent="0.2">
      <c r="A1876" s="81" t="str">
        <f>D1821</f>
        <v>U16 BLACKs</v>
      </c>
      <c r="B1876" s="76">
        <f t="shared" si="56"/>
        <v>33</v>
      </c>
      <c r="C1876" s="81" t="str">
        <f t="shared" si="57"/>
        <v/>
      </c>
      <c r="D1876" s="76" t="str">
        <f>IF(OR(E1876="",F1876=""),"",D1821)</f>
        <v/>
      </c>
      <c r="E1876" s="78"/>
      <c r="F1876" s="79"/>
      <c r="G1876" s="80"/>
      <c r="H1876" s="80"/>
      <c r="I1876" s="76"/>
      <c r="J1876" s="76">
        <v>55</v>
      </c>
      <c r="K1876" s="81"/>
      <c r="L1876" s="76"/>
    </row>
    <row r="1877" spans="1:12" x14ac:dyDescent="0.2">
      <c r="A1877" s="81" t="str">
        <f>D1821</f>
        <v>U16 BLACKs</v>
      </c>
      <c r="B1877" s="76">
        <f t="shared" si="56"/>
        <v>34</v>
      </c>
      <c r="C1877" s="81" t="str">
        <f t="shared" si="57"/>
        <v/>
      </c>
      <c r="D1877" s="76" t="str">
        <f>IF(OR(E1877="",F1877=""),"",D1821)</f>
        <v/>
      </c>
      <c r="E1877" s="78"/>
      <c r="F1877" s="79"/>
      <c r="G1877" s="80"/>
      <c r="H1877" s="80"/>
      <c r="I1877" s="76"/>
      <c r="J1877" s="76">
        <v>56</v>
      </c>
      <c r="K1877" s="81"/>
      <c r="L1877" s="76"/>
    </row>
    <row r="1878" spans="1:12" x14ac:dyDescent="0.2">
      <c r="A1878" s="81" t="str">
        <f>D1821</f>
        <v>U16 BLACKs</v>
      </c>
      <c r="B1878" s="76">
        <f t="shared" si="56"/>
        <v>35</v>
      </c>
      <c r="C1878" s="81" t="str">
        <f t="shared" si="57"/>
        <v/>
      </c>
      <c r="D1878" s="76" t="str">
        <f>IF(OR(E1878="",F1878=""),"",D1821)</f>
        <v/>
      </c>
      <c r="E1878" s="78"/>
      <c r="F1878" s="79"/>
      <c r="G1878" s="80"/>
      <c r="H1878" s="80"/>
      <c r="I1878" s="76"/>
      <c r="J1878" s="76">
        <v>57</v>
      </c>
      <c r="K1878" s="81"/>
      <c r="L1878" s="76"/>
    </row>
    <row r="1879" spans="1:12" x14ac:dyDescent="0.2">
      <c r="A1879" s="81" t="str">
        <f>D1821</f>
        <v>U16 BLACKs</v>
      </c>
      <c r="B1879" s="76">
        <f t="shared" si="56"/>
        <v>36</v>
      </c>
      <c r="C1879" s="81" t="str">
        <f t="shared" si="57"/>
        <v/>
      </c>
      <c r="D1879" s="76" t="str">
        <f>IF(OR(E1879="",F1879=""),"",D1821)</f>
        <v/>
      </c>
      <c r="E1879" s="78"/>
      <c r="F1879" s="79"/>
      <c r="G1879" s="80"/>
      <c r="H1879" s="80"/>
      <c r="I1879" s="76"/>
      <c r="J1879" s="76">
        <v>58</v>
      </c>
      <c r="K1879" s="81"/>
      <c r="L1879" s="76"/>
    </row>
    <row r="1880" spans="1:12" x14ac:dyDescent="0.2">
      <c r="A1880" s="81" t="str">
        <f>D1821</f>
        <v>U16 BLACKs</v>
      </c>
      <c r="B1880" s="76">
        <f t="shared" si="56"/>
        <v>37</v>
      </c>
      <c r="C1880" s="81" t="str">
        <f t="shared" si="57"/>
        <v/>
      </c>
      <c r="D1880" s="76" t="str">
        <f>IF(OR(E1880="",F1880=""),"",D1821)</f>
        <v/>
      </c>
      <c r="E1880" s="78"/>
      <c r="F1880" s="79"/>
      <c r="G1880" s="80"/>
      <c r="H1880" s="80"/>
      <c r="I1880" s="76"/>
      <c r="J1880" s="76">
        <v>59</v>
      </c>
      <c r="K1880" s="81"/>
      <c r="L1880" s="76"/>
    </row>
    <row r="1881" spans="1:12" x14ac:dyDescent="0.2">
      <c r="A1881" s="81" t="str">
        <f>D1821</f>
        <v>U16 BLACKs</v>
      </c>
      <c r="B1881" s="76">
        <f t="shared" si="56"/>
        <v>38</v>
      </c>
      <c r="C1881" s="81" t="str">
        <f t="shared" si="57"/>
        <v/>
      </c>
      <c r="D1881" s="76" t="str">
        <f>IF(OR(E1881="",F1881=""),"",D1821)</f>
        <v/>
      </c>
      <c r="E1881" s="78"/>
      <c r="F1881" s="79"/>
      <c r="G1881" s="80"/>
      <c r="H1881" s="80"/>
      <c r="I1881" s="76"/>
      <c r="J1881" s="76">
        <v>60</v>
      </c>
      <c r="K1881" s="81"/>
      <c r="L1881" s="76"/>
    </row>
    <row r="1882" spans="1:12" x14ac:dyDescent="0.2">
      <c r="A1882" s="81" t="str">
        <f>D1821</f>
        <v>U16 BLACKs</v>
      </c>
      <c r="B1882" s="76">
        <f t="shared" si="56"/>
        <v>39</v>
      </c>
      <c r="C1882" s="81" t="str">
        <f t="shared" si="57"/>
        <v/>
      </c>
      <c r="D1882" s="76" t="str">
        <f>IF(OR(E1882="",F1882=""),"",D1821)</f>
        <v/>
      </c>
      <c r="E1882" s="78"/>
      <c r="F1882" s="79"/>
      <c r="G1882" s="80"/>
      <c r="H1882" s="80"/>
      <c r="I1882" s="76"/>
      <c r="J1882" s="76">
        <v>61</v>
      </c>
      <c r="K1882" s="81"/>
      <c r="L1882" s="76"/>
    </row>
    <row r="1883" spans="1:12" x14ac:dyDescent="0.2">
      <c r="A1883" s="81" t="str">
        <f>D1821</f>
        <v>U16 BLACKs</v>
      </c>
      <c r="B1883" s="76">
        <f t="shared" si="56"/>
        <v>40</v>
      </c>
      <c r="C1883" s="81" t="str">
        <f t="shared" si="57"/>
        <v/>
      </c>
      <c r="D1883" s="76" t="str">
        <f>IF(OR(E1883="",F1883=""),"",D1821)</f>
        <v/>
      </c>
      <c r="E1883" s="78"/>
      <c r="F1883" s="79"/>
      <c r="G1883" s="80"/>
      <c r="H1883" s="80"/>
      <c r="I1883" s="76"/>
      <c r="J1883" s="76">
        <v>62</v>
      </c>
      <c r="K1883" s="81"/>
      <c r="L1883" s="76"/>
    </row>
    <row r="1884" spans="1:12" x14ac:dyDescent="0.2">
      <c r="A1884" s="81" t="str">
        <f>D1821</f>
        <v>U16 BLACKs</v>
      </c>
      <c r="B1884" s="76">
        <f t="shared" si="56"/>
        <v>41</v>
      </c>
      <c r="C1884" s="81" t="str">
        <f t="shared" si="57"/>
        <v/>
      </c>
      <c r="D1884" s="76" t="str">
        <f>IF(OR(E1884="",F1884=""),"",D1821)</f>
        <v/>
      </c>
      <c r="E1884" s="78"/>
      <c r="F1884" s="79"/>
      <c r="G1884" s="80"/>
      <c r="H1884" s="80"/>
      <c r="I1884" s="76"/>
      <c r="J1884" s="76">
        <v>63</v>
      </c>
      <c r="K1884" s="81"/>
      <c r="L1884" s="76"/>
    </row>
    <row r="1885" spans="1:12" ht="16.5" thickBot="1" x14ac:dyDescent="0.25">
      <c r="A1885" s="86" t="str">
        <f>D1821</f>
        <v>U16 BLACKs</v>
      </c>
      <c r="B1885" s="85">
        <f t="shared" si="56"/>
        <v>42</v>
      </c>
      <c r="C1885" s="86" t="str">
        <f t="shared" si="57"/>
        <v/>
      </c>
      <c r="D1885" s="85" t="str">
        <f>IF(OR(E1885="",F1885=""),"",D1821)</f>
        <v/>
      </c>
      <c r="E1885" s="82"/>
      <c r="F1885" s="83"/>
      <c r="G1885" s="84"/>
      <c r="H1885" s="84"/>
      <c r="I1885" s="85"/>
      <c r="J1885" s="85">
        <v>64</v>
      </c>
      <c r="K1885" s="86"/>
      <c r="L1885" s="85"/>
    </row>
    <row r="1886" spans="1:12" ht="16.5" thickBot="1" x14ac:dyDescent="0.25">
      <c r="A1886" s="71" t="s">
        <v>275</v>
      </c>
      <c r="B1886" s="70" t="s">
        <v>274</v>
      </c>
      <c r="C1886" s="71" t="s">
        <v>118</v>
      </c>
      <c r="D1886" s="70" t="s">
        <v>201</v>
      </c>
      <c r="E1886" s="67" t="s">
        <v>58</v>
      </c>
      <c r="F1886" s="68" t="s">
        <v>101</v>
      </c>
      <c r="G1886" s="69" t="s">
        <v>119</v>
      </c>
      <c r="H1886" s="69" t="s">
        <v>120</v>
      </c>
      <c r="I1886" s="70" t="s">
        <v>137</v>
      </c>
      <c r="J1886" s="142" t="s">
        <v>122</v>
      </c>
      <c r="K1886" s="71" t="s">
        <v>139</v>
      </c>
      <c r="L1886" s="70" t="s">
        <v>140</v>
      </c>
    </row>
    <row r="1887" spans="1:12" x14ac:dyDescent="0.2">
      <c r="A1887" s="77" t="str">
        <f>D1886</f>
        <v>U16 REDs</v>
      </c>
      <c r="B1887" s="75">
        <f>IF(D1887="",1,0)</f>
        <v>1</v>
      </c>
      <c r="C1887" s="77" t="str">
        <f>IF(E1887="","",CONCATENATE(E1887,"_",I1887,"_",D1887))</f>
        <v/>
      </c>
      <c r="D1887" s="75" t="str">
        <f>IF(OR(E1887="",F1887=""),"",D1886)</f>
        <v/>
      </c>
      <c r="E1887" s="72"/>
      <c r="F1887" s="73"/>
      <c r="G1887" s="74"/>
      <c r="H1887" s="74"/>
      <c r="I1887" s="75"/>
      <c r="J1887" s="76">
        <v>1</v>
      </c>
      <c r="K1887" s="77"/>
      <c r="L1887" s="75"/>
    </row>
    <row r="1888" spans="1:12" x14ac:dyDescent="0.2">
      <c r="A1888" s="81" t="str">
        <f>D1886</f>
        <v>U16 REDs</v>
      </c>
      <c r="B1888" s="76">
        <f t="shared" ref="B1888:B1950" si="58">IF(D1888="",B1887+1,0)</f>
        <v>2</v>
      </c>
      <c r="C1888" s="81" t="str">
        <f t="shared" ref="C1888:C1950" si="59">IF(E1888="","",CONCATENATE(E1888,"_",I1888,"_",D1888))</f>
        <v/>
      </c>
      <c r="D1888" s="76" t="str">
        <f>IF(OR(E1888="",F1888=""),"",D1886)</f>
        <v/>
      </c>
      <c r="E1888" s="78"/>
      <c r="F1888" s="79"/>
      <c r="G1888" s="80"/>
      <c r="H1888" s="80"/>
      <c r="I1888" s="76"/>
      <c r="J1888" s="76">
        <v>2</v>
      </c>
      <c r="K1888" s="81"/>
      <c r="L1888" s="76"/>
    </row>
    <row r="1889" spans="1:12" x14ac:dyDescent="0.2">
      <c r="A1889" s="81" t="str">
        <f>D1886</f>
        <v>U16 REDs</v>
      </c>
      <c r="B1889" s="76">
        <f t="shared" si="58"/>
        <v>3</v>
      </c>
      <c r="C1889" s="81" t="str">
        <f t="shared" si="59"/>
        <v/>
      </c>
      <c r="D1889" s="76" t="str">
        <f>IF(OR(E1889="",F1889=""),"",D1886)</f>
        <v/>
      </c>
      <c r="E1889" s="78"/>
      <c r="F1889" s="79"/>
      <c r="G1889" s="80"/>
      <c r="H1889" s="80"/>
      <c r="I1889" s="76"/>
      <c r="J1889" s="76">
        <v>3</v>
      </c>
      <c r="K1889" s="81"/>
      <c r="L1889" s="76"/>
    </row>
    <row r="1890" spans="1:12" x14ac:dyDescent="0.2">
      <c r="A1890" s="81" t="str">
        <f>D1886</f>
        <v>U16 REDs</v>
      </c>
      <c r="B1890" s="76">
        <f t="shared" si="58"/>
        <v>4</v>
      </c>
      <c r="C1890" s="81" t="str">
        <f t="shared" si="59"/>
        <v/>
      </c>
      <c r="D1890" s="76" t="str">
        <f>IF(OR(E1890="",F1890=""),"",D1886)</f>
        <v/>
      </c>
      <c r="E1890" s="78"/>
      <c r="F1890" s="79"/>
      <c r="G1890" s="80"/>
      <c r="H1890" s="80"/>
      <c r="I1890" s="76"/>
      <c r="J1890" s="76">
        <v>4</v>
      </c>
      <c r="K1890" s="81"/>
      <c r="L1890" s="76"/>
    </row>
    <row r="1891" spans="1:12" x14ac:dyDescent="0.2">
      <c r="A1891" s="81" t="str">
        <f>D1886</f>
        <v>U16 REDs</v>
      </c>
      <c r="B1891" s="76">
        <f t="shared" si="58"/>
        <v>5</v>
      </c>
      <c r="C1891" s="81" t="str">
        <f t="shared" si="59"/>
        <v/>
      </c>
      <c r="D1891" s="76" t="str">
        <f>IF(OR(E1891="",F1891=""),"",D1886)</f>
        <v/>
      </c>
      <c r="E1891" s="78"/>
      <c r="F1891" s="79"/>
      <c r="G1891" s="80"/>
      <c r="H1891" s="80"/>
      <c r="I1891" s="76"/>
      <c r="J1891" s="76">
        <v>5</v>
      </c>
      <c r="K1891" s="81"/>
      <c r="L1891" s="76"/>
    </row>
    <row r="1892" spans="1:12" x14ac:dyDescent="0.2">
      <c r="A1892" s="81" t="str">
        <f>D1886</f>
        <v>U16 REDs</v>
      </c>
      <c r="B1892" s="76">
        <f t="shared" si="58"/>
        <v>6</v>
      </c>
      <c r="C1892" s="81" t="str">
        <f t="shared" si="59"/>
        <v/>
      </c>
      <c r="D1892" s="76" t="str">
        <f>IF(OR(E1892="",F1892=""),"",D1886)</f>
        <v/>
      </c>
      <c r="E1892" s="78"/>
      <c r="F1892" s="79"/>
      <c r="G1892" s="80"/>
      <c r="H1892" s="80"/>
      <c r="I1892" s="76"/>
      <c r="J1892" s="76">
        <v>6</v>
      </c>
      <c r="K1892" s="81"/>
      <c r="L1892" s="76"/>
    </row>
    <row r="1893" spans="1:12" x14ac:dyDescent="0.2">
      <c r="A1893" s="81" t="str">
        <f>D1886</f>
        <v>U16 REDs</v>
      </c>
      <c r="B1893" s="76">
        <f t="shared" si="58"/>
        <v>7</v>
      </c>
      <c r="C1893" s="81" t="str">
        <f t="shared" si="59"/>
        <v/>
      </c>
      <c r="D1893" s="76" t="str">
        <f>IF(OR(E1893="",F1893=""),"",D1886)</f>
        <v/>
      </c>
      <c r="E1893" s="78"/>
      <c r="F1893" s="79"/>
      <c r="G1893" s="80"/>
      <c r="H1893" s="80"/>
      <c r="I1893" s="76"/>
      <c r="J1893" s="76">
        <v>7</v>
      </c>
      <c r="K1893" s="81"/>
      <c r="L1893" s="76"/>
    </row>
    <row r="1894" spans="1:12" ht="15" customHeight="1" x14ac:dyDescent="0.2">
      <c r="A1894" s="81" t="str">
        <f>D1886</f>
        <v>U16 REDs</v>
      </c>
      <c r="B1894" s="76">
        <f t="shared" si="58"/>
        <v>8</v>
      </c>
      <c r="C1894" s="81" t="str">
        <f t="shared" si="59"/>
        <v/>
      </c>
      <c r="D1894" s="76" t="str">
        <f>IF(OR(E1894="",F1894=""),"",D1886)</f>
        <v/>
      </c>
      <c r="E1894" s="78"/>
      <c r="F1894" s="79"/>
      <c r="G1894" s="80"/>
      <c r="H1894" s="80"/>
      <c r="I1894" s="76"/>
      <c r="J1894" s="76">
        <v>8</v>
      </c>
      <c r="K1894" s="81"/>
      <c r="L1894" s="76"/>
    </row>
    <row r="1895" spans="1:12" x14ac:dyDescent="0.2">
      <c r="A1895" s="81" t="str">
        <f>D1886</f>
        <v>U16 REDs</v>
      </c>
      <c r="B1895" s="76">
        <f t="shared" si="58"/>
        <v>9</v>
      </c>
      <c r="C1895" s="81" t="str">
        <f t="shared" si="59"/>
        <v/>
      </c>
      <c r="D1895" s="76" t="str">
        <f>IF(OR(E1895="",F1895=""),"",D1886)</f>
        <v/>
      </c>
      <c r="E1895" s="78"/>
      <c r="F1895" s="79"/>
      <c r="G1895" s="80"/>
      <c r="H1895" s="80"/>
      <c r="I1895" s="76"/>
      <c r="J1895" s="76">
        <v>9</v>
      </c>
      <c r="K1895" s="81"/>
      <c r="L1895" s="76"/>
    </row>
    <row r="1896" spans="1:12" x14ac:dyDescent="0.2">
      <c r="A1896" s="81" t="str">
        <f>D1886</f>
        <v>U16 REDs</v>
      </c>
      <c r="B1896" s="76">
        <f t="shared" si="58"/>
        <v>10</v>
      </c>
      <c r="C1896" s="81" t="str">
        <f t="shared" si="59"/>
        <v/>
      </c>
      <c r="D1896" s="76" t="str">
        <f>IF(OR(E1896="",F1896=""),"",D1886)</f>
        <v/>
      </c>
      <c r="E1896" s="78"/>
      <c r="F1896" s="79"/>
      <c r="G1896" s="80"/>
      <c r="H1896" s="80"/>
      <c r="I1896" s="76"/>
      <c r="J1896" s="76">
        <v>10</v>
      </c>
      <c r="K1896" s="81"/>
      <c r="L1896" s="76"/>
    </row>
    <row r="1897" spans="1:12" x14ac:dyDescent="0.2">
      <c r="A1897" s="81" t="str">
        <f>D1886</f>
        <v>U16 REDs</v>
      </c>
      <c r="B1897" s="76">
        <f t="shared" si="58"/>
        <v>11</v>
      </c>
      <c r="C1897" s="81" t="str">
        <f t="shared" si="59"/>
        <v/>
      </c>
      <c r="D1897" s="76" t="str">
        <f>IF(OR(E1897="",F1897=""),"",D1886)</f>
        <v/>
      </c>
      <c r="E1897" s="78"/>
      <c r="F1897" s="79"/>
      <c r="G1897" s="80"/>
      <c r="H1897" s="80"/>
      <c r="I1897" s="76"/>
      <c r="J1897" s="76">
        <v>11</v>
      </c>
      <c r="K1897" s="81"/>
      <c r="L1897" s="76"/>
    </row>
    <row r="1898" spans="1:12" x14ac:dyDescent="0.2">
      <c r="A1898" s="81" t="str">
        <f>D1886</f>
        <v>U16 REDs</v>
      </c>
      <c r="B1898" s="76">
        <f t="shared" si="58"/>
        <v>12</v>
      </c>
      <c r="C1898" s="81" t="str">
        <f t="shared" si="59"/>
        <v/>
      </c>
      <c r="D1898" s="76" t="str">
        <f>IF(OR(E1898="",F1898=""),"",D1886)</f>
        <v/>
      </c>
      <c r="E1898" s="78"/>
      <c r="F1898" s="79"/>
      <c r="G1898" s="80"/>
      <c r="H1898" s="80"/>
      <c r="I1898" s="76"/>
      <c r="J1898" s="76">
        <v>12</v>
      </c>
      <c r="K1898" s="81"/>
      <c r="L1898" s="76"/>
    </row>
    <row r="1899" spans="1:12" x14ac:dyDescent="0.2">
      <c r="A1899" s="81" t="str">
        <f>D1886</f>
        <v>U16 REDs</v>
      </c>
      <c r="B1899" s="76">
        <f t="shared" si="58"/>
        <v>13</v>
      </c>
      <c r="C1899" s="81" t="str">
        <f t="shared" si="59"/>
        <v/>
      </c>
      <c r="D1899" s="76" t="str">
        <f>IF(OR(E1899="",F1899=""),"",D1886)</f>
        <v/>
      </c>
      <c r="E1899" s="78"/>
      <c r="F1899" s="79"/>
      <c r="G1899" s="80"/>
      <c r="H1899" s="80"/>
      <c r="I1899" s="76"/>
      <c r="J1899" s="76">
        <v>13</v>
      </c>
      <c r="K1899" s="81"/>
      <c r="L1899" s="76"/>
    </row>
    <row r="1900" spans="1:12" x14ac:dyDescent="0.2">
      <c r="A1900" s="81" t="str">
        <f>D1886</f>
        <v>U16 REDs</v>
      </c>
      <c r="B1900" s="76">
        <f t="shared" si="58"/>
        <v>14</v>
      </c>
      <c r="C1900" s="81" t="str">
        <f t="shared" si="59"/>
        <v/>
      </c>
      <c r="D1900" s="76" t="str">
        <f>IF(OR(E1900="",F1900=""),"",D1886)</f>
        <v/>
      </c>
      <c r="E1900" s="78"/>
      <c r="F1900" s="79"/>
      <c r="G1900" s="80"/>
      <c r="H1900" s="80"/>
      <c r="I1900" s="76"/>
      <c r="J1900" s="76">
        <v>14</v>
      </c>
      <c r="K1900" s="81"/>
      <c r="L1900" s="76"/>
    </row>
    <row r="1901" spans="1:12" x14ac:dyDescent="0.2">
      <c r="A1901" s="81" t="str">
        <f>D1886</f>
        <v>U16 REDs</v>
      </c>
      <c r="B1901" s="76">
        <f t="shared" si="58"/>
        <v>15</v>
      </c>
      <c r="C1901" s="81" t="str">
        <f t="shared" si="59"/>
        <v/>
      </c>
      <c r="D1901" s="76" t="str">
        <f>IF(OR(E1901="",F1901=""),"",D1886)</f>
        <v/>
      </c>
      <c r="E1901" s="78"/>
      <c r="F1901" s="79"/>
      <c r="G1901" s="80"/>
      <c r="H1901" s="80"/>
      <c r="I1901" s="76"/>
      <c r="J1901" s="76">
        <v>15</v>
      </c>
      <c r="K1901" s="81"/>
      <c r="L1901" s="76"/>
    </row>
    <row r="1902" spans="1:12" x14ac:dyDescent="0.2">
      <c r="A1902" s="81" t="str">
        <f>D1886</f>
        <v>U16 REDs</v>
      </c>
      <c r="B1902" s="76">
        <f t="shared" si="58"/>
        <v>16</v>
      </c>
      <c r="C1902" s="81" t="str">
        <f t="shared" si="59"/>
        <v/>
      </c>
      <c r="D1902" s="76" t="str">
        <f>IF(OR(E1902="",F1902=""),"",D1886)</f>
        <v/>
      </c>
      <c r="E1902" s="78"/>
      <c r="F1902" s="79"/>
      <c r="G1902" s="80"/>
      <c r="H1902" s="80"/>
      <c r="I1902" s="76"/>
      <c r="J1902" s="76">
        <v>16</v>
      </c>
      <c r="K1902" s="81"/>
      <c r="L1902" s="76"/>
    </row>
    <row r="1903" spans="1:12" x14ac:dyDescent="0.2">
      <c r="A1903" s="81" t="str">
        <f>D1886</f>
        <v>U16 REDs</v>
      </c>
      <c r="B1903" s="76">
        <f t="shared" si="58"/>
        <v>17</v>
      </c>
      <c r="C1903" s="81" t="str">
        <f t="shared" si="59"/>
        <v/>
      </c>
      <c r="D1903" s="76" t="str">
        <f>IF(OR(E1903="",F1903=""),"",D1886)</f>
        <v/>
      </c>
      <c r="E1903" s="78"/>
      <c r="F1903" s="79"/>
      <c r="G1903" s="80"/>
      <c r="H1903" s="80"/>
      <c r="I1903" s="76"/>
      <c r="J1903" s="76">
        <v>17</v>
      </c>
      <c r="K1903" s="81"/>
      <c r="L1903" s="76"/>
    </row>
    <row r="1904" spans="1:12" x14ac:dyDescent="0.2">
      <c r="A1904" s="81" t="str">
        <f>D1886</f>
        <v>U16 REDs</v>
      </c>
      <c r="B1904" s="76">
        <f t="shared" si="58"/>
        <v>18</v>
      </c>
      <c r="C1904" s="81" t="str">
        <f t="shared" si="59"/>
        <v/>
      </c>
      <c r="D1904" s="76" t="str">
        <f>IF(OR(E1904="",F1904=""),"",D1886)</f>
        <v/>
      </c>
      <c r="E1904" s="78"/>
      <c r="F1904" s="79"/>
      <c r="G1904" s="80"/>
      <c r="H1904" s="80"/>
      <c r="I1904" s="76"/>
      <c r="J1904" s="76">
        <v>18</v>
      </c>
      <c r="K1904" s="81"/>
      <c r="L1904" s="76"/>
    </row>
    <row r="1905" spans="1:12" x14ac:dyDescent="0.2">
      <c r="A1905" s="81" t="str">
        <f>D1886</f>
        <v>U16 REDs</v>
      </c>
      <c r="B1905" s="76">
        <f t="shared" si="58"/>
        <v>19</v>
      </c>
      <c r="C1905" s="81" t="str">
        <f t="shared" si="59"/>
        <v/>
      </c>
      <c r="D1905" s="76" t="str">
        <f>IF(OR(E1905="",F1905=""),"",D1886)</f>
        <v/>
      </c>
      <c r="E1905" s="78"/>
      <c r="F1905" s="79"/>
      <c r="G1905" s="80"/>
      <c r="H1905" s="80"/>
      <c r="I1905" s="76"/>
      <c r="J1905" s="76">
        <v>19</v>
      </c>
      <c r="K1905" s="81"/>
      <c r="L1905" s="76"/>
    </row>
    <row r="1906" spans="1:12" x14ac:dyDescent="0.2">
      <c r="A1906" s="81" t="str">
        <f>D1886</f>
        <v>U16 REDs</v>
      </c>
      <c r="B1906" s="76">
        <f t="shared" si="58"/>
        <v>20</v>
      </c>
      <c r="C1906" s="81" t="str">
        <f t="shared" si="59"/>
        <v/>
      </c>
      <c r="D1906" s="76" t="str">
        <f>IF(OR(E1906="",F1906=""),"",D1886)</f>
        <v/>
      </c>
      <c r="E1906" s="78"/>
      <c r="F1906" s="79"/>
      <c r="G1906" s="80"/>
      <c r="H1906" s="80"/>
      <c r="I1906" s="76"/>
      <c r="J1906" s="76">
        <v>20</v>
      </c>
      <c r="K1906" s="81"/>
      <c r="L1906" s="76"/>
    </row>
    <row r="1907" spans="1:12" x14ac:dyDescent="0.2">
      <c r="A1907" s="81" t="str">
        <f>D1886</f>
        <v>U16 REDs</v>
      </c>
      <c r="B1907" s="76">
        <f t="shared" si="58"/>
        <v>21</v>
      </c>
      <c r="C1907" s="81" t="str">
        <f t="shared" si="59"/>
        <v/>
      </c>
      <c r="D1907" s="76" t="str">
        <f>IF(OR(E1907="",F1907=""),"",D1886)</f>
        <v/>
      </c>
      <c r="E1907" s="78"/>
      <c r="F1907" s="79"/>
      <c r="G1907" s="80"/>
      <c r="H1907" s="80"/>
      <c r="I1907" s="76"/>
      <c r="J1907" s="76">
        <v>21</v>
      </c>
      <c r="K1907" s="81"/>
      <c r="L1907" s="76"/>
    </row>
    <row r="1908" spans="1:12" x14ac:dyDescent="0.2">
      <c r="A1908" s="81" t="str">
        <f>D1886</f>
        <v>U16 REDs</v>
      </c>
      <c r="B1908" s="76">
        <f t="shared" si="58"/>
        <v>22</v>
      </c>
      <c r="C1908" s="81" t="str">
        <f t="shared" si="59"/>
        <v/>
      </c>
      <c r="D1908" s="76" t="str">
        <f>IF(OR(E1908="",F1908=""),"",D1886)</f>
        <v/>
      </c>
      <c r="E1908" s="78"/>
      <c r="F1908" s="79"/>
      <c r="G1908" s="80"/>
      <c r="H1908" s="80"/>
      <c r="I1908" s="76"/>
      <c r="J1908" s="76">
        <v>22</v>
      </c>
      <c r="K1908" s="81"/>
      <c r="L1908" s="76"/>
    </row>
    <row r="1909" spans="1:12" x14ac:dyDescent="0.2">
      <c r="A1909" s="81" t="str">
        <f>D1886</f>
        <v>U16 REDs</v>
      </c>
      <c r="B1909" s="76">
        <f t="shared" si="58"/>
        <v>23</v>
      </c>
      <c r="C1909" s="81" t="str">
        <f t="shared" si="59"/>
        <v/>
      </c>
      <c r="D1909" s="76" t="str">
        <f>IF(OR(E1909="",F1909=""),"",D1886)</f>
        <v/>
      </c>
      <c r="E1909" s="78"/>
      <c r="F1909" s="79"/>
      <c r="G1909" s="80"/>
      <c r="H1909" s="80"/>
      <c r="I1909" s="76"/>
      <c r="J1909" s="76">
        <v>23</v>
      </c>
      <c r="K1909" s="81"/>
      <c r="L1909" s="76"/>
    </row>
    <row r="1910" spans="1:12" x14ac:dyDescent="0.2">
      <c r="A1910" s="81" t="str">
        <f>D1886</f>
        <v>U16 REDs</v>
      </c>
      <c r="B1910" s="76">
        <f t="shared" si="58"/>
        <v>24</v>
      </c>
      <c r="C1910" s="81" t="str">
        <f t="shared" si="59"/>
        <v/>
      </c>
      <c r="D1910" s="76" t="str">
        <f>IF(OR(E1910="",F1910=""),"",D1886)</f>
        <v/>
      </c>
      <c r="E1910" s="78"/>
      <c r="F1910" s="79"/>
      <c r="G1910" s="80"/>
      <c r="H1910" s="80"/>
      <c r="I1910" s="76"/>
      <c r="J1910" s="76">
        <v>24</v>
      </c>
      <c r="K1910" s="81"/>
      <c r="L1910" s="76"/>
    </row>
    <row r="1911" spans="1:12" x14ac:dyDescent="0.2">
      <c r="A1911" s="81" t="str">
        <f>D1886</f>
        <v>U16 REDs</v>
      </c>
      <c r="B1911" s="76">
        <f t="shared" si="58"/>
        <v>25</v>
      </c>
      <c r="C1911" s="81" t="str">
        <f t="shared" si="59"/>
        <v/>
      </c>
      <c r="D1911" s="76" t="str">
        <f>IF(OR(E1911="",F1911=""),"",D1886)</f>
        <v/>
      </c>
      <c r="E1911" s="78"/>
      <c r="F1911" s="79"/>
      <c r="G1911" s="80"/>
      <c r="H1911" s="80"/>
      <c r="I1911" s="76"/>
      <c r="J1911" s="76">
        <v>25</v>
      </c>
      <c r="K1911" s="81"/>
      <c r="L1911" s="76"/>
    </row>
    <row r="1912" spans="1:12" x14ac:dyDescent="0.2">
      <c r="A1912" s="81" t="str">
        <f>D1886</f>
        <v>U16 REDs</v>
      </c>
      <c r="B1912" s="76">
        <f t="shared" si="58"/>
        <v>26</v>
      </c>
      <c r="C1912" s="81" t="str">
        <f t="shared" si="59"/>
        <v/>
      </c>
      <c r="D1912" s="76" t="str">
        <f>IF(OR(E1912="",F1912=""),"",D1886)</f>
        <v/>
      </c>
      <c r="E1912" s="78"/>
      <c r="F1912" s="79"/>
      <c r="G1912" s="80"/>
      <c r="H1912" s="80"/>
      <c r="I1912" s="76"/>
      <c r="J1912" s="76">
        <v>26</v>
      </c>
      <c r="K1912" s="81"/>
      <c r="L1912" s="76"/>
    </row>
    <row r="1913" spans="1:12" x14ac:dyDescent="0.2">
      <c r="A1913" s="81" t="str">
        <f>D1886</f>
        <v>U16 REDs</v>
      </c>
      <c r="B1913" s="76">
        <f t="shared" si="58"/>
        <v>27</v>
      </c>
      <c r="C1913" s="81" t="str">
        <f t="shared" si="59"/>
        <v/>
      </c>
      <c r="D1913" s="76" t="str">
        <f>IF(OR(E1913="",F1913=""),"",D1886)</f>
        <v/>
      </c>
      <c r="E1913" s="78"/>
      <c r="F1913" s="79"/>
      <c r="G1913" s="80"/>
      <c r="H1913" s="80"/>
      <c r="I1913" s="76"/>
      <c r="J1913" s="76">
        <v>27</v>
      </c>
      <c r="K1913" s="81"/>
      <c r="L1913" s="76"/>
    </row>
    <row r="1914" spans="1:12" x14ac:dyDescent="0.2">
      <c r="A1914" s="81" t="str">
        <f>D1886</f>
        <v>U16 REDs</v>
      </c>
      <c r="B1914" s="76">
        <f t="shared" si="58"/>
        <v>28</v>
      </c>
      <c r="C1914" s="81" t="str">
        <f t="shared" si="59"/>
        <v/>
      </c>
      <c r="D1914" s="76" t="str">
        <f>IF(OR(E1914="",F1914=""),"",D1886)</f>
        <v/>
      </c>
      <c r="E1914" s="78"/>
      <c r="F1914" s="79"/>
      <c r="G1914" s="80"/>
      <c r="H1914" s="80"/>
      <c r="I1914" s="76"/>
      <c r="J1914" s="76">
        <v>28</v>
      </c>
      <c r="K1914" s="81"/>
      <c r="L1914" s="76"/>
    </row>
    <row r="1915" spans="1:12" x14ac:dyDescent="0.2">
      <c r="A1915" s="81" t="str">
        <f>D1886</f>
        <v>U16 REDs</v>
      </c>
      <c r="B1915" s="76">
        <f t="shared" si="58"/>
        <v>29</v>
      </c>
      <c r="C1915" s="81" t="str">
        <f t="shared" si="59"/>
        <v/>
      </c>
      <c r="D1915" s="76" t="str">
        <f>IF(OR(E1915="",F1915=""),"",D1886)</f>
        <v/>
      </c>
      <c r="E1915" s="78"/>
      <c r="F1915" s="79"/>
      <c r="G1915" s="80"/>
      <c r="H1915" s="80"/>
      <c r="I1915" s="76"/>
      <c r="J1915" s="76">
        <v>29</v>
      </c>
      <c r="K1915" s="81"/>
      <c r="L1915" s="76"/>
    </row>
    <row r="1916" spans="1:12" x14ac:dyDescent="0.2">
      <c r="A1916" s="81" t="str">
        <f>D1886</f>
        <v>U16 REDs</v>
      </c>
      <c r="B1916" s="76">
        <f t="shared" si="58"/>
        <v>30</v>
      </c>
      <c r="C1916" s="81" t="str">
        <f t="shared" si="59"/>
        <v/>
      </c>
      <c r="D1916" s="76" t="str">
        <f>IF(OR(E1916="",F1916=""),"",D1886)</f>
        <v/>
      </c>
      <c r="E1916" s="78"/>
      <c r="F1916" s="79"/>
      <c r="G1916" s="80"/>
      <c r="H1916" s="80"/>
      <c r="I1916" s="76"/>
      <c r="J1916" s="76">
        <v>30</v>
      </c>
      <c r="K1916" s="81"/>
      <c r="L1916" s="76"/>
    </row>
    <row r="1917" spans="1:12" x14ac:dyDescent="0.2">
      <c r="A1917" s="81" t="str">
        <f>D1886</f>
        <v>U16 REDs</v>
      </c>
      <c r="B1917" s="76">
        <f t="shared" si="58"/>
        <v>31</v>
      </c>
      <c r="C1917" s="81" t="str">
        <f t="shared" si="59"/>
        <v/>
      </c>
      <c r="D1917" s="76" t="str">
        <f>IF(OR(E1917="",F1917=""),"",D1886)</f>
        <v/>
      </c>
      <c r="E1917" s="78"/>
      <c r="F1917" s="79"/>
      <c r="G1917" s="80"/>
      <c r="H1917" s="80"/>
      <c r="I1917" s="76"/>
      <c r="J1917" s="76">
        <v>31</v>
      </c>
      <c r="K1917" s="81"/>
      <c r="L1917" s="76"/>
    </row>
    <row r="1918" spans="1:12" x14ac:dyDescent="0.2">
      <c r="A1918" s="81" t="str">
        <f>D1886</f>
        <v>U16 REDs</v>
      </c>
      <c r="B1918" s="76">
        <f t="shared" si="58"/>
        <v>32</v>
      </c>
      <c r="C1918" s="81" t="str">
        <f t="shared" si="59"/>
        <v/>
      </c>
      <c r="D1918" s="76" t="str">
        <f>IF(OR(E1918="",F1918=""),"",D1886)</f>
        <v/>
      </c>
      <c r="E1918" s="78"/>
      <c r="F1918" s="79"/>
      <c r="G1918" s="80"/>
      <c r="H1918" s="80"/>
      <c r="I1918" s="76"/>
      <c r="J1918" s="76">
        <v>32</v>
      </c>
      <c r="K1918" s="81"/>
      <c r="L1918" s="76"/>
    </row>
    <row r="1919" spans="1:12" x14ac:dyDescent="0.2">
      <c r="A1919" s="81" t="str">
        <f>D1886</f>
        <v>U16 REDs</v>
      </c>
      <c r="B1919" s="76">
        <f t="shared" si="58"/>
        <v>33</v>
      </c>
      <c r="C1919" s="81" t="str">
        <f t="shared" si="59"/>
        <v/>
      </c>
      <c r="D1919" s="76" t="str">
        <f>IF(OR(E1919="",F1919=""),"",D1886)</f>
        <v/>
      </c>
      <c r="E1919" s="78"/>
      <c r="F1919" s="79"/>
      <c r="G1919" s="80"/>
      <c r="H1919" s="80"/>
      <c r="I1919" s="76"/>
      <c r="J1919" s="76">
        <v>33</v>
      </c>
      <c r="K1919" s="81"/>
      <c r="L1919" s="76"/>
    </row>
    <row r="1920" spans="1:12" x14ac:dyDescent="0.2">
      <c r="A1920" s="81" t="str">
        <f>D1886</f>
        <v>U16 REDs</v>
      </c>
      <c r="B1920" s="76">
        <f t="shared" si="58"/>
        <v>34</v>
      </c>
      <c r="C1920" s="81" t="str">
        <f t="shared" si="59"/>
        <v/>
      </c>
      <c r="D1920" s="76" t="str">
        <f>IF(OR(E1920="",F1920=""),"",D1886)</f>
        <v/>
      </c>
      <c r="E1920" s="78"/>
      <c r="F1920" s="79"/>
      <c r="G1920" s="80"/>
      <c r="H1920" s="80"/>
      <c r="I1920" s="76"/>
      <c r="J1920" s="76">
        <v>34</v>
      </c>
      <c r="K1920" s="81"/>
      <c r="L1920" s="76"/>
    </row>
    <row r="1921" spans="1:12" x14ac:dyDescent="0.2">
      <c r="A1921" s="81" t="str">
        <f>D1886</f>
        <v>U16 REDs</v>
      </c>
      <c r="B1921" s="76">
        <f t="shared" si="58"/>
        <v>35</v>
      </c>
      <c r="C1921" s="81" t="str">
        <f t="shared" si="59"/>
        <v/>
      </c>
      <c r="D1921" s="76" t="str">
        <f>IF(OR(E1921="",F1921=""),"",D1886)</f>
        <v/>
      </c>
      <c r="E1921" s="78"/>
      <c r="F1921" s="79"/>
      <c r="G1921" s="80"/>
      <c r="H1921" s="80"/>
      <c r="I1921" s="76"/>
      <c r="J1921" s="76">
        <v>35</v>
      </c>
      <c r="K1921" s="81"/>
      <c r="L1921" s="76"/>
    </row>
    <row r="1922" spans="1:12" x14ac:dyDescent="0.2">
      <c r="A1922" s="81" t="str">
        <f>D1886</f>
        <v>U16 REDs</v>
      </c>
      <c r="B1922" s="76">
        <f t="shared" si="58"/>
        <v>36</v>
      </c>
      <c r="C1922" s="81" t="str">
        <f t="shared" si="59"/>
        <v/>
      </c>
      <c r="D1922" s="76" t="str">
        <f>IF(OR(E1922="",F1922=""),"",D1886)</f>
        <v/>
      </c>
      <c r="E1922" s="78"/>
      <c r="F1922" s="79"/>
      <c r="G1922" s="80"/>
      <c r="H1922" s="80"/>
      <c r="I1922" s="76"/>
      <c r="J1922" s="76">
        <v>36</v>
      </c>
      <c r="K1922" s="81"/>
      <c r="L1922" s="76"/>
    </row>
    <row r="1923" spans="1:12" x14ac:dyDescent="0.2">
      <c r="A1923" s="81" t="str">
        <f>D1886</f>
        <v>U16 REDs</v>
      </c>
      <c r="B1923" s="76">
        <f t="shared" si="58"/>
        <v>37</v>
      </c>
      <c r="C1923" s="81" t="str">
        <f t="shared" si="59"/>
        <v/>
      </c>
      <c r="D1923" s="76" t="str">
        <f>IF(OR(E1923="",F1923=""),"",D1886)</f>
        <v/>
      </c>
      <c r="E1923" s="78"/>
      <c r="F1923" s="79"/>
      <c r="G1923" s="80"/>
      <c r="H1923" s="80"/>
      <c r="I1923" s="76"/>
      <c r="J1923" s="76">
        <v>37</v>
      </c>
      <c r="K1923" s="81"/>
      <c r="L1923" s="76"/>
    </row>
    <row r="1924" spans="1:12" x14ac:dyDescent="0.2">
      <c r="A1924" s="81" t="str">
        <f>D1886</f>
        <v>U16 REDs</v>
      </c>
      <c r="B1924" s="76">
        <f t="shared" si="58"/>
        <v>38</v>
      </c>
      <c r="C1924" s="81" t="str">
        <f t="shared" si="59"/>
        <v/>
      </c>
      <c r="D1924" s="76" t="str">
        <f>IF(OR(E1924="",F1924=""),"",D1886)</f>
        <v/>
      </c>
      <c r="E1924" s="78"/>
      <c r="F1924" s="79"/>
      <c r="G1924" s="80"/>
      <c r="H1924" s="80"/>
      <c r="I1924" s="76"/>
      <c r="J1924" s="76">
        <v>38</v>
      </c>
      <c r="K1924" s="81"/>
      <c r="L1924" s="76"/>
    </row>
    <row r="1925" spans="1:12" x14ac:dyDescent="0.2">
      <c r="A1925" s="81" t="str">
        <f>D1886</f>
        <v>U16 REDs</v>
      </c>
      <c r="B1925" s="76">
        <f t="shared" si="58"/>
        <v>39</v>
      </c>
      <c r="C1925" s="81" t="str">
        <f t="shared" si="59"/>
        <v/>
      </c>
      <c r="D1925" s="76" t="str">
        <f>IF(OR(E1925="",F1925=""),"",D1886)</f>
        <v/>
      </c>
      <c r="E1925" s="78"/>
      <c r="F1925" s="79"/>
      <c r="G1925" s="80"/>
      <c r="H1925" s="80"/>
      <c r="I1925" s="76"/>
      <c r="J1925" s="76">
        <v>39</v>
      </c>
      <c r="K1925" s="81"/>
      <c r="L1925" s="76"/>
    </row>
    <row r="1926" spans="1:12" x14ac:dyDescent="0.2">
      <c r="A1926" s="81" t="str">
        <f>D1886</f>
        <v>U16 REDs</v>
      </c>
      <c r="B1926" s="76">
        <f t="shared" si="58"/>
        <v>40</v>
      </c>
      <c r="C1926" s="81" t="str">
        <f t="shared" si="59"/>
        <v/>
      </c>
      <c r="D1926" s="76" t="str">
        <f>IF(OR(E1926="",F1926=""),"",D1886)</f>
        <v/>
      </c>
      <c r="E1926" s="78"/>
      <c r="F1926" s="79"/>
      <c r="G1926" s="80"/>
      <c r="H1926" s="80"/>
      <c r="I1926" s="76"/>
      <c r="J1926" s="76">
        <v>40</v>
      </c>
      <c r="K1926" s="81"/>
      <c r="L1926" s="76"/>
    </row>
    <row r="1927" spans="1:12" x14ac:dyDescent="0.2">
      <c r="A1927" s="81" t="str">
        <f>D1886</f>
        <v>U16 REDs</v>
      </c>
      <c r="B1927" s="76">
        <f t="shared" si="58"/>
        <v>41</v>
      </c>
      <c r="C1927" s="81" t="str">
        <f t="shared" si="59"/>
        <v/>
      </c>
      <c r="D1927" s="76" t="str">
        <f>IF(OR(E1927="",F1927=""),"",D1886)</f>
        <v/>
      </c>
      <c r="E1927" s="78"/>
      <c r="F1927" s="79"/>
      <c r="G1927" s="80"/>
      <c r="H1927" s="80"/>
      <c r="I1927" s="76"/>
      <c r="J1927" s="76">
        <v>41</v>
      </c>
      <c r="K1927" s="81"/>
      <c r="L1927" s="76"/>
    </row>
    <row r="1928" spans="1:12" x14ac:dyDescent="0.2">
      <c r="A1928" s="81" t="str">
        <f>D1886</f>
        <v>U16 REDs</v>
      </c>
      <c r="B1928" s="76">
        <f t="shared" si="58"/>
        <v>42</v>
      </c>
      <c r="C1928" s="81" t="str">
        <f t="shared" si="59"/>
        <v/>
      </c>
      <c r="D1928" s="76" t="str">
        <f>IF(OR(E1928="",F1928=""),"",D1886)</f>
        <v/>
      </c>
      <c r="E1928" s="78"/>
      <c r="F1928" s="79"/>
      <c r="G1928" s="80"/>
      <c r="H1928" s="80"/>
      <c r="I1928" s="76"/>
      <c r="J1928" s="76">
        <v>42</v>
      </c>
      <c r="K1928" s="81"/>
      <c r="L1928" s="76"/>
    </row>
    <row r="1929" spans="1:12" x14ac:dyDescent="0.2">
      <c r="A1929" s="81" t="str">
        <f>D1886</f>
        <v>U16 REDs</v>
      </c>
      <c r="B1929" s="76">
        <f t="shared" si="58"/>
        <v>43</v>
      </c>
      <c r="C1929" s="81" t="str">
        <f t="shared" si="59"/>
        <v/>
      </c>
      <c r="D1929" s="76" t="str">
        <f>IF(OR(E1929="",F1929=""),"",D1886)</f>
        <v/>
      </c>
      <c r="E1929" s="78"/>
      <c r="F1929" s="79"/>
      <c r="G1929" s="80"/>
      <c r="H1929" s="80"/>
      <c r="I1929" s="76"/>
      <c r="J1929" s="76">
        <v>43</v>
      </c>
      <c r="K1929" s="81"/>
      <c r="L1929" s="76"/>
    </row>
    <row r="1930" spans="1:12" x14ac:dyDescent="0.2">
      <c r="A1930" s="81" t="str">
        <f>D1886</f>
        <v>U16 REDs</v>
      </c>
      <c r="B1930" s="76">
        <f t="shared" si="58"/>
        <v>44</v>
      </c>
      <c r="C1930" s="81" t="str">
        <f t="shared" si="59"/>
        <v/>
      </c>
      <c r="D1930" s="76" t="str">
        <f>IF(OR(E1930="",F1930=""),"",D1886)</f>
        <v/>
      </c>
      <c r="E1930" s="78"/>
      <c r="F1930" s="79"/>
      <c r="G1930" s="80"/>
      <c r="H1930" s="80"/>
      <c r="I1930" s="76"/>
      <c r="J1930" s="76">
        <v>44</v>
      </c>
      <c r="K1930" s="81"/>
      <c r="L1930" s="76"/>
    </row>
    <row r="1931" spans="1:12" x14ac:dyDescent="0.2">
      <c r="A1931" s="81" t="str">
        <f>D1886</f>
        <v>U16 REDs</v>
      </c>
      <c r="B1931" s="76">
        <f t="shared" si="58"/>
        <v>45</v>
      </c>
      <c r="C1931" s="81" t="str">
        <f t="shared" si="59"/>
        <v/>
      </c>
      <c r="D1931" s="76" t="str">
        <f>IF(OR(E1931="",F1931=""),"",D1886)</f>
        <v/>
      </c>
      <c r="E1931" s="78"/>
      <c r="F1931" s="79"/>
      <c r="G1931" s="80"/>
      <c r="H1931" s="80"/>
      <c r="I1931" s="76"/>
      <c r="J1931" s="76">
        <v>45</v>
      </c>
      <c r="K1931" s="81"/>
      <c r="L1931" s="76"/>
    </row>
    <row r="1932" spans="1:12" x14ac:dyDescent="0.2">
      <c r="A1932" s="81" t="str">
        <f>D1886</f>
        <v>U16 REDs</v>
      </c>
      <c r="B1932" s="76">
        <f t="shared" si="58"/>
        <v>46</v>
      </c>
      <c r="C1932" s="81" t="str">
        <f t="shared" si="59"/>
        <v/>
      </c>
      <c r="D1932" s="76" t="str">
        <f>IF(OR(E1932="",F1932=""),"",D1886)</f>
        <v/>
      </c>
      <c r="E1932" s="78"/>
      <c r="F1932" s="79"/>
      <c r="G1932" s="80"/>
      <c r="H1932" s="80"/>
      <c r="I1932" s="76"/>
      <c r="J1932" s="76">
        <v>46</v>
      </c>
      <c r="K1932" s="81"/>
      <c r="L1932" s="76"/>
    </row>
    <row r="1933" spans="1:12" x14ac:dyDescent="0.2">
      <c r="A1933" s="81" t="str">
        <f>D1886</f>
        <v>U16 REDs</v>
      </c>
      <c r="B1933" s="76">
        <f t="shared" si="58"/>
        <v>47</v>
      </c>
      <c r="C1933" s="81" t="str">
        <f t="shared" si="59"/>
        <v/>
      </c>
      <c r="D1933" s="76" t="str">
        <f>IF(OR(E1933="",F1933=""),"",D1886)</f>
        <v/>
      </c>
      <c r="E1933" s="78"/>
      <c r="F1933" s="79"/>
      <c r="G1933" s="80"/>
      <c r="H1933" s="80"/>
      <c r="I1933" s="76"/>
      <c r="J1933" s="76">
        <v>47</v>
      </c>
      <c r="K1933" s="81"/>
      <c r="L1933" s="76"/>
    </row>
    <row r="1934" spans="1:12" x14ac:dyDescent="0.2">
      <c r="A1934" s="81" t="str">
        <f>D1886</f>
        <v>U16 REDs</v>
      </c>
      <c r="B1934" s="76">
        <f t="shared" si="58"/>
        <v>48</v>
      </c>
      <c r="C1934" s="81" t="str">
        <f t="shared" si="59"/>
        <v/>
      </c>
      <c r="D1934" s="76" t="str">
        <f>IF(OR(E1934="",F1934=""),"",D1886)</f>
        <v/>
      </c>
      <c r="E1934" s="78"/>
      <c r="F1934" s="79"/>
      <c r="G1934" s="80"/>
      <c r="H1934" s="80"/>
      <c r="I1934" s="76"/>
      <c r="J1934" s="76">
        <v>48</v>
      </c>
      <c r="K1934" s="81"/>
      <c r="L1934" s="76"/>
    </row>
    <row r="1935" spans="1:12" x14ac:dyDescent="0.2">
      <c r="A1935" s="81" t="str">
        <f>D1886</f>
        <v>U16 REDs</v>
      </c>
      <c r="B1935" s="76">
        <f t="shared" si="58"/>
        <v>49</v>
      </c>
      <c r="C1935" s="81" t="str">
        <f t="shared" si="59"/>
        <v/>
      </c>
      <c r="D1935" s="76" t="str">
        <f>IF(OR(E1935="",F1935=""),"",D1886)</f>
        <v/>
      </c>
      <c r="E1935" s="78"/>
      <c r="F1935" s="79"/>
      <c r="G1935" s="80"/>
      <c r="H1935" s="80"/>
      <c r="I1935" s="76"/>
      <c r="J1935" s="76">
        <v>49</v>
      </c>
      <c r="K1935" s="81"/>
      <c r="L1935" s="76"/>
    </row>
    <row r="1936" spans="1:12" x14ac:dyDescent="0.2">
      <c r="A1936" s="81" t="str">
        <f>D1886</f>
        <v>U16 REDs</v>
      </c>
      <c r="B1936" s="76">
        <f t="shared" si="58"/>
        <v>50</v>
      </c>
      <c r="C1936" s="81" t="str">
        <f t="shared" si="59"/>
        <v/>
      </c>
      <c r="D1936" s="76" t="str">
        <f>IF(OR(E1936="",F1936=""),"",D1886)</f>
        <v/>
      </c>
      <c r="E1936" s="78"/>
      <c r="F1936" s="79"/>
      <c r="G1936" s="80"/>
      <c r="H1936" s="80"/>
      <c r="I1936" s="76"/>
      <c r="J1936" s="76">
        <v>50</v>
      </c>
      <c r="K1936" s="81"/>
      <c r="L1936" s="76"/>
    </row>
    <row r="1937" spans="1:12" x14ac:dyDescent="0.2">
      <c r="A1937" s="81" t="str">
        <f>D1886</f>
        <v>U16 REDs</v>
      </c>
      <c r="B1937" s="76">
        <f t="shared" si="58"/>
        <v>51</v>
      </c>
      <c r="C1937" s="81" t="str">
        <f t="shared" si="59"/>
        <v/>
      </c>
      <c r="D1937" s="76" t="str">
        <f>IF(OR(E1937="",F1937=""),"",D1886)</f>
        <v/>
      </c>
      <c r="E1937" s="78"/>
      <c r="F1937" s="79"/>
      <c r="G1937" s="80"/>
      <c r="H1937" s="80"/>
      <c r="I1937" s="76"/>
      <c r="J1937" s="76">
        <v>51</v>
      </c>
      <c r="K1937" s="81"/>
      <c r="L1937" s="76"/>
    </row>
    <row r="1938" spans="1:12" x14ac:dyDescent="0.2">
      <c r="A1938" s="81" t="str">
        <f>D1886</f>
        <v>U16 REDs</v>
      </c>
      <c r="B1938" s="76">
        <f t="shared" si="58"/>
        <v>52</v>
      </c>
      <c r="C1938" s="81" t="str">
        <f t="shared" si="59"/>
        <v/>
      </c>
      <c r="D1938" s="76" t="str">
        <f>IF(OR(E1938="",F1938=""),"",D1886)</f>
        <v/>
      </c>
      <c r="E1938" s="78"/>
      <c r="F1938" s="79"/>
      <c r="G1938" s="80"/>
      <c r="H1938" s="80"/>
      <c r="I1938" s="76"/>
      <c r="J1938" s="76">
        <v>52</v>
      </c>
      <c r="K1938" s="81"/>
      <c r="L1938" s="76"/>
    </row>
    <row r="1939" spans="1:12" x14ac:dyDescent="0.2">
      <c r="A1939" s="81" t="str">
        <f>D1886</f>
        <v>U16 REDs</v>
      </c>
      <c r="B1939" s="76">
        <f t="shared" si="58"/>
        <v>53</v>
      </c>
      <c r="C1939" s="81" t="str">
        <f t="shared" si="59"/>
        <v/>
      </c>
      <c r="D1939" s="76" t="str">
        <f>IF(OR(E1939="",F1939=""),"",D1886)</f>
        <v/>
      </c>
      <c r="E1939" s="78"/>
      <c r="F1939" s="79"/>
      <c r="G1939" s="80"/>
      <c r="H1939" s="80"/>
      <c r="I1939" s="76"/>
      <c r="J1939" s="76">
        <v>53</v>
      </c>
      <c r="K1939" s="81"/>
      <c r="L1939" s="76"/>
    </row>
    <row r="1940" spans="1:12" x14ac:dyDescent="0.2">
      <c r="A1940" s="81" t="str">
        <f>D1886</f>
        <v>U16 REDs</v>
      </c>
      <c r="B1940" s="76">
        <f t="shared" si="58"/>
        <v>54</v>
      </c>
      <c r="C1940" s="81" t="str">
        <f t="shared" si="59"/>
        <v/>
      </c>
      <c r="D1940" s="76" t="str">
        <f>IF(OR(E1940="",F1940=""),"",D1886)</f>
        <v/>
      </c>
      <c r="E1940" s="78"/>
      <c r="F1940" s="79"/>
      <c r="G1940" s="80"/>
      <c r="H1940" s="80"/>
      <c r="I1940" s="76"/>
      <c r="J1940" s="76">
        <v>54</v>
      </c>
      <c r="K1940" s="81"/>
      <c r="L1940" s="76"/>
    </row>
    <row r="1941" spans="1:12" x14ac:dyDescent="0.2">
      <c r="A1941" s="81" t="str">
        <f>D1886</f>
        <v>U16 REDs</v>
      </c>
      <c r="B1941" s="76">
        <f t="shared" si="58"/>
        <v>55</v>
      </c>
      <c r="C1941" s="81" t="str">
        <f t="shared" si="59"/>
        <v/>
      </c>
      <c r="D1941" s="76" t="str">
        <f>IF(OR(E1941="",F1941=""),"",D1886)</f>
        <v/>
      </c>
      <c r="E1941" s="78"/>
      <c r="F1941" s="79"/>
      <c r="G1941" s="80"/>
      <c r="H1941" s="80"/>
      <c r="I1941" s="76"/>
      <c r="J1941" s="76">
        <v>55</v>
      </c>
      <c r="K1941" s="81"/>
      <c r="L1941" s="76"/>
    </row>
    <row r="1942" spans="1:12" x14ac:dyDescent="0.2">
      <c r="A1942" s="81" t="str">
        <f>D1886</f>
        <v>U16 REDs</v>
      </c>
      <c r="B1942" s="76">
        <f t="shared" si="58"/>
        <v>56</v>
      </c>
      <c r="C1942" s="81" t="str">
        <f t="shared" si="59"/>
        <v/>
      </c>
      <c r="D1942" s="76" t="str">
        <f>IF(OR(E1942="",F1942=""),"",D1886)</f>
        <v/>
      </c>
      <c r="E1942" s="78"/>
      <c r="F1942" s="79"/>
      <c r="G1942" s="80"/>
      <c r="H1942" s="80"/>
      <c r="I1942" s="76"/>
      <c r="J1942" s="76">
        <v>56</v>
      </c>
      <c r="K1942" s="81"/>
      <c r="L1942" s="76"/>
    </row>
    <row r="1943" spans="1:12" x14ac:dyDescent="0.2">
      <c r="A1943" s="81" t="str">
        <f>D1886</f>
        <v>U16 REDs</v>
      </c>
      <c r="B1943" s="76">
        <f t="shared" si="58"/>
        <v>57</v>
      </c>
      <c r="C1943" s="81" t="str">
        <f t="shared" si="59"/>
        <v/>
      </c>
      <c r="D1943" s="76" t="str">
        <f>IF(OR(E1943="",F1943=""),"",D1886)</f>
        <v/>
      </c>
      <c r="E1943" s="78"/>
      <c r="F1943" s="79"/>
      <c r="G1943" s="80"/>
      <c r="H1943" s="80"/>
      <c r="I1943" s="76"/>
      <c r="J1943" s="76">
        <v>57</v>
      </c>
      <c r="K1943" s="81"/>
      <c r="L1943" s="76"/>
    </row>
    <row r="1944" spans="1:12" x14ac:dyDescent="0.2">
      <c r="A1944" s="81" t="str">
        <f>D1886</f>
        <v>U16 REDs</v>
      </c>
      <c r="B1944" s="76">
        <f t="shared" si="58"/>
        <v>58</v>
      </c>
      <c r="C1944" s="81" t="str">
        <f t="shared" si="59"/>
        <v/>
      </c>
      <c r="D1944" s="76" t="str">
        <f>IF(OR(E1944="",F1944=""),"",D1886)</f>
        <v/>
      </c>
      <c r="E1944" s="78"/>
      <c r="F1944" s="79"/>
      <c r="G1944" s="80"/>
      <c r="H1944" s="80"/>
      <c r="I1944" s="76"/>
      <c r="J1944" s="76">
        <v>58</v>
      </c>
      <c r="K1944" s="81"/>
      <c r="L1944" s="76"/>
    </row>
    <row r="1945" spans="1:12" x14ac:dyDescent="0.2">
      <c r="A1945" s="81" t="str">
        <f>D1886</f>
        <v>U16 REDs</v>
      </c>
      <c r="B1945" s="76">
        <f t="shared" si="58"/>
        <v>59</v>
      </c>
      <c r="C1945" s="81" t="str">
        <f t="shared" si="59"/>
        <v/>
      </c>
      <c r="D1945" s="76" t="str">
        <f>IF(OR(E1945="",F1945=""),"",D1886)</f>
        <v/>
      </c>
      <c r="E1945" s="78"/>
      <c r="F1945" s="79"/>
      <c r="G1945" s="80"/>
      <c r="H1945" s="80"/>
      <c r="I1945" s="76"/>
      <c r="J1945" s="76">
        <v>59</v>
      </c>
      <c r="K1945" s="81"/>
      <c r="L1945" s="76"/>
    </row>
    <row r="1946" spans="1:12" x14ac:dyDescent="0.2">
      <c r="A1946" s="81" t="str">
        <f>D1886</f>
        <v>U16 REDs</v>
      </c>
      <c r="B1946" s="76">
        <f t="shared" si="58"/>
        <v>60</v>
      </c>
      <c r="C1946" s="81" t="str">
        <f t="shared" si="59"/>
        <v/>
      </c>
      <c r="D1946" s="76" t="str">
        <f>IF(OR(E1946="",F1946=""),"",D1886)</f>
        <v/>
      </c>
      <c r="E1946" s="78"/>
      <c r="F1946" s="79"/>
      <c r="G1946" s="80"/>
      <c r="H1946" s="80"/>
      <c r="I1946" s="76"/>
      <c r="J1946" s="76">
        <v>60</v>
      </c>
      <c r="K1946" s="81"/>
      <c r="L1946" s="76"/>
    </row>
    <row r="1947" spans="1:12" x14ac:dyDescent="0.2">
      <c r="A1947" s="81" t="str">
        <f>D1886</f>
        <v>U16 REDs</v>
      </c>
      <c r="B1947" s="76">
        <f t="shared" si="58"/>
        <v>61</v>
      </c>
      <c r="C1947" s="81" t="str">
        <f t="shared" si="59"/>
        <v/>
      </c>
      <c r="D1947" s="76" t="str">
        <f>IF(OR(E1947="",F1947=""),"",D1886)</f>
        <v/>
      </c>
      <c r="E1947" s="78"/>
      <c r="F1947" s="79"/>
      <c r="G1947" s="80"/>
      <c r="H1947" s="80"/>
      <c r="I1947" s="76"/>
      <c r="J1947" s="76">
        <v>61</v>
      </c>
      <c r="K1947" s="81"/>
      <c r="L1947" s="76"/>
    </row>
    <row r="1948" spans="1:12" x14ac:dyDescent="0.2">
      <c r="A1948" s="81" t="str">
        <f>D1886</f>
        <v>U16 REDs</v>
      </c>
      <c r="B1948" s="76">
        <f t="shared" si="58"/>
        <v>62</v>
      </c>
      <c r="C1948" s="81" t="str">
        <f t="shared" si="59"/>
        <v/>
      </c>
      <c r="D1948" s="76" t="str">
        <f>IF(OR(E1948="",F1948=""),"",D1886)</f>
        <v/>
      </c>
      <c r="E1948" s="78"/>
      <c r="F1948" s="79"/>
      <c r="G1948" s="80"/>
      <c r="H1948" s="80"/>
      <c r="I1948" s="76"/>
      <c r="J1948" s="76">
        <v>62</v>
      </c>
      <c r="K1948" s="81"/>
      <c r="L1948" s="76"/>
    </row>
    <row r="1949" spans="1:12" x14ac:dyDescent="0.2">
      <c r="A1949" s="81" t="str">
        <f>D1886</f>
        <v>U16 REDs</v>
      </c>
      <c r="B1949" s="76">
        <f t="shared" si="58"/>
        <v>63</v>
      </c>
      <c r="C1949" s="81" t="str">
        <f t="shared" si="59"/>
        <v/>
      </c>
      <c r="D1949" s="76" t="str">
        <f>IF(OR(E1949="",F1949=""),"",D1886)</f>
        <v/>
      </c>
      <c r="E1949" s="78"/>
      <c r="F1949" s="79"/>
      <c r="G1949" s="80"/>
      <c r="H1949" s="80"/>
      <c r="I1949" s="76"/>
      <c r="J1949" s="76">
        <v>63</v>
      </c>
      <c r="K1949" s="81"/>
      <c r="L1949" s="76"/>
    </row>
    <row r="1950" spans="1:12" ht="16.5" thickBot="1" x14ac:dyDescent="0.25">
      <c r="A1950" s="86" t="str">
        <f>D1886</f>
        <v>U16 REDs</v>
      </c>
      <c r="B1950" s="85">
        <f t="shared" si="58"/>
        <v>64</v>
      </c>
      <c r="C1950" s="86" t="str">
        <f t="shared" si="59"/>
        <v/>
      </c>
      <c r="D1950" s="85" t="str">
        <f>IF(OR(E1950="",F1950=""),"",D1886)</f>
        <v/>
      </c>
      <c r="E1950" s="82"/>
      <c r="F1950" s="83"/>
      <c r="G1950" s="84"/>
      <c r="H1950" s="84"/>
      <c r="I1950" s="85"/>
      <c r="J1950" s="85">
        <v>64</v>
      </c>
      <c r="K1950" s="86"/>
      <c r="L1950" s="85"/>
    </row>
    <row r="1951" spans="1:12" ht="16.5" thickBot="1" x14ac:dyDescent="0.25">
      <c r="A1951" s="71" t="s">
        <v>275</v>
      </c>
      <c r="B1951" s="70" t="s">
        <v>274</v>
      </c>
      <c r="C1951" s="71" t="s">
        <v>118</v>
      </c>
      <c r="D1951" s="70" t="s">
        <v>202</v>
      </c>
      <c r="E1951" s="67" t="s">
        <v>58</v>
      </c>
      <c r="F1951" s="68" t="s">
        <v>101</v>
      </c>
      <c r="G1951" s="69" t="s">
        <v>119</v>
      </c>
      <c r="H1951" s="69" t="s">
        <v>120</v>
      </c>
      <c r="I1951" s="70" t="s">
        <v>137</v>
      </c>
      <c r="J1951" s="142" t="s">
        <v>122</v>
      </c>
      <c r="K1951" s="71" t="s">
        <v>139</v>
      </c>
      <c r="L1951" s="70" t="s">
        <v>140</v>
      </c>
    </row>
    <row r="1952" spans="1:12" x14ac:dyDescent="0.2">
      <c r="A1952" s="77" t="str">
        <f>D1951</f>
        <v>U17 BLACKs</v>
      </c>
      <c r="B1952" s="75">
        <f>IF(D1952="",1,0)</f>
        <v>1</v>
      </c>
      <c r="C1952" s="77" t="str">
        <f>IF(E1952="","",CONCATENATE(E1952,"_",I1952,"_",D1952))</f>
        <v/>
      </c>
      <c r="D1952" s="75" t="str">
        <f>IF(OR(E1952="",F1952=""),"",D1951)</f>
        <v/>
      </c>
      <c r="E1952" s="72"/>
      <c r="F1952" s="73"/>
      <c r="G1952" s="74"/>
      <c r="H1952" s="74"/>
      <c r="I1952" s="75"/>
      <c r="J1952" s="76">
        <v>1</v>
      </c>
      <c r="K1952" s="77"/>
      <c r="L1952" s="75"/>
    </row>
    <row r="1953" spans="1:12" x14ac:dyDescent="0.2">
      <c r="A1953" s="81" t="str">
        <f>D1951</f>
        <v>U17 BLACKs</v>
      </c>
      <c r="B1953" s="76">
        <f t="shared" ref="B1953:B2015" si="60">IF(D1953="",B1952+1,0)</f>
        <v>2</v>
      </c>
      <c r="C1953" s="81" t="str">
        <f t="shared" ref="C1953:C2015" si="61">IF(E1953="","",CONCATENATE(E1953,"_",I1953,"_",D1953))</f>
        <v/>
      </c>
      <c r="D1953" s="76" t="str">
        <f>IF(OR(E1953="",F1953=""),"",D1951)</f>
        <v/>
      </c>
      <c r="E1953" s="78"/>
      <c r="F1953" s="79"/>
      <c r="G1953" s="80"/>
      <c r="H1953" s="80"/>
      <c r="I1953" s="76"/>
      <c r="J1953" s="76">
        <v>2</v>
      </c>
      <c r="K1953" s="81"/>
      <c r="L1953" s="76"/>
    </row>
    <row r="1954" spans="1:12" x14ac:dyDescent="0.2">
      <c r="A1954" s="81" t="str">
        <f>D1951</f>
        <v>U17 BLACKs</v>
      </c>
      <c r="B1954" s="76">
        <f t="shared" si="60"/>
        <v>3</v>
      </c>
      <c r="C1954" s="81" t="str">
        <f t="shared" si="61"/>
        <v/>
      </c>
      <c r="D1954" s="76" t="str">
        <f>IF(OR(E1954="",F1954=""),"",D1951)</f>
        <v/>
      </c>
      <c r="E1954" s="78"/>
      <c r="F1954" s="79"/>
      <c r="G1954" s="80"/>
      <c r="H1954" s="80"/>
      <c r="I1954" s="76"/>
      <c r="J1954" s="76">
        <v>3</v>
      </c>
      <c r="K1954" s="81"/>
      <c r="L1954" s="76"/>
    </row>
    <row r="1955" spans="1:12" x14ac:dyDescent="0.2">
      <c r="A1955" s="81" t="str">
        <f>D1951</f>
        <v>U17 BLACKs</v>
      </c>
      <c r="B1955" s="76">
        <f t="shared" si="60"/>
        <v>4</v>
      </c>
      <c r="C1955" s="81" t="str">
        <f t="shared" si="61"/>
        <v/>
      </c>
      <c r="D1955" s="76" t="str">
        <f>IF(OR(E1955="",F1955=""),"",D1951)</f>
        <v/>
      </c>
      <c r="E1955" s="78"/>
      <c r="F1955" s="79"/>
      <c r="G1955" s="80"/>
      <c r="H1955" s="80"/>
      <c r="I1955" s="76"/>
      <c r="J1955" s="76">
        <v>4</v>
      </c>
      <c r="K1955" s="81"/>
      <c r="L1955" s="76"/>
    </row>
    <row r="1956" spans="1:12" x14ac:dyDescent="0.2">
      <c r="A1956" s="81" t="str">
        <f>D1951</f>
        <v>U17 BLACKs</v>
      </c>
      <c r="B1956" s="76">
        <f t="shared" si="60"/>
        <v>5</v>
      </c>
      <c r="C1956" s="81" t="str">
        <f t="shared" si="61"/>
        <v/>
      </c>
      <c r="D1956" s="76" t="str">
        <f>IF(OR(E1956="",F1956=""),"",D1951)</f>
        <v/>
      </c>
      <c r="E1956" s="78"/>
      <c r="F1956" s="79"/>
      <c r="G1956" s="80"/>
      <c r="H1956" s="80"/>
      <c r="I1956" s="76"/>
      <c r="J1956" s="76">
        <v>5</v>
      </c>
      <c r="K1956" s="81"/>
      <c r="L1956" s="76"/>
    </row>
    <row r="1957" spans="1:12" x14ac:dyDescent="0.2">
      <c r="A1957" s="81" t="str">
        <f>D1951</f>
        <v>U17 BLACKs</v>
      </c>
      <c r="B1957" s="76">
        <f t="shared" si="60"/>
        <v>6</v>
      </c>
      <c r="C1957" s="81" t="str">
        <f t="shared" si="61"/>
        <v/>
      </c>
      <c r="D1957" s="76" t="str">
        <f>IF(OR(E1957="",F1957=""),"",D1951)</f>
        <v/>
      </c>
      <c r="E1957" s="78"/>
      <c r="F1957" s="79"/>
      <c r="G1957" s="80"/>
      <c r="H1957" s="80"/>
      <c r="I1957" s="76"/>
      <c r="J1957" s="76">
        <v>6</v>
      </c>
      <c r="K1957" s="81"/>
      <c r="L1957" s="76"/>
    </row>
    <row r="1958" spans="1:12" x14ac:dyDescent="0.2">
      <c r="A1958" s="81" t="str">
        <f>D1951</f>
        <v>U17 BLACKs</v>
      </c>
      <c r="B1958" s="76">
        <f t="shared" si="60"/>
        <v>7</v>
      </c>
      <c r="C1958" s="81" t="str">
        <f t="shared" si="61"/>
        <v/>
      </c>
      <c r="D1958" s="76" t="str">
        <f>IF(OR(E1958="",F1958=""),"",D1951)</f>
        <v/>
      </c>
      <c r="E1958" s="78"/>
      <c r="F1958" s="79"/>
      <c r="G1958" s="80"/>
      <c r="H1958" s="80"/>
      <c r="I1958" s="76"/>
      <c r="J1958" s="76">
        <v>7</v>
      </c>
      <c r="K1958" s="81"/>
      <c r="L1958" s="76"/>
    </row>
    <row r="1959" spans="1:12" ht="15" customHeight="1" x14ac:dyDescent="0.2">
      <c r="A1959" s="81" t="str">
        <f>D1951</f>
        <v>U17 BLACKs</v>
      </c>
      <c r="B1959" s="76">
        <f t="shared" si="60"/>
        <v>8</v>
      </c>
      <c r="C1959" s="81" t="str">
        <f t="shared" si="61"/>
        <v/>
      </c>
      <c r="D1959" s="76" t="str">
        <f>IF(OR(E1959="",F1959=""),"",D1951)</f>
        <v/>
      </c>
      <c r="E1959" s="78"/>
      <c r="F1959" s="79"/>
      <c r="G1959" s="80"/>
      <c r="H1959" s="80"/>
      <c r="I1959" s="76"/>
      <c r="J1959" s="76">
        <v>8</v>
      </c>
      <c r="K1959" s="81"/>
      <c r="L1959" s="76"/>
    </row>
    <row r="1960" spans="1:12" x14ac:dyDescent="0.2">
      <c r="A1960" s="81" t="str">
        <f>D1951</f>
        <v>U17 BLACKs</v>
      </c>
      <c r="B1960" s="76">
        <f t="shared" si="60"/>
        <v>9</v>
      </c>
      <c r="C1960" s="81" t="str">
        <f t="shared" si="61"/>
        <v/>
      </c>
      <c r="D1960" s="76" t="str">
        <f>IF(OR(E1960="",F1960=""),"",D1951)</f>
        <v/>
      </c>
      <c r="E1960" s="78"/>
      <c r="F1960" s="79"/>
      <c r="G1960" s="80"/>
      <c r="H1960" s="80"/>
      <c r="I1960" s="76"/>
      <c r="J1960" s="76">
        <v>9</v>
      </c>
      <c r="K1960" s="81"/>
      <c r="L1960" s="76"/>
    </row>
    <row r="1961" spans="1:12" x14ac:dyDescent="0.2">
      <c r="A1961" s="81" t="str">
        <f>D1951</f>
        <v>U17 BLACKs</v>
      </c>
      <c r="B1961" s="76">
        <f t="shared" si="60"/>
        <v>10</v>
      </c>
      <c r="C1961" s="81" t="str">
        <f t="shared" si="61"/>
        <v/>
      </c>
      <c r="D1961" s="76" t="str">
        <f>IF(OR(E1961="",F1961=""),"",D1951)</f>
        <v/>
      </c>
      <c r="E1961" s="78"/>
      <c r="F1961" s="79"/>
      <c r="G1961" s="80"/>
      <c r="H1961" s="80"/>
      <c r="I1961" s="76"/>
      <c r="J1961" s="76">
        <v>10</v>
      </c>
      <c r="K1961" s="81"/>
      <c r="L1961" s="76"/>
    </row>
    <row r="1962" spans="1:12" x14ac:dyDescent="0.2">
      <c r="A1962" s="81" t="str">
        <f>D1951</f>
        <v>U17 BLACKs</v>
      </c>
      <c r="B1962" s="76">
        <f t="shared" si="60"/>
        <v>11</v>
      </c>
      <c r="C1962" s="81" t="str">
        <f t="shared" si="61"/>
        <v/>
      </c>
      <c r="D1962" s="76" t="str">
        <f>IF(OR(E1962="",F1962=""),"",D1951)</f>
        <v/>
      </c>
      <c r="E1962" s="78"/>
      <c r="F1962" s="79"/>
      <c r="G1962" s="80"/>
      <c r="H1962" s="80"/>
      <c r="I1962" s="76"/>
      <c r="J1962" s="76">
        <v>11</v>
      </c>
      <c r="K1962" s="81"/>
      <c r="L1962" s="76"/>
    </row>
    <row r="1963" spans="1:12" x14ac:dyDescent="0.2">
      <c r="A1963" s="81" t="str">
        <f>D1951</f>
        <v>U17 BLACKs</v>
      </c>
      <c r="B1963" s="76">
        <f t="shared" si="60"/>
        <v>12</v>
      </c>
      <c r="C1963" s="81" t="str">
        <f t="shared" si="61"/>
        <v/>
      </c>
      <c r="D1963" s="76" t="str">
        <f>IF(OR(E1963="",F1963=""),"",D1951)</f>
        <v/>
      </c>
      <c r="E1963" s="78"/>
      <c r="F1963" s="79"/>
      <c r="G1963" s="80"/>
      <c r="H1963" s="80"/>
      <c r="I1963" s="76"/>
      <c r="J1963" s="76">
        <v>12</v>
      </c>
      <c r="K1963" s="81"/>
      <c r="L1963" s="76"/>
    </row>
    <row r="1964" spans="1:12" x14ac:dyDescent="0.2">
      <c r="A1964" s="81" t="str">
        <f>D1951</f>
        <v>U17 BLACKs</v>
      </c>
      <c r="B1964" s="76">
        <f t="shared" si="60"/>
        <v>13</v>
      </c>
      <c r="C1964" s="81" t="str">
        <f t="shared" si="61"/>
        <v/>
      </c>
      <c r="D1964" s="76" t="str">
        <f>IF(OR(E1964="",F1964=""),"",D1951)</f>
        <v/>
      </c>
      <c r="E1964" s="78"/>
      <c r="F1964" s="79"/>
      <c r="G1964" s="80"/>
      <c r="H1964" s="80"/>
      <c r="I1964" s="76"/>
      <c r="J1964" s="76">
        <v>13</v>
      </c>
      <c r="K1964" s="81"/>
      <c r="L1964" s="76"/>
    </row>
    <row r="1965" spans="1:12" x14ac:dyDescent="0.2">
      <c r="A1965" s="81" t="str">
        <f>D1951</f>
        <v>U17 BLACKs</v>
      </c>
      <c r="B1965" s="76">
        <f t="shared" si="60"/>
        <v>14</v>
      </c>
      <c r="C1965" s="81" t="str">
        <f t="shared" si="61"/>
        <v/>
      </c>
      <c r="D1965" s="76" t="str">
        <f>IF(OR(E1965="",F1965=""),"",D1951)</f>
        <v/>
      </c>
      <c r="E1965" s="78"/>
      <c r="F1965" s="79"/>
      <c r="G1965" s="80"/>
      <c r="H1965" s="80"/>
      <c r="I1965" s="76"/>
      <c r="J1965" s="76">
        <v>14</v>
      </c>
      <c r="K1965" s="81"/>
      <c r="L1965" s="76"/>
    </row>
    <row r="1966" spans="1:12" x14ac:dyDescent="0.2">
      <c r="A1966" s="81" t="str">
        <f>D1951</f>
        <v>U17 BLACKs</v>
      </c>
      <c r="B1966" s="76">
        <f t="shared" si="60"/>
        <v>15</v>
      </c>
      <c r="C1966" s="81" t="str">
        <f t="shared" si="61"/>
        <v/>
      </c>
      <c r="D1966" s="76" t="str">
        <f>IF(OR(E1966="",F1966=""),"",D1951)</f>
        <v/>
      </c>
      <c r="E1966" s="78"/>
      <c r="F1966" s="79"/>
      <c r="G1966" s="80"/>
      <c r="H1966" s="80"/>
      <c r="I1966" s="76"/>
      <c r="J1966" s="76">
        <v>15</v>
      </c>
      <c r="K1966" s="81"/>
      <c r="L1966" s="76"/>
    </row>
    <row r="1967" spans="1:12" x14ac:dyDescent="0.2">
      <c r="A1967" s="81" t="str">
        <f>D1951</f>
        <v>U17 BLACKs</v>
      </c>
      <c r="B1967" s="76">
        <f t="shared" si="60"/>
        <v>16</v>
      </c>
      <c r="C1967" s="81" t="str">
        <f t="shared" si="61"/>
        <v/>
      </c>
      <c r="D1967" s="76" t="str">
        <f>IF(OR(E1967="",F1967=""),"",D1951)</f>
        <v/>
      </c>
      <c r="E1967" s="78"/>
      <c r="F1967" s="79"/>
      <c r="G1967" s="80"/>
      <c r="H1967" s="80"/>
      <c r="I1967" s="76"/>
      <c r="J1967" s="76">
        <v>16</v>
      </c>
      <c r="K1967" s="81"/>
      <c r="L1967" s="76"/>
    </row>
    <row r="1968" spans="1:12" x14ac:dyDescent="0.2">
      <c r="A1968" s="81" t="str">
        <f>D1951</f>
        <v>U17 BLACKs</v>
      </c>
      <c r="B1968" s="76">
        <f t="shared" si="60"/>
        <v>17</v>
      </c>
      <c r="C1968" s="81" t="str">
        <f t="shared" si="61"/>
        <v/>
      </c>
      <c r="D1968" s="76" t="str">
        <f>IF(OR(E1968="",F1968=""),"",D1951)</f>
        <v/>
      </c>
      <c r="E1968" s="78"/>
      <c r="F1968" s="79"/>
      <c r="G1968" s="80"/>
      <c r="H1968" s="80"/>
      <c r="I1968" s="76"/>
      <c r="J1968" s="76">
        <v>17</v>
      </c>
      <c r="K1968" s="81"/>
      <c r="L1968" s="76"/>
    </row>
    <row r="1969" spans="1:12" x14ac:dyDescent="0.2">
      <c r="A1969" s="81" t="str">
        <f>D1951</f>
        <v>U17 BLACKs</v>
      </c>
      <c r="B1969" s="76">
        <f t="shared" si="60"/>
        <v>18</v>
      </c>
      <c r="C1969" s="81" t="str">
        <f t="shared" si="61"/>
        <v/>
      </c>
      <c r="D1969" s="76" t="str">
        <f>IF(OR(E1969="",F1969=""),"",D1951)</f>
        <v/>
      </c>
      <c r="E1969" s="78"/>
      <c r="F1969" s="79"/>
      <c r="G1969" s="80"/>
      <c r="H1969" s="80"/>
      <c r="I1969" s="76"/>
      <c r="J1969" s="76">
        <v>18</v>
      </c>
      <c r="K1969" s="81"/>
      <c r="L1969" s="76"/>
    </row>
    <row r="1970" spans="1:12" x14ac:dyDescent="0.2">
      <c r="A1970" s="81" t="str">
        <f>D1951</f>
        <v>U17 BLACKs</v>
      </c>
      <c r="B1970" s="76">
        <f t="shared" si="60"/>
        <v>19</v>
      </c>
      <c r="C1970" s="81" t="str">
        <f t="shared" si="61"/>
        <v/>
      </c>
      <c r="D1970" s="76" t="str">
        <f>IF(OR(E1970="",F1970=""),"",D1951)</f>
        <v/>
      </c>
      <c r="E1970" s="78"/>
      <c r="F1970" s="79"/>
      <c r="G1970" s="80"/>
      <c r="H1970" s="80"/>
      <c r="I1970" s="76"/>
      <c r="J1970" s="76">
        <v>19</v>
      </c>
      <c r="K1970" s="81"/>
      <c r="L1970" s="76"/>
    </row>
    <row r="1971" spans="1:12" x14ac:dyDescent="0.2">
      <c r="A1971" s="81" t="str">
        <f>D1951</f>
        <v>U17 BLACKs</v>
      </c>
      <c r="B1971" s="76">
        <f t="shared" si="60"/>
        <v>20</v>
      </c>
      <c r="C1971" s="81" t="str">
        <f t="shared" si="61"/>
        <v/>
      </c>
      <c r="D1971" s="76" t="str">
        <f>IF(OR(E1971="",F1971=""),"",D1951)</f>
        <v/>
      </c>
      <c r="E1971" s="78"/>
      <c r="F1971" s="79"/>
      <c r="G1971" s="80"/>
      <c r="H1971" s="80"/>
      <c r="I1971" s="76"/>
      <c r="J1971" s="76">
        <v>20</v>
      </c>
      <c r="K1971" s="81"/>
      <c r="L1971" s="76"/>
    </row>
    <row r="1972" spans="1:12" x14ac:dyDescent="0.2">
      <c r="A1972" s="81" t="str">
        <f>D1951</f>
        <v>U17 BLACKs</v>
      </c>
      <c r="B1972" s="76">
        <f t="shared" si="60"/>
        <v>21</v>
      </c>
      <c r="C1972" s="81" t="str">
        <f t="shared" si="61"/>
        <v/>
      </c>
      <c r="D1972" s="76" t="str">
        <f>IF(OR(E1972="",F1972=""),"",D1951)</f>
        <v/>
      </c>
      <c r="E1972" s="78"/>
      <c r="F1972" s="79"/>
      <c r="G1972" s="80"/>
      <c r="H1972" s="80"/>
      <c r="I1972" s="76"/>
      <c r="J1972" s="76">
        <v>21</v>
      </c>
      <c r="K1972" s="81"/>
      <c r="L1972" s="76"/>
    </row>
    <row r="1973" spans="1:12" x14ac:dyDescent="0.2">
      <c r="A1973" s="81" t="str">
        <f>D1951</f>
        <v>U17 BLACKs</v>
      </c>
      <c r="B1973" s="76">
        <f t="shared" si="60"/>
        <v>22</v>
      </c>
      <c r="C1973" s="81" t="str">
        <f t="shared" si="61"/>
        <v/>
      </c>
      <c r="D1973" s="76" t="str">
        <f>IF(OR(E1973="",F1973=""),"",D1951)</f>
        <v/>
      </c>
      <c r="E1973" s="78"/>
      <c r="F1973" s="79"/>
      <c r="G1973" s="80"/>
      <c r="H1973" s="80"/>
      <c r="I1973" s="76"/>
      <c r="J1973" s="76">
        <v>22</v>
      </c>
      <c r="K1973" s="81"/>
      <c r="L1973" s="76"/>
    </row>
    <row r="1974" spans="1:12" x14ac:dyDescent="0.2">
      <c r="A1974" s="81" t="str">
        <f>D1951</f>
        <v>U17 BLACKs</v>
      </c>
      <c r="B1974" s="76">
        <f t="shared" si="60"/>
        <v>23</v>
      </c>
      <c r="C1974" s="81" t="str">
        <f t="shared" si="61"/>
        <v/>
      </c>
      <c r="D1974" s="76" t="str">
        <f>IF(OR(E1974="",F1974=""),"",D1951)</f>
        <v/>
      </c>
      <c r="E1974" s="78"/>
      <c r="F1974" s="79"/>
      <c r="G1974" s="80"/>
      <c r="H1974" s="80"/>
      <c r="I1974" s="76"/>
      <c r="J1974" s="76">
        <v>23</v>
      </c>
      <c r="K1974" s="81"/>
      <c r="L1974" s="76"/>
    </row>
    <row r="1975" spans="1:12" x14ac:dyDescent="0.2">
      <c r="A1975" s="81" t="str">
        <f>D1951</f>
        <v>U17 BLACKs</v>
      </c>
      <c r="B1975" s="76">
        <f t="shared" si="60"/>
        <v>24</v>
      </c>
      <c r="C1975" s="81" t="str">
        <f t="shared" si="61"/>
        <v/>
      </c>
      <c r="D1975" s="76" t="str">
        <f>IF(OR(E1975="",F1975=""),"",D1951)</f>
        <v/>
      </c>
      <c r="E1975" s="78"/>
      <c r="F1975" s="79"/>
      <c r="G1975" s="80"/>
      <c r="H1975" s="80"/>
      <c r="I1975" s="76"/>
      <c r="J1975" s="76">
        <v>24</v>
      </c>
      <c r="K1975" s="81"/>
      <c r="L1975" s="76"/>
    </row>
    <row r="1976" spans="1:12" x14ac:dyDescent="0.2">
      <c r="A1976" s="81" t="str">
        <f>D1951</f>
        <v>U17 BLACKs</v>
      </c>
      <c r="B1976" s="76">
        <f t="shared" si="60"/>
        <v>25</v>
      </c>
      <c r="C1976" s="81" t="str">
        <f t="shared" si="61"/>
        <v/>
      </c>
      <c r="D1976" s="76" t="str">
        <f>IF(OR(E1976="",F1976=""),"",D1951)</f>
        <v/>
      </c>
      <c r="E1976" s="78"/>
      <c r="F1976" s="79"/>
      <c r="G1976" s="80"/>
      <c r="H1976" s="80"/>
      <c r="I1976" s="76"/>
      <c r="J1976" s="76">
        <v>25</v>
      </c>
      <c r="K1976" s="81"/>
      <c r="L1976" s="76"/>
    </row>
    <row r="1977" spans="1:12" x14ac:dyDescent="0.2">
      <c r="A1977" s="81" t="str">
        <f>D1951</f>
        <v>U17 BLACKs</v>
      </c>
      <c r="B1977" s="76">
        <f t="shared" si="60"/>
        <v>26</v>
      </c>
      <c r="C1977" s="81" t="str">
        <f t="shared" si="61"/>
        <v/>
      </c>
      <c r="D1977" s="76" t="str">
        <f>IF(OR(E1977="",F1977=""),"",D1951)</f>
        <v/>
      </c>
      <c r="E1977" s="78"/>
      <c r="F1977" s="79"/>
      <c r="G1977" s="80"/>
      <c r="H1977" s="80"/>
      <c r="I1977" s="76"/>
      <c r="J1977" s="76">
        <v>26</v>
      </c>
      <c r="K1977" s="81"/>
      <c r="L1977" s="76"/>
    </row>
    <row r="1978" spans="1:12" x14ac:dyDescent="0.2">
      <c r="A1978" s="81" t="str">
        <f>D1951</f>
        <v>U17 BLACKs</v>
      </c>
      <c r="B1978" s="76">
        <f t="shared" si="60"/>
        <v>27</v>
      </c>
      <c r="C1978" s="81" t="str">
        <f t="shared" si="61"/>
        <v/>
      </c>
      <c r="D1978" s="76" t="str">
        <f>IF(OR(E1978="",F1978=""),"",D1951)</f>
        <v/>
      </c>
      <c r="E1978" s="78"/>
      <c r="F1978" s="79"/>
      <c r="G1978" s="80"/>
      <c r="H1978" s="80"/>
      <c r="I1978" s="76"/>
      <c r="J1978" s="76">
        <v>27</v>
      </c>
      <c r="K1978" s="81"/>
      <c r="L1978" s="76"/>
    </row>
    <row r="1979" spans="1:12" x14ac:dyDescent="0.2">
      <c r="A1979" s="81" t="str">
        <f>D1951</f>
        <v>U17 BLACKs</v>
      </c>
      <c r="B1979" s="76">
        <f t="shared" si="60"/>
        <v>28</v>
      </c>
      <c r="C1979" s="81" t="str">
        <f t="shared" si="61"/>
        <v/>
      </c>
      <c r="D1979" s="76" t="str">
        <f>IF(OR(E1979="",F1979=""),"",D1951)</f>
        <v/>
      </c>
      <c r="E1979" s="78"/>
      <c r="F1979" s="79"/>
      <c r="G1979" s="80"/>
      <c r="H1979" s="80"/>
      <c r="I1979" s="76"/>
      <c r="J1979" s="76">
        <v>28</v>
      </c>
      <c r="K1979" s="81"/>
      <c r="L1979" s="76"/>
    </row>
    <row r="1980" spans="1:12" x14ac:dyDescent="0.2">
      <c r="A1980" s="81" t="str">
        <f>D1951</f>
        <v>U17 BLACKs</v>
      </c>
      <c r="B1980" s="76">
        <f t="shared" si="60"/>
        <v>29</v>
      </c>
      <c r="C1980" s="81" t="str">
        <f t="shared" si="61"/>
        <v/>
      </c>
      <c r="D1980" s="76" t="str">
        <f>IF(OR(E1980="",F1980=""),"",D1951)</f>
        <v/>
      </c>
      <c r="E1980" s="78"/>
      <c r="F1980" s="79"/>
      <c r="G1980" s="80"/>
      <c r="H1980" s="80"/>
      <c r="I1980" s="76"/>
      <c r="J1980" s="76">
        <v>29</v>
      </c>
      <c r="K1980" s="81"/>
      <c r="L1980" s="76"/>
    </row>
    <row r="1981" spans="1:12" x14ac:dyDescent="0.2">
      <c r="A1981" s="81" t="str">
        <f>D1951</f>
        <v>U17 BLACKs</v>
      </c>
      <c r="B1981" s="76">
        <f t="shared" si="60"/>
        <v>30</v>
      </c>
      <c r="C1981" s="81" t="str">
        <f t="shared" si="61"/>
        <v/>
      </c>
      <c r="D1981" s="76" t="str">
        <f>IF(OR(E1981="",F1981=""),"",D1951)</f>
        <v/>
      </c>
      <c r="E1981" s="78"/>
      <c r="F1981" s="79"/>
      <c r="G1981" s="80"/>
      <c r="H1981" s="80"/>
      <c r="I1981" s="76"/>
      <c r="J1981" s="76">
        <v>30</v>
      </c>
      <c r="K1981" s="81"/>
      <c r="L1981" s="76"/>
    </row>
    <row r="1982" spans="1:12" x14ac:dyDescent="0.2">
      <c r="A1982" s="81" t="str">
        <f>D1951</f>
        <v>U17 BLACKs</v>
      </c>
      <c r="B1982" s="76">
        <f t="shared" si="60"/>
        <v>31</v>
      </c>
      <c r="C1982" s="81" t="str">
        <f t="shared" si="61"/>
        <v/>
      </c>
      <c r="D1982" s="76" t="str">
        <f>IF(OR(E1982="",F1982=""),"",D1951)</f>
        <v/>
      </c>
      <c r="E1982" s="78"/>
      <c r="F1982" s="79"/>
      <c r="G1982" s="80"/>
      <c r="H1982" s="80"/>
      <c r="I1982" s="76"/>
      <c r="J1982" s="76">
        <v>31</v>
      </c>
      <c r="K1982" s="81"/>
      <c r="L1982" s="76"/>
    </row>
    <row r="1983" spans="1:12" x14ac:dyDescent="0.2">
      <c r="A1983" s="81" t="str">
        <f>D1951</f>
        <v>U17 BLACKs</v>
      </c>
      <c r="B1983" s="76">
        <f t="shared" si="60"/>
        <v>32</v>
      </c>
      <c r="C1983" s="81" t="str">
        <f t="shared" si="61"/>
        <v/>
      </c>
      <c r="D1983" s="76" t="str">
        <f>IF(OR(E1983="",F1983=""),"",D1951)</f>
        <v/>
      </c>
      <c r="E1983" s="78"/>
      <c r="F1983" s="79"/>
      <c r="G1983" s="80"/>
      <c r="H1983" s="80"/>
      <c r="I1983" s="76"/>
      <c r="J1983" s="76">
        <v>32</v>
      </c>
      <c r="K1983" s="81"/>
      <c r="L1983" s="76"/>
    </row>
    <row r="1984" spans="1:12" x14ac:dyDescent="0.2">
      <c r="A1984" s="81" t="str">
        <f>D1951</f>
        <v>U17 BLACKs</v>
      </c>
      <c r="B1984" s="76">
        <f t="shared" si="60"/>
        <v>33</v>
      </c>
      <c r="C1984" s="81" t="str">
        <f t="shared" si="61"/>
        <v/>
      </c>
      <c r="D1984" s="76" t="str">
        <f>IF(OR(E1984="",F1984=""),"",D1951)</f>
        <v/>
      </c>
      <c r="E1984" s="78"/>
      <c r="F1984" s="79"/>
      <c r="G1984" s="80"/>
      <c r="H1984" s="80"/>
      <c r="I1984" s="76"/>
      <c r="J1984" s="76">
        <v>33</v>
      </c>
      <c r="K1984" s="81"/>
      <c r="L1984" s="76"/>
    </row>
    <row r="1985" spans="1:12" x14ac:dyDescent="0.2">
      <c r="A1985" s="81" t="str">
        <f>D1951</f>
        <v>U17 BLACKs</v>
      </c>
      <c r="B1985" s="76">
        <f t="shared" si="60"/>
        <v>34</v>
      </c>
      <c r="C1985" s="81" t="str">
        <f t="shared" si="61"/>
        <v/>
      </c>
      <c r="D1985" s="76" t="str">
        <f>IF(OR(E1985="",F1985=""),"",D1951)</f>
        <v/>
      </c>
      <c r="E1985" s="78"/>
      <c r="F1985" s="79"/>
      <c r="G1985" s="80"/>
      <c r="H1985" s="80"/>
      <c r="I1985" s="76"/>
      <c r="J1985" s="76">
        <v>34</v>
      </c>
      <c r="K1985" s="81"/>
      <c r="L1985" s="76"/>
    </row>
    <row r="1986" spans="1:12" x14ac:dyDescent="0.2">
      <c r="A1986" s="81" t="str">
        <f>D1951</f>
        <v>U17 BLACKs</v>
      </c>
      <c r="B1986" s="76">
        <f t="shared" si="60"/>
        <v>35</v>
      </c>
      <c r="C1986" s="81" t="str">
        <f t="shared" si="61"/>
        <v/>
      </c>
      <c r="D1986" s="76" t="str">
        <f>IF(OR(E1986="",F1986=""),"",D1951)</f>
        <v/>
      </c>
      <c r="E1986" s="78"/>
      <c r="F1986" s="79"/>
      <c r="G1986" s="80"/>
      <c r="H1986" s="80"/>
      <c r="I1986" s="76"/>
      <c r="J1986" s="76">
        <v>35</v>
      </c>
      <c r="K1986" s="81"/>
      <c r="L1986" s="76"/>
    </row>
    <row r="1987" spans="1:12" x14ac:dyDescent="0.2">
      <c r="A1987" s="81" t="str">
        <f>D1951</f>
        <v>U17 BLACKs</v>
      </c>
      <c r="B1987" s="76">
        <f t="shared" si="60"/>
        <v>36</v>
      </c>
      <c r="C1987" s="81" t="str">
        <f t="shared" si="61"/>
        <v/>
      </c>
      <c r="D1987" s="76" t="str">
        <f>IF(OR(E1987="",F1987=""),"",D1951)</f>
        <v/>
      </c>
      <c r="E1987" s="78"/>
      <c r="F1987" s="79"/>
      <c r="G1987" s="80"/>
      <c r="H1987" s="80"/>
      <c r="I1987" s="76"/>
      <c r="J1987" s="76">
        <v>36</v>
      </c>
      <c r="K1987" s="81"/>
      <c r="L1987" s="76"/>
    </row>
    <row r="1988" spans="1:12" x14ac:dyDescent="0.2">
      <c r="A1988" s="81" t="str">
        <f>D1951</f>
        <v>U17 BLACKs</v>
      </c>
      <c r="B1988" s="76">
        <f t="shared" si="60"/>
        <v>37</v>
      </c>
      <c r="C1988" s="81" t="str">
        <f t="shared" si="61"/>
        <v/>
      </c>
      <c r="D1988" s="76" t="str">
        <f>IF(OR(E1988="",F1988=""),"",D1951)</f>
        <v/>
      </c>
      <c r="E1988" s="78"/>
      <c r="F1988" s="79"/>
      <c r="G1988" s="80"/>
      <c r="H1988" s="80"/>
      <c r="I1988" s="76"/>
      <c r="J1988" s="76">
        <v>37</v>
      </c>
      <c r="K1988" s="81"/>
      <c r="L1988" s="76"/>
    </row>
    <row r="1989" spans="1:12" x14ac:dyDescent="0.2">
      <c r="A1989" s="81" t="str">
        <f>D1951</f>
        <v>U17 BLACKs</v>
      </c>
      <c r="B1989" s="76">
        <f t="shared" si="60"/>
        <v>38</v>
      </c>
      <c r="C1989" s="81" t="str">
        <f t="shared" si="61"/>
        <v/>
      </c>
      <c r="D1989" s="76" t="str">
        <f>IF(OR(E1989="",F1989=""),"",D1951)</f>
        <v/>
      </c>
      <c r="E1989" s="78"/>
      <c r="F1989" s="79"/>
      <c r="G1989" s="80"/>
      <c r="H1989" s="80"/>
      <c r="I1989" s="76"/>
      <c r="J1989" s="76">
        <v>38</v>
      </c>
      <c r="K1989" s="81"/>
      <c r="L1989" s="76"/>
    </row>
    <row r="1990" spans="1:12" x14ac:dyDescent="0.2">
      <c r="A1990" s="81" t="str">
        <f>D1951</f>
        <v>U17 BLACKs</v>
      </c>
      <c r="B1990" s="76">
        <f t="shared" si="60"/>
        <v>39</v>
      </c>
      <c r="C1990" s="81" t="str">
        <f t="shared" si="61"/>
        <v/>
      </c>
      <c r="D1990" s="76" t="str">
        <f>IF(OR(E1990="",F1990=""),"",D1951)</f>
        <v/>
      </c>
      <c r="E1990" s="78"/>
      <c r="F1990" s="79"/>
      <c r="G1990" s="80"/>
      <c r="H1990" s="80"/>
      <c r="I1990" s="76"/>
      <c r="J1990" s="76">
        <v>39</v>
      </c>
      <c r="K1990" s="81"/>
      <c r="L1990" s="76"/>
    </row>
    <row r="1991" spans="1:12" x14ac:dyDescent="0.2">
      <c r="A1991" s="81" t="str">
        <f>D1951</f>
        <v>U17 BLACKs</v>
      </c>
      <c r="B1991" s="76">
        <f t="shared" si="60"/>
        <v>40</v>
      </c>
      <c r="C1991" s="81" t="str">
        <f t="shared" si="61"/>
        <v/>
      </c>
      <c r="D1991" s="76" t="str">
        <f>IF(OR(E1991="",F1991=""),"",D1951)</f>
        <v/>
      </c>
      <c r="E1991" s="78"/>
      <c r="F1991" s="79"/>
      <c r="G1991" s="80"/>
      <c r="H1991" s="80"/>
      <c r="I1991" s="76"/>
      <c r="J1991" s="76">
        <v>40</v>
      </c>
      <c r="K1991" s="81"/>
      <c r="L1991" s="76"/>
    </row>
    <row r="1992" spans="1:12" x14ac:dyDescent="0.2">
      <c r="A1992" s="81" t="str">
        <f>D1951</f>
        <v>U17 BLACKs</v>
      </c>
      <c r="B1992" s="76">
        <f t="shared" si="60"/>
        <v>41</v>
      </c>
      <c r="C1992" s="81" t="str">
        <f t="shared" si="61"/>
        <v/>
      </c>
      <c r="D1992" s="76" t="str">
        <f>IF(OR(E1992="",F1992=""),"",D1951)</f>
        <v/>
      </c>
      <c r="E1992" s="78"/>
      <c r="F1992" s="79"/>
      <c r="G1992" s="80"/>
      <c r="H1992" s="80"/>
      <c r="I1992" s="76"/>
      <c r="J1992" s="76">
        <v>41</v>
      </c>
      <c r="K1992" s="81"/>
      <c r="L1992" s="76"/>
    </row>
    <row r="1993" spans="1:12" x14ac:dyDescent="0.2">
      <c r="A1993" s="81" t="str">
        <f>D1951</f>
        <v>U17 BLACKs</v>
      </c>
      <c r="B1993" s="76">
        <f t="shared" si="60"/>
        <v>42</v>
      </c>
      <c r="C1993" s="81" t="str">
        <f t="shared" si="61"/>
        <v/>
      </c>
      <c r="D1993" s="76" t="str">
        <f>IF(OR(E1993="",F1993=""),"",D1951)</f>
        <v/>
      </c>
      <c r="E1993" s="78"/>
      <c r="F1993" s="79"/>
      <c r="G1993" s="80"/>
      <c r="H1993" s="80"/>
      <c r="I1993" s="76"/>
      <c r="J1993" s="76">
        <v>42</v>
      </c>
      <c r="K1993" s="81"/>
      <c r="L1993" s="76"/>
    </row>
    <row r="1994" spans="1:12" x14ac:dyDescent="0.2">
      <c r="A1994" s="81" t="str">
        <f>D1951</f>
        <v>U17 BLACKs</v>
      </c>
      <c r="B1994" s="76">
        <f t="shared" si="60"/>
        <v>43</v>
      </c>
      <c r="C1994" s="81" t="str">
        <f t="shared" si="61"/>
        <v/>
      </c>
      <c r="D1994" s="76" t="str">
        <f>IF(OR(E1994="",F1994=""),"",D1951)</f>
        <v/>
      </c>
      <c r="E1994" s="78"/>
      <c r="F1994" s="79"/>
      <c r="G1994" s="80"/>
      <c r="H1994" s="80"/>
      <c r="I1994" s="76"/>
      <c r="J1994" s="76">
        <v>43</v>
      </c>
      <c r="K1994" s="81"/>
      <c r="L1994" s="76"/>
    </row>
    <row r="1995" spans="1:12" x14ac:dyDescent="0.2">
      <c r="A1995" s="81" t="str">
        <f>D1951</f>
        <v>U17 BLACKs</v>
      </c>
      <c r="B1995" s="76">
        <f t="shared" si="60"/>
        <v>44</v>
      </c>
      <c r="C1995" s="81" t="str">
        <f t="shared" si="61"/>
        <v/>
      </c>
      <c r="D1995" s="76" t="str">
        <f>IF(OR(E1995="",F1995=""),"",D1951)</f>
        <v/>
      </c>
      <c r="E1995" s="78"/>
      <c r="F1995" s="79"/>
      <c r="G1995" s="80"/>
      <c r="H1995" s="80"/>
      <c r="I1995" s="76"/>
      <c r="J1995" s="76">
        <v>44</v>
      </c>
      <c r="K1995" s="81"/>
      <c r="L1995" s="76"/>
    </row>
    <row r="1996" spans="1:12" x14ac:dyDescent="0.2">
      <c r="A1996" s="81" t="str">
        <f>D1951</f>
        <v>U17 BLACKs</v>
      </c>
      <c r="B1996" s="76">
        <f t="shared" si="60"/>
        <v>45</v>
      </c>
      <c r="C1996" s="81" t="str">
        <f t="shared" si="61"/>
        <v/>
      </c>
      <c r="D1996" s="76" t="str">
        <f>IF(OR(E1996="",F1996=""),"",D1951)</f>
        <v/>
      </c>
      <c r="E1996" s="78"/>
      <c r="F1996" s="79"/>
      <c r="G1996" s="80"/>
      <c r="H1996" s="80"/>
      <c r="I1996" s="76"/>
      <c r="J1996" s="76">
        <v>45</v>
      </c>
      <c r="K1996" s="81"/>
      <c r="L1996" s="76"/>
    </row>
    <row r="1997" spans="1:12" x14ac:dyDescent="0.2">
      <c r="A1997" s="81" t="str">
        <f>D1951</f>
        <v>U17 BLACKs</v>
      </c>
      <c r="B1997" s="76">
        <f t="shared" si="60"/>
        <v>46</v>
      </c>
      <c r="C1997" s="81" t="str">
        <f t="shared" si="61"/>
        <v/>
      </c>
      <c r="D1997" s="76" t="str">
        <f>IF(OR(E1997="",F1997=""),"",D1951)</f>
        <v/>
      </c>
      <c r="E1997" s="78"/>
      <c r="F1997" s="79"/>
      <c r="G1997" s="80"/>
      <c r="H1997" s="80"/>
      <c r="I1997" s="76"/>
      <c r="J1997" s="76">
        <v>46</v>
      </c>
      <c r="K1997" s="81"/>
      <c r="L1997" s="76"/>
    </row>
    <row r="1998" spans="1:12" x14ac:dyDescent="0.2">
      <c r="A1998" s="81" t="str">
        <f>D1951</f>
        <v>U17 BLACKs</v>
      </c>
      <c r="B1998" s="76">
        <f t="shared" si="60"/>
        <v>47</v>
      </c>
      <c r="C1998" s="81" t="str">
        <f t="shared" si="61"/>
        <v/>
      </c>
      <c r="D1998" s="76" t="str">
        <f>IF(OR(E1998="",F1998=""),"",D1951)</f>
        <v/>
      </c>
      <c r="E1998" s="78"/>
      <c r="F1998" s="79"/>
      <c r="G1998" s="80"/>
      <c r="H1998" s="80"/>
      <c r="I1998" s="76"/>
      <c r="J1998" s="76">
        <v>47</v>
      </c>
      <c r="K1998" s="81"/>
      <c r="L1998" s="76"/>
    </row>
    <row r="1999" spans="1:12" x14ac:dyDescent="0.2">
      <c r="A1999" s="81" t="str">
        <f>D1951</f>
        <v>U17 BLACKs</v>
      </c>
      <c r="B1999" s="76">
        <f t="shared" si="60"/>
        <v>48</v>
      </c>
      <c r="C1999" s="81" t="str">
        <f t="shared" si="61"/>
        <v/>
      </c>
      <c r="D1999" s="76" t="str">
        <f>IF(OR(E1999="",F1999=""),"",D1951)</f>
        <v/>
      </c>
      <c r="E1999" s="78"/>
      <c r="F1999" s="79"/>
      <c r="G1999" s="80"/>
      <c r="H1999" s="80"/>
      <c r="I1999" s="76"/>
      <c r="J1999" s="76">
        <v>48</v>
      </c>
      <c r="K1999" s="81"/>
      <c r="L1999" s="76"/>
    </row>
    <row r="2000" spans="1:12" x14ac:dyDescent="0.2">
      <c r="A2000" s="81" t="str">
        <f>D1951</f>
        <v>U17 BLACKs</v>
      </c>
      <c r="B2000" s="76">
        <f t="shared" si="60"/>
        <v>49</v>
      </c>
      <c r="C2000" s="81" t="str">
        <f t="shared" si="61"/>
        <v/>
      </c>
      <c r="D2000" s="76" t="str">
        <f>IF(OR(E2000="",F2000=""),"",D1951)</f>
        <v/>
      </c>
      <c r="E2000" s="78"/>
      <c r="F2000" s="79"/>
      <c r="G2000" s="80"/>
      <c r="H2000" s="80"/>
      <c r="I2000" s="76"/>
      <c r="J2000" s="76">
        <v>49</v>
      </c>
      <c r="K2000" s="81"/>
      <c r="L2000" s="76"/>
    </row>
    <row r="2001" spans="1:12" x14ac:dyDescent="0.2">
      <c r="A2001" s="81" t="str">
        <f>D1951</f>
        <v>U17 BLACKs</v>
      </c>
      <c r="B2001" s="76">
        <f t="shared" si="60"/>
        <v>50</v>
      </c>
      <c r="C2001" s="81" t="str">
        <f t="shared" si="61"/>
        <v/>
      </c>
      <c r="D2001" s="76" t="str">
        <f>IF(OR(E2001="",F2001=""),"",D1951)</f>
        <v/>
      </c>
      <c r="E2001" s="78"/>
      <c r="F2001" s="79"/>
      <c r="G2001" s="80"/>
      <c r="H2001" s="80"/>
      <c r="I2001" s="76"/>
      <c r="J2001" s="76">
        <v>50</v>
      </c>
      <c r="K2001" s="81"/>
      <c r="L2001" s="76"/>
    </row>
    <row r="2002" spans="1:12" x14ac:dyDescent="0.2">
      <c r="A2002" s="81" t="str">
        <f>D1951</f>
        <v>U17 BLACKs</v>
      </c>
      <c r="B2002" s="76">
        <f t="shared" si="60"/>
        <v>51</v>
      </c>
      <c r="C2002" s="81" t="str">
        <f t="shared" si="61"/>
        <v/>
      </c>
      <c r="D2002" s="76" t="str">
        <f>IF(OR(E2002="",F2002=""),"",D1951)</f>
        <v/>
      </c>
      <c r="E2002" s="78"/>
      <c r="F2002" s="79"/>
      <c r="G2002" s="80"/>
      <c r="H2002" s="80"/>
      <c r="I2002" s="76"/>
      <c r="J2002" s="76">
        <v>51</v>
      </c>
      <c r="K2002" s="81"/>
      <c r="L2002" s="76"/>
    </row>
    <row r="2003" spans="1:12" x14ac:dyDescent="0.2">
      <c r="A2003" s="81" t="str">
        <f>D1951</f>
        <v>U17 BLACKs</v>
      </c>
      <c r="B2003" s="76">
        <f t="shared" si="60"/>
        <v>52</v>
      </c>
      <c r="C2003" s="81" t="str">
        <f t="shared" si="61"/>
        <v/>
      </c>
      <c r="D2003" s="76" t="str">
        <f>IF(OR(E2003="",F2003=""),"",D1951)</f>
        <v/>
      </c>
      <c r="E2003" s="78"/>
      <c r="F2003" s="79"/>
      <c r="G2003" s="80"/>
      <c r="H2003" s="80"/>
      <c r="I2003" s="76"/>
      <c r="J2003" s="76">
        <v>52</v>
      </c>
      <c r="K2003" s="81"/>
      <c r="L2003" s="76"/>
    </row>
    <row r="2004" spans="1:12" x14ac:dyDescent="0.2">
      <c r="A2004" s="81" t="str">
        <f>D1951</f>
        <v>U17 BLACKs</v>
      </c>
      <c r="B2004" s="76">
        <f t="shared" si="60"/>
        <v>53</v>
      </c>
      <c r="C2004" s="81" t="str">
        <f t="shared" si="61"/>
        <v/>
      </c>
      <c r="D2004" s="76" t="str">
        <f>IF(OR(E2004="",F2004=""),"",D1951)</f>
        <v/>
      </c>
      <c r="E2004" s="78"/>
      <c r="F2004" s="79"/>
      <c r="G2004" s="80"/>
      <c r="H2004" s="80"/>
      <c r="I2004" s="76"/>
      <c r="J2004" s="76">
        <v>53</v>
      </c>
      <c r="K2004" s="81"/>
      <c r="L2004" s="76"/>
    </row>
    <row r="2005" spans="1:12" x14ac:dyDescent="0.2">
      <c r="A2005" s="81" t="str">
        <f>D1951</f>
        <v>U17 BLACKs</v>
      </c>
      <c r="B2005" s="76">
        <f t="shared" si="60"/>
        <v>54</v>
      </c>
      <c r="C2005" s="81" t="str">
        <f t="shared" si="61"/>
        <v/>
      </c>
      <c r="D2005" s="76" t="str">
        <f>IF(OR(E2005="",F2005=""),"",D1951)</f>
        <v/>
      </c>
      <c r="E2005" s="78"/>
      <c r="F2005" s="79"/>
      <c r="G2005" s="80"/>
      <c r="H2005" s="80"/>
      <c r="I2005" s="76"/>
      <c r="J2005" s="76">
        <v>54</v>
      </c>
      <c r="K2005" s="81"/>
      <c r="L2005" s="76"/>
    </row>
    <row r="2006" spans="1:12" x14ac:dyDescent="0.2">
      <c r="A2006" s="81" t="str">
        <f>D1951</f>
        <v>U17 BLACKs</v>
      </c>
      <c r="B2006" s="76">
        <f t="shared" si="60"/>
        <v>55</v>
      </c>
      <c r="C2006" s="81" t="str">
        <f t="shared" si="61"/>
        <v/>
      </c>
      <c r="D2006" s="76" t="str">
        <f>IF(OR(E2006="",F2006=""),"",D1951)</f>
        <v/>
      </c>
      <c r="E2006" s="78"/>
      <c r="F2006" s="79"/>
      <c r="G2006" s="80"/>
      <c r="H2006" s="80"/>
      <c r="I2006" s="76"/>
      <c r="J2006" s="76">
        <v>55</v>
      </c>
      <c r="K2006" s="81"/>
      <c r="L2006" s="76"/>
    </row>
    <row r="2007" spans="1:12" x14ac:dyDescent="0.2">
      <c r="A2007" s="81" t="str">
        <f>D1951</f>
        <v>U17 BLACKs</v>
      </c>
      <c r="B2007" s="76">
        <f t="shared" si="60"/>
        <v>56</v>
      </c>
      <c r="C2007" s="81" t="str">
        <f t="shared" si="61"/>
        <v/>
      </c>
      <c r="D2007" s="76" t="str">
        <f>IF(OR(E2007="",F2007=""),"",D1951)</f>
        <v/>
      </c>
      <c r="E2007" s="78"/>
      <c r="F2007" s="79"/>
      <c r="G2007" s="80"/>
      <c r="H2007" s="80"/>
      <c r="I2007" s="76"/>
      <c r="J2007" s="76">
        <v>56</v>
      </c>
      <c r="K2007" s="81"/>
      <c r="L2007" s="76"/>
    </row>
    <row r="2008" spans="1:12" x14ac:dyDescent="0.2">
      <c r="A2008" s="81" t="str">
        <f>D1951</f>
        <v>U17 BLACKs</v>
      </c>
      <c r="B2008" s="76">
        <f t="shared" si="60"/>
        <v>57</v>
      </c>
      <c r="C2008" s="81" t="str">
        <f t="shared" si="61"/>
        <v/>
      </c>
      <c r="D2008" s="76" t="str">
        <f>IF(OR(E2008="",F2008=""),"",D1951)</f>
        <v/>
      </c>
      <c r="E2008" s="78"/>
      <c r="F2008" s="79"/>
      <c r="G2008" s="80"/>
      <c r="H2008" s="80"/>
      <c r="I2008" s="76"/>
      <c r="J2008" s="76">
        <v>57</v>
      </c>
      <c r="K2008" s="81"/>
      <c r="L2008" s="76"/>
    </row>
    <row r="2009" spans="1:12" x14ac:dyDescent="0.2">
      <c r="A2009" s="81" t="str">
        <f>D1951</f>
        <v>U17 BLACKs</v>
      </c>
      <c r="B2009" s="76">
        <f t="shared" si="60"/>
        <v>58</v>
      </c>
      <c r="C2009" s="81" t="str">
        <f t="shared" si="61"/>
        <v/>
      </c>
      <c r="D2009" s="76" t="str">
        <f>IF(OR(E2009="",F2009=""),"",D1951)</f>
        <v/>
      </c>
      <c r="E2009" s="78"/>
      <c r="F2009" s="79"/>
      <c r="G2009" s="80"/>
      <c r="H2009" s="80"/>
      <c r="I2009" s="76"/>
      <c r="J2009" s="76">
        <v>58</v>
      </c>
      <c r="K2009" s="81"/>
      <c r="L2009" s="76"/>
    </row>
    <row r="2010" spans="1:12" x14ac:dyDescent="0.2">
      <c r="A2010" s="81" t="str">
        <f>D1951</f>
        <v>U17 BLACKs</v>
      </c>
      <c r="B2010" s="76">
        <f t="shared" si="60"/>
        <v>59</v>
      </c>
      <c r="C2010" s="81" t="str">
        <f t="shared" si="61"/>
        <v/>
      </c>
      <c r="D2010" s="76" t="str">
        <f>IF(OR(E2010="",F2010=""),"",D1951)</f>
        <v/>
      </c>
      <c r="E2010" s="78"/>
      <c r="F2010" s="79"/>
      <c r="G2010" s="80"/>
      <c r="H2010" s="80"/>
      <c r="I2010" s="76"/>
      <c r="J2010" s="76">
        <v>59</v>
      </c>
      <c r="K2010" s="81"/>
      <c r="L2010" s="76"/>
    </row>
    <row r="2011" spans="1:12" x14ac:dyDescent="0.2">
      <c r="A2011" s="81" t="str">
        <f>D1951</f>
        <v>U17 BLACKs</v>
      </c>
      <c r="B2011" s="76">
        <f t="shared" si="60"/>
        <v>60</v>
      </c>
      <c r="C2011" s="81" t="str">
        <f t="shared" si="61"/>
        <v/>
      </c>
      <c r="D2011" s="76" t="str">
        <f>IF(OR(E2011="",F2011=""),"",D1951)</f>
        <v/>
      </c>
      <c r="E2011" s="78"/>
      <c r="F2011" s="79"/>
      <c r="G2011" s="80"/>
      <c r="H2011" s="80"/>
      <c r="I2011" s="76"/>
      <c r="J2011" s="76">
        <v>60</v>
      </c>
      <c r="K2011" s="81"/>
      <c r="L2011" s="76"/>
    </row>
    <row r="2012" spans="1:12" x14ac:dyDescent="0.2">
      <c r="A2012" s="81" t="str">
        <f>D1951</f>
        <v>U17 BLACKs</v>
      </c>
      <c r="B2012" s="76">
        <f t="shared" si="60"/>
        <v>61</v>
      </c>
      <c r="C2012" s="81" t="str">
        <f t="shared" si="61"/>
        <v/>
      </c>
      <c r="D2012" s="76" t="str">
        <f>IF(OR(E2012="",F2012=""),"",D1951)</f>
        <v/>
      </c>
      <c r="E2012" s="78"/>
      <c r="F2012" s="79"/>
      <c r="G2012" s="80"/>
      <c r="H2012" s="80"/>
      <c r="I2012" s="76"/>
      <c r="J2012" s="76">
        <v>61</v>
      </c>
      <c r="K2012" s="81"/>
      <c r="L2012" s="76"/>
    </row>
    <row r="2013" spans="1:12" x14ac:dyDescent="0.2">
      <c r="A2013" s="81" t="str">
        <f>D1951</f>
        <v>U17 BLACKs</v>
      </c>
      <c r="B2013" s="76">
        <f t="shared" si="60"/>
        <v>62</v>
      </c>
      <c r="C2013" s="81" t="str">
        <f t="shared" si="61"/>
        <v/>
      </c>
      <c r="D2013" s="76" t="str">
        <f>IF(OR(E2013="",F2013=""),"",D1951)</f>
        <v/>
      </c>
      <c r="E2013" s="78"/>
      <c r="F2013" s="79"/>
      <c r="G2013" s="80"/>
      <c r="H2013" s="80"/>
      <c r="I2013" s="76"/>
      <c r="J2013" s="76">
        <v>62</v>
      </c>
      <c r="K2013" s="81"/>
      <c r="L2013" s="76"/>
    </row>
    <row r="2014" spans="1:12" x14ac:dyDescent="0.2">
      <c r="A2014" s="81" t="str">
        <f>D1951</f>
        <v>U17 BLACKs</v>
      </c>
      <c r="B2014" s="76">
        <f t="shared" si="60"/>
        <v>63</v>
      </c>
      <c r="C2014" s="81" t="str">
        <f t="shared" si="61"/>
        <v/>
      </c>
      <c r="D2014" s="76" t="str">
        <f>IF(OR(E2014="",F2014=""),"",D1951)</f>
        <v/>
      </c>
      <c r="E2014" s="78"/>
      <c r="F2014" s="79"/>
      <c r="G2014" s="80"/>
      <c r="H2014" s="80"/>
      <c r="I2014" s="76"/>
      <c r="J2014" s="76">
        <v>63</v>
      </c>
      <c r="K2014" s="81"/>
      <c r="L2014" s="76"/>
    </row>
    <row r="2015" spans="1:12" ht="16.5" thickBot="1" x14ac:dyDescent="0.25">
      <c r="A2015" s="86" t="str">
        <f>D1951</f>
        <v>U17 BLACKs</v>
      </c>
      <c r="B2015" s="85">
        <f t="shared" si="60"/>
        <v>64</v>
      </c>
      <c r="C2015" s="86" t="str">
        <f t="shared" si="61"/>
        <v/>
      </c>
      <c r="D2015" s="85" t="str">
        <f>IF(OR(E2015="",F2015=""),"",D1951)</f>
        <v/>
      </c>
      <c r="E2015" s="82"/>
      <c r="F2015" s="83"/>
      <c r="G2015" s="84"/>
      <c r="H2015" s="84"/>
      <c r="I2015" s="85"/>
      <c r="J2015" s="85">
        <v>64</v>
      </c>
      <c r="K2015" s="86"/>
      <c r="L2015" s="85"/>
    </row>
    <row r="2016" spans="1:12" ht="16.5" thickBot="1" x14ac:dyDescent="0.25">
      <c r="A2016" s="71" t="s">
        <v>275</v>
      </c>
      <c r="B2016" s="70" t="s">
        <v>274</v>
      </c>
      <c r="C2016" s="71" t="s">
        <v>118</v>
      </c>
      <c r="D2016" s="70" t="s">
        <v>203</v>
      </c>
      <c r="E2016" s="67" t="s">
        <v>58</v>
      </c>
      <c r="F2016" s="68" t="s">
        <v>101</v>
      </c>
      <c r="G2016" s="69" t="s">
        <v>119</v>
      </c>
      <c r="H2016" s="69" t="s">
        <v>120</v>
      </c>
      <c r="I2016" s="70" t="s">
        <v>137</v>
      </c>
      <c r="J2016" s="142" t="s">
        <v>122</v>
      </c>
      <c r="K2016" s="71" t="s">
        <v>139</v>
      </c>
      <c r="L2016" s="70" t="s">
        <v>140</v>
      </c>
    </row>
    <row r="2017" spans="1:12" x14ac:dyDescent="0.2">
      <c r="A2017" s="77" t="str">
        <f>D2016</f>
        <v>U17 REDs</v>
      </c>
      <c r="B2017" s="75">
        <f>IF(D2017="",1,0)</f>
        <v>1</v>
      </c>
      <c r="C2017" s="77" t="str">
        <f>IF(E2017="","",CONCATENATE(E2017,"_",I2017,"_",D2017))</f>
        <v/>
      </c>
      <c r="D2017" s="75" t="str">
        <f>IF(OR(E2017="",F2017=""),"",D2016)</f>
        <v/>
      </c>
      <c r="E2017" s="72"/>
      <c r="F2017" s="73"/>
      <c r="G2017" s="74"/>
      <c r="H2017" s="74"/>
      <c r="I2017" s="75"/>
      <c r="J2017" s="76">
        <v>1</v>
      </c>
      <c r="K2017" s="77"/>
      <c r="L2017" s="75"/>
    </row>
    <row r="2018" spans="1:12" x14ac:dyDescent="0.2">
      <c r="A2018" s="81" t="str">
        <f>D2016</f>
        <v>U17 REDs</v>
      </c>
      <c r="B2018" s="76">
        <f t="shared" ref="B2018:B2080" si="62">IF(D2018="",B2017+1,0)</f>
        <v>2</v>
      </c>
      <c r="C2018" s="81" t="str">
        <f t="shared" ref="C2018:C2080" si="63">IF(E2018="","",CONCATENATE(E2018,"_",I2018,"_",D2018))</f>
        <v/>
      </c>
      <c r="D2018" s="76" t="str">
        <f>IF(OR(E2018="",F2018=""),"",D2016)</f>
        <v/>
      </c>
      <c r="E2018" s="78"/>
      <c r="F2018" s="79"/>
      <c r="G2018" s="80"/>
      <c r="H2018" s="80"/>
      <c r="I2018" s="76"/>
      <c r="J2018" s="76">
        <v>2</v>
      </c>
      <c r="K2018" s="81"/>
      <c r="L2018" s="76"/>
    </row>
    <row r="2019" spans="1:12" x14ac:dyDescent="0.2">
      <c r="A2019" s="81" t="str">
        <f>D2016</f>
        <v>U17 REDs</v>
      </c>
      <c r="B2019" s="76">
        <f t="shared" si="62"/>
        <v>3</v>
      </c>
      <c r="C2019" s="81" t="str">
        <f t="shared" si="63"/>
        <v/>
      </c>
      <c r="D2019" s="76" t="str">
        <f>IF(OR(E2019="",F2019=""),"",D2016)</f>
        <v/>
      </c>
      <c r="E2019" s="78"/>
      <c r="F2019" s="79"/>
      <c r="G2019" s="80"/>
      <c r="H2019" s="80"/>
      <c r="I2019" s="76"/>
      <c r="J2019" s="76">
        <v>3</v>
      </c>
      <c r="K2019" s="81"/>
      <c r="L2019" s="76"/>
    </row>
    <row r="2020" spans="1:12" x14ac:dyDescent="0.2">
      <c r="A2020" s="81" t="str">
        <f>D2016</f>
        <v>U17 REDs</v>
      </c>
      <c r="B2020" s="76">
        <f t="shared" si="62"/>
        <v>4</v>
      </c>
      <c r="C2020" s="81" t="str">
        <f t="shared" si="63"/>
        <v/>
      </c>
      <c r="D2020" s="76" t="str">
        <f>IF(OR(E2020="",F2020=""),"",D2016)</f>
        <v/>
      </c>
      <c r="E2020" s="78"/>
      <c r="F2020" s="79"/>
      <c r="G2020" s="80"/>
      <c r="H2020" s="80"/>
      <c r="I2020" s="76"/>
      <c r="J2020" s="76">
        <v>4</v>
      </c>
      <c r="K2020" s="81"/>
      <c r="L2020" s="76"/>
    </row>
    <row r="2021" spans="1:12" x14ac:dyDescent="0.2">
      <c r="A2021" s="81" t="str">
        <f>D2016</f>
        <v>U17 REDs</v>
      </c>
      <c r="B2021" s="76">
        <f t="shared" si="62"/>
        <v>5</v>
      </c>
      <c r="C2021" s="81" t="str">
        <f t="shared" si="63"/>
        <v/>
      </c>
      <c r="D2021" s="76" t="str">
        <f>IF(OR(E2021="",F2021=""),"",D2016)</f>
        <v/>
      </c>
      <c r="E2021" s="78"/>
      <c r="F2021" s="79"/>
      <c r="G2021" s="80"/>
      <c r="H2021" s="80"/>
      <c r="I2021" s="76"/>
      <c r="J2021" s="76">
        <v>5</v>
      </c>
      <c r="K2021" s="81"/>
      <c r="L2021" s="76"/>
    </row>
    <row r="2022" spans="1:12" x14ac:dyDescent="0.2">
      <c r="A2022" s="81" t="str">
        <f>D2016</f>
        <v>U17 REDs</v>
      </c>
      <c r="B2022" s="76">
        <f t="shared" si="62"/>
        <v>6</v>
      </c>
      <c r="C2022" s="81" t="str">
        <f t="shared" si="63"/>
        <v/>
      </c>
      <c r="D2022" s="76" t="str">
        <f>IF(OR(E2022="",F2022=""),"",D2016)</f>
        <v/>
      </c>
      <c r="E2022" s="78"/>
      <c r="F2022" s="79"/>
      <c r="G2022" s="80"/>
      <c r="H2022" s="80"/>
      <c r="I2022" s="76"/>
      <c r="J2022" s="76">
        <v>6</v>
      </c>
      <c r="K2022" s="81"/>
      <c r="L2022" s="76"/>
    </row>
    <row r="2023" spans="1:12" x14ac:dyDescent="0.2">
      <c r="A2023" s="81" t="str">
        <f>D2016</f>
        <v>U17 REDs</v>
      </c>
      <c r="B2023" s="76">
        <f t="shared" si="62"/>
        <v>7</v>
      </c>
      <c r="C2023" s="81" t="str">
        <f t="shared" si="63"/>
        <v/>
      </c>
      <c r="D2023" s="76" t="str">
        <f>IF(OR(E2023="",F2023=""),"",D2016)</f>
        <v/>
      </c>
      <c r="E2023" s="78"/>
      <c r="F2023" s="79"/>
      <c r="G2023" s="80"/>
      <c r="H2023" s="80"/>
      <c r="I2023" s="76"/>
      <c r="J2023" s="76">
        <v>7</v>
      </c>
      <c r="K2023" s="81"/>
      <c r="L2023" s="76"/>
    </row>
    <row r="2024" spans="1:12" ht="15" customHeight="1" x14ac:dyDescent="0.2">
      <c r="A2024" s="81" t="str">
        <f>D2016</f>
        <v>U17 REDs</v>
      </c>
      <c r="B2024" s="76">
        <f t="shared" si="62"/>
        <v>8</v>
      </c>
      <c r="C2024" s="81" t="str">
        <f t="shared" si="63"/>
        <v/>
      </c>
      <c r="D2024" s="76" t="str">
        <f>IF(OR(E2024="",F2024=""),"",D2016)</f>
        <v/>
      </c>
      <c r="E2024" s="78"/>
      <c r="F2024" s="79"/>
      <c r="G2024" s="80"/>
      <c r="H2024" s="80"/>
      <c r="I2024" s="76"/>
      <c r="J2024" s="76">
        <v>8</v>
      </c>
      <c r="K2024" s="81"/>
      <c r="L2024" s="76"/>
    </row>
    <row r="2025" spans="1:12" x14ac:dyDescent="0.2">
      <c r="A2025" s="81" t="str">
        <f>D2016</f>
        <v>U17 REDs</v>
      </c>
      <c r="B2025" s="76">
        <f t="shared" si="62"/>
        <v>9</v>
      </c>
      <c r="C2025" s="81" t="str">
        <f t="shared" si="63"/>
        <v/>
      </c>
      <c r="D2025" s="76" t="str">
        <f>IF(OR(E2025="",F2025=""),"",D2016)</f>
        <v/>
      </c>
      <c r="E2025" s="78"/>
      <c r="F2025" s="79"/>
      <c r="G2025" s="80"/>
      <c r="H2025" s="80"/>
      <c r="I2025" s="76"/>
      <c r="J2025" s="76">
        <v>9</v>
      </c>
      <c r="K2025" s="81"/>
      <c r="L2025" s="76"/>
    </row>
    <row r="2026" spans="1:12" x14ac:dyDescent="0.2">
      <c r="A2026" s="81" t="str">
        <f>D2016</f>
        <v>U17 REDs</v>
      </c>
      <c r="B2026" s="76">
        <f t="shared" si="62"/>
        <v>10</v>
      </c>
      <c r="C2026" s="81" t="str">
        <f t="shared" si="63"/>
        <v/>
      </c>
      <c r="D2026" s="76" t="str">
        <f>IF(OR(E2026="",F2026=""),"",D2016)</f>
        <v/>
      </c>
      <c r="E2026" s="78"/>
      <c r="F2026" s="79"/>
      <c r="G2026" s="80"/>
      <c r="H2026" s="80"/>
      <c r="I2026" s="76"/>
      <c r="J2026" s="76">
        <v>10</v>
      </c>
      <c r="K2026" s="81"/>
      <c r="L2026" s="76"/>
    </row>
    <row r="2027" spans="1:12" x14ac:dyDescent="0.2">
      <c r="A2027" s="81" t="str">
        <f>D2016</f>
        <v>U17 REDs</v>
      </c>
      <c r="B2027" s="76">
        <f t="shared" si="62"/>
        <v>11</v>
      </c>
      <c r="C2027" s="81" t="str">
        <f t="shared" si="63"/>
        <v/>
      </c>
      <c r="D2027" s="76" t="str">
        <f>IF(OR(E2027="",F2027=""),"",D2016)</f>
        <v/>
      </c>
      <c r="E2027" s="78"/>
      <c r="F2027" s="79"/>
      <c r="G2027" s="80"/>
      <c r="H2027" s="80"/>
      <c r="I2027" s="76"/>
      <c r="J2027" s="76">
        <v>11</v>
      </c>
      <c r="K2027" s="81"/>
      <c r="L2027" s="76"/>
    </row>
    <row r="2028" spans="1:12" x14ac:dyDescent="0.2">
      <c r="A2028" s="81" t="str">
        <f>D2016</f>
        <v>U17 REDs</v>
      </c>
      <c r="B2028" s="76">
        <f t="shared" si="62"/>
        <v>12</v>
      </c>
      <c r="C2028" s="81" t="str">
        <f t="shared" si="63"/>
        <v/>
      </c>
      <c r="D2028" s="76" t="str">
        <f>IF(OR(E2028="",F2028=""),"",D2016)</f>
        <v/>
      </c>
      <c r="E2028" s="78"/>
      <c r="F2028" s="79"/>
      <c r="G2028" s="80"/>
      <c r="H2028" s="80"/>
      <c r="I2028" s="76"/>
      <c r="J2028" s="76">
        <v>12</v>
      </c>
      <c r="K2028" s="81"/>
      <c r="L2028" s="76"/>
    </row>
    <row r="2029" spans="1:12" x14ac:dyDescent="0.2">
      <c r="A2029" s="81" t="str">
        <f>D2016</f>
        <v>U17 REDs</v>
      </c>
      <c r="B2029" s="76">
        <f t="shared" si="62"/>
        <v>13</v>
      </c>
      <c r="C2029" s="81" t="str">
        <f t="shared" si="63"/>
        <v/>
      </c>
      <c r="D2029" s="76" t="str">
        <f>IF(OR(E2029="",F2029=""),"",D2016)</f>
        <v/>
      </c>
      <c r="E2029" s="78"/>
      <c r="F2029" s="79"/>
      <c r="G2029" s="80"/>
      <c r="H2029" s="80"/>
      <c r="I2029" s="76"/>
      <c r="J2029" s="76">
        <v>13</v>
      </c>
      <c r="K2029" s="81"/>
      <c r="L2029" s="76"/>
    </row>
    <row r="2030" spans="1:12" x14ac:dyDescent="0.2">
      <c r="A2030" s="81" t="str">
        <f>D2016</f>
        <v>U17 REDs</v>
      </c>
      <c r="B2030" s="76">
        <f t="shared" si="62"/>
        <v>14</v>
      </c>
      <c r="C2030" s="81" t="str">
        <f t="shared" si="63"/>
        <v/>
      </c>
      <c r="D2030" s="76" t="str">
        <f>IF(OR(E2030="",F2030=""),"",D2016)</f>
        <v/>
      </c>
      <c r="E2030" s="78"/>
      <c r="F2030" s="79"/>
      <c r="G2030" s="80"/>
      <c r="H2030" s="80"/>
      <c r="I2030" s="76"/>
      <c r="J2030" s="76">
        <v>14</v>
      </c>
      <c r="K2030" s="81"/>
      <c r="L2030" s="76"/>
    </row>
    <row r="2031" spans="1:12" x14ac:dyDescent="0.2">
      <c r="A2031" s="81" t="str">
        <f>D2016</f>
        <v>U17 REDs</v>
      </c>
      <c r="B2031" s="76">
        <f t="shared" si="62"/>
        <v>15</v>
      </c>
      <c r="C2031" s="81" t="str">
        <f t="shared" si="63"/>
        <v/>
      </c>
      <c r="D2031" s="76" t="str">
        <f>IF(OR(E2031="",F2031=""),"",D2016)</f>
        <v/>
      </c>
      <c r="E2031" s="78"/>
      <c r="F2031" s="79"/>
      <c r="G2031" s="80"/>
      <c r="H2031" s="80"/>
      <c r="I2031" s="76"/>
      <c r="J2031" s="76">
        <v>15</v>
      </c>
      <c r="K2031" s="81"/>
      <c r="L2031" s="76"/>
    </row>
    <row r="2032" spans="1:12" x14ac:dyDescent="0.2">
      <c r="A2032" s="81" t="str">
        <f>D2016</f>
        <v>U17 REDs</v>
      </c>
      <c r="B2032" s="76">
        <f t="shared" si="62"/>
        <v>16</v>
      </c>
      <c r="C2032" s="81" t="str">
        <f t="shared" si="63"/>
        <v/>
      </c>
      <c r="D2032" s="76" t="str">
        <f>IF(OR(E2032="",F2032=""),"",D2016)</f>
        <v/>
      </c>
      <c r="E2032" s="78"/>
      <c r="F2032" s="79"/>
      <c r="G2032" s="80"/>
      <c r="H2032" s="80"/>
      <c r="I2032" s="76"/>
      <c r="J2032" s="76">
        <v>16</v>
      </c>
      <c r="K2032" s="81"/>
      <c r="L2032" s="76"/>
    </row>
    <row r="2033" spans="1:12" x14ac:dyDescent="0.2">
      <c r="A2033" s="81" t="str">
        <f>D2016</f>
        <v>U17 REDs</v>
      </c>
      <c r="B2033" s="76">
        <f t="shared" si="62"/>
        <v>17</v>
      </c>
      <c r="C2033" s="81" t="str">
        <f t="shared" si="63"/>
        <v/>
      </c>
      <c r="D2033" s="76" t="str">
        <f>IF(OR(E2033="",F2033=""),"",D2016)</f>
        <v/>
      </c>
      <c r="E2033" s="78"/>
      <c r="F2033" s="79"/>
      <c r="G2033" s="80"/>
      <c r="H2033" s="80"/>
      <c r="I2033" s="76"/>
      <c r="J2033" s="76">
        <v>17</v>
      </c>
      <c r="K2033" s="81"/>
      <c r="L2033" s="76"/>
    </row>
    <row r="2034" spans="1:12" x14ac:dyDescent="0.2">
      <c r="A2034" s="81" t="str">
        <f>D2016</f>
        <v>U17 REDs</v>
      </c>
      <c r="B2034" s="76">
        <f t="shared" si="62"/>
        <v>18</v>
      </c>
      <c r="C2034" s="81" t="str">
        <f t="shared" si="63"/>
        <v/>
      </c>
      <c r="D2034" s="76" t="str">
        <f>IF(OR(E2034="",F2034=""),"",D2016)</f>
        <v/>
      </c>
      <c r="E2034" s="78"/>
      <c r="F2034" s="79"/>
      <c r="G2034" s="80"/>
      <c r="H2034" s="80"/>
      <c r="I2034" s="76"/>
      <c r="J2034" s="76">
        <v>18</v>
      </c>
      <c r="K2034" s="81"/>
      <c r="L2034" s="76"/>
    </row>
    <row r="2035" spans="1:12" x14ac:dyDescent="0.2">
      <c r="A2035" s="81" t="str">
        <f>D2016</f>
        <v>U17 REDs</v>
      </c>
      <c r="B2035" s="76">
        <f t="shared" si="62"/>
        <v>19</v>
      </c>
      <c r="C2035" s="81" t="str">
        <f t="shared" si="63"/>
        <v/>
      </c>
      <c r="D2035" s="76" t="str">
        <f>IF(OR(E2035="",F2035=""),"",D2016)</f>
        <v/>
      </c>
      <c r="E2035" s="78"/>
      <c r="F2035" s="79"/>
      <c r="G2035" s="80"/>
      <c r="H2035" s="80"/>
      <c r="I2035" s="76"/>
      <c r="J2035" s="76">
        <v>19</v>
      </c>
      <c r="K2035" s="81"/>
      <c r="L2035" s="76"/>
    </row>
    <row r="2036" spans="1:12" x14ac:dyDescent="0.2">
      <c r="A2036" s="81" t="str">
        <f>D2016</f>
        <v>U17 REDs</v>
      </c>
      <c r="B2036" s="76">
        <f t="shared" si="62"/>
        <v>20</v>
      </c>
      <c r="C2036" s="81" t="str">
        <f t="shared" si="63"/>
        <v/>
      </c>
      <c r="D2036" s="76" t="str">
        <f>IF(OR(E2036="",F2036=""),"",D2016)</f>
        <v/>
      </c>
      <c r="E2036" s="78"/>
      <c r="F2036" s="79"/>
      <c r="G2036" s="80"/>
      <c r="H2036" s="80"/>
      <c r="I2036" s="76"/>
      <c r="J2036" s="76">
        <v>20</v>
      </c>
      <c r="K2036" s="81"/>
      <c r="L2036" s="76"/>
    </row>
    <row r="2037" spans="1:12" x14ac:dyDescent="0.2">
      <c r="A2037" s="81" t="str">
        <f>D2016</f>
        <v>U17 REDs</v>
      </c>
      <c r="B2037" s="76">
        <f t="shared" si="62"/>
        <v>21</v>
      </c>
      <c r="C2037" s="81" t="str">
        <f t="shared" si="63"/>
        <v/>
      </c>
      <c r="D2037" s="76" t="str">
        <f>IF(OR(E2037="",F2037=""),"",D2016)</f>
        <v/>
      </c>
      <c r="E2037" s="78"/>
      <c r="F2037" s="79"/>
      <c r="G2037" s="80"/>
      <c r="H2037" s="80"/>
      <c r="I2037" s="76"/>
      <c r="J2037" s="76">
        <v>21</v>
      </c>
      <c r="K2037" s="81"/>
      <c r="L2037" s="76"/>
    </row>
    <row r="2038" spans="1:12" x14ac:dyDescent="0.2">
      <c r="A2038" s="81" t="str">
        <f>D2016</f>
        <v>U17 REDs</v>
      </c>
      <c r="B2038" s="76">
        <f t="shared" si="62"/>
        <v>22</v>
      </c>
      <c r="C2038" s="81" t="str">
        <f t="shared" si="63"/>
        <v/>
      </c>
      <c r="D2038" s="76" t="str">
        <f>IF(OR(E2038="",F2038=""),"",D2016)</f>
        <v/>
      </c>
      <c r="E2038" s="78"/>
      <c r="F2038" s="79"/>
      <c r="G2038" s="80"/>
      <c r="H2038" s="80"/>
      <c r="I2038" s="76"/>
      <c r="J2038" s="76">
        <v>22</v>
      </c>
      <c r="K2038" s="81"/>
      <c r="L2038" s="76"/>
    </row>
    <row r="2039" spans="1:12" x14ac:dyDescent="0.2">
      <c r="A2039" s="81" t="str">
        <f>D2016</f>
        <v>U17 REDs</v>
      </c>
      <c r="B2039" s="76">
        <f t="shared" si="62"/>
        <v>23</v>
      </c>
      <c r="C2039" s="81" t="str">
        <f t="shared" si="63"/>
        <v/>
      </c>
      <c r="D2039" s="76" t="str">
        <f>IF(OR(E2039="",F2039=""),"",D2016)</f>
        <v/>
      </c>
      <c r="E2039" s="78"/>
      <c r="F2039" s="79"/>
      <c r="G2039" s="80"/>
      <c r="H2039" s="80"/>
      <c r="I2039" s="76"/>
      <c r="J2039" s="76">
        <v>23</v>
      </c>
      <c r="K2039" s="81"/>
      <c r="L2039" s="76"/>
    </row>
    <row r="2040" spans="1:12" x14ac:dyDescent="0.2">
      <c r="A2040" s="81" t="str">
        <f>D2016</f>
        <v>U17 REDs</v>
      </c>
      <c r="B2040" s="76">
        <f t="shared" si="62"/>
        <v>24</v>
      </c>
      <c r="C2040" s="81" t="str">
        <f t="shared" si="63"/>
        <v/>
      </c>
      <c r="D2040" s="76" t="str">
        <f>IF(OR(E2040="",F2040=""),"",D2016)</f>
        <v/>
      </c>
      <c r="E2040" s="78"/>
      <c r="F2040" s="79"/>
      <c r="G2040" s="80"/>
      <c r="H2040" s="80"/>
      <c r="I2040" s="76"/>
      <c r="J2040" s="76">
        <v>24</v>
      </c>
      <c r="K2040" s="81"/>
      <c r="L2040" s="76"/>
    </row>
    <row r="2041" spans="1:12" x14ac:dyDescent="0.2">
      <c r="A2041" s="81" t="str">
        <f>D2016</f>
        <v>U17 REDs</v>
      </c>
      <c r="B2041" s="76">
        <f t="shared" si="62"/>
        <v>25</v>
      </c>
      <c r="C2041" s="81" t="str">
        <f t="shared" si="63"/>
        <v/>
      </c>
      <c r="D2041" s="76" t="str">
        <f>IF(OR(E2041="",F2041=""),"",D2016)</f>
        <v/>
      </c>
      <c r="E2041" s="78"/>
      <c r="F2041" s="79"/>
      <c r="G2041" s="80"/>
      <c r="H2041" s="80"/>
      <c r="I2041" s="76"/>
      <c r="J2041" s="76">
        <v>25</v>
      </c>
      <c r="K2041" s="81"/>
      <c r="L2041" s="76"/>
    </row>
    <row r="2042" spans="1:12" x14ac:dyDescent="0.2">
      <c r="A2042" s="81" t="str">
        <f>D2016</f>
        <v>U17 REDs</v>
      </c>
      <c r="B2042" s="76">
        <f t="shared" si="62"/>
        <v>26</v>
      </c>
      <c r="C2042" s="81" t="str">
        <f t="shared" si="63"/>
        <v/>
      </c>
      <c r="D2042" s="76" t="str">
        <f>IF(OR(E2042="",F2042=""),"",D2016)</f>
        <v/>
      </c>
      <c r="E2042" s="78"/>
      <c r="F2042" s="79"/>
      <c r="G2042" s="80"/>
      <c r="H2042" s="80"/>
      <c r="I2042" s="76"/>
      <c r="J2042" s="76">
        <v>26</v>
      </c>
      <c r="K2042" s="81"/>
      <c r="L2042" s="76"/>
    </row>
    <row r="2043" spans="1:12" x14ac:dyDescent="0.2">
      <c r="A2043" s="81" t="str">
        <f>D2016</f>
        <v>U17 REDs</v>
      </c>
      <c r="B2043" s="76">
        <f t="shared" si="62"/>
        <v>27</v>
      </c>
      <c r="C2043" s="81" t="str">
        <f t="shared" si="63"/>
        <v/>
      </c>
      <c r="D2043" s="76" t="str">
        <f>IF(OR(E2043="",F2043=""),"",D2016)</f>
        <v/>
      </c>
      <c r="E2043" s="78"/>
      <c r="F2043" s="79"/>
      <c r="G2043" s="80"/>
      <c r="H2043" s="80"/>
      <c r="I2043" s="76"/>
      <c r="J2043" s="76">
        <v>27</v>
      </c>
      <c r="K2043" s="81"/>
      <c r="L2043" s="76"/>
    </row>
    <row r="2044" spans="1:12" x14ac:dyDescent="0.2">
      <c r="A2044" s="81" t="str">
        <f>D2016</f>
        <v>U17 REDs</v>
      </c>
      <c r="B2044" s="76">
        <f t="shared" si="62"/>
        <v>28</v>
      </c>
      <c r="C2044" s="81" t="str">
        <f t="shared" si="63"/>
        <v/>
      </c>
      <c r="D2044" s="76" t="str">
        <f>IF(OR(E2044="",F2044=""),"",D2016)</f>
        <v/>
      </c>
      <c r="E2044" s="78"/>
      <c r="F2044" s="79"/>
      <c r="G2044" s="80"/>
      <c r="H2044" s="80"/>
      <c r="I2044" s="76"/>
      <c r="J2044" s="76">
        <v>28</v>
      </c>
      <c r="K2044" s="81"/>
      <c r="L2044" s="76"/>
    </row>
    <row r="2045" spans="1:12" x14ac:dyDescent="0.2">
      <c r="A2045" s="81" t="str">
        <f>D2016</f>
        <v>U17 REDs</v>
      </c>
      <c r="B2045" s="76">
        <f t="shared" si="62"/>
        <v>29</v>
      </c>
      <c r="C2045" s="81" t="str">
        <f t="shared" si="63"/>
        <v/>
      </c>
      <c r="D2045" s="76" t="str">
        <f>IF(OR(E2045="",F2045=""),"",D2016)</f>
        <v/>
      </c>
      <c r="E2045" s="78"/>
      <c r="F2045" s="79"/>
      <c r="G2045" s="80"/>
      <c r="H2045" s="80"/>
      <c r="I2045" s="76"/>
      <c r="J2045" s="76">
        <v>29</v>
      </c>
      <c r="K2045" s="81"/>
      <c r="L2045" s="76"/>
    </row>
    <row r="2046" spans="1:12" x14ac:dyDescent="0.2">
      <c r="A2046" s="81" t="str">
        <f>D2016</f>
        <v>U17 REDs</v>
      </c>
      <c r="B2046" s="76">
        <f t="shared" si="62"/>
        <v>30</v>
      </c>
      <c r="C2046" s="81" t="str">
        <f t="shared" si="63"/>
        <v/>
      </c>
      <c r="D2046" s="76" t="str">
        <f>IF(OR(E2046="",F2046=""),"",D2016)</f>
        <v/>
      </c>
      <c r="E2046" s="78"/>
      <c r="F2046" s="79"/>
      <c r="G2046" s="80"/>
      <c r="H2046" s="80"/>
      <c r="I2046" s="76"/>
      <c r="J2046" s="76">
        <v>30</v>
      </c>
      <c r="K2046" s="81"/>
      <c r="L2046" s="76"/>
    </row>
    <row r="2047" spans="1:12" x14ac:dyDescent="0.2">
      <c r="A2047" s="81" t="str">
        <f>D2016</f>
        <v>U17 REDs</v>
      </c>
      <c r="B2047" s="76">
        <f t="shared" si="62"/>
        <v>31</v>
      </c>
      <c r="C2047" s="81" t="str">
        <f t="shared" si="63"/>
        <v/>
      </c>
      <c r="D2047" s="76" t="str">
        <f>IF(OR(E2047="",F2047=""),"",D2016)</f>
        <v/>
      </c>
      <c r="E2047" s="78"/>
      <c r="F2047" s="79"/>
      <c r="G2047" s="80"/>
      <c r="H2047" s="80"/>
      <c r="I2047" s="76"/>
      <c r="J2047" s="76">
        <v>31</v>
      </c>
      <c r="K2047" s="81"/>
      <c r="L2047" s="76"/>
    </row>
    <row r="2048" spans="1:12" x14ac:dyDescent="0.2">
      <c r="A2048" s="81" t="str">
        <f>D2016</f>
        <v>U17 REDs</v>
      </c>
      <c r="B2048" s="76">
        <f t="shared" si="62"/>
        <v>32</v>
      </c>
      <c r="C2048" s="81" t="str">
        <f t="shared" si="63"/>
        <v/>
      </c>
      <c r="D2048" s="76" t="str">
        <f>IF(OR(E2048="",F2048=""),"",D2016)</f>
        <v/>
      </c>
      <c r="E2048" s="78"/>
      <c r="F2048" s="79"/>
      <c r="G2048" s="80"/>
      <c r="H2048" s="80"/>
      <c r="I2048" s="76"/>
      <c r="J2048" s="76">
        <v>32</v>
      </c>
      <c r="K2048" s="81"/>
      <c r="L2048" s="76"/>
    </row>
    <row r="2049" spans="1:12" x14ac:dyDescent="0.2">
      <c r="A2049" s="81" t="str">
        <f>D2016</f>
        <v>U17 REDs</v>
      </c>
      <c r="B2049" s="76">
        <f t="shared" si="62"/>
        <v>33</v>
      </c>
      <c r="C2049" s="81" t="str">
        <f t="shared" si="63"/>
        <v/>
      </c>
      <c r="D2049" s="76" t="str">
        <f>IF(OR(E2049="",F2049=""),"",D2016)</f>
        <v/>
      </c>
      <c r="E2049" s="78"/>
      <c r="F2049" s="79"/>
      <c r="G2049" s="80"/>
      <c r="H2049" s="80"/>
      <c r="I2049" s="76"/>
      <c r="J2049" s="76">
        <v>33</v>
      </c>
      <c r="K2049" s="81"/>
      <c r="L2049" s="76"/>
    </row>
    <row r="2050" spans="1:12" x14ac:dyDescent="0.2">
      <c r="A2050" s="81" t="str">
        <f>D2016</f>
        <v>U17 REDs</v>
      </c>
      <c r="B2050" s="76">
        <f t="shared" si="62"/>
        <v>34</v>
      </c>
      <c r="C2050" s="81" t="str">
        <f t="shared" si="63"/>
        <v/>
      </c>
      <c r="D2050" s="76" t="str">
        <f>IF(OR(E2050="",F2050=""),"",D2016)</f>
        <v/>
      </c>
      <c r="E2050" s="78"/>
      <c r="F2050" s="79"/>
      <c r="G2050" s="80"/>
      <c r="H2050" s="80"/>
      <c r="I2050" s="76"/>
      <c r="J2050" s="76">
        <v>34</v>
      </c>
      <c r="K2050" s="81"/>
      <c r="L2050" s="76"/>
    </row>
    <row r="2051" spans="1:12" x14ac:dyDescent="0.2">
      <c r="A2051" s="81" t="str">
        <f>D2016</f>
        <v>U17 REDs</v>
      </c>
      <c r="B2051" s="76">
        <f t="shared" si="62"/>
        <v>35</v>
      </c>
      <c r="C2051" s="81" t="str">
        <f t="shared" si="63"/>
        <v/>
      </c>
      <c r="D2051" s="76" t="str">
        <f>IF(OR(E2051="",F2051=""),"",D2016)</f>
        <v/>
      </c>
      <c r="E2051" s="78"/>
      <c r="F2051" s="79"/>
      <c r="G2051" s="80"/>
      <c r="H2051" s="80"/>
      <c r="I2051" s="76"/>
      <c r="J2051" s="76">
        <v>35</v>
      </c>
      <c r="K2051" s="81"/>
      <c r="L2051" s="76"/>
    </row>
    <row r="2052" spans="1:12" x14ac:dyDescent="0.2">
      <c r="A2052" s="81" t="str">
        <f>D2016</f>
        <v>U17 REDs</v>
      </c>
      <c r="B2052" s="76">
        <f t="shared" si="62"/>
        <v>36</v>
      </c>
      <c r="C2052" s="81" t="str">
        <f t="shared" si="63"/>
        <v/>
      </c>
      <c r="D2052" s="76" t="str">
        <f>IF(OR(E2052="",F2052=""),"",D2016)</f>
        <v/>
      </c>
      <c r="E2052" s="78"/>
      <c r="F2052" s="79"/>
      <c r="G2052" s="80"/>
      <c r="H2052" s="80"/>
      <c r="I2052" s="76"/>
      <c r="J2052" s="76">
        <v>36</v>
      </c>
      <c r="K2052" s="81"/>
      <c r="L2052" s="76"/>
    </row>
    <row r="2053" spans="1:12" x14ac:dyDescent="0.2">
      <c r="A2053" s="81" t="str">
        <f>D2016</f>
        <v>U17 REDs</v>
      </c>
      <c r="B2053" s="76">
        <f t="shared" si="62"/>
        <v>37</v>
      </c>
      <c r="C2053" s="81" t="str">
        <f t="shared" si="63"/>
        <v/>
      </c>
      <c r="D2053" s="76" t="str">
        <f>IF(OR(E2053="",F2053=""),"",D2016)</f>
        <v/>
      </c>
      <c r="E2053" s="78"/>
      <c r="F2053" s="79"/>
      <c r="G2053" s="80"/>
      <c r="H2053" s="80"/>
      <c r="I2053" s="76"/>
      <c r="J2053" s="76">
        <v>37</v>
      </c>
      <c r="K2053" s="81"/>
      <c r="L2053" s="76"/>
    </row>
    <row r="2054" spans="1:12" x14ac:dyDescent="0.2">
      <c r="A2054" s="81" t="str">
        <f>D2016</f>
        <v>U17 REDs</v>
      </c>
      <c r="B2054" s="76">
        <f t="shared" si="62"/>
        <v>38</v>
      </c>
      <c r="C2054" s="81" t="str">
        <f t="shared" si="63"/>
        <v/>
      </c>
      <c r="D2054" s="76" t="str">
        <f>IF(OR(E2054="",F2054=""),"",D2016)</f>
        <v/>
      </c>
      <c r="E2054" s="78"/>
      <c r="F2054" s="79"/>
      <c r="G2054" s="80"/>
      <c r="H2054" s="80"/>
      <c r="I2054" s="76"/>
      <c r="J2054" s="76">
        <v>38</v>
      </c>
      <c r="K2054" s="81"/>
      <c r="L2054" s="76"/>
    </row>
    <row r="2055" spans="1:12" x14ac:dyDescent="0.2">
      <c r="A2055" s="81" t="str">
        <f>D2016</f>
        <v>U17 REDs</v>
      </c>
      <c r="B2055" s="76">
        <f t="shared" si="62"/>
        <v>39</v>
      </c>
      <c r="C2055" s="81" t="str">
        <f t="shared" si="63"/>
        <v/>
      </c>
      <c r="D2055" s="76" t="str">
        <f>IF(OR(E2055="",F2055=""),"",D2016)</f>
        <v/>
      </c>
      <c r="E2055" s="78"/>
      <c r="F2055" s="79"/>
      <c r="G2055" s="80"/>
      <c r="H2055" s="80"/>
      <c r="I2055" s="76"/>
      <c r="J2055" s="76">
        <v>39</v>
      </c>
      <c r="K2055" s="81"/>
      <c r="L2055" s="76"/>
    </row>
    <row r="2056" spans="1:12" x14ac:dyDescent="0.2">
      <c r="A2056" s="81" t="str">
        <f>D2016</f>
        <v>U17 REDs</v>
      </c>
      <c r="B2056" s="76">
        <f t="shared" si="62"/>
        <v>40</v>
      </c>
      <c r="C2056" s="81" t="str">
        <f t="shared" si="63"/>
        <v/>
      </c>
      <c r="D2056" s="76" t="str">
        <f>IF(OR(E2056="",F2056=""),"",D2016)</f>
        <v/>
      </c>
      <c r="E2056" s="78"/>
      <c r="F2056" s="79"/>
      <c r="G2056" s="80"/>
      <c r="H2056" s="80"/>
      <c r="I2056" s="76"/>
      <c r="J2056" s="76">
        <v>40</v>
      </c>
      <c r="K2056" s="81"/>
      <c r="L2056" s="76"/>
    </row>
    <row r="2057" spans="1:12" x14ac:dyDescent="0.2">
      <c r="A2057" s="81" t="str">
        <f>D2016</f>
        <v>U17 REDs</v>
      </c>
      <c r="B2057" s="76">
        <f t="shared" si="62"/>
        <v>41</v>
      </c>
      <c r="C2057" s="81" t="str">
        <f t="shared" si="63"/>
        <v/>
      </c>
      <c r="D2057" s="76" t="str">
        <f>IF(OR(E2057="",F2057=""),"",D2016)</f>
        <v/>
      </c>
      <c r="E2057" s="78"/>
      <c r="F2057" s="79"/>
      <c r="G2057" s="80"/>
      <c r="H2057" s="80"/>
      <c r="I2057" s="76"/>
      <c r="J2057" s="76">
        <v>41</v>
      </c>
      <c r="K2057" s="81"/>
      <c r="L2057" s="76"/>
    </row>
    <row r="2058" spans="1:12" x14ac:dyDescent="0.2">
      <c r="A2058" s="81" t="str">
        <f>D2016</f>
        <v>U17 REDs</v>
      </c>
      <c r="B2058" s="76">
        <f t="shared" si="62"/>
        <v>42</v>
      </c>
      <c r="C2058" s="81" t="str">
        <f t="shared" si="63"/>
        <v/>
      </c>
      <c r="D2058" s="76" t="str">
        <f>IF(OR(E2058="",F2058=""),"",D2016)</f>
        <v/>
      </c>
      <c r="E2058" s="78"/>
      <c r="F2058" s="79"/>
      <c r="G2058" s="80"/>
      <c r="H2058" s="80"/>
      <c r="I2058" s="76"/>
      <c r="J2058" s="76">
        <v>42</v>
      </c>
      <c r="K2058" s="81"/>
      <c r="L2058" s="76"/>
    </row>
    <row r="2059" spans="1:12" x14ac:dyDescent="0.2">
      <c r="A2059" s="81" t="str">
        <f>D2016</f>
        <v>U17 REDs</v>
      </c>
      <c r="B2059" s="76">
        <f t="shared" si="62"/>
        <v>43</v>
      </c>
      <c r="C2059" s="81" t="str">
        <f t="shared" si="63"/>
        <v/>
      </c>
      <c r="D2059" s="76" t="str">
        <f>IF(OR(E2059="",F2059=""),"",D2016)</f>
        <v/>
      </c>
      <c r="E2059" s="78"/>
      <c r="F2059" s="79"/>
      <c r="G2059" s="80"/>
      <c r="H2059" s="80"/>
      <c r="I2059" s="76"/>
      <c r="J2059" s="76">
        <v>43</v>
      </c>
      <c r="K2059" s="81"/>
      <c r="L2059" s="76"/>
    </row>
    <row r="2060" spans="1:12" x14ac:dyDescent="0.2">
      <c r="A2060" s="81" t="str">
        <f>D2016</f>
        <v>U17 REDs</v>
      </c>
      <c r="B2060" s="76">
        <f t="shared" si="62"/>
        <v>44</v>
      </c>
      <c r="C2060" s="81" t="str">
        <f t="shared" si="63"/>
        <v/>
      </c>
      <c r="D2060" s="76" t="str">
        <f>IF(OR(E2060="",F2060=""),"",D2016)</f>
        <v/>
      </c>
      <c r="E2060" s="78"/>
      <c r="F2060" s="79"/>
      <c r="G2060" s="80"/>
      <c r="H2060" s="80"/>
      <c r="I2060" s="76"/>
      <c r="J2060" s="76">
        <v>44</v>
      </c>
      <c r="K2060" s="81"/>
      <c r="L2060" s="76"/>
    </row>
    <row r="2061" spans="1:12" x14ac:dyDescent="0.2">
      <c r="A2061" s="81" t="str">
        <f>D2016</f>
        <v>U17 REDs</v>
      </c>
      <c r="B2061" s="76">
        <f t="shared" si="62"/>
        <v>45</v>
      </c>
      <c r="C2061" s="81" t="str">
        <f t="shared" si="63"/>
        <v/>
      </c>
      <c r="D2061" s="76" t="str">
        <f>IF(OR(E2061="",F2061=""),"",D2016)</f>
        <v/>
      </c>
      <c r="E2061" s="78"/>
      <c r="F2061" s="79"/>
      <c r="G2061" s="80"/>
      <c r="H2061" s="80"/>
      <c r="I2061" s="76"/>
      <c r="J2061" s="76">
        <v>45</v>
      </c>
      <c r="K2061" s="81"/>
      <c r="L2061" s="76"/>
    </row>
    <row r="2062" spans="1:12" x14ac:dyDescent="0.2">
      <c r="A2062" s="81" t="str">
        <f>D2016</f>
        <v>U17 REDs</v>
      </c>
      <c r="B2062" s="76">
        <f t="shared" si="62"/>
        <v>46</v>
      </c>
      <c r="C2062" s="81" t="str">
        <f t="shared" si="63"/>
        <v/>
      </c>
      <c r="D2062" s="76" t="str">
        <f>IF(OR(E2062="",F2062=""),"",D2016)</f>
        <v/>
      </c>
      <c r="E2062" s="78"/>
      <c r="F2062" s="79"/>
      <c r="G2062" s="80"/>
      <c r="H2062" s="80"/>
      <c r="I2062" s="76"/>
      <c r="J2062" s="76">
        <v>46</v>
      </c>
      <c r="K2062" s="81"/>
      <c r="L2062" s="76"/>
    </row>
    <row r="2063" spans="1:12" x14ac:dyDescent="0.2">
      <c r="A2063" s="81" t="str">
        <f>D2016</f>
        <v>U17 REDs</v>
      </c>
      <c r="B2063" s="76">
        <f t="shared" si="62"/>
        <v>47</v>
      </c>
      <c r="C2063" s="81" t="str">
        <f t="shared" si="63"/>
        <v/>
      </c>
      <c r="D2063" s="76" t="str">
        <f>IF(OR(E2063="",F2063=""),"",D2016)</f>
        <v/>
      </c>
      <c r="E2063" s="78"/>
      <c r="F2063" s="79"/>
      <c r="G2063" s="80"/>
      <c r="H2063" s="80"/>
      <c r="I2063" s="76"/>
      <c r="J2063" s="76">
        <v>47</v>
      </c>
      <c r="K2063" s="81"/>
      <c r="L2063" s="76"/>
    </row>
    <row r="2064" spans="1:12" x14ac:dyDescent="0.2">
      <c r="A2064" s="81" t="str">
        <f>D2016</f>
        <v>U17 REDs</v>
      </c>
      <c r="B2064" s="76">
        <f t="shared" si="62"/>
        <v>48</v>
      </c>
      <c r="C2064" s="81" t="str">
        <f t="shared" si="63"/>
        <v/>
      </c>
      <c r="D2064" s="76" t="str">
        <f>IF(OR(E2064="",F2064=""),"",D2016)</f>
        <v/>
      </c>
      <c r="E2064" s="78"/>
      <c r="F2064" s="79"/>
      <c r="G2064" s="80"/>
      <c r="H2064" s="80"/>
      <c r="I2064" s="76"/>
      <c r="J2064" s="76">
        <v>48</v>
      </c>
      <c r="K2064" s="81"/>
      <c r="L2064" s="76"/>
    </row>
    <row r="2065" spans="1:12" x14ac:dyDescent="0.2">
      <c r="A2065" s="81" t="str">
        <f>D2016</f>
        <v>U17 REDs</v>
      </c>
      <c r="B2065" s="76">
        <f t="shared" si="62"/>
        <v>49</v>
      </c>
      <c r="C2065" s="81" t="str">
        <f t="shared" si="63"/>
        <v/>
      </c>
      <c r="D2065" s="76" t="str">
        <f>IF(OR(E2065="",F2065=""),"",D2016)</f>
        <v/>
      </c>
      <c r="E2065" s="78"/>
      <c r="F2065" s="79"/>
      <c r="G2065" s="80"/>
      <c r="H2065" s="80"/>
      <c r="I2065" s="76"/>
      <c r="J2065" s="76">
        <v>49</v>
      </c>
      <c r="K2065" s="81"/>
      <c r="L2065" s="76"/>
    </row>
    <row r="2066" spans="1:12" x14ac:dyDescent="0.2">
      <c r="A2066" s="81" t="str">
        <f>D2016</f>
        <v>U17 REDs</v>
      </c>
      <c r="B2066" s="76">
        <f t="shared" si="62"/>
        <v>50</v>
      </c>
      <c r="C2066" s="81" t="str">
        <f t="shared" si="63"/>
        <v/>
      </c>
      <c r="D2066" s="76" t="str">
        <f>IF(OR(E2066="",F2066=""),"",D2016)</f>
        <v/>
      </c>
      <c r="E2066" s="78"/>
      <c r="F2066" s="79"/>
      <c r="G2066" s="80"/>
      <c r="H2066" s="80"/>
      <c r="I2066" s="76"/>
      <c r="J2066" s="76">
        <v>50</v>
      </c>
      <c r="K2066" s="81"/>
      <c r="L2066" s="76"/>
    </row>
    <row r="2067" spans="1:12" x14ac:dyDescent="0.2">
      <c r="A2067" s="81" t="str">
        <f>D2016</f>
        <v>U17 REDs</v>
      </c>
      <c r="B2067" s="76">
        <f t="shared" si="62"/>
        <v>51</v>
      </c>
      <c r="C2067" s="81" t="str">
        <f t="shared" si="63"/>
        <v/>
      </c>
      <c r="D2067" s="76" t="str">
        <f>IF(OR(E2067="",F2067=""),"",D2016)</f>
        <v/>
      </c>
      <c r="E2067" s="78"/>
      <c r="F2067" s="79"/>
      <c r="G2067" s="80"/>
      <c r="H2067" s="80"/>
      <c r="I2067" s="76"/>
      <c r="J2067" s="76">
        <v>51</v>
      </c>
      <c r="K2067" s="81"/>
      <c r="L2067" s="76"/>
    </row>
    <row r="2068" spans="1:12" x14ac:dyDescent="0.2">
      <c r="A2068" s="81" t="str">
        <f>D2016</f>
        <v>U17 REDs</v>
      </c>
      <c r="B2068" s="76">
        <f t="shared" si="62"/>
        <v>52</v>
      </c>
      <c r="C2068" s="81" t="str">
        <f t="shared" si="63"/>
        <v/>
      </c>
      <c r="D2068" s="76" t="str">
        <f>IF(OR(E2068="",F2068=""),"",D2016)</f>
        <v/>
      </c>
      <c r="E2068" s="78"/>
      <c r="F2068" s="79"/>
      <c r="G2068" s="80"/>
      <c r="H2068" s="80"/>
      <c r="I2068" s="76"/>
      <c r="J2068" s="76">
        <v>52</v>
      </c>
      <c r="K2068" s="81"/>
      <c r="L2068" s="76"/>
    </row>
    <row r="2069" spans="1:12" x14ac:dyDescent="0.2">
      <c r="A2069" s="81" t="str">
        <f>D2016</f>
        <v>U17 REDs</v>
      </c>
      <c r="B2069" s="76">
        <f t="shared" si="62"/>
        <v>53</v>
      </c>
      <c r="C2069" s="81" t="str">
        <f t="shared" si="63"/>
        <v/>
      </c>
      <c r="D2069" s="76" t="str">
        <f>IF(OR(E2069="",F2069=""),"",D2016)</f>
        <v/>
      </c>
      <c r="E2069" s="78"/>
      <c r="F2069" s="79"/>
      <c r="G2069" s="80"/>
      <c r="H2069" s="80"/>
      <c r="I2069" s="76"/>
      <c r="J2069" s="76">
        <v>53</v>
      </c>
      <c r="K2069" s="81"/>
      <c r="L2069" s="76"/>
    </row>
    <row r="2070" spans="1:12" x14ac:dyDescent="0.2">
      <c r="A2070" s="81" t="str">
        <f>D2016</f>
        <v>U17 REDs</v>
      </c>
      <c r="B2070" s="76">
        <f t="shared" si="62"/>
        <v>54</v>
      </c>
      <c r="C2070" s="81" t="str">
        <f t="shared" si="63"/>
        <v/>
      </c>
      <c r="D2070" s="76" t="str">
        <f>IF(OR(E2070="",F2070=""),"",D2016)</f>
        <v/>
      </c>
      <c r="E2070" s="78"/>
      <c r="F2070" s="79"/>
      <c r="G2070" s="80"/>
      <c r="H2070" s="80"/>
      <c r="I2070" s="76"/>
      <c r="J2070" s="76">
        <v>54</v>
      </c>
      <c r="K2070" s="81"/>
      <c r="L2070" s="76"/>
    </row>
    <row r="2071" spans="1:12" x14ac:dyDescent="0.2">
      <c r="A2071" s="81" t="str">
        <f>D2016</f>
        <v>U17 REDs</v>
      </c>
      <c r="B2071" s="76">
        <f t="shared" si="62"/>
        <v>55</v>
      </c>
      <c r="C2071" s="81" t="str">
        <f t="shared" si="63"/>
        <v/>
      </c>
      <c r="D2071" s="76" t="str">
        <f>IF(OR(E2071="",F2071=""),"",D2016)</f>
        <v/>
      </c>
      <c r="E2071" s="78"/>
      <c r="F2071" s="79"/>
      <c r="G2071" s="80"/>
      <c r="H2071" s="80"/>
      <c r="I2071" s="76"/>
      <c r="J2071" s="76">
        <v>55</v>
      </c>
      <c r="K2071" s="81"/>
      <c r="L2071" s="76"/>
    </row>
    <row r="2072" spans="1:12" x14ac:dyDescent="0.2">
      <c r="A2072" s="81" t="str">
        <f>D2016</f>
        <v>U17 REDs</v>
      </c>
      <c r="B2072" s="76">
        <f t="shared" si="62"/>
        <v>56</v>
      </c>
      <c r="C2072" s="81" t="str">
        <f t="shared" si="63"/>
        <v/>
      </c>
      <c r="D2072" s="76" t="str">
        <f>IF(OR(E2072="",F2072=""),"",D2016)</f>
        <v/>
      </c>
      <c r="E2072" s="78"/>
      <c r="F2072" s="79"/>
      <c r="G2072" s="80"/>
      <c r="H2072" s="80"/>
      <c r="I2072" s="76"/>
      <c r="J2072" s="76">
        <v>56</v>
      </c>
      <c r="K2072" s="81"/>
      <c r="L2072" s="76"/>
    </row>
    <row r="2073" spans="1:12" x14ac:dyDescent="0.2">
      <c r="A2073" s="81" t="str">
        <f>D2016</f>
        <v>U17 REDs</v>
      </c>
      <c r="B2073" s="76">
        <f t="shared" si="62"/>
        <v>57</v>
      </c>
      <c r="C2073" s="81" t="str">
        <f t="shared" si="63"/>
        <v/>
      </c>
      <c r="D2073" s="76" t="str">
        <f>IF(OR(E2073="",F2073=""),"",D2016)</f>
        <v/>
      </c>
      <c r="E2073" s="78"/>
      <c r="F2073" s="79"/>
      <c r="G2073" s="80"/>
      <c r="H2073" s="80"/>
      <c r="I2073" s="76"/>
      <c r="J2073" s="76">
        <v>57</v>
      </c>
      <c r="K2073" s="81"/>
      <c r="L2073" s="76"/>
    </row>
    <row r="2074" spans="1:12" x14ac:dyDescent="0.2">
      <c r="A2074" s="81" t="str">
        <f>D2016</f>
        <v>U17 REDs</v>
      </c>
      <c r="B2074" s="76">
        <f t="shared" si="62"/>
        <v>58</v>
      </c>
      <c r="C2074" s="81" t="str">
        <f t="shared" si="63"/>
        <v/>
      </c>
      <c r="D2074" s="76" t="str">
        <f>IF(OR(E2074="",F2074=""),"",D2016)</f>
        <v/>
      </c>
      <c r="E2074" s="78"/>
      <c r="F2074" s="79"/>
      <c r="G2074" s="80"/>
      <c r="H2074" s="80"/>
      <c r="I2074" s="76"/>
      <c r="J2074" s="76">
        <v>58</v>
      </c>
      <c r="K2074" s="81"/>
      <c r="L2074" s="76"/>
    </row>
    <row r="2075" spans="1:12" x14ac:dyDescent="0.2">
      <c r="A2075" s="81" t="str">
        <f>D2016</f>
        <v>U17 REDs</v>
      </c>
      <c r="B2075" s="76">
        <f t="shared" si="62"/>
        <v>59</v>
      </c>
      <c r="C2075" s="81" t="str">
        <f t="shared" si="63"/>
        <v/>
      </c>
      <c r="D2075" s="76" t="str">
        <f>IF(OR(E2075="",F2075=""),"",D2016)</f>
        <v/>
      </c>
      <c r="E2075" s="78"/>
      <c r="F2075" s="79"/>
      <c r="G2075" s="80"/>
      <c r="H2075" s="80"/>
      <c r="I2075" s="76"/>
      <c r="J2075" s="76">
        <v>59</v>
      </c>
      <c r="K2075" s="81"/>
      <c r="L2075" s="76"/>
    </row>
    <row r="2076" spans="1:12" x14ac:dyDescent="0.2">
      <c r="A2076" s="81" t="str">
        <f>D2016</f>
        <v>U17 REDs</v>
      </c>
      <c r="B2076" s="76">
        <f t="shared" si="62"/>
        <v>60</v>
      </c>
      <c r="C2076" s="81" t="str">
        <f t="shared" si="63"/>
        <v/>
      </c>
      <c r="D2076" s="76" t="str">
        <f>IF(OR(E2076="",F2076=""),"",D2016)</f>
        <v/>
      </c>
      <c r="E2076" s="78"/>
      <c r="F2076" s="79"/>
      <c r="G2076" s="80"/>
      <c r="H2076" s="80"/>
      <c r="I2076" s="76"/>
      <c r="J2076" s="76">
        <v>60</v>
      </c>
      <c r="K2076" s="81"/>
      <c r="L2076" s="76"/>
    </row>
    <row r="2077" spans="1:12" x14ac:dyDescent="0.2">
      <c r="A2077" s="81" t="str">
        <f>D2016</f>
        <v>U17 REDs</v>
      </c>
      <c r="B2077" s="76">
        <f t="shared" si="62"/>
        <v>61</v>
      </c>
      <c r="C2077" s="81" t="str">
        <f t="shared" si="63"/>
        <v/>
      </c>
      <c r="D2077" s="76" t="str">
        <f>IF(OR(E2077="",F2077=""),"",D2016)</f>
        <v/>
      </c>
      <c r="E2077" s="78"/>
      <c r="F2077" s="79"/>
      <c r="G2077" s="80"/>
      <c r="H2077" s="80"/>
      <c r="I2077" s="76"/>
      <c r="J2077" s="76">
        <v>61</v>
      </c>
      <c r="K2077" s="81"/>
      <c r="L2077" s="76"/>
    </row>
    <row r="2078" spans="1:12" x14ac:dyDescent="0.2">
      <c r="A2078" s="81" t="str">
        <f>D2016</f>
        <v>U17 REDs</v>
      </c>
      <c r="B2078" s="76">
        <f t="shared" si="62"/>
        <v>62</v>
      </c>
      <c r="C2078" s="81" t="str">
        <f t="shared" si="63"/>
        <v/>
      </c>
      <c r="D2078" s="76" t="str">
        <f>IF(OR(E2078="",F2078=""),"",D2016)</f>
        <v/>
      </c>
      <c r="E2078" s="78"/>
      <c r="F2078" s="79"/>
      <c r="G2078" s="80"/>
      <c r="H2078" s="80"/>
      <c r="I2078" s="76"/>
      <c r="J2078" s="76">
        <v>62</v>
      </c>
      <c r="K2078" s="81"/>
      <c r="L2078" s="76"/>
    </row>
    <row r="2079" spans="1:12" x14ac:dyDescent="0.2">
      <c r="A2079" s="81" t="str">
        <f>D2016</f>
        <v>U17 REDs</v>
      </c>
      <c r="B2079" s="76">
        <f t="shared" si="62"/>
        <v>63</v>
      </c>
      <c r="C2079" s="81" t="str">
        <f t="shared" si="63"/>
        <v/>
      </c>
      <c r="D2079" s="76" t="str">
        <f>IF(OR(E2079="",F2079=""),"",D2016)</f>
        <v/>
      </c>
      <c r="E2079" s="78"/>
      <c r="F2079" s="79"/>
      <c r="G2079" s="80"/>
      <c r="H2079" s="80"/>
      <c r="I2079" s="76"/>
      <c r="J2079" s="76">
        <v>63</v>
      </c>
      <c r="K2079" s="81"/>
      <c r="L2079" s="76"/>
    </row>
    <row r="2080" spans="1:12" ht="16.5" thickBot="1" x14ac:dyDescent="0.25">
      <c r="A2080" s="86" t="str">
        <f>D2016</f>
        <v>U17 REDs</v>
      </c>
      <c r="B2080" s="85">
        <f t="shared" si="62"/>
        <v>64</v>
      </c>
      <c r="C2080" s="86" t="str">
        <f t="shared" si="63"/>
        <v/>
      </c>
      <c r="D2080" s="85" t="str">
        <f>IF(OR(E2080="",F2080=""),"",D2016)</f>
        <v/>
      </c>
      <c r="E2080" s="82"/>
      <c r="F2080" s="83"/>
      <c r="G2080" s="84"/>
      <c r="H2080" s="84"/>
      <c r="I2080" s="85"/>
      <c r="J2080" s="85">
        <v>64</v>
      </c>
      <c r="K2080" s="86"/>
      <c r="L2080" s="85"/>
    </row>
    <row r="2081" spans="1:12" ht="16.5" thickBot="1" x14ac:dyDescent="0.25">
      <c r="A2081" s="71" t="s">
        <v>275</v>
      </c>
      <c r="B2081" s="70" t="s">
        <v>274</v>
      </c>
      <c r="C2081" s="71" t="s">
        <v>118</v>
      </c>
      <c r="D2081" s="70" t="s">
        <v>204</v>
      </c>
      <c r="E2081" s="67" t="s">
        <v>58</v>
      </c>
      <c r="F2081" s="68" t="s">
        <v>101</v>
      </c>
      <c r="G2081" s="69" t="s">
        <v>119</v>
      </c>
      <c r="H2081" s="69" t="s">
        <v>120</v>
      </c>
      <c r="I2081" s="70" t="s">
        <v>137</v>
      </c>
      <c r="J2081" s="142" t="s">
        <v>122</v>
      </c>
      <c r="K2081" s="71" t="s">
        <v>139</v>
      </c>
      <c r="L2081" s="70" t="s">
        <v>140</v>
      </c>
    </row>
    <row r="2082" spans="1:12" x14ac:dyDescent="0.2">
      <c r="A2082" s="77" t="str">
        <f>D2081</f>
        <v>U19 BLACKs</v>
      </c>
      <c r="B2082" s="75">
        <f>IF(D2082="",1,0)</f>
        <v>0</v>
      </c>
      <c r="C2082" s="77" t="str">
        <f>IF(E2082="","",CONCATENATE(E2082,"_",I2082,"_",D2082))</f>
        <v>42280_L_U19 BLACKs</v>
      </c>
      <c r="D2082" s="75" t="str">
        <f>IF(OR(E2082="",F2082=""),"",D2081)</f>
        <v>U19 BLACKs</v>
      </c>
      <c r="E2082" s="72">
        <v>42280</v>
      </c>
      <c r="F2082" s="73">
        <v>0.64583333333333337</v>
      </c>
      <c r="G2082" s="74" t="s">
        <v>255</v>
      </c>
      <c r="H2082" s="74" t="s">
        <v>204</v>
      </c>
      <c r="I2082" s="75" t="s">
        <v>127</v>
      </c>
      <c r="J2082" s="76">
        <v>1</v>
      </c>
      <c r="K2082" s="77"/>
      <c r="L2082" s="75"/>
    </row>
    <row r="2083" spans="1:12" x14ac:dyDescent="0.2">
      <c r="A2083" s="81" t="str">
        <f>D2081</f>
        <v>U19 BLACKs</v>
      </c>
      <c r="B2083" s="76">
        <f t="shared" ref="B2083:B2145" si="64">IF(D2083="",B2082+1,0)</f>
        <v>0</v>
      </c>
      <c r="C2083" s="81" t="str">
        <f t="shared" ref="C2083:C2145" si="65">IF(E2083="","",CONCATENATE(E2083,"_",I2083,"_",D2083))</f>
        <v>42287_L_U19 BLACKs</v>
      </c>
      <c r="D2083" s="76" t="str">
        <f>IF(OR(E2083="",F2083=""),"",D2081)</f>
        <v>U19 BLACKs</v>
      </c>
      <c r="E2083" s="78">
        <v>42287</v>
      </c>
      <c r="F2083" s="79">
        <v>0.64583333333333337</v>
      </c>
      <c r="G2083" s="80" t="s">
        <v>204</v>
      </c>
      <c r="H2083" s="80" t="s">
        <v>250</v>
      </c>
      <c r="I2083" s="76" t="s">
        <v>127</v>
      </c>
      <c r="J2083" s="76">
        <v>2</v>
      </c>
      <c r="K2083" s="81"/>
      <c r="L2083" s="76"/>
    </row>
    <row r="2084" spans="1:12" x14ac:dyDescent="0.2">
      <c r="A2084" s="81" t="str">
        <f>D2081</f>
        <v>U19 BLACKs</v>
      </c>
      <c r="B2084" s="76">
        <f t="shared" si="64"/>
        <v>0</v>
      </c>
      <c r="C2084" s="81" t="str">
        <f t="shared" si="65"/>
        <v>42294_L_U19 BLACKs</v>
      </c>
      <c r="D2084" s="76" t="str">
        <f>IF(OR(E2084="",F2084=""),"",D2081)</f>
        <v>U19 BLACKs</v>
      </c>
      <c r="E2084" s="78">
        <v>42294</v>
      </c>
      <c r="F2084" s="79">
        <v>0.64583333333333337</v>
      </c>
      <c r="G2084" s="80" t="s">
        <v>204</v>
      </c>
      <c r="H2084" s="80" t="s">
        <v>218</v>
      </c>
      <c r="I2084" s="76" t="s">
        <v>127</v>
      </c>
      <c r="J2084" s="76">
        <v>3</v>
      </c>
      <c r="K2084" s="81"/>
      <c r="L2084" s="76"/>
    </row>
    <row r="2085" spans="1:12" x14ac:dyDescent="0.2">
      <c r="A2085" s="81" t="str">
        <f>D2081</f>
        <v>U19 BLACKs</v>
      </c>
      <c r="B2085" s="76">
        <f t="shared" si="64"/>
        <v>0</v>
      </c>
      <c r="C2085" s="81" t="str">
        <f t="shared" si="65"/>
        <v>42301_L_U19 BLACKs</v>
      </c>
      <c r="D2085" s="76" t="str">
        <f>IF(OR(E2085="",F2085=""),"",D2081)</f>
        <v>U19 BLACKs</v>
      </c>
      <c r="E2085" s="78">
        <v>42301</v>
      </c>
      <c r="F2085" s="79">
        <v>0.61458333333333337</v>
      </c>
      <c r="G2085" s="80" t="s">
        <v>16</v>
      </c>
      <c r="H2085" s="80" t="s">
        <v>204</v>
      </c>
      <c r="I2085" s="76" t="s">
        <v>127</v>
      </c>
      <c r="J2085" s="76">
        <v>4</v>
      </c>
      <c r="K2085" s="81"/>
      <c r="L2085" s="76"/>
    </row>
    <row r="2086" spans="1:12" x14ac:dyDescent="0.2">
      <c r="A2086" s="81" t="str">
        <f>D2081</f>
        <v>U19 BLACKs</v>
      </c>
      <c r="B2086" s="76">
        <f t="shared" si="64"/>
        <v>0</v>
      </c>
      <c r="C2086" s="81" t="str">
        <f t="shared" si="65"/>
        <v>42308_L_U19 BLACKs</v>
      </c>
      <c r="D2086" s="76" t="str">
        <f>IF(OR(E2086="",F2086=""),"",D2081)</f>
        <v>U19 BLACKs</v>
      </c>
      <c r="E2086" s="78">
        <v>42308</v>
      </c>
      <c r="F2086" s="79">
        <v>0.61458333333333337</v>
      </c>
      <c r="G2086" s="80" t="s">
        <v>204</v>
      </c>
      <c r="H2086" s="80" t="s">
        <v>7</v>
      </c>
      <c r="I2086" s="76" t="s">
        <v>127</v>
      </c>
      <c r="J2086" s="76">
        <v>5</v>
      </c>
      <c r="K2086" s="81"/>
      <c r="L2086" s="76"/>
    </row>
    <row r="2087" spans="1:12" x14ac:dyDescent="0.2">
      <c r="A2087" s="81" t="str">
        <f>D2081</f>
        <v>U19 BLACKs</v>
      </c>
      <c r="B2087" s="76">
        <f t="shared" si="64"/>
        <v>0</v>
      </c>
      <c r="C2087" s="81" t="str">
        <f t="shared" si="65"/>
        <v>42315_L_U19 BLACKs</v>
      </c>
      <c r="D2087" s="76" t="str">
        <f>IF(OR(E2087="",F2087=""),"",D2081)</f>
        <v>U19 BLACKs</v>
      </c>
      <c r="E2087" s="78">
        <v>42315</v>
      </c>
      <c r="F2087" s="79">
        <v>0.61458333333333337</v>
      </c>
      <c r="G2087" s="80" t="s">
        <v>251</v>
      </c>
      <c r="H2087" s="80" t="s">
        <v>204</v>
      </c>
      <c r="I2087" s="76" t="s">
        <v>127</v>
      </c>
      <c r="J2087" s="76">
        <v>6</v>
      </c>
      <c r="K2087" s="81"/>
      <c r="L2087" s="76"/>
    </row>
    <row r="2088" spans="1:12" x14ac:dyDescent="0.2">
      <c r="A2088" s="81" t="str">
        <f>D2081</f>
        <v>U19 BLACKs</v>
      </c>
      <c r="B2088" s="76">
        <f t="shared" si="64"/>
        <v>0</v>
      </c>
      <c r="C2088" s="81" t="str">
        <f t="shared" si="65"/>
        <v>42322_L_U19 BLACKs</v>
      </c>
      <c r="D2088" s="76" t="str">
        <f>IF(OR(E2088="",F2088=""),"",D2081)</f>
        <v>U19 BLACKs</v>
      </c>
      <c r="E2088" s="78">
        <v>42322</v>
      </c>
      <c r="F2088" s="79">
        <v>0.61458333333333337</v>
      </c>
      <c r="G2088" s="80" t="s">
        <v>204</v>
      </c>
      <c r="H2088" s="80" t="s">
        <v>252</v>
      </c>
      <c r="I2088" s="76" t="s">
        <v>127</v>
      </c>
      <c r="J2088" s="76">
        <v>7</v>
      </c>
      <c r="K2088" s="81"/>
      <c r="L2088" s="76"/>
    </row>
    <row r="2089" spans="1:12" ht="15" customHeight="1" x14ac:dyDescent="0.2">
      <c r="A2089" s="81" t="str">
        <f>D2081</f>
        <v>U19 BLACKs</v>
      </c>
      <c r="B2089" s="76">
        <f t="shared" si="64"/>
        <v>0</v>
      </c>
      <c r="C2089" s="81" t="str">
        <f t="shared" si="65"/>
        <v>42329_L_U19 BLACKs</v>
      </c>
      <c r="D2089" s="76" t="str">
        <f>IF(OR(E2089="",F2089=""),"",D2081)</f>
        <v>U19 BLACKs</v>
      </c>
      <c r="E2089" s="78">
        <v>42329</v>
      </c>
      <c r="F2089" s="79">
        <v>0.61458333333333337</v>
      </c>
      <c r="G2089" s="80" t="s">
        <v>204</v>
      </c>
      <c r="H2089" s="80" t="s">
        <v>255</v>
      </c>
      <c r="I2089" s="76" t="s">
        <v>127</v>
      </c>
      <c r="J2089" s="76">
        <v>8</v>
      </c>
      <c r="K2089" s="81"/>
      <c r="L2089" s="76"/>
    </row>
    <row r="2090" spans="1:12" x14ac:dyDescent="0.2">
      <c r="A2090" s="81" t="str">
        <f>D2081</f>
        <v>U19 BLACKs</v>
      </c>
      <c r="B2090" s="76">
        <f t="shared" si="64"/>
        <v>0</v>
      </c>
      <c r="C2090" s="81" t="str">
        <f t="shared" si="65"/>
        <v>42336_L_U19 BLACKs</v>
      </c>
      <c r="D2090" s="76" t="str">
        <f>IF(OR(E2090="",F2090=""),"",D2081)</f>
        <v>U19 BLACKs</v>
      </c>
      <c r="E2090" s="78">
        <v>42336</v>
      </c>
      <c r="F2090" s="79">
        <v>0.61458333333333337</v>
      </c>
      <c r="G2090" s="80" t="s">
        <v>250</v>
      </c>
      <c r="H2090" s="80" t="s">
        <v>204</v>
      </c>
      <c r="I2090" s="76" t="s">
        <v>127</v>
      </c>
      <c r="J2090" s="76">
        <v>9</v>
      </c>
      <c r="K2090" s="81"/>
      <c r="L2090" s="76"/>
    </row>
    <row r="2091" spans="1:12" x14ac:dyDescent="0.2">
      <c r="A2091" s="81" t="str">
        <f>D2081</f>
        <v>U19 BLACKs</v>
      </c>
      <c r="B2091" s="76">
        <f t="shared" si="64"/>
        <v>0</v>
      </c>
      <c r="C2091" s="81" t="str">
        <f t="shared" si="65"/>
        <v>42343_L_U19 BLACKs</v>
      </c>
      <c r="D2091" s="76" t="str">
        <f>IF(OR(E2091="",F2091=""),"",D2081)</f>
        <v>U19 BLACKs</v>
      </c>
      <c r="E2091" s="78">
        <v>42343</v>
      </c>
      <c r="F2091" s="79">
        <v>0.61458333333333337</v>
      </c>
      <c r="G2091" s="80" t="s">
        <v>152</v>
      </c>
      <c r="H2091" s="80" t="s">
        <v>204</v>
      </c>
      <c r="I2091" s="76" t="s">
        <v>127</v>
      </c>
      <c r="J2091" s="76">
        <v>10</v>
      </c>
      <c r="K2091" s="81"/>
      <c r="L2091" s="76"/>
    </row>
    <row r="2092" spans="1:12" x14ac:dyDescent="0.2">
      <c r="A2092" s="81" t="str">
        <f>D2081</f>
        <v>U19 BLACKs</v>
      </c>
      <c r="B2092" s="76">
        <f t="shared" si="64"/>
        <v>0</v>
      </c>
      <c r="C2092" s="81" t="str">
        <f t="shared" si="65"/>
        <v>42434_L_U19 BLACKs</v>
      </c>
      <c r="D2092" s="76" t="str">
        <f>IF(OR(E2092="",F2092=""),"",D2081)</f>
        <v>U19 BLACKs</v>
      </c>
      <c r="E2092" s="78">
        <v>42434</v>
      </c>
      <c r="F2092" s="79">
        <v>0.64583333333333337</v>
      </c>
      <c r="G2092" s="80" t="s">
        <v>204</v>
      </c>
      <c r="H2092" s="80" t="s">
        <v>16</v>
      </c>
      <c r="I2092" s="76" t="s">
        <v>127</v>
      </c>
      <c r="J2092" s="76">
        <v>11</v>
      </c>
      <c r="K2092" s="81"/>
      <c r="L2092" s="76"/>
    </row>
    <row r="2093" spans="1:12" x14ac:dyDescent="0.2">
      <c r="A2093" s="81" t="str">
        <f>D2081</f>
        <v>U19 BLACKs</v>
      </c>
      <c r="B2093" s="76">
        <f t="shared" si="64"/>
        <v>0</v>
      </c>
      <c r="C2093" s="81" t="str">
        <f t="shared" si="65"/>
        <v>42441_L_U19 BLACKs</v>
      </c>
      <c r="D2093" s="76" t="str">
        <f>IF(OR(E2093="",F2093=""),"",D2081)</f>
        <v>U19 BLACKs</v>
      </c>
      <c r="E2093" s="78">
        <v>42441</v>
      </c>
      <c r="F2093" s="79">
        <v>0.64583333333333337</v>
      </c>
      <c r="G2093" s="80" t="s">
        <v>7</v>
      </c>
      <c r="H2093" s="80" t="s">
        <v>204</v>
      </c>
      <c r="I2093" s="76" t="s">
        <v>127</v>
      </c>
      <c r="J2093" s="76">
        <v>12</v>
      </c>
      <c r="K2093" s="81"/>
      <c r="L2093" s="76"/>
    </row>
    <row r="2094" spans="1:12" x14ac:dyDescent="0.2">
      <c r="A2094" s="81" t="str">
        <f>D2081</f>
        <v>U19 BLACKs</v>
      </c>
      <c r="B2094" s="76">
        <f t="shared" si="64"/>
        <v>0</v>
      </c>
      <c r="C2094" s="81" t="str">
        <f t="shared" si="65"/>
        <v>42448_L_U19 BLACKs</v>
      </c>
      <c r="D2094" s="76" t="str">
        <f>IF(OR(E2094="",F2094=""),"",D2081)</f>
        <v>U19 BLACKs</v>
      </c>
      <c r="E2094" s="78">
        <v>42448</v>
      </c>
      <c r="F2094" s="79">
        <v>0.64583333333333337</v>
      </c>
      <c r="G2094" s="80" t="s">
        <v>204</v>
      </c>
      <c r="H2094" s="80" t="s">
        <v>251</v>
      </c>
      <c r="I2094" s="76" t="s">
        <v>127</v>
      </c>
      <c r="J2094" s="76">
        <v>13</v>
      </c>
      <c r="K2094" s="81"/>
      <c r="L2094" s="76"/>
    </row>
    <row r="2095" spans="1:12" x14ac:dyDescent="0.2">
      <c r="A2095" s="81" t="str">
        <f>D2081</f>
        <v>U19 BLACKs</v>
      </c>
      <c r="B2095" s="76">
        <f t="shared" si="64"/>
        <v>0</v>
      </c>
      <c r="C2095" s="81" t="str">
        <f t="shared" si="65"/>
        <v>42462_L_U19 BLACKs</v>
      </c>
      <c r="D2095" s="76" t="str">
        <f>IF(OR(E2095="",F2095=""),"",D2081)</f>
        <v>U19 BLACKs</v>
      </c>
      <c r="E2095" s="78">
        <v>42462</v>
      </c>
      <c r="F2095" s="79">
        <v>0.64583333333333337</v>
      </c>
      <c r="G2095" s="80" t="s">
        <v>252</v>
      </c>
      <c r="H2095" s="80" t="s">
        <v>204</v>
      </c>
      <c r="I2095" s="76" t="s">
        <v>127</v>
      </c>
      <c r="J2095" s="76">
        <v>14</v>
      </c>
      <c r="K2095" s="81"/>
      <c r="L2095" s="76"/>
    </row>
    <row r="2096" spans="1:12" x14ac:dyDescent="0.2">
      <c r="A2096" s="81" t="str">
        <f>D2081</f>
        <v>U19 BLACKs</v>
      </c>
      <c r="B2096" s="76">
        <f t="shared" si="64"/>
        <v>0</v>
      </c>
      <c r="C2096" s="81" t="str">
        <f t="shared" si="65"/>
        <v>42252_L_U19 BLACKs</v>
      </c>
      <c r="D2096" s="76" t="str">
        <f>IF(OR(E2096="",F2096=""),"",D2081)</f>
        <v>U19 BLACKs</v>
      </c>
      <c r="E2096" s="78">
        <v>42252</v>
      </c>
      <c r="F2096" s="79">
        <v>0.64583333333333337</v>
      </c>
      <c r="G2096" s="80" t="s">
        <v>204</v>
      </c>
      <c r="H2096" s="80" t="s">
        <v>27</v>
      </c>
      <c r="I2096" s="76" t="s">
        <v>127</v>
      </c>
      <c r="J2096" s="76">
        <v>15</v>
      </c>
      <c r="K2096" s="81"/>
      <c r="L2096" s="76"/>
    </row>
    <row r="2097" spans="1:12" x14ac:dyDescent="0.2">
      <c r="A2097" s="81" t="str">
        <f>D2081</f>
        <v>U19 BLACKs</v>
      </c>
      <c r="B2097" s="76">
        <f t="shared" si="64"/>
        <v>0</v>
      </c>
      <c r="C2097" s="81" t="str">
        <f t="shared" si="65"/>
        <v>42259_L_U19 BLACKs</v>
      </c>
      <c r="D2097" s="76" t="str">
        <f>IF(OR(E2097="",F2097=""),"",D2081)</f>
        <v>U19 BLACKs</v>
      </c>
      <c r="E2097" s="78">
        <v>42259</v>
      </c>
      <c r="F2097" s="79">
        <v>0.64583333333333337</v>
      </c>
      <c r="G2097" s="80" t="s">
        <v>191</v>
      </c>
      <c r="H2097" s="80" t="s">
        <v>204</v>
      </c>
      <c r="I2097" s="76" t="s">
        <v>127</v>
      </c>
      <c r="J2097" s="76">
        <v>16</v>
      </c>
      <c r="K2097" s="81"/>
      <c r="L2097" s="76"/>
    </row>
    <row r="2098" spans="1:12" x14ac:dyDescent="0.2">
      <c r="A2098" s="81" t="str">
        <f>D2081</f>
        <v>U19 BLACKs</v>
      </c>
      <c r="B2098" s="76">
        <f t="shared" si="64"/>
        <v>0</v>
      </c>
      <c r="C2098" s="81" t="str">
        <f t="shared" si="65"/>
        <v>42273_L_U19 BLACKs</v>
      </c>
      <c r="D2098" s="76" t="str">
        <f>IF(OR(E2098="",F2098=""),"",D2081)</f>
        <v>U19 BLACKs</v>
      </c>
      <c r="E2098" s="78">
        <v>42273</v>
      </c>
      <c r="F2098" s="79">
        <v>0.64583333333333337</v>
      </c>
      <c r="G2098" s="80" t="s">
        <v>204</v>
      </c>
      <c r="H2098" s="80" t="s">
        <v>37</v>
      </c>
      <c r="I2098" s="76" t="s">
        <v>127</v>
      </c>
      <c r="J2098" s="76">
        <v>17</v>
      </c>
      <c r="K2098" s="81"/>
      <c r="L2098" s="76"/>
    </row>
    <row r="2099" spans="1:12" x14ac:dyDescent="0.2">
      <c r="A2099" s="81" t="str">
        <f>D2081</f>
        <v>U19 BLACKs</v>
      </c>
      <c r="B2099" s="76">
        <f t="shared" si="64"/>
        <v>0</v>
      </c>
      <c r="C2099" s="81" t="str">
        <f t="shared" si="65"/>
        <v>42420_L_U19 BLACKs</v>
      </c>
      <c r="D2099" s="76" t="str">
        <f>IF(OR(E2099="",F2099=""),"",D2081)</f>
        <v>U19 BLACKs</v>
      </c>
      <c r="E2099" s="78">
        <v>42420</v>
      </c>
      <c r="F2099" s="79">
        <v>0.64583333333333337</v>
      </c>
      <c r="G2099" s="80" t="s">
        <v>253</v>
      </c>
      <c r="H2099" s="80" t="s">
        <v>204</v>
      </c>
      <c r="I2099" s="76" t="s">
        <v>127</v>
      </c>
      <c r="J2099" s="76">
        <v>18</v>
      </c>
      <c r="K2099" s="81"/>
      <c r="L2099" s="76"/>
    </row>
    <row r="2100" spans="1:12" x14ac:dyDescent="0.2">
      <c r="A2100" s="81" t="str">
        <f>D2081</f>
        <v>U19 BLACKs</v>
      </c>
      <c r="B2100" s="76">
        <f t="shared" si="64"/>
        <v>0</v>
      </c>
      <c r="C2100" s="81" t="str">
        <f t="shared" si="65"/>
        <v>42427_L_U19 BLACKs</v>
      </c>
      <c r="D2100" s="76" t="str">
        <f>IF(OR(E2100="",F2100=""),"",D2081)</f>
        <v>U19 BLACKs</v>
      </c>
      <c r="E2100" s="78">
        <v>42427</v>
      </c>
      <c r="F2100" s="79">
        <v>0.64583333333333337</v>
      </c>
      <c r="G2100" s="80" t="s">
        <v>204</v>
      </c>
      <c r="H2100" s="80" t="s">
        <v>256</v>
      </c>
      <c r="I2100" s="76" t="s">
        <v>127</v>
      </c>
      <c r="J2100" s="76">
        <v>19</v>
      </c>
      <c r="K2100" s="81"/>
      <c r="L2100" s="76"/>
    </row>
    <row r="2101" spans="1:12" x14ac:dyDescent="0.2">
      <c r="A2101" s="81" t="str">
        <f>D2081</f>
        <v>U19 BLACKs</v>
      </c>
      <c r="B2101" s="76">
        <f t="shared" si="64"/>
        <v>1</v>
      </c>
      <c r="C2101" s="81" t="str">
        <f t="shared" si="65"/>
        <v/>
      </c>
      <c r="D2101" s="76" t="str">
        <f>IF(OR(E2101="",F2101=""),"",D2081)</f>
        <v/>
      </c>
      <c r="E2101" s="78"/>
      <c r="F2101" s="79"/>
      <c r="G2101" s="80"/>
      <c r="H2101" s="80"/>
      <c r="I2101" s="76"/>
      <c r="J2101" s="76">
        <v>20</v>
      </c>
      <c r="K2101" s="81"/>
      <c r="L2101" s="76"/>
    </row>
    <row r="2102" spans="1:12" x14ac:dyDescent="0.2">
      <c r="A2102" s="81" t="str">
        <f>D2081</f>
        <v>U19 BLACKs</v>
      </c>
      <c r="B2102" s="76">
        <f t="shared" si="64"/>
        <v>2</v>
      </c>
      <c r="C2102" s="81" t="str">
        <f t="shared" si="65"/>
        <v/>
      </c>
      <c r="D2102" s="76" t="str">
        <f>IF(OR(E2102="",F2102=""),"",D2081)</f>
        <v/>
      </c>
      <c r="E2102" s="78"/>
      <c r="F2102" s="79"/>
      <c r="G2102" s="80"/>
      <c r="H2102" s="80"/>
      <c r="I2102" s="76"/>
      <c r="J2102" s="76">
        <v>21</v>
      </c>
      <c r="K2102" s="81"/>
      <c r="L2102" s="76"/>
    </row>
    <row r="2103" spans="1:12" x14ac:dyDescent="0.2">
      <c r="A2103" s="81" t="str">
        <f>D2081</f>
        <v>U19 BLACKs</v>
      </c>
      <c r="B2103" s="76">
        <f t="shared" si="64"/>
        <v>3</v>
      </c>
      <c r="C2103" s="81" t="str">
        <f t="shared" si="65"/>
        <v/>
      </c>
      <c r="D2103" s="76" t="str">
        <f>IF(OR(E2103="",F2103=""),"",D2081)</f>
        <v/>
      </c>
      <c r="E2103" s="78"/>
      <c r="F2103" s="79"/>
      <c r="G2103" s="80"/>
      <c r="H2103" s="80"/>
      <c r="I2103" s="76"/>
      <c r="J2103" s="76">
        <v>22</v>
      </c>
      <c r="K2103" s="81"/>
      <c r="L2103" s="76"/>
    </row>
    <row r="2104" spans="1:12" x14ac:dyDescent="0.2">
      <c r="A2104" s="81" t="str">
        <f>D2081</f>
        <v>U19 BLACKs</v>
      </c>
      <c r="B2104" s="76">
        <f t="shared" si="64"/>
        <v>4</v>
      </c>
      <c r="C2104" s="81" t="str">
        <f t="shared" si="65"/>
        <v/>
      </c>
      <c r="D2104" s="76" t="str">
        <f>IF(OR(E2104="",F2104=""),"",D2081)</f>
        <v/>
      </c>
      <c r="E2104" s="78"/>
      <c r="F2104" s="79"/>
      <c r="G2104" s="80"/>
      <c r="H2104" s="80"/>
      <c r="I2104" s="76"/>
      <c r="J2104" s="76">
        <v>23</v>
      </c>
      <c r="K2104" s="81"/>
      <c r="L2104" s="76"/>
    </row>
    <row r="2105" spans="1:12" x14ac:dyDescent="0.2">
      <c r="A2105" s="81" t="str">
        <f>D2081</f>
        <v>U19 BLACKs</v>
      </c>
      <c r="B2105" s="76">
        <f t="shared" si="64"/>
        <v>5</v>
      </c>
      <c r="C2105" s="81" t="str">
        <f t="shared" si="65"/>
        <v/>
      </c>
      <c r="D2105" s="76" t="str">
        <f>IF(OR(E2105="",F2105=""),"",D2081)</f>
        <v/>
      </c>
      <c r="E2105" s="78"/>
      <c r="F2105" s="79"/>
      <c r="G2105" s="80"/>
      <c r="H2105" s="80"/>
      <c r="I2105" s="76"/>
      <c r="J2105" s="76">
        <v>24</v>
      </c>
      <c r="K2105" s="81"/>
      <c r="L2105" s="76"/>
    </row>
    <row r="2106" spans="1:12" x14ac:dyDescent="0.2">
      <c r="A2106" s="81" t="str">
        <f>D2081</f>
        <v>U19 BLACKs</v>
      </c>
      <c r="B2106" s="76">
        <f t="shared" si="64"/>
        <v>6</v>
      </c>
      <c r="C2106" s="81" t="str">
        <f t="shared" si="65"/>
        <v/>
      </c>
      <c r="D2106" s="76" t="str">
        <f>IF(OR(E2106="",F2106=""),"",D2081)</f>
        <v/>
      </c>
      <c r="E2106" s="78"/>
      <c r="F2106" s="79"/>
      <c r="G2106" s="80"/>
      <c r="H2106" s="80"/>
      <c r="I2106" s="76"/>
      <c r="J2106" s="76">
        <v>25</v>
      </c>
      <c r="K2106" s="81"/>
      <c r="L2106" s="76"/>
    </row>
    <row r="2107" spans="1:12" x14ac:dyDescent="0.2">
      <c r="A2107" s="81" t="str">
        <f>D2081</f>
        <v>U19 BLACKs</v>
      </c>
      <c r="B2107" s="76">
        <f t="shared" si="64"/>
        <v>7</v>
      </c>
      <c r="C2107" s="81" t="str">
        <f t="shared" si="65"/>
        <v/>
      </c>
      <c r="D2107" s="76" t="str">
        <f>IF(OR(E2107="",F2107=""),"",D2081)</f>
        <v/>
      </c>
      <c r="E2107" s="78"/>
      <c r="F2107" s="79"/>
      <c r="G2107" s="80"/>
      <c r="H2107" s="80"/>
      <c r="I2107" s="76"/>
      <c r="J2107" s="76">
        <v>26</v>
      </c>
      <c r="K2107" s="81"/>
      <c r="L2107" s="76"/>
    </row>
    <row r="2108" spans="1:12" x14ac:dyDescent="0.2">
      <c r="A2108" s="81" t="str">
        <f>D2081</f>
        <v>U19 BLACKs</v>
      </c>
      <c r="B2108" s="76">
        <f t="shared" si="64"/>
        <v>8</v>
      </c>
      <c r="C2108" s="81" t="str">
        <f t="shared" si="65"/>
        <v/>
      </c>
      <c r="D2108" s="76" t="str">
        <f>IF(OR(E2108="",F2108=""),"",D2081)</f>
        <v/>
      </c>
      <c r="E2108" s="78"/>
      <c r="F2108" s="79"/>
      <c r="G2108" s="80"/>
      <c r="H2108" s="80"/>
      <c r="I2108" s="76"/>
      <c r="J2108" s="76">
        <v>27</v>
      </c>
      <c r="K2108" s="81"/>
      <c r="L2108" s="76"/>
    </row>
    <row r="2109" spans="1:12" x14ac:dyDescent="0.2">
      <c r="A2109" s="81" t="str">
        <f>D2081</f>
        <v>U19 BLACKs</v>
      </c>
      <c r="B2109" s="76">
        <f t="shared" si="64"/>
        <v>9</v>
      </c>
      <c r="C2109" s="81" t="str">
        <f t="shared" si="65"/>
        <v/>
      </c>
      <c r="D2109" s="76" t="str">
        <f>IF(OR(E2109="",F2109=""),"",D2081)</f>
        <v/>
      </c>
      <c r="E2109" s="78"/>
      <c r="F2109" s="79"/>
      <c r="G2109" s="80"/>
      <c r="H2109" s="80"/>
      <c r="I2109" s="76"/>
      <c r="J2109" s="76">
        <v>28</v>
      </c>
      <c r="K2109" s="81"/>
      <c r="L2109" s="76"/>
    </row>
    <row r="2110" spans="1:12" x14ac:dyDescent="0.2">
      <c r="A2110" s="81" t="str">
        <f>D2081</f>
        <v>U19 BLACKs</v>
      </c>
      <c r="B2110" s="76">
        <f t="shared" si="64"/>
        <v>10</v>
      </c>
      <c r="C2110" s="81" t="str">
        <f t="shared" si="65"/>
        <v/>
      </c>
      <c r="D2110" s="76" t="str">
        <f>IF(OR(E2110="",F2110=""),"",D2081)</f>
        <v/>
      </c>
      <c r="E2110" s="78"/>
      <c r="F2110" s="79"/>
      <c r="G2110" s="80"/>
      <c r="H2110" s="80"/>
      <c r="I2110" s="76"/>
      <c r="J2110" s="76">
        <v>29</v>
      </c>
      <c r="K2110" s="81"/>
      <c r="L2110" s="76"/>
    </row>
    <row r="2111" spans="1:12" x14ac:dyDescent="0.2">
      <c r="A2111" s="81" t="str">
        <f>D2081</f>
        <v>U19 BLACKs</v>
      </c>
      <c r="B2111" s="76">
        <f t="shared" si="64"/>
        <v>11</v>
      </c>
      <c r="C2111" s="81" t="str">
        <f t="shared" si="65"/>
        <v/>
      </c>
      <c r="D2111" s="76" t="str">
        <f>IF(OR(E2111="",F2111=""),"",D2081)</f>
        <v/>
      </c>
      <c r="E2111" s="78"/>
      <c r="F2111" s="79"/>
      <c r="G2111" s="80"/>
      <c r="H2111" s="80"/>
      <c r="I2111" s="76"/>
      <c r="J2111" s="76">
        <v>30</v>
      </c>
      <c r="K2111" s="81"/>
      <c r="L2111" s="76"/>
    </row>
    <row r="2112" spans="1:12" x14ac:dyDescent="0.2">
      <c r="A2112" s="81" t="str">
        <f>D2081</f>
        <v>U19 BLACKs</v>
      </c>
      <c r="B2112" s="76">
        <f t="shared" si="64"/>
        <v>12</v>
      </c>
      <c r="C2112" s="81" t="str">
        <f t="shared" si="65"/>
        <v/>
      </c>
      <c r="D2112" s="76" t="str">
        <f>IF(OR(E2112="",F2112=""),"",D2081)</f>
        <v/>
      </c>
      <c r="E2112" s="78"/>
      <c r="F2112" s="79"/>
      <c r="G2112" s="80"/>
      <c r="H2112" s="80"/>
      <c r="I2112" s="76"/>
      <c r="J2112" s="76">
        <v>31</v>
      </c>
      <c r="K2112" s="81"/>
      <c r="L2112" s="76"/>
    </row>
    <row r="2113" spans="1:12" x14ac:dyDescent="0.2">
      <c r="A2113" s="81" t="str">
        <f>D2081</f>
        <v>U19 BLACKs</v>
      </c>
      <c r="B2113" s="76">
        <f t="shared" si="64"/>
        <v>13</v>
      </c>
      <c r="C2113" s="81" t="str">
        <f t="shared" si="65"/>
        <v/>
      </c>
      <c r="D2113" s="76" t="str">
        <f>IF(OR(E2113="",F2113=""),"",D2081)</f>
        <v/>
      </c>
      <c r="E2113" s="78"/>
      <c r="F2113" s="79"/>
      <c r="G2113" s="80"/>
      <c r="H2113" s="80"/>
      <c r="I2113" s="76"/>
      <c r="J2113" s="76">
        <v>32</v>
      </c>
      <c r="K2113" s="81"/>
      <c r="L2113" s="76"/>
    </row>
    <row r="2114" spans="1:12" x14ac:dyDescent="0.2">
      <c r="A2114" s="81" t="str">
        <f>D2081</f>
        <v>U19 BLACKs</v>
      </c>
      <c r="B2114" s="76">
        <f t="shared" si="64"/>
        <v>14</v>
      </c>
      <c r="C2114" s="81" t="str">
        <f t="shared" si="65"/>
        <v/>
      </c>
      <c r="D2114" s="76" t="str">
        <f>IF(OR(E2114="",F2114=""),"",D2081)</f>
        <v/>
      </c>
      <c r="E2114" s="78"/>
      <c r="F2114" s="79"/>
      <c r="G2114" s="80"/>
      <c r="H2114" s="80"/>
      <c r="I2114" s="76"/>
      <c r="J2114" s="76">
        <v>33</v>
      </c>
      <c r="K2114" s="81"/>
      <c r="L2114" s="76"/>
    </row>
    <row r="2115" spans="1:12" x14ac:dyDescent="0.2">
      <c r="A2115" s="81" t="str">
        <f>D2081</f>
        <v>U19 BLACKs</v>
      </c>
      <c r="B2115" s="76">
        <f t="shared" si="64"/>
        <v>15</v>
      </c>
      <c r="C2115" s="81" t="str">
        <f t="shared" si="65"/>
        <v/>
      </c>
      <c r="D2115" s="76" t="str">
        <f>IF(OR(E2115="",F2115=""),"",D2081)</f>
        <v/>
      </c>
      <c r="E2115" s="78"/>
      <c r="F2115" s="79"/>
      <c r="G2115" s="80"/>
      <c r="H2115" s="80"/>
      <c r="I2115" s="76"/>
      <c r="J2115" s="76">
        <v>34</v>
      </c>
      <c r="K2115" s="81"/>
      <c r="L2115" s="76"/>
    </row>
    <row r="2116" spans="1:12" x14ac:dyDescent="0.2">
      <c r="A2116" s="81" t="str">
        <f>D2081</f>
        <v>U19 BLACKs</v>
      </c>
      <c r="B2116" s="76">
        <f t="shared" si="64"/>
        <v>16</v>
      </c>
      <c r="C2116" s="81" t="str">
        <f t="shared" si="65"/>
        <v/>
      </c>
      <c r="D2116" s="76" t="str">
        <f>IF(OR(E2116="",F2116=""),"",D2081)</f>
        <v/>
      </c>
      <c r="E2116" s="78"/>
      <c r="F2116" s="79"/>
      <c r="G2116" s="80"/>
      <c r="H2116" s="80"/>
      <c r="I2116" s="76"/>
      <c r="J2116" s="76">
        <v>35</v>
      </c>
      <c r="K2116" s="81"/>
      <c r="L2116" s="76"/>
    </row>
    <row r="2117" spans="1:12" x14ac:dyDescent="0.2">
      <c r="A2117" s="81" t="str">
        <f>D2081</f>
        <v>U19 BLACKs</v>
      </c>
      <c r="B2117" s="76">
        <f t="shared" si="64"/>
        <v>17</v>
      </c>
      <c r="C2117" s="81" t="str">
        <f t="shared" si="65"/>
        <v/>
      </c>
      <c r="D2117" s="76" t="str">
        <f>IF(OR(E2117="",F2117=""),"",D2081)</f>
        <v/>
      </c>
      <c r="E2117" s="78"/>
      <c r="F2117" s="79"/>
      <c r="G2117" s="80"/>
      <c r="H2117" s="80"/>
      <c r="I2117" s="76"/>
      <c r="J2117" s="76">
        <v>36</v>
      </c>
      <c r="K2117" s="81"/>
      <c r="L2117" s="76"/>
    </row>
    <row r="2118" spans="1:12" x14ac:dyDescent="0.2">
      <c r="A2118" s="81" t="str">
        <f>D2081</f>
        <v>U19 BLACKs</v>
      </c>
      <c r="B2118" s="76">
        <f t="shared" si="64"/>
        <v>18</v>
      </c>
      <c r="C2118" s="81" t="str">
        <f t="shared" si="65"/>
        <v/>
      </c>
      <c r="D2118" s="76" t="str">
        <f>IF(OR(E2118="",F2118=""),"",D2081)</f>
        <v/>
      </c>
      <c r="E2118" s="78"/>
      <c r="F2118" s="79"/>
      <c r="G2118" s="80"/>
      <c r="H2118" s="80"/>
      <c r="I2118" s="76"/>
      <c r="J2118" s="76">
        <v>37</v>
      </c>
      <c r="K2118" s="81"/>
      <c r="L2118" s="76"/>
    </row>
    <row r="2119" spans="1:12" x14ac:dyDescent="0.2">
      <c r="A2119" s="81" t="str">
        <f>D2081</f>
        <v>U19 BLACKs</v>
      </c>
      <c r="B2119" s="76">
        <f t="shared" si="64"/>
        <v>19</v>
      </c>
      <c r="C2119" s="81" t="str">
        <f t="shared" si="65"/>
        <v/>
      </c>
      <c r="D2119" s="76" t="str">
        <f>IF(OR(E2119="",F2119=""),"",D2081)</f>
        <v/>
      </c>
      <c r="E2119" s="78"/>
      <c r="F2119" s="79"/>
      <c r="G2119" s="80"/>
      <c r="H2119" s="80"/>
      <c r="I2119" s="76"/>
      <c r="J2119" s="76">
        <v>38</v>
      </c>
      <c r="K2119" s="81"/>
      <c r="L2119" s="76"/>
    </row>
    <row r="2120" spans="1:12" x14ac:dyDescent="0.2">
      <c r="A2120" s="81" t="str">
        <f>D2081</f>
        <v>U19 BLACKs</v>
      </c>
      <c r="B2120" s="76">
        <f t="shared" si="64"/>
        <v>20</v>
      </c>
      <c r="C2120" s="81" t="str">
        <f t="shared" si="65"/>
        <v/>
      </c>
      <c r="D2120" s="76" t="str">
        <f>IF(OR(E2120="",F2120=""),"",D2081)</f>
        <v/>
      </c>
      <c r="E2120" s="78"/>
      <c r="F2120" s="79"/>
      <c r="G2120" s="80"/>
      <c r="H2120" s="80"/>
      <c r="I2120" s="76"/>
      <c r="J2120" s="76">
        <v>39</v>
      </c>
      <c r="K2120" s="81"/>
      <c r="L2120" s="76"/>
    </row>
    <row r="2121" spans="1:12" x14ac:dyDescent="0.2">
      <c r="A2121" s="81" t="str">
        <f>D2081</f>
        <v>U19 BLACKs</v>
      </c>
      <c r="B2121" s="76">
        <f t="shared" si="64"/>
        <v>21</v>
      </c>
      <c r="C2121" s="81" t="str">
        <f t="shared" si="65"/>
        <v/>
      </c>
      <c r="D2121" s="76" t="str">
        <f>IF(OR(E2121="",F2121=""),"",D2081)</f>
        <v/>
      </c>
      <c r="E2121" s="78"/>
      <c r="F2121" s="79"/>
      <c r="G2121" s="80"/>
      <c r="H2121" s="80"/>
      <c r="I2121" s="76"/>
      <c r="J2121" s="76">
        <v>40</v>
      </c>
      <c r="K2121" s="81"/>
      <c r="L2121" s="76"/>
    </row>
    <row r="2122" spans="1:12" x14ac:dyDescent="0.2">
      <c r="A2122" s="81" t="str">
        <f>D2081</f>
        <v>U19 BLACKs</v>
      </c>
      <c r="B2122" s="76">
        <f t="shared" si="64"/>
        <v>22</v>
      </c>
      <c r="C2122" s="81" t="str">
        <f t="shared" si="65"/>
        <v/>
      </c>
      <c r="D2122" s="76" t="str">
        <f>IF(OR(E2122="",F2122=""),"",D2081)</f>
        <v/>
      </c>
      <c r="E2122" s="78"/>
      <c r="F2122" s="79"/>
      <c r="G2122" s="80"/>
      <c r="H2122" s="80"/>
      <c r="I2122" s="76"/>
      <c r="J2122" s="76">
        <v>41</v>
      </c>
      <c r="K2122" s="81"/>
      <c r="L2122" s="76"/>
    </row>
    <row r="2123" spans="1:12" x14ac:dyDescent="0.2">
      <c r="A2123" s="81" t="str">
        <f>D2081</f>
        <v>U19 BLACKs</v>
      </c>
      <c r="B2123" s="76">
        <f t="shared" si="64"/>
        <v>23</v>
      </c>
      <c r="C2123" s="81" t="str">
        <f t="shared" si="65"/>
        <v/>
      </c>
      <c r="D2123" s="76" t="str">
        <f>IF(OR(E2123="",F2123=""),"",D2081)</f>
        <v/>
      </c>
      <c r="E2123" s="78"/>
      <c r="F2123" s="79"/>
      <c r="G2123" s="80"/>
      <c r="H2123" s="80"/>
      <c r="I2123" s="76"/>
      <c r="J2123" s="76">
        <v>42</v>
      </c>
      <c r="K2123" s="81"/>
      <c r="L2123" s="76"/>
    </row>
    <row r="2124" spans="1:12" x14ac:dyDescent="0.2">
      <c r="A2124" s="81" t="str">
        <f>D2081</f>
        <v>U19 BLACKs</v>
      </c>
      <c r="B2124" s="76">
        <f t="shared" si="64"/>
        <v>24</v>
      </c>
      <c r="C2124" s="81" t="str">
        <f t="shared" si="65"/>
        <v/>
      </c>
      <c r="D2124" s="76" t="str">
        <f>IF(OR(E2124="",F2124=""),"",D2081)</f>
        <v/>
      </c>
      <c r="E2124" s="78"/>
      <c r="F2124" s="79"/>
      <c r="G2124" s="80"/>
      <c r="H2124" s="80"/>
      <c r="I2124" s="76"/>
      <c r="J2124" s="76">
        <v>43</v>
      </c>
      <c r="K2124" s="81"/>
      <c r="L2124" s="76"/>
    </row>
    <row r="2125" spans="1:12" x14ac:dyDescent="0.2">
      <c r="A2125" s="81" t="str">
        <f>D2081</f>
        <v>U19 BLACKs</v>
      </c>
      <c r="B2125" s="76">
        <f t="shared" si="64"/>
        <v>25</v>
      </c>
      <c r="C2125" s="81" t="str">
        <f t="shared" si="65"/>
        <v/>
      </c>
      <c r="D2125" s="76" t="str">
        <f>IF(OR(E2125="",F2125=""),"",D2081)</f>
        <v/>
      </c>
      <c r="E2125" s="78"/>
      <c r="F2125" s="79"/>
      <c r="G2125" s="80"/>
      <c r="H2125" s="80"/>
      <c r="I2125" s="76"/>
      <c r="J2125" s="76">
        <v>44</v>
      </c>
      <c r="K2125" s="81"/>
      <c r="L2125" s="76"/>
    </row>
    <row r="2126" spans="1:12" x14ac:dyDescent="0.2">
      <c r="A2126" s="81" t="str">
        <f>D2081</f>
        <v>U19 BLACKs</v>
      </c>
      <c r="B2126" s="76">
        <f t="shared" si="64"/>
        <v>26</v>
      </c>
      <c r="C2126" s="81" t="str">
        <f t="shared" si="65"/>
        <v/>
      </c>
      <c r="D2126" s="76" t="str">
        <f>IF(OR(E2126="",F2126=""),"",D2081)</f>
        <v/>
      </c>
      <c r="E2126" s="78"/>
      <c r="F2126" s="79"/>
      <c r="G2126" s="80"/>
      <c r="H2126" s="80"/>
      <c r="I2126" s="76"/>
      <c r="J2126" s="76">
        <v>45</v>
      </c>
      <c r="K2126" s="81"/>
      <c r="L2126" s="76"/>
    </row>
    <row r="2127" spans="1:12" x14ac:dyDescent="0.2">
      <c r="A2127" s="81" t="str">
        <f>D2081</f>
        <v>U19 BLACKs</v>
      </c>
      <c r="B2127" s="76">
        <f t="shared" si="64"/>
        <v>27</v>
      </c>
      <c r="C2127" s="81" t="str">
        <f t="shared" si="65"/>
        <v/>
      </c>
      <c r="D2127" s="76" t="str">
        <f>IF(OR(E2127="",F2127=""),"",D2081)</f>
        <v/>
      </c>
      <c r="E2127" s="78"/>
      <c r="F2127" s="79"/>
      <c r="G2127" s="80"/>
      <c r="H2127" s="80"/>
      <c r="I2127" s="76"/>
      <c r="J2127" s="76">
        <v>46</v>
      </c>
      <c r="K2127" s="81"/>
      <c r="L2127" s="76"/>
    </row>
    <row r="2128" spans="1:12" x14ac:dyDescent="0.2">
      <c r="A2128" s="81" t="str">
        <f>D2081</f>
        <v>U19 BLACKs</v>
      </c>
      <c r="B2128" s="76">
        <f t="shared" si="64"/>
        <v>28</v>
      </c>
      <c r="C2128" s="81" t="str">
        <f t="shared" si="65"/>
        <v/>
      </c>
      <c r="D2128" s="76" t="str">
        <f>IF(OR(E2128="",F2128=""),"",D2081)</f>
        <v/>
      </c>
      <c r="E2128" s="78"/>
      <c r="F2128" s="79"/>
      <c r="G2128" s="80"/>
      <c r="H2128" s="80"/>
      <c r="I2128" s="76"/>
      <c r="J2128" s="76">
        <v>47</v>
      </c>
      <c r="K2128" s="81"/>
      <c r="L2128" s="76"/>
    </row>
    <row r="2129" spans="1:12" x14ac:dyDescent="0.2">
      <c r="A2129" s="81" t="str">
        <f>D2081</f>
        <v>U19 BLACKs</v>
      </c>
      <c r="B2129" s="76">
        <f t="shared" si="64"/>
        <v>29</v>
      </c>
      <c r="C2129" s="81" t="str">
        <f t="shared" si="65"/>
        <v/>
      </c>
      <c r="D2129" s="76" t="str">
        <f>IF(OR(E2129="",F2129=""),"",D2081)</f>
        <v/>
      </c>
      <c r="E2129" s="78"/>
      <c r="F2129" s="79"/>
      <c r="G2129" s="80"/>
      <c r="H2129" s="80"/>
      <c r="I2129" s="76"/>
      <c r="J2129" s="76">
        <v>48</v>
      </c>
      <c r="K2129" s="81"/>
      <c r="L2129" s="76"/>
    </row>
    <row r="2130" spans="1:12" x14ac:dyDescent="0.2">
      <c r="A2130" s="81" t="str">
        <f>D2081</f>
        <v>U19 BLACKs</v>
      </c>
      <c r="B2130" s="76">
        <f t="shared" si="64"/>
        <v>30</v>
      </c>
      <c r="C2130" s="81" t="str">
        <f t="shared" si="65"/>
        <v/>
      </c>
      <c r="D2130" s="76" t="str">
        <f>IF(OR(E2130="",F2130=""),"",D2081)</f>
        <v/>
      </c>
      <c r="E2130" s="78"/>
      <c r="F2130" s="79"/>
      <c r="G2130" s="80"/>
      <c r="H2130" s="80"/>
      <c r="I2130" s="76"/>
      <c r="J2130" s="76">
        <v>49</v>
      </c>
      <c r="K2130" s="81"/>
      <c r="L2130" s="76"/>
    </row>
    <row r="2131" spans="1:12" x14ac:dyDescent="0.2">
      <c r="A2131" s="81" t="str">
        <f>D2081</f>
        <v>U19 BLACKs</v>
      </c>
      <c r="B2131" s="76">
        <f t="shared" si="64"/>
        <v>31</v>
      </c>
      <c r="C2131" s="81" t="str">
        <f t="shared" si="65"/>
        <v/>
      </c>
      <c r="D2131" s="76" t="str">
        <f>IF(OR(E2131="",F2131=""),"",D2081)</f>
        <v/>
      </c>
      <c r="E2131" s="78"/>
      <c r="F2131" s="79"/>
      <c r="G2131" s="80"/>
      <c r="H2131" s="80"/>
      <c r="I2131" s="76"/>
      <c r="J2131" s="76">
        <v>50</v>
      </c>
      <c r="K2131" s="81"/>
      <c r="L2131" s="76"/>
    </row>
    <row r="2132" spans="1:12" x14ac:dyDescent="0.2">
      <c r="A2132" s="81" t="str">
        <f>D2081</f>
        <v>U19 BLACKs</v>
      </c>
      <c r="B2132" s="76">
        <f t="shared" si="64"/>
        <v>32</v>
      </c>
      <c r="C2132" s="81" t="str">
        <f t="shared" si="65"/>
        <v/>
      </c>
      <c r="D2132" s="76" t="str">
        <f>IF(OR(E2132="",F2132=""),"",D2081)</f>
        <v/>
      </c>
      <c r="E2132" s="78"/>
      <c r="F2132" s="79"/>
      <c r="G2132" s="80"/>
      <c r="H2132" s="80"/>
      <c r="I2132" s="76"/>
      <c r="J2132" s="76">
        <v>51</v>
      </c>
      <c r="K2132" s="81"/>
      <c r="L2132" s="76"/>
    </row>
    <row r="2133" spans="1:12" x14ac:dyDescent="0.2">
      <c r="A2133" s="81" t="str">
        <f>D2081</f>
        <v>U19 BLACKs</v>
      </c>
      <c r="B2133" s="76">
        <f t="shared" si="64"/>
        <v>33</v>
      </c>
      <c r="C2133" s="81" t="str">
        <f t="shared" si="65"/>
        <v/>
      </c>
      <c r="D2133" s="76" t="str">
        <f>IF(OR(E2133="",F2133=""),"",D2081)</f>
        <v/>
      </c>
      <c r="E2133" s="78"/>
      <c r="F2133" s="79"/>
      <c r="G2133" s="80"/>
      <c r="H2133" s="80"/>
      <c r="I2133" s="76"/>
      <c r="J2133" s="76">
        <v>52</v>
      </c>
      <c r="K2133" s="81"/>
      <c r="L2133" s="76"/>
    </row>
    <row r="2134" spans="1:12" x14ac:dyDescent="0.2">
      <c r="A2134" s="81" t="str">
        <f>D2081</f>
        <v>U19 BLACKs</v>
      </c>
      <c r="B2134" s="76">
        <f t="shared" si="64"/>
        <v>34</v>
      </c>
      <c r="C2134" s="81" t="str">
        <f t="shared" si="65"/>
        <v/>
      </c>
      <c r="D2134" s="76" t="str">
        <f>IF(OR(E2134="",F2134=""),"",D2081)</f>
        <v/>
      </c>
      <c r="E2134" s="78"/>
      <c r="F2134" s="79"/>
      <c r="G2134" s="80"/>
      <c r="H2134" s="80"/>
      <c r="I2134" s="76"/>
      <c r="J2134" s="76">
        <v>53</v>
      </c>
      <c r="K2134" s="81"/>
      <c r="L2134" s="76"/>
    </row>
    <row r="2135" spans="1:12" x14ac:dyDescent="0.2">
      <c r="A2135" s="81" t="str">
        <f>D2081</f>
        <v>U19 BLACKs</v>
      </c>
      <c r="B2135" s="76">
        <f t="shared" si="64"/>
        <v>35</v>
      </c>
      <c r="C2135" s="81" t="str">
        <f t="shared" si="65"/>
        <v/>
      </c>
      <c r="D2135" s="76" t="str">
        <f>IF(OR(E2135="",F2135=""),"",D2081)</f>
        <v/>
      </c>
      <c r="E2135" s="78"/>
      <c r="F2135" s="79"/>
      <c r="G2135" s="80"/>
      <c r="H2135" s="80"/>
      <c r="I2135" s="76"/>
      <c r="J2135" s="76">
        <v>54</v>
      </c>
      <c r="K2135" s="81"/>
      <c r="L2135" s="76"/>
    </row>
    <row r="2136" spans="1:12" x14ac:dyDescent="0.2">
      <c r="A2136" s="81" t="str">
        <f>D2081</f>
        <v>U19 BLACKs</v>
      </c>
      <c r="B2136" s="76">
        <f t="shared" si="64"/>
        <v>36</v>
      </c>
      <c r="C2136" s="81" t="str">
        <f t="shared" si="65"/>
        <v/>
      </c>
      <c r="D2136" s="76" t="str">
        <f>IF(OR(E2136="",F2136=""),"",D2081)</f>
        <v/>
      </c>
      <c r="E2136" s="78"/>
      <c r="F2136" s="79"/>
      <c r="G2136" s="80"/>
      <c r="H2136" s="80"/>
      <c r="I2136" s="76"/>
      <c r="J2136" s="76">
        <v>55</v>
      </c>
      <c r="K2136" s="81"/>
      <c r="L2136" s="76"/>
    </row>
    <row r="2137" spans="1:12" x14ac:dyDescent="0.2">
      <c r="A2137" s="81" t="str">
        <f>D2081</f>
        <v>U19 BLACKs</v>
      </c>
      <c r="B2137" s="76">
        <f t="shared" si="64"/>
        <v>37</v>
      </c>
      <c r="C2137" s="81" t="str">
        <f t="shared" si="65"/>
        <v/>
      </c>
      <c r="D2137" s="76" t="str">
        <f>IF(OR(E2137="",F2137=""),"",D2081)</f>
        <v/>
      </c>
      <c r="E2137" s="78"/>
      <c r="F2137" s="79"/>
      <c r="G2137" s="80"/>
      <c r="H2137" s="80"/>
      <c r="I2137" s="76"/>
      <c r="J2137" s="76">
        <v>56</v>
      </c>
      <c r="K2137" s="81"/>
      <c r="L2137" s="76"/>
    </row>
    <row r="2138" spans="1:12" x14ac:dyDescent="0.2">
      <c r="A2138" s="81" t="str">
        <f>D2081</f>
        <v>U19 BLACKs</v>
      </c>
      <c r="B2138" s="76">
        <f t="shared" si="64"/>
        <v>38</v>
      </c>
      <c r="C2138" s="81" t="str">
        <f t="shared" si="65"/>
        <v/>
      </c>
      <c r="D2138" s="76" t="str">
        <f>IF(OR(E2138="",F2138=""),"",D2081)</f>
        <v/>
      </c>
      <c r="E2138" s="78"/>
      <c r="F2138" s="79"/>
      <c r="G2138" s="80"/>
      <c r="H2138" s="80"/>
      <c r="I2138" s="76"/>
      <c r="J2138" s="76">
        <v>57</v>
      </c>
      <c r="K2138" s="81"/>
      <c r="L2138" s="76"/>
    </row>
    <row r="2139" spans="1:12" x14ac:dyDescent="0.2">
      <c r="A2139" s="81" t="str">
        <f>D2081</f>
        <v>U19 BLACKs</v>
      </c>
      <c r="B2139" s="76">
        <f t="shared" si="64"/>
        <v>39</v>
      </c>
      <c r="C2139" s="81" t="str">
        <f t="shared" si="65"/>
        <v/>
      </c>
      <c r="D2139" s="76" t="str">
        <f>IF(OR(E2139="",F2139=""),"",D2081)</f>
        <v/>
      </c>
      <c r="E2139" s="78"/>
      <c r="F2139" s="79"/>
      <c r="G2139" s="80"/>
      <c r="H2139" s="80"/>
      <c r="I2139" s="76"/>
      <c r="J2139" s="76">
        <v>58</v>
      </c>
      <c r="K2139" s="81"/>
      <c r="L2139" s="76"/>
    </row>
    <row r="2140" spans="1:12" x14ac:dyDescent="0.2">
      <c r="A2140" s="81" t="str">
        <f>D2081</f>
        <v>U19 BLACKs</v>
      </c>
      <c r="B2140" s="76">
        <f t="shared" si="64"/>
        <v>40</v>
      </c>
      <c r="C2140" s="81" t="str">
        <f t="shared" si="65"/>
        <v/>
      </c>
      <c r="D2140" s="76" t="str">
        <f>IF(OR(E2140="",F2140=""),"",D2081)</f>
        <v/>
      </c>
      <c r="E2140" s="78"/>
      <c r="F2140" s="79"/>
      <c r="G2140" s="80"/>
      <c r="H2140" s="80"/>
      <c r="I2140" s="76"/>
      <c r="J2140" s="76">
        <v>59</v>
      </c>
      <c r="K2140" s="81"/>
      <c r="L2140" s="76"/>
    </row>
    <row r="2141" spans="1:12" x14ac:dyDescent="0.2">
      <c r="A2141" s="81" t="str">
        <f>D2081</f>
        <v>U19 BLACKs</v>
      </c>
      <c r="B2141" s="76">
        <f t="shared" si="64"/>
        <v>41</v>
      </c>
      <c r="C2141" s="81" t="str">
        <f t="shared" si="65"/>
        <v/>
      </c>
      <c r="D2141" s="76" t="str">
        <f>IF(OR(E2141="",F2141=""),"",D2081)</f>
        <v/>
      </c>
      <c r="E2141" s="78"/>
      <c r="F2141" s="79"/>
      <c r="G2141" s="80"/>
      <c r="H2141" s="80"/>
      <c r="I2141" s="76"/>
      <c r="J2141" s="76">
        <v>60</v>
      </c>
      <c r="K2141" s="81"/>
      <c r="L2141" s="76"/>
    </row>
    <row r="2142" spans="1:12" x14ac:dyDescent="0.2">
      <c r="A2142" s="81" t="str">
        <f>D2081</f>
        <v>U19 BLACKs</v>
      </c>
      <c r="B2142" s="76">
        <f t="shared" si="64"/>
        <v>42</v>
      </c>
      <c r="C2142" s="81" t="str">
        <f t="shared" si="65"/>
        <v/>
      </c>
      <c r="D2142" s="76" t="str">
        <f>IF(OR(E2142="",F2142=""),"",D2081)</f>
        <v/>
      </c>
      <c r="E2142" s="78"/>
      <c r="F2142" s="79"/>
      <c r="G2142" s="80"/>
      <c r="H2142" s="80"/>
      <c r="I2142" s="76"/>
      <c r="J2142" s="76">
        <v>61</v>
      </c>
      <c r="K2142" s="81"/>
      <c r="L2142" s="76"/>
    </row>
    <row r="2143" spans="1:12" x14ac:dyDescent="0.2">
      <c r="A2143" s="81" t="str">
        <f>D2081</f>
        <v>U19 BLACKs</v>
      </c>
      <c r="B2143" s="76">
        <f t="shared" si="64"/>
        <v>43</v>
      </c>
      <c r="C2143" s="81" t="str">
        <f t="shared" si="65"/>
        <v/>
      </c>
      <c r="D2143" s="76" t="str">
        <f>IF(OR(E2143="",F2143=""),"",D2081)</f>
        <v/>
      </c>
      <c r="E2143" s="78"/>
      <c r="F2143" s="79"/>
      <c r="G2143" s="80"/>
      <c r="H2143" s="80"/>
      <c r="I2143" s="76"/>
      <c r="J2143" s="76">
        <v>62</v>
      </c>
      <c r="K2143" s="81"/>
      <c r="L2143" s="76"/>
    </row>
    <row r="2144" spans="1:12" x14ac:dyDescent="0.2">
      <c r="A2144" s="81" t="str">
        <f>D2081</f>
        <v>U19 BLACKs</v>
      </c>
      <c r="B2144" s="76">
        <f t="shared" si="64"/>
        <v>44</v>
      </c>
      <c r="C2144" s="81" t="str">
        <f t="shared" si="65"/>
        <v/>
      </c>
      <c r="D2144" s="76" t="str">
        <f>IF(OR(E2144="",F2144=""),"",D2081)</f>
        <v/>
      </c>
      <c r="E2144" s="78"/>
      <c r="F2144" s="79"/>
      <c r="G2144" s="80"/>
      <c r="H2144" s="80"/>
      <c r="I2144" s="76"/>
      <c r="J2144" s="76">
        <v>63</v>
      </c>
      <c r="K2144" s="81"/>
      <c r="L2144" s="76"/>
    </row>
    <row r="2145" spans="1:12" ht="16.5" thickBot="1" x14ac:dyDescent="0.25">
      <c r="A2145" s="86" t="str">
        <f>D2081</f>
        <v>U19 BLACKs</v>
      </c>
      <c r="B2145" s="85">
        <f t="shared" si="64"/>
        <v>45</v>
      </c>
      <c r="C2145" s="86" t="str">
        <f t="shared" si="65"/>
        <v/>
      </c>
      <c r="D2145" s="85" t="str">
        <f>IF(OR(E2145="",F2145=""),"",D2081)</f>
        <v/>
      </c>
      <c r="E2145" s="82"/>
      <c r="F2145" s="83"/>
      <c r="G2145" s="84"/>
      <c r="H2145" s="84"/>
      <c r="I2145" s="85"/>
      <c r="J2145" s="85">
        <v>64</v>
      </c>
      <c r="K2145" s="86"/>
      <c r="L2145" s="85"/>
    </row>
    <row r="2146" spans="1:12" ht="16.5" thickBot="1" x14ac:dyDescent="0.25">
      <c r="A2146" s="71" t="s">
        <v>275</v>
      </c>
      <c r="B2146" s="70" t="s">
        <v>274</v>
      </c>
      <c r="C2146" s="71" t="s">
        <v>118</v>
      </c>
      <c r="D2146" s="70" t="s">
        <v>205</v>
      </c>
      <c r="E2146" s="67" t="s">
        <v>58</v>
      </c>
      <c r="F2146" s="68" t="s">
        <v>101</v>
      </c>
      <c r="G2146" s="69" t="s">
        <v>119</v>
      </c>
      <c r="H2146" s="69" t="s">
        <v>120</v>
      </c>
      <c r="I2146" s="70" t="s">
        <v>137</v>
      </c>
      <c r="J2146" s="142" t="s">
        <v>122</v>
      </c>
      <c r="K2146" s="71" t="s">
        <v>139</v>
      </c>
      <c r="L2146" s="70" t="s">
        <v>140</v>
      </c>
    </row>
    <row r="2147" spans="1:12" x14ac:dyDescent="0.2">
      <c r="A2147" s="77" t="str">
        <f>D2146</f>
        <v>U19 REDs</v>
      </c>
      <c r="B2147" s="75">
        <f>IF(D2147="",1,0)</f>
        <v>1</v>
      </c>
      <c r="C2147" s="77" t="str">
        <f>IF(E2147="","",CONCATENATE(E2147,"_",I2147,"_",D2147))</f>
        <v/>
      </c>
      <c r="D2147" s="75" t="str">
        <f>IF(OR(E2147="",F2147=""),"",D2146)</f>
        <v/>
      </c>
      <c r="E2147" s="72"/>
      <c r="F2147" s="73"/>
      <c r="G2147" s="74"/>
      <c r="H2147" s="74"/>
      <c r="I2147" s="75"/>
      <c r="J2147" s="76">
        <v>1</v>
      </c>
      <c r="K2147" s="77"/>
      <c r="L2147" s="75"/>
    </row>
    <row r="2148" spans="1:12" x14ac:dyDescent="0.2">
      <c r="A2148" s="81" t="str">
        <f>D2146</f>
        <v>U19 REDs</v>
      </c>
      <c r="B2148" s="76">
        <f t="shared" ref="B2148:B2210" si="66">IF(D2148="",B2147+1,0)</f>
        <v>2</v>
      </c>
      <c r="C2148" s="81" t="str">
        <f t="shared" ref="C2148:C2210" si="67">IF(E2148="","",CONCATENATE(E2148,"_",I2148,"_",D2148))</f>
        <v/>
      </c>
      <c r="D2148" s="76" t="str">
        <f>IF(OR(E2148="",F2148=""),"",D2146)</f>
        <v/>
      </c>
      <c r="E2148" s="78"/>
      <c r="F2148" s="79"/>
      <c r="G2148" s="80"/>
      <c r="H2148" s="80"/>
      <c r="I2148" s="76"/>
      <c r="J2148" s="76">
        <v>2</v>
      </c>
      <c r="K2148" s="81"/>
      <c r="L2148" s="76"/>
    </row>
    <row r="2149" spans="1:12" x14ac:dyDescent="0.2">
      <c r="A2149" s="81" t="str">
        <f>D2146</f>
        <v>U19 REDs</v>
      </c>
      <c r="B2149" s="76">
        <f t="shared" si="66"/>
        <v>3</v>
      </c>
      <c r="C2149" s="81" t="str">
        <f t="shared" si="67"/>
        <v/>
      </c>
      <c r="D2149" s="76" t="str">
        <f>IF(OR(E2149="",F2149=""),"",D2146)</f>
        <v/>
      </c>
      <c r="E2149" s="78"/>
      <c r="F2149" s="79"/>
      <c r="G2149" s="80"/>
      <c r="H2149" s="80"/>
      <c r="I2149" s="76"/>
      <c r="J2149" s="76">
        <v>3</v>
      </c>
      <c r="K2149" s="81"/>
      <c r="L2149" s="76"/>
    </row>
    <row r="2150" spans="1:12" x14ac:dyDescent="0.2">
      <c r="A2150" s="81" t="str">
        <f>D2146</f>
        <v>U19 REDs</v>
      </c>
      <c r="B2150" s="76">
        <f t="shared" si="66"/>
        <v>4</v>
      </c>
      <c r="C2150" s="81" t="str">
        <f t="shared" si="67"/>
        <v/>
      </c>
      <c r="D2150" s="76" t="str">
        <f>IF(OR(E2150="",F2150=""),"",D2146)</f>
        <v/>
      </c>
      <c r="E2150" s="78"/>
      <c r="F2150" s="79"/>
      <c r="G2150" s="80"/>
      <c r="H2150" s="80"/>
      <c r="I2150" s="76"/>
      <c r="J2150" s="76">
        <v>4</v>
      </c>
      <c r="K2150" s="81"/>
      <c r="L2150" s="76"/>
    </row>
    <row r="2151" spans="1:12" x14ac:dyDescent="0.2">
      <c r="A2151" s="81" t="str">
        <f>D2146</f>
        <v>U19 REDs</v>
      </c>
      <c r="B2151" s="76">
        <f t="shared" si="66"/>
        <v>5</v>
      </c>
      <c r="C2151" s="81" t="str">
        <f t="shared" si="67"/>
        <v/>
      </c>
      <c r="D2151" s="76" t="str">
        <f>IF(OR(E2151="",F2151=""),"",D2146)</f>
        <v/>
      </c>
      <c r="E2151" s="78"/>
      <c r="F2151" s="79"/>
      <c r="G2151" s="80"/>
      <c r="H2151" s="80"/>
      <c r="I2151" s="76"/>
      <c r="J2151" s="76">
        <v>5</v>
      </c>
      <c r="K2151" s="81"/>
      <c r="L2151" s="76"/>
    </row>
    <row r="2152" spans="1:12" x14ac:dyDescent="0.2">
      <c r="A2152" s="81" t="str">
        <f>D2146</f>
        <v>U19 REDs</v>
      </c>
      <c r="B2152" s="76">
        <f t="shared" si="66"/>
        <v>6</v>
      </c>
      <c r="C2152" s="81" t="str">
        <f t="shared" si="67"/>
        <v/>
      </c>
      <c r="D2152" s="76" t="str">
        <f>IF(OR(E2152="",F2152=""),"",D2146)</f>
        <v/>
      </c>
      <c r="E2152" s="78"/>
      <c r="F2152" s="79"/>
      <c r="G2152" s="80"/>
      <c r="H2152" s="80"/>
      <c r="I2152" s="76"/>
      <c r="J2152" s="76">
        <v>6</v>
      </c>
      <c r="K2152" s="81"/>
      <c r="L2152" s="76"/>
    </row>
    <row r="2153" spans="1:12" x14ac:dyDescent="0.2">
      <c r="A2153" s="81" t="str">
        <f>D2146</f>
        <v>U19 REDs</v>
      </c>
      <c r="B2153" s="76">
        <f t="shared" si="66"/>
        <v>7</v>
      </c>
      <c r="C2153" s="81" t="str">
        <f t="shared" si="67"/>
        <v/>
      </c>
      <c r="D2153" s="76" t="str">
        <f>IF(OR(E2153="",F2153=""),"",D2146)</f>
        <v/>
      </c>
      <c r="E2153" s="78"/>
      <c r="F2153" s="79"/>
      <c r="G2153" s="80"/>
      <c r="H2153" s="80"/>
      <c r="I2153" s="76"/>
      <c r="J2153" s="76">
        <v>7</v>
      </c>
      <c r="K2153" s="81"/>
      <c r="L2153" s="76"/>
    </row>
    <row r="2154" spans="1:12" ht="15" customHeight="1" x14ac:dyDescent="0.2">
      <c r="A2154" s="81" t="str">
        <f>D2146</f>
        <v>U19 REDs</v>
      </c>
      <c r="B2154" s="76">
        <f t="shared" si="66"/>
        <v>8</v>
      </c>
      <c r="C2154" s="81" t="str">
        <f t="shared" si="67"/>
        <v/>
      </c>
      <c r="D2154" s="76" t="str">
        <f>IF(OR(E2154="",F2154=""),"",D2146)</f>
        <v/>
      </c>
      <c r="E2154" s="78"/>
      <c r="F2154" s="79"/>
      <c r="G2154" s="80"/>
      <c r="H2154" s="80"/>
      <c r="I2154" s="76"/>
      <c r="J2154" s="76">
        <v>8</v>
      </c>
      <c r="K2154" s="81"/>
      <c r="L2154" s="76"/>
    </row>
    <row r="2155" spans="1:12" x14ac:dyDescent="0.2">
      <c r="A2155" s="81" t="str">
        <f>D2146</f>
        <v>U19 REDs</v>
      </c>
      <c r="B2155" s="76">
        <f t="shared" si="66"/>
        <v>9</v>
      </c>
      <c r="C2155" s="81" t="str">
        <f t="shared" si="67"/>
        <v/>
      </c>
      <c r="D2155" s="76" t="str">
        <f>IF(OR(E2155="",F2155=""),"",D2146)</f>
        <v/>
      </c>
      <c r="E2155" s="78"/>
      <c r="F2155" s="79"/>
      <c r="G2155" s="80"/>
      <c r="H2155" s="80"/>
      <c r="I2155" s="76"/>
      <c r="J2155" s="76">
        <v>9</v>
      </c>
      <c r="K2155" s="81"/>
      <c r="L2155" s="76"/>
    </row>
    <row r="2156" spans="1:12" x14ac:dyDescent="0.2">
      <c r="A2156" s="81" t="str">
        <f>D2146</f>
        <v>U19 REDs</v>
      </c>
      <c r="B2156" s="76">
        <f t="shared" si="66"/>
        <v>10</v>
      </c>
      <c r="C2156" s="81" t="str">
        <f t="shared" si="67"/>
        <v/>
      </c>
      <c r="D2156" s="76" t="str">
        <f>IF(OR(E2156="",F2156=""),"",D2146)</f>
        <v/>
      </c>
      <c r="E2156" s="78"/>
      <c r="F2156" s="79"/>
      <c r="G2156" s="80"/>
      <c r="H2156" s="80"/>
      <c r="I2156" s="76"/>
      <c r="J2156" s="76">
        <v>10</v>
      </c>
      <c r="K2156" s="81"/>
      <c r="L2156" s="76"/>
    </row>
    <row r="2157" spans="1:12" x14ac:dyDescent="0.2">
      <c r="A2157" s="81" t="str">
        <f>D2146</f>
        <v>U19 REDs</v>
      </c>
      <c r="B2157" s="76">
        <f t="shared" si="66"/>
        <v>11</v>
      </c>
      <c r="C2157" s="81" t="str">
        <f t="shared" si="67"/>
        <v/>
      </c>
      <c r="D2157" s="76" t="str">
        <f>IF(OR(E2157="",F2157=""),"",D2146)</f>
        <v/>
      </c>
      <c r="E2157" s="78"/>
      <c r="F2157" s="79"/>
      <c r="G2157" s="80"/>
      <c r="H2157" s="80"/>
      <c r="I2157" s="76"/>
      <c r="J2157" s="76">
        <v>11</v>
      </c>
      <c r="K2157" s="81"/>
      <c r="L2157" s="76"/>
    </row>
    <row r="2158" spans="1:12" x14ac:dyDescent="0.2">
      <c r="A2158" s="81" t="str">
        <f>D2146</f>
        <v>U19 REDs</v>
      </c>
      <c r="B2158" s="76">
        <f t="shared" si="66"/>
        <v>12</v>
      </c>
      <c r="C2158" s="81" t="str">
        <f t="shared" si="67"/>
        <v/>
      </c>
      <c r="D2158" s="76" t="str">
        <f>IF(OR(E2158="",F2158=""),"",D2146)</f>
        <v/>
      </c>
      <c r="E2158" s="78"/>
      <c r="F2158" s="79"/>
      <c r="G2158" s="80"/>
      <c r="H2158" s="80"/>
      <c r="I2158" s="76"/>
      <c r="J2158" s="76">
        <v>12</v>
      </c>
      <c r="K2158" s="81"/>
      <c r="L2158" s="76"/>
    </row>
    <row r="2159" spans="1:12" x14ac:dyDescent="0.2">
      <c r="A2159" s="81" t="str">
        <f>D2146</f>
        <v>U19 REDs</v>
      </c>
      <c r="B2159" s="76">
        <f t="shared" si="66"/>
        <v>13</v>
      </c>
      <c r="C2159" s="81" t="str">
        <f t="shared" si="67"/>
        <v/>
      </c>
      <c r="D2159" s="76" t="str">
        <f>IF(OR(E2159="",F2159=""),"",D2146)</f>
        <v/>
      </c>
      <c r="E2159" s="78"/>
      <c r="F2159" s="79"/>
      <c r="G2159" s="80"/>
      <c r="H2159" s="80"/>
      <c r="I2159" s="76"/>
      <c r="J2159" s="76">
        <v>13</v>
      </c>
      <c r="K2159" s="81"/>
      <c r="L2159" s="76"/>
    </row>
    <row r="2160" spans="1:12" x14ac:dyDescent="0.2">
      <c r="A2160" s="81" t="str">
        <f>D2146</f>
        <v>U19 REDs</v>
      </c>
      <c r="B2160" s="76">
        <f t="shared" si="66"/>
        <v>14</v>
      </c>
      <c r="C2160" s="81" t="str">
        <f t="shared" si="67"/>
        <v/>
      </c>
      <c r="D2160" s="76" t="str">
        <f>IF(OR(E2160="",F2160=""),"",D2146)</f>
        <v/>
      </c>
      <c r="E2160" s="78"/>
      <c r="F2160" s="79"/>
      <c r="G2160" s="80"/>
      <c r="H2160" s="80"/>
      <c r="I2160" s="76"/>
      <c r="J2160" s="76">
        <v>14</v>
      </c>
      <c r="K2160" s="81"/>
      <c r="L2160" s="76"/>
    </row>
    <row r="2161" spans="1:12" x14ac:dyDescent="0.2">
      <c r="A2161" s="81" t="str">
        <f>D2146</f>
        <v>U19 REDs</v>
      </c>
      <c r="B2161" s="76">
        <f t="shared" si="66"/>
        <v>15</v>
      </c>
      <c r="C2161" s="81" t="str">
        <f t="shared" si="67"/>
        <v/>
      </c>
      <c r="D2161" s="76" t="str">
        <f>IF(OR(E2161="",F2161=""),"",D2146)</f>
        <v/>
      </c>
      <c r="E2161" s="78"/>
      <c r="F2161" s="79"/>
      <c r="G2161" s="80"/>
      <c r="H2161" s="80"/>
      <c r="I2161" s="76"/>
      <c r="J2161" s="76">
        <v>15</v>
      </c>
      <c r="K2161" s="81"/>
      <c r="L2161" s="76"/>
    </row>
    <row r="2162" spans="1:12" x14ac:dyDescent="0.2">
      <c r="A2162" s="81" t="str">
        <f>D2146</f>
        <v>U19 REDs</v>
      </c>
      <c r="B2162" s="76">
        <f t="shared" si="66"/>
        <v>16</v>
      </c>
      <c r="C2162" s="81" t="str">
        <f t="shared" si="67"/>
        <v/>
      </c>
      <c r="D2162" s="76" t="str">
        <f>IF(OR(E2162="",F2162=""),"",D2146)</f>
        <v/>
      </c>
      <c r="E2162" s="78"/>
      <c r="F2162" s="79"/>
      <c r="G2162" s="80"/>
      <c r="H2162" s="80"/>
      <c r="I2162" s="76"/>
      <c r="J2162" s="76">
        <v>16</v>
      </c>
      <c r="K2162" s="81"/>
      <c r="L2162" s="76"/>
    </row>
    <row r="2163" spans="1:12" x14ac:dyDescent="0.2">
      <c r="A2163" s="81" t="str">
        <f>D2146</f>
        <v>U19 REDs</v>
      </c>
      <c r="B2163" s="76">
        <f t="shared" si="66"/>
        <v>17</v>
      </c>
      <c r="C2163" s="81" t="str">
        <f t="shared" si="67"/>
        <v/>
      </c>
      <c r="D2163" s="76" t="str">
        <f>IF(OR(E2163="",F2163=""),"",D2146)</f>
        <v/>
      </c>
      <c r="E2163" s="78"/>
      <c r="F2163" s="79"/>
      <c r="G2163" s="80"/>
      <c r="H2163" s="80"/>
      <c r="I2163" s="76"/>
      <c r="J2163" s="76">
        <v>17</v>
      </c>
      <c r="K2163" s="81"/>
      <c r="L2163" s="76"/>
    </row>
    <row r="2164" spans="1:12" x14ac:dyDescent="0.2">
      <c r="A2164" s="81" t="str">
        <f>D2146</f>
        <v>U19 REDs</v>
      </c>
      <c r="B2164" s="76">
        <f t="shared" si="66"/>
        <v>18</v>
      </c>
      <c r="C2164" s="81" t="str">
        <f t="shared" si="67"/>
        <v/>
      </c>
      <c r="D2164" s="76" t="str">
        <f>IF(OR(E2164="",F2164=""),"",D2146)</f>
        <v/>
      </c>
      <c r="E2164" s="78"/>
      <c r="F2164" s="79"/>
      <c r="G2164" s="80"/>
      <c r="H2164" s="80"/>
      <c r="I2164" s="76"/>
      <c r="J2164" s="76">
        <v>18</v>
      </c>
      <c r="K2164" s="81"/>
      <c r="L2164" s="76"/>
    </row>
    <row r="2165" spans="1:12" x14ac:dyDescent="0.2">
      <c r="A2165" s="81" t="str">
        <f>D2146</f>
        <v>U19 REDs</v>
      </c>
      <c r="B2165" s="76">
        <f t="shared" si="66"/>
        <v>19</v>
      </c>
      <c r="C2165" s="81" t="str">
        <f t="shared" si="67"/>
        <v/>
      </c>
      <c r="D2165" s="76" t="str">
        <f>IF(OR(E2165="",F2165=""),"",D2146)</f>
        <v/>
      </c>
      <c r="E2165" s="78"/>
      <c r="F2165" s="79"/>
      <c r="G2165" s="80"/>
      <c r="H2165" s="80"/>
      <c r="I2165" s="76"/>
      <c r="J2165" s="76">
        <v>19</v>
      </c>
      <c r="K2165" s="81"/>
      <c r="L2165" s="76"/>
    </row>
    <row r="2166" spans="1:12" x14ac:dyDescent="0.2">
      <c r="A2166" s="81" t="str">
        <f>D2146</f>
        <v>U19 REDs</v>
      </c>
      <c r="B2166" s="76">
        <f t="shared" si="66"/>
        <v>20</v>
      </c>
      <c r="C2166" s="81" t="str">
        <f t="shared" si="67"/>
        <v/>
      </c>
      <c r="D2166" s="76" t="str">
        <f>IF(OR(E2166="",F2166=""),"",D2146)</f>
        <v/>
      </c>
      <c r="E2166" s="78"/>
      <c r="F2166" s="79"/>
      <c r="G2166" s="80"/>
      <c r="H2166" s="80"/>
      <c r="I2166" s="76"/>
      <c r="J2166" s="76">
        <v>20</v>
      </c>
      <c r="K2166" s="81"/>
      <c r="L2166" s="76"/>
    </row>
    <row r="2167" spans="1:12" x14ac:dyDescent="0.2">
      <c r="A2167" s="81" t="str">
        <f>D2146</f>
        <v>U19 REDs</v>
      </c>
      <c r="B2167" s="76">
        <f t="shared" si="66"/>
        <v>21</v>
      </c>
      <c r="C2167" s="81" t="str">
        <f t="shared" si="67"/>
        <v/>
      </c>
      <c r="D2167" s="76" t="str">
        <f>IF(OR(E2167="",F2167=""),"",D2146)</f>
        <v/>
      </c>
      <c r="E2167" s="78"/>
      <c r="F2167" s="79"/>
      <c r="G2167" s="80"/>
      <c r="H2167" s="80"/>
      <c r="I2167" s="76"/>
      <c r="J2167" s="76">
        <v>21</v>
      </c>
      <c r="K2167" s="81"/>
      <c r="L2167" s="76"/>
    </row>
    <row r="2168" spans="1:12" x14ac:dyDescent="0.2">
      <c r="A2168" s="81" t="str">
        <f>D2146</f>
        <v>U19 REDs</v>
      </c>
      <c r="B2168" s="76">
        <f t="shared" si="66"/>
        <v>22</v>
      </c>
      <c r="C2168" s="81" t="str">
        <f t="shared" si="67"/>
        <v/>
      </c>
      <c r="D2168" s="76" t="str">
        <f>IF(OR(E2168="",F2168=""),"",D2146)</f>
        <v/>
      </c>
      <c r="E2168" s="78"/>
      <c r="F2168" s="79"/>
      <c r="G2168" s="80"/>
      <c r="H2168" s="80"/>
      <c r="I2168" s="76"/>
      <c r="J2168" s="76">
        <v>22</v>
      </c>
      <c r="K2168" s="81"/>
      <c r="L2168" s="76"/>
    </row>
    <row r="2169" spans="1:12" x14ac:dyDescent="0.2">
      <c r="A2169" s="81" t="str">
        <f>D2146</f>
        <v>U19 REDs</v>
      </c>
      <c r="B2169" s="76">
        <f t="shared" si="66"/>
        <v>23</v>
      </c>
      <c r="C2169" s="81" t="str">
        <f t="shared" si="67"/>
        <v/>
      </c>
      <c r="D2169" s="76" t="str">
        <f>IF(OR(E2169="",F2169=""),"",D2146)</f>
        <v/>
      </c>
      <c r="E2169" s="78"/>
      <c r="F2169" s="79"/>
      <c r="G2169" s="80"/>
      <c r="H2169" s="80"/>
      <c r="I2169" s="76"/>
      <c r="J2169" s="76">
        <v>23</v>
      </c>
      <c r="K2169" s="81"/>
      <c r="L2169" s="76"/>
    </row>
    <row r="2170" spans="1:12" x14ac:dyDescent="0.2">
      <c r="A2170" s="81" t="str">
        <f>D2146</f>
        <v>U19 REDs</v>
      </c>
      <c r="B2170" s="76">
        <f t="shared" si="66"/>
        <v>24</v>
      </c>
      <c r="C2170" s="81" t="str">
        <f t="shared" si="67"/>
        <v/>
      </c>
      <c r="D2170" s="76" t="str">
        <f>IF(OR(E2170="",F2170=""),"",D2146)</f>
        <v/>
      </c>
      <c r="E2170" s="78"/>
      <c r="F2170" s="79"/>
      <c r="G2170" s="80"/>
      <c r="H2170" s="80"/>
      <c r="I2170" s="76"/>
      <c r="J2170" s="76">
        <v>24</v>
      </c>
      <c r="K2170" s="81"/>
      <c r="L2170" s="76"/>
    </row>
    <row r="2171" spans="1:12" x14ac:dyDescent="0.2">
      <c r="A2171" s="81" t="str">
        <f>D2146</f>
        <v>U19 REDs</v>
      </c>
      <c r="B2171" s="76">
        <f t="shared" si="66"/>
        <v>25</v>
      </c>
      <c r="C2171" s="81" t="str">
        <f t="shared" si="67"/>
        <v/>
      </c>
      <c r="D2171" s="76" t="str">
        <f>IF(OR(E2171="",F2171=""),"",D2146)</f>
        <v/>
      </c>
      <c r="E2171" s="78"/>
      <c r="F2171" s="79"/>
      <c r="G2171" s="80"/>
      <c r="H2171" s="80"/>
      <c r="I2171" s="76"/>
      <c r="J2171" s="76">
        <v>25</v>
      </c>
      <c r="K2171" s="81"/>
      <c r="L2171" s="76"/>
    </row>
    <row r="2172" spans="1:12" x14ac:dyDescent="0.2">
      <c r="A2172" s="81" t="str">
        <f>D2146</f>
        <v>U19 REDs</v>
      </c>
      <c r="B2172" s="76">
        <f t="shared" si="66"/>
        <v>26</v>
      </c>
      <c r="C2172" s="81" t="str">
        <f t="shared" si="67"/>
        <v/>
      </c>
      <c r="D2172" s="76" t="str">
        <f>IF(OR(E2172="",F2172=""),"",D2146)</f>
        <v/>
      </c>
      <c r="E2172" s="78"/>
      <c r="F2172" s="79"/>
      <c r="G2172" s="80"/>
      <c r="H2172" s="80"/>
      <c r="I2172" s="76"/>
      <c r="J2172" s="76">
        <v>26</v>
      </c>
      <c r="K2172" s="81"/>
      <c r="L2172" s="76"/>
    </row>
    <row r="2173" spans="1:12" x14ac:dyDescent="0.2">
      <c r="A2173" s="81" t="str">
        <f>D2146</f>
        <v>U19 REDs</v>
      </c>
      <c r="B2173" s="76">
        <f t="shared" si="66"/>
        <v>27</v>
      </c>
      <c r="C2173" s="81" t="str">
        <f t="shared" si="67"/>
        <v/>
      </c>
      <c r="D2173" s="76" t="str">
        <f>IF(OR(E2173="",F2173=""),"",D2146)</f>
        <v/>
      </c>
      <c r="E2173" s="78"/>
      <c r="F2173" s="79"/>
      <c r="G2173" s="80"/>
      <c r="H2173" s="80"/>
      <c r="I2173" s="76"/>
      <c r="J2173" s="76">
        <v>27</v>
      </c>
      <c r="K2173" s="81"/>
      <c r="L2173" s="76"/>
    </row>
    <row r="2174" spans="1:12" x14ac:dyDescent="0.2">
      <c r="A2174" s="81" t="str">
        <f>D2146</f>
        <v>U19 REDs</v>
      </c>
      <c r="B2174" s="76">
        <f t="shared" si="66"/>
        <v>28</v>
      </c>
      <c r="C2174" s="81" t="str">
        <f t="shared" si="67"/>
        <v/>
      </c>
      <c r="D2174" s="76" t="str">
        <f>IF(OR(E2174="",F2174=""),"",D2146)</f>
        <v/>
      </c>
      <c r="E2174" s="78"/>
      <c r="F2174" s="79"/>
      <c r="G2174" s="80"/>
      <c r="H2174" s="80"/>
      <c r="I2174" s="76"/>
      <c r="J2174" s="76">
        <v>28</v>
      </c>
      <c r="K2174" s="81"/>
      <c r="L2174" s="76"/>
    </row>
    <row r="2175" spans="1:12" x14ac:dyDescent="0.2">
      <c r="A2175" s="81" t="str">
        <f>D2146</f>
        <v>U19 REDs</v>
      </c>
      <c r="B2175" s="76">
        <f t="shared" si="66"/>
        <v>29</v>
      </c>
      <c r="C2175" s="81" t="str">
        <f t="shared" si="67"/>
        <v/>
      </c>
      <c r="D2175" s="76" t="str">
        <f>IF(OR(E2175="",F2175=""),"",D2146)</f>
        <v/>
      </c>
      <c r="E2175" s="78"/>
      <c r="F2175" s="79"/>
      <c r="G2175" s="80"/>
      <c r="H2175" s="80"/>
      <c r="I2175" s="76"/>
      <c r="J2175" s="76">
        <v>29</v>
      </c>
      <c r="K2175" s="81"/>
      <c r="L2175" s="76"/>
    </row>
    <row r="2176" spans="1:12" x14ac:dyDescent="0.2">
      <c r="A2176" s="81" t="str">
        <f>D2146</f>
        <v>U19 REDs</v>
      </c>
      <c r="B2176" s="76">
        <f t="shared" si="66"/>
        <v>30</v>
      </c>
      <c r="C2176" s="81" t="str">
        <f t="shared" si="67"/>
        <v/>
      </c>
      <c r="D2176" s="76" t="str">
        <f>IF(OR(E2176="",F2176=""),"",D2146)</f>
        <v/>
      </c>
      <c r="E2176" s="78"/>
      <c r="F2176" s="79"/>
      <c r="G2176" s="80"/>
      <c r="H2176" s="80"/>
      <c r="I2176" s="76"/>
      <c r="J2176" s="76">
        <v>30</v>
      </c>
      <c r="K2176" s="81"/>
      <c r="L2176" s="76"/>
    </row>
    <row r="2177" spans="1:12" x14ac:dyDescent="0.2">
      <c r="A2177" s="81" t="str">
        <f>D2146</f>
        <v>U19 REDs</v>
      </c>
      <c r="B2177" s="76">
        <f t="shared" si="66"/>
        <v>31</v>
      </c>
      <c r="C2177" s="81" t="str">
        <f t="shared" si="67"/>
        <v/>
      </c>
      <c r="D2177" s="76" t="str">
        <f>IF(OR(E2177="",F2177=""),"",D2146)</f>
        <v/>
      </c>
      <c r="E2177" s="78"/>
      <c r="F2177" s="79"/>
      <c r="G2177" s="80"/>
      <c r="H2177" s="80"/>
      <c r="I2177" s="76"/>
      <c r="J2177" s="76">
        <v>31</v>
      </c>
      <c r="K2177" s="81"/>
      <c r="L2177" s="76"/>
    </row>
    <row r="2178" spans="1:12" x14ac:dyDescent="0.2">
      <c r="A2178" s="81" t="str">
        <f>D2146</f>
        <v>U19 REDs</v>
      </c>
      <c r="B2178" s="76">
        <f t="shared" si="66"/>
        <v>32</v>
      </c>
      <c r="C2178" s="81" t="str">
        <f t="shared" si="67"/>
        <v/>
      </c>
      <c r="D2178" s="76" t="str">
        <f>IF(OR(E2178="",F2178=""),"",D2146)</f>
        <v/>
      </c>
      <c r="E2178" s="78"/>
      <c r="F2178" s="79"/>
      <c r="G2178" s="80"/>
      <c r="H2178" s="80"/>
      <c r="I2178" s="76"/>
      <c r="J2178" s="76">
        <v>32</v>
      </c>
      <c r="K2178" s="81"/>
      <c r="L2178" s="76"/>
    </row>
    <row r="2179" spans="1:12" x14ac:dyDescent="0.2">
      <c r="A2179" s="81" t="str">
        <f>D2146</f>
        <v>U19 REDs</v>
      </c>
      <c r="B2179" s="76">
        <f t="shared" si="66"/>
        <v>33</v>
      </c>
      <c r="C2179" s="81" t="str">
        <f t="shared" si="67"/>
        <v/>
      </c>
      <c r="D2179" s="76" t="str">
        <f>IF(OR(E2179="",F2179=""),"",D2146)</f>
        <v/>
      </c>
      <c r="E2179" s="78"/>
      <c r="F2179" s="79"/>
      <c r="G2179" s="80"/>
      <c r="H2179" s="80"/>
      <c r="I2179" s="76"/>
      <c r="J2179" s="76">
        <v>33</v>
      </c>
      <c r="K2179" s="81"/>
      <c r="L2179" s="76"/>
    </row>
    <row r="2180" spans="1:12" x14ac:dyDescent="0.2">
      <c r="A2180" s="81" t="str">
        <f>D2146</f>
        <v>U19 REDs</v>
      </c>
      <c r="B2180" s="76">
        <f t="shared" si="66"/>
        <v>34</v>
      </c>
      <c r="C2180" s="81" t="str">
        <f t="shared" si="67"/>
        <v/>
      </c>
      <c r="D2180" s="76" t="str">
        <f>IF(OR(E2180="",F2180=""),"",D2146)</f>
        <v/>
      </c>
      <c r="E2180" s="78"/>
      <c r="F2180" s="79"/>
      <c r="G2180" s="80"/>
      <c r="H2180" s="80"/>
      <c r="I2180" s="76"/>
      <c r="J2180" s="76">
        <v>34</v>
      </c>
      <c r="K2180" s="81"/>
      <c r="L2180" s="76"/>
    </row>
    <row r="2181" spans="1:12" x14ac:dyDescent="0.2">
      <c r="A2181" s="81" t="str">
        <f>D2146</f>
        <v>U19 REDs</v>
      </c>
      <c r="B2181" s="76">
        <f t="shared" si="66"/>
        <v>35</v>
      </c>
      <c r="C2181" s="81" t="str">
        <f t="shared" si="67"/>
        <v/>
      </c>
      <c r="D2181" s="76" t="str">
        <f>IF(OR(E2181="",F2181=""),"",D2146)</f>
        <v/>
      </c>
      <c r="E2181" s="78"/>
      <c r="F2181" s="79"/>
      <c r="G2181" s="80"/>
      <c r="H2181" s="80"/>
      <c r="I2181" s="76"/>
      <c r="J2181" s="76">
        <v>35</v>
      </c>
      <c r="K2181" s="81"/>
      <c r="L2181" s="76"/>
    </row>
    <row r="2182" spans="1:12" x14ac:dyDescent="0.2">
      <c r="A2182" s="81" t="str">
        <f>D2146</f>
        <v>U19 REDs</v>
      </c>
      <c r="B2182" s="76">
        <f t="shared" si="66"/>
        <v>36</v>
      </c>
      <c r="C2182" s="81" t="str">
        <f t="shared" si="67"/>
        <v/>
      </c>
      <c r="D2182" s="76" t="str">
        <f>IF(OR(E2182="",F2182=""),"",D2146)</f>
        <v/>
      </c>
      <c r="E2182" s="78"/>
      <c r="F2182" s="79"/>
      <c r="G2182" s="80"/>
      <c r="H2182" s="80"/>
      <c r="I2182" s="76"/>
      <c r="J2182" s="76">
        <v>36</v>
      </c>
      <c r="K2182" s="81"/>
      <c r="L2182" s="76"/>
    </row>
    <row r="2183" spans="1:12" x14ac:dyDescent="0.2">
      <c r="A2183" s="81" t="str">
        <f>D2146</f>
        <v>U19 REDs</v>
      </c>
      <c r="B2183" s="76">
        <f t="shared" si="66"/>
        <v>37</v>
      </c>
      <c r="C2183" s="81" t="str">
        <f t="shared" si="67"/>
        <v/>
      </c>
      <c r="D2183" s="76" t="str">
        <f>IF(OR(E2183="",F2183=""),"",D2146)</f>
        <v/>
      </c>
      <c r="E2183" s="78"/>
      <c r="F2183" s="79"/>
      <c r="G2183" s="80"/>
      <c r="H2183" s="80"/>
      <c r="I2183" s="76"/>
      <c r="J2183" s="76">
        <v>37</v>
      </c>
      <c r="K2183" s="81"/>
      <c r="L2183" s="76"/>
    </row>
    <row r="2184" spans="1:12" x14ac:dyDescent="0.2">
      <c r="A2184" s="81" t="str">
        <f>D2146</f>
        <v>U19 REDs</v>
      </c>
      <c r="B2184" s="76">
        <f t="shared" si="66"/>
        <v>38</v>
      </c>
      <c r="C2184" s="81" t="str">
        <f t="shared" si="67"/>
        <v/>
      </c>
      <c r="D2184" s="76" t="str">
        <f>IF(OR(E2184="",F2184=""),"",D2146)</f>
        <v/>
      </c>
      <c r="E2184" s="78"/>
      <c r="F2184" s="79"/>
      <c r="G2184" s="80"/>
      <c r="H2184" s="80"/>
      <c r="I2184" s="76"/>
      <c r="J2184" s="76">
        <v>38</v>
      </c>
      <c r="K2184" s="81"/>
      <c r="L2184" s="76"/>
    </row>
    <row r="2185" spans="1:12" x14ac:dyDescent="0.2">
      <c r="A2185" s="81" t="str">
        <f>D2146</f>
        <v>U19 REDs</v>
      </c>
      <c r="B2185" s="76">
        <f t="shared" si="66"/>
        <v>39</v>
      </c>
      <c r="C2185" s="81" t="str">
        <f t="shared" si="67"/>
        <v/>
      </c>
      <c r="D2185" s="76" t="str">
        <f>IF(OR(E2185="",F2185=""),"",D2146)</f>
        <v/>
      </c>
      <c r="E2185" s="78"/>
      <c r="F2185" s="79"/>
      <c r="G2185" s="80"/>
      <c r="H2185" s="80"/>
      <c r="I2185" s="76"/>
      <c r="J2185" s="76">
        <v>39</v>
      </c>
      <c r="K2185" s="81"/>
      <c r="L2185" s="76"/>
    </row>
    <row r="2186" spans="1:12" x14ac:dyDescent="0.2">
      <c r="A2186" s="81" t="str">
        <f>D2146</f>
        <v>U19 REDs</v>
      </c>
      <c r="B2186" s="76">
        <f t="shared" si="66"/>
        <v>40</v>
      </c>
      <c r="C2186" s="81" t="str">
        <f t="shared" si="67"/>
        <v/>
      </c>
      <c r="D2186" s="76" t="str">
        <f>IF(OR(E2186="",F2186=""),"",D2146)</f>
        <v/>
      </c>
      <c r="E2186" s="78"/>
      <c r="F2186" s="79"/>
      <c r="G2186" s="80"/>
      <c r="H2186" s="80"/>
      <c r="I2186" s="76"/>
      <c r="J2186" s="76">
        <v>40</v>
      </c>
      <c r="K2186" s="81"/>
      <c r="L2186" s="76"/>
    </row>
    <row r="2187" spans="1:12" x14ac:dyDescent="0.2">
      <c r="A2187" s="81" t="str">
        <f>D2146</f>
        <v>U19 REDs</v>
      </c>
      <c r="B2187" s="76">
        <f t="shared" si="66"/>
        <v>41</v>
      </c>
      <c r="C2187" s="81" t="str">
        <f t="shared" si="67"/>
        <v/>
      </c>
      <c r="D2187" s="76" t="str">
        <f>IF(OR(E2187="",F2187=""),"",D2146)</f>
        <v/>
      </c>
      <c r="E2187" s="78"/>
      <c r="F2187" s="79"/>
      <c r="G2187" s="80"/>
      <c r="H2187" s="80"/>
      <c r="I2187" s="76"/>
      <c r="J2187" s="76">
        <v>41</v>
      </c>
      <c r="K2187" s="81"/>
      <c r="L2187" s="76"/>
    </row>
    <row r="2188" spans="1:12" x14ac:dyDescent="0.2">
      <c r="A2188" s="81" t="str">
        <f>D2146</f>
        <v>U19 REDs</v>
      </c>
      <c r="B2188" s="76">
        <f t="shared" si="66"/>
        <v>42</v>
      </c>
      <c r="C2188" s="81" t="str">
        <f t="shared" si="67"/>
        <v/>
      </c>
      <c r="D2188" s="76" t="str">
        <f>IF(OR(E2188="",F2188=""),"",D2146)</f>
        <v/>
      </c>
      <c r="E2188" s="78"/>
      <c r="F2188" s="79"/>
      <c r="G2188" s="80"/>
      <c r="H2188" s="80"/>
      <c r="I2188" s="76"/>
      <c r="J2188" s="76">
        <v>42</v>
      </c>
      <c r="K2188" s="81"/>
      <c r="L2188" s="76"/>
    </row>
    <row r="2189" spans="1:12" x14ac:dyDescent="0.2">
      <c r="A2189" s="81" t="str">
        <f>D2146</f>
        <v>U19 REDs</v>
      </c>
      <c r="B2189" s="76">
        <f t="shared" si="66"/>
        <v>43</v>
      </c>
      <c r="C2189" s="81" t="str">
        <f t="shared" si="67"/>
        <v/>
      </c>
      <c r="D2189" s="76" t="str">
        <f>IF(OR(E2189="",F2189=""),"",D2146)</f>
        <v/>
      </c>
      <c r="E2189" s="78"/>
      <c r="F2189" s="79"/>
      <c r="G2189" s="80"/>
      <c r="H2189" s="80"/>
      <c r="I2189" s="76"/>
      <c r="J2189" s="76">
        <v>43</v>
      </c>
      <c r="K2189" s="81"/>
      <c r="L2189" s="76"/>
    </row>
    <row r="2190" spans="1:12" x14ac:dyDescent="0.2">
      <c r="A2190" s="81" t="str">
        <f>D2146</f>
        <v>U19 REDs</v>
      </c>
      <c r="B2190" s="76">
        <f t="shared" si="66"/>
        <v>44</v>
      </c>
      <c r="C2190" s="81" t="str">
        <f t="shared" si="67"/>
        <v/>
      </c>
      <c r="D2190" s="76" t="str">
        <f>IF(OR(E2190="",F2190=""),"",D2146)</f>
        <v/>
      </c>
      <c r="E2190" s="78"/>
      <c r="F2190" s="79"/>
      <c r="G2190" s="80"/>
      <c r="H2190" s="80"/>
      <c r="I2190" s="76"/>
      <c r="J2190" s="76">
        <v>44</v>
      </c>
      <c r="K2190" s="81"/>
      <c r="L2190" s="76"/>
    </row>
    <row r="2191" spans="1:12" x14ac:dyDescent="0.2">
      <c r="A2191" s="81" t="str">
        <f>D2146</f>
        <v>U19 REDs</v>
      </c>
      <c r="B2191" s="76">
        <f t="shared" si="66"/>
        <v>45</v>
      </c>
      <c r="C2191" s="81" t="str">
        <f t="shared" si="67"/>
        <v/>
      </c>
      <c r="D2191" s="76" t="str">
        <f>IF(OR(E2191="",F2191=""),"",D2146)</f>
        <v/>
      </c>
      <c r="E2191" s="78"/>
      <c r="F2191" s="79"/>
      <c r="G2191" s="80"/>
      <c r="H2191" s="80"/>
      <c r="I2191" s="76"/>
      <c r="J2191" s="76">
        <v>45</v>
      </c>
      <c r="K2191" s="81"/>
      <c r="L2191" s="76"/>
    </row>
    <row r="2192" spans="1:12" x14ac:dyDescent="0.2">
      <c r="A2192" s="81" t="str">
        <f>D2146</f>
        <v>U19 REDs</v>
      </c>
      <c r="B2192" s="76">
        <f t="shared" si="66"/>
        <v>46</v>
      </c>
      <c r="C2192" s="81" t="str">
        <f t="shared" si="67"/>
        <v/>
      </c>
      <c r="D2192" s="76" t="str">
        <f>IF(OR(E2192="",F2192=""),"",D2146)</f>
        <v/>
      </c>
      <c r="E2192" s="78"/>
      <c r="F2192" s="79"/>
      <c r="G2192" s="80"/>
      <c r="H2192" s="80"/>
      <c r="I2192" s="76"/>
      <c r="J2192" s="76">
        <v>46</v>
      </c>
      <c r="K2192" s="81"/>
      <c r="L2192" s="76"/>
    </row>
    <row r="2193" spans="1:12" x14ac:dyDescent="0.2">
      <c r="A2193" s="81" t="str">
        <f>D2146</f>
        <v>U19 REDs</v>
      </c>
      <c r="B2193" s="76">
        <f t="shared" si="66"/>
        <v>47</v>
      </c>
      <c r="C2193" s="81" t="str">
        <f t="shared" si="67"/>
        <v/>
      </c>
      <c r="D2193" s="76" t="str">
        <f>IF(OR(E2193="",F2193=""),"",D2146)</f>
        <v/>
      </c>
      <c r="E2193" s="78"/>
      <c r="F2193" s="79"/>
      <c r="G2193" s="80"/>
      <c r="H2193" s="80"/>
      <c r="I2193" s="76"/>
      <c r="J2193" s="76">
        <v>47</v>
      </c>
      <c r="K2193" s="81"/>
      <c r="L2193" s="76"/>
    </row>
    <row r="2194" spans="1:12" x14ac:dyDescent="0.2">
      <c r="A2194" s="81" t="str">
        <f>D2146</f>
        <v>U19 REDs</v>
      </c>
      <c r="B2194" s="76">
        <f t="shared" si="66"/>
        <v>48</v>
      </c>
      <c r="C2194" s="81" t="str">
        <f t="shared" si="67"/>
        <v/>
      </c>
      <c r="D2194" s="76" t="str">
        <f>IF(OR(E2194="",F2194=""),"",D2146)</f>
        <v/>
      </c>
      <c r="E2194" s="78"/>
      <c r="F2194" s="79"/>
      <c r="G2194" s="80"/>
      <c r="H2194" s="80"/>
      <c r="I2194" s="76"/>
      <c r="J2194" s="76">
        <v>48</v>
      </c>
      <c r="K2194" s="81"/>
      <c r="L2194" s="76"/>
    </row>
    <row r="2195" spans="1:12" x14ac:dyDescent="0.2">
      <c r="A2195" s="81" t="str">
        <f>D2146</f>
        <v>U19 REDs</v>
      </c>
      <c r="B2195" s="76">
        <f t="shared" si="66"/>
        <v>49</v>
      </c>
      <c r="C2195" s="81" t="str">
        <f t="shared" si="67"/>
        <v/>
      </c>
      <c r="D2195" s="76" t="str">
        <f>IF(OR(E2195="",F2195=""),"",D2146)</f>
        <v/>
      </c>
      <c r="E2195" s="78"/>
      <c r="F2195" s="79"/>
      <c r="G2195" s="80"/>
      <c r="H2195" s="80"/>
      <c r="I2195" s="76"/>
      <c r="J2195" s="76">
        <v>49</v>
      </c>
      <c r="K2195" s="81"/>
      <c r="L2195" s="76"/>
    </row>
    <row r="2196" spans="1:12" x14ac:dyDescent="0.2">
      <c r="A2196" s="81" t="str">
        <f>D2146</f>
        <v>U19 REDs</v>
      </c>
      <c r="B2196" s="76">
        <f t="shared" si="66"/>
        <v>50</v>
      </c>
      <c r="C2196" s="81" t="str">
        <f t="shared" si="67"/>
        <v/>
      </c>
      <c r="D2196" s="76" t="str">
        <f>IF(OR(E2196="",F2196=""),"",D2146)</f>
        <v/>
      </c>
      <c r="E2196" s="78"/>
      <c r="F2196" s="79"/>
      <c r="G2196" s="80"/>
      <c r="H2196" s="80"/>
      <c r="I2196" s="76"/>
      <c r="J2196" s="76">
        <v>50</v>
      </c>
      <c r="K2196" s="81"/>
      <c r="L2196" s="76"/>
    </row>
    <row r="2197" spans="1:12" x14ac:dyDescent="0.2">
      <c r="A2197" s="81" t="str">
        <f>D2146</f>
        <v>U19 REDs</v>
      </c>
      <c r="B2197" s="76">
        <f t="shared" si="66"/>
        <v>51</v>
      </c>
      <c r="C2197" s="81" t="str">
        <f t="shared" si="67"/>
        <v/>
      </c>
      <c r="D2197" s="76" t="str">
        <f>IF(OR(E2197="",F2197=""),"",D2146)</f>
        <v/>
      </c>
      <c r="E2197" s="78"/>
      <c r="F2197" s="79"/>
      <c r="G2197" s="80"/>
      <c r="H2197" s="80"/>
      <c r="I2197" s="76"/>
      <c r="J2197" s="76">
        <v>51</v>
      </c>
      <c r="K2197" s="81"/>
      <c r="L2197" s="76"/>
    </row>
    <row r="2198" spans="1:12" x14ac:dyDescent="0.2">
      <c r="A2198" s="81" t="str">
        <f>D2146</f>
        <v>U19 REDs</v>
      </c>
      <c r="B2198" s="76">
        <f t="shared" si="66"/>
        <v>52</v>
      </c>
      <c r="C2198" s="81" t="str">
        <f t="shared" si="67"/>
        <v/>
      </c>
      <c r="D2198" s="76" t="str">
        <f>IF(OR(E2198="",F2198=""),"",D2146)</f>
        <v/>
      </c>
      <c r="E2198" s="78"/>
      <c r="F2198" s="79"/>
      <c r="G2198" s="80"/>
      <c r="H2198" s="80"/>
      <c r="I2198" s="76"/>
      <c r="J2198" s="76">
        <v>52</v>
      </c>
      <c r="K2198" s="81"/>
      <c r="L2198" s="76"/>
    </row>
    <row r="2199" spans="1:12" x14ac:dyDescent="0.2">
      <c r="A2199" s="81" t="str">
        <f>D2146</f>
        <v>U19 REDs</v>
      </c>
      <c r="B2199" s="76">
        <f t="shared" si="66"/>
        <v>53</v>
      </c>
      <c r="C2199" s="81" t="str">
        <f t="shared" si="67"/>
        <v/>
      </c>
      <c r="D2199" s="76" t="str">
        <f>IF(OR(E2199="",F2199=""),"",D2146)</f>
        <v/>
      </c>
      <c r="E2199" s="78"/>
      <c r="F2199" s="79"/>
      <c r="G2199" s="80"/>
      <c r="H2199" s="80"/>
      <c r="I2199" s="76"/>
      <c r="J2199" s="76">
        <v>53</v>
      </c>
      <c r="K2199" s="81"/>
      <c r="L2199" s="76"/>
    </row>
    <row r="2200" spans="1:12" x14ac:dyDescent="0.2">
      <c r="A2200" s="81" t="str">
        <f>D2146</f>
        <v>U19 REDs</v>
      </c>
      <c r="B2200" s="76">
        <f t="shared" si="66"/>
        <v>54</v>
      </c>
      <c r="C2200" s="81" t="str">
        <f t="shared" si="67"/>
        <v/>
      </c>
      <c r="D2200" s="76" t="str">
        <f>IF(OR(E2200="",F2200=""),"",D2146)</f>
        <v/>
      </c>
      <c r="E2200" s="78"/>
      <c r="F2200" s="79"/>
      <c r="G2200" s="80"/>
      <c r="H2200" s="80"/>
      <c r="I2200" s="76"/>
      <c r="J2200" s="76">
        <v>54</v>
      </c>
      <c r="K2200" s="81"/>
      <c r="L2200" s="76"/>
    </row>
    <row r="2201" spans="1:12" x14ac:dyDescent="0.2">
      <c r="A2201" s="81" t="str">
        <f>D2146</f>
        <v>U19 REDs</v>
      </c>
      <c r="B2201" s="76">
        <f t="shared" si="66"/>
        <v>55</v>
      </c>
      <c r="C2201" s="81" t="str">
        <f t="shared" si="67"/>
        <v/>
      </c>
      <c r="D2201" s="76" t="str">
        <f>IF(OR(E2201="",F2201=""),"",D2146)</f>
        <v/>
      </c>
      <c r="E2201" s="78"/>
      <c r="F2201" s="79"/>
      <c r="G2201" s="80"/>
      <c r="H2201" s="80"/>
      <c r="I2201" s="76"/>
      <c r="J2201" s="76">
        <v>55</v>
      </c>
      <c r="K2201" s="81"/>
      <c r="L2201" s="76"/>
    </row>
    <row r="2202" spans="1:12" x14ac:dyDescent="0.2">
      <c r="A2202" s="81" t="str">
        <f>D2146</f>
        <v>U19 REDs</v>
      </c>
      <c r="B2202" s="76">
        <f t="shared" si="66"/>
        <v>56</v>
      </c>
      <c r="C2202" s="81" t="str">
        <f t="shared" si="67"/>
        <v/>
      </c>
      <c r="D2202" s="76" t="str">
        <f>IF(OR(E2202="",F2202=""),"",D2146)</f>
        <v/>
      </c>
      <c r="E2202" s="78"/>
      <c r="F2202" s="79"/>
      <c r="G2202" s="80"/>
      <c r="H2202" s="80"/>
      <c r="I2202" s="76"/>
      <c r="J2202" s="76">
        <v>56</v>
      </c>
      <c r="K2202" s="81"/>
      <c r="L2202" s="76"/>
    </row>
    <row r="2203" spans="1:12" x14ac:dyDescent="0.2">
      <c r="A2203" s="81" t="str">
        <f>D2146</f>
        <v>U19 REDs</v>
      </c>
      <c r="B2203" s="76">
        <f t="shared" si="66"/>
        <v>57</v>
      </c>
      <c r="C2203" s="81" t="str">
        <f t="shared" si="67"/>
        <v/>
      </c>
      <c r="D2203" s="76" t="str">
        <f>IF(OR(E2203="",F2203=""),"",D2146)</f>
        <v/>
      </c>
      <c r="E2203" s="78"/>
      <c r="F2203" s="79"/>
      <c r="G2203" s="80"/>
      <c r="H2203" s="80"/>
      <c r="I2203" s="76"/>
      <c r="J2203" s="76">
        <v>57</v>
      </c>
      <c r="K2203" s="81"/>
      <c r="L2203" s="76"/>
    </row>
    <row r="2204" spans="1:12" x14ac:dyDescent="0.2">
      <c r="A2204" s="81" t="str">
        <f>D2146</f>
        <v>U19 REDs</v>
      </c>
      <c r="B2204" s="76">
        <f t="shared" si="66"/>
        <v>58</v>
      </c>
      <c r="C2204" s="81" t="str">
        <f t="shared" si="67"/>
        <v/>
      </c>
      <c r="D2204" s="76" t="str">
        <f>IF(OR(E2204="",F2204=""),"",D2146)</f>
        <v/>
      </c>
      <c r="E2204" s="78"/>
      <c r="F2204" s="79"/>
      <c r="G2204" s="80"/>
      <c r="H2204" s="80"/>
      <c r="I2204" s="76"/>
      <c r="J2204" s="76">
        <v>58</v>
      </c>
      <c r="K2204" s="81"/>
      <c r="L2204" s="76"/>
    </row>
    <row r="2205" spans="1:12" x14ac:dyDescent="0.2">
      <c r="A2205" s="81" t="str">
        <f>D2146</f>
        <v>U19 REDs</v>
      </c>
      <c r="B2205" s="76">
        <f t="shared" si="66"/>
        <v>59</v>
      </c>
      <c r="C2205" s="81" t="str">
        <f t="shared" si="67"/>
        <v/>
      </c>
      <c r="D2205" s="76" t="str">
        <f>IF(OR(E2205="",F2205=""),"",D2146)</f>
        <v/>
      </c>
      <c r="E2205" s="78"/>
      <c r="F2205" s="79"/>
      <c r="G2205" s="80"/>
      <c r="H2205" s="80"/>
      <c r="I2205" s="76"/>
      <c r="J2205" s="76">
        <v>59</v>
      </c>
      <c r="K2205" s="81"/>
      <c r="L2205" s="76"/>
    </row>
    <row r="2206" spans="1:12" x14ac:dyDescent="0.2">
      <c r="A2206" s="81" t="str">
        <f>D2146</f>
        <v>U19 REDs</v>
      </c>
      <c r="B2206" s="76">
        <f t="shared" si="66"/>
        <v>60</v>
      </c>
      <c r="C2206" s="81" t="str">
        <f t="shared" si="67"/>
        <v/>
      </c>
      <c r="D2206" s="76" t="str">
        <f>IF(OR(E2206="",F2206=""),"",D2146)</f>
        <v/>
      </c>
      <c r="E2206" s="78"/>
      <c r="F2206" s="79"/>
      <c r="G2206" s="80"/>
      <c r="H2206" s="80"/>
      <c r="I2206" s="76"/>
      <c r="J2206" s="76">
        <v>60</v>
      </c>
      <c r="K2206" s="81"/>
      <c r="L2206" s="76"/>
    </row>
    <row r="2207" spans="1:12" x14ac:dyDescent="0.2">
      <c r="A2207" s="81" t="str">
        <f>D2146</f>
        <v>U19 REDs</v>
      </c>
      <c r="B2207" s="76">
        <f t="shared" si="66"/>
        <v>61</v>
      </c>
      <c r="C2207" s="81" t="str">
        <f t="shared" si="67"/>
        <v/>
      </c>
      <c r="D2207" s="76" t="str">
        <f>IF(OR(E2207="",F2207=""),"",D2146)</f>
        <v/>
      </c>
      <c r="E2207" s="78"/>
      <c r="F2207" s="79"/>
      <c r="G2207" s="80"/>
      <c r="H2207" s="80"/>
      <c r="I2207" s="76"/>
      <c r="J2207" s="76">
        <v>61</v>
      </c>
      <c r="K2207" s="81"/>
      <c r="L2207" s="76"/>
    </row>
    <row r="2208" spans="1:12" x14ac:dyDescent="0.2">
      <c r="A2208" s="81" t="str">
        <f>D2146</f>
        <v>U19 REDs</v>
      </c>
      <c r="B2208" s="76">
        <f t="shared" si="66"/>
        <v>62</v>
      </c>
      <c r="C2208" s="81" t="str">
        <f t="shared" si="67"/>
        <v/>
      </c>
      <c r="D2208" s="76" t="str">
        <f>IF(OR(E2208="",F2208=""),"",D2146)</f>
        <v/>
      </c>
      <c r="E2208" s="78"/>
      <c r="F2208" s="79"/>
      <c r="G2208" s="80"/>
      <c r="H2208" s="80"/>
      <c r="I2208" s="76"/>
      <c r="J2208" s="76">
        <v>62</v>
      </c>
      <c r="K2208" s="81"/>
      <c r="L2208" s="76"/>
    </row>
    <row r="2209" spans="1:12" x14ac:dyDescent="0.2">
      <c r="A2209" s="81" t="str">
        <f>D2146</f>
        <v>U19 REDs</v>
      </c>
      <c r="B2209" s="76">
        <f t="shared" si="66"/>
        <v>63</v>
      </c>
      <c r="C2209" s="81" t="str">
        <f t="shared" si="67"/>
        <v/>
      </c>
      <c r="D2209" s="76" t="str">
        <f>IF(OR(E2209="",F2209=""),"",D2146)</f>
        <v/>
      </c>
      <c r="E2209" s="78"/>
      <c r="F2209" s="79"/>
      <c r="G2209" s="80"/>
      <c r="H2209" s="80"/>
      <c r="I2209" s="76"/>
      <c r="J2209" s="76">
        <v>63</v>
      </c>
      <c r="K2209" s="81"/>
      <c r="L2209" s="76"/>
    </row>
    <row r="2210" spans="1:12" ht="16.5" thickBot="1" x14ac:dyDescent="0.25">
      <c r="A2210" s="86" t="str">
        <f>D2146</f>
        <v>U19 REDs</v>
      </c>
      <c r="B2210" s="85">
        <f t="shared" si="66"/>
        <v>64</v>
      </c>
      <c r="C2210" s="86" t="str">
        <f t="shared" si="67"/>
        <v/>
      </c>
      <c r="D2210" s="85" t="str">
        <f>IF(OR(E2210="",F2210=""),"",D2146)</f>
        <v/>
      </c>
      <c r="E2210" s="82"/>
      <c r="F2210" s="83"/>
      <c r="G2210" s="84"/>
      <c r="H2210" s="84"/>
      <c r="I2210" s="85"/>
      <c r="J2210" s="85">
        <v>64</v>
      </c>
      <c r="K2210" s="86"/>
      <c r="L2210" s="85"/>
    </row>
    <row r="2211" spans="1:12" ht="16.5" thickBot="1" x14ac:dyDescent="0.25">
      <c r="A2211" s="71" t="s">
        <v>275</v>
      </c>
      <c r="B2211" s="70" t="s">
        <v>274</v>
      </c>
      <c r="C2211" s="71" t="s">
        <v>118</v>
      </c>
      <c r="D2211" s="70" t="s">
        <v>206</v>
      </c>
      <c r="E2211" s="67" t="s">
        <v>58</v>
      </c>
      <c r="F2211" s="68" t="s">
        <v>101</v>
      </c>
      <c r="G2211" s="69" t="s">
        <v>119</v>
      </c>
      <c r="H2211" s="69" t="s">
        <v>120</v>
      </c>
      <c r="I2211" s="70" t="s">
        <v>137</v>
      </c>
      <c r="J2211" s="142" t="s">
        <v>122</v>
      </c>
      <c r="K2211" s="71" t="s">
        <v>139</v>
      </c>
      <c r="L2211" s="70" t="s">
        <v>140</v>
      </c>
    </row>
    <row r="2212" spans="1:12" x14ac:dyDescent="0.2">
      <c r="A2212" s="77" t="str">
        <f>D2211</f>
        <v>U21 BLACKs</v>
      </c>
      <c r="B2212" s="75">
        <f>IF(D2212="",1,0)</f>
        <v>1</v>
      </c>
      <c r="C2212" s="77" t="str">
        <f>IF(E2212="","",CONCATENATE(E2212,"_",I2212,"_",D2212))</f>
        <v/>
      </c>
      <c r="D2212" s="75" t="str">
        <f>IF(OR(E2212="",F2212=""),"",D2211)</f>
        <v/>
      </c>
      <c r="E2212" s="72"/>
      <c r="F2212" s="73"/>
      <c r="G2212" s="74"/>
      <c r="H2212" s="74"/>
      <c r="I2212" s="75"/>
      <c r="J2212" s="76">
        <v>1</v>
      </c>
      <c r="K2212" s="77"/>
      <c r="L2212" s="75"/>
    </row>
    <row r="2213" spans="1:12" x14ac:dyDescent="0.2">
      <c r="A2213" s="81" t="str">
        <f>D2211</f>
        <v>U21 BLACKs</v>
      </c>
      <c r="B2213" s="76">
        <f t="shared" ref="B2213:B2275" si="68">IF(D2213="",B2212+1,0)</f>
        <v>2</v>
      </c>
      <c r="C2213" s="81" t="str">
        <f t="shared" ref="C2213:C2275" si="69">IF(E2213="","",CONCATENATE(E2213,"_",I2213,"_",D2213))</f>
        <v/>
      </c>
      <c r="D2213" s="76" t="str">
        <f>IF(OR(E2213="",F2213=""),"",D2211)</f>
        <v/>
      </c>
      <c r="E2213" s="78"/>
      <c r="F2213" s="79"/>
      <c r="G2213" s="80"/>
      <c r="H2213" s="80"/>
      <c r="I2213" s="76"/>
      <c r="J2213" s="76">
        <v>2</v>
      </c>
      <c r="K2213" s="81"/>
      <c r="L2213" s="76"/>
    </row>
    <row r="2214" spans="1:12" x14ac:dyDescent="0.2">
      <c r="A2214" s="81" t="str">
        <f>D2211</f>
        <v>U21 BLACKs</v>
      </c>
      <c r="B2214" s="76">
        <f t="shared" si="68"/>
        <v>3</v>
      </c>
      <c r="C2214" s="81" t="str">
        <f t="shared" si="69"/>
        <v/>
      </c>
      <c r="D2214" s="76" t="str">
        <f>IF(OR(E2214="",F2214=""),"",D2211)</f>
        <v/>
      </c>
      <c r="E2214" s="78"/>
      <c r="F2214" s="79"/>
      <c r="G2214" s="80"/>
      <c r="H2214" s="80"/>
      <c r="I2214" s="76"/>
      <c r="J2214" s="76">
        <v>3</v>
      </c>
      <c r="K2214" s="81"/>
      <c r="L2214" s="76"/>
    </row>
    <row r="2215" spans="1:12" x14ac:dyDescent="0.2">
      <c r="A2215" s="81" t="str">
        <f>D2211</f>
        <v>U21 BLACKs</v>
      </c>
      <c r="B2215" s="76">
        <f t="shared" si="68"/>
        <v>4</v>
      </c>
      <c r="C2215" s="81" t="str">
        <f t="shared" si="69"/>
        <v/>
      </c>
      <c r="D2215" s="76" t="str">
        <f>IF(OR(E2215="",F2215=""),"",D2211)</f>
        <v/>
      </c>
      <c r="E2215" s="78"/>
      <c r="F2215" s="79"/>
      <c r="G2215" s="80"/>
      <c r="H2215" s="80"/>
      <c r="I2215" s="76"/>
      <c r="J2215" s="76">
        <v>4</v>
      </c>
      <c r="K2215" s="81"/>
      <c r="L2215" s="76"/>
    </row>
    <row r="2216" spans="1:12" x14ac:dyDescent="0.2">
      <c r="A2216" s="81" t="str">
        <f>D2211</f>
        <v>U21 BLACKs</v>
      </c>
      <c r="B2216" s="76">
        <f t="shared" si="68"/>
        <v>5</v>
      </c>
      <c r="C2216" s="81" t="str">
        <f t="shared" si="69"/>
        <v/>
      </c>
      <c r="D2216" s="76" t="str">
        <f>IF(OR(E2216="",F2216=""),"",D2211)</f>
        <v/>
      </c>
      <c r="E2216" s="78"/>
      <c r="F2216" s="79"/>
      <c r="G2216" s="80"/>
      <c r="H2216" s="80"/>
      <c r="I2216" s="76"/>
      <c r="J2216" s="76">
        <v>5</v>
      </c>
      <c r="K2216" s="81"/>
      <c r="L2216" s="76"/>
    </row>
    <row r="2217" spans="1:12" x14ac:dyDescent="0.2">
      <c r="A2217" s="81" t="str">
        <f>D2211</f>
        <v>U21 BLACKs</v>
      </c>
      <c r="B2217" s="76">
        <f t="shared" si="68"/>
        <v>6</v>
      </c>
      <c r="C2217" s="81" t="str">
        <f t="shared" si="69"/>
        <v/>
      </c>
      <c r="D2217" s="76" t="str">
        <f>IF(OR(E2217="",F2217=""),"",D2211)</f>
        <v/>
      </c>
      <c r="E2217" s="78"/>
      <c r="F2217" s="79"/>
      <c r="G2217" s="80"/>
      <c r="H2217" s="80"/>
      <c r="I2217" s="76"/>
      <c r="J2217" s="76">
        <v>6</v>
      </c>
      <c r="K2217" s="81"/>
      <c r="L2217" s="76"/>
    </row>
    <row r="2218" spans="1:12" x14ac:dyDescent="0.2">
      <c r="A2218" s="81" t="str">
        <f>D2211</f>
        <v>U21 BLACKs</v>
      </c>
      <c r="B2218" s="76">
        <f t="shared" si="68"/>
        <v>7</v>
      </c>
      <c r="C2218" s="81" t="str">
        <f t="shared" si="69"/>
        <v/>
      </c>
      <c r="D2218" s="76" t="str">
        <f>IF(OR(E2218="",F2218=""),"",D2211)</f>
        <v/>
      </c>
      <c r="E2218" s="78"/>
      <c r="F2218" s="79"/>
      <c r="G2218" s="80"/>
      <c r="H2218" s="80"/>
      <c r="I2218" s="76"/>
      <c r="J2218" s="76">
        <v>7</v>
      </c>
      <c r="K2218" s="81"/>
      <c r="L2218" s="76"/>
    </row>
    <row r="2219" spans="1:12" ht="15" customHeight="1" x14ac:dyDescent="0.2">
      <c r="A2219" s="81" t="str">
        <f>D2211</f>
        <v>U21 BLACKs</v>
      </c>
      <c r="B2219" s="76">
        <f t="shared" si="68"/>
        <v>8</v>
      </c>
      <c r="C2219" s="81" t="str">
        <f t="shared" si="69"/>
        <v/>
      </c>
      <c r="D2219" s="76" t="str">
        <f>IF(OR(E2219="",F2219=""),"",D2211)</f>
        <v/>
      </c>
      <c r="E2219" s="78"/>
      <c r="F2219" s="79"/>
      <c r="G2219" s="80"/>
      <c r="H2219" s="80"/>
      <c r="I2219" s="76"/>
      <c r="J2219" s="76">
        <v>8</v>
      </c>
      <c r="K2219" s="81"/>
      <c r="L2219" s="76"/>
    </row>
    <row r="2220" spans="1:12" x14ac:dyDescent="0.2">
      <c r="A2220" s="81" t="str">
        <f>D2211</f>
        <v>U21 BLACKs</v>
      </c>
      <c r="B2220" s="76">
        <f t="shared" si="68"/>
        <v>9</v>
      </c>
      <c r="C2220" s="81" t="str">
        <f t="shared" si="69"/>
        <v/>
      </c>
      <c r="D2220" s="76" t="str">
        <f>IF(OR(E2220="",F2220=""),"",D2211)</f>
        <v/>
      </c>
      <c r="E2220" s="78"/>
      <c r="F2220" s="79"/>
      <c r="G2220" s="80"/>
      <c r="H2220" s="80"/>
      <c r="I2220" s="76"/>
      <c r="J2220" s="76">
        <v>9</v>
      </c>
      <c r="K2220" s="81"/>
      <c r="L2220" s="76"/>
    </row>
    <row r="2221" spans="1:12" x14ac:dyDescent="0.2">
      <c r="A2221" s="81" t="str">
        <f>D2211</f>
        <v>U21 BLACKs</v>
      </c>
      <c r="B2221" s="76">
        <f t="shared" si="68"/>
        <v>10</v>
      </c>
      <c r="C2221" s="81" t="str">
        <f t="shared" si="69"/>
        <v/>
      </c>
      <c r="D2221" s="76" t="str">
        <f>IF(OR(E2221="",F2221=""),"",D2211)</f>
        <v/>
      </c>
      <c r="E2221" s="78"/>
      <c r="F2221" s="79"/>
      <c r="G2221" s="80"/>
      <c r="H2221" s="80"/>
      <c r="I2221" s="76"/>
      <c r="J2221" s="76">
        <v>10</v>
      </c>
      <c r="K2221" s="81"/>
      <c r="L2221" s="76"/>
    </row>
    <row r="2222" spans="1:12" x14ac:dyDescent="0.2">
      <c r="A2222" s="81" t="str">
        <f>D2211</f>
        <v>U21 BLACKs</v>
      </c>
      <c r="B2222" s="76">
        <f t="shared" si="68"/>
        <v>11</v>
      </c>
      <c r="C2222" s="81" t="str">
        <f t="shared" si="69"/>
        <v/>
      </c>
      <c r="D2222" s="76" t="str">
        <f>IF(OR(E2222="",F2222=""),"",D2211)</f>
        <v/>
      </c>
      <c r="E2222" s="78"/>
      <c r="F2222" s="79"/>
      <c r="G2222" s="80"/>
      <c r="H2222" s="80"/>
      <c r="I2222" s="76"/>
      <c r="J2222" s="76">
        <v>11</v>
      </c>
      <c r="K2222" s="81"/>
      <c r="L2222" s="76"/>
    </row>
    <row r="2223" spans="1:12" x14ac:dyDescent="0.2">
      <c r="A2223" s="81" t="str">
        <f>D2211</f>
        <v>U21 BLACKs</v>
      </c>
      <c r="B2223" s="76">
        <f t="shared" si="68"/>
        <v>12</v>
      </c>
      <c r="C2223" s="81" t="str">
        <f t="shared" si="69"/>
        <v/>
      </c>
      <c r="D2223" s="76" t="str">
        <f>IF(OR(E2223="",F2223=""),"",D2211)</f>
        <v/>
      </c>
      <c r="E2223" s="78"/>
      <c r="F2223" s="79"/>
      <c r="G2223" s="80"/>
      <c r="H2223" s="80"/>
      <c r="I2223" s="76"/>
      <c r="J2223" s="76">
        <v>12</v>
      </c>
      <c r="K2223" s="81"/>
      <c r="L2223" s="76"/>
    </row>
    <row r="2224" spans="1:12" x14ac:dyDescent="0.2">
      <c r="A2224" s="81" t="str">
        <f>D2211</f>
        <v>U21 BLACKs</v>
      </c>
      <c r="B2224" s="76">
        <f t="shared" si="68"/>
        <v>13</v>
      </c>
      <c r="C2224" s="81" t="str">
        <f t="shared" si="69"/>
        <v/>
      </c>
      <c r="D2224" s="76" t="str">
        <f>IF(OR(E2224="",F2224=""),"",D2211)</f>
        <v/>
      </c>
      <c r="E2224" s="78"/>
      <c r="F2224" s="79"/>
      <c r="G2224" s="80"/>
      <c r="H2224" s="80"/>
      <c r="I2224" s="76"/>
      <c r="J2224" s="76">
        <v>13</v>
      </c>
      <c r="K2224" s="81"/>
      <c r="L2224" s="76"/>
    </row>
    <row r="2225" spans="1:12" x14ac:dyDescent="0.2">
      <c r="A2225" s="81" t="str">
        <f>D2211</f>
        <v>U21 BLACKs</v>
      </c>
      <c r="B2225" s="76">
        <f t="shared" si="68"/>
        <v>14</v>
      </c>
      <c r="C2225" s="81" t="str">
        <f t="shared" si="69"/>
        <v/>
      </c>
      <c r="D2225" s="76" t="str">
        <f>IF(OR(E2225="",F2225=""),"",D2211)</f>
        <v/>
      </c>
      <c r="E2225" s="78"/>
      <c r="F2225" s="79"/>
      <c r="G2225" s="80"/>
      <c r="H2225" s="80"/>
      <c r="I2225" s="76"/>
      <c r="J2225" s="76">
        <v>14</v>
      </c>
      <c r="K2225" s="81"/>
      <c r="L2225" s="76"/>
    </row>
    <row r="2226" spans="1:12" x14ac:dyDescent="0.2">
      <c r="A2226" s="81" t="str">
        <f>D2211</f>
        <v>U21 BLACKs</v>
      </c>
      <c r="B2226" s="76">
        <f t="shared" si="68"/>
        <v>15</v>
      </c>
      <c r="C2226" s="81" t="str">
        <f t="shared" si="69"/>
        <v/>
      </c>
      <c r="D2226" s="76" t="str">
        <f>IF(OR(E2226="",F2226=""),"",D2211)</f>
        <v/>
      </c>
      <c r="E2226" s="78"/>
      <c r="F2226" s="79"/>
      <c r="G2226" s="80"/>
      <c r="H2226" s="80"/>
      <c r="I2226" s="76"/>
      <c r="J2226" s="76">
        <v>15</v>
      </c>
      <c r="K2226" s="81"/>
      <c r="L2226" s="76"/>
    </row>
    <row r="2227" spans="1:12" x14ac:dyDescent="0.2">
      <c r="A2227" s="81" t="str">
        <f>D2211</f>
        <v>U21 BLACKs</v>
      </c>
      <c r="B2227" s="76">
        <f t="shared" si="68"/>
        <v>16</v>
      </c>
      <c r="C2227" s="81" t="str">
        <f t="shared" si="69"/>
        <v/>
      </c>
      <c r="D2227" s="76" t="str">
        <f>IF(OR(E2227="",F2227=""),"",D2211)</f>
        <v/>
      </c>
      <c r="E2227" s="78"/>
      <c r="F2227" s="79"/>
      <c r="G2227" s="80"/>
      <c r="H2227" s="80"/>
      <c r="I2227" s="76"/>
      <c r="J2227" s="76">
        <v>16</v>
      </c>
      <c r="K2227" s="81"/>
      <c r="L2227" s="76"/>
    </row>
    <row r="2228" spans="1:12" x14ac:dyDescent="0.2">
      <c r="A2228" s="81" t="str">
        <f>D2211</f>
        <v>U21 BLACKs</v>
      </c>
      <c r="B2228" s="76">
        <f t="shared" si="68"/>
        <v>17</v>
      </c>
      <c r="C2228" s="81" t="str">
        <f t="shared" si="69"/>
        <v/>
      </c>
      <c r="D2228" s="76" t="str">
        <f>IF(OR(E2228="",F2228=""),"",D2211)</f>
        <v/>
      </c>
      <c r="E2228" s="78"/>
      <c r="F2228" s="79"/>
      <c r="G2228" s="80"/>
      <c r="H2228" s="80"/>
      <c r="I2228" s="76"/>
      <c r="J2228" s="76">
        <v>17</v>
      </c>
      <c r="K2228" s="81"/>
      <c r="L2228" s="76"/>
    </row>
    <row r="2229" spans="1:12" x14ac:dyDescent="0.2">
      <c r="A2229" s="81" t="str">
        <f>D2211</f>
        <v>U21 BLACKs</v>
      </c>
      <c r="B2229" s="76">
        <f t="shared" si="68"/>
        <v>18</v>
      </c>
      <c r="C2229" s="81" t="str">
        <f t="shared" si="69"/>
        <v/>
      </c>
      <c r="D2229" s="76" t="str">
        <f>IF(OR(E2229="",F2229=""),"",D2211)</f>
        <v/>
      </c>
      <c r="E2229" s="78"/>
      <c r="F2229" s="79"/>
      <c r="G2229" s="80"/>
      <c r="H2229" s="80"/>
      <c r="I2229" s="76"/>
      <c r="J2229" s="76">
        <v>18</v>
      </c>
      <c r="K2229" s="81"/>
      <c r="L2229" s="76"/>
    </row>
    <row r="2230" spans="1:12" x14ac:dyDescent="0.2">
      <c r="A2230" s="81" t="str">
        <f>D2211</f>
        <v>U21 BLACKs</v>
      </c>
      <c r="B2230" s="76">
        <f t="shared" si="68"/>
        <v>19</v>
      </c>
      <c r="C2230" s="81" t="str">
        <f t="shared" si="69"/>
        <v/>
      </c>
      <c r="D2230" s="76" t="str">
        <f>IF(OR(E2230="",F2230=""),"",D2211)</f>
        <v/>
      </c>
      <c r="E2230" s="78"/>
      <c r="F2230" s="79"/>
      <c r="G2230" s="80"/>
      <c r="H2230" s="80"/>
      <c r="I2230" s="76"/>
      <c r="J2230" s="76">
        <v>19</v>
      </c>
      <c r="K2230" s="81"/>
      <c r="L2230" s="76"/>
    </row>
    <row r="2231" spans="1:12" x14ac:dyDescent="0.2">
      <c r="A2231" s="81" t="str">
        <f>D2211</f>
        <v>U21 BLACKs</v>
      </c>
      <c r="B2231" s="76">
        <f t="shared" si="68"/>
        <v>20</v>
      </c>
      <c r="C2231" s="81" t="str">
        <f t="shared" si="69"/>
        <v/>
      </c>
      <c r="D2231" s="76" t="str">
        <f>IF(OR(E2231="",F2231=""),"",D2211)</f>
        <v/>
      </c>
      <c r="E2231" s="78"/>
      <c r="F2231" s="79"/>
      <c r="G2231" s="80"/>
      <c r="H2231" s="80"/>
      <c r="I2231" s="76"/>
      <c r="J2231" s="76">
        <v>20</v>
      </c>
      <c r="K2231" s="81"/>
      <c r="L2231" s="76"/>
    </row>
    <row r="2232" spans="1:12" x14ac:dyDescent="0.2">
      <c r="A2232" s="81" t="str">
        <f>D2211</f>
        <v>U21 BLACKs</v>
      </c>
      <c r="B2232" s="76">
        <f t="shared" si="68"/>
        <v>21</v>
      </c>
      <c r="C2232" s="81" t="str">
        <f t="shared" si="69"/>
        <v/>
      </c>
      <c r="D2232" s="76" t="str">
        <f>IF(OR(E2232="",F2232=""),"",D2211)</f>
        <v/>
      </c>
      <c r="E2232" s="78"/>
      <c r="F2232" s="79"/>
      <c r="G2232" s="80"/>
      <c r="H2232" s="80"/>
      <c r="I2232" s="76"/>
      <c r="J2232" s="76">
        <v>21</v>
      </c>
      <c r="K2232" s="81"/>
      <c r="L2232" s="76"/>
    </row>
    <row r="2233" spans="1:12" x14ac:dyDescent="0.2">
      <c r="A2233" s="81" t="str">
        <f>D2211</f>
        <v>U21 BLACKs</v>
      </c>
      <c r="B2233" s="76">
        <f t="shared" si="68"/>
        <v>22</v>
      </c>
      <c r="C2233" s="81" t="str">
        <f t="shared" si="69"/>
        <v/>
      </c>
      <c r="D2233" s="76" t="str">
        <f>IF(OR(E2233="",F2233=""),"",D2211)</f>
        <v/>
      </c>
      <c r="E2233" s="78"/>
      <c r="F2233" s="79"/>
      <c r="G2233" s="80"/>
      <c r="H2233" s="80"/>
      <c r="I2233" s="76"/>
      <c r="J2233" s="76">
        <v>22</v>
      </c>
      <c r="K2233" s="81"/>
      <c r="L2233" s="76"/>
    </row>
    <row r="2234" spans="1:12" x14ac:dyDescent="0.2">
      <c r="A2234" s="81" t="str">
        <f>D2211</f>
        <v>U21 BLACKs</v>
      </c>
      <c r="B2234" s="76">
        <f t="shared" si="68"/>
        <v>23</v>
      </c>
      <c r="C2234" s="81" t="str">
        <f t="shared" si="69"/>
        <v/>
      </c>
      <c r="D2234" s="76" t="str">
        <f>IF(OR(E2234="",F2234=""),"",D2211)</f>
        <v/>
      </c>
      <c r="E2234" s="78"/>
      <c r="F2234" s="79"/>
      <c r="G2234" s="80"/>
      <c r="H2234" s="80"/>
      <c r="I2234" s="76"/>
      <c r="J2234" s="76">
        <v>23</v>
      </c>
      <c r="K2234" s="81"/>
      <c r="L2234" s="76"/>
    </row>
    <row r="2235" spans="1:12" x14ac:dyDescent="0.2">
      <c r="A2235" s="81" t="str">
        <f>D2211</f>
        <v>U21 BLACKs</v>
      </c>
      <c r="B2235" s="76">
        <f t="shared" si="68"/>
        <v>24</v>
      </c>
      <c r="C2235" s="81" t="str">
        <f t="shared" si="69"/>
        <v/>
      </c>
      <c r="D2235" s="76" t="str">
        <f>IF(OR(E2235="",F2235=""),"",D2211)</f>
        <v/>
      </c>
      <c r="E2235" s="78"/>
      <c r="F2235" s="79"/>
      <c r="G2235" s="80"/>
      <c r="H2235" s="80"/>
      <c r="I2235" s="76"/>
      <c r="J2235" s="76">
        <v>24</v>
      </c>
      <c r="K2235" s="81"/>
      <c r="L2235" s="76"/>
    </row>
    <row r="2236" spans="1:12" x14ac:dyDescent="0.2">
      <c r="A2236" s="81" t="str">
        <f>D2211</f>
        <v>U21 BLACKs</v>
      </c>
      <c r="B2236" s="76">
        <f t="shared" si="68"/>
        <v>25</v>
      </c>
      <c r="C2236" s="81" t="str">
        <f t="shared" si="69"/>
        <v/>
      </c>
      <c r="D2236" s="76" t="str">
        <f>IF(OR(E2236="",F2236=""),"",D2211)</f>
        <v/>
      </c>
      <c r="E2236" s="78"/>
      <c r="F2236" s="79"/>
      <c r="G2236" s="80"/>
      <c r="H2236" s="80"/>
      <c r="I2236" s="76"/>
      <c r="J2236" s="76">
        <v>25</v>
      </c>
      <c r="K2236" s="81"/>
      <c r="L2236" s="76"/>
    </row>
    <row r="2237" spans="1:12" x14ac:dyDescent="0.2">
      <c r="A2237" s="81" t="str">
        <f>D2211</f>
        <v>U21 BLACKs</v>
      </c>
      <c r="B2237" s="76">
        <f t="shared" si="68"/>
        <v>26</v>
      </c>
      <c r="C2237" s="81" t="str">
        <f t="shared" si="69"/>
        <v/>
      </c>
      <c r="D2237" s="76" t="str">
        <f>IF(OR(E2237="",F2237=""),"",D2211)</f>
        <v/>
      </c>
      <c r="E2237" s="78"/>
      <c r="F2237" s="79"/>
      <c r="G2237" s="80"/>
      <c r="H2237" s="80"/>
      <c r="I2237" s="76"/>
      <c r="J2237" s="76">
        <v>26</v>
      </c>
      <c r="K2237" s="81"/>
      <c r="L2237" s="76"/>
    </row>
    <row r="2238" spans="1:12" x14ac:dyDescent="0.2">
      <c r="A2238" s="81" t="str">
        <f>D2211</f>
        <v>U21 BLACKs</v>
      </c>
      <c r="B2238" s="76">
        <f t="shared" si="68"/>
        <v>27</v>
      </c>
      <c r="C2238" s="81" t="str">
        <f t="shared" si="69"/>
        <v/>
      </c>
      <c r="D2238" s="76" t="str">
        <f>IF(OR(E2238="",F2238=""),"",D2211)</f>
        <v/>
      </c>
      <c r="E2238" s="78"/>
      <c r="F2238" s="79"/>
      <c r="G2238" s="80"/>
      <c r="H2238" s="80"/>
      <c r="I2238" s="76"/>
      <c r="J2238" s="76">
        <v>27</v>
      </c>
      <c r="K2238" s="81"/>
      <c r="L2238" s="76"/>
    </row>
    <row r="2239" spans="1:12" x14ac:dyDescent="0.2">
      <c r="A2239" s="81" t="str">
        <f>D2211</f>
        <v>U21 BLACKs</v>
      </c>
      <c r="B2239" s="76">
        <f t="shared" si="68"/>
        <v>28</v>
      </c>
      <c r="C2239" s="81" t="str">
        <f t="shared" si="69"/>
        <v/>
      </c>
      <c r="D2239" s="76" t="str">
        <f>IF(OR(E2239="",F2239=""),"",D2211)</f>
        <v/>
      </c>
      <c r="E2239" s="78"/>
      <c r="F2239" s="79"/>
      <c r="G2239" s="80"/>
      <c r="H2239" s="80"/>
      <c r="I2239" s="76"/>
      <c r="J2239" s="76">
        <v>28</v>
      </c>
      <c r="K2239" s="81"/>
      <c r="L2239" s="76"/>
    </row>
    <row r="2240" spans="1:12" x14ac:dyDescent="0.2">
      <c r="A2240" s="81" t="str">
        <f>D2211</f>
        <v>U21 BLACKs</v>
      </c>
      <c r="B2240" s="76">
        <f t="shared" si="68"/>
        <v>29</v>
      </c>
      <c r="C2240" s="81" t="str">
        <f t="shared" si="69"/>
        <v/>
      </c>
      <c r="D2240" s="76" t="str">
        <f>IF(OR(E2240="",F2240=""),"",D2211)</f>
        <v/>
      </c>
      <c r="E2240" s="78"/>
      <c r="F2240" s="79"/>
      <c r="G2240" s="80"/>
      <c r="H2240" s="80"/>
      <c r="I2240" s="76"/>
      <c r="J2240" s="76">
        <v>29</v>
      </c>
      <c r="K2240" s="81"/>
      <c r="L2240" s="76"/>
    </row>
    <row r="2241" spans="1:12" x14ac:dyDescent="0.2">
      <c r="A2241" s="81" t="str">
        <f>D2211</f>
        <v>U21 BLACKs</v>
      </c>
      <c r="B2241" s="76">
        <f t="shared" si="68"/>
        <v>30</v>
      </c>
      <c r="C2241" s="81" t="str">
        <f t="shared" si="69"/>
        <v/>
      </c>
      <c r="D2241" s="76" t="str">
        <f>IF(OR(E2241="",F2241=""),"",D2211)</f>
        <v/>
      </c>
      <c r="E2241" s="78"/>
      <c r="F2241" s="79"/>
      <c r="G2241" s="80"/>
      <c r="H2241" s="80"/>
      <c r="I2241" s="76"/>
      <c r="J2241" s="76">
        <v>30</v>
      </c>
      <c r="K2241" s="81"/>
      <c r="L2241" s="76"/>
    </row>
    <row r="2242" spans="1:12" x14ac:dyDescent="0.2">
      <c r="A2242" s="81" t="str">
        <f>D2211</f>
        <v>U21 BLACKs</v>
      </c>
      <c r="B2242" s="76">
        <f t="shared" si="68"/>
        <v>31</v>
      </c>
      <c r="C2242" s="81" t="str">
        <f t="shared" si="69"/>
        <v/>
      </c>
      <c r="D2242" s="76" t="str">
        <f>IF(OR(E2242="",F2242=""),"",D2211)</f>
        <v/>
      </c>
      <c r="E2242" s="78"/>
      <c r="F2242" s="79"/>
      <c r="G2242" s="80"/>
      <c r="H2242" s="80"/>
      <c r="I2242" s="76"/>
      <c r="J2242" s="76">
        <v>31</v>
      </c>
      <c r="K2242" s="81"/>
      <c r="L2242" s="76"/>
    </row>
    <row r="2243" spans="1:12" x14ac:dyDescent="0.2">
      <c r="A2243" s="81" t="str">
        <f>D2211</f>
        <v>U21 BLACKs</v>
      </c>
      <c r="B2243" s="76">
        <f t="shared" si="68"/>
        <v>32</v>
      </c>
      <c r="C2243" s="81" t="str">
        <f t="shared" si="69"/>
        <v/>
      </c>
      <c r="D2243" s="76" t="str">
        <f>IF(OR(E2243="",F2243=""),"",D2211)</f>
        <v/>
      </c>
      <c r="E2243" s="78"/>
      <c r="F2243" s="79"/>
      <c r="G2243" s="80"/>
      <c r="H2243" s="80"/>
      <c r="I2243" s="76"/>
      <c r="J2243" s="76">
        <v>32</v>
      </c>
      <c r="K2243" s="81"/>
      <c r="L2243" s="76"/>
    </row>
    <row r="2244" spans="1:12" x14ac:dyDescent="0.2">
      <c r="A2244" s="81" t="str">
        <f>D2211</f>
        <v>U21 BLACKs</v>
      </c>
      <c r="B2244" s="76">
        <f t="shared" si="68"/>
        <v>33</v>
      </c>
      <c r="C2244" s="81" t="str">
        <f t="shared" si="69"/>
        <v/>
      </c>
      <c r="D2244" s="76" t="str">
        <f>IF(OR(E2244="",F2244=""),"",D2211)</f>
        <v/>
      </c>
      <c r="E2244" s="78"/>
      <c r="F2244" s="79"/>
      <c r="G2244" s="80"/>
      <c r="H2244" s="80"/>
      <c r="I2244" s="76"/>
      <c r="J2244" s="76">
        <v>33</v>
      </c>
      <c r="K2244" s="81"/>
      <c r="L2244" s="76"/>
    </row>
    <row r="2245" spans="1:12" x14ac:dyDescent="0.2">
      <c r="A2245" s="81" t="str">
        <f>D2211</f>
        <v>U21 BLACKs</v>
      </c>
      <c r="B2245" s="76">
        <f t="shared" si="68"/>
        <v>34</v>
      </c>
      <c r="C2245" s="81" t="str">
        <f t="shared" si="69"/>
        <v/>
      </c>
      <c r="D2245" s="76" t="str">
        <f>IF(OR(E2245="",F2245=""),"",D2211)</f>
        <v/>
      </c>
      <c r="E2245" s="78"/>
      <c r="F2245" s="79"/>
      <c r="G2245" s="80"/>
      <c r="H2245" s="80"/>
      <c r="I2245" s="76"/>
      <c r="J2245" s="76">
        <v>34</v>
      </c>
      <c r="K2245" s="81"/>
      <c r="L2245" s="76"/>
    </row>
    <row r="2246" spans="1:12" x14ac:dyDescent="0.2">
      <c r="A2246" s="81" t="str">
        <f>D2211</f>
        <v>U21 BLACKs</v>
      </c>
      <c r="B2246" s="76">
        <f t="shared" si="68"/>
        <v>35</v>
      </c>
      <c r="C2246" s="81" t="str">
        <f t="shared" si="69"/>
        <v/>
      </c>
      <c r="D2246" s="76" t="str">
        <f>IF(OR(E2246="",F2246=""),"",D2211)</f>
        <v/>
      </c>
      <c r="E2246" s="78"/>
      <c r="F2246" s="79"/>
      <c r="G2246" s="80"/>
      <c r="H2246" s="80"/>
      <c r="I2246" s="76"/>
      <c r="J2246" s="76">
        <v>35</v>
      </c>
      <c r="K2246" s="81"/>
      <c r="L2246" s="76"/>
    </row>
    <row r="2247" spans="1:12" x14ac:dyDescent="0.2">
      <c r="A2247" s="81" t="str">
        <f>D2211</f>
        <v>U21 BLACKs</v>
      </c>
      <c r="B2247" s="76">
        <f t="shared" si="68"/>
        <v>36</v>
      </c>
      <c r="C2247" s="81" t="str">
        <f t="shared" si="69"/>
        <v/>
      </c>
      <c r="D2247" s="76" t="str">
        <f>IF(OR(E2247="",F2247=""),"",D2211)</f>
        <v/>
      </c>
      <c r="E2247" s="78"/>
      <c r="F2247" s="79"/>
      <c r="G2247" s="80"/>
      <c r="H2247" s="80"/>
      <c r="I2247" s="76"/>
      <c r="J2247" s="76">
        <v>36</v>
      </c>
      <c r="K2247" s="81"/>
      <c r="L2247" s="76"/>
    </row>
    <row r="2248" spans="1:12" x14ac:dyDescent="0.2">
      <c r="A2248" s="81" t="str">
        <f>D2211</f>
        <v>U21 BLACKs</v>
      </c>
      <c r="B2248" s="76">
        <f t="shared" si="68"/>
        <v>37</v>
      </c>
      <c r="C2248" s="81" t="str">
        <f t="shared" si="69"/>
        <v/>
      </c>
      <c r="D2248" s="76" t="str">
        <f>IF(OR(E2248="",F2248=""),"",D2211)</f>
        <v/>
      </c>
      <c r="E2248" s="78"/>
      <c r="F2248" s="79"/>
      <c r="G2248" s="80"/>
      <c r="H2248" s="80"/>
      <c r="I2248" s="76"/>
      <c r="J2248" s="76">
        <v>37</v>
      </c>
      <c r="K2248" s="81"/>
      <c r="L2248" s="76"/>
    </row>
    <row r="2249" spans="1:12" x14ac:dyDescent="0.2">
      <c r="A2249" s="81" t="str">
        <f>D2211</f>
        <v>U21 BLACKs</v>
      </c>
      <c r="B2249" s="76">
        <f t="shared" si="68"/>
        <v>38</v>
      </c>
      <c r="C2249" s="81" t="str">
        <f t="shared" si="69"/>
        <v/>
      </c>
      <c r="D2249" s="76" t="str">
        <f>IF(OR(E2249="",F2249=""),"",D2211)</f>
        <v/>
      </c>
      <c r="E2249" s="78"/>
      <c r="F2249" s="79"/>
      <c r="G2249" s="80"/>
      <c r="H2249" s="80"/>
      <c r="I2249" s="76"/>
      <c r="J2249" s="76">
        <v>38</v>
      </c>
      <c r="K2249" s="81"/>
      <c r="L2249" s="76"/>
    </row>
    <row r="2250" spans="1:12" x14ac:dyDescent="0.2">
      <c r="A2250" s="81" t="str">
        <f>D2211</f>
        <v>U21 BLACKs</v>
      </c>
      <c r="B2250" s="76">
        <f t="shared" si="68"/>
        <v>39</v>
      </c>
      <c r="C2250" s="81" t="str">
        <f t="shared" si="69"/>
        <v/>
      </c>
      <c r="D2250" s="76" t="str">
        <f>IF(OR(E2250="",F2250=""),"",D2211)</f>
        <v/>
      </c>
      <c r="E2250" s="78"/>
      <c r="F2250" s="79"/>
      <c r="G2250" s="80"/>
      <c r="H2250" s="80"/>
      <c r="I2250" s="76"/>
      <c r="J2250" s="76">
        <v>39</v>
      </c>
      <c r="K2250" s="81"/>
      <c r="L2250" s="76"/>
    </row>
    <row r="2251" spans="1:12" x14ac:dyDescent="0.2">
      <c r="A2251" s="81" t="str">
        <f>D2211</f>
        <v>U21 BLACKs</v>
      </c>
      <c r="B2251" s="76">
        <f t="shared" si="68"/>
        <v>40</v>
      </c>
      <c r="C2251" s="81" t="str">
        <f t="shared" si="69"/>
        <v/>
      </c>
      <c r="D2251" s="76" t="str">
        <f>IF(OR(E2251="",F2251=""),"",D2211)</f>
        <v/>
      </c>
      <c r="E2251" s="78"/>
      <c r="F2251" s="79"/>
      <c r="G2251" s="80"/>
      <c r="H2251" s="80"/>
      <c r="I2251" s="76"/>
      <c r="J2251" s="76">
        <v>40</v>
      </c>
      <c r="K2251" s="81"/>
      <c r="L2251" s="76"/>
    </row>
    <row r="2252" spans="1:12" x14ac:dyDescent="0.2">
      <c r="A2252" s="81" t="str">
        <f>D2211</f>
        <v>U21 BLACKs</v>
      </c>
      <c r="B2252" s="76">
        <f t="shared" si="68"/>
        <v>41</v>
      </c>
      <c r="C2252" s="81" t="str">
        <f t="shared" si="69"/>
        <v/>
      </c>
      <c r="D2252" s="76" t="str">
        <f>IF(OR(E2252="",F2252=""),"",D2211)</f>
        <v/>
      </c>
      <c r="E2252" s="78"/>
      <c r="F2252" s="79"/>
      <c r="G2252" s="80"/>
      <c r="H2252" s="80"/>
      <c r="I2252" s="76"/>
      <c r="J2252" s="76">
        <v>41</v>
      </c>
      <c r="K2252" s="81"/>
      <c r="L2252" s="76"/>
    </row>
    <row r="2253" spans="1:12" x14ac:dyDescent="0.2">
      <c r="A2253" s="81" t="str">
        <f>D2211</f>
        <v>U21 BLACKs</v>
      </c>
      <c r="B2253" s="76">
        <f t="shared" si="68"/>
        <v>42</v>
      </c>
      <c r="C2253" s="81" t="str">
        <f t="shared" si="69"/>
        <v/>
      </c>
      <c r="D2253" s="76" t="str">
        <f>IF(OR(E2253="",F2253=""),"",D2211)</f>
        <v/>
      </c>
      <c r="E2253" s="78"/>
      <c r="F2253" s="79"/>
      <c r="G2253" s="80"/>
      <c r="H2253" s="80"/>
      <c r="I2253" s="76"/>
      <c r="J2253" s="76">
        <v>42</v>
      </c>
      <c r="K2253" s="81"/>
      <c r="L2253" s="76"/>
    </row>
    <row r="2254" spans="1:12" x14ac:dyDescent="0.2">
      <c r="A2254" s="81" t="str">
        <f>D2211</f>
        <v>U21 BLACKs</v>
      </c>
      <c r="B2254" s="76">
        <f t="shared" si="68"/>
        <v>43</v>
      </c>
      <c r="C2254" s="81" t="str">
        <f t="shared" si="69"/>
        <v/>
      </c>
      <c r="D2254" s="76" t="str">
        <f>IF(OR(E2254="",F2254=""),"",D2211)</f>
        <v/>
      </c>
      <c r="E2254" s="78"/>
      <c r="F2254" s="79"/>
      <c r="G2254" s="80"/>
      <c r="H2254" s="80"/>
      <c r="I2254" s="76"/>
      <c r="J2254" s="76">
        <v>43</v>
      </c>
      <c r="K2254" s="81"/>
      <c r="L2254" s="76"/>
    </row>
    <row r="2255" spans="1:12" x14ac:dyDescent="0.2">
      <c r="A2255" s="81" t="str">
        <f>D2211</f>
        <v>U21 BLACKs</v>
      </c>
      <c r="B2255" s="76">
        <f t="shared" si="68"/>
        <v>44</v>
      </c>
      <c r="C2255" s="81" t="str">
        <f t="shared" si="69"/>
        <v/>
      </c>
      <c r="D2255" s="76" t="str">
        <f>IF(OR(E2255="",F2255=""),"",D2211)</f>
        <v/>
      </c>
      <c r="E2255" s="78"/>
      <c r="F2255" s="79"/>
      <c r="G2255" s="80"/>
      <c r="H2255" s="80"/>
      <c r="I2255" s="76"/>
      <c r="J2255" s="76">
        <v>44</v>
      </c>
      <c r="K2255" s="81"/>
      <c r="L2255" s="76"/>
    </row>
    <row r="2256" spans="1:12" x14ac:dyDescent="0.2">
      <c r="A2256" s="81" t="str">
        <f>D2211</f>
        <v>U21 BLACKs</v>
      </c>
      <c r="B2256" s="76">
        <f t="shared" si="68"/>
        <v>45</v>
      </c>
      <c r="C2256" s="81" t="str">
        <f t="shared" si="69"/>
        <v/>
      </c>
      <c r="D2256" s="76" t="str">
        <f>IF(OR(E2256="",F2256=""),"",D2211)</f>
        <v/>
      </c>
      <c r="E2256" s="78"/>
      <c r="F2256" s="79"/>
      <c r="G2256" s="80"/>
      <c r="H2256" s="80"/>
      <c r="I2256" s="76"/>
      <c r="J2256" s="76">
        <v>45</v>
      </c>
      <c r="K2256" s="81"/>
      <c r="L2256" s="76"/>
    </row>
    <row r="2257" spans="1:12" x14ac:dyDescent="0.2">
      <c r="A2257" s="81" t="str">
        <f>D2211</f>
        <v>U21 BLACKs</v>
      </c>
      <c r="B2257" s="76">
        <f t="shared" si="68"/>
        <v>46</v>
      </c>
      <c r="C2257" s="81" t="str">
        <f t="shared" si="69"/>
        <v/>
      </c>
      <c r="D2257" s="76" t="str">
        <f>IF(OR(E2257="",F2257=""),"",D2211)</f>
        <v/>
      </c>
      <c r="E2257" s="78"/>
      <c r="F2257" s="79"/>
      <c r="G2257" s="80"/>
      <c r="H2257" s="80"/>
      <c r="I2257" s="76"/>
      <c r="J2257" s="76">
        <v>46</v>
      </c>
      <c r="K2257" s="81"/>
      <c r="L2257" s="76"/>
    </row>
    <row r="2258" spans="1:12" x14ac:dyDescent="0.2">
      <c r="A2258" s="81" t="str">
        <f>D2211</f>
        <v>U21 BLACKs</v>
      </c>
      <c r="B2258" s="76">
        <f t="shared" si="68"/>
        <v>47</v>
      </c>
      <c r="C2258" s="81" t="str">
        <f t="shared" si="69"/>
        <v/>
      </c>
      <c r="D2258" s="76" t="str">
        <f>IF(OR(E2258="",F2258=""),"",D2211)</f>
        <v/>
      </c>
      <c r="E2258" s="78"/>
      <c r="F2258" s="79"/>
      <c r="G2258" s="80"/>
      <c r="H2258" s="80"/>
      <c r="I2258" s="76"/>
      <c r="J2258" s="76">
        <v>47</v>
      </c>
      <c r="K2258" s="81"/>
      <c r="L2258" s="76"/>
    </row>
    <row r="2259" spans="1:12" x14ac:dyDescent="0.2">
      <c r="A2259" s="81" t="str">
        <f>D2211</f>
        <v>U21 BLACKs</v>
      </c>
      <c r="B2259" s="76">
        <f t="shared" si="68"/>
        <v>48</v>
      </c>
      <c r="C2259" s="81" t="str">
        <f t="shared" si="69"/>
        <v/>
      </c>
      <c r="D2259" s="76" t="str">
        <f>IF(OR(E2259="",F2259=""),"",D2211)</f>
        <v/>
      </c>
      <c r="E2259" s="78"/>
      <c r="F2259" s="79"/>
      <c r="G2259" s="80"/>
      <c r="H2259" s="80"/>
      <c r="I2259" s="76"/>
      <c r="J2259" s="76">
        <v>48</v>
      </c>
      <c r="K2259" s="81"/>
      <c r="L2259" s="76"/>
    </row>
    <row r="2260" spans="1:12" x14ac:dyDescent="0.2">
      <c r="A2260" s="81" t="str">
        <f>D2211</f>
        <v>U21 BLACKs</v>
      </c>
      <c r="B2260" s="76">
        <f t="shared" si="68"/>
        <v>49</v>
      </c>
      <c r="C2260" s="81" t="str">
        <f t="shared" si="69"/>
        <v/>
      </c>
      <c r="D2260" s="76" t="str">
        <f>IF(OR(E2260="",F2260=""),"",D2211)</f>
        <v/>
      </c>
      <c r="E2260" s="78"/>
      <c r="F2260" s="79"/>
      <c r="G2260" s="80"/>
      <c r="H2260" s="80"/>
      <c r="I2260" s="76"/>
      <c r="J2260" s="76">
        <v>49</v>
      </c>
      <c r="K2260" s="81"/>
      <c r="L2260" s="76"/>
    </row>
    <row r="2261" spans="1:12" x14ac:dyDescent="0.2">
      <c r="A2261" s="81" t="str">
        <f>D2211</f>
        <v>U21 BLACKs</v>
      </c>
      <c r="B2261" s="76">
        <f t="shared" si="68"/>
        <v>50</v>
      </c>
      <c r="C2261" s="81" t="str">
        <f t="shared" si="69"/>
        <v/>
      </c>
      <c r="D2261" s="76" t="str">
        <f>IF(OR(E2261="",F2261=""),"",D2211)</f>
        <v/>
      </c>
      <c r="E2261" s="78"/>
      <c r="F2261" s="79"/>
      <c r="G2261" s="80"/>
      <c r="H2261" s="80"/>
      <c r="I2261" s="76"/>
      <c r="J2261" s="76">
        <v>50</v>
      </c>
      <c r="K2261" s="81"/>
      <c r="L2261" s="76"/>
    </row>
    <row r="2262" spans="1:12" x14ac:dyDescent="0.2">
      <c r="A2262" s="81" t="str">
        <f>D2211</f>
        <v>U21 BLACKs</v>
      </c>
      <c r="B2262" s="76">
        <f t="shared" si="68"/>
        <v>51</v>
      </c>
      <c r="C2262" s="81" t="str">
        <f t="shared" si="69"/>
        <v/>
      </c>
      <c r="D2262" s="76" t="str">
        <f>IF(OR(E2262="",F2262=""),"",D2211)</f>
        <v/>
      </c>
      <c r="E2262" s="78"/>
      <c r="F2262" s="79"/>
      <c r="G2262" s="80"/>
      <c r="H2262" s="80"/>
      <c r="I2262" s="76"/>
      <c r="J2262" s="76">
        <v>51</v>
      </c>
      <c r="K2262" s="81"/>
      <c r="L2262" s="76"/>
    </row>
    <row r="2263" spans="1:12" x14ac:dyDescent="0.2">
      <c r="A2263" s="81" t="str">
        <f>D2211</f>
        <v>U21 BLACKs</v>
      </c>
      <c r="B2263" s="76">
        <f t="shared" si="68"/>
        <v>52</v>
      </c>
      <c r="C2263" s="81" t="str">
        <f t="shared" si="69"/>
        <v/>
      </c>
      <c r="D2263" s="76" t="str">
        <f>IF(OR(E2263="",F2263=""),"",D2211)</f>
        <v/>
      </c>
      <c r="E2263" s="78"/>
      <c r="F2263" s="79"/>
      <c r="G2263" s="80"/>
      <c r="H2263" s="80"/>
      <c r="I2263" s="76"/>
      <c r="J2263" s="76">
        <v>52</v>
      </c>
      <c r="K2263" s="81"/>
      <c r="L2263" s="76"/>
    </row>
    <row r="2264" spans="1:12" x14ac:dyDescent="0.2">
      <c r="A2264" s="81" t="str">
        <f>D2211</f>
        <v>U21 BLACKs</v>
      </c>
      <c r="B2264" s="76">
        <f t="shared" si="68"/>
        <v>53</v>
      </c>
      <c r="C2264" s="81" t="str">
        <f t="shared" si="69"/>
        <v/>
      </c>
      <c r="D2264" s="76" t="str">
        <f>IF(OR(E2264="",F2264=""),"",D2211)</f>
        <v/>
      </c>
      <c r="E2264" s="78"/>
      <c r="F2264" s="79"/>
      <c r="G2264" s="80"/>
      <c r="H2264" s="80"/>
      <c r="I2264" s="76"/>
      <c r="J2264" s="76">
        <v>53</v>
      </c>
      <c r="K2264" s="81"/>
      <c r="L2264" s="76"/>
    </row>
    <row r="2265" spans="1:12" x14ac:dyDescent="0.2">
      <c r="A2265" s="81" t="str">
        <f>D2211</f>
        <v>U21 BLACKs</v>
      </c>
      <c r="B2265" s="76">
        <f t="shared" si="68"/>
        <v>54</v>
      </c>
      <c r="C2265" s="81" t="str">
        <f t="shared" si="69"/>
        <v/>
      </c>
      <c r="D2265" s="76" t="str">
        <f>IF(OR(E2265="",F2265=""),"",D2211)</f>
        <v/>
      </c>
      <c r="E2265" s="78"/>
      <c r="F2265" s="79"/>
      <c r="G2265" s="80"/>
      <c r="H2265" s="80"/>
      <c r="I2265" s="76"/>
      <c r="J2265" s="76">
        <v>54</v>
      </c>
      <c r="K2265" s="81"/>
      <c r="L2265" s="76"/>
    </row>
    <row r="2266" spans="1:12" x14ac:dyDescent="0.2">
      <c r="A2266" s="81" t="str">
        <f>D2211</f>
        <v>U21 BLACKs</v>
      </c>
      <c r="B2266" s="76">
        <f t="shared" si="68"/>
        <v>55</v>
      </c>
      <c r="C2266" s="81" t="str">
        <f t="shared" si="69"/>
        <v/>
      </c>
      <c r="D2266" s="76" t="str">
        <f>IF(OR(E2266="",F2266=""),"",D2211)</f>
        <v/>
      </c>
      <c r="E2266" s="78"/>
      <c r="F2266" s="79"/>
      <c r="G2266" s="80"/>
      <c r="H2266" s="80"/>
      <c r="I2266" s="76"/>
      <c r="J2266" s="76">
        <v>55</v>
      </c>
      <c r="K2266" s="81"/>
      <c r="L2266" s="76"/>
    </row>
    <row r="2267" spans="1:12" x14ac:dyDescent="0.2">
      <c r="A2267" s="81" t="str">
        <f>D2211</f>
        <v>U21 BLACKs</v>
      </c>
      <c r="B2267" s="76">
        <f t="shared" si="68"/>
        <v>56</v>
      </c>
      <c r="C2267" s="81" t="str">
        <f t="shared" si="69"/>
        <v/>
      </c>
      <c r="D2267" s="76" t="str">
        <f>IF(OR(E2267="",F2267=""),"",D2211)</f>
        <v/>
      </c>
      <c r="E2267" s="78"/>
      <c r="F2267" s="79"/>
      <c r="G2267" s="80"/>
      <c r="H2267" s="80"/>
      <c r="I2267" s="76"/>
      <c r="J2267" s="76">
        <v>56</v>
      </c>
      <c r="K2267" s="81"/>
      <c r="L2267" s="76"/>
    </row>
    <row r="2268" spans="1:12" x14ac:dyDescent="0.2">
      <c r="A2268" s="81" t="str">
        <f>D2211</f>
        <v>U21 BLACKs</v>
      </c>
      <c r="B2268" s="76">
        <f t="shared" si="68"/>
        <v>57</v>
      </c>
      <c r="C2268" s="81" t="str">
        <f t="shared" si="69"/>
        <v/>
      </c>
      <c r="D2268" s="76" t="str">
        <f>IF(OR(E2268="",F2268=""),"",D2211)</f>
        <v/>
      </c>
      <c r="E2268" s="78"/>
      <c r="F2268" s="79"/>
      <c r="G2268" s="80"/>
      <c r="H2268" s="80"/>
      <c r="I2268" s="76"/>
      <c r="J2268" s="76">
        <v>57</v>
      </c>
      <c r="K2268" s="81"/>
      <c r="L2268" s="76"/>
    </row>
    <row r="2269" spans="1:12" x14ac:dyDescent="0.2">
      <c r="A2269" s="81" t="str">
        <f>D2211</f>
        <v>U21 BLACKs</v>
      </c>
      <c r="B2269" s="76">
        <f t="shared" si="68"/>
        <v>58</v>
      </c>
      <c r="C2269" s="81" t="str">
        <f t="shared" si="69"/>
        <v/>
      </c>
      <c r="D2269" s="76" t="str">
        <f>IF(OR(E2269="",F2269=""),"",D2211)</f>
        <v/>
      </c>
      <c r="E2269" s="78"/>
      <c r="F2269" s="79"/>
      <c r="G2269" s="80"/>
      <c r="H2269" s="80"/>
      <c r="I2269" s="76"/>
      <c r="J2269" s="76">
        <v>58</v>
      </c>
      <c r="K2269" s="81"/>
      <c r="L2269" s="76"/>
    </row>
    <row r="2270" spans="1:12" x14ac:dyDescent="0.2">
      <c r="A2270" s="81" t="str">
        <f>D2211</f>
        <v>U21 BLACKs</v>
      </c>
      <c r="B2270" s="76">
        <f t="shared" si="68"/>
        <v>59</v>
      </c>
      <c r="C2270" s="81" t="str">
        <f t="shared" si="69"/>
        <v/>
      </c>
      <c r="D2270" s="76" t="str">
        <f>IF(OR(E2270="",F2270=""),"",D2211)</f>
        <v/>
      </c>
      <c r="E2270" s="78"/>
      <c r="F2270" s="79"/>
      <c r="G2270" s="80"/>
      <c r="H2270" s="80"/>
      <c r="I2270" s="76"/>
      <c r="J2270" s="76">
        <v>59</v>
      </c>
      <c r="K2270" s="81"/>
      <c r="L2270" s="76"/>
    </row>
    <row r="2271" spans="1:12" x14ac:dyDescent="0.2">
      <c r="A2271" s="81" t="str">
        <f>D2211</f>
        <v>U21 BLACKs</v>
      </c>
      <c r="B2271" s="76">
        <f t="shared" si="68"/>
        <v>60</v>
      </c>
      <c r="C2271" s="81" t="str">
        <f t="shared" si="69"/>
        <v/>
      </c>
      <c r="D2271" s="76" t="str">
        <f>IF(OR(E2271="",F2271=""),"",D2211)</f>
        <v/>
      </c>
      <c r="E2271" s="78"/>
      <c r="F2271" s="79"/>
      <c r="G2271" s="80"/>
      <c r="H2271" s="80"/>
      <c r="I2271" s="76"/>
      <c r="J2271" s="76">
        <v>60</v>
      </c>
      <c r="K2271" s="81"/>
      <c r="L2271" s="76"/>
    </row>
    <row r="2272" spans="1:12" x14ac:dyDescent="0.2">
      <c r="A2272" s="81" t="str">
        <f>D2211</f>
        <v>U21 BLACKs</v>
      </c>
      <c r="B2272" s="76">
        <f t="shared" si="68"/>
        <v>61</v>
      </c>
      <c r="C2272" s="81" t="str">
        <f t="shared" si="69"/>
        <v/>
      </c>
      <c r="D2272" s="76" t="str">
        <f>IF(OR(E2272="",F2272=""),"",D2211)</f>
        <v/>
      </c>
      <c r="E2272" s="78"/>
      <c r="F2272" s="79"/>
      <c r="G2272" s="80"/>
      <c r="H2272" s="80"/>
      <c r="I2272" s="76"/>
      <c r="J2272" s="76">
        <v>61</v>
      </c>
      <c r="K2272" s="81"/>
      <c r="L2272" s="76"/>
    </row>
    <row r="2273" spans="1:12" x14ac:dyDescent="0.2">
      <c r="A2273" s="81" t="str">
        <f>D2211</f>
        <v>U21 BLACKs</v>
      </c>
      <c r="B2273" s="76">
        <f t="shared" si="68"/>
        <v>62</v>
      </c>
      <c r="C2273" s="81" t="str">
        <f t="shared" si="69"/>
        <v/>
      </c>
      <c r="D2273" s="76" t="str">
        <f>IF(OR(E2273="",F2273=""),"",D2211)</f>
        <v/>
      </c>
      <c r="E2273" s="78"/>
      <c r="F2273" s="79"/>
      <c r="G2273" s="80"/>
      <c r="H2273" s="80"/>
      <c r="I2273" s="76"/>
      <c r="J2273" s="76">
        <v>62</v>
      </c>
      <c r="K2273" s="81"/>
      <c r="L2273" s="76"/>
    </row>
    <row r="2274" spans="1:12" x14ac:dyDescent="0.2">
      <c r="A2274" s="81" t="str">
        <f>D2211</f>
        <v>U21 BLACKs</v>
      </c>
      <c r="B2274" s="76">
        <f t="shared" si="68"/>
        <v>63</v>
      </c>
      <c r="C2274" s="81" t="str">
        <f t="shared" si="69"/>
        <v/>
      </c>
      <c r="D2274" s="76" t="str">
        <f>IF(OR(E2274="",F2274=""),"",D2211)</f>
        <v/>
      </c>
      <c r="E2274" s="78"/>
      <c r="F2274" s="79"/>
      <c r="G2274" s="80"/>
      <c r="H2274" s="80"/>
      <c r="I2274" s="76"/>
      <c r="J2274" s="76">
        <v>63</v>
      </c>
      <c r="K2274" s="81"/>
      <c r="L2274" s="76"/>
    </row>
    <row r="2275" spans="1:12" ht="16.5" thickBot="1" x14ac:dyDescent="0.25">
      <c r="A2275" s="86" t="str">
        <f>D2211</f>
        <v>U21 BLACKs</v>
      </c>
      <c r="B2275" s="85">
        <f t="shared" si="68"/>
        <v>64</v>
      </c>
      <c r="C2275" s="86" t="str">
        <f t="shared" si="69"/>
        <v/>
      </c>
      <c r="D2275" s="85" t="str">
        <f>IF(OR(E2275="",F2275=""),"",D2211)</f>
        <v/>
      </c>
      <c r="E2275" s="82"/>
      <c r="F2275" s="83"/>
      <c r="G2275" s="84"/>
      <c r="H2275" s="84"/>
      <c r="I2275" s="85"/>
      <c r="J2275" s="85">
        <v>64</v>
      </c>
      <c r="K2275" s="86"/>
      <c r="L2275" s="85"/>
    </row>
    <row r="2276" spans="1:12" ht="16.5" thickBot="1" x14ac:dyDescent="0.25">
      <c r="A2276" s="71" t="s">
        <v>275</v>
      </c>
      <c r="B2276" s="70" t="s">
        <v>274</v>
      </c>
      <c r="C2276" s="71" t="s">
        <v>118</v>
      </c>
      <c r="D2276" s="70" t="s">
        <v>207</v>
      </c>
      <c r="E2276" s="67" t="s">
        <v>58</v>
      </c>
      <c r="F2276" s="68" t="s">
        <v>101</v>
      </c>
      <c r="G2276" s="69" t="s">
        <v>119</v>
      </c>
      <c r="H2276" s="69" t="s">
        <v>120</v>
      </c>
      <c r="I2276" s="70" t="s">
        <v>137</v>
      </c>
      <c r="J2276" s="142" t="s">
        <v>122</v>
      </c>
      <c r="K2276" s="71" t="s">
        <v>139</v>
      </c>
      <c r="L2276" s="70" t="s">
        <v>140</v>
      </c>
    </row>
    <row r="2277" spans="1:12" x14ac:dyDescent="0.2">
      <c r="A2277" s="77" t="str">
        <f>D2276</f>
        <v>U21 REDs</v>
      </c>
      <c r="B2277" s="75">
        <f>IF(D2277="",1,0)</f>
        <v>1</v>
      </c>
      <c r="C2277" s="77" t="str">
        <f>IF(E2277="","",CONCATENATE(E2277,"_",I2277,"_",D2277))</f>
        <v/>
      </c>
      <c r="D2277" s="75" t="str">
        <f>IF(OR(E2277="",F2277=""),"",D2276)</f>
        <v/>
      </c>
      <c r="E2277" s="72"/>
      <c r="F2277" s="73"/>
      <c r="G2277" s="74"/>
      <c r="H2277" s="74"/>
      <c r="I2277" s="75"/>
      <c r="J2277" s="76">
        <v>1</v>
      </c>
      <c r="K2277" s="77"/>
      <c r="L2277" s="75"/>
    </row>
    <row r="2278" spans="1:12" x14ac:dyDescent="0.2">
      <c r="A2278" s="81" t="str">
        <f>D2276</f>
        <v>U21 REDs</v>
      </c>
      <c r="B2278" s="76">
        <f t="shared" ref="B2278:B2340" si="70">IF(D2278="",B2277+1,0)</f>
        <v>2</v>
      </c>
      <c r="C2278" s="81" t="str">
        <f t="shared" ref="C2278:C2340" si="71">IF(E2278="","",CONCATENATE(E2278,"_",I2278,"_",D2278))</f>
        <v/>
      </c>
      <c r="D2278" s="76" t="str">
        <f>IF(OR(E2278="",F2278=""),"",D2276)</f>
        <v/>
      </c>
      <c r="E2278" s="78"/>
      <c r="F2278" s="79"/>
      <c r="G2278" s="80"/>
      <c r="H2278" s="80"/>
      <c r="I2278" s="76"/>
      <c r="J2278" s="76">
        <v>2</v>
      </c>
      <c r="K2278" s="81"/>
      <c r="L2278" s="76"/>
    </row>
    <row r="2279" spans="1:12" x14ac:dyDescent="0.2">
      <c r="A2279" s="81" t="str">
        <f>D2276</f>
        <v>U21 REDs</v>
      </c>
      <c r="B2279" s="76">
        <f t="shared" si="70"/>
        <v>3</v>
      </c>
      <c r="C2279" s="81" t="str">
        <f t="shared" si="71"/>
        <v/>
      </c>
      <c r="D2279" s="76" t="str">
        <f>IF(OR(E2279="",F2279=""),"",D2276)</f>
        <v/>
      </c>
      <c r="E2279" s="78"/>
      <c r="F2279" s="79"/>
      <c r="G2279" s="80"/>
      <c r="H2279" s="80"/>
      <c r="I2279" s="76"/>
      <c r="J2279" s="76">
        <v>3</v>
      </c>
      <c r="K2279" s="81"/>
      <c r="L2279" s="76"/>
    </row>
    <row r="2280" spans="1:12" x14ac:dyDescent="0.2">
      <c r="A2280" s="81" t="str">
        <f>D2276</f>
        <v>U21 REDs</v>
      </c>
      <c r="B2280" s="76">
        <f t="shared" si="70"/>
        <v>4</v>
      </c>
      <c r="C2280" s="81" t="str">
        <f t="shared" si="71"/>
        <v/>
      </c>
      <c r="D2280" s="76" t="str">
        <f>IF(OR(E2280="",F2280=""),"",D2276)</f>
        <v/>
      </c>
      <c r="E2280" s="78"/>
      <c r="F2280" s="79"/>
      <c r="G2280" s="80"/>
      <c r="H2280" s="80"/>
      <c r="I2280" s="76"/>
      <c r="J2280" s="76">
        <v>4</v>
      </c>
      <c r="K2280" s="81"/>
      <c r="L2280" s="76"/>
    </row>
    <row r="2281" spans="1:12" x14ac:dyDescent="0.2">
      <c r="A2281" s="81" t="str">
        <f>D2276</f>
        <v>U21 REDs</v>
      </c>
      <c r="B2281" s="76">
        <f t="shared" si="70"/>
        <v>5</v>
      </c>
      <c r="C2281" s="81" t="str">
        <f t="shared" si="71"/>
        <v/>
      </c>
      <c r="D2281" s="76" t="str">
        <f>IF(OR(E2281="",F2281=""),"",D2276)</f>
        <v/>
      </c>
      <c r="E2281" s="78"/>
      <c r="F2281" s="79"/>
      <c r="G2281" s="80"/>
      <c r="H2281" s="80"/>
      <c r="I2281" s="76"/>
      <c r="J2281" s="76">
        <v>5</v>
      </c>
      <c r="K2281" s="81"/>
      <c r="L2281" s="76"/>
    </row>
    <row r="2282" spans="1:12" x14ac:dyDescent="0.2">
      <c r="A2282" s="81" t="str">
        <f>D2276</f>
        <v>U21 REDs</v>
      </c>
      <c r="B2282" s="76">
        <f t="shared" si="70"/>
        <v>6</v>
      </c>
      <c r="C2282" s="81" t="str">
        <f t="shared" si="71"/>
        <v/>
      </c>
      <c r="D2282" s="76" t="str">
        <f>IF(OR(E2282="",F2282=""),"",D2276)</f>
        <v/>
      </c>
      <c r="E2282" s="78"/>
      <c r="F2282" s="79"/>
      <c r="G2282" s="80"/>
      <c r="H2282" s="80"/>
      <c r="I2282" s="76"/>
      <c r="J2282" s="76">
        <v>6</v>
      </c>
      <c r="K2282" s="81"/>
      <c r="L2282" s="76"/>
    </row>
    <row r="2283" spans="1:12" x14ac:dyDescent="0.2">
      <c r="A2283" s="81" t="str">
        <f>D2276</f>
        <v>U21 REDs</v>
      </c>
      <c r="B2283" s="76">
        <f t="shared" si="70"/>
        <v>7</v>
      </c>
      <c r="C2283" s="81" t="str">
        <f t="shared" si="71"/>
        <v/>
      </c>
      <c r="D2283" s="76" t="str">
        <f>IF(OR(E2283="",F2283=""),"",D2276)</f>
        <v/>
      </c>
      <c r="E2283" s="78"/>
      <c r="F2283" s="79"/>
      <c r="G2283" s="80"/>
      <c r="H2283" s="80"/>
      <c r="I2283" s="76"/>
      <c r="J2283" s="76">
        <v>7</v>
      </c>
      <c r="K2283" s="81"/>
      <c r="L2283" s="76"/>
    </row>
    <row r="2284" spans="1:12" ht="15" customHeight="1" x14ac:dyDescent="0.2">
      <c r="A2284" s="81" t="str">
        <f>D2276</f>
        <v>U21 REDs</v>
      </c>
      <c r="B2284" s="76">
        <f t="shared" si="70"/>
        <v>8</v>
      </c>
      <c r="C2284" s="81" t="str">
        <f t="shared" si="71"/>
        <v/>
      </c>
      <c r="D2284" s="76" t="str">
        <f>IF(OR(E2284="",F2284=""),"",D2276)</f>
        <v/>
      </c>
      <c r="E2284" s="78"/>
      <c r="F2284" s="79"/>
      <c r="G2284" s="80"/>
      <c r="H2284" s="80"/>
      <c r="I2284" s="76"/>
      <c r="J2284" s="76">
        <v>8</v>
      </c>
      <c r="K2284" s="81"/>
      <c r="L2284" s="76"/>
    </row>
    <row r="2285" spans="1:12" x14ac:dyDescent="0.2">
      <c r="A2285" s="81" t="str">
        <f>D2276</f>
        <v>U21 REDs</v>
      </c>
      <c r="B2285" s="76">
        <f t="shared" si="70"/>
        <v>9</v>
      </c>
      <c r="C2285" s="81" t="str">
        <f t="shared" si="71"/>
        <v/>
      </c>
      <c r="D2285" s="76" t="str">
        <f>IF(OR(E2285="",F2285=""),"",D2276)</f>
        <v/>
      </c>
      <c r="E2285" s="78"/>
      <c r="F2285" s="79"/>
      <c r="G2285" s="80"/>
      <c r="H2285" s="80"/>
      <c r="I2285" s="76"/>
      <c r="J2285" s="76">
        <v>9</v>
      </c>
      <c r="K2285" s="81"/>
      <c r="L2285" s="76"/>
    </row>
    <row r="2286" spans="1:12" x14ac:dyDescent="0.2">
      <c r="A2286" s="81" t="str">
        <f>D2276</f>
        <v>U21 REDs</v>
      </c>
      <c r="B2286" s="76">
        <f t="shared" si="70"/>
        <v>10</v>
      </c>
      <c r="C2286" s="81" t="str">
        <f t="shared" si="71"/>
        <v/>
      </c>
      <c r="D2286" s="76" t="str">
        <f>IF(OR(E2286="",F2286=""),"",D2276)</f>
        <v/>
      </c>
      <c r="E2286" s="78"/>
      <c r="F2286" s="79"/>
      <c r="G2286" s="80"/>
      <c r="H2286" s="80"/>
      <c r="I2286" s="76"/>
      <c r="J2286" s="76">
        <v>10</v>
      </c>
      <c r="K2286" s="81"/>
      <c r="L2286" s="76"/>
    </row>
    <row r="2287" spans="1:12" x14ac:dyDescent="0.2">
      <c r="A2287" s="81" t="str">
        <f>D2276</f>
        <v>U21 REDs</v>
      </c>
      <c r="B2287" s="76">
        <f t="shared" si="70"/>
        <v>11</v>
      </c>
      <c r="C2287" s="81" t="str">
        <f t="shared" si="71"/>
        <v/>
      </c>
      <c r="D2287" s="76" t="str">
        <f>IF(OR(E2287="",F2287=""),"",D2276)</f>
        <v/>
      </c>
      <c r="E2287" s="78"/>
      <c r="F2287" s="79"/>
      <c r="G2287" s="80"/>
      <c r="H2287" s="80"/>
      <c r="I2287" s="76"/>
      <c r="J2287" s="76">
        <v>11</v>
      </c>
      <c r="K2287" s="81"/>
      <c r="L2287" s="76"/>
    </row>
    <row r="2288" spans="1:12" x14ac:dyDescent="0.2">
      <c r="A2288" s="81" t="str">
        <f>D2276</f>
        <v>U21 REDs</v>
      </c>
      <c r="B2288" s="76">
        <f t="shared" si="70"/>
        <v>12</v>
      </c>
      <c r="C2288" s="81" t="str">
        <f t="shared" si="71"/>
        <v/>
      </c>
      <c r="D2288" s="76" t="str">
        <f>IF(OR(E2288="",F2288=""),"",D2276)</f>
        <v/>
      </c>
      <c r="E2288" s="78"/>
      <c r="F2288" s="79"/>
      <c r="G2288" s="80"/>
      <c r="H2288" s="80"/>
      <c r="I2288" s="76"/>
      <c r="J2288" s="76">
        <v>12</v>
      </c>
      <c r="K2288" s="81"/>
      <c r="L2288" s="76"/>
    </row>
    <row r="2289" spans="1:12" x14ac:dyDescent="0.2">
      <c r="A2289" s="81" t="str">
        <f>D2276</f>
        <v>U21 REDs</v>
      </c>
      <c r="B2289" s="76">
        <f t="shared" si="70"/>
        <v>13</v>
      </c>
      <c r="C2289" s="81" t="str">
        <f t="shared" si="71"/>
        <v/>
      </c>
      <c r="D2289" s="76" t="str">
        <f>IF(OR(E2289="",F2289=""),"",D2276)</f>
        <v/>
      </c>
      <c r="E2289" s="78"/>
      <c r="F2289" s="79"/>
      <c r="G2289" s="80"/>
      <c r="H2289" s="80"/>
      <c r="I2289" s="76"/>
      <c r="J2289" s="76">
        <v>13</v>
      </c>
      <c r="K2289" s="81"/>
      <c r="L2289" s="76"/>
    </row>
    <row r="2290" spans="1:12" x14ac:dyDescent="0.2">
      <c r="A2290" s="81" t="str">
        <f>D2276</f>
        <v>U21 REDs</v>
      </c>
      <c r="B2290" s="76">
        <f t="shared" si="70"/>
        <v>14</v>
      </c>
      <c r="C2290" s="81" t="str">
        <f t="shared" si="71"/>
        <v/>
      </c>
      <c r="D2290" s="76" t="str">
        <f>IF(OR(E2290="",F2290=""),"",D2276)</f>
        <v/>
      </c>
      <c r="E2290" s="78"/>
      <c r="F2290" s="79"/>
      <c r="G2290" s="80"/>
      <c r="H2290" s="80"/>
      <c r="I2290" s="76"/>
      <c r="J2290" s="76">
        <v>14</v>
      </c>
      <c r="K2290" s="81"/>
      <c r="L2290" s="76"/>
    </row>
    <row r="2291" spans="1:12" x14ac:dyDescent="0.2">
      <c r="A2291" s="81" t="str">
        <f>D2276</f>
        <v>U21 REDs</v>
      </c>
      <c r="B2291" s="76">
        <f t="shared" si="70"/>
        <v>15</v>
      </c>
      <c r="C2291" s="81" t="str">
        <f t="shared" si="71"/>
        <v/>
      </c>
      <c r="D2291" s="76" t="str">
        <f>IF(OR(E2291="",F2291=""),"",D2276)</f>
        <v/>
      </c>
      <c r="E2291" s="78"/>
      <c r="F2291" s="79"/>
      <c r="G2291" s="80"/>
      <c r="H2291" s="80"/>
      <c r="I2291" s="76"/>
      <c r="J2291" s="76">
        <v>15</v>
      </c>
      <c r="K2291" s="81"/>
      <c r="L2291" s="76"/>
    </row>
    <row r="2292" spans="1:12" x14ac:dyDescent="0.2">
      <c r="A2292" s="81" t="str">
        <f>D2276</f>
        <v>U21 REDs</v>
      </c>
      <c r="B2292" s="76">
        <f t="shared" si="70"/>
        <v>16</v>
      </c>
      <c r="C2292" s="81" t="str">
        <f t="shared" si="71"/>
        <v/>
      </c>
      <c r="D2292" s="76" t="str">
        <f>IF(OR(E2292="",F2292=""),"",D2276)</f>
        <v/>
      </c>
      <c r="E2292" s="78"/>
      <c r="F2292" s="79"/>
      <c r="G2292" s="80"/>
      <c r="H2292" s="80"/>
      <c r="I2292" s="76"/>
      <c r="J2292" s="76">
        <v>16</v>
      </c>
      <c r="K2292" s="81"/>
      <c r="L2292" s="76"/>
    </row>
    <row r="2293" spans="1:12" x14ac:dyDescent="0.2">
      <c r="A2293" s="81" t="str">
        <f>D2276</f>
        <v>U21 REDs</v>
      </c>
      <c r="B2293" s="76">
        <f t="shared" si="70"/>
        <v>17</v>
      </c>
      <c r="C2293" s="81" t="str">
        <f t="shared" si="71"/>
        <v/>
      </c>
      <c r="D2293" s="76" t="str">
        <f>IF(OR(E2293="",F2293=""),"",D2276)</f>
        <v/>
      </c>
      <c r="E2293" s="78"/>
      <c r="F2293" s="79"/>
      <c r="G2293" s="80"/>
      <c r="H2293" s="80"/>
      <c r="I2293" s="76"/>
      <c r="J2293" s="76">
        <v>17</v>
      </c>
      <c r="K2293" s="81"/>
      <c r="L2293" s="76"/>
    </row>
    <row r="2294" spans="1:12" x14ac:dyDescent="0.2">
      <c r="A2294" s="81" t="str">
        <f>D2276</f>
        <v>U21 REDs</v>
      </c>
      <c r="B2294" s="76">
        <f t="shared" si="70"/>
        <v>18</v>
      </c>
      <c r="C2294" s="81" t="str">
        <f t="shared" si="71"/>
        <v/>
      </c>
      <c r="D2294" s="76" t="str">
        <f>IF(OR(E2294="",F2294=""),"",D2276)</f>
        <v/>
      </c>
      <c r="E2294" s="78"/>
      <c r="F2294" s="79"/>
      <c r="G2294" s="80"/>
      <c r="H2294" s="80"/>
      <c r="I2294" s="76"/>
      <c r="J2294" s="76">
        <v>18</v>
      </c>
      <c r="K2294" s="81"/>
      <c r="L2294" s="76"/>
    </row>
    <row r="2295" spans="1:12" x14ac:dyDescent="0.2">
      <c r="A2295" s="81" t="str">
        <f>D2276</f>
        <v>U21 REDs</v>
      </c>
      <c r="B2295" s="76">
        <f t="shared" si="70"/>
        <v>19</v>
      </c>
      <c r="C2295" s="81" t="str">
        <f t="shared" si="71"/>
        <v/>
      </c>
      <c r="D2295" s="76" t="str">
        <f>IF(OR(E2295="",F2295=""),"",D2276)</f>
        <v/>
      </c>
      <c r="E2295" s="78"/>
      <c r="F2295" s="79"/>
      <c r="G2295" s="80"/>
      <c r="H2295" s="80"/>
      <c r="I2295" s="76"/>
      <c r="J2295" s="76">
        <v>19</v>
      </c>
      <c r="K2295" s="81"/>
      <c r="L2295" s="76"/>
    </row>
    <row r="2296" spans="1:12" x14ac:dyDescent="0.2">
      <c r="A2296" s="81" t="str">
        <f>D2276</f>
        <v>U21 REDs</v>
      </c>
      <c r="B2296" s="76">
        <f t="shared" si="70"/>
        <v>20</v>
      </c>
      <c r="C2296" s="81" t="str">
        <f t="shared" si="71"/>
        <v/>
      </c>
      <c r="D2296" s="76" t="str">
        <f>IF(OR(E2296="",F2296=""),"",D2276)</f>
        <v/>
      </c>
      <c r="E2296" s="78"/>
      <c r="F2296" s="79"/>
      <c r="G2296" s="80"/>
      <c r="H2296" s="80"/>
      <c r="I2296" s="76"/>
      <c r="J2296" s="76">
        <v>20</v>
      </c>
      <c r="K2296" s="81"/>
      <c r="L2296" s="76"/>
    </row>
    <row r="2297" spans="1:12" x14ac:dyDescent="0.2">
      <c r="A2297" s="81" t="str">
        <f>D2276</f>
        <v>U21 REDs</v>
      </c>
      <c r="B2297" s="76">
        <f t="shared" si="70"/>
        <v>21</v>
      </c>
      <c r="C2297" s="81" t="str">
        <f t="shared" si="71"/>
        <v/>
      </c>
      <c r="D2297" s="76" t="str">
        <f>IF(OR(E2297="",F2297=""),"",D2276)</f>
        <v/>
      </c>
      <c r="E2297" s="78"/>
      <c r="F2297" s="79"/>
      <c r="G2297" s="80"/>
      <c r="H2297" s="80"/>
      <c r="I2297" s="76"/>
      <c r="J2297" s="76">
        <v>21</v>
      </c>
      <c r="K2297" s="81"/>
      <c r="L2297" s="76"/>
    </row>
    <row r="2298" spans="1:12" x14ac:dyDescent="0.2">
      <c r="A2298" s="81" t="str">
        <f>D2276</f>
        <v>U21 REDs</v>
      </c>
      <c r="B2298" s="76">
        <f t="shared" si="70"/>
        <v>22</v>
      </c>
      <c r="C2298" s="81" t="str">
        <f t="shared" si="71"/>
        <v/>
      </c>
      <c r="D2298" s="76" t="str">
        <f>IF(OR(E2298="",F2298=""),"",D2276)</f>
        <v/>
      </c>
      <c r="E2298" s="78"/>
      <c r="F2298" s="79"/>
      <c r="G2298" s="80"/>
      <c r="H2298" s="80"/>
      <c r="I2298" s="76"/>
      <c r="J2298" s="76">
        <v>22</v>
      </c>
      <c r="K2298" s="81"/>
      <c r="L2298" s="76"/>
    </row>
    <row r="2299" spans="1:12" x14ac:dyDescent="0.2">
      <c r="A2299" s="81" t="str">
        <f>D2276</f>
        <v>U21 REDs</v>
      </c>
      <c r="B2299" s="76">
        <f t="shared" si="70"/>
        <v>23</v>
      </c>
      <c r="C2299" s="81" t="str">
        <f t="shared" si="71"/>
        <v/>
      </c>
      <c r="D2299" s="76" t="str">
        <f>IF(OR(E2299="",F2299=""),"",D2276)</f>
        <v/>
      </c>
      <c r="E2299" s="78"/>
      <c r="F2299" s="79"/>
      <c r="G2299" s="80"/>
      <c r="H2299" s="80"/>
      <c r="I2299" s="76"/>
      <c r="J2299" s="76">
        <v>23</v>
      </c>
      <c r="K2299" s="81"/>
      <c r="L2299" s="76"/>
    </row>
    <row r="2300" spans="1:12" x14ac:dyDescent="0.2">
      <c r="A2300" s="81" t="str">
        <f>D2276</f>
        <v>U21 REDs</v>
      </c>
      <c r="B2300" s="76">
        <f t="shared" si="70"/>
        <v>24</v>
      </c>
      <c r="C2300" s="81" t="str">
        <f t="shared" si="71"/>
        <v/>
      </c>
      <c r="D2300" s="76" t="str">
        <f>IF(OR(E2300="",F2300=""),"",D2276)</f>
        <v/>
      </c>
      <c r="E2300" s="78"/>
      <c r="F2300" s="79"/>
      <c r="G2300" s="80"/>
      <c r="H2300" s="80"/>
      <c r="I2300" s="76"/>
      <c r="J2300" s="76">
        <v>24</v>
      </c>
      <c r="K2300" s="81"/>
      <c r="L2300" s="76"/>
    </row>
    <row r="2301" spans="1:12" x14ac:dyDescent="0.2">
      <c r="A2301" s="81" t="str">
        <f>D2276</f>
        <v>U21 REDs</v>
      </c>
      <c r="B2301" s="76">
        <f t="shared" si="70"/>
        <v>25</v>
      </c>
      <c r="C2301" s="81" t="str">
        <f t="shared" si="71"/>
        <v/>
      </c>
      <c r="D2301" s="76" t="str">
        <f>IF(OR(E2301="",F2301=""),"",D2276)</f>
        <v/>
      </c>
      <c r="E2301" s="78"/>
      <c r="F2301" s="79"/>
      <c r="G2301" s="80"/>
      <c r="H2301" s="80"/>
      <c r="I2301" s="76"/>
      <c r="J2301" s="76">
        <v>25</v>
      </c>
      <c r="K2301" s="81"/>
      <c r="L2301" s="76"/>
    </row>
    <row r="2302" spans="1:12" x14ac:dyDescent="0.2">
      <c r="A2302" s="81" t="str">
        <f>D2276</f>
        <v>U21 REDs</v>
      </c>
      <c r="B2302" s="76">
        <f t="shared" si="70"/>
        <v>26</v>
      </c>
      <c r="C2302" s="81" t="str">
        <f t="shared" si="71"/>
        <v/>
      </c>
      <c r="D2302" s="76" t="str">
        <f>IF(OR(E2302="",F2302=""),"",D2276)</f>
        <v/>
      </c>
      <c r="E2302" s="78"/>
      <c r="F2302" s="79"/>
      <c r="G2302" s="80"/>
      <c r="H2302" s="80"/>
      <c r="I2302" s="76"/>
      <c r="J2302" s="76">
        <v>26</v>
      </c>
      <c r="K2302" s="81"/>
      <c r="L2302" s="76"/>
    </row>
    <row r="2303" spans="1:12" x14ac:dyDescent="0.2">
      <c r="A2303" s="81" t="str">
        <f>D2276</f>
        <v>U21 REDs</v>
      </c>
      <c r="B2303" s="76">
        <f t="shared" si="70"/>
        <v>27</v>
      </c>
      <c r="C2303" s="81" t="str">
        <f t="shared" si="71"/>
        <v/>
      </c>
      <c r="D2303" s="76" t="str">
        <f>IF(OR(E2303="",F2303=""),"",D2276)</f>
        <v/>
      </c>
      <c r="E2303" s="78"/>
      <c r="F2303" s="79"/>
      <c r="G2303" s="80"/>
      <c r="H2303" s="80"/>
      <c r="I2303" s="76"/>
      <c r="J2303" s="76">
        <v>27</v>
      </c>
      <c r="K2303" s="81"/>
      <c r="L2303" s="76"/>
    </row>
    <row r="2304" spans="1:12" x14ac:dyDescent="0.2">
      <c r="A2304" s="81" t="str">
        <f>D2276</f>
        <v>U21 REDs</v>
      </c>
      <c r="B2304" s="76">
        <f t="shared" si="70"/>
        <v>28</v>
      </c>
      <c r="C2304" s="81" t="str">
        <f t="shared" si="71"/>
        <v/>
      </c>
      <c r="D2304" s="76" t="str">
        <f>IF(OR(E2304="",F2304=""),"",D2276)</f>
        <v/>
      </c>
      <c r="E2304" s="78"/>
      <c r="F2304" s="79"/>
      <c r="G2304" s="80"/>
      <c r="H2304" s="80"/>
      <c r="I2304" s="76"/>
      <c r="J2304" s="76">
        <v>28</v>
      </c>
      <c r="K2304" s="81"/>
      <c r="L2304" s="76"/>
    </row>
    <row r="2305" spans="1:12" x14ac:dyDescent="0.2">
      <c r="A2305" s="81" t="str">
        <f>D2276</f>
        <v>U21 REDs</v>
      </c>
      <c r="B2305" s="76">
        <f t="shared" si="70"/>
        <v>29</v>
      </c>
      <c r="C2305" s="81" t="str">
        <f t="shared" si="71"/>
        <v/>
      </c>
      <c r="D2305" s="76" t="str">
        <f>IF(OR(E2305="",F2305=""),"",D2276)</f>
        <v/>
      </c>
      <c r="E2305" s="78"/>
      <c r="F2305" s="79"/>
      <c r="G2305" s="80"/>
      <c r="H2305" s="80"/>
      <c r="I2305" s="76"/>
      <c r="J2305" s="76">
        <v>29</v>
      </c>
      <c r="K2305" s="81"/>
      <c r="L2305" s="76"/>
    </row>
    <row r="2306" spans="1:12" x14ac:dyDescent="0.2">
      <c r="A2306" s="81" t="str">
        <f>D2276</f>
        <v>U21 REDs</v>
      </c>
      <c r="B2306" s="76">
        <f t="shared" si="70"/>
        <v>30</v>
      </c>
      <c r="C2306" s="81" t="str">
        <f t="shared" si="71"/>
        <v/>
      </c>
      <c r="D2306" s="76" t="str">
        <f>IF(OR(E2306="",F2306=""),"",D2276)</f>
        <v/>
      </c>
      <c r="E2306" s="78"/>
      <c r="F2306" s="79"/>
      <c r="G2306" s="80"/>
      <c r="H2306" s="80"/>
      <c r="I2306" s="76"/>
      <c r="J2306" s="76">
        <v>30</v>
      </c>
      <c r="K2306" s="81"/>
      <c r="L2306" s="76"/>
    </row>
    <row r="2307" spans="1:12" x14ac:dyDescent="0.2">
      <c r="A2307" s="81" t="str">
        <f>D2276</f>
        <v>U21 REDs</v>
      </c>
      <c r="B2307" s="76">
        <f t="shared" si="70"/>
        <v>31</v>
      </c>
      <c r="C2307" s="81" t="str">
        <f t="shared" si="71"/>
        <v/>
      </c>
      <c r="D2307" s="76" t="str">
        <f>IF(OR(E2307="",F2307=""),"",D2276)</f>
        <v/>
      </c>
      <c r="E2307" s="78"/>
      <c r="F2307" s="79"/>
      <c r="G2307" s="80"/>
      <c r="H2307" s="80"/>
      <c r="I2307" s="76"/>
      <c r="J2307" s="76">
        <v>31</v>
      </c>
      <c r="K2307" s="81"/>
      <c r="L2307" s="76"/>
    </row>
    <row r="2308" spans="1:12" x14ac:dyDescent="0.2">
      <c r="A2308" s="81" t="str">
        <f>D2276</f>
        <v>U21 REDs</v>
      </c>
      <c r="B2308" s="76">
        <f t="shared" si="70"/>
        <v>32</v>
      </c>
      <c r="C2308" s="81" t="str">
        <f t="shared" si="71"/>
        <v/>
      </c>
      <c r="D2308" s="76" t="str">
        <f>IF(OR(E2308="",F2308=""),"",D2276)</f>
        <v/>
      </c>
      <c r="E2308" s="78"/>
      <c r="F2308" s="79"/>
      <c r="G2308" s="80"/>
      <c r="H2308" s="80"/>
      <c r="I2308" s="76"/>
      <c r="J2308" s="76">
        <v>32</v>
      </c>
      <c r="K2308" s="81"/>
      <c r="L2308" s="76"/>
    </row>
    <row r="2309" spans="1:12" x14ac:dyDescent="0.2">
      <c r="A2309" s="81" t="str">
        <f>D2276</f>
        <v>U21 REDs</v>
      </c>
      <c r="B2309" s="76">
        <f t="shared" si="70"/>
        <v>33</v>
      </c>
      <c r="C2309" s="81" t="str">
        <f t="shared" si="71"/>
        <v/>
      </c>
      <c r="D2309" s="76" t="str">
        <f>IF(OR(E2309="",F2309=""),"",D2276)</f>
        <v/>
      </c>
      <c r="E2309" s="78"/>
      <c r="F2309" s="79"/>
      <c r="G2309" s="80"/>
      <c r="H2309" s="80"/>
      <c r="I2309" s="76"/>
      <c r="J2309" s="76">
        <v>33</v>
      </c>
      <c r="K2309" s="81"/>
      <c r="L2309" s="76"/>
    </row>
    <row r="2310" spans="1:12" x14ac:dyDescent="0.2">
      <c r="A2310" s="81" t="str">
        <f>D2276</f>
        <v>U21 REDs</v>
      </c>
      <c r="B2310" s="76">
        <f t="shared" si="70"/>
        <v>34</v>
      </c>
      <c r="C2310" s="81" t="str">
        <f t="shared" si="71"/>
        <v/>
      </c>
      <c r="D2310" s="76" t="str">
        <f>IF(OR(E2310="",F2310=""),"",D2276)</f>
        <v/>
      </c>
      <c r="E2310" s="78"/>
      <c r="F2310" s="79"/>
      <c r="G2310" s="80"/>
      <c r="H2310" s="80"/>
      <c r="I2310" s="76"/>
      <c r="J2310" s="76">
        <v>34</v>
      </c>
      <c r="K2310" s="81"/>
      <c r="L2310" s="76"/>
    </row>
    <row r="2311" spans="1:12" x14ac:dyDescent="0.2">
      <c r="A2311" s="81" t="str">
        <f>D2276</f>
        <v>U21 REDs</v>
      </c>
      <c r="B2311" s="76">
        <f t="shared" si="70"/>
        <v>35</v>
      </c>
      <c r="C2311" s="81" t="str">
        <f t="shared" si="71"/>
        <v/>
      </c>
      <c r="D2311" s="76" t="str">
        <f>IF(OR(E2311="",F2311=""),"",D2276)</f>
        <v/>
      </c>
      <c r="E2311" s="78"/>
      <c r="F2311" s="79"/>
      <c r="G2311" s="80"/>
      <c r="H2311" s="80"/>
      <c r="I2311" s="76"/>
      <c r="J2311" s="76">
        <v>35</v>
      </c>
      <c r="K2311" s="81"/>
      <c r="L2311" s="76"/>
    </row>
    <row r="2312" spans="1:12" x14ac:dyDescent="0.2">
      <c r="A2312" s="81" t="str">
        <f>D2276</f>
        <v>U21 REDs</v>
      </c>
      <c r="B2312" s="76">
        <f t="shared" si="70"/>
        <v>36</v>
      </c>
      <c r="C2312" s="81" t="str">
        <f t="shared" si="71"/>
        <v/>
      </c>
      <c r="D2312" s="76" t="str">
        <f>IF(OR(E2312="",F2312=""),"",D2276)</f>
        <v/>
      </c>
      <c r="E2312" s="78"/>
      <c r="F2312" s="79"/>
      <c r="G2312" s="80"/>
      <c r="H2312" s="80"/>
      <c r="I2312" s="76"/>
      <c r="J2312" s="76">
        <v>36</v>
      </c>
      <c r="K2312" s="81"/>
      <c r="L2312" s="76"/>
    </row>
    <row r="2313" spans="1:12" x14ac:dyDescent="0.2">
      <c r="A2313" s="81" t="str">
        <f>D2276</f>
        <v>U21 REDs</v>
      </c>
      <c r="B2313" s="76">
        <f t="shared" si="70"/>
        <v>37</v>
      </c>
      <c r="C2313" s="81" t="str">
        <f t="shared" si="71"/>
        <v/>
      </c>
      <c r="D2313" s="76" t="str">
        <f>IF(OR(E2313="",F2313=""),"",D2276)</f>
        <v/>
      </c>
      <c r="E2313" s="78"/>
      <c r="F2313" s="79"/>
      <c r="G2313" s="80"/>
      <c r="H2313" s="80"/>
      <c r="I2313" s="76"/>
      <c r="J2313" s="76">
        <v>37</v>
      </c>
      <c r="K2313" s="81"/>
      <c r="L2313" s="76"/>
    </row>
    <row r="2314" spans="1:12" x14ac:dyDescent="0.2">
      <c r="A2314" s="81" t="str">
        <f>D2276</f>
        <v>U21 REDs</v>
      </c>
      <c r="B2314" s="76">
        <f t="shared" si="70"/>
        <v>38</v>
      </c>
      <c r="C2314" s="81" t="str">
        <f t="shared" si="71"/>
        <v/>
      </c>
      <c r="D2314" s="76" t="str">
        <f>IF(OR(E2314="",F2314=""),"",D2276)</f>
        <v/>
      </c>
      <c r="E2314" s="78"/>
      <c r="F2314" s="79"/>
      <c r="G2314" s="80"/>
      <c r="H2314" s="80"/>
      <c r="I2314" s="76"/>
      <c r="J2314" s="76">
        <v>38</v>
      </c>
      <c r="K2314" s="81"/>
      <c r="L2314" s="76"/>
    </row>
    <row r="2315" spans="1:12" x14ac:dyDescent="0.2">
      <c r="A2315" s="81" t="str">
        <f>D2276</f>
        <v>U21 REDs</v>
      </c>
      <c r="B2315" s="76">
        <f t="shared" si="70"/>
        <v>39</v>
      </c>
      <c r="C2315" s="81" t="str">
        <f t="shared" si="71"/>
        <v/>
      </c>
      <c r="D2315" s="76" t="str">
        <f>IF(OR(E2315="",F2315=""),"",D2276)</f>
        <v/>
      </c>
      <c r="E2315" s="78"/>
      <c r="F2315" s="79"/>
      <c r="G2315" s="80"/>
      <c r="H2315" s="80"/>
      <c r="I2315" s="76"/>
      <c r="J2315" s="76">
        <v>39</v>
      </c>
      <c r="K2315" s="81"/>
      <c r="L2315" s="76"/>
    </row>
    <row r="2316" spans="1:12" x14ac:dyDescent="0.2">
      <c r="A2316" s="81" t="str">
        <f>D2276</f>
        <v>U21 REDs</v>
      </c>
      <c r="B2316" s="76">
        <f t="shared" si="70"/>
        <v>40</v>
      </c>
      <c r="C2316" s="81" t="str">
        <f t="shared" si="71"/>
        <v/>
      </c>
      <c r="D2316" s="76" t="str">
        <f>IF(OR(E2316="",F2316=""),"",D2276)</f>
        <v/>
      </c>
      <c r="E2316" s="78"/>
      <c r="F2316" s="79"/>
      <c r="G2316" s="80"/>
      <c r="H2316" s="80"/>
      <c r="I2316" s="76"/>
      <c r="J2316" s="76">
        <v>40</v>
      </c>
      <c r="K2316" s="81"/>
      <c r="L2316" s="76"/>
    </row>
    <row r="2317" spans="1:12" x14ac:dyDescent="0.2">
      <c r="A2317" s="81" t="str">
        <f>D2276</f>
        <v>U21 REDs</v>
      </c>
      <c r="B2317" s="76">
        <f t="shared" si="70"/>
        <v>41</v>
      </c>
      <c r="C2317" s="81" t="str">
        <f t="shared" si="71"/>
        <v/>
      </c>
      <c r="D2317" s="76" t="str">
        <f>IF(OR(E2317="",F2317=""),"",D2276)</f>
        <v/>
      </c>
      <c r="E2317" s="78"/>
      <c r="F2317" s="79"/>
      <c r="G2317" s="80"/>
      <c r="H2317" s="80"/>
      <c r="I2317" s="76"/>
      <c r="J2317" s="76">
        <v>41</v>
      </c>
      <c r="K2317" s="81"/>
      <c r="L2317" s="76"/>
    </row>
    <row r="2318" spans="1:12" x14ac:dyDescent="0.2">
      <c r="A2318" s="81" t="str">
        <f>D2276</f>
        <v>U21 REDs</v>
      </c>
      <c r="B2318" s="76">
        <f t="shared" si="70"/>
        <v>42</v>
      </c>
      <c r="C2318" s="81" t="str">
        <f t="shared" si="71"/>
        <v/>
      </c>
      <c r="D2318" s="76" t="str">
        <f>IF(OR(E2318="",F2318=""),"",D2276)</f>
        <v/>
      </c>
      <c r="E2318" s="78"/>
      <c r="F2318" s="79"/>
      <c r="G2318" s="80"/>
      <c r="H2318" s="80"/>
      <c r="I2318" s="76"/>
      <c r="J2318" s="76">
        <v>42</v>
      </c>
      <c r="K2318" s="81"/>
      <c r="L2318" s="76"/>
    </row>
    <row r="2319" spans="1:12" x14ac:dyDescent="0.2">
      <c r="A2319" s="81" t="str">
        <f>D2276</f>
        <v>U21 REDs</v>
      </c>
      <c r="B2319" s="76">
        <f t="shared" si="70"/>
        <v>43</v>
      </c>
      <c r="C2319" s="81" t="str">
        <f t="shared" si="71"/>
        <v/>
      </c>
      <c r="D2319" s="76" t="str">
        <f>IF(OR(E2319="",F2319=""),"",D2276)</f>
        <v/>
      </c>
      <c r="E2319" s="78"/>
      <c r="F2319" s="79"/>
      <c r="G2319" s="80"/>
      <c r="H2319" s="80"/>
      <c r="I2319" s="76"/>
      <c r="J2319" s="76">
        <v>43</v>
      </c>
      <c r="K2319" s="81"/>
      <c r="L2319" s="76"/>
    </row>
    <row r="2320" spans="1:12" x14ac:dyDescent="0.2">
      <c r="A2320" s="81" t="str">
        <f>D2276</f>
        <v>U21 REDs</v>
      </c>
      <c r="B2320" s="76">
        <f t="shared" si="70"/>
        <v>44</v>
      </c>
      <c r="C2320" s="81" t="str">
        <f t="shared" si="71"/>
        <v/>
      </c>
      <c r="D2320" s="76" t="str">
        <f>IF(OR(E2320="",F2320=""),"",D2276)</f>
        <v/>
      </c>
      <c r="E2320" s="78"/>
      <c r="F2320" s="79"/>
      <c r="G2320" s="80"/>
      <c r="H2320" s="80"/>
      <c r="I2320" s="76"/>
      <c r="J2320" s="76">
        <v>44</v>
      </c>
      <c r="K2320" s="81"/>
      <c r="L2320" s="76"/>
    </row>
    <row r="2321" spans="1:12" x14ac:dyDescent="0.2">
      <c r="A2321" s="81" t="str">
        <f>D2276</f>
        <v>U21 REDs</v>
      </c>
      <c r="B2321" s="76">
        <f t="shared" si="70"/>
        <v>45</v>
      </c>
      <c r="C2321" s="81" t="str">
        <f t="shared" si="71"/>
        <v/>
      </c>
      <c r="D2321" s="76" t="str">
        <f>IF(OR(E2321="",F2321=""),"",D2276)</f>
        <v/>
      </c>
      <c r="E2321" s="78"/>
      <c r="F2321" s="79"/>
      <c r="G2321" s="80"/>
      <c r="H2321" s="80"/>
      <c r="I2321" s="76"/>
      <c r="J2321" s="76">
        <v>45</v>
      </c>
      <c r="K2321" s="81"/>
      <c r="L2321" s="76"/>
    </row>
    <row r="2322" spans="1:12" x14ac:dyDescent="0.2">
      <c r="A2322" s="81" t="str">
        <f>D2276</f>
        <v>U21 REDs</v>
      </c>
      <c r="B2322" s="76">
        <f t="shared" si="70"/>
        <v>46</v>
      </c>
      <c r="C2322" s="81" t="str">
        <f t="shared" si="71"/>
        <v/>
      </c>
      <c r="D2322" s="76" t="str">
        <f>IF(OR(E2322="",F2322=""),"",D2276)</f>
        <v/>
      </c>
      <c r="E2322" s="78"/>
      <c r="F2322" s="79"/>
      <c r="G2322" s="80"/>
      <c r="H2322" s="80"/>
      <c r="I2322" s="76"/>
      <c r="J2322" s="76">
        <v>46</v>
      </c>
      <c r="K2322" s="81"/>
      <c r="L2322" s="76"/>
    </row>
    <row r="2323" spans="1:12" x14ac:dyDescent="0.2">
      <c r="A2323" s="81" t="str">
        <f>D2276</f>
        <v>U21 REDs</v>
      </c>
      <c r="B2323" s="76">
        <f t="shared" si="70"/>
        <v>47</v>
      </c>
      <c r="C2323" s="81" t="str">
        <f t="shared" si="71"/>
        <v/>
      </c>
      <c r="D2323" s="76" t="str">
        <f>IF(OR(E2323="",F2323=""),"",D2276)</f>
        <v/>
      </c>
      <c r="E2323" s="78"/>
      <c r="F2323" s="79"/>
      <c r="G2323" s="80"/>
      <c r="H2323" s="80"/>
      <c r="I2323" s="76"/>
      <c r="J2323" s="76">
        <v>47</v>
      </c>
      <c r="K2323" s="81"/>
      <c r="L2323" s="76"/>
    </row>
    <row r="2324" spans="1:12" x14ac:dyDescent="0.2">
      <c r="A2324" s="81" t="str">
        <f>D2276</f>
        <v>U21 REDs</v>
      </c>
      <c r="B2324" s="76">
        <f t="shared" si="70"/>
        <v>48</v>
      </c>
      <c r="C2324" s="81" t="str">
        <f t="shared" si="71"/>
        <v/>
      </c>
      <c r="D2324" s="76" t="str">
        <f>IF(OR(E2324="",F2324=""),"",D2276)</f>
        <v/>
      </c>
      <c r="E2324" s="78"/>
      <c r="F2324" s="79"/>
      <c r="G2324" s="80"/>
      <c r="H2324" s="80"/>
      <c r="I2324" s="76"/>
      <c r="J2324" s="76">
        <v>48</v>
      </c>
      <c r="K2324" s="81"/>
      <c r="L2324" s="76"/>
    </row>
    <row r="2325" spans="1:12" x14ac:dyDescent="0.2">
      <c r="A2325" s="81" t="str">
        <f>D2276</f>
        <v>U21 REDs</v>
      </c>
      <c r="B2325" s="76">
        <f t="shared" si="70"/>
        <v>49</v>
      </c>
      <c r="C2325" s="81" t="str">
        <f t="shared" si="71"/>
        <v/>
      </c>
      <c r="D2325" s="76" t="str">
        <f>IF(OR(E2325="",F2325=""),"",D2276)</f>
        <v/>
      </c>
      <c r="E2325" s="78"/>
      <c r="F2325" s="79"/>
      <c r="G2325" s="80"/>
      <c r="H2325" s="80"/>
      <c r="I2325" s="76"/>
      <c r="J2325" s="76">
        <v>49</v>
      </c>
      <c r="K2325" s="81"/>
      <c r="L2325" s="76"/>
    </row>
    <row r="2326" spans="1:12" x14ac:dyDescent="0.2">
      <c r="A2326" s="81" t="str">
        <f>D2276</f>
        <v>U21 REDs</v>
      </c>
      <c r="B2326" s="76">
        <f t="shared" si="70"/>
        <v>50</v>
      </c>
      <c r="C2326" s="81" t="str">
        <f t="shared" si="71"/>
        <v/>
      </c>
      <c r="D2326" s="76" t="str">
        <f>IF(OR(E2326="",F2326=""),"",D2276)</f>
        <v/>
      </c>
      <c r="E2326" s="78"/>
      <c r="F2326" s="79"/>
      <c r="G2326" s="80"/>
      <c r="H2326" s="80"/>
      <c r="I2326" s="76"/>
      <c r="J2326" s="76">
        <v>50</v>
      </c>
      <c r="K2326" s="81"/>
      <c r="L2326" s="76"/>
    </row>
    <row r="2327" spans="1:12" x14ac:dyDescent="0.2">
      <c r="A2327" s="81" t="str">
        <f>D2276</f>
        <v>U21 REDs</v>
      </c>
      <c r="B2327" s="76">
        <f t="shared" si="70"/>
        <v>51</v>
      </c>
      <c r="C2327" s="81" t="str">
        <f t="shared" si="71"/>
        <v/>
      </c>
      <c r="D2327" s="76" t="str">
        <f>IF(OR(E2327="",F2327=""),"",D2276)</f>
        <v/>
      </c>
      <c r="E2327" s="78"/>
      <c r="F2327" s="79"/>
      <c r="G2327" s="80"/>
      <c r="H2327" s="80"/>
      <c r="I2327" s="76"/>
      <c r="J2327" s="76">
        <v>51</v>
      </c>
      <c r="K2327" s="81"/>
      <c r="L2327" s="76"/>
    </row>
    <row r="2328" spans="1:12" x14ac:dyDescent="0.2">
      <c r="A2328" s="81" t="str">
        <f>D2276</f>
        <v>U21 REDs</v>
      </c>
      <c r="B2328" s="76">
        <f t="shared" si="70"/>
        <v>52</v>
      </c>
      <c r="C2328" s="81" t="str">
        <f t="shared" si="71"/>
        <v/>
      </c>
      <c r="D2328" s="76" t="str">
        <f>IF(OR(E2328="",F2328=""),"",D2276)</f>
        <v/>
      </c>
      <c r="E2328" s="78"/>
      <c r="F2328" s="79"/>
      <c r="G2328" s="80"/>
      <c r="H2328" s="80"/>
      <c r="I2328" s="76"/>
      <c r="J2328" s="76">
        <v>52</v>
      </c>
      <c r="K2328" s="81"/>
      <c r="L2328" s="76"/>
    </row>
    <row r="2329" spans="1:12" x14ac:dyDescent="0.2">
      <c r="A2329" s="81" t="str">
        <f>D2276</f>
        <v>U21 REDs</v>
      </c>
      <c r="B2329" s="76">
        <f t="shared" si="70"/>
        <v>53</v>
      </c>
      <c r="C2329" s="81" t="str">
        <f t="shared" si="71"/>
        <v/>
      </c>
      <c r="D2329" s="76" t="str">
        <f>IF(OR(E2329="",F2329=""),"",D2276)</f>
        <v/>
      </c>
      <c r="E2329" s="78"/>
      <c r="F2329" s="79"/>
      <c r="G2329" s="80"/>
      <c r="H2329" s="80"/>
      <c r="I2329" s="76"/>
      <c r="J2329" s="76">
        <v>53</v>
      </c>
      <c r="K2329" s="81"/>
      <c r="L2329" s="76"/>
    </row>
    <row r="2330" spans="1:12" x14ac:dyDescent="0.2">
      <c r="A2330" s="81" t="str">
        <f>D2276</f>
        <v>U21 REDs</v>
      </c>
      <c r="B2330" s="76">
        <f t="shared" si="70"/>
        <v>54</v>
      </c>
      <c r="C2330" s="81" t="str">
        <f t="shared" si="71"/>
        <v/>
      </c>
      <c r="D2330" s="76" t="str">
        <f>IF(OR(E2330="",F2330=""),"",D2276)</f>
        <v/>
      </c>
      <c r="E2330" s="78"/>
      <c r="F2330" s="79"/>
      <c r="G2330" s="80"/>
      <c r="H2330" s="80"/>
      <c r="I2330" s="76"/>
      <c r="J2330" s="76">
        <v>54</v>
      </c>
      <c r="K2330" s="81"/>
      <c r="L2330" s="76"/>
    </row>
    <row r="2331" spans="1:12" x14ac:dyDescent="0.2">
      <c r="A2331" s="81" t="str">
        <f>D2276</f>
        <v>U21 REDs</v>
      </c>
      <c r="B2331" s="76">
        <f t="shared" si="70"/>
        <v>55</v>
      </c>
      <c r="C2331" s="81" t="str">
        <f t="shared" si="71"/>
        <v/>
      </c>
      <c r="D2331" s="76" t="str">
        <f>IF(OR(E2331="",F2331=""),"",D2276)</f>
        <v/>
      </c>
      <c r="E2331" s="78"/>
      <c r="F2331" s="79"/>
      <c r="G2331" s="80"/>
      <c r="H2331" s="80"/>
      <c r="I2331" s="76"/>
      <c r="J2331" s="76">
        <v>55</v>
      </c>
      <c r="K2331" s="81"/>
      <c r="L2331" s="76"/>
    </row>
    <row r="2332" spans="1:12" x14ac:dyDescent="0.2">
      <c r="A2332" s="81" t="str">
        <f>D2276</f>
        <v>U21 REDs</v>
      </c>
      <c r="B2332" s="76">
        <f t="shared" si="70"/>
        <v>56</v>
      </c>
      <c r="C2332" s="81" t="str">
        <f t="shared" si="71"/>
        <v/>
      </c>
      <c r="D2332" s="76" t="str">
        <f>IF(OR(E2332="",F2332=""),"",D2276)</f>
        <v/>
      </c>
      <c r="E2332" s="78"/>
      <c r="F2332" s="79"/>
      <c r="G2332" s="80"/>
      <c r="H2332" s="80"/>
      <c r="I2332" s="76"/>
      <c r="J2332" s="76">
        <v>56</v>
      </c>
      <c r="K2332" s="81"/>
      <c r="L2332" s="76"/>
    </row>
    <row r="2333" spans="1:12" x14ac:dyDescent="0.2">
      <c r="A2333" s="81" t="str">
        <f>D2276</f>
        <v>U21 REDs</v>
      </c>
      <c r="B2333" s="76">
        <f t="shared" si="70"/>
        <v>57</v>
      </c>
      <c r="C2333" s="81" t="str">
        <f t="shared" si="71"/>
        <v/>
      </c>
      <c r="D2333" s="76" t="str">
        <f>IF(OR(E2333="",F2333=""),"",D2276)</f>
        <v/>
      </c>
      <c r="E2333" s="78"/>
      <c r="F2333" s="79"/>
      <c r="G2333" s="80"/>
      <c r="H2333" s="80"/>
      <c r="I2333" s="76"/>
      <c r="J2333" s="76">
        <v>57</v>
      </c>
      <c r="K2333" s="81"/>
      <c r="L2333" s="76"/>
    </row>
    <row r="2334" spans="1:12" x14ac:dyDescent="0.2">
      <c r="A2334" s="81" t="str">
        <f>D2276</f>
        <v>U21 REDs</v>
      </c>
      <c r="B2334" s="76">
        <f t="shared" si="70"/>
        <v>58</v>
      </c>
      <c r="C2334" s="81" t="str">
        <f t="shared" si="71"/>
        <v/>
      </c>
      <c r="D2334" s="76" t="str">
        <f>IF(OR(E2334="",F2334=""),"",D2276)</f>
        <v/>
      </c>
      <c r="E2334" s="78"/>
      <c r="F2334" s="79"/>
      <c r="G2334" s="80"/>
      <c r="H2334" s="80"/>
      <c r="I2334" s="76"/>
      <c r="J2334" s="76">
        <v>58</v>
      </c>
      <c r="K2334" s="81"/>
      <c r="L2334" s="76"/>
    </row>
    <row r="2335" spans="1:12" x14ac:dyDescent="0.2">
      <c r="A2335" s="81" t="str">
        <f>D2276</f>
        <v>U21 REDs</v>
      </c>
      <c r="B2335" s="76">
        <f t="shared" si="70"/>
        <v>59</v>
      </c>
      <c r="C2335" s="81" t="str">
        <f t="shared" si="71"/>
        <v/>
      </c>
      <c r="D2335" s="76" t="str">
        <f>IF(OR(E2335="",F2335=""),"",D2276)</f>
        <v/>
      </c>
      <c r="E2335" s="78"/>
      <c r="F2335" s="79"/>
      <c r="G2335" s="80"/>
      <c r="H2335" s="80"/>
      <c r="I2335" s="76"/>
      <c r="J2335" s="76">
        <v>59</v>
      </c>
      <c r="K2335" s="81"/>
      <c r="L2335" s="76"/>
    </row>
    <row r="2336" spans="1:12" x14ac:dyDescent="0.2">
      <c r="A2336" s="81" t="str">
        <f>D2276</f>
        <v>U21 REDs</v>
      </c>
      <c r="B2336" s="76">
        <f t="shared" si="70"/>
        <v>60</v>
      </c>
      <c r="C2336" s="81" t="str">
        <f t="shared" si="71"/>
        <v/>
      </c>
      <c r="D2336" s="76" t="str">
        <f>IF(OR(E2336="",F2336=""),"",D2276)</f>
        <v/>
      </c>
      <c r="E2336" s="78"/>
      <c r="F2336" s="79"/>
      <c r="G2336" s="80"/>
      <c r="H2336" s="80"/>
      <c r="I2336" s="76"/>
      <c r="J2336" s="76">
        <v>60</v>
      </c>
      <c r="K2336" s="81"/>
      <c r="L2336" s="76"/>
    </row>
    <row r="2337" spans="1:12" x14ac:dyDescent="0.2">
      <c r="A2337" s="81" t="str">
        <f>D2276</f>
        <v>U21 REDs</v>
      </c>
      <c r="B2337" s="76">
        <f t="shared" si="70"/>
        <v>61</v>
      </c>
      <c r="C2337" s="81" t="str">
        <f t="shared" si="71"/>
        <v/>
      </c>
      <c r="D2337" s="76" t="str">
        <f>IF(OR(E2337="",F2337=""),"",D2276)</f>
        <v/>
      </c>
      <c r="E2337" s="78"/>
      <c r="F2337" s="79"/>
      <c r="G2337" s="80"/>
      <c r="H2337" s="80"/>
      <c r="I2337" s="76"/>
      <c r="J2337" s="76">
        <v>61</v>
      </c>
      <c r="K2337" s="81"/>
      <c r="L2337" s="76"/>
    </row>
    <row r="2338" spans="1:12" x14ac:dyDescent="0.2">
      <c r="A2338" s="81" t="str">
        <f>D2276</f>
        <v>U21 REDs</v>
      </c>
      <c r="B2338" s="76">
        <f t="shared" si="70"/>
        <v>62</v>
      </c>
      <c r="C2338" s="81" t="str">
        <f t="shared" si="71"/>
        <v/>
      </c>
      <c r="D2338" s="76" t="str">
        <f>IF(OR(E2338="",F2338=""),"",D2276)</f>
        <v/>
      </c>
      <c r="E2338" s="78"/>
      <c r="F2338" s="79"/>
      <c r="G2338" s="80"/>
      <c r="H2338" s="80"/>
      <c r="I2338" s="76"/>
      <c r="J2338" s="76">
        <v>62</v>
      </c>
      <c r="K2338" s="81"/>
      <c r="L2338" s="76"/>
    </row>
    <row r="2339" spans="1:12" x14ac:dyDescent="0.2">
      <c r="A2339" s="81" t="str">
        <f>D2276</f>
        <v>U21 REDs</v>
      </c>
      <c r="B2339" s="76">
        <f t="shared" si="70"/>
        <v>63</v>
      </c>
      <c r="C2339" s="81" t="str">
        <f t="shared" si="71"/>
        <v/>
      </c>
      <c r="D2339" s="76" t="str">
        <f>IF(OR(E2339="",F2339=""),"",D2276)</f>
        <v/>
      </c>
      <c r="E2339" s="78"/>
      <c r="F2339" s="79"/>
      <c r="G2339" s="80"/>
      <c r="H2339" s="80"/>
      <c r="I2339" s="76"/>
      <c r="J2339" s="76">
        <v>63</v>
      </c>
      <c r="K2339" s="81"/>
      <c r="L2339" s="76"/>
    </row>
    <row r="2340" spans="1:12" ht="16.5" thickBot="1" x14ac:dyDescent="0.25">
      <c r="A2340" s="86" t="str">
        <f>D2276</f>
        <v>U21 REDs</v>
      </c>
      <c r="B2340" s="85">
        <f t="shared" si="70"/>
        <v>64</v>
      </c>
      <c r="C2340" s="86" t="str">
        <f t="shared" si="71"/>
        <v/>
      </c>
      <c r="D2340" s="85" t="str">
        <f>IF(OR(E2340="",F2340=""),"",D2276)</f>
        <v/>
      </c>
      <c r="E2340" s="82"/>
      <c r="F2340" s="83"/>
      <c r="G2340" s="84"/>
      <c r="H2340" s="84"/>
      <c r="I2340" s="85"/>
      <c r="J2340" s="85">
        <v>64</v>
      </c>
      <c r="K2340" s="86"/>
      <c r="L2340" s="85"/>
    </row>
    <row r="2341" spans="1:12" ht="16.5" thickBot="1" x14ac:dyDescent="0.25">
      <c r="A2341" s="71" t="s">
        <v>275</v>
      </c>
      <c r="B2341" s="70" t="s">
        <v>274</v>
      </c>
      <c r="C2341" s="71" t="s">
        <v>118</v>
      </c>
      <c r="D2341" s="70" t="s">
        <v>208</v>
      </c>
      <c r="E2341" s="67" t="s">
        <v>58</v>
      </c>
      <c r="F2341" s="68" t="s">
        <v>101</v>
      </c>
      <c r="G2341" s="69" t="s">
        <v>119</v>
      </c>
      <c r="H2341" s="69" t="s">
        <v>120</v>
      </c>
      <c r="I2341" s="70" t="s">
        <v>137</v>
      </c>
      <c r="J2341" s="142" t="s">
        <v>122</v>
      </c>
      <c r="K2341" s="71" t="s">
        <v>139</v>
      </c>
      <c r="L2341" s="70" t="s">
        <v>140</v>
      </c>
    </row>
    <row r="2342" spans="1:12" x14ac:dyDescent="0.2">
      <c r="A2342" s="77" t="str">
        <f>D2341</f>
        <v>RES BLACKs</v>
      </c>
      <c r="B2342" s="75">
        <f>IF(D2342="",1,0)</f>
        <v>1</v>
      </c>
      <c r="C2342" s="77" t="str">
        <f>IF(E2342="","",CONCATENATE(E2342,"_",I2342,"_",D2342))</f>
        <v/>
      </c>
      <c r="D2342" s="75" t="str">
        <f>IF(OR(E2342="",F2342=""),"",D2341)</f>
        <v/>
      </c>
      <c r="E2342" s="72"/>
      <c r="F2342" s="73"/>
      <c r="G2342" s="74"/>
      <c r="H2342" s="74"/>
      <c r="I2342" s="75"/>
      <c r="J2342" s="76">
        <v>1</v>
      </c>
      <c r="K2342" s="77"/>
      <c r="L2342" s="75"/>
    </row>
    <row r="2343" spans="1:12" x14ac:dyDescent="0.2">
      <c r="A2343" s="81" t="str">
        <f>D2341</f>
        <v>RES BLACKs</v>
      </c>
      <c r="B2343" s="76">
        <f t="shared" ref="B2343:B2405" si="72">IF(D2343="",B2342+1,0)</f>
        <v>2</v>
      </c>
      <c r="C2343" s="81" t="str">
        <f t="shared" ref="C2343:C2405" si="73">IF(E2343="","",CONCATENATE(E2343,"_",I2343,"_",D2343))</f>
        <v/>
      </c>
      <c r="D2343" s="76" t="str">
        <f>IF(OR(E2343="",F2343=""),"",D2341)</f>
        <v/>
      </c>
      <c r="E2343" s="78"/>
      <c r="F2343" s="79"/>
      <c r="G2343" s="80"/>
      <c r="H2343" s="80"/>
      <c r="I2343" s="76"/>
      <c r="J2343" s="76">
        <v>2</v>
      </c>
      <c r="K2343" s="81"/>
      <c r="L2343" s="76"/>
    </row>
    <row r="2344" spans="1:12" x14ac:dyDescent="0.2">
      <c r="A2344" s="81" t="str">
        <f>D2341</f>
        <v>RES BLACKs</v>
      </c>
      <c r="B2344" s="76">
        <f t="shared" si="72"/>
        <v>3</v>
      </c>
      <c r="C2344" s="81" t="str">
        <f t="shared" si="73"/>
        <v/>
      </c>
      <c r="D2344" s="76" t="str">
        <f>IF(OR(E2344="",F2344=""),"",D2341)</f>
        <v/>
      </c>
      <c r="E2344" s="78"/>
      <c r="F2344" s="79"/>
      <c r="G2344" s="80"/>
      <c r="H2344" s="80"/>
      <c r="I2344" s="76"/>
      <c r="J2344" s="76">
        <v>3</v>
      </c>
      <c r="K2344" s="81"/>
      <c r="L2344" s="76"/>
    </row>
    <row r="2345" spans="1:12" x14ac:dyDescent="0.2">
      <c r="A2345" s="81" t="str">
        <f>D2341</f>
        <v>RES BLACKs</v>
      </c>
      <c r="B2345" s="76">
        <f t="shared" si="72"/>
        <v>4</v>
      </c>
      <c r="C2345" s="81" t="str">
        <f t="shared" si="73"/>
        <v/>
      </c>
      <c r="D2345" s="76" t="str">
        <f>IF(OR(E2345="",F2345=""),"",D2341)</f>
        <v/>
      </c>
      <c r="E2345" s="78"/>
      <c r="F2345" s="79"/>
      <c r="G2345" s="80"/>
      <c r="H2345" s="80"/>
      <c r="I2345" s="76"/>
      <c r="J2345" s="76">
        <v>4</v>
      </c>
      <c r="K2345" s="81"/>
      <c r="L2345" s="76"/>
    </row>
    <row r="2346" spans="1:12" x14ac:dyDescent="0.2">
      <c r="A2346" s="81" t="str">
        <f>D2341</f>
        <v>RES BLACKs</v>
      </c>
      <c r="B2346" s="76">
        <f t="shared" si="72"/>
        <v>5</v>
      </c>
      <c r="C2346" s="81" t="str">
        <f t="shared" si="73"/>
        <v/>
      </c>
      <c r="D2346" s="76" t="str">
        <f>IF(OR(E2346="",F2346=""),"",D2341)</f>
        <v/>
      </c>
      <c r="E2346" s="78"/>
      <c r="F2346" s="79"/>
      <c r="G2346" s="80"/>
      <c r="H2346" s="80"/>
      <c r="I2346" s="76"/>
      <c r="J2346" s="76">
        <v>5</v>
      </c>
      <c r="K2346" s="81"/>
      <c r="L2346" s="76"/>
    </row>
    <row r="2347" spans="1:12" x14ac:dyDescent="0.2">
      <c r="A2347" s="81" t="str">
        <f>D2341</f>
        <v>RES BLACKs</v>
      </c>
      <c r="B2347" s="76">
        <f t="shared" si="72"/>
        <v>6</v>
      </c>
      <c r="C2347" s="81" t="str">
        <f t="shared" si="73"/>
        <v/>
      </c>
      <c r="D2347" s="76" t="str">
        <f>IF(OR(E2347="",F2347=""),"",D2341)</f>
        <v/>
      </c>
      <c r="E2347" s="78"/>
      <c r="F2347" s="79"/>
      <c r="G2347" s="80"/>
      <c r="H2347" s="80"/>
      <c r="I2347" s="76"/>
      <c r="J2347" s="76">
        <v>6</v>
      </c>
      <c r="K2347" s="81"/>
      <c r="L2347" s="76"/>
    </row>
    <row r="2348" spans="1:12" x14ac:dyDescent="0.2">
      <c r="A2348" s="81" t="str">
        <f>D2341</f>
        <v>RES BLACKs</v>
      </c>
      <c r="B2348" s="76">
        <f t="shared" si="72"/>
        <v>7</v>
      </c>
      <c r="C2348" s="81" t="str">
        <f t="shared" si="73"/>
        <v/>
      </c>
      <c r="D2348" s="76" t="str">
        <f>IF(OR(E2348="",F2348=""),"",D2341)</f>
        <v/>
      </c>
      <c r="E2348" s="78"/>
      <c r="F2348" s="79"/>
      <c r="G2348" s="80"/>
      <c r="H2348" s="80"/>
      <c r="I2348" s="76"/>
      <c r="J2348" s="76">
        <v>7</v>
      </c>
      <c r="K2348" s="81"/>
      <c r="L2348" s="76"/>
    </row>
    <row r="2349" spans="1:12" ht="15" customHeight="1" x14ac:dyDescent="0.2">
      <c r="A2349" s="81" t="str">
        <f>D2341</f>
        <v>RES BLACKs</v>
      </c>
      <c r="B2349" s="76">
        <f t="shared" si="72"/>
        <v>8</v>
      </c>
      <c r="C2349" s="81" t="str">
        <f t="shared" si="73"/>
        <v/>
      </c>
      <c r="D2349" s="76" t="str">
        <f>IF(OR(E2349="",F2349=""),"",D2341)</f>
        <v/>
      </c>
      <c r="E2349" s="78"/>
      <c r="F2349" s="79"/>
      <c r="G2349" s="80"/>
      <c r="H2349" s="80"/>
      <c r="I2349" s="76"/>
      <c r="J2349" s="76">
        <v>8</v>
      </c>
      <c r="K2349" s="81"/>
      <c r="L2349" s="76"/>
    </row>
    <row r="2350" spans="1:12" x14ac:dyDescent="0.2">
      <c r="A2350" s="81" t="str">
        <f>D2341</f>
        <v>RES BLACKs</v>
      </c>
      <c r="B2350" s="76">
        <f t="shared" si="72"/>
        <v>9</v>
      </c>
      <c r="C2350" s="81" t="str">
        <f t="shared" si="73"/>
        <v/>
      </c>
      <c r="D2350" s="76" t="str">
        <f>IF(OR(E2350="",F2350=""),"",D2341)</f>
        <v/>
      </c>
      <c r="E2350" s="78"/>
      <c r="F2350" s="79"/>
      <c r="G2350" s="80"/>
      <c r="H2350" s="80"/>
      <c r="I2350" s="76"/>
      <c r="J2350" s="76">
        <v>9</v>
      </c>
      <c r="K2350" s="81"/>
      <c r="L2350" s="76"/>
    </row>
    <row r="2351" spans="1:12" x14ac:dyDescent="0.2">
      <c r="A2351" s="81" t="str">
        <f>D2341</f>
        <v>RES BLACKs</v>
      </c>
      <c r="B2351" s="76">
        <f t="shared" si="72"/>
        <v>10</v>
      </c>
      <c r="C2351" s="81" t="str">
        <f t="shared" si="73"/>
        <v/>
      </c>
      <c r="D2351" s="76" t="str">
        <f>IF(OR(E2351="",F2351=""),"",D2341)</f>
        <v/>
      </c>
      <c r="E2351" s="78"/>
      <c r="F2351" s="79"/>
      <c r="G2351" s="80"/>
      <c r="H2351" s="80"/>
      <c r="I2351" s="76"/>
      <c r="J2351" s="76">
        <v>10</v>
      </c>
      <c r="K2351" s="81"/>
      <c r="L2351" s="76"/>
    </row>
    <row r="2352" spans="1:12" x14ac:dyDescent="0.2">
      <c r="A2352" s="81" t="str">
        <f>D2341</f>
        <v>RES BLACKs</v>
      </c>
      <c r="B2352" s="76">
        <f t="shared" si="72"/>
        <v>11</v>
      </c>
      <c r="C2352" s="81" t="str">
        <f t="shared" si="73"/>
        <v/>
      </c>
      <c r="D2352" s="76" t="str">
        <f>IF(OR(E2352="",F2352=""),"",D2341)</f>
        <v/>
      </c>
      <c r="E2352" s="78"/>
      <c r="F2352" s="79"/>
      <c r="G2352" s="80"/>
      <c r="H2352" s="80"/>
      <c r="I2352" s="76"/>
      <c r="J2352" s="76">
        <v>11</v>
      </c>
      <c r="K2352" s="81"/>
      <c r="L2352" s="76"/>
    </row>
    <row r="2353" spans="1:12" x14ac:dyDescent="0.2">
      <c r="A2353" s="81" t="str">
        <f>D2341</f>
        <v>RES BLACKs</v>
      </c>
      <c r="B2353" s="76">
        <f t="shared" si="72"/>
        <v>12</v>
      </c>
      <c r="C2353" s="81" t="str">
        <f t="shared" si="73"/>
        <v/>
      </c>
      <c r="D2353" s="76" t="str">
        <f>IF(OR(E2353="",F2353=""),"",D2341)</f>
        <v/>
      </c>
      <c r="E2353" s="78"/>
      <c r="F2353" s="79"/>
      <c r="G2353" s="80"/>
      <c r="H2353" s="80"/>
      <c r="I2353" s="76"/>
      <c r="J2353" s="76">
        <v>12</v>
      </c>
      <c r="K2353" s="81"/>
      <c r="L2353" s="76"/>
    </row>
    <row r="2354" spans="1:12" x14ac:dyDescent="0.2">
      <c r="A2354" s="81" t="str">
        <f>D2341</f>
        <v>RES BLACKs</v>
      </c>
      <c r="B2354" s="76">
        <f t="shared" si="72"/>
        <v>13</v>
      </c>
      <c r="C2354" s="81" t="str">
        <f t="shared" si="73"/>
        <v/>
      </c>
      <c r="D2354" s="76" t="str">
        <f>IF(OR(E2354="",F2354=""),"",D2341)</f>
        <v/>
      </c>
      <c r="E2354" s="78"/>
      <c r="F2354" s="79"/>
      <c r="G2354" s="80"/>
      <c r="H2354" s="80"/>
      <c r="I2354" s="76"/>
      <c r="J2354" s="76">
        <v>13</v>
      </c>
      <c r="K2354" s="81"/>
      <c r="L2354" s="76"/>
    </row>
    <row r="2355" spans="1:12" x14ac:dyDescent="0.2">
      <c r="A2355" s="81" t="str">
        <f>D2341</f>
        <v>RES BLACKs</v>
      </c>
      <c r="B2355" s="76">
        <f t="shared" si="72"/>
        <v>14</v>
      </c>
      <c r="C2355" s="81" t="str">
        <f t="shared" si="73"/>
        <v/>
      </c>
      <c r="D2355" s="76" t="str">
        <f>IF(OR(E2355="",F2355=""),"",D2341)</f>
        <v/>
      </c>
      <c r="E2355" s="78"/>
      <c r="F2355" s="79"/>
      <c r="G2355" s="80"/>
      <c r="H2355" s="80"/>
      <c r="I2355" s="76"/>
      <c r="J2355" s="76">
        <v>14</v>
      </c>
      <c r="K2355" s="81"/>
      <c r="L2355" s="76"/>
    </row>
    <row r="2356" spans="1:12" x14ac:dyDescent="0.2">
      <c r="A2356" s="81" t="str">
        <f>D2341</f>
        <v>RES BLACKs</v>
      </c>
      <c r="B2356" s="76">
        <f t="shared" si="72"/>
        <v>15</v>
      </c>
      <c r="C2356" s="81" t="str">
        <f t="shared" si="73"/>
        <v/>
      </c>
      <c r="D2356" s="76" t="str">
        <f>IF(OR(E2356="",F2356=""),"",D2341)</f>
        <v/>
      </c>
      <c r="E2356" s="78"/>
      <c r="F2356" s="79"/>
      <c r="G2356" s="80"/>
      <c r="H2356" s="80"/>
      <c r="I2356" s="76"/>
      <c r="J2356" s="76">
        <v>15</v>
      </c>
      <c r="K2356" s="81"/>
      <c r="L2356" s="76"/>
    </row>
    <row r="2357" spans="1:12" x14ac:dyDescent="0.2">
      <c r="A2357" s="81" t="str">
        <f>D2341</f>
        <v>RES BLACKs</v>
      </c>
      <c r="B2357" s="76">
        <f t="shared" si="72"/>
        <v>16</v>
      </c>
      <c r="C2357" s="81" t="str">
        <f t="shared" si="73"/>
        <v/>
      </c>
      <c r="D2357" s="76" t="str">
        <f>IF(OR(E2357="",F2357=""),"",D2341)</f>
        <v/>
      </c>
      <c r="E2357" s="78"/>
      <c r="F2357" s="79"/>
      <c r="G2357" s="80"/>
      <c r="H2357" s="80"/>
      <c r="I2357" s="76"/>
      <c r="J2357" s="76">
        <v>16</v>
      </c>
      <c r="K2357" s="81"/>
      <c r="L2357" s="76"/>
    </row>
    <row r="2358" spans="1:12" x14ac:dyDescent="0.2">
      <c r="A2358" s="81" t="str">
        <f>D2341</f>
        <v>RES BLACKs</v>
      </c>
      <c r="B2358" s="76">
        <f t="shared" si="72"/>
        <v>17</v>
      </c>
      <c r="C2358" s="81" t="str">
        <f t="shared" si="73"/>
        <v/>
      </c>
      <c r="D2358" s="76" t="str">
        <f>IF(OR(E2358="",F2358=""),"",D2341)</f>
        <v/>
      </c>
      <c r="E2358" s="78"/>
      <c r="F2358" s="79"/>
      <c r="G2358" s="80"/>
      <c r="H2358" s="80"/>
      <c r="I2358" s="76"/>
      <c r="J2358" s="76">
        <v>17</v>
      </c>
      <c r="K2358" s="81"/>
      <c r="L2358" s="76"/>
    </row>
    <row r="2359" spans="1:12" x14ac:dyDescent="0.2">
      <c r="A2359" s="81" t="str">
        <f>D2341</f>
        <v>RES BLACKs</v>
      </c>
      <c r="B2359" s="76">
        <f t="shared" si="72"/>
        <v>18</v>
      </c>
      <c r="C2359" s="81" t="str">
        <f t="shared" si="73"/>
        <v/>
      </c>
      <c r="D2359" s="76" t="str">
        <f>IF(OR(E2359="",F2359=""),"",D2341)</f>
        <v/>
      </c>
      <c r="E2359" s="78"/>
      <c r="F2359" s="79"/>
      <c r="G2359" s="80"/>
      <c r="H2359" s="80"/>
      <c r="I2359" s="76"/>
      <c r="J2359" s="76">
        <v>18</v>
      </c>
      <c r="K2359" s="81"/>
      <c r="L2359" s="76"/>
    </row>
    <row r="2360" spans="1:12" x14ac:dyDescent="0.2">
      <c r="A2360" s="81" t="str">
        <f>D2341</f>
        <v>RES BLACKs</v>
      </c>
      <c r="B2360" s="76">
        <f t="shared" si="72"/>
        <v>19</v>
      </c>
      <c r="C2360" s="81" t="str">
        <f t="shared" si="73"/>
        <v/>
      </c>
      <c r="D2360" s="76" t="str">
        <f>IF(OR(E2360="",F2360=""),"",D2341)</f>
        <v/>
      </c>
      <c r="E2360" s="78"/>
      <c r="F2360" s="79"/>
      <c r="G2360" s="80"/>
      <c r="H2360" s="80"/>
      <c r="I2360" s="76"/>
      <c r="J2360" s="76">
        <v>19</v>
      </c>
      <c r="K2360" s="81"/>
      <c r="L2360" s="76"/>
    </row>
    <row r="2361" spans="1:12" x14ac:dyDescent="0.2">
      <c r="A2361" s="81" t="str">
        <f>D2341</f>
        <v>RES BLACKs</v>
      </c>
      <c r="B2361" s="76">
        <f t="shared" si="72"/>
        <v>20</v>
      </c>
      <c r="C2361" s="81" t="str">
        <f t="shared" si="73"/>
        <v/>
      </c>
      <c r="D2361" s="76" t="str">
        <f>IF(OR(E2361="",F2361=""),"",D2341)</f>
        <v/>
      </c>
      <c r="E2361" s="78"/>
      <c r="F2361" s="79"/>
      <c r="G2361" s="80"/>
      <c r="H2361" s="80"/>
      <c r="I2361" s="76"/>
      <c r="J2361" s="76">
        <v>20</v>
      </c>
      <c r="K2361" s="81"/>
      <c r="L2361" s="76"/>
    </row>
    <row r="2362" spans="1:12" x14ac:dyDescent="0.2">
      <c r="A2362" s="81" t="str">
        <f>D2341</f>
        <v>RES BLACKs</v>
      </c>
      <c r="B2362" s="76">
        <f t="shared" si="72"/>
        <v>21</v>
      </c>
      <c r="C2362" s="81" t="str">
        <f t="shared" si="73"/>
        <v/>
      </c>
      <c r="D2362" s="76" t="str">
        <f>IF(OR(E2362="",F2362=""),"",D2341)</f>
        <v/>
      </c>
      <c r="E2362" s="78"/>
      <c r="F2362" s="79"/>
      <c r="G2362" s="80"/>
      <c r="H2362" s="80"/>
      <c r="I2362" s="76"/>
      <c r="J2362" s="76">
        <v>21</v>
      </c>
      <c r="K2362" s="81"/>
      <c r="L2362" s="76"/>
    </row>
    <row r="2363" spans="1:12" x14ac:dyDescent="0.2">
      <c r="A2363" s="81" t="str">
        <f>D2341</f>
        <v>RES BLACKs</v>
      </c>
      <c r="B2363" s="76">
        <f t="shared" si="72"/>
        <v>22</v>
      </c>
      <c r="C2363" s="81" t="str">
        <f t="shared" si="73"/>
        <v/>
      </c>
      <c r="D2363" s="76" t="str">
        <f>IF(OR(E2363="",F2363=""),"",D2341)</f>
        <v/>
      </c>
      <c r="E2363" s="78"/>
      <c r="F2363" s="79"/>
      <c r="G2363" s="80"/>
      <c r="H2363" s="80"/>
      <c r="I2363" s="76"/>
      <c r="J2363" s="76">
        <v>22</v>
      </c>
      <c r="K2363" s="81"/>
      <c r="L2363" s="76"/>
    </row>
    <row r="2364" spans="1:12" x14ac:dyDescent="0.2">
      <c r="A2364" s="81" t="str">
        <f>D2341</f>
        <v>RES BLACKs</v>
      </c>
      <c r="B2364" s="76">
        <f t="shared" si="72"/>
        <v>23</v>
      </c>
      <c r="C2364" s="81" t="str">
        <f t="shared" si="73"/>
        <v/>
      </c>
      <c r="D2364" s="76" t="str">
        <f>IF(OR(E2364="",F2364=""),"",D2341)</f>
        <v/>
      </c>
      <c r="E2364" s="78"/>
      <c r="F2364" s="79"/>
      <c r="G2364" s="80"/>
      <c r="H2364" s="80"/>
      <c r="I2364" s="76"/>
      <c r="J2364" s="76">
        <v>23</v>
      </c>
      <c r="K2364" s="81"/>
      <c r="L2364" s="76"/>
    </row>
    <row r="2365" spans="1:12" x14ac:dyDescent="0.2">
      <c r="A2365" s="81" t="str">
        <f>D2341</f>
        <v>RES BLACKs</v>
      </c>
      <c r="B2365" s="76">
        <f t="shared" si="72"/>
        <v>24</v>
      </c>
      <c r="C2365" s="81" t="str">
        <f t="shared" si="73"/>
        <v/>
      </c>
      <c r="D2365" s="76" t="str">
        <f>IF(OR(E2365="",F2365=""),"",D2341)</f>
        <v/>
      </c>
      <c r="E2365" s="78"/>
      <c r="F2365" s="79"/>
      <c r="G2365" s="80"/>
      <c r="H2365" s="80"/>
      <c r="I2365" s="76"/>
      <c r="J2365" s="76">
        <v>24</v>
      </c>
      <c r="K2365" s="81"/>
      <c r="L2365" s="76"/>
    </row>
    <row r="2366" spans="1:12" x14ac:dyDescent="0.2">
      <c r="A2366" s="81" t="str">
        <f>D2341</f>
        <v>RES BLACKs</v>
      </c>
      <c r="B2366" s="76">
        <f t="shared" si="72"/>
        <v>25</v>
      </c>
      <c r="C2366" s="81" t="str">
        <f t="shared" si="73"/>
        <v/>
      </c>
      <c r="D2366" s="76" t="str">
        <f>IF(OR(E2366="",F2366=""),"",D2341)</f>
        <v/>
      </c>
      <c r="E2366" s="78"/>
      <c r="F2366" s="79"/>
      <c r="G2366" s="80"/>
      <c r="H2366" s="80"/>
      <c r="I2366" s="76"/>
      <c r="J2366" s="76">
        <v>25</v>
      </c>
      <c r="K2366" s="81"/>
      <c r="L2366" s="76"/>
    </row>
    <row r="2367" spans="1:12" x14ac:dyDescent="0.2">
      <c r="A2367" s="81" t="str">
        <f>D2341</f>
        <v>RES BLACKs</v>
      </c>
      <c r="B2367" s="76">
        <f t="shared" si="72"/>
        <v>26</v>
      </c>
      <c r="C2367" s="81" t="str">
        <f t="shared" si="73"/>
        <v/>
      </c>
      <c r="D2367" s="76" t="str">
        <f>IF(OR(E2367="",F2367=""),"",D2341)</f>
        <v/>
      </c>
      <c r="E2367" s="78"/>
      <c r="F2367" s="79"/>
      <c r="G2367" s="80"/>
      <c r="H2367" s="80"/>
      <c r="I2367" s="76"/>
      <c r="J2367" s="76">
        <v>26</v>
      </c>
      <c r="K2367" s="81"/>
      <c r="L2367" s="76"/>
    </row>
    <row r="2368" spans="1:12" x14ac:dyDescent="0.2">
      <c r="A2368" s="81" t="str">
        <f>D2341</f>
        <v>RES BLACKs</v>
      </c>
      <c r="B2368" s="76">
        <f t="shared" si="72"/>
        <v>27</v>
      </c>
      <c r="C2368" s="81" t="str">
        <f t="shared" si="73"/>
        <v/>
      </c>
      <c r="D2368" s="76" t="str">
        <f>IF(OR(E2368="",F2368=""),"",D2341)</f>
        <v/>
      </c>
      <c r="E2368" s="78"/>
      <c r="F2368" s="79"/>
      <c r="G2368" s="80"/>
      <c r="H2368" s="80"/>
      <c r="I2368" s="76"/>
      <c r="J2368" s="76">
        <v>27</v>
      </c>
      <c r="K2368" s="81"/>
      <c r="L2368" s="76"/>
    </row>
    <row r="2369" spans="1:12" x14ac:dyDescent="0.2">
      <c r="A2369" s="81" t="str">
        <f>D2341</f>
        <v>RES BLACKs</v>
      </c>
      <c r="B2369" s="76">
        <f t="shared" si="72"/>
        <v>28</v>
      </c>
      <c r="C2369" s="81" t="str">
        <f t="shared" si="73"/>
        <v/>
      </c>
      <c r="D2369" s="76" t="str">
        <f>IF(OR(E2369="",F2369=""),"",D2341)</f>
        <v/>
      </c>
      <c r="E2369" s="78"/>
      <c r="F2369" s="79"/>
      <c r="G2369" s="80"/>
      <c r="H2369" s="80"/>
      <c r="I2369" s="76"/>
      <c r="J2369" s="76">
        <v>28</v>
      </c>
      <c r="K2369" s="81"/>
      <c r="L2369" s="76"/>
    </row>
    <row r="2370" spans="1:12" x14ac:dyDescent="0.2">
      <c r="A2370" s="81" t="str">
        <f>D2341</f>
        <v>RES BLACKs</v>
      </c>
      <c r="B2370" s="76">
        <f t="shared" si="72"/>
        <v>29</v>
      </c>
      <c r="C2370" s="81" t="str">
        <f t="shared" si="73"/>
        <v/>
      </c>
      <c r="D2370" s="76" t="str">
        <f>IF(OR(E2370="",F2370=""),"",D2341)</f>
        <v/>
      </c>
      <c r="E2370" s="78"/>
      <c r="F2370" s="79"/>
      <c r="G2370" s="80"/>
      <c r="H2370" s="80"/>
      <c r="I2370" s="76"/>
      <c r="J2370" s="76">
        <v>29</v>
      </c>
      <c r="K2370" s="81"/>
      <c r="L2370" s="76"/>
    </row>
    <row r="2371" spans="1:12" x14ac:dyDescent="0.2">
      <c r="A2371" s="81" t="str">
        <f>D2341</f>
        <v>RES BLACKs</v>
      </c>
      <c r="B2371" s="76">
        <f t="shared" si="72"/>
        <v>30</v>
      </c>
      <c r="C2371" s="81" t="str">
        <f t="shared" si="73"/>
        <v/>
      </c>
      <c r="D2371" s="76" t="str">
        <f>IF(OR(E2371="",F2371=""),"",D2341)</f>
        <v/>
      </c>
      <c r="E2371" s="78"/>
      <c r="F2371" s="79"/>
      <c r="G2371" s="80"/>
      <c r="H2371" s="80"/>
      <c r="I2371" s="76"/>
      <c r="J2371" s="76">
        <v>30</v>
      </c>
      <c r="K2371" s="81"/>
      <c r="L2371" s="76"/>
    </row>
    <row r="2372" spans="1:12" x14ac:dyDescent="0.2">
      <c r="A2372" s="81" t="str">
        <f>D2341</f>
        <v>RES BLACKs</v>
      </c>
      <c r="B2372" s="76">
        <f t="shared" si="72"/>
        <v>31</v>
      </c>
      <c r="C2372" s="81" t="str">
        <f t="shared" si="73"/>
        <v/>
      </c>
      <c r="D2372" s="76" t="str">
        <f>IF(OR(E2372="",F2372=""),"",D2341)</f>
        <v/>
      </c>
      <c r="E2372" s="78"/>
      <c r="F2372" s="79"/>
      <c r="G2372" s="80"/>
      <c r="H2372" s="80"/>
      <c r="I2372" s="76"/>
      <c r="J2372" s="76">
        <v>31</v>
      </c>
      <c r="K2372" s="81"/>
      <c r="L2372" s="76"/>
    </row>
    <row r="2373" spans="1:12" x14ac:dyDescent="0.2">
      <c r="A2373" s="81" t="str">
        <f>D2341</f>
        <v>RES BLACKs</v>
      </c>
      <c r="B2373" s="76">
        <f t="shared" si="72"/>
        <v>32</v>
      </c>
      <c r="C2373" s="81" t="str">
        <f t="shared" si="73"/>
        <v/>
      </c>
      <c r="D2373" s="76" t="str">
        <f>IF(OR(E2373="",F2373=""),"",D2341)</f>
        <v/>
      </c>
      <c r="E2373" s="78"/>
      <c r="F2373" s="79"/>
      <c r="G2373" s="80"/>
      <c r="H2373" s="80"/>
      <c r="I2373" s="76"/>
      <c r="J2373" s="76">
        <v>32</v>
      </c>
      <c r="K2373" s="81"/>
      <c r="L2373" s="76"/>
    </row>
    <row r="2374" spans="1:12" x14ac:dyDescent="0.2">
      <c r="A2374" s="81" t="str">
        <f>D2341</f>
        <v>RES BLACKs</v>
      </c>
      <c r="B2374" s="76">
        <f t="shared" si="72"/>
        <v>33</v>
      </c>
      <c r="C2374" s="81" t="str">
        <f t="shared" si="73"/>
        <v/>
      </c>
      <c r="D2374" s="76" t="str">
        <f>IF(OR(E2374="",F2374=""),"",D2341)</f>
        <v/>
      </c>
      <c r="E2374" s="78"/>
      <c r="F2374" s="79"/>
      <c r="G2374" s="80"/>
      <c r="H2374" s="80"/>
      <c r="I2374" s="76"/>
      <c r="J2374" s="76">
        <v>33</v>
      </c>
      <c r="K2374" s="81"/>
      <c r="L2374" s="76"/>
    </row>
    <row r="2375" spans="1:12" x14ac:dyDescent="0.2">
      <c r="A2375" s="81" t="str">
        <f>D2341</f>
        <v>RES BLACKs</v>
      </c>
      <c r="B2375" s="76">
        <f t="shared" si="72"/>
        <v>34</v>
      </c>
      <c r="C2375" s="81" t="str">
        <f t="shared" si="73"/>
        <v/>
      </c>
      <c r="D2375" s="76" t="str">
        <f>IF(OR(E2375="",F2375=""),"",D2341)</f>
        <v/>
      </c>
      <c r="E2375" s="78"/>
      <c r="F2375" s="79"/>
      <c r="G2375" s="80"/>
      <c r="H2375" s="80"/>
      <c r="I2375" s="76"/>
      <c r="J2375" s="76">
        <v>34</v>
      </c>
      <c r="K2375" s="81"/>
      <c r="L2375" s="76"/>
    </row>
    <row r="2376" spans="1:12" x14ac:dyDescent="0.2">
      <c r="A2376" s="81" t="str">
        <f>D2341</f>
        <v>RES BLACKs</v>
      </c>
      <c r="B2376" s="76">
        <f t="shared" si="72"/>
        <v>35</v>
      </c>
      <c r="C2376" s="81" t="str">
        <f t="shared" si="73"/>
        <v/>
      </c>
      <c r="D2376" s="76" t="str">
        <f>IF(OR(E2376="",F2376=""),"",D2341)</f>
        <v/>
      </c>
      <c r="E2376" s="78"/>
      <c r="F2376" s="79"/>
      <c r="G2376" s="80"/>
      <c r="H2376" s="80"/>
      <c r="I2376" s="76"/>
      <c r="J2376" s="76">
        <v>35</v>
      </c>
      <c r="K2376" s="81"/>
      <c r="L2376" s="76"/>
    </row>
    <row r="2377" spans="1:12" x14ac:dyDescent="0.2">
      <c r="A2377" s="81" t="str">
        <f>D2341</f>
        <v>RES BLACKs</v>
      </c>
      <c r="B2377" s="76">
        <f t="shared" si="72"/>
        <v>36</v>
      </c>
      <c r="C2377" s="81" t="str">
        <f t="shared" si="73"/>
        <v/>
      </c>
      <c r="D2377" s="76" t="str">
        <f>IF(OR(E2377="",F2377=""),"",D2341)</f>
        <v/>
      </c>
      <c r="E2377" s="78"/>
      <c r="F2377" s="79"/>
      <c r="G2377" s="80"/>
      <c r="H2377" s="80"/>
      <c r="I2377" s="76"/>
      <c r="J2377" s="76">
        <v>36</v>
      </c>
      <c r="K2377" s="81"/>
      <c r="L2377" s="76"/>
    </row>
    <row r="2378" spans="1:12" x14ac:dyDescent="0.2">
      <c r="A2378" s="81" t="str">
        <f>D2341</f>
        <v>RES BLACKs</v>
      </c>
      <c r="B2378" s="76">
        <f t="shared" si="72"/>
        <v>37</v>
      </c>
      <c r="C2378" s="81" t="str">
        <f t="shared" si="73"/>
        <v/>
      </c>
      <c r="D2378" s="76" t="str">
        <f>IF(OR(E2378="",F2378=""),"",D2341)</f>
        <v/>
      </c>
      <c r="E2378" s="78"/>
      <c r="F2378" s="79"/>
      <c r="G2378" s="80"/>
      <c r="H2378" s="80"/>
      <c r="I2378" s="76"/>
      <c r="J2378" s="76">
        <v>37</v>
      </c>
      <c r="K2378" s="81"/>
      <c r="L2378" s="76"/>
    </row>
    <row r="2379" spans="1:12" x14ac:dyDescent="0.2">
      <c r="A2379" s="81" t="str">
        <f>D2341</f>
        <v>RES BLACKs</v>
      </c>
      <c r="B2379" s="76">
        <f t="shared" si="72"/>
        <v>38</v>
      </c>
      <c r="C2379" s="81" t="str">
        <f t="shared" si="73"/>
        <v/>
      </c>
      <c r="D2379" s="76" t="str">
        <f>IF(OR(E2379="",F2379=""),"",D2341)</f>
        <v/>
      </c>
      <c r="E2379" s="78"/>
      <c r="F2379" s="79"/>
      <c r="G2379" s="80"/>
      <c r="H2379" s="80"/>
      <c r="I2379" s="76"/>
      <c r="J2379" s="76">
        <v>38</v>
      </c>
      <c r="K2379" s="81"/>
      <c r="L2379" s="76"/>
    </row>
    <row r="2380" spans="1:12" x14ac:dyDescent="0.2">
      <c r="A2380" s="81" t="str">
        <f>D2341</f>
        <v>RES BLACKs</v>
      </c>
      <c r="B2380" s="76">
        <f t="shared" si="72"/>
        <v>39</v>
      </c>
      <c r="C2380" s="81" t="str">
        <f t="shared" si="73"/>
        <v/>
      </c>
      <c r="D2380" s="76" t="str">
        <f>IF(OR(E2380="",F2380=""),"",D2341)</f>
        <v/>
      </c>
      <c r="E2380" s="78"/>
      <c r="F2380" s="79"/>
      <c r="G2380" s="80"/>
      <c r="H2380" s="80"/>
      <c r="I2380" s="76"/>
      <c r="J2380" s="76">
        <v>39</v>
      </c>
      <c r="K2380" s="81"/>
      <c r="L2380" s="76"/>
    </row>
    <row r="2381" spans="1:12" x14ac:dyDescent="0.2">
      <c r="A2381" s="81" t="str">
        <f>D2341</f>
        <v>RES BLACKs</v>
      </c>
      <c r="B2381" s="76">
        <f t="shared" si="72"/>
        <v>40</v>
      </c>
      <c r="C2381" s="81" t="str">
        <f t="shared" si="73"/>
        <v/>
      </c>
      <c r="D2381" s="76" t="str">
        <f>IF(OR(E2381="",F2381=""),"",D2341)</f>
        <v/>
      </c>
      <c r="E2381" s="78"/>
      <c r="F2381" s="79"/>
      <c r="G2381" s="80"/>
      <c r="H2381" s="80"/>
      <c r="I2381" s="76"/>
      <c r="J2381" s="76">
        <v>40</v>
      </c>
      <c r="K2381" s="81"/>
      <c r="L2381" s="76"/>
    </row>
    <row r="2382" spans="1:12" x14ac:dyDescent="0.2">
      <c r="A2382" s="81" t="str">
        <f>D2341</f>
        <v>RES BLACKs</v>
      </c>
      <c r="B2382" s="76">
        <f t="shared" si="72"/>
        <v>41</v>
      </c>
      <c r="C2382" s="81" t="str">
        <f t="shared" si="73"/>
        <v/>
      </c>
      <c r="D2382" s="76" t="str">
        <f>IF(OR(E2382="",F2382=""),"",D2341)</f>
        <v/>
      </c>
      <c r="E2382" s="78"/>
      <c r="F2382" s="79"/>
      <c r="G2382" s="80"/>
      <c r="H2382" s="80"/>
      <c r="I2382" s="76"/>
      <c r="J2382" s="76">
        <v>41</v>
      </c>
      <c r="K2382" s="81"/>
      <c r="L2382" s="76"/>
    </row>
    <row r="2383" spans="1:12" x14ac:dyDescent="0.2">
      <c r="A2383" s="81" t="str">
        <f>D2341</f>
        <v>RES BLACKs</v>
      </c>
      <c r="B2383" s="76">
        <f t="shared" si="72"/>
        <v>42</v>
      </c>
      <c r="C2383" s="81" t="str">
        <f t="shared" si="73"/>
        <v/>
      </c>
      <c r="D2383" s="76" t="str">
        <f>IF(OR(E2383="",F2383=""),"",D2341)</f>
        <v/>
      </c>
      <c r="E2383" s="78"/>
      <c r="F2383" s="79"/>
      <c r="G2383" s="80"/>
      <c r="H2383" s="80"/>
      <c r="I2383" s="76"/>
      <c r="J2383" s="76">
        <v>42</v>
      </c>
      <c r="K2383" s="81"/>
      <c r="L2383" s="76"/>
    </row>
    <row r="2384" spans="1:12" x14ac:dyDescent="0.2">
      <c r="A2384" s="81" t="str">
        <f>D2341</f>
        <v>RES BLACKs</v>
      </c>
      <c r="B2384" s="76">
        <f t="shared" si="72"/>
        <v>43</v>
      </c>
      <c r="C2384" s="81" t="str">
        <f t="shared" si="73"/>
        <v/>
      </c>
      <c r="D2384" s="76" t="str">
        <f>IF(OR(E2384="",F2384=""),"",D2341)</f>
        <v/>
      </c>
      <c r="E2384" s="78"/>
      <c r="F2384" s="79"/>
      <c r="G2384" s="80"/>
      <c r="H2384" s="80"/>
      <c r="I2384" s="76"/>
      <c r="J2384" s="76">
        <v>43</v>
      </c>
      <c r="K2384" s="81"/>
      <c r="L2384" s="76"/>
    </row>
    <row r="2385" spans="1:12" x14ac:dyDescent="0.2">
      <c r="A2385" s="81" t="str">
        <f>D2341</f>
        <v>RES BLACKs</v>
      </c>
      <c r="B2385" s="76">
        <f t="shared" si="72"/>
        <v>44</v>
      </c>
      <c r="C2385" s="81" t="str">
        <f t="shared" si="73"/>
        <v/>
      </c>
      <c r="D2385" s="76" t="str">
        <f>IF(OR(E2385="",F2385=""),"",D2341)</f>
        <v/>
      </c>
      <c r="E2385" s="78"/>
      <c r="F2385" s="79"/>
      <c r="G2385" s="80"/>
      <c r="H2385" s="80"/>
      <c r="I2385" s="76"/>
      <c r="J2385" s="76">
        <v>44</v>
      </c>
      <c r="K2385" s="81"/>
      <c r="L2385" s="76"/>
    </row>
    <row r="2386" spans="1:12" x14ac:dyDescent="0.2">
      <c r="A2386" s="81" t="str">
        <f>D2341</f>
        <v>RES BLACKs</v>
      </c>
      <c r="B2386" s="76">
        <f t="shared" si="72"/>
        <v>45</v>
      </c>
      <c r="C2386" s="81" t="str">
        <f t="shared" si="73"/>
        <v/>
      </c>
      <c r="D2386" s="76" t="str">
        <f>IF(OR(E2386="",F2386=""),"",D2341)</f>
        <v/>
      </c>
      <c r="E2386" s="78"/>
      <c r="F2386" s="79"/>
      <c r="G2386" s="80"/>
      <c r="H2386" s="80"/>
      <c r="I2386" s="76"/>
      <c r="J2386" s="76">
        <v>45</v>
      </c>
      <c r="K2386" s="81"/>
      <c r="L2386" s="76"/>
    </row>
    <row r="2387" spans="1:12" x14ac:dyDescent="0.2">
      <c r="A2387" s="81" t="str">
        <f>D2341</f>
        <v>RES BLACKs</v>
      </c>
      <c r="B2387" s="76">
        <f t="shared" si="72"/>
        <v>46</v>
      </c>
      <c r="C2387" s="81" t="str">
        <f t="shared" si="73"/>
        <v/>
      </c>
      <c r="D2387" s="76" t="str">
        <f>IF(OR(E2387="",F2387=""),"",D2341)</f>
        <v/>
      </c>
      <c r="E2387" s="78"/>
      <c r="F2387" s="79"/>
      <c r="G2387" s="80"/>
      <c r="H2387" s="80"/>
      <c r="I2387" s="76"/>
      <c r="J2387" s="76">
        <v>46</v>
      </c>
      <c r="K2387" s="81"/>
      <c r="L2387" s="76"/>
    </row>
    <row r="2388" spans="1:12" x14ac:dyDescent="0.2">
      <c r="A2388" s="81" t="str">
        <f>D2341</f>
        <v>RES BLACKs</v>
      </c>
      <c r="B2388" s="76">
        <f t="shared" si="72"/>
        <v>47</v>
      </c>
      <c r="C2388" s="81" t="str">
        <f t="shared" si="73"/>
        <v/>
      </c>
      <c r="D2388" s="76" t="str">
        <f>IF(OR(E2388="",F2388=""),"",D2341)</f>
        <v/>
      </c>
      <c r="E2388" s="78"/>
      <c r="F2388" s="79"/>
      <c r="G2388" s="80"/>
      <c r="H2388" s="80"/>
      <c r="I2388" s="76"/>
      <c r="J2388" s="76">
        <v>47</v>
      </c>
      <c r="K2388" s="81"/>
      <c r="L2388" s="76"/>
    </row>
    <row r="2389" spans="1:12" x14ac:dyDescent="0.2">
      <c r="A2389" s="81" t="str">
        <f>D2341</f>
        <v>RES BLACKs</v>
      </c>
      <c r="B2389" s="76">
        <f t="shared" si="72"/>
        <v>48</v>
      </c>
      <c r="C2389" s="81" t="str">
        <f t="shared" si="73"/>
        <v/>
      </c>
      <c r="D2389" s="76" t="str">
        <f>IF(OR(E2389="",F2389=""),"",D2341)</f>
        <v/>
      </c>
      <c r="E2389" s="78"/>
      <c r="F2389" s="79"/>
      <c r="G2389" s="80"/>
      <c r="H2389" s="80"/>
      <c r="I2389" s="76"/>
      <c r="J2389" s="76">
        <v>48</v>
      </c>
      <c r="K2389" s="81"/>
      <c r="L2389" s="76"/>
    </row>
    <row r="2390" spans="1:12" x14ac:dyDescent="0.2">
      <c r="A2390" s="81" t="str">
        <f>D2341</f>
        <v>RES BLACKs</v>
      </c>
      <c r="B2390" s="76">
        <f t="shared" si="72"/>
        <v>49</v>
      </c>
      <c r="C2390" s="81" t="str">
        <f t="shared" si="73"/>
        <v/>
      </c>
      <c r="D2390" s="76" t="str">
        <f>IF(OR(E2390="",F2390=""),"",D2341)</f>
        <v/>
      </c>
      <c r="E2390" s="78"/>
      <c r="F2390" s="79"/>
      <c r="G2390" s="80"/>
      <c r="H2390" s="80"/>
      <c r="I2390" s="76"/>
      <c r="J2390" s="76">
        <v>49</v>
      </c>
      <c r="K2390" s="81"/>
      <c r="L2390" s="76"/>
    </row>
    <row r="2391" spans="1:12" x14ac:dyDescent="0.2">
      <c r="A2391" s="81" t="str">
        <f>D2341</f>
        <v>RES BLACKs</v>
      </c>
      <c r="B2391" s="76">
        <f t="shared" si="72"/>
        <v>50</v>
      </c>
      <c r="C2391" s="81" t="str">
        <f t="shared" si="73"/>
        <v/>
      </c>
      <c r="D2391" s="76" t="str">
        <f>IF(OR(E2391="",F2391=""),"",D2341)</f>
        <v/>
      </c>
      <c r="E2391" s="78"/>
      <c r="F2391" s="79"/>
      <c r="G2391" s="80"/>
      <c r="H2391" s="80"/>
      <c r="I2391" s="76"/>
      <c r="J2391" s="76">
        <v>50</v>
      </c>
      <c r="K2391" s="81"/>
      <c r="L2391" s="76"/>
    </row>
    <row r="2392" spans="1:12" x14ac:dyDescent="0.2">
      <c r="A2392" s="81" t="str">
        <f>D2341</f>
        <v>RES BLACKs</v>
      </c>
      <c r="B2392" s="76">
        <f t="shared" si="72"/>
        <v>51</v>
      </c>
      <c r="C2392" s="81" t="str">
        <f t="shared" si="73"/>
        <v/>
      </c>
      <c r="D2392" s="76" t="str">
        <f>IF(OR(E2392="",F2392=""),"",D2341)</f>
        <v/>
      </c>
      <c r="E2392" s="78"/>
      <c r="F2392" s="79"/>
      <c r="G2392" s="80"/>
      <c r="H2392" s="80"/>
      <c r="I2392" s="76"/>
      <c r="J2392" s="76">
        <v>51</v>
      </c>
      <c r="K2392" s="81"/>
      <c r="L2392" s="76"/>
    </row>
    <row r="2393" spans="1:12" x14ac:dyDescent="0.2">
      <c r="A2393" s="81" t="str">
        <f>D2341</f>
        <v>RES BLACKs</v>
      </c>
      <c r="B2393" s="76">
        <f t="shared" si="72"/>
        <v>52</v>
      </c>
      <c r="C2393" s="81" t="str">
        <f t="shared" si="73"/>
        <v/>
      </c>
      <c r="D2393" s="76" t="str">
        <f>IF(OR(E2393="",F2393=""),"",D2341)</f>
        <v/>
      </c>
      <c r="E2393" s="78"/>
      <c r="F2393" s="79"/>
      <c r="G2393" s="80"/>
      <c r="H2393" s="80"/>
      <c r="I2393" s="76"/>
      <c r="J2393" s="76">
        <v>52</v>
      </c>
      <c r="K2393" s="81"/>
      <c r="L2393" s="76"/>
    </row>
    <row r="2394" spans="1:12" x14ac:dyDescent="0.2">
      <c r="A2394" s="81" t="str">
        <f>D2341</f>
        <v>RES BLACKs</v>
      </c>
      <c r="B2394" s="76">
        <f t="shared" si="72"/>
        <v>53</v>
      </c>
      <c r="C2394" s="81" t="str">
        <f t="shared" si="73"/>
        <v/>
      </c>
      <c r="D2394" s="76" t="str">
        <f>IF(OR(E2394="",F2394=""),"",D2341)</f>
        <v/>
      </c>
      <c r="E2394" s="78"/>
      <c r="F2394" s="79"/>
      <c r="G2394" s="80"/>
      <c r="H2394" s="80"/>
      <c r="I2394" s="76"/>
      <c r="J2394" s="76">
        <v>53</v>
      </c>
      <c r="K2394" s="81"/>
      <c r="L2394" s="76"/>
    </row>
    <row r="2395" spans="1:12" x14ac:dyDescent="0.2">
      <c r="A2395" s="81" t="str">
        <f>D2341</f>
        <v>RES BLACKs</v>
      </c>
      <c r="B2395" s="76">
        <f t="shared" si="72"/>
        <v>54</v>
      </c>
      <c r="C2395" s="81" t="str">
        <f t="shared" si="73"/>
        <v/>
      </c>
      <c r="D2395" s="76" t="str">
        <f>IF(OR(E2395="",F2395=""),"",D2341)</f>
        <v/>
      </c>
      <c r="E2395" s="78"/>
      <c r="F2395" s="79"/>
      <c r="G2395" s="80"/>
      <c r="H2395" s="80"/>
      <c r="I2395" s="76"/>
      <c r="J2395" s="76">
        <v>54</v>
      </c>
      <c r="K2395" s="81"/>
      <c r="L2395" s="76"/>
    </row>
    <row r="2396" spans="1:12" x14ac:dyDescent="0.2">
      <c r="A2396" s="81" t="str">
        <f>D2341</f>
        <v>RES BLACKs</v>
      </c>
      <c r="B2396" s="76">
        <f t="shared" si="72"/>
        <v>55</v>
      </c>
      <c r="C2396" s="81" t="str">
        <f t="shared" si="73"/>
        <v/>
      </c>
      <c r="D2396" s="76" t="str">
        <f>IF(OR(E2396="",F2396=""),"",D2341)</f>
        <v/>
      </c>
      <c r="E2396" s="78"/>
      <c r="F2396" s="79"/>
      <c r="G2396" s="80"/>
      <c r="H2396" s="80"/>
      <c r="I2396" s="76"/>
      <c r="J2396" s="76">
        <v>55</v>
      </c>
      <c r="K2396" s="81"/>
      <c r="L2396" s="76"/>
    </row>
    <row r="2397" spans="1:12" x14ac:dyDescent="0.2">
      <c r="A2397" s="81" t="str">
        <f>D2341</f>
        <v>RES BLACKs</v>
      </c>
      <c r="B2397" s="76">
        <f t="shared" si="72"/>
        <v>56</v>
      </c>
      <c r="C2397" s="81" t="str">
        <f t="shared" si="73"/>
        <v/>
      </c>
      <c r="D2397" s="76" t="str">
        <f>IF(OR(E2397="",F2397=""),"",D2341)</f>
        <v/>
      </c>
      <c r="E2397" s="78"/>
      <c r="F2397" s="79"/>
      <c r="G2397" s="80"/>
      <c r="H2397" s="80"/>
      <c r="I2397" s="76"/>
      <c r="J2397" s="76">
        <v>56</v>
      </c>
      <c r="K2397" s="81"/>
      <c r="L2397" s="76"/>
    </row>
    <row r="2398" spans="1:12" x14ac:dyDescent="0.2">
      <c r="A2398" s="81" t="str">
        <f>D2341</f>
        <v>RES BLACKs</v>
      </c>
      <c r="B2398" s="76">
        <f t="shared" si="72"/>
        <v>57</v>
      </c>
      <c r="C2398" s="81" t="str">
        <f t="shared" si="73"/>
        <v/>
      </c>
      <c r="D2398" s="76" t="str">
        <f>IF(OR(E2398="",F2398=""),"",D2341)</f>
        <v/>
      </c>
      <c r="E2398" s="78"/>
      <c r="F2398" s="79"/>
      <c r="G2398" s="80"/>
      <c r="H2398" s="80"/>
      <c r="I2398" s="76"/>
      <c r="J2398" s="76">
        <v>57</v>
      </c>
      <c r="K2398" s="81"/>
      <c r="L2398" s="76"/>
    </row>
    <row r="2399" spans="1:12" x14ac:dyDescent="0.2">
      <c r="A2399" s="81" t="str">
        <f>D2341</f>
        <v>RES BLACKs</v>
      </c>
      <c r="B2399" s="76">
        <f t="shared" si="72"/>
        <v>58</v>
      </c>
      <c r="C2399" s="81" t="str">
        <f t="shared" si="73"/>
        <v/>
      </c>
      <c r="D2399" s="76" t="str">
        <f>IF(OR(E2399="",F2399=""),"",D2341)</f>
        <v/>
      </c>
      <c r="E2399" s="78"/>
      <c r="F2399" s="79"/>
      <c r="G2399" s="80"/>
      <c r="H2399" s="80"/>
      <c r="I2399" s="76"/>
      <c r="J2399" s="76">
        <v>58</v>
      </c>
      <c r="K2399" s="81"/>
      <c r="L2399" s="76"/>
    </row>
    <row r="2400" spans="1:12" x14ac:dyDescent="0.2">
      <c r="A2400" s="81" t="str">
        <f>D2341</f>
        <v>RES BLACKs</v>
      </c>
      <c r="B2400" s="76">
        <f t="shared" si="72"/>
        <v>59</v>
      </c>
      <c r="C2400" s="81" t="str">
        <f t="shared" si="73"/>
        <v/>
      </c>
      <c r="D2400" s="76" t="str">
        <f>IF(OR(E2400="",F2400=""),"",D2341)</f>
        <v/>
      </c>
      <c r="E2400" s="78"/>
      <c r="F2400" s="79"/>
      <c r="G2400" s="80"/>
      <c r="H2400" s="80"/>
      <c r="I2400" s="76"/>
      <c r="J2400" s="76">
        <v>59</v>
      </c>
      <c r="K2400" s="81"/>
      <c r="L2400" s="76"/>
    </row>
    <row r="2401" spans="1:12" x14ac:dyDescent="0.2">
      <c r="A2401" s="81" t="str">
        <f>D2341</f>
        <v>RES BLACKs</v>
      </c>
      <c r="B2401" s="76">
        <f t="shared" si="72"/>
        <v>60</v>
      </c>
      <c r="C2401" s="81" t="str">
        <f t="shared" si="73"/>
        <v/>
      </c>
      <c r="D2401" s="76" t="str">
        <f>IF(OR(E2401="",F2401=""),"",D2341)</f>
        <v/>
      </c>
      <c r="E2401" s="78"/>
      <c r="F2401" s="79"/>
      <c r="G2401" s="80"/>
      <c r="H2401" s="80"/>
      <c r="I2401" s="76"/>
      <c r="J2401" s="76">
        <v>60</v>
      </c>
      <c r="K2401" s="81"/>
      <c r="L2401" s="76"/>
    </row>
    <row r="2402" spans="1:12" x14ac:dyDescent="0.2">
      <c r="A2402" s="81" t="str">
        <f>D2341</f>
        <v>RES BLACKs</v>
      </c>
      <c r="B2402" s="76">
        <f t="shared" si="72"/>
        <v>61</v>
      </c>
      <c r="C2402" s="81" t="str">
        <f t="shared" si="73"/>
        <v/>
      </c>
      <c r="D2402" s="76" t="str">
        <f>IF(OR(E2402="",F2402=""),"",D2341)</f>
        <v/>
      </c>
      <c r="E2402" s="78"/>
      <c r="F2402" s="79"/>
      <c r="G2402" s="80"/>
      <c r="H2402" s="80"/>
      <c r="I2402" s="76"/>
      <c r="J2402" s="76">
        <v>61</v>
      </c>
      <c r="K2402" s="81"/>
      <c r="L2402" s="76"/>
    </row>
    <row r="2403" spans="1:12" x14ac:dyDescent="0.2">
      <c r="A2403" s="81" t="str">
        <f>D2341</f>
        <v>RES BLACKs</v>
      </c>
      <c r="B2403" s="76">
        <f t="shared" si="72"/>
        <v>62</v>
      </c>
      <c r="C2403" s="81" t="str">
        <f t="shared" si="73"/>
        <v/>
      </c>
      <c r="D2403" s="76" t="str">
        <f>IF(OR(E2403="",F2403=""),"",D2341)</f>
        <v/>
      </c>
      <c r="E2403" s="78"/>
      <c r="F2403" s="79"/>
      <c r="G2403" s="80"/>
      <c r="H2403" s="80"/>
      <c r="I2403" s="76"/>
      <c r="J2403" s="76">
        <v>62</v>
      </c>
      <c r="K2403" s="81"/>
      <c r="L2403" s="76"/>
    </row>
    <row r="2404" spans="1:12" x14ac:dyDescent="0.2">
      <c r="A2404" s="81" t="str">
        <f>D2341</f>
        <v>RES BLACKs</v>
      </c>
      <c r="B2404" s="76">
        <f t="shared" si="72"/>
        <v>63</v>
      </c>
      <c r="C2404" s="81" t="str">
        <f t="shared" si="73"/>
        <v/>
      </c>
      <c r="D2404" s="76" t="str">
        <f>IF(OR(E2404="",F2404=""),"",D2341)</f>
        <v/>
      </c>
      <c r="E2404" s="78"/>
      <c r="F2404" s="79"/>
      <c r="G2404" s="80"/>
      <c r="H2404" s="80"/>
      <c r="I2404" s="76"/>
      <c r="J2404" s="76">
        <v>63</v>
      </c>
      <c r="K2404" s="81"/>
      <c r="L2404" s="76"/>
    </row>
    <row r="2405" spans="1:12" ht="16.5" thickBot="1" x14ac:dyDescent="0.25">
      <c r="A2405" s="86" t="str">
        <f>D2341</f>
        <v>RES BLACKs</v>
      </c>
      <c r="B2405" s="85">
        <f t="shared" si="72"/>
        <v>64</v>
      </c>
      <c r="C2405" s="86" t="str">
        <f t="shared" si="73"/>
        <v/>
      </c>
      <c r="D2405" s="85" t="str">
        <f>IF(OR(E2405="",F2405=""),"",D2341)</f>
        <v/>
      </c>
      <c r="E2405" s="82"/>
      <c r="F2405" s="83"/>
      <c r="G2405" s="84"/>
      <c r="H2405" s="84"/>
      <c r="I2405" s="85"/>
      <c r="J2405" s="85">
        <v>64</v>
      </c>
      <c r="K2405" s="86"/>
      <c r="L2405" s="85"/>
    </row>
    <row r="2406" spans="1:12" ht="16.5" thickBot="1" x14ac:dyDescent="0.25">
      <c r="A2406" s="71" t="s">
        <v>275</v>
      </c>
      <c r="B2406" s="70" t="s">
        <v>274</v>
      </c>
      <c r="C2406" s="71" t="s">
        <v>118</v>
      </c>
      <c r="D2406" s="70" t="s">
        <v>209</v>
      </c>
      <c r="E2406" s="67" t="s">
        <v>58</v>
      </c>
      <c r="F2406" s="68" t="s">
        <v>101</v>
      </c>
      <c r="G2406" s="69" t="s">
        <v>119</v>
      </c>
      <c r="H2406" s="69" t="s">
        <v>120</v>
      </c>
      <c r="I2406" s="70" t="s">
        <v>137</v>
      </c>
      <c r="J2406" s="142" t="s">
        <v>122</v>
      </c>
      <c r="K2406" s="71" t="s">
        <v>139</v>
      </c>
      <c r="L2406" s="70" t="s">
        <v>140</v>
      </c>
    </row>
    <row r="2407" spans="1:12" x14ac:dyDescent="0.2">
      <c r="A2407" s="77" t="str">
        <f>D2406</f>
        <v>RES REDs</v>
      </c>
      <c r="B2407" s="75">
        <f>IF(D2407="",1,0)</f>
        <v>1</v>
      </c>
      <c r="C2407" s="77" t="str">
        <f>IF(E2407="","",CONCATENATE(E2407,"_",I2407,"_",D2407))</f>
        <v/>
      </c>
      <c r="D2407" s="75" t="str">
        <f>IF(OR(E2407="",F2407=""),"",D2406)</f>
        <v/>
      </c>
      <c r="E2407" s="72"/>
      <c r="F2407" s="73"/>
      <c r="G2407" s="74"/>
      <c r="H2407" s="74"/>
      <c r="I2407" s="75"/>
      <c r="J2407" s="76">
        <v>1</v>
      </c>
      <c r="K2407" s="77"/>
      <c r="L2407" s="75"/>
    </row>
    <row r="2408" spans="1:12" x14ac:dyDescent="0.2">
      <c r="A2408" s="81" t="str">
        <f>D2406</f>
        <v>RES REDs</v>
      </c>
      <c r="B2408" s="76">
        <f t="shared" ref="B2408:B2470" si="74">IF(D2408="",B2407+1,0)</f>
        <v>2</v>
      </c>
      <c r="C2408" s="81" t="str">
        <f t="shared" ref="C2408:C2470" si="75">IF(E2408="","",CONCATENATE(E2408,"_",I2408,"_",D2408))</f>
        <v/>
      </c>
      <c r="D2408" s="76" t="str">
        <f>IF(OR(E2408="",F2408=""),"",D2406)</f>
        <v/>
      </c>
      <c r="E2408" s="78"/>
      <c r="F2408" s="79"/>
      <c r="G2408" s="80"/>
      <c r="H2408" s="80"/>
      <c r="I2408" s="76"/>
      <c r="J2408" s="76">
        <v>2</v>
      </c>
      <c r="K2408" s="81"/>
      <c r="L2408" s="76"/>
    </row>
    <row r="2409" spans="1:12" x14ac:dyDescent="0.2">
      <c r="A2409" s="81" t="str">
        <f>D2406</f>
        <v>RES REDs</v>
      </c>
      <c r="B2409" s="76">
        <f t="shared" si="74"/>
        <v>3</v>
      </c>
      <c r="C2409" s="81" t="str">
        <f t="shared" si="75"/>
        <v/>
      </c>
      <c r="D2409" s="76" t="str">
        <f>IF(OR(E2409="",F2409=""),"",D2406)</f>
        <v/>
      </c>
      <c r="E2409" s="78"/>
      <c r="F2409" s="79"/>
      <c r="G2409" s="80"/>
      <c r="H2409" s="80"/>
      <c r="I2409" s="76"/>
      <c r="J2409" s="76">
        <v>3</v>
      </c>
      <c r="K2409" s="81"/>
      <c r="L2409" s="76"/>
    </row>
    <row r="2410" spans="1:12" x14ac:dyDescent="0.2">
      <c r="A2410" s="81" t="str">
        <f>D2406</f>
        <v>RES REDs</v>
      </c>
      <c r="B2410" s="76">
        <f t="shared" si="74"/>
        <v>4</v>
      </c>
      <c r="C2410" s="81" t="str">
        <f t="shared" si="75"/>
        <v/>
      </c>
      <c r="D2410" s="76" t="str">
        <f>IF(OR(E2410="",F2410=""),"",D2406)</f>
        <v/>
      </c>
      <c r="E2410" s="78"/>
      <c r="F2410" s="79"/>
      <c r="G2410" s="80"/>
      <c r="H2410" s="80"/>
      <c r="I2410" s="76"/>
      <c r="J2410" s="76">
        <v>4</v>
      </c>
      <c r="K2410" s="81"/>
      <c r="L2410" s="76"/>
    </row>
    <row r="2411" spans="1:12" x14ac:dyDescent="0.2">
      <c r="A2411" s="81" t="str">
        <f>D2406</f>
        <v>RES REDs</v>
      </c>
      <c r="B2411" s="76">
        <f t="shared" si="74"/>
        <v>5</v>
      </c>
      <c r="C2411" s="81" t="str">
        <f t="shared" si="75"/>
        <v/>
      </c>
      <c r="D2411" s="76" t="str">
        <f>IF(OR(E2411="",F2411=""),"",D2406)</f>
        <v/>
      </c>
      <c r="E2411" s="78"/>
      <c r="F2411" s="79"/>
      <c r="G2411" s="80"/>
      <c r="H2411" s="80"/>
      <c r="I2411" s="76"/>
      <c r="J2411" s="76">
        <v>5</v>
      </c>
      <c r="K2411" s="81"/>
      <c r="L2411" s="76"/>
    </row>
    <row r="2412" spans="1:12" x14ac:dyDescent="0.2">
      <c r="A2412" s="81" t="str">
        <f>D2406</f>
        <v>RES REDs</v>
      </c>
      <c r="B2412" s="76">
        <f t="shared" si="74"/>
        <v>6</v>
      </c>
      <c r="C2412" s="81" t="str">
        <f t="shared" si="75"/>
        <v/>
      </c>
      <c r="D2412" s="76" t="str">
        <f>IF(OR(E2412="",F2412=""),"",D2406)</f>
        <v/>
      </c>
      <c r="E2412" s="78"/>
      <c r="F2412" s="79"/>
      <c r="G2412" s="80"/>
      <c r="H2412" s="80"/>
      <c r="I2412" s="76"/>
      <c r="J2412" s="76">
        <v>6</v>
      </c>
      <c r="K2412" s="81"/>
      <c r="L2412" s="76"/>
    </row>
    <row r="2413" spans="1:12" x14ac:dyDescent="0.2">
      <c r="A2413" s="81" t="str">
        <f>D2406</f>
        <v>RES REDs</v>
      </c>
      <c r="B2413" s="76">
        <f t="shared" si="74"/>
        <v>7</v>
      </c>
      <c r="C2413" s="81" t="str">
        <f t="shared" si="75"/>
        <v/>
      </c>
      <c r="D2413" s="76" t="str">
        <f>IF(OR(E2413="",F2413=""),"",D2406)</f>
        <v/>
      </c>
      <c r="E2413" s="78"/>
      <c r="F2413" s="79"/>
      <c r="G2413" s="80"/>
      <c r="H2413" s="80"/>
      <c r="I2413" s="76"/>
      <c r="J2413" s="76">
        <v>7</v>
      </c>
      <c r="K2413" s="81"/>
      <c r="L2413" s="76"/>
    </row>
    <row r="2414" spans="1:12" ht="15" customHeight="1" x14ac:dyDescent="0.2">
      <c r="A2414" s="81" t="str">
        <f>D2406</f>
        <v>RES REDs</v>
      </c>
      <c r="B2414" s="76">
        <f t="shared" si="74"/>
        <v>8</v>
      </c>
      <c r="C2414" s="81" t="str">
        <f t="shared" si="75"/>
        <v/>
      </c>
      <c r="D2414" s="76" t="str">
        <f>IF(OR(E2414="",F2414=""),"",D2406)</f>
        <v/>
      </c>
      <c r="E2414" s="78"/>
      <c r="F2414" s="79"/>
      <c r="G2414" s="80"/>
      <c r="H2414" s="80"/>
      <c r="I2414" s="76"/>
      <c r="J2414" s="76">
        <v>8</v>
      </c>
      <c r="K2414" s="81"/>
      <c r="L2414" s="76"/>
    </row>
    <row r="2415" spans="1:12" x14ac:dyDescent="0.2">
      <c r="A2415" s="81" t="str">
        <f>D2406</f>
        <v>RES REDs</v>
      </c>
      <c r="B2415" s="76">
        <f t="shared" si="74"/>
        <v>9</v>
      </c>
      <c r="C2415" s="81" t="str">
        <f t="shared" si="75"/>
        <v/>
      </c>
      <c r="D2415" s="76" t="str">
        <f>IF(OR(E2415="",F2415=""),"",D2406)</f>
        <v/>
      </c>
      <c r="E2415" s="78"/>
      <c r="F2415" s="79"/>
      <c r="G2415" s="80"/>
      <c r="H2415" s="80"/>
      <c r="I2415" s="76"/>
      <c r="J2415" s="76">
        <v>9</v>
      </c>
      <c r="K2415" s="81"/>
      <c r="L2415" s="76"/>
    </row>
    <row r="2416" spans="1:12" x14ac:dyDescent="0.2">
      <c r="A2416" s="81" t="str">
        <f>D2406</f>
        <v>RES REDs</v>
      </c>
      <c r="B2416" s="76">
        <f t="shared" si="74"/>
        <v>10</v>
      </c>
      <c r="C2416" s="81" t="str">
        <f t="shared" si="75"/>
        <v/>
      </c>
      <c r="D2416" s="76" t="str">
        <f>IF(OR(E2416="",F2416=""),"",D2406)</f>
        <v/>
      </c>
      <c r="E2416" s="78"/>
      <c r="F2416" s="79"/>
      <c r="G2416" s="80"/>
      <c r="H2416" s="80"/>
      <c r="I2416" s="76"/>
      <c r="J2416" s="76">
        <v>10</v>
      </c>
      <c r="K2416" s="81"/>
      <c r="L2416" s="76"/>
    </row>
    <row r="2417" spans="1:12" x14ac:dyDescent="0.2">
      <c r="A2417" s="81" t="str">
        <f>D2406</f>
        <v>RES REDs</v>
      </c>
      <c r="B2417" s="76">
        <f t="shared" si="74"/>
        <v>11</v>
      </c>
      <c r="C2417" s="81" t="str">
        <f t="shared" si="75"/>
        <v/>
      </c>
      <c r="D2417" s="76" t="str">
        <f>IF(OR(E2417="",F2417=""),"",D2406)</f>
        <v/>
      </c>
      <c r="E2417" s="78"/>
      <c r="F2417" s="79"/>
      <c r="G2417" s="80"/>
      <c r="H2417" s="80"/>
      <c r="I2417" s="76"/>
      <c r="J2417" s="76">
        <v>11</v>
      </c>
      <c r="K2417" s="81"/>
      <c r="L2417" s="76"/>
    </row>
    <row r="2418" spans="1:12" x14ac:dyDescent="0.2">
      <c r="A2418" s="81" t="str">
        <f>D2406</f>
        <v>RES REDs</v>
      </c>
      <c r="B2418" s="76">
        <f t="shared" si="74"/>
        <v>12</v>
      </c>
      <c r="C2418" s="81" t="str">
        <f t="shared" si="75"/>
        <v/>
      </c>
      <c r="D2418" s="76" t="str">
        <f>IF(OR(E2418="",F2418=""),"",D2406)</f>
        <v/>
      </c>
      <c r="E2418" s="78"/>
      <c r="F2418" s="79"/>
      <c r="G2418" s="80"/>
      <c r="H2418" s="80"/>
      <c r="I2418" s="76"/>
      <c r="J2418" s="76">
        <v>12</v>
      </c>
      <c r="K2418" s="81"/>
      <c r="L2418" s="76"/>
    </row>
    <row r="2419" spans="1:12" x14ac:dyDescent="0.2">
      <c r="A2419" s="81" t="str">
        <f>D2406</f>
        <v>RES REDs</v>
      </c>
      <c r="B2419" s="76">
        <f t="shared" si="74"/>
        <v>13</v>
      </c>
      <c r="C2419" s="81" t="str">
        <f t="shared" si="75"/>
        <v/>
      </c>
      <c r="D2419" s="76" t="str">
        <f>IF(OR(E2419="",F2419=""),"",D2406)</f>
        <v/>
      </c>
      <c r="E2419" s="78"/>
      <c r="F2419" s="79"/>
      <c r="G2419" s="80"/>
      <c r="H2419" s="80"/>
      <c r="I2419" s="76"/>
      <c r="J2419" s="76">
        <v>13</v>
      </c>
      <c r="K2419" s="81"/>
      <c r="L2419" s="76"/>
    </row>
    <row r="2420" spans="1:12" x14ac:dyDescent="0.2">
      <c r="A2420" s="81" t="str">
        <f>D2406</f>
        <v>RES REDs</v>
      </c>
      <c r="B2420" s="76">
        <f t="shared" si="74"/>
        <v>14</v>
      </c>
      <c r="C2420" s="81" t="str">
        <f t="shared" si="75"/>
        <v/>
      </c>
      <c r="D2420" s="76" t="str">
        <f>IF(OR(E2420="",F2420=""),"",D2406)</f>
        <v/>
      </c>
      <c r="E2420" s="78"/>
      <c r="F2420" s="79"/>
      <c r="G2420" s="80"/>
      <c r="H2420" s="80"/>
      <c r="I2420" s="76"/>
      <c r="J2420" s="76">
        <v>14</v>
      </c>
      <c r="K2420" s="81"/>
      <c r="L2420" s="76"/>
    </row>
    <row r="2421" spans="1:12" x14ac:dyDescent="0.2">
      <c r="A2421" s="81" t="str">
        <f>D2406</f>
        <v>RES REDs</v>
      </c>
      <c r="B2421" s="76">
        <f t="shared" si="74"/>
        <v>15</v>
      </c>
      <c r="C2421" s="81" t="str">
        <f t="shared" si="75"/>
        <v/>
      </c>
      <c r="D2421" s="76" t="str">
        <f>IF(OR(E2421="",F2421=""),"",D2406)</f>
        <v/>
      </c>
      <c r="E2421" s="78"/>
      <c r="F2421" s="79"/>
      <c r="G2421" s="80"/>
      <c r="H2421" s="80"/>
      <c r="I2421" s="76"/>
      <c r="J2421" s="76">
        <v>15</v>
      </c>
      <c r="K2421" s="81"/>
      <c r="L2421" s="76"/>
    </row>
    <row r="2422" spans="1:12" x14ac:dyDescent="0.2">
      <c r="A2422" s="81" t="str">
        <f>D2406</f>
        <v>RES REDs</v>
      </c>
      <c r="B2422" s="76">
        <f t="shared" si="74"/>
        <v>16</v>
      </c>
      <c r="C2422" s="81" t="str">
        <f t="shared" si="75"/>
        <v/>
      </c>
      <c r="D2422" s="76" t="str">
        <f>IF(OR(E2422="",F2422=""),"",D2406)</f>
        <v/>
      </c>
      <c r="E2422" s="78"/>
      <c r="F2422" s="79"/>
      <c r="G2422" s="80"/>
      <c r="H2422" s="80"/>
      <c r="I2422" s="76"/>
      <c r="J2422" s="76">
        <v>16</v>
      </c>
      <c r="K2422" s="81"/>
      <c r="L2422" s="76"/>
    </row>
    <row r="2423" spans="1:12" x14ac:dyDescent="0.2">
      <c r="A2423" s="81" t="str">
        <f>D2406</f>
        <v>RES REDs</v>
      </c>
      <c r="B2423" s="76">
        <f t="shared" si="74"/>
        <v>17</v>
      </c>
      <c r="C2423" s="81" t="str">
        <f t="shared" si="75"/>
        <v/>
      </c>
      <c r="D2423" s="76" t="str">
        <f>IF(OR(E2423="",F2423=""),"",D2406)</f>
        <v/>
      </c>
      <c r="E2423" s="78"/>
      <c r="F2423" s="79"/>
      <c r="G2423" s="80"/>
      <c r="H2423" s="80"/>
      <c r="I2423" s="76"/>
      <c r="J2423" s="76">
        <v>17</v>
      </c>
      <c r="K2423" s="81"/>
      <c r="L2423" s="76"/>
    </row>
    <row r="2424" spans="1:12" x14ac:dyDescent="0.2">
      <c r="A2424" s="81" t="str">
        <f>D2406</f>
        <v>RES REDs</v>
      </c>
      <c r="B2424" s="76">
        <f t="shared" si="74"/>
        <v>18</v>
      </c>
      <c r="C2424" s="81" t="str">
        <f t="shared" si="75"/>
        <v/>
      </c>
      <c r="D2424" s="76" t="str">
        <f>IF(OR(E2424="",F2424=""),"",D2406)</f>
        <v/>
      </c>
      <c r="E2424" s="78"/>
      <c r="F2424" s="79"/>
      <c r="G2424" s="80"/>
      <c r="H2424" s="80"/>
      <c r="I2424" s="76"/>
      <c r="J2424" s="76">
        <v>18</v>
      </c>
      <c r="K2424" s="81"/>
      <c r="L2424" s="76"/>
    </row>
    <row r="2425" spans="1:12" x14ac:dyDescent="0.2">
      <c r="A2425" s="81" t="str">
        <f>D2406</f>
        <v>RES REDs</v>
      </c>
      <c r="B2425" s="76">
        <f t="shared" si="74"/>
        <v>19</v>
      </c>
      <c r="C2425" s="81" t="str">
        <f t="shared" si="75"/>
        <v/>
      </c>
      <c r="D2425" s="76" t="str">
        <f>IF(OR(E2425="",F2425=""),"",D2406)</f>
        <v/>
      </c>
      <c r="E2425" s="78"/>
      <c r="F2425" s="79"/>
      <c r="G2425" s="80"/>
      <c r="H2425" s="80"/>
      <c r="I2425" s="76"/>
      <c r="J2425" s="76">
        <v>19</v>
      </c>
      <c r="K2425" s="81"/>
      <c r="L2425" s="76"/>
    </row>
    <row r="2426" spans="1:12" x14ac:dyDescent="0.2">
      <c r="A2426" s="81" t="str">
        <f>D2406</f>
        <v>RES REDs</v>
      </c>
      <c r="B2426" s="76">
        <f t="shared" si="74"/>
        <v>20</v>
      </c>
      <c r="C2426" s="81" t="str">
        <f t="shared" si="75"/>
        <v/>
      </c>
      <c r="D2426" s="76" t="str">
        <f>IF(OR(E2426="",F2426=""),"",D2406)</f>
        <v/>
      </c>
      <c r="E2426" s="78"/>
      <c r="F2426" s="79"/>
      <c r="G2426" s="80"/>
      <c r="H2426" s="80"/>
      <c r="I2426" s="76"/>
      <c r="J2426" s="76">
        <v>20</v>
      </c>
      <c r="K2426" s="81"/>
      <c r="L2426" s="76"/>
    </row>
    <row r="2427" spans="1:12" x14ac:dyDescent="0.2">
      <c r="A2427" s="81" t="str">
        <f>D2406</f>
        <v>RES REDs</v>
      </c>
      <c r="B2427" s="76">
        <f t="shared" si="74"/>
        <v>21</v>
      </c>
      <c r="C2427" s="81" t="str">
        <f t="shared" si="75"/>
        <v/>
      </c>
      <c r="D2427" s="76" t="str">
        <f>IF(OR(E2427="",F2427=""),"",D2406)</f>
        <v/>
      </c>
      <c r="E2427" s="78"/>
      <c r="F2427" s="79"/>
      <c r="G2427" s="80"/>
      <c r="H2427" s="80"/>
      <c r="I2427" s="76"/>
      <c r="J2427" s="76">
        <v>21</v>
      </c>
      <c r="K2427" s="81"/>
      <c r="L2427" s="76"/>
    </row>
    <row r="2428" spans="1:12" x14ac:dyDescent="0.2">
      <c r="A2428" s="81" t="str">
        <f>D2406</f>
        <v>RES REDs</v>
      </c>
      <c r="B2428" s="76">
        <f t="shared" si="74"/>
        <v>22</v>
      </c>
      <c r="C2428" s="81" t="str">
        <f t="shared" si="75"/>
        <v/>
      </c>
      <c r="D2428" s="76" t="str">
        <f>IF(OR(E2428="",F2428=""),"",D2406)</f>
        <v/>
      </c>
      <c r="E2428" s="78"/>
      <c r="F2428" s="79"/>
      <c r="G2428" s="80"/>
      <c r="H2428" s="80"/>
      <c r="I2428" s="76"/>
      <c r="J2428" s="76">
        <v>22</v>
      </c>
      <c r="K2428" s="81"/>
      <c r="L2428" s="76"/>
    </row>
    <row r="2429" spans="1:12" x14ac:dyDescent="0.2">
      <c r="A2429" s="81" t="str">
        <f>D2406</f>
        <v>RES REDs</v>
      </c>
      <c r="B2429" s="76">
        <f t="shared" si="74"/>
        <v>23</v>
      </c>
      <c r="C2429" s="81" t="str">
        <f t="shared" si="75"/>
        <v/>
      </c>
      <c r="D2429" s="76" t="str">
        <f>IF(OR(E2429="",F2429=""),"",D2406)</f>
        <v/>
      </c>
      <c r="E2429" s="78"/>
      <c r="F2429" s="79"/>
      <c r="G2429" s="80"/>
      <c r="H2429" s="80"/>
      <c r="I2429" s="76"/>
      <c r="J2429" s="76">
        <v>23</v>
      </c>
      <c r="K2429" s="81"/>
      <c r="L2429" s="76"/>
    </row>
    <row r="2430" spans="1:12" x14ac:dyDescent="0.2">
      <c r="A2430" s="81" t="str">
        <f>D2406</f>
        <v>RES REDs</v>
      </c>
      <c r="B2430" s="76">
        <f t="shared" si="74"/>
        <v>24</v>
      </c>
      <c r="C2430" s="81" t="str">
        <f t="shared" si="75"/>
        <v/>
      </c>
      <c r="D2430" s="76" t="str">
        <f>IF(OR(E2430="",F2430=""),"",D2406)</f>
        <v/>
      </c>
      <c r="E2430" s="78"/>
      <c r="F2430" s="79"/>
      <c r="G2430" s="80"/>
      <c r="H2430" s="80"/>
      <c r="I2430" s="76"/>
      <c r="J2430" s="76">
        <v>24</v>
      </c>
      <c r="K2430" s="81"/>
      <c r="L2430" s="76"/>
    </row>
    <row r="2431" spans="1:12" x14ac:dyDescent="0.2">
      <c r="A2431" s="81" t="str">
        <f>D2406</f>
        <v>RES REDs</v>
      </c>
      <c r="B2431" s="76">
        <f t="shared" si="74"/>
        <v>25</v>
      </c>
      <c r="C2431" s="81" t="str">
        <f t="shared" si="75"/>
        <v/>
      </c>
      <c r="D2431" s="76" t="str">
        <f>IF(OR(E2431="",F2431=""),"",D2406)</f>
        <v/>
      </c>
      <c r="E2431" s="78"/>
      <c r="F2431" s="79"/>
      <c r="G2431" s="80"/>
      <c r="H2431" s="80"/>
      <c r="I2431" s="76"/>
      <c r="J2431" s="76">
        <v>25</v>
      </c>
      <c r="K2431" s="81"/>
      <c r="L2431" s="76"/>
    </row>
    <row r="2432" spans="1:12" x14ac:dyDescent="0.2">
      <c r="A2432" s="81" t="str">
        <f>D2406</f>
        <v>RES REDs</v>
      </c>
      <c r="B2432" s="76">
        <f t="shared" si="74"/>
        <v>26</v>
      </c>
      <c r="C2432" s="81" t="str">
        <f t="shared" si="75"/>
        <v/>
      </c>
      <c r="D2432" s="76" t="str">
        <f>IF(OR(E2432="",F2432=""),"",D2406)</f>
        <v/>
      </c>
      <c r="E2432" s="78"/>
      <c r="F2432" s="79"/>
      <c r="G2432" s="80"/>
      <c r="H2432" s="80"/>
      <c r="I2432" s="76"/>
      <c r="J2432" s="76">
        <v>26</v>
      </c>
      <c r="K2432" s="81"/>
      <c r="L2432" s="76"/>
    </row>
    <row r="2433" spans="1:12" x14ac:dyDescent="0.2">
      <c r="A2433" s="81" t="str">
        <f>D2406</f>
        <v>RES REDs</v>
      </c>
      <c r="B2433" s="76">
        <f t="shared" si="74"/>
        <v>27</v>
      </c>
      <c r="C2433" s="81" t="str">
        <f t="shared" si="75"/>
        <v/>
      </c>
      <c r="D2433" s="76" t="str">
        <f>IF(OR(E2433="",F2433=""),"",D2406)</f>
        <v/>
      </c>
      <c r="E2433" s="78"/>
      <c r="F2433" s="79"/>
      <c r="G2433" s="80"/>
      <c r="H2433" s="80"/>
      <c r="I2433" s="76"/>
      <c r="J2433" s="76">
        <v>27</v>
      </c>
      <c r="K2433" s="81"/>
      <c r="L2433" s="76"/>
    </row>
    <row r="2434" spans="1:12" x14ac:dyDescent="0.2">
      <c r="A2434" s="81" t="str">
        <f>D2406</f>
        <v>RES REDs</v>
      </c>
      <c r="B2434" s="76">
        <f t="shared" si="74"/>
        <v>28</v>
      </c>
      <c r="C2434" s="81" t="str">
        <f t="shared" si="75"/>
        <v/>
      </c>
      <c r="D2434" s="76" t="str">
        <f>IF(OR(E2434="",F2434=""),"",D2406)</f>
        <v/>
      </c>
      <c r="E2434" s="78"/>
      <c r="F2434" s="79"/>
      <c r="G2434" s="80"/>
      <c r="H2434" s="80"/>
      <c r="I2434" s="76"/>
      <c r="J2434" s="76">
        <v>28</v>
      </c>
      <c r="K2434" s="81"/>
      <c r="L2434" s="76"/>
    </row>
    <row r="2435" spans="1:12" x14ac:dyDescent="0.2">
      <c r="A2435" s="81" t="str">
        <f>D2406</f>
        <v>RES REDs</v>
      </c>
      <c r="B2435" s="76">
        <f t="shared" si="74"/>
        <v>29</v>
      </c>
      <c r="C2435" s="81" t="str">
        <f t="shared" si="75"/>
        <v/>
      </c>
      <c r="D2435" s="76" t="str">
        <f>IF(OR(E2435="",F2435=""),"",D2406)</f>
        <v/>
      </c>
      <c r="E2435" s="78"/>
      <c r="F2435" s="79"/>
      <c r="G2435" s="80"/>
      <c r="H2435" s="80"/>
      <c r="I2435" s="76"/>
      <c r="J2435" s="76">
        <v>29</v>
      </c>
      <c r="K2435" s="81"/>
      <c r="L2435" s="76"/>
    </row>
    <row r="2436" spans="1:12" x14ac:dyDescent="0.2">
      <c r="A2436" s="81" t="str">
        <f>D2406</f>
        <v>RES REDs</v>
      </c>
      <c r="B2436" s="76">
        <f t="shared" si="74"/>
        <v>30</v>
      </c>
      <c r="C2436" s="81" t="str">
        <f t="shared" si="75"/>
        <v/>
      </c>
      <c r="D2436" s="76" t="str">
        <f>IF(OR(E2436="",F2436=""),"",D2406)</f>
        <v/>
      </c>
      <c r="E2436" s="78"/>
      <c r="F2436" s="79"/>
      <c r="G2436" s="80"/>
      <c r="H2436" s="80"/>
      <c r="I2436" s="76"/>
      <c r="J2436" s="76">
        <v>30</v>
      </c>
      <c r="K2436" s="81"/>
      <c r="L2436" s="76"/>
    </row>
    <row r="2437" spans="1:12" x14ac:dyDescent="0.2">
      <c r="A2437" s="81" t="str">
        <f>D2406</f>
        <v>RES REDs</v>
      </c>
      <c r="B2437" s="76">
        <f t="shared" si="74"/>
        <v>31</v>
      </c>
      <c r="C2437" s="81" t="str">
        <f t="shared" si="75"/>
        <v/>
      </c>
      <c r="D2437" s="76" t="str">
        <f>IF(OR(E2437="",F2437=""),"",D2406)</f>
        <v/>
      </c>
      <c r="E2437" s="78"/>
      <c r="F2437" s="79"/>
      <c r="G2437" s="80"/>
      <c r="H2437" s="80"/>
      <c r="I2437" s="76"/>
      <c r="J2437" s="76">
        <v>31</v>
      </c>
      <c r="K2437" s="81"/>
      <c r="L2437" s="76"/>
    </row>
    <row r="2438" spans="1:12" x14ac:dyDescent="0.2">
      <c r="A2438" s="81" t="str">
        <f>D2406</f>
        <v>RES REDs</v>
      </c>
      <c r="B2438" s="76">
        <f t="shared" si="74"/>
        <v>32</v>
      </c>
      <c r="C2438" s="81" t="str">
        <f t="shared" si="75"/>
        <v/>
      </c>
      <c r="D2438" s="76" t="str">
        <f>IF(OR(E2438="",F2438=""),"",D2406)</f>
        <v/>
      </c>
      <c r="E2438" s="78"/>
      <c r="F2438" s="79"/>
      <c r="G2438" s="80"/>
      <c r="H2438" s="80"/>
      <c r="I2438" s="76"/>
      <c r="J2438" s="76">
        <v>32</v>
      </c>
      <c r="K2438" s="81"/>
      <c r="L2438" s="76"/>
    </row>
    <row r="2439" spans="1:12" x14ac:dyDescent="0.2">
      <c r="A2439" s="81" t="str">
        <f>D2406</f>
        <v>RES REDs</v>
      </c>
      <c r="B2439" s="76">
        <f t="shared" si="74"/>
        <v>33</v>
      </c>
      <c r="C2439" s="81" t="str">
        <f t="shared" si="75"/>
        <v/>
      </c>
      <c r="D2439" s="76" t="str">
        <f>IF(OR(E2439="",F2439=""),"",D2406)</f>
        <v/>
      </c>
      <c r="E2439" s="78"/>
      <c r="F2439" s="79"/>
      <c r="G2439" s="80"/>
      <c r="H2439" s="80"/>
      <c r="I2439" s="76"/>
      <c r="J2439" s="76">
        <v>33</v>
      </c>
      <c r="K2439" s="81"/>
      <c r="L2439" s="76"/>
    </row>
    <row r="2440" spans="1:12" x14ac:dyDescent="0.2">
      <c r="A2440" s="81" t="str">
        <f>D2406</f>
        <v>RES REDs</v>
      </c>
      <c r="B2440" s="76">
        <f t="shared" si="74"/>
        <v>34</v>
      </c>
      <c r="C2440" s="81" t="str">
        <f t="shared" si="75"/>
        <v/>
      </c>
      <c r="D2440" s="76" t="str">
        <f>IF(OR(E2440="",F2440=""),"",D2406)</f>
        <v/>
      </c>
      <c r="E2440" s="78"/>
      <c r="F2440" s="79"/>
      <c r="G2440" s="80"/>
      <c r="H2440" s="80"/>
      <c r="I2440" s="76"/>
      <c r="J2440" s="76">
        <v>34</v>
      </c>
      <c r="K2440" s="81"/>
      <c r="L2440" s="76"/>
    </row>
    <row r="2441" spans="1:12" x14ac:dyDescent="0.2">
      <c r="A2441" s="81" t="str">
        <f>D2406</f>
        <v>RES REDs</v>
      </c>
      <c r="B2441" s="76">
        <f t="shared" si="74"/>
        <v>35</v>
      </c>
      <c r="C2441" s="81" t="str">
        <f t="shared" si="75"/>
        <v/>
      </c>
      <c r="D2441" s="76" t="str">
        <f>IF(OR(E2441="",F2441=""),"",D2406)</f>
        <v/>
      </c>
      <c r="E2441" s="78"/>
      <c r="F2441" s="79"/>
      <c r="G2441" s="80"/>
      <c r="H2441" s="80"/>
      <c r="I2441" s="76"/>
      <c r="J2441" s="76">
        <v>35</v>
      </c>
      <c r="K2441" s="81"/>
      <c r="L2441" s="76"/>
    </row>
    <row r="2442" spans="1:12" x14ac:dyDescent="0.2">
      <c r="A2442" s="81" t="str">
        <f>D2406</f>
        <v>RES REDs</v>
      </c>
      <c r="B2442" s="76">
        <f t="shared" si="74"/>
        <v>36</v>
      </c>
      <c r="C2442" s="81" t="str">
        <f t="shared" si="75"/>
        <v/>
      </c>
      <c r="D2442" s="76" t="str">
        <f>IF(OR(E2442="",F2442=""),"",D2406)</f>
        <v/>
      </c>
      <c r="E2442" s="78"/>
      <c r="F2442" s="79"/>
      <c r="G2442" s="80"/>
      <c r="H2442" s="80"/>
      <c r="I2442" s="76"/>
      <c r="J2442" s="76">
        <v>36</v>
      </c>
      <c r="K2442" s="81"/>
      <c r="L2442" s="76"/>
    </row>
    <row r="2443" spans="1:12" x14ac:dyDescent="0.2">
      <c r="A2443" s="81" t="str">
        <f>D2406</f>
        <v>RES REDs</v>
      </c>
      <c r="B2443" s="76">
        <f t="shared" si="74"/>
        <v>37</v>
      </c>
      <c r="C2443" s="81" t="str">
        <f t="shared" si="75"/>
        <v/>
      </c>
      <c r="D2443" s="76" t="str">
        <f>IF(OR(E2443="",F2443=""),"",D2406)</f>
        <v/>
      </c>
      <c r="E2443" s="78"/>
      <c r="F2443" s="79"/>
      <c r="G2443" s="80"/>
      <c r="H2443" s="80"/>
      <c r="I2443" s="76"/>
      <c r="J2443" s="76">
        <v>37</v>
      </c>
      <c r="K2443" s="81"/>
      <c r="L2443" s="76"/>
    </row>
    <row r="2444" spans="1:12" x14ac:dyDescent="0.2">
      <c r="A2444" s="81" t="str">
        <f>D2406</f>
        <v>RES REDs</v>
      </c>
      <c r="B2444" s="76">
        <f t="shared" si="74"/>
        <v>38</v>
      </c>
      <c r="C2444" s="81" t="str">
        <f t="shared" si="75"/>
        <v/>
      </c>
      <c r="D2444" s="76" t="str">
        <f>IF(OR(E2444="",F2444=""),"",D2406)</f>
        <v/>
      </c>
      <c r="E2444" s="78"/>
      <c r="F2444" s="79"/>
      <c r="G2444" s="80"/>
      <c r="H2444" s="80"/>
      <c r="I2444" s="76"/>
      <c r="J2444" s="76">
        <v>38</v>
      </c>
      <c r="K2444" s="81"/>
      <c r="L2444" s="76"/>
    </row>
    <row r="2445" spans="1:12" x14ac:dyDescent="0.2">
      <c r="A2445" s="81" t="str">
        <f>D2406</f>
        <v>RES REDs</v>
      </c>
      <c r="B2445" s="76">
        <f t="shared" si="74"/>
        <v>39</v>
      </c>
      <c r="C2445" s="81" t="str">
        <f t="shared" si="75"/>
        <v/>
      </c>
      <c r="D2445" s="76" t="str">
        <f>IF(OR(E2445="",F2445=""),"",D2406)</f>
        <v/>
      </c>
      <c r="E2445" s="78"/>
      <c r="F2445" s="79"/>
      <c r="G2445" s="80"/>
      <c r="H2445" s="80"/>
      <c r="I2445" s="76"/>
      <c r="J2445" s="76">
        <v>39</v>
      </c>
      <c r="K2445" s="81"/>
      <c r="L2445" s="76"/>
    </row>
    <row r="2446" spans="1:12" x14ac:dyDescent="0.2">
      <c r="A2446" s="81" t="str">
        <f>D2406</f>
        <v>RES REDs</v>
      </c>
      <c r="B2446" s="76">
        <f t="shared" si="74"/>
        <v>40</v>
      </c>
      <c r="C2446" s="81" t="str">
        <f t="shared" si="75"/>
        <v/>
      </c>
      <c r="D2446" s="76" t="str">
        <f>IF(OR(E2446="",F2446=""),"",D2406)</f>
        <v/>
      </c>
      <c r="E2446" s="78"/>
      <c r="F2446" s="79"/>
      <c r="G2446" s="80"/>
      <c r="H2446" s="80"/>
      <c r="I2446" s="76"/>
      <c r="J2446" s="76">
        <v>40</v>
      </c>
      <c r="K2446" s="81"/>
      <c r="L2446" s="76"/>
    </row>
    <row r="2447" spans="1:12" x14ac:dyDescent="0.2">
      <c r="A2447" s="81" t="str">
        <f>D2406</f>
        <v>RES REDs</v>
      </c>
      <c r="B2447" s="76">
        <f t="shared" si="74"/>
        <v>41</v>
      </c>
      <c r="C2447" s="81" t="str">
        <f t="shared" si="75"/>
        <v/>
      </c>
      <c r="D2447" s="76" t="str">
        <f>IF(OR(E2447="",F2447=""),"",D2406)</f>
        <v/>
      </c>
      <c r="E2447" s="78"/>
      <c r="F2447" s="79"/>
      <c r="G2447" s="80"/>
      <c r="H2447" s="80"/>
      <c r="I2447" s="76"/>
      <c r="J2447" s="76">
        <v>41</v>
      </c>
      <c r="K2447" s="81"/>
      <c r="L2447" s="76"/>
    </row>
    <row r="2448" spans="1:12" x14ac:dyDescent="0.2">
      <c r="A2448" s="81" t="str">
        <f>D2406</f>
        <v>RES REDs</v>
      </c>
      <c r="B2448" s="76">
        <f t="shared" si="74"/>
        <v>42</v>
      </c>
      <c r="C2448" s="81" t="str">
        <f t="shared" si="75"/>
        <v/>
      </c>
      <c r="D2448" s="76" t="str">
        <f>IF(OR(E2448="",F2448=""),"",D2406)</f>
        <v/>
      </c>
      <c r="E2448" s="78"/>
      <c r="F2448" s="79"/>
      <c r="G2448" s="80"/>
      <c r="H2448" s="80"/>
      <c r="I2448" s="76"/>
      <c r="J2448" s="76">
        <v>42</v>
      </c>
      <c r="K2448" s="81"/>
      <c r="L2448" s="76"/>
    </row>
    <row r="2449" spans="1:12" x14ac:dyDescent="0.2">
      <c r="A2449" s="81" t="str">
        <f>D2406</f>
        <v>RES REDs</v>
      </c>
      <c r="B2449" s="76">
        <f t="shared" si="74"/>
        <v>43</v>
      </c>
      <c r="C2449" s="81" t="str">
        <f t="shared" si="75"/>
        <v/>
      </c>
      <c r="D2449" s="76" t="str">
        <f>IF(OR(E2449="",F2449=""),"",D2406)</f>
        <v/>
      </c>
      <c r="E2449" s="78"/>
      <c r="F2449" s="79"/>
      <c r="G2449" s="80"/>
      <c r="H2449" s="80"/>
      <c r="I2449" s="76"/>
      <c r="J2449" s="76">
        <v>43</v>
      </c>
      <c r="K2449" s="81"/>
      <c r="L2449" s="76"/>
    </row>
    <row r="2450" spans="1:12" x14ac:dyDescent="0.2">
      <c r="A2450" s="81" t="str">
        <f>D2406</f>
        <v>RES REDs</v>
      </c>
      <c r="B2450" s="76">
        <f t="shared" si="74"/>
        <v>44</v>
      </c>
      <c r="C2450" s="81" t="str">
        <f t="shared" si="75"/>
        <v/>
      </c>
      <c r="D2450" s="76" t="str">
        <f>IF(OR(E2450="",F2450=""),"",D2406)</f>
        <v/>
      </c>
      <c r="E2450" s="78"/>
      <c r="F2450" s="79"/>
      <c r="G2450" s="80"/>
      <c r="H2450" s="80"/>
      <c r="I2450" s="76"/>
      <c r="J2450" s="76">
        <v>44</v>
      </c>
      <c r="K2450" s="81"/>
      <c r="L2450" s="76"/>
    </row>
    <row r="2451" spans="1:12" x14ac:dyDescent="0.2">
      <c r="A2451" s="81" t="str">
        <f>D2406</f>
        <v>RES REDs</v>
      </c>
      <c r="B2451" s="76">
        <f t="shared" si="74"/>
        <v>45</v>
      </c>
      <c r="C2451" s="81" t="str">
        <f t="shared" si="75"/>
        <v/>
      </c>
      <c r="D2451" s="76" t="str">
        <f>IF(OR(E2451="",F2451=""),"",D2406)</f>
        <v/>
      </c>
      <c r="E2451" s="78"/>
      <c r="F2451" s="79"/>
      <c r="G2451" s="80"/>
      <c r="H2451" s="80"/>
      <c r="I2451" s="76"/>
      <c r="J2451" s="76">
        <v>45</v>
      </c>
      <c r="K2451" s="81"/>
      <c r="L2451" s="76"/>
    </row>
    <row r="2452" spans="1:12" x14ac:dyDescent="0.2">
      <c r="A2452" s="81" t="str">
        <f>D2406</f>
        <v>RES REDs</v>
      </c>
      <c r="B2452" s="76">
        <f t="shared" si="74"/>
        <v>46</v>
      </c>
      <c r="C2452" s="81" t="str">
        <f t="shared" si="75"/>
        <v/>
      </c>
      <c r="D2452" s="76" t="str">
        <f>IF(OR(E2452="",F2452=""),"",D2406)</f>
        <v/>
      </c>
      <c r="E2452" s="78"/>
      <c r="F2452" s="79"/>
      <c r="G2452" s="80"/>
      <c r="H2452" s="80"/>
      <c r="I2452" s="76"/>
      <c r="J2452" s="76">
        <v>46</v>
      </c>
      <c r="K2452" s="81"/>
      <c r="L2452" s="76"/>
    </row>
    <row r="2453" spans="1:12" x14ac:dyDescent="0.2">
      <c r="A2453" s="81" t="str">
        <f>D2406</f>
        <v>RES REDs</v>
      </c>
      <c r="B2453" s="76">
        <f t="shared" si="74"/>
        <v>47</v>
      </c>
      <c r="C2453" s="81" t="str">
        <f t="shared" si="75"/>
        <v/>
      </c>
      <c r="D2453" s="76" t="str">
        <f>IF(OR(E2453="",F2453=""),"",D2406)</f>
        <v/>
      </c>
      <c r="E2453" s="78"/>
      <c r="F2453" s="79"/>
      <c r="G2453" s="80"/>
      <c r="H2453" s="80"/>
      <c r="I2453" s="76"/>
      <c r="J2453" s="76">
        <v>47</v>
      </c>
      <c r="K2453" s="81"/>
      <c r="L2453" s="76"/>
    </row>
    <row r="2454" spans="1:12" x14ac:dyDescent="0.2">
      <c r="A2454" s="81" t="str">
        <f>D2406</f>
        <v>RES REDs</v>
      </c>
      <c r="B2454" s="76">
        <f t="shared" si="74"/>
        <v>48</v>
      </c>
      <c r="C2454" s="81" t="str">
        <f t="shared" si="75"/>
        <v/>
      </c>
      <c r="D2454" s="76" t="str">
        <f>IF(OR(E2454="",F2454=""),"",D2406)</f>
        <v/>
      </c>
      <c r="E2454" s="78"/>
      <c r="F2454" s="79"/>
      <c r="G2454" s="80"/>
      <c r="H2454" s="80"/>
      <c r="I2454" s="76"/>
      <c r="J2454" s="76">
        <v>48</v>
      </c>
      <c r="K2454" s="81"/>
      <c r="L2454" s="76"/>
    </row>
    <row r="2455" spans="1:12" x14ac:dyDescent="0.2">
      <c r="A2455" s="81" t="str">
        <f>D2406</f>
        <v>RES REDs</v>
      </c>
      <c r="B2455" s="76">
        <f t="shared" si="74"/>
        <v>49</v>
      </c>
      <c r="C2455" s="81" t="str">
        <f t="shared" si="75"/>
        <v/>
      </c>
      <c r="D2455" s="76" t="str">
        <f>IF(OR(E2455="",F2455=""),"",D2406)</f>
        <v/>
      </c>
      <c r="E2455" s="78"/>
      <c r="F2455" s="79"/>
      <c r="G2455" s="80"/>
      <c r="H2455" s="80"/>
      <c r="I2455" s="76"/>
      <c r="J2455" s="76">
        <v>49</v>
      </c>
      <c r="K2455" s="81"/>
      <c r="L2455" s="76"/>
    </row>
    <row r="2456" spans="1:12" x14ac:dyDescent="0.2">
      <c r="A2456" s="81" t="str">
        <f>D2406</f>
        <v>RES REDs</v>
      </c>
      <c r="B2456" s="76">
        <f t="shared" si="74"/>
        <v>50</v>
      </c>
      <c r="C2456" s="81" t="str">
        <f t="shared" si="75"/>
        <v/>
      </c>
      <c r="D2456" s="76" t="str">
        <f>IF(OR(E2456="",F2456=""),"",D2406)</f>
        <v/>
      </c>
      <c r="E2456" s="78"/>
      <c r="F2456" s="79"/>
      <c r="G2456" s="80"/>
      <c r="H2456" s="80"/>
      <c r="I2456" s="76"/>
      <c r="J2456" s="76">
        <v>50</v>
      </c>
      <c r="K2456" s="81"/>
      <c r="L2456" s="76"/>
    </row>
    <row r="2457" spans="1:12" x14ac:dyDescent="0.2">
      <c r="A2457" s="81" t="str">
        <f>D2406</f>
        <v>RES REDs</v>
      </c>
      <c r="B2457" s="76">
        <f t="shared" si="74"/>
        <v>51</v>
      </c>
      <c r="C2457" s="81" t="str">
        <f t="shared" si="75"/>
        <v/>
      </c>
      <c r="D2457" s="76" t="str">
        <f>IF(OR(E2457="",F2457=""),"",D2406)</f>
        <v/>
      </c>
      <c r="E2457" s="78"/>
      <c r="F2457" s="79"/>
      <c r="G2457" s="80"/>
      <c r="H2457" s="80"/>
      <c r="I2457" s="76"/>
      <c r="J2457" s="76">
        <v>51</v>
      </c>
      <c r="K2457" s="81"/>
      <c r="L2457" s="76"/>
    </row>
    <row r="2458" spans="1:12" x14ac:dyDescent="0.2">
      <c r="A2458" s="81" t="str">
        <f>D2406</f>
        <v>RES REDs</v>
      </c>
      <c r="B2458" s="76">
        <f t="shared" si="74"/>
        <v>52</v>
      </c>
      <c r="C2458" s="81" t="str">
        <f t="shared" si="75"/>
        <v/>
      </c>
      <c r="D2458" s="76" t="str">
        <f>IF(OR(E2458="",F2458=""),"",D2406)</f>
        <v/>
      </c>
      <c r="E2458" s="78"/>
      <c r="F2458" s="79"/>
      <c r="G2458" s="80"/>
      <c r="H2458" s="80"/>
      <c r="I2458" s="76"/>
      <c r="J2458" s="76">
        <v>52</v>
      </c>
      <c r="K2458" s="81"/>
      <c r="L2458" s="76"/>
    </row>
    <row r="2459" spans="1:12" x14ac:dyDescent="0.2">
      <c r="A2459" s="81" t="str">
        <f>D2406</f>
        <v>RES REDs</v>
      </c>
      <c r="B2459" s="76">
        <f t="shared" si="74"/>
        <v>53</v>
      </c>
      <c r="C2459" s="81" t="str">
        <f t="shared" si="75"/>
        <v/>
      </c>
      <c r="D2459" s="76" t="str">
        <f>IF(OR(E2459="",F2459=""),"",D2406)</f>
        <v/>
      </c>
      <c r="E2459" s="78"/>
      <c r="F2459" s="79"/>
      <c r="G2459" s="80"/>
      <c r="H2459" s="80"/>
      <c r="I2459" s="76"/>
      <c r="J2459" s="76">
        <v>53</v>
      </c>
      <c r="K2459" s="81"/>
      <c r="L2459" s="76"/>
    </row>
    <row r="2460" spans="1:12" x14ac:dyDescent="0.2">
      <c r="A2460" s="81" t="str">
        <f>D2406</f>
        <v>RES REDs</v>
      </c>
      <c r="B2460" s="76">
        <f t="shared" si="74"/>
        <v>54</v>
      </c>
      <c r="C2460" s="81" t="str">
        <f t="shared" si="75"/>
        <v/>
      </c>
      <c r="D2460" s="76" t="str">
        <f>IF(OR(E2460="",F2460=""),"",D2406)</f>
        <v/>
      </c>
      <c r="E2460" s="78"/>
      <c r="F2460" s="79"/>
      <c r="G2460" s="80"/>
      <c r="H2460" s="80"/>
      <c r="I2460" s="76"/>
      <c r="J2460" s="76">
        <v>54</v>
      </c>
      <c r="K2460" s="81"/>
      <c r="L2460" s="76"/>
    </row>
    <row r="2461" spans="1:12" x14ac:dyDescent="0.2">
      <c r="A2461" s="81" t="str">
        <f>D2406</f>
        <v>RES REDs</v>
      </c>
      <c r="B2461" s="76">
        <f t="shared" si="74"/>
        <v>55</v>
      </c>
      <c r="C2461" s="81" t="str">
        <f t="shared" si="75"/>
        <v/>
      </c>
      <c r="D2461" s="76" t="str">
        <f>IF(OR(E2461="",F2461=""),"",D2406)</f>
        <v/>
      </c>
      <c r="E2461" s="78"/>
      <c r="F2461" s="79"/>
      <c r="G2461" s="80"/>
      <c r="H2461" s="80"/>
      <c r="I2461" s="76"/>
      <c r="J2461" s="76">
        <v>55</v>
      </c>
      <c r="K2461" s="81"/>
      <c r="L2461" s="76"/>
    </row>
    <row r="2462" spans="1:12" x14ac:dyDescent="0.2">
      <c r="A2462" s="81" t="str">
        <f>D2406</f>
        <v>RES REDs</v>
      </c>
      <c r="B2462" s="76">
        <f t="shared" si="74"/>
        <v>56</v>
      </c>
      <c r="C2462" s="81" t="str">
        <f t="shared" si="75"/>
        <v/>
      </c>
      <c r="D2462" s="76" t="str">
        <f>IF(OR(E2462="",F2462=""),"",D2406)</f>
        <v/>
      </c>
      <c r="E2462" s="78"/>
      <c r="F2462" s="79"/>
      <c r="G2462" s="80"/>
      <c r="H2462" s="80"/>
      <c r="I2462" s="76"/>
      <c r="J2462" s="76">
        <v>56</v>
      </c>
      <c r="K2462" s="81"/>
      <c r="L2462" s="76"/>
    </row>
    <row r="2463" spans="1:12" x14ac:dyDescent="0.2">
      <c r="A2463" s="81" t="str">
        <f>D2406</f>
        <v>RES REDs</v>
      </c>
      <c r="B2463" s="76">
        <f t="shared" si="74"/>
        <v>57</v>
      </c>
      <c r="C2463" s="81" t="str">
        <f t="shared" si="75"/>
        <v/>
      </c>
      <c r="D2463" s="76" t="str">
        <f>IF(OR(E2463="",F2463=""),"",D2406)</f>
        <v/>
      </c>
      <c r="E2463" s="78"/>
      <c r="F2463" s="79"/>
      <c r="G2463" s="80"/>
      <c r="H2463" s="80"/>
      <c r="I2463" s="76"/>
      <c r="J2463" s="76">
        <v>57</v>
      </c>
      <c r="K2463" s="81"/>
      <c r="L2463" s="76"/>
    </row>
    <row r="2464" spans="1:12" x14ac:dyDescent="0.2">
      <c r="A2464" s="81" t="str">
        <f>D2406</f>
        <v>RES REDs</v>
      </c>
      <c r="B2464" s="76">
        <f t="shared" si="74"/>
        <v>58</v>
      </c>
      <c r="C2464" s="81" t="str">
        <f t="shared" si="75"/>
        <v/>
      </c>
      <c r="D2464" s="76" t="str">
        <f>IF(OR(E2464="",F2464=""),"",D2406)</f>
        <v/>
      </c>
      <c r="E2464" s="78"/>
      <c r="F2464" s="79"/>
      <c r="G2464" s="80"/>
      <c r="H2464" s="80"/>
      <c r="I2464" s="76"/>
      <c r="J2464" s="76">
        <v>58</v>
      </c>
      <c r="K2464" s="81"/>
      <c r="L2464" s="76"/>
    </row>
    <row r="2465" spans="1:12" x14ac:dyDescent="0.2">
      <c r="A2465" s="81" t="str">
        <f>D2406</f>
        <v>RES REDs</v>
      </c>
      <c r="B2465" s="76">
        <f t="shared" si="74"/>
        <v>59</v>
      </c>
      <c r="C2465" s="81" t="str">
        <f t="shared" si="75"/>
        <v/>
      </c>
      <c r="D2465" s="76" t="str">
        <f>IF(OR(E2465="",F2465=""),"",D2406)</f>
        <v/>
      </c>
      <c r="E2465" s="78"/>
      <c r="F2465" s="79"/>
      <c r="G2465" s="80"/>
      <c r="H2465" s="80"/>
      <c r="I2465" s="76"/>
      <c r="J2465" s="76">
        <v>59</v>
      </c>
      <c r="K2465" s="81"/>
      <c r="L2465" s="76"/>
    </row>
    <row r="2466" spans="1:12" x14ac:dyDescent="0.2">
      <c r="A2466" s="81" t="str">
        <f>D2406</f>
        <v>RES REDs</v>
      </c>
      <c r="B2466" s="76">
        <f t="shared" si="74"/>
        <v>60</v>
      </c>
      <c r="C2466" s="81" t="str">
        <f t="shared" si="75"/>
        <v/>
      </c>
      <c r="D2466" s="76" t="str">
        <f>IF(OR(E2466="",F2466=""),"",D2406)</f>
        <v/>
      </c>
      <c r="E2466" s="78"/>
      <c r="F2466" s="79"/>
      <c r="G2466" s="80"/>
      <c r="H2466" s="80"/>
      <c r="I2466" s="76"/>
      <c r="J2466" s="76">
        <v>60</v>
      </c>
      <c r="K2466" s="81"/>
      <c r="L2466" s="76"/>
    </row>
    <row r="2467" spans="1:12" x14ac:dyDescent="0.2">
      <c r="A2467" s="81" t="str">
        <f>D2406</f>
        <v>RES REDs</v>
      </c>
      <c r="B2467" s="76">
        <f t="shared" si="74"/>
        <v>61</v>
      </c>
      <c r="C2467" s="81" t="str">
        <f t="shared" si="75"/>
        <v/>
      </c>
      <c r="D2467" s="76" t="str">
        <f>IF(OR(E2467="",F2467=""),"",D2406)</f>
        <v/>
      </c>
      <c r="E2467" s="78"/>
      <c r="F2467" s="79"/>
      <c r="G2467" s="80"/>
      <c r="H2467" s="80"/>
      <c r="I2467" s="76"/>
      <c r="J2467" s="76">
        <v>61</v>
      </c>
      <c r="K2467" s="81"/>
      <c r="L2467" s="76"/>
    </row>
    <row r="2468" spans="1:12" x14ac:dyDescent="0.2">
      <c r="A2468" s="81" t="str">
        <f>D2406</f>
        <v>RES REDs</v>
      </c>
      <c r="B2468" s="76">
        <f t="shared" si="74"/>
        <v>62</v>
      </c>
      <c r="C2468" s="81" t="str">
        <f t="shared" si="75"/>
        <v/>
      </c>
      <c r="D2468" s="76" t="str">
        <f>IF(OR(E2468="",F2468=""),"",D2406)</f>
        <v/>
      </c>
      <c r="E2468" s="78"/>
      <c r="F2468" s="79"/>
      <c r="G2468" s="80"/>
      <c r="H2468" s="80"/>
      <c r="I2468" s="76"/>
      <c r="J2468" s="76">
        <v>62</v>
      </c>
      <c r="K2468" s="81"/>
      <c r="L2468" s="76"/>
    </row>
    <row r="2469" spans="1:12" x14ac:dyDescent="0.2">
      <c r="A2469" s="81" t="str">
        <f>D2406</f>
        <v>RES REDs</v>
      </c>
      <c r="B2469" s="76">
        <f t="shared" si="74"/>
        <v>63</v>
      </c>
      <c r="C2469" s="81" t="str">
        <f t="shared" si="75"/>
        <v/>
      </c>
      <c r="D2469" s="76" t="str">
        <f>IF(OR(E2469="",F2469=""),"",D2406)</f>
        <v/>
      </c>
      <c r="E2469" s="78"/>
      <c r="F2469" s="79"/>
      <c r="G2469" s="80"/>
      <c r="H2469" s="80"/>
      <c r="I2469" s="76"/>
      <c r="J2469" s="76">
        <v>63</v>
      </c>
      <c r="K2469" s="81"/>
      <c r="L2469" s="76"/>
    </row>
    <row r="2470" spans="1:12" ht="16.5" thickBot="1" x14ac:dyDescent="0.25">
      <c r="A2470" s="86" t="str">
        <f>D2406</f>
        <v>RES REDs</v>
      </c>
      <c r="B2470" s="85">
        <f t="shared" si="74"/>
        <v>64</v>
      </c>
      <c r="C2470" s="86" t="str">
        <f t="shared" si="75"/>
        <v/>
      </c>
      <c r="D2470" s="85" t="str">
        <f>IF(OR(E2470="",F2470=""),"",D2406)</f>
        <v/>
      </c>
      <c r="E2470" s="82"/>
      <c r="F2470" s="83"/>
      <c r="G2470" s="84"/>
      <c r="H2470" s="84"/>
      <c r="I2470" s="85"/>
      <c r="J2470" s="85">
        <v>64</v>
      </c>
      <c r="K2470" s="86"/>
      <c r="L2470" s="85"/>
    </row>
    <row r="2471" spans="1:12" ht="16.5" thickBot="1" x14ac:dyDescent="0.25">
      <c r="A2471" s="71" t="s">
        <v>275</v>
      </c>
      <c r="B2471" s="70" t="s">
        <v>274</v>
      </c>
      <c r="C2471" s="71" t="s">
        <v>118</v>
      </c>
      <c r="D2471" s="70" t="s">
        <v>210</v>
      </c>
      <c r="E2471" s="67" t="s">
        <v>58</v>
      </c>
      <c r="F2471" s="68" t="s">
        <v>101</v>
      </c>
      <c r="G2471" s="69" t="s">
        <v>119</v>
      </c>
      <c r="H2471" s="69" t="s">
        <v>120</v>
      </c>
      <c r="I2471" s="70" t="s">
        <v>137</v>
      </c>
      <c r="J2471" s="142" t="s">
        <v>122</v>
      </c>
      <c r="K2471" s="71" t="s">
        <v>139</v>
      </c>
      <c r="L2471" s="70" t="s">
        <v>140</v>
      </c>
    </row>
    <row r="2472" spans="1:12" x14ac:dyDescent="0.2">
      <c r="A2472" s="77" t="str">
        <f>D2471</f>
        <v>SEN BLACKs</v>
      </c>
      <c r="B2472" s="75">
        <f>IF(D2472="",1,0)</f>
        <v>0</v>
      </c>
      <c r="C2472" s="77" t="str">
        <f>IF(E2472="","",CONCATENATE(E2472,"_",I2472,"_",D2472))</f>
        <v>42232_L_SEN BLACKs</v>
      </c>
      <c r="D2472" s="75" t="str">
        <f>IF(OR(E2472="",F2472=""),"",D2471)</f>
        <v>SEN BLACKs</v>
      </c>
      <c r="E2472" s="72">
        <v>42232</v>
      </c>
      <c r="F2472" s="73">
        <v>0.625</v>
      </c>
      <c r="G2472" s="74" t="s">
        <v>210</v>
      </c>
      <c r="H2472" s="74" t="s">
        <v>5</v>
      </c>
      <c r="I2472" s="75" t="s">
        <v>127</v>
      </c>
      <c r="J2472" s="76">
        <v>1</v>
      </c>
      <c r="K2472" s="77">
        <v>0</v>
      </c>
      <c r="L2472" s="75">
        <v>4</v>
      </c>
    </row>
    <row r="2473" spans="1:12" x14ac:dyDescent="0.2">
      <c r="A2473" s="81" t="str">
        <f>D2471</f>
        <v>SEN BLACKs</v>
      </c>
      <c r="B2473" s="76">
        <f t="shared" ref="B2473:B2535" si="76">IF(D2473="",B2472+1,0)</f>
        <v>0</v>
      </c>
      <c r="C2473" s="81" t="str">
        <f t="shared" ref="C2473:C2535" si="77">IF(E2473="","",CONCATENATE(E2473,"_",I2473,"_",D2473))</f>
        <v>42239_L_SEN BLACKs</v>
      </c>
      <c r="D2473" s="76" t="str">
        <f>IF(OR(E2473="",F2473=""),"",D2471)</f>
        <v>SEN BLACKs</v>
      </c>
      <c r="E2473" s="78">
        <v>42239</v>
      </c>
      <c r="F2473" s="79">
        <v>0.625</v>
      </c>
      <c r="G2473" s="80" t="s">
        <v>258</v>
      </c>
      <c r="H2473" s="80" t="s">
        <v>210</v>
      </c>
      <c r="I2473" s="76" t="s">
        <v>127</v>
      </c>
      <c r="J2473" s="76">
        <v>2</v>
      </c>
      <c r="K2473" s="81">
        <v>4</v>
      </c>
      <c r="L2473" s="76">
        <v>3</v>
      </c>
    </row>
    <row r="2474" spans="1:12" x14ac:dyDescent="0.2">
      <c r="A2474" s="81" t="str">
        <f>D2471</f>
        <v>SEN BLACKs</v>
      </c>
      <c r="B2474" s="76">
        <f t="shared" si="76"/>
        <v>0</v>
      </c>
      <c r="C2474" s="81" t="str">
        <f t="shared" si="77"/>
        <v>42246_L_SEN BLACKs</v>
      </c>
      <c r="D2474" s="76" t="str">
        <f>IF(OR(E2474="",F2474=""),"",D2471)</f>
        <v>SEN BLACKs</v>
      </c>
      <c r="E2474" s="78">
        <v>42246</v>
      </c>
      <c r="F2474" s="79">
        <v>0.625</v>
      </c>
      <c r="G2474" s="80" t="s">
        <v>210</v>
      </c>
      <c r="H2474" s="80" t="s">
        <v>259</v>
      </c>
      <c r="I2474" s="76" t="s">
        <v>127</v>
      </c>
      <c r="J2474" s="76">
        <v>3</v>
      </c>
      <c r="K2474" s="81">
        <v>3</v>
      </c>
      <c r="L2474" s="76">
        <v>2</v>
      </c>
    </row>
    <row r="2475" spans="1:12" x14ac:dyDescent="0.2">
      <c r="A2475" s="81" t="str">
        <f>D2471</f>
        <v>SEN BLACKs</v>
      </c>
      <c r="B2475" s="76">
        <f t="shared" si="76"/>
        <v>0</v>
      </c>
      <c r="C2475" s="81" t="str">
        <f t="shared" si="77"/>
        <v>42253_L_SEN BLACKs</v>
      </c>
      <c r="D2475" s="76" t="str">
        <f>IF(OR(E2475="",F2475=""),"",D2471)</f>
        <v>SEN BLACKs</v>
      </c>
      <c r="E2475" s="78">
        <v>42253</v>
      </c>
      <c r="F2475" s="79">
        <v>0.625</v>
      </c>
      <c r="G2475" s="80" t="s">
        <v>34</v>
      </c>
      <c r="H2475" s="80" t="s">
        <v>210</v>
      </c>
      <c r="I2475" s="76" t="s">
        <v>127</v>
      </c>
      <c r="J2475" s="76">
        <v>4</v>
      </c>
      <c r="K2475" s="81"/>
      <c r="L2475" s="76"/>
    </row>
    <row r="2476" spans="1:12" x14ac:dyDescent="0.2">
      <c r="A2476" s="81" t="str">
        <f>D2471</f>
        <v>SEN BLACKs</v>
      </c>
      <c r="B2476" s="76">
        <f t="shared" si="76"/>
        <v>0</v>
      </c>
      <c r="C2476" s="81" t="str">
        <f t="shared" si="77"/>
        <v>42260_L_SEN BLACKs</v>
      </c>
      <c r="D2476" s="76" t="str">
        <f>IF(OR(E2476="",F2476=""),"",D2471)</f>
        <v>SEN BLACKs</v>
      </c>
      <c r="E2476" s="78">
        <v>42260</v>
      </c>
      <c r="F2476" s="79">
        <v>0.625</v>
      </c>
      <c r="G2476" s="80" t="s">
        <v>210</v>
      </c>
      <c r="H2476" s="80" t="s">
        <v>15</v>
      </c>
      <c r="I2476" s="76" t="s">
        <v>127</v>
      </c>
      <c r="J2476" s="76">
        <v>5</v>
      </c>
      <c r="K2476" s="81"/>
      <c r="L2476" s="76"/>
    </row>
    <row r="2477" spans="1:12" x14ac:dyDescent="0.2">
      <c r="A2477" s="81" t="str">
        <f>D2471</f>
        <v>SEN BLACKs</v>
      </c>
      <c r="B2477" s="76">
        <f t="shared" si="76"/>
        <v>0</v>
      </c>
      <c r="C2477" s="81" t="str">
        <f t="shared" si="77"/>
        <v>42267_L_SEN BLACKs</v>
      </c>
      <c r="D2477" s="76" t="str">
        <f>IF(OR(E2477="",F2477=""),"",D2471)</f>
        <v>SEN BLACKs</v>
      </c>
      <c r="E2477" s="78">
        <v>42267</v>
      </c>
      <c r="F2477" s="79">
        <v>0.75</v>
      </c>
      <c r="G2477" s="80" t="s">
        <v>47</v>
      </c>
      <c r="H2477" s="80" t="s">
        <v>210</v>
      </c>
      <c r="I2477" s="76" t="s">
        <v>127</v>
      </c>
      <c r="J2477" s="76">
        <v>6</v>
      </c>
      <c r="K2477" s="81"/>
      <c r="L2477" s="76"/>
    </row>
    <row r="2478" spans="1:12" x14ac:dyDescent="0.2">
      <c r="A2478" s="81" t="str">
        <f>D2471</f>
        <v>SEN BLACKs</v>
      </c>
      <c r="B2478" s="76">
        <f t="shared" si="76"/>
        <v>0</v>
      </c>
      <c r="C2478" s="81" t="str">
        <f t="shared" si="77"/>
        <v>42274_L_SEN BLACKs</v>
      </c>
      <c r="D2478" s="76" t="str">
        <f>IF(OR(E2478="",F2478=""),"",D2471)</f>
        <v>SEN BLACKs</v>
      </c>
      <c r="E2478" s="78">
        <v>42274</v>
      </c>
      <c r="F2478" s="79">
        <v>0.625</v>
      </c>
      <c r="G2478" s="80" t="s">
        <v>210</v>
      </c>
      <c r="H2478" s="80" t="s">
        <v>260</v>
      </c>
      <c r="I2478" s="76" t="s">
        <v>127</v>
      </c>
      <c r="J2478" s="76">
        <v>7</v>
      </c>
      <c r="K2478" s="81"/>
      <c r="L2478" s="76"/>
    </row>
    <row r="2479" spans="1:12" ht="15" customHeight="1" x14ac:dyDescent="0.2">
      <c r="A2479" s="81" t="str">
        <f>D2471</f>
        <v>SEN BLACKs</v>
      </c>
      <c r="B2479" s="76">
        <f t="shared" si="76"/>
        <v>0</v>
      </c>
      <c r="C2479" s="81" t="str">
        <f t="shared" si="77"/>
        <v>42281_L_SEN BLACKs</v>
      </c>
      <c r="D2479" s="76" t="str">
        <f>IF(OR(E2479="",F2479=""),"",D2471)</f>
        <v>SEN BLACKs</v>
      </c>
      <c r="E2479" s="78">
        <v>42281</v>
      </c>
      <c r="F2479" s="79">
        <v>0.625</v>
      </c>
      <c r="G2479" s="80" t="s">
        <v>56</v>
      </c>
      <c r="H2479" s="80" t="s">
        <v>210</v>
      </c>
      <c r="I2479" s="76" t="s">
        <v>127</v>
      </c>
      <c r="J2479" s="76">
        <v>8</v>
      </c>
      <c r="K2479" s="81"/>
      <c r="L2479" s="76"/>
    </row>
    <row r="2480" spans="1:12" x14ac:dyDescent="0.2">
      <c r="A2480" s="81" t="str">
        <f>D2471</f>
        <v>SEN BLACKs</v>
      </c>
      <c r="B2480" s="76">
        <f t="shared" si="76"/>
        <v>0</v>
      </c>
      <c r="C2480" s="81" t="str">
        <f t="shared" si="77"/>
        <v>42288_L_SEN BLACKs</v>
      </c>
      <c r="D2480" s="76" t="str">
        <f>IF(OR(E2480="",F2480=""),"",D2471)</f>
        <v>SEN BLACKs</v>
      </c>
      <c r="E2480" s="78">
        <v>42288</v>
      </c>
      <c r="F2480" s="79">
        <v>0.625</v>
      </c>
      <c r="G2480" s="80" t="s">
        <v>210</v>
      </c>
      <c r="H2480" s="80" t="s">
        <v>8</v>
      </c>
      <c r="I2480" s="76" t="s">
        <v>127</v>
      </c>
      <c r="J2480" s="76">
        <v>9</v>
      </c>
      <c r="K2480" s="81"/>
      <c r="L2480" s="76"/>
    </row>
    <row r="2481" spans="1:12" x14ac:dyDescent="0.2">
      <c r="A2481" s="81" t="str">
        <f>D2471</f>
        <v>SEN BLACKs</v>
      </c>
      <c r="B2481" s="76">
        <f t="shared" si="76"/>
        <v>0</v>
      </c>
      <c r="C2481" s="81" t="str">
        <f t="shared" si="77"/>
        <v>42295_L_SEN BLACKs</v>
      </c>
      <c r="D2481" s="76" t="str">
        <f>IF(OR(E2481="",F2481=""),"",D2471)</f>
        <v>SEN BLACKs</v>
      </c>
      <c r="E2481" s="78">
        <v>42295</v>
      </c>
      <c r="F2481" s="79">
        <v>0.625</v>
      </c>
      <c r="G2481" s="80" t="s">
        <v>32</v>
      </c>
      <c r="H2481" s="80" t="s">
        <v>210</v>
      </c>
      <c r="I2481" s="76" t="s">
        <v>127</v>
      </c>
      <c r="J2481" s="76">
        <v>10</v>
      </c>
      <c r="K2481" s="81"/>
      <c r="L2481" s="76"/>
    </row>
    <row r="2482" spans="1:12" x14ac:dyDescent="0.2">
      <c r="A2482" s="81" t="str">
        <f>D2471</f>
        <v>SEN BLACKs</v>
      </c>
      <c r="B2482" s="76">
        <f t="shared" si="76"/>
        <v>0</v>
      </c>
      <c r="C2482" s="81" t="str">
        <f t="shared" si="77"/>
        <v>42302_L_SEN BLACKs</v>
      </c>
      <c r="D2482" s="76" t="str">
        <f>IF(OR(E2482="",F2482=""),"",D2471)</f>
        <v>SEN BLACKs</v>
      </c>
      <c r="E2482" s="78">
        <v>42302</v>
      </c>
      <c r="F2482" s="79">
        <v>0.60416666666666663</v>
      </c>
      <c r="G2482" s="80" t="s">
        <v>210</v>
      </c>
      <c r="H2482" s="80" t="s">
        <v>218</v>
      </c>
      <c r="I2482" s="76" t="s">
        <v>127</v>
      </c>
      <c r="J2482" s="76">
        <v>11</v>
      </c>
      <c r="K2482" s="81"/>
      <c r="L2482" s="76"/>
    </row>
    <row r="2483" spans="1:12" x14ac:dyDescent="0.2">
      <c r="A2483" s="81" t="str">
        <f>D2471</f>
        <v>SEN BLACKs</v>
      </c>
      <c r="B2483" s="76">
        <f t="shared" si="76"/>
        <v>0</v>
      </c>
      <c r="C2483" s="81" t="str">
        <f t="shared" si="77"/>
        <v>42309_L_SEN BLACKs</v>
      </c>
      <c r="D2483" s="76" t="str">
        <f>IF(OR(E2483="",F2483=""),"",D2471)</f>
        <v>SEN BLACKs</v>
      </c>
      <c r="E2483" s="78">
        <v>42309</v>
      </c>
      <c r="F2483" s="79">
        <v>0.60416666666666663</v>
      </c>
      <c r="G2483" s="80" t="s">
        <v>215</v>
      </c>
      <c r="H2483" s="80" t="s">
        <v>210</v>
      </c>
      <c r="I2483" s="76" t="s">
        <v>127</v>
      </c>
      <c r="J2483" s="76">
        <v>12</v>
      </c>
      <c r="K2483" s="81"/>
      <c r="L2483" s="76"/>
    </row>
    <row r="2484" spans="1:12" x14ac:dyDescent="0.2">
      <c r="A2484" s="81" t="str">
        <f>D2471</f>
        <v>SEN BLACKs</v>
      </c>
      <c r="B2484" s="76">
        <f t="shared" si="76"/>
        <v>0</v>
      </c>
      <c r="C2484" s="81" t="str">
        <f t="shared" si="77"/>
        <v>42316_L_SEN BLACKs</v>
      </c>
      <c r="D2484" s="76" t="str">
        <f>IF(OR(E2484="",F2484=""),"",D2471)</f>
        <v>SEN BLACKs</v>
      </c>
      <c r="E2484" s="78">
        <v>42316</v>
      </c>
      <c r="F2484" s="79">
        <v>0.60416666666666663</v>
      </c>
      <c r="G2484" s="80" t="s">
        <v>44</v>
      </c>
      <c r="H2484" s="80" t="s">
        <v>210</v>
      </c>
      <c r="I2484" s="76" t="s">
        <v>127</v>
      </c>
      <c r="J2484" s="76">
        <v>13</v>
      </c>
      <c r="K2484" s="81"/>
      <c r="L2484" s="76"/>
    </row>
    <row r="2485" spans="1:12" x14ac:dyDescent="0.2">
      <c r="A2485" s="81" t="str">
        <f>D2471</f>
        <v>SEN BLACKs</v>
      </c>
      <c r="B2485" s="76">
        <f t="shared" si="76"/>
        <v>0</v>
      </c>
      <c r="C2485" s="81" t="str">
        <f t="shared" si="77"/>
        <v>42319_L_SEN BLACKs</v>
      </c>
      <c r="D2485" s="76" t="str">
        <f>IF(OR(E2485="",F2485=""),"",D2471)</f>
        <v>SEN BLACKs</v>
      </c>
      <c r="E2485" s="78">
        <v>42319</v>
      </c>
      <c r="F2485" s="79">
        <v>0.60416666666666663</v>
      </c>
      <c r="G2485" s="80" t="s">
        <v>210</v>
      </c>
      <c r="H2485" s="80" t="s">
        <v>23</v>
      </c>
      <c r="I2485" s="76" t="s">
        <v>127</v>
      </c>
      <c r="J2485" s="76">
        <v>14</v>
      </c>
      <c r="K2485" s="81"/>
      <c r="L2485" s="76"/>
    </row>
    <row r="2486" spans="1:12" x14ac:dyDescent="0.2">
      <c r="A2486" s="81" t="str">
        <f>D2471</f>
        <v>SEN BLACKs</v>
      </c>
      <c r="B2486" s="76">
        <f t="shared" si="76"/>
        <v>0</v>
      </c>
      <c r="C2486" s="81" t="str">
        <f t="shared" si="77"/>
        <v>42323_L_SEN BLACKs</v>
      </c>
      <c r="D2486" s="76" t="str">
        <f>IF(OR(E2486="",F2486=""),"",D2471)</f>
        <v>SEN BLACKs</v>
      </c>
      <c r="E2486" s="78">
        <v>42323</v>
      </c>
      <c r="F2486" s="79">
        <v>0.60416666666666663</v>
      </c>
      <c r="G2486" s="80" t="s">
        <v>1</v>
      </c>
      <c r="H2486" s="80" t="s">
        <v>210</v>
      </c>
      <c r="I2486" s="76" t="s">
        <v>127</v>
      </c>
      <c r="J2486" s="76">
        <v>15</v>
      </c>
      <c r="K2486" s="81"/>
      <c r="L2486" s="76"/>
    </row>
    <row r="2487" spans="1:12" x14ac:dyDescent="0.2">
      <c r="A2487" s="81" t="str">
        <f>D2471</f>
        <v>SEN BLACKs</v>
      </c>
      <c r="B2487" s="76">
        <f t="shared" si="76"/>
        <v>0</v>
      </c>
      <c r="C2487" s="81" t="str">
        <f t="shared" si="77"/>
        <v>42330_L_SEN BLACKs</v>
      </c>
      <c r="D2487" s="76" t="str">
        <f>IF(OR(E2487="",F2487=""),"",D2471)</f>
        <v>SEN BLACKs</v>
      </c>
      <c r="E2487" s="78">
        <v>42330</v>
      </c>
      <c r="F2487" s="79">
        <v>0.60416666666666663</v>
      </c>
      <c r="G2487" s="80" t="s">
        <v>5</v>
      </c>
      <c r="H2487" s="80" t="s">
        <v>210</v>
      </c>
      <c r="I2487" s="76" t="s">
        <v>127</v>
      </c>
      <c r="J2487" s="76">
        <v>16</v>
      </c>
      <c r="K2487" s="81"/>
      <c r="L2487" s="76"/>
    </row>
    <row r="2488" spans="1:12" x14ac:dyDescent="0.2">
      <c r="A2488" s="81" t="str">
        <f>D2471</f>
        <v>SEN BLACKs</v>
      </c>
      <c r="B2488" s="76">
        <f t="shared" si="76"/>
        <v>0</v>
      </c>
      <c r="C2488" s="81" t="str">
        <f t="shared" si="77"/>
        <v>42337_L_SEN BLACKs</v>
      </c>
      <c r="D2488" s="76" t="str">
        <f>IF(OR(E2488="",F2488=""),"",D2471)</f>
        <v>SEN BLACKs</v>
      </c>
      <c r="E2488" s="78">
        <v>42337</v>
      </c>
      <c r="F2488" s="79">
        <v>0.60416666666666663</v>
      </c>
      <c r="G2488" s="80" t="s">
        <v>210</v>
      </c>
      <c r="H2488" s="80" t="s">
        <v>258</v>
      </c>
      <c r="I2488" s="76" t="s">
        <v>127</v>
      </c>
      <c r="J2488" s="76">
        <v>17</v>
      </c>
      <c r="K2488" s="81"/>
      <c r="L2488" s="76"/>
    </row>
    <row r="2489" spans="1:12" x14ac:dyDescent="0.2">
      <c r="A2489" s="81" t="str">
        <f>D2471</f>
        <v>SEN BLACKs</v>
      </c>
      <c r="B2489" s="76">
        <f t="shared" si="76"/>
        <v>0</v>
      </c>
      <c r="C2489" s="81" t="str">
        <f t="shared" si="77"/>
        <v>42344_L_SEN BLACKs</v>
      </c>
      <c r="D2489" s="76" t="str">
        <f>IF(OR(E2489="",F2489=""),"",D2471)</f>
        <v>SEN BLACKs</v>
      </c>
      <c r="E2489" s="78">
        <v>42344</v>
      </c>
      <c r="F2489" s="79">
        <v>0.60416666666666663</v>
      </c>
      <c r="G2489" s="80" t="s">
        <v>259</v>
      </c>
      <c r="H2489" s="80" t="s">
        <v>210</v>
      </c>
      <c r="I2489" s="76" t="s">
        <v>127</v>
      </c>
      <c r="J2489" s="76">
        <v>18</v>
      </c>
      <c r="K2489" s="81"/>
      <c r="L2489" s="76"/>
    </row>
    <row r="2490" spans="1:12" x14ac:dyDescent="0.2">
      <c r="A2490" s="81" t="str">
        <f>D2471</f>
        <v>SEN BLACKs</v>
      </c>
      <c r="B2490" s="76">
        <f t="shared" si="76"/>
        <v>0</v>
      </c>
      <c r="C2490" s="81" t="str">
        <f t="shared" si="77"/>
        <v>42351_L_SEN BLACKs</v>
      </c>
      <c r="D2490" s="76" t="str">
        <f>IF(OR(E2490="",F2490=""),"",D2471)</f>
        <v>SEN BLACKs</v>
      </c>
      <c r="E2490" s="78">
        <v>42351</v>
      </c>
      <c r="F2490" s="79">
        <v>0.60416666666666663</v>
      </c>
      <c r="G2490" s="80" t="s">
        <v>210</v>
      </c>
      <c r="H2490" s="80" t="s">
        <v>34</v>
      </c>
      <c r="I2490" s="76" t="s">
        <v>127</v>
      </c>
      <c r="J2490" s="76">
        <v>19</v>
      </c>
      <c r="K2490" s="81"/>
      <c r="L2490" s="76"/>
    </row>
    <row r="2491" spans="1:12" x14ac:dyDescent="0.2">
      <c r="A2491" s="81" t="str">
        <f>D2471</f>
        <v>SEN BLACKs</v>
      </c>
      <c r="B2491" s="76">
        <f t="shared" si="76"/>
        <v>0</v>
      </c>
      <c r="C2491" s="81" t="str">
        <f t="shared" si="77"/>
        <v>42407_L_SEN BLACKs</v>
      </c>
      <c r="D2491" s="76" t="str">
        <f>IF(OR(E2491="",F2491=""),"",D2471)</f>
        <v>SEN BLACKs</v>
      </c>
      <c r="E2491" s="78">
        <v>42407</v>
      </c>
      <c r="F2491" s="79">
        <v>0.625</v>
      </c>
      <c r="G2491" s="80" t="s">
        <v>15</v>
      </c>
      <c r="H2491" s="80" t="s">
        <v>210</v>
      </c>
      <c r="I2491" s="76" t="s">
        <v>127</v>
      </c>
      <c r="J2491" s="76">
        <v>20</v>
      </c>
      <c r="K2491" s="81"/>
      <c r="L2491" s="76"/>
    </row>
    <row r="2492" spans="1:12" x14ac:dyDescent="0.2">
      <c r="A2492" s="81" t="str">
        <f>D2471</f>
        <v>SEN BLACKs</v>
      </c>
      <c r="B2492" s="76">
        <f t="shared" si="76"/>
        <v>0</v>
      </c>
      <c r="C2492" s="81" t="str">
        <f t="shared" si="77"/>
        <v>42414_L_SEN BLACKs</v>
      </c>
      <c r="D2492" s="76" t="str">
        <f>IF(OR(E2492="",F2492=""),"",D2471)</f>
        <v>SEN BLACKs</v>
      </c>
      <c r="E2492" s="78">
        <v>42414</v>
      </c>
      <c r="F2492" s="79">
        <v>0.625</v>
      </c>
      <c r="G2492" s="80" t="s">
        <v>210</v>
      </c>
      <c r="H2492" s="80" t="s">
        <v>47</v>
      </c>
      <c r="I2492" s="76" t="s">
        <v>127</v>
      </c>
      <c r="J2492" s="76">
        <v>21</v>
      </c>
      <c r="K2492" s="81"/>
      <c r="L2492" s="76"/>
    </row>
    <row r="2493" spans="1:12" x14ac:dyDescent="0.2">
      <c r="A2493" s="81" t="str">
        <f>D2471</f>
        <v>SEN BLACKs</v>
      </c>
      <c r="B2493" s="76">
        <f t="shared" si="76"/>
        <v>0</v>
      </c>
      <c r="C2493" s="81" t="str">
        <f t="shared" si="77"/>
        <v>42421_L_SEN BLACKs</v>
      </c>
      <c r="D2493" s="76" t="str">
        <f>IF(OR(E2493="",F2493=""),"",D2471)</f>
        <v>SEN BLACKs</v>
      </c>
      <c r="E2493" s="78">
        <v>42421</v>
      </c>
      <c r="F2493" s="79">
        <v>0.625</v>
      </c>
      <c r="G2493" s="80" t="s">
        <v>260</v>
      </c>
      <c r="H2493" s="80" t="s">
        <v>210</v>
      </c>
      <c r="I2493" s="76" t="s">
        <v>127</v>
      </c>
      <c r="J2493" s="76">
        <v>22</v>
      </c>
      <c r="K2493" s="81"/>
      <c r="L2493" s="76"/>
    </row>
    <row r="2494" spans="1:12" x14ac:dyDescent="0.2">
      <c r="A2494" s="81" t="str">
        <f>D2471</f>
        <v>SEN BLACKs</v>
      </c>
      <c r="B2494" s="76">
        <f t="shared" si="76"/>
        <v>0</v>
      </c>
      <c r="C2494" s="81" t="str">
        <f t="shared" si="77"/>
        <v>42428_L_SEN BLACKs</v>
      </c>
      <c r="D2494" s="76" t="str">
        <f>IF(OR(E2494="",F2494=""),"",D2471)</f>
        <v>SEN BLACKs</v>
      </c>
      <c r="E2494" s="78">
        <v>42428</v>
      </c>
      <c r="F2494" s="79">
        <v>0.625</v>
      </c>
      <c r="G2494" s="80" t="s">
        <v>210</v>
      </c>
      <c r="H2494" s="80" t="s">
        <v>56</v>
      </c>
      <c r="I2494" s="76" t="s">
        <v>127</v>
      </c>
      <c r="J2494" s="76">
        <v>23</v>
      </c>
      <c r="K2494" s="81"/>
      <c r="L2494" s="76"/>
    </row>
    <row r="2495" spans="1:12" x14ac:dyDescent="0.2">
      <c r="A2495" s="81" t="str">
        <f>D2471</f>
        <v>SEN BLACKs</v>
      </c>
      <c r="B2495" s="76">
        <f t="shared" si="76"/>
        <v>0</v>
      </c>
      <c r="C2495" s="81" t="str">
        <f t="shared" si="77"/>
        <v>42435_L_SEN BLACKs</v>
      </c>
      <c r="D2495" s="76" t="str">
        <f>IF(OR(E2495="",F2495=""),"",D2471)</f>
        <v>SEN BLACKs</v>
      </c>
      <c r="E2495" s="78">
        <v>42435</v>
      </c>
      <c r="F2495" s="79">
        <v>0.625</v>
      </c>
      <c r="G2495" s="80" t="s">
        <v>8</v>
      </c>
      <c r="H2495" s="80" t="s">
        <v>210</v>
      </c>
      <c r="I2495" s="76" t="s">
        <v>127</v>
      </c>
      <c r="J2495" s="76">
        <v>24</v>
      </c>
      <c r="K2495" s="81"/>
      <c r="L2495" s="76"/>
    </row>
    <row r="2496" spans="1:12" x14ac:dyDescent="0.2">
      <c r="A2496" s="81" t="str">
        <f>D2471</f>
        <v>SEN BLACKs</v>
      </c>
      <c r="B2496" s="76">
        <f t="shared" si="76"/>
        <v>0</v>
      </c>
      <c r="C2496" s="81" t="str">
        <f t="shared" si="77"/>
        <v>42442_L_SEN BLACKs</v>
      </c>
      <c r="D2496" s="76" t="str">
        <f>IF(OR(E2496="",F2496=""),"",D2471)</f>
        <v>SEN BLACKs</v>
      </c>
      <c r="E2496" s="78">
        <v>42442</v>
      </c>
      <c r="F2496" s="79">
        <v>0.625</v>
      </c>
      <c r="G2496" s="80" t="s">
        <v>210</v>
      </c>
      <c r="H2496" s="80" t="s">
        <v>32</v>
      </c>
      <c r="I2496" s="76" t="s">
        <v>127</v>
      </c>
      <c r="J2496" s="76">
        <v>25</v>
      </c>
      <c r="K2496" s="81"/>
      <c r="L2496" s="76"/>
    </row>
    <row r="2497" spans="1:19" x14ac:dyDescent="0.2">
      <c r="A2497" s="81" t="str">
        <f>D2471</f>
        <v>SEN BLACKs</v>
      </c>
      <c r="B2497" s="76">
        <f t="shared" si="76"/>
        <v>0</v>
      </c>
      <c r="C2497" s="81" t="str">
        <f t="shared" si="77"/>
        <v>42449_L_SEN BLACKs</v>
      </c>
      <c r="D2497" s="76" t="str">
        <f>IF(OR(E2497="",F2497=""),"",D2471)</f>
        <v>SEN BLACKs</v>
      </c>
      <c r="E2497" s="78">
        <v>42449</v>
      </c>
      <c r="F2497" s="79">
        <v>0.625</v>
      </c>
      <c r="G2497" s="80" t="s">
        <v>218</v>
      </c>
      <c r="H2497" s="80" t="s">
        <v>210</v>
      </c>
      <c r="I2497" s="76" t="s">
        <v>127</v>
      </c>
      <c r="J2497" s="76">
        <v>26</v>
      </c>
      <c r="K2497" s="81"/>
      <c r="L2497" s="76"/>
    </row>
    <row r="2498" spans="1:19" x14ac:dyDescent="0.2">
      <c r="A2498" s="81" t="str">
        <f>D2471</f>
        <v>SEN BLACKs</v>
      </c>
      <c r="B2498" s="76">
        <f t="shared" si="76"/>
        <v>0</v>
      </c>
      <c r="C2498" s="81" t="str">
        <f t="shared" si="77"/>
        <v>42463_L_SEN BLACKs</v>
      </c>
      <c r="D2498" s="76" t="str">
        <f>IF(OR(E2498="",F2498=""),"",D2471)</f>
        <v>SEN BLACKs</v>
      </c>
      <c r="E2498" s="78">
        <v>42463</v>
      </c>
      <c r="F2498" s="79">
        <v>0.625</v>
      </c>
      <c r="G2498" s="80" t="s">
        <v>210</v>
      </c>
      <c r="H2498" s="80" t="s">
        <v>215</v>
      </c>
      <c r="I2498" s="76" t="s">
        <v>127</v>
      </c>
      <c r="J2498" s="76">
        <v>27</v>
      </c>
      <c r="K2498" s="81"/>
      <c r="L2498" s="76"/>
    </row>
    <row r="2499" spans="1:19" x14ac:dyDescent="0.2">
      <c r="A2499" s="81" t="str">
        <f>D2471</f>
        <v>SEN BLACKs</v>
      </c>
      <c r="B2499" s="76">
        <f t="shared" si="76"/>
        <v>0</v>
      </c>
      <c r="C2499" s="81" t="str">
        <f t="shared" si="77"/>
        <v>42470_L_SEN BLACKs</v>
      </c>
      <c r="D2499" s="76" t="str">
        <f>IF(OR(E2499="",F2499=""),"",D2471)</f>
        <v>SEN BLACKs</v>
      </c>
      <c r="E2499" s="78">
        <v>42470</v>
      </c>
      <c r="F2499" s="79">
        <v>0.625</v>
      </c>
      <c r="G2499" s="80" t="s">
        <v>210</v>
      </c>
      <c r="H2499" s="80" t="s">
        <v>44</v>
      </c>
      <c r="I2499" s="76" t="s">
        <v>127</v>
      </c>
      <c r="J2499" s="76">
        <v>28</v>
      </c>
      <c r="K2499" s="81"/>
      <c r="L2499" s="76"/>
    </row>
    <row r="2500" spans="1:19" x14ac:dyDescent="0.2">
      <c r="A2500" s="81" t="str">
        <f>D2471</f>
        <v>SEN BLACKs</v>
      </c>
      <c r="B2500" s="76">
        <f t="shared" si="76"/>
        <v>0</v>
      </c>
      <c r="C2500" s="81" t="str">
        <f t="shared" si="77"/>
        <v>42477_L_SEN BLACKs</v>
      </c>
      <c r="D2500" s="76" t="str">
        <f>IF(OR(E2500="",F2500=""),"",D2471)</f>
        <v>SEN BLACKs</v>
      </c>
      <c r="E2500" s="78">
        <v>42477</v>
      </c>
      <c r="F2500" s="79">
        <v>0.625</v>
      </c>
      <c r="G2500" s="80" t="s">
        <v>23</v>
      </c>
      <c r="H2500" s="80" t="s">
        <v>210</v>
      </c>
      <c r="I2500" s="76" t="s">
        <v>127</v>
      </c>
      <c r="J2500" s="76">
        <v>29</v>
      </c>
      <c r="K2500" s="81"/>
      <c r="L2500" s="76"/>
    </row>
    <row r="2501" spans="1:19" x14ac:dyDescent="0.2">
      <c r="A2501" s="81" t="str">
        <f>D2471</f>
        <v>SEN BLACKs</v>
      </c>
      <c r="B2501" s="76">
        <f t="shared" si="76"/>
        <v>0</v>
      </c>
      <c r="C2501" s="81" t="str">
        <f t="shared" si="77"/>
        <v>42484_L_SEN BLACKs</v>
      </c>
      <c r="D2501" s="76" t="str">
        <f>IF(OR(E2501="",F2501=""),"",D2471)</f>
        <v>SEN BLACKs</v>
      </c>
      <c r="E2501" s="78">
        <v>42484</v>
      </c>
      <c r="F2501" s="79">
        <v>0.625</v>
      </c>
      <c r="G2501" s="80" t="s">
        <v>210</v>
      </c>
      <c r="H2501" s="80" t="s">
        <v>1</v>
      </c>
      <c r="I2501" s="76" t="s">
        <v>127</v>
      </c>
      <c r="J2501" s="76">
        <v>30</v>
      </c>
      <c r="K2501" s="81"/>
      <c r="L2501" s="76"/>
    </row>
    <row r="2502" spans="1:19" x14ac:dyDescent="0.2">
      <c r="A2502" s="81" t="str">
        <f>D2471</f>
        <v>SEN BLACKs</v>
      </c>
      <c r="B2502" s="76">
        <f t="shared" si="76"/>
        <v>0</v>
      </c>
      <c r="C2502" s="81" t="str">
        <f t="shared" si="77"/>
        <v>42218_L_SEN BLACKs</v>
      </c>
      <c r="D2502" s="76" t="str">
        <f>IF(OR(E2502="",F2502=""),"",D2471)</f>
        <v>SEN BLACKs</v>
      </c>
      <c r="E2502" s="78">
        <v>42218</v>
      </c>
      <c r="F2502" s="79">
        <v>0.66666666666666663</v>
      </c>
      <c r="G2502" s="80" t="s">
        <v>210</v>
      </c>
      <c r="H2502" s="80" t="s">
        <v>272</v>
      </c>
      <c r="I2502" s="88" t="s">
        <v>127</v>
      </c>
      <c r="J2502" s="76">
        <v>31</v>
      </c>
      <c r="K2502" s="81">
        <v>3</v>
      </c>
      <c r="L2502" s="76">
        <v>4</v>
      </c>
      <c r="N2502" s="5"/>
      <c r="O2502" s="6"/>
      <c r="R2502" s="60"/>
      <c r="S2502" s="4" t="s">
        <v>2</v>
      </c>
    </row>
    <row r="2503" spans="1:19" x14ac:dyDescent="0.2">
      <c r="A2503" s="81" t="str">
        <f>D2471</f>
        <v>SEN BLACKs</v>
      </c>
      <c r="B2503" s="76">
        <f t="shared" si="76"/>
        <v>1</v>
      </c>
      <c r="C2503" s="81" t="str">
        <f t="shared" si="77"/>
        <v/>
      </c>
      <c r="D2503" s="76" t="str">
        <f>IF(OR(E2503="",F2503=""),"",D2471)</f>
        <v/>
      </c>
      <c r="E2503" s="78"/>
      <c r="F2503" s="79"/>
      <c r="G2503" s="80"/>
      <c r="H2503" s="80"/>
      <c r="I2503" s="76"/>
      <c r="J2503" s="76">
        <v>32</v>
      </c>
      <c r="K2503" s="81"/>
      <c r="L2503" s="76"/>
    </row>
    <row r="2504" spans="1:19" x14ac:dyDescent="0.2">
      <c r="A2504" s="81" t="str">
        <f>D2471</f>
        <v>SEN BLACKs</v>
      </c>
      <c r="B2504" s="76">
        <f t="shared" si="76"/>
        <v>2</v>
      </c>
      <c r="C2504" s="81" t="str">
        <f t="shared" si="77"/>
        <v/>
      </c>
      <c r="D2504" s="76" t="str">
        <f>IF(OR(E2504="",F2504=""),"",D2471)</f>
        <v/>
      </c>
      <c r="E2504" s="78"/>
      <c r="F2504" s="79"/>
      <c r="G2504" s="80"/>
      <c r="H2504" s="80"/>
      <c r="I2504" s="76"/>
      <c r="J2504" s="76">
        <v>33</v>
      </c>
      <c r="K2504" s="81"/>
      <c r="L2504" s="76"/>
    </row>
    <row r="2505" spans="1:19" x14ac:dyDescent="0.2">
      <c r="A2505" s="81" t="str">
        <f>D2471</f>
        <v>SEN BLACKs</v>
      </c>
      <c r="B2505" s="76">
        <f t="shared" si="76"/>
        <v>3</v>
      </c>
      <c r="C2505" s="81" t="str">
        <f t="shared" si="77"/>
        <v/>
      </c>
      <c r="D2505" s="76" t="str">
        <f>IF(OR(E2505="",F2505=""),"",D2471)</f>
        <v/>
      </c>
      <c r="E2505" s="78"/>
      <c r="F2505" s="79"/>
      <c r="G2505" s="80"/>
      <c r="H2505" s="80"/>
      <c r="I2505" s="76"/>
      <c r="J2505" s="76">
        <v>34</v>
      </c>
      <c r="K2505" s="81"/>
      <c r="L2505" s="76"/>
    </row>
    <row r="2506" spans="1:19" x14ac:dyDescent="0.2">
      <c r="A2506" s="81" t="str">
        <f>D2471</f>
        <v>SEN BLACKs</v>
      </c>
      <c r="B2506" s="76">
        <f t="shared" si="76"/>
        <v>4</v>
      </c>
      <c r="C2506" s="81" t="str">
        <f t="shared" si="77"/>
        <v/>
      </c>
      <c r="D2506" s="76" t="str">
        <f>IF(OR(E2506="",F2506=""),"",D2471)</f>
        <v/>
      </c>
      <c r="E2506" s="78"/>
      <c r="F2506" s="79"/>
      <c r="G2506" s="80"/>
      <c r="H2506" s="80"/>
      <c r="I2506" s="76"/>
      <c r="J2506" s="76">
        <v>35</v>
      </c>
      <c r="K2506" s="81"/>
      <c r="L2506" s="76"/>
    </row>
    <row r="2507" spans="1:19" x14ac:dyDescent="0.2">
      <c r="A2507" s="81" t="str">
        <f>D2471</f>
        <v>SEN BLACKs</v>
      </c>
      <c r="B2507" s="76">
        <f t="shared" si="76"/>
        <v>5</v>
      </c>
      <c r="C2507" s="81" t="str">
        <f t="shared" si="77"/>
        <v/>
      </c>
      <c r="D2507" s="76" t="str">
        <f>IF(OR(E2507="",F2507=""),"",D2471)</f>
        <v/>
      </c>
      <c r="E2507" s="78"/>
      <c r="F2507" s="79"/>
      <c r="G2507" s="80"/>
      <c r="H2507" s="80"/>
      <c r="I2507" s="76"/>
      <c r="J2507" s="76">
        <v>36</v>
      </c>
      <c r="K2507" s="81"/>
      <c r="L2507" s="76"/>
    </row>
    <row r="2508" spans="1:19" x14ac:dyDescent="0.2">
      <c r="A2508" s="81" t="str">
        <f>D2471</f>
        <v>SEN BLACKs</v>
      </c>
      <c r="B2508" s="76">
        <f t="shared" si="76"/>
        <v>6</v>
      </c>
      <c r="C2508" s="81" t="str">
        <f t="shared" si="77"/>
        <v/>
      </c>
      <c r="D2508" s="76" t="str">
        <f>IF(OR(E2508="",F2508=""),"",D2471)</f>
        <v/>
      </c>
      <c r="E2508" s="78"/>
      <c r="F2508" s="79"/>
      <c r="G2508" s="80"/>
      <c r="H2508" s="80"/>
      <c r="I2508" s="76"/>
      <c r="J2508" s="76">
        <v>37</v>
      </c>
      <c r="K2508" s="81"/>
      <c r="L2508" s="76"/>
    </row>
    <row r="2509" spans="1:19" x14ac:dyDescent="0.2">
      <c r="A2509" s="81" t="str">
        <f>D2471</f>
        <v>SEN BLACKs</v>
      </c>
      <c r="B2509" s="76">
        <f t="shared" si="76"/>
        <v>7</v>
      </c>
      <c r="C2509" s="81" t="str">
        <f t="shared" si="77"/>
        <v/>
      </c>
      <c r="D2509" s="76" t="str">
        <f>IF(OR(E2509="",F2509=""),"",D2471)</f>
        <v/>
      </c>
      <c r="E2509" s="78"/>
      <c r="F2509" s="79"/>
      <c r="G2509" s="80"/>
      <c r="H2509" s="80"/>
      <c r="I2509" s="76"/>
      <c r="J2509" s="76">
        <v>38</v>
      </c>
      <c r="K2509" s="81"/>
      <c r="L2509" s="76"/>
    </row>
    <row r="2510" spans="1:19" x14ac:dyDescent="0.2">
      <c r="A2510" s="81" t="str">
        <f>D2471</f>
        <v>SEN BLACKs</v>
      </c>
      <c r="B2510" s="76">
        <f t="shared" si="76"/>
        <v>8</v>
      </c>
      <c r="C2510" s="81" t="str">
        <f t="shared" si="77"/>
        <v/>
      </c>
      <c r="D2510" s="76" t="str">
        <f>IF(OR(E2510="",F2510=""),"",D2471)</f>
        <v/>
      </c>
      <c r="E2510" s="78"/>
      <c r="F2510" s="79"/>
      <c r="G2510" s="80"/>
      <c r="H2510" s="80"/>
      <c r="I2510" s="76"/>
      <c r="J2510" s="76">
        <v>39</v>
      </c>
      <c r="K2510" s="81"/>
      <c r="L2510" s="76"/>
    </row>
    <row r="2511" spans="1:19" x14ac:dyDescent="0.2">
      <c r="A2511" s="81" t="str">
        <f>D2471</f>
        <v>SEN BLACKs</v>
      </c>
      <c r="B2511" s="76">
        <f t="shared" si="76"/>
        <v>9</v>
      </c>
      <c r="C2511" s="81" t="str">
        <f t="shared" si="77"/>
        <v/>
      </c>
      <c r="D2511" s="76" t="str">
        <f>IF(OR(E2511="",F2511=""),"",D2471)</f>
        <v/>
      </c>
      <c r="E2511" s="78"/>
      <c r="F2511" s="79"/>
      <c r="G2511" s="80"/>
      <c r="H2511" s="80"/>
      <c r="I2511" s="76"/>
      <c r="J2511" s="76">
        <v>40</v>
      </c>
      <c r="K2511" s="81"/>
      <c r="L2511" s="76"/>
    </row>
    <row r="2512" spans="1:19" x14ac:dyDescent="0.2">
      <c r="A2512" s="81" t="str">
        <f>D2471</f>
        <v>SEN BLACKs</v>
      </c>
      <c r="B2512" s="76">
        <f t="shared" si="76"/>
        <v>10</v>
      </c>
      <c r="C2512" s="81" t="str">
        <f t="shared" si="77"/>
        <v/>
      </c>
      <c r="D2512" s="76" t="str">
        <f>IF(OR(E2512="",F2512=""),"",D2471)</f>
        <v/>
      </c>
      <c r="E2512" s="78"/>
      <c r="F2512" s="79"/>
      <c r="G2512" s="80"/>
      <c r="H2512" s="80"/>
      <c r="I2512" s="76"/>
      <c r="J2512" s="76">
        <v>41</v>
      </c>
      <c r="K2512" s="81"/>
      <c r="L2512" s="76"/>
    </row>
    <row r="2513" spans="1:12" x14ac:dyDescent="0.2">
      <c r="A2513" s="81" t="str">
        <f>D2471</f>
        <v>SEN BLACKs</v>
      </c>
      <c r="B2513" s="76">
        <f t="shared" si="76"/>
        <v>11</v>
      </c>
      <c r="C2513" s="81" t="str">
        <f t="shared" si="77"/>
        <v/>
      </c>
      <c r="D2513" s="76" t="str">
        <f>IF(OR(E2513="",F2513=""),"",D2471)</f>
        <v/>
      </c>
      <c r="E2513" s="78"/>
      <c r="F2513" s="79"/>
      <c r="G2513" s="80"/>
      <c r="H2513" s="80"/>
      <c r="I2513" s="76"/>
      <c r="J2513" s="76">
        <v>42</v>
      </c>
      <c r="K2513" s="81"/>
      <c r="L2513" s="76"/>
    </row>
    <row r="2514" spans="1:12" x14ac:dyDescent="0.2">
      <c r="A2514" s="81" t="str">
        <f>D2471</f>
        <v>SEN BLACKs</v>
      </c>
      <c r="B2514" s="76">
        <f t="shared" si="76"/>
        <v>12</v>
      </c>
      <c r="C2514" s="81" t="str">
        <f t="shared" si="77"/>
        <v/>
      </c>
      <c r="D2514" s="76" t="str">
        <f>IF(OR(E2514="",F2514=""),"",D2471)</f>
        <v/>
      </c>
      <c r="E2514" s="78"/>
      <c r="F2514" s="79"/>
      <c r="G2514" s="80"/>
      <c r="H2514" s="80"/>
      <c r="I2514" s="76"/>
      <c r="J2514" s="76">
        <v>43</v>
      </c>
      <c r="K2514" s="81"/>
      <c r="L2514" s="76"/>
    </row>
    <row r="2515" spans="1:12" x14ac:dyDescent="0.2">
      <c r="A2515" s="81" t="str">
        <f>D2471</f>
        <v>SEN BLACKs</v>
      </c>
      <c r="B2515" s="76">
        <f t="shared" si="76"/>
        <v>13</v>
      </c>
      <c r="C2515" s="81" t="str">
        <f t="shared" si="77"/>
        <v/>
      </c>
      <c r="D2515" s="76" t="str">
        <f>IF(OR(E2515="",F2515=""),"",D2471)</f>
        <v/>
      </c>
      <c r="E2515" s="78"/>
      <c r="F2515" s="79"/>
      <c r="G2515" s="80"/>
      <c r="H2515" s="80"/>
      <c r="I2515" s="76"/>
      <c r="J2515" s="76">
        <v>44</v>
      </c>
      <c r="K2515" s="81"/>
      <c r="L2515" s="76"/>
    </row>
    <row r="2516" spans="1:12" x14ac:dyDescent="0.2">
      <c r="A2516" s="81" t="str">
        <f>D2471</f>
        <v>SEN BLACKs</v>
      </c>
      <c r="B2516" s="76">
        <f t="shared" si="76"/>
        <v>14</v>
      </c>
      <c r="C2516" s="81" t="str">
        <f t="shared" si="77"/>
        <v/>
      </c>
      <c r="D2516" s="76" t="str">
        <f>IF(OR(E2516="",F2516=""),"",D2471)</f>
        <v/>
      </c>
      <c r="E2516" s="78"/>
      <c r="F2516" s="79"/>
      <c r="G2516" s="80"/>
      <c r="H2516" s="80"/>
      <c r="I2516" s="76"/>
      <c r="J2516" s="76">
        <v>45</v>
      </c>
      <c r="K2516" s="81"/>
      <c r="L2516" s="76"/>
    </row>
    <row r="2517" spans="1:12" x14ac:dyDescent="0.2">
      <c r="A2517" s="81" t="str">
        <f>D2471</f>
        <v>SEN BLACKs</v>
      </c>
      <c r="B2517" s="76">
        <f t="shared" si="76"/>
        <v>15</v>
      </c>
      <c r="C2517" s="81" t="str">
        <f t="shared" si="77"/>
        <v/>
      </c>
      <c r="D2517" s="76" t="str">
        <f>IF(OR(E2517="",F2517=""),"",D2471)</f>
        <v/>
      </c>
      <c r="E2517" s="78"/>
      <c r="F2517" s="79"/>
      <c r="G2517" s="80"/>
      <c r="H2517" s="80"/>
      <c r="I2517" s="76"/>
      <c r="J2517" s="76">
        <v>46</v>
      </c>
      <c r="K2517" s="81"/>
      <c r="L2517" s="76"/>
    </row>
    <row r="2518" spans="1:12" x14ac:dyDescent="0.2">
      <c r="A2518" s="81" t="str">
        <f>D2471</f>
        <v>SEN BLACKs</v>
      </c>
      <c r="B2518" s="76">
        <f t="shared" si="76"/>
        <v>16</v>
      </c>
      <c r="C2518" s="81" t="str">
        <f t="shared" si="77"/>
        <v/>
      </c>
      <c r="D2518" s="76" t="str">
        <f>IF(OR(E2518="",F2518=""),"",D2471)</f>
        <v/>
      </c>
      <c r="E2518" s="78"/>
      <c r="F2518" s="79"/>
      <c r="G2518" s="80"/>
      <c r="H2518" s="80"/>
      <c r="I2518" s="76"/>
      <c r="J2518" s="76">
        <v>47</v>
      </c>
      <c r="K2518" s="81"/>
      <c r="L2518" s="76"/>
    </row>
    <row r="2519" spans="1:12" x14ac:dyDescent="0.2">
      <c r="A2519" s="81" t="str">
        <f>D2471</f>
        <v>SEN BLACKs</v>
      </c>
      <c r="B2519" s="76">
        <f t="shared" si="76"/>
        <v>17</v>
      </c>
      <c r="C2519" s="81" t="str">
        <f t="shared" si="77"/>
        <v/>
      </c>
      <c r="D2519" s="76" t="str">
        <f>IF(OR(E2519="",F2519=""),"",D2471)</f>
        <v/>
      </c>
      <c r="E2519" s="78"/>
      <c r="F2519" s="79"/>
      <c r="G2519" s="80"/>
      <c r="H2519" s="80"/>
      <c r="I2519" s="76"/>
      <c r="J2519" s="76">
        <v>48</v>
      </c>
      <c r="K2519" s="81"/>
      <c r="L2519" s="76"/>
    </row>
    <row r="2520" spans="1:12" x14ac:dyDescent="0.2">
      <c r="A2520" s="81" t="str">
        <f>D2471</f>
        <v>SEN BLACKs</v>
      </c>
      <c r="B2520" s="76">
        <f t="shared" si="76"/>
        <v>18</v>
      </c>
      <c r="C2520" s="81" t="str">
        <f t="shared" si="77"/>
        <v/>
      </c>
      <c r="D2520" s="76" t="str">
        <f>IF(OR(E2520="",F2520=""),"",D2471)</f>
        <v/>
      </c>
      <c r="E2520" s="78"/>
      <c r="F2520" s="79"/>
      <c r="G2520" s="80"/>
      <c r="H2520" s="80"/>
      <c r="I2520" s="76"/>
      <c r="J2520" s="76">
        <v>49</v>
      </c>
      <c r="K2520" s="81"/>
      <c r="L2520" s="76"/>
    </row>
    <row r="2521" spans="1:12" x14ac:dyDescent="0.2">
      <c r="A2521" s="81" t="str">
        <f>D2471</f>
        <v>SEN BLACKs</v>
      </c>
      <c r="B2521" s="76">
        <f t="shared" si="76"/>
        <v>19</v>
      </c>
      <c r="C2521" s="81" t="str">
        <f t="shared" si="77"/>
        <v/>
      </c>
      <c r="D2521" s="76" t="str">
        <f>IF(OR(E2521="",F2521=""),"",D2471)</f>
        <v/>
      </c>
      <c r="E2521" s="78"/>
      <c r="F2521" s="79"/>
      <c r="G2521" s="80"/>
      <c r="H2521" s="80"/>
      <c r="I2521" s="76"/>
      <c r="J2521" s="76">
        <v>50</v>
      </c>
      <c r="K2521" s="81"/>
      <c r="L2521" s="76"/>
    </row>
    <row r="2522" spans="1:12" x14ac:dyDescent="0.2">
      <c r="A2522" s="81" t="str">
        <f>D2471</f>
        <v>SEN BLACKs</v>
      </c>
      <c r="B2522" s="76">
        <f t="shared" si="76"/>
        <v>20</v>
      </c>
      <c r="C2522" s="81" t="str">
        <f t="shared" si="77"/>
        <v/>
      </c>
      <c r="D2522" s="76" t="str">
        <f>IF(OR(E2522="",F2522=""),"",D2471)</f>
        <v/>
      </c>
      <c r="E2522" s="78"/>
      <c r="F2522" s="79"/>
      <c r="G2522" s="80"/>
      <c r="H2522" s="80"/>
      <c r="I2522" s="76"/>
      <c r="J2522" s="76">
        <v>51</v>
      </c>
      <c r="K2522" s="81"/>
      <c r="L2522" s="76"/>
    </row>
    <row r="2523" spans="1:12" x14ac:dyDescent="0.2">
      <c r="A2523" s="81" t="str">
        <f>D2471</f>
        <v>SEN BLACKs</v>
      </c>
      <c r="B2523" s="76">
        <f t="shared" si="76"/>
        <v>21</v>
      </c>
      <c r="C2523" s="81" t="str">
        <f t="shared" si="77"/>
        <v/>
      </c>
      <c r="D2523" s="76" t="str">
        <f>IF(OR(E2523="",F2523=""),"",D2471)</f>
        <v/>
      </c>
      <c r="E2523" s="78"/>
      <c r="F2523" s="79"/>
      <c r="G2523" s="80"/>
      <c r="H2523" s="80"/>
      <c r="I2523" s="76"/>
      <c r="J2523" s="76">
        <v>52</v>
      </c>
      <c r="K2523" s="81"/>
      <c r="L2523" s="76"/>
    </row>
    <row r="2524" spans="1:12" x14ac:dyDescent="0.2">
      <c r="A2524" s="81" t="str">
        <f>D2471</f>
        <v>SEN BLACKs</v>
      </c>
      <c r="B2524" s="76">
        <f t="shared" si="76"/>
        <v>22</v>
      </c>
      <c r="C2524" s="81" t="str">
        <f t="shared" si="77"/>
        <v/>
      </c>
      <c r="D2524" s="76" t="str">
        <f>IF(OR(E2524="",F2524=""),"",D2471)</f>
        <v/>
      </c>
      <c r="E2524" s="78"/>
      <c r="F2524" s="79"/>
      <c r="G2524" s="80"/>
      <c r="H2524" s="80"/>
      <c r="I2524" s="76"/>
      <c r="J2524" s="76">
        <v>53</v>
      </c>
      <c r="K2524" s="81"/>
      <c r="L2524" s="76"/>
    </row>
    <row r="2525" spans="1:12" x14ac:dyDescent="0.2">
      <c r="A2525" s="81" t="str">
        <f>D2471</f>
        <v>SEN BLACKs</v>
      </c>
      <c r="B2525" s="76">
        <f t="shared" si="76"/>
        <v>23</v>
      </c>
      <c r="C2525" s="81" t="str">
        <f t="shared" si="77"/>
        <v/>
      </c>
      <c r="D2525" s="76" t="str">
        <f>IF(OR(E2525="",F2525=""),"",D2471)</f>
        <v/>
      </c>
      <c r="E2525" s="78"/>
      <c r="F2525" s="79"/>
      <c r="G2525" s="80"/>
      <c r="H2525" s="80"/>
      <c r="I2525" s="76"/>
      <c r="J2525" s="76">
        <v>54</v>
      </c>
      <c r="K2525" s="81"/>
      <c r="L2525" s="76"/>
    </row>
    <row r="2526" spans="1:12" x14ac:dyDescent="0.2">
      <c r="A2526" s="81" t="str">
        <f>D2471</f>
        <v>SEN BLACKs</v>
      </c>
      <c r="B2526" s="76">
        <f t="shared" si="76"/>
        <v>24</v>
      </c>
      <c r="C2526" s="81" t="str">
        <f t="shared" si="77"/>
        <v/>
      </c>
      <c r="D2526" s="76" t="str">
        <f>IF(OR(E2526="",F2526=""),"",D2471)</f>
        <v/>
      </c>
      <c r="E2526" s="78"/>
      <c r="F2526" s="79"/>
      <c r="G2526" s="80"/>
      <c r="H2526" s="80"/>
      <c r="I2526" s="76"/>
      <c r="J2526" s="76">
        <v>55</v>
      </c>
      <c r="K2526" s="81"/>
      <c r="L2526" s="76"/>
    </row>
    <row r="2527" spans="1:12" x14ac:dyDescent="0.2">
      <c r="A2527" s="81" t="str">
        <f>D2471</f>
        <v>SEN BLACKs</v>
      </c>
      <c r="B2527" s="76">
        <f t="shared" si="76"/>
        <v>25</v>
      </c>
      <c r="C2527" s="81" t="str">
        <f t="shared" si="77"/>
        <v/>
      </c>
      <c r="D2527" s="76" t="str">
        <f>IF(OR(E2527="",F2527=""),"",D2471)</f>
        <v/>
      </c>
      <c r="E2527" s="78"/>
      <c r="F2527" s="79"/>
      <c r="G2527" s="80"/>
      <c r="H2527" s="80"/>
      <c r="I2527" s="76"/>
      <c r="J2527" s="76">
        <v>56</v>
      </c>
      <c r="K2527" s="81"/>
      <c r="L2527" s="76"/>
    </row>
    <row r="2528" spans="1:12" x14ac:dyDescent="0.2">
      <c r="A2528" s="81" t="str">
        <f>D2471</f>
        <v>SEN BLACKs</v>
      </c>
      <c r="B2528" s="76">
        <f t="shared" si="76"/>
        <v>26</v>
      </c>
      <c r="C2528" s="81" t="str">
        <f t="shared" si="77"/>
        <v/>
      </c>
      <c r="D2528" s="76" t="str">
        <f>IF(OR(E2528="",F2528=""),"",D2471)</f>
        <v/>
      </c>
      <c r="E2528" s="78"/>
      <c r="F2528" s="79"/>
      <c r="G2528" s="80"/>
      <c r="H2528" s="80"/>
      <c r="I2528" s="76"/>
      <c r="J2528" s="76">
        <v>57</v>
      </c>
      <c r="K2528" s="81"/>
      <c r="L2528" s="76"/>
    </row>
    <row r="2529" spans="1:12" x14ac:dyDescent="0.2">
      <c r="A2529" s="81" t="str">
        <f>D2471</f>
        <v>SEN BLACKs</v>
      </c>
      <c r="B2529" s="76">
        <f t="shared" si="76"/>
        <v>27</v>
      </c>
      <c r="C2529" s="81" t="str">
        <f t="shared" si="77"/>
        <v/>
      </c>
      <c r="D2529" s="76" t="str">
        <f>IF(OR(E2529="",F2529=""),"",D2471)</f>
        <v/>
      </c>
      <c r="E2529" s="78"/>
      <c r="F2529" s="79"/>
      <c r="G2529" s="80"/>
      <c r="H2529" s="80"/>
      <c r="I2529" s="76"/>
      <c r="J2529" s="76">
        <v>58</v>
      </c>
      <c r="K2529" s="81"/>
      <c r="L2529" s="76"/>
    </row>
    <row r="2530" spans="1:12" x14ac:dyDescent="0.2">
      <c r="A2530" s="81" t="str">
        <f>D2471</f>
        <v>SEN BLACKs</v>
      </c>
      <c r="B2530" s="76">
        <f t="shared" si="76"/>
        <v>28</v>
      </c>
      <c r="C2530" s="81" t="str">
        <f t="shared" si="77"/>
        <v/>
      </c>
      <c r="D2530" s="76" t="str">
        <f>IF(OR(E2530="",F2530=""),"",D2471)</f>
        <v/>
      </c>
      <c r="E2530" s="78"/>
      <c r="F2530" s="79"/>
      <c r="G2530" s="80"/>
      <c r="H2530" s="80"/>
      <c r="I2530" s="76"/>
      <c r="J2530" s="76">
        <v>59</v>
      </c>
      <c r="K2530" s="81"/>
      <c r="L2530" s="76"/>
    </row>
    <row r="2531" spans="1:12" x14ac:dyDescent="0.2">
      <c r="A2531" s="81" t="str">
        <f>D2471</f>
        <v>SEN BLACKs</v>
      </c>
      <c r="B2531" s="76">
        <f t="shared" si="76"/>
        <v>29</v>
      </c>
      <c r="C2531" s="81" t="str">
        <f t="shared" si="77"/>
        <v/>
      </c>
      <c r="D2531" s="76" t="str">
        <f>IF(OR(E2531="",F2531=""),"",D2471)</f>
        <v/>
      </c>
      <c r="E2531" s="78"/>
      <c r="F2531" s="79"/>
      <c r="G2531" s="80"/>
      <c r="H2531" s="80"/>
      <c r="I2531" s="76"/>
      <c r="J2531" s="76">
        <v>60</v>
      </c>
      <c r="K2531" s="81"/>
      <c r="L2531" s="76"/>
    </row>
    <row r="2532" spans="1:12" x14ac:dyDescent="0.2">
      <c r="A2532" s="81" t="str">
        <f>D2471</f>
        <v>SEN BLACKs</v>
      </c>
      <c r="B2532" s="76">
        <f t="shared" si="76"/>
        <v>30</v>
      </c>
      <c r="C2532" s="81" t="str">
        <f t="shared" si="77"/>
        <v/>
      </c>
      <c r="D2532" s="76" t="str">
        <f>IF(OR(E2532="",F2532=""),"",D2471)</f>
        <v/>
      </c>
      <c r="E2532" s="78"/>
      <c r="F2532" s="79"/>
      <c r="G2532" s="80"/>
      <c r="H2532" s="80"/>
      <c r="I2532" s="76"/>
      <c r="J2532" s="76">
        <v>61</v>
      </c>
      <c r="K2532" s="81"/>
      <c r="L2532" s="76"/>
    </row>
    <row r="2533" spans="1:12" x14ac:dyDescent="0.2">
      <c r="A2533" s="81" t="str">
        <f>D2471</f>
        <v>SEN BLACKs</v>
      </c>
      <c r="B2533" s="76">
        <f t="shared" si="76"/>
        <v>31</v>
      </c>
      <c r="C2533" s="81" t="str">
        <f t="shared" si="77"/>
        <v/>
      </c>
      <c r="D2533" s="76" t="str">
        <f>IF(OR(E2533="",F2533=""),"",D2471)</f>
        <v/>
      </c>
      <c r="E2533" s="78"/>
      <c r="F2533" s="79"/>
      <c r="G2533" s="80"/>
      <c r="H2533" s="80"/>
      <c r="I2533" s="76"/>
      <c r="J2533" s="76">
        <v>62</v>
      </c>
      <c r="K2533" s="81"/>
      <c r="L2533" s="76"/>
    </row>
    <row r="2534" spans="1:12" x14ac:dyDescent="0.2">
      <c r="A2534" s="81" t="str">
        <f>D2471</f>
        <v>SEN BLACKs</v>
      </c>
      <c r="B2534" s="76">
        <f t="shared" si="76"/>
        <v>32</v>
      </c>
      <c r="C2534" s="81" t="str">
        <f t="shared" si="77"/>
        <v/>
      </c>
      <c r="D2534" s="76" t="str">
        <f>IF(OR(E2534="",F2534=""),"",D2471)</f>
        <v/>
      </c>
      <c r="E2534" s="78"/>
      <c r="F2534" s="79"/>
      <c r="G2534" s="80"/>
      <c r="H2534" s="80"/>
      <c r="I2534" s="76"/>
      <c r="J2534" s="76">
        <v>63</v>
      </c>
      <c r="K2534" s="81"/>
      <c r="L2534" s="76"/>
    </row>
    <row r="2535" spans="1:12" ht="16.5" thickBot="1" x14ac:dyDescent="0.25">
      <c r="A2535" s="86" t="str">
        <f>D2471</f>
        <v>SEN BLACKs</v>
      </c>
      <c r="B2535" s="85">
        <f t="shared" si="76"/>
        <v>33</v>
      </c>
      <c r="C2535" s="86" t="str">
        <f t="shared" si="77"/>
        <v/>
      </c>
      <c r="D2535" s="85" t="str">
        <f>IF(OR(E2535="",F2535=""),"",D2471)</f>
        <v/>
      </c>
      <c r="E2535" s="82"/>
      <c r="F2535" s="83"/>
      <c r="G2535" s="84"/>
      <c r="H2535" s="84"/>
      <c r="I2535" s="85"/>
      <c r="J2535" s="85">
        <v>64</v>
      </c>
      <c r="K2535" s="86"/>
      <c r="L2535" s="85"/>
    </row>
    <row r="2536" spans="1:12" ht="16.5" thickBot="1" x14ac:dyDescent="0.25">
      <c r="A2536" s="71" t="s">
        <v>275</v>
      </c>
      <c r="B2536" s="70" t="s">
        <v>274</v>
      </c>
      <c r="C2536" s="71" t="s">
        <v>118</v>
      </c>
      <c r="D2536" s="70" t="s">
        <v>211</v>
      </c>
      <c r="E2536" s="67" t="s">
        <v>58</v>
      </c>
      <c r="F2536" s="68" t="s">
        <v>101</v>
      </c>
      <c r="G2536" s="69" t="s">
        <v>119</v>
      </c>
      <c r="H2536" s="69" t="s">
        <v>120</v>
      </c>
      <c r="I2536" s="70" t="s">
        <v>137</v>
      </c>
      <c r="J2536" s="142" t="s">
        <v>122</v>
      </c>
      <c r="K2536" s="71" t="s">
        <v>139</v>
      </c>
      <c r="L2536" s="70" t="s">
        <v>140</v>
      </c>
    </row>
    <row r="2537" spans="1:12" x14ac:dyDescent="0.2">
      <c r="A2537" s="77" t="str">
        <f>D2536</f>
        <v>SEN REDs</v>
      </c>
      <c r="B2537" s="75">
        <f>IF(D2537="",1,0)</f>
        <v>0</v>
      </c>
      <c r="C2537" s="77" t="str">
        <f>IF(E2537="","",CONCATENATE(E2537,"_",I2537,"_",D2537))</f>
        <v>42232_L_SEN REDs</v>
      </c>
      <c r="D2537" s="75" t="str">
        <f>IF(OR(E2537="",F2537=""),"",D2536)</f>
        <v>SEN REDs</v>
      </c>
      <c r="E2537" s="72">
        <v>42232</v>
      </c>
      <c r="F2537" s="73">
        <v>0.625</v>
      </c>
      <c r="G2537" s="74" t="s">
        <v>269</v>
      </c>
      <c r="H2537" s="74" t="s">
        <v>211</v>
      </c>
      <c r="I2537" s="75" t="s">
        <v>127</v>
      </c>
      <c r="J2537" s="76">
        <v>1</v>
      </c>
      <c r="K2537" s="77">
        <v>2</v>
      </c>
      <c r="L2537" s="75">
        <v>5</v>
      </c>
    </row>
    <row r="2538" spans="1:12" x14ac:dyDescent="0.2">
      <c r="A2538" s="81" t="str">
        <f>D2536</f>
        <v>SEN REDs</v>
      </c>
      <c r="B2538" s="76">
        <f t="shared" ref="B2538:B2600" si="78">IF(D2538="",B2537+1,0)</f>
        <v>0</v>
      </c>
      <c r="C2538" s="81" t="str">
        <f t="shared" ref="C2538:C2600" si="79">IF(E2538="","",CONCATENATE(E2538,"_",I2538,"_",D2538))</f>
        <v>42239_L_SEN REDs</v>
      </c>
      <c r="D2538" s="76" t="str">
        <f>IF(OR(E2538="",F2538=""),"",D2536)</f>
        <v>SEN REDs</v>
      </c>
      <c r="E2538" s="78">
        <v>42239</v>
      </c>
      <c r="F2538" s="79">
        <v>0.625</v>
      </c>
      <c r="G2538" s="80" t="s">
        <v>211</v>
      </c>
      <c r="H2538" s="80" t="s">
        <v>263</v>
      </c>
      <c r="I2538" s="76" t="s">
        <v>127</v>
      </c>
      <c r="J2538" s="76">
        <v>2</v>
      </c>
      <c r="K2538" s="81">
        <v>1</v>
      </c>
      <c r="L2538" s="76">
        <v>1</v>
      </c>
    </row>
    <row r="2539" spans="1:12" x14ac:dyDescent="0.2">
      <c r="A2539" s="81" t="str">
        <f>D2536</f>
        <v>SEN REDs</v>
      </c>
      <c r="B2539" s="76">
        <f t="shared" si="78"/>
        <v>0</v>
      </c>
      <c r="C2539" s="81" t="str">
        <f t="shared" si="79"/>
        <v>42246_L_SEN REDs</v>
      </c>
      <c r="D2539" s="76" t="str">
        <f>IF(OR(E2539="",F2539=""),"",D2536)</f>
        <v>SEN REDs</v>
      </c>
      <c r="E2539" s="78">
        <v>42246</v>
      </c>
      <c r="F2539" s="79">
        <v>0.625</v>
      </c>
      <c r="G2539" s="80" t="s">
        <v>51</v>
      </c>
      <c r="H2539" s="80" t="s">
        <v>211</v>
      </c>
      <c r="I2539" s="76" t="s">
        <v>127</v>
      </c>
      <c r="J2539" s="76">
        <v>3</v>
      </c>
      <c r="K2539" s="81">
        <v>4</v>
      </c>
      <c r="L2539" s="76">
        <v>2</v>
      </c>
    </row>
    <row r="2540" spans="1:12" x14ac:dyDescent="0.2">
      <c r="A2540" s="81" t="str">
        <f>D2536</f>
        <v>SEN REDs</v>
      </c>
      <c r="B2540" s="76">
        <f t="shared" si="78"/>
        <v>0</v>
      </c>
      <c r="C2540" s="81" t="str">
        <f t="shared" si="79"/>
        <v>42253_L_SEN REDs</v>
      </c>
      <c r="D2540" s="76" t="str">
        <f>IF(OR(E2540="",F2540=""),"",D2536)</f>
        <v>SEN REDs</v>
      </c>
      <c r="E2540" s="78">
        <v>42253</v>
      </c>
      <c r="F2540" s="79">
        <v>0.625</v>
      </c>
      <c r="G2540" s="80" t="s">
        <v>211</v>
      </c>
      <c r="H2540" s="80" t="s">
        <v>264</v>
      </c>
      <c r="I2540" s="76" t="s">
        <v>127</v>
      </c>
      <c r="J2540" s="76">
        <v>4</v>
      </c>
      <c r="K2540" s="81"/>
      <c r="L2540" s="76"/>
    </row>
    <row r="2541" spans="1:12" x14ac:dyDescent="0.2">
      <c r="A2541" s="81" t="str">
        <f>D2536</f>
        <v>SEN REDs</v>
      </c>
      <c r="B2541" s="76">
        <f t="shared" si="78"/>
        <v>0</v>
      </c>
      <c r="C2541" s="81" t="str">
        <f t="shared" si="79"/>
        <v>42260_L_SEN REDs</v>
      </c>
      <c r="D2541" s="76" t="str">
        <f>IF(OR(E2541="",F2541=""),"",D2536)</f>
        <v>SEN REDs</v>
      </c>
      <c r="E2541" s="78">
        <v>42260</v>
      </c>
      <c r="F2541" s="79">
        <v>0.625</v>
      </c>
      <c r="G2541" s="80" t="s">
        <v>50</v>
      </c>
      <c r="H2541" s="80" t="s">
        <v>211</v>
      </c>
      <c r="I2541" s="76" t="s">
        <v>127</v>
      </c>
      <c r="J2541" s="76">
        <v>5</v>
      </c>
      <c r="K2541" s="81"/>
      <c r="L2541" s="76"/>
    </row>
    <row r="2542" spans="1:12" x14ac:dyDescent="0.2">
      <c r="A2542" s="81" t="str">
        <f>D2536</f>
        <v>SEN REDs</v>
      </c>
      <c r="B2542" s="76">
        <f t="shared" si="78"/>
        <v>0</v>
      </c>
      <c r="C2542" s="81" t="str">
        <f t="shared" si="79"/>
        <v>42267_L_SEN REDs</v>
      </c>
      <c r="D2542" s="76" t="str">
        <f>IF(OR(E2542="",F2542=""),"",D2536)</f>
        <v>SEN REDs</v>
      </c>
      <c r="E2542" s="78">
        <v>42267</v>
      </c>
      <c r="F2542" s="79">
        <v>0.625</v>
      </c>
      <c r="G2542" s="80" t="s">
        <v>211</v>
      </c>
      <c r="H2542" s="80" t="s">
        <v>265</v>
      </c>
      <c r="I2542" s="76" t="s">
        <v>127</v>
      </c>
      <c r="J2542" s="76">
        <v>6</v>
      </c>
      <c r="K2542" s="81"/>
      <c r="L2542" s="76"/>
    </row>
    <row r="2543" spans="1:12" x14ac:dyDescent="0.2">
      <c r="A2543" s="81" t="str">
        <f>D2536</f>
        <v>SEN REDs</v>
      </c>
      <c r="B2543" s="76">
        <f t="shared" si="78"/>
        <v>0</v>
      </c>
      <c r="C2543" s="81" t="str">
        <f t="shared" si="79"/>
        <v>42274_L_SEN REDs</v>
      </c>
      <c r="D2543" s="76" t="str">
        <f>IF(OR(E2543="",F2543=""),"",D2536)</f>
        <v>SEN REDs</v>
      </c>
      <c r="E2543" s="78">
        <v>42274</v>
      </c>
      <c r="F2543" s="79">
        <v>0.625</v>
      </c>
      <c r="G2543" s="80" t="s">
        <v>271</v>
      </c>
      <c r="H2543" s="80" t="s">
        <v>211</v>
      </c>
      <c r="I2543" s="76" t="s">
        <v>127</v>
      </c>
      <c r="J2543" s="76">
        <v>7</v>
      </c>
      <c r="K2543" s="81"/>
      <c r="L2543" s="76"/>
    </row>
    <row r="2544" spans="1:12" ht="15" customHeight="1" x14ac:dyDescent="0.2">
      <c r="A2544" s="81" t="str">
        <f>D2536</f>
        <v>SEN REDs</v>
      </c>
      <c r="B2544" s="76">
        <f t="shared" si="78"/>
        <v>0</v>
      </c>
      <c r="C2544" s="81" t="str">
        <f t="shared" si="79"/>
        <v>42288_L_SEN REDs</v>
      </c>
      <c r="D2544" s="76" t="str">
        <f>IF(OR(E2544="",F2544=""),"",D2536)</f>
        <v>SEN REDs</v>
      </c>
      <c r="E2544" s="78">
        <v>42288</v>
      </c>
      <c r="F2544" s="79">
        <v>0.625</v>
      </c>
      <c r="G2544" s="80" t="s">
        <v>158</v>
      </c>
      <c r="H2544" s="80" t="s">
        <v>211</v>
      </c>
      <c r="I2544" s="76" t="s">
        <v>127</v>
      </c>
      <c r="J2544" s="76">
        <v>8</v>
      </c>
      <c r="K2544" s="81"/>
      <c r="L2544" s="76"/>
    </row>
    <row r="2545" spans="1:12" x14ac:dyDescent="0.2">
      <c r="A2545" s="81" t="str">
        <f>D2536</f>
        <v>SEN REDs</v>
      </c>
      <c r="B2545" s="76">
        <f t="shared" si="78"/>
        <v>0</v>
      </c>
      <c r="C2545" s="81" t="str">
        <f t="shared" si="79"/>
        <v>42295_L_SEN REDs</v>
      </c>
      <c r="D2545" s="76" t="str">
        <f>IF(OR(E2545="",F2545=""),"",D2536)</f>
        <v>SEN REDs</v>
      </c>
      <c r="E2545" s="78">
        <v>42295</v>
      </c>
      <c r="F2545" s="79">
        <v>0.625</v>
      </c>
      <c r="G2545" s="80" t="s">
        <v>211</v>
      </c>
      <c r="H2545" s="80" t="s">
        <v>26</v>
      </c>
      <c r="I2545" s="76" t="s">
        <v>127</v>
      </c>
      <c r="J2545" s="76">
        <v>9</v>
      </c>
      <c r="K2545" s="81"/>
      <c r="L2545" s="76"/>
    </row>
    <row r="2546" spans="1:12" x14ac:dyDescent="0.2">
      <c r="A2546" s="81" t="str">
        <f>D2536</f>
        <v>SEN REDs</v>
      </c>
      <c r="B2546" s="76">
        <f t="shared" si="78"/>
        <v>0</v>
      </c>
      <c r="C2546" s="81" t="str">
        <f t="shared" si="79"/>
        <v>42302_L_SEN REDs</v>
      </c>
      <c r="D2546" s="76" t="str">
        <f>IF(OR(E2546="",F2546=""),"",D2536)</f>
        <v>SEN REDs</v>
      </c>
      <c r="E2546" s="78">
        <v>42302</v>
      </c>
      <c r="F2546" s="79">
        <v>0.60416666666666663</v>
      </c>
      <c r="G2546" s="80" t="s">
        <v>270</v>
      </c>
      <c r="H2546" s="80" t="s">
        <v>211</v>
      </c>
      <c r="I2546" s="76" t="s">
        <v>127</v>
      </c>
      <c r="J2546" s="76">
        <v>10</v>
      </c>
      <c r="K2546" s="81"/>
      <c r="L2546" s="76"/>
    </row>
    <row r="2547" spans="1:12" x14ac:dyDescent="0.2">
      <c r="A2547" s="81" t="str">
        <f>D2536</f>
        <v>SEN REDs</v>
      </c>
      <c r="B2547" s="76">
        <f t="shared" si="78"/>
        <v>0</v>
      </c>
      <c r="C2547" s="81" t="str">
        <f t="shared" si="79"/>
        <v>42309_L_SEN REDs</v>
      </c>
      <c r="D2547" s="76" t="str">
        <f>IF(OR(E2547="",F2547=""),"",D2536)</f>
        <v>SEN REDs</v>
      </c>
      <c r="E2547" s="78">
        <v>42309</v>
      </c>
      <c r="F2547" s="79">
        <v>0.60416666666666663</v>
      </c>
      <c r="G2547" s="80" t="s">
        <v>211</v>
      </c>
      <c r="H2547" s="80" t="s">
        <v>266</v>
      </c>
      <c r="I2547" s="76" t="s">
        <v>127</v>
      </c>
      <c r="J2547" s="76">
        <v>11</v>
      </c>
      <c r="K2547" s="81"/>
      <c r="L2547" s="76"/>
    </row>
    <row r="2548" spans="1:12" x14ac:dyDescent="0.2">
      <c r="A2548" s="81" t="str">
        <f>D2536</f>
        <v>SEN REDs</v>
      </c>
      <c r="B2548" s="76">
        <f t="shared" si="78"/>
        <v>0</v>
      </c>
      <c r="C2548" s="81" t="str">
        <f t="shared" si="79"/>
        <v>42316_L_SEN REDs</v>
      </c>
      <c r="D2548" s="76" t="str">
        <f>IF(OR(E2548="",F2548=""),"",D2536)</f>
        <v>SEN REDs</v>
      </c>
      <c r="E2548" s="78">
        <v>42316</v>
      </c>
      <c r="F2548" s="79">
        <v>0.60416666666666663</v>
      </c>
      <c r="G2548" s="80" t="s">
        <v>211</v>
      </c>
      <c r="H2548" s="80" t="s">
        <v>267</v>
      </c>
      <c r="I2548" s="76" t="s">
        <v>127</v>
      </c>
      <c r="J2548" s="76">
        <v>12</v>
      </c>
      <c r="K2548" s="81"/>
      <c r="L2548" s="76"/>
    </row>
    <row r="2549" spans="1:12" x14ac:dyDescent="0.2">
      <c r="A2549" s="81" t="str">
        <f>D2536</f>
        <v>SEN REDs</v>
      </c>
      <c r="B2549" s="76">
        <f t="shared" si="78"/>
        <v>0</v>
      </c>
      <c r="C2549" s="81" t="str">
        <f t="shared" si="79"/>
        <v>42323_L_SEN REDs</v>
      </c>
      <c r="D2549" s="76" t="str">
        <f>IF(OR(E2549="",F2549=""),"",D2536)</f>
        <v>SEN REDs</v>
      </c>
      <c r="E2549" s="78">
        <v>42323</v>
      </c>
      <c r="F2549" s="79">
        <v>0.60416666666666663</v>
      </c>
      <c r="G2549" s="80" t="s">
        <v>211</v>
      </c>
      <c r="H2549" s="80" t="s">
        <v>268</v>
      </c>
      <c r="I2549" s="76" t="s">
        <v>127</v>
      </c>
      <c r="J2549" s="76">
        <v>13</v>
      </c>
      <c r="K2549" s="81"/>
      <c r="L2549" s="76"/>
    </row>
    <row r="2550" spans="1:12" x14ac:dyDescent="0.2">
      <c r="A2550" s="81" t="str">
        <f>D2536</f>
        <v>SEN REDs</v>
      </c>
      <c r="B2550" s="76">
        <f t="shared" si="78"/>
        <v>0</v>
      </c>
      <c r="C2550" s="81" t="str">
        <f t="shared" si="79"/>
        <v>42330_L_SEN REDs</v>
      </c>
      <c r="D2550" s="76" t="str">
        <f>IF(OR(E2550="",F2550=""),"",D2536)</f>
        <v>SEN REDs</v>
      </c>
      <c r="E2550" s="78">
        <v>42330</v>
      </c>
      <c r="F2550" s="79">
        <v>0.60416666666666663</v>
      </c>
      <c r="G2550" s="80" t="s">
        <v>211</v>
      </c>
      <c r="H2550" s="80" t="s">
        <v>269</v>
      </c>
      <c r="I2550" s="76" t="s">
        <v>127</v>
      </c>
      <c r="J2550" s="76">
        <v>14</v>
      </c>
      <c r="K2550" s="81"/>
      <c r="L2550" s="76"/>
    </row>
    <row r="2551" spans="1:12" x14ac:dyDescent="0.2">
      <c r="A2551" s="81" t="str">
        <f>D2536</f>
        <v>SEN REDs</v>
      </c>
      <c r="B2551" s="76">
        <f t="shared" si="78"/>
        <v>0</v>
      </c>
      <c r="C2551" s="81" t="str">
        <f t="shared" si="79"/>
        <v>42337_L_SEN REDs</v>
      </c>
      <c r="D2551" s="76" t="str">
        <f>IF(OR(E2551="",F2551=""),"",D2536)</f>
        <v>SEN REDs</v>
      </c>
      <c r="E2551" s="78">
        <v>42337</v>
      </c>
      <c r="F2551" s="79">
        <v>0.60416666666666663</v>
      </c>
      <c r="G2551" s="80" t="s">
        <v>263</v>
      </c>
      <c r="H2551" s="80" t="s">
        <v>211</v>
      </c>
      <c r="I2551" s="76" t="s">
        <v>127</v>
      </c>
      <c r="J2551" s="76">
        <v>15</v>
      </c>
      <c r="K2551" s="81"/>
      <c r="L2551" s="76"/>
    </row>
    <row r="2552" spans="1:12" x14ac:dyDescent="0.2">
      <c r="A2552" s="81" t="str">
        <f>D2536</f>
        <v>SEN REDs</v>
      </c>
      <c r="B2552" s="76">
        <f t="shared" si="78"/>
        <v>0</v>
      </c>
      <c r="C2552" s="81" t="str">
        <f t="shared" si="79"/>
        <v>42344_L_SEN REDs</v>
      </c>
      <c r="D2552" s="76" t="str">
        <f>IF(OR(E2552="",F2552=""),"",D2536)</f>
        <v>SEN REDs</v>
      </c>
      <c r="E2552" s="78">
        <v>42344</v>
      </c>
      <c r="F2552" s="79">
        <v>0.60416666666666663</v>
      </c>
      <c r="G2552" s="80" t="s">
        <v>211</v>
      </c>
      <c r="H2552" s="80" t="s">
        <v>51</v>
      </c>
      <c r="I2552" s="76" t="s">
        <v>127</v>
      </c>
      <c r="J2552" s="76">
        <v>16</v>
      </c>
      <c r="K2552" s="81"/>
      <c r="L2552" s="76"/>
    </row>
    <row r="2553" spans="1:12" x14ac:dyDescent="0.2">
      <c r="A2553" s="81" t="str">
        <f>D2536</f>
        <v>SEN REDs</v>
      </c>
      <c r="B2553" s="76">
        <f t="shared" si="78"/>
        <v>0</v>
      </c>
      <c r="C2553" s="81" t="str">
        <f t="shared" si="79"/>
        <v>42351_L_SEN REDs</v>
      </c>
      <c r="D2553" s="76" t="str">
        <f>IF(OR(E2553="",F2553=""),"",D2536)</f>
        <v>SEN REDs</v>
      </c>
      <c r="E2553" s="78">
        <v>42351</v>
      </c>
      <c r="F2553" s="79">
        <v>0.58333333333333337</v>
      </c>
      <c r="G2553" s="80" t="s">
        <v>264</v>
      </c>
      <c r="H2553" s="80" t="s">
        <v>211</v>
      </c>
      <c r="I2553" s="76" t="s">
        <v>127</v>
      </c>
      <c r="J2553" s="76">
        <v>17</v>
      </c>
      <c r="K2553" s="81"/>
      <c r="L2553" s="76"/>
    </row>
    <row r="2554" spans="1:12" x14ac:dyDescent="0.2">
      <c r="A2554" s="81" t="str">
        <f>D2536</f>
        <v>SEN REDs</v>
      </c>
      <c r="B2554" s="76">
        <f t="shared" si="78"/>
        <v>0</v>
      </c>
      <c r="C2554" s="81" t="str">
        <f t="shared" si="79"/>
        <v>42407_L_SEN REDs</v>
      </c>
      <c r="D2554" s="76" t="str">
        <f>IF(OR(E2554="",F2554=""),"",D2536)</f>
        <v>SEN REDs</v>
      </c>
      <c r="E2554" s="78">
        <v>42407</v>
      </c>
      <c r="F2554" s="79">
        <v>0.625</v>
      </c>
      <c r="G2554" s="80" t="s">
        <v>211</v>
      </c>
      <c r="H2554" s="80" t="s">
        <v>50</v>
      </c>
      <c r="I2554" s="76" t="s">
        <v>127</v>
      </c>
      <c r="J2554" s="76">
        <v>18</v>
      </c>
      <c r="K2554" s="81"/>
      <c r="L2554" s="76"/>
    </row>
    <row r="2555" spans="1:12" x14ac:dyDescent="0.2">
      <c r="A2555" s="81" t="str">
        <f>D2536</f>
        <v>SEN REDs</v>
      </c>
      <c r="B2555" s="76">
        <f t="shared" si="78"/>
        <v>0</v>
      </c>
      <c r="C2555" s="81" t="str">
        <f t="shared" si="79"/>
        <v>42414_L_SEN REDs</v>
      </c>
      <c r="D2555" s="76" t="str">
        <f>IF(OR(E2555="",F2555=""),"",D2536)</f>
        <v>SEN REDs</v>
      </c>
      <c r="E2555" s="78">
        <v>42414</v>
      </c>
      <c r="F2555" s="79">
        <v>0.625</v>
      </c>
      <c r="G2555" s="80" t="s">
        <v>265</v>
      </c>
      <c r="H2555" s="80" t="s">
        <v>211</v>
      </c>
      <c r="I2555" s="76" t="s">
        <v>127</v>
      </c>
      <c r="J2555" s="76">
        <v>19</v>
      </c>
      <c r="K2555" s="81"/>
      <c r="L2555" s="76"/>
    </row>
    <row r="2556" spans="1:12" x14ac:dyDescent="0.2">
      <c r="A2556" s="81" t="str">
        <f>D2536</f>
        <v>SEN REDs</v>
      </c>
      <c r="B2556" s="76">
        <f t="shared" si="78"/>
        <v>0</v>
      </c>
      <c r="C2556" s="81" t="str">
        <f t="shared" si="79"/>
        <v>42421_L_SEN REDs</v>
      </c>
      <c r="D2556" s="76" t="str">
        <f>IF(OR(E2556="",F2556=""),"",D2536)</f>
        <v>SEN REDs</v>
      </c>
      <c r="E2556" s="78">
        <v>42421</v>
      </c>
      <c r="F2556" s="79">
        <v>0.625</v>
      </c>
      <c r="G2556" s="80" t="s">
        <v>211</v>
      </c>
      <c r="H2556" s="80" t="s">
        <v>271</v>
      </c>
      <c r="I2556" s="76" t="s">
        <v>127</v>
      </c>
      <c r="J2556" s="76">
        <v>20</v>
      </c>
      <c r="K2556" s="81"/>
      <c r="L2556" s="76"/>
    </row>
    <row r="2557" spans="1:12" x14ac:dyDescent="0.2">
      <c r="A2557" s="81" t="str">
        <f>D2536</f>
        <v>SEN REDs</v>
      </c>
      <c r="B2557" s="76">
        <f t="shared" si="78"/>
        <v>0</v>
      </c>
      <c r="C2557" s="81" t="str">
        <f t="shared" si="79"/>
        <v>42435_L_SEN REDs</v>
      </c>
      <c r="D2557" s="76" t="str">
        <f>IF(OR(E2557="",F2557=""),"",D2536)</f>
        <v>SEN REDs</v>
      </c>
      <c r="E2557" s="78">
        <v>42435</v>
      </c>
      <c r="F2557" s="79">
        <v>0.625</v>
      </c>
      <c r="G2557" s="80" t="s">
        <v>211</v>
      </c>
      <c r="H2557" s="80" t="s">
        <v>158</v>
      </c>
      <c r="I2557" s="76" t="s">
        <v>127</v>
      </c>
      <c r="J2557" s="76">
        <v>21</v>
      </c>
      <c r="K2557" s="81"/>
      <c r="L2557" s="76"/>
    </row>
    <row r="2558" spans="1:12" x14ac:dyDescent="0.2">
      <c r="A2558" s="81" t="str">
        <f>D2536</f>
        <v>SEN REDs</v>
      </c>
      <c r="B2558" s="76">
        <f t="shared" si="78"/>
        <v>0</v>
      </c>
      <c r="C2558" s="81" t="str">
        <f t="shared" si="79"/>
        <v>42442_L_SEN REDs</v>
      </c>
      <c r="D2558" s="76" t="str">
        <f>IF(OR(E2558="",F2558=""),"",D2536)</f>
        <v>SEN REDs</v>
      </c>
      <c r="E2558" s="78">
        <v>42442</v>
      </c>
      <c r="F2558" s="79">
        <v>0.625</v>
      </c>
      <c r="G2558" s="80" t="s">
        <v>26</v>
      </c>
      <c r="H2558" s="80" t="s">
        <v>211</v>
      </c>
      <c r="I2558" s="76" t="s">
        <v>127</v>
      </c>
      <c r="J2558" s="76">
        <v>22</v>
      </c>
      <c r="K2558" s="81"/>
      <c r="L2558" s="76"/>
    </row>
    <row r="2559" spans="1:12" x14ac:dyDescent="0.2">
      <c r="A2559" s="81" t="str">
        <f>D2536</f>
        <v>SEN REDs</v>
      </c>
      <c r="B2559" s="76">
        <f t="shared" si="78"/>
        <v>0</v>
      </c>
      <c r="C2559" s="81" t="str">
        <f t="shared" si="79"/>
        <v>42449_L_SEN REDs</v>
      </c>
      <c r="D2559" s="76" t="str">
        <f>IF(OR(E2559="",F2559=""),"",D2536)</f>
        <v>SEN REDs</v>
      </c>
      <c r="E2559" s="78">
        <v>42449</v>
      </c>
      <c r="F2559" s="79">
        <v>0.625</v>
      </c>
      <c r="G2559" s="80" t="s">
        <v>211</v>
      </c>
      <c r="H2559" s="80" t="s">
        <v>270</v>
      </c>
      <c r="I2559" s="76" t="s">
        <v>127</v>
      </c>
      <c r="J2559" s="76">
        <v>23</v>
      </c>
      <c r="K2559" s="81"/>
      <c r="L2559" s="76"/>
    </row>
    <row r="2560" spans="1:12" x14ac:dyDescent="0.2">
      <c r="A2560" s="81" t="str">
        <f>D2536</f>
        <v>SEN REDs</v>
      </c>
      <c r="B2560" s="76">
        <f t="shared" si="78"/>
        <v>0</v>
      </c>
      <c r="C2560" s="81" t="str">
        <f t="shared" si="79"/>
        <v>42463_L_SEN REDs</v>
      </c>
      <c r="D2560" s="76" t="str">
        <f>IF(OR(E2560="",F2560=""),"",D2536)</f>
        <v>SEN REDs</v>
      </c>
      <c r="E2560" s="78">
        <v>42463</v>
      </c>
      <c r="F2560" s="79">
        <v>0.625</v>
      </c>
      <c r="G2560" s="80" t="s">
        <v>266</v>
      </c>
      <c r="H2560" s="80" t="s">
        <v>211</v>
      </c>
      <c r="I2560" s="76" t="s">
        <v>127</v>
      </c>
      <c r="J2560" s="76">
        <v>24</v>
      </c>
      <c r="K2560" s="81"/>
      <c r="L2560" s="76"/>
    </row>
    <row r="2561" spans="1:12" x14ac:dyDescent="0.2">
      <c r="A2561" s="81" t="str">
        <f>D2536</f>
        <v>SEN REDs</v>
      </c>
      <c r="B2561" s="76">
        <f t="shared" si="78"/>
        <v>0</v>
      </c>
      <c r="C2561" s="81" t="str">
        <f t="shared" si="79"/>
        <v>42470_L_SEN REDs</v>
      </c>
      <c r="D2561" s="76" t="str">
        <f>IF(OR(E2561="",F2561=""),"",D2536)</f>
        <v>SEN REDs</v>
      </c>
      <c r="E2561" s="78">
        <v>42470</v>
      </c>
      <c r="F2561" s="79">
        <v>0.625</v>
      </c>
      <c r="G2561" s="80" t="s">
        <v>267</v>
      </c>
      <c r="H2561" s="80" t="s">
        <v>211</v>
      </c>
      <c r="I2561" s="76" t="s">
        <v>127</v>
      </c>
      <c r="J2561" s="76">
        <v>25</v>
      </c>
      <c r="K2561" s="81"/>
      <c r="L2561" s="76"/>
    </row>
    <row r="2562" spans="1:12" x14ac:dyDescent="0.2">
      <c r="A2562" s="81" t="str">
        <f>D2536</f>
        <v>SEN REDs</v>
      </c>
      <c r="B2562" s="76">
        <f t="shared" si="78"/>
        <v>0</v>
      </c>
      <c r="C2562" s="81" t="str">
        <f t="shared" si="79"/>
        <v>42484_L_SEN REDs</v>
      </c>
      <c r="D2562" s="76" t="str">
        <f>IF(OR(E2562="",F2562=""),"",D2536)</f>
        <v>SEN REDs</v>
      </c>
      <c r="E2562" s="78">
        <v>42484</v>
      </c>
      <c r="F2562" s="79">
        <v>0.625</v>
      </c>
      <c r="G2562" s="80" t="s">
        <v>268</v>
      </c>
      <c r="H2562" s="80" t="s">
        <v>211</v>
      </c>
      <c r="I2562" s="76" t="s">
        <v>127</v>
      </c>
      <c r="J2562" s="76">
        <v>26</v>
      </c>
      <c r="K2562" s="81"/>
      <c r="L2562" s="76"/>
    </row>
    <row r="2563" spans="1:12" x14ac:dyDescent="0.2">
      <c r="A2563" s="81" t="str">
        <f>D2536</f>
        <v>SEN REDs</v>
      </c>
      <c r="B2563" s="76">
        <f t="shared" si="78"/>
        <v>0</v>
      </c>
      <c r="C2563" s="81" t="str">
        <f t="shared" si="79"/>
        <v>42211_L_SEN REDs</v>
      </c>
      <c r="D2563" s="76" t="str">
        <f>IF(OR(E2563="",F2563=""),"",D2536)</f>
        <v>SEN REDs</v>
      </c>
      <c r="E2563" s="78">
        <v>42211</v>
      </c>
      <c r="F2563" s="79">
        <v>0.66666666666666663</v>
      </c>
      <c r="G2563" s="80" t="s">
        <v>211</v>
      </c>
      <c r="H2563" s="80" t="s">
        <v>273</v>
      </c>
      <c r="I2563" s="88" t="s">
        <v>127</v>
      </c>
      <c r="J2563" s="76">
        <v>27</v>
      </c>
      <c r="K2563" s="81">
        <v>2</v>
      </c>
      <c r="L2563" s="76">
        <v>4</v>
      </c>
    </row>
    <row r="2564" spans="1:12" x14ac:dyDescent="0.2">
      <c r="A2564" s="81" t="str">
        <f>D2536</f>
        <v>SEN REDs</v>
      </c>
      <c r="B2564" s="76">
        <f t="shared" si="78"/>
        <v>1</v>
      </c>
      <c r="C2564" s="81" t="str">
        <f t="shared" si="79"/>
        <v/>
      </c>
      <c r="D2564" s="76" t="str">
        <f>IF(OR(E2564="",F2564=""),"",D2536)</f>
        <v/>
      </c>
      <c r="E2564" s="78"/>
      <c r="F2564" s="79"/>
      <c r="G2564" s="80"/>
      <c r="H2564" s="80"/>
      <c r="I2564" s="76"/>
      <c r="J2564" s="76">
        <v>28</v>
      </c>
      <c r="K2564" s="81"/>
      <c r="L2564" s="76"/>
    </row>
    <row r="2565" spans="1:12" x14ac:dyDescent="0.2">
      <c r="A2565" s="81" t="str">
        <f>D2536</f>
        <v>SEN REDs</v>
      </c>
      <c r="B2565" s="76">
        <f t="shared" si="78"/>
        <v>2</v>
      </c>
      <c r="C2565" s="81" t="str">
        <f t="shared" si="79"/>
        <v/>
      </c>
      <c r="D2565" s="76" t="str">
        <f>IF(OR(E2565="",F2565=""),"",D2536)</f>
        <v/>
      </c>
      <c r="E2565" s="78"/>
      <c r="F2565" s="79"/>
      <c r="G2565" s="80"/>
      <c r="H2565" s="80"/>
      <c r="I2565" s="76"/>
      <c r="J2565" s="76">
        <v>29</v>
      </c>
      <c r="K2565" s="81"/>
      <c r="L2565" s="76"/>
    </row>
    <row r="2566" spans="1:12" x14ac:dyDescent="0.2">
      <c r="A2566" s="81" t="str">
        <f>D2536</f>
        <v>SEN REDs</v>
      </c>
      <c r="B2566" s="76">
        <f t="shared" si="78"/>
        <v>3</v>
      </c>
      <c r="C2566" s="81" t="str">
        <f t="shared" si="79"/>
        <v/>
      </c>
      <c r="D2566" s="76" t="str">
        <f>IF(OR(E2566="",F2566=""),"",D2536)</f>
        <v/>
      </c>
      <c r="E2566" s="78"/>
      <c r="F2566" s="79"/>
      <c r="G2566" s="80"/>
      <c r="H2566" s="80"/>
      <c r="I2566" s="76"/>
      <c r="J2566" s="76">
        <v>30</v>
      </c>
      <c r="K2566" s="81"/>
      <c r="L2566" s="76"/>
    </row>
    <row r="2567" spans="1:12" x14ac:dyDescent="0.2">
      <c r="A2567" s="81" t="str">
        <f>D2536</f>
        <v>SEN REDs</v>
      </c>
      <c r="B2567" s="76">
        <f t="shared" si="78"/>
        <v>4</v>
      </c>
      <c r="C2567" s="81" t="str">
        <f t="shared" si="79"/>
        <v/>
      </c>
      <c r="D2567" s="76" t="str">
        <f>IF(OR(E2567="",F2567=""),"",D2536)</f>
        <v/>
      </c>
      <c r="E2567" s="78"/>
      <c r="F2567" s="79"/>
      <c r="G2567" s="80"/>
      <c r="H2567" s="80"/>
      <c r="I2567" s="76"/>
      <c r="J2567" s="76">
        <v>31</v>
      </c>
      <c r="K2567" s="81"/>
      <c r="L2567" s="76"/>
    </row>
    <row r="2568" spans="1:12" x14ac:dyDescent="0.2">
      <c r="A2568" s="81" t="str">
        <f>D2536</f>
        <v>SEN REDs</v>
      </c>
      <c r="B2568" s="76">
        <f t="shared" si="78"/>
        <v>5</v>
      </c>
      <c r="C2568" s="81" t="str">
        <f t="shared" si="79"/>
        <v/>
      </c>
      <c r="D2568" s="76" t="str">
        <f>IF(OR(E2568="",F2568=""),"",D2536)</f>
        <v/>
      </c>
      <c r="E2568" s="78"/>
      <c r="F2568" s="79"/>
      <c r="G2568" s="80"/>
      <c r="H2568" s="80"/>
      <c r="I2568" s="76"/>
      <c r="J2568" s="76">
        <v>32</v>
      </c>
      <c r="K2568" s="81"/>
      <c r="L2568" s="76"/>
    </row>
    <row r="2569" spans="1:12" x14ac:dyDescent="0.2">
      <c r="A2569" s="81" t="str">
        <f>D2536</f>
        <v>SEN REDs</v>
      </c>
      <c r="B2569" s="76">
        <f t="shared" si="78"/>
        <v>6</v>
      </c>
      <c r="C2569" s="81" t="str">
        <f t="shared" si="79"/>
        <v/>
      </c>
      <c r="D2569" s="76" t="str">
        <f>IF(OR(E2569="",F2569=""),"",D2536)</f>
        <v/>
      </c>
      <c r="E2569" s="78"/>
      <c r="F2569" s="79"/>
      <c r="G2569" s="80"/>
      <c r="H2569" s="80"/>
      <c r="I2569" s="76"/>
      <c r="J2569" s="76">
        <v>33</v>
      </c>
      <c r="K2569" s="81"/>
      <c r="L2569" s="76"/>
    </row>
    <row r="2570" spans="1:12" x14ac:dyDescent="0.2">
      <c r="A2570" s="81" t="str">
        <f>D2536</f>
        <v>SEN REDs</v>
      </c>
      <c r="B2570" s="76">
        <f t="shared" si="78"/>
        <v>7</v>
      </c>
      <c r="C2570" s="81" t="str">
        <f t="shared" si="79"/>
        <v/>
      </c>
      <c r="D2570" s="76" t="str">
        <f>IF(OR(E2570="",F2570=""),"",D2536)</f>
        <v/>
      </c>
      <c r="E2570" s="78"/>
      <c r="F2570" s="79"/>
      <c r="G2570" s="80"/>
      <c r="H2570" s="80"/>
      <c r="I2570" s="76"/>
      <c r="J2570" s="76">
        <v>34</v>
      </c>
      <c r="K2570" s="81"/>
      <c r="L2570" s="76"/>
    </row>
    <row r="2571" spans="1:12" x14ac:dyDescent="0.2">
      <c r="A2571" s="81" t="str">
        <f>D2536</f>
        <v>SEN REDs</v>
      </c>
      <c r="B2571" s="76">
        <f t="shared" si="78"/>
        <v>8</v>
      </c>
      <c r="C2571" s="81" t="str">
        <f t="shared" si="79"/>
        <v/>
      </c>
      <c r="D2571" s="76" t="str">
        <f>IF(OR(E2571="",F2571=""),"",D2536)</f>
        <v/>
      </c>
      <c r="E2571" s="78"/>
      <c r="F2571" s="79"/>
      <c r="G2571" s="80"/>
      <c r="H2571" s="80"/>
      <c r="I2571" s="76"/>
      <c r="J2571" s="76">
        <v>35</v>
      </c>
      <c r="K2571" s="81"/>
      <c r="L2571" s="76"/>
    </row>
    <row r="2572" spans="1:12" x14ac:dyDescent="0.2">
      <c r="A2572" s="81" t="str">
        <f>D2536</f>
        <v>SEN REDs</v>
      </c>
      <c r="B2572" s="76">
        <f t="shared" si="78"/>
        <v>9</v>
      </c>
      <c r="C2572" s="81" t="str">
        <f t="shared" si="79"/>
        <v/>
      </c>
      <c r="D2572" s="76" t="str">
        <f>IF(OR(E2572="",F2572=""),"",D2536)</f>
        <v/>
      </c>
      <c r="E2572" s="78"/>
      <c r="F2572" s="79"/>
      <c r="G2572" s="80"/>
      <c r="H2572" s="80"/>
      <c r="I2572" s="76"/>
      <c r="J2572" s="76">
        <v>36</v>
      </c>
      <c r="K2572" s="81"/>
      <c r="L2572" s="76"/>
    </row>
    <row r="2573" spans="1:12" x14ac:dyDescent="0.2">
      <c r="A2573" s="81" t="str">
        <f>D2536</f>
        <v>SEN REDs</v>
      </c>
      <c r="B2573" s="76">
        <f t="shared" si="78"/>
        <v>10</v>
      </c>
      <c r="C2573" s="81" t="str">
        <f t="shared" si="79"/>
        <v/>
      </c>
      <c r="D2573" s="76" t="str">
        <f>IF(OR(E2573="",F2573=""),"",D2536)</f>
        <v/>
      </c>
      <c r="E2573" s="78"/>
      <c r="F2573" s="79"/>
      <c r="G2573" s="80"/>
      <c r="H2573" s="80"/>
      <c r="I2573" s="76"/>
      <c r="J2573" s="76">
        <v>37</v>
      </c>
      <c r="K2573" s="81"/>
      <c r="L2573" s="76"/>
    </row>
    <row r="2574" spans="1:12" x14ac:dyDescent="0.2">
      <c r="A2574" s="81" t="str">
        <f>D2536</f>
        <v>SEN REDs</v>
      </c>
      <c r="B2574" s="76">
        <f t="shared" si="78"/>
        <v>11</v>
      </c>
      <c r="C2574" s="81" t="str">
        <f t="shared" si="79"/>
        <v/>
      </c>
      <c r="D2574" s="76" t="str">
        <f>IF(OR(E2574="",F2574=""),"",D2536)</f>
        <v/>
      </c>
      <c r="E2574" s="78"/>
      <c r="F2574" s="79"/>
      <c r="G2574" s="80"/>
      <c r="H2574" s="80"/>
      <c r="I2574" s="76"/>
      <c r="J2574" s="76">
        <v>38</v>
      </c>
      <c r="K2574" s="81"/>
      <c r="L2574" s="76"/>
    </row>
    <row r="2575" spans="1:12" x14ac:dyDescent="0.2">
      <c r="A2575" s="81" t="str">
        <f>D2536</f>
        <v>SEN REDs</v>
      </c>
      <c r="B2575" s="76">
        <f t="shared" si="78"/>
        <v>12</v>
      </c>
      <c r="C2575" s="81" t="str">
        <f t="shared" si="79"/>
        <v/>
      </c>
      <c r="D2575" s="76" t="str">
        <f>IF(OR(E2575="",F2575=""),"",D2536)</f>
        <v/>
      </c>
      <c r="E2575" s="78"/>
      <c r="F2575" s="79"/>
      <c r="G2575" s="80"/>
      <c r="H2575" s="80"/>
      <c r="I2575" s="76"/>
      <c r="J2575" s="76">
        <v>39</v>
      </c>
      <c r="K2575" s="81"/>
      <c r="L2575" s="76"/>
    </row>
    <row r="2576" spans="1:12" x14ac:dyDescent="0.2">
      <c r="A2576" s="81" t="str">
        <f>D2536</f>
        <v>SEN REDs</v>
      </c>
      <c r="B2576" s="76">
        <f t="shared" si="78"/>
        <v>13</v>
      </c>
      <c r="C2576" s="81" t="str">
        <f t="shared" si="79"/>
        <v/>
      </c>
      <c r="D2576" s="76" t="str">
        <f>IF(OR(E2576="",F2576=""),"",D2536)</f>
        <v/>
      </c>
      <c r="E2576" s="78"/>
      <c r="F2576" s="79"/>
      <c r="G2576" s="80"/>
      <c r="H2576" s="80"/>
      <c r="I2576" s="76"/>
      <c r="J2576" s="76">
        <v>40</v>
      </c>
      <c r="K2576" s="81"/>
      <c r="L2576" s="76"/>
    </row>
    <row r="2577" spans="1:12" x14ac:dyDescent="0.2">
      <c r="A2577" s="81" t="str">
        <f>D2536</f>
        <v>SEN REDs</v>
      </c>
      <c r="B2577" s="76">
        <f t="shared" si="78"/>
        <v>14</v>
      </c>
      <c r="C2577" s="81" t="str">
        <f t="shared" si="79"/>
        <v/>
      </c>
      <c r="D2577" s="76" t="str">
        <f>IF(OR(E2577="",F2577=""),"",D2536)</f>
        <v/>
      </c>
      <c r="E2577" s="78"/>
      <c r="F2577" s="79"/>
      <c r="G2577" s="80"/>
      <c r="H2577" s="80"/>
      <c r="I2577" s="76"/>
      <c r="J2577" s="76">
        <v>41</v>
      </c>
      <c r="K2577" s="81"/>
      <c r="L2577" s="76"/>
    </row>
    <row r="2578" spans="1:12" x14ac:dyDescent="0.2">
      <c r="A2578" s="81" t="str">
        <f>D2536</f>
        <v>SEN REDs</v>
      </c>
      <c r="B2578" s="76">
        <f t="shared" si="78"/>
        <v>15</v>
      </c>
      <c r="C2578" s="81" t="str">
        <f t="shared" si="79"/>
        <v/>
      </c>
      <c r="D2578" s="76" t="str">
        <f>IF(OR(E2578="",F2578=""),"",D2536)</f>
        <v/>
      </c>
      <c r="E2578" s="78"/>
      <c r="F2578" s="79"/>
      <c r="G2578" s="80"/>
      <c r="H2578" s="80"/>
      <c r="I2578" s="76"/>
      <c r="J2578" s="76">
        <v>42</v>
      </c>
      <c r="K2578" s="81"/>
      <c r="L2578" s="76"/>
    </row>
    <row r="2579" spans="1:12" x14ac:dyDescent="0.2">
      <c r="A2579" s="81" t="str">
        <f>D2536</f>
        <v>SEN REDs</v>
      </c>
      <c r="B2579" s="76">
        <f t="shared" si="78"/>
        <v>16</v>
      </c>
      <c r="C2579" s="81" t="str">
        <f t="shared" si="79"/>
        <v/>
      </c>
      <c r="D2579" s="76" t="str">
        <f>IF(OR(E2579="",F2579=""),"",D2536)</f>
        <v/>
      </c>
      <c r="E2579" s="78"/>
      <c r="F2579" s="79"/>
      <c r="G2579" s="80"/>
      <c r="H2579" s="80"/>
      <c r="I2579" s="76"/>
      <c r="J2579" s="76">
        <v>43</v>
      </c>
      <c r="K2579" s="81"/>
      <c r="L2579" s="76"/>
    </row>
    <row r="2580" spans="1:12" x14ac:dyDescent="0.2">
      <c r="A2580" s="81" t="str">
        <f>D2536</f>
        <v>SEN REDs</v>
      </c>
      <c r="B2580" s="76">
        <f t="shared" si="78"/>
        <v>17</v>
      </c>
      <c r="C2580" s="81" t="str">
        <f t="shared" si="79"/>
        <v/>
      </c>
      <c r="D2580" s="76" t="str">
        <f>IF(OR(E2580="",F2580=""),"",D2536)</f>
        <v/>
      </c>
      <c r="E2580" s="78"/>
      <c r="F2580" s="79"/>
      <c r="G2580" s="80"/>
      <c r="H2580" s="80"/>
      <c r="I2580" s="76"/>
      <c r="J2580" s="76">
        <v>44</v>
      </c>
      <c r="K2580" s="81"/>
      <c r="L2580" s="76"/>
    </row>
    <row r="2581" spans="1:12" x14ac:dyDescent="0.2">
      <c r="A2581" s="81" t="str">
        <f>D2536</f>
        <v>SEN REDs</v>
      </c>
      <c r="B2581" s="76">
        <f t="shared" si="78"/>
        <v>18</v>
      </c>
      <c r="C2581" s="81" t="str">
        <f t="shared" si="79"/>
        <v/>
      </c>
      <c r="D2581" s="76" t="str">
        <f>IF(OR(E2581="",F2581=""),"",D2536)</f>
        <v/>
      </c>
      <c r="E2581" s="78"/>
      <c r="F2581" s="79"/>
      <c r="G2581" s="80"/>
      <c r="H2581" s="80"/>
      <c r="I2581" s="76"/>
      <c r="J2581" s="76">
        <v>45</v>
      </c>
      <c r="K2581" s="81"/>
      <c r="L2581" s="76"/>
    </row>
    <row r="2582" spans="1:12" x14ac:dyDescent="0.2">
      <c r="A2582" s="81" t="str">
        <f>D2536</f>
        <v>SEN REDs</v>
      </c>
      <c r="B2582" s="76">
        <f t="shared" si="78"/>
        <v>19</v>
      </c>
      <c r="C2582" s="81" t="str">
        <f t="shared" si="79"/>
        <v/>
      </c>
      <c r="D2582" s="76" t="str">
        <f>IF(OR(E2582="",F2582=""),"",D2536)</f>
        <v/>
      </c>
      <c r="E2582" s="78"/>
      <c r="F2582" s="79"/>
      <c r="G2582" s="80"/>
      <c r="H2582" s="80"/>
      <c r="I2582" s="76"/>
      <c r="J2582" s="76">
        <v>46</v>
      </c>
      <c r="K2582" s="81"/>
      <c r="L2582" s="76"/>
    </row>
    <row r="2583" spans="1:12" x14ac:dyDescent="0.2">
      <c r="A2583" s="81" t="str">
        <f>D2536</f>
        <v>SEN REDs</v>
      </c>
      <c r="B2583" s="76">
        <f t="shared" si="78"/>
        <v>20</v>
      </c>
      <c r="C2583" s="81" t="str">
        <f t="shared" si="79"/>
        <v/>
      </c>
      <c r="D2583" s="76" t="str">
        <f>IF(OR(E2583="",F2583=""),"",D2536)</f>
        <v/>
      </c>
      <c r="E2583" s="78"/>
      <c r="F2583" s="79"/>
      <c r="G2583" s="80"/>
      <c r="H2583" s="80"/>
      <c r="I2583" s="76"/>
      <c r="J2583" s="76">
        <v>47</v>
      </c>
      <c r="K2583" s="81"/>
      <c r="L2583" s="76"/>
    </row>
    <row r="2584" spans="1:12" x14ac:dyDescent="0.2">
      <c r="A2584" s="81" t="str">
        <f>D2536</f>
        <v>SEN REDs</v>
      </c>
      <c r="B2584" s="76">
        <f t="shared" si="78"/>
        <v>21</v>
      </c>
      <c r="C2584" s="81" t="str">
        <f t="shared" si="79"/>
        <v/>
      </c>
      <c r="D2584" s="76" t="str">
        <f>IF(OR(E2584="",F2584=""),"",D2536)</f>
        <v/>
      </c>
      <c r="E2584" s="78"/>
      <c r="F2584" s="79"/>
      <c r="G2584" s="80"/>
      <c r="H2584" s="80"/>
      <c r="I2584" s="76"/>
      <c r="J2584" s="76">
        <v>48</v>
      </c>
      <c r="K2584" s="81"/>
      <c r="L2584" s="76"/>
    </row>
    <row r="2585" spans="1:12" x14ac:dyDescent="0.2">
      <c r="A2585" s="81" t="str">
        <f>D2536</f>
        <v>SEN REDs</v>
      </c>
      <c r="B2585" s="76">
        <f t="shared" si="78"/>
        <v>22</v>
      </c>
      <c r="C2585" s="81" t="str">
        <f t="shared" si="79"/>
        <v/>
      </c>
      <c r="D2585" s="76" t="str">
        <f>IF(OR(E2585="",F2585=""),"",D2536)</f>
        <v/>
      </c>
      <c r="E2585" s="78"/>
      <c r="F2585" s="79"/>
      <c r="G2585" s="80"/>
      <c r="H2585" s="80"/>
      <c r="I2585" s="76"/>
      <c r="J2585" s="76">
        <v>49</v>
      </c>
      <c r="K2585" s="81"/>
      <c r="L2585" s="76"/>
    </row>
    <row r="2586" spans="1:12" x14ac:dyDescent="0.2">
      <c r="A2586" s="81" t="str">
        <f>D2536</f>
        <v>SEN REDs</v>
      </c>
      <c r="B2586" s="76">
        <f t="shared" si="78"/>
        <v>23</v>
      </c>
      <c r="C2586" s="81" t="str">
        <f t="shared" si="79"/>
        <v/>
      </c>
      <c r="D2586" s="76" t="str">
        <f>IF(OR(E2586="",F2586=""),"",D2536)</f>
        <v/>
      </c>
      <c r="E2586" s="78"/>
      <c r="F2586" s="79"/>
      <c r="G2586" s="80"/>
      <c r="H2586" s="80"/>
      <c r="I2586" s="76"/>
      <c r="J2586" s="76">
        <v>50</v>
      </c>
      <c r="K2586" s="81"/>
      <c r="L2586" s="76"/>
    </row>
    <row r="2587" spans="1:12" x14ac:dyDescent="0.2">
      <c r="A2587" s="81" t="str">
        <f>D2536</f>
        <v>SEN REDs</v>
      </c>
      <c r="B2587" s="76">
        <f t="shared" si="78"/>
        <v>24</v>
      </c>
      <c r="C2587" s="81" t="str">
        <f t="shared" si="79"/>
        <v/>
      </c>
      <c r="D2587" s="76" t="str">
        <f>IF(OR(E2587="",F2587=""),"",D2536)</f>
        <v/>
      </c>
      <c r="E2587" s="78"/>
      <c r="F2587" s="79"/>
      <c r="G2587" s="80"/>
      <c r="H2587" s="80"/>
      <c r="I2587" s="76"/>
      <c r="J2587" s="76">
        <v>51</v>
      </c>
      <c r="K2587" s="81"/>
      <c r="L2587" s="76"/>
    </row>
    <row r="2588" spans="1:12" x14ac:dyDescent="0.2">
      <c r="A2588" s="81" t="str">
        <f>D2536</f>
        <v>SEN REDs</v>
      </c>
      <c r="B2588" s="76">
        <f t="shared" si="78"/>
        <v>25</v>
      </c>
      <c r="C2588" s="81" t="str">
        <f t="shared" si="79"/>
        <v/>
      </c>
      <c r="D2588" s="76" t="str">
        <f>IF(OR(E2588="",F2588=""),"",D2536)</f>
        <v/>
      </c>
      <c r="E2588" s="78"/>
      <c r="F2588" s="79"/>
      <c r="G2588" s="80"/>
      <c r="H2588" s="80"/>
      <c r="I2588" s="76"/>
      <c r="J2588" s="76">
        <v>52</v>
      </c>
      <c r="K2588" s="81"/>
      <c r="L2588" s="76"/>
    </row>
    <row r="2589" spans="1:12" x14ac:dyDescent="0.2">
      <c r="A2589" s="81" t="str">
        <f>D2536</f>
        <v>SEN REDs</v>
      </c>
      <c r="B2589" s="76">
        <f t="shared" si="78"/>
        <v>26</v>
      </c>
      <c r="C2589" s="81" t="str">
        <f t="shared" si="79"/>
        <v/>
      </c>
      <c r="D2589" s="76" t="str">
        <f>IF(OR(E2589="",F2589=""),"",D2536)</f>
        <v/>
      </c>
      <c r="E2589" s="78"/>
      <c r="F2589" s="79"/>
      <c r="G2589" s="80"/>
      <c r="H2589" s="80"/>
      <c r="I2589" s="76"/>
      <c r="J2589" s="76">
        <v>53</v>
      </c>
      <c r="K2589" s="81"/>
      <c r="L2589" s="76"/>
    </row>
    <row r="2590" spans="1:12" x14ac:dyDescent="0.2">
      <c r="A2590" s="81" t="str">
        <f>D2536</f>
        <v>SEN REDs</v>
      </c>
      <c r="B2590" s="76">
        <f t="shared" si="78"/>
        <v>27</v>
      </c>
      <c r="C2590" s="81" t="str">
        <f t="shared" si="79"/>
        <v/>
      </c>
      <c r="D2590" s="76" t="str">
        <f>IF(OR(E2590="",F2590=""),"",D2536)</f>
        <v/>
      </c>
      <c r="E2590" s="78"/>
      <c r="F2590" s="79"/>
      <c r="G2590" s="80"/>
      <c r="H2590" s="80"/>
      <c r="I2590" s="76"/>
      <c r="J2590" s="76">
        <v>54</v>
      </c>
      <c r="K2590" s="81"/>
      <c r="L2590" s="76"/>
    </row>
    <row r="2591" spans="1:12" x14ac:dyDescent="0.2">
      <c r="A2591" s="81" t="str">
        <f>D2536</f>
        <v>SEN REDs</v>
      </c>
      <c r="B2591" s="76">
        <f t="shared" si="78"/>
        <v>28</v>
      </c>
      <c r="C2591" s="81" t="str">
        <f t="shared" si="79"/>
        <v/>
      </c>
      <c r="D2591" s="76" t="str">
        <f>IF(OR(E2591="",F2591=""),"",D2536)</f>
        <v/>
      </c>
      <c r="E2591" s="78"/>
      <c r="F2591" s="79"/>
      <c r="G2591" s="80"/>
      <c r="H2591" s="80"/>
      <c r="I2591" s="76"/>
      <c r="J2591" s="76">
        <v>55</v>
      </c>
      <c r="K2591" s="81"/>
      <c r="L2591" s="76"/>
    </row>
    <row r="2592" spans="1:12" x14ac:dyDescent="0.2">
      <c r="A2592" s="81" t="str">
        <f>D2536</f>
        <v>SEN REDs</v>
      </c>
      <c r="B2592" s="76">
        <f t="shared" si="78"/>
        <v>29</v>
      </c>
      <c r="C2592" s="81" t="str">
        <f t="shared" si="79"/>
        <v/>
      </c>
      <c r="D2592" s="76" t="str">
        <f>IF(OR(E2592="",F2592=""),"",D2536)</f>
        <v/>
      </c>
      <c r="E2592" s="78"/>
      <c r="F2592" s="79"/>
      <c r="G2592" s="80"/>
      <c r="H2592" s="80"/>
      <c r="I2592" s="76"/>
      <c r="J2592" s="76">
        <v>56</v>
      </c>
      <c r="K2592" s="81"/>
      <c r="L2592" s="76"/>
    </row>
    <row r="2593" spans="1:12" x14ac:dyDescent="0.2">
      <c r="A2593" s="81" t="str">
        <f>D2536</f>
        <v>SEN REDs</v>
      </c>
      <c r="B2593" s="76">
        <f t="shared" si="78"/>
        <v>30</v>
      </c>
      <c r="C2593" s="81" t="str">
        <f t="shared" si="79"/>
        <v/>
      </c>
      <c r="D2593" s="76" t="str">
        <f>IF(OR(E2593="",F2593=""),"",D2536)</f>
        <v/>
      </c>
      <c r="E2593" s="78"/>
      <c r="F2593" s="79"/>
      <c r="G2593" s="80"/>
      <c r="H2593" s="80"/>
      <c r="I2593" s="76"/>
      <c r="J2593" s="76">
        <v>57</v>
      </c>
      <c r="K2593" s="81"/>
      <c r="L2593" s="76"/>
    </row>
    <row r="2594" spans="1:12" x14ac:dyDescent="0.2">
      <c r="A2594" s="81" t="str">
        <f>D2536</f>
        <v>SEN REDs</v>
      </c>
      <c r="B2594" s="76">
        <f t="shared" si="78"/>
        <v>31</v>
      </c>
      <c r="C2594" s="81" t="str">
        <f t="shared" si="79"/>
        <v/>
      </c>
      <c r="D2594" s="76" t="str">
        <f>IF(OR(E2594="",F2594=""),"",D2536)</f>
        <v/>
      </c>
      <c r="E2594" s="78"/>
      <c r="F2594" s="79"/>
      <c r="G2594" s="80"/>
      <c r="H2594" s="80"/>
      <c r="I2594" s="76"/>
      <c r="J2594" s="76">
        <v>58</v>
      </c>
      <c r="K2594" s="81"/>
      <c r="L2594" s="76"/>
    </row>
    <row r="2595" spans="1:12" x14ac:dyDescent="0.2">
      <c r="A2595" s="81" t="str">
        <f>D2536</f>
        <v>SEN REDs</v>
      </c>
      <c r="B2595" s="76">
        <f t="shared" si="78"/>
        <v>32</v>
      </c>
      <c r="C2595" s="81" t="str">
        <f t="shared" si="79"/>
        <v/>
      </c>
      <c r="D2595" s="76" t="str">
        <f>IF(OR(E2595="",F2595=""),"",D2536)</f>
        <v/>
      </c>
      <c r="E2595" s="78"/>
      <c r="F2595" s="79"/>
      <c r="G2595" s="80"/>
      <c r="H2595" s="80"/>
      <c r="I2595" s="76"/>
      <c r="J2595" s="76">
        <v>59</v>
      </c>
      <c r="K2595" s="81"/>
      <c r="L2595" s="76"/>
    </row>
    <row r="2596" spans="1:12" x14ac:dyDescent="0.2">
      <c r="A2596" s="81" t="str">
        <f>D2536</f>
        <v>SEN REDs</v>
      </c>
      <c r="B2596" s="76">
        <f t="shared" si="78"/>
        <v>33</v>
      </c>
      <c r="C2596" s="81" t="str">
        <f t="shared" si="79"/>
        <v/>
      </c>
      <c r="D2596" s="76" t="str">
        <f>IF(OR(E2596="",F2596=""),"",D2536)</f>
        <v/>
      </c>
      <c r="E2596" s="78"/>
      <c r="F2596" s="79"/>
      <c r="G2596" s="80"/>
      <c r="H2596" s="80"/>
      <c r="I2596" s="76"/>
      <c r="J2596" s="76">
        <v>60</v>
      </c>
      <c r="K2596" s="81"/>
      <c r="L2596" s="76"/>
    </row>
    <row r="2597" spans="1:12" x14ac:dyDescent="0.2">
      <c r="A2597" s="81" t="str">
        <f>D2536</f>
        <v>SEN REDs</v>
      </c>
      <c r="B2597" s="76">
        <f t="shared" si="78"/>
        <v>34</v>
      </c>
      <c r="C2597" s="81" t="str">
        <f t="shared" si="79"/>
        <v/>
      </c>
      <c r="D2597" s="76" t="str">
        <f>IF(OR(E2597="",F2597=""),"",D2536)</f>
        <v/>
      </c>
      <c r="E2597" s="78"/>
      <c r="F2597" s="79"/>
      <c r="G2597" s="80"/>
      <c r="H2597" s="80"/>
      <c r="I2597" s="76"/>
      <c r="J2597" s="76">
        <v>61</v>
      </c>
      <c r="K2597" s="81"/>
      <c r="L2597" s="76"/>
    </row>
    <row r="2598" spans="1:12" x14ac:dyDescent="0.2">
      <c r="A2598" s="81" t="str">
        <f>D2536</f>
        <v>SEN REDs</v>
      </c>
      <c r="B2598" s="76">
        <f t="shared" si="78"/>
        <v>35</v>
      </c>
      <c r="C2598" s="81" t="str">
        <f t="shared" si="79"/>
        <v/>
      </c>
      <c r="D2598" s="76" t="str">
        <f>IF(OR(E2598="",F2598=""),"",D2536)</f>
        <v/>
      </c>
      <c r="E2598" s="78"/>
      <c r="F2598" s="79"/>
      <c r="G2598" s="80"/>
      <c r="H2598" s="80"/>
      <c r="I2598" s="76"/>
      <c r="J2598" s="76">
        <v>62</v>
      </c>
      <c r="K2598" s="81"/>
      <c r="L2598" s="76"/>
    </row>
    <row r="2599" spans="1:12" x14ac:dyDescent="0.2">
      <c r="A2599" s="81" t="str">
        <f>D2536</f>
        <v>SEN REDs</v>
      </c>
      <c r="B2599" s="76">
        <f t="shared" si="78"/>
        <v>36</v>
      </c>
      <c r="C2599" s="81" t="str">
        <f t="shared" si="79"/>
        <v/>
      </c>
      <c r="D2599" s="76" t="str">
        <f>IF(OR(E2599="",F2599=""),"",D2536)</f>
        <v/>
      </c>
      <c r="E2599" s="78"/>
      <c r="F2599" s="79"/>
      <c r="G2599" s="80"/>
      <c r="H2599" s="80"/>
      <c r="I2599" s="76"/>
      <c r="J2599" s="76">
        <v>63</v>
      </c>
      <c r="K2599" s="81"/>
      <c r="L2599" s="76"/>
    </row>
    <row r="2600" spans="1:12" ht="16.5" thickBot="1" x14ac:dyDescent="0.25">
      <c r="A2600" s="86" t="str">
        <f>D2536</f>
        <v>SEN REDs</v>
      </c>
      <c r="B2600" s="85">
        <f t="shared" si="78"/>
        <v>37</v>
      </c>
      <c r="C2600" s="86" t="str">
        <f t="shared" si="79"/>
        <v/>
      </c>
      <c r="D2600" s="85" t="str">
        <f>IF(OR(E2600="",F2600=""),"",D2536)</f>
        <v/>
      </c>
      <c r="E2600" s="82"/>
      <c r="F2600" s="83"/>
      <c r="G2600" s="84"/>
      <c r="H2600" s="84"/>
      <c r="I2600" s="85"/>
      <c r="J2600" s="85">
        <v>64</v>
      </c>
      <c r="K2600" s="86"/>
      <c r="L2600" s="85"/>
    </row>
    <row r="2601" spans="1:12" ht="16.5" thickBot="1" x14ac:dyDescent="0.25">
      <c r="A2601" s="71" t="s">
        <v>275</v>
      </c>
      <c r="B2601" s="70" t="s">
        <v>274</v>
      </c>
      <c r="C2601" s="71" t="s">
        <v>118</v>
      </c>
      <c r="D2601" s="70" t="s">
        <v>212</v>
      </c>
      <c r="E2601" s="67" t="s">
        <v>58</v>
      </c>
      <c r="F2601" s="68" t="s">
        <v>101</v>
      </c>
      <c r="G2601" s="69" t="s">
        <v>119</v>
      </c>
      <c r="H2601" s="69" t="s">
        <v>120</v>
      </c>
      <c r="I2601" s="70" t="s">
        <v>137</v>
      </c>
      <c r="J2601" s="142" t="s">
        <v>122</v>
      </c>
      <c r="K2601" s="71" t="s">
        <v>139</v>
      </c>
      <c r="L2601" s="70" t="s">
        <v>140</v>
      </c>
    </row>
    <row r="2602" spans="1:12" x14ac:dyDescent="0.2">
      <c r="A2602" s="77" t="str">
        <f>D2601</f>
        <v>OLD BLACKs</v>
      </c>
      <c r="B2602" s="75">
        <f>IF(D2602="",1,0)</f>
        <v>1</v>
      </c>
      <c r="C2602" s="77" t="str">
        <f>IF(E2602="","",CONCATENATE(E2602,"_",I2602,"_",D2602))</f>
        <v/>
      </c>
      <c r="D2602" s="75" t="str">
        <f>IF(OR(E2602="",F2602=""),"",D2601)</f>
        <v/>
      </c>
      <c r="E2602" s="72"/>
      <c r="F2602" s="73"/>
      <c r="G2602" s="74"/>
      <c r="H2602" s="74"/>
      <c r="I2602" s="75"/>
      <c r="J2602" s="76">
        <v>1</v>
      </c>
      <c r="K2602" s="77"/>
      <c r="L2602" s="75"/>
    </row>
    <row r="2603" spans="1:12" x14ac:dyDescent="0.2">
      <c r="A2603" s="81" t="str">
        <f>D2601</f>
        <v>OLD BLACKs</v>
      </c>
      <c r="B2603" s="76">
        <f t="shared" ref="B2603:B2665" si="80">IF(D2603="",B2602+1,0)</f>
        <v>2</v>
      </c>
      <c r="C2603" s="81" t="str">
        <f t="shared" ref="C2603:C2665" si="81">IF(E2603="","",CONCATENATE(E2603,"_",I2603,"_",D2603))</f>
        <v/>
      </c>
      <c r="D2603" s="76" t="str">
        <f>IF(OR(E2603="",F2603=""),"",D2601)</f>
        <v/>
      </c>
      <c r="E2603" s="78"/>
      <c r="F2603" s="79"/>
      <c r="G2603" s="80"/>
      <c r="H2603" s="80"/>
      <c r="I2603" s="76"/>
      <c r="J2603" s="76">
        <v>2</v>
      </c>
      <c r="K2603" s="81"/>
      <c r="L2603" s="76"/>
    </row>
    <row r="2604" spans="1:12" x14ac:dyDescent="0.2">
      <c r="A2604" s="81" t="str">
        <f>D2601</f>
        <v>OLD BLACKs</v>
      </c>
      <c r="B2604" s="76">
        <f t="shared" si="80"/>
        <v>3</v>
      </c>
      <c r="C2604" s="81" t="str">
        <f t="shared" si="81"/>
        <v/>
      </c>
      <c r="D2604" s="76" t="str">
        <f>IF(OR(E2604="",F2604=""),"",D2601)</f>
        <v/>
      </c>
      <c r="E2604" s="78"/>
      <c r="F2604" s="79"/>
      <c r="G2604" s="80"/>
      <c r="H2604" s="80"/>
      <c r="I2604" s="76"/>
      <c r="J2604" s="76">
        <v>3</v>
      </c>
      <c r="K2604" s="81"/>
      <c r="L2604" s="76"/>
    </row>
    <row r="2605" spans="1:12" x14ac:dyDescent="0.2">
      <c r="A2605" s="81" t="str">
        <f>D2601</f>
        <v>OLD BLACKs</v>
      </c>
      <c r="B2605" s="76">
        <f t="shared" si="80"/>
        <v>4</v>
      </c>
      <c r="C2605" s="81" t="str">
        <f t="shared" si="81"/>
        <v/>
      </c>
      <c r="D2605" s="76" t="str">
        <f>IF(OR(E2605="",F2605=""),"",D2601)</f>
        <v/>
      </c>
      <c r="E2605" s="78"/>
      <c r="F2605" s="79"/>
      <c r="G2605" s="80"/>
      <c r="H2605" s="80"/>
      <c r="I2605" s="76"/>
      <c r="J2605" s="76">
        <v>4</v>
      </c>
      <c r="K2605" s="81"/>
      <c r="L2605" s="76"/>
    </row>
    <row r="2606" spans="1:12" x14ac:dyDescent="0.2">
      <c r="A2606" s="81" t="str">
        <f>D2601</f>
        <v>OLD BLACKs</v>
      </c>
      <c r="B2606" s="76">
        <f t="shared" si="80"/>
        <v>5</v>
      </c>
      <c r="C2606" s="81" t="str">
        <f t="shared" si="81"/>
        <v/>
      </c>
      <c r="D2606" s="76" t="str">
        <f>IF(OR(E2606="",F2606=""),"",D2601)</f>
        <v/>
      </c>
      <c r="E2606" s="78"/>
      <c r="F2606" s="79"/>
      <c r="G2606" s="80"/>
      <c r="H2606" s="80"/>
      <c r="I2606" s="76"/>
      <c r="J2606" s="76">
        <v>5</v>
      </c>
      <c r="K2606" s="81"/>
      <c r="L2606" s="76"/>
    </row>
    <row r="2607" spans="1:12" x14ac:dyDescent="0.2">
      <c r="A2607" s="81" t="str">
        <f>D2601</f>
        <v>OLD BLACKs</v>
      </c>
      <c r="B2607" s="76">
        <f t="shared" si="80"/>
        <v>6</v>
      </c>
      <c r="C2607" s="81" t="str">
        <f t="shared" si="81"/>
        <v/>
      </c>
      <c r="D2607" s="76" t="str">
        <f>IF(OR(E2607="",F2607=""),"",D2601)</f>
        <v/>
      </c>
      <c r="E2607" s="78"/>
      <c r="F2607" s="79"/>
      <c r="G2607" s="80"/>
      <c r="H2607" s="80"/>
      <c r="I2607" s="76"/>
      <c r="J2607" s="76">
        <v>6</v>
      </c>
      <c r="K2607" s="81"/>
      <c r="L2607" s="76"/>
    </row>
    <row r="2608" spans="1:12" x14ac:dyDescent="0.2">
      <c r="A2608" s="81" t="str">
        <f>D2601</f>
        <v>OLD BLACKs</v>
      </c>
      <c r="B2608" s="76">
        <f t="shared" si="80"/>
        <v>7</v>
      </c>
      <c r="C2608" s="81" t="str">
        <f t="shared" si="81"/>
        <v/>
      </c>
      <c r="D2608" s="76" t="str">
        <f>IF(OR(E2608="",F2608=""),"",D2601)</f>
        <v/>
      </c>
      <c r="E2608" s="78"/>
      <c r="F2608" s="79"/>
      <c r="G2608" s="80"/>
      <c r="H2608" s="80"/>
      <c r="I2608" s="76"/>
      <c r="J2608" s="76">
        <v>7</v>
      </c>
      <c r="K2608" s="81"/>
      <c r="L2608" s="76"/>
    </row>
    <row r="2609" spans="1:12" ht="15" customHeight="1" x14ac:dyDescent="0.2">
      <c r="A2609" s="81" t="str">
        <f>D2601</f>
        <v>OLD BLACKs</v>
      </c>
      <c r="B2609" s="76">
        <f t="shared" si="80"/>
        <v>8</v>
      </c>
      <c r="C2609" s="81" t="str">
        <f t="shared" si="81"/>
        <v/>
      </c>
      <c r="D2609" s="76" t="str">
        <f>IF(OR(E2609="",F2609=""),"",D2601)</f>
        <v/>
      </c>
      <c r="E2609" s="78"/>
      <c r="F2609" s="79"/>
      <c r="G2609" s="80"/>
      <c r="H2609" s="80"/>
      <c r="I2609" s="76"/>
      <c r="J2609" s="76">
        <v>8</v>
      </c>
      <c r="K2609" s="81"/>
      <c r="L2609" s="76"/>
    </row>
    <row r="2610" spans="1:12" x14ac:dyDescent="0.2">
      <c r="A2610" s="81" t="str">
        <f>D2601</f>
        <v>OLD BLACKs</v>
      </c>
      <c r="B2610" s="76">
        <f t="shared" si="80"/>
        <v>9</v>
      </c>
      <c r="C2610" s="81" t="str">
        <f t="shared" si="81"/>
        <v/>
      </c>
      <c r="D2610" s="76" t="str">
        <f>IF(OR(E2610="",F2610=""),"",D2601)</f>
        <v/>
      </c>
      <c r="E2610" s="78"/>
      <c r="F2610" s="79"/>
      <c r="G2610" s="80"/>
      <c r="H2610" s="80"/>
      <c r="I2610" s="76"/>
      <c r="J2610" s="76">
        <v>9</v>
      </c>
      <c r="K2610" s="81"/>
      <c r="L2610" s="76"/>
    </row>
    <row r="2611" spans="1:12" x14ac:dyDescent="0.2">
      <c r="A2611" s="81" t="str">
        <f>D2601</f>
        <v>OLD BLACKs</v>
      </c>
      <c r="B2611" s="76">
        <f t="shared" si="80"/>
        <v>10</v>
      </c>
      <c r="C2611" s="81" t="str">
        <f t="shared" si="81"/>
        <v/>
      </c>
      <c r="D2611" s="76" t="str">
        <f>IF(OR(E2611="",F2611=""),"",D2601)</f>
        <v/>
      </c>
      <c r="E2611" s="78"/>
      <c r="F2611" s="79"/>
      <c r="G2611" s="80"/>
      <c r="H2611" s="80"/>
      <c r="I2611" s="76"/>
      <c r="J2611" s="76">
        <v>10</v>
      </c>
      <c r="K2611" s="81"/>
      <c r="L2611" s="76"/>
    </row>
    <row r="2612" spans="1:12" x14ac:dyDescent="0.2">
      <c r="A2612" s="81" t="str">
        <f>D2601</f>
        <v>OLD BLACKs</v>
      </c>
      <c r="B2612" s="76">
        <f t="shared" si="80"/>
        <v>11</v>
      </c>
      <c r="C2612" s="81" t="str">
        <f t="shared" si="81"/>
        <v/>
      </c>
      <c r="D2612" s="76" t="str">
        <f>IF(OR(E2612="",F2612=""),"",D2601)</f>
        <v/>
      </c>
      <c r="E2612" s="78"/>
      <c r="F2612" s="79"/>
      <c r="G2612" s="80"/>
      <c r="H2612" s="80"/>
      <c r="I2612" s="76"/>
      <c r="J2612" s="76">
        <v>11</v>
      </c>
      <c r="K2612" s="81"/>
      <c r="L2612" s="76"/>
    </row>
    <row r="2613" spans="1:12" x14ac:dyDescent="0.2">
      <c r="A2613" s="81" t="str">
        <f>D2601</f>
        <v>OLD BLACKs</v>
      </c>
      <c r="B2613" s="76">
        <f t="shared" si="80"/>
        <v>12</v>
      </c>
      <c r="C2613" s="81" t="str">
        <f t="shared" si="81"/>
        <v/>
      </c>
      <c r="D2613" s="76" t="str">
        <f>IF(OR(E2613="",F2613=""),"",D2601)</f>
        <v/>
      </c>
      <c r="E2613" s="78"/>
      <c r="F2613" s="79"/>
      <c r="G2613" s="80"/>
      <c r="H2613" s="80"/>
      <c r="I2613" s="76"/>
      <c r="J2613" s="76">
        <v>12</v>
      </c>
      <c r="K2613" s="81"/>
      <c r="L2613" s="76"/>
    </row>
    <row r="2614" spans="1:12" x14ac:dyDescent="0.2">
      <c r="A2614" s="81" t="str">
        <f>D2601</f>
        <v>OLD BLACKs</v>
      </c>
      <c r="B2614" s="76">
        <f t="shared" si="80"/>
        <v>13</v>
      </c>
      <c r="C2614" s="81" t="str">
        <f t="shared" si="81"/>
        <v/>
      </c>
      <c r="D2614" s="76" t="str">
        <f>IF(OR(E2614="",F2614=""),"",D2601)</f>
        <v/>
      </c>
      <c r="E2614" s="78"/>
      <c r="F2614" s="79"/>
      <c r="G2614" s="80"/>
      <c r="H2614" s="80"/>
      <c r="I2614" s="76"/>
      <c r="J2614" s="76">
        <v>13</v>
      </c>
      <c r="K2614" s="81"/>
      <c r="L2614" s="76"/>
    </row>
    <row r="2615" spans="1:12" x14ac:dyDescent="0.2">
      <c r="A2615" s="81" t="str">
        <f>D2601</f>
        <v>OLD BLACKs</v>
      </c>
      <c r="B2615" s="76">
        <f t="shared" si="80"/>
        <v>14</v>
      </c>
      <c r="C2615" s="81" t="str">
        <f t="shared" si="81"/>
        <v/>
      </c>
      <c r="D2615" s="76" t="str">
        <f>IF(OR(E2615="",F2615=""),"",D2601)</f>
        <v/>
      </c>
      <c r="E2615" s="78"/>
      <c r="F2615" s="79"/>
      <c r="G2615" s="80"/>
      <c r="H2615" s="80"/>
      <c r="I2615" s="76"/>
      <c r="J2615" s="76">
        <v>14</v>
      </c>
      <c r="K2615" s="81"/>
      <c r="L2615" s="76"/>
    </row>
    <row r="2616" spans="1:12" x14ac:dyDescent="0.2">
      <c r="A2616" s="81" t="str">
        <f>D2601</f>
        <v>OLD BLACKs</v>
      </c>
      <c r="B2616" s="76">
        <f t="shared" si="80"/>
        <v>15</v>
      </c>
      <c r="C2616" s="81" t="str">
        <f t="shared" si="81"/>
        <v/>
      </c>
      <c r="D2616" s="76" t="str">
        <f>IF(OR(E2616="",F2616=""),"",D2601)</f>
        <v/>
      </c>
      <c r="E2616" s="78"/>
      <c r="F2616" s="79"/>
      <c r="G2616" s="80"/>
      <c r="H2616" s="80"/>
      <c r="I2616" s="76"/>
      <c r="J2616" s="76">
        <v>15</v>
      </c>
      <c r="K2616" s="81"/>
      <c r="L2616" s="76"/>
    </row>
    <row r="2617" spans="1:12" x14ac:dyDescent="0.2">
      <c r="A2617" s="81" t="str">
        <f>D2601</f>
        <v>OLD BLACKs</v>
      </c>
      <c r="B2617" s="76">
        <f t="shared" si="80"/>
        <v>16</v>
      </c>
      <c r="C2617" s="81" t="str">
        <f t="shared" si="81"/>
        <v/>
      </c>
      <c r="D2617" s="76" t="str">
        <f>IF(OR(E2617="",F2617=""),"",D2601)</f>
        <v/>
      </c>
      <c r="E2617" s="78"/>
      <c r="F2617" s="79"/>
      <c r="G2617" s="80"/>
      <c r="H2617" s="80"/>
      <c r="I2617" s="76"/>
      <c r="J2617" s="76">
        <v>16</v>
      </c>
      <c r="K2617" s="81"/>
      <c r="L2617" s="76"/>
    </row>
    <row r="2618" spans="1:12" x14ac:dyDescent="0.2">
      <c r="A2618" s="81" t="str">
        <f>D2601</f>
        <v>OLD BLACKs</v>
      </c>
      <c r="B2618" s="76">
        <f t="shared" si="80"/>
        <v>17</v>
      </c>
      <c r="C2618" s="81" t="str">
        <f t="shared" si="81"/>
        <v/>
      </c>
      <c r="D2618" s="76" t="str">
        <f>IF(OR(E2618="",F2618=""),"",D2601)</f>
        <v/>
      </c>
      <c r="E2618" s="78"/>
      <c r="F2618" s="79"/>
      <c r="G2618" s="80"/>
      <c r="H2618" s="80"/>
      <c r="I2618" s="76"/>
      <c r="J2618" s="76">
        <v>17</v>
      </c>
      <c r="K2618" s="81"/>
      <c r="L2618" s="76"/>
    </row>
    <row r="2619" spans="1:12" x14ac:dyDescent="0.2">
      <c r="A2619" s="81" t="str">
        <f>D2601</f>
        <v>OLD BLACKs</v>
      </c>
      <c r="B2619" s="76">
        <f t="shared" si="80"/>
        <v>18</v>
      </c>
      <c r="C2619" s="81" t="str">
        <f t="shared" si="81"/>
        <v/>
      </c>
      <c r="D2619" s="76" t="str">
        <f>IF(OR(E2619="",F2619=""),"",D2601)</f>
        <v/>
      </c>
      <c r="E2619" s="78"/>
      <c r="F2619" s="79"/>
      <c r="G2619" s="80"/>
      <c r="H2619" s="80"/>
      <c r="I2619" s="76"/>
      <c r="J2619" s="76">
        <v>18</v>
      </c>
      <c r="K2619" s="81"/>
      <c r="L2619" s="76"/>
    </row>
    <row r="2620" spans="1:12" x14ac:dyDescent="0.2">
      <c r="A2620" s="81" t="str">
        <f>D2601</f>
        <v>OLD BLACKs</v>
      </c>
      <c r="B2620" s="76">
        <f t="shared" si="80"/>
        <v>19</v>
      </c>
      <c r="C2620" s="81" t="str">
        <f t="shared" si="81"/>
        <v/>
      </c>
      <c r="D2620" s="76" t="str">
        <f>IF(OR(E2620="",F2620=""),"",D2601)</f>
        <v/>
      </c>
      <c r="E2620" s="78"/>
      <c r="F2620" s="79"/>
      <c r="G2620" s="80"/>
      <c r="H2620" s="80"/>
      <c r="I2620" s="76"/>
      <c r="J2620" s="76">
        <v>19</v>
      </c>
      <c r="K2620" s="81"/>
      <c r="L2620" s="76"/>
    </row>
    <row r="2621" spans="1:12" x14ac:dyDescent="0.2">
      <c r="A2621" s="81" t="str">
        <f>D2601</f>
        <v>OLD BLACKs</v>
      </c>
      <c r="B2621" s="76">
        <f t="shared" si="80"/>
        <v>20</v>
      </c>
      <c r="C2621" s="81" t="str">
        <f t="shared" si="81"/>
        <v/>
      </c>
      <c r="D2621" s="76" t="str">
        <f>IF(OR(E2621="",F2621=""),"",D2601)</f>
        <v/>
      </c>
      <c r="E2621" s="78"/>
      <c r="F2621" s="79"/>
      <c r="G2621" s="80"/>
      <c r="H2621" s="80"/>
      <c r="I2621" s="76"/>
      <c r="J2621" s="76">
        <v>20</v>
      </c>
      <c r="K2621" s="81"/>
      <c r="L2621" s="76"/>
    </row>
    <row r="2622" spans="1:12" x14ac:dyDescent="0.2">
      <c r="A2622" s="81" t="str">
        <f>D2601</f>
        <v>OLD BLACKs</v>
      </c>
      <c r="B2622" s="76">
        <f t="shared" si="80"/>
        <v>21</v>
      </c>
      <c r="C2622" s="81" t="str">
        <f t="shared" si="81"/>
        <v/>
      </c>
      <c r="D2622" s="76" t="str">
        <f>IF(OR(E2622="",F2622=""),"",D2601)</f>
        <v/>
      </c>
      <c r="E2622" s="78"/>
      <c r="F2622" s="79"/>
      <c r="G2622" s="80"/>
      <c r="H2622" s="80"/>
      <c r="I2622" s="76"/>
      <c r="J2622" s="76">
        <v>21</v>
      </c>
      <c r="K2622" s="81"/>
      <c r="L2622" s="76"/>
    </row>
    <row r="2623" spans="1:12" x14ac:dyDescent="0.2">
      <c r="A2623" s="81" t="str">
        <f>D2601</f>
        <v>OLD BLACKs</v>
      </c>
      <c r="B2623" s="76">
        <f t="shared" si="80"/>
        <v>22</v>
      </c>
      <c r="C2623" s="81" t="str">
        <f t="shared" si="81"/>
        <v/>
      </c>
      <c r="D2623" s="76" t="str">
        <f>IF(OR(E2623="",F2623=""),"",D2601)</f>
        <v/>
      </c>
      <c r="E2623" s="78"/>
      <c r="F2623" s="79"/>
      <c r="G2623" s="80"/>
      <c r="H2623" s="80"/>
      <c r="I2623" s="76"/>
      <c r="J2623" s="76">
        <v>22</v>
      </c>
      <c r="K2623" s="81"/>
      <c r="L2623" s="76"/>
    </row>
    <row r="2624" spans="1:12" x14ac:dyDescent="0.2">
      <c r="A2624" s="81" t="str">
        <f>D2601</f>
        <v>OLD BLACKs</v>
      </c>
      <c r="B2624" s="76">
        <f t="shared" si="80"/>
        <v>23</v>
      </c>
      <c r="C2624" s="81" t="str">
        <f t="shared" si="81"/>
        <v/>
      </c>
      <c r="D2624" s="76" t="str">
        <f>IF(OR(E2624="",F2624=""),"",D2601)</f>
        <v/>
      </c>
      <c r="E2624" s="78"/>
      <c r="F2624" s="79"/>
      <c r="G2624" s="80"/>
      <c r="H2624" s="80"/>
      <c r="I2624" s="76"/>
      <c r="J2624" s="76">
        <v>23</v>
      </c>
      <c r="K2624" s="81"/>
      <c r="L2624" s="76"/>
    </row>
    <row r="2625" spans="1:12" x14ac:dyDescent="0.2">
      <c r="A2625" s="81" t="str">
        <f>D2601</f>
        <v>OLD BLACKs</v>
      </c>
      <c r="B2625" s="76">
        <f t="shared" si="80"/>
        <v>24</v>
      </c>
      <c r="C2625" s="81" t="str">
        <f t="shared" si="81"/>
        <v/>
      </c>
      <c r="D2625" s="76" t="str">
        <f>IF(OR(E2625="",F2625=""),"",D2601)</f>
        <v/>
      </c>
      <c r="E2625" s="78"/>
      <c r="F2625" s="79"/>
      <c r="G2625" s="80"/>
      <c r="H2625" s="80"/>
      <c r="I2625" s="76"/>
      <c r="J2625" s="76">
        <v>24</v>
      </c>
      <c r="K2625" s="81"/>
      <c r="L2625" s="76"/>
    </row>
    <row r="2626" spans="1:12" x14ac:dyDescent="0.2">
      <c r="A2626" s="81" t="str">
        <f>D2601</f>
        <v>OLD BLACKs</v>
      </c>
      <c r="B2626" s="76">
        <f t="shared" si="80"/>
        <v>25</v>
      </c>
      <c r="C2626" s="81" t="str">
        <f t="shared" si="81"/>
        <v/>
      </c>
      <c r="D2626" s="76" t="str">
        <f>IF(OR(E2626="",F2626=""),"",D2601)</f>
        <v/>
      </c>
      <c r="E2626" s="78"/>
      <c r="F2626" s="79"/>
      <c r="G2626" s="80"/>
      <c r="H2626" s="80"/>
      <c r="I2626" s="76"/>
      <c r="J2626" s="76">
        <v>25</v>
      </c>
      <c r="K2626" s="81"/>
      <c r="L2626" s="76"/>
    </row>
    <row r="2627" spans="1:12" x14ac:dyDescent="0.2">
      <c r="A2627" s="81" t="str">
        <f>D2601</f>
        <v>OLD BLACKs</v>
      </c>
      <c r="B2627" s="76">
        <f t="shared" si="80"/>
        <v>26</v>
      </c>
      <c r="C2627" s="81" t="str">
        <f t="shared" si="81"/>
        <v/>
      </c>
      <c r="D2627" s="76" t="str">
        <f>IF(OR(E2627="",F2627=""),"",D2601)</f>
        <v/>
      </c>
      <c r="E2627" s="78"/>
      <c r="F2627" s="79"/>
      <c r="G2627" s="80"/>
      <c r="H2627" s="80"/>
      <c r="I2627" s="76"/>
      <c r="J2627" s="76">
        <v>26</v>
      </c>
      <c r="K2627" s="81"/>
      <c r="L2627" s="76"/>
    </row>
    <row r="2628" spans="1:12" x14ac:dyDescent="0.2">
      <c r="A2628" s="81" t="str">
        <f>D2601</f>
        <v>OLD BLACKs</v>
      </c>
      <c r="B2628" s="76">
        <f t="shared" si="80"/>
        <v>27</v>
      </c>
      <c r="C2628" s="81" t="str">
        <f t="shared" si="81"/>
        <v/>
      </c>
      <c r="D2628" s="76" t="str">
        <f>IF(OR(E2628="",F2628=""),"",D2601)</f>
        <v/>
      </c>
      <c r="E2628" s="78"/>
      <c r="F2628" s="79"/>
      <c r="G2628" s="80"/>
      <c r="H2628" s="80"/>
      <c r="I2628" s="76"/>
      <c r="J2628" s="76">
        <v>27</v>
      </c>
      <c r="K2628" s="81"/>
      <c r="L2628" s="76"/>
    </row>
    <row r="2629" spans="1:12" x14ac:dyDescent="0.2">
      <c r="A2629" s="81" t="str">
        <f>D2601</f>
        <v>OLD BLACKs</v>
      </c>
      <c r="B2629" s="76">
        <f t="shared" si="80"/>
        <v>28</v>
      </c>
      <c r="C2629" s="81" t="str">
        <f t="shared" si="81"/>
        <v/>
      </c>
      <c r="D2629" s="76" t="str">
        <f>IF(OR(E2629="",F2629=""),"",D2601)</f>
        <v/>
      </c>
      <c r="E2629" s="78"/>
      <c r="F2629" s="79"/>
      <c r="G2629" s="80"/>
      <c r="H2629" s="80"/>
      <c r="I2629" s="76"/>
      <c r="J2629" s="76">
        <v>28</v>
      </c>
      <c r="K2629" s="81"/>
      <c r="L2629" s="76"/>
    </row>
    <row r="2630" spans="1:12" x14ac:dyDescent="0.2">
      <c r="A2630" s="81" t="str">
        <f>D2601</f>
        <v>OLD BLACKs</v>
      </c>
      <c r="B2630" s="76">
        <f t="shared" si="80"/>
        <v>29</v>
      </c>
      <c r="C2630" s="81" t="str">
        <f t="shared" si="81"/>
        <v/>
      </c>
      <c r="D2630" s="76" t="str">
        <f>IF(OR(E2630="",F2630=""),"",D2601)</f>
        <v/>
      </c>
      <c r="E2630" s="78"/>
      <c r="F2630" s="79"/>
      <c r="G2630" s="80"/>
      <c r="H2630" s="80"/>
      <c r="I2630" s="76"/>
      <c r="J2630" s="76">
        <v>29</v>
      </c>
      <c r="K2630" s="81"/>
      <c r="L2630" s="76"/>
    </row>
    <row r="2631" spans="1:12" x14ac:dyDescent="0.2">
      <c r="A2631" s="81" t="str">
        <f>D2601</f>
        <v>OLD BLACKs</v>
      </c>
      <c r="B2631" s="76">
        <f t="shared" si="80"/>
        <v>30</v>
      </c>
      <c r="C2631" s="81" t="str">
        <f t="shared" si="81"/>
        <v/>
      </c>
      <c r="D2631" s="76" t="str">
        <f>IF(OR(E2631="",F2631=""),"",D2601)</f>
        <v/>
      </c>
      <c r="E2631" s="78"/>
      <c r="F2631" s="79"/>
      <c r="G2631" s="80"/>
      <c r="H2631" s="80"/>
      <c r="I2631" s="76"/>
      <c r="J2631" s="76">
        <v>30</v>
      </c>
      <c r="K2631" s="81"/>
      <c r="L2631" s="76"/>
    </row>
    <row r="2632" spans="1:12" x14ac:dyDescent="0.2">
      <c r="A2632" s="81" t="str">
        <f>D2601</f>
        <v>OLD BLACKs</v>
      </c>
      <c r="B2632" s="76">
        <f t="shared" si="80"/>
        <v>31</v>
      </c>
      <c r="C2632" s="81" t="str">
        <f t="shared" si="81"/>
        <v/>
      </c>
      <c r="D2632" s="76" t="str">
        <f>IF(OR(E2632="",F2632=""),"",D2601)</f>
        <v/>
      </c>
      <c r="E2632" s="78"/>
      <c r="F2632" s="79"/>
      <c r="G2632" s="80"/>
      <c r="H2632" s="80"/>
      <c r="I2632" s="76"/>
      <c r="J2632" s="76">
        <v>31</v>
      </c>
      <c r="K2632" s="81"/>
      <c r="L2632" s="76"/>
    </row>
    <row r="2633" spans="1:12" x14ac:dyDescent="0.2">
      <c r="A2633" s="81" t="str">
        <f>D2601</f>
        <v>OLD BLACKs</v>
      </c>
      <c r="B2633" s="76">
        <f t="shared" si="80"/>
        <v>32</v>
      </c>
      <c r="C2633" s="81" t="str">
        <f t="shared" si="81"/>
        <v/>
      </c>
      <c r="D2633" s="76" t="str">
        <f>IF(OR(E2633="",F2633=""),"",D2601)</f>
        <v/>
      </c>
      <c r="E2633" s="78"/>
      <c r="F2633" s="79"/>
      <c r="G2633" s="80"/>
      <c r="H2633" s="80"/>
      <c r="I2633" s="76"/>
      <c r="J2633" s="76">
        <v>32</v>
      </c>
      <c r="K2633" s="81"/>
      <c r="L2633" s="76"/>
    </row>
    <row r="2634" spans="1:12" x14ac:dyDescent="0.2">
      <c r="A2634" s="81" t="str">
        <f>D2601</f>
        <v>OLD BLACKs</v>
      </c>
      <c r="B2634" s="76">
        <f t="shared" si="80"/>
        <v>33</v>
      </c>
      <c r="C2634" s="81" t="str">
        <f t="shared" si="81"/>
        <v/>
      </c>
      <c r="D2634" s="76" t="str">
        <f>IF(OR(E2634="",F2634=""),"",D2601)</f>
        <v/>
      </c>
      <c r="E2634" s="78"/>
      <c r="F2634" s="79"/>
      <c r="G2634" s="80"/>
      <c r="H2634" s="80"/>
      <c r="I2634" s="76"/>
      <c r="J2634" s="76">
        <v>33</v>
      </c>
      <c r="K2634" s="81"/>
      <c r="L2634" s="76"/>
    </row>
    <row r="2635" spans="1:12" x14ac:dyDescent="0.2">
      <c r="A2635" s="81" t="str">
        <f>D2601</f>
        <v>OLD BLACKs</v>
      </c>
      <c r="B2635" s="76">
        <f t="shared" si="80"/>
        <v>34</v>
      </c>
      <c r="C2635" s="81" t="str">
        <f t="shared" si="81"/>
        <v/>
      </c>
      <c r="D2635" s="76" t="str">
        <f>IF(OR(E2635="",F2635=""),"",D2601)</f>
        <v/>
      </c>
      <c r="E2635" s="78"/>
      <c r="F2635" s="79"/>
      <c r="G2635" s="80"/>
      <c r="H2635" s="80"/>
      <c r="I2635" s="76"/>
      <c r="J2635" s="76">
        <v>34</v>
      </c>
      <c r="K2635" s="81"/>
      <c r="L2635" s="76"/>
    </row>
    <row r="2636" spans="1:12" x14ac:dyDescent="0.2">
      <c r="A2636" s="81" t="str">
        <f>D2601</f>
        <v>OLD BLACKs</v>
      </c>
      <c r="B2636" s="76">
        <f t="shared" si="80"/>
        <v>35</v>
      </c>
      <c r="C2636" s="81" t="str">
        <f t="shared" si="81"/>
        <v/>
      </c>
      <c r="D2636" s="76" t="str">
        <f>IF(OR(E2636="",F2636=""),"",D2601)</f>
        <v/>
      </c>
      <c r="E2636" s="78"/>
      <c r="F2636" s="79"/>
      <c r="G2636" s="80"/>
      <c r="H2636" s="80"/>
      <c r="I2636" s="76"/>
      <c r="J2636" s="76">
        <v>35</v>
      </c>
      <c r="K2636" s="81"/>
      <c r="L2636" s="76"/>
    </row>
    <row r="2637" spans="1:12" x14ac:dyDescent="0.2">
      <c r="A2637" s="81" t="str">
        <f>D2601</f>
        <v>OLD BLACKs</v>
      </c>
      <c r="B2637" s="76">
        <f t="shared" si="80"/>
        <v>36</v>
      </c>
      <c r="C2637" s="81" t="str">
        <f t="shared" si="81"/>
        <v/>
      </c>
      <c r="D2637" s="76" t="str">
        <f>IF(OR(E2637="",F2637=""),"",D2601)</f>
        <v/>
      </c>
      <c r="E2637" s="78"/>
      <c r="F2637" s="79"/>
      <c r="G2637" s="80"/>
      <c r="H2637" s="80"/>
      <c r="I2637" s="76"/>
      <c r="J2637" s="76">
        <v>36</v>
      </c>
      <c r="K2637" s="81"/>
      <c r="L2637" s="76"/>
    </row>
    <row r="2638" spans="1:12" x14ac:dyDescent="0.2">
      <c r="A2638" s="81" t="str">
        <f>D2601</f>
        <v>OLD BLACKs</v>
      </c>
      <c r="B2638" s="76">
        <f t="shared" si="80"/>
        <v>37</v>
      </c>
      <c r="C2638" s="81" t="str">
        <f t="shared" si="81"/>
        <v/>
      </c>
      <c r="D2638" s="76" t="str">
        <f>IF(OR(E2638="",F2638=""),"",D2601)</f>
        <v/>
      </c>
      <c r="E2638" s="78"/>
      <c r="F2638" s="79"/>
      <c r="G2638" s="80"/>
      <c r="H2638" s="80"/>
      <c r="I2638" s="76"/>
      <c r="J2638" s="76">
        <v>37</v>
      </c>
      <c r="K2638" s="81"/>
      <c r="L2638" s="76"/>
    </row>
    <row r="2639" spans="1:12" x14ac:dyDescent="0.2">
      <c r="A2639" s="81" t="str">
        <f>D2601</f>
        <v>OLD BLACKs</v>
      </c>
      <c r="B2639" s="76">
        <f t="shared" si="80"/>
        <v>38</v>
      </c>
      <c r="C2639" s="81" t="str">
        <f t="shared" si="81"/>
        <v/>
      </c>
      <c r="D2639" s="76" t="str">
        <f>IF(OR(E2639="",F2639=""),"",D2601)</f>
        <v/>
      </c>
      <c r="E2639" s="78"/>
      <c r="F2639" s="79"/>
      <c r="G2639" s="80"/>
      <c r="H2639" s="80"/>
      <c r="I2639" s="76"/>
      <c r="J2639" s="76">
        <v>38</v>
      </c>
      <c r="K2639" s="81"/>
      <c r="L2639" s="76"/>
    </row>
    <row r="2640" spans="1:12" x14ac:dyDescent="0.2">
      <c r="A2640" s="81" t="str">
        <f>D2601</f>
        <v>OLD BLACKs</v>
      </c>
      <c r="B2640" s="76">
        <f t="shared" si="80"/>
        <v>39</v>
      </c>
      <c r="C2640" s="81" t="str">
        <f t="shared" si="81"/>
        <v/>
      </c>
      <c r="D2640" s="76" t="str">
        <f>IF(OR(E2640="",F2640=""),"",D2601)</f>
        <v/>
      </c>
      <c r="E2640" s="78"/>
      <c r="F2640" s="79"/>
      <c r="G2640" s="80"/>
      <c r="H2640" s="80"/>
      <c r="I2640" s="76"/>
      <c r="J2640" s="76">
        <v>39</v>
      </c>
      <c r="K2640" s="81"/>
      <c r="L2640" s="76"/>
    </row>
    <row r="2641" spans="1:12" x14ac:dyDescent="0.2">
      <c r="A2641" s="81" t="str">
        <f>D2601</f>
        <v>OLD BLACKs</v>
      </c>
      <c r="B2641" s="76">
        <f t="shared" si="80"/>
        <v>40</v>
      </c>
      <c r="C2641" s="81" t="str">
        <f t="shared" si="81"/>
        <v/>
      </c>
      <c r="D2641" s="76" t="str">
        <f>IF(OR(E2641="",F2641=""),"",D2601)</f>
        <v/>
      </c>
      <c r="E2641" s="78"/>
      <c r="F2641" s="79"/>
      <c r="G2641" s="80"/>
      <c r="H2641" s="80"/>
      <c r="I2641" s="76"/>
      <c r="J2641" s="76">
        <v>40</v>
      </c>
      <c r="K2641" s="81"/>
      <c r="L2641" s="76"/>
    </row>
    <row r="2642" spans="1:12" x14ac:dyDescent="0.2">
      <c r="A2642" s="81" t="str">
        <f>D2601</f>
        <v>OLD BLACKs</v>
      </c>
      <c r="B2642" s="76">
        <f t="shared" si="80"/>
        <v>41</v>
      </c>
      <c r="C2642" s="81" t="str">
        <f t="shared" si="81"/>
        <v/>
      </c>
      <c r="D2642" s="76" t="str">
        <f>IF(OR(E2642="",F2642=""),"",D2601)</f>
        <v/>
      </c>
      <c r="E2642" s="78"/>
      <c r="F2642" s="79"/>
      <c r="G2642" s="80"/>
      <c r="H2642" s="80"/>
      <c r="I2642" s="76"/>
      <c r="J2642" s="76">
        <v>41</v>
      </c>
      <c r="K2642" s="81"/>
      <c r="L2642" s="76"/>
    </row>
    <row r="2643" spans="1:12" x14ac:dyDescent="0.2">
      <c r="A2643" s="81" t="str">
        <f>D2601</f>
        <v>OLD BLACKs</v>
      </c>
      <c r="B2643" s="76">
        <f t="shared" si="80"/>
        <v>42</v>
      </c>
      <c r="C2643" s="81" t="str">
        <f t="shared" si="81"/>
        <v/>
      </c>
      <c r="D2643" s="76" t="str">
        <f>IF(OR(E2643="",F2643=""),"",D2601)</f>
        <v/>
      </c>
      <c r="E2643" s="78"/>
      <c r="F2643" s="79"/>
      <c r="G2643" s="80"/>
      <c r="H2643" s="80"/>
      <c r="I2643" s="76"/>
      <c r="J2643" s="76">
        <v>42</v>
      </c>
      <c r="K2643" s="81"/>
      <c r="L2643" s="76"/>
    </row>
    <row r="2644" spans="1:12" x14ac:dyDescent="0.2">
      <c r="A2644" s="81" t="str">
        <f>D2601</f>
        <v>OLD BLACKs</v>
      </c>
      <c r="B2644" s="76">
        <f t="shared" si="80"/>
        <v>43</v>
      </c>
      <c r="C2644" s="81" t="str">
        <f t="shared" si="81"/>
        <v/>
      </c>
      <c r="D2644" s="76" t="str">
        <f>IF(OR(E2644="",F2644=""),"",D2601)</f>
        <v/>
      </c>
      <c r="E2644" s="78"/>
      <c r="F2644" s="79"/>
      <c r="G2644" s="80"/>
      <c r="H2644" s="80"/>
      <c r="I2644" s="76"/>
      <c r="J2644" s="76">
        <v>43</v>
      </c>
      <c r="K2644" s="81"/>
      <c r="L2644" s="76"/>
    </row>
    <row r="2645" spans="1:12" x14ac:dyDescent="0.2">
      <c r="A2645" s="81" t="str">
        <f>D2601</f>
        <v>OLD BLACKs</v>
      </c>
      <c r="B2645" s="76">
        <f t="shared" si="80"/>
        <v>44</v>
      </c>
      <c r="C2645" s="81" t="str">
        <f t="shared" si="81"/>
        <v/>
      </c>
      <c r="D2645" s="76" t="str">
        <f>IF(OR(E2645="",F2645=""),"",D2601)</f>
        <v/>
      </c>
      <c r="E2645" s="78"/>
      <c r="F2645" s="79"/>
      <c r="G2645" s="80"/>
      <c r="H2645" s="80"/>
      <c r="I2645" s="76"/>
      <c r="J2645" s="76">
        <v>44</v>
      </c>
      <c r="K2645" s="81"/>
      <c r="L2645" s="76"/>
    </row>
    <row r="2646" spans="1:12" x14ac:dyDescent="0.2">
      <c r="A2646" s="81" t="str">
        <f>D2601</f>
        <v>OLD BLACKs</v>
      </c>
      <c r="B2646" s="76">
        <f t="shared" si="80"/>
        <v>45</v>
      </c>
      <c r="C2646" s="81" t="str">
        <f t="shared" si="81"/>
        <v/>
      </c>
      <c r="D2646" s="76" t="str">
        <f>IF(OR(E2646="",F2646=""),"",D2601)</f>
        <v/>
      </c>
      <c r="E2646" s="78"/>
      <c r="F2646" s="79"/>
      <c r="G2646" s="80"/>
      <c r="H2646" s="80"/>
      <c r="I2646" s="76"/>
      <c r="J2646" s="76">
        <v>45</v>
      </c>
      <c r="K2646" s="81"/>
      <c r="L2646" s="76"/>
    </row>
    <row r="2647" spans="1:12" x14ac:dyDescent="0.2">
      <c r="A2647" s="81" t="str">
        <f>D2601</f>
        <v>OLD BLACKs</v>
      </c>
      <c r="B2647" s="76">
        <f t="shared" si="80"/>
        <v>46</v>
      </c>
      <c r="C2647" s="81" t="str">
        <f t="shared" si="81"/>
        <v/>
      </c>
      <c r="D2647" s="76" t="str">
        <f>IF(OR(E2647="",F2647=""),"",D2601)</f>
        <v/>
      </c>
      <c r="E2647" s="78"/>
      <c r="F2647" s="79"/>
      <c r="G2647" s="80"/>
      <c r="H2647" s="80"/>
      <c r="I2647" s="76"/>
      <c r="J2647" s="76">
        <v>46</v>
      </c>
      <c r="K2647" s="81"/>
      <c r="L2647" s="76"/>
    </row>
    <row r="2648" spans="1:12" x14ac:dyDescent="0.2">
      <c r="A2648" s="81" t="str">
        <f>D2601</f>
        <v>OLD BLACKs</v>
      </c>
      <c r="B2648" s="76">
        <f t="shared" si="80"/>
        <v>47</v>
      </c>
      <c r="C2648" s="81" t="str">
        <f t="shared" si="81"/>
        <v/>
      </c>
      <c r="D2648" s="76" t="str">
        <f>IF(OR(E2648="",F2648=""),"",D2601)</f>
        <v/>
      </c>
      <c r="E2648" s="78"/>
      <c r="F2648" s="79"/>
      <c r="G2648" s="80"/>
      <c r="H2648" s="80"/>
      <c r="I2648" s="76"/>
      <c r="J2648" s="76">
        <v>47</v>
      </c>
      <c r="K2648" s="81"/>
      <c r="L2648" s="76"/>
    </row>
    <row r="2649" spans="1:12" x14ac:dyDescent="0.2">
      <c r="A2649" s="81" t="str">
        <f>D2601</f>
        <v>OLD BLACKs</v>
      </c>
      <c r="B2649" s="76">
        <f t="shared" si="80"/>
        <v>48</v>
      </c>
      <c r="C2649" s="81" t="str">
        <f t="shared" si="81"/>
        <v/>
      </c>
      <c r="D2649" s="76" t="str">
        <f>IF(OR(E2649="",F2649=""),"",D2601)</f>
        <v/>
      </c>
      <c r="E2649" s="78"/>
      <c r="F2649" s="79"/>
      <c r="G2649" s="80"/>
      <c r="H2649" s="80"/>
      <c r="I2649" s="76"/>
      <c r="J2649" s="76">
        <v>48</v>
      </c>
      <c r="K2649" s="81"/>
      <c r="L2649" s="76"/>
    </row>
    <row r="2650" spans="1:12" x14ac:dyDescent="0.2">
      <c r="A2650" s="81" t="str">
        <f>D2601</f>
        <v>OLD BLACKs</v>
      </c>
      <c r="B2650" s="76">
        <f t="shared" si="80"/>
        <v>49</v>
      </c>
      <c r="C2650" s="81" t="str">
        <f t="shared" si="81"/>
        <v/>
      </c>
      <c r="D2650" s="76" t="str">
        <f>IF(OR(E2650="",F2650=""),"",D2601)</f>
        <v/>
      </c>
      <c r="E2650" s="78"/>
      <c r="F2650" s="79"/>
      <c r="G2650" s="80"/>
      <c r="H2650" s="80"/>
      <c r="I2650" s="76"/>
      <c r="J2650" s="76">
        <v>49</v>
      </c>
      <c r="K2650" s="81"/>
      <c r="L2650" s="76"/>
    </row>
    <row r="2651" spans="1:12" x14ac:dyDescent="0.2">
      <c r="A2651" s="81" t="str">
        <f>D2601</f>
        <v>OLD BLACKs</v>
      </c>
      <c r="B2651" s="76">
        <f t="shared" si="80"/>
        <v>50</v>
      </c>
      <c r="C2651" s="81" t="str">
        <f t="shared" si="81"/>
        <v/>
      </c>
      <c r="D2651" s="76" t="str">
        <f>IF(OR(E2651="",F2651=""),"",D2601)</f>
        <v/>
      </c>
      <c r="E2651" s="78"/>
      <c r="F2651" s="79"/>
      <c r="G2651" s="80"/>
      <c r="H2651" s="80"/>
      <c r="I2651" s="76"/>
      <c r="J2651" s="76">
        <v>50</v>
      </c>
      <c r="K2651" s="81"/>
      <c r="L2651" s="76"/>
    </row>
    <row r="2652" spans="1:12" x14ac:dyDescent="0.2">
      <c r="A2652" s="81" t="str">
        <f>D2601</f>
        <v>OLD BLACKs</v>
      </c>
      <c r="B2652" s="76">
        <f t="shared" si="80"/>
        <v>51</v>
      </c>
      <c r="C2652" s="81" t="str">
        <f t="shared" si="81"/>
        <v/>
      </c>
      <c r="D2652" s="76" t="str">
        <f>IF(OR(E2652="",F2652=""),"",D2601)</f>
        <v/>
      </c>
      <c r="E2652" s="78"/>
      <c r="F2652" s="79"/>
      <c r="G2652" s="80"/>
      <c r="H2652" s="80"/>
      <c r="I2652" s="76"/>
      <c r="J2652" s="76">
        <v>51</v>
      </c>
      <c r="K2652" s="81"/>
      <c r="L2652" s="76"/>
    </row>
    <row r="2653" spans="1:12" x14ac:dyDescent="0.2">
      <c r="A2653" s="81" t="str">
        <f>D2601</f>
        <v>OLD BLACKs</v>
      </c>
      <c r="B2653" s="76">
        <f t="shared" si="80"/>
        <v>52</v>
      </c>
      <c r="C2653" s="81" t="str">
        <f t="shared" si="81"/>
        <v/>
      </c>
      <c r="D2653" s="76" t="str">
        <f>IF(OR(E2653="",F2653=""),"",D2601)</f>
        <v/>
      </c>
      <c r="E2653" s="78"/>
      <c r="F2653" s="79"/>
      <c r="G2653" s="80"/>
      <c r="H2653" s="80"/>
      <c r="I2653" s="76"/>
      <c r="J2653" s="76">
        <v>52</v>
      </c>
      <c r="K2653" s="81"/>
      <c r="L2653" s="76"/>
    </row>
    <row r="2654" spans="1:12" x14ac:dyDescent="0.2">
      <c r="A2654" s="81" t="str">
        <f>D2601</f>
        <v>OLD BLACKs</v>
      </c>
      <c r="B2654" s="76">
        <f t="shared" si="80"/>
        <v>53</v>
      </c>
      <c r="C2654" s="81" t="str">
        <f t="shared" si="81"/>
        <v/>
      </c>
      <c r="D2654" s="76" t="str">
        <f>IF(OR(E2654="",F2654=""),"",D2601)</f>
        <v/>
      </c>
      <c r="E2654" s="78"/>
      <c r="F2654" s="79"/>
      <c r="G2654" s="80"/>
      <c r="H2654" s="80"/>
      <c r="I2654" s="76"/>
      <c r="J2654" s="76">
        <v>53</v>
      </c>
      <c r="K2654" s="81"/>
      <c r="L2654" s="76"/>
    </row>
    <row r="2655" spans="1:12" x14ac:dyDescent="0.2">
      <c r="A2655" s="81" t="str">
        <f>D2601</f>
        <v>OLD BLACKs</v>
      </c>
      <c r="B2655" s="76">
        <f t="shared" si="80"/>
        <v>54</v>
      </c>
      <c r="C2655" s="81" t="str">
        <f t="shared" si="81"/>
        <v/>
      </c>
      <c r="D2655" s="76" t="str">
        <f>IF(OR(E2655="",F2655=""),"",D2601)</f>
        <v/>
      </c>
      <c r="E2655" s="78"/>
      <c r="F2655" s="79"/>
      <c r="G2655" s="80"/>
      <c r="H2655" s="80"/>
      <c r="I2655" s="76"/>
      <c r="J2655" s="76">
        <v>54</v>
      </c>
      <c r="K2655" s="81"/>
      <c r="L2655" s="76"/>
    </row>
    <row r="2656" spans="1:12" x14ac:dyDescent="0.2">
      <c r="A2656" s="81" t="str">
        <f>D2601</f>
        <v>OLD BLACKs</v>
      </c>
      <c r="B2656" s="76">
        <f t="shared" si="80"/>
        <v>55</v>
      </c>
      <c r="C2656" s="81" t="str">
        <f t="shared" si="81"/>
        <v/>
      </c>
      <c r="D2656" s="76" t="str">
        <f>IF(OR(E2656="",F2656=""),"",D2601)</f>
        <v/>
      </c>
      <c r="E2656" s="78"/>
      <c r="F2656" s="79"/>
      <c r="G2656" s="80"/>
      <c r="H2656" s="80"/>
      <c r="I2656" s="76"/>
      <c r="J2656" s="76">
        <v>55</v>
      </c>
      <c r="K2656" s="81"/>
      <c r="L2656" s="76"/>
    </row>
    <row r="2657" spans="1:12" x14ac:dyDescent="0.2">
      <c r="A2657" s="81" t="str">
        <f>D2601</f>
        <v>OLD BLACKs</v>
      </c>
      <c r="B2657" s="76">
        <f t="shared" si="80"/>
        <v>56</v>
      </c>
      <c r="C2657" s="81" t="str">
        <f t="shared" si="81"/>
        <v/>
      </c>
      <c r="D2657" s="76" t="str">
        <f>IF(OR(E2657="",F2657=""),"",D2601)</f>
        <v/>
      </c>
      <c r="E2657" s="78"/>
      <c r="F2657" s="79"/>
      <c r="G2657" s="80"/>
      <c r="H2657" s="80"/>
      <c r="I2657" s="76"/>
      <c r="J2657" s="76">
        <v>56</v>
      </c>
      <c r="K2657" s="81"/>
      <c r="L2657" s="76"/>
    </row>
    <row r="2658" spans="1:12" x14ac:dyDescent="0.2">
      <c r="A2658" s="81" t="str">
        <f>D2601</f>
        <v>OLD BLACKs</v>
      </c>
      <c r="B2658" s="76">
        <f t="shared" si="80"/>
        <v>57</v>
      </c>
      <c r="C2658" s="81" t="str">
        <f t="shared" si="81"/>
        <v/>
      </c>
      <c r="D2658" s="76" t="str">
        <f>IF(OR(E2658="",F2658=""),"",D2601)</f>
        <v/>
      </c>
      <c r="E2658" s="78"/>
      <c r="F2658" s="79"/>
      <c r="G2658" s="80"/>
      <c r="H2658" s="80"/>
      <c r="I2658" s="76"/>
      <c r="J2658" s="76">
        <v>57</v>
      </c>
      <c r="K2658" s="81"/>
      <c r="L2658" s="76"/>
    </row>
    <row r="2659" spans="1:12" x14ac:dyDescent="0.2">
      <c r="A2659" s="81" t="str">
        <f>D2601</f>
        <v>OLD BLACKs</v>
      </c>
      <c r="B2659" s="76">
        <f t="shared" si="80"/>
        <v>58</v>
      </c>
      <c r="C2659" s="81" t="str">
        <f t="shared" si="81"/>
        <v/>
      </c>
      <c r="D2659" s="76" t="str">
        <f>IF(OR(E2659="",F2659=""),"",D2601)</f>
        <v/>
      </c>
      <c r="E2659" s="78"/>
      <c r="F2659" s="79"/>
      <c r="G2659" s="80"/>
      <c r="H2659" s="80"/>
      <c r="I2659" s="76"/>
      <c r="J2659" s="76">
        <v>58</v>
      </c>
      <c r="K2659" s="81"/>
      <c r="L2659" s="76"/>
    </row>
    <row r="2660" spans="1:12" x14ac:dyDescent="0.2">
      <c r="A2660" s="81" t="str">
        <f>D2601</f>
        <v>OLD BLACKs</v>
      </c>
      <c r="B2660" s="76">
        <f t="shared" si="80"/>
        <v>59</v>
      </c>
      <c r="C2660" s="81" t="str">
        <f t="shared" si="81"/>
        <v/>
      </c>
      <c r="D2660" s="76" t="str">
        <f>IF(OR(E2660="",F2660=""),"",D2601)</f>
        <v/>
      </c>
      <c r="E2660" s="78"/>
      <c r="F2660" s="79"/>
      <c r="G2660" s="80"/>
      <c r="H2660" s="80"/>
      <c r="I2660" s="76"/>
      <c r="J2660" s="76">
        <v>59</v>
      </c>
      <c r="K2660" s="81"/>
      <c r="L2660" s="76"/>
    </row>
    <row r="2661" spans="1:12" x14ac:dyDescent="0.2">
      <c r="A2661" s="81" t="str">
        <f>D2601</f>
        <v>OLD BLACKs</v>
      </c>
      <c r="B2661" s="76">
        <f t="shared" si="80"/>
        <v>60</v>
      </c>
      <c r="C2661" s="81" t="str">
        <f t="shared" si="81"/>
        <v/>
      </c>
      <c r="D2661" s="76" t="str">
        <f>IF(OR(E2661="",F2661=""),"",D2601)</f>
        <v/>
      </c>
      <c r="E2661" s="78"/>
      <c r="F2661" s="79"/>
      <c r="G2661" s="80"/>
      <c r="H2661" s="80"/>
      <c r="I2661" s="76"/>
      <c r="J2661" s="76">
        <v>60</v>
      </c>
      <c r="K2661" s="81"/>
      <c r="L2661" s="76"/>
    </row>
    <row r="2662" spans="1:12" x14ac:dyDescent="0.2">
      <c r="A2662" s="81" t="str">
        <f>D2601</f>
        <v>OLD BLACKs</v>
      </c>
      <c r="B2662" s="76">
        <f t="shared" si="80"/>
        <v>61</v>
      </c>
      <c r="C2662" s="81" t="str">
        <f t="shared" si="81"/>
        <v/>
      </c>
      <c r="D2662" s="76" t="str">
        <f>IF(OR(E2662="",F2662=""),"",D2601)</f>
        <v/>
      </c>
      <c r="E2662" s="78"/>
      <c r="F2662" s="79"/>
      <c r="G2662" s="80"/>
      <c r="H2662" s="80"/>
      <c r="I2662" s="76"/>
      <c r="J2662" s="76">
        <v>61</v>
      </c>
      <c r="K2662" s="81"/>
      <c r="L2662" s="76"/>
    </row>
    <row r="2663" spans="1:12" x14ac:dyDescent="0.2">
      <c r="A2663" s="81" t="str">
        <f>D2601</f>
        <v>OLD BLACKs</v>
      </c>
      <c r="B2663" s="76">
        <f t="shared" si="80"/>
        <v>62</v>
      </c>
      <c r="C2663" s="81" t="str">
        <f t="shared" si="81"/>
        <v/>
      </c>
      <c r="D2663" s="76" t="str">
        <f>IF(OR(E2663="",F2663=""),"",D2601)</f>
        <v/>
      </c>
      <c r="E2663" s="78"/>
      <c r="F2663" s="79"/>
      <c r="G2663" s="80"/>
      <c r="H2663" s="80"/>
      <c r="I2663" s="76"/>
      <c r="J2663" s="76">
        <v>62</v>
      </c>
      <c r="K2663" s="81"/>
      <c r="L2663" s="76"/>
    </row>
    <row r="2664" spans="1:12" x14ac:dyDescent="0.2">
      <c r="A2664" s="81" t="str">
        <f>D2601</f>
        <v>OLD BLACKs</v>
      </c>
      <c r="B2664" s="76">
        <f t="shared" si="80"/>
        <v>63</v>
      </c>
      <c r="C2664" s="81" t="str">
        <f t="shared" si="81"/>
        <v/>
      </c>
      <c r="D2664" s="76" t="str">
        <f>IF(OR(E2664="",F2664=""),"",D2601)</f>
        <v/>
      </c>
      <c r="E2664" s="78"/>
      <c r="F2664" s="79"/>
      <c r="G2664" s="80"/>
      <c r="H2664" s="80"/>
      <c r="I2664" s="76"/>
      <c r="J2664" s="76">
        <v>63</v>
      </c>
      <c r="K2664" s="81"/>
      <c r="L2664" s="76"/>
    </row>
    <row r="2665" spans="1:12" ht="16.5" thickBot="1" x14ac:dyDescent="0.25">
      <c r="A2665" s="86" t="str">
        <f>D2601</f>
        <v>OLD BLACKs</v>
      </c>
      <c r="B2665" s="85">
        <f t="shared" si="80"/>
        <v>64</v>
      </c>
      <c r="C2665" s="86" t="str">
        <f t="shared" si="81"/>
        <v/>
      </c>
      <c r="D2665" s="85" t="str">
        <f>IF(OR(E2665="",F2665=""),"",D2601)</f>
        <v/>
      </c>
      <c r="E2665" s="82"/>
      <c r="F2665" s="83"/>
      <c r="G2665" s="84"/>
      <c r="H2665" s="84"/>
      <c r="I2665" s="85"/>
      <c r="J2665" s="85">
        <v>64</v>
      </c>
      <c r="K2665" s="86"/>
      <c r="L2665" s="85"/>
    </row>
    <row r="2666" spans="1:12" ht="16.5" thickBot="1" x14ac:dyDescent="0.25">
      <c r="A2666" s="71" t="s">
        <v>275</v>
      </c>
      <c r="B2666" s="70" t="s">
        <v>274</v>
      </c>
      <c r="C2666" s="71" t="s">
        <v>118</v>
      </c>
      <c r="D2666" s="70" t="s">
        <v>213</v>
      </c>
      <c r="E2666" s="67" t="s">
        <v>58</v>
      </c>
      <c r="F2666" s="68" t="s">
        <v>101</v>
      </c>
      <c r="G2666" s="69" t="s">
        <v>119</v>
      </c>
      <c r="H2666" s="69" t="s">
        <v>120</v>
      </c>
      <c r="I2666" s="70" t="s">
        <v>137</v>
      </c>
      <c r="J2666" s="142" t="s">
        <v>122</v>
      </c>
      <c r="K2666" s="71" t="s">
        <v>139</v>
      </c>
      <c r="L2666" s="70" t="s">
        <v>140</v>
      </c>
    </row>
    <row r="2667" spans="1:12" x14ac:dyDescent="0.2">
      <c r="A2667" s="77" t="str">
        <f>D2666</f>
        <v>OLD REDs</v>
      </c>
      <c r="B2667" s="75">
        <f>IF(D2667="",1,0)</f>
        <v>1</v>
      </c>
      <c r="C2667" s="77" t="str">
        <f>IF(E2667="","",CONCATENATE(E2667,"_",I2667,"_",D2667))</f>
        <v/>
      </c>
      <c r="D2667" s="75" t="str">
        <f>IF(OR(E2667="",F2667=""),"",D2666)</f>
        <v/>
      </c>
      <c r="E2667" s="72"/>
      <c r="F2667" s="73"/>
      <c r="G2667" s="74"/>
      <c r="H2667" s="74"/>
      <c r="I2667" s="75"/>
      <c r="J2667" s="76">
        <v>1</v>
      </c>
      <c r="K2667" s="77"/>
      <c r="L2667" s="75"/>
    </row>
    <row r="2668" spans="1:12" x14ac:dyDescent="0.2">
      <c r="A2668" s="81" t="str">
        <f>D2666</f>
        <v>OLD REDs</v>
      </c>
      <c r="B2668" s="76">
        <f t="shared" ref="B2668:B2730" si="82">IF(D2668="",B2667+1,0)</f>
        <v>2</v>
      </c>
      <c r="C2668" s="81" t="str">
        <f t="shared" ref="C2668:C2730" si="83">IF(E2668="","",CONCATENATE(E2668,"_",I2668,"_",D2668))</f>
        <v/>
      </c>
      <c r="D2668" s="76" t="str">
        <f>IF(OR(E2668="",F2668=""),"",D2666)</f>
        <v/>
      </c>
      <c r="E2668" s="78"/>
      <c r="F2668" s="79"/>
      <c r="G2668" s="80"/>
      <c r="H2668" s="80"/>
      <c r="I2668" s="76"/>
      <c r="J2668" s="76">
        <v>2</v>
      </c>
      <c r="K2668" s="81"/>
      <c r="L2668" s="76"/>
    </row>
    <row r="2669" spans="1:12" x14ac:dyDescent="0.2">
      <c r="A2669" s="81" t="str">
        <f>D2666</f>
        <v>OLD REDs</v>
      </c>
      <c r="B2669" s="76">
        <f t="shared" si="82"/>
        <v>3</v>
      </c>
      <c r="C2669" s="81" t="str">
        <f t="shared" si="83"/>
        <v/>
      </c>
      <c r="D2669" s="76" t="str">
        <f>IF(OR(E2669="",F2669=""),"",D2666)</f>
        <v/>
      </c>
      <c r="E2669" s="78"/>
      <c r="F2669" s="79"/>
      <c r="G2669" s="80"/>
      <c r="H2669" s="80"/>
      <c r="I2669" s="76"/>
      <c r="J2669" s="76">
        <v>3</v>
      </c>
      <c r="K2669" s="81"/>
      <c r="L2669" s="76"/>
    </row>
    <row r="2670" spans="1:12" x14ac:dyDescent="0.2">
      <c r="A2670" s="81" t="str">
        <f>D2666</f>
        <v>OLD REDs</v>
      </c>
      <c r="B2670" s="76">
        <f t="shared" si="82"/>
        <v>4</v>
      </c>
      <c r="C2670" s="81" t="str">
        <f t="shared" si="83"/>
        <v/>
      </c>
      <c r="D2670" s="76" t="str">
        <f>IF(OR(E2670="",F2670=""),"",D2666)</f>
        <v/>
      </c>
      <c r="E2670" s="78"/>
      <c r="F2670" s="79"/>
      <c r="G2670" s="80"/>
      <c r="H2670" s="80"/>
      <c r="I2670" s="76"/>
      <c r="J2670" s="76">
        <v>4</v>
      </c>
      <c r="K2670" s="81"/>
      <c r="L2670" s="76"/>
    </row>
    <row r="2671" spans="1:12" x14ac:dyDescent="0.2">
      <c r="A2671" s="81" t="str">
        <f>D2666</f>
        <v>OLD REDs</v>
      </c>
      <c r="B2671" s="76">
        <f t="shared" si="82"/>
        <v>5</v>
      </c>
      <c r="C2671" s="81" t="str">
        <f t="shared" si="83"/>
        <v/>
      </c>
      <c r="D2671" s="76" t="str">
        <f>IF(OR(E2671="",F2671=""),"",D2666)</f>
        <v/>
      </c>
      <c r="E2671" s="78"/>
      <c r="F2671" s="79"/>
      <c r="G2671" s="80"/>
      <c r="H2671" s="80"/>
      <c r="I2671" s="76"/>
      <c r="J2671" s="76">
        <v>5</v>
      </c>
      <c r="K2671" s="81"/>
      <c r="L2671" s="76"/>
    </row>
    <row r="2672" spans="1:12" x14ac:dyDescent="0.2">
      <c r="A2672" s="81" t="str">
        <f>D2666</f>
        <v>OLD REDs</v>
      </c>
      <c r="B2672" s="76">
        <f t="shared" si="82"/>
        <v>6</v>
      </c>
      <c r="C2672" s="81" t="str">
        <f t="shared" si="83"/>
        <v/>
      </c>
      <c r="D2672" s="76" t="str">
        <f>IF(OR(E2672="",F2672=""),"",D2666)</f>
        <v/>
      </c>
      <c r="E2672" s="78"/>
      <c r="F2672" s="79"/>
      <c r="G2672" s="80"/>
      <c r="H2672" s="80"/>
      <c r="I2672" s="76"/>
      <c r="J2672" s="76">
        <v>6</v>
      </c>
      <c r="K2672" s="81"/>
      <c r="L2672" s="76"/>
    </row>
    <row r="2673" spans="1:12" x14ac:dyDescent="0.2">
      <c r="A2673" s="81" t="str">
        <f>D2666</f>
        <v>OLD REDs</v>
      </c>
      <c r="B2673" s="76">
        <f t="shared" si="82"/>
        <v>7</v>
      </c>
      <c r="C2673" s="81" t="str">
        <f t="shared" si="83"/>
        <v/>
      </c>
      <c r="D2673" s="76" t="str">
        <f>IF(OR(E2673="",F2673=""),"",D2666)</f>
        <v/>
      </c>
      <c r="E2673" s="78"/>
      <c r="F2673" s="79"/>
      <c r="G2673" s="80"/>
      <c r="H2673" s="80"/>
      <c r="I2673" s="76"/>
      <c r="J2673" s="76">
        <v>7</v>
      </c>
      <c r="K2673" s="81"/>
      <c r="L2673" s="76"/>
    </row>
    <row r="2674" spans="1:12" ht="15" customHeight="1" x14ac:dyDescent="0.2">
      <c r="A2674" s="81" t="str">
        <f>D2666</f>
        <v>OLD REDs</v>
      </c>
      <c r="B2674" s="76">
        <f t="shared" si="82"/>
        <v>8</v>
      </c>
      <c r="C2674" s="81" t="str">
        <f t="shared" si="83"/>
        <v/>
      </c>
      <c r="D2674" s="76" t="str">
        <f>IF(OR(E2674="",F2674=""),"",D2666)</f>
        <v/>
      </c>
      <c r="E2674" s="78"/>
      <c r="F2674" s="79"/>
      <c r="G2674" s="80"/>
      <c r="H2674" s="80"/>
      <c r="I2674" s="76"/>
      <c r="J2674" s="76">
        <v>8</v>
      </c>
      <c r="K2674" s="81"/>
      <c r="L2674" s="76"/>
    </row>
    <row r="2675" spans="1:12" x14ac:dyDescent="0.2">
      <c r="A2675" s="81" t="str">
        <f>D2666</f>
        <v>OLD REDs</v>
      </c>
      <c r="B2675" s="76">
        <f t="shared" si="82"/>
        <v>9</v>
      </c>
      <c r="C2675" s="81" t="str">
        <f t="shared" si="83"/>
        <v/>
      </c>
      <c r="D2675" s="76" t="str">
        <f>IF(OR(E2675="",F2675=""),"",D2666)</f>
        <v/>
      </c>
      <c r="E2675" s="78"/>
      <c r="F2675" s="79"/>
      <c r="G2675" s="80"/>
      <c r="H2675" s="80"/>
      <c r="I2675" s="76"/>
      <c r="J2675" s="76">
        <v>9</v>
      </c>
      <c r="K2675" s="81"/>
      <c r="L2675" s="76"/>
    </row>
    <row r="2676" spans="1:12" x14ac:dyDescent="0.2">
      <c r="A2676" s="81" t="str">
        <f>D2666</f>
        <v>OLD REDs</v>
      </c>
      <c r="B2676" s="76">
        <f t="shared" si="82"/>
        <v>10</v>
      </c>
      <c r="C2676" s="81" t="str">
        <f t="shared" si="83"/>
        <v/>
      </c>
      <c r="D2676" s="76" t="str">
        <f>IF(OR(E2676="",F2676=""),"",D2666)</f>
        <v/>
      </c>
      <c r="E2676" s="78"/>
      <c r="F2676" s="79"/>
      <c r="G2676" s="80"/>
      <c r="H2676" s="80"/>
      <c r="I2676" s="76"/>
      <c r="J2676" s="76">
        <v>10</v>
      </c>
      <c r="K2676" s="81"/>
      <c r="L2676" s="76"/>
    </row>
    <row r="2677" spans="1:12" x14ac:dyDescent="0.2">
      <c r="A2677" s="81" t="str">
        <f>D2666</f>
        <v>OLD REDs</v>
      </c>
      <c r="B2677" s="76">
        <f t="shared" si="82"/>
        <v>11</v>
      </c>
      <c r="C2677" s="81" t="str">
        <f t="shared" si="83"/>
        <v/>
      </c>
      <c r="D2677" s="76" t="str">
        <f>IF(OR(E2677="",F2677=""),"",D2666)</f>
        <v/>
      </c>
      <c r="E2677" s="78"/>
      <c r="F2677" s="79"/>
      <c r="G2677" s="80"/>
      <c r="H2677" s="80"/>
      <c r="I2677" s="76"/>
      <c r="J2677" s="76">
        <v>11</v>
      </c>
      <c r="K2677" s="81"/>
      <c r="L2677" s="76"/>
    </row>
    <row r="2678" spans="1:12" x14ac:dyDescent="0.2">
      <c r="A2678" s="81" t="str">
        <f>D2666</f>
        <v>OLD REDs</v>
      </c>
      <c r="B2678" s="76">
        <f t="shared" si="82"/>
        <v>12</v>
      </c>
      <c r="C2678" s="81" t="str">
        <f t="shared" si="83"/>
        <v/>
      </c>
      <c r="D2678" s="76" t="str">
        <f>IF(OR(E2678="",F2678=""),"",D2666)</f>
        <v/>
      </c>
      <c r="E2678" s="78"/>
      <c r="F2678" s="79"/>
      <c r="G2678" s="80"/>
      <c r="H2678" s="80"/>
      <c r="I2678" s="76"/>
      <c r="J2678" s="76">
        <v>12</v>
      </c>
      <c r="K2678" s="81"/>
      <c r="L2678" s="76"/>
    </row>
    <row r="2679" spans="1:12" x14ac:dyDescent="0.2">
      <c r="A2679" s="81" t="str">
        <f>D2666</f>
        <v>OLD REDs</v>
      </c>
      <c r="B2679" s="76">
        <f t="shared" si="82"/>
        <v>13</v>
      </c>
      <c r="C2679" s="81" t="str">
        <f t="shared" si="83"/>
        <v/>
      </c>
      <c r="D2679" s="76" t="str">
        <f>IF(OR(E2679="",F2679=""),"",D2666)</f>
        <v/>
      </c>
      <c r="E2679" s="78"/>
      <c r="F2679" s="79"/>
      <c r="G2679" s="80"/>
      <c r="H2679" s="80"/>
      <c r="I2679" s="76"/>
      <c r="J2679" s="76">
        <v>13</v>
      </c>
      <c r="K2679" s="81"/>
      <c r="L2679" s="76"/>
    </row>
    <row r="2680" spans="1:12" x14ac:dyDescent="0.2">
      <c r="A2680" s="81" t="str">
        <f>D2666</f>
        <v>OLD REDs</v>
      </c>
      <c r="B2680" s="76">
        <f t="shared" si="82"/>
        <v>14</v>
      </c>
      <c r="C2680" s="81" t="str">
        <f t="shared" si="83"/>
        <v/>
      </c>
      <c r="D2680" s="76" t="str">
        <f>IF(OR(E2680="",F2680=""),"",D2666)</f>
        <v/>
      </c>
      <c r="E2680" s="78"/>
      <c r="F2680" s="79"/>
      <c r="G2680" s="80"/>
      <c r="H2680" s="80"/>
      <c r="I2680" s="76"/>
      <c r="J2680" s="76">
        <v>14</v>
      </c>
      <c r="K2680" s="81"/>
      <c r="L2680" s="76"/>
    </row>
    <row r="2681" spans="1:12" x14ac:dyDescent="0.2">
      <c r="A2681" s="81" t="str">
        <f>D2666</f>
        <v>OLD REDs</v>
      </c>
      <c r="B2681" s="76">
        <f t="shared" si="82"/>
        <v>15</v>
      </c>
      <c r="C2681" s="81" t="str">
        <f t="shared" si="83"/>
        <v/>
      </c>
      <c r="D2681" s="76" t="str">
        <f>IF(OR(E2681="",F2681=""),"",D2666)</f>
        <v/>
      </c>
      <c r="E2681" s="78"/>
      <c r="F2681" s="79"/>
      <c r="G2681" s="80"/>
      <c r="H2681" s="80"/>
      <c r="I2681" s="76"/>
      <c r="J2681" s="76">
        <v>15</v>
      </c>
      <c r="K2681" s="81"/>
      <c r="L2681" s="76"/>
    </row>
    <row r="2682" spans="1:12" x14ac:dyDescent="0.2">
      <c r="A2682" s="81" t="str">
        <f>D2666</f>
        <v>OLD REDs</v>
      </c>
      <c r="B2682" s="76">
        <f t="shared" si="82"/>
        <v>16</v>
      </c>
      <c r="C2682" s="81" t="str">
        <f t="shared" si="83"/>
        <v/>
      </c>
      <c r="D2682" s="76" t="str">
        <f>IF(OR(E2682="",F2682=""),"",D2666)</f>
        <v/>
      </c>
      <c r="E2682" s="78"/>
      <c r="F2682" s="79"/>
      <c r="G2682" s="80"/>
      <c r="H2682" s="80"/>
      <c r="I2682" s="76"/>
      <c r="J2682" s="76">
        <v>16</v>
      </c>
      <c r="K2682" s="81"/>
      <c r="L2682" s="76"/>
    </row>
    <row r="2683" spans="1:12" x14ac:dyDescent="0.2">
      <c r="A2683" s="81" t="str">
        <f>D2666</f>
        <v>OLD REDs</v>
      </c>
      <c r="B2683" s="76">
        <f t="shared" si="82"/>
        <v>17</v>
      </c>
      <c r="C2683" s="81" t="str">
        <f t="shared" si="83"/>
        <v/>
      </c>
      <c r="D2683" s="76" t="str">
        <f>IF(OR(E2683="",F2683=""),"",D2666)</f>
        <v/>
      </c>
      <c r="E2683" s="78"/>
      <c r="F2683" s="79"/>
      <c r="G2683" s="80"/>
      <c r="H2683" s="80"/>
      <c r="I2683" s="76"/>
      <c r="J2683" s="76">
        <v>17</v>
      </c>
      <c r="K2683" s="81"/>
      <c r="L2683" s="76"/>
    </row>
    <row r="2684" spans="1:12" x14ac:dyDescent="0.2">
      <c r="A2684" s="81" t="str">
        <f>D2666</f>
        <v>OLD REDs</v>
      </c>
      <c r="B2684" s="76">
        <f t="shared" si="82"/>
        <v>18</v>
      </c>
      <c r="C2684" s="81" t="str">
        <f t="shared" si="83"/>
        <v/>
      </c>
      <c r="D2684" s="76" t="str">
        <f>IF(OR(E2684="",F2684=""),"",D2666)</f>
        <v/>
      </c>
      <c r="E2684" s="78"/>
      <c r="F2684" s="79"/>
      <c r="G2684" s="80"/>
      <c r="H2684" s="80"/>
      <c r="I2684" s="76"/>
      <c r="J2684" s="76">
        <v>18</v>
      </c>
      <c r="K2684" s="81"/>
      <c r="L2684" s="76"/>
    </row>
    <row r="2685" spans="1:12" x14ac:dyDescent="0.2">
      <c r="A2685" s="81" t="str">
        <f>D2666</f>
        <v>OLD REDs</v>
      </c>
      <c r="B2685" s="76">
        <f t="shared" si="82"/>
        <v>19</v>
      </c>
      <c r="C2685" s="81" t="str">
        <f t="shared" si="83"/>
        <v/>
      </c>
      <c r="D2685" s="76" t="str">
        <f>IF(OR(E2685="",F2685=""),"",D2666)</f>
        <v/>
      </c>
      <c r="E2685" s="78"/>
      <c r="F2685" s="79"/>
      <c r="G2685" s="80"/>
      <c r="H2685" s="80"/>
      <c r="I2685" s="76"/>
      <c r="J2685" s="76">
        <v>19</v>
      </c>
      <c r="K2685" s="81"/>
      <c r="L2685" s="76"/>
    </row>
    <row r="2686" spans="1:12" x14ac:dyDescent="0.2">
      <c r="A2686" s="81" t="str">
        <f>D2666</f>
        <v>OLD REDs</v>
      </c>
      <c r="B2686" s="76">
        <f t="shared" si="82"/>
        <v>20</v>
      </c>
      <c r="C2686" s="81" t="str">
        <f t="shared" si="83"/>
        <v/>
      </c>
      <c r="D2686" s="76" t="str">
        <f>IF(OR(E2686="",F2686=""),"",D2666)</f>
        <v/>
      </c>
      <c r="E2686" s="78"/>
      <c r="F2686" s="79"/>
      <c r="G2686" s="80"/>
      <c r="H2686" s="80"/>
      <c r="I2686" s="76"/>
      <c r="J2686" s="76">
        <v>20</v>
      </c>
      <c r="K2686" s="81"/>
      <c r="L2686" s="76"/>
    </row>
    <row r="2687" spans="1:12" x14ac:dyDescent="0.2">
      <c r="A2687" s="81" t="str">
        <f>D2666</f>
        <v>OLD REDs</v>
      </c>
      <c r="B2687" s="76">
        <f t="shared" si="82"/>
        <v>21</v>
      </c>
      <c r="C2687" s="81" t="str">
        <f t="shared" si="83"/>
        <v/>
      </c>
      <c r="D2687" s="76" t="str">
        <f>IF(OR(E2687="",F2687=""),"",D2666)</f>
        <v/>
      </c>
      <c r="E2687" s="78"/>
      <c r="F2687" s="79"/>
      <c r="G2687" s="80"/>
      <c r="H2687" s="80"/>
      <c r="I2687" s="76"/>
      <c r="J2687" s="76">
        <v>21</v>
      </c>
      <c r="K2687" s="81"/>
      <c r="L2687" s="76"/>
    </row>
    <row r="2688" spans="1:12" x14ac:dyDescent="0.2">
      <c r="A2688" s="81" t="str">
        <f>D2666</f>
        <v>OLD REDs</v>
      </c>
      <c r="B2688" s="76">
        <f t="shared" si="82"/>
        <v>22</v>
      </c>
      <c r="C2688" s="81" t="str">
        <f t="shared" si="83"/>
        <v/>
      </c>
      <c r="D2688" s="76" t="str">
        <f>IF(OR(E2688="",F2688=""),"",D2666)</f>
        <v/>
      </c>
      <c r="E2688" s="78"/>
      <c r="F2688" s="79"/>
      <c r="G2688" s="80"/>
      <c r="H2688" s="80"/>
      <c r="I2688" s="76"/>
      <c r="J2688" s="76">
        <v>22</v>
      </c>
      <c r="K2688" s="81"/>
      <c r="L2688" s="76"/>
    </row>
    <row r="2689" spans="1:12" x14ac:dyDescent="0.2">
      <c r="A2689" s="81" t="str">
        <f>D2666</f>
        <v>OLD REDs</v>
      </c>
      <c r="B2689" s="76">
        <f t="shared" si="82"/>
        <v>23</v>
      </c>
      <c r="C2689" s="81" t="str">
        <f t="shared" si="83"/>
        <v/>
      </c>
      <c r="D2689" s="76" t="str">
        <f>IF(OR(E2689="",F2689=""),"",D2666)</f>
        <v/>
      </c>
      <c r="E2689" s="78"/>
      <c r="F2689" s="79"/>
      <c r="G2689" s="80"/>
      <c r="H2689" s="80"/>
      <c r="I2689" s="76"/>
      <c r="J2689" s="76">
        <v>23</v>
      </c>
      <c r="K2689" s="81"/>
      <c r="L2689" s="76"/>
    </row>
    <row r="2690" spans="1:12" x14ac:dyDescent="0.2">
      <c r="A2690" s="81" t="str">
        <f>D2666</f>
        <v>OLD REDs</v>
      </c>
      <c r="B2690" s="76">
        <f t="shared" si="82"/>
        <v>24</v>
      </c>
      <c r="C2690" s="81" t="str">
        <f t="shared" si="83"/>
        <v/>
      </c>
      <c r="D2690" s="76" t="str">
        <f>IF(OR(E2690="",F2690=""),"",D2666)</f>
        <v/>
      </c>
      <c r="E2690" s="78"/>
      <c r="F2690" s="79"/>
      <c r="G2690" s="80"/>
      <c r="H2690" s="80"/>
      <c r="I2690" s="76"/>
      <c r="J2690" s="76">
        <v>24</v>
      </c>
      <c r="K2690" s="81"/>
      <c r="L2690" s="76"/>
    </row>
    <row r="2691" spans="1:12" x14ac:dyDescent="0.2">
      <c r="A2691" s="81" t="str">
        <f>D2666</f>
        <v>OLD REDs</v>
      </c>
      <c r="B2691" s="76">
        <f t="shared" si="82"/>
        <v>25</v>
      </c>
      <c r="C2691" s="81" t="str">
        <f t="shared" si="83"/>
        <v/>
      </c>
      <c r="D2691" s="76" t="str">
        <f>IF(OR(E2691="",F2691=""),"",D2666)</f>
        <v/>
      </c>
      <c r="E2691" s="78"/>
      <c r="F2691" s="79"/>
      <c r="G2691" s="80"/>
      <c r="H2691" s="80"/>
      <c r="I2691" s="76"/>
      <c r="J2691" s="76">
        <v>25</v>
      </c>
      <c r="K2691" s="81"/>
      <c r="L2691" s="76"/>
    </row>
    <row r="2692" spans="1:12" x14ac:dyDescent="0.2">
      <c r="A2692" s="81" t="str">
        <f>D2666</f>
        <v>OLD REDs</v>
      </c>
      <c r="B2692" s="76">
        <f t="shared" si="82"/>
        <v>26</v>
      </c>
      <c r="C2692" s="81" t="str">
        <f t="shared" si="83"/>
        <v/>
      </c>
      <c r="D2692" s="76" t="str">
        <f>IF(OR(E2692="",F2692=""),"",D2666)</f>
        <v/>
      </c>
      <c r="E2692" s="78"/>
      <c r="F2692" s="79"/>
      <c r="G2692" s="80"/>
      <c r="H2692" s="80"/>
      <c r="I2692" s="76"/>
      <c r="J2692" s="76">
        <v>26</v>
      </c>
      <c r="K2692" s="81"/>
      <c r="L2692" s="76"/>
    </row>
    <row r="2693" spans="1:12" x14ac:dyDescent="0.2">
      <c r="A2693" s="81" t="str">
        <f>D2666</f>
        <v>OLD REDs</v>
      </c>
      <c r="B2693" s="76">
        <f t="shared" si="82"/>
        <v>27</v>
      </c>
      <c r="C2693" s="81" t="str">
        <f t="shared" si="83"/>
        <v/>
      </c>
      <c r="D2693" s="76" t="str">
        <f>IF(OR(E2693="",F2693=""),"",D2666)</f>
        <v/>
      </c>
      <c r="E2693" s="78"/>
      <c r="F2693" s="79"/>
      <c r="G2693" s="80"/>
      <c r="H2693" s="80"/>
      <c r="I2693" s="76"/>
      <c r="J2693" s="76">
        <v>27</v>
      </c>
      <c r="K2693" s="81"/>
      <c r="L2693" s="76"/>
    </row>
    <row r="2694" spans="1:12" x14ac:dyDescent="0.2">
      <c r="A2694" s="81" t="str">
        <f>D2666</f>
        <v>OLD REDs</v>
      </c>
      <c r="B2694" s="76">
        <f t="shared" si="82"/>
        <v>28</v>
      </c>
      <c r="C2694" s="81" t="str">
        <f t="shared" si="83"/>
        <v/>
      </c>
      <c r="D2694" s="76" t="str">
        <f>IF(OR(E2694="",F2694=""),"",D2666)</f>
        <v/>
      </c>
      <c r="E2694" s="78"/>
      <c r="F2694" s="79"/>
      <c r="G2694" s="80"/>
      <c r="H2694" s="80"/>
      <c r="I2694" s="76"/>
      <c r="J2694" s="76">
        <v>28</v>
      </c>
      <c r="K2694" s="81"/>
      <c r="L2694" s="76"/>
    </row>
    <row r="2695" spans="1:12" x14ac:dyDescent="0.2">
      <c r="A2695" s="81" t="str">
        <f>D2666</f>
        <v>OLD REDs</v>
      </c>
      <c r="B2695" s="76">
        <f t="shared" si="82"/>
        <v>29</v>
      </c>
      <c r="C2695" s="81" t="str">
        <f t="shared" si="83"/>
        <v/>
      </c>
      <c r="D2695" s="76" t="str">
        <f>IF(OR(E2695="",F2695=""),"",D2666)</f>
        <v/>
      </c>
      <c r="E2695" s="78"/>
      <c r="F2695" s="79"/>
      <c r="G2695" s="80"/>
      <c r="H2695" s="80"/>
      <c r="I2695" s="76"/>
      <c r="J2695" s="76">
        <v>29</v>
      </c>
      <c r="K2695" s="81"/>
      <c r="L2695" s="76"/>
    </row>
    <row r="2696" spans="1:12" x14ac:dyDescent="0.2">
      <c r="A2696" s="81" t="str">
        <f>D2666</f>
        <v>OLD REDs</v>
      </c>
      <c r="B2696" s="76">
        <f t="shared" si="82"/>
        <v>30</v>
      </c>
      <c r="C2696" s="81" t="str">
        <f t="shared" si="83"/>
        <v/>
      </c>
      <c r="D2696" s="76" t="str">
        <f>IF(OR(E2696="",F2696=""),"",D2666)</f>
        <v/>
      </c>
      <c r="E2696" s="78"/>
      <c r="F2696" s="79"/>
      <c r="G2696" s="80"/>
      <c r="H2696" s="80"/>
      <c r="I2696" s="76"/>
      <c r="J2696" s="76">
        <v>30</v>
      </c>
      <c r="K2696" s="81"/>
      <c r="L2696" s="76"/>
    </row>
    <row r="2697" spans="1:12" x14ac:dyDescent="0.2">
      <c r="A2697" s="81" t="str">
        <f>D2666</f>
        <v>OLD REDs</v>
      </c>
      <c r="B2697" s="76">
        <f t="shared" si="82"/>
        <v>31</v>
      </c>
      <c r="C2697" s="81" t="str">
        <f t="shared" si="83"/>
        <v/>
      </c>
      <c r="D2697" s="76" t="str">
        <f>IF(OR(E2697="",F2697=""),"",D2666)</f>
        <v/>
      </c>
      <c r="E2697" s="78"/>
      <c r="F2697" s="79"/>
      <c r="G2697" s="80"/>
      <c r="H2697" s="80"/>
      <c r="I2697" s="76"/>
      <c r="J2697" s="76">
        <v>31</v>
      </c>
      <c r="K2697" s="81"/>
      <c r="L2697" s="76"/>
    </row>
    <row r="2698" spans="1:12" x14ac:dyDescent="0.2">
      <c r="A2698" s="81" t="str">
        <f>D2666</f>
        <v>OLD REDs</v>
      </c>
      <c r="B2698" s="76">
        <f t="shared" si="82"/>
        <v>32</v>
      </c>
      <c r="C2698" s="81" t="str">
        <f t="shared" si="83"/>
        <v/>
      </c>
      <c r="D2698" s="76" t="str">
        <f>IF(OR(E2698="",F2698=""),"",D2666)</f>
        <v/>
      </c>
      <c r="E2698" s="78"/>
      <c r="F2698" s="79"/>
      <c r="G2698" s="80"/>
      <c r="H2698" s="80"/>
      <c r="I2698" s="76"/>
      <c r="J2698" s="76">
        <v>32</v>
      </c>
      <c r="K2698" s="81"/>
      <c r="L2698" s="76"/>
    </row>
    <row r="2699" spans="1:12" x14ac:dyDescent="0.2">
      <c r="A2699" s="81" t="str">
        <f>D2666</f>
        <v>OLD REDs</v>
      </c>
      <c r="B2699" s="76">
        <f t="shared" si="82"/>
        <v>33</v>
      </c>
      <c r="C2699" s="81" t="str">
        <f t="shared" si="83"/>
        <v/>
      </c>
      <c r="D2699" s="76" t="str">
        <f>IF(OR(E2699="",F2699=""),"",D2666)</f>
        <v/>
      </c>
      <c r="E2699" s="78"/>
      <c r="F2699" s="79"/>
      <c r="G2699" s="80"/>
      <c r="H2699" s="80"/>
      <c r="I2699" s="76"/>
      <c r="J2699" s="76">
        <v>33</v>
      </c>
      <c r="K2699" s="81"/>
      <c r="L2699" s="76"/>
    </row>
    <row r="2700" spans="1:12" x14ac:dyDescent="0.2">
      <c r="A2700" s="81" t="str">
        <f>D2666</f>
        <v>OLD REDs</v>
      </c>
      <c r="B2700" s="76">
        <f t="shared" si="82"/>
        <v>34</v>
      </c>
      <c r="C2700" s="81" t="str">
        <f t="shared" si="83"/>
        <v/>
      </c>
      <c r="D2700" s="76" t="str">
        <f>IF(OR(E2700="",F2700=""),"",D2666)</f>
        <v/>
      </c>
      <c r="E2700" s="78"/>
      <c r="F2700" s="79"/>
      <c r="G2700" s="80"/>
      <c r="H2700" s="80"/>
      <c r="I2700" s="76"/>
      <c r="J2700" s="76">
        <v>34</v>
      </c>
      <c r="K2700" s="81"/>
      <c r="L2700" s="76"/>
    </row>
    <row r="2701" spans="1:12" x14ac:dyDescent="0.2">
      <c r="A2701" s="81" t="str">
        <f>D2666</f>
        <v>OLD REDs</v>
      </c>
      <c r="B2701" s="76">
        <f t="shared" si="82"/>
        <v>35</v>
      </c>
      <c r="C2701" s="81" t="str">
        <f t="shared" si="83"/>
        <v/>
      </c>
      <c r="D2701" s="76" t="str">
        <f>IF(OR(E2701="",F2701=""),"",D2666)</f>
        <v/>
      </c>
      <c r="E2701" s="78"/>
      <c r="F2701" s="79"/>
      <c r="G2701" s="80"/>
      <c r="H2701" s="80"/>
      <c r="I2701" s="76"/>
      <c r="J2701" s="76">
        <v>35</v>
      </c>
      <c r="K2701" s="81"/>
      <c r="L2701" s="76"/>
    </row>
    <row r="2702" spans="1:12" x14ac:dyDescent="0.2">
      <c r="A2702" s="81" t="str">
        <f>D2666</f>
        <v>OLD REDs</v>
      </c>
      <c r="B2702" s="76">
        <f t="shared" si="82"/>
        <v>36</v>
      </c>
      <c r="C2702" s="81" t="str">
        <f t="shared" si="83"/>
        <v/>
      </c>
      <c r="D2702" s="76" t="str">
        <f>IF(OR(E2702="",F2702=""),"",D2666)</f>
        <v/>
      </c>
      <c r="E2702" s="78"/>
      <c r="F2702" s="79"/>
      <c r="G2702" s="80"/>
      <c r="H2702" s="80"/>
      <c r="I2702" s="76"/>
      <c r="J2702" s="76">
        <v>36</v>
      </c>
      <c r="K2702" s="81"/>
      <c r="L2702" s="76"/>
    </row>
    <row r="2703" spans="1:12" x14ac:dyDescent="0.2">
      <c r="A2703" s="81" t="str">
        <f>D2666</f>
        <v>OLD REDs</v>
      </c>
      <c r="B2703" s="76">
        <f t="shared" si="82"/>
        <v>37</v>
      </c>
      <c r="C2703" s="81" t="str">
        <f t="shared" si="83"/>
        <v/>
      </c>
      <c r="D2703" s="76" t="str">
        <f>IF(OR(E2703="",F2703=""),"",D2666)</f>
        <v/>
      </c>
      <c r="E2703" s="78"/>
      <c r="F2703" s="79"/>
      <c r="G2703" s="80"/>
      <c r="H2703" s="80"/>
      <c r="I2703" s="76"/>
      <c r="J2703" s="76">
        <v>37</v>
      </c>
      <c r="K2703" s="81"/>
      <c r="L2703" s="76"/>
    </row>
    <row r="2704" spans="1:12" x14ac:dyDescent="0.2">
      <c r="A2704" s="81" t="str">
        <f>D2666</f>
        <v>OLD REDs</v>
      </c>
      <c r="B2704" s="76">
        <f t="shared" si="82"/>
        <v>38</v>
      </c>
      <c r="C2704" s="81" t="str">
        <f t="shared" si="83"/>
        <v/>
      </c>
      <c r="D2704" s="76" t="str">
        <f>IF(OR(E2704="",F2704=""),"",D2666)</f>
        <v/>
      </c>
      <c r="E2704" s="78"/>
      <c r="F2704" s="79"/>
      <c r="G2704" s="80"/>
      <c r="H2704" s="80"/>
      <c r="I2704" s="76"/>
      <c r="J2704" s="76">
        <v>38</v>
      </c>
      <c r="K2704" s="81"/>
      <c r="L2704" s="76"/>
    </row>
    <row r="2705" spans="1:12" x14ac:dyDescent="0.2">
      <c r="A2705" s="81" t="str">
        <f>D2666</f>
        <v>OLD REDs</v>
      </c>
      <c r="B2705" s="76">
        <f t="shared" si="82"/>
        <v>39</v>
      </c>
      <c r="C2705" s="81" t="str">
        <f t="shared" si="83"/>
        <v/>
      </c>
      <c r="D2705" s="76" t="str">
        <f>IF(OR(E2705="",F2705=""),"",D2666)</f>
        <v/>
      </c>
      <c r="E2705" s="78"/>
      <c r="F2705" s="79"/>
      <c r="G2705" s="80"/>
      <c r="H2705" s="80"/>
      <c r="I2705" s="76"/>
      <c r="J2705" s="76">
        <v>39</v>
      </c>
      <c r="K2705" s="81"/>
      <c r="L2705" s="76"/>
    </row>
    <row r="2706" spans="1:12" x14ac:dyDescent="0.2">
      <c r="A2706" s="81" t="str">
        <f>D2666</f>
        <v>OLD REDs</v>
      </c>
      <c r="B2706" s="76">
        <f t="shared" si="82"/>
        <v>40</v>
      </c>
      <c r="C2706" s="81" t="str">
        <f t="shared" si="83"/>
        <v/>
      </c>
      <c r="D2706" s="76" t="str">
        <f>IF(OR(E2706="",F2706=""),"",D2666)</f>
        <v/>
      </c>
      <c r="E2706" s="78"/>
      <c r="F2706" s="79"/>
      <c r="G2706" s="80"/>
      <c r="H2706" s="80"/>
      <c r="I2706" s="76"/>
      <c r="J2706" s="76">
        <v>40</v>
      </c>
      <c r="K2706" s="81"/>
      <c r="L2706" s="76"/>
    </row>
    <row r="2707" spans="1:12" x14ac:dyDescent="0.2">
      <c r="A2707" s="81" t="str">
        <f>D2666</f>
        <v>OLD REDs</v>
      </c>
      <c r="B2707" s="76">
        <f t="shared" si="82"/>
        <v>41</v>
      </c>
      <c r="C2707" s="81" t="str">
        <f t="shared" si="83"/>
        <v/>
      </c>
      <c r="D2707" s="76" t="str">
        <f>IF(OR(E2707="",F2707=""),"",D2666)</f>
        <v/>
      </c>
      <c r="E2707" s="78"/>
      <c r="F2707" s="79"/>
      <c r="G2707" s="80"/>
      <c r="H2707" s="80"/>
      <c r="I2707" s="76"/>
      <c r="J2707" s="76">
        <v>41</v>
      </c>
      <c r="K2707" s="81"/>
      <c r="L2707" s="76"/>
    </row>
    <row r="2708" spans="1:12" x14ac:dyDescent="0.2">
      <c r="A2708" s="81" t="str">
        <f>D2666</f>
        <v>OLD REDs</v>
      </c>
      <c r="B2708" s="76">
        <f t="shared" si="82"/>
        <v>42</v>
      </c>
      <c r="C2708" s="81" t="str">
        <f t="shared" si="83"/>
        <v/>
      </c>
      <c r="D2708" s="76" t="str">
        <f>IF(OR(E2708="",F2708=""),"",D2666)</f>
        <v/>
      </c>
      <c r="E2708" s="78"/>
      <c r="F2708" s="79"/>
      <c r="G2708" s="80"/>
      <c r="H2708" s="80"/>
      <c r="I2708" s="76"/>
      <c r="J2708" s="76">
        <v>42</v>
      </c>
      <c r="K2708" s="81"/>
      <c r="L2708" s="76"/>
    </row>
    <row r="2709" spans="1:12" x14ac:dyDescent="0.2">
      <c r="A2709" s="81" t="str">
        <f>D2666</f>
        <v>OLD REDs</v>
      </c>
      <c r="B2709" s="76">
        <f t="shared" si="82"/>
        <v>43</v>
      </c>
      <c r="C2709" s="81" t="str">
        <f t="shared" si="83"/>
        <v/>
      </c>
      <c r="D2709" s="76" t="str">
        <f>IF(OR(E2709="",F2709=""),"",D2666)</f>
        <v/>
      </c>
      <c r="E2709" s="78"/>
      <c r="F2709" s="79"/>
      <c r="G2709" s="80"/>
      <c r="H2709" s="80"/>
      <c r="I2709" s="76"/>
      <c r="J2709" s="76">
        <v>43</v>
      </c>
      <c r="K2709" s="81"/>
      <c r="L2709" s="76"/>
    </row>
    <row r="2710" spans="1:12" x14ac:dyDescent="0.2">
      <c r="A2710" s="81" t="str">
        <f>D2666</f>
        <v>OLD REDs</v>
      </c>
      <c r="B2710" s="76">
        <f t="shared" si="82"/>
        <v>44</v>
      </c>
      <c r="C2710" s="81" t="str">
        <f t="shared" si="83"/>
        <v/>
      </c>
      <c r="D2710" s="76" t="str">
        <f>IF(OR(E2710="",F2710=""),"",D2666)</f>
        <v/>
      </c>
      <c r="E2710" s="78"/>
      <c r="F2710" s="79"/>
      <c r="G2710" s="80"/>
      <c r="H2710" s="80"/>
      <c r="I2710" s="76"/>
      <c r="J2710" s="76">
        <v>44</v>
      </c>
      <c r="K2710" s="81"/>
      <c r="L2710" s="76"/>
    </row>
    <row r="2711" spans="1:12" x14ac:dyDescent="0.2">
      <c r="A2711" s="81" t="str">
        <f>D2666</f>
        <v>OLD REDs</v>
      </c>
      <c r="B2711" s="76">
        <f t="shared" si="82"/>
        <v>45</v>
      </c>
      <c r="C2711" s="81" t="str">
        <f t="shared" si="83"/>
        <v/>
      </c>
      <c r="D2711" s="76" t="str">
        <f>IF(OR(E2711="",F2711=""),"",D2666)</f>
        <v/>
      </c>
      <c r="E2711" s="78"/>
      <c r="F2711" s="79"/>
      <c r="G2711" s="80"/>
      <c r="H2711" s="80"/>
      <c r="I2711" s="76"/>
      <c r="J2711" s="76">
        <v>45</v>
      </c>
      <c r="K2711" s="81"/>
      <c r="L2711" s="76"/>
    </row>
    <row r="2712" spans="1:12" x14ac:dyDescent="0.2">
      <c r="A2712" s="81" t="str">
        <f>D2666</f>
        <v>OLD REDs</v>
      </c>
      <c r="B2712" s="76">
        <f t="shared" si="82"/>
        <v>46</v>
      </c>
      <c r="C2712" s="81" t="str">
        <f t="shared" si="83"/>
        <v/>
      </c>
      <c r="D2712" s="76" t="str">
        <f>IF(OR(E2712="",F2712=""),"",D2666)</f>
        <v/>
      </c>
      <c r="E2712" s="78"/>
      <c r="F2712" s="79"/>
      <c r="G2712" s="80"/>
      <c r="H2712" s="80"/>
      <c r="I2712" s="76"/>
      <c r="J2712" s="76">
        <v>46</v>
      </c>
      <c r="K2712" s="81"/>
      <c r="L2712" s="76"/>
    </row>
    <row r="2713" spans="1:12" x14ac:dyDescent="0.2">
      <c r="A2713" s="81" t="str">
        <f>D2666</f>
        <v>OLD REDs</v>
      </c>
      <c r="B2713" s="76">
        <f t="shared" si="82"/>
        <v>47</v>
      </c>
      <c r="C2713" s="81" t="str">
        <f t="shared" si="83"/>
        <v/>
      </c>
      <c r="D2713" s="76" t="str">
        <f>IF(OR(E2713="",F2713=""),"",D2666)</f>
        <v/>
      </c>
      <c r="E2713" s="78"/>
      <c r="F2713" s="79"/>
      <c r="G2713" s="80"/>
      <c r="H2713" s="80"/>
      <c r="I2713" s="76"/>
      <c r="J2713" s="76">
        <v>47</v>
      </c>
      <c r="K2713" s="81"/>
      <c r="L2713" s="76"/>
    </row>
    <row r="2714" spans="1:12" x14ac:dyDescent="0.2">
      <c r="A2714" s="81" t="str">
        <f>D2666</f>
        <v>OLD REDs</v>
      </c>
      <c r="B2714" s="76">
        <f t="shared" si="82"/>
        <v>48</v>
      </c>
      <c r="C2714" s="81" t="str">
        <f t="shared" si="83"/>
        <v/>
      </c>
      <c r="D2714" s="76" t="str">
        <f>IF(OR(E2714="",F2714=""),"",D2666)</f>
        <v/>
      </c>
      <c r="E2714" s="78"/>
      <c r="F2714" s="79"/>
      <c r="G2714" s="80"/>
      <c r="H2714" s="80"/>
      <c r="I2714" s="76"/>
      <c r="J2714" s="76">
        <v>48</v>
      </c>
      <c r="K2714" s="81"/>
      <c r="L2714" s="76"/>
    </row>
    <row r="2715" spans="1:12" x14ac:dyDescent="0.2">
      <c r="A2715" s="81" t="str">
        <f>D2666</f>
        <v>OLD REDs</v>
      </c>
      <c r="B2715" s="76">
        <f t="shared" si="82"/>
        <v>49</v>
      </c>
      <c r="C2715" s="81" t="str">
        <f t="shared" si="83"/>
        <v/>
      </c>
      <c r="D2715" s="76" t="str">
        <f>IF(OR(E2715="",F2715=""),"",D2666)</f>
        <v/>
      </c>
      <c r="E2715" s="78"/>
      <c r="F2715" s="79"/>
      <c r="G2715" s="80"/>
      <c r="H2715" s="80"/>
      <c r="I2715" s="76"/>
      <c r="J2715" s="76">
        <v>49</v>
      </c>
      <c r="K2715" s="81"/>
      <c r="L2715" s="76"/>
    </row>
    <row r="2716" spans="1:12" x14ac:dyDescent="0.2">
      <c r="A2716" s="81" t="str">
        <f>D2666</f>
        <v>OLD REDs</v>
      </c>
      <c r="B2716" s="76">
        <f t="shared" si="82"/>
        <v>50</v>
      </c>
      <c r="C2716" s="81" t="str">
        <f t="shared" si="83"/>
        <v/>
      </c>
      <c r="D2716" s="76" t="str">
        <f>IF(OR(E2716="",F2716=""),"",D2666)</f>
        <v/>
      </c>
      <c r="E2716" s="78"/>
      <c r="F2716" s="79"/>
      <c r="G2716" s="80"/>
      <c r="H2716" s="80"/>
      <c r="I2716" s="76"/>
      <c r="J2716" s="76">
        <v>50</v>
      </c>
      <c r="K2716" s="81"/>
      <c r="L2716" s="76"/>
    </row>
    <row r="2717" spans="1:12" x14ac:dyDescent="0.2">
      <c r="A2717" s="81" t="str">
        <f>D2666</f>
        <v>OLD REDs</v>
      </c>
      <c r="B2717" s="76">
        <f t="shared" si="82"/>
        <v>51</v>
      </c>
      <c r="C2717" s="81" t="str">
        <f t="shared" si="83"/>
        <v/>
      </c>
      <c r="D2717" s="76" t="str">
        <f>IF(OR(E2717="",F2717=""),"",D2666)</f>
        <v/>
      </c>
      <c r="E2717" s="78"/>
      <c r="F2717" s="79"/>
      <c r="G2717" s="80"/>
      <c r="H2717" s="80"/>
      <c r="I2717" s="76"/>
      <c r="J2717" s="76">
        <v>51</v>
      </c>
      <c r="K2717" s="81"/>
      <c r="L2717" s="76"/>
    </row>
    <row r="2718" spans="1:12" x14ac:dyDescent="0.2">
      <c r="A2718" s="81" t="str">
        <f>D2666</f>
        <v>OLD REDs</v>
      </c>
      <c r="B2718" s="76">
        <f t="shared" si="82"/>
        <v>52</v>
      </c>
      <c r="C2718" s="81" t="str">
        <f t="shared" si="83"/>
        <v/>
      </c>
      <c r="D2718" s="76" t="str">
        <f>IF(OR(E2718="",F2718=""),"",D2666)</f>
        <v/>
      </c>
      <c r="E2718" s="78"/>
      <c r="F2718" s="79"/>
      <c r="G2718" s="80"/>
      <c r="H2718" s="80"/>
      <c r="I2718" s="76"/>
      <c r="J2718" s="76">
        <v>52</v>
      </c>
      <c r="K2718" s="81"/>
      <c r="L2718" s="76"/>
    </row>
    <row r="2719" spans="1:12" x14ac:dyDescent="0.2">
      <c r="A2719" s="81" t="str">
        <f>D2666</f>
        <v>OLD REDs</v>
      </c>
      <c r="B2719" s="76">
        <f t="shared" si="82"/>
        <v>53</v>
      </c>
      <c r="C2719" s="81" t="str">
        <f t="shared" si="83"/>
        <v/>
      </c>
      <c r="D2719" s="76" t="str">
        <f>IF(OR(E2719="",F2719=""),"",D2666)</f>
        <v/>
      </c>
      <c r="E2719" s="78"/>
      <c r="F2719" s="79"/>
      <c r="G2719" s="80"/>
      <c r="H2719" s="80"/>
      <c r="I2719" s="76"/>
      <c r="J2719" s="76">
        <v>53</v>
      </c>
      <c r="K2719" s="81"/>
      <c r="L2719" s="76"/>
    </row>
    <row r="2720" spans="1:12" x14ac:dyDescent="0.2">
      <c r="A2720" s="81" t="str">
        <f>D2666</f>
        <v>OLD REDs</v>
      </c>
      <c r="B2720" s="76">
        <f t="shared" si="82"/>
        <v>54</v>
      </c>
      <c r="C2720" s="81" t="str">
        <f t="shared" si="83"/>
        <v/>
      </c>
      <c r="D2720" s="76" t="str">
        <f>IF(OR(E2720="",F2720=""),"",D2666)</f>
        <v/>
      </c>
      <c r="E2720" s="78"/>
      <c r="F2720" s="79"/>
      <c r="G2720" s="80"/>
      <c r="H2720" s="80"/>
      <c r="I2720" s="76"/>
      <c r="J2720" s="76">
        <v>54</v>
      </c>
      <c r="K2720" s="81"/>
      <c r="L2720" s="76"/>
    </row>
    <row r="2721" spans="1:12" x14ac:dyDescent="0.2">
      <c r="A2721" s="81" t="str">
        <f>D2666</f>
        <v>OLD REDs</v>
      </c>
      <c r="B2721" s="76">
        <f t="shared" si="82"/>
        <v>55</v>
      </c>
      <c r="C2721" s="81" t="str">
        <f t="shared" si="83"/>
        <v/>
      </c>
      <c r="D2721" s="76" t="str">
        <f>IF(OR(E2721="",F2721=""),"",D2666)</f>
        <v/>
      </c>
      <c r="E2721" s="78"/>
      <c r="F2721" s="79"/>
      <c r="G2721" s="80"/>
      <c r="H2721" s="80"/>
      <c r="I2721" s="76"/>
      <c r="J2721" s="76">
        <v>55</v>
      </c>
      <c r="K2721" s="81"/>
      <c r="L2721" s="76"/>
    </row>
    <row r="2722" spans="1:12" x14ac:dyDescent="0.2">
      <c r="A2722" s="81" t="str">
        <f>D2666</f>
        <v>OLD REDs</v>
      </c>
      <c r="B2722" s="76">
        <f t="shared" si="82"/>
        <v>56</v>
      </c>
      <c r="C2722" s="81" t="str">
        <f t="shared" si="83"/>
        <v/>
      </c>
      <c r="D2722" s="76" t="str">
        <f>IF(OR(E2722="",F2722=""),"",D2666)</f>
        <v/>
      </c>
      <c r="E2722" s="78"/>
      <c r="F2722" s="79"/>
      <c r="G2722" s="80"/>
      <c r="H2722" s="80"/>
      <c r="I2722" s="76"/>
      <c r="J2722" s="76">
        <v>56</v>
      </c>
      <c r="K2722" s="81"/>
      <c r="L2722" s="76"/>
    </row>
    <row r="2723" spans="1:12" x14ac:dyDescent="0.2">
      <c r="A2723" s="81" t="str">
        <f>D2666</f>
        <v>OLD REDs</v>
      </c>
      <c r="B2723" s="76">
        <f t="shared" si="82"/>
        <v>57</v>
      </c>
      <c r="C2723" s="81" t="str">
        <f t="shared" si="83"/>
        <v/>
      </c>
      <c r="D2723" s="76" t="str">
        <f>IF(OR(E2723="",F2723=""),"",D2666)</f>
        <v/>
      </c>
      <c r="E2723" s="78"/>
      <c r="F2723" s="79"/>
      <c r="G2723" s="80"/>
      <c r="H2723" s="80"/>
      <c r="I2723" s="76"/>
      <c r="J2723" s="76">
        <v>57</v>
      </c>
      <c r="K2723" s="81"/>
      <c r="L2723" s="76"/>
    </row>
    <row r="2724" spans="1:12" x14ac:dyDescent="0.2">
      <c r="A2724" s="81" t="str">
        <f>D2666</f>
        <v>OLD REDs</v>
      </c>
      <c r="B2724" s="76">
        <f t="shared" si="82"/>
        <v>58</v>
      </c>
      <c r="C2724" s="81" t="str">
        <f t="shared" si="83"/>
        <v/>
      </c>
      <c r="D2724" s="76" t="str">
        <f>IF(OR(E2724="",F2724=""),"",D2666)</f>
        <v/>
      </c>
      <c r="E2724" s="78"/>
      <c r="F2724" s="79"/>
      <c r="G2724" s="80"/>
      <c r="H2724" s="80"/>
      <c r="I2724" s="76"/>
      <c r="J2724" s="76">
        <v>58</v>
      </c>
      <c r="K2724" s="81"/>
      <c r="L2724" s="76"/>
    </row>
    <row r="2725" spans="1:12" x14ac:dyDescent="0.2">
      <c r="A2725" s="81" t="str">
        <f>D2666</f>
        <v>OLD REDs</v>
      </c>
      <c r="B2725" s="76">
        <f t="shared" si="82"/>
        <v>59</v>
      </c>
      <c r="C2725" s="81" t="str">
        <f t="shared" si="83"/>
        <v/>
      </c>
      <c r="D2725" s="76" t="str">
        <f>IF(OR(E2725="",F2725=""),"",D2666)</f>
        <v/>
      </c>
      <c r="E2725" s="78"/>
      <c r="F2725" s="79"/>
      <c r="G2725" s="80"/>
      <c r="H2725" s="80"/>
      <c r="I2725" s="76"/>
      <c r="J2725" s="76">
        <v>59</v>
      </c>
      <c r="K2725" s="81"/>
      <c r="L2725" s="76"/>
    </row>
    <row r="2726" spans="1:12" x14ac:dyDescent="0.2">
      <c r="A2726" s="81" t="str">
        <f>D2666</f>
        <v>OLD REDs</v>
      </c>
      <c r="B2726" s="76">
        <f t="shared" si="82"/>
        <v>60</v>
      </c>
      <c r="C2726" s="81" t="str">
        <f t="shared" si="83"/>
        <v/>
      </c>
      <c r="D2726" s="76" t="str">
        <f>IF(OR(E2726="",F2726=""),"",D2666)</f>
        <v/>
      </c>
      <c r="E2726" s="78"/>
      <c r="F2726" s="79"/>
      <c r="G2726" s="80"/>
      <c r="H2726" s="80"/>
      <c r="I2726" s="76"/>
      <c r="J2726" s="76">
        <v>60</v>
      </c>
      <c r="K2726" s="81"/>
      <c r="L2726" s="76"/>
    </row>
    <row r="2727" spans="1:12" x14ac:dyDescent="0.2">
      <c r="A2727" s="81" t="str">
        <f>D2666</f>
        <v>OLD REDs</v>
      </c>
      <c r="B2727" s="76">
        <f t="shared" si="82"/>
        <v>61</v>
      </c>
      <c r="C2727" s="81" t="str">
        <f t="shared" si="83"/>
        <v/>
      </c>
      <c r="D2727" s="76" t="str">
        <f>IF(OR(E2727="",F2727=""),"",D2666)</f>
        <v/>
      </c>
      <c r="E2727" s="78"/>
      <c r="F2727" s="79"/>
      <c r="G2727" s="80"/>
      <c r="H2727" s="80"/>
      <c r="I2727" s="76"/>
      <c r="J2727" s="76">
        <v>61</v>
      </c>
      <c r="K2727" s="81"/>
      <c r="L2727" s="76"/>
    </row>
    <row r="2728" spans="1:12" x14ac:dyDescent="0.2">
      <c r="A2728" s="81" t="str">
        <f>D2666</f>
        <v>OLD REDs</v>
      </c>
      <c r="B2728" s="76">
        <f t="shared" si="82"/>
        <v>62</v>
      </c>
      <c r="C2728" s="81" t="str">
        <f t="shared" si="83"/>
        <v/>
      </c>
      <c r="D2728" s="76" t="str">
        <f>IF(OR(E2728="",F2728=""),"",D2666)</f>
        <v/>
      </c>
      <c r="E2728" s="78"/>
      <c r="F2728" s="79"/>
      <c r="G2728" s="80"/>
      <c r="H2728" s="80"/>
      <c r="I2728" s="76"/>
      <c r="J2728" s="76">
        <v>62</v>
      </c>
      <c r="K2728" s="81"/>
      <c r="L2728" s="76"/>
    </row>
    <row r="2729" spans="1:12" x14ac:dyDescent="0.2">
      <c r="A2729" s="81" t="str">
        <f>D2666</f>
        <v>OLD REDs</v>
      </c>
      <c r="B2729" s="76">
        <f t="shared" si="82"/>
        <v>63</v>
      </c>
      <c r="C2729" s="81" t="str">
        <f t="shared" si="83"/>
        <v/>
      </c>
      <c r="D2729" s="76" t="str">
        <f>IF(OR(E2729="",F2729=""),"",D2666)</f>
        <v/>
      </c>
      <c r="E2729" s="78"/>
      <c r="F2729" s="79"/>
      <c r="G2729" s="80"/>
      <c r="H2729" s="80"/>
      <c r="I2729" s="76"/>
      <c r="J2729" s="76">
        <v>63</v>
      </c>
      <c r="K2729" s="81"/>
      <c r="L2729" s="76"/>
    </row>
    <row r="2730" spans="1:12" ht="16.5" thickBot="1" x14ac:dyDescent="0.25">
      <c r="A2730" s="86" t="str">
        <f>D2666</f>
        <v>OLD REDs</v>
      </c>
      <c r="B2730" s="85">
        <f t="shared" si="82"/>
        <v>64</v>
      </c>
      <c r="C2730" s="86" t="str">
        <f t="shared" si="83"/>
        <v/>
      </c>
      <c r="D2730" s="85" t="str">
        <f>IF(OR(E2730="",F2730=""),"",D2666)</f>
        <v/>
      </c>
      <c r="E2730" s="82"/>
      <c r="F2730" s="83"/>
      <c r="G2730" s="84"/>
      <c r="H2730" s="84"/>
      <c r="I2730" s="85"/>
      <c r="J2730" s="85">
        <v>64</v>
      </c>
      <c r="K2730" s="86"/>
      <c r="L2730" s="85"/>
    </row>
    <row r="2731" spans="1:12" x14ac:dyDescent="0.2">
      <c r="A2731" s="143"/>
      <c r="B2731" s="143"/>
      <c r="C2731" s="143"/>
      <c r="E2731" s="139"/>
      <c r="F2731" s="144"/>
    </row>
    <row r="2732" spans="1:12" x14ac:dyDescent="0.2">
      <c r="A2732" s="143"/>
      <c r="B2732" s="143"/>
      <c r="C2732" s="143"/>
    </row>
    <row r="2733" spans="1:12" x14ac:dyDescent="0.2">
      <c r="A2733" s="143"/>
      <c r="B2733" s="143"/>
      <c r="C2733" s="143"/>
    </row>
    <row r="2734" spans="1:12" x14ac:dyDescent="0.2">
      <c r="A2734" s="143"/>
      <c r="B2734" s="143"/>
      <c r="C2734" s="143"/>
    </row>
    <row r="2735" spans="1:12" x14ac:dyDescent="0.2">
      <c r="A2735" s="143"/>
      <c r="B2735" s="143"/>
      <c r="C2735" s="143"/>
    </row>
    <row r="2736" spans="1:12" x14ac:dyDescent="0.2">
      <c r="A2736" s="143"/>
      <c r="B2736" s="143"/>
      <c r="C2736" s="143"/>
    </row>
    <row r="2737" spans="1:3" x14ac:dyDescent="0.2">
      <c r="A2737" s="143"/>
      <c r="B2737" s="143"/>
      <c r="C2737" s="143"/>
    </row>
    <row r="2738" spans="1:3" x14ac:dyDescent="0.2">
      <c r="A2738" s="143"/>
      <c r="B2738" s="143"/>
      <c r="C2738" s="143"/>
    </row>
    <row r="2739" spans="1:3" x14ac:dyDescent="0.2">
      <c r="A2739" s="143"/>
      <c r="B2739" s="143"/>
      <c r="C2739" s="143"/>
    </row>
    <row r="2740" spans="1:3" x14ac:dyDescent="0.2">
      <c r="A2740" s="143"/>
      <c r="B2740" s="143"/>
      <c r="C2740" s="143"/>
    </row>
    <row r="2741" spans="1:3" x14ac:dyDescent="0.2">
      <c r="A2741" s="143"/>
      <c r="B2741" s="143"/>
      <c r="C2741" s="143"/>
    </row>
    <row r="2742" spans="1:3" x14ac:dyDescent="0.2">
      <c r="A2742" s="143"/>
      <c r="B2742" s="143"/>
      <c r="C2742" s="143"/>
    </row>
    <row r="2743" spans="1:3" x14ac:dyDescent="0.2">
      <c r="A2743" s="143"/>
      <c r="B2743" s="143"/>
      <c r="C2743" s="143"/>
    </row>
    <row r="2744" spans="1:3" x14ac:dyDescent="0.2">
      <c r="A2744" s="143"/>
      <c r="B2744" s="143"/>
      <c r="C2744" s="143"/>
    </row>
    <row r="2745" spans="1:3" x14ac:dyDescent="0.2">
      <c r="A2745" s="143"/>
      <c r="B2745" s="143"/>
      <c r="C2745" s="143"/>
    </row>
    <row r="2746" spans="1:3" x14ac:dyDescent="0.2">
      <c r="A2746" s="143"/>
      <c r="B2746" s="143"/>
      <c r="C2746" s="143"/>
    </row>
    <row r="2747" spans="1:3" x14ac:dyDescent="0.2">
      <c r="A2747" s="143"/>
      <c r="B2747" s="143"/>
      <c r="C2747" s="143"/>
    </row>
    <row r="2748" spans="1:3" x14ac:dyDescent="0.2">
      <c r="A2748" s="143"/>
      <c r="B2748" s="143"/>
      <c r="C2748" s="143"/>
    </row>
    <row r="2749" spans="1:3" x14ac:dyDescent="0.2">
      <c r="A2749" s="143"/>
      <c r="B2749" s="143"/>
      <c r="C2749" s="143"/>
    </row>
    <row r="2750" spans="1:3" x14ac:dyDescent="0.2">
      <c r="A2750" s="143"/>
      <c r="B2750" s="143"/>
      <c r="C2750" s="143"/>
    </row>
    <row r="2751" spans="1:3" x14ac:dyDescent="0.2">
      <c r="A2751" s="143"/>
      <c r="B2751" s="143"/>
      <c r="C2751" s="143"/>
    </row>
    <row r="2752" spans="1:3" x14ac:dyDescent="0.2">
      <c r="A2752" s="143"/>
      <c r="B2752" s="143"/>
      <c r="C2752" s="143"/>
    </row>
    <row r="2753" spans="1:3" x14ac:dyDescent="0.2">
      <c r="A2753" s="143"/>
      <c r="B2753" s="143"/>
      <c r="C2753" s="143"/>
    </row>
    <row r="2754" spans="1:3" x14ac:dyDescent="0.2">
      <c r="A2754" s="143"/>
      <c r="B2754" s="143"/>
      <c r="C2754" s="143"/>
    </row>
    <row r="2755" spans="1:3" x14ac:dyDescent="0.2">
      <c r="A2755" s="143"/>
      <c r="B2755" s="143"/>
      <c r="C2755" s="143"/>
    </row>
    <row r="2756" spans="1:3" x14ac:dyDescent="0.2">
      <c r="A2756" s="143"/>
      <c r="B2756" s="143"/>
      <c r="C2756" s="143"/>
    </row>
    <row r="2757" spans="1:3" x14ac:dyDescent="0.2">
      <c r="A2757" s="143"/>
      <c r="B2757" s="143"/>
      <c r="C2757" s="143"/>
    </row>
    <row r="2758" spans="1:3" x14ac:dyDescent="0.2">
      <c r="A2758" s="143"/>
      <c r="B2758" s="143"/>
      <c r="C2758" s="143"/>
    </row>
    <row r="2759" spans="1:3" x14ac:dyDescent="0.2">
      <c r="A2759" s="143"/>
      <c r="B2759" s="143"/>
      <c r="C2759" s="143"/>
    </row>
    <row r="2760" spans="1:3" x14ac:dyDescent="0.2">
      <c r="A2760" s="143"/>
      <c r="B2760" s="143"/>
      <c r="C2760" s="143"/>
    </row>
    <row r="2761" spans="1:3" x14ac:dyDescent="0.2">
      <c r="A2761" s="143"/>
      <c r="B2761" s="143"/>
      <c r="C2761" s="143"/>
    </row>
    <row r="2762" spans="1:3" x14ac:dyDescent="0.2">
      <c r="A2762" s="143"/>
      <c r="B2762" s="143"/>
      <c r="C2762" s="143"/>
    </row>
    <row r="2763" spans="1:3" x14ac:dyDescent="0.2">
      <c r="A2763" s="143"/>
      <c r="B2763" s="143"/>
      <c r="C2763" s="143"/>
    </row>
    <row r="2764" spans="1:3" x14ac:dyDescent="0.2">
      <c r="A2764" s="143"/>
      <c r="B2764" s="143"/>
      <c r="C2764" s="143"/>
    </row>
    <row r="2765" spans="1:3" x14ac:dyDescent="0.2">
      <c r="A2765" s="143"/>
      <c r="B2765" s="143"/>
      <c r="C2765" s="143"/>
    </row>
    <row r="2766" spans="1:3" x14ac:dyDescent="0.2">
      <c r="A2766" s="143"/>
      <c r="B2766" s="143"/>
      <c r="C2766" s="143"/>
    </row>
    <row r="2767" spans="1:3" x14ac:dyDescent="0.2">
      <c r="A2767" s="143"/>
      <c r="B2767" s="143"/>
      <c r="C2767" s="143"/>
    </row>
    <row r="2768" spans="1:3" x14ac:dyDescent="0.2">
      <c r="A2768" s="143"/>
      <c r="B2768" s="143"/>
      <c r="C2768" s="143"/>
    </row>
    <row r="2769" spans="1:3" x14ac:dyDescent="0.2">
      <c r="A2769" s="143"/>
      <c r="B2769" s="143"/>
      <c r="C2769" s="143"/>
    </row>
    <row r="2770" spans="1:3" x14ac:dyDescent="0.2">
      <c r="A2770" s="143"/>
      <c r="B2770" s="143"/>
      <c r="C2770" s="143"/>
    </row>
    <row r="2771" spans="1:3" x14ac:dyDescent="0.2">
      <c r="A2771" s="143"/>
      <c r="B2771" s="143"/>
      <c r="C2771" s="143"/>
    </row>
    <row r="2772" spans="1:3" x14ac:dyDescent="0.2">
      <c r="A2772" s="143"/>
      <c r="B2772" s="143"/>
      <c r="C2772" s="143"/>
    </row>
    <row r="2773" spans="1:3" x14ac:dyDescent="0.2">
      <c r="A2773" s="143"/>
      <c r="B2773" s="143"/>
      <c r="C2773" s="143"/>
    </row>
    <row r="2774" spans="1:3" x14ac:dyDescent="0.2">
      <c r="A2774" s="143"/>
      <c r="B2774" s="143"/>
      <c r="C2774" s="143"/>
    </row>
    <row r="2775" spans="1:3" x14ac:dyDescent="0.2">
      <c r="A2775" s="143"/>
      <c r="B2775" s="143"/>
      <c r="C2775" s="143"/>
    </row>
    <row r="2776" spans="1:3" x14ac:dyDescent="0.2">
      <c r="A2776" s="143"/>
      <c r="B2776" s="143"/>
      <c r="C2776" s="143"/>
    </row>
    <row r="2777" spans="1:3" x14ac:dyDescent="0.2">
      <c r="A2777" s="143"/>
      <c r="B2777" s="143"/>
      <c r="C2777" s="143"/>
    </row>
    <row r="2778" spans="1:3" x14ac:dyDescent="0.2">
      <c r="A2778" s="143"/>
      <c r="B2778" s="143"/>
      <c r="C2778" s="143"/>
    </row>
    <row r="2779" spans="1:3" x14ac:dyDescent="0.2">
      <c r="A2779" s="143"/>
      <c r="B2779" s="143"/>
      <c r="C2779" s="143"/>
    </row>
    <row r="2780" spans="1:3" x14ac:dyDescent="0.2">
      <c r="A2780" s="143"/>
      <c r="B2780" s="143"/>
      <c r="C2780" s="143"/>
    </row>
    <row r="2781" spans="1:3" x14ac:dyDescent="0.2">
      <c r="A2781" s="143"/>
      <c r="B2781" s="143"/>
      <c r="C2781" s="143"/>
    </row>
    <row r="2782" spans="1:3" x14ac:dyDescent="0.2">
      <c r="A2782" s="143"/>
      <c r="B2782" s="143"/>
      <c r="C2782" s="143"/>
    </row>
    <row r="2783" spans="1:3" x14ac:dyDescent="0.2">
      <c r="A2783" s="143"/>
      <c r="B2783" s="143"/>
      <c r="C2783" s="143"/>
    </row>
    <row r="2784" spans="1:3" x14ac:dyDescent="0.2">
      <c r="A2784" s="143"/>
      <c r="B2784" s="143"/>
      <c r="C2784" s="143"/>
    </row>
    <row r="2785" spans="1:3" x14ac:dyDescent="0.2">
      <c r="A2785" s="143"/>
      <c r="B2785" s="143"/>
      <c r="C2785" s="143"/>
    </row>
    <row r="2786" spans="1:3" x14ac:dyDescent="0.2">
      <c r="A2786" s="143"/>
      <c r="B2786" s="143"/>
      <c r="C2786" s="143"/>
    </row>
    <row r="2787" spans="1:3" x14ac:dyDescent="0.2">
      <c r="A2787" s="143"/>
      <c r="B2787" s="143"/>
      <c r="C2787" s="143"/>
    </row>
    <row r="2788" spans="1:3" x14ac:dyDescent="0.2">
      <c r="A2788" s="143"/>
      <c r="B2788" s="143"/>
      <c r="C2788" s="143"/>
    </row>
    <row r="2789" spans="1:3" x14ac:dyDescent="0.2">
      <c r="A2789" s="143"/>
      <c r="B2789" s="143"/>
      <c r="C2789" s="143"/>
    </row>
    <row r="2790" spans="1:3" x14ac:dyDescent="0.2">
      <c r="A2790" s="143"/>
      <c r="B2790" s="143"/>
      <c r="C2790" s="143"/>
    </row>
    <row r="2791" spans="1:3" x14ac:dyDescent="0.2">
      <c r="A2791" s="143"/>
      <c r="B2791" s="143"/>
      <c r="C2791" s="143"/>
    </row>
    <row r="2792" spans="1:3" x14ac:dyDescent="0.2">
      <c r="A2792" s="143"/>
      <c r="B2792" s="143"/>
      <c r="C2792" s="143"/>
    </row>
    <row r="2793" spans="1:3" x14ac:dyDescent="0.2">
      <c r="A2793" s="143"/>
      <c r="B2793" s="143"/>
      <c r="C2793" s="143"/>
    </row>
    <row r="2794" spans="1:3" x14ac:dyDescent="0.2">
      <c r="A2794" s="143"/>
      <c r="B2794" s="143"/>
      <c r="C2794" s="143"/>
    </row>
    <row r="2795" spans="1:3" x14ac:dyDescent="0.2">
      <c r="A2795" s="143"/>
      <c r="B2795" s="143"/>
      <c r="C2795" s="143"/>
    </row>
    <row r="2796" spans="1:3" x14ac:dyDescent="0.2">
      <c r="A2796" s="143"/>
      <c r="B2796" s="143"/>
      <c r="C2796" s="143"/>
    </row>
    <row r="2797" spans="1:3" x14ac:dyDescent="0.2">
      <c r="A2797" s="143"/>
      <c r="B2797" s="143"/>
      <c r="C2797" s="143"/>
    </row>
    <row r="2798" spans="1:3" x14ac:dyDescent="0.2">
      <c r="A2798" s="143"/>
      <c r="B2798" s="143"/>
      <c r="C2798" s="143"/>
    </row>
    <row r="2799" spans="1:3" x14ac:dyDescent="0.2">
      <c r="A2799" s="143"/>
      <c r="B2799" s="143"/>
      <c r="C2799" s="143"/>
    </row>
    <row r="2800" spans="1:3" x14ac:dyDescent="0.2">
      <c r="A2800" s="143"/>
      <c r="B2800" s="143"/>
      <c r="C2800" s="143"/>
    </row>
    <row r="2801" spans="1:3" x14ac:dyDescent="0.2">
      <c r="A2801" s="143"/>
      <c r="B2801" s="143"/>
      <c r="C2801" s="143"/>
    </row>
    <row r="2802" spans="1:3" x14ac:dyDescent="0.2">
      <c r="A2802" s="143"/>
      <c r="B2802" s="143"/>
      <c r="C2802" s="143"/>
    </row>
    <row r="2803" spans="1:3" x14ac:dyDescent="0.2">
      <c r="A2803" s="143"/>
      <c r="B2803" s="143"/>
      <c r="C2803" s="143"/>
    </row>
    <row r="2804" spans="1:3" x14ac:dyDescent="0.2">
      <c r="A2804" s="143"/>
      <c r="B2804" s="143"/>
      <c r="C2804" s="143"/>
    </row>
    <row r="2805" spans="1:3" x14ac:dyDescent="0.2">
      <c r="A2805" s="143"/>
      <c r="B2805" s="143"/>
      <c r="C2805" s="143"/>
    </row>
    <row r="2806" spans="1:3" x14ac:dyDescent="0.2">
      <c r="A2806" s="143"/>
      <c r="B2806" s="143"/>
      <c r="C2806" s="143"/>
    </row>
    <row r="2807" spans="1:3" x14ac:dyDescent="0.2">
      <c r="A2807" s="143"/>
      <c r="B2807" s="143"/>
      <c r="C2807" s="143"/>
    </row>
    <row r="2808" spans="1:3" x14ac:dyDescent="0.2">
      <c r="A2808" s="143"/>
      <c r="B2808" s="143"/>
      <c r="C2808" s="143"/>
    </row>
    <row r="2809" spans="1:3" x14ac:dyDescent="0.2">
      <c r="A2809" s="143"/>
      <c r="B2809" s="143"/>
      <c r="C2809" s="143"/>
    </row>
    <row r="2810" spans="1:3" x14ac:dyDescent="0.2">
      <c r="A2810" s="143"/>
      <c r="B2810" s="143"/>
      <c r="C2810" s="143"/>
    </row>
    <row r="2811" spans="1:3" x14ac:dyDescent="0.2">
      <c r="A2811" s="143"/>
      <c r="B2811" s="143"/>
      <c r="C2811" s="143"/>
    </row>
    <row r="2812" spans="1:3" x14ac:dyDescent="0.2">
      <c r="A2812" s="143"/>
      <c r="B2812" s="143"/>
      <c r="C2812" s="143"/>
    </row>
    <row r="2813" spans="1:3" x14ac:dyDescent="0.2">
      <c r="A2813" s="143"/>
      <c r="B2813" s="143"/>
      <c r="C2813" s="143"/>
    </row>
    <row r="2814" spans="1:3" x14ac:dyDescent="0.2">
      <c r="A2814" s="143"/>
      <c r="B2814" s="143"/>
      <c r="C2814" s="143"/>
    </row>
    <row r="2815" spans="1:3" x14ac:dyDescent="0.2">
      <c r="A2815" s="143"/>
      <c r="B2815" s="143"/>
      <c r="C2815" s="143"/>
    </row>
    <row r="2816" spans="1:3" x14ac:dyDescent="0.2">
      <c r="A2816" s="143"/>
      <c r="B2816" s="143"/>
      <c r="C2816" s="143"/>
    </row>
    <row r="2817" spans="1:3" x14ac:dyDescent="0.2">
      <c r="A2817" s="143"/>
      <c r="B2817" s="143"/>
      <c r="C2817" s="143"/>
    </row>
    <row r="2818" spans="1:3" x14ac:dyDescent="0.2">
      <c r="A2818" s="143"/>
      <c r="B2818" s="143"/>
      <c r="C2818" s="143"/>
    </row>
    <row r="2819" spans="1:3" x14ac:dyDescent="0.2">
      <c r="A2819" s="143"/>
      <c r="B2819" s="143"/>
      <c r="C2819" s="143"/>
    </row>
    <row r="2820" spans="1:3" x14ac:dyDescent="0.2">
      <c r="A2820" s="143"/>
      <c r="B2820" s="143"/>
      <c r="C2820" s="143"/>
    </row>
    <row r="2821" spans="1:3" x14ac:dyDescent="0.2">
      <c r="A2821" s="143"/>
      <c r="B2821" s="143"/>
      <c r="C2821" s="143"/>
    </row>
    <row r="2822" spans="1:3" x14ac:dyDescent="0.2">
      <c r="A2822" s="143"/>
      <c r="B2822" s="143"/>
      <c r="C2822" s="143"/>
    </row>
    <row r="2823" spans="1:3" x14ac:dyDescent="0.2">
      <c r="A2823" s="143"/>
      <c r="B2823" s="143"/>
      <c r="C2823" s="143"/>
    </row>
    <row r="2824" spans="1:3" x14ac:dyDescent="0.2">
      <c r="A2824" s="143"/>
      <c r="B2824" s="143"/>
      <c r="C2824" s="143"/>
    </row>
    <row r="2825" spans="1:3" x14ac:dyDescent="0.2">
      <c r="A2825" s="143"/>
      <c r="B2825" s="143"/>
      <c r="C2825" s="143"/>
    </row>
    <row r="2826" spans="1:3" x14ac:dyDescent="0.2">
      <c r="A2826" s="143"/>
      <c r="B2826" s="143"/>
      <c r="C2826" s="143"/>
    </row>
    <row r="2827" spans="1:3" x14ac:dyDescent="0.2">
      <c r="A2827" s="143"/>
      <c r="B2827" s="143"/>
      <c r="C2827" s="143"/>
    </row>
    <row r="2828" spans="1:3" x14ac:dyDescent="0.2">
      <c r="A2828" s="143"/>
      <c r="B2828" s="143"/>
      <c r="C2828" s="143"/>
    </row>
    <row r="2829" spans="1:3" x14ac:dyDescent="0.2">
      <c r="A2829" s="143"/>
      <c r="B2829" s="143"/>
      <c r="C2829" s="143"/>
    </row>
    <row r="2830" spans="1:3" x14ac:dyDescent="0.2">
      <c r="A2830" s="143"/>
      <c r="B2830" s="143"/>
      <c r="C2830" s="143"/>
    </row>
    <row r="2831" spans="1:3" x14ac:dyDescent="0.2">
      <c r="A2831" s="143"/>
      <c r="B2831" s="143"/>
      <c r="C2831" s="143"/>
    </row>
    <row r="2832" spans="1:3" x14ac:dyDescent="0.2">
      <c r="A2832" s="143"/>
      <c r="B2832" s="143"/>
      <c r="C2832" s="143"/>
    </row>
    <row r="2833" spans="1:3" x14ac:dyDescent="0.2">
      <c r="A2833" s="143"/>
      <c r="B2833" s="143"/>
      <c r="C2833" s="143"/>
    </row>
    <row r="2834" spans="1:3" x14ac:dyDescent="0.2">
      <c r="A2834" s="143"/>
      <c r="B2834" s="143"/>
      <c r="C2834" s="143"/>
    </row>
    <row r="2835" spans="1:3" x14ac:dyDescent="0.2">
      <c r="A2835" s="143"/>
      <c r="B2835" s="143"/>
      <c r="C2835" s="143"/>
    </row>
    <row r="2836" spans="1:3" x14ac:dyDescent="0.2">
      <c r="A2836" s="143"/>
      <c r="B2836" s="143"/>
      <c r="C2836" s="143"/>
    </row>
    <row r="2837" spans="1:3" x14ac:dyDescent="0.2">
      <c r="A2837" s="143"/>
      <c r="B2837" s="143"/>
      <c r="C2837" s="143"/>
    </row>
    <row r="2838" spans="1:3" x14ac:dyDescent="0.2">
      <c r="A2838" s="143"/>
      <c r="B2838" s="143"/>
      <c r="C2838" s="143"/>
    </row>
    <row r="2839" spans="1:3" x14ac:dyDescent="0.2">
      <c r="A2839" s="143"/>
      <c r="B2839" s="143"/>
      <c r="C2839" s="143"/>
    </row>
    <row r="2840" spans="1:3" x14ac:dyDescent="0.2">
      <c r="A2840" s="143"/>
      <c r="B2840" s="143"/>
      <c r="C2840" s="143"/>
    </row>
    <row r="2841" spans="1:3" x14ac:dyDescent="0.2">
      <c r="A2841" s="143"/>
      <c r="B2841" s="143"/>
      <c r="C2841" s="143"/>
    </row>
    <row r="2842" spans="1:3" x14ac:dyDescent="0.2">
      <c r="A2842" s="143"/>
      <c r="B2842" s="143"/>
      <c r="C2842" s="143"/>
    </row>
    <row r="2843" spans="1:3" x14ac:dyDescent="0.2">
      <c r="A2843" s="143"/>
      <c r="B2843" s="143"/>
      <c r="C2843" s="143"/>
    </row>
    <row r="2844" spans="1:3" x14ac:dyDescent="0.2">
      <c r="A2844" s="143"/>
      <c r="B2844" s="143"/>
      <c r="C2844" s="143"/>
    </row>
    <row r="2845" spans="1:3" x14ac:dyDescent="0.2">
      <c r="A2845" s="143"/>
      <c r="B2845" s="143"/>
      <c r="C2845" s="143"/>
    </row>
    <row r="2846" spans="1:3" x14ac:dyDescent="0.2">
      <c r="A2846" s="143"/>
      <c r="B2846" s="143"/>
      <c r="C2846" s="143"/>
    </row>
    <row r="2847" spans="1:3" x14ac:dyDescent="0.2">
      <c r="A2847" s="143"/>
      <c r="B2847" s="143"/>
      <c r="C2847" s="143"/>
    </row>
    <row r="2848" spans="1:3" x14ac:dyDescent="0.2">
      <c r="A2848" s="143"/>
      <c r="B2848" s="143"/>
      <c r="C2848" s="143"/>
    </row>
    <row r="2849" spans="1:3" x14ac:dyDescent="0.2">
      <c r="A2849" s="143"/>
      <c r="B2849" s="143"/>
      <c r="C2849" s="143"/>
    </row>
    <row r="2850" spans="1:3" x14ac:dyDescent="0.2">
      <c r="A2850" s="143"/>
      <c r="B2850" s="143"/>
      <c r="C2850" s="143"/>
    </row>
    <row r="2851" spans="1:3" x14ac:dyDescent="0.2">
      <c r="A2851" s="143"/>
      <c r="B2851" s="143"/>
      <c r="C2851" s="143"/>
    </row>
    <row r="2852" spans="1:3" x14ac:dyDescent="0.2">
      <c r="A2852" s="143"/>
      <c r="B2852" s="143"/>
      <c r="C2852" s="143"/>
    </row>
    <row r="2853" spans="1:3" x14ac:dyDescent="0.2">
      <c r="A2853" s="143"/>
      <c r="B2853" s="143"/>
      <c r="C2853" s="143"/>
    </row>
    <row r="2854" spans="1:3" x14ac:dyDescent="0.2">
      <c r="A2854" s="143"/>
      <c r="B2854" s="143"/>
      <c r="C2854" s="143"/>
    </row>
    <row r="2855" spans="1:3" x14ac:dyDescent="0.2">
      <c r="A2855" s="143"/>
      <c r="B2855" s="143"/>
      <c r="C2855" s="143"/>
    </row>
    <row r="2856" spans="1:3" x14ac:dyDescent="0.2">
      <c r="A2856" s="143"/>
      <c r="B2856" s="143"/>
      <c r="C2856" s="143"/>
    </row>
    <row r="2857" spans="1:3" x14ac:dyDescent="0.2">
      <c r="A2857" s="143"/>
      <c r="B2857" s="143"/>
      <c r="C2857" s="143"/>
    </row>
    <row r="2858" spans="1:3" x14ac:dyDescent="0.2">
      <c r="A2858" s="143"/>
      <c r="B2858" s="143"/>
      <c r="C2858" s="143"/>
    </row>
    <row r="2859" spans="1:3" x14ac:dyDescent="0.2">
      <c r="A2859" s="143"/>
      <c r="B2859" s="143"/>
      <c r="C2859" s="143"/>
    </row>
    <row r="2860" spans="1:3" x14ac:dyDescent="0.2">
      <c r="A2860" s="143"/>
      <c r="B2860" s="143"/>
      <c r="C2860" s="143"/>
    </row>
    <row r="2861" spans="1:3" x14ac:dyDescent="0.2">
      <c r="A2861" s="143"/>
      <c r="B2861" s="143"/>
      <c r="C2861" s="143"/>
    </row>
    <row r="2862" spans="1:3" x14ac:dyDescent="0.2">
      <c r="A2862" s="143"/>
      <c r="B2862" s="143"/>
      <c r="C2862" s="143"/>
    </row>
    <row r="2863" spans="1:3" x14ac:dyDescent="0.2">
      <c r="A2863" s="143"/>
      <c r="B2863" s="143"/>
      <c r="C2863" s="143"/>
    </row>
    <row r="2864" spans="1:3" x14ac:dyDescent="0.2">
      <c r="A2864" s="143"/>
      <c r="B2864" s="143"/>
      <c r="C2864" s="143"/>
    </row>
    <row r="2865" spans="1:3" x14ac:dyDescent="0.2">
      <c r="A2865" s="143"/>
      <c r="B2865" s="143"/>
      <c r="C2865" s="143"/>
    </row>
    <row r="2866" spans="1:3" x14ac:dyDescent="0.2">
      <c r="A2866" s="143"/>
      <c r="B2866" s="143"/>
      <c r="C2866" s="143"/>
    </row>
    <row r="2867" spans="1:3" x14ac:dyDescent="0.2">
      <c r="A2867" s="143"/>
      <c r="B2867" s="143"/>
      <c r="C2867" s="143"/>
    </row>
    <row r="2868" spans="1:3" x14ac:dyDescent="0.2">
      <c r="A2868" s="143"/>
      <c r="B2868" s="143"/>
      <c r="C2868" s="143"/>
    </row>
    <row r="2869" spans="1:3" x14ac:dyDescent="0.2">
      <c r="A2869" s="143"/>
      <c r="B2869" s="143"/>
      <c r="C2869" s="143"/>
    </row>
    <row r="2870" spans="1:3" x14ac:dyDescent="0.2">
      <c r="A2870" s="143"/>
      <c r="B2870" s="143"/>
      <c r="C2870" s="143"/>
    </row>
    <row r="2871" spans="1:3" x14ac:dyDescent="0.2">
      <c r="A2871" s="143"/>
      <c r="B2871" s="143"/>
      <c r="C2871" s="143"/>
    </row>
    <row r="2872" spans="1:3" x14ac:dyDescent="0.2">
      <c r="A2872" s="143"/>
      <c r="B2872" s="143"/>
      <c r="C2872" s="143"/>
    </row>
    <row r="2873" spans="1:3" x14ac:dyDescent="0.2">
      <c r="A2873" s="143"/>
      <c r="B2873" s="143"/>
      <c r="C2873" s="143"/>
    </row>
    <row r="2874" spans="1:3" x14ac:dyDescent="0.2">
      <c r="A2874" s="143"/>
      <c r="B2874" s="143"/>
      <c r="C2874" s="143"/>
    </row>
    <row r="2875" spans="1:3" x14ac:dyDescent="0.2">
      <c r="A2875" s="143"/>
      <c r="B2875" s="143"/>
      <c r="C2875" s="143"/>
    </row>
    <row r="2876" spans="1:3" x14ac:dyDescent="0.2">
      <c r="A2876" s="143"/>
      <c r="B2876" s="143"/>
      <c r="C2876" s="143"/>
    </row>
    <row r="2877" spans="1:3" x14ac:dyDescent="0.2">
      <c r="A2877" s="143"/>
      <c r="B2877" s="143"/>
      <c r="C2877" s="143"/>
    </row>
    <row r="2878" spans="1:3" x14ac:dyDescent="0.2">
      <c r="A2878" s="143"/>
      <c r="B2878" s="143"/>
      <c r="C2878" s="143"/>
    </row>
    <row r="2879" spans="1:3" x14ac:dyDescent="0.2">
      <c r="A2879" s="143"/>
      <c r="B2879" s="143"/>
      <c r="C2879" s="143"/>
    </row>
    <row r="2880" spans="1:3" x14ac:dyDescent="0.2">
      <c r="A2880" s="143"/>
      <c r="B2880" s="143"/>
      <c r="C2880" s="143"/>
    </row>
    <row r="2881" spans="1:3" x14ac:dyDescent="0.2">
      <c r="A2881" s="143"/>
      <c r="B2881" s="143"/>
      <c r="C2881" s="143"/>
    </row>
    <row r="2882" spans="1:3" x14ac:dyDescent="0.2">
      <c r="A2882" s="143"/>
      <c r="B2882" s="143"/>
      <c r="C2882" s="143"/>
    </row>
    <row r="2883" spans="1:3" x14ac:dyDescent="0.2">
      <c r="A2883" s="143"/>
      <c r="B2883" s="143"/>
      <c r="C2883" s="143"/>
    </row>
    <row r="2884" spans="1:3" x14ac:dyDescent="0.2">
      <c r="A2884" s="143"/>
      <c r="B2884" s="143"/>
      <c r="C2884" s="143"/>
    </row>
    <row r="2885" spans="1:3" x14ac:dyDescent="0.2">
      <c r="A2885" s="143"/>
      <c r="B2885" s="143"/>
      <c r="C2885" s="143"/>
    </row>
    <row r="2886" spans="1:3" x14ac:dyDescent="0.2">
      <c r="A2886" s="143"/>
      <c r="B2886" s="143"/>
      <c r="C2886" s="143"/>
    </row>
    <row r="2887" spans="1:3" x14ac:dyDescent="0.2">
      <c r="A2887" s="143"/>
      <c r="B2887" s="143"/>
      <c r="C2887" s="143"/>
    </row>
    <row r="2888" spans="1:3" x14ac:dyDescent="0.2">
      <c r="A2888" s="143"/>
      <c r="B2888" s="143"/>
      <c r="C2888" s="143"/>
    </row>
    <row r="2889" spans="1:3" x14ac:dyDescent="0.2">
      <c r="A2889" s="143"/>
      <c r="B2889" s="143"/>
      <c r="C2889" s="143"/>
    </row>
    <row r="2890" spans="1:3" x14ac:dyDescent="0.2">
      <c r="A2890" s="143"/>
      <c r="B2890" s="143"/>
      <c r="C2890" s="143"/>
    </row>
    <row r="2891" spans="1:3" x14ac:dyDescent="0.2">
      <c r="A2891" s="143"/>
      <c r="B2891" s="143"/>
      <c r="C2891" s="143"/>
    </row>
    <row r="2892" spans="1:3" x14ac:dyDescent="0.2">
      <c r="A2892" s="143"/>
      <c r="B2892" s="143"/>
      <c r="C2892" s="143"/>
    </row>
    <row r="2893" spans="1:3" x14ac:dyDescent="0.2">
      <c r="A2893" s="143"/>
      <c r="B2893" s="143"/>
      <c r="C2893" s="143"/>
    </row>
    <row r="2894" spans="1:3" x14ac:dyDescent="0.2">
      <c r="A2894" s="143"/>
      <c r="B2894" s="143"/>
      <c r="C2894" s="143"/>
    </row>
    <row r="2895" spans="1:3" x14ac:dyDescent="0.2">
      <c r="A2895" s="143"/>
      <c r="B2895" s="143"/>
      <c r="C2895" s="143"/>
    </row>
    <row r="2896" spans="1:3" x14ac:dyDescent="0.2">
      <c r="A2896" s="143"/>
      <c r="B2896" s="143"/>
      <c r="C2896" s="143"/>
    </row>
    <row r="2897" spans="1:3" x14ac:dyDescent="0.2">
      <c r="A2897" s="143"/>
      <c r="B2897" s="143"/>
      <c r="C2897" s="143"/>
    </row>
    <row r="2898" spans="1:3" x14ac:dyDescent="0.2">
      <c r="A2898" s="143"/>
      <c r="B2898" s="143"/>
      <c r="C2898" s="143"/>
    </row>
    <row r="2899" spans="1:3" x14ac:dyDescent="0.2">
      <c r="A2899" s="143"/>
      <c r="B2899" s="143"/>
      <c r="C2899" s="143"/>
    </row>
    <row r="2900" spans="1:3" x14ac:dyDescent="0.2">
      <c r="A2900" s="143"/>
      <c r="B2900" s="143"/>
      <c r="C2900" s="143"/>
    </row>
    <row r="2901" spans="1:3" x14ac:dyDescent="0.2">
      <c r="A2901" s="143"/>
      <c r="B2901" s="143"/>
      <c r="C2901" s="143"/>
    </row>
    <row r="2902" spans="1:3" x14ac:dyDescent="0.2">
      <c r="A2902" s="143"/>
      <c r="B2902" s="143"/>
      <c r="C2902" s="143"/>
    </row>
    <row r="2903" spans="1:3" x14ac:dyDescent="0.2">
      <c r="A2903" s="143"/>
      <c r="B2903" s="143"/>
      <c r="C2903" s="143"/>
    </row>
    <row r="2904" spans="1:3" x14ac:dyDescent="0.2">
      <c r="A2904" s="143"/>
      <c r="B2904" s="143"/>
      <c r="C2904" s="143"/>
    </row>
    <row r="2905" spans="1:3" x14ac:dyDescent="0.2">
      <c r="A2905" s="143"/>
      <c r="B2905" s="143"/>
      <c r="C2905" s="143"/>
    </row>
    <row r="2906" spans="1:3" x14ac:dyDescent="0.2">
      <c r="A2906" s="143"/>
      <c r="B2906" s="143"/>
      <c r="C2906" s="143"/>
    </row>
    <row r="2907" spans="1:3" x14ac:dyDescent="0.2">
      <c r="A2907" s="143"/>
      <c r="B2907" s="143"/>
      <c r="C2907" s="143"/>
    </row>
    <row r="2908" spans="1:3" x14ac:dyDescent="0.2">
      <c r="A2908" s="143"/>
      <c r="B2908" s="143"/>
      <c r="C2908" s="143"/>
    </row>
    <row r="2909" spans="1:3" x14ac:dyDescent="0.2">
      <c r="A2909" s="143"/>
      <c r="B2909" s="143"/>
      <c r="C2909" s="143"/>
    </row>
    <row r="2910" spans="1:3" x14ac:dyDescent="0.2">
      <c r="A2910" s="143"/>
      <c r="B2910" s="143"/>
      <c r="C2910" s="143"/>
    </row>
    <row r="2911" spans="1:3" x14ac:dyDescent="0.2">
      <c r="A2911" s="143"/>
      <c r="B2911" s="143"/>
      <c r="C2911" s="143"/>
    </row>
    <row r="2912" spans="1:3" x14ac:dyDescent="0.2">
      <c r="A2912" s="143"/>
      <c r="B2912" s="143"/>
      <c r="C2912" s="143"/>
    </row>
    <row r="2913" spans="1:3" x14ac:dyDescent="0.2">
      <c r="A2913" s="143"/>
      <c r="B2913" s="143"/>
      <c r="C2913" s="143"/>
    </row>
    <row r="2914" spans="1:3" x14ac:dyDescent="0.2">
      <c r="A2914" s="143"/>
      <c r="B2914" s="143"/>
      <c r="C2914" s="143"/>
    </row>
    <row r="2915" spans="1:3" x14ac:dyDescent="0.2">
      <c r="A2915" s="143"/>
      <c r="B2915" s="143"/>
      <c r="C2915" s="143"/>
    </row>
    <row r="2916" spans="1:3" x14ac:dyDescent="0.2">
      <c r="A2916" s="143"/>
      <c r="B2916" s="143"/>
      <c r="C2916" s="143"/>
    </row>
    <row r="2917" spans="1:3" x14ac:dyDescent="0.2">
      <c r="A2917" s="143"/>
      <c r="B2917" s="143"/>
      <c r="C2917" s="143"/>
    </row>
    <row r="2918" spans="1:3" x14ac:dyDescent="0.2">
      <c r="A2918" s="143"/>
      <c r="B2918" s="143"/>
      <c r="C2918" s="143"/>
    </row>
    <row r="2919" spans="1:3" x14ac:dyDescent="0.2">
      <c r="A2919" s="143"/>
      <c r="B2919" s="143"/>
      <c r="C2919" s="143"/>
    </row>
    <row r="2920" spans="1:3" x14ac:dyDescent="0.2">
      <c r="A2920" s="143"/>
      <c r="B2920" s="143"/>
      <c r="C2920" s="143"/>
    </row>
    <row r="2921" spans="1:3" x14ac:dyDescent="0.2">
      <c r="A2921" s="143"/>
      <c r="B2921" s="143"/>
      <c r="C2921" s="143"/>
    </row>
    <row r="2922" spans="1:3" x14ac:dyDescent="0.2">
      <c r="A2922" s="143"/>
      <c r="B2922" s="143"/>
      <c r="C2922" s="143"/>
    </row>
    <row r="2923" spans="1:3" x14ac:dyDescent="0.2">
      <c r="A2923" s="143"/>
      <c r="B2923" s="143"/>
      <c r="C2923" s="143"/>
    </row>
    <row r="2924" spans="1:3" x14ac:dyDescent="0.2">
      <c r="A2924" s="143"/>
      <c r="B2924" s="143"/>
      <c r="C2924" s="143"/>
    </row>
    <row r="2925" spans="1:3" x14ac:dyDescent="0.2">
      <c r="A2925" s="143"/>
      <c r="B2925" s="143"/>
      <c r="C2925" s="143"/>
    </row>
    <row r="2926" spans="1:3" x14ac:dyDescent="0.2">
      <c r="A2926" s="143"/>
      <c r="B2926" s="143"/>
      <c r="C2926" s="143"/>
    </row>
    <row r="2927" spans="1:3" x14ac:dyDescent="0.2">
      <c r="A2927" s="143"/>
      <c r="B2927" s="143"/>
      <c r="C2927" s="143"/>
    </row>
    <row r="2928" spans="1:3" x14ac:dyDescent="0.2">
      <c r="A2928" s="143"/>
      <c r="B2928" s="143"/>
      <c r="C2928" s="143"/>
    </row>
    <row r="2929" spans="1:3" x14ac:dyDescent="0.2">
      <c r="A2929" s="143"/>
      <c r="B2929" s="143"/>
      <c r="C2929" s="143"/>
    </row>
    <row r="2930" spans="1:3" x14ac:dyDescent="0.2">
      <c r="A2930" s="143"/>
      <c r="B2930" s="143"/>
      <c r="C2930" s="143"/>
    </row>
    <row r="2931" spans="1:3" x14ac:dyDescent="0.2">
      <c r="A2931" s="143"/>
      <c r="B2931" s="143"/>
      <c r="C2931" s="143"/>
    </row>
    <row r="2932" spans="1:3" x14ac:dyDescent="0.2">
      <c r="A2932" s="143"/>
      <c r="B2932" s="143"/>
      <c r="C2932" s="143"/>
    </row>
    <row r="2933" spans="1:3" x14ac:dyDescent="0.2">
      <c r="A2933" s="143"/>
      <c r="B2933" s="143"/>
      <c r="C2933" s="143"/>
    </row>
    <row r="2934" spans="1:3" x14ac:dyDescent="0.2">
      <c r="A2934" s="143"/>
      <c r="B2934" s="143"/>
      <c r="C2934" s="143"/>
    </row>
    <row r="2935" spans="1:3" x14ac:dyDescent="0.2">
      <c r="A2935" s="143"/>
      <c r="B2935" s="143"/>
      <c r="C2935" s="143"/>
    </row>
    <row r="2936" spans="1:3" x14ac:dyDescent="0.2">
      <c r="A2936" s="143"/>
      <c r="B2936" s="143"/>
      <c r="C2936" s="143"/>
    </row>
    <row r="2937" spans="1:3" x14ac:dyDescent="0.2">
      <c r="A2937" s="143"/>
      <c r="B2937" s="143"/>
      <c r="C2937" s="143"/>
    </row>
    <row r="2938" spans="1:3" x14ac:dyDescent="0.2">
      <c r="A2938" s="143"/>
      <c r="B2938" s="143"/>
      <c r="C2938" s="143"/>
    </row>
    <row r="2939" spans="1:3" x14ac:dyDescent="0.2">
      <c r="A2939" s="143"/>
      <c r="B2939" s="143"/>
      <c r="C2939" s="143"/>
    </row>
    <row r="2940" spans="1:3" x14ac:dyDescent="0.2">
      <c r="A2940" s="143"/>
      <c r="B2940" s="143"/>
      <c r="C2940" s="143"/>
    </row>
    <row r="2941" spans="1:3" x14ac:dyDescent="0.2">
      <c r="A2941" s="143"/>
      <c r="B2941" s="143"/>
      <c r="C2941" s="143"/>
    </row>
    <row r="2942" spans="1:3" x14ac:dyDescent="0.2">
      <c r="A2942" s="143"/>
      <c r="B2942" s="143"/>
      <c r="C2942" s="143"/>
    </row>
    <row r="2943" spans="1:3" x14ac:dyDescent="0.2">
      <c r="A2943" s="143"/>
      <c r="B2943" s="143"/>
      <c r="C2943" s="143"/>
    </row>
    <row r="2944" spans="1:3" x14ac:dyDescent="0.2">
      <c r="A2944" s="143"/>
      <c r="B2944" s="143"/>
      <c r="C2944" s="143"/>
    </row>
    <row r="2945" spans="1:3" x14ac:dyDescent="0.2">
      <c r="A2945" s="143"/>
      <c r="B2945" s="143"/>
      <c r="C2945" s="143"/>
    </row>
    <row r="2946" spans="1:3" x14ac:dyDescent="0.2">
      <c r="A2946" s="143"/>
      <c r="B2946" s="143"/>
      <c r="C2946" s="143"/>
    </row>
    <row r="2947" spans="1:3" x14ac:dyDescent="0.2">
      <c r="A2947" s="143"/>
      <c r="B2947" s="143"/>
      <c r="C2947" s="143"/>
    </row>
    <row r="2948" spans="1:3" x14ac:dyDescent="0.2">
      <c r="A2948" s="143"/>
      <c r="B2948" s="143"/>
      <c r="C2948" s="143"/>
    </row>
    <row r="2949" spans="1:3" x14ac:dyDescent="0.2">
      <c r="A2949" s="143"/>
      <c r="B2949" s="143"/>
      <c r="C2949" s="143"/>
    </row>
    <row r="2950" spans="1:3" x14ac:dyDescent="0.2">
      <c r="A2950" s="143"/>
      <c r="B2950" s="143"/>
      <c r="C2950" s="143"/>
    </row>
    <row r="2951" spans="1:3" x14ac:dyDescent="0.2">
      <c r="A2951" s="143"/>
      <c r="B2951" s="143"/>
      <c r="C2951" s="143"/>
    </row>
    <row r="2952" spans="1:3" x14ac:dyDescent="0.2">
      <c r="A2952" s="143"/>
      <c r="B2952" s="143"/>
      <c r="C2952" s="143"/>
    </row>
    <row r="2953" spans="1:3" x14ac:dyDescent="0.2">
      <c r="A2953" s="143"/>
      <c r="B2953" s="143"/>
      <c r="C2953" s="143"/>
    </row>
    <row r="2954" spans="1:3" x14ac:dyDescent="0.2">
      <c r="A2954" s="143"/>
      <c r="B2954" s="143"/>
      <c r="C2954" s="143"/>
    </row>
    <row r="2955" spans="1:3" x14ac:dyDescent="0.2">
      <c r="A2955" s="143"/>
      <c r="B2955" s="143"/>
      <c r="C2955" s="143"/>
    </row>
    <row r="2956" spans="1:3" x14ac:dyDescent="0.2">
      <c r="A2956" s="143"/>
      <c r="B2956" s="143"/>
      <c r="C2956" s="143"/>
    </row>
    <row r="2957" spans="1:3" x14ac:dyDescent="0.2">
      <c r="A2957" s="143"/>
      <c r="B2957" s="143"/>
      <c r="C2957" s="143"/>
    </row>
    <row r="2958" spans="1:3" x14ac:dyDescent="0.2">
      <c r="A2958" s="143"/>
      <c r="B2958" s="143"/>
      <c r="C2958" s="143"/>
    </row>
    <row r="2959" spans="1:3" x14ac:dyDescent="0.2">
      <c r="A2959" s="143"/>
      <c r="B2959" s="143"/>
      <c r="C2959" s="143"/>
    </row>
    <row r="2960" spans="1:3" x14ac:dyDescent="0.2">
      <c r="A2960" s="143"/>
      <c r="B2960" s="143"/>
      <c r="C2960" s="143"/>
    </row>
    <row r="2961" spans="1:3" x14ac:dyDescent="0.2">
      <c r="A2961" s="143"/>
      <c r="B2961" s="143"/>
      <c r="C2961" s="143"/>
    </row>
    <row r="2962" spans="1:3" x14ac:dyDescent="0.2">
      <c r="A2962" s="143"/>
      <c r="B2962" s="143"/>
      <c r="C2962" s="143"/>
    </row>
    <row r="2963" spans="1:3" x14ac:dyDescent="0.2">
      <c r="A2963" s="143"/>
      <c r="B2963" s="143"/>
      <c r="C2963" s="143"/>
    </row>
    <row r="2964" spans="1:3" x14ac:dyDescent="0.2">
      <c r="A2964" s="143"/>
      <c r="B2964" s="143"/>
      <c r="C2964" s="143"/>
    </row>
    <row r="2965" spans="1:3" x14ac:dyDescent="0.2">
      <c r="A2965" s="143"/>
      <c r="B2965" s="143"/>
      <c r="C2965" s="143"/>
    </row>
    <row r="2966" spans="1:3" x14ac:dyDescent="0.2">
      <c r="A2966" s="143"/>
      <c r="B2966" s="143"/>
      <c r="C2966" s="143"/>
    </row>
    <row r="2967" spans="1:3" x14ac:dyDescent="0.2">
      <c r="A2967" s="143"/>
      <c r="B2967" s="143"/>
      <c r="C2967" s="143"/>
    </row>
    <row r="2968" spans="1:3" x14ac:dyDescent="0.2">
      <c r="A2968" s="143"/>
      <c r="B2968" s="143"/>
      <c r="C2968" s="143"/>
    </row>
    <row r="2969" spans="1:3" x14ac:dyDescent="0.2">
      <c r="A2969" s="143"/>
      <c r="B2969" s="143"/>
      <c r="C2969" s="143"/>
    </row>
    <row r="2970" spans="1:3" x14ac:dyDescent="0.2">
      <c r="A2970" s="143"/>
      <c r="B2970" s="143"/>
      <c r="C2970" s="143"/>
    </row>
    <row r="2971" spans="1:3" x14ac:dyDescent="0.2">
      <c r="A2971" s="143"/>
      <c r="B2971" s="143"/>
      <c r="C2971" s="143"/>
    </row>
    <row r="2972" spans="1:3" x14ac:dyDescent="0.2">
      <c r="A2972" s="143"/>
      <c r="B2972" s="143"/>
      <c r="C2972" s="143"/>
    </row>
    <row r="2973" spans="1:3" x14ac:dyDescent="0.2">
      <c r="A2973" s="143"/>
      <c r="B2973" s="143"/>
      <c r="C2973" s="143"/>
    </row>
    <row r="2974" spans="1:3" x14ac:dyDescent="0.2">
      <c r="A2974" s="143"/>
      <c r="B2974" s="143"/>
      <c r="C2974" s="143"/>
    </row>
    <row r="2975" spans="1:3" x14ac:dyDescent="0.2">
      <c r="A2975" s="143"/>
      <c r="B2975" s="143"/>
      <c r="C2975" s="143"/>
    </row>
    <row r="2976" spans="1:3" x14ac:dyDescent="0.2">
      <c r="A2976" s="143"/>
      <c r="B2976" s="143"/>
      <c r="C2976" s="143"/>
    </row>
    <row r="2977" spans="1:3" x14ac:dyDescent="0.2">
      <c r="A2977" s="143"/>
      <c r="B2977" s="143"/>
      <c r="C2977" s="143"/>
    </row>
    <row r="2978" spans="1:3" x14ac:dyDescent="0.2">
      <c r="A2978" s="143"/>
      <c r="B2978" s="143"/>
      <c r="C2978" s="143"/>
    </row>
    <row r="2979" spans="1:3" x14ac:dyDescent="0.2">
      <c r="A2979" s="143"/>
      <c r="B2979" s="143"/>
      <c r="C2979" s="143"/>
    </row>
    <row r="2980" spans="1:3" x14ac:dyDescent="0.2">
      <c r="A2980" s="143"/>
      <c r="B2980" s="143"/>
      <c r="C2980" s="143"/>
    </row>
    <row r="2981" spans="1:3" x14ac:dyDescent="0.2">
      <c r="A2981" s="143"/>
      <c r="B2981" s="143"/>
      <c r="C2981" s="143"/>
    </row>
    <row r="2982" spans="1:3" x14ac:dyDescent="0.2">
      <c r="A2982" s="143"/>
      <c r="B2982" s="143"/>
      <c r="C2982" s="143"/>
    </row>
    <row r="2983" spans="1:3" x14ac:dyDescent="0.2">
      <c r="A2983" s="143"/>
      <c r="B2983" s="143"/>
      <c r="C2983" s="143"/>
    </row>
    <row r="2984" spans="1:3" x14ac:dyDescent="0.2">
      <c r="A2984" s="143"/>
      <c r="B2984" s="143"/>
      <c r="C2984" s="143"/>
    </row>
    <row r="2985" spans="1:3" x14ac:dyDescent="0.2">
      <c r="A2985" s="143"/>
      <c r="B2985" s="143"/>
      <c r="C2985" s="143"/>
    </row>
    <row r="2986" spans="1:3" x14ac:dyDescent="0.2">
      <c r="A2986" s="143"/>
      <c r="B2986" s="143"/>
      <c r="C2986" s="143"/>
    </row>
    <row r="2987" spans="1:3" x14ac:dyDescent="0.2">
      <c r="A2987" s="143"/>
      <c r="B2987" s="143"/>
      <c r="C2987" s="143"/>
    </row>
    <row r="2988" spans="1:3" x14ac:dyDescent="0.2">
      <c r="A2988" s="143"/>
      <c r="B2988" s="143"/>
      <c r="C2988" s="143"/>
    </row>
    <row r="2989" spans="1:3" x14ac:dyDescent="0.2">
      <c r="A2989" s="143"/>
      <c r="B2989" s="143"/>
      <c r="C2989" s="143"/>
    </row>
    <row r="2990" spans="1:3" x14ac:dyDescent="0.2">
      <c r="A2990" s="143"/>
      <c r="B2990" s="143"/>
      <c r="C2990" s="143"/>
    </row>
    <row r="2991" spans="1:3" x14ac:dyDescent="0.2">
      <c r="A2991" s="143"/>
      <c r="B2991" s="143"/>
      <c r="C2991" s="143"/>
    </row>
    <row r="2992" spans="1:3" x14ac:dyDescent="0.2">
      <c r="A2992" s="143"/>
      <c r="B2992" s="143"/>
      <c r="C2992" s="143"/>
    </row>
    <row r="2993" spans="1:3" x14ac:dyDescent="0.2">
      <c r="A2993" s="143"/>
      <c r="B2993" s="143"/>
      <c r="C2993" s="143"/>
    </row>
    <row r="2994" spans="1:3" x14ac:dyDescent="0.2">
      <c r="A2994" s="143"/>
      <c r="B2994" s="143"/>
      <c r="C2994" s="143"/>
    </row>
    <row r="2995" spans="1:3" x14ac:dyDescent="0.2">
      <c r="A2995" s="143"/>
      <c r="B2995" s="143"/>
      <c r="C2995" s="143"/>
    </row>
    <row r="2996" spans="1:3" x14ac:dyDescent="0.2">
      <c r="A2996" s="143"/>
      <c r="B2996" s="143"/>
      <c r="C2996" s="143"/>
    </row>
    <row r="2997" spans="1:3" x14ac:dyDescent="0.2">
      <c r="A2997" s="143"/>
      <c r="B2997" s="143"/>
      <c r="C2997" s="143"/>
    </row>
    <row r="2998" spans="1:3" x14ac:dyDescent="0.2">
      <c r="A2998" s="143"/>
      <c r="B2998" s="143"/>
      <c r="C2998" s="143"/>
    </row>
    <row r="2999" spans="1:3" x14ac:dyDescent="0.2">
      <c r="A2999" s="143"/>
      <c r="B2999" s="143"/>
      <c r="C2999" s="143"/>
    </row>
    <row r="3000" spans="1:3" x14ac:dyDescent="0.2">
      <c r="A3000" s="143"/>
      <c r="B3000" s="143"/>
      <c r="C3000" s="143"/>
    </row>
    <row r="3001" spans="1:3" x14ac:dyDescent="0.2">
      <c r="A3001" s="143"/>
      <c r="B3001" s="143"/>
      <c r="C3001" s="143"/>
    </row>
    <row r="3002" spans="1:3" x14ac:dyDescent="0.2">
      <c r="A3002" s="143"/>
      <c r="B3002" s="143"/>
      <c r="C3002" s="143"/>
    </row>
    <row r="3003" spans="1:3" x14ac:dyDescent="0.2">
      <c r="A3003" s="143"/>
      <c r="B3003" s="143"/>
      <c r="C3003" s="143"/>
    </row>
    <row r="3004" spans="1:3" x14ac:dyDescent="0.2">
      <c r="A3004" s="143"/>
      <c r="B3004" s="143"/>
      <c r="C3004" s="143"/>
    </row>
    <row r="3005" spans="1:3" x14ac:dyDescent="0.2">
      <c r="A3005" s="143"/>
      <c r="B3005" s="143"/>
      <c r="C3005" s="143"/>
    </row>
    <row r="3006" spans="1:3" x14ac:dyDescent="0.2">
      <c r="A3006" s="143"/>
      <c r="B3006" s="143"/>
      <c r="C3006" s="143"/>
    </row>
    <row r="3007" spans="1:3" x14ac:dyDescent="0.2">
      <c r="A3007" s="143"/>
      <c r="B3007" s="143"/>
      <c r="C3007" s="143"/>
    </row>
    <row r="3008" spans="1:3" x14ac:dyDescent="0.2">
      <c r="A3008" s="143"/>
      <c r="B3008" s="143"/>
      <c r="C3008" s="143"/>
    </row>
    <row r="3009" spans="1:3" x14ac:dyDescent="0.2">
      <c r="A3009" s="143"/>
      <c r="B3009" s="143"/>
      <c r="C3009" s="143"/>
    </row>
    <row r="3010" spans="1:3" x14ac:dyDescent="0.2">
      <c r="A3010" s="143"/>
      <c r="B3010" s="143"/>
      <c r="C3010" s="143"/>
    </row>
    <row r="3011" spans="1:3" x14ac:dyDescent="0.2">
      <c r="A3011" s="143"/>
      <c r="B3011" s="143"/>
      <c r="C3011" s="143"/>
    </row>
    <row r="3012" spans="1:3" x14ac:dyDescent="0.2">
      <c r="A3012" s="143"/>
      <c r="B3012" s="143"/>
      <c r="C3012" s="143"/>
    </row>
    <row r="3013" spans="1:3" x14ac:dyDescent="0.2">
      <c r="A3013" s="143"/>
      <c r="B3013" s="143"/>
      <c r="C3013" s="143"/>
    </row>
    <row r="3014" spans="1:3" x14ac:dyDescent="0.2">
      <c r="A3014" s="143"/>
      <c r="B3014" s="143"/>
      <c r="C3014" s="143"/>
    </row>
    <row r="3015" spans="1:3" x14ac:dyDescent="0.2">
      <c r="A3015" s="143"/>
      <c r="B3015" s="143"/>
      <c r="C3015" s="143"/>
    </row>
    <row r="3016" spans="1:3" x14ac:dyDescent="0.2">
      <c r="A3016" s="143"/>
      <c r="B3016" s="143"/>
      <c r="C3016" s="143"/>
    </row>
    <row r="3017" spans="1:3" x14ac:dyDescent="0.2">
      <c r="A3017" s="143"/>
      <c r="B3017" s="143"/>
      <c r="C3017" s="143"/>
    </row>
    <row r="3018" spans="1:3" x14ac:dyDescent="0.2">
      <c r="A3018" s="143"/>
      <c r="B3018" s="143"/>
      <c r="C3018" s="143"/>
    </row>
    <row r="3019" spans="1:3" x14ac:dyDescent="0.2">
      <c r="A3019" s="143"/>
      <c r="B3019" s="143"/>
      <c r="C3019" s="143"/>
    </row>
    <row r="3020" spans="1:3" x14ac:dyDescent="0.2">
      <c r="A3020" s="143"/>
      <c r="B3020" s="143"/>
      <c r="C3020" s="143"/>
    </row>
    <row r="3021" spans="1:3" x14ac:dyDescent="0.2">
      <c r="A3021" s="143"/>
      <c r="B3021" s="143"/>
      <c r="C3021" s="143"/>
    </row>
    <row r="3022" spans="1:3" x14ac:dyDescent="0.2">
      <c r="A3022" s="143"/>
      <c r="B3022" s="143"/>
      <c r="C3022" s="143"/>
    </row>
    <row r="3023" spans="1:3" x14ac:dyDescent="0.2">
      <c r="A3023" s="143"/>
      <c r="B3023" s="143"/>
      <c r="C3023" s="143"/>
    </row>
    <row r="3024" spans="1:3" x14ac:dyDescent="0.2">
      <c r="A3024" s="143"/>
      <c r="B3024" s="143"/>
      <c r="C3024" s="143"/>
    </row>
    <row r="3025" spans="1:3" x14ac:dyDescent="0.2">
      <c r="A3025" s="143"/>
      <c r="B3025" s="143"/>
      <c r="C3025" s="143"/>
    </row>
    <row r="3026" spans="1:3" x14ac:dyDescent="0.2">
      <c r="A3026" s="143"/>
      <c r="B3026" s="143"/>
      <c r="C3026" s="143"/>
    </row>
    <row r="3027" spans="1:3" x14ac:dyDescent="0.2">
      <c r="A3027" s="143"/>
      <c r="B3027" s="143"/>
      <c r="C3027" s="143"/>
    </row>
    <row r="3028" spans="1:3" x14ac:dyDescent="0.2">
      <c r="A3028" s="143"/>
      <c r="B3028" s="143"/>
      <c r="C3028" s="143"/>
    </row>
    <row r="3029" spans="1:3" x14ac:dyDescent="0.2">
      <c r="A3029" s="143"/>
      <c r="B3029" s="143"/>
      <c r="C3029" s="143"/>
    </row>
    <row r="3030" spans="1:3" x14ac:dyDescent="0.2">
      <c r="A3030" s="143"/>
      <c r="B3030" s="143"/>
      <c r="C3030" s="143"/>
    </row>
    <row r="3031" spans="1:3" x14ac:dyDescent="0.2">
      <c r="A3031" s="143"/>
      <c r="B3031" s="143"/>
      <c r="C3031" s="143"/>
    </row>
    <row r="3032" spans="1:3" x14ac:dyDescent="0.2">
      <c r="A3032" s="143"/>
      <c r="B3032" s="143"/>
      <c r="C3032" s="143"/>
    </row>
    <row r="3033" spans="1:3" x14ac:dyDescent="0.2">
      <c r="A3033" s="143"/>
      <c r="B3033" s="143"/>
      <c r="C3033" s="143"/>
    </row>
    <row r="3034" spans="1:3" x14ac:dyDescent="0.2">
      <c r="A3034" s="143"/>
      <c r="B3034" s="143"/>
      <c r="C3034" s="143"/>
    </row>
    <row r="3035" spans="1:3" x14ac:dyDescent="0.2">
      <c r="A3035" s="143"/>
      <c r="B3035" s="143"/>
      <c r="C3035" s="143"/>
    </row>
    <row r="3036" spans="1:3" x14ac:dyDescent="0.2">
      <c r="A3036" s="143"/>
      <c r="B3036" s="143"/>
      <c r="C3036" s="143"/>
    </row>
    <row r="3037" spans="1:3" x14ac:dyDescent="0.2">
      <c r="A3037" s="143"/>
      <c r="B3037" s="143"/>
      <c r="C3037" s="143"/>
    </row>
    <row r="3038" spans="1:3" x14ac:dyDescent="0.2">
      <c r="A3038" s="143"/>
      <c r="B3038" s="143"/>
      <c r="C3038" s="143"/>
    </row>
    <row r="3039" spans="1:3" x14ac:dyDescent="0.2">
      <c r="A3039" s="143"/>
      <c r="B3039" s="143"/>
      <c r="C3039" s="143"/>
    </row>
    <row r="3040" spans="1:3" x14ac:dyDescent="0.2">
      <c r="A3040" s="143"/>
      <c r="B3040" s="143"/>
      <c r="C3040" s="143"/>
    </row>
    <row r="3041" spans="1:3" x14ac:dyDescent="0.2">
      <c r="A3041" s="143"/>
      <c r="B3041" s="143"/>
      <c r="C3041" s="143"/>
    </row>
    <row r="3042" spans="1:3" x14ac:dyDescent="0.2">
      <c r="A3042" s="143"/>
      <c r="B3042" s="143"/>
      <c r="C3042" s="143"/>
    </row>
    <row r="3043" spans="1:3" x14ac:dyDescent="0.2">
      <c r="A3043" s="143"/>
      <c r="B3043" s="143"/>
      <c r="C3043" s="143"/>
    </row>
    <row r="3044" spans="1:3" x14ac:dyDescent="0.2">
      <c r="A3044" s="143"/>
      <c r="B3044" s="143"/>
      <c r="C3044" s="143"/>
    </row>
    <row r="3045" spans="1:3" x14ac:dyDescent="0.2">
      <c r="A3045" s="143"/>
      <c r="B3045" s="143"/>
      <c r="C3045" s="143"/>
    </row>
    <row r="3046" spans="1:3" x14ac:dyDescent="0.2">
      <c r="A3046" s="143"/>
      <c r="B3046" s="143"/>
      <c r="C3046" s="143"/>
    </row>
    <row r="3047" spans="1:3" x14ac:dyDescent="0.2">
      <c r="A3047" s="143"/>
      <c r="B3047" s="143"/>
      <c r="C3047" s="143"/>
    </row>
    <row r="3048" spans="1:3" x14ac:dyDescent="0.2">
      <c r="A3048" s="143"/>
      <c r="B3048" s="143"/>
      <c r="C3048" s="143"/>
    </row>
    <row r="3049" spans="1:3" x14ac:dyDescent="0.2">
      <c r="A3049" s="143"/>
      <c r="B3049" s="143"/>
      <c r="C3049" s="143"/>
    </row>
    <row r="3050" spans="1:3" x14ac:dyDescent="0.2">
      <c r="A3050" s="143"/>
      <c r="B3050" s="143"/>
      <c r="C3050" s="143"/>
    </row>
    <row r="3051" spans="1:3" x14ac:dyDescent="0.2">
      <c r="A3051" s="143"/>
      <c r="B3051" s="143"/>
      <c r="C3051" s="143"/>
    </row>
    <row r="3052" spans="1:3" x14ac:dyDescent="0.2">
      <c r="A3052" s="143"/>
      <c r="B3052" s="143"/>
      <c r="C3052" s="143"/>
    </row>
    <row r="3053" spans="1:3" x14ac:dyDescent="0.2">
      <c r="A3053" s="143"/>
      <c r="B3053" s="143"/>
      <c r="C3053" s="143"/>
    </row>
    <row r="3054" spans="1:3" x14ac:dyDescent="0.2">
      <c r="A3054" s="143"/>
      <c r="B3054" s="143"/>
      <c r="C3054" s="143"/>
    </row>
    <row r="3055" spans="1:3" x14ac:dyDescent="0.2">
      <c r="A3055" s="143"/>
      <c r="B3055" s="143"/>
      <c r="C3055" s="143"/>
    </row>
    <row r="3056" spans="1:3" x14ac:dyDescent="0.2">
      <c r="A3056" s="143"/>
      <c r="B3056" s="143"/>
      <c r="C3056" s="143"/>
    </row>
    <row r="3057" spans="1:3" x14ac:dyDescent="0.2">
      <c r="A3057" s="143"/>
      <c r="B3057" s="143"/>
      <c r="C3057" s="143"/>
    </row>
    <row r="3058" spans="1:3" x14ac:dyDescent="0.2">
      <c r="A3058" s="143"/>
      <c r="B3058" s="143"/>
      <c r="C3058" s="143"/>
    </row>
    <row r="3059" spans="1:3" x14ac:dyDescent="0.2">
      <c r="A3059" s="143"/>
      <c r="B3059" s="143"/>
      <c r="C3059" s="143"/>
    </row>
    <row r="3060" spans="1:3" x14ac:dyDescent="0.2">
      <c r="A3060" s="143"/>
      <c r="B3060" s="143"/>
      <c r="C3060" s="143"/>
    </row>
    <row r="3061" spans="1:3" x14ac:dyDescent="0.2">
      <c r="A3061" s="143"/>
      <c r="B3061" s="143"/>
      <c r="C3061" s="143"/>
    </row>
    <row r="3062" spans="1:3" x14ac:dyDescent="0.2">
      <c r="A3062" s="143"/>
      <c r="B3062" s="143"/>
      <c r="C3062" s="143"/>
    </row>
    <row r="3063" spans="1:3" x14ac:dyDescent="0.2">
      <c r="A3063" s="143"/>
      <c r="B3063" s="143"/>
      <c r="C3063" s="143"/>
    </row>
    <row r="3064" spans="1:3" x14ac:dyDescent="0.2">
      <c r="A3064" s="143"/>
      <c r="B3064" s="143"/>
      <c r="C3064" s="143"/>
    </row>
    <row r="3065" spans="1:3" x14ac:dyDescent="0.2">
      <c r="A3065" s="143"/>
      <c r="B3065" s="143"/>
      <c r="C3065" s="143"/>
    </row>
    <row r="3066" spans="1:3" x14ac:dyDescent="0.2">
      <c r="A3066" s="143"/>
      <c r="B3066" s="143"/>
      <c r="C3066" s="143"/>
    </row>
    <row r="3067" spans="1:3" x14ac:dyDescent="0.2">
      <c r="A3067" s="143"/>
      <c r="B3067" s="143"/>
      <c r="C3067" s="143"/>
    </row>
    <row r="3068" spans="1:3" x14ac:dyDescent="0.2">
      <c r="A3068" s="143"/>
      <c r="B3068" s="143"/>
      <c r="C3068" s="143"/>
    </row>
    <row r="3069" spans="1:3" x14ac:dyDescent="0.2">
      <c r="A3069" s="143"/>
      <c r="B3069" s="143"/>
      <c r="C3069" s="143"/>
    </row>
    <row r="3070" spans="1:3" x14ac:dyDescent="0.2">
      <c r="A3070" s="143"/>
      <c r="B3070" s="143"/>
      <c r="C3070" s="143"/>
    </row>
    <row r="3071" spans="1:3" x14ac:dyDescent="0.2">
      <c r="A3071" s="143"/>
      <c r="B3071" s="143"/>
      <c r="C3071" s="143"/>
    </row>
    <row r="3072" spans="1:3" x14ac:dyDescent="0.2">
      <c r="A3072" s="143"/>
      <c r="B3072" s="143"/>
      <c r="C3072" s="143"/>
    </row>
    <row r="3073" spans="1:3" x14ac:dyDescent="0.2">
      <c r="A3073" s="143"/>
      <c r="B3073" s="143"/>
      <c r="C3073" s="143"/>
    </row>
    <row r="3074" spans="1:3" x14ac:dyDescent="0.2">
      <c r="A3074" s="143"/>
      <c r="B3074" s="143"/>
      <c r="C3074" s="143"/>
    </row>
    <row r="3075" spans="1:3" x14ac:dyDescent="0.2">
      <c r="A3075" s="143"/>
      <c r="B3075" s="143"/>
      <c r="C3075" s="143"/>
    </row>
    <row r="3076" spans="1:3" x14ac:dyDescent="0.2">
      <c r="A3076" s="143"/>
      <c r="B3076" s="143"/>
      <c r="C3076" s="143"/>
    </row>
    <row r="3077" spans="1:3" x14ac:dyDescent="0.2">
      <c r="A3077" s="143"/>
      <c r="B3077" s="143"/>
      <c r="C3077" s="143"/>
    </row>
    <row r="3078" spans="1:3" x14ac:dyDescent="0.2">
      <c r="A3078" s="143"/>
      <c r="B3078" s="143"/>
      <c r="C3078" s="143"/>
    </row>
    <row r="3079" spans="1:3" x14ac:dyDescent="0.2">
      <c r="A3079" s="143"/>
      <c r="B3079" s="143"/>
      <c r="C3079" s="143"/>
    </row>
    <row r="3080" spans="1:3" x14ac:dyDescent="0.2">
      <c r="A3080" s="143"/>
      <c r="B3080" s="143"/>
      <c r="C3080" s="143"/>
    </row>
    <row r="3081" spans="1:3" x14ac:dyDescent="0.2">
      <c r="A3081" s="143"/>
      <c r="B3081" s="143"/>
      <c r="C3081" s="143"/>
    </row>
    <row r="3082" spans="1:3" x14ac:dyDescent="0.2">
      <c r="A3082" s="143"/>
      <c r="B3082" s="143"/>
      <c r="C3082" s="143"/>
    </row>
    <row r="3083" spans="1:3" x14ac:dyDescent="0.2">
      <c r="A3083" s="143"/>
      <c r="B3083" s="143"/>
      <c r="C3083" s="143"/>
    </row>
    <row r="3084" spans="1:3" x14ac:dyDescent="0.2">
      <c r="A3084" s="143"/>
      <c r="B3084" s="143"/>
      <c r="C3084" s="143"/>
    </row>
    <row r="3085" spans="1:3" x14ac:dyDescent="0.2">
      <c r="A3085" s="143"/>
      <c r="B3085" s="143"/>
      <c r="C3085" s="143"/>
    </row>
    <row r="3086" spans="1:3" x14ac:dyDescent="0.2">
      <c r="A3086" s="143"/>
      <c r="B3086" s="143"/>
      <c r="C3086" s="143"/>
    </row>
    <row r="3087" spans="1:3" x14ac:dyDescent="0.2">
      <c r="A3087" s="143"/>
      <c r="B3087" s="143"/>
      <c r="C3087" s="143"/>
    </row>
    <row r="3088" spans="1:3" x14ac:dyDescent="0.2">
      <c r="A3088" s="143"/>
      <c r="B3088" s="143"/>
      <c r="C3088" s="143"/>
    </row>
    <row r="3089" spans="1:3" x14ac:dyDescent="0.2">
      <c r="A3089" s="143"/>
      <c r="B3089" s="143"/>
      <c r="C3089" s="143"/>
    </row>
    <row r="3090" spans="1:3" x14ac:dyDescent="0.2">
      <c r="A3090" s="143"/>
      <c r="B3090" s="143"/>
      <c r="C3090" s="143"/>
    </row>
    <row r="3091" spans="1:3" x14ac:dyDescent="0.2">
      <c r="A3091" s="143"/>
      <c r="B3091" s="143"/>
      <c r="C3091" s="143"/>
    </row>
    <row r="3092" spans="1:3" x14ac:dyDescent="0.2">
      <c r="A3092" s="143"/>
      <c r="B3092" s="143"/>
      <c r="C3092" s="143"/>
    </row>
    <row r="3093" spans="1:3" x14ac:dyDescent="0.2">
      <c r="A3093" s="143"/>
      <c r="B3093" s="143"/>
      <c r="C3093" s="143"/>
    </row>
    <row r="3094" spans="1:3" x14ac:dyDescent="0.2">
      <c r="A3094" s="143"/>
      <c r="B3094" s="143"/>
      <c r="C3094" s="143"/>
    </row>
    <row r="3095" spans="1:3" x14ac:dyDescent="0.2">
      <c r="A3095" s="143"/>
      <c r="B3095" s="143"/>
      <c r="C3095" s="143"/>
    </row>
    <row r="3096" spans="1:3" x14ac:dyDescent="0.2">
      <c r="A3096" s="143"/>
      <c r="B3096" s="143"/>
      <c r="C3096" s="143"/>
    </row>
    <row r="3097" spans="1:3" x14ac:dyDescent="0.2">
      <c r="A3097" s="143"/>
      <c r="B3097" s="143"/>
      <c r="C3097" s="143"/>
    </row>
    <row r="3098" spans="1:3" x14ac:dyDescent="0.2">
      <c r="A3098" s="143"/>
      <c r="B3098" s="143"/>
      <c r="C3098" s="143"/>
    </row>
    <row r="3099" spans="1:3" x14ac:dyDescent="0.2">
      <c r="A3099" s="143"/>
      <c r="B3099" s="143"/>
      <c r="C3099" s="143"/>
    </row>
    <row r="3100" spans="1:3" x14ac:dyDescent="0.2">
      <c r="A3100" s="143"/>
      <c r="B3100" s="143"/>
      <c r="C3100" s="143"/>
    </row>
    <row r="3101" spans="1:3" x14ac:dyDescent="0.2">
      <c r="A3101" s="143"/>
      <c r="B3101" s="143"/>
      <c r="C3101" s="143"/>
    </row>
    <row r="3102" spans="1:3" x14ac:dyDescent="0.2">
      <c r="A3102" s="143"/>
      <c r="B3102" s="143"/>
      <c r="C3102" s="143"/>
    </row>
    <row r="3103" spans="1:3" x14ac:dyDescent="0.2">
      <c r="A3103" s="143"/>
      <c r="B3103" s="143"/>
      <c r="C3103" s="143"/>
    </row>
    <row r="3104" spans="1:3" x14ac:dyDescent="0.2">
      <c r="A3104" s="143"/>
      <c r="B3104" s="143"/>
      <c r="C3104" s="143"/>
    </row>
    <row r="3105" spans="1:3" x14ac:dyDescent="0.2">
      <c r="A3105" s="143"/>
      <c r="B3105" s="143"/>
      <c r="C3105" s="143"/>
    </row>
    <row r="3106" spans="1:3" x14ac:dyDescent="0.2">
      <c r="A3106" s="143"/>
      <c r="B3106" s="143"/>
      <c r="C3106" s="143"/>
    </row>
    <row r="3107" spans="1:3" x14ac:dyDescent="0.2">
      <c r="A3107" s="143"/>
      <c r="B3107" s="143"/>
      <c r="C3107" s="143"/>
    </row>
    <row r="3108" spans="1:3" x14ac:dyDescent="0.2">
      <c r="A3108" s="143"/>
      <c r="B3108" s="143"/>
      <c r="C3108" s="143"/>
    </row>
    <row r="3109" spans="1:3" x14ac:dyDescent="0.2">
      <c r="A3109" s="143"/>
      <c r="B3109" s="143"/>
      <c r="C3109" s="143"/>
    </row>
    <row r="3110" spans="1:3" x14ac:dyDescent="0.2">
      <c r="A3110" s="143"/>
      <c r="B3110" s="143"/>
      <c r="C3110" s="143"/>
    </row>
    <row r="3111" spans="1:3" x14ac:dyDescent="0.2">
      <c r="A3111" s="143"/>
      <c r="B3111" s="143"/>
      <c r="C3111" s="143"/>
    </row>
    <row r="3112" spans="1:3" x14ac:dyDescent="0.2">
      <c r="A3112" s="143"/>
      <c r="B3112" s="143"/>
      <c r="C3112" s="143"/>
    </row>
    <row r="3113" spans="1:3" x14ac:dyDescent="0.2">
      <c r="A3113" s="143"/>
      <c r="B3113" s="143"/>
      <c r="C3113" s="143"/>
    </row>
    <row r="3114" spans="1:3" x14ac:dyDescent="0.2">
      <c r="A3114" s="143"/>
      <c r="B3114" s="143"/>
      <c r="C3114" s="143"/>
    </row>
    <row r="3115" spans="1:3" x14ac:dyDescent="0.2">
      <c r="A3115" s="143"/>
      <c r="B3115" s="143"/>
      <c r="C3115" s="143"/>
    </row>
    <row r="3116" spans="1:3" x14ac:dyDescent="0.2">
      <c r="A3116" s="143"/>
      <c r="B3116" s="143"/>
      <c r="C3116" s="143"/>
    </row>
    <row r="3117" spans="1:3" x14ac:dyDescent="0.2">
      <c r="A3117" s="143"/>
      <c r="B3117" s="143"/>
      <c r="C3117" s="143"/>
    </row>
    <row r="3118" spans="1:3" x14ac:dyDescent="0.2">
      <c r="A3118" s="143"/>
      <c r="B3118" s="143"/>
      <c r="C3118" s="143"/>
    </row>
    <row r="3119" spans="1:3" x14ac:dyDescent="0.2">
      <c r="A3119" s="143"/>
      <c r="B3119" s="143"/>
      <c r="C3119" s="143"/>
    </row>
    <row r="3120" spans="1:3" x14ac:dyDescent="0.2">
      <c r="A3120" s="143"/>
      <c r="B3120" s="143"/>
      <c r="C3120" s="143"/>
    </row>
  </sheetData>
  <autoFilter ref="A1:L3120"/>
  <sortState ref="E19:I36">
    <sortCondition ref="E19:E36"/>
  </sortState>
  <conditionalFormatting sqref="G2731:H2731">
    <cfRule type="containsText" dxfId="1004" priority="593" stopIfTrue="1" operator="containsText" text="TEMPLIERS">
      <formula>NOT(ISERROR(SEARCH("TEMPLIERS",G2731)))</formula>
    </cfRule>
  </conditionalFormatting>
  <conditionalFormatting sqref="G2:H65">
    <cfRule type="containsText" dxfId="1003" priority="552" stopIfTrue="1" operator="containsText" text="BLUEs">
      <formula>NOT(ISERROR(SEARCH("BLUEs",G2)))</formula>
    </cfRule>
    <cfRule type="containsText" dxfId="1002" priority="553" stopIfTrue="1" operator="containsText" text="REDs">
      <formula>NOT(ISERROR(SEARCH("REDs",G2)))</formula>
    </cfRule>
    <cfRule type="containsText" dxfId="1001" priority="554" stopIfTrue="1" operator="containsText" text="Blacks">
      <formula>NOT(ISERROR(SEARCH("Blacks",G2)))</formula>
    </cfRule>
  </conditionalFormatting>
  <conditionalFormatting sqref="D1">
    <cfRule type="containsText" dxfId="1000" priority="549" stopIfTrue="1" operator="containsText" text="BLUEs">
      <formula>NOT(ISERROR(SEARCH("BLUEs",D1)))</formula>
    </cfRule>
    <cfRule type="containsText" dxfId="999" priority="550" stopIfTrue="1" operator="containsText" text="REDs">
      <formula>NOT(ISERROR(SEARCH("REDs",D1)))</formula>
    </cfRule>
    <cfRule type="containsText" dxfId="998" priority="551" stopIfTrue="1" operator="containsText" text="Blacks">
      <formula>NOT(ISERROR(SEARCH("Blacks",D1)))</formula>
    </cfRule>
  </conditionalFormatting>
  <conditionalFormatting sqref="D2:D65">
    <cfRule type="containsText" dxfId="997" priority="546" stopIfTrue="1" operator="containsText" text="BLUEs">
      <formula>NOT(ISERROR(SEARCH("BLUEs",D2)))</formula>
    </cfRule>
    <cfRule type="containsText" dxfId="996" priority="547" stopIfTrue="1" operator="containsText" text="REDs">
      <formula>NOT(ISERROR(SEARCH("REDs",D2)))</formula>
    </cfRule>
    <cfRule type="containsText" dxfId="995" priority="548" stopIfTrue="1" operator="containsText" text="Blacks">
      <formula>NOT(ISERROR(SEARCH("Blacks",D2)))</formula>
    </cfRule>
  </conditionalFormatting>
  <conditionalFormatting sqref="G67:H130">
    <cfRule type="containsText" dxfId="994" priority="543" stopIfTrue="1" operator="containsText" text="BLUEs">
      <formula>NOT(ISERROR(SEARCH("BLUEs",G67)))</formula>
    </cfRule>
    <cfRule type="containsText" dxfId="993" priority="544" stopIfTrue="1" operator="containsText" text="REDs">
      <formula>NOT(ISERROR(SEARCH("REDs",G67)))</formula>
    </cfRule>
    <cfRule type="containsText" dxfId="992" priority="545" stopIfTrue="1" operator="containsText" text="Blacks">
      <formula>NOT(ISERROR(SEARCH("Blacks",G67)))</formula>
    </cfRule>
  </conditionalFormatting>
  <conditionalFormatting sqref="G132:H195">
    <cfRule type="containsText" dxfId="991" priority="534" stopIfTrue="1" operator="containsText" text="BLUEs">
      <formula>NOT(ISERROR(SEARCH("BLUEs",G132)))</formula>
    </cfRule>
    <cfRule type="containsText" dxfId="990" priority="535" stopIfTrue="1" operator="containsText" text="REDs">
      <formula>NOT(ISERROR(SEARCH("REDs",G132)))</formula>
    </cfRule>
    <cfRule type="containsText" dxfId="989" priority="536" stopIfTrue="1" operator="containsText" text="Blacks">
      <formula>NOT(ISERROR(SEARCH("Blacks",G132)))</formula>
    </cfRule>
  </conditionalFormatting>
  <conditionalFormatting sqref="D67:D130">
    <cfRule type="containsText" dxfId="988" priority="537" stopIfTrue="1" operator="containsText" text="BLUEs">
      <formula>NOT(ISERROR(SEARCH("BLUEs",D67)))</formula>
    </cfRule>
    <cfRule type="containsText" dxfId="987" priority="538" stopIfTrue="1" operator="containsText" text="REDs">
      <formula>NOT(ISERROR(SEARCH("REDs",D67)))</formula>
    </cfRule>
    <cfRule type="containsText" dxfId="986" priority="539" stopIfTrue="1" operator="containsText" text="Blacks">
      <formula>NOT(ISERROR(SEARCH("Blacks",D67)))</formula>
    </cfRule>
  </conditionalFormatting>
  <conditionalFormatting sqref="D262:D325">
    <cfRule type="containsText" dxfId="985" priority="507" stopIfTrue="1" operator="containsText" text="BLUEs">
      <formula>NOT(ISERROR(SEARCH("BLUEs",D262)))</formula>
    </cfRule>
    <cfRule type="containsText" dxfId="984" priority="508" stopIfTrue="1" operator="containsText" text="REDs">
      <formula>NOT(ISERROR(SEARCH("REDs",D262)))</formula>
    </cfRule>
    <cfRule type="containsText" dxfId="983" priority="509" stopIfTrue="1" operator="containsText" text="Blacks">
      <formula>NOT(ISERROR(SEARCH("Blacks",D262)))</formula>
    </cfRule>
  </conditionalFormatting>
  <conditionalFormatting sqref="D132:D195">
    <cfRule type="containsText" dxfId="982" priority="528" stopIfTrue="1" operator="containsText" text="BLUEs">
      <formula>NOT(ISERROR(SEARCH("BLUEs",D132)))</formula>
    </cfRule>
    <cfRule type="containsText" dxfId="981" priority="529" stopIfTrue="1" operator="containsText" text="REDs">
      <formula>NOT(ISERROR(SEARCH("REDs",D132)))</formula>
    </cfRule>
    <cfRule type="containsText" dxfId="980" priority="530" stopIfTrue="1" operator="containsText" text="Blacks">
      <formula>NOT(ISERROR(SEARCH("Blacks",D132)))</formula>
    </cfRule>
  </conditionalFormatting>
  <conditionalFormatting sqref="D327:D390">
    <cfRule type="containsText" dxfId="979" priority="501" stopIfTrue="1" operator="containsText" text="BLUEs">
      <formula>NOT(ISERROR(SEARCH("BLUEs",D327)))</formula>
    </cfRule>
    <cfRule type="containsText" dxfId="978" priority="502" stopIfTrue="1" operator="containsText" text="REDs">
      <formula>NOT(ISERROR(SEARCH("REDs",D327)))</formula>
    </cfRule>
    <cfRule type="containsText" dxfId="977" priority="503" stopIfTrue="1" operator="containsText" text="Blacks">
      <formula>NOT(ISERROR(SEARCH("Blacks",D327)))</formula>
    </cfRule>
  </conditionalFormatting>
  <conditionalFormatting sqref="D66">
    <cfRule type="containsText" dxfId="976" priority="525" stopIfTrue="1" operator="containsText" text="BLUEs">
      <formula>NOT(ISERROR(SEARCH("BLUEs",D66)))</formula>
    </cfRule>
    <cfRule type="containsText" dxfId="975" priority="526" stopIfTrue="1" operator="containsText" text="REDs">
      <formula>NOT(ISERROR(SEARCH("REDs",D66)))</formula>
    </cfRule>
    <cfRule type="containsText" dxfId="974" priority="527" stopIfTrue="1" operator="containsText" text="Blacks">
      <formula>NOT(ISERROR(SEARCH("Blacks",D66)))</formula>
    </cfRule>
  </conditionalFormatting>
  <conditionalFormatting sqref="D131">
    <cfRule type="containsText" dxfId="973" priority="522" stopIfTrue="1" operator="containsText" text="BLUEs">
      <formula>NOT(ISERROR(SEARCH("BLUEs",D131)))</formula>
    </cfRule>
    <cfRule type="containsText" dxfId="972" priority="523" stopIfTrue="1" operator="containsText" text="REDs">
      <formula>NOT(ISERROR(SEARCH("REDs",D131)))</formula>
    </cfRule>
    <cfRule type="containsText" dxfId="971" priority="524" stopIfTrue="1" operator="containsText" text="Blacks">
      <formula>NOT(ISERROR(SEARCH("Blacks",D131)))</formula>
    </cfRule>
  </conditionalFormatting>
  <conditionalFormatting sqref="G197:H260">
    <cfRule type="containsText" dxfId="970" priority="519" stopIfTrue="1" operator="containsText" text="BLUEs">
      <formula>NOT(ISERROR(SEARCH("BLUEs",G197)))</formula>
    </cfRule>
    <cfRule type="containsText" dxfId="969" priority="520" stopIfTrue="1" operator="containsText" text="REDs">
      <formula>NOT(ISERROR(SEARCH("REDs",G197)))</formula>
    </cfRule>
    <cfRule type="containsText" dxfId="968" priority="521" stopIfTrue="1" operator="containsText" text="Blacks">
      <formula>NOT(ISERROR(SEARCH("Blacks",G197)))</formula>
    </cfRule>
  </conditionalFormatting>
  <conditionalFormatting sqref="D196">
    <cfRule type="containsText" dxfId="967" priority="516" stopIfTrue="1" operator="containsText" text="BLUEs">
      <formula>NOT(ISERROR(SEARCH("BLUEs",D196)))</formula>
    </cfRule>
    <cfRule type="containsText" dxfId="966" priority="517" stopIfTrue="1" operator="containsText" text="REDs">
      <formula>NOT(ISERROR(SEARCH("REDs",D196)))</formula>
    </cfRule>
    <cfRule type="containsText" dxfId="965" priority="518" stopIfTrue="1" operator="containsText" text="Blacks">
      <formula>NOT(ISERROR(SEARCH("Blacks",D196)))</formula>
    </cfRule>
  </conditionalFormatting>
  <conditionalFormatting sqref="D197:D260">
    <cfRule type="containsText" dxfId="964" priority="513" stopIfTrue="1" operator="containsText" text="BLUEs">
      <formula>NOT(ISERROR(SEARCH("BLUEs",D197)))</formula>
    </cfRule>
    <cfRule type="containsText" dxfId="963" priority="514" stopIfTrue="1" operator="containsText" text="REDs">
      <formula>NOT(ISERROR(SEARCH("REDs",D197)))</formula>
    </cfRule>
    <cfRule type="containsText" dxfId="962" priority="515" stopIfTrue="1" operator="containsText" text="Blacks">
      <formula>NOT(ISERROR(SEARCH("Blacks",D197)))</formula>
    </cfRule>
  </conditionalFormatting>
  <conditionalFormatting sqref="G262:H325">
    <cfRule type="containsText" dxfId="961" priority="510" stopIfTrue="1" operator="containsText" text="BLUEs">
      <formula>NOT(ISERROR(SEARCH("BLUEs",G262)))</formula>
    </cfRule>
    <cfRule type="containsText" dxfId="960" priority="511" stopIfTrue="1" operator="containsText" text="REDs">
      <formula>NOT(ISERROR(SEARCH("REDs",G262)))</formula>
    </cfRule>
    <cfRule type="containsText" dxfId="959" priority="512" stopIfTrue="1" operator="containsText" text="Blacks">
      <formula>NOT(ISERROR(SEARCH("Blacks",G262)))</formula>
    </cfRule>
  </conditionalFormatting>
  <conditionalFormatting sqref="G327:H390">
    <cfRule type="containsText" dxfId="958" priority="504" stopIfTrue="1" operator="containsText" text="BLUEs">
      <formula>NOT(ISERROR(SEARCH("BLUEs",G327)))</formula>
    </cfRule>
    <cfRule type="containsText" dxfId="957" priority="505" stopIfTrue="1" operator="containsText" text="REDs">
      <formula>NOT(ISERROR(SEARCH("REDs",G327)))</formula>
    </cfRule>
    <cfRule type="containsText" dxfId="956" priority="506" stopIfTrue="1" operator="containsText" text="Blacks">
      <formula>NOT(ISERROR(SEARCH("Blacks",G327)))</formula>
    </cfRule>
  </conditionalFormatting>
  <conditionalFormatting sqref="D716">
    <cfRule type="containsText" dxfId="955" priority="441" stopIfTrue="1" operator="containsText" text="BLUEs">
      <formula>NOT(ISERROR(SEARCH("BLUEs",D716)))</formula>
    </cfRule>
    <cfRule type="containsText" dxfId="954" priority="442" stopIfTrue="1" operator="containsText" text="REDs">
      <formula>NOT(ISERROR(SEARCH("REDs",D716)))</formula>
    </cfRule>
    <cfRule type="containsText" dxfId="953" priority="443" stopIfTrue="1" operator="containsText" text="Blacks">
      <formula>NOT(ISERROR(SEARCH("Blacks",D716)))</formula>
    </cfRule>
  </conditionalFormatting>
  <conditionalFormatting sqref="D261">
    <cfRule type="containsText" dxfId="952" priority="498" stopIfTrue="1" operator="containsText" text="BLUEs">
      <formula>NOT(ISERROR(SEARCH("BLUEs",D261)))</formula>
    </cfRule>
    <cfRule type="containsText" dxfId="951" priority="499" stopIfTrue="1" operator="containsText" text="REDs">
      <formula>NOT(ISERROR(SEARCH("REDs",D261)))</formula>
    </cfRule>
    <cfRule type="containsText" dxfId="950" priority="500" stopIfTrue="1" operator="containsText" text="Blacks">
      <formula>NOT(ISERROR(SEARCH("Blacks",D261)))</formula>
    </cfRule>
  </conditionalFormatting>
  <conditionalFormatting sqref="D326">
    <cfRule type="containsText" dxfId="949" priority="495" stopIfTrue="1" operator="containsText" text="BLUEs">
      <formula>NOT(ISERROR(SEARCH("BLUEs",D326)))</formula>
    </cfRule>
    <cfRule type="containsText" dxfId="948" priority="496" stopIfTrue="1" operator="containsText" text="REDs">
      <formula>NOT(ISERROR(SEARCH("REDs",D326)))</formula>
    </cfRule>
    <cfRule type="containsText" dxfId="947" priority="497" stopIfTrue="1" operator="containsText" text="Blacks">
      <formula>NOT(ISERROR(SEARCH("Blacks",D326)))</formula>
    </cfRule>
  </conditionalFormatting>
  <conditionalFormatting sqref="G392:H455">
    <cfRule type="containsText" dxfId="946" priority="492" stopIfTrue="1" operator="containsText" text="BLUEs">
      <formula>NOT(ISERROR(SEARCH("BLUEs",G392)))</formula>
    </cfRule>
    <cfRule type="containsText" dxfId="945" priority="493" stopIfTrue="1" operator="containsText" text="REDs">
      <formula>NOT(ISERROR(SEARCH("REDs",G392)))</formula>
    </cfRule>
    <cfRule type="containsText" dxfId="944" priority="494" stopIfTrue="1" operator="containsText" text="Blacks">
      <formula>NOT(ISERROR(SEARCH("Blacks",G392)))</formula>
    </cfRule>
  </conditionalFormatting>
  <conditionalFormatting sqref="D391">
    <cfRule type="containsText" dxfId="943" priority="489" stopIfTrue="1" operator="containsText" text="BLUEs">
      <formula>NOT(ISERROR(SEARCH("BLUEs",D391)))</formula>
    </cfRule>
    <cfRule type="containsText" dxfId="942" priority="490" stopIfTrue="1" operator="containsText" text="REDs">
      <formula>NOT(ISERROR(SEARCH("REDs",D391)))</formula>
    </cfRule>
    <cfRule type="containsText" dxfId="941" priority="491" stopIfTrue="1" operator="containsText" text="Blacks">
      <formula>NOT(ISERROR(SEARCH("Blacks",D391)))</formula>
    </cfRule>
  </conditionalFormatting>
  <conditionalFormatting sqref="D392:D455">
    <cfRule type="containsText" dxfId="940" priority="486" stopIfTrue="1" operator="containsText" text="BLUEs">
      <formula>NOT(ISERROR(SEARCH("BLUEs",D392)))</formula>
    </cfRule>
    <cfRule type="containsText" dxfId="939" priority="487" stopIfTrue="1" operator="containsText" text="REDs">
      <formula>NOT(ISERROR(SEARCH("REDs",D392)))</formula>
    </cfRule>
    <cfRule type="containsText" dxfId="938" priority="488" stopIfTrue="1" operator="containsText" text="Blacks">
      <formula>NOT(ISERROR(SEARCH("Blacks",D392)))</formula>
    </cfRule>
  </conditionalFormatting>
  <conditionalFormatting sqref="G457:H520">
    <cfRule type="containsText" dxfId="937" priority="483" stopIfTrue="1" operator="containsText" text="BLUEs">
      <formula>NOT(ISERROR(SEARCH("BLUEs",G457)))</formula>
    </cfRule>
    <cfRule type="containsText" dxfId="936" priority="484" stopIfTrue="1" operator="containsText" text="REDs">
      <formula>NOT(ISERROR(SEARCH("REDs",G457)))</formula>
    </cfRule>
    <cfRule type="containsText" dxfId="935" priority="485" stopIfTrue="1" operator="containsText" text="Blacks">
      <formula>NOT(ISERROR(SEARCH("Blacks",G457)))</formula>
    </cfRule>
  </conditionalFormatting>
  <conditionalFormatting sqref="G522:H585">
    <cfRule type="containsText" dxfId="934" priority="477" stopIfTrue="1" operator="containsText" text="BLUEs">
      <formula>NOT(ISERROR(SEARCH("BLUEs",G522)))</formula>
    </cfRule>
    <cfRule type="containsText" dxfId="933" priority="478" stopIfTrue="1" operator="containsText" text="REDs">
      <formula>NOT(ISERROR(SEARCH("REDs",G522)))</formula>
    </cfRule>
    <cfRule type="containsText" dxfId="932" priority="479" stopIfTrue="1" operator="containsText" text="Blacks">
      <formula>NOT(ISERROR(SEARCH("Blacks",G522)))</formula>
    </cfRule>
  </conditionalFormatting>
  <conditionalFormatting sqref="D457:D520">
    <cfRule type="containsText" dxfId="931" priority="480" stopIfTrue="1" operator="containsText" text="BLUEs">
      <formula>NOT(ISERROR(SEARCH("BLUEs",D457)))</formula>
    </cfRule>
    <cfRule type="containsText" dxfId="930" priority="481" stopIfTrue="1" operator="containsText" text="REDs">
      <formula>NOT(ISERROR(SEARCH("REDs",D457)))</formula>
    </cfRule>
    <cfRule type="containsText" dxfId="929" priority="482" stopIfTrue="1" operator="containsText" text="Blacks">
      <formula>NOT(ISERROR(SEARCH("Blacks",D457)))</formula>
    </cfRule>
  </conditionalFormatting>
  <conditionalFormatting sqref="D652:D715">
    <cfRule type="containsText" dxfId="928" priority="453" stopIfTrue="1" operator="containsText" text="BLUEs">
      <formula>NOT(ISERROR(SEARCH("BLUEs",D652)))</formula>
    </cfRule>
    <cfRule type="containsText" dxfId="927" priority="454" stopIfTrue="1" operator="containsText" text="REDs">
      <formula>NOT(ISERROR(SEARCH("REDs",D652)))</formula>
    </cfRule>
    <cfRule type="containsText" dxfId="926" priority="455" stopIfTrue="1" operator="containsText" text="Blacks">
      <formula>NOT(ISERROR(SEARCH("Blacks",D652)))</formula>
    </cfRule>
  </conditionalFormatting>
  <conditionalFormatting sqref="D522:D585">
    <cfRule type="containsText" dxfId="925" priority="474" stopIfTrue="1" operator="containsText" text="BLUEs">
      <formula>NOT(ISERROR(SEARCH("BLUEs",D522)))</formula>
    </cfRule>
    <cfRule type="containsText" dxfId="924" priority="475" stopIfTrue="1" operator="containsText" text="REDs">
      <formula>NOT(ISERROR(SEARCH("REDs",D522)))</formula>
    </cfRule>
    <cfRule type="containsText" dxfId="923" priority="476" stopIfTrue="1" operator="containsText" text="Blacks">
      <formula>NOT(ISERROR(SEARCH("Blacks",D522)))</formula>
    </cfRule>
  </conditionalFormatting>
  <conditionalFormatting sqref="D717:D780">
    <cfRule type="containsText" dxfId="922" priority="447" stopIfTrue="1" operator="containsText" text="BLUEs">
      <formula>NOT(ISERROR(SEARCH("BLUEs",D717)))</formula>
    </cfRule>
    <cfRule type="containsText" dxfId="921" priority="448" stopIfTrue="1" operator="containsText" text="REDs">
      <formula>NOT(ISERROR(SEARCH("REDs",D717)))</formula>
    </cfRule>
    <cfRule type="containsText" dxfId="920" priority="449" stopIfTrue="1" operator="containsText" text="Blacks">
      <formula>NOT(ISERROR(SEARCH("Blacks",D717)))</formula>
    </cfRule>
  </conditionalFormatting>
  <conditionalFormatting sqref="D456">
    <cfRule type="containsText" dxfId="919" priority="471" stopIfTrue="1" operator="containsText" text="BLUEs">
      <formula>NOT(ISERROR(SEARCH("BLUEs",D456)))</formula>
    </cfRule>
    <cfRule type="containsText" dxfId="918" priority="472" stopIfTrue="1" operator="containsText" text="REDs">
      <formula>NOT(ISERROR(SEARCH("REDs",D456)))</formula>
    </cfRule>
    <cfRule type="containsText" dxfId="917" priority="473" stopIfTrue="1" operator="containsText" text="Blacks">
      <formula>NOT(ISERROR(SEARCH("Blacks",D456)))</formula>
    </cfRule>
  </conditionalFormatting>
  <conditionalFormatting sqref="D521">
    <cfRule type="containsText" dxfId="916" priority="468" stopIfTrue="1" operator="containsText" text="BLUEs">
      <formula>NOT(ISERROR(SEARCH("BLUEs",D521)))</formula>
    </cfRule>
    <cfRule type="containsText" dxfId="915" priority="469" stopIfTrue="1" operator="containsText" text="REDs">
      <formula>NOT(ISERROR(SEARCH("REDs",D521)))</formula>
    </cfRule>
    <cfRule type="containsText" dxfId="914" priority="470" stopIfTrue="1" operator="containsText" text="Blacks">
      <formula>NOT(ISERROR(SEARCH("Blacks",D521)))</formula>
    </cfRule>
  </conditionalFormatting>
  <conditionalFormatting sqref="G587:H650">
    <cfRule type="containsText" dxfId="913" priority="465" stopIfTrue="1" operator="containsText" text="BLUEs">
      <formula>NOT(ISERROR(SEARCH("BLUEs",G587)))</formula>
    </cfRule>
    <cfRule type="containsText" dxfId="912" priority="466" stopIfTrue="1" operator="containsText" text="REDs">
      <formula>NOT(ISERROR(SEARCH("REDs",G587)))</formula>
    </cfRule>
    <cfRule type="containsText" dxfId="911" priority="467" stopIfTrue="1" operator="containsText" text="Blacks">
      <formula>NOT(ISERROR(SEARCH("Blacks",G587)))</formula>
    </cfRule>
  </conditionalFormatting>
  <conditionalFormatting sqref="D586">
    <cfRule type="containsText" dxfId="910" priority="462" stopIfTrue="1" operator="containsText" text="BLUEs">
      <formula>NOT(ISERROR(SEARCH("BLUEs",D586)))</formula>
    </cfRule>
    <cfRule type="containsText" dxfId="909" priority="463" stopIfTrue="1" operator="containsText" text="REDs">
      <formula>NOT(ISERROR(SEARCH("REDs",D586)))</formula>
    </cfRule>
    <cfRule type="containsText" dxfId="908" priority="464" stopIfTrue="1" operator="containsText" text="Blacks">
      <formula>NOT(ISERROR(SEARCH("Blacks",D586)))</formula>
    </cfRule>
  </conditionalFormatting>
  <conditionalFormatting sqref="D587:D650">
    <cfRule type="containsText" dxfId="907" priority="459" stopIfTrue="1" operator="containsText" text="BLUEs">
      <formula>NOT(ISERROR(SEARCH("BLUEs",D587)))</formula>
    </cfRule>
    <cfRule type="containsText" dxfId="906" priority="460" stopIfTrue="1" operator="containsText" text="REDs">
      <formula>NOT(ISERROR(SEARCH("REDs",D587)))</formula>
    </cfRule>
    <cfRule type="containsText" dxfId="905" priority="461" stopIfTrue="1" operator="containsText" text="Blacks">
      <formula>NOT(ISERROR(SEARCH("Blacks",D587)))</formula>
    </cfRule>
  </conditionalFormatting>
  <conditionalFormatting sqref="G652:H668 G673:H715">
    <cfRule type="containsText" dxfId="904" priority="456" stopIfTrue="1" operator="containsText" text="BLUEs">
      <formula>NOT(ISERROR(SEARCH("BLUEs",G652)))</formula>
    </cfRule>
    <cfRule type="containsText" dxfId="903" priority="457" stopIfTrue="1" operator="containsText" text="REDs">
      <formula>NOT(ISERROR(SEARCH("REDs",G652)))</formula>
    </cfRule>
    <cfRule type="containsText" dxfId="902" priority="458" stopIfTrue="1" operator="containsText" text="Blacks">
      <formula>NOT(ISERROR(SEARCH("Blacks",G652)))</formula>
    </cfRule>
  </conditionalFormatting>
  <conditionalFormatting sqref="G717:H780">
    <cfRule type="containsText" dxfId="901" priority="450" stopIfTrue="1" operator="containsText" text="BLUEs">
      <formula>NOT(ISERROR(SEARCH("BLUEs",G717)))</formula>
    </cfRule>
    <cfRule type="containsText" dxfId="900" priority="451" stopIfTrue="1" operator="containsText" text="REDs">
      <formula>NOT(ISERROR(SEARCH("REDs",G717)))</formula>
    </cfRule>
    <cfRule type="containsText" dxfId="899" priority="452" stopIfTrue="1" operator="containsText" text="Blacks">
      <formula>NOT(ISERROR(SEARCH("Blacks",G717)))</formula>
    </cfRule>
  </conditionalFormatting>
  <conditionalFormatting sqref="D651">
    <cfRule type="containsText" dxfId="898" priority="444" stopIfTrue="1" operator="containsText" text="BLUEs">
      <formula>NOT(ISERROR(SEARCH("BLUEs",D651)))</formula>
    </cfRule>
    <cfRule type="containsText" dxfId="897" priority="445" stopIfTrue="1" operator="containsText" text="REDs">
      <formula>NOT(ISERROR(SEARCH("REDs",D651)))</formula>
    </cfRule>
    <cfRule type="containsText" dxfId="896" priority="446" stopIfTrue="1" operator="containsText" text="Blacks">
      <formula>NOT(ISERROR(SEARCH("Blacks",D651)))</formula>
    </cfRule>
  </conditionalFormatting>
  <conditionalFormatting sqref="D846">
    <cfRule type="containsText" dxfId="895" priority="379" stopIfTrue="1" operator="containsText" text="BLUEs">
      <formula>NOT(ISERROR(SEARCH("BLUEs",D846)))</formula>
    </cfRule>
    <cfRule type="containsText" dxfId="894" priority="380" stopIfTrue="1" operator="containsText" text="REDs">
      <formula>NOT(ISERROR(SEARCH("REDs",D846)))</formula>
    </cfRule>
    <cfRule type="containsText" dxfId="893" priority="381" stopIfTrue="1" operator="containsText" text="Blacks">
      <formula>NOT(ISERROR(SEARCH("Blacks",D846)))</formula>
    </cfRule>
  </conditionalFormatting>
  <conditionalFormatting sqref="D911">
    <cfRule type="containsText" dxfId="892" priority="370" stopIfTrue="1" operator="containsText" text="BLUEs">
      <formula>NOT(ISERROR(SEARCH("BLUEs",D911)))</formula>
    </cfRule>
    <cfRule type="containsText" dxfId="891" priority="371" stopIfTrue="1" operator="containsText" text="REDs">
      <formula>NOT(ISERROR(SEARCH("REDs",D911)))</formula>
    </cfRule>
    <cfRule type="containsText" dxfId="890" priority="372" stopIfTrue="1" operator="containsText" text="Blacks">
      <formula>NOT(ISERROR(SEARCH("Blacks",D911)))</formula>
    </cfRule>
  </conditionalFormatting>
  <conditionalFormatting sqref="D781">
    <cfRule type="containsText" dxfId="889" priority="388" stopIfTrue="1" operator="containsText" text="BLUEs">
      <formula>NOT(ISERROR(SEARCH("BLUEs",D781)))</formula>
    </cfRule>
    <cfRule type="containsText" dxfId="888" priority="389" stopIfTrue="1" operator="containsText" text="REDs">
      <formula>NOT(ISERROR(SEARCH("REDs",D781)))</formula>
    </cfRule>
    <cfRule type="containsText" dxfId="887" priority="390" stopIfTrue="1" operator="containsText" text="Blacks">
      <formula>NOT(ISERROR(SEARCH("Blacks",D781)))</formula>
    </cfRule>
  </conditionalFormatting>
  <conditionalFormatting sqref="D782:D845">
    <cfRule type="containsText" dxfId="886" priority="391" stopIfTrue="1" operator="containsText" text="BLUEs">
      <formula>NOT(ISERROR(SEARCH("BLUEs",D782)))</formula>
    </cfRule>
    <cfRule type="containsText" dxfId="885" priority="392" stopIfTrue="1" operator="containsText" text="REDs">
      <formula>NOT(ISERROR(SEARCH("REDs",D782)))</formula>
    </cfRule>
    <cfRule type="containsText" dxfId="884" priority="393" stopIfTrue="1" operator="containsText" text="Blacks">
      <formula>NOT(ISERROR(SEARCH("Blacks",D782)))</formula>
    </cfRule>
  </conditionalFormatting>
  <conditionalFormatting sqref="G782:H845">
    <cfRule type="containsText" dxfId="883" priority="394" stopIfTrue="1" operator="containsText" text="BLUEs">
      <formula>NOT(ISERROR(SEARCH("BLUEs",G782)))</formula>
    </cfRule>
    <cfRule type="containsText" dxfId="882" priority="395" stopIfTrue="1" operator="containsText" text="REDs">
      <formula>NOT(ISERROR(SEARCH("REDs",G782)))</formula>
    </cfRule>
    <cfRule type="containsText" dxfId="881" priority="396" stopIfTrue="1" operator="containsText" text="Blacks">
      <formula>NOT(ISERROR(SEARCH("Blacks",G782)))</formula>
    </cfRule>
  </conditionalFormatting>
  <conditionalFormatting sqref="D1106">
    <cfRule type="containsText" dxfId="880" priority="343" stopIfTrue="1" operator="containsText" text="BLUEs">
      <formula>NOT(ISERROR(SEARCH("BLUEs",D1106)))</formula>
    </cfRule>
    <cfRule type="containsText" dxfId="879" priority="344" stopIfTrue="1" operator="containsText" text="REDs">
      <formula>NOT(ISERROR(SEARCH("REDs",D1106)))</formula>
    </cfRule>
    <cfRule type="containsText" dxfId="878" priority="345" stopIfTrue="1" operator="containsText" text="Blacks">
      <formula>NOT(ISERROR(SEARCH("Blacks",D1106)))</formula>
    </cfRule>
  </conditionalFormatting>
  <conditionalFormatting sqref="D847:D910">
    <cfRule type="containsText" dxfId="877" priority="382" stopIfTrue="1" operator="containsText" text="BLUEs">
      <formula>NOT(ISERROR(SEARCH("BLUEs",D847)))</formula>
    </cfRule>
    <cfRule type="containsText" dxfId="876" priority="383" stopIfTrue="1" operator="containsText" text="REDs">
      <formula>NOT(ISERROR(SEARCH("REDs",D847)))</formula>
    </cfRule>
    <cfRule type="containsText" dxfId="875" priority="384" stopIfTrue="1" operator="containsText" text="Blacks">
      <formula>NOT(ISERROR(SEARCH("Blacks",D847)))</formula>
    </cfRule>
  </conditionalFormatting>
  <conditionalFormatting sqref="G847:H910">
    <cfRule type="containsText" dxfId="874" priority="385" stopIfTrue="1" operator="containsText" text="BLUEs">
      <formula>NOT(ISERROR(SEARCH("BLUEs",G847)))</formula>
    </cfRule>
    <cfRule type="containsText" dxfId="873" priority="386" stopIfTrue="1" operator="containsText" text="REDs">
      <formula>NOT(ISERROR(SEARCH("REDs",G847)))</formula>
    </cfRule>
    <cfRule type="containsText" dxfId="872" priority="387" stopIfTrue="1" operator="containsText" text="Blacks">
      <formula>NOT(ISERROR(SEARCH("Blacks",G847)))</formula>
    </cfRule>
  </conditionalFormatting>
  <conditionalFormatting sqref="D1301">
    <cfRule type="containsText" dxfId="871" priority="316" stopIfTrue="1" operator="containsText" text="BLUEs">
      <formula>NOT(ISERROR(SEARCH("BLUEs",D1301)))</formula>
    </cfRule>
    <cfRule type="containsText" dxfId="870" priority="317" stopIfTrue="1" operator="containsText" text="REDs">
      <formula>NOT(ISERROR(SEARCH("REDs",D1301)))</formula>
    </cfRule>
    <cfRule type="containsText" dxfId="869" priority="318" stopIfTrue="1" operator="containsText" text="Blacks">
      <formula>NOT(ISERROR(SEARCH("Blacks",D1301)))</formula>
    </cfRule>
  </conditionalFormatting>
  <conditionalFormatting sqref="D1496">
    <cfRule type="containsText" dxfId="868" priority="289" stopIfTrue="1" operator="containsText" text="BLUEs">
      <formula>NOT(ISERROR(SEARCH("BLUEs",D1496)))</formula>
    </cfRule>
    <cfRule type="containsText" dxfId="867" priority="290" stopIfTrue="1" operator="containsText" text="REDs">
      <formula>NOT(ISERROR(SEARCH("REDs",D1496)))</formula>
    </cfRule>
    <cfRule type="containsText" dxfId="866" priority="291" stopIfTrue="1" operator="containsText" text="Blacks">
      <formula>NOT(ISERROR(SEARCH("Blacks",D1496)))</formula>
    </cfRule>
  </conditionalFormatting>
  <conditionalFormatting sqref="D1756">
    <cfRule type="containsText" dxfId="865" priority="244" stopIfTrue="1" operator="containsText" text="BLUEs">
      <formula>NOT(ISERROR(SEARCH("BLUEs",D1756)))</formula>
    </cfRule>
    <cfRule type="containsText" dxfId="864" priority="245" stopIfTrue="1" operator="containsText" text="REDs">
      <formula>NOT(ISERROR(SEARCH("REDs",D1756)))</formula>
    </cfRule>
    <cfRule type="containsText" dxfId="863" priority="246" stopIfTrue="1" operator="containsText" text="Blacks">
      <formula>NOT(ISERROR(SEARCH("Blacks",D1756)))</formula>
    </cfRule>
  </conditionalFormatting>
  <conditionalFormatting sqref="D1886">
    <cfRule type="containsText" dxfId="862" priority="226" stopIfTrue="1" operator="containsText" text="BLUEs">
      <formula>NOT(ISERROR(SEARCH("BLUEs",D1886)))</formula>
    </cfRule>
    <cfRule type="containsText" dxfId="861" priority="227" stopIfTrue="1" operator="containsText" text="REDs">
      <formula>NOT(ISERROR(SEARCH("REDs",D1886)))</formula>
    </cfRule>
    <cfRule type="containsText" dxfId="860" priority="228" stopIfTrue="1" operator="containsText" text="Blacks">
      <formula>NOT(ISERROR(SEARCH("Blacks",D1886)))</formula>
    </cfRule>
  </conditionalFormatting>
  <conditionalFormatting sqref="D2016">
    <cfRule type="containsText" dxfId="859" priority="208" stopIfTrue="1" operator="containsText" text="BLUEs">
      <formula>NOT(ISERROR(SEARCH("BLUEs",D2016)))</formula>
    </cfRule>
    <cfRule type="containsText" dxfId="858" priority="209" stopIfTrue="1" operator="containsText" text="REDs">
      <formula>NOT(ISERROR(SEARCH("REDs",D2016)))</formula>
    </cfRule>
    <cfRule type="containsText" dxfId="857" priority="210" stopIfTrue="1" operator="containsText" text="Blacks">
      <formula>NOT(ISERROR(SEARCH("Blacks",D2016)))</formula>
    </cfRule>
  </conditionalFormatting>
  <conditionalFormatting sqref="D2146">
    <cfRule type="containsText" dxfId="856" priority="190" stopIfTrue="1" operator="containsText" text="BLUEs">
      <formula>NOT(ISERROR(SEARCH("BLUEs",D2146)))</formula>
    </cfRule>
    <cfRule type="containsText" dxfId="855" priority="191" stopIfTrue="1" operator="containsText" text="REDs">
      <formula>NOT(ISERROR(SEARCH("REDs",D2146)))</formula>
    </cfRule>
    <cfRule type="containsText" dxfId="854" priority="192" stopIfTrue="1" operator="containsText" text="Blacks">
      <formula>NOT(ISERROR(SEARCH("Blacks",D2146)))</formula>
    </cfRule>
  </conditionalFormatting>
  <conditionalFormatting sqref="D2276">
    <cfRule type="containsText" dxfId="853" priority="172" stopIfTrue="1" operator="containsText" text="BLUEs">
      <formula>NOT(ISERROR(SEARCH("BLUEs",D2276)))</formula>
    </cfRule>
    <cfRule type="containsText" dxfId="852" priority="173" stopIfTrue="1" operator="containsText" text="REDs">
      <formula>NOT(ISERROR(SEARCH("REDs",D2276)))</formula>
    </cfRule>
    <cfRule type="containsText" dxfId="851" priority="174" stopIfTrue="1" operator="containsText" text="Blacks">
      <formula>NOT(ISERROR(SEARCH("Blacks",D2276)))</formula>
    </cfRule>
  </conditionalFormatting>
  <conditionalFormatting sqref="D912:D975">
    <cfRule type="containsText" dxfId="850" priority="373" stopIfTrue="1" operator="containsText" text="BLUEs">
      <formula>NOT(ISERROR(SEARCH("BLUEs",D912)))</formula>
    </cfRule>
    <cfRule type="containsText" dxfId="849" priority="374" stopIfTrue="1" operator="containsText" text="REDs">
      <formula>NOT(ISERROR(SEARCH("REDs",D912)))</formula>
    </cfRule>
    <cfRule type="containsText" dxfId="848" priority="375" stopIfTrue="1" operator="containsText" text="Blacks">
      <formula>NOT(ISERROR(SEARCH("Blacks",D912)))</formula>
    </cfRule>
  </conditionalFormatting>
  <conditionalFormatting sqref="G912:H975">
    <cfRule type="containsText" dxfId="847" priority="376" stopIfTrue="1" operator="containsText" text="BLUEs">
      <formula>NOT(ISERROR(SEARCH("BLUEs",G912)))</formula>
    </cfRule>
    <cfRule type="containsText" dxfId="846" priority="377" stopIfTrue="1" operator="containsText" text="REDs">
      <formula>NOT(ISERROR(SEARCH("REDs",G912)))</formula>
    </cfRule>
    <cfRule type="containsText" dxfId="845" priority="378" stopIfTrue="1" operator="containsText" text="Blacks">
      <formula>NOT(ISERROR(SEARCH("Blacks",G912)))</formula>
    </cfRule>
  </conditionalFormatting>
  <conditionalFormatting sqref="D1041">
    <cfRule type="containsText" dxfId="844" priority="352" stopIfTrue="1" operator="containsText" text="BLUEs">
      <formula>NOT(ISERROR(SEARCH("BLUEs",D1041)))</formula>
    </cfRule>
    <cfRule type="containsText" dxfId="843" priority="353" stopIfTrue="1" operator="containsText" text="REDs">
      <formula>NOT(ISERROR(SEARCH("REDs",D1041)))</formula>
    </cfRule>
    <cfRule type="containsText" dxfId="842" priority="354" stopIfTrue="1" operator="containsText" text="Blacks">
      <formula>NOT(ISERROR(SEARCH("Blacks",D1041)))</formula>
    </cfRule>
  </conditionalFormatting>
  <conditionalFormatting sqref="D2406">
    <cfRule type="containsText" dxfId="841" priority="154" stopIfTrue="1" operator="containsText" text="BLUEs">
      <formula>NOT(ISERROR(SEARCH("BLUEs",D2406)))</formula>
    </cfRule>
    <cfRule type="containsText" dxfId="840" priority="155" stopIfTrue="1" operator="containsText" text="REDs">
      <formula>NOT(ISERROR(SEARCH("REDs",D2406)))</formula>
    </cfRule>
    <cfRule type="containsText" dxfId="839" priority="156" stopIfTrue="1" operator="containsText" text="Blacks">
      <formula>NOT(ISERROR(SEARCH("Blacks",D2406)))</formula>
    </cfRule>
  </conditionalFormatting>
  <conditionalFormatting sqref="D976">
    <cfRule type="containsText" dxfId="838" priority="361" stopIfTrue="1" operator="containsText" text="BLUEs">
      <formula>NOT(ISERROR(SEARCH("BLUEs",D976)))</formula>
    </cfRule>
    <cfRule type="containsText" dxfId="837" priority="362" stopIfTrue="1" operator="containsText" text="REDs">
      <formula>NOT(ISERROR(SEARCH("REDs",D976)))</formula>
    </cfRule>
    <cfRule type="containsText" dxfId="836" priority="363" stopIfTrue="1" operator="containsText" text="Blacks">
      <formula>NOT(ISERROR(SEARCH("Blacks",D976)))</formula>
    </cfRule>
  </conditionalFormatting>
  <conditionalFormatting sqref="D977:D1040">
    <cfRule type="containsText" dxfId="835" priority="364" stopIfTrue="1" operator="containsText" text="BLUEs">
      <formula>NOT(ISERROR(SEARCH("BLUEs",D977)))</formula>
    </cfRule>
    <cfRule type="containsText" dxfId="834" priority="365" stopIfTrue="1" operator="containsText" text="REDs">
      <formula>NOT(ISERROR(SEARCH("REDs",D977)))</formula>
    </cfRule>
    <cfRule type="containsText" dxfId="833" priority="366" stopIfTrue="1" operator="containsText" text="Blacks">
      <formula>NOT(ISERROR(SEARCH("Blacks",D977)))</formula>
    </cfRule>
  </conditionalFormatting>
  <conditionalFormatting sqref="G977:H1040">
    <cfRule type="containsText" dxfId="832" priority="367" stopIfTrue="1" operator="containsText" text="BLUEs">
      <formula>NOT(ISERROR(SEARCH("BLUEs",G977)))</formula>
    </cfRule>
    <cfRule type="containsText" dxfId="831" priority="368" stopIfTrue="1" operator="containsText" text="REDs">
      <formula>NOT(ISERROR(SEARCH("REDs",G977)))</formula>
    </cfRule>
    <cfRule type="containsText" dxfId="830" priority="369" stopIfTrue="1" operator="containsText" text="Blacks">
      <formula>NOT(ISERROR(SEARCH("Blacks",G977)))</formula>
    </cfRule>
  </conditionalFormatting>
  <conditionalFormatting sqref="D1042:D1105">
    <cfRule type="containsText" dxfId="829" priority="355" stopIfTrue="1" operator="containsText" text="BLUEs">
      <formula>NOT(ISERROR(SEARCH("BLUEs",D1042)))</formula>
    </cfRule>
    <cfRule type="containsText" dxfId="828" priority="356" stopIfTrue="1" operator="containsText" text="REDs">
      <formula>NOT(ISERROR(SEARCH("REDs",D1042)))</formula>
    </cfRule>
    <cfRule type="containsText" dxfId="827" priority="357" stopIfTrue="1" operator="containsText" text="Blacks">
      <formula>NOT(ISERROR(SEARCH("Blacks",D1042)))</formula>
    </cfRule>
  </conditionalFormatting>
  <conditionalFormatting sqref="G1042:H1105">
    <cfRule type="containsText" dxfId="826" priority="358" stopIfTrue="1" operator="containsText" text="BLUEs">
      <formula>NOT(ISERROR(SEARCH("BLUEs",G1042)))</formula>
    </cfRule>
    <cfRule type="containsText" dxfId="825" priority="359" stopIfTrue="1" operator="containsText" text="REDs">
      <formula>NOT(ISERROR(SEARCH("REDs",G1042)))</formula>
    </cfRule>
    <cfRule type="containsText" dxfId="824" priority="360" stopIfTrue="1" operator="containsText" text="Blacks">
      <formula>NOT(ISERROR(SEARCH("Blacks",G1042)))</formula>
    </cfRule>
  </conditionalFormatting>
  <conditionalFormatting sqref="D1107:D1170">
    <cfRule type="containsText" dxfId="823" priority="346" stopIfTrue="1" operator="containsText" text="BLUEs">
      <formula>NOT(ISERROR(SEARCH("BLUEs",D1107)))</formula>
    </cfRule>
    <cfRule type="containsText" dxfId="822" priority="347" stopIfTrue="1" operator="containsText" text="REDs">
      <formula>NOT(ISERROR(SEARCH("REDs",D1107)))</formula>
    </cfRule>
    <cfRule type="containsText" dxfId="821" priority="348" stopIfTrue="1" operator="containsText" text="Blacks">
      <formula>NOT(ISERROR(SEARCH("Blacks",D1107)))</formula>
    </cfRule>
  </conditionalFormatting>
  <conditionalFormatting sqref="G1107:H1170">
    <cfRule type="containsText" dxfId="820" priority="349" stopIfTrue="1" operator="containsText" text="BLUEs">
      <formula>NOT(ISERROR(SEARCH("BLUEs",G1107)))</formula>
    </cfRule>
    <cfRule type="containsText" dxfId="819" priority="350" stopIfTrue="1" operator="containsText" text="REDs">
      <formula>NOT(ISERROR(SEARCH("REDs",G1107)))</formula>
    </cfRule>
    <cfRule type="containsText" dxfId="818" priority="351" stopIfTrue="1" operator="containsText" text="Blacks">
      <formula>NOT(ISERROR(SEARCH("Blacks",G1107)))</formula>
    </cfRule>
  </conditionalFormatting>
  <conditionalFormatting sqref="D2536">
    <cfRule type="containsText" dxfId="817" priority="136" stopIfTrue="1" operator="containsText" text="BLUEs">
      <formula>NOT(ISERROR(SEARCH("BLUEs",D2536)))</formula>
    </cfRule>
    <cfRule type="containsText" dxfId="816" priority="137" stopIfTrue="1" operator="containsText" text="REDs">
      <formula>NOT(ISERROR(SEARCH("REDs",D2536)))</formula>
    </cfRule>
    <cfRule type="containsText" dxfId="815" priority="138" stopIfTrue="1" operator="containsText" text="Blacks">
      <formula>NOT(ISERROR(SEARCH("Blacks",D2536)))</formula>
    </cfRule>
  </conditionalFormatting>
  <conditionalFormatting sqref="D1236">
    <cfRule type="containsText" dxfId="814" priority="325" stopIfTrue="1" operator="containsText" text="BLUEs">
      <formula>NOT(ISERROR(SEARCH("BLUEs",D1236)))</formula>
    </cfRule>
    <cfRule type="containsText" dxfId="813" priority="326" stopIfTrue="1" operator="containsText" text="REDs">
      <formula>NOT(ISERROR(SEARCH("REDs",D1236)))</formula>
    </cfRule>
    <cfRule type="containsText" dxfId="812" priority="327" stopIfTrue="1" operator="containsText" text="Blacks">
      <formula>NOT(ISERROR(SEARCH("Blacks",D1236)))</formula>
    </cfRule>
  </conditionalFormatting>
  <conditionalFormatting sqref="D1171">
    <cfRule type="containsText" dxfId="811" priority="334" stopIfTrue="1" operator="containsText" text="BLUEs">
      <formula>NOT(ISERROR(SEARCH("BLUEs",D1171)))</formula>
    </cfRule>
    <cfRule type="containsText" dxfId="810" priority="335" stopIfTrue="1" operator="containsText" text="REDs">
      <formula>NOT(ISERROR(SEARCH("REDs",D1171)))</formula>
    </cfRule>
    <cfRule type="containsText" dxfId="809" priority="336" stopIfTrue="1" operator="containsText" text="Blacks">
      <formula>NOT(ISERROR(SEARCH("Blacks",D1171)))</formula>
    </cfRule>
  </conditionalFormatting>
  <conditionalFormatting sqref="D1172:D1235">
    <cfRule type="containsText" dxfId="808" priority="337" stopIfTrue="1" operator="containsText" text="BLUEs">
      <formula>NOT(ISERROR(SEARCH("BLUEs",D1172)))</formula>
    </cfRule>
    <cfRule type="containsText" dxfId="807" priority="338" stopIfTrue="1" operator="containsText" text="REDs">
      <formula>NOT(ISERROR(SEARCH("REDs",D1172)))</formula>
    </cfRule>
    <cfRule type="containsText" dxfId="806" priority="339" stopIfTrue="1" operator="containsText" text="Blacks">
      <formula>NOT(ISERROR(SEARCH("Blacks",D1172)))</formula>
    </cfRule>
  </conditionalFormatting>
  <conditionalFormatting sqref="G1172:H1235">
    <cfRule type="containsText" dxfId="805" priority="340" stopIfTrue="1" operator="containsText" text="BLUEs">
      <formula>NOT(ISERROR(SEARCH("BLUEs",G1172)))</formula>
    </cfRule>
    <cfRule type="containsText" dxfId="804" priority="341" stopIfTrue="1" operator="containsText" text="REDs">
      <formula>NOT(ISERROR(SEARCH("REDs",G1172)))</formula>
    </cfRule>
    <cfRule type="containsText" dxfId="803" priority="342" stopIfTrue="1" operator="containsText" text="Blacks">
      <formula>NOT(ISERROR(SEARCH("Blacks",G1172)))</formula>
    </cfRule>
  </conditionalFormatting>
  <conditionalFormatting sqref="D1237:D1300">
    <cfRule type="containsText" dxfId="802" priority="328" stopIfTrue="1" operator="containsText" text="BLUEs">
      <formula>NOT(ISERROR(SEARCH("BLUEs",D1237)))</formula>
    </cfRule>
    <cfRule type="containsText" dxfId="801" priority="329" stopIfTrue="1" operator="containsText" text="REDs">
      <formula>NOT(ISERROR(SEARCH("REDs",D1237)))</formula>
    </cfRule>
    <cfRule type="containsText" dxfId="800" priority="330" stopIfTrue="1" operator="containsText" text="Blacks">
      <formula>NOT(ISERROR(SEARCH("Blacks",D1237)))</formula>
    </cfRule>
  </conditionalFormatting>
  <conditionalFormatting sqref="G1237:H1300">
    <cfRule type="containsText" dxfId="799" priority="331" stopIfTrue="1" operator="containsText" text="BLUEs">
      <formula>NOT(ISERROR(SEARCH("BLUEs",G1237)))</formula>
    </cfRule>
    <cfRule type="containsText" dxfId="798" priority="332" stopIfTrue="1" operator="containsText" text="REDs">
      <formula>NOT(ISERROR(SEARCH("REDs",G1237)))</formula>
    </cfRule>
    <cfRule type="containsText" dxfId="797" priority="333" stopIfTrue="1" operator="containsText" text="Blacks">
      <formula>NOT(ISERROR(SEARCH("Blacks",G1237)))</formula>
    </cfRule>
  </conditionalFormatting>
  <conditionalFormatting sqref="D1302:D1365">
    <cfRule type="containsText" dxfId="796" priority="319" stopIfTrue="1" operator="containsText" text="BLUEs">
      <formula>NOT(ISERROR(SEARCH("BLUEs",D1302)))</formula>
    </cfRule>
    <cfRule type="containsText" dxfId="795" priority="320" stopIfTrue="1" operator="containsText" text="REDs">
      <formula>NOT(ISERROR(SEARCH("REDs",D1302)))</formula>
    </cfRule>
    <cfRule type="containsText" dxfId="794" priority="321" stopIfTrue="1" operator="containsText" text="Blacks">
      <formula>NOT(ISERROR(SEARCH("Blacks",D1302)))</formula>
    </cfRule>
  </conditionalFormatting>
  <conditionalFormatting sqref="G1302:H1365">
    <cfRule type="containsText" dxfId="793" priority="322" stopIfTrue="1" operator="containsText" text="BLUEs">
      <formula>NOT(ISERROR(SEARCH("BLUEs",G1302)))</formula>
    </cfRule>
    <cfRule type="containsText" dxfId="792" priority="323" stopIfTrue="1" operator="containsText" text="REDs">
      <formula>NOT(ISERROR(SEARCH("REDs",G1302)))</formula>
    </cfRule>
    <cfRule type="containsText" dxfId="791" priority="324" stopIfTrue="1" operator="containsText" text="Blacks">
      <formula>NOT(ISERROR(SEARCH("Blacks",G1302)))</formula>
    </cfRule>
  </conditionalFormatting>
  <conditionalFormatting sqref="D2666">
    <cfRule type="containsText" dxfId="790" priority="118" stopIfTrue="1" operator="containsText" text="BLUEs">
      <formula>NOT(ISERROR(SEARCH("BLUEs",D2666)))</formula>
    </cfRule>
    <cfRule type="containsText" dxfId="789" priority="119" stopIfTrue="1" operator="containsText" text="REDs">
      <formula>NOT(ISERROR(SEARCH("REDs",D2666)))</formula>
    </cfRule>
    <cfRule type="containsText" dxfId="788" priority="120" stopIfTrue="1" operator="containsText" text="Blacks">
      <formula>NOT(ISERROR(SEARCH("Blacks",D2666)))</formula>
    </cfRule>
  </conditionalFormatting>
  <conditionalFormatting sqref="D1431">
    <cfRule type="containsText" dxfId="787" priority="298" stopIfTrue="1" operator="containsText" text="BLUEs">
      <formula>NOT(ISERROR(SEARCH("BLUEs",D1431)))</formula>
    </cfRule>
    <cfRule type="containsText" dxfId="786" priority="299" stopIfTrue="1" operator="containsText" text="REDs">
      <formula>NOT(ISERROR(SEARCH("REDs",D1431)))</formula>
    </cfRule>
    <cfRule type="containsText" dxfId="785" priority="300" stopIfTrue="1" operator="containsText" text="Blacks">
      <formula>NOT(ISERROR(SEARCH("Blacks",D1431)))</formula>
    </cfRule>
  </conditionalFormatting>
  <conditionalFormatting sqref="D1366">
    <cfRule type="containsText" dxfId="784" priority="307" stopIfTrue="1" operator="containsText" text="BLUEs">
      <formula>NOT(ISERROR(SEARCH("BLUEs",D1366)))</formula>
    </cfRule>
    <cfRule type="containsText" dxfId="783" priority="308" stopIfTrue="1" operator="containsText" text="REDs">
      <formula>NOT(ISERROR(SEARCH("REDs",D1366)))</formula>
    </cfRule>
    <cfRule type="containsText" dxfId="782" priority="309" stopIfTrue="1" operator="containsText" text="Blacks">
      <formula>NOT(ISERROR(SEARCH("Blacks",D1366)))</formula>
    </cfRule>
  </conditionalFormatting>
  <conditionalFormatting sqref="D1367:D1430">
    <cfRule type="containsText" dxfId="781" priority="310" stopIfTrue="1" operator="containsText" text="BLUEs">
      <formula>NOT(ISERROR(SEARCH("BLUEs",D1367)))</formula>
    </cfRule>
    <cfRule type="containsText" dxfId="780" priority="311" stopIfTrue="1" operator="containsText" text="REDs">
      <formula>NOT(ISERROR(SEARCH("REDs",D1367)))</formula>
    </cfRule>
    <cfRule type="containsText" dxfId="779" priority="312" stopIfTrue="1" operator="containsText" text="Blacks">
      <formula>NOT(ISERROR(SEARCH("Blacks",D1367)))</formula>
    </cfRule>
  </conditionalFormatting>
  <conditionalFormatting sqref="G1367:H1430">
    <cfRule type="containsText" dxfId="778" priority="313" stopIfTrue="1" operator="containsText" text="BLUEs">
      <formula>NOT(ISERROR(SEARCH("BLUEs",G1367)))</formula>
    </cfRule>
    <cfRule type="containsText" dxfId="777" priority="314" stopIfTrue="1" operator="containsText" text="REDs">
      <formula>NOT(ISERROR(SEARCH("REDs",G1367)))</formula>
    </cfRule>
    <cfRule type="containsText" dxfId="776" priority="315" stopIfTrue="1" operator="containsText" text="Blacks">
      <formula>NOT(ISERROR(SEARCH("Blacks",G1367)))</formula>
    </cfRule>
  </conditionalFormatting>
  <conditionalFormatting sqref="D1432:D1495">
    <cfRule type="containsText" dxfId="775" priority="301" stopIfTrue="1" operator="containsText" text="BLUEs">
      <formula>NOT(ISERROR(SEARCH("BLUEs",D1432)))</formula>
    </cfRule>
    <cfRule type="containsText" dxfId="774" priority="302" stopIfTrue="1" operator="containsText" text="REDs">
      <formula>NOT(ISERROR(SEARCH("REDs",D1432)))</formula>
    </cfRule>
    <cfRule type="containsText" dxfId="773" priority="303" stopIfTrue="1" operator="containsText" text="Blacks">
      <formula>NOT(ISERROR(SEARCH("Blacks",D1432)))</formula>
    </cfRule>
  </conditionalFormatting>
  <conditionalFormatting sqref="G1432:H1495">
    <cfRule type="containsText" dxfId="772" priority="304" stopIfTrue="1" operator="containsText" text="BLUEs">
      <formula>NOT(ISERROR(SEARCH("BLUEs",G1432)))</formula>
    </cfRule>
    <cfRule type="containsText" dxfId="771" priority="305" stopIfTrue="1" operator="containsText" text="REDs">
      <formula>NOT(ISERROR(SEARCH("REDs",G1432)))</formula>
    </cfRule>
    <cfRule type="containsText" dxfId="770" priority="306" stopIfTrue="1" operator="containsText" text="Blacks">
      <formula>NOT(ISERROR(SEARCH("Blacks",G1432)))</formula>
    </cfRule>
  </conditionalFormatting>
  <conditionalFormatting sqref="D1497:D1560">
    <cfRule type="containsText" dxfId="769" priority="292" stopIfTrue="1" operator="containsText" text="BLUEs">
      <formula>NOT(ISERROR(SEARCH("BLUEs",D1497)))</formula>
    </cfRule>
    <cfRule type="containsText" dxfId="768" priority="293" stopIfTrue="1" operator="containsText" text="REDs">
      <formula>NOT(ISERROR(SEARCH("REDs",D1497)))</formula>
    </cfRule>
    <cfRule type="containsText" dxfId="767" priority="294" stopIfTrue="1" operator="containsText" text="Blacks">
      <formula>NOT(ISERROR(SEARCH("Blacks",D1497)))</formula>
    </cfRule>
  </conditionalFormatting>
  <conditionalFormatting sqref="G1497:H1560">
    <cfRule type="containsText" dxfId="766" priority="295" stopIfTrue="1" operator="containsText" text="BLUEs">
      <formula>NOT(ISERROR(SEARCH("BLUEs",G1497)))</formula>
    </cfRule>
    <cfRule type="containsText" dxfId="765" priority="296" stopIfTrue="1" operator="containsText" text="REDs">
      <formula>NOT(ISERROR(SEARCH("REDs",G1497)))</formula>
    </cfRule>
    <cfRule type="containsText" dxfId="764" priority="297" stopIfTrue="1" operator="containsText" text="Blacks">
      <formula>NOT(ISERROR(SEARCH("Blacks",G1497)))</formula>
    </cfRule>
  </conditionalFormatting>
  <conditionalFormatting sqref="D1626">
    <cfRule type="containsText" dxfId="763" priority="271" stopIfTrue="1" operator="containsText" text="BLUEs">
      <formula>NOT(ISERROR(SEARCH("BLUEs",D1626)))</formula>
    </cfRule>
    <cfRule type="containsText" dxfId="762" priority="272" stopIfTrue="1" operator="containsText" text="REDs">
      <formula>NOT(ISERROR(SEARCH("REDs",D1626)))</formula>
    </cfRule>
    <cfRule type="containsText" dxfId="761" priority="273" stopIfTrue="1" operator="containsText" text="Blacks">
      <formula>NOT(ISERROR(SEARCH("Blacks",D1626)))</formula>
    </cfRule>
  </conditionalFormatting>
  <conditionalFormatting sqref="D1561">
    <cfRule type="containsText" dxfId="760" priority="280" stopIfTrue="1" operator="containsText" text="BLUEs">
      <formula>NOT(ISERROR(SEARCH("BLUEs",D1561)))</formula>
    </cfRule>
    <cfRule type="containsText" dxfId="759" priority="281" stopIfTrue="1" operator="containsText" text="REDs">
      <formula>NOT(ISERROR(SEARCH("REDs",D1561)))</formula>
    </cfRule>
    <cfRule type="containsText" dxfId="758" priority="282" stopIfTrue="1" operator="containsText" text="Blacks">
      <formula>NOT(ISERROR(SEARCH("Blacks",D1561)))</formula>
    </cfRule>
  </conditionalFormatting>
  <conditionalFormatting sqref="D1562:D1625">
    <cfRule type="containsText" dxfId="757" priority="283" stopIfTrue="1" operator="containsText" text="BLUEs">
      <formula>NOT(ISERROR(SEARCH("BLUEs",D1562)))</formula>
    </cfRule>
    <cfRule type="containsText" dxfId="756" priority="284" stopIfTrue="1" operator="containsText" text="REDs">
      <formula>NOT(ISERROR(SEARCH("REDs",D1562)))</formula>
    </cfRule>
    <cfRule type="containsText" dxfId="755" priority="285" stopIfTrue="1" operator="containsText" text="Blacks">
      <formula>NOT(ISERROR(SEARCH("Blacks",D1562)))</formula>
    </cfRule>
  </conditionalFormatting>
  <conditionalFormatting sqref="G1562:H1625">
    <cfRule type="containsText" dxfId="754" priority="286" stopIfTrue="1" operator="containsText" text="BLUEs">
      <formula>NOT(ISERROR(SEARCH("BLUEs",G1562)))</formula>
    </cfRule>
    <cfRule type="containsText" dxfId="753" priority="287" stopIfTrue="1" operator="containsText" text="REDs">
      <formula>NOT(ISERROR(SEARCH("REDs",G1562)))</formula>
    </cfRule>
    <cfRule type="containsText" dxfId="752" priority="288" stopIfTrue="1" operator="containsText" text="Blacks">
      <formula>NOT(ISERROR(SEARCH("Blacks",G1562)))</formula>
    </cfRule>
  </conditionalFormatting>
  <conditionalFormatting sqref="D1627:D1690">
    <cfRule type="containsText" dxfId="751" priority="274" stopIfTrue="1" operator="containsText" text="BLUEs">
      <formula>NOT(ISERROR(SEARCH("BLUEs",D1627)))</formula>
    </cfRule>
    <cfRule type="containsText" dxfId="750" priority="275" stopIfTrue="1" operator="containsText" text="REDs">
      <formula>NOT(ISERROR(SEARCH("REDs",D1627)))</formula>
    </cfRule>
    <cfRule type="containsText" dxfId="749" priority="276" stopIfTrue="1" operator="containsText" text="Blacks">
      <formula>NOT(ISERROR(SEARCH("Blacks",D1627)))</formula>
    </cfRule>
  </conditionalFormatting>
  <conditionalFormatting sqref="G1627:H1690">
    <cfRule type="containsText" dxfId="748" priority="277" stopIfTrue="1" operator="containsText" text="BLUEs">
      <formula>NOT(ISERROR(SEARCH("BLUEs",G1627)))</formula>
    </cfRule>
    <cfRule type="containsText" dxfId="747" priority="278" stopIfTrue="1" operator="containsText" text="REDs">
      <formula>NOT(ISERROR(SEARCH("REDs",G1627)))</formula>
    </cfRule>
    <cfRule type="containsText" dxfId="746" priority="279" stopIfTrue="1" operator="containsText" text="Blacks">
      <formula>NOT(ISERROR(SEARCH("Blacks",G1627)))</formula>
    </cfRule>
  </conditionalFormatting>
  <conditionalFormatting sqref="D1757:D1820">
    <cfRule type="containsText" dxfId="745" priority="247" stopIfTrue="1" operator="containsText" text="BLUEs">
      <formula>NOT(ISERROR(SEARCH("BLUEs",D1757)))</formula>
    </cfRule>
    <cfRule type="containsText" dxfId="744" priority="248" stopIfTrue="1" operator="containsText" text="REDs">
      <formula>NOT(ISERROR(SEARCH("REDs",D1757)))</formula>
    </cfRule>
    <cfRule type="containsText" dxfId="743" priority="249" stopIfTrue="1" operator="containsText" text="Blacks">
      <formula>NOT(ISERROR(SEARCH("Blacks",D1757)))</formula>
    </cfRule>
  </conditionalFormatting>
  <conditionalFormatting sqref="G1757:H1820">
    <cfRule type="containsText" dxfId="742" priority="250" stopIfTrue="1" operator="containsText" text="BLUEs">
      <formula>NOT(ISERROR(SEARCH("BLUEs",G1757)))</formula>
    </cfRule>
    <cfRule type="containsText" dxfId="741" priority="251" stopIfTrue="1" operator="containsText" text="REDs">
      <formula>NOT(ISERROR(SEARCH("REDs",G1757)))</formula>
    </cfRule>
    <cfRule type="containsText" dxfId="740" priority="252" stopIfTrue="1" operator="containsText" text="Blacks">
      <formula>NOT(ISERROR(SEARCH("Blacks",G1757)))</formula>
    </cfRule>
  </conditionalFormatting>
  <conditionalFormatting sqref="D1691">
    <cfRule type="containsText" dxfId="739" priority="253" stopIfTrue="1" operator="containsText" text="BLUEs">
      <formula>NOT(ISERROR(SEARCH("BLUEs",D1691)))</formula>
    </cfRule>
    <cfRule type="containsText" dxfId="738" priority="254" stopIfTrue="1" operator="containsText" text="REDs">
      <formula>NOT(ISERROR(SEARCH("REDs",D1691)))</formula>
    </cfRule>
    <cfRule type="containsText" dxfId="737" priority="255" stopIfTrue="1" operator="containsText" text="Blacks">
      <formula>NOT(ISERROR(SEARCH("Blacks",D1691)))</formula>
    </cfRule>
  </conditionalFormatting>
  <conditionalFormatting sqref="D1692:D1755">
    <cfRule type="containsText" dxfId="736" priority="256" stopIfTrue="1" operator="containsText" text="BLUEs">
      <formula>NOT(ISERROR(SEARCH("BLUEs",D1692)))</formula>
    </cfRule>
    <cfRule type="containsText" dxfId="735" priority="257" stopIfTrue="1" operator="containsText" text="REDs">
      <formula>NOT(ISERROR(SEARCH("REDs",D1692)))</formula>
    </cfRule>
    <cfRule type="containsText" dxfId="734" priority="258" stopIfTrue="1" operator="containsText" text="Blacks">
      <formula>NOT(ISERROR(SEARCH("Blacks",D1692)))</formula>
    </cfRule>
  </conditionalFormatting>
  <conditionalFormatting sqref="G1712:H1755">
    <cfRule type="containsText" dxfId="733" priority="259" stopIfTrue="1" operator="containsText" text="BLUEs">
      <formula>NOT(ISERROR(SEARCH("BLUEs",G1712)))</formula>
    </cfRule>
    <cfRule type="containsText" dxfId="732" priority="260" stopIfTrue="1" operator="containsText" text="REDs">
      <formula>NOT(ISERROR(SEARCH("REDs",G1712)))</formula>
    </cfRule>
    <cfRule type="containsText" dxfId="731" priority="261" stopIfTrue="1" operator="containsText" text="Blacks">
      <formula>NOT(ISERROR(SEARCH("Blacks",G1712)))</formula>
    </cfRule>
  </conditionalFormatting>
  <conditionalFormatting sqref="D1887:D1950">
    <cfRule type="containsText" dxfId="730" priority="229" stopIfTrue="1" operator="containsText" text="BLUEs">
      <formula>NOT(ISERROR(SEARCH("BLUEs",D1887)))</formula>
    </cfRule>
    <cfRule type="containsText" dxfId="729" priority="230" stopIfTrue="1" operator="containsText" text="REDs">
      <formula>NOT(ISERROR(SEARCH("REDs",D1887)))</formula>
    </cfRule>
    <cfRule type="containsText" dxfId="728" priority="231" stopIfTrue="1" operator="containsText" text="Blacks">
      <formula>NOT(ISERROR(SEARCH("Blacks",D1887)))</formula>
    </cfRule>
  </conditionalFormatting>
  <conditionalFormatting sqref="G1887:H1950">
    <cfRule type="containsText" dxfId="727" priority="232" stopIfTrue="1" operator="containsText" text="BLUEs">
      <formula>NOT(ISERROR(SEARCH("BLUEs",G1887)))</formula>
    </cfRule>
    <cfRule type="containsText" dxfId="726" priority="233" stopIfTrue="1" operator="containsText" text="REDs">
      <formula>NOT(ISERROR(SEARCH("REDs",G1887)))</formula>
    </cfRule>
    <cfRule type="containsText" dxfId="725" priority="234" stopIfTrue="1" operator="containsText" text="Blacks">
      <formula>NOT(ISERROR(SEARCH("Blacks",G1887)))</formula>
    </cfRule>
  </conditionalFormatting>
  <conditionalFormatting sqref="D2017:D2080">
    <cfRule type="containsText" dxfId="724" priority="211" stopIfTrue="1" operator="containsText" text="BLUEs">
      <formula>NOT(ISERROR(SEARCH("BLUEs",D2017)))</formula>
    </cfRule>
    <cfRule type="containsText" dxfId="723" priority="212" stopIfTrue="1" operator="containsText" text="REDs">
      <formula>NOT(ISERROR(SEARCH("REDs",D2017)))</formula>
    </cfRule>
    <cfRule type="containsText" dxfId="722" priority="213" stopIfTrue="1" operator="containsText" text="Blacks">
      <formula>NOT(ISERROR(SEARCH("Blacks",D2017)))</formula>
    </cfRule>
  </conditionalFormatting>
  <conditionalFormatting sqref="G2017:H2080">
    <cfRule type="containsText" dxfId="721" priority="214" stopIfTrue="1" operator="containsText" text="BLUEs">
      <formula>NOT(ISERROR(SEARCH("BLUEs",G2017)))</formula>
    </cfRule>
    <cfRule type="containsText" dxfId="720" priority="215" stopIfTrue="1" operator="containsText" text="REDs">
      <formula>NOT(ISERROR(SEARCH("REDs",G2017)))</formula>
    </cfRule>
    <cfRule type="containsText" dxfId="719" priority="216" stopIfTrue="1" operator="containsText" text="Blacks">
      <formula>NOT(ISERROR(SEARCH("Blacks",G2017)))</formula>
    </cfRule>
  </conditionalFormatting>
  <conditionalFormatting sqref="D1821">
    <cfRule type="containsText" dxfId="718" priority="235" stopIfTrue="1" operator="containsText" text="BLUEs">
      <formula>NOT(ISERROR(SEARCH("BLUEs",D1821)))</formula>
    </cfRule>
    <cfRule type="containsText" dxfId="717" priority="236" stopIfTrue="1" operator="containsText" text="REDs">
      <formula>NOT(ISERROR(SEARCH("REDs",D1821)))</formula>
    </cfRule>
    <cfRule type="containsText" dxfId="716" priority="237" stopIfTrue="1" operator="containsText" text="Blacks">
      <formula>NOT(ISERROR(SEARCH("Blacks",D1821)))</formula>
    </cfRule>
  </conditionalFormatting>
  <conditionalFormatting sqref="D1822:D1885">
    <cfRule type="containsText" dxfId="715" priority="238" stopIfTrue="1" operator="containsText" text="BLUEs">
      <formula>NOT(ISERROR(SEARCH("BLUEs",D1822)))</formula>
    </cfRule>
    <cfRule type="containsText" dxfId="714" priority="239" stopIfTrue="1" operator="containsText" text="REDs">
      <formula>NOT(ISERROR(SEARCH("REDs",D1822)))</formula>
    </cfRule>
    <cfRule type="containsText" dxfId="713" priority="240" stopIfTrue="1" operator="containsText" text="Blacks">
      <formula>NOT(ISERROR(SEARCH("Blacks",D1822)))</formula>
    </cfRule>
  </conditionalFormatting>
  <conditionalFormatting sqref="G1822:H1839 G1842:H1885">
    <cfRule type="containsText" dxfId="712" priority="241" stopIfTrue="1" operator="containsText" text="BLUEs">
      <formula>NOT(ISERROR(SEARCH("BLUEs",G1822)))</formula>
    </cfRule>
    <cfRule type="containsText" dxfId="711" priority="242" stopIfTrue="1" operator="containsText" text="REDs">
      <formula>NOT(ISERROR(SEARCH("REDs",G1822)))</formula>
    </cfRule>
    <cfRule type="containsText" dxfId="710" priority="243" stopIfTrue="1" operator="containsText" text="Blacks">
      <formula>NOT(ISERROR(SEARCH("Blacks",G1822)))</formula>
    </cfRule>
  </conditionalFormatting>
  <conditionalFormatting sqref="D2147:D2210">
    <cfRule type="containsText" dxfId="709" priority="193" stopIfTrue="1" operator="containsText" text="BLUEs">
      <formula>NOT(ISERROR(SEARCH("BLUEs",D2147)))</formula>
    </cfRule>
    <cfRule type="containsText" dxfId="708" priority="194" stopIfTrue="1" operator="containsText" text="REDs">
      <formula>NOT(ISERROR(SEARCH("REDs",D2147)))</formula>
    </cfRule>
    <cfRule type="containsText" dxfId="707" priority="195" stopIfTrue="1" operator="containsText" text="Blacks">
      <formula>NOT(ISERROR(SEARCH("Blacks",D2147)))</formula>
    </cfRule>
  </conditionalFormatting>
  <conditionalFormatting sqref="G2147:H2210">
    <cfRule type="containsText" dxfId="706" priority="196" stopIfTrue="1" operator="containsText" text="BLUEs">
      <formula>NOT(ISERROR(SEARCH("BLUEs",G2147)))</formula>
    </cfRule>
    <cfRule type="containsText" dxfId="705" priority="197" stopIfTrue="1" operator="containsText" text="REDs">
      <formula>NOT(ISERROR(SEARCH("REDs",G2147)))</formula>
    </cfRule>
    <cfRule type="containsText" dxfId="704" priority="198" stopIfTrue="1" operator="containsText" text="Blacks">
      <formula>NOT(ISERROR(SEARCH("Blacks",G2147)))</formula>
    </cfRule>
  </conditionalFormatting>
  <conditionalFormatting sqref="D1951">
    <cfRule type="containsText" dxfId="703" priority="217" stopIfTrue="1" operator="containsText" text="BLUEs">
      <formula>NOT(ISERROR(SEARCH("BLUEs",D1951)))</formula>
    </cfRule>
    <cfRule type="containsText" dxfId="702" priority="218" stopIfTrue="1" operator="containsText" text="REDs">
      <formula>NOT(ISERROR(SEARCH("REDs",D1951)))</formula>
    </cfRule>
    <cfRule type="containsText" dxfId="701" priority="219" stopIfTrue="1" operator="containsText" text="Blacks">
      <formula>NOT(ISERROR(SEARCH("Blacks",D1951)))</formula>
    </cfRule>
  </conditionalFormatting>
  <conditionalFormatting sqref="D1952:D2015">
    <cfRule type="containsText" dxfId="700" priority="220" stopIfTrue="1" operator="containsText" text="BLUEs">
      <formula>NOT(ISERROR(SEARCH("BLUEs",D1952)))</formula>
    </cfRule>
    <cfRule type="containsText" dxfId="699" priority="221" stopIfTrue="1" operator="containsText" text="REDs">
      <formula>NOT(ISERROR(SEARCH("REDs",D1952)))</formula>
    </cfRule>
    <cfRule type="containsText" dxfId="698" priority="222" stopIfTrue="1" operator="containsText" text="Blacks">
      <formula>NOT(ISERROR(SEARCH("Blacks",D1952)))</formula>
    </cfRule>
  </conditionalFormatting>
  <conditionalFormatting sqref="G1952:H2015">
    <cfRule type="containsText" dxfId="697" priority="223" stopIfTrue="1" operator="containsText" text="BLUEs">
      <formula>NOT(ISERROR(SEARCH("BLUEs",G1952)))</formula>
    </cfRule>
    <cfRule type="containsText" dxfId="696" priority="224" stopIfTrue="1" operator="containsText" text="REDs">
      <formula>NOT(ISERROR(SEARCH("REDs",G1952)))</formula>
    </cfRule>
    <cfRule type="containsText" dxfId="695" priority="225" stopIfTrue="1" operator="containsText" text="Blacks">
      <formula>NOT(ISERROR(SEARCH("Blacks",G1952)))</formula>
    </cfRule>
  </conditionalFormatting>
  <conditionalFormatting sqref="D2277:D2340">
    <cfRule type="containsText" dxfId="694" priority="175" stopIfTrue="1" operator="containsText" text="BLUEs">
      <formula>NOT(ISERROR(SEARCH("BLUEs",D2277)))</formula>
    </cfRule>
    <cfRule type="containsText" dxfId="693" priority="176" stopIfTrue="1" operator="containsText" text="REDs">
      <formula>NOT(ISERROR(SEARCH("REDs",D2277)))</formula>
    </cfRule>
    <cfRule type="containsText" dxfId="692" priority="177" stopIfTrue="1" operator="containsText" text="Blacks">
      <formula>NOT(ISERROR(SEARCH("Blacks",D2277)))</formula>
    </cfRule>
  </conditionalFormatting>
  <conditionalFormatting sqref="G2277:H2340">
    <cfRule type="containsText" dxfId="691" priority="178" stopIfTrue="1" operator="containsText" text="BLUEs">
      <formula>NOT(ISERROR(SEARCH("BLUEs",G2277)))</formula>
    </cfRule>
    <cfRule type="containsText" dxfId="690" priority="179" stopIfTrue="1" operator="containsText" text="REDs">
      <formula>NOT(ISERROR(SEARCH("REDs",G2277)))</formula>
    </cfRule>
    <cfRule type="containsText" dxfId="689" priority="180" stopIfTrue="1" operator="containsText" text="Blacks">
      <formula>NOT(ISERROR(SEARCH("Blacks",G2277)))</formula>
    </cfRule>
  </conditionalFormatting>
  <conditionalFormatting sqref="D2081">
    <cfRule type="containsText" dxfId="688" priority="199" stopIfTrue="1" operator="containsText" text="BLUEs">
      <formula>NOT(ISERROR(SEARCH("BLUEs",D2081)))</formula>
    </cfRule>
    <cfRule type="containsText" dxfId="687" priority="200" stopIfTrue="1" operator="containsText" text="REDs">
      <formula>NOT(ISERROR(SEARCH("REDs",D2081)))</formula>
    </cfRule>
    <cfRule type="containsText" dxfId="686" priority="201" stopIfTrue="1" operator="containsText" text="Blacks">
      <formula>NOT(ISERROR(SEARCH("Blacks",D2081)))</formula>
    </cfRule>
  </conditionalFormatting>
  <conditionalFormatting sqref="D2082:D2145">
    <cfRule type="containsText" dxfId="685" priority="202" stopIfTrue="1" operator="containsText" text="BLUEs">
      <formula>NOT(ISERROR(SEARCH("BLUEs",D2082)))</formula>
    </cfRule>
    <cfRule type="containsText" dxfId="684" priority="203" stopIfTrue="1" operator="containsText" text="REDs">
      <formula>NOT(ISERROR(SEARCH("REDs",D2082)))</formula>
    </cfRule>
    <cfRule type="containsText" dxfId="683" priority="204" stopIfTrue="1" operator="containsText" text="Blacks">
      <formula>NOT(ISERROR(SEARCH("Blacks",D2082)))</formula>
    </cfRule>
  </conditionalFormatting>
  <conditionalFormatting sqref="G2082:H2145">
    <cfRule type="containsText" dxfId="682" priority="205" stopIfTrue="1" operator="containsText" text="BLUEs">
      <formula>NOT(ISERROR(SEARCH("BLUEs",G2082)))</formula>
    </cfRule>
    <cfRule type="containsText" dxfId="681" priority="206" stopIfTrue="1" operator="containsText" text="REDs">
      <formula>NOT(ISERROR(SEARCH("REDs",G2082)))</formula>
    </cfRule>
    <cfRule type="containsText" dxfId="680" priority="207" stopIfTrue="1" operator="containsText" text="Blacks">
      <formula>NOT(ISERROR(SEARCH("Blacks",G2082)))</formula>
    </cfRule>
  </conditionalFormatting>
  <conditionalFormatting sqref="D2407:D2470">
    <cfRule type="containsText" dxfId="679" priority="157" stopIfTrue="1" operator="containsText" text="BLUEs">
      <formula>NOT(ISERROR(SEARCH("BLUEs",D2407)))</formula>
    </cfRule>
    <cfRule type="containsText" dxfId="678" priority="158" stopIfTrue="1" operator="containsText" text="REDs">
      <formula>NOT(ISERROR(SEARCH("REDs",D2407)))</formula>
    </cfRule>
    <cfRule type="containsText" dxfId="677" priority="159" stopIfTrue="1" operator="containsText" text="Blacks">
      <formula>NOT(ISERROR(SEARCH("Blacks",D2407)))</formula>
    </cfRule>
  </conditionalFormatting>
  <conditionalFormatting sqref="G2407:H2470">
    <cfRule type="containsText" dxfId="676" priority="160" stopIfTrue="1" operator="containsText" text="BLUEs">
      <formula>NOT(ISERROR(SEARCH("BLUEs",G2407)))</formula>
    </cfRule>
    <cfRule type="containsText" dxfId="675" priority="161" stopIfTrue="1" operator="containsText" text="REDs">
      <formula>NOT(ISERROR(SEARCH("REDs",G2407)))</formula>
    </cfRule>
    <cfRule type="containsText" dxfId="674" priority="162" stopIfTrue="1" operator="containsText" text="Blacks">
      <formula>NOT(ISERROR(SEARCH("Blacks",G2407)))</formula>
    </cfRule>
  </conditionalFormatting>
  <conditionalFormatting sqref="D2211">
    <cfRule type="containsText" dxfId="673" priority="181" stopIfTrue="1" operator="containsText" text="BLUEs">
      <formula>NOT(ISERROR(SEARCH("BLUEs",D2211)))</formula>
    </cfRule>
    <cfRule type="containsText" dxfId="672" priority="182" stopIfTrue="1" operator="containsText" text="REDs">
      <formula>NOT(ISERROR(SEARCH("REDs",D2211)))</formula>
    </cfRule>
    <cfRule type="containsText" dxfId="671" priority="183" stopIfTrue="1" operator="containsText" text="Blacks">
      <formula>NOT(ISERROR(SEARCH("Blacks",D2211)))</formula>
    </cfRule>
  </conditionalFormatting>
  <conditionalFormatting sqref="D2212:D2275">
    <cfRule type="containsText" dxfId="670" priority="184" stopIfTrue="1" operator="containsText" text="BLUEs">
      <formula>NOT(ISERROR(SEARCH("BLUEs",D2212)))</formula>
    </cfRule>
    <cfRule type="containsText" dxfId="669" priority="185" stopIfTrue="1" operator="containsText" text="REDs">
      <formula>NOT(ISERROR(SEARCH("REDs",D2212)))</formula>
    </cfRule>
    <cfRule type="containsText" dxfId="668" priority="186" stopIfTrue="1" operator="containsText" text="Blacks">
      <formula>NOT(ISERROR(SEARCH("Blacks",D2212)))</formula>
    </cfRule>
  </conditionalFormatting>
  <conditionalFormatting sqref="G2212:H2275">
    <cfRule type="containsText" dxfId="667" priority="187" stopIfTrue="1" operator="containsText" text="BLUEs">
      <formula>NOT(ISERROR(SEARCH("BLUEs",G2212)))</formula>
    </cfRule>
    <cfRule type="containsText" dxfId="666" priority="188" stopIfTrue="1" operator="containsText" text="REDs">
      <formula>NOT(ISERROR(SEARCH("REDs",G2212)))</formula>
    </cfRule>
    <cfRule type="containsText" dxfId="665" priority="189" stopIfTrue="1" operator="containsText" text="Blacks">
      <formula>NOT(ISERROR(SEARCH("Blacks",G2212)))</formula>
    </cfRule>
  </conditionalFormatting>
  <conditionalFormatting sqref="D2537:D2600">
    <cfRule type="containsText" dxfId="664" priority="139" stopIfTrue="1" operator="containsText" text="BLUEs">
      <formula>NOT(ISERROR(SEARCH("BLUEs",D2537)))</formula>
    </cfRule>
    <cfRule type="containsText" dxfId="663" priority="140" stopIfTrue="1" operator="containsText" text="REDs">
      <formula>NOT(ISERROR(SEARCH("REDs",D2537)))</formula>
    </cfRule>
    <cfRule type="containsText" dxfId="662" priority="141" stopIfTrue="1" operator="containsText" text="Blacks">
      <formula>NOT(ISERROR(SEARCH("Blacks",D2537)))</formula>
    </cfRule>
  </conditionalFormatting>
  <conditionalFormatting sqref="G2537:H2600">
    <cfRule type="containsText" dxfId="661" priority="142" stopIfTrue="1" operator="containsText" text="BLUEs">
      <formula>NOT(ISERROR(SEARCH("BLUEs",G2537)))</formula>
    </cfRule>
    <cfRule type="containsText" dxfId="660" priority="143" stopIfTrue="1" operator="containsText" text="REDs">
      <formula>NOT(ISERROR(SEARCH("REDs",G2537)))</formula>
    </cfRule>
    <cfRule type="containsText" dxfId="659" priority="144" stopIfTrue="1" operator="containsText" text="Blacks">
      <formula>NOT(ISERROR(SEARCH("Blacks",G2537)))</formula>
    </cfRule>
  </conditionalFormatting>
  <conditionalFormatting sqref="D2341">
    <cfRule type="containsText" dxfId="658" priority="163" stopIfTrue="1" operator="containsText" text="BLUEs">
      <formula>NOT(ISERROR(SEARCH("BLUEs",D2341)))</formula>
    </cfRule>
    <cfRule type="containsText" dxfId="657" priority="164" stopIfTrue="1" operator="containsText" text="REDs">
      <formula>NOT(ISERROR(SEARCH("REDs",D2341)))</formula>
    </cfRule>
    <cfRule type="containsText" dxfId="656" priority="165" stopIfTrue="1" operator="containsText" text="Blacks">
      <formula>NOT(ISERROR(SEARCH("Blacks",D2341)))</formula>
    </cfRule>
  </conditionalFormatting>
  <conditionalFormatting sqref="D2342:D2405">
    <cfRule type="containsText" dxfId="655" priority="166" stopIfTrue="1" operator="containsText" text="BLUEs">
      <formula>NOT(ISERROR(SEARCH("BLUEs",D2342)))</formula>
    </cfRule>
    <cfRule type="containsText" dxfId="654" priority="167" stopIfTrue="1" operator="containsText" text="REDs">
      <formula>NOT(ISERROR(SEARCH("REDs",D2342)))</formula>
    </cfRule>
    <cfRule type="containsText" dxfId="653" priority="168" stopIfTrue="1" operator="containsText" text="Blacks">
      <formula>NOT(ISERROR(SEARCH("Blacks",D2342)))</formula>
    </cfRule>
  </conditionalFormatting>
  <conditionalFormatting sqref="G2342:H2405">
    <cfRule type="containsText" dxfId="652" priority="169" stopIfTrue="1" operator="containsText" text="BLUEs">
      <formula>NOT(ISERROR(SEARCH("BLUEs",G2342)))</formula>
    </cfRule>
    <cfRule type="containsText" dxfId="651" priority="170" stopIfTrue="1" operator="containsText" text="REDs">
      <formula>NOT(ISERROR(SEARCH("REDs",G2342)))</formula>
    </cfRule>
    <cfRule type="containsText" dxfId="650" priority="171" stopIfTrue="1" operator="containsText" text="Blacks">
      <formula>NOT(ISERROR(SEARCH("Blacks",G2342)))</formula>
    </cfRule>
  </conditionalFormatting>
  <conditionalFormatting sqref="D2667:D2730">
    <cfRule type="containsText" dxfId="649" priority="121" stopIfTrue="1" operator="containsText" text="BLUEs">
      <formula>NOT(ISERROR(SEARCH("BLUEs",D2667)))</formula>
    </cfRule>
    <cfRule type="containsText" dxfId="648" priority="122" stopIfTrue="1" operator="containsText" text="REDs">
      <formula>NOT(ISERROR(SEARCH("REDs",D2667)))</formula>
    </cfRule>
    <cfRule type="containsText" dxfId="647" priority="123" stopIfTrue="1" operator="containsText" text="Blacks">
      <formula>NOT(ISERROR(SEARCH("Blacks",D2667)))</formula>
    </cfRule>
  </conditionalFormatting>
  <conditionalFormatting sqref="G2667:H2730">
    <cfRule type="containsText" dxfId="646" priority="124" stopIfTrue="1" operator="containsText" text="BLUEs">
      <formula>NOT(ISERROR(SEARCH("BLUEs",G2667)))</formula>
    </cfRule>
    <cfRule type="containsText" dxfId="645" priority="125" stopIfTrue="1" operator="containsText" text="REDs">
      <formula>NOT(ISERROR(SEARCH("REDs",G2667)))</formula>
    </cfRule>
    <cfRule type="containsText" dxfId="644" priority="126" stopIfTrue="1" operator="containsText" text="Blacks">
      <formula>NOT(ISERROR(SEARCH("Blacks",G2667)))</formula>
    </cfRule>
  </conditionalFormatting>
  <conditionalFormatting sqref="D2471">
    <cfRule type="containsText" dxfId="643" priority="145" stopIfTrue="1" operator="containsText" text="BLUEs">
      <formula>NOT(ISERROR(SEARCH("BLUEs",D2471)))</formula>
    </cfRule>
    <cfRule type="containsText" dxfId="642" priority="146" stopIfTrue="1" operator="containsText" text="REDs">
      <formula>NOT(ISERROR(SEARCH("REDs",D2471)))</formula>
    </cfRule>
    <cfRule type="containsText" dxfId="641" priority="147" stopIfTrue="1" operator="containsText" text="Blacks">
      <formula>NOT(ISERROR(SEARCH("Blacks",D2471)))</formula>
    </cfRule>
  </conditionalFormatting>
  <conditionalFormatting sqref="D2472:D2535">
    <cfRule type="containsText" dxfId="640" priority="148" stopIfTrue="1" operator="containsText" text="BLUEs">
      <formula>NOT(ISERROR(SEARCH("BLUEs",D2472)))</formula>
    </cfRule>
    <cfRule type="containsText" dxfId="639" priority="149" stopIfTrue="1" operator="containsText" text="REDs">
      <formula>NOT(ISERROR(SEARCH("REDs",D2472)))</formula>
    </cfRule>
    <cfRule type="containsText" dxfId="638" priority="150" stopIfTrue="1" operator="containsText" text="Blacks">
      <formula>NOT(ISERROR(SEARCH("Blacks",D2472)))</formula>
    </cfRule>
  </conditionalFormatting>
  <conditionalFormatting sqref="G2472:H2535">
    <cfRule type="containsText" dxfId="637" priority="151" stopIfTrue="1" operator="containsText" text="BLUEs">
      <formula>NOT(ISERROR(SEARCH("BLUEs",G2472)))</formula>
    </cfRule>
    <cfRule type="containsText" dxfId="636" priority="152" stopIfTrue="1" operator="containsText" text="REDs">
      <formula>NOT(ISERROR(SEARCH("REDs",G2472)))</formula>
    </cfRule>
    <cfRule type="containsText" dxfId="635" priority="153" stopIfTrue="1" operator="containsText" text="Blacks">
      <formula>NOT(ISERROR(SEARCH("Blacks",G2472)))</formula>
    </cfRule>
  </conditionalFormatting>
  <conditionalFormatting sqref="D2601">
    <cfRule type="containsText" dxfId="634" priority="127" stopIfTrue="1" operator="containsText" text="BLUEs">
      <formula>NOT(ISERROR(SEARCH("BLUEs",D2601)))</formula>
    </cfRule>
    <cfRule type="containsText" dxfId="633" priority="128" stopIfTrue="1" operator="containsText" text="REDs">
      <formula>NOT(ISERROR(SEARCH("REDs",D2601)))</formula>
    </cfRule>
    <cfRule type="containsText" dxfId="632" priority="129" stopIfTrue="1" operator="containsText" text="Blacks">
      <formula>NOT(ISERROR(SEARCH("Blacks",D2601)))</formula>
    </cfRule>
  </conditionalFormatting>
  <conditionalFormatting sqref="D2602:D2665">
    <cfRule type="containsText" dxfId="631" priority="130" stopIfTrue="1" operator="containsText" text="BLUEs">
      <formula>NOT(ISERROR(SEARCH("BLUEs",D2602)))</formula>
    </cfRule>
    <cfRule type="containsText" dxfId="630" priority="131" stopIfTrue="1" operator="containsText" text="REDs">
      <formula>NOT(ISERROR(SEARCH("REDs",D2602)))</formula>
    </cfRule>
    <cfRule type="containsText" dxfId="629" priority="132" stopIfTrue="1" operator="containsText" text="Blacks">
      <formula>NOT(ISERROR(SEARCH("Blacks",D2602)))</formula>
    </cfRule>
  </conditionalFormatting>
  <conditionalFormatting sqref="G2602:H2665">
    <cfRule type="containsText" dxfId="628" priority="133" stopIfTrue="1" operator="containsText" text="BLUEs">
      <formula>NOT(ISERROR(SEARCH("BLUEs",G2602)))</formula>
    </cfRule>
    <cfRule type="containsText" dxfId="627" priority="134" stopIfTrue="1" operator="containsText" text="REDs">
      <formula>NOT(ISERROR(SEARCH("REDs",G2602)))</formula>
    </cfRule>
    <cfRule type="containsText" dxfId="626" priority="135" stopIfTrue="1" operator="containsText" text="Blacks">
      <formula>NOT(ISERROR(SEARCH("Blacks",G2602)))</formula>
    </cfRule>
  </conditionalFormatting>
  <conditionalFormatting sqref="G1692:H1711">
    <cfRule type="containsText" dxfId="625" priority="49" stopIfTrue="1" operator="containsText" text="BLUEs">
      <formula>NOT(ISERROR(SEARCH("BLUEs",G1692)))</formula>
    </cfRule>
    <cfRule type="containsText" dxfId="624" priority="50" stopIfTrue="1" operator="containsText" text="REDs">
      <formula>NOT(ISERROR(SEARCH("REDs",G1692)))</formula>
    </cfRule>
    <cfRule type="containsText" dxfId="623" priority="51" stopIfTrue="1" operator="containsText" text="Blacks">
      <formula>NOT(ISERROR(SEARCH("Blacks",G1692)))</formula>
    </cfRule>
  </conditionalFormatting>
  <conditionalFormatting sqref="G1840:H1841">
    <cfRule type="containsText" dxfId="622" priority="25" stopIfTrue="1" operator="containsText" text="BLUEs">
      <formula>NOT(ISERROR(SEARCH("BLUEs",G1840)))</formula>
    </cfRule>
    <cfRule type="containsText" dxfId="621" priority="26" stopIfTrue="1" operator="containsText" text="REDs">
      <formula>NOT(ISERROR(SEARCH("REDs",G1840)))</formula>
    </cfRule>
    <cfRule type="containsText" dxfId="620" priority="27" stopIfTrue="1" operator="containsText" text="Blacks">
      <formula>NOT(ISERROR(SEARCH("Blacks",G1840)))</formula>
    </cfRule>
  </conditionalFormatting>
  <conditionalFormatting sqref="A1:A2730">
    <cfRule type="containsText" dxfId="619" priority="7" stopIfTrue="1" operator="containsText" text="BLUEs">
      <formula>NOT(ISERROR(SEARCH("BLUEs",A1)))</formula>
    </cfRule>
    <cfRule type="containsText" dxfId="618" priority="8" stopIfTrue="1" operator="containsText" text="BLACKs">
      <formula>NOT(ISERROR(SEARCH("BLACKs",A1)))</formula>
    </cfRule>
    <cfRule type="containsText" dxfId="617" priority="9" stopIfTrue="1" operator="containsText" text="REDs">
      <formula>NOT(ISERROR(SEARCH("REDs",A1)))</formula>
    </cfRule>
  </conditionalFormatting>
  <conditionalFormatting sqref="H669:H672">
    <cfRule type="containsText" dxfId="616" priority="4" stopIfTrue="1" operator="containsText" text="BLUEs">
      <formula>NOT(ISERROR(SEARCH("BLUEs",H669)))</formula>
    </cfRule>
    <cfRule type="containsText" dxfId="615" priority="5" stopIfTrue="1" operator="containsText" text="REDs">
      <formula>NOT(ISERROR(SEARCH("REDs",H669)))</formula>
    </cfRule>
    <cfRule type="containsText" dxfId="614" priority="6" stopIfTrue="1" operator="containsText" text="Blacks">
      <formula>NOT(ISERROR(SEARCH("Blacks",H669)))</formula>
    </cfRule>
  </conditionalFormatting>
  <conditionalFormatting sqref="G669:G672">
    <cfRule type="containsText" dxfId="613" priority="1" stopIfTrue="1" operator="containsText" text="BLUEs">
      <formula>NOT(ISERROR(SEARCH("BLUEs",G669)))</formula>
    </cfRule>
    <cfRule type="containsText" dxfId="612" priority="2" stopIfTrue="1" operator="containsText" text="REDs">
      <formula>NOT(ISERROR(SEARCH("REDs",G669)))</formula>
    </cfRule>
    <cfRule type="containsText" dxfId="611" priority="3" stopIfTrue="1" operator="containsText" text="Blacks">
      <formula>NOT(ISERROR(SEARCH("Blacks",G669)))</formula>
    </cfRule>
  </conditionalFormatting>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xWindow="1163" yWindow="224" count="45">
        <x14:dataValidation type="date" allowBlank="1" showInputMessage="1" showErrorMessage="1" errorTitle="Erreur date du matche." error="Format jj/mm/aaaa." promptTitle="Date du macthe." prompt="Format jj/mm/aaaa.">
          <x14:formula1>
            <xm:f>Valeurs!$B$1</xm:f>
          </x14:formula1>
          <x14:formula2>
            <xm:f>Valeurs!$B$2</xm:f>
          </x14:formula2>
          <xm:sqref>E2:E65 E67:E130 E132:E195 E197:E260 E262:E325 E327:E390 E392:E455 E457:E520 E522:E585 E587:E650 E1842:E1885 E717:E780 E782:E845 E847:E910 E912:E975 E977:E1040 E1042:E1105 E1107:E1170 E1172:E1235 E1237:E1300 E1302:E1365 E1367:E1430 E1432:E1495 E1497:E1560 E1562:E1625 E1627:E1690 E2667:E2730 E1757:E1820 E1712:E1755 E1887:E1950 E1952:E2015 E2017:E2080 E2082:E2145 E2147:E2210 E2212:E2275 E2277:E2340 E2342:E2405 E2407:E2470 E2472:E2535 E2537:E2600 E2602:E2665 E1822:E1839 E652:E715</xm:sqref>
        </x14:dataValidation>
        <x14:dataValidation type="time" allowBlank="1" showInputMessage="1" showErrorMessage="1" errorTitle="Erreur Heure du matche." error="Format hh:mm." promptTitle="Heure du matche." prompt="Format hh:mm.">
          <x14:formula1>
            <xm:f>Valeurs!$B$3</xm:f>
          </x14:formula1>
          <x14:formula2>
            <xm:f>Valeurs!$B$4</xm:f>
          </x14:formula2>
          <xm:sqref>F2:F65 F67:F130 F132:F195 F197:F260 F262:F325 F327:F390 F392:F455 F457:F520 F522:F585 F587:F650 F1842:F1885 F717:F780 F782:F845 F847:F910 F912:F975 F977:F1040 F1042:F1105 F1107:F1170 F1172:F1235 F1237:F1300 F1302:F1365 F1367:F1430 F1432:F1495 F1497:F1560 F1562:F1625 F1627:F1690 F2667:F2730 F1757:F1820 F1712:F1755 F1887:F1950 F1952:F2015 F2017:F2080 F2082:F2145 F2147:F2210 F2212:F2275 F2277:F2340 F2342:F2405 F2407:F2470 F2472:F2535 F2537:F2600 F2602:F2665 F1822:F1839 F652:F715</xm:sqref>
        </x14:dataValidation>
        <x14:dataValidation type="list" allowBlank="1" showInputMessage="1" showErrorMessage="1" errorTitle="Erreur type de matche." error="Choisir dans la liste." promptTitle="Type de matche." prompt="Choisir dans la liste.">
          <x14:formula1>
            <xm:f>Valeurs!$A$6:$A$10</xm:f>
          </x14:formula1>
          <xm:sqref>I2:I65 I197:I260 I327:I390 I522:I585 I262:I325 I132:I195 I67:I130 I392:I455 I457:I520 I587:I650 I1842:I1885 I717:I780 I782:I845 I847:I910 I912:I975 I977:I1040 I1042:I1105 I1107:I1170 I1172:I1235 I1237:I1300 I1302:I1365 I1367:I1430 I1432:I1495 I1497:I1560 I1562:I1625 I1627:I1690 I2667:I2730 I1757:I1820 I1712:I1755 I1887:I1950 I1952:I2015 I2017:I2080 I2082:I2145 I2147:I2210 I2212:I2275 I2277:I2340 I2342:I2405 I2407:I2470 I2472:I2535 I2537:I2600 I2602:I2665 I1822:I1839 I652:I715</xm:sqref>
        </x14:dataValidation>
        <x14:dataValidation type="whole" allowBlank="1" showInputMessage="1" showErrorMessage="1" errorTitle="Erreur nombre de but(s)" error="Entier de 0 à 99." promptTitle="Nombre de but(s)" prompt="Entier de 0 à 99.">
          <x14:formula1>
            <xm:f>Valeurs!B11</xm:f>
          </x14:formula1>
          <x14:formula2>
            <xm:f>Valeurs!B12</xm:f>
          </x14:formula2>
          <xm:sqref>K2:L65</xm:sqref>
        </x14:dataValidation>
        <x14:dataValidation type="whole" allowBlank="1" showInputMessage="1" showErrorMessage="1" errorTitle="Erreur nombre de but(s)" error="Entier de 0 à 99." promptTitle="Nombre de but(s)" prompt="Entier de 0 à 99.">
          <x14:formula1>
            <xm:f>Valeurs!B76</xm:f>
          </x14:formula1>
          <x14:formula2>
            <xm:f>Valeurs!B77</xm:f>
          </x14:formula2>
          <xm:sqref>K67:L130</xm:sqref>
        </x14:dataValidation>
        <x14:dataValidation type="whole" allowBlank="1" showInputMessage="1" showErrorMessage="1" errorTitle="Erreur nombre de but(s)" error="Entier de 0 à 99." promptTitle="Nombre de but(s)" prompt="Entier de 0 à 99.">
          <x14:formula1>
            <xm:f>Valeurs!B141</xm:f>
          </x14:formula1>
          <x14:formula2>
            <xm:f>Valeurs!B142</xm:f>
          </x14:formula2>
          <xm:sqref>K132:L195</xm:sqref>
        </x14:dataValidation>
        <x14:dataValidation type="whole" allowBlank="1" showInputMessage="1" showErrorMessage="1" errorTitle="Erreur nombre de but(s)" error="Entier de 0 à 99." promptTitle="Nombre de but(s)" prompt="Entier de 0 à 99.">
          <x14:formula1>
            <xm:f>Valeurs!B206</xm:f>
          </x14:formula1>
          <x14:formula2>
            <xm:f>Valeurs!B207</xm:f>
          </x14:formula2>
          <xm:sqref>K197:L260</xm:sqref>
        </x14:dataValidation>
        <x14:dataValidation type="whole" allowBlank="1" showInputMessage="1" showErrorMessage="1" errorTitle="Erreur nombre de but(s)" error="Entier de 0 à 99." promptTitle="Nombre de but(s)" prompt="Entier de 0 à 99.">
          <x14:formula1>
            <xm:f>Valeurs!B271</xm:f>
          </x14:formula1>
          <x14:formula2>
            <xm:f>Valeurs!B272</xm:f>
          </x14:formula2>
          <xm:sqref>K262:L325</xm:sqref>
        </x14:dataValidation>
        <x14:dataValidation type="whole" allowBlank="1" showInputMessage="1" showErrorMessage="1" errorTitle="Erreur nombre de but(s)" error="Entier de 0 à 99." promptTitle="Nombre de but(s)" prompt="Entier de 0 à 99.">
          <x14:formula1>
            <xm:f>Valeurs!B336</xm:f>
          </x14:formula1>
          <x14:formula2>
            <xm:f>Valeurs!B337</xm:f>
          </x14:formula2>
          <xm:sqref>K327:L390</xm:sqref>
        </x14:dataValidation>
        <x14:dataValidation type="whole" allowBlank="1" showInputMessage="1" showErrorMessage="1" errorTitle="Erreur nombre de but(s)" error="Entier de 0 à 99." promptTitle="Nombre de but(s)" prompt="Entier de 0 à 99.">
          <x14:formula1>
            <xm:f>Valeurs!B401</xm:f>
          </x14:formula1>
          <x14:formula2>
            <xm:f>Valeurs!B402</xm:f>
          </x14:formula2>
          <xm:sqref>K392:L455</xm:sqref>
        </x14:dataValidation>
        <x14:dataValidation type="whole" allowBlank="1" showInputMessage="1" showErrorMessage="1" errorTitle="Erreur nombre de but(s)" error="Entier de 0 à 99." promptTitle="Nombre de but(s)" prompt="Entier de 0 à 99.">
          <x14:formula1>
            <xm:f>Valeurs!B466</xm:f>
          </x14:formula1>
          <x14:formula2>
            <xm:f>Valeurs!B467</xm:f>
          </x14:formula2>
          <xm:sqref>K457:L520</xm:sqref>
        </x14:dataValidation>
        <x14:dataValidation type="whole" allowBlank="1" showInputMessage="1" showErrorMessage="1" errorTitle="Erreur nombre de but(s)" error="Entier de 0 à 99." promptTitle="Nombre de but(s)" prompt="Entier de 0 à 99.">
          <x14:formula1>
            <xm:f>Valeurs!B531</xm:f>
          </x14:formula1>
          <x14:formula2>
            <xm:f>Valeurs!B532</xm:f>
          </x14:formula2>
          <xm:sqref>K522:L585</xm:sqref>
        </x14:dataValidation>
        <x14:dataValidation type="whole" allowBlank="1" showInputMessage="1" showErrorMessage="1" errorTitle="Erreur nombre de but(s)" error="Entier de 0 à 99." promptTitle="Nombre de but(s)" prompt="Entier de 0 à 99.">
          <x14:formula1>
            <xm:f>Valeurs!B596</xm:f>
          </x14:formula1>
          <x14:formula2>
            <xm:f>Valeurs!B597</xm:f>
          </x14:formula2>
          <xm:sqref>K587:L650</xm:sqref>
        </x14:dataValidation>
        <x14:dataValidation type="whole" allowBlank="1" showInputMessage="1" showErrorMessage="1" errorTitle="Erreur nombre de but(s)" error="Entier de 0 à 99." promptTitle="Nombre de but(s)" prompt="Entier de 0 à 99.">
          <x14:formula1>
            <xm:f>Valeurs!B661</xm:f>
          </x14:formula1>
          <x14:formula2>
            <xm:f>Valeurs!B662</xm:f>
          </x14:formula2>
          <xm:sqref>K652:L715</xm:sqref>
        </x14:dataValidation>
        <x14:dataValidation type="whole" allowBlank="1" showInputMessage="1" showErrorMessage="1" errorTitle="Erreur nombre de but(s)" error="Entier de 0 à 99." promptTitle="Nombre de but(s)" prompt="Entier de 0 à 99.">
          <x14:formula1>
            <xm:f>Valeurs!B726</xm:f>
          </x14:formula1>
          <x14:formula2>
            <xm:f>Valeurs!B727</xm:f>
          </x14:formula2>
          <xm:sqref>K717:L780</xm:sqref>
        </x14:dataValidation>
        <x14:dataValidation type="whole" allowBlank="1" showInputMessage="1" showErrorMessage="1" errorTitle="Erreur nombre de but(s)" error="Entier de 0 à 99." promptTitle="Nombre de but(s)" prompt="Entier de 0 à 99.">
          <x14:formula1>
            <xm:f>Valeurs!B791</xm:f>
          </x14:formula1>
          <x14:formula2>
            <xm:f>Valeurs!B792</xm:f>
          </x14:formula2>
          <xm:sqref>K782:L845</xm:sqref>
        </x14:dataValidation>
        <x14:dataValidation type="whole" allowBlank="1" showInputMessage="1" showErrorMessage="1" errorTitle="Erreur nombre de but(s)" error="Entier de 0 à 99." promptTitle="Nombre de but(s)" prompt="Entier de 0 à 99.">
          <x14:formula1>
            <xm:f>Valeurs!B856</xm:f>
          </x14:formula1>
          <x14:formula2>
            <xm:f>Valeurs!B857</xm:f>
          </x14:formula2>
          <xm:sqref>K847:L910</xm:sqref>
        </x14:dataValidation>
        <x14:dataValidation type="whole" allowBlank="1" showInputMessage="1" showErrorMessage="1" errorTitle="Erreur nombre de but(s)" error="Entier de 0 à 99." promptTitle="Nombre de but(s)" prompt="Entier de 0 à 99.">
          <x14:formula1>
            <xm:f>Valeurs!B921</xm:f>
          </x14:formula1>
          <x14:formula2>
            <xm:f>Valeurs!B922</xm:f>
          </x14:formula2>
          <xm:sqref>K912:L975</xm:sqref>
        </x14:dataValidation>
        <x14:dataValidation type="whole" allowBlank="1" showInputMessage="1" showErrorMessage="1" errorTitle="Erreur nombre de but(s)" error="Entier de 0 à 99." promptTitle="Nombre de but(s)" prompt="Entier de 0 à 99.">
          <x14:formula1>
            <xm:f>Valeurs!B986</xm:f>
          </x14:formula1>
          <x14:formula2>
            <xm:f>Valeurs!B987</xm:f>
          </x14:formula2>
          <xm:sqref>K977:L1040</xm:sqref>
        </x14:dataValidation>
        <x14:dataValidation type="whole" allowBlank="1" showInputMessage="1" showErrorMessage="1" errorTitle="Erreur nombre de but(s)" error="Entier de 0 à 99." promptTitle="Nombre de but(s)" prompt="Entier de 0 à 99.">
          <x14:formula1>
            <xm:f>Valeurs!B1051</xm:f>
          </x14:formula1>
          <x14:formula2>
            <xm:f>Valeurs!B1052</xm:f>
          </x14:formula2>
          <xm:sqref>K1042:L1105</xm:sqref>
        </x14:dataValidation>
        <x14:dataValidation type="whole" allowBlank="1" showInputMessage="1" showErrorMessage="1" errorTitle="Erreur nombre de but(s)" error="Entier de 0 à 99." promptTitle="Nombre de but(s)" prompt="Entier de 0 à 99.">
          <x14:formula1>
            <xm:f>Valeurs!B1116</xm:f>
          </x14:formula1>
          <x14:formula2>
            <xm:f>Valeurs!B1117</xm:f>
          </x14:formula2>
          <xm:sqref>K1107:L1170</xm:sqref>
        </x14:dataValidation>
        <x14:dataValidation type="whole" allowBlank="1" showInputMessage="1" showErrorMessage="1" errorTitle="Erreur nombre de but(s)" error="Entier de 0 à 99." promptTitle="Nombre de but(s)" prompt="Entier de 0 à 99.">
          <x14:formula1>
            <xm:f>Valeurs!B1181</xm:f>
          </x14:formula1>
          <x14:formula2>
            <xm:f>Valeurs!B1182</xm:f>
          </x14:formula2>
          <xm:sqref>K1172:L1235</xm:sqref>
        </x14:dataValidation>
        <x14:dataValidation type="whole" allowBlank="1" showInputMessage="1" showErrorMessage="1" errorTitle="Erreur nombre de but(s)" error="Entier de 0 à 99." promptTitle="Nombre de but(s)" prompt="Entier de 0 à 99.">
          <x14:formula1>
            <xm:f>Valeurs!B1246</xm:f>
          </x14:formula1>
          <x14:formula2>
            <xm:f>Valeurs!B1247</xm:f>
          </x14:formula2>
          <xm:sqref>K1237:L1300</xm:sqref>
        </x14:dataValidation>
        <x14:dataValidation type="whole" allowBlank="1" showInputMessage="1" showErrorMessage="1" errorTitle="Erreur nombre de but(s)" error="Entier de 0 à 99." promptTitle="Nombre de but(s)" prompt="Entier de 0 à 99.">
          <x14:formula1>
            <xm:f>Valeurs!B1311</xm:f>
          </x14:formula1>
          <x14:formula2>
            <xm:f>Valeurs!B1312</xm:f>
          </x14:formula2>
          <xm:sqref>K1302:L1365</xm:sqref>
        </x14:dataValidation>
        <x14:dataValidation type="whole" allowBlank="1" showInputMessage="1" showErrorMessage="1" errorTitle="Erreur nombre de but(s)" error="Entier de 0 à 99." promptTitle="Nombre de but(s)" prompt="Entier de 0 à 99.">
          <x14:formula1>
            <xm:f>Valeurs!B1376</xm:f>
          </x14:formula1>
          <x14:formula2>
            <xm:f>Valeurs!B1377</xm:f>
          </x14:formula2>
          <xm:sqref>K1367:L1430</xm:sqref>
        </x14:dataValidation>
        <x14:dataValidation type="whole" allowBlank="1" showInputMessage="1" showErrorMessage="1" errorTitle="Erreur nombre de but(s)" error="Entier de 0 à 99." promptTitle="Nombre de but(s)" prompt="Entier de 0 à 99.">
          <x14:formula1>
            <xm:f>Valeurs!B1441</xm:f>
          </x14:formula1>
          <x14:formula2>
            <xm:f>Valeurs!B1442</xm:f>
          </x14:formula2>
          <xm:sqref>K1432:L1495</xm:sqref>
        </x14:dataValidation>
        <x14:dataValidation type="whole" allowBlank="1" showInputMessage="1" showErrorMessage="1" errorTitle="Erreur nombre de but(s)" error="Entier de 0 à 99." promptTitle="Nombre de but(s)" prompt="Entier de 0 à 99.">
          <x14:formula1>
            <xm:f>Valeurs!B1506</xm:f>
          </x14:formula1>
          <x14:formula2>
            <xm:f>Valeurs!B1507</xm:f>
          </x14:formula2>
          <xm:sqref>K1497:L1560</xm:sqref>
        </x14:dataValidation>
        <x14:dataValidation type="whole" allowBlank="1" showInputMessage="1" showErrorMessage="1" errorTitle="Erreur nombre de but(s)" error="Entier de 0 à 99." promptTitle="Nombre de but(s)" prompt="Entier de 0 à 99.">
          <x14:formula1>
            <xm:f>Valeurs!B1571</xm:f>
          </x14:formula1>
          <x14:formula2>
            <xm:f>Valeurs!B1572</xm:f>
          </x14:formula2>
          <xm:sqref>K1562:L1625</xm:sqref>
        </x14:dataValidation>
        <x14:dataValidation type="whole" allowBlank="1" showInputMessage="1" showErrorMessage="1" errorTitle="Erreur nombre de but(s)" error="Entier de 0 à 99." promptTitle="Nombre de but(s)" prompt="Entier de 0 à 99.">
          <x14:formula1>
            <xm:f>Valeurs!B1636</xm:f>
          </x14:formula1>
          <x14:formula2>
            <xm:f>Valeurs!B1637</xm:f>
          </x14:formula2>
          <xm:sqref>K1627:L1690</xm:sqref>
        </x14:dataValidation>
        <x14:dataValidation type="whole" allowBlank="1" showInputMessage="1" showErrorMessage="1" errorTitle="Erreur nombre de but(s)" error="Entier de 0 à 99." promptTitle="Nombre de but(s)" prompt="Entier de 0 à 99.">
          <x14:formula1>
            <xm:f>Valeurs!B1701</xm:f>
          </x14:formula1>
          <x14:formula2>
            <xm:f>Valeurs!B1702</xm:f>
          </x14:formula2>
          <xm:sqref>K1692:L1755</xm:sqref>
        </x14:dataValidation>
        <x14:dataValidation type="whole" allowBlank="1" showInputMessage="1" showErrorMessage="1" errorTitle="Erreur nombre de but(s)" error="Entier de 0 à 99." promptTitle="Nombre de but(s)" prompt="Entier de 0 à 99.">
          <x14:formula1>
            <xm:f>Valeurs!B1766</xm:f>
          </x14:formula1>
          <x14:formula2>
            <xm:f>Valeurs!B1767</xm:f>
          </x14:formula2>
          <xm:sqref>K1757:L1820</xm:sqref>
        </x14:dataValidation>
        <x14:dataValidation type="whole" allowBlank="1" showInputMessage="1" showErrorMessage="1" errorTitle="Erreur nombre de but(s)" error="Entier de 0 à 99." promptTitle="Nombre de but(s)" prompt="Entier de 0 à 99.">
          <x14:formula1>
            <xm:f>Valeurs!B1831</xm:f>
          </x14:formula1>
          <x14:formula2>
            <xm:f>Valeurs!B1832</xm:f>
          </x14:formula2>
          <xm:sqref>K1822:L1885</xm:sqref>
        </x14:dataValidation>
        <x14:dataValidation type="whole" allowBlank="1" showInputMessage="1" showErrorMessage="1" errorTitle="Erreur nombre de but(s)" error="Entier de 0 à 99." promptTitle="Nombre de but(s)" prompt="Entier de 0 à 99.">
          <x14:formula1>
            <xm:f>Valeurs!B1896</xm:f>
          </x14:formula1>
          <x14:formula2>
            <xm:f>Valeurs!B1897</xm:f>
          </x14:formula2>
          <xm:sqref>K1887:L1950</xm:sqref>
        </x14:dataValidation>
        <x14:dataValidation type="whole" allowBlank="1" showInputMessage="1" showErrorMessage="1" errorTitle="Erreur nombre de but(s)" error="Entier de 0 à 99." promptTitle="Nombre de but(s)" prompt="Entier de 0 à 99.">
          <x14:formula1>
            <xm:f>Valeurs!B1961</xm:f>
          </x14:formula1>
          <x14:formula2>
            <xm:f>Valeurs!B1962</xm:f>
          </x14:formula2>
          <xm:sqref>K1952:L2015</xm:sqref>
        </x14:dataValidation>
        <x14:dataValidation type="whole" allowBlank="1" showInputMessage="1" showErrorMessage="1" errorTitle="Erreur nombre de but(s)" error="Entier de 0 à 99." promptTitle="Nombre de but(s)" prompt="Entier de 0 à 99.">
          <x14:formula1>
            <xm:f>Valeurs!B2026</xm:f>
          </x14:formula1>
          <x14:formula2>
            <xm:f>Valeurs!B2027</xm:f>
          </x14:formula2>
          <xm:sqref>K2017:L2080</xm:sqref>
        </x14:dataValidation>
        <x14:dataValidation type="whole" allowBlank="1" showInputMessage="1" showErrorMessage="1" errorTitle="Erreur nombre de but(s)" error="Entier de 0 à 99." promptTitle="Nombre de but(s)" prompt="Entier de 0 à 99.">
          <x14:formula1>
            <xm:f>Valeurs!B2091</xm:f>
          </x14:formula1>
          <x14:formula2>
            <xm:f>Valeurs!B2092</xm:f>
          </x14:formula2>
          <xm:sqref>K2082:L2145</xm:sqref>
        </x14:dataValidation>
        <x14:dataValidation type="whole" allowBlank="1" showInputMessage="1" showErrorMessage="1" errorTitle="Erreur nombre de but(s)" error="Entier de 0 à 99." promptTitle="Nombre de but(s)" prompt="Entier de 0 à 99.">
          <x14:formula1>
            <xm:f>Valeurs!B2156</xm:f>
          </x14:formula1>
          <x14:formula2>
            <xm:f>Valeurs!B2157</xm:f>
          </x14:formula2>
          <xm:sqref>K2147:L2210</xm:sqref>
        </x14:dataValidation>
        <x14:dataValidation type="whole" allowBlank="1" showInputMessage="1" showErrorMessage="1" errorTitle="Erreur nombre de but(s)" error="Entier de 0 à 99." promptTitle="Nombre de but(s)" prompt="Entier de 0 à 99.">
          <x14:formula1>
            <xm:f>Valeurs!B2221</xm:f>
          </x14:formula1>
          <x14:formula2>
            <xm:f>Valeurs!B2222</xm:f>
          </x14:formula2>
          <xm:sqref>K2212:L2275</xm:sqref>
        </x14:dataValidation>
        <x14:dataValidation type="whole" allowBlank="1" showInputMessage="1" showErrorMessage="1" errorTitle="Erreur nombre de but(s)" error="Entier de 0 à 99." promptTitle="Nombre de but(s)" prompt="Entier de 0 à 99.">
          <x14:formula1>
            <xm:f>Valeurs!B2286</xm:f>
          </x14:formula1>
          <x14:formula2>
            <xm:f>Valeurs!B2287</xm:f>
          </x14:formula2>
          <xm:sqref>K2277:L2340</xm:sqref>
        </x14:dataValidation>
        <x14:dataValidation type="whole" allowBlank="1" showInputMessage="1" showErrorMessage="1" errorTitle="Erreur nombre de but(s)" error="Entier de 0 à 99." promptTitle="Nombre de but(s)" prompt="Entier de 0 à 99.">
          <x14:formula1>
            <xm:f>Valeurs!B2351</xm:f>
          </x14:formula1>
          <x14:formula2>
            <xm:f>Valeurs!B2352</xm:f>
          </x14:formula2>
          <xm:sqref>K2342:L2405</xm:sqref>
        </x14:dataValidation>
        <x14:dataValidation type="whole" allowBlank="1" showInputMessage="1" showErrorMessage="1" errorTitle="Erreur nombre de but(s)" error="Entier de 0 à 99." promptTitle="Nombre de but(s)" prompt="Entier de 0 à 99.">
          <x14:formula1>
            <xm:f>Valeurs!B2416</xm:f>
          </x14:formula1>
          <x14:formula2>
            <xm:f>Valeurs!B2417</xm:f>
          </x14:formula2>
          <xm:sqref>K2407:L2470</xm:sqref>
        </x14:dataValidation>
        <x14:dataValidation type="whole" allowBlank="1" showInputMessage="1" showErrorMessage="1" errorTitle="Erreur nombre de but(s)" error="Entier de 0 à 99." promptTitle="Nombre de but(s)" prompt="Entier de 0 à 99.">
          <x14:formula1>
            <xm:f>Valeurs!B2481</xm:f>
          </x14:formula1>
          <x14:formula2>
            <xm:f>Valeurs!B2482</xm:f>
          </x14:formula2>
          <xm:sqref>K2472:L2535</xm:sqref>
        </x14:dataValidation>
        <x14:dataValidation type="whole" allowBlank="1" showInputMessage="1" showErrorMessage="1" errorTitle="Erreur nombre de but(s)" error="Entier de 0 à 99." promptTitle="Nombre de but(s)" prompt="Entier de 0 à 99.">
          <x14:formula1>
            <xm:f>Valeurs!B2546</xm:f>
          </x14:formula1>
          <x14:formula2>
            <xm:f>Valeurs!B2547</xm:f>
          </x14:formula2>
          <xm:sqref>K2537:L2600</xm:sqref>
        </x14:dataValidation>
        <x14:dataValidation type="whole" allowBlank="1" showInputMessage="1" showErrorMessage="1" errorTitle="Erreur nombre de but(s)" error="Entier de 0 à 99." promptTitle="Nombre de but(s)" prompt="Entier de 0 à 99.">
          <x14:formula1>
            <xm:f>Valeurs!B2611</xm:f>
          </x14:formula1>
          <x14:formula2>
            <xm:f>Valeurs!B2612</xm:f>
          </x14:formula2>
          <xm:sqref>K2602:L2665</xm:sqref>
        </x14:dataValidation>
        <x14:dataValidation type="whole" allowBlank="1" showInputMessage="1" showErrorMessage="1" errorTitle="Erreur nombre de but(s)" error="Entier de 0 à 99." promptTitle="Nombre de but(s)" prompt="Entier de 0 à 99.">
          <x14:formula1>
            <xm:f>Valeurs!B2676</xm:f>
          </x14:formula1>
          <x14:formula2>
            <xm:f>Valeurs!B2677</xm:f>
          </x14:formula2>
          <xm:sqref>K2667:L2730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
  <sheetViews>
    <sheetView workbookViewId="0">
      <pane ySplit="1905" activePane="bottomLeft"/>
      <selection activeCell="C3" sqref="C3"/>
      <selection pane="bottomLeft" activeCell="D8" sqref="D8"/>
    </sheetView>
  </sheetViews>
  <sheetFormatPr baseColWidth="10" defaultRowHeight="15" x14ac:dyDescent="0.2"/>
  <cols>
    <col min="1" max="1" width="4" customWidth="1"/>
    <col min="2" max="2" width="12.5546875" bestFit="1" customWidth="1"/>
    <col min="3" max="3" width="12.33203125" customWidth="1"/>
    <col min="4" max="4" width="7" bestFit="1" customWidth="1"/>
    <col min="5" max="6" width="27.77734375" customWidth="1"/>
    <col min="7" max="7" width="6.33203125" bestFit="1" customWidth="1"/>
    <col min="8" max="8" width="4.77734375" bestFit="1" customWidth="1"/>
  </cols>
  <sheetData>
    <row r="1" spans="1:8" ht="15.75" x14ac:dyDescent="0.25">
      <c r="B1" s="3" t="s">
        <v>306</v>
      </c>
      <c r="C1" s="139">
        <v>42248</v>
      </c>
      <c r="D1" s="111" t="str">
        <f>IF(OR(C3="",C1="",C2="",C2&lt;C1),"Erreur","OK")</f>
        <v>OK</v>
      </c>
    </row>
    <row r="2" spans="1:8" ht="15.75" x14ac:dyDescent="0.25">
      <c r="B2" s="3" t="s">
        <v>307</v>
      </c>
      <c r="C2" s="139">
        <v>42277</v>
      </c>
      <c r="D2" s="112"/>
    </row>
    <row r="3" spans="1:8" ht="16.5" thickBot="1" x14ac:dyDescent="0.3">
      <c r="B3" s="3" t="s">
        <v>313</v>
      </c>
      <c r="C3" s="140" t="s">
        <v>312</v>
      </c>
      <c r="D3" s="113"/>
    </row>
    <row r="4" spans="1:8" ht="15.75" x14ac:dyDescent="0.2">
      <c r="A4" s="117" t="str">
        <f>IF(A106&lt;&gt;"",A106,IF(MAX(A6:A105)=0,"Pas de matches pour cette période!",CONCATENATE(MAX(A6:A105)," matche(s) pour cette période.")))</f>
        <v>73 matche(s) pour cette période.</v>
      </c>
      <c r="B4" s="117"/>
      <c r="C4" s="117"/>
      <c r="D4" s="117"/>
      <c r="E4" s="117"/>
      <c r="F4" s="117"/>
      <c r="G4" s="117"/>
      <c r="H4" s="117"/>
    </row>
    <row r="5" spans="1:8" ht="15.75" x14ac:dyDescent="0.25">
      <c r="B5" s="3" t="s">
        <v>58</v>
      </c>
      <c r="C5" s="89" t="s">
        <v>326</v>
      </c>
      <c r="D5" s="3" t="s">
        <v>101</v>
      </c>
      <c r="E5" s="3" t="s">
        <v>102</v>
      </c>
      <c r="F5" s="3" t="s">
        <v>103</v>
      </c>
      <c r="G5" s="3" t="s">
        <v>329</v>
      </c>
      <c r="H5" s="3" t="s">
        <v>330</v>
      </c>
    </row>
    <row r="6" spans="1:8" ht="15.75" x14ac:dyDescent="0.25">
      <c r="A6" s="109">
        <f>IF(B6="","",A5+1)</f>
        <v>1</v>
      </c>
      <c r="B6" s="108">
        <f>IF(Extract!E2="","",Extract!E2)</f>
        <v>42252</v>
      </c>
      <c r="C6" s="109" t="str">
        <f>IF(Extract!F2="","",Extract!F2)</f>
        <v>SAM</v>
      </c>
      <c r="D6" s="110">
        <f>IF(Extract!G2="","",Extract!G2)</f>
        <v>0.52083333333333304</v>
      </c>
      <c r="E6" s="109" t="str">
        <f>IF(Extract!H2="","",Extract!H2)</f>
        <v>STRÉE</v>
      </c>
      <c r="F6" s="109" t="str">
        <f>IF(Extract!I2="","",Extract!I2)</f>
        <v>U7 BLACKs</v>
      </c>
      <c r="G6" s="109" t="str">
        <f>IF(Extract!J2="","",Extract!J2)</f>
        <v>AWAY</v>
      </c>
      <c r="H6" s="109" t="str">
        <f>IF(B6="","",IF(G6="HOME",LEFT(E6,FIND(" ",E6)-1),LEFT(F6,FIND(" ",F6)-1)))</f>
        <v>U7</v>
      </c>
    </row>
    <row r="7" spans="1:8" ht="15.75" x14ac:dyDescent="0.25">
      <c r="A7" s="109">
        <f t="shared" ref="A7:A70" si="0">IF(B7="","",A6+1)</f>
        <v>2</v>
      </c>
      <c r="B7" s="108">
        <f>IF(Extract!E3="","",Extract!E3)</f>
        <v>42252</v>
      </c>
      <c r="C7" s="109" t="str">
        <f>IF(Extract!F3="","",Extract!F3)</f>
        <v>SAM</v>
      </c>
      <c r="D7" s="110">
        <f>IF(Extract!G3="","",Extract!G3)</f>
        <v>0.45833333333333298</v>
      </c>
      <c r="E7" s="109" t="str">
        <f>IF(Extract!H3="","",Extract!H3)</f>
        <v>VERLAINE</v>
      </c>
      <c r="F7" s="109" t="str">
        <f>IF(Extract!I3="","",Extract!I3)</f>
        <v>U7 REDs</v>
      </c>
      <c r="G7" s="109" t="str">
        <f>IF(Extract!J3="","",Extract!J3)</f>
        <v>AWAY</v>
      </c>
      <c r="H7" s="109" t="str">
        <f t="shared" ref="H7:H70" si="1">IF(B7="","",IF(G7="HOME",LEFT(E7,FIND(" ",E7)-1),LEFT(F7,FIND(" ",F7)-1)))</f>
        <v>U7</v>
      </c>
    </row>
    <row r="8" spans="1:8" ht="15.75" x14ac:dyDescent="0.25">
      <c r="A8" s="109">
        <f t="shared" si="0"/>
        <v>3</v>
      </c>
      <c r="B8" s="108">
        <f>IF(Extract!E4="","",Extract!E4)</f>
        <v>42252</v>
      </c>
      <c r="C8" s="109" t="str">
        <f>IF(Extract!F4="","",Extract!F4)</f>
        <v>SAM</v>
      </c>
      <c r="D8" s="110">
        <f>IF(Extract!G4="","",Extract!G4)</f>
        <v>0.45833333333333298</v>
      </c>
      <c r="E8" s="109" t="str">
        <f>IF(Extract!H4="","",Extract!H4)</f>
        <v>WANZE BAS-OHA B</v>
      </c>
      <c r="F8" s="109" t="str">
        <f>IF(Extract!I4="","",Extract!I4)</f>
        <v>U8 BLACKs</v>
      </c>
      <c r="G8" s="109" t="str">
        <f>IF(Extract!J4="","",Extract!J4)</f>
        <v>AWAY</v>
      </c>
      <c r="H8" s="109" t="str">
        <f t="shared" si="1"/>
        <v>U8</v>
      </c>
    </row>
    <row r="9" spans="1:8" ht="15.75" x14ac:dyDescent="0.25">
      <c r="A9" s="109">
        <f t="shared" si="0"/>
        <v>4</v>
      </c>
      <c r="B9" s="108">
        <f>IF(Extract!E5="","",Extract!E5)</f>
        <v>42252</v>
      </c>
      <c r="C9" s="109" t="str">
        <f>IF(Extract!F5="","",Extract!F5)</f>
        <v>SAM</v>
      </c>
      <c r="D9" s="110">
        <f>IF(Extract!G5="","",Extract!G5)</f>
        <v>0.45833333333333298</v>
      </c>
      <c r="E9" s="109" t="str">
        <f>IF(Extract!H5="","",Extract!H5)</f>
        <v>BEAUFAYS B</v>
      </c>
      <c r="F9" s="109" t="str">
        <f>IF(Extract!I5="","",Extract!I5)</f>
        <v>U8 REDs</v>
      </c>
      <c r="G9" s="109" t="str">
        <f>IF(Extract!J5="","",Extract!J5)</f>
        <v>AWAY</v>
      </c>
      <c r="H9" s="109" t="str">
        <f t="shared" si="1"/>
        <v>U8</v>
      </c>
    </row>
    <row r="10" spans="1:8" ht="15.75" x14ac:dyDescent="0.25">
      <c r="A10" s="109">
        <f t="shared" si="0"/>
        <v>5</v>
      </c>
      <c r="B10" s="108">
        <f>IF(Extract!E6="","",Extract!E6)</f>
        <v>42252</v>
      </c>
      <c r="C10" s="109" t="str">
        <f>IF(Extract!F6="","",Extract!F6)</f>
        <v>SAM</v>
      </c>
      <c r="D10" s="110">
        <f>IF(Extract!G6="","",Extract!G6)</f>
        <v>0.52083333333333304</v>
      </c>
      <c r="E10" s="109" t="str">
        <f>IF(Extract!H6="","",Extract!H6)</f>
        <v>MARCHIN</v>
      </c>
      <c r="F10" s="109" t="str">
        <f>IF(Extract!I6="","",Extract!I6)</f>
        <v>U9 BLACKs</v>
      </c>
      <c r="G10" s="109" t="str">
        <f>IF(Extract!J6="","",Extract!J6)</f>
        <v>AWAY</v>
      </c>
      <c r="H10" s="109" t="str">
        <f t="shared" si="1"/>
        <v>U9</v>
      </c>
    </row>
    <row r="11" spans="1:8" ht="15.75" x14ac:dyDescent="0.25">
      <c r="A11" s="109">
        <f t="shared" si="0"/>
        <v>6</v>
      </c>
      <c r="B11" s="108">
        <f>IF(Extract!E7="","",Extract!E7)</f>
        <v>42252</v>
      </c>
      <c r="C11" s="109" t="str">
        <f>IF(Extract!F7="","",Extract!F7)</f>
        <v>SAM</v>
      </c>
      <c r="D11" s="110">
        <f>IF(Extract!G7="","",Extract!G7)</f>
        <v>0.45833333333333298</v>
      </c>
      <c r="E11" s="109" t="str">
        <f>IF(Extract!H7="","",Extract!H7)</f>
        <v>VAUX BORSET</v>
      </c>
      <c r="F11" s="109" t="str">
        <f>IF(Extract!I7="","",Extract!I7)</f>
        <v>U9 REDs</v>
      </c>
      <c r="G11" s="109" t="str">
        <f>IF(Extract!J7="","",Extract!J7)</f>
        <v>AWAY</v>
      </c>
      <c r="H11" s="109" t="str">
        <f t="shared" si="1"/>
        <v>U9</v>
      </c>
    </row>
    <row r="12" spans="1:8" ht="15.75" x14ac:dyDescent="0.25">
      <c r="A12" s="109">
        <f t="shared" si="0"/>
        <v>7</v>
      </c>
      <c r="B12" s="108">
        <f>IF(Extract!E8="","",Extract!E8)</f>
        <v>42252</v>
      </c>
      <c r="C12" s="109" t="str">
        <f>IF(Extract!F8="","",Extract!F8)</f>
        <v>SAM</v>
      </c>
      <c r="D12" s="110">
        <f>IF(Extract!G8="","",Extract!G8)</f>
        <v>0.45833333333333298</v>
      </c>
      <c r="E12" s="109" t="str">
        <f>IF(Extract!H8="","",Extract!H8)</f>
        <v>FC.TILLEUR</v>
      </c>
      <c r="F12" s="109" t="str">
        <f>IF(Extract!I8="","",Extract!I8)</f>
        <v>U10 BLACKs</v>
      </c>
      <c r="G12" s="109" t="str">
        <f>IF(Extract!J8="","",Extract!J8)</f>
        <v>AWAY</v>
      </c>
      <c r="H12" s="109" t="str">
        <f t="shared" si="1"/>
        <v>U10</v>
      </c>
    </row>
    <row r="13" spans="1:8" ht="15.75" x14ac:dyDescent="0.25">
      <c r="A13" s="109">
        <f t="shared" si="0"/>
        <v>8</v>
      </c>
      <c r="B13" s="108">
        <f>IF(Extract!E9="","",Extract!E9)</f>
        <v>42252</v>
      </c>
      <c r="C13" s="109" t="str">
        <f>IF(Extract!F9="","",Extract!F9)</f>
        <v>SAM</v>
      </c>
      <c r="D13" s="110">
        <f>IF(Extract!G9="","",Extract!G9)</f>
        <v>0.45833333333333298</v>
      </c>
      <c r="E13" s="109" t="str">
        <f>IF(Extract!H9="","",Extract!H9)</f>
        <v>STRÉE</v>
      </c>
      <c r="F13" s="109" t="str">
        <f>IF(Extract!I9="","",Extract!I9)</f>
        <v>U11 BLACKs</v>
      </c>
      <c r="G13" s="109" t="str">
        <f>IF(Extract!J9="","",Extract!J9)</f>
        <v>AWAY</v>
      </c>
      <c r="H13" s="109" t="str">
        <f t="shared" si="1"/>
        <v>U11</v>
      </c>
    </row>
    <row r="14" spans="1:8" ht="15.75" x14ac:dyDescent="0.25">
      <c r="A14" s="109">
        <f t="shared" si="0"/>
        <v>9</v>
      </c>
      <c r="B14" s="108">
        <f>IF(Extract!E10="","",Extract!E10)</f>
        <v>42252</v>
      </c>
      <c r="C14" s="109" t="str">
        <f>IF(Extract!F10="","",Extract!F10)</f>
        <v>SAM</v>
      </c>
      <c r="D14" s="110">
        <f>IF(Extract!G10="","",Extract!G10)</f>
        <v>0.45833333333333298</v>
      </c>
      <c r="E14" s="109" t="str">
        <f>IF(Extract!H10="","",Extract!H10)</f>
        <v>HARZÉ</v>
      </c>
      <c r="F14" s="109" t="str">
        <f>IF(Extract!I10="","",Extract!I10)</f>
        <v>U11 REDs</v>
      </c>
      <c r="G14" s="109" t="str">
        <f>IF(Extract!J10="","",Extract!J10)</f>
        <v>AWAY</v>
      </c>
      <c r="H14" s="109" t="str">
        <f t="shared" si="1"/>
        <v>U11</v>
      </c>
    </row>
    <row r="15" spans="1:8" ht="15.75" x14ac:dyDescent="0.25">
      <c r="A15" s="109">
        <f t="shared" si="0"/>
        <v>10</v>
      </c>
      <c r="B15" s="108">
        <f>IF(Extract!E11="","",Extract!E11)</f>
        <v>42252</v>
      </c>
      <c r="C15" s="109" t="str">
        <f>IF(Extract!F11="","",Extract!F11)</f>
        <v>SAM</v>
      </c>
      <c r="D15" s="110">
        <f>IF(Extract!G11="","",Extract!G11)</f>
        <v>0.39583333333333298</v>
      </c>
      <c r="E15" s="109" t="str">
        <f>IF(Extract!H11="","",Extract!H11)</f>
        <v>FC SERAING</v>
      </c>
      <c r="F15" s="109" t="str">
        <f>IF(Extract!I11="","",Extract!I11)</f>
        <v>U12 BLACKs</v>
      </c>
      <c r="G15" s="109" t="str">
        <f>IF(Extract!J11="","",Extract!J11)</f>
        <v>AWAY</v>
      </c>
      <c r="H15" s="109" t="str">
        <f t="shared" si="1"/>
        <v>U12</v>
      </c>
    </row>
    <row r="16" spans="1:8" ht="15.75" x14ac:dyDescent="0.25">
      <c r="A16" s="109">
        <f t="shared" si="0"/>
        <v>11</v>
      </c>
      <c r="B16" s="108">
        <f>IF(Extract!E12="","",Extract!E12)</f>
        <v>42252</v>
      </c>
      <c r="C16" s="109" t="str">
        <f>IF(Extract!F12="","",Extract!F12)</f>
        <v>SAM</v>
      </c>
      <c r="D16" s="110">
        <f>IF(Extract!G12="","",Extract!G12)</f>
        <v>0.39583333333333298</v>
      </c>
      <c r="E16" s="109" t="str">
        <f>IF(Extract!H12="","",Extract!H12)</f>
        <v>LENSOIS</v>
      </c>
      <c r="F16" s="109" t="str">
        <f>IF(Extract!I12="","",Extract!I12)</f>
        <v>U12 REDs</v>
      </c>
      <c r="G16" s="109" t="str">
        <f>IF(Extract!J12="","",Extract!J12)</f>
        <v>AWAY</v>
      </c>
      <c r="H16" s="109" t="str">
        <f t="shared" si="1"/>
        <v>U12</v>
      </c>
    </row>
    <row r="17" spans="1:8" ht="15.75" x14ac:dyDescent="0.25">
      <c r="A17" s="109">
        <f t="shared" si="0"/>
        <v>12</v>
      </c>
      <c r="B17" s="108">
        <f>IF(Extract!E13="","",Extract!E13)</f>
        <v>42252</v>
      </c>
      <c r="C17" s="109" t="str">
        <f>IF(Extract!F13="","",Extract!F13)</f>
        <v>SAM</v>
      </c>
      <c r="D17" s="110">
        <f>IF(Extract!G13="","",Extract!G13)</f>
        <v>0.625</v>
      </c>
      <c r="E17" s="109" t="str">
        <f>IF(Extract!H13="","",Extract!H13)</f>
        <v>RFC.HUY B</v>
      </c>
      <c r="F17" s="109" t="str">
        <f>IF(Extract!I13="","",Extract!I13)</f>
        <v>U13 BLACKs</v>
      </c>
      <c r="G17" s="109" t="str">
        <f>IF(Extract!J13="","",Extract!J13)</f>
        <v>AWAY</v>
      </c>
      <c r="H17" s="109" t="str">
        <f t="shared" si="1"/>
        <v>U13</v>
      </c>
    </row>
    <row r="18" spans="1:8" ht="15.75" x14ac:dyDescent="0.25">
      <c r="A18" s="109">
        <f t="shared" si="0"/>
        <v>13</v>
      </c>
      <c r="B18" s="108">
        <f>IF(Extract!E14="","",Extract!E14)</f>
        <v>42252</v>
      </c>
      <c r="C18" s="109" t="str">
        <f>IF(Extract!F14="","",Extract!F14)</f>
        <v>SAM</v>
      </c>
      <c r="D18" s="110">
        <f>IF(Extract!G14="","",Extract!G14)</f>
        <v>0.58333333333333304</v>
      </c>
      <c r="E18" s="109" t="str">
        <f>IF(Extract!H14="","",Extract!H14)</f>
        <v>FC SERAING</v>
      </c>
      <c r="F18" s="109" t="str">
        <f>IF(Extract!I14="","",Extract!I14)</f>
        <v>U14 BLACKs</v>
      </c>
      <c r="G18" s="109" t="str">
        <f>IF(Extract!J14="","",Extract!J14)</f>
        <v>AWAY</v>
      </c>
      <c r="H18" s="109" t="str">
        <f t="shared" si="1"/>
        <v>U14</v>
      </c>
    </row>
    <row r="19" spans="1:8" ht="15.75" x14ac:dyDescent="0.25">
      <c r="A19" s="109">
        <f t="shared" si="0"/>
        <v>14</v>
      </c>
      <c r="B19" s="108">
        <f>IF(Extract!E15="","",Extract!E15)</f>
        <v>42252</v>
      </c>
      <c r="C19" s="109" t="str">
        <f>IF(Extract!F15="","",Extract!F15)</f>
        <v>SAM</v>
      </c>
      <c r="D19" s="110">
        <f>IF(Extract!G15="","",Extract!G15)</f>
        <v>0.58333333333333304</v>
      </c>
      <c r="E19" s="109" t="str">
        <f>IF(Extract!H15="","",Extract!H15)</f>
        <v>TILFF</v>
      </c>
      <c r="F19" s="109" t="str">
        <f>IF(Extract!I15="","",Extract!I15)</f>
        <v>U15 BLACKs</v>
      </c>
      <c r="G19" s="109" t="str">
        <f>IF(Extract!J15="","",Extract!J15)</f>
        <v>AWAY</v>
      </c>
      <c r="H19" s="109" t="str">
        <f t="shared" si="1"/>
        <v>U15</v>
      </c>
    </row>
    <row r="20" spans="1:8" ht="15.75" x14ac:dyDescent="0.25">
      <c r="A20" s="109">
        <f t="shared" si="0"/>
        <v>15</v>
      </c>
      <c r="B20" s="108">
        <f>IF(Extract!E16="","",Extract!E16)</f>
        <v>42252</v>
      </c>
      <c r="C20" s="109" t="str">
        <f>IF(Extract!F16="","",Extract!F16)</f>
        <v>SAM</v>
      </c>
      <c r="D20" s="110">
        <f>IF(Extract!G16="","",Extract!G16)</f>
        <v>0.64583333333333304</v>
      </c>
      <c r="E20" s="109" t="str">
        <f>IF(Extract!H16="","",Extract!H16)</f>
        <v>U19 BLACKs</v>
      </c>
      <c r="F20" s="109" t="str">
        <f>IF(Extract!I16="","",Extract!I16)</f>
        <v>AYWAILLE</v>
      </c>
      <c r="G20" s="109" t="str">
        <f>IF(Extract!J16="","",Extract!J16)</f>
        <v>HOME</v>
      </c>
      <c r="H20" s="109" t="str">
        <f t="shared" si="1"/>
        <v>U19</v>
      </c>
    </row>
    <row r="21" spans="1:8" ht="15.75" x14ac:dyDescent="0.25">
      <c r="A21" s="109">
        <f t="shared" si="0"/>
        <v>16</v>
      </c>
      <c r="B21" s="108">
        <f>IF(Extract!E17="","",Extract!E17)</f>
        <v>42253</v>
      </c>
      <c r="C21" s="109" t="str">
        <f>IF(Extract!F17="","",Extract!F17)</f>
        <v>DIM</v>
      </c>
      <c r="D21" s="110">
        <f>IF(Extract!G17="","",Extract!G17)</f>
        <v>0.46875</v>
      </c>
      <c r="E21" s="109" t="str">
        <f>IF(Extract!H17="","",Extract!H17)</f>
        <v>U16 BLACKs</v>
      </c>
      <c r="F21" s="109" t="str">
        <f>IF(Extract!I17="","",Extract!I17)</f>
        <v>UNION FLÉMALLE</v>
      </c>
      <c r="G21" s="109" t="str">
        <f>IF(Extract!J17="","",Extract!J17)</f>
        <v>HOME</v>
      </c>
      <c r="H21" s="109" t="str">
        <f t="shared" si="1"/>
        <v>U16</v>
      </c>
    </row>
    <row r="22" spans="1:8" ht="15.75" x14ac:dyDescent="0.25">
      <c r="A22" s="109">
        <f t="shared" si="0"/>
        <v>17</v>
      </c>
      <c r="B22" s="108">
        <f>IF(Extract!E18="","",Extract!E18)</f>
        <v>42253</v>
      </c>
      <c r="C22" s="109" t="str">
        <f>IF(Extract!F18="","",Extract!F18)</f>
        <v>DIM</v>
      </c>
      <c r="D22" s="110">
        <f>IF(Extract!G18="","",Extract!G18)</f>
        <v>0.625</v>
      </c>
      <c r="E22" s="109" t="str">
        <f>IF(Extract!H18="","",Extract!H18)</f>
        <v>SERAING ATHL</v>
      </c>
      <c r="F22" s="109" t="str">
        <f>IF(Extract!I18="","",Extract!I18)</f>
        <v>SEN BLACKs</v>
      </c>
      <c r="G22" s="109" t="str">
        <f>IF(Extract!J18="","",Extract!J18)</f>
        <v>AWAY</v>
      </c>
      <c r="H22" s="109" t="str">
        <f t="shared" si="1"/>
        <v>SEN</v>
      </c>
    </row>
    <row r="23" spans="1:8" ht="15.75" x14ac:dyDescent="0.25">
      <c r="A23" s="109">
        <f t="shared" si="0"/>
        <v>18</v>
      </c>
      <c r="B23" s="108">
        <f>IF(Extract!E19="","",Extract!E19)</f>
        <v>42253</v>
      </c>
      <c r="C23" s="109" t="str">
        <f>IF(Extract!F19="","",Extract!F19)</f>
        <v>DIM</v>
      </c>
      <c r="D23" s="110">
        <f>IF(Extract!G19="","",Extract!G19)</f>
        <v>0.625</v>
      </c>
      <c r="E23" s="109" t="str">
        <f>IF(Extract!H19="","",Extract!H19)</f>
        <v>SEN REDs</v>
      </c>
      <c r="F23" s="109" t="str">
        <f>IF(Extract!I19="","",Extract!I19)</f>
        <v>XHORIS B</v>
      </c>
      <c r="G23" s="109" t="str">
        <f>IF(Extract!J19="","",Extract!J19)</f>
        <v>HOME</v>
      </c>
      <c r="H23" s="109" t="str">
        <f t="shared" si="1"/>
        <v>SEN</v>
      </c>
    </row>
    <row r="24" spans="1:8" ht="15.75" x14ac:dyDescent="0.25">
      <c r="A24" s="109">
        <f t="shared" si="0"/>
        <v>19</v>
      </c>
      <c r="B24" s="108">
        <f>IF(Extract!E20="","",Extract!E20)</f>
        <v>42259</v>
      </c>
      <c r="C24" s="109" t="str">
        <f>IF(Extract!F20="","",Extract!F20)</f>
        <v>SAM</v>
      </c>
      <c r="D24" s="110">
        <f>IF(Extract!G20="","",Extract!G20)</f>
        <v>0.41666666666666702</v>
      </c>
      <c r="E24" s="109" t="str">
        <f>IF(Extract!H20="","",Extract!H20)</f>
        <v>U6 BLACKs</v>
      </c>
      <c r="F24" s="109" t="str">
        <f>IF(Extract!I20="","",Extract!I20)</f>
        <v>FestiFoot</v>
      </c>
      <c r="G24" s="109" t="str">
        <f>IF(Extract!J20="","",Extract!J20)</f>
        <v>HOME</v>
      </c>
      <c r="H24" s="109" t="str">
        <f t="shared" si="1"/>
        <v>U6</v>
      </c>
    </row>
    <row r="25" spans="1:8" ht="15.75" x14ac:dyDescent="0.25">
      <c r="A25" s="109">
        <f t="shared" si="0"/>
        <v>20</v>
      </c>
      <c r="B25" s="108">
        <f>IF(Extract!E21="","",Extract!E21)</f>
        <v>42259</v>
      </c>
      <c r="C25" s="109" t="str">
        <f>IF(Extract!F21="","",Extract!F21)</f>
        <v>SAM</v>
      </c>
      <c r="D25" s="110">
        <f>IF(Extract!G21="","",Extract!G21)</f>
        <v>0.41666666666666702</v>
      </c>
      <c r="E25" s="109" t="str">
        <f>IF(Extract!H21="","",Extract!H21)</f>
        <v>U6 REDs</v>
      </c>
      <c r="F25" s="109" t="str">
        <f>IF(Extract!I21="","",Extract!I21)</f>
        <v>FestiFoot</v>
      </c>
      <c r="G25" s="109" t="str">
        <f>IF(Extract!J21="","",Extract!J21)</f>
        <v>HOME</v>
      </c>
      <c r="H25" s="109" t="str">
        <f t="shared" si="1"/>
        <v>U6</v>
      </c>
    </row>
    <row r="26" spans="1:8" ht="15.75" x14ac:dyDescent="0.25">
      <c r="A26" s="109">
        <f t="shared" si="0"/>
        <v>21</v>
      </c>
      <c r="B26" s="108">
        <f>IF(Extract!E22="","",Extract!E22)</f>
        <v>42259</v>
      </c>
      <c r="C26" s="109" t="str">
        <f>IF(Extract!F22="","",Extract!F22)</f>
        <v>SAM</v>
      </c>
      <c r="D26" s="110">
        <f>IF(Extract!G22="","",Extract!G22)</f>
        <v>0.52083333333333304</v>
      </c>
      <c r="E26" s="109" t="str">
        <f>IF(Extract!H22="","",Extract!H22)</f>
        <v>U7 BLACKs</v>
      </c>
      <c r="F26" s="109" t="str">
        <f>IF(Extract!I22="","",Extract!I22)</f>
        <v>MARCHIN</v>
      </c>
      <c r="G26" s="109" t="str">
        <f>IF(Extract!J22="","",Extract!J22)</f>
        <v>HOME</v>
      </c>
      <c r="H26" s="109" t="str">
        <f t="shared" si="1"/>
        <v>U7</v>
      </c>
    </row>
    <row r="27" spans="1:8" ht="15.75" x14ac:dyDescent="0.25">
      <c r="A27" s="109">
        <f t="shared" si="0"/>
        <v>22</v>
      </c>
      <c r="B27" s="108">
        <f>IF(Extract!E23="","",Extract!E23)</f>
        <v>42259</v>
      </c>
      <c r="C27" s="109" t="str">
        <f>IF(Extract!F23="","",Extract!F23)</f>
        <v>SAM</v>
      </c>
      <c r="D27" s="110">
        <f>IF(Extract!G23="","",Extract!G23)</f>
        <v>0.52083333333333304</v>
      </c>
      <c r="E27" s="109" t="str">
        <f>IF(Extract!H23="","",Extract!H23)</f>
        <v>U7 REDs</v>
      </c>
      <c r="F27" s="109" t="str">
        <f>IF(Extract!I23="","",Extract!I23)</f>
        <v>LENSOIS</v>
      </c>
      <c r="G27" s="109" t="str">
        <f>IF(Extract!J23="","",Extract!J23)</f>
        <v>HOME</v>
      </c>
      <c r="H27" s="109" t="str">
        <f t="shared" si="1"/>
        <v>U7</v>
      </c>
    </row>
    <row r="28" spans="1:8" ht="15.75" x14ac:dyDescent="0.25">
      <c r="A28" s="109">
        <f t="shared" si="0"/>
        <v>23</v>
      </c>
      <c r="B28" s="108">
        <f>IF(Extract!E24="","",Extract!E24)</f>
        <v>42259</v>
      </c>
      <c r="C28" s="109" t="str">
        <f>IF(Extract!F24="","",Extract!F24)</f>
        <v>SAM</v>
      </c>
      <c r="D28" s="110">
        <f>IF(Extract!G24="","",Extract!G24)</f>
        <v>0.52083333333333304</v>
      </c>
      <c r="E28" s="109" t="str">
        <f>IF(Extract!H24="","",Extract!H24)</f>
        <v>U8 BLACKs</v>
      </c>
      <c r="F28" s="109" t="str">
        <f>IF(Extract!I24="","",Extract!I24)</f>
        <v>CLAVINOISE</v>
      </c>
      <c r="G28" s="109" t="str">
        <f>IF(Extract!J24="","",Extract!J24)</f>
        <v>HOME</v>
      </c>
      <c r="H28" s="109" t="str">
        <f t="shared" si="1"/>
        <v>U8</v>
      </c>
    </row>
    <row r="29" spans="1:8" ht="15.75" x14ac:dyDescent="0.25">
      <c r="A29" s="109">
        <f t="shared" si="0"/>
        <v>24</v>
      </c>
      <c r="B29" s="108">
        <f>IF(Extract!E25="","",Extract!E25)</f>
        <v>42259</v>
      </c>
      <c r="C29" s="109" t="str">
        <f>IF(Extract!F25="","",Extract!F25)</f>
        <v>SAM</v>
      </c>
      <c r="D29" s="110">
        <f>IF(Extract!G25="","",Extract!G25)</f>
        <v>0.52083333333333304</v>
      </c>
      <c r="E29" s="109" t="str">
        <f>IF(Extract!H25="","",Extract!H25)</f>
        <v>U8 REDs</v>
      </c>
      <c r="F29" s="109" t="str">
        <f>IF(Extract!I25="","",Extract!I25)</f>
        <v>OUGRÉE B</v>
      </c>
      <c r="G29" s="109" t="str">
        <f>IF(Extract!J25="","",Extract!J25)</f>
        <v>HOME</v>
      </c>
      <c r="H29" s="109" t="str">
        <f t="shared" si="1"/>
        <v>U8</v>
      </c>
    </row>
    <row r="30" spans="1:8" ht="15.75" x14ac:dyDescent="0.25">
      <c r="A30" s="109">
        <f t="shared" si="0"/>
        <v>25</v>
      </c>
      <c r="B30" s="108">
        <f>IF(Extract!E26="","",Extract!E26)</f>
        <v>42259</v>
      </c>
      <c r="C30" s="109" t="str">
        <f>IF(Extract!F26="","",Extract!F26)</f>
        <v>SAM</v>
      </c>
      <c r="D30" s="110">
        <f>IF(Extract!G26="","",Extract!G26)</f>
        <v>0.52083333333333304</v>
      </c>
      <c r="E30" s="109" t="str">
        <f>IF(Extract!H26="","",Extract!H26)</f>
        <v>U9 BLACKs</v>
      </c>
      <c r="F30" s="109" t="str">
        <f>IF(Extract!I26="","",Extract!I26)</f>
        <v>HARZÉ</v>
      </c>
      <c r="G30" s="109" t="str">
        <f>IF(Extract!J26="","",Extract!J26)</f>
        <v>HOME</v>
      </c>
      <c r="H30" s="109" t="str">
        <f t="shared" si="1"/>
        <v>U9</v>
      </c>
    </row>
    <row r="31" spans="1:8" ht="15.75" x14ac:dyDescent="0.25">
      <c r="A31" s="109">
        <f t="shared" si="0"/>
        <v>26</v>
      </c>
      <c r="B31" s="108">
        <f>IF(Extract!E27="","",Extract!E27)</f>
        <v>42259</v>
      </c>
      <c r="C31" s="109" t="str">
        <f>IF(Extract!F27="","",Extract!F27)</f>
        <v>SAM</v>
      </c>
      <c r="D31" s="110">
        <f>IF(Extract!G27="","",Extract!G27)</f>
        <v>0.45833333333333298</v>
      </c>
      <c r="E31" s="109" t="str">
        <f>IF(Extract!H27="","",Extract!H27)</f>
        <v>U9 REDs</v>
      </c>
      <c r="F31" s="109" t="str">
        <f>IF(Extract!I27="","",Extract!I27)</f>
        <v>STOCKAY</v>
      </c>
      <c r="G31" s="109" t="str">
        <f>IF(Extract!J27="","",Extract!J27)</f>
        <v>HOME</v>
      </c>
      <c r="H31" s="109" t="str">
        <f t="shared" si="1"/>
        <v>U9</v>
      </c>
    </row>
    <row r="32" spans="1:8" ht="15.75" x14ac:dyDescent="0.25">
      <c r="A32" s="109">
        <f t="shared" si="0"/>
        <v>27</v>
      </c>
      <c r="B32" s="108">
        <f>IF(Extract!E28="","",Extract!E28)</f>
        <v>42259</v>
      </c>
      <c r="C32" s="109" t="str">
        <f>IF(Extract!F28="","",Extract!F28)</f>
        <v>SAM</v>
      </c>
      <c r="D32" s="110">
        <f>IF(Extract!G28="","",Extract!G28)</f>
        <v>0.45833333333333298</v>
      </c>
      <c r="E32" s="109" t="str">
        <f>IF(Extract!H28="","",Extract!H28)</f>
        <v>U10 BLACKs</v>
      </c>
      <c r="F32" s="109" t="str">
        <f>IF(Extract!I28="","",Extract!I28)</f>
        <v>FC SERAING</v>
      </c>
      <c r="G32" s="109" t="str">
        <f>IF(Extract!J28="","",Extract!J28)</f>
        <v>HOME</v>
      </c>
      <c r="H32" s="109" t="str">
        <f t="shared" si="1"/>
        <v>U10</v>
      </c>
    </row>
    <row r="33" spans="1:8" ht="15.75" x14ac:dyDescent="0.25">
      <c r="A33" s="109">
        <f t="shared" si="0"/>
        <v>28</v>
      </c>
      <c r="B33" s="108">
        <f>IF(Extract!E29="","",Extract!E29)</f>
        <v>42259</v>
      </c>
      <c r="C33" s="109" t="str">
        <f>IF(Extract!F29="","",Extract!F29)</f>
        <v>SAM</v>
      </c>
      <c r="D33" s="110">
        <f>IF(Extract!G29="","",Extract!G29)</f>
        <v>0.45833333333333298</v>
      </c>
      <c r="E33" s="109" t="str">
        <f>IF(Extract!H29="","",Extract!H29)</f>
        <v>U11 BLACKs</v>
      </c>
      <c r="F33" s="109" t="str">
        <f>IF(Extract!I29="","",Extract!I29)</f>
        <v>HAMOIR</v>
      </c>
      <c r="G33" s="109" t="str">
        <f>IF(Extract!J29="","",Extract!J29)</f>
        <v>HOME</v>
      </c>
      <c r="H33" s="109" t="str">
        <f t="shared" si="1"/>
        <v>U11</v>
      </c>
    </row>
    <row r="34" spans="1:8" ht="15.75" x14ac:dyDescent="0.25">
      <c r="A34" s="109">
        <f t="shared" si="0"/>
        <v>29</v>
      </c>
      <c r="B34" s="108">
        <f>IF(Extract!E30="","",Extract!E30)</f>
        <v>42259</v>
      </c>
      <c r="C34" s="109" t="str">
        <f>IF(Extract!F30="","",Extract!F30)</f>
        <v>SAM</v>
      </c>
      <c r="D34" s="110">
        <f>IF(Extract!G30="","",Extract!G30)</f>
        <v>0.45833333333333298</v>
      </c>
      <c r="E34" s="109" t="str">
        <f>IF(Extract!H30="","",Extract!H30)</f>
        <v>U11 REDs</v>
      </c>
      <c r="F34" s="109" t="str">
        <f>IF(Extract!I30="","",Extract!I30)</f>
        <v>XHORIS</v>
      </c>
      <c r="G34" s="109" t="str">
        <f>IF(Extract!J30="","",Extract!J30)</f>
        <v>HOME</v>
      </c>
      <c r="H34" s="109" t="str">
        <f t="shared" si="1"/>
        <v>U11</v>
      </c>
    </row>
    <row r="35" spans="1:8" ht="15.75" x14ac:dyDescent="0.25">
      <c r="A35" s="109">
        <f t="shared" si="0"/>
        <v>30</v>
      </c>
      <c r="B35" s="108">
        <f>IF(Extract!E31="","",Extract!E31)</f>
        <v>42259</v>
      </c>
      <c r="C35" s="109" t="str">
        <f>IF(Extract!F31="","",Extract!F31)</f>
        <v>SAM</v>
      </c>
      <c r="D35" s="110">
        <f>IF(Extract!G31="","",Extract!G31)</f>
        <v>0.39583333333333298</v>
      </c>
      <c r="E35" s="109" t="str">
        <f>IF(Extract!H31="","",Extract!H31)</f>
        <v>U12 BLACKs</v>
      </c>
      <c r="F35" s="109" t="str">
        <f>IF(Extract!I31="","",Extract!I31)</f>
        <v>WANZE BAS-OHA</v>
      </c>
      <c r="G35" s="109" t="str">
        <f>IF(Extract!J31="","",Extract!J31)</f>
        <v>HOME</v>
      </c>
      <c r="H35" s="109" t="str">
        <f t="shared" si="1"/>
        <v>U12</v>
      </c>
    </row>
    <row r="36" spans="1:8" ht="15.75" x14ac:dyDescent="0.25">
      <c r="A36" s="109">
        <f t="shared" si="0"/>
        <v>31</v>
      </c>
      <c r="B36" s="108">
        <f>IF(Extract!E32="","",Extract!E32)</f>
        <v>42259</v>
      </c>
      <c r="C36" s="109" t="str">
        <f>IF(Extract!F32="","",Extract!F32)</f>
        <v>SAM</v>
      </c>
      <c r="D36" s="110">
        <f>IF(Extract!G32="","",Extract!G32)</f>
        <v>0.39583333333333298</v>
      </c>
      <c r="E36" s="109" t="str">
        <f>IF(Extract!H32="","",Extract!H32)</f>
        <v>U12 REDs</v>
      </c>
      <c r="F36" s="109" t="str">
        <f>IF(Extract!I32="","",Extract!I32)</f>
        <v>VAUX BORSET</v>
      </c>
      <c r="G36" s="109" t="str">
        <f>IF(Extract!J32="","",Extract!J32)</f>
        <v>HOME</v>
      </c>
      <c r="H36" s="109" t="str">
        <f t="shared" si="1"/>
        <v>U12</v>
      </c>
    </row>
    <row r="37" spans="1:8" ht="15.75" x14ac:dyDescent="0.25">
      <c r="A37" s="109">
        <f t="shared" si="0"/>
        <v>32</v>
      </c>
      <c r="B37" s="108">
        <f>IF(Extract!E33="","",Extract!E33)</f>
        <v>42259</v>
      </c>
      <c r="C37" s="109" t="str">
        <f>IF(Extract!F33="","",Extract!F33)</f>
        <v>SAM</v>
      </c>
      <c r="D37" s="110">
        <f>IF(Extract!G33="","",Extract!G33)</f>
        <v>0.39583333333333298</v>
      </c>
      <c r="E37" s="109" t="str">
        <f>IF(Extract!H33="","",Extract!H33)</f>
        <v>U13 BLACKs</v>
      </c>
      <c r="F37" s="109" t="str">
        <f>IF(Extract!I33="","",Extract!I33)</f>
        <v>ENTITÉ ENGIS</v>
      </c>
      <c r="G37" s="109" t="str">
        <f>IF(Extract!J33="","",Extract!J33)</f>
        <v>HOME</v>
      </c>
      <c r="H37" s="109" t="str">
        <f t="shared" si="1"/>
        <v>U13</v>
      </c>
    </row>
    <row r="38" spans="1:8" ht="15.75" x14ac:dyDescent="0.25">
      <c r="A38" s="109">
        <f t="shared" si="0"/>
        <v>33</v>
      </c>
      <c r="B38" s="108">
        <f>IF(Extract!E34="","",Extract!E34)</f>
        <v>42259</v>
      </c>
      <c r="C38" s="109" t="str">
        <f>IF(Extract!F34="","",Extract!F34)</f>
        <v>SAM</v>
      </c>
      <c r="D38" s="110">
        <f>IF(Extract!G34="","",Extract!G34)</f>
        <v>0.58333333333333304</v>
      </c>
      <c r="E38" s="109" t="str">
        <f>IF(Extract!H34="","",Extract!H34)</f>
        <v>U14 BLACKs</v>
      </c>
      <c r="F38" s="109" t="str">
        <f>IF(Extract!I34="","",Extract!I34)</f>
        <v>UNION FLÉMALLE</v>
      </c>
      <c r="G38" s="109" t="str">
        <f>IF(Extract!J34="","",Extract!J34)</f>
        <v>HOME</v>
      </c>
      <c r="H38" s="109" t="str">
        <f t="shared" si="1"/>
        <v>U14</v>
      </c>
    </row>
    <row r="39" spans="1:8" ht="15.75" x14ac:dyDescent="0.25">
      <c r="A39" s="109">
        <f t="shared" si="0"/>
        <v>34</v>
      </c>
      <c r="B39" s="108">
        <f>IF(Extract!E35="","",Extract!E35)</f>
        <v>42259</v>
      </c>
      <c r="C39" s="109" t="str">
        <f>IF(Extract!F35="","",Extract!F35)</f>
        <v>SAM</v>
      </c>
      <c r="D39" s="110">
        <f>IF(Extract!G35="","",Extract!G35)</f>
        <v>0.58333333333333304</v>
      </c>
      <c r="E39" s="109" t="str">
        <f>IF(Extract!H35="","",Extract!H35)</f>
        <v>U15 BLACKs</v>
      </c>
      <c r="F39" s="109" t="str">
        <f>IF(Extract!I35="","",Extract!I35)</f>
        <v>FC SERAING</v>
      </c>
      <c r="G39" s="109" t="str">
        <f>IF(Extract!J35="","",Extract!J35)</f>
        <v>HOME</v>
      </c>
      <c r="H39" s="109" t="str">
        <f t="shared" si="1"/>
        <v>U15</v>
      </c>
    </row>
    <row r="40" spans="1:8" ht="15.75" x14ac:dyDescent="0.25">
      <c r="A40" s="109">
        <f t="shared" si="0"/>
        <v>35</v>
      </c>
      <c r="B40" s="108">
        <f>IF(Extract!E36="","",Extract!E36)</f>
        <v>42259</v>
      </c>
      <c r="C40" s="109" t="str">
        <f>IF(Extract!F36="","",Extract!F36)</f>
        <v>SAM</v>
      </c>
      <c r="D40" s="110">
        <f>IF(Extract!G36="","",Extract!G36)</f>
        <v>0.64583333333333304</v>
      </c>
      <c r="E40" s="109" t="str">
        <f>IF(Extract!H36="","",Extract!H36)</f>
        <v>FC.TILLEUR</v>
      </c>
      <c r="F40" s="109" t="str">
        <f>IF(Extract!I36="","",Extract!I36)</f>
        <v>U19 BLACKs</v>
      </c>
      <c r="G40" s="109" t="str">
        <f>IF(Extract!J36="","",Extract!J36)</f>
        <v>AWAY</v>
      </c>
      <c r="H40" s="109" t="str">
        <f t="shared" si="1"/>
        <v>U19</v>
      </c>
    </row>
    <row r="41" spans="1:8" ht="15.75" x14ac:dyDescent="0.25">
      <c r="A41" s="109">
        <f t="shared" si="0"/>
        <v>36</v>
      </c>
      <c r="B41" s="108">
        <f>IF(Extract!E37="","",Extract!E37)</f>
        <v>42260</v>
      </c>
      <c r="C41" s="109" t="str">
        <f>IF(Extract!F37="","",Extract!F37)</f>
        <v>DIM</v>
      </c>
      <c r="D41" s="110">
        <f>IF(Extract!G37="","",Extract!G37)</f>
        <v>0.46875</v>
      </c>
      <c r="E41" s="109" t="str">
        <f>IF(Extract!H37="","",Extract!H37)</f>
        <v>SERAING</v>
      </c>
      <c r="F41" s="109" t="str">
        <f>IF(Extract!I37="","",Extract!I37)</f>
        <v>U16 BLACKs</v>
      </c>
      <c r="G41" s="109" t="str">
        <f>IF(Extract!J37="","",Extract!J37)</f>
        <v>AWAY</v>
      </c>
      <c r="H41" s="109" t="str">
        <f t="shared" si="1"/>
        <v>U16</v>
      </c>
    </row>
    <row r="42" spans="1:8" ht="15.75" x14ac:dyDescent="0.25">
      <c r="A42" s="109">
        <f t="shared" si="0"/>
        <v>37</v>
      </c>
      <c r="B42" s="108">
        <f>IF(Extract!E38="","",Extract!E38)</f>
        <v>42260</v>
      </c>
      <c r="C42" s="109" t="str">
        <f>IF(Extract!F38="","",Extract!F38)</f>
        <v>DIM</v>
      </c>
      <c r="D42" s="110">
        <f>IF(Extract!G38="","",Extract!G38)</f>
        <v>0.625</v>
      </c>
      <c r="E42" s="109" t="str">
        <f>IF(Extract!H38="","",Extract!H38)</f>
        <v>SEN BLACKs</v>
      </c>
      <c r="F42" s="109" t="str">
        <f>IF(Extract!I38="","",Extract!I38)</f>
        <v>JEHAY</v>
      </c>
      <c r="G42" s="109" t="str">
        <f>IF(Extract!J38="","",Extract!J38)</f>
        <v>HOME</v>
      </c>
      <c r="H42" s="109" t="str">
        <f t="shared" si="1"/>
        <v>SEN</v>
      </c>
    </row>
    <row r="43" spans="1:8" ht="15.75" x14ac:dyDescent="0.25">
      <c r="A43" s="109">
        <f t="shared" si="0"/>
        <v>38</v>
      </c>
      <c r="B43" s="108">
        <f>IF(Extract!E39="","",Extract!E39)</f>
        <v>42260</v>
      </c>
      <c r="C43" s="109" t="str">
        <f>IF(Extract!F39="","",Extract!F39)</f>
        <v>DIM</v>
      </c>
      <c r="D43" s="110">
        <f>IF(Extract!G39="","",Extract!G39)</f>
        <v>0.625</v>
      </c>
      <c r="E43" s="109" t="str">
        <f>IF(Extract!H39="","",Extract!H39)</f>
        <v>UNION FLÉMALLE B</v>
      </c>
      <c r="F43" s="109" t="str">
        <f>IF(Extract!I39="","",Extract!I39)</f>
        <v>SEN REDs</v>
      </c>
      <c r="G43" s="109" t="str">
        <f>IF(Extract!J39="","",Extract!J39)</f>
        <v>AWAY</v>
      </c>
      <c r="H43" s="109" t="str">
        <f t="shared" si="1"/>
        <v>SEN</v>
      </c>
    </row>
    <row r="44" spans="1:8" ht="15.75" x14ac:dyDescent="0.25">
      <c r="A44" s="109">
        <f t="shared" si="0"/>
        <v>39</v>
      </c>
      <c r="B44" s="108">
        <f>IF(Extract!E40="","",Extract!E40)</f>
        <v>42266</v>
      </c>
      <c r="C44" s="109" t="str">
        <f>IF(Extract!F40="","",Extract!F40)</f>
        <v>SAM</v>
      </c>
      <c r="D44" s="110">
        <f>IF(Extract!G40="","",Extract!G40)</f>
        <v>0.45833333333333298</v>
      </c>
      <c r="E44" s="109" t="str">
        <f>IF(Extract!H40="","",Extract!H40)</f>
        <v>OUFFET WARZÉE</v>
      </c>
      <c r="F44" s="109" t="str">
        <f>IF(Extract!I40="","",Extract!I40)</f>
        <v>U7 BLACKs</v>
      </c>
      <c r="G44" s="109" t="str">
        <f>IF(Extract!J40="","",Extract!J40)</f>
        <v>AWAY</v>
      </c>
      <c r="H44" s="109" t="str">
        <f t="shared" si="1"/>
        <v>U7</v>
      </c>
    </row>
    <row r="45" spans="1:8" ht="15.75" x14ac:dyDescent="0.25">
      <c r="A45" s="109">
        <f t="shared" si="0"/>
        <v>40</v>
      </c>
      <c r="B45" s="108">
        <f>IF(Extract!E41="","",Extract!E41)</f>
        <v>42266</v>
      </c>
      <c r="C45" s="109" t="str">
        <f>IF(Extract!F41="","",Extract!F41)</f>
        <v>SAM</v>
      </c>
      <c r="D45" s="110">
        <f>IF(Extract!G41="","",Extract!G41)</f>
        <v>0.45833333333333298</v>
      </c>
      <c r="E45" s="109" t="str">
        <f>IF(Extract!H41="","",Extract!H41)</f>
        <v>VAUX BORSET</v>
      </c>
      <c r="F45" s="109" t="str">
        <f>IF(Extract!I41="","",Extract!I41)</f>
        <v>U7 REDs</v>
      </c>
      <c r="G45" s="109" t="str">
        <f>IF(Extract!J41="","",Extract!J41)</f>
        <v>AWAY</v>
      </c>
      <c r="H45" s="109" t="str">
        <f t="shared" si="1"/>
        <v>U7</v>
      </c>
    </row>
    <row r="46" spans="1:8" ht="15.75" x14ac:dyDescent="0.25">
      <c r="A46" s="109">
        <f t="shared" si="0"/>
        <v>41</v>
      </c>
      <c r="B46" s="108">
        <f>IF(Extract!E42="","",Extract!E42)</f>
        <v>42266</v>
      </c>
      <c r="C46" s="109" t="str">
        <f>IF(Extract!F42="","",Extract!F42)</f>
        <v>SAM</v>
      </c>
      <c r="D46" s="110">
        <f>IF(Extract!G42="","",Extract!G42)</f>
        <v>0.45833333333333298</v>
      </c>
      <c r="E46" s="109" t="str">
        <f>IF(Extract!H42="","",Extract!H42)</f>
        <v>R. FRAITURE SP</v>
      </c>
      <c r="F46" s="109" t="str">
        <f>IF(Extract!I42="","",Extract!I42)</f>
        <v>U8 BLACKs</v>
      </c>
      <c r="G46" s="109" t="str">
        <f>IF(Extract!J42="","",Extract!J42)</f>
        <v>AWAY</v>
      </c>
      <c r="H46" s="109" t="str">
        <f t="shared" si="1"/>
        <v>U8</v>
      </c>
    </row>
    <row r="47" spans="1:8" ht="15.75" x14ac:dyDescent="0.25">
      <c r="A47" s="109">
        <f t="shared" si="0"/>
        <v>42</v>
      </c>
      <c r="B47" s="108">
        <f>IF(Extract!E43="","",Extract!E43)</f>
        <v>42266</v>
      </c>
      <c r="C47" s="109" t="str">
        <f>IF(Extract!F43="","",Extract!F43)</f>
        <v>SAM</v>
      </c>
      <c r="D47" s="110">
        <f>IF(Extract!G43="","",Extract!G43)</f>
        <v>0.47916666666666702</v>
      </c>
      <c r="E47" s="109" t="str">
        <f>IF(Extract!H43="","",Extract!H43)</f>
        <v>SPRIMONT COMBL. SP B</v>
      </c>
      <c r="F47" s="109" t="str">
        <f>IF(Extract!I43="","",Extract!I43)</f>
        <v>U8 REDs</v>
      </c>
      <c r="G47" s="109" t="str">
        <f>IF(Extract!J43="","",Extract!J43)</f>
        <v>AWAY</v>
      </c>
      <c r="H47" s="109" t="str">
        <f t="shared" si="1"/>
        <v>U8</v>
      </c>
    </row>
    <row r="48" spans="1:8" ht="15.75" x14ac:dyDescent="0.25">
      <c r="A48" s="109">
        <f t="shared" si="0"/>
        <v>43</v>
      </c>
      <c r="B48" s="108">
        <f>IF(Extract!E44="","",Extract!E44)</f>
        <v>42266</v>
      </c>
      <c r="C48" s="109" t="str">
        <f>IF(Extract!F44="","",Extract!F44)</f>
        <v>SAM</v>
      </c>
      <c r="D48" s="110">
        <f>IF(Extract!G44="","",Extract!G44)</f>
        <v>0.41666666666666702</v>
      </c>
      <c r="E48" s="109" t="str">
        <f>IF(Extract!H44="","",Extract!H44)</f>
        <v>SPRIMONT COMBL. SP</v>
      </c>
      <c r="F48" s="109" t="str">
        <f>IF(Extract!I44="","",Extract!I44)</f>
        <v>U9 BLACKs</v>
      </c>
      <c r="G48" s="109" t="str">
        <f>IF(Extract!J44="","",Extract!J44)</f>
        <v>AWAY</v>
      </c>
      <c r="H48" s="109" t="str">
        <f t="shared" si="1"/>
        <v>U9</v>
      </c>
    </row>
    <row r="49" spans="1:8" ht="15.75" x14ac:dyDescent="0.25">
      <c r="A49" s="109">
        <f t="shared" si="0"/>
        <v>44</v>
      </c>
      <c r="B49" s="108">
        <f>IF(Extract!E45="","",Extract!E45)</f>
        <v>42266</v>
      </c>
      <c r="C49" s="109" t="str">
        <f>IF(Extract!F45="","",Extract!F45)</f>
        <v>SAM</v>
      </c>
      <c r="D49" s="110">
        <f>IF(Extract!G45="","",Extract!G45)</f>
        <v>0.45833333333333298</v>
      </c>
      <c r="E49" s="109" t="str">
        <f>IF(Extract!H45="","",Extract!H45)</f>
        <v>LENSOIS</v>
      </c>
      <c r="F49" s="109" t="str">
        <f>IF(Extract!I45="","",Extract!I45)</f>
        <v>U9 REDs</v>
      </c>
      <c r="G49" s="109" t="str">
        <f>IF(Extract!J45="","",Extract!J45)</f>
        <v>AWAY</v>
      </c>
      <c r="H49" s="109" t="str">
        <f t="shared" si="1"/>
        <v>U9</v>
      </c>
    </row>
    <row r="50" spans="1:8" ht="15.75" x14ac:dyDescent="0.25">
      <c r="A50" s="109">
        <f t="shared" si="0"/>
        <v>45</v>
      </c>
      <c r="B50" s="108">
        <f>IF(Extract!E46="","",Extract!E46)</f>
        <v>42266</v>
      </c>
      <c r="C50" s="109" t="str">
        <f>IF(Extract!F46="","",Extract!F46)</f>
        <v>SAM</v>
      </c>
      <c r="D50" s="110">
        <f>IF(Extract!G46="","",Extract!G46)</f>
        <v>0.45833333333333298</v>
      </c>
      <c r="E50" s="109" t="str">
        <f>IF(Extract!H46="","",Extract!H46)</f>
        <v>ENT.FEXHE SLINS</v>
      </c>
      <c r="F50" s="109" t="str">
        <f>IF(Extract!I46="","",Extract!I46)</f>
        <v>U10 BLACKs</v>
      </c>
      <c r="G50" s="109" t="str">
        <f>IF(Extract!J46="","",Extract!J46)</f>
        <v>AWAY</v>
      </c>
      <c r="H50" s="109" t="str">
        <f t="shared" si="1"/>
        <v>U10</v>
      </c>
    </row>
    <row r="51" spans="1:8" ht="15.75" x14ac:dyDescent="0.25">
      <c r="A51" s="109">
        <f t="shared" si="0"/>
        <v>46</v>
      </c>
      <c r="B51" s="108">
        <f>IF(Extract!E47="","",Extract!E47)</f>
        <v>42266</v>
      </c>
      <c r="C51" s="109" t="str">
        <f>IF(Extract!F47="","",Extract!F47)</f>
        <v>SAM</v>
      </c>
      <c r="D51" s="110">
        <f>IF(Extract!G47="","",Extract!G47)</f>
        <v>0.45833333333333298</v>
      </c>
      <c r="E51" s="109" t="str">
        <f>IF(Extract!H47="","",Extract!H47)</f>
        <v>BEAUFAYS</v>
      </c>
      <c r="F51" s="109" t="str">
        <f>IF(Extract!I47="","",Extract!I47)</f>
        <v>U11 BLACKs</v>
      </c>
      <c r="G51" s="109" t="str">
        <f>IF(Extract!J47="","",Extract!J47)</f>
        <v>AWAY</v>
      </c>
      <c r="H51" s="109" t="str">
        <f t="shared" si="1"/>
        <v>U11</v>
      </c>
    </row>
    <row r="52" spans="1:8" ht="15.75" x14ac:dyDescent="0.25">
      <c r="A52" s="109">
        <f t="shared" si="0"/>
        <v>47</v>
      </c>
      <c r="B52" s="108">
        <f>IF(Extract!E48="","",Extract!E48)</f>
        <v>42266</v>
      </c>
      <c r="C52" s="109" t="str">
        <f>IF(Extract!F48="","",Extract!F48)</f>
        <v>SAM</v>
      </c>
      <c r="D52" s="110">
        <f>IF(Extract!G48="","",Extract!G48)</f>
        <v>0.45833333333333298</v>
      </c>
      <c r="E52" s="109" t="str">
        <f>IF(Extract!H48="","",Extract!H48)</f>
        <v>AYWAILLE</v>
      </c>
      <c r="F52" s="109" t="str">
        <f>IF(Extract!I48="","",Extract!I48)</f>
        <v>U11 REDs</v>
      </c>
      <c r="G52" s="109" t="str">
        <f>IF(Extract!J48="","",Extract!J48)</f>
        <v>AWAY</v>
      </c>
      <c r="H52" s="109" t="str">
        <f t="shared" si="1"/>
        <v>U11</v>
      </c>
    </row>
    <row r="53" spans="1:8" ht="15.75" x14ac:dyDescent="0.25">
      <c r="A53" s="109">
        <f t="shared" si="0"/>
        <v>48</v>
      </c>
      <c r="B53" s="108">
        <f>IF(Extract!E49="","",Extract!E49)</f>
        <v>42266</v>
      </c>
      <c r="C53" s="109" t="str">
        <f>IF(Extract!F49="","",Extract!F49)</f>
        <v>SAM</v>
      </c>
      <c r="D53" s="110">
        <f>IF(Extract!G49="","",Extract!G49)</f>
        <v>0.39583333333333298</v>
      </c>
      <c r="E53" s="109" t="str">
        <f>IF(Extract!H49="","",Extract!H49)</f>
        <v>LENSOIS</v>
      </c>
      <c r="F53" s="109" t="str">
        <f>IF(Extract!I49="","",Extract!I49)</f>
        <v>U12 BLACKs</v>
      </c>
      <c r="G53" s="109" t="str">
        <f>IF(Extract!J49="","",Extract!J49)</f>
        <v>AWAY</v>
      </c>
      <c r="H53" s="109" t="str">
        <f t="shared" si="1"/>
        <v>U12</v>
      </c>
    </row>
    <row r="54" spans="1:8" ht="15.75" x14ac:dyDescent="0.25">
      <c r="A54" s="109">
        <f t="shared" si="0"/>
        <v>49</v>
      </c>
      <c r="B54" s="108">
        <f>IF(Extract!E50="","",Extract!E50)</f>
        <v>42266</v>
      </c>
      <c r="C54" s="109" t="str">
        <f>IF(Extract!F50="","",Extract!F50)</f>
        <v>SAM</v>
      </c>
      <c r="D54" s="110">
        <f>IF(Extract!G50="","",Extract!G50)</f>
        <v>0.39583333333333298</v>
      </c>
      <c r="E54" s="109" t="str">
        <f>IF(Extract!H50="","",Extract!H50)</f>
        <v>SERAING ATHL</v>
      </c>
      <c r="F54" s="109" t="str">
        <f>IF(Extract!I50="","",Extract!I50)</f>
        <v>U12 REDs</v>
      </c>
      <c r="G54" s="109" t="str">
        <f>IF(Extract!J50="","",Extract!J50)</f>
        <v>AWAY</v>
      </c>
      <c r="H54" s="109" t="str">
        <f t="shared" si="1"/>
        <v>U12</v>
      </c>
    </row>
    <row r="55" spans="1:8" ht="15.75" x14ac:dyDescent="0.25">
      <c r="A55" s="109">
        <f t="shared" si="0"/>
        <v>50</v>
      </c>
      <c r="B55" s="108">
        <f>IF(Extract!E51="","",Extract!E51)</f>
        <v>42266</v>
      </c>
      <c r="C55" s="109" t="str">
        <f>IF(Extract!F51="","",Extract!F51)</f>
        <v>SAM</v>
      </c>
      <c r="D55" s="110">
        <f>IF(Extract!G51="","",Extract!G51)</f>
        <v>0.52083333333333304</v>
      </c>
      <c r="E55" s="109" t="str">
        <f>IF(Extract!H51="","",Extract!H51)</f>
        <v>VERLAINE B</v>
      </c>
      <c r="F55" s="109" t="str">
        <f>IF(Extract!I51="","",Extract!I51)</f>
        <v>U13 BLACKs</v>
      </c>
      <c r="G55" s="109" t="str">
        <f>IF(Extract!J51="","",Extract!J51)</f>
        <v>AWAY</v>
      </c>
      <c r="H55" s="109" t="str">
        <f t="shared" si="1"/>
        <v>U13</v>
      </c>
    </row>
    <row r="56" spans="1:8" ht="15.75" x14ac:dyDescent="0.25">
      <c r="A56" s="109">
        <f t="shared" si="0"/>
        <v>51</v>
      </c>
      <c r="B56" s="108">
        <f>IF(Extract!E52="","",Extract!E52)</f>
        <v>42266</v>
      </c>
      <c r="C56" s="109" t="str">
        <f>IF(Extract!F52="","",Extract!F52)</f>
        <v>SAM</v>
      </c>
      <c r="D56" s="110">
        <f>IF(Extract!G52="","",Extract!G52)</f>
        <v>0.58333333333333304</v>
      </c>
      <c r="E56" s="109" t="str">
        <f>IF(Extract!H52="","",Extract!H52)</f>
        <v>U14 BLACKs</v>
      </c>
      <c r="F56" s="109" t="str">
        <f>IF(Extract!I52="","",Extract!I52)</f>
        <v>RFC.HUY</v>
      </c>
      <c r="G56" s="109" t="str">
        <f>IF(Extract!J52="","",Extract!J52)</f>
        <v>HOME</v>
      </c>
      <c r="H56" s="109" t="str">
        <f t="shared" si="1"/>
        <v>U14</v>
      </c>
    </row>
    <row r="57" spans="1:8" ht="15.75" x14ac:dyDescent="0.25">
      <c r="A57" s="109">
        <f t="shared" si="0"/>
        <v>52</v>
      </c>
      <c r="B57" s="108">
        <f>IF(Extract!E53="","",Extract!E53)</f>
        <v>42266</v>
      </c>
      <c r="C57" s="109" t="str">
        <f>IF(Extract!F53="","",Extract!F53)</f>
        <v>SAM</v>
      </c>
      <c r="D57" s="110">
        <f>IF(Extract!G53="","",Extract!G53)</f>
        <v>0.58333333333333304</v>
      </c>
      <c r="E57" s="109" t="str">
        <f>IF(Extract!H53="","",Extract!H53)</f>
        <v>STANDARD DE LIÈGE</v>
      </c>
      <c r="F57" s="109" t="str">
        <f>IF(Extract!I53="","",Extract!I53)</f>
        <v>U15 BLACKs</v>
      </c>
      <c r="G57" s="109" t="str">
        <f>IF(Extract!J53="","",Extract!J53)</f>
        <v>AWAY</v>
      </c>
      <c r="H57" s="109" t="str">
        <f t="shared" si="1"/>
        <v>U15</v>
      </c>
    </row>
    <row r="58" spans="1:8" ht="15.75" x14ac:dyDescent="0.25">
      <c r="A58" s="109">
        <f t="shared" si="0"/>
        <v>53</v>
      </c>
      <c r="B58" s="108">
        <f>IF(Extract!E54="","",Extract!E54)</f>
        <v>42267</v>
      </c>
      <c r="C58" s="109" t="str">
        <f>IF(Extract!F54="","",Extract!F54)</f>
        <v>DIM</v>
      </c>
      <c r="D58" s="110">
        <f>IF(Extract!G54="","",Extract!G54)</f>
        <v>0.46875</v>
      </c>
      <c r="E58" s="109" t="str">
        <f>IF(Extract!H54="","",Extract!H54)</f>
        <v>U16 BLACKs</v>
      </c>
      <c r="F58" s="109" t="str">
        <f>IF(Extract!I54="","",Extract!I54)</f>
        <v>AYWAILLE</v>
      </c>
      <c r="G58" s="109" t="str">
        <f>IF(Extract!J54="","",Extract!J54)</f>
        <v>HOME</v>
      </c>
      <c r="H58" s="109" t="str">
        <f t="shared" si="1"/>
        <v>U16</v>
      </c>
    </row>
    <row r="59" spans="1:8" ht="15.75" x14ac:dyDescent="0.25">
      <c r="A59" s="109">
        <f t="shared" si="0"/>
        <v>54</v>
      </c>
      <c r="B59" s="108">
        <f>IF(Extract!E55="","",Extract!E55)</f>
        <v>42267</v>
      </c>
      <c r="C59" s="109" t="str">
        <f>IF(Extract!F55="","",Extract!F55)</f>
        <v>DIM</v>
      </c>
      <c r="D59" s="110">
        <f>IF(Extract!G55="","",Extract!G55)</f>
        <v>0.75</v>
      </c>
      <c r="E59" s="109" t="str">
        <f>IF(Extract!H55="","",Extract!H55)</f>
        <v>WAREMME B</v>
      </c>
      <c r="F59" s="109" t="str">
        <f>IF(Extract!I55="","",Extract!I55)</f>
        <v>SEN BLACKs</v>
      </c>
      <c r="G59" s="109" t="str">
        <f>IF(Extract!J55="","",Extract!J55)</f>
        <v>AWAY</v>
      </c>
      <c r="H59" s="109" t="str">
        <f t="shared" si="1"/>
        <v>SEN</v>
      </c>
    </row>
    <row r="60" spans="1:8" ht="15.75" x14ac:dyDescent="0.25">
      <c r="A60" s="109">
        <f t="shared" si="0"/>
        <v>55</v>
      </c>
      <c r="B60" s="108">
        <f>IF(Extract!E56="","",Extract!E56)</f>
        <v>42267</v>
      </c>
      <c r="C60" s="109" t="str">
        <f>IF(Extract!F56="","",Extract!F56)</f>
        <v>DIM</v>
      </c>
      <c r="D60" s="110">
        <f>IF(Extract!G56="","",Extract!G56)</f>
        <v>0.625</v>
      </c>
      <c r="E60" s="109" t="str">
        <f>IF(Extract!H56="","",Extract!H56)</f>
        <v>SEN REDs</v>
      </c>
      <c r="F60" s="109" t="str">
        <f>IF(Extract!I56="","",Extract!I56)</f>
        <v>VYLE THAROUL B</v>
      </c>
      <c r="G60" s="109" t="str">
        <f>IF(Extract!J56="","",Extract!J56)</f>
        <v>HOME</v>
      </c>
      <c r="H60" s="109" t="str">
        <f t="shared" si="1"/>
        <v>SEN</v>
      </c>
    </row>
    <row r="61" spans="1:8" ht="15.75" x14ac:dyDescent="0.25">
      <c r="A61" s="109">
        <f t="shared" si="0"/>
        <v>56</v>
      </c>
      <c r="B61" s="108">
        <f>IF(Extract!E57="","",Extract!E57)</f>
        <v>42273</v>
      </c>
      <c r="C61" s="109" t="str">
        <f>IF(Extract!F57="","",Extract!F57)</f>
        <v>SAM</v>
      </c>
      <c r="D61" s="110">
        <f>IF(Extract!G57="","",Extract!G57)</f>
        <v>0.52083333333333304</v>
      </c>
      <c r="E61" s="109" t="str">
        <f>IF(Extract!H57="","",Extract!H57)</f>
        <v>U7 BLACKs</v>
      </c>
      <c r="F61" s="109" t="str">
        <f>IF(Extract!I57="","",Extract!I57)</f>
        <v>HARZÉ</v>
      </c>
      <c r="G61" s="109" t="str">
        <f>IF(Extract!J57="","",Extract!J57)</f>
        <v>HOME</v>
      </c>
      <c r="H61" s="109" t="str">
        <f t="shared" si="1"/>
        <v>U7</v>
      </c>
    </row>
    <row r="62" spans="1:8" ht="15.75" x14ac:dyDescent="0.25">
      <c r="A62" s="109">
        <f t="shared" si="0"/>
        <v>57</v>
      </c>
      <c r="B62" s="108">
        <f>IF(Extract!E58="","",Extract!E58)</f>
        <v>42273</v>
      </c>
      <c r="C62" s="109" t="str">
        <f>IF(Extract!F58="","",Extract!F58)</f>
        <v>SAM</v>
      </c>
      <c r="D62" s="110">
        <f>IF(Extract!G58="","",Extract!G58)</f>
        <v>0.52083333333333304</v>
      </c>
      <c r="E62" s="109" t="str">
        <f>IF(Extract!H58="","",Extract!H58)</f>
        <v>U7 REDs</v>
      </c>
      <c r="F62" s="109" t="str">
        <f>IF(Extract!I58="","",Extract!I58)</f>
        <v>NANDRIN</v>
      </c>
      <c r="G62" s="109" t="str">
        <f>IF(Extract!J58="","",Extract!J58)</f>
        <v>HOME</v>
      </c>
      <c r="H62" s="109" t="str">
        <f t="shared" si="1"/>
        <v>U7</v>
      </c>
    </row>
    <row r="63" spans="1:8" ht="15.75" x14ac:dyDescent="0.25">
      <c r="A63" s="109">
        <f t="shared" si="0"/>
        <v>58</v>
      </c>
      <c r="B63" s="108">
        <f>IF(Extract!E59="","",Extract!E59)</f>
        <v>42273</v>
      </c>
      <c r="C63" s="109" t="str">
        <f>IF(Extract!F59="","",Extract!F59)</f>
        <v>SAM</v>
      </c>
      <c r="D63" s="110">
        <f>IF(Extract!G59="","",Extract!G59)</f>
        <v>0.52083333333333304</v>
      </c>
      <c r="E63" s="109" t="str">
        <f>IF(Extract!H59="","",Extract!H59)</f>
        <v>U8 BLACKs</v>
      </c>
      <c r="F63" s="109" t="str">
        <f>IF(Extract!I59="","",Extract!I59)</f>
        <v>ENTITÉ ENGIS</v>
      </c>
      <c r="G63" s="109" t="str">
        <f>IF(Extract!J59="","",Extract!J59)</f>
        <v>HOME</v>
      </c>
      <c r="H63" s="109" t="str">
        <f t="shared" si="1"/>
        <v>U8</v>
      </c>
    </row>
    <row r="64" spans="1:8" ht="15.75" x14ac:dyDescent="0.25">
      <c r="A64" s="109">
        <f t="shared" si="0"/>
        <v>59</v>
      </c>
      <c r="B64" s="108">
        <f>IF(Extract!E60="","",Extract!E60)</f>
        <v>42273</v>
      </c>
      <c r="C64" s="109" t="str">
        <f>IF(Extract!F60="","",Extract!F60)</f>
        <v>SAM</v>
      </c>
      <c r="D64" s="110">
        <f>IF(Extract!G60="","",Extract!G60)</f>
        <v>0.52083333333333304</v>
      </c>
      <c r="E64" s="109" t="str">
        <f>IF(Extract!H60="","",Extract!H60)</f>
        <v>U8 REDs</v>
      </c>
      <c r="F64" s="109" t="str">
        <f>IF(Extract!I60="","",Extract!I60)</f>
        <v>AYWAILLE</v>
      </c>
      <c r="G64" s="109" t="str">
        <f>IF(Extract!J60="","",Extract!J60)</f>
        <v>HOME</v>
      </c>
      <c r="H64" s="109" t="str">
        <f t="shared" si="1"/>
        <v>U8</v>
      </c>
    </row>
    <row r="65" spans="1:8" ht="15.75" x14ac:dyDescent="0.25">
      <c r="A65" s="109">
        <f t="shared" si="0"/>
        <v>60</v>
      </c>
      <c r="B65" s="108">
        <f>IF(Extract!E61="","",Extract!E61)</f>
        <v>42273</v>
      </c>
      <c r="C65" s="109" t="str">
        <f>IF(Extract!F61="","",Extract!F61)</f>
        <v>SAM</v>
      </c>
      <c r="D65" s="110">
        <f>IF(Extract!G61="","",Extract!G61)</f>
        <v>0.52083333333333304</v>
      </c>
      <c r="E65" s="109" t="str">
        <f>IF(Extract!H61="","",Extract!H61)</f>
        <v>U9 BLACKs</v>
      </c>
      <c r="F65" s="109" t="str">
        <f>IF(Extract!I61="","",Extract!I61)</f>
        <v>STRÉE</v>
      </c>
      <c r="G65" s="109" t="str">
        <f>IF(Extract!J61="","",Extract!J61)</f>
        <v>HOME</v>
      </c>
      <c r="H65" s="109" t="str">
        <f t="shared" si="1"/>
        <v>U9</v>
      </c>
    </row>
    <row r="66" spans="1:8" ht="15.75" x14ac:dyDescent="0.25">
      <c r="A66" s="109">
        <f t="shared" si="0"/>
        <v>61</v>
      </c>
      <c r="B66" s="108">
        <f>IF(Extract!E62="","",Extract!E62)</f>
        <v>42273</v>
      </c>
      <c r="C66" s="109" t="str">
        <f>IF(Extract!F62="","",Extract!F62)</f>
        <v>SAM</v>
      </c>
      <c r="D66" s="110">
        <f>IF(Extract!G62="","",Extract!G62)</f>
        <v>0.45833333333333298</v>
      </c>
      <c r="E66" s="109" t="str">
        <f>IF(Extract!H62="","",Extract!H62)</f>
        <v>U9 REDs</v>
      </c>
      <c r="F66" s="109" t="str">
        <f>IF(Extract!I62="","",Extract!I62)</f>
        <v>HANNUT</v>
      </c>
      <c r="G66" s="109" t="str">
        <f>IF(Extract!J62="","",Extract!J62)</f>
        <v>HOME</v>
      </c>
      <c r="H66" s="109" t="str">
        <f t="shared" si="1"/>
        <v>U9</v>
      </c>
    </row>
    <row r="67" spans="1:8" ht="15.75" x14ac:dyDescent="0.25">
      <c r="A67" s="109">
        <f t="shared" si="0"/>
        <v>62</v>
      </c>
      <c r="B67" s="108">
        <f>IF(Extract!E63="","",Extract!E63)</f>
        <v>42273</v>
      </c>
      <c r="C67" s="109" t="str">
        <f>IF(Extract!F63="","",Extract!F63)</f>
        <v>SAM</v>
      </c>
      <c r="D67" s="110">
        <f>IF(Extract!G63="","",Extract!G63)</f>
        <v>0.45833333333333298</v>
      </c>
      <c r="E67" s="109" t="str">
        <f>IF(Extract!H63="","",Extract!H63)</f>
        <v>U10 BLACKs</v>
      </c>
      <c r="F67" s="109" t="str">
        <f>IF(Extract!I63="","",Extract!I63)</f>
        <v>ANS MONTEGNÉE</v>
      </c>
      <c r="G67" s="109" t="str">
        <f>IF(Extract!J63="","",Extract!J63)</f>
        <v>HOME</v>
      </c>
      <c r="H67" s="109" t="str">
        <f t="shared" si="1"/>
        <v>U10</v>
      </c>
    </row>
    <row r="68" spans="1:8" ht="15.75" x14ac:dyDescent="0.25">
      <c r="A68" s="109">
        <f t="shared" si="0"/>
        <v>63</v>
      </c>
      <c r="B68" s="108">
        <f>IF(Extract!E64="","",Extract!E64)</f>
        <v>42273</v>
      </c>
      <c r="C68" s="109" t="str">
        <f>IF(Extract!F64="","",Extract!F64)</f>
        <v>SAM</v>
      </c>
      <c r="D68" s="110">
        <f>IF(Extract!G64="","",Extract!G64)</f>
        <v>0.45833333333333298</v>
      </c>
      <c r="E68" s="109" t="str">
        <f>IF(Extract!H64="","",Extract!H64)</f>
        <v>U11 BLACKs</v>
      </c>
      <c r="F68" s="109" t="str">
        <f>IF(Extract!I64="","",Extract!I64)</f>
        <v>TILFF</v>
      </c>
      <c r="G68" s="109" t="str">
        <f>IF(Extract!J64="","",Extract!J64)</f>
        <v>HOME</v>
      </c>
      <c r="H68" s="109" t="str">
        <f t="shared" si="1"/>
        <v>U11</v>
      </c>
    </row>
    <row r="69" spans="1:8" ht="15.75" x14ac:dyDescent="0.25">
      <c r="A69" s="109">
        <f t="shared" si="0"/>
        <v>64</v>
      </c>
      <c r="B69" s="108">
        <f>IF(Extract!E65="","",Extract!E65)</f>
        <v>42273</v>
      </c>
      <c r="C69" s="109" t="str">
        <f>IF(Extract!F65="","",Extract!F65)</f>
        <v>SAM</v>
      </c>
      <c r="D69" s="110">
        <f>IF(Extract!G65="","",Extract!G65)</f>
        <v>0.45833333333333298</v>
      </c>
      <c r="E69" s="109" t="str">
        <f>IF(Extract!H65="","",Extract!H65)</f>
        <v>U11 REDs</v>
      </c>
      <c r="F69" s="109" t="str">
        <f>IF(Extract!I65="","",Extract!I65)</f>
        <v>ANTHISNES</v>
      </c>
      <c r="G69" s="109" t="str">
        <f>IF(Extract!J65="","",Extract!J65)</f>
        <v>HOME</v>
      </c>
      <c r="H69" s="109" t="str">
        <f t="shared" si="1"/>
        <v>U11</v>
      </c>
    </row>
    <row r="70" spans="1:8" ht="15.75" x14ac:dyDescent="0.25">
      <c r="A70" s="109">
        <f t="shared" si="0"/>
        <v>65</v>
      </c>
      <c r="B70" s="108">
        <f>IF(Extract!E66="","",Extract!E66)</f>
        <v>42273</v>
      </c>
      <c r="C70" s="109" t="str">
        <f>IF(Extract!F66="","",Extract!F66)</f>
        <v>SAM</v>
      </c>
      <c r="D70" s="110">
        <f>IF(Extract!G66="","",Extract!G66)</f>
        <v>0.39583333333333298</v>
      </c>
      <c r="E70" s="109" t="str">
        <f>IF(Extract!H66="","",Extract!H66)</f>
        <v>U12 BLACKs</v>
      </c>
      <c r="F70" s="109" t="str">
        <f>IF(Extract!I66="","",Extract!I66)</f>
        <v>VAUX BORSET</v>
      </c>
      <c r="G70" s="109" t="str">
        <f>IF(Extract!J66="","",Extract!J66)</f>
        <v>HOME</v>
      </c>
      <c r="H70" s="109" t="str">
        <f t="shared" si="1"/>
        <v>U12</v>
      </c>
    </row>
    <row r="71" spans="1:8" ht="15.75" x14ac:dyDescent="0.25">
      <c r="A71" s="109">
        <f t="shared" ref="A71:A105" si="2">IF(B71="","",A70+1)</f>
        <v>66</v>
      </c>
      <c r="B71" s="108">
        <f>IF(Extract!E67="","",Extract!E67)</f>
        <v>42273</v>
      </c>
      <c r="C71" s="109" t="str">
        <f>IF(Extract!F67="","",Extract!F67)</f>
        <v>SAM</v>
      </c>
      <c r="D71" s="110">
        <f>IF(Extract!G67="","",Extract!G67)</f>
        <v>0.39583333333333298</v>
      </c>
      <c r="E71" s="109" t="str">
        <f>IF(Extract!H67="","",Extract!H67)</f>
        <v>U12 REDs</v>
      </c>
      <c r="F71" s="109" t="str">
        <f>IF(Extract!I67="","",Extract!I67)</f>
        <v>WAREMME</v>
      </c>
      <c r="G71" s="109" t="str">
        <f>IF(Extract!J67="","",Extract!J67)</f>
        <v>HOME</v>
      </c>
      <c r="H71" s="109" t="str">
        <f t="shared" ref="H71:H105" si="3">IF(B71="","",IF(G71="HOME",LEFT(E71,FIND(" ",E71)-1),LEFT(F71,FIND(" ",F71)-1)))</f>
        <v>U12</v>
      </c>
    </row>
    <row r="72" spans="1:8" ht="15.75" x14ac:dyDescent="0.25">
      <c r="A72" s="109">
        <f t="shared" si="2"/>
        <v>67</v>
      </c>
      <c r="B72" s="108">
        <f>IF(Extract!E68="","",Extract!E68)</f>
        <v>42273</v>
      </c>
      <c r="C72" s="109" t="str">
        <f>IF(Extract!F68="","",Extract!F68)</f>
        <v>SAM</v>
      </c>
      <c r="D72" s="110">
        <f>IF(Extract!G68="","",Extract!G68)</f>
        <v>0.39583333333333298</v>
      </c>
      <c r="E72" s="109" t="str">
        <f>IF(Extract!H68="","",Extract!H68)</f>
        <v>U13 BLACKs</v>
      </c>
      <c r="F72" s="109" t="str">
        <f>IF(Extract!I68="","",Extract!I68)</f>
        <v>WAREMME B</v>
      </c>
      <c r="G72" s="109" t="str">
        <f>IF(Extract!J68="","",Extract!J68)</f>
        <v>HOME</v>
      </c>
      <c r="H72" s="109" t="str">
        <f t="shared" si="3"/>
        <v>U13</v>
      </c>
    </row>
    <row r="73" spans="1:8" ht="15.75" x14ac:dyDescent="0.25">
      <c r="A73" s="109">
        <f t="shared" si="2"/>
        <v>68</v>
      </c>
      <c r="B73" s="108">
        <f>IF(Extract!E69="","",Extract!E69)</f>
        <v>42273</v>
      </c>
      <c r="C73" s="109" t="str">
        <f>IF(Extract!F69="","",Extract!F69)</f>
        <v>SAM</v>
      </c>
      <c r="D73" s="110">
        <f>IF(Extract!G69="","",Extract!G69)</f>
        <v>0.58333333333333304</v>
      </c>
      <c r="E73" s="109" t="str">
        <f>IF(Extract!H69="","",Extract!H69)</f>
        <v>WAREMME</v>
      </c>
      <c r="F73" s="109" t="str">
        <f>IF(Extract!I69="","",Extract!I69)</f>
        <v>U14 BLACKs</v>
      </c>
      <c r="G73" s="109" t="str">
        <f>IF(Extract!J69="","",Extract!J69)</f>
        <v>AWAY</v>
      </c>
      <c r="H73" s="109" t="str">
        <f t="shared" si="3"/>
        <v>U14</v>
      </c>
    </row>
    <row r="74" spans="1:8" ht="15.75" x14ac:dyDescent="0.25">
      <c r="A74" s="109">
        <f t="shared" si="2"/>
        <v>69</v>
      </c>
      <c r="B74" s="108">
        <f>IF(Extract!E70="","",Extract!E70)</f>
        <v>42273</v>
      </c>
      <c r="C74" s="109" t="str">
        <f>IF(Extract!F70="","",Extract!F70)</f>
        <v>SAM</v>
      </c>
      <c r="D74" s="110">
        <f>IF(Extract!G70="","",Extract!G70)</f>
        <v>0.58333333333333304</v>
      </c>
      <c r="E74" s="109" t="str">
        <f>IF(Extract!H70="","",Extract!H70)</f>
        <v>U15 BLACKs</v>
      </c>
      <c r="F74" s="109" t="str">
        <f>IF(Extract!I70="","",Extract!I70)</f>
        <v>HAMOIR</v>
      </c>
      <c r="G74" s="109" t="str">
        <f>IF(Extract!J70="","",Extract!J70)</f>
        <v>HOME</v>
      </c>
      <c r="H74" s="109" t="str">
        <f t="shared" si="3"/>
        <v>U15</v>
      </c>
    </row>
    <row r="75" spans="1:8" ht="15.75" x14ac:dyDescent="0.25">
      <c r="A75" s="109">
        <f t="shared" si="2"/>
        <v>70</v>
      </c>
      <c r="B75" s="108">
        <f>IF(Extract!E71="","",Extract!E71)</f>
        <v>42273</v>
      </c>
      <c r="C75" s="109" t="str">
        <f>IF(Extract!F71="","",Extract!F71)</f>
        <v>SAM</v>
      </c>
      <c r="D75" s="110">
        <f>IF(Extract!G71="","",Extract!G71)</f>
        <v>0.64583333333333304</v>
      </c>
      <c r="E75" s="109" t="str">
        <f>IF(Extract!H71="","",Extract!H71)</f>
        <v>U19 BLACKs</v>
      </c>
      <c r="F75" s="109" t="str">
        <f>IF(Extract!I71="","",Extract!I71)</f>
        <v>ANS MONTEGNÉE</v>
      </c>
      <c r="G75" s="109" t="str">
        <f>IF(Extract!J71="","",Extract!J71)</f>
        <v>HOME</v>
      </c>
      <c r="H75" s="109" t="str">
        <f t="shared" si="3"/>
        <v>U19</v>
      </c>
    </row>
    <row r="76" spans="1:8" ht="15.75" x14ac:dyDescent="0.25">
      <c r="A76" s="109">
        <f t="shared" si="2"/>
        <v>71</v>
      </c>
      <c r="B76" s="108">
        <f>IF(Extract!E72="","",Extract!E72)</f>
        <v>42274</v>
      </c>
      <c r="C76" s="109" t="str">
        <f>IF(Extract!F72="","",Extract!F72)</f>
        <v>DIM</v>
      </c>
      <c r="D76" s="110">
        <f>IF(Extract!G72="","",Extract!G72)</f>
        <v>0.46875</v>
      </c>
      <c r="E76" s="109" t="str">
        <f>IF(Extract!H72="","",Extract!H72)</f>
        <v>VERLAINE</v>
      </c>
      <c r="F76" s="109" t="str">
        <f>IF(Extract!I72="","",Extract!I72)</f>
        <v>U16 BLACKs</v>
      </c>
      <c r="G76" s="109" t="str">
        <f>IF(Extract!J72="","",Extract!J72)</f>
        <v>AWAY</v>
      </c>
      <c r="H76" s="109" t="str">
        <f t="shared" si="3"/>
        <v>U16</v>
      </c>
    </row>
    <row r="77" spans="1:8" ht="15.75" x14ac:dyDescent="0.25">
      <c r="A77" s="109">
        <f t="shared" si="2"/>
        <v>72</v>
      </c>
      <c r="B77" s="108">
        <f>IF(Extract!E73="","",Extract!E73)</f>
        <v>42274</v>
      </c>
      <c r="C77" s="109" t="str">
        <f>IF(Extract!F73="","",Extract!F73)</f>
        <v>DIM</v>
      </c>
      <c r="D77" s="110">
        <f>IF(Extract!G73="","",Extract!G73)</f>
        <v>0.625</v>
      </c>
      <c r="E77" s="109" t="str">
        <f>IF(Extract!H73="","",Extract!H73)</f>
        <v>SEN BLACKs</v>
      </c>
      <c r="F77" s="109" t="str">
        <f>IF(Extract!I73="","",Extract!I73)</f>
        <v>VYLE THAROUL</v>
      </c>
      <c r="G77" s="109" t="str">
        <f>IF(Extract!J73="","",Extract!J73)</f>
        <v>HOME</v>
      </c>
      <c r="H77" s="109" t="str">
        <f t="shared" si="3"/>
        <v>SEN</v>
      </c>
    </row>
    <row r="78" spans="1:8" ht="15.75" x14ac:dyDescent="0.25">
      <c r="A78" s="109">
        <f t="shared" si="2"/>
        <v>73</v>
      </c>
      <c r="B78" s="108">
        <f>IF(Extract!E74="","",Extract!E74)</f>
        <v>42274</v>
      </c>
      <c r="C78" s="109" t="str">
        <f>IF(Extract!F74="","",Extract!F74)</f>
        <v>DIM</v>
      </c>
      <c r="D78" s="110">
        <f>IF(Extract!G74="","",Extract!G74)</f>
        <v>0.625</v>
      </c>
      <c r="E78" s="109" t="str">
        <f>IF(Extract!H74="","",Extract!H74)</f>
        <v>ANS MONTEGNÉE B</v>
      </c>
      <c r="F78" s="109" t="str">
        <f>IF(Extract!I74="","",Extract!I74)</f>
        <v>SEN REDs</v>
      </c>
      <c r="G78" s="109" t="str">
        <f>IF(Extract!J74="","",Extract!J74)</f>
        <v>AWAY</v>
      </c>
      <c r="H78" s="109" t="str">
        <f t="shared" si="3"/>
        <v>SEN</v>
      </c>
    </row>
    <row r="79" spans="1:8" ht="15.75" x14ac:dyDescent="0.25">
      <c r="A79" s="109" t="str">
        <f t="shared" si="2"/>
        <v/>
      </c>
      <c r="B79" s="108" t="str">
        <f>IF(Extract!E75="","",Extract!E75)</f>
        <v/>
      </c>
      <c r="C79" s="109" t="str">
        <f>IF(Extract!F75="","",Extract!F75)</f>
        <v/>
      </c>
      <c r="D79" s="110" t="str">
        <f>IF(Extract!G75="","",Extract!G75)</f>
        <v/>
      </c>
      <c r="E79" s="109" t="str">
        <f>IF(Extract!H75="","",Extract!H75)</f>
        <v/>
      </c>
      <c r="F79" s="109" t="str">
        <f>IF(Extract!I75="","",Extract!I75)</f>
        <v/>
      </c>
      <c r="G79" s="109" t="str">
        <f>IF(Extract!J75="","",Extract!J75)</f>
        <v/>
      </c>
      <c r="H79" s="109" t="str">
        <f t="shared" si="3"/>
        <v/>
      </c>
    </row>
    <row r="80" spans="1:8" ht="15.75" x14ac:dyDescent="0.25">
      <c r="A80" s="109" t="str">
        <f t="shared" si="2"/>
        <v/>
      </c>
      <c r="B80" s="108" t="str">
        <f>IF(Extract!E76="","",Extract!E76)</f>
        <v/>
      </c>
      <c r="C80" s="109" t="str">
        <f>IF(Extract!F76="","",Extract!F76)</f>
        <v/>
      </c>
      <c r="D80" s="110" t="str">
        <f>IF(Extract!G76="","",Extract!G76)</f>
        <v/>
      </c>
      <c r="E80" s="109" t="str">
        <f>IF(Extract!H76="","",Extract!H76)</f>
        <v/>
      </c>
      <c r="F80" s="109" t="str">
        <f>IF(Extract!I76="","",Extract!I76)</f>
        <v/>
      </c>
      <c r="G80" s="109" t="str">
        <f>IF(Extract!J76="","",Extract!J76)</f>
        <v/>
      </c>
      <c r="H80" s="109" t="str">
        <f t="shared" si="3"/>
        <v/>
      </c>
    </row>
    <row r="81" spans="1:8" ht="15.75" x14ac:dyDescent="0.25">
      <c r="A81" s="109" t="str">
        <f t="shared" si="2"/>
        <v/>
      </c>
      <c r="B81" s="108" t="str">
        <f>IF(Extract!E77="","",Extract!E77)</f>
        <v/>
      </c>
      <c r="C81" s="109" t="str">
        <f>IF(Extract!F77="","",Extract!F77)</f>
        <v/>
      </c>
      <c r="D81" s="110" t="str">
        <f>IF(Extract!G77="","",Extract!G77)</f>
        <v/>
      </c>
      <c r="E81" s="109" t="str">
        <f>IF(Extract!H77="","",Extract!H77)</f>
        <v/>
      </c>
      <c r="F81" s="109" t="str">
        <f>IF(Extract!I77="","",Extract!I77)</f>
        <v/>
      </c>
      <c r="G81" s="109" t="str">
        <f>IF(Extract!J77="","",Extract!J77)</f>
        <v/>
      </c>
      <c r="H81" s="109" t="str">
        <f t="shared" si="3"/>
        <v/>
      </c>
    </row>
    <row r="82" spans="1:8" ht="15.75" x14ac:dyDescent="0.25">
      <c r="A82" s="109" t="str">
        <f t="shared" si="2"/>
        <v/>
      </c>
      <c r="B82" s="108" t="str">
        <f>IF(Extract!E78="","",Extract!E78)</f>
        <v/>
      </c>
      <c r="C82" s="109" t="str">
        <f>IF(Extract!F78="","",Extract!F78)</f>
        <v/>
      </c>
      <c r="D82" s="110" t="str">
        <f>IF(Extract!G78="","",Extract!G78)</f>
        <v/>
      </c>
      <c r="E82" s="109" t="str">
        <f>IF(Extract!H78="","",Extract!H78)</f>
        <v/>
      </c>
      <c r="F82" s="109" t="str">
        <f>IF(Extract!I78="","",Extract!I78)</f>
        <v/>
      </c>
      <c r="G82" s="109" t="str">
        <f>IF(Extract!J78="","",Extract!J78)</f>
        <v/>
      </c>
      <c r="H82" s="109" t="str">
        <f t="shared" si="3"/>
        <v/>
      </c>
    </row>
    <row r="83" spans="1:8" ht="15.75" x14ac:dyDescent="0.25">
      <c r="A83" s="109" t="str">
        <f t="shared" si="2"/>
        <v/>
      </c>
      <c r="B83" s="108" t="str">
        <f>IF(Extract!E79="","",Extract!E79)</f>
        <v/>
      </c>
      <c r="C83" s="109" t="str">
        <f>IF(Extract!F79="","",Extract!F79)</f>
        <v/>
      </c>
      <c r="D83" s="110" t="str">
        <f>IF(Extract!G79="","",Extract!G79)</f>
        <v/>
      </c>
      <c r="E83" s="109" t="str">
        <f>IF(Extract!H79="","",Extract!H79)</f>
        <v/>
      </c>
      <c r="F83" s="109" t="str">
        <f>IF(Extract!I79="","",Extract!I79)</f>
        <v/>
      </c>
      <c r="G83" s="109" t="str">
        <f>IF(Extract!J79="","",Extract!J79)</f>
        <v/>
      </c>
      <c r="H83" s="109" t="str">
        <f t="shared" si="3"/>
        <v/>
      </c>
    </row>
    <row r="84" spans="1:8" ht="15.75" x14ac:dyDescent="0.25">
      <c r="A84" s="109" t="str">
        <f t="shared" si="2"/>
        <v/>
      </c>
      <c r="B84" s="108" t="str">
        <f>IF(Extract!E80="","",Extract!E80)</f>
        <v/>
      </c>
      <c r="C84" s="109" t="str">
        <f>IF(Extract!F80="","",Extract!F80)</f>
        <v/>
      </c>
      <c r="D84" s="110" t="str">
        <f>IF(Extract!G80="","",Extract!G80)</f>
        <v/>
      </c>
      <c r="E84" s="109" t="str">
        <f>IF(Extract!H80="","",Extract!H80)</f>
        <v/>
      </c>
      <c r="F84" s="109" t="str">
        <f>IF(Extract!I80="","",Extract!I80)</f>
        <v/>
      </c>
      <c r="G84" s="109" t="str">
        <f>IF(Extract!J80="","",Extract!J80)</f>
        <v/>
      </c>
      <c r="H84" s="109" t="str">
        <f t="shared" si="3"/>
        <v/>
      </c>
    </row>
    <row r="85" spans="1:8" ht="15.75" x14ac:dyDescent="0.25">
      <c r="A85" s="109" t="str">
        <f t="shared" si="2"/>
        <v/>
      </c>
      <c r="B85" s="108" t="str">
        <f>IF(Extract!E81="","",Extract!E81)</f>
        <v/>
      </c>
      <c r="C85" s="109" t="str">
        <f>IF(Extract!F81="","",Extract!F81)</f>
        <v/>
      </c>
      <c r="D85" s="110" t="str">
        <f>IF(Extract!G81="","",Extract!G81)</f>
        <v/>
      </c>
      <c r="E85" s="109" t="str">
        <f>IF(Extract!H81="","",Extract!H81)</f>
        <v/>
      </c>
      <c r="F85" s="109" t="str">
        <f>IF(Extract!I81="","",Extract!I81)</f>
        <v/>
      </c>
      <c r="G85" s="109" t="str">
        <f>IF(Extract!J81="","",Extract!J81)</f>
        <v/>
      </c>
      <c r="H85" s="109" t="str">
        <f t="shared" si="3"/>
        <v/>
      </c>
    </row>
    <row r="86" spans="1:8" ht="15.75" x14ac:dyDescent="0.25">
      <c r="A86" s="109" t="str">
        <f t="shared" si="2"/>
        <v/>
      </c>
      <c r="B86" s="108" t="str">
        <f>IF(Extract!E82="","",Extract!E82)</f>
        <v/>
      </c>
      <c r="C86" s="109" t="str">
        <f>IF(Extract!F82="","",Extract!F82)</f>
        <v/>
      </c>
      <c r="D86" s="110" t="str">
        <f>IF(Extract!G82="","",Extract!G82)</f>
        <v/>
      </c>
      <c r="E86" s="109" t="str">
        <f>IF(Extract!H82="","",Extract!H82)</f>
        <v/>
      </c>
      <c r="F86" s="109" t="str">
        <f>IF(Extract!I82="","",Extract!I82)</f>
        <v/>
      </c>
      <c r="G86" s="109" t="str">
        <f>IF(Extract!J82="","",Extract!J82)</f>
        <v/>
      </c>
      <c r="H86" s="109" t="str">
        <f t="shared" si="3"/>
        <v/>
      </c>
    </row>
    <row r="87" spans="1:8" ht="15.75" x14ac:dyDescent="0.25">
      <c r="A87" s="109" t="str">
        <f t="shared" si="2"/>
        <v/>
      </c>
      <c r="B87" s="108" t="str">
        <f>IF(Extract!E83="","",Extract!E83)</f>
        <v/>
      </c>
      <c r="C87" s="109" t="str">
        <f>IF(Extract!F83="","",Extract!F83)</f>
        <v/>
      </c>
      <c r="D87" s="110" t="str">
        <f>IF(Extract!G83="","",Extract!G83)</f>
        <v/>
      </c>
      <c r="E87" s="109" t="str">
        <f>IF(Extract!H83="","",Extract!H83)</f>
        <v/>
      </c>
      <c r="F87" s="109" t="str">
        <f>IF(Extract!I83="","",Extract!I83)</f>
        <v/>
      </c>
      <c r="G87" s="109" t="str">
        <f>IF(Extract!J83="","",Extract!J83)</f>
        <v/>
      </c>
      <c r="H87" s="109" t="str">
        <f t="shared" si="3"/>
        <v/>
      </c>
    </row>
    <row r="88" spans="1:8" ht="15.75" x14ac:dyDescent="0.25">
      <c r="A88" s="109" t="str">
        <f t="shared" si="2"/>
        <v/>
      </c>
      <c r="B88" s="108" t="str">
        <f>IF(Extract!E84="","",Extract!E84)</f>
        <v/>
      </c>
      <c r="C88" s="109" t="str">
        <f>IF(Extract!F84="","",Extract!F84)</f>
        <v/>
      </c>
      <c r="D88" s="110" t="str">
        <f>IF(Extract!G84="","",Extract!G84)</f>
        <v/>
      </c>
      <c r="E88" s="109" t="str">
        <f>IF(Extract!H84="","",Extract!H84)</f>
        <v/>
      </c>
      <c r="F88" s="109" t="str">
        <f>IF(Extract!I84="","",Extract!I84)</f>
        <v/>
      </c>
      <c r="G88" s="109" t="str">
        <f>IF(Extract!J84="","",Extract!J84)</f>
        <v/>
      </c>
      <c r="H88" s="109" t="str">
        <f t="shared" si="3"/>
        <v/>
      </c>
    </row>
    <row r="89" spans="1:8" ht="15.75" x14ac:dyDescent="0.25">
      <c r="A89" s="109" t="str">
        <f t="shared" si="2"/>
        <v/>
      </c>
      <c r="B89" s="108" t="str">
        <f>IF(Extract!E85="","",Extract!E85)</f>
        <v/>
      </c>
      <c r="C89" s="109" t="str">
        <f>IF(Extract!F85="","",Extract!F85)</f>
        <v/>
      </c>
      <c r="D89" s="110" t="str">
        <f>IF(Extract!G85="","",Extract!G85)</f>
        <v/>
      </c>
      <c r="E89" s="109" t="str">
        <f>IF(Extract!H85="","",Extract!H85)</f>
        <v/>
      </c>
      <c r="F89" s="109" t="str">
        <f>IF(Extract!I85="","",Extract!I85)</f>
        <v/>
      </c>
      <c r="G89" s="109" t="str">
        <f>IF(Extract!J85="","",Extract!J85)</f>
        <v/>
      </c>
      <c r="H89" s="109" t="str">
        <f t="shared" si="3"/>
        <v/>
      </c>
    </row>
    <row r="90" spans="1:8" ht="15.75" x14ac:dyDescent="0.25">
      <c r="A90" s="109" t="str">
        <f t="shared" si="2"/>
        <v/>
      </c>
      <c r="B90" s="108" t="str">
        <f>IF(Extract!E86="","",Extract!E86)</f>
        <v/>
      </c>
      <c r="C90" s="109" t="str">
        <f>IF(Extract!F86="","",Extract!F86)</f>
        <v/>
      </c>
      <c r="D90" s="110" t="str">
        <f>IF(Extract!G86="","",Extract!G86)</f>
        <v/>
      </c>
      <c r="E90" s="109" t="str">
        <f>IF(Extract!H86="","",Extract!H86)</f>
        <v/>
      </c>
      <c r="F90" s="109" t="str">
        <f>IF(Extract!I86="","",Extract!I86)</f>
        <v/>
      </c>
      <c r="G90" s="109" t="str">
        <f>IF(Extract!J86="","",Extract!J86)</f>
        <v/>
      </c>
      <c r="H90" s="109" t="str">
        <f t="shared" si="3"/>
        <v/>
      </c>
    </row>
    <row r="91" spans="1:8" ht="15.75" x14ac:dyDescent="0.25">
      <c r="A91" s="109" t="str">
        <f t="shared" si="2"/>
        <v/>
      </c>
      <c r="B91" s="108" t="str">
        <f>IF(Extract!E87="","",Extract!E87)</f>
        <v/>
      </c>
      <c r="C91" s="109" t="str">
        <f>IF(Extract!F87="","",Extract!F87)</f>
        <v/>
      </c>
      <c r="D91" s="110" t="str">
        <f>IF(Extract!G87="","",Extract!G87)</f>
        <v/>
      </c>
      <c r="E91" s="109" t="str">
        <f>IF(Extract!H87="","",Extract!H87)</f>
        <v/>
      </c>
      <c r="F91" s="109" t="str">
        <f>IF(Extract!I87="","",Extract!I87)</f>
        <v/>
      </c>
      <c r="G91" s="109" t="str">
        <f>IF(Extract!J87="","",Extract!J87)</f>
        <v/>
      </c>
      <c r="H91" s="109" t="str">
        <f t="shared" si="3"/>
        <v/>
      </c>
    </row>
    <row r="92" spans="1:8" ht="15.75" x14ac:dyDescent="0.25">
      <c r="A92" s="109" t="str">
        <f t="shared" si="2"/>
        <v/>
      </c>
      <c r="B92" s="108" t="str">
        <f>IF(Extract!E88="","",Extract!E88)</f>
        <v/>
      </c>
      <c r="C92" s="109" t="str">
        <f>IF(Extract!F88="","",Extract!F88)</f>
        <v/>
      </c>
      <c r="D92" s="110" t="str">
        <f>IF(Extract!G88="","",Extract!G88)</f>
        <v/>
      </c>
      <c r="E92" s="109" t="str">
        <f>IF(Extract!H88="","",Extract!H88)</f>
        <v/>
      </c>
      <c r="F92" s="109" t="str">
        <f>IF(Extract!I88="","",Extract!I88)</f>
        <v/>
      </c>
      <c r="G92" s="109" t="str">
        <f>IF(Extract!J88="","",Extract!J88)</f>
        <v/>
      </c>
      <c r="H92" s="109" t="str">
        <f t="shared" si="3"/>
        <v/>
      </c>
    </row>
    <row r="93" spans="1:8" ht="15.75" x14ac:dyDescent="0.25">
      <c r="A93" s="109" t="str">
        <f t="shared" si="2"/>
        <v/>
      </c>
      <c r="B93" s="108" t="str">
        <f>IF(Extract!E89="","",Extract!E89)</f>
        <v/>
      </c>
      <c r="C93" s="109" t="str">
        <f>IF(Extract!F89="","",Extract!F89)</f>
        <v/>
      </c>
      <c r="D93" s="110" t="str">
        <f>IF(Extract!G89="","",Extract!G89)</f>
        <v/>
      </c>
      <c r="E93" s="109" t="str">
        <f>IF(Extract!H89="","",Extract!H89)</f>
        <v/>
      </c>
      <c r="F93" s="109" t="str">
        <f>IF(Extract!I89="","",Extract!I89)</f>
        <v/>
      </c>
      <c r="G93" s="109" t="str">
        <f>IF(Extract!J89="","",Extract!J89)</f>
        <v/>
      </c>
      <c r="H93" s="109" t="str">
        <f t="shared" si="3"/>
        <v/>
      </c>
    </row>
    <row r="94" spans="1:8" ht="15.75" x14ac:dyDescent="0.25">
      <c r="A94" s="109" t="str">
        <f t="shared" si="2"/>
        <v/>
      </c>
      <c r="B94" s="108" t="str">
        <f>IF(Extract!E90="","",Extract!E90)</f>
        <v/>
      </c>
      <c r="C94" s="109" t="str">
        <f>IF(Extract!F90="","",Extract!F90)</f>
        <v/>
      </c>
      <c r="D94" s="110" t="str">
        <f>IF(Extract!G90="","",Extract!G90)</f>
        <v/>
      </c>
      <c r="E94" s="109" t="str">
        <f>IF(Extract!H90="","",Extract!H90)</f>
        <v/>
      </c>
      <c r="F94" s="109" t="str">
        <f>IF(Extract!I90="","",Extract!I90)</f>
        <v/>
      </c>
      <c r="G94" s="109" t="str">
        <f>IF(Extract!J90="","",Extract!J90)</f>
        <v/>
      </c>
      <c r="H94" s="109" t="str">
        <f t="shared" si="3"/>
        <v/>
      </c>
    </row>
    <row r="95" spans="1:8" ht="15.75" x14ac:dyDescent="0.25">
      <c r="A95" s="109" t="str">
        <f t="shared" si="2"/>
        <v/>
      </c>
      <c r="B95" s="108" t="str">
        <f>IF(Extract!E91="","",Extract!E91)</f>
        <v/>
      </c>
      <c r="C95" s="109" t="str">
        <f>IF(Extract!F91="","",Extract!F91)</f>
        <v/>
      </c>
      <c r="D95" s="110" t="str">
        <f>IF(Extract!G91="","",Extract!G91)</f>
        <v/>
      </c>
      <c r="E95" s="109" t="str">
        <f>IF(Extract!H91="","",Extract!H91)</f>
        <v/>
      </c>
      <c r="F95" s="109" t="str">
        <f>IF(Extract!I91="","",Extract!I91)</f>
        <v/>
      </c>
      <c r="G95" s="109" t="str">
        <f>IF(Extract!J91="","",Extract!J91)</f>
        <v/>
      </c>
      <c r="H95" s="109" t="str">
        <f t="shared" si="3"/>
        <v/>
      </c>
    </row>
    <row r="96" spans="1:8" ht="15.75" x14ac:dyDescent="0.25">
      <c r="A96" s="109" t="str">
        <f t="shared" si="2"/>
        <v/>
      </c>
      <c r="B96" s="108" t="str">
        <f>IF(Extract!E92="","",Extract!E92)</f>
        <v/>
      </c>
      <c r="C96" s="109" t="str">
        <f>IF(Extract!F92="","",Extract!F92)</f>
        <v/>
      </c>
      <c r="D96" s="110" t="str">
        <f>IF(Extract!G92="","",Extract!G92)</f>
        <v/>
      </c>
      <c r="E96" s="109" t="str">
        <f>IF(Extract!H92="","",Extract!H92)</f>
        <v/>
      </c>
      <c r="F96" s="109" t="str">
        <f>IF(Extract!I92="","",Extract!I92)</f>
        <v/>
      </c>
      <c r="G96" s="109" t="str">
        <f>IF(Extract!J92="","",Extract!J92)</f>
        <v/>
      </c>
      <c r="H96" s="109" t="str">
        <f t="shared" si="3"/>
        <v/>
      </c>
    </row>
    <row r="97" spans="1:8" ht="15.75" x14ac:dyDescent="0.25">
      <c r="A97" s="109" t="str">
        <f t="shared" si="2"/>
        <v/>
      </c>
      <c r="B97" s="108" t="str">
        <f>IF(Extract!E93="","",Extract!E93)</f>
        <v/>
      </c>
      <c r="C97" s="109" t="str">
        <f>IF(Extract!F93="","",Extract!F93)</f>
        <v/>
      </c>
      <c r="D97" s="110" t="str">
        <f>IF(Extract!G93="","",Extract!G93)</f>
        <v/>
      </c>
      <c r="E97" s="109" t="str">
        <f>IF(Extract!H93="","",Extract!H93)</f>
        <v/>
      </c>
      <c r="F97" s="109" t="str">
        <f>IF(Extract!I93="","",Extract!I93)</f>
        <v/>
      </c>
      <c r="G97" s="109" t="str">
        <f>IF(Extract!J93="","",Extract!J93)</f>
        <v/>
      </c>
      <c r="H97" s="109" t="str">
        <f t="shared" si="3"/>
        <v/>
      </c>
    </row>
    <row r="98" spans="1:8" ht="15.75" x14ac:dyDescent="0.25">
      <c r="A98" s="109" t="str">
        <f t="shared" si="2"/>
        <v/>
      </c>
      <c r="B98" s="108" t="str">
        <f>IF(Extract!E94="","",Extract!E94)</f>
        <v/>
      </c>
      <c r="C98" s="109" t="str">
        <f>IF(Extract!F94="","",Extract!F94)</f>
        <v/>
      </c>
      <c r="D98" s="110" t="str">
        <f>IF(Extract!G94="","",Extract!G94)</f>
        <v/>
      </c>
      <c r="E98" s="109" t="str">
        <f>IF(Extract!H94="","",Extract!H94)</f>
        <v/>
      </c>
      <c r="F98" s="109" t="str">
        <f>IF(Extract!I94="","",Extract!I94)</f>
        <v/>
      </c>
      <c r="G98" s="109" t="str">
        <f>IF(Extract!J94="","",Extract!J94)</f>
        <v/>
      </c>
      <c r="H98" s="109" t="str">
        <f t="shared" si="3"/>
        <v/>
      </c>
    </row>
    <row r="99" spans="1:8" ht="15.75" x14ac:dyDescent="0.25">
      <c r="A99" s="109" t="str">
        <f t="shared" si="2"/>
        <v/>
      </c>
      <c r="B99" s="108" t="str">
        <f>IF(Extract!E95="","",Extract!E95)</f>
        <v/>
      </c>
      <c r="C99" s="109" t="str">
        <f>IF(Extract!F95="","",Extract!F95)</f>
        <v/>
      </c>
      <c r="D99" s="110" t="str">
        <f>IF(Extract!G95="","",Extract!G95)</f>
        <v/>
      </c>
      <c r="E99" s="109" t="str">
        <f>IF(Extract!H95="","",Extract!H95)</f>
        <v/>
      </c>
      <c r="F99" s="109" t="str">
        <f>IF(Extract!I95="","",Extract!I95)</f>
        <v/>
      </c>
      <c r="G99" s="109" t="str">
        <f>IF(Extract!J95="","",Extract!J95)</f>
        <v/>
      </c>
      <c r="H99" s="109" t="str">
        <f t="shared" si="3"/>
        <v/>
      </c>
    </row>
    <row r="100" spans="1:8" ht="15.75" x14ac:dyDescent="0.25">
      <c r="A100" s="109" t="str">
        <f t="shared" si="2"/>
        <v/>
      </c>
      <c r="B100" s="108" t="str">
        <f>IF(Extract!E96="","",Extract!E96)</f>
        <v/>
      </c>
      <c r="C100" s="109" t="str">
        <f>IF(Extract!F96="","",Extract!F96)</f>
        <v/>
      </c>
      <c r="D100" s="110" t="str">
        <f>IF(Extract!G96="","",Extract!G96)</f>
        <v/>
      </c>
      <c r="E100" s="109" t="str">
        <f>IF(Extract!H96="","",Extract!H96)</f>
        <v/>
      </c>
      <c r="F100" s="109" t="str">
        <f>IF(Extract!I96="","",Extract!I96)</f>
        <v/>
      </c>
      <c r="G100" s="109" t="str">
        <f>IF(Extract!J96="","",Extract!J96)</f>
        <v/>
      </c>
      <c r="H100" s="109" t="str">
        <f t="shared" si="3"/>
        <v/>
      </c>
    </row>
    <row r="101" spans="1:8" ht="15.75" x14ac:dyDescent="0.25">
      <c r="A101" s="109" t="str">
        <f t="shared" si="2"/>
        <v/>
      </c>
      <c r="B101" s="108" t="str">
        <f>IF(Extract!E97="","",Extract!E97)</f>
        <v/>
      </c>
      <c r="C101" s="109" t="str">
        <f>IF(Extract!F97="","",Extract!F97)</f>
        <v/>
      </c>
      <c r="D101" s="110" t="str">
        <f>IF(Extract!G97="","",Extract!G97)</f>
        <v/>
      </c>
      <c r="E101" s="109" t="str">
        <f>IF(Extract!H97="","",Extract!H97)</f>
        <v/>
      </c>
      <c r="F101" s="109" t="str">
        <f>IF(Extract!I97="","",Extract!I97)</f>
        <v/>
      </c>
      <c r="G101" s="109" t="str">
        <f>IF(Extract!J97="","",Extract!J97)</f>
        <v/>
      </c>
      <c r="H101" s="109" t="str">
        <f t="shared" si="3"/>
        <v/>
      </c>
    </row>
    <row r="102" spans="1:8" ht="15.75" x14ac:dyDescent="0.25">
      <c r="A102" s="109" t="str">
        <f t="shared" si="2"/>
        <v/>
      </c>
      <c r="B102" s="108" t="str">
        <f>IF(Extract!E98="","",Extract!E98)</f>
        <v/>
      </c>
      <c r="C102" s="109" t="str">
        <f>IF(Extract!F98="","",Extract!F98)</f>
        <v/>
      </c>
      <c r="D102" s="110" t="str">
        <f>IF(Extract!G98="","",Extract!G98)</f>
        <v/>
      </c>
      <c r="E102" s="109" t="str">
        <f>IF(Extract!H98="","",Extract!H98)</f>
        <v/>
      </c>
      <c r="F102" s="109" t="str">
        <f>IF(Extract!I98="","",Extract!I98)</f>
        <v/>
      </c>
      <c r="G102" s="109" t="str">
        <f>IF(Extract!J98="","",Extract!J98)</f>
        <v/>
      </c>
      <c r="H102" s="109" t="str">
        <f t="shared" si="3"/>
        <v/>
      </c>
    </row>
    <row r="103" spans="1:8" ht="15.75" x14ac:dyDescent="0.25">
      <c r="A103" s="109" t="str">
        <f t="shared" si="2"/>
        <v/>
      </c>
      <c r="B103" s="108" t="str">
        <f>IF(Extract!E99="","",Extract!E99)</f>
        <v/>
      </c>
      <c r="C103" s="109" t="str">
        <f>IF(Extract!F99="","",Extract!F99)</f>
        <v/>
      </c>
      <c r="D103" s="110" t="str">
        <f>IF(Extract!G99="","",Extract!G99)</f>
        <v/>
      </c>
      <c r="E103" s="109" t="str">
        <f>IF(Extract!H99="","",Extract!H99)</f>
        <v/>
      </c>
      <c r="F103" s="109" t="str">
        <f>IF(Extract!I99="","",Extract!I99)</f>
        <v/>
      </c>
      <c r="G103" s="109" t="str">
        <f>IF(Extract!J99="","",Extract!J99)</f>
        <v/>
      </c>
      <c r="H103" s="109" t="str">
        <f t="shared" si="3"/>
        <v/>
      </c>
    </row>
    <row r="104" spans="1:8" ht="15.75" x14ac:dyDescent="0.25">
      <c r="A104" s="109" t="str">
        <f t="shared" si="2"/>
        <v/>
      </c>
      <c r="B104" s="108" t="str">
        <f>IF(Extract!E100="","",Extract!E100)</f>
        <v/>
      </c>
      <c r="C104" s="109" t="str">
        <f>IF(Extract!F100="","",Extract!F100)</f>
        <v/>
      </c>
      <c r="D104" s="110" t="str">
        <f>IF(Extract!G100="","",Extract!G100)</f>
        <v/>
      </c>
      <c r="E104" s="109" t="str">
        <f>IF(Extract!H100="","",Extract!H100)</f>
        <v/>
      </c>
      <c r="F104" s="109" t="str">
        <f>IF(Extract!I100="","",Extract!I100)</f>
        <v/>
      </c>
      <c r="G104" s="109" t="str">
        <f>IF(Extract!J100="","",Extract!J100)</f>
        <v/>
      </c>
      <c r="H104" s="109" t="str">
        <f t="shared" si="3"/>
        <v/>
      </c>
    </row>
    <row r="105" spans="1:8" ht="15.75" x14ac:dyDescent="0.25">
      <c r="A105" s="109" t="str">
        <f t="shared" si="2"/>
        <v/>
      </c>
      <c r="B105" s="108" t="str">
        <f>IF(Extract!E101="","",Extract!E101)</f>
        <v/>
      </c>
      <c r="C105" s="109" t="str">
        <f>IF(Extract!F101="","",Extract!F101)</f>
        <v/>
      </c>
      <c r="D105" s="110" t="str">
        <f>IF(Extract!G101="","",Extract!G101)</f>
        <v/>
      </c>
      <c r="E105" s="109" t="str">
        <f>IF(Extract!H101="","",Extract!H101)</f>
        <v/>
      </c>
      <c r="F105" s="109" t="str">
        <f>IF(Extract!I101="","",Extract!I101)</f>
        <v/>
      </c>
      <c r="G105" s="109" t="str">
        <f>IF(Extract!J101="","",Extract!J101)</f>
        <v/>
      </c>
      <c r="H105" s="109" t="str">
        <f t="shared" si="3"/>
        <v/>
      </c>
    </row>
    <row r="106" spans="1:8" x14ac:dyDescent="0.2">
      <c r="A106" s="114" t="str">
        <f>IF(Extract!B102="","","Attention: Plus de 100 matches pour cette période!")</f>
        <v/>
      </c>
      <c r="B106" s="115"/>
      <c r="C106" s="115"/>
      <c r="D106" s="115"/>
      <c r="E106" s="115"/>
      <c r="F106" s="115"/>
      <c r="G106" s="115"/>
      <c r="H106" s="116"/>
    </row>
  </sheetData>
  <autoFilter ref="B5:H105"/>
  <mergeCells count="3">
    <mergeCell ref="D1:D3"/>
    <mergeCell ref="A106:H106"/>
    <mergeCell ref="A4:H4"/>
  </mergeCells>
  <conditionalFormatting sqref="D1:D3">
    <cfRule type="containsText" dxfId="610" priority="23" operator="containsText" text="OK">
      <formula>NOT(ISERROR(SEARCH("OK",D1)))</formula>
    </cfRule>
  </conditionalFormatting>
  <conditionalFormatting sqref="C6:C105">
    <cfRule type="containsText" dxfId="609" priority="22" operator="containsText" text="SAM">
      <formula>NOT(ISERROR(SEARCH("SAM",C6)))</formula>
    </cfRule>
    <cfRule type="containsText" dxfId="608" priority="21" operator="containsText" text="DIM">
      <formula>NOT(ISERROR(SEARCH("DIM",C6)))</formula>
    </cfRule>
    <cfRule type="containsText" dxfId="607" priority="20" operator="containsText" text="VEN">
      <formula>NOT(ISERROR(SEARCH("VEN",C6)))</formula>
    </cfRule>
    <cfRule type="containsText" dxfId="606" priority="19" operator="containsText" text="JEU">
      <formula>NOT(ISERROR(SEARCH("JEU",C6)))</formula>
    </cfRule>
    <cfRule type="containsText" dxfId="605" priority="18" operator="containsText" text="MER">
      <formula>NOT(ISERROR(SEARCH("MER",C6)))</formula>
    </cfRule>
    <cfRule type="containsText" dxfId="604" priority="17" operator="containsText" text="MAR">
      <formula>NOT(ISERROR(SEARCH("MAR",C6)))</formula>
    </cfRule>
  </conditionalFormatting>
  <conditionalFormatting sqref="G6:G105">
    <cfRule type="containsText" dxfId="603" priority="16" operator="containsText" text="HOME">
      <formula>NOT(ISERROR(SEARCH("HOME",G6)))</formula>
    </cfRule>
    <cfRule type="containsText" dxfId="602" priority="15" operator="containsText" text="AWAY">
      <formula>NOT(ISERROR(SEARCH("AWAY",G6)))</formula>
    </cfRule>
  </conditionalFormatting>
  <conditionalFormatting sqref="E6:F105">
    <cfRule type="containsText" dxfId="601" priority="14" operator="containsText" text="BLACKs">
      <formula>NOT(ISERROR(SEARCH("BLACKs",E6)))</formula>
    </cfRule>
    <cfRule type="containsText" dxfId="600" priority="13" operator="containsText" text="REDs">
      <formula>NOT(ISERROR(SEARCH("REDs",E6)))</formula>
    </cfRule>
    <cfRule type="containsText" dxfId="599" priority="12" operator="containsText" text="BLUEs">
      <formula>NOT(ISERROR(SEARCH("BLUEs",E6)))</formula>
    </cfRule>
  </conditionalFormatting>
  <pageMargins left="0.7" right="0.7" top="0.75" bottom="0.75" header="0.3" footer="0.3"/>
  <extLst>
    <ext xmlns:x14="http://schemas.microsoft.com/office/spreadsheetml/2009/9/main" uri="{CCE6A557-97BC-4b89-ADB6-D9C93CAAB3DF}">
      <x14:dataValidations xmlns:xm="http://schemas.microsoft.com/office/excel/2006/main" xWindow="415" yWindow="304" count="3">
        <x14:dataValidation type="list" allowBlank="1" showInputMessage="1" showErrorMessage="1" errorTitle="Erreur format de matche." error="Choisir dans la liste." promptTitle="Format de matche." prompt="Choisir dans la liste.">
          <x14:formula1>
            <xm:f>Valeurs!$B$13:$B$19</xm:f>
          </x14:formula1>
          <xm:sqref>C3</xm:sqref>
        </x14:dataValidation>
        <x14:dataValidation type="date" allowBlank="1" showInputMessage="1" showErrorMessage="1" errorTitle="Erreur date de début (visu.)" error="Date (saison en cours)" promptTitle="Date de début (visualisation)." prompt="Date (saison en cours).">
          <x14:formula1>
            <xm:f>Valeurs!C1</xm:f>
          </x14:formula1>
          <x14:formula2>
            <xm:f>C2</xm:f>
          </x14:formula2>
          <xm:sqref>C1</xm:sqref>
        </x14:dataValidation>
        <x14:dataValidation type="date" allowBlank="1" showInputMessage="1" showErrorMessage="1" errorTitle="Erreur date de fin (visu.)" error="Date (saison en cours)" promptTitle="Date de fin (visualisation)." prompt="Date (saison en cours).">
          <x14:formula1>
            <xm:f>Valeurs!B1</xm:f>
          </x14:formula1>
          <x14:formula2>
            <xm:f>Valeurs!B2</xm:f>
          </x14:formula2>
          <xm:sqref>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370"/>
  <sheetViews>
    <sheetView zoomScale="70" zoomScaleNormal="70" workbookViewId="0"/>
  </sheetViews>
  <sheetFormatPr baseColWidth="10" defaultRowHeight="15" x14ac:dyDescent="0.2"/>
  <cols>
    <col min="1" max="2" width="11.5546875" bestFit="1" customWidth="1"/>
    <col min="3" max="3" width="6.77734375" bestFit="1" customWidth="1"/>
    <col min="4" max="4" width="6.44140625" bestFit="1" customWidth="1"/>
    <col min="5" max="5" width="10.33203125" bestFit="1" customWidth="1"/>
    <col min="6" max="6" width="7.109375" bestFit="1" customWidth="1"/>
    <col min="7" max="7" width="7.6640625" customWidth="1"/>
    <col min="8" max="8" width="6.77734375" bestFit="1" customWidth="1"/>
    <col min="9" max="10" width="21.88671875" customWidth="1"/>
    <col min="11" max="11" width="6.77734375" bestFit="1" customWidth="1"/>
    <col min="12" max="13" width="21.88671875" customWidth="1"/>
    <col min="14" max="14" width="6.77734375" bestFit="1" customWidth="1"/>
    <col min="15" max="16" width="21.88671875" customWidth="1"/>
    <col min="17" max="17" width="6.77734375" bestFit="1" customWidth="1"/>
    <col min="18" max="19" width="21.88671875" customWidth="1"/>
    <col min="20" max="20" width="6.77734375" bestFit="1" customWidth="1"/>
    <col min="21" max="22" width="21.88671875" customWidth="1"/>
    <col min="23" max="23" width="6.77734375" bestFit="1" customWidth="1"/>
    <col min="24" max="25" width="21.88671875" customWidth="1"/>
    <col min="26" max="26" width="6.77734375" bestFit="1" customWidth="1"/>
    <col min="27" max="28" width="21.88671875" customWidth="1"/>
    <col min="29" max="29" width="6.77734375" bestFit="1" customWidth="1"/>
    <col min="30" max="31" width="21.88671875" customWidth="1"/>
    <col min="32" max="32" width="6.77734375" bestFit="1" customWidth="1"/>
    <col min="33" max="34" width="21.88671875" customWidth="1"/>
    <col min="35" max="35" width="6.77734375" bestFit="1" customWidth="1"/>
    <col min="36" max="37" width="21.88671875" customWidth="1"/>
    <col min="38" max="38" width="6.77734375" bestFit="1" customWidth="1"/>
    <col min="39" max="40" width="21.88671875" customWidth="1"/>
    <col min="41" max="41" width="6.77734375" bestFit="1" customWidth="1"/>
    <col min="42" max="43" width="21.88671875" customWidth="1"/>
    <col min="44" max="44" width="6.77734375" bestFit="1" customWidth="1"/>
    <col min="45" max="46" width="21.88671875" customWidth="1"/>
    <col min="47" max="47" width="6.77734375" bestFit="1" customWidth="1"/>
    <col min="48" max="49" width="21.88671875" customWidth="1"/>
    <col min="50" max="50" width="6.77734375" bestFit="1" customWidth="1"/>
    <col min="51" max="52" width="21.88671875" customWidth="1"/>
    <col min="53" max="53" width="6.77734375" bestFit="1" customWidth="1"/>
    <col min="54" max="55" width="21.88671875" customWidth="1"/>
    <col min="56" max="56" width="6.77734375" bestFit="1" customWidth="1"/>
    <col min="57" max="58" width="21.88671875" customWidth="1"/>
    <col min="59" max="59" width="6.77734375" bestFit="1" customWidth="1"/>
    <col min="60" max="61" width="21.88671875" customWidth="1"/>
    <col min="62" max="62" width="6.77734375" bestFit="1" customWidth="1"/>
    <col min="63" max="64" width="21.88671875" customWidth="1"/>
    <col min="65" max="65" width="6.77734375" bestFit="1" customWidth="1"/>
    <col min="66" max="67" width="21.88671875" customWidth="1"/>
    <col min="68" max="68" width="6.77734375" bestFit="1" customWidth="1"/>
    <col min="69" max="70" width="21.88671875" customWidth="1"/>
    <col min="71" max="71" width="6.77734375" bestFit="1" customWidth="1"/>
    <col min="72" max="73" width="21.88671875" customWidth="1"/>
    <col min="74" max="74" width="6.77734375" bestFit="1" customWidth="1"/>
    <col min="75" max="76" width="21.88671875" customWidth="1"/>
    <col min="77" max="77" width="6.77734375" bestFit="1" customWidth="1"/>
    <col min="78" max="79" width="21.88671875" customWidth="1"/>
    <col min="80" max="80" width="6.77734375" bestFit="1" customWidth="1"/>
    <col min="81" max="82" width="21.88671875" customWidth="1"/>
    <col min="83" max="83" width="6.77734375" bestFit="1" customWidth="1"/>
    <col min="84" max="85" width="21.88671875" customWidth="1"/>
    <col min="86" max="86" width="6.77734375" bestFit="1" customWidth="1"/>
    <col min="87" max="88" width="21.88671875" customWidth="1"/>
    <col min="89" max="89" width="6.77734375" bestFit="1" customWidth="1"/>
    <col min="90" max="91" width="21.88671875" customWidth="1"/>
    <col min="92" max="92" width="6.77734375" bestFit="1" customWidth="1"/>
    <col min="93" max="94" width="21.88671875" customWidth="1"/>
    <col min="95" max="95" width="6.77734375" bestFit="1" customWidth="1"/>
    <col min="96" max="97" width="21.88671875" customWidth="1"/>
    <col min="98" max="98" width="6.77734375" bestFit="1" customWidth="1"/>
    <col min="99" max="100" width="21.88671875" customWidth="1"/>
    <col min="101" max="101" width="6.77734375" bestFit="1" customWidth="1"/>
    <col min="102" max="103" width="21.88671875" customWidth="1"/>
    <col min="104" max="104" width="6.77734375" bestFit="1" customWidth="1"/>
    <col min="105" max="106" width="21.88671875" customWidth="1"/>
    <col min="107" max="107" width="6.77734375" bestFit="1" customWidth="1"/>
    <col min="108" max="109" width="21.88671875" customWidth="1"/>
    <col min="110" max="110" width="6.77734375" bestFit="1" customWidth="1"/>
    <col min="111" max="112" width="21.88671875" customWidth="1"/>
    <col min="113" max="113" width="6.77734375" bestFit="1" customWidth="1"/>
    <col min="114" max="115" width="21.88671875" customWidth="1"/>
    <col min="116" max="116" width="6.77734375" bestFit="1" customWidth="1"/>
    <col min="117" max="118" width="21.88671875" customWidth="1"/>
    <col min="119" max="119" width="6.77734375" bestFit="1" customWidth="1"/>
    <col min="120" max="121" width="21.88671875" customWidth="1"/>
    <col min="122" max="122" width="6.77734375" bestFit="1" customWidth="1"/>
    <col min="123" max="124" width="21.88671875" customWidth="1"/>
    <col min="125" max="125" width="6.77734375" bestFit="1" customWidth="1"/>
    <col min="126" max="127" width="21.88671875" customWidth="1"/>
    <col min="128" max="128" width="6.77734375" bestFit="1" customWidth="1"/>
    <col min="129" max="130" width="21.88671875" customWidth="1"/>
    <col min="131" max="131" width="6.77734375" bestFit="1" customWidth="1"/>
    <col min="132" max="133" width="21.88671875" customWidth="1"/>
  </cols>
  <sheetData>
    <row r="1" spans="1:133" ht="15.75" x14ac:dyDescent="0.2">
      <c r="H1" s="54" t="s">
        <v>116</v>
      </c>
      <c r="I1" s="129" t="s">
        <v>117</v>
      </c>
      <c r="J1" s="130"/>
      <c r="K1" s="54" t="s">
        <v>116</v>
      </c>
      <c r="L1" s="131" t="s">
        <v>121</v>
      </c>
      <c r="M1" s="132"/>
      <c r="N1" s="58" t="s">
        <v>115</v>
      </c>
      <c r="O1" s="127" t="s">
        <v>138</v>
      </c>
      <c r="P1" s="128"/>
      <c r="Q1" s="54" t="s">
        <v>116</v>
      </c>
      <c r="R1" s="129" t="s">
        <v>143</v>
      </c>
      <c r="S1" s="130"/>
      <c r="T1" s="54" t="s">
        <v>116</v>
      </c>
      <c r="U1" s="131" t="s">
        <v>144</v>
      </c>
      <c r="V1" s="132"/>
      <c r="W1" s="58" t="s">
        <v>115</v>
      </c>
      <c r="X1" s="127" t="s">
        <v>145</v>
      </c>
      <c r="Y1" s="128"/>
      <c r="Z1" s="54" t="s">
        <v>116</v>
      </c>
      <c r="AA1" s="129" t="s">
        <v>146</v>
      </c>
      <c r="AB1" s="130"/>
      <c r="AC1" s="54" t="s">
        <v>116</v>
      </c>
      <c r="AD1" s="131" t="s">
        <v>147</v>
      </c>
      <c r="AE1" s="132"/>
      <c r="AF1" s="58" t="s">
        <v>115</v>
      </c>
      <c r="AG1" s="127" t="s">
        <v>148</v>
      </c>
      <c r="AH1" s="128"/>
      <c r="AI1" s="54" t="s">
        <v>116</v>
      </c>
      <c r="AJ1" s="129" t="s">
        <v>149</v>
      </c>
      <c r="AK1" s="130"/>
      <c r="AL1" s="54" t="s">
        <v>116</v>
      </c>
      <c r="AM1" s="131" t="s">
        <v>150</v>
      </c>
      <c r="AN1" s="132"/>
      <c r="AO1" s="58" t="s">
        <v>115</v>
      </c>
      <c r="AP1" s="127" t="s">
        <v>151</v>
      </c>
      <c r="AQ1" s="128"/>
      <c r="AR1" s="54" t="s">
        <v>116</v>
      </c>
      <c r="AS1" s="129" t="s">
        <v>167</v>
      </c>
      <c r="AT1" s="130"/>
      <c r="AU1" s="58" t="s">
        <v>115</v>
      </c>
      <c r="AV1" s="131" t="s">
        <v>170</v>
      </c>
      <c r="AW1" s="132"/>
      <c r="AX1" s="58" t="s">
        <v>115</v>
      </c>
      <c r="AY1" s="127" t="s">
        <v>172</v>
      </c>
      <c r="AZ1" s="128"/>
      <c r="BA1" s="54" t="s">
        <v>116</v>
      </c>
      <c r="BB1" s="129" t="s">
        <v>173</v>
      </c>
      <c r="BC1" s="130"/>
      <c r="BD1" s="54" t="s">
        <v>116</v>
      </c>
      <c r="BE1" s="131" t="s">
        <v>176</v>
      </c>
      <c r="BF1" s="132"/>
      <c r="BG1" s="58" t="s">
        <v>115</v>
      </c>
      <c r="BH1" s="127" t="s">
        <v>178</v>
      </c>
      <c r="BI1" s="128"/>
      <c r="BJ1" s="54" t="s">
        <v>116</v>
      </c>
      <c r="BK1" s="129" t="s">
        <v>180</v>
      </c>
      <c r="BL1" s="130"/>
      <c r="BM1" s="54" t="s">
        <v>116</v>
      </c>
      <c r="BN1" s="131" t="s">
        <v>182</v>
      </c>
      <c r="BO1" s="132"/>
      <c r="BP1" s="58" t="s">
        <v>115</v>
      </c>
      <c r="BQ1" s="127" t="s">
        <v>184</v>
      </c>
      <c r="BR1" s="128"/>
      <c r="BS1" s="54" t="s">
        <v>116</v>
      </c>
      <c r="BT1" s="129" t="s">
        <v>186</v>
      </c>
      <c r="BU1" s="130"/>
      <c r="BV1" s="58" t="s">
        <v>115</v>
      </c>
      <c r="BW1" s="131" t="s">
        <v>187</v>
      </c>
      <c r="BX1" s="132"/>
      <c r="BY1" s="58" t="s">
        <v>115</v>
      </c>
      <c r="BZ1" s="127" t="s">
        <v>190</v>
      </c>
      <c r="CA1" s="128"/>
      <c r="CB1" s="54" t="s">
        <v>116</v>
      </c>
      <c r="CC1" s="129" t="s">
        <v>196</v>
      </c>
      <c r="CD1" s="130"/>
      <c r="CE1" s="58" t="s">
        <v>115</v>
      </c>
      <c r="CF1" s="131" t="s">
        <v>197</v>
      </c>
      <c r="CG1" s="132"/>
      <c r="CH1" s="54" t="s">
        <v>116</v>
      </c>
      <c r="CI1" s="129" t="s">
        <v>198</v>
      </c>
      <c r="CJ1" s="130"/>
      <c r="CK1" s="58" t="s">
        <v>115</v>
      </c>
      <c r="CL1" s="131" t="s">
        <v>199</v>
      </c>
      <c r="CM1" s="132"/>
      <c r="CN1" s="54" t="s">
        <v>116</v>
      </c>
      <c r="CO1" s="129" t="s">
        <v>200</v>
      </c>
      <c r="CP1" s="130"/>
      <c r="CQ1" s="58" t="s">
        <v>115</v>
      </c>
      <c r="CR1" s="131" t="s">
        <v>201</v>
      </c>
      <c r="CS1" s="132"/>
      <c r="CT1" s="58" t="s">
        <v>115</v>
      </c>
      <c r="CU1" s="129" t="s">
        <v>202</v>
      </c>
      <c r="CV1" s="130"/>
      <c r="CW1" s="58" t="s">
        <v>115</v>
      </c>
      <c r="CX1" s="131" t="s">
        <v>203</v>
      </c>
      <c r="CY1" s="132"/>
      <c r="CZ1" s="54" t="s">
        <v>116</v>
      </c>
      <c r="DA1" s="129" t="s">
        <v>204</v>
      </c>
      <c r="DB1" s="130"/>
      <c r="DC1" s="58" t="s">
        <v>115</v>
      </c>
      <c r="DD1" s="131" t="s">
        <v>205</v>
      </c>
      <c r="DE1" s="132"/>
      <c r="DF1" s="58" t="s">
        <v>115</v>
      </c>
      <c r="DG1" s="129" t="s">
        <v>206</v>
      </c>
      <c r="DH1" s="130"/>
      <c r="DI1" s="58" t="s">
        <v>115</v>
      </c>
      <c r="DJ1" s="131" t="s">
        <v>207</v>
      </c>
      <c r="DK1" s="132"/>
      <c r="DL1" s="58" t="s">
        <v>115</v>
      </c>
      <c r="DM1" s="129" t="s">
        <v>208</v>
      </c>
      <c r="DN1" s="130"/>
      <c r="DO1" s="58" t="s">
        <v>115</v>
      </c>
      <c r="DP1" s="131" t="s">
        <v>209</v>
      </c>
      <c r="DQ1" s="132"/>
      <c r="DR1" s="54" t="s">
        <v>116</v>
      </c>
      <c r="DS1" s="129" t="s">
        <v>210</v>
      </c>
      <c r="DT1" s="130"/>
      <c r="DU1" s="54" t="s">
        <v>116</v>
      </c>
      <c r="DV1" s="131" t="s">
        <v>211</v>
      </c>
      <c r="DW1" s="132"/>
      <c r="DX1" s="54" t="s">
        <v>116</v>
      </c>
      <c r="DY1" s="129" t="s">
        <v>212</v>
      </c>
      <c r="DZ1" s="130"/>
      <c r="EA1" s="58" t="s">
        <v>115</v>
      </c>
      <c r="EB1" s="131" t="s">
        <v>213</v>
      </c>
      <c r="EC1" s="132"/>
    </row>
    <row r="2" spans="1:133" ht="15.75" x14ac:dyDescent="0.25">
      <c r="A2" s="3"/>
      <c r="B2" s="3"/>
      <c r="C2" s="3"/>
      <c r="D2" s="3"/>
      <c r="E2" s="3"/>
      <c r="F2" s="3"/>
      <c r="G2" s="3"/>
      <c r="H2" s="121" t="s">
        <v>95</v>
      </c>
      <c r="I2" s="122"/>
      <c r="J2" s="123"/>
      <c r="K2" s="124" t="s">
        <v>96</v>
      </c>
      <c r="L2" s="125"/>
      <c r="M2" s="126"/>
      <c r="N2" s="118" t="s">
        <v>97</v>
      </c>
      <c r="O2" s="119"/>
      <c r="P2" s="120"/>
      <c r="Q2" s="121" t="s">
        <v>98</v>
      </c>
      <c r="R2" s="122"/>
      <c r="S2" s="123"/>
      <c r="T2" s="124" t="s">
        <v>99</v>
      </c>
      <c r="U2" s="125"/>
      <c r="V2" s="126"/>
      <c r="W2" s="118" t="s">
        <v>114</v>
      </c>
      <c r="X2" s="119"/>
      <c r="Y2" s="120"/>
      <c r="Z2" s="121" t="s">
        <v>162</v>
      </c>
      <c r="AA2" s="122"/>
      <c r="AB2" s="123"/>
      <c r="AC2" s="124" t="s">
        <v>163</v>
      </c>
      <c r="AD2" s="125"/>
      <c r="AE2" s="126"/>
      <c r="AF2" s="118" t="s">
        <v>164</v>
      </c>
      <c r="AG2" s="119"/>
      <c r="AH2" s="120"/>
      <c r="AI2" s="121" t="s">
        <v>161</v>
      </c>
      <c r="AJ2" s="122"/>
      <c r="AK2" s="123"/>
      <c r="AL2" s="124" t="s">
        <v>160</v>
      </c>
      <c r="AM2" s="125"/>
      <c r="AN2" s="126"/>
      <c r="AO2" s="118" t="s">
        <v>159</v>
      </c>
      <c r="AP2" s="119"/>
      <c r="AQ2" s="120"/>
      <c r="AR2" s="121" t="s">
        <v>168</v>
      </c>
      <c r="AS2" s="122"/>
      <c r="AT2" s="123"/>
      <c r="AU2" s="124" t="s">
        <v>169</v>
      </c>
      <c r="AV2" s="125"/>
      <c r="AW2" s="126"/>
      <c r="AX2" s="118" t="s">
        <v>171</v>
      </c>
      <c r="AY2" s="119"/>
      <c r="AZ2" s="120"/>
      <c r="BA2" s="121" t="s">
        <v>174</v>
      </c>
      <c r="BB2" s="122"/>
      <c r="BC2" s="123"/>
      <c r="BD2" s="124" t="s">
        <v>175</v>
      </c>
      <c r="BE2" s="125"/>
      <c r="BF2" s="126"/>
      <c r="BG2" s="118" t="s">
        <v>177</v>
      </c>
      <c r="BH2" s="119"/>
      <c r="BI2" s="120"/>
      <c r="BJ2" s="121" t="s">
        <v>179</v>
      </c>
      <c r="BK2" s="122"/>
      <c r="BL2" s="123"/>
      <c r="BM2" s="124" t="s">
        <v>181</v>
      </c>
      <c r="BN2" s="125"/>
      <c r="BO2" s="126"/>
      <c r="BP2" s="118" t="s">
        <v>183</v>
      </c>
      <c r="BQ2" s="119"/>
      <c r="BR2" s="120"/>
      <c r="BS2" s="121" t="s">
        <v>185</v>
      </c>
      <c r="BT2" s="122"/>
      <c r="BU2" s="123"/>
      <c r="BV2" s="124" t="s">
        <v>188</v>
      </c>
      <c r="BW2" s="125"/>
      <c r="BX2" s="126"/>
      <c r="BY2" s="118" t="s">
        <v>189</v>
      </c>
      <c r="BZ2" s="119"/>
      <c r="CA2" s="120"/>
      <c r="CB2" s="121" t="s">
        <v>220</v>
      </c>
      <c r="CC2" s="122"/>
      <c r="CD2" s="123"/>
      <c r="CE2" s="124" t="s">
        <v>219</v>
      </c>
      <c r="CF2" s="125"/>
      <c r="CG2" s="126"/>
      <c r="CH2" s="121" t="s">
        <v>221</v>
      </c>
      <c r="CI2" s="122"/>
      <c r="CJ2" s="123"/>
      <c r="CK2" s="124" t="s">
        <v>222</v>
      </c>
      <c r="CL2" s="125"/>
      <c r="CM2" s="126"/>
      <c r="CN2" s="121" t="s">
        <v>223</v>
      </c>
      <c r="CO2" s="122"/>
      <c r="CP2" s="123"/>
      <c r="CQ2" s="124" t="s">
        <v>224</v>
      </c>
      <c r="CR2" s="125"/>
      <c r="CS2" s="126"/>
      <c r="CT2" s="121" t="s">
        <v>225</v>
      </c>
      <c r="CU2" s="122"/>
      <c r="CV2" s="123"/>
      <c r="CW2" s="124" t="s">
        <v>226</v>
      </c>
      <c r="CX2" s="125"/>
      <c r="CY2" s="126"/>
      <c r="CZ2" s="121" t="s">
        <v>227</v>
      </c>
      <c r="DA2" s="122"/>
      <c r="DB2" s="123"/>
      <c r="DC2" s="124" t="s">
        <v>228</v>
      </c>
      <c r="DD2" s="125"/>
      <c r="DE2" s="126"/>
      <c r="DF2" s="121" t="s">
        <v>229</v>
      </c>
      <c r="DG2" s="122"/>
      <c r="DH2" s="123"/>
      <c r="DI2" s="124" t="s">
        <v>230</v>
      </c>
      <c r="DJ2" s="125"/>
      <c r="DK2" s="126"/>
      <c r="DL2" s="121" t="s">
        <v>231</v>
      </c>
      <c r="DM2" s="122"/>
      <c r="DN2" s="123"/>
      <c r="DO2" s="124" t="s">
        <v>232</v>
      </c>
      <c r="DP2" s="125"/>
      <c r="DQ2" s="126"/>
      <c r="DR2" s="121" t="s">
        <v>233</v>
      </c>
      <c r="DS2" s="122"/>
      <c r="DT2" s="123"/>
      <c r="DU2" s="124" t="s">
        <v>234</v>
      </c>
      <c r="DV2" s="125"/>
      <c r="DW2" s="126"/>
      <c r="DX2" s="121" t="s">
        <v>235</v>
      </c>
      <c r="DY2" s="122"/>
      <c r="DZ2" s="123"/>
      <c r="EA2" s="124" t="s">
        <v>236</v>
      </c>
      <c r="EB2" s="125"/>
      <c r="EC2" s="126"/>
    </row>
    <row r="3" spans="1:133" ht="16.5" thickBot="1" x14ac:dyDescent="0.3">
      <c r="A3" s="3" t="s">
        <v>58</v>
      </c>
      <c r="B3" s="3" t="s">
        <v>92</v>
      </c>
      <c r="C3" s="3" t="s">
        <v>106</v>
      </c>
      <c r="D3" s="3" t="s">
        <v>93</v>
      </c>
      <c r="E3" s="3" t="s">
        <v>94</v>
      </c>
      <c r="F3" s="3" t="s">
        <v>276</v>
      </c>
      <c r="G3" s="3" t="s">
        <v>102</v>
      </c>
      <c r="H3" s="55" t="s">
        <v>101</v>
      </c>
      <c r="I3" s="56" t="s">
        <v>102</v>
      </c>
      <c r="J3" s="57" t="s">
        <v>103</v>
      </c>
      <c r="K3" s="55" t="s">
        <v>101</v>
      </c>
      <c r="L3" s="56" t="s">
        <v>102</v>
      </c>
      <c r="M3" s="57" t="s">
        <v>103</v>
      </c>
      <c r="N3" s="55" t="s">
        <v>101</v>
      </c>
      <c r="O3" s="56" t="s">
        <v>102</v>
      </c>
      <c r="P3" s="57" t="s">
        <v>103</v>
      </c>
      <c r="Q3" s="55" t="s">
        <v>101</v>
      </c>
      <c r="R3" s="56" t="s">
        <v>102</v>
      </c>
      <c r="S3" s="57" t="s">
        <v>103</v>
      </c>
      <c r="T3" s="55" t="s">
        <v>101</v>
      </c>
      <c r="U3" s="56" t="s">
        <v>102</v>
      </c>
      <c r="V3" s="57" t="s">
        <v>103</v>
      </c>
      <c r="W3" s="55" t="s">
        <v>101</v>
      </c>
      <c r="X3" s="56" t="s">
        <v>102</v>
      </c>
      <c r="Y3" s="57" t="s">
        <v>103</v>
      </c>
      <c r="Z3" s="55" t="s">
        <v>101</v>
      </c>
      <c r="AA3" s="56" t="s">
        <v>102</v>
      </c>
      <c r="AB3" s="57" t="s">
        <v>103</v>
      </c>
      <c r="AC3" s="55" t="s">
        <v>101</v>
      </c>
      <c r="AD3" s="56" t="s">
        <v>102</v>
      </c>
      <c r="AE3" s="57" t="s">
        <v>103</v>
      </c>
      <c r="AF3" s="55" t="s">
        <v>101</v>
      </c>
      <c r="AG3" s="56" t="s">
        <v>102</v>
      </c>
      <c r="AH3" s="57" t="s">
        <v>103</v>
      </c>
      <c r="AI3" s="55" t="s">
        <v>101</v>
      </c>
      <c r="AJ3" s="56" t="s">
        <v>102</v>
      </c>
      <c r="AK3" s="57" t="s">
        <v>103</v>
      </c>
      <c r="AL3" s="55" t="s">
        <v>101</v>
      </c>
      <c r="AM3" s="56" t="s">
        <v>102</v>
      </c>
      <c r="AN3" s="57" t="s">
        <v>103</v>
      </c>
      <c r="AO3" s="55" t="s">
        <v>101</v>
      </c>
      <c r="AP3" s="56" t="s">
        <v>102</v>
      </c>
      <c r="AQ3" s="57" t="s">
        <v>103</v>
      </c>
      <c r="AR3" s="55" t="s">
        <v>101</v>
      </c>
      <c r="AS3" s="56" t="s">
        <v>102</v>
      </c>
      <c r="AT3" s="57" t="s">
        <v>103</v>
      </c>
      <c r="AU3" s="55" t="s">
        <v>101</v>
      </c>
      <c r="AV3" s="56" t="s">
        <v>102</v>
      </c>
      <c r="AW3" s="57" t="s">
        <v>103</v>
      </c>
      <c r="AX3" s="55" t="s">
        <v>101</v>
      </c>
      <c r="AY3" s="56" t="s">
        <v>102</v>
      </c>
      <c r="AZ3" s="57" t="s">
        <v>103</v>
      </c>
      <c r="BA3" s="55" t="s">
        <v>101</v>
      </c>
      <c r="BB3" s="56" t="s">
        <v>102</v>
      </c>
      <c r="BC3" s="57" t="s">
        <v>103</v>
      </c>
      <c r="BD3" s="55" t="s">
        <v>101</v>
      </c>
      <c r="BE3" s="56" t="s">
        <v>102</v>
      </c>
      <c r="BF3" s="57" t="s">
        <v>103</v>
      </c>
      <c r="BG3" s="55" t="s">
        <v>101</v>
      </c>
      <c r="BH3" s="56" t="s">
        <v>102</v>
      </c>
      <c r="BI3" s="57" t="s">
        <v>103</v>
      </c>
      <c r="BJ3" s="55" t="s">
        <v>101</v>
      </c>
      <c r="BK3" s="56" t="s">
        <v>102</v>
      </c>
      <c r="BL3" s="57" t="s">
        <v>103</v>
      </c>
      <c r="BM3" s="55" t="s">
        <v>101</v>
      </c>
      <c r="BN3" s="56" t="s">
        <v>102</v>
      </c>
      <c r="BO3" s="57" t="s">
        <v>103</v>
      </c>
      <c r="BP3" s="55" t="s">
        <v>101</v>
      </c>
      <c r="BQ3" s="56" t="s">
        <v>102</v>
      </c>
      <c r="BR3" s="57" t="s">
        <v>103</v>
      </c>
      <c r="BS3" s="55" t="s">
        <v>101</v>
      </c>
      <c r="BT3" s="56" t="s">
        <v>102</v>
      </c>
      <c r="BU3" s="57" t="s">
        <v>103</v>
      </c>
      <c r="BV3" s="55" t="s">
        <v>101</v>
      </c>
      <c r="BW3" s="56" t="s">
        <v>102</v>
      </c>
      <c r="BX3" s="57" t="s">
        <v>103</v>
      </c>
      <c r="BY3" s="55" t="s">
        <v>101</v>
      </c>
      <c r="BZ3" s="56" t="s">
        <v>102</v>
      </c>
      <c r="CA3" s="57" t="s">
        <v>103</v>
      </c>
      <c r="CB3" s="55" t="s">
        <v>101</v>
      </c>
      <c r="CC3" s="56" t="s">
        <v>102</v>
      </c>
      <c r="CD3" s="57" t="s">
        <v>103</v>
      </c>
      <c r="CE3" s="55" t="s">
        <v>101</v>
      </c>
      <c r="CF3" s="56" t="s">
        <v>102</v>
      </c>
      <c r="CG3" s="57" t="s">
        <v>103</v>
      </c>
      <c r="CH3" s="55" t="s">
        <v>101</v>
      </c>
      <c r="CI3" s="56" t="s">
        <v>102</v>
      </c>
      <c r="CJ3" s="57" t="s">
        <v>103</v>
      </c>
      <c r="CK3" s="55" t="s">
        <v>101</v>
      </c>
      <c r="CL3" s="56" t="s">
        <v>102</v>
      </c>
      <c r="CM3" s="57" t="s">
        <v>103</v>
      </c>
      <c r="CN3" s="55" t="s">
        <v>101</v>
      </c>
      <c r="CO3" s="56" t="s">
        <v>102</v>
      </c>
      <c r="CP3" s="57" t="s">
        <v>103</v>
      </c>
      <c r="CQ3" s="55" t="s">
        <v>101</v>
      </c>
      <c r="CR3" s="56" t="s">
        <v>102</v>
      </c>
      <c r="CS3" s="57" t="s">
        <v>103</v>
      </c>
      <c r="CT3" s="55" t="s">
        <v>101</v>
      </c>
      <c r="CU3" s="56" t="s">
        <v>102</v>
      </c>
      <c r="CV3" s="57" t="s">
        <v>103</v>
      </c>
      <c r="CW3" s="55" t="s">
        <v>101</v>
      </c>
      <c r="CX3" s="56" t="s">
        <v>102</v>
      </c>
      <c r="CY3" s="57" t="s">
        <v>103</v>
      </c>
      <c r="CZ3" s="55" t="s">
        <v>101</v>
      </c>
      <c r="DA3" s="56" t="s">
        <v>102</v>
      </c>
      <c r="DB3" s="57" t="s">
        <v>103</v>
      </c>
      <c r="DC3" s="55" t="s">
        <v>101</v>
      </c>
      <c r="DD3" s="56" t="s">
        <v>102</v>
      </c>
      <c r="DE3" s="57" t="s">
        <v>103</v>
      </c>
      <c r="DF3" s="55" t="s">
        <v>101</v>
      </c>
      <c r="DG3" s="56" t="s">
        <v>102</v>
      </c>
      <c r="DH3" s="57" t="s">
        <v>103</v>
      </c>
      <c r="DI3" s="55" t="s">
        <v>101</v>
      </c>
      <c r="DJ3" s="56" t="s">
        <v>102</v>
      </c>
      <c r="DK3" s="57" t="s">
        <v>103</v>
      </c>
      <c r="DL3" s="55" t="s">
        <v>101</v>
      </c>
      <c r="DM3" s="56" t="s">
        <v>102</v>
      </c>
      <c r="DN3" s="57" t="s">
        <v>103</v>
      </c>
      <c r="DO3" s="55" t="s">
        <v>101</v>
      </c>
      <c r="DP3" s="56" t="s">
        <v>102</v>
      </c>
      <c r="DQ3" s="57" t="s">
        <v>103</v>
      </c>
      <c r="DR3" s="55" t="s">
        <v>101</v>
      </c>
      <c r="DS3" s="56" t="s">
        <v>102</v>
      </c>
      <c r="DT3" s="57" t="s">
        <v>103</v>
      </c>
      <c r="DU3" s="55" t="s">
        <v>101</v>
      </c>
      <c r="DV3" s="56" t="s">
        <v>102</v>
      </c>
      <c r="DW3" s="57" t="s">
        <v>103</v>
      </c>
      <c r="DX3" s="55" t="s">
        <v>101</v>
      </c>
      <c r="DY3" s="56" t="s">
        <v>102</v>
      </c>
      <c r="DZ3" s="57" t="s">
        <v>103</v>
      </c>
      <c r="EA3" s="55" t="s">
        <v>101</v>
      </c>
      <c r="EB3" s="56" t="s">
        <v>102</v>
      </c>
      <c r="EC3" s="57" t="s">
        <v>103</v>
      </c>
    </row>
    <row r="4" spans="1:133" ht="15.75" x14ac:dyDescent="0.25">
      <c r="A4" s="10">
        <v>42186</v>
      </c>
      <c r="B4" s="14" t="s">
        <v>59</v>
      </c>
      <c r="C4" s="14">
        <f>1</f>
        <v>1</v>
      </c>
      <c r="D4" s="24" t="s">
        <v>60</v>
      </c>
      <c r="E4" s="40" t="s">
        <v>61</v>
      </c>
      <c r="F4" s="13">
        <f>42-COUNTIF(H4:EC4,"")/3</f>
        <v>0</v>
      </c>
      <c r="G4" s="65">
        <f>HomeCalc!F4</f>
        <v>0</v>
      </c>
      <c r="H4" s="29" t="str">
        <f>IF(ISERROR(VLOOKUP(CONCATENATE($A4,"_L_",I$1),Records!$C$2:$H$6601,1,FALSE)),"",VLOOKUP(CONCATENATE($A4,"_L_",I$1),Records!$C$2:$H$6601,4,FALSE))</f>
        <v/>
      </c>
      <c r="I4" s="30" t="str">
        <f>IF(ISERROR(VLOOKUP(CONCATENATE($A4,"_L_",I$1),Records!$C$2:$H$6601,1,FALSE)),"",VLOOKUP(CONCATENATE($A4,"_L_",I$1),Records!$C$2:$H$6601,5,FALSE))</f>
        <v/>
      </c>
      <c r="J4" s="31" t="str">
        <f>IF(ISERROR(VLOOKUP(CONCATENATE($A4,"_L_",I$1),Records!$C$2:$H$6601,1,FALSE)),"",VLOOKUP(CONCATENATE($A4,"_L_",I$1),Records!$C$2:$H$6601,6,FALSE))</f>
        <v/>
      </c>
      <c r="K4" s="29" t="str">
        <f>IF(ISERROR(VLOOKUP(CONCATENATE($A4,"_L_",L$1),Records!$C$2:$H$6601,1,FALSE)),"",VLOOKUP(CONCATENATE($A4,"_L_",L$1),Records!$C$2:$H$6601,4,FALSE))</f>
        <v/>
      </c>
      <c r="L4" s="30" t="str">
        <f>IF(ISERROR(VLOOKUP(CONCATENATE($A4,"_L_",L$1),Records!$C$2:$H$6601,1,FALSE)),"",VLOOKUP(CONCATENATE($A4,"_L_",L$1),Records!$C$2:$H$6601,5,FALSE))</f>
        <v/>
      </c>
      <c r="M4" s="31" t="str">
        <f>IF(ISERROR(VLOOKUP(CONCATENATE($A4,"_L_",L$1),Records!$C$2:$H$6601,1,FALSE)),"",VLOOKUP(CONCATENATE($A4,"_L_",L$1),Records!$C$2:$H$6601,6,FALSE))</f>
        <v/>
      </c>
      <c r="N4" s="29" t="str">
        <f>IF(ISERROR(VLOOKUP(CONCATENATE($A4,"_L_",O$1),Records!$C$2:$H$6601,1,FALSE)),"",VLOOKUP(CONCATENATE($A4,"_L_",O$1),Records!$C$2:$H$6601,4,FALSE))</f>
        <v/>
      </c>
      <c r="O4" s="30" t="str">
        <f>IF(ISERROR(VLOOKUP(CONCATENATE($A4,"_L_",O$1),Records!$C$2:$H$6601,1,FALSE)),"",VLOOKUP(CONCATENATE($A4,"_L_",O$1),Records!$C$2:$H$6601,5,FALSE))</f>
        <v/>
      </c>
      <c r="P4" s="31" t="str">
        <f>IF(ISERROR(VLOOKUP(CONCATENATE($A4,"_L_",O$1),Records!$C$2:$H$6601,1,FALSE)),"",VLOOKUP(CONCATENATE($A4,"_L_",O$1),Records!$C$2:$H$6601,6,FALSE))</f>
        <v/>
      </c>
      <c r="Q4" s="29" t="str">
        <f>IF(ISERROR(VLOOKUP(CONCATENATE($A4,"_L_",R$1),Records!$C$2:$H$6601,1,FALSE)),"",VLOOKUP(CONCATENATE($A4,"_L_",R$1),Records!$C$2:$H$6601,4,FALSE))</f>
        <v/>
      </c>
      <c r="R4" s="30" t="str">
        <f>IF(ISERROR(VLOOKUP(CONCATENATE($A4,"_L_",R$1),Records!$C$2:$H$6601,1,FALSE)),"",VLOOKUP(CONCATENATE($A4,"_L_",R$1),Records!$C$2:$H$6601,5,FALSE))</f>
        <v/>
      </c>
      <c r="S4" s="31" t="str">
        <f>IF(ISERROR(VLOOKUP(CONCATENATE($A4,"_L_",R$1),Records!$C$2:$H$6601,1,FALSE)),"",VLOOKUP(CONCATENATE($A4,"_L_",R$1),Records!$C$2:$H$6601,6,FALSE))</f>
        <v/>
      </c>
      <c r="T4" s="29" t="str">
        <f>IF(ISERROR(VLOOKUP(CONCATENATE($A4,"_L_",U$1),Records!$C$2:$H$6601,1,FALSE)),"",VLOOKUP(CONCATENATE($A4,"_L_",U$1),Records!$C$2:$H$6601,4,FALSE))</f>
        <v/>
      </c>
      <c r="U4" s="30" t="str">
        <f>IF(ISERROR(VLOOKUP(CONCATENATE($A4,"_L_",U$1),Records!$C$2:$H$6601,1,FALSE)),"",VLOOKUP(CONCATENATE($A4,"_L_",U$1),Records!$C$2:$H$6601,5,FALSE))</f>
        <v/>
      </c>
      <c r="V4" s="31" t="str">
        <f>IF(ISERROR(VLOOKUP(CONCATENATE($A4,"_L_",U$1),Records!$C$2:$H$6601,1,FALSE)),"",VLOOKUP(CONCATENATE($A4,"_L_",U$1),Records!$C$2:$H$6601,6,FALSE))</f>
        <v/>
      </c>
      <c r="W4" s="29" t="str">
        <f>IF(ISERROR(VLOOKUP(CONCATENATE($A4,"_L_",X$1),Records!$C$2:$H$6601,1,FALSE)),"",VLOOKUP(CONCATENATE($A4,"_L_",X$1),Records!$C$2:$H$6601,4,FALSE))</f>
        <v/>
      </c>
      <c r="X4" s="30" t="str">
        <f>IF(ISERROR(VLOOKUP(CONCATENATE($A4,"_L_",X$1),Records!$C$2:$H$6601,1,FALSE)),"",VLOOKUP(CONCATENATE($A4,"_L_",X$1),Records!$C$2:$H$6601,5,FALSE))</f>
        <v/>
      </c>
      <c r="Y4" s="31" t="str">
        <f>IF(ISERROR(VLOOKUP(CONCATENATE($A4,"_L_",X$1),Records!$C$2:$H$6601,1,FALSE)),"",VLOOKUP(CONCATENATE($A4,"_L_",X$1),Records!$C$2:$H$6601,6,FALSE))</f>
        <v/>
      </c>
      <c r="Z4" s="29" t="str">
        <f>IF(ISERROR(VLOOKUP(CONCATENATE($A4,"_L_",AA$1),Records!$C$2:$H$6601,1,FALSE)),"",VLOOKUP(CONCATENATE($A4,"_L_",AA$1),Records!$C$2:$H$6601,4,FALSE))</f>
        <v/>
      </c>
      <c r="AA4" s="30" t="str">
        <f>IF(ISERROR(VLOOKUP(CONCATENATE($A4,"_L_",AA$1),Records!$C$2:$H$6601,1,FALSE)),"",VLOOKUP(CONCATENATE($A4,"_L_",AA$1),Records!$C$2:$H$6601,5,FALSE))</f>
        <v/>
      </c>
      <c r="AB4" s="31" t="str">
        <f>IF(ISERROR(VLOOKUP(CONCATENATE($A4,"_L_",AA$1),Records!$C$2:$H$6601,1,FALSE)),"",VLOOKUP(CONCATENATE($A4,"_L_",AA$1),Records!$C$2:$H$6601,6,FALSE))</f>
        <v/>
      </c>
      <c r="AC4" s="29" t="str">
        <f>IF(ISERROR(VLOOKUP(CONCATENATE($A4,"_L_",AD$1),Records!$C$2:$H$6601,1,FALSE)),"",VLOOKUP(CONCATENATE($A4,"_L_",AD$1),Records!$C$2:$H$6601,4,FALSE))</f>
        <v/>
      </c>
      <c r="AD4" s="30" t="str">
        <f>IF(ISERROR(VLOOKUP(CONCATENATE($A4,"_L_",AD$1),Records!$C$2:$H$6601,1,FALSE)),"",VLOOKUP(CONCATENATE($A4,"_L_",AD$1),Records!$C$2:$H$6601,5,FALSE))</f>
        <v/>
      </c>
      <c r="AE4" s="31" t="str">
        <f>IF(ISERROR(VLOOKUP(CONCATENATE($A4,"_L_",AD$1),Records!$C$2:$H$6601,1,FALSE)),"",VLOOKUP(CONCATENATE($A4,"_L_",AD$1),Records!$C$2:$H$6601,6,FALSE))</f>
        <v/>
      </c>
      <c r="AF4" s="29" t="str">
        <f>IF(ISERROR(VLOOKUP(CONCATENATE($A4,"_L_",AG$1),Records!$C$2:$H$6601,1,FALSE)),"",VLOOKUP(CONCATENATE($A4,"_L_",AG$1),Records!$C$2:$H$6601,4,FALSE))</f>
        <v/>
      </c>
      <c r="AG4" s="30" t="str">
        <f>IF(ISERROR(VLOOKUP(CONCATENATE($A4,"_L_",AG$1),Records!$C$2:$H$6601,1,FALSE)),"",VLOOKUP(CONCATENATE($A4,"_L_",AG$1),Records!$C$2:$H$6601,5,FALSE))</f>
        <v/>
      </c>
      <c r="AH4" s="31" t="str">
        <f>IF(ISERROR(VLOOKUP(CONCATENATE($A4,"_L_",AG$1),Records!$C$2:$H$6601,1,FALSE)),"",VLOOKUP(CONCATENATE($A4,"_L_",AG$1),Records!$C$2:$H$6601,6,FALSE))</f>
        <v/>
      </c>
      <c r="AI4" s="29" t="str">
        <f>IF(ISERROR(VLOOKUP(CONCATENATE($A4,"_L_",AJ$1),Records!$C$2:$H$6601,1,FALSE)),"",VLOOKUP(CONCATENATE($A4,"_L_",AJ$1),Records!$C$2:$H$6601,4,FALSE))</f>
        <v/>
      </c>
      <c r="AJ4" s="30" t="str">
        <f>IF(ISERROR(VLOOKUP(CONCATENATE($A4,"_L_",AJ$1),Records!$C$2:$H$6601,1,FALSE)),"",VLOOKUP(CONCATENATE($A4,"_L_",AJ$1),Records!$C$2:$H$6601,5,FALSE))</f>
        <v/>
      </c>
      <c r="AK4" s="31" t="str">
        <f>IF(ISERROR(VLOOKUP(CONCATENATE($A4,"_L_",AJ$1),Records!$C$2:$H$6601,1,FALSE)),"",VLOOKUP(CONCATENATE($A4,"_L_",AJ$1),Records!$C$2:$H$6601,6,FALSE))</f>
        <v/>
      </c>
      <c r="AL4" s="29" t="str">
        <f>IF(ISERROR(VLOOKUP(CONCATENATE($A4,"_L_",AM$1),Records!$C$2:$H$6601,1,FALSE)),"",VLOOKUP(CONCATENATE($A4,"_L_",AM$1),Records!$C$2:$H$6601,4,FALSE))</f>
        <v/>
      </c>
      <c r="AM4" s="30" t="str">
        <f>IF(ISERROR(VLOOKUP(CONCATENATE($A4,"_L_",AM$1),Records!$C$2:$H$6601,1,FALSE)),"",VLOOKUP(CONCATENATE($A4,"_L_",AM$1),Records!$C$2:$H$6601,5,FALSE))</f>
        <v/>
      </c>
      <c r="AN4" s="31" t="str">
        <f>IF(ISERROR(VLOOKUP(CONCATENATE($A4,"_L_",AM$1),Records!$C$2:$H$6601,1,FALSE)),"",VLOOKUP(CONCATENATE($A4,"_L_",AM$1),Records!$C$2:$H$6601,6,FALSE))</f>
        <v/>
      </c>
      <c r="AO4" s="29" t="str">
        <f>IF(ISERROR(VLOOKUP(CONCATENATE($A4,"_L_",AP$1),Records!$C$2:$H$6601,1,FALSE)),"",VLOOKUP(CONCATENATE($A4,"_L_",AP$1),Records!$C$2:$H$6601,4,FALSE))</f>
        <v/>
      </c>
      <c r="AP4" s="30" t="str">
        <f>IF(ISERROR(VLOOKUP(CONCATENATE($A4,"_L_",AP$1),Records!$C$2:$H$6601,1,FALSE)),"",VLOOKUP(CONCATENATE($A4,"_L_",AP$1),Records!$C$2:$H$6601,5,FALSE))</f>
        <v/>
      </c>
      <c r="AQ4" s="31" t="str">
        <f>IF(ISERROR(VLOOKUP(CONCATENATE($A4,"_L_",AP$1),Records!$C$2:$H$6601,1,FALSE)),"",VLOOKUP(CONCATENATE($A4,"_L_",AP$1),Records!$C$2:$H$6601,6,FALSE))</f>
        <v/>
      </c>
      <c r="AR4" s="29" t="str">
        <f>IF(ISERROR(VLOOKUP(CONCATENATE($A4,"_L_",AS$1),Records!$C$2:$H$6601,1,FALSE)),"",VLOOKUP(CONCATENATE($A4,"_L_",AS$1),Records!$C$2:$H$6601,4,FALSE))</f>
        <v/>
      </c>
      <c r="AS4" s="30" t="str">
        <f>IF(ISERROR(VLOOKUP(CONCATENATE($A4,"_L_",AS$1),Records!$C$2:$H$6601,1,FALSE)),"",VLOOKUP(CONCATENATE($A4,"_L_",AS$1),Records!$C$2:$H$6601,5,FALSE))</f>
        <v/>
      </c>
      <c r="AT4" s="31" t="str">
        <f>IF(ISERROR(VLOOKUP(CONCATENATE($A4,"_L_",AS$1),Records!$C$2:$H$6601,1,FALSE)),"",VLOOKUP(CONCATENATE($A4,"_L_",AS$1),Records!$C$2:$H$6601,6,FALSE))</f>
        <v/>
      </c>
      <c r="AU4" s="29" t="str">
        <f>IF(ISERROR(VLOOKUP(CONCATENATE($A4,"_L_",AV$1),Records!$C$2:$H$6601,1,FALSE)),"",VLOOKUP(CONCATENATE($A4,"_L_",AV$1),Records!$C$2:$H$6601,4,FALSE))</f>
        <v/>
      </c>
      <c r="AV4" s="30" t="str">
        <f>IF(ISERROR(VLOOKUP(CONCATENATE($A4,"_L_",AV$1),Records!$C$2:$H$6601,1,FALSE)),"",VLOOKUP(CONCATENATE($A4,"_L_",AV$1),Records!$C$2:$H$6601,5,FALSE))</f>
        <v/>
      </c>
      <c r="AW4" s="31" t="str">
        <f>IF(ISERROR(VLOOKUP(CONCATENATE($A4,"_L_",AV$1),Records!$C$2:$H$6601,1,FALSE)),"",VLOOKUP(CONCATENATE($A4,"_L_",AV$1),Records!$C$2:$H$6601,6,FALSE))</f>
        <v/>
      </c>
      <c r="AX4" s="29" t="str">
        <f>IF(ISERROR(VLOOKUP(CONCATENATE($A4,"_L_",AY$1),Records!$C$2:$H$6601,1,FALSE)),"",VLOOKUP(CONCATENATE($A4,"_L_",AY$1),Records!$C$2:$H$6601,4,FALSE))</f>
        <v/>
      </c>
      <c r="AY4" s="30" t="str">
        <f>IF(ISERROR(VLOOKUP(CONCATENATE($A4,"_L_",AY$1),Records!$C$2:$H$6601,1,FALSE)),"",VLOOKUP(CONCATENATE($A4,"_L_",AY$1),Records!$C$2:$H$6601,5,FALSE))</f>
        <v/>
      </c>
      <c r="AZ4" s="31" t="str">
        <f>IF(ISERROR(VLOOKUP(CONCATENATE($A4,"_L_",AY$1),Records!$C$2:$H$6601,1,FALSE)),"",VLOOKUP(CONCATENATE($A4,"_L_",AY$1),Records!$C$2:$H$6601,6,FALSE))</f>
        <v/>
      </c>
      <c r="BA4" s="29" t="str">
        <f>IF(ISERROR(VLOOKUP(CONCATENATE($A4,"_L_",BB$1),Records!$C$2:$H$6601,1,FALSE)),"",VLOOKUP(CONCATENATE($A4,"_L_",BB$1),Records!$C$2:$H$6601,4,FALSE))</f>
        <v/>
      </c>
      <c r="BB4" s="30" t="str">
        <f>IF(ISERROR(VLOOKUP(CONCATENATE($A4,"_L_",BB$1),Records!$C$2:$H$6601,1,FALSE)),"",VLOOKUP(CONCATENATE($A4,"_L_",BB$1),Records!$C$2:$H$6601,5,FALSE))</f>
        <v/>
      </c>
      <c r="BC4" s="31" t="str">
        <f>IF(ISERROR(VLOOKUP(CONCATENATE($A4,"_L_",BB$1),Records!$C$2:$H$6601,1,FALSE)),"",VLOOKUP(CONCATENATE($A4,"_L_",BB$1),Records!$C$2:$H$6601,6,FALSE))</f>
        <v/>
      </c>
      <c r="BD4" s="29" t="str">
        <f>IF(ISERROR(VLOOKUP(CONCATENATE($A4,"_L_",BE$1),Records!$C$2:$H$6601,1,FALSE)),"",VLOOKUP(CONCATENATE($A4,"_L_",BE$1),Records!$C$2:$H$6601,4,FALSE))</f>
        <v/>
      </c>
      <c r="BE4" s="30" t="str">
        <f>IF(ISERROR(VLOOKUP(CONCATENATE($A4,"_L_",BE$1),Records!$C$2:$H$6601,1,FALSE)),"",VLOOKUP(CONCATENATE($A4,"_L_",BE$1),Records!$C$2:$H$6601,5,FALSE))</f>
        <v/>
      </c>
      <c r="BF4" s="31" t="str">
        <f>IF(ISERROR(VLOOKUP(CONCATENATE($A4,"_L_",BE$1),Records!$C$2:$H$6601,1,FALSE)),"",VLOOKUP(CONCATENATE($A4,"_L_",BE$1),Records!$C$2:$H$6601,6,FALSE))</f>
        <v/>
      </c>
      <c r="BG4" s="29" t="str">
        <f>IF(ISERROR(VLOOKUP(CONCATENATE($A4,"_L_",BH$1),Records!$C$2:$H$6601,1,FALSE)),"",VLOOKUP(CONCATENATE($A4,"_L_",BH$1),Records!$C$2:$H$6601,4,FALSE))</f>
        <v/>
      </c>
      <c r="BH4" s="30" t="str">
        <f>IF(ISERROR(VLOOKUP(CONCATENATE($A4,"_L_",BH$1),Records!$C$2:$H$6601,1,FALSE)),"",VLOOKUP(CONCATENATE($A4,"_L_",BH$1),Records!$C$2:$H$6601,5,FALSE))</f>
        <v/>
      </c>
      <c r="BI4" s="31" t="str">
        <f>IF(ISERROR(VLOOKUP(CONCATENATE($A4,"_L_",BH$1),Records!$C$2:$H$6601,1,FALSE)),"",VLOOKUP(CONCATENATE($A4,"_L_",BH$1),Records!$C$2:$H$6601,6,FALSE))</f>
        <v/>
      </c>
      <c r="BJ4" s="29" t="str">
        <f>IF(ISERROR(VLOOKUP(CONCATENATE($A4,"_L_",BK$1),Records!$C$2:$H$6601,1,FALSE)),"",VLOOKUP(CONCATENATE($A4,"_L_",BK$1),Records!$C$2:$H$6601,4,FALSE))</f>
        <v/>
      </c>
      <c r="BK4" s="30" t="str">
        <f>IF(ISERROR(VLOOKUP(CONCATENATE($A4,"_L_",BK$1),Records!$C$2:$H$6601,1,FALSE)),"",VLOOKUP(CONCATENATE($A4,"_L_",BK$1),Records!$C$2:$H$6601,5,FALSE))</f>
        <v/>
      </c>
      <c r="BL4" s="31" t="str">
        <f>IF(ISERROR(VLOOKUP(CONCATENATE($A4,"_L_",BK$1),Records!$C$2:$H$6601,1,FALSE)),"",VLOOKUP(CONCATENATE($A4,"_L_",BK$1),Records!$C$2:$H$6601,6,FALSE))</f>
        <v/>
      </c>
      <c r="BM4" s="29" t="str">
        <f>IF(ISERROR(VLOOKUP(CONCATENATE($A4,"_L_",BN$1),Records!$C$2:$H$6601,1,FALSE)),"",VLOOKUP(CONCATENATE($A4,"_L_",BN$1),Records!$C$2:$H$6601,4,FALSE))</f>
        <v/>
      </c>
      <c r="BN4" s="30" t="str">
        <f>IF(ISERROR(VLOOKUP(CONCATENATE($A4,"_L_",BN$1),Records!$C$2:$H$6601,1,FALSE)),"",VLOOKUP(CONCATENATE($A4,"_L_",BN$1),Records!$C$2:$H$6601,5,FALSE))</f>
        <v/>
      </c>
      <c r="BO4" s="31" t="str">
        <f>IF(ISERROR(VLOOKUP(CONCATENATE($A4,"_L_",BN$1),Records!$C$2:$H$6601,1,FALSE)),"",VLOOKUP(CONCATENATE($A4,"_L_",BN$1),Records!$C$2:$H$6601,6,FALSE))</f>
        <v/>
      </c>
      <c r="BP4" s="29" t="str">
        <f>IF(ISERROR(VLOOKUP(CONCATENATE($A4,"_L_",BQ$1),Records!$C$2:$H$6601,1,FALSE)),"",VLOOKUP(CONCATENATE($A4,"_L_",BQ$1),Records!$C$2:$H$6601,4,FALSE))</f>
        <v/>
      </c>
      <c r="BQ4" s="30" t="str">
        <f>IF(ISERROR(VLOOKUP(CONCATENATE($A4,"_L_",BQ$1),Records!$C$2:$H$6601,1,FALSE)),"",VLOOKUP(CONCATENATE($A4,"_L_",BQ$1),Records!$C$2:$H$6601,5,FALSE))</f>
        <v/>
      </c>
      <c r="BR4" s="31" t="str">
        <f>IF(ISERROR(VLOOKUP(CONCATENATE($A4,"_L_",BQ$1),Records!$C$2:$H$6601,1,FALSE)),"",VLOOKUP(CONCATENATE($A4,"_L_",BQ$1),Records!$C$2:$H$6601,6,FALSE))</f>
        <v/>
      </c>
      <c r="BS4" s="29" t="str">
        <f>IF(ISERROR(VLOOKUP(CONCATENATE($A4,"_L_",BT$1),Records!$C$2:$H$6601,1,FALSE)),"",VLOOKUP(CONCATENATE($A4,"_L_",BT$1),Records!$C$2:$H$6601,4,FALSE))</f>
        <v/>
      </c>
      <c r="BT4" s="30" t="str">
        <f>IF(ISERROR(VLOOKUP(CONCATENATE($A4,"_L_",BT$1),Records!$C$2:$H$6601,1,FALSE)),"",VLOOKUP(CONCATENATE($A4,"_L_",BT$1),Records!$C$2:$H$6601,5,FALSE))</f>
        <v/>
      </c>
      <c r="BU4" s="31" t="str">
        <f>IF(ISERROR(VLOOKUP(CONCATENATE($A4,"_L_",BT$1),Records!$C$2:$H$6601,1,FALSE)),"",VLOOKUP(CONCATENATE($A4,"_L_",BT$1),Records!$C$2:$H$6601,6,FALSE))</f>
        <v/>
      </c>
      <c r="BV4" s="29" t="str">
        <f>IF(ISERROR(VLOOKUP(CONCATENATE($A4,"_L_",BW$1),Records!$C$2:$H$6601,1,FALSE)),"",VLOOKUP(CONCATENATE($A4,"_L_",BW$1),Records!$C$2:$H$6601,4,FALSE))</f>
        <v/>
      </c>
      <c r="BW4" s="30" t="str">
        <f>IF(ISERROR(VLOOKUP(CONCATENATE($A4,"_L_",BW$1),Records!$C$2:$H$6601,1,FALSE)),"",VLOOKUP(CONCATENATE($A4,"_L_",BW$1),Records!$C$2:$H$6601,5,FALSE))</f>
        <v/>
      </c>
      <c r="BX4" s="31" t="str">
        <f>IF(ISERROR(VLOOKUP(CONCATENATE($A4,"_L_",BW$1),Records!$C$2:$H$6601,1,FALSE)),"",VLOOKUP(CONCATENATE($A4,"_L_",BW$1),Records!$C$2:$H$6601,6,FALSE))</f>
        <v/>
      </c>
      <c r="BY4" s="29" t="str">
        <f>IF(ISERROR(VLOOKUP(CONCATENATE($A4,"_L_",BZ$1),Records!$C$2:$H$6601,1,FALSE)),"",VLOOKUP(CONCATENATE($A4,"_L_",BZ$1),Records!$C$2:$H$6601,4,FALSE))</f>
        <v/>
      </c>
      <c r="BZ4" s="30" t="str">
        <f>IF(ISERROR(VLOOKUP(CONCATENATE($A4,"_L_",BZ$1),Records!$C$2:$H$6601,1,FALSE)),"",VLOOKUP(CONCATENATE($A4,"_L_",BZ$1),Records!$C$2:$H$6601,5,FALSE))</f>
        <v/>
      </c>
      <c r="CA4" s="31" t="str">
        <f>IF(ISERROR(VLOOKUP(CONCATENATE($A4,"_L_",BZ$1),Records!$C$2:$H$6601,1,FALSE)),"",VLOOKUP(CONCATENATE($A4,"_L_",BZ$1),Records!$C$2:$H$6601,6,FALSE))</f>
        <v/>
      </c>
      <c r="CB4" s="29" t="str">
        <f>IF(ISERROR(VLOOKUP(CONCATENATE($A4,"_L_",CC$1),Records!$C$2:$H$6601,1,FALSE)),"",VLOOKUP(CONCATENATE($A4,"_L_",CC$1),Records!$C$2:$H$6601,4,FALSE))</f>
        <v/>
      </c>
      <c r="CC4" s="30" t="str">
        <f>IF(ISERROR(VLOOKUP(CONCATENATE($A4,"_L_",CC$1),Records!$C$2:$H$6601,1,FALSE)),"",VLOOKUP(CONCATENATE($A4,"_L_",CC$1),Records!$C$2:$H$6601,5,FALSE))</f>
        <v/>
      </c>
      <c r="CD4" s="31" t="str">
        <f>IF(ISERROR(VLOOKUP(CONCATENATE($A4,"_L_",CC$1),Records!$C$2:$H$6601,1,FALSE)),"",VLOOKUP(CONCATENATE($A4,"_L_",CC$1),Records!$C$2:$H$6601,6,FALSE))</f>
        <v/>
      </c>
      <c r="CE4" s="29" t="str">
        <f>IF(ISERROR(VLOOKUP(CONCATENATE($A4,"_L_",CF$1),Records!$C$2:$H$6601,1,FALSE)),"",VLOOKUP(CONCATENATE($A4,"_L_",CF$1),Records!$C$2:$H$6601,4,FALSE))</f>
        <v/>
      </c>
      <c r="CF4" s="30" t="str">
        <f>IF(ISERROR(VLOOKUP(CONCATENATE($A4,"_L_",CF$1),Records!$C$2:$H$6601,1,FALSE)),"",VLOOKUP(CONCATENATE($A4,"_L_",CF$1),Records!$C$2:$H$6601,5,FALSE))</f>
        <v/>
      </c>
      <c r="CG4" s="31" t="str">
        <f>IF(ISERROR(VLOOKUP(CONCATENATE($A4,"_L_",CF$1),Records!$C$2:$H$6601,1,FALSE)),"",VLOOKUP(CONCATENATE($A4,"_L_",CF$1),Records!$C$2:$H$6601,6,FALSE))</f>
        <v/>
      </c>
      <c r="CH4" s="29" t="str">
        <f>IF(ISERROR(VLOOKUP(CONCATENATE($A4,"_L_",CI$1),Records!$C$2:$H$6601,1,FALSE)),"",VLOOKUP(CONCATENATE($A4,"_L_",CI$1),Records!$C$2:$H$6601,4,FALSE))</f>
        <v/>
      </c>
      <c r="CI4" s="30" t="str">
        <f>IF(ISERROR(VLOOKUP(CONCATENATE($A4,"_L_",CI$1),Records!$C$2:$H$6601,1,FALSE)),"",VLOOKUP(CONCATENATE($A4,"_L_",CI$1),Records!$C$2:$H$6601,5,FALSE))</f>
        <v/>
      </c>
      <c r="CJ4" s="31" t="str">
        <f>IF(ISERROR(VLOOKUP(CONCATENATE($A4,"_L_",CI$1),Records!$C$2:$H$6601,1,FALSE)),"",VLOOKUP(CONCATENATE($A4,"_L_",CI$1),Records!$C$2:$H$6601,6,FALSE))</f>
        <v/>
      </c>
      <c r="CK4" s="29" t="str">
        <f>IF(ISERROR(VLOOKUP(CONCATENATE($A4,"_L_",CL$1),Records!$C$2:$H$6601,1,FALSE)),"",VLOOKUP(CONCATENATE($A4,"_L_",CL$1),Records!$C$2:$H$6601,4,FALSE))</f>
        <v/>
      </c>
      <c r="CL4" s="30" t="str">
        <f>IF(ISERROR(VLOOKUP(CONCATENATE($A4,"_L_",CL$1),Records!$C$2:$H$6601,1,FALSE)),"",VLOOKUP(CONCATENATE($A4,"_L_",CL$1),Records!$C$2:$H$6601,5,FALSE))</f>
        <v/>
      </c>
      <c r="CM4" s="31" t="str">
        <f>IF(ISERROR(VLOOKUP(CONCATENATE($A4,"_L_",CL$1),Records!$C$2:$H$6601,1,FALSE)),"",VLOOKUP(CONCATENATE($A4,"_L_",CL$1),Records!$C$2:$H$6601,6,FALSE))</f>
        <v/>
      </c>
      <c r="CN4" s="29" t="str">
        <f>IF(ISERROR(VLOOKUP(CONCATENATE($A4,"_L_",CO$1),Records!$C$2:$H$6601,1,FALSE)),"",VLOOKUP(CONCATENATE($A4,"_L_",CO$1),Records!$C$2:$H$6601,4,FALSE))</f>
        <v/>
      </c>
      <c r="CO4" s="30" t="str">
        <f>IF(ISERROR(VLOOKUP(CONCATENATE($A4,"_L_",CO$1),Records!$C$2:$H$6601,1,FALSE)),"",VLOOKUP(CONCATENATE($A4,"_L_",CO$1),Records!$C$2:$H$6601,5,FALSE))</f>
        <v/>
      </c>
      <c r="CP4" s="31" t="str">
        <f>IF(ISERROR(VLOOKUP(CONCATENATE($A4,"_L_",CO$1),Records!$C$2:$H$6601,1,FALSE)),"",VLOOKUP(CONCATENATE($A4,"_L_",CO$1),Records!$C$2:$H$6601,6,FALSE))</f>
        <v/>
      </c>
      <c r="CQ4" s="29" t="str">
        <f>IF(ISERROR(VLOOKUP(CONCATENATE($A4,"_L_",CR$1),Records!$C$2:$H$6601,1,FALSE)),"",VLOOKUP(CONCATENATE($A4,"_L_",CR$1),Records!$C$2:$H$6601,4,FALSE))</f>
        <v/>
      </c>
      <c r="CR4" s="30" t="str">
        <f>IF(ISERROR(VLOOKUP(CONCATENATE($A4,"_L_",CR$1),Records!$C$2:$H$6601,1,FALSE)),"",VLOOKUP(CONCATENATE($A4,"_L_",CR$1),Records!$C$2:$H$6601,5,FALSE))</f>
        <v/>
      </c>
      <c r="CS4" s="31" t="str">
        <f>IF(ISERROR(VLOOKUP(CONCATENATE($A4,"_L_",CR$1),Records!$C$2:$H$6601,1,FALSE)),"",VLOOKUP(CONCATENATE($A4,"_L_",CR$1),Records!$C$2:$H$6601,6,FALSE))</f>
        <v/>
      </c>
      <c r="CT4" s="29" t="str">
        <f>IF(ISERROR(VLOOKUP(CONCATENATE($A4,"_L_",CU$1),Records!$C$2:$H$6601,1,FALSE)),"",VLOOKUP(CONCATENATE($A4,"_L_",CU$1),Records!$C$2:$H$6601,4,FALSE))</f>
        <v/>
      </c>
      <c r="CU4" s="30" t="str">
        <f>IF(ISERROR(VLOOKUP(CONCATENATE($A4,"_L_",CU$1),Records!$C$2:$H$6601,1,FALSE)),"",VLOOKUP(CONCATENATE($A4,"_L_",CU$1),Records!$C$2:$H$6601,5,FALSE))</f>
        <v/>
      </c>
      <c r="CV4" s="31" t="str">
        <f>IF(ISERROR(VLOOKUP(CONCATENATE($A4,"_L_",CU$1),Records!$C$2:$H$6601,1,FALSE)),"",VLOOKUP(CONCATENATE($A4,"_L_",CU$1),Records!$C$2:$H$6601,6,FALSE))</f>
        <v/>
      </c>
      <c r="CW4" s="29" t="str">
        <f>IF(ISERROR(VLOOKUP(CONCATENATE($A4,"_L_",CX$1),Records!$C$2:$H$6601,1,FALSE)),"",VLOOKUP(CONCATENATE($A4,"_L_",CX$1),Records!$C$2:$H$6601,4,FALSE))</f>
        <v/>
      </c>
      <c r="CX4" s="30" t="str">
        <f>IF(ISERROR(VLOOKUP(CONCATENATE($A4,"_L_",CX$1),Records!$C$2:$H$6601,1,FALSE)),"",VLOOKUP(CONCATENATE($A4,"_L_",CX$1),Records!$C$2:$H$6601,5,FALSE))</f>
        <v/>
      </c>
      <c r="CY4" s="31" t="str">
        <f>IF(ISERROR(VLOOKUP(CONCATENATE($A4,"_L_",CX$1),Records!$C$2:$H$6601,1,FALSE)),"",VLOOKUP(CONCATENATE($A4,"_L_",CX$1),Records!$C$2:$H$6601,6,FALSE))</f>
        <v/>
      </c>
      <c r="CZ4" s="29" t="str">
        <f>IF(ISERROR(VLOOKUP(CONCATENATE($A4,"_L_",DA$1),Records!$C$2:$H$6601,1,FALSE)),"",VLOOKUP(CONCATENATE($A4,"_L_",DA$1),Records!$C$2:$H$6601,4,FALSE))</f>
        <v/>
      </c>
      <c r="DA4" s="30" t="str">
        <f>IF(ISERROR(VLOOKUP(CONCATENATE($A4,"_L_",DA$1),Records!$C$2:$H$6601,1,FALSE)),"",VLOOKUP(CONCATENATE($A4,"_L_",DA$1),Records!$C$2:$H$6601,5,FALSE))</f>
        <v/>
      </c>
      <c r="DB4" s="31" t="str">
        <f>IF(ISERROR(VLOOKUP(CONCATENATE($A4,"_L_",DA$1),Records!$C$2:$H$6601,1,FALSE)),"",VLOOKUP(CONCATENATE($A4,"_L_",DA$1),Records!$C$2:$H$6601,6,FALSE))</f>
        <v/>
      </c>
      <c r="DC4" s="29" t="str">
        <f>IF(ISERROR(VLOOKUP(CONCATENATE($A4,"_L_",DD$1),Records!$C$2:$H$6601,1,FALSE)),"",VLOOKUP(CONCATENATE($A4,"_L_",DD$1),Records!$C$2:$H$6601,4,FALSE))</f>
        <v/>
      </c>
      <c r="DD4" s="30" t="str">
        <f>IF(ISERROR(VLOOKUP(CONCATENATE($A4,"_L_",DD$1),Records!$C$2:$H$6601,1,FALSE)),"",VLOOKUP(CONCATENATE($A4,"_L_",DD$1),Records!$C$2:$H$6601,5,FALSE))</f>
        <v/>
      </c>
      <c r="DE4" s="31" t="str">
        <f>IF(ISERROR(VLOOKUP(CONCATENATE($A4,"_L_",DD$1),Records!$C$2:$H$6601,1,FALSE)),"",VLOOKUP(CONCATENATE($A4,"_L_",DD$1),Records!$C$2:$H$6601,6,FALSE))</f>
        <v/>
      </c>
      <c r="DF4" s="29" t="str">
        <f>IF(ISERROR(VLOOKUP(CONCATENATE($A4,"_L_",DG$1),Records!$C$2:$H$6601,1,FALSE)),"",VLOOKUP(CONCATENATE($A4,"_L_",DG$1),Records!$C$2:$H$6601,4,FALSE))</f>
        <v/>
      </c>
      <c r="DG4" s="30" t="str">
        <f>IF(ISERROR(VLOOKUP(CONCATENATE($A4,"_L_",DG$1),Records!$C$2:$H$6601,1,FALSE)),"",VLOOKUP(CONCATENATE($A4,"_L_",DG$1),Records!$C$2:$H$6601,5,FALSE))</f>
        <v/>
      </c>
      <c r="DH4" s="31" t="str">
        <f>IF(ISERROR(VLOOKUP(CONCATENATE($A4,"_L_",DG$1),Records!$C$2:$H$6601,1,FALSE)),"",VLOOKUP(CONCATENATE($A4,"_L_",DG$1),Records!$C$2:$H$6601,6,FALSE))</f>
        <v/>
      </c>
      <c r="DI4" s="29" t="str">
        <f>IF(ISERROR(VLOOKUP(CONCATENATE($A4,"_L_",DJ$1),Records!$C$2:$H$6601,1,FALSE)),"",VLOOKUP(CONCATENATE($A4,"_L_",DJ$1),Records!$C$2:$H$6601,4,FALSE))</f>
        <v/>
      </c>
      <c r="DJ4" s="30" t="str">
        <f>IF(ISERROR(VLOOKUP(CONCATENATE($A4,"_L_",DJ$1),Records!$C$2:$H$6601,1,FALSE)),"",VLOOKUP(CONCATENATE($A4,"_L_",DJ$1),Records!$C$2:$H$6601,5,FALSE))</f>
        <v/>
      </c>
      <c r="DK4" s="31" t="str">
        <f>IF(ISERROR(VLOOKUP(CONCATENATE($A4,"_L_",DJ$1),Records!$C$2:$H$6601,1,FALSE)),"",VLOOKUP(CONCATENATE($A4,"_L_",DJ$1),Records!$C$2:$H$6601,6,FALSE))</f>
        <v/>
      </c>
      <c r="DL4" s="29" t="str">
        <f>IF(ISERROR(VLOOKUP(CONCATENATE($A4,"_L_",DM$1),Records!$C$2:$H$6601,1,FALSE)),"",VLOOKUP(CONCATENATE($A4,"_L_",DM$1),Records!$C$2:$H$6601,4,FALSE))</f>
        <v/>
      </c>
      <c r="DM4" s="30" t="str">
        <f>IF(ISERROR(VLOOKUP(CONCATENATE($A4,"_L_",DM$1),Records!$C$2:$H$6601,1,FALSE)),"",VLOOKUP(CONCATENATE($A4,"_L_",DM$1),Records!$C$2:$H$6601,5,FALSE))</f>
        <v/>
      </c>
      <c r="DN4" s="31" t="str">
        <f>IF(ISERROR(VLOOKUP(CONCATENATE($A4,"_L_",DM$1),Records!$C$2:$H$6601,1,FALSE)),"",VLOOKUP(CONCATENATE($A4,"_L_",DM$1),Records!$C$2:$H$6601,6,FALSE))</f>
        <v/>
      </c>
      <c r="DO4" s="29" t="str">
        <f>IF(ISERROR(VLOOKUP(CONCATENATE($A4,"_L_",DP$1),Records!$C$2:$H$6601,1,FALSE)),"",VLOOKUP(CONCATENATE($A4,"_L_",DP$1),Records!$C$2:$H$6601,4,FALSE))</f>
        <v/>
      </c>
      <c r="DP4" s="30" t="str">
        <f>IF(ISERROR(VLOOKUP(CONCATENATE($A4,"_L_",DP$1),Records!$C$2:$H$6601,1,FALSE)),"",VLOOKUP(CONCATENATE($A4,"_L_",DP$1),Records!$C$2:$H$6601,5,FALSE))</f>
        <v/>
      </c>
      <c r="DQ4" s="31" t="str">
        <f>IF(ISERROR(VLOOKUP(CONCATENATE($A4,"_L_",DP$1),Records!$C$2:$H$6601,1,FALSE)),"",VLOOKUP(CONCATENATE($A4,"_L_",DP$1),Records!$C$2:$H$6601,6,FALSE))</f>
        <v/>
      </c>
      <c r="DR4" s="29" t="str">
        <f>IF(ISERROR(VLOOKUP(CONCATENATE($A4,"_L_",DS$1),Records!$C$2:$H$6601,1,FALSE)),"",VLOOKUP(CONCATENATE($A4,"_L_",DS$1),Records!$C$2:$H$6601,4,FALSE))</f>
        <v/>
      </c>
      <c r="DS4" s="30" t="str">
        <f>IF(ISERROR(VLOOKUP(CONCATENATE($A4,"_L_",DS$1),Records!$C$2:$H$6601,1,FALSE)),"",VLOOKUP(CONCATENATE($A4,"_L_",DS$1),Records!$C$2:$H$6601,5,FALSE))</f>
        <v/>
      </c>
      <c r="DT4" s="31" t="str">
        <f>IF(ISERROR(VLOOKUP(CONCATENATE($A4,"_L_",DS$1),Records!$C$2:$H$6601,1,FALSE)),"",VLOOKUP(CONCATENATE($A4,"_L_",DS$1),Records!$C$2:$H$6601,6,FALSE))</f>
        <v/>
      </c>
      <c r="DU4" s="29" t="str">
        <f>IF(ISERROR(VLOOKUP(CONCATENATE($A4,"_L_",DV$1),Records!$C$2:$H$6601,1,FALSE)),"",VLOOKUP(CONCATENATE($A4,"_L_",DV$1),Records!$C$2:$H$6601,4,FALSE))</f>
        <v/>
      </c>
      <c r="DV4" s="30" t="str">
        <f>IF(ISERROR(VLOOKUP(CONCATENATE($A4,"_L_",DV$1),Records!$C$2:$H$6601,1,FALSE)),"",VLOOKUP(CONCATENATE($A4,"_L_",DV$1),Records!$C$2:$H$6601,5,FALSE))</f>
        <v/>
      </c>
      <c r="DW4" s="31" t="str">
        <f>IF(ISERROR(VLOOKUP(CONCATENATE($A4,"_L_",DV$1),Records!$C$2:$H$6601,1,FALSE)),"",VLOOKUP(CONCATENATE($A4,"_L_",DV$1),Records!$C$2:$H$6601,6,FALSE))</f>
        <v/>
      </c>
      <c r="DX4" s="29" t="str">
        <f>IF(ISERROR(VLOOKUP(CONCATENATE($A4,"_L_",DY$1),Records!$C$2:$H$6601,1,FALSE)),"",VLOOKUP(CONCATENATE($A4,"_L_",DY$1),Records!$C$2:$H$6601,4,FALSE))</f>
        <v/>
      </c>
      <c r="DY4" s="30" t="str">
        <f>IF(ISERROR(VLOOKUP(CONCATENATE($A4,"_L_",DY$1),Records!$C$2:$H$6601,1,FALSE)),"",VLOOKUP(CONCATENATE($A4,"_L_",DY$1),Records!$C$2:$H$6601,5,FALSE))</f>
        <v/>
      </c>
      <c r="DZ4" s="31" t="str">
        <f>IF(ISERROR(VLOOKUP(CONCATENATE($A4,"_L_",DY$1),Records!$C$2:$H$6601,1,FALSE)),"",VLOOKUP(CONCATENATE($A4,"_L_",DY$1),Records!$C$2:$H$6601,6,FALSE))</f>
        <v/>
      </c>
      <c r="EA4" s="29" t="str">
        <f>IF(ISERROR(VLOOKUP(CONCATENATE($A4,"_L_",EB$1),Records!$C$2:$H$6601,1,FALSE)),"",VLOOKUP(CONCATENATE($A4,"_L_",EB$1),Records!$C$2:$H$6601,4,FALSE))</f>
        <v/>
      </c>
      <c r="EB4" s="30" t="str">
        <f>IF(ISERROR(VLOOKUP(CONCATENATE($A4,"_L_",EB$1),Records!$C$2:$H$6601,1,FALSE)),"",VLOOKUP(CONCATENATE($A4,"_L_",EB$1),Records!$C$2:$H$6601,5,FALSE))</f>
        <v/>
      </c>
      <c r="EC4" s="31" t="str">
        <f>IF(ISERROR(VLOOKUP(CONCATENATE($A4,"_L_",EB$1),Records!$C$2:$H$6601,1,FALSE)),"",VLOOKUP(CONCATENATE($A4,"_L_",EB$1),Records!$C$2:$H$6601,6,FALSE))</f>
        <v/>
      </c>
    </row>
    <row r="5" spans="1:133" ht="15.75" x14ac:dyDescent="0.25">
      <c r="A5" s="11">
        <v>42187</v>
      </c>
      <c r="B5" s="15" t="s">
        <v>59</v>
      </c>
      <c r="C5" s="15">
        <f>IF(D5="LUN",C4+1,C4)</f>
        <v>1</v>
      </c>
      <c r="D5" s="28" t="s">
        <v>62</v>
      </c>
      <c r="E5" s="24" t="s">
        <v>61</v>
      </c>
      <c r="F5" s="62">
        <f t="shared" ref="F5:F68" si="0">42-COUNTIF(H5:EC5,"")/3</f>
        <v>0</v>
      </c>
      <c r="G5" s="62">
        <f>HomeCalc!F5</f>
        <v>0</v>
      </c>
      <c r="H5" s="32" t="str">
        <f>IF(ISERROR(VLOOKUP(CONCATENATE($A5,"_L_",I$1),Records!$C$2:$H$6601,1,FALSE)),"",VLOOKUP(CONCATENATE($A5,"_L_",I$1),Records!$C$2:$H$6601,4,FALSE))</f>
        <v/>
      </c>
      <c r="I5" s="7" t="str">
        <f>IF(ISERROR(VLOOKUP(CONCATENATE($A5,"_L_",I$1),Records!$C$2:$H$6601,1,FALSE)),"",VLOOKUP(CONCATENATE($A5,"_L_",I$1),Records!$C$2:$H$6601,5,FALSE))</f>
        <v/>
      </c>
      <c r="J5" s="33" t="str">
        <f>IF(ISERROR(VLOOKUP(CONCATENATE($A5,"_L_",I$1),Records!$C$2:$H$6601,1,FALSE)),"",VLOOKUP(CONCATENATE($A5,"_L_",I$1),Records!$C$2:$H$6601,6,FALSE))</f>
        <v/>
      </c>
      <c r="K5" s="32" t="str">
        <f>IF(ISERROR(VLOOKUP(CONCATENATE($A5,"_L_",L$1),Records!$C$2:$H$6601,1,FALSE)),"",VLOOKUP(CONCATENATE($A5,"_L_",L$1),Records!$C$2:$H$6601,4,FALSE))</f>
        <v/>
      </c>
      <c r="L5" s="7" t="str">
        <f>IF(ISERROR(VLOOKUP(CONCATENATE($A5,"_L_",L$1),Records!$C$2:$H$6601,1,FALSE)),"",VLOOKUP(CONCATENATE($A5,"_L_",L$1),Records!$C$2:$H$6601,5,FALSE))</f>
        <v/>
      </c>
      <c r="M5" s="33" t="str">
        <f>IF(ISERROR(VLOOKUP(CONCATENATE($A5,"_L_",L$1),Records!$C$2:$H$6601,1,FALSE)),"",VLOOKUP(CONCATENATE($A5,"_L_",L$1),Records!$C$2:$H$6601,6,FALSE))</f>
        <v/>
      </c>
      <c r="N5" s="32" t="str">
        <f>IF(ISERROR(VLOOKUP(CONCATENATE($A5,"_L_",O$1),Records!$C$2:$H$6601,1,FALSE)),"",VLOOKUP(CONCATENATE($A5,"_L_",O$1),Records!$C$2:$H$6601,4,FALSE))</f>
        <v/>
      </c>
      <c r="O5" s="7" t="str">
        <f>IF(ISERROR(VLOOKUP(CONCATENATE($A5,"_L_",O$1),Records!$C$2:$H$6601,1,FALSE)),"",VLOOKUP(CONCATENATE($A5,"_L_",O$1),Records!$C$2:$H$6601,5,FALSE))</f>
        <v/>
      </c>
      <c r="P5" s="33" t="str">
        <f>IF(ISERROR(VLOOKUP(CONCATENATE($A5,"_L_",O$1),Records!$C$2:$H$6601,1,FALSE)),"",VLOOKUP(CONCATENATE($A5,"_L_",O$1),Records!$C$2:$H$6601,6,FALSE))</f>
        <v/>
      </c>
      <c r="Q5" s="32" t="str">
        <f>IF(ISERROR(VLOOKUP(CONCATENATE($A5,"_L_",R$1),Records!$C$2:$H$6601,1,FALSE)),"",VLOOKUP(CONCATENATE($A5,"_L_",R$1),Records!$C$2:$H$6601,4,FALSE))</f>
        <v/>
      </c>
      <c r="R5" s="7" t="str">
        <f>IF(ISERROR(VLOOKUP(CONCATENATE($A5,"_L_",R$1),Records!$C$2:$H$6601,1,FALSE)),"",VLOOKUP(CONCATENATE($A5,"_L_",R$1),Records!$C$2:$H$6601,5,FALSE))</f>
        <v/>
      </c>
      <c r="S5" s="33" t="str">
        <f>IF(ISERROR(VLOOKUP(CONCATENATE($A5,"_L_",R$1),Records!$C$2:$H$6601,1,FALSE)),"",VLOOKUP(CONCATENATE($A5,"_L_",R$1),Records!$C$2:$H$6601,6,FALSE))</f>
        <v/>
      </c>
      <c r="T5" s="32" t="str">
        <f>IF(ISERROR(VLOOKUP(CONCATENATE($A5,"_L_",U$1),Records!$C$2:$H$6601,1,FALSE)),"",VLOOKUP(CONCATENATE($A5,"_L_",U$1),Records!$C$2:$H$6601,4,FALSE))</f>
        <v/>
      </c>
      <c r="U5" s="7" t="str">
        <f>IF(ISERROR(VLOOKUP(CONCATENATE($A5,"_L_",U$1),Records!$C$2:$H$6601,1,FALSE)),"",VLOOKUP(CONCATENATE($A5,"_L_",U$1),Records!$C$2:$H$6601,5,FALSE))</f>
        <v/>
      </c>
      <c r="V5" s="33" t="str">
        <f>IF(ISERROR(VLOOKUP(CONCATENATE($A5,"_L_",U$1),Records!$C$2:$H$6601,1,FALSE)),"",VLOOKUP(CONCATENATE($A5,"_L_",U$1),Records!$C$2:$H$6601,6,FALSE))</f>
        <v/>
      </c>
      <c r="W5" s="32" t="str">
        <f>IF(ISERROR(VLOOKUP(CONCATENATE($A5,"_L_",X$1),Records!$C$2:$H$6601,1,FALSE)),"",VLOOKUP(CONCATENATE($A5,"_L_",X$1),Records!$C$2:$H$6601,4,FALSE))</f>
        <v/>
      </c>
      <c r="X5" s="7" t="str">
        <f>IF(ISERROR(VLOOKUP(CONCATENATE($A5,"_L_",X$1),Records!$C$2:$H$6601,1,FALSE)),"",VLOOKUP(CONCATENATE($A5,"_L_",X$1),Records!$C$2:$H$6601,5,FALSE))</f>
        <v/>
      </c>
      <c r="Y5" s="33" t="str">
        <f>IF(ISERROR(VLOOKUP(CONCATENATE($A5,"_L_",X$1),Records!$C$2:$H$6601,1,FALSE)),"",VLOOKUP(CONCATENATE($A5,"_L_",X$1),Records!$C$2:$H$6601,6,FALSE))</f>
        <v/>
      </c>
      <c r="Z5" s="32" t="str">
        <f>IF(ISERROR(VLOOKUP(CONCATENATE($A5,"_L_",AA$1),Records!$C$2:$H$6601,1,FALSE)),"",VLOOKUP(CONCATENATE($A5,"_L_",AA$1),Records!$C$2:$H$6601,4,FALSE))</f>
        <v/>
      </c>
      <c r="AA5" s="7" t="str">
        <f>IF(ISERROR(VLOOKUP(CONCATENATE($A5,"_L_",AA$1),Records!$C$2:$H$6601,1,FALSE)),"",VLOOKUP(CONCATENATE($A5,"_L_",AA$1),Records!$C$2:$H$6601,5,FALSE))</f>
        <v/>
      </c>
      <c r="AB5" s="33" t="str">
        <f>IF(ISERROR(VLOOKUP(CONCATENATE($A5,"_L_",AA$1),Records!$C$2:$H$6601,1,FALSE)),"",VLOOKUP(CONCATENATE($A5,"_L_",AA$1),Records!$C$2:$H$6601,6,FALSE))</f>
        <v/>
      </c>
      <c r="AC5" s="32" t="str">
        <f>IF(ISERROR(VLOOKUP(CONCATENATE($A5,"_L_",AD$1),Records!$C$2:$H$6601,1,FALSE)),"",VLOOKUP(CONCATENATE($A5,"_L_",AD$1),Records!$C$2:$H$6601,4,FALSE))</f>
        <v/>
      </c>
      <c r="AD5" s="7" t="str">
        <f>IF(ISERROR(VLOOKUP(CONCATENATE($A5,"_L_",AD$1),Records!$C$2:$H$6601,1,FALSE)),"",VLOOKUP(CONCATENATE($A5,"_L_",AD$1),Records!$C$2:$H$6601,5,FALSE))</f>
        <v/>
      </c>
      <c r="AE5" s="33" t="str">
        <f>IF(ISERROR(VLOOKUP(CONCATENATE($A5,"_L_",AD$1),Records!$C$2:$H$6601,1,FALSE)),"",VLOOKUP(CONCATENATE($A5,"_L_",AD$1),Records!$C$2:$H$6601,6,FALSE))</f>
        <v/>
      </c>
      <c r="AF5" s="32" t="str">
        <f>IF(ISERROR(VLOOKUP(CONCATENATE($A5,"_L_",AG$1),Records!$C$2:$H$6601,1,FALSE)),"",VLOOKUP(CONCATENATE($A5,"_L_",AG$1),Records!$C$2:$H$6601,4,FALSE))</f>
        <v/>
      </c>
      <c r="AG5" s="7" t="str">
        <f>IF(ISERROR(VLOOKUP(CONCATENATE($A5,"_L_",AG$1),Records!$C$2:$H$6601,1,FALSE)),"",VLOOKUP(CONCATENATE($A5,"_L_",AG$1),Records!$C$2:$H$6601,5,FALSE))</f>
        <v/>
      </c>
      <c r="AH5" s="33" t="str">
        <f>IF(ISERROR(VLOOKUP(CONCATENATE($A5,"_L_",AG$1),Records!$C$2:$H$6601,1,FALSE)),"",VLOOKUP(CONCATENATE($A5,"_L_",AG$1),Records!$C$2:$H$6601,6,FALSE))</f>
        <v/>
      </c>
      <c r="AI5" s="32" t="str">
        <f>IF(ISERROR(VLOOKUP(CONCATENATE($A5,"_L_",AJ$1),Records!$C$2:$H$6601,1,FALSE)),"",VLOOKUP(CONCATENATE($A5,"_L_",AJ$1),Records!$C$2:$H$6601,4,FALSE))</f>
        <v/>
      </c>
      <c r="AJ5" s="7" t="str">
        <f>IF(ISERROR(VLOOKUP(CONCATENATE($A5,"_L_",AJ$1),Records!$C$2:$H$6601,1,FALSE)),"",VLOOKUP(CONCATENATE($A5,"_L_",AJ$1),Records!$C$2:$H$6601,5,FALSE))</f>
        <v/>
      </c>
      <c r="AK5" s="33" t="str">
        <f>IF(ISERROR(VLOOKUP(CONCATENATE($A5,"_L_",AJ$1),Records!$C$2:$H$6601,1,FALSE)),"",VLOOKUP(CONCATENATE($A5,"_L_",AJ$1),Records!$C$2:$H$6601,6,FALSE))</f>
        <v/>
      </c>
      <c r="AL5" s="32" t="str">
        <f>IF(ISERROR(VLOOKUP(CONCATENATE($A5,"_L_",AM$1),Records!$C$2:$H$6601,1,FALSE)),"",VLOOKUP(CONCATENATE($A5,"_L_",AM$1),Records!$C$2:$H$6601,4,FALSE))</f>
        <v/>
      </c>
      <c r="AM5" s="7" t="str">
        <f>IF(ISERROR(VLOOKUP(CONCATENATE($A5,"_L_",AM$1),Records!$C$2:$H$6601,1,FALSE)),"",VLOOKUP(CONCATENATE($A5,"_L_",AM$1),Records!$C$2:$H$6601,5,FALSE))</f>
        <v/>
      </c>
      <c r="AN5" s="33" t="str">
        <f>IF(ISERROR(VLOOKUP(CONCATENATE($A5,"_L_",AM$1),Records!$C$2:$H$6601,1,FALSE)),"",VLOOKUP(CONCATENATE($A5,"_L_",AM$1),Records!$C$2:$H$6601,6,FALSE))</f>
        <v/>
      </c>
      <c r="AO5" s="32" t="str">
        <f>IF(ISERROR(VLOOKUP(CONCATENATE($A5,"_L_",AP$1),Records!$C$2:$H$6601,1,FALSE)),"",VLOOKUP(CONCATENATE($A5,"_L_",AP$1),Records!$C$2:$H$6601,4,FALSE))</f>
        <v/>
      </c>
      <c r="AP5" s="7" t="str">
        <f>IF(ISERROR(VLOOKUP(CONCATENATE($A5,"_L_",AP$1),Records!$C$2:$H$6601,1,FALSE)),"",VLOOKUP(CONCATENATE($A5,"_L_",AP$1),Records!$C$2:$H$6601,5,FALSE))</f>
        <v/>
      </c>
      <c r="AQ5" s="33" t="str">
        <f>IF(ISERROR(VLOOKUP(CONCATENATE($A5,"_L_",AP$1),Records!$C$2:$H$6601,1,FALSE)),"",VLOOKUP(CONCATENATE($A5,"_L_",AP$1),Records!$C$2:$H$6601,6,FALSE))</f>
        <v/>
      </c>
      <c r="AR5" s="32" t="str">
        <f>IF(ISERROR(VLOOKUP(CONCATENATE($A5,"_L_",AS$1),Records!$C$2:$H$6601,1,FALSE)),"",VLOOKUP(CONCATENATE($A5,"_L_",AS$1),Records!$C$2:$H$6601,4,FALSE))</f>
        <v/>
      </c>
      <c r="AS5" s="7" t="str">
        <f>IF(ISERROR(VLOOKUP(CONCATENATE($A5,"_L_",AS$1),Records!$C$2:$H$6601,1,FALSE)),"",VLOOKUP(CONCATENATE($A5,"_L_",AS$1),Records!$C$2:$H$6601,5,FALSE))</f>
        <v/>
      </c>
      <c r="AT5" s="33" t="str">
        <f>IF(ISERROR(VLOOKUP(CONCATENATE($A5,"_L_",AS$1),Records!$C$2:$H$6601,1,FALSE)),"",VLOOKUP(CONCATENATE($A5,"_L_",AS$1),Records!$C$2:$H$6601,6,FALSE))</f>
        <v/>
      </c>
      <c r="AU5" s="32" t="str">
        <f>IF(ISERROR(VLOOKUP(CONCATENATE($A5,"_L_",AV$1),Records!$C$2:$H$6601,1,FALSE)),"",VLOOKUP(CONCATENATE($A5,"_L_",AV$1),Records!$C$2:$H$6601,4,FALSE))</f>
        <v/>
      </c>
      <c r="AV5" s="7" t="str">
        <f>IF(ISERROR(VLOOKUP(CONCATENATE($A5,"_L_",AV$1),Records!$C$2:$H$6601,1,FALSE)),"",VLOOKUP(CONCATENATE($A5,"_L_",AV$1),Records!$C$2:$H$6601,5,FALSE))</f>
        <v/>
      </c>
      <c r="AW5" s="33" t="str">
        <f>IF(ISERROR(VLOOKUP(CONCATENATE($A5,"_L_",AV$1),Records!$C$2:$H$6601,1,FALSE)),"",VLOOKUP(CONCATENATE($A5,"_L_",AV$1),Records!$C$2:$H$6601,6,FALSE))</f>
        <v/>
      </c>
      <c r="AX5" s="32" t="str">
        <f>IF(ISERROR(VLOOKUP(CONCATENATE($A5,"_L_",AY$1),Records!$C$2:$H$6601,1,FALSE)),"",VLOOKUP(CONCATENATE($A5,"_L_",AY$1),Records!$C$2:$H$6601,4,FALSE))</f>
        <v/>
      </c>
      <c r="AY5" s="7" t="str">
        <f>IF(ISERROR(VLOOKUP(CONCATENATE($A5,"_L_",AY$1),Records!$C$2:$H$6601,1,FALSE)),"",VLOOKUP(CONCATENATE($A5,"_L_",AY$1),Records!$C$2:$H$6601,5,FALSE))</f>
        <v/>
      </c>
      <c r="AZ5" s="33" t="str">
        <f>IF(ISERROR(VLOOKUP(CONCATENATE($A5,"_L_",AY$1),Records!$C$2:$H$6601,1,FALSE)),"",VLOOKUP(CONCATENATE($A5,"_L_",AY$1),Records!$C$2:$H$6601,6,FALSE))</f>
        <v/>
      </c>
      <c r="BA5" s="32" t="str">
        <f>IF(ISERROR(VLOOKUP(CONCATENATE($A5,"_L_",BB$1),Records!$C$2:$H$6601,1,FALSE)),"",VLOOKUP(CONCATENATE($A5,"_L_",BB$1),Records!$C$2:$H$6601,4,FALSE))</f>
        <v/>
      </c>
      <c r="BB5" s="7" t="str">
        <f>IF(ISERROR(VLOOKUP(CONCATENATE($A5,"_L_",BB$1),Records!$C$2:$H$6601,1,FALSE)),"",VLOOKUP(CONCATENATE($A5,"_L_",BB$1),Records!$C$2:$H$6601,5,FALSE))</f>
        <v/>
      </c>
      <c r="BC5" s="33" t="str">
        <f>IF(ISERROR(VLOOKUP(CONCATENATE($A5,"_L_",BB$1),Records!$C$2:$H$6601,1,FALSE)),"",VLOOKUP(CONCATENATE($A5,"_L_",BB$1),Records!$C$2:$H$6601,6,FALSE))</f>
        <v/>
      </c>
      <c r="BD5" s="32" t="str">
        <f>IF(ISERROR(VLOOKUP(CONCATENATE($A5,"_L_",BE$1),Records!$C$2:$H$6601,1,FALSE)),"",VLOOKUP(CONCATENATE($A5,"_L_",BE$1),Records!$C$2:$H$6601,4,FALSE))</f>
        <v/>
      </c>
      <c r="BE5" s="7" t="str">
        <f>IF(ISERROR(VLOOKUP(CONCATENATE($A5,"_L_",BE$1),Records!$C$2:$H$6601,1,FALSE)),"",VLOOKUP(CONCATENATE($A5,"_L_",BE$1),Records!$C$2:$H$6601,5,FALSE))</f>
        <v/>
      </c>
      <c r="BF5" s="33" t="str">
        <f>IF(ISERROR(VLOOKUP(CONCATENATE($A5,"_L_",BE$1),Records!$C$2:$H$6601,1,FALSE)),"",VLOOKUP(CONCATENATE($A5,"_L_",BE$1),Records!$C$2:$H$6601,6,FALSE))</f>
        <v/>
      </c>
      <c r="BG5" s="32" t="str">
        <f>IF(ISERROR(VLOOKUP(CONCATENATE($A5,"_L_",BH$1),Records!$C$2:$H$6601,1,FALSE)),"",VLOOKUP(CONCATENATE($A5,"_L_",BH$1),Records!$C$2:$H$6601,4,FALSE))</f>
        <v/>
      </c>
      <c r="BH5" s="7" t="str">
        <f>IF(ISERROR(VLOOKUP(CONCATENATE($A5,"_L_",BH$1),Records!$C$2:$H$6601,1,FALSE)),"",VLOOKUP(CONCATENATE($A5,"_L_",BH$1),Records!$C$2:$H$6601,5,FALSE))</f>
        <v/>
      </c>
      <c r="BI5" s="33" t="str">
        <f>IF(ISERROR(VLOOKUP(CONCATENATE($A5,"_L_",BH$1),Records!$C$2:$H$6601,1,FALSE)),"",VLOOKUP(CONCATENATE($A5,"_L_",BH$1),Records!$C$2:$H$6601,6,FALSE))</f>
        <v/>
      </c>
      <c r="BJ5" s="32" t="str">
        <f>IF(ISERROR(VLOOKUP(CONCATENATE($A5,"_L_",BK$1),Records!$C$2:$H$6601,1,FALSE)),"",VLOOKUP(CONCATENATE($A5,"_L_",BK$1),Records!$C$2:$H$6601,4,FALSE))</f>
        <v/>
      </c>
      <c r="BK5" s="7" t="str">
        <f>IF(ISERROR(VLOOKUP(CONCATENATE($A5,"_L_",BK$1),Records!$C$2:$H$6601,1,FALSE)),"",VLOOKUP(CONCATENATE($A5,"_L_",BK$1),Records!$C$2:$H$6601,5,FALSE))</f>
        <v/>
      </c>
      <c r="BL5" s="33" t="str">
        <f>IF(ISERROR(VLOOKUP(CONCATENATE($A5,"_L_",BK$1),Records!$C$2:$H$6601,1,FALSE)),"",VLOOKUP(CONCATENATE($A5,"_L_",BK$1),Records!$C$2:$H$6601,6,FALSE))</f>
        <v/>
      </c>
      <c r="BM5" s="32" t="str">
        <f>IF(ISERROR(VLOOKUP(CONCATENATE($A5,"_L_",BN$1),Records!$C$2:$H$6601,1,FALSE)),"",VLOOKUP(CONCATENATE($A5,"_L_",BN$1),Records!$C$2:$H$6601,4,FALSE))</f>
        <v/>
      </c>
      <c r="BN5" s="7" t="str">
        <f>IF(ISERROR(VLOOKUP(CONCATENATE($A5,"_L_",BN$1),Records!$C$2:$H$6601,1,FALSE)),"",VLOOKUP(CONCATENATE($A5,"_L_",BN$1),Records!$C$2:$H$6601,5,FALSE))</f>
        <v/>
      </c>
      <c r="BO5" s="33" t="str">
        <f>IF(ISERROR(VLOOKUP(CONCATENATE($A5,"_L_",BN$1),Records!$C$2:$H$6601,1,FALSE)),"",VLOOKUP(CONCATENATE($A5,"_L_",BN$1),Records!$C$2:$H$6601,6,FALSE))</f>
        <v/>
      </c>
      <c r="BP5" s="32" t="str">
        <f>IF(ISERROR(VLOOKUP(CONCATENATE($A5,"_L_",BQ$1),Records!$C$2:$H$6601,1,FALSE)),"",VLOOKUP(CONCATENATE($A5,"_L_",BQ$1),Records!$C$2:$H$6601,4,FALSE))</f>
        <v/>
      </c>
      <c r="BQ5" s="7" t="str">
        <f>IF(ISERROR(VLOOKUP(CONCATENATE($A5,"_L_",BQ$1),Records!$C$2:$H$6601,1,FALSE)),"",VLOOKUP(CONCATENATE($A5,"_L_",BQ$1),Records!$C$2:$H$6601,5,FALSE))</f>
        <v/>
      </c>
      <c r="BR5" s="33" t="str">
        <f>IF(ISERROR(VLOOKUP(CONCATENATE($A5,"_L_",BQ$1),Records!$C$2:$H$6601,1,FALSE)),"",VLOOKUP(CONCATENATE($A5,"_L_",BQ$1),Records!$C$2:$H$6601,6,FALSE))</f>
        <v/>
      </c>
      <c r="BS5" s="32" t="str">
        <f>IF(ISERROR(VLOOKUP(CONCATENATE($A5,"_L_",BT$1),Records!$C$2:$H$6601,1,FALSE)),"",VLOOKUP(CONCATENATE($A5,"_L_",BT$1),Records!$C$2:$H$6601,4,FALSE))</f>
        <v/>
      </c>
      <c r="BT5" s="7" t="str">
        <f>IF(ISERROR(VLOOKUP(CONCATENATE($A5,"_L_",BT$1),Records!$C$2:$H$6601,1,FALSE)),"",VLOOKUP(CONCATENATE($A5,"_L_",BT$1),Records!$C$2:$H$6601,5,FALSE))</f>
        <v/>
      </c>
      <c r="BU5" s="33" t="str">
        <f>IF(ISERROR(VLOOKUP(CONCATENATE($A5,"_L_",BT$1),Records!$C$2:$H$6601,1,FALSE)),"",VLOOKUP(CONCATENATE($A5,"_L_",BT$1),Records!$C$2:$H$6601,6,FALSE))</f>
        <v/>
      </c>
      <c r="BV5" s="32" t="str">
        <f>IF(ISERROR(VLOOKUP(CONCATENATE($A5,"_L_",BW$1),Records!$C$2:$H$6601,1,FALSE)),"",VLOOKUP(CONCATENATE($A5,"_L_",BW$1),Records!$C$2:$H$6601,4,FALSE))</f>
        <v/>
      </c>
      <c r="BW5" s="7" t="str">
        <f>IF(ISERROR(VLOOKUP(CONCATENATE($A5,"_L_",BW$1),Records!$C$2:$H$6601,1,FALSE)),"",VLOOKUP(CONCATENATE($A5,"_L_",BW$1),Records!$C$2:$H$6601,5,FALSE))</f>
        <v/>
      </c>
      <c r="BX5" s="33" t="str">
        <f>IF(ISERROR(VLOOKUP(CONCATENATE($A5,"_L_",BW$1),Records!$C$2:$H$6601,1,FALSE)),"",VLOOKUP(CONCATENATE($A5,"_L_",BW$1),Records!$C$2:$H$6601,6,FALSE))</f>
        <v/>
      </c>
      <c r="BY5" s="32" t="str">
        <f>IF(ISERROR(VLOOKUP(CONCATENATE($A5,"_L_",BZ$1),Records!$C$2:$H$6601,1,FALSE)),"",VLOOKUP(CONCATENATE($A5,"_L_",BZ$1),Records!$C$2:$H$6601,4,FALSE))</f>
        <v/>
      </c>
      <c r="BZ5" s="7" t="str">
        <f>IF(ISERROR(VLOOKUP(CONCATENATE($A5,"_L_",BZ$1),Records!$C$2:$H$6601,1,FALSE)),"",VLOOKUP(CONCATENATE($A5,"_L_",BZ$1),Records!$C$2:$H$6601,5,FALSE))</f>
        <v/>
      </c>
      <c r="CA5" s="33" t="str">
        <f>IF(ISERROR(VLOOKUP(CONCATENATE($A5,"_L_",BZ$1),Records!$C$2:$H$6601,1,FALSE)),"",VLOOKUP(CONCATENATE($A5,"_L_",BZ$1),Records!$C$2:$H$6601,6,FALSE))</f>
        <v/>
      </c>
      <c r="CB5" s="32" t="str">
        <f>IF(ISERROR(VLOOKUP(CONCATENATE($A5,"_L_",CC$1),Records!$C$2:$H$6601,1,FALSE)),"",VLOOKUP(CONCATENATE($A5,"_L_",CC$1),Records!$C$2:$H$6601,4,FALSE))</f>
        <v/>
      </c>
      <c r="CC5" s="7" t="str">
        <f>IF(ISERROR(VLOOKUP(CONCATENATE($A5,"_L_",CC$1),Records!$C$2:$H$6601,1,FALSE)),"",VLOOKUP(CONCATENATE($A5,"_L_",CC$1),Records!$C$2:$H$6601,5,FALSE))</f>
        <v/>
      </c>
      <c r="CD5" s="33" t="str">
        <f>IF(ISERROR(VLOOKUP(CONCATENATE($A5,"_L_",CC$1),Records!$C$2:$H$6601,1,FALSE)),"",VLOOKUP(CONCATENATE($A5,"_L_",CC$1),Records!$C$2:$H$6601,6,FALSE))</f>
        <v/>
      </c>
      <c r="CE5" s="32" t="str">
        <f>IF(ISERROR(VLOOKUP(CONCATENATE($A5,"_L_",CF$1),Records!$C$2:$H$6601,1,FALSE)),"",VLOOKUP(CONCATENATE($A5,"_L_",CF$1),Records!$C$2:$H$6601,4,FALSE))</f>
        <v/>
      </c>
      <c r="CF5" s="7" t="str">
        <f>IF(ISERROR(VLOOKUP(CONCATENATE($A5,"_L_",CF$1),Records!$C$2:$H$6601,1,FALSE)),"",VLOOKUP(CONCATENATE($A5,"_L_",CF$1),Records!$C$2:$H$6601,5,FALSE))</f>
        <v/>
      </c>
      <c r="CG5" s="33" t="str">
        <f>IF(ISERROR(VLOOKUP(CONCATENATE($A5,"_L_",CF$1),Records!$C$2:$H$6601,1,FALSE)),"",VLOOKUP(CONCATENATE($A5,"_L_",CF$1),Records!$C$2:$H$6601,6,FALSE))</f>
        <v/>
      </c>
      <c r="CH5" s="32" t="str">
        <f>IF(ISERROR(VLOOKUP(CONCATENATE($A5,"_L_",CI$1),Records!$C$2:$H$6601,1,FALSE)),"",VLOOKUP(CONCATENATE($A5,"_L_",CI$1),Records!$C$2:$H$6601,4,FALSE))</f>
        <v/>
      </c>
      <c r="CI5" s="7" t="str">
        <f>IF(ISERROR(VLOOKUP(CONCATENATE($A5,"_L_",CI$1),Records!$C$2:$H$6601,1,FALSE)),"",VLOOKUP(CONCATENATE($A5,"_L_",CI$1),Records!$C$2:$H$6601,5,FALSE))</f>
        <v/>
      </c>
      <c r="CJ5" s="33" t="str">
        <f>IF(ISERROR(VLOOKUP(CONCATENATE($A5,"_L_",CI$1),Records!$C$2:$H$6601,1,FALSE)),"",VLOOKUP(CONCATENATE($A5,"_L_",CI$1),Records!$C$2:$H$6601,6,FALSE))</f>
        <v/>
      </c>
      <c r="CK5" s="32" t="str">
        <f>IF(ISERROR(VLOOKUP(CONCATENATE($A5,"_L_",CL$1),Records!$C$2:$H$6601,1,FALSE)),"",VLOOKUP(CONCATENATE($A5,"_L_",CL$1),Records!$C$2:$H$6601,4,FALSE))</f>
        <v/>
      </c>
      <c r="CL5" s="7" t="str">
        <f>IF(ISERROR(VLOOKUP(CONCATENATE($A5,"_L_",CL$1),Records!$C$2:$H$6601,1,FALSE)),"",VLOOKUP(CONCATENATE($A5,"_L_",CL$1),Records!$C$2:$H$6601,5,FALSE))</f>
        <v/>
      </c>
      <c r="CM5" s="33" t="str">
        <f>IF(ISERROR(VLOOKUP(CONCATENATE($A5,"_L_",CL$1),Records!$C$2:$H$6601,1,FALSE)),"",VLOOKUP(CONCATENATE($A5,"_L_",CL$1),Records!$C$2:$H$6601,6,FALSE))</f>
        <v/>
      </c>
      <c r="CN5" s="32" t="str">
        <f>IF(ISERROR(VLOOKUP(CONCATENATE($A5,"_L_",CO$1),Records!$C$2:$H$6601,1,FALSE)),"",VLOOKUP(CONCATENATE($A5,"_L_",CO$1),Records!$C$2:$H$6601,4,FALSE))</f>
        <v/>
      </c>
      <c r="CO5" s="7" t="str">
        <f>IF(ISERROR(VLOOKUP(CONCATENATE($A5,"_L_",CO$1),Records!$C$2:$H$6601,1,FALSE)),"",VLOOKUP(CONCATENATE($A5,"_L_",CO$1),Records!$C$2:$H$6601,5,FALSE))</f>
        <v/>
      </c>
      <c r="CP5" s="33" t="str">
        <f>IF(ISERROR(VLOOKUP(CONCATENATE($A5,"_L_",CO$1),Records!$C$2:$H$6601,1,FALSE)),"",VLOOKUP(CONCATENATE($A5,"_L_",CO$1),Records!$C$2:$H$6601,6,FALSE))</f>
        <v/>
      </c>
      <c r="CQ5" s="32" t="str">
        <f>IF(ISERROR(VLOOKUP(CONCATENATE($A5,"_L_",CR$1),Records!$C$2:$H$6601,1,FALSE)),"",VLOOKUP(CONCATENATE($A5,"_L_",CR$1),Records!$C$2:$H$6601,4,FALSE))</f>
        <v/>
      </c>
      <c r="CR5" s="7" t="str">
        <f>IF(ISERROR(VLOOKUP(CONCATENATE($A5,"_L_",CR$1),Records!$C$2:$H$6601,1,FALSE)),"",VLOOKUP(CONCATENATE($A5,"_L_",CR$1),Records!$C$2:$H$6601,5,FALSE))</f>
        <v/>
      </c>
      <c r="CS5" s="33" t="str">
        <f>IF(ISERROR(VLOOKUP(CONCATENATE($A5,"_L_",CR$1),Records!$C$2:$H$6601,1,FALSE)),"",VLOOKUP(CONCATENATE($A5,"_L_",CR$1),Records!$C$2:$H$6601,6,FALSE))</f>
        <v/>
      </c>
      <c r="CT5" s="32" t="str">
        <f>IF(ISERROR(VLOOKUP(CONCATENATE($A5,"_L_",CU$1),Records!$C$2:$H$6601,1,FALSE)),"",VLOOKUP(CONCATENATE($A5,"_L_",CU$1),Records!$C$2:$H$6601,4,FALSE))</f>
        <v/>
      </c>
      <c r="CU5" s="7" t="str">
        <f>IF(ISERROR(VLOOKUP(CONCATENATE($A5,"_L_",CU$1),Records!$C$2:$H$6601,1,FALSE)),"",VLOOKUP(CONCATENATE($A5,"_L_",CU$1),Records!$C$2:$H$6601,5,FALSE))</f>
        <v/>
      </c>
      <c r="CV5" s="33" t="str">
        <f>IF(ISERROR(VLOOKUP(CONCATENATE($A5,"_L_",CU$1),Records!$C$2:$H$6601,1,FALSE)),"",VLOOKUP(CONCATENATE($A5,"_L_",CU$1),Records!$C$2:$H$6601,6,FALSE))</f>
        <v/>
      </c>
      <c r="CW5" s="32" t="str">
        <f>IF(ISERROR(VLOOKUP(CONCATENATE($A5,"_L_",CX$1),Records!$C$2:$H$6601,1,FALSE)),"",VLOOKUP(CONCATENATE($A5,"_L_",CX$1),Records!$C$2:$H$6601,4,FALSE))</f>
        <v/>
      </c>
      <c r="CX5" s="7" t="str">
        <f>IF(ISERROR(VLOOKUP(CONCATENATE($A5,"_L_",CX$1),Records!$C$2:$H$6601,1,FALSE)),"",VLOOKUP(CONCATENATE($A5,"_L_",CX$1),Records!$C$2:$H$6601,5,FALSE))</f>
        <v/>
      </c>
      <c r="CY5" s="33" t="str">
        <f>IF(ISERROR(VLOOKUP(CONCATENATE($A5,"_L_",CX$1),Records!$C$2:$H$6601,1,FALSE)),"",VLOOKUP(CONCATENATE($A5,"_L_",CX$1),Records!$C$2:$H$6601,6,FALSE))</f>
        <v/>
      </c>
      <c r="CZ5" s="32" t="str">
        <f>IF(ISERROR(VLOOKUP(CONCATENATE($A5,"_L_",DA$1),Records!$C$2:$H$6601,1,FALSE)),"",VLOOKUP(CONCATENATE($A5,"_L_",DA$1),Records!$C$2:$H$6601,4,FALSE))</f>
        <v/>
      </c>
      <c r="DA5" s="7" t="str">
        <f>IF(ISERROR(VLOOKUP(CONCATENATE($A5,"_L_",DA$1),Records!$C$2:$H$6601,1,FALSE)),"",VLOOKUP(CONCATENATE($A5,"_L_",DA$1),Records!$C$2:$H$6601,5,FALSE))</f>
        <v/>
      </c>
      <c r="DB5" s="33" t="str">
        <f>IF(ISERROR(VLOOKUP(CONCATENATE($A5,"_L_",DA$1),Records!$C$2:$H$6601,1,FALSE)),"",VLOOKUP(CONCATENATE($A5,"_L_",DA$1),Records!$C$2:$H$6601,6,FALSE))</f>
        <v/>
      </c>
      <c r="DC5" s="32" t="str">
        <f>IF(ISERROR(VLOOKUP(CONCATENATE($A5,"_L_",DD$1),Records!$C$2:$H$6601,1,FALSE)),"",VLOOKUP(CONCATENATE($A5,"_L_",DD$1),Records!$C$2:$H$6601,4,FALSE))</f>
        <v/>
      </c>
      <c r="DD5" s="7" t="str">
        <f>IF(ISERROR(VLOOKUP(CONCATENATE($A5,"_L_",DD$1),Records!$C$2:$H$6601,1,FALSE)),"",VLOOKUP(CONCATENATE($A5,"_L_",DD$1),Records!$C$2:$H$6601,5,FALSE))</f>
        <v/>
      </c>
      <c r="DE5" s="33" t="str">
        <f>IF(ISERROR(VLOOKUP(CONCATENATE($A5,"_L_",DD$1),Records!$C$2:$H$6601,1,FALSE)),"",VLOOKUP(CONCATENATE($A5,"_L_",DD$1),Records!$C$2:$H$6601,6,FALSE))</f>
        <v/>
      </c>
      <c r="DF5" s="32" t="str">
        <f>IF(ISERROR(VLOOKUP(CONCATENATE($A5,"_L_",DG$1),Records!$C$2:$H$6601,1,FALSE)),"",VLOOKUP(CONCATENATE($A5,"_L_",DG$1),Records!$C$2:$H$6601,4,FALSE))</f>
        <v/>
      </c>
      <c r="DG5" s="7" t="str">
        <f>IF(ISERROR(VLOOKUP(CONCATENATE($A5,"_L_",DG$1),Records!$C$2:$H$6601,1,FALSE)),"",VLOOKUP(CONCATENATE($A5,"_L_",DG$1),Records!$C$2:$H$6601,5,FALSE))</f>
        <v/>
      </c>
      <c r="DH5" s="33" t="str">
        <f>IF(ISERROR(VLOOKUP(CONCATENATE($A5,"_L_",DG$1),Records!$C$2:$H$6601,1,FALSE)),"",VLOOKUP(CONCATENATE($A5,"_L_",DG$1),Records!$C$2:$H$6601,6,FALSE))</f>
        <v/>
      </c>
      <c r="DI5" s="32" t="str">
        <f>IF(ISERROR(VLOOKUP(CONCATENATE($A5,"_L_",DJ$1),Records!$C$2:$H$6601,1,FALSE)),"",VLOOKUP(CONCATENATE($A5,"_L_",DJ$1),Records!$C$2:$H$6601,4,FALSE))</f>
        <v/>
      </c>
      <c r="DJ5" s="7" t="str">
        <f>IF(ISERROR(VLOOKUP(CONCATENATE($A5,"_L_",DJ$1),Records!$C$2:$H$6601,1,FALSE)),"",VLOOKUP(CONCATENATE($A5,"_L_",DJ$1),Records!$C$2:$H$6601,5,FALSE))</f>
        <v/>
      </c>
      <c r="DK5" s="33" t="str">
        <f>IF(ISERROR(VLOOKUP(CONCATENATE($A5,"_L_",DJ$1),Records!$C$2:$H$6601,1,FALSE)),"",VLOOKUP(CONCATENATE($A5,"_L_",DJ$1),Records!$C$2:$H$6601,6,FALSE))</f>
        <v/>
      </c>
      <c r="DL5" s="32" t="str">
        <f>IF(ISERROR(VLOOKUP(CONCATENATE($A5,"_L_",DM$1),Records!$C$2:$H$6601,1,FALSE)),"",VLOOKUP(CONCATENATE($A5,"_L_",DM$1),Records!$C$2:$H$6601,4,FALSE))</f>
        <v/>
      </c>
      <c r="DM5" s="7" t="str">
        <f>IF(ISERROR(VLOOKUP(CONCATENATE($A5,"_L_",DM$1),Records!$C$2:$H$6601,1,FALSE)),"",VLOOKUP(CONCATENATE($A5,"_L_",DM$1),Records!$C$2:$H$6601,5,FALSE))</f>
        <v/>
      </c>
      <c r="DN5" s="33" t="str">
        <f>IF(ISERROR(VLOOKUP(CONCATENATE($A5,"_L_",DM$1),Records!$C$2:$H$6601,1,FALSE)),"",VLOOKUP(CONCATENATE($A5,"_L_",DM$1),Records!$C$2:$H$6601,6,FALSE))</f>
        <v/>
      </c>
      <c r="DO5" s="32" t="str">
        <f>IF(ISERROR(VLOOKUP(CONCATENATE($A5,"_L_",DP$1),Records!$C$2:$H$6601,1,FALSE)),"",VLOOKUP(CONCATENATE($A5,"_L_",DP$1),Records!$C$2:$H$6601,4,FALSE))</f>
        <v/>
      </c>
      <c r="DP5" s="7" t="str">
        <f>IF(ISERROR(VLOOKUP(CONCATENATE($A5,"_L_",DP$1),Records!$C$2:$H$6601,1,FALSE)),"",VLOOKUP(CONCATENATE($A5,"_L_",DP$1),Records!$C$2:$H$6601,5,FALSE))</f>
        <v/>
      </c>
      <c r="DQ5" s="33" t="str">
        <f>IF(ISERROR(VLOOKUP(CONCATENATE($A5,"_L_",DP$1),Records!$C$2:$H$6601,1,FALSE)),"",VLOOKUP(CONCATENATE($A5,"_L_",DP$1),Records!$C$2:$H$6601,6,FALSE))</f>
        <v/>
      </c>
      <c r="DR5" s="32" t="str">
        <f>IF(ISERROR(VLOOKUP(CONCATENATE($A5,"_L_",DS$1),Records!$C$2:$H$6601,1,FALSE)),"",VLOOKUP(CONCATENATE($A5,"_L_",DS$1),Records!$C$2:$H$6601,4,FALSE))</f>
        <v/>
      </c>
      <c r="DS5" s="7" t="str">
        <f>IF(ISERROR(VLOOKUP(CONCATENATE($A5,"_L_",DS$1),Records!$C$2:$H$6601,1,FALSE)),"",VLOOKUP(CONCATENATE($A5,"_L_",DS$1),Records!$C$2:$H$6601,5,FALSE))</f>
        <v/>
      </c>
      <c r="DT5" s="33" t="str">
        <f>IF(ISERROR(VLOOKUP(CONCATENATE($A5,"_L_",DS$1),Records!$C$2:$H$6601,1,FALSE)),"",VLOOKUP(CONCATENATE($A5,"_L_",DS$1),Records!$C$2:$H$6601,6,FALSE))</f>
        <v/>
      </c>
      <c r="DU5" s="32" t="str">
        <f>IF(ISERROR(VLOOKUP(CONCATENATE($A5,"_L_",DV$1),Records!$C$2:$H$6601,1,FALSE)),"",VLOOKUP(CONCATENATE($A5,"_L_",DV$1),Records!$C$2:$H$6601,4,FALSE))</f>
        <v/>
      </c>
      <c r="DV5" s="7" t="str">
        <f>IF(ISERROR(VLOOKUP(CONCATENATE($A5,"_L_",DV$1),Records!$C$2:$H$6601,1,FALSE)),"",VLOOKUP(CONCATENATE($A5,"_L_",DV$1),Records!$C$2:$H$6601,5,FALSE))</f>
        <v/>
      </c>
      <c r="DW5" s="33" t="str">
        <f>IF(ISERROR(VLOOKUP(CONCATENATE($A5,"_L_",DV$1),Records!$C$2:$H$6601,1,FALSE)),"",VLOOKUP(CONCATENATE($A5,"_L_",DV$1),Records!$C$2:$H$6601,6,FALSE))</f>
        <v/>
      </c>
      <c r="DX5" s="32" t="str">
        <f>IF(ISERROR(VLOOKUP(CONCATENATE($A5,"_L_",DY$1),Records!$C$2:$H$6601,1,FALSE)),"",VLOOKUP(CONCATENATE($A5,"_L_",DY$1),Records!$C$2:$H$6601,4,FALSE))</f>
        <v/>
      </c>
      <c r="DY5" s="7" t="str">
        <f>IF(ISERROR(VLOOKUP(CONCATENATE($A5,"_L_",DY$1),Records!$C$2:$H$6601,1,FALSE)),"",VLOOKUP(CONCATENATE($A5,"_L_",DY$1),Records!$C$2:$H$6601,5,FALSE))</f>
        <v/>
      </c>
      <c r="DZ5" s="33" t="str">
        <f>IF(ISERROR(VLOOKUP(CONCATENATE($A5,"_L_",DY$1),Records!$C$2:$H$6601,1,FALSE)),"",VLOOKUP(CONCATENATE($A5,"_L_",DY$1),Records!$C$2:$H$6601,6,FALSE))</f>
        <v/>
      </c>
      <c r="EA5" s="32" t="str">
        <f>IF(ISERROR(VLOOKUP(CONCATENATE($A5,"_L_",EB$1),Records!$C$2:$H$6601,1,FALSE)),"",VLOOKUP(CONCATENATE($A5,"_L_",EB$1),Records!$C$2:$H$6601,4,FALSE))</f>
        <v/>
      </c>
      <c r="EB5" s="7" t="str">
        <f>IF(ISERROR(VLOOKUP(CONCATENATE($A5,"_L_",EB$1),Records!$C$2:$H$6601,1,FALSE)),"",VLOOKUP(CONCATENATE($A5,"_L_",EB$1),Records!$C$2:$H$6601,5,FALSE))</f>
        <v/>
      </c>
      <c r="EC5" s="33" t="str">
        <f>IF(ISERROR(VLOOKUP(CONCATENATE($A5,"_L_",EB$1),Records!$C$2:$H$6601,1,FALSE)),"",VLOOKUP(CONCATENATE($A5,"_L_",EB$1),Records!$C$2:$H$6601,6,FALSE))</f>
        <v/>
      </c>
    </row>
    <row r="6" spans="1:133" ht="15.75" x14ac:dyDescent="0.25">
      <c r="A6" s="11">
        <v>42188</v>
      </c>
      <c r="B6" s="15" t="s">
        <v>59</v>
      </c>
      <c r="C6" s="15">
        <f t="shared" ref="C6:C69" si="1">IF(D6="LUN",C5+1,C5)</f>
        <v>1</v>
      </c>
      <c r="D6" s="27" t="s">
        <v>63</v>
      </c>
      <c r="E6" s="24" t="s">
        <v>61</v>
      </c>
      <c r="F6" s="62">
        <f t="shared" si="0"/>
        <v>0</v>
      </c>
      <c r="G6" s="62">
        <f>HomeCalc!F6</f>
        <v>0</v>
      </c>
      <c r="H6" s="32" t="str">
        <f>IF(ISERROR(VLOOKUP(CONCATENATE($A6,"_L_",I$1),Records!$C$2:$H$6601,1,FALSE)),"",VLOOKUP(CONCATENATE($A6,"_L_",I$1),Records!$C$2:$H$6601,4,FALSE))</f>
        <v/>
      </c>
      <c r="I6" s="7" t="str">
        <f>IF(ISERROR(VLOOKUP(CONCATENATE($A6,"_L_",I$1),Records!$C$2:$H$6601,1,FALSE)),"",VLOOKUP(CONCATENATE($A6,"_L_",I$1),Records!$C$2:$H$6601,5,FALSE))</f>
        <v/>
      </c>
      <c r="J6" s="33" t="str">
        <f>IF(ISERROR(VLOOKUP(CONCATENATE($A6,"_L_",I$1),Records!$C$2:$H$6601,1,FALSE)),"",VLOOKUP(CONCATENATE($A6,"_L_",I$1),Records!$C$2:$H$6601,6,FALSE))</f>
        <v/>
      </c>
      <c r="K6" s="32" t="str">
        <f>IF(ISERROR(VLOOKUP(CONCATENATE($A6,"_L_",L$1),Records!$C$2:$H$6601,1,FALSE)),"",VLOOKUP(CONCATENATE($A6,"_L_",L$1),Records!$C$2:$H$6601,4,FALSE))</f>
        <v/>
      </c>
      <c r="L6" s="7" t="str">
        <f>IF(ISERROR(VLOOKUP(CONCATENATE($A6,"_L_",L$1),Records!$C$2:$H$6601,1,FALSE)),"",VLOOKUP(CONCATENATE($A6,"_L_",L$1),Records!$C$2:$H$6601,5,FALSE))</f>
        <v/>
      </c>
      <c r="M6" s="33" t="str">
        <f>IF(ISERROR(VLOOKUP(CONCATENATE($A6,"_L_",L$1),Records!$C$2:$H$6601,1,FALSE)),"",VLOOKUP(CONCATENATE($A6,"_L_",L$1),Records!$C$2:$H$6601,6,FALSE))</f>
        <v/>
      </c>
      <c r="N6" s="32" t="str">
        <f>IF(ISERROR(VLOOKUP(CONCATENATE($A6,"_L_",O$1),Records!$C$2:$H$6601,1,FALSE)),"",VLOOKUP(CONCATENATE($A6,"_L_",O$1),Records!$C$2:$H$6601,4,FALSE))</f>
        <v/>
      </c>
      <c r="O6" s="7" t="str">
        <f>IF(ISERROR(VLOOKUP(CONCATENATE($A6,"_L_",O$1),Records!$C$2:$H$6601,1,FALSE)),"",VLOOKUP(CONCATENATE($A6,"_L_",O$1),Records!$C$2:$H$6601,5,FALSE))</f>
        <v/>
      </c>
      <c r="P6" s="33" t="str">
        <f>IF(ISERROR(VLOOKUP(CONCATENATE($A6,"_L_",O$1),Records!$C$2:$H$6601,1,FALSE)),"",VLOOKUP(CONCATENATE($A6,"_L_",O$1),Records!$C$2:$H$6601,6,FALSE))</f>
        <v/>
      </c>
      <c r="Q6" s="32" t="str">
        <f>IF(ISERROR(VLOOKUP(CONCATENATE($A6,"_L_",R$1),Records!$C$2:$H$6601,1,FALSE)),"",VLOOKUP(CONCATENATE($A6,"_L_",R$1),Records!$C$2:$H$6601,4,FALSE))</f>
        <v/>
      </c>
      <c r="R6" s="7" t="str">
        <f>IF(ISERROR(VLOOKUP(CONCATENATE($A6,"_L_",R$1),Records!$C$2:$H$6601,1,FALSE)),"",VLOOKUP(CONCATENATE($A6,"_L_",R$1),Records!$C$2:$H$6601,5,FALSE))</f>
        <v/>
      </c>
      <c r="S6" s="33" t="str">
        <f>IF(ISERROR(VLOOKUP(CONCATENATE($A6,"_L_",R$1),Records!$C$2:$H$6601,1,FALSE)),"",VLOOKUP(CONCATENATE($A6,"_L_",R$1),Records!$C$2:$H$6601,6,FALSE))</f>
        <v/>
      </c>
      <c r="T6" s="32" t="str">
        <f>IF(ISERROR(VLOOKUP(CONCATENATE($A6,"_L_",U$1),Records!$C$2:$H$6601,1,FALSE)),"",VLOOKUP(CONCATENATE($A6,"_L_",U$1),Records!$C$2:$H$6601,4,FALSE))</f>
        <v/>
      </c>
      <c r="U6" s="7" t="str">
        <f>IF(ISERROR(VLOOKUP(CONCATENATE($A6,"_L_",U$1),Records!$C$2:$H$6601,1,FALSE)),"",VLOOKUP(CONCATENATE($A6,"_L_",U$1),Records!$C$2:$H$6601,5,FALSE))</f>
        <v/>
      </c>
      <c r="V6" s="33" t="str">
        <f>IF(ISERROR(VLOOKUP(CONCATENATE($A6,"_L_",U$1),Records!$C$2:$H$6601,1,FALSE)),"",VLOOKUP(CONCATENATE($A6,"_L_",U$1),Records!$C$2:$H$6601,6,FALSE))</f>
        <v/>
      </c>
      <c r="W6" s="32" t="str">
        <f>IF(ISERROR(VLOOKUP(CONCATENATE($A6,"_L_",X$1),Records!$C$2:$H$6601,1,FALSE)),"",VLOOKUP(CONCATENATE($A6,"_L_",X$1),Records!$C$2:$H$6601,4,FALSE))</f>
        <v/>
      </c>
      <c r="X6" s="7" t="str">
        <f>IF(ISERROR(VLOOKUP(CONCATENATE($A6,"_L_",X$1),Records!$C$2:$H$6601,1,FALSE)),"",VLOOKUP(CONCATENATE($A6,"_L_",X$1),Records!$C$2:$H$6601,5,FALSE))</f>
        <v/>
      </c>
      <c r="Y6" s="33" t="str">
        <f>IF(ISERROR(VLOOKUP(CONCATENATE($A6,"_L_",X$1),Records!$C$2:$H$6601,1,FALSE)),"",VLOOKUP(CONCATENATE($A6,"_L_",X$1),Records!$C$2:$H$6601,6,FALSE))</f>
        <v/>
      </c>
      <c r="Z6" s="32" t="str">
        <f>IF(ISERROR(VLOOKUP(CONCATENATE($A6,"_L_",AA$1),Records!$C$2:$H$6601,1,FALSE)),"",VLOOKUP(CONCATENATE($A6,"_L_",AA$1),Records!$C$2:$H$6601,4,FALSE))</f>
        <v/>
      </c>
      <c r="AA6" s="7" t="str">
        <f>IF(ISERROR(VLOOKUP(CONCATENATE($A6,"_L_",AA$1),Records!$C$2:$H$6601,1,FALSE)),"",VLOOKUP(CONCATENATE($A6,"_L_",AA$1),Records!$C$2:$H$6601,5,FALSE))</f>
        <v/>
      </c>
      <c r="AB6" s="33" t="str">
        <f>IF(ISERROR(VLOOKUP(CONCATENATE($A6,"_L_",AA$1),Records!$C$2:$H$6601,1,FALSE)),"",VLOOKUP(CONCATENATE($A6,"_L_",AA$1),Records!$C$2:$H$6601,6,FALSE))</f>
        <v/>
      </c>
      <c r="AC6" s="32" t="str">
        <f>IF(ISERROR(VLOOKUP(CONCATENATE($A6,"_L_",AD$1),Records!$C$2:$H$6601,1,FALSE)),"",VLOOKUP(CONCATENATE($A6,"_L_",AD$1),Records!$C$2:$H$6601,4,FALSE))</f>
        <v/>
      </c>
      <c r="AD6" s="7" t="str">
        <f>IF(ISERROR(VLOOKUP(CONCATENATE($A6,"_L_",AD$1),Records!$C$2:$H$6601,1,FALSE)),"",VLOOKUP(CONCATENATE($A6,"_L_",AD$1),Records!$C$2:$H$6601,5,FALSE))</f>
        <v/>
      </c>
      <c r="AE6" s="33" t="str">
        <f>IF(ISERROR(VLOOKUP(CONCATENATE($A6,"_L_",AD$1),Records!$C$2:$H$6601,1,FALSE)),"",VLOOKUP(CONCATENATE($A6,"_L_",AD$1),Records!$C$2:$H$6601,6,FALSE))</f>
        <v/>
      </c>
      <c r="AF6" s="32" t="str">
        <f>IF(ISERROR(VLOOKUP(CONCATENATE($A6,"_L_",AG$1),Records!$C$2:$H$6601,1,FALSE)),"",VLOOKUP(CONCATENATE($A6,"_L_",AG$1),Records!$C$2:$H$6601,4,FALSE))</f>
        <v/>
      </c>
      <c r="AG6" s="7" t="str">
        <f>IF(ISERROR(VLOOKUP(CONCATENATE($A6,"_L_",AG$1),Records!$C$2:$H$6601,1,FALSE)),"",VLOOKUP(CONCATENATE($A6,"_L_",AG$1),Records!$C$2:$H$6601,5,FALSE))</f>
        <v/>
      </c>
      <c r="AH6" s="33" t="str">
        <f>IF(ISERROR(VLOOKUP(CONCATENATE($A6,"_L_",AG$1),Records!$C$2:$H$6601,1,FALSE)),"",VLOOKUP(CONCATENATE($A6,"_L_",AG$1),Records!$C$2:$H$6601,6,FALSE))</f>
        <v/>
      </c>
      <c r="AI6" s="32" t="str">
        <f>IF(ISERROR(VLOOKUP(CONCATENATE($A6,"_L_",AJ$1),Records!$C$2:$H$6601,1,FALSE)),"",VLOOKUP(CONCATENATE($A6,"_L_",AJ$1),Records!$C$2:$H$6601,4,FALSE))</f>
        <v/>
      </c>
      <c r="AJ6" s="7" t="str">
        <f>IF(ISERROR(VLOOKUP(CONCATENATE($A6,"_L_",AJ$1),Records!$C$2:$H$6601,1,FALSE)),"",VLOOKUP(CONCATENATE($A6,"_L_",AJ$1),Records!$C$2:$H$6601,5,FALSE))</f>
        <v/>
      </c>
      <c r="AK6" s="33" t="str">
        <f>IF(ISERROR(VLOOKUP(CONCATENATE($A6,"_L_",AJ$1),Records!$C$2:$H$6601,1,FALSE)),"",VLOOKUP(CONCATENATE($A6,"_L_",AJ$1),Records!$C$2:$H$6601,6,FALSE))</f>
        <v/>
      </c>
      <c r="AL6" s="32" t="str">
        <f>IF(ISERROR(VLOOKUP(CONCATENATE($A6,"_L_",AM$1),Records!$C$2:$H$6601,1,FALSE)),"",VLOOKUP(CONCATENATE($A6,"_L_",AM$1),Records!$C$2:$H$6601,4,FALSE))</f>
        <v/>
      </c>
      <c r="AM6" s="7" t="str">
        <f>IF(ISERROR(VLOOKUP(CONCATENATE($A6,"_L_",AM$1),Records!$C$2:$H$6601,1,FALSE)),"",VLOOKUP(CONCATENATE($A6,"_L_",AM$1),Records!$C$2:$H$6601,5,FALSE))</f>
        <v/>
      </c>
      <c r="AN6" s="33" t="str">
        <f>IF(ISERROR(VLOOKUP(CONCATENATE($A6,"_L_",AM$1),Records!$C$2:$H$6601,1,FALSE)),"",VLOOKUP(CONCATENATE($A6,"_L_",AM$1),Records!$C$2:$H$6601,6,FALSE))</f>
        <v/>
      </c>
      <c r="AO6" s="32" t="str">
        <f>IF(ISERROR(VLOOKUP(CONCATENATE($A6,"_L_",AP$1),Records!$C$2:$H$6601,1,FALSE)),"",VLOOKUP(CONCATENATE($A6,"_L_",AP$1),Records!$C$2:$H$6601,4,FALSE))</f>
        <v/>
      </c>
      <c r="AP6" s="7" t="str">
        <f>IF(ISERROR(VLOOKUP(CONCATENATE($A6,"_L_",AP$1),Records!$C$2:$H$6601,1,FALSE)),"",VLOOKUP(CONCATENATE($A6,"_L_",AP$1),Records!$C$2:$H$6601,5,FALSE))</f>
        <v/>
      </c>
      <c r="AQ6" s="33" t="str">
        <f>IF(ISERROR(VLOOKUP(CONCATENATE($A6,"_L_",AP$1),Records!$C$2:$H$6601,1,FALSE)),"",VLOOKUP(CONCATENATE($A6,"_L_",AP$1),Records!$C$2:$H$6601,6,FALSE))</f>
        <v/>
      </c>
      <c r="AR6" s="32" t="str">
        <f>IF(ISERROR(VLOOKUP(CONCATENATE($A6,"_L_",AS$1),Records!$C$2:$H$6601,1,FALSE)),"",VLOOKUP(CONCATENATE($A6,"_L_",AS$1),Records!$C$2:$H$6601,4,FALSE))</f>
        <v/>
      </c>
      <c r="AS6" s="7" t="str">
        <f>IF(ISERROR(VLOOKUP(CONCATENATE($A6,"_L_",AS$1),Records!$C$2:$H$6601,1,FALSE)),"",VLOOKUP(CONCATENATE($A6,"_L_",AS$1),Records!$C$2:$H$6601,5,FALSE))</f>
        <v/>
      </c>
      <c r="AT6" s="33" t="str">
        <f>IF(ISERROR(VLOOKUP(CONCATENATE($A6,"_L_",AS$1),Records!$C$2:$H$6601,1,FALSE)),"",VLOOKUP(CONCATENATE($A6,"_L_",AS$1),Records!$C$2:$H$6601,6,FALSE))</f>
        <v/>
      </c>
      <c r="AU6" s="32" t="str">
        <f>IF(ISERROR(VLOOKUP(CONCATENATE($A6,"_L_",AV$1),Records!$C$2:$H$6601,1,FALSE)),"",VLOOKUP(CONCATENATE($A6,"_L_",AV$1),Records!$C$2:$H$6601,4,FALSE))</f>
        <v/>
      </c>
      <c r="AV6" s="7" t="str">
        <f>IF(ISERROR(VLOOKUP(CONCATENATE($A6,"_L_",AV$1),Records!$C$2:$H$6601,1,FALSE)),"",VLOOKUP(CONCATENATE($A6,"_L_",AV$1),Records!$C$2:$H$6601,5,FALSE))</f>
        <v/>
      </c>
      <c r="AW6" s="33" t="str">
        <f>IF(ISERROR(VLOOKUP(CONCATENATE($A6,"_L_",AV$1),Records!$C$2:$H$6601,1,FALSE)),"",VLOOKUP(CONCATENATE($A6,"_L_",AV$1),Records!$C$2:$H$6601,6,FALSE))</f>
        <v/>
      </c>
      <c r="AX6" s="32" t="str">
        <f>IF(ISERROR(VLOOKUP(CONCATENATE($A6,"_L_",AY$1),Records!$C$2:$H$6601,1,FALSE)),"",VLOOKUP(CONCATENATE($A6,"_L_",AY$1),Records!$C$2:$H$6601,4,FALSE))</f>
        <v/>
      </c>
      <c r="AY6" s="7" t="str">
        <f>IF(ISERROR(VLOOKUP(CONCATENATE($A6,"_L_",AY$1),Records!$C$2:$H$6601,1,FALSE)),"",VLOOKUP(CONCATENATE($A6,"_L_",AY$1),Records!$C$2:$H$6601,5,FALSE))</f>
        <v/>
      </c>
      <c r="AZ6" s="33" t="str">
        <f>IF(ISERROR(VLOOKUP(CONCATENATE($A6,"_L_",AY$1),Records!$C$2:$H$6601,1,FALSE)),"",VLOOKUP(CONCATENATE($A6,"_L_",AY$1),Records!$C$2:$H$6601,6,FALSE))</f>
        <v/>
      </c>
      <c r="BA6" s="32" t="str">
        <f>IF(ISERROR(VLOOKUP(CONCATENATE($A6,"_L_",BB$1),Records!$C$2:$H$6601,1,FALSE)),"",VLOOKUP(CONCATENATE($A6,"_L_",BB$1),Records!$C$2:$H$6601,4,FALSE))</f>
        <v/>
      </c>
      <c r="BB6" s="7" t="str">
        <f>IF(ISERROR(VLOOKUP(CONCATENATE($A6,"_L_",BB$1),Records!$C$2:$H$6601,1,FALSE)),"",VLOOKUP(CONCATENATE($A6,"_L_",BB$1),Records!$C$2:$H$6601,5,FALSE))</f>
        <v/>
      </c>
      <c r="BC6" s="33" t="str">
        <f>IF(ISERROR(VLOOKUP(CONCATENATE($A6,"_L_",BB$1),Records!$C$2:$H$6601,1,FALSE)),"",VLOOKUP(CONCATENATE($A6,"_L_",BB$1),Records!$C$2:$H$6601,6,FALSE))</f>
        <v/>
      </c>
      <c r="BD6" s="32" t="str">
        <f>IF(ISERROR(VLOOKUP(CONCATENATE($A6,"_L_",BE$1),Records!$C$2:$H$6601,1,FALSE)),"",VLOOKUP(CONCATENATE($A6,"_L_",BE$1),Records!$C$2:$H$6601,4,FALSE))</f>
        <v/>
      </c>
      <c r="BE6" s="7" t="str">
        <f>IF(ISERROR(VLOOKUP(CONCATENATE($A6,"_L_",BE$1),Records!$C$2:$H$6601,1,FALSE)),"",VLOOKUP(CONCATENATE($A6,"_L_",BE$1),Records!$C$2:$H$6601,5,FALSE))</f>
        <v/>
      </c>
      <c r="BF6" s="33" t="str">
        <f>IF(ISERROR(VLOOKUP(CONCATENATE($A6,"_L_",BE$1),Records!$C$2:$H$6601,1,FALSE)),"",VLOOKUP(CONCATENATE($A6,"_L_",BE$1),Records!$C$2:$H$6601,6,FALSE))</f>
        <v/>
      </c>
      <c r="BG6" s="32" t="str">
        <f>IF(ISERROR(VLOOKUP(CONCATENATE($A6,"_L_",BH$1),Records!$C$2:$H$6601,1,FALSE)),"",VLOOKUP(CONCATENATE($A6,"_L_",BH$1),Records!$C$2:$H$6601,4,FALSE))</f>
        <v/>
      </c>
      <c r="BH6" s="7" t="str">
        <f>IF(ISERROR(VLOOKUP(CONCATENATE($A6,"_L_",BH$1),Records!$C$2:$H$6601,1,FALSE)),"",VLOOKUP(CONCATENATE($A6,"_L_",BH$1),Records!$C$2:$H$6601,5,FALSE))</f>
        <v/>
      </c>
      <c r="BI6" s="33" t="str">
        <f>IF(ISERROR(VLOOKUP(CONCATENATE($A6,"_L_",BH$1),Records!$C$2:$H$6601,1,FALSE)),"",VLOOKUP(CONCATENATE($A6,"_L_",BH$1),Records!$C$2:$H$6601,6,FALSE))</f>
        <v/>
      </c>
      <c r="BJ6" s="32" t="str">
        <f>IF(ISERROR(VLOOKUP(CONCATENATE($A6,"_L_",BK$1),Records!$C$2:$H$6601,1,FALSE)),"",VLOOKUP(CONCATENATE($A6,"_L_",BK$1),Records!$C$2:$H$6601,4,FALSE))</f>
        <v/>
      </c>
      <c r="BK6" s="7" t="str">
        <f>IF(ISERROR(VLOOKUP(CONCATENATE($A6,"_L_",BK$1),Records!$C$2:$H$6601,1,FALSE)),"",VLOOKUP(CONCATENATE($A6,"_L_",BK$1),Records!$C$2:$H$6601,5,FALSE))</f>
        <v/>
      </c>
      <c r="BL6" s="33" t="str">
        <f>IF(ISERROR(VLOOKUP(CONCATENATE($A6,"_L_",BK$1),Records!$C$2:$H$6601,1,FALSE)),"",VLOOKUP(CONCATENATE($A6,"_L_",BK$1),Records!$C$2:$H$6601,6,FALSE))</f>
        <v/>
      </c>
      <c r="BM6" s="32" t="str">
        <f>IF(ISERROR(VLOOKUP(CONCATENATE($A6,"_L_",BN$1),Records!$C$2:$H$6601,1,FALSE)),"",VLOOKUP(CONCATENATE($A6,"_L_",BN$1),Records!$C$2:$H$6601,4,FALSE))</f>
        <v/>
      </c>
      <c r="BN6" s="7" t="str">
        <f>IF(ISERROR(VLOOKUP(CONCATENATE($A6,"_L_",BN$1),Records!$C$2:$H$6601,1,FALSE)),"",VLOOKUP(CONCATENATE($A6,"_L_",BN$1),Records!$C$2:$H$6601,5,FALSE))</f>
        <v/>
      </c>
      <c r="BO6" s="33" t="str">
        <f>IF(ISERROR(VLOOKUP(CONCATENATE($A6,"_L_",BN$1),Records!$C$2:$H$6601,1,FALSE)),"",VLOOKUP(CONCATENATE($A6,"_L_",BN$1),Records!$C$2:$H$6601,6,FALSE))</f>
        <v/>
      </c>
      <c r="BP6" s="32" t="str">
        <f>IF(ISERROR(VLOOKUP(CONCATENATE($A6,"_L_",BQ$1),Records!$C$2:$H$6601,1,FALSE)),"",VLOOKUP(CONCATENATE($A6,"_L_",BQ$1),Records!$C$2:$H$6601,4,FALSE))</f>
        <v/>
      </c>
      <c r="BQ6" s="7" t="str">
        <f>IF(ISERROR(VLOOKUP(CONCATENATE($A6,"_L_",BQ$1),Records!$C$2:$H$6601,1,FALSE)),"",VLOOKUP(CONCATENATE($A6,"_L_",BQ$1),Records!$C$2:$H$6601,5,FALSE))</f>
        <v/>
      </c>
      <c r="BR6" s="33" t="str">
        <f>IF(ISERROR(VLOOKUP(CONCATENATE($A6,"_L_",BQ$1),Records!$C$2:$H$6601,1,FALSE)),"",VLOOKUP(CONCATENATE($A6,"_L_",BQ$1),Records!$C$2:$H$6601,6,FALSE))</f>
        <v/>
      </c>
      <c r="BS6" s="32" t="str">
        <f>IF(ISERROR(VLOOKUP(CONCATENATE($A6,"_L_",BT$1),Records!$C$2:$H$6601,1,FALSE)),"",VLOOKUP(CONCATENATE($A6,"_L_",BT$1),Records!$C$2:$H$6601,4,FALSE))</f>
        <v/>
      </c>
      <c r="BT6" s="7" t="str">
        <f>IF(ISERROR(VLOOKUP(CONCATENATE($A6,"_L_",BT$1),Records!$C$2:$H$6601,1,FALSE)),"",VLOOKUP(CONCATENATE($A6,"_L_",BT$1),Records!$C$2:$H$6601,5,FALSE))</f>
        <v/>
      </c>
      <c r="BU6" s="33" t="str">
        <f>IF(ISERROR(VLOOKUP(CONCATENATE($A6,"_L_",BT$1),Records!$C$2:$H$6601,1,FALSE)),"",VLOOKUP(CONCATENATE($A6,"_L_",BT$1),Records!$C$2:$H$6601,6,FALSE))</f>
        <v/>
      </c>
      <c r="BV6" s="32" t="str">
        <f>IF(ISERROR(VLOOKUP(CONCATENATE($A6,"_L_",BW$1),Records!$C$2:$H$6601,1,FALSE)),"",VLOOKUP(CONCATENATE($A6,"_L_",BW$1),Records!$C$2:$H$6601,4,FALSE))</f>
        <v/>
      </c>
      <c r="BW6" s="7" t="str">
        <f>IF(ISERROR(VLOOKUP(CONCATENATE($A6,"_L_",BW$1),Records!$C$2:$H$6601,1,FALSE)),"",VLOOKUP(CONCATENATE($A6,"_L_",BW$1),Records!$C$2:$H$6601,5,FALSE))</f>
        <v/>
      </c>
      <c r="BX6" s="33" t="str">
        <f>IF(ISERROR(VLOOKUP(CONCATENATE($A6,"_L_",BW$1),Records!$C$2:$H$6601,1,FALSE)),"",VLOOKUP(CONCATENATE($A6,"_L_",BW$1),Records!$C$2:$H$6601,6,FALSE))</f>
        <v/>
      </c>
      <c r="BY6" s="32" t="str">
        <f>IF(ISERROR(VLOOKUP(CONCATENATE($A6,"_L_",BZ$1),Records!$C$2:$H$6601,1,FALSE)),"",VLOOKUP(CONCATENATE($A6,"_L_",BZ$1),Records!$C$2:$H$6601,4,FALSE))</f>
        <v/>
      </c>
      <c r="BZ6" s="7" t="str">
        <f>IF(ISERROR(VLOOKUP(CONCATENATE($A6,"_L_",BZ$1),Records!$C$2:$H$6601,1,FALSE)),"",VLOOKUP(CONCATENATE($A6,"_L_",BZ$1),Records!$C$2:$H$6601,5,FALSE))</f>
        <v/>
      </c>
      <c r="CA6" s="33" t="str">
        <f>IF(ISERROR(VLOOKUP(CONCATENATE($A6,"_L_",BZ$1),Records!$C$2:$H$6601,1,FALSE)),"",VLOOKUP(CONCATENATE($A6,"_L_",BZ$1),Records!$C$2:$H$6601,6,FALSE))</f>
        <v/>
      </c>
      <c r="CB6" s="32" t="str">
        <f>IF(ISERROR(VLOOKUP(CONCATENATE($A6,"_L_",CC$1),Records!$C$2:$H$6601,1,FALSE)),"",VLOOKUP(CONCATENATE($A6,"_L_",CC$1),Records!$C$2:$H$6601,4,FALSE))</f>
        <v/>
      </c>
      <c r="CC6" s="7" t="str">
        <f>IF(ISERROR(VLOOKUP(CONCATENATE($A6,"_L_",CC$1),Records!$C$2:$H$6601,1,FALSE)),"",VLOOKUP(CONCATENATE($A6,"_L_",CC$1),Records!$C$2:$H$6601,5,FALSE))</f>
        <v/>
      </c>
      <c r="CD6" s="33" t="str">
        <f>IF(ISERROR(VLOOKUP(CONCATENATE($A6,"_L_",CC$1),Records!$C$2:$H$6601,1,FALSE)),"",VLOOKUP(CONCATENATE($A6,"_L_",CC$1),Records!$C$2:$H$6601,6,FALSE))</f>
        <v/>
      </c>
      <c r="CE6" s="32" t="str">
        <f>IF(ISERROR(VLOOKUP(CONCATENATE($A6,"_L_",CF$1),Records!$C$2:$H$6601,1,FALSE)),"",VLOOKUP(CONCATENATE($A6,"_L_",CF$1),Records!$C$2:$H$6601,4,FALSE))</f>
        <v/>
      </c>
      <c r="CF6" s="7" t="str">
        <f>IF(ISERROR(VLOOKUP(CONCATENATE($A6,"_L_",CF$1),Records!$C$2:$H$6601,1,FALSE)),"",VLOOKUP(CONCATENATE($A6,"_L_",CF$1),Records!$C$2:$H$6601,5,FALSE))</f>
        <v/>
      </c>
      <c r="CG6" s="33" t="str">
        <f>IF(ISERROR(VLOOKUP(CONCATENATE($A6,"_L_",CF$1),Records!$C$2:$H$6601,1,FALSE)),"",VLOOKUP(CONCATENATE($A6,"_L_",CF$1),Records!$C$2:$H$6601,6,FALSE))</f>
        <v/>
      </c>
      <c r="CH6" s="32" t="str">
        <f>IF(ISERROR(VLOOKUP(CONCATENATE($A6,"_L_",CI$1),Records!$C$2:$H$6601,1,FALSE)),"",VLOOKUP(CONCATENATE($A6,"_L_",CI$1),Records!$C$2:$H$6601,4,FALSE))</f>
        <v/>
      </c>
      <c r="CI6" s="7" t="str">
        <f>IF(ISERROR(VLOOKUP(CONCATENATE($A6,"_L_",CI$1),Records!$C$2:$H$6601,1,FALSE)),"",VLOOKUP(CONCATENATE($A6,"_L_",CI$1),Records!$C$2:$H$6601,5,FALSE))</f>
        <v/>
      </c>
      <c r="CJ6" s="33" t="str">
        <f>IF(ISERROR(VLOOKUP(CONCATENATE($A6,"_L_",CI$1),Records!$C$2:$H$6601,1,FALSE)),"",VLOOKUP(CONCATENATE($A6,"_L_",CI$1),Records!$C$2:$H$6601,6,FALSE))</f>
        <v/>
      </c>
      <c r="CK6" s="32" t="str">
        <f>IF(ISERROR(VLOOKUP(CONCATENATE($A6,"_L_",CL$1),Records!$C$2:$H$6601,1,FALSE)),"",VLOOKUP(CONCATENATE($A6,"_L_",CL$1),Records!$C$2:$H$6601,4,FALSE))</f>
        <v/>
      </c>
      <c r="CL6" s="7" t="str">
        <f>IF(ISERROR(VLOOKUP(CONCATENATE($A6,"_L_",CL$1),Records!$C$2:$H$6601,1,FALSE)),"",VLOOKUP(CONCATENATE($A6,"_L_",CL$1),Records!$C$2:$H$6601,5,FALSE))</f>
        <v/>
      </c>
      <c r="CM6" s="33" t="str">
        <f>IF(ISERROR(VLOOKUP(CONCATENATE($A6,"_L_",CL$1),Records!$C$2:$H$6601,1,FALSE)),"",VLOOKUP(CONCATENATE($A6,"_L_",CL$1),Records!$C$2:$H$6601,6,FALSE))</f>
        <v/>
      </c>
      <c r="CN6" s="32" t="str">
        <f>IF(ISERROR(VLOOKUP(CONCATENATE($A6,"_L_",CO$1),Records!$C$2:$H$6601,1,FALSE)),"",VLOOKUP(CONCATENATE($A6,"_L_",CO$1),Records!$C$2:$H$6601,4,FALSE))</f>
        <v/>
      </c>
      <c r="CO6" s="7" t="str">
        <f>IF(ISERROR(VLOOKUP(CONCATENATE($A6,"_L_",CO$1),Records!$C$2:$H$6601,1,FALSE)),"",VLOOKUP(CONCATENATE($A6,"_L_",CO$1),Records!$C$2:$H$6601,5,FALSE))</f>
        <v/>
      </c>
      <c r="CP6" s="33" t="str">
        <f>IF(ISERROR(VLOOKUP(CONCATENATE($A6,"_L_",CO$1),Records!$C$2:$H$6601,1,FALSE)),"",VLOOKUP(CONCATENATE($A6,"_L_",CO$1),Records!$C$2:$H$6601,6,FALSE))</f>
        <v/>
      </c>
      <c r="CQ6" s="32" t="str">
        <f>IF(ISERROR(VLOOKUP(CONCATENATE($A6,"_L_",CR$1),Records!$C$2:$H$6601,1,FALSE)),"",VLOOKUP(CONCATENATE($A6,"_L_",CR$1),Records!$C$2:$H$6601,4,FALSE))</f>
        <v/>
      </c>
      <c r="CR6" s="7" t="str">
        <f>IF(ISERROR(VLOOKUP(CONCATENATE($A6,"_L_",CR$1),Records!$C$2:$H$6601,1,FALSE)),"",VLOOKUP(CONCATENATE($A6,"_L_",CR$1),Records!$C$2:$H$6601,5,FALSE))</f>
        <v/>
      </c>
      <c r="CS6" s="33" t="str">
        <f>IF(ISERROR(VLOOKUP(CONCATENATE($A6,"_L_",CR$1),Records!$C$2:$H$6601,1,FALSE)),"",VLOOKUP(CONCATENATE($A6,"_L_",CR$1),Records!$C$2:$H$6601,6,FALSE))</f>
        <v/>
      </c>
      <c r="CT6" s="32" t="str">
        <f>IF(ISERROR(VLOOKUP(CONCATENATE($A6,"_L_",CU$1),Records!$C$2:$H$6601,1,FALSE)),"",VLOOKUP(CONCATENATE($A6,"_L_",CU$1),Records!$C$2:$H$6601,4,FALSE))</f>
        <v/>
      </c>
      <c r="CU6" s="7" t="str">
        <f>IF(ISERROR(VLOOKUP(CONCATENATE($A6,"_L_",CU$1),Records!$C$2:$H$6601,1,FALSE)),"",VLOOKUP(CONCATENATE($A6,"_L_",CU$1),Records!$C$2:$H$6601,5,FALSE))</f>
        <v/>
      </c>
      <c r="CV6" s="33" t="str">
        <f>IF(ISERROR(VLOOKUP(CONCATENATE($A6,"_L_",CU$1),Records!$C$2:$H$6601,1,FALSE)),"",VLOOKUP(CONCATENATE($A6,"_L_",CU$1),Records!$C$2:$H$6601,6,FALSE))</f>
        <v/>
      </c>
      <c r="CW6" s="32" t="str">
        <f>IF(ISERROR(VLOOKUP(CONCATENATE($A6,"_L_",CX$1),Records!$C$2:$H$6601,1,FALSE)),"",VLOOKUP(CONCATENATE($A6,"_L_",CX$1),Records!$C$2:$H$6601,4,FALSE))</f>
        <v/>
      </c>
      <c r="CX6" s="7" t="str">
        <f>IF(ISERROR(VLOOKUP(CONCATENATE($A6,"_L_",CX$1),Records!$C$2:$H$6601,1,FALSE)),"",VLOOKUP(CONCATENATE($A6,"_L_",CX$1),Records!$C$2:$H$6601,5,FALSE))</f>
        <v/>
      </c>
      <c r="CY6" s="33" t="str">
        <f>IF(ISERROR(VLOOKUP(CONCATENATE($A6,"_L_",CX$1),Records!$C$2:$H$6601,1,FALSE)),"",VLOOKUP(CONCATENATE($A6,"_L_",CX$1),Records!$C$2:$H$6601,6,FALSE))</f>
        <v/>
      </c>
      <c r="CZ6" s="32" t="str">
        <f>IF(ISERROR(VLOOKUP(CONCATENATE($A6,"_L_",DA$1),Records!$C$2:$H$6601,1,FALSE)),"",VLOOKUP(CONCATENATE($A6,"_L_",DA$1),Records!$C$2:$H$6601,4,FALSE))</f>
        <v/>
      </c>
      <c r="DA6" s="7" t="str">
        <f>IF(ISERROR(VLOOKUP(CONCATENATE($A6,"_L_",DA$1),Records!$C$2:$H$6601,1,FALSE)),"",VLOOKUP(CONCATENATE($A6,"_L_",DA$1),Records!$C$2:$H$6601,5,FALSE))</f>
        <v/>
      </c>
      <c r="DB6" s="33" t="str">
        <f>IF(ISERROR(VLOOKUP(CONCATENATE($A6,"_L_",DA$1),Records!$C$2:$H$6601,1,FALSE)),"",VLOOKUP(CONCATENATE($A6,"_L_",DA$1),Records!$C$2:$H$6601,6,FALSE))</f>
        <v/>
      </c>
      <c r="DC6" s="32" t="str">
        <f>IF(ISERROR(VLOOKUP(CONCATENATE($A6,"_L_",DD$1),Records!$C$2:$H$6601,1,FALSE)),"",VLOOKUP(CONCATENATE($A6,"_L_",DD$1),Records!$C$2:$H$6601,4,FALSE))</f>
        <v/>
      </c>
      <c r="DD6" s="7" t="str">
        <f>IF(ISERROR(VLOOKUP(CONCATENATE($A6,"_L_",DD$1),Records!$C$2:$H$6601,1,FALSE)),"",VLOOKUP(CONCATENATE($A6,"_L_",DD$1),Records!$C$2:$H$6601,5,FALSE))</f>
        <v/>
      </c>
      <c r="DE6" s="33" t="str">
        <f>IF(ISERROR(VLOOKUP(CONCATENATE($A6,"_L_",DD$1),Records!$C$2:$H$6601,1,FALSE)),"",VLOOKUP(CONCATENATE($A6,"_L_",DD$1),Records!$C$2:$H$6601,6,FALSE))</f>
        <v/>
      </c>
      <c r="DF6" s="32" t="str">
        <f>IF(ISERROR(VLOOKUP(CONCATENATE($A6,"_L_",DG$1),Records!$C$2:$H$6601,1,FALSE)),"",VLOOKUP(CONCATENATE($A6,"_L_",DG$1),Records!$C$2:$H$6601,4,FALSE))</f>
        <v/>
      </c>
      <c r="DG6" s="7" t="str">
        <f>IF(ISERROR(VLOOKUP(CONCATENATE($A6,"_L_",DG$1),Records!$C$2:$H$6601,1,FALSE)),"",VLOOKUP(CONCATENATE($A6,"_L_",DG$1),Records!$C$2:$H$6601,5,FALSE))</f>
        <v/>
      </c>
      <c r="DH6" s="33" t="str">
        <f>IF(ISERROR(VLOOKUP(CONCATENATE($A6,"_L_",DG$1),Records!$C$2:$H$6601,1,FALSE)),"",VLOOKUP(CONCATENATE($A6,"_L_",DG$1),Records!$C$2:$H$6601,6,FALSE))</f>
        <v/>
      </c>
      <c r="DI6" s="32" t="str">
        <f>IF(ISERROR(VLOOKUP(CONCATENATE($A6,"_L_",DJ$1),Records!$C$2:$H$6601,1,FALSE)),"",VLOOKUP(CONCATENATE($A6,"_L_",DJ$1),Records!$C$2:$H$6601,4,FALSE))</f>
        <v/>
      </c>
      <c r="DJ6" s="7" t="str">
        <f>IF(ISERROR(VLOOKUP(CONCATENATE($A6,"_L_",DJ$1),Records!$C$2:$H$6601,1,FALSE)),"",VLOOKUP(CONCATENATE($A6,"_L_",DJ$1),Records!$C$2:$H$6601,5,FALSE))</f>
        <v/>
      </c>
      <c r="DK6" s="33" t="str">
        <f>IF(ISERROR(VLOOKUP(CONCATENATE($A6,"_L_",DJ$1),Records!$C$2:$H$6601,1,FALSE)),"",VLOOKUP(CONCATENATE($A6,"_L_",DJ$1),Records!$C$2:$H$6601,6,FALSE))</f>
        <v/>
      </c>
      <c r="DL6" s="32" t="str">
        <f>IF(ISERROR(VLOOKUP(CONCATENATE($A6,"_L_",DM$1),Records!$C$2:$H$6601,1,FALSE)),"",VLOOKUP(CONCATENATE($A6,"_L_",DM$1),Records!$C$2:$H$6601,4,FALSE))</f>
        <v/>
      </c>
      <c r="DM6" s="7" t="str">
        <f>IF(ISERROR(VLOOKUP(CONCATENATE($A6,"_L_",DM$1),Records!$C$2:$H$6601,1,FALSE)),"",VLOOKUP(CONCATENATE($A6,"_L_",DM$1),Records!$C$2:$H$6601,5,FALSE))</f>
        <v/>
      </c>
      <c r="DN6" s="33" t="str">
        <f>IF(ISERROR(VLOOKUP(CONCATENATE($A6,"_L_",DM$1),Records!$C$2:$H$6601,1,FALSE)),"",VLOOKUP(CONCATENATE($A6,"_L_",DM$1),Records!$C$2:$H$6601,6,FALSE))</f>
        <v/>
      </c>
      <c r="DO6" s="32" t="str">
        <f>IF(ISERROR(VLOOKUP(CONCATENATE($A6,"_L_",DP$1),Records!$C$2:$H$6601,1,FALSE)),"",VLOOKUP(CONCATENATE($A6,"_L_",DP$1),Records!$C$2:$H$6601,4,FALSE))</f>
        <v/>
      </c>
      <c r="DP6" s="7" t="str">
        <f>IF(ISERROR(VLOOKUP(CONCATENATE($A6,"_L_",DP$1),Records!$C$2:$H$6601,1,FALSE)),"",VLOOKUP(CONCATENATE($A6,"_L_",DP$1),Records!$C$2:$H$6601,5,FALSE))</f>
        <v/>
      </c>
      <c r="DQ6" s="33" t="str">
        <f>IF(ISERROR(VLOOKUP(CONCATENATE($A6,"_L_",DP$1),Records!$C$2:$H$6601,1,FALSE)),"",VLOOKUP(CONCATENATE($A6,"_L_",DP$1),Records!$C$2:$H$6601,6,FALSE))</f>
        <v/>
      </c>
      <c r="DR6" s="32" t="str">
        <f>IF(ISERROR(VLOOKUP(CONCATENATE($A6,"_L_",DS$1),Records!$C$2:$H$6601,1,FALSE)),"",VLOOKUP(CONCATENATE($A6,"_L_",DS$1),Records!$C$2:$H$6601,4,FALSE))</f>
        <v/>
      </c>
      <c r="DS6" s="7" t="str">
        <f>IF(ISERROR(VLOOKUP(CONCATENATE($A6,"_L_",DS$1),Records!$C$2:$H$6601,1,FALSE)),"",VLOOKUP(CONCATENATE($A6,"_L_",DS$1),Records!$C$2:$H$6601,5,FALSE))</f>
        <v/>
      </c>
      <c r="DT6" s="33" t="str">
        <f>IF(ISERROR(VLOOKUP(CONCATENATE($A6,"_L_",DS$1),Records!$C$2:$H$6601,1,FALSE)),"",VLOOKUP(CONCATENATE($A6,"_L_",DS$1),Records!$C$2:$H$6601,6,FALSE))</f>
        <v/>
      </c>
      <c r="DU6" s="32" t="str">
        <f>IF(ISERROR(VLOOKUP(CONCATENATE($A6,"_L_",DV$1),Records!$C$2:$H$6601,1,FALSE)),"",VLOOKUP(CONCATENATE($A6,"_L_",DV$1),Records!$C$2:$H$6601,4,FALSE))</f>
        <v/>
      </c>
      <c r="DV6" s="7" t="str">
        <f>IF(ISERROR(VLOOKUP(CONCATENATE($A6,"_L_",DV$1),Records!$C$2:$H$6601,1,FALSE)),"",VLOOKUP(CONCATENATE($A6,"_L_",DV$1),Records!$C$2:$H$6601,5,FALSE))</f>
        <v/>
      </c>
      <c r="DW6" s="33" t="str">
        <f>IF(ISERROR(VLOOKUP(CONCATENATE($A6,"_L_",DV$1),Records!$C$2:$H$6601,1,FALSE)),"",VLOOKUP(CONCATENATE($A6,"_L_",DV$1),Records!$C$2:$H$6601,6,FALSE))</f>
        <v/>
      </c>
      <c r="DX6" s="32" t="str">
        <f>IF(ISERROR(VLOOKUP(CONCATENATE($A6,"_L_",DY$1),Records!$C$2:$H$6601,1,FALSE)),"",VLOOKUP(CONCATENATE($A6,"_L_",DY$1),Records!$C$2:$H$6601,4,FALSE))</f>
        <v/>
      </c>
      <c r="DY6" s="7" t="str">
        <f>IF(ISERROR(VLOOKUP(CONCATENATE($A6,"_L_",DY$1),Records!$C$2:$H$6601,1,FALSE)),"",VLOOKUP(CONCATENATE($A6,"_L_",DY$1),Records!$C$2:$H$6601,5,FALSE))</f>
        <v/>
      </c>
      <c r="DZ6" s="33" t="str">
        <f>IF(ISERROR(VLOOKUP(CONCATENATE($A6,"_L_",DY$1),Records!$C$2:$H$6601,1,FALSE)),"",VLOOKUP(CONCATENATE($A6,"_L_",DY$1),Records!$C$2:$H$6601,6,FALSE))</f>
        <v/>
      </c>
      <c r="EA6" s="32" t="str">
        <f>IF(ISERROR(VLOOKUP(CONCATENATE($A6,"_L_",EB$1),Records!$C$2:$H$6601,1,FALSE)),"",VLOOKUP(CONCATENATE($A6,"_L_",EB$1),Records!$C$2:$H$6601,4,FALSE))</f>
        <v/>
      </c>
      <c r="EB6" s="7" t="str">
        <f>IF(ISERROR(VLOOKUP(CONCATENATE($A6,"_L_",EB$1),Records!$C$2:$H$6601,1,FALSE)),"",VLOOKUP(CONCATENATE($A6,"_L_",EB$1),Records!$C$2:$H$6601,5,FALSE))</f>
        <v/>
      </c>
      <c r="EC6" s="33" t="str">
        <f>IF(ISERROR(VLOOKUP(CONCATENATE($A6,"_L_",EB$1),Records!$C$2:$H$6601,1,FALSE)),"",VLOOKUP(CONCATENATE($A6,"_L_",EB$1),Records!$C$2:$H$6601,6,FALSE))</f>
        <v/>
      </c>
    </row>
    <row r="7" spans="1:133" ht="15.75" x14ac:dyDescent="0.25">
      <c r="A7" s="11">
        <v>42189</v>
      </c>
      <c r="B7" s="15" t="s">
        <v>59</v>
      </c>
      <c r="C7" s="15">
        <f t="shared" si="1"/>
        <v>1</v>
      </c>
      <c r="D7" s="25" t="s">
        <v>64</v>
      </c>
      <c r="E7" s="24" t="s">
        <v>61</v>
      </c>
      <c r="F7" s="62">
        <f t="shared" si="0"/>
        <v>0</v>
      </c>
      <c r="G7" s="62">
        <f>HomeCalc!F7</f>
        <v>0</v>
      </c>
      <c r="H7" s="32" t="str">
        <f>IF(ISERROR(VLOOKUP(CONCATENATE($A7,"_L_",I$1),Records!$C$2:$H$6601,1,FALSE)),"",VLOOKUP(CONCATENATE($A7,"_L_",I$1),Records!$C$2:$H$6601,4,FALSE))</f>
        <v/>
      </c>
      <c r="I7" s="7" t="str">
        <f>IF(ISERROR(VLOOKUP(CONCATENATE($A7,"_L_",I$1),Records!$C$2:$H$6601,1,FALSE)),"",VLOOKUP(CONCATENATE($A7,"_L_",I$1),Records!$C$2:$H$6601,5,FALSE))</f>
        <v/>
      </c>
      <c r="J7" s="33" t="str">
        <f>IF(ISERROR(VLOOKUP(CONCATENATE($A7,"_L_",I$1),Records!$C$2:$H$6601,1,FALSE)),"",VLOOKUP(CONCATENATE($A7,"_L_",I$1),Records!$C$2:$H$6601,6,FALSE))</f>
        <v/>
      </c>
      <c r="K7" s="32" t="str">
        <f>IF(ISERROR(VLOOKUP(CONCATENATE($A7,"_L_",L$1),Records!$C$2:$H$6601,1,FALSE)),"",VLOOKUP(CONCATENATE($A7,"_L_",L$1),Records!$C$2:$H$6601,4,FALSE))</f>
        <v/>
      </c>
      <c r="L7" s="7" t="str">
        <f>IF(ISERROR(VLOOKUP(CONCATENATE($A7,"_L_",L$1),Records!$C$2:$H$6601,1,FALSE)),"",VLOOKUP(CONCATENATE($A7,"_L_",L$1),Records!$C$2:$H$6601,5,FALSE))</f>
        <v/>
      </c>
      <c r="M7" s="33" t="str">
        <f>IF(ISERROR(VLOOKUP(CONCATENATE($A7,"_L_",L$1),Records!$C$2:$H$6601,1,FALSE)),"",VLOOKUP(CONCATENATE($A7,"_L_",L$1),Records!$C$2:$H$6601,6,FALSE))</f>
        <v/>
      </c>
      <c r="N7" s="32" t="str">
        <f>IF(ISERROR(VLOOKUP(CONCATENATE($A7,"_L_",O$1),Records!$C$2:$H$6601,1,FALSE)),"",VLOOKUP(CONCATENATE($A7,"_L_",O$1),Records!$C$2:$H$6601,4,FALSE))</f>
        <v/>
      </c>
      <c r="O7" s="7" t="str">
        <f>IF(ISERROR(VLOOKUP(CONCATENATE($A7,"_L_",O$1),Records!$C$2:$H$6601,1,FALSE)),"",VLOOKUP(CONCATENATE($A7,"_L_",O$1),Records!$C$2:$H$6601,5,FALSE))</f>
        <v/>
      </c>
      <c r="P7" s="33" t="str">
        <f>IF(ISERROR(VLOOKUP(CONCATENATE($A7,"_L_",O$1),Records!$C$2:$H$6601,1,FALSE)),"",VLOOKUP(CONCATENATE($A7,"_L_",O$1),Records!$C$2:$H$6601,6,FALSE))</f>
        <v/>
      </c>
      <c r="Q7" s="32" t="str">
        <f>IF(ISERROR(VLOOKUP(CONCATENATE($A7,"_L_",R$1),Records!$C$2:$H$6601,1,FALSE)),"",VLOOKUP(CONCATENATE($A7,"_L_",R$1),Records!$C$2:$H$6601,4,FALSE))</f>
        <v/>
      </c>
      <c r="R7" s="7" t="str">
        <f>IF(ISERROR(VLOOKUP(CONCATENATE($A7,"_L_",R$1),Records!$C$2:$H$6601,1,FALSE)),"",VLOOKUP(CONCATENATE($A7,"_L_",R$1),Records!$C$2:$H$6601,5,FALSE))</f>
        <v/>
      </c>
      <c r="S7" s="33" t="str">
        <f>IF(ISERROR(VLOOKUP(CONCATENATE($A7,"_L_",R$1),Records!$C$2:$H$6601,1,FALSE)),"",VLOOKUP(CONCATENATE($A7,"_L_",R$1),Records!$C$2:$H$6601,6,FALSE))</f>
        <v/>
      </c>
      <c r="T7" s="32" t="str">
        <f>IF(ISERROR(VLOOKUP(CONCATENATE($A7,"_L_",U$1),Records!$C$2:$H$6601,1,FALSE)),"",VLOOKUP(CONCATENATE($A7,"_L_",U$1),Records!$C$2:$H$6601,4,FALSE))</f>
        <v/>
      </c>
      <c r="U7" s="7" t="str">
        <f>IF(ISERROR(VLOOKUP(CONCATENATE($A7,"_L_",U$1),Records!$C$2:$H$6601,1,FALSE)),"",VLOOKUP(CONCATENATE($A7,"_L_",U$1),Records!$C$2:$H$6601,5,FALSE))</f>
        <v/>
      </c>
      <c r="V7" s="33" t="str">
        <f>IF(ISERROR(VLOOKUP(CONCATENATE($A7,"_L_",U$1),Records!$C$2:$H$6601,1,FALSE)),"",VLOOKUP(CONCATENATE($A7,"_L_",U$1),Records!$C$2:$H$6601,6,FALSE))</f>
        <v/>
      </c>
      <c r="W7" s="32" t="str">
        <f>IF(ISERROR(VLOOKUP(CONCATENATE($A7,"_L_",X$1),Records!$C$2:$H$6601,1,FALSE)),"",VLOOKUP(CONCATENATE($A7,"_L_",X$1),Records!$C$2:$H$6601,4,FALSE))</f>
        <v/>
      </c>
      <c r="X7" s="7" t="str">
        <f>IF(ISERROR(VLOOKUP(CONCATENATE($A7,"_L_",X$1),Records!$C$2:$H$6601,1,FALSE)),"",VLOOKUP(CONCATENATE($A7,"_L_",X$1),Records!$C$2:$H$6601,5,FALSE))</f>
        <v/>
      </c>
      <c r="Y7" s="33" t="str">
        <f>IF(ISERROR(VLOOKUP(CONCATENATE($A7,"_L_",X$1),Records!$C$2:$H$6601,1,FALSE)),"",VLOOKUP(CONCATENATE($A7,"_L_",X$1),Records!$C$2:$H$6601,6,FALSE))</f>
        <v/>
      </c>
      <c r="Z7" s="32" t="str">
        <f>IF(ISERROR(VLOOKUP(CONCATENATE($A7,"_L_",AA$1),Records!$C$2:$H$6601,1,FALSE)),"",VLOOKUP(CONCATENATE($A7,"_L_",AA$1),Records!$C$2:$H$6601,4,FALSE))</f>
        <v/>
      </c>
      <c r="AA7" s="7" t="str">
        <f>IF(ISERROR(VLOOKUP(CONCATENATE($A7,"_L_",AA$1),Records!$C$2:$H$6601,1,FALSE)),"",VLOOKUP(CONCATENATE($A7,"_L_",AA$1),Records!$C$2:$H$6601,5,FALSE))</f>
        <v/>
      </c>
      <c r="AB7" s="33" t="str">
        <f>IF(ISERROR(VLOOKUP(CONCATENATE($A7,"_L_",AA$1),Records!$C$2:$H$6601,1,FALSE)),"",VLOOKUP(CONCATENATE($A7,"_L_",AA$1),Records!$C$2:$H$6601,6,FALSE))</f>
        <v/>
      </c>
      <c r="AC7" s="32" t="str">
        <f>IF(ISERROR(VLOOKUP(CONCATENATE($A7,"_L_",AD$1),Records!$C$2:$H$6601,1,FALSE)),"",VLOOKUP(CONCATENATE($A7,"_L_",AD$1),Records!$C$2:$H$6601,4,FALSE))</f>
        <v/>
      </c>
      <c r="AD7" s="7" t="str">
        <f>IF(ISERROR(VLOOKUP(CONCATENATE($A7,"_L_",AD$1),Records!$C$2:$H$6601,1,FALSE)),"",VLOOKUP(CONCATENATE($A7,"_L_",AD$1),Records!$C$2:$H$6601,5,FALSE))</f>
        <v/>
      </c>
      <c r="AE7" s="33" t="str">
        <f>IF(ISERROR(VLOOKUP(CONCATENATE($A7,"_L_",AD$1),Records!$C$2:$H$6601,1,FALSE)),"",VLOOKUP(CONCATENATE($A7,"_L_",AD$1),Records!$C$2:$H$6601,6,FALSE))</f>
        <v/>
      </c>
      <c r="AF7" s="32" t="str">
        <f>IF(ISERROR(VLOOKUP(CONCATENATE($A7,"_L_",AG$1),Records!$C$2:$H$6601,1,FALSE)),"",VLOOKUP(CONCATENATE($A7,"_L_",AG$1),Records!$C$2:$H$6601,4,FALSE))</f>
        <v/>
      </c>
      <c r="AG7" s="7" t="str">
        <f>IF(ISERROR(VLOOKUP(CONCATENATE($A7,"_L_",AG$1),Records!$C$2:$H$6601,1,FALSE)),"",VLOOKUP(CONCATENATE($A7,"_L_",AG$1),Records!$C$2:$H$6601,5,FALSE))</f>
        <v/>
      </c>
      <c r="AH7" s="33" t="str">
        <f>IF(ISERROR(VLOOKUP(CONCATENATE($A7,"_L_",AG$1),Records!$C$2:$H$6601,1,FALSE)),"",VLOOKUP(CONCATENATE($A7,"_L_",AG$1),Records!$C$2:$H$6601,6,FALSE))</f>
        <v/>
      </c>
      <c r="AI7" s="32" t="str">
        <f>IF(ISERROR(VLOOKUP(CONCATENATE($A7,"_L_",AJ$1),Records!$C$2:$H$6601,1,FALSE)),"",VLOOKUP(CONCATENATE($A7,"_L_",AJ$1),Records!$C$2:$H$6601,4,FALSE))</f>
        <v/>
      </c>
      <c r="AJ7" s="7" t="str">
        <f>IF(ISERROR(VLOOKUP(CONCATENATE($A7,"_L_",AJ$1),Records!$C$2:$H$6601,1,FALSE)),"",VLOOKUP(CONCATENATE($A7,"_L_",AJ$1),Records!$C$2:$H$6601,5,FALSE))</f>
        <v/>
      </c>
      <c r="AK7" s="33" t="str">
        <f>IF(ISERROR(VLOOKUP(CONCATENATE($A7,"_L_",AJ$1),Records!$C$2:$H$6601,1,FALSE)),"",VLOOKUP(CONCATENATE($A7,"_L_",AJ$1),Records!$C$2:$H$6601,6,FALSE))</f>
        <v/>
      </c>
      <c r="AL7" s="32" t="str">
        <f>IF(ISERROR(VLOOKUP(CONCATENATE($A7,"_L_",AM$1),Records!$C$2:$H$6601,1,FALSE)),"",VLOOKUP(CONCATENATE($A7,"_L_",AM$1),Records!$C$2:$H$6601,4,FALSE))</f>
        <v/>
      </c>
      <c r="AM7" s="7" t="str">
        <f>IF(ISERROR(VLOOKUP(CONCATENATE($A7,"_L_",AM$1),Records!$C$2:$H$6601,1,FALSE)),"",VLOOKUP(CONCATENATE($A7,"_L_",AM$1),Records!$C$2:$H$6601,5,FALSE))</f>
        <v/>
      </c>
      <c r="AN7" s="33" t="str">
        <f>IF(ISERROR(VLOOKUP(CONCATENATE($A7,"_L_",AM$1),Records!$C$2:$H$6601,1,FALSE)),"",VLOOKUP(CONCATENATE($A7,"_L_",AM$1),Records!$C$2:$H$6601,6,FALSE))</f>
        <v/>
      </c>
      <c r="AO7" s="32" t="str">
        <f>IF(ISERROR(VLOOKUP(CONCATENATE($A7,"_L_",AP$1),Records!$C$2:$H$6601,1,FALSE)),"",VLOOKUP(CONCATENATE($A7,"_L_",AP$1),Records!$C$2:$H$6601,4,FALSE))</f>
        <v/>
      </c>
      <c r="AP7" s="7" t="str">
        <f>IF(ISERROR(VLOOKUP(CONCATENATE($A7,"_L_",AP$1),Records!$C$2:$H$6601,1,FALSE)),"",VLOOKUP(CONCATENATE($A7,"_L_",AP$1),Records!$C$2:$H$6601,5,FALSE))</f>
        <v/>
      </c>
      <c r="AQ7" s="33" t="str">
        <f>IF(ISERROR(VLOOKUP(CONCATENATE($A7,"_L_",AP$1),Records!$C$2:$H$6601,1,FALSE)),"",VLOOKUP(CONCATENATE($A7,"_L_",AP$1),Records!$C$2:$H$6601,6,FALSE))</f>
        <v/>
      </c>
      <c r="AR7" s="32" t="str">
        <f>IF(ISERROR(VLOOKUP(CONCATENATE($A7,"_L_",AS$1),Records!$C$2:$H$6601,1,FALSE)),"",VLOOKUP(CONCATENATE($A7,"_L_",AS$1),Records!$C$2:$H$6601,4,FALSE))</f>
        <v/>
      </c>
      <c r="AS7" s="7" t="str">
        <f>IF(ISERROR(VLOOKUP(CONCATENATE($A7,"_L_",AS$1),Records!$C$2:$H$6601,1,FALSE)),"",VLOOKUP(CONCATENATE($A7,"_L_",AS$1),Records!$C$2:$H$6601,5,FALSE))</f>
        <v/>
      </c>
      <c r="AT7" s="33" t="str">
        <f>IF(ISERROR(VLOOKUP(CONCATENATE($A7,"_L_",AS$1),Records!$C$2:$H$6601,1,FALSE)),"",VLOOKUP(CONCATENATE($A7,"_L_",AS$1),Records!$C$2:$H$6601,6,FALSE))</f>
        <v/>
      </c>
      <c r="AU7" s="32" t="str">
        <f>IF(ISERROR(VLOOKUP(CONCATENATE($A7,"_L_",AV$1),Records!$C$2:$H$6601,1,FALSE)),"",VLOOKUP(CONCATENATE($A7,"_L_",AV$1),Records!$C$2:$H$6601,4,FALSE))</f>
        <v/>
      </c>
      <c r="AV7" s="7" t="str">
        <f>IF(ISERROR(VLOOKUP(CONCATENATE($A7,"_L_",AV$1),Records!$C$2:$H$6601,1,FALSE)),"",VLOOKUP(CONCATENATE($A7,"_L_",AV$1),Records!$C$2:$H$6601,5,FALSE))</f>
        <v/>
      </c>
      <c r="AW7" s="33" t="str">
        <f>IF(ISERROR(VLOOKUP(CONCATENATE($A7,"_L_",AV$1),Records!$C$2:$H$6601,1,FALSE)),"",VLOOKUP(CONCATENATE($A7,"_L_",AV$1),Records!$C$2:$H$6601,6,FALSE))</f>
        <v/>
      </c>
      <c r="AX7" s="32" t="str">
        <f>IF(ISERROR(VLOOKUP(CONCATENATE($A7,"_L_",AY$1),Records!$C$2:$H$6601,1,FALSE)),"",VLOOKUP(CONCATENATE($A7,"_L_",AY$1),Records!$C$2:$H$6601,4,FALSE))</f>
        <v/>
      </c>
      <c r="AY7" s="7" t="str">
        <f>IF(ISERROR(VLOOKUP(CONCATENATE($A7,"_L_",AY$1),Records!$C$2:$H$6601,1,FALSE)),"",VLOOKUP(CONCATENATE($A7,"_L_",AY$1),Records!$C$2:$H$6601,5,FALSE))</f>
        <v/>
      </c>
      <c r="AZ7" s="33" t="str">
        <f>IF(ISERROR(VLOOKUP(CONCATENATE($A7,"_L_",AY$1),Records!$C$2:$H$6601,1,FALSE)),"",VLOOKUP(CONCATENATE($A7,"_L_",AY$1),Records!$C$2:$H$6601,6,FALSE))</f>
        <v/>
      </c>
      <c r="BA7" s="32" t="str">
        <f>IF(ISERROR(VLOOKUP(CONCATENATE($A7,"_L_",BB$1),Records!$C$2:$H$6601,1,FALSE)),"",VLOOKUP(CONCATENATE($A7,"_L_",BB$1),Records!$C$2:$H$6601,4,FALSE))</f>
        <v/>
      </c>
      <c r="BB7" s="7" t="str">
        <f>IF(ISERROR(VLOOKUP(CONCATENATE($A7,"_L_",BB$1),Records!$C$2:$H$6601,1,FALSE)),"",VLOOKUP(CONCATENATE($A7,"_L_",BB$1),Records!$C$2:$H$6601,5,FALSE))</f>
        <v/>
      </c>
      <c r="BC7" s="33" t="str">
        <f>IF(ISERROR(VLOOKUP(CONCATENATE($A7,"_L_",BB$1),Records!$C$2:$H$6601,1,FALSE)),"",VLOOKUP(CONCATENATE($A7,"_L_",BB$1),Records!$C$2:$H$6601,6,FALSE))</f>
        <v/>
      </c>
      <c r="BD7" s="32" t="str">
        <f>IF(ISERROR(VLOOKUP(CONCATENATE($A7,"_L_",BE$1),Records!$C$2:$H$6601,1,FALSE)),"",VLOOKUP(CONCATENATE($A7,"_L_",BE$1),Records!$C$2:$H$6601,4,FALSE))</f>
        <v/>
      </c>
      <c r="BE7" s="7" t="str">
        <f>IF(ISERROR(VLOOKUP(CONCATENATE($A7,"_L_",BE$1),Records!$C$2:$H$6601,1,FALSE)),"",VLOOKUP(CONCATENATE($A7,"_L_",BE$1),Records!$C$2:$H$6601,5,FALSE))</f>
        <v/>
      </c>
      <c r="BF7" s="33" t="str">
        <f>IF(ISERROR(VLOOKUP(CONCATENATE($A7,"_L_",BE$1),Records!$C$2:$H$6601,1,FALSE)),"",VLOOKUP(CONCATENATE($A7,"_L_",BE$1),Records!$C$2:$H$6601,6,FALSE))</f>
        <v/>
      </c>
      <c r="BG7" s="32" t="str">
        <f>IF(ISERROR(VLOOKUP(CONCATENATE($A7,"_L_",BH$1),Records!$C$2:$H$6601,1,FALSE)),"",VLOOKUP(CONCATENATE($A7,"_L_",BH$1),Records!$C$2:$H$6601,4,FALSE))</f>
        <v/>
      </c>
      <c r="BH7" s="7" t="str">
        <f>IF(ISERROR(VLOOKUP(CONCATENATE($A7,"_L_",BH$1),Records!$C$2:$H$6601,1,FALSE)),"",VLOOKUP(CONCATENATE($A7,"_L_",BH$1),Records!$C$2:$H$6601,5,FALSE))</f>
        <v/>
      </c>
      <c r="BI7" s="33" t="str">
        <f>IF(ISERROR(VLOOKUP(CONCATENATE($A7,"_L_",BH$1),Records!$C$2:$H$6601,1,FALSE)),"",VLOOKUP(CONCATENATE($A7,"_L_",BH$1),Records!$C$2:$H$6601,6,FALSE))</f>
        <v/>
      </c>
      <c r="BJ7" s="32" t="str">
        <f>IF(ISERROR(VLOOKUP(CONCATENATE($A7,"_L_",BK$1),Records!$C$2:$H$6601,1,FALSE)),"",VLOOKUP(CONCATENATE($A7,"_L_",BK$1),Records!$C$2:$H$6601,4,FALSE))</f>
        <v/>
      </c>
      <c r="BK7" s="7" t="str">
        <f>IF(ISERROR(VLOOKUP(CONCATENATE($A7,"_L_",BK$1),Records!$C$2:$H$6601,1,FALSE)),"",VLOOKUP(CONCATENATE($A7,"_L_",BK$1),Records!$C$2:$H$6601,5,FALSE))</f>
        <v/>
      </c>
      <c r="BL7" s="33" t="str">
        <f>IF(ISERROR(VLOOKUP(CONCATENATE($A7,"_L_",BK$1),Records!$C$2:$H$6601,1,FALSE)),"",VLOOKUP(CONCATENATE($A7,"_L_",BK$1),Records!$C$2:$H$6601,6,FALSE))</f>
        <v/>
      </c>
      <c r="BM7" s="32" t="str">
        <f>IF(ISERROR(VLOOKUP(CONCATENATE($A7,"_L_",BN$1),Records!$C$2:$H$6601,1,FALSE)),"",VLOOKUP(CONCATENATE($A7,"_L_",BN$1),Records!$C$2:$H$6601,4,FALSE))</f>
        <v/>
      </c>
      <c r="BN7" s="7" t="str">
        <f>IF(ISERROR(VLOOKUP(CONCATENATE($A7,"_L_",BN$1),Records!$C$2:$H$6601,1,FALSE)),"",VLOOKUP(CONCATENATE($A7,"_L_",BN$1),Records!$C$2:$H$6601,5,FALSE))</f>
        <v/>
      </c>
      <c r="BO7" s="33" t="str">
        <f>IF(ISERROR(VLOOKUP(CONCATENATE($A7,"_L_",BN$1),Records!$C$2:$H$6601,1,FALSE)),"",VLOOKUP(CONCATENATE($A7,"_L_",BN$1),Records!$C$2:$H$6601,6,FALSE))</f>
        <v/>
      </c>
      <c r="BP7" s="32" t="str">
        <f>IF(ISERROR(VLOOKUP(CONCATENATE($A7,"_L_",BQ$1),Records!$C$2:$H$6601,1,FALSE)),"",VLOOKUP(CONCATENATE($A7,"_L_",BQ$1),Records!$C$2:$H$6601,4,FALSE))</f>
        <v/>
      </c>
      <c r="BQ7" s="7" t="str">
        <f>IF(ISERROR(VLOOKUP(CONCATENATE($A7,"_L_",BQ$1),Records!$C$2:$H$6601,1,FALSE)),"",VLOOKUP(CONCATENATE($A7,"_L_",BQ$1),Records!$C$2:$H$6601,5,FALSE))</f>
        <v/>
      </c>
      <c r="BR7" s="33" t="str">
        <f>IF(ISERROR(VLOOKUP(CONCATENATE($A7,"_L_",BQ$1),Records!$C$2:$H$6601,1,FALSE)),"",VLOOKUP(CONCATENATE($A7,"_L_",BQ$1),Records!$C$2:$H$6601,6,FALSE))</f>
        <v/>
      </c>
      <c r="BS7" s="32" t="str">
        <f>IF(ISERROR(VLOOKUP(CONCATENATE($A7,"_L_",BT$1),Records!$C$2:$H$6601,1,FALSE)),"",VLOOKUP(CONCATENATE($A7,"_L_",BT$1),Records!$C$2:$H$6601,4,FALSE))</f>
        <v/>
      </c>
      <c r="BT7" s="7" t="str">
        <f>IF(ISERROR(VLOOKUP(CONCATENATE($A7,"_L_",BT$1),Records!$C$2:$H$6601,1,FALSE)),"",VLOOKUP(CONCATENATE($A7,"_L_",BT$1),Records!$C$2:$H$6601,5,FALSE))</f>
        <v/>
      </c>
      <c r="BU7" s="33" t="str">
        <f>IF(ISERROR(VLOOKUP(CONCATENATE($A7,"_L_",BT$1),Records!$C$2:$H$6601,1,FALSE)),"",VLOOKUP(CONCATENATE($A7,"_L_",BT$1),Records!$C$2:$H$6601,6,FALSE))</f>
        <v/>
      </c>
      <c r="BV7" s="32" t="str">
        <f>IF(ISERROR(VLOOKUP(CONCATENATE($A7,"_L_",BW$1),Records!$C$2:$H$6601,1,FALSE)),"",VLOOKUP(CONCATENATE($A7,"_L_",BW$1),Records!$C$2:$H$6601,4,FALSE))</f>
        <v/>
      </c>
      <c r="BW7" s="7" t="str">
        <f>IF(ISERROR(VLOOKUP(CONCATENATE($A7,"_L_",BW$1),Records!$C$2:$H$6601,1,FALSE)),"",VLOOKUP(CONCATENATE($A7,"_L_",BW$1),Records!$C$2:$H$6601,5,FALSE))</f>
        <v/>
      </c>
      <c r="BX7" s="33" t="str">
        <f>IF(ISERROR(VLOOKUP(CONCATENATE($A7,"_L_",BW$1),Records!$C$2:$H$6601,1,FALSE)),"",VLOOKUP(CONCATENATE($A7,"_L_",BW$1),Records!$C$2:$H$6601,6,FALSE))</f>
        <v/>
      </c>
      <c r="BY7" s="32" t="str">
        <f>IF(ISERROR(VLOOKUP(CONCATENATE($A7,"_L_",BZ$1),Records!$C$2:$H$6601,1,FALSE)),"",VLOOKUP(CONCATENATE($A7,"_L_",BZ$1),Records!$C$2:$H$6601,4,FALSE))</f>
        <v/>
      </c>
      <c r="BZ7" s="7" t="str">
        <f>IF(ISERROR(VLOOKUP(CONCATENATE($A7,"_L_",BZ$1),Records!$C$2:$H$6601,1,FALSE)),"",VLOOKUP(CONCATENATE($A7,"_L_",BZ$1),Records!$C$2:$H$6601,5,FALSE))</f>
        <v/>
      </c>
      <c r="CA7" s="33" t="str">
        <f>IF(ISERROR(VLOOKUP(CONCATENATE($A7,"_L_",BZ$1),Records!$C$2:$H$6601,1,FALSE)),"",VLOOKUP(CONCATENATE($A7,"_L_",BZ$1),Records!$C$2:$H$6601,6,FALSE))</f>
        <v/>
      </c>
      <c r="CB7" s="32" t="str">
        <f>IF(ISERROR(VLOOKUP(CONCATENATE($A7,"_L_",CC$1),Records!$C$2:$H$6601,1,FALSE)),"",VLOOKUP(CONCATENATE($A7,"_L_",CC$1),Records!$C$2:$H$6601,4,FALSE))</f>
        <v/>
      </c>
      <c r="CC7" s="7" t="str">
        <f>IF(ISERROR(VLOOKUP(CONCATENATE($A7,"_L_",CC$1),Records!$C$2:$H$6601,1,FALSE)),"",VLOOKUP(CONCATENATE($A7,"_L_",CC$1),Records!$C$2:$H$6601,5,FALSE))</f>
        <v/>
      </c>
      <c r="CD7" s="33" t="str">
        <f>IF(ISERROR(VLOOKUP(CONCATENATE($A7,"_L_",CC$1),Records!$C$2:$H$6601,1,FALSE)),"",VLOOKUP(CONCATENATE($A7,"_L_",CC$1),Records!$C$2:$H$6601,6,FALSE))</f>
        <v/>
      </c>
      <c r="CE7" s="32" t="str">
        <f>IF(ISERROR(VLOOKUP(CONCATENATE($A7,"_L_",CF$1),Records!$C$2:$H$6601,1,FALSE)),"",VLOOKUP(CONCATENATE($A7,"_L_",CF$1),Records!$C$2:$H$6601,4,FALSE))</f>
        <v/>
      </c>
      <c r="CF7" s="7" t="str">
        <f>IF(ISERROR(VLOOKUP(CONCATENATE($A7,"_L_",CF$1),Records!$C$2:$H$6601,1,FALSE)),"",VLOOKUP(CONCATENATE($A7,"_L_",CF$1),Records!$C$2:$H$6601,5,FALSE))</f>
        <v/>
      </c>
      <c r="CG7" s="33" t="str">
        <f>IF(ISERROR(VLOOKUP(CONCATENATE($A7,"_L_",CF$1),Records!$C$2:$H$6601,1,FALSE)),"",VLOOKUP(CONCATENATE($A7,"_L_",CF$1),Records!$C$2:$H$6601,6,FALSE))</f>
        <v/>
      </c>
      <c r="CH7" s="32" t="str">
        <f>IF(ISERROR(VLOOKUP(CONCATENATE($A7,"_L_",CI$1),Records!$C$2:$H$6601,1,FALSE)),"",VLOOKUP(CONCATENATE($A7,"_L_",CI$1),Records!$C$2:$H$6601,4,FALSE))</f>
        <v/>
      </c>
      <c r="CI7" s="7" t="str">
        <f>IF(ISERROR(VLOOKUP(CONCATENATE($A7,"_L_",CI$1),Records!$C$2:$H$6601,1,FALSE)),"",VLOOKUP(CONCATENATE($A7,"_L_",CI$1),Records!$C$2:$H$6601,5,FALSE))</f>
        <v/>
      </c>
      <c r="CJ7" s="33" t="str">
        <f>IF(ISERROR(VLOOKUP(CONCATENATE($A7,"_L_",CI$1),Records!$C$2:$H$6601,1,FALSE)),"",VLOOKUP(CONCATENATE($A7,"_L_",CI$1),Records!$C$2:$H$6601,6,FALSE))</f>
        <v/>
      </c>
      <c r="CK7" s="32" t="str">
        <f>IF(ISERROR(VLOOKUP(CONCATENATE($A7,"_L_",CL$1),Records!$C$2:$H$6601,1,FALSE)),"",VLOOKUP(CONCATENATE($A7,"_L_",CL$1),Records!$C$2:$H$6601,4,FALSE))</f>
        <v/>
      </c>
      <c r="CL7" s="7" t="str">
        <f>IF(ISERROR(VLOOKUP(CONCATENATE($A7,"_L_",CL$1),Records!$C$2:$H$6601,1,FALSE)),"",VLOOKUP(CONCATENATE($A7,"_L_",CL$1),Records!$C$2:$H$6601,5,FALSE))</f>
        <v/>
      </c>
      <c r="CM7" s="33" t="str">
        <f>IF(ISERROR(VLOOKUP(CONCATENATE($A7,"_L_",CL$1),Records!$C$2:$H$6601,1,FALSE)),"",VLOOKUP(CONCATENATE($A7,"_L_",CL$1),Records!$C$2:$H$6601,6,FALSE))</f>
        <v/>
      </c>
      <c r="CN7" s="32" t="str">
        <f>IF(ISERROR(VLOOKUP(CONCATENATE($A7,"_L_",CO$1),Records!$C$2:$H$6601,1,FALSE)),"",VLOOKUP(CONCATENATE($A7,"_L_",CO$1),Records!$C$2:$H$6601,4,FALSE))</f>
        <v/>
      </c>
      <c r="CO7" s="7" t="str">
        <f>IF(ISERROR(VLOOKUP(CONCATENATE($A7,"_L_",CO$1),Records!$C$2:$H$6601,1,FALSE)),"",VLOOKUP(CONCATENATE($A7,"_L_",CO$1),Records!$C$2:$H$6601,5,FALSE))</f>
        <v/>
      </c>
      <c r="CP7" s="33" t="str">
        <f>IF(ISERROR(VLOOKUP(CONCATENATE($A7,"_L_",CO$1),Records!$C$2:$H$6601,1,FALSE)),"",VLOOKUP(CONCATENATE($A7,"_L_",CO$1),Records!$C$2:$H$6601,6,FALSE))</f>
        <v/>
      </c>
      <c r="CQ7" s="32" t="str">
        <f>IF(ISERROR(VLOOKUP(CONCATENATE($A7,"_L_",CR$1),Records!$C$2:$H$6601,1,FALSE)),"",VLOOKUP(CONCATENATE($A7,"_L_",CR$1),Records!$C$2:$H$6601,4,FALSE))</f>
        <v/>
      </c>
      <c r="CR7" s="7" t="str">
        <f>IF(ISERROR(VLOOKUP(CONCATENATE($A7,"_L_",CR$1),Records!$C$2:$H$6601,1,FALSE)),"",VLOOKUP(CONCATENATE($A7,"_L_",CR$1),Records!$C$2:$H$6601,5,FALSE))</f>
        <v/>
      </c>
      <c r="CS7" s="33" t="str">
        <f>IF(ISERROR(VLOOKUP(CONCATENATE($A7,"_L_",CR$1),Records!$C$2:$H$6601,1,FALSE)),"",VLOOKUP(CONCATENATE($A7,"_L_",CR$1),Records!$C$2:$H$6601,6,FALSE))</f>
        <v/>
      </c>
      <c r="CT7" s="32" t="str">
        <f>IF(ISERROR(VLOOKUP(CONCATENATE($A7,"_L_",CU$1),Records!$C$2:$H$6601,1,FALSE)),"",VLOOKUP(CONCATENATE($A7,"_L_",CU$1),Records!$C$2:$H$6601,4,FALSE))</f>
        <v/>
      </c>
      <c r="CU7" s="7" t="str">
        <f>IF(ISERROR(VLOOKUP(CONCATENATE($A7,"_L_",CU$1),Records!$C$2:$H$6601,1,FALSE)),"",VLOOKUP(CONCATENATE($A7,"_L_",CU$1),Records!$C$2:$H$6601,5,FALSE))</f>
        <v/>
      </c>
      <c r="CV7" s="33" t="str">
        <f>IF(ISERROR(VLOOKUP(CONCATENATE($A7,"_L_",CU$1),Records!$C$2:$H$6601,1,FALSE)),"",VLOOKUP(CONCATENATE($A7,"_L_",CU$1),Records!$C$2:$H$6601,6,FALSE))</f>
        <v/>
      </c>
      <c r="CW7" s="32" t="str">
        <f>IF(ISERROR(VLOOKUP(CONCATENATE($A7,"_L_",CX$1),Records!$C$2:$H$6601,1,FALSE)),"",VLOOKUP(CONCATENATE($A7,"_L_",CX$1),Records!$C$2:$H$6601,4,FALSE))</f>
        <v/>
      </c>
      <c r="CX7" s="7" t="str">
        <f>IF(ISERROR(VLOOKUP(CONCATENATE($A7,"_L_",CX$1),Records!$C$2:$H$6601,1,FALSE)),"",VLOOKUP(CONCATENATE($A7,"_L_",CX$1),Records!$C$2:$H$6601,5,FALSE))</f>
        <v/>
      </c>
      <c r="CY7" s="33" t="str">
        <f>IF(ISERROR(VLOOKUP(CONCATENATE($A7,"_L_",CX$1),Records!$C$2:$H$6601,1,FALSE)),"",VLOOKUP(CONCATENATE($A7,"_L_",CX$1),Records!$C$2:$H$6601,6,FALSE))</f>
        <v/>
      </c>
      <c r="CZ7" s="32" t="str">
        <f>IF(ISERROR(VLOOKUP(CONCATENATE($A7,"_L_",DA$1),Records!$C$2:$H$6601,1,FALSE)),"",VLOOKUP(CONCATENATE($A7,"_L_",DA$1),Records!$C$2:$H$6601,4,FALSE))</f>
        <v/>
      </c>
      <c r="DA7" s="7" t="str">
        <f>IF(ISERROR(VLOOKUP(CONCATENATE($A7,"_L_",DA$1),Records!$C$2:$H$6601,1,FALSE)),"",VLOOKUP(CONCATENATE($A7,"_L_",DA$1),Records!$C$2:$H$6601,5,FALSE))</f>
        <v/>
      </c>
      <c r="DB7" s="33" t="str">
        <f>IF(ISERROR(VLOOKUP(CONCATENATE($A7,"_L_",DA$1),Records!$C$2:$H$6601,1,FALSE)),"",VLOOKUP(CONCATENATE($A7,"_L_",DA$1),Records!$C$2:$H$6601,6,FALSE))</f>
        <v/>
      </c>
      <c r="DC7" s="32" t="str">
        <f>IF(ISERROR(VLOOKUP(CONCATENATE($A7,"_L_",DD$1),Records!$C$2:$H$6601,1,FALSE)),"",VLOOKUP(CONCATENATE($A7,"_L_",DD$1),Records!$C$2:$H$6601,4,FALSE))</f>
        <v/>
      </c>
      <c r="DD7" s="7" t="str">
        <f>IF(ISERROR(VLOOKUP(CONCATENATE($A7,"_L_",DD$1),Records!$C$2:$H$6601,1,FALSE)),"",VLOOKUP(CONCATENATE($A7,"_L_",DD$1),Records!$C$2:$H$6601,5,FALSE))</f>
        <v/>
      </c>
      <c r="DE7" s="33" t="str">
        <f>IF(ISERROR(VLOOKUP(CONCATENATE($A7,"_L_",DD$1),Records!$C$2:$H$6601,1,FALSE)),"",VLOOKUP(CONCATENATE($A7,"_L_",DD$1),Records!$C$2:$H$6601,6,FALSE))</f>
        <v/>
      </c>
      <c r="DF7" s="32" t="str">
        <f>IF(ISERROR(VLOOKUP(CONCATENATE($A7,"_L_",DG$1),Records!$C$2:$H$6601,1,FALSE)),"",VLOOKUP(CONCATENATE($A7,"_L_",DG$1),Records!$C$2:$H$6601,4,FALSE))</f>
        <v/>
      </c>
      <c r="DG7" s="7" t="str">
        <f>IF(ISERROR(VLOOKUP(CONCATENATE($A7,"_L_",DG$1),Records!$C$2:$H$6601,1,FALSE)),"",VLOOKUP(CONCATENATE($A7,"_L_",DG$1),Records!$C$2:$H$6601,5,FALSE))</f>
        <v/>
      </c>
      <c r="DH7" s="33" t="str">
        <f>IF(ISERROR(VLOOKUP(CONCATENATE($A7,"_L_",DG$1),Records!$C$2:$H$6601,1,FALSE)),"",VLOOKUP(CONCATENATE($A7,"_L_",DG$1),Records!$C$2:$H$6601,6,FALSE))</f>
        <v/>
      </c>
      <c r="DI7" s="32" t="str">
        <f>IF(ISERROR(VLOOKUP(CONCATENATE($A7,"_L_",DJ$1),Records!$C$2:$H$6601,1,FALSE)),"",VLOOKUP(CONCATENATE($A7,"_L_",DJ$1),Records!$C$2:$H$6601,4,FALSE))</f>
        <v/>
      </c>
      <c r="DJ7" s="7" t="str">
        <f>IF(ISERROR(VLOOKUP(CONCATENATE($A7,"_L_",DJ$1),Records!$C$2:$H$6601,1,FALSE)),"",VLOOKUP(CONCATENATE($A7,"_L_",DJ$1),Records!$C$2:$H$6601,5,FALSE))</f>
        <v/>
      </c>
      <c r="DK7" s="33" t="str">
        <f>IF(ISERROR(VLOOKUP(CONCATENATE($A7,"_L_",DJ$1),Records!$C$2:$H$6601,1,FALSE)),"",VLOOKUP(CONCATENATE($A7,"_L_",DJ$1),Records!$C$2:$H$6601,6,FALSE))</f>
        <v/>
      </c>
      <c r="DL7" s="32" t="str">
        <f>IF(ISERROR(VLOOKUP(CONCATENATE($A7,"_L_",DM$1),Records!$C$2:$H$6601,1,FALSE)),"",VLOOKUP(CONCATENATE($A7,"_L_",DM$1),Records!$C$2:$H$6601,4,FALSE))</f>
        <v/>
      </c>
      <c r="DM7" s="7" t="str">
        <f>IF(ISERROR(VLOOKUP(CONCATENATE($A7,"_L_",DM$1),Records!$C$2:$H$6601,1,FALSE)),"",VLOOKUP(CONCATENATE($A7,"_L_",DM$1),Records!$C$2:$H$6601,5,FALSE))</f>
        <v/>
      </c>
      <c r="DN7" s="33" t="str">
        <f>IF(ISERROR(VLOOKUP(CONCATENATE($A7,"_L_",DM$1),Records!$C$2:$H$6601,1,FALSE)),"",VLOOKUP(CONCATENATE($A7,"_L_",DM$1),Records!$C$2:$H$6601,6,FALSE))</f>
        <v/>
      </c>
      <c r="DO7" s="32" t="str">
        <f>IF(ISERROR(VLOOKUP(CONCATENATE($A7,"_L_",DP$1),Records!$C$2:$H$6601,1,FALSE)),"",VLOOKUP(CONCATENATE($A7,"_L_",DP$1),Records!$C$2:$H$6601,4,FALSE))</f>
        <v/>
      </c>
      <c r="DP7" s="7" t="str">
        <f>IF(ISERROR(VLOOKUP(CONCATENATE($A7,"_L_",DP$1),Records!$C$2:$H$6601,1,FALSE)),"",VLOOKUP(CONCATENATE($A7,"_L_",DP$1),Records!$C$2:$H$6601,5,FALSE))</f>
        <v/>
      </c>
      <c r="DQ7" s="33" t="str">
        <f>IF(ISERROR(VLOOKUP(CONCATENATE($A7,"_L_",DP$1),Records!$C$2:$H$6601,1,FALSE)),"",VLOOKUP(CONCATENATE($A7,"_L_",DP$1),Records!$C$2:$H$6601,6,FALSE))</f>
        <v/>
      </c>
      <c r="DR7" s="32" t="str">
        <f>IF(ISERROR(VLOOKUP(CONCATENATE($A7,"_L_",DS$1),Records!$C$2:$H$6601,1,FALSE)),"",VLOOKUP(CONCATENATE($A7,"_L_",DS$1),Records!$C$2:$H$6601,4,FALSE))</f>
        <v/>
      </c>
      <c r="DS7" s="7" t="str">
        <f>IF(ISERROR(VLOOKUP(CONCATENATE($A7,"_L_",DS$1),Records!$C$2:$H$6601,1,FALSE)),"",VLOOKUP(CONCATENATE($A7,"_L_",DS$1),Records!$C$2:$H$6601,5,FALSE))</f>
        <v/>
      </c>
      <c r="DT7" s="33" t="str">
        <f>IF(ISERROR(VLOOKUP(CONCATENATE($A7,"_L_",DS$1),Records!$C$2:$H$6601,1,FALSE)),"",VLOOKUP(CONCATENATE($A7,"_L_",DS$1),Records!$C$2:$H$6601,6,FALSE))</f>
        <v/>
      </c>
      <c r="DU7" s="32" t="str">
        <f>IF(ISERROR(VLOOKUP(CONCATENATE($A7,"_L_",DV$1),Records!$C$2:$H$6601,1,FALSE)),"",VLOOKUP(CONCATENATE($A7,"_L_",DV$1),Records!$C$2:$H$6601,4,FALSE))</f>
        <v/>
      </c>
      <c r="DV7" s="7" t="str">
        <f>IF(ISERROR(VLOOKUP(CONCATENATE($A7,"_L_",DV$1),Records!$C$2:$H$6601,1,FALSE)),"",VLOOKUP(CONCATENATE($A7,"_L_",DV$1),Records!$C$2:$H$6601,5,FALSE))</f>
        <v/>
      </c>
      <c r="DW7" s="33" t="str">
        <f>IF(ISERROR(VLOOKUP(CONCATENATE($A7,"_L_",DV$1),Records!$C$2:$H$6601,1,FALSE)),"",VLOOKUP(CONCATENATE($A7,"_L_",DV$1),Records!$C$2:$H$6601,6,FALSE))</f>
        <v/>
      </c>
      <c r="DX7" s="32" t="str">
        <f>IF(ISERROR(VLOOKUP(CONCATENATE($A7,"_L_",DY$1),Records!$C$2:$H$6601,1,FALSE)),"",VLOOKUP(CONCATENATE($A7,"_L_",DY$1),Records!$C$2:$H$6601,4,FALSE))</f>
        <v/>
      </c>
      <c r="DY7" s="7" t="str">
        <f>IF(ISERROR(VLOOKUP(CONCATENATE($A7,"_L_",DY$1),Records!$C$2:$H$6601,1,FALSE)),"",VLOOKUP(CONCATENATE($A7,"_L_",DY$1),Records!$C$2:$H$6601,5,FALSE))</f>
        <v/>
      </c>
      <c r="DZ7" s="33" t="str">
        <f>IF(ISERROR(VLOOKUP(CONCATENATE($A7,"_L_",DY$1),Records!$C$2:$H$6601,1,FALSE)),"",VLOOKUP(CONCATENATE($A7,"_L_",DY$1),Records!$C$2:$H$6601,6,FALSE))</f>
        <v/>
      </c>
      <c r="EA7" s="32" t="str">
        <f>IF(ISERROR(VLOOKUP(CONCATENATE($A7,"_L_",EB$1),Records!$C$2:$H$6601,1,FALSE)),"",VLOOKUP(CONCATENATE($A7,"_L_",EB$1),Records!$C$2:$H$6601,4,FALSE))</f>
        <v/>
      </c>
      <c r="EB7" s="7" t="str">
        <f>IF(ISERROR(VLOOKUP(CONCATENATE($A7,"_L_",EB$1),Records!$C$2:$H$6601,1,FALSE)),"",VLOOKUP(CONCATENATE($A7,"_L_",EB$1),Records!$C$2:$H$6601,5,FALSE))</f>
        <v/>
      </c>
      <c r="EC7" s="33" t="str">
        <f>IF(ISERROR(VLOOKUP(CONCATENATE($A7,"_L_",EB$1),Records!$C$2:$H$6601,1,FALSE)),"",VLOOKUP(CONCATENATE($A7,"_L_",EB$1),Records!$C$2:$H$6601,6,FALSE))</f>
        <v/>
      </c>
    </row>
    <row r="8" spans="1:133" ht="15.75" x14ac:dyDescent="0.25">
      <c r="A8" s="11">
        <v>42190</v>
      </c>
      <c r="B8" s="15" t="s">
        <v>59</v>
      </c>
      <c r="C8" s="15">
        <f t="shared" si="1"/>
        <v>1</v>
      </c>
      <c r="D8" s="26" t="s">
        <v>65</v>
      </c>
      <c r="E8" s="24" t="s">
        <v>61</v>
      </c>
      <c r="F8" s="62">
        <f t="shared" si="0"/>
        <v>0</v>
      </c>
      <c r="G8" s="62">
        <f>HomeCalc!F8</f>
        <v>0</v>
      </c>
      <c r="H8" s="32" t="str">
        <f>IF(ISERROR(VLOOKUP(CONCATENATE($A8,"_L_",I$1),Records!$C$2:$H$6601,1,FALSE)),"",VLOOKUP(CONCATENATE($A8,"_L_",I$1),Records!$C$2:$H$6601,4,FALSE))</f>
        <v/>
      </c>
      <c r="I8" s="7" t="str">
        <f>IF(ISERROR(VLOOKUP(CONCATENATE($A8,"_L_",I$1),Records!$C$2:$H$6601,1,FALSE)),"",VLOOKUP(CONCATENATE($A8,"_L_",I$1),Records!$C$2:$H$6601,5,FALSE))</f>
        <v/>
      </c>
      <c r="J8" s="33" t="str">
        <f>IF(ISERROR(VLOOKUP(CONCATENATE($A8,"_L_",I$1),Records!$C$2:$H$6601,1,FALSE)),"",VLOOKUP(CONCATENATE($A8,"_L_",I$1),Records!$C$2:$H$6601,6,FALSE))</f>
        <v/>
      </c>
      <c r="K8" s="32" t="str">
        <f>IF(ISERROR(VLOOKUP(CONCATENATE($A8,"_L_",L$1),Records!$C$2:$H$6601,1,FALSE)),"",VLOOKUP(CONCATENATE($A8,"_L_",L$1),Records!$C$2:$H$6601,4,FALSE))</f>
        <v/>
      </c>
      <c r="L8" s="7" t="str">
        <f>IF(ISERROR(VLOOKUP(CONCATENATE($A8,"_L_",L$1),Records!$C$2:$H$6601,1,FALSE)),"",VLOOKUP(CONCATENATE($A8,"_L_",L$1),Records!$C$2:$H$6601,5,FALSE))</f>
        <v/>
      </c>
      <c r="M8" s="33" t="str">
        <f>IF(ISERROR(VLOOKUP(CONCATENATE($A8,"_L_",L$1),Records!$C$2:$H$6601,1,FALSE)),"",VLOOKUP(CONCATENATE($A8,"_L_",L$1),Records!$C$2:$H$6601,6,FALSE))</f>
        <v/>
      </c>
      <c r="N8" s="32" t="str">
        <f>IF(ISERROR(VLOOKUP(CONCATENATE($A8,"_L_",O$1),Records!$C$2:$H$6601,1,FALSE)),"",VLOOKUP(CONCATENATE($A8,"_L_",O$1),Records!$C$2:$H$6601,4,FALSE))</f>
        <v/>
      </c>
      <c r="O8" s="7" t="str">
        <f>IF(ISERROR(VLOOKUP(CONCATENATE($A8,"_L_",O$1),Records!$C$2:$H$6601,1,FALSE)),"",VLOOKUP(CONCATENATE($A8,"_L_",O$1),Records!$C$2:$H$6601,5,FALSE))</f>
        <v/>
      </c>
      <c r="P8" s="33" t="str">
        <f>IF(ISERROR(VLOOKUP(CONCATENATE($A8,"_L_",O$1),Records!$C$2:$H$6601,1,FALSE)),"",VLOOKUP(CONCATENATE($A8,"_L_",O$1),Records!$C$2:$H$6601,6,FALSE))</f>
        <v/>
      </c>
      <c r="Q8" s="32" t="str">
        <f>IF(ISERROR(VLOOKUP(CONCATENATE($A8,"_L_",R$1),Records!$C$2:$H$6601,1,FALSE)),"",VLOOKUP(CONCATENATE($A8,"_L_",R$1),Records!$C$2:$H$6601,4,FALSE))</f>
        <v/>
      </c>
      <c r="R8" s="7" t="str">
        <f>IF(ISERROR(VLOOKUP(CONCATENATE($A8,"_L_",R$1),Records!$C$2:$H$6601,1,FALSE)),"",VLOOKUP(CONCATENATE($A8,"_L_",R$1),Records!$C$2:$H$6601,5,FALSE))</f>
        <v/>
      </c>
      <c r="S8" s="33" t="str">
        <f>IF(ISERROR(VLOOKUP(CONCATENATE($A8,"_L_",R$1),Records!$C$2:$H$6601,1,FALSE)),"",VLOOKUP(CONCATENATE($A8,"_L_",R$1),Records!$C$2:$H$6601,6,FALSE))</f>
        <v/>
      </c>
      <c r="T8" s="32" t="str">
        <f>IF(ISERROR(VLOOKUP(CONCATENATE($A8,"_L_",U$1),Records!$C$2:$H$6601,1,FALSE)),"",VLOOKUP(CONCATENATE($A8,"_L_",U$1),Records!$C$2:$H$6601,4,FALSE))</f>
        <v/>
      </c>
      <c r="U8" s="7" t="str">
        <f>IF(ISERROR(VLOOKUP(CONCATENATE($A8,"_L_",U$1),Records!$C$2:$H$6601,1,FALSE)),"",VLOOKUP(CONCATENATE($A8,"_L_",U$1),Records!$C$2:$H$6601,5,FALSE))</f>
        <v/>
      </c>
      <c r="V8" s="33" t="str">
        <f>IF(ISERROR(VLOOKUP(CONCATENATE($A8,"_L_",U$1),Records!$C$2:$H$6601,1,FALSE)),"",VLOOKUP(CONCATENATE($A8,"_L_",U$1),Records!$C$2:$H$6601,6,FALSE))</f>
        <v/>
      </c>
      <c r="W8" s="32" t="str">
        <f>IF(ISERROR(VLOOKUP(CONCATENATE($A8,"_L_",X$1),Records!$C$2:$H$6601,1,FALSE)),"",VLOOKUP(CONCATENATE($A8,"_L_",X$1),Records!$C$2:$H$6601,4,FALSE))</f>
        <v/>
      </c>
      <c r="X8" s="7" t="str">
        <f>IF(ISERROR(VLOOKUP(CONCATENATE($A8,"_L_",X$1),Records!$C$2:$H$6601,1,FALSE)),"",VLOOKUP(CONCATENATE($A8,"_L_",X$1),Records!$C$2:$H$6601,5,FALSE))</f>
        <v/>
      </c>
      <c r="Y8" s="33" t="str">
        <f>IF(ISERROR(VLOOKUP(CONCATENATE($A8,"_L_",X$1),Records!$C$2:$H$6601,1,FALSE)),"",VLOOKUP(CONCATENATE($A8,"_L_",X$1),Records!$C$2:$H$6601,6,FALSE))</f>
        <v/>
      </c>
      <c r="Z8" s="32" t="str">
        <f>IF(ISERROR(VLOOKUP(CONCATENATE($A8,"_L_",AA$1),Records!$C$2:$H$6601,1,FALSE)),"",VLOOKUP(CONCATENATE($A8,"_L_",AA$1),Records!$C$2:$H$6601,4,FALSE))</f>
        <v/>
      </c>
      <c r="AA8" s="7" t="str">
        <f>IF(ISERROR(VLOOKUP(CONCATENATE($A8,"_L_",AA$1),Records!$C$2:$H$6601,1,FALSE)),"",VLOOKUP(CONCATENATE($A8,"_L_",AA$1),Records!$C$2:$H$6601,5,FALSE))</f>
        <v/>
      </c>
      <c r="AB8" s="33" t="str">
        <f>IF(ISERROR(VLOOKUP(CONCATENATE($A8,"_L_",AA$1),Records!$C$2:$H$6601,1,FALSE)),"",VLOOKUP(CONCATENATE($A8,"_L_",AA$1),Records!$C$2:$H$6601,6,FALSE))</f>
        <v/>
      </c>
      <c r="AC8" s="32" t="str">
        <f>IF(ISERROR(VLOOKUP(CONCATENATE($A8,"_L_",AD$1),Records!$C$2:$H$6601,1,FALSE)),"",VLOOKUP(CONCATENATE($A8,"_L_",AD$1),Records!$C$2:$H$6601,4,FALSE))</f>
        <v/>
      </c>
      <c r="AD8" s="7" t="str">
        <f>IF(ISERROR(VLOOKUP(CONCATENATE($A8,"_L_",AD$1),Records!$C$2:$H$6601,1,FALSE)),"",VLOOKUP(CONCATENATE($A8,"_L_",AD$1),Records!$C$2:$H$6601,5,FALSE))</f>
        <v/>
      </c>
      <c r="AE8" s="33" t="str">
        <f>IF(ISERROR(VLOOKUP(CONCATENATE($A8,"_L_",AD$1),Records!$C$2:$H$6601,1,FALSE)),"",VLOOKUP(CONCATENATE($A8,"_L_",AD$1),Records!$C$2:$H$6601,6,FALSE))</f>
        <v/>
      </c>
      <c r="AF8" s="32" t="str">
        <f>IF(ISERROR(VLOOKUP(CONCATENATE($A8,"_L_",AG$1),Records!$C$2:$H$6601,1,FALSE)),"",VLOOKUP(CONCATENATE($A8,"_L_",AG$1),Records!$C$2:$H$6601,4,FALSE))</f>
        <v/>
      </c>
      <c r="AG8" s="7" t="str">
        <f>IF(ISERROR(VLOOKUP(CONCATENATE($A8,"_L_",AG$1),Records!$C$2:$H$6601,1,FALSE)),"",VLOOKUP(CONCATENATE($A8,"_L_",AG$1),Records!$C$2:$H$6601,5,FALSE))</f>
        <v/>
      </c>
      <c r="AH8" s="33" t="str">
        <f>IF(ISERROR(VLOOKUP(CONCATENATE($A8,"_L_",AG$1),Records!$C$2:$H$6601,1,FALSE)),"",VLOOKUP(CONCATENATE($A8,"_L_",AG$1),Records!$C$2:$H$6601,6,FALSE))</f>
        <v/>
      </c>
      <c r="AI8" s="32" t="str">
        <f>IF(ISERROR(VLOOKUP(CONCATENATE($A8,"_L_",AJ$1),Records!$C$2:$H$6601,1,FALSE)),"",VLOOKUP(CONCATENATE($A8,"_L_",AJ$1),Records!$C$2:$H$6601,4,FALSE))</f>
        <v/>
      </c>
      <c r="AJ8" s="7" t="str">
        <f>IF(ISERROR(VLOOKUP(CONCATENATE($A8,"_L_",AJ$1),Records!$C$2:$H$6601,1,FALSE)),"",VLOOKUP(CONCATENATE($A8,"_L_",AJ$1),Records!$C$2:$H$6601,5,FALSE))</f>
        <v/>
      </c>
      <c r="AK8" s="33" t="str">
        <f>IF(ISERROR(VLOOKUP(CONCATENATE($A8,"_L_",AJ$1),Records!$C$2:$H$6601,1,FALSE)),"",VLOOKUP(CONCATENATE($A8,"_L_",AJ$1),Records!$C$2:$H$6601,6,FALSE))</f>
        <v/>
      </c>
      <c r="AL8" s="32" t="str">
        <f>IF(ISERROR(VLOOKUP(CONCATENATE($A8,"_L_",AM$1),Records!$C$2:$H$6601,1,FALSE)),"",VLOOKUP(CONCATENATE($A8,"_L_",AM$1),Records!$C$2:$H$6601,4,FALSE))</f>
        <v/>
      </c>
      <c r="AM8" s="7" t="str">
        <f>IF(ISERROR(VLOOKUP(CONCATENATE($A8,"_L_",AM$1),Records!$C$2:$H$6601,1,FALSE)),"",VLOOKUP(CONCATENATE($A8,"_L_",AM$1),Records!$C$2:$H$6601,5,FALSE))</f>
        <v/>
      </c>
      <c r="AN8" s="33" t="str">
        <f>IF(ISERROR(VLOOKUP(CONCATENATE($A8,"_L_",AM$1),Records!$C$2:$H$6601,1,FALSE)),"",VLOOKUP(CONCATENATE($A8,"_L_",AM$1),Records!$C$2:$H$6601,6,FALSE))</f>
        <v/>
      </c>
      <c r="AO8" s="32" t="str">
        <f>IF(ISERROR(VLOOKUP(CONCATENATE($A8,"_L_",AP$1),Records!$C$2:$H$6601,1,FALSE)),"",VLOOKUP(CONCATENATE($A8,"_L_",AP$1),Records!$C$2:$H$6601,4,FALSE))</f>
        <v/>
      </c>
      <c r="AP8" s="7" t="str">
        <f>IF(ISERROR(VLOOKUP(CONCATENATE($A8,"_L_",AP$1),Records!$C$2:$H$6601,1,FALSE)),"",VLOOKUP(CONCATENATE($A8,"_L_",AP$1),Records!$C$2:$H$6601,5,FALSE))</f>
        <v/>
      </c>
      <c r="AQ8" s="33" t="str">
        <f>IF(ISERROR(VLOOKUP(CONCATENATE($A8,"_L_",AP$1),Records!$C$2:$H$6601,1,FALSE)),"",VLOOKUP(CONCATENATE($A8,"_L_",AP$1),Records!$C$2:$H$6601,6,FALSE))</f>
        <v/>
      </c>
      <c r="AR8" s="32" t="str">
        <f>IF(ISERROR(VLOOKUP(CONCATENATE($A8,"_L_",AS$1),Records!$C$2:$H$6601,1,FALSE)),"",VLOOKUP(CONCATENATE($A8,"_L_",AS$1),Records!$C$2:$H$6601,4,FALSE))</f>
        <v/>
      </c>
      <c r="AS8" s="7" t="str">
        <f>IF(ISERROR(VLOOKUP(CONCATENATE($A8,"_L_",AS$1),Records!$C$2:$H$6601,1,FALSE)),"",VLOOKUP(CONCATENATE($A8,"_L_",AS$1),Records!$C$2:$H$6601,5,FALSE))</f>
        <v/>
      </c>
      <c r="AT8" s="33" t="str">
        <f>IF(ISERROR(VLOOKUP(CONCATENATE($A8,"_L_",AS$1),Records!$C$2:$H$6601,1,FALSE)),"",VLOOKUP(CONCATENATE($A8,"_L_",AS$1),Records!$C$2:$H$6601,6,FALSE))</f>
        <v/>
      </c>
      <c r="AU8" s="32" t="str">
        <f>IF(ISERROR(VLOOKUP(CONCATENATE($A8,"_L_",AV$1),Records!$C$2:$H$6601,1,FALSE)),"",VLOOKUP(CONCATENATE($A8,"_L_",AV$1),Records!$C$2:$H$6601,4,FALSE))</f>
        <v/>
      </c>
      <c r="AV8" s="7" t="str">
        <f>IF(ISERROR(VLOOKUP(CONCATENATE($A8,"_L_",AV$1),Records!$C$2:$H$6601,1,FALSE)),"",VLOOKUP(CONCATENATE($A8,"_L_",AV$1),Records!$C$2:$H$6601,5,FALSE))</f>
        <v/>
      </c>
      <c r="AW8" s="33" t="str">
        <f>IF(ISERROR(VLOOKUP(CONCATENATE($A8,"_L_",AV$1),Records!$C$2:$H$6601,1,FALSE)),"",VLOOKUP(CONCATENATE($A8,"_L_",AV$1),Records!$C$2:$H$6601,6,FALSE))</f>
        <v/>
      </c>
      <c r="AX8" s="32" t="str">
        <f>IF(ISERROR(VLOOKUP(CONCATENATE($A8,"_L_",AY$1),Records!$C$2:$H$6601,1,FALSE)),"",VLOOKUP(CONCATENATE($A8,"_L_",AY$1),Records!$C$2:$H$6601,4,FALSE))</f>
        <v/>
      </c>
      <c r="AY8" s="7" t="str">
        <f>IF(ISERROR(VLOOKUP(CONCATENATE($A8,"_L_",AY$1),Records!$C$2:$H$6601,1,FALSE)),"",VLOOKUP(CONCATENATE($A8,"_L_",AY$1),Records!$C$2:$H$6601,5,FALSE))</f>
        <v/>
      </c>
      <c r="AZ8" s="33" t="str">
        <f>IF(ISERROR(VLOOKUP(CONCATENATE($A8,"_L_",AY$1),Records!$C$2:$H$6601,1,FALSE)),"",VLOOKUP(CONCATENATE($A8,"_L_",AY$1),Records!$C$2:$H$6601,6,FALSE))</f>
        <v/>
      </c>
      <c r="BA8" s="32" t="str">
        <f>IF(ISERROR(VLOOKUP(CONCATENATE($A8,"_L_",BB$1),Records!$C$2:$H$6601,1,FALSE)),"",VLOOKUP(CONCATENATE($A8,"_L_",BB$1),Records!$C$2:$H$6601,4,FALSE))</f>
        <v/>
      </c>
      <c r="BB8" s="7" t="str">
        <f>IF(ISERROR(VLOOKUP(CONCATENATE($A8,"_L_",BB$1),Records!$C$2:$H$6601,1,FALSE)),"",VLOOKUP(CONCATENATE($A8,"_L_",BB$1),Records!$C$2:$H$6601,5,FALSE))</f>
        <v/>
      </c>
      <c r="BC8" s="33" t="str">
        <f>IF(ISERROR(VLOOKUP(CONCATENATE($A8,"_L_",BB$1),Records!$C$2:$H$6601,1,FALSE)),"",VLOOKUP(CONCATENATE($A8,"_L_",BB$1),Records!$C$2:$H$6601,6,FALSE))</f>
        <v/>
      </c>
      <c r="BD8" s="32" t="str">
        <f>IF(ISERROR(VLOOKUP(CONCATENATE($A8,"_L_",BE$1),Records!$C$2:$H$6601,1,FALSE)),"",VLOOKUP(CONCATENATE($A8,"_L_",BE$1),Records!$C$2:$H$6601,4,FALSE))</f>
        <v/>
      </c>
      <c r="BE8" s="7" t="str">
        <f>IF(ISERROR(VLOOKUP(CONCATENATE($A8,"_L_",BE$1),Records!$C$2:$H$6601,1,FALSE)),"",VLOOKUP(CONCATENATE($A8,"_L_",BE$1),Records!$C$2:$H$6601,5,FALSE))</f>
        <v/>
      </c>
      <c r="BF8" s="33" t="str">
        <f>IF(ISERROR(VLOOKUP(CONCATENATE($A8,"_L_",BE$1),Records!$C$2:$H$6601,1,FALSE)),"",VLOOKUP(CONCATENATE($A8,"_L_",BE$1),Records!$C$2:$H$6601,6,FALSE))</f>
        <v/>
      </c>
      <c r="BG8" s="32" t="str">
        <f>IF(ISERROR(VLOOKUP(CONCATENATE($A8,"_L_",BH$1),Records!$C$2:$H$6601,1,FALSE)),"",VLOOKUP(CONCATENATE($A8,"_L_",BH$1),Records!$C$2:$H$6601,4,FALSE))</f>
        <v/>
      </c>
      <c r="BH8" s="7" t="str">
        <f>IF(ISERROR(VLOOKUP(CONCATENATE($A8,"_L_",BH$1),Records!$C$2:$H$6601,1,FALSE)),"",VLOOKUP(CONCATENATE($A8,"_L_",BH$1),Records!$C$2:$H$6601,5,FALSE))</f>
        <v/>
      </c>
      <c r="BI8" s="33" t="str">
        <f>IF(ISERROR(VLOOKUP(CONCATENATE($A8,"_L_",BH$1),Records!$C$2:$H$6601,1,FALSE)),"",VLOOKUP(CONCATENATE($A8,"_L_",BH$1),Records!$C$2:$H$6601,6,FALSE))</f>
        <v/>
      </c>
      <c r="BJ8" s="32" t="str">
        <f>IF(ISERROR(VLOOKUP(CONCATENATE($A8,"_L_",BK$1),Records!$C$2:$H$6601,1,FALSE)),"",VLOOKUP(CONCATENATE($A8,"_L_",BK$1),Records!$C$2:$H$6601,4,FALSE))</f>
        <v/>
      </c>
      <c r="BK8" s="7" t="str">
        <f>IF(ISERROR(VLOOKUP(CONCATENATE($A8,"_L_",BK$1),Records!$C$2:$H$6601,1,FALSE)),"",VLOOKUP(CONCATENATE($A8,"_L_",BK$1),Records!$C$2:$H$6601,5,FALSE))</f>
        <v/>
      </c>
      <c r="BL8" s="33" t="str">
        <f>IF(ISERROR(VLOOKUP(CONCATENATE($A8,"_L_",BK$1),Records!$C$2:$H$6601,1,FALSE)),"",VLOOKUP(CONCATENATE($A8,"_L_",BK$1),Records!$C$2:$H$6601,6,FALSE))</f>
        <v/>
      </c>
      <c r="BM8" s="32" t="str">
        <f>IF(ISERROR(VLOOKUP(CONCATENATE($A8,"_L_",BN$1),Records!$C$2:$H$6601,1,FALSE)),"",VLOOKUP(CONCATENATE($A8,"_L_",BN$1),Records!$C$2:$H$6601,4,FALSE))</f>
        <v/>
      </c>
      <c r="BN8" s="7" t="str">
        <f>IF(ISERROR(VLOOKUP(CONCATENATE($A8,"_L_",BN$1),Records!$C$2:$H$6601,1,FALSE)),"",VLOOKUP(CONCATENATE($A8,"_L_",BN$1),Records!$C$2:$H$6601,5,FALSE))</f>
        <v/>
      </c>
      <c r="BO8" s="33" t="str">
        <f>IF(ISERROR(VLOOKUP(CONCATENATE($A8,"_L_",BN$1),Records!$C$2:$H$6601,1,FALSE)),"",VLOOKUP(CONCATENATE($A8,"_L_",BN$1),Records!$C$2:$H$6601,6,FALSE))</f>
        <v/>
      </c>
      <c r="BP8" s="32" t="str">
        <f>IF(ISERROR(VLOOKUP(CONCATENATE($A8,"_L_",BQ$1),Records!$C$2:$H$6601,1,FALSE)),"",VLOOKUP(CONCATENATE($A8,"_L_",BQ$1),Records!$C$2:$H$6601,4,FALSE))</f>
        <v/>
      </c>
      <c r="BQ8" s="7" t="str">
        <f>IF(ISERROR(VLOOKUP(CONCATENATE($A8,"_L_",BQ$1),Records!$C$2:$H$6601,1,FALSE)),"",VLOOKUP(CONCATENATE($A8,"_L_",BQ$1),Records!$C$2:$H$6601,5,FALSE))</f>
        <v/>
      </c>
      <c r="BR8" s="33" t="str">
        <f>IF(ISERROR(VLOOKUP(CONCATENATE($A8,"_L_",BQ$1),Records!$C$2:$H$6601,1,FALSE)),"",VLOOKUP(CONCATENATE($A8,"_L_",BQ$1),Records!$C$2:$H$6601,6,FALSE))</f>
        <v/>
      </c>
      <c r="BS8" s="32" t="str">
        <f>IF(ISERROR(VLOOKUP(CONCATENATE($A8,"_L_",BT$1),Records!$C$2:$H$6601,1,FALSE)),"",VLOOKUP(CONCATENATE($A8,"_L_",BT$1),Records!$C$2:$H$6601,4,FALSE))</f>
        <v/>
      </c>
      <c r="BT8" s="7" t="str">
        <f>IF(ISERROR(VLOOKUP(CONCATENATE($A8,"_L_",BT$1),Records!$C$2:$H$6601,1,FALSE)),"",VLOOKUP(CONCATENATE($A8,"_L_",BT$1),Records!$C$2:$H$6601,5,FALSE))</f>
        <v/>
      </c>
      <c r="BU8" s="33" t="str">
        <f>IF(ISERROR(VLOOKUP(CONCATENATE($A8,"_L_",BT$1),Records!$C$2:$H$6601,1,FALSE)),"",VLOOKUP(CONCATENATE($A8,"_L_",BT$1),Records!$C$2:$H$6601,6,FALSE))</f>
        <v/>
      </c>
      <c r="BV8" s="32" t="str">
        <f>IF(ISERROR(VLOOKUP(CONCATENATE($A8,"_L_",BW$1),Records!$C$2:$H$6601,1,FALSE)),"",VLOOKUP(CONCATENATE($A8,"_L_",BW$1),Records!$C$2:$H$6601,4,FALSE))</f>
        <v/>
      </c>
      <c r="BW8" s="7" t="str">
        <f>IF(ISERROR(VLOOKUP(CONCATENATE($A8,"_L_",BW$1),Records!$C$2:$H$6601,1,FALSE)),"",VLOOKUP(CONCATENATE($A8,"_L_",BW$1),Records!$C$2:$H$6601,5,FALSE))</f>
        <v/>
      </c>
      <c r="BX8" s="33" t="str">
        <f>IF(ISERROR(VLOOKUP(CONCATENATE($A8,"_L_",BW$1),Records!$C$2:$H$6601,1,FALSE)),"",VLOOKUP(CONCATENATE($A8,"_L_",BW$1),Records!$C$2:$H$6601,6,FALSE))</f>
        <v/>
      </c>
      <c r="BY8" s="32" t="str">
        <f>IF(ISERROR(VLOOKUP(CONCATENATE($A8,"_L_",BZ$1),Records!$C$2:$H$6601,1,FALSE)),"",VLOOKUP(CONCATENATE($A8,"_L_",BZ$1),Records!$C$2:$H$6601,4,FALSE))</f>
        <v/>
      </c>
      <c r="BZ8" s="7" t="str">
        <f>IF(ISERROR(VLOOKUP(CONCATENATE($A8,"_L_",BZ$1),Records!$C$2:$H$6601,1,FALSE)),"",VLOOKUP(CONCATENATE($A8,"_L_",BZ$1),Records!$C$2:$H$6601,5,FALSE))</f>
        <v/>
      </c>
      <c r="CA8" s="33" t="str">
        <f>IF(ISERROR(VLOOKUP(CONCATENATE($A8,"_L_",BZ$1),Records!$C$2:$H$6601,1,FALSE)),"",VLOOKUP(CONCATENATE($A8,"_L_",BZ$1),Records!$C$2:$H$6601,6,FALSE))</f>
        <v/>
      </c>
      <c r="CB8" s="32" t="str">
        <f>IF(ISERROR(VLOOKUP(CONCATENATE($A8,"_L_",CC$1),Records!$C$2:$H$6601,1,FALSE)),"",VLOOKUP(CONCATENATE($A8,"_L_",CC$1),Records!$C$2:$H$6601,4,FALSE))</f>
        <v/>
      </c>
      <c r="CC8" s="7" t="str">
        <f>IF(ISERROR(VLOOKUP(CONCATENATE($A8,"_L_",CC$1),Records!$C$2:$H$6601,1,FALSE)),"",VLOOKUP(CONCATENATE($A8,"_L_",CC$1),Records!$C$2:$H$6601,5,FALSE))</f>
        <v/>
      </c>
      <c r="CD8" s="33" t="str">
        <f>IF(ISERROR(VLOOKUP(CONCATENATE($A8,"_L_",CC$1),Records!$C$2:$H$6601,1,FALSE)),"",VLOOKUP(CONCATENATE($A8,"_L_",CC$1),Records!$C$2:$H$6601,6,FALSE))</f>
        <v/>
      </c>
      <c r="CE8" s="32" t="str">
        <f>IF(ISERROR(VLOOKUP(CONCATENATE($A8,"_L_",CF$1),Records!$C$2:$H$6601,1,FALSE)),"",VLOOKUP(CONCATENATE($A8,"_L_",CF$1),Records!$C$2:$H$6601,4,FALSE))</f>
        <v/>
      </c>
      <c r="CF8" s="7" t="str">
        <f>IF(ISERROR(VLOOKUP(CONCATENATE($A8,"_L_",CF$1),Records!$C$2:$H$6601,1,FALSE)),"",VLOOKUP(CONCATENATE($A8,"_L_",CF$1),Records!$C$2:$H$6601,5,FALSE))</f>
        <v/>
      </c>
      <c r="CG8" s="33" t="str">
        <f>IF(ISERROR(VLOOKUP(CONCATENATE($A8,"_L_",CF$1),Records!$C$2:$H$6601,1,FALSE)),"",VLOOKUP(CONCATENATE($A8,"_L_",CF$1),Records!$C$2:$H$6601,6,FALSE))</f>
        <v/>
      </c>
      <c r="CH8" s="32" t="str">
        <f>IF(ISERROR(VLOOKUP(CONCATENATE($A8,"_L_",CI$1),Records!$C$2:$H$6601,1,FALSE)),"",VLOOKUP(CONCATENATE($A8,"_L_",CI$1),Records!$C$2:$H$6601,4,FALSE))</f>
        <v/>
      </c>
      <c r="CI8" s="7" t="str">
        <f>IF(ISERROR(VLOOKUP(CONCATENATE($A8,"_L_",CI$1),Records!$C$2:$H$6601,1,FALSE)),"",VLOOKUP(CONCATENATE($A8,"_L_",CI$1),Records!$C$2:$H$6601,5,FALSE))</f>
        <v/>
      </c>
      <c r="CJ8" s="33" t="str">
        <f>IF(ISERROR(VLOOKUP(CONCATENATE($A8,"_L_",CI$1),Records!$C$2:$H$6601,1,FALSE)),"",VLOOKUP(CONCATENATE($A8,"_L_",CI$1),Records!$C$2:$H$6601,6,FALSE))</f>
        <v/>
      </c>
      <c r="CK8" s="32" t="str">
        <f>IF(ISERROR(VLOOKUP(CONCATENATE($A8,"_L_",CL$1),Records!$C$2:$H$6601,1,FALSE)),"",VLOOKUP(CONCATENATE($A8,"_L_",CL$1),Records!$C$2:$H$6601,4,FALSE))</f>
        <v/>
      </c>
      <c r="CL8" s="7" t="str">
        <f>IF(ISERROR(VLOOKUP(CONCATENATE($A8,"_L_",CL$1),Records!$C$2:$H$6601,1,FALSE)),"",VLOOKUP(CONCATENATE($A8,"_L_",CL$1),Records!$C$2:$H$6601,5,FALSE))</f>
        <v/>
      </c>
      <c r="CM8" s="33" t="str">
        <f>IF(ISERROR(VLOOKUP(CONCATENATE($A8,"_L_",CL$1),Records!$C$2:$H$6601,1,FALSE)),"",VLOOKUP(CONCATENATE($A8,"_L_",CL$1),Records!$C$2:$H$6601,6,FALSE))</f>
        <v/>
      </c>
      <c r="CN8" s="32" t="str">
        <f>IF(ISERROR(VLOOKUP(CONCATENATE($A8,"_L_",CO$1),Records!$C$2:$H$6601,1,FALSE)),"",VLOOKUP(CONCATENATE($A8,"_L_",CO$1),Records!$C$2:$H$6601,4,FALSE))</f>
        <v/>
      </c>
      <c r="CO8" s="7" t="str">
        <f>IF(ISERROR(VLOOKUP(CONCATENATE($A8,"_L_",CO$1),Records!$C$2:$H$6601,1,FALSE)),"",VLOOKUP(CONCATENATE($A8,"_L_",CO$1),Records!$C$2:$H$6601,5,FALSE))</f>
        <v/>
      </c>
      <c r="CP8" s="33" t="str">
        <f>IF(ISERROR(VLOOKUP(CONCATENATE($A8,"_L_",CO$1),Records!$C$2:$H$6601,1,FALSE)),"",VLOOKUP(CONCATENATE($A8,"_L_",CO$1),Records!$C$2:$H$6601,6,FALSE))</f>
        <v/>
      </c>
      <c r="CQ8" s="32" t="str">
        <f>IF(ISERROR(VLOOKUP(CONCATENATE($A8,"_L_",CR$1),Records!$C$2:$H$6601,1,FALSE)),"",VLOOKUP(CONCATENATE($A8,"_L_",CR$1),Records!$C$2:$H$6601,4,FALSE))</f>
        <v/>
      </c>
      <c r="CR8" s="7" t="str">
        <f>IF(ISERROR(VLOOKUP(CONCATENATE($A8,"_L_",CR$1),Records!$C$2:$H$6601,1,FALSE)),"",VLOOKUP(CONCATENATE($A8,"_L_",CR$1),Records!$C$2:$H$6601,5,FALSE))</f>
        <v/>
      </c>
      <c r="CS8" s="33" t="str">
        <f>IF(ISERROR(VLOOKUP(CONCATENATE($A8,"_L_",CR$1),Records!$C$2:$H$6601,1,FALSE)),"",VLOOKUP(CONCATENATE($A8,"_L_",CR$1),Records!$C$2:$H$6601,6,FALSE))</f>
        <v/>
      </c>
      <c r="CT8" s="32" t="str">
        <f>IF(ISERROR(VLOOKUP(CONCATENATE($A8,"_L_",CU$1),Records!$C$2:$H$6601,1,FALSE)),"",VLOOKUP(CONCATENATE($A8,"_L_",CU$1),Records!$C$2:$H$6601,4,FALSE))</f>
        <v/>
      </c>
      <c r="CU8" s="7" t="str">
        <f>IF(ISERROR(VLOOKUP(CONCATENATE($A8,"_L_",CU$1),Records!$C$2:$H$6601,1,FALSE)),"",VLOOKUP(CONCATENATE($A8,"_L_",CU$1),Records!$C$2:$H$6601,5,FALSE))</f>
        <v/>
      </c>
      <c r="CV8" s="33" t="str">
        <f>IF(ISERROR(VLOOKUP(CONCATENATE($A8,"_L_",CU$1),Records!$C$2:$H$6601,1,FALSE)),"",VLOOKUP(CONCATENATE($A8,"_L_",CU$1),Records!$C$2:$H$6601,6,FALSE))</f>
        <v/>
      </c>
      <c r="CW8" s="32" t="str">
        <f>IF(ISERROR(VLOOKUP(CONCATENATE($A8,"_L_",CX$1),Records!$C$2:$H$6601,1,FALSE)),"",VLOOKUP(CONCATENATE($A8,"_L_",CX$1),Records!$C$2:$H$6601,4,FALSE))</f>
        <v/>
      </c>
      <c r="CX8" s="7" t="str">
        <f>IF(ISERROR(VLOOKUP(CONCATENATE($A8,"_L_",CX$1),Records!$C$2:$H$6601,1,FALSE)),"",VLOOKUP(CONCATENATE($A8,"_L_",CX$1),Records!$C$2:$H$6601,5,FALSE))</f>
        <v/>
      </c>
      <c r="CY8" s="33" t="str">
        <f>IF(ISERROR(VLOOKUP(CONCATENATE($A8,"_L_",CX$1),Records!$C$2:$H$6601,1,FALSE)),"",VLOOKUP(CONCATENATE($A8,"_L_",CX$1),Records!$C$2:$H$6601,6,FALSE))</f>
        <v/>
      </c>
      <c r="CZ8" s="32" t="str">
        <f>IF(ISERROR(VLOOKUP(CONCATENATE($A8,"_L_",DA$1),Records!$C$2:$H$6601,1,FALSE)),"",VLOOKUP(CONCATENATE($A8,"_L_",DA$1),Records!$C$2:$H$6601,4,FALSE))</f>
        <v/>
      </c>
      <c r="DA8" s="7" t="str">
        <f>IF(ISERROR(VLOOKUP(CONCATENATE($A8,"_L_",DA$1),Records!$C$2:$H$6601,1,FALSE)),"",VLOOKUP(CONCATENATE($A8,"_L_",DA$1),Records!$C$2:$H$6601,5,FALSE))</f>
        <v/>
      </c>
      <c r="DB8" s="33" t="str">
        <f>IF(ISERROR(VLOOKUP(CONCATENATE($A8,"_L_",DA$1),Records!$C$2:$H$6601,1,FALSE)),"",VLOOKUP(CONCATENATE($A8,"_L_",DA$1),Records!$C$2:$H$6601,6,FALSE))</f>
        <v/>
      </c>
      <c r="DC8" s="32" t="str">
        <f>IF(ISERROR(VLOOKUP(CONCATENATE($A8,"_L_",DD$1),Records!$C$2:$H$6601,1,FALSE)),"",VLOOKUP(CONCATENATE($A8,"_L_",DD$1),Records!$C$2:$H$6601,4,FALSE))</f>
        <v/>
      </c>
      <c r="DD8" s="7" t="str">
        <f>IF(ISERROR(VLOOKUP(CONCATENATE($A8,"_L_",DD$1),Records!$C$2:$H$6601,1,FALSE)),"",VLOOKUP(CONCATENATE($A8,"_L_",DD$1),Records!$C$2:$H$6601,5,FALSE))</f>
        <v/>
      </c>
      <c r="DE8" s="33" t="str">
        <f>IF(ISERROR(VLOOKUP(CONCATENATE($A8,"_L_",DD$1),Records!$C$2:$H$6601,1,FALSE)),"",VLOOKUP(CONCATENATE($A8,"_L_",DD$1),Records!$C$2:$H$6601,6,FALSE))</f>
        <v/>
      </c>
      <c r="DF8" s="32" t="str">
        <f>IF(ISERROR(VLOOKUP(CONCATENATE($A8,"_L_",DG$1),Records!$C$2:$H$6601,1,FALSE)),"",VLOOKUP(CONCATENATE($A8,"_L_",DG$1),Records!$C$2:$H$6601,4,FALSE))</f>
        <v/>
      </c>
      <c r="DG8" s="7" t="str">
        <f>IF(ISERROR(VLOOKUP(CONCATENATE($A8,"_L_",DG$1),Records!$C$2:$H$6601,1,FALSE)),"",VLOOKUP(CONCATENATE($A8,"_L_",DG$1),Records!$C$2:$H$6601,5,FALSE))</f>
        <v/>
      </c>
      <c r="DH8" s="33" t="str">
        <f>IF(ISERROR(VLOOKUP(CONCATENATE($A8,"_L_",DG$1),Records!$C$2:$H$6601,1,FALSE)),"",VLOOKUP(CONCATENATE($A8,"_L_",DG$1),Records!$C$2:$H$6601,6,FALSE))</f>
        <v/>
      </c>
      <c r="DI8" s="32" t="str">
        <f>IF(ISERROR(VLOOKUP(CONCATENATE($A8,"_L_",DJ$1),Records!$C$2:$H$6601,1,FALSE)),"",VLOOKUP(CONCATENATE($A8,"_L_",DJ$1),Records!$C$2:$H$6601,4,FALSE))</f>
        <v/>
      </c>
      <c r="DJ8" s="7" t="str">
        <f>IF(ISERROR(VLOOKUP(CONCATENATE($A8,"_L_",DJ$1),Records!$C$2:$H$6601,1,FALSE)),"",VLOOKUP(CONCATENATE($A8,"_L_",DJ$1),Records!$C$2:$H$6601,5,FALSE))</f>
        <v/>
      </c>
      <c r="DK8" s="33" t="str">
        <f>IF(ISERROR(VLOOKUP(CONCATENATE($A8,"_L_",DJ$1),Records!$C$2:$H$6601,1,FALSE)),"",VLOOKUP(CONCATENATE($A8,"_L_",DJ$1),Records!$C$2:$H$6601,6,FALSE))</f>
        <v/>
      </c>
      <c r="DL8" s="32" t="str">
        <f>IF(ISERROR(VLOOKUP(CONCATENATE($A8,"_L_",DM$1),Records!$C$2:$H$6601,1,FALSE)),"",VLOOKUP(CONCATENATE($A8,"_L_",DM$1),Records!$C$2:$H$6601,4,FALSE))</f>
        <v/>
      </c>
      <c r="DM8" s="7" t="str">
        <f>IF(ISERROR(VLOOKUP(CONCATENATE($A8,"_L_",DM$1),Records!$C$2:$H$6601,1,FALSE)),"",VLOOKUP(CONCATENATE($A8,"_L_",DM$1),Records!$C$2:$H$6601,5,FALSE))</f>
        <v/>
      </c>
      <c r="DN8" s="33" t="str">
        <f>IF(ISERROR(VLOOKUP(CONCATENATE($A8,"_L_",DM$1),Records!$C$2:$H$6601,1,FALSE)),"",VLOOKUP(CONCATENATE($A8,"_L_",DM$1),Records!$C$2:$H$6601,6,FALSE))</f>
        <v/>
      </c>
      <c r="DO8" s="32" t="str">
        <f>IF(ISERROR(VLOOKUP(CONCATENATE($A8,"_L_",DP$1),Records!$C$2:$H$6601,1,FALSE)),"",VLOOKUP(CONCATENATE($A8,"_L_",DP$1),Records!$C$2:$H$6601,4,FALSE))</f>
        <v/>
      </c>
      <c r="DP8" s="7" t="str">
        <f>IF(ISERROR(VLOOKUP(CONCATENATE($A8,"_L_",DP$1),Records!$C$2:$H$6601,1,FALSE)),"",VLOOKUP(CONCATENATE($A8,"_L_",DP$1),Records!$C$2:$H$6601,5,FALSE))</f>
        <v/>
      </c>
      <c r="DQ8" s="33" t="str">
        <f>IF(ISERROR(VLOOKUP(CONCATENATE($A8,"_L_",DP$1),Records!$C$2:$H$6601,1,FALSE)),"",VLOOKUP(CONCATENATE($A8,"_L_",DP$1),Records!$C$2:$H$6601,6,FALSE))</f>
        <v/>
      </c>
      <c r="DR8" s="32" t="str">
        <f>IF(ISERROR(VLOOKUP(CONCATENATE($A8,"_L_",DS$1),Records!$C$2:$H$6601,1,FALSE)),"",VLOOKUP(CONCATENATE($A8,"_L_",DS$1),Records!$C$2:$H$6601,4,FALSE))</f>
        <v/>
      </c>
      <c r="DS8" s="7" t="str">
        <f>IF(ISERROR(VLOOKUP(CONCATENATE($A8,"_L_",DS$1),Records!$C$2:$H$6601,1,FALSE)),"",VLOOKUP(CONCATENATE($A8,"_L_",DS$1),Records!$C$2:$H$6601,5,FALSE))</f>
        <v/>
      </c>
      <c r="DT8" s="33" t="str">
        <f>IF(ISERROR(VLOOKUP(CONCATENATE($A8,"_L_",DS$1),Records!$C$2:$H$6601,1,FALSE)),"",VLOOKUP(CONCATENATE($A8,"_L_",DS$1),Records!$C$2:$H$6601,6,FALSE))</f>
        <v/>
      </c>
      <c r="DU8" s="32" t="str">
        <f>IF(ISERROR(VLOOKUP(CONCATENATE($A8,"_L_",DV$1),Records!$C$2:$H$6601,1,FALSE)),"",VLOOKUP(CONCATENATE($A8,"_L_",DV$1),Records!$C$2:$H$6601,4,FALSE))</f>
        <v/>
      </c>
      <c r="DV8" s="7" t="str">
        <f>IF(ISERROR(VLOOKUP(CONCATENATE($A8,"_L_",DV$1),Records!$C$2:$H$6601,1,FALSE)),"",VLOOKUP(CONCATENATE($A8,"_L_",DV$1),Records!$C$2:$H$6601,5,FALSE))</f>
        <v/>
      </c>
      <c r="DW8" s="33" t="str">
        <f>IF(ISERROR(VLOOKUP(CONCATENATE($A8,"_L_",DV$1),Records!$C$2:$H$6601,1,FALSE)),"",VLOOKUP(CONCATENATE($A8,"_L_",DV$1),Records!$C$2:$H$6601,6,FALSE))</f>
        <v/>
      </c>
      <c r="DX8" s="32" t="str">
        <f>IF(ISERROR(VLOOKUP(CONCATENATE($A8,"_L_",DY$1),Records!$C$2:$H$6601,1,FALSE)),"",VLOOKUP(CONCATENATE($A8,"_L_",DY$1),Records!$C$2:$H$6601,4,FALSE))</f>
        <v/>
      </c>
      <c r="DY8" s="7" t="str">
        <f>IF(ISERROR(VLOOKUP(CONCATENATE($A8,"_L_",DY$1),Records!$C$2:$H$6601,1,FALSE)),"",VLOOKUP(CONCATENATE($A8,"_L_",DY$1),Records!$C$2:$H$6601,5,FALSE))</f>
        <v/>
      </c>
      <c r="DZ8" s="33" t="str">
        <f>IF(ISERROR(VLOOKUP(CONCATENATE($A8,"_L_",DY$1),Records!$C$2:$H$6601,1,FALSE)),"",VLOOKUP(CONCATENATE($A8,"_L_",DY$1),Records!$C$2:$H$6601,6,FALSE))</f>
        <v/>
      </c>
      <c r="EA8" s="32" t="str">
        <f>IF(ISERROR(VLOOKUP(CONCATENATE($A8,"_L_",EB$1),Records!$C$2:$H$6601,1,FALSE)),"",VLOOKUP(CONCATENATE($A8,"_L_",EB$1),Records!$C$2:$H$6601,4,FALSE))</f>
        <v/>
      </c>
      <c r="EB8" s="7" t="str">
        <f>IF(ISERROR(VLOOKUP(CONCATENATE($A8,"_L_",EB$1),Records!$C$2:$H$6601,1,FALSE)),"",VLOOKUP(CONCATENATE($A8,"_L_",EB$1),Records!$C$2:$H$6601,5,FALSE))</f>
        <v/>
      </c>
      <c r="EC8" s="33" t="str">
        <f>IF(ISERROR(VLOOKUP(CONCATENATE($A8,"_L_",EB$1),Records!$C$2:$H$6601,1,FALSE)),"",VLOOKUP(CONCATENATE($A8,"_L_",EB$1),Records!$C$2:$H$6601,6,FALSE))</f>
        <v/>
      </c>
    </row>
    <row r="9" spans="1:133" ht="15.75" x14ac:dyDescent="0.25">
      <c r="A9" s="11">
        <v>42191</v>
      </c>
      <c r="B9" s="15" t="s">
        <v>59</v>
      </c>
      <c r="C9" s="16">
        <f t="shared" si="1"/>
        <v>2</v>
      </c>
      <c r="D9" s="22" t="s">
        <v>66</v>
      </c>
      <c r="E9" s="24" t="s">
        <v>61</v>
      </c>
      <c r="F9" s="62">
        <f t="shared" si="0"/>
        <v>0</v>
      </c>
      <c r="G9" s="62">
        <f>HomeCalc!F9</f>
        <v>0</v>
      </c>
      <c r="H9" s="32" t="str">
        <f>IF(ISERROR(VLOOKUP(CONCATENATE($A9,"_L_",I$1),Records!$C$2:$H$6601,1,FALSE)),"",VLOOKUP(CONCATENATE($A9,"_L_",I$1),Records!$C$2:$H$6601,4,FALSE))</f>
        <v/>
      </c>
      <c r="I9" s="7" t="str">
        <f>IF(ISERROR(VLOOKUP(CONCATENATE($A9,"_L_",I$1),Records!$C$2:$H$6601,1,FALSE)),"",VLOOKUP(CONCATENATE($A9,"_L_",I$1),Records!$C$2:$H$6601,5,FALSE))</f>
        <v/>
      </c>
      <c r="J9" s="33" t="str">
        <f>IF(ISERROR(VLOOKUP(CONCATENATE($A9,"_L_",I$1),Records!$C$2:$H$6601,1,FALSE)),"",VLOOKUP(CONCATENATE($A9,"_L_",I$1),Records!$C$2:$H$6601,6,FALSE))</f>
        <v/>
      </c>
      <c r="K9" s="32" t="str">
        <f>IF(ISERROR(VLOOKUP(CONCATENATE($A9,"_L_",L$1),Records!$C$2:$H$6601,1,FALSE)),"",VLOOKUP(CONCATENATE($A9,"_L_",L$1),Records!$C$2:$H$6601,4,FALSE))</f>
        <v/>
      </c>
      <c r="L9" s="7" t="str">
        <f>IF(ISERROR(VLOOKUP(CONCATENATE($A9,"_L_",L$1),Records!$C$2:$H$6601,1,FALSE)),"",VLOOKUP(CONCATENATE($A9,"_L_",L$1),Records!$C$2:$H$6601,5,FALSE))</f>
        <v/>
      </c>
      <c r="M9" s="33" t="str">
        <f>IF(ISERROR(VLOOKUP(CONCATENATE($A9,"_L_",L$1),Records!$C$2:$H$6601,1,FALSE)),"",VLOOKUP(CONCATENATE($A9,"_L_",L$1),Records!$C$2:$H$6601,6,FALSE))</f>
        <v/>
      </c>
      <c r="N9" s="32" t="str">
        <f>IF(ISERROR(VLOOKUP(CONCATENATE($A9,"_L_",O$1),Records!$C$2:$H$6601,1,FALSE)),"",VLOOKUP(CONCATENATE($A9,"_L_",O$1),Records!$C$2:$H$6601,4,FALSE))</f>
        <v/>
      </c>
      <c r="O9" s="7" t="str">
        <f>IF(ISERROR(VLOOKUP(CONCATENATE($A9,"_L_",O$1),Records!$C$2:$H$6601,1,FALSE)),"",VLOOKUP(CONCATENATE($A9,"_L_",O$1),Records!$C$2:$H$6601,5,FALSE))</f>
        <v/>
      </c>
      <c r="P9" s="33" t="str">
        <f>IF(ISERROR(VLOOKUP(CONCATENATE($A9,"_L_",O$1),Records!$C$2:$H$6601,1,FALSE)),"",VLOOKUP(CONCATENATE($A9,"_L_",O$1),Records!$C$2:$H$6601,6,FALSE))</f>
        <v/>
      </c>
      <c r="Q9" s="32" t="str">
        <f>IF(ISERROR(VLOOKUP(CONCATENATE($A9,"_L_",R$1),Records!$C$2:$H$6601,1,FALSE)),"",VLOOKUP(CONCATENATE($A9,"_L_",R$1),Records!$C$2:$H$6601,4,FALSE))</f>
        <v/>
      </c>
      <c r="R9" s="7" t="str">
        <f>IF(ISERROR(VLOOKUP(CONCATENATE($A9,"_L_",R$1),Records!$C$2:$H$6601,1,FALSE)),"",VLOOKUP(CONCATENATE($A9,"_L_",R$1),Records!$C$2:$H$6601,5,FALSE))</f>
        <v/>
      </c>
      <c r="S9" s="33" t="str">
        <f>IF(ISERROR(VLOOKUP(CONCATENATE($A9,"_L_",R$1),Records!$C$2:$H$6601,1,FALSE)),"",VLOOKUP(CONCATENATE($A9,"_L_",R$1),Records!$C$2:$H$6601,6,FALSE))</f>
        <v/>
      </c>
      <c r="T9" s="32" t="str">
        <f>IF(ISERROR(VLOOKUP(CONCATENATE($A9,"_L_",U$1),Records!$C$2:$H$6601,1,FALSE)),"",VLOOKUP(CONCATENATE($A9,"_L_",U$1),Records!$C$2:$H$6601,4,FALSE))</f>
        <v/>
      </c>
      <c r="U9" s="7" t="str">
        <f>IF(ISERROR(VLOOKUP(CONCATENATE($A9,"_L_",U$1),Records!$C$2:$H$6601,1,FALSE)),"",VLOOKUP(CONCATENATE($A9,"_L_",U$1),Records!$C$2:$H$6601,5,FALSE))</f>
        <v/>
      </c>
      <c r="V9" s="33" t="str">
        <f>IF(ISERROR(VLOOKUP(CONCATENATE($A9,"_L_",U$1),Records!$C$2:$H$6601,1,FALSE)),"",VLOOKUP(CONCATENATE($A9,"_L_",U$1),Records!$C$2:$H$6601,6,FALSE))</f>
        <v/>
      </c>
      <c r="W9" s="32" t="str">
        <f>IF(ISERROR(VLOOKUP(CONCATENATE($A9,"_L_",X$1),Records!$C$2:$H$6601,1,FALSE)),"",VLOOKUP(CONCATENATE($A9,"_L_",X$1),Records!$C$2:$H$6601,4,FALSE))</f>
        <v/>
      </c>
      <c r="X9" s="7" t="str">
        <f>IF(ISERROR(VLOOKUP(CONCATENATE($A9,"_L_",X$1),Records!$C$2:$H$6601,1,FALSE)),"",VLOOKUP(CONCATENATE($A9,"_L_",X$1),Records!$C$2:$H$6601,5,FALSE))</f>
        <v/>
      </c>
      <c r="Y9" s="33" t="str">
        <f>IF(ISERROR(VLOOKUP(CONCATENATE($A9,"_L_",X$1),Records!$C$2:$H$6601,1,FALSE)),"",VLOOKUP(CONCATENATE($A9,"_L_",X$1),Records!$C$2:$H$6601,6,FALSE))</f>
        <v/>
      </c>
      <c r="Z9" s="32" t="str">
        <f>IF(ISERROR(VLOOKUP(CONCATENATE($A9,"_L_",AA$1),Records!$C$2:$H$6601,1,FALSE)),"",VLOOKUP(CONCATENATE($A9,"_L_",AA$1),Records!$C$2:$H$6601,4,FALSE))</f>
        <v/>
      </c>
      <c r="AA9" s="7" t="str">
        <f>IF(ISERROR(VLOOKUP(CONCATENATE($A9,"_L_",AA$1),Records!$C$2:$H$6601,1,FALSE)),"",VLOOKUP(CONCATENATE($A9,"_L_",AA$1),Records!$C$2:$H$6601,5,FALSE))</f>
        <v/>
      </c>
      <c r="AB9" s="33" t="str">
        <f>IF(ISERROR(VLOOKUP(CONCATENATE($A9,"_L_",AA$1),Records!$C$2:$H$6601,1,FALSE)),"",VLOOKUP(CONCATENATE($A9,"_L_",AA$1),Records!$C$2:$H$6601,6,FALSE))</f>
        <v/>
      </c>
      <c r="AC9" s="32" t="str">
        <f>IF(ISERROR(VLOOKUP(CONCATENATE($A9,"_L_",AD$1),Records!$C$2:$H$6601,1,FALSE)),"",VLOOKUP(CONCATENATE($A9,"_L_",AD$1),Records!$C$2:$H$6601,4,FALSE))</f>
        <v/>
      </c>
      <c r="AD9" s="7" t="str">
        <f>IF(ISERROR(VLOOKUP(CONCATENATE($A9,"_L_",AD$1),Records!$C$2:$H$6601,1,FALSE)),"",VLOOKUP(CONCATENATE($A9,"_L_",AD$1),Records!$C$2:$H$6601,5,FALSE))</f>
        <v/>
      </c>
      <c r="AE9" s="33" t="str">
        <f>IF(ISERROR(VLOOKUP(CONCATENATE($A9,"_L_",AD$1),Records!$C$2:$H$6601,1,FALSE)),"",VLOOKUP(CONCATENATE($A9,"_L_",AD$1),Records!$C$2:$H$6601,6,FALSE))</f>
        <v/>
      </c>
      <c r="AF9" s="32" t="str">
        <f>IF(ISERROR(VLOOKUP(CONCATENATE($A9,"_L_",AG$1),Records!$C$2:$H$6601,1,FALSE)),"",VLOOKUP(CONCATENATE($A9,"_L_",AG$1),Records!$C$2:$H$6601,4,FALSE))</f>
        <v/>
      </c>
      <c r="AG9" s="7" t="str">
        <f>IF(ISERROR(VLOOKUP(CONCATENATE($A9,"_L_",AG$1),Records!$C$2:$H$6601,1,FALSE)),"",VLOOKUP(CONCATENATE($A9,"_L_",AG$1),Records!$C$2:$H$6601,5,FALSE))</f>
        <v/>
      </c>
      <c r="AH9" s="33" t="str">
        <f>IF(ISERROR(VLOOKUP(CONCATENATE($A9,"_L_",AG$1),Records!$C$2:$H$6601,1,FALSE)),"",VLOOKUP(CONCATENATE($A9,"_L_",AG$1),Records!$C$2:$H$6601,6,FALSE))</f>
        <v/>
      </c>
      <c r="AI9" s="32" t="str">
        <f>IF(ISERROR(VLOOKUP(CONCATENATE($A9,"_L_",AJ$1),Records!$C$2:$H$6601,1,FALSE)),"",VLOOKUP(CONCATENATE($A9,"_L_",AJ$1),Records!$C$2:$H$6601,4,FALSE))</f>
        <v/>
      </c>
      <c r="AJ9" s="7" t="str">
        <f>IF(ISERROR(VLOOKUP(CONCATENATE($A9,"_L_",AJ$1),Records!$C$2:$H$6601,1,FALSE)),"",VLOOKUP(CONCATENATE($A9,"_L_",AJ$1),Records!$C$2:$H$6601,5,FALSE))</f>
        <v/>
      </c>
      <c r="AK9" s="33" t="str">
        <f>IF(ISERROR(VLOOKUP(CONCATENATE($A9,"_L_",AJ$1),Records!$C$2:$H$6601,1,FALSE)),"",VLOOKUP(CONCATENATE($A9,"_L_",AJ$1),Records!$C$2:$H$6601,6,FALSE))</f>
        <v/>
      </c>
      <c r="AL9" s="32" t="str">
        <f>IF(ISERROR(VLOOKUP(CONCATENATE($A9,"_L_",AM$1),Records!$C$2:$H$6601,1,FALSE)),"",VLOOKUP(CONCATENATE($A9,"_L_",AM$1),Records!$C$2:$H$6601,4,FALSE))</f>
        <v/>
      </c>
      <c r="AM9" s="7" t="str">
        <f>IF(ISERROR(VLOOKUP(CONCATENATE($A9,"_L_",AM$1),Records!$C$2:$H$6601,1,FALSE)),"",VLOOKUP(CONCATENATE($A9,"_L_",AM$1),Records!$C$2:$H$6601,5,FALSE))</f>
        <v/>
      </c>
      <c r="AN9" s="33" t="str">
        <f>IF(ISERROR(VLOOKUP(CONCATENATE($A9,"_L_",AM$1),Records!$C$2:$H$6601,1,FALSE)),"",VLOOKUP(CONCATENATE($A9,"_L_",AM$1),Records!$C$2:$H$6601,6,FALSE))</f>
        <v/>
      </c>
      <c r="AO9" s="32" t="str">
        <f>IF(ISERROR(VLOOKUP(CONCATENATE($A9,"_L_",AP$1),Records!$C$2:$H$6601,1,FALSE)),"",VLOOKUP(CONCATENATE($A9,"_L_",AP$1),Records!$C$2:$H$6601,4,FALSE))</f>
        <v/>
      </c>
      <c r="AP9" s="7" t="str">
        <f>IF(ISERROR(VLOOKUP(CONCATENATE($A9,"_L_",AP$1),Records!$C$2:$H$6601,1,FALSE)),"",VLOOKUP(CONCATENATE($A9,"_L_",AP$1),Records!$C$2:$H$6601,5,FALSE))</f>
        <v/>
      </c>
      <c r="AQ9" s="33" t="str">
        <f>IF(ISERROR(VLOOKUP(CONCATENATE($A9,"_L_",AP$1),Records!$C$2:$H$6601,1,FALSE)),"",VLOOKUP(CONCATENATE($A9,"_L_",AP$1),Records!$C$2:$H$6601,6,FALSE))</f>
        <v/>
      </c>
      <c r="AR9" s="32" t="str">
        <f>IF(ISERROR(VLOOKUP(CONCATENATE($A9,"_L_",AS$1),Records!$C$2:$H$6601,1,FALSE)),"",VLOOKUP(CONCATENATE($A9,"_L_",AS$1),Records!$C$2:$H$6601,4,FALSE))</f>
        <v/>
      </c>
      <c r="AS9" s="7" t="str">
        <f>IF(ISERROR(VLOOKUP(CONCATENATE($A9,"_L_",AS$1),Records!$C$2:$H$6601,1,FALSE)),"",VLOOKUP(CONCATENATE($A9,"_L_",AS$1),Records!$C$2:$H$6601,5,FALSE))</f>
        <v/>
      </c>
      <c r="AT9" s="33" t="str">
        <f>IF(ISERROR(VLOOKUP(CONCATENATE($A9,"_L_",AS$1),Records!$C$2:$H$6601,1,FALSE)),"",VLOOKUP(CONCATENATE($A9,"_L_",AS$1),Records!$C$2:$H$6601,6,FALSE))</f>
        <v/>
      </c>
      <c r="AU9" s="32" t="str">
        <f>IF(ISERROR(VLOOKUP(CONCATENATE($A9,"_L_",AV$1),Records!$C$2:$H$6601,1,FALSE)),"",VLOOKUP(CONCATENATE($A9,"_L_",AV$1),Records!$C$2:$H$6601,4,FALSE))</f>
        <v/>
      </c>
      <c r="AV9" s="7" t="str">
        <f>IF(ISERROR(VLOOKUP(CONCATENATE($A9,"_L_",AV$1),Records!$C$2:$H$6601,1,FALSE)),"",VLOOKUP(CONCATENATE($A9,"_L_",AV$1),Records!$C$2:$H$6601,5,FALSE))</f>
        <v/>
      </c>
      <c r="AW9" s="33" t="str">
        <f>IF(ISERROR(VLOOKUP(CONCATENATE($A9,"_L_",AV$1),Records!$C$2:$H$6601,1,FALSE)),"",VLOOKUP(CONCATENATE($A9,"_L_",AV$1),Records!$C$2:$H$6601,6,FALSE))</f>
        <v/>
      </c>
      <c r="AX9" s="32" t="str">
        <f>IF(ISERROR(VLOOKUP(CONCATENATE($A9,"_L_",AY$1),Records!$C$2:$H$6601,1,FALSE)),"",VLOOKUP(CONCATENATE($A9,"_L_",AY$1),Records!$C$2:$H$6601,4,FALSE))</f>
        <v/>
      </c>
      <c r="AY9" s="7" t="str">
        <f>IF(ISERROR(VLOOKUP(CONCATENATE($A9,"_L_",AY$1),Records!$C$2:$H$6601,1,FALSE)),"",VLOOKUP(CONCATENATE($A9,"_L_",AY$1),Records!$C$2:$H$6601,5,FALSE))</f>
        <v/>
      </c>
      <c r="AZ9" s="33" t="str">
        <f>IF(ISERROR(VLOOKUP(CONCATENATE($A9,"_L_",AY$1),Records!$C$2:$H$6601,1,FALSE)),"",VLOOKUP(CONCATENATE($A9,"_L_",AY$1),Records!$C$2:$H$6601,6,FALSE))</f>
        <v/>
      </c>
      <c r="BA9" s="32" t="str">
        <f>IF(ISERROR(VLOOKUP(CONCATENATE($A9,"_L_",BB$1),Records!$C$2:$H$6601,1,FALSE)),"",VLOOKUP(CONCATENATE($A9,"_L_",BB$1),Records!$C$2:$H$6601,4,FALSE))</f>
        <v/>
      </c>
      <c r="BB9" s="7" t="str">
        <f>IF(ISERROR(VLOOKUP(CONCATENATE($A9,"_L_",BB$1),Records!$C$2:$H$6601,1,FALSE)),"",VLOOKUP(CONCATENATE($A9,"_L_",BB$1),Records!$C$2:$H$6601,5,FALSE))</f>
        <v/>
      </c>
      <c r="BC9" s="33" t="str">
        <f>IF(ISERROR(VLOOKUP(CONCATENATE($A9,"_L_",BB$1),Records!$C$2:$H$6601,1,FALSE)),"",VLOOKUP(CONCATENATE($A9,"_L_",BB$1),Records!$C$2:$H$6601,6,FALSE))</f>
        <v/>
      </c>
      <c r="BD9" s="32" t="str">
        <f>IF(ISERROR(VLOOKUP(CONCATENATE($A9,"_L_",BE$1),Records!$C$2:$H$6601,1,FALSE)),"",VLOOKUP(CONCATENATE($A9,"_L_",BE$1),Records!$C$2:$H$6601,4,FALSE))</f>
        <v/>
      </c>
      <c r="BE9" s="7" t="str">
        <f>IF(ISERROR(VLOOKUP(CONCATENATE($A9,"_L_",BE$1),Records!$C$2:$H$6601,1,FALSE)),"",VLOOKUP(CONCATENATE($A9,"_L_",BE$1),Records!$C$2:$H$6601,5,FALSE))</f>
        <v/>
      </c>
      <c r="BF9" s="33" t="str">
        <f>IF(ISERROR(VLOOKUP(CONCATENATE($A9,"_L_",BE$1),Records!$C$2:$H$6601,1,FALSE)),"",VLOOKUP(CONCATENATE($A9,"_L_",BE$1),Records!$C$2:$H$6601,6,FALSE))</f>
        <v/>
      </c>
      <c r="BG9" s="32" t="str">
        <f>IF(ISERROR(VLOOKUP(CONCATENATE($A9,"_L_",BH$1),Records!$C$2:$H$6601,1,FALSE)),"",VLOOKUP(CONCATENATE($A9,"_L_",BH$1),Records!$C$2:$H$6601,4,FALSE))</f>
        <v/>
      </c>
      <c r="BH9" s="7" t="str">
        <f>IF(ISERROR(VLOOKUP(CONCATENATE($A9,"_L_",BH$1),Records!$C$2:$H$6601,1,FALSE)),"",VLOOKUP(CONCATENATE($A9,"_L_",BH$1),Records!$C$2:$H$6601,5,FALSE))</f>
        <v/>
      </c>
      <c r="BI9" s="33" t="str">
        <f>IF(ISERROR(VLOOKUP(CONCATENATE($A9,"_L_",BH$1),Records!$C$2:$H$6601,1,FALSE)),"",VLOOKUP(CONCATENATE($A9,"_L_",BH$1),Records!$C$2:$H$6601,6,FALSE))</f>
        <v/>
      </c>
      <c r="BJ9" s="32" t="str">
        <f>IF(ISERROR(VLOOKUP(CONCATENATE($A9,"_L_",BK$1),Records!$C$2:$H$6601,1,FALSE)),"",VLOOKUP(CONCATENATE($A9,"_L_",BK$1),Records!$C$2:$H$6601,4,FALSE))</f>
        <v/>
      </c>
      <c r="BK9" s="7" t="str">
        <f>IF(ISERROR(VLOOKUP(CONCATENATE($A9,"_L_",BK$1),Records!$C$2:$H$6601,1,FALSE)),"",VLOOKUP(CONCATENATE($A9,"_L_",BK$1),Records!$C$2:$H$6601,5,FALSE))</f>
        <v/>
      </c>
      <c r="BL9" s="33" t="str">
        <f>IF(ISERROR(VLOOKUP(CONCATENATE($A9,"_L_",BK$1),Records!$C$2:$H$6601,1,FALSE)),"",VLOOKUP(CONCATENATE($A9,"_L_",BK$1),Records!$C$2:$H$6601,6,FALSE))</f>
        <v/>
      </c>
      <c r="BM9" s="32" t="str">
        <f>IF(ISERROR(VLOOKUP(CONCATENATE($A9,"_L_",BN$1),Records!$C$2:$H$6601,1,FALSE)),"",VLOOKUP(CONCATENATE($A9,"_L_",BN$1),Records!$C$2:$H$6601,4,FALSE))</f>
        <v/>
      </c>
      <c r="BN9" s="7" t="str">
        <f>IF(ISERROR(VLOOKUP(CONCATENATE($A9,"_L_",BN$1),Records!$C$2:$H$6601,1,FALSE)),"",VLOOKUP(CONCATENATE($A9,"_L_",BN$1),Records!$C$2:$H$6601,5,FALSE))</f>
        <v/>
      </c>
      <c r="BO9" s="33" t="str">
        <f>IF(ISERROR(VLOOKUP(CONCATENATE($A9,"_L_",BN$1),Records!$C$2:$H$6601,1,FALSE)),"",VLOOKUP(CONCATENATE($A9,"_L_",BN$1),Records!$C$2:$H$6601,6,FALSE))</f>
        <v/>
      </c>
      <c r="BP9" s="32" t="str">
        <f>IF(ISERROR(VLOOKUP(CONCATENATE($A9,"_L_",BQ$1),Records!$C$2:$H$6601,1,FALSE)),"",VLOOKUP(CONCATENATE($A9,"_L_",BQ$1),Records!$C$2:$H$6601,4,FALSE))</f>
        <v/>
      </c>
      <c r="BQ9" s="7" t="str">
        <f>IF(ISERROR(VLOOKUP(CONCATENATE($A9,"_L_",BQ$1),Records!$C$2:$H$6601,1,FALSE)),"",VLOOKUP(CONCATENATE($A9,"_L_",BQ$1),Records!$C$2:$H$6601,5,FALSE))</f>
        <v/>
      </c>
      <c r="BR9" s="33" t="str">
        <f>IF(ISERROR(VLOOKUP(CONCATENATE($A9,"_L_",BQ$1),Records!$C$2:$H$6601,1,FALSE)),"",VLOOKUP(CONCATENATE($A9,"_L_",BQ$1),Records!$C$2:$H$6601,6,FALSE))</f>
        <v/>
      </c>
      <c r="BS9" s="32" t="str">
        <f>IF(ISERROR(VLOOKUP(CONCATENATE($A9,"_L_",BT$1),Records!$C$2:$H$6601,1,FALSE)),"",VLOOKUP(CONCATENATE($A9,"_L_",BT$1),Records!$C$2:$H$6601,4,FALSE))</f>
        <v/>
      </c>
      <c r="BT9" s="7" t="str">
        <f>IF(ISERROR(VLOOKUP(CONCATENATE($A9,"_L_",BT$1),Records!$C$2:$H$6601,1,FALSE)),"",VLOOKUP(CONCATENATE($A9,"_L_",BT$1),Records!$C$2:$H$6601,5,FALSE))</f>
        <v/>
      </c>
      <c r="BU9" s="33" t="str">
        <f>IF(ISERROR(VLOOKUP(CONCATENATE($A9,"_L_",BT$1),Records!$C$2:$H$6601,1,FALSE)),"",VLOOKUP(CONCATENATE($A9,"_L_",BT$1),Records!$C$2:$H$6601,6,FALSE))</f>
        <v/>
      </c>
      <c r="BV9" s="32" t="str">
        <f>IF(ISERROR(VLOOKUP(CONCATENATE($A9,"_L_",BW$1),Records!$C$2:$H$6601,1,FALSE)),"",VLOOKUP(CONCATENATE($A9,"_L_",BW$1),Records!$C$2:$H$6601,4,FALSE))</f>
        <v/>
      </c>
      <c r="BW9" s="7" t="str">
        <f>IF(ISERROR(VLOOKUP(CONCATENATE($A9,"_L_",BW$1),Records!$C$2:$H$6601,1,FALSE)),"",VLOOKUP(CONCATENATE($A9,"_L_",BW$1),Records!$C$2:$H$6601,5,FALSE))</f>
        <v/>
      </c>
      <c r="BX9" s="33" t="str">
        <f>IF(ISERROR(VLOOKUP(CONCATENATE($A9,"_L_",BW$1),Records!$C$2:$H$6601,1,FALSE)),"",VLOOKUP(CONCATENATE($A9,"_L_",BW$1),Records!$C$2:$H$6601,6,FALSE))</f>
        <v/>
      </c>
      <c r="BY9" s="32" t="str">
        <f>IF(ISERROR(VLOOKUP(CONCATENATE($A9,"_L_",BZ$1),Records!$C$2:$H$6601,1,FALSE)),"",VLOOKUP(CONCATENATE($A9,"_L_",BZ$1),Records!$C$2:$H$6601,4,FALSE))</f>
        <v/>
      </c>
      <c r="BZ9" s="7" t="str">
        <f>IF(ISERROR(VLOOKUP(CONCATENATE($A9,"_L_",BZ$1),Records!$C$2:$H$6601,1,FALSE)),"",VLOOKUP(CONCATENATE($A9,"_L_",BZ$1),Records!$C$2:$H$6601,5,FALSE))</f>
        <v/>
      </c>
      <c r="CA9" s="33" t="str">
        <f>IF(ISERROR(VLOOKUP(CONCATENATE($A9,"_L_",BZ$1),Records!$C$2:$H$6601,1,FALSE)),"",VLOOKUP(CONCATENATE($A9,"_L_",BZ$1),Records!$C$2:$H$6601,6,FALSE))</f>
        <v/>
      </c>
      <c r="CB9" s="32" t="str">
        <f>IF(ISERROR(VLOOKUP(CONCATENATE($A9,"_L_",CC$1),Records!$C$2:$H$6601,1,FALSE)),"",VLOOKUP(CONCATENATE($A9,"_L_",CC$1),Records!$C$2:$H$6601,4,FALSE))</f>
        <v/>
      </c>
      <c r="CC9" s="7" t="str">
        <f>IF(ISERROR(VLOOKUP(CONCATENATE($A9,"_L_",CC$1),Records!$C$2:$H$6601,1,FALSE)),"",VLOOKUP(CONCATENATE($A9,"_L_",CC$1),Records!$C$2:$H$6601,5,FALSE))</f>
        <v/>
      </c>
      <c r="CD9" s="33" t="str">
        <f>IF(ISERROR(VLOOKUP(CONCATENATE($A9,"_L_",CC$1),Records!$C$2:$H$6601,1,FALSE)),"",VLOOKUP(CONCATENATE($A9,"_L_",CC$1),Records!$C$2:$H$6601,6,FALSE))</f>
        <v/>
      </c>
      <c r="CE9" s="32" t="str">
        <f>IF(ISERROR(VLOOKUP(CONCATENATE($A9,"_L_",CF$1),Records!$C$2:$H$6601,1,FALSE)),"",VLOOKUP(CONCATENATE($A9,"_L_",CF$1),Records!$C$2:$H$6601,4,FALSE))</f>
        <v/>
      </c>
      <c r="CF9" s="7" t="str">
        <f>IF(ISERROR(VLOOKUP(CONCATENATE($A9,"_L_",CF$1),Records!$C$2:$H$6601,1,FALSE)),"",VLOOKUP(CONCATENATE($A9,"_L_",CF$1),Records!$C$2:$H$6601,5,FALSE))</f>
        <v/>
      </c>
      <c r="CG9" s="33" t="str">
        <f>IF(ISERROR(VLOOKUP(CONCATENATE($A9,"_L_",CF$1),Records!$C$2:$H$6601,1,FALSE)),"",VLOOKUP(CONCATENATE($A9,"_L_",CF$1),Records!$C$2:$H$6601,6,FALSE))</f>
        <v/>
      </c>
      <c r="CH9" s="32" t="str">
        <f>IF(ISERROR(VLOOKUP(CONCATENATE($A9,"_L_",CI$1),Records!$C$2:$H$6601,1,FALSE)),"",VLOOKUP(CONCATENATE($A9,"_L_",CI$1),Records!$C$2:$H$6601,4,FALSE))</f>
        <v/>
      </c>
      <c r="CI9" s="7" t="str">
        <f>IF(ISERROR(VLOOKUP(CONCATENATE($A9,"_L_",CI$1),Records!$C$2:$H$6601,1,FALSE)),"",VLOOKUP(CONCATENATE($A9,"_L_",CI$1),Records!$C$2:$H$6601,5,FALSE))</f>
        <v/>
      </c>
      <c r="CJ9" s="33" t="str">
        <f>IF(ISERROR(VLOOKUP(CONCATENATE($A9,"_L_",CI$1),Records!$C$2:$H$6601,1,FALSE)),"",VLOOKUP(CONCATENATE($A9,"_L_",CI$1),Records!$C$2:$H$6601,6,FALSE))</f>
        <v/>
      </c>
      <c r="CK9" s="32" t="str">
        <f>IF(ISERROR(VLOOKUP(CONCATENATE($A9,"_L_",CL$1),Records!$C$2:$H$6601,1,FALSE)),"",VLOOKUP(CONCATENATE($A9,"_L_",CL$1),Records!$C$2:$H$6601,4,FALSE))</f>
        <v/>
      </c>
      <c r="CL9" s="7" t="str">
        <f>IF(ISERROR(VLOOKUP(CONCATENATE($A9,"_L_",CL$1),Records!$C$2:$H$6601,1,FALSE)),"",VLOOKUP(CONCATENATE($A9,"_L_",CL$1),Records!$C$2:$H$6601,5,FALSE))</f>
        <v/>
      </c>
      <c r="CM9" s="33" t="str">
        <f>IF(ISERROR(VLOOKUP(CONCATENATE($A9,"_L_",CL$1),Records!$C$2:$H$6601,1,FALSE)),"",VLOOKUP(CONCATENATE($A9,"_L_",CL$1),Records!$C$2:$H$6601,6,FALSE))</f>
        <v/>
      </c>
      <c r="CN9" s="32" t="str">
        <f>IF(ISERROR(VLOOKUP(CONCATENATE($A9,"_L_",CO$1),Records!$C$2:$H$6601,1,FALSE)),"",VLOOKUP(CONCATENATE($A9,"_L_",CO$1),Records!$C$2:$H$6601,4,FALSE))</f>
        <v/>
      </c>
      <c r="CO9" s="7" t="str">
        <f>IF(ISERROR(VLOOKUP(CONCATENATE($A9,"_L_",CO$1),Records!$C$2:$H$6601,1,FALSE)),"",VLOOKUP(CONCATENATE($A9,"_L_",CO$1),Records!$C$2:$H$6601,5,FALSE))</f>
        <v/>
      </c>
      <c r="CP9" s="33" t="str">
        <f>IF(ISERROR(VLOOKUP(CONCATENATE($A9,"_L_",CO$1),Records!$C$2:$H$6601,1,FALSE)),"",VLOOKUP(CONCATENATE($A9,"_L_",CO$1),Records!$C$2:$H$6601,6,FALSE))</f>
        <v/>
      </c>
      <c r="CQ9" s="32" t="str">
        <f>IF(ISERROR(VLOOKUP(CONCATENATE($A9,"_L_",CR$1),Records!$C$2:$H$6601,1,FALSE)),"",VLOOKUP(CONCATENATE($A9,"_L_",CR$1),Records!$C$2:$H$6601,4,FALSE))</f>
        <v/>
      </c>
      <c r="CR9" s="7" t="str">
        <f>IF(ISERROR(VLOOKUP(CONCATENATE($A9,"_L_",CR$1),Records!$C$2:$H$6601,1,FALSE)),"",VLOOKUP(CONCATENATE($A9,"_L_",CR$1),Records!$C$2:$H$6601,5,FALSE))</f>
        <v/>
      </c>
      <c r="CS9" s="33" t="str">
        <f>IF(ISERROR(VLOOKUP(CONCATENATE($A9,"_L_",CR$1),Records!$C$2:$H$6601,1,FALSE)),"",VLOOKUP(CONCATENATE($A9,"_L_",CR$1),Records!$C$2:$H$6601,6,FALSE))</f>
        <v/>
      </c>
      <c r="CT9" s="32" t="str">
        <f>IF(ISERROR(VLOOKUP(CONCATENATE($A9,"_L_",CU$1),Records!$C$2:$H$6601,1,FALSE)),"",VLOOKUP(CONCATENATE($A9,"_L_",CU$1),Records!$C$2:$H$6601,4,FALSE))</f>
        <v/>
      </c>
      <c r="CU9" s="7" t="str">
        <f>IF(ISERROR(VLOOKUP(CONCATENATE($A9,"_L_",CU$1),Records!$C$2:$H$6601,1,FALSE)),"",VLOOKUP(CONCATENATE($A9,"_L_",CU$1),Records!$C$2:$H$6601,5,FALSE))</f>
        <v/>
      </c>
      <c r="CV9" s="33" t="str">
        <f>IF(ISERROR(VLOOKUP(CONCATENATE($A9,"_L_",CU$1),Records!$C$2:$H$6601,1,FALSE)),"",VLOOKUP(CONCATENATE($A9,"_L_",CU$1),Records!$C$2:$H$6601,6,FALSE))</f>
        <v/>
      </c>
      <c r="CW9" s="32" t="str">
        <f>IF(ISERROR(VLOOKUP(CONCATENATE($A9,"_L_",CX$1),Records!$C$2:$H$6601,1,FALSE)),"",VLOOKUP(CONCATENATE($A9,"_L_",CX$1),Records!$C$2:$H$6601,4,FALSE))</f>
        <v/>
      </c>
      <c r="CX9" s="7" t="str">
        <f>IF(ISERROR(VLOOKUP(CONCATENATE($A9,"_L_",CX$1),Records!$C$2:$H$6601,1,FALSE)),"",VLOOKUP(CONCATENATE($A9,"_L_",CX$1),Records!$C$2:$H$6601,5,FALSE))</f>
        <v/>
      </c>
      <c r="CY9" s="33" t="str">
        <f>IF(ISERROR(VLOOKUP(CONCATENATE($A9,"_L_",CX$1),Records!$C$2:$H$6601,1,FALSE)),"",VLOOKUP(CONCATENATE($A9,"_L_",CX$1),Records!$C$2:$H$6601,6,FALSE))</f>
        <v/>
      </c>
      <c r="CZ9" s="32" t="str">
        <f>IF(ISERROR(VLOOKUP(CONCATENATE($A9,"_L_",DA$1),Records!$C$2:$H$6601,1,FALSE)),"",VLOOKUP(CONCATENATE($A9,"_L_",DA$1),Records!$C$2:$H$6601,4,FALSE))</f>
        <v/>
      </c>
      <c r="DA9" s="7" t="str">
        <f>IF(ISERROR(VLOOKUP(CONCATENATE($A9,"_L_",DA$1),Records!$C$2:$H$6601,1,FALSE)),"",VLOOKUP(CONCATENATE($A9,"_L_",DA$1),Records!$C$2:$H$6601,5,FALSE))</f>
        <v/>
      </c>
      <c r="DB9" s="33" t="str">
        <f>IF(ISERROR(VLOOKUP(CONCATENATE($A9,"_L_",DA$1),Records!$C$2:$H$6601,1,FALSE)),"",VLOOKUP(CONCATENATE($A9,"_L_",DA$1),Records!$C$2:$H$6601,6,FALSE))</f>
        <v/>
      </c>
      <c r="DC9" s="32" t="str">
        <f>IF(ISERROR(VLOOKUP(CONCATENATE($A9,"_L_",DD$1),Records!$C$2:$H$6601,1,FALSE)),"",VLOOKUP(CONCATENATE($A9,"_L_",DD$1),Records!$C$2:$H$6601,4,FALSE))</f>
        <v/>
      </c>
      <c r="DD9" s="7" t="str">
        <f>IF(ISERROR(VLOOKUP(CONCATENATE($A9,"_L_",DD$1),Records!$C$2:$H$6601,1,FALSE)),"",VLOOKUP(CONCATENATE($A9,"_L_",DD$1),Records!$C$2:$H$6601,5,FALSE))</f>
        <v/>
      </c>
      <c r="DE9" s="33" t="str">
        <f>IF(ISERROR(VLOOKUP(CONCATENATE($A9,"_L_",DD$1),Records!$C$2:$H$6601,1,FALSE)),"",VLOOKUP(CONCATENATE($A9,"_L_",DD$1),Records!$C$2:$H$6601,6,FALSE))</f>
        <v/>
      </c>
      <c r="DF9" s="32" t="str">
        <f>IF(ISERROR(VLOOKUP(CONCATENATE($A9,"_L_",DG$1),Records!$C$2:$H$6601,1,FALSE)),"",VLOOKUP(CONCATENATE($A9,"_L_",DG$1),Records!$C$2:$H$6601,4,FALSE))</f>
        <v/>
      </c>
      <c r="DG9" s="7" t="str">
        <f>IF(ISERROR(VLOOKUP(CONCATENATE($A9,"_L_",DG$1),Records!$C$2:$H$6601,1,FALSE)),"",VLOOKUP(CONCATENATE($A9,"_L_",DG$1),Records!$C$2:$H$6601,5,FALSE))</f>
        <v/>
      </c>
      <c r="DH9" s="33" t="str">
        <f>IF(ISERROR(VLOOKUP(CONCATENATE($A9,"_L_",DG$1),Records!$C$2:$H$6601,1,FALSE)),"",VLOOKUP(CONCATENATE($A9,"_L_",DG$1),Records!$C$2:$H$6601,6,FALSE))</f>
        <v/>
      </c>
      <c r="DI9" s="32" t="str">
        <f>IF(ISERROR(VLOOKUP(CONCATENATE($A9,"_L_",DJ$1),Records!$C$2:$H$6601,1,FALSE)),"",VLOOKUP(CONCATENATE($A9,"_L_",DJ$1),Records!$C$2:$H$6601,4,FALSE))</f>
        <v/>
      </c>
      <c r="DJ9" s="7" t="str">
        <f>IF(ISERROR(VLOOKUP(CONCATENATE($A9,"_L_",DJ$1),Records!$C$2:$H$6601,1,FALSE)),"",VLOOKUP(CONCATENATE($A9,"_L_",DJ$1),Records!$C$2:$H$6601,5,FALSE))</f>
        <v/>
      </c>
      <c r="DK9" s="33" t="str">
        <f>IF(ISERROR(VLOOKUP(CONCATENATE($A9,"_L_",DJ$1),Records!$C$2:$H$6601,1,FALSE)),"",VLOOKUP(CONCATENATE($A9,"_L_",DJ$1),Records!$C$2:$H$6601,6,FALSE))</f>
        <v/>
      </c>
      <c r="DL9" s="32" t="str">
        <f>IF(ISERROR(VLOOKUP(CONCATENATE($A9,"_L_",DM$1),Records!$C$2:$H$6601,1,FALSE)),"",VLOOKUP(CONCATENATE($A9,"_L_",DM$1),Records!$C$2:$H$6601,4,FALSE))</f>
        <v/>
      </c>
      <c r="DM9" s="7" t="str">
        <f>IF(ISERROR(VLOOKUP(CONCATENATE($A9,"_L_",DM$1),Records!$C$2:$H$6601,1,FALSE)),"",VLOOKUP(CONCATENATE($A9,"_L_",DM$1),Records!$C$2:$H$6601,5,FALSE))</f>
        <v/>
      </c>
      <c r="DN9" s="33" t="str">
        <f>IF(ISERROR(VLOOKUP(CONCATENATE($A9,"_L_",DM$1),Records!$C$2:$H$6601,1,FALSE)),"",VLOOKUP(CONCATENATE($A9,"_L_",DM$1),Records!$C$2:$H$6601,6,FALSE))</f>
        <v/>
      </c>
      <c r="DO9" s="32" t="str">
        <f>IF(ISERROR(VLOOKUP(CONCATENATE($A9,"_L_",DP$1),Records!$C$2:$H$6601,1,FALSE)),"",VLOOKUP(CONCATENATE($A9,"_L_",DP$1),Records!$C$2:$H$6601,4,FALSE))</f>
        <v/>
      </c>
      <c r="DP9" s="7" t="str">
        <f>IF(ISERROR(VLOOKUP(CONCATENATE($A9,"_L_",DP$1),Records!$C$2:$H$6601,1,FALSE)),"",VLOOKUP(CONCATENATE($A9,"_L_",DP$1),Records!$C$2:$H$6601,5,FALSE))</f>
        <v/>
      </c>
      <c r="DQ9" s="33" t="str">
        <f>IF(ISERROR(VLOOKUP(CONCATENATE($A9,"_L_",DP$1),Records!$C$2:$H$6601,1,FALSE)),"",VLOOKUP(CONCATENATE($A9,"_L_",DP$1),Records!$C$2:$H$6601,6,FALSE))</f>
        <v/>
      </c>
      <c r="DR9" s="32" t="str">
        <f>IF(ISERROR(VLOOKUP(CONCATENATE($A9,"_L_",DS$1),Records!$C$2:$H$6601,1,FALSE)),"",VLOOKUP(CONCATENATE($A9,"_L_",DS$1),Records!$C$2:$H$6601,4,FALSE))</f>
        <v/>
      </c>
      <c r="DS9" s="7" t="str">
        <f>IF(ISERROR(VLOOKUP(CONCATENATE($A9,"_L_",DS$1),Records!$C$2:$H$6601,1,FALSE)),"",VLOOKUP(CONCATENATE($A9,"_L_",DS$1),Records!$C$2:$H$6601,5,FALSE))</f>
        <v/>
      </c>
      <c r="DT9" s="33" t="str">
        <f>IF(ISERROR(VLOOKUP(CONCATENATE($A9,"_L_",DS$1),Records!$C$2:$H$6601,1,FALSE)),"",VLOOKUP(CONCATENATE($A9,"_L_",DS$1),Records!$C$2:$H$6601,6,FALSE))</f>
        <v/>
      </c>
      <c r="DU9" s="32" t="str">
        <f>IF(ISERROR(VLOOKUP(CONCATENATE($A9,"_L_",DV$1),Records!$C$2:$H$6601,1,FALSE)),"",VLOOKUP(CONCATENATE($A9,"_L_",DV$1),Records!$C$2:$H$6601,4,FALSE))</f>
        <v/>
      </c>
      <c r="DV9" s="7" t="str">
        <f>IF(ISERROR(VLOOKUP(CONCATENATE($A9,"_L_",DV$1),Records!$C$2:$H$6601,1,FALSE)),"",VLOOKUP(CONCATENATE($A9,"_L_",DV$1),Records!$C$2:$H$6601,5,FALSE))</f>
        <v/>
      </c>
      <c r="DW9" s="33" t="str">
        <f>IF(ISERROR(VLOOKUP(CONCATENATE($A9,"_L_",DV$1),Records!$C$2:$H$6601,1,FALSE)),"",VLOOKUP(CONCATENATE($A9,"_L_",DV$1),Records!$C$2:$H$6601,6,FALSE))</f>
        <v/>
      </c>
      <c r="DX9" s="32" t="str">
        <f>IF(ISERROR(VLOOKUP(CONCATENATE($A9,"_L_",DY$1),Records!$C$2:$H$6601,1,FALSE)),"",VLOOKUP(CONCATENATE($A9,"_L_",DY$1),Records!$C$2:$H$6601,4,FALSE))</f>
        <v/>
      </c>
      <c r="DY9" s="7" t="str">
        <f>IF(ISERROR(VLOOKUP(CONCATENATE($A9,"_L_",DY$1),Records!$C$2:$H$6601,1,FALSE)),"",VLOOKUP(CONCATENATE($A9,"_L_",DY$1),Records!$C$2:$H$6601,5,FALSE))</f>
        <v/>
      </c>
      <c r="DZ9" s="33" t="str">
        <f>IF(ISERROR(VLOOKUP(CONCATENATE($A9,"_L_",DY$1),Records!$C$2:$H$6601,1,FALSE)),"",VLOOKUP(CONCATENATE($A9,"_L_",DY$1),Records!$C$2:$H$6601,6,FALSE))</f>
        <v/>
      </c>
      <c r="EA9" s="32" t="str">
        <f>IF(ISERROR(VLOOKUP(CONCATENATE($A9,"_L_",EB$1),Records!$C$2:$H$6601,1,FALSE)),"",VLOOKUP(CONCATENATE($A9,"_L_",EB$1),Records!$C$2:$H$6601,4,FALSE))</f>
        <v/>
      </c>
      <c r="EB9" s="7" t="str">
        <f>IF(ISERROR(VLOOKUP(CONCATENATE($A9,"_L_",EB$1),Records!$C$2:$H$6601,1,FALSE)),"",VLOOKUP(CONCATENATE($A9,"_L_",EB$1),Records!$C$2:$H$6601,5,FALSE))</f>
        <v/>
      </c>
      <c r="EC9" s="33" t="str">
        <f>IF(ISERROR(VLOOKUP(CONCATENATE($A9,"_L_",EB$1),Records!$C$2:$H$6601,1,FALSE)),"",VLOOKUP(CONCATENATE($A9,"_L_",EB$1),Records!$C$2:$H$6601,6,FALSE))</f>
        <v/>
      </c>
    </row>
    <row r="10" spans="1:133" ht="15.75" x14ac:dyDescent="0.25">
      <c r="A10" s="11">
        <v>42192</v>
      </c>
      <c r="B10" s="15" t="s">
        <v>59</v>
      </c>
      <c r="C10" s="16">
        <f t="shared" si="1"/>
        <v>2</v>
      </c>
      <c r="D10" s="23" t="s">
        <v>67</v>
      </c>
      <c r="E10" s="24" t="s">
        <v>61</v>
      </c>
      <c r="F10" s="62">
        <f t="shared" si="0"/>
        <v>0</v>
      </c>
      <c r="G10" s="62">
        <f>HomeCalc!F10</f>
        <v>0</v>
      </c>
      <c r="H10" s="32" t="str">
        <f>IF(ISERROR(VLOOKUP(CONCATENATE($A10,"_L_",I$1),Records!$C$2:$H$6601,1,FALSE)),"",VLOOKUP(CONCATENATE($A10,"_L_",I$1),Records!$C$2:$H$6601,4,FALSE))</f>
        <v/>
      </c>
      <c r="I10" s="7" t="str">
        <f>IF(ISERROR(VLOOKUP(CONCATENATE($A10,"_L_",I$1),Records!$C$2:$H$6601,1,FALSE)),"",VLOOKUP(CONCATENATE($A10,"_L_",I$1),Records!$C$2:$H$6601,5,FALSE))</f>
        <v/>
      </c>
      <c r="J10" s="33" t="str">
        <f>IF(ISERROR(VLOOKUP(CONCATENATE($A10,"_L_",I$1),Records!$C$2:$H$6601,1,FALSE)),"",VLOOKUP(CONCATENATE($A10,"_L_",I$1),Records!$C$2:$H$6601,6,FALSE))</f>
        <v/>
      </c>
      <c r="K10" s="32" t="str">
        <f>IF(ISERROR(VLOOKUP(CONCATENATE($A10,"_L_",L$1),Records!$C$2:$H$6601,1,FALSE)),"",VLOOKUP(CONCATENATE($A10,"_L_",L$1),Records!$C$2:$H$6601,4,FALSE))</f>
        <v/>
      </c>
      <c r="L10" s="7" t="str">
        <f>IF(ISERROR(VLOOKUP(CONCATENATE($A10,"_L_",L$1),Records!$C$2:$H$6601,1,FALSE)),"",VLOOKUP(CONCATENATE($A10,"_L_",L$1),Records!$C$2:$H$6601,5,FALSE))</f>
        <v/>
      </c>
      <c r="M10" s="33" t="str">
        <f>IF(ISERROR(VLOOKUP(CONCATENATE($A10,"_L_",L$1),Records!$C$2:$H$6601,1,FALSE)),"",VLOOKUP(CONCATENATE($A10,"_L_",L$1),Records!$C$2:$H$6601,6,FALSE))</f>
        <v/>
      </c>
      <c r="N10" s="32" t="str">
        <f>IF(ISERROR(VLOOKUP(CONCATENATE($A10,"_L_",O$1),Records!$C$2:$H$6601,1,FALSE)),"",VLOOKUP(CONCATENATE($A10,"_L_",O$1),Records!$C$2:$H$6601,4,FALSE))</f>
        <v/>
      </c>
      <c r="O10" s="7" t="str">
        <f>IF(ISERROR(VLOOKUP(CONCATENATE($A10,"_L_",O$1),Records!$C$2:$H$6601,1,FALSE)),"",VLOOKUP(CONCATENATE($A10,"_L_",O$1),Records!$C$2:$H$6601,5,FALSE))</f>
        <v/>
      </c>
      <c r="P10" s="33" t="str">
        <f>IF(ISERROR(VLOOKUP(CONCATENATE($A10,"_L_",O$1),Records!$C$2:$H$6601,1,FALSE)),"",VLOOKUP(CONCATENATE($A10,"_L_",O$1),Records!$C$2:$H$6601,6,FALSE))</f>
        <v/>
      </c>
      <c r="Q10" s="32" t="str">
        <f>IF(ISERROR(VLOOKUP(CONCATENATE($A10,"_L_",R$1),Records!$C$2:$H$6601,1,FALSE)),"",VLOOKUP(CONCATENATE($A10,"_L_",R$1),Records!$C$2:$H$6601,4,FALSE))</f>
        <v/>
      </c>
      <c r="R10" s="7" t="str">
        <f>IF(ISERROR(VLOOKUP(CONCATENATE($A10,"_L_",R$1),Records!$C$2:$H$6601,1,FALSE)),"",VLOOKUP(CONCATENATE($A10,"_L_",R$1),Records!$C$2:$H$6601,5,FALSE))</f>
        <v/>
      </c>
      <c r="S10" s="33" t="str">
        <f>IF(ISERROR(VLOOKUP(CONCATENATE($A10,"_L_",R$1),Records!$C$2:$H$6601,1,FALSE)),"",VLOOKUP(CONCATENATE($A10,"_L_",R$1),Records!$C$2:$H$6601,6,FALSE))</f>
        <v/>
      </c>
      <c r="T10" s="32" t="str">
        <f>IF(ISERROR(VLOOKUP(CONCATENATE($A10,"_L_",U$1),Records!$C$2:$H$6601,1,FALSE)),"",VLOOKUP(CONCATENATE($A10,"_L_",U$1),Records!$C$2:$H$6601,4,FALSE))</f>
        <v/>
      </c>
      <c r="U10" s="7" t="str">
        <f>IF(ISERROR(VLOOKUP(CONCATENATE($A10,"_L_",U$1),Records!$C$2:$H$6601,1,FALSE)),"",VLOOKUP(CONCATENATE($A10,"_L_",U$1),Records!$C$2:$H$6601,5,FALSE))</f>
        <v/>
      </c>
      <c r="V10" s="33" t="str">
        <f>IF(ISERROR(VLOOKUP(CONCATENATE($A10,"_L_",U$1),Records!$C$2:$H$6601,1,FALSE)),"",VLOOKUP(CONCATENATE($A10,"_L_",U$1),Records!$C$2:$H$6601,6,FALSE))</f>
        <v/>
      </c>
      <c r="W10" s="32" t="str">
        <f>IF(ISERROR(VLOOKUP(CONCATENATE($A10,"_L_",X$1),Records!$C$2:$H$6601,1,FALSE)),"",VLOOKUP(CONCATENATE($A10,"_L_",X$1),Records!$C$2:$H$6601,4,FALSE))</f>
        <v/>
      </c>
      <c r="X10" s="7" t="str">
        <f>IF(ISERROR(VLOOKUP(CONCATENATE($A10,"_L_",X$1),Records!$C$2:$H$6601,1,FALSE)),"",VLOOKUP(CONCATENATE($A10,"_L_",X$1),Records!$C$2:$H$6601,5,FALSE))</f>
        <v/>
      </c>
      <c r="Y10" s="33" t="str">
        <f>IF(ISERROR(VLOOKUP(CONCATENATE($A10,"_L_",X$1),Records!$C$2:$H$6601,1,FALSE)),"",VLOOKUP(CONCATENATE($A10,"_L_",X$1),Records!$C$2:$H$6601,6,FALSE))</f>
        <v/>
      </c>
      <c r="Z10" s="32" t="str">
        <f>IF(ISERROR(VLOOKUP(CONCATENATE($A10,"_L_",AA$1),Records!$C$2:$H$6601,1,FALSE)),"",VLOOKUP(CONCATENATE($A10,"_L_",AA$1),Records!$C$2:$H$6601,4,FALSE))</f>
        <v/>
      </c>
      <c r="AA10" s="7" t="str">
        <f>IF(ISERROR(VLOOKUP(CONCATENATE($A10,"_L_",AA$1),Records!$C$2:$H$6601,1,FALSE)),"",VLOOKUP(CONCATENATE($A10,"_L_",AA$1),Records!$C$2:$H$6601,5,FALSE))</f>
        <v/>
      </c>
      <c r="AB10" s="33" t="str">
        <f>IF(ISERROR(VLOOKUP(CONCATENATE($A10,"_L_",AA$1),Records!$C$2:$H$6601,1,FALSE)),"",VLOOKUP(CONCATENATE($A10,"_L_",AA$1),Records!$C$2:$H$6601,6,FALSE))</f>
        <v/>
      </c>
      <c r="AC10" s="32" t="str">
        <f>IF(ISERROR(VLOOKUP(CONCATENATE($A10,"_L_",AD$1),Records!$C$2:$H$6601,1,FALSE)),"",VLOOKUP(CONCATENATE($A10,"_L_",AD$1),Records!$C$2:$H$6601,4,FALSE))</f>
        <v/>
      </c>
      <c r="AD10" s="7" t="str">
        <f>IF(ISERROR(VLOOKUP(CONCATENATE($A10,"_L_",AD$1),Records!$C$2:$H$6601,1,FALSE)),"",VLOOKUP(CONCATENATE($A10,"_L_",AD$1),Records!$C$2:$H$6601,5,FALSE))</f>
        <v/>
      </c>
      <c r="AE10" s="33" t="str">
        <f>IF(ISERROR(VLOOKUP(CONCATENATE($A10,"_L_",AD$1),Records!$C$2:$H$6601,1,FALSE)),"",VLOOKUP(CONCATENATE($A10,"_L_",AD$1),Records!$C$2:$H$6601,6,FALSE))</f>
        <v/>
      </c>
      <c r="AF10" s="32" t="str">
        <f>IF(ISERROR(VLOOKUP(CONCATENATE($A10,"_L_",AG$1),Records!$C$2:$H$6601,1,FALSE)),"",VLOOKUP(CONCATENATE($A10,"_L_",AG$1),Records!$C$2:$H$6601,4,FALSE))</f>
        <v/>
      </c>
      <c r="AG10" s="7" t="str">
        <f>IF(ISERROR(VLOOKUP(CONCATENATE($A10,"_L_",AG$1),Records!$C$2:$H$6601,1,FALSE)),"",VLOOKUP(CONCATENATE($A10,"_L_",AG$1),Records!$C$2:$H$6601,5,FALSE))</f>
        <v/>
      </c>
      <c r="AH10" s="33" t="str">
        <f>IF(ISERROR(VLOOKUP(CONCATENATE($A10,"_L_",AG$1),Records!$C$2:$H$6601,1,FALSE)),"",VLOOKUP(CONCATENATE($A10,"_L_",AG$1),Records!$C$2:$H$6601,6,FALSE))</f>
        <v/>
      </c>
      <c r="AI10" s="32" t="str">
        <f>IF(ISERROR(VLOOKUP(CONCATENATE($A10,"_L_",AJ$1),Records!$C$2:$H$6601,1,FALSE)),"",VLOOKUP(CONCATENATE($A10,"_L_",AJ$1),Records!$C$2:$H$6601,4,FALSE))</f>
        <v/>
      </c>
      <c r="AJ10" s="7" t="str">
        <f>IF(ISERROR(VLOOKUP(CONCATENATE($A10,"_L_",AJ$1),Records!$C$2:$H$6601,1,FALSE)),"",VLOOKUP(CONCATENATE($A10,"_L_",AJ$1),Records!$C$2:$H$6601,5,FALSE))</f>
        <v/>
      </c>
      <c r="AK10" s="33" t="str">
        <f>IF(ISERROR(VLOOKUP(CONCATENATE($A10,"_L_",AJ$1),Records!$C$2:$H$6601,1,FALSE)),"",VLOOKUP(CONCATENATE($A10,"_L_",AJ$1),Records!$C$2:$H$6601,6,FALSE))</f>
        <v/>
      </c>
      <c r="AL10" s="32" t="str">
        <f>IF(ISERROR(VLOOKUP(CONCATENATE($A10,"_L_",AM$1),Records!$C$2:$H$6601,1,FALSE)),"",VLOOKUP(CONCATENATE($A10,"_L_",AM$1),Records!$C$2:$H$6601,4,FALSE))</f>
        <v/>
      </c>
      <c r="AM10" s="7" t="str">
        <f>IF(ISERROR(VLOOKUP(CONCATENATE($A10,"_L_",AM$1),Records!$C$2:$H$6601,1,FALSE)),"",VLOOKUP(CONCATENATE($A10,"_L_",AM$1),Records!$C$2:$H$6601,5,FALSE))</f>
        <v/>
      </c>
      <c r="AN10" s="33" t="str">
        <f>IF(ISERROR(VLOOKUP(CONCATENATE($A10,"_L_",AM$1),Records!$C$2:$H$6601,1,FALSE)),"",VLOOKUP(CONCATENATE($A10,"_L_",AM$1),Records!$C$2:$H$6601,6,FALSE))</f>
        <v/>
      </c>
      <c r="AO10" s="32" t="str">
        <f>IF(ISERROR(VLOOKUP(CONCATENATE($A10,"_L_",AP$1),Records!$C$2:$H$6601,1,FALSE)),"",VLOOKUP(CONCATENATE($A10,"_L_",AP$1),Records!$C$2:$H$6601,4,FALSE))</f>
        <v/>
      </c>
      <c r="AP10" s="7" t="str">
        <f>IF(ISERROR(VLOOKUP(CONCATENATE($A10,"_L_",AP$1),Records!$C$2:$H$6601,1,FALSE)),"",VLOOKUP(CONCATENATE($A10,"_L_",AP$1),Records!$C$2:$H$6601,5,FALSE))</f>
        <v/>
      </c>
      <c r="AQ10" s="33" t="str">
        <f>IF(ISERROR(VLOOKUP(CONCATENATE($A10,"_L_",AP$1),Records!$C$2:$H$6601,1,FALSE)),"",VLOOKUP(CONCATENATE($A10,"_L_",AP$1),Records!$C$2:$H$6601,6,FALSE))</f>
        <v/>
      </c>
      <c r="AR10" s="32" t="str">
        <f>IF(ISERROR(VLOOKUP(CONCATENATE($A10,"_L_",AS$1),Records!$C$2:$H$6601,1,FALSE)),"",VLOOKUP(CONCATENATE($A10,"_L_",AS$1),Records!$C$2:$H$6601,4,FALSE))</f>
        <v/>
      </c>
      <c r="AS10" s="7" t="str">
        <f>IF(ISERROR(VLOOKUP(CONCATENATE($A10,"_L_",AS$1),Records!$C$2:$H$6601,1,FALSE)),"",VLOOKUP(CONCATENATE($A10,"_L_",AS$1),Records!$C$2:$H$6601,5,FALSE))</f>
        <v/>
      </c>
      <c r="AT10" s="33" t="str">
        <f>IF(ISERROR(VLOOKUP(CONCATENATE($A10,"_L_",AS$1),Records!$C$2:$H$6601,1,FALSE)),"",VLOOKUP(CONCATENATE($A10,"_L_",AS$1),Records!$C$2:$H$6601,6,FALSE))</f>
        <v/>
      </c>
      <c r="AU10" s="32" t="str">
        <f>IF(ISERROR(VLOOKUP(CONCATENATE($A10,"_L_",AV$1),Records!$C$2:$H$6601,1,FALSE)),"",VLOOKUP(CONCATENATE($A10,"_L_",AV$1),Records!$C$2:$H$6601,4,FALSE))</f>
        <v/>
      </c>
      <c r="AV10" s="7" t="str">
        <f>IF(ISERROR(VLOOKUP(CONCATENATE($A10,"_L_",AV$1),Records!$C$2:$H$6601,1,FALSE)),"",VLOOKUP(CONCATENATE($A10,"_L_",AV$1),Records!$C$2:$H$6601,5,FALSE))</f>
        <v/>
      </c>
      <c r="AW10" s="33" t="str">
        <f>IF(ISERROR(VLOOKUP(CONCATENATE($A10,"_L_",AV$1),Records!$C$2:$H$6601,1,FALSE)),"",VLOOKUP(CONCATENATE($A10,"_L_",AV$1),Records!$C$2:$H$6601,6,FALSE))</f>
        <v/>
      </c>
      <c r="AX10" s="32" t="str">
        <f>IF(ISERROR(VLOOKUP(CONCATENATE($A10,"_L_",AY$1),Records!$C$2:$H$6601,1,FALSE)),"",VLOOKUP(CONCATENATE($A10,"_L_",AY$1),Records!$C$2:$H$6601,4,FALSE))</f>
        <v/>
      </c>
      <c r="AY10" s="7" t="str">
        <f>IF(ISERROR(VLOOKUP(CONCATENATE($A10,"_L_",AY$1),Records!$C$2:$H$6601,1,FALSE)),"",VLOOKUP(CONCATENATE($A10,"_L_",AY$1),Records!$C$2:$H$6601,5,FALSE))</f>
        <v/>
      </c>
      <c r="AZ10" s="33" t="str">
        <f>IF(ISERROR(VLOOKUP(CONCATENATE($A10,"_L_",AY$1),Records!$C$2:$H$6601,1,FALSE)),"",VLOOKUP(CONCATENATE($A10,"_L_",AY$1),Records!$C$2:$H$6601,6,FALSE))</f>
        <v/>
      </c>
      <c r="BA10" s="32" t="str">
        <f>IF(ISERROR(VLOOKUP(CONCATENATE($A10,"_L_",BB$1),Records!$C$2:$H$6601,1,FALSE)),"",VLOOKUP(CONCATENATE($A10,"_L_",BB$1),Records!$C$2:$H$6601,4,FALSE))</f>
        <v/>
      </c>
      <c r="BB10" s="7" t="str">
        <f>IF(ISERROR(VLOOKUP(CONCATENATE($A10,"_L_",BB$1),Records!$C$2:$H$6601,1,FALSE)),"",VLOOKUP(CONCATENATE($A10,"_L_",BB$1),Records!$C$2:$H$6601,5,FALSE))</f>
        <v/>
      </c>
      <c r="BC10" s="33" t="str">
        <f>IF(ISERROR(VLOOKUP(CONCATENATE($A10,"_L_",BB$1),Records!$C$2:$H$6601,1,FALSE)),"",VLOOKUP(CONCATENATE($A10,"_L_",BB$1),Records!$C$2:$H$6601,6,FALSE))</f>
        <v/>
      </c>
      <c r="BD10" s="32" t="str">
        <f>IF(ISERROR(VLOOKUP(CONCATENATE($A10,"_L_",BE$1),Records!$C$2:$H$6601,1,FALSE)),"",VLOOKUP(CONCATENATE($A10,"_L_",BE$1),Records!$C$2:$H$6601,4,FALSE))</f>
        <v/>
      </c>
      <c r="BE10" s="7" t="str">
        <f>IF(ISERROR(VLOOKUP(CONCATENATE($A10,"_L_",BE$1),Records!$C$2:$H$6601,1,FALSE)),"",VLOOKUP(CONCATENATE($A10,"_L_",BE$1),Records!$C$2:$H$6601,5,FALSE))</f>
        <v/>
      </c>
      <c r="BF10" s="33" t="str">
        <f>IF(ISERROR(VLOOKUP(CONCATENATE($A10,"_L_",BE$1),Records!$C$2:$H$6601,1,FALSE)),"",VLOOKUP(CONCATENATE($A10,"_L_",BE$1),Records!$C$2:$H$6601,6,FALSE))</f>
        <v/>
      </c>
      <c r="BG10" s="32" t="str">
        <f>IF(ISERROR(VLOOKUP(CONCATENATE($A10,"_L_",BH$1),Records!$C$2:$H$6601,1,FALSE)),"",VLOOKUP(CONCATENATE($A10,"_L_",BH$1),Records!$C$2:$H$6601,4,FALSE))</f>
        <v/>
      </c>
      <c r="BH10" s="7" t="str">
        <f>IF(ISERROR(VLOOKUP(CONCATENATE($A10,"_L_",BH$1),Records!$C$2:$H$6601,1,FALSE)),"",VLOOKUP(CONCATENATE($A10,"_L_",BH$1),Records!$C$2:$H$6601,5,FALSE))</f>
        <v/>
      </c>
      <c r="BI10" s="33" t="str">
        <f>IF(ISERROR(VLOOKUP(CONCATENATE($A10,"_L_",BH$1),Records!$C$2:$H$6601,1,FALSE)),"",VLOOKUP(CONCATENATE($A10,"_L_",BH$1),Records!$C$2:$H$6601,6,FALSE))</f>
        <v/>
      </c>
      <c r="BJ10" s="32" t="str">
        <f>IF(ISERROR(VLOOKUP(CONCATENATE($A10,"_L_",BK$1),Records!$C$2:$H$6601,1,FALSE)),"",VLOOKUP(CONCATENATE($A10,"_L_",BK$1),Records!$C$2:$H$6601,4,FALSE))</f>
        <v/>
      </c>
      <c r="BK10" s="7" t="str">
        <f>IF(ISERROR(VLOOKUP(CONCATENATE($A10,"_L_",BK$1),Records!$C$2:$H$6601,1,FALSE)),"",VLOOKUP(CONCATENATE($A10,"_L_",BK$1),Records!$C$2:$H$6601,5,FALSE))</f>
        <v/>
      </c>
      <c r="BL10" s="33" t="str">
        <f>IF(ISERROR(VLOOKUP(CONCATENATE($A10,"_L_",BK$1),Records!$C$2:$H$6601,1,FALSE)),"",VLOOKUP(CONCATENATE($A10,"_L_",BK$1),Records!$C$2:$H$6601,6,FALSE))</f>
        <v/>
      </c>
      <c r="BM10" s="32" t="str">
        <f>IF(ISERROR(VLOOKUP(CONCATENATE($A10,"_L_",BN$1),Records!$C$2:$H$6601,1,FALSE)),"",VLOOKUP(CONCATENATE($A10,"_L_",BN$1),Records!$C$2:$H$6601,4,FALSE))</f>
        <v/>
      </c>
      <c r="BN10" s="7" t="str">
        <f>IF(ISERROR(VLOOKUP(CONCATENATE($A10,"_L_",BN$1),Records!$C$2:$H$6601,1,FALSE)),"",VLOOKUP(CONCATENATE($A10,"_L_",BN$1),Records!$C$2:$H$6601,5,FALSE))</f>
        <v/>
      </c>
      <c r="BO10" s="33" t="str">
        <f>IF(ISERROR(VLOOKUP(CONCATENATE($A10,"_L_",BN$1),Records!$C$2:$H$6601,1,FALSE)),"",VLOOKUP(CONCATENATE($A10,"_L_",BN$1),Records!$C$2:$H$6601,6,FALSE))</f>
        <v/>
      </c>
      <c r="BP10" s="32" t="str">
        <f>IF(ISERROR(VLOOKUP(CONCATENATE($A10,"_L_",BQ$1),Records!$C$2:$H$6601,1,FALSE)),"",VLOOKUP(CONCATENATE($A10,"_L_",BQ$1),Records!$C$2:$H$6601,4,FALSE))</f>
        <v/>
      </c>
      <c r="BQ10" s="7" t="str">
        <f>IF(ISERROR(VLOOKUP(CONCATENATE($A10,"_L_",BQ$1),Records!$C$2:$H$6601,1,FALSE)),"",VLOOKUP(CONCATENATE($A10,"_L_",BQ$1),Records!$C$2:$H$6601,5,FALSE))</f>
        <v/>
      </c>
      <c r="BR10" s="33" t="str">
        <f>IF(ISERROR(VLOOKUP(CONCATENATE($A10,"_L_",BQ$1),Records!$C$2:$H$6601,1,FALSE)),"",VLOOKUP(CONCATENATE($A10,"_L_",BQ$1),Records!$C$2:$H$6601,6,FALSE))</f>
        <v/>
      </c>
      <c r="BS10" s="32" t="str">
        <f>IF(ISERROR(VLOOKUP(CONCATENATE($A10,"_L_",BT$1),Records!$C$2:$H$6601,1,FALSE)),"",VLOOKUP(CONCATENATE($A10,"_L_",BT$1),Records!$C$2:$H$6601,4,FALSE))</f>
        <v/>
      </c>
      <c r="BT10" s="7" t="str">
        <f>IF(ISERROR(VLOOKUP(CONCATENATE($A10,"_L_",BT$1),Records!$C$2:$H$6601,1,FALSE)),"",VLOOKUP(CONCATENATE($A10,"_L_",BT$1),Records!$C$2:$H$6601,5,FALSE))</f>
        <v/>
      </c>
      <c r="BU10" s="33" t="str">
        <f>IF(ISERROR(VLOOKUP(CONCATENATE($A10,"_L_",BT$1),Records!$C$2:$H$6601,1,FALSE)),"",VLOOKUP(CONCATENATE($A10,"_L_",BT$1),Records!$C$2:$H$6601,6,FALSE))</f>
        <v/>
      </c>
      <c r="BV10" s="32" t="str">
        <f>IF(ISERROR(VLOOKUP(CONCATENATE($A10,"_L_",BW$1),Records!$C$2:$H$6601,1,FALSE)),"",VLOOKUP(CONCATENATE($A10,"_L_",BW$1),Records!$C$2:$H$6601,4,FALSE))</f>
        <v/>
      </c>
      <c r="BW10" s="7" t="str">
        <f>IF(ISERROR(VLOOKUP(CONCATENATE($A10,"_L_",BW$1),Records!$C$2:$H$6601,1,FALSE)),"",VLOOKUP(CONCATENATE($A10,"_L_",BW$1),Records!$C$2:$H$6601,5,FALSE))</f>
        <v/>
      </c>
      <c r="BX10" s="33" t="str">
        <f>IF(ISERROR(VLOOKUP(CONCATENATE($A10,"_L_",BW$1),Records!$C$2:$H$6601,1,FALSE)),"",VLOOKUP(CONCATENATE($A10,"_L_",BW$1),Records!$C$2:$H$6601,6,FALSE))</f>
        <v/>
      </c>
      <c r="BY10" s="32" t="str">
        <f>IF(ISERROR(VLOOKUP(CONCATENATE($A10,"_L_",BZ$1),Records!$C$2:$H$6601,1,FALSE)),"",VLOOKUP(CONCATENATE($A10,"_L_",BZ$1),Records!$C$2:$H$6601,4,FALSE))</f>
        <v/>
      </c>
      <c r="BZ10" s="7" t="str">
        <f>IF(ISERROR(VLOOKUP(CONCATENATE($A10,"_L_",BZ$1),Records!$C$2:$H$6601,1,FALSE)),"",VLOOKUP(CONCATENATE($A10,"_L_",BZ$1),Records!$C$2:$H$6601,5,FALSE))</f>
        <v/>
      </c>
      <c r="CA10" s="33" t="str">
        <f>IF(ISERROR(VLOOKUP(CONCATENATE($A10,"_L_",BZ$1),Records!$C$2:$H$6601,1,FALSE)),"",VLOOKUP(CONCATENATE($A10,"_L_",BZ$1),Records!$C$2:$H$6601,6,FALSE))</f>
        <v/>
      </c>
      <c r="CB10" s="32" t="str">
        <f>IF(ISERROR(VLOOKUP(CONCATENATE($A10,"_L_",CC$1),Records!$C$2:$H$6601,1,FALSE)),"",VLOOKUP(CONCATENATE($A10,"_L_",CC$1),Records!$C$2:$H$6601,4,FALSE))</f>
        <v/>
      </c>
      <c r="CC10" s="7" t="str">
        <f>IF(ISERROR(VLOOKUP(CONCATENATE($A10,"_L_",CC$1),Records!$C$2:$H$6601,1,FALSE)),"",VLOOKUP(CONCATENATE($A10,"_L_",CC$1),Records!$C$2:$H$6601,5,FALSE))</f>
        <v/>
      </c>
      <c r="CD10" s="33" t="str">
        <f>IF(ISERROR(VLOOKUP(CONCATENATE($A10,"_L_",CC$1),Records!$C$2:$H$6601,1,FALSE)),"",VLOOKUP(CONCATENATE($A10,"_L_",CC$1),Records!$C$2:$H$6601,6,FALSE))</f>
        <v/>
      </c>
      <c r="CE10" s="32" t="str">
        <f>IF(ISERROR(VLOOKUP(CONCATENATE($A10,"_L_",CF$1),Records!$C$2:$H$6601,1,FALSE)),"",VLOOKUP(CONCATENATE($A10,"_L_",CF$1),Records!$C$2:$H$6601,4,FALSE))</f>
        <v/>
      </c>
      <c r="CF10" s="7" t="str">
        <f>IF(ISERROR(VLOOKUP(CONCATENATE($A10,"_L_",CF$1),Records!$C$2:$H$6601,1,FALSE)),"",VLOOKUP(CONCATENATE($A10,"_L_",CF$1),Records!$C$2:$H$6601,5,FALSE))</f>
        <v/>
      </c>
      <c r="CG10" s="33" t="str">
        <f>IF(ISERROR(VLOOKUP(CONCATENATE($A10,"_L_",CF$1),Records!$C$2:$H$6601,1,FALSE)),"",VLOOKUP(CONCATENATE($A10,"_L_",CF$1),Records!$C$2:$H$6601,6,FALSE))</f>
        <v/>
      </c>
      <c r="CH10" s="32" t="str">
        <f>IF(ISERROR(VLOOKUP(CONCATENATE($A10,"_L_",CI$1),Records!$C$2:$H$6601,1,FALSE)),"",VLOOKUP(CONCATENATE($A10,"_L_",CI$1),Records!$C$2:$H$6601,4,FALSE))</f>
        <v/>
      </c>
      <c r="CI10" s="7" t="str">
        <f>IF(ISERROR(VLOOKUP(CONCATENATE($A10,"_L_",CI$1),Records!$C$2:$H$6601,1,FALSE)),"",VLOOKUP(CONCATENATE($A10,"_L_",CI$1),Records!$C$2:$H$6601,5,FALSE))</f>
        <v/>
      </c>
      <c r="CJ10" s="33" t="str">
        <f>IF(ISERROR(VLOOKUP(CONCATENATE($A10,"_L_",CI$1),Records!$C$2:$H$6601,1,FALSE)),"",VLOOKUP(CONCATENATE($A10,"_L_",CI$1),Records!$C$2:$H$6601,6,FALSE))</f>
        <v/>
      </c>
      <c r="CK10" s="32" t="str">
        <f>IF(ISERROR(VLOOKUP(CONCATENATE($A10,"_L_",CL$1),Records!$C$2:$H$6601,1,FALSE)),"",VLOOKUP(CONCATENATE($A10,"_L_",CL$1),Records!$C$2:$H$6601,4,FALSE))</f>
        <v/>
      </c>
      <c r="CL10" s="7" t="str">
        <f>IF(ISERROR(VLOOKUP(CONCATENATE($A10,"_L_",CL$1),Records!$C$2:$H$6601,1,FALSE)),"",VLOOKUP(CONCATENATE($A10,"_L_",CL$1),Records!$C$2:$H$6601,5,FALSE))</f>
        <v/>
      </c>
      <c r="CM10" s="33" t="str">
        <f>IF(ISERROR(VLOOKUP(CONCATENATE($A10,"_L_",CL$1),Records!$C$2:$H$6601,1,FALSE)),"",VLOOKUP(CONCATENATE($A10,"_L_",CL$1),Records!$C$2:$H$6601,6,FALSE))</f>
        <v/>
      </c>
      <c r="CN10" s="32" t="str">
        <f>IF(ISERROR(VLOOKUP(CONCATENATE($A10,"_L_",CO$1),Records!$C$2:$H$6601,1,FALSE)),"",VLOOKUP(CONCATENATE($A10,"_L_",CO$1),Records!$C$2:$H$6601,4,FALSE))</f>
        <v/>
      </c>
      <c r="CO10" s="7" t="str">
        <f>IF(ISERROR(VLOOKUP(CONCATENATE($A10,"_L_",CO$1),Records!$C$2:$H$6601,1,FALSE)),"",VLOOKUP(CONCATENATE($A10,"_L_",CO$1),Records!$C$2:$H$6601,5,FALSE))</f>
        <v/>
      </c>
      <c r="CP10" s="33" t="str">
        <f>IF(ISERROR(VLOOKUP(CONCATENATE($A10,"_L_",CO$1),Records!$C$2:$H$6601,1,FALSE)),"",VLOOKUP(CONCATENATE($A10,"_L_",CO$1),Records!$C$2:$H$6601,6,FALSE))</f>
        <v/>
      </c>
      <c r="CQ10" s="32" t="str">
        <f>IF(ISERROR(VLOOKUP(CONCATENATE($A10,"_L_",CR$1),Records!$C$2:$H$6601,1,FALSE)),"",VLOOKUP(CONCATENATE($A10,"_L_",CR$1),Records!$C$2:$H$6601,4,FALSE))</f>
        <v/>
      </c>
      <c r="CR10" s="7" t="str">
        <f>IF(ISERROR(VLOOKUP(CONCATENATE($A10,"_L_",CR$1),Records!$C$2:$H$6601,1,FALSE)),"",VLOOKUP(CONCATENATE($A10,"_L_",CR$1),Records!$C$2:$H$6601,5,FALSE))</f>
        <v/>
      </c>
      <c r="CS10" s="33" t="str">
        <f>IF(ISERROR(VLOOKUP(CONCATENATE($A10,"_L_",CR$1),Records!$C$2:$H$6601,1,FALSE)),"",VLOOKUP(CONCATENATE($A10,"_L_",CR$1),Records!$C$2:$H$6601,6,FALSE))</f>
        <v/>
      </c>
      <c r="CT10" s="32" t="str">
        <f>IF(ISERROR(VLOOKUP(CONCATENATE($A10,"_L_",CU$1),Records!$C$2:$H$6601,1,FALSE)),"",VLOOKUP(CONCATENATE($A10,"_L_",CU$1),Records!$C$2:$H$6601,4,FALSE))</f>
        <v/>
      </c>
      <c r="CU10" s="7" t="str">
        <f>IF(ISERROR(VLOOKUP(CONCATENATE($A10,"_L_",CU$1),Records!$C$2:$H$6601,1,FALSE)),"",VLOOKUP(CONCATENATE($A10,"_L_",CU$1),Records!$C$2:$H$6601,5,FALSE))</f>
        <v/>
      </c>
      <c r="CV10" s="33" t="str">
        <f>IF(ISERROR(VLOOKUP(CONCATENATE($A10,"_L_",CU$1),Records!$C$2:$H$6601,1,FALSE)),"",VLOOKUP(CONCATENATE($A10,"_L_",CU$1),Records!$C$2:$H$6601,6,FALSE))</f>
        <v/>
      </c>
      <c r="CW10" s="32" t="str">
        <f>IF(ISERROR(VLOOKUP(CONCATENATE($A10,"_L_",CX$1),Records!$C$2:$H$6601,1,FALSE)),"",VLOOKUP(CONCATENATE($A10,"_L_",CX$1),Records!$C$2:$H$6601,4,FALSE))</f>
        <v/>
      </c>
      <c r="CX10" s="7" t="str">
        <f>IF(ISERROR(VLOOKUP(CONCATENATE($A10,"_L_",CX$1),Records!$C$2:$H$6601,1,FALSE)),"",VLOOKUP(CONCATENATE($A10,"_L_",CX$1),Records!$C$2:$H$6601,5,FALSE))</f>
        <v/>
      </c>
      <c r="CY10" s="33" t="str">
        <f>IF(ISERROR(VLOOKUP(CONCATENATE($A10,"_L_",CX$1),Records!$C$2:$H$6601,1,FALSE)),"",VLOOKUP(CONCATENATE($A10,"_L_",CX$1),Records!$C$2:$H$6601,6,FALSE))</f>
        <v/>
      </c>
      <c r="CZ10" s="32" t="str">
        <f>IF(ISERROR(VLOOKUP(CONCATENATE($A10,"_L_",DA$1),Records!$C$2:$H$6601,1,FALSE)),"",VLOOKUP(CONCATENATE($A10,"_L_",DA$1),Records!$C$2:$H$6601,4,FALSE))</f>
        <v/>
      </c>
      <c r="DA10" s="7" t="str">
        <f>IF(ISERROR(VLOOKUP(CONCATENATE($A10,"_L_",DA$1),Records!$C$2:$H$6601,1,FALSE)),"",VLOOKUP(CONCATENATE($A10,"_L_",DA$1),Records!$C$2:$H$6601,5,FALSE))</f>
        <v/>
      </c>
      <c r="DB10" s="33" t="str">
        <f>IF(ISERROR(VLOOKUP(CONCATENATE($A10,"_L_",DA$1),Records!$C$2:$H$6601,1,FALSE)),"",VLOOKUP(CONCATENATE($A10,"_L_",DA$1),Records!$C$2:$H$6601,6,FALSE))</f>
        <v/>
      </c>
      <c r="DC10" s="32" t="str">
        <f>IF(ISERROR(VLOOKUP(CONCATENATE($A10,"_L_",DD$1),Records!$C$2:$H$6601,1,FALSE)),"",VLOOKUP(CONCATENATE($A10,"_L_",DD$1),Records!$C$2:$H$6601,4,FALSE))</f>
        <v/>
      </c>
      <c r="DD10" s="7" t="str">
        <f>IF(ISERROR(VLOOKUP(CONCATENATE($A10,"_L_",DD$1),Records!$C$2:$H$6601,1,FALSE)),"",VLOOKUP(CONCATENATE($A10,"_L_",DD$1),Records!$C$2:$H$6601,5,FALSE))</f>
        <v/>
      </c>
      <c r="DE10" s="33" t="str">
        <f>IF(ISERROR(VLOOKUP(CONCATENATE($A10,"_L_",DD$1),Records!$C$2:$H$6601,1,FALSE)),"",VLOOKUP(CONCATENATE($A10,"_L_",DD$1),Records!$C$2:$H$6601,6,FALSE))</f>
        <v/>
      </c>
      <c r="DF10" s="32" t="str">
        <f>IF(ISERROR(VLOOKUP(CONCATENATE($A10,"_L_",DG$1),Records!$C$2:$H$6601,1,FALSE)),"",VLOOKUP(CONCATENATE($A10,"_L_",DG$1),Records!$C$2:$H$6601,4,FALSE))</f>
        <v/>
      </c>
      <c r="DG10" s="7" t="str">
        <f>IF(ISERROR(VLOOKUP(CONCATENATE($A10,"_L_",DG$1),Records!$C$2:$H$6601,1,FALSE)),"",VLOOKUP(CONCATENATE($A10,"_L_",DG$1),Records!$C$2:$H$6601,5,FALSE))</f>
        <v/>
      </c>
      <c r="DH10" s="33" t="str">
        <f>IF(ISERROR(VLOOKUP(CONCATENATE($A10,"_L_",DG$1),Records!$C$2:$H$6601,1,FALSE)),"",VLOOKUP(CONCATENATE($A10,"_L_",DG$1),Records!$C$2:$H$6601,6,FALSE))</f>
        <v/>
      </c>
      <c r="DI10" s="32" t="str">
        <f>IF(ISERROR(VLOOKUP(CONCATENATE($A10,"_L_",DJ$1),Records!$C$2:$H$6601,1,FALSE)),"",VLOOKUP(CONCATENATE($A10,"_L_",DJ$1),Records!$C$2:$H$6601,4,FALSE))</f>
        <v/>
      </c>
      <c r="DJ10" s="7" t="str">
        <f>IF(ISERROR(VLOOKUP(CONCATENATE($A10,"_L_",DJ$1),Records!$C$2:$H$6601,1,FALSE)),"",VLOOKUP(CONCATENATE($A10,"_L_",DJ$1),Records!$C$2:$H$6601,5,FALSE))</f>
        <v/>
      </c>
      <c r="DK10" s="33" t="str">
        <f>IF(ISERROR(VLOOKUP(CONCATENATE($A10,"_L_",DJ$1),Records!$C$2:$H$6601,1,FALSE)),"",VLOOKUP(CONCATENATE($A10,"_L_",DJ$1),Records!$C$2:$H$6601,6,FALSE))</f>
        <v/>
      </c>
      <c r="DL10" s="32" t="str">
        <f>IF(ISERROR(VLOOKUP(CONCATENATE($A10,"_L_",DM$1),Records!$C$2:$H$6601,1,FALSE)),"",VLOOKUP(CONCATENATE($A10,"_L_",DM$1),Records!$C$2:$H$6601,4,FALSE))</f>
        <v/>
      </c>
      <c r="DM10" s="7" t="str">
        <f>IF(ISERROR(VLOOKUP(CONCATENATE($A10,"_L_",DM$1),Records!$C$2:$H$6601,1,FALSE)),"",VLOOKUP(CONCATENATE($A10,"_L_",DM$1),Records!$C$2:$H$6601,5,FALSE))</f>
        <v/>
      </c>
      <c r="DN10" s="33" t="str">
        <f>IF(ISERROR(VLOOKUP(CONCATENATE($A10,"_L_",DM$1),Records!$C$2:$H$6601,1,FALSE)),"",VLOOKUP(CONCATENATE($A10,"_L_",DM$1),Records!$C$2:$H$6601,6,FALSE))</f>
        <v/>
      </c>
      <c r="DO10" s="32" t="str">
        <f>IF(ISERROR(VLOOKUP(CONCATENATE($A10,"_L_",DP$1),Records!$C$2:$H$6601,1,FALSE)),"",VLOOKUP(CONCATENATE($A10,"_L_",DP$1),Records!$C$2:$H$6601,4,FALSE))</f>
        <v/>
      </c>
      <c r="DP10" s="7" t="str">
        <f>IF(ISERROR(VLOOKUP(CONCATENATE($A10,"_L_",DP$1),Records!$C$2:$H$6601,1,FALSE)),"",VLOOKUP(CONCATENATE($A10,"_L_",DP$1),Records!$C$2:$H$6601,5,FALSE))</f>
        <v/>
      </c>
      <c r="DQ10" s="33" t="str">
        <f>IF(ISERROR(VLOOKUP(CONCATENATE($A10,"_L_",DP$1),Records!$C$2:$H$6601,1,FALSE)),"",VLOOKUP(CONCATENATE($A10,"_L_",DP$1),Records!$C$2:$H$6601,6,FALSE))</f>
        <v/>
      </c>
      <c r="DR10" s="32" t="str">
        <f>IF(ISERROR(VLOOKUP(CONCATENATE($A10,"_L_",DS$1),Records!$C$2:$H$6601,1,FALSE)),"",VLOOKUP(CONCATENATE($A10,"_L_",DS$1),Records!$C$2:$H$6601,4,FALSE))</f>
        <v/>
      </c>
      <c r="DS10" s="7" t="str">
        <f>IF(ISERROR(VLOOKUP(CONCATENATE($A10,"_L_",DS$1),Records!$C$2:$H$6601,1,FALSE)),"",VLOOKUP(CONCATENATE($A10,"_L_",DS$1),Records!$C$2:$H$6601,5,FALSE))</f>
        <v/>
      </c>
      <c r="DT10" s="33" t="str">
        <f>IF(ISERROR(VLOOKUP(CONCATENATE($A10,"_L_",DS$1),Records!$C$2:$H$6601,1,FALSE)),"",VLOOKUP(CONCATENATE($A10,"_L_",DS$1),Records!$C$2:$H$6601,6,FALSE))</f>
        <v/>
      </c>
      <c r="DU10" s="32" t="str">
        <f>IF(ISERROR(VLOOKUP(CONCATENATE($A10,"_L_",DV$1),Records!$C$2:$H$6601,1,FALSE)),"",VLOOKUP(CONCATENATE($A10,"_L_",DV$1),Records!$C$2:$H$6601,4,FALSE))</f>
        <v/>
      </c>
      <c r="DV10" s="7" t="str">
        <f>IF(ISERROR(VLOOKUP(CONCATENATE($A10,"_L_",DV$1),Records!$C$2:$H$6601,1,FALSE)),"",VLOOKUP(CONCATENATE($A10,"_L_",DV$1),Records!$C$2:$H$6601,5,FALSE))</f>
        <v/>
      </c>
      <c r="DW10" s="33" t="str">
        <f>IF(ISERROR(VLOOKUP(CONCATENATE($A10,"_L_",DV$1),Records!$C$2:$H$6601,1,FALSE)),"",VLOOKUP(CONCATENATE($A10,"_L_",DV$1),Records!$C$2:$H$6601,6,FALSE))</f>
        <v/>
      </c>
      <c r="DX10" s="32" t="str">
        <f>IF(ISERROR(VLOOKUP(CONCATENATE($A10,"_L_",DY$1),Records!$C$2:$H$6601,1,FALSE)),"",VLOOKUP(CONCATENATE($A10,"_L_",DY$1),Records!$C$2:$H$6601,4,FALSE))</f>
        <v/>
      </c>
      <c r="DY10" s="7" t="str">
        <f>IF(ISERROR(VLOOKUP(CONCATENATE($A10,"_L_",DY$1),Records!$C$2:$H$6601,1,FALSE)),"",VLOOKUP(CONCATENATE($A10,"_L_",DY$1),Records!$C$2:$H$6601,5,FALSE))</f>
        <v/>
      </c>
      <c r="DZ10" s="33" t="str">
        <f>IF(ISERROR(VLOOKUP(CONCATENATE($A10,"_L_",DY$1),Records!$C$2:$H$6601,1,FALSE)),"",VLOOKUP(CONCATENATE($A10,"_L_",DY$1),Records!$C$2:$H$6601,6,FALSE))</f>
        <v/>
      </c>
      <c r="EA10" s="32" t="str">
        <f>IF(ISERROR(VLOOKUP(CONCATENATE($A10,"_L_",EB$1),Records!$C$2:$H$6601,1,FALSE)),"",VLOOKUP(CONCATENATE($A10,"_L_",EB$1),Records!$C$2:$H$6601,4,FALSE))</f>
        <v/>
      </c>
      <c r="EB10" s="7" t="str">
        <f>IF(ISERROR(VLOOKUP(CONCATENATE($A10,"_L_",EB$1),Records!$C$2:$H$6601,1,FALSE)),"",VLOOKUP(CONCATENATE($A10,"_L_",EB$1),Records!$C$2:$H$6601,5,FALSE))</f>
        <v/>
      </c>
      <c r="EC10" s="33" t="str">
        <f>IF(ISERROR(VLOOKUP(CONCATENATE($A10,"_L_",EB$1),Records!$C$2:$H$6601,1,FALSE)),"",VLOOKUP(CONCATENATE($A10,"_L_",EB$1),Records!$C$2:$H$6601,6,FALSE))</f>
        <v/>
      </c>
    </row>
    <row r="11" spans="1:133" ht="15.75" x14ac:dyDescent="0.25">
      <c r="A11" s="11">
        <v>42193</v>
      </c>
      <c r="B11" s="15" t="s">
        <v>59</v>
      </c>
      <c r="C11" s="16">
        <f t="shared" si="1"/>
        <v>2</v>
      </c>
      <c r="D11" s="24" t="s">
        <v>60</v>
      </c>
      <c r="E11" s="24" t="s">
        <v>61</v>
      </c>
      <c r="F11" s="62">
        <f t="shared" si="0"/>
        <v>0</v>
      </c>
      <c r="G11" s="62">
        <f>HomeCalc!F11</f>
        <v>0</v>
      </c>
      <c r="H11" s="32" t="str">
        <f>IF(ISERROR(VLOOKUP(CONCATENATE($A11,"_L_",I$1),Records!$C$2:$H$6601,1,FALSE)),"",VLOOKUP(CONCATENATE($A11,"_L_",I$1),Records!$C$2:$H$6601,4,FALSE))</f>
        <v/>
      </c>
      <c r="I11" s="7" t="str">
        <f>IF(ISERROR(VLOOKUP(CONCATENATE($A11,"_L_",I$1),Records!$C$2:$H$6601,1,FALSE)),"",VLOOKUP(CONCATENATE($A11,"_L_",I$1),Records!$C$2:$H$6601,5,FALSE))</f>
        <v/>
      </c>
      <c r="J11" s="33" t="str">
        <f>IF(ISERROR(VLOOKUP(CONCATENATE($A11,"_L_",I$1),Records!$C$2:$H$6601,1,FALSE)),"",VLOOKUP(CONCATENATE($A11,"_L_",I$1),Records!$C$2:$H$6601,6,FALSE))</f>
        <v/>
      </c>
      <c r="K11" s="32" t="str">
        <f>IF(ISERROR(VLOOKUP(CONCATENATE($A11,"_L_",L$1),Records!$C$2:$H$6601,1,FALSE)),"",VLOOKUP(CONCATENATE($A11,"_L_",L$1),Records!$C$2:$H$6601,4,FALSE))</f>
        <v/>
      </c>
      <c r="L11" s="7" t="str">
        <f>IF(ISERROR(VLOOKUP(CONCATENATE($A11,"_L_",L$1),Records!$C$2:$H$6601,1,FALSE)),"",VLOOKUP(CONCATENATE($A11,"_L_",L$1),Records!$C$2:$H$6601,5,FALSE))</f>
        <v/>
      </c>
      <c r="M11" s="33" t="str">
        <f>IF(ISERROR(VLOOKUP(CONCATENATE($A11,"_L_",L$1),Records!$C$2:$H$6601,1,FALSE)),"",VLOOKUP(CONCATENATE($A11,"_L_",L$1),Records!$C$2:$H$6601,6,FALSE))</f>
        <v/>
      </c>
      <c r="N11" s="32" t="str">
        <f>IF(ISERROR(VLOOKUP(CONCATENATE($A11,"_L_",O$1),Records!$C$2:$H$6601,1,FALSE)),"",VLOOKUP(CONCATENATE($A11,"_L_",O$1),Records!$C$2:$H$6601,4,FALSE))</f>
        <v/>
      </c>
      <c r="O11" s="7" t="str">
        <f>IF(ISERROR(VLOOKUP(CONCATENATE($A11,"_L_",O$1),Records!$C$2:$H$6601,1,FALSE)),"",VLOOKUP(CONCATENATE($A11,"_L_",O$1),Records!$C$2:$H$6601,5,FALSE))</f>
        <v/>
      </c>
      <c r="P11" s="33" t="str">
        <f>IF(ISERROR(VLOOKUP(CONCATENATE($A11,"_L_",O$1),Records!$C$2:$H$6601,1,FALSE)),"",VLOOKUP(CONCATENATE($A11,"_L_",O$1),Records!$C$2:$H$6601,6,FALSE))</f>
        <v/>
      </c>
      <c r="Q11" s="32" t="str">
        <f>IF(ISERROR(VLOOKUP(CONCATENATE($A11,"_L_",R$1),Records!$C$2:$H$6601,1,FALSE)),"",VLOOKUP(CONCATENATE($A11,"_L_",R$1),Records!$C$2:$H$6601,4,FALSE))</f>
        <v/>
      </c>
      <c r="R11" s="7" t="str">
        <f>IF(ISERROR(VLOOKUP(CONCATENATE($A11,"_L_",R$1),Records!$C$2:$H$6601,1,FALSE)),"",VLOOKUP(CONCATENATE($A11,"_L_",R$1),Records!$C$2:$H$6601,5,FALSE))</f>
        <v/>
      </c>
      <c r="S11" s="33" t="str">
        <f>IF(ISERROR(VLOOKUP(CONCATENATE($A11,"_L_",R$1),Records!$C$2:$H$6601,1,FALSE)),"",VLOOKUP(CONCATENATE($A11,"_L_",R$1),Records!$C$2:$H$6601,6,FALSE))</f>
        <v/>
      </c>
      <c r="T11" s="32" t="str">
        <f>IF(ISERROR(VLOOKUP(CONCATENATE($A11,"_L_",U$1),Records!$C$2:$H$6601,1,FALSE)),"",VLOOKUP(CONCATENATE($A11,"_L_",U$1),Records!$C$2:$H$6601,4,FALSE))</f>
        <v/>
      </c>
      <c r="U11" s="7" t="str">
        <f>IF(ISERROR(VLOOKUP(CONCATENATE($A11,"_L_",U$1),Records!$C$2:$H$6601,1,FALSE)),"",VLOOKUP(CONCATENATE($A11,"_L_",U$1),Records!$C$2:$H$6601,5,FALSE))</f>
        <v/>
      </c>
      <c r="V11" s="33" t="str">
        <f>IF(ISERROR(VLOOKUP(CONCATENATE($A11,"_L_",U$1),Records!$C$2:$H$6601,1,FALSE)),"",VLOOKUP(CONCATENATE($A11,"_L_",U$1),Records!$C$2:$H$6601,6,FALSE))</f>
        <v/>
      </c>
      <c r="W11" s="32" t="str">
        <f>IF(ISERROR(VLOOKUP(CONCATENATE($A11,"_L_",X$1),Records!$C$2:$H$6601,1,FALSE)),"",VLOOKUP(CONCATENATE($A11,"_L_",X$1),Records!$C$2:$H$6601,4,FALSE))</f>
        <v/>
      </c>
      <c r="X11" s="7" t="str">
        <f>IF(ISERROR(VLOOKUP(CONCATENATE($A11,"_L_",X$1),Records!$C$2:$H$6601,1,FALSE)),"",VLOOKUP(CONCATENATE($A11,"_L_",X$1),Records!$C$2:$H$6601,5,FALSE))</f>
        <v/>
      </c>
      <c r="Y11" s="33" t="str">
        <f>IF(ISERROR(VLOOKUP(CONCATENATE($A11,"_L_",X$1),Records!$C$2:$H$6601,1,FALSE)),"",VLOOKUP(CONCATENATE($A11,"_L_",X$1),Records!$C$2:$H$6601,6,FALSE))</f>
        <v/>
      </c>
      <c r="Z11" s="32" t="str">
        <f>IF(ISERROR(VLOOKUP(CONCATENATE($A11,"_L_",AA$1),Records!$C$2:$H$6601,1,FALSE)),"",VLOOKUP(CONCATENATE($A11,"_L_",AA$1),Records!$C$2:$H$6601,4,FALSE))</f>
        <v/>
      </c>
      <c r="AA11" s="7" t="str">
        <f>IF(ISERROR(VLOOKUP(CONCATENATE($A11,"_L_",AA$1),Records!$C$2:$H$6601,1,FALSE)),"",VLOOKUP(CONCATENATE($A11,"_L_",AA$1),Records!$C$2:$H$6601,5,FALSE))</f>
        <v/>
      </c>
      <c r="AB11" s="33" t="str">
        <f>IF(ISERROR(VLOOKUP(CONCATENATE($A11,"_L_",AA$1),Records!$C$2:$H$6601,1,FALSE)),"",VLOOKUP(CONCATENATE($A11,"_L_",AA$1),Records!$C$2:$H$6601,6,FALSE))</f>
        <v/>
      </c>
      <c r="AC11" s="32" t="str">
        <f>IF(ISERROR(VLOOKUP(CONCATENATE($A11,"_L_",AD$1),Records!$C$2:$H$6601,1,FALSE)),"",VLOOKUP(CONCATENATE($A11,"_L_",AD$1),Records!$C$2:$H$6601,4,FALSE))</f>
        <v/>
      </c>
      <c r="AD11" s="7" t="str">
        <f>IF(ISERROR(VLOOKUP(CONCATENATE($A11,"_L_",AD$1),Records!$C$2:$H$6601,1,FALSE)),"",VLOOKUP(CONCATENATE($A11,"_L_",AD$1),Records!$C$2:$H$6601,5,FALSE))</f>
        <v/>
      </c>
      <c r="AE11" s="33" t="str">
        <f>IF(ISERROR(VLOOKUP(CONCATENATE($A11,"_L_",AD$1),Records!$C$2:$H$6601,1,FALSE)),"",VLOOKUP(CONCATENATE($A11,"_L_",AD$1),Records!$C$2:$H$6601,6,FALSE))</f>
        <v/>
      </c>
      <c r="AF11" s="32" t="str">
        <f>IF(ISERROR(VLOOKUP(CONCATENATE($A11,"_L_",AG$1),Records!$C$2:$H$6601,1,FALSE)),"",VLOOKUP(CONCATENATE($A11,"_L_",AG$1),Records!$C$2:$H$6601,4,FALSE))</f>
        <v/>
      </c>
      <c r="AG11" s="7" t="str">
        <f>IF(ISERROR(VLOOKUP(CONCATENATE($A11,"_L_",AG$1),Records!$C$2:$H$6601,1,FALSE)),"",VLOOKUP(CONCATENATE($A11,"_L_",AG$1),Records!$C$2:$H$6601,5,FALSE))</f>
        <v/>
      </c>
      <c r="AH11" s="33" t="str">
        <f>IF(ISERROR(VLOOKUP(CONCATENATE($A11,"_L_",AG$1),Records!$C$2:$H$6601,1,FALSE)),"",VLOOKUP(CONCATENATE($A11,"_L_",AG$1),Records!$C$2:$H$6601,6,FALSE))</f>
        <v/>
      </c>
      <c r="AI11" s="32" t="str">
        <f>IF(ISERROR(VLOOKUP(CONCATENATE($A11,"_L_",AJ$1),Records!$C$2:$H$6601,1,FALSE)),"",VLOOKUP(CONCATENATE($A11,"_L_",AJ$1),Records!$C$2:$H$6601,4,FALSE))</f>
        <v/>
      </c>
      <c r="AJ11" s="7" t="str">
        <f>IF(ISERROR(VLOOKUP(CONCATENATE($A11,"_L_",AJ$1),Records!$C$2:$H$6601,1,FALSE)),"",VLOOKUP(CONCATENATE($A11,"_L_",AJ$1),Records!$C$2:$H$6601,5,FALSE))</f>
        <v/>
      </c>
      <c r="AK11" s="33" t="str">
        <f>IF(ISERROR(VLOOKUP(CONCATENATE($A11,"_L_",AJ$1),Records!$C$2:$H$6601,1,FALSE)),"",VLOOKUP(CONCATENATE($A11,"_L_",AJ$1),Records!$C$2:$H$6601,6,FALSE))</f>
        <v/>
      </c>
      <c r="AL11" s="32" t="str">
        <f>IF(ISERROR(VLOOKUP(CONCATENATE($A11,"_L_",AM$1),Records!$C$2:$H$6601,1,FALSE)),"",VLOOKUP(CONCATENATE($A11,"_L_",AM$1),Records!$C$2:$H$6601,4,FALSE))</f>
        <v/>
      </c>
      <c r="AM11" s="7" t="str">
        <f>IF(ISERROR(VLOOKUP(CONCATENATE($A11,"_L_",AM$1),Records!$C$2:$H$6601,1,FALSE)),"",VLOOKUP(CONCATENATE($A11,"_L_",AM$1),Records!$C$2:$H$6601,5,FALSE))</f>
        <v/>
      </c>
      <c r="AN11" s="33" t="str">
        <f>IF(ISERROR(VLOOKUP(CONCATENATE($A11,"_L_",AM$1),Records!$C$2:$H$6601,1,FALSE)),"",VLOOKUP(CONCATENATE($A11,"_L_",AM$1),Records!$C$2:$H$6601,6,FALSE))</f>
        <v/>
      </c>
      <c r="AO11" s="32" t="str">
        <f>IF(ISERROR(VLOOKUP(CONCATENATE($A11,"_L_",AP$1),Records!$C$2:$H$6601,1,FALSE)),"",VLOOKUP(CONCATENATE($A11,"_L_",AP$1),Records!$C$2:$H$6601,4,FALSE))</f>
        <v/>
      </c>
      <c r="AP11" s="7" t="str">
        <f>IF(ISERROR(VLOOKUP(CONCATENATE($A11,"_L_",AP$1),Records!$C$2:$H$6601,1,FALSE)),"",VLOOKUP(CONCATENATE($A11,"_L_",AP$1),Records!$C$2:$H$6601,5,FALSE))</f>
        <v/>
      </c>
      <c r="AQ11" s="33" t="str">
        <f>IF(ISERROR(VLOOKUP(CONCATENATE($A11,"_L_",AP$1),Records!$C$2:$H$6601,1,FALSE)),"",VLOOKUP(CONCATENATE($A11,"_L_",AP$1),Records!$C$2:$H$6601,6,FALSE))</f>
        <v/>
      </c>
      <c r="AR11" s="32" t="str">
        <f>IF(ISERROR(VLOOKUP(CONCATENATE($A11,"_L_",AS$1),Records!$C$2:$H$6601,1,FALSE)),"",VLOOKUP(CONCATENATE($A11,"_L_",AS$1),Records!$C$2:$H$6601,4,FALSE))</f>
        <v/>
      </c>
      <c r="AS11" s="7" t="str">
        <f>IF(ISERROR(VLOOKUP(CONCATENATE($A11,"_L_",AS$1),Records!$C$2:$H$6601,1,FALSE)),"",VLOOKUP(CONCATENATE($A11,"_L_",AS$1),Records!$C$2:$H$6601,5,FALSE))</f>
        <v/>
      </c>
      <c r="AT11" s="33" t="str">
        <f>IF(ISERROR(VLOOKUP(CONCATENATE($A11,"_L_",AS$1),Records!$C$2:$H$6601,1,FALSE)),"",VLOOKUP(CONCATENATE($A11,"_L_",AS$1),Records!$C$2:$H$6601,6,FALSE))</f>
        <v/>
      </c>
      <c r="AU11" s="32" t="str">
        <f>IF(ISERROR(VLOOKUP(CONCATENATE($A11,"_L_",AV$1),Records!$C$2:$H$6601,1,FALSE)),"",VLOOKUP(CONCATENATE($A11,"_L_",AV$1),Records!$C$2:$H$6601,4,FALSE))</f>
        <v/>
      </c>
      <c r="AV11" s="7" t="str">
        <f>IF(ISERROR(VLOOKUP(CONCATENATE($A11,"_L_",AV$1),Records!$C$2:$H$6601,1,FALSE)),"",VLOOKUP(CONCATENATE($A11,"_L_",AV$1),Records!$C$2:$H$6601,5,FALSE))</f>
        <v/>
      </c>
      <c r="AW11" s="33" t="str">
        <f>IF(ISERROR(VLOOKUP(CONCATENATE($A11,"_L_",AV$1),Records!$C$2:$H$6601,1,FALSE)),"",VLOOKUP(CONCATENATE($A11,"_L_",AV$1),Records!$C$2:$H$6601,6,FALSE))</f>
        <v/>
      </c>
      <c r="AX11" s="32" t="str">
        <f>IF(ISERROR(VLOOKUP(CONCATENATE($A11,"_L_",AY$1),Records!$C$2:$H$6601,1,FALSE)),"",VLOOKUP(CONCATENATE($A11,"_L_",AY$1),Records!$C$2:$H$6601,4,FALSE))</f>
        <v/>
      </c>
      <c r="AY11" s="7" t="str">
        <f>IF(ISERROR(VLOOKUP(CONCATENATE($A11,"_L_",AY$1),Records!$C$2:$H$6601,1,FALSE)),"",VLOOKUP(CONCATENATE($A11,"_L_",AY$1),Records!$C$2:$H$6601,5,FALSE))</f>
        <v/>
      </c>
      <c r="AZ11" s="33" t="str">
        <f>IF(ISERROR(VLOOKUP(CONCATENATE($A11,"_L_",AY$1),Records!$C$2:$H$6601,1,FALSE)),"",VLOOKUP(CONCATENATE($A11,"_L_",AY$1),Records!$C$2:$H$6601,6,FALSE))</f>
        <v/>
      </c>
      <c r="BA11" s="32" t="str">
        <f>IF(ISERROR(VLOOKUP(CONCATENATE($A11,"_L_",BB$1),Records!$C$2:$H$6601,1,FALSE)),"",VLOOKUP(CONCATENATE($A11,"_L_",BB$1),Records!$C$2:$H$6601,4,FALSE))</f>
        <v/>
      </c>
      <c r="BB11" s="7" t="str">
        <f>IF(ISERROR(VLOOKUP(CONCATENATE($A11,"_L_",BB$1),Records!$C$2:$H$6601,1,FALSE)),"",VLOOKUP(CONCATENATE($A11,"_L_",BB$1),Records!$C$2:$H$6601,5,FALSE))</f>
        <v/>
      </c>
      <c r="BC11" s="33" t="str">
        <f>IF(ISERROR(VLOOKUP(CONCATENATE($A11,"_L_",BB$1),Records!$C$2:$H$6601,1,FALSE)),"",VLOOKUP(CONCATENATE($A11,"_L_",BB$1),Records!$C$2:$H$6601,6,FALSE))</f>
        <v/>
      </c>
      <c r="BD11" s="32" t="str">
        <f>IF(ISERROR(VLOOKUP(CONCATENATE($A11,"_L_",BE$1),Records!$C$2:$H$6601,1,FALSE)),"",VLOOKUP(CONCATENATE($A11,"_L_",BE$1),Records!$C$2:$H$6601,4,FALSE))</f>
        <v/>
      </c>
      <c r="BE11" s="7" t="str">
        <f>IF(ISERROR(VLOOKUP(CONCATENATE($A11,"_L_",BE$1),Records!$C$2:$H$6601,1,FALSE)),"",VLOOKUP(CONCATENATE($A11,"_L_",BE$1),Records!$C$2:$H$6601,5,FALSE))</f>
        <v/>
      </c>
      <c r="BF11" s="33" t="str">
        <f>IF(ISERROR(VLOOKUP(CONCATENATE($A11,"_L_",BE$1),Records!$C$2:$H$6601,1,FALSE)),"",VLOOKUP(CONCATENATE($A11,"_L_",BE$1),Records!$C$2:$H$6601,6,FALSE))</f>
        <v/>
      </c>
      <c r="BG11" s="32" t="str">
        <f>IF(ISERROR(VLOOKUP(CONCATENATE($A11,"_L_",BH$1),Records!$C$2:$H$6601,1,FALSE)),"",VLOOKUP(CONCATENATE($A11,"_L_",BH$1),Records!$C$2:$H$6601,4,FALSE))</f>
        <v/>
      </c>
      <c r="BH11" s="7" t="str">
        <f>IF(ISERROR(VLOOKUP(CONCATENATE($A11,"_L_",BH$1),Records!$C$2:$H$6601,1,FALSE)),"",VLOOKUP(CONCATENATE($A11,"_L_",BH$1),Records!$C$2:$H$6601,5,FALSE))</f>
        <v/>
      </c>
      <c r="BI11" s="33" t="str">
        <f>IF(ISERROR(VLOOKUP(CONCATENATE($A11,"_L_",BH$1),Records!$C$2:$H$6601,1,FALSE)),"",VLOOKUP(CONCATENATE($A11,"_L_",BH$1),Records!$C$2:$H$6601,6,FALSE))</f>
        <v/>
      </c>
      <c r="BJ11" s="32" t="str">
        <f>IF(ISERROR(VLOOKUP(CONCATENATE($A11,"_L_",BK$1),Records!$C$2:$H$6601,1,FALSE)),"",VLOOKUP(CONCATENATE($A11,"_L_",BK$1),Records!$C$2:$H$6601,4,FALSE))</f>
        <v/>
      </c>
      <c r="BK11" s="7" t="str">
        <f>IF(ISERROR(VLOOKUP(CONCATENATE($A11,"_L_",BK$1),Records!$C$2:$H$6601,1,FALSE)),"",VLOOKUP(CONCATENATE($A11,"_L_",BK$1),Records!$C$2:$H$6601,5,FALSE))</f>
        <v/>
      </c>
      <c r="BL11" s="33" t="str">
        <f>IF(ISERROR(VLOOKUP(CONCATENATE($A11,"_L_",BK$1),Records!$C$2:$H$6601,1,FALSE)),"",VLOOKUP(CONCATENATE($A11,"_L_",BK$1),Records!$C$2:$H$6601,6,FALSE))</f>
        <v/>
      </c>
      <c r="BM11" s="32" t="str">
        <f>IF(ISERROR(VLOOKUP(CONCATENATE($A11,"_L_",BN$1),Records!$C$2:$H$6601,1,FALSE)),"",VLOOKUP(CONCATENATE($A11,"_L_",BN$1),Records!$C$2:$H$6601,4,FALSE))</f>
        <v/>
      </c>
      <c r="BN11" s="7" t="str">
        <f>IF(ISERROR(VLOOKUP(CONCATENATE($A11,"_L_",BN$1),Records!$C$2:$H$6601,1,FALSE)),"",VLOOKUP(CONCATENATE($A11,"_L_",BN$1),Records!$C$2:$H$6601,5,FALSE))</f>
        <v/>
      </c>
      <c r="BO11" s="33" t="str">
        <f>IF(ISERROR(VLOOKUP(CONCATENATE($A11,"_L_",BN$1),Records!$C$2:$H$6601,1,FALSE)),"",VLOOKUP(CONCATENATE($A11,"_L_",BN$1),Records!$C$2:$H$6601,6,FALSE))</f>
        <v/>
      </c>
      <c r="BP11" s="32" t="str">
        <f>IF(ISERROR(VLOOKUP(CONCATENATE($A11,"_L_",BQ$1),Records!$C$2:$H$6601,1,FALSE)),"",VLOOKUP(CONCATENATE($A11,"_L_",BQ$1),Records!$C$2:$H$6601,4,FALSE))</f>
        <v/>
      </c>
      <c r="BQ11" s="7" t="str">
        <f>IF(ISERROR(VLOOKUP(CONCATENATE($A11,"_L_",BQ$1),Records!$C$2:$H$6601,1,FALSE)),"",VLOOKUP(CONCATENATE($A11,"_L_",BQ$1),Records!$C$2:$H$6601,5,FALSE))</f>
        <v/>
      </c>
      <c r="BR11" s="33" t="str">
        <f>IF(ISERROR(VLOOKUP(CONCATENATE($A11,"_L_",BQ$1),Records!$C$2:$H$6601,1,FALSE)),"",VLOOKUP(CONCATENATE($A11,"_L_",BQ$1),Records!$C$2:$H$6601,6,FALSE))</f>
        <v/>
      </c>
      <c r="BS11" s="32" t="str">
        <f>IF(ISERROR(VLOOKUP(CONCATENATE($A11,"_L_",BT$1),Records!$C$2:$H$6601,1,FALSE)),"",VLOOKUP(CONCATENATE($A11,"_L_",BT$1),Records!$C$2:$H$6601,4,FALSE))</f>
        <v/>
      </c>
      <c r="BT11" s="7" t="str">
        <f>IF(ISERROR(VLOOKUP(CONCATENATE($A11,"_L_",BT$1),Records!$C$2:$H$6601,1,FALSE)),"",VLOOKUP(CONCATENATE($A11,"_L_",BT$1),Records!$C$2:$H$6601,5,FALSE))</f>
        <v/>
      </c>
      <c r="BU11" s="33" t="str">
        <f>IF(ISERROR(VLOOKUP(CONCATENATE($A11,"_L_",BT$1),Records!$C$2:$H$6601,1,FALSE)),"",VLOOKUP(CONCATENATE($A11,"_L_",BT$1),Records!$C$2:$H$6601,6,FALSE))</f>
        <v/>
      </c>
      <c r="BV11" s="32" t="str">
        <f>IF(ISERROR(VLOOKUP(CONCATENATE($A11,"_L_",BW$1),Records!$C$2:$H$6601,1,FALSE)),"",VLOOKUP(CONCATENATE($A11,"_L_",BW$1),Records!$C$2:$H$6601,4,FALSE))</f>
        <v/>
      </c>
      <c r="BW11" s="7" t="str">
        <f>IF(ISERROR(VLOOKUP(CONCATENATE($A11,"_L_",BW$1),Records!$C$2:$H$6601,1,FALSE)),"",VLOOKUP(CONCATENATE($A11,"_L_",BW$1),Records!$C$2:$H$6601,5,FALSE))</f>
        <v/>
      </c>
      <c r="BX11" s="33" t="str">
        <f>IF(ISERROR(VLOOKUP(CONCATENATE($A11,"_L_",BW$1),Records!$C$2:$H$6601,1,FALSE)),"",VLOOKUP(CONCATENATE($A11,"_L_",BW$1),Records!$C$2:$H$6601,6,FALSE))</f>
        <v/>
      </c>
      <c r="BY11" s="32" t="str">
        <f>IF(ISERROR(VLOOKUP(CONCATENATE($A11,"_L_",BZ$1),Records!$C$2:$H$6601,1,FALSE)),"",VLOOKUP(CONCATENATE($A11,"_L_",BZ$1),Records!$C$2:$H$6601,4,FALSE))</f>
        <v/>
      </c>
      <c r="BZ11" s="7" t="str">
        <f>IF(ISERROR(VLOOKUP(CONCATENATE($A11,"_L_",BZ$1),Records!$C$2:$H$6601,1,FALSE)),"",VLOOKUP(CONCATENATE($A11,"_L_",BZ$1),Records!$C$2:$H$6601,5,FALSE))</f>
        <v/>
      </c>
      <c r="CA11" s="33" t="str">
        <f>IF(ISERROR(VLOOKUP(CONCATENATE($A11,"_L_",BZ$1),Records!$C$2:$H$6601,1,FALSE)),"",VLOOKUP(CONCATENATE($A11,"_L_",BZ$1),Records!$C$2:$H$6601,6,FALSE))</f>
        <v/>
      </c>
      <c r="CB11" s="32" t="str">
        <f>IF(ISERROR(VLOOKUP(CONCATENATE($A11,"_L_",CC$1),Records!$C$2:$H$6601,1,FALSE)),"",VLOOKUP(CONCATENATE($A11,"_L_",CC$1),Records!$C$2:$H$6601,4,FALSE))</f>
        <v/>
      </c>
      <c r="CC11" s="7" t="str">
        <f>IF(ISERROR(VLOOKUP(CONCATENATE($A11,"_L_",CC$1),Records!$C$2:$H$6601,1,FALSE)),"",VLOOKUP(CONCATENATE($A11,"_L_",CC$1),Records!$C$2:$H$6601,5,FALSE))</f>
        <v/>
      </c>
      <c r="CD11" s="33" t="str">
        <f>IF(ISERROR(VLOOKUP(CONCATENATE($A11,"_L_",CC$1),Records!$C$2:$H$6601,1,FALSE)),"",VLOOKUP(CONCATENATE($A11,"_L_",CC$1),Records!$C$2:$H$6601,6,FALSE))</f>
        <v/>
      </c>
      <c r="CE11" s="32" t="str">
        <f>IF(ISERROR(VLOOKUP(CONCATENATE($A11,"_L_",CF$1),Records!$C$2:$H$6601,1,FALSE)),"",VLOOKUP(CONCATENATE($A11,"_L_",CF$1),Records!$C$2:$H$6601,4,FALSE))</f>
        <v/>
      </c>
      <c r="CF11" s="7" t="str">
        <f>IF(ISERROR(VLOOKUP(CONCATENATE($A11,"_L_",CF$1),Records!$C$2:$H$6601,1,FALSE)),"",VLOOKUP(CONCATENATE($A11,"_L_",CF$1),Records!$C$2:$H$6601,5,FALSE))</f>
        <v/>
      </c>
      <c r="CG11" s="33" t="str">
        <f>IF(ISERROR(VLOOKUP(CONCATENATE($A11,"_L_",CF$1),Records!$C$2:$H$6601,1,FALSE)),"",VLOOKUP(CONCATENATE($A11,"_L_",CF$1),Records!$C$2:$H$6601,6,FALSE))</f>
        <v/>
      </c>
      <c r="CH11" s="32" t="str">
        <f>IF(ISERROR(VLOOKUP(CONCATENATE($A11,"_L_",CI$1),Records!$C$2:$H$6601,1,FALSE)),"",VLOOKUP(CONCATENATE($A11,"_L_",CI$1),Records!$C$2:$H$6601,4,FALSE))</f>
        <v/>
      </c>
      <c r="CI11" s="7" t="str">
        <f>IF(ISERROR(VLOOKUP(CONCATENATE($A11,"_L_",CI$1),Records!$C$2:$H$6601,1,FALSE)),"",VLOOKUP(CONCATENATE($A11,"_L_",CI$1),Records!$C$2:$H$6601,5,FALSE))</f>
        <v/>
      </c>
      <c r="CJ11" s="33" t="str">
        <f>IF(ISERROR(VLOOKUP(CONCATENATE($A11,"_L_",CI$1),Records!$C$2:$H$6601,1,FALSE)),"",VLOOKUP(CONCATENATE($A11,"_L_",CI$1),Records!$C$2:$H$6601,6,FALSE))</f>
        <v/>
      </c>
      <c r="CK11" s="32" t="str">
        <f>IF(ISERROR(VLOOKUP(CONCATENATE($A11,"_L_",CL$1),Records!$C$2:$H$6601,1,FALSE)),"",VLOOKUP(CONCATENATE($A11,"_L_",CL$1),Records!$C$2:$H$6601,4,FALSE))</f>
        <v/>
      </c>
      <c r="CL11" s="7" t="str">
        <f>IF(ISERROR(VLOOKUP(CONCATENATE($A11,"_L_",CL$1),Records!$C$2:$H$6601,1,FALSE)),"",VLOOKUP(CONCATENATE($A11,"_L_",CL$1),Records!$C$2:$H$6601,5,FALSE))</f>
        <v/>
      </c>
      <c r="CM11" s="33" t="str">
        <f>IF(ISERROR(VLOOKUP(CONCATENATE($A11,"_L_",CL$1),Records!$C$2:$H$6601,1,FALSE)),"",VLOOKUP(CONCATENATE($A11,"_L_",CL$1),Records!$C$2:$H$6601,6,FALSE))</f>
        <v/>
      </c>
      <c r="CN11" s="32" t="str">
        <f>IF(ISERROR(VLOOKUP(CONCATENATE($A11,"_L_",CO$1),Records!$C$2:$H$6601,1,FALSE)),"",VLOOKUP(CONCATENATE($A11,"_L_",CO$1),Records!$C$2:$H$6601,4,FALSE))</f>
        <v/>
      </c>
      <c r="CO11" s="7" t="str">
        <f>IF(ISERROR(VLOOKUP(CONCATENATE($A11,"_L_",CO$1),Records!$C$2:$H$6601,1,FALSE)),"",VLOOKUP(CONCATENATE($A11,"_L_",CO$1),Records!$C$2:$H$6601,5,FALSE))</f>
        <v/>
      </c>
      <c r="CP11" s="33" t="str">
        <f>IF(ISERROR(VLOOKUP(CONCATENATE($A11,"_L_",CO$1),Records!$C$2:$H$6601,1,FALSE)),"",VLOOKUP(CONCATENATE($A11,"_L_",CO$1),Records!$C$2:$H$6601,6,FALSE))</f>
        <v/>
      </c>
      <c r="CQ11" s="32" t="str">
        <f>IF(ISERROR(VLOOKUP(CONCATENATE($A11,"_L_",CR$1),Records!$C$2:$H$6601,1,FALSE)),"",VLOOKUP(CONCATENATE($A11,"_L_",CR$1),Records!$C$2:$H$6601,4,FALSE))</f>
        <v/>
      </c>
      <c r="CR11" s="7" t="str">
        <f>IF(ISERROR(VLOOKUP(CONCATENATE($A11,"_L_",CR$1),Records!$C$2:$H$6601,1,FALSE)),"",VLOOKUP(CONCATENATE($A11,"_L_",CR$1),Records!$C$2:$H$6601,5,FALSE))</f>
        <v/>
      </c>
      <c r="CS11" s="33" t="str">
        <f>IF(ISERROR(VLOOKUP(CONCATENATE($A11,"_L_",CR$1),Records!$C$2:$H$6601,1,FALSE)),"",VLOOKUP(CONCATENATE($A11,"_L_",CR$1),Records!$C$2:$H$6601,6,FALSE))</f>
        <v/>
      </c>
      <c r="CT11" s="32" t="str">
        <f>IF(ISERROR(VLOOKUP(CONCATENATE($A11,"_L_",CU$1),Records!$C$2:$H$6601,1,FALSE)),"",VLOOKUP(CONCATENATE($A11,"_L_",CU$1),Records!$C$2:$H$6601,4,FALSE))</f>
        <v/>
      </c>
      <c r="CU11" s="7" t="str">
        <f>IF(ISERROR(VLOOKUP(CONCATENATE($A11,"_L_",CU$1),Records!$C$2:$H$6601,1,FALSE)),"",VLOOKUP(CONCATENATE($A11,"_L_",CU$1),Records!$C$2:$H$6601,5,FALSE))</f>
        <v/>
      </c>
      <c r="CV11" s="33" t="str">
        <f>IF(ISERROR(VLOOKUP(CONCATENATE($A11,"_L_",CU$1),Records!$C$2:$H$6601,1,FALSE)),"",VLOOKUP(CONCATENATE($A11,"_L_",CU$1),Records!$C$2:$H$6601,6,FALSE))</f>
        <v/>
      </c>
      <c r="CW11" s="32" t="str">
        <f>IF(ISERROR(VLOOKUP(CONCATENATE($A11,"_L_",CX$1),Records!$C$2:$H$6601,1,FALSE)),"",VLOOKUP(CONCATENATE($A11,"_L_",CX$1),Records!$C$2:$H$6601,4,FALSE))</f>
        <v/>
      </c>
      <c r="CX11" s="7" t="str">
        <f>IF(ISERROR(VLOOKUP(CONCATENATE($A11,"_L_",CX$1),Records!$C$2:$H$6601,1,FALSE)),"",VLOOKUP(CONCATENATE($A11,"_L_",CX$1),Records!$C$2:$H$6601,5,FALSE))</f>
        <v/>
      </c>
      <c r="CY11" s="33" t="str">
        <f>IF(ISERROR(VLOOKUP(CONCATENATE($A11,"_L_",CX$1),Records!$C$2:$H$6601,1,FALSE)),"",VLOOKUP(CONCATENATE($A11,"_L_",CX$1),Records!$C$2:$H$6601,6,FALSE))</f>
        <v/>
      </c>
      <c r="CZ11" s="32" t="str">
        <f>IF(ISERROR(VLOOKUP(CONCATENATE($A11,"_L_",DA$1),Records!$C$2:$H$6601,1,FALSE)),"",VLOOKUP(CONCATENATE($A11,"_L_",DA$1),Records!$C$2:$H$6601,4,FALSE))</f>
        <v/>
      </c>
      <c r="DA11" s="7" t="str">
        <f>IF(ISERROR(VLOOKUP(CONCATENATE($A11,"_L_",DA$1),Records!$C$2:$H$6601,1,FALSE)),"",VLOOKUP(CONCATENATE($A11,"_L_",DA$1),Records!$C$2:$H$6601,5,FALSE))</f>
        <v/>
      </c>
      <c r="DB11" s="33" t="str">
        <f>IF(ISERROR(VLOOKUP(CONCATENATE($A11,"_L_",DA$1),Records!$C$2:$H$6601,1,FALSE)),"",VLOOKUP(CONCATENATE($A11,"_L_",DA$1),Records!$C$2:$H$6601,6,FALSE))</f>
        <v/>
      </c>
      <c r="DC11" s="32" t="str">
        <f>IF(ISERROR(VLOOKUP(CONCATENATE($A11,"_L_",DD$1),Records!$C$2:$H$6601,1,FALSE)),"",VLOOKUP(CONCATENATE($A11,"_L_",DD$1),Records!$C$2:$H$6601,4,FALSE))</f>
        <v/>
      </c>
      <c r="DD11" s="7" t="str">
        <f>IF(ISERROR(VLOOKUP(CONCATENATE($A11,"_L_",DD$1),Records!$C$2:$H$6601,1,FALSE)),"",VLOOKUP(CONCATENATE($A11,"_L_",DD$1),Records!$C$2:$H$6601,5,FALSE))</f>
        <v/>
      </c>
      <c r="DE11" s="33" t="str">
        <f>IF(ISERROR(VLOOKUP(CONCATENATE($A11,"_L_",DD$1),Records!$C$2:$H$6601,1,FALSE)),"",VLOOKUP(CONCATENATE($A11,"_L_",DD$1),Records!$C$2:$H$6601,6,FALSE))</f>
        <v/>
      </c>
      <c r="DF11" s="32" t="str">
        <f>IF(ISERROR(VLOOKUP(CONCATENATE($A11,"_L_",DG$1),Records!$C$2:$H$6601,1,FALSE)),"",VLOOKUP(CONCATENATE($A11,"_L_",DG$1),Records!$C$2:$H$6601,4,FALSE))</f>
        <v/>
      </c>
      <c r="DG11" s="7" t="str">
        <f>IF(ISERROR(VLOOKUP(CONCATENATE($A11,"_L_",DG$1),Records!$C$2:$H$6601,1,FALSE)),"",VLOOKUP(CONCATENATE($A11,"_L_",DG$1),Records!$C$2:$H$6601,5,FALSE))</f>
        <v/>
      </c>
      <c r="DH11" s="33" t="str">
        <f>IF(ISERROR(VLOOKUP(CONCATENATE($A11,"_L_",DG$1),Records!$C$2:$H$6601,1,FALSE)),"",VLOOKUP(CONCATENATE($A11,"_L_",DG$1),Records!$C$2:$H$6601,6,FALSE))</f>
        <v/>
      </c>
      <c r="DI11" s="32" t="str">
        <f>IF(ISERROR(VLOOKUP(CONCATENATE($A11,"_L_",DJ$1),Records!$C$2:$H$6601,1,FALSE)),"",VLOOKUP(CONCATENATE($A11,"_L_",DJ$1),Records!$C$2:$H$6601,4,FALSE))</f>
        <v/>
      </c>
      <c r="DJ11" s="7" t="str">
        <f>IF(ISERROR(VLOOKUP(CONCATENATE($A11,"_L_",DJ$1),Records!$C$2:$H$6601,1,FALSE)),"",VLOOKUP(CONCATENATE($A11,"_L_",DJ$1),Records!$C$2:$H$6601,5,FALSE))</f>
        <v/>
      </c>
      <c r="DK11" s="33" t="str">
        <f>IF(ISERROR(VLOOKUP(CONCATENATE($A11,"_L_",DJ$1),Records!$C$2:$H$6601,1,FALSE)),"",VLOOKUP(CONCATENATE($A11,"_L_",DJ$1),Records!$C$2:$H$6601,6,FALSE))</f>
        <v/>
      </c>
      <c r="DL11" s="32" t="str">
        <f>IF(ISERROR(VLOOKUP(CONCATENATE($A11,"_L_",DM$1),Records!$C$2:$H$6601,1,FALSE)),"",VLOOKUP(CONCATENATE($A11,"_L_",DM$1),Records!$C$2:$H$6601,4,FALSE))</f>
        <v/>
      </c>
      <c r="DM11" s="7" t="str">
        <f>IF(ISERROR(VLOOKUP(CONCATENATE($A11,"_L_",DM$1),Records!$C$2:$H$6601,1,FALSE)),"",VLOOKUP(CONCATENATE($A11,"_L_",DM$1),Records!$C$2:$H$6601,5,FALSE))</f>
        <v/>
      </c>
      <c r="DN11" s="33" t="str">
        <f>IF(ISERROR(VLOOKUP(CONCATENATE($A11,"_L_",DM$1),Records!$C$2:$H$6601,1,FALSE)),"",VLOOKUP(CONCATENATE($A11,"_L_",DM$1),Records!$C$2:$H$6601,6,FALSE))</f>
        <v/>
      </c>
      <c r="DO11" s="32" t="str">
        <f>IF(ISERROR(VLOOKUP(CONCATENATE($A11,"_L_",DP$1),Records!$C$2:$H$6601,1,FALSE)),"",VLOOKUP(CONCATENATE($A11,"_L_",DP$1),Records!$C$2:$H$6601,4,FALSE))</f>
        <v/>
      </c>
      <c r="DP11" s="7" t="str">
        <f>IF(ISERROR(VLOOKUP(CONCATENATE($A11,"_L_",DP$1),Records!$C$2:$H$6601,1,FALSE)),"",VLOOKUP(CONCATENATE($A11,"_L_",DP$1),Records!$C$2:$H$6601,5,FALSE))</f>
        <v/>
      </c>
      <c r="DQ11" s="33" t="str">
        <f>IF(ISERROR(VLOOKUP(CONCATENATE($A11,"_L_",DP$1),Records!$C$2:$H$6601,1,FALSE)),"",VLOOKUP(CONCATENATE($A11,"_L_",DP$1),Records!$C$2:$H$6601,6,FALSE))</f>
        <v/>
      </c>
      <c r="DR11" s="32" t="str">
        <f>IF(ISERROR(VLOOKUP(CONCATENATE($A11,"_L_",DS$1),Records!$C$2:$H$6601,1,FALSE)),"",VLOOKUP(CONCATENATE($A11,"_L_",DS$1),Records!$C$2:$H$6601,4,FALSE))</f>
        <v/>
      </c>
      <c r="DS11" s="7" t="str">
        <f>IF(ISERROR(VLOOKUP(CONCATENATE($A11,"_L_",DS$1),Records!$C$2:$H$6601,1,FALSE)),"",VLOOKUP(CONCATENATE($A11,"_L_",DS$1),Records!$C$2:$H$6601,5,FALSE))</f>
        <v/>
      </c>
      <c r="DT11" s="33" t="str">
        <f>IF(ISERROR(VLOOKUP(CONCATENATE($A11,"_L_",DS$1),Records!$C$2:$H$6601,1,FALSE)),"",VLOOKUP(CONCATENATE($A11,"_L_",DS$1),Records!$C$2:$H$6601,6,FALSE))</f>
        <v/>
      </c>
      <c r="DU11" s="32" t="str">
        <f>IF(ISERROR(VLOOKUP(CONCATENATE($A11,"_L_",DV$1),Records!$C$2:$H$6601,1,FALSE)),"",VLOOKUP(CONCATENATE($A11,"_L_",DV$1),Records!$C$2:$H$6601,4,FALSE))</f>
        <v/>
      </c>
      <c r="DV11" s="7" t="str">
        <f>IF(ISERROR(VLOOKUP(CONCATENATE($A11,"_L_",DV$1),Records!$C$2:$H$6601,1,FALSE)),"",VLOOKUP(CONCATENATE($A11,"_L_",DV$1),Records!$C$2:$H$6601,5,FALSE))</f>
        <v/>
      </c>
      <c r="DW11" s="33" t="str">
        <f>IF(ISERROR(VLOOKUP(CONCATENATE($A11,"_L_",DV$1),Records!$C$2:$H$6601,1,FALSE)),"",VLOOKUP(CONCATENATE($A11,"_L_",DV$1),Records!$C$2:$H$6601,6,FALSE))</f>
        <v/>
      </c>
      <c r="DX11" s="32" t="str">
        <f>IF(ISERROR(VLOOKUP(CONCATENATE($A11,"_L_",DY$1),Records!$C$2:$H$6601,1,FALSE)),"",VLOOKUP(CONCATENATE($A11,"_L_",DY$1),Records!$C$2:$H$6601,4,FALSE))</f>
        <v/>
      </c>
      <c r="DY11" s="7" t="str">
        <f>IF(ISERROR(VLOOKUP(CONCATENATE($A11,"_L_",DY$1),Records!$C$2:$H$6601,1,FALSE)),"",VLOOKUP(CONCATENATE($A11,"_L_",DY$1),Records!$C$2:$H$6601,5,FALSE))</f>
        <v/>
      </c>
      <c r="DZ11" s="33" t="str">
        <f>IF(ISERROR(VLOOKUP(CONCATENATE($A11,"_L_",DY$1),Records!$C$2:$H$6601,1,FALSE)),"",VLOOKUP(CONCATENATE($A11,"_L_",DY$1),Records!$C$2:$H$6601,6,FALSE))</f>
        <v/>
      </c>
      <c r="EA11" s="32" t="str">
        <f>IF(ISERROR(VLOOKUP(CONCATENATE($A11,"_L_",EB$1),Records!$C$2:$H$6601,1,FALSE)),"",VLOOKUP(CONCATENATE($A11,"_L_",EB$1),Records!$C$2:$H$6601,4,FALSE))</f>
        <v/>
      </c>
      <c r="EB11" s="7" t="str">
        <f>IF(ISERROR(VLOOKUP(CONCATENATE($A11,"_L_",EB$1),Records!$C$2:$H$6601,1,FALSE)),"",VLOOKUP(CONCATENATE($A11,"_L_",EB$1),Records!$C$2:$H$6601,5,FALSE))</f>
        <v/>
      </c>
      <c r="EC11" s="33" t="str">
        <f>IF(ISERROR(VLOOKUP(CONCATENATE($A11,"_L_",EB$1),Records!$C$2:$H$6601,1,FALSE)),"",VLOOKUP(CONCATENATE($A11,"_L_",EB$1),Records!$C$2:$H$6601,6,FALSE))</f>
        <v/>
      </c>
    </row>
    <row r="12" spans="1:133" ht="15.75" x14ac:dyDescent="0.25">
      <c r="A12" s="11">
        <v>42194</v>
      </c>
      <c r="B12" s="15" t="s">
        <v>59</v>
      </c>
      <c r="C12" s="16">
        <f t="shared" si="1"/>
        <v>2</v>
      </c>
      <c r="D12" s="28" t="s">
        <v>62</v>
      </c>
      <c r="E12" s="24" t="s">
        <v>61</v>
      </c>
      <c r="F12" s="62">
        <f t="shared" si="0"/>
        <v>0</v>
      </c>
      <c r="G12" s="62">
        <f>HomeCalc!F12</f>
        <v>0</v>
      </c>
      <c r="H12" s="32" t="str">
        <f>IF(ISERROR(VLOOKUP(CONCATENATE($A12,"_L_",I$1),Records!$C$2:$H$6601,1,FALSE)),"",VLOOKUP(CONCATENATE($A12,"_L_",I$1),Records!$C$2:$H$6601,4,FALSE))</f>
        <v/>
      </c>
      <c r="I12" s="7" t="str">
        <f>IF(ISERROR(VLOOKUP(CONCATENATE($A12,"_L_",I$1),Records!$C$2:$H$6601,1,FALSE)),"",VLOOKUP(CONCATENATE($A12,"_L_",I$1),Records!$C$2:$H$6601,5,FALSE))</f>
        <v/>
      </c>
      <c r="J12" s="33" t="str">
        <f>IF(ISERROR(VLOOKUP(CONCATENATE($A12,"_L_",I$1),Records!$C$2:$H$6601,1,FALSE)),"",VLOOKUP(CONCATENATE($A12,"_L_",I$1),Records!$C$2:$H$6601,6,FALSE))</f>
        <v/>
      </c>
      <c r="K12" s="32" t="str">
        <f>IF(ISERROR(VLOOKUP(CONCATENATE($A12,"_L_",L$1),Records!$C$2:$H$6601,1,FALSE)),"",VLOOKUP(CONCATENATE($A12,"_L_",L$1),Records!$C$2:$H$6601,4,FALSE))</f>
        <v/>
      </c>
      <c r="L12" s="7" t="str">
        <f>IF(ISERROR(VLOOKUP(CONCATENATE($A12,"_L_",L$1),Records!$C$2:$H$6601,1,FALSE)),"",VLOOKUP(CONCATENATE($A12,"_L_",L$1),Records!$C$2:$H$6601,5,FALSE))</f>
        <v/>
      </c>
      <c r="M12" s="33" t="str">
        <f>IF(ISERROR(VLOOKUP(CONCATENATE($A12,"_L_",L$1),Records!$C$2:$H$6601,1,FALSE)),"",VLOOKUP(CONCATENATE($A12,"_L_",L$1),Records!$C$2:$H$6601,6,FALSE))</f>
        <v/>
      </c>
      <c r="N12" s="32" t="str">
        <f>IF(ISERROR(VLOOKUP(CONCATENATE($A12,"_L_",O$1),Records!$C$2:$H$6601,1,FALSE)),"",VLOOKUP(CONCATENATE($A12,"_L_",O$1),Records!$C$2:$H$6601,4,FALSE))</f>
        <v/>
      </c>
      <c r="O12" s="7" t="str">
        <f>IF(ISERROR(VLOOKUP(CONCATENATE($A12,"_L_",O$1),Records!$C$2:$H$6601,1,FALSE)),"",VLOOKUP(CONCATENATE($A12,"_L_",O$1),Records!$C$2:$H$6601,5,FALSE))</f>
        <v/>
      </c>
      <c r="P12" s="33" t="str">
        <f>IF(ISERROR(VLOOKUP(CONCATENATE($A12,"_L_",O$1),Records!$C$2:$H$6601,1,FALSE)),"",VLOOKUP(CONCATENATE($A12,"_L_",O$1),Records!$C$2:$H$6601,6,FALSE))</f>
        <v/>
      </c>
      <c r="Q12" s="32" t="str">
        <f>IF(ISERROR(VLOOKUP(CONCATENATE($A12,"_L_",R$1),Records!$C$2:$H$6601,1,FALSE)),"",VLOOKUP(CONCATENATE($A12,"_L_",R$1),Records!$C$2:$H$6601,4,FALSE))</f>
        <v/>
      </c>
      <c r="R12" s="7" t="str">
        <f>IF(ISERROR(VLOOKUP(CONCATENATE($A12,"_L_",R$1),Records!$C$2:$H$6601,1,FALSE)),"",VLOOKUP(CONCATENATE($A12,"_L_",R$1),Records!$C$2:$H$6601,5,FALSE))</f>
        <v/>
      </c>
      <c r="S12" s="33" t="str">
        <f>IF(ISERROR(VLOOKUP(CONCATENATE($A12,"_L_",R$1),Records!$C$2:$H$6601,1,FALSE)),"",VLOOKUP(CONCATENATE($A12,"_L_",R$1),Records!$C$2:$H$6601,6,FALSE))</f>
        <v/>
      </c>
      <c r="T12" s="32" t="str">
        <f>IF(ISERROR(VLOOKUP(CONCATENATE($A12,"_L_",U$1),Records!$C$2:$H$6601,1,FALSE)),"",VLOOKUP(CONCATENATE($A12,"_L_",U$1),Records!$C$2:$H$6601,4,FALSE))</f>
        <v/>
      </c>
      <c r="U12" s="7" t="str">
        <f>IF(ISERROR(VLOOKUP(CONCATENATE($A12,"_L_",U$1),Records!$C$2:$H$6601,1,FALSE)),"",VLOOKUP(CONCATENATE($A12,"_L_",U$1),Records!$C$2:$H$6601,5,FALSE))</f>
        <v/>
      </c>
      <c r="V12" s="33" t="str">
        <f>IF(ISERROR(VLOOKUP(CONCATENATE($A12,"_L_",U$1),Records!$C$2:$H$6601,1,FALSE)),"",VLOOKUP(CONCATENATE($A12,"_L_",U$1),Records!$C$2:$H$6601,6,FALSE))</f>
        <v/>
      </c>
      <c r="W12" s="32" t="str">
        <f>IF(ISERROR(VLOOKUP(CONCATENATE($A12,"_L_",X$1),Records!$C$2:$H$6601,1,FALSE)),"",VLOOKUP(CONCATENATE($A12,"_L_",X$1),Records!$C$2:$H$6601,4,FALSE))</f>
        <v/>
      </c>
      <c r="X12" s="7" t="str">
        <f>IF(ISERROR(VLOOKUP(CONCATENATE($A12,"_L_",X$1),Records!$C$2:$H$6601,1,FALSE)),"",VLOOKUP(CONCATENATE($A12,"_L_",X$1),Records!$C$2:$H$6601,5,FALSE))</f>
        <v/>
      </c>
      <c r="Y12" s="33" t="str">
        <f>IF(ISERROR(VLOOKUP(CONCATENATE($A12,"_L_",X$1),Records!$C$2:$H$6601,1,FALSE)),"",VLOOKUP(CONCATENATE($A12,"_L_",X$1),Records!$C$2:$H$6601,6,FALSE))</f>
        <v/>
      </c>
      <c r="Z12" s="32" t="str">
        <f>IF(ISERROR(VLOOKUP(CONCATENATE($A12,"_L_",AA$1),Records!$C$2:$H$6601,1,FALSE)),"",VLOOKUP(CONCATENATE($A12,"_L_",AA$1),Records!$C$2:$H$6601,4,FALSE))</f>
        <v/>
      </c>
      <c r="AA12" s="7" t="str">
        <f>IF(ISERROR(VLOOKUP(CONCATENATE($A12,"_L_",AA$1),Records!$C$2:$H$6601,1,FALSE)),"",VLOOKUP(CONCATENATE($A12,"_L_",AA$1),Records!$C$2:$H$6601,5,FALSE))</f>
        <v/>
      </c>
      <c r="AB12" s="33" t="str">
        <f>IF(ISERROR(VLOOKUP(CONCATENATE($A12,"_L_",AA$1),Records!$C$2:$H$6601,1,FALSE)),"",VLOOKUP(CONCATENATE($A12,"_L_",AA$1),Records!$C$2:$H$6601,6,FALSE))</f>
        <v/>
      </c>
      <c r="AC12" s="32" t="str">
        <f>IF(ISERROR(VLOOKUP(CONCATENATE($A12,"_L_",AD$1),Records!$C$2:$H$6601,1,FALSE)),"",VLOOKUP(CONCATENATE($A12,"_L_",AD$1),Records!$C$2:$H$6601,4,FALSE))</f>
        <v/>
      </c>
      <c r="AD12" s="7" t="str">
        <f>IF(ISERROR(VLOOKUP(CONCATENATE($A12,"_L_",AD$1),Records!$C$2:$H$6601,1,FALSE)),"",VLOOKUP(CONCATENATE($A12,"_L_",AD$1),Records!$C$2:$H$6601,5,FALSE))</f>
        <v/>
      </c>
      <c r="AE12" s="33" t="str">
        <f>IF(ISERROR(VLOOKUP(CONCATENATE($A12,"_L_",AD$1),Records!$C$2:$H$6601,1,FALSE)),"",VLOOKUP(CONCATENATE($A12,"_L_",AD$1),Records!$C$2:$H$6601,6,FALSE))</f>
        <v/>
      </c>
      <c r="AF12" s="32" t="str">
        <f>IF(ISERROR(VLOOKUP(CONCATENATE($A12,"_L_",AG$1),Records!$C$2:$H$6601,1,FALSE)),"",VLOOKUP(CONCATENATE($A12,"_L_",AG$1),Records!$C$2:$H$6601,4,FALSE))</f>
        <v/>
      </c>
      <c r="AG12" s="7" t="str">
        <f>IF(ISERROR(VLOOKUP(CONCATENATE($A12,"_L_",AG$1),Records!$C$2:$H$6601,1,FALSE)),"",VLOOKUP(CONCATENATE($A12,"_L_",AG$1),Records!$C$2:$H$6601,5,FALSE))</f>
        <v/>
      </c>
      <c r="AH12" s="33" t="str">
        <f>IF(ISERROR(VLOOKUP(CONCATENATE($A12,"_L_",AG$1),Records!$C$2:$H$6601,1,FALSE)),"",VLOOKUP(CONCATENATE($A12,"_L_",AG$1),Records!$C$2:$H$6601,6,FALSE))</f>
        <v/>
      </c>
      <c r="AI12" s="32" t="str">
        <f>IF(ISERROR(VLOOKUP(CONCATENATE($A12,"_L_",AJ$1),Records!$C$2:$H$6601,1,FALSE)),"",VLOOKUP(CONCATENATE($A12,"_L_",AJ$1),Records!$C$2:$H$6601,4,FALSE))</f>
        <v/>
      </c>
      <c r="AJ12" s="7" t="str">
        <f>IF(ISERROR(VLOOKUP(CONCATENATE($A12,"_L_",AJ$1),Records!$C$2:$H$6601,1,FALSE)),"",VLOOKUP(CONCATENATE($A12,"_L_",AJ$1),Records!$C$2:$H$6601,5,FALSE))</f>
        <v/>
      </c>
      <c r="AK12" s="33" t="str">
        <f>IF(ISERROR(VLOOKUP(CONCATENATE($A12,"_L_",AJ$1),Records!$C$2:$H$6601,1,FALSE)),"",VLOOKUP(CONCATENATE($A12,"_L_",AJ$1),Records!$C$2:$H$6601,6,FALSE))</f>
        <v/>
      </c>
      <c r="AL12" s="32" t="str">
        <f>IF(ISERROR(VLOOKUP(CONCATENATE($A12,"_L_",AM$1),Records!$C$2:$H$6601,1,FALSE)),"",VLOOKUP(CONCATENATE($A12,"_L_",AM$1),Records!$C$2:$H$6601,4,FALSE))</f>
        <v/>
      </c>
      <c r="AM12" s="7" t="str">
        <f>IF(ISERROR(VLOOKUP(CONCATENATE($A12,"_L_",AM$1),Records!$C$2:$H$6601,1,FALSE)),"",VLOOKUP(CONCATENATE($A12,"_L_",AM$1),Records!$C$2:$H$6601,5,FALSE))</f>
        <v/>
      </c>
      <c r="AN12" s="33" t="str">
        <f>IF(ISERROR(VLOOKUP(CONCATENATE($A12,"_L_",AM$1),Records!$C$2:$H$6601,1,FALSE)),"",VLOOKUP(CONCATENATE($A12,"_L_",AM$1),Records!$C$2:$H$6601,6,FALSE))</f>
        <v/>
      </c>
      <c r="AO12" s="32" t="str">
        <f>IF(ISERROR(VLOOKUP(CONCATENATE($A12,"_L_",AP$1),Records!$C$2:$H$6601,1,FALSE)),"",VLOOKUP(CONCATENATE($A12,"_L_",AP$1),Records!$C$2:$H$6601,4,FALSE))</f>
        <v/>
      </c>
      <c r="AP12" s="7" t="str">
        <f>IF(ISERROR(VLOOKUP(CONCATENATE($A12,"_L_",AP$1),Records!$C$2:$H$6601,1,FALSE)),"",VLOOKUP(CONCATENATE($A12,"_L_",AP$1),Records!$C$2:$H$6601,5,FALSE))</f>
        <v/>
      </c>
      <c r="AQ12" s="33" t="str">
        <f>IF(ISERROR(VLOOKUP(CONCATENATE($A12,"_L_",AP$1),Records!$C$2:$H$6601,1,FALSE)),"",VLOOKUP(CONCATENATE($A12,"_L_",AP$1),Records!$C$2:$H$6601,6,FALSE))</f>
        <v/>
      </c>
      <c r="AR12" s="32" t="str">
        <f>IF(ISERROR(VLOOKUP(CONCATENATE($A12,"_L_",AS$1),Records!$C$2:$H$6601,1,FALSE)),"",VLOOKUP(CONCATENATE($A12,"_L_",AS$1),Records!$C$2:$H$6601,4,FALSE))</f>
        <v/>
      </c>
      <c r="AS12" s="7" t="str">
        <f>IF(ISERROR(VLOOKUP(CONCATENATE($A12,"_L_",AS$1),Records!$C$2:$H$6601,1,FALSE)),"",VLOOKUP(CONCATENATE($A12,"_L_",AS$1),Records!$C$2:$H$6601,5,FALSE))</f>
        <v/>
      </c>
      <c r="AT12" s="33" t="str">
        <f>IF(ISERROR(VLOOKUP(CONCATENATE($A12,"_L_",AS$1),Records!$C$2:$H$6601,1,FALSE)),"",VLOOKUP(CONCATENATE($A12,"_L_",AS$1),Records!$C$2:$H$6601,6,FALSE))</f>
        <v/>
      </c>
      <c r="AU12" s="32" t="str">
        <f>IF(ISERROR(VLOOKUP(CONCATENATE($A12,"_L_",AV$1),Records!$C$2:$H$6601,1,FALSE)),"",VLOOKUP(CONCATENATE($A12,"_L_",AV$1),Records!$C$2:$H$6601,4,FALSE))</f>
        <v/>
      </c>
      <c r="AV12" s="7" t="str">
        <f>IF(ISERROR(VLOOKUP(CONCATENATE($A12,"_L_",AV$1),Records!$C$2:$H$6601,1,FALSE)),"",VLOOKUP(CONCATENATE($A12,"_L_",AV$1),Records!$C$2:$H$6601,5,FALSE))</f>
        <v/>
      </c>
      <c r="AW12" s="33" t="str">
        <f>IF(ISERROR(VLOOKUP(CONCATENATE($A12,"_L_",AV$1),Records!$C$2:$H$6601,1,FALSE)),"",VLOOKUP(CONCATENATE($A12,"_L_",AV$1),Records!$C$2:$H$6601,6,FALSE))</f>
        <v/>
      </c>
      <c r="AX12" s="32" t="str">
        <f>IF(ISERROR(VLOOKUP(CONCATENATE($A12,"_L_",AY$1),Records!$C$2:$H$6601,1,FALSE)),"",VLOOKUP(CONCATENATE($A12,"_L_",AY$1),Records!$C$2:$H$6601,4,FALSE))</f>
        <v/>
      </c>
      <c r="AY12" s="7" t="str">
        <f>IF(ISERROR(VLOOKUP(CONCATENATE($A12,"_L_",AY$1),Records!$C$2:$H$6601,1,FALSE)),"",VLOOKUP(CONCATENATE($A12,"_L_",AY$1),Records!$C$2:$H$6601,5,FALSE))</f>
        <v/>
      </c>
      <c r="AZ12" s="33" t="str">
        <f>IF(ISERROR(VLOOKUP(CONCATENATE($A12,"_L_",AY$1),Records!$C$2:$H$6601,1,FALSE)),"",VLOOKUP(CONCATENATE($A12,"_L_",AY$1),Records!$C$2:$H$6601,6,FALSE))</f>
        <v/>
      </c>
      <c r="BA12" s="32" t="str">
        <f>IF(ISERROR(VLOOKUP(CONCATENATE($A12,"_L_",BB$1),Records!$C$2:$H$6601,1,FALSE)),"",VLOOKUP(CONCATENATE($A12,"_L_",BB$1),Records!$C$2:$H$6601,4,FALSE))</f>
        <v/>
      </c>
      <c r="BB12" s="7" t="str">
        <f>IF(ISERROR(VLOOKUP(CONCATENATE($A12,"_L_",BB$1),Records!$C$2:$H$6601,1,FALSE)),"",VLOOKUP(CONCATENATE($A12,"_L_",BB$1),Records!$C$2:$H$6601,5,FALSE))</f>
        <v/>
      </c>
      <c r="BC12" s="33" t="str">
        <f>IF(ISERROR(VLOOKUP(CONCATENATE($A12,"_L_",BB$1),Records!$C$2:$H$6601,1,FALSE)),"",VLOOKUP(CONCATENATE($A12,"_L_",BB$1),Records!$C$2:$H$6601,6,FALSE))</f>
        <v/>
      </c>
      <c r="BD12" s="32" t="str">
        <f>IF(ISERROR(VLOOKUP(CONCATENATE($A12,"_L_",BE$1),Records!$C$2:$H$6601,1,FALSE)),"",VLOOKUP(CONCATENATE($A12,"_L_",BE$1),Records!$C$2:$H$6601,4,FALSE))</f>
        <v/>
      </c>
      <c r="BE12" s="7" t="str">
        <f>IF(ISERROR(VLOOKUP(CONCATENATE($A12,"_L_",BE$1),Records!$C$2:$H$6601,1,FALSE)),"",VLOOKUP(CONCATENATE($A12,"_L_",BE$1),Records!$C$2:$H$6601,5,FALSE))</f>
        <v/>
      </c>
      <c r="BF12" s="33" t="str">
        <f>IF(ISERROR(VLOOKUP(CONCATENATE($A12,"_L_",BE$1),Records!$C$2:$H$6601,1,FALSE)),"",VLOOKUP(CONCATENATE($A12,"_L_",BE$1),Records!$C$2:$H$6601,6,FALSE))</f>
        <v/>
      </c>
      <c r="BG12" s="32" t="str">
        <f>IF(ISERROR(VLOOKUP(CONCATENATE($A12,"_L_",BH$1),Records!$C$2:$H$6601,1,FALSE)),"",VLOOKUP(CONCATENATE($A12,"_L_",BH$1),Records!$C$2:$H$6601,4,FALSE))</f>
        <v/>
      </c>
      <c r="BH12" s="7" t="str">
        <f>IF(ISERROR(VLOOKUP(CONCATENATE($A12,"_L_",BH$1),Records!$C$2:$H$6601,1,FALSE)),"",VLOOKUP(CONCATENATE($A12,"_L_",BH$1),Records!$C$2:$H$6601,5,FALSE))</f>
        <v/>
      </c>
      <c r="BI12" s="33" t="str">
        <f>IF(ISERROR(VLOOKUP(CONCATENATE($A12,"_L_",BH$1),Records!$C$2:$H$6601,1,FALSE)),"",VLOOKUP(CONCATENATE($A12,"_L_",BH$1),Records!$C$2:$H$6601,6,FALSE))</f>
        <v/>
      </c>
      <c r="BJ12" s="32" t="str">
        <f>IF(ISERROR(VLOOKUP(CONCATENATE($A12,"_L_",BK$1),Records!$C$2:$H$6601,1,FALSE)),"",VLOOKUP(CONCATENATE($A12,"_L_",BK$1),Records!$C$2:$H$6601,4,FALSE))</f>
        <v/>
      </c>
      <c r="BK12" s="7" t="str">
        <f>IF(ISERROR(VLOOKUP(CONCATENATE($A12,"_L_",BK$1),Records!$C$2:$H$6601,1,FALSE)),"",VLOOKUP(CONCATENATE($A12,"_L_",BK$1),Records!$C$2:$H$6601,5,FALSE))</f>
        <v/>
      </c>
      <c r="BL12" s="33" t="str">
        <f>IF(ISERROR(VLOOKUP(CONCATENATE($A12,"_L_",BK$1),Records!$C$2:$H$6601,1,FALSE)),"",VLOOKUP(CONCATENATE($A12,"_L_",BK$1),Records!$C$2:$H$6601,6,FALSE))</f>
        <v/>
      </c>
      <c r="BM12" s="32" t="str">
        <f>IF(ISERROR(VLOOKUP(CONCATENATE($A12,"_L_",BN$1),Records!$C$2:$H$6601,1,FALSE)),"",VLOOKUP(CONCATENATE($A12,"_L_",BN$1),Records!$C$2:$H$6601,4,FALSE))</f>
        <v/>
      </c>
      <c r="BN12" s="7" t="str">
        <f>IF(ISERROR(VLOOKUP(CONCATENATE($A12,"_L_",BN$1),Records!$C$2:$H$6601,1,FALSE)),"",VLOOKUP(CONCATENATE($A12,"_L_",BN$1),Records!$C$2:$H$6601,5,FALSE))</f>
        <v/>
      </c>
      <c r="BO12" s="33" t="str">
        <f>IF(ISERROR(VLOOKUP(CONCATENATE($A12,"_L_",BN$1),Records!$C$2:$H$6601,1,FALSE)),"",VLOOKUP(CONCATENATE($A12,"_L_",BN$1),Records!$C$2:$H$6601,6,FALSE))</f>
        <v/>
      </c>
      <c r="BP12" s="32" t="str">
        <f>IF(ISERROR(VLOOKUP(CONCATENATE($A12,"_L_",BQ$1),Records!$C$2:$H$6601,1,FALSE)),"",VLOOKUP(CONCATENATE($A12,"_L_",BQ$1),Records!$C$2:$H$6601,4,FALSE))</f>
        <v/>
      </c>
      <c r="BQ12" s="7" t="str">
        <f>IF(ISERROR(VLOOKUP(CONCATENATE($A12,"_L_",BQ$1),Records!$C$2:$H$6601,1,FALSE)),"",VLOOKUP(CONCATENATE($A12,"_L_",BQ$1),Records!$C$2:$H$6601,5,FALSE))</f>
        <v/>
      </c>
      <c r="BR12" s="33" t="str">
        <f>IF(ISERROR(VLOOKUP(CONCATENATE($A12,"_L_",BQ$1),Records!$C$2:$H$6601,1,FALSE)),"",VLOOKUP(CONCATENATE($A12,"_L_",BQ$1),Records!$C$2:$H$6601,6,FALSE))</f>
        <v/>
      </c>
      <c r="BS12" s="32" t="str">
        <f>IF(ISERROR(VLOOKUP(CONCATENATE($A12,"_L_",BT$1),Records!$C$2:$H$6601,1,FALSE)),"",VLOOKUP(CONCATENATE($A12,"_L_",BT$1),Records!$C$2:$H$6601,4,FALSE))</f>
        <v/>
      </c>
      <c r="BT12" s="7" t="str">
        <f>IF(ISERROR(VLOOKUP(CONCATENATE($A12,"_L_",BT$1),Records!$C$2:$H$6601,1,FALSE)),"",VLOOKUP(CONCATENATE($A12,"_L_",BT$1),Records!$C$2:$H$6601,5,FALSE))</f>
        <v/>
      </c>
      <c r="BU12" s="33" t="str">
        <f>IF(ISERROR(VLOOKUP(CONCATENATE($A12,"_L_",BT$1),Records!$C$2:$H$6601,1,FALSE)),"",VLOOKUP(CONCATENATE($A12,"_L_",BT$1),Records!$C$2:$H$6601,6,FALSE))</f>
        <v/>
      </c>
      <c r="BV12" s="32" t="str">
        <f>IF(ISERROR(VLOOKUP(CONCATENATE($A12,"_L_",BW$1),Records!$C$2:$H$6601,1,FALSE)),"",VLOOKUP(CONCATENATE($A12,"_L_",BW$1),Records!$C$2:$H$6601,4,FALSE))</f>
        <v/>
      </c>
      <c r="BW12" s="7" t="str">
        <f>IF(ISERROR(VLOOKUP(CONCATENATE($A12,"_L_",BW$1),Records!$C$2:$H$6601,1,FALSE)),"",VLOOKUP(CONCATENATE($A12,"_L_",BW$1),Records!$C$2:$H$6601,5,FALSE))</f>
        <v/>
      </c>
      <c r="BX12" s="33" t="str">
        <f>IF(ISERROR(VLOOKUP(CONCATENATE($A12,"_L_",BW$1),Records!$C$2:$H$6601,1,FALSE)),"",VLOOKUP(CONCATENATE($A12,"_L_",BW$1),Records!$C$2:$H$6601,6,FALSE))</f>
        <v/>
      </c>
      <c r="BY12" s="32" t="str">
        <f>IF(ISERROR(VLOOKUP(CONCATENATE($A12,"_L_",BZ$1),Records!$C$2:$H$6601,1,FALSE)),"",VLOOKUP(CONCATENATE($A12,"_L_",BZ$1),Records!$C$2:$H$6601,4,FALSE))</f>
        <v/>
      </c>
      <c r="BZ12" s="7" t="str">
        <f>IF(ISERROR(VLOOKUP(CONCATENATE($A12,"_L_",BZ$1),Records!$C$2:$H$6601,1,FALSE)),"",VLOOKUP(CONCATENATE($A12,"_L_",BZ$1),Records!$C$2:$H$6601,5,FALSE))</f>
        <v/>
      </c>
      <c r="CA12" s="33" t="str">
        <f>IF(ISERROR(VLOOKUP(CONCATENATE($A12,"_L_",BZ$1),Records!$C$2:$H$6601,1,FALSE)),"",VLOOKUP(CONCATENATE($A12,"_L_",BZ$1),Records!$C$2:$H$6601,6,FALSE))</f>
        <v/>
      </c>
      <c r="CB12" s="32" t="str">
        <f>IF(ISERROR(VLOOKUP(CONCATENATE($A12,"_L_",CC$1),Records!$C$2:$H$6601,1,FALSE)),"",VLOOKUP(CONCATENATE($A12,"_L_",CC$1),Records!$C$2:$H$6601,4,FALSE))</f>
        <v/>
      </c>
      <c r="CC12" s="7" t="str">
        <f>IF(ISERROR(VLOOKUP(CONCATENATE($A12,"_L_",CC$1),Records!$C$2:$H$6601,1,FALSE)),"",VLOOKUP(CONCATENATE($A12,"_L_",CC$1),Records!$C$2:$H$6601,5,FALSE))</f>
        <v/>
      </c>
      <c r="CD12" s="33" t="str">
        <f>IF(ISERROR(VLOOKUP(CONCATENATE($A12,"_L_",CC$1),Records!$C$2:$H$6601,1,FALSE)),"",VLOOKUP(CONCATENATE($A12,"_L_",CC$1),Records!$C$2:$H$6601,6,FALSE))</f>
        <v/>
      </c>
      <c r="CE12" s="32" t="str">
        <f>IF(ISERROR(VLOOKUP(CONCATENATE($A12,"_L_",CF$1),Records!$C$2:$H$6601,1,FALSE)),"",VLOOKUP(CONCATENATE($A12,"_L_",CF$1),Records!$C$2:$H$6601,4,FALSE))</f>
        <v/>
      </c>
      <c r="CF12" s="7" t="str">
        <f>IF(ISERROR(VLOOKUP(CONCATENATE($A12,"_L_",CF$1),Records!$C$2:$H$6601,1,FALSE)),"",VLOOKUP(CONCATENATE($A12,"_L_",CF$1),Records!$C$2:$H$6601,5,FALSE))</f>
        <v/>
      </c>
      <c r="CG12" s="33" t="str">
        <f>IF(ISERROR(VLOOKUP(CONCATENATE($A12,"_L_",CF$1),Records!$C$2:$H$6601,1,FALSE)),"",VLOOKUP(CONCATENATE($A12,"_L_",CF$1),Records!$C$2:$H$6601,6,FALSE))</f>
        <v/>
      </c>
      <c r="CH12" s="32" t="str">
        <f>IF(ISERROR(VLOOKUP(CONCATENATE($A12,"_L_",CI$1),Records!$C$2:$H$6601,1,FALSE)),"",VLOOKUP(CONCATENATE($A12,"_L_",CI$1),Records!$C$2:$H$6601,4,FALSE))</f>
        <v/>
      </c>
      <c r="CI12" s="7" t="str">
        <f>IF(ISERROR(VLOOKUP(CONCATENATE($A12,"_L_",CI$1),Records!$C$2:$H$6601,1,FALSE)),"",VLOOKUP(CONCATENATE($A12,"_L_",CI$1),Records!$C$2:$H$6601,5,FALSE))</f>
        <v/>
      </c>
      <c r="CJ12" s="33" t="str">
        <f>IF(ISERROR(VLOOKUP(CONCATENATE($A12,"_L_",CI$1),Records!$C$2:$H$6601,1,FALSE)),"",VLOOKUP(CONCATENATE($A12,"_L_",CI$1),Records!$C$2:$H$6601,6,FALSE))</f>
        <v/>
      </c>
      <c r="CK12" s="32" t="str">
        <f>IF(ISERROR(VLOOKUP(CONCATENATE($A12,"_L_",CL$1),Records!$C$2:$H$6601,1,FALSE)),"",VLOOKUP(CONCATENATE($A12,"_L_",CL$1),Records!$C$2:$H$6601,4,FALSE))</f>
        <v/>
      </c>
      <c r="CL12" s="7" t="str">
        <f>IF(ISERROR(VLOOKUP(CONCATENATE($A12,"_L_",CL$1),Records!$C$2:$H$6601,1,FALSE)),"",VLOOKUP(CONCATENATE($A12,"_L_",CL$1),Records!$C$2:$H$6601,5,FALSE))</f>
        <v/>
      </c>
      <c r="CM12" s="33" t="str">
        <f>IF(ISERROR(VLOOKUP(CONCATENATE($A12,"_L_",CL$1),Records!$C$2:$H$6601,1,FALSE)),"",VLOOKUP(CONCATENATE($A12,"_L_",CL$1),Records!$C$2:$H$6601,6,FALSE))</f>
        <v/>
      </c>
      <c r="CN12" s="32" t="str">
        <f>IF(ISERROR(VLOOKUP(CONCATENATE($A12,"_L_",CO$1),Records!$C$2:$H$6601,1,FALSE)),"",VLOOKUP(CONCATENATE($A12,"_L_",CO$1),Records!$C$2:$H$6601,4,FALSE))</f>
        <v/>
      </c>
      <c r="CO12" s="7" t="str">
        <f>IF(ISERROR(VLOOKUP(CONCATENATE($A12,"_L_",CO$1),Records!$C$2:$H$6601,1,FALSE)),"",VLOOKUP(CONCATENATE($A12,"_L_",CO$1),Records!$C$2:$H$6601,5,FALSE))</f>
        <v/>
      </c>
      <c r="CP12" s="33" t="str">
        <f>IF(ISERROR(VLOOKUP(CONCATENATE($A12,"_L_",CO$1),Records!$C$2:$H$6601,1,FALSE)),"",VLOOKUP(CONCATENATE($A12,"_L_",CO$1),Records!$C$2:$H$6601,6,FALSE))</f>
        <v/>
      </c>
      <c r="CQ12" s="32" t="str">
        <f>IF(ISERROR(VLOOKUP(CONCATENATE($A12,"_L_",CR$1),Records!$C$2:$H$6601,1,FALSE)),"",VLOOKUP(CONCATENATE($A12,"_L_",CR$1),Records!$C$2:$H$6601,4,FALSE))</f>
        <v/>
      </c>
      <c r="CR12" s="7" t="str">
        <f>IF(ISERROR(VLOOKUP(CONCATENATE($A12,"_L_",CR$1),Records!$C$2:$H$6601,1,FALSE)),"",VLOOKUP(CONCATENATE($A12,"_L_",CR$1),Records!$C$2:$H$6601,5,FALSE))</f>
        <v/>
      </c>
      <c r="CS12" s="33" t="str">
        <f>IF(ISERROR(VLOOKUP(CONCATENATE($A12,"_L_",CR$1),Records!$C$2:$H$6601,1,FALSE)),"",VLOOKUP(CONCATENATE($A12,"_L_",CR$1),Records!$C$2:$H$6601,6,FALSE))</f>
        <v/>
      </c>
      <c r="CT12" s="32" t="str">
        <f>IF(ISERROR(VLOOKUP(CONCATENATE($A12,"_L_",CU$1),Records!$C$2:$H$6601,1,FALSE)),"",VLOOKUP(CONCATENATE($A12,"_L_",CU$1),Records!$C$2:$H$6601,4,FALSE))</f>
        <v/>
      </c>
      <c r="CU12" s="7" t="str">
        <f>IF(ISERROR(VLOOKUP(CONCATENATE($A12,"_L_",CU$1),Records!$C$2:$H$6601,1,FALSE)),"",VLOOKUP(CONCATENATE($A12,"_L_",CU$1),Records!$C$2:$H$6601,5,FALSE))</f>
        <v/>
      </c>
      <c r="CV12" s="33" t="str">
        <f>IF(ISERROR(VLOOKUP(CONCATENATE($A12,"_L_",CU$1),Records!$C$2:$H$6601,1,FALSE)),"",VLOOKUP(CONCATENATE($A12,"_L_",CU$1),Records!$C$2:$H$6601,6,FALSE))</f>
        <v/>
      </c>
      <c r="CW12" s="32" t="str">
        <f>IF(ISERROR(VLOOKUP(CONCATENATE($A12,"_L_",CX$1),Records!$C$2:$H$6601,1,FALSE)),"",VLOOKUP(CONCATENATE($A12,"_L_",CX$1),Records!$C$2:$H$6601,4,FALSE))</f>
        <v/>
      </c>
      <c r="CX12" s="7" t="str">
        <f>IF(ISERROR(VLOOKUP(CONCATENATE($A12,"_L_",CX$1),Records!$C$2:$H$6601,1,FALSE)),"",VLOOKUP(CONCATENATE($A12,"_L_",CX$1),Records!$C$2:$H$6601,5,FALSE))</f>
        <v/>
      </c>
      <c r="CY12" s="33" t="str">
        <f>IF(ISERROR(VLOOKUP(CONCATENATE($A12,"_L_",CX$1),Records!$C$2:$H$6601,1,FALSE)),"",VLOOKUP(CONCATENATE($A12,"_L_",CX$1),Records!$C$2:$H$6601,6,FALSE))</f>
        <v/>
      </c>
      <c r="CZ12" s="32" t="str">
        <f>IF(ISERROR(VLOOKUP(CONCATENATE($A12,"_L_",DA$1),Records!$C$2:$H$6601,1,FALSE)),"",VLOOKUP(CONCATENATE($A12,"_L_",DA$1),Records!$C$2:$H$6601,4,FALSE))</f>
        <v/>
      </c>
      <c r="DA12" s="7" t="str">
        <f>IF(ISERROR(VLOOKUP(CONCATENATE($A12,"_L_",DA$1),Records!$C$2:$H$6601,1,FALSE)),"",VLOOKUP(CONCATENATE($A12,"_L_",DA$1),Records!$C$2:$H$6601,5,FALSE))</f>
        <v/>
      </c>
      <c r="DB12" s="33" t="str">
        <f>IF(ISERROR(VLOOKUP(CONCATENATE($A12,"_L_",DA$1),Records!$C$2:$H$6601,1,FALSE)),"",VLOOKUP(CONCATENATE($A12,"_L_",DA$1),Records!$C$2:$H$6601,6,FALSE))</f>
        <v/>
      </c>
      <c r="DC12" s="32" t="str">
        <f>IF(ISERROR(VLOOKUP(CONCATENATE($A12,"_L_",DD$1),Records!$C$2:$H$6601,1,FALSE)),"",VLOOKUP(CONCATENATE($A12,"_L_",DD$1),Records!$C$2:$H$6601,4,FALSE))</f>
        <v/>
      </c>
      <c r="DD12" s="7" t="str">
        <f>IF(ISERROR(VLOOKUP(CONCATENATE($A12,"_L_",DD$1),Records!$C$2:$H$6601,1,FALSE)),"",VLOOKUP(CONCATENATE($A12,"_L_",DD$1),Records!$C$2:$H$6601,5,FALSE))</f>
        <v/>
      </c>
      <c r="DE12" s="33" t="str">
        <f>IF(ISERROR(VLOOKUP(CONCATENATE($A12,"_L_",DD$1),Records!$C$2:$H$6601,1,FALSE)),"",VLOOKUP(CONCATENATE($A12,"_L_",DD$1),Records!$C$2:$H$6601,6,FALSE))</f>
        <v/>
      </c>
      <c r="DF12" s="32" t="str">
        <f>IF(ISERROR(VLOOKUP(CONCATENATE($A12,"_L_",DG$1),Records!$C$2:$H$6601,1,FALSE)),"",VLOOKUP(CONCATENATE($A12,"_L_",DG$1),Records!$C$2:$H$6601,4,FALSE))</f>
        <v/>
      </c>
      <c r="DG12" s="7" t="str">
        <f>IF(ISERROR(VLOOKUP(CONCATENATE($A12,"_L_",DG$1),Records!$C$2:$H$6601,1,FALSE)),"",VLOOKUP(CONCATENATE($A12,"_L_",DG$1),Records!$C$2:$H$6601,5,FALSE))</f>
        <v/>
      </c>
      <c r="DH12" s="33" t="str">
        <f>IF(ISERROR(VLOOKUP(CONCATENATE($A12,"_L_",DG$1),Records!$C$2:$H$6601,1,FALSE)),"",VLOOKUP(CONCATENATE($A12,"_L_",DG$1),Records!$C$2:$H$6601,6,FALSE))</f>
        <v/>
      </c>
      <c r="DI12" s="32" t="str">
        <f>IF(ISERROR(VLOOKUP(CONCATENATE($A12,"_L_",DJ$1),Records!$C$2:$H$6601,1,FALSE)),"",VLOOKUP(CONCATENATE($A12,"_L_",DJ$1),Records!$C$2:$H$6601,4,FALSE))</f>
        <v/>
      </c>
      <c r="DJ12" s="7" t="str">
        <f>IF(ISERROR(VLOOKUP(CONCATENATE($A12,"_L_",DJ$1),Records!$C$2:$H$6601,1,FALSE)),"",VLOOKUP(CONCATENATE($A12,"_L_",DJ$1),Records!$C$2:$H$6601,5,FALSE))</f>
        <v/>
      </c>
      <c r="DK12" s="33" t="str">
        <f>IF(ISERROR(VLOOKUP(CONCATENATE($A12,"_L_",DJ$1),Records!$C$2:$H$6601,1,FALSE)),"",VLOOKUP(CONCATENATE($A12,"_L_",DJ$1),Records!$C$2:$H$6601,6,FALSE))</f>
        <v/>
      </c>
      <c r="DL12" s="32" t="str">
        <f>IF(ISERROR(VLOOKUP(CONCATENATE($A12,"_L_",DM$1),Records!$C$2:$H$6601,1,FALSE)),"",VLOOKUP(CONCATENATE($A12,"_L_",DM$1),Records!$C$2:$H$6601,4,FALSE))</f>
        <v/>
      </c>
      <c r="DM12" s="7" t="str">
        <f>IF(ISERROR(VLOOKUP(CONCATENATE($A12,"_L_",DM$1),Records!$C$2:$H$6601,1,FALSE)),"",VLOOKUP(CONCATENATE($A12,"_L_",DM$1),Records!$C$2:$H$6601,5,FALSE))</f>
        <v/>
      </c>
      <c r="DN12" s="33" t="str">
        <f>IF(ISERROR(VLOOKUP(CONCATENATE($A12,"_L_",DM$1),Records!$C$2:$H$6601,1,FALSE)),"",VLOOKUP(CONCATENATE($A12,"_L_",DM$1),Records!$C$2:$H$6601,6,FALSE))</f>
        <v/>
      </c>
      <c r="DO12" s="32" t="str">
        <f>IF(ISERROR(VLOOKUP(CONCATENATE($A12,"_L_",DP$1),Records!$C$2:$H$6601,1,FALSE)),"",VLOOKUP(CONCATENATE($A12,"_L_",DP$1),Records!$C$2:$H$6601,4,FALSE))</f>
        <v/>
      </c>
      <c r="DP12" s="7" t="str">
        <f>IF(ISERROR(VLOOKUP(CONCATENATE($A12,"_L_",DP$1),Records!$C$2:$H$6601,1,FALSE)),"",VLOOKUP(CONCATENATE($A12,"_L_",DP$1),Records!$C$2:$H$6601,5,FALSE))</f>
        <v/>
      </c>
      <c r="DQ12" s="33" t="str">
        <f>IF(ISERROR(VLOOKUP(CONCATENATE($A12,"_L_",DP$1),Records!$C$2:$H$6601,1,FALSE)),"",VLOOKUP(CONCATENATE($A12,"_L_",DP$1),Records!$C$2:$H$6601,6,FALSE))</f>
        <v/>
      </c>
      <c r="DR12" s="32" t="str">
        <f>IF(ISERROR(VLOOKUP(CONCATENATE($A12,"_L_",DS$1),Records!$C$2:$H$6601,1,FALSE)),"",VLOOKUP(CONCATENATE($A12,"_L_",DS$1),Records!$C$2:$H$6601,4,FALSE))</f>
        <v/>
      </c>
      <c r="DS12" s="7" t="str">
        <f>IF(ISERROR(VLOOKUP(CONCATENATE($A12,"_L_",DS$1),Records!$C$2:$H$6601,1,FALSE)),"",VLOOKUP(CONCATENATE($A12,"_L_",DS$1),Records!$C$2:$H$6601,5,FALSE))</f>
        <v/>
      </c>
      <c r="DT12" s="33" t="str">
        <f>IF(ISERROR(VLOOKUP(CONCATENATE($A12,"_L_",DS$1),Records!$C$2:$H$6601,1,FALSE)),"",VLOOKUP(CONCATENATE($A12,"_L_",DS$1),Records!$C$2:$H$6601,6,FALSE))</f>
        <v/>
      </c>
      <c r="DU12" s="32" t="str">
        <f>IF(ISERROR(VLOOKUP(CONCATENATE($A12,"_L_",DV$1),Records!$C$2:$H$6601,1,FALSE)),"",VLOOKUP(CONCATENATE($A12,"_L_",DV$1),Records!$C$2:$H$6601,4,FALSE))</f>
        <v/>
      </c>
      <c r="DV12" s="7" t="str">
        <f>IF(ISERROR(VLOOKUP(CONCATENATE($A12,"_L_",DV$1),Records!$C$2:$H$6601,1,FALSE)),"",VLOOKUP(CONCATENATE($A12,"_L_",DV$1),Records!$C$2:$H$6601,5,FALSE))</f>
        <v/>
      </c>
      <c r="DW12" s="33" t="str">
        <f>IF(ISERROR(VLOOKUP(CONCATENATE($A12,"_L_",DV$1),Records!$C$2:$H$6601,1,FALSE)),"",VLOOKUP(CONCATENATE($A12,"_L_",DV$1),Records!$C$2:$H$6601,6,FALSE))</f>
        <v/>
      </c>
      <c r="DX12" s="32" t="str">
        <f>IF(ISERROR(VLOOKUP(CONCATENATE($A12,"_L_",DY$1),Records!$C$2:$H$6601,1,FALSE)),"",VLOOKUP(CONCATENATE($A12,"_L_",DY$1),Records!$C$2:$H$6601,4,FALSE))</f>
        <v/>
      </c>
      <c r="DY12" s="7" t="str">
        <f>IF(ISERROR(VLOOKUP(CONCATENATE($A12,"_L_",DY$1),Records!$C$2:$H$6601,1,FALSE)),"",VLOOKUP(CONCATENATE($A12,"_L_",DY$1),Records!$C$2:$H$6601,5,FALSE))</f>
        <v/>
      </c>
      <c r="DZ12" s="33" t="str">
        <f>IF(ISERROR(VLOOKUP(CONCATENATE($A12,"_L_",DY$1),Records!$C$2:$H$6601,1,FALSE)),"",VLOOKUP(CONCATENATE($A12,"_L_",DY$1),Records!$C$2:$H$6601,6,FALSE))</f>
        <v/>
      </c>
      <c r="EA12" s="32" t="str">
        <f>IF(ISERROR(VLOOKUP(CONCATENATE($A12,"_L_",EB$1),Records!$C$2:$H$6601,1,FALSE)),"",VLOOKUP(CONCATENATE($A12,"_L_",EB$1),Records!$C$2:$H$6601,4,FALSE))</f>
        <v/>
      </c>
      <c r="EB12" s="7" t="str">
        <f>IF(ISERROR(VLOOKUP(CONCATENATE($A12,"_L_",EB$1),Records!$C$2:$H$6601,1,FALSE)),"",VLOOKUP(CONCATENATE($A12,"_L_",EB$1),Records!$C$2:$H$6601,5,FALSE))</f>
        <v/>
      </c>
      <c r="EC12" s="33" t="str">
        <f>IF(ISERROR(VLOOKUP(CONCATENATE($A12,"_L_",EB$1),Records!$C$2:$H$6601,1,FALSE)),"",VLOOKUP(CONCATENATE($A12,"_L_",EB$1),Records!$C$2:$H$6601,6,FALSE))</f>
        <v/>
      </c>
    </row>
    <row r="13" spans="1:133" ht="15.75" x14ac:dyDescent="0.25">
      <c r="A13" s="11">
        <v>42195</v>
      </c>
      <c r="B13" s="15" t="s">
        <v>59</v>
      </c>
      <c r="C13" s="16">
        <f t="shared" si="1"/>
        <v>2</v>
      </c>
      <c r="D13" s="27" t="s">
        <v>63</v>
      </c>
      <c r="E13" s="24" t="s">
        <v>61</v>
      </c>
      <c r="F13" s="62">
        <f t="shared" si="0"/>
        <v>0</v>
      </c>
      <c r="G13" s="62">
        <f>HomeCalc!F13</f>
        <v>0</v>
      </c>
      <c r="H13" s="32" t="str">
        <f>IF(ISERROR(VLOOKUP(CONCATENATE($A13,"_L_",I$1),Records!$C$2:$H$6601,1,FALSE)),"",VLOOKUP(CONCATENATE($A13,"_L_",I$1),Records!$C$2:$H$6601,4,FALSE))</f>
        <v/>
      </c>
      <c r="I13" s="7" t="str">
        <f>IF(ISERROR(VLOOKUP(CONCATENATE($A13,"_L_",I$1),Records!$C$2:$H$6601,1,FALSE)),"",VLOOKUP(CONCATENATE($A13,"_L_",I$1),Records!$C$2:$H$6601,5,FALSE))</f>
        <v/>
      </c>
      <c r="J13" s="33" t="str">
        <f>IF(ISERROR(VLOOKUP(CONCATENATE($A13,"_L_",I$1),Records!$C$2:$H$6601,1,FALSE)),"",VLOOKUP(CONCATENATE($A13,"_L_",I$1),Records!$C$2:$H$6601,6,FALSE))</f>
        <v/>
      </c>
      <c r="K13" s="32" t="str">
        <f>IF(ISERROR(VLOOKUP(CONCATENATE($A13,"_L_",L$1),Records!$C$2:$H$6601,1,FALSE)),"",VLOOKUP(CONCATENATE($A13,"_L_",L$1),Records!$C$2:$H$6601,4,FALSE))</f>
        <v/>
      </c>
      <c r="L13" s="7" t="str">
        <f>IF(ISERROR(VLOOKUP(CONCATENATE($A13,"_L_",L$1),Records!$C$2:$H$6601,1,FALSE)),"",VLOOKUP(CONCATENATE($A13,"_L_",L$1),Records!$C$2:$H$6601,5,FALSE))</f>
        <v/>
      </c>
      <c r="M13" s="33" t="str">
        <f>IF(ISERROR(VLOOKUP(CONCATENATE($A13,"_L_",L$1),Records!$C$2:$H$6601,1,FALSE)),"",VLOOKUP(CONCATENATE($A13,"_L_",L$1),Records!$C$2:$H$6601,6,FALSE))</f>
        <v/>
      </c>
      <c r="N13" s="32" t="str">
        <f>IF(ISERROR(VLOOKUP(CONCATENATE($A13,"_L_",O$1),Records!$C$2:$H$6601,1,FALSE)),"",VLOOKUP(CONCATENATE($A13,"_L_",O$1),Records!$C$2:$H$6601,4,FALSE))</f>
        <v/>
      </c>
      <c r="O13" s="7" t="str">
        <f>IF(ISERROR(VLOOKUP(CONCATENATE($A13,"_L_",O$1),Records!$C$2:$H$6601,1,FALSE)),"",VLOOKUP(CONCATENATE($A13,"_L_",O$1),Records!$C$2:$H$6601,5,FALSE))</f>
        <v/>
      </c>
      <c r="P13" s="33" t="str">
        <f>IF(ISERROR(VLOOKUP(CONCATENATE($A13,"_L_",O$1),Records!$C$2:$H$6601,1,FALSE)),"",VLOOKUP(CONCATENATE($A13,"_L_",O$1),Records!$C$2:$H$6601,6,FALSE))</f>
        <v/>
      </c>
      <c r="Q13" s="32" t="str">
        <f>IF(ISERROR(VLOOKUP(CONCATENATE($A13,"_L_",R$1),Records!$C$2:$H$6601,1,FALSE)),"",VLOOKUP(CONCATENATE($A13,"_L_",R$1),Records!$C$2:$H$6601,4,FALSE))</f>
        <v/>
      </c>
      <c r="R13" s="7" t="str">
        <f>IF(ISERROR(VLOOKUP(CONCATENATE($A13,"_L_",R$1),Records!$C$2:$H$6601,1,FALSE)),"",VLOOKUP(CONCATENATE($A13,"_L_",R$1),Records!$C$2:$H$6601,5,FALSE))</f>
        <v/>
      </c>
      <c r="S13" s="33" t="str">
        <f>IF(ISERROR(VLOOKUP(CONCATENATE($A13,"_L_",R$1),Records!$C$2:$H$6601,1,FALSE)),"",VLOOKUP(CONCATENATE($A13,"_L_",R$1),Records!$C$2:$H$6601,6,FALSE))</f>
        <v/>
      </c>
      <c r="T13" s="32" t="str">
        <f>IF(ISERROR(VLOOKUP(CONCATENATE($A13,"_L_",U$1),Records!$C$2:$H$6601,1,FALSE)),"",VLOOKUP(CONCATENATE($A13,"_L_",U$1),Records!$C$2:$H$6601,4,FALSE))</f>
        <v/>
      </c>
      <c r="U13" s="7" t="str">
        <f>IF(ISERROR(VLOOKUP(CONCATENATE($A13,"_L_",U$1),Records!$C$2:$H$6601,1,FALSE)),"",VLOOKUP(CONCATENATE($A13,"_L_",U$1),Records!$C$2:$H$6601,5,FALSE))</f>
        <v/>
      </c>
      <c r="V13" s="33" t="str">
        <f>IF(ISERROR(VLOOKUP(CONCATENATE($A13,"_L_",U$1),Records!$C$2:$H$6601,1,FALSE)),"",VLOOKUP(CONCATENATE($A13,"_L_",U$1),Records!$C$2:$H$6601,6,FALSE))</f>
        <v/>
      </c>
      <c r="W13" s="32" t="str">
        <f>IF(ISERROR(VLOOKUP(CONCATENATE($A13,"_L_",X$1),Records!$C$2:$H$6601,1,FALSE)),"",VLOOKUP(CONCATENATE($A13,"_L_",X$1),Records!$C$2:$H$6601,4,FALSE))</f>
        <v/>
      </c>
      <c r="X13" s="7" t="str">
        <f>IF(ISERROR(VLOOKUP(CONCATENATE($A13,"_L_",X$1),Records!$C$2:$H$6601,1,FALSE)),"",VLOOKUP(CONCATENATE($A13,"_L_",X$1),Records!$C$2:$H$6601,5,FALSE))</f>
        <v/>
      </c>
      <c r="Y13" s="33" t="str">
        <f>IF(ISERROR(VLOOKUP(CONCATENATE($A13,"_L_",X$1),Records!$C$2:$H$6601,1,FALSE)),"",VLOOKUP(CONCATENATE($A13,"_L_",X$1),Records!$C$2:$H$6601,6,FALSE))</f>
        <v/>
      </c>
      <c r="Z13" s="32" t="str">
        <f>IF(ISERROR(VLOOKUP(CONCATENATE($A13,"_L_",AA$1),Records!$C$2:$H$6601,1,FALSE)),"",VLOOKUP(CONCATENATE($A13,"_L_",AA$1),Records!$C$2:$H$6601,4,FALSE))</f>
        <v/>
      </c>
      <c r="AA13" s="7" t="str">
        <f>IF(ISERROR(VLOOKUP(CONCATENATE($A13,"_L_",AA$1),Records!$C$2:$H$6601,1,FALSE)),"",VLOOKUP(CONCATENATE($A13,"_L_",AA$1),Records!$C$2:$H$6601,5,FALSE))</f>
        <v/>
      </c>
      <c r="AB13" s="33" t="str">
        <f>IF(ISERROR(VLOOKUP(CONCATENATE($A13,"_L_",AA$1),Records!$C$2:$H$6601,1,FALSE)),"",VLOOKUP(CONCATENATE($A13,"_L_",AA$1),Records!$C$2:$H$6601,6,FALSE))</f>
        <v/>
      </c>
      <c r="AC13" s="32" t="str">
        <f>IF(ISERROR(VLOOKUP(CONCATENATE($A13,"_L_",AD$1),Records!$C$2:$H$6601,1,FALSE)),"",VLOOKUP(CONCATENATE($A13,"_L_",AD$1),Records!$C$2:$H$6601,4,FALSE))</f>
        <v/>
      </c>
      <c r="AD13" s="7" t="str">
        <f>IF(ISERROR(VLOOKUP(CONCATENATE($A13,"_L_",AD$1),Records!$C$2:$H$6601,1,FALSE)),"",VLOOKUP(CONCATENATE($A13,"_L_",AD$1),Records!$C$2:$H$6601,5,FALSE))</f>
        <v/>
      </c>
      <c r="AE13" s="33" t="str">
        <f>IF(ISERROR(VLOOKUP(CONCATENATE($A13,"_L_",AD$1),Records!$C$2:$H$6601,1,FALSE)),"",VLOOKUP(CONCATENATE($A13,"_L_",AD$1),Records!$C$2:$H$6601,6,FALSE))</f>
        <v/>
      </c>
      <c r="AF13" s="32" t="str">
        <f>IF(ISERROR(VLOOKUP(CONCATENATE($A13,"_L_",AG$1),Records!$C$2:$H$6601,1,FALSE)),"",VLOOKUP(CONCATENATE($A13,"_L_",AG$1),Records!$C$2:$H$6601,4,FALSE))</f>
        <v/>
      </c>
      <c r="AG13" s="7" t="str">
        <f>IF(ISERROR(VLOOKUP(CONCATENATE($A13,"_L_",AG$1),Records!$C$2:$H$6601,1,FALSE)),"",VLOOKUP(CONCATENATE($A13,"_L_",AG$1),Records!$C$2:$H$6601,5,FALSE))</f>
        <v/>
      </c>
      <c r="AH13" s="33" t="str">
        <f>IF(ISERROR(VLOOKUP(CONCATENATE($A13,"_L_",AG$1),Records!$C$2:$H$6601,1,FALSE)),"",VLOOKUP(CONCATENATE($A13,"_L_",AG$1),Records!$C$2:$H$6601,6,FALSE))</f>
        <v/>
      </c>
      <c r="AI13" s="32" t="str">
        <f>IF(ISERROR(VLOOKUP(CONCATENATE($A13,"_L_",AJ$1),Records!$C$2:$H$6601,1,FALSE)),"",VLOOKUP(CONCATENATE($A13,"_L_",AJ$1),Records!$C$2:$H$6601,4,FALSE))</f>
        <v/>
      </c>
      <c r="AJ13" s="7" t="str">
        <f>IF(ISERROR(VLOOKUP(CONCATENATE($A13,"_L_",AJ$1),Records!$C$2:$H$6601,1,FALSE)),"",VLOOKUP(CONCATENATE($A13,"_L_",AJ$1),Records!$C$2:$H$6601,5,FALSE))</f>
        <v/>
      </c>
      <c r="AK13" s="33" t="str">
        <f>IF(ISERROR(VLOOKUP(CONCATENATE($A13,"_L_",AJ$1),Records!$C$2:$H$6601,1,FALSE)),"",VLOOKUP(CONCATENATE($A13,"_L_",AJ$1),Records!$C$2:$H$6601,6,FALSE))</f>
        <v/>
      </c>
      <c r="AL13" s="32" t="str">
        <f>IF(ISERROR(VLOOKUP(CONCATENATE($A13,"_L_",AM$1),Records!$C$2:$H$6601,1,FALSE)),"",VLOOKUP(CONCATENATE($A13,"_L_",AM$1),Records!$C$2:$H$6601,4,FALSE))</f>
        <v/>
      </c>
      <c r="AM13" s="7" t="str">
        <f>IF(ISERROR(VLOOKUP(CONCATENATE($A13,"_L_",AM$1),Records!$C$2:$H$6601,1,FALSE)),"",VLOOKUP(CONCATENATE($A13,"_L_",AM$1),Records!$C$2:$H$6601,5,FALSE))</f>
        <v/>
      </c>
      <c r="AN13" s="33" t="str">
        <f>IF(ISERROR(VLOOKUP(CONCATENATE($A13,"_L_",AM$1),Records!$C$2:$H$6601,1,FALSE)),"",VLOOKUP(CONCATENATE($A13,"_L_",AM$1),Records!$C$2:$H$6601,6,FALSE))</f>
        <v/>
      </c>
      <c r="AO13" s="32" t="str">
        <f>IF(ISERROR(VLOOKUP(CONCATENATE($A13,"_L_",AP$1),Records!$C$2:$H$6601,1,FALSE)),"",VLOOKUP(CONCATENATE($A13,"_L_",AP$1),Records!$C$2:$H$6601,4,FALSE))</f>
        <v/>
      </c>
      <c r="AP13" s="7" t="str">
        <f>IF(ISERROR(VLOOKUP(CONCATENATE($A13,"_L_",AP$1),Records!$C$2:$H$6601,1,FALSE)),"",VLOOKUP(CONCATENATE($A13,"_L_",AP$1),Records!$C$2:$H$6601,5,FALSE))</f>
        <v/>
      </c>
      <c r="AQ13" s="33" t="str">
        <f>IF(ISERROR(VLOOKUP(CONCATENATE($A13,"_L_",AP$1),Records!$C$2:$H$6601,1,FALSE)),"",VLOOKUP(CONCATENATE($A13,"_L_",AP$1),Records!$C$2:$H$6601,6,FALSE))</f>
        <v/>
      </c>
      <c r="AR13" s="32" t="str">
        <f>IF(ISERROR(VLOOKUP(CONCATENATE($A13,"_L_",AS$1),Records!$C$2:$H$6601,1,FALSE)),"",VLOOKUP(CONCATENATE($A13,"_L_",AS$1),Records!$C$2:$H$6601,4,FALSE))</f>
        <v/>
      </c>
      <c r="AS13" s="7" t="str">
        <f>IF(ISERROR(VLOOKUP(CONCATENATE($A13,"_L_",AS$1),Records!$C$2:$H$6601,1,FALSE)),"",VLOOKUP(CONCATENATE($A13,"_L_",AS$1),Records!$C$2:$H$6601,5,FALSE))</f>
        <v/>
      </c>
      <c r="AT13" s="33" t="str">
        <f>IF(ISERROR(VLOOKUP(CONCATENATE($A13,"_L_",AS$1),Records!$C$2:$H$6601,1,FALSE)),"",VLOOKUP(CONCATENATE($A13,"_L_",AS$1),Records!$C$2:$H$6601,6,FALSE))</f>
        <v/>
      </c>
      <c r="AU13" s="32" t="str">
        <f>IF(ISERROR(VLOOKUP(CONCATENATE($A13,"_L_",AV$1),Records!$C$2:$H$6601,1,FALSE)),"",VLOOKUP(CONCATENATE($A13,"_L_",AV$1),Records!$C$2:$H$6601,4,FALSE))</f>
        <v/>
      </c>
      <c r="AV13" s="7" t="str">
        <f>IF(ISERROR(VLOOKUP(CONCATENATE($A13,"_L_",AV$1),Records!$C$2:$H$6601,1,FALSE)),"",VLOOKUP(CONCATENATE($A13,"_L_",AV$1),Records!$C$2:$H$6601,5,FALSE))</f>
        <v/>
      </c>
      <c r="AW13" s="33" t="str">
        <f>IF(ISERROR(VLOOKUP(CONCATENATE($A13,"_L_",AV$1),Records!$C$2:$H$6601,1,FALSE)),"",VLOOKUP(CONCATENATE($A13,"_L_",AV$1),Records!$C$2:$H$6601,6,FALSE))</f>
        <v/>
      </c>
      <c r="AX13" s="32" t="str">
        <f>IF(ISERROR(VLOOKUP(CONCATENATE($A13,"_L_",AY$1),Records!$C$2:$H$6601,1,FALSE)),"",VLOOKUP(CONCATENATE($A13,"_L_",AY$1),Records!$C$2:$H$6601,4,FALSE))</f>
        <v/>
      </c>
      <c r="AY13" s="7" t="str">
        <f>IF(ISERROR(VLOOKUP(CONCATENATE($A13,"_L_",AY$1),Records!$C$2:$H$6601,1,FALSE)),"",VLOOKUP(CONCATENATE($A13,"_L_",AY$1),Records!$C$2:$H$6601,5,FALSE))</f>
        <v/>
      </c>
      <c r="AZ13" s="33" t="str">
        <f>IF(ISERROR(VLOOKUP(CONCATENATE($A13,"_L_",AY$1),Records!$C$2:$H$6601,1,FALSE)),"",VLOOKUP(CONCATENATE($A13,"_L_",AY$1),Records!$C$2:$H$6601,6,FALSE))</f>
        <v/>
      </c>
      <c r="BA13" s="32" t="str">
        <f>IF(ISERROR(VLOOKUP(CONCATENATE($A13,"_L_",BB$1),Records!$C$2:$H$6601,1,FALSE)),"",VLOOKUP(CONCATENATE($A13,"_L_",BB$1),Records!$C$2:$H$6601,4,FALSE))</f>
        <v/>
      </c>
      <c r="BB13" s="7" t="str">
        <f>IF(ISERROR(VLOOKUP(CONCATENATE($A13,"_L_",BB$1),Records!$C$2:$H$6601,1,FALSE)),"",VLOOKUP(CONCATENATE($A13,"_L_",BB$1),Records!$C$2:$H$6601,5,FALSE))</f>
        <v/>
      </c>
      <c r="BC13" s="33" t="str">
        <f>IF(ISERROR(VLOOKUP(CONCATENATE($A13,"_L_",BB$1),Records!$C$2:$H$6601,1,FALSE)),"",VLOOKUP(CONCATENATE($A13,"_L_",BB$1),Records!$C$2:$H$6601,6,FALSE))</f>
        <v/>
      </c>
      <c r="BD13" s="32" t="str">
        <f>IF(ISERROR(VLOOKUP(CONCATENATE($A13,"_L_",BE$1),Records!$C$2:$H$6601,1,FALSE)),"",VLOOKUP(CONCATENATE($A13,"_L_",BE$1),Records!$C$2:$H$6601,4,FALSE))</f>
        <v/>
      </c>
      <c r="BE13" s="7" t="str">
        <f>IF(ISERROR(VLOOKUP(CONCATENATE($A13,"_L_",BE$1),Records!$C$2:$H$6601,1,FALSE)),"",VLOOKUP(CONCATENATE($A13,"_L_",BE$1),Records!$C$2:$H$6601,5,FALSE))</f>
        <v/>
      </c>
      <c r="BF13" s="33" t="str">
        <f>IF(ISERROR(VLOOKUP(CONCATENATE($A13,"_L_",BE$1),Records!$C$2:$H$6601,1,FALSE)),"",VLOOKUP(CONCATENATE($A13,"_L_",BE$1),Records!$C$2:$H$6601,6,FALSE))</f>
        <v/>
      </c>
      <c r="BG13" s="32" t="str">
        <f>IF(ISERROR(VLOOKUP(CONCATENATE($A13,"_L_",BH$1),Records!$C$2:$H$6601,1,FALSE)),"",VLOOKUP(CONCATENATE($A13,"_L_",BH$1),Records!$C$2:$H$6601,4,FALSE))</f>
        <v/>
      </c>
      <c r="BH13" s="7" t="str">
        <f>IF(ISERROR(VLOOKUP(CONCATENATE($A13,"_L_",BH$1),Records!$C$2:$H$6601,1,FALSE)),"",VLOOKUP(CONCATENATE($A13,"_L_",BH$1),Records!$C$2:$H$6601,5,FALSE))</f>
        <v/>
      </c>
      <c r="BI13" s="33" t="str">
        <f>IF(ISERROR(VLOOKUP(CONCATENATE($A13,"_L_",BH$1),Records!$C$2:$H$6601,1,FALSE)),"",VLOOKUP(CONCATENATE($A13,"_L_",BH$1),Records!$C$2:$H$6601,6,FALSE))</f>
        <v/>
      </c>
      <c r="BJ13" s="32" t="str">
        <f>IF(ISERROR(VLOOKUP(CONCATENATE($A13,"_L_",BK$1),Records!$C$2:$H$6601,1,FALSE)),"",VLOOKUP(CONCATENATE($A13,"_L_",BK$1),Records!$C$2:$H$6601,4,FALSE))</f>
        <v/>
      </c>
      <c r="BK13" s="7" t="str">
        <f>IF(ISERROR(VLOOKUP(CONCATENATE($A13,"_L_",BK$1),Records!$C$2:$H$6601,1,FALSE)),"",VLOOKUP(CONCATENATE($A13,"_L_",BK$1),Records!$C$2:$H$6601,5,FALSE))</f>
        <v/>
      </c>
      <c r="BL13" s="33" t="str">
        <f>IF(ISERROR(VLOOKUP(CONCATENATE($A13,"_L_",BK$1),Records!$C$2:$H$6601,1,FALSE)),"",VLOOKUP(CONCATENATE($A13,"_L_",BK$1),Records!$C$2:$H$6601,6,FALSE))</f>
        <v/>
      </c>
      <c r="BM13" s="32" t="str">
        <f>IF(ISERROR(VLOOKUP(CONCATENATE($A13,"_L_",BN$1),Records!$C$2:$H$6601,1,FALSE)),"",VLOOKUP(CONCATENATE($A13,"_L_",BN$1),Records!$C$2:$H$6601,4,FALSE))</f>
        <v/>
      </c>
      <c r="BN13" s="7" t="str">
        <f>IF(ISERROR(VLOOKUP(CONCATENATE($A13,"_L_",BN$1),Records!$C$2:$H$6601,1,FALSE)),"",VLOOKUP(CONCATENATE($A13,"_L_",BN$1),Records!$C$2:$H$6601,5,FALSE))</f>
        <v/>
      </c>
      <c r="BO13" s="33" t="str">
        <f>IF(ISERROR(VLOOKUP(CONCATENATE($A13,"_L_",BN$1),Records!$C$2:$H$6601,1,FALSE)),"",VLOOKUP(CONCATENATE($A13,"_L_",BN$1),Records!$C$2:$H$6601,6,FALSE))</f>
        <v/>
      </c>
      <c r="BP13" s="32" t="str">
        <f>IF(ISERROR(VLOOKUP(CONCATENATE($A13,"_L_",BQ$1),Records!$C$2:$H$6601,1,FALSE)),"",VLOOKUP(CONCATENATE($A13,"_L_",BQ$1),Records!$C$2:$H$6601,4,FALSE))</f>
        <v/>
      </c>
      <c r="BQ13" s="7" t="str">
        <f>IF(ISERROR(VLOOKUP(CONCATENATE($A13,"_L_",BQ$1),Records!$C$2:$H$6601,1,FALSE)),"",VLOOKUP(CONCATENATE($A13,"_L_",BQ$1),Records!$C$2:$H$6601,5,FALSE))</f>
        <v/>
      </c>
      <c r="BR13" s="33" t="str">
        <f>IF(ISERROR(VLOOKUP(CONCATENATE($A13,"_L_",BQ$1),Records!$C$2:$H$6601,1,FALSE)),"",VLOOKUP(CONCATENATE($A13,"_L_",BQ$1),Records!$C$2:$H$6601,6,FALSE))</f>
        <v/>
      </c>
      <c r="BS13" s="32" t="str">
        <f>IF(ISERROR(VLOOKUP(CONCATENATE($A13,"_L_",BT$1),Records!$C$2:$H$6601,1,FALSE)),"",VLOOKUP(CONCATENATE($A13,"_L_",BT$1),Records!$C$2:$H$6601,4,FALSE))</f>
        <v/>
      </c>
      <c r="BT13" s="7" t="str">
        <f>IF(ISERROR(VLOOKUP(CONCATENATE($A13,"_L_",BT$1),Records!$C$2:$H$6601,1,FALSE)),"",VLOOKUP(CONCATENATE($A13,"_L_",BT$1),Records!$C$2:$H$6601,5,FALSE))</f>
        <v/>
      </c>
      <c r="BU13" s="33" t="str">
        <f>IF(ISERROR(VLOOKUP(CONCATENATE($A13,"_L_",BT$1),Records!$C$2:$H$6601,1,FALSE)),"",VLOOKUP(CONCATENATE($A13,"_L_",BT$1),Records!$C$2:$H$6601,6,FALSE))</f>
        <v/>
      </c>
      <c r="BV13" s="32" t="str">
        <f>IF(ISERROR(VLOOKUP(CONCATENATE($A13,"_L_",BW$1),Records!$C$2:$H$6601,1,FALSE)),"",VLOOKUP(CONCATENATE($A13,"_L_",BW$1),Records!$C$2:$H$6601,4,FALSE))</f>
        <v/>
      </c>
      <c r="BW13" s="7" t="str">
        <f>IF(ISERROR(VLOOKUP(CONCATENATE($A13,"_L_",BW$1),Records!$C$2:$H$6601,1,FALSE)),"",VLOOKUP(CONCATENATE($A13,"_L_",BW$1),Records!$C$2:$H$6601,5,FALSE))</f>
        <v/>
      </c>
      <c r="BX13" s="33" t="str">
        <f>IF(ISERROR(VLOOKUP(CONCATENATE($A13,"_L_",BW$1),Records!$C$2:$H$6601,1,FALSE)),"",VLOOKUP(CONCATENATE($A13,"_L_",BW$1),Records!$C$2:$H$6601,6,FALSE))</f>
        <v/>
      </c>
      <c r="BY13" s="32" t="str">
        <f>IF(ISERROR(VLOOKUP(CONCATENATE($A13,"_L_",BZ$1),Records!$C$2:$H$6601,1,FALSE)),"",VLOOKUP(CONCATENATE($A13,"_L_",BZ$1),Records!$C$2:$H$6601,4,FALSE))</f>
        <v/>
      </c>
      <c r="BZ13" s="7" t="str">
        <f>IF(ISERROR(VLOOKUP(CONCATENATE($A13,"_L_",BZ$1),Records!$C$2:$H$6601,1,FALSE)),"",VLOOKUP(CONCATENATE($A13,"_L_",BZ$1),Records!$C$2:$H$6601,5,FALSE))</f>
        <v/>
      </c>
      <c r="CA13" s="33" t="str">
        <f>IF(ISERROR(VLOOKUP(CONCATENATE($A13,"_L_",BZ$1),Records!$C$2:$H$6601,1,FALSE)),"",VLOOKUP(CONCATENATE($A13,"_L_",BZ$1),Records!$C$2:$H$6601,6,FALSE))</f>
        <v/>
      </c>
      <c r="CB13" s="32" t="str">
        <f>IF(ISERROR(VLOOKUP(CONCATENATE($A13,"_L_",CC$1),Records!$C$2:$H$6601,1,FALSE)),"",VLOOKUP(CONCATENATE($A13,"_L_",CC$1),Records!$C$2:$H$6601,4,FALSE))</f>
        <v/>
      </c>
      <c r="CC13" s="7" t="str">
        <f>IF(ISERROR(VLOOKUP(CONCATENATE($A13,"_L_",CC$1),Records!$C$2:$H$6601,1,FALSE)),"",VLOOKUP(CONCATENATE($A13,"_L_",CC$1),Records!$C$2:$H$6601,5,FALSE))</f>
        <v/>
      </c>
      <c r="CD13" s="33" t="str">
        <f>IF(ISERROR(VLOOKUP(CONCATENATE($A13,"_L_",CC$1),Records!$C$2:$H$6601,1,FALSE)),"",VLOOKUP(CONCATENATE($A13,"_L_",CC$1),Records!$C$2:$H$6601,6,FALSE))</f>
        <v/>
      </c>
      <c r="CE13" s="32" t="str">
        <f>IF(ISERROR(VLOOKUP(CONCATENATE($A13,"_L_",CF$1),Records!$C$2:$H$6601,1,FALSE)),"",VLOOKUP(CONCATENATE($A13,"_L_",CF$1),Records!$C$2:$H$6601,4,FALSE))</f>
        <v/>
      </c>
      <c r="CF13" s="7" t="str">
        <f>IF(ISERROR(VLOOKUP(CONCATENATE($A13,"_L_",CF$1),Records!$C$2:$H$6601,1,FALSE)),"",VLOOKUP(CONCATENATE($A13,"_L_",CF$1),Records!$C$2:$H$6601,5,FALSE))</f>
        <v/>
      </c>
      <c r="CG13" s="33" t="str">
        <f>IF(ISERROR(VLOOKUP(CONCATENATE($A13,"_L_",CF$1),Records!$C$2:$H$6601,1,FALSE)),"",VLOOKUP(CONCATENATE($A13,"_L_",CF$1),Records!$C$2:$H$6601,6,FALSE))</f>
        <v/>
      </c>
      <c r="CH13" s="32" t="str">
        <f>IF(ISERROR(VLOOKUP(CONCATENATE($A13,"_L_",CI$1),Records!$C$2:$H$6601,1,FALSE)),"",VLOOKUP(CONCATENATE($A13,"_L_",CI$1),Records!$C$2:$H$6601,4,FALSE))</f>
        <v/>
      </c>
      <c r="CI13" s="7" t="str">
        <f>IF(ISERROR(VLOOKUP(CONCATENATE($A13,"_L_",CI$1),Records!$C$2:$H$6601,1,FALSE)),"",VLOOKUP(CONCATENATE($A13,"_L_",CI$1),Records!$C$2:$H$6601,5,FALSE))</f>
        <v/>
      </c>
      <c r="CJ13" s="33" t="str">
        <f>IF(ISERROR(VLOOKUP(CONCATENATE($A13,"_L_",CI$1),Records!$C$2:$H$6601,1,FALSE)),"",VLOOKUP(CONCATENATE($A13,"_L_",CI$1),Records!$C$2:$H$6601,6,FALSE))</f>
        <v/>
      </c>
      <c r="CK13" s="32" t="str">
        <f>IF(ISERROR(VLOOKUP(CONCATENATE($A13,"_L_",CL$1),Records!$C$2:$H$6601,1,FALSE)),"",VLOOKUP(CONCATENATE($A13,"_L_",CL$1),Records!$C$2:$H$6601,4,FALSE))</f>
        <v/>
      </c>
      <c r="CL13" s="7" t="str">
        <f>IF(ISERROR(VLOOKUP(CONCATENATE($A13,"_L_",CL$1),Records!$C$2:$H$6601,1,FALSE)),"",VLOOKUP(CONCATENATE($A13,"_L_",CL$1),Records!$C$2:$H$6601,5,FALSE))</f>
        <v/>
      </c>
      <c r="CM13" s="33" t="str">
        <f>IF(ISERROR(VLOOKUP(CONCATENATE($A13,"_L_",CL$1),Records!$C$2:$H$6601,1,FALSE)),"",VLOOKUP(CONCATENATE($A13,"_L_",CL$1),Records!$C$2:$H$6601,6,FALSE))</f>
        <v/>
      </c>
      <c r="CN13" s="32" t="str">
        <f>IF(ISERROR(VLOOKUP(CONCATENATE($A13,"_L_",CO$1),Records!$C$2:$H$6601,1,FALSE)),"",VLOOKUP(CONCATENATE($A13,"_L_",CO$1),Records!$C$2:$H$6601,4,FALSE))</f>
        <v/>
      </c>
      <c r="CO13" s="7" t="str">
        <f>IF(ISERROR(VLOOKUP(CONCATENATE($A13,"_L_",CO$1),Records!$C$2:$H$6601,1,FALSE)),"",VLOOKUP(CONCATENATE($A13,"_L_",CO$1),Records!$C$2:$H$6601,5,FALSE))</f>
        <v/>
      </c>
      <c r="CP13" s="33" t="str">
        <f>IF(ISERROR(VLOOKUP(CONCATENATE($A13,"_L_",CO$1),Records!$C$2:$H$6601,1,FALSE)),"",VLOOKUP(CONCATENATE($A13,"_L_",CO$1),Records!$C$2:$H$6601,6,FALSE))</f>
        <v/>
      </c>
      <c r="CQ13" s="32" t="str">
        <f>IF(ISERROR(VLOOKUP(CONCATENATE($A13,"_L_",CR$1),Records!$C$2:$H$6601,1,FALSE)),"",VLOOKUP(CONCATENATE($A13,"_L_",CR$1),Records!$C$2:$H$6601,4,FALSE))</f>
        <v/>
      </c>
      <c r="CR13" s="7" t="str">
        <f>IF(ISERROR(VLOOKUP(CONCATENATE($A13,"_L_",CR$1),Records!$C$2:$H$6601,1,FALSE)),"",VLOOKUP(CONCATENATE($A13,"_L_",CR$1),Records!$C$2:$H$6601,5,FALSE))</f>
        <v/>
      </c>
      <c r="CS13" s="33" t="str">
        <f>IF(ISERROR(VLOOKUP(CONCATENATE($A13,"_L_",CR$1),Records!$C$2:$H$6601,1,FALSE)),"",VLOOKUP(CONCATENATE($A13,"_L_",CR$1),Records!$C$2:$H$6601,6,FALSE))</f>
        <v/>
      </c>
      <c r="CT13" s="32" t="str">
        <f>IF(ISERROR(VLOOKUP(CONCATENATE($A13,"_L_",CU$1),Records!$C$2:$H$6601,1,FALSE)),"",VLOOKUP(CONCATENATE($A13,"_L_",CU$1),Records!$C$2:$H$6601,4,FALSE))</f>
        <v/>
      </c>
      <c r="CU13" s="7" t="str">
        <f>IF(ISERROR(VLOOKUP(CONCATENATE($A13,"_L_",CU$1),Records!$C$2:$H$6601,1,FALSE)),"",VLOOKUP(CONCATENATE($A13,"_L_",CU$1),Records!$C$2:$H$6601,5,FALSE))</f>
        <v/>
      </c>
      <c r="CV13" s="33" t="str">
        <f>IF(ISERROR(VLOOKUP(CONCATENATE($A13,"_L_",CU$1),Records!$C$2:$H$6601,1,FALSE)),"",VLOOKUP(CONCATENATE($A13,"_L_",CU$1),Records!$C$2:$H$6601,6,FALSE))</f>
        <v/>
      </c>
      <c r="CW13" s="32" t="str">
        <f>IF(ISERROR(VLOOKUP(CONCATENATE($A13,"_L_",CX$1),Records!$C$2:$H$6601,1,FALSE)),"",VLOOKUP(CONCATENATE($A13,"_L_",CX$1),Records!$C$2:$H$6601,4,FALSE))</f>
        <v/>
      </c>
      <c r="CX13" s="7" t="str">
        <f>IF(ISERROR(VLOOKUP(CONCATENATE($A13,"_L_",CX$1),Records!$C$2:$H$6601,1,FALSE)),"",VLOOKUP(CONCATENATE($A13,"_L_",CX$1),Records!$C$2:$H$6601,5,FALSE))</f>
        <v/>
      </c>
      <c r="CY13" s="33" t="str">
        <f>IF(ISERROR(VLOOKUP(CONCATENATE($A13,"_L_",CX$1),Records!$C$2:$H$6601,1,FALSE)),"",VLOOKUP(CONCATENATE($A13,"_L_",CX$1),Records!$C$2:$H$6601,6,FALSE))</f>
        <v/>
      </c>
      <c r="CZ13" s="32" t="str">
        <f>IF(ISERROR(VLOOKUP(CONCATENATE($A13,"_L_",DA$1),Records!$C$2:$H$6601,1,FALSE)),"",VLOOKUP(CONCATENATE($A13,"_L_",DA$1),Records!$C$2:$H$6601,4,FALSE))</f>
        <v/>
      </c>
      <c r="DA13" s="7" t="str">
        <f>IF(ISERROR(VLOOKUP(CONCATENATE($A13,"_L_",DA$1),Records!$C$2:$H$6601,1,FALSE)),"",VLOOKUP(CONCATENATE($A13,"_L_",DA$1),Records!$C$2:$H$6601,5,FALSE))</f>
        <v/>
      </c>
      <c r="DB13" s="33" t="str">
        <f>IF(ISERROR(VLOOKUP(CONCATENATE($A13,"_L_",DA$1),Records!$C$2:$H$6601,1,FALSE)),"",VLOOKUP(CONCATENATE($A13,"_L_",DA$1),Records!$C$2:$H$6601,6,FALSE))</f>
        <v/>
      </c>
      <c r="DC13" s="32" t="str">
        <f>IF(ISERROR(VLOOKUP(CONCATENATE($A13,"_L_",DD$1),Records!$C$2:$H$6601,1,FALSE)),"",VLOOKUP(CONCATENATE($A13,"_L_",DD$1),Records!$C$2:$H$6601,4,FALSE))</f>
        <v/>
      </c>
      <c r="DD13" s="7" t="str">
        <f>IF(ISERROR(VLOOKUP(CONCATENATE($A13,"_L_",DD$1),Records!$C$2:$H$6601,1,FALSE)),"",VLOOKUP(CONCATENATE($A13,"_L_",DD$1),Records!$C$2:$H$6601,5,FALSE))</f>
        <v/>
      </c>
      <c r="DE13" s="33" t="str">
        <f>IF(ISERROR(VLOOKUP(CONCATENATE($A13,"_L_",DD$1),Records!$C$2:$H$6601,1,FALSE)),"",VLOOKUP(CONCATENATE($A13,"_L_",DD$1),Records!$C$2:$H$6601,6,FALSE))</f>
        <v/>
      </c>
      <c r="DF13" s="32" t="str">
        <f>IF(ISERROR(VLOOKUP(CONCATENATE($A13,"_L_",DG$1),Records!$C$2:$H$6601,1,FALSE)),"",VLOOKUP(CONCATENATE($A13,"_L_",DG$1),Records!$C$2:$H$6601,4,FALSE))</f>
        <v/>
      </c>
      <c r="DG13" s="7" t="str">
        <f>IF(ISERROR(VLOOKUP(CONCATENATE($A13,"_L_",DG$1),Records!$C$2:$H$6601,1,FALSE)),"",VLOOKUP(CONCATENATE($A13,"_L_",DG$1),Records!$C$2:$H$6601,5,FALSE))</f>
        <v/>
      </c>
      <c r="DH13" s="33" t="str">
        <f>IF(ISERROR(VLOOKUP(CONCATENATE($A13,"_L_",DG$1),Records!$C$2:$H$6601,1,FALSE)),"",VLOOKUP(CONCATENATE($A13,"_L_",DG$1),Records!$C$2:$H$6601,6,FALSE))</f>
        <v/>
      </c>
      <c r="DI13" s="32" t="str">
        <f>IF(ISERROR(VLOOKUP(CONCATENATE($A13,"_L_",DJ$1),Records!$C$2:$H$6601,1,FALSE)),"",VLOOKUP(CONCATENATE($A13,"_L_",DJ$1),Records!$C$2:$H$6601,4,FALSE))</f>
        <v/>
      </c>
      <c r="DJ13" s="7" t="str">
        <f>IF(ISERROR(VLOOKUP(CONCATENATE($A13,"_L_",DJ$1),Records!$C$2:$H$6601,1,FALSE)),"",VLOOKUP(CONCATENATE($A13,"_L_",DJ$1),Records!$C$2:$H$6601,5,FALSE))</f>
        <v/>
      </c>
      <c r="DK13" s="33" t="str">
        <f>IF(ISERROR(VLOOKUP(CONCATENATE($A13,"_L_",DJ$1),Records!$C$2:$H$6601,1,FALSE)),"",VLOOKUP(CONCATENATE($A13,"_L_",DJ$1),Records!$C$2:$H$6601,6,FALSE))</f>
        <v/>
      </c>
      <c r="DL13" s="32" t="str">
        <f>IF(ISERROR(VLOOKUP(CONCATENATE($A13,"_L_",DM$1),Records!$C$2:$H$6601,1,FALSE)),"",VLOOKUP(CONCATENATE($A13,"_L_",DM$1),Records!$C$2:$H$6601,4,FALSE))</f>
        <v/>
      </c>
      <c r="DM13" s="7" t="str">
        <f>IF(ISERROR(VLOOKUP(CONCATENATE($A13,"_L_",DM$1),Records!$C$2:$H$6601,1,FALSE)),"",VLOOKUP(CONCATENATE($A13,"_L_",DM$1),Records!$C$2:$H$6601,5,FALSE))</f>
        <v/>
      </c>
      <c r="DN13" s="33" t="str">
        <f>IF(ISERROR(VLOOKUP(CONCATENATE($A13,"_L_",DM$1),Records!$C$2:$H$6601,1,FALSE)),"",VLOOKUP(CONCATENATE($A13,"_L_",DM$1),Records!$C$2:$H$6601,6,FALSE))</f>
        <v/>
      </c>
      <c r="DO13" s="32" t="str">
        <f>IF(ISERROR(VLOOKUP(CONCATENATE($A13,"_L_",DP$1),Records!$C$2:$H$6601,1,FALSE)),"",VLOOKUP(CONCATENATE($A13,"_L_",DP$1),Records!$C$2:$H$6601,4,FALSE))</f>
        <v/>
      </c>
      <c r="DP13" s="7" t="str">
        <f>IF(ISERROR(VLOOKUP(CONCATENATE($A13,"_L_",DP$1),Records!$C$2:$H$6601,1,FALSE)),"",VLOOKUP(CONCATENATE($A13,"_L_",DP$1),Records!$C$2:$H$6601,5,FALSE))</f>
        <v/>
      </c>
      <c r="DQ13" s="33" t="str">
        <f>IF(ISERROR(VLOOKUP(CONCATENATE($A13,"_L_",DP$1),Records!$C$2:$H$6601,1,FALSE)),"",VLOOKUP(CONCATENATE($A13,"_L_",DP$1),Records!$C$2:$H$6601,6,FALSE))</f>
        <v/>
      </c>
      <c r="DR13" s="32" t="str">
        <f>IF(ISERROR(VLOOKUP(CONCATENATE($A13,"_L_",DS$1),Records!$C$2:$H$6601,1,FALSE)),"",VLOOKUP(CONCATENATE($A13,"_L_",DS$1),Records!$C$2:$H$6601,4,FALSE))</f>
        <v/>
      </c>
      <c r="DS13" s="7" t="str">
        <f>IF(ISERROR(VLOOKUP(CONCATENATE($A13,"_L_",DS$1),Records!$C$2:$H$6601,1,FALSE)),"",VLOOKUP(CONCATENATE($A13,"_L_",DS$1),Records!$C$2:$H$6601,5,FALSE))</f>
        <v/>
      </c>
      <c r="DT13" s="33" t="str">
        <f>IF(ISERROR(VLOOKUP(CONCATENATE($A13,"_L_",DS$1),Records!$C$2:$H$6601,1,FALSE)),"",VLOOKUP(CONCATENATE($A13,"_L_",DS$1),Records!$C$2:$H$6601,6,FALSE))</f>
        <v/>
      </c>
      <c r="DU13" s="32" t="str">
        <f>IF(ISERROR(VLOOKUP(CONCATENATE($A13,"_L_",DV$1),Records!$C$2:$H$6601,1,FALSE)),"",VLOOKUP(CONCATENATE($A13,"_L_",DV$1),Records!$C$2:$H$6601,4,FALSE))</f>
        <v/>
      </c>
      <c r="DV13" s="7" t="str">
        <f>IF(ISERROR(VLOOKUP(CONCATENATE($A13,"_L_",DV$1),Records!$C$2:$H$6601,1,FALSE)),"",VLOOKUP(CONCATENATE($A13,"_L_",DV$1),Records!$C$2:$H$6601,5,FALSE))</f>
        <v/>
      </c>
      <c r="DW13" s="33" t="str">
        <f>IF(ISERROR(VLOOKUP(CONCATENATE($A13,"_L_",DV$1),Records!$C$2:$H$6601,1,FALSE)),"",VLOOKUP(CONCATENATE($A13,"_L_",DV$1),Records!$C$2:$H$6601,6,FALSE))</f>
        <v/>
      </c>
      <c r="DX13" s="32" t="str">
        <f>IF(ISERROR(VLOOKUP(CONCATENATE($A13,"_L_",DY$1),Records!$C$2:$H$6601,1,FALSE)),"",VLOOKUP(CONCATENATE($A13,"_L_",DY$1),Records!$C$2:$H$6601,4,FALSE))</f>
        <v/>
      </c>
      <c r="DY13" s="7" t="str">
        <f>IF(ISERROR(VLOOKUP(CONCATENATE($A13,"_L_",DY$1),Records!$C$2:$H$6601,1,FALSE)),"",VLOOKUP(CONCATENATE($A13,"_L_",DY$1),Records!$C$2:$H$6601,5,FALSE))</f>
        <v/>
      </c>
      <c r="DZ13" s="33" t="str">
        <f>IF(ISERROR(VLOOKUP(CONCATENATE($A13,"_L_",DY$1),Records!$C$2:$H$6601,1,FALSE)),"",VLOOKUP(CONCATENATE($A13,"_L_",DY$1),Records!$C$2:$H$6601,6,FALSE))</f>
        <v/>
      </c>
      <c r="EA13" s="32" t="str">
        <f>IF(ISERROR(VLOOKUP(CONCATENATE($A13,"_L_",EB$1),Records!$C$2:$H$6601,1,FALSE)),"",VLOOKUP(CONCATENATE($A13,"_L_",EB$1),Records!$C$2:$H$6601,4,FALSE))</f>
        <v/>
      </c>
      <c r="EB13" s="7" t="str">
        <f>IF(ISERROR(VLOOKUP(CONCATENATE($A13,"_L_",EB$1),Records!$C$2:$H$6601,1,FALSE)),"",VLOOKUP(CONCATENATE($A13,"_L_",EB$1),Records!$C$2:$H$6601,5,FALSE))</f>
        <v/>
      </c>
      <c r="EC13" s="33" t="str">
        <f>IF(ISERROR(VLOOKUP(CONCATENATE($A13,"_L_",EB$1),Records!$C$2:$H$6601,1,FALSE)),"",VLOOKUP(CONCATENATE($A13,"_L_",EB$1),Records!$C$2:$H$6601,6,FALSE))</f>
        <v/>
      </c>
    </row>
    <row r="14" spans="1:133" ht="15.75" x14ac:dyDescent="0.25">
      <c r="A14" s="11">
        <v>42196</v>
      </c>
      <c r="B14" s="15" t="s">
        <v>59</v>
      </c>
      <c r="C14" s="16">
        <f t="shared" si="1"/>
        <v>2</v>
      </c>
      <c r="D14" s="25" t="s">
        <v>64</v>
      </c>
      <c r="E14" s="24" t="s">
        <v>61</v>
      </c>
      <c r="F14" s="62">
        <f t="shared" si="0"/>
        <v>0</v>
      </c>
      <c r="G14" s="62">
        <f>HomeCalc!F14</f>
        <v>0</v>
      </c>
      <c r="H14" s="32" t="str">
        <f>IF(ISERROR(VLOOKUP(CONCATENATE($A14,"_L_",I$1),Records!$C$2:$H$6601,1,FALSE)),"",VLOOKUP(CONCATENATE($A14,"_L_",I$1),Records!$C$2:$H$6601,4,FALSE))</f>
        <v/>
      </c>
      <c r="I14" s="7" t="str">
        <f>IF(ISERROR(VLOOKUP(CONCATENATE($A14,"_L_",I$1),Records!$C$2:$H$6601,1,FALSE)),"",VLOOKUP(CONCATENATE($A14,"_L_",I$1),Records!$C$2:$H$6601,5,FALSE))</f>
        <v/>
      </c>
      <c r="J14" s="33" t="str">
        <f>IF(ISERROR(VLOOKUP(CONCATENATE($A14,"_L_",I$1),Records!$C$2:$H$6601,1,FALSE)),"",VLOOKUP(CONCATENATE($A14,"_L_",I$1),Records!$C$2:$H$6601,6,FALSE))</f>
        <v/>
      </c>
      <c r="K14" s="32" t="str">
        <f>IF(ISERROR(VLOOKUP(CONCATENATE($A14,"_L_",L$1),Records!$C$2:$H$6601,1,FALSE)),"",VLOOKUP(CONCATENATE($A14,"_L_",L$1),Records!$C$2:$H$6601,4,FALSE))</f>
        <v/>
      </c>
      <c r="L14" s="7" t="str">
        <f>IF(ISERROR(VLOOKUP(CONCATENATE($A14,"_L_",L$1),Records!$C$2:$H$6601,1,FALSE)),"",VLOOKUP(CONCATENATE($A14,"_L_",L$1),Records!$C$2:$H$6601,5,FALSE))</f>
        <v/>
      </c>
      <c r="M14" s="33" t="str">
        <f>IF(ISERROR(VLOOKUP(CONCATENATE($A14,"_L_",L$1),Records!$C$2:$H$6601,1,FALSE)),"",VLOOKUP(CONCATENATE($A14,"_L_",L$1),Records!$C$2:$H$6601,6,FALSE))</f>
        <v/>
      </c>
      <c r="N14" s="32" t="str">
        <f>IF(ISERROR(VLOOKUP(CONCATENATE($A14,"_L_",O$1),Records!$C$2:$H$6601,1,FALSE)),"",VLOOKUP(CONCATENATE($A14,"_L_",O$1),Records!$C$2:$H$6601,4,FALSE))</f>
        <v/>
      </c>
      <c r="O14" s="7" t="str">
        <f>IF(ISERROR(VLOOKUP(CONCATENATE($A14,"_L_",O$1),Records!$C$2:$H$6601,1,FALSE)),"",VLOOKUP(CONCATENATE($A14,"_L_",O$1),Records!$C$2:$H$6601,5,FALSE))</f>
        <v/>
      </c>
      <c r="P14" s="33" t="str">
        <f>IF(ISERROR(VLOOKUP(CONCATENATE($A14,"_L_",O$1),Records!$C$2:$H$6601,1,FALSE)),"",VLOOKUP(CONCATENATE($A14,"_L_",O$1),Records!$C$2:$H$6601,6,FALSE))</f>
        <v/>
      </c>
      <c r="Q14" s="32" t="str">
        <f>IF(ISERROR(VLOOKUP(CONCATENATE($A14,"_L_",R$1),Records!$C$2:$H$6601,1,FALSE)),"",VLOOKUP(CONCATENATE($A14,"_L_",R$1),Records!$C$2:$H$6601,4,FALSE))</f>
        <v/>
      </c>
      <c r="R14" s="7" t="str">
        <f>IF(ISERROR(VLOOKUP(CONCATENATE($A14,"_L_",R$1),Records!$C$2:$H$6601,1,FALSE)),"",VLOOKUP(CONCATENATE($A14,"_L_",R$1),Records!$C$2:$H$6601,5,FALSE))</f>
        <v/>
      </c>
      <c r="S14" s="33" t="str">
        <f>IF(ISERROR(VLOOKUP(CONCATENATE($A14,"_L_",R$1),Records!$C$2:$H$6601,1,FALSE)),"",VLOOKUP(CONCATENATE($A14,"_L_",R$1),Records!$C$2:$H$6601,6,FALSE))</f>
        <v/>
      </c>
      <c r="T14" s="32" t="str">
        <f>IF(ISERROR(VLOOKUP(CONCATENATE($A14,"_L_",U$1),Records!$C$2:$H$6601,1,FALSE)),"",VLOOKUP(CONCATENATE($A14,"_L_",U$1),Records!$C$2:$H$6601,4,FALSE))</f>
        <v/>
      </c>
      <c r="U14" s="7" t="str">
        <f>IF(ISERROR(VLOOKUP(CONCATENATE($A14,"_L_",U$1),Records!$C$2:$H$6601,1,FALSE)),"",VLOOKUP(CONCATENATE($A14,"_L_",U$1),Records!$C$2:$H$6601,5,FALSE))</f>
        <v/>
      </c>
      <c r="V14" s="33" t="str">
        <f>IF(ISERROR(VLOOKUP(CONCATENATE($A14,"_L_",U$1),Records!$C$2:$H$6601,1,FALSE)),"",VLOOKUP(CONCATENATE($A14,"_L_",U$1),Records!$C$2:$H$6601,6,FALSE))</f>
        <v/>
      </c>
      <c r="W14" s="32" t="str">
        <f>IF(ISERROR(VLOOKUP(CONCATENATE($A14,"_L_",X$1),Records!$C$2:$H$6601,1,FALSE)),"",VLOOKUP(CONCATENATE($A14,"_L_",X$1),Records!$C$2:$H$6601,4,FALSE))</f>
        <v/>
      </c>
      <c r="X14" s="7" t="str">
        <f>IF(ISERROR(VLOOKUP(CONCATENATE($A14,"_L_",X$1),Records!$C$2:$H$6601,1,FALSE)),"",VLOOKUP(CONCATENATE($A14,"_L_",X$1),Records!$C$2:$H$6601,5,FALSE))</f>
        <v/>
      </c>
      <c r="Y14" s="33" t="str">
        <f>IF(ISERROR(VLOOKUP(CONCATENATE($A14,"_L_",X$1),Records!$C$2:$H$6601,1,FALSE)),"",VLOOKUP(CONCATENATE($A14,"_L_",X$1),Records!$C$2:$H$6601,6,FALSE))</f>
        <v/>
      </c>
      <c r="Z14" s="32" t="str">
        <f>IF(ISERROR(VLOOKUP(CONCATENATE($A14,"_L_",AA$1),Records!$C$2:$H$6601,1,FALSE)),"",VLOOKUP(CONCATENATE($A14,"_L_",AA$1),Records!$C$2:$H$6601,4,FALSE))</f>
        <v/>
      </c>
      <c r="AA14" s="7" t="str">
        <f>IF(ISERROR(VLOOKUP(CONCATENATE($A14,"_L_",AA$1),Records!$C$2:$H$6601,1,FALSE)),"",VLOOKUP(CONCATENATE($A14,"_L_",AA$1),Records!$C$2:$H$6601,5,FALSE))</f>
        <v/>
      </c>
      <c r="AB14" s="33" t="str">
        <f>IF(ISERROR(VLOOKUP(CONCATENATE($A14,"_L_",AA$1),Records!$C$2:$H$6601,1,FALSE)),"",VLOOKUP(CONCATENATE($A14,"_L_",AA$1),Records!$C$2:$H$6601,6,FALSE))</f>
        <v/>
      </c>
      <c r="AC14" s="32" t="str">
        <f>IF(ISERROR(VLOOKUP(CONCATENATE($A14,"_L_",AD$1),Records!$C$2:$H$6601,1,FALSE)),"",VLOOKUP(CONCATENATE($A14,"_L_",AD$1),Records!$C$2:$H$6601,4,FALSE))</f>
        <v/>
      </c>
      <c r="AD14" s="7" t="str">
        <f>IF(ISERROR(VLOOKUP(CONCATENATE($A14,"_L_",AD$1),Records!$C$2:$H$6601,1,FALSE)),"",VLOOKUP(CONCATENATE($A14,"_L_",AD$1),Records!$C$2:$H$6601,5,FALSE))</f>
        <v/>
      </c>
      <c r="AE14" s="33" t="str">
        <f>IF(ISERROR(VLOOKUP(CONCATENATE($A14,"_L_",AD$1),Records!$C$2:$H$6601,1,FALSE)),"",VLOOKUP(CONCATENATE($A14,"_L_",AD$1),Records!$C$2:$H$6601,6,FALSE))</f>
        <v/>
      </c>
      <c r="AF14" s="32" t="str">
        <f>IF(ISERROR(VLOOKUP(CONCATENATE($A14,"_L_",AG$1),Records!$C$2:$H$6601,1,FALSE)),"",VLOOKUP(CONCATENATE($A14,"_L_",AG$1),Records!$C$2:$H$6601,4,FALSE))</f>
        <v/>
      </c>
      <c r="AG14" s="7" t="str">
        <f>IF(ISERROR(VLOOKUP(CONCATENATE($A14,"_L_",AG$1),Records!$C$2:$H$6601,1,FALSE)),"",VLOOKUP(CONCATENATE($A14,"_L_",AG$1),Records!$C$2:$H$6601,5,FALSE))</f>
        <v/>
      </c>
      <c r="AH14" s="33" t="str">
        <f>IF(ISERROR(VLOOKUP(CONCATENATE($A14,"_L_",AG$1),Records!$C$2:$H$6601,1,FALSE)),"",VLOOKUP(CONCATENATE($A14,"_L_",AG$1),Records!$C$2:$H$6601,6,FALSE))</f>
        <v/>
      </c>
      <c r="AI14" s="32" t="str">
        <f>IF(ISERROR(VLOOKUP(CONCATENATE($A14,"_L_",AJ$1),Records!$C$2:$H$6601,1,FALSE)),"",VLOOKUP(CONCATENATE($A14,"_L_",AJ$1),Records!$C$2:$H$6601,4,FALSE))</f>
        <v/>
      </c>
      <c r="AJ14" s="7" t="str">
        <f>IF(ISERROR(VLOOKUP(CONCATENATE($A14,"_L_",AJ$1),Records!$C$2:$H$6601,1,FALSE)),"",VLOOKUP(CONCATENATE($A14,"_L_",AJ$1),Records!$C$2:$H$6601,5,FALSE))</f>
        <v/>
      </c>
      <c r="AK14" s="33" t="str">
        <f>IF(ISERROR(VLOOKUP(CONCATENATE($A14,"_L_",AJ$1),Records!$C$2:$H$6601,1,FALSE)),"",VLOOKUP(CONCATENATE($A14,"_L_",AJ$1),Records!$C$2:$H$6601,6,FALSE))</f>
        <v/>
      </c>
      <c r="AL14" s="32" t="str">
        <f>IF(ISERROR(VLOOKUP(CONCATENATE($A14,"_L_",AM$1),Records!$C$2:$H$6601,1,FALSE)),"",VLOOKUP(CONCATENATE($A14,"_L_",AM$1),Records!$C$2:$H$6601,4,FALSE))</f>
        <v/>
      </c>
      <c r="AM14" s="7" t="str">
        <f>IF(ISERROR(VLOOKUP(CONCATENATE($A14,"_L_",AM$1),Records!$C$2:$H$6601,1,FALSE)),"",VLOOKUP(CONCATENATE($A14,"_L_",AM$1),Records!$C$2:$H$6601,5,FALSE))</f>
        <v/>
      </c>
      <c r="AN14" s="33" t="str">
        <f>IF(ISERROR(VLOOKUP(CONCATENATE($A14,"_L_",AM$1),Records!$C$2:$H$6601,1,FALSE)),"",VLOOKUP(CONCATENATE($A14,"_L_",AM$1),Records!$C$2:$H$6601,6,FALSE))</f>
        <v/>
      </c>
      <c r="AO14" s="32" t="str">
        <f>IF(ISERROR(VLOOKUP(CONCATENATE($A14,"_L_",AP$1),Records!$C$2:$H$6601,1,FALSE)),"",VLOOKUP(CONCATENATE($A14,"_L_",AP$1),Records!$C$2:$H$6601,4,FALSE))</f>
        <v/>
      </c>
      <c r="AP14" s="7" t="str">
        <f>IF(ISERROR(VLOOKUP(CONCATENATE($A14,"_L_",AP$1),Records!$C$2:$H$6601,1,FALSE)),"",VLOOKUP(CONCATENATE($A14,"_L_",AP$1),Records!$C$2:$H$6601,5,FALSE))</f>
        <v/>
      </c>
      <c r="AQ14" s="33" t="str">
        <f>IF(ISERROR(VLOOKUP(CONCATENATE($A14,"_L_",AP$1),Records!$C$2:$H$6601,1,FALSE)),"",VLOOKUP(CONCATENATE($A14,"_L_",AP$1),Records!$C$2:$H$6601,6,FALSE))</f>
        <v/>
      </c>
      <c r="AR14" s="32" t="str">
        <f>IF(ISERROR(VLOOKUP(CONCATENATE($A14,"_L_",AS$1),Records!$C$2:$H$6601,1,FALSE)),"",VLOOKUP(CONCATENATE($A14,"_L_",AS$1),Records!$C$2:$H$6601,4,FALSE))</f>
        <v/>
      </c>
      <c r="AS14" s="7" t="str">
        <f>IF(ISERROR(VLOOKUP(CONCATENATE($A14,"_L_",AS$1),Records!$C$2:$H$6601,1,FALSE)),"",VLOOKUP(CONCATENATE($A14,"_L_",AS$1),Records!$C$2:$H$6601,5,FALSE))</f>
        <v/>
      </c>
      <c r="AT14" s="33" t="str">
        <f>IF(ISERROR(VLOOKUP(CONCATENATE($A14,"_L_",AS$1),Records!$C$2:$H$6601,1,FALSE)),"",VLOOKUP(CONCATENATE($A14,"_L_",AS$1),Records!$C$2:$H$6601,6,FALSE))</f>
        <v/>
      </c>
      <c r="AU14" s="32" t="str">
        <f>IF(ISERROR(VLOOKUP(CONCATENATE($A14,"_L_",AV$1),Records!$C$2:$H$6601,1,FALSE)),"",VLOOKUP(CONCATENATE($A14,"_L_",AV$1),Records!$C$2:$H$6601,4,FALSE))</f>
        <v/>
      </c>
      <c r="AV14" s="7" t="str">
        <f>IF(ISERROR(VLOOKUP(CONCATENATE($A14,"_L_",AV$1),Records!$C$2:$H$6601,1,FALSE)),"",VLOOKUP(CONCATENATE($A14,"_L_",AV$1),Records!$C$2:$H$6601,5,FALSE))</f>
        <v/>
      </c>
      <c r="AW14" s="33" t="str">
        <f>IF(ISERROR(VLOOKUP(CONCATENATE($A14,"_L_",AV$1),Records!$C$2:$H$6601,1,FALSE)),"",VLOOKUP(CONCATENATE($A14,"_L_",AV$1),Records!$C$2:$H$6601,6,FALSE))</f>
        <v/>
      </c>
      <c r="AX14" s="32" t="str">
        <f>IF(ISERROR(VLOOKUP(CONCATENATE($A14,"_L_",AY$1),Records!$C$2:$H$6601,1,FALSE)),"",VLOOKUP(CONCATENATE($A14,"_L_",AY$1),Records!$C$2:$H$6601,4,FALSE))</f>
        <v/>
      </c>
      <c r="AY14" s="7" t="str">
        <f>IF(ISERROR(VLOOKUP(CONCATENATE($A14,"_L_",AY$1),Records!$C$2:$H$6601,1,FALSE)),"",VLOOKUP(CONCATENATE($A14,"_L_",AY$1),Records!$C$2:$H$6601,5,FALSE))</f>
        <v/>
      </c>
      <c r="AZ14" s="33" t="str">
        <f>IF(ISERROR(VLOOKUP(CONCATENATE($A14,"_L_",AY$1),Records!$C$2:$H$6601,1,FALSE)),"",VLOOKUP(CONCATENATE($A14,"_L_",AY$1),Records!$C$2:$H$6601,6,FALSE))</f>
        <v/>
      </c>
      <c r="BA14" s="32" t="str">
        <f>IF(ISERROR(VLOOKUP(CONCATENATE($A14,"_L_",BB$1),Records!$C$2:$H$6601,1,FALSE)),"",VLOOKUP(CONCATENATE($A14,"_L_",BB$1),Records!$C$2:$H$6601,4,FALSE))</f>
        <v/>
      </c>
      <c r="BB14" s="7" t="str">
        <f>IF(ISERROR(VLOOKUP(CONCATENATE($A14,"_L_",BB$1),Records!$C$2:$H$6601,1,FALSE)),"",VLOOKUP(CONCATENATE($A14,"_L_",BB$1),Records!$C$2:$H$6601,5,FALSE))</f>
        <v/>
      </c>
      <c r="BC14" s="33" t="str">
        <f>IF(ISERROR(VLOOKUP(CONCATENATE($A14,"_L_",BB$1),Records!$C$2:$H$6601,1,FALSE)),"",VLOOKUP(CONCATENATE($A14,"_L_",BB$1),Records!$C$2:$H$6601,6,FALSE))</f>
        <v/>
      </c>
      <c r="BD14" s="32" t="str">
        <f>IF(ISERROR(VLOOKUP(CONCATENATE($A14,"_L_",BE$1),Records!$C$2:$H$6601,1,FALSE)),"",VLOOKUP(CONCATENATE($A14,"_L_",BE$1),Records!$C$2:$H$6601,4,FALSE))</f>
        <v/>
      </c>
      <c r="BE14" s="7" t="str">
        <f>IF(ISERROR(VLOOKUP(CONCATENATE($A14,"_L_",BE$1),Records!$C$2:$H$6601,1,FALSE)),"",VLOOKUP(CONCATENATE($A14,"_L_",BE$1),Records!$C$2:$H$6601,5,FALSE))</f>
        <v/>
      </c>
      <c r="BF14" s="33" t="str">
        <f>IF(ISERROR(VLOOKUP(CONCATENATE($A14,"_L_",BE$1),Records!$C$2:$H$6601,1,FALSE)),"",VLOOKUP(CONCATENATE($A14,"_L_",BE$1),Records!$C$2:$H$6601,6,FALSE))</f>
        <v/>
      </c>
      <c r="BG14" s="32" t="str">
        <f>IF(ISERROR(VLOOKUP(CONCATENATE($A14,"_L_",BH$1),Records!$C$2:$H$6601,1,FALSE)),"",VLOOKUP(CONCATENATE($A14,"_L_",BH$1),Records!$C$2:$H$6601,4,FALSE))</f>
        <v/>
      </c>
      <c r="BH14" s="7" t="str">
        <f>IF(ISERROR(VLOOKUP(CONCATENATE($A14,"_L_",BH$1),Records!$C$2:$H$6601,1,FALSE)),"",VLOOKUP(CONCATENATE($A14,"_L_",BH$1),Records!$C$2:$H$6601,5,FALSE))</f>
        <v/>
      </c>
      <c r="BI14" s="33" t="str">
        <f>IF(ISERROR(VLOOKUP(CONCATENATE($A14,"_L_",BH$1),Records!$C$2:$H$6601,1,FALSE)),"",VLOOKUP(CONCATENATE($A14,"_L_",BH$1),Records!$C$2:$H$6601,6,FALSE))</f>
        <v/>
      </c>
      <c r="BJ14" s="32" t="str">
        <f>IF(ISERROR(VLOOKUP(CONCATENATE($A14,"_L_",BK$1),Records!$C$2:$H$6601,1,FALSE)),"",VLOOKUP(CONCATENATE($A14,"_L_",BK$1),Records!$C$2:$H$6601,4,FALSE))</f>
        <v/>
      </c>
      <c r="BK14" s="7" t="str">
        <f>IF(ISERROR(VLOOKUP(CONCATENATE($A14,"_L_",BK$1),Records!$C$2:$H$6601,1,FALSE)),"",VLOOKUP(CONCATENATE($A14,"_L_",BK$1),Records!$C$2:$H$6601,5,FALSE))</f>
        <v/>
      </c>
      <c r="BL14" s="33" t="str">
        <f>IF(ISERROR(VLOOKUP(CONCATENATE($A14,"_L_",BK$1),Records!$C$2:$H$6601,1,FALSE)),"",VLOOKUP(CONCATENATE($A14,"_L_",BK$1),Records!$C$2:$H$6601,6,FALSE))</f>
        <v/>
      </c>
      <c r="BM14" s="32" t="str">
        <f>IF(ISERROR(VLOOKUP(CONCATENATE($A14,"_L_",BN$1),Records!$C$2:$H$6601,1,FALSE)),"",VLOOKUP(CONCATENATE($A14,"_L_",BN$1),Records!$C$2:$H$6601,4,FALSE))</f>
        <v/>
      </c>
      <c r="BN14" s="7" t="str">
        <f>IF(ISERROR(VLOOKUP(CONCATENATE($A14,"_L_",BN$1),Records!$C$2:$H$6601,1,FALSE)),"",VLOOKUP(CONCATENATE($A14,"_L_",BN$1),Records!$C$2:$H$6601,5,FALSE))</f>
        <v/>
      </c>
      <c r="BO14" s="33" t="str">
        <f>IF(ISERROR(VLOOKUP(CONCATENATE($A14,"_L_",BN$1),Records!$C$2:$H$6601,1,FALSE)),"",VLOOKUP(CONCATENATE($A14,"_L_",BN$1),Records!$C$2:$H$6601,6,FALSE))</f>
        <v/>
      </c>
      <c r="BP14" s="32" t="str">
        <f>IF(ISERROR(VLOOKUP(CONCATENATE($A14,"_L_",BQ$1),Records!$C$2:$H$6601,1,FALSE)),"",VLOOKUP(CONCATENATE($A14,"_L_",BQ$1),Records!$C$2:$H$6601,4,FALSE))</f>
        <v/>
      </c>
      <c r="BQ14" s="7" t="str">
        <f>IF(ISERROR(VLOOKUP(CONCATENATE($A14,"_L_",BQ$1),Records!$C$2:$H$6601,1,FALSE)),"",VLOOKUP(CONCATENATE($A14,"_L_",BQ$1),Records!$C$2:$H$6601,5,FALSE))</f>
        <v/>
      </c>
      <c r="BR14" s="33" t="str">
        <f>IF(ISERROR(VLOOKUP(CONCATENATE($A14,"_L_",BQ$1),Records!$C$2:$H$6601,1,FALSE)),"",VLOOKUP(CONCATENATE($A14,"_L_",BQ$1),Records!$C$2:$H$6601,6,FALSE))</f>
        <v/>
      </c>
      <c r="BS14" s="32" t="str">
        <f>IF(ISERROR(VLOOKUP(CONCATENATE($A14,"_L_",BT$1),Records!$C$2:$H$6601,1,FALSE)),"",VLOOKUP(CONCATENATE($A14,"_L_",BT$1),Records!$C$2:$H$6601,4,FALSE))</f>
        <v/>
      </c>
      <c r="BT14" s="7" t="str">
        <f>IF(ISERROR(VLOOKUP(CONCATENATE($A14,"_L_",BT$1),Records!$C$2:$H$6601,1,FALSE)),"",VLOOKUP(CONCATENATE($A14,"_L_",BT$1),Records!$C$2:$H$6601,5,FALSE))</f>
        <v/>
      </c>
      <c r="BU14" s="33" t="str">
        <f>IF(ISERROR(VLOOKUP(CONCATENATE($A14,"_L_",BT$1),Records!$C$2:$H$6601,1,FALSE)),"",VLOOKUP(CONCATENATE($A14,"_L_",BT$1),Records!$C$2:$H$6601,6,FALSE))</f>
        <v/>
      </c>
      <c r="BV14" s="32" t="str">
        <f>IF(ISERROR(VLOOKUP(CONCATENATE($A14,"_L_",BW$1),Records!$C$2:$H$6601,1,FALSE)),"",VLOOKUP(CONCATENATE($A14,"_L_",BW$1),Records!$C$2:$H$6601,4,FALSE))</f>
        <v/>
      </c>
      <c r="BW14" s="7" t="str">
        <f>IF(ISERROR(VLOOKUP(CONCATENATE($A14,"_L_",BW$1),Records!$C$2:$H$6601,1,FALSE)),"",VLOOKUP(CONCATENATE($A14,"_L_",BW$1),Records!$C$2:$H$6601,5,FALSE))</f>
        <v/>
      </c>
      <c r="BX14" s="33" t="str">
        <f>IF(ISERROR(VLOOKUP(CONCATENATE($A14,"_L_",BW$1),Records!$C$2:$H$6601,1,FALSE)),"",VLOOKUP(CONCATENATE($A14,"_L_",BW$1),Records!$C$2:$H$6601,6,FALSE))</f>
        <v/>
      </c>
      <c r="BY14" s="32" t="str">
        <f>IF(ISERROR(VLOOKUP(CONCATENATE($A14,"_L_",BZ$1),Records!$C$2:$H$6601,1,FALSE)),"",VLOOKUP(CONCATENATE($A14,"_L_",BZ$1),Records!$C$2:$H$6601,4,FALSE))</f>
        <v/>
      </c>
      <c r="BZ14" s="7" t="str">
        <f>IF(ISERROR(VLOOKUP(CONCATENATE($A14,"_L_",BZ$1),Records!$C$2:$H$6601,1,FALSE)),"",VLOOKUP(CONCATENATE($A14,"_L_",BZ$1),Records!$C$2:$H$6601,5,FALSE))</f>
        <v/>
      </c>
      <c r="CA14" s="33" t="str">
        <f>IF(ISERROR(VLOOKUP(CONCATENATE($A14,"_L_",BZ$1),Records!$C$2:$H$6601,1,FALSE)),"",VLOOKUP(CONCATENATE($A14,"_L_",BZ$1),Records!$C$2:$H$6601,6,FALSE))</f>
        <v/>
      </c>
      <c r="CB14" s="32" t="str">
        <f>IF(ISERROR(VLOOKUP(CONCATENATE($A14,"_L_",CC$1),Records!$C$2:$H$6601,1,FALSE)),"",VLOOKUP(CONCATENATE($A14,"_L_",CC$1),Records!$C$2:$H$6601,4,FALSE))</f>
        <v/>
      </c>
      <c r="CC14" s="7" t="str">
        <f>IF(ISERROR(VLOOKUP(CONCATENATE($A14,"_L_",CC$1),Records!$C$2:$H$6601,1,FALSE)),"",VLOOKUP(CONCATENATE($A14,"_L_",CC$1),Records!$C$2:$H$6601,5,FALSE))</f>
        <v/>
      </c>
      <c r="CD14" s="33" t="str">
        <f>IF(ISERROR(VLOOKUP(CONCATENATE($A14,"_L_",CC$1),Records!$C$2:$H$6601,1,FALSE)),"",VLOOKUP(CONCATENATE($A14,"_L_",CC$1),Records!$C$2:$H$6601,6,FALSE))</f>
        <v/>
      </c>
      <c r="CE14" s="32" t="str">
        <f>IF(ISERROR(VLOOKUP(CONCATENATE($A14,"_L_",CF$1),Records!$C$2:$H$6601,1,FALSE)),"",VLOOKUP(CONCATENATE($A14,"_L_",CF$1),Records!$C$2:$H$6601,4,FALSE))</f>
        <v/>
      </c>
      <c r="CF14" s="7" t="str">
        <f>IF(ISERROR(VLOOKUP(CONCATENATE($A14,"_L_",CF$1),Records!$C$2:$H$6601,1,FALSE)),"",VLOOKUP(CONCATENATE($A14,"_L_",CF$1),Records!$C$2:$H$6601,5,FALSE))</f>
        <v/>
      </c>
      <c r="CG14" s="33" t="str">
        <f>IF(ISERROR(VLOOKUP(CONCATENATE($A14,"_L_",CF$1),Records!$C$2:$H$6601,1,FALSE)),"",VLOOKUP(CONCATENATE($A14,"_L_",CF$1),Records!$C$2:$H$6601,6,FALSE))</f>
        <v/>
      </c>
      <c r="CH14" s="32" t="str">
        <f>IF(ISERROR(VLOOKUP(CONCATENATE($A14,"_L_",CI$1),Records!$C$2:$H$6601,1,FALSE)),"",VLOOKUP(CONCATENATE($A14,"_L_",CI$1),Records!$C$2:$H$6601,4,FALSE))</f>
        <v/>
      </c>
      <c r="CI14" s="7" t="str">
        <f>IF(ISERROR(VLOOKUP(CONCATENATE($A14,"_L_",CI$1),Records!$C$2:$H$6601,1,FALSE)),"",VLOOKUP(CONCATENATE($A14,"_L_",CI$1),Records!$C$2:$H$6601,5,FALSE))</f>
        <v/>
      </c>
      <c r="CJ14" s="33" t="str">
        <f>IF(ISERROR(VLOOKUP(CONCATENATE($A14,"_L_",CI$1),Records!$C$2:$H$6601,1,FALSE)),"",VLOOKUP(CONCATENATE($A14,"_L_",CI$1),Records!$C$2:$H$6601,6,FALSE))</f>
        <v/>
      </c>
      <c r="CK14" s="32" t="str">
        <f>IF(ISERROR(VLOOKUP(CONCATENATE($A14,"_L_",CL$1),Records!$C$2:$H$6601,1,FALSE)),"",VLOOKUP(CONCATENATE($A14,"_L_",CL$1),Records!$C$2:$H$6601,4,FALSE))</f>
        <v/>
      </c>
      <c r="CL14" s="7" t="str">
        <f>IF(ISERROR(VLOOKUP(CONCATENATE($A14,"_L_",CL$1),Records!$C$2:$H$6601,1,FALSE)),"",VLOOKUP(CONCATENATE($A14,"_L_",CL$1),Records!$C$2:$H$6601,5,FALSE))</f>
        <v/>
      </c>
      <c r="CM14" s="33" t="str">
        <f>IF(ISERROR(VLOOKUP(CONCATENATE($A14,"_L_",CL$1),Records!$C$2:$H$6601,1,FALSE)),"",VLOOKUP(CONCATENATE($A14,"_L_",CL$1),Records!$C$2:$H$6601,6,FALSE))</f>
        <v/>
      </c>
      <c r="CN14" s="32" t="str">
        <f>IF(ISERROR(VLOOKUP(CONCATENATE($A14,"_L_",CO$1),Records!$C$2:$H$6601,1,FALSE)),"",VLOOKUP(CONCATENATE($A14,"_L_",CO$1),Records!$C$2:$H$6601,4,FALSE))</f>
        <v/>
      </c>
      <c r="CO14" s="7" t="str">
        <f>IF(ISERROR(VLOOKUP(CONCATENATE($A14,"_L_",CO$1),Records!$C$2:$H$6601,1,FALSE)),"",VLOOKUP(CONCATENATE($A14,"_L_",CO$1),Records!$C$2:$H$6601,5,FALSE))</f>
        <v/>
      </c>
      <c r="CP14" s="33" t="str">
        <f>IF(ISERROR(VLOOKUP(CONCATENATE($A14,"_L_",CO$1),Records!$C$2:$H$6601,1,FALSE)),"",VLOOKUP(CONCATENATE($A14,"_L_",CO$1),Records!$C$2:$H$6601,6,FALSE))</f>
        <v/>
      </c>
      <c r="CQ14" s="32" t="str">
        <f>IF(ISERROR(VLOOKUP(CONCATENATE($A14,"_L_",CR$1),Records!$C$2:$H$6601,1,FALSE)),"",VLOOKUP(CONCATENATE($A14,"_L_",CR$1),Records!$C$2:$H$6601,4,FALSE))</f>
        <v/>
      </c>
      <c r="CR14" s="7" t="str">
        <f>IF(ISERROR(VLOOKUP(CONCATENATE($A14,"_L_",CR$1),Records!$C$2:$H$6601,1,FALSE)),"",VLOOKUP(CONCATENATE($A14,"_L_",CR$1),Records!$C$2:$H$6601,5,FALSE))</f>
        <v/>
      </c>
      <c r="CS14" s="33" t="str">
        <f>IF(ISERROR(VLOOKUP(CONCATENATE($A14,"_L_",CR$1),Records!$C$2:$H$6601,1,FALSE)),"",VLOOKUP(CONCATENATE($A14,"_L_",CR$1),Records!$C$2:$H$6601,6,FALSE))</f>
        <v/>
      </c>
      <c r="CT14" s="32" t="str">
        <f>IF(ISERROR(VLOOKUP(CONCATENATE($A14,"_L_",CU$1),Records!$C$2:$H$6601,1,FALSE)),"",VLOOKUP(CONCATENATE($A14,"_L_",CU$1),Records!$C$2:$H$6601,4,FALSE))</f>
        <v/>
      </c>
      <c r="CU14" s="7" t="str">
        <f>IF(ISERROR(VLOOKUP(CONCATENATE($A14,"_L_",CU$1),Records!$C$2:$H$6601,1,FALSE)),"",VLOOKUP(CONCATENATE($A14,"_L_",CU$1),Records!$C$2:$H$6601,5,FALSE))</f>
        <v/>
      </c>
      <c r="CV14" s="33" t="str">
        <f>IF(ISERROR(VLOOKUP(CONCATENATE($A14,"_L_",CU$1),Records!$C$2:$H$6601,1,FALSE)),"",VLOOKUP(CONCATENATE($A14,"_L_",CU$1),Records!$C$2:$H$6601,6,FALSE))</f>
        <v/>
      </c>
      <c r="CW14" s="32" t="str">
        <f>IF(ISERROR(VLOOKUP(CONCATENATE($A14,"_L_",CX$1),Records!$C$2:$H$6601,1,FALSE)),"",VLOOKUP(CONCATENATE($A14,"_L_",CX$1),Records!$C$2:$H$6601,4,FALSE))</f>
        <v/>
      </c>
      <c r="CX14" s="7" t="str">
        <f>IF(ISERROR(VLOOKUP(CONCATENATE($A14,"_L_",CX$1),Records!$C$2:$H$6601,1,FALSE)),"",VLOOKUP(CONCATENATE($A14,"_L_",CX$1),Records!$C$2:$H$6601,5,FALSE))</f>
        <v/>
      </c>
      <c r="CY14" s="33" t="str">
        <f>IF(ISERROR(VLOOKUP(CONCATENATE($A14,"_L_",CX$1),Records!$C$2:$H$6601,1,FALSE)),"",VLOOKUP(CONCATENATE($A14,"_L_",CX$1),Records!$C$2:$H$6601,6,FALSE))</f>
        <v/>
      </c>
      <c r="CZ14" s="32" t="str">
        <f>IF(ISERROR(VLOOKUP(CONCATENATE($A14,"_L_",DA$1),Records!$C$2:$H$6601,1,FALSE)),"",VLOOKUP(CONCATENATE($A14,"_L_",DA$1),Records!$C$2:$H$6601,4,FALSE))</f>
        <v/>
      </c>
      <c r="DA14" s="7" t="str">
        <f>IF(ISERROR(VLOOKUP(CONCATENATE($A14,"_L_",DA$1),Records!$C$2:$H$6601,1,FALSE)),"",VLOOKUP(CONCATENATE($A14,"_L_",DA$1),Records!$C$2:$H$6601,5,FALSE))</f>
        <v/>
      </c>
      <c r="DB14" s="33" t="str">
        <f>IF(ISERROR(VLOOKUP(CONCATENATE($A14,"_L_",DA$1),Records!$C$2:$H$6601,1,FALSE)),"",VLOOKUP(CONCATENATE($A14,"_L_",DA$1),Records!$C$2:$H$6601,6,FALSE))</f>
        <v/>
      </c>
      <c r="DC14" s="32" t="str">
        <f>IF(ISERROR(VLOOKUP(CONCATENATE($A14,"_L_",DD$1),Records!$C$2:$H$6601,1,FALSE)),"",VLOOKUP(CONCATENATE($A14,"_L_",DD$1),Records!$C$2:$H$6601,4,FALSE))</f>
        <v/>
      </c>
      <c r="DD14" s="7" t="str">
        <f>IF(ISERROR(VLOOKUP(CONCATENATE($A14,"_L_",DD$1),Records!$C$2:$H$6601,1,FALSE)),"",VLOOKUP(CONCATENATE($A14,"_L_",DD$1),Records!$C$2:$H$6601,5,FALSE))</f>
        <v/>
      </c>
      <c r="DE14" s="33" t="str">
        <f>IF(ISERROR(VLOOKUP(CONCATENATE($A14,"_L_",DD$1),Records!$C$2:$H$6601,1,FALSE)),"",VLOOKUP(CONCATENATE($A14,"_L_",DD$1),Records!$C$2:$H$6601,6,FALSE))</f>
        <v/>
      </c>
      <c r="DF14" s="32" t="str">
        <f>IF(ISERROR(VLOOKUP(CONCATENATE($A14,"_L_",DG$1),Records!$C$2:$H$6601,1,FALSE)),"",VLOOKUP(CONCATENATE($A14,"_L_",DG$1),Records!$C$2:$H$6601,4,FALSE))</f>
        <v/>
      </c>
      <c r="DG14" s="7" t="str">
        <f>IF(ISERROR(VLOOKUP(CONCATENATE($A14,"_L_",DG$1),Records!$C$2:$H$6601,1,FALSE)),"",VLOOKUP(CONCATENATE($A14,"_L_",DG$1),Records!$C$2:$H$6601,5,FALSE))</f>
        <v/>
      </c>
      <c r="DH14" s="33" t="str">
        <f>IF(ISERROR(VLOOKUP(CONCATENATE($A14,"_L_",DG$1),Records!$C$2:$H$6601,1,FALSE)),"",VLOOKUP(CONCATENATE($A14,"_L_",DG$1),Records!$C$2:$H$6601,6,FALSE))</f>
        <v/>
      </c>
      <c r="DI14" s="32" t="str">
        <f>IF(ISERROR(VLOOKUP(CONCATENATE($A14,"_L_",DJ$1),Records!$C$2:$H$6601,1,FALSE)),"",VLOOKUP(CONCATENATE($A14,"_L_",DJ$1),Records!$C$2:$H$6601,4,FALSE))</f>
        <v/>
      </c>
      <c r="DJ14" s="7" t="str">
        <f>IF(ISERROR(VLOOKUP(CONCATENATE($A14,"_L_",DJ$1),Records!$C$2:$H$6601,1,FALSE)),"",VLOOKUP(CONCATENATE($A14,"_L_",DJ$1),Records!$C$2:$H$6601,5,FALSE))</f>
        <v/>
      </c>
      <c r="DK14" s="33" t="str">
        <f>IF(ISERROR(VLOOKUP(CONCATENATE($A14,"_L_",DJ$1),Records!$C$2:$H$6601,1,FALSE)),"",VLOOKUP(CONCATENATE($A14,"_L_",DJ$1),Records!$C$2:$H$6601,6,FALSE))</f>
        <v/>
      </c>
      <c r="DL14" s="32" t="str">
        <f>IF(ISERROR(VLOOKUP(CONCATENATE($A14,"_L_",DM$1),Records!$C$2:$H$6601,1,FALSE)),"",VLOOKUP(CONCATENATE($A14,"_L_",DM$1),Records!$C$2:$H$6601,4,FALSE))</f>
        <v/>
      </c>
      <c r="DM14" s="7" t="str">
        <f>IF(ISERROR(VLOOKUP(CONCATENATE($A14,"_L_",DM$1),Records!$C$2:$H$6601,1,FALSE)),"",VLOOKUP(CONCATENATE($A14,"_L_",DM$1),Records!$C$2:$H$6601,5,FALSE))</f>
        <v/>
      </c>
      <c r="DN14" s="33" t="str">
        <f>IF(ISERROR(VLOOKUP(CONCATENATE($A14,"_L_",DM$1),Records!$C$2:$H$6601,1,FALSE)),"",VLOOKUP(CONCATENATE($A14,"_L_",DM$1),Records!$C$2:$H$6601,6,FALSE))</f>
        <v/>
      </c>
      <c r="DO14" s="32" t="str">
        <f>IF(ISERROR(VLOOKUP(CONCATENATE($A14,"_L_",DP$1),Records!$C$2:$H$6601,1,FALSE)),"",VLOOKUP(CONCATENATE($A14,"_L_",DP$1),Records!$C$2:$H$6601,4,FALSE))</f>
        <v/>
      </c>
      <c r="DP14" s="7" t="str">
        <f>IF(ISERROR(VLOOKUP(CONCATENATE($A14,"_L_",DP$1),Records!$C$2:$H$6601,1,FALSE)),"",VLOOKUP(CONCATENATE($A14,"_L_",DP$1),Records!$C$2:$H$6601,5,FALSE))</f>
        <v/>
      </c>
      <c r="DQ14" s="33" t="str">
        <f>IF(ISERROR(VLOOKUP(CONCATENATE($A14,"_L_",DP$1),Records!$C$2:$H$6601,1,FALSE)),"",VLOOKUP(CONCATENATE($A14,"_L_",DP$1),Records!$C$2:$H$6601,6,FALSE))</f>
        <v/>
      </c>
      <c r="DR14" s="32" t="str">
        <f>IF(ISERROR(VLOOKUP(CONCATENATE($A14,"_L_",DS$1),Records!$C$2:$H$6601,1,FALSE)),"",VLOOKUP(CONCATENATE($A14,"_L_",DS$1),Records!$C$2:$H$6601,4,FALSE))</f>
        <v/>
      </c>
      <c r="DS14" s="7" t="str">
        <f>IF(ISERROR(VLOOKUP(CONCATENATE($A14,"_L_",DS$1),Records!$C$2:$H$6601,1,FALSE)),"",VLOOKUP(CONCATENATE($A14,"_L_",DS$1),Records!$C$2:$H$6601,5,FALSE))</f>
        <v/>
      </c>
      <c r="DT14" s="33" t="str">
        <f>IF(ISERROR(VLOOKUP(CONCATENATE($A14,"_L_",DS$1),Records!$C$2:$H$6601,1,FALSE)),"",VLOOKUP(CONCATENATE($A14,"_L_",DS$1),Records!$C$2:$H$6601,6,FALSE))</f>
        <v/>
      </c>
      <c r="DU14" s="32" t="str">
        <f>IF(ISERROR(VLOOKUP(CONCATENATE($A14,"_L_",DV$1),Records!$C$2:$H$6601,1,FALSE)),"",VLOOKUP(CONCATENATE($A14,"_L_",DV$1),Records!$C$2:$H$6601,4,FALSE))</f>
        <v/>
      </c>
      <c r="DV14" s="7" t="str">
        <f>IF(ISERROR(VLOOKUP(CONCATENATE($A14,"_L_",DV$1),Records!$C$2:$H$6601,1,FALSE)),"",VLOOKUP(CONCATENATE($A14,"_L_",DV$1),Records!$C$2:$H$6601,5,FALSE))</f>
        <v/>
      </c>
      <c r="DW14" s="33" t="str">
        <f>IF(ISERROR(VLOOKUP(CONCATENATE($A14,"_L_",DV$1),Records!$C$2:$H$6601,1,FALSE)),"",VLOOKUP(CONCATENATE($A14,"_L_",DV$1),Records!$C$2:$H$6601,6,FALSE))</f>
        <v/>
      </c>
      <c r="DX14" s="32" t="str">
        <f>IF(ISERROR(VLOOKUP(CONCATENATE($A14,"_L_",DY$1),Records!$C$2:$H$6601,1,FALSE)),"",VLOOKUP(CONCATENATE($A14,"_L_",DY$1),Records!$C$2:$H$6601,4,FALSE))</f>
        <v/>
      </c>
      <c r="DY14" s="7" t="str">
        <f>IF(ISERROR(VLOOKUP(CONCATENATE($A14,"_L_",DY$1),Records!$C$2:$H$6601,1,FALSE)),"",VLOOKUP(CONCATENATE($A14,"_L_",DY$1),Records!$C$2:$H$6601,5,FALSE))</f>
        <v/>
      </c>
      <c r="DZ14" s="33" t="str">
        <f>IF(ISERROR(VLOOKUP(CONCATENATE($A14,"_L_",DY$1),Records!$C$2:$H$6601,1,FALSE)),"",VLOOKUP(CONCATENATE($A14,"_L_",DY$1),Records!$C$2:$H$6601,6,FALSE))</f>
        <v/>
      </c>
      <c r="EA14" s="32" t="str">
        <f>IF(ISERROR(VLOOKUP(CONCATENATE($A14,"_L_",EB$1),Records!$C$2:$H$6601,1,FALSE)),"",VLOOKUP(CONCATENATE($A14,"_L_",EB$1),Records!$C$2:$H$6601,4,FALSE))</f>
        <v/>
      </c>
      <c r="EB14" s="7" t="str">
        <f>IF(ISERROR(VLOOKUP(CONCATENATE($A14,"_L_",EB$1),Records!$C$2:$H$6601,1,FALSE)),"",VLOOKUP(CONCATENATE($A14,"_L_",EB$1),Records!$C$2:$H$6601,5,FALSE))</f>
        <v/>
      </c>
      <c r="EC14" s="33" t="str">
        <f>IF(ISERROR(VLOOKUP(CONCATENATE($A14,"_L_",EB$1),Records!$C$2:$H$6601,1,FALSE)),"",VLOOKUP(CONCATENATE($A14,"_L_",EB$1),Records!$C$2:$H$6601,6,FALSE))</f>
        <v/>
      </c>
    </row>
    <row r="15" spans="1:133" ht="15.75" x14ac:dyDescent="0.25">
      <c r="A15" s="11">
        <v>42197</v>
      </c>
      <c r="B15" s="15" t="s">
        <v>59</v>
      </c>
      <c r="C15" s="16">
        <f t="shared" si="1"/>
        <v>2</v>
      </c>
      <c r="D15" s="26" t="s">
        <v>65</v>
      </c>
      <c r="E15" s="24" t="s">
        <v>61</v>
      </c>
      <c r="F15" s="62">
        <f t="shared" si="0"/>
        <v>0</v>
      </c>
      <c r="G15" s="62">
        <f>HomeCalc!F15</f>
        <v>0</v>
      </c>
      <c r="H15" s="32" t="str">
        <f>IF(ISERROR(VLOOKUP(CONCATENATE($A15,"_L_",I$1),Records!$C$2:$H$6601,1,FALSE)),"",VLOOKUP(CONCATENATE($A15,"_L_",I$1),Records!$C$2:$H$6601,4,FALSE))</f>
        <v/>
      </c>
      <c r="I15" s="7" t="str">
        <f>IF(ISERROR(VLOOKUP(CONCATENATE($A15,"_L_",I$1),Records!$C$2:$H$6601,1,FALSE)),"",VLOOKUP(CONCATENATE($A15,"_L_",I$1),Records!$C$2:$H$6601,5,FALSE))</f>
        <v/>
      </c>
      <c r="J15" s="33" t="str">
        <f>IF(ISERROR(VLOOKUP(CONCATENATE($A15,"_L_",I$1),Records!$C$2:$H$6601,1,FALSE)),"",VLOOKUP(CONCATENATE($A15,"_L_",I$1),Records!$C$2:$H$6601,6,FALSE))</f>
        <v/>
      </c>
      <c r="K15" s="32" t="str">
        <f>IF(ISERROR(VLOOKUP(CONCATENATE($A15,"_L_",L$1),Records!$C$2:$H$6601,1,FALSE)),"",VLOOKUP(CONCATENATE($A15,"_L_",L$1),Records!$C$2:$H$6601,4,FALSE))</f>
        <v/>
      </c>
      <c r="L15" s="7" t="str">
        <f>IF(ISERROR(VLOOKUP(CONCATENATE($A15,"_L_",L$1),Records!$C$2:$H$6601,1,FALSE)),"",VLOOKUP(CONCATENATE($A15,"_L_",L$1),Records!$C$2:$H$6601,5,FALSE))</f>
        <v/>
      </c>
      <c r="M15" s="33" t="str">
        <f>IF(ISERROR(VLOOKUP(CONCATENATE($A15,"_L_",L$1),Records!$C$2:$H$6601,1,FALSE)),"",VLOOKUP(CONCATENATE($A15,"_L_",L$1),Records!$C$2:$H$6601,6,FALSE))</f>
        <v/>
      </c>
      <c r="N15" s="32" t="str">
        <f>IF(ISERROR(VLOOKUP(CONCATENATE($A15,"_L_",O$1),Records!$C$2:$H$6601,1,FALSE)),"",VLOOKUP(CONCATENATE($A15,"_L_",O$1),Records!$C$2:$H$6601,4,FALSE))</f>
        <v/>
      </c>
      <c r="O15" s="7" t="str">
        <f>IF(ISERROR(VLOOKUP(CONCATENATE($A15,"_L_",O$1),Records!$C$2:$H$6601,1,FALSE)),"",VLOOKUP(CONCATENATE($A15,"_L_",O$1),Records!$C$2:$H$6601,5,FALSE))</f>
        <v/>
      </c>
      <c r="P15" s="33" t="str">
        <f>IF(ISERROR(VLOOKUP(CONCATENATE($A15,"_L_",O$1),Records!$C$2:$H$6601,1,FALSE)),"",VLOOKUP(CONCATENATE($A15,"_L_",O$1),Records!$C$2:$H$6601,6,FALSE))</f>
        <v/>
      </c>
      <c r="Q15" s="32" t="str">
        <f>IF(ISERROR(VLOOKUP(CONCATENATE($A15,"_L_",R$1),Records!$C$2:$H$6601,1,FALSE)),"",VLOOKUP(CONCATENATE($A15,"_L_",R$1),Records!$C$2:$H$6601,4,FALSE))</f>
        <v/>
      </c>
      <c r="R15" s="7" t="str">
        <f>IF(ISERROR(VLOOKUP(CONCATENATE($A15,"_L_",R$1),Records!$C$2:$H$6601,1,FALSE)),"",VLOOKUP(CONCATENATE($A15,"_L_",R$1),Records!$C$2:$H$6601,5,FALSE))</f>
        <v/>
      </c>
      <c r="S15" s="33" t="str">
        <f>IF(ISERROR(VLOOKUP(CONCATENATE($A15,"_L_",R$1),Records!$C$2:$H$6601,1,FALSE)),"",VLOOKUP(CONCATENATE($A15,"_L_",R$1),Records!$C$2:$H$6601,6,FALSE))</f>
        <v/>
      </c>
      <c r="T15" s="32" t="str">
        <f>IF(ISERROR(VLOOKUP(CONCATENATE($A15,"_L_",U$1),Records!$C$2:$H$6601,1,FALSE)),"",VLOOKUP(CONCATENATE($A15,"_L_",U$1),Records!$C$2:$H$6601,4,FALSE))</f>
        <v/>
      </c>
      <c r="U15" s="7" t="str">
        <f>IF(ISERROR(VLOOKUP(CONCATENATE($A15,"_L_",U$1),Records!$C$2:$H$6601,1,FALSE)),"",VLOOKUP(CONCATENATE($A15,"_L_",U$1),Records!$C$2:$H$6601,5,FALSE))</f>
        <v/>
      </c>
      <c r="V15" s="33" t="str">
        <f>IF(ISERROR(VLOOKUP(CONCATENATE($A15,"_L_",U$1),Records!$C$2:$H$6601,1,FALSE)),"",VLOOKUP(CONCATENATE($A15,"_L_",U$1),Records!$C$2:$H$6601,6,FALSE))</f>
        <v/>
      </c>
      <c r="W15" s="32" t="str">
        <f>IF(ISERROR(VLOOKUP(CONCATENATE($A15,"_L_",X$1),Records!$C$2:$H$6601,1,FALSE)),"",VLOOKUP(CONCATENATE($A15,"_L_",X$1),Records!$C$2:$H$6601,4,FALSE))</f>
        <v/>
      </c>
      <c r="X15" s="7" t="str">
        <f>IF(ISERROR(VLOOKUP(CONCATENATE($A15,"_L_",X$1),Records!$C$2:$H$6601,1,FALSE)),"",VLOOKUP(CONCATENATE($A15,"_L_",X$1),Records!$C$2:$H$6601,5,FALSE))</f>
        <v/>
      </c>
      <c r="Y15" s="33" t="str">
        <f>IF(ISERROR(VLOOKUP(CONCATENATE($A15,"_L_",X$1),Records!$C$2:$H$6601,1,FALSE)),"",VLOOKUP(CONCATENATE($A15,"_L_",X$1),Records!$C$2:$H$6601,6,FALSE))</f>
        <v/>
      </c>
      <c r="Z15" s="32" t="str">
        <f>IF(ISERROR(VLOOKUP(CONCATENATE($A15,"_L_",AA$1),Records!$C$2:$H$6601,1,FALSE)),"",VLOOKUP(CONCATENATE($A15,"_L_",AA$1),Records!$C$2:$H$6601,4,FALSE))</f>
        <v/>
      </c>
      <c r="AA15" s="7" t="str">
        <f>IF(ISERROR(VLOOKUP(CONCATENATE($A15,"_L_",AA$1),Records!$C$2:$H$6601,1,FALSE)),"",VLOOKUP(CONCATENATE($A15,"_L_",AA$1),Records!$C$2:$H$6601,5,FALSE))</f>
        <v/>
      </c>
      <c r="AB15" s="33" t="str">
        <f>IF(ISERROR(VLOOKUP(CONCATENATE($A15,"_L_",AA$1),Records!$C$2:$H$6601,1,FALSE)),"",VLOOKUP(CONCATENATE($A15,"_L_",AA$1),Records!$C$2:$H$6601,6,FALSE))</f>
        <v/>
      </c>
      <c r="AC15" s="32" t="str">
        <f>IF(ISERROR(VLOOKUP(CONCATENATE($A15,"_L_",AD$1),Records!$C$2:$H$6601,1,FALSE)),"",VLOOKUP(CONCATENATE($A15,"_L_",AD$1),Records!$C$2:$H$6601,4,FALSE))</f>
        <v/>
      </c>
      <c r="AD15" s="7" t="str">
        <f>IF(ISERROR(VLOOKUP(CONCATENATE($A15,"_L_",AD$1),Records!$C$2:$H$6601,1,FALSE)),"",VLOOKUP(CONCATENATE($A15,"_L_",AD$1),Records!$C$2:$H$6601,5,FALSE))</f>
        <v/>
      </c>
      <c r="AE15" s="33" t="str">
        <f>IF(ISERROR(VLOOKUP(CONCATENATE($A15,"_L_",AD$1),Records!$C$2:$H$6601,1,FALSE)),"",VLOOKUP(CONCATENATE($A15,"_L_",AD$1),Records!$C$2:$H$6601,6,FALSE))</f>
        <v/>
      </c>
      <c r="AF15" s="32" t="str">
        <f>IF(ISERROR(VLOOKUP(CONCATENATE($A15,"_L_",AG$1),Records!$C$2:$H$6601,1,FALSE)),"",VLOOKUP(CONCATENATE($A15,"_L_",AG$1),Records!$C$2:$H$6601,4,FALSE))</f>
        <v/>
      </c>
      <c r="AG15" s="7" t="str">
        <f>IF(ISERROR(VLOOKUP(CONCATENATE($A15,"_L_",AG$1),Records!$C$2:$H$6601,1,FALSE)),"",VLOOKUP(CONCATENATE($A15,"_L_",AG$1),Records!$C$2:$H$6601,5,FALSE))</f>
        <v/>
      </c>
      <c r="AH15" s="33" t="str">
        <f>IF(ISERROR(VLOOKUP(CONCATENATE($A15,"_L_",AG$1),Records!$C$2:$H$6601,1,FALSE)),"",VLOOKUP(CONCATENATE($A15,"_L_",AG$1),Records!$C$2:$H$6601,6,FALSE))</f>
        <v/>
      </c>
      <c r="AI15" s="32" t="str">
        <f>IF(ISERROR(VLOOKUP(CONCATENATE($A15,"_L_",AJ$1),Records!$C$2:$H$6601,1,FALSE)),"",VLOOKUP(CONCATENATE($A15,"_L_",AJ$1),Records!$C$2:$H$6601,4,FALSE))</f>
        <v/>
      </c>
      <c r="AJ15" s="7" t="str">
        <f>IF(ISERROR(VLOOKUP(CONCATENATE($A15,"_L_",AJ$1),Records!$C$2:$H$6601,1,FALSE)),"",VLOOKUP(CONCATENATE($A15,"_L_",AJ$1),Records!$C$2:$H$6601,5,FALSE))</f>
        <v/>
      </c>
      <c r="AK15" s="33" t="str">
        <f>IF(ISERROR(VLOOKUP(CONCATENATE($A15,"_L_",AJ$1),Records!$C$2:$H$6601,1,FALSE)),"",VLOOKUP(CONCATENATE($A15,"_L_",AJ$1),Records!$C$2:$H$6601,6,FALSE))</f>
        <v/>
      </c>
      <c r="AL15" s="32" t="str">
        <f>IF(ISERROR(VLOOKUP(CONCATENATE($A15,"_L_",AM$1),Records!$C$2:$H$6601,1,FALSE)),"",VLOOKUP(CONCATENATE($A15,"_L_",AM$1),Records!$C$2:$H$6601,4,FALSE))</f>
        <v/>
      </c>
      <c r="AM15" s="7" t="str">
        <f>IF(ISERROR(VLOOKUP(CONCATENATE($A15,"_L_",AM$1),Records!$C$2:$H$6601,1,FALSE)),"",VLOOKUP(CONCATENATE($A15,"_L_",AM$1),Records!$C$2:$H$6601,5,FALSE))</f>
        <v/>
      </c>
      <c r="AN15" s="33" t="str">
        <f>IF(ISERROR(VLOOKUP(CONCATENATE($A15,"_L_",AM$1),Records!$C$2:$H$6601,1,FALSE)),"",VLOOKUP(CONCATENATE($A15,"_L_",AM$1),Records!$C$2:$H$6601,6,FALSE))</f>
        <v/>
      </c>
      <c r="AO15" s="32" t="str">
        <f>IF(ISERROR(VLOOKUP(CONCATENATE($A15,"_L_",AP$1),Records!$C$2:$H$6601,1,FALSE)),"",VLOOKUP(CONCATENATE($A15,"_L_",AP$1),Records!$C$2:$H$6601,4,FALSE))</f>
        <v/>
      </c>
      <c r="AP15" s="7" t="str">
        <f>IF(ISERROR(VLOOKUP(CONCATENATE($A15,"_L_",AP$1),Records!$C$2:$H$6601,1,FALSE)),"",VLOOKUP(CONCATENATE($A15,"_L_",AP$1),Records!$C$2:$H$6601,5,FALSE))</f>
        <v/>
      </c>
      <c r="AQ15" s="33" t="str">
        <f>IF(ISERROR(VLOOKUP(CONCATENATE($A15,"_L_",AP$1),Records!$C$2:$H$6601,1,FALSE)),"",VLOOKUP(CONCATENATE($A15,"_L_",AP$1),Records!$C$2:$H$6601,6,FALSE))</f>
        <v/>
      </c>
      <c r="AR15" s="32" t="str">
        <f>IF(ISERROR(VLOOKUP(CONCATENATE($A15,"_L_",AS$1),Records!$C$2:$H$6601,1,FALSE)),"",VLOOKUP(CONCATENATE($A15,"_L_",AS$1),Records!$C$2:$H$6601,4,FALSE))</f>
        <v/>
      </c>
      <c r="AS15" s="7" t="str">
        <f>IF(ISERROR(VLOOKUP(CONCATENATE($A15,"_L_",AS$1),Records!$C$2:$H$6601,1,FALSE)),"",VLOOKUP(CONCATENATE($A15,"_L_",AS$1),Records!$C$2:$H$6601,5,FALSE))</f>
        <v/>
      </c>
      <c r="AT15" s="33" t="str">
        <f>IF(ISERROR(VLOOKUP(CONCATENATE($A15,"_L_",AS$1),Records!$C$2:$H$6601,1,FALSE)),"",VLOOKUP(CONCATENATE($A15,"_L_",AS$1),Records!$C$2:$H$6601,6,FALSE))</f>
        <v/>
      </c>
      <c r="AU15" s="32" t="str">
        <f>IF(ISERROR(VLOOKUP(CONCATENATE($A15,"_L_",AV$1),Records!$C$2:$H$6601,1,FALSE)),"",VLOOKUP(CONCATENATE($A15,"_L_",AV$1),Records!$C$2:$H$6601,4,FALSE))</f>
        <v/>
      </c>
      <c r="AV15" s="7" t="str">
        <f>IF(ISERROR(VLOOKUP(CONCATENATE($A15,"_L_",AV$1),Records!$C$2:$H$6601,1,FALSE)),"",VLOOKUP(CONCATENATE($A15,"_L_",AV$1),Records!$C$2:$H$6601,5,FALSE))</f>
        <v/>
      </c>
      <c r="AW15" s="33" t="str">
        <f>IF(ISERROR(VLOOKUP(CONCATENATE($A15,"_L_",AV$1),Records!$C$2:$H$6601,1,FALSE)),"",VLOOKUP(CONCATENATE($A15,"_L_",AV$1),Records!$C$2:$H$6601,6,FALSE))</f>
        <v/>
      </c>
      <c r="AX15" s="32" t="str">
        <f>IF(ISERROR(VLOOKUP(CONCATENATE($A15,"_L_",AY$1),Records!$C$2:$H$6601,1,FALSE)),"",VLOOKUP(CONCATENATE($A15,"_L_",AY$1),Records!$C$2:$H$6601,4,FALSE))</f>
        <v/>
      </c>
      <c r="AY15" s="7" t="str">
        <f>IF(ISERROR(VLOOKUP(CONCATENATE($A15,"_L_",AY$1),Records!$C$2:$H$6601,1,FALSE)),"",VLOOKUP(CONCATENATE($A15,"_L_",AY$1),Records!$C$2:$H$6601,5,FALSE))</f>
        <v/>
      </c>
      <c r="AZ15" s="33" t="str">
        <f>IF(ISERROR(VLOOKUP(CONCATENATE($A15,"_L_",AY$1),Records!$C$2:$H$6601,1,FALSE)),"",VLOOKUP(CONCATENATE($A15,"_L_",AY$1),Records!$C$2:$H$6601,6,FALSE))</f>
        <v/>
      </c>
      <c r="BA15" s="32" t="str">
        <f>IF(ISERROR(VLOOKUP(CONCATENATE($A15,"_L_",BB$1),Records!$C$2:$H$6601,1,FALSE)),"",VLOOKUP(CONCATENATE($A15,"_L_",BB$1),Records!$C$2:$H$6601,4,FALSE))</f>
        <v/>
      </c>
      <c r="BB15" s="7" t="str">
        <f>IF(ISERROR(VLOOKUP(CONCATENATE($A15,"_L_",BB$1),Records!$C$2:$H$6601,1,FALSE)),"",VLOOKUP(CONCATENATE($A15,"_L_",BB$1),Records!$C$2:$H$6601,5,FALSE))</f>
        <v/>
      </c>
      <c r="BC15" s="33" t="str">
        <f>IF(ISERROR(VLOOKUP(CONCATENATE($A15,"_L_",BB$1),Records!$C$2:$H$6601,1,FALSE)),"",VLOOKUP(CONCATENATE($A15,"_L_",BB$1),Records!$C$2:$H$6601,6,FALSE))</f>
        <v/>
      </c>
      <c r="BD15" s="32" t="str">
        <f>IF(ISERROR(VLOOKUP(CONCATENATE($A15,"_L_",BE$1),Records!$C$2:$H$6601,1,FALSE)),"",VLOOKUP(CONCATENATE($A15,"_L_",BE$1),Records!$C$2:$H$6601,4,FALSE))</f>
        <v/>
      </c>
      <c r="BE15" s="7" t="str">
        <f>IF(ISERROR(VLOOKUP(CONCATENATE($A15,"_L_",BE$1),Records!$C$2:$H$6601,1,FALSE)),"",VLOOKUP(CONCATENATE($A15,"_L_",BE$1),Records!$C$2:$H$6601,5,FALSE))</f>
        <v/>
      </c>
      <c r="BF15" s="33" t="str">
        <f>IF(ISERROR(VLOOKUP(CONCATENATE($A15,"_L_",BE$1),Records!$C$2:$H$6601,1,FALSE)),"",VLOOKUP(CONCATENATE($A15,"_L_",BE$1),Records!$C$2:$H$6601,6,FALSE))</f>
        <v/>
      </c>
      <c r="BG15" s="32" t="str">
        <f>IF(ISERROR(VLOOKUP(CONCATENATE($A15,"_L_",BH$1),Records!$C$2:$H$6601,1,FALSE)),"",VLOOKUP(CONCATENATE($A15,"_L_",BH$1),Records!$C$2:$H$6601,4,FALSE))</f>
        <v/>
      </c>
      <c r="BH15" s="7" t="str">
        <f>IF(ISERROR(VLOOKUP(CONCATENATE($A15,"_L_",BH$1),Records!$C$2:$H$6601,1,FALSE)),"",VLOOKUP(CONCATENATE($A15,"_L_",BH$1),Records!$C$2:$H$6601,5,FALSE))</f>
        <v/>
      </c>
      <c r="BI15" s="33" t="str">
        <f>IF(ISERROR(VLOOKUP(CONCATENATE($A15,"_L_",BH$1),Records!$C$2:$H$6601,1,FALSE)),"",VLOOKUP(CONCATENATE($A15,"_L_",BH$1),Records!$C$2:$H$6601,6,FALSE))</f>
        <v/>
      </c>
      <c r="BJ15" s="32" t="str">
        <f>IF(ISERROR(VLOOKUP(CONCATENATE($A15,"_L_",BK$1),Records!$C$2:$H$6601,1,FALSE)),"",VLOOKUP(CONCATENATE($A15,"_L_",BK$1),Records!$C$2:$H$6601,4,FALSE))</f>
        <v/>
      </c>
      <c r="BK15" s="7" t="str">
        <f>IF(ISERROR(VLOOKUP(CONCATENATE($A15,"_L_",BK$1),Records!$C$2:$H$6601,1,FALSE)),"",VLOOKUP(CONCATENATE($A15,"_L_",BK$1),Records!$C$2:$H$6601,5,FALSE))</f>
        <v/>
      </c>
      <c r="BL15" s="33" t="str">
        <f>IF(ISERROR(VLOOKUP(CONCATENATE($A15,"_L_",BK$1),Records!$C$2:$H$6601,1,FALSE)),"",VLOOKUP(CONCATENATE($A15,"_L_",BK$1),Records!$C$2:$H$6601,6,FALSE))</f>
        <v/>
      </c>
      <c r="BM15" s="32" t="str">
        <f>IF(ISERROR(VLOOKUP(CONCATENATE($A15,"_L_",BN$1),Records!$C$2:$H$6601,1,FALSE)),"",VLOOKUP(CONCATENATE($A15,"_L_",BN$1),Records!$C$2:$H$6601,4,FALSE))</f>
        <v/>
      </c>
      <c r="BN15" s="7" t="str">
        <f>IF(ISERROR(VLOOKUP(CONCATENATE($A15,"_L_",BN$1),Records!$C$2:$H$6601,1,FALSE)),"",VLOOKUP(CONCATENATE($A15,"_L_",BN$1),Records!$C$2:$H$6601,5,FALSE))</f>
        <v/>
      </c>
      <c r="BO15" s="33" t="str">
        <f>IF(ISERROR(VLOOKUP(CONCATENATE($A15,"_L_",BN$1),Records!$C$2:$H$6601,1,FALSE)),"",VLOOKUP(CONCATENATE($A15,"_L_",BN$1),Records!$C$2:$H$6601,6,FALSE))</f>
        <v/>
      </c>
      <c r="BP15" s="32" t="str">
        <f>IF(ISERROR(VLOOKUP(CONCATENATE($A15,"_L_",BQ$1),Records!$C$2:$H$6601,1,FALSE)),"",VLOOKUP(CONCATENATE($A15,"_L_",BQ$1),Records!$C$2:$H$6601,4,FALSE))</f>
        <v/>
      </c>
      <c r="BQ15" s="7" t="str">
        <f>IF(ISERROR(VLOOKUP(CONCATENATE($A15,"_L_",BQ$1),Records!$C$2:$H$6601,1,FALSE)),"",VLOOKUP(CONCATENATE($A15,"_L_",BQ$1),Records!$C$2:$H$6601,5,FALSE))</f>
        <v/>
      </c>
      <c r="BR15" s="33" t="str">
        <f>IF(ISERROR(VLOOKUP(CONCATENATE($A15,"_L_",BQ$1),Records!$C$2:$H$6601,1,FALSE)),"",VLOOKUP(CONCATENATE($A15,"_L_",BQ$1),Records!$C$2:$H$6601,6,FALSE))</f>
        <v/>
      </c>
      <c r="BS15" s="32" t="str">
        <f>IF(ISERROR(VLOOKUP(CONCATENATE($A15,"_L_",BT$1),Records!$C$2:$H$6601,1,FALSE)),"",VLOOKUP(CONCATENATE($A15,"_L_",BT$1),Records!$C$2:$H$6601,4,FALSE))</f>
        <v/>
      </c>
      <c r="BT15" s="7" t="str">
        <f>IF(ISERROR(VLOOKUP(CONCATENATE($A15,"_L_",BT$1),Records!$C$2:$H$6601,1,FALSE)),"",VLOOKUP(CONCATENATE($A15,"_L_",BT$1),Records!$C$2:$H$6601,5,FALSE))</f>
        <v/>
      </c>
      <c r="BU15" s="33" t="str">
        <f>IF(ISERROR(VLOOKUP(CONCATENATE($A15,"_L_",BT$1),Records!$C$2:$H$6601,1,FALSE)),"",VLOOKUP(CONCATENATE($A15,"_L_",BT$1),Records!$C$2:$H$6601,6,FALSE))</f>
        <v/>
      </c>
      <c r="BV15" s="32" t="str">
        <f>IF(ISERROR(VLOOKUP(CONCATENATE($A15,"_L_",BW$1),Records!$C$2:$H$6601,1,FALSE)),"",VLOOKUP(CONCATENATE($A15,"_L_",BW$1),Records!$C$2:$H$6601,4,FALSE))</f>
        <v/>
      </c>
      <c r="BW15" s="7" t="str">
        <f>IF(ISERROR(VLOOKUP(CONCATENATE($A15,"_L_",BW$1),Records!$C$2:$H$6601,1,FALSE)),"",VLOOKUP(CONCATENATE($A15,"_L_",BW$1),Records!$C$2:$H$6601,5,FALSE))</f>
        <v/>
      </c>
      <c r="BX15" s="33" t="str">
        <f>IF(ISERROR(VLOOKUP(CONCATENATE($A15,"_L_",BW$1),Records!$C$2:$H$6601,1,FALSE)),"",VLOOKUP(CONCATENATE($A15,"_L_",BW$1),Records!$C$2:$H$6601,6,FALSE))</f>
        <v/>
      </c>
      <c r="BY15" s="32" t="str">
        <f>IF(ISERROR(VLOOKUP(CONCATENATE($A15,"_L_",BZ$1),Records!$C$2:$H$6601,1,FALSE)),"",VLOOKUP(CONCATENATE($A15,"_L_",BZ$1),Records!$C$2:$H$6601,4,FALSE))</f>
        <v/>
      </c>
      <c r="BZ15" s="7" t="str">
        <f>IF(ISERROR(VLOOKUP(CONCATENATE($A15,"_L_",BZ$1),Records!$C$2:$H$6601,1,FALSE)),"",VLOOKUP(CONCATENATE($A15,"_L_",BZ$1),Records!$C$2:$H$6601,5,FALSE))</f>
        <v/>
      </c>
      <c r="CA15" s="33" t="str">
        <f>IF(ISERROR(VLOOKUP(CONCATENATE($A15,"_L_",BZ$1),Records!$C$2:$H$6601,1,FALSE)),"",VLOOKUP(CONCATENATE($A15,"_L_",BZ$1),Records!$C$2:$H$6601,6,FALSE))</f>
        <v/>
      </c>
      <c r="CB15" s="32" t="str">
        <f>IF(ISERROR(VLOOKUP(CONCATENATE($A15,"_L_",CC$1),Records!$C$2:$H$6601,1,FALSE)),"",VLOOKUP(CONCATENATE($A15,"_L_",CC$1),Records!$C$2:$H$6601,4,FALSE))</f>
        <v/>
      </c>
      <c r="CC15" s="7" t="str">
        <f>IF(ISERROR(VLOOKUP(CONCATENATE($A15,"_L_",CC$1),Records!$C$2:$H$6601,1,FALSE)),"",VLOOKUP(CONCATENATE($A15,"_L_",CC$1),Records!$C$2:$H$6601,5,FALSE))</f>
        <v/>
      </c>
      <c r="CD15" s="33" t="str">
        <f>IF(ISERROR(VLOOKUP(CONCATENATE($A15,"_L_",CC$1),Records!$C$2:$H$6601,1,FALSE)),"",VLOOKUP(CONCATENATE($A15,"_L_",CC$1),Records!$C$2:$H$6601,6,FALSE))</f>
        <v/>
      </c>
      <c r="CE15" s="32" t="str">
        <f>IF(ISERROR(VLOOKUP(CONCATENATE($A15,"_L_",CF$1),Records!$C$2:$H$6601,1,FALSE)),"",VLOOKUP(CONCATENATE($A15,"_L_",CF$1),Records!$C$2:$H$6601,4,FALSE))</f>
        <v/>
      </c>
      <c r="CF15" s="7" t="str">
        <f>IF(ISERROR(VLOOKUP(CONCATENATE($A15,"_L_",CF$1),Records!$C$2:$H$6601,1,FALSE)),"",VLOOKUP(CONCATENATE($A15,"_L_",CF$1),Records!$C$2:$H$6601,5,FALSE))</f>
        <v/>
      </c>
      <c r="CG15" s="33" t="str">
        <f>IF(ISERROR(VLOOKUP(CONCATENATE($A15,"_L_",CF$1),Records!$C$2:$H$6601,1,FALSE)),"",VLOOKUP(CONCATENATE($A15,"_L_",CF$1),Records!$C$2:$H$6601,6,FALSE))</f>
        <v/>
      </c>
      <c r="CH15" s="32" t="str">
        <f>IF(ISERROR(VLOOKUP(CONCATENATE($A15,"_L_",CI$1),Records!$C$2:$H$6601,1,FALSE)),"",VLOOKUP(CONCATENATE($A15,"_L_",CI$1),Records!$C$2:$H$6601,4,FALSE))</f>
        <v/>
      </c>
      <c r="CI15" s="7" t="str">
        <f>IF(ISERROR(VLOOKUP(CONCATENATE($A15,"_L_",CI$1),Records!$C$2:$H$6601,1,FALSE)),"",VLOOKUP(CONCATENATE($A15,"_L_",CI$1),Records!$C$2:$H$6601,5,FALSE))</f>
        <v/>
      </c>
      <c r="CJ15" s="33" t="str">
        <f>IF(ISERROR(VLOOKUP(CONCATENATE($A15,"_L_",CI$1),Records!$C$2:$H$6601,1,FALSE)),"",VLOOKUP(CONCATENATE($A15,"_L_",CI$1),Records!$C$2:$H$6601,6,FALSE))</f>
        <v/>
      </c>
      <c r="CK15" s="32" t="str">
        <f>IF(ISERROR(VLOOKUP(CONCATENATE($A15,"_L_",CL$1),Records!$C$2:$H$6601,1,FALSE)),"",VLOOKUP(CONCATENATE($A15,"_L_",CL$1),Records!$C$2:$H$6601,4,FALSE))</f>
        <v/>
      </c>
      <c r="CL15" s="7" t="str">
        <f>IF(ISERROR(VLOOKUP(CONCATENATE($A15,"_L_",CL$1),Records!$C$2:$H$6601,1,FALSE)),"",VLOOKUP(CONCATENATE($A15,"_L_",CL$1),Records!$C$2:$H$6601,5,FALSE))</f>
        <v/>
      </c>
      <c r="CM15" s="33" t="str">
        <f>IF(ISERROR(VLOOKUP(CONCATENATE($A15,"_L_",CL$1),Records!$C$2:$H$6601,1,FALSE)),"",VLOOKUP(CONCATENATE($A15,"_L_",CL$1),Records!$C$2:$H$6601,6,FALSE))</f>
        <v/>
      </c>
      <c r="CN15" s="32" t="str">
        <f>IF(ISERROR(VLOOKUP(CONCATENATE($A15,"_L_",CO$1),Records!$C$2:$H$6601,1,FALSE)),"",VLOOKUP(CONCATENATE($A15,"_L_",CO$1),Records!$C$2:$H$6601,4,FALSE))</f>
        <v/>
      </c>
      <c r="CO15" s="7" t="str">
        <f>IF(ISERROR(VLOOKUP(CONCATENATE($A15,"_L_",CO$1),Records!$C$2:$H$6601,1,FALSE)),"",VLOOKUP(CONCATENATE($A15,"_L_",CO$1),Records!$C$2:$H$6601,5,FALSE))</f>
        <v/>
      </c>
      <c r="CP15" s="33" t="str">
        <f>IF(ISERROR(VLOOKUP(CONCATENATE($A15,"_L_",CO$1),Records!$C$2:$H$6601,1,FALSE)),"",VLOOKUP(CONCATENATE($A15,"_L_",CO$1),Records!$C$2:$H$6601,6,FALSE))</f>
        <v/>
      </c>
      <c r="CQ15" s="32" t="str">
        <f>IF(ISERROR(VLOOKUP(CONCATENATE($A15,"_L_",CR$1),Records!$C$2:$H$6601,1,FALSE)),"",VLOOKUP(CONCATENATE($A15,"_L_",CR$1),Records!$C$2:$H$6601,4,FALSE))</f>
        <v/>
      </c>
      <c r="CR15" s="7" t="str">
        <f>IF(ISERROR(VLOOKUP(CONCATENATE($A15,"_L_",CR$1),Records!$C$2:$H$6601,1,FALSE)),"",VLOOKUP(CONCATENATE($A15,"_L_",CR$1),Records!$C$2:$H$6601,5,FALSE))</f>
        <v/>
      </c>
      <c r="CS15" s="33" t="str">
        <f>IF(ISERROR(VLOOKUP(CONCATENATE($A15,"_L_",CR$1),Records!$C$2:$H$6601,1,FALSE)),"",VLOOKUP(CONCATENATE($A15,"_L_",CR$1),Records!$C$2:$H$6601,6,FALSE))</f>
        <v/>
      </c>
      <c r="CT15" s="32" t="str">
        <f>IF(ISERROR(VLOOKUP(CONCATENATE($A15,"_L_",CU$1),Records!$C$2:$H$6601,1,FALSE)),"",VLOOKUP(CONCATENATE($A15,"_L_",CU$1),Records!$C$2:$H$6601,4,FALSE))</f>
        <v/>
      </c>
      <c r="CU15" s="7" t="str">
        <f>IF(ISERROR(VLOOKUP(CONCATENATE($A15,"_L_",CU$1),Records!$C$2:$H$6601,1,FALSE)),"",VLOOKUP(CONCATENATE($A15,"_L_",CU$1),Records!$C$2:$H$6601,5,FALSE))</f>
        <v/>
      </c>
      <c r="CV15" s="33" t="str">
        <f>IF(ISERROR(VLOOKUP(CONCATENATE($A15,"_L_",CU$1),Records!$C$2:$H$6601,1,FALSE)),"",VLOOKUP(CONCATENATE($A15,"_L_",CU$1),Records!$C$2:$H$6601,6,FALSE))</f>
        <v/>
      </c>
      <c r="CW15" s="32" t="str">
        <f>IF(ISERROR(VLOOKUP(CONCATENATE($A15,"_L_",CX$1),Records!$C$2:$H$6601,1,FALSE)),"",VLOOKUP(CONCATENATE($A15,"_L_",CX$1),Records!$C$2:$H$6601,4,FALSE))</f>
        <v/>
      </c>
      <c r="CX15" s="7" t="str">
        <f>IF(ISERROR(VLOOKUP(CONCATENATE($A15,"_L_",CX$1),Records!$C$2:$H$6601,1,FALSE)),"",VLOOKUP(CONCATENATE($A15,"_L_",CX$1),Records!$C$2:$H$6601,5,FALSE))</f>
        <v/>
      </c>
      <c r="CY15" s="33" t="str">
        <f>IF(ISERROR(VLOOKUP(CONCATENATE($A15,"_L_",CX$1),Records!$C$2:$H$6601,1,FALSE)),"",VLOOKUP(CONCATENATE($A15,"_L_",CX$1),Records!$C$2:$H$6601,6,FALSE))</f>
        <v/>
      </c>
      <c r="CZ15" s="32" t="str">
        <f>IF(ISERROR(VLOOKUP(CONCATENATE($A15,"_L_",DA$1),Records!$C$2:$H$6601,1,FALSE)),"",VLOOKUP(CONCATENATE($A15,"_L_",DA$1),Records!$C$2:$H$6601,4,FALSE))</f>
        <v/>
      </c>
      <c r="DA15" s="7" t="str">
        <f>IF(ISERROR(VLOOKUP(CONCATENATE($A15,"_L_",DA$1),Records!$C$2:$H$6601,1,FALSE)),"",VLOOKUP(CONCATENATE($A15,"_L_",DA$1),Records!$C$2:$H$6601,5,FALSE))</f>
        <v/>
      </c>
      <c r="DB15" s="33" t="str">
        <f>IF(ISERROR(VLOOKUP(CONCATENATE($A15,"_L_",DA$1),Records!$C$2:$H$6601,1,FALSE)),"",VLOOKUP(CONCATENATE($A15,"_L_",DA$1),Records!$C$2:$H$6601,6,FALSE))</f>
        <v/>
      </c>
      <c r="DC15" s="32" t="str">
        <f>IF(ISERROR(VLOOKUP(CONCATENATE($A15,"_L_",DD$1),Records!$C$2:$H$6601,1,FALSE)),"",VLOOKUP(CONCATENATE($A15,"_L_",DD$1),Records!$C$2:$H$6601,4,FALSE))</f>
        <v/>
      </c>
      <c r="DD15" s="7" t="str">
        <f>IF(ISERROR(VLOOKUP(CONCATENATE($A15,"_L_",DD$1),Records!$C$2:$H$6601,1,FALSE)),"",VLOOKUP(CONCATENATE($A15,"_L_",DD$1),Records!$C$2:$H$6601,5,FALSE))</f>
        <v/>
      </c>
      <c r="DE15" s="33" t="str">
        <f>IF(ISERROR(VLOOKUP(CONCATENATE($A15,"_L_",DD$1),Records!$C$2:$H$6601,1,FALSE)),"",VLOOKUP(CONCATENATE($A15,"_L_",DD$1),Records!$C$2:$H$6601,6,FALSE))</f>
        <v/>
      </c>
      <c r="DF15" s="32" t="str">
        <f>IF(ISERROR(VLOOKUP(CONCATENATE($A15,"_L_",DG$1),Records!$C$2:$H$6601,1,FALSE)),"",VLOOKUP(CONCATENATE($A15,"_L_",DG$1),Records!$C$2:$H$6601,4,FALSE))</f>
        <v/>
      </c>
      <c r="DG15" s="7" t="str">
        <f>IF(ISERROR(VLOOKUP(CONCATENATE($A15,"_L_",DG$1),Records!$C$2:$H$6601,1,FALSE)),"",VLOOKUP(CONCATENATE($A15,"_L_",DG$1),Records!$C$2:$H$6601,5,FALSE))</f>
        <v/>
      </c>
      <c r="DH15" s="33" t="str">
        <f>IF(ISERROR(VLOOKUP(CONCATENATE($A15,"_L_",DG$1),Records!$C$2:$H$6601,1,FALSE)),"",VLOOKUP(CONCATENATE($A15,"_L_",DG$1),Records!$C$2:$H$6601,6,FALSE))</f>
        <v/>
      </c>
      <c r="DI15" s="32" t="str">
        <f>IF(ISERROR(VLOOKUP(CONCATENATE($A15,"_L_",DJ$1),Records!$C$2:$H$6601,1,FALSE)),"",VLOOKUP(CONCATENATE($A15,"_L_",DJ$1),Records!$C$2:$H$6601,4,FALSE))</f>
        <v/>
      </c>
      <c r="DJ15" s="7" t="str">
        <f>IF(ISERROR(VLOOKUP(CONCATENATE($A15,"_L_",DJ$1),Records!$C$2:$H$6601,1,FALSE)),"",VLOOKUP(CONCATENATE($A15,"_L_",DJ$1),Records!$C$2:$H$6601,5,FALSE))</f>
        <v/>
      </c>
      <c r="DK15" s="33" t="str">
        <f>IF(ISERROR(VLOOKUP(CONCATENATE($A15,"_L_",DJ$1),Records!$C$2:$H$6601,1,FALSE)),"",VLOOKUP(CONCATENATE($A15,"_L_",DJ$1),Records!$C$2:$H$6601,6,FALSE))</f>
        <v/>
      </c>
      <c r="DL15" s="32" t="str">
        <f>IF(ISERROR(VLOOKUP(CONCATENATE($A15,"_L_",DM$1),Records!$C$2:$H$6601,1,FALSE)),"",VLOOKUP(CONCATENATE($A15,"_L_",DM$1),Records!$C$2:$H$6601,4,FALSE))</f>
        <v/>
      </c>
      <c r="DM15" s="7" t="str">
        <f>IF(ISERROR(VLOOKUP(CONCATENATE($A15,"_L_",DM$1),Records!$C$2:$H$6601,1,FALSE)),"",VLOOKUP(CONCATENATE($A15,"_L_",DM$1),Records!$C$2:$H$6601,5,FALSE))</f>
        <v/>
      </c>
      <c r="DN15" s="33" t="str">
        <f>IF(ISERROR(VLOOKUP(CONCATENATE($A15,"_L_",DM$1),Records!$C$2:$H$6601,1,FALSE)),"",VLOOKUP(CONCATENATE($A15,"_L_",DM$1),Records!$C$2:$H$6601,6,FALSE))</f>
        <v/>
      </c>
      <c r="DO15" s="32" t="str">
        <f>IF(ISERROR(VLOOKUP(CONCATENATE($A15,"_L_",DP$1),Records!$C$2:$H$6601,1,FALSE)),"",VLOOKUP(CONCATENATE($A15,"_L_",DP$1),Records!$C$2:$H$6601,4,FALSE))</f>
        <v/>
      </c>
      <c r="DP15" s="7" t="str">
        <f>IF(ISERROR(VLOOKUP(CONCATENATE($A15,"_L_",DP$1),Records!$C$2:$H$6601,1,FALSE)),"",VLOOKUP(CONCATENATE($A15,"_L_",DP$1),Records!$C$2:$H$6601,5,FALSE))</f>
        <v/>
      </c>
      <c r="DQ15" s="33" t="str">
        <f>IF(ISERROR(VLOOKUP(CONCATENATE($A15,"_L_",DP$1),Records!$C$2:$H$6601,1,FALSE)),"",VLOOKUP(CONCATENATE($A15,"_L_",DP$1),Records!$C$2:$H$6601,6,FALSE))</f>
        <v/>
      </c>
      <c r="DR15" s="32" t="str">
        <f>IF(ISERROR(VLOOKUP(CONCATENATE($A15,"_L_",DS$1),Records!$C$2:$H$6601,1,FALSE)),"",VLOOKUP(CONCATENATE($A15,"_L_",DS$1),Records!$C$2:$H$6601,4,FALSE))</f>
        <v/>
      </c>
      <c r="DS15" s="7" t="str">
        <f>IF(ISERROR(VLOOKUP(CONCATENATE($A15,"_L_",DS$1),Records!$C$2:$H$6601,1,FALSE)),"",VLOOKUP(CONCATENATE($A15,"_L_",DS$1),Records!$C$2:$H$6601,5,FALSE))</f>
        <v/>
      </c>
      <c r="DT15" s="33" t="str">
        <f>IF(ISERROR(VLOOKUP(CONCATENATE($A15,"_L_",DS$1),Records!$C$2:$H$6601,1,FALSE)),"",VLOOKUP(CONCATENATE($A15,"_L_",DS$1),Records!$C$2:$H$6601,6,FALSE))</f>
        <v/>
      </c>
      <c r="DU15" s="32" t="str">
        <f>IF(ISERROR(VLOOKUP(CONCATENATE($A15,"_L_",DV$1),Records!$C$2:$H$6601,1,FALSE)),"",VLOOKUP(CONCATENATE($A15,"_L_",DV$1),Records!$C$2:$H$6601,4,FALSE))</f>
        <v/>
      </c>
      <c r="DV15" s="7" t="str">
        <f>IF(ISERROR(VLOOKUP(CONCATENATE($A15,"_L_",DV$1),Records!$C$2:$H$6601,1,FALSE)),"",VLOOKUP(CONCATENATE($A15,"_L_",DV$1),Records!$C$2:$H$6601,5,FALSE))</f>
        <v/>
      </c>
      <c r="DW15" s="33" t="str">
        <f>IF(ISERROR(VLOOKUP(CONCATENATE($A15,"_L_",DV$1),Records!$C$2:$H$6601,1,FALSE)),"",VLOOKUP(CONCATENATE($A15,"_L_",DV$1),Records!$C$2:$H$6601,6,FALSE))</f>
        <v/>
      </c>
      <c r="DX15" s="32" t="str">
        <f>IF(ISERROR(VLOOKUP(CONCATENATE($A15,"_L_",DY$1),Records!$C$2:$H$6601,1,FALSE)),"",VLOOKUP(CONCATENATE($A15,"_L_",DY$1),Records!$C$2:$H$6601,4,FALSE))</f>
        <v/>
      </c>
      <c r="DY15" s="7" t="str">
        <f>IF(ISERROR(VLOOKUP(CONCATENATE($A15,"_L_",DY$1),Records!$C$2:$H$6601,1,FALSE)),"",VLOOKUP(CONCATENATE($A15,"_L_",DY$1),Records!$C$2:$H$6601,5,FALSE))</f>
        <v/>
      </c>
      <c r="DZ15" s="33" t="str">
        <f>IF(ISERROR(VLOOKUP(CONCATENATE($A15,"_L_",DY$1),Records!$C$2:$H$6601,1,FALSE)),"",VLOOKUP(CONCATENATE($A15,"_L_",DY$1),Records!$C$2:$H$6601,6,FALSE))</f>
        <v/>
      </c>
      <c r="EA15" s="32" t="str">
        <f>IF(ISERROR(VLOOKUP(CONCATENATE($A15,"_L_",EB$1),Records!$C$2:$H$6601,1,FALSE)),"",VLOOKUP(CONCATENATE($A15,"_L_",EB$1),Records!$C$2:$H$6601,4,FALSE))</f>
        <v/>
      </c>
      <c r="EB15" s="7" t="str">
        <f>IF(ISERROR(VLOOKUP(CONCATENATE($A15,"_L_",EB$1),Records!$C$2:$H$6601,1,FALSE)),"",VLOOKUP(CONCATENATE($A15,"_L_",EB$1),Records!$C$2:$H$6601,5,FALSE))</f>
        <v/>
      </c>
      <c r="EC15" s="33" t="str">
        <f>IF(ISERROR(VLOOKUP(CONCATENATE($A15,"_L_",EB$1),Records!$C$2:$H$6601,1,FALSE)),"",VLOOKUP(CONCATENATE($A15,"_L_",EB$1),Records!$C$2:$H$6601,6,FALSE))</f>
        <v/>
      </c>
    </row>
    <row r="16" spans="1:133" ht="15.75" x14ac:dyDescent="0.25">
      <c r="A16" s="11">
        <v>42198</v>
      </c>
      <c r="B16" s="15" t="s">
        <v>59</v>
      </c>
      <c r="C16" s="17">
        <f t="shared" si="1"/>
        <v>3</v>
      </c>
      <c r="D16" s="22" t="s">
        <v>66</v>
      </c>
      <c r="E16" s="24" t="s">
        <v>61</v>
      </c>
      <c r="F16" s="62">
        <f t="shared" si="0"/>
        <v>0</v>
      </c>
      <c r="G16" s="62">
        <f>HomeCalc!F16</f>
        <v>0</v>
      </c>
      <c r="H16" s="32" t="str">
        <f>IF(ISERROR(VLOOKUP(CONCATENATE($A16,"_L_",I$1),Records!$C$2:$H$6601,1,FALSE)),"",VLOOKUP(CONCATENATE($A16,"_L_",I$1),Records!$C$2:$H$6601,4,FALSE))</f>
        <v/>
      </c>
      <c r="I16" s="7" t="str">
        <f>IF(ISERROR(VLOOKUP(CONCATENATE($A16,"_L_",I$1),Records!$C$2:$H$6601,1,FALSE)),"",VLOOKUP(CONCATENATE($A16,"_L_",I$1),Records!$C$2:$H$6601,5,FALSE))</f>
        <v/>
      </c>
      <c r="J16" s="33" t="str">
        <f>IF(ISERROR(VLOOKUP(CONCATENATE($A16,"_L_",I$1),Records!$C$2:$H$6601,1,FALSE)),"",VLOOKUP(CONCATENATE($A16,"_L_",I$1),Records!$C$2:$H$6601,6,FALSE))</f>
        <v/>
      </c>
      <c r="K16" s="32" t="str">
        <f>IF(ISERROR(VLOOKUP(CONCATENATE($A16,"_L_",L$1),Records!$C$2:$H$6601,1,FALSE)),"",VLOOKUP(CONCATENATE($A16,"_L_",L$1),Records!$C$2:$H$6601,4,FALSE))</f>
        <v/>
      </c>
      <c r="L16" s="7" t="str">
        <f>IF(ISERROR(VLOOKUP(CONCATENATE($A16,"_L_",L$1),Records!$C$2:$H$6601,1,FALSE)),"",VLOOKUP(CONCATENATE($A16,"_L_",L$1),Records!$C$2:$H$6601,5,FALSE))</f>
        <v/>
      </c>
      <c r="M16" s="33" t="str">
        <f>IF(ISERROR(VLOOKUP(CONCATENATE($A16,"_L_",L$1),Records!$C$2:$H$6601,1,FALSE)),"",VLOOKUP(CONCATENATE($A16,"_L_",L$1),Records!$C$2:$H$6601,6,FALSE))</f>
        <v/>
      </c>
      <c r="N16" s="32" t="str">
        <f>IF(ISERROR(VLOOKUP(CONCATENATE($A16,"_L_",O$1),Records!$C$2:$H$6601,1,FALSE)),"",VLOOKUP(CONCATENATE($A16,"_L_",O$1),Records!$C$2:$H$6601,4,FALSE))</f>
        <v/>
      </c>
      <c r="O16" s="7" t="str">
        <f>IF(ISERROR(VLOOKUP(CONCATENATE($A16,"_L_",O$1),Records!$C$2:$H$6601,1,FALSE)),"",VLOOKUP(CONCATENATE($A16,"_L_",O$1),Records!$C$2:$H$6601,5,FALSE))</f>
        <v/>
      </c>
      <c r="P16" s="33" t="str">
        <f>IF(ISERROR(VLOOKUP(CONCATENATE($A16,"_L_",O$1),Records!$C$2:$H$6601,1,FALSE)),"",VLOOKUP(CONCATENATE($A16,"_L_",O$1),Records!$C$2:$H$6601,6,FALSE))</f>
        <v/>
      </c>
      <c r="Q16" s="32" t="str">
        <f>IF(ISERROR(VLOOKUP(CONCATENATE($A16,"_L_",R$1),Records!$C$2:$H$6601,1,FALSE)),"",VLOOKUP(CONCATENATE($A16,"_L_",R$1),Records!$C$2:$H$6601,4,FALSE))</f>
        <v/>
      </c>
      <c r="R16" s="7" t="str">
        <f>IF(ISERROR(VLOOKUP(CONCATENATE($A16,"_L_",R$1),Records!$C$2:$H$6601,1,FALSE)),"",VLOOKUP(CONCATENATE($A16,"_L_",R$1),Records!$C$2:$H$6601,5,FALSE))</f>
        <v/>
      </c>
      <c r="S16" s="33" t="str">
        <f>IF(ISERROR(VLOOKUP(CONCATENATE($A16,"_L_",R$1),Records!$C$2:$H$6601,1,FALSE)),"",VLOOKUP(CONCATENATE($A16,"_L_",R$1),Records!$C$2:$H$6601,6,FALSE))</f>
        <v/>
      </c>
      <c r="T16" s="32" t="str">
        <f>IF(ISERROR(VLOOKUP(CONCATENATE($A16,"_L_",U$1),Records!$C$2:$H$6601,1,FALSE)),"",VLOOKUP(CONCATENATE($A16,"_L_",U$1),Records!$C$2:$H$6601,4,FALSE))</f>
        <v/>
      </c>
      <c r="U16" s="7" t="str">
        <f>IF(ISERROR(VLOOKUP(CONCATENATE($A16,"_L_",U$1),Records!$C$2:$H$6601,1,FALSE)),"",VLOOKUP(CONCATENATE($A16,"_L_",U$1),Records!$C$2:$H$6601,5,FALSE))</f>
        <v/>
      </c>
      <c r="V16" s="33" t="str">
        <f>IF(ISERROR(VLOOKUP(CONCATENATE($A16,"_L_",U$1),Records!$C$2:$H$6601,1,FALSE)),"",VLOOKUP(CONCATENATE($A16,"_L_",U$1),Records!$C$2:$H$6601,6,FALSE))</f>
        <v/>
      </c>
      <c r="W16" s="32" t="str">
        <f>IF(ISERROR(VLOOKUP(CONCATENATE($A16,"_L_",X$1),Records!$C$2:$H$6601,1,FALSE)),"",VLOOKUP(CONCATENATE($A16,"_L_",X$1),Records!$C$2:$H$6601,4,FALSE))</f>
        <v/>
      </c>
      <c r="X16" s="7" t="str">
        <f>IF(ISERROR(VLOOKUP(CONCATENATE($A16,"_L_",X$1),Records!$C$2:$H$6601,1,FALSE)),"",VLOOKUP(CONCATENATE($A16,"_L_",X$1),Records!$C$2:$H$6601,5,FALSE))</f>
        <v/>
      </c>
      <c r="Y16" s="33" t="str">
        <f>IF(ISERROR(VLOOKUP(CONCATENATE($A16,"_L_",X$1),Records!$C$2:$H$6601,1,FALSE)),"",VLOOKUP(CONCATENATE($A16,"_L_",X$1),Records!$C$2:$H$6601,6,FALSE))</f>
        <v/>
      </c>
      <c r="Z16" s="32" t="str">
        <f>IF(ISERROR(VLOOKUP(CONCATENATE($A16,"_L_",AA$1),Records!$C$2:$H$6601,1,FALSE)),"",VLOOKUP(CONCATENATE($A16,"_L_",AA$1),Records!$C$2:$H$6601,4,FALSE))</f>
        <v/>
      </c>
      <c r="AA16" s="7" t="str">
        <f>IF(ISERROR(VLOOKUP(CONCATENATE($A16,"_L_",AA$1),Records!$C$2:$H$6601,1,FALSE)),"",VLOOKUP(CONCATENATE($A16,"_L_",AA$1),Records!$C$2:$H$6601,5,FALSE))</f>
        <v/>
      </c>
      <c r="AB16" s="33" t="str">
        <f>IF(ISERROR(VLOOKUP(CONCATENATE($A16,"_L_",AA$1),Records!$C$2:$H$6601,1,FALSE)),"",VLOOKUP(CONCATENATE($A16,"_L_",AA$1),Records!$C$2:$H$6601,6,FALSE))</f>
        <v/>
      </c>
      <c r="AC16" s="32" t="str">
        <f>IF(ISERROR(VLOOKUP(CONCATENATE($A16,"_L_",AD$1),Records!$C$2:$H$6601,1,FALSE)),"",VLOOKUP(CONCATENATE($A16,"_L_",AD$1),Records!$C$2:$H$6601,4,FALSE))</f>
        <v/>
      </c>
      <c r="AD16" s="7" t="str">
        <f>IF(ISERROR(VLOOKUP(CONCATENATE($A16,"_L_",AD$1),Records!$C$2:$H$6601,1,FALSE)),"",VLOOKUP(CONCATENATE($A16,"_L_",AD$1),Records!$C$2:$H$6601,5,FALSE))</f>
        <v/>
      </c>
      <c r="AE16" s="33" t="str">
        <f>IF(ISERROR(VLOOKUP(CONCATENATE($A16,"_L_",AD$1),Records!$C$2:$H$6601,1,FALSE)),"",VLOOKUP(CONCATENATE($A16,"_L_",AD$1),Records!$C$2:$H$6601,6,FALSE))</f>
        <v/>
      </c>
      <c r="AF16" s="32" t="str">
        <f>IF(ISERROR(VLOOKUP(CONCATENATE($A16,"_L_",AG$1),Records!$C$2:$H$6601,1,FALSE)),"",VLOOKUP(CONCATENATE($A16,"_L_",AG$1),Records!$C$2:$H$6601,4,FALSE))</f>
        <v/>
      </c>
      <c r="AG16" s="7" t="str">
        <f>IF(ISERROR(VLOOKUP(CONCATENATE($A16,"_L_",AG$1),Records!$C$2:$H$6601,1,FALSE)),"",VLOOKUP(CONCATENATE($A16,"_L_",AG$1),Records!$C$2:$H$6601,5,FALSE))</f>
        <v/>
      </c>
      <c r="AH16" s="33" t="str">
        <f>IF(ISERROR(VLOOKUP(CONCATENATE($A16,"_L_",AG$1),Records!$C$2:$H$6601,1,FALSE)),"",VLOOKUP(CONCATENATE($A16,"_L_",AG$1),Records!$C$2:$H$6601,6,FALSE))</f>
        <v/>
      </c>
      <c r="AI16" s="32" t="str">
        <f>IF(ISERROR(VLOOKUP(CONCATENATE($A16,"_L_",AJ$1),Records!$C$2:$H$6601,1,FALSE)),"",VLOOKUP(CONCATENATE($A16,"_L_",AJ$1),Records!$C$2:$H$6601,4,FALSE))</f>
        <v/>
      </c>
      <c r="AJ16" s="7" t="str">
        <f>IF(ISERROR(VLOOKUP(CONCATENATE($A16,"_L_",AJ$1),Records!$C$2:$H$6601,1,FALSE)),"",VLOOKUP(CONCATENATE($A16,"_L_",AJ$1),Records!$C$2:$H$6601,5,FALSE))</f>
        <v/>
      </c>
      <c r="AK16" s="33" t="str">
        <f>IF(ISERROR(VLOOKUP(CONCATENATE($A16,"_L_",AJ$1),Records!$C$2:$H$6601,1,FALSE)),"",VLOOKUP(CONCATENATE($A16,"_L_",AJ$1),Records!$C$2:$H$6601,6,FALSE))</f>
        <v/>
      </c>
      <c r="AL16" s="32" t="str">
        <f>IF(ISERROR(VLOOKUP(CONCATENATE($A16,"_L_",AM$1),Records!$C$2:$H$6601,1,FALSE)),"",VLOOKUP(CONCATENATE($A16,"_L_",AM$1),Records!$C$2:$H$6601,4,FALSE))</f>
        <v/>
      </c>
      <c r="AM16" s="7" t="str">
        <f>IF(ISERROR(VLOOKUP(CONCATENATE($A16,"_L_",AM$1),Records!$C$2:$H$6601,1,FALSE)),"",VLOOKUP(CONCATENATE($A16,"_L_",AM$1),Records!$C$2:$H$6601,5,FALSE))</f>
        <v/>
      </c>
      <c r="AN16" s="33" t="str">
        <f>IF(ISERROR(VLOOKUP(CONCATENATE($A16,"_L_",AM$1),Records!$C$2:$H$6601,1,FALSE)),"",VLOOKUP(CONCATENATE($A16,"_L_",AM$1),Records!$C$2:$H$6601,6,FALSE))</f>
        <v/>
      </c>
      <c r="AO16" s="32" t="str">
        <f>IF(ISERROR(VLOOKUP(CONCATENATE($A16,"_L_",AP$1),Records!$C$2:$H$6601,1,FALSE)),"",VLOOKUP(CONCATENATE($A16,"_L_",AP$1),Records!$C$2:$H$6601,4,FALSE))</f>
        <v/>
      </c>
      <c r="AP16" s="7" t="str">
        <f>IF(ISERROR(VLOOKUP(CONCATENATE($A16,"_L_",AP$1),Records!$C$2:$H$6601,1,FALSE)),"",VLOOKUP(CONCATENATE($A16,"_L_",AP$1),Records!$C$2:$H$6601,5,FALSE))</f>
        <v/>
      </c>
      <c r="AQ16" s="33" t="str">
        <f>IF(ISERROR(VLOOKUP(CONCATENATE($A16,"_L_",AP$1),Records!$C$2:$H$6601,1,FALSE)),"",VLOOKUP(CONCATENATE($A16,"_L_",AP$1),Records!$C$2:$H$6601,6,FALSE))</f>
        <v/>
      </c>
      <c r="AR16" s="32" t="str">
        <f>IF(ISERROR(VLOOKUP(CONCATENATE($A16,"_L_",AS$1),Records!$C$2:$H$6601,1,FALSE)),"",VLOOKUP(CONCATENATE($A16,"_L_",AS$1),Records!$C$2:$H$6601,4,FALSE))</f>
        <v/>
      </c>
      <c r="AS16" s="7" t="str">
        <f>IF(ISERROR(VLOOKUP(CONCATENATE($A16,"_L_",AS$1),Records!$C$2:$H$6601,1,FALSE)),"",VLOOKUP(CONCATENATE($A16,"_L_",AS$1),Records!$C$2:$H$6601,5,FALSE))</f>
        <v/>
      </c>
      <c r="AT16" s="33" t="str">
        <f>IF(ISERROR(VLOOKUP(CONCATENATE($A16,"_L_",AS$1),Records!$C$2:$H$6601,1,FALSE)),"",VLOOKUP(CONCATENATE($A16,"_L_",AS$1),Records!$C$2:$H$6601,6,FALSE))</f>
        <v/>
      </c>
      <c r="AU16" s="32" t="str">
        <f>IF(ISERROR(VLOOKUP(CONCATENATE($A16,"_L_",AV$1),Records!$C$2:$H$6601,1,FALSE)),"",VLOOKUP(CONCATENATE($A16,"_L_",AV$1),Records!$C$2:$H$6601,4,FALSE))</f>
        <v/>
      </c>
      <c r="AV16" s="7" t="str">
        <f>IF(ISERROR(VLOOKUP(CONCATENATE($A16,"_L_",AV$1),Records!$C$2:$H$6601,1,FALSE)),"",VLOOKUP(CONCATENATE($A16,"_L_",AV$1),Records!$C$2:$H$6601,5,FALSE))</f>
        <v/>
      </c>
      <c r="AW16" s="33" t="str">
        <f>IF(ISERROR(VLOOKUP(CONCATENATE($A16,"_L_",AV$1),Records!$C$2:$H$6601,1,FALSE)),"",VLOOKUP(CONCATENATE($A16,"_L_",AV$1),Records!$C$2:$H$6601,6,FALSE))</f>
        <v/>
      </c>
      <c r="AX16" s="32" t="str">
        <f>IF(ISERROR(VLOOKUP(CONCATENATE($A16,"_L_",AY$1),Records!$C$2:$H$6601,1,FALSE)),"",VLOOKUP(CONCATENATE($A16,"_L_",AY$1),Records!$C$2:$H$6601,4,FALSE))</f>
        <v/>
      </c>
      <c r="AY16" s="7" t="str">
        <f>IF(ISERROR(VLOOKUP(CONCATENATE($A16,"_L_",AY$1),Records!$C$2:$H$6601,1,FALSE)),"",VLOOKUP(CONCATENATE($A16,"_L_",AY$1),Records!$C$2:$H$6601,5,FALSE))</f>
        <v/>
      </c>
      <c r="AZ16" s="33" t="str">
        <f>IF(ISERROR(VLOOKUP(CONCATENATE($A16,"_L_",AY$1),Records!$C$2:$H$6601,1,FALSE)),"",VLOOKUP(CONCATENATE($A16,"_L_",AY$1),Records!$C$2:$H$6601,6,FALSE))</f>
        <v/>
      </c>
      <c r="BA16" s="32" t="str">
        <f>IF(ISERROR(VLOOKUP(CONCATENATE($A16,"_L_",BB$1),Records!$C$2:$H$6601,1,FALSE)),"",VLOOKUP(CONCATENATE($A16,"_L_",BB$1),Records!$C$2:$H$6601,4,FALSE))</f>
        <v/>
      </c>
      <c r="BB16" s="7" t="str">
        <f>IF(ISERROR(VLOOKUP(CONCATENATE($A16,"_L_",BB$1),Records!$C$2:$H$6601,1,FALSE)),"",VLOOKUP(CONCATENATE($A16,"_L_",BB$1),Records!$C$2:$H$6601,5,FALSE))</f>
        <v/>
      </c>
      <c r="BC16" s="33" t="str">
        <f>IF(ISERROR(VLOOKUP(CONCATENATE($A16,"_L_",BB$1),Records!$C$2:$H$6601,1,FALSE)),"",VLOOKUP(CONCATENATE($A16,"_L_",BB$1),Records!$C$2:$H$6601,6,FALSE))</f>
        <v/>
      </c>
      <c r="BD16" s="32" t="str">
        <f>IF(ISERROR(VLOOKUP(CONCATENATE($A16,"_L_",BE$1),Records!$C$2:$H$6601,1,FALSE)),"",VLOOKUP(CONCATENATE($A16,"_L_",BE$1),Records!$C$2:$H$6601,4,FALSE))</f>
        <v/>
      </c>
      <c r="BE16" s="7" t="str">
        <f>IF(ISERROR(VLOOKUP(CONCATENATE($A16,"_L_",BE$1),Records!$C$2:$H$6601,1,FALSE)),"",VLOOKUP(CONCATENATE($A16,"_L_",BE$1),Records!$C$2:$H$6601,5,FALSE))</f>
        <v/>
      </c>
      <c r="BF16" s="33" t="str">
        <f>IF(ISERROR(VLOOKUP(CONCATENATE($A16,"_L_",BE$1),Records!$C$2:$H$6601,1,FALSE)),"",VLOOKUP(CONCATENATE($A16,"_L_",BE$1),Records!$C$2:$H$6601,6,FALSE))</f>
        <v/>
      </c>
      <c r="BG16" s="32" t="str">
        <f>IF(ISERROR(VLOOKUP(CONCATENATE($A16,"_L_",BH$1),Records!$C$2:$H$6601,1,FALSE)),"",VLOOKUP(CONCATENATE($A16,"_L_",BH$1),Records!$C$2:$H$6601,4,FALSE))</f>
        <v/>
      </c>
      <c r="BH16" s="7" t="str">
        <f>IF(ISERROR(VLOOKUP(CONCATENATE($A16,"_L_",BH$1),Records!$C$2:$H$6601,1,FALSE)),"",VLOOKUP(CONCATENATE($A16,"_L_",BH$1),Records!$C$2:$H$6601,5,FALSE))</f>
        <v/>
      </c>
      <c r="BI16" s="33" t="str">
        <f>IF(ISERROR(VLOOKUP(CONCATENATE($A16,"_L_",BH$1),Records!$C$2:$H$6601,1,FALSE)),"",VLOOKUP(CONCATENATE($A16,"_L_",BH$1),Records!$C$2:$H$6601,6,FALSE))</f>
        <v/>
      </c>
      <c r="BJ16" s="32" t="str">
        <f>IF(ISERROR(VLOOKUP(CONCATENATE($A16,"_L_",BK$1),Records!$C$2:$H$6601,1,FALSE)),"",VLOOKUP(CONCATENATE($A16,"_L_",BK$1),Records!$C$2:$H$6601,4,FALSE))</f>
        <v/>
      </c>
      <c r="BK16" s="7" t="str">
        <f>IF(ISERROR(VLOOKUP(CONCATENATE($A16,"_L_",BK$1),Records!$C$2:$H$6601,1,FALSE)),"",VLOOKUP(CONCATENATE($A16,"_L_",BK$1),Records!$C$2:$H$6601,5,FALSE))</f>
        <v/>
      </c>
      <c r="BL16" s="33" t="str">
        <f>IF(ISERROR(VLOOKUP(CONCATENATE($A16,"_L_",BK$1),Records!$C$2:$H$6601,1,FALSE)),"",VLOOKUP(CONCATENATE($A16,"_L_",BK$1),Records!$C$2:$H$6601,6,FALSE))</f>
        <v/>
      </c>
      <c r="BM16" s="32" t="str">
        <f>IF(ISERROR(VLOOKUP(CONCATENATE($A16,"_L_",BN$1),Records!$C$2:$H$6601,1,FALSE)),"",VLOOKUP(CONCATENATE($A16,"_L_",BN$1),Records!$C$2:$H$6601,4,FALSE))</f>
        <v/>
      </c>
      <c r="BN16" s="7" t="str">
        <f>IF(ISERROR(VLOOKUP(CONCATENATE($A16,"_L_",BN$1),Records!$C$2:$H$6601,1,FALSE)),"",VLOOKUP(CONCATENATE($A16,"_L_",BN$1),Records!$C$2:$H$6601,5,FALSE))</f>
        <v/>
      </c>
      <c r="BO16" s="33" t="str">
        <f>IF(ISERROR(VLOOKUP(CONCATENATE($A16,"_L_",BN$1),Records!$C$2:$H$6601,1,FALSE)),"",VLOOKUP(CONCATENATE($A16,"_L_",BN$1),Records!$C$2:$H$6601,6,FALSE))</f>
        <v/>
      </c>
      <c r="BP16" s="32" t="str">
        <f>IF(ISERROR(VLOOKUP(CONCATENATE($A16,"_L_",BQ$1),Records!$C$2:$H$6601,1,FALSE)),"",VLOOKUP(CONCATENATE($A16,"_L_",BQ$1),Records!$C$2:$H$6601,4,FALSE))</f>
        <v/>
      </c>
      <c r="BQ16" s="7" t="str">
        <f>IF(ISERROR(VLOOKUP(CONCATENATE($A16,"_L_",BQ$1),Records!$C$2:$H$6601,1,FALSE)),"",VLOOKUP(CONCATENATE($A16,"_L_",BQ$1),Records!$C$2:$H$6601,5,FALSE))</f>
        <v/>
      </c>
      <c r="BR16" s="33" t="str">
        <f>IF(ISERROR(VLOOKUP(CONCATENATE($A16,"_L_",BQ$1),Records!$C$2:$H$6601,1,FALSE)),"",VLOOKUP(CONCATENATE($A16,"_L_",BQ$1),Records!$C$2:$H$6601,6,FALSE))</f>
        <v/>
      </c>
      <c r="BS16" s="32" t="str">
        <f>IF(ISERROR(VLOOKUP(CONCATENATE($A16,"_L_",BT$1),Records!$C$2:$H$6601,1,FALSE)),"",VLOOKUP(CONCATENATE($A16,"_L_",BT$1),Records!$C$2:$H$6601,4,FALSE))</f>
        <v/>
      </c>
      <c r="BT16" s="7" t="str">
        <f>IF(ISERROR(VLOOKUP(CONCATENATE($A16,"_L_",BT$1),Records!$C$2:$H$6601,1,FALSE)),"",VLOOKUP(CONCATENATE($A16,"_L_",BT$1),Records!$C$2:$H$6601,5,FALSE))</f>
        <v/>
      </c>
      <c r="BU16" s="33" t="str">
        <f>IF(ISERROR(VLOOKUP(CONCATENATE($A16,"_L_",BT$1),Records!$C$2:$H$6601,1,FALSE)),"",VLOOKUP(CONCATENATE($A16,"_L_",BT$1),Records!$C$2:$H$6601,6,FALSE))</f>
        <v/>
      </c>
      <c r="BV16" s="32" t="str">
        <f>IF(ISERROR(VLOOKUP(CONCATENATE($A16,"_L_",BW$1),Records!$C$2:$H$6601,1,FALSE)),"",VLOOKUP(CONCATENATE($A16,"_L_",BW$1),Records!$C$2:$H$6601,4,FALSE))</f>
        <v/>
      </c>
      <c r="BW16" s="7" t="str">
        <f>IF(ISERROR(VLOOKUP(CONCATENATE($A16,"_L_",BW$1),Records!$C$2:$H$6601,1,FALSE)),"",VLOOKUP(CONCATENATE($A16,"_L_",BW$1),Records!$C$2:$H$6601,5,FALSE))</f>
        <v/>
      </c>
      <c r="BX16" s="33" t="str">
        <f>IF(ISERROR(VLOOKUP(CONCATENATE($A16,"_L_",BW$1),Records!$C$2:$H$6601,1,FALSE)),"",VLOOKUP(CONCATENATE($A16,"_L_",BW$1),Records!$C$2:$H$6601,6,FALSE))</f>
        <v/>
      </c>
      <c r="BY16" s="32" t="str">
        <f>IF(ISERROR(VLOOKUP(CONCATENATE($A16,"_L_",BZ$1),Records!$C$2:$H$6601,1,FALSE)),"",VLOOKUP(CONCATENATE($A16,"_L_",BZ$1),Records!$C$2:$H$6601,4,FALSE))</f>
        <v/>
      </c>
      <c r="BZ16" s="7" t="str">
        <f>IF(ISERROR(VLOOKUP(CONCATENATE($A16,"_L_",BZ$1),Records!$C$2:$H$6601,1,FALSE)),"",VLOOKUP(CONCATENATE($A16,"_L_",BZ$1),Records!$C$2:$H$6601,5,FALSE))</f>
        <v/>
      </c>
      <c r="CA16" s="33" t="str">
        <f>IF(ISERROR(VLOOKUP(CONCATENATE($A16,"_L_",BZ$1),Records!$C$2:$H$6601,1,FALSE)),"",VLOOKUP(CONCATENATE($A16,"_L_",BZ$1),Records!$C$2:$H$6601,6,FALSE))</f>
        <v/>
      </c>
      <c r="CB16" s="32" t="str">
        <f>IF(ISERROR(VLOOKUP(CONCATENATE($A16,"_L_",CC$1),Records!$C$2:$H$6601,1,FALSE)),"",VLOOKUP(CONCATENATE($A16,"_L_",CC$1),Records!$C$2:$H$6601,4,FALSE))</f>
        <v/>
      </c>
      <c r="CC16" s="7" t="str">
        <f>IF(ISERROR(VLOOKUP(CONCATENATE($A16,"_L_",CC$1),Records!$C$2:$H$6601,1,FALSE)),"",VLOOKUP(CONCATENATE($A16,"_L_",CC$1),Records!$C$2:$H$6601,5,FALSE))</f>
        <v/>
      </c>
      <c r="CD16" s="33" t="str">
        <f>IF(ISERROR(VLOOKUP(CONCATENATE($A16,"_L_",CC$1),Records!$C$2:$H$6601,1,FALSE)),"",VLOOKUP(CONCATENATE($A16,"_L_",CC$1),Records!$C$2:$H$6601,6,FALSE))</f>
        <v/>
      </c>
      <c r="CE16" s="32" t="str">
        <f>IF(ISERROR(VLOOKUP(CONCATENATE($A16,"_L_",CF$1),Records!$C$2:$H$6601,1,FALSE)),"",VLOOKUP(CONCATENATE($A16,"_L_",CF$1),Records!$C$2:$H$6601,4,FALSE))</f>
        <v/>
      </c>
      <c r="CF16" s="7" t="str">
        <f>IF(ISERROR(VLOOKUP(CONCATENATE($A16,"_L_",CF$1),Records!$C$2:$H$6601,1,FALSE)),"",VLOOKUP(CONCATENATE($A16,"_L_",CF$1),Records!$C$2:$H$6601,5,FALSE))</f>
        <v/>
      </c>
      <c r="CG16" s="33" t="str">
        <f>IF(ISERROR(VLOOKUP(CONCATENATE($A16,"_L_",CF$1),Records!$C$2:$H$6601,1,FALSE)),"",VLOOKUP(CONCATENATE($A16,"_L_",CF$1),Records!$C$2:$H$6601,6,FALSE))</f>
        <v/>
      </c>
      <c r="CH16" s="32" t="str">
        <f>IF(ISERROR(VLOOKUP(CONCATENATE($A16,"_L_",CI$1),Records!$C$2:$H$6601,1,FALSE)),"",VLOOKUP(CONCATENATE($A16,"_L_",CI$1),Records!$C$2:$H$6601,4,FALSE))</f>
        <v/>
      </c>
      <c r="CI16" s="7" t="str">
        <f>IF(ISERROR(VLOOKUP(CONCATENATE($A16,"_L_",CI$1),Records!$C$2:$H$6601,1,FALSE)),"",VLOOKUP(CONCATENATE($A16,"_L_",CI$1),Records!$C$2:$H$6601,5,FALSE))</f>
        <v/>
      </c>
      <c r="CJ16" s="33" t="str">
        <f>IF(ISERROR(VLOOKUP(CONCATENATE($A16,"_L_",CI$1),Records!$C$2:$H$6601,1,FALSE)),"",VLOOKUP(CONCATENATE($A16,"_L_",CI$1),Records!$C$2:$H$6601,6,FALSE))</f>
        <v/>
      </c>
      <c r="CK16" s="32" t="str">
        <f>IF(ISERROR(VLOOKUP(CONCATENATE($A16,"_L_",CL$1),Records!$C$2:$H$6601,1,FALSE)),"",VLOOKUP(CONCATENATE($A16,"_L_",CL$1),Records!$C$2:$H$6601,4,FALSE))</f>
        <v/>
      </c>
      <c r="CL16" s="7" t="str">
        <f>IF(ISERROR(VLOOKUP(CONCATENATE($A16,"_L_",CL$1),Records!$C$2:$H$6601,1,FALSE)),"",VLOOKUP(CONCATENATE($A16,"_L_",CL$1),Records!$C$2:$H$6601,5,FALSE))</f>
        <v/>
      </c>
      <c r="CM16" s="33" t="str">
        <f>IF(ISERROR(VLOOKUP(CONCATENATE($A16,"_L_",CL$1),Records!$C$2:$H$6601,1,FALSE)),"",VLOOKUP(CONCATENATE($A16,"_L_",CL$1),Records!$C$2:$H$6601,6,FALSE))</f>
        <v/>
      </c>
      <c r="CN16" s="32" t="str">
        <f>IF(ISERROR(VLOOKUP(CONCATENATE($A16,"_L_",CO$1),Records!$C$2:$H$6601,1,FALSE)),"",VLOOKUP(CONCATENATE($A16,"_L_",CO$1),Records!$C$2:$H$6601,4,FALSE))</f>
        <v/>
      </c>
      <c r="CO16" s="7" t="str">
        <f>IF(ISERROR(VLOOKUP(CONCATENATE($A16,"_L_",CO$1),Records!$C$2:$H$6601,1,FALSE)),"",VLOOKUP(CONCATENATE($A16,"_L_",CO$1),Records!$C$2:$H$6601,5,FALSE))</f>
        <v/>
      </c>
      <c r="CP16" s="33" t="str">
        <f>IF(ISERROR(VLOOKUP(CONCATENATE($A16,"_L_",CO$1),Records!$C$2:$H$6601,1,FALSE)),"",VLOOKUP(CONCATENATE($A16,"_L_",CO$1),Records!$C$2:$H$6601,6,FALSE))</f>
        <v/>
      </c>
      <c r="CQ16" s="32" t="str">
        <f>IF(ISERROR(VLOOKUP(CONCATENATE($A16,"_L_",CR$1),Records!$C$2:$H$6601,1,FALSE)),"",VLOOKUP(CONCATENATE($A16,"_L_",CR$1),Records!$C$2:$H$6601,4,FALSE))</f>
        <v/>
      </c>
      <c r="CR16" s="7" t="str">
        <f>IF(ISERROR(VLOOKUP(CONCATENATE($A16,"_L_",CR$1),Records!$C$2:$H$6601,1,FALSE)),"",VLOOKUP(CONCATENATE($A16,"_L_",CR$1),Records!$C$2:$H$6601,5,FALSE))</f>
        <v/>
      </c>
      <c r="CS16" s="33" t="str">
        <f>IF(ISERROR(VLOOKUP(CONCATENATE($A16,"_L_",CR$1),Records!$C$2:$H$6601,1,FALSE)),"",VLOOKUP(CONCATENATE($A16,"_L_",CR$1),Records!$C$2:$H$6601,6,FALSE))</f>
        <v/>
      </c>
      <c r="CT16" s="32" t="str">
        <f>IF(ISERROR(VLOOKUP(CONCATENATE($A16,"_L_",CU$1),Records!$C$2:$H$6601,1,FALSE)),"",VLOOKUP(CONCATENATE($A16,"_L_",CU$1),Records!$C$2:$H$6601,4,FALSE))</f>
        <v/>
      </c>
      <c r="CU16" s="7" t="str">
        <f>IF(ISERROR(VLOOKUP(CONCATENATE($A16,"_L_",CU$1),Records!$C$2:$H$6601,1,FALSE)),"",VLOOKUP(CONCATENATE($A16,"_L_",CU$1),Records!$C$2:$H$6601,5,FALSE))</f>
        <v/>
      </c>
      <c r="CV16" s="33" t="str">
        <f>IF(ISERROR(VLOOKUP(CONCATENATE($A16,"_L_",CU$1),Records!$C$2:$H$6601,1,FALSE)),"",VLOOKUP(CONCATENATE($A16,"_L_",CU$1),Records!$C$2:$H$6601,6,FALSE))</f>
        <v/>
      </c>
      <c r="CW16" s="32" t="str">
        <f>IF(ISERROR(VLOOKUP(CONCATENATE($A16,"_L_",CX$1),Records!$C$2:$H$6601,1,FALSE)),"",VLOOKUP(CONCATENATE($A16,"_L_",CX$1),Records!$C$2:$H$6601,4,FALSE))</f>
        <v/>
      </c>
      <c r="CX16" s="7" t="str">
        <f>IF(ISERROR(VLOOKUP(CONCATENATE($A16,"_L_",CX$1),Records!$C$2:$H$6601,1,FALSE)),"",VLOOKUP(CONCATENATE($A16,"_L_",CX$1),Records!$C$2:$H$6601,5,FALSE))</f>
        <v/>
      </c>
      <c r="CY16" s="33" t="str">
        <f>IF(ISERROR(VLOOKUP(CONCATENATE($A16,"_L_",CX$1),Records!$C$2:$H$6601,1,FALSE)),"",VLOOKUP(CONCATENATE($A16,"_L_",CX$1),Records!$C$2:$H$6601,6,FALSE))</f>
        <v/>
      </c>
      <c r="CZ16" s="32" t="str">
        <f>IF(ISERROR(VLOOKUP(CONCATENATE($A16,"_L_",DA$1),Records!$C$2:$H$6601,1,FALSE)),"",VLOOKUP(CONCATENATE($A16,"_L_",DA$1),Records!$C$2:$H$6601,4,FALSE))</f>
        <v/>
      </c>
      <c r="DA16" s="7" t="str">
        <f>IF(ISERROR(VLOOKUP(CONCATENATE($A16,"_L_",DA$1),Records!$C$2:$H$6601,1,FALSE)),"",VLOOKUP(CONCATENATE($A16,"_L_",DA$1),Records!$C$2:$H$6601,5,FALSE))</f>
        <v/>
      </c>
      <c r="DB16" s="33" t="str">
        <f>IF(ISERROR(VLOOKUP(CONCATENATE($A16,"_L_",DA$1),Records!$C$2:$H$6601,1,FALSE)),"",VLOOKUP(CONCATENATE($A16,"_L_",DA$1),Records!$C$2:$H$6601,6,FALSE))</f>
        <v/>
      </c>
      <c r="DC16" s="32" t="str">
        <f>IF(ISERROR(VLOOKUP(CONCATENATE($A16,"_L_",DD$1),Records!$C$2:$H$6601,1,FALSE)),"",VLOOKUP(CONCATENATE($A16,"_L_",DD$1),Records!$C$2:$H$6601,4,FALSE))</f>
        <v/>
      </c>
      <c r="DD16" s="7" t="str">
        <f>IF(ISERROR(VLOOKUP(CONCATENATE($A16,"_L_",DD$1),Records!$C$2:$H$6601,1,FALSE)),"",VLOOKUP(CONCATENATE($A16,"_L_",DD$1),Records!$C$2:$H$6601,5,FALSE))</f>
        <v/>
      </c>
      <c r="DE16" s="33" t="str">
        <f>IF(ISERROR(VLOOKUP(CONCATENATE($A16,"_L_",DD$1),Records!$C$2:$H$6601,1,FALSE)),"",VLOOKUP(CONCATENATE($A16,"_L_",DD$1),Records!$C$2:$H$6601,6,FALSE))</f>
        <v/>
      </c>
      <c r="DF16" s="32" t="str">
        <f>IF(ISERROR(VLOOKUP(CONCATENATE($A16,"_L_",DG$1),Records!$C$2:$H$6601,1,FALSE)),"",VLOOKUP(CONCATENATE($A16,"_L_",DG$1),Records!$C$2:$H$6601,4,FALSE))</f>
        <v/>
      </c>
      <c r="DG16" s="7" t="str">
        <f>IF(ISERROR(VLOOKUP(CONCATENATE($A16,"_L_",DG$1),Records!$C$2:$H$6601,1,FALSE)),"",VLOOKUP(CONCATENATE($A16,"_L_",DG$1),Records!$C$2:$H$6601,5,FALSE))</f>
        <v/>
      </c>
      <c r="DH16" s="33" t="str">
        <f>IF(ISERROR(VLOOKUP(CONCATENATE($A16,"_L_",DG$1),Records!$C$2:$H$6601,1,FALSE)),"",VLOOKUP(CONCATENATE($A16,"_L_",DG$1),Records!$C$2:$H$6601,6,FALSE))</f>
        <v/>
      </c>
      <c r="DI16" s="32" t="str">
        <f>IF(ISERROR(VLOOKUP(CONCATENATE($A16,"_L_",DJ$1),Records!$C$2:$H$6601,1,FALSE)),"",VLOOKUP(CONCATENATE($A16,"_L_",DJ$1),Records!$C$2:$H$6601,4,FALSE))</f>
        <v/>
      </c>
      <c r="DJ16" s="7" t="str">
        <f>IF(ISERROR(VLOOKUP(CONCATENATE($A16,"_L_",DJ$1),Records!$C$2:$H$6601,1,FALSE)),"",VLOOKUP(CONCATENATE($A16,"_L_",DJ$1),Records!$C$2:$H$6601,5,FALSE))</f>
        <v/>
      </c>
      <c r="DK16" s="33" t="str">
        <f>IF(ISERROR(VLOOKUP(CONCATENATE($A16,"_L_",DJ$1),Records!$C$2:$H$6601,1,FALSE)),"",VLOOKUP(CONCATENATE($A16,"_L_",DJ$1),Records!$C$2:$H$6601,6,FALSE))</f>
        <v/>
      </c>
      <c r="DL16" s="32" t="str">
        <f>IF(ISERROR(VLOOKUP(CONCATENATE($A16,"_L_",DM$1),Records!$C$2:$H$6601,1,FALSE)),"",VLOOKUP(CONCATENATE($A16,"_L_",DM$1),Records!$C$2:$H$6601,4,FALSE))</f>
        <v/>
      </c>
      <c r="DM16" s="7" t="str">
        <f>IF(ISERROR(VLOOKUP(CONCATENATE($A16,"_L_",DM$1),Records!$C$2:$H$6601,1,FALSE)),"",VLOOKUP(CONCATENATE($A16,"_L_",DM$1),Records!$C$2:$H$6601,5,FALSE))</f>
        <v/>
      </c>
      <c r="DN16" s="33" t="str">
        <f>IF(ISERROR(VLOOKUP(CONCATENATE($A16,"_L_",DM$1),Records!$C$2:$H$6601,1,FALSE)),"",VLOOKUP(CONCATENATE($A16,"_L_",DM$1),Records!$C$2:$H$6601,6,FALSE))</f>
        <v/>
      </c>
      <c r="DO16" s="32" t="str">
        <f>IF(ISERROR(VLOOKUP(CONCATENATE($A16,"_L_",DP$1),Records!$C$2:$H$6601,1,FALSE)),"",VLOOKUP(CONCATENATE($A16,"_L_",DP$1),Records!$C$2:$H$6601,4,FALSE))</f>
        <v/>
      </c>
      <c r="DP16" s="7" t="str">
        <f>IF(ISERROR(VLOOKUP(CONCATENATE($A16,"_L_",DP$1),Records!$C$2:$H$6601,1,FALSE)),"",VLOOKUP(CONCATENATE($A16,"_L_",DP$1),Records!$C$2:$H$6601,5,FALSE))</f>
        <v/>
      </c>
      <c r="DQ16" s="33" t="str">
        <f>IF(ISERROR(VLOOKUP(CONCATENATE($A16,"_L_",DP$1),Records!$C$2:$H$6601,1,FALSE)),"",VLOOKUP(CONCATENATE($A16,"_L_",DP$1),Records!$C$2:$H$6601,6,FALSE))</f>
        <v/>
      </c>
      <c r="DR16" s="32" t="str">
        <f>IF(ISERROR(VLOOKUP(CONCATENATE($A16,"_L_",DS$1),Records!$C$2:$H$6601,1,FALSE)),"",VLOOKUP(CONCATENATE($A16,"_L_",DS$1),Records!$C$2:$H$6601,4,FALSE))</f>
        <v/>
      </c>
      <c r="DS16" s="7" t="str">
        <f>IF(ISERROR(VLOOKUP(CONCATENATE($A16,"_L_",DS$1),Records!$C$2:$H$6601,1,FALSE)),"",VLOOKUP(CONCATENATE($A16,"_L_",DS$1),Records!$C$2:$H$6601,5,FALSE))</f>
        <v/>
      </c>
      <c r="DT16" s="33" t="str">
        <f>IF(ISERROR(VLOOKUP(CONCATENATE($A16,"_L_",DS$1),Records!$C$2:$H$6601,1,FALSE)),"",VLOOKUP(CONCATENATE($A16,"_L_",DS$1),Records!$C$2:$H$6601,6,FALSE))</f>
        <v/>
      </c>
      <c r="DU16" s="32" t="str">
        <f>IF(ISERROR(VLOOKUP(CONCATENATE($A16,"_L_",DV$1),Records!$C$2:$H$6601,1,FALSE)),"",VLOOKUP(CONCATENATE($A16,"_L_",DV$1),Records!$C$2:$H$6601,4,FALSE))</f>
        <v/>
      </c>
      <c r="DV16" s="7" t="str">
        <f>IF(ISERROR(VLOOKUP(CONCATENATE($A16,"_L_",DV$1),Records!$C$2:$H$6601,1,FALSE)),"",VLOOKUP(CONCATENATE($A16,"_L_",DV$1),Records!$C$2:$H$6601,5,FALSE))</f>
        <v/>
      </c>
      <c r="DW16" s="33" t="str">
        <f>IF(ISERROR(VLOOKUP(CONCATENATE($A16,"_L_",DV$1),Records!$C$2:$H$6601,1,FALSE)),"",VLOOKUP(CONCATENATE($A16,"_L_",DV$1),Records!$C$2:$H$6601,6,FALSE))</f>
        <v/>
      </c>
      <c r="DX16" s="32" t="str">
        <f>IF(ISERROR(VLOOKUP(CONCATENATE($A16,"_L_",DY$1),Records!$C$2:$H$6601,1,FALSE)),"",VLOOKUP(CONCATENATE($A16,"_L_",DY$1),Records!$C$2:$H$6601,4,FALSE))</f>
        <v/>
      </c>
      <c r="DY16" s="7" t="str">
        <f>IF(ISERROR(VLOOKUP(CONCATENATE($A16,"_L_",DY$1),Records!$C$2:$H$6601,1,FALSE)),"",VLOOKUP(CONCATENATE($A16,"_L_",DY$1),Records!$C$2:$H$6601,5,FALSE))</f>
        <v/>
      </c>
      <c r="DZ16" s="33" t="str">
        <f>IF(ISERROR(VLOOKUP(CONCATENATE($A16,"_L_",DY$1),Records!$C$2:$H$6601,1,FALSE)),"",VLOOKUP(CONCATENATE($A16,"_L_",DY$1),Records!$C$2:$H$6601,6,FALSE))</f>
        <v/>
      </c>
      <c r="EA16" s="32" t="str">
        <f>IF(ISERROR(VLOOKUP(CONCATENATE($A16,"_L_",EB$1),Records!$C$2:$H$6601,1,FALSE)),"",VLOOKUP(CONCATENATE($A16,"_L_",EB$1),Records!$C$2:$H$6601,4,FALSE))</f>
        <v/>
      </c>
      <c r="EB16" s="7" t="str">
        <f>IF(ISERROR(VLOOKUP(CONCATENATE($A16,"_L_",EB$1),Records!$C$2:$H$6601,1,FALSE)),"",VLOOKUP(CONCATENATE($A16,"_L_",EB$1),Records!$C$2:$H$6601,5,FALSE))</f>
        <v/>
      </c>
      <c r="EC16" s="33" t="str">
        <f>IF(ISERROR(VLOOKUP(CONCATENATE($A16,"_L_",EB$1),Records!$C$2:$H$6601,1,FALSE)),"",VLOOKUP(CONCATENATE($A16,"_L_",EB$1),Records!$C$2:$H$6601,6,FALSE))</f>
        <v/>
      </c>
    </row>
    <row r="17" spans="1:133" ht="15.75" x14ac:dyDescent="0.25">
      <c r="A17" s="11">
        <v>42199</v>
      </c>
      <c r="B17" s="15" t="s">
        <v>59</v>
      </c>
      <c r="C17" s="17">
        <f t="shared" si="1"/>
        <v>3</v>
      </c>
      <c r="D17" s="23" t="s">
        <v>67</v>
      </c>
      <c r="E17" s="24" t="s">
        <v>61</v>
      </c>
      <c r="F17" s="62">
        <f t="shared" si="0"/>
        <v>0</v>
      </c>
      <c r="G17" s="62">
        <f>HomeCalc!F17</f>
        <v>0</v>
      </c>
      <c r="H17" s="32" t="str">
        <f>IF(ISERROR(VLOOKUP(CONCATENATE($A17,"_L_",I$1),Records!$C$2:$H$6601,1,FALSE)),"",VLOOKUP(CONCATENATE($A17,"_L_",I$1),Records!$C$2:$H$6601,4,FALSE))</f>
        <v/>
      </c>
      <c r="I17" s="7" t="str">
        <f>IF(ISERROR(VLOOKUP(CONCATENATE($A17,"_L_",I$1),Records!$C$2:$H$6601,1,FALSE)),"",VLOOKUP(CONCATENATE($A17,"_L_",I$1),Records!$C$2:$H$6601,5,FALSE))</f>
        <v/>
      </c>
      <c r="J17" s="33" t="str">
        <f>IF(ISERROR(VLOOKUP(CONCATENATE($A17,"_L_",I$1),Records!$C$2:$H$6601,1,FALSE)),"",VLOOKUP(CONCATENATE($A17,"_L_",I$1),Records!$C$2:$H$6601,6,FALSE))</f>
        <v/>
      </c>
      <c r="K17" s="32" t="str">
        <f>IF(ISERROR(VLOOKUP(CONCATENATE($A17,"_L_",L$1),Records!$C$2:$H$6601,1,FALSE)),"",VLOOKUP(CONCATENATE($A17,"_L_",L$1),Records!$C$2:$H$6601,4,FALSE))</f>
        <v/>
      </c>
      <c r="L17" s="7" t="str">
        <f>IF(ISERROR(VLOOKUP(CONCATENATE($A17,"_L_",L$1),Records!$C$2:$H$6601,1,FALSE)),"",VLOOKUP(CONCATENATE($A17,"_L_",L$1),Records!$C$2:$H$6601,5,FALSE))</f>
        <v/>
      </c>
      <c r="M17" s="33" t="str">
        <f>IF(ISERROR(VLOOKUP(CONCATENATE($A17,"_L_",L$1),Records!$C$2:$H$6601,1,FALSE)),"",VLOOKUP(CONCATENATE($A17,"_L_",L$1),Records!$C$2:$H$6601,6,FALSE))</f>
        <v/>
      </c>
      <c r="N17" s="32" t="str">
        <f>IF(ISERROR(VLOOKUP(CONCATENATE($A17,"_L_",O$1),Records!$C$2:$H$6601,1,FALSE)),"",VLOOKUP(CONCATENATE($A17,"_L_",O$1),Records!$C$2:$H$6601,4,FALSE))</f>
        <v/>
      </c>
      <c r="O17" s="7" t="str">
        <f>IF(ISERROR(VLOOKUP(CONCATENATE($A17,"_L_",O$1),Records!$C$2:$H$6601,1,FALSE)),"",VLOOKUP(CONCATENATE($A17,"_L_",O$1),Records!$C$2:$H$6601,5,FALSE))</f>
        <v/>
      </c>
      <c r="P17" s="33" t="str">
        <f>IF(ISERROR(VLOOKUP(CONCATENATE($A17,"_L_",O$1),Records!$C$2:$H$6601,1,FALSE)),"",VLOOKUP(CONCATENATE($A17,"_L_",O$1),Records!$C$2:$H$6601,6,FALSE))</f>
        <v/>
      </c>
      <c r="Q17" s="32" t="str">
        <f>IF(ISERROR(VLOOKUP(CONCATENATE($A17,"_L_",R$1),Records!$C$2:$H$6601,1,FALSE)),"",VLOOKUP(CONCATENATE($A17,"_L_",R$1),Records!$C$2:$H$6601,4,FALSE))</f>
        <v/>
      </c>
      <c r="R17" s="7" t="str">
        <f>IF(ISERROR(VLOOKUP(CONCATENATE($A17,"_L_",R$1),Records!$C$2:$H$6601,1,FALSE)),"",VLOOKUP(CONCATENATE($A17,"_L_",R$1),Records!$C$2:$H$6601,5,FALSE))</f>
        <v/>
      </c>
      <c r="S17" s="33" t="str">
        <f>IF(ISERROR(VLOOKUP(CONCATENATE($A17,"_L_",R$1),Records!$C$2:$H$6601,1,FALSE)),"",VLOOKUP(CONCATENATE($A17,"_L_",R$1),Records!$C$2:$H$6601,6,FALSE))</f>
        <v/>
      </c>
      <c r="T17" s="32" t="str">
        <f>IF(ISERROR(VLOOKUP(CONCATENATE($A17,"_L_",U$1),Records!$C$2:$H$6601,1,FALSE)),"",VLOOKUP(CONCATENATE($A17,"_L_",U$1),Records!$C$2:$H$6601,4,FALSE))</f>
        <v/>
      </c>
      <c r="U17" s="7" t="str">
        <f>IF(ISERROR(VLOOKUP(CONCATENATE($A17,"_L_",U$1),Records!$C$2:$H$6601,1,FALSE)),"",VLOOKUP(CONCATENATE($A17,"_L_",U$1),Records!$C$2:$H$6601,5,FALSE))</f>
        <v/>
      </c>
      <c r="V17" s="33" t="str">
        <f>IF(ISERROR(VLOOKUP(CONCATENATE($A17,"_L_",U$1),Records!$C$2:$H$6601,1,FALSE)),"",VLOOKUP(CONCATENATE($A17,"_L_",U$1),Records!$C$2:$H$6601,6,FALSE))</f>
        <v/>
      </c>
      <c r="W17" s="32" t="str">
        <f>IF(ISERROR(VLOOKUP(CONCATENATE($A17,"_L_",X$1),Records!$C$2:$H$6601,1,FALSE)),"",VLOOKUP(CONCATENATE($A17,"_L_",X$1),Records!$C$2:$H$6601,4,FALSE))</f>
        <v/>
      </c>
      <c r="X17" s="7" t="str">
        <f>IF(ISERROR(VLOOKUP(CONCATENATE($A17,"_L_",X$1),Records!$C$2:$H$6601,1,FALSE)),"",VLOOKUP(CONCATENATE($A17,"_L_",X$1),Records!$C$2:$H$6601,5,FALSE))</f>
        <v/>
      </c>
      <c r="Y17" s="33" t="str">
        <f>IF(ISERROR(VLOOKUP(CONCATENATE($A17,"_L_",X$1),Records!$C$2:$H$6601,1,FALSE)),"",VLOOKUP(CONCATENATE($A17,"_L_",X$1),Records!$C$2:$H$6601,6,FALSE))</f>
        <v/>
      </c>
      <c r="Z17" s="32" t="str">
        <f>IF(ISERROR(VLOOKUP(CONCATENATE($A17,"_L_",AA$1),Records!$C$2:$H$6601,1,FALSE)),"",VLOOKUP(CONCATENATE($A17,"_L_",AA$1),Records!$C$2:$H$6601,4,FALSE))</f>
        <v/>
      </c>
      <c r="AA17" s="7" t="str">
        <f>IF(ISERROR(VLOOKUP(CONCATENATE($A17,"_L_",AA$1),Records!$C$2:$H$6601,1,FALSE)),"",VLOOKUP(CONCATENATE($A17,"_L_",AA$1),Records!$C$2:$H$6601,5,FALSE))</f>
        <v/>
      </c>
      <c r="AB17" s="33" t="str">
        <f>IF(ISERROR(VLOOKUP(CONCATENATE($A17,"_L_",AA$1),Records!$C$2:$H$6601,1,FALSE)),"",VLOOKUP(CONCATENATE($A17,"_L_",AA$1),Records!$C$2:$H$6601,6,FALSE))</f>
        <v/>
      </c>
      <c r="AC17" s="32" t="str">
        <f>IF(ISERROR(VLOOKUP(CONCATENATE($A17,"_L_",AD$1),Records!$C$2:$H$6601,1,FALSE)),"",VLOOKUP(CONCATENATE($A17,"_L_",AD$1),Records!$C$2:$H$6601,4,FALSE))</f>
        <v/>
      </c>
      <c r="AD17" s="7" t="str">
        <f>IF(ISERROR(VLOOKUP(CONCATENATE($A17,"_L_",AD$1),Records!$C$2:$H$6601,1,FALSE)),"",VLOOKUP(CONCATENATE($A17,"_L_",AD$1),Records!$C$2:$H$6601,5,FALSE))</f>
        <v/>
      </c>
      <c r="AE17" s="33" t="str">
        <f>IF(ISERROR(VLOOKUP(CONCATENATE($A17,"_L_",AD$1),Records!$C$2:$H$6601,1,FALSE)),"",VLOOKUP(CONCATENATE($A17,"_L_",AD$1),Records!$C$2:$H$6601,6,FALSE))</f>
        <v/>
      </c>
      <c r="AF17" s="32" t="str">
        <f>IF(ISERROR(VLOOKUP(CONCATENATE($A17,"_L_",AG$1),Records!$C$2:$H$6601,1,FALSE)),"",VLOOKUP(CONCATENATE($A17,"_L_",AG$1),Records!$C$2:$H$6601,4,FALSE))</f>
        <v/>
      </c>
      <c r="AG17" s="7" t="str">
        <f>IF(ISERROR(VLOOKUP(CONCATENATE($A17,"_L_",AG$1),Records!$C$2:$H$6601,1,FALSE)),"",VLOOKUP(CONCATENATE($A17,"_L_",AG$1),Records!$C$2:$H$6601,5,FALSE))</f>
        <v/>
      </c>
      <c r="AH17" s="33" t="str">
        <f>IF(ISERROR(VLOOKUP(CONCATENATE($A17,"_L_",AG$1),Records!$C$2:$H$6601,1,FALSE)),"",VLOOKUP(CONCATENATE($A17,"_L_",AG$1),Records!$C$2:$H$6601,6,FALSE))</f>
        <v/>
      </c>
      <c r="AI17" s="32" t="str">
        <f>IF(ISERROR(VLOOKUP(CONCATENATE($A17,"_L_",AJ$1),Records!$C$2:$H$6601,1,FALSE)),"",VLOOKUP(CONCATENATE($A17,"_L_",AJ$1),Records!$C$2:$H$6601,4,FALSE))</f>
        <v/>
      </c>
      <c r="AJ17" s="7" t="str">
        <f>IF(ISERROR(VLOOKUP(CONCATENATE($A17,"_L_",AJ$1),Records!$C$2:$H$6601,1,FALSE)),"",VLOOKUP(CONCATENATE($A17,"_L_",AJ$1),Records!$C$2:$H$6601,5,FALSE))</f>
        <v/>
      </c>
      <c r="AK17" s="33" t="str">
        <f>IF(ISERROR(VLOOKUP(CONCATENATE($A17,"_L_",AJ$1),Records!$C$2:$H$6601,1,FALSE)),"",VLOOKUP(CONCATENATE($A17,"_L_",AJ$1),Records!$C$2:$H$6601,6,FALSE))</f>
        <v/>
      </c>
      <c r="AL17" s="32" t="str">
        <f>IF(ISERROR(VLOOKUP(CONCATENATE($A17,"_L_",AM$1),Records!$C$2:$H$6601,1,FALSE)),"",VLOOKUP(CONCATENATE($A17,"_L_",AM$1),Records!$C$2:$H$6601,4,FALSE))</f>
        <v/>
      </c>
      <c r="AM17" s="7" t="str">
        <f>IF(ISERROR(VLOOKUP(CONCATENATE($A17,"_L_",AM$1),Records!$C$2:$H$6601,1,FALSE)),"",VLOOKUP(CONCATENATE($A17,"_L_",AM$1),Records!$C$2:$H$6601,5,FALSE))</f>
        <v/>
      </c>
      <c r="AN17" s="33" t="str">
        <f>IF(ISERROR(VLOOKUP(CONCATENATE($A17,"_L_",AM$1),Records!$C$2:$H$6601,1,FALSE)),"",VLOOKUP(CONCATENATE($A17,"_L_",AM$1),Records!$C$2:$H$6601,6,FALSE))</f>
        <v/>
      </c>
      <c r="AO17" s="32" t="str">
        <f>IF(ISERROR(VLOOKUP(CONCATENATE($A17,"_L_",AP$1),Records!$C$2:$H$6601,1,FALSE)),"",VLOOKUP(CONCATENATE($A17,"_L_",AP$1),Records!$C$2:$H$6601,4,FALSE))</f>
        <v/>
      </c>
      <c r="AP17" s="7" t="str">
        <f>IF(ISERROR(VLOOKUP(CONCATENATE($A17,"_L_",AP$1),Records!$C$2:$H$6601,1,FALSE)),"",VLOOKUP(CONCATENATE($A17,"_L_",AP$1),Records!$C$2:$H$6601,5,FALSE))</f>
        <v/>
      </c>
      <c r="AQ17" s="33" t="str">
        <f>IF(ISERROR(VLOOKUP(CONCATENATE($A17,"_L_",AP$1),Records!$C$2:$H$6601,1,FALSE)),"",VLOOKUP(CONCATENATE($A17,"_L_",AP$1),Records!$C$2:$H$6601,6,FALSE))</f>
        <v/>
      </c>
      <c r="AR17" s="32" t="str">
        <f>IF(ISERROR(VLOOKUP(CONCATENATE($A17,"_L_",AS$1),Records!$C$2:$H$6601,1,FALSE)),"",VLOOKUP(CONCATENATE($A17,"_L_",AS$1),Records!$C$2:$H$6601,4,FALSE))</f>
        <v/>
      </c>
      <c r="AS17" s="7" t="str">
        <f>IF(ISERROR(VLOOKUP(CONCATENATE($A17,"_L_",AS$1),Records!$C$2:$H$6601,1,FALSE)),"",VLOOKUP(CONCATENATE($A17,"_L_",AS$1),Records!$C$2:$H$6601,5,FALSE))</f>
        <v/>
      </c>
      <c r="AT17" s="33" t="str">
        <f>IF(ISERROR(VLOOKUP(CONCATENATE($A17,"_L_",AS$1),Records!$C$2:$H$6601,1,FALSE)),"",VLOOKUP(CONCATENATE($A17,"_L_",AS$1),Records!$C$2:$H$6601,6,FALSE))</f>
        <v/>
      </c>
      <c r="AU17" s="32" t="str">
        <f>IF(ISERROR(VLOOKUP(CONCATENATE($A17,"_L_",AV$1),Records!$C$2:$H$6601,1,FALSE)),"",VLOOKUP(CONCATENATE($A17,"_L_",AV$1),Records!$C$2:$H$6601,4,FALSE))</f>
        <v/>
      </c>
      <c r="AV17" s="7" t="str">
        <f>IF(ISERROR(VLOOKUP(CONCATENATE($A17,"_L_",AV$1),Records!$C$2:$H$6601,1,FALSE)),"",VLOOKUP(CONCATENATE($A17,"_L_",AV$1),Records!$C$2:$H$6601,5,FALSE))</f>
        <v/>
      </c>
      <c r="AW17" s="33" t="str">
        <f>IF(ISERROR(VLOOKUP(CONCATENATE($A17,"_L_",AV$1),Records!$C$2:$H$6601,1,FALSE)),"",VLOOKUP(CONCATENATE($A17,"_L_",AV$1),Records!$C$2:$H$6601,6,FALSE))</f>
        <v/>
      </c>
      <c r="AX17" s="32" t="str">
        <f>IF(ISERROR(VLOOKUP(CONCATENATE($A17,"_L_",AY$1),Records!$C$2:$H$6601,1,FALSE)),"",VLOOKUP(CONCATENATE($A17,"_L_",AY$1),Records!$C$2:$H$6601,4,FALSE))</f>
        <v/>
      </c>
      <c r="AY17" s="7" t="str">
        <f>IF(ISERROR(VLOOKUP(CONCATENATE($A17,"_L_",AY$1),Records!$C$2:$H$6601,1,FALSE)),"",VLOOKUP(CONCATENATE($A17,"_L_",AY$1),Records!$C$2:$H$6601,5,FALSE))</f>
        <v/>
      </c>
      <c r="AZ17" s="33" t="str">
        <f>IF(ISERROR(VLOOKUP(CONCATENATE($A17,"_L_",AY$1),Records!$C$2:$H$6601,1,FALSE)),"",VLOOKUP(CONCATENATE($A17,"_L_",AY$1),Records!$C$2:$H$6601,6,FALSE))</f>
        <v/>
      </c>
      <c r="BA17" s="32" t="str">
        <f>IF(ISERROR(VLOOKUP(CONCATENATE($A17,"_L_",BB$1),Records!$C$2:$H$6601,1,FALSE)),"",VLOOKUP(CONCATENATE($A17,"_L_",BB$1),Records!$C$2:$H$6601,4,FALSE))</f>
        <v/>
      </c>
      <c r="BB17" s="7" t="str">
        <f>IF(ISERROR(VLOOKUP(CONCATENATE($A17,"_L_",BB$1),Records!$C$2:$H$6601,1,FALSE)),"",VLOOKUP(CONCATENATE($A17,"_L_",BB$1),Records!$C$2:$H$6601,5,FALSE))</f>
        <v/>
      </c>
      <c r="BC17" s="33" t="str">
        <f>IF(ISERROR(VLOOKUP(CONCATENATE($A17,"_L_",BB$1),Records!$C$2:$H$6601,1,FALSE)),"",VLOOKUP(CONCATENATE($A17,"_L_",BB$1),Records!$C$2:$H$6601,6,FALSE))</f>
        <v/>
      </c>
      <c r="BD17" s="32" t="str">
        <f>IF(ISERROR(VLOOKUP(CONCATENATE($A17,"_L_",BE$1),Records!$C$2:$H$6601,1,FALSE)),"",VLOOKUP(CONCATENATE($A17,"_L_",BE$1),Records!$C$2:$H$6601,4,FALSE))</f>
        <v/>
      </c>
      <c r="BE17" s="7" t="str">
        <f>IF(ISERROR(VLOOKUP(CONCATENATE($A17,"_L_",BE$1),Records!$C$2:$H$6601,1,FALSE)),"",VLOOKUP(CONCATENATE($A17,"_L_",BE$1),Records!$C$2:$H$6601,5,FALSE))</f>
        <v/>
      </c>
      <c r="BF17" s="33" t="str">
        <f>IF(ISERROR(VLOOKUP(CONCATENATE($A17,"_L_",BE$1),Records!$C$2:$H$6601,1,FALSE)),"",VLOOKUP(CONCATENATE($A17,"_L_",BE$1),Records!$C$2:$H$6601,6,FALSE))</f>
        <v/>
      </c>
      <c r="BG17" s="32" t="str">
        <f>IF(ISERROR(VLOOKUP(CONCATENATE($A17,"_L_",BH$1),Records!$C$2:$H$6601,1,FALSE)),"",VLOOKUP(CONCATENATE($A17,"_L_",BH$1),Records!$C$2:$H$6601,4,FALSE))</f>
        <v/>
      </c>
      <c r="BH17" s="7" t="str">
        <f>IF(ISERROR(VLOOKUP(CONCATENATE($A17,"_L_",BH$1),Records!$C$2:$H$6601,1,FALSE)),"",VLOOKUP(CONCATENATE($A17,"_L_",BH$1),Records!$C$2:$H$6601,5,FALSE))</f>
        <v/>
      </c>
      <c r="BI17" s="33" t="str">
        <f>IF(ISERROR(VLOOKUP(CONCATENATE($A17,"_L_",BH$1),Records!$C$2:$H$6601,1,FALSE)),"",VLOOKUP(CONCATENATE($A17,"_L_",BH$1),Records!$C$2:$H$6601,6,FALSE))</f>
        <v/>
      </c>
      <c r="BJ17" s="32" t="str">
        <f>IF(ISERROR(VLOOKUP(CONCATENATE($A17,"_L_",BK$1),Records!$C$2:$H$6601,1,FALSE)),"",VLOOKUP(CONCATENATE($A17,"_L_",BK$1),Records!$C$2:$H$6601,4,FALSE))</f>
        <v/>
      </c>
      <c r="BK17" s="7" t="str">
        <f>IF(ISERROR(VLOOKUP(CONCATENATE($A17,"_L_",BK$1),Records!$C$2:$H$6601,1,FALSE)),"",VLOOKUP(CONCATENATE($A17,"_L_",BK$1),Records!$C$2:$H$6601,5,FALSE))</f>
        <v/>
      </c>
      <c r="BL17" s="33" t="str">
        <f>IF(ISERROR(VLOOKUP(CONCATENATE($A17,"_L_",BK$1),Records!$C$2:$H$6601,1,FALSE)),"",VLOOKUP(CONCATENATE($A17,"_L_",BK$1),Records!$C$2:$H$6601,6,FALSE))</f>
        <v/>
      </c>
      <c r="BM17" s="32" t="str">
        <f>IF(ISERROR(VLOOKUP(CONCATENATE($A17,"_L_",BN$1),Records!$C$2:$H$6601,1,FALSE)),"",VLOOKUP(CONCATENATE($A17,"_L_",BN$1),Records!$C$2:$H$6601,4,FALSE))</f>
        <v/>
      </c>
      <c r="BN17" s="7" t="str">
        <f>IF(ISERROR(VLOOKUP(CONCATENATE($A17,"_L_",BN$1),Records!$C$2:$H$6601,1,FALSE)),"",VLOOKUP(CONCATENATE($A17,"_L_",BN$1),Records!$C$2:$H$6601,5,FALSE))</f>
        <v/>
      </c>
      <c r="BO17" s="33" t="str">
        <f>IF(ISERROR(VLOOKUP(CONCATENATE($A17,"_L_",BN$1),Records!$C$2:$H$6601,1,FALSE)),"",VLOOKUP(CONCATENATE($A17,"_L_",BN$1),Records!$C$2:$H$6601,6,FALSE))</f>
        <v/>
      </c>
      <c r="BP17" s="32" t="str">
        <f>IF(ISERROR(VLOOKUP(CONCATENATE($A17,"_L_",BQ$1),Records!$C$2:$H$6601,1,FALSE)),"",VLOOKUP(CONCATENATE($A17,"_L_",BQ$1),Records!$C$2:$H$6601,4,FALSE))</f>
        <v/>
      </c>
      <c r="BQ17" s="7" t="str">
        <f>IF(ISERROR(VLOOKUP(CONCATENATE($A17,"_L_",BQ$1),Records!$C$2:$H$6601,1,FALSE)),"",VLOOKUP(CONCATENATE($A17,"_L_",BQ$1),Records!$C$2:$H$6601,5,FALSE))</f>
        <v/>
      </c>
      <c r="BR17" s="33" t="str">
        <f>IF(ISERROR(VLOOKUP(CONCATENATE($A17,"_L_",BQ$1),Records!$C$2:$H$6601,1,FALSE)),"",VLOOKUP(CONCATENATE($A17,"_L_",BQ$1),Records!$C$2:$H$6601,6,FALSE))</f>
        <v/>
      </c>
      <c r="BS17" s="32" t="str">
        <f>IF(ISERROR(VLOOKUP(CONCATENATE($A17,"_L_",BT$1),Records!$C$2:$H$6601,1,FALSE)),"",VLOOKUP(CONCATENATE($A17,"_L_",BT$1),Records!$C$2:$H$6601,4,FALSE))</f>
        <v/>
      </c>
      <c r="BT17" s="7" t="str">
        <f>IF(ISERROR(VLOOKUP(CONCATENATE($A17,"_L_",BT$1),Records!$C$2:$H$6601,1,FALSE)),"",VLOOKUP(CONCATENATE($A17,"_L_",BT$1),Records!$C$2:$H$6601,5,FALSE))</f>
        <v/>
      </c>
      <c r="BU17" s="33" t="str">
        <f>IF(ISERROR(VLOOKUP(CONCATENATE($A17,"_L_",BT$1),Records!$C$2:$H$6601,1,FALSE)),"",VLOOKUP(CONCATENATE($A17,"_L_",BT$1),Records!$C$2:$H$6601,6,FALSE))</f>
        <v/>
      </c>
      <c r="BV17" s="32" t="str">
        <f>IF(ISERROR(VLOOKUP(CONCATENATE($A17,"_L_",BW$1),Records!$C$2:$H$6601,1,FALSE)),"",VLOOKUP(CONCATENATE($A17,"_L_",BW$1),Records!$C$2:$H$6601,4,FALSE))</f>
        <v/>
      </c>
      <c r="BW17" s="7" t="str">
        <f>IF(ISERROR(VLOOKUP(CONCATENATE($A17,"_L_",BW$1),Records!$C$2:$H$6601,1,FALSE)),"",VLOOKUP(CONCATENATE($A17,"_L_",BW$1),Records!$C$2:$H$6601,5,FALSE))</f>
        <v/>
      </c>
      <c r="BX17" s="33" t="str">
        <f>IF(ISERROR(VLOOKUP(CONCATENATE($A17,"_L_",BW$1),Records!$C$2:$H$6601,1,FALSE)),"",VLOOKUP(CONCATENATE($A17,"_L_",BW$1),Records!$C$2:$H$6601,6,FALSE))</f>
        <v/>
      </c>
      <c r="BY17" s="32" t="str">
        <f>IF(ISERROR(VLOOKUP(CONCATENATE($A17,"_L_",BZ$1),Records!$C$2:$H$6601,1,FALSE)),"",VLOOKUP(CONCATENATE($A17,"_L_",BZ$1),Records!$C$2:$H$6601,4,FALSE))</f>
        <v/>
      </c>
      <c r="BZ17" s="7" t="str">
        <f>IF(ISERROR(VLOOKUP(CONCATENATE($A17,"_L_",BZ$1),Records!$C$2:$H$6601,1,FALSE)),"",VLOOKUP(CONCATENATE($A17,"_L_",BZ$1),Records!$C$2:$H$6601,5,FALSE))</f>
        <v/>
      </c>
      <c r="CA17" s="33" t="str">
        <f>IF(ISERROR(VLOOKUP(CONCATENATE($A17,"_L_",BZ$1),Records!$C$2:$H$6601,1,FALSE)),"",VLOOKUP(CONCATENATE($A17,"_L_",BZ$1),Records!$C$2:$H$6601,6,FALSE))</f>
        <v/>
      </c>
      <c r="CB17" s="32" t="str">
        <f>IF(ISERROR(VLOOKUP(CONCATENATE($A17,"_L_",CC$1),Records!$C$2:$H$6601,1,FALSE)),"",VLOOKUP(CONCATENATE($A17,"_L_",CC$1),Records!$C$2:$H$6601,4,FALSE))</f>
        <v/>
      </c>
      <c r="CC17" s="7" t="str">
        <f>IF(ISERROR(VLOOKUP(CONCATENATE($A17,"_L_",CC$1),Records!$C$2:$H$6601,1,FALSE)),"",VLOOKUP(CONCATENATE($A17,"_L_",CC$1),Records!$C$2:$H$6601,5,FALSE))</f>
        <v/>
      </c>
      <c r="CD17" s="33" t="str">
        <f>IF(ISERROR(VLOOKUP(CONCATENATE($A17,"_L_",CC$1),Records!$C$2:$H$6601,1,FALSE)),"",VLOOKUP(CONCATENATE($A17,"_L_",CC$1),Records!$C$2:$H$6601,6,FALSE))</f>
        <v/>
      </c>
      <c r="CE17" s="32" t="str">
        <f>IF(ISERROR(VLOOKUP(CONCATENATE($A17,"_L_",CF$1),Records!$C$2:$H$6601,1,FALSE)),"",VLOOKUP(CONCATENATE($A17,"_L_",CF$1),Records!$C$2:$H$6601,4,FALSE))</f>
        <v/>
      </c>
      <c r="CF17" s="7" t="str">
        <f>IF(ISERROR(VLOOKUP(CONCATENATE($A17,"_L_",CF$1),Records!$C$2:$H$6601,1,FALSE)),"",VLOOKUP(CONCATENATE($A17,"_L_",CF$1),Records!$C$2:$H$6601,5,FALSE))</f>
        <v/>
      </c>
      <c r="CG17" s="33" t="str">
        <f>IF(ISERROR(VLOOKUP(CONCATENATE($A17,"_L_",CF$1),Records!$C$2:$H$6601,1,FALSE)),"",VLOOKUP(CONCATENATE($A17,"_L_",CF$1),Records!$C$2:$H$6601,6,FALSE))</f>
        <v/>
      </c>
      <c r="CH17" s="32" t="str">
        <f>IF(ISERROR(VLOOKUP(CONCATENATE($A17,"_L_",CI$1),Records!$C$2:$H$6601,1,FALSE)),"",VLOOKUP(CONCATENATE($A17,"_L_",CI$1),Records!$C$2:$H$6601,4,FALSE))</f>
        <v/>
      </c>
      <c r="CI17" s="7" t="str">
        <f>IF(ISERROR(VLOOKUP(CONCATENATE($A17,"_L_",CI$1),Records!$C$2:$H$6601,1,FALSE)),"",VLOOKUP(CONCATENATE($A17,"_L_",CI$1),Records!$C$2:$H$6601,5,FALSE))</f>
        <v/>
      </c>
      <c r="CJ17" s="33" t="str">
        <f>IF(ISERROR(VLOOKUP(CONCATENATE($A17,"_L_",CI$1),Records!$C$2:$H$6601,1,FALSE)),"",VLOOKUP(CONCATENATE($A17,"_L_",CI$1),Records!$C$2:$H$6601,6,FALSE))</f>
        <v/>
      </c>
      <c r="CK17" s="32" t="str">
        <f>IF(ISERROR(VLOOKUP(CONCATENATE($A17,"_L_",CL$1),Records!$C$2:$H$6601,1,FALSE)),"",VLOOKUP(CONCATENATE($A17,"_L_",CL$1),Records!$C$2:$H$6601,4,FALSE))</f>
        <v/>
      </c>
      <c r="CL17" s="7" t="str">
        <f>IF(ISERROR(VLOOKUP(CONCATENATE($A17,"_L_",CL$1),Records!$C$2:$H$6601,1,FALSE)),"",VLOOKUP(CONCATENATE($A17,"_L_",CL$1),Records!$C$2:$H$6601,5,FALSE))</f>
        <v/>
      </c>
      <c r="CM17" s="33" t="str">
        <f>IF(ISERROR(VLOOKUP(CONCATENATE($A17,"_L_",CL$1),Records!$C$2:$H$6601,1,FALSE)),"",VLOOKUP(CONCATENATE($A17,"_L_",CL$1),Records!$C$2:$H$6601,6,FALSE))</f>
        <v/>
      </c>
      <c r="CN17" s="32" t="str">
        <f>IF(ISERROR(VLOOKUP(CONCATENATE($A17,"_L_",CO$1),Records!$C$2:$H$6601,1,FALSE)),"",VLOOKUP(CONCATENATE($A17,"_L_",CO$1),Records!$C$2:$H$6601,4,FALSE))</f>
        <v/>
      </c>
      <c r="CO17" s="7" t="str">
        <f>IF(ISERROR(VLOOKUP(CONCATENATE($A17,"_L_",CO$1),Records!$C$2:$H$6601,1,FALSE)),"",VLOOKUP(CONCATENATE($A17,"_L_",CO$1),Records!$C$2:$H$6601,5,FALSE))</f>
        <v/>
      </c>
      <c r="CP17" s="33" t="str">
        <f>IF(ISERROR(VLOOKUP(CONCATENATE($A17,"_L_",CO$1),Records!$C$2:$H$6601,1,FALSE)),"",VLOOKUP(CONCATENATE($A17,"_L_",CO$1),Records!$C$2:$H$6601,6,FALSE))</f>
        <v/>
      </c>
      <c r="CQ17" s="32" t="str">
        <f>IF(ISERROR(VLOOKUP(CONCATENATE($A17,"_L_",CR$1),Records!$C$2:$H$6601,1,FALSE)),"",VLOOKUP(CONCATENATE($A17,"_L_",CR$1),Records!$C$2:$H$6601,4,FALSE))</f>
        <v/>
      </c>
      <c r="CR17" s="7" t="str">
        <f>IF(ISERROR(VLOOKUP(CONCATENATE($A17,"_L_",CR$1),Records!$C$2:$H$6601,1,FALSE)),"",VLOOKUP(CONCATENATE($A17,"_L_",CR$1),Records!$C$2:$H$6601,5,FALSE))</f>
        <v/>
      </c>
      <c r="CS17" s="33" t="str">
        <f>IF(ISERROR(VLOOKUP(CONCATENATE($A17,"_L_",CR$1),Records!$C$2:$H$6601,1,FALSE)),"",VLOOKUP(CONCATENATE($A17,"_L_",CR$1),Records!$C$2:$H$6601,6,FALSE))</f>
        <v/>
      </c>
      <c r="CT17" s="32" t="str">
        <f>IF(ISERROR(VLOOKUP(CONCATENATE($A17,"_L_",CU$1),Records!$C$2:$H$6601,1,FALSE)),"",VLOOKUP(CONCATENATE($A17,"_L_",CU$1),Records!$C$2:$H$6601,4,FALSE))</f>
        <v/>
      </c>
      <c r="CU17" s="7" t="str">
        <f>IF(ISERROR(VLOOKUP(CONCATENATE($A17,"_L_",CU$1),Records!$C$2:$H$6601,1,FALSE)),"",VLOOKUP(CONCATENATE($A17,"_L_",CU$1),Records!$C$2:$H$6601,5,FALSE))</f>
        <v/>
      </c>
      <c r="CV17" s="33" t="str">
        <f>IF(ISERROR(VLOOKUP(CONCATENATE($A17,"_L_",CU$1),Records!$C$2:$H$6601,1,FALSE)),"",VLOOKUP(CONCATENATE($A17,"_L_",CU$1),Records!$C$2:$H$6601,6,FALSE))</f>
        <v/>
      </c>
      <c r="CW17" s="32" t="str">
        <f>IF(ISERROR(VLOOKUP(CONCATENATE($A17,"_L_",CX$1),Records!$C$2:$H$6601,1,FALSE)),"",VLOOKUP(CONCATENATE($A17,"_L_",CX$1),Records!$C$2:$H$6601,4,FALSE))</f>
        <v/>
      </c>
      <c r="CX17" s="7" t="str">
        <f>IF(ISERROR(VLOOKUP(CONCATENATE($A17,"_L_",CX$1),Records!$C$2:$H$6601,1,FALSE)),"",VLOOKUP(CONCATENATE($A17,"_L_",CX$1),Records!$C$2:$H$6601,5,FALSE))</f>
        <v/>
      </c>
      <c r="CY17" s="33" t="str">
        <f>IF(ISERROR(VLOOKUP(CONCATENATE($A17,"_L_",CX$1),Records!$C$2:$H$6601,1,FALSE)),"",VLOOKUP(CONCATENATE($A17,"_L_",CX$1),Records!$C$2:$H$6601,6,FALSE))</f>
        <v/>
      </c>
      <c r="CZ17" s="32" t="str">
        <f>IF(ISERROR(VLOOKUP(CONCATENATE($A17,"_L_",DA$1),Records!$C$2:$H$6601,1,FALSE)),"",VLOOKUP(CONCATENATE($A17,"_L_",DA$1),Records!$C$2:$H$6601,4,FALSE))</f>
        <v/>
      </c>
      <c r="DA17" s="7" t="str">
        <f>IF(ISERROR(VLOOKUP(CONCATENATE($A17,"_L_",DA$1),Records!$C$2:$H$6601,1,FALSE)),"",VLOOKUP(CONCATENATE($A17,"_L_",DA$1),Records!$C$2:$H$6601,5,FALSE))</f>
        <v/>
      </c>
      <c r="DB17" s="33" t="str">
        <f>IF(ISERROR(VLOOKUP(CONCATENATE($A17,"_L_",DA$1),Records!$C$2:$H$6601,1,FALSE)),"",VLOOKUP(CONCATENATE($A17,"_L_",DA$1),Records!$C$2:$H$6601,6,FALSE))</f>
        <v/>
      </c>
      <c r="DC17" s="32" t="str">
        <f>IF(ISERROR(VLOOKUP(CONCATENATE($A17,"_L_",DD$1),Records!$C$2:$H$6601,1,FALSE)),"",VLOOKUP(CONCATENATE($A17,"_L_",DD$1),Records!$C$2:$H$6601,4,FALSE))</f>
        <v/>
      </c>
      <c r="DD17" s="7" t="str">
        <f>IF(ISERROR(VLOOKUP(CONCATENATE($A17,"_L_",DD$1),Records!$C$2:$H$6601,1,FALSE)),"",VLOOKUP(CONCATENATE($A17,"_L_",DD$1),Records!$C$2:$H$6601,5,FALSE))</f>
        <v/>
      </c>
      <c r="DE17" s="33" t="str">
        <f>IF(ISERROR(VLOOKUP(CONCATENATE($A17,"_L_",DD$1),Records!$C$2:$H$6601,1,FALSE)),"",VLOOKUP(CONCATENATE($A17,"_L_",DD$1),Records!$C$2:$H$6601,6,FALSE))</f>
        <v/>
      </c>
      <c r="DF17" s="32" t="str">
        <f>IF(ISERROR(VLOOKUP(CONCATENATE($A17,"_L_",DG$1),Records!$C$2:$H$6601,1,FALSE)),"",VLOOKUP(CONCATENATE($A17,"_L_",DG$1),Records!$C$2:$H$6601,4,FALSE))</f>
        <v/>
      </c>
      <c r="DG17" s="7" t="str">
        <f>IF(ISERROR(VLOOKUP(CONCATENATE($A17,"_L_",DG$1),Records!$C$2:$H$6601,1,FALSE)),"",VLOOKUP(CONCATENATE($A17,"_L_",DG$1),Records!$C$2:$H$6601,5,FALSE))</f>
        <v/>
      </c>
      <c r="DH17" s="33" t="str">
        <f>IF(ISERROR(VLOOKUP(CONCATENATE($A17,"_L_",DG$1),Records!$C$2:$H$6601,1,FALSE)),"",VLOOKUP(CONCATENATE($A17,"_L_",DG$1),Records!$C$2:$H$6601,6,FALSE))</f>
        <v/>
      </c>
      <c r="DI17" s="32" t="str">
        <f>IF(ISERROR(VLOOKUP(CONCATENATE($A17,"_L_",DJ$1),Records!$C$2:$H$6601,1,FALSE)),"",VLOOKUP(CONCATENATE($A17,"_L_",DJ$1),Records!$C$2:$H$6601,4,FALSE))</f>
        <v/>
      </c>
      <c r="DJ17" s="7" t="str">
        <f>IF(ISERROR(VLOOKUP(CONCATENATE($A17,"_L_",DJ$1),Records!$C$2:$H$6601,1,FALSE)),"",VLOOKUP(CONCATENATE($A17,"_L_",DJ$1),Records!$C$2:$H$6601,5,FALSE))</f>
        <v/>
      </c>
      <c r="DK17" s="33" t="str">
        <f>IF(ISERROR(VLOOKUP(CONCATENATE($A17,"_L_",DJ$1),Records!$C$2:$H$6601,1,FALSE)),"",VLOOKUP(CONCATENATE($A17,"_L_",DJ$1),Records!$C$2:$H$6601,6,FALSE))</f>
        <v/>
      </c>
      <c r="DL17" s="32" t="str">
        <f>IF(ISERROR(VLOOKUP(CONCATENATE($A17,"_L_",DM$1),Records!$C$2:$H$6601,1,FALSE)),"",VLOOKUP(CONCATENATE($A17,"_L_",DM$1),Records!$C$2:$H$6601,4,FALSE))</f>
        <v/>
      </c>
      <c r="DM17" s="7" t="str">
        <f>IF(ISERROR(VLOOKUP(CONCATENATE($A17,"_L_",DM$1),Records!$C$2:$H$6601,1,FALSE)),"",VLOOKUP(CONCATENATE($A17,"_L_",DM$1),Records!$C$2:$H$6601,5,FALSE))</f>
        <v/>
      </c>
      <c r="DN17" s="33" t="str">
        <f>IF(ISERROR(VLOOKUP(CONCATENATE($A17,"_L_",DM$1),Records!$C$2:$H$6601,1,FALSE)),"",VLOOKUP(CONCATENATE($A17,"_L_",DM$1),Records!$C$2:$H$6601,6,FALSE))</f>
        <v/>
      </c>
      <c r="DO17" s="32" t="str">
        <f>IF(ISERROR(VLOOKUP(CONCATENATE($A17,"_L_",DP$1),Records!$C$2:$H$6601,1,FALSE)),"",VLOOKUP(CONCATENATE($A17,"_L_",DP$1),Records!$C$2:$H$6601,4,FALSE))</f>
        <v/>
      </c>
      <c r="DP17" s="7" t="str">
        <f>IF(ISERROR(VLOOKUP(CONCATENATE($A17,"_L_",DP$1),Records!$C$2:$H$6601,1,FALSE)),"",VLOOKUP(CONCATENATE($A17,"_L_",DP$1),Records!$C$2:$H$6601,5,FALSE))</f>
        <v/>
      </c>
      <c r="DQ17" s="33" t="str">
        <f>IF(ISERROR(VLOOKUP(CONCATENATE($A17,"_L_",DP$1),Records!$C$2:$H$6601,1,FALSE)),"",VLOOKUP(CONCATENATE($A17,"_L_",DP$1),Records!$C$2:$H$6601,6,FALSE))</f>
        <v/>
      </c>
      <c r="DR17" s="32" t="str">
        <f>IF(ISERROR(VLOOKUP(CONCATENATE($A17,"_L_",DS$1),Records!$C$2:$H$6601,1,FALSE)),"",VLOOKUP(CONCATENATE($A17,"_L_",DS$1),Records!$C$2:$H$6601,4,FALSE))</f>
        <v/>
      </c>
      <c r="DS17" s="7" t="str">
        <f>IF(ISERROR(VLOOKUP(CONCATENATE($A17,"_L_",DS$1),Records!$C$2:$H$6601,1,FALSE)),"",VLOOKUP(CONCATENATE($A17,"_L_",DS$1),Records!$C$2:$H$6601,5,FALSE))</f>
        <v/>
      </c>
      <c r="DT17" s="33" t="str">
        <f>IF(ISERROR(VLOOKUP(CONCATENATE($A17,"_L_",DS$1),Records!$C$2:$H$6601,1,FALSE)),"",VLOOKUP(CONCATENATE($A17,"_L_",DS$1),Records!$C$2:$H$6601,6,FALSE))</f>
        <v/>
      </c>
      <c r="DU17" s="32" t="str">
        <f>IF(ISERROR(VLOOKUP(CONCATENATE($A17,"_L_",DV$1),Records!$C$2:$H$6601,1,FALSE)),"",VLOOKUP(CONCATENATE($A17,"_L_",DV$1),Records!$C$2:$H$6601,4,FALSE))</f>
        <v/>
      </c>
      <c r="DV17" s="7" t="str">
        <f>IF(ISERROR(VLOOKUP(CONCATENATE($A17,"_L_",DV$1),Records!$C$2:$H$6601,1,FALSE)),"",VLOOKUP(CONCATENATE($A17,"_L_",DV$1),Records!$C$2:$H$6601,5,FALSE))</f>
        <v/>
      </c>
      <c r="DW17" s="33" t="str">
        <f>IF(ISERROR(VLOOKUP(CONCATENATE($A17,"_L_",DV$1),Records!$C$2:$H$6601,1,FALSE)),"",VLOOKUP(CONCATENATE($A17,"_L_",DV$1),Records!$C$2:$H$6601,6,FALSE))</f>
        <v/>
      </c>
      <c r="DX17" s="32" t="str">
        <f>IF(ISERROR(VLOOKUP(CONCATENATE($A17,"_L_",DY$1),Records!$C$2:$H$6601,1,FALSE)),"",VLOOKUP(CONCATENATE($A17,"_L_",DY$1),Records!$C$2:$H$6601,4,FALSE))</f>
        <v/>
      </c>
      <c r="DY17" s="7" t="str">
        <f>IF(ISERROR(VLOOKUP(CONCATENATE($A17,"_L_",DY$1),Records!$C$2:$H$6601,1,FALSE)),"",VLOOKUP(CONCATENATE($A17,"_L_",DY$1),Records!$C$2:$H$6601,5,FALSE))</f>
        <v/>
      </c>
      <c r="DZ17" s="33" t="str">
        <f>IF(ISERROR(VLOOKUP(CONCATENATE($A17,"_L_",DY$1),Records!$C$2:$H$6601,1,FALSE)),"",VLOOKUP(CONCATENATE($A17,"_L_",DY$1),Records!$C$2:$H$6601,6,FALSE))</f>
        <v/>
      </c>
      <c r="EA17" s="32" t="str">
        <f>IF(ISERROR(VLOOKUP(CONCATENATE($A17,"_L_",EB$1),Records!$C$2:$H$6601,1,FALSE)),"",VLOOKUP(CONCATENATE($A17,"_L_",EB$1),Records!$C$2:$H$6601,4,FALSE))</f>
        <v/>
      </c>
      <c r="EB17" s="7" t="str">
        <f>IF(ISERROR(VLOOKUP(CONCATENATE($A17,"_L_",EB$1),Records!$C$2:$H$6601,1,FALSE)),"",VLOOKUP(CONCATENATE($A17,"_L_",EB$1),Records!$C$2:$H$6601,5,FALSE))</f>
        <v/>
      </c>
      <c r="EC17" s="33" t="str">
        <f>IF(ISERROR(VLOOKUP(CONCATENATE($A17,"_L_",EB$1),Records!$C$2:$H$6601,1,FALSE)),"",VLOOKUP(CONCATENATE($A17,"_L_",EB$1),Records!$C$2:$H$6601,6,FALSE))</f>
        <v/>
      </c>
    </row>
    <row r="18" spans="1:133" ht="15.75" x14ac:dyDescent="0.25">
      <c r="A18" s="11">
        <v>42200</v>
      </c>
      <c r="B18" s="15" t="s">
        <v>59</v>
      </c>
      <c r="C18" s="17">
        <f t="shared" si="1"/>
        <v>3</v>
      </c>
      <c r="D18" s="24" t="s">
        <v>60</v>
      </c>
      <c r="E18" s="24" t="s">
        <v>61</v>
      </c>
      <c r="F18" s="62">
        <f t="shared" si="0"/>
        <v>0</v>
      </c>
      <c r="G18" s="62">
        <f>HomeCalc!F18</f>
        <v>0</v>
      </c>
      <c r="H18" s="32" t="str">
        <f>IF(ISERROR(VLOOKUP(CONCATENATE($A18,"_L_",I$1),Records!$C$2:$H$6601,1,FALSE)),"",VLOOKUP(CONCATENATE($A18,"_L_",I$1),Records!$C$2:$H$6601,4,FALSE))</f>
        <v/>
      </c>
      <c r="I18" s="7" t="str">
        <f>IF(ISERROR(VLOOKUP(CONCATENATE($A18,"_L_",I$1),Records!$C$2:$H$6601,1,FALSE)),"",VLOOKUP(CONCATENATE($A18,"_L_",I$1),Records!$C$2:$H$6601,5,FALSE))</f>
        <v/>
      </c>
      <c r="J18" s="33" t="str">
        <f>IF(ISERROR(VLOOKUP(CONCATENATE($A18,"_L_",I$1),Records!$C$2:$H$6601,1,FALSE)),"",VLOOKUP(CONCATENATE($A18,"_L_",I$1),Records!$C$2:$H$6601,6,FALSE))</f>
        <v/>
      </c>
      <c r="K18" s="32" t="str">
        <f>IF(ISERROR(VLOOKUP(CONCATENATE($A18,"_L_",L$1),Records!$C$2:$H$6601,1,FALSE)),"",VLOOKUP(CONCATENATE($A18,"_L_",L$1),Records!$C$2:$H$6601,4,FALSE))</f>
        <v/>
      </c>
      <c r="L18" s="7" t="str">
        <f>IF(ISERROR(VLOOKUP(CONCATENATE($A18,"_L_",L$1),Records!$C$2:$H$6601,1,FALSE)),"",VLOOKUP(CONCATENATE($A18,"_L_",L$1),Records!$C$2:$H$6601,5,FALSE))</f>
        <v/>
      </c>
      <c r="M18" s="33" t="str">
        <f>IF(ISERROR(VLOOKUP(CONCATENATE($A18,"_L_",L$1),Records!$C$2:$H$6601,1,FALSE)),"",VLOOKUP(CONCATENATE($A18,"_L_",L$1),Records!$C$2:$H$6601,6,FALSE))</f>
        <v/>
      </c>
      <c r="N18" s="32" t="str">
        <f>IF(ISERROR(VLOOKUP(CONCATENATE($A18,"_L_",O$1),Records!$C$2:$H$6601,1,FALSE)),"",VLOOKUP(CONCATENATE($A18,"_L_",O$1),Records!$C$2:$H$6601,4,FALSE))</f>
        <v/>
      </c>
      <c r="O18" s="7" t="str">
        <f>IF(ISERROR(VLOOKUP(CONCATENATE($A18,"_L_",O$1),Records!$C$2:$H$6601,1,FALSE)),"",VLOOKUP(CONCATENATE($A18,"_L_",O$1),Records!$C$2:$H$6601,5,FALSE))</f>
        <v/>
      </c>
      <c r="P18" s="33" t="str">
        <f>IF(ISERROR(VLOOKUP(CONCATENATE($A18,"_L_",O$1),Records!$C$2:$H$6601,1,FALSE)),"",VLOOKUP(CONCATENATE($A18,"_L_",O$1),Records!$C$2:$H$6601,6,FALSE))</f>
        <v/>
      </c>
      <c r="Q18" s="32" t="str">
        <f>IF(ISERROR(VLOOKUP(CONCATENATE($A18,"_L_",R$1),Records!$C$2:$H$6601,1,FALSE)),"",VLOOKUP(CONCATENATE($A18,"_L_",R$1),Records!$C$2:$H$6601,4,FALSE))</f>
        <v/>
      </c>
      <c r="R18" s="7" t="str">
        <f>IF(ISERROR(VLOOKUP(CONCATENATE($A18,"_L_",R$1),Records!$C$2:$H$6601,1,FALSE)),"",VLOOKUP(CONCATENATE($A18,"_L_",R$1),Records!$C$2:$H$6601,5,FALSE))</f>
        <v/>
      </c>
      <c r="S18" s="33" t="str">
        <f>IF(ISERROR(VLOOKUP(CONCATENATE($A18,"_L_",R$1),Records!$C$2:$H$6601,1,FALSE)),"",VLOOKUP(CONCATENATE($A18,"_L_",R$1),Records!$C$2:$H$6601,6,FALSE))</f>
        <v/>
      </c>
      <c r="T18" s="32" t="str">
        <f>IF(ISERROR(VLOOKUP(CONCATENATE($A18,"_L_",U$1),Records!$C$2:$H$6601,1,FALSE)),"",VLOOKUP(CONCATENATE($A18,"_L_",U$1),Records!$C$2:$H$6601,4,FALSE))</f>
        <v/>
      </c>
      <c r="U18" s="7" t="str">
        <f>IF(ISERROR(VLOOKUP(CONCATENATE($A18,"_L_",U$1),Records!$C$2:$H$6601,1,FALSE)),"",VLOOKUP(CONCATENATE($A18,"_L_",U$1),Records!$C$2:$H$6601,5,FALSE))</f>
        <v/>
      </c>
      <c r="V18" s="33" t="str">
        <f>IF(ISERROR(VLOOKUP(CONCATENATE($A18,"_L_",U$1),Records!$C$2:$H$6601,1,FALSE)),"",VLOOKUP(CONCATENATE($A18,"_L_",U$1),Records!$C$2:$H$6601,6,FALSE))</f>
        <v/>
      </c>
      <c r="W18" s="32" t="str">
        <f>IF(ISERROR(VLOOKUP(CONCATENATE($A18,"_L_",X$1),Records!$C$2:$H$6601,1,FALSE)),"",VLOOKUP(CONCATENATE($A18,"_L_",X$1),Records!$C$2:$H$6601,4,FALSE))</f>
        <v/>
      </c>
      <c r="X18" s="7" t="str">
        <f>IF(ISERROR(VLOOKUP(CONCATENATE($A18,"_L_",X$1),Records!$C$2:$H$6601,1,FALSE)),"",VLOOKUP(CONCATENATE($A18,"_L_",X$1),Records!$C$2:$H$6601,5,FALSE))</f>
        <v/>
      </c>
      <c r="Y18" s="33" t="str">
        <f>IF(ISERROR(VLOOKUP(CONCATENATE($A18,"_L_",X$1),Records!$C$2:$H$6601,1,FALSE)),"",VLOOKUP(CONCATENATE($A18,"_L_",X$1),Records!$C$2:$H$6601,6,FALSE))</f>
        <v/>
      </c>
      <c r="Z18" s="32" t="str">
        <f>IF(ISERROR(VLOOKUP(CONCATENATE($A18,"_L_",AA$1),Records!$C$2:$H$6601,1,FALSE)),"",VLOOKUP(CONCATENATE($A18,"_L_",AA$1),Records!$C$2:$H$6601,4,FALSE))</f>
        <v/>
      </c>
      <c r="AA18" s="7" t="str">
        <f>IF(ISERROR(VLOOKUP(CONCATENATE($A18,"_L_",AA$1),Records!$C$2:$H$6601,1,FALSE)),"",VLOOKUP(CONCATENATE($A18,"_L_",AA$1),Records!$C$2:$H$6601,5,FALSE))</f>
        <v/>
      </c>
      <c r="AB18" s="33" t="str">
        <f>IF(ISERROR(VLOOKUP(CONCATENATE($A18,"_L_",AA$1),Records!$C$2:$H$6601,1,FALSE)),"",VLOOKUP(CONCATENATE($A18,"_L_",AA$1),Records!$C$2:$H$6601,6,FALSE))</f>
        <v/>
      </c>
      <c r="AC18" s="32" t="str">
        <f>IF(ISERROR(VLOOKUP(CONCATENATE($A18,"_L_",AD$1),Records!$C$2:$H$6601,1,FALSE)),"",VLOOKUP(CONCATENATE($A18,"_L_",AD$1),Records!$C$2:$H$6601,4,FALSE))</f>
        <v/>
      </c>
      <c r="AD18" s="7" t="str">
        <f>IF(ISERROR(VLOOKUP(CONCATENATE($A18,"_L_",AD$1),Records!$C$2:$H$6601,1,FALSE)),"",VLOOKUP(CONCATENATE($A18,"_L_",AD$1),Records!$C$2:$H$6601,5,FALSE))</f>
        <v/>
      </c>
      <c r="AE18" s="33" t="str">
        <f>IF(ISERROR(VLOOKUP(CONCATENATE($A18,"_L_",AD$1),Records!$C$2:$H$6601,1,FALSE)),"",VLOOKUP(CONCATENATE($A18,"_L_",AD$1),Records!$C$2:$H$6601,6,FALSE))</f>
        <v/>
      </c>
      <c r="AF18" s="32" t="str">
        <f>IF(ISERROR(VLOOKUP(CONCATENATE($A18,"_L_",AG$1),Records!$C$2:$H$6601,1,FALSE)),"",VLOOKUP(CONCATENATE($A18,"_L_",AG$1),Records!$C$2:$H$6601,4,FALSE))</f>
        <v/>
      </c>
      <c r="AG18" s="7" t="str">
        <f>IF(ISERROR(VLOOKUP(CONCATENATE($A18,"_L_",AG$1),Records!$C$2:$H$6601,1,FALSE)),"",VLOOKUP(CONCATENATE($A18,"_L_",AG$1),Records!$C$2:$H$6601,5,FALSE))</f>
        <v/>
      </c>
      <c r="AH18" s="33" t="str">
        <f>IF(ISERROR(VLOOKUP(CONCATENATE($A18,"_L_",AG$1),Records!$C$2:$H$6601,1,FALSE)),"",VLOOKUP(CONCATENATE($A18,"_L_",AG$1),Records!$C$2:$H$6601,6,FALSE))</f>
        <v/>
      </c>
      <c r="AI18" s="32" t="str">
        <f>IF(ISERROR(VLOOKUP(CONCATENATE($A18,"_L_",AJ$1),Records!$C$2:$H$6601,1,FALSE)),"",VLOOKUP(CONCATENATE($A18,"_L_",AJ$1),Records!$C$2:$H$6601,4,FALSE))</f>
        <v/>
      </c>
      <c r="AJ18" s="7" t="str">
        <f>IF(ISERROR(VLOOKUP(CONCATENATE($A18,"_L_",AJ$1),Records!$C$2:$H$6601,1,FALSE)),"",VLOOKUP(CONCATENATE($A18,"_L_",AJ$1),Records!$C$2:$H$6601,5,FALSE))</f>
        <v/>
      </c>
      <c r="AK18" s="33" t="str">
        <f>IF(ISERROR(VLOOKUP(CONCATENATE($A18,"_L_",AJ$1),Records!$C$2:$H$6601,1,FALSE)),"",VLOOKUP(CONCATENATE($A18,"_L_",AJ$1),Records!$C$2:$H$6601,6,FALSE))</f>
        <v/>
      </c>
      <c r="AL18" s="32" t="str">
        <f>IF(ISERROR(VLOOKUP(CONCATENATE($A18,"_L_",AM$1),Records!$C$2:$H$6601,1,FALSE)),"",VLOOKUP(CONCATENATE($A18,"_L_",AM$1),Records!$C$2:$H$6601,4,FALSE))</f>
        <v/>
      </c>
      <c r="AM18" s="7" t="str">
        <f>IF(ISERROR(VLOOKUP(CONCATENATE($A18,"_L_",AM$1),Records!$C$2:$H$6601,1,FALSE)),"",VLOOKUP(CONCATENATE($A18,"_L_",AM$1),Records!$C$2:$H$6601,5,FALSE))</f>
        <v/>
      </c>
      <c r="AN18" s="33" t="str">
        <f>IF(ISERROR(VLOOKUP(CONCATENATE($A18,"_L_",AM$1),Records!$C$2:$H$6601,1,FALSE)),"",VLOOKUP(CONCATENATE($A18,"_L_",AM$1),Records!$C$2:$H$6601,6,FALSE))</f>
        <v/>
      </c>
      <c r="AO18" s="32" t="str">
        <f>IF(ISERROR(VLOOKUP(CONCATENATE($A18,"_L_",AP$1),Records!$C$2:$H$6601,1,FALSE)),"",VLOOKUP(CONCATENATE($A18,"_L_",AP$1),Records!$C$2:$H$6601,4,FALSE))</f>
        <v/>
      </c>
      <c r="AP18" s="7" t="str">
        <f>IF(ISERROR(VLOOKUP(CONCATENATE($A18,"_L_",AP$1),Records!$C$2:$H$6601,1,FALSE)),"",VLOOKUP(CONCATENATE($A18,"_L_",AP$1),Records!$C$2:$H$6601,5,FALSE))</f>
        <v/>
      </c>
      <c r="AQ18" s="33" t="str">
        <f>IF(ISERROR(VLOOKUP(CONCATENATE($A18,"_L_",AP$1),Records!$C$2:$H$6601,1,FALSE)),"",VLOOKUP(CONCATENATE($A18,"_L_",AP$1),Records!$C$2:$H$6601,6,FALSE))</f>
        <v/>
      </c>
      <c r="AR18" s="32" t="str">
        <f>IF(ISERROR(VLOOKUP(CONCATENATE($A18,"_L_",AS$1),Records!$C$2:$H$6601,1,FALSE)),"",VLOOKUP(CONCATENATE($A18,"_L_",AS$1),Records!$C$2:$H$6601,4,FALSE))</f>
        <v/>
      </c>
      <c r="AS18" s="7" t="str">
        <f>IF(ISERROR(VLOOKUP(CONCATENATE($A18,"_L_",AS$1),Records!$C$2:$H$6601,1,FALSE)),"",VLOOKUP(CONCATENATE($A18,"_L_",AS$1),Records!$C$2:$H$6601,5,FALSE))</f>
        <v/>
      </c>
      <c r="AT18" s="33" t="str">
        <f>IF(ISERROR(VLOOKUP(CONCATENATE($A18,"_L_",AS$1),Records!$C$2:$H$6601,1,FALSE)),"",VLOOKUP(CONCATENATE($A18,"_L_",AS$1),Records!$C$2:$H$6601,6,FALSE))</f>
        <v/>
      </c>
      <c r="AU18" s="32" t="str">
        <f>IF(ISERROR(VLOOKUP(CONCATENATE($A18,"_L_",AV$1),Records!$C$2:$H$6601,1,FALSE)),"",VLOOKUP(CONCATENATE($A18,"_L_",AV$1),Records!$C$2:$H$6601,4,FALSE))</f>
        <v/>
      </c>
      <c r="AV18" s="7" t="str">
        <f>IF(ISERROR(VLOOKUP(CONCATENATE($A18,"_L_",AV$1),Records!$C$2:$H$6601,1,FALSE)),"",VLOOKUP(CONCATENATE($A18,"_L_",AV$1),Records!$C$2:$H$6601,5,FALSE))</f>
        <v/>
      </c>
      <c r="AW18" s="33" t="str">
        <f>IF(ISERROR(VLOOKUP(CONCATENATE($A18,"_L_",AV$1),Records!$C$2:$H$6601,1,FALSE)),"",VLOOKUP(CONCATENATE($A18,"_L_",AV$1),Records!$C$2:$H$6601,6,FALSE))</f>
        <v/>
      </c>
      <c r="AX18" s="32" t="str">
        <f>IF(ISERROR(VLOOKUP(CONCATENATE($A18,"_L_",AY$1),Records!$C$2:$H$6601,1,FALSE)),"",VLOOKUP(CONCATENATE($A18,"_L_",AY$1),Records!$C$2:$H$6601,4,FALSE))</f>
        <v/>
      </c>
      <c r="AY18" s="7" t="str">
        <f>IF(ISERROR(VLOOKUP(CONCATENATE($A18,"_L_",AY$1),Records!$C$2:$H$6601,1,FALSE)),"",VLOOKUP(CONCATENATE($A18,"_L_",AY$1),Records!$C$2:$H$6601,5,FALSE))</f>
        <v/>
      </c>
      <c r="AZ18" s="33" t="str">
        <f>IF(ISERROR(VLOOKUP(CONCATENATE($A18,"_L_",AY$1),Records!$C$2:$H$6601,1,FALSE)),"",VLOOKUP(CONCATENATE($A18,"_L_",AY$1),Records!$C$2:$H$6601,6,FALSE))</f>
        <v/>
      </c>
      <c r="BA18" s="32" t="str">
        <f>IF(ISERROR(VLOOKUP(CONCATENATE($A18,"_L_",BB$1),Records!$C$2:$H$6601,1,FALSE)),"",VLOOKUP(CONCATENATE($A18,"_L_",BB$1),Records!$C$2:$H$6601,4,FALSE))</f>
        <v/>
      </c>
      <c r="BB18" s="7" t="str">
        <f>IF(ISERROR(VLOOKUP(CONCATENATE($A18,"_L_",BB$1),Records!$C$2:$H$6601,1,FALSE)),"",VLOOKUP(CONCATENATE($A18,"_L_",BB$1),Records!$C$2:$H$6601,5,FALSE))</f>
        <v/>
      </c>
      <c r="BC18" s="33" t="str">
        <f>IF(ISERROR(VLOOKUP(CONCATENATE($A18,"_L_",BB$1),Records!$C$2:$H$6601,1,FALSE)),"",VLOOKUP(CONCATENATE($A18,"_L_",BB$1),Records!$C$2:$H$6601,6,FALSE))</f>
        <v/>
      </c>
      <c r="BD18" s="32" t="str">
        <f>IF(ISERROR(VLOOKUP(CONCATENATE($A18,"_L_",BE$1),Records!$C$2:$H$6601,1,FALSE)),"",VLOOKUP(CONCATENATE($A18,"_L_",BE$1),Records!$C$2:$H$6601,4,FALSE))</f>
        <v/>
      </c>
      <c r="BE18" s="7" t="str">
        <f>IF(ISERROR(VLOOKUP(CONCATENATE($A18,"_L_",BE$1),Records!$C$2:$H$6601,1,FALSE)),"",VLOOKUP(CONCATENATE($A18,"_L_",BE$1),Records!$C$2:$H$6601,5,FALSE))</f>
        <v/>
      </c>
      <c r="BF18" s="33" t="str">
        <f>IF(ISERROR(VLOOKUP(CONCATENATE($A18,"_L_",BE$1),Records!$C$2:$H$6601,1,FALSE)),"",VLOOKUP(CONCATENATE($A18,"_L_",BE$1),Records!$C$2:$H$6601,6,FALSE))</f>
        <v/>
      </c>
      <c r="BG18" s="32" t="str">
        <f>IF(ISERROR(VLOOKUP(CONCATENATE($A18,"_L_",BH$1),Records!$C$2:$H$6601,1,FALSE)),"",VLOOKUP(CONCATENATE($A18,"_L_",BH$1),Records!$C$2:$H$6601,4,FALSE))</f>
        <v/>
      </c>
      <c r="BH18" s="7" t="str">
        <f>IF(ISERROR(VLOOKUP(CONCATENATE($A18,"_L_",BH$1),Records!$C$2:$H$6601,1,FALSE)),"",VLOOKUP(CONCATENATE($A18,"_L_",BH$1),Records!$C$2:$H$6601,5,FALSE))</f>
        <v/>
      </c>
      <c r="BI18" s="33" t="str">
        <f>IF(ISERROR(VLOOKUP(CONCATENATE($A18,"_L_",BH$1),Records!$C$2:$H$6601,1,FALSE)),"",VLOOKUP(CONCATENATE($A18,"_L_",BH$1),Records!$C$2:$H$6601,6,FALSE))</f>
        <v/>
      </c>
      <c r="BJ18" s="32" t="str">
        <f>IF(ISERROR(VLOOKUP(CONCATENATE($A18,"_L_",BK$1),Records!$C$2:$H$6601,1,FALSE)),"",VLOOKUP(CONCATENATE($A18,"_L_",BK$1),Records!$C$2:$H$6601,4,FALSE))</f>
        <v/>
      </c>
      <c r="BK18" s="7" t="str">
        <f>IF(ISERROR(VLOOKUP(CONCATENATE($A18,"_L_",BK$1),Records!$C$2:$H$6601,1,FALSE)),"",VLOOKUP(CONCATENATE($A18,"_L_",BK$1),Records!$C$2:$H$6601,5,FALSE))</f>
        <v/>
      </c>
      <c r="BL18" s="33" t="str">
        <f>IF(ISERROR(VLOOKUP(CONCATENATE($A18,"_L_",BK$1),Records!$C$2:$H$6601,1,FALSE)),"",VLOOKUP(CONCATENATE($A18,"_L_",BK$1),Records!$C$2:$H$6601,6,FALSE))</f>
        <v/>
      </c>
      <c r="BM18" s="32" t="str">
        <f>IF(ISERROR(VLOOKUP(CONCATENATE($A18,"_L_",BN$1),Records!$C$2:$H$6601,1,FALSE)),"",VLOOKUP(CONCATENATE($A18,"_L_",BN$1),Records!$C$2:$H$6601,4,FALSE))</f>
        <v/>
      </c>
      <c r="BN18" s="7" t="str">
        <f>IF(ISERROR(VLOOKUP(CONCATENATE($A18,"_L_",BN$1),Records!$C$2:$H$6601,1,FALSE)),"",VLOOKUP(CONCATENATE($A18,"_L_",BN$1),Records!$C$2:$H$6601,5,FALSE))</f>
        <v/>
      </c>
      <c r="BO18" s="33" t="str">
        <f>IF(ISERROR(VLOOKUP(CONCATENATE($A18,"_L_",BN$1),Records!$C$2:$H$6601,1,FALSE)),"",VLOOKUP(CONCATENATE($A18,"_L_",BN$1),Records!$C$2:$H$6601,6,FALSE))</f>
        <v/>
      </c>
      <c r="BP18" s="32" t="str">
        <f>IF(ISERROR(VLOOKUP(CONCATENATE($A18,"_L_",BQ$1),Records!$C$2:$H$6601,1,FALSE)),"",VLOOKUP(CONCATENATE($A18,"_L_",BQ$1),Records!$C$2:$H$6601,4,FALSE))</f>
        <v/>
      </c>
      <c r="BQ18" s="7" t="str">
        <f>IF(ISERROR(VLOOKUP(CONCATENATE($A18,"_L_",BQ$1),Records!$C$2:$H$6601,1,FALSE)),"",VLOOKUP(CONCATENATE($A18,"_L_",BQ$1),Records!$C$2:$H$6601,5,FALSE))</f>
        <v/>
      </c>
      <c r="BR18" s="33" t="str">
        <f>IF(ISERROR(VLOOKUP(CONCATENATE($A18,"_L_",BQ$1),Records!$C$2:$H$6601,1,FALSE)),"",VLOOKUP(CONCATENATE($A18,"_L_",BQ$1),Records!$C$2:$H$6601,6,FALSE))</f>
        <v/>
      </c>
      <c r="BS18" s="32" t="str">
        <f>IF(ISERROR(VLOOKUP(CONCATENATE($A18,"_L_",BT$1),Records!$C$2:$H$6601,1,FALSE)),"",VLOOKUP(CONCATENATE($A18,"_L_",BT$1),Records!$C$2:$H$6601,4,FALSE))</f>
        <v/>
      </c>
      <c r="BT18" s="7" t="str">
        <f>IF(ISERROR(VLOOKUP(CONCATENATE($A18,"_L_",BT$1),Records!$C$2:$H$6601,1,FALSE)),"",VLOOKUP(CONCATENATE($A18,"_L_",BT$1),Records!$C$2:$H$6601,5,FALSE))</f>
        <v/>
      </c>
      <c r="BU18" s="33" t="str">
        <f>IF(ISERROR(VLOOKUP(CONCATENATE($A18,"_L_",BT$1),Records!$C$2:$H$6601,1,FALSE)),"",VLOOKUP(CONCATENATE($A18,"_L_",BT$1),Records!$C$2:$H$6601,6,FALSE))</f>
        <v/>
      </c>
      <c r="BV18" s="32" t="str">
        <f>IF(ISERROR(VLOOKUP(CONCATENATE($A18,"_L_",BW$1),Records!$C$2:$H$6601,1,FALSE)),"",VLOOKUP(CONCATENATE($A18,"_L_",BW$1),Records!$C$2:$H$6601,4,FALSE))</f>
        <v/>
      </c>
      <c r="BW18" s="7" t="str">
        <f>IF(ISERROR(VLOOKUP(CONCATENATE($A18,"_L_",BW$1),Records!$C$2:$H$6601,1,FALSE)),"",VLOOKUP(CONCATENATE($A18,"_L_",BW$1),Records!$C$2:$H$6601,5,FALSE))</f>
        <v/>
      </c>
      <c r="BX18" s="33" t="str">
        <f>IF(ISERROR(VLOOKUP(CONCATENATE($A18,"_L_",BW$1),Records!$C$2:$H$6601,1,FALSE)),"",VLOOKUP(CONCATENATE($A18,"_L_",BW$1),Records!$C$2:$H$6601,6,FALSE))</f>
        <v/>
      </c>
      <c r="BY18" s="32" t="str">
        <f>IF(ISERROR(VLOOKUP(CONCATENATE($A18,"_L_",BZ$1),Records!$C$2:$H$6601,1,FALSE)),"",VLOOKUP(CONCATENATE($A18,"_L_",BZ$1),Records!$C$2:$H$6601,4,FALSE))</f>
        <v/>
      </c>
      <c r="BZ18" s="7" t="str">
        <f>IF(ISERROR(VLOOKUP(CONCATENATE($A18,"_L_",BZ$1),Records!$C$2:$H$6601,1,FALSE)),"",VLOOKUP(CONCATENATE($A18,"_L_",BZ$1),Records!$C$2:$H$6601,5,FALSE))</f>
        <v/>
      </c>
      <c r="CA18" s="33" t="str">
        <f>IF(ISERROR(VLOOKUP(CONCATENATE($A18,"_L_",BZ$1),Records!$C$2:$H$6601,1,FALSE)),"",VLOOKUP(CONCATENATE($A18,"_L_",BZ$1),Records!$C$2:$H$6601,6,FALSE))</f>
        <v/>
      </c>
      <c r="CB18" s="32" t="str">
        <f>IF(ISERROR(VLOOKUP(CONCATENATE($A18,"_L_",CC$1),Records!$C$2:$H$6601,1,FALSE)),"",VLOOKUP(CONCATENATE($A18,"_L_",CC$1),Records!$C$2:$H$6601,4,FALSE))</f>
        <v/>
      </c>
      <c r="CC18" s="7" t="str">
        <f>IF(ISERROR(VLOOKUP(CONCATENATE($A18,"_L_",CC$1),Records!$C$2:$H$6601,1,FALSE)),"",VLOOKUP(CONCATENATE($A18,"_L_",CC$1),Records!$C$2:$H$6601,5,FALSE))</f>
        <v/>
      </c>
      <c r="CD18" s="33" t="str">
        <f>IF(ISERROR(VLOOKUP(CONCATENATE($A18,"_L_",CC$1),Records!$C$2:$H$6601,1,FALSE)),"",VLOOKUP(CONCATENATE($A18,"_L_",CC$1),Records!$C$2:$H$6601,6,FALSE))</f>
        <v/>
      </c>
      <c r="CE18" s="32" t="str">
        <f>IF(ISERROR(VLOOKUP(CONCATENATE($A18,"_L_",CF$1),Records!$C$2:$H$6601,1,FALSE)),"",VLOOKUP(CONCATENATE($A18,"_L_",CF$1),Records!$C$2:$H$6601,4,FALSE))</f>
        <v/>
      </c>
      <c r="CF18" s="7" t="str">
        <f>IF(ISERROR(VLOOKUP(CONCATENATE($A18,"_L_",CF$1),Records!$C$2:$H$6601,1,FALSE)),"",VLOOKUP(CONCATENATE($A18,"_L_",CF$1),Records!$C$2:$H$6601,5,FALSE))</f>
        <v/>
      </c>
      <c r="CG18" s="33" t="str">
        <f>IF(ISERROR(VLOOKUP(CONCATENATE($A18,"_L_",CF$1),Records!$C$2:$H$6601,1,FALSE)),"",VLOOKUP(CONCATENATE($A18,"_L_",CF$1),Records!$C$2:$H$6601,6,FALSE))</f>
        <v/>
      </c>
      <c r="CH18" s="32" t="str">
        <f>IF(ISERROR(VLOOKUP(CONCATENATE($A18,"_L_",CI$1),Records!$C$2:$H$6601,1,FALSE)),"",VLOOKUP(CONCATENATE($A18,"_L_",CI$1),Records!$C$2:$H$6601,4,FALSE))</f>
        <v/>
      </c>
      <c r="CI18" s="7" t="str">
        <f>IF(ISERROR(VLOOKUP(CONCATENATE($A18,"_L_",CI$1),Records!$C$2:$H$6601,1,FALSE)),"",VLOOKUP(CONCATENATE($A18,"_L_",CI$1),Records!$C$2:$H$6601,5,FALSE))</f>
        <v/>
      </c>
      <c r="CJ18" s="33" t="str">
        <f>IF(ISERROR(VLOOKUP(CONCATENATE($A18,"_L_",CI$1),Records!$C$2:$H$6601,1,FALSE)),"",VLOOKUP(CONCATENATE($A18,"_L_",CI$1),Records!$C$2:$H$6601,6,FALSE))</f>
        <v/>
      </c>
      <c r="CK18" s="32" t="str">
        <f>IF(ISERROR(VLOOKUP(CONCATENATE($A18,"_L_",CL$1),Records!$C$2:$H$6601,1,FALSE)),"",VLOOKUP(CONCATENATE($A18,"_L_",CL$1),Records!$C$2:$H$6601,4,FALSE))</f>
        <v/>
      </c>
      <c r="CL18" s="7" t="str">
        <f>IF(ISERROR(VLOOKUP(CONCATENATE($A18,"_L_",CL$1),Records!$C$2:$H$6601,1,FALSE)),"",VLOOKUP(CONCATENATE($A18,"_L_",CL$1),Records!$C$2:$H$6601,5,FALSE))</f>
        <v/>
      </c>
      <c r="CM18" s="33" t="str">
        <f>IF(ISERROR(VLOOKUP(CONCATENATE($A18,"_L_",CL$1),Records!$C$2:$H$6601,1,FALSE)),"",VLOOKUP(CONCATENATE($A18,"_L_",CL$1),Records!$C$2:$H$6601,6,FALSE))</f>
        <v/>
      </c>
      <c r="CN18" s="32" t="str">
        <f>IF(ISERROR(VLOOKUP(CONCATENATE($A18,"_L_",CO$1),Records!$C$2:$H$6601,1,FALSE)),"",VLOOKUP(CONCATENATE($A18,"_L_",CO$1),Records!$C$2:$H$6601,4,FALSE))</f>
        <v/>
      </c>
      <c r="CO18" s="7" t="str">
        <f>IF(ISERROR(VLOOKUP(CONCATENATE($A18,"_L_",CO$1),Records!$C$2:$H$6601,1,FALSE)),"",VLOOKUP(CONCATENATE($A18,"_L_",CO$1),Records!$C$2:$H$6601,5,FALSE))</f>
        <v/>
      </c>
      <c r="CP18" s="33" t="str">
        <f>IF(ISERROR(VLOOKUP(CONCATENATE($A18,"_L_",CO$1),Records!$C$2:$H$6601,1,FALSE)),"",VLOOKUP(CONCATENATE($A18,"_L_",CO$1),Records!$C$2:$H$6601,6,FALSE))</f>
        <v/>
      </c>
      <c r="CQ18" s="32" t="str">
        <f>IF(ISERROR(VLOOKUP(CONCATENATE($A18,"_L_",CR$1),Records!$C$2:$H$6601,1,FALSE)),"",VLOOKUP(CONCATENATE($A18,"_L_",CR$1),Records!$C$2:$H$6601,4,FALSE))</f>
        <v/>
      </c>
      <c r="CR18" s="7" t="str">
        <f>IF(ISERROR(VLOOKUP(CONCATENATE($A18,"_L_",CR$1),Records!$C$2:$H$6601,1,FALSE)),"",VLOOKUP(CONCATENATE($A18,"_L_",CR$1),Records!$C$2:$H$6601,5,FALSE))</f>
        <v/>
      </c>
      <c r="CS18" s="33" t="str">
        <f>IF(ISERROR(VLOOKUP(CONCATENATE($A18,"_L_",CR$1),Records!$C$2:$H$6601,1,FALSE)),"",VLOOKUP(CONCATENATE($A18,"_L_",CR$1),Records!$C$2:$H$6601,6,FALSE))</f>
        <v/>
      </c>
      <c r="CT18" s="32" t="str">
        <f>IF(ISERROR(VLOOKUP(CONCATENATE($A18,"_L_",CU$1),Records!$C$2:$H$6601,1,FALSE)),"",VLOOKUP(CONCATENATE($A18,"_L_",CU$1),Records!$C$2:$H$6601,4,FALSE))</f>
        <v/>
      </c>
      <c r="CU18" s="7" t="str">
        <f>IF(ISERROR(VLOOKUP(CONCATENATE($A18,"_L_",CU$1),Records!$C$2:$H$6601,1,FALSE)),"",VLOOKUP(CONCATENATE($A18,"_L_",CU$1),Records!$C$2:$H$6601,5,FALSE))</f>
        <v/>
      </c>
      <c r="CV18" s="33" t="str">
        <f>IF(ISERROR(VLOOKUP(CONCATENATE($A18,"_L_",CU$1),Records!$C$2:$H$6601,1,FALSE)),"",VLOOKUP(CONCATENATE($A18,"_L_",CU$1),Records!$C$2:$H$6601,6,FALSE))</f>
        <v/>
      </c>
      <c r="CW18" s="32" t="str">
        <f>IF(ISERROR(VLOOKUP(CONCATENATE($A18,"_L_",CX$1),Records!$C$2:$H$6601,1,FALSE)),"",VLOOKUP(CONCATENATE($A18,"_L_",CX$1),Records!$C$2:$H$6601,4,FALSE))</f>
        <v/>
      </c>
      <c r="CX18" s="7" t="str">
        <f>IF(ISERROR(VLOOKUP(CONCATENATE($A18,"_L_",CX$1),Records!$C$2:$H$6601,1,FALSE)),"",VLOOKUP(CONCATENATE($A18,"_L_",CX$1),Records!$C$2:$H$6601,5,FALSE))</f>
        <v/>
      </c>
      <c r="CY18" s="33" t="str">
        <f>IF(ISERROR(VLOOKUP(CONCATENATE($A18,"_L_",CX$1),Records!$C$2:$H$6601,1,FALSE)),"",VLOOKUP(CONCATENATE($A18,"_L_",CX$1),Records!$C$2:$H$6601,6,FALSE))</f>
        <v/>
      </c>
      <c r="CZ18" s="32" t="str">
        <f>IF(ISERROR(VLOOKUP(CONCATENATE($A18,"_L_",DA$1),Records!$C$2:$H$6601,1,FALSE)),"",VLOOKUP(CONCATENATE($A18,"_L_",DA$1),Records!$C$2:$H$6601,4,FALSE))</f>
        <v/>
      </c>
      <c r="DA18" s="7" t="str">
        <f>IF(ISERROR(VLOOKUP(CONCATENATE($A18,"_L_",DA$1),Records!$C$2:$H$6601,1,FALSE)),"",VLOOKUP(CONCATENATE($A18,"_L_",DA$1),Records!$C$2:$H$6601,5,FALSE))</f>
        <v/>
      </c>
      <c r="DB18" s="33" t="str">
        <f>IF(ISERROR(VLOOKUP(CONCATENATE($A18,"_L_",DA$1),Records!$C$2:$H$6601,1,FALSE)),"",VLOOKUP(CONCATENATE($A18,"_L_",DA$1),Records!$C$2:$H$6601,6,FALSE))</f>
        <v/>
      </c>
      <c r="DC18" s="32" t="str">
        <f>IF(ISERROR(VLOOKUP(CONCATENATE($A18,"_L_",DD$1),Records!$C$2:$H$6601,1,FALSE)),"",VLOOKUP(CONCATENATE($A18,"_L_",DD$1),Records!$C$2:$H$6601,4,FALSE))</f>
        <v/>
      </c>
      <c r="DD18" s="7" t="str">
        <f>IF(ISERROR(VLOOKUP(CONCATENATE($A18,"_L_",DD$1),Records!$C$2:$H$6601,1,FALSE)),"",VLOOKUP(CONCATENATE($A18,"_L_",DD$1),Records!$C$2:$H$6601,5,FALSE))</f>
        <v/>
      </c>
      <c r="DE18" s="33" t="str">
        <f>IF(ISERROR(VLOOKUP(CONCATENATE($A18,"_L_",DD$1),Records!$C$2:$H$6601,1,FALSE)),"",VLOOKUP(CONCATENATE($A18,"_L_",DD$1),Records!$C$2:$H$6601,6,FALSE))</f>
        <v/>
      </c>
      <c r="DF18" s="32" t="str">
        <f>IF(ISERROR(VLOOKUP(CONCATENATE($A18,"_L_",DG$1),Records!$C$2:$H$6601,1,FALSE)),"",VLOOKUP(CONCATENATE($A18,"_L_",DG$1),Records!$C$2:$H$6601,4,FALSE))</f>
        <v/>
      </c>
      <c r="DG18" s="7" t="str">
        <f>IF(ISERROR(VLOOKUP(CONCATENATE($A18,"_L_",DG$1),Records!$C$2:$H$6601,1,FALSE)),"",VLOOKUP(CONCATENATE($A18,"_L_",DG$1),Records!$C$2:$H$6601,5,FALSE))</f>
        <v/>
      </c>
      <c r="DH18" s="33" t="str">
        <f>IF(ISERROR(VLOOKUP(CONCATENATE($A18,"_L_",DG$1),Records!$C$2:$H$6601,1,FALSE)),"",VLOOKUP(CONCATENATE($A18,"_L_",DG$1),Records!$C$2:$H$6601,6,FALSE))</f>
        <v/>
      </c>
      <c r="DI18" s="32" t="str">
        <f>IF(ISERROR(VLOOKUP(CONCATENATE($A18,"_L_",DJ$1),Records!$C$2:$H$6601,1,FALSE)),"",VLOOKUP(CONCATENATE($A18,"_L_",DJ$1),Records!$C$2:$H$6601,4,FALSE))</f>
        <v/>
      </c>
      <c r="DJ18" s="7" t="str">
        <f>IF(ISERROR(VLOOKUP(CONCATENATE($A18,"_L_",DJ$1),Records!$C$2:$H$6601,1,FALSE)),"",VLOOKUP(CONCATENATE($A18,"_L_",DJ$1),Records!$C$2:$H$6601,5,FALSE))</f>
        <v/>
      </c>
      <c r="DK18" s="33" t="str">
        <f>IF(ISERROR(VLOOKUP(CONCATENATE($A18,"_L_",DJ$1),Records!$C$2:$H$6601,1,FALSE)),"",VLOOKUP(CONCATENATE($A18,"_L_",DJ$1),Records!$C$2:$H$6601,6,FALSE))</f>
        <v/>
      </c>
      <c r="DL18" s="32" t="str">
        <f>IF(ISERROR(VLOOKUP(CONCATENATE($A18,"_L_",DM$1),Records!$C$2:$H$6601,1,FALSE)),"",VLOOKUP(CONCATENATE($A18,"_L_",DM$1),Records!$C$2:$H$6601,4,FALSE))</f>
        <v/>
      </c>
      <c r="DM18" s="7" t="str">
        <f>IF(ISERROR(VLOOKUP(CONCATENATE($A18,"_L_",DM$1),Records!$C$2:$H$6601,1,FALSE)),"",VLOOKUP(CONCATENATE($A18,"_L_",DM$1),Records!$C$2:$H$6601,5,FALSE))</f>
        <v/>
      </c>
      <c r="DN18" s="33" t="str">
        <f>IF(ISERROR(VLOOKUP(CONCATENATE($A18,"_L_",DM$1),Records!$C$2:$H$6601,1,FALSE)),"",VLOOKUP(CONCATENATE($A18,"_L_",DM$1),Records!$C$2:$H$6601,6,FALSE))</f>
        <v/>
      </c>
      <c r="DO18" s="32" t="str">
        <f>IF(ISERROR(VLOOKUP(CONCATENATE($A18,"_L_",DP$1),Records!$C$2:$H$6601,1,FALSE)),"",VLOOKUP(CONCATENATE($A18,"_L_",DP$1),Records!$C$2:$H$6601,4,FALSE))</f>
        <v/>
      </c>
      <c r="DP18" s="7" t="str">
        <f>IF(ISERROR(VLOOKUP(CONCATENATE($A18,"_L_",DP$1),Records!$C$2:$H$6601,1,FALSE)),"",VLOOKUP(CONCATENATE($A18,"_L_",DP$1),Records!$C$2:$H$6601,5,FALSE))</f>
        <v/>
      </c>
      <c r="DQ18" s="33" t="str">
        <f>IF(ISERROR(VLOOKUP(CONCATENATE($A18,"_L_",DP$1),Records!$C$2:$H$6601,1,FALSE)),"",VLOOKUP(CONCATENATE($A18,"_L_",DP$1),Records!$C$2:$H$6601,6,FALSE))</f>
        <v/>
      </c>
      <c r="DR18" s="32" t="str">
        <f>IF(ISERROR(VLOOKUP(CONCATENATE($A18,"_L_",DS$1),Records!$C$2:$H$6601,1,FALSE)),"",VLOOKUP(CONCATENATE($A18,"_L_",DS$1),Records!$C$2:$H$6601,4,FALSE))</f>
        <v/>
      </c>
      <c r="DS18" s="7" t="str">
        <f>IF(ISERROR(VLOOKUP(CONCATENATE($A18,"_L_",DS$1),Records!$C$2:$H$6601,1,FALSE)),"",VLOOKUP(CONCATENATE($A18,"_L_",DS$1),Records!$C$2:$H$6601,5,FALSE))</f>
        <v/>
      </c>
      <c r="DT18" s="33" t="str">
        <f>IF(ISERROR(VLOOKUP(CONCATENATE($A18,"_L_",DS$1),Records!$C$2:$H$6601,1,FALSE)),"",VLOOKUP(CONCATENATE($A18,"_L_",DS$1),Records!$C$2:$H$6601,6,FALSE))</f>
        <v/>
      </c>
      <c r="DU18" s="32" t="str">
        <f>IF(ISERROR(VLOOKUP(CONCATENATE($A18,"_L_",DV$1),Records!$C$2:$H$6601,1,FALSE)),"",VLOOKUP(CONCATENATE($A18,"_L_",DV$1),Records!$C$2:$H$6601,4,FALSE))</f>
        <v/>
      </c>
      <c r="DV18" s="7" t="str">
        <f>IF(ISERROR(VLOOKUP(CONCATENATE($A18,"_L_",DV$1),Records!$C$2:$H$6601,1,FALSE)),"",VLOOKUP(CONCATENATE($A18,"_L_",DV$1),Records!$C$2:$H$6601,5,FALSE))</f>
        <v/>
      </c>
      <c r="DW18" s="33" t="str">
        <f>IF(ISERROR(VLOOKUP(CONCATENATE($A18,"_L_",DV$1),Records!$C$2:$H$6601,1,FALSE)),"",VLOOKUP(CONCATENATE($A18,"_L_",DV$1),Records!$C$2:$H$6601,6,FALSE))</f>
        <v/>
      </c>
      <c r="DX18" s="32" t="str">
        <f>IF(ISERROR(VLOOKUP(CONCATENATE($A18,"_L_",DY$1),Records!$C$2:$H$6601,1,FALSE)),"",VLOOKUP(CONCATENATE($A18,"_L_",DY$1),Records!$C$2:$H$6601,4,FALSE))</f>
        <v/>
      </c>
      <c r="DY18" s="7" t="str">
        <f>IF(ISERROR(VLOOKUP(CONCATENATE($A18,"_L_",DY$1),Records!$C$2:$H$6601,1,FALSE)),"",VLOOKUP(CONCATENATE($A18,"_L_",DY$1),Records!$C$2:$H$6601,5,FALSE))</f>
        <v/>
      </c>
      <c r="DZ18" s="33" t="str">
        <f>IF(ISERROR(VLOOKUP(CONCATENATE($A18,"_L_",DY$1),Records!$C$2:$H$6601,1,FALSE)),"",VLOOKUP(CONCATENATE($A18,"_L_",DY$1),Records!$C$2:$H$6601,6,FALSE))</f>
        <v/>
      </c>
      <c r="EA18" s="32" t="str">
        <f>IF(ISERROR(VLOOKUP(CONCATENATE($A18,"_L_",EB$1),Records!$C$2:$H$6601,1,FALSE)),"",VLOOKUP(CONCATENATE($A18,"_L_",EB$1),Records!$C$2:$H$6601,4,FALSE))</f>
        <v/>
      </c>
      <c r="EB18" s="7" t="str">
        <f>IF(ISERROR(VLOOKUP(CONCATENATE($A18,"_L_",EB$1),Records!$C$2:$H$6601,1,FALSE)),"",VLOOKUP(CONCATENATE($A18,"_L_",EB$1),Records!$C$2:$H$6601,5,FALSE))</f>
        <v/>
      </c>
      <c r="EC18" s="33" t="str">
        <f>IF(ISERROR(VLOOKUP(CONCATENATE($A18,"_L_",EB$1),Records!$C$2:$H$6601,1,FALSE)),"",VLOOKUP(CONCATENATE($A18,"_L_",EB$1),Records!$C$2:$H$6601,6,FALSE))</f>
        <v/>
      </c>
    </row>
    <row r="19" spans="1:133" ht="15.75" x14ac:dyDescent="0.25">
      <c r="A19" s="11">
        <v>42201</v>
      </c>
      <c r="B19" s="15" t="s">
        <v>59</v>
      </c>
      <c r="C19" s="17">
        <f t="shared" si="1"/>
        <v>3</v>
      </c>
      <c r="D19" s="28" t="s">
        <v>62</v>
      </c>
      <c r="E19" s="24" t="s">
        <v>61</v>
      </c>
      <c r="F19" s="62">
        <f t="shared" si="0"/>
        <v>0</v>
      </c>
      <c r="G19" s="62">
        <f>HomeCalc!F19</f>
        <v>0</v>
      </c>
      <c r="H19" s="32" t="str">
        <f>IF(ISERROR(VLOOKUP(CONCATENATE($A19,"_L_",I$1),Records!$C$2:$H$6601,1,FALSE)),"",VLOOKUP(CONCATENATE($A19,"_L_",I$1),Records!$C$2:$H$6601,4,FALSE))</f>
        <v/>
      </c>
      <c r="I19" s="7" t="str">
        <f>IF(ISERROR(VLOOKUP(CONCATENATE($A19,"_L_",I$1),Records!$C$2:$H$6601,1,FALSE)),"",VLOOKUP(CONCATENATE($A19,"_L_",I$1),Records!$C$2:$H$6601,5,FALSE))</f>
        <v/>
      </c>
      <c r="J19" s="33" t="str">
        <f>IF(ISERROR(VLOOKUP(CONCATENATE($A19,"_L_",I$1),Records!$C$2:$H$6601,1,FALSE)),"",VLOOKUP(CONCATENATE($A19,"_L_",I$1),Records!$C$2:$H$6601,6,FALSE))</f>
        <v/>
      </c>
      <c r="K19" s="32" t="str">
        <f>IF(ISERROR(VLOOKUP(CONCATENATE($A19,"_L_",L$1),Records!$C$2:$H$6601,1,FALSE)),"",VLOOKUP(CONCATENATE($A19,"_L_",L$1),Records!$C$2:$H$6601,4,FALSE))</f>
        <v/>
      </c>
      <c r="L19" s="7" t="str">
        <f>IF(ISERROR(VLOOKUP(CONCATENATE($A19,"_L_",L$1),Records!$C$2:$H$6601,1,FALSE)),"",VLOOKUP(CONCATENATE($A19,"_L_",L$1),Records!$C$2:$H$6601,5,FALSE))</f>
        <v/>
      </c>
      <c r="M19" s="33" t="str">
        <f>IF(ISERROR(VLOOKUP(CONCATENATE($A19,"_L_",L$1),Records!$C$2:$H$6601,1,FALSE)),"",VLOOKUP(CONCATENATE($A19,"_L_",L$1),Records!$C$2:$H$6601,6,FALSE))</f>
        <v/>
      </c>
      <c r="N19" s="32" t="str">
        <f>IF(ISERROR(VLOOKUP(CONCATENATE($A19,"_L_",O$1),Records!$C$2:$H$6601,1,FALSE)),"",VLOOKUP(CONCATENATE($A19,"_L_",O$1),Records!$C$2:$H$6601,4,FALSE))</f>
        <v/>
      </c>
      <c r="O19" s="7" t="str">
        <f>IF(ISERROR(VLOOKUP(CONCATENATE($A19,"_L_",O$1),Records!$C$2:$H$6601,1,FALSE)),"",VLOOKUP(CONCATENATE($A19,"_L_",O$1),Records!$C$2:$H$6601,5,FALSE))</f>
        <v/>
      </c>
      <c r="P19" s="33" t="str">
        <f>IF(ISERROR(VLOOKUP(CONCATENATE($A19,"_L_",O$1),Records!$C$2:$H$6601,1,FALSE)),"",VLOOKUP(CONCATENATE($A19,"_L_",O$1),Records!$C$2:$H$6601,6,FALSE))</f>
        <v/>
      </c>
      <c r="Q19" s="32" t="str">
        <f>IF(ISERROR(VLOOKUP(CONCATENATE($A19,"_L_",R$1),Records!$C$2:$H$6601,1,FALSE)),"",VLOOKUP(CONCATENATE($A19,"_L_",R$1),Records!$C$2:$H$6601,4,FALSE))</f>
        <v/>
      </c>
      <c r="R19" s="7" t="str">
        <f>IF(ISERROR(VLOOKUP(CONCATENATE($A19,"_L_",R$1),Records!$C$2:$H$6601,1,FALSE)),"",VLOOKUP(CONCATENATE($A19,"_L_",R$1),Records!$C$2:$H$6601,5,FALSE))</f>
        <v/>
      </c>
      <c r="S19" s="33" t="str">
        <f>IF(ISERROR(VLOOKUP(CONCATENATE($A19,"_L_",R$1),Records!$C$2:$H$6601,1,FALSE)),"",VLOOKUP(CONCATENATE($A19,"_L_",R$1),Records!$C$2:$H$6601,6,FALSE))</f>
        <v/>
      </c>
      <c r="T19" s="32" t="str">
        <f>IF(ISERROR(VLOOKUP(CONCATENATE($A19,"_L_",U$1),Records!$C$2:$H$6601,1,FALSE)),"",VLOOKUP(CONCATENATE($A19,"_L_",U$1),Records!$C$2:$H$6601,4,FALSE))</f>
        <v/>
      </c>
      <c r="U19" s="7" t="str">
        <f>IF(ISERROR(VLOOKUP(CONCATENATE($A19,"_L_",U$1),Records!$C$2:$H$6601,1,FALSE)),"",VLOOKUP(CONCATENATE($A19,"_L_",U$1),Records!$C$2:$H$6601,5,FALSE))</f>
        <v/>
      </c>
      <c r="V19" s="33" t="str">
        <f>IF(ISERROR(VLOOKUP(CONCATENATE($A19,"_L_",U$1),Records!$C$2:$H$6601,1,FALSE)),"",VLOOKUP(CONCATENATE($A19,"_L_",U$1),Records!$C$2:$H$6601,6,FALSE))</f>
        <v/>
      </c>
      <c r="W19" s="32" t="str">
        <f>IF(ISERROR(VLOOKUP(CONCATENATE($A19,"_L_",X$1),Records!$C$2:$H$6601,1,FALSE)),"",VLOOKUP(CONCATENATE($A19,"_L_",X$1),Records!$C$2:$H$6601,4,FALSE))</f>
        <v/>
      </c>
      <c r="X19" s="7" t="str">
        <f>IF(ISERROR(VLOOKUP(CONCATENATE($A19,"_L_",X$1),Records!$C$2:$H$6601,1,FALSE)),"",VLOOKUP(CONCATENATE($A19,"_L_",X$1),Records!$C$2:$H$6601,5,FALSE))</f>
        <v/>
      </c>
      <c r="Y19" s="33" t="str">
        <f>IF(ISERROR(VLOOKUP(CONCATENATE($A19,"_L_",X$1),Records!$C$2:$H$6601,1,FALSE)),"",VLOOKUP(CONCATENATE($A19,"_L_",X$1),Records!$C$2:$H$6601,6,FALSE))</f>
        <v/>
      </c>
      <c r="Z19" s="32" t="str">
        <f>IF(ISERROR(VLOOKUP(CONCATENATE($A19,"_L_",AA$1),Records!$C$2:$H$6601,1,FALSE)),"",VLOOKUP(CONCATENATE($A19,"_L_",AA$1),Records!$C$2:$H$6601,4,FALSE))</f>
        <v/>
      </c>
      <c r="AA19" s="7" t="str">
        <f>IF(ISERROR(VLOOKUP(CONCATENATE($A19,"_L_",AA$1),Records!$C$2:$H$6601,1,FALSE)),"",VLOOKUP(CONCATENATE($A19,"_L_",AA$1),Records!$C$2:$H$6601,5,FALSE))</f>
        <v/>
      </c>
      <c r="AB19" s="33" t="str">
        <f>IF(ISERROR(VLOOKUP(CONCATENATE($A19,"_L_",AA$1),Records!$C$2:$H$6601,1,FALSE)),"",VLOOKUP(CONCATENATE($A19,"_L_",AA$1),Records!$C$2:$H$6601,6,FALSE))</f>
        <v/>
      </c>
      <c r="AC19" s="32" t="str">
        <f>IF(ISERROR(VLOOKUP(CONCATENATE($A19,"_L_",AD$1),Records!$C$2:$H$6601,1,FALSE)),"",VLOOKUP(CONCATENATE($A19,"_L_",AD$1),Records!$C$2:$H$6601,4,FALSE))</f>
        <v/>
      </c>
      <c r="AD19" s="7" t="str">
        <f>IF(ISERROR(VLOOKUP(CONCATENATE($A19,"_L_",AD$1),Records!$C$2:$H$6601,1,FALSE)),"",VLOOKUP(CONCATENATE($A19,"_L_",AD$1),Records!$C$2:$H$6601,5,FALSE))</f>
        <v/>
      </c>
      <c r="AE19" s="33" t="str">
        <f>IF(ISERROR(VLOOKUP(CONCATENATE($A19,"_L_",AD$1),Records!$C$2:$H$6601,1,FALSE)),"",VLOOKUP(CONCATENATE($A19,"_L_",AD$1),Records!$C$2:$H$6601,6,FALSE))</f>
        <v/>
      </c>
      <c r="AF19" s="32" t="str">
        <f>IF(ISERROR(VLOOKUP(CONCATENATE($A19,"_L_",AG$1),Records!$C$2:$H$6601,1,FALSE)),"",VLOOKUP(CONCATENATE($A19,"_L_",AG$1),Records!$C$2:$H$6601,4,FALSE))</f>
        <v/>
      </c>
      <c r="AG19" s="7" t="str">
        <f>IF(ISERROR(VLOOKUP(CONCATENATE($A19,"_L_",AG$1),Records!$C$2:$H$6601,1,FALSE)),"",VLOOKUP(CONCATENATE($A19,"_L_",AG$1),Records!$C$2:$H$6601,5,FALSE))</f>
        <v/>
      </c>
      <c r="AH19" s="33" t="str">
        <f>IF(ISERROR(VLOOKUP(CONCATENATE($A19,"_L_",AG$1),Records!$C$2:$H$6601,1,FALSE)),"",VLOOKUP(CONCATENATE($A19,"_L_",AG$1),Records!$C$2:$H$6601,6,FALSE))</f>
        <v/>
      </c>
      <c r="AI19" s="32" t="str">
        <f>IF(ISERROR(VLOOKUP(CONCATENATE($A19,"_L_",AJ$1),Records!$C$2:$H$6601,1,FALSE)),"",VLOOKUP(CONCATENATE($A19,"_L_",AJ$1),Records!$C$2:$H$6601,4,FALSE))</f>
        <v/>
      </c>
      <c r="AJ19" s="7" t="str">
        <f>IF(ISERROR(VLOOKUP(CONCATENATE($A19,"_L_",AJ$1),Records!$C$2:$H$6601,1,FALSE)),"",VLOOKUP(CONCATENATE($A19,"_L_",AJ$1),Records!$C$2:$H$6601,5,FALSE))</f>
        <v/>
      </c>
      <c r="AK19" s="33" t="str">
        <f>IF(ISERROR(VLOOKUP(CONCATENATE($A19,"_L_",AJ$1),Records!$C$2:$H$6601,1,FALSE)),"",VLOOKUP(CONCATENATE($A19,"_L_",AJ$1),Records!$C$2:$H$6601,6,FALSE))</f>
        <v/>
      </c>
      <c r="AL19" s="32" t="str">
        <f>IF(ISERROR(VLOOKUP(CONCATENATE($A19,"_L_",AM$1),Records!$C$2:$H$6601,1,FALSE)),"",VLOOKUP(CONCATENATE($A19,"_L_",AM$1),Records!$C$2:$H$6601,4,FALSE))</f>
        <v/>
      </c>
      <c r="AM19" s="7" t="str">
        <f>IF(ISERROR(VLOOKUP(CONCATENATE($A19,"_L_",AM$1),Records!$C$2:$H$6601,1,FALSE)),"",VLOOKUP(CONCATENATE($A19,"_L_",AM$1),Records!$C$2:$H$6601,5,FALSE))</f>
        <v/>
      </c>
      <c r="AN19" s="33" t="str">
        <f>IF(ISERROR(VLOOKUP(CONCATENATE($A19,"_L_",AM$1),Records!$C$2:$H$6601,1,FALSE)),"",VLOOKUP(CONCATENATE($A19,"_L_",AM$1),Records!$C$2:$H$6601,6,FALSE))</f>
        <v/>
      </c>
      <c r="AO19" s="32" t="str">
        <f>IF(ISERROR(VLOOKUP(CONCATENATE($A19,"_L_",AP$1),Records!$C$2:$H$6601,1,FALSE)),"",VLOOKUP(CONCATENATE($A19,"_L_",AP$1),Records!$C$2:$H$6601,4,FALSE))</f>
        <v/>
      </c>
      <c r="AP19" s="7" t="str">
        <f>IF(ISERROR(VLOOKUP(CONCATENATE($A19,"_L_",AP$1),Records!$C$2:$H$6601,1,FALSE)),"",VLOOKUP(CONCATENATE($A19,"_L_",AP$1),Records!$C$2:$H$6601,5,FALSE))</f>
        <v/>
      </c>
      <c r="AQ19" s="33" t="str">
        <f>IF(ISERROR(VLOOKUP(CONCATENATE($A19,"_L_",AP$1),Records!$C$2:$H$6601,1,FALSE)),"",VLOOKUP(CONCATENATE($A19,"_L_",AP$1),Records!$C$2:$H$6601,6,FALSE))</f>
        <v/>
      </c>
      <c r="AR19" s="32" t="str">
        <f>IF(ISERROR(VLOOKUP(CONCATENATE($A19,"_L_",AS$1),Records!$C$2:$H$6601,1,FALSE)),"",VLOOKUP(CONCATENATE($A19,"_L_",AS$1),Records!$C$2:$H$6601,4,FALSE))</f>
        <v/>
      </c>
      <c r="AS19" s="7" t="str">
        <f>IF(ISERROR(VLOOKUP(CONCATENATE($A19,"_L_",AS$1),Records!$C$2:$H$6601,1,FALSE)),"",VLOOKUP(CONCATENATE($A19,"_L_",AS$1),Records!$C$2:$H$6601,5,FALSE))</f>
        <v/>
      </c>
      <c r="AT19" s="33" t="str">
        <f>IF(ISERROR(VLOOKUP(CONCATENATE($A19,"_L_",AS$1),Records!$C$2:$H$6601,1,FALSE)),"",VLOOKUP(CONCATENATE($A19,"_L_",AS$1),Records!$C$2:$H$6601,6,FALSE))</f>
        <v/>
      </c>
      <c r="AU19" s="32" t="str">
        <f>IF(ISERROR(VLOOKUP(CONCATENATE($A19,"_L_",AV$1),Records!$C$2:$H$6601,1,FALSE)),"",VLOOKUP(CONCATENATE($A19,"_L_",AV$1),Records!$C$2:$H$6601,4,FALSE))</f>
        <v/>
      </c>
      <c r="AV19" s="7" t="str">
        <f>IF(ISERROR(VLOOKUP(CONCATENATE($A19,"_L_",AV$1),Records!$C$2:$H$6601,1,FALSE)),"",VLOOKUP(CONCATENATE($A19,"_L_",AV$1),Records!$C$2:$H$6601,5,FALSE))</f>
        <v/>
      </c>
      <c r="AW19" s="33" t="str">
        <f>IF(ISERROR(VLOOKUP(CONCATENATE($A19,"_L_",AV$1),Records!$C$2:$H$6601,1,FALSE)),"",VLOOKUP(CONCATENATE($A19,"_L_",AV$1),Records!$C$2:$H$6601,6,FALSE))</f>
        <v/>
      </c>
      <c r="AX19" s="32" t="str">
        <f>IF(ISERROR(VLOOKUP(CONCATENATE($A19,"_L_",AY$1),Records!$C$2:$H$6601,1,FALSE)),"",VLOOKUP(CONCATENATE($A19,"_L_",AY$1),Records!$C$2:$H$6601,4,FALSE))</f>
        <v/>
      </c>
      <c r="AY19" s="7" t="str">
        <f>IF(ISERROR(VLOOKUP(CONCATENATE($A19,"_L_",AY$1),Records!$C$2:$H$6601,1,FALSE)),"",VLOOKUP(CONCATENATE($A19,"_L_",AY$1),Records!$C$2:$H$6601,5,FALSE))</f>
        <v/>
      </c>
      <c r="AZ19" s="33" t="str">
        <f>IF(ISERROR(VLOOKUP(CONCATENATE($A19,"_L_",AY$1),Records!$C$2:$H$6601,1,FALSE)),"",VLOOKUP(CONCATENATE($A19,"_L_",AY$1),Records!$C$2:$H$6601,6,FALSE))</f>
        <v/>
      </c>
      <c r="BA19" s="32" t="str">
        <f>IF(ISERROR(VLOOKUP(CONCATENATE($A19,"_L_",BB$1),Records!$C$2:$H$6601,1,FALSE)),"",VLOOKUP(CONCATENATE($A19,"_L_",BB$1),Records!$C$2:$H$6601,4,FALSE))</f>
        <v/>
      </c>
      <c r="BB19" s="7" t="str">
        <f>IF(ISERROR(VLOOKUP(CONCATENATE($A19,"_L_",BB$1),Records!$C$2:$H$6601,1,FALSE)),"",VLOOKUP(CONCATENATE($A19,"_L_",BB$1),Records!$C$2:$H$6601,5,FALSE))</f>
        <v/>
      </c>
      <c r="BC19" s="33" t="str">
        <f>IF(ISERROR(VLOOKUP(CONCATENATE($A19,"_L_",BB$1),Records!$C$2:$H$6601,1,FALSE)),"",VLOOKUP(CONCATENATE($A19,"_L_",BB$1),Records!$C$2:$H$6601,6,FALSE))</f>
        <v/>
      </c>
      <c r="BD19" s="32" t="str">
        <f>IF(ISERROR(VLOOKUP(CONCATENATE($A19,"_L_",BE$1),Records!$C$2:$H$6601,1,FALSE)),"",VLOOKUP(CONCATENATE($A19,"_L_",BE$1),Records!$C$2:$H$6601,4,FALSE))</f>
        <v/>
      </c>
      <c r="BE19" s="7" t="str">
        <f>IF(ISERROR(VLOOKUP(CONCATENATE($A19,"_L_",BE$1),Records!$C$2:$H$6601,1,FALSE)),"",VLOOKUP(CONCATENATE($A19,"_L_",BE$1),Records!$C$2:$H$6601,5,FALSE))</f>
        <v/>
      </c>
      <c r="BF19" s="33" t="str">
        <f>IF(ISERROR(VLOOKUP(CONCATENATE($A19,"_L_",BE$1),Records!$C$2:$H$6601,1,FALSE)),"",VLOOKUP(CONCATENATE($A19,"_L_",BE$1),Records!$C$2:$H$6601,6,FALSE))</f>
        <v/>
      </c>
      <c r="BG19" s="32" t="str">
        <f>IF(ISERROR(VLOOKUP(CONCATENATE($A19,"_L_",BH$1),Records!$C$2:$H$6601,1,FALSE)),"",VLOOKUP(CONCATENATE($A19,"_L_",BH$1),Records!$C$2:$H$6601,4,FALSE))</f>
        <v/>
      </c>
      <c r="BH19" s="7" t="str">
        <f>IF(ISERROR(VLOOKUP(CONCATENATE($A19,"_L_",BH$1),Records!$C$2:$H$6601,1,FALSE)),"",VLOOKUP(CONCATENATE($A19,"_L_",BH$1),Records!$C$2:$H$6601,5,FALSE))</f>
        <v/>
      </c>
      <c r="BI19" s="33" t="str">
        <f>IF(ISERROR(VLOOKUP(CONCATENATE($A19,"_L_",BH$1),Records!$C$2:$H$6601,1,FALSE)),"",VLOOKUP(CONCATENATE($A19,"_L_",BH$1),Records!$C$2:$H$6601,6,FALSE))</f>
        <v/>
      </c>
      <c r="BJ19" s="32" t="str">
        <f>IF(ISERROR(VLOOKUP(CONCATENATE($A19,"_L_",BK$1),Records!$C$2:$H$6601,1,FALSE)),"",VLOOKUP(CONCATENATE($A19,"_L_",BK$1),Records!$C$2:$H$6601,4,FALSE))</f>
        <v/>
      </c>
      <c r="BK19" s="7" t="str">
        <f>IF(ISERROR(VLOOKUP(CONCATENATE($A19,"_L_",BK$1),Records!$C$2:$H$6601,1,FALSE)),"",VLOOKUP(CONCATENATE($A19,"_L_",BK$1),Records!$C$2:$H$6601,5,FALSE))</f>
        <v/>
      </c>
      <c r="BL19" s="33" t="str">
        <f>IF(ISERROR(VLOOKUP(CONCATENATE($A19,"_L_",BK$1),Records!$C$2:$H$6601,1,FALSE)),"",VLOOKUP(CONCATENATE($A19,"_L_",BK$1),Records!$C$2:$H$6601,6,FALSE))</f>
        <v/>
      </c>
      <c r="BM19" s="32" t="str">
        <f>IF(ISERROR(VLOOKUP(CONCATENATE($A19,"_L_",BN$1),Records!$C$2:$H$6601,1,FALSE)),"",VLOOKUP(CONCATENATE($A19,"_L_",BN$1),Records!$C$2:$H$6601,4,FALSE))</f>
        <v/>
      </c>
      <c r="BN19" s="7" t="str">
        <f>IF(ISERROR(VLOOKUP(CONCATENATE($A19,"_L_",BN$1),Records!$C$2:$H$6601,1,FALSE)),"",VLOOKUP(CONCATENATE($A19,"_L_",BN$1),Records!$C$2:$H$6601,5,FALSE))</f>
        <v/>
      </c>
      <c r="BO19" s="33" t="str">
        <f>IF(ISERROR(VLOOKUP(CONCATENATE($A19,"_L_",BN$1),Records!$C$2:$H$6601,1,FALSE)),"",VLOOKUP(CONCATENATE($A19,"_L_",BN$1),Records!$C$2:$H$6601,6,FALSE))</f>
        <v/>
      </c>
      <c r="BP19" s="32" t="str">
        <f>IF(ISERROR(VLOOKUP(CONCATENATE($A19,"_L_",BQ$1),Records!$C$2:$H$6601,1,FALSE)),"",VLOOKUP(CONCATENATE($A19,"_L_",BQ$1),Records!$C$2:$H$6601,4,FALSE))</f>
        <v/>
      </c>
      <c r="BQ19" s="7" t="str">
        <f>IF(ISERROR(VLOOKUP(CONCATENATE($A19,"_L_",BQ$1),Records!$C$2:$H$6601,1,FALSE)),"",VLOOKUP(CONCATENATE($A19,"_L_",BQ$1),Records!$C$2:$H$6601,5,FALSE))</f>
        <v/>
      </c>
      <c r="BR19" s="33" t="str">
        <f>IF(ISERROR(VLOOKUP(CONCATENATE($A19,"_L_",BQ$1),Records!$C$2:$H$6601,1,FALSE)),"",VLOOKUP(CONCATENATE($A19,"_L_",BQ$1),Records!$C$2:$H$6601,6,FALSE))</f>
        <v/>
      </c>
      <c r="BS19" s="32" t="str">
        <f>IF(ISERROR(VLOOKUP(CONCATENATE($A19,"_L_",BT$1),Records!$C$2:$H$6601,1,FALSE)),"",VLOOKUP(CONCATENATE($A19,"_L_",BT$1),Records!$C$2:$H$6601,4,FALSE))</f>
        <v/>
      </c>
      <c r="BT19" s="7" t="str">
        <f>IF(ISERROR(VLOOKUP(CONCATENATE($A19,"_L_",BT$1),Records!$C$2:$H$6601,1,FALSE)),"",VLOOKUP(CONCATENATE($A19,"_L_",BT$1),Records!$C$2:$H$6601,5,FALSE))</f>
        <v/>
      </c>
      <c r="BU19" s="33" t="str">
        <f>IF(ISERROR(VLOOKUP(CONCATENATE($A19,"_L_",BT$1),Records!$C$2:$H$6601,1,FALSE)),"",VLOOKUP(CONCATENATE($A19,"_L_",BT$1),Records!$C$2:$H$6601,6,FALSE))</f>
        <v/>
      </c>
      <c r="BV19" s="32" t="str">
        <f>IF(ISERROR(VLOOKUP(CONCATENATE($A19,"_L_",BW$1),Records!$C$2:$H$6601,1,FALSE)),"",VLOOKUP(CONCATENATE($A19,"_L_",BW$1),Records!$C$2:$H$6601,4,FALSE))</f>
        <v/>
      </c>
      <c r="BW19" s="7" t="str">
        <f>IF(ISERROR(VLOOKUP(CONCATENATE($A19,"_L_",BW$1),Records!$C$2:$H$6601,1,FALSE)),"",VLOOKUP(CONCATENATE($A19,"_L_",BW$1),Records!$C$2:$H$6601,5,FALSE))</f>
        <v/>
      </c>
      <c r="BX19" s="33" t="str">
        <f>IF(ISERROR(VLOOKUP(CONCATENATE($A19,"_L_",BW$1),Records!$C$2:$H$6601,1,FALSE)),"",VLOOKUP(CONCATENATE($A19,"_L_",BW$1),Records!$C$2:$H$6601,6,FALSE))</f>
        <v/>
      </c>
      <c r="BY19" s="32" t="str">
        <f>IF(ISERROR(VLOOKUP(CONCATENATE($A19,"_L_",BZ$1),Records!$C$2:$H$6601,1,FALSE)),"",VLOOKUP(CONCATENATE($A19,"_L_",BZ$1),Records!$C$2:$H$6601,4,FALSE))</f>
        <v/>
      </c>
      <c r="BZ19" s="7" t="str">
        <f>IF(ISERROR(VLOOKUP(CONCATENATE($A19,"_L_",BZ$1),Records!$C$2:$H$6601,1,FALSE)),"",VLOOKUP(CONCATENATE($A19,"_L_",BZ$1),Records!$C$2:$H$6601,5,FALSE))</f>
        <v/>
      </c>
      <c r="CA19" s="33" t="str">
        <f>IF(ISERROR(VLOOKUP(CONCATENATE($A19,"_L_",BZ$1),Records!$C$2:$H$6601,1,FALSE)),"",VLOOKUP(CONCATENATE($A19,"_L_",BZ$1),Records!$C$2:$H$6601,6,FALSE))</f>
        <v/>
      </c>
      <c r="CB19" s="32" t="str">
        <f>IF(ISERROR(VLOOKUP(CONCATENATE($A19,"_L_",CC$1),Records!$C$2:$H$6601,1,FALSE)),"",VLOOKUP(CONCATENATE($A19,"_L_",CC$1),Records!$C$2:$H$6601,4,FALSE))</f>
        <v/>
      </c>
      <c r="CC19" s="7" t="str">
        <f>IF(ISERROR(VLOOKUP(CONCATENATE($A19,"_L_",CC$1),Records!$C$2:$H$6601,1,FALSE)),"",VLOOKUP(CONCATENATE($A19,"_L_",CC$1),Records!$C$2:$H$6601,5,FALSE))</f>
        <v/>
      </c>
      <c r="CD19" s="33" t="str">
        <f>IF(ISERROR(VLOOKUP(CONCATENATE($A19,"_L_",CC$1),Records!$C$2:$H$6601,1,FALSE)),"",VLOOKUP(CONCATENATE($A19,"_L_",CC$1),Records!$C$2:$H$6601,6,FALSE))</f>
        <v/>
      </c>
      <c r="CE19" s="32" t="str">
        <f>IF(ISERROR(VLOOKUP(CONCATENATE($A19,"_L_",CF$1),Records!$C$2:$H$6601,1,FALSE)),"",VLOOKUP(CONCATENATE($A19,"_L_",CF$1),Records!$C$2:$H$6601,4,FALSE))</f>
        <v/>
      </c>
      <c r="CF19" s="7" t="str">
        <f>IF(ISERROR(VLOOKUP(CONCATENATE($A19,"_L_",CF$1),Records!$C$2:$H$6601,1,FALSE)),"",VLOOKUP(CONCATENATE($A19,"_L_",CF$1),Records!$C$2:$H$6601,5,FALSE))</f>
        <v/>
      </c>
      <c r="CG19" s="33" t="str">
        <f>IF(ISERROR(VLOOKUP(CONCATENATE($A19,"_L_",CF$1),Records!$C$2:$H$6601,1,FALSE)),"",VLOOKUP(CONCATENATE($A19,"_L_",CF$1),Records!$C$2:$H$6601,6,FALSE))</f>
        <v/>
      </c>
      <c r="CH19" s="32" t="str">
        <f>IF(ISERROR(VLOOKUP(CONCATENATE($A19,"_L_",CI$1),Records!$C$2:$H$6601,1,FALSE)),"",VLOOKUP(CONCATENATE($A19,"_L_",CI$1),Records!$C$2:$H$6601,4,FALSE))</f>
        <v/>
      </c>
      <c r="CI19" s="7" t="str">
        <f>IF(ISERROR(VLOOKUP(CONCATENATE($A19,"_L_",CI$1),Records!$C$2:$H$6601,1,FALSE)),"",VLOOKUP(CONCATENATE($A19,"_L_",CI$1),Records!$C$2:$H$6601,5,FALSE))</f>
        <v/>
      </c>
      <c r="CJ19" s="33" t="str">
        <f>IF(ISERROR(VLOOKUP(CONCATENATE($A19,"_L_",CI$1),Records!$C$2:$H$6601,1,FALSE)),"",VLOOKUP(CONCATENATE($A19,"_L_",CI$1),Records!$C$2:$H$6601,6,FALSE))</f>
        <v/>
      </c>
      <c r="CK19" s="32" t="str">
        <f>IF(ISERROR(VLOOKUP(CONCATENATE($A19,"_L_",CL$1),Records!$C$2:$H$6601,1,FALSE)),"",VLOOKUP(CONCATENATE($A19,"_L_",CL$1),Records!$C$2:$H$6601,4,FALSE))</f>
        <v/>
      </c>
      <c r="CL19" s="7" t="str">
        <f>IF(ISERROR(VLOOKUP(CONCATENATE($A19,"_L_",CL$1),Records!$C$2:$H$6601,1,FALSE)),"",VLOOKUP(CONCATENATE($A19,"_L_",CL$1),Records!$C$2:$H$6601,5,FALSE))</f>
        <v/>
      </c>
      <c r="CM19" s="33" t="str">
        <f>IF(ISERROR(VLOOKUP(CONCATENATE($A19,"_L_",CL$1),Records!$C$2:$H$6601,1,FALSE)),"",VLOOKUP(CONCATENATE($A19,"_L_",CL$1),Records!$C$2:$H$6601,6,FALSE))</f>
        <v/>
      </c>
      <c r="CN19" s="32" t="str">
        <f>IF(ISERROR(VLOOKUP(CONCATENATE($A19,"_L_",CO$1),Records!$C$2:$H$6601,1,FALSE)),"",VLOOKUP(CONCATENATE($A19,"_L_",CO$1),Records!$C$2:$H$6601,4,FALSE))</f>
        <v/>
      </c>
      <c r="CO19" s="7" t="str">
        <f>IF(ISERROR(VLOOKUP(CONCATENATE($A19,"_L_",CO$1),Records!$C$2:$H$6601,1,FALSE)),"",VLOOKUP(CONCATENATE($A19,"_L_",CO$1),Records!$C$2:$H$6601,5,FALSE))</f>
        <v/>
      </c>
      <c r="CP19" s="33" t="str">
        <f>IF(ISERROR(VLOOKUP(CONCATENATE($A19,"_L_",CO$1),Records!$C$2:$H$6601,1,FALSE)),"",VLOOKUP(CONCATENATE($A19,"_L_",CO$1),Records!$C$2:$H$6601,6,FALSE))</f>
        <v/>
      </c>
      <c r="CQ19" s="32" t="str">
        <f>IF(ISERROR(VLOOKUP(CONCATENATE($A19,"_L_",CR$1),Records!$C$2:$H$6601,1,FALSE)),"",VLOOKUP(CONCATENATE($A19,"_L_",CR$1),Records!$C$2:$H$6601,4,FALSE))</f>
        <v/>
      </c>
      <c r="CR19" s="7" t="str">
        <f>IF(ISERROR(VLOOKUP(CONCATENATE($A19,"_L_",CR$1),Records!$C$2:$H$6601,1,FALSE)),"",VLOOKUP(CONCATENATE($A19,"_L_",CR$1),Records!$C$2:$H$6601,5,FALSE))</f>
        <v/>
      </c>
      <c r="CS19" s="33" t="str">
        <f>IF(ISERROR(VLOOKUP(CONCATENATE($A19,"_L_",CR$1),Records!$C$2:$H$6601,1,FALSE)),"",VLOOKUP(CONCATENATE($A19,"_L_",CR$1),Records!$C$2:$H$6601,6,FALSE))</f>
        <v/>
      </c>
      <c r="CT19" s="32" t="str">
        <f>IF(ISERROR(VLOOKUP(CONCATENATE($A19,"_L_",CU$1),Records!$C$2:$H$6601,1,FALSE)),"",VLOOKUP(CONCATENATE($A19,"_L_",CU$1),Records!$C$2:$H$6601,4,FALSE))</f>
        <v/>
      </c>
      <c r="CU19" s="7" t="str">
        <f>IF(ISERROR(VLOOKUP(CONCATENATE($A19,"_L_",CU$1),Records!$C$2:$H$6601,1,FALSE)),"",VLOOKUP(CONCATENATE($A19,"_L_",CU$1),Records!$C$2:$H$6601,5,FALSE))</f>
        <v/>
      </c>
      <c r="CV19" s="33" t="str">
        <f>IF(ISERROR(VLOOKUP(CONCATENATE($A19,"_L_",CU$1),Records!$C$2:$H$6601,1,FALSE)),"",VLOOKUP(CONCATENATE($A19,"_L_",CU$1),Records!$C$2:$H$6601,6,FALSE))</f>
        <v/>
      </c>
      <c r="CW19" s="32" t="str">
        <f>IF(ISERROR(VLOOKUP(CONCATENATE($A19,"_L_",CX$1),Records!$C$2:$H$6601,1,FALSE)),"",VLOOKUP(CONCATENATE($A19,"_L_",CX$1),Records!$C$2:$H$6601,4,FALSE))</f>
        <v/>
      </c>
      <c r="CX19" s="7" t="str">
        <f>IF(ISERROR(VLOOKUP(CONCATENATE($A19,"_L_",CX$1),Records!$C$2:$H$6601,1,FALSE)),"",VLOOKUP(CONCATENATE($A19,"_L_",CX$1),Records!$C$2:$H$6601,5,FALSE))</f>
        <v/>
      </c>
      <c r="CY19" s="33" t="str">
        <f>IF(ISERROR(VLOOKUP(CONCATENATE($A19,"_L_",CX$1),Records!$C$2:$H$6601,1,FALSE)),"",VLOOKUP(CONCATENATE($A19,"_L_",CX$1),Records!$C$2:$H$6601,6,FALSE))</f>
        <v/>
      </c>
      <c r="CZ19" s="32" t="str">
        <f>IF(ISERROR(VLOOKUP(CONCATENATE($A19,"_L_",DA$1),Records!$C$2:$H$6601,1,FALSE)),"",VLOOKUP(CONCATENATE($A19,"_L_",DA$1),Records!$C$2:$H$6601,4,FALSE))</f>
        <v/>
      </c>
      <c r="DA19" s="7" t="str">
        <f>IF(ISERROR(VLOOKUP(CONCATENATE($A19,"_L_",DA$1),Records!$C$2:$H$6601,1,FALSE)),"",VLOOKUP(CONCATENATE($A19,"_L_",DA$1),Records!$C$2:$H$6601,5,FALSE))</f>
        <v/>
      </c>
      <c r="DB19" s="33" t="str">
        <f>IF(ISERROR(VLOOKUP(CONCATENATE($A19,"_L_",DA$1),Records!$C$2:$H$6601,1,FALSE)),"",VLOOKUP(CONCATENATE($A19,"_L_",DA$1),Records!$C$2:$H$6601,6,FALSE))</f>
        <v/>
      </c>
      <c r="DC19" s="32" t="str">
        <f>IF(ISERROR(VLOOKUP(CONCATENATE($A19,"_L_",DD$1),Records!$C$2:$H$6601,1,FALSE)),"",VLOOKUP(CONCATENATE($A19,"_L_",DD$1),Records!$C$2:$H$6601,4,FALSE))</f>
        <v/>
      </c>
      <c r="DD19" s="7" t="str">
        <f>IF(ISERROR(VLOOKUP(CONCATENATE($A19,"_L_",DD$1),Records!$C$2:$H$6601,1,FALSE)),"",VLOOKUP(CONCATENATE($A19,"_L_",DD$1),Records!$C$2:$H$6601,5,FALSE))</f>
        <v/>
      </c>
      <c r="DE19" s="33" t="str">
        <f>IF(ISERROR(VLOOKUP(CONCATENATE($A19,"_L_",DD$1),Records!$C$2:$H$6601,1,FALSE)),"",VLOOKUP(CONCATENATE($A19,"_L_",DD$1),Records!$C$2:$H$6601,6,FALSE))</f>
        <v/>
      </c>
      <c r="DF19" s="32" t="str">
        <f>IF(ISERROR(VLOOKUP(CONCATENATE($A19,"_L_",DG$1),Records!$C$2:$H$6601,1,FALSE)),"",VLOOKUP(CONCATENATE($A19,"_L_",DG$1),Records!$C$2:$H$6601,4,FALSE))</f>
        <v/>
      </c>
      <c r="DG19" s="7" t="str">
        <f>IF(ISERROR(VLOOKUP(CONCATENATE($A19,"_L_",DG$1),Records!$C$2:$H$6601,1,FALSE)),"",VLOOKUP(CONCATENATE($A19,"_L_",DG$1),Records!$C$2:$H$6601,5,FALSE))</f>
        <v/>
      </c>
      <c r="DH19" s="33" t="str">
        <f>IF(ISERROR(VLOOKUP(CONCATENATE($A19,"_L_",DG$1),Records!$C$2:$H$6601,1,FALSE)),"",VLOOKUP(CONCATENATE($A19,"_L_",DG$1),Records!$C$2:$H$6601,6,FALSE))</f>
        <v/>
      </c>
      <c r="DI19" s="32" t="str">
        <f>IF(ISERROR(VLOOKUP(CONCATENATE($A19,"_L_",DJ$1),Records!$C$2:$H$6601,1,FALSE)),"",VLOOKUP(CONCATENATE($A19,"_L_",DJ$1),Records!$C$2:$H$6601,4,FALSE))</f>
        <v/>
      </c>
      <c r="DJ19" s="7" t="str">
        <f>IF(ISERROR(VLOOKUP(CONCATENATE($A19,"_L_",DJ$1),Records!$C$2:$H$6601,1,FALSE)),"",VLOOKUP(CONCATENATE($A19,"_L_",DJ$1),Records!$C$2:$H$6601,5,FALSE))</f>
        <v/>
      </c>
      <c r="DK19" s="33" t="str">
        <f>IF(ISERROR(VLOOKUP(CONCATENATE($A19,"_L_",DJ$1),Records!$C$2:$H$6601,1,FALSE)),"",VLOOKUP(CONCATENATE($A19,"_L_",DJ$1),Records!$C$2:$H$6601,6,FALSE))</f>
        <v/>
      </c>
      <c r="DL19" s="32" t="str">
        <f>IF(ISERROR(VLOOKUP(CONCATENATE($A19,"_L_",DM$1),Records!$C$2:$H$6601,1,FALSE)),"",VLOOKUP(CONCATENATE($A19,"_L_",DM$1),Records!$C$2:$H$6601,4,FALSE))</f>
        <v/>
      </c>
      <c r="DM19" s="7" t="str">
        <f>IF(ISERROR(VLOOKUP(CONCATENATE($A19,"_L_",DM$1),Records!$C$2:$H$6601,1,FALSE)),"",VLOOKUP(CONCATENATE($A19,"_L_",DM$1),Records!$C$2:$H$6601,5,FALSE))</f>
        <v/>
      </c>
      <c r="DN19" s="33" t="str">
        <f>IF(ISERROR(VLOOKUP(CONCATENATE($A19,"_L_",DM$1),Records!$C$2:$H$6601,1,FALSE)),"",VLOOKUP(CONCATENATE($A19,"_L_",DM$1),Records!$C$2:$H$6601,6,FALSE))</f>
        <v/>
      </c>
      <c r="DO19" s="32" t="str">
        <f>IF(ISERROR(VLOOKUP(CONCATENATE($A19,"_L_",DP$1),Records!$C$2:$H$6601,1,FALSE)),"",VLOOKUP(CONCATENATE($A19,"_L_",DP$1),Records!$C$2:$H$6601,4,FALSE))</f>
        <v/>
      </c>
      <c r="DP19" s="7" t="str">
        <f>IF(ISERROR(VLOOKUP(CONCATENATE($A19,"_L_",DP$1),Records!$C$2:$H$6601,1,FALSE)),"",VLOOKUP(CONCATENATE($A19,"_L_",DP$1),Records!$C$2:$H$6601,5,FALSE))</f>
        <v/>
      </c>
      <c r="DQ19" s="33" t="str">
        <f>IF(ISERROR(VLOOKUP(CONCATENATE($A19,"_L_",DP$1),Records!$C$2:$H$6601,1,FALSE)),"",VLOOKUP(CONCATENATE($A19,"_L_",DP$1),Records!$C$2:$H$6601,6,FALSE))</f>
        <v/>
      </c>
      <c r="DR19" s="32" t="str">
        <f>IF(ISERROR(VLOOKUP(CONCATENATE($A19,"_L_",DS$1),Records!$C$2:$H$6601,1,FALSE)),"",VLOOKUP(CONCATENATE($A19,"_L_",DS$1),Records!$C$2:$H$6601,4,FALSE))</f>
        <v/>
      </c>
      <c r="DS19" s="7" t="str">
        <f>IF(ISERROR(VLOOKUP(CONCATENATE($A19,"_L_",DS$1),Records!$C$2:$H$6601,1,FALSE)),"",VLOOKUP(CONCATENATE($A19,"_L_",DS$1),Records!$C$2:$H$6601,5,FALSE))</f>
        <v/>
      </c>
      <c r="DT19" s="33" t="str">
        <f>IF(ISERROR(VLOOKUP(CONCATENATE($A19,"_L_",DS$1),Records!$C$2:$H$6601,1,FALSE)),"",VLOOKUP(CONCATENATE($A19,"_L_",DS$1),Records!$C$2:$H$6601,6,FALSE))</f>
        <v/>
      </c>
      <c r="DU19" s="32" t="str">
        <f>IF(ISERROR(VLOOKUP(CONCATENATE($A19,"_L_",DV$1),Records!$C$2:$H$6601,1,FALSE)),"",VLOOKUP(CONCATENATE($A19,"_L_",DV$1),Records!$C$2:$H$6601,4,FALSE))</f>
        <v/>
      </c>
      <c r="DV19" s="7" t="str">
        <f>IF(ISERROR(VLOOKUP(CONCATENATE($A19,"_L_",DV$1),Records!$C$2:$H$6601,1,FALSE)),"",VLOOKUP(CONCATENATE($A19,"_L_",DV$1),Records!$C$2:$H$6601,5,FALSE))</f>
        <v/>
      </c>
      <c r="DW19" s="33" t="str">
        <f>IF(ISERROR(VLOOKUP(CONCATENATE($A19,"_L_",DV$1),Records!$C$2:$H$6601,1,FALSE)),"",VLOOKUP(CONCATENATE($A19,"_L_",DV$1),Records!$C$2:$H$6601,6,FALSE))</f>
        <v/>
      </c>
      <c r="DX19" s="32" t="str">
        <f>IF(ISERROR(VLOOKUP(CONCATENATE($A19,"_L_",DY$1),Records!$C$2:$H$6601,1,FALSE)),"",VLOOKUP(CONCATENATE($A19,"_L_",DY$1),Records!$C$2:$H$6601,4,FALSE))</f>
        <v/>
      </c>
      <c r="DY19" s="7" t="str">
        <f>IF(ISERROR(VLOOKUP(CONCATENATE($A19,"_L_",DY$1),Records!$C$2:$H$6601,1,FALSE)),"",VLOOKUP(CONCATENATE($A19,"_L_",DY$1),Records!$C$2:$H$6601,5,FALSE))</f>
        <v/>
      </c>
      <c r="DZ19" s="33" t="str">
        <f>IF(ISERROR(VLOOKUP(CONCATENATE($A19,"_L_",DY$1),Records!$C$2:$H$6601,1,FALSE)),"",VLOOKUP(CONCATENATE($A19,"_L_",DY$1),Records!$C$2:$H$6601,6,FALSE))</f>
        <v/>
      </c>
      <c r="EA19" s="32" t="str">
        <f>IF(ISERROR(VLOOKUP(CONCATENATE($A19,"_L_",EB$1),Records!$C$2:$H$6601,1,FALSE)),"",VLOOKUP(CONCATENATE($A19,"_L_",EB$1),Records!$C$2:$H$6601,4,FALSE))</f>
        <v/>
      </c>
      <c r="EB19" s="7" t="str">
        <f>IF(ISERROR(VLOOKUP(CONCATENATE($A19,"_L_",EB$1),Records!$C$2:$H$6601,1,FALSE)),"",VLOOKUP(CONCATENATE($A19,"_L_",EB$1),Records!$C$2:$H$6601,5,FALSE))</f>
        <v/>
      </c>
      <c r="EC19" s="33" t="str">
        <f>IF(ISERROR(VLOOKUP(CONCATENATE($A19,"_L_",EB$1),Records!$C$2:$H$6601,1,FALSE)),"",VLOOKUP(CONCATENATE($A19,"_L_",EB$1),Records!$C$2:$H$6601,6,FALSE))</f>
        <v/>
      </c>
    </row>
    <row r="20" spans="1:133" ht="15.75" x14ac:dyDescent="0.25">
      <c r="A20" s="11">
        <v>42202</v>
      </c>
      <c r="B20" s="15" t="s">
        <v>59</v>
      </c>
      <c r="C20" s="17">
        <f t="shared" si="1"/>
        <v>3</v>
      </c>
      <c r="D20" s="27" t="s">
        <v>63</v>
      </c>
      <c r="E20" s="24" t="s">
        <v>61</v>
      </c>
      <c r="F20" s="62">
        <f t="shared" si="0"/>
        <v>0</v>
      </c>
      <c r="G20" s="62">
        <f>HomeCalc!F20</f>
        <v>0</v>
      </c>
      <c r="H20" s="32" t="str">
        <f>IF(ISERROR(VLOOKUP(CONCATENATE($A20,"_L_",I$1),Records!$C$2:$H$6601,1,FALSE)),"",VLOOKUP(CONCATENATE($A20,"_L_",I$1),Records!$C$2:$H$6601,4,FALSE))</f>
        <v/>
      </c>
      <c r="I20" s="7" t="str">
        <f>IF(ISERROR(VLOOKUP(CONCATENATE($A20,"_L_",I$1),Records!$C$2:$H$6601,1,FALSE)),"",VLOOKUP(CONCATENATE($A20,"_L_",I$1),Records!$C$2:$H$6601,5,FALSE))</f>
        <v/>
      </c>
      <c r="J20" s="33" t="str">
        <f>IF(ISERROR(VLOOKUP(CONCATENATE($A20,"_L_",I$1),Records!$C$2:$H$6601,1,FALSE)),"",VLOOKUP(CONCATENATE($A20,"_L_",I$1),Records!$C$2:$H$6601,6,FALSE))</f>
        <v/>
      </c>
      <c r="K20" s="32" t="str">
        <f>IF(ISERROR(VLOOKUP(CONCATENATE($A20,"_L_",L$1),Records!$C$2:$H$6601,1,FALSE)),"",VLOOKUP(CONCATENATE($A20,"_L_",L$1),Records!$C$2:$H$6601,4,FALSE))</f>
        <v/>
      </c>
      <c r="L20" s="7" t="str">
        <f>IF(ISERROR(VLOOKUP(CONCATENATE($A20,"_L_",L$1),Records!$C$2:$H$6601,1,FALSE)),"",VLOOKUP(CONCATENATE($A20,"_L_",L$1),Records!$C$2:$H$6601,5,FALSE))</f>
        <v/>
      </c>
      <c r="M20" s="33" t="str">
        <f>IF(ISERROR(VLOOKUP(CONCATENATE($A20,"_L_",L$1),Records!$C$2:$H$6601,1,FALSE)),"",VLOOKUP(CONCATENATE($A20,"_L_",L$1),Records!$C$2:$H$6601,6,FALSE))</f>
        <v/>
      </c>
      <c r="N20" s="32" t="str">
        <f>IF(ISERROR(VLOOKUP(CONCATENATE($A20,"_L_",O$1),Records!$C$2:$H$6601,1,FALSE)),"",VLOOKUP(CONCATENATE($A20,"_L_",O$1),Records!$C$2:$H$6601,4,FALSE))</f>
        <v/>
      </c>
      <c r="O20" s="7" t="str">
        <f>IF(ISERROR(VLOOKUP(CONCATENATE($A20,"_L_",O$1),Records!$C$2:$H$6601,1,FALSE)),"",VLOOKUP(CONCATENATE($A20,"_L_",O$1),Records!$C$2:$H$6601,5,FALSE))</f>
        <v/>
      </c>
      <c r="P20" s="33" t="str">
        <f>IF(ISERROR(VLOOKUP(CONCATENATE($A20,"_L_",O$1),Records!$C$2:$H$6601,1,FALSE)),"",VLOOKUP(CONCATENATE($A20,"_L_",O$1),Records!$C$2:$H$6601,6,FALSE))</f>
        <v/>
      </c>
      <c r="Q20" s="32" t="str">
        <f>IF(ISERROR(VLOOKUP(CONCATENATE($A20,"_L_",R$1),Records!$C$2:$H$6601,1,FALSE)),"",VLOOKUP(CONCATENATE($A20,"_L_",R$1),Records!$C$2:$H$6601,4,FALSE))</f>
        <v/>
      </c>
      <c r="R20" s="7" t="str">
        <f>IF(ISERROR(VLOOKUP(CONCATENATE($A20,"_L_",R$1),Records!$C$2:$H$6601,1,FALSE)),"",VLOOKUP(CONCATENATE($A20,"_L_",R$1),Records!$C$2:$H$6601,5,FALSE))</f>
        <v/>
      </c>
      <c r="S20" s="33" t="str">
        <f>IF(ISERROR(VLOOKUP(CONCATENATE($A20,"_L_",R$1),Records!$C$2:$H$6601,1,FALSE)),"",VLOOKUP(CONCATENATE($A20,"_L_",R$1),Records!$C$2:$H$6601,6,FALSE))</f>
        <v/>
      </c>
      <c r="T20" s="32" t="str">
        <f>IF(ISERROR(VLOOKUP(CONCATENATE($A20,"_L_",U$1),Records!$C$2:$H$6601,1,FALSE)),"",VLOOKUP(CONCATENATE($A20,"_L_",U$1),Records!$C$2:$H$6601,4,FALSE))</f>
        <v/>
      </c>
      <c r="U20" s="7" t="str">
        <f>IF(ISERROR(VLOOKUP(CONCATENATE($A20,"_L_",U$1),Records!$C$2:$H$6601,1,FALSE)),"",VLOOKUP(CONCATENATE($A20,"_L_",U$1),Records!$C$2:$H$6601,5,FALSE))</f>
        <v/>
      </c>
      <c r="V20" s="33" t="str">
        <f>IF(ISERROR(VLOOKUP(CONCATENATE($A20,"_L_",U$1),Records!$C$2:$H$6601,1,FALSE)),"",VLOOKUP(CONCATENATE($A20,"_L_",U$1),Records!$C$2:$H$6601,6,FALSE))</f>
        <v/>
      </c>
      <c r="W20" s="32" t="str">
        <f>IF(ISERROR(VLOOKUP(CONCATENATE($A20,"_L_",X$1),Records!$C$2:$H$6601,1,FALSE)),"",VLOOKUP(CONCATENATE($A20,"_L_",X$1),Records!$C$2:$H$6601,4,FALSE))</f>
        <v/>
      </c>
      <c r="X20" s="7" t="str">
        <f>IF(ISERROR(VLOOKUP(CONCATENATE($A20,"_L_",X$1),Records!$C$2:$H$6601,1,FALSE)),"",VLOOKUP(CONCATENATE($A20,"_L_",X$1),Records!$C$2:$H$6601,5,FALSE))</f>
        <v/>
      </c>
      <c r="Y20" s="33" t="str">
        <f>IF(ISERROR(VLOOKUP(CONCATENATE($A20,"_L_",X$1),Records!$C$2:$H$6601,1,FALSE)),"",VLOOKUP(CONCATENATE($A20,"_L_",X$1),Records!$C$2:$H$6601,6,FALSE))</f>
        <v/>
      </c>
      <c r="Z20" s="32" t="str">
        <f>IF(ISERROR(VLOOKUP(CONCATENATE($A20,"_L_",AA$1),Records!$C$2:$H$6601,1,FALSE)),"",VLOOKUP(CONCATENATE($A20,"_L_",AA$1),Records!$C$2:$H$6601,4,FALSE))</f>
        <v/>
      </c>
      <c r="AA20" s="7" t="str">
        <f>IF(ISERROR(VLOOKUP(CONCATENATE($A20,"_L_",AA$1),Records!$C$2:$H$6601,1,FALSE)),"",VLOOKUP(CONCATENATE($A20,"_L_",AA$1),Records!$C$2:$H$6601,5,FALSE))</f>
        <v/>
      </c>
      <c r="AB20" s="33" t="str">
        <f>IF(ISERROR(VLOOKUP(CONCATENATE($A20,"_L_",AA$1),Records!$C$2:$H$6601,1,FALSE)),"",VLOOKUP(CONCATENATE($A20,"_L_",AA$1),Records!$C$2:$H$6601,6,FALSE))</f>
        <v/>
      </c>
      <c r="AC20" s="32" t="str">
        <f>IF(ISERROR(VLOOKUP(CONCATENATE($A20,"_L_",AD$1),Records!$C$2:$H$6601,1,FALSE)),"",VLOOKUP(CONCATENATE($A20,"_L_",AD$1),Records!$C$2:$H$6601,4,FALSE))</f>
        <v/>
      </c>
      <c r="AD20" s="7" t="str">
        <f>IF(ISERROR(VLOOKUP(CONCATENATE($A20,"_L_",AD$1),Records!$C$2:$H$6601,1,FALSE)),"",VLOOKUP(CONCATENATE($A20,"_L_",AD$1),Records!$C$2:$H$6601,5,FALSE))</f>
        <v/>
      </c>
      <c r="AE20" s="33" t="str">
        <f>IF(ISERROR(VLOOKUP(CONCATENATE($A20,"_L_",AD$1),Records!$C$2:$H$6601,1,FALSE)),"",VLOOKUP(CONCATENATE($A20,"_L_",AD$1),Records!$C$2:$H$6601,6,FALSE))</f>
        <v/>
      </c>
      <c r="AF20" s="32" t="str">
        <f>IF(ISERROR(VLOOKUP(CONCATENATE($A20,"_L_",AG$1),Records!$C$2:$H$6601,1,FALSE)),"",VLOOKUP(CONCATENATE($A20,"_L_",AG$1),Records!$C$2:$H$6601,4,FALSE))</f>
        <v/>
      </c>
      <c r="AG20" s="7" t="str">
        <f>IF(ISERROR(VLOOKUP(CONCATENATE($A20,"_L_",AG$1),Records!$C$2:$H$6601,1,FALSE)),"",VLOOKUP(CONCATENATE($A20,"_L_",AG$1),Records!$C$2:$H$6601,5,FALSE))</f>
        <v/>
      </c>
      <c r="AH20" s="33" t="str">
        <f>IF(ISERROR(VLOOKUP(CONCATENATE($A20,"_L_",AG$1),Records!$C$2:$H$6601,1,FALSE)),"",VLOOKUP(CONCATENATE($A20,"_L_",AG$1),Records!$C$2:$H$6601,6,FALSE))</f>
        <v/>
      </c>
      <c r="AI20" s="32" t="str">
        <f>IF(ISERROR(VLOOKUP(CONCATENATE($A20,"_L_",AJ$1),Records!$C$2:$H$6601,1,FALSE)),"",VLOOKUP(CONCATENATE($A20,"_L_",AJ$1),Records!$C$2:$H$6601,4,FALSE))</f>
        <v/>
      </c>
      <c r="AJ20" s="7" t="str">
        <f>IF(ISERROR(VLOOKUP(CONCATENATE($A20,"_L_",AJ$1),Records!$C$2:$H$6601,1,FALSE)),"",VLOOKUP(CONCATENATE($A20,"_L_",AJ$1),Records!$C$2:$H$6601,5,FALSE))</f>
        <v/>
      </c>
      <c r="AK20" s="33" t="str">
        <f>IF(ISERROR(VLOOKUP(CONCATENATE($A20,"_L_",AJ$1),Records!$C$2:$H$6601,1,FALSE)),"",VLOOKUP(CONCATENATE($A20,"_L_",AJ$1),Records!$C$2:$H$6601,6,FALSE))</f>
        <v/>
      </c>
      <c r="AL20" s="32" t="str">
        <f>IF(ISERROR(VLOOKUP(CONCATENATE($A20,"_L_",AM$1),Records!$C$2:$H$6601,1,FALSE)),"",VLOOKUP(CONCATENATE($A20,"_L_",AM$1),Records!$C$2:$H$6601,4,FALSE))</f>
        <v/>
      </c>
      <c r="AM20" s="7" t="str">
        <f>IF(ISERROR(VLOOKUP(CONCATENATE($A20,"_L_",AM$1),Records!$C$2:$H$6601,1,FALSE)),"",VLOOKUP(CONCATENATE($A20,"_L_",AM$1),Records!$C$2:$H$6601,5,FALSE))</f>
        <v/>
      </c>
      <c r="AN20" s="33" t="str">
        <f>IF(ISERROR(VLOOKUP(CONCATENATE($A20,"_L_",AM$1),Records!$C$2:$H$6601,1,FALSE)),"",VLOOKUP(CONCATENATE($A20,"_L_",AM$1),Records!$C$2:$H$6601,6,FALSE))</f>
        <v/>
      </c>
      <c r="AO20" s="32" t="str">
        <f>IF(ISERROR(VLOOKUP(CONCATENATE($A20,"_L_",AP$1),Records!$C$2:$H$6601,1,FALSE)),"",VLOOKUP(CONCATENATE($A20,"_L_",AP$1),Records!$C$2:$H$6601,4,FALSE))</f>
        <v/>
      </c>
      <c r="AP20" s="7" t="str">
        <f>IF(ISERROR(VLOOKUP(CONCATENATE($A20,"_L_",AP$1),Records!$C$2:$H$6601,1,FALSE)),"",VLOOKUP(CONCATENATE($A20,"_L_",AP$1),Records!$C$2:$H$6601,5,FALSE))</f>
        <v/>
      </c>
      <c r="AQ20" s="33" t="str">
        <f>IF(ISERROR(VLOOKUP(CONCATENATE($A20,"_L_",AP$1),Records!$C$2:$H$6601,1,FALSE)),"",VLOOKUP(CONCATENATE($A20,"_L_",AP$1),Records!$C$2:$H$6601,6,FALSE))</f>
        <v/>
      </c>
      <c r="AR20" s="32" t="str">
        <f>IF(ISERROR(VLOOKUP(CONCATENATE($A20,"_L_",AS$1),Records!$C$2:$H$6601,1,FALSE)),"",VLOOKUP(CONCATENATE($A20,"_L_",AS$1),Records!$C$2:$H$6601,4,FALSE))</f>
        <v/>
      </c>
      <c r="AS20" s="7" t="str">
        <f>IF(ISERROR(VLOOKUP(CONCATENATE($A20,"_L_",AS$1),Records!$C$2:$H$6601,1,FALSE)),"",VLOOKUP(CONCATENATE($A20,"_L_",AS$1),Records!$C$2:$H$6601,5,FALSE))</f>
        <v/>
      </c>
      <c r="AT20" s="33" t="str">
        <f>IF(ISERROR(VLOOKUP(CONCATENATE($A20,"_L_",AS$1),Records!$C$2:$H$6601,1,FALSE)),"",VLOOKUP(CONCATENATE($A20,"_L_",AS$1),Records!$C$2:$H$6601,6,FALSE))</f>
        <v/>
      </c>
      <c r="AU20" s="32" t="str">
        <f>IF(ISERROR(VLOOKUP(CONCATENATE($A20,"_L_",AV$1),Records!$C$2:$H$6601,1,FALSE)),"",VLOOKUP(CONCATENATE($A20,"_L_",AV$1),Records!$C$2:$H$6601,4,FALSE))</f>
        <v/>
      </c>
      <c r="AV20" s="7" t="str">
        <f>IF(ISERROR(VLOOKUP(CONCATENATE($A20,"_L_",AV$1),Records!$C$2:$H$6601,1,FALSE)),"",VLOOKUP(CONCATENATE($A20,"_L_",AV$1),Records!$C$2:$H$6601,5,FALSE))</f>
        <v/>
      </c>
      <c r="AW20" s="33" t="str">
        <f>IF(ISERROR(VLOOKUP(CONCATENATE($A20,"_L_",AV$1),Records!$C$2:$H$6601,1,FALSE)),"",VLOOKUP(CONCATENATE($A20,"_L_",AV$1),Records!$C$2:$H$6601,6,FALSE))</f>
        <v/>
      </c>
      <c r="AX20" s="32" t="str">
        <f>IF(ISERROR(VLOOKUP(CONCATENATE($A20,"_L_",AY$1),Records!$C$2:$H$6601,1,FALSE)),"",VLOOKUP(CONCATENATE($A20,"_L_",AY$1),Records!$C$2:$H$6601,4,FALSE))</f>
        <v/>
      </c>
      <c r="AY20" s="7" t="str">
        <f>IF(ISERROR(VLOOKUP(CONCATENATE($A20,"_L_",AY$1),Records!$C$2:$H$6601,1,FALSE)),"",VLOOKUP(CONCATENATE($A20,"_L_",AY$1),Records!$C$2:$H$6601,5,FALSE))</f>
        <v/>
      </c>
      <c r="AZ20" s="33" t="str">
        <f>IF(ISERROR(VLOOKUP(CONCATENATE($A20,"_L_",AY$1),Records!$C$2:$H$6601,1,FALSE)),"",VLOOKUP(CONCATENATE($A20,"_L_",AY$1),Records!$C$2:$H$6601,6,FALSE))</f>
        <v/>
      </c>
      <c r="BA20" s="32" t="str">
        <f>IF(ISERROR(VLOOKUP(CONCATENATE($A20,"_L_",BB$1),Records!$C$2:$H$6601,1,FALSE)),"",VLOOKUP(CONCATENATE($A20,"_L_",BB$1),Records!$C$2:$H$6601,4,FALSE))</f>
        <v/>
      </c>
      <c r="BB20" s="7" t="str">
        <f>IF(ISERROR(VLOOKUP(CONCATENATE($A20,"_L_",BB$1),Records!$C$2:$H$6601,1,FALSE)),"",VLOOKUP(CONCATENATE($A20,"_L_",BB$1),Records!$C$2:$H$6601,5,FALSE))</f>
        <v/>
      </c>
      <c r="BC20" s="33" t="str">
        <f>IF(ISERROR(VLOOKUP(CONCATENATE($A20,"_L_",BB$1),Records!$C$2:$H$6601,1,FALSE)),"",VLOOKUP(CONCATENATE($A20,"_L_",BB$1),Records!$C$2:$H$6601,6,FALSE))</f>
        <v/>
      </c>
      <c r="BD20" s="32" t="str">
        <f>IF(ISERROR(VLOOKUP(CONCATENATE($A20,"_L_",BE$1),Records!$C$2:$H$6601,1,FALSE)),"",VLOOKUP(CONCATENATE($A20,"_L_",BE$1),Records!$C$2:$H$6601,4,FALSE))</f>
        <v/>
      </c>
      <c r="BE20" s="7" t="str">
        <f>IF(ISERROR(VLOOKUP(CONCATENATE($A20,"_L_",BE$1),Records!$C$2:$H$6601,1,FALSE)),"",VLOOKUP(CONCATENATE($A20,"_L_",BE$1),Records!$C$2:$H$6601,5,FALSE))</f>
        <v/>
      </c>
      <c r="BF20" s="33" t="str">
        <f>IF(ISERROR(VLOOKUP(CONCATENATE($A20,"_L_",BE$1),Records!$C$2:$H$6601,1,FALSE)),"",VLOOKUP(CONCATENATE($A20,"_L_",BE$1),Records!$C$2:$H$6601,6,FALSE))</f>
        <v/>
      </c>
      <c r="BG20" s="32" t="str">
        <f>IF(ISERROR(VLOOKUP(CONCATENATE($A20,"_L_",BH$1),Records!$C$2:$H$6601,1,FALSE)),"",VLOOKUP(CONCATENATE($A20,"_L_",BH$1),Records!$C$2:$H$6601,4,FALSE))</f>
        <v/>
      </c>
      <c r="BH20" s="7" t="str">
        <f>IF(ISERROR(VLOOKUP(CONCATENATE($A20,"_L_",BH$1),Records!$C$2:$H$6601,1,FALSE)),"",VLOOKUP(CONCATENATE($A20,"_L_",BH$1),Records!$C$2:$H$6601,5,FALSE))</f>
        <v/>
      </c>
      <c r="BI20" s="33" t="str">
        <f>IF(ISERROR(VLOOKUP(CONCATENATE($A20,"_L_",BH$1),Records!$C$2:$H$6601,1,FALSE)),"",VLOOKUP(CONCATENATE($A20,"_L_",BH$1),Records!$C$2:$H$6601,6,FALSE))</f>
        <v/>
      </c>
      <c r="BJ20" s="32" t="str">
        <f>IF(ISERROR(VLOOKUP(CONCATENATE($A20,"_L_",BK$1),Records!$C$2:$H$6601,1,FALSE)),"",VLOOKUP(CONCATENATE($A20,"_L_",BK$1),Records!$C$2:$H$6601,4,FALSE))</f>
        <v/>
      </c>
      <c r="BK20" s="7" t="str">
        <f>IF(ISERROR(VLOOKUP(CONCATENATE($A20,"_L_",BK$1),Records!$C$2:$H$6601,1,FALSE)),"",VLOOKUP(CONCATENATE($A20,"_L_",BK$1),Records!$C$2:$H$6601,5,FALSE))</f>
        <v/>
      </c>
      <c r="BL20" s="33" t="str">
        <f>IF(ISERROR(VLOOKUP(CONCATENATE($A20,"_L_",BK$1),Records!$C$2:$H$6601,1,FALSE)),"",VLOOKUP(CONCATENATE($A20,"_L_",BK$1),Records!$C$2:$H$6601,6,FALSE))</f>
        <v/>
      </c>
      <c r="BM20" s="32" t="str">
        <f>IF(ISERROR(VLOOKUP(CONCATENATE($A20,"_L_",BN$1),Records!$C$2:$H$6601,1,FALSE)),"",VLOOKUP(CONCATENATE($A20,"_L_",BN$1),Records!$C$2:$H$6601,4,FALSE))</f>
        <v/>
      </c>
      <c r="BN20" s="7" t="str">
        <f>IF(ISERROR(VLOOKUP(CONCATENATE($A20,"_L_",BN$1),Records!$C$2:$H$6601,1,FALSE)),"",VLOOKUP(CONCATENATE($A20,"_L_",BN$1),Records!$C$2:$H$6601,5,FALSE))</f>
        <v/>
      </c>
      <c r="BO20" s="33" t="str">
        <f>IF(ISERROR(VLOOKUP(CONCATENATE($A20,"_L_",BN$1),Records!$C$2:$H$6601,1,FALSE)),"",VLOOKUP(CONCATENATE($A20,"_L_",BN$1),Records!$C$2:$H$6601,6,FALSE))</f>
        <v/>
      </c>
      <c r="BP20" s="32" t="str">
        <f>IF(ISERROR(VLOOKUP(CONCATENATE($A20,"_L_",BQ$1),Records!$C$2:$H$6601,1,FALSE)),"",VLOOKUP(CONCATENATE($A20,"_L_",BQ$1),Records!$C$2:$H$6601,4,FALSE))</f>
        <v/>
      </c>
      <c r="BQ20" s="7" t="str">
        <f>IF(ISERROR(VLOOKUP(CONCATENATE($A20,"_L_",BQ$1),Records!$C$2:$H$6601,1,FALSE)),"",VLOOKUP(CONCATENATE($A20,"_L_",BQ$1),Records!$C$2:$H$6601,5,FALSE))</f>
        <v/>
      </c>
      <c r="BR20" s="33" t="str">
        <f>IF(ISERROR(VLOOKUP(CONCATENATE($A20,"_L_",BQ$1),Records!$C$2:$H$6601,1,FALSE)),"",VLOOKUP(CONCATENATE($A20,"_L_",BQ$1),Records!$C$2:$H$6601,6,FALSE))</f>
        <v/>
      </c>
      <c r="BS20" s="32" t="str">
        <f>IF(ISERROR(VLOOKUP(CONCATENATE($A20,"_L_",BT$1),Records!$C$2:$H$6601,1,FALSE)),"",VLOOKUP(CONCATENATE($A20,"_L_",BT$1),Records!$C$2:$H$6601,4,FALSE))</f>
        <v/>
      </c>
      <c r="BT20" s="7" t="str">
        <f>IF(ISERROR(VLOOKUP(CONCATENATE($A20,"_L_",BT$1),Records!$C$2:$H$6601,1,FALSE)),"",VLOOKUP(CONCATENATE($A20,"_L_",BT$1),Records!$C$2:$H$6601,5,FALSE))</f>
        <v/>
      </c>
      <c r="BU20" s="33" t="str">
        <f>IF(ISERROR(VLOOKUP(CONCATENATE($A20,"_L_",BT$1),Records!$C$2:$H$6601,1,FALSE)),"",VLOOKUP(CONCATENATE($A20,"_L_",BT$1),Records!$C$2:$H$6601,6,FALSE))</f>
        <v/>
      </c>
      <c r="BV20" s="32" t="str">
        <f>IF(ISERROR(VLOOKUP(CONCATENATE($A20,"_L_",BW$1),Records!$C$2:$H$6601,1,FALSE)),"",VLOOKUP(CONCATENATE($A20,"_L_",BW$1),Records!$C$2:$H$6601,4,FALSE))</f>
        <v/>
      </c>
      <c r="BW20" s="7" t="str">
        <f>IF(ISERROR(VLOOKUP(CONCATENATE($A20,"_L_",BW$1),Records!$C$2:$H$6601,1,FALSE)),"",VLOOKUP(CONCATENATE($A20,"_L_",BW$1),Records!$C$2:$H$6601,5,FALSE))</f>
        <v/>
      </c>
      <c r="BX20" s="33" t="str">
        <f>IF(ISERROR(VLOOKUP(CONCATENATE($A20,"_L_",BW$1),Records!$C$2:$H$6601,1,FALSE)),"",VLOOKUP(CONCATENATE($A20,"_L_",BW$1),Records!$C$2:$H$6601,6,FALSE))</f>
        <v/>
      </c>
      <c r="BY20" s="32" t="str">
        <f>IF(ISERROR(VLOOKUP(CONCATENATE($A20,"_L_",BZ$1),Records!$C$2:$H$6601,1,FALSE)),"",VLOOKUP(CONCATENATE($A20,"_L_",BZ$1),Records!$C$2:$H$6601,4,FALSE))</f>
        <v/>
      </c>
      <c r="BZ20" s="7" t="str">
        <f>IF(ISERROR(VLOOKUP(CONCATENATE($A20,"_L_",BZ$1),Records!$C$2:$H$6601,1,FALSE)),"",VLOOKUP(CONCATENATE($A20,"_L_",BZ$1),Records!$C$2:$H$6601,5,FALSE))</f>
        <v/>
      </c>
      <c r="CA20" s="33" t="str">
        <f>IF(ISERROR(VLOOKUP(CONCATENATE($A20,"_L_",BZ$1),Records!$C$2:$H$6601,1,FALSE)),"",VLOOKUP(CONCATENATE($A20,"_L_",BZ$1),Records!$C$2:$H$6601,6,FALSE))</f>
        <v/>
      </c>
      <c r="CB20" s="32" t="str">
        <f>IF(ISERROR(VLOOKUP(CONCATENATE($A20,"_L_",CC$1),Records!$C$2:$H$6601,1,FALSE)),"",VLOOKUP(CONCATENATE($A20,"_L_",CC$1),Records!$C$2:$H$6601,4,FALSE))</f>
        <v/>
      </c>
      <c r="CC20" s="7" t="str">
        <f>IF(ISERROR(VLOOKUP(CONCATENATE($A20,"_L_",CC$1),Records!$C$2:$H$6601,1,FALSE)),"",VLOOKUP(CONCATENATE($A20,"_L_",CC$1),Records!$C$2:$H$6601,5,FALSE))</f>
        <v/>
      </c>
      <c r="CD20" s="33" t="str">
        <f>IF(ISERROR(VLOOKUP(CONCATENATE($A20,"_L_",CC$1),Records!$C$2:$H$6601,1,FALSE)),"",VLOOKUP(CONCATENATE($A20,"_L_",CC$1),Records!$C$2:$H$6601,6,FALSE))</f>
        <v/>
      </c>
      <c r="CE20" s="32" t="str">
        <f>IF(ISERROR(VLOOKUP(CONCATENATE($A20,"_L_",CF$1),Records!$C$2:$H$6601,1,FALSE)),"",VLOOKUP(CONCATENATE($A20,"_L_",CF$1),Records!$C$2:$H$6601,4,FALSE))</f>
        <v/>
      </c>
      <c r="CF20" s="7" t="str">
        <f>IF(ISERROR(VLOOKUP(CONCATENATE($A20,"_L_",CF$1),Records!$C$2:$H$6601,1,FALSE)),"",VLOOKUP(CONCATENATE($A20,"_L_",CF$1),Records!$C$2:$H$6601,5,FALSE))</f>
        <v/>
      </c>
      <c r="CG20" s="33" t="str">
        <f>IF(ISERROR(VLOOKUP(CONCATENATE($A20,"_L_",CF$1),Records!$C$2:$H$6601,1,FALSE)),"",VLOOKUP(CONCATENATE($A20,"_L_",CF$1),Records!$C$2:$H$6601,6,FALSE))</f>
        <v/>
      </c>
      <c r="CH20" s="32" t="str">
        <f>IF(ISERROR(VLOOKUP(CONCATENATE($A20,"_L_",CI$1),Records!$C$2:$H$6601,1,FALSE)),"",VLOOKUP(CONCATENATE($A20,"_L_",CI$1),Records!$C$2:$H$6601,4,FALSE))</f>
        <v/>
      </c>
      <c r="CI20" s="7" t="str">
        <f>IF(ISERROR(VLOOKUP(CONCATENATE($A20,"_L_",CI$1),Records!$C$2:$H$6601,1,FALSE)),"",VLOOKUP(CONCATENATE($A20,"_L_",CI$1),Records!$C$2:$H$6601,5,FALSE))</f>
        <v/>
      </c>
      <c r="CJ20" s="33" t="str">
        <f>IF(ISERROR(VLOOKUP(CONCATENATE($A20,"_L_",CI$1),Records!$C$2:$H$6601,1,FALSE)),"",VLOOKUP(CONCATENATE($A20,"_L_",CI$1),Records!$C$2:$H$6601,6,FALSE))</f>
        <v/>
      </c>
      <c r="CK20" s="32" t="str">
        <f>IF(ISERROR(VLOOKUP(CONCATENATE($A20,"_L_",CL$1),Records!$C$2:$H$6601,1,FALSE)),"",VLOOKUP(CONCATENATE($A20,"_L_",CL$1),Records!$C$2:$H$6601,4,FALSE))</f>
        <v/>
      </c>
      <c r="CL20" s="7" t="str">
        <f>IF(ISERROR(VLOOKUP(CONCATENATE($A20,"_L_",CL$1),Records!$C$2:$H$6601,1,FALSE)),"",VLOOKUP(CONCATENATE($A20,"_L_",CL$1),Records!$C$2:$H$6601,5,FALSE))</f>
        <v/>
      </c>
      <c r="CM20" s="33" t="str">
        <f>IF(ISERROR(VLOOKUP(CONCATENATE($A20,"_L_",CL$1),Records!$C$2:$H$6601,1,FALSE)),"",VLOOKUP(CONCATENATE($A20,"_L_",CL$1),Records!$C$2:$H$6601,6,FALSE))</f>
        <v/>
      </c>
      <c r="CN20" s="32" t="str">
        <f>IF(ISERROR(VLOOKUP(CONCATENATE($A20,"_L_",CO$1),Records!$C$2:$H$6601,1,FALSE)),"",VLOOKUP(CONCATENATE($A20,"_L_",CO$1),Records!$C$2:$H$6601,4,FALSE))</f>
        <v/>
      </c>
      <c r="CO20" s="7" t="str">
        <f>IF(ISERROR(VLOOKUP(CONCATENATE($A20,"_L_",CO$1),Records!$C$2:$H$6601,1,FALSE)),"",VLOOKUP(CONCATENATE($A20,"_L_",CO$1),Records!$C$2:$H$6601,5,FALSE))</f>
        <v/>
      </c>
      <c r="CP20" s="33" t="str">
        <f>IF(ISERROR(VLOOKUP(CONCATENATE($A20,"_L_",CO$1),Records!$C$2:$H$6601,1,FALSE)),"",VLOOKUP(CONCATENATE($A20,"_L_",CO$1),Records!$C$2:$H$6601,6,FALSE))</f>
        <v/>
      </c>
      <c r="CQ20" s="32" t="str">
        <f>IF(ISERROR(VLOOKUP(CONCATENATE($A20,"_L_",CR$1),Records!$C$2:$H$6601,1,FALSE)),"",VLOOKUP(CONCATENATE($A20,"_L_",CR$1),Records!$C$2:$H$6601,4,FALSE))</f>
        <v/>
      </c>
      <c r="CR20" s="7" t="str">
        <f>IF(ISERROR(VLOOKUP(CONCATENATE($A20,"_L_",CR$1),Records!$C$2:$H$6601,1,FALSE)),"",VLOOKUP(CONCATENATE($A20,"_L_",CR$1),Records!$C$2:$H$6601,5,FALSE))</f>
        <v/>
      </c>
      <c r="CS20" s="33" t="str">
        <f>IF(ISERROR(VLOOKUP(CONCATENATE($A20,"_L_",CR$1),Records!$C$2:$H$6601,1,FALSE)),"",VLOOKUP(CONCATENATE($A20,"_L_",CR$1),Records!$C$2:$H$6601,6,FALSE))</f>
        <v/>
      </c>
      <c r="CT20" s="32" t="str">
        <f>IF(ISERROR(VLOOKUP(CONCATENATE($A20,"_L_",CU$1),Records!$C$2:$H$6601,1,FALSE)),"",VLOOKUP(CONCATENATE($A20,"_L_",CU$1),Records!$C$2:$H$6601,4,FALSE))</f>
        <v/>
      </c>
      <c r="CU20" s="7" t="str">
        <f>IF(ISERROR(VLOOKUP(CONCATENATE($A20,"_L_",CU$1),Records!$C$2:$H$6601,1,FALSE)),"",VLOOKUP(CONCATENATE($A20,"_L_",CU$1),Records!$C$2:$H$6601,5,FALSE))</f>
        <v/>
      </c>
      <c r="CV20" s="33" t="str">
        <f>IF(ISERROR(VLOOKUP(CONCATENATE($A20,"_L_",CU$1),Records!$C$2:$H$6601,1,FALSE)),"",VLOOKUP(CONCATENATE($A20,"_L_",CU$1),Records!$C$2:$H$6601,6,FALSE))</f>
        <v/>
      </c>
      <c r="CW20" s="32" t="str">
        <f>IF(ISERROR(VLOOKUP(CONCATENATE($A20,"_L_",CX$1),Records!$C$2:$H$6601,1,FALSE)),"",VLOOKUP(CONCATENATE($A20,"_L_",CX$1),Records!$C$2:$H$6601,4,FALSE))</f>
        <v/>
      </c>
      <c r="CX20" s="7" t="str">
        <f>IF(ISERROR(VLOOKUP(CONCATENATE($A20,"_L_",CX$1),Records!$C$2:$H$6601,1,FALSE)),"",VLOOKUP(CONCATENATE($A20,"_L_",CX$1),Records!$C$2:$H$6601,5,FALSE))</f>
        <v/>
      </c>
      <c r="CY20" s="33" t="str">
        <f>IF(ISERROR(VLOOKUP(CONCATENATE($A20,"_L_",CX$1),Records!$C$2:$H$6601,1,FALSE)),"",VLOOKUP(CONCATENATE($A20,"_L_",CX$1),Records!$C$2:$H$6601,6,FALSE))</f>
        <v/>
      </c>
      <c r="CZ20" s="32" t="str">
        <f>IF(ISERROR(VLOOKUP(CONCATENATE($A20,"_L_",DA$1),Records!$C$2:$H$6601,1,FALSE)),"",VLOOKUP(CONCATENATE($A20,"_L_",DA$1),Records!$C$2:$H$6601,4,FALSE))</f>
        <v/>
      </c>
      <c r="DA20" s="7" t="str">
        <f>IF(ISERROR(VLOOKUP(CONCATENATE($A20,"_L_",DA$1),Records!$C$2:$H$6601,1,FALSE)),"",VLOOKUP(CONCATENATE($A20,"_L_",DA$1),Records!$C$2:$H$6601,5,FALSE))</f>
        <v/>
      </c>
      <c r="DB20" s="33" t="str">
        <f>IF(ISERROR(VLOOKUP(CONCATENATE($A20,"_L_",DA$1),Records!$C$2:$H$6601,1,FALSE)),"",VLOOKUP(CONCATENATE($A20,"_L_",DA$1),Records!$C$2:$H$6601,6,FALSE))</f>
        <v/>
      </c>
      <c r="DC20" s="32" t="str">
        <f>IF(ISERROR(VLOOKUP(CONCATENATE($A20,"_L_",DD$1),Records!$C$2:$H$6601,1,FALSE)),"",VLOOKUP(CONCATENATE($A20,"_L_",DD$1),Records!$C$2:$H$6601,4,FALSE))</f>
        <v/>
      </c>
      <c r="DD20" s="7" t="str">
        <f>IF(ISERROR(VLOOKUP(CONCATENATE($A20,"_L_",DD$1),Records!$C$2:$H$6601,1,FALSE)),"",VLOOKUP(CONCATENATE($A20,"_L_",DD$1),Records!$C$2:$H$6601,5,FALSE))</f>
        <v/>
      </c>
      <c r="DE20" s="33" t="str">
        <f>IF(ISERROR(VLOOKUP(CONCATENATE($A20,"_L_",DD$1),Records!$C$2:$H$6601,1,FALSE)),"",VLOOKUP(CONCATENATE($A20,"_L_",DD$1),Records!$C$2:$H$6601,6,FALSE))</f>
        <v/>
      </c>
      <c r="DF20" s="32" t="str">
        <f>IF(ISERROR(VLOOKUP(CONCATENATE($A20,"_L_",DG$1),Records!$C$2:$H$6601,1,FALSE)),"",VLOOKUP(CONCATENATE($A20,"_L_",DG$1),Records!$C$2:$H$6601,4,FALSE))</f>
        <v/>
      </c>
      <c r="DG20" s="7" t="str">
        <f>IF(ISERROR(VLOOKUP(CONCATENATE($A20,"_L_",DG$1),Records!$C$2:$H$6601,1,FALSE)),"",VLOOKUP(CONCATENATE($A20,"_L_",DG$1),Records!$C$2:$H$6601,5,FALSE))</f>
        <v/>
      </c>
      <c r="DH20" s="33" t="str">
        <f>IF(ISERROR(VLOOKUP(CONCATENATE($A20,"_L_",DG$1),Records!$C$2:$H$6601,1,FALSE)),"",VLOOKUP(CONCATENATE($A20,"_L_",DG$1),Records!$C$2:$H$6601,6,FALSE))</f>
        <v/>
      </c>
      <c r="DI20" s="32" t="str">
        <f>IF(ISERROR(VLOOKUP(CONCATENATE($A20,"_L_",DJ$1),Records!$C$2:$H$6601,1,FALSE)),"",VLOOKUP(CONCATENATE($A20,"_L_",DJ$1),Records!$C$2:$H$6601,4,FALSE))</f>
        <v/>
      </c>
      <c r="DJ20" s="7" t="str">
        <f>IF(ISERROR(VLOOKUP(CONCATENATE($A20,"_L_",DJ$1),Records!$C$2:$H$6601,1,FALSE)),"",VLOOKUP(CONCATENATE($A20,"_L_",DJ$1),Records!$C$2:$H$6601,5,FALSE))</f>
        <v/>
      </c>
      <c r="DK20" s="33" t="str">
        <f>IF(ISERROR(VLOOKUP(CONCATENATE($A20,"_L_",DJ$1),Records!$C$2:$H$6601,1,FALSE)),"",VLOOKUP(CONCATENATE($A20,"_L_",DJ$1),Records!$C$2:$H$6601,6,FALSE))</f>
        <v/>
      </c>
      <c r="DL20" s="32" t="str">
        <f>IF(ISERROR(VLOOKUP(CONCATENATE($A20,"_L_",DM$1),Records!$C$2:$H$6601,1,FALSE)),"",VLOOKUP(CONCATENATE($A20,"_L_",DM$1),Records!$C$2:$H$6601,4,FALSE))</f>
        <v/>
      </c>
      <c r="DM20" s="7" t="str">
        <f>IF(ISERROR(VLOOKUP(CONCATENATE($A20,"_L_",DM$1),Records!$C$2:$H$6601,1,FALSE)),"",VLOOKUP(CONCATENATE($A20,"_L_",DM$1),Records!$C$2:$H$6601,5,FALSE))</f>
        <v/>
      </c>
      <c r="DN20" s="33" t="str">
        <f>IF(ISERROR(VLOOKUP(CONCATENATE($A20,"_L_",DM$1),Records!$C$2:$H$6601,1,FALSE)),"",VLOOKUP(CONCATENATE($A20,"_L_",DM$1),Records!$C$2:$H$6601,6,FALSE))</f>
        <v/>
      </c>
      <c r="DO20" s="32" t="str">
        <f>IF(ISERROR(VLOOKUP(CONCATENATE($A20,"_L_",DP$1),Records!$C$2:$H$6601,1,FALSE)),"",VLOOKUP(CONCATENATE($A20,"_L_",DP$1),Records!$C$2:$H$6601,4,FALSE))</f>
        <v/>
      </c>
      <c r="DP20" s="7" t="str">
        <f>IF(ISERROR(VLOOKUP(CONCATENATE($A20,"_L_",DP$1),Records!$C$2:$H$6601,1,FALSE)),"",VLOOKUP(CONCATENATE($A20,"_L_",DP$1),Records!$C$2:$H$6601,5,FALSE))</f>
        <v/>
      </c>
      <c r="DQ20" s="33" t="str">
        <f>IF(ISERROR(VLOOKUP(CONCATENATE($A20,"_L_",DP$1),Records!$C$2:$H$6601,1,FALSE)),"",VLOOKUP(CONCATENATE($A20,"_L_",DP$1),Records!$C$2:$H$6601,6,FALSE))</f>
        <v/>
      </c>
      <c r="DR20" s="32" t="str">
        <f>IF(ISERROR(VLOOKUP(CONCATENATE($A20,"_L_",DS$1),Records!$C$2:$H$6601,1,FALSE)),"",VLOOKUP(CONCATENATE($A20,"_L_",DS$1),Records!$C$2:$H$6601,4,FALSE))</f>
        <v/>
      </c>
      <c r="DS20" s="7" t="str">
        <f>IF(ISERROR(VLOOKUP(CONCATENATE($A20,"_L_",DS$1),Records!$C$2:$H$6601,1,FALSE)),"",VLOOKUP(CONCATENATE($A20,"_L_",DS$1),Records!$C$2:$H$6601,5,FALSE))</f>
        <v/>
      </c>
      <c r="DT20" s="33" t="str">
        <f>IF(ISERROR(VLOOKUP(CONCATENATE($A20,"_L_",DS$1),Records!$C$2:$H$6601,1,FALSE)),"",VLOOKUP(CONCATENATE($A20,"_L_",DS$1),Records!$C$2:$H$6601,6,FALSE))</f>
        <v/>
      </c>
      <c r="DU20" s="32" t="str">
        <f>IF(ISERROR(VLOOKUP(CONCATENATE($A20,"_L_",DV$1),Records!$C$2:$H$6601,1,FALSE)),"",VLOOKUP(CONCATENATE($A20,"_L_",DV$1),Records!$C$2:$H$6601,4,FALSE))</f>
        <v/>
      </c>
      <c r="DV20" s="7" t="str">
        <f>IF(ISERROR(VLOOKUP(CONCATENATE($A20,"_L_",DV$1),Records!$C$2:$H$6601,1,FALSE)),"",VLOOKUP(CONCATENATE($A20,"_L_",DV$1),Records!$C$2:$H$6601,5,FALSE))</f>
        <v/>
      </c>
      <c r="DW20" s="33" t="str">
        <f>IF(ISERROR(VLOOKUP(CONCATENATE($A20,"_L_",DV$1),Records!$C$2:$H$6601,1,FALSE)),"",VLOOKUP(CONCATENATE($A20,"_L_",DV$1),Records!$C$2:$H$6601,6,FALSE))</f>
        <v/>
      </c>
      <c r="DX20" s="32" t="str">
        <f>IF(ISERROR(VLOOKUP(CONCATENATE($A20,"_L_",DY$1),Records!$C$2:$H$6601,1,FALSE)),"",VLOOKUP(CONCATENATE($A20,"_L_",DY$1),Records!$C$2:$H$6601,4,FALSE))</f>
        <v/>
      </c>
      <c r="DY20" s="7" t="str">
        <f>IF(ISERROR(VLOOKUP(CONCATENATE($A20,"_L_",DY$1),Records!$C$2:$H$6601,1,FALSE)),"",VLOOKUP(CONCATENATE($A20,"_L_",DY$1),Records!$C$2:$H$6601,5,FALSE))</f>
        <v/>
      </c>
      <c r="DZ20" s="33" t="str">
        <f>IF(ISERROR(VLOOKUP(CONCATENATE($A20,"_L_",DY$1),Records!$C$2:$H$6601,1,FALSE)),"",VLOOKUP(CONCATENATE($A20,"_L_",DY$1),Records!$C$2:$H$6601,6,FALSE))</f>
        <v/>
      </c>
      <c r="EA20" s="32" t="str">
        <f>IF(ISERROR(VLOOKUP(CONCATENATE($A20,"_L_",EB$1),Records!$C$2:$H$6601,1,FALSE)),"",VLOOKUP(CONCATENATE($A20,"_L_",EB$1),Records!$C$2:$H$6601,4,FALSE))</f>
        <v/>
      </c>
      <c r="EB20" s="7" t="str">
        <f>IF(ISERROR(VLOOKUP(CONCATENATE($A20,"_L_",EB$1),Records!$C$2:$H$6601,1,FALSE)),"",VLOOKUP(CONCATENATE($A20,"_L_",EB$1),Records!$C$2:$H$6601,5,FALSE))</f>
        <v/>
      </c>
      <c r="EC20" s="33" t="str">
        <f>IF(ISERROR(VLOOKUP(CONCATENATE($A20,"_L_",EB$1),Records!$C$2:$H$6601,1,FALSE)),"",VLOOKUP(CONCATENATE($A20,"_L_",EB$1),Records!$C$2:$H$6601,6,FALSE))</f>
        <v/>
      </c>
    </row>
    <row r="21" spans="1:133" ht="15.75" x14ac:dyDescent="0.25">
      <c r="A21" s="11">
        <v>42203</v>
      </c>
      <c r="B21" s="15" t="s">
        <v>59</v>
      </c>
      <c r="C21" s="17">
        <f t="shared" si="1"/>
        <v>3</v>
      </c>
      <c r="D21" s="25" t="s">
        <v>64</v>
      </c>
      <c r="E21" s="24" t="s">
        <v>61</v>
      </c>
      <c r="F21" s="62">
        <f t="shared" si="0"/>
        <v>0</v>
      </c>
      <c r="G21" s="62">
        <f>HomeCalc!F21</f>
        <v>0</v>
      </c>
      <c r="H21" s="32" t="str">
        <f>IF(ISERROR(VLOOKUP(CONCATENATE($A21,"_L_",I$1),Records!$C$2:$H$6601,1,FALSE)),"",VLOOKUP(CONCATENATE($A21,"_L_",I$1),Records!$C$2:$H$6601,4,FALSE))</f>
        <v/>
      </c>
      <c r="I21" s="7" t="str">
        <f>IF(ISERROR(VLOOKUP(CONCATENATE($A21,"_L_",I$1),Records!$C$2:$H$6601,1,FALSE)),"",VLOOKUP(CONCATENATE($A21,"_L_",I$1),Records!$C$2:$H$6601,5,FALSE))</f>
        <v/>
      </c>
      <c r="J21" s="33" t="str">
        <f>IF(ISERROR(VLOOKUP(CONCATENATE($A21,"_L_",I$1),Records!$C$2:$H$6601,1,FALSE)),"",VLOOKUP(CONCATENATE($A21,"_L_",I$1),Records!$C$2:$H$6601,6,FALSE))</f>
        <v/>
      </c>
      <c r="K21" s="32" t="str">
        <f>IF(ISERROR(VLOOKUP(CONCATENATE($A21,"_L_",L$1),Records!$C$2:$H$6601,1,FALSE)),"",VLOOKUP(CONCATENATE($A21,"_L_",L$1),Records!$C$2:$H$6601,4,FALSE))</f>
        <v/>
      </c>
      <c r="L21" s="7" t="str">
        <f>IF(ISERROR(VLOOKUP(CONCATENATE($A21,"_L_",L$1),Records!$C$2:$H$6601,1,FALSE)),"",VLOOKUP(CONCATENATE($A21,"_L_",L$1),Records!$C$2:$H$6601,5,FALSE))</f>
        <v/>
      </c>
      <c r="M21" s="33" t="str">
        <f>IF(ISERROR(VLOOKUP(CONCATENATE($A21,"_L_",L$1),Records!$C$2:$H$6601,1,FALSE)),"",VLOOKUP(CONCATENATE($A21,"_L_",L$1),Records!$C$2:$H$6601,6,FALSE))</f>
        <v/>
      </c>
      <c r="N21" s="32" t="str">
        <f>IF(ISERROR(VLOOKUP(CONCATENATE($A21,"_L_",O$1),Records!$C$2:$H$6601,1,FALSE)),"",VLOOKUP(CONCATENATE($A21,"_L_",O$1),Records!$C$2:$H$6601,4,FALSE))</f>
        <v/>
      </c>
      <c r="O21" s="7" t="str">
        <f>IF(ISERROR(VLOOKUP(CONCATENATE($A21,"_L_",O$1),Records!$C$2:$H$6601,1,FALSE)),"",VLOOKUP(CONCATENATE($A21,"_L_",O$1),Records!$C$2:$H$6601,5,FALSE))</f>
        <v/>
      </c>
      <c r="P21" s="33" t="str">
        <f>IF(ISERROR(VLOOKUP(CONCATENATE($A21,"_L_",O$1),Records!$C$2:$H$6601,1,FALSE)),"",VLOOKUP(CONCATENATE($A21,"_L_",O$1),Records!$C$2:$H$6601,6,FALSE))</f>
        <v/>
      </c>
      <c r="Q21" s="32" t="str">
        <f>IF(ISERROR(VLOOKUP(CONCATENATE($A21,"_L_",R$1),Records!$C$2:$H$6601,1,FALSE)),"",VLOOKUP(CONCATENATE($A21,"_L_",R$1),Records!$C$2:$H$6601,4,FALSE))</f>
        <v/>
      </c>
      <c r="R21" s="7" t="str">
        <f>IF(ISERROR(VLOOKUP(CONCATENATE($A21,"_L_",R$1),Records!$C$2:$H$6601,1,FALSE)),"",VLOOKUP(CONCATENATE($A21,"_L_",R$1),Records!$C$2:$H$6601,5,FALSE))</f>
        <v/>
      </c>
      <c r="S21" s="33" t="str">
        <f>IF(ISERROR(VLOOKUP(CONCATENATE($A21,"_L_",R$1),Records!$C$2:$H$6601,1,FALSE)),"",VLOOKUP(CONCATENATE($A21,"_L_",R$1),Records!$C$2:$H$6601,6,FALSE))</f>
        <v/>
      </c>
      <c r="T21" s="32" t="str">
        <f>IF(ISERROR(VLOOKUP(CONCATENATE($A21,"_L_",U$1),Records!$C$2:$H$6601,1,FALSE)),"",VLOOKUP(CONCATENATE($A21,"_L_",U$1),Records!$C$2:$H$6601,4,FALSE))</f>
        <v/>
      </c>
      <c r="U21" s="7" t="str">
        <f>IF(ISERROR(VLOOKUP(CONCATENATE($A21,"_L_",U$1),Records!$C$2:$H$6601,1,FALSE)),"",VLOOKUP(CONCATENATE($A21,"_L_",U$1),Records!$C$2:$H$6601,5,FALSE))</f>
        <v/>
      </c>
      <c r="V21" s="33" t="str">
        <f>IF(ISERROR(VLOOKUP(CONCATENATE($A21,"_L_",U$1),Records!$C$2:$H$6601,1,FALSE)),"",VLOOKUP(CONCATENATE($A21,"_L_",U$1),Records!$C$2:$H$6601,6,FALSE))</f>
        <v/>
      </c>
      <c r="W21" s="32" t="str">
        <f>IF(ISERROR(VLOOKUP(CONCATENATE($A21,"_L_",X$1),Records!$C$2:$H$6601,1,FALSE)),"",VLOOKUP(CONCATENATE($A21,"_L_",X$1),Records!$C$2:$H$6601,4,FALSE))</f>
        <v/>
      </c>
      <c r="X21" s="7" t="str">
        <f>IF(ISERROR(VLOOKUP(CONCATENATE($A21,"_L_",X$1),Records!$C$2:$H$6601,1,FALSE)),"",VLOOKUP(CONCATENATE($A21,"_L_",X$1),Records!$C$2:$H$6601,5,FALSE))</f>
        <v/>
      </c>
      <c r="Y21" s="33" t="str">
        <f>IF(ISERROR(VLOOKUP(CONCATENATE($A21,"_L_",X$1),Records!$C$2:$H$6601,1,FALSE)),"",VLOOKUP(CONCATENATE($A21,"_L_",X$1),Records!$C$2:$H$6601,6,FALSE))</f>
        <v/>
      </c>
      <c r="Z21" s="32" t="str">
        <f>IF(ISERROR(VLOOKUP(CONCATENATE($A21,"_L_",AA$1),Records!$C$2:$H$6601,1,FALSE)),"",VLOOKUP(CONCATENATE($A21,"_L_",AA$1),Records!$C$2:$H$6601,4,FALSE))</f>
        <v/>
      </c>
      <c r="AA21" s="7" t="str">
        <f>IF(ISERROR(VLOOKUP(CONCATENATE($A21,"_L_",AA$1),Records!$C$2:$H$6601,1,FALSE)),"",VLOOKUP(CONCATENATE($A21,"_L_",AA$1),Records!$C$2:$H$6601,5,FALSE))</f>
        <v/>
      </c>
      <c r="AB21" s="33" t="str">
        <f>IF(ISERROR(VLOOKUP(CONCATENATE($A21,"_L_",AA$1),Records!$C$2:$H$6601,1,FALSE)),"",VLOOKUP(CONCATENATE($A21,"_L_",AA$1),Records!$C$2:$H$6601,6,FALSE))</f>
        <v/>
      </c>
      <c r="AC21" s="32" t="str">
        <f>IF(ISERROR(VLOOKUP(CONCATENATE($A21,"_L_",AD$1),Records!$C$2:$H$6601,1,FALSE)),"",VLOOKUP(CONCATENATE($A21,"_L_",AD$1),Records!$C$2:$H$6601,4,FALSE))</f>
        <v/>
      </c>
      <c r="AD21" s="7" t="str">
        <f>IF(ISERROR(VLOOKUP(CONCATENATE($A21,"_L_",AD$1),Records!$C$2:$H$6601,1,FALSE)),"",VLOOKUP(CONCATENATE($A21,"_L_",AD$1),Records!$C$2:$H$6601,5,FALSE))</f>
        <v/>
      </c>
      <c r="AE21" s="33" t="str">
        <f>IF(ISERROR(VLOOKUP(CONCATENATE($A21,"_L_",AD$1),Records!$C$2:$H$6601,1,FALSE)),"",VLOOKUP(CONCATENATE($A21,"_L_",AD$1),Records!$C$2:$H$6601,6,FALSE))</f>
        <v/>
      </c>
      <c r="AF21" s="32" t="str">
        <f>IF(ISERROR(VLOOKUP(CONCATENATE($A21,"_L_",AG$1),Records!$C$2:$H$6601,1,FALSE)),"",VLOOKUP(CONCATENATE($A21,"_L_",AG$1),Records!$C$2:$H$6601,4,FALSE))</f>
        <v/>
      </c>
      <c r="AG21" s="7" t="str">
        <f>IF(ISERROR(VLOOKUP(CONCATENATE($A21,"_L_",AG$1),Records!$C$2:$H$6601,1,FALSE)),"",VLOOKUP(CONCATENATE($A21,"_L_",AG$1),Records!$C$2:$H$6601,5,FALSE))</f>
        <v/>
      </c>
      <c r="AH21" s="33" t="str">
        <f>IF(ISERROR(VLOOKUP(CONCATENATE($A21,"_L_",AG$1),Records!$C$2:$H$6601,1,FALSE)),"",VLOOKUP(CONCATENATE($A21,"_L_",AG$1),Records!$C$2:$H$6601,6,FALSE))</f>
        <v/>
      </c>
      <c r="AI21" s="32" t="str">
        <f>IF(ISERROR(VLOOKUP(CONCATENATE($A21,"_L_",AJ$1),Records!$C$2:$H$6601,1,FALSE)),"",VLOOKUP(CONCATENATE($A21,"_L_",AJ$1),Records!$C$2:$H$6601,4,FALSE))</f>
        <v/>
      </c>
      <c r="AJ21" s="7" t="str">
        <f>IF(ISERROR(VLOOKUP(CONCATENATE($A21,"_L_",AJ$1),Records!$C$2:$H$6601,1,FALSE)),"",VLOOKUP(CONCATENATE($A21,"_L_",AJ$1),Records!$C$2:$H$6601,5,FALSE))</f>
        <v/>
      </c>
      <c r="AK21" s="33" t="str">
        <f>IF(ISERROR(VLOOKUP(CONCATENATE($A21,"_L_",AJ$1),Records!$C$2:$H$6601,1,FALSE)),"",VLOOKUP(CONCATENATE($A21,"_L_",AJ$1),Records!$C$2:$H$6601,6,FALSE))</f>
        <v/>
      </c>
      <c r="AL21" s="32" t="str">
        <f>IF(ISERROR(VLOOKUP(CONCATENATE($A21,"_L_",AM$1),Records!$C$2:$H$6601,1,FALSE)),"",VLOOKUP(CONCATENATE($A21,"_L_",AM$1),Records!$C$2:$H$6601,4,FALSE))</f>
        <v/>
      </c>
      <c r="AM21" s="7" t="str">
        <f>IF(ISERROR(VLOOKUP(CONCATENATE($A21,"_L_",AM$1),Records!$C$2:$H$6601,1,FALSE)),"",VLOOKUP(CONCATENATE($A21,"_L_",AM$1),Records!$C$2:$H$6601,5,FALSE))</f>
        <v/>
      </c>
      <c r="AN21" s="33" t="str">
        <f>IF(ISERROR(VLOOKUP(CONCATENATE($A21,"_L_",AM$1),Records!$C$2:$H$6601,1,FALSE)),"",VLOOKUP(CONCATENATE($A21,"_L_",AM$1),Records!$C$2:$H$6601,6,FALSE))</f>
        <v/>
      </c>
      <c r="AO21" s="32" t="str">
        <f>IF(ISERROR(VLOOKUP(CONCATENATE($A21,"_L_",AP$1),Records!$C$2:$H$6601,1,FALSE)),"",VLOOKUP(CONCATENATE($A21,"_L_",AP$1),Records!$C$2:$H$6601,4,FALSE))</f>
        <v/>
      </c>
      <c r="AP21" s="7" t="str">
        <f>IF(ISERROR(VLOOKUP(CONCATENATE($A21,"_L_",AP$1),Records!$C$2:$H$6601,1,FALSE)),"",VLOOKUP(CONCATENATE($A21,"_L_",AP$1),Records!$C$2:$H$6601,5,FALSE))</f>
        <v/>
      </c>
      <c r="AQ21" s="33" t="str">
        <f>IF(ISERROR(VLOOKUP(CONCATENATE($A21,"_L_",AP$1),Records!$C$2:$H$6601,1,FALSE)),"",VLOOKUP(CONCATENATE($A21,"_L_",AP$1),Records!$C$2:$H$6601,6,FALSE))</f>
        <v/>
      </c>
      <c r="AR21" s="32" t="str">
        <f>IF(ISERROR(VLOOKUP(CONCATENATE($A21,"_L_",AS$1),Records!$C$2:$H$6601,1,FALSE)),"",VLOOKUP(CONCATENATE($A21,"_L_",AS$1),Records!$C$2:$H$6601,4,FALSE))</f>
        <v/>
      </c>
      <c r="AS21" s="7" t="str">
        <f>IF(ISERROR(VLOOKUP(CONCATENATE($A21,"_L_",AS$1),Records!$C$2:$H$6601,1,FALSE)),"",VLOOKUP(CONCATENATE($A21,"_L_",AS$1),Records!$C$2:$H$6601,5,FALSE))</f>
        <v/>
      </c>
      <c r="AT21" s="33" t="str">
        <f>IF(ISERROR(VLOOKUP(CONCATENATE($A21,"_L_",AS$1),Records!$C$2:$H$6601,1,FALSE)),"",VLOOKUP(CONCATENATE($A21,"_L_",AS$1),Records!$C$2:$H$6601,6,FALSE))</f>
        <v/>
      </c>
      <c r="AU21" s="32" t="str">
        <f>IF(ISERROR(VLOOKUP(CONCATENATE($A21,"_L_",AV$1),Records!$C$2:$H$6601,1,FALSE)),"",VLOOKUP(CONCATENATE($A21,"_L_",AV$1),Records!$C$2:$H$6601,4,FALSE))</f>
        <v/>
      </c>
      <c r="AV21" s="7" t="str">
        <f>IF(ISERROR(VLOOKUP(CONCATENATE($A21,"_L_",AV$1),Records!$C$2:$H$6601,1,FALSE)),"",VLOOKUP(CONCATENATE($A21,"_L_",AV$1),Records!$C$2:$H$6601,5,FALSE))</f>
        <v/>
      </c>
      <c r="AW21" s="33" t="str">
        <f>IF(ISERROR(VLOOKUP(CONCATENATE($A21,"_L_",AV$1),Records!$C$2:$H$6601,1,FALSE)),"",VLOOKUP(CONCATENATE($A21,"_L_",AV$1),Records!$C$2:$H$6601,6,FALSE))</f>
        <v/>
      </c>
      <c r="AX21" s="32" t="str">
        <f>IF(ISERROR(VLOOKUP(CONCATENATE($A21,"_L_",AY$1),Records!$C$2:$H$6601,1,FALSE)),"",VLOOKUP(CONCATENATE($A21,"_L_",AY$1),Records!$C$2:$H$6601,4,FALSE))</f>
        <v/>
      </c>
      <c r="AY21" s="7" t="str">
        <f>IF(ISERROR(VLOOKUP(CONCATENATE($A21,"_L_",AY$1),Records!$C$2:$H$6601,1,FALSE)),"",VLOOKUP(CONCATENATE($A21,"_L_",AY$1),Records!$C$2:$H$6601,5,FALSE))</f>
        <v/>
      </c>
      <c r="AZ21" s="33" t="str">
        <f>IF(ISERROR(VLOOKUP(CONCATENATE($A21,"_L_",AY$1),Records!$C$2:$H$6601,1,FALSE)),"",VLOOKUP(CONCATENATE($A21,"_L_",AY$1),Records!$C$2:$H$6601,6,FALSE))</f>
        <v/>
      </c>
      <c r="BA21" s="32" t="str">
        <f>IF(ISERROR(VLOOKUP(CONCATENATE($A21,"_L_",BB$1),Records!$C$2:$H$6601,1,FALSE)),"",VLOOKUP(CONCATENATE($A21,"_L_",BB$1),Records!$C$2:$H$6601,4,FALSE))</f>
        <v/>
      </c>
      <c r="BB21" s="7" t="str">
        <f>IF(ISERROR(VLOOKUP(CONCATENATE($A21,"_L_",BB$1),Records!$C$2:$H$6601,1,FALSE)),"",VLOOKUP(CONCATENATE($A21,"_L_",BB$1),Records!$C$2:$H$6601,5,FALSE))</f>
        <v/>
      </c>
      <c r="BC21" s="33" t="str">
        <f>IF(ISERROR(VLOOKUP(CONCATENATE($A21,"_L_",BB$1),Records!$C$2:$H$6601,1,FALSE)),"",VLOOKUP(CONCATENATE($A21,"_L_",BB$1),Records!$C$2:$H$6601,6,FALSE))</f>
        <v/>
      </c>
      <c r="BD21" s="32" t="str">
        <f>IF(ISERROR(VLOOKUP(CONCATENATE($A21,"_L_",BE$1),Records!$C$2:$H$6601,1,FALSE)),"",VLOOKUP(CONCATENATE($A21,"_L_",BE$1),Records!$C$2:$H$6601,4,FALSE))</f>
        <v/>
      </c>
      <c r="BE21" s="7" t="str">
        <f>IF(ISERROR(VLOOKUP(CONCATENATE($A21,"_L_",BE$1),Records!$C$2:$H$6601,1,FALSE)),"",VLOOKUP(CONCATENATE($A21,"_L_",BE$1),Records!$C$2:$H$6601,5,FALSE))</f>
        <v/>
      </c>
      <c r="BF21" s="33" t="str">
        <f>IF(ISERROR(VLOOKUP(CONCATENATE($A21,"_L_",BE$1),Records!$C$2:$H$6601,1,FALSE)),"",VLOOKUP(CONCATENATE($A21,"_L_",BE$1),Records!$C$2:$H$6601,6,FALSE))</f>
        <v/>
      </c>
      <c r="BG21" s="32" t="str">
        <f>IF(ISERROR(VLOOKUP(CONCATENATE($A21,"_L_",BH$1),Records!$C$2:$H$6601,1,FALSE)),"",VLOOKUP(CONCATENATE($A21,"_L_",BH$1),Records!$C$2:$H$6601,4,FALSE))</f>
        <v/>
      </c>
      <c r="BH21" s="7" t="str">
        <f>IF(ISERROR(VLOOKUP(CONCATENATE($A21,"_L_",BH$1),Records!$C$2:$H$6601,1,FALSE)),"",VLOOKUP(CONCATENATE($A21,"_L_",BH$1),Records!$C$2:$H$6601,5,FALSE))</f>
        <v/>
      </c>
      <c r="BI21" s="33" t="str">
        <f>IF(ISERROR(VLOOKUP(CONCATENATE($A21,"_L_",BH$1),Records!$C$2:$H$6601,1,FALSE)),"",VLOOKUP(CONCATENATE($A21,"_L_",BH$1),Records!$C$2:$H$6601,6,FALSE))</f>
        <v/>
      </c>
      <c r="BJ21" s="32" t="str">
        <f>IF(ISERROR(VLOOKUP(CONCATENATE($A21,"_L_",BK$1),Records!$C$2:$H$6601,1,FALSE)),"",VLOOKUP(CONCATENATE($A21,"_L_",BK$1),Records!$C$2:$H$6601,4,FALSE))</f>
        <v/>
      </c>
      <c r="BK21" s="7" t="str">
        <f>IF(ISERROR(VLOOKUP(CONCATENATE($A21,"_L_",BK$1),Records!$C$2:$H$6601,1,FALSE)),"",VLOOKUP(CONCATENATE($A21,"_L_",BK$1),Records!$C$2:$H$6601,5,FALSE))</f>
        <v/>
      </c>
      <c r="BL21" s="33" t="str">
        <f>IF(ISERROR(VLOOKUP(CONCATENATE($A21,"_L_",BK$1),Records!$C$2:$H$6601,1,FALSE)),"",VLOOKUP(CONCATENATE($A21,"_L_",BK$1),Records!$C$2:$H$6601,6,FALSE))</f>
        <v/>
      </c>
      <c r="BM21" s="32" t="str">
        <f>IF(ISERROR(VLOOKUP(CONCATENATE($A21,"_L_",BN$1),Records!$C$2:$H$6601,1,FALSE)),"",VLOOKUP(CONCATENATE($A21,"_L_",BN$1),Records!$C$2:$H$6601,4,FALSE))</f>
        <v/>
      </c>
      <c r="BN21" s="7" t="str">
        <f>IF(ISERROR(VLOOKUP(CONCATENATE($A21,"_L_",BN$1),Records!$C$2:$H$6601,1,FALSE)),"",VLOOKUP(CONCATENATE($A21,"_L_",BN$1),Records!$C$2:$H$6601,5,FALSE))</f>
        <v/>
      </c>
      <c r="BO21" s="33" t="str">
        <f>IF(ISERROR(VLOOKUP(CONCATENATE($A21,"_L_",BN$1),Records!$C$2:$H$6601,1,FALSE)),"",VLOOKUP(CONCATENATE($A21,"_L_",BN$1),Records!$C$2:$H$6601,6,FALSE))</f>
        <v/>
      </c>
      <c r="BP21" s="32" t="str">
        <f>IF(ISERROR(VLOOKUP(CONCATENATE($A21,"_L_",BQ$1),Records!$C$2:$H$6601,1,FALSE)),"",VLOOKUP(CONCATENATE($A21,"_L_",BQ$1),Records!$C$2:$H$6601,4,FALSE))</f>
        <v/>
      </c>
      <c r="BQ21" s="7" t="str">
        <f>IF(ISERROR(VLOOKUP(CONCATENATE($A21,"_L_",BQ$1),Records!$C$2:$H$6601,1,FALSE)),"",VLOOKUP(CONCATENATE($A21,"_L_",BQ$1),Records!$C$2:$H$6601,5,FALSE))</f>
        <v/>
      </c>
      <c r="BR21" s="33" t="str">
        <f>IF(ISERROR(VLOOKUP(CONCATENATE($A21,"_L_",BQ$1),Records!$C$2:$H$6601,1,FALSE)),"",VLOOKUP(CONCATENATE($A21,"_L_",BQ$1),Records!$C$2:$H$6601,6,FALSE))</f>
        <v/>
      </c>
      <c r="BS21" s="32" t="str">
        <f>IF(ISERROR(VLOOKUP(CONCATENATE($A21,"_L_",BT$1),Records!$C$2:$H$6601,1,FALSE)),"",VLOOKUP(CONCATENATE($A21,"_L_",BT$1),Records!$C$2:$H$6601,4,FALSE))</f>
        <v/>
      </c>
      <c r="BT21" s="7" t="str">
        <f>IF(ISERROR(VLOOKUP(CONCATENATE($A21,"_L_",BT$1),Records!$C$2:$H$6601,1,FALSE)),"",VLOOKUP(CONCATENATE($A21,"_L_",BT$1),Records!$C$2:$H$6601,5,FALSE))</f>
        <v/>
      </c>
      <c r="BU21" s="33" t="str">
        <f>IF(ISERROR(VLOOKUP(CONCATENATE($A21,"_L_",BT$1),Records!$C$2:$H$6601,1,FALSE)),"",VLOOKUP(CONCATENATE($A21,"_L_",BT$1),Records!$C$2:$H$6601,6,FALSE))</f>
        <v/>
      </c>
      <c r="BV21" s="32" t="str">
        <f>IF(ISERROR(VLOOKUP(CONCATENATE($A21,"_L_",BW$1),Records!$C$2:$H$6601,1,FALSE)),"",VLOOKUP(CONCATENATE($A21,"_L_",BW$1),Records!$C$2:$H$6601,4,FALSE))</f>
        <v/>
      </c>
      <c r="BW21" s="7" t="str">
        <f>IF(ISERROR(VLOOKUP(CONCATENATE($A21,"_L_",BW$1),Records!$C$2:$H$6601,1,FALSE)),"",VLOOKUP(CONCATENATE($A21,"_L_",BW$1),Records!$C$2:$H$6601,5,FALSE))</f>
        <v/>
      </c>
      <c r="BX21" s="33" t="str">
        <f>IF(ISERROR(VLOOKUP(CONCATENATE($A21,"_L_",BW$1),Records!$C$2:$H$6601,1,FALSE)),"",VLOOKUP(CONCATENATE($A21,"_L_",BW$1),Records!$C$2:$H$6601,6,FALSE))</f>
        <v/>
      </c>
      <c r="BY21" s="32" t="str">
        <f>IF(ISERROR(VLOOKUP(CONCATENATE($A21,"_L_",BZ$1),Records!$C$2:$H$6601,1,FALSE)),"",VLOOKUP(CONCATENATE($A21,"_L_",BZ$1),Records!$C$2:$H$6601,4,FALSE))</f>
        <v/>
      </c>
      <c r="BZ21" s="7" t="str">
        <f>IF(ISERROR(VLOOKUP(CONCATENATE($A21,"_L_",BZ$1),Records!$C$2:$H$6601,1,FALSE)),"",VLOOKUP(CONCATENATE($A21,"_L_",BZ$1),Records!$C$2:$H$6601,5,FALSE))</f>
        <v/>
      </c>
      <c r="CA21" s="33" t="str">
        <f>IF(ISERROR(VLOOKUP(CONCATENATE($A21,"_L_",BZ$1),Records!$C$2:$H$6601,1,FALSE)),"",VLOOKUP(CONCATENATE($A21,"_L_",BZ$1),Records!$C$2:$H$6601,6,FALSE))</f>
        <v/>
      </c>
      <c r="CB21" s="32" t="str">
        <f>IF(ISERROR(VLOOKUP(CONCATENATE($A21,"_L_",CC$1),Records!$C$2:$H$6601,1,FALSE)),"",VLOOKUP(CONCATENATE($A21,"_L_",CC$1),Records!$C$2:$H$6601,4,FALSE))</f>
        <v/>
      </c>
      <c r="CC21" s="7" t="str">
        <f>IF(ISERROR(VLOOKUP(CONCATENATE($A21,"_L_",CC$1),Records!$C$2:$H$6601,1,FALSE)),"",VLOOKUP(CONCATENATE($A21,"_L_",CC$1),Records!$C$2:$H$6601,5,FALSE))</f>
        <v/>
      </c>
      <c r="CD21" s="33" t="str">
        <f>IF(ISERROR(VLOOKUP(CONCATENATE($A21,"_L_",CC$1),Records!$C$2:$H$6601,1,FALSE)),"",VLOOKUP(CONCATENATE($A21,"_L_",CC$1),Records!$C$2:$H$6601,6,FALSE))</f>
        <v/>
      </c>
      <c r="CE21" s="32" t="str">
        <f>IF(ISERROR(VLOOKUP(CONCATENATE($A21,"_L_",CF$1),Records!$C$2:$H$6601,1,FALSE)),"",VLOOKUP(CONCATENATE($A21,"_L_",CF$1),Records!$C$2:$H$6601,4,FALSE))</f>
        <v/>
      </c>
      <c r="CF21" s="7" t="str">
        <f>IF(ISERROR(VLOOKUP(CONCATENATE($A21,"_L_",CF$1),Records!$C$2:$H$6601,1,FALSE)),"",VLOOKUP(CONCATENATE($A21,"_L_",CF$1),Records!$C$2:$H$6601,5,FALSE))</f>
        <v/>
      </c>
      <c r="CG21" s="33" t="str">
        <f>IF(ISERROR(VLOOKUP(CONCATENATE($A21,"_L_",CF$1),Records!$C$2:$H$6601,1,FALSE)),"",VLOOKUP(CONCATENATE($A21,"_L_",CF$1),Records!$C$2:$H$6601,6,FALSE))</f>
        <v/>
      </c>
      <c r="CH21" s="32" t="str">
        <f>IF(ISERROR(VLOOKUP(CONCATENATE($A21,"_L_",CI$1),Records!$C$2:$H$6601,1,FALSE)),"",VLOOKUP(CONCATENATE($A21,"_L_",CI$1),Records!$C$2:$H$6601,4,FALSE))</f>
        <v/>
      </c>
      <c r="CI21" s="7" t="str">
        <f>IF(ISERROR(VLOOKUP(CONCATENATE($A21,"_L_",CI$1),Records!$C$2:$H$6601,1,FALSE)),"",VLOOKUP(CONCATENATE($A21,"_L_",CI$1),Records!$C$2:$H$6601,5,FALSE))</f>
        <v/>
      </c>
      <c r="CJ21" s="33" t="str">
        <f>IF(ISERROR(VLOOKUP(CONCATENATE($A21,"_L_",CI$1),Records!$C$2:$H$6601,1,FALSE)),"",VLOOKUP(CONCATENATE($A21,"_L_",CI$1),Records!$C$2:$H$6601,6,FALSE))</f>
        <v/>
      </c>
      <c r="CK21" s="32" t="str">
        <f>IF(ISERROR(VLOOKUP(CONCATENATE($A21,"_L_",CL$1),Records!$C$2:$H$6601,1,FALSE)),"",VLOOKUP(CONCATENATE($A21,"_L_",CL$1),Records!$C$2:$H$6601,4,FALSE))</f>
        <v/>
      </c>
      <c r="CL21" s="7" t="str">
        <f>IF(ISERROR(VLOOKUP(CONCATENATE($A21,"_L_",CL$1),Records!$C$2:$H$6601,1,FALSE)),"",VLOOKUP(CONCATENATE($A21,"_L_",CL$1),Records!$C$2:$H$6601,5,FALSE))</f>
        <v/>
      </c>
      <c r="CM21" s="33" t="str">
        <f>IF(ISERROR(VLOOKUP(CONCATENATE($A21,"_L_",CL$1),Records!$C$2:$H$6601,1,FALSE)),"",VLOOKUP(CONCATENATE($A21,"_L_",CL$1),Records!$C$2:$H$6601,6,FALSE))</f>
        <v/>
      </c>
      <c r="CN21" s="32" t="str">
        <f>IF(ISERROR(VLOOKUP(CONCATENATE($A21,"_L_",CO$1),Records!$C$2:$H$6601,1,FALSE)),"",VLOOKUP(CONCATENATE($A21,"_L_",CO$1),Records!$C$2:$H$6601,4,FALSE))</f>
        <v/>
      </c>
      <c r="CO21" s="7" t="str">
        <f>IF(ISERROR(VLOOKUP(CONCATENATE($A21,"_L_",CO$1),Records!$C$2:$H$6601,1,FALSE)),"",VLOOKUP(CONCATENATE($A21,"_L_",CO$1),Records!$C$2:$H$6601,5,FALSE))</f>
        <v/>
      </c>
      <c r="CP21" s="33" t="str">
        <f>IF(ISERROR(VLOOKUP(CONCATENATE($A21,"_L_",CO$1),Records!$C$2:$H$6601,1,FALSE)),"",VLOOKUP(CONCATENATE($A21,"_L_",CO$1),Records!$C$2:$H$6601,6,FALSE))</f>
        <v/>
      </c>
      <c r="CQ21" s="32" t="str">
        <f>IF(ISERROR(VLOOKUP(CONCATENATE($A21,"_L_",CR$1),Records!$C$2:$H$6601,1,FALSE)),"",VLOOKUP(CONCATENATE($A21,"_L_",CR$1),Records!$C$2:$H$6601,4,FALSE))</f>
        <v/>
      </c>
      <c r="CR21" s="7" t="str">
        <f>IF(ISERROR(VLOOKUP(CONCATENATE($A21,"_L_",CR$1),Records!$C$2:$H$6601,1,FALSE)),"",VLOOKUP(CONCATENATE($A21,"_L_",CR$1),Records!$C$2:$H$6601,5,FALSE))</f>
        <v/>
      </c>
      <c r="CS21" s="33" t="str">
        <f>IF(ISERROR(VLOOKUP(CONCATENATE($A21,"_L_",CR$1),Records!$C$2:$H$6601,1,FALSE)),"",VLOOKUP(CONCATENATE($A21,"_L_",CR$1),Records!$C$2:$H$6601,6,FALSE))</f>
        <v/>
      </c>
      <c r="CT21" s="32" t="str">
        <f>IF(ISERROR(VLOOKUP(CONCATENATE($A21,"_L_",CU$1),Records!$C$2:$H$6601,1,FALSE)),"",VLOOKUP(CONCATENATE($A21,"_L_",CU$1),Records!$C$2:$H$6601,4,FALSE))</f>
        <v/>
      </c>
      <c r="CU21" s="7" t="str">
        <f>IF(ISERROR(VLOOKUP(CONCATENATE($A21,"_L_",CU$1),Records!$C$2:$H$6601,1,FALSE)),"",VLOOKUP(CONCATENATE($A21,"_L_",CU$1),Records!$C$2:$H$6601,5,FALSE))</f>
        <v/>
      </c>
      <c r="CV21" s="33" t="str">
        <f>IF(ISERROR(VLOOKUP(CONCATENATE($A21,"_L_",CU$1),Records!$C$2:$H$6601,1,FALSE)),"",VLOOKUP(CONCATENATE($A21,"_L_",CU$1),Records!$C$2:$H$6601,6,FALSE))</f>
        <v/>
      </c>
      <c r="CW21" s="32" t="str">
        <f>IF(ISERROR(VLOOKUP(CONCATENATE($A21,"_L_",CX$1),Records!$C$2:$H$6601,1,FALSE)),"",VLOOKUP(CONCATENATE($A21,"_L_",CX$1),Records!$C$2:$H$6601,4,FALSE))</f>
        <v/>
      </c>
      <c r="CX21" s="7" t="str">
        <f>IF(ISERROR(VLOOKUP(CONCATENATE($A21,"_L_",CX$1),Records!$C$2:$H$6601,1,FALSE)),"",VLOOKUP(CONCATENATE($A21,"_L_",CX$1),Records!$C$2:$H$6601,5,FALSE))</f>
        <v/>
      </c>
      <c r="CY21" s="33" t="str">
        <f>IF(ISERROR(VLOOKUP(CONCATENATE($A21,"_L_",CX$1),Records!$C$2:$H$6601,1,FALSE)),"",VLOOKUP(CONCATENATE($A21,"_L_",CX$1),Records!$C$2:$H$6601,6,FALSE))</f>
        <v/>
      </c>
      <c r="CZ21" s="32" t="str">
        <f>IF(ISERROR(VLOOKUP(CONCATENATE($A21,"_L_",DA$1),Records!$C$2:$H$6601,1,FALSE)),"",VLOOKUP(CONCATENATE($A21,"_L_",DA$1),Records!$C$2:$H$6601,4,FALSE))</f>
        <v/>
      </c>
      <c r="DA21" s="7" t="str">
        <f>IF(ISERROR(VLOOKUP(CONCATENATE($A21,"_L_",DA$1),Records!$C$2:$H$6601,1,FALSE)),"",VLOOKUP(CONCATENATE($A21,"_L_",DA$1),Records!$C$2:$H$6601,5,FALSE))</f>
        <v/>
      </c>
      <c r="DB21" s="33" t="str">
        <f>IF(ISERROR(VLOOKUP(CONCATENATE($A21,"_L_",DA$1),Records!$C$2:$H$6601,1,FALSE)),"",VLOOKUP(CONCATENATE($A21,"_L_",DA$1),Records!$C$2:$H$6601,6,FALSE))</f>
        <v/>
      </c>
      <c r="DC21" s="32" t="str">
        <f>IF(ISERROR(VLOOKUP(CONCATENATE($A21,"_L_",DD$1),Records!$C$2:$H$6601,1,FALSE)),"",VLOOKUP(CONCATENATE($A21,"_L_",DD$1),Records!$C$2:$H$6601,4,FALSE))</f>
        <v/>
      </c>
      <c r="DD21" s="7" t="str">
        <f>IF(ISERROR(VLOOKUP(CONCATENATE($A21,"_L_",DD$1),Records!$C$2:$H$6601,1,FALSE)),"",VLOOKUP(CONCATENATE($A21,"_L_",DD$1),Records!$C$2:$H$6601,5,FALSE))</f>
        <v/>
      </c>
      <c r="DE21" s="33" t="str">
        <f>IF(ISERROR(VLOOKUP(CONCATENATE($A21,"_L_",DD$1),Records!$C$2:$H$6601,1,FALSE)),"",VLOOKUP(CONCATENATE($A21,"_L_",DD$1),Records!$C$2:$H$6601,6,FALSE))</f>
        <v/>
      </c>
      <c r="DF21" s="32" t="str">
        <f>IF(ISERROR(VLOOKUP(CONCATENATE($A21,"_L_",DG$1),Records!$C$2:$H$6601,1,FALSE)),"",VLOOKUP(CONCATENATE($A21,"_L_",DG$1),Records!$C$2:$H$6601,4,FALSE))</f>
        <v/>
      </c>
      <c r="DG21" s="7" t="str">
        <f>IF(ISERROR(VLOOKUP(CONCATENATE($A21,"_L_",DG$1),Records!$C$2:$H$6601,1,FALSE)),"",VLOOKUP(CONCATENATE($A21,"_L_",DG$1),Records!$C$2:$H$6601,5,FALSE))</f>
        <v/>
      </c>
      <c r="DH21" s="33" t="str">
        <f>IF(ISERROR(VLOOKUP(CONCATENATE($A21,"_L_",DG$1),Records!$C$2:$H$6601,1,FALSE)),"",VLOOKUP(CONCATENATE($A21,"_L_",DG$1),Records!$C$2:$H$6601,6,FALSE))</f>
        <v/>
      </c>
      <c r="DI21" s="32" t="str">
        <f>IF(ISERROR(VLOOKUP(CONCATENATE($A21,"_L_",DJ$1),Records!$C$2:$H$6601,1,FALSE)),"",VLOOKUP(CONCATENATE($A21,"_L_",DJ$1),Records!$C$2:$H$6601,4,FALSE))</f>
        <v/>
      </c>
      <c r="DJ21" s="7" t="str">
        <f>IF(ISERROR(VLOOKUP(CONCATENATE($A21,"_L_",DJ$1),Records!$C$2:$H$6601,1,FALSE)),"",VLOOKUP(CONCATENATE($A21,"_L_",DJ$1),Records!$C$2:$H$6601,5,FALSE))</f>
        <v/>
      </c>
      <c r="DK21" s="33" t="str">
        <f>IF(ISERROR(VLOOKUP(CONCATENATE($A21,"_L_",DJ$1),Records!$C$2:$H$6601,1,FALSE)),"",VLOOKUP(CONCATENATE($A21,"_L_",DJ$1),Records!$C$2:$H$6601,6,FALSE))</f>
        <v/>
      </c>
      <c r="DL21" s="32" t="str">
        <f>IF(ISERROR(VLOOKUP(CONCATENATE($A21,"_L_",DM$1),Records!$C$2:$H$6601,1,FALSE)),"",VLOOKUP(CONCATENATE($A21,"_L_",DM$1),Records!$C$2:$H$6601,4,FALSE))</f>
        <v/>
      </c>
      <c r="DM21" s="7" t="str">
        <f>IF(ISERROR(VLOOKUP(CONCATENATE($A21,"_L_",DM$1),Records!$C$2:$H$6601,1,FALSE)),"",VLOOKUP(CONCATENATE($A21,"_L_",DM$1),Records!$C$2:$H$6601,5,FALSE))</f>
        <v/>
      </c>
      <c r="DN21" s="33" t="str">
        <f>IF(ISERROR(VLOOKUP(CONCATENATE($A21,"_L_",DM$1),Records!$C$2:$H$6601,1,FALSE)),"",VLOOKUP(CONCATENATE($A21,"_L_",DM$1),Records!$C$2:$H$6601,6,FALSE))</f>
        <v/>
      </c>
      <c r="DO21" s="32" t="str">
        <f>IF(ISERROR(VLOOKUP(CONCATENATE($A21,"_L_",DP$1),Records!$C$2:$H$6601,1,FALSE)),"",VLOOKUP(CONCATENATE($A21,"_L_",DP$1),Records!$C$2:$H$6601,4,FALSE))</f>
        <v/>
      </c>
      <c r="DP21" s="7" t="str">
        <f>IF(ISERROR(VLOOKUP(CONCATENATE($A21,"_L_",DP$1),Records!$C$2:$H$6601,1,FALSE)),"",VLOOKUP(CONCATENATE($A21,"_L_",DP$1),Records!$C$2:$H$6601,5,FALSE))</f>
        <v/>
      </c>
      <c r="DQ21" s="33" t="str">
        <f>IF(ISERROR(VLOOKUP(CONCATENATE($A21,"_L_",DP$1),Records!$C$2:$H$6601,1,FALSE)),"",VLOOKUP(CONCATENATE($A21,"_L_",DP$1),Records!$C$2:$H$6601,6,FALSE))</f>
        <v/>
      </c>
      <c r="DR21" s="32" t="str">
        <f>IF(ISERROR(VLOOKUP(CONCATENATE($A21,"_L_",DS$1),Records!$C$2:$H$6601,1,FALSE)),"",VLOOKUP(CONCATENATE($A21,"_L_",DS$1),Records!$C$2:$H$6601,4,FALSE))</f>
        <v/>
      </c>
      <c r="DS21" s="7" t="str">
        <f>IF(ISERROR(VLOOKUP(CONCATENATE($A21,"_L_",DS$1),Records!$C$2:$H$6601,1,FALSE)),"",VLOOKUP(CONCATENATE($A21,"_L_",DS$1),Records!$C$2:$H$6601,5,FALSE))</f>
        <v/>
      </c>
      <c r="DT21" s="33" t="str">
        <f>IF(ISERROR(VLOOKUP(CONCATENATE($A21,"_L_",DS$1),Records!$C$2:$H$6601,1,FALSE)),"",VLOOKUP(CONCATENATE($A21,"_L_",DS$1),Records!$C$2:$H$6601,6,FALSE))</f>
        <v/>
      </c>
      <c r="DU21" s="32" t="str">
        <f>IF(ISERROR(VLOOKUP(CONCATENATE($A21,"_L_",DV$1),Records!$C$2:$H$6601,1,FALSE)),"",VLOOKUP(CONCATENATE($A21,"_L_",DV$1),Records!$C$2:$H$6601,4,FALSE))</f>
        <v/>
      </c>
      <c r="DV21" s="7" t="str">
        <f>IF(ISERROR(VLOOKUP(CONCATENATE($A21,"_L_",DV$1),Records!$C$2:$H$6601,1,FALSE)),"",VLOOKUP(CONCATENATE($A21,"_L_",DV$1),Records!$C$2:$H$6601,5,FALSE))</f>
        <v/>
      </c>
      <c r="DW21" s="33" t="str">
        <f>IF(ISERROR(VLOOKUP(CONCATENATE($A21,"_L_",DV$1),Records!$C$2:$H$6601,1,FALSE)),"",VLOOKUP(CONCATENATE($A21,"_L_",DV$1),Records!$C$2:$H$6601,6,FALSE))</f>
        <v/>
      </c>
      <c r="DX21" s="32" t="str">
        <f>IF(ISERROR(VLOOKUP(CONCATENATE($A21,"_L_",DY$1),Records!$C$2:$H$6601,1,FALSE)),"",VLOOKUP(CONCATENATE($A21,"_L_",DY$1),Records!$C$2:$H$6601,4,FALSE))</f>
        <v/>
      </c>
      <c r="DY21" s="7" t="str">
        <f>IF(ISERROR(VLOOKUP(CONCATENATE($A21,"_L_",DY$1),Records!$C$2:$H$6601,1,FALSE)),"",VLOOKUP(CONCATENATE($A21,"_L_",DY$1),Records!$C$2:$H$6601,5,FALSE))</f>
        <v/>
      </c>
      <c r="DZ21" s="33" t="str">
        <f>IF(ISERROR(VLOOKUP(CONCATENATE($A21,"_L_",DY$1),Records!$C$2:$H$6601,1,FALSE)),"",VLOOKUP(CONCATENATE($A21,"_L_",DY$1),Records!$C$2:$H$6601,6,FALSE))</f>
        <v/>
      </c>
      <c r="EA21" s="32" t="str">
        <f>IF(ISERROR(VLOOKUP(CONCATENATE($A21,"_L_",EB$1),Records!$C$2:$H$6601,1,FALSE)),"",VLOOKUP(CONCATENATE($A21,"_L_",EB$1),Records!$C$2:$H$6601,4,FALSE))</f>
        <v/>
      </c>
      <c r="EB21" s="7" t="str">
        <f>IF(ISERROR(VLOOKUP(CONCATENATE($A21,"_L_",EB$1),Records!$C$2:$H$6601,1,FALSE)),"",VLOOKUP(CONCATENATE($A21,"_L_",EB$1),Records!$C$2:$H$6601,5,FALSE))</f>
        <v/>
      </c>
      <c r="EC21" s="33" t="str">
        <f>IF(ISERROR(VLOOKUP(CONCATENATE($A21,"_L_",EB$1),Records!$C$2:$H$6601,1,FALSE)),"",VLOOKUP(CONCATENATE($A21,"_L_",EB$1),Records!$C$2:$H$6601,6,FALSE))</f>
        <v/>
      </c>
    </row>
    <row r="22" spans="1:133" ht="15.75" x14ac:dyDescent="0.25">
      <c r="A22" s="11">
        <v>42204</v>
      </c>
      <c r="B22" s="15" t="s">
        <v>59</v>
      </c>
      <c r="C22" s="17">
        <f t="shared" si="1"/>
        <v>3</v>
      </c>
      <c r="D22" s="26" t="s">
        <v>65</v>
      </c>
      <c r="E22" s="24" t="s">
        <v>61</v>
      </c>
      <c r="F22" s="62">
        <f t="shared" si="0"/>
        <v>0</v>
      </c>
      <c r="G22" s="62">
        <f>HomeCalc!F22</f>
        <v>0</v>
      </c>
      <c r="H22" s="32" t="str">
        <f>IF(ISERROR(VLOOKUP(CONCATENATE($A22,"_L_",I$1),Records!$C$2:$H$6601,1,FALSE)),"",VLOOKUP(CONCATENATE($A22,"_L_",I$1),Records!$C$2:$H$6601,4,FALSE))</f>
        <v/>
      </c>
      <c r="I22" s="7" t="str">
        <f>IF(ISERROR(VLOOKUP(CONCATENATE($A22,"_L_",I$1),Records!$C$2:$H$6601,1,FALSE)),"",VLOOKUP(CONCATENATE($A22,"_L_",I$1),Records!$C$2:$H$6601,5,FALSE))</f>
        <v/>
      </c>
      <c r="J22" s="33" t="str">
        <f>IF(ISERROR(VLOOKUP(CONCATENATE($A22,"_L_",I$1),Records!$C$2:$H$6601,1,FALSE)),"",VLOOKUP(CONCATENATE($A22,"_L_",I$1),Records!$C$2:$H$6601,6,FALSE))</f>
        <v/>
      </c>
      <c r="K22" s="32" t="str">
        <f>IF(ISERROR(VLOOKUP(CONCATENATE($A22,"_L_",L$1),Records!$C$2:$H$6601,1,FALSE)),"",VLOOKUP(CONCATENATE($A22,"_L_",L$1),Records!$C$2:$H$6601,4,FALSE))</f>
        <v/>
      </c>
      <c r="L22" s="7" t="str">
        <f>IF(ISERROR(VLOOKUP(CONCATENATE($A22,"_L_",L$1),Records!$C$2:$H$6601,1,FALSE)),"",VLOOKUP(CONCATENATE($A22,"_L_",L$1),Records!$C$2:$H$6601,5,FALSE))</f>
        <v/>
      </c>
      <c r="M22" s="33" t="str">
        <f>IF(ISERROR(VLOOKUP(CONCATENATE($A22,"_L_",L$1),Records!$C$2:$H$6601,1,FALSE)),"",VLOOKUP(CONCATENATE($A22,"_L_",L$1),Records!$C$2:$H$6601,6,FALSE))</f>
        <v/>
      </c>
      <c r="N22" s="32" t="str">
        <f>IF(ISERROR(VLOOKUP(CONCATENATE($A22,"_L_",O$1),Records!$C$2:$H$6601,1,FALSE)),"",VLOOKUP(CONCATENATE($A22,"_L_",O$1),Records!$C$2:$H$6601,4,FALSE))</f>
        <v/>
      </c>
      <c r="O22" s="7" t="str">
        <f>IF(ISERROR(VLOOKUP(CONCATENATE($A22,"_L_",O$1),Records!$C$2:$H$6601,1,FALSE)),"",VLOOKUP(CONCATENATE($A22,"_L_",O$1),Records!$C$2:$H$6601,5,FALSE))</f>
        <v/>
      </c>
      <c r="P22" s="33" t="str">
        <f>IF(ISERROR(VLOOKUP(CONCATENATE($A22,"_L_",O$1),Records!$C$2:$H$6601,1,FALSE)),"",VLOOKUP(CONCATENATE($A22,"_L_",O$1),Records!$C$2:$H$6601,6,FALSE))</f>
        <v/>
      </c>
      <c r="Q22" s="32" t="str">
        <f>IF(ISERROR(VLOOKUP(CONCATENATE($A22,"_L_",R$1),Records!$C$2:$H$6601,1,FALSE)),"",VLOOKUP(CONCATENATE($A22,"_L_",R$1),Records!$C$2:$H$6601,4,FALSE))</f>
        <v/>
      </c>
      <c r="R22" s="7" t="str">
        <f>IF(ISERROR(VLOOKUP(CONCATENATE($A22,"_L_",R$1),Records!$C$2:$H$6601,1,FALSE)),"",VLOOKUP(CONCATENATE($A22,"_L_",R$1),Records!$C$2:$H$6601,5,FALSE))</f>
        <v/>
      </c>
      <c r="S22" s="33" t="str">
        <f>IF(ISERROR(VLOOKUP(CONCATENATE($A22,"_L_",R$1),Records!$C$2:$H$6601,1,FALSE)),"",VLOOKUP(CONCATENATE($A22,"_L_",R$1),Records!$C$2:$H$6601,6,FALSE))</f>
        <v/>
      </c>
      <c r="T22" s="32" t="str">
        <f>IF(ISERROR(VLOOKUP(CONCATENATE($A22,"_L_",U$1),Records!$C$2:$H$6601,1,FALSE)),"",VLOOKUP(CONCATENATE($A22,"_L_",U$1),Records!$C$2:$H$6601,4,FALSE))</f>
        <v/>
      </c>
      <c r="U22" s="7" t="str">
        <f>IF(ISERROR(VLOOKUP(CONCATENATE($A22,"_L_",U$1),Records!$C$2:$H$6601,1,FALSE)),"",VLOOKUP(CONCATENATE($A22,"_L_",U$1),Records!$C$2:$H$6601,5,FALSE))</f>
        <v/>
      </c>
      <c r="V22" s="33" t="str">
        <f>IF(ISERROR(VLOOKUP(CONCATENATE($A22,"_L_",U$1),Records!$C$2:$H$6601,1,FALSE)),"",VLOOKUP(CONCATENATE($A22,"_L_",U$1),Records!$C$2:$H$6601,6,FALSE))</f>
        <v/>
      </c>
      <c r="W22" s="32" t="str">
        <f>IF(ISERROR(VLOOKUP(CONCATENATE($A22,"_L_",X$1),Records!$C$2:$H$6601,1,FALSE)),"",VLOOKUP(CONCATENATE($A22,"_L_",X$1),Records!$C$2:$H$6601,4,FALSE))</f>
        <v/>
      </c>
      <c r="X22" s="7" t="str">
        <f>IF(ISERROR(VLOOKUP(CONCATENATE($A22,"_L_",X$1),Records!$C$2:$H$6601,1,FALSE)),"",VLOOKUP(CONCATENATE($A22,"_L_",X$1),Records!$C$2:$H$6601,5,FALSE))</f>
        <v/>
      </c>
      <c r="Y22" s="33" t="str">
        <f>IF(ISERROR(VLOOKUP(CONCATENATE($A22,"_L_",X$1),Records!$C$2:$H$6601,1,FALSE)),"",VLOOKUP(CONCATENATE($A22,"_L_",X$1),Records!$C$2:$H$6601,6,FALSE))</f>
        <v/>
      </c>
      <c r="Z22" s="32" t="str">
        <f>IF(ISERROR(VLOOKUP(CONCATENATE($A22,"_L_",AA$1),Records!$C$2:$H$6601,1,FALSE)),"",VLOOKUP(CONCATENATE($A22,"_L_",AA$1),Records!$C$2:$H$6601,4,FALSE))</f>
        <v/>
      </c>
      <c r="AA22" s="7" t="str">
        <f>IF(ISERROR(VLOOKUP(CONCATENATE($A22,"_L_",AA$1),Records!$C$2:$H$6601,1,FALSE)),"",VLOOKUP(CONCATENATE($A22,"_L_",AA$1),Records!$C$2:$H$6601,5,FALSE))</f>
        <v/>
      </c>
      <c r="AB22" s="33" t="str">
        <f>IF(ISERROR(VLOOKUP(CONCATENATE($A22,"_L_",AA$1),Records!$C$2:$H$6601,1,FALSE)),"",VLOOKUP(CONCATENATE($A22,"_L_",AA$1),Records!$C$2:$H$6601,6,FALSE))</f>
        <v/>
      </c>
      <c r="AC22" s="32" t="str">
        <f>IF(ISERROR(VLOOKUP(CONCATENATE($A22,"_L_",AD$1),Records!$C$2:$H$6601,1,FALSE)),"",VLOOKUP(CONCATENATE($A22,"_L_",AD$1),Records!$C$2:$H$6601,4,FALSE))</f>
        <v/>
      </c>
      <c r="AD22" s="7" t="str">
        <f>IF(ISERROR(VLOOKUP(CONCATENATE($A22,"_L_",AD$1),Records!$C$2:$H$6601,1,FALSE)),"",VLOOKUP(CONCATENATE($A22,"_L_",AD$1),Records!$C$2:$H$6601,5,FALSE))</f>
        <v/>
      </c>
      <c r="AE22" s="33" t="str">
        <f>IF(ISERROR(VLOOKUP(CONCATENATE($A22,"_L_",AD$1),Records!$C$2:$H$6601,1,FALSE)),"",VLOOKUP(CONCATENATE($A22,"_L_",AD$1),Records!$C$2:$H$6601,6,FALSE))</f>
        <v/>
      </c>
      <c r="AF22" s="32" t="str">
        <f>IF(ISERROR(VLOOKUP(CONCATENATE($A22,"_L_",AG$1),Records!$C$2:$H$6601,1,FALSE)),"",VLOOKUP(CONCATENATE($A22,"_L_",AG$1),Records!$C$2:$H$6601,4,FALSE))</f>
        <v/>
      </c>
      <c r="AG22" s="7" t="str">
        <f>IF(ISERROR(VLOOKUP(CONCATENATE($A22,"_L_",AG$1),Records!$C$2:$H$6601,1,FALSE)),"",VLOOKUP(CONCATENATE($A22,"_L_",AG$1),Records!$C$2:$H$6601,5,FALSE))</f>
        <v/>
      </c>
      <c r="AH22" s="33" t="str">
        <f>IF(ISERROR(VLOOKUP(CONCATENATE($A22,"_L_",AG$1),Records!$C$2:$H$6601,1,FALSE)),"",VLOOKUP(CONCATENATE($A22,"_L_",AG$1),Records!$C$2:$H$6601,6,FALSE))</f>
        <v/>
      </c>
      <c r="AI22" s="32" t="str">
        <f>IF(ISERROR(VLOOKUP(CONCATENATE($A22,"_L_",AJ$1),Records!$C$2:$H$6601,1,FALSE)),"",VLOOKUP(CONCATENATE($A22,"_L_",AJ$1),Records!$C$2:$H$6601,4,FALSE))</f>
        <v/>
      </c>
      <c r="AJ22" s="7" t="str">
        <f>IF(ISERROR(VLOOKUP(CONCATENATE($A22,"_L_",AJ$1),Records!$C$2:$H$6601,1,FALSE)),"",VLOOKUP(CONCATENATE($A22,"_L_",AJ$1),Records!$C$2:$H$6601,5,FALSE))</f>
        <v/>
      </c>
      <c r="AK22" s="33" t="str">
        <f>IF(ISERROR(VLOOKUP(CONCATENATE($A22,"_L_",AJ$1),Records!$C$2:$H$6601,1,FALSE)),"",VLOOKUP(CONCATENATE($A22,"_L_",AJ$1),Records!$C$2:$H$6601,6,FALSE))</f>
        <v/>
      </c>
      <c r="AL22" s="32" t="str">
        <f>IF(ISERROR(VLOOKUP(CONCATENATE($A22,"_L_",AM$1),Records!$C$2:$H$6601,1,FALSE)),"",VLOOKUP(CONCATENATE($A22,"_L_",AM$1),Records!$C$2:$H$6601,4,FALSE))</f>
        <v/>
      </c>
      <c r="AM22" s="7" t="str">
        <f>IF(ISERROR(VLOOKUP(CONCATENATE($A22,"_L_",AM$1),Records!$C$2:$H$6601,1,FALSE)),"",VLOOKUP(CONCATENATE($A22,"_L_",AM$1),Records!$C$2:$H$6601,5,FALSE))</f>
        <v/>
      </c>
      <c r="AN22" s="33" t="str">
        <f>IF(ISERROR(VLOOKUP(CONCATENATE($A22,"_L_",AM$1),Records!$C$2:$H$6601,1,FALSE)),"",VLOOKUP(CONCATENATE($A22,"_L_",AM$1),Records!$C$2:$H$6601,6,FALSE))</f>
        <v/>
      </c>
      <c r="AO22" s="32" t="str">
        <f>IF(ISERROR(VLOOKUP(CONCATENATE($A22,"_L_",AP$1),Records!$C$2:$H$6601,1,FALSE)),"",VLOOKUP(CONCATENATE($A22,"_L_",AP$1),Records!$C$2:$H$6601,4,FALSE))</f>
        <v/>
      </c>
      <c r="AP22" s="7" t="str">
        <f>IF(ISERROR(VLOOKUP(CONCATENATE($A22,"_L_",AP$1),Records!$C$2:$H$6601,1,FALSE)),"",VLOOKUP(CONCATENATE($A22,"_L_",AP$1),Records!$C$2:$H$6601,5,FALSE))</f>
        <v/>
      </c>
      <c r="AQ22" s="33" t="str">
        <f>IF(ISERROR(VLOOKUP(CONCATENATE($A22,"_L_",AP$1),Records!$C$2:$H$6601,1,FALSE)),"",VLOOKUP(CONCATENATE($A22,"_L_",AP$1),Records!$C$2:$H$6601,6,FALSE))</f>
        <v/>
      </c>
      <c r="AR22" s="32" t="str">
        <f>IF(ISERROR(VLOOKUP(CONCATENATE($A22,"_L_",AS$1),Records!$C$2:$H$6601,1,FALSE)),"",VLOOKUP(CONCATENATE($A22,"_L_",AS$1),Records!$C$2:$H$6601,4,FALSE))</f>
        <v/>
      </c>
      <c r="AS22" s="7" t="str">
        <f>IF(ISERROR(VLOOKUP(CONCATENATE($A22,"_L_",AS$1),Records!$C$2:$H$6601,1,FALSE)),"",VLOOKUP(CONCATENATE($A22,"_L_",AS$1),Records!$C$2:$H$6601,5,FALSE))</f>
        <v/>
      </c>
      <c r="AT22" s="33" t="str">
        <f>IF(ISERROR(VLOOKUP(CONCATENATE($A22,"_L_",AS$1),Records!$C$2:$H$6601,1,FALSE)),"",VLOOKUP(CONCATENATE($A22,"_L_",AS$1),Records!$C$2:$H$6601,6,FALSE))</f>
        <v/>
      </c>
      <c r="AU22" s="32" t="str">
        <f>IF(ISERROR(VLOOKUP(CONCATENATE($A22,"_L_",AV$1),Records!$C$2:$H$6601,1,FALSE)),"",VLOOKUP(CONCATENATE($A22,"_L_",AV$1),Records!$C$2:$H$6601,4,FALSE))</f>
        <v/>
      </c>
      <c r="AV22" s="7" t="str">
        <f>IF(ISERROR(VLOOKUP(CONCATENATE($A22,"_L_",AV$1),Records!$C$2:$H$6601,1,FALSE)),"",VLOOKUP(CONCATENATE($A22,"_L_",AV$1),Records!$C$2:$H$6601,5,FALSE))</f>
        <v/>
      </c>
      <c r="AW22" s="33" t="str">
        <f>IF(ISERROR(VLOOKUP(CONCATENATE($A22,"_L_",AV$1),Records!$C$2:$H$6601,1,FALSE)),"",VLOOKUP(CONCATENATE($A22,"_L_",AV$1),Records!$C$2:$H$6601,6,FALSE))</f>
        <v/>
      </c>
      <c r="AX22" s="32" t="str">
        <f>IF(ISERROR(VLOOKUP(CONCATENATE($A22,"_L_",AY$1),Records!$C$2:$H$6601,1,FALSE)),"",VLOOKUP(CONCATENATE($A22,"_L_",AY$1),Records!$C$2:$H$6601,4,FALSE))</f>
        <v/>
      </c>
      <c r="AY22" s="7" t="str">
        <f>IF(ISERROR(VLOOKUP(CONCATENATE($A22,"_L_",AY$1),Records!$C$2:$H$6601,1,FALSE)),"",VLOOKUP(CONCATENATE($A22,"_L_",AY$1),Records!$C$2:$H$6601,5,FALSE))</f>
        <v/>
      </c>
      <c r="AZ22" s="33" t="str">
        <f>IF(ISERROR(VLOOKUP(CONCATENATE($A22,"_L_",AY$1),Records!$C$2:$H$6601,1,FALSE)),"",VLOOKUP(CONCATENATE($A22,"_L_",AY$1),Records!$C$2:$H$6601,6,FALSE))</f>
        <v/>
      </c>
      <c r="BA22" s="32" t="str">
        <f>IF(ISERROR(VLOOKUP(CONCATENATE($A22,"_L_",BB$1),Records!$C$2:$H$6601,1,FALSE)),"",VLOOKUP(CONCATENATE($A22,"_L_",BB$1),Records!$C$2:$H$6601,4,FALSE))</f>
        <v/>
      </c>
      <c r="BB22" s="7" t="str">
        <f>IF(ISERROR(VLOOKUP(CONCATENATE($A22,"_L_",BB$1),Records!$C$2:$H$6601,1,FALSE)),"",VLOOKUP(CONCATENATE($A22,"_L_",BB$1),Records!$C$2:$H$6601,5,FALSE))</f>
        <v/>
      </c>
      <c r="BC22" s="33" t="str">
        <f>IF(ISERROR(VLOOKUP(CONCATENATE($A22,"_L_",BB$1),Records!$C$2:$H$6601,1,FALSE)),"",VLOOKUP(CONCATENATE($A22,"_L_",BB$1),Records!$C$2:$H$6601,6,FALSE))</f>
        <v/>
      </c>
      <c r="BD22" s="32" t="str">
        <f>IF(ISERROR(VLOOKUP(CONCATENATE($A22,"_L_",BE$1),Records!$C$2:$H$6601,1,FALSE)),"",VLOOKUP(CONCATENATE($A22,"_L_",BE$1),Records!$C$2:$H$6601,4,FALSE))</f>
        <v/>
      </c>
      <c r="BE22" s="7" t="str">
        <f>IF(ISERROR(VLOOKUP(CONCATENATE($A22,"_L_",BE$1),Records!$C$2:$H$6601,1,FALSE)),"",VLOOKUP(CONCATENATE($A22,"_L_",BE$1),Records!$C$2:$H$6601,5,FALSE))</f>
        <v/>
      </c>
      <c r="BF22" s="33" t="str">
        <f>IF(ISERROR(VLOOKUP(CONCATENATE($A22,"_L_",BE$1),Records!$C$2:$H$6601,1,FALSE)),"",VLOOKUP(CONCATENATE($A22,"_L_",BE$1),Records!$C$2:$H$6601,6,FALSE))</f>
        <v/>
      </c>
      <c r="BG22" s="32" t="str">
        <f>IF(ISERROR(VLOOKUP(CONCATENATE($A22,"_L_",BH$1),Records!$C$2:$H$6601,1,FALSE)),"",VLOOKUP(CONCATENATE($A22,"_L_",BH$1),Records!$C$2:$H$6601,4,FALSE))</f>
        <v/>
      </c>
      <c r="BH22" s="7" t="str">
        <f>IF(ISERROR(VLOOKUP(CONCATENATE($A22,"_L_",BH$1),Records!$C$2:$H$6601,1,FALSE)),"",VLOOKUP(CONCATENATE($A22,"_L_",BH$1),Records!$C$2:$H$6601,5,FALSE))</f>
        <v/>
      </c>
      <c r="BI22" s="33" t="str">
        <f>IF(ISERROR(VLOOKUP(CONCATENATE($A22,"_L_",BH$1),Records!$C$2:$H$6601,1,FALSE)),"",VLOOKUP(CONCATENATE($A22,"_L_",BH$1),Records!$C$2:$H$6601,6,FALSE))</f>
        <v/>
      </c>
      <c r="BJ22" s="32" t="str">
        <f>IF(ISERROR(VLOOKUP(CONCATENATE($A22,"_L_",BK$1),Records!$C$2:$H$6601,1,FALSE)),"",VLOOKUP(CONCATENATE($A22,"_L_",BK$1),Records!$C$2:$H$6601,4,FALSE))</f>
        <v/>
      </c>
      <c r="BK22" s="7" t="str">
        <f>IF(ISERROR(VLOOKUP(CONCATENATE($A22,"_L_",BK$1),Records!$C$2:$H$6601,1,FALSE)),"",VLOOKUP(CONCATENATE($A22,"_L_",BK$1),Records!$C$2:$H$6601,5,FALSE))</f>
        <v/>
      </c>
      <c r="BL22" s="33" t="str">
        <f>IF(ISERROR(VLOOKUP(CONCATENATE($A22,"_L_",BK$1),Records!$C$2:$H$6601,1,FALSE)),"",VLOOKUP(CONCATENATE($A22,"_L_",BK$1),Records!$C$2:$H$6601,6,FALSE))</f>
        <v/>
      </c>
      <c r="BM22" s="32" t="str">
        <f>IF(ISERROR(VLOOKUP(CONCATENATE($A22,"_L_",BN$1),Records!$C$2:$H$6601,1,FALSE)),"",VLOOKUP(CONCATENATE($A22,"_L_",BN$1),Records!$C$2:$H$6601,4,FALSE))</f>
        <v/>
      </c>
      <c r="BN22" s="7" t="str">
        <f>IF(ISERROR(VLOOKUP(CONCATENATE($A22,"_L_",BN$1),Records!$C$2:$H$6601,1,FALSE)),"",VLOOKUP(CONCATENATE($A22,"_L_",BN$1),Records!$C$2:$H$6601,5,FALSE))</f>
        <v/>
      </c>
      <c r="BO22" s="33" t="str">
        <f>IF(ISERROR(VLOOKUP(CONCATENATE($A22,"_L_",BN$1),Records!$C$2:$H$6601,1,FALSE)),"",VLOOKUP(CONCATENATE($A22,"_L_",BN$1),Records!$C$2:$H$6601,6,FALSE))</f>
        <v/>
      </c>
      <c r="BP22" s="32" t="str">
        <f>IF(ISERROR(VLOOKUP(CONCATENATE($A22,"_L_",BQ$1),Records!$C$2:$H$6601,1,FALSE)),"",VLOOKUP(CONCATENATE($A22,"_L_",BQ$1),Records!$C$2:$H$6601,4,FALSE))</f>
        <v/>
      </c>
      <c r="BQ22" s="7" t="str">
        <f>IF(ISERROR(VLOOKUP(CONCATENATE($A22,"_L_",BQ$1),Records!$C$2:$H$6601,1,FALSE)),"",VLOOKUP(CONCATENATE($A22,"_L_",BQ$1),Records!$C$2:$H$6601,5,FALSE))</f>
        <v/>
      </c>
      <c r="BR22" s="33" t="str">
        <f>IF(ISERROR(VLOOKUP(CONCATENATE($A22,"_L_",BQ$1),Records!$C$2:$H$6601,1,FALSE)),"",VLOOKUP(CONCATENATE($A22,"_L_",BQ$1),Records!$C$2:$H$6601,6,FALSE))</f>
        <v/>
      </c>
      <c r="BS22" s="32" t="str">
        <f>IF(ISERROR(VLOOKUP(CONCATENATE($A22,"_L_",BT$1),Records!$C$2:$H$6601,1,FALSE)),"",VLOOKUP(CONCATENATE($A22,"_L_",BT$1),Records!$C$2:$H$6601,4,FALSE))</f>
        <v/>
      </c>
      <c r="BT22" s="7" t="str">
        <f>IF(ISERROR(VLOOKUP(CONCATENATE($A22,"_L_",BT$1),Records!$C$2:$H$6601,1,FALSE)),"",VLOOKUP(CONCATENATE($A22,"_L_",BT$1),Records!$C$2:$H$6601,5,FALSE))</f>
        <v/>
      </c>
      <c r="BU22" s="33" t="str">
        <f>IF(ISERROR(VLOOKUP(CONCATENATE($A22,"_L_",BT$1),Records!$C$2:$H$6601,1,FALSE)),"",VLOOKUP(CONCATENATE($A22,"_L_",BT$1),Records!$C$2:$H$6601,6,FALSE))</f>
        <v/>
      </c>
      <c r="BV22" s="32" t="str">
        <f>IF(ISERROR(VLOOKUP(CONCATENATE($A22,"_L_",BW$1),Records!$C$2:$H$6601,1,FALSE)),"",VLOOKUP(CONCATENATE($A22,"_L_",BW$1),Records!$C$2:$H$6601,4,FALSE))</f>
        <v/>
      </c>
      <c r="BW22" s="7" t="str">
        <f>IF(ISERROR(VLOOKUP(CONCATENATE($A22,"_L_",BW$1),Records!$C$2:$H$6601,1,FALSE)),"",VLOOKUP(CONCATENATE($A22,"_L_",BW$1),Records!$C$2:$H$6601,5,FALSE))</f>
        <v/>
      </c>
      <c r="BX22" s="33" t="str">
        <f>IF(ISERROR(VLOOKUP(CONCATENATE($A22,"_L_",BW$1),Records!$C$2:$H$6601,1,FALSE)),"",VLOOKUP(CONCATENATE($A22,"_L_",BW$1),Records!$C$2:$H$6601,6,FALSE))</f>
        <v/>
      </c>
      <c r="BY22" s="32" t="str">
        <f>IF(ISERROR(VLOOKUP(CONCATENATE($A22,"_L_",BZ$1),Records!$C$2:$H$6601,1,FALSE)),"",VLOOKUP(CONCATENATE($A22,"_L_",BZ$1),Records!$C$2:$H$6601,4,FALSE))</f>
        <v/>
      </c>
      <c r="BZ22" s="7" t="str">
        <f>IF(ISERROR(VLOOKUP(CONCATENATE($A22,"_L_",BZ$1),Records!$C$2:$H$6601,1,FALSE)),"",VLOOKUP(CONCATENATE($A22,"_L_",BZ$1),Records!$C$2:$H$6601,5,FALSE))</f>
        <v/>
      </c>
      <c r="CA22" s="33" t="str">
        <f>IF(ISERROR(VLOOKUP(CONCATENATE($A22,"_L_",BZ$1),Records!$C$2:$H$6601,1,FALSE)),"",VLOOKUP(CONCATENATE($A22,"_L_",BZ$1),Records!$C$2:$H$6601,6,FALSE))</f>
        <v/>
      </c>
      <c r="CB22" s="32" t="str">
        <f>IF(ISERROR(VLOOKUP(CONCATENATE($A22,"_L_",CC$1),Records!$C$2:$H$6601,1,FALSE)),"",VLOOKUP(CONCATENATE($A22,"_L_",CC$1),Records!$C$2:$H$6601,4,FALSE))</f>
        <v/>
      </c>
      <c r="CC22" s="7" t="str">
        <f>IF(ISERROR(VLOOKUP(CONCATENATE($A22,"_L_",CC$1),Records!$C$2:$H$6601,1,FALSE)),"",VLOOKUP(CONCATENATE($A22,"_L_",CC$1),Records!$C$2:$H$6601,5,FALSE))</f>
        <v/>
      </c>
      <c r="CD22" s="33" t="str">
        <f>IF(ISERROR(VLOOKUP(CONCATENATE($A22,"_L_",CC$1),Records!$C$2:$H$6601,1,FALSE)),"",VLOOKUP(CONCATENATE($A22,"_L_",CC$1),Records!$C$2:$H$6601,6,FALSE))</f>
        <v/>
      </c>
      <c r="CE22" s="32" t="str">
        <f>IF(ISERROR(VLOOKUP(CONCATENATE($A22,"_L_",CF$1),Records!$C$2:$H$6601,1,FALSE)),"",VLOOKUP(CONCATENATE($A22,"_L_",CF$1),Records!$C$2:$H$6601,4,FALSE))</f>
        <v/>
      </c>
      <c r="CF22" s="7" t="str">
        <f>IF(ISERROR(VLOOKUP(CONCATENATE($A22,"_L_",CF$1),Records!$C$2:$H$6601,1,FALSE)),"",VLOOKUP(CONCATENATE($A22,"_L_",CF$1),Records!$C$2:$H$6601,5,FALSE))</f>
        <v/>
      </c>
      <c r="CG22" s="33" t="str">
        <f>IF(ISERROR(VLOOKUP(CONCATENATE($A22,"_L_",CF$1),Records!$C$2:$H$6601,1,FALSE)),"",VLOOKUP(CONCATENATE($A22,"_L_",CF$1),Records!$C$2:$H$6601,6,FALSE))</f>
        <v/>
      </c>
      <c r="CH22" s="32" t="str">
        <f>IF(ISERROR(VLOOKUP(CONCATENATE($A22,"_L_",CI$1),Records!$C$2:$H$6601,1,FALSE)),"",VLOOKUP(CONCATENATE($A22,"_L_",CI$1),Records!$C$2:$H$6601,4,FALSE))</f>
        <v/>
      </c>
      <c r="CI22" s="7" t="str">
        <f>IF(ISERROR(VLOOKUP(CONCATENATE($A22,"_L_",CI$1),Records!$C$2:$H$6601,1,FALSE)),"",VLOOKUP(CONCATENATE($A22,"_L_",CI$1),Records!$C$2:$H$6601,5,FALSE))</f>
        <v/>
      </c>
      <c r="CJ22" s="33" t="str">
        <f>IF(ISERROR(VLOOKUP(CONCATENATE($A22,"_L_",CI$1),Records!$C$2:$H$6601,1,FALSE)),"",VLOOKUP(CONCATENATE($A22,"_L_",CI$1),Records!$C$2:$H$6601,6,FALSE))</f>
        <v/>
      </c>
      <c r="CK22" s="32" t="str">
        <f>IF(ISERROR(VLOOKUP(CONCATENATE($A22,"_L_",CL$1),Records!$C$2:$H$6601,1,FALSE)),"",VLOOKUP(CONCATENATE($A22,"_L_",CL$1),Records!$C$2:$H$6601,4,FALSE))</f>
        <v/>
      </c>
      <c r="CL22" s="7" t="str">
        <f>IF(ISERROR(VLOOKUP(CONCATENATE($A22,"_L_",CL$1),Records!$C$2:$H$6601,1,FALSE)),"",VLOOKUP(CONCATENATE($A22,"_L_",CL$1),Records!$C$2:$H$6601,5,FALSE))</f>
        <v/>
      </c>
      <c r="CM22" s="33" t="str">
        <f>IF(ISERROR(VLOOKUP(CONCATENATE($A22,"_L_",CL$1),Records!$C$2:$H$6601,1,FALSE)),"",VLOOKUP(CONCATENATE($A22,"_L_",CL$1),Records!$C$2:$H$6601,6,FALSE))</f>
        <v/>
      </c>
      <c r="CN22" s="32" t="str">
        <f>IF(ISERROR(VLOOKUP(CONCATENATE($A22,"_L_",CO$1),Records!$C$2:$H$6601,1,FALSE)),"",VLOOKUP(CONCATENATE($A22,"_L_",CO$1),Records!$C$2:$H$6601,4,FALSE))</f>
        <v/>
      </c>
      <c r="CO22" s="7" t="str">
        <f>IF(ISERROR(VLOOKUP(CONCATENATE($A22,"_L_",CO$1),Records!$C$2:$H$6601,1,FALSE)),"",VLOOKUP(CONCATENATE($A22,"_L_",CO$1),Records!$C$2:$H$6601,5,FALSE))</f>
        <v/>
      </c>
      <c r="CP22" s="33" t="str">
        <f>IF(ISERROR(VLOOKUP(CONCATENATE($A22,"_L_",CO$1),Records!$C$2:$H$6601,1,FALSE)),"",VLOOKUP(CONCATENATE($A22,"_L_",CO$1),Records!$C$2:$H$6601,6,FALSE))</f>
        <v/>
      </c>
      <c r="CQ22" s="32" t="str">
        <f>IF(ISERROR(VLOOKUP(CONCATENATE($A22,"_L_",CR$1),Records!$C$2:$H$6601,1,FALSE)),"",VLOOKUP(CONCATENATE($A22,"_L_",CR$1),Records!$C$2:$H$6601,4,FALSE))</f>
        <v/>
      </c>
      <c r="CR22" s="7" t="str">
        <f>IF(ISERROR(VLOOKUP(CONCATENATE($A22,"_L_",CR$1),Records!$C$2:$H$6601,1,FALSE)),"",VLOOKUP(CONCATENATE($A22,"_L_",CR$1),Records!$C$2:$H$6601,5,FALSE))</f>
        <v/>
      </c>
      <c r="CS22" s="33" t="str">
        <f>IF(ISERROR(VLOOKUP(CONCATENATE($A22,"_L_",CR$1),Records!$C$2:$H$6601,1,FALSE)),"",VLOOKUP(CONCATENATE($A22,"_L_",CR$1),Records!$C$2:$H$6601,6,FALSE))</f>
        <v/>
      </c>
      <c r="CT22" s="32" t="str">
        <f>IF(ISERROR(VLOOKUP(CONCATENATE($A22,"_L_",CU$1),Records!$C$2:$H$6601,1,FALSE)),"",VLOOKUP(CONCATENATE($A22,"_L_",CU$1),Records!$C$2:$H$6601,4,FALSE))</f>
        <v/>
      </c>
      <c r="CU22" s="7" t="str">
        <f>IF(ISERROR(VLOOKUP(CONCATENATE($A22,"_L_",CU$1),Records!$C$2:$H$6601,1,FALSE)),"",VLOOKUP(CONCATENATE($A22,"_L_",CU$1),Records!$C$2:$H$6601,5,FALSE))</f>
        <v/>
      </c>
      <c r="CV22" s="33" t="str">
        <f>IF(ISERROR(VLOOKUP(CONCATENATE($A22,"_L_",CU$1),Records!$C$2:$H$6601,1,FALSE)),"",VLOOKUP(CONCATENATE($A22,"_L_",CU$1),Records!$C$2:$H$6601,6,FALSE))</f>
        <v/>
      </c>
      <c r="CW22" s="32" t="str">
        <f>IF(ISERROR(VLOOKUP(CONCATENATE($A22,"_L_",CX$1),Records!$C$2:$H$6601,1,FALSE)),"",VLOOKUP(CONCATENATE($A22,"_L_",CX$1),Records!$C$2:$H$6601,4,FALSE))</f>
        <v/>
      </c>
      <c r="CX22" s="7" t="str">
        <f>IF(ISERROR(VLOOKUP(CONCATENATE($A22,"_L_",CX$1),Records!$C$2:$H$6601,1,FALSE)),"",VLOOKUP(CONCATENATE($A22,"_L_",CX$1),Records!$C$2:$H$6601,5,FALSE))</f>
        <v/>
      </c>
      <c r="CY22" s="33" t="str">
        <f>IF(ISERROR(VLOOKUP(CONCATENATE($A22,"_L_",CX$1),Records!$C$2:$H$6601,1,FALSE)),"",VLOOKUP(CONCATENATE($A22,"_L_",CX$1),Records!$C$2:$H$6601,6,FALSE))</f>
        <v/>
      </c>
      <c r="CZ22" s="32" t="str">
        <f>IF(ISERROR(VLOOKUP(CONCATENATE($A22,"_L_",DA$1),Records!$C$2:$H$6601,1,FALSE)),"",VLOOKUP(CONCATENATE($A22,"_L_",DA$1),Records!$C$2:$H$6601,4,FALSE))</f>
        <v/>
      </c>
      <c r="DA22" s="7" t="str">
        <f>IF(ISERROR(VLOOKUP(CONCATENATE($A22,"_L_",DA$1),Records!$C$2:$H$6601,1,FALSE)),"",VLOOKUP(CONCATENATE($A22,"_L_",DA$1),Records!$C$2:$H$6601,5,FALSE))</f>
        <v/>
      </c>
      <c r="DB22" s="33" t="str">
        <f>IF(ISERROR(VLOOKUP(CONCATENATE($A22,"_L_",DA$1),Records!$C$2:$H$6601,1,FALSE)),"",VLOOKUP(CONCATENATE($A22,"_L_",DA$1),Records!$C$2:$H$6601,6,FALSE))</f>
        <v/>
      </c>
      <c r="DC22" s="32" t="str">
        <f>IF(ISERROR(VLOOKUP(CONCATENATE($A22,"_L_",DD$1),Records!$C$2:$H$6601,1,FALSE)),"",VLOOKUP(CONCATENATE($A22,"_L_",DD$1),Records!$C$2:$H$6601,4,FALSE))</f>
        <v/>
      </c>
      <c r="DD22" s="7" t="str">
        <f>IF(ISERROR(VLOOKUP(CONCATENATE($A22,"_L_",DD$1),Records!$C$2:$H$6601,1,FALSE)),"",VLOOKUP(CONCATENATE($A22,"_L_",DD$1),Records!$C$2:$H$6601,5,FALSE))</f>
        <v/>
      </c>
      <c r="DE22" s="33" t="str">
        <f>IF(ISERROR(VLOOKUP(CONCATENATE($A22,"_L_",DD$1),Records!$C$2:$H$6601,1,FALSE)),"",VLOOKUP(CONCATENATE($A22,"_L_",DD$1),Records!$C$2:$H$6601,6,FALSE))</f>
        <v/>
      </c>
      <c r="DF22" s="32" t="str">
        <f>IF(ISERROR(VLOOKUP(CONCATENATE($A22,"_L_",DG$1),Records!$C$2:$H$6601,1,FALSE)),"",VLOOKUP(CONCATENATE($A22,"_L_",DG$1),Records!$C$2:$H$6601,4,FALSE))</f>
        <v/>
      </c>
      <c r="DG22" s="7" t="str">
        <f>IF(ISERROR(VLOOKUP(CONCATENATE($A22,"_L_",DG$1),Records!$C$2:$H$6601,1,FALSE)),"",VLOOKUP(CONCATENATE($A22,"_L_",DG$1),Records!$C$2:$H$6601,5,FALSE))</f>
        <v/>
      </c>
      <c r="DH22" s="33" t="str">
        <f>IF(ISERROR(VLOOKUP(CONCATENATE($A22,"_L_",DG$1),Records!$C$2:$H$6601,1,FALSE)),"",VLOOKUP(CONCATENATE($A22,"_L_",DG$1),Records!$C$2:$H$6601,6,FALSE))</f>
        <v/>
      </c>
      <c r="DI22" s="32" t="str">
        <f>IF(ISERROR(VLOOKUP(CONCATENATE($A22,"_L_",DJ$1),Records!$C$2:$H$6601,1,FALSE)),"",VLOOKUP(CONCATENATE($A22,"_L_",DJ$1),Records!$C$2:$H$6601,4,FALSE))</f>
        <v/>
      </c>
      <c r="DJ22" s="7" t="str">
        <f>IF(ISERROR(VLOOKUP(CONCATENATE($A22,"_L_",DJ$1),Records!$C$2:$H$6601,1,FALSE)),"",VLOOKUP(CONCATENATE($A22,"_L_",DJ$1),Records!$C$2:$H$6601,5,FALSE))</f>
        <v/>
      </c>
      <c r="DK22" s="33" t="str">
        <f>IF(ISERROR(VLOOKUP(CONCATENATE($A22,"_L_",DJ$1),Records!$C$2:$H$6601,1,FALSE)),"",VLOOKUP(CONCATENATE($A22,"_L_",DJ$1),Records!$C$2:$H$6601,6,FALSE))</f>
        <v/>
      </c>
      <c r="DL22" s="32" t="str">
        <f>IF(ISERROR(VLOOKUP(CONCATENATE($A22,"_L_",DM$1),Records!$C$2:$H$6601,1,FALSE)),"",VLOOKUP(CONCATENATE($A22,"_L_",DM$1),Records!$C$2:$H$6601,4,FALSE))</f>
        <v/>
      </c>
      <c r="DM22" s="7" t="str">
        <f>IF(ISERROR(VLOOKUP(CONCATENATE($A22,"_L_",DM$1),Records!$C$2:$H$6601,1,FALSE)),"",VLOOKUP(CONCATENATE($A22,"_L_",DM$1),Records!$C$2:$H$6601,5,FALSE))</f>
        <v/>
      </c>
      <c r="DN22" s="33" t="str">
        <f>IF(ISERROR(VLOOKUP(CONCATENATE($A22,"_L_",DM$1),Records!$C$2:$H$6601,1,FALSE)),"",VLOOKUP(CONCATENATE($A22,"_L_",DM$1),Records!$C$2:$H$6601,6,FALSE))</f>
        <v/>
      </c>
      <c r="DO22" s="32" t="str">
        <f>IF(ISERROR(VLOOKUP(CONCATENATE($A22,"_L_",DP$1),Records!$C$2:$H$6601,1,FALSE)),"",VLOOKUP(CONCATENATE($A22,"_L_",DP$1),Records!$C$2:$H$6601,4,FALSE))</f>
        <v/>
      </c>
      <c r="DP22" s="7" t="str">
        <f>IF(ISERROR(VLOOKUP(CONCATENATE($A22,"_L_",DP$1),Records!$C$2:$H$6601,1,FALSE)),"",VLOOKUP(CONCATENATE($A22,"_L_",DP$1),Records!$C$2:$H$6601,5,FALSE))</f>
        <v/>
      </c>
      <c r="DQ22" s="33" t="str">
        <f>IF(ISERROR(VLOOKUP(CONCATENATE($A22,"_L_",DP$1),Records!$C$2:$H$6601,1,FALSE)),"",VLOOKUP(CONCATENATE($A22,"_L_",DP$1),Records!$C$2:$H$6601,6,FALSE))</f>
        <v/>
      </c>
      <c r="DR22" s="32" t="str">
        <f>IF(ISERROR(VLOOKUP(CONCATENATE($A22,"_L_",DS$1),Records!$C$2:$H$6601,1,FALSE)),"",VLOOKUP(CONCATENATE($A22,"_L_",DS$1),Records!$C$2:$H$6601,4,FALSE))</f>
        <v/>
      </c>
      <c r="DS22" s="7" t="str">
        <f>IF(ISERROR(VLOOKUP(CONCATENATE($A22,"_L_",DS$1),Records!$C$2:$H$6601,1,FALSE)),"",VLOOKUP(CONCATENATE($A22,"_L_",DS$1),Records!$C$2:$H$6601,5,FALSE))</f>
        <v/>
      </c>
      <c r="DT22" s="33" t="str">
        <f>IF(ISERROR(VLOOKUP(CONCATENATE($A22,"_L_",DS$1),Records!$C$2:$H$6601,1,FALSE)),"",VLOOKUP(CONCATENATE($A22,"_L_",DS$1),Records!$C$2:$H$6601,6,FALSE))</f>
        <v/>
      </c>
      <c r="DU22" s="32" t="str">
        <f>IF(ISERROR(VLOOKUP(CONCATENATE($A22,"_L_",DV$1),Records!$C$2:$H$6601,1,FALSE)),"",VLOOKUP(CONCATENATE($A22,"_L_",DV$1),Records!$C$2:$H$6601,4,FALSE))</f>
        <v/>
      </c>
      <c r="DV22" s="7" t="str">
        <f>IF(ISERROR(VLOOKUP(CONCATENATE($A22,"_L_",DV$1),Records!$C$2:$H$6601,1,FALSE)),"",VLOOKUP(CONCATENATE($A22,"_L_",DV$1),Records!$C$2:$H$6601,5,FALSE))</f>
        <v/>
      </c>
      <c r="DW22" s="33" t="str">
        <f>IF(ISERROR(VLOOKUP(CONCATENATE($A22,"_L_",DV$1),Records!$C$2:$H$6601,1,FALSE)),"",VLOOKUP(CONCATENATE($A22,"_L_",DV$1),Records!$C$2:$H$6601,6,FALSE))</f>
        <v/>
      </c>
      <c r="DX22" s="32" t="str">
        <f>IF(ISERROR(VLOOKUP(CONCATENATE($A22,"_L_",DY$1),Records!$C$2:$H$6601,1,FALSE)),"",VLOOKUP(CONCATENATE($A22,"_L_",DY$1),Records!$C$2:$H$6601,4,FALSE))</f>
        <v/>
      </c>
      <c r="DY22" s="7" t="str">
        <f>IF(ISERROR(VLOOKUP(CONCATENATE($A22,"_L_",DY$1),Records!$C$2:$H$6601,1,FALSE)),"",VLOOKUP(CONCATENATE($A22,"_L_",DY$1),Records!$C$2:$H$6601,5,FALSE))</f>
        <v/>
      </c>
      <c r="DZ22" s="33" t="str">
        <f>IF(ISERROR(VLOOKUP(CONCATENATE($A22,"_L_",DY$1),Records!$C$2:$H$6601,1,FALSE)),"",VLOOKUP(CONCATENATE($A22,"_L_",DY$1),Records!$C$2:$H$6601,6,FALSE))</f>
        <v/>
      </c>
      <c r="EA22" s="32" t="str">
        <f>IF(ISERROR(VLOOKUP(CONCATENATE($A22,"_L_",EB$1),Records!$C$2:$H$6601,1,FALSE)),"",VLOOKUP(CONCATENATE($A22,"_L_",EB$1),Records!$C$2:$H$6601,4,FALSE))</f>
        <v/>
      </c>
      <c r="EB22" s="7" t="str">
        <f>IF(ISERROR(VLOOKUP(CONCATENATE($A22,"_L_",EB$1),Records!$C$2:$H$6601,1,FALSE)),"",VLOOKUP(CONCATENATE($A22,"_L_",EB$1),Records!$C$2:$H$6601,5,FALSE))</f>
        <v/>
      </c>
      <c r="EC22" s="33" t="str">
        <f>IF(ISERROR(VLOOKUP(CONCATENATE($A22,"_L_",EB$1),Records!$C$2:$H$6601,1,FALSE)),"",VLOOKUP(CONCATENATE($A22,"_L_",EB$1),Records!$C$2:$H$6601,6,FALSE))</f>
        <v/>
      </c>
    </row>
    <row r="23" spans="1:133" ht="15.75" x14ac:dyDescent="0.25">
      <c r="A23" s="11">
        <v>42205</v>
      </c>
      <c r="B23" s="15" t="s">
        <v>59</v>
      </c>
      <c r="C23" s="18">
        <f t="shared" si="1"/>
        <v>4</v>
      </c>
      <c r="D23" s="22" t="s">
        <v>66</v>
      </c>
      <c r="E23" s="24" t="s">
        <v>61</v>
      </c>
      <c r="F23" s="62">
        <f t="shared" si="0"/>
        <v>0</v>
      </c>
      <c r="G23" s="62">
        <f>HomeCalc!F23</f>
        <v>0</v>
      </c>
      <c r="H23" s="32" t="str">
        <f>IF(ISERROR(VLOOKUP(CONCATENATE($A23,"_L_",I$1),Records!$C$2:$H$6601,1,FALSE)),"",VLOOKUP(CONCATENATE($A23,"_L_",I$1),Records!$C$2:$H$6601,4,FALSE))</f>
        <v/>
      </c>
      <c r="I23" s="7" t="str">
        <f>IF(ISERROR(VLOOKUP(CONCATENATE($A23,"_L_",I$1),Records!$C$2:$H$6601,1,FALSE)),"",VLOOKUP(CONCATENATE($A23,"_L_",I$1),Records!$C$2:$H$6601,5,FALSE))</f>
        <v/>
      </c>
      <c r="J23" s="33" t="str">
        <f>IF(ISERROR(VLOOKUP(CONCATENATE($A23,"_L_",I$1),Records!$C$2:$H$6601,1,FALSE)),"",VLOOKUP(CONCATENATE($A23,"_L_",I$1),Records!$C$2:$H$6601,6,FALSE))</f>
        <v/>
      </c>
      <c r="K23" s="32" t="str">
        <f>IF(ISERROR(VLOOKUP(CONCATENATE($A23,"_L_",L$1),Records!$C$2:$H$6601,1,FALSE)),"",VLOOKUP(CONCATENATE($A23,"_L_",L$1),Records!$C$2:$H$6601,4,FALSE))</f>
        <v/>
      </c>
      <c r="L23" s="7" t="str">
        <f>IF(ISERROR(VLOOKUP(CONCATENATE($A23,"_L_",L$1),Records!$C$2:$H$6601,1,FALSE)),"",VLOOKUP(CONCATENATE($A23,"_L_",L$1),Records!$C$2:$H$6601,5,FALSE))</f>
        <v/>
      </c>
      <c r="M23" s="33" t="str">
        <f>IF(ISERROR(VLOOKUP(CONCATENATE($A23,"_L_",L$1),Records!$C$2:$H$6601,1,FALSE)),"",VLOOKUP(CONCATENATE($A23,"_L_",L$1),Records!$C$2:$H$6601,6,FALSE))</f>
        <v/>
      </c>
      <c r="N23" s="32" t="str">
        <f>IF(ISERROR(VLOOKUP(CONCATENATE($A23,"_L_",O$1),Records!$C$2:$H$6601,1,FALSE)),"",VLOOKUP(CONCATENATE($A23,"_L_",O$1),Records!$C$2:$H$6601,4,FALSE))</f>
        <v/>
      </c>
      <c r="O23" s="7" t="str">
        <f>IF(ISERROR(VLOOKUP(CONCATENATE($A23,"_L_",O$1),Records!$C$2:$H$6601,1,FALSE)),"",VLOOKUP(CONCATENATE($A23,"_L_",O$1),Records!$C$2:$H$6601,5,FALSE))</f>
        <v/>
      </c>
      <c r="P23" s="33" t="str">
        <f>IF(ISERROR(VLOOKUP(CONCATENATE($A23,"_L_",O$1),Records!$C$2:$H$6601,1,FALSE)),"",VLOOKUP(CONCATENATE($A23,"_L_",O$1),Records!$C$2:$H$6601,6,FALSE))</f>
        <v/>
      </c>
      <c r="Q23" s="32" t="str">
        <f>IF(ISERROR(VLOOKUP(CONCATENATE($A23,"_L_",R$1),Records!$C$2:$H$6601,1,FALSE)),"",VLOOKUP(CONCATENATE($A23,"_L_",R$1),Records!$C$2:$H$6601,4,FALSE))</f>
        <v/>
      </c>
      <c r="R23" s="7" t="str">
        <f>IF(ISERROR(VLOOKUP(CONCATENATE($A23,"_L_",R$1),Records!$C$2:$H$6601,1,FALSE)),"",VLOOKUP(CONCATENATE($A23,"_L_",R$1),Records!$C$2:$H$6601,5,FALSE))</f>
        <v/>
      </c>
      <c r="S23" s="33" t="str">
        <f>IF(ISERROR(VLOOKUP(CONCATENATE($A23,"_L_",R$1),Records!$C$2:$H$6601,1,FALSE)),"",VLOOKUP(CONCATENATE($A23,"_L_",R$1),Records!$C$2:$H$6601,6,FALSE))</f>
        <v/>
      </c>
      <c r="T23" s="32" t="str">
        <f>IF(ISERROR(VLOOKUP(CONCATENATE($A23,"_L_",U$1),Records!$C$2:$H$6601,1,FALSE)),"",VLOOKUP(CONCATENATE($A23,"_L_",U$1),Records!$C$2:$H$6601,4,FALSE))</f>
        <v/>
      </c>
      <c r="U23" s="7" t="str">
        <f>IF(ISERROR(VLOOKUP(CONCATENATE($A23,"_L_",U$1),Records!$C$2:$H$6601,1,FALSE)),"",VLOOKUP(CONCATENATE($A23,"_L_",U$1),Records!$C$2:$H$6601,5,FALSE))</f>
        <v/>
      </c>
      <c r="V23" s="33" t="str">
        <f>IF(ISERROR(VLOOKUP(CONCATENATE($A23,"_L_",U$1),Records!$C$2:$H$6601,1,FALSE)),"",VLOOKUP(CONCATENATE($A23,"_L_",U$1),Records!$C$2:$H$6601,6,FALSE))</f>
        <v/>
      </c>
      <c r="W23" s="32" t="str">
        <f>IF(ISERROR(VLOOKUP(CONCATENATE($A23,"_L_",X$1),Records!$C$2:$H$6601,1,FALSE)),"",VLOOKUP(CONCATENATE($A23,"_L_",X$1),Records!$C$2:$H$6601,4,FALSE))</f>
        <v/>
      </c>
      <c r="X23" s="7" t="str">
        <f>IF(ISERROR(VLOOKUP(CONCATENATE($A23,"_L_",X$1),Records!$C$2:$H$6601,1,FALSE)),"",VLOOKUP(CONCATENATE($A23,"_L_",X$1),Records!$C$2:$H$6601,5,FALSE))</f>
        <v/>
      </c>
      <c r="Y23" s="33" t="str">
        <f>IF(ISERROR(VLOOKUP(CONCATENATE($A23,"_L_",X$1),Records!$C$2:$H$6601,1,FALSE)),"",VLOOKUP(CONCATENATE($A23,"_L_",X$1),Records!$C$2:$H$6601,6,FALSE))</f>
        <v/>
      </c>
      <c r="Z23" s="32" t="str">
        <f>IF(ISERROR(VLOOKUP(CONCATENATE($A23,"_L_",AA$1),Records!$C$2:$H$6601,1,FALSE)),"",VLOOKUP(CONCATENATE($A23,"_L_",AA$1),Records!$C$2:$H$6601,4,FALSE))</f>
        <v/>
      </c>
      <c r="AA23" s="7" t="str">
        <f>IF(ISERROR(VLOOKUP(CONCATENATE($A23,"_L_",AA$1),Records!$C$2:$H$6601,1,FALSE)),"",VLOOKUP(CONCATENATE($A23,"_L_",AA$1),Records!$C$2:$H$6601,5,FALSE))</f>
        <v/>
      </c>
      <c r="AB23" s="33" t="str">
        <f>IF(ISERROR(VLOOKUP(CONCATENATE($A23,"_L_",AA$1),Records!$C$2:$H$6601,1,FALSE)),"",VLOOKUP(CONCATENATE($A23,"_L_",AA$1),Records!$C$2:$H$6601,6,FALSE))</f>
        <v/>
      </c>
      <c r="AC23" s="32" t="str">
        <f>IF(ISERROR(VLOOKUP(CONCATENATE($A23,"_L_",AD$1),Records!$C$2:$H$6601,1,FALSE)),"",VLOOKUP(CONCATENATE($A23,"_L_",AD$1),Records!$C$2:$H$6601,4,FALSE))</f>
        <v/>
      </c>
      <c r="AD23" s="7" t="str">
        <f>IF(ISERROR(VLOOKUP(CONCATENATE($A23,"_L_",AD$1),Records!$C$2:$H$6601,1,FALSE)),"",VLOOKUP(CONCATENATE($A23,"_L_",AD$1),Records!$C$2:$H$6601,5,FALSE))</f>
        <v/>
      </c>
      <c r="AE23" s="33" t="str">
        <f>IF(ISERROR(VLOOKUP(CONCATENATE($A23,"_L_",AD$1),Records!$C$2:$H$6601,1,FALSE)),"",VLOOKUP(CONCATENATE($A23,"_L_",AD$1),Records!$C$2:$H$6601,6,FALSE))</f>
        <v/>
      </c>
      <c r="AF23" s="32" t="str">
        <f>IF(ISERROR(VLOOKUP(CONCATENATE($A23,"_L_",AG$1),Records!$C$2:$H$6601,1,FALSE)),"",VLOOKUP(CONCATENATE($A23,"_L_",AG$1),Records!$C$2:$H$6601,4,FALSE))</f>
        <v/>
      </c>
      <c r="AG23" s="7" t="str">
        <f>IF(ISERROR(VLOOKUP(CONCATENATE($A23,"_L_",AG$1),Records!$C$2:$H$6601,1,FALSE)),"",VLOOKUP(CONCATENATE($A23,"_L_",AG$1),Records!$C$2:$H$6601,5,FALSE))</f>
        <v/>
      </c>
      <c r="AH23" s="33" t="str">
        <f>IF(ISERROR(VLOOKUP(CONCATENATE($A23,"_L_",AG$1),Records!$C$2:$H$6601,1,FALSE)),"",VLOOKUP(CONCATENATE($A23,"_L_",AG$1),Records!$C$2:$H$6601,6,FALSE))</f>
        <v/>
      </c>
      <c r="AI23" s="32" t="str">
        <f>IF(ISERROR(VLOOKUP(CONCATENATE($A23,"_L_",AJ$1),Records!$C$2:$H$6601,1,FALSE)),"",VLOOKUP(CONCATENATE($A23,"_L_",AJ$1),Records!$C$2:$H$6601,4,FALSE))</f>
        <v/>
      </c>
      <c r="AJ23" s="7" t="str">
        <f>IF(ISERROR(VLOOKUP(CONCATENATE($A23,"_L_",AJ$1),Records!$C$2:$H$6601,1,FALSE)),"",VLOOKUP(CONCATENATE($A23,"_L_",AJ$1),Records!$C$2:$H$6601,5,FALSE))</f>
        <v/>
      </c>
      <c r="AK23" s="33" t="str">
        <f>IF(ISERROR(VLOOKUP(CONCATENATE($A23,"_L_",AJ$1),Records!$C$2:$H$6601,1,FALSE)),"",VLOOKUP(CONCATENATE($A23,"_L_",AJ$1),Records!$C$2:$H$6601,6,FALSE))</f>
        <v/>
      </c>
      <c r="AL23" s="32" t="str">
        <f>IF(ISERROR(VLOOKUP(CONCATENATE($A23,"_L_",AM$1),Records!$C$2:$H$6601,1,FALSE)),"",VLOOKUP(CONCATENATE($A23,"_L_",AM$1),Records!$C$2:$H$6601,4,FALSE))</f>
        <v/>
      </c>
      <c r="AM23" s="7" t="str">
        <f>IF(ISERROR(VLOOKUP(CONCATENATE($A23,"_L_",AM$1),Records!$C$2:$H$6601,1,FALSE)),"",VLOOKUP(CONCATENATE($A23,"_L_",AM$1),Records!$C$2:$H$6601,5,FALSE))</f>
        <v/>
      </c>
      <c r="AN23" s="33" t="str">
        <f>IF(ISERROR(VLOOKUP(CONCATENATE($A23,"_L_",AM$1),Records!$C$2:$H$6601,1,FALSE)),"",VLOOKUP(CONCATENATE($A23,"_L_",AM$1),Records!$C$2:$H$6601,6,FALSE))</f>
        <v/>
      </c>
      <c r="AO23" s="32" t="str">
        <f>IF(ISERROR(VLOOKUP(CONCATENATE($A23,"_L_",AP$1),Records!$C$2:$H$6601,1,FALSE)),"",VLOOKUP(CONCATENATE($A23,"_L_",AP$1),Records!$C$2:$H$6601,4,FALSE))</f>
        <v/>
      </c>
      <c r="AP23" s="7" t="str">
        <f>IF(ISERROR(VLOOKUP(CONCATENATE($A23,"_L_",AP$1),Records!$C$2:$H$6601,1,FALSE)),"",VLOOKUP(CONCATENATE($A23,"_L_",AP$1),Records!$C$2:$H$6601,5,FALSE))</f>
        <v/>
      </c>
      <c r="AQ23" s="33" t="str">
        <f>IF(ISERROR(VLOOKUP(CONCATENATE($A23,"_L_",AP$1),Records!$C$2:$H$6601,1,FALSE)),"",VLOOKUP(CONCATENATE($A23,"_L_",AP$1),Records!$C$2:$H$6601,6,FALSE))</f>
        <v/>
      </c>
      <c r="AR23" s="32" t="str">
        <f>IF(ISERROR(VLOOKUP(CONCATENATE($A23,"_L_",AS$1),Records!$C$2:$H$6601,1,FALSE)),"",VLOOKUP(CONCATENATE($A23,"_L_",AS$1),Records!$C$2:$H$6601,4,FALSE))</f>
        <v/>
      </c>
      <c r="AS23" s="7" t="str">
        <f>IF(ISERROR(VLOOKUP(CONCATENATE($A23,"_L_",AS$1),Records!$C$2:$H$6601,1,FALSE)),"",VLOOKUP(CONCATENATE($A23,"_L_",AS$1),Records!$C$2:$H$6601,5,FALSE))</f>
        <v/>
      </c>
      <c r="AT23" s="33" t="str">
        <f>IF(ISERROR(VLOOKUP(CONCATENATE($A23,"_L_",AS$1),Records!$C$2:$H$6601,1,FALSE)),"",VLOOKUP(CONCATENATE($A23,"_L_",AS$1),Records!$C$2:$H$6601,6,FALSE))</f>
        <v/>
      </c>
      <c r="AU23" s="32" t="str">
        <f>IF(ISERROR(VLOOKUP(CONCATENATE($A23,"_L_",AV$1),Records!$C$2:$H$6601,1,FALSE)),"",VLOOKUP(CONCATENATE($A23,"_L_",AV$1),Records!$C$2:$H$6601,4,FALSE))</f>
        <v/>
      </c>
      <c r="AV23" s="7" t="str">
        <f>IF(ISERROR(VLOOKUP(CONCATENATE($A23,"_L_",AV$1),Records!$C$2:$H$6601,1,FALSE)),"",VLOOKUP(CONCATENATE($A23,"_L_",AV$1),Records!$C$2:$H$6601,5,FALSE))</f>
        <v/>
      </c>
      <c r="AW23" s="33" t="str">
        <f>IF(ISERROR(VLOOKUP(CONCATENATE($A23,"_L_",AV$1),Records!$C$2:$H$6601,1,FALSE)),"",VLOOKUP(CONCATENATE($A23,"_L_",AV$1),Records!$C$2:$H$6601,6,FALSE))</f>
        <v/>
      </c>
      <c r="AX23" s="32" t="str">
        <f>IF(ISERROR(VLOOKUP(CONCATENATE($A23,"_L_",AY$1),Records!$C$2:$H$6601,1,FALSE)),"",VLOOKUP(CONCATENATE($A23,"_L_",AY$1),Records!$C$2:$H$6601,4,FALSE))</f>
        <v/>
      </c>
      <c r="AY23" s="7" t="str">
        <f>IF(ISERROR(VLOOKUP(CONCATENATE($A23,"_L_",AY$1),Records!$C$2:$H$6601,1,FALSE)),"",VLOOKUP(CONCATENATE($A23,"_L_",AY$1),Records!$C$2:$H$6601,5,FALSE))</f>
        <v/>
      </c>
      <c r="AZ23" s="33" t="str">
        <f>IF(ISERROR(VLOOKUP(CONCATENATE($A23,"_L_",AY$1),Records!$C$2:$H$6601,1,FALSE)),"",VLOOKUP(CONCATENATE($A23,"_L_",AY$1),Records!$C$2:$H$6601,6,FALSE))</f>
        <v/>
      </c>
      <c r="BA23" s="32" t="str">
        <f>IF(ISERROR(VLOOKUP(CONCATENATE($A23,"_L_",BB$1),Records!$C$2:$H$6601,1,FALSE)),"",VLOOKUP(CONCATENATE($A23,"_L_",BB$1),Records!$C$2:$H$6601,4,FALSE))</f>
        <v/>
      </c>
      <c r="BB23" s="7" t="str">
        <f>IF(ISERROR(VLOOKUP(CONCATENATE($A23,"_L_",BB$1),Records!$C$2:$H$6601,1,FALSE)),"",VLOOKUP(CONCATENATE($A23,"_L_",BB$1),Records!$C$2:$H$6601,5,FALSE))</f>
        <v/>
      </c>
      <c r="BC23" s="33" t="str">
        <f>IF(ISERROR(VLOOKUP(CONCATENATE($A23,"_L_",BB$1),Records!$C$2:$H$6601,1,FALSE)),"",VLOOKUP(CONCATENATE($A23,"_L_",BB$1),Records!$C$2:$H$6601,6,FALSE))</f>
        <v/>
      </c>
      <c r="BD23" s="32" t="str">
        <f>IF(ISERROR(VLOOKUP(CONCATENATE($A23,"_L_",BE$1),Records!$C$2:$H$6601,1,FALSE)),"",VLOOKUP(CONCATENATE($A23,"_L_",BE$1),Records!$C$2:$H$6601,4,FALSE))</f>
        <v/>
      </c>
      <c r="BE23" s="7" t="str">
        <f>IF(ISERROR(VLOOKUP(CONCATENATE($A23,"_L_",BE$1),Records!$C$2:$H$6601,1,FALSE)),"",VLOOKUP(CONCATENATE($A23,"_L_",BE$1),Records!$C$2:$H$6601,5,FALSE))</f>
        <v/>
      </c>
      <c r="BF23" s="33" t="str">
        <f>IF(ISERROR(VLOOKUP(CONCATENATE($A23,"_L_",BE$1),Records!$C$2:$H$6601,1,FALSE)),"",VLOOKUP(CONCATENATE($A23,"_L_",BE$1),Records!$C$2:$H$6601,6,FALSE))</f>
        <v/>
      </c>
      <c r="BG23" s="32" t="str">
        <f>IF(ISERROR(VLOOKUP(CONCATENATE($A23,"_L_",BH$1),Records!$C$2:$H$6601,1,FALSE)),"",VLOOKUP(CONCATENATE($A23,"_L_",BH$1),Records!$C$2:$H$6601,4,FALSE))</f>
        <v/>
      </c>
      <c r="BH23" s="7" t="str">
        <f>IF(ISERROR(VLOOKUP(CONCATENATE($A23,"_L_",BH$1),Records!$C$2:$H$6601,1,FALSE)),"",VLOOKUP(CONCATENATE($A23,"_L_",BH$1),Records!$C$2:$H$6601,5,FALSE))</f>
        <v/>
      </c>
      <c r="BI23" s="33" t="str">
        <f>IF(ISERROR(VLOOKUP(CONCATENATE($A23,"_L_",BH$1),Records!$C$2:$H$6601,1,FALSE)),"",VLOOKUP(CONCATENATE($A23,"_L_",BH$1),Records!$C$2:$H$6601,6,FALSE))</f>
        <v/>
      </c>
      <c r="BJ23" s="32" t="str">
        <f>IF(ISERROR(VLOOKUP(CONCATENATE($A23,"_L_",BK$1),Records!$C$2:$H$6601,1,FALSE)),"",VLOOKUP(CONCATENATE($A23,"_L_",BK$1),Records!$C$2:$H$6601,4,FALSE))</f>
        <v/>
      </c>
      <c r="BK23" s="7" t="str">
        <f>IF(ISERROR(VLOOKUP(CONCATENATE($A23,"_L_",BK$1),Records!$C$2:$H$6601,1,FALSE)),"",VLOOKUP(CONCATENATE($A23,"_L_",BK$1),Records!$C$2:$H$6601,5,FALSE))</f>
        <v/>
      </c>
      <c r="BL23" s="33" t="str">
        <f>IF(ISERROR(VLOOKUP(CONCATENATE($A23,"_L_",BK$1),Records!$C$2:$H$6601,1,FALSE)),"",VLOOKUP(CONCATENATE($A23,"_L_",BK$1),Records!$C$2:$H$6601,6,FALSE))</f>
        <v/>
      </c>
      <c r="BM23" s="32" t="str">
        <f>IF(ISERROR(VLOOKUP(CONCATENATE($A23,"_L_",BN$1),Records!$C$2:$H$6601,1,FALSE)),"",VLOOKUP(CONCATENATE($A23,"_L_",BN$1),Records!$C$2:$H$6601,4,FALSE))</f>
        <v/>
      </c>
      <c r="BN23" s="7" t="str">
        <f>IF(ISERROR(VLOOKUP(CONCATENATE($A23,"_L_",BN$1),Records!$C$2:$H$6601,1,FALSE)),"",VLOOKUP(CONCATENATE($A23,"_L_",BN$1),Records!$C$2:$H$6601,5,FALSE))</f>
        <v/>
      </c>
      <c r="BO23" s="33" t="str">
        <f>IF(ISERROR(VLOOKUP(CONCATENATE($A23,"_L_",BN$1),Records!$C$2:$H$6601,1,FALSE)),"",VLOOKUP(CONCATENATE($A23,"_L_",BN$1),Records!$C$2:$H$6601,6,FALSE))</f>
        <v/>
      </c>
      <c r="BP23" s="32" t="str">
        <f>IF(ISERROR(VLOOKUP(CONCATENATE($A23,"_L_",BQ$1),Records!$C$2:$H$6601,1,FALSE)),"",VLOOKUP(CONCATENATE($A23,"_L_",BQ$1),Records!$C$2:$H$6601,4,FALSE))</f>
        <v/>
      </c>
      <c r="BQ23" s="7" t="str">
        <f>IF(ISERROR(VLOOKUP(CONCATENATE($A23,"_L_",BQ$1),Records!$C$2:$H$6601,1,FALSE)),"",VLOOKUP(CONCATENATE($A23,"_L_",BQ$1),Records!$C$2:$H$6601,5,FALSE))</f>
        <v/>
      </c>
      <c r="BR23" s="33" t="str">
        <f>IF(ISERROR(VLOOKUP(CONCATENATE($A23,"_L_",BQ$1),Records!$C$2:$H$6601,1,FALSE)),"",VLOOKUP(CONCATENATE($A23,"_L_",BQ$1),Records!$C$2:$H$6601,6,FALSE))</f>
        <v/>
      </c>
      <c r="BS23" s="32" t="str">
        <f>IF(ISERROR(VLOOKUP(CONCATENATE($A23,"_L_",BT$1),Records!$C$2:$H$6601,1,FALSE)),"",VLOOKUP(CONCATENATE($A23,"_L_",BT$1),Records!$C$2:$H$6601,4,FALSE))</f>
        <v/>
      </c>
      <c r="BT23" s="7" t="str">
        <f>IF(ISERROR(VLOOKUP(CONCATENATE($A23,"_L_",BT$1),Records!$C$2:$H$6601,1,FALSE)),"",VLOOKUP(CONCATENATE($A23,"_L_",BT$1),Records!$C$2:$H$6601,5,FALSE))</f>
        <v/>
      </c>
      <c r="BU23" s="33" t="str">
        <f>IF(ISERROR(VLOOKUP(CONCATENATE($A23,"_L_",BT$1),Records!$C$2:$H$6601,1,FALSE)),"",VLOOKUP(CONCATENATE($A23,"_L_",BT$1),Records!$C$2:$H$6601,6,FALSE))</f>
        <v/>
      </c>
      <c r="BV23" s="32" t="str">
        <f>IF(ISERROR(VLOOKUP(CONCATENATE($A23,"_L_",BW$1),Records!$C$2:$H$6601,1,FALSE)),"",VLOOKUP(CONCATENATE($A23,"_L_",BW$1),Records!$C$2:$H$6601,4,FALSE))</f>
        <v/>
      </c>
      <c r="BW23" s="7" t="str">
        <f>IF(ISERROR(VLOOKUP(CONCATENATE($A23,"_L_",BW$1),Records!$C$2:$H$6601,1,FALSE)),"",VLOOKUP(CONCATENATE($A23,"_L_",BW$1),Records!$C$2:$H$6601,5,FALSE))</f>
        <v/>
      </c>
      <c r="BX23" s="33" t="str">
        <f>IF(ISERROR(VLOOKUP(CONCATENATE($A23,"_L_",BW$1),Records!$C$2:$H$6601,1,FALSE)),"",VLOOKUP(CONCATENATE($A23,"_L_",BW$1),Records!$C$2:$H$6601,6,FALSE))</f>
        <v/>
      </c>
      <c r="BY23" s="32" t="str">
        <f>IF(ISERROR(VLOOKUP(CONCATENATE($A23,"_L_",BZ$1),Records!$C$2:$H$6601,1,FALSE)),"",VLOOKUP(CONCATENATE($A23,"_L_",BZ$1),Records!$C$2:$H$6601,4,FALSE))</f>
        <v/>
      </c>
      <c r="BZ23" s="7" t="str">
        <f>IF(ISERROR(VLOOKUP(CONCATENATE($A23,"_L_",BZ$1),Records!$C$2:$H$6601,1,FALSE)),"",VLOOKUP(CONCATENATE($A23,"_L_",BZ$1),Records!$C$2:$H$6601,5,FALSE))</f>
        <v/>
      </c>
      <c r="CA23" s="33" t="str">
        <f>IF(ISERROR(VLOOKUP(CONCATENATE($A23,"_L_",BZ$1),Records!$C$2:$H$6601,1,FALSE)),"",VLOOKUP(CONCATENATE($A23,"_L_",BZ$1),Records!$C$2:$H$6601,6,FALSE))</f>
        <v/>
      </c>
      <c r="CB23" s="32" t="str">
        <f>IF(ISERROR(VLOOKUP(CONCATENATE($A23,"_L_",CC$1),Records!$C$2:$H$6601,1,FALSE)),"",VLOOKUP(CONCATENATE($A23,"_L_",CC$1),Records!$C$2:$H$6601,4,FALSE))</f>
        <v/>
      </c>
      <c r="CC23" s="7" t="str">
        <f>IF(ISERROR(VLOOKUP(CONCATENATE($A23,"_L_",CC$1),Records!$C$2:$H$6601,1,FALSE)),"",VLOOKUP(CONCATENATE($A23,"_L_",CC$1),Records!$C$2:$H$6601,5,FALSE))</f>
        <v/>
      </c>
      <c r="CD23" s="33" t="str">
        <f>IF(ISERROR(VLOOKUP(CONCATENATE($A23,"_L_",CC$1),Records!$C$2:$H$6601,1,FALSE)),"",VLOOKUP(CONCATENATE($A23,"_L_",CC$1),Records!$C$2:$H$6601,6,FALSE))</f>
        <v/>
      </c>
      <c r="CE23" s="32" t="str">
        <f>IF(ISERROR(VLOOKUP(CONCATENATE($A23,"_L_",CF$1),Records!$C$2:$H$6601,1,FALSE)),"",VLOOKUP(CONCATENATE($A23,"_L_",CF$1),Records!$C$2:$H$6601,4,FALSE))</f>
        <v/>
      </c>
      <c r="CF23" s="7" t="str">
        <f>IF(ISERROR(VLOOKUP(CONCATENATE($A23,"_L_",CF$1),Records!$C$2:$H$6601,1,FALSE)),"",VLOOKUP(CONCATENATE($A23,"_L_",CF$1),Records!$C$2:$H$6601,5,FALSE))</f>
        <v/>
      </c>
      <c r="CG23" s="33" t="str">
        <f>IF(ISERROR(VLOOKUP(CONCATENATE($A23,"_L_",CF$1),Records!$C$2:$H$6601,1,FALSE)),"",VLOOKUP(CONCATENATE($A23,"_L_",CF$1),Records!$C$2:$H$6601,6,FALSE))</f>
        <v/>
      </c>
      <c r="CH23" s="32" t="str">
        <f>IF(ISERROR(VLOOKUP(CONCATENATE($A23,"_L_",CI$1),Records!$C$2:$H$6601,1,FALSE)),"",VLOOKUP(CONCATENATE($A23,"_L_",CI$1),Records!$C$2:$H$6601,4,FALSE))</f>
        <v/>
      </c>
      <c r="CI23" s="7" t="str">
        <f>IF(ISERROR(VLOOKUP(CONCATENATE($A23,"_L_",CI$1),Records!$C$2:$H$6601,1,FALSE)),"",VLOOKUP(CONCATENATE($A23,"_L_",CI$1),Records!$C$2:$H$6601,5,FALSE))</f>
        <v/>
      </c>
      <c r="CJ23" s="33" t="str">
        <f>IF(ISERROR(VLOOKUP(CONCATENATE($A23,"_L_",CI$1),Records!$C$2:$H$6601,1,FALSE)),"",VLOOKUP(CONCATENATE($A23,"_L_",CI$1),Records!$C$2:$H$6601,6,FALSE))</f>
        <v/>
      </c>
      <c r="CK23" s="32" t="str">
        <f>IF(ISERROR(VLOOKUP(CONCATENATE($A23,"_L_",CL$1),Records!$C$2:$H$6601,1,FALSE)),"",VLOOKUP(CONCATENATE($A23,"_L_",CL$1),Records!$C$2:$H$6601,4,FALSE))</f>
        <v/>
      </c>
      <c r="CL23" s="7" t="str">
        <f>IF(ISERROR(VLOOKUP(CONCATENATE($A23,"_L_",CL$1),Records!$C$2:$H$6601,1,FALSE)),"",VLOOKUP(CONCATENATE($A23,"_L_",CL$1),Records!$C$2:$H$6601,5,FALSE))</f>
        <v/>
      </c>
      <c r="CM23" s="33" t="str">
        <f>IF(ISERROR(VLOOKUP(CONCATENATE($A23,"_L_",CL$1),Records!$C$2:$H$6601,1,FALSE)),"",VLOOKUP(CONCATENATE($A23,"_L_",CL$1),Records!$C$2:$H$6601,6,FALSE))</f>
        <v/>
      </c>
      <c r="CN23" s="32" t="str">
        <f>IF(ISERROR(VLOOKUP(CONCATENATE($A23,"_L_",CO$1),Records!$C$2:$H$6601,1,FALSE)),"",VLOOKUP(CONCATENATE($A23,"_L_",CO$1),Records!$C$2:$H$6601,4,FALSE))</f>
        <v/>
      </c>
      <c r="CO23" s="7" t="str">
        <f>IF(ISERROR(VLOOKUP(CONCATENATE($A23,"_L_",CO$1),Records!$C$2:$H$6601,1,FALSE)),"",VLOOKUP(CONCATENATE($A23,"_L_",CO$1),Records!$C$2:$H$6601,5,FALSE))</f>
        <v/>
      </c>
      <c r="CP23" s="33" t="str">
        <f>IF(ISERROR(VLOOKUP(CONCATENATE($A23,"_L_",CO$1),Records!$C$2:$H$6601,1,FALSE)),"",VLOOKUP(CONCATENATE($A23,"_L_",CO$1),Records!$C$2:$H$6601,6,FALSE))</f>
        <v/>
      </c>
      <c r="CQ23" s="32" t="str">
        <f>IF(ISERROR(VLOOKUP(CONCATENATE($A23,"_L_",CR$1),Records!$C$2:$H$6601,1,FALSE)),"",VLOOKUP(CONCATENATE($A23,"_L_",CR$1),Records!$C$2:$H$6601,4,FALSE))</f>
        <v/>
      </c>
      <c r="CR23" s="7" t="str">
        <f>IF(ISERROR(VLOOKUP(CONCATENATE($A23,"_L_",CR$1),Records!$C$2:$H$6601,1,FALSE)),"",VLOOKUP(CONCATENATE($A23,"_L_",CR$1),Records!$C$2:$H$6601,5,FALSE))</f>
        <v/>
      </c>
      <c r="CS23" s="33" t="str">
        <f>IF(ISERROR(VLOOKUP(CONCATENATE($A23,"_L_",CR$1),Records!$C$2:$H$6601,1,FALSE)),"",VLOOKUP(CONCATENATE($A23,"_L_",CR$1),Records!$C$2:$H$6601,6,FALSE))</f>
        <v/>
      </c>
      <c r="CT23" s="32" t="str">
        <f>IF(ISERROR(VLOOKUP(CONCATENATE($A23,"_L_",CU$1),Records!$C$2:$H$6601,1,FALSE)),"",VLOOKUP(CONCATENATE($A23,"_L_",CU$1),Records!$C$2:$H$6601,4,FALSE))</f>
        <v/>
      </c>
      <c r="CU23" s="7" t="str">
        <f>IF(ISERROR(VLOOKUP(CONCATENATE($A23,"_L_",CU$1),Records!$C$2:$H$6601,1,FALSE)),"",VLOOKUP(CONCATENATE($A23,"_L_",CU$1),Records!$C$2:$H$6601,5,FALSE))</f>
        <v/>
      </c>
      <c r="CV23" s="33" t="str">
        <f>IF(ISERROR(VLOOKUP(CONCATENATE($A23,"_L_",CU$1),Records!$C$2:$H$6601,1,FALSE)),"",VLOOKUP(CONCATENATE($A23,"_L_",CU$1),Records!$C$2:$H$6601,6,FALSE))</f>
        <v/>
      </c>
      <c r="CW23" s="32" t="str">
        <f>IF(ISERROR(VLOOKUP(CONCATENATE($A23,"_L_",CX$1),Records!$C$2:$H$6601,1,FALSE)),"",VLOOKUP(CONCATENATE($A23,"_L_",CX$1),Records!$C$2:$H$6601,4,FALSE))</f>
        <v/>
      </c>
      <c r="CX23" s="7" t="str">
        <f>IF(ISERROR(VLOOKUP(CONCATENATE($A23,"_L_",CX$1),Records!$C$2:$H$6601,1,FALSE)),"",VLOOKUP(CONCATENATE($A23,"_L_",CX$1),Records!$C$2:$H$6601,5,FALSE))</f>
        <v/>
      </c>
      <c r="CY23" s="33" t="str">
        <f>IF(ISERROR(VLOOKUP(CONCATENATE($A23,"_L_",CX$1),Records!$C$2:$H$6601,1,FALSE)),"",VLOOKUP(CONCATENATE($A23,"_L_",CX$1),Records!$C$2:$H$6601,6,FALSE))</f>
        <v/>
      </c>
      <c r="CZ23" s="32" t="str">
        <f>IF(ISERROR(VLOOKUP(CONCATENATE($A23,"_L_",DA$1),Records!$C$2:$H$6601,1,FALSE)),"",VLOOKUP(CONCATENATE($A23,"_L_",DA$1),Records!$C$2:$H$6601,4,FALSE))</f>
        <v/>
      </c>
      <c r="DA23" s="7" t="str">
        <f>IF(ISERROR(VLOOKUP(CONCATENATE($A23,"_L_",DA$1),Records!$C$2:$H$6601,1,FALSE)),"",VLOOKUP(CONCATENATE($A23,"_L_",DA$1),Records!$C$2:$H$6601,5,FALSE))</f>
        <v/>
      </c>
      <c r="DB23" s="33" t="str">
        <f>IF(ISERROR(VLOOKUP(CONCATENATE($A23,"_L_",DA$1),Records!$C$2:$H$6601,1,FALSE)),"",VLOOKUP(CONCATENATE($A23,"_L_",DA$1),Records!$C$2:$H$6601,6,FALSE))</f>
        <v/>
      </c>
      <c r="DC23" s="32" t="str">
        <f>IF(ISERROR(VLOOKUP(CONCATENATE($A23,"_L_",DD$1),Records!$C$2:$H$6601,1,FALSE)),"",VLOOKUP(CONCATENATE($A23,"_L_",DD$1),Records!$C$2:$H$6601,4,FALSE))</f>
        <v/>
      </c>
      <c r="DD23" s="7" t="str">
        <f>IF(ISERROR(VLOOKUP(CONCATENATE($A23,"_L_",DD$1),Records!$C$2:$H$6601,1,FALSE)),"",VLOOKUP(CONCATENATE($A23,"_L_",DD$1),Records!$C$2:$H$6601,5,FALSE))</f>
        <v/>
      </c>
      <c r="DE23" s="33" t="str">
        <f>IF(ISERROR(VLOOKUP(CONCATENATE($A23,"_L_",DD$1),Records!$C$2:$H$6601,1,FALSE)),"",VLOOKUP(CONCATENATE($A23,"_L_",DD$1),Records!$C$2:$H$6601,6,FALSE))</f>
        <v/>
      </c>
      <c r="DF23" s="32" t="str">
        <f>IF(ISERROR(VLOOKUP(CONCATENATE($A23,"_L_",DG$1),Records!$C$2:$H$6601,1,FALSE)),"",VLOOKUP(CONCATENATE($A23,"_L_",DG$1),Records!$C$2:$H$6601,4,FALSE))</f>
        <v/>
      </c>
      <c r="DG23" s="7" t="str">
        <f>IF(ISERROR(VLOOKUP(CONCATENATE($A23,"_L_",DG$1),Records!$C$2:$H$6601,1,FALSE)),"",VLOOKUP(CONCATENATE($A23,"_L_",DG$1),Records!$C$2:$H$6601,5,FALSE))</f>
        <v/>
      </c>
      <c r="DH23" s="33" t="str">
        <f>IF(ISERROR(VLOOKUP(CONCATENATE($A23,"_L_",DG$1),Records!$C$2:$H$6601,1,FALSE)),"",VLOOKUP(CONCATENATE($A23,"_L_",DG$1),Records!$C$2:$H$6601,6,FALSE))</f>
        <v/>
      </c>
      <c r="DI23" s="32" t="str">
        <f>IF(ISERROR(VLOOKUP(CONCATENATE($A23,"_L_",DJ$1),Records!$C$2:$H$6601,1,FALSE)),"",VLOOKUP(CONCATENATE($A23,"_L_",DJ$1),Records!$C$2:$H$6601,4,FALSE))</f>
        <v/>
      </c>
      <c r="DJ23" s="7" t="str">
        <f>IF(ISERROR(VLOOKUP(CONCATENATE($A23,"_L_",DJ$1),Records!$C$2:$H$6601,1,FALSE)),"",VLOOKUP(CONCATENATE($A23,"_L_",DJ$1),Records!$C$2:$H$6601,5,FALSE))</f>
        <v/>
      </c>
      <c r="DK23" s="33" t="str">
        <f>IF(ISERROR(VLOOKUP(CONCATENATE($A23,"_L_",DJ$1),Records!$C$2:$H$6601,1,FALSE)),"",VLOOKUP(CONCATENATE($A23,"_L_",DJ$1),Records!$C$2:$H$6601,6,FALSE))</f>
        <v/>
      </c>
      <c r="DL23" s="32" t="str">
        <f>IF(ISERROR(VLOOKUP(CONCATENATE($A23,"_L_",DM$1),Records!$C$2:$H$6601,1,FALSE)),"",VLOOKUP(CONCATENATE($A23,"_L_",DM$1),Records!$C$2:$H$6601,4,FALSE))</f>
        <v/>
      </c>
      <c r="DM23" s="7" t="str">
        <f>IF(ISERROR(VLOOKUP(CONCATENATE($A23,"_L_",DM$1),Records!$C$2:$H$6601,1,FALSE)),"",VLOOKUP(CONCATENATE($A23,"_L_",DM$1),Records!$C$2:$H$6601,5,FALSE))</f>
        <v/>
      </c>
      <c r="DN23" s="33" t="str">
        <f>IF(ISERROR(VLOOKUP(CONCATENATE($A23,"_L_",DM$1),Records!$C$2:$H$6601,1,FALSE)),"",VLOOKUP(CONCATENATE($A23,"_L_",DM$1),Records!$C$2:$H$6601,6,FALSE))</f>
        <v/>
      </c>
      <c r="DO23" s="32" t="str">
        <f>IF(ISERROR(VLOOKUP(CONCATENATE($A23,"_L_",DP$1),Records!$C$2:$H$6601,1,FALSE)),"",VLOOKUP(CONCATENATE($A23,"_L_",DP$1),Records!$C$2:$H$6601,4,FALSE))</f>
        <v/>
      </c>
      <c r="DP23" s="7" t="str">
        <f>IF(ISERROR(VLOOKUP(CONCATENATE($A23,"_L_",DP$1),Records!$C$2:$H$6601,1,FALSE)),"",VLOOKUP(CONCATENATE($A23,"_L_",DP$1),Records!$C$2:$H$6601,5,FALSE))</f>
        <v/>
      </c>
      <c r="DQ23" s="33" t="str">
        <f>IF(ISERROR(VLOOKUP(CONCATENATE($A23,"_L_",DP$1),Records!$C$2:$H$6601,1,FALSE)),"",VLOOKUP(CONCATENATE($A23,"_L_",DP$1),Records!$C$2:$H$6601,6,FALSE))</f>
        <v/>
      </c>
      <c r="DR23" s="32" t="str">
        <f>IF(ISERROR(VLOOKUP(CONCATENATE($A23,"_L_",DS$1),Records!$C$2:$H$6601,1,FALSE)),"",VLOOKUP(CONCATENATE($A23,"_L_",DS$1),Records!$C$2:$H$6601,4,FALSE))</f>
        <v/>
      </c>
      <c r="DS23" s="7" t="str">
        <f>IF(ISERROR(VLOOKUP(CONCATENATE($A23,"_L_",DS$1),Records!$C$2:$H$6601,1,FALSE)),"",VLOOKUP(CONCATENATE($A23,"_L_",DS$1),Records!$C$2:$H$6601,5,FALSE))</f>
        <v/>
      </c>
      <c r="DT23" s="33" t="str">
        <f>IF(ISERROR(VLOOKUP(CONCATENATE($A23,"_L_",DS$1),Records!$C$2:$H$6601,1,FALSE)),"",VLOOKUP(CONCATENATE($A23,"_L_",DS$1),Records!$C$2:$H$6601,6,FALSE))</f>
        <v/>
      </c>
      <c r="DU23" s="32" t="str">
        <f>IF(ISERROR(VLOOKUP(CONCATENATE($A23,"_L_",DV$1),Records!$C$2:$H$6601,1,FALSE)),"",VLOOKUP(CONCATENATE($A23,"_L_",DV$1),Records!$C$2:$H$6601,4,FALSE))</f>
        <v/>
      </c>
      <c r="DV23" s="7" t="str">
        <f>IF(ISERROR(VLOOKUP(CONCATENATE($A23,"_L_",DV$1),Records!$C$2:$H$6601,1,FALSE)),"",VLOOKUP(CONCATENATE($A23,"_L_",DV$1),Records!$C$2:$H$6601,5,FALSE))</f>
        <v/>
      </c>
      <c r="DW23" s="33" t="str">
        <f>IF(ISERROR(VLOOKUP(CONCATENATE($A23,"_L_",DV$1),Records!$C$2:$H$6601,1,FALSE)),"",VLOOKUP(CONCATENATE($A23,"_L_",DV$1),Records!$C$2:$H$6601,6,FALSE))</f>
        <v/>
      </c>
      <c r="DX23" s="32" t="str">
        <f>IF(ISERROR(VLOOKUP(CONCATENATE($A23,"_L_",DY$1),Records!$C$2:$H$6601,1,FALSE)),"",VLOOKUP(CONCATENATE($A23,"_L_",DY$1),Records!$C$2:$H$6601,4,FALSE))</f>
        <v/>
      </c>
      <c r="DY23" s="7" t="str">
        <f>IF(ISERROR(VLOOKUP(CONCATENATE($A23,"_L_",DY$1),Records!$C$2:$H$6601,1,FALSE)),"",VLOOKUP(CONCATENATE($A23,"_L_",DY$1),Records!$C$2:$H$6601,5,FALSE))</f>
        <v/>
      </c>
      <c r="DZ23" s="33" t="str">
        <f>IF(ISERROR(VLOOKUP(CONCATENATE($A23,"_L_",DY$1),Records!$C$2:$H$6601,1,FALSE)),"",VLOOKUP(CONCATENATE($A23,"_L_",DY$1),Records!$C$2:$H$6601,6,FALSE))</f>
        <v/>
      </c>
      <c r="EA23" s="32" t="str">
        <f>IF(ISERROR(VLOOKUP(CONCATENATE($A23,"_L_",EB$1),Records!$C$2:$H$6601,1,FALSE)),"",VLOOKUP(CONCATENATE($A23,"_L_",EB$1),Records!$C$2:$H$6601,4,FALSE))</f>
        <v/>
      </c>
      <c r="EB23" s="7" t="str">
        <f>IF(ISERROR(VLOOKUP(CONCATENATE($A23,"_L_",EB$1),Records!$C$2:$H$6601,1,FALSE)),"",VLOOKUP(CONCATENATE($A23,"_L_",EB$1),Records!$C$2:$H$6601,5,FALSE))</f>
        <v/>
      </c>
      <c r="EC23" s="33" t="str">
        <f>IF(ISERROR(VLOOKUP(CONCATENATE($A23,"_L_",EB$1),Records!$C$2:$H$6601,1,FALSE)),"",VLOOKUP(CONCATENATE($A23,"_L_",EB$1),Records!$C$2:$H$6601,6,FALSE))</f>
        <v/>
      </c>
    </row>
    <row r="24" spans="1:133" ht="15.75" x14ac:dyDescent="0.25">
      <c r="A24" s="11">
        <v>42206</v>
      </c>
      <c r="B24" s="15" t="s">
        <v>59</v>
      </c>
      <c r="C24" s="18">
        <f t="shared" si="1"/>
        <v>4</v>
      </c>
      <c r="D24" s="23" t="s">
        <v>67</v>
      </c>
      <c r="E24" s="24" t="s">
        <v>68</v>
      </c>
      <c r="F24" s="62">
        <f t="shared" si="0"/>
        <v>0</v>
      </c>
      <c r="G24" s="62">
        <f>HomeCalc!F24</f>
        <v>0</v>
      </c>
      <c r="H24" s="32" t="str">
        <f>IF(ISERROR(VLOOKUP(CONCATENATE($A24,"_L_",I$1),Records!$C$2:$H$6601,1,FALSE)),"",VLOOKUP(CONCATENATE($A24,"_L_",I$1),Records!$C$2:$H$6601,4,FALSE))</f>
        <v/>
      </c>
      <c r="I24" s="7" t="str">
        <f>IF(ISERROR(VLOOKUP(CONCATENATE($A24,"_L_",I$1),Records!$C$2:$H$6601,1,FALSE)),"",VLOOKUP(CONCATENATE($A24,"_L_",I$1),Records!$C$2:$H$6601,5,FALSE))</f>
        <v/>
      </c>
      <c r="J24" s="33" t="str">
        <f>IF(ISERROR(VLOOKUP(CONCATENATE($A24,"_L_",I$1),Records!$C$2:$H$6601,1,FALSE)),"",VLOOKUP(CONCATENATE($A24,"_L_",I$1),Records!$C$2:$H$6601,6,FALSE))</f>
        <v/>
      </c>
      <c r="K24" s="32" t="str">
        <f>IF(ISERROR(VLOOKUP(CONCATENATE($A24,"_L_",L$1),Records!$C$2:$H$6601,1,FALSE)),"",VLOOKUP(CONCATENATE($A24,"_L_",L$1),Records!$C$2:$H$6601,4,FALSE))</f>
        <v/>
      </c>
      <c r="L24" s="7" t="str">
        <f>IF(ISERROR(VLOOKUP(CONCATENATE($A24,"_L_",L$1),Records!$C$2:$H$6601,1,FALSE)),"",VLOOKUP(CONCATENATE($A24,"_L_",L$1),Records!$C$2:$H$6601,5,FALSE))</f>
        <v/>
      </c>
      <c r="M24" s="33" t="str">
        <f>IF(ISERROR(VLOOKUP(CONCATENATE($A24,"_L_",L$1),Records!$C$2:$H$6601,1,FALSE)),"",VLOOKUP(CONCATENATE($A24,"_L_",L$1),Records!$C$2:$H$6601,6,FALSE))</f>
        <v/>
      </c>
      <c r="N24" s="32" t="str">
        <f>IF(ISERROR(VLOOKUP(CONCATENATE($A24,"_L_",O$1),Records!$C$2:$H$6601,1,FALSE)),"",VLOOKUP(CONCATENATE($A24,"_L_",O$1),Records!$C$2:$H$6601,4,FALSE))</f>
        <v/>
      </c>
      <c r="O24" s="7" t="str">
        <f>IF(ISERROR(VLOOKUP(CONCATENATE($A24,"_L_",O$1),Records!$C$2:$H$6601,1,FALSE)),"",VLOOKUP(CONCATENATE($A24,"_L_",O$1),Records!$C$2:$H$6601,5,FALSE))</f>
        <v/>
      </c>
      <c r="P24" s="33" t="str">
        <f>IF(ISERROR(VLOOKUP(CONCATENATE($A24,"_L_",O$1),Records!$C$2:$H$6601,1,FALSE)),"",VLOOKUP(CONCATENATE($A24,"_L_",O$1),Records!$C$2:$H$6601,6,FALSE))</f>
        <v/>
      </c>
      <c r="Q24" s="32" t="str">
        <f>IF(ISERROR(VLOOKUP(CONCATENATE($A24,"_L_",R$1),Records!$C$2:$H$6601,1,FALSE)),"",VLOOKUP(CONCATENATE($A24,"_L_",R$1),Records!$C$2:$H$6601,4,FALSE))</f>
        <v/>
      </c>
      <c r="R24" s="7" t="str">
        <f>IF(ISERROR(VLOOKUP(CONCATENATE($A24,"_L_",R$1),Records!$C$2:$H$6601,1,FALSE)),"",VLOOKUP(CONCATENATE($A24,"_L_",R$1),Records!$C$2:$H$6601,5,FALSE))</f>
        <v/>
      </c>
      <c r="S24" s="33" t="str">
        <f>IF(ISERROR(VLOOKUP(CONCATENATE($A24,"_L_",R$1),Records!$C$2:$H$6601,1,FALSE)),"",VLOOKUP(CONCATENATE($A24,"_L_",R$1),Records!$C$2:$H$6601,6,FALSE))</f>
        <v/>
      </c>
      <c r="T24" s="32" t="str">
        <f>IF(ISERROR(VLOOKUP(CONCATENATE($A24,"_L_",U$1),Records!$C$2:$H$6601,1,FALSE)),"",VLOOKUP(CONCATENATE($A24,"_L_",U$1),Records!$C$2:$H$6601,4,FALSE))</f>
        <v/>
      </c>
      <c r="U24" s="7" t="str">
        <f>IF(ISERROR(VLOOKUP(CONCATENATE($A24,"_L_",U$1),Records!$C$2:$H$6601,1,FALSE)),"",VLOOKUP(CONCATENATE($A24,"_L_",U$1),Records!$C$2:$H$6601,5,FALSE))</f>
        <v/>
      </c>
      <c r="V24" s="33" t="str">
        <f>IF(ISERROR(VLOOKUP(CONCATENATE($A24,"_L_",U$1),Records!$C$2:$H$6601,1,FALSE)),"",VLOOKUP(CONCATENATE($A24,"_L_",U$1),Records!$C$2:$H$6601,6,FALSE))</f>
        <v/>
      </c>
      <c r="W24" s="32" t="str">
        <f>IF(ISERROR(VLOOKUP(CONCATENATE($A24,"_L_",X$1),Records!$C$2:$H$6601,1,FALSE)),"",VLOOKUP(CONCATENATE($A24,"_L_",X$1),Records!$C$2:$H$6601,4,FALSE))</f>
        <v/>
      </c>
      <c r="X24" s="7" t="str">
        <f>IF(ISERROR(VLOOKUP(CONCATENATE($A24,"_L_",X$1),Records!$C$2:$H$6601,1,FALSE)),"",VLOOKUP(CONCATENATE($A24,"_L_",X$1),Records!$C$2:$H$6601,5,FALSE))</f>
        <v/>
      </c>
      <c r="Y24" s="33" t="str">
        <f>IF(ISERROR(VLOOKUP(CONCATENATE($A24,"_L_",X$1),Records!$C$2:$H$6601,1,FALSE)),"",VLOOKUP(CONCATENATE($A24,"_L_",X$1),Records!$C$2:$H$6601,6,FALSE))</f>
        <v/>
      </c>
      <c r="Z24" s="32" t="str">
        <f>IF(ISERROR(VLOOKUP(CONCATENATE($A24,"_L_",AA$1),Records!$C$2:$H$6601,1,FALSE)),"",VLOOKUP(CONCATENATE($A24,"_L_",AA$1),Records!$C$2:$H$6601,4,FALSE))</f>
        <v/>
      </c>
      <c r="AA24" s="7" t="str">
        <f>IF(ISERROR(VLOOKUP(CONCATENATE($A24,"_L_",AA$1),Records!$C$2:$H$6601,1,FALSE)),"",VLOOKUP(CONCATENATE($A24,"_L_",AA$1),Records!$C$2:$H$6601,5,FALSE))</f>
        <v/>
      </c>
      <c r="AB24" s="33" t="str">
        <f>IF(ISERROR(VLOOKUP(CONCATENATE($A24,"_L_",AA$1),Records!$C$2:$H$6601,1,FALSE)),"",VLOOKUP(CONCATENATE($A24,"_L_",AA$1),Records!$C$2:$H$6601,6,FALSE))</f>
        <v/>
      </c>
      <c r="AC24" s="32" t="str">
        <f>IF(ISERROR(VLOOKUP(CONCATENATE($A24,"_L_",AD$1),Records!$C$2:$H$6601,1,FALSE)),"",VLOOKUP(CONCATENATE($A24,"_L_",AD$1),Records!$C$2:$H$6601,4,FALSE))</f>
        <v/>
      </c>
      <c r="AD24" s="7" t="str">
        <f>IF(ISERROR(VLOOKUP(CONCATENATE($A24,"_L_",AD$1),Records!$C$2:$H$6601,1,FALSE)),"",VLOOKUP(CONCATENATE($A24,"_L_",AD$1),Records!$C$2:$H$6601,5,FALSE))</f>
        <v/>
      </c>
      <c r="AE24" s="33" t="str">
        <f>IF(ISERROR(VLOOKUP(CONCATENATE($A24,"_L_",AD$1),Records!$C$2:$H$6601,1,FALSE)),"",VLOOKUP(CONCATENATE($A24,"_L_",AD$1),Records!$C$2:$H$6601,6,FALSE))</f>
        <v/>
      </c>
      <c r="AF24" s="32" t="str">
        <f>IF(ISERROR(VLOOKUP(CONCATENATE($A24,"_L_",AG$1),Records!$C$2:$H$6601,1,FALSE)),"",VLOOKUP(CONCATENATE($A24,"_L_",AG$1),Records!$C$2:$H$6601,4,FALSE))</f>
        <v/>
      </c>
      <c r="AG24" s="7" t="str">
        <f>IF(ISERROR(VLOOKUP(CONCATENATE($A24,"_L_",AG$1),Records!$C$2:$H$6601,1,FALSE)),"",VLOOKUP(CONCATENATE($A24,"_L_",AG$1),Records!$C$2:$H$6601,5,FALSE))</f>
        <v/>
      </c>
      <c r="AH24" s="33" t="str">
        <f>IF(ISERROR(VLOOKUP(CONCATENATE($A24,"_L_",AG$1),Records!$C$2:$H$6601,1,FALSE)),"",VLOOKUP(CONCATENATE($A24,"_L_",AG$1),Records!$C$2:$H$6601,6,FALSE))</f>
        <v/>
      </c>
      <c r="AI24" s="32" t="str">
        <f>IF(ISERROR(VLOOKUP(CONCATENATE($A24,"_L_",AJ$1),Records!$C$2:$H$6601,1,FALSE)),"",VLOOKUP(CONCATENATE($A24,"_L_",AJ$1),Records!$C$2:$H$6601,4,FALSE))</f>
        <v/>
      </c>
      <c r="AJ24" s="7" t="str">
        <f>IF(ISERROR(VLOOKUP(CONCATENATE($A24,"_L_",AJ$1),Records!$C$2:$H$6601,1,FALSE)),"",VLOOKUP(CONCATENATE($A24,"_L_",AJ$1),Records!$C$2:$H$6601,5,FALSE))</f>
        <v/>
      </c>
      <c r="AK24" s="33" t="str">
        <f>IF(ISERROR(VLOOKUP(CONCATENATE($A24,"_L_",AJ$1),Records!$C$2:$H$6601,1,FALSE)),"",VLOOKUP(CONCATENATE($A24,"_L_",AJ$1),Records!$C$2:$H$6601,6,FALSE))</f>
        <v/>
      </c>
      <c r="AL24" s="32" t="str">
        <f>IF(ISERROR(VLOOKUP(CONCATENATE($A24,"_L_",AM$1),Records!$C$2:$H$6601,1,FALSE)),"",VLOOKUP(CONCATENATE($A24,"_L_",AM$1),Records!$C$2:$H$6601,4,FALSE))</f>
        <v/>
      </c>
      <c r="AM24" s="7" t="str">
        <f>IF(ISERROR(VLOOKUP(CONCATENATE($A24,"_L_",AM$1),Records!$C$2:$H$6601,1,FALSE)),"",VLOOKUP(CONCATENATE($A24,"_L_",AM$1),Records!$C$2:$H$6601,5,FALSE))</f>
        <v/>
      </c>
      <c r="AN24" s="33" t="str">
        <f>IF(ISERROR(VLOOKUP(CONCATENATE($A24,"_L_",AM$1),Records!$C$2:$H$6601,1,FALSE)),"",VLOOKUP(CONCATENATE($A24,"_L_",AM$1),Records!$C$2:$H$6601,6,FALSE))</f>
        <v/>
      </c>
      <c r="AO24" s="32" t="str">
        <f>IF(ISERROR(VLOOKUP(CONCATENATE($A24,"_L_",AP$1),Records!$C$2:$H$6601,1,FALSE)),"",VLOOKUP(CONCATENATE($A24,"_L_",AP$1),Records!$C$2:$H$6601,4,FALSE))</f>
        <v/>
      </c>
      <c r="AP24" s="7" t="str">
        <f>IF(ISERROR(VLOOKUP(CONCATENATE($A24,"_L_",AP$1),Records!$C$2:$H$6601,1,FALSE)),"",VLOOKUP(CONCATENATE($A24,"_L_",AP$1),Records!$C$2:$H$6601,5,FALSE))</f>
        <v/>
      </c>
      <c r="AQ24" s="33" t="str">
        <f>IF(ISERROR(VLOOKUP(CONCATENATE($A24,"_L_",AP$1),Records!$C$2:$H$6601,1,FALSE)),"",VLOOKUP(CONCATENATE($A24,"_L_",AP$1),Records!$C$2:$H$6601,6,FALSE))</f>
        <v/>
      </c>
      <c r="AR24" s="32" t="str">
        <f>IF(ISERROR(VLOOKUP(CONCATENATE($A24,"_L_",AS$1),Records!$C$2:$H$6601,1,FALSE)),"",VLOOKUP(CONCATENATE($A24,"_L_",AS$1),Records!$C$2:$H$6601,4,FALSE))</f>
        <v/>
      </c>
      <c r="AS24" s="7" t="str">
        <f>IF(ISERROR(VLOOKUP(CONCATENATE($A24,"_L_",AS$1),Records!$C$2:$H$6601,1,FALSE)),"",VLOOKUP(CONCATENATE($A24,"_L_",AS$1),Records!$C$2:$H$6601,5,FALSE))</f>
        <v/>
      </c>
      <c r="AT24" s="33" t="str">
        <f>IF(ISERROR(VLOOKUP(CONCATENATE($A24,"_L_",AS$1),Records!$C$2:$H$6601,1,FALSE)),"",VLOOKUP(CONCATENATE($A24,"_L_",AS$1),Records!$C$2:$H$6601,6,FALSE))</f>
        <v/>
      </c>
      <c r="AU24" s="32" t="str">
        <f>IF(ISERROR(VLOOKUP(CONCATENATE($A24,"_L_",AV$1),Records!$C$2:$H$6601,1,FALSE)),"",VLOOKUP(CONCATENATE($A24,"_L_",AV$1),Records!$C$2:$H$6601,4,FALSE))</f>
        <v/>
      </c>
      <c r="AV24" s="7" t="str">
        <f>IF(ISERROR(VLOOKUP(CONCATENATE($A24,"_L_",AV$1),Records!$C$2:$H$6601,1,FALSE)),"",VLOOKUP(CONCATENATE($A24,"_L_",AV$1),Records!$C$2:$H$6601,5,FALSE))</f>
        <v/>
      </c>
      <c r="AW24" s="33" t="str">
        <f>IF(ISERROR(VLOOKUP(CONCATENATE($A24,"_L_",AV$1),Records!$C$2:$H$6601,1,FALSE)),"",VLOOKUP(CONCATENATE($A24,"_L_",AV$1),Records!$C$2:$H$6601,6,FALSE))</f>
        <v/>
      </c>
      <c r="AX24" s="32" t="str">
        <f>IF(ISERROR(VLOOKUP(CONCATENATE($A24,"_L_",AY$1),Records!$C$2:$H$6601,1,FALSE)),"",VLOOKUP(CONCATENATE($A24,"_L_",AY$1),Records!$C$2:$H$6601,4,FALSE))</f>
        <v/>
      </c>
      <c r="AY24" s="7" t="str">
        <f>IF(ISERROR(VLOOKUP(CONCATENATE($A24,"_L_",AY$1),Records!$C$2:$H$6601,1,FALSE)),"",VLOOKUP(CONCATENATE($A24,"_L_",AY$1),Records!$C$2:$H$6601,5,FALSE))</f>
        <v/>
      </c>
      <c r="AZ24" s="33" t="str">
        <f>IF(ISERROR(VLOOKUP(CONCATENATE($A24,"_L_",AY$1),Records!$C$2:$H$6601,1,FALSE)),"",VLOOKUP(CONCATENATE($A24,"_L_",AY$1),Records!$C$2:$H$6601,6,FALSE))</f>
        <v/>
      </c>
      <c r="BA24" s="32" t="str">
        <f>IF(ISERROR(VLOOKUP(CONCATENATE($A24,"_L_",BB$1),Records!$C$2:$H$6601,1,FALSE)),"",VLOOKUP(CONCATENATE($A24,"_L_",BB$1),Records!$C$2:$H$6601,4,FALSE))</f>
        <v/>
      </c>
      <c r="BB24" s="7" t="str">
        <f>IF(ISERROR(VLOOKUP(CONCATENATE($A24,"_L_",BB$1),Records!$C$2:$H$6601,1,FALSE)),"",VLOOKUP(CONCATENATE($A24,"_L_",BB$1),Records!$C$2:$H$6601,5,FALSE))</f>
        <v/>
      </c>
      <c r="BC24" s="33" t="str">
        <f>IF(ISERROR(VLOOKUP(CONCATENATE($A24,"_L_",BB$1),Records!$C$2:$H$6601,1,FALSE)),"",VLOOKUP(CONCATENATE($A24,"_L_",BB$1),Records!$C$2:$H$6601,6,FALSE))</f>
        <v/>
      </c>
      <c r="BD24" s="32" t="str">
        <f>IF(ISERROR(VLOOKUP(CONCATENATE($A24,"_L_",BE$1),Records!$C$2:$H$6601,1,FALSE)),"",VLOOKUP(CONCATENATE($A24,"_L_",BE$1),Records!$C$2:$H$6601,4,FALSE))</f>
        <v/>
      </c>
      <c r="BE24" s="7" t="str">
        <f>IF(ISERROR(VLOOKUP(CONCATENATE($A24,"_L_",BE$1),Records!$C$2:$H$6601,1,FALSE)),"",VLOOKUP(CONCATENATE($A24,"_L_",BE$1),Records!$C$2:$H$6601,5,FALSE))</f>
        <v/>
      </c>
      <c r="BF24" s="33" t="str">
        <f>IF(ISERROR(VLOOKUP(CONCATENATE($A24,"_L_",BE$1),Records!$C$2:$H$6601,1,FALSE)),"",VLOOKUP(CONCATENATE($A24,"_L_",BE$1),Records!$C$2:$H$6601,6,FALSE))</f>
        <v/>
      </c>
      <c r="BG24" s="32" t="str">
        <f>IF(ISERROR(VLOOKUP(CONCATENATE($A24,"_L_",BH$1),Records!$C$2:$H$6601,1,FALSE)),"",VLOOKUP(CONCATENATE($A24,"_L_",BH$1),Records!$C$2:$H$6601,4,FALSE))</f>
        <v/>
      </c>
      <c r="BH24" s="7" t="str">
        <f>IF(ISERROR(VLOOKUP(CONCATENATE($A24,"_L_",BH$1),Records!$C$2:$H$6601,1,FALSE)),"",VLOOKUP(CONCATENATE($A24,"_L_",BH$1),Records!$C$2:$H$6601,5,FALSE))</f>
        <v/>
      </c>
      <c r="BI24" s="33" t="str">
        <f>IF(ISERROR(VLOOKUP(CONCATENATE($A24,"_L_",BH$1),Records!$C$2:$H$6601,1,FALSE)),"",VLOOKUP(CONCATENATE($A24,"_L_",BH$1),Records!$C$2:$H$6601,6,FALSE))</f>
        <v/>
      </c>
      <c r="BJ24" s="32" t="str">
        <f>IF(ISERROR(VLOOKUP(CONCATENATE($A24,"_L_",BK$1),Records!$C$2:$H$6601,1,FALSE)),"",VLOOKUP(CONCATENATE($A24,"_L_",BK$1),Records!$C$2:$H$6601,4,FALSE))</f>
        <v/>
      </c>
      <c r="BK24" s="7" t="str">
        <f>IF(ISERROR(VLOOKUP(CONCATENATE($A24,"_L_",BK$1),Records!$C$2:$H$6601,1,FALSE)),"",VLOOKUP(CONCATENATE($A24,"_L_",BK$1),Records!$C$2:$H$6601,5,FALSE))</f>
        <v/>
      </c>
      <c r="BL24" s="33" t="str">
        <f>IF(ISERROR(VLOOKUP(CONCATENATE($A24,"_L_",BK$1),Records!$C$2:$H$6601,1,FALSE)),"",VLOOKUP(CONCATENATE($A24,"_L_",BK$1),Records!$C$2:$H$6601,6,FALSE))</f>
        <v/>
      </c>
      <c r="BM24" s="32" t="str">
        <f>IF(ISERROR(VLOOKUP(CONCATENATE($A24,"_L_",BN$1),Records!$C$2:$H$6601,1,FALSE)),"",VLOOKUP(CONCATENATE($A24,"_L_",BN$1),Records!$C$2:$H$6601,4,FALSE))</f>
        <v/>
      </c>
      <c r="BN24" s="7" t="str">
        <f>IF(ISERROR(VLOOKUP(CONCATENATE($A24,"_L_",BN$1),Records!$C$2:$H$6601,1,FALSE)),"",VLOOKUP(CONCATENATE($A24,"_L_",BN$1),Records!$C$2:$H$6601,5,FALSE))</f>
        <v/>
      </c>
      <c r="BO24" s="33" t="str">
        <f>IF(ISERROR(VLOOKUP(CONCATENATE($A24,"_L_",BN$1),Records!$C$2:$H$6601,1,FALSE)),"",VLOOKUP(CONCATENATE($A24,"_L_",BN$1),Records!$C$2:$H$6601,6,FALSE))</f>
        <v/>
      </c>
      <c r="BP24" s="32" t="str">
        <f>IF(ISERROR(VLOOKUP(CONCATENATE($A24,"_L_",BQ$1),Records!$C$2:$H$6601,1,FALSE)),"",VLOOKUP(CONCATENATE($A24,"_L_",BQ$1),Records!$C$2:$H$6601,4,FALSE))</f>
        <v/>
      </c>
      <c r="BQ24" s="7" t="str">
        <f>IF(ISERROR(VLOOKUP(CONCATENATE($A24,"_L_",BQ$1),Records!$C$2:$H$6601,1,FALSE)),"",VLOOKUP(CONCATENATE($A24,"_L_",BQ$1),Records!$C$2:$H$6601,5,FALSE))</f>
        <v/>
      </c>
      <c r="BR24" s="33" t="str">
        <f>IF(ISERROR(VLOOKUP(CONCATENATE($A24,"_L_",BQ$1),Records!$C$2:$H$6601,1,FALSE)),"",VLOOKUP(CONCATENATE($A24,"_L_",BQ$1),Records!$C$2:$H$6601,6,FALSE))</f>
        <v/>
      </c>
      <c r="BS24" s="32" t="str">
        <f>IF(ISERROR(VLOOKUP(CONCATENATE($A24,"_L_",BT$1),Records!$C$2:$H$6601,1,FALSE)),"",VLOOKUP(CONCATENATE($A24,"_L_",BT$1),Records!$C$2:$H$6601,4,FALSE))</f>
        <v/>
      </c>
      <c r="BT24" s="7" t="str">
        <f>IF(ISERROR(VLOOKUP(CONCATENATE($A24,"_L_",BT$1),Records!$C$2:$H$6601,1,FALSE)),"",VLOOKUP(CONCATENATE($A24,"_L_",BT$1),Records!$C$2:$H$6601,5,FALSE))</f>
        <v/>
      </c>
      <c r="BU24" s="33" t="str">
        <f>IF(ISERROR(VLOOKUP(CONCATENATE($A24,"_L_",BT$1),Records!$C$2:$H$6601,1,FALSE)),"",VLOOKUP(CONCATENATE($A24,"_L_",BT$1),Records!$C$2:$H$6601,6,FALSE))</f>
        <v/>
      </c>
      <c r="BV24" s="32" t="str">
        <f>IF(ISERROR(VLOOKUP(CONCATENATE($A24,"_L_",BW$1),Records!$C$2:$H$6601,1,FALSE)),"",VLOOKUP(CONCATENATE($A24,"_L_",BW$1),Records!$C$2:$H$6601,4,FALSE))</f>
        <v/>
      </c>
      <c r="BW24" s="7" t="str">
        <f>IF(ISERROR(VLOOKUP(CONCATENATE($A24,"_L_",BW$1),Records!$C$2:$H$6601,1,FALSE)),"",VLOOKUP(CONCATENATE($A24,"_L_",BW$1),Records!$C$2:$H$6601,5,FALSE))</f>
        <v/>
      </c>
      <c r="BX24" s="33" t="str">
        <f>IF(ISERROR(VLOOKUP(CONCATENATE($A24,"_L_",BW$1),Records!$C$2:$H$6601,1,FALSE)),"",VLOOKUP(CONCATENATE($A24,"_L_",BW$1),Records!$C$2:$H$6601,6,FALSE))</f>
        <v/>
      </c>
      <c r="BY24" s="32" t="str">
        <f>IF(ISERROR(VLOOKUP(CONCATENATE($A24,"_L_",BZ$1),Records!$C$2:$H$6601,1,FALSE)),"",VLOOKUP(CONCATENATE($A24,"_L_",BZ$1),Records!$C$2:$H$6601,4,FALSE))</f>
        <v/>
      </c>
      <c r="BZ24" s="7" t="str">
        <f>IF(ISERROR(VLOOKUP(CONCATENATE($A24,"_L_",BZ$1),Records!$C$2:$H$6601,1,FALSE)),"",VLOOKUP(CONCATENATE($A24,"_L_",BZ$1),Records!$C$2:$H$6601,5,FALSE))</f>
        <v/>
      </c>
      <c r="CA24" s="33" t="str">
        <f>IF(ISERROR(VLOOKUP(CONCATENATE($A24,"_L_",BZ$1),Records!$C$2:$H$6601,1,FALSE)),"",VLOOKUP(CONCATENATE($A24,"_L_",BZ$1),Records!$C$2:$H$6601,6,FALSE))</f>
        <v/>
      </c>
      <c r="CB24" s="32" t="str">
        <f>IF(ISERROR(VLOOKUP(CONCATENATE($A24,"_L_",CC$1),Records!$C$2:$H$6601,1,FALSE)),"",VLOOKUP(CONCATENATE($A24,"_L_",CC$1),Records!$C$2:$H$6601,4,FALSE))</f>
        <v/>
      </c>
      <c r="CC24" s="7" t="str">
        <f>IF(ISERROR(VLOOKUP(CONCATENATE($A24,"_L_",CC$1),Records!$C$2:$H$6601,1,FALSE)),"",VLOOKUP(CONCATENATE($A24,"_L_",CC$1),Records!$C$2:$H$6601,5,FALSE))</f>
        <v/>
      </c>
      <c r="CD24" s="33" t="str">
        <f>IF(ISERROR(VLOOKUP(CONCATENATE($A24,"_L_",CC$1),Records!$C$2:$H$6601,1,FALSE)),"",VLOOKUP(CONCATENATE($A24,"_L_",CC$1),Records!$C$2:$H$6601,6,FALSE))</f>
        <v/>
      </c>
      <c r="CE24" s="32" t="str">
        <f>IF(ISERROR(VLOOKUP(CONCATENATE($A24,"_L_",CF$1),Records!$C$2:$H$6601,1,FALSE)),"",VLOOKUP(CONCATENATE($A24,"_L_",CF$1),Records!$C$2:$H$6601,4,FALSE))</f>
        <v/>
      </c>
      <c r="CF24" s="7" t="str">
        <f>IF(ISERROR(VLOOKUP(CONCATENATE($A24,"_L_",CF$1),Records!$C$2:$H$6601,1,FALSE)),"",VLOOKUP(CONCATENATE($A24,"_L_",CF$1),Records!$C$2:$H$6601,5,FALSE))</f>
        <v/>
      </c>
      <c r="CG24" s="33" t="str">
        <f>IF(ISERROR(VLOOKUP(CONCATENATE($A24,"_L_",CF$1),Records!$C$2:$H$6601,1,FALSE)),"",VLOOKUP(CONCATENATE($A24,"_L_",CF$1),Records!$C$2:$H$6601,6,FALSE))</f>
        <v/>
      </c>
      <c r="CH24" s="32" t="str">
        <f>IF(ISERROR(VLOOKUP(CONCATENATE($A24,"_L_",CI$1),Records!$C$2:$H$6601,1,FALSE)),"",VLOOKUP(CONCATENATE($A24,"_L_",CI$1),Records!$C$2:$H$6601,4,FALSE))</f>
        <v/>
      </c>
      <c r="CI24" s="7" t="str">
        <f>IF(ISERROR(VLOOKUP(CONCATENATE($A24,"_L_",CI$1),Records!$C$2:$H$6601,1,FALSE)),"",VLOOKUP(CONCATENATE($A24,"_L_",CI$1),Records!$C$2:$H$6601,5,FALSE))</f>
        <v/>
      </c>
      <c r="CJ24" s="33" t="str">
        <f>IF(ISERROR(VLOOKUP(CONCATENATE($A24,"_L_",CI$1),Records!$C$2:$H$6601,1,FALSE)),"",VLOOKUP(CONCATENATE($A24,"_L_",CI$1),Records!$C$2:$H$6601,6,FALSE))</f>
        <v/>
      </c>
      <c r="CK24" s="32" t="str">
        <f>IF(ISERROR(VLOOKUP(CONCATENATE($A24,"_L_",CL$1),Records!$C$2:$H$6601,1,FALSE)),"",VLOOKUP(CONCATENATE($A24,"_L_",CL$1),Records!$C$2:$H$6601,4,FALSE))</f>
        <v/>
      </c>
      <c r="CL24" s="7" t="str">
        <f>IF(ISERROR(VLOOKUP(CONCATENATE($A24,"_L_",CL$1),Records!$C$2:$H$6601,1,FALSE)),"",VLOOKUP(CONCATENATE($A24,"_L_",CL$1),Records!$C$2:$H$6601,5,FALSE))</f>
        <v/>
      </c>
      <c r="CM24" s="33" t="str">
        <f>IF(ISERROR(VLOOKUP(CONCATENATE($A24,"_L_",CL$1),Records!$C$2:$H$6601,1,FALSE)),"",VLOOKUP(CONCATENATE($A24,"_L_",CL$1),Records!$C$2:$H$6601,6,FALSE))</f>
        <v/>
      </c>
      <c r="CN24" s="32" t="str">
        <f>IF(ISERROR(VLOOKUP(CONCATENATE($A24,"_L_",CO$1),Records!$C$2:$H$6601,1,FALSE)),"",VLOOKUP(CONCATENATE($A24,"_L_",CO$1),Records!$C$2:$H$6601,4,FALSE))</f>
        <v/>
      </c>
      <c r="CO24" s="7" t="str">
        <f>IF(ISERROR(VLOOKUP(CONCATENATE($A24,"_L_",CO$1),Records!$C$2:$H$6601,1,FALSE)),"",VLOOKUP(CONCATENATE($A24,"_L_",CO$1),Records!$C$2:$H$6601,5,FALSE))</f>
        <v/>
      </c>
      <c r="CP24" s="33" t="str">
        <f>IF(ISERROR(VLOOKUP(CONCATENATE($A24,"_L_",CO$1),Records!$C$2:$H$6601,1,FALSE)),"",VLOOKUP(CONCATENATE($A24,"_L_",CO$1),Records!$C$2:$H$6601,6,FALSE))</f>
        <v/>
      </c>
      <c r="CQ24" s="32" t="str">
        <f>IF(ISERROR(VLOOKUP(CONCATENATE($A24,"_L_",CR$1),Records!$C$2:$H$6601,1,FALSE)),"",VLOOKUP(CONCATENATE($A24,"_L_",CR$1),Records!$C$2:$H$6601,4,FALSE))</f>
        <v/>
      </c>
      <c r="CR24" s="7" t="str">
        <f>IF(ISERROR(VLOOKUP(CONCATENATE($A24,"_L_",CR$1),Records!$C$2:$H$6601,1,FALSE)),"",VLOOKUP(CONCATENATE($A24,"_L_",CR$1),Records!$C$2:$H$6601,5,FALSE))</f>
        <v/>
      </c>
      <c r="CS24" s="33" t="str">
        <f>IF(ISERROR(VLOOKUP(CONCATENATE($A24,"_L_",CR$1),Records!$C$2:$H$6601,1,FALSE)),"",VLOOKUP(CONCATENATE($A24,"_L_",CR$1),Records!$C$2:$H$6601,6,FALSE))</f>
        <v/>
      </c>
      <c r="CT24" s="32" t="str">
        <f>IF(ISERROR(VLOOKUP(CONCATENATE($A24,"_L_",CU$1),Records!$C$2:$H$6601,1,FALSE)),"",VLOOKUP(CONCATENATE($A24,"_L_",CU$1),Records!$C$2:$H$6601,4,FALSE))</f>
        <v/>
      </c>
      <c r="CU24" s="7" t="str">
        <f>IF(ISERROR(VLOOKUP(CONCATENATE($A24,"_L_",CU$1),Records!$C$2:$H$6601,1,FALSE)),"",VLOOKUP(CONCATENATE($A24,"_L_",CU$1),Records!$C$2:$H$6601,5,FALSE))</f>
        <v/>
      </c>
      <c r="CV24" s="33" t="str">
        <f>IF(ISERROR(VLOOKUP(CONCATENATE($A24,"_L_",CU$1),Records!$C$2:$H$6601,1,FALSE)),"",VLOOKUP(CONCATENATE($A24,"_L_",CU$1),Records!$C$2:$H$6601,6,FALSE))</f>
        <v/>
      </c>
      <c r="CW24" s="32" t="str">
        <f>IF(ISERROR(VLOOKUP(CONCATENATE($A24,"_L_",CX$1),Records!$C$2:$H$6601,1,FALSE)),"",VLOOKUP(CONCATENATE($A24,"_L_",CX$1),Records!$C$2:$H$6601,4,FALSE))</f>
        <v/>
      </c>
      <c r="CX24" s="7" t="str">
        <f>IF(ISERROR(VLOOKUP(CONCATENATE($A24,"_L_",CX$1),Records!$C$2:$H$6601,1,FALSE)),"",VLOOKUP(CONCATENATE($A24,"_L_",CX$1),Records!$C$2:$H$6601,5,FALSE))</f>
        <v/>
      </c>
      <c r="CY24" s="33" t="str">
        <f>IF(ISERROR(VLOOKUP(CONCATENATE($A24,"_L_",CX$1),Records!$C$2:$H$6601,1,FALSE)),"",VLOOKUP(CONCATENATE($A24,"_L_",CX$1),Records!$C$2:$H$6601,6,FALSE))</f>
        <v/>
      </c>
      <c r="CZ24" s="32" t="str">
        <f>IF(ISERROR(VLOOKUP(CONCATENATE($A24,"_L_",DA$1),Records!$C$2:$H$6601,1,FALSE)),"",VLOOKUP(CONCATENATE($A24,"_L_",DA$1),Records!$C$2:$H$6601,4,FALSE))</f>
        <v/>
      </c>
      <c r="DA24" s="7" t="str">
        <f>IF(ISERROR(VLOOKUP(CONCATENATE($A24,"_L_",DA$1),Records!$C$2:$H$6601,1,FALSE)),"",VLOOKUP(CONCATENATE($A24,"_L_",DA$1),Records!$C$2:$H$6601,5,FALSE))</f>
        <v/>
      </c>
      <c r="DB24" s="33" t="str">
        <f>IF(ISERROR(VLOOKUP(CONCATENATE($A24,"_L_",DA$1),Records!$C$2:$H$6601,1,FALSE)),"",VLOOKUP(CONCATENATE($A24,"_L_",DA$1),Records!$C$2:$H$6601,6,FALSE))</f>
        <v/>
      </c>
      <c r="DC24" s="32" t="str">
        <f>IF(ISERROR(VLOOKUP(CONCATENATE($A24,"_L_",DD$1),Records!$C$2:$H$6601,1,FALSE)),"",VLOOKUP(CONCATENATE($A24,"_L_",DD$1),Records!$C$2:$H$6601,4,FALSE))</f>
        <v/>
      </c>
      <c r="DD24" s="7" t="str">
        <f>IF(ISERROR(VLOOKUP(CONCATENATE($A24,"_L_",DD$1),Records!$C$2:$H$6601,1,FALSE)),"",VLOOKUP(CONCATENATE($A24,"_L_",DD$1),Records!$C$2:$H$6601,5,FALSE))</f>
        <v/>
      </c>
      <c r="DE24" s="33" t="str">
        <f>IF(ISERROR(VLOOKUP(CONCATENATE($A24,"_L_",DD$1),Records!$C$2:$H$6601,1,FALSE)),"",VLOOKUP(CONCATENATE($A24,"_L_",DD$1),Records!$C$2:$H$6601,6,FALSE))</f>
        <v/>
      </c>
      <c r="DF24" s="32" t="str">
        <f>IF(ISERROR(VLOOKUP(CONCATENATE($A24,"_L_",DG$1),Records!$C$2:$H$6601,1,FALSE)),"",VLOOKUP(CONCATENATE($A24,"_L_",DG$1),Records!$C$2:$H$6601,4,FALSE))</f>
        <v/>
      </c>
      <c r="DG24" s="7" t="str">
        <f>IF(ISERROR(VLOOKUP(CONCATENATE($A24,"_L_",DG$1),Records!$C$2:$H$6601,1,FALSE)),"",VLOOKUP(CONCATENATE($A24,"_L_",DG$1),Records!$C$2:$H$6601,5,FALSE))</f>
        <v/>
      </c>
      <c r="DH24" s="33" t="str">
        <f>IF(ISERROR(VLOOKUP(CONCATENATE($A24,"_L_",DG$1),Records!$C$2:$H$6601,1,FALSE)),"",VLOOKUP(CONCATENATE($A24,"_L_",DG$1),Records!$C$2:$H$6601,6,FALSE))</f>
        <v/>
      </c>
      <c r="DI24" s="32" t="str">
        <f>IF(ISERROR(VLOOKUP(CONCATENATE($A24,"_L_",DJ$1),Records!$C$2:$H$6601,1,FALSE)),"",VLOOKUP(CONCATENATE($A24,"_L_",DJ$1),Records!$C$2:$H$6601,4,FALSE))</f>
        <v/>
      </c>
      <c r="DJ24" s="7" t="str">
        <f>IF(ISERROR(VLOOKUP(CONCATENATE($A24,"_L_",DJ$1),Records!$C$2:$H$6601,1,FALSE)),"",VLOOKUP(CONCATENATE($A24,"_L_",DJ$1),Records!$C$2:$H$6601,5,FALSE))</f>
        <v/>
      </c>
      <c r="DK24" s="33" t="str">
        <f>IF(ISERROR(VLOOKUP(CONCATENATE($A24,"_L_",DJ$1),Records!$C$2:$H$6601,1,FALSE)),"",VLOOKUP(CONCATENATE($A24,"_L_",DJ$1),Records!$C$2:$H$6601,6,FALSE))</f>
        <v/>
      </c>
      <c r="DL24" s="32" t="str">
        <f>IF(ISERROR(VLOOKUP(CONCATENATE($A24,"_L_",DM$1),Records!$C$2:$H$6601,1,FALSE)),"",VLOOKUP(CONCATENATE($A24,"_L_",DM$1),Records!$C$2:$H$6601,4,FALSE))</f>
        <v/>
      </c>
      <c r="DM24" s="7" t="str">
        <f>IF(ISERROR(VLOOKUP(CONCATENATE($A24,"_L_",DM$1),Records!$C$2:$H$6601,1,FALSE)),"",VLOOKUP(CONCATENATE($A24,"_L_",DM$1),Records!$C$2:$H$6601,5,FALSE))</f>
        <v/>
      </c>
      <c r="DN24" s="33" t="str">
        <f>IF(ISERROR(VLOOKUP(CONCATENATE($A24,"_L_",DM$1),Records!$C$2:$H$6601,1,FALSE)),"",VLOOKUP(CONCATENATE($A24,"_L_",DM$1),Records!$C$2:$H$6601,6,FALSE))</f>
        <v/>
      </c>
      <c r="DO24" s="32" t="str">
        <f>IF(ISERROR(VLOOKUP(CONCATENATE($A24,"_L_",DP$1),Records!$C$2:$H$6601,1,FALSE)),"",VLOOKUP(CONCATENATE($A24,"_L_",DP$1),Records!$C$2:$H$6601,4,FALSE))</f>
        <v/>
      </c>
      <c r="DP24" s="7" t="str">
        <f>IF(ISERROR(VLOOKUP(CONCATENATE($A24,"_L_",DP$1),Records!$C$2:$H$6601,1,FALSE)),"",VLOOKUP(CONCATENATE($A24,"_L_",DP$1),Records!$C$2:$H$6601,5,FALSE))</f>
        <v/>
      </c>
      <c r="DQ24" s="33" t="str">
        <f>IF(ISERROR(VLOOKUP(CONCATENATE($A24,"_L_",DP$1),Records!$C$2:$H$6601,1,FALSE)),"",VLOOKUP(CONCATENATE($A24,"_L_",DP$1),Records!$C$2:$H$6601,6,FALSE))</f>
        <v/>
      </c>
      <c r="DR24" s="32" t="str">
        <f>IF(ISERROR(VLOOKUP(CONCATENATE($A24,"_L_",DS$1),Records!$C$2:$H$6601,1,FALSE)),"",VLOOKUP(CONCATENATE($A24,"_L_",DS$1),Records!$C$2:$H$6601,4,FALSE))</f>
        <v/>
      </c>
      <c r="DS24" s="7" t="str">
        <f>IF(ISERROR(VLOOKUP(CONCATENATE($A24,"_L_",DS$1),Records!$C$2:$H$6601,1,FALSE)),"",VLOOKUP(CONCATENATE($A24,"_L_",DS$1),Records!$C$2:$H$6601,5,FALSE))</f>
        <v/>
      </c>
      <c r="DT24" s="33" t="str">
        <f>IF(ISERROR(VLOOKUP(CONCATENATE($A24,"_L_",DS$1),Records!$C$2:$H$6601,1,FALSE)),"",VLOOKUP(CONCATENATE($A24,"_L_",DS$1),Records!$C$2:$H$6601,6,FALSE))</f>
        <v/>
      </c>
      <c r="DU24" s="32" t="str">
        <f>IF(ISERROR(VLOOKUP(CONCATENATE($A24,"_L_",DV$1),Records!$C$2:$H$6601,1,FALSE)),"",VLOOKUP(CONCATENATE($A24,"_L_",DV$1),Records!$C$2:$H$6601,4,FALSE))</f>
        <v/>
      </c>
      <c r="DV24" s="7" t="str">
        <f>IF(ISERROR(VLOOKUP(CONCATENATE($A24,"_L_",DV$1),Records!$C$2:$H$6601,1,FALSE)),"",VLOOKUP(CONCATENATE($A24,"_L_",DV$1),Records!$C$2:$H$6601,5,FALSE))</f>
        <v/>
      </c>
      <c r="DW24" s="33" t="str">
        <f>IF(ISERROR(VLOOKUP(CONCATENATE($A24,"_L_",DV$1),Records!$C$2:$H$6601,1,FALSE)),"",VLOOKUP(CONCATENATE($A24,"_L_",DV$1),Records!$C$2:$H$6601,6,FALSE))</f>
        <v/>
      </c>
      <c r="DX24" s="32" t="str">
        <f>IF(ISERROR(VLOOKUP(CONCATENATE($A24,"_L_",DY$1),Records!$C$2:$H$6601,1,FALSE)),"",VLOOKUP(CONCATENATE($A24,"_L_",DY$1),Records!$C$2:$H$6601,4,FALSE))</f>
        <v/>
      </c>
      <c r="DY24" s="7" t="str">
        <f>IF(ISERROR(VLOOKUP(CONCATENATE($A24,"_L_",DY$1),Records!$C$2:$H$6601,1,FALSE)),"",VLOOKUP(CONCATENATE($A24,"_L_",DY$1),Records!$C$2:$H$6601,5,FALSE))</f>
        <v/>
      </c>
      <c r="DZ24" s="33" t="str">
        <f>IF(ISERROR(VLOOKUP(CONCATENATE($A24,"_L_",DY$1),Records!$C$2:$H$6601,1,FALSE)),"",VLOOKUP(CONCATENATE($A24,"_L_",DY$1),Records!$C$2:$H$6601,6,FALSE))</f>
        <v/>
      </c>
      <c r="EA24" s="32" t="str">
        <f>IF(ISERROR(VLOOKUP(CONCATENATE($A24,"_L_",EB$1),Records!$C$2:$H$6601,1,FALSE)),"",VLOOKUP(CONCATENATE($A24,"_L_",EB$1),Records!$C$2:$H$6601,4,FALSE))</f>
        <v/>
      </c>
      <c r="EB24" s="7" t="str">
        <f>IF(ISERROR(VLOOKUP(CONCATENATE($A24,"_L_",EB$1),Records!$C$2:$H$6601,1,FALSE)),"",VLOOKUP(CONCATENATE($A24,"_L_",EB$1),Records!$C$2:$H$6601,5,FALSE))</f>
        <v/>
      </c>
      <c r="EC24" s="33" t="str">
        <f>IF(ISERROR(VLOOKUP(CONCATENATE($A24,"_L_",EB$1),Records!$C$2:$H$6601,1,FALSE)),"",VLOOKUP(CONCATENATE($A24,"_L_",EB$1),Records!$C$2:$H$6601,6,FALSE))</f>
        <v/>
      </c>
    </row>
    <row r="25" spans="1:133" ht="15.75" x14ac:dyDescent="0.25">
      <c r="A25" s="11">
        <v>42207</v>
      </c>
      <c r="B25" s="15" t="s">
        <v>59</v>
      </c>
      <c r="C25" s="18">
        <f t="shared" si="1"/>
        <v>4</v>
      </c>
      <c r="D25" s="24" t="s">
        <v>60</v>
      </c>
      <c r="E25" s="24" t="s">
        <v>61</v>
      </c>
      <c r="F25" s="62">
        <f t="shared" si="0"/>
        <v>0</v>
      </c>
      <c r="G25" s="62">
        <f>HomeCalc!F25</f>
        <v>0</v>
      </c>
      <c r="H25" s="32" t="str">
        <f>IF(ISERROR(VLOOKUP(CONCATENATE($A25,"_L_",I$1),Records!$C$2:$H$6601,1,FALSE)),"",VLOOKUP(CONCATENATE($A25,"_L_",I$1),Records!$C$2:$H$6601,4,FALSE))</f>
        <v/>
      </c>
      <c r="I25" s="7" t="str">
        <f>IF(ISERROR(VLOOKUP(CONCATENATE($A25,"_L_",I$1),Records!$C$2:$H$6601,1,FALSE)),"",VLOOKUP(CONCATENATE($A25,"_L_",I$1),Records!$C$2:$H$6601,5,FALSE))</f>
        <v/>
      </c>
      <c r="J25" s="33" t="str">
        <f>IF(ISERROR(VLOOKUP(CONCATENATE($A25,"_L_",I$1),Records!$C$2:$H$6601,1,FALSE)),"",VLOOKUP(CONCATENATE($A25,"_L_",I$1),Records!$C$2:$H$6601,6,FALSE))</f>
        <v/>
      </c>
      <c r="K25" s="32" t="str">
        <f>IF(ISERROR(VLOOKUP(CONCATENATE($A25,"_L_",L$1),Records!$C$2:$H$6601,1,FALSE)),"",VLOOKUP(CONCATENATE($A25,"_L_",L$1),Records!$C$2:$H$6601,4,FALSE))</f>
        <v/>
      </c>
      <c r="L25" s="7" t="str">
        <f>IF(ISERROR(VLOOKUP(CONCATENATE($A25,"_L_",L$1),Records!$C$2:$H$6601,1,FALSE)),"",VLOOKUP(CONCATENATE($A25,"_L_",L$1),Records!$C$2:$H$6601,5,FALSE))</f>
        <v/>
      </c>
      <c r="M25" s="33" t="str">
        <f>IF(ISERROR(VLOOKUP(CONCATENATE($A25,"_L_",L$1),Records!$C$2:$H$6601,1,FALSE)),"",VLOOKUP(CONCATENATE($A25,"_L_",L$1),Records!$C$2:$H$6601,6,FALSE))</f>
        <v/>
      </c>
      <c r="N25" s="32" t="str">
        <f>IF(ISERROR(VLOOKUP(CONCATENATE($A25,"_L_",O$1),Records!$C$2:$H$6601,1,FALSE)),"",VLOOKUP(CONCATENATE($A25,"_L_",O$1),Records!$C$2:$H$6601,4,FALSE))</f>
        <v/>
      </c>
      <c r="O25" s="7" t="str">
        <f>IF(ISERROR(VLOOKUP(CONCATENATE($A25,"_L_",O$1),Records!$C$2:$H$6601,1,FALSE)),"",VLOOKUP(CONCATENATE($A25,"_L_",O$1),Records!$C$2:$H$6601,5,FALSE))</f>
        <v/>
      </c>
      <c r="P25" s="33" t="str">
        <f>IF(ISERROR(VLOOKUP(CONCATENATE($A25,"_L_",O$1),Records!$C$2:$H$6601,1,FALSE)),"",VLOOKUP(CONCATENATE($A25,"_L_",O$1),Records!$C$2:$H$6601,6,FALSE))</f>
        <v/>
      </c>
      <c r="Q25" s="32" t="str">
        <f>IF(ISERROR(VLOOKUP(CONCATENATE($A25,"_L_",R$1),Records!$C$2:$H$6601,1,FALSE)),"",VLOOKUP(CONCATENATE($A25,"_L_",R$1),Records!$C$2:$H$6601,4,FALSE))</f>
        <v/>
      </c>
      <c r="R25" s="7" t="str">
        <f>IF(ISERROR(VLOOKUP(CONCATENATE($A25,"_L_",R$1),Records!$C$2:$H$6601,1,FALSE)),"",VLOOKUP(CONCATENATE($A25,"_L_",R$1),Records!$C$2:$H$6601,5,FALSE))</f>
        <v/>
      </c>
      <c r="S25" s="33" t="str">
        <f>IF(ISERROR(VLOOKUP(CONCATENATE($A25,"_L_",R$1),Records!$C$2:$H$6601,1,FALSE)),"",VLOOKUP(CONCATENATE($A25,"_L_",R$1),Records!$C$2:$H$6601,6,FALSE))</f>
        <v/>
      </c>
      <c r="T25" s="32" t="str">
        <f>IF(ISERROR(VLOOKUP(CONCATENATE($A25,"_L_",U$1),Records!$C$2:$H$6601,1,FALSE)),"",VLOOKUP(CONCATENATE($A25,"_L_",U$1),Records!$C$2:$H$6601,4,FALSE))</f>
        <v/>
      </c>
      <c r="U25" s="7" t="str">
        <f>IF(ISERROR(VLOOKUP(CONCATENATE($A25,"_L_",U$1),Records!$C$2:$H$6601,1,FALSE)),"",VLOOKUP(CONCATENATE($A25,"_L_",U$1),Records!$C$2:$H$6601,5,FALSE))</f>
        <v/>
      </c>
      <c r="V25" s="33" t="str">
        <f>IF(ISERROR(VLOOKUP(CONCATENATE($A25,"_L_",U$1),Records!$C$2:$H$6601,1,FALSE)),"",VLOOKUP(CONCATENATE($A25,"_L_",U$1),Records!$C$2:$H$6601,6,FALSE))</f>
        <v/>
      </c>
      <c r="W25" s="32" t="str">
        <f>IF(ISERROR(VLOOKUP(CONCATENATE($A25,"_L_",X$1),Records!$C$2:$H$6601,1,FALSE)),"",VLOOKUP(CONCATENATE($A25,"_L_",X$1),Records!$C$2:$H$6601,4,FALSE))</f>
        <v/>
      </c>
      <c r="X25" s="7" t="str">
        <f>IF(ISERROR(VLOOKUP(CONCATENATE($A25,"_L_",X$1),Records!$C$2:$H$6601,1,FALSE)),"",VLOOKUP(CONCATENATE($A25,"_L_",X$1),Records!$C$2:$H$6601,5,FALSE))</f>
        <v/>
      </c>
      <c r="Y25" s="33" t="str">
        <f>IF(ISERROR(VLOOKUP(CONCATENATE($A25,"_L_",X$1),Records!$C$2:$H$6601,1,FALSE)),"",VLOOKUP(CONCATENATE($A25,"_L_",X$1),Records!$C$2:$H$6601,6,FALSE))</f>
        <v/>
      </c>
      <c r="Z25" s="32" t="str">
        <f>IF(ISERROR(VLOOKUP(CONCATENATE($A25,"_L_",AA$1),Records!$C$2:$H$6601,1,FALSE)),"",VLOOKUP(CONCATENATE($A25,"_L_",AA$1),Records!$C$2:$H$6601,4,FALSE))</f>
        <v/>
      </c>
      <c r="AA25" s="7" t="str">
        <f>IF(ISERROR(VLOOKUP(CONCATENATE($A25,"_L_",AA$1),Records!$C$2:$H$6601,1,FALSE)),"",VLOOKUP(CONCATENATE($A25,"_L_",AA$1),Records!$C$2:$H$6601,5,FALSE))</f>
        <v/>
      </c>
      <c r="AB25" s="33" t="str">
        <f>IF(ISERROR(VLOOKUP(CONCATENATE($A25,"_L_",AA$1),Records!$C$2:$H$6601,1,FALSE)),"",VLOOKUP(CONCATENATE($A25,"_L_",AA$1),Records!$C$2:$H$6601,6,FALSE))</f>
        <v/>
      </c>
      <c r="AC25" s="32" t="str">
        <f>IF(ISERROR(VLOOKUP(CONCATENATE($A25,"_L_",AD$1),Records!$C$2:$H$6601,1,FALSE)),"",VLOOKUP(CONCATENATE($A25,"_L_",AD$1),Records!$C$2:$H$6601,4,FALSE))</f>
        <v/>
      </c>
      <c r="AD25" s="7" t="str">
        <f>IF(ISERROR(VLOOKUP(CONCATENATE($A25,"_L_",AD$1),Records!$C$2:$H$6601,1,FALSE)),"",VLOOKUP(CONCATENATE($A25,"_L_",AD$1),Records!$C$2:$H$6601,5,FALSE))</f>
        <v/>
      </c>
      <c r="AE25" s="33" t="str">
        <f>IF(ISERROR(VLOOKUP(CONCATENATE($A25,"_L_",AD$1),Records!$C$2:$H$6601,1,FALSE)),"",VLOOKUP(CONCATENATE($A25,"_L_",AD$1),Records!$C$2:$H$6601,6,FALSE))</f>
        <v/>
      </c>
      <c r="AF25" s="32" t="str">
        <f>IF(ISERROR(VLOOKUP(CONCATENATE($A25,"_L_",AG$1),Records!$C$2:$H$6601,1,FALSE)),"",VLOOKUP(CONCATENATE($A25,"_L_",AG$1),Records!$C$2:$H$6601,4,FALSE))</f>
        <v/>
      </c>
      <c r="AG25" s="7" t="str">
        <f>IF(ISERROR(VLOOKUP(CONCATENATE($A25,"_L_",AG$1),Records!$C$2:$H$6601,1,FALSE)),"",VLOOKUP(CONCATENATE($A25,"_L_",AG$1),Records!$C$2:$H$6601,5,FALSE))</f>
        <v/>
      </c>
      <c r="AH25" s="33" t="str">
        <f>IF(ISERROR(VLOOKUP(CONCATENATE($A25,"_L_",AG$1),Records!$C$2:$H$6601,1,FALSE)),"",VLOOKUP(CONCATENATE($A25,"_L_",AG$1),Records!$C$2:$H$6601,6,FALSE))</f>
        <v/>
      </c>
      <c r="AI25" s="32" t="str">
        <f>IF(ISERROR(VLOOKUP(CONCATENATE($A25,"_L_",AJ$1),Records!$C$2:$H$6601,1,FALSE)),"",VLOOKUP(CONCATENATE($A25,"_L_",AJ$1),Records!$C$2:$H$6601,4,FALSE))</f>
        <v/>
      </c>
      <c r="AJ25" s="7" t="str">
        <f>IF(ISERROR(VLOOKUP(CONCATENATE($A25,"_L_",AJ$1),Records!$C$2:$H$6601,1,FALSE)),"",VLOOKUP(CONCATENATE($A25,"_L_",AJ$1),Records!$C$2:$H$6601,5,FALSE))</f>
        <v/>
      </c>
      <c r="AK25" s="33" t="str">
        <f>IF(ISERROR(VLOOKUP(CONCATENATE($A25,"_L_",AJ$1),Records!$C$2:$H$6601,1,FALSE)),"",VLOOKUP(CONCATENATE($A25,"_L_",AJ$1),Records!$C$2:$H$6601,6,FALSE))</f>
        <v/>
      </c>
      <c r="AL25" s="32" t="str">
        <f>IF(ISERROR(VLOOKUP(CONCATENATE($A25,"_L_",AM$1),Records!$C$2:$H$6601,1,FALSE)),"",VLOOKUP(CONCATENATE($A25,"_L_",AM$1),Records!$C$2:$H$6601,4,FALSE))</f>
        <v/>
      </c>
      <c r="AM25" s="7" t="str">
        <f>IF(ISERROR(VLOOKUP(CONCATENATE($A25,"_L_",AM$1),Records!$C$2:$H$6601,1,FALSE)),"",VLOOKUP(CONCATENATE($A25,"_L_",AM$1),Records!$C$2:$H$6601,5,FALSE))</f>
        <v/>
      </c>
      <c r="AN25" s="33" t="str">
        <f>IF(ISERROR(VLOOKUP(CONCATENATE($A25,"_L_",AM$1),Records!$C$2:$H$6601,1,FALSE)),"",VLOOKUP(CONCATENATE($A25,"_L_",AM$1),Records!$C$2:$H$6601,6,FALSE))</f>
        <v/>
      </c>
      <c r="AO25" s="32" t="str">
        <f>IF(ISERROR(VLOOKUP(CONCATENATE($A25,"_L_",AP$1),Records!$C$2:$H$6601,1,FALSE)),"",VLOOKUP(CONCATENATE($A25,"_L_",AP$1),Records!$C$2:$H$6601,4,FALSE))</f>
        <v/>
      </c>
      <c r="AP25" s="7" t="str">
        <f>IF(ISERROR(VLOOKUP(CONCATENATE($A25,"_L_",AP$1),Records!$C$2:$H$6601,1,FALSE)),"",VLOOKUP(CONCATENATE($A25,"_L_",AP$1),Records!$C$2:$H$6601,5,FALSE))</f>
        <v/>
      </c>
      <c r="AQ25" s="33" t="str">
        <f>IF(ISERROR(VLOOKUP(CONCATENATE($A25,"_L_",AP$1),Records!$C$2:$H$6601,1,FALSE)),"",VLOOKUP(CONCATENATE($A25,"_L_",AP$1),Records!$C$2:$H$6601,6,FALSE))</f>
        <v/>
      </c>
      <c r="AR25" s="32" t="str">
        <f>IF(ISERROR(VLOOKUP(CONCATENATE($A25,"_L_",AS$1),Records!$C$2:$H$6601,1,FALSE)),"",VLOOKUP(CONCATENATE($A25,"_L_",AS$1),Records!$C$2:$H$6601,4,FALSE))</f>
        <v/>
      </c>
      <c r="AS25" s="7" t="str">
        <f>IF(ISERROR(VLOOKUP(CONCATENATE($A25,"_L_",AS$1),Records!$C$2:$H$6601,1,FALSE)),"",VLOOKUP(CONCATENATE($A25,"_L_",AS$1),Records!$C$2:$H$6601,5,FALSE))</f>
        <v/>
      </c>
      <c r="AT25" s="33" t="str">
        <f>IF(ISERROR(VLOOKUP(CONCATENATE($A25,"_L_",AS$1),Records!$C$2:$H$6601,1,FALSE)),"",VLOOKUP(CONCATENATE($A25,"_L_",AS$1),Records!$C$2:$H$6601,6,FALSE))</f>
        <v/>
      </c>
      <c r="AU25" s="32" t="str">
        <f>IF(ISERROR(VLOOKUP(CONCATENATE($A25,"_L_",AV$1),Records!$C$2:$H$6601,1,FALSE)),"",VLOOKUP(CONCATENATE($A25,"_L_",AV$1),Records!$C$2:$H$6601,4,FALSE))</f>
        <v/>
      </c>
      <c r="AV25" s="7" t="str">
        <f>IF(ISERROR(VLOOKUP(CONCATENATE($A25,"_L_",AV$1),Records!$C$2:$H$6601,1,FALSE)),"",VLOOKUP(CONCATENATE($A25,"_L_",AV$1),Records!$C$2:$H$6601,5,FALSE))</f>
        <v/>
      </c>
      <c r="AW25" s="33" t="str">
        <f>IF(ISERROR(VLOOKUP(CONCATENATE($A25,"_L_",AV$1),Records!$C$2:$H$6601,1,FALSE)),"",VLOOKUP(CONCATENATE($A25,"_L_",AV$1),Records!$C$2:$H$6601,6,FALSE))</f>
        <v/>
      </c>
      <c r="AX25" s="32" t="str">
        <f>IF(ISERROR(VLOOKUP(CONCATENATE($A25,"_L_",AY$1),Records!$C$2:$H$6601,1,FALSE)),"",VLOOKUP(CONCATENATE($A25,"_L_",AY$1),Records!$C$2:$H$6601,4,FALSE))</f>
        <v/>
      </c>
      <c r="AY25" s="7" t="str">
        <f>IF(ISERROR(VLOOKUP(CONCATENATE($A25,"_L_",AY$1),Records!$C$2:$H$6601,1,FALSE)),"",VLOOKUP(CONCATENATE($A25,"_L_",AY$1),Records!$C$2:$H$6601,5,FALSE))</f>
        <v/>
      </c>
      <c r="AZ25" s="33" t="str">
        <f>IF(ISERROR(VLOOKUP(CONCATENATE($A25,"_L_",AY$1),Records!$C$2:$H$6601,1,FALSE)),"",VLOOKUP(CONCATENATE($A25,"_L_",AY$1),Records!$C$2:$H$6601,6,FALSE))</f>
        <v/>
      </c>
      <c r="BA25" s="32" t="str">
        <f>IF(ISERROR(VLOOKUP(CONCATENATE($A25,"_L_",BB$1),Records!$C$2:$H$6601,1,FALSE)),"",VLOOKUP(CONCATENATE($A25,"_L_",BB$1),Records!$C$2:$H$6601,4,FALSE))</f>
        <v/>
      </c>
      <c r="BB25" s="7" t="str">
        <f>IF(ISERROR(VLOOKUP(CONCATENATE($A25,"_L_",BB$1),Records!$C$2:$H$6601,1,FALSE)),"",VLOOKUP(CONCATENATE($A25,"_L_",BB$1),Records!$C$2:$H$6601,5,FALSE))</f>
        <v/>
      </c>
      <c r="BC25" s="33" t="str">
        <f>IF(ISERROR(VLOOKUP(CONCATENATE($A25,"_L_",BB$1),Records!$C$2:$H$6601,1,FALSE)),"",VLOOKUP(CONCATENATE($A25,"_L_",BB$1),Records!$C$2:$H$6601,6,FALSE))</f>
        <v/>
      </c>
      <c r="BD25" s="32" t="str">
        <f>IF(ISERROR(VLOOKUP(CONCATENATE($A25,"_L_",BE$1),Records!$C$2:$H$6601,1,FALSE)),"",VLOOKUP(CONCATENATE($A25,"_L_",BE$1),Records!$C$2:$H$6601,4,FALSE))</f>
        <v/>
      </c>
      <c r="BE25" s="7" t="str">
        <f>IF(ISERROR(VLOOKUP(CONCATENATE($A25,"_L_",BE$1),Records!$C$2:$H$6601,1,FALSE)),"",VLOOKUP(CONCATENATE($A25,"_L_",BE$1),Records!$C$2:$H$6601,5,FALSE))</f>
        <v/>
      </c>
      <c r="BF25" s="33" t="str">
        <f>IF(ISERROR(VLOOKUP(CONCATENATE($A25,"_L_",BE$1),Records!$C$2:$H$6601,1,FALSE)),"",VLOOKUP(CONCATENATE($A25,"_L_",BE$1),Records!$C$2:$H$6601,6,FALSE))</f>
        <v/>
      </c>
      <c r="BG25" s="32" t="str">
        <f>IF(ISERROR(VLOOKUP(CONCATENATE($A25,"_L_",BH$1),Records!$C$2:$H$6601,1,FALSE)),"",VLOOKUP(CONCATENATE($A25,"_L_",BH$1),Records!$C$2:$H$6601,4,FALSE))</f>
        <v/>
      </c>
      <c r="BH25" s="7" t="str">
        <f>IF(ISERROR(VLOOKUP(CONCATENATE($A25,"_L_",BH$1),Records!$C$2:$H$6601,1,FALSE)),"",VLOOKUP(CONCATENATE($A25,"_L_",BH$1),Records!$C$2:$H$6601,5,FALSE))</f>
        <v/>
      </c>
      <c r="BI25" s="33" t="str">
        <f>IF(ISERROR(VLOOKUP(CONCATENATE($A25,"_L_",BH$1),Records!$C$2:$H$6601,1,FALSE)),"",VLOOKUP(CONCATENATE($A25,"_L_",BH$1),Records!$C$2:$H$6601,6,FALSE))</f>
        <v/>
      </c>
      <c r="BJ25" s="32" t="str">
        <f>IF(ISERROR(VLOOKUP(CONCATENATE($A25,"_L_",BK$1),Records!$C$2:$H$6601,1,FALSE)),"",VLOOKUP(CONCATENATE($A25,"_L_",BK$1),Records!$C$2:$H$6601,4,FALSE))</f>
        <v/>
      </c>
      <c r="BK25" s="7" t="str">
        <f>IF(ISERROR(VLOOKUP(CONCATENATE($A25,"_L_",BK$1),Records!$C$2:$H$6601,1,FALSE)),"",VLOOKUP(CONCATENATE($A25,"_L_",BK$1),Records!$C$2:$H$6601,5,FALSE))</f>
        <v/>
      </c>
      <c r="BL25" s="33" t="str">
        <f>IF(ISERROR(VLOOKUP(CONCATENATE($A25,"_L_",BK$1),Records!$C$2:$H$6601,1,FALSE)),"",VLOOKUP(CONCATENATE($A25,"_L_",BK$1),Records!$C$2:$H$6601,6,FALSE))</f>
        <v/>
      </c>
      <c r="BM25" s="32" t="str">
        <f>IF(ISERROR(VLOOKUP(CONCATENATE($A25,"_L_",BN$1),Records!$C$2:$H$6601,1,FALSE)),"",VLOOKUP(CONCATENATE($A25,"_L_",BN$1),Records!$C$2:$H$6601,4,FALSE))</f>
        <v/>
      </c>
      <c r="BN25" s="7" t="str">
        <f>IF(ISERROR(VLOOKUP(CONCATENATE($A25,"_L_",BN$1),Records!$C$2:$H$6601,1,FALSE)),"",VLOOKUP(CONCATENATE($A25,"_L_",BN$1),Records!$C$2:$H$6601,5,FALSE))</f>
        <v/>
      </c>
      <c r="BO25" s="33" t="str">
        <f>IF(ISERROR(VLOOKUP(CONCATENATE($A25,"_L_",BN$1),Records!$C$2:$H$6601,1,FALSE)),"",VLOOKUP(CONCATENATE($A25,"_L_",BN$1),Records!$C$2:$H$6601,6,FALSE))</f>
        <v/>
      </c>
      <c r="BP25" s="32" t="str">
        <f>IF(ISERROR(VLOOKUP(CONCATENATE($A25,"_L_",BQ$1),Records!$C$2:$H$6601,1,FALSE)),"",VLOOKUP(CONCATENATE($A25,"_L_",BQ$1),Records!$C$2:$H$6601,4,FALSE))</f>
        <v/>
      </c>
      <c r="BQ25" s="7" t="str">
        <f>IF(ISERROR(VLOOKUP(CONCATENATE($A25,"_L_",BQ$1),Records!$C$2:$H$6601,1,FALSE)),"",VLOOKUP(CONCATENATE($A25,"_L_",BQ$1),Records!$C$2:$H$6601,5,FALSE))</f>
        <v/>
      </c>
      <c r="BR25" s="33" t="str">
        <f>IF(ISERROR(VLOOKUP(CONCATENATE($A25,"_L_",BQ$1),Records!$C$2:$H$6601,1,FALSE)),"",VLOOKUP(CONCATENATE($A25,"_L_",BQ$1),Records!$C$2:$H$6601,6,FALSE))</f>
        <v/>
      </c>
      <c r="BS25" s="32" t="str">
        <f>IF(ISERROR(VLOOKUP(CONCATENATE($A25,"_L_",BT$1),Records!$C$2:$H$6601,1,FALSE)),"",VLOOKUP(CONCATENATE($A25,"_L_",BT$1),Records!$C$2:$H$6601,4,FALSE))</f>
        <v/>
      </c>
      <c r="BT25" s="7" t="str">
        <f>IF(ISERROR(VLOOKUP(CONCATENATE($A25,"_L_",BT$1),Records!$C$2:$H$6601,1,FALSE)),"",VLOOKUP(CONCATENATE($A25,"_L_",BT$1),Records!$C$2:$H$6601,5,FALSE))</f>
        <v/>
      </c>
      <c r="BU25" s="33" t="str">
        <f>IF(ISERROR(VLOOKUP(CONCATENATE($A25,"_L_",BT$1),Records!$C$2:$H$6601,1,FALSE)),"",VLOOKUP(CONCATENATE($A25,"_L_",BT$1),Records!$C$2:$H$6601,6,FALSE))</f>
        <v/>
      </c>
      <c r="BV25" s="32" t="str">
        <f>IF(ISERROR(VLOOKUP(CONCATENATE($A25,"_L_",BW$1),Records!$C$2:$H$6601,1,FALSE)),"",VLOOKUP(CONCATENATE($A25,"_L_",BW$1),Records!$C$2:$H$6601,4,FALSE))</f>
        <v/>
      </c>
      <c r="BW25" s="7" t="str">
        <f>IF(ISERROR(VLOOKUP(CONCATENATE($A25,"_L_",BW$1),Records!$C$2:$H$6601,1,FALSE)),"",VLOOKUP(CONCATENATE($A25,"_L_",BW$1),Records!$C$2:$H$6601,5,FALSE))</f>
        <v/>
      </c>
      <c r="BX25" s="33" t="str">
        <f>IF(ISERROR(VLOOKUP(CONCATENATE($A25,"_L_",BW$1),Records!$C$2:$H$6601,1,FALSE)),"",VLOOKUP(CONCATENATE($A25,"_L_",BW$1),Records!$C$2:$H$6601,6,FALSE))</f>
        <v/>
      </c>
      <c r="BY25" s="32" t="str">
        <f>IF(ISERROR(VLOOKUP(CONCATENATE($A25,"_L_",BZ$1),Records!$C$2:$H$6601,1,FALSE)),"",VLOOKUP(CONCATENATE($A25,"_L_",BZ$1),Records!$C$2:$H$6601,4,FALSE))</f>
        <v/>
      </c>
      <c r="BZ25" s="7" t="str">
        <f>IF(ISERROR(VLOOKUP(CONCATENATE($A25,"_L_",BZ$1),Records!$C$2:$H$6601,1,FALSE)),"",VLOOKUP(CONCATENATE($A25,"_L_",BZ$1),Records!$C$2:$H$6601,5,FALSE))</f>
        <v/>
      </c>
      <c r="CA25" s="33" t="str">
        <f>IF(ISERROR(VLOOKUP(CONCATENATE($A25,"_L_",BZ$1),Records!$C$2:$H$6601,1,FALSE)),"",VLOOKUP(CONCATENATE($A25,"_L_",BZ$1),Records!$C$2:$H$6601,6,FALSE))</f>
        <v/>
      </c>
      <c r="CB25" s="32" t="str">
        <f>IF(ISERROR(VLOOKUP(CONCATENATE($A25,"_L_",CC$1),Records!$C$2:$H$6601,1,FALSE)),"",VLOOKUP(CONCATENATE($A25,"_L_",CC$1),Records!$C$2:$H$6601,4,FALSE))</f>
        <v/>
      </c>
      <c r="CC25" s="7" t="str">
        <f>IF(ISERROR(VLOOKUP(CONCATENATE($A25,"_L_",CC$1),Records!$C$2:$H$6601,1,FALSE)),"",VLOOKUP(CONCATENATE($A25,"_L_",CC$1),Records!$C$2:$H$6601,5,FALSE))</f>
        <v/>
      </c>
      <c r="CD25" s="33" t="str">
        <f>IF(ISERROR(VLOOKUP(CONCATENATE($A25,"_L_",CC$1),Records!$C$2:$H$6601,1,FALSE)),"",VLOOKUP(CONCATENATE($A25,"_L_",CC$1),Records!$C$2:$H$6601,6,FALSE))</f>
        <v/>
      </c>
      <c r="CE25" s="32" t="str">
        <f>IF(ISERROR(VLOOKUP(CONCATENATE($A25,"_L_",CF$1),Records!$C$2:$H$6601,1,FALSE)),"",VLOOKUP(CONCATENATE($A25,"_L_",CF$1),Records!$C$2:$H$6601,4,FALSE))</f>
        <v/>
      </c>
      <c r="CF25" s="7" t="str">
        <f>IF(ISERROR(VLOOKUP(CONCATENATE($A25,"_L_",CF$1),Records!$C$2:$H$6601,1,FALSE)),"",VLOOKUP(CONCATENATE($A25,"_L_",CF$1),Records!$C$2:$H$6601,5,FALSE))</f>
        <v/>
      </c>
      <c r="CG25" s="33" t="str">
        <f>IF(ISERROR(VLOOKUP(CONCATENATE($A25,"_L_",CF$1),Records!$C$2:$H$6601,1,FALSE)),"",VLOOKUP(CONCATENATE($A25,"_L_",CF$1),Records!$C$2:$H$6601,6,FALSE))</f>
        <v/>
      </c>
      <c r="CH25" s="32" t="str">
        <f>IF(ISERROR(VLOOKUP(CONCATENATE($A25,"_L_",CI$1),Records!$C$2:$H$6601,1,FALSE)),"",VLOOKUP(CONCATENATE($A25,"_L_",CI$1),Records!$C$2:$H$6601,4,FALSE))</f>
        <v/>
      </c>
      <c r="CI25" s="7" t="str">
        <f>IF(ISERROR(VLOOKUP(CONCATENATE($A25,"_L_",CI$1),Records!$C$2:$H$6601,1,FALSE)),"",VLOOKUP(CONCATENATE($A25,"_L_",CI$1),Records!$C$2:$H$6601,5,FALSE))</f>
        <v/>
      </c>
      <c r="CJ25" s="33" t="str">
        <f>IF(ISERROR(VLOOKUP(CONCATENATE($A25,"_L_",CI$1),Records!$C$2:$H$6601,1,FALSE)),"",VLOOKUP(CONCATENATE($A25,"_L_",CI$1),Records!$C$2:$H$6601,6,FALSE))</f>
        <v/>
      </c>
      <c r="CK25" s="32" t="str">
        <f>IF(ISERROR(VLOOKUP(CONCATENATE($A25,"_L_",CL$1),Records!$C$2:$H$6601,1,FALSE)),"",VLOOKUP(CONCATENATE($A25,"_L_",CL$1),Records!$C$2:$H$6601,4,FALSE))</f>
        <v/>
      </c>
      <c r="CL25" s="7" t="str">
        <f>IF(ISERROR(VLOOKUP(CONCATENATE($A25,"_L_",CL$1),Records!$C$2:$H$6601,1,FALSE)),"",VLOOKUP(CONCATENATE($A25,"_L_",CL$1),Records!$C$2:$H$6601,5,FALSE))</f>
        <v/>
      </c>
      <c r="CM25" s="33" t="str">
        <f>IF(ISERROR(VLOOKUP(CONCATENATE($A25,"_L_",CL$1),Records!$C$2:$H$6601,1,FALSE)),"",VLOOKUP(CONCATENATE($A25,"_L_",CL$1),Records!$C$2:$H$6601,6,FALSE))</f>
        <v/>
      </c>
      <c r="CN25" s="32" t="str">
        <f>IF(ISERROR(VLOOKUP(CONCATENATE($A25,"_L_",CO$1),Records!$C$2:$H$6601,1,FALSE)),"",VLOOKUP(CONCATENATE($A25,"_L_",CO$1),Records!$C$2:$H$6601,4,FALSE))</f>
        <v/>
      </c>
      <c r="CO25" s="7" t="str">
        <f>IF(ISERROR(VLOOKUP(CONCATENATE($A25,"_L_",CO$1),Records!$C$2:$H$6601,1,FALSE)),"",VLOOKUP(CONCATENATE($A25,"_L_",CO$1),Records!$C$2:$H$6601,5,FALSE))</f>
        <v/>
      </c>
      <c r="CP25" s="33" t="str">
        <f>IF(ISERROR(VLOOKUP(CONCATENATE($A25,"_L_",CO$1),Records!$C$2:$H$6601,1,FALSE)),"",VLOOKUP(CONCATENATE($A25,"_L_",CO$1),Records!$C$2:$H$6601,6,FALSE))</f>
        <v/>
      </c>
      <c r="CQ25" s="32" t="str">
        <f>IF(ISERROR(VLOOKUP(CONCATENATE($A25,"_L_",CR$1),Records!$C$2:$H$6601,1,FALSE)),"",VLOOKUP(CONCATENATE($A25,"_L_",CR$1),Records!$C$2:$H$6601,4,FALSE))</f>
        <v/>
      </c>
      <c r="CR25" s="7" t="str">
        <f>IF(ISERROR(VLOOKUP(CONCATENATE($A25,"_L_",CR$1),Records!$C$2:$H$6601,1,FALSE)),"",VLOOKUP(CONCATENATE($A25,"_L_",CR$1),Records!$C$2:$H$6601,5,FALSE))</f>
        <v/>
      </c>
      <c r="CS25" s="33" t="str">
        <f>IF(ISERROR(VLOOKUP(CONCATENATE($A25,"_L_",CR$1),Records!$C$2:$H$6601,1,FALSE)),"",VLOOKUP(CONCATENATE($A25,"_L_",CR$1),Records!$C$2:$H$6601,6,FALSE))</f>
        <v/>
      </c>
      <c r="CT25" s="32" t="str">
        <f>IF(ISERROR(VLOOKUP(CONCATENATE($A25,"_L_",CU$1),Records!$C$2:$H$6601,1,FALSE)),"",VLOOKUP(CONCATENATE($A25,"_L_",CU$1),Records!$C$2:$H$6601,4,FALSE))</f>
        <v/>
      </c>
      <c r="CU25" s="7" t="str">
        <f>IF(ISERROR(VLOOKUP(CONCATENATE($A25,"_L_",CU$1),Records!$C$2:$H$6601,1,FALSE)),"",VLOOKUP(CONCATENATE($A25,"_L_",CU$1),Records!$C$2:$H$6601,5,FALSE))</f>
        <v/>
      </c>
      <c r="CV25" s="33" t="str">
        <f>IF(ISERROR(VLOOKUP(CONCATENATE($A25,"_L_",CU$1),Records!$C$2:$H$6601,1,FALSE)),"",VLOOKUP(CONCATENATE($A25,"_L_",CU$1),Records!$C$2:$H$6601,6,FALSE))</f>
        <v/>
      </c>
      <c r="CW25" s="32" t="str">
        <f>IF(ISERROR(VLOOKUP(CONCATENATE($A25,"_L_",CX$1),Records!$C$2:$H$6601,1,FALSE)),"",VLOOKUP(CONCATENATE($A25,"_L_",CX$1),Records!$C$2:$H$6601,4,FALSE))</f>
        <v/>
      </c>
      <c r="CX25" s="7" t="str">
        <f>IF(ISERROR(VLOOKUP(CONCATENATE($A25,"_L_",CX$1),Records!$C$2:$H$6601,1,FALSE)),"",VLOOKUP(CONCATENATE($A25,"_L_",CX$1),Records!$C$2:$H$6601,5,FALSE))</f>
        <v/>
      </c>
      <c r="CY25" s="33" t="str">
        <f>IF(ISERROR(VLOOKUP(CONCATENATE($A25,"_L_",CX$1),Records!$C$2:$H$6601,1,FALSE)),"",VLOOKUP(CONCATENATE($A25,"_L_",CX$1),Records!$C$2:$H$6601,6,FALSE))</f>
        <v/>
      </c>
      <c r="CZ25" s="32" t="str">
        <f>IF(ISERROR(VLOOKUP(CONCATENATE($A25,"_L_",DA$1),Records!$C$2:$H$6601,1,FALSE)),"",VLOOKUP(CONCATENATE($A25,"_L_",DA$1),Records!$C$2:$H$6601,4,FALSE))</f>
        <v/>
      </c>
      <c r="DA25" s="7" t="str">
        <f>IF(ISERROR(VLOOKUP(CONCATENATE($A25,"_L_",DA$1),Records!$C$2:$H$6601,1,FALSE)),"",VLOOKUP(CONCATENATE($A25,"_L_",DA$1),Records!$C$2:$H$6601,5,FALSE))</f>
        <v/>
      </c>
      <c r="DB25" s="33" t="str">
        <f>IF(ISERROR(VLOOKUP(CONCATENATE($A25,"_L_",DA$1),Records!$C$2:$H$6601,1,FALSE)),"",VLOOKUP(CONCATENATE($A25,"_L_",DA$1),Records!$C$2:$H$6601,6,FALSE))</f>
        <v/>
      </c>
      <c r="DC25" s="32" t="str">
        <f>IF(ISERROR(VLOOKUP(CONCATENATE($A25,"_L_",DD$1),Records!$C$2:$H$6601,1,FALSE)),"",VLOOKUP(CONCATENATE($A25,"_L_",DD$1),Records!$C$2:$H$6601,4,FALSE))</f>
        <v/>
      </c>
      <c r="DD25" s="7" t="str">
        <f>IF(ISERROR(VLOOKUP(CONCATENATE($A25,"_L_",DD$1),Records!$C$2:$H$6601,1,FALSE)),"",VLOOKUP(CONCATENATE($A25,"_L_",DD$1),Records!$C$2:$H$6601,5,FALSE))</f>
        <v/>
      </c>
      <c r="DE25" s="33" t="str">
        <f>IF(ISERROR(VLOOKUP(CONCATENATE($A25,"_L_",DD$1),Records!$C$2:$H$6601,1,FALSE)),"",VLOOKUP(CONCATENATE($A25,"_L_",DD$1),Records!$C$2:$H$6601,6,FALSE))</f>
        <v/>
      </c>
      <c r="DF25" s="32" t="str">
        <f>IF(ISERROR(VLOOKUP(CONCATENATE($A25,"_L_",DG$1),Records!$C$2:$H$6601,1,FALSE)),"",VLOOKUP(CONCATENATE($A25,"_L_",DG$1),Records!$C$2:$H$6601,4,FALSE))</f>
        <v/>
      </c>
      <c r="DG25" s="7" t="str">
        <f>IF(ISERROR(VLOOKUP(CONCATENATE($A25,"_L_",DG$1),Records!$C$2:$H$6601,1,FALSE)),"",VLOOKUP(CONCATENATE($A25,"_L_",DG$1),Records!$C$2:$H$6601,5,FALSE))</f>
        <v/>
      </c>
      <c r="DH25" s="33" t="str">
        <f>IF(ISERROR(VLOOKUP(CONCATENATE($A25,"_L_",DG$1),Records!$C$2:$H$6601,1,FALSE)),"",VLOOKUP(CONCATENATE($A25,"_L_",DG$1),Records!$C$2:$H$6601,6,FALSE))</f>
        <v/>
      </c>
      <c r="DI25" s="32" t="str">
        <f>IF(ISERROR(VLOOKUP(CONCATENATE($A25,"_L_",DJ$1),Records!$C$2:$H$6601,1,FALSE)),"",VLOOKUP(CONCATENATE($A25,"_L_",DJ$1),Records!$C$2:$H$6601,4,FALSE))</f>
        <v/>
      </c>
      <c r="DJ25" s="7" t="str">
        <f>IF(ISERROR(VLOOKUP(CONCATENATE($A25,"_L_",DJ$1),Records!$C$2:$H$6601,1,FALSE)),"",VLOOKUP(CONCATENATE($A25,"_L_",DJ$1),Records!$C$2:$H$6601,5,FALSE))</f>
        <v/>
      </c>
      <c r="DK25" s="33" t="str">
        <f>IF(ISERROR(VLOOKUP(CONCATENATE($A25,"_L_",DJ$1),Records!$C$2:$H$6601,1,FALSE)),"",VLOOKUP(CONCATENATE($A25,"_L_",DJ$1),Records!$C$2:$H$6601,6,FALSE))</f>
        <v/>
      </c>
      <c r="DL25" s="32" t="str">
        <f>IF(ISERROR(VLOOKUP(CONCATENATE($A25,"_L_",DM$1),Records!$C$2:$H$6601,1,FALSE)),"",VLOOKUP(CONCATENATE($A25,"_L_",DM$1),Records!$C$2:$H$6601,4,FALSE))</f>
        <v/>
      </c>
      <c r="DM25" s="7" t="str">
        <f>IF(ISERROR(VLOOKUP(CONCATENATE($A25,"_L_",DM$1),Records!$C$2:$H$6601,1,FALSE)),"",VLOOKUP(CONCATENATE($A25,"_L_",DM$1),Records!$C$2:$H$6601,5,FALSE))</f>
        <v/>
      </c>
      <c r="DN25" s="33" t="str">
        <f>IF(ISERROR(VLOOKUP(CONCATENATE($A25,"_L_",DM$1),Records!$C$2:$H$6601,1,FALSE)),"",VLOOKUP(CONCATENATE($A25,"_L_",DM$1),Records!$C$2:$H$6601,6,FALSE))</f>
        <v/>
      </c>
      <c r="DO25" s="32" t="str">
        <f>IF(ISERROR(VLOOKUP(CONCATENATE($A25,"_L_",DP$1),Records!$C$2:$H$6601,1,FALSE)),"",VLOOKUP(CONCATENATE($A25,"_L_",DP$1),Records!$C$2:$H$6601,4,FALSE))</f>
        <v/>
      </c>
      <c r="DP25" s="7" t="str">
        <f>IF(ISERROR(VLOOKUP(CONCATENATE($A25,"_L_",DP$1),Records!$C$2:$H$6601,1,FALSE)),"",VLOOKUP(CONCATENATE($A25,"_L_",DP$1),Records!$C$2:$H$6601,5,FALSE))</f>
        <v/>
      </c>
      <c r="DQ25" s="33" t="str">
        <f>IF(ISERROR(VLOOKUP(CONCATENATE($A25,"_L_",DP$1),Records!$C$2:$H$6601,1,FALSE)),"",VLOOKUP(CONCATENATE($A25,"_L_",DP$1),Records!$C$2:$H$6601,6,FALSE))</f>
        <v/>
      </c>
      <c r="DR25" s="32" t="str">
        <f>IF(ISERROR(VLOOKUP(CONCATENATE($A25,"_L_",DS$1),Records!$C$2:$H$6601,1,FALSE)),"",VLOOKUP(CONCATENATE($A25,"_L_",DS$1),Records!$C$2:$H$6601,4,FALSE))</f>
        <v/>
      </c>
      <c r="DS25" s="7" t="str">
        <f>IF(ISERROR(VLOOKUP(CONCATENATE($A25,"_L_",DS$1),Records!$C$2:$H$6601,1,FALSE)),"",VLOOKUP(CONCATENATE($A25,"_L_",DS$1),Records!$C$2:$H$6601,5,FALSE))</f>
        <v/>
      </c>
      <c r="DT25" s="33" t="str">
        <f>IF(ISERROR(VLOOKUP(CONCATENATE($A25,"_L_",DS$1),Records!$C$2:$H$6601,1,FALSE)),"",VLOOKUP(CONCATENATE($A25,"_L_",DS$1),Records!$C$2:$H$6601,6,FALSE))</f>
        <v/>
      </c>
      <c r="DU25" s="32" t="str">
        <f>IF(ISERROR(VLOOKUP(CONCATENATE($A25,"_L_",DV$1),Records!$C$2:$H$6601,1,FALSE)),"",VLOOKUP(CONCATENATE($A25,"_L_",DV$1),Records!$C$2:$H$6601,4,FALSE))</f>
        <v/>
      </c>
      <c r="DV25" s="7" t="str">
        <f>IF(ISERROR(VLOOKUP(CONCATENATE($A25,"_L_",DV$1),Records!$C$2:$H$6601,1,FALSE)),"",VLOOKUP(CONCATENATE($A25,"_L_",DV$1),Records!$C$2:$H$6601,5,FALSE))</f>
        <v/>
      </c>
      <c r="DW25" s="33" t="str">
        <f>IF(ISERROR(VLOOKUP(CONCATENATE($A25,"_L_",DV$1),Records!$C$2:$H$6601,1,FALSE)),"",VLOOKUP(CONCATENATE($A25,"_L_",DV$1),Records!$C$2:$H$6601,6,FALSE))</f>
        <v/>
      </c>
      <c r="DX25" s="32" t="str">
        <f>IF(ISERROR(VLOOKUP(CONCATENATE($A25,"_L_",DY$1),Records!$C$2:$H$6601,1,FALSE)),"",VLOOKUP(CONCATENATE($A25,"_L_",DY$1),Records!$C$2:$H$6601,4,FALSE))</f>
        <v/>
      </c>
      <c r="DY25" s="7" t="str">
        <f>IF(ISERROR(VLOOKUP(CONCATENATE($A25,"_L_",DY$1),Records!$C$2:$H$6601,1,FALSE)),"",VLOOKUP(CONCATENATE($A25,"_L_",DY$1),Records!$C$2:$H$6601,5,FALSE))</f>
        <v/>
      </c>
      <c r="DZ25" s="33" t="str">
        <f>IF(ISERROR(VLOOKUP(CONCATENATE($A25,"_L_",DY$1),Records!$C$2:$H$6601,1,FALSE)),"",VLOOKUP(CONCATENATE($A25,"_L_",DY$1),Records!$C$2:$H$6601,6,FALSE))</f>
        <v/>
      </c>
      <c r="EA25" s="32" t="str">
        <f>IF(ISERROR(VLOOKUP(CONCATENATE($A25,"_L_",EB$1),Records!$C$2:$H$6601,1,FALSE)),"",VLOOKUP(CONCATENATE($A25,"_L_",EB$1),Records!$C$2:$H$6601,4,FALSE))</f>
        <v/>
      </c>
      <c r="EB25" s="7" t="str">
        <f>IF(ISERROR(VLOOKUP(CONCATENATE($A25,"_L_",EB$1),Records!$C$2:$H$6601,1,FALSE)),"",VLOOKUP(CONCATENATE($A25,"_L_",EB$1),Records!$C$2:$H$6601,5,FALSE))</f>
        <v/>
      </c>
      <c r="EC25" s="33" t="str">
        <f>IF(ISERROR(VLOOKUP(CONCATENATE($A25,"_L_",EB$1),Records!$C$2:$H$6601,1,FALSE)),"",VLOOKUP(CONCATENATE($A25,"_L_",EB$1),Records!$C$2:$H$6601,6,FALSE))</f>
        <v/>
      </c>
    </row>
    <row r="26" spans="1:133" ht="15.75" x14ac:dyDescent="0.25">
      <c r="A26" s="11">
        <v>42208</v>
      </c>
      <c r="B26" s="15" t="s">
        <v>59</v>
      </c>
      <c r="C26" s="18">
        <f t="shared" si="1"/>
        <v>4</v>
      </c>
      <c r="D26" s="28" t="s">
        <v>62</v>
      </c>
      <c r="E26" s="24" t="s">
        <v>61</v>
      </c>
      <c r="F26" s="62">
        <f t="shared" si="0"/>
        <v>0</v>
      </c>
      <c r="G26" s="62">
        <f>HomeCalc!F26</f>
        <v>0</v>
      </c>
      <c r="H26" s="32" t="str">
        <f>IF(ISERROR(VLOOKUP(CONCATENATE($A26,"_L_",I$1),Records!$C$2:$H$6601,1,FALSE)),"",VLOOKUP(CONCATENATE($A26,"_L_",I$1),Records!$C$2:$H$6601,4,FALSE))</f>
        <v/>
      </c>
      <c r="I26" s="7" t="str">
        <f>IF(ISERROR(VLOOKUP(CONCATENATE($A26,"_L_",I$1),Records!$C$2:$H$6601,1,FALSE)),"",VLOOKUP(CONCATENATE($A26,"_L_",I$1),Records!$C$2:$H$6601,5,FALSE))</f>
        <v/>
      </c>
      <c r="J26" s="33" t="str">
        <f>IF(ISERROR(VLOOKUP(CONCATENATE($A26,"_L_",I$1),Records!$C$2:$H$6601,1,FALSE)),"",VLOOKUP(CONCATENATE($A26,"_L_",I$1),Records!$C$2:$H$6601,6,FALSE))</f>
        <v/>
      </c>
      <c r="K26" s="32" t="str">
        <f>IF(ISERROR(VLOOKUP(CONCATENATE($A26,"_L_",L$1),Records!$C$2:$H$6601,1,FALSE)),"",VLOOKUP(CONCATENATE($A26,"_L_",L$1),Records!$C$2:$H$6601,4,FALSE))</f>
        <v/>
      </c>
      <c r="L26" s="7" t="str">
        <f>IF(ISERROR(VLOOKUP(CONCATENATE($A26,"_L_",L$1),Records!$C$2:$H$6601,1,FALSE)),"",VLOOKUP(CONCATENATE($A26,"_L_",L$1),Records!$C$2:$H$6601,5,FALSE))</f>
        <v/>
      </c>
      <c r="M26" s="33" t="str">
        <f>IF(ISERROR(VLOOKUP(CONCATENATE($A26,"_L_",L$1),Records!$C$2:$H$6601,1,FALSE)),"",VLOOKUP(CONCATENATE($A26,"_L_",L$1),Records!$C$2:$H$6601,6,FALSE))</f>
        <v/>
      </c>
      <c r="N26" s="32" t="str">
        <f>IF(ISERROR(VLOOKUP(CONCATENATE($A26,"_L_",O$1),Records!$C$2:$H$6601,1,FALSE)),"",VLOOKUP(CONCATENATE($A26,"_L_",O$1),Records!$C$2:$H$6601,4,FALSE))</f>
        <v/>
      </c>
      <c r="O26" s="7" t="str">
        <f>IF(ISERROR(VLOOKUP(CONCATENATE($A26,"_L_",O$1),Records!$C$2:$H$6601,1,FALSE)),"",VLOOKUP(CONCATENATE($A26,"_L_",O$1),Records!$C$2:$H$6601,5,FALSE))</f>
        <v/>
      </c>
      <c r="P26" s="33" t="str">
        <f>IF(ISERROR(VLOOKUP(CONCATENATE($A26,"_L_",O$1),Records!$C$2:$H$6601,1,FALSE)),"",VLOOKUP(CONCATENATE($A26,"_L_",O$1),Records!$C$2:$H$6601,6,FALSE))</f>
        <v/>
      </c>
      <c r="Q26" s="32" t="str">
        <f>IF(ISERROR(VLOOKUP(CONCATENATE($A26,"_L_",R$1),Records!$C$2:$H$6601,1,FALSE)),"",VLOOKUP(CONCATENATE($A26,"_L_",R$1),Records!$C$2:$H$6601,4,FALSE))</f>
        <v/>
      </c>
      <c r="R26" s="7" t="str">
        <f>IF(ISERROR(VLOOKUP(CONCATENATE($A26,"_L_",R$1),Records!$C$2:$H$6601,1,FALSE)),"",VLOOKUP(CONCATENATE($A26,"_L_",R$1),Records!$C$2:$H$6601,5,FALSE))</f>
        <v/>
      </c>
      <c r="S26" s="33" t="str">
        <f>IF(ISERROR(VLOOKUP(CONCATENATE($A26,"_L_",R$1),Records!$C$2:$H$6601,1,FALSE)),"",VLOOKUP(CONCATENATE($A26,"_L_",R$1),Records!$C$2:$H$6601,6,FALSE))</f>
        <v/>
      </c>
      <c r="T26" s="32" t="str">
        <f>IF(ISERROR(VLOOKUP(CONCATENATE($A26,"_L_",U$1),Records!$C$2:$H$6601,1,FALSE)),"",VLOOKUP(CONCATENATE($A26,"_L_",U$1),Records!$C$2:$H$6601,4,FALSE))</f>
        <v/>
      </c>
      <c r="U26" s="7" t="str">
        <f>IF(ISERROR(VLOOKUP(CONCATENATE($A26,"_L_",U$1),Records!$C$2:$H$6601,1,FALSE)),"",VLOOKUP(CONCATENATE($A26,"_L_",U$1),Records!$C$2:$H$6601,5,FALSE))</f>
        <v/>
      </c>
      <c r="V26" s="33" t="str">
        <f>IF(ISERROR(VLOOKUP(CONCATENATE($A26,"_L_",U$1),Records!$C$2:$H$6601,1,FALSE)),"",VLOOKUP(CONCATENATE($A26,"_L_",U$1),Records!$C$2:$H$6601,6,FALSE))</f>
        <v/>
      </c>
      <c r="W26" s="32" t="str">
        <f>IF(ISERROR(VLOOKUP(CONCATENATE($A26,"_L_",X$1),Records!$C$2:$H$6601,1,FALSE)),"",VLOOKUP(CONCATENATE($A26,"_L_",X$1),Records!$C$2:$H$6601,4,FALSE))</f>
        <v/>
      </c>
      <c r="X26" s="7" t="str">
        <f>IF(ISERROR(VLOOKUP(CONCATENATE($A26,"_L_",X$1),Records!$C$2:$H$6601,1,FALSE)),"",VLOOKUP(CONCATENATE($A26,"_L_",X$1),Records!$C$2:$H$6601,5,FALSE))</f>
        <v/>
      </c>
      <c r="Y26" s="33" t="str">
        <f>IF(ISERROR(VLOOKUP(CONCATENATE($A26,"_L_",X$1),Records!$C$2:$H$6601,1,FALSE)),"",VLOOKUP(CONCATENATE($A26,"_L_",X$1),Records!$C$2:$H$6601,6,FALSE))</f>
        <v/>
      </c>
      <c r="Z26" s="32" t="str">
        <f>IF(ISERROR(VLOOKUP(CONCATENATE($A26,"_L_",AA$1),Records!$C$2:$H$6601,1,FALSE)),"",VLOOKUP(CONCATENATE($A26,"_L_",AA$1),Records!$C$2:$H$6601,4,FALSE))</f>
        <v/>
      </c>
      <c r="AA26" s="7" t="str">
        <f>IF(ISERROR(VLOOKUP(CONCATENATE($A26,"_L_",AA$1),Records!$C$2:$H$6601,1,FALSE)),"",VLOOKUP(CONCATENATE($A26,"_L_",AA$1),Records!$C$2:$H$6601,5,FALSE))</f>
        <v/>
      </c>
      <c r="AB26" s="33" t="str">
        <f>IF(ISERROR(VLOOKUP(CONCATENATE($A26,"_L_",AA$1),Records!$C$2:$H$6601,1,FALSE)),"",VLOOKUP(CONCATENATE($A26,"_L_",AA$1),Records!$C$2:$H$6601,6,FALSE))</f>
        <v/>
      </c>
      <c r="AC26" s="32" t="str">
        <f>IF(ISERROR(VLOOKUP(CONCATENATE($A26,"_L_",AD$1),Records!$C$2:$H$6601,1,FALSE)),"",VLOOKUP(CONCATENATE($A26,"_L_",AD$1),Records!$C$2:$H$6601,4,FALSE))</f>
        <v/>
      </c>
      <c r="AD26" s="7" t="str">
        <f>IF(ISERROR(VLOOKUP(CONCATENATE($A26,"_L_",AD$1),Records!$C$2:$H$6601,1,FALSE)),"",VLOOKUP(CONCATENATE($A26,"_L_",AD$1),Records!$C$2:$H$6601,5,FALSE))</f>
        <v/>
      </c>
      <c r="AE26" s="33" t="str">
        <f>IF(ISERROR(VLOOKUP(CONCATENATE($A26,"_L_",AD$1),Records!$C$2:$H$6601,1,FALSE)),"",VLOOKUP(CONCATENATE($A26,"_L_",AD$1),Records!$C$2:$H$6601,6,FALSE))</f>
        <v/>
      </c>
      <c r="AF26" s="32" t="str">
        <f>IF(ISERROR(VLOOKUP(CONCATENATE($A26,"_L_",AG$1),Records!$C$2:$H$6601,1,FALSE)),"",VLOOKUP(CONCATENATE($A26,"_L_",AG$1),Records!$C$2:$H$6601,4,FALSE))</f>
        <v/>
      </c>
      <c r="AG26" s="7" t="str">
        <f>IF(ISERROR(VLOOKUP(CONCATENATE($A26,"_L_",AG$1),Records!$C$2:$H$6601,1,FALSE)),"",VLOOKUP(CONCATENATE($A26,"_L_",AG$1),Records!$C$2:$H$6601,5,FALSE))</f>
        <v/>
      </c>
      <c r="AH26" s="33" t="str">
        <f>IF(ISERROR(VLOOKUP(CONCATENATE($A26,"_L_",AG$1),Records!$C$2:$H$6601,1,FALSE)),"",VLOOKUP(CONCATENATE($A26,"_L_",AG$1),Records!$C$2:$H$6601,6,FALSE))</f>
        <v/>
      </c>
      <c r="AI26" s="32" t="str">
        <f>IF(ISERROR(VLOOKUP(CONCATENATE($A26,"_L_",AJ$1),Records!$C$2:$H$6601,1,FALSE)),"",VLOOKUP(CONCATENATE($A26,"_L_",AJ$1),Records!$C$2:$H$6601,4,FALSE))</f>
        <v/>
      </c>
      <c r="AJ26" s="7" t="str">
        <f>IF(ISERROR(VLOOKUP(CONCATENATE($A26,"_L_",AJ$1),Records!$C$2:$H$6601,1,FALSE)),"",VLOOKUP(CONCATENATE($A26,"_L_",AJ$1),Records!$C$2:$H$6601,5,FALSE))</f>
        <v/>
      </c>
      <c r="AK26" s="33" t="str">
        <f>IF(ISERROR(VLOOKUP(CONCATENATE($A26,"_L_",AJ$1),Records!$C$2:$H$6601,1,FALSE)),"",VLOOKUP(CONCATENATE($A26,"_L_",AJ$1),Records!$C$2:$H$6601,6,FALSE))</f>
        <v/>
      </c>
      <c r="AL26" s="32" t="str">
        <f>IF(ISERROR(VLOOKUP(CONCATENATE($A26,"_L_",AM$1),Records!$C$2:$H$6601,1,FALSE)),"",VLOOKUP(CONCATENATE($A26,"_L_",AM$1),Records!$C$2:$H$6601,4,FALSE))</f>
        <v/>
      </c>
      <c r="AM26" s="7" t="str">
        <f>IF(ISERROR(VLOOKUP(CONCATENATE($A26,"_L_",AM$1),Records!$C$2:$H$6601,1,FALSE)),"",VLOOKUP(CONCATENATE($A26,"_L_",AM$1),Records!$C$2:$H$6601,5,FALSE))</f>
        <v/>
      </c>
      <c r="AN26" s="33" t="str">
        <f>IF(ISERROR(VLOOKUP(CONCATENATE($A26,"_L_",AM$1),Records!$C$2:$H$6601,1,FALSE)),"",VLOOKUP(CONCATENATE($A26,"_L_",AM$1),Records!$C$2:$H$6601,6,FALSE))</f>
        <v/>
      </c>
      <c r="AO26" s="32" t="str">
        <f>IF(ISERROR(VLOOKUP(CONCATENATE($A26,"_L_",AP$1),Records!$C$2:$H$6601,1,FALSE)),"",VLOOKUP(CONCATENATE($A26,"_L_",AP$1),Records!$C$2:$H$6601,4,FALSE))</f>
        <v/>
      </c>
      <c r="AP26" s="7" t="str">
        <f>IF(ISERROR(VLOOKUP(CONCATENATE($A26,"_L_",AP$1),Records!$C$2:$H$6601,1,FALSE)),"",VLOOKUP(CONCATENATE($A26,"_L_",AP$1),Records!$C$2:$H$6601,5,FALSE))</f>
        <v/>
      </c>
      <c r="AQ26" s="33" t="str">
        <f>IF(ISERROR(VLOOKUP(CONCATENATE($A26,"_L_",AP$1),Records!$C$2:$H$6601,1,FALSE)),"",VLOOKUP(CONCATENATE($A26,"_L_",AP$1),Records!$C$2:$H$6601,6,FALSE))</f>
        <v/>
      </c>
      <c r="AR26" s="32" t="str">
        <f>IF(ISERROR(VLOOKUP(CONCATENATE($A26,"_L_",AS$1),Records!$C$2:$H$6601,1,FALSE)),"",VLOOKUP(CONCATENATE($A26,"_L_",AS$1),Records!$C$2:$H$6601,4,FALSE))</f>
        <v/>
      </c>
      <c r="AS26" s="7" t="str">
        <f>IF(ISERROR(VLOOKUP(CONCATENATE($A26,"_L_",AS$1),Records!$C$2:$H$6601,1,FALSE)),"",VLOOKUP(CONCATENATE($A26,"_L_",AS$1),Records!$C$2:$H$6601,5,FALSE))</f>
        <v/>
      </c>
      <c r="AT26" s="33" t="str">
        <f>IF(ISERROR(VLOOKUP(CONCATENATE($A26,"_L_",AS$1),Records!$C$2:$H$6601,1,FALSE)),"",VLOOKUP(CONCATENATE($A26,"_L_",AS$1),Records!$C$2:$H$6601,6,FALSE))</f>
        <v/>
      </c>
      <c r="AU26" s="32" t="str">
        <f>IF(ISERROR(VLOOKUP(CONCATENATE($A26,"_L_",AV$1),Records!$C$2:$H$6601,1,FALSE)),"",VLOOKUP(CONCATENATE($A26,"_L_",AV$1),Records!$C$2:$H$6601,4,FALSE))</f>
        <v/>
      </c>
      <c r="AV26" s="7" t="str">
        <f>IF(ISERROR(VLOOKUP(CONCATENATE($A26,"_L_",AV$1),Records!$C$2:$H$6601,1,FALSE)),"",VLOOKUP(CONCATENATE($A26,"_L_",AV$1),Records!$C$2:$H$6601,5,FALSE))</f>
        <v/>
      </c>
      <c r="AW26" s="33" t="str">
        <f>IF(ISERROR(VLOOKUP(CONCATENATE($A26,"_L_",AV$1),Records!$C$2:$H$6601,1,FALSE)),"",VLOOKUP(CONCATENATE($A26,"_L_",AV$1),Records!$C$2:$H$6601,6,FALSE))</f>
        <v/>
      </c>
      <c r="AX26" s="32" t="str">
        <f>IF(ISERROR(VLOOKUP(CONCATENATE($A26,"_L_",AY$1),Records!$C$2:$H$6601,1,FALSE)),"",VLOOKUP(CONCATENATE($A26,"_L_",AY$1),Records!$C$2:$H$6601,4,FALSE))</f>
        <v/>
      </c>
      <c r="AY26" s="7" t="str">
        <f>IF(ISERROR(VLOOKUP(CONCATENATE($A26,"_L_",AY$1),Records!$C$2:$H$6601,1,FALSE)),"",VLOOKUP(CONCATENATE($A26,"_L_",AY$1),Records!$C$2:$H$6601,5,FALSE))</f>
        <v/>
      </c>
      <c r="AZ26" s="33" t="str">
        <f>IF(ISERROR(VLOOKUP(CONCATENATE($A26,"_L_",AY$1),Records!$C$2:$H$6601,1,FALSE)),"",VLOOKUP(CONCATENATE($A26,"_L_",AY$1),Records!$C$2:$H$6601,6,FALSE))</f>
        <v/>
      </c>
      <c r="BA26" s="32" t="str">
        <f>IF(ISERROR(VLOOKUP(CONCATENATE($A26,"_L_",BB$1),Records!$C$2:$H$6601,1,FALSE)),"",VLOOKUP(CONCATENATE($A26,"_L_",BB$1),Records!$C$2:$H$6601,4,FALSE))</f>
        <v/>
      </c>
      <c r="BB26" s="7" t="str">
        <f>IF(ISERROR(VLOOKUP(CONCATENATE($A26,"_L_",BB$1),Records!$C$2:$H$6601,1,FALSE)),"",VLOOKUP(CONCATENATE($A26,"_L_",BB$1),Records!$C$2:$H$6601,5,FALSE))</f>
        <v/>
      </c>
      <c r="BC26" s="33" t="str">
        <f>IF(ISERROR(VLOOKUP(CONCATENATE($A26,"_L_",BB$1),Records!$C$2:$H$6601,1,FALSE)),"",VLOOKUP(CONCATENATE($A26,"_L_",BB$1),Records!$C$2:$H$6601,6,FALSE))</f>
        <v/>
      </c>
      <c r="BD26" s="32" t="str">
        <f>IF(ISERROR(VLOOKUP(CONCATENATE($A26,"_L_",BE$1),Records!$C$2:$H$6601,1,FALSE)),"",VLOOKUP(CONCATENATE($A26,"_L_",BE$1),Records!$C$2:$H$6601,4,FALSE))</f>
        <v/>
      </c>
      <c r="BE26" s="7" t="str">
        <f>IF(ISERROR(VLOOKUP(CONCATENATE($A26,"_L_",BE$1),Records!$C$2:$H$6601,1,FALSE)),"",VLOOKUP(CONCATENATE($A26,"_L_",BE$1),Records!$C$2:$H$6601,5,FALSE))</f>
        <v/>
      </c>
      <c r="BF26" s="33" t="str">
        <f>IF(ISERROR(VLOOKUP(CONCATENATE($A26,"_L_",BE$1),Records!$C$2:$H$6601,1,FALSE)),"",VLOOKUP(CONCATENATE($A26,"_L_",BE$1),Records!$C$2:$H$6601,6,FALSE))</f>
        <v/>
      </c>
      <c r="BG26" s="32" t="str">
        <f>IF(ISERROR(VLOOKUP(CONCATENATE($A26,"_L_",BH$1),Records!$C$2:$H$6601,1,FALSE)),"",VLOOKUP(CONCATENATE($A26,"_L_",BH$1),Records!$C$2:$H$6601,4,FALSE))</f>
        <v/>
      </c>
      <c r="BH26" s="7" t="str">
        <f>IF(ISERROR(VLOOKUP(CONCATENATE($A26,"_L_",BH$1),Records!$C$2:$H$6601,1,FALSE)),"",VLOOKUP(CONCATENATE($A26,"_L_",BH$1),Records!$C$2:$H$6601,5,FALSE))</f>
        <v/>
      </c>
      <c r="BI26" s="33" t="str">
        <f>IF(ISERROR(VLOOKUP(CONCATENATE($A26,"_L_",BH$1),Records!$C$2:$H$6601,1,FALSE)),"",VLOOKUP(CONCATENATE($A26,"_L_",BH$1),Records!$C$2:$H$6601,6,FALSE))</f>
        <v/>
      </c>
      <c r="BJ26" s="32" t="str">
        <f>IF(ISERROR(VLOOKUP(CONCATENATE($A26,"_L_",BK$1),Records!$C$2:$H$6601,1,FALSE)),"",VLOOKUP(CONCATENATE($A26,"_L_",BK$1),Records!$C$2:$H$6601,4,FALSE))</f>
        <v/>
      </c>
      <c r="BK26" s="7" t="str">
        <f>IF(ISERROR(VLOOKUP(CONCATENATE($A26,"_L_",BK$1),Records!$C$2:$H$6601,1,FALSE)),"",VLOOKUP(CONCATENATE($A26,"_L_",BK$1),Records!$C$2:$H$6601,5,FALSE))</f>
        <v/>
      </c>
      <c r="BL26" s="33" t="str">
        <f>IF(ISERROR(VLOOKUP(CONCATENATE($A26,"_L_",BK$1),Records!$C$2:$H$6601,1,FALSE)),"",VLOOKUP(CONCATENATE($A26,"_L_",BK$1),Records!$C$2:$H$6601,6,FALSE))</f>
        <v/>
      </c>
      <c r="BM26" s="32" t="str">
        <f>IF(ISERROR(VLOOKUP(CONCATENATE($A26,"_L_",BN$1),Records!$C$2:$H$6601,1,FALSE)),"",VLOOKUP(CONCATENATE($A26,"_L_",BN$1),Records!$C$2:$H$6601,4,FALSE))</f>
        <v/>
      </c>
      <c r="BN26" s="7" t="str">
        <f>IF(ISERROR(VLOOKUP(CONCATENATE($A26,"_L_",BN$1),Records!$C$2:$H$6601,1,FALSE)),"",VLOOKUP(CONCATENATE($A26,"_L_",BN$1),Records!$C$2:$H$6601,5,FALSE))</f>
        <v/>
      </c>
      <c r="BO26" s="33" t="str">
        <f>IF(ISERROR(VLOOKUP(CONCATENATE($A26,"_L_",BN$1),Records!$C$2:$H$6601,1,FALSE)),"",VLOOKUP(CONCATENATE($A26,"_L_",BN$1),Records!$C$2:$H$6601,6,FALSE))</f>
        <v/>
      </c>
      <c r="BP26" s="32" t="str">
        <f>IF(ISERROR(VLOOKUP(CONCATENATE($A26,"_L_",BQ$1),Records!$C$2:$H$6601,1,FALSE)),"",VLOOKUP(CONCATENATE($A26,"_L_",BQ$1),Records!$C$2:$H$6601,4,FALSE))</f>
        <v/>
      </c>
      <c r="BQ26" s="7" t="str">
        <f>IF(ISERROR(VLOOKUP(CONCATENATE($A26,"_L_",BQ$1),Records!$C$2:$H$6601,1,FALSE)),"",VLOOKUP(CONCATENATE($A26,"_L_",BQ$1),Records!$C$2:$H$6601,5,FALSE))</f>
        <v/>
      </c>
      <c r="BR26" s="33" t="str">
        <f>IF(ISERROR(VLOOKUP(CONCATENATE($A26,"_L_",BQ$1),Records!$C$2:$H$6601,1,FALSE)),"",VLOOKUP(CONCATENATE($A26,"_L_",BQ$1),Records!$C$2:$H$6601,6,FALSE))</f>
        <v/>
      </c>
      <c r="BS26" s="32" t="str">
        <f>IF(ISERROR(VLOOKUP(CONCATENATE($A26,"_L_",BT$1),Records!$C$2:$H$6601,1,FALSE)),"",VLOOKUP(CONCATENATE($A26,"_L_",BT$1),Records!$C$2:$H$6601,4,FALSE))</f>
        <v/>
      </c>
      <c r="BT26" s="7" t="str">
        <f>IF(ISERROR(VLOOKUP(CONCATENATE($A26,"_L_",BT$1),Records!$C$2:$H$6601,1,FALSE)),"",VLOOKUP(CONCATENATE($A26,"_L_",BT$1),Records!$C$2:$H$6601,5,FALSE))</f>
        <v/>
      </c>
      <c r="BU26" s="33" t="str">
        <f>IF(ISERROR(VLOOKUP(CONCATENATE($A26,"_L_",BT$1),Records!$C$2:$H$6601,1,FALSE)),"",VLOOKUP(CONCATENATE($A26,"_L_",BT$1),Records!$C$2:$H$6601,6,FALSE))</f>
        <v/>
      </c>
      <c r="BV26" s="32" t="str">
        <f>IF(ISERROR(VLOOKUP(CONCATENATE($A26,"_L_",BW$1),Records!$C$2:$H$6601,1,FALSE)),"",VLOOKUP(CONCATENATE($A26,"_L_",BW$1),Records!$C$2:$H$6601,4,FALSE))</f>
        <v/>
      </c>
      <c r="BW26" s="7" t="str">
        <f>IF(ISERROR(VLOOKUP(CONCATENATE($A26,"_L_",BW$1),Records!$C$2:$H$6601,1,FALSE)),"",VLOOKUP(CONCATENATE($A26,"_L_",BW$1),Records!$C$2:$H$6601,5,FALSE))</f>
        <v/>
      </c>
      <c r="BX26" s="33" t="str">
        <f>IF(ISERROR(VLOOKUP(CONCATENATE($A26,"_L_",BW$1),Records!$C$2:$H$6601,1,FALSE)),"",VLOOKUP(CONCATENATE($A26,"_L_",BW$1),Records!$C$2:$H$6601,6,FALSE))</f>
        <v/>
      </c>
      <c r="BY26" s="32" t="str">
        <f>IF(ISERROR(VLOOKUP(CONCATENATE($A26,"_L_",BZ$1),Records!$C$2:$H$6601,1,FALSE)),"",VLOOKUP(CONCATENATE($A26,"_L_",BZ$1),Records!$C$2:$H$6601,4,FALSE))</f>
        <v/>
      </c>
      <c r="BZ26" s="7" t="str">
        <f>IF(ISERROR(VLOOKUP(CONCATENATE($A26,"_L_",BZ$1),Records!$C$2:$H$6601,1,FALSE)),"",VLOOKUP(CONCATENATE($A26,"_L_",BZ$1),Records!$C$2:$H$6601,5,FALSE))</f>
        <v/>
      </c>
      <c r="CA26" s="33" t="str">
        <f>IF(ISERROR(VLOOKUP(CONCATENATE($A26,"_L_",BZ$1),Records!$C$2:$H$6601,1,FALSE)),"",VLOOKUP(CONCATENATE($A26,"_L_",BZ$1),Records!$C$2:$H$6601,6,FALSE))</f>
        <v/>
      </c>
      <c r="CB26" s="32" t="str">
        <f>IF(ISERROR(VLOOKUP(CONCATENATE($A26,"_L_",CC$1),Records!$C$2:$H$6601,1,FALSE)),"",VLOOKUP(CONCATENATE($A26,"_L_",CC$1),Records!$C$2:$H$6601,4,FALSE))</f>
        <v/>
      </c>
      <c r="CC26" s="7" t="str">
        <f>IF(ISERROR(VLOOKUP(CONCATENATE($A26,"_L_",CC$1),Records!$C$2:$H$6601,1,FALSE)),"",VLOOKUP(CONCATENATE($A26,"_L_",CC$1),Records!$C$2:$H$6601,5,FALSE))</f>
        <v/>
      </c>
      <c r="CD26" s="33" t="str">
        <f>IF(ISERROR(VLOOKUP(CONCATENATE($A26,"_L_",CC$1),Records!$C$2:$H$6601,1,FALSE)),"",VLOOKUP(CONCATENATE($A26,"_L_",CC$1),Records!$C$2:$H$6601,6,FALSE))</f>
        <v/>
      </c>
      <c r="CE26" s="32" t="str">
        <f>IF(ISERROR(VLOOKUP(CONCATENATE($A26,"_L_",CF$1),Records!$C$2:$H$6601,1,FALSE)),"",VLOOKUP(CONCATENATE($A26,"_L_",CF$1),Records!$C$2:$H$6601,4,FALSE))</f>
        <v/>
      </c>
      <c r="CF26" s="7" t="str">
        <f>IF(ISERROR(VLOOKUP(CONCATENATE($A26,"_L_",CF$1),Records!$C$2:$H$6601,1,FALSE)),"",VLOOKUP(CONCATENATE($A26,"_L_",CF$1),Records!$C$2:$H$6601,5,FALSE))</f>
        <v/>
      </c>
      <c r="CG26" s="33" t="str">
        <f>IF(ISERROR(VLOOKUP(CONCATENATE($A26,"_L_",CF$1),Records!$C$2:$H$6601,1,FALSE)),"",VLOOKUP(CONCATENATE($A26,"_L_",CF$1),Records!$C$2:$H$6601,6,FALSE))</f>
        <v/>
      </c>
      <c r="CH26" s="32" t="str">
        <f>IF(ISERROR(VLOOKUP(CONCATENATE($A26,"_L_",CI$1),Records!$C$2:$H$6601,1,FALSE)),"",VLOOKUP(CONCATENATE($A26,"_L_",CI$1),Records!$C$2:$H$6601,4,FALSE))</f>
        <v/>
      </c>
      <c r="CI26" s="7" t="str">
        <f>IF(ISERROR(VLOOKUP(CONCATENATE($A26,"_L_",CI$1),Records!$C$2:$H$6601,1,FALSE)),"",VLOOKUP(CONCATENATE($A26,"_L_",CI$1),Records!$C$2:$H$6601,5,FALSE))</f>
        <v/>
      </c>
      <c r="CJ26" s="33" t="str">
        <f>IF(ISERROR(VLOOKUP(CONCATENATE($A26,"_L_",CI$1),Records!$C$2:$H$6601,1,FALSE)),"",VLOOKUP(CONCATENATE($A26,"_L_",CI$1),Records!$C$2:$H$6601,6,FALSE))</f>
        <v/>
      </c>
      <c r="CK26" s="32" t="str">
        <f>IF(ISERROR(VLOOKUP(CONCATENATE($A26,"_L_",CL$1),Records!$C$2:$H$6601,1,FALSE)),"",VLOOKUP(CONCATENATE($A26,"_L_",CL$1),Records!$C$2:$H$6601,4,FALSE))</f>
        <v/>
      </c>
      <c r="CL26" s="7" t="str">
        <f>IF(ISERROR(VLOOKUP(CONCATENATE($A26,"_L_",CL$1),Records!$C$2:$H$6601,1,FALSE)),"",VLOOKUP(CONCATENATE($A26,"_L_",CL$1),Records!$C$2:$H$6601,5,FALSE))</f>
        <v/>
      </c>
      <c r="CM26" s="33" t="str">
        <f>IF(ISERROR(VLOOKUP(CONCATENATE($A26,"_L_",CL$1),Records!$C$2:$H$6601,1,FALSE)),"",VLOOKUP(CONCATENATE($A26,"_L_",CL$1),Records!$C$2:$H$6601,6,FALSE))</f>
        <v/>
      </c>
      <c r="CN26" s="32" t="str">
        <f>IF(ISERROR(VLOOKUP(CONCATENATE($A26,"_L_",CO$1),Records!$C$2:$H$6601,1,FALSE)),"",VLOOKUP(CONCATENATE($A26,"_L_",CO$1),Records!$C$2:$H$6601,4,FALSE))</f>
        <v/>
      </c>
      <c r="CO26" s="7" t="str">
        <f>IF(ISERROR(VLOOKUP(CONCATENATE($A26,"_L_",CO$1),Records!$C$2:$H$6601,1,FALSE)),"",VLOOKUP(CONCATENATE($A26,"_L_",CO$1),Records!$C$2:$H$6601,5,FALSE))</f>
        <v/>
      </c>
      <c r="CP26" s="33" t="str">
        <f>IF(ISERROR(VLOOKUP(CONCATENATE($A26,"_L_",CO$1),Records!$C$2:$H$6601,1,FALSE)),"",VLOOKUP(CONCATENATE($A26,"_L_",CO$1),Records!$C$2:$H$6601,6,FALSE))</f>
        <v/>
      </c>
      <c r="CQ26" s="32" t="str">
        <f>IF(ISERROR(VLOOKUP(CONCATENATE($A26,"_L_",CR$1),Records!$C$2:$H$6601,1,FALSE)),"",VLOOKUP(CONCATENATE($A26,"_L_",CR$1),Records!$C$2:$H$6601,4,FALSE))</f>
        <v/>
      </c>
      <c r="CR26" s="7" t="str">
        <f>IF(ISERROR(VLOOKUP(CONCATENATE($A26,"_L_",CR$1),Records!$C$2:$H$6601,1,FALSE)),"",VLOOKUP(CONCATENATE($A26,"_L_",CR$1),Records!$C$2:$H$6601,5,FALSE))</f>
        <v/>
      </c>
      <c r="CS26" s="33" t="str">
        <f>IF(ISERROR(VLOOKUP(CONCATENATE($A26,"_L_",CR$1),Records!$C$2:$H$6601,1,FALSE)),"",VLOOKUP(CONCATENATE($A26,"_L_",CR$1),Records!$C$2:$H$6601,6,FALSE))</f>
        <v/>
      </c>
      <c r="CT26" s="32" t="str">
        <f>IF(ISERROR(VLOOKUP(CONCATENATE($A26,"_L_",CU$1),Records!$C$2:$H$6601,1,FALSE)),"",VLOOKUP(CONCATENATE($A26,"_L_",CU$1),Records!$C$2:$H$6601,4,FALSE))</f>
        <v/>
      </c>
      <c r="CU26" s="7" t="str">
        <f>IF(ISERROR(VLOOKUP(CONCATENATE($A26,"_L_",CU$1),Records!$C$2:$H$6601,1,FALSE)),"",VLOOKUP(CONCATENATE($A26,"_L_",CU$1),Records!$C$2:$H$6601,5,FALSE))</f>
        <v/>
      </c>
      <c r="CV26" s="33" t="str">
        <f>IF(ISERROR(VLOOKUP(CONCATENATE($A26,"_L_",CU$1),Records!$C$2:$H$6601,1,FALSE)),"",VLOOKUP(CONCATENATE($A26,"_L_",CU$1),Records!$C$2:$H$6601,6,FALSE))</f>
        <v/>
      </c>
      <c r="CW26" s="32" t="str">
        <f>IF(ISERROR(VLOOKUP(CONCATENATE($A26,"_L_",CX$1),Records!$C$2:$H$6601,1,FALSE)),"",VLOOKUP(CONCATENATE($A26,"_L_",CX$1),Records!$C$2:$H$6601,4,FALSE))</f>
        <v/>
      </c>
      <c r="CX26" s="7" t="str">
        <f>IF(ISERROR(VLOOKUP(CONCATENATE($A26,"_L_",CX$1),Records!$C$2:$H$6601,1,FALSE)),"",VLOOKUP(CONCATENATE($A26,"_L_",CX$1),Records!$C$2:$H$6601,5,FALSE))</f>
        <v/>
      </c>
      <c r="CY26" s="33" t="str">
        <f>IF(ISERROR(VLOOKUP(CONCATENATE($A26,"_L_",CX$1),Records!$C$2:$H$6601,1,FALSE)),"",VLOOKUP(CONCATENATE($A26,"_L_",CX$1),Records!$C$2:$H$6601,6,FALSE))</f>
        <v/>
      </c>
      <c r="CZ26" s="32" t="str">
        <f>IF(ISERROR(VLOOKUP(CONCATENATE($A26,"_L_",DA$1),Records!$C$2:$H$6601,1,FALSE)),"",VLOOKUP(CONCATENATE($A26,"_L_",DA$1),Records!$C$2:$H$6601,4,FALSE))</f>
        <v/>
      </c>
      <c r="DA26" s="7" t="str">
        <f>IF(ISERROR(VLOOKUP(CONCATENATE($A26,"_L_",DA$1),Records!$C$2:$H$6601,1,FALSE)),"",VLOOKUP(CONCATENATE($A26,"_L_",DA$1),Records!$C$2:$H$6601,5,FALSE))</f>
        <v/>
      </c>
      <c r="DB26" s="33" t="str">
        <f>IF(ISERROR(VLOOKUP(CONCATENATE($A26,"_L_",DA$1),Records!$C$2:$H$6601,1,FALSE)),"",VLOOKUP(CONCATENATE($A26,"_L_",DA$1),Records!$C$2:$H$6601,6,FALSE))</f>
        <v/>
      </c>
      <c r="DC26" s="32" t="str">
        <f>IF(ISERROR(VLOOKUP(CONCATENATE($A26,"_L_",DD$1),Records!$C$2:$H$6601,1,FALSE)),"",VLOOKUP(CONCATENATE($A26,"_L_",DD$1),Records!$C$2:$H$6601,4,FALSE))</f>
        <v/>
      </c>
      <c r="DD26" s="7" t="str">
        <f>IF(ISERROR(VLOOKUP(CONCATENATE($A26,"_L_",DD$1),Records!$C$2:$H$6601,1,FALSE)),"",VLOOKUP(CONCATENATE($A26,"_L_",DD$1),Records!$C$2:$H$6601,5,FALSE))</f>
        <v/>
      </c>
      <c r="DE26" s="33" t="str">
        <f>IF(ISERROR(VLOOKUP(CONCATENATE($A26,"_L_",DD$1),Records!$C$2:$H$6601,1,FALSE)),"",VLOOKUP(CONCATENATE($A26,"_L_",DD$1),Records!$C$2:$H$6601,6,FALSE))</f>
        <v/>
      </c>
      <c r="DF26" s="32" t="str">
        <f>IF(ISERROR(VLOOKUP(CONCATENATE($A26,"_L_",DG$1),Records!$C$2:$H$6601,1,FALSE)),"",VLOOKUP(CONCATENATE($A26,"_L_",DG$1),Records!$C$2:$H$6601,4,FALSE))</f>
        <v/>
      </c>
      <c r="DG26" s="7" t="str">
        <f>IF(ISERROR(VLOOKUP(CONCATENATE($A26,"_L_",DG$1),Records!$C$2:$H$6601,1,FALSE)),"",VLOOKUP(CONCATENATE($A26,"_L_",DG$1),Records!$C$2:$H$6601,5,FALSE))</f>
        <v/>
      </c>
      <c r="DH26" s="33" t="str">
        <f>IF(ISERROR(VLOOKUP(CONCATENATE($A26,"_L_",DG$1),Records!$C$2:$H$6601,1,FALSE)),"",VLOOKUP(CONCATENATE($A26,"_L_",DG$1),Records!$C$2:$H$6601,6,FALSE))</f>
        <v/>
      </c>
      <c r="DI26" s="32" t="str">
        <f>IF(ISERROR(VLOOKUP(CONCATENATE($A26,"_L_",DJ$1),Records!$C$2:$H$6601,1,FALSE)),"",VLOOKUP(CONCATENATE($A26,"_L_",DJ$1),Records!$C$2:$H$6601,4,FALSE))</f>
        <v/>
      </c>
      <c r="DJ26" s="7" t="str">
        <f>IF(ISERROR(VLOOKUP(CONCATENATE($A26,"_L_",DJ$1),Records!$C$2:$H$6601,1,FALSE)),"",VLOOKUP(CONCATENATE($A26,"_L_",DJ$1),Records!$C$2:$H$6601,5,FALSE))</f>
        <v/>
      </c>
      <c r="DK26" s="33" t="str">
        <f>IF(ISERROR(VLOOKUP(CONCATENATE($A26,"_L_",DJ$1),Records!$C$2:$H$6601,1,FALSE)),"",VLOOKUP(CONCATENATE($A26,"_L_",DJ$1),Records!$C$2:$H$6601,6,FALSE))</f>
        <v/>
      </c>
      <c r="DL26" s="32" t="str">
        <f>IF(ISERROR(VLOOKUP(CONCATENATE($A26,"_L_",DM$1),Records!$C$2:$H$6601,1,FALSE)),"",VLOOKUP(CONCATENATE($A26,"_L_",DM$1),Records!$C$2:$H$6601,4,FALSE))</f>
        <v/>
      </c>
      <c r="DM26" s="7" t="str">
        <f>IF(ISERROR(VLOOKUP(CONCATENATE($A26,"_L_",DM$1),Records!$C$2:$H$6601,1,FALSE)),"",VLOOKUP(CONCATENATE($A26,"_L_",DM$1),Records!$C$2:$H$6601,5,FALSE))</f>
        <v/>
      </c>
      <c r="DN26" s="33" t="str">
        <f>IF(ISERROR(VLOOKUP(CONCATENATE($A26,"_L_",DM$1),Records!$C$2:$H$6601,1,FALSE)),"",VLOOKUP(CONCATENATE($A26,"_L_",DM$1),Records!$C$2:$H$6601,6,FALSE))</f>
        <v/>
      </c>
      <c r="DO26" s="32" t="str">
        <f>IF(ISERROR(VLOOKUP(CONCATENATE($A26,"_L_",DP$1),Records!$C$2:$H$6601,1,FALSE)),"",VLOOKUP(CONCATENATE($A26,"_L_",DP$1),Records!$C$2:$H$6601,4,FALSE))</f>
        <v/>
      </c>
      <c r="DP26" s="7" t="str">
        <f>IF(ISERROR(VLOOKUP(CONCATENATE($A26,"_L_",DP$1),Records!$C$2:$H$6601,1,FALSE)),"",VLOOKUP(CONCATENATE($A26,"_L_",DP$1),Records!$C$2:$H$6601,5,FALSE))</f>
        <v/>
      </c>
      <c r="DQ26" s="33" t="str">
        <f>IF(ISERROR(VLOOKUP(CONCATENATE($A26,"_L_",DP$1),Records!$C$2:$H$6601,1,FALSE)),"",VLOOKUP(CONCATENATE($A26,"_L_",DP$1),Records!$C$2:$H$6601,6,FALSE))</f>
        <v/>
      </c>
      <c r="DR26" s="32" t="str">
        <f>IF(ISERROR(VLOOKUP(CONCATENATE($A26,"_L_",DS$1),Records!$C$2:$H$6601,1,FALSE)),"",VLOOKUP(CONCATENATE($A26,"_L_",DS$1),Records!$C$2:$H$6601,4,FALSE))</f>
        <v/>
      </c>
      <c r="DS26" s="7" t="str">
        <f>IF(ISERROR(VLOOKUP(CONCATENATE($A26,"_L_",DS$1),Records!$C$2:$H$6601,1,FALSE)),"",VLOOKUP(CONCATENATE($A26,"_L_",DS$1),Records!$C$2:$H$6601,5,FALSE))</f>
        <v/>
      </c>
      <c r="DT26" s="33" t="str">
        <f>IF(ISERROR(VLOOKUP(CONCATENATE($A26,"_L_",DS$1),Records!$C$2:$H$6601,1,FALSE)),"",VLOOKUP(CONCATENATE($A26,"_L_",DS$1),Records!$C$2:$H$6601,6,FALSE))</f>
        <v/>
      </c>
      <c r="DU26" s="32" t="str">
        <f>IF(ISERROR(VLOOKUP(CONCATENATE($A26,"_L_",DV$1),Records!$C$2:$H$6601,1,FALSE)),"",VLOOKUP(CONCATENATE($A26,"_L_",DV$1),Records!$C$2:$H$6601,4,FALSE))</f>
        <v/>
      </c>
      <c r="DV26" s="7" t="str">
        <f>IF(ISERROR(VLOOKUP(CONCATENATE($A26,"_L_",DV$1),Records!$C$2:$H$6601,1,FALSE)),"",VLOOKUP(CONCATENATE($A26,"_L_",DV$1),Records!$C$2:$H$6601,5,FALSE))</f>
        <v/>
      </c>
      <c r="DW26" s="33" t="str">
        <f>IF(ISERROR(VLOOKUP(CONCATENATE($A26,"_L_",DV$1),Records!$C$2:$H$6601,1,FALSE)),"",VLOOKUP(CONCATENATE($A26,"_L_",DV$1),Records!$C$2:$H$6601,6,FALSE))</f>
        <v/>
      </c>
      <c r="DX26" s="32" t="str">
        <f>IF(ISERROR(VLOOKUP(CONCATENATE($A26,"_L_",DY$1),Records!$C$2:$H$6601,1,FALSE)),"",VLOOKUP(CONCATENATE($A26,"_L_",DY$1),Records!$C$2:$H$6601,4,FALSE))</f>
        <v/>
      </c>
      <c r="DY26" s="7" t="str">
        <f>IF(ISERROR(VLOOKUP(CONCATENATE($A26,"_L_",DY$1),Records!$C$2:$H$6601,1,FALSE)),"",VLOOKUP(CONCATENATE($A26,"_L_",DY$1),Records!$C$2:$H$6601,5,FALSE))</f>
        <v/>
      </c>
      <c r="DZ26" s="33" t="str">
        <f>IF(ISERROR(VLOOKUP(CONCATENATE($A26,"_L_",DY$1),Records!$C$2:$H$6601,1,FALSE)),"",VLOOKUP(CONCATENATE($A26,"_L_",DY$1),Records!$C$2:$H$6601,6,FALSE))</f>
        <v/>
      </c>
      <c r="EA26" s="32" t="str">
        <f>IF(ISERROR(VLOOKUP(CONCATENATE($A26,"_L_",EB$1),Records!$C$2:$H$6601,1,FALSE)),"",VLOOKUP(CONCATENATE($A26,"_L_",EB$1),Records!$C$2:$H$6601,4,FALSE))</f>
        <v/>
      </c>
      <c r="EB26" s="7" t="str">
        <f>IF(ISERROR(VLOOKUP(CONCATENATE($A26,"_L_",EB$1),Records!$C$2:$H$6601,1,FALSE)),"",VLOOKUP(CONCATENATE($A26,"_L_",EB$1),Records!$C$2:$H$6601,5,FALSE))</f>
        <v/>
      </c>
      <c r="EC26" s="33" t="str">
        <f>IF(ISERROR(VLOOKUP(CONCATENATE($A26,"_L_",EB$1),Records!$C$2:$H$6601,1,FALSE)),"",VLOOKUP(CONCATENATE($A26,"_L_",EB$1),Records!$C$2:$H$6601,6,FALSE))</f>
        <v/>
      </c>
    </row>
    <row r="27" spans="1:133" ht="15.75" x14ac:dyDescent="0.25">
      <c r="A27" s="11">
        <v>42209</v>
      </c>
      <c r="B27" s="15" t="s">
        <v>59</v>
      </c>
      <c r="C27" s="18">
        <f t="shared" si="1"/>
        <v>4</v>
      </c>
      <c r="D27" s="27" t="s">
        <v>63</v>
      </c>
      <c r="E27" s="24" t="s">
        <v>61</v>
      </c>
      <c r="F27" s="62">
        <f t="shared" si="0"/>
        <v>0</v>
      </c>
      <c r="G27" s="62">
        <f>HomeCalc!F27</f>
        <v>0</v>
      </c>
      <c r="H27" s="32" t="str">
        <f>IF(ISERROR(VLOOKUP(CONCATENATE($A27,"_L_",I$1),Records!$C$2:$H$6601,1,FALSE)),"",VLOOKUP(CONCATENATE($A27,"_L_",I$1),Records!$C$2:$H$6601,4,FALSE))</f>
        <v/>
      </c>
      <c r="I27" s="7" t="str">
        <f>IF(ISERROR(VLOOKUP(CONCATENATE($A27,"_L_",I$1),Records!$C$2:$H$6601,1,FALSE)),"",VLOOKUP(CONCATENATE($A27,"_L_",I$1),Records!$C$2:$H$6601,5,FALSE))</f>
        <v/>
      </c>
      <c r="J27" s="33" t="str">
        <f>IF(ISERROR(VLOOKUP(CONCATENATE($A27,"_L_",I$1),Records!$C$2:$H$6601,1,FALSE)),"",VLOOKUP(CONCATENATE($A27,"_L_",I$1),Records!$C$2:$H$6601,6,FALSE))</f>
        <v/>
      </c>
      <c r="K27" s="32" t="str">
        <f>IF(ISERROR(VLOOKUP(CONCATENATE($A27,"_L_",L$1),Records!$C$2:$H$6601,1,FALSE)),"",VLOOKUP(CONCATENATE($A27,"_L_",L$1),Records!$C$2:$H$6601,4,FALSE))</f>
        <v/>
      </c>
      <c r="L27" s="7" t="str">
        <f>IF(ISERROR(VLOOKUP(CONCATENATE($A27,"_L_",L$1),Records!$C$2:$H$6601,1,FALSE)),"",VLOOKUP(CONCATENATE($A27,"_L_",L$1),Records!$C$2:$H$6601,5,FALSE))</f>
        <v/>
      </c>
      <c r="M27" s="33" t="str">
        <f>IF(ISERROR(VLOOKUP(CONCATENATE($A27,"_L_",L$1),Records!$C$2:$H$6601,1,FALSE)),"",VLOOKUP(CONCATENATE($A27,"_L_",L$1),Records!$C$2:$H$6601,6,FALSE))</f>
        <v/>
      </c>
      <c r="N27" s="32" t="str">
        <f>IF(ISERROR(VLOOKUP(CONCATENATE($A27,"_L_",O$1),Records!$C$2:$H$6601,1,FALSE)),"",VLOOKUP(CONCATENATE($A27,"_L_",O$1),Records!$C$2:$H$6601,4,FALSE))</f>
        <v/>
      </c>
      <c r="O27" s="7" t="str">
        <f>IF(ISERROR(VLOOKUP(CONCATENATE($A27,"_L_",O$1),Records!$C$2:$H$6601,1,FALSE)),"",VLOOKUP(CONCATENATE($A27,"_L_",O$1),Records!$C$2:$H$6601,5,FALSE))</f>
        <v/>
      </c>
      <c r="P27" s="33" t="str">
        <f>IF(ISERROR(VLOOKUP(CONCATENATE($A27,"_L_",O$1),Records!$C$2:$H$6601,1,FALSE)),"",VLOOKUP(CONCATENATE($A27,"_L_",O$1),Records!$C$2:$H$6601,6,FALSE))</f>
        <v/>
      </c>
      <c r="Q27" s="32" t="str">
        <f>IF(ISERROR(VLOOKUP(CONCATENATE($A27,"_L_",R$1),Records!$C$2:$H$6601,1,FALSE)),"",VLOOKUP(CONCATENATE($A27,"_L_",R$1),Records!$C$2:$H$6601,4,FALSE))</f>
        <v/>
      </c>
      <c r="R27" s="7" t="str">
        <f>IF(ISERROR(VLOOKUP(CONCATENATE($A27,"_L_",R$1),Records!$C$2:$H$6601,1,FALSE)),"",VLOOKUP(CONCATENATE($A27,"_L_",R$1),Records!$C$2:$H$6601,5,FALSE))</f>
        <v/>
      </c>
      <c r="S27" s="33" t="str">
        <f>IF(ISERROR(VLOOKUP(CONCATENATE($A27,"_L_",R$1),Records!$C$2:$H$6601,1,FALSE)),"",VLOOKUP(CONCATENATE($A27,"_L_",R$1),Records!$C$2:$H$6601,6,FALSE))</f>
        <v/>
      </c>
      <c r="T27" s="32" t="str">
        <f>IF(ISERROR(VLOOKUP(CONCATENATE($A27,"_L_",U$1),Records!$C$2:$H$6601,1,FALSE)),"",VLOOKUP(CONCATENATE($A27,"_L_",U$1),Records!$C$2:$H$6601,4,FALSE))</f>
        <v/>
      </c>
      <c r="U27" s="7" t="str">
        <f>IF(ISERROR(VLOOKUP(CONCATENATE($A27,"_L_",U$1),Records!$C$2:$H$6601,1,FALSE)),"",VLOOKUP(CONCATENATE($A27,"_L_",U$1),Records!$C$2:$H$6601,5,FALSE))</f>
        <v/>
      </c>
      <c r="V27" s="33" t="str">
        <f>IF(ISERROR(VLOOKUP(CONCATENATE($A27,"_L_",U$1),Records!$C$2:$H$6601,1,FALSE)),"",VLOOKUP(CONCATENATE($A27,"_L_",U$1),Records!$C$2:$H$6601,6,FALSE))</f>
        <v/>
      </c>
      <c r="W27" s="32" t="str">
        <f>IF(ISERROR(VLOOKUP(CONCATENATE($A27,"_L_",X$1),Records!$C$2:$H$6601,1,FALSE)),"",VLOOKUP(CONCATENATE($A27,"_L_",X$1),Records!$C$2:$H$6601,4,FALSE))</f>
        <v/>
      </c>
      <c r="X27" s="7" t="str">
        <f>IF(ISERROR(VLOOKUP(CONCATENATE($A27,"_L_",X$1),Records!$C$2:$H$6601,1,FALSE)),"",VLOOKUP(CONCATENATE($A27,"_L_",X$1),Records!$C$2:$H$6601,5,FALSE))</f>
        <v/>
      </c>
      <c r="Y27" s="33" t="str">
        <f>IF(ISERROR(VLOOKUP(CONCATENATE($A27,"_L_",X$1),Records!$C$2:$H$6601,1,FALSE)),"",VLOOKUP(CONCATENATE($A27,"_L_",X$1),Records!$C$2:$H$6601,6,FALSE))</f>
        <v/>
      </c>
      <c r="Z27" s="32" t="str">
        <f>IF(ISERROR(VLOOKUP(CONCATENATE($A27,"_L_",AA$1),Records!$C$2:$H$6601,1,FALSE)),"",VLOOKUP(CONCATENATE($A27,"_L_",AA$1),Records!$C$2:$H$6601,4,FALSE))</f>
        <v/>
      </c>
      <c r="AA27" s="7" t="str">
        <f>IF(ISERROR(VLOOKUP(CONCATENATE($A27,"_L_",AA$1),Records!$C$2:$H$6601,1,FALSE)),"",VLOOKUP(CONCATENATE($A27,"_L_",AA$1),Records!$C$2:$H$6601,5,FALSE))</f>
        <v/>
      </c>
      <c r="AB27" s="33" t="str">
        <f>IF(ISERROR(VLOOKUP(CONCATENATE($A27,"_L_",AA$1),Records!$C$2:$H$6601,1,FALSE)),"",VLOOKUP(CONCATENATE($A27,"_L_",AA$1),Records!$C$2:$H$6601,6,FALSE))</f>
        <v/>
      </c>
      <c r="AC27" s="32" t="str">
        <f>IF(ISERROR(VLOOKUP(CONCATENATE($A27,"_L_",AD$1),Records!$C$2:$H$6601,1,FALSE)),"",VLOOKUP(CONCATENATE($A27,"_L_",AD$1),Records!$C$2:$H$6601,4,FALSE))</f>
        <v/>
      </c>
      <c r="AD27" s="7" t="str">
        <f>IF(ISERROR(VLOOKUP(CONCATENATE($A27,"_L_",AD$1),Records!$C$2:$H$6601,1,FALSE)),"",VLOOKUP(CONCATENATE($A27,"_L_",AD$1),Records!$C$2:$H$6601,5,FALSE))</f>
        <v/>
      </c>
      <c r="AE27" s="33" t="str">
        <f>IF(ISERROR(VLOOKUP(CONCATENATE($A27,"_L_",AD$1),Records!$C$2:$H$6601,1,FALSE)),"",VLOOKUP(CONCATENATE($A27,"_L_",AD$1),Records!$C$2:$H$6601,6,FALSE))</f>
        <v/>
      </c>
      <c r="AF27" s="32" t="str">
        <f>IF(ISERROR(VLOOKUP(CONCATENATE($A27,"_L_",AG$1),Records!$C$2:$H$6601,1,FALSE)),"",VLOOKUP(CONCATENATE($A27,"_L_",AG$1),Records!$C$2:$H$6601,4,FALSE))</f>
        <v/>
      </c>
      <c r="AG27" s="7" t="str">
        <f>IF(ISERROR(VLOOKUP(CONCATENATE($A27,"_L_",AG$1),Records!$C$2:$H$6601,1,FALSE)),"",VLOOKUP(CONCATENATE($A27,"_L_",AG$1),Records!$C$2:$H$6601,5,FALSE))</f>
        <v/>
      </c>
      <c r="AH27" s="33" t="str">
        <f>IF(ISERROR(VLOOKUP(CONCATENATE($A27,"_L_",AG$1),Records!$C$2:$H$6601,1,FALSE)),"",VLOOKUP(CONCATENATE($A27,"_L_",AG$1),Records!$C$2:$H$6601,6,FALSE))</f>
        <v/>
      </c>
      <c r="AI27" s="32" t="str">
        <f>IF(ISERROR(VLOOKUP(CONCATENATE($A27,"_L_",AJ$1),Records!$C$2:$H$6601,1,FALSE)),"",VLOOKUP(CONCATENATE($A27,"_L_",AJ$1),Records!$C$2:$H$6601,4,FALSE))</f>
        <v/>
      </c>
      <c r="AJ27" s="7" t="str">
        <f>IF(ISERROR(VLOOKUP(CONCATENATE($A27,"_L_",AJ$1),Records!$C$2:$H$6601,1,FALSE)),"",VLOOKUP(CONCATENATE($A27,"_L_",AJ$1),Records!$C$2:$H$6601,5,FALSE))</f>
        <v/>
      </c>
      <c r="AK27" s="33" t="str">
        <f>IF(ISERROR(VLOOKUP(CONCATENATE($A27,"_L_",AJ$1),Records!$C$2:$H$6601,1,FALSE)),"",VLOOKUP(CONCATENATE($A27,"_L_",AJ$1),Records!$C$2:$H$6601,6,FALSE))</f>
        <v/>
      </c>
      <c r="AL27" s="32" t="str">
        <f>IF(ISERROR(VLOOKUP(CONCATENATE($A27,"_L_",AM$1),Records!$C$2:$H$6601,1,FALSE)),"",VLOOKUP(CONCATENATE($A27,"_L_",AM$1),Records!$C$2:$H$6601,4,FALSE))</f>
        <v/>
      </c>
      <c r="AM27" s="7" t="str">
        <f>IF(ISERROR(VLOOKUP(CONCATENATE($A27,"_L_",AM$1),Records!$C$2:$H$6601,1,FALSE)),"",VLOOKUP(CONCATENATE($A27,"_L_",AM$1),Records!$C$2:$H$6601,5,FALSE))</f>
        <v/>
      </c>
      <c r="AN27" s="33" t="str">
        <f>IF(ISERROR(VLOOKUP(CONCATENATE($A27,"_L_",AM$1),Records!$C$2:$H$6601,1,FALSE)),"",VLOOKUP(CONCATENATE($A27,"_L_",AM$1),Records!$C$2:$H$6601,6,FALSE))</f>
        <v/>
      </c>
      <c r="AO27" s="32" t="str">
        <f>IF(ISERROR(VLOOKUP(CONCATENATE($A27,"_L_",AP$1),Records!$C$2:$H$6601,1,FALSE)),"",VLOOKUP(CONCATENATE($A27,"_L_",AP$1),Records!$C$2:$H$6601,4,FALSE))</f>
        <v/>
      </c>
      <c r="AP27" s="7" t="str">
        <f>IF(ISERROR(VLOOKUP(CONCATENATE($A27,"_L_",AP$1),Records!$C$2:$H$6601,1,FALSE)),"",VLOOKUP(CONCATENATE($A27,"_L_",AP$1),Records!$C$2:$H$6601,5,FALSE))</f>
        <v/>
      </c>
      <c r="AQ27" s="33" t="str">
        <f>IF(ISERROR(VLOOKUP(CONCATENATE($A27,"_L_",AP$1),Records!$C$2:$H$6601,1,FALSE)),"",VLOOKUP(CONCATENATE($A27,"_L_",AP$1),Records!$C$2:$H$6601,6,FALSE))</f>
        <v/>
      </c>
      <c r="AR27" s="32" t="str">
        <f>IF(ISERROR(VLOOKUP(CONCATENATE($A27,"_L_",AS$1),Records!$C$2:$H$6601,1,FALSE)),"",VLOOKUP(CONCATENATE($A27,"_L_",AS$1),Records!$C$2:$H$6601,4,FALSE))</f>
        <v/>
      </c>
      <c r="AS27" s="7" t="str">
        <f>IF(ISERROR(VLOOKUP(CONCATENATE($A27,"_L_",AS$1),Records!$C$2:$H$6601,1,FALSE)),"",VLOOKUP(CONCATENATE($A27,"_L_",AS$1),Records!$C$2:$H$6601,5,FALSE))</f>
        <v/>
      </c>
      <c r="AT27" s="33" t="str">
        <f>IF(ISERROR(VLOOKUP(CONCATENATE($A27,"_L_",AS$1),Records!$C$2:$H$6601,1,FALSE)),"",VLOOKUP(CONCATENATE($A27,"_L_",AS$1),Records!$C$2:$H$6601,6,FALSE))</f>
        <v/>
      </c>
      <c r="AU27" s="32" t="str">
        <f>IF(ISERROR(VLOOKUP(CONCATENATE($A27,"_L_",AV$1),Records!$C$2:$H$6601,1,FALSE)),"",VLOOKUP(CONCATENATE($A27,"_L_",AV$1),Records!$C$2:$H$6601,4,FALSE))</f>
        <v/>
      </c>
      <c r="AV27" s="7" t="str">
        <f>IF(ISERROR(VLOOKUP(CONCATENATE($A27,"_L_",AV$1),Records!$C$2:$H$6601,1,FALSE)),"",VLOOKUP(CONCATENATE($A27,"_L_",AV$1),Records!$C$2:$H$6601,5,FALSE))</f>
        <v/>
      </c>
      <c r="AW27" s="33" t="str">
        <f>IF(ISERROR(VLOOKUP(CONCATENATE($A27,"_L_",AV$1),Records!$C$2:$H$6601,1,FALSE)),"",VLOOKUP(CONCATENATE($A27,"_L_",AV$1),Records!$C$2:$H$6601,6,FALSE))</f>
        <v/>
      </c>
      <c r="AX27" s="32" t="str">
        <f>IF(ISERROR(VLOOKUP(CONCATENATE($A27,"_L_",AY$1),Records!$C$2:$H$6601,1,FALSE)),"",VLOOKUP(CONCATENATE($A27,"_L_",AY$1),Records!$C$2:$H$6601,4,FALSE))</f>
        <v/>
      </c>
      <c r="AY27" s="7" t="str">
        <f>IF(ISERROR(VLOOKUP(CONCATENATE($A27,"_L_",AY$1),Records!$C$2:$H$6601,1,FALSE)),"",VLOOKUP(CONCATENATE($A27,"_L_",AY$1),Records!$C$2:$H$6601,5,FALSE))</f>
        <v/>
      </c>
      <c r="AZ27" s="33" t="str">
        <f>IF(ISERROR(VLOOKUP(CONCATENATE($A27,"_L_",AY$1),Records!$C$2:$H$6601,1,FALSE)),"",VLOOKUP(CONCATENATE($A27,"_L_",AY$1),Records!$C$2:$H$6601,6,FALSE))</f>
        <v/>
      </c>
      <c r="BA27" s="32" t="str">
        <f>IF(ISERROR(VLOOKUP(CONCATENATE($A27,"_L_",BB$1),Records!$C$2:$H$6601,1,FALSE)),"",VLOOKUP(CONCATENATE($A27,"_L_",BB$1),Records!$C$2:$H$6601,4,FALSE))</f>
        <v/>
      </c>
      <c r="BB27" s="7" t="str">
        <f>IF(ISERROR(VLOOKUP(CONCATENATE($A27,"_L_",BB$1),Records!$C$2:$H$6601,1,FALSE)),"",VLOOKUP(CONCATENATE($A27,"_L_",BB$1),Records!$C$2:$H$6601,5,FALSE))</f>
        <v/>
      </c>
      <c r="BC27" s="33" t="str">
        <f>IF(ISERROR(VLOOKUP(CONCATENATE($A27,"_L_",BB$1),Records!$C$2:$H$6601,1,FALSE)),"",VLOOKUP(CONCATENATE($A27,"_L_",BB$1),Records!$C$2:$H$6601,6,FALSE))</f>
        <v/>
      </c>
      <c r="BD27" s="32" t="str">
        <f>IF(ISERROR(VLOOKUP(CONCATENATE($A27,"_L_",BE$1),Records!$C$2:$H$6601,1,FALSE)),"",VLOOKUP(CONCATENATE($A27,"_L_",BE$1),Records!$C$2:$H$6601,4,FALSE))</f>
        <v/>
      </c>
      <c r="BE27" s="7" t="str">
        <f>IF(ISERROR(VLOOKUP(CONCATENATE($A27,"_L_",BE$1),Records!$C$2:$H$6601,1,FALSE)),"",VLOOKUP(CONCATENATE($A27,"_L_",BE$1),Records!$C$2:$H$6601,5,FALSE))</f>
        <v/>
      </c>
      <c r="BF27" s="33" t="str">
        <f>IF(ISERROR(VLOOKUP(CONCATENATE($A27,"_L_",BE$1),Records!$C$2:$H$6601,1,FALSE)),"",VLOOKUP(CONCATENATE($A27,"_L_",BE$1),Records!$C$2:$H$6601,6,FALSE))</f>
        <v/>
      </c>
      <c r="BG27" s="32" t="str">
        <f>IF(ISERROR(VLOOKUP(CONCATENATE($A27,"_L_",BH$1),Records!$C$2:$H$6601,1,FALSE)),"",VLOOKUP(CONCATENATE($A27,"_L_",BH$1),Records!$C$2:$H$6601,4,FALSE))</f>
        <v/>
      </c>
      <c r="BH27" s="7" t="str">
        <f>IF(ISERROR(VLOOKUP(CONCATENATE($A27,"_L_",BH$1),Records!$C$2:$H$6601,1,FALSE)),"",VLOOKUP(CONCATENATE($A27,"_L_",BH$1),Records!$C$2:$H$6601,5,FALSE))</f>
        <v/>
      </c>
      <c r="BI27" s="33" t="str">
        <f>IF(ISERROR(VLOOKUP(CONCATENATE($A27,"_L_",BH$1),Records!$C$2:$H$6601,1,FALSE)),"",VLOOKUP(CONCATENATE($A27,"_L_",BH$1),Records!$C$2:$H$6601,6,FALSE))</f>
        <v/>
      </c>
      <c r="BJ27" s="32" t="str">
        <f>IF(ISERROR(VLOOKUP(CONCATENATE($A27,"_L_",BK$1),Records!$C$2:$H$6601,1,FALSE)),"",VLOOKUP(CONCATENATE($A27,"_L_",BK$1),Records!$C$2:$H$6601,4,FALSE))</f>
        <v/>
      </c>
      <c r="BK27" s="7" t="str">
        <f>IF(ISERROR(VLOOKUP(CONCATENATE($A27,"_L_",BK$1),Records!$C$2:$H$6601,1,FALSE)),"",VLOOKUP(CONCATENATE($A27,"_L_",BK$1),Records!$C$2:$H$6601,5,FALSE))</f>
        <v/>
      </c>
      <c r="BL27" s="33" t="str">
        <f>IF(ISERROR(VLOOKUP(CONCATENATE($A27,"_L_",BK$1),Records!$C$2:$H$6601,1,FALSE)),"",VLOOKUP(CONCATENATE($A27,"_L_",BK$1),Records!$C$2:$H$6601,6,FALSE))</f>
        <v/>
      </c>
      <c r="BM27" s="32" t="str">
        <f>IF(ISERROR(VLOOKUP(CONCATENATE($A27,"_L_",BN$1),Records!$C$2:$H$6601,1,FALSE)),"",VLOOKUP(CONCATENATE($A27,"_L_",BN$1),Records!$C$2:$H$6601,4,FALSE))</f>
        <v/>
      </c>
      <c r="BN27" s="7" t="str">
        <f>IF(ISERROR(VLOOKUP(CONCATENATE($A27,"_L_",BN$1),Records!$C$2:$H$6601,1,FALSE)),"",VLOOKUP(CONCATENATE($A27,"_L_",BN$1),Records!$C$2:$H$6601,5,FALSE))</f>
        <v/>
      </c>
      <c r="BO27" s="33" t="str">
        <f>IF(ISERROR(VLOOKUP(CONCATENATE($A27,"_L_",BN$1),Records!$C$2:$H$6601,1,FALSE)),"",VLOOKUP(CONCATENATE($A27,"_L_",BN$1),Records!$C$2:$H$6601,6,FALSE))</f>
        <v/>
      </c>
      <c r="BP27" s="32" t="str">
        <f>IF(ISERROR(VLOOKUP(CONCATENATE($A27,"_L_",BQ$1),Records!$C$2:$H$6601,1,FALSE)),"",VLOOKUP(CONCATENATE($A27,"_L_",BQ$1),Records!$C$2:$H$6601,4,FALSE))</f>
        <v/>
      </c>
      <c r="BQ27" s="7" t="str">
        <f>IF(ISERROR(VLOOKUP(CONCATENATE($A27,"_L_",BQ$1),Records!$C$2:$H$6601,1,FALSE)),"",VLOOKUP(CONCATENATE($A27,"_L_",BQ$1),Records!$C$2:$H$6601,5,FALSE))</f>
        <v/>
      </c>
      <c r="BR27" s="33" t="str">
        <f>IF(ISERROR(VLOOKUP(CONCATENATE($A27,"_L_",BQ$1),Records!$C$2:$H$6601,1,FALSE)),"",VLOOKUP(CONCATENATE($A27,"_L_",BQ$1),Records!$C$2:$H$6601,6,FALSE))</f>
        <v/>
      </c>
      <c r="BS27" s="32" t="str">
        <f>IF(ISERROR(VLOOKUP(CONCATENATE($A27,"_L_",BT$1),Records!$C$2:$H$6601,1,FALSE)),"",VLOOKUP(CONCATENATE($A27,"_L_",BT$1),Records!$C$2:$H$6601,4,FALSE))</f>
        <v/>
      </c>
      <c r="BT27" s="7" t="str">
        <f>IF(ISERROR(VLOOKUP(CONCATENATE($A27,"_L_",BT$1),Records!$C$2:$H$6601,1,FALSE)),"",VLOOKUP(CONCATENATE($A27,"_L_",BT$1),Records!$C$2:$H$6601,5,FALSE))</f>
        <v/>
      </c>
      <c r="BU27" s="33" t="str">
        <f>IF(ISERROR(VLOOKUP(CONCATENATE($A27,"_L_",BT$1),Records!$C$2:$H$6601,1,FALSE)),"",VLOOKUP(CONCATENATE($A27,"_L_",BT$1),Records!$C$2:$H$6601,6,FALSE))</f>
        <v/>
      </c>
      <c r="BV27" s="32" t="str">
        <f>IF(ISERROR(VLOOKUP(CONCATENATE($A27,"_L_",BW$1),Records!$C$2:$H$6601,1,FALSE)),"",VLOOKUP(CONCATENATE($A27,"_L_",BW$1),Records!$C$2:$H$6601,4,FALSE))</f>
        <v/>
      </c>
      <c r="BW27" s="7" t="str">
        <f>IF(ISERROR(VLOOKUP(CONCATENATE($A27,"_L_",BW$1),Records!$C$2:$H$6601,1,FALSE)),"",VLOOKUP(CONCATENATE($A27,"_L_",BW$1),Records!$C$2:$H$6601,5,FALSE))</f>
        <v/>
      </c>
      <c r="BX27" s="33" t="str">
        <f>IF(ISERROR(VLOOKUP(CONCATENATE($A27,"_L_",BW$1),Records!$C$2:$H$6601,1,FALSE)),"",VLOOKUP(CONCATENATE($A27,"_L_",BW$1),Records!$C$2:$H$6601,6,FALSE))</f>
        <v/>
      </c>
      <c r="BY27" s="32" t="str">
        <f>IF(ISERROR(VLOOKUP(CONCATENATE($A27,"_L_",BZ$1),Records!$C$2:$H$6601,1,FALSE)),"",VLOOKUP(CONCATENATE($A27,"_L_",BZ$1),Records!$C$2:$H$6601,4,FALSE))</f>
        <v/>
      </c>
      <c r="BZ27" s="7" t="str">
        <f>IF(ISERROR(VLOOKUP(CONCATENATE($A27,"_L_",BZ$1),Records!$C$2:$H$6601,1,FALSE)),"",VLOOKUP(CONCATENATE($A27,"_L_",BZ$1),Records!$C$2:$H$6601,5,FALSE))</f>
        <v/>
      </c>
      <c r="CA27" s="33" t="str">
        <f>IF(ISERROR(VLOOKUP(CONCATENATE($A27,"_L_",BZ$1),Records!$C$2:$H$6601,1,FALSE)),"",VLOOKUP(CONCATENATE($A27,"_L_",BZ$1),Records!$C$2:$H$6601,6,FALSE))</f>
        <v/>
      </c>
      <c r="CB27" s="32" t="str">
        <f>IF(ISERROR(VLOOKUP(CONCATENATE($A27,"_L_",CC$1),Records!$C$2:$H$6601,1,FALSE)),"",VLOOKUP(CONCATENATE($A27,"_L_",CC$1),Records!$C$2:$H$6601,4,FALSE))</f>
        <v/>
      </c>
      <c r="CC27" s="7" t="str">
        <f>IF(ISERROR(VLOOKUP(CONCATENATE($A27,"_L_",CC$1),Records!$C$2:$H$6601,1,FALSE)),"",VLOOKUP(CONCATENATE($A27,"_L_",CC$1),Records!$C$2:$H$6601,5,FALSE))</f>
        <v/>
      </c>
      <c r="CD27" s="33" t="str">
        <f>IF(ISERROR(VLOOKUP(CONCATENATE($A27,"_L_",CC$1),Records!$C$2:$H$6601,1,FALSE)),"",VLOOKUP(CONCATENATE($A27,"_L_",CC$1),Records!$C$2:$H$6601,6,FALSE))</f>
        <v/>
      </c>
      <c r="CE27" s="32" t="str">
        <f>IF(ISERROR(VLOOKUP(CONCATENATE($A27,"_L_",CF$1),Records!$C$2:$H$6601,1,FALSE)),"",VLOOKUP(CONCATENATE($A27,"_L_",CF$1),Records!$C$2:$H$6601,4,FALSE))</f>
        <v/>
      </c>
      <c r="CF27" s="7" t="str">
        <f>IF(ISERROR(VLOOKUP(CONCATENATE($A27,"_L_",CF$1),Records!$C$2:$H$6601,1,FALSE)),"",VLOOKUP(CONCATENATE($A27,"_L_",CF$1),Records!$C$2:$H$6601,5,FALSE))</f>
        <v/>
      </c>
      <c r="CG27" s="33" t="str">
        <f>IF(ISERROR(VLOOKUP(CONCATENATE($A27,"_L_",CF$1),Records!$C$2:$H$6601,1,FALSE)),"",VLOOKUP(CONCATENATE($A27,"_L_",CF$1),Records!$C$2:$H$6601,6,FALSE))</f>
        <v/>
      </c>
      <c r="CH27" s="32" t="str">
        <f>IF(ISERROR(VLOOKUP(CONCATENATE($A27,"_L_",CI$1),Records!$C$2:$H$6601,1,FALSE)),"",VLOOKUP(CONCATENATE($A27,"_L_",CI$1),Records!$C$2:$H$6601,4,FALSE))</f>
        <v/>
      </c>
      <c r="CI27" s="7" t="str">
        <f>IF(ISERROR(VLOOKUP(CONCATENATE($A27,"_L_",CI$1),Records!$C$2:$H$6601,1,FALSE)),"",VLOOKUP(CONCATENATE($A27,"_L_",CI$1),Records!$C$2:$H$6601,5,FALSE))</f>
        <v/>
      </c>
      <c r="CJ27" s="33" t="str">
        <f>IF(ISERROR(VLOOKUP(CONCATENATE($A27,"_L_",CI$1),Records!$C$2:$H$6601,1,FALSE)),"",VLOOKUP(CONCATENATE($A27,"_L_",CI$1),Records!$C$2:$H$6601,6,FALSE))</f>
        <v/>
      </c>
      <c r="CK27" s="32" t="str">
        <f>IF(ISERROR(VLOOKUP(CONCATENATE($A27,"_L_",CL$1),Records!$C$2:$H$6601,1,FALSE)),"",VLOOKUP(CONCATENATE($A27,"_L_",CL$1),Records!$C$2:$H$6601,4,FALSE))</f>
        <v/>
      </c>
      <c r="CL27" s="7" t="str">
        <f>IF(ISERROR(VLOOKUP(CONCATENATE($A27,"_L_",CL$1),Records!$C$2:$H$6601,1,FALSE)),"",VLOOKUP(CONCATENATE($A27,"_L_",CL$1),Records!$C$2:$H$6601,5,FALSE))</f>
        <v/>
      </c>
      <c r="CM27" s="33" t="str">
        <f>IF(ISERROR(VLOOKUP(CONCATENATE($A27,"_L_",CL$1),Records!$C$2:$H$6601,1,FALSE)),"",VLOOKUP(CONCATENATE($A27,"_L_",CL$1),Records!$C$2:$H$6601,6,FALSE))</f>
        <v/>
      </c>
      <c r="CN27" s="32" t="str">
        <f>IF(ISERROR(VLOOKUP(CONCATENATE($A27,"_L_",CO$1),Records!$C$2:$H$6601,1,FALSE)),"",VLOOKUP(CONCATENATE($A27,"_L_",CO$1),Records!$C$2:$H$6601,4,FALSE))</f>
        <v/>
      </c>
      <c r="CO27" s="7" t="str">
        <f>IF(ISERROR(VLOOKUP(CONCATENATE($A27,"_L_",CO$1),Records!$C$2:$H$6601,1,FALSE)),"",VLOOKUP(CONCATENATE($A27,"_L_",CO$1),Records!$C$2:$H$6601,5,FALSE))</f>
        <v/>
      </c>
      <c r="CP27" s="33" t="str">
        <f>IF(ISERROR(VLOOKUP(CONCATENATE($A27,"_L_",CO$1),Records!$C$2:$H$6601,1,FALSE)),"",VLOOKUP(CONCATENATE($A27,"_L_",CO$1),Records!$C$2:$H$6601,6,FALSE))</f>
        <v/>
      </c>
      <c r="CQ27" s="32" t="str">
        <f>IF(ISERROR(VLOOKUP(CONCATENATE($A27,"_L_",CR$1),Records!$C$2:$H$6601,1,FALSE)),"",VLOOKUP(CONCATENATE($A27,"_L_",CR$1),Records!$C$2:$H$6601,4,FALSE))</f>
        <v/>
      </c>
      <c r="CR27" s="7" t="str">
        <f>IF(ISERROR(VLOOKUP(CONCATENATE($A27,"_L_",CR$1),Records!$C$2:$H$6601,1,FALSE)),"",VLOOKUP(CONCATENATE($A27,"_L_",CR$1),Records!$C$2:$H$6601,5,FALSE))</f>
        <v/>
      </c>
      <c r="CS27" s="33" t="str">
        <f>IF(ISERROR(VLOOKUP(CONCATENATE($A27,"_L_",CR$1),Records!$C$2:$H$6601,1,FALSE)),"",VLOOKUP(CONCATENATE($A27,"_L_",CR$1),Records!$C$2:$H$6601,6,FALSE))</f>
        <v/>
      </c>
      <c r="CT27" s="32" t="str">
        <f>IF(ISERROR(VLOOKUP(CONCATENATE($A27,"_L_",CU$1),Records!$C$2:$H$6601,1,FALSE)),"",VLOOKUP(CONCATENATE($A27,"_L_",CU$1),Records!$C$2:$H$6601,4,FALSE))</f>
        <v/>
      </c>
      <c r="CU27" s="7" t="str">
        <f>IF(ISERROR(VLOOKUP(CONCATENATE($A27,"_L_",CU$1),Records!$C$2:$H$6601,1,FALSE)),"",VLOOKUP(CONCATENATE($A27,"_L_",CU$1),Records!$C$2:$H$6601,5,FALSE))</f>
        <v/>
      </c>
      <c r="CV27" s="33" t="str">
        <f>IF(ISERROR(VLOOKUP(CONCATENATE($A27,"_L_",CU$1),Records!$C$2:$H$6601,1,FALSE)),"",VLOOKUP(CONCATENATE($A27,"_L_",CU$1),Records!$C$2:$H$6601,6,FALSE))</f>
        <v/>
      </c>
      <c r="CW27" s="32" t="str">
        <f>IF(ISERROR(VLOOKUP(CONCATENATE($A27,"_L_",CX$1),Records!$C$2:$H$6601,1,FALSE)),"",VLOOKUP(CONCATENATE($A27,"_L_",CX$1),Records!$C$2:$H$6601,4,FALSE))</f>
        <v/>
      </c>
      <c r="CX27" s="7" t="str">
        <f>IF(ISERROR(VLOOKUP(CONCATENATE($A27,"_L_",CX$1),Records!$C$2:$H$6601,1,FALSE)),"",VLOOKUP(CONCATENATE($A27,"_L_",CX$1),Records!$C$2:$H$6601,5,FALSE))</f>
        <v/>
      </c>
      <c r="CY27" s="33" t="str">
        <f>IF(ISERROR(VLOOKUP(CONCATENATE($A27,"_L_",CX$1),Records!$C$2:$H$6601,1,FALSE)),"",VLOOKUP(CONCATENATE($A27,"_L_",CX$1),Records!$C$2:$H$6601,6,FALSE))</f>
        <v/>
      </c>
      <c r="CZ27" s="32" t="str">
        <f>IF(ISERROR(VLOOKUP(CONCATENATE($A27,"_L_",DA$1),Records!$C$2:$H$6601,1,FALSE)),"",VLOOKUP(CONCATENATE($A27,"_L_",DA$1),Records!$C$2:$H$6601,4,FALSE))</f>
        <v/>
      </c>
      <c r="DA27" s="7" t="str">
        <f>IF(ISERROR(VLOOKUP(CONCATENATE($A27,"_L_",DA$1),Records!$C$2:$H$6601,1,FALSE)),"",VLOOKUP(CONCATENATE($A27,"_L_",DA$1),Records!$C$2:$H$6601,5,FALSE))</f>
        <v/>
      </c>
      <c r="DB27" s="33" t="str">
        <f>IF(ISERROR(VLOOKUP(CONCATENATE($A27,"_L_",DA$1),Records!$C$2:$H$6601,1,FALSE)),"",VLOOKUP(CONCATENATE($A27,"_L_",DA$1),Records!$C$2:$H$6601,6,FALSE))</f>
        <v/>
      </c>
      <c r="DC27" s="32" t="str">
        <f>IF(ISERROR(VLOOKUP(CONCATENATE($A27,"_L_",DD$1),Records!$C$2:$H$6601,1,FALSE)),"",VLOOKUP(CONCATENATE($A27,"_L_",DD$1),Records!$C$2:$H$6601,4,FALSE))</f>
        <v/>
      </c>
      <c r="DD27" s="7" t="str">
        <f>IF(ISERROR(VLOOKUP(CONCATENATE($A27,"_L_",DD$1),Records!$C$2:$H$6601,1,FALSE)),"",VLOOKUP(CONCATENATE($A27,"_L_",DD$1),Records!$C$2:$H$6601,5,FALSE))</f>
        <v/>
      </c>
      <c r="DE27" s="33" t="str">
        <f>IF(ISERROR(VLOOKUP(CONCATENATE($A27,"_L_",DD$1),Records!$C$2:$H$6601,1,FALSE)),"",VLOOKUP(CONCATENATE($A27,"_L_",DD$1),Records!$C$2:$H$6601,6,FALSE))</f>
        <v/>
      </c>
      <c r="DF27" s="32" t="str">
        <f>IF(ISERROR(VLOOKUP(CONCATENATE($A27,"_L_",DG$1),Records!$C$2:$H$6601,1,FALSE)),"",VLOOKUP(CONCATENATE($A27,"_L_",DG$1),Records!$C$2:$H$6601,4,FALSE))</f>
        <v/>
      </c>
      <c r="DG27" s="7" t="str">
        <f>IF(ISERROR(VLOOKUP(CONCATENATE($A27,"_L_",DG$1),Records!$C$2:$H$6601,1,FALSE)),"",VLOOKUP(CONCATENATE($A27,"_L_",DG$1),Records!$C$2:$H$6601,5,FALSE))</f>
        <v/>
      </c>
      <c r="DH27" s="33" t="str">
        <f>IF(ISERROR(VLOOKUP(CONCATENATE($A27,"_L_",DG$1),Records!$C$2:$H$6601,1,FALSE)),"",VLOOKUP(CONCATENATE($A27,"_L_",DG$1),Records!$C$2:$H$6601,6,FALSE))</f>
        <v/>
      </c>
      <c r="DI27" s="32" t="str">
        <f>IF(ISERROR(VLOOKUP(CONCATENATE($A27,"_L_",DJ$1),Records!$C$2:$H$6601,1,FALSE)),"",VLOOKUP(CONCATENATE($A27,"_L_",DJ$1),Records!$C$2:$H$6601,4,FALSE))</f>
        <v/>
      </c>
      <c r="DJ27" s="7" t="str">
        <f>IF(ISERROR(VLOOKUP(CONCATENATE($A27,"_L_",DJ$1),Records!$C$2:$H$6601,1,FALSE)),"",VLOOKUP(CONCATENATE($A27,"_L_",DJ$1),Records!$C$2:$H$6601,5,FALSE))</f>
        <v/>
      </c>
      <c r="DK27" s="33" t="str">
        <f>IF(ISERROR(VLOOKUP(CONCATENATE($A27,"_L_",DJ$1),Records!$C$2:$H$6601,1,FALSE)),"",VLOOKUP(CONCATENATE($A27,"_L_",DJ$1),Records!$C$2:$H$6601,6,FALSE))</f>
        <v/>
      </c>
      <c r="DL27" s="32" t="str">
        <f>IF(ISERROR(VLOOKUP(CONCATENATE($A27,"_L_",DM$1),Records!$C$2:$H$6601,1,FALSE)),"",VLOOKUP(CONCATENATE($A27,"_L_",DM$1),Records!$C$2:$H$6601,4,FALSE))</f>
        <v/>
      </c>
      <c r="DM27" s="7" t="str">
        <f>IF(ISERROR(VLOOKUP(CONCATENATE($A27,"_L_",DM$1),Records!$C$2:$H$6601,1,FALSE)),"",VLOOKUP(CONCATENATE($A27,"_L_",DM$1),Records!$C$2:$H$6601,5,FALSE))</f>
        <v/>
      </c>
      <c r="DN27" s="33" t="str">
        <f>IF(ISERROR(VLOOKUP(CONCATENATE($A27,"_L_",DM$1),Records!$C$2:$H$6601,1,FALSE)),"",VLOOKUP(CONCATENATE($A27,"_L_",DM$1),Records!$C$2:$H$6601,6,FALSE))</f>
        <v/>
      </c>
      <c r="DO27" s="32" t="str">
        <f>IF(ISERROR(VLOOKUP(CONCATENATE($A27,"_L_",DP$1),Records!$C$2:$H$6601,1,FALSE)),"",VLOOKUP(CONCATENATE($A27,"_L_",DP$1),Records!$C$2:$H$6601,4,FALSE))</f>
        <v/>
      </c>
      <c r="DP27" s="7" t="str">
        <f>IF(ISERROR(VLOOKUP(CONCATENATE($A27,"_L_",DP$1),Records!$C$2:$H$6601,1,FALSE)),"",VLOOKUP(CONCATENATE($A27,"_L_",DP$1),Records!$C$2:$H$6601,5,FALSE))</f>
        <v/>
      </c>
      <c r="DQ27" s="33" t="str">
        <f>IF(ISERROR(VLOOKUP(CONCATENATE($A27,"_L_",DP$1),Records!$C$2:$H$6601,1,FALSE)),"",VLOOKUP(CONCATENATE($A27,"_L_",DP$1),Records!$C$2:$H$6601,6,FALSE))</f>
        <v/>
      </c>
      <c r="DR27" s="32" t="str">
        <f>IF(ISERROR(VLOOKUP(CONCATENATE($A27,"_L_",DS$1),Records!$C$2:$H$6601,1,FALSE)),"",VLOOKUP(CONCATENATE($A27,"_L_",DS$1),Records!$C$2:$H$6601,4,FALSE))</f>
        <v/>
      </c>
      <c r="DS27" s="7" t="str">
        <f>IF(ISERROR(VLOOKUP(CONCATENATE($A27,"_L_",DS$1),Records!$C$2:$H$6601,1,FALSE)),"",VLOOKUP(CONCATENATE($A27,"_L_",DS$1),Records!$C$2:$H$6601,5,FALSE))</f>
        <v/>
      </c>
      <c r="DT27" s="33" t="str">
        <f>IF(ISERROR(VLOOKUP(CONCATENATE($A27,"_L_",DS$1),Records!$C$2:$H$6601,1,FALSE)),"",VLOOKUP(CONCATENATE($A27,"_L_",DS$1),Records!$C$2:$H$6601,6,FALSE))</f>
        <v/>
      </c>
      <c r="DU27" s="32" t="str">
        <f>IF(ISERROR(VLOOKUP(CONCATENATE($A27,"_L_",DV$1),Records!$C$2:$H$6601,1,FALSE)),"",VLOOKUP(CONCATENATE($A27,"_L_",DV$1),Records!$C$2:$H$6601,4,FALSE))</f>
        <v/>
      </c>
      <c r="DV27" s="7" t="str">
        <f>IF(ISERROR(VLOOKUP(CONCATENATE($A27,"_L_",DV$1),Records!$C$2:$H$6601,1,FALSE)),"",VLOOKUP(CONCATENATE($A27,"_L_",DV$1),Records!$C$2:$H$6601,5,FALSE))</f>
        <v/>
      </c>
      <c r="DW27" s="33" t="str">
        <f>IF(ISERROR(VLOOKUP(CONCATENATE($A27,"_L_",DV$1),Records!$C$2:$H$6601,1,FALSE)),"",VLOOKUP(CONCATENATE($A27,"_L_",DV$1),Records!$C$2:$H$6601,6,FALSE))</f>
        <v/>
      </c>
      <c r="DX27" s="32" t="str">
        <f>IF(ISERROR(VLOOKUP(CONCATENATE($A27,"_L_",DY$1),Records!$C$2:$H$6601,1,FALSE)),"",VLOOKUP(CONCATENATE($A27,"_L_",DY$1),Records!$C$2:$H$6601,4,FALSE))</f>
        <v/>
      </c>
      <c r="DY27" s="7" t="str">
        <f>IF(ISERROR(VLOOKUP(CONCATENATE($A27,"_L_",DY$1),Records!$C$2:$H$6601,1,FALSE)),"",VLOOKUP(CONCATENATE($A27,"_L_",DY$1),Records!$C$2:$H$6601,5,FALSE))</f>
        <v/>
      </c>
      <c r="DZ27" s="33" t="str">
        <f>IF(ISERROR(VLOOKUP(CONCATENATE($A27,"_L_",DY$1),Records!$C$2:$H$6601,1,FALSE)),"",VLOOKUP(CONCATENATE($A27,"_L_",DY$1),Records!$C$2:$H$6601,6,FALSE))</f>
        <v/>
      </c>
      <c r="EA27" s="32" t="str">
        <f>IF(ISERROR(VLOOKUP(CONCATENATE($A27,"_L_",EB$1),Records!$C$2:$H$6601,1,FALSE)),"",VLOOKUP(CONCATENATE($A27,"_L_",EB$1),Records!$C$2:$H$6601,4,FALSE))</f>
        <v/>
      </c>
      <c r="EB27" s="7" t="str">
        <f>IF(ISERROR(VLOOKUP(CONCATENATE($A27,"_L_",EB$1),Records!$C$2:$H$6601,1,FALSE)),"",VLOOKUP(CONCATENATE($A27,"_L_",EB$1),Records!$C$2:$H$6601,5,FALSE))</f>
        <v/>
      </c>
      <c r="EC27" s="33" t="str">
        <f>IF(ISERROR(VLOOKUP(CONCATENATE($A27,"_L_",EB$1),Records!$C$2:$H$6601,1,FALSE)),"",VLOOKUP(CONCATENATE($A27,"_L_",EB$1),Records!$C$2:$H$6601,6,FALSE))</f>
        <v/>
      </c>
    </row>
    <row r="28" spans="1:133" ht="15.75" x14ac:dyDescent="0.25">
      <c r="A28" s="11">
        <v>42210</v>
      </c>
      <c r="B28" s="15" t="s">
        <v>59</v>
      </c>
      <c r="C28" s="18">
        <f t="shared" si="1"/>
        <v>4</v>
      </c>
      <c r="D28" s="25" t="s">
        <v>64</v>
      </c>
      <c r="E28" s="24" t="s">
        <v>61</v>
      </c>
      <c r="F28" s="62">
        <f t="shared" si="0"/>
        <v>0</v>
      </c>
      <c r="G28" s="62">
        <f>HomeCalc!F28</f>
        <v>0</v>
      </c>
      <c r="H28" s="32" t="str">
        <f>IF(ISERROR(VLOOKUP(CONCATENATE($A28,"_L_",I$1),Records!$C$2:$H$6601,1,FALSE)),"",VLOOKUP(CONCATENATE($A28,"_L_",I$1),Records!$C$2:$H$6601,4,FALSE))</f>
        <v/>
      </c>
      <c r="I28" s="7" t="str">
        <f>IF(ISERROR(VLOOKUP(CONCATENATE($A28,"_L_",I$1),Records!$C$2:$H$6601,1,FALSE)),"",VLOOKUP(CONCATENATE($A28,"_L_",I$1),Records!$C$2:$H$6601,5,FALSE))</f>
        <v/>
      </c>
      <c r="J28" s="33" t="str">
        <f>IF(ISERROR(VLOOKUP(CONCATENATE($A28,"_L_",I$1),Records!$C$2:$H$6601,1,FALSE)),"",VLOOKUP(CONCATENATE($A28,"_L_",I$1),Records!$C$2:$H$6601,6,FALSE))</f>
        <v/>
      </c>
      <c r="K28" s="32" t="str">
        <f>IF(ISERROR(VLOOKUP(CONCATENATE($A28,"_L_",L$1),Records!$C$2:$H$6601,1,FALSE)),"",VLOOKUP(CONCATENATE($A28,"_L_",L$1),Records!$C$2:$H$6601,4,FALSE))</f>
        <v/>
      </c>
      <c r="L28" s="7" t="str">
        <f>IF(ISERROR(VLOOKUP(CONCATENATE($A28,"_L_",L$1),Records!$C$2:$H$6601,1,FALSE)),"",VLOOKUP(CONCATENATE($A28,"_L_",L$1),Records!$C$2:$H$6601,5,FALSE))</f>
        <v/>
      </c>
      <c r="M28" s="33" t="str">
        <f>IF(ISERROR(VLOOKUP(CONCATENATE($A28,"_L_",L$1),Records!$C$2:$H$6601,1,FALSE)),"",VLOOKUP(CONCATENATE($A28,"_L_",L$1),Records!$C$2:$H$6601,6,FALSE))</f>
        <v/>
      </c>
      <c r="N28" s="32" t="str">
        <f>IF(ISERROR(VLOOKUP(CONCATENATE($A28,"_L_",O$1),Records!$C$2:$H$6601,1,FALSE)),"",VLOOKUP(CONCATENATE($A28,"_L_",O$1),Records!$C$2:$H$6601,4,FALSE))</f>
        <v/>
      </c>
      <c r="O28" s="7" t="str">
        <f>IF(ISERROR(VLOOKUP(CONCATENATE($A28,"_L_",O$1),Records!$C$2:$H$6601,1,FALSE)),"",VLOOKUP(CONCATENATE($A28,"_L_",O$1),Records!$C$2:$H$6601,5,FALSE))</f>
        <v/>
      </c>
      <c r="P28" s="33" t="str">
        <f>IF(ISERROR(VLOOKUP(CONCATENATE($A28,"_L_",O$1),Records!$C$2:$H$6601,1,FALSE)),"",VLOOKUP(CONCATENATE($A28,"_L_",O$1),Records!$C$2:$H$6601,6,FALSE))</f>
        <v/>
      </c>
      <c r="Q28" s="32" t="str">
        <f>IF(ISERROR(VLOOKUP(CONCATENATE($A28,"_L_",R$1),Records!$C$2:$H$6601,1,FALSE)),"",VLOOKUP(CONCATENATE($A28,"_L_",R$1),Records!$C$2:$H$6601,4,FALSE))</f>
        <v/>
      </c>
      <c r="R28" s="7" t="str">
        <f>IF(ISERROR(VLOOKUP(CONCATENATE($A28,"_L_",R$1),Records!$C$2:$H$6601,1,FALSE)),"",VLOOKUP(CONCATENATE($A28,"_L_",R$1),Records!$C$2:$H$6601,5,FALSE))</f>
        <v/>
      </c>
      <c r="S28" s="33" t="str">
        <f>IF(ISERROR(VLOOKUP(CONCATENATE($A28,"_L_",R$1),Records!$C$2:$H$6601,1,FALSE)),"",VLOOKUP(CONCATENATE($A28,"_L_",R$1),Records!$C$2:$H$6601,6,FALSE))</f>
        <v/>
      </c>
      <c r="T28" s="32" t="str">
        <f>IF(ISERROR(VLOOKUP(CONCATENATE($A28,"_L_",U$1),Records!$C$2:$H$6601,1,FALSE)),"",VLOOKUP(CONCATENATE($A28,"_L_",U$1),Records!$C$2:$H$6601,4,FALSE))</f>
        <v/>
      </c>
      <c r="U28" s="7" t="str">
        <f>IF(ISERROR(VLOOKUP(CONCATENATE($A28,"_L_",U$1),Records!$C$2:$H$6601,1,FALSE)),"",VLOOKUP(CONCATENATE($A28,"_L_",U$1),Records!$C$2:$H$6601,5,FALSE))</f>
        <v/>
      </c>
      <c r="V28" s="33" t="str">
        <f>IF(ISERROR(VLOOKUP(CONCATENATE($A28,"_L_",U$1),Records!$C$2:$H$6601,1,FALSE)),"",VLOOKUP(CONCATENATE($A28,"_L_",U$1),Records!$C$2:$H$6601,6,FALSE))</f>
        <v/>
      </c>
      <c r="W28" s="32" t="str">
        <f>IF(ISERROR(VLOOKUP(CONCATENATE($A28,"_L_",X$1),Records!$C$2:$H$6601,1,FALSE)),"",VLOOKUP(CONCATENATE($A28,"_L_",X$1),Records!$C$2:$H$6601,4,FALSE))</f>
        <v/>
      </c>
      <c r="X28" s="7" t="str">
        <f>IF(ISERROR(VLOOKUP(CONCATENATE($A28,"_L_",X$1),Records!$C$2:$H$6601,1,FALSE)),"",VLOOKUP(CONCATENATE($A28,"_L_",X$1),Records!$C$2:$H$6601,5,FALSE))</f>
        <v/>
      </c>
      <c r="Y28" s="33" t="str">
        <f>IF(ISERROR(VLOOKUP(CONCATENATE($A28,"_L_",X$1),Records!$C$2:$H$6601,1,FALSE)),"",VLOOKUP(CONCATENATE($A28,"_L_",X$1),Records!$C$2:$H$6601,6,FALSE))</f>
        <v/>
      </c>
      <c r="Z28" s="32" t="str">
        <f>IF(ISERROR(VLOOKUP(CONCATENATE($A28,"_L_",AA$1),Records!$C$2:$H$6601,1,FALSE)),"",VLOOKUP(CONCATENATE($A28,"_L_",AA$1),Records!$C$2:$H$6601,4,FALSE))</f>
        <v/>
      </c>
      <c r="AA28" s="7" t="str">
        <f>IF(ISERROR(VLOOKUP(CONCATENATE($A28,"_L_",AA$1),Records!$C$2:$H$6601,1,FALSE)),"",VLOOKUP(CONCATENATE($A28,"_L_",AA$1),Records!$C$2:$H$6601,5,FALSE))</f>
        <v/>
      </c>
      <c r="AB28" s="33" t="str">
        <f>IF(ISERROR(VLOOKUP(CONCATENATE($A28,"_L_",AA$1),Records!$C$2:$H$6601,1,FALSE)),"",VLOOKUP(CONCATENATE($A28,"_L_",AA$1),Records!$C$2:$H$6601,6,FALSE))</f>
        <v/>
      </c>
      <c r="AC28" s="32" t="str">
        <f>IF(ISERROR(VLOOKUP(CONCATENATE($A28,"_L_",AD$1),Records!$C$2:$H$6601,1,FALSE)),"",VLOOKUP(CONCATENATE($A28,"_L_",AD$1),Records!$C$2:$H$6601,4,FALSE))</f>
        <v/>
      </c>
      <c r="AD28" s="7" t="str">
        <f>IF(ISERROR(VLOOKUP(CONCATENATE($A28,"_L_",AD$1),Records!$C$2:$H$6601,1,FALSE)),"",VLOOKUP(CONCATENATE($A28,"_L_",AD$1),Records!$C$2:$H$6601,5,FALSE))</f>
        <v/>
      </c>
      <c r="AE28" s="33" t="str">
        <f>IF(ISERROR(VLOOKUP(CONCATENATE($A28,"_L_",AD$1),Records!$C$2:$H$6601,1,FALSE)),"",VLOOKUP(CONCATENATE($A28,"_L_",AD$1),Records!$C$2:$H$6601,6,FALSE))</f>
        <v/>
      </c>
      <c r="AF28" s="32" t="str">
        <f>IF(ISERROR(VLOOKUP(CONCATENATE($A28,"_L_",AG$1),Records!$C$2:$H$6601,1,FALSE)),"",VLOOKUP(CONCATENATE($A28,"_L_",AG$1),Records!$C$2:$H$6601,4,FALSE))</f>
        <v/>
      </c>
      <c r="AG28" s="7" t="str">
        <f>IF(ISERROR(VLOOKUP(CONCATENATE($A28,"_L_",AG$1),Records!$C$2:$H$6601,1,FALSE)),"",VLOOKUP(CONCATENATE($A28,"_L_",AG$1),Records!$C$2:$H$6601,5,FALSE))</f>
        <v/>
      </c>
      <c r="AH28" s="33" t="str">
        <f>IF(ISERROR(VLOOKUP(CONCATENATE($A28,"_L_",AG$1),Records!$C$2:$H$6601,1,FALSE)),"",VLOOKUP(CONCATENATE($A28,"_L_",AG$1),Records!$C$2:$H$6601,6,FALSE))</f>
        <v/>
      </c>
      <c r="AI28" s="32" t="str">
        <f>IF(ISERROR(VLOOKUP(CONCATENATE($A28,"_L_",AJ$1),Records!$C$2:$H$6601,1,FALSE)),"",VLOOKUP(CONCATENATE($A28,"_L_",AJ$1),Records!$C$2:$H$6601,4,FALSE))</f>
        <v/>
      </c>
      <c r="AJ28" s="7" t="str">
        <f>IF(ISERROR(VLOOKUP(CONCATENATE($A28,"_L_",AJ$1),Records!$C$2:$H$6601,1,FALSE)),"",VLOOKUP(CONCATENATE($A28,"_L_",AJ$1),Records!$C$2:$H$6601,5,FALSE))</f>
        <v/>
      </c>
      <c r="AK28" s="33" t="str">
        <f>IF(ISERROR(VLOOKUP(CONCATENATE($A28,"_L_",AJ$1),Records!$C$2:$H$6601,1,FALSE)),"",VLOOKUP(CONCATENATE($A28,"_L_",AJ$1),Records!$C$2:$H$6601,6,FALSE))</f>
        <v/>
      </c>
      <c r="AL28" s="32" t="str">
        <f>IF(ISERROR(VLOOKUP(CONCATENATE($A28,"_L_",AM$1),Records!$C$2:$H$6601,1,FALSE)),"",VLOOKUP(CONCATENATE($A28,"_L_",AM$1),Records!$C$2:$H$6601,4,FALSE))</f>
        <v/>
      </c>
      <c r="AM28" s="7" t="str">
        <f>IF(ISERROR(VLOOKUP(CONCATENATE($A28,"_L_",AM$1),Records!$C$2:$H$6601,1,FALSE)),"",VLOOKUP(CONCATENATE($A28,"_L_",AM$1),Records!$C$2:$H$6601,5,FALSE))</f>
        <v/>
      </c>
      <c r="AN28" s="33" t="str">
        <f>IF(ISERROR(VLOOKUP(CONCATENATE($A28,"_L_",AM$1),Records!$C$2:$H$6601,1,FALSE)),"",VLOOKUP(CONCATENATE($A28,"_L_",AM$1),Records!$C$2:$H$6601,6,FALSE))</f>
        <v/>
      </c>
      <c r="AO28" s="32" t="str">
        <f>IF(ISERROR(VLOOKUP(CONCATENATE($A28,"_L_",AP$1),Records!$C$2:$H$6601,1,FALSE)),"",VLOOKUP(CONCATENATE($A28,"_L_",AP$1),Records!$C$2:$H$6601,4,FALSE))</f>
        <v/>
      </c>
      <c r="AP28" s="7" t="str">
        <f>IF(ISERROR(VLOOKUP(CONCATENATE($A28,"_L_",AP$1),Records!$C$2:$H$6601,1,FALSE)),"",VLOOKUP(CONCATENATE($A28,"_L_",AP$1),Records!$C$2:$H$6601,5,FALSE))</f>
        <v/>
      </c>
      <c r="AQ28" s="33" t="str">
        <f>IF(ISERROR(VLOOKUP(CONCATENATE($A28,"_L_",AP$1),Records!$C$2:$H$6601,1,FALSE)),"",VLOOKUP(CONCATENATE($A28,"_L_",AP$1),Records!$C$2:$H$6601,6,FALSE))</f>
        <v/>
      </c>
      <c r="AR28" s="32" t="str">
        <f>IF(ISERROR(VLOOKUP(CONCATENATE($A28,"_L_",AS$1),Records!$C$2:$H$6601,1,FALSE)),"",VLOOKUP(CONCATENATE($A28,"_L_",AS$1),Records!$C$2:$H$6601,4,FALSE))</f>
        <v/>
      </c>
      <c r="AS28" s="7" t="str">
        <f>IF(ISERROR(VLOOKUP(CONCATENATE($A28,"_L_",AS$1),Records!$C$2:$H$6601,1,FALSE)),"",VLOOKUP(CONCATENATE($A28,"_L_",AS$1),Records!$C$2:$H$6601,5,FALSE))</f>
        <v/>
      </c>
      <c r="AT28" s="33" t="str">
        <f>IF(ISERROR(VLOOKUP(CONCATENATE($A28,"_L_",AS$1),Records!$C$2:$H$6601,1,FALSE)),"",VLOOKUP(CONCATENATE($A28,"_L_",AS$1),Records!$C$2:$H$6601,6,FALSE))</f>
        <v/>
      </c>
      <c r="AU28" s="32" t="str">
        <f>IF(ISERROR(VLOOKUP(CONCATENATE($A28,"_L_",AV$1),Records!$C$2:$H$6601,1,FALSE)),"",VLOOKUP(CONCATENATE($A28,"_L_",AV$1),Records!$C$2:$H$6601,4,FALSE))</f>
        <v/>
      </c>
      <c r="AV28" s="7" t="str">
        <f>IF(ISERROR(VLOOKUP(CONCATENATE($A28,"_L_",AV$1),Records!$C$2:$H$6601,1,FALSE)),"",VLOOKUP(CONCATENATE($A28,"_L_",AV$1),Records!$C$2:$H$6601,5,FALSE))</f>
        <v/>
      </c>
      <c r="AW28" s="33" t="str">
        <f>IF(ISERROR(VLOOKUP(CONCATENATE($A28,"_L_",AV$1),Records!$C$2:$H$6601,1,FALSE)),"",VLOOKUP(CONCATENATE($A28,"_L_",AV$1),Records!$C$2:$H$6601,6,FALSE))</f>
        <v/>
      </c>
      <c r="AX28" s="32" t="str">
        <f>IF(ISERROR(VLOOKUP(CONCATENATE($A28,"_L_",AY$1),Records!$C$2:$H$6601,1,FALSE)),"",VLOOKUP(CONCATENATE($A28,"_L_",AY$1),Records!$C$2:$H$6601,4,FALSE))</f>
        <v/>
      </c>
      <c r="AY28" s="7" t="str">
        <f>IF(ISERROR(VLOOKUP(CONCATENATE($A28,"_L_",AY$1),Records!$C$2:$H$6601,1,FALSE)),"",VLOOKUP(CONCATENATE($A28,"_L_",AY$1),Records!$C$2:$H$6601,5,FALSE))</f>
        <v/>
      </c>
      <c r="AZ28" s="33" t="str">
        <f>IF(ISERROR(VLOOKUP(CONCATENATE($A28,"_L_",AY$1),Records!$C$2:$H$6601,1,FALSE)),"",VLOOKUP(CONCATENATE($A28,"_L_",AY$1),Records!$C$2:$H$6601,6,FALSE))</f>
        <v/>
      </c>
      <c r="BA28" s="32" t="str">
        <f>IF(ISERROR(VLOOKUP(CONCATENATE($A28,"_L_",BB$1),Records!$C$2:$H$6601,1,FALSE)),"",VLOOKUP(CONCATENATE($A28,"_L_",BB$1),Records!$C$2:$H$6601,4,FALSE))</f>
        <v/>
      </c>
      <c r="BB28" s="7" t="str">
        <f>IF(ISERROR(VLOOKUP(CONCATENATE($A28,"_L_",BB$1),Records!$C$2:$H$6601,1,FALSE)),"",VLOOKUP(CONCATENATE($A28,"_L_",BB$1),Records!$C$2:$H$6601,5,FALSE))</f>
        <v/>
      </c>
      <c r="BC28" s="33" t="str">
        <f>IF(ISERROR(VLOOKUP(CONCATENATE($A28,"_L_",BB$1),Records!$C$2:$H$6601,1,FALSE)),"",VLOOKUP(CONCATENATE($A28,"_L_",BB$1),Records!$C$2:$H$6601,6,FALSE))</f>
        <v/>
      </c>
      <c r="BD28" s="32" t="str">
        <f>IF(ISERROR(VLOOKUP(CONCATENATE($A28,"_L_",BE$1),Records!$C$2:$H$6601,1,FALSE)),"",VLOOKUP(CONCATENATE($A28,"_L_",BE$1),Records!$C$2:$H$6601,4,FALSE))</f>
        <v/>
      </c>
      <c r="BE28" s="7" t="str">
        <f>IF(ISERROR(VLOOKUP(CONCATENATE($A28,"_L_",BE$1),Records!$C$2:$H$6601,1,FALSE)),"",VLOOKUP(CONCATENATE($A28,"_L_",BE$1),Records!$C$2:$H$6601,5,FALSE))</f>
        <v/>
      </c>
      <c r="BF28" s="33" t="str">
        <f>IF(ISERROR(VLOOKUP(CONCATENATE($A28,"_L_",BE$1),Records!$C$2:$H$6601,1,FALSE)),"",VLOOKUP(CONCATENATE($A28,"_L_",BE$1),Records!$C$2:$H$6601,6,FALSE))</f>
        <v/>
      </c>
      <c r="BG28" s="32" t="str">
        <f>IF(ISERROR(VLOOKUP(CONCATENATE($A28,"_L_",BH$1),Records!$C$2:$H$6601,1,FALSE)),"",VLOOKUP(CONCATENATE($A28,"_L_",BH$1),Records!$C$2:$H$6601,4,FALSE))</f>
        <v/>
      </c>
      <c r="BH28" s="7" t="str">
        <f>IF(ISERROR(VLOOKUP(CONCATENATE($A28,"_L_",BH$1),Records!$C$2:$H$6601,1,FALSE)),"",VLOOKUP(CONCATENATE($A28,"_L_",BH$1),Records!$C$2:$H$6601,5,FALSE))</f>
        <v/>
      </c>
      <c r="BI28" s="33" t="str">
        <f>IF(ISERROR(VLOOKUP(CONCATENATE($A28,"_L_",BH$1),Records!$C$2:$H$6601,1,FALSE)),"",VLOOKUP(CONCATENATE($A28,"_L_",BH$1),Records!$C$2:$H$6601,6,FALSE))</f>
        <v/>
      </c>
      <c r="BJ28" s="32" t="str">
        <f>IF(ISERROR(VLOOKUP(CONCATENATE($A28,"_L_",BK$1),Records!$C$2:$H$6601,1,FALSE)),"",VLOOKUP(CONCATENATE($A28,"_L_",BK$1),Records!$C$2:$H$6601,4,FALSE))</f>
        <v/>
      </c>
      <c r="BK28" s="7" t="str">
        <f>IF(ISERROR(VLOOKUP(CONCATENATE($A28,"_L_",BK$1),Records!$C$2:$H$6601,1,FALSE)),"",VLOOKUP(CONCATENATE($A28,"_L_",BK$1),Records!$C$2:$H$6601,5,FALSE))</f>
        <v/>
      </c>
      <c r="BL28" s="33" t="str">
        <f>IF(ISERROR(VLOOKUP(CONCATENATE($A28,"_L_",BK$1),Records!$C$2:$H$6601,1,FALSE)),"",VLOOKUP(CONCATENATE($A28,"_L_",BK$1),Records!$C$2:$H$6601,6,FALSE))</f>
        <v/>
      </c>
      <c r="BM28" s="32" t="str">
        <f>IF(ISERROR(VLOOKUP(CONCATENATE($A28,"_L_",BN$1),Records!$C$2:$H$6601,1,FALSE)),"",VLOOKUP(CONCATENATE($A28,"_L_",BN$1),Records!$C$2:$H$6601,4,FALSE))</f>
        <v/>
      </c>
      <c r="BN28" s="7" t="str">
        <f>IF(ISERROR(VLOOKUP(CONCATENATE($A28,"_L_",BN$1),Records!$C$2:$H$6601,1,FALSE)),"",VLOOKUP(CONCATENATE($A28,"_L_",BN$1),Records!$C$2:$H$6601,5,FALSE))</f>
        <v/>
      </c>
      <c r="BO28" s="33" t="str">
        <f>IF(ISERROR(VLOOKUP(CONCATENATE($A28,"_L_",BN$1),Records!$C$2:$H$6601,1,FALSE)),"",VLOOKUP(CONCATENATE($A28,"_L_",BN$1),Records!$C$2:$H$6601,6,FALSE))</f>
        <v/>
      </c>
      <c r="BP28" s="32" t="str">
        <f>IF(ISERROR(VLOOKUP(CONCATENATE($A28,"_L_",BQ$1),Records!$C$2:$H$6601,1,FALSE)),"",VLOOKUP(CONCATENATE($A28,"_L_",BQ$1),Records!$C$2:$H$6601,4,FALSE))</f>
        <v/>
      </c>
      <c r="BQ28" s="7" t="str">
        <f>IF(ISERROR(VLOOKUP(CONCATENATE($A28,"_L_",BQ$1),Records!$C$2:$H$6601,1,FALSE)),"",VLOOKUP(CONCATENATE($A28,"_L_",BQ$1),Records!$C$2:$H$6601,5,FALSE))</f>
        <v/>
      </c>
      <c r="BR28" s="33" t="str">
        <f>IF(ISERROR(VLOOKUP(CONCATENATE($A28,"_L_",BQ$1),Records!$C$2:$H$6601,1,FALSE)),"",VLOOKUP(CONCATENATE($A28,"_L_",BQ$1),Records!$C$2:$H$6601,6,FALSE))</f>
        <v/>
      </c>
      <c r="BS28" s="32" t="str">
        <f>IF(ISERROR(VLOOKUP(CONCATENATE($A28,"_L_",BT$1),Records!$C$2:$H$6601,1,FALSE)),"",VLOOKUP(CONCATENATE($A28,"_L_",BT$1),Records!$C$2:$H$6601,4,FALSE))</f>
        <v/>
      </c>
      <c r="BT28" s="7" t="str">
        <f>IF(ISERROR(VLOOKUP(CONCATENATE($A28,"_L_",BT$1),Records!$C$2:$H$6601,1,FALSE)),"",VLOOKUP(CONCATENATE($A28,"_L_",BT$1),Records!$C$2:$H$6601,5,FALSE))</f>
        <v/>
      </c>
      <c r="BU28" s="33" t="str">
        <f>IF(ISERROR(VLOOKUP(CONCATENATE($A28,"_L_",BT$1),Records!$C$2:$H$6601,1,FALSE)),"",VLOOKUP(CONCATENATE($A28,"_L_",BT$1),Records!$C$2:$H$6601,6,FALSE))</f>
        <v/>
      </c>
      <c r="BV28" s="32" t="str">
        <f>IF(ISERROR(VLOOKUP(CONCATENATE($A28,"_L_",BW$1),Records!$C$2:$H$6601,1,FALSE)),"",VLOOKUP(CONCATENATE($A28,"_L_",BW$1),Records!$C$2:$H$6601,4,FALSE))</f>
        <v/>
      </c>
      <c r="BW28" s="7" t="str">
        <f>IF(ISERROR(VLOOKUP(CONCATENATE($A28,"_L_",BW$1),Records!$C$2:$H$6601,1,FALSE)),"",VLOOKUP(CONCATENATE($A28,"_L_",BW$1),Records!$C$2:$H$6601,5,FALSE))</f>
        <v/>
      </c>
      <c r="BX28" s="33" t="str">
        <f>IF(ISERROR(VLOOKUP(CONCATENATE($A28,"_L_",BW$1),Records!$C$2:$H$6601,1,FALSE)),"",VLOOKUP(CONCATENATE($A28,"_L_",BW$1),Records!$C$2:$H$6601,6,FALSE))</f>
        <v/>
      </c>
      <c r="BY28" s="32" t="str">
        <f>IF(ISERROR(VLOOKUP(CONCATENATE($A28,"_L_",BZ$1),Records!$C$2:$H$6601,1,FALSE)),"",VLOOKUP(CONCATENATE($A28,"_L_",BZ$1),Records!$C$2:$H$6601,4,FALSE))</f>
        <v/>
      </c>
      <c r="BZ28" s="7" t="str">
        <f>IF(ISERROR(VLOOKUP(CONCATENATE($A28,"_L_",BZ$1),Records!$C$2:$H$6601,1,FALSE)),"",VLOOKUP(CONCATENATE($A28,"_L_",BZ$1),Records!$C$2:$H$6601,5,FALSE))</f>
        <v/>
      </c>
      <c r="CA28" s="33" t="str">
        <f>IF(ISERROR(VLOOKUP(CONCATENATE($A28,"_L_",BZ$1),Records!$C$2:$H$6601,1,FALSE)),"",VLOOKUP(CONCATENATE($A28,"_L_",BZ$1),Records!$C$2:$H$6601,6,FALSE))</f>
        <v/>
      </c>
      <c r="CB28" s="32" t="str">
        <f>IF(ISERROR(VLOOKUP(CONCATENATE($A28,"_L_",CC$1),Records!$C$2:$H$6601,1,FALSE)),"",VLOOKUP(CONCATENATE($A28,"_L_",CC$1),Records!$C$2:$H$6601,4,FALSE))</f>
        <v/>
      </c>
      <c r="CC28" s="7" t="str">
        <f>IF(ISERROR(VLOOKUP(CONCATENATE($A28,"_L_",CC$1),Records!$C$2:$H$6601,1,FALSE)),"",VLOOKUP(CONCATENATE($A28,"_L_",CC$1),Records!$C$2:$H$6601,5,FALSE))</f>
        <v/>
      </c>
      <c r="CD28" s="33" t="str">
        <f>IF(ISERROR(VLOOKUP(CONCATENATE($A28,"_L_",CC$1),Records!$C$2:$H$6601,1,FALSE)),"",VLOOKUP(CONCATENATE($A28,"_L_",CC$1),Records!$C$2:$H$6601,6,FALSE))</f>
        <v/>
      </c>
      <c r="CE28" s="32" t="str">
        <f>IF(ISERROR(VLOOKUP(CONCATENATE($A28,"_L_",CF$1),Records!$C$2:$H$6601,1,FALSE)),"",VLOOKUP(CONCATENATE($A28,"_L_",CF$1),Records!$C$2:$H$6601,4,FALSE))</f>
        <v/>
      </c>
      <c r="CF28" s="7" t="str">
        <f>IF(ISERROR(VLOOKUP(CONCATENATE($A28,"_L_",CF$1),Records!$C$2:$H$6601,1,FALSE)),"",VLOOKUP(CONCATENATE($A28,"_L_",CF$1),Records!$C$2:$H$6601,5,FALSE))</f>
        <v/>
      </c>
      <c r="CG28" s="33" t="str">
        <f>IF(ISERROR(VLOOKUP(CONCATENATE($A28,"_L_",CF$1),Records!$C$2:$H$6601,1,FALSE)),"",VLOOKUP(CONCATENATE($A28,"_L_",CF$1),Records!$C$2:$H$6601,6,FALSE))</f>
        <v/>
      </c>
      <c r="CH28" s="32" t="str">
        <f>IF(ISERROR(VLOOKUP(CONCATENATE($A28,"_L_",CI$1),Records!$C$2:$H$6601,1,FALSE)),"",VLOOKUP(CONCATENATE($A28,"_L_",CI$1),Records!$C$2:$H$6601,4,FALSE))</f>
        <v/>
      </c>
      <c r="CI28" s="7" t="str">
        <f>IF(ISERROR(VLOOKUP(CONCATENATE($A28,"_L_",CI$1),Records!$C$2:$H$6601,1,FALSE)),"",VLOOKUP(CONCATENATE($A28,"_L_",CI$1),Records!$C$2:$H$6601,5,FALSE))</f>
        <v/>
      </c>
      <c r="CJ28" s="33" t="str">
        <f>IF(ISERROR(VLOOKUP(CONCATENATE($A28,"_L_",CI$1),Records!$C$2:$H$6601,1,FALSE)),"",VLOOKUP(CONCATENATE($A28,"_L_",CI$1),Records!$C$2:$H$6601,6,FALSE))</f>
        <v/>
      </c>
      <c r="CK28" s="32" t="str">
        <f>IF(ISERROR(VLOOKUP(CONCATENATE($A28,"_L_",CL$1),Records!$C$2:$H$6601,1,FALSE)),"",VLOOKUP(CONCATENATE($A28,"_L_",CL$1),Records!$C$2:$H$6601,4,FALSE))</f>
        <v/>
      </c>
      <c r="CL28" s="7" t="str">
        <f>IF(ISERROR(VLOOKUP(CONCATENATE($A28,"_L_",CL$1),Records!$C$2:$H$6601,1,FALSE)),"",VLOOKUP(CONCATENATE($A28,"_L_",CL$1),Records!$C$2:$H$6601,5,FALSE))</f>
        <v/>
      </c>
      <c r="CM28" s="33" t="str">
        <f>IF(ISERROR(VLOOKUP(CONCATENATE($A28,"_L_",CL$1),Records!$C$2:$H$6601,1,FALSE)),"",VLOOKUP(CONCATENATE($A28,"_L_",CL$1),Records!$C$2:$H$6601,6,FALSE))</f>
        <v/>
      </c>
      <c r="CN28" s="32" t="str">
        <f>IF(ISERROR(VLOOKUP(CONCATENATE($A28,"_L_",CO$1),Records!$C$2:$H$6601,1,FALSE)),"",VLOOKUP(CONCATENATE($A28,"_L_",CO$1),Records!$C$2:$H$6601,4,FALSE))</f>
        <v/>
      </c>
      <c r="CO28" s="7" t="str">
        <f>IF(ISERROR(VLOOKUP(CONCATENATE($A28,"_L_",CO$1),Records!$C$2:$H$6601,1,FALSE)),"",VLOOKUP(CONCATENATE($A28,"_L_",CO$1),Records!$C$2:$H$6601,5,FALSE))</f>
        <v/>
      </c>
      <c r="CP28" s="33" t="str">
        <f>IF(ISERROR(VLOOKUP(CONCATENATE($A28,"_L_",CO$1),Records!$C$2:$H$6601,1,FALSE)),"",VLOOKUP(CONCATENATE($A28,"_L_",CO$1),Records!$C$2:$H$6601,6,FALSE))</f>
        <v/>
      </c>
      <c r="CQ28" s="32" t="str">
        <f>IF(ISERROR(VLOOKUP(CONCATENATE($A28,"_L_",CR$1),Records!$C$2:$H$6601,1,FALSE)),"",VLOOKUP(CONCATENATE($A28,"_L_",CR$1),Records!$C$2:$H$6601,4,FALSE))</f>
        <v/>
      </c>
      <c r="CR28" s="7" t="str">
        <f>IF(ISERROR(VLOOKUP(CONCATENATE($A28,"_L_",CR$1),Records!$C$2:$H$6601,1,FALSE)),"",VLOOKUP(CONCATENATE($A28,"_L_",CR$1),Records!$C$2:$H$6601,5,FALSE))</f>
        <v/>
      </c>
      <c r="CS28" s="33" t="str">
        <f>IF(ISERROR(VLOOKUP(CONCATENATE($A28,"_L_",CR$1),Records!$C$2:$H$6601,1,FALSE)),"",VLOOKUP(CONCATENATE($A28,"_L_",CR$1),Records!$C$2:$H$6601,6,FALSE))</f>
        <v/>
      </c>
      <c r="CT28" s="32" t="str">
        <f>IF(ISERROR(VLOOKUP(CONCATENATE($A28,"_L_",CU$1),Records!$C$2:$H$6601,1,FALSE)),"",VLOOKUP(CONCATENATE($A28,"_L_",CU$1),Records!$C$2:$H$6601,4,FALSE))</f>
        <v/>
      </c>
      <c r="CU28" s="7" t="str">
        <f>IF(ISERROR(VLOOKUP(CONCATENATE($A28,"_L_",CU$1),Records!$C$2:$H$6601,1,FALSE)),"",VLOOKUP(CONCATENATE($A28,"_L_",CU$1),Records!$C$2:$H$6601,5,FALSE))</f>
        <v/>
      </c>
      <c r="CV28" s="33" t="str">
        <f>IF(ISERROR(VLOOKUP(CONCATENATE($A28,"_L_",CU$1),Records!$C$2:$H$6601,1,FALSE)),"",VLOOKUP(CONCATENATE($A28,"_L_",CU$1),Records!$C$2:$H$6601,6,FALSE))</f>
        <v/>
      </c>
      <c r="CW28" s="32" t="str">
        <f>IF(ISERROR(VLOOKUP(CONCATENATE($A28,"_L_",CX$1),Records!$C$2:$H$6601,1,FALSE)),"",VLOOKUP(CONCATENATE($A28,"_L_",CX$1),Records!$C$2:$H$6601,4,FALSE))</f>
        <v/>
      </c>
      <c r="CX28" s="7" t="str">
        <f>IF(ISERROR(VLOOKUP(CONCATENATE($A28,"_L_",CX$1),Records!$C$2:$H$6601,1,FALSE)),"",VLOOKUP(CONCATENATE($A28,"_L_",CX$1),Records!$C$2:$H$6601,5,FALSE))</f>
        <v/>
      </c>
      <c r="CY28" s="33" t="str">
        <f>IF(ISERROR(VLOOKUP(CONCATENATE($A28,"_L_",CX$1),Records!$C$2:$H$6601,1,FALSE)),"",VLOOKUP(CONCATENATE($A28,"_L_",CX$1),Records!$C$2:$H$6601,6,FALSE))</f>
        <v/>
      </c>
      <c r="CZ28" s="32" t="str">
        <f>IF(ISERROR(VLOOKUP(CONCATENATE($A28,"_L_",DA$1),Records!$C$2:$H$6601,1,FALSE)),"",VLOOKUP(CONCATENATE($A28,"_L_",DA$1),Records!$C$2:$H$6601,4,FALSE))</f>
        <v/>
      </c>
      <c r="DA28" s="7" t="str">
        <f>IF(ISERROR(VLOOKUP(CONCATENATE($A28,"_L_",DA$1),Records!$C$2:$H$6601,1,FALSE)),"",VLOOKUP(CONCATENATE($A28,"_L_",DA$1),Records!$C$2:$H$6601,5,FALSE))</f>
        <v/>
      </c>
      <c r="DB28" s="33" t="str">
        <f>IF(ISERROR(VLOOKUP(CONCATENATE($A28,"_L_",DA$1),Records!$C$2:$H$6601,1,FALSE)),"",VLOOKUP(CONCATENATE($A28,"_L_",DA$1),Records!$C$2:$H$6601,6,FALSE))</f>
        <v/>
      </c>
      <c r="DC28" s="32" t="str">
        <f>IF(ISERROR(VLOOKUP(CONCATENATE($A28,"_L_",DD$1),Records!$C$2:$H$6601,1,FALSE)),"",VLOOKUP(CONCATENATE($A28,"_L_",DD$1),Records!$C$2:$H$6601,4,FALSE))</f>
        <v/>
      </c>
      <c r="DD28" s="7" t="str">
        <f>IF(ISERROR(VLOOKUP(CONCATENATE($A28,"_L_",DD$1),Records!$C$2:$H$6601,1,FALSE)),"",VLOOKUP(CONCATENATE($A28,"_L_",DD$1),Records!$C$2:$H$6601,5,FALSE))</f>
        <v/>
      </c>
      <c r="DE28" s="33" t="str">
        <f>IF(ISERROR(VLOOKUP(CONCATENATE($A28,"_L_",DD$1),Records!$C$2:$H$6601,1,FALSE)),"",VLOOKUP(CONCATENATE($A28,"_L_",DD$1),Records!$C$2:$H$6601,6,FALSE))</f>
        <v/>
      </c>
      <c r="DF28" s="32" t="str">
        <f>IF(ISERROR(VLOOKUP(CONCATENATE($A28,"_L_",DG$1),Records!$C$2:$H$6601,1,FALSE)),"",VLOOKUP(CONCATENATE($A28,"_L_",DG$1),Records!$C$2:$H$6601,4,FALSE))</f>
        <v/>
      </c>
      <c r="DG28" s="7" t="str">
        <f>IF(ISERROR(VLOOKUP(CONCATENATE($A28,"_L_",DG$1),Records!$C$2:$H$6601,1,FALSE)),"",VLOOKUP(CONCATENATE($A28,"_L_",DG$1),Records!$C$2:$H$6601,5,FALSE))</f>
        <v/>
      </c>
      <c r="DH28" s="33" t="str">
        <f>IF(ISERROR(VLOOKUP(CONCATENATE($A28,"_L_",DG$1),Records!$C$2:$H$6601,1,FALSE)),"",VLOOKUP(CONCATENATE($A28,"_L_",DG$1),Records!$C$2:$H$6601,6,FALSE))</f>
        <v/>
      </c>
      <c r="DI28" s="32" t="str">
        <f>IF(ISERROR(VLOOKUP(CONCATENATE($A28,"_L_",DJ$1),Records!$C$2:$H$6601,1,FALSE)),"",VLOOKUP(CONCATENATE($A28,"_L_",DJ$1),Records!$C$2:$H$6601,4,FALSE))</f>
        <v/>
      </c>
      <c r="DJ28" s="7" t="str">
        <f>IF(ISERROR(VLOOKUP(CONCATENATE($A28,"_L_",DJ$1),Records!$C$2:$H$6601,1,FALSE)),"",VLOOKUP(CONCATENATE($A28,"_L_",DJ$1),Records!$C$2:$H$6601,5,FALSE))</f>
        <v/>
      </c>
      <c r="DK28" s="33" t="str">
        <f>IF(ISERROR(VLOOKUP(CONCATENATE($A28,"_L_",DJ$1),Records!$C$2:$H$6601,1,FALSE)),"",VLOOKUP(CONCATENATE($A28,"_L_",DJ$1),Records!$C$2:$H$6601,6,FALSE))</f>
        <v/>
      </c>
      <c r="DL28" s="32" t="str">
        <f>IF(ISERROR(VLOOKUP(CONCATENATE($A28,"_L_",DM$1),Records!$C$2:$H$6601,1,FALSE)),"",VLOOKUP(CONCATENATE($A28,"_L_",DM$1),Records!$C$2:$H$6601,4,FALSE))</f>
        <v/>
      </c>
      <c r="DM28" s="7" t="str">
        <f>IF(ISERROR(VLOOKUP(CONCATENATE($A28,"_L_",DM$1),Records!$C$2:$H$6601,1,FALSE)),"",VLOOKUP(CONCATENATE($A28,"_L_",DM$1),Records!$C$2:$H$6601,5,FALSE))</f>
        <v/>
      </c>
      <c r="DN28" s="33" t="str">
        <f>IF(ISERROR(VLOOKUP(CONCATENATE($A28,"_L_",DM$1),Records!$C$2:$H$6601,1,FALSE)),"",VLOOKUP(CONCATENATE($A28,"_L_",DM$1),Records!$C$2:$H$6601,6,FALSE))</f>
        <v/>
      </c>
      <c r="DO28" s="32" t="str">
        <f>IF(ISERROR(VLOOKUP(CONCATENATE($A28,"_L_",DP$1),Records!$C$2:$H$6601,1,FALSE)),"",VLOOKUP(CONCATENATE($A28,"_L_",DP$1),Records!$C$2:$H$6601,4,FALSE))</f>
        <v/>
      </c>
      <c r="DP28" s="7" t="str">
        <f>IF(ISERROR(VLOOKUP(CONCATENATE($A28,"_L_",DP$1),Records!$C$2:$H$6601,1,FALSE)),"",VLOOKUP(CONCATENATE($A28,"_L_",DP$1),Records!$C$2:$H$6601,5,FALSE))</f>
        <v/>
      </c>
      <c r="DQ28" s="33" t="str">
        <f>IF(ISERROR(VLOOKUP(CONCATENATE($A28,"_L_",DP$1),Records!$C$2:$H$6601,1,FALSE)),"",VLOOKUP(CONCATENATE($A28,"_L_",DP$1),Records!$C$2:$H$6601,6,FALSE))</f>
        <v/>
      </c>
      <c r="DR28" s="32" t="str">
        <f>IF(ISERROR(VLOOKUP(CONCATENATE($A28,"_L_",DS$1),Records!$C$2:$H$6601,1,FALSE)),"",VLOOKUP(CONCATENATE($A28,"_L_",DS$1),Records!$C$2:$H$6601,4,FALSE))</f>
        <v/>
      </c>
      <c r="DS28" s="7" t="str">
        <f>IF(ISERROR(VLOOKUP(CONCATENATE($A28,"_L_",DS$1),Records!$C$2:$H$6601,1,FALSE)),"",VLOOKUP(CONCATENATE($A28,"_L_",DS$1),Records!$C$2:$H$6601,5,FALSE))</f>
        <v/>
      </c>
      <c r="DT28" s="33" t="str">
        <f>IF(ISERROR(VLOOKUP(CONCATENATE($A28,"_L_",DS$1),Records!$C$2:$H$6601,1,FALSE)),"",VLOOKUP(CONCATENATE($A28,"_L_",DS$1),Records!$C$2:$H$6601,6,FALSE))</f>
        <v/>
      </c>
      <c r="DU28" s="32" t="str">
        <f>IF(ISERROR(VLOOKUP(CONCATENATE($A28,"_L_",DV$1),Records!$C$2:$H$6601,1,FALSE)),"",VLOOKUP(CONCATENATE($A28,"_L_",DV$1),Records!$C$2:$H$6601,4,FALSE))</f>
        <v/>
      </c>
      <c r="DV28" s="7" t="str">
        <f>IF(ISERROR(VLOOKUP(CONCATENATE($A28,"_L_",DV$1),Records!$C$2:$H$6601,1,FALSE)),"",VLOOKUP(CONCATENATE($A28,"_L_",DV$1),Records!$C$2:$H$6601,5,FALSE))</f>
        <v/>
      </c>
      <c r="DW28" s="33" t="str">
        <f>IF(ISERROR(VLOOKUP(CONCATENATE($A28,"_L_",DV$1),Records!$C$2:$H$6601,1,FALSE)),"",VLOOKUP(CONCATENATE($A28,"_L_",DV$1),Records!$C$2:$H$6601,6,FALSE))</f>
        <v/>
      </c>
      <c r="DX28" s="32" t="str">
        <f>IF(ISERROR(VLOOKUP(CONCATENATE($A28,"_L_",DY$1),Records!$C$2:$H$6601,1,FALSE)),"",VLOOKUP(CONCATENATE($A28,"_L_",DY$1),Records!$C$2:$H$6601,4,FALSE))</f>
        <v/>
      </c>
      <c r="DY28" s="7" t="str">
        <f>IF(ISERROR(VLOOKUP(CONCATENATE($A28,"_L_",DY$1),Records!$C$2:$H$6601,1,FALSE)),"",VLOOKUP(CONCATENATE($A28,"_L_",DY$1),Records!$C$2:$H$6601,5,FALSE))</f>
        <v/>
      </c>
      <c r="DZ28" s="33" t="str">
        <f>IF(ISERROR(VLOOKUP(CONCATENATE($A28,"_L_",DY$1),Records!$C$2:$H$6601,1,FALSE)),"",VLOOKUP(CONCATENATE($A28,"_L_",DY$1),Records!$C$2:$H$6601,6,FALSE))</f>
        <v/>
      </c>
      <c r="EA28" s="32" t="str">
        <f>IF(ISERROR(VLOOKUP(CONCATENATE($A28,"_L_",EB$1),Records!$C$2:$H$6601,1,FALSE)),"",VLOOKUP(CONCATENATE($A28,"_L_",EB$1),Records!$C$2:$H$6601,4,FALSE))</f>
        <v/>
      </c>
      <c r="EB28" s="7" t="str">
        <f>IF(ISERROR(VLOOKUP(CONCATENATE($A28,"_L_",EB$1),Records!$C$2:$H$6601,1,FALSE)),"",VLOOKUP(CONCATENATE($A28,"_L_",EB$1),Records!$C$2:$H$6601,5,FALSE))</f>
        <v/>
      </c>
      <c r="EC28" s="33" t="str">
        <f>IF(ISERROR(VLOOKUP(CONCATENATE($A28,"_L_",EB$1),Records!$C$2:$H$6601,1,FALSE)),"",VLOOKUP(CONCATENATE($A28,"_L_",EB$1),Records!$C$2:$H$6601,6,FALSE))</f>
        <v/>
      </c>
    </row>
    <row r="29" spans="1:133" ht="15.75" x14ac:dyDescent="0.25">
      <c r="A29" s="11">
        <v>42211</v>
      </c>
      <c r="B29" s="15" t="s">
        <v>59</v>
      </c>
      <c r="C29" s="18">
        <f t="shared" si="1"/>
        <v>4</v>
      </c>
      <c r="D29" s="26" t="s">
        <v>65</v>
      </c>
      <c r="E29" s="24" t="s">
        <v>61</v>
      </c>
      <c r="F29" s="62">
        <f t="shared" si="0"/>
        <v>1</v>
      </c>
      <c r="G29" s="62">
        <f>HomeCalc!F29</f>
        <v>1</v>
      </c>
      <c r="H29" s="32" t="str">
        <f>IF(ISERROR(VLOOKUP(CONCATENATE($A29,"_L_",I$1),Records!$C$2:$H$6601,1,FALSE)),"",VLOOKUP(CONCATENATE($A29,"_L_",I$1),Records!$C$2:$H$6601,4,FALSE))</f>
        <v/>
      </c>
      <c r="I29" s="7" t="str">
        <f>IF(ISERROR(VLOOKUP(CONCATENATE($A29,"_L_",I$1),Records!$C$2:$H$6601,1,FALSE)),"",VLOOKUP(CONCATENATE($A29,"_L_",I$1),Records!$C$2:$H$6601,5,FALSE))</f>
        <v/>
      </c>
      <c r="J29" s="33" t="str">
        <f>IF(ISERROR(VLOOKUP(CONCATENATE($A29,"_L_",I$1),Records!$C$2:$H$6601,1,FALSE)),"",VLOOKUP(CONCATENATE($A29,"_L_",I$1),Records!$C$2:$H$6601,6,FALSE))</f>
        <v/>
      </c>
      <c r="K29" s="32" t="str">
        <f>IF(ISERROR(VLOOKUP(CONCATENATE($A29,"_L_",L$1),Records!$C$2:$H$6601,1,FALSE)),"",VLOOKUP(CONCATENATE($A29,"_L_",L$1),Records!$C$2:$H$6601,4,FALSE))</f>
        <v/>
      </c>
      <c r="L29" s="7" t="str">
        <f>IF(ISERROR(VLOOKUP(CONCATENATE($A29,"_L_",L$1),Records!$C$2:$H$6601,1,FALSE)),"",VLOOKUP(CONCATENATE($A29,"_L_",L$1),Records!$C$2:$H$6601,5,FALSE))</f>
        <v/>
      </c>
      <c r="M29" s="33" t="str">
        <f>IF(ISERROR(VLOOKUP(CONCATENATE($A29,"_L_",L$1),Records!$C$2:$H$6601,1,FALSE)),"",VLOOKUP(CONCATENATE($A29,"_L_",L$1),Records!$C$2:$H$6601,6,FALSE))</f>
        <v/>
      </c>
      <c r="N29" s="32" t="str">
        <f>IF(ISERROR(VLOOKUP(CONCATENATE($A29,"_L_",O$1),Records!$C$2:$H$6601,1,FALSE)),"",VLOOKUP(CONCATENATE($A29,"_L_",O$1),Records!$C$2:$H$6601,4,FALSE))</f>
        <v/>
      </c>
      <c r="O29" s="7" t="str">
        <f>IF(ISERROR(VLOOKUP(CONCATENATE($A29,"_L_",O$1),Records!$C$2:$H$6601,1,FALSE)),"",VLOOKUP(CONCATENATE($A29,"_L_",O$1),Records!$C$2:$H$6601,5,FALSE))</f>
        <v/>
      </c>
      <c r="P29" s="33" t="str">
        <f>IF(ISERROR(VLOOKUP(CONCATENATE($A29,"_L_",O$1),Records!$C$2:$H$6601,1,FALSE)),"",VLOOKUP(CONCATENATE($A29,"_L_",O$1),Records!$C$2:$H$6601,6,FALSE))</f>
        <v/>
      </c>
      <c r="Q29" s="32" t="str">
        <f>IF(ISERROR(VLOOKUP(CONCATENATE($A29,"_L_",R$1),Records!$C$2:$H$6601,1,FALSE)),"",VLOOKUP(CONCATENATE($A29,"_L_",R$1),Records!$C$2:$H$6601,4,FALSE))</f>
        <v/>
      </c>
      <c r="R29" s="7" t="str">
        <f>IF(ISERROR(VLOOKUP(CONCATENATE($A29,"_L_",R$1),Records!$C$2:$H$6601,1,FALSE)),"",VLOOKUP(CONCATENATE($A29,"_L_",R$1),Records!$C$2:$H$6601,5,FALSE))</f>
        <v/>
      </c>
      <c r="S29" s="33" t="str">
        <f>IF(ISERROR(VLOOKUP(CONCATENATE($A29,"_L_",R$1),Records!$C$2:$H$6601,1,FALSE)),"",VLOOKUP(CONCATENATE($A29,"_L_",R$1),Records!$C$2:$H$6601,6,FALSE))</f>
        <v/>
      </c>
      <c r="T29" s="32" t="str">
        <f>IF(ISERROR(VLOOKUP(CONCATENATE($A29,"_L_",U$1),Records!$C$2:$H$6601,1,FALSE)),"",VLOOKUP(CONCATENATE($A29,"_L_",U$1),Records!$C$2:$H$6601,4,FALSE))</f>
        <v/>
      </c>
      <c r="U29" s="7" t="str">
        <f>IF(ISERROR(VLOOKUP(CONCATENATE($A29,"_L_",U$1),Records!$C$2:$H$6601,1,FALSE)),"",VLOOKUP(CONCATENATE($A29,"_L_",U$1),Records!$C$2:$H$6601,5,FALSE))</f>
        <v/>
      </c>
      <c r="V29" s="33" t="str">
        <f>IF(ISERROR(VLOOKUP(CONCATENATE($A29,"_L_",U$1),Records!$C$2:$H$6601,1,FALSE)),"",VLOOKUP(CONCATENATE($A29,"_L_",U$1),Records!$C$2:$H$6601,6,FALSE))</f>
        <v/>
      </c>
      <c r="W29" s="32" t="str">
        <f>IF(ISERROR(VLOOKUP(CONCATENATE($A29,"_L_",X$1),Records!$C$2:$H$6601,1,FALSE)),"",VLOOKUP(CONCATENATE($A29,"_L_",X$1),Records!$C$2:$H$6601,4,FALSE))</f>
        <v/>
      </c>
      <c r="X29" s="7" t="str">
        <f>IF(ISERROR(VLOOKUP(CONCATENATE($A29,"_L_",X$1),Records!$C$2:$H$6601,1,FALSE)),"",VLOOKUP(CONCATENATE($A29,"_L_",X$1),Records!$C$2:$H$6601,5,FALSE))</f>
        <v/>
      </c>
      <c r="Y29" s="33" t="str">
        <f>IF(ISERROR(VLOOKUP(CONCATENATE($A29,"_L_",X$1),Records!$C$2:$H$6601,1,FALSE)),"",VLOOKUP(CONCATENATE($A29,"_L_",X$1),Records!$C$2:$H$6601,6,FALSE))</f>
        <v/>
      </c>
      <c r="Z29" s="32" t="str">
        <f>IF(ISERROR(VLOOKUP(CONCATENATE($A29,"_L_",AA$1),Records!$C$2:$H$6601,1,FALSE)),"",VLOOKUP(CONCATENATE($A29,"_L_",AA$1),Records!$C$2:$H$6601,4,FALSE))</f>
        <v/>
      </c>
      <c r="AA29" s="7" t="str">
        <f>IF(ISERROR(VLOOKUP(CONCATENATE($A29,"_L_",AA$1),Records!$C$2:$H$6601,1,FALSE)),"",VLOOKUP(CONCATENATE($A29,"_L_",AA$1),Records!$C$2:$H$6601,5,FALSE))</f>
        <v/>
      </c>
      <c r="AB29" s="33" t="str">
        <f>IF(ISERROR(VLOOKUP(CONCATENATE($A29,"_L_",AA$1),Records!$C$2:$H$6601,1,FALSE)),"",VLOOKUP(CONCATENATE($A29,"_L_",AA$1),Records!$C$2:$H$6601,6,FALSE))</f>
        <v/>
      </c>
      <c r="AC29" s="32" t="str">
        <f>IF(ISERROR(VLOOKUP(CONCATENATE($A29,"_L_",AD$1),Records!$C$2:$H$6601,1,FALSE)),"",VLOOKUP(CONCATENATE($A29,"_L_",AD$1),Records!$C$2:$H$6601,4,FALSE))</f>
        <v/>
      </c>
      <c r="AD29" s="7" t="str">
        <f>IF(ISERROR(VLOOKUP(CONCATENATE($A29,"_L_",AD$1),Records!$C$2:$H$6601,1,FALSE)),"",VLOOKUP(CONCATENATE($A29,"_L_",AD$1),Records!$C$2:$H$6601,5,FALSE))</f>
        <v/>
      </c>
      <c r="AE29" s="33" t="str">
        <f>IF(ISERROR(VLOOKUP(CONCATENATE($A29,"_L_",AD$1),Records!$C$2:$H$6601,1,FALSE)),"",VLOOKUP(CONCATENATE($A29,"_L_",AD$1),Records!$C$2:$H$6601,6,FALSE))</f>
        <v/>
      </c>
      <c r="AF29" s="32" t="str">
        <f>IF(ISERROR(VLOOKUP(CONCATENATE($A29,"_L_",AG$1),Records!$C$2:$H$6601,1,FALSE)),"",VLOOKUP(CONCATENATE($A29,"_L_",AG$1),Records!$C$2:$H$6601,4,FALSE))</f>
        <v/>
      </c>
      <c r="AG29" s="7" t="str">
        <f>IF(ISERROR(VLOOKUP(CONCATENATE($A29,"_L_",AG$1),Records!$C$2:$H$6601,1,FALSE)),"",VLOOKUP(CONCATENATE($A29,"_L_",AG$1),Records!$C$2:$H$6601,5,FALSE))</f>
        <v/>
      </c>
      <c r="AH29" s="33" t="str">
        <f>IF(ISERROR(VLOOKUP(CONCATENATE($A29,"_L_",AG$1),Records!$C$2:$H$6601,1,FALSE)),"",VLOOKUP(CONCATENATE($A29,"_L_",AG$1),Records!$C$2:$H$6601,6,FALSE))</f>
        <v/>
      </c>
      <c r="AI29" s="32" t="str">
        <f>IF(ISERROR(VLOOKUP(CONCATENATE($A29,"_L_",AJ$1),Records!$C$2:$H$6601,1,FALSE)),"",VLOOKUP(CONCATENATE($A29,"_L_",AJ$1),Records!$C$2:$H$6601,4,FALSE))</f>
        <v/>
      </c>
      <c r="AJ29" s="7" t="str">
        <f>IF(ISERROR(VLOOKUP(CONCATENATE($A29,"_L_",AJ$1),Records!$C$2:$H$6601,1,FALSE)),"",VLOOKUP(CONCATENATE($A29,"_L_",AJ$1),Records!$C$2:$H$6601,5,FALSE))</f>
        <v/>
      </c>
      <c r="AK29" s="33" t="str">
        <f>IF(ISERROR(VLOOKUP(CONCATENATE($A29,"_L_",AJ$1),Records!$C$2:$H$6601,1,FALSE)),"",VLOOKUP(CONCATENATE($A29,"_L_",AJ$1),Records!$C$2:$H$6601,6,FALSE))</f>
        <v/>
      </c>
      <c r="AL29" s="32" t="str">
        <f>IF(ISERROR(VLOOKUP(CONCATENATE($A29,"_L_",AM$1),Records!$C$2:$H$6601,1,FALSE)),"",VLOOKUP(CONCATENATE($A29,"_L_",AM$1),Records!$C$2:$H$6601,4,FALSE))</f>
        <v/>
      </c>
      <c r="AM29" s="7" t="str">
        <f>IF(ISERROR(VLOOKUP(CONCATENATE($A29,"_L_",AM$1),Records!$C$2:$H$6601,1,FALSE)),"",VLOOKUP(CONCATENATE($A29,"_L_",AM$1),Records!$C$2:$H$6601,5,FALSE))</f>
        <v/>
      </c>
      <c r="AN29" s="33" t="str">
        <f>IF(ISERROR(VLOOKUP(CONCATENATE($A29,"_L_",AM$1),Records!$C$2:$H$6601,1,FALSE)),"",VLOOKUP(CONCATENATE($A29,"_L_",AM$1),Records!$C$2:$H$6601,6,FALSE))</f>
        <v/>
      </c>
      <c r="AO29" s="32" t="str">
        <f>IF(ISERROR(VLOOKUP(CONCATENATE($A29,"_L_",AP$1),Records!$C$2:$H$6601,1,FALSE)),"",VLOOKUP(CONCATENATE($A29,"_L_",AP$1),Records!$C$2:$H$6601,4,FALSE))</f>
        <v/>
      </c>
      <c r="AP29" s="7" t="str">
        <f>IF(ISERROR(VLOOKUP(CONCATENATE($A29,"_L_",AP$1),Records!$C$2:$H$6601,1,FALSE)),"",VLOOKUP(CONCATENATE($A29,"_L_",AP$1),Records!$C$2:$H$6601,5,FALSE))</f>
        <v/>
      </c>
      <c r="AQ29" s="33" t="str">
        <f>IF(ISERROR(VLOOKUP(CONCATENATE($A29,"_L_",AP$1),Records!$C$2:$H$6601,1,FALSE)),"",VLOOKUP(CONCATENATE($A29,"_L_",AP$1),Records!$C$2:$H$6601,6,FALSE))</f>
        <v/>
      </c>
      <c r="AR29" s="32" t="str">
        <f>IF(ISERROR(VLOOKUP(CONCATENATE($A29,"_L_",AS$1),Records!$C$2:$H$6601,1,FALSE)),"",VLOOKUP(CONCATENATE($A29,"_L_",AS$1),Records!$C$2:$H$6601,4,FALSE))</f>
        <v/>
      </c>
      <c r="AS29" s="7" t="str">
        <f>IF(ISERROR(VLOOKUP(CONCATENATE($A29,"_L_",AS$1),Records!$C$2:$H$6601,1,FALSE)),"",VLOOKUP(CONCATENATE($A29,"_L_",AS$1),Records!$C$2:$H$6601,5,FALSE))</f>
        <v/>
      </c>
      <c r="AT29" s="33" t="str">
        <f>IF(ISERROR(VLOOKUP(CONCATENATE($A29,"_L_",AS$1),Records!$C$2:$H$6601,1,FALSE)),"",VLOOKUP(CONCATENATE($A29,"_L_",AS$1),Records!$C$2:$H$6601,6,FALSE))</f>
        <v/>
      </c>
      <c r="AU29" s="32" t="str">
        <f>IF(ISERROR(VLOOKUP(CONCATENATE($A29,"_L_",AV$1),Records!$C$2:$H$6601,1,FALSE)),"",VLOOKUP(CONCATENATE($A29,"_L_",AV$1),Records!$C$2:$H$6601,4,FALSE))</f>
        <v/>
      </c>
      <c r="AV29" s="7" t="str">
        <f>IF(ISERROR(VLOOKUP(CONCATENATE($A29,"_L_",AV$1),Records!$C$2:$H$6601,1,FALSE)),"",VLOOKUP(CONCATENATE($A29,"_L_",AV$1),Records!$C$2:$H$6601,5,FALSE))</f>
        <v/>
      </c>
      <c r="AW29" s="33" t="str">
        <f>IF(ISERROR(VLOOKUP(CONCATENATE($A29,"_L_",AV$1),Records!$C$2:$H$6601,1,FALSE)),"",VLOOKUP(CONCATENATE($A29,"_L_",AV$1),Records!$C$2:$H$6601,6,FALSE))</f>
        <v/>
      </c>
      <c r="AX29" s="32" t="str">
        <f>IF(ISERROR(VLOOKUP(CONCATENATE($A29,"_L_",AY$1),Records!$C$2:$H$6601,1,FALSE)),"",VLOOKUP(CONCATENATE($A29,"_L_",AY$1),Records!$C$2:$H$6601,4,FALSE))</f>
        <v/>
      </c>
      <c r="AY29" s="7" t="str">
        <f>IF(ISERROR(VLOOKUP(CONCATENATE($A29,"_L_",AY$1),Records!$C$2:$H$6601,1,FALSE)),"",VLOOKUP(CONCATENATE($A29,"_L_",AY$1),Records!$C$2:$H$6601,5,FALSE))</f>
        <v/>
      </c>
      <c r="AZ29" s="33" t="str">
        <f>IF(ISERROR(VLOOKUP(CONCATENATE($A29,"_L_",AY$1),Records!$C$2:$H$6601,1,FALSE)),"",VLOOKUP(CONCATENATE($A29,"_L_",AY$1),Records!$C$2:$H$6601,6,FALSE))</f>
        <v/>
      </c>
      <c r="BA29" s="32" t="str">
        <f>IF(ISERROR(VLOOKUP(CONCATENATE($A29,"_L_",BB$1),Records!$C$2:$H$6601,1,FALSE)),"",VLOOKUP(CONCATENATE($A29,"_L_",BB$1),Records!$C$2:$H$6601,4,FALSE))</f>
        <v/>
      </c>
      <c r="BB29" s="7" t="str">
        <f>IF(ISERROR(VLOOKUP(CONCATENATE($A29,"_L_",BB$1),Records!$C$2:$H$6601,1,FALSE)),"",VLOOKUP(CONCATENATE($A29,"_L_",BB$1),Records!$C$2:$H$6601,5,FALSE))</f>
        <v/>
      </c>
      <c r="BC29" s="33" t="str">
        <f>IF(ISERROR(VLOOKUP(CONCATENATE($A29,"_L_",BB$1),Records!$C$2:$H$6601,1,FALSE)),"",VLOOKUP(CONCATENATE($A29,"_L_",BB$1),Records!$C$2:$H$6601,6,FALSE))</f>
        <v/>
      </c>
      <c r="BD29" s="32" t="str">
        <f>IF(ISERROR(VLOOKUP(CONCATENATE($A29,"_L_",BE$1),Records!$C$2:$H$6601,1,FALSE)),"",VLOOKUP(CONCATENATE($A29,"_L_",BE$1),Records!$C$2:$H$6601,4,FALSE))</f>
        <v/>
      </c>
      <c r="BE29" s="7" t="str">
        <f>IF(ISERROR(VLOOKUP(CONCATENATE($A29,"_L_",BE$1),Records!$C$2:$H$6601,1,FALSE)),"",VLOOKUP(CONCATENATE($A29,"_L_",BE$1),Records!$C$2:$H$6601,5,FALSE))</f>
        <v/>
      </c>
      <c r="BF29" s="33" t="str">
        <f>IF(ISERROR(VLOOKUP(CONCATENATE($A29,"_L_",BE$1),Records!$C$2:$H$6601,1,FALSE)),"",VLOOKUP(CONCATENATE($A29,"_L_",BE$1),Records!$C$2:$H$6601,6,FALSE))</f>
        <v/>
      </c>
      <c r="BG29" s="32" t="str">
        <f>IF(ISERROR(VLOOKUP(CONCATENATE($A29,"_L_",BH$1),Records!$C$2:$H$6601,1,FALSE)),"",VLOOKUP(CONCATENATE($A29,"_L_",BH$1),Records!$C$2:$H$6601,4,FALSE))</f>
        <v/>
      </c>
      <c r="BH29" s="7" t="str">
        <f>IF(ISERROR(VLOOKUP(CONCATENATE($A29,"_L_",BH$1),Records!$C$2:$H$6601,1,FALSE)),"",VLOOKUP(CONCATENATE($A29,"_L_",BH$1),Records!$C$2:$H$6601,5,FALSE))</f>
        <v/>
      </c>
      <c r="BI29" s="33" t="str">
        <f>IF(ISERROR(VLOOKUP(CONCATENATE($A29,"_L_",BH$1),Records!$C$2:$H$6601,1,FALSE)),"",VLOOKUP(CONCATENATE($A29,"_L_",BH$1),Records!$C$2:$H$6601,6,FALSE))</f>
        <v/>
      </c>
      <c r="BJ29" s="32" t="str">
        <f>IF(ISERROR(VLOOKUP(CONCATENATE($A29,"_L_",BK$1),Records!$C$2:$H$6601,1,FALSE)),"",VLOOKUP(CONCATENATE($A29,"_L_",BK$1),Records!$C$2:$H$6601,4,FALSE))</f>
        <v/>
      </c>
      <c r="BK29" s="7" t="str">
        <f>IF(ISERROR(VLOOKUP(CONCATENATE($A29,"_L_",BK$1),Records!$C$2:$H$6601,1,FALSE)),"",VLOOKUP(CONCATENATE($A29,"_L_",BK$1),Records!$C$2:$H$6601,5,FALSE))</f>
        <v/>
      </c>
      <c r="BL29" s="33" t="str">
        <f>IF(ISERROR(VLOOKUP(CONCATENATE($A29,"_L_",BK$1),Records!$C$2:$H$6601,1,FALSE)),"",VLOOKUP(CONCATENATE($A29,"_L_",BK$1),Records!$C$2:$H$6601,6,FALSE))</f>
        <v/>
      </c>
      <c r="BM29" s="32" t="str">
        <f>IF(ISERROR(VLOOKUP(CONCATENATE($A29,"_L_",BN$1),Records!$C$2:$H$6601,1,FALSE)),"",VLOOKUP(CONCATENATE($A29,"_L_",BN$1),Records!$C$2:$H$6601,4,FALSE))</f>
        <v/>
      </c>
      <c r="BN29" s="7" t="str">
        <f>IF(ISERROR(VLOOKUP(CONCATENATE($A29,"_L_",BN$1),Records!$C$2:$H$6601,1,FALSE)),"",VLOOKUP(CONCATENATE($A29,"_L_",BN$1),Records!$C$2:$H$6601,5,FALSE))</f>
        <v/>
      </c>
      <c r="BO29" s="33" t="str">
        <f>IF(ISERROR(VLOOKUP(CONCATENATE($A29,"_L_",BN$1),Records!$C$2:$H$6601,1,FALSE)),"",VLOOKUP(CONCATENATE($A29,"_L_",BN$1),Records!$C$2:$H$6601,6,FALSE))</f>
        <v/>
      </c>
      <c r="BP29" s="32" t="str">
        <f>IF(ISERROR(VLOOKUP(CONCATENATE($A29,"_L_",BQ$1),Records!$C$2:$H$6601,1,FALSE)),"",VLOOKUP(CONCATENATE($A29,"_L_",BQ$1),Records!$C$2:$H$6601,4,FALSE))</f>
        <v/>
      </c>
      <c r="BQ29" s="7" t="str">
        <f>IF(ISERROR(VLOOKUP(CONCATENATE($A29,"_L_",BQ$1),Records!$C$2:$H$6601,1,FALSE)),"",VLOOKUP(CONCATENATE($A29,"_L_",BQ$1),Records!$C$2:$H$6601,5,FALSE))</f>
        <v/>
      </c>
      <c r="BR29" s="33" t="str">
        <f>IF(ISERROR(VLOOKUP(CONCATENATE($A29,"_L_",BQ$1),Records!$C$2:$H$6601,1,FALSE)),"",VLOOKUP(CONCATENATE($A29,"_L_",BQ$1),Records!$C$2:$H$6601,6,FALSE))</f>
        <v/>
      </c>
      <c r="BS29" s="32" t="str">
        <f>IF(ISERROR(VLOOKUP(CONCATENATE($A29,"_L_",BT$1),Records!$C$2:$H$6601,1,FALSE)),"",VLOOKUP(CONCATENATE($A29,"_L_",BT$1),Records!$C$2:$H$6601,4,FALSE))</f>
        <v/>
      </c>
      <c r="BT29" s="7" t="str">
        <f>IF(ISERROR(VLOOKUP(CONCATENATE($A29,"_L_",BT$1),Records!$C$2:$H$6601,1,FALSE)),"",VLOOKUP(CONCATENATE($A29,"_L_",BT$1),Records!$C$2:$H$6601,5,FALSE))</f>
        <v/>
      </c>
      <c r="BU29" s="33" t="str">
        <f>IF(ISERROR(VLOOKUP(CONCATENATE($A29,"_L_",BT$1),Records!$C$2:$H$6601,1,FALSE)),"",VLOOKUP(CONCATENATE($A29,"_L_",BT$1),Records!$C$2:$H$6601,6,FALSE))</f>
        <v/>
      </c>
      <c r="BV29" s="32" t="str">
        <f>IF(ISERROR(VLOOKUP(CONCATENATE($A29,"_L_",BW$1),Records!$C$2:$H$6601,1,FALSE)),"",VLOOKUP(CONCATENATE($A29,"_L_",BW$1),Records!$C$2:$H$6601,4,FALSE))</f>
        <v/>
      </c>
      <c r="BW29" s="7" t="str">
        <f>IF(ISERROR(VLOOKUP(CONCATENATE($A29,"_L_",BW$1),Records!$C$2:$H$6601,1,FALSE)),"",VLOOKUP(CONCATENATE($A29,"_L_",BW$1),Records!$C$2:$H$6601,5,FALSE))</f>
        <v/>
      </c>
      <c r="BX29" s="33" t="str">
        <f>IF(ISERROR(VLOOKUP(CONCATENATE($A29,"_L_",BW$1),Records!$C$2:$H$6601,1,FALSE)),"",VLOOKUP(CONCATENATE($A29,"_L_",BW$1),Records!$C$2:$H$6601,6,FALSE))</f>
        <v/>
      </c>
      <c r="BY29" s="32" t="str">
        <f>IF(ISERROR(VLOOKUP(CONCATENATE($A29,"_L_",BZ$1),Records!$C$2:$H$6601,1,FALSE)),"",VLOOKUP(CONCATENATE($A29,"_L_",BZ$1),Records!$C$2:$H$6601,4,FALSE))</f>
        <v/>
      </c>
      <c r="BZ29" s="7" t="str">
        <f>IF(ISERROR(VLOOKUP(CONCATENATE($A29,"_L_",BZ$1),Records!$C$2:$H$6601,1,FALSE)),"",VLOOKUP(CONCATENATE($A29,"_L_",BZ$1),Records!$C$2:$H$6601,5,FALSE))</f>
        <v/>
      </c>
      <c r="CA29" s="33" t="str">
        <f>IF(ISERROR(VLOOKUP(CONCATENATE($A29,"_L_",BZ$1),Records!$C$2:$H$6601,1,FALSE)),"",VLOOKUP(CONCATENATE($A29,"_L_",BZ$1),Records!$C$2:$H$6601,6,FALSE))</f>
        <v/>
      </c>
      <c r="CB29" s="32" t="str">
        <f>IF(ISERROR(VLOOKUP(CONCATENATE($A29,"_L_",CC$1),Records!$C$2:$H$6601,1,FALSE)),"",VLOOKUP(CONCATENATE($A29,"_L_",CC$1),Records!$C$2:$H$6601,4,FALSE))</f>
        <v/>
      </c>
      <c r="CC29" s="7" t="str">
        <f>IF(ISERROR(VLOOKUP(CONCATENATE($A29,"_L_",CC$1),Records!$C$2:$H$6601,1,FALSE)),"",VLOOKUP(CONCATENATE($A29,"_L_",CC$1),Records!$C$2:$H$6601,5,FALSE))</f>
        <v/>
      </c>
      <c r="CD29" s="33" t="str">
        <f>IF(ISERROR(VLOOKUP(CONCATENATE($A29,"_L_",CC$1),Records!$C$2:$H$6601,1,FALSE)),"",VLOOKUP(CONCATENATE($A29,"_L_",CC$1),Records!$C$2:$H$6601,6,FALSE))</f>
        <v/>
      </c>
      <c r="CE29" s="32" t="str">
        <f>IF(ISERROR(VLOOKUP(CONCATENATE($A29,"_L_",CF$1),Records!$C$2:$H$6601,1,FALSE)),"",VLOOKUP(CONCATENATE($A29,"_L_",CF$1),Records!$C$2:$H$6601,4,FALSE))</f>
        <v/>
      </c>
      <c r="CF29" s="7" t="str">
        <f>IF(ISERROR(VLOOKUP(CONCATENATE($A29,"_L_",CF$1),Records!$C$2:$H$6601,1,FALSE)),"",VLOOKUP(CONCATENATE($A29,"_L_",CF$1),Records!$C$2:$H$6601,5,FALSE))</f>
        <v/>
      </c>
      <c r="CG29" s="33" t="str">
        <f>IF(ISERROR(VLOOKUP(CONCATENATE($A29,"_L_",CF$1),Records!$C$2:$H$6601,1,FALSE)),"",VLOOKUP(CONCATENATE($A29,"_L_",CF$1),Records!$C$2:$H$6601,6,FALSE))</f>
        <v/>
      </c>
      <c r="CH29" s="32" t="str">
        <f>IF(ISERROR(VLOOKUP(CONCATENATE($A29,"_L_",CI$1),Records!$C$2:$H$6601,1,FALSE)),"",VLOOKUP(CONCATENATE($A29,"_L_",CI$1),Records!$C$2:$H$6601,4,FALSE))</f>
        <v/>
      </c>
      <c r="CI29" s="7" t="str">
        <f>IF(ISERROR(VLOOKUP(CONCATENATE($A29,"_L_",CI$1),Records!$C$2:$H$6601,1,FALSE)),"",VLOOKUP(CONCATENATE($A29,"_L_",CI$1),Records!$C$2:$H$6601,5,FALSE))</f>
        <v/>
      </c>
      <c r="CJ29" s="33" t="str">
        <f>IF(ISERROR(VLOOKUP(CONCATENATE($A29,"_L_",CI$1),Records!$C$2:$H$6601,1,FALSE)),"",VLOOKUP(CONCATENATE($A29,"_L_",CI$1),Records!$C$2:$H$6601,6,FALSE))</f>
        <v/>
      </c>
      <c r="CK29" s="32" t="str">
        <f>IF(ISERROR(VLOOKUP(CONCATENATE($A29,"_L_",CL$1),Records!$C$2:$H$6601,1,FALSE)),"",VLOOKUP(CONCATENATE($A29,"_L_",CL$1),Records!$C$2:$H$6601,4,FALSE))</f>
        <v/>
      </c>
      <c r="CL29" s="7" t="str">
        <f>IF(ISERROR(VLOOKUP(CONCATENATE($A29,"_L_",CL$1),Records!$C$2:$H$6601,1,FALSE)),"",VLOOKUP(CONCATENATE($A29,"_L_",CL$1),Records!$C$2:$H$6601,5,FALSE))</f>
        <v/>
      </c>
      <c r="CM29" s="33" t="str">
        <f>IF(ISERROR(VLOOKUP(CONCATENATE($A29,"_L_",CL$1),Records!$C$2:$H$6601,1,FALSE)),"",VLOOKUP(CONCATENATE($A29,"_L_",CL$1),Records!$C$2:$H$6601,6,FALSE))</f>
        <v/>
      </c>
      <c r="CN29" s="32" t="str">
        <f>IF(ISERROR(VLOOKUP(CONCATENATE($A29,"_L_",CO$1),Records!$C$2:$H$6601,1,FALSE)),"",VLOOKUP(CONCATENATE($A29,"_L_",CO$1),Records!$C$2:$H$6601,4,FALSE))</f>
        <v/>
      </c>
      <c r="CO29" s="7" t="str">
        <f>IF(ISERROR(VLOOKUP(CONCATENATE($A29,"_L_",CO$1),Records!$C$2:$H$6601,1,FALSE)),"",VLOOKUP(CONCATENATE($A29,"_L_",CO$1),Records!$C$2:$H$6601,5,FALSE))</f>
        <v/>
      </c>
      <c r="CP29" s="33" t="str">
        <f>IF(ISERROR(VLOOKUP(CONCATENATE($A29,"_L_",CO$1),Records!$C$2:$H$6601,1,FALSE)),"",VLOOKUP(CONCATENATE($A29,"_L_",CO$1),Records!$C$2:$H$6601,6,FALSE))</f>
        <v/>
      </c>
      <c r="CQ29" s="32" t="str">
        <f>IF(ISERROR(VLOOKUP(CONCATENATE($A29,"_L_",CR$1),Records!$C$2:$H$6601,1,FALSE)),"",VLOOKUP(CONCATENATE($A29,"_L_",CR$1),Records!$C$2:$H$6601,4,FALSE))</f>
        <v/>
      </c>
      <c r="CR29" s="7" t="str">
        <f>IF(ISERROR(VLOOKUP(CONCATENATE($A29,"_L_",CR$1),Records!$C$2:$H$6601,1,FALSE)),"",VLOOKUP(CONCATENATE($A29,"_L_",CR$1),Records!$C$2:$H$6601,5,FALSE))</f>
        <v/>
      </c>
      <c r="CS29" s="33" t="str">
        <f>IF(ISERROR(VLOOKUP(CONCATENATE($A29,"_L_",CR$1),Records!$C$2:$H$6601,1,FALSE)),"",VLOOKUP(CONCATENATE($A29,"_L_",CR$1),Records!$C$2:$H$6601,6,FALSE))</f>
        <v/>
      </c>
      <c r="CT29" s="32" t="str">
        <f>IF(ISERROR(VLOOKUP(CONCATENATE($A29,"_L_",CU$1),Records!$C$2:$H$6601,1,FALSE)),"",VLOOKUP(CONCATENATE($A29,"_L_",CU$1),Records!$C$2:$H$6601,4,FALSE))</f>
        <v/>
      </c>
      <c r="CU29" s="7" t="str">
        <f>IF(ISERROR(VLOOKUP(CONCATENATE($A29,"_L_",CU$1),Records!$C$2:$H$6601,1,FALSE)),"",VLOOKUP(CONCATENATE($A29,"_L_",CU$1),Records!$C$2:$H$6601,5,FALSE))</f>
        <v/>
      </c>
      <c r="CV29" s="33" t="str">
        <f>IF(ISERROR(VLOOKUP(CONCATENATE($A29,"_L_",CU$1),Records!$C$2:$H$6601,1,FALSE)),"",VLOOKUP(CONCATENATE($A29,"_L_",CU$1),Records!$C$2:$H$6601,6,FALSE))</f>
        <v/>
      </c>
      <c r="CW29" s="32" t="str">
        <f>IF(ISERROR(VLOOKUP(CONCATENATE($A29,"_L_",CX$1),Records!$C$2:$H$6601,1,FALSE)),"",VLOOKUP(CONCATENATE($A29,"_L_",CX$1),Records!$C$2:$H$6601,4,FALSE))</f>
        <v/>
      </c>
      <c r="CX29" s="7" t="str">
        <f>IF(ISERROR(VLOOKUP(CONCATENATE($A29,"_L_",CX$1),Records!$C$2:$H$6601,1,FALSE)),"",VLOOKUP(CONCATENATE($A29,"_L_",CX$1),Records!$C$2:$H$6601,5,FALSE))</f>
        <v/>
      </c>
      <c r="CY29" s="33" t="str">
        <f>IF(ISERROR(VLOOKUP(CONCATENATE($A29,"_L_",CX$1),Records!$C$2:$H$6601,1,FALSE)),"",VLOOKUP(CONCATENATE($A29,"_L_",CX$1),Records!$C$2:$H$6601,6,FALSE))</f>
        <v/>
      </c>
      <c r="CZ29" s="32" t="str">
        <f>IF(ISERROR(VLOOKUP(CONCATENATE($A29,"_L_",DA$1),Records!$C$2:$H$6601,1,FALSE)),"",VLOOKUP(CONCATENATE($A29,"_L_",DA$1),Records!$C$2:$H$6601,4,FALSE))</f>
        <v/>
      </c>
      <c r="DA29" s="7" t="str">
        <f>IF(ISERROR(VLOOKUP(CONCATENATE($A29,"_L_",DA$1),Records!$C$2:$H$6601,1,FALSE)),"",VLOOKUP(CONCATENATE($A29,"_L_",DA$1),Records!$C$2:$H$6601,5,FALSE))</f>
        <v/>
      </c>
      <c r="DB29" s="33" t="str">
        <f>IF(ISERROR(VLOOKUP(CONCATENATE($A29,"_L_",DA$1),Records!$C$2:$H$6601,1,FALSE)),"",VLOOKUP(CONCATENATE($A29,"_L_",DA$1),Records!$C$2:$H$6601,6,FALSE))</f>
        <v/>
      </c>
      <c r="DC29" s="32" t="str">
        <f>IF(ISERROR(VLOOKUP(CONCATENATE($A29,"_L_",DD$1),Records!$C$2:$H$6601,1,FALSE)),"",VLOOKUP(CONCATENATE($A29,"_L_",DD$1),Records!$C$2:$H$6601,4,FALSE))</f>
        <v/>
      </c>
      <c r="DD29" s="7" t="str">
        <f>IF(ISERROR(VLOOKUP(CONCATENATE($A29,"_L_",DD$1),Records!$C$2:$H$6601,1,FALSE)),"",VLOOKUP(CONCATENATE($A29,"_L_",DD$1),Records!$C$2:$H$6601,5,FALSE))</f>
        <v/>
      </c>
      <c r="DE29" s="33" t="str">
        <f>IF(ISERROR(VLOOKUP(CONCATENATE($A29,"_L_",DD$1),Records!$C$2:$H$6601,1,FALSE)),"",VLOOKUP(CONCATENATE($A29,"_L_",DD$1),Records!$C$2:$H$6601,6,FALSE))</f>
        <v/>
      </c>
      <c r="DF29" s="32" t="str">
        <f>IF(ISERROR(VLOOKUP(CONCATENATE($A29,"_L_",DG$1),Records!$C$2:$H$6601,1,FALSE)),"",VLOOKUP(CONCATENATE($A29,"_L_",DG$1),Records!$C$2:$H$6601,4,FALSE))</f>
        <v/>
      </c>
      <c r="DG29" s="7" t="str">
        <f>IF(ISERROR(VLOOKUP(CONCATENATE($A29,"_L_",DG$1),Records!$C$2:$H$6601,1,FALSE)),"",VLOOKUP(CONCATENATE($A29,"_L_",DG$1),Records!$C$2:$H$6601,5,FALSE))</f>
        <v/>
      </c>
      <c r="DH29" s="33" t="str">
        <f>IF(ISERROR(VLOOKUP(CONCATENATE($A29,"_L_",DG$1),Records!$C$2:$H$6601,1,FALSE)),"",VLOOKUP(CONCATENATE($A29,"_L_",DG$1),Records!$C$2:$H$6601,6,FALSE))</f>
        <v/>
      </c>
      <c r="DI29" s="32" t="str">
        <f>IF(ISERROR(VLOOKUP(CONCATENATE($A29,"_L_",DJ$1),Records!$C$2:$H$6601,1,FALSE)),"",VLOOKUP(CONCATENATE($A29,"_L_",DJ$1),Records!$C$2:$H$6601,4,FALSE))</f>
        <v/>
      </c>
      <c r="DJ29" s="7" t="str">
        <f>IF(ISERROR(VLOOKUP(CONCATENATE($A29,"_L_",DJ$1),Records!$C$2:$H$6601,1,FALSE)),"",VLOOKUP(CONCATENATE($A29,"_L_",DJ$1),Records!$C$2:$H$6601,5,FALSE))</f>
        <v/>
      </c>
      <c r="DK29" s="33" t="str">
        <f>IF(ISERROR(VLOOKUP(CONCATENATE($A29,"_L_",DJ$1),Records!$C$2:$H$6601,1,FALSE)),"",VLOOKUP(CONCATENATE($A29,"_L_",DJ$1),Records!$C$2:$H$6601,6,FALSE))</f>
        <v/>
      </c>
      <c r="DL29" s="32" t="str">
        <f>IF(ISERROR(VLOOKUP(CONCATENATE($A29,"_L_",DM$1),Records!$C$2:$H$6601,1,FALSE)),"",VLOOKUP(CONCATENATE($A29,"_L_",DM$1),Records!$C$2:$H$6601,4,FALSE))</f>
        <v/>
      </c>
      <c r="DM29" s="7" t="str">
        <f>IF(ISERROR(VLOOKUP(CONCATENATE($A29,"_L_",DM$1),Records!$C$2:$H$6601,1,FALSE)),"",VLOOKUP(CONCATENATE($A29,"_L_",DM$1),Records!$C$2:$H$6601,5,FALSE))</f>
        <v/>
      </c>
      <c r="DN29" s="33" t="str">
        <f>IF(ISERROR(VLOOKUP(CONCATENATE($A29,"_L_",DM$1),Records!$C$2:$H$6601,1,FALSE)),"",VLOOKUP(CONCATENATE($A29,"_L_",DM$1),Records!$C$2:$H$6601,6,FALSE))</f>
        <v/>
      </c>
      <c r="DO29" s="32" t="str">
        <f>IF(ISERROR(VLOOKUP(CONCATENATE($A29,"_L_",DP$1),Records!$C$2:$H$6601,1,FALSE)),"",VLOOKUP(CONCATENATE($A29,"_L_",DP$1),Records!$C$2:$H$6601,4,FALSE))</f>
        <v/>
      </c>
      <c r="DP29" s="7" t="str">
        <f>IF(ISERROR(VLOOKUP(CONCATENATE($A29,"_L_",DP$1),Records!$C$2:$H$6601,1,FALSE)),"",VLOOKUP(CONCATENATE($A29,"_L_",DP$1),Records!$C$2:$H$6601,5,FALSE))</f>
        <v/>
      </c>
      <c r="DQ29" s="33" t="str">
        <f>IF(ISERROR(VLOOKUP(CONCATENATE($A29,"_L_",DP$1),Records!$C$2:$H$6601,1,FALSE)),"",VLOOKUP(CONCATENATE($A29,"_L_",DP$1),Records!$C$2:$H$6601,6,FALSE))</f>
        <v/>
      </c>
      <c r="DR29" s="32" t="str">
        <f>IF(ISERROR(VLOOKUP(CONCATENATE($A29,"_L_",DS$1),Records!$C$2:$H$6601,1,FALSE)),"",VLOOKUP(CONCATENATE($A29,"_L_",DS$1),Records!$C$2:$H$6601,4,FALSE))</f>
        <v/>
      </c>
      <c r="DS29" s="7" t="str">
        <f>IF(ISERROR(VLOOKUP(CONCATENATE($A29,"_L_",DS$1),Records!$C$2:$H$6601,1,FALSE)),"",VLOOKUP(CONCATENATE($A29,"_L_",DS$1),Records!$C$2:$H$6601,5,FALSE))</f>
        <v/>
      </c>
      <c r="DT29" s="33" t="str">
        <f>IF(ISERROR(VLOOKUP(CONCATENATE($A29,"_L_",DS$1),Records!$C$2:$H$6601,1,FALSE)),"",VLOOKUP(CONCATENATE($A29,"_L_",DS$1),Records!$C$2:$H$6601,6,FALSE))</f>
        <v/>
      </c>
      <c r="DU29" s="32">
        <f>IF(ISERROR(VLOOKUP(CONCATENATE($A29,"_L_",DV$1),Records!$C$2:$H$6601,1,FALSE)),"",VLOOKUP(CONCATENATE($A29,"_L_",DV$1),Records!$C$2:$H$6601,4,FALSE))</f>
        <v>0.66666666666666663</v>
      </c>
      <c r="DV29" s="7" t="str">
        <f>IF(ISERROR(VLOOKUP(CONCATENATE($A29,"_L_",DV$1),Records!$C$2:$H$6601,1,FALSE)),"",VLOOKUP(CONCATENATE($A29,"_L_",DV$1),Records!$C$2:$H$6601,5,FALSE))</f>
        <v>SEN REDs</v>
      </c>
      <c r="DW29" s="33" t="str">
        <f>IF(ISERROR(VLOOKUP(CONCATENATE($A29,"_L_",DV$1),Records!$C$2:$H$6601,1,FALSE)),"",VLOOKUP(CONCATENATE($A29,"_L_",DV$1),Records!$C$2:$H$6601,6,FALSE))</f>
        <v>HERVE B</v>
      </c>
      <c r="DX29" s="32" t="str">
        <f>IF(ISERROR(VLOOKUP(CONCATENATE($A29,"_L_",DY$1),Records!$C$2:$H$6601,1,FALSE)),"",VLOOKUP(CONCATENATE($A29,"_L_",DY$1),Records!$C$2:$H$6601,4,FALSE))</f>
        <v/>
      </c>
      <c r="DY29" s="7" t="str">
        <f>IF(ISERROR(VLOOKUP(CONCATENATE($A29,"_L_",DY$1),Records!$C$2:$H$6601,1,FALSE)),"",VLOOKUP(CONCATENATE($A29,"_L_",DY$1),Records!$C$2:$H$6601,5,FALSE))</f>
        <v/>
      </c>
      <c r="DZ29" s="33" t="str">
        <f>IF(ISERROR(VLOOKUP(CONCATENATE($A29,"_L_",DY$1),Records!$C$2:$H$6601,1,FALSE)),"",VLOOKUP(CONCATENATE($A29,"_L_",DY$1),Records!$C$2:$H$6601,6,FALSE))</f>
        <v/>
      </c>
      <c r="EA29" s="32" t="str">
        <f>IF(ISERROR(VLOOKUP(CONCATENATE($A29,"_L_",EB$1),Records!$C$2:$H$6601,1,FALSE)),"",VLOOKUP(CONCATENATE($A29,"_L_",EB$1),Records!$C$2:$H$6601,4,FALSE))</f>
        <v/>
      </c>
      <c r="EB29" s="7" t="str">
        <f>IF(ISERROR(VLOOKUP(CONCATENATE($A29,"_L_",EB$1),Records!$C$2:$H$6601,1,FALSE)),"",VLOOKUP(CONCATENATE($A29,"_L_",EB$1),Records!$C$2:$H$6601,5,FALSE))</f>
        <v/>
      </c>
      <c r="EC29" s="33" t="str">
        <f>IF(ISERROR(VLOOKUP(CONCATENATE($A29,"_L_",EB$1),Records!$C$2:$H$6601,1,FALSE)),"",VLOOKUP(CONCATENATE($A29,"_L_",EB$1),Records!$C$2:$H$6601,6,FALSE))</f>
        <v/>
      </c>
    </row>
    <row r="30" spans="1:133" ht="15.75" x14ac:dyDescent="0.25">
      <c r="A30" s="11">
        <v>42212</v>
      </c>
      <c r="B30" s="15" t="s">
        <v>59</v>
      </c>
      <c r="C30" s="15">
        <f t="shared" si="1"/>
        <v>5</v>
      </c>
      <c r="D30" s="22" t="s">
        <v>66</v>
      </c>
      <c r="E30" s="24" t="s">
        <v>61</v>
      </c>
      <c r="F30" s="62">
        <f t="shared" si="0"/>
        <v>0</v>
      </c>
      <c r="G30" s="62">
        <f>HomeCalc!F30</f>
        <v>0</v>
      </c>
      <c r="H30" s="32" t="str">
        <f>IF(ISERROR(VLOOKUP(CONCATENATE($A30,"_L_",I$1),Records!$C$2:$H$6601,1,FALSE)),"",VLOOKUP(CONCATENATE($A30,"_L_",I$1),Records!$C$2:$H$6601,4,FALSE))</f>
        <v/>
      </c>
      <c r="I30" s="7" t="str">
        <f>IF(ISERROR(VLOOKUP(CONCATENATE($A30,"_L_",I$1),Records!$C$2:$H$6601,1,FALSE)),"",VLOOKUP(CONCATENATE($A30,"_L_",I$1),Records!$C$2:$H$6601,5,FALSE))</f>
        <v/>
      </c>
      <c r="J30" s="33" t="str">
        <f>IF(ISERROR(VLOOKUP(CONCATENATE($A30,"_L_",I$1),Records!$C$2:$H$6601,1,FALSE)),"",VLOOKUP(CONCATENATE($A30,"_L_",I$1),Records!$C$2:$H$6601,6,FALSE))</f>
        <v/>
      </c>
      <c r="K30" s="32" t="str">
        <f>IF(ISERROR(VLOOKUP(CONCATENATE($A30,"_L_",L$1),Records!$C$2:$H$6601,1,FALSE)),"",VLOOKUP(CONCATENATE($A30,"_L_",L$1),Records!$C$2:$H$6601,4,FALSE))</f>
        <v/>
      </c>
      <c r="L30" s="7" t="str">
        <f>IF(ISERROR(VLOOKUP(CONCATENATE($A30,"_L_",L$1),Records!$C$2:$H$6601,1,FALSE)),"",VLOOKUP(CONCATENATE($A30,"_L_",L$1),Records!$C$2:$H$6601,5,FALSE))</f>
        <v/>
      </c>
      <c r="M30" s="33" t="str">
        <f>IF(ISERROR(VLOOKUP(CONCATENATE($A30,"_L_",L$1),Records!$C$2:$H$6601,1,FALSE)),"",VLOOKUP(CONCATENATE($A30,"_L_",L$1),Records!$C$2:$H$6601,6,FALSE))</f>
        <v/>
      </c>
      <c r="N30" s="32" t="str">
        <f>IF(ISERROR(VLOOKUP(CONCATENATE($A30,"_L_",O$1),Records!$C$2:$H$6601,1,FALSE)),"",VLOOKUP(CONCATENATE($A30,"_L_",O$1),Records!$C$2:$H$6601,4,FALSE))</f>
        <v/>
      </c>
      <c r="O30" s="7" t="str">
        <f>IF(ISERROR(VLOOKUP(CONCATENATE($A30,"_L_",O$1),Records!$C$2:$H$6601,1,FALSE)),"",VLOOKUP(CONCATENATE($A30,"_L_",O$1),Records!$C$2:$H$6601,5,FALSE))</f>
        <v/>
      </c>
      <c r="P30" s="33" t="str">
        <f>IF(ISERROR(VLOOKUP(CONCATENATE($A30,"_L_",O$1),Records!$C$2:$H$6601,1,FALSE)),"",VLOOKUP(CONCATENATE($A30,"_L_",O$1),Records!$C$2:$H$6601,6,FALSE))</f>
        <v/>
      </c>
      <c r="Q30" s="32" t="str">
        <f>IF(ISERROR(VLOOKUP(CONCATENATE($A30,"_L_",R$1),Records!$C$2:$H$6601,1,FALSE)),"",VLOOKUP(CONCATENATE($A30,"_L_",R$1),Records!$C$2:$H$6601,4,FALSE))</f>
        <v/>
      </c>
      <c r="R30" s="7" t="str">
        <f>IF(ISERROR(VLOOKUP(CONCATENATE($A30,"_L_",R$1),Records!$C$2:$H$6601,1,FALSE)),"",VLOOKUP(CONCATENATE($A30,"_L_",R$1),Records!$C$2:$H$6601,5,FALSE))</f>
        <v/>
      </c>
      <c r="S30" s="33" t="str">
        <f>IF(ISERROR(VLOOKUP(CONCATENATE($A30,"_L_",R$1),Records!$C$2:$H$6601,1,FALSE)),"",VLOOKUP(CONCATENATE($A30,"_L_",R$1),Records!$C$2:$H$6601,6,FALSE))</f>
        <v/>
      </c>
      <c r="T30" s="32" t="str">
        <f>IF(ISERROR(VLOOKUP(CONCATENATE($A30,"_L_",U$1),Records!$C$2:$H$6601,1,FALSE)),"",VLOOKUP(CONCATENATE($A30,"_L_",U$1),Records!$C$2:$H$6601,4,FALSE))</f>
        <v/>
      </c>
      <c r="U30" s="7" t="str">
        <f>IF(ISERROR(VLOOKUP(CONCATENATE($A30,"_L_",U$1),Records!$C$2:$H$6601,1,FALSE)),"",VLOOKUP(CONCATENATE($A30,"_L_",U$1),Records!$C$2:$H$6601,5,FALSE))</f>
        <v/>
      </c>
      <c r="V30" s="33" t="str">
        <f>IF(ISERROR(VLOOKUP(CONCATENATE($A30,"_L_",U$1),Records!$C$2:$H$6601,1,FALSE)),"",VLOOKUP(CONCATENATE($A30,"_L_",U$1),Records!$C$2:$H$6601,6,FALSE))</f>
        <v/>
      </c>
      <c r="W30" s="32" t="str">
        <f>IF(ISERROR(VLOOKUP(CONCATENATE($A30,"_L_",X$1),Records!$C$2:$H$6601,1,FALSE)),"",VLOOKUP(CONCATENATE($A30,"_L_",X$1),Records!$C$2:$H$6601,4,FALSE))</f>
        <v/>
      </c>
      <c r="X30" s="7" t="str">
        <f>IF(ISERROR(VLOOKUP(CONCATENATE($A30,"_L_",X$1),Records!$C$2:$H$6601,1,FALSE)),"",VLOOKUP(CONCATENATE($A30,"_L_",X$1),Records!$C$2:$H$6601,5,FALSE))</f>
        <v/>
      </c>
      <c r="Y30" s="33" t="str">
        <f>IF(ISERROR(VLOOKUP(CONCATENATE($A30,"_L_",X$1),Records!$C$2:$H$6601,1,FALSE)),"",VLOOKUP(CONCATENATE($A30,"_L_",X$1),Records!$C$2:$H$6601,6,FALSE))</f>
        <v/>
      </c>
      <c r="Z30" s="32" t="str">
        <f>IF(ISERROR(VLOOKUP(CONCATENATE($A30,"_L_",AA$1),Records!$C$2:$H$6601,1,FALSE)),"",VLOOKUP(CONCATENATE($A30,"_L_",AA$1),Records!$C$2:$H$6601,4,FALSE))</f>
        <v/>
      </c>
      <c r="AA30" s="7" t="str">
        <f>IF(ISERROR(VLOOKUP(CONCATENATE($A30,"_L_",AA$1),Records!$C$2:$H$6601,1,FALSE)),"",VLOOKUP(CONCATENATE($A30,"_L_",AA$1),Records!$C$2:$H$6601,5,FALSE))</f>
        <v/>
      </c>
      <c r="AB30" s="33" t="str">
        <f>IF(ISERROR(VLOOKUP(CONCATENATE($A30,"_L_",AA$1),Records!$C$2:$H$6601,1,FALSE)),"",VLOOKUP(CONCATENATE($A30,"_L_",AA$1),Records!$C$2:$H$6601,6,FALSE))</f>
        <v/>
      </c>
      <c r="AC30" s="32" t="str">
        <f>IF(ISERROR(VLOOKUP(CONCATENATE($A30,"_L_",AD$1),Records!$C$2:$H$6601,1,FALSE)),"",VLOOKUP(CONCATENATE($A30,"_L_",AD$1),Records!$C$2:$H$6601,4,FALSE))</f>
        <v/>
      </c>
      <c r="AD30" s="7" t="str">
        <f>IF(ISERROR(VLOOKUP(CONCATENATE($A30,"_L_",AD$1),Records!$C$2:$H$6601,1,FALSE)),"",VLOOKUP(CONCATENATE($A30,"_L_",AD$1),Records!$C$2:$H$6601,5,FALSE))</f>
        <v/>
      </c>
      <c r="AE30" s="33" t="str">
        <f>IF(ISERROR(VLOOKUP(CONCATENATE($A30,"_L_",AD$1),Records!$C$2:$H$6601,1,FALSE)),"",VLOOKUP(CONCATENATE($A30,"_L_",AD$1),Records!$C$2:$H$6601,6,FALSE))</f>
        <v/>
      </c>
      <c r="AF30" s="32" t="str">
        <f>IF(ISERROR(VLOOKUP(CONCATENATE($A30,"_L_",AG$1),Records!$C$2:$H$6601,1,FALSE)),"",VLOOKUP(CONCATENATE($A30,"_L_",AG$1),Records!$C$2:$H$6601,4,FALSE))</f>
        <v/>
      </c>
      <c r="AG30" s="7" t="str">
        <f>IF(ISERROR(VLOOKUP(CONCATENATE($A30,"_L_",AG$1),Records!$C$2:$H$6601,1,FALSE)),"",VLOOKUP(CONCATENATE($A30,"_L_",AG$1),Records!$C$2:$H$6601,5,FALSE))</f>
        <v/>
      </c>
      <c r="AH30" s="33" t="str">
        <f>IF(ISERROR(VLOOKUP(CONCATENATE($A30,"_L_",AG$1),Records!$C$2:$H$6601,1,FALSE)),"",VLOOKUP(CONCATENATE($A30,"_L_",AG$1),Records!$C$2:$H$6601,6,FALSE))</f>
        <v/>
      </c>
      <c r="AI30" s="32" t="str">
        <f>IF(ISERROR(VLOOKUP(CONCATENATE($A30,"_L_",AJ$1),Records!$C$2:$H$6601,1,FALSE)),"",VLOOKUP(CONCATENATE($A30,"_L_",AJ$1),Records!$C$2:$H$6601,4,FALSE))</f>
        <v/>
      </c>
      <c r="AJ30" s="7" t="str">
        <f>IF(ISERROR(VLOOKUP(CONCATENATE($A30,"_L_",AJ$1),Records!$C$2:$H$6601,1,FALSE)),"",VLOOKUP(CONCATENATE($A30,"_L_",AJ$1),Records!$C$2:$H$6601,5,FALSE))</f>
        <v/>
      </c>
      <c r="AK30" s="33" t="str">
        <f>IF(ISERROR(VLOOKUP(CONCATENATE($A30,"_L_",AJ$1),Records!$C$2:$H$6601,1,FALSE)),"",VLOOKUP(CONCATENATE($A30,"_L_",AJ$1),Records!$C$2:$H$6601,6,FALSE))</f>
        <v/>
      </c>
      <c r="AL30" s="32" t="str">
        <f>IF(ISERROR(VLOOKUP(CONCATENATE($A30,"_L_",AM$1),Records!$C$2:$H$6601,1,FALSE)),"",VLOOKUP(CONCATENATE($A30,"_L_",AM$1),Records!$C$2:$H$6601,4,FALSE))</f>
        <v/>
      </c>
      <c r="AM30" s="7" t="str">
        <f>IF(ISERROR(VLOOKUP(CONCATENATE($A30,"_L_",AM$1),Records!$C$2:$H$6601,1,FALSE)),"",VLOOKUP(CONCATENATE($A30,"_L_",AM$1),Records!$C$2:$H$6601,5,FALSE))</f>
        <v/>
      </c>
      <c r="AN30" s="33" t="str">
        <f>IF(ISERROR(VLOOKUP(CONCATENATE($A30,"_L_",AM$1),Records!$C$2:$H$6601,1,FALSE)),"",VLOOKUP(CONCATENATE($A30,"_L_",AM$1),Records!$C$2:$H$6601,6,FALSE))</f>
        <v/>
      </c>
      <c r="AO30" s="32" t="str">
        <f>IF(ISERROR(VLOOKUP(CONCATENATE($A30,"_L_",AP$1),Records!$C$2:$H$6601,1,FALSE)),"",VLOOKUP(CONCATENATE($A30,"_L_",AP$1),Records!$C$2:$H$6601,4,FALSE))</f>
        <v/>
      </c>
      <c r="AP30" s="7" t="str">
        <f>IF(ISERROR(VLOOKUP(CONCATENATE($A30,"_L_",AP$1),Records!$C$2:$H$6601,1,FALSE)),"",VLOOKUP(CONCATENATE($A30,"_L_",AP$1),Records!$C$2:$H$6601,5,FALSE))</f>
        <v/>
      </c>
      <c r="AQ30" s="33" t="str">
        <f>IF(ISERROR(VLOOKUP(CONCATENATE($A30,"_L_",AP$1),Records!$C$2:$H$6601,1,FALSE)),"",VLOOKUP(CONCATENATE($A30,"_L_",AP$1),Records!$C$2:$H$6601,6,FALSE))</f>
        <v/>
      </c>
      <c r="AR30" s="32" t="str">
        <f>IF(ISERROR(VLOOKUP(CONCATENATE($A30,"_L_",AS$1),Records!$C$2:$H$6601,1,FALSE)),"",VLOOKUP(CONCATENATE($A30,"_L_",AS$1),Records!$C$2:$H$6601,4,FALSE))</f>
        <v/>
      </c>
      <c r="AS30" s="7" t="str">
        <f>IF(ISERROR(VLOOKUP(CONCATENATE($A30,"_L_",AS$1),Records!$C$2:$H$6601,1,FALSE)),"",VLOOKUP(CONCATENATE($A30,"_L_",AS$1),Records!$C$2:$H$6601,5,FALSE))</f>
        <v/>
      </c>
      <c r="AT30" s="33" t="str">
        <f>IF(ISERROR(VLOOKUP(CONCATENATE($A30,"_L_",AS$1),Records!$C$2:$H$6601,1,FALSE)),"",VLOOKUP(CONCATENATE($A30,"_L_",AS$1),Records!$C$2:$H$6601,6,FALSE))</f>
        <v/>
      </c>
      <c r="AU30" s="32" t="str">
        <f>IF(ISERROR(VLOOKUP(CONCATENATE($A30,"_L_",AV$1),Records!$C$2:$H$6601,1,FALSE)),"",VLOOKUP(CONCATENATE($A30,"_L_",AV$1),Records!$C$2:$H$6601,4,FALSE))</f>
        <v/>
      </c>
      <c r="AV30" s="7" t="str">
        <f>IF(ISERROR(VLOOKUP(CONCATENATE($A30,"_L_",AV$1),Records!$C$2:$H$6601,1,FALSE)),"",VLOOKUP(CONCATENATE($A30,"_L_",AV$1),Records!$C$2:$H$6601,5,FALSE))</f>
        <v/>
      </c>
      <c r="AW30" s="33" t="str">
        <f>IF(ISERROR(VLOOKUP(CONCATENATE($A30,"_L_",AV$1),Records!$C$2:$H$6601,1,FALSE)),"",VLOOKUP(CONCATENATE($A30,"_L_",AV$1),Records!$C$2:$H$6601,6,FALSE))</f>
        <v/>
      </c>
      <c r="AX30" s="32" t="str">
        <f>IF(ISERROR(VLOOKUP(CONCATENATE($A30,"_L_",AY$1),Records!$C$2:$H$6601,1,FALSE)),"",VLOOKUP(CONCATENATE($A30,"_L_",AY$1),Records!$C$2:$H$6601,4,FALSE))</f>
        <v/>
      </c>
      <c r="AY30" s="7" t="str">
        <f>IF(ISERROR(VLOOKUP(CONCATENATE($A30,"_L_",AY$1),Records!$C$2:$H$6601,1,FALSE)),"",VLOOKUP(CONCATENATE($A30,"_L_",AY$1),Records!$C$2:$H$6601,5,FALSE))</f>
        <v/>
      </c>
      <c r="AZ30" s="33" t="str">
        <f>IF(ISERROR(VLOOKUP(CONCATENATE($A30,"_L_",AY$1),Records!$C$2:$H$6601,1,FALSE)),"",VLOOKUP(CONCATENATE($A30,"_L_",AY$1),Records!$C$2:$H$6601,6,FALSE))</f>
        <v/>
      </c>
      <c r="BA30" s="32" t="str">
        <f>IF(ISERROR(VLOOKUP(CONCATENATE($A30,"_L_",BB$1),Records!$C$2:$H$6601,1,FALSE)),"",VLOOKUP(CONCATENATE($A30,"_L_",BB$1),Records!$C$2:$H$6601,4,FALSE))</f>
        <v/>
      </c>
      <c r="BB30" s="7" t="str">
        <f>IF(ISERROR(VLOOKUP(CONCATENATE($A30,"_L_",BB$1),Records!$C$2:$H$6601,1,FALSE)),"",VLOOKUP(CONCATENATE($A30,"_L_",BB$1),Records!$C$2:$H$6601,5,FALSE))</f>
        <v/>
      </c>
      <c r="BC30" s="33" t="str">
        <f>IF(ISERROR(VLOOKUP(CONCATENATE($A30,"_L_",BB$1),Records!$C$2:$H$6601,1,FALSE)),"",VLOOKUP(CONCATENATE($A30,"_L_",BB$1),Records!$C$2:$H$6601,6,FALSE))</f>
        <v/>
      </c>
      <c r="BD30" s="32" t="str">
        <f>IF(ISERROR(VLOOKUP(CONCATENATE($A30,"_L_",BE$1),Records!$C$2:$H$6601,1,FALSE)),"",VLOOKUP(CONCATENATE($A30,"_L_",BE$1),Records!$C$2:$H$6601,4,FALSE))</f>
        <v/>
      </c>
      <c r="BE30" s="7" t="str">
        <f>IF(ISERROR(VLOOKUP(CONCATENATE($A30,"_L_",BE$1),Records!$C$2:$H$6601,1,FALSE)),"",VLOOKUP(CONCATENATE($A30,"_L_",BE$1),Records!$C$2:$H$6601,5,FALSE))</f>
        <v/>
      </c>
      <c r="BF30" s="33" t="str">
        <f>IF(ISERROR(VLOOKUP(CONCATENATE($A30,"_L_",BE$1),Records!$C$2:$H$6601,1,FALSE)),"",VLOOKUP(CONCATENATE($A30,"_L_",BE$1),Records!$C$2:$H$6601,6,FALSE))</f>
        <v/>
      </c>
      <c r="BG30" s="32" t="str">
        <f>IF(ISERROR(VLOOKUP(CONCATENATE($A30,"_L_",BH$1),Records!$C$2:$H$6601,1,FALSE)),"",VLOOKUP(CONCATENATE($A30,"_L_",BH$1),Records!$C$2:$H$6601,4,FALSE))</f>
        <v/>
      </c>
      <c r="BH30" s="7" t="str">
        <f>IF(ISERROR(VLOOKUP(CONCATENATE($A30,"_L_",BH$1),Records!$C$2:$H$6601,1,FALSE)),"",VLOOKUP(CONCATENATE($A30,"_L_",BH$1),Records!$C$2:$H$6601,5,FALSE))</f>
        <v/>
      </c>
      <c r="BI30" s="33" t="str">
        <f>IF(ISERROR(VLOOKUP(CONCATENATE($A30,"_L_",BH$1),Records!$C$2:$H$6601,1,FALSE)),"",VLOOKUP(CONCATENATE($A30,"_L_",BH$1),Records!$C$2:$H$6601,6,FALSE))</f>
        <v/>
      </c>
      <c r="BJ30" s="32" t="str">
        <f>IF(ISERROR(VLOOKUP(CONCATENATE($A30,"_L_",BK$1),Records!$C$2:$H$6601,1,FALSE)),"",VLOOKUP(CONCATENATE($A30,"_L_",BK$1),Records!$C$2:$H$6601,4,FALSE))</f>
        <v/>
      </c>
      <c r="BK30" s="7" t="str">
        <f>IF(ISERROR(VLOOKUP(CONCATENATE($A30,"_L_",BK$1),Records!$C$2:$H$6601,1,FALSE)),"",VLOOKUP(CONCATENATE($A30,"_L_",BK$1),Records!$C$2:$H$6601,5,FALSE))</f>
        <v/>
      </c>
      <c r="BL30" s="33" t="str">
        <f>IF(ISERROR(VLOOKUP(CONCATENATE($A30,"_L_",BK$1),Records!$C$2:$H$6601,1,FALSE)),"",VLOOKUP(CONCATENATE($A30,"_L_",BK$1),Records!$C$2:$H$6601,6,FALSE))</f>
        <v/>
      </c>
      <c r="BM30" s="32" t="str">
        <f>IF(ISERROR(VLOOKUP(CONCATENATE($A30,"_L_",BN$1),Records!$C$2:$H$6601,1,FALSE)),"",VLOOKUP(CONCATENATE($A30,"_L_",BN$1),Records!$C$2:$H$6601,4,FALSE))</f>
        <v/>
      </c>
      <c r="BN30" s="7" t="str">
        <f>IF(ISERROR(VLOOKUP(CONCATENATE($A30,"_L_",BN$1),Records!$C$2:$H$6601,1,FALSE)),"",VLOOKUP(CONCATENATE($A30,"_L_",BN$1),Records!$C$2:$H$6601,5,FALSE))</f>
        <v/>
      </c>
      <c r="BO30" s="33" t="str">
        <f>IF(ISERROR(VLOOKUP(CONCATENATE($A30,"_L_",BN$1),Records!$C$2:$H$6601,1,FALSE)),"",VLOOKUP(CONCATENATE($A30,"_L_",BN$1),Records!$C$2:$H$6601,6,FALSE))</f>
        <v/>
      </c>
      <c r="BP30" s="32" t="str">
        <f>IF(ISERROR(VLOOKUP(CONCATENATE($A30,"_L_",BQ$1),Records!$C$2:$H$6601,1,FALSE)),"",VLOOKUP(CONCATENATE($A30,"_L_",BQ$1),Records!$C$2:$H$6601,4,FALSE))</f>
        <v/>
      </c>
      <c r="BQ30" s="7" t="str">
        <f>IF(ISERROR(VLOOKUP(CONCATENATE($A30,"_L_",BQ$1),Records!$C$2:$H$6601,1,FALSE)),"",VLOOKUP(CONCATENATE($A30,"_L_",BQ$1),Records!$C$2:$H$6601,5,FALSE))</f>
        <v/>
      </c>
      <c r="BR30" s="33" t="str">
        <f>IF(ISERROR(VLOOKUP(CONCATENATE($A30,"_L_",BQ$1),Records!$C$2:$H$6601,1,FALSE)),"",VLOOKUP(CONCATENATE($A30,"_L_",BQ$1),Records!$C$2:$H$6601,6,FALSE))</f>
        <v/>
      </c>
      <c r="BS30" s="32" t="str">
        <f>IF(ISERROR(VLOOKUP(CONCATENATE($A30,"_L_",BT$1),Records!$C$2:$H$6601,1,FALSE)),"",VLOOKUP(CONCATENATE($A30,"_L_",BT$1),Records!$C$2:$H$6601,4,FALSE))</f>
        <v/>
      </c>
      <c r="BT30" s="7" t="str">
        <f>IF(ISERROR(VLOOKUP(CONCATENATE($A30,"_L_",BT$1),Records!$C$2:$H$6601,1,FALSE)),"",VLOOKUP(CONCATENATE($A30,"_L_",BT$1),Records!$C$2:$H$6601,5,FALSE))</f>
        <v/>
      </c>
      <c r="BU30" s="33" t="str">
        <f>IF(ISERROR(VLOOKUP(CONCATENATE($A30,"_L_",BT$1),Records!$C$2:$H$6601,1,FALSE)),"",VLOOKUP(CONCATENATE($A30,"_L_",BT$1),Records!$C$2:$H$6601,6,FALSE))</f>
        <v/>
      </c>
      <c r="BV30" s="32" t="str">
        <f>IF(ISERROR(VLOOKUP(CONCATENATE($A30,"_L_",BW$1),Records!$C$2:$H$6601,1,FALSE)),"",VLOOKUP(CONCATENATE($A30,"_L_",BW$1),Records!$C$2:$H$6601,4,FALSE))</f>
        <v/>
      </c>
      <c r="BW30" s="7" t="str">
        <f>IF(ISERROR(VLOOKUP(CONCATENATE($A30,"_L_",BW$1),Records!$C$2:$H$6601,1,FALSE)),"",VLOOKUP(CONCATENATE($A30,"_L_",BW$1),Records!$C$2:$H$6601,5,FALSE))</f>
        <v/>
      </c>
      <c r="BX30" s="33" t="str">
        <f>IF(ISERROR(VLOOKUP(CONCATENATE($A30,"_L_",BW$1),Records!$C$2:$H$6601,1,FALSE)),"",VLOOKUP(CONCATENATE($A30,"_L_",BW$1),Records!$C$2:$H$6601,6,FALSE))</f>
        <v/>
      </c>
      <c r="BY30" s="32" t="str">
        <f>IF(ISERROR(VLOOKUP(CONCATENATE($A30,"_L_",BZ$1),Records!$C$2:$H$6601,1,FALSE)),"",VLOOKUP(CONCATENATE($A30,"_L_",BZ$1),Records!$C$2:$H$6601,4,FALSE))</f>
        <v/>
      </c>
      <c r="BZ30" s="7" t="str">
        <f>IF(ISERROR(VLOOKUP(CONCATENATE($A30,"_L_",BZ$1),Records!$C$2:$H$6601,1,FALSE)),"",VLOOKUP(CONCATENATE($A30,"_L_",BZ$1),Records!$C$2:$H$6601,5,FALSE))</f>
        <v/>
      </c>
      <c r="CA30" s="33" t="str">
        <f>IF(ISERROR(VLOOKUP(CONCATENATE($A30,"_L_",BZ$1),Records!$C$2:$H$6601,1,FALSE)),"",VLOOKUP(CONCATENATE($A30,"_L_",BZ$1),Records!$C$2:$H$6601,6,FALSE))</f>
        <v/>
      </c>
      <c r="CB30" s="32" t="str">
        <f>IF(ISERROR(VLOOKUP(CONCATENATE($A30,"_L_",CC$1),Records!$C$2:$H$6601,1,FALSE)),"",VLOOKUP(CONCATENATE($A30,"_L_",CC$1),Records!$C$2:$H$6601,4,FALSE))</f>
        <v/>
      </c>
      <c r="CC30" s="7" t="str">
        <f>IF(ISERROR(VLOOKUP(CONCATENATE($A30,"_L_",CC$1),Records!$C$2:$H$6601,1,FALSE)),"",VLOOKUP(CONCATENATE($A30,"_L_",CC$1),Records!$C$2:$H$6601,5,FALSE))</f>
        <v/>
      </c>
      <c r="CD30" s="33" t="str">
        <f>IF(ISERROR(VLOOKUP(CONCATENATE($A30,"_L_",CC$1),Records!$C$2:$H$6601,1,FALSE)),"",VLOOKUP(CONCATENATE($A30,"_L_",CC$1),Records!$C$2:$H$6601,6,FALSE))</f>
        <v/>
      </c>
      <c r="CE30" s="32" t="str">
        <f>IF(ISERROR(VLOOKUP(CONCATENATE($A30,"_L_",CF$1),Records!$C$2:$H$6601,1,FALSE)),"",VLOOKUP(CONCATENATE($A30,"_L_",CF$1),Records!$C$2:$H$6601,4,FALSE))</f>
        <v/>
      </c>
      <c r="CF30" s="7" t="str">
        <f>IF(ISERROR(VLOOKUP(CONCATENATE($A30,"_L_",CF$1),Records!$C$2:$H$6601,1,FALSE)),"",VLOOKUP(CONCATENATE($A30,"_L_",CF$1),Records!$C$2:$H$6601,5,FALSE))</f>
        <v/>
      </c>
      <c r="CG30" s="33" t="str">
        <f>IF(ISERROR(VLOOKUP(CONCATENATE($A30,"_L_",CF$1),Records!$C$2:$H$6601,1,FALSE)),"",VLOOKUP(CONCATENATE($A30,"_L_",CF$1),Records!$C$2:$H$6601,6,FALSE))</f>
        <v/>
      </c>
      <c r="CH30" s="32" t="str">
        <f>IF(ISERROR(VLOOKUP(CONCATENATE($A30,"_L_",CI$1),Records!$C$2:$H$6601,1,FALSE)),"",VLOOKUP(CONCATENATE($A30,"_L_",CI$1),Records!$C$2:$H$6601,4,FALSE))</f>
        <v/>
      </c>
      <c r="CI30" s="7" t="str">
        <f>IF(ISERROR(VLOOKUP(CONCATENATE($A30,"_L_",CI$1),Records!$C$2:$H$6601,1,FALSE)),"",VLOOKUP(CONCATENATE($A30,"_L_",CI$1),Records!$C$2:$H$6601,5,FALSE))</f>
        <v/>
      </c>
      <c r="CJ30" s="33" t="str">
        <f>IF(ISERROR(VLOOKUP(CONCATENATE($A30,"_L_",CI$1),Records!$C$2:$H$6601,1,FALSE)),"",VLOOKUP(CONCATENATE($A30,"_L_",CI$1),Records!$C$2:$H$6601,6,FALSE))</f>
        <v/>
      </c>
      <c r="CK30" s="32" t="str">
        <f>IF(ISERROR(VLOOKUP(CONCATENATE($A30,"_L_",CL$1),Records!$C$2:$H$6601,1,FALSE)),"",VLOOKUP(CONCATENATE($A30,"_L_",CL$1),Records!$C$2:$H$6601,4,FALSE))</f>
        <v/>
      </c>
      <c r="CL30" s="7" t="str">
        <f>IF(ISERROR(VLOOKUP(CONCATENATE($A30,"_L_",CL$1),Records!$C$2:$H$6601,1,FALSE)),"",VLOOKUP(CONCATENATE($A30,"_L_",CL$1),Records!$C$2:$H$6601,5,FALSE))</f>
        <v/>
      </c>
      <c r="CM30" s="33" t="str">
        <f>IF(ISERROR(VLOOKUP(CONCATENATE($A30,"_L_",CL$1),Records!$C$2:$H$6601,1,FALSE)),"",VLOOKUP(CONCATENATE($A30,"_L_",CL$1),Records!$C$2:$H$6601,6,FALSE))</f>
        <v/>
      </c>
      <c r="CN30" s="32" t="str">
        <f>IF(ISERROR(VLOOKUP(CONCATENATE($A30,"_L_",CO$1),Records!$C$2:$H$6601,1,FALSE)),"",VLOOKUP(CONCATENATE($A30,"_L_",CO$1),Records!$C$2:$H$6601,4,FALSE))</f>
        <v/>
      </c>
      <c r="CO30" s="7" t="str">
        <f>IF(ISERROR(VLOOKUP(CONCATENATE($A30,"_L_",CO$1),Records!$C$2:$H$6601,1,FALSE)),"",VLOOKUP(CONCATENATE($A30,"_L_",CO$1),Records!$C$2:$H$6601,5,FALSE))</f>
        <v/>
      </c>
      <c r="CP30" s="33" t="str">
        <f>IF(ISERROR(VLOOKUP(CONCATENATE($A30,"_L_",CO$1),Records!$C$2:$H$6601,1,FALSE)),"",VLOOKUP(CONCATENATE($A30,"_L_",CO$1),Records!$C$2:$H$6601,6,FALSE))</f>
        <v/>
      </c>
      <c r="CQ30" s="32" t="str">
        <f>IF(ISERROR(VLOOKUP(CONCATENATE($A30,"_L_",CR$1),Records!$C$2:$H$6601,1,FALSE)),"",VLOOKUP(CONCATENATE($A30,"_L_",CR$1),Records!$C$2:$H$6601,4,FALSE))</f>
        <v/>
      </c>
      <c r="CR30" s="7" t="str">
        <f>IF(ISERROR(VLOOKUP(CONCATENATE($A30,"_L_",CR$1),Records!$C$2:$H$6601,1,FALSE)),"",VLOOKUP(CONCATENATE($A30,"_L_",CR$1),Records!$C$2:$H$6601,5,FALSE))</f>
        <v/>
      </c>
      <c r="CS30" s="33" t="str">
        <f>IF(ISERROR(VLOOKUP(CONCATENATE($A30,"_L_",CR$1),Records!$C$2:$H$6601,1,FALSE)),"",VLOOKUP(CONCATENATE($A30,"_L_",CR$1),Records!$C$2:$H$6601,6,FALSE))</f>
        <v/>
      </c>
      <c r="CT30" s="32" t="str">
        <f>IF(ISERROR(VLOOKUP(CONCATENATE($A30,"_L_",CU$1),Records!$C$2:$H$6601,1,FALSE)),"",VLOOKUP(CONCATENATE($A30,"_L_",CU$1),Records!$C$2:$H$6601,4,FALSE))</f>
        <v/>
      </c>
      <c r="CU30" s="7" t="str">
        <f>IF(ISERROR(VLOOKUP(CONCATENATE($A30,"_L_",CU$1),Records!$C$2:$H$6601,1,FALSE)),"",VLOOKUP(CONCATENATE($A30,"_L_",CU$1),Records!$C$2:$H$6601,5,FALSE))</f>
        <v/>
      </c>
      <c r="CV30" s="33" t="str">
        <f>IF(ISERROR(VLOOKUP(CONCATENATE($A30,"_L_",CU$1),Records!$C$2:$H$6601,1,FALSE)),"",VLOOKUP(CONCATENATE($A30,"_L_",CU$1),Records!$C$2:$H$6601,6,FALSE))</f>
        <v/>
      </c>
      <c r="CW30" s="32" t="str">
        <f>IF(ISERROR(VLOOKUP(CONCATENATE($A30,"_L_",CX$1),Records!$C$2:$H$6601,1,FALSE)),"",VLOOKUP(CONCATENATE($A30,"_L_",CX$1),Records!$C$2:$H$6601,4,FALSE))</f>
        <v/>
      </c>
      <c r="CX30" s="7" t="str">
        <f>IF(ISERROR(VLOOKUP(CONCATENATE($A30,"_L_",CX$1),Records!$C$2:$H$6601,1,FALSE)),"",VLOOKUP(CONCATENATE($A30,"_L_",CX$1),Records!$C$2:$H$6601,5,FALSE))</f>
        <v/>
      </c>
      <c r="CY30" s="33" t="str">
        <f>IF(ISERROR(VLOOKUP(CONCATENATE($A30,"_L_",CX$1),Records!$C$2:$H$6601,1,FALSE)),"",VLOOKUP(CONCATENATE($A30,"_L_",CX$1),Records!$C$2:$H$6601,6,FALSE))</f>
        <v/>
      </c>
      <c r="CZ30" s="32" t="str">
        <f>IF(ISERROR(VLOOKUP(CONCATENATE($A30,"_L_",DA$1),Records!$C$2:$H$6601,1,FALSE)),"",VLOOKUP(CONCATENATE($A30,"_L_",DA$1),Records!$C$2:$H$6601,4,FALSE))</f>
        <v/>
      </c>
      <c r="DA30" s="7" t="str">
        <f>IF(ISERROR(VLOOKUP(CONCATENATE($A30,"_L_",DA$1),Records!$C$2:$H$6601,1,FALSE)),"",VLOOKUP(CONCATENATE($A30,"_L_",DA$1),Records!$C$2:$H$6601,5,FALSE))</f>
        <v/>
      </c>
      <c r="DB30" s="33" t="str">
        <f>IF(ISERROR(VLOOKUP(CONCATENATE($A30,"_L_",DA$1),Records!$C$2:$H$6601,1,FALSE)),"",VLOOKUP(CONCATENATE($A30,"_L_",DA$1),Records!$C$2:$H$6601,6,FALSE))</f>
        <v/>
      </c>
      <c r="DC30" s="32" t="str">
        <f>IF(ISERROR(VLOOKUP(CONCATENATE($A30,"_L_",DD$1),Records!$C$2:$H$6601,1,FALSE)),"",VLOOKUP(CONCATENATE($A30,"_L_",DD$1),Records!$C$2:$H$6601,4,FALSE))</f>
        <v/>
      </c>
      <c r="DD30" s="7" t="str">
        <f>IF(ISERROR(VLOOKUP(CONCATENATE($A30,"_L_",DD$1),Records!$C$2:$H$6601,1,FALSE)),"",VLOOKUP(CONCATENATE($A30,"_L_",DD$1),Records!$C$2:$H$6601,5,FALSE))</f>
        <v/>
      </c>
      <c r="DE30" s="33" t="str">
        <f>IF(ISERROR(VLOOKUP(CONCATENATE($A30,"_L_",DD$1),Records!$C$2:$H$6601,1,FALSE)),"",VLOOKUP(CONCATENATE($A30,"_L_",DD$1),Records!$C$2:$H$6601,6,FALSE))</f>
        <v/>
      </c>
      <c r="DF30" s="32" t="str">
        <f>IF(ISERROR(VLOOKUP(CONCATENATE($A30,"_L_",DG$1),Records!$C$2:$H$6601,1,FALSE)),"",VLOOKUP(CONCATENATE($A30,"_L_",DG$1),Records!$C$2:$H$6601,4,FALSE))</f>
        <v/>
      </c>
      <c r="DG30" s="7" t="str">
        <f>IF(ISERROR(VLOOKUP(CONCATENATE($A30,"_L_",DG$1),Records!$C$2:$H$6601,1,FALSE)),"",VLOOKUP(CONCATENATE($A30,"_L_",DG$1),Records!$C$2:$H$6601,5,FALSE))</f>
        <v/>
      </c>
      <c r="DH30" s="33" t="str">
        <f>IF(ISERROR(VLOOKUP(CONCATENATE($A30,"_L_",DG$1),Records!$C$2:$H$6601,1,FALSE)),"",VLOOKUP(CONCATENATE($A30,"_L_",DG$1),Records!$C$2:$H$6601,6,FALSE))</f>
        <v/>
      </c>
      <c r="DI30" s="32" t="str">
        <f>IF(ISERROR(VLOOKUP(CONCATENATE($A30,"_L_",DJ$1),Records!$C$2:$H$6601,1,FALSE)),"",VLOOKUP(CONCATENATE($A30,"_L_",DJ$1),Records!$C$2:$H$6601,4,FALSE))</f>
        <v/>
      </c>
      <c r="DJ30" s="7" t="str">
        <f>IF(ISERROR(VLOOKUP(CONCATENATE($A30,"_L_",DJ$1),Records!$C$2:$H$6601,1,FALSE)),"",VLOOKUP(CONCATENATE($A30,"_L_",DJ$1),Records!$C$2:$H$6601,5,FALSE))</f>
        <v/>
      </c>
      <c r="DK30" s="33" t="str">
        <f>IF(ISERROR(VLOOKUP(CONCATENATE($A30,"_L_",DJ$1),Records!$C$2:$H$6601,1,FALSE)),"",VLOOKUP(CONCATENATE($A30,"_L_",DJ$1),Records!$C$2:$H$6601,6,FALSE))</f>
        <v/>
      </c>
      <c r="DL30" s="32" t="str">
        <f>IF(ISERROR(VLOOKUP(CONCATENATE($A30,"_L_",DM$1),Records!$C$2:$H$6601,1,FALSE)),"",VLOOKUP(CONCATENATE($A30,"_L_",DM$1),Records!$C$2:$H$6601,4,FALSE))</f>
        <v/>
      </c>
      <c r="DM30" s="7" t="str">
        <f>IF(ISERROR(VLOOKUP(CONCATENATE($A30,"_L_",DM$1),Records!$C$2:$H$6601,1,FALSE)),"",VLOOKUP(CONCATENATE($A30,"_L_",DM$1),Records!$C$2:$H$6601,5,FALSE))</f>
        <v/>
      </c>
      <c r="DN30" s="33" t="str">
        <f>IF(ISERROR(VLOOKUP(CONCATENATE($A30,"_L_",DM$1),Records!$C$2:$H$6601,1,FALSE)),"",VLOOKUP(CONCATENATE($A30,"_L_",DM$1),Records!$C$2:$H$6601,6,FALSE))</f>
        <v/>
      </c>
      <c r="DO30" s="32" t="str">
        <f>IF(ISERROR(VLOOKUP(CONCATENATE($A30,"_L_",DP$1),Records!$C$2:$H$6601,1,FALSE)),"",VLOOKUP(CONCATENATE($A30,"_L_",DP$1),Records!$C$2:$H$6601,4,FALSE))</f>
        <v/>
      </c>
      <c r="DP30" s="7" t="str">
        <f>IF(ISERROR(VLOOKUP(CONCATENATE($A30,"_L_",DP$1),Records!$C$2:$H$6601,1,FALSE)),"",VLOOKUP(CONCATENATE($A30,"_L_",DP$1),Records!$C$2:$H$6601,5,FALSE))</f>
        <v/>
      </c>
      <c r="DQ30" s="33" t="str">
        <f>IF(ISERROR(VLOOKUP(CONCATENATE($A30,"_L_",DP$1),Records!$C$2:$H$6601,1,FALSE)),"",VLOOKUP(CONCATENATE($A30,"_L_",DP$1),Records!$C$2:$H$6601,6,FALSE))</f>
        <v/>
      </c>
      <c r="DR30" s="32" t="str">
        <f>IF(ISERROR(VLOOKUP(CONCATENATE($A30,"_L_",DS$1),Records!$C$2:$H$6601,1,FALSE)),"",VLOOKUP(CONCATENATE($A30,"_L_",DS$1),Records!$C$2:$H$6601,4,FALSE))</f>
        <v/>
      </c>
      <c r="DS30" s="7" t="str">
        <f>IF(ISERROR(VLOOKUP(CONCATENATE($A30,"_L_",DS$1),Records!$C$2:$H$6601,1,FALSE)),"",VLOOKUP(CONCATENATE($A30,"_L_",DS$1),Records!$C$2:$H$6601,5,FALSE))</f>
        <v/>
      </c>
      <c r="DT30" s="33" t="str">
        <f>IF(ISERROR(VLOOKUP(CONCATENATE($A30,"_L_",DS$1),Records!$C$2:$H$6601,1,FALSE)),"",VLOOKUP(CONCATENATE($A30,"_L_",DS$1),Records!$C$2:$H$6601,6,FALSE))</f>
        <v/>
      </c>
      <c r="DU30" s="32" t="str">
        <f>IF(ISERROR(VLOOKUP(CONCATENATE($A30,"_L_",DV$1),Records!$C$2:$H$6601,1,FALSE)),"",VLOOKUP(CONCATENATE($A30,"_L_",DV$1),Records!$C$2:$H$6601,4,FALSE))</f>
        <v/>
      </c>
      <c r="DV30" s="7" t="str">
        <f>IF(ISERROR(VLOOKUP(CONCATENATE($A30,"_L_",DV$1),Records!$C$2:$H$6601,1,FALSE)),"",VLOOKUP(CONCATENATE($A30,"_L_",DV$1),Records!$C$2:$H$6601,5,FALSE))</f>
        <v/>
      </c>
      <c r="DW30" s="33" t="str">
        <f>IF(ISERROR(VLOOKUP(CONCATENATE($A30,"_L_",DV$1),Records!$C$2:$H$6601,1,FALSE)),"",VLOOKUP(CONCATENATE($A30,"_L_",DV$1),Records!$C$2:$H$6601,6,FALSE))</f>
        <v/>
      </c>
      <c r="DX30" s="32" t="str">
        <f>IF(ISERROR(VLOOKUP(CONCATENATE($A30,"_L_",DY$1),Records!$C$2:$H$6601,1,FALSE)),"",VLOOKUP(CONCATENATE($A30,"_L_",DY$1),Records!$C$2:$H$6601,4,FALSE))</f>
        <v/>
      </c>
      <c r="DY30" s="7" t="str">
        <f>IF(ISERROR(VLOOKUP(CONCATENATE($A30,"_L_",DY$1),Records!$C$2:$H$6601,1,FALSE)),"",VLOOKUP(CONCATENATE($A30,"_L_",DY$1),Records!$C$2:$H$6601,5,FALSE))</f>
        <v/>
      </c>
      <c r="DZ30" s="33" t="str">
        <f>IF(ISERROR(VLOOKUP(CONCATENATE($A30,"_L_",DY$1),Records!$C$2:$H$6601,1,FALSE)),"",VLOOKUP(CONCATENATE($A30,"_L_",DY$1),Records!$C$2:$H$6601,6,FALSE))</f>
        <v/>
      </c>
      <c r="EA30" s="32" t="str">
        <f>IF(ISERROR(VLOOKUP(CONCATENATE($A30,"_L_",EB$1),Records!$C$2:$H$6601,1,FALSE)),"",VLOOKUP(CONCATENATE($A30,"_L_",EB$1),Records!$C$2:$H$6601,4,FALSE))</f>
        <v/>
      </c>
      <c r="EB30" s="7" t="str">
        <f>IF(ISERROR(VLOOKUP(CONCATENATE($A30,"_L_",EB$1),Records!$C$2:$H$6601,1,FALSE)),"",VLOOKUP(CONCATENATE($A30,"_L_",EB$1),Records!$C$2:$H$6601,5,FALSE))</f>
        <v/>
      </c>
      <c r="EC30" s="33" t="str">
        <f>IF(ISERROR(VLOOKUP(CONCATENATE($A30,"_L_",EB$1),Records!$C$2:$H$6601,1,FALSE)),"",VLOOKUP(CONCATENATE($A30,"_L_",EB$1),Records!$C$2:$H$6601,6,FALSE))</f>
        <v/>
      </c>
    </row>
    <row r="31" spans="1:133" ht="15.75" x14ac:dyDescent="0.25">
      <c r="A31" s="11">
        <v>42213</v>
      </c>
      <c r="B31" s="15" t="s">
        <v>59</v>
      </c>
      <c r="C31" s="15">
        <f t="shared" si="1"/>
        <v>5</v>
      </c>
      <c r="D31" s="23" t="s">
        <v>67</v>
      </c>
      <c r="E31" s="24" t="s">
        <v>61</v>
      </c>
      <c r="F31" s="62">
        <f t="shared" si="0"/>
        <v>0</v>
      </c>
      <c r="G31" s="62">
        <f>HomeCalc!F31</f>
        <v>0</v>
      </c>
      <c r="H31" s="32" t="str">
        <f>IF(ISERROR(VLOOKUP(CONCATENATE($A31,"_L_",I$1),Records!$C$2:$H$6601,1,FALSE)),"",VLOOKUP(CONCATENATE($A31,"_L_",I$1),Records!$C$2:$H$6601,4,FALSE))</f>
        <v/>
      </c>
      <c r="I31" s="7" t="str">
        <f>IF(ISERROR(VLOOKUP(CONCATENATE($A31,"_L_",I$1),Records!$C$2:$H$6601,1,FALSE)),"",VLOOKUP(CONCATENATE($A31,"_L_",I$1),Records!$C$2:$H$6601,5,FALSE))</f>
        <v/>
      </c>
      <c r="J31" s="33" t="str">
        <f>IF(ISERROR(VLOOKUP(CONCATENATE($A31,"_L_",I$1),Records!$C$2:$H$6601,1,FALSE)),"",VLOOKUP(CONCATENATE($A31,"_L_",I$1),Records!$C$2:$H$6601,6,FALSE))</f>
        <v/>
      </c>
      <c r="K31" s="32" t="str">
        <f>IF(ISERROR(VLOOKUP(CONCATENATE($A31,"_L_",L$1),Records!$C$2:$H$6601,1,FALSE)),"",VLOOKUP(CONCATENATE($A31,"_L_",L$1),Records!$C$2:$H$6601,4,FALSE))</f>
        <v/>
      </c>
      <c r="L31" s="7" t="str">
        <f>IF(ISERROR(VLOOKUP(CONCATENATE($A31,"_L_",L$1),Records!$C$2:$H$6601,1,FALSE)),"",VLOOKUP(CONCATENATE($A31,"_L_",L$1),Records!$C$2:$H$6601,5,FALSE))</f>
        <v/>
      </c>
      <c r="M31" s="33" t="str">
        <f>IF(ISERROR(VLOOKUP(CONCATENATE($A31,"_L_",L$1),Records!$C$2:$H$6601,1,FALSE)),"",VLOOKUP(CONCATENATE($A31,"_L_",L$1),Records!$C$2:$H$6601,6,FALSE))</f>
        <v/>
      </c>
      <c r="N31" s="32" t="str">
        <f>IF(ISERROR(VLOOKUP(CONCATENATE($A31,"_L_",O$1),Records!$C$2:$H$6601,1,FALSE)),"",VLOOKUP(CONCATENATE($A31,"_L_",O$1),Records!$C$2:$H$6601,4,FALSE))</f>
        <v/>
      </c>
      <c r="O31" s="7" t="str">
        <f>IF(ISERROR(VLOOKUP(CONCATENATE($A31,"_L_",O$1),Records!$C$2:$H$6601,1,FALSE)),"",VLOOKUP(CONCATENATE($A31,"_L_",O$1),Records!$C$2:$H$6601,5,FALSE))</f>
        <v/>
      </c>
      <c r="P31" s="33" t="str">
        <f>IF(ISERROR(VLOOKUP(CONCATENATE($A31,"_L_",O$1),Records!$C$2:$H$6601,1,FALSE)),"",VLOOKUP(CONCATENATE($A31,"_L_",O$1),Records!$C$2:$H$6601,6,FALSE))</f>
        <v/>
      </c>
      <c r="Q31" s="32" t="str">
        <f>IF(ISERROR(VLOOKUP(CONCATENATE($A31,"_L_",R$1),Records!$C$2:$H$6601,1,FALSE)),"",VLOOKUP(CONCATENATE($A31,"_L_",R$1),Records!$C$2:$H$6601,4,FALSE))</f>
        <v/>
      </c>
      <c r="R31" s="7" t="str">
        <f>IF(ISERROR(VLOOKUP(CONCATENATE($A31,"_L_",R$1),Records!$C$2:$H$6601,1,FALSE)),"",VLOOKUP(CONCATENATE($A31,"_L_",R$1),Records!$C$2:$H$6601,5,FALSE))</f>
        <v/>
      </c>
      <c r="S31" s="33" t="str">
        <f>IF(ISERROR(VLOOKUP(CONCATENATE($A31,"_L_",R$1),Records!$C$2:$H$6601,1,FALSE)),"",VLOOKUP(CONCATENATE($A31,"_L_",R$1),Records!$C$2:$H$6601,6,FALSE))</f>
        <v/>
      </c>
      <c r="T31" s="32" t="str">
        <f>IF(ISERROR(VLOOKUP(CONCATENATE($A31,"_L_",U$1),Records!$C$2:$H$6601,1,FALSE)),"",VLOOKUP(CONCATENATE($A31,"_L_",U$1),Records!$C$2:$H$6601,4,FALSE))</f>
        <v/>
      </c>
      <c r="U31" s="7" t="str">
        <f>IF(ISERROR(VLOOKUP(CONCATENATE($A31,"_L_",U$1),Records!$C$2:$H$6601,1,FALSE)),"",VLOOKUP(CONCATENATE($A31,"_L_",U$1),Records!$C$2:$H$6601,5,FALSE))</f>
        <v/>
      </c>
      <c r="V31" s="33" t="str">
        <f>IF(ISERROR(VLOOKUP(CONCATENATE($A31,"_L_",U$1),Records!$C$2:$H$6601,1,FALSE)),"",VLOOKUP(CONCATENATE($A31,"_L_",U$1),Records!$C$2:$H$6601,6,FALSE))</f>
        <v/>
      </c>
      <c r="W31" s="32" t="str">
        <f>IF(ISERROR(VLOOKUP(CONCATENATE($A31,"_L_",X$1),Records!$C$2:$H$6601,1,FALSE)),"",VLOOKUP(CONCATENATE($A31,"_L_",X$1),Records!$C$2:$H$6601,4,FALSE))</f>
        <v/>
      </c>
      <c r="X31" s="7" t="str">
        <f>IF(ISERROR(VLOOKUP(CONCATENATE($A31,"_L_",X$1),Records!$C$2:$H$6601,1,FALSE)),"",VLOOKUP(CONCATENATE($A31,"_L_",X$1),Records!$C$2:$H$6601,5,FALSE))</f>
        <v/>
      </c>
      <c r="Y31" s="33" t="str">
        <f>IF(ISERROR(VLOOKUP(CONCATENATE($A31,"_L_",X$1),Records!$C$2:$H$6601,1,FALSE)),"",VLOOKUP(CONCATENATE($A31,"_L_",X$1),Records!$C$2:$H$6601,6,FALSE))</f>
        <v/>
      </c>
      <c r="Z31" s="32" t="str">
        <f>IF(ISERROR(VLOOKUP(CONCATENATE($A31,"_L_",AA$1),Records!$C$2:$H$6601,1,FALSE)),"",VLOOKUP(CONCATENATE($A31,"_L_",AA$1),Records!$C$2:$H$6601,4,FALSE))</f>
        <v/>
      </c>
      <c r="AA31" s="7" t="str">
        <f>IF(ISERROR(VLOOKUP(CONCATENATE($A31,"_L_",AA$1),Records!$C$2:$H$6601,1,FALSE)),"",VLOOKUP(CONCATENATE($A31,"_L_",AA$1),Records!$C$2:$H$6601,5,FALSE))</f>
        <v/>
      </c>
      <c r="AB31" s="33" t="str">
        <f>IF(ISERROR(VLOOKUP(CONCATENATE($A31,"_L_",AA$1),Records!$C$2:$H$6601,1,FALSE)),"",VLOOKUP(CONCATENATE($A31,"_L_",AA$1),Records!$C$2:$H$6601,6,FALSE))</f>
        <v/>
      </c>
      <c r="AC31" s="32" t="str">
        <f>IF(ISERROR(VLOOKUP(CONCATENATE($A31,"_L_",AD$1),Records!$C$2:$H$6601,1,FALSE)),"",VLOOKUP(CONCATENATE($A31,"_L_",AD$1),Records!$C$2:$H$6601,4,FALSE))</f>
        <v/>
      </c>
      <c r="AD31" s="7" t="str">
        <f>IF(ISERROR(VLOOKUP(CONCATENATE($A31,"_L_",AD$1),Records!$C$2:$H$6601,1,FALSE)),"",VLOOKUP(CONCATENATE($A31,"_L_",AD$1),Records!$C$2:$H$6601,5,FALSE))</f>
        <v/>
      </c>
      <c r="AE31" s="33" t="str">
        <f>IF(ISERROR(VLOOKUP(CONCATENATE($A31,"_L_",AD$1),Records!$C$2:$H$6601,1,FALSE)),"",VLOOKUP(CONCATENATE($A31,"_L_",AD$1),Records!$C$2:$H$6601,6,FALSE))</f>
        <v/>
      </c>
      <c r="AF31" s="32" t="str">
        <f>IF(ISERROR(VLOOKUP(CONCATENATE($A31,"_L_",AG$1),Records!$C$2:$H$6601,1,FALSE)),"",VLOOKUP(CONCATENATE($A31,"_L_",AG$1),Records!$C$2:$H$6601,4,FALSE))</f>
        <v/>
      </c>
      <c r="AG31" s="7" t="str">
        <f>IF(ISERROR(VLOOKUP(CONCATENATE($A31,"_L_",AG$1),Records!$C$2:$H$6601,1,FALSE)),"",VLOOKUP(CONCATENATE($A31,"_L_",AG$1),Records!$C$2:$H$6601,5,FALSE))</f>
        <v/>
      </c>
      <c r="AH31" s="33" t="str">
        <f>IF(ISERROR(VLOOKUP(CONCATENATE($A31,"_L_",AG$1),Records!$C$2:$H$6601,1,FALSE)),"",VLOOKUP(CONCATENATE($A31,"_L_",AG$1),Records!$C$2:$H$6601,6,FALSE))</f>
        <v/>
      </c>
      <c r="AI31" s="32" t="str">
        <f>IF(ISERROR(VLOOKUP(CONCATENATE($A31,"_L_",AJ$1),Records!$C$2:$H$6601,1,FALSE)),"",VLOOKUP(CONCATENATE($A31,"_L_",AJ$1),Records!$C$2:$H$6601,4,FALSE))</f>
        <v/>
      </c>
      <c r="AJ31" s="7" t="str">
        <f>IF(ISERROR(VLOOKUP(CONCATENATE($A31,"_L_",AJ$1),Records!$C$2:$H$6601,1,FALSE)),"",VLOOKUP(CONCATENATE($A31,"_L_",AJ$1),Records!$C$2:$H$6601,5,FALSE))</f>
        <v/>
      </c>
      <c r="AK31" s="33" t="str">
        <f>IF(ISERROR(VLOOKUP(CONCATENATE($A31,"_L_",AJ$1),Records!$C$2:$H$6601,1,FALSE)),"",VLOOKUP(CONCATENATE($A31,"_L_",AJ$1),Records!$C$2:$H$6601,6,FALSE))</f>
        <v/>
      </c>
      <c r="AL31" s="32" t="str">
        <f>IF(ISERROR(VLOOKUP(CONCATENATE($A31,"_L_",AM$1),Records!$C$2:$H$6601,1,FALSE)),"",VLOOKUP(CONCATENATE($A31,"_L_",AM$1),Records!$C$2:$H$6601,4,FALSE))</f>
        <v/>
      </c>
      <c r="AM31" s="7" t="str">
        <f>IF(ISERROR(VLOOKUP(CONCATENATE($A31,"_L_",AM$1),Records!$C$2:$H$6601,1,FALSE)),"",VLOOKUP(CONCATENATE($A31,"_L_",AM$1),Records!$C$2:$H$6601,5,FALSE))</f>
        <v/>
      </c>
      <c r="AN31" s="33" t="str">
        <f>IF(ISERROR(VLOOKUP(CONCATENATE($A31,"_L_",AM$1),Records!$C$2:$H$6601,1,FALSE)),"",VLOOKUP(CONCATENATE($A31,"_L_",AM$1),Records!$C$2:$H$6601,6,FALSE))</f>
        <v/>
      </c>
      <c r="AO31" s="32" t="str">
        <f>IF(ISERROR(VLOOKUP(CONCATENATE($A31,"_L_",AP$1),Records!$C$2:$H$6601,1,FALSE)),"",VLOOKUP(CONCATENATE($A31,"_L_",AP$1),Records!$C$2:$H$6601,4,FALSE))</f>
        <v/>
      </c>
      <c r="AP31" s="7" t="str">
        <f>IF(ISERROR(VLOOKUP(CONCATENATE($A31,"_L_",AP$1),Records!$C$2:$H$6601,1,FALSE)),"",VLOOKUP(CONCATENATE($A31,"_L_",AP$1),Records!$C$2:$H$6601,5,FALSE))</f>
        <v/>
      </c>
      <c r="AQ31" s="33" t="str">
        <f>IF(ISERROR(VLOOKUP(CONCATENATE($A31,"_L_",AP$1),Records!$C$2:$H$6601,1,FALSE)),"",VLOOKUP(CONCATENATE($A31,"_L_",AP$1),Records!$C$2:$H$6601,6,FALSE))</f>
        <v/>
      </c>
      <c r="AR31" s="32" t="str">
        <f>IF(ISERROR(VLOOKUP(CONCATENATE($A31,"_L_",AS$1),Records!$C$2:$H$6601,1,FALSE)),"",VLOOKUP(CONCATENATE($A31,"_L_",AS$1),Records!$C$2:$H$6601,4,FALSE))</f>
        <v/>
      </c>
      <c r="AS31" s="7" t="str">
        <f>IF(ISERROR(VLOOKUP(CONCATENATE($A31,"_L_",AS$1),Records!$C$2:$H$6601,1,FALSE)),"",VLOOKUP(CONCATENATE($A31,"_L_",AS$1),Records!$C$2:$H$6601,5,FALSE))</f>
        <v/>
      </c>
      <c r="AT31" s="33" t="str">
        <f>IF(ISERROR(VLOOKUP(CONCATENATE($A31,"_L_",AS$1),Records!$C$2:$H$6601,1,FALSE)),"",VLOOKUP(CONCATENATE($A31,"_L_",AS$1),Records!$C$2:$H$6601,6,FALSE))</f>
        <v/>
      </c>
      <c r="AU31" s="32" t="str">
        <f>IF(ISERROR(VLOOKUP(CONCATENATE($A31,"_L_",AV$1),Records!$C$2:$H$6601,1,FALSE)),"",VLOOKUP(CONCATENATE($A31,"_L_",AV$1),Records!$C$2:$H$6601,4,FALSE))</f>
        <v/>
      </c>
      <c r="AV31" s="7" t="str">
        <f>IF(ISERROR(VLOOKUP(CONCATENATE($A31,"_L_",AV$1),Records!$C$2:$H$6601,1,FALSE)),"",VLOOKUP(CONCATENATE($A31,"_L_",AV$1),Records!$C$2:$H$6601,5,FALSE))</f>
        <v/>
      </c>
      <c r="AW31" s="33" t="str">
        <f>IF(ISERROR(VLOOKUP(CONCATENATE($A31,"_L_",AV$1),Records!$C$2:$H$6601,1,FALSE)),"",VLOOKUP(CONCATENATE($A31,"_L_",AV$1),Records!$C$2:$H$6601,6,FALSE))</f>
        <v/>
      </c>
      <c r="AX31" s="32" t="str">
        <f>IF(ISERROR(VLOOKUP(CONCATENATE($A31,"_L_",AY$1),Records!$C$2:$H$6601,1,FALSE)),"",VLOOKUP(CONCATENATE($A31,"_L_",AY$1),Records!$C$2:$H$6601,4,FALSE))</f>
        <v/>
      </c>
      <c r="AY31" s="7" t="str">
        <f>IF(ISERROR(VLOOKUP(CONCATENATE($A31,"_L_",AY$1),Records!$C$2:$H$6601,1,FALSE)),"",VLOOKUP(CONCATENATE($A31,"_L_",AY$1),Records!$C$2:$H$6601,5,FALSE))</f>
        <v/>
      </c>
      <c r="AZ31" s="33" t="str">
        <f>IF(ISERROR(VLOOKUP(CONCATENATE($A31,"_L_",AY$1),Records!$C$2:$H$6601,1,FALSE)),"",VLOOKUP(CONCATENATE($A31,"_L_",AY$1),Records!$C$2:$H$6601,6,FALSE))</f>
        <v/>
      </c>
      <c r="BA31" s="32" t="str">
        <f>IF(ISERROR(VLOOKUP(CONCATENATE($A31,"_L_",BB$1),Records!$C$2:$H$6601,1,FALSE)),"",VLOOKUP(CONCATENATE($A31,"_L_",BB$1),Records!$C$2:$H$6601,4,FALSE))</f>
        <v/>
      </c>
      <c r="BB31" s="7" t="str">
        <f>IF(ISERROR(VLOOKUP(CONCATENATE($A31,"_L_",BB$1),Records!$C$2:$H$6601,1,FALSE)),"",VLOOKUP(CONCATENATE($A31,"_L_",BB$1),Records!$C$2:$H$6601,5,FALSE))</f>
        <v/>
      </c>
      <c r="BC31" s="33" t="str">
        <f>IF(ISERROR(VLOOKUP(CONCATENATE($A31,"_L_",BB$1),Records!$C$2:$H$6601,1,FALSE)),"",VLOOKUP(CONCATENATE($A31,"_L_",BB$1),Records!$C$2:$H$6601,6,FALSE))</f>
        <v/>
      </c>
      <c r="BD31" s="32" t="str">
        <f>IF(ISERROR(VLOOKUP(CONCATENATE($A31,"_L_",BE$1),Records!$C$2:$H$6601,1,FALSE)),"",VLOOKUP(CONCATENATE($A31,"_L_",BE$1),Records!$C$2:$H$6601,4,FALSE))</f>
        <v/>
      </c>
      <c r="BE31" s="7" t="str">
        <f>IF(ISERROR(VLOOKUP(CONCATENATE($A31,"_L_",BE$1),Records!$C$2:$H$6601,1,FALSE)),"",VLOOKUP(CONCATENATE($A31,"_L_",BE$1),Records!$C$2:$H$6601,5,FALSE))</f>
        <v/>
      </c>
      <c r="BF31" s="33" t="str">
        <f>IF(ISERROR(VLOOKUP(CONCATENATE($A31,"_L_",BE$1),Records!$C$2:$H$6601,1,FALSE)),"",VLOOKUP(CONCATENATE($A31,"_L_",BE$1),Records!$C$2:$H$6601,6,FALSE))</f>
        <v/>
      </c>
      <c r="BG31" s="32" t="str">
        <f>IF(ISERROR(VLOOKUP(CONCATENATE($A31,"_L_",BH$1),Records!$C$2:$H$6601,1,FALSE)),"",VLOOKUP(CONCATENATE($A31,"_L_",BH$1),Records!$C$2:$H$6601,4,FALSE))</f>
        <v/>
      </c>
      <c r="BH31" s="7" t="str">
        <f>IF(ISERROR(VLOOKUP(CONCATENATE($A31,"_L_",BH$1),Records!$C$2:$H$6601,1,FALSE)),"",VLOOKUP(CONCATENATE($A31,"_L_",BH$1),Records!$C$2:$H$6601,5,FALSE))</f>
        <v/>
      </c>
      <c r="BI31" s="33" t="str">
        <f>IF(ISERROR(VLOOKUP(CONCATENATE($A31,"_L_",BH$1),Records!$C$2:$H$6601,1,FALSE)),"",VLOOKUP(CONCATENATE($A31,"_L_",BH$1),Records!$C$2:$H$6601,6,FALSE))</f>
        <v/>
      </c>
      <c r="BJ31" s="32" t="str">
        <f>IF(ISERROR(VLOOKUP(CONCATENATE($A31,"_L_",BK$1),Records!$C$2:$H$6601,1,FALSE)),"",VLOOKUP(CONCATENATE($A31,"_L_",BK$1),Records!$C$2:$H$6601,4,FALSE))</f>
        <v/>
      </c>
      <c r="BK31" s="7" t="str">
        <f>IF(ISERROR(VLOOKUP(CONCATENATE($A31,"_L_",BK$1),Records!$C$2:$H$6601,1,FALSE)),"",VLOOKUP(CONCATENATE($A31,"_L_",BK$1),Records!$C$2:$H$6601,5,FALSE))</f>
        <v/>
      </c>
      <c r="BL31" s="33" t="str">
        <f>IF(ISERROR(VLOOKUP(CONCATENATE($A31,"_L_",BK$1),Records!$C$2:$H$6601,1,FALSE)),"",VLOOKUP(CONCATENATE($A31,"_L_",BK$1),Records!$C$2:$H$6601,6,FALSE))</f>
        <v/>
      </c>
      <c r="BM31" s="32" t="str">
        <f>IF(ISERROR(VLOOKUP(CONCATENATE($A31,"_L_",BN$1),Records!$C$2:$H$6601,1,FALSE)),"",VLOOKUP(CONCATENATE($A31,"_L_",BN$1),Records!$C$2:$H$6601,4,FALSE))</f>
        <v/>
      </c>
      <c r="BN31" s="7" t="str">
        <f>IF(ISERROR(VLOOKUP(CONCATENATE($A31,"_L_",BN$1),Records!$C$2:$H$6601,1,FALSE)),"",VLOOKUP(CONCATENATE($A31,"_L_",BN$1),Records!$C$2:$H$6601,5,FALSE))</f>
        <v/>
      </c>
      <c r="BO31" s="33" t="str">
        <f>IF(ISERROR(VLOOKUP(CONCATENATE($A31,"_L_",BN$1),Records!$C$2:$H$6601,1,FALSE)),"",VLOOKUP(CONCATENATE($A31,"_L_",BN$1),Records!$C$2:$H$6601,6,FALSE))</f>
        <v/>
      </c>
      <c r="BP31" s="32" t="str">
        <f>IF(ISERROR(VLOOKUP(CONCATENATE($A31,"_L_",BQ$1),Records!$C$2:$H$6601,1,FALSE)),"",VLOOKUP(CONCATENATE($A31,"_L_",BQ$1),Records!$C$2:$H$6601,4,FALSE))</f>
        <v/>
      </c>
      <c r="BQ31" s="7" t="str">
        <f>IF(ISERROR(VLOOKUP(CONCATENATE($A31,"_L_",BQ$1),Records!$C$2:$H$6601,1,FALSE)),"",VLOOKUP(CONCATENATE($A31,"_L_",BQ$1),Records!$C$2:$H$6601,5,FALSE))</f>
        <v/>
      </c>
      <c r="BR31" s="33" t="str">
        <f>IF(ISERROR(VLOOKUP(CONCATENATE($A31,"_L_",BQ$1),Records!$C$2:$H$6601,1,FALSE)),"",VLOOKUP(CONCATENATE($A31,"_L_",BQ$1),Records!$C$2:$H$6601,6,FALSE))</f>
        <v/>
      </c>
      <c r="BS31" s="32" t="str">
        <f>IF(ISERROR(VLOOKUP(CONCATENATE($A31,"_L_",BT$1),Records!$C$2:$H$6601,1,FALSE)),"",VLOOKUP(CONCATENATE($A31,"_L_",BT$1),Records!$C$2:$H$6601,4,FALSE))</f>
        <v/>
      </c>
      <c r="BT31" s="7" t="str">
        <f>IF(ISERROR(VLOOKUP(CONCATENATE($A31,"_L_",BT$1),Records!$C$2:$H$6601,1,FALSE)),"",VLOOKUP(CONCATENATE($A31,"_L_",BT$1),Records!$C$2:$H$6601,5,FALSE))</f>
        <v/>
      </c>
      <c r="BU31" s="33" t="str">
        <f>IF(ISERROR(VLOOKUP(CONCATENATE($A31,"_L_",BT$1),Records!$C$2:$H$6601,1,FALSE)),"",VLOOKUP(CONCATENATE($A31,"_L_",BT$1),Records!$C$2:$H$6601,6,FALSE))</f>
        <v/>
      </c>
      <c r="BV31" s="32" t="str">
        <f>IF(ISERROR(VLOOKUP(CONCATENATE($A31,"_L_",BW$1),Records!$C$2:$H$6601,1,FALSE)),"",VLOOKUP(CONCATENATE($A31,"_L_",BW$1),Records!$C$2:$H$6601,4,FALSE))</f>
        <v/>
      </c>
      <c r="BW31" s="7" t="str">
        <f>IF(ISERROR(VLOOKUP(CONCATENATE($A31,"_L_",BW$1),Records!$C$2:$H$6601,1,FALSE)),"",VLOOKUP(CONCATENATE($A31,"_L_",BW$1),Records!$C$2:$H$6601,5,FALSE))</f>
        <v/>
      </c>
      <c r="BX31" s="33" t="str">
        <f>IF(ISERROR(VLOOKUP(CONCATENATE($A31,"_L_",BW$1),Records!$C$2:$H$6601,1,FALSE)),"",VLOOKUP(CONCATENATE($A31,"_L_",BW$1),Records!$C$2:$H$6601,6,FALSE))</f>
        <v/>
      </c>
      <c r="BY31" s="32" t="str">
        <f>IF(ISERROR(VLOOKUP(CONCATENATE($A31,"_L_",BZ$1),Records!$C$2:$H$6601,1,FALSE)),"",VLOOKUP(CONCATENATE($A31,"_L_",BZ$1),Records!$C$2:$H$6601,4,FALSE))</f>
        <v/>
      </c>
      <c r="BZ31" s="7" t="str">
        <f>IF(ISERROR(VLOOKUP(CONCATENATE($A31,"_L_",BZ$1),Records!$C$2:$H$6601,1,FALSE)),"",VLOOKUP(CONCATENATE($A31,"_L_",BZ$1),Records!$C$2:$H$6601,5,FALSE))</f>
        <v/>
      </c>
      <c r="CA31" s="33" t="str">
        <f>IF(ISERROR(VLOOKUP(CONCATENATE($A31,"_L_",BZ$1),Records!$C$2:$H$6601,1,FALSE)),"",VLOOKUP(CONCATENATE($A31,"_L_",BZ$1),Records!$C$2:$H$6601,6,FALSE))</f>
        <v/>
      </c>
      <c r="CB31" s="32" t="str">
        <f>IF(ISERROR(VLOOKUP(CONCATENATE($A31,"_L_",CC$1),Records!$C$2:$H$6601,1,FALSE)),"",VLOOKUP(CONCATENATE($A31,"_L_",CC$1),Records!$C$2:$H$6601,4,FALSE))</f>
        <v/>
      </c>
      <c r="CC31" s="7" t="str">
        <f>IF(ISERROR(VLOOKUP(CONCATENATE($A31,"_L_",CC$1),Records!$C$2:$H$6601,1,FALSE)),"",VLOOKUP(CONCATENATE($A31,"_L_",CC$1),Records!$C$2:$H$6601,5,FALSE))</f>
        <v/>
      </c>
      <c r="CD31" s="33" t="str">
        <f>IF(ISERROR(VLOOKUP(CONCATENATE($A31,"_L_",CC$1),Records!$C$2:$H$6601,1,FALSE)),"",VLOOKUP(CONCATENATE($A31,"_L_",CC$1),Records!$C$2:$H$6601,6,FALSE))</f>
        <v/>
      </c>
      <c r="CE31" s="32" t="str">
        <f>IF(ISERROR(VLOOKUP(CONCATENATE($A31,"_L_",CF$1),Records!$C$2:$H$6601,1,FALSE)),"",VLOOKUP(CONCATENATE($A31,"_L_",CF$1),Records!$C$2:$H$6601,4,FALSE))</f>
        <v/>
      </c>
      <c r="CF31" s="7" t="str">
        <f>IF(ISERROR(VLOOKUP(CONCATENATE($A31,"_L_",CF$1),Records!$C$2:$H$6601,1,FALSE)),"",VLOOKUP(CONCATENATE($A31,"_L_",CF$1),Records!$C$2:$H$6601,5,FALSE))</f>
        <v/>
      </c>
      <c r="CG31" s="33" t="str">
        <f>IF(ISERROR(VLOOKUP(CONCATENATE($A31,"_L_",CF$1),Records!$C$2:$H$6601,1,FALSE)),"",VLOOKUP(CONCATENATE($A31,"_L_",CF$1),Records!$C$2:$H$6601,6,FALSE))</f>
        <v/>
      </c>
      <c r="CH31" s="32" t="str">
        <f>IF(ISERROR(VLOOKUP(CONCATENATE($A31,"_L_",CI$1),Records!$C$2:$H$6601,1,FALSE)),"",VLOOKUP(CONCATENATE($A31,"_L_",CI$1),Records!$C$2:$H$6601,4,FALSE))</f>
        <v/>
      </c>
      <c r="CI31" s="7" t="str">
        <f>IF(ISERROR(VLOOKUP(CONCATENATE($A31,"_L_",CI$1),Records!$C$2:$H$6601,1,FALSE)),"",VLOOKUP(CONCATENATE($A31,"_L_",CI$1),Records!$C$2:$H$6601,5,FALSE))</f>
        <v/>
      </c>
      <c r="CJ31" s="33" t="str">
        <f>IF(ISERROR(VLOOKUP(CONCATENATE($A31,"_L_",CI$1),Records!$C$2:$H$6601,1,FALSE)),"",VLOOKUP(CONCATENATE($A31,"_L_",CI$1),Records!$C$2:$H$6601,6,FALSE))</f>
        <v/>
      </c>
      <c r="CK31" s="32" t="str">
        <f>IF(ISERROR(VLOOKUP(CONCATENATE($A31,"_L_",CL$1),Records!$C$2:$H$6601,1,FALSE)),"",VLOOKUP(CONCATENATE($A31,"_L_",CL$1),Records!$C$2:$H$6601,4,FALSE))</f>
        <v/>
      </c>
      <c r="CL31" s="7" t="str">
        <f>IF(ISERROR(VLOOKUP(CONCATENATE($A31,"_L_",CL$1),Records!$C$2:$H$6601,1,FALSE)),"",VLOOKUP(CONCATENATE($A31,"_L_",CL$1),Records!$C$2:$H$6601,5,FALSE))</f>
        <v/>
      </c>
      <c r="CM31" s="33" t="str">
        <f>IF(ISERROR(VLOOKUP(CONCATENATE($A31,"_L_",CL$1),Records!$C$2:$H$6601,1,FALSE)),"",VLOOKUP(CONCATENATE($A31,"_L_",CL$1),Records!$C$2:$H$6601,6,FALSE))</f>
        <v/>
      </c>
      <c r="CN31" s="32" t="str">
        <f>IF(ISERROR(VLOOKUP(CONCATENATE($A31,"_L_",CO$1),Records!$C$2:$H$6601,1,FALSE)),"",VLOOKUP(CONCATENATE($A31,"_L_",CO$1),Records!$C$2:$H$6601,4,FALSE))</f>
        <v/>
      </c>
      <c r="CO31" s="7" t="str">
        <f>IF(ISERROR(VLOOKUP(CONCATENATE($A31,"_L_",CO$1),Records!$C$2:$H$6601,1,FALSE)),"",VLOOKUP(CONCATENATE($A31,"_L_",CO$1),Records!$C$2:$H$6601,5,FALSE))</f>
        <v/>
      </c>
      <c r="CP31" s="33" t="str">
        <f>IF(ISERROR(VLOOKUP(CONCATENATE($A31,"_L_",CO$1),Records!$C$2:$H$6601,1,FALSE)),"",VLOOKUP(CONCATENATE($A31,"_L_",CO$1),Records!$C$2:$H$6601,6,FALSE))</f>
        <v/>
      </c>
      <c r="CQ31" s="32" t="str">
        <f>IF(ISERROR(VLOOKUP(CONCATENATE($A31,"_L_",CR$1),Records!$C$2:$H$6601,1,FALSE)),"",VLOOKUP(CONCATENATE($A31,"_L_",CR$1),Records!$C$2:$H$6601,4,FALSE))</f>
        <v/>
      </c>
      <c r="CR31" s="7" t="str">
        <f>IF(ISERROR(VLOOKUP(CONCATENATE($A31,"_L_",CR$1),Records!$C$2:$H$6601,1,FALSE)),"",VLOOKUP(CONCATENATE($A31,"_L_",CR$1),Records!$C$2:$H$6601,5,FALSE))</f>
        <v/>
      </c>
      <c r="CS31" s="33" t="str">
        <f>IF(ISERROR(VLOOKUP(CONCATENATE($A31,"_L_",CR$1),Records!$C$2:$H$6601,1,FALSE)),"",VLOOKUP(CONCATENATE($A31,"_L_",CR$1),Records!$C$2:$H$6601,6,FALSE))</f>
        <v/>
      </c>
      <c r="CT31" s="32" t="str">
        <f>IF(ISERROR(VLOOKUP(CONCATENATE($A31,"_L_",CU$1),Records!$C$2:$H$6601,1,FALSE)),"",VLOOKUP(CONCATENATE($A31,"_L_",CU$1),Records!$C$2:$H$6601,4,FALSE))</f>
        <v/>
      </c>
      <c r="CU31" s="7" t="str">
        <f>IF(ISERROR(VLOOKUP(CONCATENATE($A31,"_L_",CU$1),Records!$C$2:$H$6601,1,FALSE)),"",VLOOKUP(CONCATENATE($A31,"_L_",CU$1),Records!$C$2:$H$6601,5,FALSE))</f>
        <v/>
      </c>
      <c r="CV31" s="33" t="str">
        <f>IF(ISERROR(VLOOKUP(CONCATENATE($A31,"_L_",CU$1),Records!$C$2:$H$6601,1,FALSE)),"",VLOOKUP(CONCATENATE($A31,"_L_",CU$1),Records!$C$2:$H$6601,6,FALSE))</f>
        <v/>
      </c>
      <c r="CW31" s="32" t="str">
        <f>IF(ISERROR(VLOOKUP(CONCATENATE($A31,"_L_",CX$1),Records!$C$2:$H$6601,1,FALSE)),"",VLOOKUP(CONCATENATE($A31,"_L_",CX$1),Records!$C$2:$H$6601,4,FALSE))</f>
        <v/>
      </c>
      <c r="CX31" s="7" t="str">
        <f>IF(ISERROR(VLOOKUP(CONCATENATE($A31,"_L_",CX$1),Records!$C$2:$H$6601,1,FALSE)),"",VLOOKUP(CONCATENATE($A31,"_L_",CX$1),Records!$C$2:$H$6601,5,FALSE))</f>
        <v/>
      </c>
      <c r="CY31" s="33" t="str">
        <f>IF(ISERROR(VLOOKUP(CONCATENATE($A31,"_L_",CX$1),Records!$C$2:$H$6601,1,FALSE)),"",VLOOKUP(CONCATENATE($A31,"_L_",CX$1),Records!$C$2:$H$6601,6,FALSE))</f>
        <v/>
      </c>
      <c r="CZ31" s="32" t="str">
        <f>IF(ISERROR(VLOOKUP(CONCATENATE($A31,"_L_",DA$1),Records!$C$2:$H$6601,1,FALSE)),"",VLOOKUP(CONCATENATE($A31,"_L_",DA$1),Records!$C$2:$H$6601,4,FALSE))</f>
        <v/>
      </c>
      <c r="DA31" s="7" t="str">
        <f>IF(ISERROR(VLOOKUP(CONCATENATE($A31,"_L_",DA$1),Records!$C$2:$H$6601,1,FALSE)),"",VLOOKUP(CONCATENATE($A31,"_L_",DA$1),Records!$C$2:$H$6601,5,FALSE))</f>
        <v/>
      </c>
      <c r="DB31" s="33" t="str">
        <f>IF(ISERROR(VLOOKUP(CONCATENATE($A31,"_L_",DA$1),Records!$C$2:$H$6601,1,FALSE)),"",VLOOKUP(CONCATENATE($A31,"_L_",DA$1),Records!$C$2:$H$6601,6,FALSE))</f>
        <v/>
      </c>
      <c r="DC31" s="32" t="str">
        <f>IF(ISERROR(VLOOKUP(CONCATENATE($A31,"_L_",DD$1),Records!$C$2:$H$6601,1,FALSE)),"",VLOOKUP(CONCATENATE($A31,"_L_",DD$1),Records!$C$2:$H$6601,4,FALSE))</f>
        <v/>
      </c>
      <c r="DD31" s="7" t="str">
        <f>IF(ISERROR(VLOOKUP(CONCATENATE($A31,"_L_",DD$1),Records!$C$2:$H$6601,1,FALSE)),"",VLOOKUP(CONCATENATE($A31,"_L_",DD$1),Records!$C$2:$H$6601,5,FALSE))</f>
        <v/>
      </c>
      <c r="DE31" s="33" t="str">
        <f>IF(ISERROR(VLOOKUP(CONCATENATE($A31,"_L_",DD$1),Records!$C$2:$H$6601,1,FALSE)),"",VLOOKUP(CONCATENATE($A31,"_L_",DD$1),Records!$C$2:$H$6601,6,FALSE))</f>
        <v/>
      </c>
      <c r="DF31" s="32" t="str">
        <f>IF(ISERROR(VLOOKUP(CONCATENATE($A31,"_L_",DG$1),Records!$C$2:$H$6601,1,FALSE)),"",VLOOKUP(CONCATENATE($A31,"_L_",DG$1),Records!$C$2:$H$6601,4,FALSE))</f>
        <v/>
      </c>
      <c r="DG31" s="7" t="str">
        <f>IF(ISERROR(VLOOKUP(CONCATENATE($A31,"_L_",DG$1),Records!$C$2:$H$6601,1,FALSE)),"",VLOOKUP(CONCATENATE($A31,"_L_",DG$1),Records!$C$2:$H$6601,5,FALSE))</f>
        <v/>
      </c>
      <c r="DH31" s="33" t="str">
        <f>IF(ISERROR(VLOOKUP(CONCATENATE($A31,"_L_",DG$1),Records!$C$2:$H$6601,1,FALSE)),"",VLOOKUP(CONCATENATE($A31,"_L_",DG$1),Records!$C$2:$H$6601,6,FALSE))</f>
        <v/>
      </c>
      <c r="DI31" s="32" t="str">
        <f>IF(ISERROR(VLOOKUP(CONCATENATE($A31,"_L_",DJ$1),Records!$C$2:$H$6601,1,FALSE)),"",VLOOKUP(CONCATENATE($A31,"_L_",DJ$1),Records!$C$2:$H$6601,4,FALSE))</f>
        <v/>
      </c>
      <c r="DJ31" s="7" t="str">
        <f>IF(ISERROR(VLOOKUP(CONCATENATE($A31,"_L_",DJ$1),Records!$C$2:$H$6601,1,FALSE)),"",VLOOKUP(CONCATENATE($A31,"_L_",DJ$1),Records!$C$2:$H$6601,5,FALSE))</f>
        <v/>
      </c>
      <c r="DK31" s="33" t="str">
        <f>IF(ISERROR(VLOOKUP(CONCATENATE($A31,"_L_",DJ$1),Records!$C$2:$H$6601,1,FALSE)),"",VLOOKUP(CONCATENATE($A31,"_L_",DJ$1),Records!$C$2:$H$6601,6,FALSE))</f>
        <v/>
      </c>
      <c r="DL31" s="32" t="str">
        <f>IF(ISERROR(VLOOKUP(CONCATENATE($A31,"_L_",DM$1),Records!$C$2:$H$6601,1,FALSE)),"",VLOOKUP(CONCATENATE($A31,"_L_",DM$1),Records!$C$2:$H$6601,4,FALSE))</f>
        <v/>
      </c>
      <c r="DM31" s="7" t="str">
        <f>IF(ISERROR(VLOOKUP(CONCATENATE($A31,"_L_",DM$1),Records!$C$2:$H$6601,1,FALSE)),"",VLOOKUP(CONCATENATE($A31,"_L_",DM$1),Records!$C$2:$H$6601,5,FALSE))</f>
        <v/>
      </c>
      <c r="DN31" s="33" t="str">
        <f>IF(ISERROR(VLOOKUP(CONCATENATE($A31,"_L_",DM$1),Records!$C$2:$H$6601,1,FALSE)),"",VLOOKUP(CONCATENATE($A31,"_L_",DM$1),Records!$C$2:$H$6601,6,FALSE))</f>
        <v/>
      </c>
      <c r="DO31" s="32" t="str">
        <f>IF(ISERROR(VLOOKUP(CONCATENATE($A31,"_L_",DP$1),Records!$C$2:$H$6601,1,FALSE)),"",VLOOKUP(CONCATENATE($A31,"_L_",DP$1),Records!$C$2:$H$6601,4,FALSE))</f>
        <v/>
      </c>
      <c r="DP31" s="7" t="str">
        <f>IF(ISERROR(VLOOKUP(CONCATENATE($A31,"_L_",DP$1),Records!$C$2:$H$6601,1,FALSE)),"",VLOOKUP(CONCATENATE($A31,"_L_",DP$1),Records!$C$2:$H$6601,5,FALSE))</f>
        <v/>
      </c>
      <c r="DQ31" s="33" t="str">
        <f>IF(ISERROR(VLOOKUP(CONCATENATE($A31,"_L_",DP$1),Records!$C$2:$H$6601,1,FALSE)),"",VLOOKUP(CONCATENATE($A31,"_L_",DP$1),Records!$C$2:$H$6601,6,FALSE))</f>
        <v/>
      </c>
      <c r="DR31" s="32" t="str">
        <f>IF(ISERROR(VLOOKUP(CONCATENATE($A31,"_L_",DS$1),Records!$C$2:$H$6601,1,FALSE)),"",VLOOKUP(CONCATENATE($A31,"_L_",DS$1),Records!$C$2:$H$6601,4,FALSE))</f>
        <v/>
      </c>
      <c r="DS31" s="7" t="str">
        <f>IF(ISERROR(VLOOKUP(CONCATENATE($A31,"_L_",DS$1),Records!$C$2:$H$6601,1,FALSE)),"",VLOOKUP(CONCATENATE($A31,"_L_",DS$1),Records!$C$2:$H$6601,5,FALSE))</f>
        <v/>
      </c>
      <c r="DT31" s="33" t="str">
        <f>IF(ISERROR(VLOOKUP(CONCATENATE($A31,"_L_",DS$1),Records!$C$2:$H$6601,1,FALSE)),"",VLOOKUP(CONCATENATE($A31,"_L_",DS$1),Records!$C$2:$H$6601,6,FALSE))</f>
        <v/>
      </c>
      <c r="DU31" s="32" t="str">
        <f>IF(ISERROR(VLOOKUP(CONCATENATE($A31,"_L_",DV$1),Records!$C$2:$H$6601,1,FALSE)),"",VLOOKUP(CONCATENATE($A31,"_L_",DV$1),Records!$C$2:$H$6601,4,FALSE))</f>
        <v/>
      </c>
      <c r="DV31" s="7" t="str">
        <f>IF(ISERROR(VLOOKUP(CONCATENATE($A31,"_L_",DV$1),Records!$C$2:$H$6601,1,FALSE)),"",VLOOKUP(CONCATENATE($A31,"_L_",DV$1),Records!$C$2:$H$6601,5,FALSE))</f>
        <v/>
      </c>
      <c r="DW31" s="33" t="str">
        <f>IF(ISERROR(VLOOKUP(CONCATENATE($A31,"_L_",DV$1),Records!$C$2:$H$6601,1,FALSE)),"",VLOOKUP(CONCATENATE($A31,"_L_",DV$1),Records!$C$2:$H$6601,6,FALSE))</f>
        <v/>
      </c>
      <c r="DX31" s="32" t="str">
        <f>IF(ISERROR(VLOOKUP(CONCATENATE($A31,"_L_",DY$1),Records!$C$2:$H$6601,1,FALSE)),"",VLOOKUP(CONCATENATE($A31,"_L_",DY$1),Records!$C$2:$H$6601,4,FALSE))</f>
        <v/>
      </c>
      <c r="DY31" s="7" t="str">
        <f>IF(ISERROR(VLOOKUP(CONCATENATE($A31,"_L_",DY$1),Records!$C$2:$H$6601,1,FALSE)),"",VLOOKUP(CONCATENATE($A31,"_L_",DY$1),Records!$C$2:$H$6601,5,FALSE))</f>
        <v/>
      </c>
      <c r="DZ31" s="33" t="str">
        <f>IF(ISERROR(VLOOKUP(CONCATENATE($A31,"_L_",DY$1),Records!$C$2:$H$6601,1,FALSE)),"",VLOOKUP(CONCATENATE($A31,"_L_",DY$1),Records!$C$2:$H$6601,6,FALSE))</f>
        <v/>
      </c>
      <c r="EA31" s="32" t="str">
        <f>IF(ISERROR(VLOOKUP(CONCATENATE($A31,"_L_",EB$1),Records!$C$2:$H$6601,1,FALSE)),"",VLOOKUP(CONCATENATE($A31,"_L_",EB$1),Records!$C$2:$H$6601,4,FALSE))</f>
        <v/>
      </c>
      <c r="EB31" s="7" t="str">
        <f>IF(ISERROR(VLOOKUP(CONCATENATE($A31,"_L_",EB$1),Records!$C$2:$H$6601,1,FALSE)),"",VLOOKUP(CONCATENATE($A31,"_L_",EB$1),Records!$C$2:$H$6601,5,FALSE))</f>
        <v/>
      </c>
      <c r="EC31" s="33" t="str">
        <f>IF(ISERROR(VLOOKUP(CONCATENATE($A31,"_L_",EB$1),Records!$C$2:$H$6601,1,FALSE)),"",VLOOKUP(CONCATENATE($A31,"_L_",EB$1),Records!$C$2:$H$6601,6,FALSE))</f>
        <v/>
      </c>
    </row>
    <row r="32" spans="1:133" ht="15.75" x14ac:dyDescent="0.25">
      <c r="A32" s="11">
        <v>42214</v>
      </c>
      <c r="B32" s="15" t="s">
        <v>59</v>
      </c>
      <c r="C32" s="15">
        <f t="shared" si="1"/>
        <v>5</v>
      </c>
      <c r="D32" s="24" t="s">
        <v>60</v>
      </c>
      <c r="E32" s="24" t="s">
        <v>61</v>
      </c>
      <c r="F32" s="62">
        <f t="shared" si="0"/>
        <v>0</v>
      </c>
      <c r="G32" s="62">
        <f>HomeCalc!F32</f>
        <v>0</v>
      </c>
      <c r="H32" s="32" t="str">
        <f>IF(ISERROR(VLOOKUP(CONCATENATE($A32,"_L_",I$1),Records!$C$2:$H$6601,1,FALSE)),"",VLOOKUP(CONCATENATE($A32,"_L_",I$1),Records!$C$2:$H$6601,4,FALSE))</f>
        <v/>
      </c>
      <c r="I32" s="7" t="str">
        <f>IF(ISERROR(VLOOKUP(CONCATENATE($A32,"_L_",I$1),Records!$C$2:$H$6601,1,FALSE)),"",VLOOKUP(CONCATENATE($A32,"_L_",I$1),Records!$C$2:$H$6601,5,FALSE))</f>
        <v/>
      </c>
      <c r="J32" s="33" t="str">
        <f>IF(ISERROR(VLOOKUP(CONCATENATE($A32,"_L_",I$1),Records!$C$2:$H$6601,1,FALSE)),"",VLOOKUP(CONCATENATE($A32,"_L_",I$1),Records!$C$2:$H$6601,6,FALSE))</f>
        <v/>
      </c>
      <c r="K32" s="32" t="str">
        <f>IF(ISERROR(VLOOKUP(CONCATENATE($A32,"_L_",L$1),Records!$C$2:$H$6601,1,FALSE)),"",VLOOKUP(CONCATENATE($A32,"_L_",L$1),Records!$C$2:$H$6601,4,FALSE))</f>
        <v/>
      </c>
      <c r="L32" s="7" t="str">
        <f>IF(ISERROR(VLOOKUP(CONCATENATE($A32,"_L_",L$1),Records!$C$2:$H$6601,1,FALSE)),"",VLOOKUP(CONCATENATE($A32,"_L_",L$1),Records!$C$2:$H$6601,5,FALSE))</f>
        <v/>
      </c>
      <c r="M32" s="33" t="str">
        <f>IF(ISERROR(VLOOKUP(CONCATENATE($A32,"_L_",L$1),Records!$C$2:$H$6601,1,FALSE)),"",VLOOKUP(CONCATENATE($A32,"_L_",L$1),Records!$C$2:$H$6601,6,FALSE))</f>
        <v/>
      </c>
      <c r="N32" s="32" t="str">
        <f>IF(ISERROR(VLOOKUP(CONCATENATE($A32,"_L_",O$1),Records!$C$2:$H$6601,1,FALSE)),"",VLOOKUP(CONCATENATE($A32,"_L_",O$1),Records!$C$2:$H$6601,4,FALSE))</f>
        <v/>
      </c>
      <c r="O32" s="7" t="str">
        <f>IF(ISERROR(VLOOKUP(CONCATENATE($A32,"_L_",O$1),Records!$C$2:$H$6601,1,FALSE)),"",VLOOKUP(CONCATENATE($A32,"_L_",O$1),Records!$C$2:$H$6601,5,FALSE))</f>
        <v/>
      </c>
      <c r="P32" s="33" t="str">
        <f>IF(ISERROR(VLOOKUP(CONCATENATE($A32,"_L_",O$1),Records!$C$2:$H$6601,1,FALSE)),"",VLOOKUP(CONCATENATE($A32,"_L_",O$1),Records!$C$2:$H$6601,6,FALSE))</f>
        <v/>
      </c>
      <c r="Q32" s="32" t="str">
        <f>IF(ISERROR(VLOOKUP(CONCATENATE($A32,"_L_",R$1),Records!$C$2:$H$6601,1,FALSE)),"",VLOOKUP(CONCATENATE($A32,"_L_",R$1),Records!$C$2:$H$6601,4,FALSE))</f>
        <v/>
      </c>
      <c r="R32" s="7" t="str">
        <f>IF(ISERROR(VLOOKUP(CONCATENATE($A32,"_L_",R$1),Records!$C$2:$H$6601,1,FALSE)),"",VLOOKUP(CONCATENATE($A32,"_L_",R$1),Records!$C$2:$H$6601,5,FALSE))</f>
        <v/>
      </c>
      <c r="S32" s="33" t="str">
        <f>IF(ISERROR(VLOOKUP(CONCATENATE($A32,"_L_",R$1),Records!$C$2:$H$6601,1,FALSE)),"",VLOOKUP(CONCATENATE($A32,"_L_",R$1),Records!$C$2:$H$6601,6,FALSE))</f>
        <v/>
      </c>
      <c r="T32" s="32" t="str">
        <f>IF(ISERROR(VLOOKUP(CONCATENATE($A32,"_L_",U$1),Records!$C$2:$H$6601,1,FALSE)),"",VLOOKUP(CONCATENATE($A32,"_L_",U$1),Records!$C$2:$H$6601,4,FALSE))</f>
        <v/>
      </c>
      <c r="U32" s="7" t="str">
        <f>IF(ISERROR(VLOOKUP(CONCATENATE($A32,"_L_",U$1),Records!$C$2:$H$6601,1,FALSE)),"",VLOOKUP(CONCATENATE($A32,"_L_",U$1),Records!$C$2:$H$6601,5,FALSE))</f>
        <v/>
      </c>
      <c r="V32" s="33" t="str">
        <f>IF(ISERROR(VLOOKUP(CONCATENATE($A32,"_L_",U$1),Records!$C$2:$H$6601,1,FALSE)),"",VLOOKUP(CONCATENATE($A32,"_L_",U$1),Records!$C$2:$H$6601,6,FALSE))</f>
        <v/>
      </c>
      <c r="W32" s="32" t="str">
        <f>IF(ISERROR(VLOOKUP(CONCATENATE($A32,"_L_",X$1),Records!$C$2:$H$6601,1,FALSE)),"",VLOOKUP(CONCATENATE($A32,"_L_",X$1),Records!$C$2:$H$6601,4,FALSE))</f>
        <v/>
      </c>
      <c r="X32" s="7" t="str">
        <f>IF(ISERROR(VLOOKUP(CONCATENATE($A32,"_L_",X$1),Records!$C$2:$H$6601,1,FALSE)),"",VLOOKUP(CONCATENATE($A32,"_L_",X$1),Records!$C$2:$H$6601,5,FALSE))</f>
        <v/>
      </c>
      <c r="Y32" s="33" t="str">
        <f>IF(ISERROR(VLOOKUP(CONCATENATE($A32,"_L_",X$1),Records!$C$2:$H$6601,1,FALSE)),"",VLOOKUP(CONCATENATE($A32,"_L_",X$1),Records!$C$2:$H$6601,6,FALSE))</f>
        <v/>
      </c>
      <c r="Z32" s="32" t="str">
        <f>IF(ISERROR(VLOOKUP(CONCATENATE($A32,"_L_",AA$1),Records!$C$2:$H$6601,1,FALSE)),"",VLOOKUP(CONCATENATE($A32,"_L_",AA$1),Records!$C$2:$H$6601,4,FALSE))</f>
        <v/>
      </c>
      <c r="AA32" s="7" t="str">
        <f>IF(ISERROR(VLOOKUP(CONCATENATE($A32,"_L_",AA$1),Records!$C$2:$H$6601,1,FALSE)),"",VLOOKUP(CONCATENATE($A32,"_L_",AA$1),Records!$C$2:$H$6601,5,FALSE))</f>
        <v/>
      </c>
      <c r="AB32" s="33" t="str">
        <f>IF(ISERROR(VLOOKUP(CONCATENATE($A32,"_L_",AA$1),Records!$C$2:$H$6601,1,FALSE)),"",VLOOKUP(CONCATENATE($A32,"_L_",AA$1),Records!$C$2:$H$6601,6,FALSE))</f>
        <v/>
      </c>
      <c r="AC32" s="32" t="str">
        <f>IF(ISERROR(VLOOKUP(CONCATENATE($A32,"_L_",AD$1),Records!$C$2:$H$6601,1,FALSE)),"",VLOOKUP(CONCATENATE($A32,"_L_",AD$1),Records!$C$2:$H$6601,4,FALSE))</f>
        <v/>
      </c>
      <c r="AD32" s="7" t="str">
        <f>IF(ISERROR(VLOOKUP(CONCATENATE($A32,"_L_",AD$1),Records!$C$2:$H$6601,1,FALSE)),"",VLOOKUP(CONCATENATE($A32,"_L_",AD$1),Records!$C$2:$H$6601,5,FALSE))</f>
        <v/>
      </c>
      <c r="AE32" s="33" t="str">
        <f>IF(ISERROR(VLOOKUP(CONCATENATE($A32,"_L_",AD$1),Records!$C$2:$H$6601,1,FALSE)),"",VLOOKUP(CONCATENATE($A32,"_L_",AD$1),Records!$C$2:$H$6601,6,FALSE))</f>
        <v/>
      </c>
      <c r="AF32" s="32" t="str">
        <f>IF(ISERROR(VLOOKUP(CONCATENATE($A32,"_L_",AG$1),Records!$C$2:$H$6601,1,FALSE)),"",VLOOKUP(CONCATENATE($A32,"_L_",AG$1),Records!$C$2:$H$6601,4,FALSE))</f>
        <v/>
      </c>
      <c r="AG32" s="7" t="str">
        <f>IF(ISERROR(VLOOKUP(CONCATENATE($A32,"_L_",AG$1),Records!$C$2:$H$6601,1,FALSE)),"",VLOOKUP(CONCATENATE($A32,"_L_",AG$1),Records!$C$2:$H$6601,5,FALSE))</f>
        <v/>
      </c>
      <c r="AH32" s="33" t="str">
        <f>IF(ISERROR(VLOOKUP(CONCATENATE($A32,"_L_",AG$1),Records!$C$2:$H$6601,1,FALSE)),"",VLOOKUP(CONCATENATE($A32,"_L_",AG$1),Records!$C$2:$H$6601,6,FALSE))</f>
        <v/>
      </c>
      <c r="AI32" s="32" t="str">
        <f>IF(ISERROR(VLOOKUP(CONCATENATE($A32,"_L_",AJ$1),Records!$C$2:$H$6601,1,FALSE)),"",VLOOKUP(CONCATENATE($A32,"_L_",AJ$1),Records!$C$2:$H$6601,4,FALSE))</f>
        <v/>
      </c>
      <c r="AJ32" s="7" t="str">
        <f>IF(ISERROR(VLOOKUP(CONCATENATE($A32,"_L_",AJ$1),Records!$C$2:$H$6601,1,FALSE)),"",VLOOKUP(CONCATENATE($A32,"_L_",AJ$1),Records!$C$2:$H$6601,5,FALSE))</f>
        <v/>
      </c>
      <c r="AK32" s="33" t="str">
        <f>IF(ISERROR(VLOOKUP(CONCATENATE($A32,"_L_",AJ$1),Records!$C$2:$H$6601,1,FALSE)),"",VLOOKUP(CONCATENATE($A32,"_L_",AJ$1),Records!$C$2:$H$6601,6,FALSE))</f>
        <v/>
      </c>
      <c r="AL32" s="32" t="str">
        <f>IF(ISERROR(VLOOKUP(CONCATENATE($A32,"_L_",AM$1),Records!$C$2:$H$6601,1,FALSE)),"",VLOOKUP(CONCATENATE($A32,"_L_",AM$1),Records!$C$2:$H$6601,4,FALSE))</f>
        <v/>
      </c>
      <c r="AM32" s="7" t="str">
        <f>IF(ISERROR(VLOOKUP(CONCATENATE($A32,"_L_",AM$1),Records!$C$2:$H$6601,1,FALSE)),"",VLOOKUP(CONCATENATE($A32,"_L_",AM$1),Records!$C$2:$H$6601,5,FALSE))</f>
        <v/>
      </c>
      <c r="AN32" s="33" t="str">
        <f>IF(ISERROR(VLOOKUP(CONCATENATE($A32,"_L_",AM$1),Records!$C$2:$H$6601,1,FALSE)),"",VLOOKUP(CONCATENATE($A32,"_L_",AM$1),Records!$C$2:$H$6601,6,FALSE))</f>
        <v/>
      </c>
      <c r="AO32" s="32" t="str">
        <f>IF(ISERROR(VLOOKUP(CONCATENATE($A32,"_L_",AP$1),Records!$C$2:$H$6601,1,FALSE)),"",VLOOKUP(CONCATENATE($A32,"_L_",AP$1),Records!$C$2:$H$6601,4,FALSE))</f>
        <v/>
      </c>
      <c r="AP32" s="7" t="str">
        <f>IF(ISERROR(VLOOKUP(CONCATENATE($A32,"_L_",AP$1),Records!$C$2:$H$6601,1,FALSE)),"",VLOOKUP(CONCATENATE($A32,"_L_",AP$1),Records!$C$2:$H$6601,5,FALSE))</f>
        <v/>
      </c>
      <c r="AQ32" s="33" t="str">
        <f>IF(ISERROR(VLOOKUP(CONCATENATE($A32,"_L_",AP$1),Records!$C$2:$H$6601,1,FALSE)),"",VLOOKUP(CONCATENATE($A32,"_L_",AP$1),Records!$C$2:$H$6601,6,FALSE))</f>
        <v/>
      </c>
      <c r="AR32" s="32" t="str">
        <f>IF(ISERROR(VLOOKUP(CONCATENATE($A32,"_L_",AS$1),Records!$C$2:$H$6601,1,FALSE)),"",VLOOKUP(CONCATENATE($A32,"_L_",AS$1),Records!$C$2:$H$6601,4,FALSE))</f>
        <v/>
      </c>
      <c r="AS32" s="7" t="str">
        <f>IF(ISERROR(VLOOKUP(CONCATENATE($A32,"_L_",AS$1),Records!$C$2:$H$6601,1,FALSE)),"",VLOOKUP(CONCATENATE($A32,"_L_",AS$1),Records!$C$2:$H$6601,5,FALSE))</f>
        <v/>
      </c>
      <c r="AT32" s="33" t="str">
        <f>IF(ISERROR(VLOOKUP(CONCATENATE($A32,"_L_",AS$1),Records!$C$2:$H$6601,1,FALSE)),"",VLOOKUP(CONCATENATE($A32,"_L_",AS$1),Records!$C$2:$H$6601,6,FALSE))</f>
        <v/>
      </c>
      <c r="AU32" s="32" t="str">
        <f>IF(ISERROR(VLOOKUP(CONCATENATE($A32,"_L_",AV$1),Records!$C$2:$H$6601,1,FALSE)),"",VLOOKUP(CONCATENATE($A32,"_L_",AV$1),Records!$C$2:$H$6601,4,FALSE))</f>
        <v/>
      </c>
      <c r="AV32" s="7" t="str">
        <f>IF(ISERROR(VLOOKUP(CONCATENATE($A32,"_L_",AV$1),Records!$C$2:$H$6601,1,FALSE)),"",VLOOKUP(CONCATENATE($A32,"_L_",AV$1),Records!$C$2:$H$6601,5,FALSE))</f>
        <v/>
      </c>
      <c r="AW32" s="33" t="str">
        <f>IF(ISERROR(VLOOKUP(CONCATENATE($A32,"_L_",AV$1),Records!$C$2:$H$6601,1,FALSE)),"",VLOOKUP(CONCATENATE($A32,"_L_",AV$1),Records!$C$2:$H$6601,6,FALSE))</f>
        <v/>
      </c>
      <c r="AX32" s="32" t="str">
        <f>IF(ISERROR(VLOOKUP(CONCATENATE($A32,"_L_",AY$1),Records!$C$2:$H$6601,1,FALSE)),"",VLOOKUP(CONCATENATE($A32,"_L_",AY$1),Records!$C$2:$H$6601,4,FALSE))</f>
        <v/>
      </c>
      <c r="AY32" s="7" t="str">
        <f>IF(ISERROR(VLOOKUP(CONCATENATE($A32,"_L_",AY$1),Records!$C$2:$H$6601,1,FALSE)),"",VLOOKUP(CONCATENATE($A32,"_L_",AY$1),Records!$C$2:$H$6601,5,FALSE))</f>
        <v/>
      </c>
      <c r="AZ32" s="33" t="str">
        <f>IF(ISERROR(VLOOKUP(CONCATENATE($A32,"_L_",AY$1),Records!$C$2:$H$6601,1,FALSE)),"",VLOOKUP(CONCATENATE($A32,"_L_",AY$1),Records!$C$2:$H$6601,6,FALSE))</f>
        <v/>
      </c>
      <c r="BA32" s="32" t="str">
        <f>IF(ISERROR(VLOOKUP(CONCATENATE($A32,"_L_",BB$1),Records!$C$2:$H$6601,1,FALSE)),"",VLOOKUP(CONCATENATE($A32,"_L_",BB$1),Records!$C$2:$H$6601,4,FALSE))</f>
        <v/>
      </c>
      <c r="BB32" s="7" t="str">
        <f>IF(ISERROR(VLOOKUP(CONCATENATE($A32,"_L_",BB$1),Records!$C$2:$H$6601,1,FALSE)),"",VLOOKUP(CONCATENATE($A32,"_L_",BB$1),Records!$C$2:$H$6601,5,FALSE))</f>
        <v/>
      </c>
      <c r="BC32" s="33" t="str">
        <f>IF(ISERROR(VLOOKUP(CONCATENATE($A32,"_L_",BB$1),Records!$C$2:$H$6601,1,FALSE)),"",VLOOKUP(CONCATENATE($A32,"_L_",BB$1),Records!$C$2:$H$6601,6,FALSE))</f>
        <v/>
      </c>
      <c r="BD32" s="32" t="str">
        <f>IF(ISERROR(VLOOKUP(CONCATENATE($A32,"_L_",BE$1),Records!$C$2:$H$6601,1,FALSE)),"",VLOOKUP(CONCATENATE($A32,"_L_",BE$1),Records!$C$2:$H$6601,4,FALSE))</f>
        <v/>
      </c>
      <c r="BE32" s="7" t="str">
        <f>IF(ISERROR(VLOOKUP(CONCATENATE($A32,"_L_",BE$1),Records!$C$2:$H$6601,1,FALSE)),"",VLOOKUP(CONCATENATE($A32,"_L_",BE$1),Records!$C$2:$H$6601,5,FALSE))</f>
        <v/>
      </c>
      <c r="BF32" s="33" t="str">
        <f>IF(ISERROR(VLOOKUP(CONCATENATE($A32,"_L_",BE$1),Records!$C$2:$H$6601,1,FALSE)),"",VLOOKUP(CONCATENATE($A32,"_L_",BE$1),Records!$C$2:$H$6601,6,FALSE))</f>
        <v/>
      </c>
      <c r="BG32" s="32" t="str">
        <f>IF(ISERROR(VLOOKUP(CONCATENATE($A32,"_L_",BH$1),Records!$C$2:$H$6601,1,FALSE)),"",VLOOKUP(CONCATENATE($A32,"_L_",BH$1),Records!$C$2:$H$6601,4,FALSE))</f>
        <v/>
      </c>
      <c r="BH32" s="7" t="str">
        <f>IF(ISERROR(VLOOKUP(CONCATENATE($A32,"_L_",BH$1),Records!$C$2:$H$6601,1,FALSE)),"",VLOOKUP(CONCATENATE($A32,"_L_",BH$1),Records!$C$2:$H$6601,5,FALSE))</f>
        <v/>
      </c>
      <c r="BI32" s="33" t="str">
        <f>IF(ISERROR(VLOOKUP(CONCATENATE($A32,"_L_",BH$1),Records!$C$2:$H$6601,1,FALSE)),"",VLOOKUP(CONCATENATE($A32,"_L_",BH$1),Records!$C$2:$H$6601,6,FALSE))</f>
        <v/>
      </c>
      <c r="BJ32" s="32" t="str">
        <f>IF(ISERROR(VLOOKUP(CONCATENATE($A32,"_L_",BK$1),Records!$C$2:$H$6601,1,FALSE)),"",VLOOKUP(CONCATENATE($A32,"_L_",BK$1),Records!$C$2:$H$6601,4,FALSE))</f>
        <v/>
      </c>
      <c r="BK32" s="7" t="str">
        <f>IF(ISERROR(VLOOKUP(CONCATENATE($A32,"_L_",BK$1),Records!$C$2:$H$6601,1,FALSE)),"",VLOOKUP(CONCATENATE($A32,"_L_",BK$1),Records!$C$2:$H$6601,5,FALSE))</f>
        <v/>
      </c>
      <c r="BL32" s="33" t="str">
        <f>IF(ISERROR(VLOOKUP(CONCATENATE($A32,"_L_",BK$1),Records!$C$2:$H$6601,1,FALSE)),"",VLOOKUP(CONCATENATE($A32,"_L_",BK$1),Records!$C$2:$H$6601,6,FALSE))</f>
        <v/>
      </c>
      <c r="BM32" s="32" t="str">
        <f>IF(ISERROR(VLOOKUP(CONCATENATE($A32,"_L_",BN$1),Records!$C$2:$H$6601,1,FALSE)),"",VLOOKUP(CONCATENATE($A32,"_L_",BN$1),Records!$C$2:$H$6601,4,FALSE))</f>
        <v/>
      </c>
      <c r="BN32" s="7" t="str">
        <f>IF(ISERROR(VLOOKUP(CONCATENATE($A32,"_L_",BN$1),Records!$C$2:$H$6601,1,FALSE)),"",VLOOKUP(CONCATENATE($A32,"_L_",BN$1),Records!$C$2:$H$6601,5,FALSE))</f>
        <v/>
      </c>
      <c r="BO32" s="33" t="str">
        <f>IF(ISERROR(VLOOKUP(CONCATENATE($A32,"_L_",BN$1),Records!$C$2:$H$6601,1,FALSE)),"",VLOOKUP(CONCATENATE($A32,"_L_",BN$1),Records!$C$2:$H$6601,6,FALSE))</f>
        <v/>
      </c>
      <c r="BP32" s="32" t="str">
        <f>IF(ISERROR(VLOOKUP(CONCATENATE($A32,"_L_",BQ$1),Records!$C$2:$H$6601,1,FALSE)),"",VLOOKUP(CONCATENATE($A32,"_L_",BQ$1),Records!$C$2:$H$6601,4,FALSE))</f>
        <v/>
      </c>
      <c r="BQ32" s="7" t="str">
        <f>IF(ISERROR(VLOOKUP(CONCATENATE($A32,"_L_",BQ$1),Records!$C$2:$H$6601,1,FALSE)),"",VLOOKUP(CONCATENATE($A32,"_L_",BQ$1),Records!$C$2:$H$6601,5,FALSE))</f>
        <v/>
      </c>
      <c r="BR32" s="33" t="str">
        <f>IF(ISERROR(VLOOKUP(CONCATENATE($A32,"_L_",BQ$1),Records!$C$2:$H$6601,1,FALSE)),"",VLOOKUP(CONCATENATE($A32,"_L_",BQ$1),Records!$C$2:$H$6601,6,FALSE))</f>
        <v/>
      </c>
      <c r="BS32" s="32" t="str">
        <f>IF(ISERROR(VLOOKUP(CONCATENATE($A32,"_L_",BT$1),Records!$C$2:$H$6601,1,FALSE)),"",VLOOKUP(CONCATENATE($A32,"_L_",BT$1),Records!$C$2:$H$6601,4,FALSE))</f>
        <v/>
      </c>
      <c r="BT32" s="7" t="str">
        <f>IF(ISERROR(VLOOKUP(CONCATENATE($A32,"_L_",BT$1),Records!$C$2:$H$6601,1,FALSE)),"",VLOOKUP(CONCATENATE($A32,"_L_",BT$1),Records!$C$2:$H$6601,5,FALSE))</f>
        <v/>
      </c>
      <c r="BU32" s="33" t="str">
        <f>IF(ISERROR(VLOOKUP(CONCATENATE($A32,"_L_",BT$1),Records!$C$2:$H$6601,1,FALSE)),"",VLOOKUP(CONCATENATE($A32,"_L_",BT$1),Records!$C$2:$H$6601,6,FALSE))</f>
        <v/>
      </c>
      <c r="BV32" s="32" t="str">
        <f>IF(ISERROR(VLOOKUP(CONCATENATE($A32,"_L_",BW$1),Records!$C$2:$H$6601,1,FALSE)),"",VLOOKUP(CONCATENATE($A32,"_L_",BW$1),Records!$C$2:$H$6601,4,FALSE))</f>
        <v/>
      </c>
      <c r="BW32" s="7" t="str">
        <f>IF(ISERROR(VLOOKUP(CONCATENATE($A32,"_L_",BW$1),Records!$C$2:$H$6601,1,FALSE)),"",VLOOKUP(CONCATENATE($A32,"_L_",BW$1),Records!$C$2:$H$6601,5,FALSE))</f>
        <v/>
      </c>
      <c r="BX32" s="33" t="str">
        <f>IF(ISERROR(VLOOKUP(CONCATENATE($A32,"_L_",BW$1),Records!$C$2:$H$6601,1,FALSE)),"",VLOOKUP(CONCATENATE($A32,"_L_",BW$1),Records!$C$2:$H$6601,6,FALSE))</f>
        <v/>
      </c>
      <c r="BY32" s="32" t="str">
        <f>IF(ISERROR(VLOOKUP(CONCATENATE($A32,"_L_",BZ$1),Records!$C$2:$H$6601,1,FALSE)),"",VLOOKUP(CONCATENATE($A32,"_L_",BZ$1),Records!$C$2:$H$6601,4,FALSE))</f>
        <v/>
      </c>
      <c r="BZ32" s="7" t="str">
        <f>IF(ISERROR(VLOOKUP(CONCATENATE($A32,"_L_",BZ$1),Records!$C$2:$H$6601,1,FALSE)),"",VLOOKUP(CONCATENATE($A32,"_L_",BZ$1),Records!$C$2:$H$6601,5,FALSE))</f>
        <v/>
      </c>
      <c r="CA32" s="33" t="str">
        <f>IF(ISERROR(VLOOKUP(CONCATENATE($A32,"_L_",BZ$1),Records!$C$2:$H$6601,1,FALSE)),"",VLOOKUP(CONCATENATE($A32,"_L_",BZ$1),Records!$C$2:$H$6601,6,FALSE))</f>
        <v/>
      </c>
      <c r="CB32" s="32" t="str">
        <f>IF(ISERROR(VLOOKUP(CONCATENATE($A32,"_L_",CC$1),Records!$C$2:$H$6601,1,FALSE)),"",VLOOKUP(CONCATENATE($A32,"_L_",CC$1),Records!$C$2:$H$6601,4,FALSE))</f>
        <v/>
      </c>
      <c r="CC32" s="7" t="str">
        <f>IF(ISERROR(VLOOKUP(CONCATENATE($A32,"_L_",CC$1),Records!$C$2:$H$6601,1,FALSE)),"",VLOOKUP(CONCATENATE($A32,"_L_",CC$1),Records!$C$2:$H$6601,5,FALSE))</f>
        <v/>
      </c>
      <c r="CD32" s="33" t="str">
        <f>IF(ISERROR(VLOOKUP(CONCATENATE($A32,"_L_",CC$1),Records!$C$2:$H$6601,1,FALSE)),"",VLOOKUP(CONCATENATE($A32,"_L_",CC$1),Records!$C$2:$H$6601,6,FALSE))</f>
        <v/>
      </c>
      <c r="CE32" s="32" t="str">
        <f>IF(ISERROR(VLOOKUP(CONCATENATE($A32,"_L_",CF$1),Records!$C$2:$H$6601,1,FALSE)),"",VLOOKUP(CONCATENATE($A32,"_L_",CF$1),Records!$C$2:$H$6601,4,FALSE))</f>
        <v/>
      </c>
      <c r="CF32" s="7" t="str">
        <f>IF(ISERROR(VLOOKUP(CONCATENATE($A32,"_L_",CF$1),Records!$C$2:$H$6601,1,FALSE)),"",VLOOKUP(CONCATENATE($A32,"_L_",CF$1),Records!$C$2:$H$6601,5,FALSE))</f>
        <v/>
      </c>
      <c r="CG32" s="33" t="str">
        <f>IF(ISERROR(VLOOKUP(CONCATENATE($A32,"_L_",CF$1),Records!$C$2:$H$6601,1,FALSE)),"",VLOOKUP(CONCATENATE($A32,"_L_",CF$1),Records!$C$2:$H$6601,6,FALSE))</f>
        <v/>
      </c>
      <c r="CH32" s="32" t="str">
        <f>IF(ISERROR(VLOOKUP(CONCATENATE($A32,"_L_",CI$1),Records!$C$2:$H$6601,1,FALSE)),"",VLOOKUP(CONCATENATE($A32,"_L_",CI$1),Records!$C$2:$H$6601,4,FALSE))</f>
        <v/>
      </c>
      <c r="CI32" s="7" t="str">
        <f>IF(ISERROR(VLOOKUP(CONCATENATE($A32,"_L_",CI$1),Records!$C$2:$H$6601,1,FALSE)),"",VLOOKUP(CONCATENATE($A32,"_L_",CI$1),Records!$C$2:$H$6601,5,FALSE))</f>
        <v/>
      </c>
      <c r="CJ32" s="33" t="str">
        <f>IF(ISERROR(VLOOKUP(CONCATENATE($A32,"_L_",CI$1),Records!$C$2:$H$6601,1,FALSE)),"",VLOOKUP(CONCATENATE($A32,"_L_",CI$1),Records!$C$2:$H$6601,6,FALSE))</f>
        <v/>
      </c>
      <c r="CK32" s="32" t="str">
        <f>IF(ISERROR(VLOOKUP(CONCATENATE($A32,"_L_",CL$1),Records!$C$2:$H$6601,1,FALSE)),"",VLOOKUP(CONCATENATE($A32,"_L_",CL$1),Records!$C$2:$H$6601,4,FALSE))</f>
        <v/>
      </c>
      <c r="CL32" s="7" t="str">
        <f>IF(ISERROR(VLOOKUP(CONCATENATE($A32,"_L_",CL$1),Records!$C$2:$H$6601,1,FALSE)),"",VLOOKUP(CONCATENATE($A32,"_L_",CL$1),Records!$C$2:$H$6601,5,FALSE))</f>
        <v/>
      </c>
      <c r="CM32" s="33" t="str">
        <f>IF(ISERROR(VLOOKUP(CONCATENATE($A32,"_L_",CL$1),Records!$C$2:$H$6601,1,FALSE)),"",VLOOKUP(CONCATENATE($A32,"_L_",CL$1),Records!$C$2:$H$6601,6,FALSE))</f>
        <v/>
      </c>
      <c r="CN32" s="32" t="str">
        <f>IF(ISERROR(VLOOKUP(CONCATENATE($A32,"_L_",CO$1),Records!$C$2:$H$6601,1,FALSE)),"",VLOOKUP(CONCATENATE($A32,"_L_",CO$1),Records!$C$2:$H$6601,4,FALSE))</f>
        <v/>
      </c>
      <c r="CO32" s="7" t="str">
        <f>IF(ISERROR(VLOOKUP(CONCATENATE($A32,"_L_",CO$1),Records!$C$2:$H$6601,1,FALSE)),"",VLOOKUP(CONCATENATE($A32,"_L_",CO$1),Records!$C$2:$H$6601,5,FALSE))</f>
        <v/>
      </c>
      <c r="CP32" s="33" t="str">
        <f>IF(ISERROR(VLOOKUP(CONCATENATE($A32,"_L_",CO$1),Records!$C$2:$H$6601,1,FALSE)),"",VLOOKUP(CONCATENATE($A32,"_L_",CO$1),Records!$C$2:$H$6601,6,FALSE))</f>
        <v/>
      </c>
      <c r="CQ32" s="32" t="str">
        <f>IF(ISERROR(VLOOKUP(CONCATENATE($A32,"_L_",CR$1),Records!$C$2:$H$6601,1,FALSE)),"",VLOOKUP(CONCATENATE($A32,"_L_",CR$1),Records!$C$2:$H$6601,4,FALSE))</f>
        <v/>
      </c>
      <c r="CR32" s="7" t="str">
        <f>IF(ISERROR(VLOOKUP(CONCATENATE($A32,"_L_",CR$1),Records!$C$2:$H$6601,1,FALSE)),"",VLOOKUP(CONCATENATE($A32,"_L_",CR$1),Records!$C$2:$H$6601,5,FALSE))</f>
        <v/>
      </c>
      <c r="CS32" s="33" t="str">
        <f>IF(ISERROR(VLOOKUP(CONCATENATE($A32,"_L_",CR$1),Records!$C$2:$H$6601,1,FALSE)),"",VLOOKUP(CONCATENATE($A32,"_L_",CR$1),Records!$C$2:$H$6601,6,FALSE))</f>
        <v/>
      </c>
      <c r="CT32" s="32" t="str">
        <f>IF(ISERROR(VLOOKUP(CONCATENATE($A32,"_L_",CU$1),Records!$C$2:$H$6601,1,FALSE)),"",VLOOKUP(CONCATENATE($A32,"_L_",CU$1),Records!$C$2:$H$6601,4,FALSE))</f>
        <v/>
      </c>
      <c r="CU32" s="7" t="str">
        <f>IF(ISERROR(VLOOKUP(CONCATENATE($A32,"_L_",CU$1),Records!$C$2:$H$6601,1,FALSE)),"",VLOOKUP(CONCATENATE($A32,"_L_",CU$1),Records!$C$2:$H$6601,5,FALSE))</f>
        <v/>
      </c>
      <c r="CV32" s="33" t="str">
        <f>IF(ISERROR(VLOOKUP(CONCATENATE($A32,"_L_",CU$1),Records!$C$2:$H$6601,1,FALSE)),"",VLOOKUP(CONCATENATE($A32,"_L_",CU$1),Records!$C$2:$H$6601,6,FALSE))</f>
        <v/>
      </c>
      <c r="CW32" s="32" t="str">
        <f>IF(ISERROR(VLOOKUP(CONCATENATE($A32,"_L_",CX$1),Records!$C$2:$H$6601,1,FALSE)),"",VLOOKUP(CONCATENATE($A32,"_L_",CX$1),Records!$C$2:$H$6601,4,FALSE))</f>
        <v/>
      </c>
      <c r="CX32" s="7" t="str">
        <f>IF(ISERROR(VLOOKUP(CONCATENATE($A32,"_L_",CX$1),Records!$C$2:$H$6601,1,FALSE)),"",VLOOKUP(CONCATENATE($A32,"_L_",CX$1),Records!$C$2:$H$6601,5,FALSE))</f>
        <v/>
      </c>
      <c r="CY32" s="33" t="str">
        <f>IF(ISERROR(VLOOKUP(CONCATENATE($A32,"_L_",CX$1),Records!$C$2:$H$6601,1,FALSE)),"",VLOOKUP(CONCATENATE($A32,"_L_",CX$1),Records!$C$2:$H$6601,6,FALSE))</f>
        <v/>
      </c>
      <c r="CZ32" s="32" t="str">
        <f>IF(ISERROR(VLOOKUP(CONCATENATE($A32,"_L_",DA$1),Records!$C$2:$H$6601,1,FALSE)),"",VLOOKUP(CONCATENATE($A32,"_L_",DA$1),Records!$C$2:$H$6601,4,FALSE))</f>
        <v/>
      </c>
      <c r="DA32" s="7" t="str">
        <f>IF(ISERROR(VLOOKUP(CONCATENATE($A32,"_L_",DA$1),Records!$C$2:$H$6601,1,FALSE)),"",VLOOKUP(CONCATENATE($A32,"_L_",DA$1),Records!$C$2:$H$6601,5,FALSE))</f>
        <v/>
      </c>
      <c r="DB32" s="33" t="str">
        <f>IF(ISERROR(VLOOKUP(CONCATENATE($A32,"_L_",DA$1),Records!$C$2:$H$6601,1,FALSE)),"",VLOOKUP(CONCATENATE($A32,"_L_",DA$1),Records!$C$2:$H$6601,6,FALSE))</f>
        <v/>
      </c>
      <c r="DC32" s="32" t="str">
        <f>IF(ISERROR(VLOOKUP(CONCATENATE($A32,"_L_",DD$1),Records!$C$2:$H$6601,1,FALSE)),"",VLOOKUP(CONCATENATE($A32,"_L_",DD$1),Records!$C$2:$H$6601,4,FALSE))</f>
        <v/>
      </c>
      <c r="DD32" s="7" t="str">
        <f>IF(ISERROR(VLOOKUP(CONCATENATE($A32,"_L_",DD$1),Records!$C$2:$H$6601,1,FALSE)),"",VLOOKUP(CONCATENATE($A32,"_L_",DD$1),Records!$C$2:$H$6601,5,FALSE))</f>
        <v/>
      </c>
      <c r="DE32" s="33" t="str">
        <f>IF(ISERROR(VLOOKUP(CONCATENATE($A32,"_L_",DD$1),Records!$C$2:$H$6601,1,FALSE)),"",VLOOKUP(CONCATENATE($A32,"_L_",DD$1),Records!$C$2:$H$6601,6,FALSE))</f>
        <v/>
      </c>
      <c r="DF32" s="32" t="str">
        <f>IF(ISERROR(VLOOKUP(CONCATENATE($A32,"_L_",DG$1),Records!$C$2:$H$6601,1,FALSE)),"",VLOOKUP(CONCATENATE($A32,"_L_",DG$1),Records!$C$2:$H$6601,4,FALSE))</f>
        <v/>
      </c>
      <c r="DG32" s="7" t="str">
        <f>IF(ISERROR(VLOOKUP(CONCATENATE($A32,"_L_",DG$1),Records!$C$2:$H$6601,1,FALSE)),"",VLOOKUP(CONCATENATE($A32,"_L_",DG$1),Records!$C$2:$H$6601,5,FALSE))</f>
        <v/>
      </c>
      <c r="DH32" s="33" t="str">
        <f>IF(ISERROR(VLOOKUP(CONCATENATE($A32,"_L_",DG$1),Records!$C$2:$H$6601,1,FALSE)),"",VLOOKUP(CONCATENATE($A32,"_L_",DG$1),Records!$C$2:$H$6601,6,FALSE))</f>
        <v/>
      </c>
      <c r="DI32" s="32" t="str">
        <f>IF(ISERROR(VLOOKUP(CONCATENATE($A32,"_L_",DJ$1),Records!$C$2:$H$6601,1,FALSE)),"",VLOOKUP(CONCATENATE($A32,"_L_",DJ$1),Records!$C$2:$H$6601,4,FALSE))</f>
        <v/>
      </c>
      <c r="DJ32" s="7" t="str">
        <f>IF(ISERROR(VLOOKUP(CONCATENATE($A32,"_L_",DJ$1),Records!$C$2:$H$6601,1,FALSE)),"",VLOOKUP(CONCATENATE($A32,"_L_",DJ$1),Records!$C$2:$H$6601,5,FALSE))</f>
        <v/>
      </c>
      <c r="DK32" s="33" t="str">
        <f>IF(ISERROR(VLOOKUP(CONCATENATE($A32,"_L_",DJ$1),Records!$C$2:$H$6601,1,FALSE)),"",VLOOKUP(CONCATENATE($A32,"_L_",DJ$1),Records!$C$2:$H$6601,6,FALSE))</f>
        <v/>
      </c>
      <c r="DL32" s="32" t="str">
        <f>IF(ISERROR(VLOOKUP(CONCATENATE($A32,"_L_",DM$1),Records!$C$2:$H$6601,1,FALSE)),"",VLOOKUP(CONCATENATE($A32,"_L_",DM$1),Records!$C$2:$H$6601,4,FALSE))</f>
        <v/>
      </c>
      <c r="DM32" s="7" t="str">
        <f>IF(ISERROR(VLOOKUP(CONCATENATE($A32,"_L_",DM$1),Records!$C$2:$H$6601,1,FALSE)),"",VLOOKUP(CONCATENATE($A32,"_L_",DM$1),Records!$C$2:$H$6601,5,FALSE))</f>
        <v/>
      </c>
      <c r="DN32" s="33" t="str">
        <f>IF(ISERROR(VLOOKUP(CONCATENATE($A32,"_L_",DM$1),Records!$C$2:$H$6601,1,FALSE)),"",VLOOKUP(CONCATENATE($A32,"_L_",DM$1),Records!$C$2:$H$6601,6,FALSE))</f>
        <v/>
      </c>
      <c r="DO32" s="32" t="str">
        <f>IF(ISERROR(VLOOKUP(CONCATENATE($A32,"_L_",DP$1),Records!$C$2:$H$6601,1,FALSE)),"",VLOOKUP(CONCATENATE($A32,"_L_",DP$1),Records!$C$2:$H$6601,4,FALSE))</f>
        <v/>
      </c>
      <c r="DP32" s="7" t="str">
        <f>IF(ISERROR(VLOOKUP(CONCATENATE($A32,"_L_",DP$1),Records!$C$2:$H$6601,1,FALSE)),"",VLOOKUP(CONCATENATE($A32,"_L_",DP$1),Records!$C$2:$H$6601,5,FALSE))</f>
        <v/>
      </c>
      <c r="DQ32" s="33" t="str">
        <f>IF(ISERROR(VLOOKUP(CONCATENATE($A32,"_L_",DP$1),Records!$C$2:$H$6601,1,FALSE)),"",VLOOKUP(CONCATENATE($A32,"_L_",DP$1),Records!$C$2:$H$6601,6,FALSE))</f>
        <v/>
      </c>
      <c r="DR32" s="32" t="str">
        <f>IF(ISERROR(VLOOKUP(CONCATENATE($A32,"_L_",DS$1),Records!$C$2:$H$6601,1,FALSE)),"",VLOOKUP(CONCATENATE($A32,"_L_",DS$1),Records!$C$2:$H$6601,4,FALSE))</f>
        <v/>
      </c>
      <c r="DS32" s="7" t="str">
        <f>IF(ISERROR(VLOOKUP(CONCATENATE($A32,"_L_",DS$1),Records!$C$2:$H$6601,1,FALSE)),"",VLOOKUP(CONCATENATE($A32,"_L_",DS$1),Records!$C$2:$H$6601,5,FALSE))</f>
        <v/>
      </c>
      <c r="DT32" s="33" t="str">
        <f>IF(ISERROR(VLOOKUP(CONCATENATE($A32,"_L_",DS$1),Records!$C$2:$H$6601,1,FALSE)),"",VLOOKUP(CONCATENATE($A32,"_L_",DS$1),Records!$C$2:$H$6601,6,FALSE))</f>
        <v/>
      </c>
      <c r="DU32" s="32" t="str">
        <f>IF(ISERROR(VLOOKUP(CONCATENATE($A32,"_L_",DV$1),Records!$C$2:$H$6601,1,FALSE)),"",VLOOKUP(CONCATENATE($A32,"_L_",DV$1),Records!$C$2:$H$6601,4,FALSE))</f>
        <v/>
      </c>
      <c r="DV32" s="7" t="str">
        <f>IF(ISERROR(VLOOKUP(CONCATENATE($A32,"_L_",DV$1),Records!$C$2:$H$6601,1,FALSE)),"",VLOOKUP(CONCATENATE($A32,"_L_",DV$1),Records!$C$2:$H$6601,5,FALSE))</f>
        <v/>
      </c>
      <c r="DW32" s="33" t="str">
        <f>IF(ISERROR(VLOOKUP(CONCATENATE($A32,"_L_",DV$1),Records!$C$2:$H$6601,1,FALSE)),"",VLOOKUP(CONCATENATE($A32,"_L_",DV$1),Records!$C$2:$H$6601,6,FALSE))</f>
        <v/>
      </c>
      <c r="DX32" s="32" t="str">
        <f>IF(ISERROR(VLOOKUP(CONCATENATE($A32,"_L_",DY$1),Records!$C$2:$H$6601,1,FALSE)),"",VLOOKUP(CONCATENATE($A32,"_L_",DY$1),Records!$C$2:$H$6601,4,FALSE))</f>
        <v/>
      </c>
      <c r="DY32" s="7" t="str">
        <f>IF(ISERROR(VLOOKUP(CONCATENATE($A32,"_L_",DY$1),Records!$C$2:$H$6601,1,FALSE)),"",VLOOKUP(CONCATENATE($A32,"_L_",DY$1),Records!$C$2:$H$6601,5,FALSE))</f>
        <v/>
      </c>
      <c r="DZ32" s="33" t="str">
        <f>IF(ISERROR(VLOOKUP(CONCATENATE($A32,"_L_",DY$1),Records!$C$2:$H$6601,1,FALSE)),"",VLOOKUP(CONCATENATE($A32,"_L_",DY$1),Records!$C$2:$H$6601,6,FALSE))</f>
        <v/>
      </c>
      <c r="EA32" s="32" t="str">
        <f>IF(ISERROR(VLOOKUP(CONCATENATE($A32,"_L_",EB$1),Records!$C$2:$H$6601,1,FALSE)),"",VLOOKUP(CONCATENATE($A32,"_L_",EB$1),Records!$C$2:$H$6601,4,FALSE))</f>
        <v/>
      </c>
      <c r="EB32" s="7" t="str">
        <f>IF(ISERROR(VLOOKUP(CONCATENATE($A32,"_L_",EB$1),Records!$C$2:$H$6601,1,FALSE)),"",VLOOKUP(CONCATENATE($A32,"_L_",EB$1),Records!$C$2:$H$6601,5,FALSE))</f>
        <v/>
      </c>
      <c r="EC32" s="33" t="str">
        <f>IF(ISERROR(VLOOKUP(CONCATENATE($A32,"_L_",EB$1),Records!$C$2:$H$6601,1,FALSE)),"",VLOOKUP(CONCATENATE($A32,"_L_",EB$1),Records!$C$2:$H$6601,6,FALSE))</f>
        <v/>
      </c>
    </row>
    <row r="33" spans="1:133" ht="15.75" x14ac:dyDescent="0.25">
      <c r="A33" s="11">
        <v>42215</v>
      </c>
      <c r="B33" s="15" t="s">
        <v>59</v>
      </c>
      <c r="C33" s="15">
        <f t="shared" si="1"/>
        <v>5</v>
      </c>
      <c r="D33" s="28" t="s">
        <v>62</v>
      </c>
      <c r="E33" s="24" t="s">
        <v>61</v>
      </c>
      <c r="F33" s="62">
        <f t="shared" si="0"/>
        <v>0</v>
      </c>
      <c r="G33" s="62">
        <f>HomeCalc!F33</f>
        <v>0</v>
      </c>
      <c r="H33" s="32" t="str">
        <f>IF(ISERROR(VLOOKUP(CONCATENATE($A33,"_L_",I$1),Records!$C$2:$H$6601,1,FALSE)),"",VLOOKUP(CONCATENATE($A33,"_L_",I$1),Records!$C$2:$H$6601,4,FALSE))</f>
        <v/>
      </c>
      <c r="I33" s="7" t="str">
        <f>IF(ISERROR(VLOOKUP(CONCATENATE($A33,"_L_",I$1),Records!$C$2:$H$6601,1,FALSE)),"",VLOOKUP(CONCATENATE($A33,"_L_",I$1),Records!$C$2:$H$6601,5,FALSE))</f>
        <v/>
      </c>
      <c r="J33" s="33" t="str">
        <f>IF(ISERROR(VLOOKUP(CONCATENATE($A33,"_L_",I$1),Records!$C$2:$H$6601,1,FALSE)),"",VLOOKUP(CONCATENATE($A33,"_L_",I$1),Records!$C$2:$H$6601,6,FALSE))</f>
        <v/>
      </c>
      <c r="K33" s="32" t="str">
        <f>IF(ISERROR(VLOOKUP(CONCATENATE($A33,"_L_",L$1),Records!$C$2:$H$6601,1,FALSE)),"",VLOOKUP(CONCATENATE($A33,"_L_",L$1),Records!$C$2:$H$6601,4,FALSE))</f>
        <v/>
      </c>
      <c r="L33" s="7" t="str">
        <f>IF(ISERROR(VLOOKUP(CONCATENATE($A33,"_L_",L$1),Records!$C$2:$H$6601,1,FALSE)),"",VLOOKUP(CONCATENATE($A33,"_L_",L$1),Records!$C$2:$H$6601,5,FALSE))</f>
        <v/>
      </c>
      <c r="M33" s="33" t="str">
        <f>IF(ISERROR(VLOOKUP(CONCATENATE($A33,"_L_",L$1),Records!$C$2:$H$6601,1,FALSE)),"",VLOOKUP(CONCATENATE($A33,"_L_",L$1),Records!$C$2:$H$6601,6,FALSE))</f>
        <v/>
      </c>
      <c r="N33" s="32" t="str">
        <f>IF(ISERROR(VLOOKUP(CONCATENATE($A33,"_L_",O$1),Records!$C$2:$H$6601,1,FALSE)),"",VLOOKUP(CONCATENATE($A33,"_L_",O$1),Records!$C$2:$H$6601,4,FALSE))</f>
        <v/>
      </c>
      <c r="O33" s="7" t="str">
        <f>IF(ISERROR(VLOOKUP(CONCATENATE($A33,"_L_",O$1),Records!$C$2:$H$6601,1,FALSE)),"",VLOOKUP(CONCATENATE($A33,"_L_",O$1),Records!$C$2:$H$6601,5,FALSE))</f>
        <v/>
      </c>
      <c r="P33" s="33" t="str">
        <f>IF(ISERROR(VLOOKUP(CONCATENATE($A33,"_L_",O$1),Records!$C$2:$H$6601,1,FALSE)),"",VLOOKUP(CONCATENATE($A33,"_L_",O$1),Records!$C$2:$H$6601,6,FALSE))</f>
        <v/>
      </c>
      <c r="Q33" s="32" t="str">
        <f>IF(ISERROR(VLOOKUP(CONCATENATE($A33,"_L_",R$1),Records!$C$2:$H$6601,1,FALSE)),"",VLOOKUP(CONCATENATE($A33,"_L_",R$1),Records!$C$2:$H$6601,4,FALSE))</f>
        <v/>
      </c>
      <c r="R33" s="7" t="str">
        <f>IF(ISERROR(VLOOKUP(CONCATENATE($A33,"_L_",R$1),Records!$C$2:$H$6601,1,FALSE)),"",VLOOKUP(CONCATENATE($A33,"_L_",R$1),Records!$C$2:$H$6601,5,FALSE))</f>
        <v/>
      </c>
      <c r="S33" s="33" t="str">
        <f>IF(ISERROR(VLOOKUP(CONCATENATE($A33,"_L_",R$1),Records!$C$2:$H$6601,1,FALSE)),"",VLOOKUP(CONCATENATE($A33,"_L_",R$1),Records!$C$2:$H$6601,6,FALSE))</f>
        <v/>
      </c>
      <c r="T33" s="32" t="str">
        <f>IF(ISERROR(VLOOKUP(CONCATENATE($A33,"_L_",U$1),Records!$C$2:$H$6601,1,FALSE)),"",VLOOKUP(CONCATENATE($A33,"_L_",U$1),Records!$C$2:$H$6601,4,FALSE))</f>
        <v/>
      </c>
      <c r="U33" s="7" t="str">
        <f>IF(ISERROR(VLOOKUP(CONCATENATE($A33,"_L_",U$1),Records!$C$2:$H$6601,1,FALSE)),"",VLOOKUP(CONCATENATE($A33,"_L_",U$1),Records!$C$2:$H$6601,5,FALSE))</f>
        <v/>
      </c>
      <c r="V33" s="33" t="str">
        <f>IF(ISERROR(VLOOKUP(CONCATENATE($A33,"_L_",U$1),Records!$C$2:$H$6601,1,FALSE)),"",VLOOKUP(CONCATENATE($A33,"_L_",U$1),Records!$C$2:$H$6601,6,FALSE))</f>
        <v/>
      </c>
      <c r="W33" s="32" t="str">
        <f>IF(ISERROR(VLOOKUP(CONCATENATE($A33,"_L_",X$1),Records!$C$2:$H$6601,1,FALSE)),"",VLOOKUP(CONCATENATE($A33,"_L_",X$1),Records!$C$2:$H$6601,4,FALSE))</f>
        <v/>
      </c>
      <c r="X33" s="7" t="str">
        <f>IF(ISERROR(VLOOKUP(CONCATENATE($A33,"_L_",X$1),Records!$C$2:$H$6601,1,FALSE)),"",VLOOKUP(CONCATENATE($A33,"_L_",X$1),Records!$C$2:$H$6601,5,FALSE))</f>
        <v/>
      </c>
      <c r="Y33" s="33" t="str">
        <f>IF(ISERROR(VLOOKUP(CONCATENATE($A33,"_L_",X$1),Records!$C$2:$H$6601,1,FALSE)),"",VLOOKUP(CONCATENATE($A33,"_L_",X$1),Records!$C$2:$H$6601,6,FALSE))</f>
        <v/>
      </c>
      <c r="Z33" s="32" t="str">
        <f>IF(ISERROR(VLOOKUP(CONCATENATE($A33,"_L_",AA$1),Records!$C$2:$H$6601,1,FALSE)),"",VLOOKUP(CONCATENATE($A33,"_L_",AA$1),Records!$C$2:$H$6601,4,FALSE))</f>
        <v/>
      </c>
      <c r="AA33" s="7" t="str">
        <f>IF(ISERROR(VLOOKUP(CONCATENATE($A33,"_L_",AA$1),Records!$C$2:$H$6601,1,FALSE)),"",VLOOKUP(CONCATENATE($A33,"_L_",AA$1),Records!$C$2:$H$6601,5,FALSE))</f>
        <v/>
      </c>
      <c r="AB33" s="33" t="str">
        <f>IF(ISERROR(VLOOKUP(CONCATENATE($A33,"_L_",AA$1),Records!$C$2:$H$6601,1,FALSE)),"",VLOOKUP(CONCATENATE($A33,"_L_",AA$1),Records!$C$2:$H$6601,6,FALSE))</f>
        <v/>
      </c>
      <c r="AC33" s="32" t="str">
        <f>IF(ISERROR(VLOOKUP(CONCATENATE($A33,"_L_",AD$1),Records!$C$2:$H$6601,1,FALSE)),"",VLOOKUP(CONCATENATE($A33,"_L_",AD$1),Records!$C$2:$H$6601,4,FALSE))</f>
        <v/>
      </c>
      <c r="AD33" s="7" t="str">
        <f>IF(ISERROR(VLOOKUP(CONCATENATE($A33,"_L_",AD$1),Records!$C$2:$H$6601,1,FALSE)),"",VLOOKUP(CONCATENATE($A33,"_L_",AD$1),Records!$C$2:$H$6601,5,FALSE))</f>
        <v/>
      </c>
      <c r="AE33" s="33" t="str">
        <f>IF(ISERROR(VLOOKUP(CONCATENATE($A33,"_L_",AD$1),Records!$C$2:$H$6601,1,FALSE)),"",VLOOKUP(CONCATENATE($A33,"_L_",AD$1),Records!$C$2:$H$6601,6,FALSE))</f>
        <v/>
      </c>
      <c r="AF33" s="32" t="str">
        <f>IF(ISERROR(VLOOKUP(CONCATENATE($A33,"_L_",AG$1),Records!$C$2:$H$6601,1,FALSE)),"",VLOOKUP(CONCATENATE($A33,"_L_",AG$1),Records!$C$2:$H$6601,4,FALSE))</f>
        <v/>
      </c>
      <c r="AG33" s="7" t="str">
        <f>IF(ISERROR(VLOOKUP(CONCATENATE($A33,"_L_",AG$1),Records!$C$2:$H$6601,1,FALSE)),"",VLOOKUP(CONCATENATE($A33,"_L_",AG$1),Records!$C$2:$H$6601,5,FALSE))</f>
        <v/>
      </c>
      <c r="AH33" s="33" t="str">
        <f>IF(ISERROR(VLOOKUP(CONCATENATE($A33,"_L_",AG$1),Records!$C$2:$H$6601,1,FALSE)),"",VLOOKUP(CONCATENATE($A33,"_L_",AG$1),Records!$C$2:$H$6601,6,FALSE))</f>
        <v/>
      </c>
      <c r="AI33" s="32" t="str">
        <f>IF(ISERROR(VLOOKUP(CONCATENATE($A33,"_L_",AJ$1),Records!$C$2:$H$6601,1,FALSE)),"",VLOOKUP(CONCATENATE($A33,"_L_",AJ$1),Records!$C$2:$H$6601,4,FALSE))</f>
        <v/>
      </c>
      <c r="AJ33" s="7" t="str">
        <f>IF(ISERROR(VLOOKUP(CONCATENATE($A33,"_L_",AJ$1),Records!$C$2:$H$6601,1,FALSE)),"",VLOOKUP(CONCATENATE($A33,"_L_",AJ$1),Records!$C$2:$H$6601,5,FALSE))</f>
        <v/>
      </c>
      <c r="AK33" s="33" t="str">
        <f>IF(ISERROR(VLOOKUP(CONCATENATE($A33,"_L_",AJ$1),Records!$C$2:$H$6601,1,FALSE)),"",VLOOKUP(CONCATENATE($A33,"_L_",AJ$1),Records!$C$2:$H$6601,6,FALSE))</f>
        <v/>
      </c>
      <c r="AL33" s="32" t="str">
        <f>IF(ISERROR(VLOOKUP(CONCATENATE($A33,"_L_",AM$1),Records!$C$2:$H$6601,1,FALSE)),"",VLOOKUP(CONCATENATE($A33,"_L_",AM$1),Records!$C$2:$H$6601,4,FALSE))</f>
        <v/>
      </c>
      <c r="AM33" s="7" t="str">
        <f>IF(ISERROR(VLOOKUP(CONCATENATE($A33,"_L_",AM$1),Records!$C$2:$H$6601,1,FALSE)),"",VLOOKUP(CONCATENATE($A33,"_L_",AM$1),Records!$C$2:$H$6601,5,FALSE))</f>
        <v/>
      </c>
      <c r="AN33" s="33" t="str">
        <f>IF(ISERROR(VLOOKUP(CONCATENATE($A33,"_L_",AM$1),Records!$C$2:$H$6601,1,FALSE)),"",VLOOKUP(CONCATENATE($A33,"_L_",AM$1),Records!$C$2:$H$6601,6,FALSE))</f>
        <v/>
      </c>
      <c r="AO33" s="32" t="str">
        <f>IF(ISERROR(VLOOKUP(CONCATENATE($A33,"_L_",AP$1),Records!$C$2:$H$6601,1,FALSE)),"",VLOOKUP(CONCATENATE($A33,"_L_",AP$1),Records!$C$2:$H$6601,4,FALSE))</f>
        <v/>
      </c>
      <c r="AP33" s="7" t="str">
        <f>IF(ISERROR(VLOOKUP(CONCATENATE($A33,"_L_",AP$1),Records!$C$2:$H$6601,1,FALSE)),"",VLOOKUP(CONCATENATE($A33,"_L_",AP$1),Records!$C$2:$H$6601,5,FALSE))</f>
        <v/>
      </c>
      <c r="AQ33" s="33" t="str">
        <f>IF(ISERROR(VLOOKUP(CONCATENATE($A33,"_L_",AP$1),Records!$C$2:$H$6601,1,FALSE)),"",VLOOKUP(CONCATENATE($A33,"_L_",AP$1),Records!$C$2:$H$6601,6,FALSE))</f>
        <v/>
      </c>
      <c r="AR33" s="32" t="str">
        <f>IF(ISERROR(VLOOKUP(CONCATENATE($A33,"_L_",AS$1),Records!$C$2:$H$6601,1,FALSE)),"",VLOOKUP(CONCATENATE($A33,"_L_",AS$1),Records!$C$2:$H$6601,4,FALSE))</f>
        <v/>
      </c>
      <c r="AS33" s="7" t="str">
        <f>IF(ISERROR(VLOOKUP(CONCATENATE($A33,"_L_",AS$1),Records!$C$2:$H$6601,1,FALSE)),"",VLOOKUP(CONCATENATE($A33,"_L_",AS$1),Records!$C$2:$H$6601,5,FALSE))</f>
        <v/>
      </c>
      <c r="AT33" s="33" t="str">
        <f>IF(ISERROR(VLOOKUP(CONCATENATE($A33,"_L_",AS$1),Records!$C$2:$H$6601,1,FALSE)),"",VLOOKUP(CONCATENATE($A33,"_L_",AS$1),Records!$C$2:$H$6601,6,FALSE))</f>
        <v/>
      </c>
      <c r="AU33" s="32" t="str">
        <f>IF(ISERROR(VLOOKUP(CONCATENATE($A33,"_L_",AV$1),Records!$C$2:$H$6601,1,FALSE)),"",VLOOKUP(CONCATENATE($A33,"_L_",AV$1),Records!$C$2:$H$6601,4,FALSE))</f>
        <v/>
      </c>
      <c r="AV33" s="7" t="str">
        <f>IF(ISERROR(VLOOKUP(CONCATENATE($A33,"_L_",AV$1),Records!$C$2:$H$6601,1,FALSE)),"",VLOOKUP(CONCATENATE($A33,"_L_",AV$1),Records!$C$2:$H$6601,5,FALSE))</f>
        <v/>
      </c>
      <c r="AW33" s="33" t="str">
        <f>IF(ISERROR(VLOOKUP(CONCATENATE($A33,"_L_",AV$1),Records!$C$2:$H$6601,1,FALSE)),"",VLOOKUP(CONCATENATE($A33,"_L_",AV$1),Records!$C$2:$H$6601,6,FALSE))</f>
        <v/>
      </c>
      <c r="AX33" s="32" t="str">
        <f>IF(ISERROR(VLOOKUP(CONCATENATE($A33,"_L_",AY$1),Records!$C$2:$H$6601,1,FALSE)),"",VLOOKUP(CONCATENATE($A33,"_L_",AY$1),Records!$C$2:$H$6601,4,FALSE))</f>
        <v/>
      </c>
      <c r="AY33" s="7" t="str">
        <f>IF(ISERROR(VLOOKUP(CONCATENATE($A33,"_L_",AY$1),Records!$C$2:$H$6601,1,FALSE)),"",VLOOKUP(CONCATENATE($A33,"_L_",AY$1),Records!$C$2:$H$6601,5,FALSE))</f>
        <v/>
      </c>
      <c r="AZ33" s="33" t="str">
        <f>IF(ISERROR(VLOOKUP(CONCATENATE($A33,"_L_",AY$1),Records!$C$2:$H$6601,1,FALSE)),"",VLOOKUP(CONCATENATE($A33,"_L_",AY$1),Records!$C$2:$H$6601,6,FALSE))</f>
        <v/>
      </c>
      <c r="BA33" s="32" t="str">
        <f>IF(ISERROR(VLOOKUP(CONCATENATE($A33,"_L_",BB$1),Records!$C$2:$H$6601,1,FALSE)),"",VLOOKUP(CONCATENATE($A33,"_L_",BB$1),Records!$C$2:$H$6601,4,FALSE))</f>
        <v/>
      </c>
      <c r="BB33" s="7" t="str">
        <f>IF(ISERROR(VLOOKUP(CONCATENATE($A33,"_L_",BB$1),Records!$C$2:$H$6601,1,FALSE)),"",VLOOKUP(CONCATENATE($A33,"_L_",BB$1),Records!$C$2:$H$6601,5,FALSE))</f>
        <v/>
      </c>
      <c r="BC33" s="33" t="str">
        <f>IF(ISERROR(VLOOKUP(CONCATENATE($A33,"_L_",BB$1),Records!$C$2:$H$6601,1,FALSE)),"",VLOOKUP(CONCATENATE($A33,"_L_",BB$1),Records!$C$2:$H$6601,6,FALSE))</f>
        <v/>
      </c>
      <c r="BD33" s="32" t="str">
        <f>IF(ISERROR(VLOOKUP(CONCATENATE($A33,"_L_",BE$1),Records!$C$2:$H$6601,1,FALSE)),"",VLOOKUP(CONCATENATE($A33,"_L_",BE$1),Records!$C$2:$H$6601,4,FALSE))</f>
        <v/>
      </c>
      <c r="BE33" s="7" t="str">
        <f>IF(ISERROR(VLOOKUP(CONCATENATE($A33,"_L_",BE$1),Records!$C$2:$H$6601,1,FALSE)),"",VLOOKUP(CONCATENATE($A33,"_L_",BE$1),Records!$C$2:$H$6601,5,FALSE))</f>
        <v/>
      </c>
      <c r="BF33" s="33" t="str">
        <f>IF(ISERROR(VLOOKUP(CONCATENATE($A33,"_L_",BE$1),Records!$C$2:$H$6601,1,FALSE)),"",VLOOKUP(CONCATENATE($A33,"_L_",BE$1),Records!$C$2:$H$6601,6,FALSE))</f>
        <v/>
      </c>
      <c r="BG33" s="32" t="str">
        <f>IF(ISERROR(VLOOKUP(CONCATENATE($A33,"_L_",BH$1),Records!$C$2:$H$6601,1,FALSE)),"",VLOOKUP(CONCATENATE($A33,"_L_",BH$1),Records!$C$2:$H$6601,4,FALSE))</f>
        <v/>
      </c>
      <c r="BH33" s="7" t="str">
        <f>IF(ISERROR(VLOOKUP(CONCATENATE($A33,"_L_",BH$1),Records!$C$2:$H$6601,1,FALSE)),"",VLOOKUP(CONCATENATE($A33,"_L_",BH$1),Records!$C$2:$H$6601,5,FALSE))</f>
        <v/>
      </c>
      <c r="BI33" s="33" t="str">
        <f>IF(ISERROR(VLOOKUP(CONCATENATE($A33,"_L_",BH$1),Records!$C$2:$H$6601,1,FALSE)),"",VLOOKUP(CONCATENATE($A33,"_L_",BH$1),Records!$C$2:$H$6601,6,FALSE))</f>
        <v/>
      </c>
      <c r="BJ33" s="32" t="str">
        <f>IF(ISERROR(VLOOKUP(CONCATENATE($A33,"_L_",BK$1),Records!$C$2:$H$6601,1,FALSE)),"",VLOOKUP(CONCATENATE($A33,"_L_",BK$1),Records!$C$2:$H$6601,4,FALSE))</f>
        <v/>
      </c>
      <c r="BK33" s="7" t="str">
        <f>IF(ISERROR(VLOOKUP(CONCATENATE($A33,"_L_",BK$1),Records!$C$2:$H$6601,1,FALSE)),"",VLOOKUP(CONCATENATE($A33,"_L_",BK$1),Records!$C$2:$H$6601,5,FALSE))</f>
        <v/>
      </c>
      <c r="BL33" s="33" t="str">
        <f>IF(ISERROR(VLOOKUP(CONCATENATE($A33,"_L_",BK$1),Records!$C$2:$H$6601,1,FALSE)),"",VLOOKUP(CONCATENATE($A33,"_L_",BK$1),Records!$C$2:$H$6601,6,FALSE))</f>
        <v/>
      </c>
      <c r="BM33" s="32" t="str">
        <f>IF(ISERROR(VLOOKUP(CONCATENATE($A33,"_L_",BN$1),Records!$C$2:$H$6601,1,FALSE)),"",VLOOKUP(CONCATENATE($A33,"_L_",BN$1),Records!$C$2:$H$6601,4,FALSE))</f>
        <v/>
      </c>
      <c r="BN33" s="7" t="str">
        <f>IF(ISERROR(VLOOKUP(CONCATENATE($A33,"_L_",BN$1),Records!$C$2:$H$6601,1,FALSE)),"",VLOOKUP(CONCATENATE($A33,"_L_",BN$1),Records!$C$2:$H$6601,5,FALSE))</f>
        <v/>
      </c>
      <c r="BO33" s="33" t="str">
        <f>IF(ISERROR(VLOOKUP(CONCATENATE($A33,"_L_",BN$1),Records!$C$2:$H$6601,1,FALSE)),"",VLOOKUP(CONCATENATE($A33,"_L_",BN$1),Records!$C$2:$H$6601,6,FALSE))</f>
        <v/>
      </c>
      <c r="BP33" s="32" t="str">
        <f>IF(ISERROR(VLOOKUP(CONCATENATE($A33,"_L_",BQ$1),Records!$C$2:$H$6601,1,FALSE)),"",VLOOKUP(CONCATENATE($A33,"_L_",BQ$1),Records!$C$2:$H$6601,4,FALSE))</f>
        <v/>
      </c>
      <c r="BQ33" s="7" t="str">
        <f>IF(ISERROR(VLOOKUP(CONCATENATE($A33,"_L_",BQ$1),Records!$C$2:$H$6601,1,FALSE)),"",VLOOKUP(CONCATENATE($A33,"_L_",BQ$1),Records!$C$2:$H$6601,5,FALSE))</f>
        <v/>
      </c>
      <c r="BR33" s="33" t="str">
        <f>IF(ISERROR(VLOOKUP(CONCATENATE($A33,"_L_",BQ$1),Records!$C$2:$H$6601,1,FALSE)),"",VLOOKUP(CONCATENATE($A33,"_L_",BQ$1),Records!$C$2:$H$6601,6,FALSE))</f>
        <v/>
      </c>
      <c r="BS33" s="32" t="str">
        <f>IF(ISERROR(VLOOKUP(CONCATENATE($A33,"_L_",BT$1),Records!$C$2:$H$6601,1,FALSE)),"",VLOOKUP(CONCATENATE($A33,"_L_",BT$1),Records!$C$2:$H$6601,4,FALSE))</f>
        <v/>
      </c>
      <c r="BT33" s="7" t="str">
        <f>IF(ISERROR(VLOOKUP(CONCATENATE($A33,"_L_",BT$1),Records!$C$2:$H$6601,1,FALSE)),"",VLOOKUP(CONCATENATE($A33,"_L_",BT$1),Records!$C$2:$H$6601,5,FALSE))</f>
        <v/>
      </c>
      <c r="BU33" s="33" t="str">
        <f>IF(ISERROR(VLOOKUP(CONCATENATE($A33,"_L_",BT$1),Records!$C$2:$H$6601,1,FALSE)),"",VLOOKUP(CONCATENATE($A33,"_L_",BT$1),Records!$C$2:$H$6601,6,FALSE))</f>
        <v/>
      </c>
      <c r="BV33" s="32" t="str">
        <f>IF(ISERROR(VLOOKUP(CONCATENATE($A33,"_L_",BW$1),Records!$C$2:$H$6601,1,FALSE)),"",VLOOKUP(CONCATENATE($A33,"_L_",BW$1),Records!$C$2:$H$6601,4,FALSE))</f>
        <v/>
      </c>
      <c r="BW33" s="7" t="str">
        <f>IF(ISERROR(VLOOKUP(CONCATENATE($A33,"_L_",BW$1),Records!$C$2:$H$6601,1,FALSE)),"",VLOOKUP(CONCATENATE($A33,"_L_",BW$1),Records!$C$2:$H$6601,5,FALSE))</f>
        <v/>
      </c>
      <c r="BX33" s="33" t="str">
        <f>IF(ISERROR(VLOOKUP(CONCATENATE($A33,"_L_",BW$1),Records!$C$2:$H$6601,1,FALSE)),"",VLOOKUP(CONCATENATE($A33,"_L_",BW$1),Records!$C$2:$H$6601,6,FALSE))</f>
        <v/>
      </c>
      <c r="BY33" s="32" t="str">
        <f>IF(ISERROR(VLOOKUP(CONCATENATE($A33,"_L_",BZ$1),Records!$C$2:$H$6601,1,FALSE)),"",VLOOKUP(CONCATENATE($A33,"_L_",BZ$1),Records!$C$2:$H$6601,4,FALSE))</f>
        <v/>
      </c>
      <c r="BZ33" s="7" t="str">
        <f>IF(ISERROR(VLOOKUP(CONCATENATE($A33,"_L_",BZ$1),Records!$C$2:$H$6601,1,FALSE)),"",VLOOKUP(CONCATENATE($A33,"_L_",BZ$1),Records!$C$2:$H$6601,5,FALSE))</f>
        <v/>
      </c>
      <c r="CA33" s="33" t="str">
        <f>IF(ISERROR(VLOOKUP(CONCATENATE($A33,"_L_",BZ$1),Records!$C$2:$H$6601,1,FALSE)),"",VLOOKUP(CONCATENATE($A33,"_L_",BZ$1),Records!$C$2:$H$6601,6,FALSE))</f>
        <v/>
      </c>
      <c r="CB33" s="32" t="str">
        <f>IF(ISERROR(VLOOKUP(CONCATENATE($A33,"_L_",CC$1),Records!$C$2:$H$6601,1,FALSE)),"",VLOOKUP(CONCATENATE($A33,"_L_",CC$1),Records!$C$2:$H$6601,4,FALSE))</f>
        <v/>
      </c>
      <c r="CC33" s="7" t="str">
        <f>IF(ISERROR(VLOOKUP(CONCATENATE($A33,"_L_",CC$1),Records!$C$2:$H$6601,1,FALSE)),"",VLOOKUP(CONCATENATE($A33,"_L_",CC$1),Records!$C$2:$H$6601,5,FALSE))</f>
        <v/>
      </c>
      <c r="CD33" s="33" t="str">
        <f>IF(ISERROR(VLOOKUP(CONCATENATE($A33,"_L_",CC$1),Records!$C$2:$H$6601,1,FALSE)),"",VLOOKUP(CONCATENATE($A33,"_L_",CC$1),Records!$C$2:$H$6601,6,FALSE))</f>
        <v/>
      </c>
      <c r="CE33" s="32" t="str">
        <f>IF(ISERROR(VLOOKUP(CONCATENATE($A33,"_L_",CF$1),Records!$C$2:$H$6601,1,FALSE)),"",VLOOKUP(CONCATENATE($A33,"_L_",CF$1),Records!$C$2:$H$6601,4,FALSE))</f>
        <v/>
      </c>
      <c r="CF33" s="7" t="str">
        <f>IF(ISERROR(VLOOKUP(CONCATENATE($A33,"_L_",CF$1),Records!$C$2:$H$6601,1,FALSE)),"",VLOOKUP(CONCATENATE($A33,"_L_",CF$1),Records!$C$2:$H$6601,5,FALSE))</f>
        <v/>
      </c>
      <c r="CG33" s="33" t="str">
        <f>IF(ISERROR(VLOOKUP(CONCATENATE($A33,"_L_",CF$1),Records!$C$2:$H$6601,1,FALSE)),"",VLOOKUP(CONCATENATE($A33,"_L_",CF$1),Records!$C$2:$H$6601,6,FALSE))</f>
        <v/>
      </c>
      <c r="CH33" s="32" t="str">
        <f>IF(ISERROR(VLOOKUP(CONCATENATE($A33,"_L_",CI$1),Records!$C$2:$H$6601,1,FALSE)),"",VLOOKUP(CONCATENATE($A33,"_L_",CI$1),Records!$C$2:$H$6601,4,FALSE))</f>
        <v/>
      </c>
      <c r="CI33" s="7" t="str">
        <f>IF(ISERROR(VLOOKUP(CONCATENATE($A33,"_L_",CI$1),Records!$C$2:$H$6601,1,FALSE)),"",VLOOKUP(CONCATENATE($A33,"_L_",CI$1),Records!$C$2:$H$6601,5,FALSE))</f>
        <v/>
      </c>
      <c r="CJ33" s="33" t="str">
        <f>IF(ISERROR(VLOOKUP(CONCATENATE($A33,"_L_",CI$1),Records!$C$2:$H$6601,1,FALSE)),"",VLOOKUP(CONCATENATE($A33,"_L_",CI$1),Records!$C$2:$H$6601,6,FALSE))</f>
        <v/>
      </c>
      <c r="CK33" s="32" t="str">
        <f>IF(ISERROR(VLOOKUP(CONCATENATE($A33,"_L_",CL$1),Records!$C$2:$H$6601,1,FALSE)),"",VLOOKUP(CONCATENATE($A33,"_L_",CL$1),Records!$C$2:$H$6601,4,FALSE))</f>
        <v/>
      </c>
      <c r="CL33" s="7" t="str">
        <f>IF(ISERROR(VLOOKUP(CONCATENATE($A33,"_L_",CL$1),Records!$C$2:$H$6601,1,FALSE)),"",VLOOKUP(CONCATENATE($A33,"_L_",CL$1),Records!$C$2:$H$6601,5,FALSE))</f>
        <v/>
      </c>
      <c r="CM33" s="33" t="str">
        <f>IF(ISERROR(VLOOKUP(CONCATENATE($A33,"_L_",CL$1),Records!$C$2:$H$6601,1,FALSE)),"",VLOOKUP(CONCATENATE($A33,"_L_",CL$1),Records!$C$2:$H$6601,6,FALSE))</f>
        <v/>
      </c>
      <c r="CN33" s="32" t="str">
        <f>IF(ISERROR(VLOOKUP(CONCATENATE($A33,"_L_",CO$1),Records!$C$2:$H$6601,1,FALSE)),"",VLOOKUP(CONCATENATE($A33,"_L_",CO$1),Records!$C$2:$H$6601,4,FALSE))</f>
        <v/>
      </c>
      <c r="CO33" s="7" t="str">
        <f>IF(ISERROR(VLOOKUP(CONCATENATE($A33,"_L_",CO$1),Records!$C$2:$H$6601,1,FALSE)),"",VLOOKUP(CONCATENATE($A33,"_L_",CO$1),Records!$C$2:$H$6601,5,FALSE))</f>
        <v/>
      </c>
      <c r="CP33" s="33" t="str">
        <f>IF(ISERROR(VLOOKUP(CONCATENATE($A33,"_L_",CO$1),Records!$C$2:$H$6601,1,FALSE)),"",VLOOKUP(CONCATENATE($A33,"_L_",CO$1),Records!$C$2:$H$6601,6,FALSE))</f>
        <v/>
      </c>
      <c r="CQ33" s="32" t="str">
        <f>IF(ISERROR(VLOOKUP(CONCATENATE($A33,"_L_",CR$1),Records!$C$2:$H$6601,1,FALSE)),"",VLOOKUP(CONCATENATE($A33,"_L_",CR$1),Records!$C$2:$H$6601,4,FALSE))</f>
        <v/>
      </c>
      <c r="CR33" s="7" t="str">
        <f>IF(ISERROR(VLOOKUP(CONCATENATE($A33,"_L_",CR$1),Records!$C$2:$H$6601,1,FALSE)),"",VLOOKUP(CONCATENATE($A33,"_L_",CR$1),Records!$C$2:$H$6601,5,FALSE))</f>
        <v/>
      </c>
      <c r="CS33" s="33" t="str">
        <f>IF(ISERROR(VLOOKUP(CONCATENATE($A33,"_L_",CR$1),Records!$C$2:$H$6601,1,FALSE)),"",VLOOKUP(CONCATENATE($A33,"_L_",CR$1),Records!$C$2:$H$6601,6,FALSE))</f>
        <v/>
      </c>
      <c r="CT33" s="32" t="str">
        <f>IF(ISERROR(VLOOKUP(CONCATENATE($A33,"_L_",CU$1),Records!$C$2:$H$6601,1,FALSE)),"",VLOOKUP(CONCATENATE($A33,"_L_",CU$1),Records!$C$2:$H$6601,4,FALSE))</f>
        <v/>
      </c>
      <c r="CU33" s="7" t="str">
        <f>IF(ISERROR(VLOOKUP(CONCATENATE($A33,"_L_",CU$1),Records!$C$2:$H$6601,1,FALSE)),"",VLOOKUP(CONCATENATE($A33,"_L_",CU$1),Records!$C$2:$H$6601,5,FALSE))</f>
        <v/>
      </c>
      <c r="CV33" s="33" t="str">
        <f>IF(ISERROR(VLOOKUP(CONCATENATE($A33,"_L_",CU$1),Records!$C$2:$H$6601,1,FALSE)),"",VLOOKUP(CONCATENATE($A33,"_L_",CU$1),Records!$C$2:$H$6601,6,FALSE))</f>
        <v/>
      </c>
      <c r="CW33" s="32" t="str">
        <f>IF(ISERROR(VLOOKUP(CONCATENATE($A33,"_L_",CX$1),Records!$C$2:$H$6601,1,FALSE)),"",VLOOKUP(CONCATENATE($A33,"_L_",CX$1),Records!$C$2:$H$6601,4,FALSE))</f>
        <v/>
      </c>
      <c r="CX33" s="7" t="str">
        <f>IF(ISERROR(VLOOKUP(CONCATENATE($A33,"_L_",CX$1),Records!$C$2:$H$6601,1,FALSE)),"",VLOOKUP(CONCATENATE($A33,"_L_",CX$1),Records!$C$2:$H$6601,5,FALSE))</f>
        <v/>
      </c>
      <c r="CY33" s="33" t="str">
        <f>IF(ISERROR(VLOOKUP(CONCATENATE($A33,"_L_",CX$1),Records!$C$2:$H$6601,1,FALSE)),"",VLOOKUP(CONCATENATE($A33,"_L_",CX$1),Records!$C$2:$H$6601,6,FALSE))</f>
        <v/>
      </c>
      <c r="CZ33" s="32" t="str">
        <f>IF(ISERROR(VLOOKUP(CONCATENATE($A33,"_L_",DA$1),Records!$C$2:$H$6601,1,FALSE)),"",VLOOKUP(CONCATENATE($A33,"_L_",DA$1),Records!$C$2:$H$6601,4,FALSE))</f>
        <v/>
      </c>
      <c r="DA33" s="7" t="str">
        <f>IF(ISERROR(VLOOKUP(CONCATENATE($A33,"_L_",DA$1),Records!$C$2:$H$6601,1,FALSE)),"",VLOOKUP(CONCATENATE($A33,"_L_",DA$1),Records!$C$2:$H$6601,5,FALSE))</f>
        <v/>
      </c>
      <c r="DB33" s="33" t="str">
        <f>IF(ISERROR(VLOOKUP(CONCATENATE($A33,"_L_",DA$1),Records!$C$2:$H$6601,1,FALSE)),"",VLOOKUP(CONCATENATE($A33,"_L_",DA$1),Records!$C$2:$H$6601,6,FALSE))</f>
        <v/>
      </c>
      <c r="DC33" s="32" t="str">
        <f>IF(ISERROR(VLOOKUP(CONCATENATE($A33,"_L_",DD$1),Records!$C$2:$H$6601,1,FALSE)),"",VLOOKUP(CONCATENATE($A33,"_L_",DD$1),Records!$C$2:$H$6601,4,FALSE))</f>
        <v/>
      </c>
      <c r="DD33" s="7" t="str">
        <f>IF(ISERROR(VLOOKUP(CONCATENATE($A33,"_L_",DD$1),Records!$C$2:$H$6601,1,FALSE)),"",VLOOKUP(CONCATENATE($A33,"_L_",DD$1),Records!$C$2:$H$6601,5,FALSE))</f>
        <v/>
      </c>
      <c r="DE33" s="33" t="str">
        <f>IF(ISERROR(VLOOKUP(CONCATENATE($A33,"_L_",DD$1),Records!$C$2:$H$6601,1,FALSE)),"",VLOOKUP(CONCATENATE($A33,"_L_",DD$1),Records!$C$2:$H$6601,6,FALSE))</f>
        <v/>
      </c>
      <c r="DF33" s="32" t="str">
        <f>IF(ISERROR(VLOOKUP(CONCATENATE($A33,"_L_",DG$1),Records!$C$2:$H$6601,1,FALSE)),"",VLOOKUP(CONCATENATE($A33,"_L_",DG$1),Records!$C$2:$H$6601,4,FALSE))</f>
        <v/>
      </c>
      <c r="DG33" s="7" t="str">
        <f>IF(ISERROR(VLOOKUP(CONCATENATE($A33,"_L_",DG$1),Records!$C$2:$H$6601,1,FALSE)),"",VLOOKUP(CONCATENATE($A33,"_L_",DG$1),Records!$C$2:$H$6601,5,FALSE))</f>
        <v/>
      </c>
      <c r="DH33" s="33" t="str">
        <f>IF(ISERROR(VLOOKUP(CONCATENATE($A33,"_L_",DG$1),Records!$C$2:$H$6601,1,FALSE)),"",VLOOKUP(CONCATENATE($A33,"_L_",DG$1),Records!$C$2:$H$6601,6,FALSE))</f>
        <v/>
      </c>
      <c r="DI33" s="32" t="str">
        <f>IF(ISERROR(VLOOKUP(CONCATENATE($A33,"_L_",DJ$1),Records!$C$2:$H$6601,1,FALSE)),"",VLOOKUP(CONCATENATE($A33,"_L_",DJ$1),Records!$C$2:$H$6601,4,FALSE))</f>
        <v/>
      </c>
      <c r="DJ33" s="7" t="str">
        <f>IF(ISERROR(VLOOKUP(CONCATENATE($A33,"_L_",DJ$1),Records!$C$2:$H$6601,1,FALSE)),"",VLOOKUP(CONCATENATE($A33,"_L_",DJ$1),Records!$C$2:$H$6601,5,FALSE))</f>
        <v/>
      </c>
      <c r="DK33" s="33" t="str">
        <f>IF(ISERROR(VLOOKUP(CONCATENATE($A33,"_L_",DJ$1),Records!$C$2:$H$6601,1,FALSE)),"",VLOOKUP(CONCATENATE($A33,"_L_",DJ$1),Records!$C$2:$H$6601,6,FALSE))</f>
        <v/>
      </c>
      <c r="DL33" s="32" t="str">
        <f>IF(ISERROR(VLOOKUP(CONCATENATE($A33,"_L_",DM$1),Records!$C$2:$H$6601,1,FALSE)),"",VLOOKUP(CONCATENATE($A33,"_L_",DM$1),Records!$C$2:$H$6601,4,FALSE))</f>
        <v/>
      </c>
      <c r="DM33" s="7" t="str">
        <f>IF(ISERROR(VLOOKUP(CONCATENATE($A33,"_L_",DM$1),Records!$C$2:$H$6601,1,FALSE)),"",VLOOKUP(CONCATENATE($A33,"_L_",DM$1),Records!$C$2:$H$6601,5,FALSE))</f>
        <v/>
      </c>
      <c r="DN33" s="33" t="str">
        <f>IF(ISERROR(VLOOKUP(CONCATENATE($A33,"_L_",DM$1),Records!$C$2:$H$6601,1,FALSE)),"",VLOOKUP(CONCATENATE($A33,"_L_",DM$1),Records!$C$2:$H$6601,6,FALSE))</f>
        <v/>
      </c>
      <c r="DO33" s="32" t="str">
        <f>IF(ISERROR(VLOOKUP(CONCATENATE($A33,"_L_",DP$1),Records!$C$2:$H$6601,1,FALSE)),"",VLOOKUP(CONCATENATE($A33,"_L_",DP$1),Records!$C$2:$H$6601,4,FALSE))</f>
        <v/>
      </c>
      <c r="DP33" s="7" t="str">
        <f>IF(ISERROR(VLOOKUP(CONCATENATE($A33,"_L_",DP$1),Records!$C$2:$H$6601,1,FALSE)),"",VLOOKUP(CONCATENATE($A33,"_L_",DP$1),Records!$C$2:$H$6601,5,FALSE))</f>
        <v/>
      </c>
      <c r="DQ33" s="33" t="str">
        <f>IF(ISERROR(VLOOKUP(CONCATENATE($A33,"_L_",DP$1),Records!$C$2:$H$6601,1,FALSE)),"",VLOOKUP(CONCATENATE($A33,"_L_",DP$1),Records!$C$2:$H$6601,6,FALSE))</f>
        <v/>
      </c>
      <c r="DR33" s="32" t="str">
        <f>IF(ISERROR(VLOOKUP(CONCATENATE($A33,"_L_",DS$1),Records!$C$2:$H$6601,1,FALSE)),"",VLOOKUP(CONCATENATE($A33,"_L_",DS$1),Records!$C$2:$H$6601,4,FALSE))</f>
        <v/>
      </c>
      <c r="DS33" s="7" t="str">
        <f>IF(ISERROR(VLOOKUP(CONCATENATE($A33,"_L_",DS$1),Records!$C$2:$H$6601,1,FALSE)),"",VLOOKUP(CONCATENATE($A33,"_L_",DS$1),Records!$C$2:$H$6601,5,FALSE))</f>
        <v/>
      </c>
      <c r="DT33" s="33" t="str">
        <f>IF(ISERROR(VLOOKUP(CONCATENATE($A33,"_L_",DS$1),Records!$C$2:$H$6601,1,FALSE)),"",VLOOKUP(CONCATENATE($A33,"_L_",DS$1),Records!$C$2:$H$6601,6,FALSE))</f>
        <v/>
      </c>
      <c r="DU33" s="32" t="str">
        <f>IF(ISERROR(VLOOKUP(CONCATENATE($A33,"_L_",DV$1),Records!$C$2:$H$6601,1,FALSE)),"",VLOOKUP(CONCATENATE($A33,"_L_",DV$1),Records!$C$2:$H$6601,4,FALSE))</f>
        <v/>
      </c>
      <c r="DV33" s="7" t="str">
        <f>IF(ISERROR(VLOOKUP(CONCATENATE($A33,"_L_",DV$1),Records!$C$2:$H$6601,1,FALSE)),"",VLOOKUP(CONCATENATE($A33,"_L_",DV$1),Records!$C$2:$H$6601,5,FALSE))</f>
        <v/>
      </c>
      <c r="DW33" s="33" t="str">
        <f>IF(ISERROR(VLOOKUP(CONCATENATE($A33,"_L_",DV$1),Records!$C$2:$H$6601,1,FALSE)),"",VLOOKUP(CONCATENATE($A33,"_L_",DV$1),Records!$C$2:$H$6601,6,FALSE))</f>
        <v/>
      </c>
      <c r="DX33" s="32" t="str">
        <f>IF(ISERROR(VLOOKUP(CONCATENATE($A33,"_L_",DY$1),Records!$C$2:$H$6601,1,FALSE)),"",VLOOKUP(CONCATENATE($A33,"_L_",DY$1),Records!$C$2:$H$6601,4,FALSE))</f>
        <v/>
      </c>
      <c r="DY33" s="7" t="str">
        <f>IF(ISERROR(VLOOKUP(CONCATENATE($A33,"_L_",DY$1),Records!$C$2:$H$6601,1,FALSE)),"",VLOOKUP(CONCATENATE($A33,"_L_",DY$1),Records!$C$2:$H$6601,5,FALSE))</f>
        <v/>
      </c>
      <c r="DZ33" s="33" t="str">
        <f>IF(ISERROR(VLOOKUP(CONCATENATE($A33,"_L_",DY$1),Records!$C$2:$H$6601,1,FALSE)),"",VLOOKUP(CONCATENATE($A33,"_L_",DY$1),Records!$C$2:$H$6601,6,FALSE))</f>
        <v/>
      </c>
      <c r="EA33" s="32" t="str">
        <f>IF(ISERROR(VLOOKUP(CONCATENATE($A33,"_L_",EB$1),Records!$C$2:$H$6601,1,FALSE)),"",VLOOKUP(CONCATENATE($A33,"_L_",EB$1),Records!$C$2:$H$6601,4,FALSE))</f>
        <v/>
      </c>
      <c r="EB33" s="7" t="str">
        <f>IF(ISERROR(VLOOKUP(CONCATENATE($A33,"_L_",EB$1),Records!$C$2:$H$6601,1,FALSE)),"",VLOOKUP(CONCATENATE($A33,"_L_",EB$1),Records!$C$2:$H$6601,5,FALSE))</f>
        <v/>
      </c>
      <c r="EC33" s="33" t="str">
        <f>IF(ISERROR(VLOOKUP(CONCATENATE($A33,"_L_",EB$1),Records!$C$2:$H$6601,1,FALSE)),"",VLOOKUP(CONCATENATE($A33,"_L_",EB$1),Records!$C$2:$H$6601,6,FALSE))</f>
        <v/>
      </c>
    </row>
    <row r="34" spans="1:133" ht="15.75" x14ac:dyDescent="0.25">
      <c r="A34" s="11">
        <v>42216</v>
      </c>
      <c r="B34" s="15" t="s">
        <v>59</v>
      </c>
      <c r="C34" s="15">
        <f t="shared" si="1"/>
        <v>5</v>
      </c>
      <c r="D34" s="27" t="s">
        <v>63</v>
      </c>
      <c r="E34" s="24" t="s">
        <v>61</v>
      </c>
      <c r="F34" s="62">
        <f t="shared" si="0"/>
        <v>0</v>
      </c>
      <c r="G34" s="62">
        <f>HomeCalc!F34</f>
        <v>0</v>
      </c>
      <c r="H34" s="32" t="str">
        <f>IF(ISERROR(VLOOKUP(CONCATENATE($A34,"_L_",I$1),Records!$C$2:$H$6601,1,FALSE)),"",VLOOKUP(CONCATENATE($A34,"_L_",I$1),Records!$C$2:$H$6601,4,FALSE))</f>
        <v/>
      </c>
      <c r="I34" s="7" t="str">
        <f>IF(ISERROR(VLOOKUP(CONCATENATE($A34,"_L_",I$1),Records!$C$2:$H$6601,1,FALSE)),"",VLOOKUP(CONCATENATE($A34,"_L_",I$1),Records!$C$2:$H$6601,5,FALSE))</f>
        <v/>
      </c>
      <c r="J34" s="33" t="str">
        <f>IF(ISERROR(VLOOKUP(CONCATENATE($A34,"_L_",I$1),Records!$C$2:$H$6601,1,FALSE)),"",VLOOKUP(CONCATENATE($A34,"_L_",I$1),Records!$C$2:$H$6601,6,FALSE))</f>
        <v/>
      </c>
      <c r="K34" s="32" t="str">
        <f>IF(ISERROR(VLOOKUP(CONCATENATE($A34,"_L_",L$1),Records!$C$2:$H$6601,1,FALSE)),"",VLOOKUP(CONCATENATE($A34,"_L_",L$1),Records!$C$2:$H$6601,4,FALSE))</f>
        <v/>
      </c>
      <c r="L34" s="7" t="str">
        <f>IF(ISERROR(VLOOKUP(CONCATENATE($A34,"_L_",L$1),Records!$C$2:$H$6601,1,FALSE)),"",VLOOKUP(CONCATENATE($A34,"_L_",L$1),Records!$C$2:$H$6601,5,FALSE))</f>
        <v/>
      </c>
      <c r="M34" s="33" t="str">
        <f>IF(ISERROR(VLOOKUP(CONCATENATE($A34,"_L_",L$1),Records!$C$2:$H$6601,1,FALSE)),"",VLOOKUP(CONCATENATE($A34,"_L_",L$1),Records!$C$2:$H$6601,6,FALSE))</f>
        <v/>
      </c>
      <c r="N34" s="32" t="str">
        <f>IF(ISERROR(VLOOKUP(CONCATENATE($A34,"_L_",O$1),Records!$C$2:$H$6601,1,FALSE)),"",VLOOKUP(CONCATENATE($A34,"_L_",O$1),Records!$C$2:$H$6601,4,FALSE))</f>
        <v/>
      </c>
      <c r="O34" s="7" t="str">
        <f>IF(ISERROR(VLOOKUP(CONCATENATE($A34,"_L_",O$1),Records!$C$2:$H$6601,1,FALSE)),"",VLOOKUP(CONCATENATE($A34,"_L_",O$1),Records!$C$2:$H$6601,5,FALSE))</f>
        <v/>
      </c>
      <c r="P34" s="33" t="str">
        <f>IF(ISERROR(VLOOKUP(CONCATENATE($A34,"_L_",O$1),Records!$C$2:$H$6601,1,FALSE)),"",VLOOKUP(CONCATENATE($A34,"_L_",O$1),Records!$C$2:$H$6601,6,FALSE))</f>
        <v/>
      </c>
      <c r="Q34" s="32" t="str">
        <f>IF(ISERROR(VLOOKUP(CONCATENATE($A34,"_L_",R$1),Records!$C$2:$H$6601,1,FALSE)),"",VLOOKUP(CONCATENATE($A34,"_L_",R$1),Records!$C$2:$H$6601,4,FALSE))</f>
        <v/>
      </c>
      <c r="R34" s="7" t="str">
        <f>IF(ISERROR(VLOOKUP(CONCATENATE($A34,"_L_",R$1),Records!$C$2:$H$6601,1,FALSE)),"",VLOOKUP(CONCATENATE($A34,"_L_",R$1),Records!$C$2:$H$6601,5,FALSE))</f>
        <v/>
      </c>
      <c r="S34" s="33" t="str">
        <f>IF(ISERROR(VLOOKUP(CONCATENATE($A34,"_L_",R$1),Records!$C$2:$H$6601,1,FALSE)),"",VLOOKUP(CONCATENATE($A34,"_L_",R$1),Records!$C$2:$H$6601,6,FALSE))</f>
        <v/>
      </c>
      <c r="T34" s="32" t="str">
        <f>IF(ISERROR(VLOOKUP(CONCATENATE($A34,"_L_",U$1),Records!$C$2:$H$6601,1,FALSE)),"",VLOOKUP(CONCATENATE($A34,"_L_",U$1),Records!$C$2:$H$6601,4,FALSE))</f>
        <v/>
      </c>
      <c r="U34" s="7" t="str">
        <f>IF(ISERROR(VLOOKUP(CONCATENATE($A34,"_L_",U$1),Records!$C$2:$H$6601,1,FALSE)),"",VLOOKUP(CONCATENATE($A34,"_L_",U$1),Records!$C$2:$H$6601,5,FALSE))</f>
        <v/>
      </c>
      <c r="V34" s="33" t="str">
        <f>IF(ISERROR(VLOOKUP(CONCATENATE($A34,"_L_",U$1),Records!$C$2:$H$6601,1,FALSE)),"",VLOOKUP(CONCATENATE($A34,"_L_",U$1),Records!$C$2:$H$6601,6,FALSE))</f>
        <v/>
      </c>
      <c r="W34" s="32" t="str">
        <f>IF(ISERROR(VLOOKUP(CONCATENATE($A34,"_L_",X$1),Records!$C$2:$H$6601,1,FALSE)),"",VLOOKUP(CONCATENATE($A34,"_L_",X$1),Records!$C$2:$H$6601,4,FALSE))</f>
        <v/>
      </c>
      <c r="X34" s="7" t="str">
        <f>IF(ISERROR(VLOOKUP(CONCATENATE($A34,"_L_",X$1),Records!$C$2:$H$6601,1,FALSE)),"",VLOOKUP(CONCATENATE($A34,"_L_",X$1),Records!$C$2:$H$6601,5,FALSE))</f>
        <v/>
      </c>
      <c r="Y34" s="33" t="str">
        <f>IF(ISERROR(VLOOKUP(CONCATENATE($A34,"_L_",X$1),Records!$C$2:$H$6601,1,FALSE)),"",VLOOKUP(CONCATENATE($A34,"_L_",X$1),Records!$C$2:$H$6601,6,FALSE))</f>
        <v/>
      </c>
      <c r="Z34" s="32" t="str">
        <f>IF(ISERROR(VLOOKUP(CONCATENATE($A34,"_L_",AA$1),Records!$C$2:$H$6601,1,FALSE)),"",VLOOKUP(CONCATENATE($A34,"_L_",AA$1),Records!$C$2:$H$6601,4,FALSE))</f>
        <v/>
      </c>
      <c r="AA34" s="7" t="str">
        <f>IF(ISERROR(VLOOKUP(CONCATENATE($A34,"_L_",AA$1),Records!$C$2:$H$6601,1,FALSE)),"",VLOOKUP(CONCATENATE($A34,"_L_",AA$1),Records!$C$2:$H$6601,5,FALSE))</f>
        <v/>
      </c>
      <c r="AB34" s="33" t="str">
        <f>IF(ISERROR(VLOOKUP(CONCATENATE($A34,"_L_",AA$1),Records!$C$2:$H$6601,1,FALSE)),"",VLOOKUP(CONCATENATE($A34,"_L_",AA$1),Records!$C$2:$H$6601,6,FALSE))</f>
        <v/>
      </c>
      <c r="AC34" s="32" t="str">
        <f>IF(ISERROR(VLOOKUP(CONCATENATE($A34,"_L_",AD$1),Records!$C$2:$H$6601,1,FALSE)),"",VLOOKUP(CONCATENATE($A34,"_L_",AD$1),Records!$C$2:$H$6601,4,FALSE))</f>
        <v/>
      </c>
      <c r="AD34" s="7" t="str">
        <f>IF(ISERROR(VLOOKUP(CONCATENATE($A34,"_L_",AD$1),Records!$C$2:$H$6601,1,FALSE)),"",VLOOKUP(CONCATENATE($A34,"_L_",AD$1),Records!$C$2:$H$6601,5,FALSE))</f>
        <v/>
      </c>
      <c r="AE34" s="33" t="str">
        <f>IF(ISERROR(VLOOKUP(CONCATENATE($A34,"_L_",AD$1),Records!$C$2:$H$6601,1,FALSE)),"",VLOOKUP(CONCATENATE($A34,"_L_",AD$1),Records!$C$2:$H$6601,6,FALSE))</f>
        <v/>
      </c>
      <c r="AF34" s="32" t="str">
        <f>IF(ISERROR(VLOOKUP(CONCATENATE($A34,"_L_",AG$1),Records!$C$2:$H$6601,1,FALSE)),"",VLOOKUP(CONCATENATE($A34,"_L_",AG$1),Records!$C$2:$H$6601,4,FALSE))</f>
        <v/>
      </c>
      <c r="AG34" s="7" t="str">
        <f>IF(ISERROR(VLOOKUP(CONCATENATE($A34,"_L_",AG$1),Records!$C$2:$H$6601,1,FALSE)),"",VLOOKUP(CONCATENATE($A34,"_L_",AG$1),Records!$C$2:$H$6601,5,FALSE))</f>
        <v/>
      </c>
      <c r="AH34" s="33" t="str">
        <f>IF(ISERROR(VLOOKUP(CONCATENATE($A34,"_L_",AG$1),Records!$C$2:$H$6601,1,FALSE)),"",VLOOKUP(CONCATENATE($A34,"_L_",AG$1),Records!$C$2:$H$6601,6,FALSE))</f>
        <v/>
      </c>
      <c r="AI34" s="32" t="str">
        <f>IF(ISERROR(VLOOKUP(CONCATENATE($A34,"_L_",AJ$1),Records!$C$2:$H$6601,1,FALSE)),"",VLOOKUP(CONCATENATE($A34,"_L_",AJ$1),Records!$C$2:$H$6601,4,FALSE))</f>
        <v/>
      </c>
      <c r="AJ34" s="7" t="str">
        <f>IF(ISERROR(VLOOKUP(CONCATENATE($A34,"_L_",AJ$1),Records!$C$2:$H$6601,1,FALSE)),"",VLOOKUP(CONCATENATE($A34,"_L_",AJ$1),Records!$C$2:$H$6601,5,FALSE))</f>
        <v/>
      </c>
      <c r="AK34" s="33" t="str">
        <f>IF(ISERROR(VLOOKUP(CONCATENATE($A34,"_L_",AJ$1),Records!$C$2:$H$6601,1,FALSE)),"",VLOOKUP(CONCATENATE($A34,"_L_",AJ$1),Records!$C$2:$H$6601,6,FALSE))</f>
        <v/>
      </c>
      <c r="AL34" s="32" t="str">
        <f>IF(ISERROR(VLOOKUP(CONCATENATE($A34,"_L_",AM$1),Records!$C$2:$H$6601,1,FALSE)),"",VLOOKUP(CONCATENATE($A34,"_L_",AM$1),Records!$C$2:$H$6601,4,FALSE))</f>
        <v/>
      </c>
      <c r="AM34" s="7" t="str">
        <f>IF(ISERROR(VLOOKUP(CONCATENATE($A34,"_L_",AM$1),Records!$C$2:$H$6601,1,FALSE)),"",VLOOKUP(CONCATENATE($A34,"_L_",AM$1),Records!$C$2:$H$6601,5,FALSE))</f>
        <v/>
      </c>
      <c r="AN34" s="33" t="str">
        <f>IF(ISERROR(VLOOKUP(CONCATENATE($A34,"_L_",AM$1),Records!$C$2:$H$6601,1,FALSE)),"",VLOOKUP(CONCATENATE($A34,"_L_",AM$1),Records!$C$2:$H$6601,6,FALSE))</f>
        <v/>
      </c>
      <c r="AO34" s="32" t="str">
        <f>IF(ISERROR(VLOOKUP(CONCATENATE($A34,"_L_",AP$1),Records!$C$2:$H$6601,1,FALSE)),"",VLOOKUP(CONCATENATE($A34,"_L_",AP$1),Records!$C$2:$H$6601,4,FALSE))</f>
        <v/>
      </c>
      <c r="AP34" s="7" t="str">
        <f>IF(ISERROR(VLOOKUP(CONCATENATE($A34,"_L_",AP$1),Records!$C$2:$H$6601,1,FALSE)),"",VLOOKUP(CONCATENATE($A34,"_L_",AP$1),Records!$C$2:$H$6601,5,FALSE))</f>
        <v/>
      </c>
      <c r="AQ34" s="33" t="str">
        <f>IF(ISERROR(VLOOKUP(CONCATENATE($A34,"_L_",AP$1),Records!$C$2:$H$6601,1,FALSE)),"",VLOOKUP(CONCATENATE($A34,"_L_",AP$1),Records!$C$2:$H$6601,6,FALSE))</f>
        <v/>
      </c>
      <c r="AR34" s="32" t="str">
        <f>IF(ISERROR(VLOOKUP(CONCATENATE($A34,"_L_",AS$1),Records!$C$2:$H$6601,1,FALSE)),"",VLOOKUP(CONCATENATE($A34,"_L_",AS$1),Records!$C$2:$H$6601,4,FALSE))</f>
        <v/>
      </c>
      <c r="AS34" s="7" t="str">
        <f>IF(ISERROR(VLOOKUP(CONCATENATE($A34,"_L_",AS$1),Records!$C$2:$H$6601,1,FALSE)),"",VLOOKUP(CONCATENATE($A34,"_L_",AS$1),Records!$C$2:$H$6601,5,FALSE))</f>
        <v/>
      </c>
      <c r="AT34" s="33" t="str">
        <f>IF(ISERROR(VLOOKUP(CONCATENATE($A34,"_L_",AS$1),Records!$C$2:$H$6601,1,FALSE)),"",VLOOKUP(CONCATENATE($A34,"_L_",AS$1),Records!$C$2:$H$6601,6,FALSE))</f>
        <v/>
      </c>
      <c r="AU34" s="32" t="str">
        <f>IF(ISERROR(VLOOKUP(CONCATENATE($A34,"_L_",AV$1),Records!$C$2:$H$6601,1,FALSE)),"",VLOOKUP(CONCATENATE($A34,"_L_",AV$1),Records!$C$2:$H$6601,4,FALSE))</f>
        <v/>
      </c>
      <c r="AV34" s="7" t="str">
        <f>IF(ISERROR(VLOOKUP(CONCATENATE($A34,"_L_",AV$1),Records!$C$2:$H$6601,1,FALSE)),"",VLOOKUP(CONCATENATE($A34,"_L_",AV$1),Records!$C$2:$H$6601,5,FALSE))</f>
        <v/>
      </c>
      <c r="AW34" s="33" t="str">
        <f>IF(ISERROR(VLOOKUP(CONCATENATE($A34,"_L_",AV$1),Records!$C$2:$H$6601,1,FALSE)),"",VLOOKUP(CONCATENATE($A34,"_L_",AV$1),Records!$C$2:$H$6601,6,FALSE))</f>
        <v/>
      </c>
      <c r="AX34" s="32" t="str">
        <f>IF(ISERROR(VLOOKUP(CONCATENATE($A34,"_L_",AY$1),Records!$C$2:$H$6601,1,FALSE)),"",VLOOKUP(CONCATENATE($A34,"_L_",AY$1),Records!$C$2:$H$6601,4,FALSE))</f>
        <v/>
      </c>
      <c r="AY34" s="7" t="str">
        <f>IF(ISERROR(VLOOKUP(CONCATENATE($A34,"_L_",AY$1),Records!$C$2:$H$6601,1,FALSE)),"",VLOOKUP(CONCATENATE($A34,"_L_",AY$1),Records!$C$2:$H$6601,5,FALSE))</f>
        <v/>
      </c>
      <c r="AZ34" s="33" t="str">
        <f>IF(ISERROR(VLOOKUP(CONCATENATE($A34,"_L_",AY$1),Records!$C$2:$H$6601,1,FALSE)),"",VLOOKUP(CONCATENATE($A34,"_L_",AY$1),Records!$C$2:$H$6601,6,FALSE))</f>
        <v/>
      </c>
      <c r="BA34" s="32" t="str">
        <f>IF(ISERROR(VLOOKUP(CONCATENATE($A34,"_L_",BB$1),Records!$C$2:$H$6601,1,FALSE)),"",VLOOKUP(CONCATENATE($A34,"_L_",BB$1),Records!$C$2:$H$6601,4,FALSE))</f>
        <v/>
      </c>
      <c r="BB34" s="7" t="str">
        <f>IF(ISERROR(VLOOKUP(CONCATENATE($A34,"_L_",BB$1),Records!$C$2:$H$6601,1,FALSE)),"",VLOOKUP(CONCATENATE($A34,"_L_",BB$1),Records!$C$2:$H$6601,5,FALSE))</f>
        <v/>
      </c>
      <c r="BC34" s="33" t="str">
        <f>IF(ISERROR(VLOOKUP(CONCATENATE($A34,"_L_",BB$1),Records!$C$2:$H$6601,1,FALSE)),"",VLOOKUP(CONCATENATE($A34,"_L_",BB$1),Records!$C$2:$H$6601,6,FALSE))</f>
        <v/>
      </c>
      <c r="BD34" s="32" t="str">
        <f>IF(ISERROR(VLOOKUP(CONCATENATE($A34,"_L_",BE$1),Records!$C$2:$H$6601,1,FALSE)),"",VLOOKUP(CONCATENATE($A34,"_L_",BE$1),Records!$C$2:$H$6601,4,FALSE))</f>
        <v/>
      </c>
      <c r="BE34" s="7" t="str">
        <f>IF(ISERROR(VLOOKUP(CONCATENATE($A34,"_L_",BE$1),Records!$C$2:$H$6601,1,FALSE)),"",VLOOKUP(CONCATENATE($A34,"_L_",BE$1),Records!$C$2:$H$6601,5,FALSE))</f>
        <v/>
      </c>
      <c r="BF34" s="33" t="str">
        <f>IF(ISERROR(VLOOKUP(CONCATENATE($A34,"_L_",BE$1),Records!$C$2:$H$6601,1,FALSE)),"",VLOOKUP(CONCATENATE($A34,"_L_",BE$1),Records!$C$2:$H$6601,6,FALSE))</f>
        <v/>
      </c>
      <c r="BG34" s="32" t="str">
        <f>IF(ISERROR(VLOOKUP(CONCATENATE($A34,"_L_",BH$1),Records!$C$2:$H$6601,1,FALSE)),"",VLOOKUP(CONCATENATE($A34,"_L_",BH$1),Records!$C$2:$H$6601,4,FALSE))</f>
        <v/>
      </c>
      <c r="BH34" s="7" t="str">
        <f>IF(ISERROR(VLOOKUP(CONCATENATE($A34,"_L_",BH$1),Records!$C$2:$H$6601,1,FALSE)),"",VLOOKUP(CONCATENATE($A34,"_L_",BH$1),Records!$C$2:$H$6601,5,FALSE))</f>
        <v/>
      </c>
      <c r="BI34" s="33" t="str">
        <f>IF(ISERROR(VLOOKUP(CONCATENATE($A34,"_L_",BH$1),Records!$C$2:$H$6601,1,FALSE)),"",VLOOKUP(CONCATENATE($A34,"_L_",BH$1),Records!$C$2:$H$6601,6,FALSE))</f>
        <v/>
      </c>
      <c r="BJ34" s="32" t="str">
        <f>IF(ISERROR(VLOOKUP(CONCATENATE($A34,"_L_",BK$1),Records!$C$2:$H$6601,1,FALSE)),"",VLOOKUP(CONCATENATE($A34,"_L_",BK$1),Records!$C$2:$H$6601,4,FALSE))</f>
        <v/>
      </c>
      <c r="BK34" s="7" t="str">
        <f>IF(ISERROR(VLOOKUP(CONCATENATE($A34,"_L_",BK$1),Records!$C$2:$H$6601,1,FALSE)),"",VLOOKUP(CONCATENATE($A34,"_L_",BK$1),Records!$C$2:$H$6601,5,FALSE))</f>
        <v/>
      </c>
      <c r="BL34" s="33" t="str">
        <f>IF(ISERROR(VLOOKUP(CONCATENATE($A34,"_L_",BK$1),Records!$C$2:$H$6601,1,FALSE)),"",VLOOKUP(CONCATENATE($A34,"_L_",BK$1),Records!$C$2:$H$6601,6,FALSE))</f>
        <v/>
      </c>
      <c r="BM34" s="32" t="str">
        <f>IF(ISERROR(VLOOKUP(CONCATENATE($A34,"_L_",BN$1),Records!$C$2:$H$6601,1,FALSE)),"",VLOOKUP(CONCATENATE($A34,"_L_",BN$1),Records!$C$2:$H$6601,4,FALSE))</f>
        <v/>
      </c>
      <c r="BN34" s="7" t="str">
        <f>IF(ISERROR(VLOOKUP(CONCATENATE($A34,"_L_",BN$1),Records!$C$2:$H$6601,1,FALSE)),"",VLOOKUP(CONCATENATE($A34,"_L_",BN$1),Records!$C$2:$H$6601,5,FALSE))</f>
        <v/>
      </c>
      <c r="BO34" s="33" t="str">
        <f>IF(ISERROR(VLOOKUP(CONCATENATE($A34,"_L_",BN$1),Records!$C$2:$H$6601,1,FALSE)),"",VLOOKUP(CONCATENATE($A34,"_L_",BN$1),Records!$C$2:$H$6601,6,FALSE))</f>
        <v/>
      </c>
      <c r="BP34" s="32" t="str">
        <f>IF(ISERROR(VLOOKUP(CONCATENATE($A34,"_L_",BQ$1),Records!$C$2:$H$6601,1,FALSE)),"",VLOOKUP(CONCATENATE($A34,"_L_",BQ$1),Records!$C$2:$H$6601,4,FALSE))</f>
        <v/>
      </c>
      <c r="BQ34" s="7" t="str">
        <f>IF(ISERROR(VLOOKUP(CONCATENATE($A34,"_L_",BQ$1),Records!$C$2:$H$6601,1,FALSE)),"",VLOOKUP(CONCATENATE($A34,"_L_",BQ$1),Records!$C$2:$H$6601,5,FALSE))</f>
        <v/>
      </c>
      <c r="BR34" s="33" t="str">
        <f>IF(ISERROR(VLOOKUP(CONCATENATE($A34,"_L_",BQ$1),Records!$C$2:$H$6601,1,FALSE)),"",VLOOKUP(CONCATENATE($A34,"_L_",BQ$1),Records!$C$2:$H$6601,6,FALSE))</f>
        <v/>
      </c>
      <c r="BS34" s="32" t="str">
        <f>IF(ISERROR(VLOOKUP(CONCATENATE($A34,"_L_",BT$1),Records!$C$2:$H$6601,1,FALSE)),"",VLOOKUP(CONCATENATE($A34,"_L_",BT$1),Records!$C$2:$H$6601,4,FALSE))</f>
        <v/>
      </c>
      <c r="BT34" s="7" t="str">
        <f>IF(ISERROR(VLOOKUP(CONCATENATE($A34,"_L_",BT$1),Records!$C$2:$H$6601,1,FALSE)),"",VLOOKUP(CONCATENATE($A34,"_L_",BT$1),Records!$C$2:$H$6601,5,FALSE))</f>
        <v/>
      </c>
      <c r="BU34" s="33" t="str">
        <f>IF(ISERROR(VLOOKUP(CONCATENATE($A34,"_L_",BT$1),Records!$C$2:$H$6601,1,FALSE)),"",VLOOKUP(CONCATENATE($A34,"_L_",BT$1),Records!$C$2:$H$6601,6,FALSE))</f>
        <v/>
      </c>
      <c r="BV34" s="32" t="str">
        <f>IF(ISERROR(VLOOKUP(CONCATENATE($A34,"_L_",BW$1),Records!$C$2:$H$6601,1,FALSE)),"",VLOOKUP(CONCATENATE($A34,"_L_",BW$1),Records!$C$2:$H$6601,4,FALSE))</f>
        <v/>
      </c>
      <c r="BW34" s="7" t="str">
        <f>IF(ISERROR(VLOOKUP(CONCATENATE($A34,"_L_",BW$1),Records!$C$2:$H$6601,1,FALSE)),"",VLOOKUP(CONCATENATE($A34,"_L_",BW$1),Records!$C$2:$H$6601,5,FALSE))</f>
        <v/>
      </c>
      <c r="BX34" s="33" t="str">
        <f>IF(ISERROR(VLOOKUP(CONCATENATE($A34,"_L_",BW$1),Records!$C$2:$H$6601,1,FALSE)),"",VLOOKUP(CONCATENATE($A34,"_L_",BW$1),Records!$C$2:$H$6601,6,FALSE))</f>
        <v/>
      </c>
      <c r="BY34" s="32" t="str">
        <f>IF(ISERROR(VLOOKUP(CONCATENATE($A34,"_L_",BZ$1),Records!$C$2:$H$6601,1,FALSE)),"",VLOOKUP(CONCATENATE($A34,"_L_",BZ$1),Records!$C$2:$H$6601,4,FALSE))</f>
        <v/>
      </c>
      <c r="BZ34" s="7" t="str">
        <f>IF(ISERROR(VLOOKUP(CONCATENATE($A34,"_L_",BZ$1),Records!$C$2:$H$6601,1,FALSE)),"",VLOOKUP(CONCATENATE($A34,"_L_",BZ$1),Records!$C$2:$H$6601,5,FALSE))</f>
        <v/>
      </c>
      <c r="CA34" s="33" t="str">
        <f>IF(ISERROR(VLOOKUP(CONCATENATE($A34,"_L_",BZ$1),Records!$C$2:$H$6601,1,FALSE)),"",VLOOKUP(CONCATENATE($A34,"_L_",BZ$1),Records!$C$2:$H$6601,6,FALSE))</f>
        <v/>
      </c>
      <c r="CB34" s="32" t="str">
        <f>IF(ISERROR(VLOOKUP(CONCATENATE($A34,"_L_",CC$1),Records!$C$2:$H$6601,1,FALSE)),"",VLOOKUP(CONCATENATE($A34,"_L_",CC$1),Records!$C$2:$H$6601,4,FALSE))</f>
        <v/>
      </c>
      <c r="CC34" s="7" t="str">
        <f>IF(ISERROR(VLOOKUP(CONCATENATE($A34,"_L_",CC$1),Records!$C$2:$H$6601,1,FALSE)),"",VLOOKUP(CONCATENATE($A34,"_L_",CC$1),Records!$C$2:$H$6601,5,FALSE))</f>
        <v/>
      </c>
      <c r="CD34" s="33" t="str">
        <f>IF(ISERROR(VLOOKUP(CONCATENATE($A34,"_L_",CC$1),Records!$C$2:$H$6601,1,FALSE)),"",VLOOKUP(CONCATENATE($A34,"_L_",CC$1),Records!$C$2:$H$6601,6,FALSE))</f>
        <v/>
      </c>
      <c r="CE34" s="32" t="str">
        <f>IF(ISERROR(VLOOKUP(CONCATENATE($A34,"_L_",CF$1),Records!$C$2:$H$6601,1,FALSE)),"",VLOOKUP(CONCATENATE($A34,"_L_",CF$1),Records!$C$2:$H$6601,4,FALSE))</f>
        <v/>
      </c>
      <c r="CF34" s="7" t="str">
        <f>IF(ISERROR(VLOOKUP(CONCATENATE($A34,"_L_",CF$1),Records!$C$2:$H$6601,1,FALSE)),"",VLOOKUP(CONCATENATE($A34,"_L_",CF$1),Records!$C$2:$H$6601,5,FALSE))</f>
        <v/>
      </c>
      <c r="CG34" s="33" t="str">
        <f>IF(ISERROR(VLOOKUP(CONCATENATE($A34,"_L_",CF$1),Records!$C$2:$H$6601,1,FALSE)),"",VLOOKUP(CONCATENATE($A34,"_L_",CF$1),Records!$C$2:$H$6601,6,FALSE))</f>
        <v/>
      </c>
      <c r="CH34" s="32" t="str">
        <f>IF(ISERROR(VLOOKUP(CONCATENATE($A34,"_L_",CI$1),Records!$C$2:$H$6601,1,FALSE)),"",VLOOKUP(CONCATENATE($A34,"_L_",CI$1),Records!$C$2:$H$6601,4,FALSE))</f>
        <v/>
      </c>
      <c r="CI34" s="7" t="str">
        <f>IF(ISERROR(VLOOKUP(CONCATENATE($A34,"_L_",CI$1),Records!$C$2:$H$6601,1,FALSE)),"",VLOOKUP(CONCATENATE($A34,"_L_",CI$1),Records!$C$2:$H$6601,5,FALSE))</f>
        <v/>
      </c>
      <c r="CJ34" s="33" t="str">
        <f>IF(ISERROR(VLOOKUP(CONCATENATE($A34,"_L_",CI$1),Records!$C$2:$H$6601,1,FALSE)),"",VLOOKUP(CONCATENATE($A34,"_L_",CI$1),Records!$C$2:$H$6601,6,FALSE))</f>
        <v/>
      </c>
      <c r="CK34" s="32" t="str">
        <f>IF(ISERROR(VLOOKUP(CONCATENATE($A34,"_L_",CL$1),Records!$C$2:$H$6601,1,FALSE)),"",VLOOKUP(CONCATENATE($A34,"_L_",CL$1),Records!$C$2:$H$6601,4,FALSE))</f>
        <v/>
      </c>
      <c r="CL34" s="7" t="str">
        <f>IF(ISERROR(VLOOKUP(CONCATENATE($A34,"_L_",CL$1),Records!$C$2:$H$6601,1,FALSE)),"",VLOOKUP(CONCATENATE($A34,"_L_",CL$1),Records!$C$2:$H$6601,5,FALSE))</f>
        <v/>
      </c>
      <c r="CM34" s="33" t="str">
        <f>IF(ISERROR(VLOOKUP(CONCATENATE($A34,"_L_",CL$1),Records!$C$2:$H$6601,1,FALSE)),"",VLOOKUP(CONCATENATE($A34,"_L_",CL$1),Records!$C$2:$H$6601,6,FALSE))</f>
        <v/>
      </c>
      <c r="CN34" s="32" t="str">
        <f>IF(ISERROR(VLOOKUP(CONCATENATE($A34,"_L_",CO$1),Records!$C$2:$H$6601,1,FALSE)),"",VLOOKUP(CONCATENATE($A34,"_L_",CO$1),Records!$C$2:$H$6601,4,FALSE))</f>
        <v/>
      </c>
      <c r="CO34" s="7" t="str">
        <f>IF(ISERROR(VLOOKUP(CONCATENATE($A34,"_L_",CO$1),Records!$C$2:$H$6601,1,FALSE)),"",VLOOKUP(CONCATENATE($A34,"_L_",CO$1),Records!$C$2:$H$6601,5,FALSE))</f>
        <v/>
      </c>
      <c r="CP34" s="33" t="str">
        <f>IF(ISERROR(VLOOKUP(CONCATENATE($A34,"_L_",CO$1),Records!$C$2:$H$6601,1,FALSE)),"",VLOOKUP(CONCATENATE($A34,"_L_",CO$1),Records!$C$2:$H$6601,6,FALSE))</f>
        <v/>
      </c>
      <c r="CQ34" s="32" t="str">
        <f>IF(ISERROR(VLOOKUP(CONCATENATE($A34,"_L_",CR$1),Records!$C$2:$H$6601,1,FALSE)),"",VLOOKUP(CONCATENATE($A34,"_L_",CR$1),Records!$C$2:$H$6601,4,FALSE))</f>
        <v/>
      </c>
      <c r="CR34" s="7" t="str">
        <f>IF(ISERROR(VLOOKUP(CONCATENATE($A34,"_L_",CR$1),Records!$C$2:$H$6601,1,FALSE)),"",VLOOKUP(CONCATENATE($A34,"_L_",CR$1),Records!$C$2:$H$6601,5,FALSE))</f>
        <v/>
      </c>
      <c r="CS34" s="33" t="str">
        <f>IF(ISERROR(VLOOKUP(CONCATENATE($A34,"_L_",CR$1),Records!$C$2:$H$6601,1,FALSE)),"",VLOOKUP(CONCATENATE($A34,"_L_",CR$1),Records!$C$2:$H$6601,6,FALSE))</f>
        <v/>
      </c>
      <c r="CT34" s="32" t="str">
        <f>IF(ISERROR(VLOOKUP(CONCATENATE($A34,"_L_",CU$1),Records!$C$2:$H$6601,1,FALSE)),"",VLOOKUP(CONCATENATE($A34,"_L_",CU$1),Records!$C$2:$H$6601,4,FALSE))</f>
        <v/>
      </c>
      <c r="CU34" s="7" t="str">
        <f>IF(ISERROR(VLOOKUP(CONCATENATE($A34,"_L_",CU$1),Records!$C$2:$H$6601,1,FALSE)),"",VLOOKUP(CONCATENATE($A34,"_L_",CU$1),Records!$C$2:$H$6601,5,FALSE))</f>
        <v/>
      </c>
      <c r="CV34" s="33" t="str">
        <f>IF(ISERROR(VLOOKUP(CONCATENATE($A34,"_L_",CU$1),Records!$C$2:$H$6601,1,FALSE)),"",VLOOKUP(CONCATENATE($A34,"_L_",CU$1),Records!$C$2:$H$6601,6,FALSE))</f>
        <v/>
      </c>
      <c r="CW34" s="32" t="str">
        <f>IF(ISERROR(VLOOKUP(CONCATENATE($A34,"_L_",CX$1),Records!$C$2:$H$6601,1,FALSE)),"",VLOOKUP(CONCATENATE($A34,"_L_",CX$1),Records!$C$2:$H$6601,4,FALSE))</f>
        <v/>
      </c>
      <c r="CX34" s="7" t="str">
        <f>IF(ISERROR(VLOOKUP(CONCATENATE($A34,"_L_",CX$1),Records!$C$2:$H$6601,1,FALSE)),"",VLOOKUP(CONCATENATE($A34,"_L_",CX$1),Records!$C$2:$H$6601,5,FALSE))</f>
        <v/>
      </c>
      <c r="CY34" s="33" t="str">
        <f>IF(ISERROR(VLOOKUP(CONCATENATE($A34,"_L_",CX$1),Records!$C$2:$H$6601,1,FALSE)),"",VLOOKUP(CONCATENATE($A34,"_L_",CX$1),Records!$C$2:$H$6601,6,FALSE))</f>
        <v/>
      </c>
      <c r="CZ34" s="32" t="str">
        <f>IF(ISERROR(VLOOKUP(CONCATENATE($A34,"_L_",DA$1),Records!$C$2:$H$6601,1,FALSE)),"",VLOOKUP(CONCATENATE($A34,"_L_",DA$1),Records!$C$2:$H$6601,4,FALSE))</f>
        <v/>
      </c>
      <c r="DA34" s="7" t="str">
        <f>IF(ISERROR(VLOOKUP(CONCATENATE($A34,"_L_",DA$1),Records!$C$2:$H$6601,1,FALSE)),"",VLOOKUP(CONCATENATE($A34,"_L_",DA$1),Records!$C$2:$H$6601,5,FALSE))</f>
        <v/>
      </c>
      <c r="DB34" s="33" t="str">
        <f>IF(ISERROR(VLOOKUP(CONCATENATE($A34,"_L_",DA$1),Records!$C$2:$H$6601,1,FALSE)),"",VLOOKUP(CONCATENATE($A34,"_L_",DA$1),Records!$C$2:$H$6601,6,FALSE))</f>
        <v/>
      </c>
      <c r="DC34" s="32" t="str">
        <f>IF(ISERROR(VLOOKUP(CONCATENATE($A34,"_L_",DD$1),Records!$C$2:$H$6601,1,FALSE)),"",VLOOKUP(CONCATENATE($A34,"_L_",DD$1),Records!$C$2:$H$6601,4,FALSE))</f>
        <v/>
      </c>
      <c r="DD34" s="7" t="str">
        <f>IF(ISERROR(VLOOKUP(CONCATENATE($A34,"_L_",DD$1),Records!$C$2:$H$6601,1,FALSE)),"",VLOOKUP(CONCATENATE($A34,"_L_",DD$1),Records!$C$2:$H$6601,5,FALSE))</f>
        <v/>
      </c>
      <c r="DE34" s="33" t="str">
        <f>IF(ISERROR(VLOOKUP(CONCATENATE($A34,"_L_",DD$1),Records!$C$2:$H$6601,1,FALSE)),"",VLOOKUP(CONCATENATE($A34,"_L_",DD$1),Records!$C$2:$H$6601,6,FALSE))</f>
        <v/>
      </c>
      <c r="DF34" s="32" t="str">
        <f>IF(ISERROR(VLOOKUP(CONCATENATE($A34,"_L_",DG$1),Records!$C$2:$H$6601,1,FALSE)),"",VLOOKUP(CONCATENATE($A34,"_L_",DG$1),Records!$C$2:$H$6601,4,FALSE))</f>
        <v/>
      </c>
      <c r="DG34" s="7" t="str">
        <f>IF(ISERROR(VLOOKUP(CONCATENATE($A34,"_L_",DG$1),Records!$C$2:$H$6601,1,FALSE)),"",VLOOKUP(CONCATENATE($A34,"_L_",DG$1),Records!$C$2:$H$6601,5,FALSE))</f>
        <v/>
      </c>
      <c r="DH34" s="33" t="str">
        <f>IF(ISERROR(VLOOKUP(CONCATENATE($A34,"_L_",DG$1),Records!$C$2:$H$6601,1,FALSE)),"",VLOOKUP(CONCATENATE($A34,"_L_",DG$1),Records!$C$2:$H$6601,6,FALSE))</f>
        <v/>
      </c>
      <c r="DI34" s="32" t="str">
        <f>IF(ISERROR(VLOOKUP(CONCATENATE($A34,"_L_",DJ$1),Records!$C$2:$H$6601,1,FALSE)),"",VLOOKUP(CONCATENATE($A34,"_L_",DJ$1),Records!$C$2:$H$6601,4,FALSE))</f>
        <v/>
      </c>
      <c r="DJ34" s="7" t="str">
        <f>IF(ISERROR(VLOOKUP(CONCATENATE($A34,"_L_",DJ$1),Records!$C$2:$H$6601,1,FALSE)),"",VLOOKUP(CONCATENATE($A34,"_L_",DJ$1),Records!$C$2:$H$6601,5,FALSE))</f>
        <v/>
      </c>
      <c r="DK34" s="33" t="str">
        <f>IF(ISERROR(VLOOKUP(CONCATENATE($A34,"_L_",DJ$1),Records!$C$2:$H$6601,1,FALSE)),"",VLOOKUP(CONCATENATE($A34,"_L_",DJ$1),Records!$C$2:$H$6601,6,FALSE))</f>
        <v/>
      </c>
      <c r="DL34" s="32" t="str">
        <f>IF(ISERROR(VLOOKUP(CONCATENATE($A34,"_L_",DM$1),Records!$C$2:$H$6601,1,FALSE)),"",VLOOKUP(CONCATENATE($A34,"_L_",DM$1),Records!$C$2:$H$6601,4,FALSE))</f>
        <v/>
      </c>
      <c r="DM34" s="7" t="str">
        <f>IF(ISERROR(VLOOKUP(CONCATENATE($A34,"_L_",DM$1),Records!$C$2:$H$6601,1,FALSE)),"",VLOOKUP(CONCATENATE($A34,"_L_",DM$1),Records!$C$2:$H$6601,5,FALSE))</f>
        <v/>
      </c>
      <c r="DN34" s="33" t="str">
        <f>IF(ISERROR(VLOOKUP(CONCATENATE($A34,"_L_",DM$1),Records!$C$2:$H$6601,1,FALSE)),"",VLOOKUP(CONCATENATE($A34,"_L_",DM$1),Records!$C$2:$H$6601,6,FALSE))</f>
        <v/>
      </c>
      <c r="DO34" s="32" t="str">
        <f>IF(ISERROR(VLOOKUP(CONCATENATE($A34,"_L_",DP$1),Records!$C$2:$H$6601,1,FALSE)),"",VLOOKUP(CONCATENATE($A34,"_L_",DP$1),Records!$C$2:$H$6601,4,FALSE))</f>
        <v/>
      </c>
      <c r="DP34" s="7" t="str">
        <f>IF(ISERROR(VLOOKUP(CONCATENATE($A34,"_L_",DP$1),Records!$C$2:$H$6601,1,FALSE)),"",VLOOKUP(CONCATENATE($A34,"_L_",DP$1),Records!$C$2:$H$6601,5,FALSE))</f>
        <v/>
      </c>
      <c r="DQ34" s="33" t="str">
        <f>IF(ISERROR(VLOOKUP(CONCATENATE($A34,"_L_",DP$1),Records!$C$2:$H$6601,1,FALSE)),"",VLOOKUP(CONCATENATE($A34,"_L_",DP$1),Records!$C$2:$H$6601,6,FALSE))</f>
        <v/>
      </c>
      <c r="DR34" s="32" t="str">
        <f>IF(ISERROR(VLOOKUP(CONCATENATE($A34,"_L_",DS$1),Records!$C$2:$H$6601,1,FALSE)),"",VLOOKUP(CONCATENATE($A34,"_L_",DS$1),Records!$C$2:$H$6601,4,FALSE))</f>
        <v/>
      </c>
      <c r="DS34" s="7" t="str">
        <f>IF(ISERROR(VLOOKUP(CONCATENATE($A34,"_L_",DS$1),Records!$C$2:$H$6601,1,FALSE)),"",VLOOKUP(CONCATENATE($A34,"_L_",DS$1),Records!$C$2:$H$6601,5,FALSE))</f>
        <v/>
      </c>
      <c r="DT34" s="33" t="str">
        <f>IF(ISERROR(VLOOKUP(CONCATENATE($A34,"_L_",DS$1),Records!$C$2:$H$6601,1,FALSE)),"",VLOOKUP(CONCATENATE($A34,"_L_",DS$1),Records!$C$2:$H$6601,6,FALSE))</f>
        <v/>
      </c>
      <c r="DU34" s="32" t="str">
        <f>IF(ISERROR(VLOOKUP(CONCATENATE($A34,"_L_",DV$1),Records!$C$2:$H$6601,1,FALSE)),"",VLOOKUP(CONCATENATE($A34,"_L_",DV$1),Records!$C$2:$H$6601,4,FALSE))</f>
        <v/>
      </c>
      <c r="DV34" s="7" t="str">
        <f>IF(ISERROR(VLOOKUP(CONCATENATE($A34,"_L_",DV$1),Records!$C$2:$H$6601,1,FALSE)),"",VLOOKUP(CONCATENATE($A34,"_L_",DV$1),Records!$C$2:$H$6601,5,FALSE))</f>
        <v/>
      </c>
      <c r="DW34" s="33" t="str">
        <f>IF(ISERROR(VLOOKUP(CONCATENATE($A34,"_L_",DV$1),Records!$C$2:$H$6601,1,FALSE)),"",VLOOKUP(CONCATENATE($A34,"_L_",DV$1),Records!$C$2:$H$6601,6,FALSE))</f>
        <v/>
      </c>
      <c r="DX34" s="32" t="str">
        <f>IF(ISERROR(VLOOKUP(CONCATENATE($A34,"_L_",DY$1),Records!$C$2:$H$6601,1,FALSE)),"",VLOOKUP(CONCATENATE($A34,"_L_",DY$1),Records!$C$2:$H$6601,4,FALSE))</f>
        <v/>
      </c>
      <c r="DY34" s="7" t="str">
        <f>IF(ISERROR(VLOOKUP(CONCATENATE($A34,"_L_",DY$1),Records!$C$2:$H$6601,1,FALSE)),"",VLOOKUP(CONCATENATE($A34,"_L_",DY$1),Records!$C$2:$H$6601,5,FALSE))</f>
        <v/>
      </c>
      <c r="DZ34" s="33" t="str">
        <f>IF(ISERROR(VLOOKUP(CONCATENATE($A34,"_L_",DY$1),Records!$C$2:$H$6601,1,FALSE)),"",VLOOKUP(CONCATENATE($A34,"_L_",DY$1),Records!$C$2:$H$6601,6,FALSE))</f>
        <v/>
      </c>
      <c r="EA34" s="32" t="str">
        <f>IF(ISERROR(VLOOKUP(CONCATENATE($A34,"_L_",EB$1),Records!$C$2:$H$6601,1,FALSE)),"",VLOOKUP(CONCATENATE($A34,"_L_",EB$1),Records!$C$2:$H$6601,4,FALSE))</f>
        <v/>
      </c>
      <c r="EB34" s="7" t="str">
        <f>IF(ISERROR(VLOOKUP(CONCATENATE($A34,"_L_",EB$1),Records!$C$2:$H$6601,1,FALSE)),"",VLOOKUP(CONCATENATE($A34,"_L_",EB$1),Records!$C$2:$H$6601,5,FALSE))</f>
        <v/>
      </c>
      <c r="EC34" s="33" t="str">
        <f>IF(ISERROR(VLOOKUP(CONCATENATE($A34,"_L_",EB$1),Records!$C$2:$H$6601,1,FALSE)),"",VLOOKUP(CONCATENATE($A34,"_L_",EB$1),Records!$C$2:$H$6601,6,FALSE))</f>
        <v/>
      </c>
    </row>
    <row r="35" spans="1:133" ht="15.75" x14ac:dyDescent="0.25">
      <c r="A35" s="11">
        <v>42217</v>
      </c>
      <c r="B35" s="16" t="s">
        <v>69</v>
      </c>
      <c r="C35" s="15">
        <f t="shared" si="1"/>
        <v>5</v>
      </c>
      <c r="D35" s="25" t="s">
        <v>64</v>
      </c>
      <c r="E35" s="24" t="s">
        <v>61</v>
      </c>
      <c r="F35" s="62">
        <f t="shared" si="0"/>
        <v>0</v>
      </c>
      <c r="G35" s="62">
        <f>HomeCalc!F35</f>
        <v>0</v>
      </c>
      <c r="H35" s="32" t="str">
        <f>IF(ISERROR(VLOOKUP(CONCATENATE($A35,"_L_",I$1),Records!$C$2:$H$6601,1,FALSE)),"",VLOOKUP(CONCATENATE($A35,"_L_",I$1),Records!$C$2:$H$6601,4,FALSE))</f>
        <v/>
      </c>
      <c r="I35" s="7" t="str">
        <f>IF(ISERROR(VLOOKUP(CONCATENATE($A35,"_L_",I$1),Records!$C$2:$H$6601,1,FALSE)),"",VLOOKUP(CONCATENATE($A35,"_L_",I$1),Records!$C$2:$H$6601,5,FALSE))</f>
        <v/>
      </c>
      <c r="J35" s="33" t="str">
        <f>IF(ISERROR(VLOOKUP(CONCATENATE($A35,"_L_",I$1),Records!$C$2:$H$6601,1,FALSE)),"",VLOOKUP(CONCATENATE($A35,"_L_",I$1),Records!$C$2:$H$6601,6,FALSE))</f>
        <v/>
      </c>
      <c r="K35" s="32" t="str">
        <f>IF(ISERROR(VLOOKUP(CONCATENATE($A35,"_L_",L$1),Records!$C$2:$H$6601,1,FALSE)),"",VLOOKUP(CONCATENATE($A35,"_L_",L$1),Records!$C$2:$H$6601,4,FALSE))</f>
        <v/>
      </c>
      <c r="L35" s="7" t="str">
        <f>IF(ISERROR(VLOOKUP(CONCATENATE($A35,"_L_",L$1),Records!$C$2:$H$6601,1,FALSE)),"",VLOOKUP(CONCATENATE($A35,"_L_",L$1),Records!$C$2:$H$6601,5,FALSE))</f>
        <v/>
      </c>
      <c r="M35" s="33" t="str">
        <f>IF(ISERROR(VLOOKUP(CONCATENATE($A35,"_L_",L$1),Records!$C$2:$H$6601,1,FALSE)),"",VLOOKUP(CONCATENATE($A35,"_L_",L$1),Records!$C$2:$H$6601,6,FALSE))</f>
        <v/>
      </c>
      <c r="N35" s="32" t="str">
        <f>IF(ISERROR(VLOOKUP(CONCATENATE($A35,"_L_",O$1),Records!$C$2:$H$6601,1,FALSE)),"",VLOOKUP(CONCATENATE($A35,"_L_",O$1),Records!$C$2:$H$6601,4,FALSE))</f>
        <v/>
      </c>
      <c r="O35" s="7" t="str">
        <f>IF(ISERROR(VLOOKUP(CONCATENATE($A35,"_L_",O$1),Records!$C$2:$H$6601,1,FALSE)),"",VLOOKUP(CONCATENATE($A35,"_L_",O$1),Records!$C$2:$H$6601,5,FALSE))</f>
        <v/>
      </c>
      <c r="P35" s="33" t="str">
        <f>IF(ISERROR(VLOOKUP(CONCATENATE($A35,"_L_",O$1),Records!$C$2:$H$6601,1,FALSE)),"",VLOOKUP(CONCATENATE($A35,"_L_",O$1),Records!$C$2:$H$6601,6,FALSE))</f>
        <v/>
      </c>
      <c r="Q35" s="32" t="str">
        <f>IF(ISERROR(VLOOKUP(CONCATENATE($A35,"_L_",R$1),Records!$C$2:$H$6601,1,FALSE)),"",VLOOKUP(CONCATENATE($A35,"_L_",R$1),Records!$C$2:$H$6601,4,FALSE))</f>
        <v/>
      </c>
      <c r="R35" s="7" t="str">
        <f>IF(ISERROR(VLOOKUP(CONCATENATE($A35,"_L_",R$1),Records!$C$2:$H$6601,1,FALSE)),"",VLOOKUP(CONCATENATE($A35,"_L_",R$1),Records!$C$2:$H$6601,5,FALSE))</f>
        <v/>
      </c>
      <c r="S35" s="33" t="str">
        <f>IF(ISERROR(VLOOKUP(CONCATENATE($A35,"_L_",R$1),Records!$C$2:$H$6601,1,FALSE)),"",VLOOKUP(CONCATENATE($A35,"_L_",R$1),Records!$C$2:$H$6601,6,FALSE))</f>
        <v/>
      </c>
      <c r="T35" s="32" t="str">
        <f>IF(ISERROR(VLOOKUP(CONCATENATE($A35,"_L_",U$1),Records!$C$2:$H$6601,1,FALSE)),"",VLOOKUP(CONCATENATE($A35,"_L_",U$1),Records!$C$2:$H$6601,4,FALSE))</f>
        <v/>
      </c>
      <c r="U35" s="7" t="str">
        <f>IF(ISERROR(VLOOKUP(CONCATENATE($A35,"_L_",U$1),Records!$C$2:$H$6601,1,FALSE)),"",VLOOKUP(CONCATENATE($A35,"_L_",U$1),Records!$C$2:$H$6601,5,FALSE))</f>
        <v/>
      </c>
      <c r="V35" s="33" t="str">
        <f>IF(ISERROR(VLOOKUP(CONCATENATE($A35,"_L_",U$1),Records!$C$2:$H$6601,1,FALSE)),"",VLOOKUP(CONCATENATE($A35,"_L_",U$1),Records!$C$2:$H$6601,6,FALSE))</f>
        <v/>
      </c>
      <c r="W35" s="32" t="str">
        <f>IF(ISERROR(VLOOKUP(CONCATENATE($A35,"_L_",X$1),Records!$C$2:$H$6601,1,FALSE)),"",VLOOKUP(CONCATENATE($A35,"_L_",X$1),Records!$C$2:$H$6601,4,FALSE))</f>
        <v/>
      </c>
      <c r="X35" s="7" t="str">
        <f>IF(ISERROR(VLOOKUP(CONCATENATE($A35,"_L_",X$1),Records!$C$2:$H$6601,1,FALSE)),"",VLOOKUP(CONCATENATE($A35,"_L_",X$1),Records!$C$2:$H$6601,5,FALSE))</f>
        <v/>
      </c>
      <c r="Y35" s="33" t="str">
        <f>IF(ISERROR(VLOOKUP(CONCATENATE($A35,"_L_",X$1),Records!$C$2:$H$6601,1,FALSE)),"",VLOOKUP(CONCATENATE($A35,"_L_",X$1),Records!$C$2:$H$6601,6,FALSE))</f>
        <v/>
      </c>
      <c r="Z35" s="32" t="str">
        <f>IF(ISERROR(VLOOKUP(CONCATENATE($A35,"_L_",AA$1),Records!$C$2:$H$6601,1,FALSE)),"",VLOOKUP(CONCATENATE($A35,"_L_",AA$1),Records!$C$2:$H$6601,4,FALSE))</f>
        <v/>
      </c>
      <c r="AA35" s="7" t="str">
        <f>IF(ISERROR(VLOOKUP(CONCATENATE($A35,"_L_",AA$1),Records!$C$2:$H$6601,1,FALSE)),"",VLOOKUP(CONCATENATE($A35,"_L_",AA$1),Records!$C$2:$H$6601,5,FALSE))</f>
        <v/>
      </c>
      <c r="AB35" s="33" t="str">
        <f>IF(ISERROR(VLOOKUP(CONCATENATE($A35,"_L_",AA$1),Records!$C$2:$H$6601,1,FALSE)),"",VLOOKUP(CONCATENATE($A35,"_L_",AA$1),Records!$C$2:$H$6601,6,FALSE))</f>
        <v/>
      </c>
      <c r="AC35" s="32" t="str">
        <f>IF(ISERROR(VLOOKUP(CONCATENATE($A35,"_L_",AD$1),Records!$C$2:$H$6601,1,FALSE)),"",VLOOKUP(CONCATENATE($A35,"_L_",AD$1),Records!$C$2:$H$6601,4,FALSE))</f>
        <v/>
      </c>
      <c r="AD35" s="7" t="str">
        <f>IF(ISERROR(VLOOKUP(CONCATENATE($A35,"_L_",AD$1),Records!$C$2:$H$6601,1,FALSE)),"",VLOOKUP(CONCATENATE($A35,"_L_",AD$1),Records!$C$2:$H$6601,5,FALSE))</f>
        <v/>
      </c>
      <c r="AE35" s="33" t="str">
        <f>IF(ISERROR(VLOOKUP(CONCATENATE($A35,"_L_",AD$1),Records!$C$2:$H$6601,1,FALSE)),"",VLOOKUP(CONCATENATE($A35,"_L_",AD$1),Records!$C$2:$H$6601,6,FALSE))</f>
        <v/>
      </c>
      <c r="AF35" s="32" t="str">
        <f>IF(ISERROR(VLOOKUP(CONCATENATE($A35,"_L_",AG$1),Records!$C$2:$H$6601,1,FALSE)),"",VLOOKUP(CONCATENATE($A35,"_L_",AG$1),Records!$C$2:$H$6601,4,FALSE))</f>
        <v/>
      </c>
      <c r="AG35" s="7" t="str">
        <f>IF(ISERROR(VLOOKUP(CONCATENATE($A35,"_L_",AG$1),Records!$C$2:$H$6601,1,FALSE)),"",VLOOKUP(CONCATENATE($A35,"_L_",AG$1),Records!$C$2:$H$6601,5,FALSE))</f>
        <v/>
      </c>
      <c r="AH35" s="33" t="str">
        <f>IF(ISERROR(VLOOKUP(CONCATENATE($A35,"_L_",AG$1),Records!$C$2:$H$6601,1,FALSE)),"",VLOOKUP(CONCATENATE($A35,"_L_",AG$1),Records!$C$2:$H$6601,6,FALSE))</f>
        <v/>
      </c>
      <c r="AI35" s="32" t="str">
        <f>IF(ISERROR(VLOOKUP(CONCATENATE($A35,"_L_",AJ$1),Records!$C$2:$H$6601,1,FALSE)),"",VLOOKUP(CONCATENATE($A35,"_L_",AJ$1),Records!$C$2:$H$6601,4,FALSE))</f>
        <v/>
      </c>
      <c r="AJ35" s="7" t="str">
        <f>IF(ISERROR(VLOOKUP(CONCATENATE($A35,"_L_",AJ$1),Records!$C$2:$H$6601,1,FALSE)),"",VLOOKUP(CONCATENATE($A35,"_L_",AJ$1),Records!$C$2:$H$6601,5,FALSE))</f>
        <v/>
      </c>
      <c r="AK35" s="33" t="str">
        <f>IF(ISERROR(VLOOKUP(CONCATENATE($A35,"_L_",AJ$1),Records!$C$2:$H$6601,1,FALSE)),"",VLOOKUP(CONCATENATE($A35,"_L_",AJ$1),Records!$C$2:$H$6601,6,FALSE))</f>
        <v/>
      </c>
      <c r="AL35" s="32" t="str">
        <f>IF(ISERROR(VLOOKUP(CONCATENATE($A35,"_L_",AM$1),Records!$C$2:$H$6601,1,FALSE)),"",VLOOKUP(CONCATENATE($A35,"_L_",AM$1),Records!$C$2:$H$6601,4,FALSE))</f>
        <v/>
      </c>
      <c r="AM35" s="7" t="str">
        <f>IF(ISERROR(VLOOKUP(CONCATENATE($A35,"_L_",AM$1),Records!$C$2:$H$6601,1,FALSE)),"",VLOOKUP(CONCATENATE($A35,"_L_",AM$1),Records!$C$2:$H$6601,5,FALSE))</f>
        <v/>
      </c>
      <c r="AN35" s="33" t="str">
        <f>IF(ISERROR(VLOOKUP(CONCATENATE($A35,"_L_",AM$1),Records!$C$2:$H$6601,1,FALSE)),"",VLOOKUP(CONCATENATE($A35,"_L_",AM$1),Records!$C$2:$H$6601,6,FALSE))</f>
        <v/>
      </c>
      <c r="AO35" s="32" t="str">
        <f>IF(ISERROR(VLOOKUP(CONCATENATE($A35,"_L_",AP$1),Records!$C$2:$H$6601,1,FALSE)),"",VLOOKUP(CONCATENATE($A35,"_L_",AP$1),Records!$C$2:$H$6601,4,FALSE))</f>
        <v/>
      </c>
      <c r="AP35" s="7" t="str">
        <f>IF(ISERROR(VLOOKUP(CONCATENATE($A35,"_L_",AP$1),Records!$C$2:$H$6601,1,FALSE)),"",VLOOKUP(CONCATENATE($A35,"_L_",AP$1),Records!$C$2:$H$6601,5,FALSE))</f>
        <v/>
      </c>
      <c r="AQ35" s="33" t="str">
        <f>IF(ISERROR(VLOOKUP(CONCATENATE($A35,"_L_",AP$1),Records!$C$2:$H$6601,1,FALSE)),"",VLOOKUP(CONCATENATE($A35,"_L_",AP$1),Records!$C$2:$H$6601,6,FALSE))</f>
        <v/>
      </c>
      <c r="AR35" s="32" t="str">
        <f>IF(ISERROR(VLOOKUP(CONCATENATE($A35,"_L_",AS$1),Records!$C$2:$H$6601,1,FALSE)),"",VLOOKUP(CONCATENATE($A35,"_L_",AS$1),Records!$C$2:$H$6601,4,FALSE))</f>
        <v/>
      </c>
      <c r="AS35" s="7" t="str">
        <f>IF(ISERROR(VLOOKUP(CONCATENATE($A35,"_L_",AS$1),Records!$C$2:$H$6601,1,FALSE)),"",VLOOKUP(CONCATENATE($A35,"_L_",AS$1),Records!$C$2:$H$6601,5,FALSE))</f>
        <v/>
      </c>
      <c r="AT35" s="33" t="str">
        <f>IF(ISERROR(VLOOKUP(CONCATENATE($A35,"_L_",AS$1),Records!$C$2:$H$6601,1,FALSE)),"",VLOOKUP(CONCATENATE($A35,"_L_",AS$1),Records!$C$2:$H$6601,6,FALSE))</f>
        <v/>
      </c>
      <c r="AU35" s="32" t="str">
        <f>IF(ISERROR(VLOOKUP(CONCATENATE($A35,"_L_",AV$1),Records!$C$2:$H$6601,1,FALSE)),"",VLOOKUP(CONCATENATE($A35,"_L_",AV$1),Records!$C$2:$H$6601,4,FALSE))</f>
        <v/>
      </c>
      <c r="AV35" s="7" t="str">
        <f>IF(ISERROR(VLOOKUP(CONCATENATE($A35,"_L_",AV$1),Records!$C$2:$H$6601,1,FALSE)),"",VLOOKUP(CONCATENATE($A35,"_L_",AV$1),Records!$C$2:$H$6601,5,FALSE))</f>
        <v/>
      </c>
      <c r="AW35" s="33" t="str">
        <f>IF(ISERROR(VLOOKUP(CONCATENATE($A35,"_L_",AV$1),Records!$C$2:$H$6601,1,FALSE)),"",VLOOKUP(CONCATENATE($A35,"_L_",AV$1),Records!$C$2:$H$6601,6,FALSE))</f>
        <v/>
      </c>
      <c r="AX35" s="32" t="str">
        <f>IF(ISERROR(VLOOKUP(CONCATENATE($A35,"_L_",AY$1),Records!$C$2:$H$6601,1,FALSE)),"",VLOOKUP(CONCATENATE($A35,"_L_",AY$1),Records!$C$2:$H$6601,4,FALSE))</f>
        <v/>
      </c>
      <c r="AY35" s="7" t="str">
        <f>IF(ISERROR(VLOOKUP(CONCATENATE($A35,"_L_",AY$1),Records!$C$2:$H$6601,1,FALSE)),"",VLOOKUP(CONCATENATE($A35,"_L_",AY$1),Records!$C$2:$H$6601,5,FALSE))</f>
        <v/>
      </c>
      <c r="AZ35" s="33" t="str">
        <f>IF(ISERROR(VLOOKUP(CONCATENATE($A35,"_L_",AY$1),Records!$C$2:$H$6601,1,FALSE)),"",VLOOKUP(CONCATENATE($A35,"_L_",AY$1),Records!$C$2:$H$6601,6,FALSE))</f>
        <v/>
      </c>
      <c r="BA35" s="32" t="str">
        <f>IF(ISERROR(VLOOKUP(CONCATENATE($A35,"_L_",BB$1),Records!$C$2:$H$6601,1,FALSE)),"",VLOOKUP(CONCATENATE($A35,"_L_",BB$1),Records!$C$2:$H$6601,4,FALSE))</f>
        <v/>
      </c>
      <c r="BB35" s="7" t="str">
        <f>IF(ISERROR(VLOOKUP(CONCATENATE($A35,"_L_",BB$1),Records!$C$2:$H$6601,1,FALSE)),"",VLOOKUP(CONCATENATE($A35,"_L_",BB$1),Records!$C$2:$H$6601,5,FALSE))</f>
        <v/>
      </c>
      <c r="BC35" s="33" t="str">
        <f>IF(ISERROR(VLOOKUP(CONCATENATE($A35,"_L_",BB$1),Records!$C$2:$H$6601,1,FALSE)),"",VLOOKUP(CONCATENATE($A35,"_L_",BB$1),Records!$C$2:$H$6601,6,FALSE))</f>
        <v/>
      </c>
      <c r="BD35" s="32" t="str">
        <f>IF(ISERROR(VLOOKUP(CONCATENATE($A35,"_L_",BE$1),Records!$C$2:$H$6601,1,FALSE)),"",VLOOKUP(CONCATENATE($A35,"_L_",BE$1),Records!$C$2:$H$6601,4,FALSE))</f>
        <v/>
      </c>
      <c r="BE35" s="7" t="str">
        <f>IF(ISERROR(VLOOKUP(CONCATENATE($A35,"_L_",BE$1),Records!$C$2:$H$6601,1,FALSE)),"",VLOOKUP(CONCATENATE($A35,"_L_",BE$1),Records!$C$2:$H$6601,5,FALSE))</f>
        <v/>
      </c>
      <c r="BF35" s="33" t="str">
        <f>IF(ISERROR(VLOOKUP(CONCATENATE($A35,"_L_",BE$1),Records!$C$2:$H$6601,1,FALSE)),"",VLOOKUP(CONCATENATE($A35,"_L_",BE$1),Records!$C$2:$H$6601,6,FALSE))</f>
        <v/>
      </c>
      <c r="BG35" s="32" t="str">
        <f>IF(ISERROR(VLOOKUP(CONCATENATE($A35,"_L_",BH$1),Records!$C$2:$H$6601,1,FALSE)),"",VLOOKUP(CONCATENATE($A35,"_L_",BH$1),Records!$C$2:$H$6601,4,FALSE))</f>
        <v/>
      </c>
      <c r="BH35" s="7" t="str">
        <f>IF(ISERROR(VLOOKUP(CONCATENATE($A35,"_L_",BH$1),Records!$C$2:$H$6601,1,FALSE)),"",VLOOKUP(CONCATENATE($A35,"_L_",BH$1),Records!$C$2:$H$6601,5,FALSE))</f>
        <v/>
      </c>
      <c r="BI35" s="33" t="str">
        <f>IF(ISERROR(VLOOKUP(CONCATENATE($A35,"_L_",BH$1),Records!$C$2:$H$6601,1,FALSE)),"",VLOOKUP(CONCATENATE($A35,"_L_",BH$1),Records!$C$2:$H$6601,6,FALSE))</f>
        <v/>
      </c>
      <c r="BJ35" s="32" t="str">
        <f>IF(ISERROR(VLOOKUP(CONCATENATE($A35,"_L_",BK$1),Records!$C$2:$H$6601,1,FALSE)),"",VLOOKUP(CONCATENATE($A35,"_L_",BK$1),Records!$C$2:$H$6601,4,FALSE))</f>
        <v/>
      </c>
      <c r="BK35" s="7" t="str">
        <f>IF(ISERROR(VLOOKUP(CONCATENATE($A35,"_L_",BK$1),Records!$C$2:$H$6601,1,FALSE)),"",VLOOKUP(CONCATENATE($A35,"_L_",BK$1),Records!$C$2:$H$6601,5,FALSE))</f>
        <v/>
      </c>
      <c r="BL35" s="33" t="str">
        <f>IF(ISERROR(VLOOKUP(CONCATENATE($A35,"_L_",BK$1),Records!$C$2:$H$6601,1,FALSE)),"",VLOOKUP(CONCATENATE($A35,"_L_",BK$1),Records!$C$2:$H$6601,6,FALSE))</f>
        <v/>
      </c>
      <c r="BM35" s="32" t="str">
        <f>IF(ISERROR(VLOOKUP(CONCATENATE($A35,"_L_",BN$1),Records!$C$2:$H$6601,1,FALSE)),"",VLOOKUP(CONCATENATE($A35,"_L_",BN$1),Records!$C$2:$H$6601,4,FALSE))</f>
        <v/>
      </c>
      <c r="BN35" s="7" t="str">
        <f>IF(ISERROR(VLOOKUP(CONCATENATE($A35,"_L_",BN$1),Records!$C$2:$H$6601,1,FALSE)),"",VLOOKUP(CONCATENATE($A35,"_L_",BN$1),Records!$C$2:$H$6601,5,FALSE))</f>
        <v/>
      </c>
      <c r="BO35" s="33" t="str">
        <f>IF(ISERROR(VLOOKUP(CONCATENATE($A35,"_L_",BN$1),Records!$C$2:$H$6601,1,FALSE)),"",VLOOKUP(CONCATENATE($A35,"_L_",BN$1),Records!$C$2:$H$6601,6,FALSE))</f>
        <v/>
      </c>
      <c r="BP35" s="32" t="str">
        <f>IF(ISERROR(VLOOKUP(CONCATENATE($A35,"_L_",BQ$1),Records!$C$2:$H$6601,1,FALSE)),"",VLOOKUP(CONCATENATE($A35,"_L_",BQ$1),Records!$C$2:$H$6601,4,FALSE))</f>
        <v/>
      </c>
      <c r="BQ35" s="7" t="str">
        <f>IF(ISERROR(VLOOKUP(CONCATENATE($A35,"_L_",BQ$1),Records!$C$2:$H$6601,1,FALSE)),"",VLOOKUP(CONCATENATE($A35,"_L_",BQ$1),Records!$C$2:$H$6601,5,FALSE))</f>
        <v/>
      </c>
      <c r="BR35" s="33" t="str">
        <f>IF(ISERROR(VLOOKUP(CONCATENATE($A35,"_L_",BQ$1),Records!$C$2:$H$6601,1,FALSE)),"",VLOOKUP(CONCATENATE($A35,"_L_",BQ$1),Records!$C$2:$H$6601,6,FALSE))</f>
        <v/>
      </c>
      <c r="BS35" s="32" t="str">
        <f>IF(ISERROR(VLOOKUP(CONCATENATE($A35,"_L_",BT$1),Records!$C$2:$H$6601,1,FALSE)),"",VLOOKUP(CONCATENATE($A35,"_L_",BT$1),Records!$C$2:$H$6601,4,FALSE))</f>
        <v/>
      </c>
      <c r="BT35" s="7" t="str">
        <f>IF(ISERROR(VLOOKUP(CONCATENATE($A35,"_L_",BT$1),Records!$C$2:$H$6601,1,FALSE)),"",VLOOKUP(CONCATENATE($A35,"_L_",BT$1),Records!$C$2:$H$6601,5,FALSE))</f>
        <v/>
      </c>
      <c r="BU35" s="33" t="str">
        <f>IF(ISERROR(VLOOKUP(CONCATENATE($A35,"_L_",BT$1),Records!$C$2:$H$6601,1,FALSE)),"",VLOOKUP(CONCATENATE($A35,"_L_",BT$1),Records!$C$2:$H$6601,6,FALSE))</f>
        <v/>
      </c>
      <c r="BV35" s="32" t="str">
        <f>IF(ISERROR(VLOOKUP(CONCATENATE($A35,"_L_",BW$1),Records!$C$2:$H$6601,1,FALSE)),"",VLOOKUP(CONCATENATE($A35,"_L_",BW$1),Records!$C$2:$H$6601,4,FALSE))</f>
        <v/>
      </c>
      <c r="BW35" s="7" t="str">
        <f>IF(ISERROR(VLOOKUP(CONCATENATE($A35,"_L_",BW$1),Records!$C$2:$H$6601,1,FALSE)),"",VLOOKUP(CONCATENATE($A35,"_L_",BW$1),Records!$C$2:$H$6601,5,FALSE))</f>
        <v/>
      </c>
      <c r="BX35" s="33" t="str">
        <f>IF(ISERROR(VLOOKUP(CONCATENATE($A35,"_L_",BW$1),Records!$C$2:$H$6601,1,FALSE)),"",VLOOKUP(CONCATENATE($A35,"_L_",BW$1),Records!$C$2:$H$6601,6,FALSE))</f>
        <v/>
      </c>
      <c r="BY35" s="32" t="str">
        <f>IF(ISERROR(VLOOKUP(CONCATENATE($A35,"_L_",BZ$1),Records!$C$2:$H$6601,1,FALSE)),"",VLOOKUP(CONCATENATE($A35,"_L_",BZ$1),Records!$C$2:$H$6601,4,FALSE))</f>
        <v/>
      </c>
      <c r="BZ35" s="7" t="str">
        <f>IF(ISERROR(VLOOKUP(CONCATENATE($A35,"_L_",BZ$1),Records!$C$2:$H$6601,1,FALSE)),"",VLOOKUP(CONCATENATE($A35,"_L_",BZ$1),Records!$C$2:$H$6601,5,FALSE))</f>
        <v/>
      </c>
      <c r="CA35" s="33" t="str">
        <f>IF(ISERROR(VLOOKUP(CONCATENATE($A35,"_L_",BZ$1),Records!$C$2:$H$6601,1,FALSE)),"",VLOOKUP(CONCATENATE($A35,"_L_",BZ$1),Records!$C$2:$H$6601,6,FALSE))</f>
        <v/>
      </c>
      <c r="CB35" s="32" t="str">
        <f>IF(ISERROR(VLOOKUP(CONCATENATE($A35,"_L_",CC$1),Records!$C$2:$H$6601,1,FALSE)),"",VLOOKUP(CONCATENATE($A35,"_L_",CC$1),Records!$C$2:$H$6601,4,FALSE))</f>
        <v/>
      </c>
      <c r="CC35" s="7" t="str">
        <f>IF(ISERROR(VLOOKUP(CONCATENATE($A35,"_L_",CC$1),Records!$C$2:$H$6601,1,FALSE)),"",VLOOKUP(CONCATENATE($A35,"_L_",CC$1),Records!$C$2:$H$6601,5,FALSE))</f>
        <v/>
      </c>
      <c r="CD35" s="33" t="str">
        <f>IF(ISERROR(VLOOKUP(CONCATENATE($A35,"_L_",CC$1),Records!$C$2:$H$6601,1,FALSE)),"",VLOOKUP(CONCATENATE($A35,"_L_",CC$1),Records!$C$2:$H$6601,6,FALSE))</f>
        <v/>
      </c>
      <c r="CE35" s="32" t="str">
        <f>IF(ISERROR(VLOOKUP(CONCATENATE($A35,"_L_",CF$1),Records!$C$2:$H$6601,1,FALSE)),"",VLOOKUP(CONCATENATE($A35,"_L_",CF$1),Records!$C$2:$H$6601,4,FALSE))</f>
        <v/>
      </c>
      <c r="CF35" s="7" t="str">
        <f>IF(ISERROR(VLOOKUP(CONCATENATE($A35,"_L_",CF$1),Records!$C$2:$H$6601,1,FALSE)),"",VLOOKUP(CONCATENATE($A35,"_L_",CF$1),Records!$C$2:$H$6601,5,FALSE))</f>
        <v/>
      </c>
      <c r="CG35" s="33" t="str">
        <f>IF(ISERROR(VLOOKUP(CONCATENATE($A35,"_L_",CF$1),Records!$C$2:$H$6601,1,FALSE)),"",VLOOKUP(CONCATENATE($A35,"_L_",CF$1),Records!$C$2:$H$6601,6,FALSE))</f>
        <v/>
      </c>
      <c r="CH35" s="32" t="str">
        <f>IF(ISERROR(VLOOKUP(CONCATENATE($A35,"_L_",CI$1),Records!$C$2:$H$6601,1,FALSE)),"",VLOOKUP(CONCATENATE($A35,"_L_",CI$1),Records!$C$2:$H$6601,4,FALSE))</f>
        <v/>
      </c>
      <c r="CI35" s="7" t="str">
        <f>IF(ISERROR(VLOOKUP(CONCATENATE($A35,"_L_",CI$1),Records!$C$2:$H$6601,1,FALSE)),"",VLOOKUP(CONCATENATE($A35,"_L_",CI$1),Records!$C$2:$H$6601,5,FALSE))</f>
        <v/>
      </c>
      <c r="CJ35" s="33" t="str">
        <f>IF(ISERROR(VLOOKUP(CONCATENATE($A35,"_L_",CI$1),Records!$C$2:$H$6601,1,FALSE)),"",VLOOKUP(CONCATENATE($A35,"_L_",CI$1),Records!$C$2:$H$6601,6,FALSE))</f>
        <v/>
      </c>
      <c r="CK35" s="32" t="str">
        <f>IF(ISERROR(VLOOKUP(CONCATENATE($A35,"_L_",CL$1),Records!$C$2:$H$6601,1,FALSE)),"",VLOOKUP(CONCATENATE($A35,"_L_",CL$1),Records!$C$2:$H$6601,4,FALSE))</f>
        <v/>
      </c>
      <c r="CL35" s="7" t="str">
        <f>IF(ISERROR(VLOOKUP(CONCATENATE($A35,"_L_",CL$1),Records!$C$2:$H$6601,1,FALSE)),"",VLOOKUP(CONCATENATE($A35,"_L_",CL$1),Records!$C$2:$H$6601,5,FALSE))</f>
        <v/>
      </c>
      <c r="CM35" s="33" t="str">
        <f>IF(ISERROR(VLOOKUP(CONCATENATE($A35,"_L_",CL$1),Records!$C$2:$H$6601,1,FALSE)),"",VLOOKUP(CONCATENATE($A35,"_L_",CL$1),Records!$C$2:$H$6601,6,FALSE))</f>
        <v/>
      </c>
      <c r="CN35" s="32" t="str">
        <f>IF(ISERROR(VLOOKUP(CONCATENATE($A35,"_L_",CO$1),Records!$C$2:$H$6601,1,FALSE)),"",VLOOKUP(CONCATENATE($A35,"_L_",CO$1),Records!$C$2:$H$6601,4,FALSE))</f>
        <v/>
      </c>
      <c r="CO35" s="7" t="str">
        <f>IF(ISERROR(VLOOKUP(CONCATENATE($A35,"_L_",CO$1),Records!$C$2:$H$6601,1,FALSE)),"",VLOOKUP(CONCATENATE($A35,"_L_",CO$1),Records!$C$2:$H$6601,5,FALSE))</f>
        <v/>
      </c>
      <c r="CP35" s="33" t="str">
        <f>IF(ISERROR(VLOOKUP(CONCATENATE($A35,"_L_",CO$1),Records!$C$2:$H$6601,1,FALSE)),"",VLOOKUP(CONCATENATE($A35,"_L_",CO$1),Records!$C$2:$H$6601,6,FALSE))</f>
        <v/>
      </c>
      <c r="CQ35" s="32" t="str">
        <f>IF(ISERROR(VLOOKUP(CONCATENATE($A35,"_L_",CR$1),Records!$C$2:$H$6601,1,FALSE)),"",VLOOKUP(CONCATENATE($A35,"_L_",CR$1),Records!$C$2:$H$6601,4,FALSE))</f>
        <v/>
      </c>
      <c r="CR35" s="7" t="str">
        <f>IF(ISERROR(VLOOKUP(CONCATENATE($A35,"_L_",CR$1),Records!$C$2:$H$6601,1,FALSE)),"",VLOOKUP(CONCATENATE($A35,"_L_",CR$1),Records!$C$2:$H$6601,5,FALSE))</f>
        <v/>
      </c>
      <c r="CS35" s="33" t="str">
        <f>IF(ISERROR(VLOOKUP(CONCATENATE($A35,"_L_",CR$1),Records!$C$2:$H$6601,1,FALSE)),"",VLOOKUP(CONCATENATE($A35,"_L_",CR$1),Records!$C$2:$H$6601,6,FALSE))</f>
        <v/>
      </c>
      <c r="CT35" s="32" t="str">
        <f>IF(ISERROR(VLOOKUP(CONCATENATE($A35,"_L_",CU$1),Records!$C$2:$H$6601,1,FALSE)),"",VLOOKUP(CONCATENATE($A35,"_L_",CU$1),Records!$C$2:$H$6601,4,FALSE))</f>
        <v/>
      </c>
      <c r="CU35" s="7" t="str">
        <f>IF(ISERROR(VLOOKUP(CONCATENATE($A35,"_L_",CU$1),Records!$C$2:$H$6601,1,FALSE)),"",VLOOKUP(CONCATENATE($A35,"_L_",CU$1),Records!$C$2:$H$6601,5,FALSE))</f>
        <v/>
      </c>
      <c r="CV35" s="33" t="str">
        <f>IF(ISERROR(VLOOKUP(CONCATENATE($A35,"_L_",CU$1),Records!$C$2:$H$6601,1,FALSE)),"",VLOOKUP(CONCATENATE($A35,"_L_",CU$1),Records!$C$2:$H$6601,6,FALSE))</f>
        <v/>
      </c>
      <c r="CW35" s="32" t="str">
        <f>IF(ISERROR(VLOOKUP(CONCATENATE($A35,"_L_",CX$1),Records!$C$2:$H$6601,1,FALSE)),"",VLOOKUP(CONCATENATE($A35,"_L_",CX$1),Records!$C$2:$H$6601,4,FALSE))</f>
        <v/>
      </c>
      <c r="CX35" s="7" t="str">
        <f>IF(ISERROR(VLOOKUP(CONCATENATE($A35,"_L_",CX$1),Records!$C$2:$H$6601,1,FALSE)),"",VLOOKUP(CONCATENATE($A35,"_L_",CX$1),Records!$C$2:$H$6601,5,FALSE))</f>
        <v/>
      </c>
      <c r="CY35" s="33" t="str">
        <f>IF(ISERROR(VLOOKUP(CONCATENATE($A35,"_L_",CX$1),Records!$C$2:$H$6601,1,FALSE)),"",VLOOKUP(CONCATENATE($A35,"_L_",CX$1),Records!$C$2:$H$6601,6,FALSE))</f>
        <v/>
      </c>
      <c r="CZ35" s="32" t="str">
        <f>IF(ISERROR(VLOOKUP(CONCATENATE($A35,"_L_",DA$1),Records!$C$2:$H$6601,1,FALSE)),"",VLOOKUP(CONCATENATE($A35,"_L_",DA$1),Records!$C$2:$H$6601,4,FALSE))</f>
        <v/>
      </c>
      <c r="DA35" s="7" t="str">
        <f>IF(ISERROR(VLOOKUP(CONCATENATE($A35,"_L_",DA$1),Records!$C$2:$H$6601,1,FALSE)),"",VLOOKUP(CONCATENATE($A35,"_L_",DA$1),Records!$C$2:$H$6601,5,FALSE))</f>
        <v/>
      </c>
      <c r="DB35" s="33" t="str">
        <f>IF(ISERROR(VLOOKUP(CONCATENATE($A35,"_L_",DA$1),Records!$C$2:$H$6601,1,FALSE)),"",VLOOKUP(CONCATENATE($A35,"_L_",DA$1),Records!$C$2:$H$6601,6,FALSE))</f>
        <v/>
      </c>
      <c r="DC35" s="32" t="str">
        <f>IF(ISERROR(VLOOKUP(CONCATENATE($A35,"_L_",DD$1),Records!$C$2:$H$6601,1,FALSE)),"",VLOOKUP(CONCATENATE($A35,"_L_",DD$1),Records!$C$2:$H$6601,4,FALSE))</f>
        <v/>
      </c>
      <c r="DD35" s="7" t="str">
        <f>IF(ISERROR(VLOOKUP(CONCATENATE($A35,"_L_",DD$1),Records!$C$2:$H$6601,1,FALSE)),"",VLOOKUP(CONCATENATE($A35,"_L_",DD$1),Records!$C$2:$H$6601,5,FALSE))</f>
        <v/>
      </c>
      <c r="DE35" s="33" t="str">
        <f>IF(ISERROR(VLOOKUP(CONCATENATE($A35,"_L_",DD$1),Records!$C$2:$H$6601,1,FALSE)),"",VLOOKUP(CONCATENATE($A35,"_L_",DD$1),Records!$C$2:$H$6601,6,FALSE))</f>
        <v/>
      </c>
      <c r="DF35" s="32" t="str">
        <f>IF(ISERROR(VLOOKUP(CONCATENATE($A35,"_L_",DG$1),Records!$C$2:$H$6601,1,FALSE)),"",VLOOKUP(CONCATENATE($A35,"_L_",DG$1),Records!$C$2:$H$6601,4,FALSE))</f>
        <v/>
      </c>
      <c r="DG35" s="7" t="str">
        <f>IF(ISERROR(VLOOKUP(CONCATENATE($A35,"_L_",DG$1),Records!$C$2:$H$6601,1,FALSE)),"",VLOOKUP(CONCATENATE($A35,"_L_",DG$1),Records!$C$2:$H$6601,5,FALSE))</f>
        <v/>
      </c>
      <c r="DH35" s="33" t="str">
        <f>IF(ISERROR(VLOOKUP(CONCATENATE($A35,"_L_",DG$1),Records!$C$2:$H$6601,1,FALSE)),"",VLOOKUP(CONCATENATE($A35,"_L_",DG$1),Records!$C$2:$H$6601,6,FALSE))</f>
        <v/>
      </c>
      <c r="DI35" s="32" t="str">
        <f>IF(ISERROR(VLOOKUP(CONCATENATE($A35,"_L_",DJ$1),Records!$C$2:$H$6601,1,FALSE)),"",VLOOKUP(CONCATENATE($A35,"_L_",DJ$1),Records!$C$2:$H$6601,4,FALSE))</f>
        <v/>
      </c>
      <c r="DJ35" s="7" t="str">
        <f>IF(ISERROR(VLOOKUP(CONCATENATE($A35,"_L_",DJ$1),Records!$C$2:$H$6601,1,FALSE)),"",VLOOKUP(CONCATENATE($A35,"_L_",DJ$1),Records!$C$2:$H$6601,5,FALSE))</f>
        <v/>
      </c>
      <c r="DK35" s="33" t="str">
        <f>IF(ISERROR(VLOOKUP(CONCATENATE($A35,"_L_",DJ$1),Records!$C$2:$H$6601,1,FALSE)),"",VLOOKUP(CONCATENATE($A35,"_L_",DJ$1),Records!$C$2:$H$6601,6,FALSE))</f>
        <v/>
      </c>
      <c r="DL35" s="32" t="str">
        <f>IF(ISERROR(VLOOKUP(CONCATENATE($A35,"_L_",DM$1),Records!$C$2:$H$6601,1,FALSE)),"",VLOOKUP(CONCATENATE($A35,"_L_",DM$1),Records!$C$2:$H$6601,4,FALSE))</f>
        <v/>
      </c>
      <c r="DM35" s="7" t="str">
        <f>IF(ISERROR(VLOOKUP(CONCATENATE($A35,"_L_",DM$1),Records!$C$2:$H$6601,1,FALSE)),"",VLOOKUP(CONCATENATE($A35,"_L_",DM$1),Records!$C$2:$H$6601,5,FALSE))</f>
        <v/>
      </c>
      <c r="DN35" s="33" t="str">
        <f>IF(ISERROR(VLOOKUP(CONCATENATE($A35,"_L_",DM$1),Records!$C$2:$H$6601,1,FALSE)),"",VLOOKUP(CONCATENATE($A35,"_L_",DM$1),Records!$C$2:$H$6601,6,FALSE))</f>
        <v/>
      </c>
      <c r="DO35" s="32" t="str">
        <f>IF(ISERROR(VLOOKUP(CONCATENATE($A35,"_L_",DP$1),Records!$C$2:$H$6601,1,FALSE)),"",VLOOKUP(CONCATENATE($A35,"_L_",DP$1),Records!$C$2:$H$6601,4,FALSE))</f>
        <v/>
      </c>
      <c r="DP35" s="7" t="str">
        <f>IF(ISERROR(VLOOKUP(CONCATENATE($A35,"_L_",DP$1),Records!$C$2:$H$6601,1,FALSE)),"",VLOOKUP(CONCATENATE($A35,"_L_",DP$1),Records!$C$2:$H$6601,5,FALSE))</f>
        <v/>
      </c>
      <c r="DQ35" s="33" t="str">
        <f>IF(ISERROR(VLOOKUP(CONCATENATE($A35,"_L_",DP$1),Records!$C$2:$H$6601,1,FALSE)),"",VLOOKUP(CONCATENATE($A35,"_L_",DP$1),Records!$C$2:$H$6601,6,FALSE))</f>
        <v/>
      </c>
      <c r="DR35" s="32" t="str">
        <f>IF(ISERROR(VLOOKUP(CONCATENATE($A35,"_L_",DS$1),Records!$C$2:$H$6601,1,FALSE)),"",VLOOKUP(CONCATENATE($A35,"_L_",DS$1),Records!$C$2:$H$6601,4,FALSE))</f>
        <v/>
      </c>
      <c r="DS35" s="7" t="str">
        <f>IF(ISERROR(VLOOKUP(CONCATENATE($A35,"_L_",DS$1),Records!$C$2:$H$6601,1,FALSE)),"",VLOOKUP(CONCATENATE($A35,"_L_",DS$1),Records!$C$2:$H$6601,5,FALSE))</f>
        <v/>
      </c>
      <c r="DT35" s="33" t="str">
        <f>IF(ISERROR(VLOOKUP(CONCATENATE($A35,"_L_",DS$1),Records!$C$2:$H$6601,1,FALSE)),"",VLOOKUP(CONCATENATE($A35,"_L_",DS$1),Records!$C$2:$H$6601,6,FALSE))</f>
        <v/>
      </c>
      <c r="DU35" s="32" t="str">
        <f>IF(ISERROR(VLOOKUP(CONCATENATE($A35,"_L_",DV$1),Records!$C$2:$H$6601,1,FALSE)),"",VLOOKUP(CONCATENATE($A35,"_L_",DV$1),Records!$C$2:$H$6601,4,FALSE))</f>
        <v/>
      </c>
      <c r="DV35" s="7" t="str">
        <f>IF(ISERROR(VLOOKUP(CONCATENATE($A35,"_L_",DV$1),Records!$C$2:$H$6601,1,FALSE)),"",VLOOKUP(CONCATENATE($A35,"_L_",DV$1),Records!$C$2:$H$6601,5,FALSE))</f>
        <v/>
      </c>
      <c r="DW35" s="33" t="str">
        <f>IF(ISERROR(VLOOKUP(CONCATENATE($A35,"_L_",DV$1),Records!$C$2:$H$6601,1,FALSE)),"",VLOOKUP(CONCATENATE($A35,"_L_",DV$1),Records!$C$2:$H$6601,6,FALSE))</f>
        <v/>
      </c>
      <c r="DX35" s="32" t="str">
        <f>IF(ISERROR(VLOOKUP(CONCATENATE($A35,"_L_",DY$1),Records!$C$2:$H$6601,1,FALSE)),"",VLOOKUP(CONCATENATE($A35,"_L_",DY$1),Records!$C$2:$H$6601,4,FALSE))</f>
        <v/>
      </c>
      <c r="DY35" s="7" t="str">
        <f>IF(ISERROR(VLOOKUP(CONCATENATE($A35,"_L_",DY$1),Records!$C$2:$H$6601,1,FALSE)),"",VLOOKUP(CONCATENATE($A35,"_L_",DY$1),Records!$C$2:$H$6601,5,FALSE))</f>
        <v/>
      </c>
      <c r="DZ35" s="33" t="str">
        <f>IF(ISERROR(VLOOKUP(CONCATENATE($A35,"_L_",DY$1),Records!$C$2:$H$6601,1,FALSE)),"",VLOOKUP(CONCATENATE($A35,"_L_",DY$1),Records!$C$2:$H$6601,6,FALSE))</f>
        <v/>
      </c>
      <c r="EA35" s="32" t="str">
        <f>IF(ISERROR(VLOOKUP(CONCATENATE($A35,"_L_",EB$1),Records!$C$2:$H$6601,1,FALSE)),"",VLOOKUP(CONCATENATE($A35,"_L_",EB$1),Records!$C$2:$H$6601,4,FALSE))</f>
        <v/>
      </c>
      <c r="EB35" s="7" t="str">
        <f>IF(ISERROR(VLOOKUP(CONCATENATE($A35,"_L_",EB$1),Records!$C$2:$H$6601,1,FALSE)),"",VLOOKUP(CONCATENATE($A35,"_L_",EB$1),Records!$C$2:$H$6601,5,FALSE))</f>
        <v/>
      </c>
      <c r="EC35" s="33" t="str">
        <f>IF(ISERROR(VLOOKUP(CONCATENATE($A35,"_L_",EB$1),Records!$C$2:$H$6601,1,FALSE)),"",VLOOKUP(CONCATENATE($A35,"_L_",EB$1),Records!$C$2:$H$6601,6,FALSE))</f>
        <v/>
      </c>
    </row>
    <row r="36" spans="1:133" ht="15.75" x14ac:dyDescent="0.25">
      <c r="A36" s="11">
        <v>42218</v>
      </c>
      <c r="B36" s="16" t="s">
        <v>69</v>
      </c>
      <c r="C36" s="15">
        <f t="shared" si="1"/>
        <v>5</v>
      </c>
      <c r="D36" s="26" t="s">
        <v>65</v>
      </c>
      <c r="E36" s="24" t="s">
        <v>61</v>
      </c>
      <c r="F36" s="62">
        <f t="shared" si="0"/>
        <v>1</v>
      </c>
      <c r="G36" s="62">
        <f>HomeCalc!F36</f>
        <v>1</v>
      </c>
      <c r="H36" s="32" t="str">
        <f>IF(ISERROR(VLOOKUP(CONCATENATE($A36,"_L_",I$1),Records!$C$2:$H$6601,1,FALSE)),"",VLOOKUP(CONCATENATE($A36,"_L_",I$1),Records!$C$2:$H$6601,4,FALSE))</f>
        <v/>
      </c>
      <c r="I36" s="7" t="str">
        <f>IF(ISERROR(VLOOKUP(CONCATENATE($A36,"_L_",I$1),Records!$C$2:$H$6601,1,FALSE)),"",VLOOKUP(CONCATENATE($A36,"_L_",I$1),Records!$C$2:$H$6601,5,FALSE))</f>
        <v/>
      </c>
      <c r="J36" s="33" t="str">
        <f>IF(ISERROR(VLOOKUP(CONCATENATE($A36,"_L_",I$1),Records!$C$2:$H$6601,1,FALSE)),"",VLOOKUP(CONCATENATE($A36,"_L_",I$1),Records!$C$2:$H$6601,6,FALSE))</f>
        <v/>
      </c>
      <c r="K36" s="32" t="str">
        <f>IF(ISERROR(VLOOKUP(CONCATENATE($A36,"_L_",L$1),Records!$C$2:$H$6601,1,FALSE)),"",VLOOKUP(CONCATENATE($A36,"_L_",L$1),Records!$C$2:$H$6601,4,FALSE))</f>
        <v/>
      </c>
      <c r="L36" s="7" t="str">
        <f>IF(ISERROR(VLOOKUP(CONCATENATE($A36,"_L_",L$1),Records!$C$2:$H$6601,1,FALSE)),"",VLOOKUP(CONCATENATE($A36,"_L_",L$1),Records!$C$2:$H$6601,5,FALSE))</f>
        <v/>
      </c>
      <c r="M36" s="33" t="str">
        <f>IF(ISERROR(VLOOKUP(CONCATENATE($A36,"_L_",L$1),Records!$C$2:$H$6601,1,FALSE)),"",VLOOKUP(CONCATENATE($A36,"_L_",L$1),Records!$C$2:$H$6601,6,FALSE))</f>
        <v/>
      </c>
      <c r="N36" s="32" t="str">
        <f>IF(ISERROR(VLOOKUP(CONCATENATE($A36,"_L_",O$1),Records!$C$2:$H$6601,1,FALSE)),"",VLOOKUP(CONCATENATE($A36,"_L_",O$1),Records!$C$2:$H$6601,4,FALSE))</f>
        <v/>
      </c>
      <c r="O36" s="7" t="str">
        <f>IF(ISERROR(VLOOKUP(CONCATENATE($A36,"_L_",O$1),Records!$C$2:$H$6601,1,FALSE)),"",VLOOKUP(CONCATENATE($A36,"_L_",O$1),Records!$C$2:$H$6601,5,FALSE))</f>
        <v/>
      </c>
      <c r="P36" s="33" t="str">
        <f>IF(ISERROR(VLOOKUP(CONCATENATE($A36,"_L_",O$1),Records!$C$2:$H$6601,1,FALSE)),"",VLOOKUP(CONCATENATE($A36,"_L_",O$1),Records!$C$2:$H$6601,6,FALSE))</f>
        <v/>
      </c>
      <c r="Q36" s="32" t="str">
        <f>IF(ISERROR(VLOOKUP(CONCATENATE($A36,"_L_",R$1),Records!$C$2:$H$6601,1,FALSE)),"",VLOOKUP(CONCATENATE($A36,"_L_",R$1),Records!$C$2:$H$6601,4,FALSE))</f>
        <v/>
      </c>
      <c r="R36" s="7" t="str">
        <f>IF(ISERROR(VLOOKUP(CONCATENATE($A36,"_L_",R$1),Records!$C$2:$H$6601,1,FALSE)),"",VLOOKUP(CONCATENATE($A36,"_L_",R$1),Records!$C$2:$H$6601,5,FALSE))</f>
        <v/>
      </c>
      <c r="S36" s="33" t="str">
        <f>IF(ISERROR(VLOOKUP(CONCATENATE($A36,"_L_",R$1),Records!$C$2:$H$6601,1,FALSE)),"",VLOOKUP(CONCATENATE($A36,"_L_",R$1),Records!$C$2:$H$6601,6,FALSE))</f>
        <v/>
      </c>
      <c r="T36" s="32" t="str">
        <f>IF(ISERROR(VLOOKUP(CONCATENATE($A36,"_L_",U$1),Records!$C$2:$H$6601,1,FALSE)),"",VLOOKUP(CONCATENATE($A36,"_L_",U$1),Records!$C$2:$H$6601,4,FALSE))</f>
        <v/>
      </c>
      <c r="U36" s="7" t="str">
        <f>IF(ISERROR(VLOOKUP(CONCATENATE($A36,"_L_",U$1),Records!$C$2:$H$6601,1,FALSE)),"",VLOOKUP(CONCATENATE($A36,"_L_",U$1),Records!$C$2:$H$6601,5,FALSE))</f>
        <v/>
      </c>
      <c r="V36" s="33" t="str">
        <f>IF(ISERROR(VLOOKUP(CONCATENATE($A36,"_L_",U$1),Records!$C$2:$H$6601,1,FALSE)),"",VLOOKUP(CONCATENATE($A36,"_L_",U$1),Records!$C$2:$H$6601,6,FALSE))</f>
        <v/>
      </c>
      <c r="W36" s="32" t="str">
        <f>IF(ISERROR(VLOOKUP(CONCATENATE($A36,"_L_",X$1),Records!$C$2:$H$6601,1,FALSE)),"",VLOOKUP(CONCATENATE($A36,"_L_",X$1),Records!$C$2:$H$6601,4,FALSE))</f>
        <v/>
      </c>
      <c r="X36" s="7" t="str">
        <f>IF(ISERROR(VLOOKUP(CONCATENATE($A36,"_L_",X$1),Records!$C$2:$H$6601,1,FALSE)),"",VLOOKUP(CONCATENATE($A36,"_L_",X$1),Records!$C$2:$H$6601,5,FALSE))</f>
        <v/>
      </c>
      <c r="Y36" s="33" t="str">
        <f>IF(ISERROR(VLOOKUP(CONCATENATE($A36,"_L_",X$1),Records!$C$2:$H$6601,1,FALSE)),"",VLOOKUP(CONCATENATE($A36,"_L_",X$1),Records!$C$2:$H$6601,6,FALSE))</f>
        <v/>
      </c>
      <c r="Z36" s="32" t="str">
        <f>IF(ISERROR(VLOOKUP(CONCATENATE($A36,"_L_",AA$1),Records!$C$2:$H$6601,1,FALSE)),"",VLOOKUP(CONCATENATE($A36,"_L_",AA$1),Records!$C$2:$H$6601,4,FALSE))</f>
        <v/>
      </c>
      <c r="AA36" s="7" t="str">
        <f>IF(ISERROR(VLOOKUP(CONCATENATE($A36,"_L_",AA$1),Records!$C$2:$H$6601,1,FALSE)),"",VLOOKUP(CONCATENATE($A36,"_L_",AA$1),Records!$C$2:$H$6601,5,FALSE))</f>
        <v/>
      </c>
      <c r="AB36" s="33" t="str">
        <f>IF(ISERROR(VLOOKUP(CONCATENATE($A36,"_L_",AA$1),Records!$C$2:$H$6601,1,FALSE)),"",VLOOKUP(CONCATENATE($A36,"_L_",AA$1),Records!$C$2:$H$6601,6,FALSE))</f>
        <v/>
      </c>
      <c r="AC36" s="32" t="str">
        <f>IF(ISERROR(VLOOKUP(CONCATENATE($A36,"_L_",AD$1),Records!$C$2:$H$6601,1,FALSE)),"",VLOOKUP(CONCATENATE($A36,"_L_",AD$1),Records!$C$2:$H$6601,4,FALSE))</f>
        <v/>
      </c>
      <c r="AD36" s="7" t="str">
        <f>IF(ISERROR(VLOOKUP(CONCATENATE($A36,"_L_",AD$1),Records!$C$2:$H$6601,1,FALSE)),"",VLOOKUP(CONCATENATE($A36,"_L_",AD$1),Records!$C$2:$H$6601,5,FALSE))</f>
        <v/>
      </c>
      <c r="AE36" s="33" t="str">
        <f>IF(ISERROR(VLOOKUP(CONCATENATE($A36,"_L_",AD$1),Records!$C$2:$H$6601,1,FALSE)),"",VLOOKUP(CONCATENATE($A36,"_L_",AD$1),Records!$C$2:$H$6601,6,FALSE))</f>
        <v/>
      </c>
      <c r="AF36" s="32" t="str">
        <f>IF(ISERROR(VLOOKUP(CONCATENATE($A36,"_L_",AG$1),Records!$C$2:$H$6601,1,FALSE)),"",VLOOKUP(CONCATENATE($A36,"_L_",AG$1),Records!$C$2:$H$6601,4,FALSE))</f>
        <v/>
      </c>
      <c r="AG36" s="7" t="str">
        <f>IF(ISERROR(VLOOKUP(CONCATENATE($A36,"_L_",AG$1),Records!$C$2:$H$6601,1,FALSE)),"",VLOOKUP(CONCATENATE($A36,"_L_",AG$1),Records!$C$2:$H$6601,5,FALSE))</f>
        <v/>
      </c>
      <c r="AH36" s="33" t="str">
        <f>IF(ISERROR(VLOOKUP(CONCATENATE($A36,"_L_",AG$1),Records!$C$2:$H$6601,1,FALSE)),"",VLOOKUP(CONCATENATE($A36,"_L_",AG$1),Records!$C$2:$H$6601,6,FALSE))</f>
        <v/>
      </c>
      <c r="AI36" s="32" t="str">
        <f>IF(ISERROR(VLOOKUP(CONCATENATE($A36,"_L_",AJ$1),Records!$C$2:$H$6601,1,FALSE)),"",VLOOKUP(CONCATENATE($A36,"_L_",AJ$1),Records!$C$2:$H$6601,4,FALSE))</f>
        <v/>
      </c>
      <c r="AJ36" s="7" t="str">
        <f>IF(ISERROR(VLOOKUP(CONCATENATE($A36,"_L_",AJ$1),Records!$C$2:$H$6601,1,FALSE)),"",VLOOKUP(CONCATENATE($A36,"_L_",AJ$1),Records!$C$2:$H$6601,5,FALSE))</f>
        <v/>
      </c>
      <c r="AK36" s="33" t="str">
        <f>IF(ISERROR(VLOOKUP(CONCATENATE($A36,"_L_",AJ$1),Records!$C$2:$H$6601,1,FALSE)),"",VLOOKUP(CONCATENATE($A36,"_L_",AJ$1),Records!$C$2:$H$6601,6,FALSE))</f>
        <v/>
      </c>
      <c r="AL36" s="32" t="str">
        <f>IF(ISERROR(VLOOKUP(CONCATENATE($A36,"_L_",AM$1),Records!$C$2:$H$6601,1,FALSE)),"",VLOOKUP(CONCATENATE($A36,"_L_",AM$1),Records!$C$2:$H$6601,4,FALSE))</f>
        <v/>
      </c>
      <c r="AM36" s="7" t="str">
        <f>IF(ISERROR(VLOOKUP(CONCATENATE($A36,"_L_",AM$1),Records!$C$2:$H$6601,1,FALSE)),"",VLOOKUP(CONCATENATE($A36,"_L_",AM$1),Records!$C$2:$H$6601,5,FALSE))</f>
        <v/>
      </c>
      <c r="AN36" s="33" t="str">
        <f>IF(ISERROR(VLOOKUP(CONCATENATE($A36,"_L_",AM$1),Records!$C$2:$H$6601,1,FALSE)),"",VLOOKUP(CONCATENATE($A36,"_L_",AM$1),Records!$C$2:$H$6601,6,FALSE))</f>
        <v/>
      </c>
      <c r="AO36" s="32" t="str">
        <f>IF(ISERROR(VLOOKUP(CONCATENATE($A36,"_L_",AP$1),Records!$C$2:$H$6601,1,FALSE)),"",VLOOKUP(CONCATENATE($A36,"_L_",AP$1),Records!$C$2:$H$6601,4,FALSE))</f>
        <v/>
      </c>
      <c r="AP36" s="7" t="str">
        <f>IF(ISERROR(VLOOKUP(CONCATENATE($A36,"_L_",AP$1),Records!$C$2:$H$6601,1,FALSE)),"",VLOOKUP(CONCATENATE($A36,"_L_",AP$1),Records!$C$2:$H$6601,5,FALSE))</f>
        <v/>
      </c>
      <c r="AQ36" s="33" t="str">
        <f>IF(ISERROR(VLOOKUP(CONCATENATE($A36,"_L_",AP$1),Records!$C$2:$H$6601,1,FALSE)),"",VLOOKUP(CONCATENATE($A36,"_L_",AP$1),Records!$C$2:$H$6601,6,FALSE))</f>
        <v/>
      </c>
      <c r="AR36" s="32" t="str">
        <f>IF(ISERROR(VLOOKUP(CONCATENATE($A36,"_L_",AS$1),Records!$C$2:$H$6601,1,FALSE)),"",VLOOKUP(CONCATENATE($A36,"_L_",AS$1),Records!$C$2:$H$6601,4,FALSE))</f>
        <v/>
      </c>
      <c r="AS36" s="7" t="str">
        <f>IF(ISERROR(VLOOKUP(CONCATENATE($A36,"_L_",AS$1),Records!$C$2:$H$6601,1,FALSE)),"",VLOOKUP(CONCATENATE($A36,"_L_",AS$1),Records!$C$2:$H$6601,5,FALSE))</f>
        <v/>
      </c>
      <c r="AT36" s="33" t="str">
        <f>IF(ISERROR(VLOOKUP(CONCATENATE($A36,"_L_",AS$1),Records!$C$2:$H$6601,1,FALSE)),"",VLOOKUP(CONCATENATE($A36,"_L_",AS$1),Records!$C$2:$H$6601,6,FALSE))</f>
        <v/>
      </c>
      <c r="AU36" s="32" t="str">
        <f>IF(ISERROR(VLOOKUP(CONCATENATE($A36,"_L_",AV$1),Records!$C$2:$H$6601,1,FALSE)),"",VLOOKUP(CONCATENATE($A36,"_L_",AV$1),Records!$C$2:$H$6601,4,FALSE))</f>
        <v/>
      </c>
      <c r="AV36" s="7" t="str">
        <f>IF(ISERROR(VLOOKUP(CONCATENATE($A36,"_L_",AV$1),Records!$C$2:$H$6601,1,FALSE)),"",VLOOKUP(CONCATENATE($A36,"_L_",AV$1),Records!$C$2:$H$6601,5,FALSE))</f>
        <v/>
      </c>
      <c r="AW36" s="33" t="str">
        <f>IF(ISERROR(VLOOKUP(CONCATENATE($A36,"_L_",AV$1),Records!$C$2:$H$6601,1,FALSE)),"",VLOOKUP(CONCATENATE($A36,"_L_",AV$1),Records!$C$2:$H$6601,6,FALSE))</f>
        <v/>
      </c>
      <c r="AX36" s="32" t="str">
        <f>IF(ISERROR(VLOOKUP(CONCATENATE($A36,"_L_",AY$1),Records!$C$2:$H$6601,1,FALSE)),"",VLOOKUP(CONCATENATE($A36,"_L_",AY$1),Records!$C$2:$H$6601,4,FALSE))</f>
        <v/>
      </c>
      <c r="AY36" s="7" t="str">
        <f>IF(ISERROR(VLOOKUP(CONCATENATE($A36,"_L_",AY$1),Records!$C$2:$H$6601,1,FALSE)),"",VLOOKUP(CONCATENATE($A36,"_L_",AY$1),Records!$C$2:$H$6601,5,FALSE))</f>
        <v/>
      </c>
      <c r="AZ36" s="33" t="str">
        <f>IF(ISERROR(VLOOKUP(CONCATENATE($A36,"_L_",AY$1),Records!$C$2:$H$6601,1,FALSE)),"",VLOOKUP(CONCATENATE($A36,"_L_",AY$1),Records!$C$2:$H$6601,6,FALSE))</f>
        <v/>
      </c>
      <c r="BA36" s="32" t="str">
        <f>IF(ISERROR(VLOOKUP(CONCATENATE($A36,"_L_",BB$1),Records!$C$2:$H$6601,1,FALSE)),"",VLOOKUP(CONCATENATE($A36,"_L_",BB$1),Records!$C$2:$H$6601,4,FALSE))</f>
        <v/>
      </c>
      <c r="BB36" s="7" t="str">
        <f>IF(ISERROR(VLOOKUP(CONCATENATE($A36,"_L_",BB$1),Records!$C$2:$H$6601,1,FALSE)),"",VLOOKUP(CONCATENATE($A36,"_L_",BB$1),Records!$C$2:$H$6601,5,FALSE))</f>
        <v/>
      </c>
      <c r="BC36" s="33" t="str">
        <f>IF(ISERROR(VLOOKUP(CONCATENATE($A36,"_L_",BB$1),Records!$C$2:$H$6601,1,FALSE)),"",VLOOKUP(CONCATENATE($A36,"_L_",BB$1),Records!$C$2:$H$6601,6,FALSE))</f>
        <v/>
      </c>
      <c r="BD36" s="32" t="str">
        <f>IF(ISERROR(VLOOKUP(CONCATENATE($A36,"_L_",BE$1),Records!$C$2:$H$6601,1,FALSE)),"",VLOOKUP(CONCATENATE($A36,"_L_",BE$1),Records!$C$2:$H$6601,4,FALSE))</f>
        <v/>
      </c>
      <c r="BE36" s="7" t="str">
        <f>IF(ISERROR(VLOOKUP(CONCATENATE($A36,"_L_",BE$1),Records!$C$2:$H$6601,1,FALSE)),"",VLOOKUP(CONCATENATE($A36,"_L_",BE$1),Records!$C$2:$H$6601,5,FALSE))</f>
        <v/>
      </c>
      <c r="BF36" s="33" t="str">
        <f>IF(ISERROR(VLOOKUP(CONCATENATE($A36,"_L_",BE$1),Records!$C$2:$H$6601,1,FALSE)),"",VLOOKUP(CONCATENATE($A36,"_L_",BE$1),Records!$C$2:$H$6601,6,FALSE))</f>
        <v/>
      </c>
      <c r="BG36" s="32" t="str">
        <f>IF(ISERROR(VLOOKUP(CONCATENATE($A36,"_L_",BH$1),Records!$C$2:$H$6601,1,FALSE)),"",VLOOKUP(CONCATENATE($A36,"_L_",BH$1),Records!$C$2:$H$6601,4,FALSE))</f>
        <v/>
      </c>
      <c r="BH36" s="7" t="str">
        <f>IF(ISERROR(VLOOKUP(CONCATENATE($A36,"_L_",BH$1),Records!$C$2:$H$6601,1,FALSE)),"",VLOOKUP(CONCATENATE($A36,"_L_",BH$1),Records!$C$2:$H$6601,5,FALSE))</f>
        <v/>
      </c>
      <c r="BI36" s="33" t="str">
        <f>IF(ISERROR(VLOOKUP(CONCATENATE($A36,"_L_",BH$1),Records!$C$2:$H$6601,1,FALSE)),"",VLOOKUP(CONCATENATE($A36,"_L_",BH$1),Records!$C$2:$H$6601,6,FALSE))</f>
        <v/>
      </c>
      <c r="BJ36" s="32" t="str">
        <f>IF(ISERROR(VLOOKUP(CONCATENATE($A36,"_L_",BK$1),Records!$C$2:$H$6601,1,FALSE)),"",VLOOKUP(CONCATENATE($A36,"_L_",BK$1),Records!$C$2:$H$6601,4,FALSE))</f>
        <v/>
      </c>
      <c r="BK36" s="7" t="str">
        <f>IF(ISERROR(VLOOKUP(CONCATENATE($A36,"_L_",BK$1),Records!$C$2:$H$6601,1,FALSE)),"",VLOOKUP(CONCATENATE($A36,"_L_",BK$1),Records!$C$2:$H$6601,5,FALSE))</f>
        <v/>
      </c>
      <c r="BL36" s="33" t="str">
        <f>IF(ISERROR(VLOOKUP(CONCATENATE($A36,"_L_",BK$1),Records!$C$2:$H$6601,1,FALSE)),"",VLOOKUP(CONCATENATE($A36,"_L_",BK$1),Records!$C$2:$H$6601,6,FALSE))</f>
        <v/>
      </c>
      <c r="BM36" s="32" t="str">
        <f>IF(ISERROR(VLOOKUP(CONCATENATE($A36,"_L_",BN$1),Records!$C$2:$H$6601,1,FALSE)),"",VLOOKUP(CONCATENATE($A36,"_L_",BN$1),Records!$C$2:$H$6601,4,FALSE))</f>
        <v/>
      </c>
      <c r="BN36" s="7" t="str">
        <f>IF(ISERROR(VLOOKUP(CONCATENATE($A36,"_L_",BN$1),Records!$C$2:$H$6601,1,FALSE)),"",VLOOKUP(CONCATENATE($A36,"_L_",BN$1),Records!$C$2:$H$6601,5,FALSE))</f>
        <v/>
      </c>
      <c r="BO36" s="33" t="str">
        <f>IF(ISERROR(VLOOKUP(CONCATENATE($A36,"_L_",BN$1),Records!$C$2:$H$6601,1,FALSE)),"",VLOOKUP(CONCATENATE($A36,"_L_",BN$1),Records!$C$2:$H$6601,6,FALSE))</f>
        <v/>
      </c>
      <c r="BP36" s="32" t="str">
        <f>IF(ISERROR(VLOOKUP(CONCATENATE($A36,"_L_",BQ$1),Records!$C$2:$H$6601,1,FALSE)),"",VLOOKUP(CONCATENATE($A36,"_L_",BQ$1),Records!$C$2:$H$6601,4,FALSE))</f>
        <v/>
      </c>
      <c r="BQ36" s="7" t="str">
        <f>IF(ISERROR(VLOOKUP(CONCATENATE($A36,"_L_",BQ$1),Records!$C$2:$H$6601,1,FALSE)),"",VLOOKUP(CONCATENATE($A36,"_L_",BQ$1),Records!$C$2:$H$6601,5,FALSE))</f>
        <v/>
      </c>
      <c r="BR36" s="33" t="str">
        <f>IF(ISERROR(VLOOKUP(CONCATENATE($A36,"_L_",BQ$1),Records!$C$2:$H$6601,1,FALSE)),"",VLOOKUP(CONCATENATE($A36,"_L_",BQ$1),Records!$C$2:$H$6601,6,FALSE))</f>
        <v/>
      </c>
      <c r="BS36" s="32" t="str">
        <f>IF(ISERROR(VLOOKUP(CONCATENATE($A36,"_L_",BT$1),Records!$C$2:$H$6601,1,FALSE)),"",VLOOKUP(CONCATENATE($A36,"_L_",BT$1),Records!$C$2:$H$6601,4,FALSE))</f>
        <v/>
      </c>
      <c r="BT36" s="7" t="str">
        <f>IF(ISERROR(VLOOKUP(CONCATENATE($A36,"_L_",BT$1),Records!$C$2:$H$6601,1,FALSE)),"",VLOOKUP(CONCATENATE($A36,"_L_",BT$1),Records!$C$2:$H$6601,5,FALSE))</f>
        <v/>
      </c>
      <c r="BU36" s="33" t="str">
        <f>IF(ISERROR(VLOOKUP(CONCATENATE($A36,"_L_",BT$1),Records!$C$2:$H$6601,1,FALSE)),"",VLOOKUP(CONCATENATE($A36,"_L_",BT$1),Records!$C$2:$H$6601,6,FALSE))</f>
        <v/>
      </c>
      <c r="BV36" s="32" t="str">
        <f>IF(ISERROR(VLOOKUP(CONCATENATE($A36,"_L_",BW$1),Records!$C$2:$H$6601,1,FALSE)),"",VLOOKUP(CONCATENATE($A36,"_L_",BW$1),Records!$C$2:$H$6601,4,FALSE))</f>
        <v/>
      </c>
      <c r="BW36" s="7" t="str">
        <f>IF(ISERROR(VLOOKUP(CONCATENATE($A36,"_L_",BW$1),Records!$C$2:$H$6601,1,FALSE)),"",VLOOKUP(CONCATENATE($A36,"_L_",BW$1),Records!$C$2:$H$6601,5,FALSE))</f>
        <v/>
      </c>
      <c r="BX36" s="33" t="str">
        <f>IF(ISERROR(VLOOKUP(CONCATENATE($A36,"_L_",BW$1),Records!$C$2:$H$6601,1,FALSE)),"",VLOOKUP(CONCATENATE($A36,"_L_",BW$1),Records!$C$2:$H$6601,6,FALSE))</f>
        <v/>
      </c>
      <c r="BY36" s="32" t="str">
        <f>IF(ISERROR(VLOOKUP(CONCATENATE($A36,"_L_",BZ$1),Records!$C$2:$H$6601,1,FALSE)),"",VLOOKUP(CONCATENATE($A36,"_L_",BZ$1),Records!$C$2:$H$6601,4,FALSE))</f>
        <v/>
      </c>
      <c r="BZ36" s="7" t="str">
        <f>IF(ISERROR(VLOOKUP(CONCATENATE($A36,"_L_",BZ$1),Records!$C$2:$H$6601,1,FALSE)),"",VLOOKUP(CONCATENATE($A36,"_L_",BZ$1),Records!$C$2:$H$6601,5,FALSE))</f>
        <v/>
      </c>
      <c r="CA36" s="33" t="str">
        <f>IF(ISERROR(VLOOKUP(CONCATENATE($A36,"_L_",BZ$1),Records!$C$2:$H$6601,1,FALSE)),"",VLOOKUP(CONCATENATE($A36,"_L_",BZ$1),Records!$C$2:$H$6601,6,FALSE))</f>
        <v/>
      </c>
      <c r="CB36" s="32" t="str">
        <f>IF(ISERROR(VLOOKUP(CONCATENATE($A36,"_L_",CC$1),Records!$C$2:$H$6601,1,FALSE)),"",VLOOKUP(CONCATENATE($A36,"_L_",CC$1),Records!$C$2:$H$6601,4,FALSE))</f>
        <v/>
      </c>
      <c r="CC36" s="7" t="str">
        <f>IF(ISERROR(VLOOKUP(CONCATENATE($A36,"_L_",CC$1),Records!$C$2:$H$6601,1,FALSE)),"",VLOOKUP(CONCATENATE($A36,"_L_",CC$1),Records!$C$2:$H$6601,5,FALSE))</f>
        <v/>
      </c>
      <c r="CD36" s="33" t="str">
        <f>IF(ISERROR(VLOOKUP(CONCATENATE($A36,"_L_",CC$1),Records!$C$2:$H$6601,1,FALSE)),"",VLOOKUP(CONCATENATE($A36,"_L_",CC$1),Records!$C$2:$H$6601,6,FALSE))</f>
        <v/>
      </c>
      <c r="CE36" s="32" t="str">
        <f>IF(ISERROR(VLOOKUP(CONCATENATE($A36,"_L_",CF$1),Records!$C$2:$H$6601,1,FALSE)),"",VLOOKUP(CONCATENATE($A36,"_L_",CF$1),Records!$C$2:$H$6601,4,FALSE))</f>
        <v/>
      </c>
      <c r="CF36" s="7" t="str">
        <f>IF(ISERROR(VLOOKUP(CONCATENATE($A36,"_L_",CF$1),Records!$C$2:$H$6601,1,FALSE)),"",VLOOKUP(CONCATENATE($A36,"_L_",CF$1),Records!$C$2:$H$6601,5,FALSE))</f>
        <v/>
      </c>
      <c r="CG36" s="33" t="str">
        <f>IF(ISERROR(VLOOKUP(CONCATENATE($A36,"_L_",CF$1),Records!$C$2:$H$6601,1,FALSE)),"",VLOOKUP(CONCATENATE($A36,"_L_",CF$1),Records!$C$2:$H$6601,6,FALSE))</f>
        <v/>
      </c>
      <c r="CH36" s="32" t="str">
        <f>IF(ISERROR(VLOOKUP(CONCATENATE($A36,"_L_",CI$1),Records!$C$2:$H$6601,1,FALSE)),"",VLOOKUP(CONCATENATE($A36,"_L_",CI$1),Records!$C$2:$H$6601,4,FALSE))</f>
        <v/>
      </c>
      <c r="CI36" s="7" t="str">
        <f>IF(ISERROR(VLOOKUP(CONCATENATE($A36,"_L_",CI$1),Records!$C$2:$H$6601,1,FALSE)),"",VLOOKUP(CONCATENATE($A36,"_L_",CI$1),Records!$C$2:$H$6601,5,FALSE))</f>
        <v/>
      </c>
      <c r="CJ36" s="33" t="str">
        <f>IF(ISERROR(VLOOKUP(CONCATENATE($A36,"_L_",CI$1),Records!$C$2:$H$6601,1,FALSE)),"",VLOOKUP(CONCATENATE($A36,"_L_",CI$1),Records!$C$2:$H$6601,6,FALSE))</f>
        <v/>
      </c>
      <c r="CK36" s="32" t="str">
        <f>IF(ISERROR(VLOOKUP(CONCATENATE($A36,"_L_",CL$1),Records!$C$2:$H$6601,1,FALSE)),"",VLOOKUP(CONCATENATE($A36,"_L_",CL$1),Records!$C$2:$H$6601,4,FALSE))</f>
        <v/>
      </c>
      <c r="CL36" s="7" t="str">
        <f>IF(ISERROR(VLOOKUP(CONCATENATE($A36,"_L_",CL$1),Records!$C$2:$H$6601,1,FALSE)),"",VLOOKUP(CONCATENATE($A36,"_L_",CL$1),Records!$C$2:$H$6601,5,FALSE))</f>
        <v/>
      </c>
      <c r="CM36" s="33" t="str">
        <f>IF(ISERROR(VLOOKUP(CONCATENATE($A36,"_L_",CL$1),Records!$C$2:$H$6601,1,FALSE)),"",VLOOKUP(CONCATENATE($A36,"_L_",CL$1),Records!$C$2:$H$6601,6,FALSE))</f>
        <v/>
      </c>
      <c r="CN36" s="32" t="str">
        <f>IF(ISERROR(VLOOKUP(CONCATENATE($A36,"_L_",CO$1),Records!$C$2:$H$6601,1,FALSE)),"",VLOOKUP(CONCATENATE($A36,"_L_",CO$1),Records!$C$2:$H$6601,4,FALSE))</f>
        <v/>
      </c>
      <c r="CO36" s="7" t="str">
        <f>IF(ISERROR(VLOOKUP(CONCATENATE($A36,"_L_",CO$1),Records!$C$2:$H$6601,1,FALSE)),"",VLOOKUP(CONCATENATE($A36,"_L_",CO$1),Records!$C$2:$H$6601,5,FALSE))</f>
        <v/>
      </c>
      <c r="CP36" s="33" t="str">
        <f>IF(ISERROR(VLOOKUP(CONCATENATE($A36,"_L_",CO$1),Records!$C$2:$H$6601,1,FALSE)),"",VLOOKUP(CONCATENATE($A36,"_L_",CO$1),Records!$C$2:$H$6601,6,FALSE))</f>
        <v/>
      </c>
      <c r="CQ36" s="32" t="str">
        <f>IF(ISERROR(VLOOKUP(CONCATENATE($A36,"_L_",CR$1),Records!$C$2:$H$6601,1,FALSE)),"",VLOOKUP(CONCATENATE($A36,"_L_",CR$1),Records!$C$2:$H$6601,4,FALSE))</f>
        <v/>
      </c>
      <c r="CR36" s="7" t="str">
        <f>IF(ISERROR(VLOOKUP(CONCATENATE($A36,"_L_",CR$1),Records!$C$2:$H$6601,1,FALSE)),"",VLOOKUP(CONCATENATE($A36,"_L_",CR$1),Records!$C$2:$H$6601,5,FALSE))</f>
        <v/>
      </c>
      <c r="CS36" s="33" t="str">
        <f>IF(ISERROR(VLOOKUP(CONCATENATE($A36,"_L_",CR$1),Records!$C$2:$H$6601,1,FALSE)),"",VLOOKUP(CONCATENATE($A36,"_L_",CR$1),Records!$C$2:$H$6601,6,FALSE))</f>
        <v/>
      </c>
      <c r="CT36" s="32" t="str">
        <f>IF(ISERROR(VLOOKUP(CONCATENATE($A36,"_L_",CU$1),Records!$C$2:$H$6601,1,FALSE)),"",VLOOKUP(CONCATENATE($A36,"_L_",CU$1),Records!$C$2:$H$6601,4,FALSE))</f>
        <v/>
      </c>
      <c r="CU36" s="7" t="str">
        <f>IF(ISERROR(VLOOKUP(CONCATENATE($A36,"_L_",CU$1),Records!$C$2:$H$6601,1,FALSE)),"",VLOOKUP(CONCATENATE($A36,"_L_",CU$1),Records!$C$2:$H$6601,5,FALSE))</f>
        <v/>
      </c>
      <c r="CV36" s="33" t="str">
        <f>IF(ISERROR(VLOOKUP(CONCATENATE($A36,"_L_",CU$1),Records!$C$2:$H$6601,1,FALSE)),"",VLOOKUP(CONCATENATE($A36,"_L_",CU$1),Records!$C$2:$H$6601,6,FALSE))</f>
        <v/>
      </c>
      <c r="CW36" s="32" t="str">
        <f>IF(ISERROR(VLOOKUP(CONCATENATE($A36,"_L_",CX$1),Records!$C$2:$H$6601,1,FALSE)),"",VLOOKUP(CONCATENATE($A36,"_L_",CX$1),Records!$C$2:$H$6601,4,FALSE))</f>
        <v/>
      </c>
      <c r="CX36" s="7" t="str">
        <f>IF(ISERROR(VLOOKUP(CONCATENATE($A36,"_L_",CX$1),Records!$C$2:$H$6601,1,FALSE)),"",VLOOKUP(CONCATENATE($A36,"_L_",CX$1),Records!$C$2:$H$6601,5,FALSE))</f>
        <v/>
      </c>
      <c r="CY36" s="33" t="str">
        <f>IF(ISERROR(VLOOKUP(CONCATENATE($A36,"_L_",CX$1),Records!$C$2:$H$6601,1,FALSE)),"",VLOOKUP(CONCATENATE($A36,"_L_",CX$1),Records!$C$2:$H$6601,6,FALSE))</f>
        <v/>
      </c>
      <c r="CZ36" s="32" t="str">
        <f>IF(ISERROR(VLOOKUP(CONCATENATE($A36,"_L_",DA$1),Records!$C$2:$H$6601,1,FALSE)),"",VLOOKUP(CONCATENATE($A36,"_L_",DA$1),Records!$C$2:$H$6601,4,FALSE))</f>
        <v/>
      </c>
      <c r="DA36" s="7" t="str">
        <f>IF(ISERROR(VLOOKUP(CONCATENATE($A36,"_L_",DA$1),Records!$C$2:$H$6601,1,FALSE)),"",VLOOKUP(CONCATENATE($A36,"_L_",DA$1),Records!$C$2:$H$6601,5,FALSE))</f>
        <v/>
      </c>
      <c r="DB36" s="33" t="str">
        <f>IF(ISERROR(VLOOKUP(CONCATENATE($A36,"_L_",DA$1),Records!$C$2:$H$6601,1,FALSE)),"",VLOOKUP(CONCATENATE($A36,"_L_",DA$1),Records!$C$2:$H$6601,6,FALSE))</f>
        <v/>
      </c>
      <c r="DC36" s="32" t="str">
        <f>IF(ISERROR(VLOOKUP(CONCATENATE($A36,"_L_",DD$1),Records!$C$2:$H$6601,1,FALSE)),"",VLOOKUP(CONCATENATE($A36,"_L_",DD$1),Records!$C$2:$H$6601,4,FALSE))</f>
        <v/>
      </c>
      <c r="DD36" s="7" t="str">
        <f>IF(ISERROR(VLOOKUP(CONCATENATE($A36,"_L_",DD$1),Records!$C$2:$H$6601,1,FALSE)),"",VLOOKUP(CONCATENATE($A36,"_L_",DD$1),Records!$C$2:$H$6601,5,FALSE))</f>
        <v/>
      </c>
      <c r="DE36" s="33" t="str">
        <f>IF(ISERROR(VLOOKUP(CONCATENATE($A36,"_L_",DD$1),Records!$C$2:$H$6601,1,FALSE)),"",VLOOKUP(CONCATENATE($A36,"_L_",DD$1),Records!$C$2:$H$6601,6,FALSE))</f>
        <v/>
      </c>
      <c r="DF36" s="32" t="str">
        <f>IF(ISERROR(VLOOKUP(CONCATENATE($A36,"_L_",DG$1),Records!$C$2:$H$6601,1,FALSE)),"",VLOOKUP(CONCATENATE($A36,"_L_",DG$1),Records!$C$2:$H$6601,4,FALSE))</f>
        <v/>
      </c>
      <c r="DG36" s="7" t="str">
        <f>IF(ISERROR(VLOOKUP(CONCATENATE($A36,"_L_",DG$1),Records!$C$2:$H$6601,1,FALSE)),"",VLOOKUP(CONCATENATE($A36,"_L_",DG$1),Records!$C$2:$H$6601,5,FALSE))</f>
        <v/>
      </c>
      <c r="DH36" s="33" t="str">
        <f>IF(ISERROR(VLOOKUP(CONCATENATE($A36,"_L_",DG$1),Records!$C$2:$H$6601,1,FALSE)),"",VLOOKUP(CONCATENATE($A36,"_L_",DG$1),Records!$C$2:$H$6601,6,FALSE))</f>
        <v/>
      </c>
      <c r="DI36" s="32" t="str">
        <f>IF(ISERROR(VLOOKUP(CONCATENATE($A36,"_L_",DJ$1),Records!$C$2:$H$6601,1,FALSE)),"",VLOOKUP(CONCATENATE($A36,"_L_",DJ$1),Records!$C$2:$H$6601,4,FALSE))</f>
        <v/>
      </c>
      <c r="DJ36" s="7" t="str">
        <f>IF(ISERROR(VLOOKUP(CONCATENATE($A36,"_L_",DJ$1),Records!$C$2:$H$6601,1,FALSE)),"",VLOOKUP(CONCATENATE($A36,"_L_",DJ$1),Records!$C$2:$H$6601,5,FALSE))</f>
        <v/>
      </c>
      <c r="DK36" s="33" t="str">
        <f>IF(ISERROR(VLOOKUP(CONCATENATE($A36,"_L_",DJ$1),Records!$C$2:$H$6601,1,FALSE)),"",VLOOKUP(CONCATENATE($A36,"_L_",DJ$1),Records!$C$2:$H$6601,6,FALSE))</f>
        <v/>
      </c>
      <c r="DL36" s="32" t="str">
        <f>IF(ISERROR(VLOOKUP(CONCATENATE($A36,"_L_",DM$1),Records!$C$2:$H$6601,1,FALSE)),"",VLOOKUP(CONCATENATE($A36,"_L_",DM$1),Records!$C$2:$H$6601,4,FALSE))</f>
        <v/>
      </c>
      <c r="DM36" s="7" t="str">
        <f>IF(ISERROR(VLOOKUP(CONCATENATE($A36,"_L_",DM$1),Records!$C$2:$H$6601,1,FALSE)),"",VLOOKUP(CONCATENATE($A36,"_L_",DM$1),Records!$C$2:$H$6601,5,FALSE))</f>
        <v/>
      </c>
      <c r="DN36" s="33" t="str">
        <f>IF(ISERROR(VLOOKUP(CONCATENATE($A36,"_L_",DM$1),Records!$C$2:$H$6601,1,FALSE)),"",VLOOKUP(CONCATENATE($A36,"_L_",DM$1),Records!$C$2:$H$6601,6,FALSE))</f>
        <v/>
      </c>
      <c r="DO36" s="32" t="str">
        <f>IF(ISERROR(VLOOKUP(CONCATENATE($A36,"_L_",DP$1),Records!$C$2:$H$6601,1,FALSE)),"",VLOOKUP(CONCATENATE($A36,"_L_",DP$1),Records!$C$2:$H$6601,4,FALSE))</f>
        <v/>
      </c>
      <c r="DP36" s="7" t="str">
        <f>IF(ISERROR(VLOOKUP(CONCATENATE($A36,"_L_",DP$1),Records!$C$2:$H$6601,1,FALSE)),"",VLOOKUP(CONCATENATE($A36,"_L_",DP$1),Records!$C$2:$H$6601,5,FALSE))</f>
        <v/>
      </c>
      <c r="DQ36" s="33" t="str">
        <f>IF(ISERROR(VLOOKUP(CONCATENATE($A36,"_L_",DP$1),Records!$C$2:$H$6601,1,FALSE)),"",VLOOKUP(CONCATENATE($A36,"_L_",DP$1),Records!$C$2:$H$6601,6,FALSE))</f>
        <v/>
      </c>
      <c r="DR36" s="32">
        <f>IF(ISERROR(VLOOKUP(CONCATENATE($A36,"_L_",DS$1),Records!$C$2:$H$6601,1,FALSE)),"",VLOOKUP(CONCATENATE($A36,"_L_",DS$1),Records!$C$2:$H$6601,4,FALSE))</f>
        <v>0.66666666666666663</v>
      </c>
      <c r="DS36" s="7" t="str">
        <f>IF(ISERROR(VLOOKUP(CONCATENATE($A36,"_L_",DS$1),Records!$C$2:$H$6601,1,FALSE)),"",VLOOKUP(CONCATENATE($A36,"_L_",DS$1),Records!$C$2:$H$6601,5,FALSE))</f>
        <v>SEN BLACKs</v>
      </c>
      <c r="DT36" s="33" t="str">
        <f>IF(ISERROR(VLOOKUP(CONCATENATE($A36,"_L_",DS$1),Records!$C$2:$H$6601,1,FALSE)),"",VLOOKUP(CONCATENATE($A36,"_L_",DS$1),Records!$C$2:$H$6601,6,FALSE))</f>
        <v>ELSAUTOISE</v>
      </c>
      <c r="DU36" s="32" t="str">
        <f>IF(ISERROR(VLOOKUP(CONCATENATE($A36,"_L_",DV$1),Records!$C$2:$H$6601,1,FALSE)),"",VLOOKUP(CONCATENATE($A36,"_L_",DV$1),Records!$C$2:$H$6601,4,FALSE))</f>
        <v/>
      </c>
      <c r="DV36" s="7" t="str">
        <f>IF(ISERROR(VLOOKUP(CONCATENATE($A36,"_L_",DV$1),Records!$C$2:$H$6601,1,FALSE)),"",VLOOKUP(CONCATENATE($A36,"_L_",DV$1),Records!$C$2:$H$6601,5,FALSE))</f>
        <v/>
      </c>
      <c r="DW36" s="33" t="str">
        <f>IF(ISERROR(VLOOKUP(CONCATENATE($A36,"_L_",DV$1),Records!$C$2:$H$6601,1,FALSE)),"",VLOOKUP(CONCATENATE($A36,"_L_",DV$1),Records!$C$2:$H$6601,6,FALSE))</f>
        <v/>
      </c>
      <c r="DX36" s="32" t="str">
        <f>IF(ISERROR(VLOOKUP(CONCATENATE($A36,"_L_",DY$1),Records!$C$2:$H$6601,1,FALSE)),"",VLOOKUP(CONCATENATE($A36,"_L_",DY$1),Records!$C$2:$H$6601,4,FALSE))</f>
        <v/>
      </c>
      <c r="DY36" s="7" t="str">
        <f>IF(ISERROR(VLOOKUP(CONCATENATE($A36,"_L_",DY$1),Records!$C$2:$H$6601,1,FALSE)),"",VLOOKUP(CONCATENATE($A36,"_L_",DY$1),Records!$C$2:$H$6601,5,FALSE))</f>
        <v/>
      </c>
      <c r="DZ36" s="33" t="str">
        <f>IF(ISERROR(VLOOKUP(CONCATENATE($A36,"_L_",DY$1),Records!$C$2:$H$6601,1,FALSE)),"",VLOOKUP(CONCATENATE($A36,"_L_",DY$1),Records!$C$2:$H$6601,6,FALSE))</f>
        <v/>
      </c>
      <c r="EA36" s="32" t="str">
        <f>IF(ISERROR(VLOOKUP(CONCATENATE($A36,"_L_",EB$1),Records!$C$2:$H$6601,1,FALSE)),"",VLOOKUP(CONCATENATE($A36,"_L_",EB$1),Records!$C$2:$H$6601,4,FALSE))</f>
        <v/>
      </c>
      <c r="EB36" s="7" t="str">
        <f>IF(ISERROR(VLOOKUP(CONCATENATE($A36,"_L_",EB$1),Records!$C$2:$H$6601,1,FALSE)),"",VLOOKUP(CONCATENATE($A36,"_L_",EB$1),Records!$C$2:$H$6601,5,FALSE))</f>
        <v/>
      </c>
      <c r="EC36" s="33" t="str">
        <f>IF(ISERROR(VLOOKUP(CONCATENATE($A36,"_L_",EB$1),Records!$C$2:$H$6601,1,FALSE)),"",VLOOKUP(CONCATENATE($A36,"_L_",EB$1),Records!$C$2:$H$6601,6,FALSE))</f>
        <v/>
      </c>
    </row>
    <row r="37" spans="1:133" ht="15.75" x14ac:dyDescent="0.25">
      <c r="A37" s="11">
        <v>42219</v>
      </c>
      <c r="B37" s="16" t="s">
        <v>69</v>
      </c>
      <c r="C37" s="16">
        <f t="shared" si="1"/>
        <v>6</v>
      </c>
      <c r="D37" s="22" t="s">
        <v>66</v>
      </c>
      <c r="E37" s="24" t="s">
        <v>61</v>
      </c>
      <c r="F37" s="62">
        <f t="shared" si="0"/>
        <v>0</v>
      </c>
      <c r="G37" s="62">
        <f>HomeCalc!F37</f>
        <v>0</v>
      </c>
      <c r="H37" s="32" t="str">
        <f>IF(ISERROR(VLOOKUP(CONCATENATE($A37,"_L_",I$1),Records!$C$2:$H$6601,1,FALSE)),"",VLOOKUP(CONCATENATE($A37,"_L_",I$1),Records!$C$2:$H$6601,4,FALSE))</f>
        <v/>
      </c>
      <c r="I37" s="7" t="str">
        <f>IF(ISERROR(VLOOKUP(CONCATENATE($A37,"_L_",I$1),Records!$C$2:$H$6601,1,FALSE)),"",VLOOKUP(CONCATENATE($A37,"_L_",I$1),Records!$C$2:$H$6601,5,FALSE))</f>
        <v/>
      </c>
      <c r="J37" s="33" t="str">
        <f>IF(ISERROR(VLOOKUP(CONCATENATE($A37,"_L_",I$1),Records!$C$2:$H$6601,1,FALSE)),"",VLOOKUP(CONCATENATE($A37,"_L_",I$1),Records!$C$2:$H$6601,6,FALSE))</f>
        <v/>
      </c>
      <c r="K37" s="32" t="str">
        <f>IF(ISERROR(VLOOKUP(CONCATENATE($A37,"_L_",L$1),Records!$C$2:$H$6601,1,FALSE)),"",VLOOKUP(CONCATENATE($A37,"_L_",L$1),Records!$C$2:$H$6601,4,FALSE))</f>
        <v/>
      </c>
      <c r="L37" s="7" t="str">
        <f>IF(ISERROR(VLOOKUP(CONCATENATE($A37,"_L_",L$1),Records!$C$2:$H$6601,1,FALSE)),"",VLOOKUP(CONCATENATE($A37,"_L_",L$1),Records!$C$2:$H$6601,5,FALSE))</f>
        <v/>
      </c>
      <c r="M37" s="33" t="str">
        <f>IF(ISERROR(VLOOKUP(CONCATENATE($A37,"_L_",L$1),Records!$C$2:$H$6601,1,FALSE)),"",VLOOKUP(CONCATENATE($A37,"_L_",L$1),Records!$C$2:$H$6601,6,FALSE))</f>
        <v/>
      </c>
      <c r="N37" s="32" t="str">
        <f>IF(ISERROR(VLOOKUP(CONCATENATE($A37,"_L_",O$1),Records!$C$2:$H$6601,1,FALSE)),"",VLOOKUP(CONCATENATE($A37,"_L_",O$1),Records!$C$2:$H$6601,4,FALSE))</f>
        <v/>
      </c>
      <c r="O37" s="7" t="str">
        <f>IF(ISERROR(VLOOKUP(CONCATENATE($A37,"_L_",O$1),Records!$C$2:$H$6601,1,FALSE)),"",VLOOKUP(CONCATENATE($A37,"_L_",O$1),Records!$C$2:$H$6601,5,FALSE))</f>
        <v/>
      </c>
      <c r="P37" s="33" t="str">
        <f>IF(ISERROR(VLOOKUP(CONCATENATE($A37,"_L_",O$1),Records!$C$2:$H$6601,1,FALSE)),"",VLOOKUP(CONCATENATE($A37,"_L_",O$1),Records!$C$2:$H$6601,6,FALSE))</f>
        <v/>
      </c>
      <c r="Q37" s="32" t="str">
        <f>IF(ISERROR(VLOOKUP(CONCATENATE($A37,"_L_",R$1),Records!$C$2:$H$6601,1,FALSE)),"",VLOOKUP(CONCATENATE($A37,"_L_",R$1),Records!$C$2:$H$6601,4,FALSE))</f>
        <v/>
      </c>
      <c r="R37" s="7" t="str">
        <f>IF(ISERROR(VLOOKUP(CONCATENATE($A37,"_L_",R$1),Records!$C$2:$H$6601,1,FALSE)),"",VLOOKUP(CONCATENATE($A37,"_L_",R$1),Records!$C$2:$H$6601,5,FALSE))</f>
        <v/>
      </c>
      <c r="S37" s="33" t="str">
        <f>IF(ISERROR(VLOOKUP(CONCATENATE($A37,"_L_",R$1),Records!$C$2:$H$6601,1,FALSE)),"",VLOOKUP(CONCATENATE($A37,"_L_",R$1),Records!$C$2:$H$6601,6,FALSE))</f>
        <v/>
      </c>
      <c r="T37" s="32" t="str">
        <f>IF(ISERROR(VLOOKUP(CONCATENATE($A37,"_L_",U$1),Records!$C$2:$H$6601,1,FALSE)),"",VLOOKUP(CONCATENATE($A37,"_L_",U$1),Records!$C$2:$H$6601,4,FALSE))</f>
        <v/>
      </c>
      <c r="U37" s="7" t="str">
        <f>IF(ISERROR(VLOOKUP(CONCATENATE($A37,"_L_",U$1),Records!$C$2:$H$6601,1,FALSE)),"",VLOOKUP(CONCATENATE($A37,"_L_",U$1),Records!$C$2:$H$6601,5,FALSE))</f>
        <v/>
      </c>
      <c r="V37" s="33" t="str">
        <f>IF(ISERROR(VLOOKUP(CONCATENATE($A37,"_L_",U$1),Records!$C$2:$H$6601,1,FALSE)),"",VLOOKUP(CONCATENATE($A37,"_L_",U$1),Records!$C$2:$H$6601,6,FALSE))</f>
        <v/>
      </c>
      <c r="W37" s="32" t="str">
        <f>IF(ISERROR(VLOOKUP(CONCATENATE($A37,"_L_",X$1),Records!$C$2:$H$6601,1,FALSE)),"",VLOOKUP(CONCATENATE($A37,"_L_",X$1),Records!$C$2:$H$6601,4,FALSE))</f>
        <v/>
      </c>
      <c r="X37" s="7" t="str">
        <f>IF(ISERROR(VLOOKUP(CONCATENATE($A37,"_L_",X$1),Records!$C$2:$H$6601,1,FALSE)),"",VLOOKUP(CONCATENATE($A37,"_L_",X$1),Records!$C$2:$H$6601,5,FALSE))</f>
        <v/>
      </c>
      <c r="Y37" s="33" t="str">
        <f>IF(ISERROR(VLOOKUP(CONCATENATE($A37,"_L_",X$1),Records!$C$2:$H$6601,1,FALSE)),"",VLOOKUP(CONCATENATE($A37,"_L_",X$1),Records!$C$2:$H$6601,6,FALSE))</f>
        <v/>
      </c>
      <c r="Z37" s="32" t="str">
        <f>IF(ISERROR(VLOOKUP(CONCATENATE($A37,"_L_",AA$1),Records!$C$2:$H$6601,1,FALSE)),"",VLOOKUP(CONCATENATE($A37,"_L_",AA$1),Records!$C$2:$H$6601,4,FALSE))</f>
        <v/>
      </c>
      <c r="AA37" s="7" t="str">
        <f>IF(ISERROR(VLOOKUP(CONCATENATE($A37,"_L_",AA$1),Records!$C$2:$H$6601,1,FALSE)),"",VLOOKUP(CONCATENATE($A37,"_L_",AA$1),Records!$C$2:$H$6601,5,FALSE))</f>
        <v/>
      </c>
      <c r="AB37" s="33" t="str">
        <f>IF(ISERROR(VLOOKUP(CONCATENATE($A37,"_L_",AA$1),Records!$C$2:$H$6601,1,FALSE)),"",VLOOKUP(CONCATENATE($A37,"_L_",AA$1),Records!$C$2:$H$6601,6,FALSE))</f>
        <v/>
      </c>
      <c r="AC37" s="32" t="str">
        <f>IF(ISERROR(VLOOKUP(CONCATENATE($A37,"_L_",AD$1),Records!$C$2:$H$6601,1,FALSE)),"",VLOOKUP(CONCATENATE($A37,"_L_",AD$1),Records!$C$2:$H$6601,4,FALSE))</f>
        <v/>
      </c>
      <c r="AD37" s="7" t="str">
        <f>IF(ISERROR(VLOOKUP(CONCATENATE($A37,"_L_",AD$1),Records!$C$2:$H$6601,1,FALSE)),"",VLOOKUP(CONCATENATE($A37,"_L_",AD$1),Records!$C$2:$H$6601,5,FALSE))</f>
        <v/>
      </c>
      <c r="AE37" s="33" t="str">
        <f>IF(ISERROR(VLOOKUP(CONCATENATE($A37,"_L_",AD$1),Records!$C$2:$H$6601,1,FALSE)),"",VLOOKUP(CONCATENATE($A37,"_L_",AD$1),Records!$C$2:$H$6601,6,FALSE))</f>
        <v/>
      </c>
      <c r="AF37" s="32" t="str">
        <f>IF(ISERROR(VLOOKUP(CONCATENATE($A37,"_L_",AG$1),Records!$C$2:$H$6601,1,FALSE)),"",VLOOKUP(CONCATENATE($A37,"_L_",AG$1),Records!$C$2:$H$6601,4,FALSE))</f>
        <v/>
      </c>
      <c r="AG37" s="7" t="str">
        <f>IF(ISERROR(VLOOKUP(CONCATENATE($A37,"_L_",AG$1),Records!$C$2:$H$6601,1,FALSE)),"",VLOOKUP(CONCATENATE($A37,"_L_",AG$1),Records!$C$2:$H$6601,5,FALSE))</f>
        <v/>
      </c>
      <c r="AH37" s="33" t="str">
        <f>IF(ISERROR(VLOOKUP(CONCATENATE($A37,"_L_",AG$1),Records!$C$2:$H$6601,1,FALSE)),"",VLOOKUP(CONCATENATE($A37,"_L_",AG$1),Records!$C$2:$H$6601,6,FALSE))</f>
        <v/>
      </c>
      <c r="AI37" s="32" t="str">
        <f>IF(ISERROR(VLOOKUP(CONCATENATE($A37,"_L_",AJ$1),Records!$C$2:$H$6601,1,FALSE)),"",VLOOKUP(CONCATENATE($A37,"_L_",AJ$1),Records!$C$2:$H$6601,4,FALSE))</f>
        <v/>
      </c>
      <c r="AJ37" s="7" t="str">
        <f>IF(ISERROR(VLOOKUP(CONCATENATE($A37,"_L_",AJ$1),Records!$C$2:$H$6601,1,FALSE)),"",VLOOKUP(CONCATENATE($A37,"_L_",AJ$1),Records!$C$2:$H$6601,5,FALSE))</f>
        <v/>
      </c>
      <c r="AK37" s="33" t="str">
        <f>IF(ISERROR(VLOOKUP(CONCATENATE($A37,"_L_",AJ$1),Records!$C$2:$H$6601,1,FALSE)),"",VLOOKUP(CONCATENATE($A37,"_L_",AJ$1),Records!$C$2:$H$6601,6,FALSE))</f>
        <v/>
      </c>
      <c r="AL37" s="32" t="str">
        <f>IF(ISERROR(VLOOKUP(CONCATENATE($A37,"_L_",AM$1),Records!$C$2:$H$6601,1,FALSE)),"",VLOOKUP(CONCATENATE($A37,"_L_",AM$1),Records!$C$2:$H$6601,4,FALSE))</f>
        <v/>
      </c>
      <c r="AM37" s="7" t="str">
        <f>IF(ISERROR(VLOOKUP(CONCATENATE($A37,"_L_",AM$1),Records!$C$2:$H$6601,1,FALSE)),"",VLOOKUP(CONCATENATE($A37,"_L_",AM$1),Records!$C$2:$H$6601,5,FALSE))</f>
        <v/>
      </c>
      <c r="AN37" s="33" t="str">
        <f>IF(ISERROR(VLOOKUP(CONCATENATE($A37,"_L_",AM$1),Records!$C$2:$H$6601,1,FALSE)),"",VLOOKUP(CONCATENATE($A37,"_L_",AM$1),Records!$C$2:$H$6601,6,FALSE))</f>
        <v/>
      </c>
      <c r="AO37" s="32" t="str">
        <f>IF(ISERROR(VLOOKUP(CONCATENATE($A37,"_L_",AP$1),Records!$C$2:$H$6601,1,FALSE)),"",VLOOKUP(CONCATENATE($A37,"_L_",AP$1),Records!$C$2:$H$6601,4,FALSE))</f>
        <v/>
      </c>
      <c r="AP37" s="7" t="str">
        <f>IF(ISERROR(VLOOKUP(CONCATENATE($A37,"_L_",AP$1),Records!$C$2:$H$6601,1,FALSE)),"",VLOOKUP(CONCATENATE($A37,"_L_",AP$1),Records!$C$2:$H$6601,5,FALSE))</f>
        <v/>
      </c>
      <c r="AQ37" s="33" t="str">
        <f>IF(ISERROR(VLOOKUP(CONCATENATE($A37,"_L_",AP$1),Records!$C$2:$H$6601,1,FALSE)),"",VLOOKUP(CONCATENATE($A37,"_L_",AP$1),Records!$C$2:$H$6601,6,FALSE))</f>
        <v/>
      </c>
      <c r="AR37" s="32" t="str">
        <f>IF(ISERROR(VLOOKUP(CONCATENATE($A37,"_L_",AS$1),Records!$C$2:$H$6601,1,FALSE)),"",VLOOKUP(CONCATENATE($A37,"_L_",AS$1),Records!$C$2:$H$6601,4,FALSE))</f>
        <v/>
      </c>
      <c r="AS37" s="7" t="str">
        <f>IF(ISERROR(VLOOKUP(CONCATENATE($A37,"_L_",AS$1),Records!$C$2:$H$6601,1,FALSE)),"",VLOOKUP(CONCATENATE($A37,"_L_",AS$1),Records!$C$2:$H$6601,5,FALSE))</f>
        <v/>
      </c>
      <c r="AT37" s="33" t="str">
        <f>IF(ISERROR(VLOOKUP(CONCATENATE($A37,"_L_",AS$1),Records!$C$2:$H$6601,1,FALSE)),"",VLOOKUP(CONCATENATE($A37,"_L_",AS$1),Records!$C$2:$H$6601,6,FALSE))</f>
        <v/>
      </c>
      <c r="AU37" s="32" t="str">
        <f>IF(ISERROR(VLOOKUP(CONCATENATE($A37,"_L_",AV$1),Records!$C$2:$H$6601,1,FALSE)),"",VLOOKUP(CONCATENATE($A37,"_L_",AV$1),Records!$C$2:$H$6601,4,FALSE))</f>
        <v/>
      </c>
      <c r="AV37" s="7" t="str">
        <f>IF(ISERROR(VLOOKUP(CONCATENATE($A37,"_L_",AV$1),Records!$C$2:$H$6601,1,FALSE)),"",VLOOKUP(CONCATENATE($A37,"_L_",AV$1),Records!$C$2:$H$6601,5,FALSE))</f>
        <v/>
      </c>
      <c r="AW37" s="33" t="str">
        <f>IF(ISERROR(VLOOKUP(CONCATENATE($A37,"_L_",AV$1),Records!$C$2:$H$6601,1,FALSE)),"",VLOOKUP(CONCATENATE($A37,"_L_",AV$1),Records!$C$2:$H$6601,6,FALSE))</f>
        <v/>
      </c>
      <c r="AX37" s="32" t="str">
        <f>IF(ISERROR(VLOOKUP(CONCATENATE($A37,"_L_",AY$1),Records!$C$2:$H$6601,1,FALSE)),"",VLOOKUP(CONCATENATE($A37,"_L_",AY$1),Records!$C$2:$H$6601,4,FALSE))</f>
        <v/>
      </c>
      <c r="AY37" s="7" t="str">
        <f>IF(ISERROR(VLOOKUP(CONCATENATE($A37,"_L_",AY$1),Records!$C$2:$H$6601,1,FALSE)),"",VLOOKUP(CONCATENATE($A37,"_L_",AY$1),Records!$C$2:$H$6601,5,FALSE))</f>
        <v/>
      </c>
      <c r="AZ37" s="33" t="str">
        <f>IF(ISERROR(VLOOKUP(CONCATENATE($A37,"_L_",AY$1),Records!$C$2:$H$6601,1,FALSE)),"",VLOOKUP(CONCATENATE($A37,"_L_",AY$1),Records!$C$2:$H$6601,6,FALSE))</f>
        <v/>
      </c>
      <c r="BA37" s="32" t="str">
        <f>IF(ISERROR(VLOOKUP(CONCATENATE($A37,"_L_",BB$1),Records!$C$2:$H$6601,1,FALSE)),"",VLOOKUP(CONCATENATE($A37,"_L_",BB$1),Records!$C$2:$H$6601,4,FALSE))</f>
        <v/>
      </c>
      <c r="BB37" s="7" t="str">
        <f>IF(ISERROR(VLOOKUP(CONCATENATE($A37,"_L_",BB$1),Records!$C$2:$H$6601,1,FALSE)),"",VLOOKUP(CONCATENATE($A37,"_L_",BB$1),Records!$C$2:$H$6601,5,FALSE))</f>
        <v/>
      </c>
      <c r="BC37" s="33" t="str">
        <f>IF(ISERROR(VLOOKUP(CONCATENATE($A37,"_L_",BB$1),Records!$C$2:$H$6601,1,FALSE)),"",VLOOKUP(CONCATENATE($A37,"_L_",BB$1),Records!$C$2:$H$6601,6,FALSE))</f>
        <v/>
      </c>
      <c r="BD37" s="32" t="str">
        <f>IF(ISERROR(VLOOKUP(CONCATENATE($A37,"_L_",BE$1),Records!$C$2:$H$6601,1,FALSE)),"",VLOOKUP(CONCATENATE($A37,"_L_",BE$1),Records!$C$2:$H$6601,4,FALSE))</f>
        <v/>
      </c>
      <c r="BE37" s="7" t="str">
        <f>IF(ISERROR(VLOOKUP(CONCATENATE($A37,"_L_",BE$1),Records!$C$2:$H$6601,1,FALSE)),"",VLOOKUP(CONCATENATE($A37,"_L_",BE$1),Records!$C$2:$H$6601,5,FALSE))</f>
        <v/>
      </c>
      <c r="BF37" s="33" t="str">
        <f>IF(ISERROR(VLOOKUP(CONCATENATE($A37,"_L_",BE$1),Records!$C$2:$H$6601,1,FALSE)),"",VLOOKUP(CONCATENATE($A37,"_L_",BE$1),Records!$C$2:$H$6601,6,FALSE))</f>
        <v/>
      </c>
      <c r="BG37" s="32" t="str">
        <f>IF(ISERROR(VLOOKUP(CONCATENATE($A37,"_L_",BH$1),Records!$C$2:$H$6601,1,FALSE)),"",VLOOKUP(CONCATENATE($A37,"_L_",BH$1),Records!$C$2:$H$6601,4,FALSE))</f>
        <v/>
      </c>
      <c r="BH37" s="7" t="str">
        <f>IF(ISERROR(VLOOKUP(CONCATENATE($A37,"_L_",BH$1),Records!$C$2:$H$6601,1,FALSE)),"",VLOOKUP(CONCATENATE($A37,"_L_",BH$1),Records!$C$2:$H$6601,5,FALSE))</f>
        <v/>
      </c>
      <c r="BI37" s="33" t="str">
        <f>IF(ISERROR(VLOOKUP(CONCATENATE($A37,"_L_",BH$1),Records!$C$2:$H$6601,1,FALSE)),"",VLOOKUP(CONCATENATE($A37,"_L_",BH$1),Records!$C$2:$H$6601,6,FALSE))</f>
        <v/>
      </c>
      <c r="BJ37" s="32" t="str">
        <f>IF(ISERROR(VLOOKUP(CONCATENATE($A37,"_L_",BK$1),Records!$C$2:$H$6601,1,FALSE)),"",VLOOKUP(CONCATENATE($A37,"_L_",BK$1),Records!$C$2:$H$6601,4,FALSE))</f>
        <v/>
      </c>
      <c r="BK37" s="7" t="str">
        <f>IF(ISERROR(VLOOKUP(CONCATENATE($A37,"_L_",BK$1),Records!$C$2:$H$6601,1,FALSE)),"",VLOOKUP(CONCATENATE($A37,"_L_",BK$1),Records!$C$2:$H$6601,5,FALSE))</f>
        <v/>
      </c>
      <c r="BL37" s="33" t="str">
        <f>IF(ISERROR(VLOOKUP(CONCATENATE($A37,"_L_",BK$1),Records!$C$2:$H$6601,1,FALSE)),"",VLOOKUP(CONCATENATE($A37,"_L_",BK$1),Records!$C$2:$H$6601,6,FALSE))</f>
        <v/>
      </c>
      <c r="BM37" s="32" t="str">
        <f>IF(ISERROR(VLOOKUP(CONCATENATE($A37,"_L_",BN$1),Records!$C$2:$H$6601,1,FALSE)),"",VLOOKUP(CONCATENATE($A37,"_L_",BN$1),Records!$C$2:$H$6601,4,FALSE))</f>
        <v/>
      </c>
      <c r="BN37" s="7" t="str">
        <f>IF(ISERROR(VLOOKUP(CONCATENATE($A37,"_L_",BN$1),Records!$C$2:$H$6601,1,FALSE)),"",VLOOKUP(CONCATENATE($A37,"_L_",BN$1),Records!$C$2:$H$6601,5,FALSE))</f>
        <v/>
      </c>
      <c r="BO37" s="33" t="str">
        <f>IF(ISERROR(VLOOKUP(CONCATENATE($A37,"_L_",BN$1),Records!$C$2:$H$6601,1,FALSE)),"",VLOOKUP(CONCATENATE($A37,"_L_",BN$1),Records!$C$2:$H$6601,6,FALSE))</f>
        <v/>
      </c>
      <c r="BP37" s="32" t="str">
        <f>IF(ISERROR(VLOOKUP(CONCATENATE($A37,"_L_",BQ$1),Records!$C$2:$H$6601,1,FALSE)),"",VLOOKUP(CONCATENATE($A37,"_L_",BQ$1),Records!$C$2:$H$6601,4,FALSE))</f>
        <v/>
      </c>
      <c r="BQ37" s="7" t="str">
        <f>IF(ISERROR(VLOOKUP(CONCATENATE($A37,"_L_",BQ$1),Records!$C$2:$H$6601,1,FALSE)),"",VLOOKUP(CONCATENATE($A37,"_L_",BQ$1),Records!$C$2:$H$6601,5,FALSE))</f>
        <v/>
      </c>
      <c r="BR37" s="33" t="str">
        <f>IF(ISERROR(VLOOKUP(CONCATENATE($A37,"_L_",BQ$1),Records!$C$2:$H$6601,1,FALSE)),"",VLOOKUP(CONCATENATE($A37,"_L_",BQ$1),Records!$C$2:$H$6601,6,FALSE))</f>
        <v/>
      </c>
      <c r="BS37" s="32" t="str">
        <f>IF(ISERROR(VLOOKUP(CONCATENATE($A37,"_L_",BT$1),Records!$C$2:$H$6601,1,FALSE)),"",VLOOKUP(CONCATENATE($A37,"_L_",BT$1),Records!$C$2:$H$6601,4,FALSE))</f>
        <v/>
      </c>
      <c r="BT37" s="7" t="str">
        <f>IF(ISERROR(VLOOKUP(CONCATENATE($A37,"_L_",BT$1),Records!$C$2:$H$6601,1,FALSE)),"",VLOOKUP(CONCATENATE($A37,"_L_",BT$1),Records!$C$2:$H$6601,5,FALSE))</f>
        <v/>
      </c>
      <c r="BU37" s="33" t="str">
        <f>IF(ISERROR(VLOOKUP(CONCATENATE($A37,"_L_",BT$1),Records!$C$2:$H$6601,1,FALSE)),"",VLOOKUP(CONCATENATE($A37,"_L_",BT$1),Records!$C$2:$H$6601,6,FALSE))</f>
        <v/>
      </c>
      <c r="BV37" s="32" t="str">
        <f>IF(ISERROR(VLOOKUP(CONCATENATE($A37,"_L_",BW$1),Records!$C$2:$H$6601,1,FALSE)),"",VLOOKUP(CONCATENATE($A37,"_L_",BW$1),Records!$C$2:$H$6601,4,FALSE))</f>
        <v/>
      </c>
      <c r="BW37" s="7" t="str">
        <f>IF(ISERROR(VLOOKUP(CONCATENATE($A37,"_L_",BW$1),Records!$C$2:$H$6601,1,FALSE)),"",VLOOKUP(CONCATENATE($A37,"_L_",BW$1),Records!$C$2:$H$6601,5,FALSE))</f>
        <v/>
      </c>
      <c r="BX37" s="33" t="str">
        <f>IF(ISERROR(VLOOKUP(CONCATENATE($A37,"_L_",BW$1),Records!$C$2:$H$6601,1,FALSE)),"",VLOOKUP(CONCATENATE($A37,"_L_",BW$1),Records!$C$2:$H$6601,6,FALSE))</f>
        <v/>
      </c>
      <c r="BY37" s="32" t="str">
        <f>IF(ISERROR(VLOOKUP(CONCATENATE($A37,"_L_",BZ$1),Records!$C$2:$H$6601,1,FALSE)),"",VLOOKUP(CONCATENATE($A37,"_L_",BZ$1),Records!$C$2:$H$6601,4,FALSE))</f>
        <v/>
      </c>
      <c r="BZ37" s="7" t="str">
        <f>IF(ISERROR(VLOOKUP(CONCATENATE($A37,"_L_",BZ$1),Records!$C$2:$H$6601,1,FALSE)),"",VLOOKUP(CONCATENATE($A37,"_L_",BZ$1),Records!$C$2:$H$6601,5,FALSE))</f>
        <v/>
      </c>
      <c r="CA37" s="33" t="str">
        <f>IF(ISERROR(VLOOKUP(CONCATENATE($A37,"_L_",BZ$1),Records!$C$2:$H$6601,1,FALSE)),"",VLOOKUP(CONCATENATE($A37,"_L_",BZ$1),Records!$C$2:$H$6601,6,FALSE))</f>
        <v/>
      </c>
      <c r="CB37" s="32" t="str">
        <f>IF(ISERROR(VLOOKUP(CONCATENATE($A37,"_L_",CC$1),Records!$C$2:$H$6601,1,FALSE)),"",VLOOKUP(CONCATENATE($A37,"_L_",CC$1),Records!$C$2:$H$6601,4,FALSE))</f>
        <v/>
      </c>
      <c r="CC37" s="7" t="str">
        <f>IF(ISERROR(VLOOKUP(CONCATENATE($A37,"_L_",CC$1),Records!$C$2:$H$6601,1,FALSE)),"",VLOOKUP(CONCATENATE($A37,"_L_",CC$1),Records!$C$2:$H$6601,5,FALSE))</f>
        <v/>
      </c>
      <c r="CD37" s="33" t="str">
        <f>IF(ISERROR(VLOOKUP(CONCATENATE($A37,"_L_",CC$1),Records!$C$2:$H$6601,1,FALSE)),"",VLOOKUP(CONCATENATE($A37,"_L_",CC$1),Records!$C$2:$H$6601,6,FALSE))</f>
        <v/>
      </c>
      <c r="CE37" s="32" t="str">
        <f>IF(ISERROR(VLOOKUP(CONCATENATE($A37,"_L_",CF$1),Records!$C$2:$H$6601,1,FALSE)),"",VLOOKUP(CONCATENATE($A37,"_L_",CF$1),Records!$C$2:$H$6601,4,FALSE))</f>
        <v/>
      </c>
      <c r="CF37" s="7" t="str">
        <f>IF(ISERROR(VLOOKUP(CONCATENATE($A37,"_L_",CF$1),Records!$C$2:$H$6601,1,FALSE)),"",VLOOKUP(CONCATENATE($A37,"_L_",CF$1),Records!$C$2:$H$6601,5,FALSE))</f>
        <v/>
      </c>
      <c r="CG37" s="33" t="str">
        <f>IF(ISERROR(VLOOKUP(CONCATENATE($A37,"_L_",CF$1),Records!$C$2:$H$6601,1,FALSE)),"",VLOOKUP(CONCATENATE($A37,"_L_",CF$1),Records!$C$2:$H$6601,6,FALSE))</f>
        <v/>
      </c>
      <c r="CH37" s="32" t="str">
        <f>IF(ISERROR(VLOOKUP(CONCATENATE($A37,"_L_",CI$1),Records!$C$2:$H$6601,1,FALSE)),"",VLOOKUP(CONCATENATE($A37,"_L_",CI$1),Records!$C$2:$H$6601,4,FALSE))</f>
        <v/>
      </c>
      <c r="CI37" s="7" t="str">
        <f>IF(ISERROR(VLOOKUP(CONCATENATE($A37,"_L_",CI$1),Records!$C$2:$H$6601,1,FALSE)),"",VLOOKUP(CONCATENATE($A37,"_L_",CI$1),Records!$C$2:$H$6601,5,FALSE))</f>
        <v/>
      </c>
      <c r="CJ37" s="33" t="str">
        <f>IF(ISERROR(VLOOKUP(CONCATENATE($A37,"_L_",CI$1),Records!$C$2:$H$6601,1,FALSE)),"",VLOOKUP(CONCATENATE($A37,"_L_",CI$1),Records!$C$2:$H$6601,6,FALSE))</f>
        <v/>
      </c>
      <c r="CK37" s="32" t="str">
        <f>IF(ISERROR(VLOOKUP(CONCATENATE($A37,"_L_",CL$1),Records!$C$2:$H$6601,1,FALSE)),"",VLOOKUP(CONCATENATE($A37,"_L_",CL$1),Records!$C$2:$H$6601,4,FALSE))</f>
        <v/>
      </c>
      <c r="CL37" s="7" t="str">
        <f>IF(ISERROR(VLOOKUP(CONCATENATE($A37,"_L_",CL$1),Records!$C$2:$H$6601,1,FALSE)),"",VLOOKUP(CONCATENATE($A37,"_L_",CL$1),Records!$C$2:$H$6601,5,FALSE))</f>
        <v/>
      </c>
      <c r="CM37" s="33" t="str">
        <f>IF(ISERROR(VLOOKUP(CONCATENATE($A37,"_L_",CL$1),Records!$C$2:$H$6601,1,FALSE)),"",VLOOKUP(CONCATENATE($A37,"_L_",CL$1),Records!$C$2:$H$6601,6,FALSE))</f>
        <v/>
      </c>
      <c r="CN37" s="32" t="str">
        <f>IF(ISERROR(VLOOKUP(CONCATENATE($A37,"_L_",CO$1),Records!$C$2:$H$6601,1,FALSE)),"",VLOOKUP(CONCATENATE($A37,"_L_",CO$1),Records!$C$2:$H$6601,4,FALSE))</f>
        <v/>
      </c>
      <c r="CO37" s="7" t="str">
        <f>IF(ISERROR(VLOOKUP(CONCATENATE($A37,"_L_",CO$1),Records!$C$2:$H$6601,1,FALSE)),"",VLOOKUP(CONCATENATE($A37,"_L_",CO$1),Records!$C$2:$H$6601,5,FALSE))</f>
        <v/>
      </c>
      <c r="CP37" s="33" t="str">
        <f>IF(ISERROR(VLOOKUP(CONCATENATE($A37,"_L_",CO$1),Records!$C$2:$H$6601,1,FALSE)),"",VLOOKUP(CONCATENATE($A37,"_L_",CO$1),Records!$C$2:$H$6601,6,FALSE))</f>
        <v/>
      </c>
      <c r="CQ37" s="32" t="str">
        <f>IF(ISERROR(VLOOKUP(CONCATENATE($A37,"_L_",CR$1),Records!$C$2:$H$6601,1,FALSE)),"",VLOOKUP(CONCATENATE($A37,"_L_",CR$1),Records!$C$2:$H$6601,4,FALSE))</f>
        <v/>
      </c>
      <c r="CR37" s="7" t="str">
        <f>IF(ISERROR(VLOOKUP(CONCATENATE($A37,"_L_",CR$1),Records!$C$2:$H$6601,1,FALSE)),"",VLOOKUP(CONCATENATE($A37,"_L_",CR$1),Records!$C$2:$H$6601,5,FALSE))</f>
        <v/>
      </c>
      <c r="CS37" s="33" t="str">
        <f>IF(ISERROR(VLOOKUP(CONCATENATE($A37,"_L_",CR$1),Records!$C$2:$H$6601,1,FALSE)),"",VLOOKUP(CONCATENATE($A37,"_L_",CR$1),Records!$C$2:$H$6601,6,FALSE))</f>
        <v/>
      </c>
      <c r="CT37" s="32" t="str">
        <f>IF(ISERROR(VLOOKUP(CONCATENATE($A37,"_L_",CU$1),Records!$C$2:$H$6601,1,FALSE)),"",VLOOKUP(CONCATENATE($A37,"_L_",CU$1),Records!$C$2:$H$6601,4,FALSE))</f>
        <v/>
      </c>
      <c r="CU37" s="7" t="str">
        <f>IF(ISERROR(VLOOKUP(CONCATENATE($A37,"_L_",CU$1),Records!$C$2:$H$6601,1,FALSE)),"",VLOOKUP(CONCATENATE($A37,"_L_",CU$1),Records!$C$2:$H$6601,5,FALSE))</f>
        <v/>
      </c>
      <c r="CV37" s="33" t="str">
        <f>IF(ISERROR(VLOOKUP(CONCATENATE($A37,"_L_",CU$1),Records!$C$2:$H$6601,1,FALSE)),"",VLOOKUP(CONCATENATE($A37,"_L_",CU$1),Records!$C$2:$H$6601,6,FALSE))</f>
        <v/>
      </c>
      <c r="CW37" s="32" t="str">
        <f>IF(ISERROR(VLOOKUP(CONCATENATE($A37,"_L_",CX$1),Records!$C$2:$H$6601,1,FALSE)),"",VLOOKUP(CONCATENATE($A37,"_L_",CX$1),Records!$C$2:$H$6601,4,FALSE))</f>
        <v/>
      </c>
      <c r="CX37" s="7" t="str">
        <f>IF(ISERROR(VLOOKUP(CONCATENATE($A37,"_L_",CX$1),Records!$C$2:$H$6601,1,FALSE)),"",VLOOKUP(CONCATENATE($A37,"_L_",CX$1),Records!$C$2:$H$6601,5,FALSE))</f>
        <v/>
      </c>
      <c r="CY37" s="33" t="str">
        <f>IF(ISERROR(VLOOKUP(CONCATENATE($A37,"_L_",CX$1),Records!$C$2:$H$6601,1,FALSE)),"",VLOOKUP(CONCATENATE($A37,"_L_",CX$1),Records!$C$2:$H$6601,6,FALSE))</f>
        <v/>
      </c>
      <c r="CZ37" s="32" t="str">
        <f>IF(ISERROR(VLOOKUP(CONCATENATE($A37,"_L_",DA$1),Records!$C$2:$H$6601,1,FALSE)),"",VLOOKUP(CONCATENATE($A37,"_L_",DA$1),Records!$C$2:$H$6601,4,FALSE))</f>
        <v/>
      </c>
      <c r="DA37" s="7" t="str">
        <f>IF(ISERROR(VLOOKUP(CONCATENATE($A37,"_L_",DA$1),Records!$C$2:$H$6601,1,FALSE)),"",VLOOKUP(CONCATENATE($A37,"_L_",DA$1),Records!$C$2:$H$6601,5,FALSE))</f>
        <v/>
      </c>
      <c r="DB37" s="33" t="str">
        <f>IF(ISERROR(VLOOKUP(CONCATENATE($A37,"_L_",DA$1),Records!$C$2:$H$6601,1,FALSE)),"",VLOOKUP(CONCATENATE($A37,"_L_",DA$1),Records!$C$2:$H$6601,6,FALSE))</f>
        <v/>
      </c>
      <c r="DC37" s="32" t="str">
        <f>IF(ISERROR(VLOOKUP(CONCATENATE($A37,"_L_",DD$1),Records!$C$2:$H$6601,1,FALSE)),"",VLOOKUP(CONCATENATE($A37,"_L_",DD$1),Records!$C$2:$H$6601,4,FALSE))</f>
        <v/>
      </c>
      <c r="DD37" s="7" t="str">
        <f>IF(ISERROR(VLOOKUP(CONCATENATE($A37,"_L_",DD$1),Records!$C$2:$H$6601,1,FALSE)),"",VLOOKUP(CONCATENATE($A37,"_L_",DD$1),Records!$C$2:$H$6601,5,FALSE))</f>
        <v/>
      </c>
      <c r="DE37" s="33" t="str">
        <f>IF(ISERROR(VLOOKUP(CONCATENATE($A37,"_L_",DD$1),Records!$C$2:$H$6601,1,FALSE)),"",VLOOKUP(CONCATENATE($A37,"_L_",DD$1),Records!$C$2:$H$6601,6,FALSE))</f>
        <v/>
      </c>
      <c r="DF37" s="32" t="str">
        <f>IF(ISERROR(VLOOKUP(CONCATENATE($A37,"_L_",DG$1),Records!$C$2:$H$6601,1,FALSE)),"",VLOOKUP(CONCATENATE($A37,"_L_",DG$1),Records!$C$2:$H$6601,4,FALSE))</f>
        <v/>
      </c>
      <c r="DG37" s="7" t="str">
        <f>IF(ISERROR(VLOOKUP(CONCATENATE($A37,"_L_",DG$1),Records!$C$2:$H$6601,1,FALSE)),"",VLOOKUP(CONCATENATE($A37,"_L_",DG$1),Records!$C$2:$H$6601,5,FALSE))</f>
        <v/>
      </c>
      <c r="DH37" s="33" t="str">
        <f>IF(ISERROR(VLOOKUP(CONCATENATE($A37,"_L_",DG$1),Records!$C$2:$H$6601,1,FALSE)),"",VLOOKUP(CONCATENATE($A37,"_L_",DG$1),Records!$C$2:$H$6601,6,FALSE))</f>
        <v/>
      </c>
      <c r="DI37" s="32" t="str">
        <f>IF(ISERROR(VLOOKUP(CONCATENATE($A37,"_L_",DJ$1),Records!$C$2:$H$6601,1,FALSE)),"",VLOOKUP(CONCATENATE($A37,"_L_",DJ$1),Records!$C$2:$H$6601,4,FALSE))</f>
        <v/>
      </c>
      <c r="DJ37" s="7" t="str">
        <f>IF(ISERROR(VLOOKUP(CONCATENATE($A37,"_L_",DJ$1),Records!$C$2:$H$6601,1,FALSE)),"",VLOOKUP(CONCATENATE($A37,"_L_",DJ$1),Records!$C$2:$H$6601,5,FALSE))</f>
        <v/>
      </c>
      <c r="DK37" s="33" t="str">
        <f>IF(ISERROR(VLOOKUP(CONCATENATE($A37,"_L_",DJ$1),Records!$C$2:$H$6601,1,FALSE)),"",VLOOKUP(CONCATENATE($A37,"_L_",DJ$1),Records!$C$2:$H$6601,6,FALSE))</f>
        <v/>
      </c>
      <c r="DL37" s="32" t="str">
        <f>IF(ISERROR(VLOOKUP(CONCATENATE($A37,"_L_",DM$1),Records!$C$2:$H$6601,1,FALSE)),"",VLOOKUP(CONCATENATE($A37,"_L_",DM$1),Records!$C$2:$H$6601,4,FALSE))</f>
        <v/>
      </c>
      <c r="DM37" s="7" t="str">
        <f>IF(ISERROR(VLOOKUP(CONCATENATE($A37,"_L_",DM$1),Records!$C$2:$H$6601,1,FALSE)),"",VLOOKUP(CONCATENATE($A37,"_L_",DM$1),Records!$C$2:$H$6601,5,FALSE))</f>
        <v/>
      </c>
      <c r="DN37" s="33" t="str">
        <f>IF(ISERROR(VLOOKUP(CONCATENATE($A37,"_L_",DM$1),Records!$C$2:$H$6601,1,FALSE)),"",VLOOKUP(CONCATENATE($A37,"_L_",DM$1),Records!$C$2:$H$6601,6,FALSE))</f>
        <v/>
      </c>
      <c r="DO37" s="32" t="str">
        <f>IF(ISERROR(VLOOKUP(CONCATENATE($A37,"_L_",DP$1),Records!$C$2:$H$6601,1,FALSE)),"",VLOOKUP(CONCATENATE($A37,"_L_",DP$1),Records!$C$2:$H$6601,4,FALSE))</f>
        <v/>
      </c>
      <c r="DP37" s="7" t="str">
        <f>IF(ISERROR(VLOOKUP(CONCATENATE($A37,"_L_",DP$1),Records!$C$2:$H$6601,1,FALSE)),"",VLOOKUP(CONCATENATE($A37,"_L_",DP$1),Records!$C$2:$H$6601,5,FALSE))</f>
        <v/>
      </c>
      <c r="DQ37" s="33" t="str">
        <f>IF(ISERROR(VLOOKUP(CONCATENATE($A37,"_L_",DP$1),Records!$C$2:$H$6601,1,FALSE)),"",VLOOKUP(CONCATENATE($A37,"_L_",DP$1),Records!$C$2:$H$6601,6,FALSE))</f>
        <v/>
      </c>
      <c r="DR37" s="32" t="str">
        <f>IF(ISERROR(VLOOKUP(CONCATENATE($A37,"_L_",DS$1),Records!$C$2:$H$6601,1,FALSE)),"",VLOOKUP(CONCATENATE($A37,"_L_",DS$1),Records!$C$2:$H$6601,4,FALSE))</f>
        <v/>
      </c>
      <c r="DS37" s="7" t="str">
        <f>IF(ISERROR(VLOOKUP(CONCATENATE($A37,"_L_",DS$1),Records!$C$2:$H$6601,1,FALSE)),"",VLOOKUP(CONCATENATE($A37,"_L_",DS$1),Records!$C$2:$H$6601,5,FALSE))</f>
        <v/>
      </c>
      <c r="DT37" s="33" t="str">
        <f>IF(ISERROR(VLOOKUP(CONCATENATE($A37,"_L_",DS$1),Records!$C$2:$H$6601,1,FALSE)),"",VLOOKUP(CONCATENATE($A37,"_L_",DS$1),Records!$C$2:$H$6601,6,FALSE))</f>
        <v/>
      </c>
      <c r="DU37" s="32" t="str">
        <f>IF(ISERROR(VLOOKUP(CONCATENATE($A37,"_L_",DV$1),Records!$C$2:$H$6601,1,FALSE)),"",VLOOKUP(CONCATENATE($A37,"_L_",DV$1),Records!$C$2:$H$6601,4,FALSE))</f>
        <v/>
      </c>
      <c r="DV37" s="7" t="str">
        <f>IF(ISERROR(VLOOKUP(CONCATENATE($A37,"_L_",DV$1),Records!$C$2:$H$6601,1,FALSE)),"",VLOOKUP(CONCATENATE($A37,"_L_",DV$1),Records!$C$2:$H$6601,5,FALSE))</f>
        <v/>
      </c>
      <c r="DW37" s="33" t="str">
        <f>IF(ISERROR(VLOOKUP(CONCATENATE($A37,"_L_",DV$1),Records!$C$2:$H$6601,1,FALSE)),"",VLOOKUP(CONCATENATE($A37,"_L_",DV$1),Records!$C$2:$H$6601,6,FALSE))</f>
        <v/>
      </c>
      <c r="DX37" s="32" t="str">
        <f>IF(ISERROR(VLOOKUP(CONCATENATE($A37,"_L_",DY$1),Records!$C$2:$H$6601,1,FALSE)),"",VLOOKUP(CONCATENATE($A37,"_L_",DY$1),Records!$C$2:$H$6601,4,FALSE))</f>
        <v/>
      </c>
      <c r="DY37" s="7" t="str">
        <f>IF(ISERROR(VLOOKUP(CONCATENATE($A37,"_L_",DY$1),Records!$C$2:$H$6601,1,FALSE)),"",VLOOKUP(CONCATENATE($A37,"_L_",DY$1),Records!$C$2:$H$6601,5,FALSE))</f>
        <v/>
      </c>
      <c r="DZ37" s="33" t="str">
        <f>IF(ISERROR(VLOOKUP(CONCATENATE($A37,"_L_",DY$1),Records!$C$2:$H$6601,1,FALSE)),"",VLOOKUP(CONCATENATE($A37,"_L_",DY$1),Records!$C$2:$H$6601,6,FALSE))</f>
        <v/>
      </c>
      <c r="EA37" s="32" t="str">
        <f>IF(ISERROR(VLOOKUP(CONCATENATE($A37,"_L_",EB$1),Records!$C$2:$H$6601,1,FALSE)),"",VLOOKUP(CONCATENATE($A37,"_L_",EB$1),Records!$C$2:$H$6601,4,FALSE))</f>
        <v/>
      </c>
      <c r="EB37" s="7" t="str">
        <f>IF(ISERROR(VLOOKUP(CONCATENATE($A37,"_L_",EB$1),Records!$C$2:$H$6601,1,FALSE)),"",VLOOKUP(CONCATENATE($A37,"_L_",EB$1),Records!$C$2:$H$6601,5,FALSE))</f>
        <v/>
      </c>
      <c r="EC37" s="33" t="str">
        <f>IF(ISERROR(VLOOKUP(CONCATENATE($A37,"_L_",EB$1),Records!$C$2:$H$6601,1,FALSE)),"",VLOOKUP(CONCATENATE($A37,"_L_",EB$1),Records!$C$2:$H$6601,6,FALSE))</f>
        <v/>
      </c>
    </row>
    <row r="38" spans="1:133" ht="15.75" x14ac:dyDescent="0.25">
      <c r="A38" s="11">
        <v>42220</v>
      </c>
      <c r="B38" s="16" t="s">
        <v>69</v>
      </c>
      <c r="C38" s="16">
        <f t="shared" si="1"/>
        <v>6</v>
      </c>
      <c r="D38" s="23" t="s">
        <v>67</v>
      </c>
      <c r="E38" s="24" t="s">
        <v>61</v>
      </c>
      <c r="F38" s="62">
        <f t="shared" si="0"/>
        <v>0</v>
      </c>
      <c r="G38" s="62">
        <f>HomeCalc!F38</f>
        <v>0</v>
      </c>
      <c r="H38" s="32" t="str">
        <f>IF(ISERROR(VLOOKUP(CONCATENATE($A38,"_L_",I$1),Records!$C$2:$H$6601,1,FALSE)),"",VLOOKUP(CONCATENATE($A38,"_L_",I$1),Records!$C$2:$H$6601,4,FALSE))</f>
        <v/>
      </c>
      <c r="I38" s="7" t="str">
        <f>IF(ISERROR(VLOOKUP(CONCATENATE($A38,"_L_",I$1),Records!$C$2:$H$6601,1,FALSE)),"",VLOOKUP(CONCATENATE($A38,"_L_",I$1),Records!$C$2:$H$6601,5,FALSE))</f>
        <v/>
      </c>
      <c r="J38" s="33" t="str">
        <f>IF(ISERROR(VLOOKUP(CONCATENATE($A38,"_L_",I$1),Records!$C$2:$H$6601,1,FALSE)),"",VLOOKUP(CONCATENATE($A38,"_L_",I$1),Records!$C$2:$H$6601,6,FALSE))</f>
        <v/>
      </c>
      <c r="K38" s="32" t="str">
        <f>IF(ISERROR(VLOOKUP(CONCATENATE($A38,"_L_",L$1),Records!$C$2:$H$6601,1,FALSE)),"",VLOOKUP(CONCATENATE($A38,"_L_",L$1),Records!$C$2:$H$6601,4,FALSE))</f>
        <v/>
      </c>
      <c r="L38" s="7" t="str">
        <f>IF(ISERROR(VLOOKUP(CONCATENATE($A38,"_L_",L$1),Records!$C$2:$H$6601,1,FALSE)),"",VLOOKUP(CONCATENATE($A38,"_L_",L$1),Records!$C$2:$H$6601,5,FALSE))</f>
        <v/>
      </c>
      <c r="M38" s="33" t="str">
        <f>IF(ISERROR(VLOOKUP(CONCATENATE($A38,"_L_",L$1),Records!$C$2:$H$6601,1,FALSE)),"",VLOOKUP(CONCATENATE($A38,"_L_",L$1),Records!$C$2:$H$6601,6,FALSE))</f>
        <v/>
      </c>
      <c r="N38" s="32" t="str">
        <f>IF(ISERROR(VLOOKUP(CONCATENATE($A38,"_L_",O$1),Records!$C$2:$H$6601,1,FALSE)),"",VLOOKUP(CONCATENATE($A38,"_L_",O$1),Records!$C$2:$H$6601,4,FALSE))</f>
        <v/>
      </c>
      <c r="O38" s="7" t="str">
        <f>IF(ISERROR(VLOOKUP(CONCATENATE($A38,"_L_",O$1),Records!$C$2:$H$6601,1,FALSE)),"",VLOOKUP(CONCATENATE($A38,"_L_",O$1),Records!$C$2:$H$6601,5,FALSE))</f>
        <v/>
      </c>
      <c r="P38" s="33" t="str">
        <f>IF(ISERROR(VLOOKUP(CONCATENATE($A38,"_L_",O$1),Records!$C$2:$H$6601,1,FALSE)),"",VLOOKUP(CONCATENATE($A38,"_L_",O$1),Records!$C$2:$H$6601,6,FALSE))</f>
        <v/>
      </c>
      <c r="Q38" s="32" t="str">
        <f>IF(ISERROR(VLOOKUP(CONCATENATE($A38,"_L_",R$1),Records!$C$2:$H$6601,1,FALSE)),"",VLOOKUP(CONCATENATE($A38,"_L_",R$1),Records!$C$2:$H$6601,4,FALSE))</f>
        <v/>
      </c>
      <c r="R38" s="7" t="str">
        <f>IF(ISERROR(VLOOKUP(CONCATENATE($A38,"_L_",R$1),Records!$C$2:$H$6601,1,FALSE)),"",VLOOKUP(CONCATENATE($A38,"_L_",R$1),Records!$C$2:$H$6601,5,FALSE))</f>
        <v/>
      </c>
      <c r="S38" s="33" t="str">
        <f>IF(ISERROR(VLOOKUP(CONCATENATE($A38,"_L_",R$1),Records!$C$2:$H$6601,1,FALSE)),"",VLOOKUP(CONCATENATE($A38,"_L_",R$1),Records!$C$2:$H$6601,6,FALSE))</f>
        <v/>
      </c>
      <c r="T38" s="32" t="str">
        <f>IF(ISERROR(VLOOKUP(CONCATENATE($A38,"_L_",U$1),Records!$C$2:$H$6601,1,FALSE)),"",VLOOKUP(CONCATENATE($A38,"_L_",U$1),Records!$C$2:$H$6601,4,FALSE))</f>
        <v/>
      </c>
      <c r="U38" s="7" t="str">
        <f>IF(ISERROR(VLOOKUP(CONCATENATE($A38,"_L_",U$1),Records!$C$2:$H$6601,1,FALSE)),"",VLOOKUP(CONCATENATE($A38,"_L_",U$1),Records!$C$2:$H$6601,5,FALSE))</f>
        <v/>
      </c>
      <c r="V38" s="33" t="str">
        <f>IF(ISERROR(VLOOKUP(CONCATENATE($A38,"_L_",U$1),Records!$C$2:$H$6601,1,FALSE)),"",VLOOKUP(CONCATENATE($A38,"_L_",U$1),Records!$C$2:$H$6601,6,FALSE))</f>
        <v/>
      </c>
      <c r="W38" s="32" t="str">
        <f>IF(ISERROR(VLOOKUP(CONCATENATE($A38,"_L_",X$1),Records!$C$2:$H$6601,1,FALSE)),"",VLOOKUP(CONCATENATE($A38,"_L_",X$1),Records!$C$2:$H$6601,4,FALSE))</f>
        <v/>
      </c>
      <c r="X38" s="7" t="str">
        <f>IF(ISERROR(VLOOKUP(CONCATENATE($A38,"_L_",X$1),Records!$C$2:$H$6601,1,FALSE)),"",VLOOKUP(CONCATENATE($A38,"_L_",X$1),Records!$C$2:$H$6601,5,FALSE))</f>
        <v/>
      </c>
      <c r="Y38" s="33" t="str">
        <f>IF(ISERROR(VLOOKUP(CONCATENATE($A38,"_L_",X$1),Records!$C$2:$H$6601,1,FALSE)),"",VLOOKUP(CONCATENATE($A38,"_L_",X$1),Records!$C$2:$H$6601,6,FALSE))</f>
        <v/>
      </c>
      <c r="Z38" s="32" t="str">
        <f>IF(ISERROR(VLOOKUP(CONCATENATE($A38,"_L_",AA$1),Records!$C$2:$H$6601,1,FALSE)),"",VLOOKUP(CONCATENATE($A38,"_L_",AA$1),Records!$C$2:$H$6601,4,FALSE))</f>
        <v/>
      </c>
      <c r="AA38" s="7" t="str">
        <f>IF(ISERROR(VLOOKUP(CONCATENATE($A38,"_L_",AA$1),Records!$C$2:$H$6601,1,FALSE)),"",VLOOKUP(CONCATENATE($A38,"_L_",AA$1),Records!$C$2:$H$6601,5,FALSE))</f>
        <v/>
      </c>
      <c r="AB38" s="33" t="str">
        <f>IF(ISERROR(VLOOKUP(CONCATENATE($A38,"_L_",AA$1),Records!$C$2:$H$6601,1,FALSE)),"",VLOOKUP(CONCATENATE($A38,"_L_",AA$1),Records!$C$2:$H$6601,6,FALSE))</f>
        <v/>
      </c>
      <c r="AC38" s="32" t="str">
        <f>IF(ISERROR(VLOOKUP(CONCATENATE($A38,"_L_",AD$1),Records!$C$2:$H$6601,1,FALSE)),"",VLOOKUP(CONCATENATE($A38,"_L_",AD$1),Records!$C$2:$H$6601,4,FALSE))</f>
        <v/>
      </c>
      <c r="AD38" s="7" t="str">
        <f>IF(ISERROR(VLOOKUP(CONCATENATE($A38,"_L_",AD$1),Records!$C$2:$H$6601,1,FALSE)),"",VLOOKUP(CONCATENATE($A38,"_L_",AD$1),Records!$C$2:$H$6601,5,FALSE))</f>
        <v/>
      </c>
      <c r="AE38" s="33" t="str">
        <f>IF(ISERROR(VLOOKUP(CONCATENATE($A38,"_L_",AD$1),Records!$C$2:$H$6601,1,FALSE)),"",VLOOKUP(CONCATENATE($A38,"_L_",AD$1),Records!$C$2:$H$6601,6,FALSE))</f>
        <v/>
      </c>
      <c r="AF38" s="32" t="str">
        <f>IF(ISERROR(VLOOKUP(CONCATENATE($A38,"_L_",AG$1),Records!$C$2:$H$6601,1,FALSE)),"",VLOOKUP(CONCATENATE($A38,"_L_",AG$1),Records!$C$2:$H$6601,4,FALSE))</f>
        <v/>
      </c>
      <c r="AG38" s="7" t="str">
        <f>IF(ISERROR(VLOOKUP(CONCATENATE($A38,"_L_",AG$1),Records!$C$2:$H$6601,1,FALSE)),"",VLOOKUP(CONCATENATE($A38,"_L_",AG$1),Records!$C$2:$H$6601,5,FALSE))</f>
        <v/>
      </c>
      <c r="AH38" s="33" t="str">
        <f>IF(ISERROR(VLOOKUP(CONCATENATE($A38,"_L_",AG$1),Records!$C$2:$H$6601,1,FALSE)),"",VLOOKUP(CONCATENATE($A38,"_L_",AG$1),Records!$C$2:$H$6601,6,FALSE))</f>
        <v/>
      </c>
      <c r="AI38" s="32" t="str">
        <f>IF(ISERROR(VLOOKUP(CONCATENATE($A38,"_L_",AJ$1),Records!$C$2:$H$6601,1,FALSE)),"",VLOOKUP(CONCATENATE($A38,"_L_",AJ$1),Records!$C$2:$H$6601,4,FALSE))</f>
        <v/>
      </c>
      <c r="AJ38" s="7" t="str">
        <f>IF(ISERROR(VLOOKUP(CONCATENATE($A38,"_L_",AJ$1),Records!$C$2:$H$6601,1,FALSE)),"",VLOOKUP(CONCATENATE($A38,"_L_",AJ$1),Records!$C$2:$H$6601,5,FALSE))</f>
        <v/>
      </c>
      <c r="AK38" s="33" t="str">
        <f>IF(ISERROR(VLOOKUP(CONCATENATE($A38,"_L_",AJ$1),Records!$C$2:$H$6601,1,FALSE)),"",VLOOKUP(CONCATENATE($A38,"_L_",AJ$1),Records!$C$2:$H$6601,6,FALSE))</f>
        <v/>
      </c>
      <c r="AL38" s="32" t="str">
        <f>IF(ISERROR(VLOOKUP(CONCATENATE($A38,"_L_",AM$1),Records!$C$2:$H$6601,1,FALSE)),"",VLOOKUP(CONCATENATE($A38,"_L_",AM$1),Records!$C$2:$H$6601,4,FALSE))</f>
        <v/>
      </c>
      <c r="AM38" s="7" t="str">
        <f>IF(ISERROR(VLOOKUP(CONCATENATE($A38,"_L_",AM$1),Records!$C$2:$H$6601,1,FALSE)),"",VLOOKUP(CONCATENATE($A38,"_L_",AM$1),Records!$C$2:$H$6601,5,FALSE))</f>
        <v/>
      </c>
      <c r="AN38" s="33" t="str">
        <f>IF(ISERROR(VLOOKUP(CONCATENATE($A38,"_L_",AM$1),Records!$C$2:$H$6601,1,FALSE)),"",VLOOKUP(CONCATENATE($A38,"_L_",AM$1),Records!$C$2:$H$6601,6,FALSE))</f>
        <v/>
      </c>
      <c r="AO38" s="32" t="str">
        <f>IF(ISERROR(VLOOKUP(CONCATENATE($A38,"_L_",AP$1),Records!$C$2:$H$6601,1,FALSE)),"",VLOOKUP(CONCATENATE($A38,"_L_",AP$1),Records!$C$2:$H$6601,4,FALSE))</f>
        <v/>
      </c>
      <c r="AP38" s="7" t="str">
        <f>IF(ISERROR(VLOOKUP(CONCATENATE($A38,"_L_",AP$1),Records!$C$2:$H$6601,1,FALSE)),"",VLOOKUP(CONCATENATE($A38,"_L_",AP$1),Records!$C$2:$H$6601,5,FALSE))</f>
        <v/>
      </c>
      <c r="AQ38" s="33" t="str">
        <f>IF(ISERROR(VLOOKUP(CONCATENATE($A38,"_L_",AP$1),Records!$C$2:$H$6601,1,FALSE)),"",VLOOKUP(CONCATENATE($A38,"_L_",AP$1),Records!$C$2:$H$6601,6,FALSE))</f>
        <v/>
      </c>
      <c r="AR38" s="32" t="str">
        <f>IF(ISERROR(VLOOKUP(CONCATENATE($A38,"_L_",AS$1),Records!$C$2:$H$6601,1,FALSE)),"",VLOOKUP(CONCATENATE($A38,"_L_",AS$1),Records!$C$2:$H$6601,4,FALSE))</f>
        <v/>
      </c>
      <c r="AS38" s="7" t="str">
        <f>IF(ISERROR(VLOOKUP(CONCATENATE($A38,"_L_",AS$1),Records!$C$2:$H$6601,1,FALSE)),"",VLOOKUP(CONCATENATE($A38,"_L_",AS$1),Records!$C$2:$H$6601,5,FALSE))</f>
        <v/>
      </c>
      <c r="AT38" s="33" t="str">
        <f>IF(ISERROR(VLOOKUP(CONCATENATE($A38,"_L_",AS$1),Records!$C$2:$H$6601,1,FALSE)),"",VLOOKUP(CONCATENATE($A38,"_L_",AS$1),Records!$C$2:$H$6601,6,FALSE))</f>
        <v/>
      </c>
      <c r="AU38" s="32" t="str">
        <f>IF(ISERROR(VLOOKUP(CONCATENATE($A38,"_L_",AV$1),Records!$C$2:$H$6601,1,FALSE)),"",VLOOKUP(CONCATENATE($A38,"_L_",AV$1),Records!$C$2:$H$6601,4,FALSE))</f>
        <v/>
      </c>
      <c r="AV38" s="7" t="str">
        <f>IF(ISERROR(VLOOKUP(CONCATENATE($A38,"_L_",AV$1),Records!$C$2:$H$6601,1,FALSE)),"",VLOOKUP(CONCATENATE($A38,"_L_",AV$1),Records!$C$2:$H$6601,5,FALSE))</f>
        <v/>
      </c>
      <c r="AW38" s="33" t="str">
        <f>IF(ISERROR(VLOOKUP(CONCATENATE($A38,"_L_",AV$1),Records!$C$2:$H$6601,1,FALSE)),"",VLOOKUP(CONCATENATE($A38,"_L_",AV$1),Records!$C$2:$H$6601,6,FALSE))</f>
        <v/>
      </c>
      <c r="AX38" s="32" t="str">
        <f>IF(ISERROR(VLOOKUP(CONCATENATE($A38,"_L_",AY$1),Records!$C$2:$H$6601,1,FALSE)),"",VLOOKUP(CONCATENATE($A38,"_L_",AY$1),Records!$C$2:$H$6601,4,FALSE))</f>
        <v/>
      </c>
      <c r="AY38" s="7" t="str">
        <f>IF(ISERROR(VLOOKUP(CONCATENATE($A38,"_L_",AY$1),Records!$C$2:$H$6601,1,FALSE)),"",VLOOKUP(CONCATENATE($A38,"_L_",AY$1),Records!$C$2:$H$6601,5,FALSE))</f>
        <v/>
      </c>
      <c r="AZ38" s="33" t="str">
        <f>IF(ISERROR(VLOOKUP(CONCATENATE($A38,"_L_",AY$1),Records!$C$2:$H$6601,1,FALSE)),"",VLOOKUP(CONCATENATE($A38,"_L_",AY$1),Records!$C$2:$H$6601,6,FALSE))</f>
        <v/>
      </c>
      <c r="BA38" s="32" t="str">
        <f>IF(ISERROR(VLOOKUP(CONCATENATE($A38,"_L_",BB$1),Records!$C$2:$H$6601,1,FALSE)),"",VLOOKUP(CONCATENATE($A38,"_L_",BB$1),Records!$C$2:$H$6601,4,FALSE))</f>
        <v/>
      </c>
      <c r="BB38" s="7" t="str">
        <f>IF(ISERROR(VLOOKUP(CONCATENATE($A38,"_L_",BB$1),Records!$C$2:$H$6601,1,FALSE)),"",VLOOKUP(CONCATENATE($A38,"_L_",BB$1),Records!$C$2:$H$6601,5,FALSE))</f>
        <v/>
      </c>
      <c r="BC38" s="33" t="str">
        <f>IF(ISERROR(VLOOKUP(CONCATENATE($A38,"_L_",BB$1),Records!$C$2:$H$6601,1,FALSE)),"",VLOOKUP(CONCATENATE($A38,"_L_",BB$1),Records!$C$2:$H$6601,6,FALSE))</f>
        <v/>
      </c>
      <c r="BD38" s="32" t="str">
        <f>IF(ISERROR(VLOOKUP(CONCATENATE($A38,"_L_",BE$1),Records!$C$2:$H$6601,1,FALSE)),"",VLOOKUP(CONCATENATE($A38,"_L_",BE$1),Records!$C$2:$H$6601,4,FALSE))</f>
        <v/>
      </c>
      <c r="BE38" s="7" t="str">
        <f>IF(ISERROR(VLOOKUP(CONCATENATE($A38,"_L_",BE$1),Records!$C$2:$H$6601,1,FALSE)),"",VLOOKUP(CONCATENATE($A38,"_L_",BE$1),Records!$C$2:$H$6601,5,FALSE))</f>
        <v/>
      </c>
      <c r="BF38" s="33" t="str">
        <f>IF(ISERROR(VLOOKUP(CONCATENATE($A38,"_L_",BE$1),Records!$C$2:$H$6601,1,FALSE)),"",VLOOKUP(CONCATENATE($A38,"_L_",BE$1),Records!$C$2:$H$6601,6,FALSE))</f>
        <v/>
      </c>
      <c r="BG38" s="32" t="str">
        <f>IF(ISERROR(VLOOKUP(CONCATENATE($A38,"_L_",BH$1),Records!$C$2:$H$6601,1,FALSE)),"",VLOOKUP(CONCATENATE($A38,"_L_",BH$1),Records!$C$2:$H$6601,4,FALSE))</f>
        <v/>
      </c>
      <c r="BH38" s="7" t="str">
        <f>IF(ISERROR(VLOOKUP(CONCATENATE($A38,"_L_",BH$1),Records!$C$2:$H$6601,1,FALSE)),"",VLOOKUP(CONCATENATE($A38,"_L_",BH$1),Records!$C$2:$H$6601,5,FALSE))</f>
        <v/>
      </c>
      <c r="BI38" s="33" t="str">
        <f>IF(ISERROR(VLOOKUP(CONCATENATE($A38,"_L_",BH$1),Records!$C$2:$H$6601,1,FALSE)),"",VLOOKUP(CONCATENATE($A38,"_L_",BH$1),Records!$C$2:$H$6601,6,FALSE))</f>
        <v/>
      </c>
      <c r="BJ38" s="32" t="str">
        <f>IF(ISERROR(VLOOKUP(CONCATENATE($A38,"_L_",BK$1),Records!$C$2:$H$6601,1,FALSE)),"",VLOOKUP(CONCATENATE($A38,"_L_",BK$1),Records!$C$2:$H$6601,4,FALSE))</f>
        <v/>
      </c>
      <c r="BK38" s="7" t="str">
        <f>IF(ISERROR(VLOOKUP(CONCATENATE($A38,"_L_",BK$1),Records!$C$2:$H$6601,1,FALSE)),"",VLOOKUP(CONCATENATE($A38,"_L_",BK$1),Records!$C$2:$H$6601,5,FALSE))</f>
        <v/>
      </c>
      <c r="BL38" s="33" t="str">
        <f>IF(ISERROR(VLOOKUP(CONCATENATE($A38,"_L_",BK$1),Records!$C$2:$H$6601,1,FALSE)),"",VLOOKUP(CONCATENATE($A38,"_L_",BK$1),Records!$C$2:$H$6601,6,FALSE))</f>
        <v/>
      </c>
      <c r="BM38" s="32" t="str">
        <f>IF(ISERROR(VLOOKUP(CONCATENATE($A38,"_L_",BN$1),Records!$C$2:$H$6601,1,FALSE)),"",VLOOKUP(CONCATENATE($A38,"_L_",BN$1),Records!$C$2:$H$6601,4,FALSE))</f>
        <v/>
      </c>
      <c r="BN38" s="7" t="str">
        <f>IF(ISERROR(VLOOKUP(CONCATENATE($A38,"_L_",BN$1),Records!$C$2:$H$6601,1,FALSE)),"",VLOOKUP(CONCATENATE($A38,"_L_",BN$1),Records!$C$2:$H$6601,5,FALSE))</f>
        <v/>
      </c>
      <c r="BO38" s="33" t="str">
        <f>IF(ISERROR(VLOOKUP(CONCATENATE($A38,"_L_",BN$1),Records!$C$2:$H$6601,1,FALSE)),"",VLOOKUP(CONCATENATE($A38,"_L_",BN$1),Records!$C$2:$H$6601,6,FALSE))</f>
        <v/>
      </c>
      <c r="BP38" s="32" t="str">
        <f>IF(ISERROR(VLOOKUP(CONCATENATE($A38,"_L_",BQ$1),Records!$C$2:$H$6601,1,FALSE)),"",VLOOKUP(CONCATENATE($A38,"_L_",BQ$1),Records!$C$2:$H$6601,4,FALSE))</f>
        <v/>
      </c>
      <c r="BQ38" s="7" t="str">
        <f>IF(ISERROR(VLOOKUP(CONCATENATE($A38,"_L_",BQ$1),Records!$C$2:$H$6601,1,FALSE)),"",VLOOKUP(CONCATENATE($A38,"_L_",BQ$1),Records!$C$2:$H$6601,5,FALSE))</f>
        <v/>
      </c>
      <c r="BR38" s="33" t="str">
        <f>IF(ISERROR(VLOOKUP(CONCATENATE($A38,"_L_",BQ$1),Records!$C$2:$H$6601,1,FALSE)),"",VLOOKUP(CONCATENATE($A38,"_L_",BQ$1),Records!$C$2:$H$6601,6,FALSE))</f>
        <v/>
      </c>
      <c r="BS38" s="32" t="str">
        <f>IF(ISERROR(VLOOKUP(CONCATENATE($A38,"_L_",BT$1),Records!$C$2:$H$6601,1,FALSE)),"",VLOOKUP(CONCATENATE($A38,"_L_",BT$1),Records!$C$2:$H$6601,4,FALSE))</f>
        <v/>
      </c>
      <c r="BT38" s="7" t="str">
        <f>IF(ISERROR(VLOOKUP(CONCATENATE($A38,"_L_",BT$1),Records!$C$2:$H$6601,1,FALSE)),"",VLOOKUP(CONCATENATE($A38,"_L_",BT$1),Records!$C$2:$H$6601,5,FALSE))</f>
        <v/>
      </c>
      <c r="BU38" s="33" t="str">
        <f>IF(ISERROR(VLOOKUP(CONCATENATE($A38,"_L_",BT$1),Records!$C$2:$H$6601,1,FALSE)),"",VLOOKUP(CONCATENATE($A38,"_L_",BT$1),Records!$C$2:$H$6601,6,FALSE))</f>
        <v/>
      </c>
      <c r="BV38" s="32" t="str">
        <f>IF(ISERROR(VLOOKUP(CONCATENATE($A38,"_L_",BW$1),Records!$C$2:$H$6601,1,FALSE)),"",VLOOKUP(CONCATENATE($A38,"_L_",BW$1),Records!$C$2:$H$6601,4,FALSE))</f>
        <v/>
      </c>
      <c r="BW38" s="7" t="str">
        <f>IF(ISERROR(VLOOKUP(CONCATENATE($A38,"_L_",BW$1),Records!$C$2:$H$6601,1,FALSE)),"",VLOOKUP(CONCATENATE($A38,"_L_",BW$1),Records!$C$2:$H$6601,5,FALSE))</f>
        <v/>
      </c>
      <c r="BX38" s="33" t="str">
        <f>IF(ISERROR(VLOOKUP(CONCATENATE($A38,"_L_",BW$1),Records!$C$2:$H$6601,1,FALSE)),"",VLOOKUP(CONCATENATE($A38,"_L_",BW$1),Records!$C$2:$H$6601,6,FALSE))</f>
        <v/>
      </c>
      <c r="BY38" s="32" t="str">
        <f>IF(ISERROR(VLOOKUP(CONCATENATE($A38,"_L_",BZ$1),Records!$C$2:$H$6601,1,FALSE)),"",VLOOKUP(CONCATENATE($A38,"_L_",BZ$1),Records!$C$2:$H$6601,4,FALSE))</f>
        <v/>
      </c>
      <c r="BZ38" s="7" t="str">
        <f>IF(ISERROR(VLOOKUP(CONCATENATE($A38,"_L_",BZ$1),Records!$C$2:$H$6601,1,FALSE)),"",VLOOKUP(CONCATENATE($A38,"_L_",BZ$1),Records!$C$2:$H$6601,5,FALSE))</f>
        <v/>
      </c>
      <c r="CA38" s="33" t="str">
        <f>IF(ISERROR(VLOOKUP(CONCATENATE($A38,"_L_",BZ$1),Records!$C$2:$H$6601,1,FALSE)),"",VLOOKUP(CONCATENATE($A38,"_L_",BZ$1),Records!$C$2:$H$6601,6,FALSE))</f>
        <v/>
      </c>
      <c r="CB38" s="32" t="str">
        <f>IF(ISERROR(VLOOKUP(CONCATENATE($A38,"_L_",CC$1),Records!$C$2:$H$6601,1,FALSE)),"",VLOOKUP(CONCATENATE($A38,"_L_",CC$1),Records!$C$2:$H$6601,4,FALSE))</f>
        <v/>
      </c>
      <c r="CC38" s="7" t="str">
        <f>IF(ISERROR(VLOOKUP(CONCATENATE($A38,"_L_",CC$1),Records!$C$2:$H$6601,1,FALSE)),"",VLOOKUP(CONCATENATE($A38,"_L_",CC$1),Records!$C$2:$H$6601,5,FALSE))</f>
        <v/>
      </c>
      <c r="CD38" s="33" t="str">
        <f>IF(ISERROR(VLOOKUP(CONCATENATE($A38,"_L_",CC$1),Records!$C$2:$H$6601,1,FALSE)),"",VLOOKUP(CONCATENATE($A38,"_L_",CC$1),Records!$C$2:$H$6601,6,FALSE))</f>
        <v/>
      </c>
      <c r="CE38" s="32" t="str">
        <f>IF(ISERROR(VLOOKUP(CONCATENATE($A38,"_L_",CF$1),Records!$C$2:$H$6601,1,FALSE)),"",VLOOKUP(CONCATENATE($A38,"_L_",CF$1),Records!$C$2:$H$6601,4,FALSE))</f>
        <v/>
      </c>
      <c r="CF38" s="7" t="str">
        <f>IF(ISERROR(VLOOKUP(CONCATENATE($A38,"_L_",CF$1),Records!$C$2:$H$6601,1,FALSE)),"",VLOOKUP(CONCATENATE($A38,"_L_",CF$1),Records!$C$2:$H$6601,5,FALSE))</f>
        <v/>
      </c>
      <c r="CG38" s="33" t="str">
        <f>IF(ISERROR(VLOOKUP(CONCATENATE($A38,"_L_",CF$1),Records!$C$2:$H$6601,1,FALSE)),"",VLOOKUP(CONCATENATE($A38,"_L_",CF$1),Records!$C$2:$H$6601,6,FALSE))</f>
        <v/>
      </c>
      <c r="CH38" s="32" t="str">
        <f>IF(ISERROR(VLOOKUP(CONCATENATE($A38,"_L_",CI$1),Records!$C$2:$H$6601,1,FALSE)),"",VLOOKUP(CONCATENATE($A38,"_L_",CI$1),Records!$C$2:$H$6601,4,FALSE))</f>
        <v/>
      </c>
      <c r="CI38" s="7" t="str">
        <f>IF(ISERROR(VLOOKUP(CONCATENATE($A38,"_L_",CI$1),Records!$C$2:$H$6601,1,FALSE)),"",VLOOKUP(CONCATENATE($A38,"_L_",CI$1),Records!$C$2:$H$6601,5,FALSE))</f>
        <v/>
      </c>
      <c r="CJ38" s="33" t="str">
        <f>IF(ISERROR(VLOOKUP(CONCATENATE($A38,"_L_",CI$1),Records!$C$2:$H$6601,1,FALSE)),"",VLOOKUP(CONCATENATE($A38,"_L_",CI$1),Records!$C$2:$H$6601,6,FALSE))</f>
        <v/>
      </c>
      <c r="CK38" s="32" t="str">
        <f>IF(ISERROR(VLOOKUP(CONCATENATE($A38,"_L_",CL$1),Records!$C$2:$H$6601,1,FALSE)),"",VLOOKUP(CONCATENATE($A38,"_L_",CL$1),Records!$C$2:$H$6601,4,FALSE))</f>
        <v/>
      </c>
      <c r="CL38" s="7" t="str">
        <f>IF(ISERROR(VLOOKUP(CONCATENATE($A38,"_L_",CL$1),Records!$C$2:$H$6601,1,FALSE)),"",VLOOKUP(CONCATENATE($A38,"_L_",CL$1),Records!$C$2:$H$6601,5,FALSE))</f>
        <v/>
      </c>
      <c r="CM38" s="33" t="str">
        <f>IF(ISERROR(VLOOKUP(CONCATENATE($A38,"_L_",CL$1),Records!$C$2:$H$6601,1,FALSE)),"",VLOOKUP(CONCATENATE($A38,"_L_",CL$1),Records!$C$2:$H$6601,6,FALSE))</f>
        <v/>
      </c>
      <c r="CN38" s="32" t="str">
        <f>IF(ISERROR(VLOOKUP(CONCATENATE($A38,"_L_",CO$1),Records!$C$2:$H$6601,1,FALSE)),"",VLOOKUP(CONCATENATE($A38,"_L_",CO$1),Records!$C$2:$H$6601,4,FALSE))</f>
        <v/>
      </c>
      <c r="CO38" s="7" t="str">
        <f>IF(ISERROR(VLOOKUP(CONCATENATE($A38,"_L_",CO$1),Records!$C$2:$H$6601,1,FALSE)),"",VLOOKUP(CONCATENATE($A38,"_L_",CO$1),Records!$C$2:$H$6601,5,FALSE))</f>
        <v/>
      </c>
      <c r="CP38" s="33" t="str">
        <f>IF(ISERROR(VLOOKUP(CONCATENATE($A38,"_L_",CO$1),Records!$C$2:$H$6601,1,FALSE)),"",VLOOKUP(CONCATENATE($A38,"_L_",CO$1),Records!$C$2:$H$6601,6,FALSE))</f>
        <v/>
      </c>
      <c r="CQ38" s="32" t="str">
        <f>IF(ISERROR(VLOOKUP(CONCATENATE($A38,"_L_",CR$1),Records!$C$2:$H$6601,1,FALSE)),"",VLOOKUP(CONCATENATE($A38,"_L_",CR$1),Records!$C$2:$H$6601,4,FALSE))</f>
        <v/>
      </c>
      <c r="CR38" s="7" t="str">
        <f>IF(ISERROR(VLOOKUP(CONCATENATE($A38,"_L_",CR$1),Records!$C$2:$H$6601,1,FALSE)),"",VLOOKUP(CONCATENATE($A38,"_L_",CR$1),Records!$C$2:$H$6601,5,FALSE))</f>
        <v/>
      </c>
      <c r="CS38" s="33" t="str">
        <f>IF(ISERROR(VLOOKUP(CONCATENATE($A38,"_L_",CR$1),Records!$C$2:$H$6601,1,FALSE)),"",VLOOKUP(CONCATENATE($A38,"_L_",CR$1),Records!$C$2:$H$6601,6,FALSE))</f>
        <v/>
      </c>
      <c r="CT38" s="32" t="str">
        <f>IF(ISERROR(VLOOKUP(CONCATENATE($A38,"_L_",CU$1),Records!$C$2:$H$6601,1,FALSE)),"",VLOOKUP(CONCATENATE($A38,"_L_",CU$1),Records!$C$2:$H$6601,4,FALSE))</f>
        <v/>
      </c>
      <c r="CU38" s="7" t="str">
        <f>IF(ISERROR(VLOOKUP(CONCATENATE($A38,"_L_",CU$1),Records!$C$2:$H$6601,1,FALSE)),"",VLOOKUP(CONCATENATE($A38,"_L_",CU$1),Records!$C$2:$H$6601,5,FALSE))</f>
        <v/>
      </c>
      <c r="CV38" s="33" t="str">
        <f>IF(ISERROR(VLOOKUP(CONCATENATE($A38,"_L_",CU$1),Records!$C$2:$H$6601,1,FALSE)),"",VLOOKUP(CONCATENATE($A38,"_L_",CU$1),Records!$C$2:$H$6601,6,FALSE))</f>
        <v/>
      </c>
      <c r="CW38" s="32" t="str">
        <f>IF(ISERROR(VLOOKUP(CONCATENATE($A38,"_L_",CX$1),Records!$C$2:$H$6601,1,FALSE)),"",VLOOKUP(CONCATENATE($A38,"_L_",CX$1),Records!$C$2:$H$6601,4,FALSE))</f>
        <v/>
      </c>
      <c r="CX38" s="7" t="str">
        <f>IF(ISERROR(VLOOKUP(CONCATENATE($A38,"_L_",CX$1),Records!$C$2:$H$6601,1,FALSE)),"",VLOOKUP(CONCATENATE($A38,"_L_",CX$1),Records!$C$2:$H$6601,5,FALSE))</f>
        <v/>
      </c>
      <c r="CY38" s="33" t="str">
        <f>IF(ISERROR(VLOOKUP(CONCATENATE($A38,"_L_",CX$1),Records!$C$2:$H$6601,1,FALSE)),"",VLOOKUP(CONCATENATE($A38,"_L_",CX$1),Records!$C$2:$H$6601,6,FALSE))</f>
        <v/>
      </c>
      <c r="CZ38" s="32" t="str">
        <f>IF(ISERROR(VLOOKUP(CONCATENATE($A38,"_L_",DA$1),Records!$C$2:$H$6601,1,FALSE)),"",VLOOKUP(CONCATENATE($A38,"_L_",DA$1),Records!$C$2:$H$6601,4,FALSE))</f>
        <v/>
      </c>
      <c r="DA38" s="7" t="str">
        <f>IF(ISERROR(VLOOKUP(CONCATENATE($A38,"_L_",DA$1),Records!$C$2:$H$6601,1,FALSE)),"",VLOOKUP(CONCATENATE($A38,"_L_",DA$1),Records!$C$2:$H$6601,5,FALSE))</f>
        <v/>
      </c>
      <c r="DB38" s="33" t="str">
        <f>IF(ISERROR(VLOOKUP(CONCATENATE($A38,"_L_",DA$1),Records!$C$2:$H$6601,1,FALSE)),"",VLOOKUP(CONCATENATE($A38,"_L_",DA$1),Records!$C$2:$H$6601,6,FALSE))</f>
        <v/>
      </c>
      <c r="DC38" s="32" t="str">
        <f>IF(ISERROR(VLOOKUP(CONCATENATE($A38,"_L_",DD$1),Records!$C$2:$H$6601,1,FALSE)),"",VLOOKUP(CONCATENATE($A38,"_L_",DD$1),Records!$C$2:$H$6601,4,FALSE))</f>
        <v/>
      </c>
      <c r="DD38" s="7" t="str">
        <f>IF(ISERROR(VLOOKUP(CONCATENATE($A38,"_L_",DD$1),Records!$C$2:$H$6601,1,FALSE)),"",VLOOKUP(CONCATENATE($A38,"_L_",DD$1),Records!$C$2:$H$6601,5,FALSE))</f>
        <v/>
      </c>
      <c r="DE38" s="33" t="str">
        <f>IF(ISERROR(VLOOKUP(CONCATENATE($A38,"_L_",DD$1),Records!$C$2:$H$6601,1,FALSE)),"",VLOOKUP(CONCATENATE($A38,"_L_",DD$1),Records!$C$2:$H$6601,6,FALSE))</f>
        <v/>
      </c>
      <c r="DF38" s="32" t="str">
        <f>IF(ISERROR(VLOOKUP(CONCATENATE($A38,"_L_",DG$1),Records!$C$2:$H$6601,1,FALSE)),"",VLOOKUP(CONCATENATE($A38,"_L_",DG$1),Records!$C$2:$H$6601,4,FALSE))</f>
        <v/>
      </c>
      <c r="DG38" s="7" t="str">
        <f>IF(ISERROR(VLOOKUP(CONCATENATE($A38,"_L_",DG$1),Records!$C$2:$H$6601,1,FALSE)),"",VLOOKUP(CONCATENATE($A38,"_L_",DG$1),Records!$C$2:$H$6601,5,FALSE))</f>
        <v/>
      </c>
      <c r="DH38" s="33" t="str">
        <f>IF(ISERROR(VLOOKUP(CONCATENATE($A38,"_L_",DG$1),Records!$C$2:$H$6601,1,FALSE)),"",VLOOKUP(CONCATENATE($A38,"_L_",DG$1),Records!$C$2:$H$6601,6,FALSE))</f>
        <v/>
      </c>
      <c r="DI38" s="32" t="str">
        <f>IF(ISERROR(VLOOKUP(CONCATENATE($A38,"_L_",DJ$1),Records!$C$2:$H$6601,1,FALSE)),"",VLOOKUP(CONCATENATE($A38,"_L_",DJ$1),Records!$C$2:$H$6601,4,FALSE))</f>
        <v/>
      </c>
      <c r="DJ38" s="7" t="str">
        <f>IF(ISERROR(VLOOKUP(CONCATENATE($A38,"_L_",DJ$1),Records!$C$2:$H$6601,1,FALSE)),"",VLOOKUP(CONCATENATE($A38,"_L_",DJ$1),Records!$C$2:$H$6601,5,FALSE))</f>
        <v/>
      </c>
      <c r="DK38" s="33" t="str">
        <f>IF(ISERROR(VLOOKUP(CONCATENATE($A38,"_L_",DJ$1),Records!$C$2:$H$6601,1,FALSE)),"",VLOOKUP(CONCATENATE($A38,"_L_",DJ$1),Records!$C$2:$H$6601,6,FALSE))</f>
        <v/>
      </c>
      <c r="DL38" s="32" t="str">
        <f>IF(ISERROR(VLOOKUP(CONCATENATE($A38,"_L_",DM$1),Records!$C$2:$H$6601,1,FALSE)),"",VLOOKUP(CONCATENATE($A38,"_L_",DM$1),Records!$C$2:$H$6601,4,FALSE))</f>
        <v/>
      </c>
      <c r="DM38" s="7" t="str">
        <f>IF(ISERROR(VLOOKUP(CONCATENATE($A38,"_L_",DM$1),Records!$C$2:$H$6601,1,FALSE)),"",VLOOKUP(CONCATENATE($A38,"_L_",DM$1),Records!$C$2:$H$6601,5,FALSE))</f>
        <v/>
      </c>
      <c r="DN38" s="33" t="str">
        <f>IF(ISERROR(VLOOKUP(CONCATENATE($A38,"_L_",DM$1),Records!$C$2:$H$6601,1,FALSE)),"",VLOOKUP(CONCATENATE($A38,"_L_",DM$1),Records!$C$2:$H$6601,6,FALSE))</f>
        <v/>
      </c>
      <c r="DO38" s="32" t="str">
        <f>IF(ISERROR(VLOOKUP(CONCATENATE($A38,"_L_",DP$1),Records!$C$2:$H$6601,1,FALSE)),"",VLOOKUP(CONCATENATE($A38,"_L_",DP$1),Records!$C$2:$H$6601,4,FALSE))</f>
        <v/>
      </c>
      <c r="DP38" s="7" t="str">
        <f>IF(ISERROR(VLOOKUP(CONCATENATE($A38,"_L_",DP$1),Records!$C$2:$H$6601,1,FALSE)),"",VLOOKUP(CONCATENATE($A38,"_L_",DP$1),Records!$C$2:$H$6601,5,FALSE))</f>
        <v/>
      </c>
      <c r="DQ38" s="33" t="str">
        <f>IF(ISERROR(VLOOKUP(CONCATENATE($A38,"_L_",DP$1),Records!$C$2:$H$6601,1,FALSE)),"",VLOOKUP(CONCATENATE($A38,"_L_",DP$1),Records!$C$2:$H$6601,6,FALSE))</f>
        <v/>
      </c>
      <c r="DR38" s="32" t="str">
        <f>IF(ISERROR(VLOOKUP(CONCATENATE($A38,"_L_",DS$1),Records!$C$2:$H$6601,1,FALSE)),"",VLOOKUP(CONCATENATE($A38,"_L_",DS$1),Records!$C$2:$H$6601,4,FALSE))</f>
        <v/>
      </c>
      <c r="DS38" s="7" t="str">
        <f>IF(ISERROR(VLOOKUP(CONCATENATE($A38,"_L_",DS$1),Records!$C$2:$H$6601,1,FALSE)),"",VLOOKUP(CONCATENATE($A38,"_L_",DS$1),Records!$C$2:$H$6601,5,FALSE))</f>
        <v/>
      </c>
      <c r="DT38" s="33" t="str">
        <f>IF(ISERROR(VLOOKUP(CONCATENATE($A38,"_L_",DS$1),Records!$C$2:$H$6601,1,FALSE)),"",VLOOKUP(CONCATENATE($A38,"_L_",DS$1),Records!$C$2:$H$6601,6,FALSE))</f>
        <v/>
      </c>
      <c r="DU38" s="32" t="str">
        <f>IF(ISERROR(VLOOKUP(CONCATENATE($A38,"_L_",DV$1),Records!$C$2:$H$6601,1,FALSE)),"",VLOOKUP(CONCATENATE($A38,"_L_",DV$1),Records!$C$2:$H$6601,4,FALSE))</f>
        <v/>
      </c>
      <c r="DV38" s="7" t="str">
        <f>IF(ISERROR(VLOOKUP(CONCATENATE($A38,"_L_",DV$1),Records!$C$2:$H$6601,1,FALSE)),"",VLOOKUP(CONCATENATE($A38,"_L_",DV$1),Records!$C$2:$H$6601,5,FALSE))</f>
        <v/>
      </c>
      <c r="DW38" s="33" t="str">
        <f>IF(ISERROR(VLOOKUP(CONCATENATE($A38,"_L_",DV$1),Records!$C$2:$H$6601,1,FALSE)),"",VLOOKUP(CONCATENATE($A38,"_L_",DV$1),Records!$C$2:$H$6601,6,FALSE))</f>
        <v/>
      </c>
      <c r="DX38" s="32" t="str">
        <f>IF(ISERROR(VLOOKUP(CONCATENATE($A38,"_L_",DY$1),Records!$C$2:$H$6601,1,FALSE)),"",VLOOKUP(CONCATENATE($A38,"_L_",DY$1),Records!$C$2:$H$6601,4,FALSE))</f>
        <v/>
      </c>
      <c r="DY38" s="7" t="str">
        <f>IF(ISERROR(VLOOKUP(CONCATENATE($A38,"_L_",DY$1),Records!$C$2:$H$6601,1,FALSE)),"",VLOOKUP(CONCATENATE($A38,"_L_",DY$1),Records!$C$2:$H$6601,5,FALSE))</f>
        <v/>
      </c>
      <c r="DZ38" s="33" t="str">
        <f>IF(ISERROR(VLOOKUP(CONCATENATE($A38,"_L_",DY$1),Records!$C$2:$H$6601,1,FALSE)),"",VLOOKUP(CONCATENATE($A38,"_L_",DY$1),Records!$C$2:$H$6601,6,FALSE))</f>
        <v/>
      </c>
      <c r="EA38" s="32" t="str">
        <f>IF(ISERROR(VLOOKUP(CONCATENATE($A38,"_L_",EB$1),Records!$C$2:$H$6601,1,FALSE)),"",VLOOKUP(CONCATENATE($A38,"_L_",EB$1),Records!$C$2:$H$6601,4,FALSE))</f>
        <v/>
      </c>
      <c r="EB38" s="7" t="str">
        <f>IF(ISERROR(VLOOKUP(CONCATENATE($A38,"_L_",EB$1),Records!$C$2:$H$6601,1,FALSE)),"",VLOOKUP(CONCATENATE($A38,"_L_",EB$1),Records!$C$2:$H$6601,5,FALSE))</f>
        <v/>
      </c>
      <c r="EC38" s="33" t="str">
        <f>IF(ISERROR(VLOOKUP(CONCATENATE($A38,"_L_",EB$1),Records!$C$2:$H$6601,1,FALSE)),"",VLOOKUP(CONCATENATE($A38,"_L_",EB$1),Records!$C$2:$H$6601,6,FALSE))</f>
        <v/>
      </c>
    </row>
    <row r="39" spans="1:133" ht="15.75" x14ac:dyDescent="0.25">
      <c r="A39" s="11">
        <v>42221</v>
      </c>
      <c r="B39" s="16" t="s">
        <v>69</v>
      </c>
      <c r="C39" s="16">
        <f t="shared" si="1"/>
        <v>6</v>
      </c>
      <c r="D39" s="24" t="s">
        <v>60</v>
      </c>
      <c r="E39" s="24" t="s">
        <v>61</v>
      </c>
      <c r="F39" s="62">
        <f t="shared" si="0"/>
        <v>0</v>
      </c>
      <c r="G39" s="62">
        <f>HomeCalc!F39</f>
        <v>0</v>
      </c>
      <c r="H39" s="32" t="str">
        <f>IF(ISERROR(VLOOKUP(CONCATENATE($A39,"_L_",I$1),Records!$C$2:$H$6601,1,FALSE)),"",VLOOKUP(CONCATENATE($A39,"_L_",I$1),Records!$C$2:$H$6601,4,FALSE))</f>
        <v/>
      </c>
      <c r="I39" s="7" t="str">
        <f>IF(ISERROR(VLOOKUP(CONCATENATE($A39,"_L_",I$1),Records!$C$2:$H$6601,1,FALSE)),"",VLOOKUP(CONCATENATE($A39,"_L_",I$1),Records!$C$2:$H$6601,5,FALSE))</f>
        <v/>
      </c>
      <c r="J39" s="33" t="str">
        <f>IF(ISERROR(VLOOKUP(CONCATENATE($A39,"_L_",I$1),Records!$C$2:$H$6601,1,FALSE)),"",VLOOKUP(CONCATENATE($A39,"_L_",I$1),Records!$C$2:$H$6601,6,FALSE))</f>
        <v/>
      </c>
      <c r="K39" s="32" t="str">
        <f>IF(ISERROR(VLOOKUP(CONCATENATE($A39,"_L_",L$1),Records!$C$2:$H$6601,1,FALSE)),"",VLOOKUP(CONCATENATE($A39,"_L_",L$1),Records!$C$2:$H$6601,4,FALSE))</f>
        <v/>
      </c>
      <c r="L39" s="7" t="str">
        <f>IF(ISERROR(VLOOKUP(CONCATENATE($A39,"_L_",L$1),Records!$C$2:$H$6601,1,FALSE)),"",VLOOKUP(CONCATENATE($A39,"_L_",L$1),Records!$C$2:$H$6601,5,FALSE))</f>
        <v/>
      </c>
      <c r="M39" s="33" t="str">
        <f>IF(ISERROR(VLOOKUP(CONCATENATE($A39,"_L_",L$1),Records!$C$2:$H$6601,1,FALSE)),"",VLOOKUP(CONCATENATE($A39,"_L_",L$1),Records!$C$2:$H$6601,6,FALSE))</f>
        <v/>
      </c>
      <c r="N39" s="32" t="str">
        <f>IF(ISERROR(VLOOKUP(CONCATENATE($A39,"_L_",O$1),Records!$C$2:$H$6601,1,FALSE)),"",VLOOKUP(CONCATENATE($A39,"_L_",O$1),Records!$C$2:$H$6601,4,FALSE))</f>
        <v/>
      </c>
      <c r="O39" s="7" t="str">
        <f>IF(ISERROR(VLOOKUP(CONCATENATE($A39,"_L_",O$1),Records!$C$2:$H$6601,1,FALSE)),"",VLOOKUP(CONCATENATE($A39,"_L_",O$1),Records!$C$2:$H$6601,5,FALSE))</f>
        <v/>
      </c>
      <c r="P39" s="33" t="str">
        <f>IF(ISERROR(VLOOKUP(CONCATENATE($A39,"_L_",O$1),Records!$C$2:$H$6601,1,FALSE)),"",VLOOKUP(CONCATENATE($A39,"_L_",O$1),Records!$C$2:$H$6601,6,FALSE))</f>
        <v/>
      </c>
      <c r="Q39" s="32" t="str">
        <f>IF(ISERROR(VLOOKUP(CONCATENATE($A39,"_L_",R$1),Records!$C$2:$H$6601,1,FALSE)),"",VLOOKUP(CONCATENATE($A39,"_L_",R$1),Records!$C$2:$H$6601,4,FALSE))</f>
        <v/>
      </c>
      <c r="R39" s="7" t="str">
        <f>IF(ISERROR(VLOOKUP(CONCATENATE($A39,"_L_",R$1),Records!$C$2:$H$6601,1,FALSE)),"",VLOOKUP(CONCATENATE($A39,"_L_",R$1),Records!$C$2:$H$6601,5,FALSE))</f>
        <v/>
      </c>
      <c r="S39" s="33" t="str">
        <f>IF(ISERROR(VLOOKUP(CONCATENATE($A39,"_L_",R$1),Records!$C$2:$H$6601,1,FALSE)),"",VLOOKUP(CONCATENATE($A39,"_L_",R$1),Records!$C$2:$H$6601,6,FALSE))</f>
        <v/>
      </c>
      <c r="T39" s="32" t="str">
        <f>IF(ISERROR(VLOOKUP(CONCATENATE($A39,"_L_",U$1),Records!$C$2:$H$6601,1,FALSE)),"",VLOOKUP(CONCATENATE($A39,"_L_",U$1),Records!$C$2:$H$6601,4,FALSE))</f>
        <v/>
      </c>
      <c r="U39" s="7" t="str">
        <f>IF(ISERROR(VLOOKUP(CONCATENATE($A39,"_L_",U$1),Records!$C$2:$H$6601,1,FALSE)),"",VLOOKUP(CONCATENATE($A39,"_L_",U$1),Records!$C$2:$H$6601,5,FALSE))</f>
        <v/>
      </c>
      <c r="V39" s="33" t="str">
        <f>IF(ISERROR(VLOOKUP(CONCATENATE($A39,"_L_",U$1),Records!$C$2:$H$6601,1,FALSE)),"",VLOOKUP(CONCATENATE($A39,"_L_",U$1),Records!$C$2:$H$6601,6,FALSE))</f>
        <v/>
      </c>
      <c r="W39" s="32" t="str">
        <f>IF(ISERROR(VLOOKUP(CONCATENATE($A39,"_L_",X$1),Records!$C$2:$H$6601,1,FALSE)),"",VLOOKUP(CONCATENATE($A39,"_L_",X$1),Records!$C$2:$H$6601,4,FALSE))</f>
        <v/>
      </c>
      <c r="X39" s="7" t="str">
        <f>IF(ISERROR(VLOOKUP(CONCATENATE($A39,"_L_",X$1),Records!$C$2:$H$6601,1,FALSE)),"",VLOOKUP(CONCATENATE($A39,"_L_",X$1),Records!$C$2:$H$6601,5,FALSE))</f>
        <v/>
      </c>
      <c r="Y39" s="33" t="str">
        <f>IF(ISERROR(VLOOKUP(CONCATENATE($A39,"_L_",X$1),Records!$C$2:$H$6601,1,FALSE)),"",VLOOKUP(CONCATENATE($A39,"_L_",X$1),Records!$C$2:$H$6601,6,FALSE))</f>
        <v/>
      </c>
      <c r="Z39" s="32" t="str">
        <f>IF(ISERROR(VLOOKUP(CONCATENATE($A39,"_L_",AA$1),Records!$C$2:$H$6601,1,FALSE)),"",VLOOKUP(CONCATENATE($A39,"_L_",AA$1),Records!$C$2:$H$6601,4,FALSE))</f>
        <v/>
      </c>
      <c r="AA39" s="7" t="str">
        <f>IF(ISERROR(VLOOKUP(CONCATENATE($A39,"_L_",AA$1),Records!$C$2:$H$6601,1,FALSE)),"",VLOOKUP(CONCATENATE($A39,"_L_",AA$1),Records!$C$2:$H$6601,5,FALSE))</f>
        <v/>
      </c>
      <c r="AB39" s="33" t="str">
        <f>IF(ISERROR(VLOOKUP(CONCATENATE($A39,"_L_",AA$1),Records!$C$2:$H$6601,1,FALSE)),"",VLOOKUP(CONCATENATE($A39,"_L_",AA$1),Records!$C$2:$H$6601,6,FALSE))</f>
        <v/>
      </c>
      <c r="AC39" s="32" t="str">
        <f>IF(ISERROR(VLOOKUP(CONCATENATE($A39,"_L_",AD$1),Records!$C$2:$H$6601,1,FALSE)),"",VLOOKUP(CONCATENATE($A39,"_L_",AD$1),Records!$C$2:$H$6601,4,FALSE))</f>
        <v/>
      </c>
      <c r="AD39" s="7" t="str">
        <f>IF(ISERROR(VLOOKUP(CONCATENATE($A39,"_L_",AD$1),Records!$C$2:$H$6601,1,FALSE)),"",VLOOKUP(CONCATENATE($A39,"_L_",AD$1),Records!$C$2:$H$6601,5,FALSE))</f>
        <v/>
      </c>
      <c r="AE39" s="33" t="str">
        <f>IF(ISERROR(VLOOKUP(CONCATENATE($A39,"_L_",AD$1),Records!$C$2:$H$6601,1,FALSE)),"",VLOOKUP(CONCATENATE($A39,"_L_",AD$1),Records!$C$2:$H$6601,6,FALSE))</f>
        <v/>
      </c>
      <c r="AF39" s="32" t="str">
        <f>IF(ISERROR(VLOOKUP(CONCATENATE($A39,"_L_",AG$1),Records!$C$2:$H$6601,1,FALSE)),"",VLOOKUP(CONCATENATE($A39,"_L_",AG$1),Records!$C$2:$H$6601,4,FALSE))</f>
        <v/>
      </c>
      <c r="AG39" s="7" t="str">
        <f>IF(ISERROR(VLOOKUP(CONCATENATE($A39,"_L_",AG$1),Records!$C$2:$H$6601,1,FALSE)),"",VLOOKUP(CONCATENATE($A39,"_L_",AG$1),Records!$C$2:$H$6601,5,FALSE))</f>
        <v/>
      </c>
      <c r="AH39" s="33" t="str">
        <f>IF(ISERROR(VLOOKUP(CONCATENATE($A39,"_L_",AG$1),Records!$C$2:$H$6601,1,FALSE)),"",VLOOKUP(CONCATENATE($A39,"_L_",AG$1),Records!$C$2:$H$6601,6,FALSE))</f>
        <v/>
      </c>
      <c r="AI39" s="32" t="str">
        <f>IF(ISERROR(VLOOKUP(CONCATENATE($A39,"_L_",AJ$1),Records!$C$2:$H$6601,1,FALSE)),"",VLOOKUP(CONCATENATE($A39,"_L_",AJ$1),Records!$C$2:$H$6601,4,FALSE))</f>
        <v/>
      </c>
      <c r="AJ39" s="7" t="str">
        <f>IF(ISERROR(VLOOKUP(CONCATENATE($A39,"_L_",AJ$1),Records!$C$2:$H$6601,1,FALSE)),"",VLOOKUP(CONCATENATE($A39,"_L_",AJ$1),Records!$C$2:$H$6601,5,FALSE))</f>
        <v/>
      </c>
      <c r="AK39" s="33" t="str">
        <f>IF(ISERROR(VLOOKUP(CONCATENATE($A39,"_L_",AJ$1),Records!$C$2:$H$6601,1,FALSE)),"",VLOOKUP(CONCATENATE($A39,"_L_",AJ$1),Records!$C$2:$H$6601,6,FALSE))</f>
        <v/>
      </c>
      <c r="AL39" s="32" t="str">
        <f>IF(ISERROR(VLOOKUP(CONCATENATE($A39,"_L_",AM$1),Records!$C$2:$H$6601,1,FALSE)),"",VLOOKUP(CONCATENATE($A39,"_L_",AM$1),Records!$C$2:$H$6601,4,FALSE))</f>
        <v/>
      </c>
      <c r="AM39" s="7" t="str">
        <f>IF(ISERROR(VLOOKUP(CONCATENATE($A39,"_L_",AM$1),Records!$C$2:$H$6601,1,FALSE)),"",VLOOKUP(CONCATENATE($A39,"_L_",AM$1),Records!$C$2:$H$6601,5,FALSE))</f>
        <v/>
      </c>
      <c r="AN39" s="33" t="str">
        <f>IF(ISERROR(VLOOKUP(CONCATENATE($A39,"_L_",AM$1),Records!$C$2:$H$6601,1,FALSE)),"",VLOOKUP(CONCATENATE($A39,"_L_",AM$1),Records!$C$2:$H$6601,6,FALSE))</f>
        <v/>
      </c>
      <c r="AO39" s="32" t="str">
        <f>IF(ISERROR(VLOOKUP(CONCATENATE($A39,"_L_",AP$1),Records!$C$2:$H$6601,1,FALSE)),"",VLOOKUP(CONCATENATE($A39,"_L_",AP$1),Records!$C$2:$H$6601,4,FALSE))</f>
        <v/>
      </c>
      <c r="AP39" s="7" t="str">
        <f>IF(ISERROR(VLOOKUP(CONCATENATE($A39,"_L_",AP$1),Records!$C$2:$H$6601,1,FALSE)),"",VLOOKUP(CONCATENATE($A39,"_L_",AP$1),Records!$C$2:$H$6601,5,FALSE))</f>
        <v/>
      </c>
      <c r="AQ39" s="33" t="str">
        <f>IF(ISERROR(VLOOKUP(CONCATENATE($A39,"_L_",AP$1),Records!$C$2:$H$6601,1,FALSE)),"",VLOOKUP(CONCATENATE($A39,"_L_",AP$1),Records!$C$2:$H$6601,6,FALSE))</f>
        <v/>
      </c>
      <c r="AR39" s="32" t="str">
        <f>IF(ISERROR(VLOOKUP(CONCATENATE($A39,"_L_",AS$1),Records!$C$2:$H$6601,1,FALSE)),"",VLOOKUP(CONCATENATE($A39,"_L_",AS$1),Records!$C$2:$H$6601,4,FALSE))</f>
        <v/>
      </c>
      <c r="AS39" s="7" t="str">
        <f>IF(ISERROR(VLOOKUP(CONCATENATE($A39,"_L_",AS$1),Records!$C$2:$H$6601,1,FALSE)),"",VLOOKUP(CONCATENATE($A39,"_L_",AS$1),Records!$C$2:$H$6601,5,FALSE))</f>
        <v/>
      </c>
      <c r="AT39" s="33" t="str">
        <f>IF(ISERROR(VLOOKUP(CONCATENATE($A39,"_L_",AS$1),Records!$C$2:$H$6601,1,FALSE)),"",VLOOKUP(CONCATENATE($A39,"_L_",AS$1),Records!$C$2:$H$6601,6,FALSE))</f>
        <v/>
      </c>
      <c r="AU39" s="32" t="str">
        <f>IF(ISERROR(VLOOKUP(CONCATENATE($A39,"_L_",AV$1),Records!$C$2:$H$6601,1,FALSE)),"",VLOOKUP(CONCATENATE($A39,"_L_",AV$1),Records!$C$2:$H$6601,4,FALSE))</f>
        <v/>
      </c>
      <c r="AV39" s="7" t="str">
        <f>IF(ISERROR(VLOOKUP(CONCATENATE($A39,"_L_",AV$1),Records!$C$2:$H$6601,1,FALSE)),"",VLOOKUP(CONCATENATE($A39,"_L_",AV$1),Records!$C$2:$H$6601,5,FALSE))</f>
        <v/>
      </c>
      <c r="AW39" s="33" t="str">
        <f>IF(ISERROR(VLOOKUP(CONCATENATE($A39,"_L_",AV$1),Records!$C$2:$H$6601,1,FALSE)),"",VLOOKUP(CONCATENATE($A39,"_L_",AV$1),Records!$C$2:$H$6601,6,FALSE))</f>
        <v/>
      </c>
      <c r="AX39" s="32" t="str">
        <f>IF(ISERROR(VLOOKUP(CONCATENATE($A39,"_L_",AY$1),Records!$C$2:$H$6601,1,FALSE)),"",VLOOKUP(CONCATENATE($A39,"_L_",AY$1),Records!$C$2:$H$6601,4,FALSE))</f>
        <v/>
      </c>
      <c r="AY39" s="7" t="str">
        <f>IF(ISERROR(VLOOKUP(CONCATENATE($A39,"_L_",AY$1),Records!$C$2:$H$6601,1,FALSE)),"",VLOOKUP(CONCATENATE($A39,"_L_",AY$1),Records!$C$2:$H$6601,5,FALSE))</f>
        <v/>
      </c>
      <c r="AZ39" s="33" t="str">
        <f>IF(ISERROR(VLOOKUP(CONCATENATE($A39,"_L_",AY$1),Records!$C$2:$H$6601,1,FALSE)),"",VLOOKUP(CONCATENATE($A39,"_L_",AY$1),Records!$C$2:$H$6601,6,FALSE))</f>
        <v/>
      </c>
      <c r="BA39" s="32" t="str">
        <f>IF(ISERROR(VLOOKUP(CONCATENATE($A39,"_L_",BB$1),Records!$C$2:$H$6601,1,FALSE)),"",VLOOKUP(CONCATENATE($A39,"_L_",BB$1),Records!$C$2:$H$6601,4,FALSE))</f>
        <v/>
      </c>
      <c r="BB39" s="7" t="str">
        <f>IF(ISERROR(VLOOKUP(CONCATENATE($A39,"_L_",BB$1),Records!$C$2:$H$6601,1,FALSE)),"",VLOOKUP(CONCATENATE($A39,"_L_",BB$1),Records!$C$2:$H$6601,5,FALSE))</f>
        <v/>
      </c>
      <c r="BC39" s="33" t="str">
        <f>IF(ISERROR(VLOOKUP(CONCATENATE($A39,"_L_",BB$1),Records!$C$2:$H$6601,1,FALSE)),"",VLOOKUP(CONCATENATE($A39,"_L_",BB$1),Records!$C$2:$H$6601,6,FALSE))</f>
        <v/>
      </c>
      <c r="BD39" s="32" t="str">
        <f>IF(ISERROR(VLOOKUP(CONCATENATE($A39,"_L_",BE$1),Records!$C$2:$H$6601,1,FALSE)),"",VLOOKUP(CONCATENATE($A39,"_L_",BE$1),Records!$C$2:$H$6601,4,FALSE))</f>
        <v/>
      </c>
      <c r="BE39" s="7" t="str">
        <f>IF(ISERROR(VLOOKUP(CONCATENATE($A39,"_L_",BE$1),Records!$C$2:$H$6601,1,FALSE)),"",VLOOKUP(CONCATENATE($A39,"_L_",BE$1),Records!$C$2:$H$6601,5,FALSE))</f>
        <v/>
      </c>
      <c r="BF39" s="33" t="str">
        <f>IF(ISERROR(VLOOKUP(CONCATENATE($A39,"_L_",BE$1),Records!$C$2:$H$6601,1,FALSE)),"",VLOOKUP(CONCATENATE($A39,"_L_",BE$1),Records!$C$2:$H$6601,6,FALSE))</f>
        <v/>
      </c>
      <c r="BG39" s="32" t="str">
        <f>IF(ISERROR(VLOOKUP(CONCATENATE($A39,"_L_",BH$1),Records!$C$2:$H$6601,1,FALSE)),"",VLOOKUP(CONCATENATE($A39,"_L_",BH$1),Records!$C$2:$H$6601,4,FALSE))</f>
        <v/>
      </c>
      <c r="BH39" s="7" t="str">
        <f>IF(ISERROR(VLOOKUP(CONCATENATE($A39,"_L_",BH$1),Records!$C$2:$H$6601,1,FALSE)),"",VLOOKUP(CONCATENATE($A39,"_L_",BH$1),Records!$C$2:$H$6601,5,FALSE))</f>
        <v/>
      </c>
      <c r="BI39" s="33" t="str">
        <f>IF(ISERROR(VLOOKUP(CONCATENATE($A39,"_L_",BH$1),Records!$C$2:$H$6601,1,FALSE)),"",VLOOKUP(CONCATENATE($A39,"_L_",BH$1),Records!$C$2:$H$6601,6,FALSE))</f>
        <v/>
      </c>
      <c r="BJ39" s="32" t="str">
        <f>IF(ISERROR(VLOOKUP(CONCATENATE($A39,"_L_",BK$1),Records!$C$2:$H$6601,1,FALSE)),"",VLOOKUP(CONCATENATE($A39,"_L_",BK$1),Records!$C$2:$H$6601,4,FALSE))</f>
        <v/>
      </c>
      <c r="BK39" s="7" t="str">
        <f>IF(ISERROR(VLOOKUP(CONCATENATE($A39,"_L_",BK$1),Records!$C$2:$H$6601,1,FALSE)),"",VLOOKUP(CONCATENATE($A39,"_L_",BK$1),Records!$C$2:$H$6601,5,FALSE))</f>
        <v/>
      </c>
      <c r="BL39" s="33" t="str">
        <f>IF(ISERROR(VLOOKUP(CONCATENATE($A39,"_L_",BK$1),Records!$C$2:$H$6601,1,FALSE)),"",VLOOKUP(CONCATENATE($A39,"_L_",BK$1),Records!$C$2:$H$6601,6,FALSE))</f>
        <v/>
      </c>
      <c r="BM39" s="32" t="str">
        <f>IF(ISERROR(VLOOKUP(CONCATENATE($A39,"_L_",BN$1),Records!$C$2:$H$6601,1,FALSE)),"",VLOOKUP(CONCATENATE($A39,"_L_",BN$1),Records!$C$2:$H$6601,4,FALSE))</f>
        <v/>
      </c>
      <c r="BN39" s="7" t="str">
        <f>IF(ISERROR(VLOOKUP(CONCATENATE($A39,"_L_",BN$1),Records!$C$2:$H$6601,1,FALSE)),"",VLOOKUP(CONCATENATE($A39,"_L_",BN$1),Records!$C$2:$H$6601,5,FALSE))</f>
        <v/>
      </c>
      <c r="BO39" s="33" t="str">
        <f>IF(ISERROR(VLOOKUP(CONCATENATE($A39,"_L_",BN$1),Records!$C$2:$H$6601,1,FALSE)),"",VLOOKUP(CONCATENATE($A39,"_L_",BN$1),Records!$C$2:$H$6601,6,FALSE))</f>
        <v/>
      </c>
      <c r="BP39" s="32" t="str">
        <f>IF(ISERROR(VLOOKUP(CONCATENATE($A39,"_L_",BQ$1),Records!$C$2:$H$6601,1,FALSE)),"",VLOOKUP(CONCATENATE($A39,"_L_",BQ$1),Records!$C$2:$H$6601,4,FALSE))</f>
        <v/>
      </c>
      <c r="BQ39" s="7" t="str">
        <f>IF(ISERROR(VLOOKUP(CONCATENATE($A39,"_L_",BQ$1),Records!$C$2:$H$6601,1,FALSE)),"",VLOOKUP(CONCATENATE($A39,"_L_",BQ$1),Records!$C$2:$H$6601,5,FALSE))</f>
        <v/>
      </c>
      <c r="BR39" s="33" t="str">
        <f>IF(ISERROR(VLOOKUP(CONCATENATE($A39,"_L_",BQ$1),Records!$C$2:$H$6601,1,FALSE)),"",VLOOKUP(CONCATENATE($A39,"_L_",BQ$1),Records!$C$2:$H$6601,6,FALSE))</f>
        <v/>
      </c>
      <c r="BS39" s="32" t="str">
        <f>IF(ISERROR(VLOOKUP(CONCATENATE($A39,"_L_",BT$1),Records!$C$2:$H$6601,1,FALSE)),"",VLOOKUP(CONCATENATE($A39,"_L_",BT$1),Records!$C$2:$H$6601,4,FALSE))</f>
        <v/>
      </c>
      <c r="BT39" s="7" t="str">
        <f>IF(ISERROR(VLOOKUP(CONCATENATE($A39,"_L_",BT$1),Records!$C$2:$H$6601,1,FALSE)),"",VLOOKUP(CONCATENATE($A39,"_L_",BT$1),Records!$C$2:$H$6601,5,FALSE))</f>
        <v/>
      </c>
      <c r="BU39" s="33" t="str">
        <f>IF(ISERROR(VLOOKUP(CONCATENATE($A39,"_L_",BT$1),Records!$C$2:$H$6601,1,FALSE)),"",VLOOKUP(CONCATENATE($A39,"_L_",BT$1),Records!$C$2:$H$6601,6,FALSE))</f>
        <v/>
      </c>
      <c r="BV39" s="32" t="str">
        <f>IF(ISERROR(VLOOKUP(CONCATENATE($A39,"_L_",BW$1),Records!$C$2:$H$6601,1,FALSE)),"",VLOOKUP(CONCATENATE($A39,"_L_",BW$1),Records!$C$2:$H$6601,4,FALSE))</f>
        <v/>
      </c>
      <c r="BW39" s="7" t="str">
        <f>IF(ISERROR(VLOOKUP(CONCATENATE($A39,"_L_",BW$1),Records!$C$2:$H$6601,1,FALSE)),"",VLOOKUP(CONCATENATE($A39,"_L_",BW$1),Records!$C$2:$H$6601,5,FALSE))</f>
        <v/>
      </c>
      <c r="BX39" s="33" t="str">
        <f>IF(ISERROR(VLOOKUP(CONCATENATE($A39,"_L_",BW$1),Records!$C$2:$H$6601,1,FALSE)),"",VLOOKUP(CONCATENATE($A39,"_L_",BW$1),Records!$C$2:$H$6601,6,FALSE))</f>
        <v/>
      </c>
      <c r="BY39" s="32" t="str">
        <f>IF(ISERROR(VLOOKUP(CONCATENATE($A39,"_L_",BZ$1),Records!$C$2:$H$6601,1,FALSE)),"",VLOOKUP(CONCATENATE($A39,"_L_",BZ$1),Records!$C$2:$H$6601,4,FALSE))</f>
        <v/>
      </c>
      <c r="BZ39" s="7" t="str">
        <f>IF(ISERROR(VLOOKUP(CONCATENATE($A39,"_L_",BZ$1),Records!$C$2:$H$6601,1,FALSE)),"",VLOOKUP(CONCATENATE($A39,"_L_",BZ$1),Records!$C$2:$H$6601,5,FALSE))</f>
        <v/>
      </c>
      <c r="CA39" s="33" t="str">
        <f>IF(ISERROR(VLOOKUP(CONCATENATE($A39,"_L_",BZ$1),Records!$C$2:$H$6601,1,FALSE)),"",VLOOKUP(CONCATENATE($A39,"_L_",BZ$1),Records!$C$2:$H$6601,6,FALSE))</f>
        <v/>
      </c>
      <c r="CB39" s="32" t="str">
        <f>IF(ISERROR(VLOOKUP(CONCATENATE($A39,"_L_",CC$1),Records!$C$2:$H$6601,1,FALSE)),"",VLOOKUP(CONCATENATE($A39,"_L_",CC$1),Records!$C$2:$H$6601,4,FALSE))</f>
        <v/>
      </c>
      <c r="CC39" s="7" t="str">
        <f>IF(ISERROR(VLOOKUP(CONCATENATE($A39,"_L_",CC$1),Records!$C$2:$H$6601,1,FALSE)),"",VLOOKUP(CONCATENATE($A39,"_L_",CC$1),Records!$C$2:$H$6601,5,FALSE))</f>
        <v/>
      </c>
      <c r="CD39" s="33" t="str">
        <f>IF(ISERROR(VLOOKUP(CONCATENATE($A39,"_L_",CC$1),Records!$C$2:$H$6601,1,FALSE)),"",VLOOKUP(CONCATENATE($A39,"_L_",CC$1),Records!$C$2:$H$6601,6,FALSE))</f>
        <v/>
      </c>
      <c r="CE39" s="32" t="str">
        <f>IF(ISERROR(VLOOKUP(CONCATENATE($A39,"_L_",CF$1),Records!$C$2:$H$6601,1,FALSE)),"",VLOOKUP(CONCATENATE($A39,"_L_",CF$1),Records!$C$2:$H$6601,4,FALSE))</f>
        <v/>
      </c>
      <c r="CF39" s="7" t="str">
        <f>IF(ISERROR(VLOOKUP(CONCATENATE($A39,"_L_",CF$1),Records!$C$2:$H$6601,1,FALSE)),"",VLOOKUP(CONCATENATE($A39,"_L_",CF$1),Records!$C$2:$H$6601,5,FALSE))</f>
        <v/>
      </c>
      <c r="CG39" s="33" t="str">
        <f>IF(ISERROR(VLOOKUP(CONCATENATE($A39,"_L_",CF$1),Records!$C$2:$H$6601,1,FALSE)),"",VLOOKUP(CONCATENATE($A39,"_L_",CF$1),Records!$C$2:$H$6601,6,FALSE))</f>
        <v/>
      </c>
      <c r="CH39" s="32" t="str">
        <f>IF(ISERROR(VLOOKUP(CONCATENATE($A39,"_L_",CI$1),Records!$C$2:$H$6601,1,FALSE)),"",VLOOKUP(CONCATENATE($A39,"_L_",CI$1),Records!$C$2:$H$6601,4,FALSE))</f>
        <v/>
      </c>
      <c r="CI39" s="7" t="str">
        <f>IF(ISERROR(VLOOKUP(CONCATENATE($A39,"_L_",CI$1),Records!$C$2:$H$6601,1,FALSE)),"",VLOOKUP(CONCATENATE($A39,"_L_",CI$1),Records!$C$2:$H$6601,5,FALSE))</f>
        <v/>
      </c>
      <c r="CJ39" s="33" t="str">
        <f>IF(ISERROR(VLOOKUP(CONCATENATE($A39,"_L_",CI$1),Records!$C$2:$H$6601,1,FALSE)),"",VLOOKUP(CONCATENATE($A39,"_L_",CI$1),Records!$C$2:$H$6601,6,FALSE))</f>
        <v/>
      </c>
      <c r="CK39" s="32" t="str">
        <f>IF(ISERROR(VLOOKUP(CONCATENATE($A39,"_L_",CL$1),Records!$C$2:$H$6601,1,FALSE)),"",VLOOKUP(CONCATENATE($A39,"_L_",CL$1),Records!$C$2:$H$6601,4,FALSE))</f>
        <v/>
      </c>
      <c r="CL39" s="7" t="str">
        <f>IF(ISERROR(VLOOKUP(CONCATENATE($A39,"_L_",CL$1),Records!$C$2:$H$6601,1,FALSE)),"",VLOOKUP(CONCATENATE($A39,"_L_",CL$1),Records!$C$2:$H$6601,5,FALSE))</f>
        <v/>
      </c>
      <c r="CM39" s="33" t="str">
        <f>IF(ISERROR(VLOOKUP(CONCATENATE($A39,"_L_",CL$1),Records!$C$2:$H$6601,1,FALSE)),"",VLOOKUP(CONCATENATE($A39,"_L_",CL$1),Records!$C$2:$H$6601,6,FALSE))</f>
        <v/>
      </c>
      <c r="CN39" s="32" t="str">
        <f>IF(ISERROR(VLOOKUP(CONCATENATE($A39,"_L_",CO$1),Records!$C$2:$H$6601,1,FALSE)),"",VLOOKUP(CONCATENATE($A39,"_L_",CO$1),Records!$C$2:$H$6601,4,FALSE))</f>
        <v/>
      </c>
      <c r="CO39" s="7" t="str">
        <f>IF(ISERROR(VLOOKUP(CONCATENATE($A39,"_L_",CO$1),Records!$C$2:$H$6601,1,FALSE)),"",VLOOKUP(CONCATENATE($A39,"_L_",CO$1),Records!$C$2:$H$6601,5,FALSE))</f>
        <v/>
      </c>
      <c r="CP39" s="33" t="str">
        <f>IF(ISERROR(VLOOKUP(CONCATENATE($A39,"_L_",CO$1),Records!$C$2:$H$6601,1,FALSE)),"",VLOOKUP(CONCATENATE($A39,"_L_",CO$1),Records!$C$2:$H$6601,6,FALSE))</f>
        <v/>
      </c>
      <c r="CQ39" s="32" t="str">
        <f>IF(ISERROR(VLOOKUP(CONCATENATE($A39,"_L_",CR$1),Records!$C$2:$H$6601,1,FALSE)),"",VLOOKUP(CONCATENATE($A39,"_L_",CR$1),Records!$C$2:$H$6601,4,FALSE))</f>
        <v/>
      </c>
      <c r="CR39" s="7" t="str">
        <f>IF(ISERROR(VLOOKUP(CONCATENATE($A39,"_L_",CR$1),Records!$C$2:$H$6601,1,FALSE)),"",VLOOKUP(CONCATENATE($A39,"_L_",CR$1),Records!$C$2:$H$6601,5,FALSE))</f>
        <v/>
      </c>
      <c r="CS39" s="33" t="str">
        <f>IF(ISERROR(VLOOKUP(CONCATENATE($A39,"_L_",CR$1),Records!$C$2:$H$6601,1,FALSE)),"",VLOOKUP(CONCATENATE($A39,"_L_",CR$1),Records!$C$2:$H$6601,6,FALSE))</f>
        <v/>
      </c>
      <c r="CT39" s="32" t="str">
        <f>IF(ISERROR(VLOOKUP(CONCATENATE($A39,"_L_",CU$1),Records!$C$2:$H$6601,1,FALSE)),"",VLOOKUP(CONCATENATE($A39,"_L_",CU$1),Records!$C$2:$H$6601,4,FALSE))</f>
        <v/>
      </c>
      <c r="CU39" s="7" t="str">
        <f>IF(ISERROR(VLOOKUP(CONCATENATE($A39,"_L_",CU$1),Records!$C$2:$H$6601,1,FALSE)),"",VLOOKUP(CONCATENATE($A39,"_L_",CU$1),Records!$C$2:$H$6601,5,FALSE))</f>
        <v/>
      </c>
      <c r="CV39" s="33" t="str">
        <f>IF(ISERROR(VLOOKUP(CONCATENATE($A39,"_L_",CU$1),Records!$C$2:$H$6601,1,FALSE)),"",VLOOKUP(CONCATENATE($A39,"_L_",CU$1),Records!$C$2:$H$6601,6,FALSE))</f>
        <v/>
      </c>
      <c r="CW39" s="32" t="str">
        <f>IF(ISERROR(VLOOKUP(CONCATENATE($A39,"_L_",CX$1),Records!$C$2:$H$6601,1,FALSE)),"",VLOOKUP(CONCATENATE($A39,"_L_",CX$1),Records!$C$2:$H$6601,4,FALSE))</f>
        <v/>
      </c>
      <c r="CX39" s="7" t="str">
        <f>IF(ISERROR(VLOOKUP(CONCATENATE($A39,"_L_",CX$1),Records!$C$2:$H$6601,1,FALSE)),"",VLOOKUP(CONCATENATE($A39,"_L_",CX$1),Records!$C$2:$H$6601,5,FALSE))</f>
        <v/>
      </c>
      <c r="CY39" s="33" t="str">
        <f>IF(ISERROR(VLOOKUP(CONCATENATE($A39,"_L_",CX$1),Records!$C$2:$H$6601,1,FALSE)),"",VLOOKUP(CONCATENATE($A39,"_L_",CX$1),Records!$C$2:$H$6601,6,FALSE))</f>
        <v/>
      </c>
      <c r="CZ39" s="32" t="str">
        <f>IF(ISERROR(VLOOKUP(CONCATENATE($A39,"_L_",DA$1),Records!$C$2:$H$6601,1,FALSE)),"",VLOOKUP(CONCATENATE($A39,"_L_",DA$1),Records!$C$2:$H$6601,4,FALSE))</f>
        <v/>
      </c>
      <c r="DA39" s="7" t="str">
        <f>IF(ISERROR(VLOOKUP(CONCATENATE($A39,"_L_",DA$1),Records!$C$2:$H$6601,1,FALSE)),"",VLOOKUP(CONCATENATE($A39,"_L_",DA$1),Records!$C$2:$H$6601,5,FALSE))</f>
        <v/>
      </c>
      <c r="DB39" s="33" t="str">
        <f>IF(ISERROR(VLOOKUP(CONCATENATE($A39,"_L_",DA$1),Records!$C$2:$H$6601,1,FALSE)),"",VLOOKUP(CONCATENATE($A39,"_L_",DA$1),Records!$C$2:$H$6601,6,FALSE))</f>
        <v/>
      </c>
      <c r="DC39" s="32" t="str">
        <f>IF(ISERROR(VLOOKUP(CONCATENATE($A39,"_L_",DD$1),Records!$C$2:$H$6601,1,FALSE)),"",VLOOKUP(CONCATENATE($A39,"_L_",DD$1),Records!$C$2:$H$6601,4,FALSE))</f>
        <v/>
      </c>
      <c r="DD39" s="7" t="str">
        <f>IF(ISERROR(VLOOKUP(CONCATENATE($A39,"_L_",DD$1),Records!$C$2:$H$6601,1,FALSE)),"",VLOOKUP(CONCATENATE($A39,"_L_",DD$1),Records!$C$2:$H$6601,5,FALSE))</f>
        <v/>
      </c>
      <c r="DE39" s="33" t="str">
        <f>IF(ISERROR(VLOOKUP(CONCATENATE($A39,"_L_",DD$1),Records!$C$2:$H$6601,1,FALSE)),"",VLOOKUP(CONCATENATE($A39,"_L_",DD$1),Records!$C$2:$H$6601,6,FALSE))</f>
        <v/>
      </c>
      <c r="DF39" s="32" t="str">
        <f>IF(ISERROR(VLOOKUP(CONCATENATE($A39,"_L_",DG$1),Records!$C$2:$H$6601,1,FALSE)),"",VLOOKUP(CONCATENATE($A39,"_L_",DG$1),Records!$C$2:$H$6601,4,FALSE))</f>
        <v/>
      </c>
      <c r="DG39" s="7" t="str">
        <f>IF(ISERROR(VLOOKUP(CONCATENATE($A39,"_L_",DG$1),Records!$C$2:$H$6601,1,FALSE)),"",VLOOKUP(CONCATENATE($A39,"_L_",DG$1),Records!$C$2:$H$6601,5,FALSE))</f>
        <v/>
      </c>
      <c r="DH39" s="33" t="str">
        <f>IF(ISERROR(VLOOKUP(CONCATENATE($A39,"_L_",DG$1),Records!$C$2:$H$6601,1,FALSE)),"",VLOOKUP(CONCATENATE($A39,"_L_",DG$1),Records!$C$2:$H$6601,6,FALSE))</f>
        <v/>
      </c>
      <c r="DI39" s="32" t="str">
        <f>IF(ISERROR(VLOOKUP(CONCATENATE($A39,"_L_",DJ$1),Records!$C$2:$H$6601,1,FALSE)),"",VLOOKUP(CONCATENATE($A39,"_L_",DJ$1),Records!$C$2:$H$6601,4,FALSE))</f>
        <v/>
      </c>
      <c r="DJ39" s="7" t="str">
        <f>IF(ISERROR(VLOOKUP(CONCATENATE($A39,"_L_",DJ$1),Records!$C$2:$H$6601,1,FALSE)),"",VLOOKUP(CONCATENATE($A39,"_L_",DJ$1),Records!$C$2:$H$6601,5,FALSE))</f>
        <v/>
      </c>
      <c r="DK39" s="33" t="str">
        <f>IF(ISERROR(VLOOKUP(CONCATENATE($A39,"_L_",DJ$1),Records!$C$2:$H$6601,1,FALSE)),"",VLOOKUP(CONCATENATE($A39,"_L_",DJ$1),Records!$C$2:$H$6601,6,FALSE))</f>
        <v/>
      </c>
      <c r="DL39" s="32" t="str">
        <f>IF(ISERROR(VLOOKUP(CONCATENATE($A39,"_L_",DM$1),Records!$C$2:$H$6601,1,FALSE)),"",VLOOKUP(CONCATENATE($A39,"_L_",DM$1),Records!$C$2:$H$6601,4,FALSE))</f>
        <v/>
      </c>
      <c r="DM39" s="7" t="str">
        <f>IF(ISERROR(VLOOKUP(CONCATENATE($A39,"_L_",DM$1),Records!$C$2:$H$6601,1,FALSE)),"",VLOOKUP(CONCATENATE($A39,"_L_",DM$1),Records!$C$2:$H$6601,5,FALSE))</f>
        <v/>
      </c>
      <c r="DN39" s="33" t="str">
        <f>IF(ISERROR(VLOOKUP(CONCATENATE($A39,"_L_",DM$1),Records!$C$2:$H$6601,1,FALSE)),"",VLOOKUP(CONCATENATE($A39,"_L_",DM$1),Records!$C$2:$H$6601,6,FALSE))</f>
        <v/>
      </c>
      <c r="DO39" s="32" t="str">
        <f>IF(ISERROR(VLOOKUP(CONCATENATE($A39,"_L_",DP$1),Records!$C$2:$H$6601,1,FALSE)),"",VLOOKUP(CONCATENATE($A39,"_L_",DP$1),Records!$C$2:$H$6601,4,FALSE))</f>
        <v/>
      </c>
      <c r="DP39" s="7" t="str">
        <f>IF(ISERROR(VLOOKUP(CONCATENATE($A39,"_L_",DP$1),Records!$C$2:$H$6601,1,FALSE)),"",VLOOKUP(CONCATENATE($A39,"_L_",DP$1),Records!$C$2:$H$6601,5,FALSE))</f>
        <v/>
      </c>
      <c r="DQ39" s="33" t="str">
        <f>IF(ISERROR(VLOOKUP(CONCATENATE($A39,"_L_",DP$1),Records!$C$2:$H$6601,1,FALSE)),"",VLOOKUP(CONCATENATE($A39,"_L_",DP$1),Records!$C$2:$H$6601,6,FALSE))</f>
        <v/>
      </c>
      <c r="DR39" s="32" t="str">
        <f>IF(ISERROR(VLOOKUP(CONCATENATE($A39,"_L_",DS$1),Records!$C$2:$H$6601,1,FALSE)),"",VLOOKUP(CONCATENATE($A39,"_L_",DS$1),Records!$C$2:$H$6601,4,FALSE))</f>
        <v/>
      </c>
      <c r="DS39" s="7" t="str">
        <f>IF(ISERROR(VLOOKUP(CONCATENATE($A39,"_L_",DS$1),Records!$C$2:$H$6601,1,FALSE)),"",VLOOKUP(CONCATENATE($A39,"_L_",DS$1),Records!$C$2:$H$6601,5,FALSE))</f>
        <v/>
      </c>
      <c r="DT39" s="33" t="str">
        <f>IF(ISERROR(VLOOKUP(CONCATENATE($A39,"_L_",DS$1),Records!$C$2:$H$6601,1,FALSE)),"",VLOOKUP(CONCATENATE($A39,"_L_",DS$1),Records!$C$2:$H$6601,6,FALSE))</f>
        <v/>
      </c>
      <c r="DU39" s="32" t="str">
        <f>IF(ISERROR(VLOOKUP(CONCATENATE($A39,"_L_",DV$1),Records!$C$2:$H$6601,1,FALSE)),"",VLOOKUP(CONCATENATE($A39,"_L_",DV$1),Records!$C$2:$H$6601,4,FALSE))</f>
        <v/>
      </c>
      <c r="DV39" s="7" t="str">
        <f>IF(ISERROR(VLOOKUP(CONCATENATE($A39,"_L_",DV$1),Records!$C$2:$H$6601,1,FALSE)),"",VLOOKUP(CONCATENATE($A39,"_L_",DV$1),Records!$C$2:$H$6601,5,FALSE))</f>
        <v/>
      </c>
      <c r="DW39" s="33" t="str">
        <f>IF(ISERROR(VLOOKUP(CONCATENATE($A39,"_L_",DV$1),Records!$C$2:$H$6601,1,FALSE)),"",VLOOKUP(CONCATENATE($A39,"_L_",DV$1),Records!$C$2:$H$6601,6,FALSE))</f>
        <v/>
      </c>
      <c r="DX39" s="32" t="str">
        <f>IF(ISERROR(VLOOKUP(CONCATENATE($A39,"_L_",DY$1),Records!$C$2:$H$6601,1,FALSE)),"",VLOOKUP(CONCATENATE($A39,"_L_",DY$1),Records!$C$2:$H$6601,4,FALSE))</f>
        <v/>
      </c>
      <c r="DY39" s="7" t="str">
        <f>IF(ISERROR(VLOOKUP(CONCATENATE($A39,"_L_",DY$1),Records!$C$2:$H$6601,1,FALSE)),"",VLOOKUP(CONCATENATE($A39,"_L_",DY$1),Records!$C$2:$H$6601,5,FALSE))</f>
        <v/>
      </c>
      <c r="DZ39" s="33" t="str">
        <f>IF(ISERROR(VLOOKUP(CONCATENATE($A39,"_L_",DY$1),Records!$C$2:$H$6601,1,FALSE)),"",VLOOKUP(CONCATENATE($A39,"_L_",DY$1),Records!$C$2:$H$6601,6,FALSE))</f>
        <v/>
      </c>
      <c r="EA39" s="32" t="str">
        <f>IF(ISERROR(VLOOKUP(CONCATENATE($A39,"_L_",EB$1),Records!$C$2:$H$6601,1,FALSE)),"",VLOOKUP(CONCATENATE($A39,"_L_",EB$1),Records!$C$2:$H$6601,4,FALSE))</f>
        <v/>
      </c>
      <c r="EB39" s="7" t="str">
        <f>IF(ISERROR(VLOOKUP(CONCATENATE($A39,"_L_",EB$1),Records!$C$2:$H$6601,1,FALSE)),"",VLOOKUP(CONCATENATE($A39,"_L_",EB$1),Records!$C$2:$H$6601,5,FALSE))</f>
        <v/>
      </c>
      <c r="EC39" s="33" t="str">
        <f>IF(ISERROR(VLOOKUP(CONCATENATE($A39,"_L_",EB$1),Records!$C$2:$H$6601,1,FALSE)),"",VLOOKUP(CONCATENATE($A39,"_L_",EB$1),Records!$C$2:$H$6601,6,FALSE))</f>
        <v/>
      </c>
    </row>
    <row r="40" spans="1:133" ht="15.75" x14ac:dyDescent="0.25">
      <c r="A40" s="11">
        <v>42222</v>
      </c>
      <c r="B40" s="16" t="s">
        <v>69</v>
      </c>
      <c r="C40" s="16">
        <f t="shared" si="1"/>
        <v>6</v>
      </c>
      <c r="D40" s="28" t="s">
        <v>62</v>
      </c>
      <c r="E40" s="24" t="s">
        <v>61</v>
      </c>
      <c r="F40" s="62">
        <f t="shared" si="0"/>
        <v>0</v>
      </c>
      <c r="G40" s="62">
        <f>HomeCalc!F40</f>
        <v>0</v>
      </c>
      <c r="H40" s="32" t="str">
        <f>IF(ISERROR(VLOOKUP(CONCATENATE($A40,"_L_",I$1),Records!$C$2:$H$6601,1,FALSE)),"",VLOOKUP(CONCATENATE($A40,"_L_",I$1),Records!$C$2:$H$6601,4,FALSE))</f>
        <v/>
      </c>
      <c r="I40" s="7" t="str">
        <f>IF(ISERROR(VLOOKUP(CONCATENATE($A40,"_L_",I$1),Records!$C$2:$H$6601,1,FALSE)),"",VLOOKUP(CONCATENATE($A40,"_L_",I$1),Records!$C$2:$H$6601,5,FALSE))</f>
        <v/>
      </c>
      <c r="J40" s="33" t="str">
        <f>IF(ISERROR(VLOOKUP(CONCATENATE($A40,"_L_",I$1),Records!$C$2:$H$6601,1,FALSE)),"",VLOOKUP(CONCATENATE($A40,"_L_",I$1),Records!$C$2:$H$6601,6,FALSE))</f>
        <v/>
      </c>
      <c r="K40" s="32" t="str">
        <f>IF(ISERROR(VLOOKUP(CONCATENATE($A40,"_L_",L$1),Records!$C$2:$H$6601,1,FALSE)),"",VLOOKUP(CONCATENATE($A40,"_L_",L$1),Records!$C$2:$H$6601,4,FALSE))</f>
        <v/>
      </c>
      <c r="L40" s="7" t="str">
        <f>IF(ISERROR(VLOOKUP(CONCATENATE($A40,"_L_",L$1),Records!$C$2:$H$6601,1,FALSE)),"",VLOOKUP(CONCATENATE($A40,"_L_",L$1),Records!$C$2:$H$6601,5,FALSE))</f>
        <v/>
      </c>
      <c r="M40" s="33" t="str">
        <f>IF(ISERROR(VLOOKUP(CONCATENATE($A40,"_L_",L$1),Records!$C$2:$H$6601,1,FALSE)),"",VLOOKUP(CONCATENATE($A40,"_L_",L$1),Records!$C$2:$H$6601,6,FALSE))</f>
        <v/>
      </c>
      <c r="N40" s="32" t="str">
        <f>IF(ISERROR(VLOOKUP(CONCATENATE($A40,"_L_",O$1),Records!$C$2:$H$6601,1,FALSE)),"",VLOOKUP(CONCATENATE($A40,"_L_",O$1),Records!$C$2:$H$6601,4,FALSE))</f>
        <v/>
      </c>
      <c r="O40" s="7" t="str">
        <f>IF(ISERROR(VLOOKUP(CONCATENATE($A40,"_L_",O$1),Records!$C$2:$H$6601,1,FALSE)),"",VLOOKUP(CONCATENATE($A40,"_L_",O$1),Records!$C$2:$H$6601,5,FALSE))</f>
        <v/>
      </c>
      <c r="P40" s="33" t="str">
        <f>IF(ISERROR(VLOOKUP(CONCATENATE($A40,"_L_",O$1),Records!$C$2:$H$6601,1,FALSE)),"",VLOOKUP(CONCATENATE($A40,"_L_",O$1),Records!$C$2:$H$6601,6,FALSE))</f>
        <v/>
      </c>
      <c r="Q40" s="32" t="str">
        <f>IF(ISERROR(VLOOKUP(CONCATENATE($A40,"_L_",R$1),Records!$C$2:$H$6601,1,FALSE)),"",VLOOKUP(CONCATENATE($A40,"_L_",R$1),Records!$C$2:$H$6601,4,FALSE))</f>
        <v/>
      </c>
      <c r="R40" s="7" t="str">
        <f>IF(ISERROR(VLOOKUP(CONCATENATE($A40,"_L_",R$1),Records!$C$2:$H$6601,1,FALSE)),"",VLOOKUP(CONCATENATE($A40,"_L_",R$1),Records!$C$2:$H$6601,5,FALSE))</f>
        <v/>
      </c>
      <c r="S40" s="33" t="str">
        <f>IF(ISERROR(VLOOKUP(CONCATENATE($A40,"_L_",R$1),Records!$C$2:$H$6601,1,FALSE)),"",VLOOKUP(CONCATENATE($A40,"_L_",R$1),Records!$C$2:$H$6601,6,FALSE))</f>
        <v/>
      </c>
      <c r="T40" s="32" t="str">
        <f>IF(ISERROR(VLOOKUP(CONCATENATE($A40,"_L_",U$1),Records!$C$2:$H$6601,1,FALSE)),"",VLOOKUP(CONCATENATE($A40,"_L_",U$1),Records!$C$2:$H$6601,4,FALSE))</f>
        <v/>
      </c>
      <c r="U40" s="7" t="str">
        <f>IF(ISERROR(VLOOKUP(CONCATENATE($A40,"_L_",U$1),Records!$C$2:$H$6601,1,FALSE)),"",VLOOKUP(CONCATENATE($A40,"_L_",U$1),Records!$C$2:$H$6601,5,FALSE))</f>
        <v/>
      </c>
      <c r="V40" s="33" t="str">
        <f>IF(ISERROR(VLOOKUP(CONCATENATE($A40,"_L_",U$1),Records!$C$2:$H$6601,1,FALSE)),"",VLOOKUP(CONCATENATE($A40,"_L_",U$1),Records!$C$2:$H$6601,6,FALSE))</f>
        <v/>
      </c>
      <c r="W40" s="32" t="str">
        <f>IF(ISERROR(VLOOKUP(CONCATENATE($A40,"_L_",X$1),Records!$C$2:$H$6601,1,FALSE)),"",VLOOKUP(CONCATENATE($A40,"_L_",X$1),Records!$C$2:$H$6601,4,FALSE))</f>
        <v/>
      </c>
      <c r="X40" s="7" t="str">
        <f>IF(ISERROR(VLOOKUP(CONCATENATE($A40,"_L_",X$1),Records!$C$2:$H$6601,1,FALSE)),"",VLOOKUP(CONCATENATE($A40,"_L_",X$1),Records!$C$2:$H$6601,5,FALSE))</f>
        <v/>
      </c>
      <c r="Y40" s="33" t="str">
        <f>IF(ISERROR(VLOOKUP(CONCATENATE($A40,"_L_",X$1),Records!$C$2:$H$6601,1,FALSE)),"",VLOOKUP(CONCATENATE($A40,"_L_",X$1),Records!$C$2:$H$6601,6,FALSE))</f>
        <v/>
      </c>
      <c r="Z40" s="32" t="str">
        <f>IF(ISERROR(VLOOKUP(CONCATENATE($A40,"_L_",AA$1),Records!$C$2:$H$6601,1,FALSE)),"",VLOOKUP(CONCATENATE($A40,"_L_",AA$1),Records!$C$2:$H$6601,4,FALSE))</f>
        <v/>
      </c>
      <c r="AA40" s="7" t="str">
        <f>IF(ISERROR(VLOOKUP(CONCATENATE($A40,"_L_",AA$1),Records!$C$2:$H$6601,1,FALSE)),"",VLOOKUP(CONCATENATE($A40,"_L_",AA$1),Records!$C$2:$H$6601,5,FALSE))</f>
        <v/>
      </c>
      <c r="AB40" s="33" t="str">
        <f>IF(ISERROR(VLOOKUP(CONCATENATE($A40,"_L_",AA$1),Records!$C$2:$H$6601,1,FALSE)),"",VLOOKUP(CONCATENATE($A40,"_L_",AA$1),Records!$C$2:$H$6601,6,FALSE))</f>
        <v/>
      </c>
      <c r="AC40" s="32" t="str">
        <f>IF(ISERROR(VLOOKUP(CONCATENATE($A40,"_L_",AD$1),Records!$C$2:$H$6601,1,FALSE)),"",VLOOKUP(CONCATENATE($A40,"_L_",AD$1),Records!$C$2:$H$6601,4,FALSE))</f>
        <v/>
      </c>
      <c r="AD40" s="7" t="str">
        <f>IF(ISERROR(VLOOKUP(CONCATENATE($A40,"_L_",AD$1),Records!$C$2:$H$6601,1,FALSE)),"",VLOOKUP(CONCATENATE($A40,"_L_",AD$1),Records!$C$2:$H$6601,5,FALSE))</f>
        <v/>
      </c>
      <c r="AE40" s="33" t="str">
        <f>IF(ISERROR(VLOOKUP(CONCATENATE($A40,"_L_",AD$1),Records!$C$2:$H$6601,1,FALSE)),"",VLOOKUP(CONCATENATE($A40,"_L_",AD$1),Records!$C$2:$H$6601,6,FALSE))</f>
        <v/>
      </c>
      <c r="AF40" s="32" t="str">
        <f>IF(ISERROR(VLOOKUP(CONCATENATE($A40,"_L_",AG$1),Records!$C$2:$H$6601,1,FALSE)),"",VLOOKUP(CONCATENATE($A40,"_L_",AG$1),Records!$C$2:$H$6601,4,FALSE))</f>
        <v/>
      </c>
      <c r="AG40" s="7" t="str">
        <f>IF(ISERROR(VLOOKUP(CONCATENATE($A40,"_L_",AG$1),Records!$C$2:$H$6601,1,FALSE)),"",VLOOKUP(CONCATENATE($A40,"_L_",AG$1),Records!$C$2:$H$6601,5,FALSE))</f>
        <v/>
      </c>
      <c r="AH40" s="33" t="str">
        <f>IF(ISERROR(VLOOKUP(CONCATENATE($A40,"_L_",AG$1),Records!$C$2:$H$6601,1,FALSE)),"",VLOOKUP(CONCATENATE($A40,"_L_",AG$1),Records!$C$2:$H$6601,6,FALSE))</f>
        <v/>
      </c>
      <c r="AI40" s="32" t="str">
        <f>IF(ISERROR(VLOOKUP(CONCATENATE($A40,"_L_",AJ$1),Records!$C$2:$H$6601,1,FALSE)),"",VLOOKUP(CONCATENATE($A40,"_L_",AJ$1),Records!$C$2:$H$6601,4,FALSE))</f>
        <v/>
      </c>
      <c r="AJ40" s="7" t="str">
        <f>IF(ISERROR(VLOOKUP(CONCATENATE($A40,"_L_",AJ$1),Records!$C$2:$H$6601,1,FALSE)),"",VLOOKUP(CONCATENATE($A40,"_L_",AJ$1),Records!$C$2:$H$6601,5,FALSE))</f>
        <v/>
      </c>
      <c r="AK40" s="33" t="str">
        <f>IF(ISERROR(VLOOKUP(CONCATENATE($A40,"_L_",AJ$1),Records!$C$2:$H$6601,1,FALSE)),"",VLOOKUP(CONCATENATE($A40,"_L_",AJ$1),Records!$C$2:$H$6601,6,FALSE))</f>
        <v/>
      </c>
      <c r="AL40" s="32" t="str">
        <f>IF(ISERROR(VLOOKUP(CONCATENATE($A40,"_L_",AM$1),Records!$C$2:$H$6601,1,FALSE)),"",VLOOKUP(CONCATENATE($A40,"_L_",AM$1),Records!$C$2:$H$6601,4,FALSE))</f>
        <v/>
      </c>
      <c r="AM40" s="7" t="str">
        <f>IF(ISERROR(VLOOKUP(CONCATENATE($A40,"_L_",AM$1),Records!$C$2:$H$6601,1,FALSE)),"",VLOOKUP(CONCATENATE($A40,"_L_",AM$1),Records!$C$2:$H$6601,5,FALSE))</f>
        <v/>
      </c>
      <c r="AN40" s="33" t="str">
        <f>IF(ISERROR(VLOOKUP(CONCATENATE($A40,"_L_",AM$1),Records!$C$2:$H$6601,1,FALSE)),"",VLOOKUP(CONCATENATE($A40,"_L_",AM$1),Records!$C$2:$H$6601,6,FALSE))</f>
        <v/>
      </c>
      <c r="AO40" s="32" t="str">
        <f>IF(ISERROR(VLOOKUP(CONCATENATE($A40,"_L_",AP$1),Records!$C$2:$H$6601,1,FALSE)),"",VLOOKUP(CONCATENATE($A40,"_L_",AP$1),Records!$C$2:$H$6601,4,FALSE))</f>
        <v/>
      </c>
      <c r="AP40" s="7" t="str">
        <f>IF(ISERROR(VLOOKUP(CONCATENATE($A40,"_L_",AP$1),Records!$C$2:$H$6601,1,FALSE)),"",VLOOKUP(CONCATENATE($A40,"_L_",AP$1),Records!$C$2:$H$6601,5,FALSE))</f>
        <v/>
      </c>
      <c r="AQ40" s="33" t="str">
        <f>IF(ISERROR(VLOOKUP(CONCATENATE($A40,"_L_",AP$1),Records!$C$2:$H$6601,1,FALSE)),"",VLOOKUP(CONCATENATE($A40,"_L_",AP$1),Records!$C$2:$H$6601,6,FALSE))</f>
        <v/>
      </c>
      <c r="AR40" s="32" t="str">
        <f>IF(ISERROR(VLOOKUP(CONCATENATE($A40,"_L_",AS$1),Records!$C$2:$H$6601,1,FALSE)),"",VLOOKUP(CONCATENATE($A40,"_L_",AS$1),Records!$C$2:$H$6601,4,FALSE))</f>
        <v/>
      </c>
      <c r="AS40" s="7" t="str">
        <f>IF(ISERROR(VLOOKUP(CONCATENATE($A40,"_L_",AS$1),Records!$C$2:$H$6601,1,FALSE)),"",VLOOKUP(CONCATENATE($A40,"_L_",AS$1),Records!$C$2:$H$6601,5,FALSE))</f>
        <v/>
      </c>
      <c r="AT40" s="33" t="str">
        <f>IF(ISERROR(VLOOKUP(CONCATENATE($A40,"_L_",AS$1),Records!$C$2:$H$6601,1,FALSE)),"",VLOOKUP(CONCATENATE($A40,"_L_",AS$1),Records!$C$2:$H$6601,6,FALSE))</f>
        <v/>
      </c>
      <c r="AU40" s="32" t="str">
        <f>IF(ISERROR(VLOOKUP(CONCATENATE($A40,"_L_",AV$1),Records!$C$2:$H$6601,1,FALSE)),"",VLOOKUP(CONCATENATE($A40,"_L_",AV$1),Records!$C$2:$H$6601,4,FALSE))</f>
        <v/>
      </c>
      <c r="AV40" s="7" t="str">
        <f>IF(ISERROR(VLOOKUP(CONCATENATE($A40,"_L_",AV$1),Records!$C$2:$H$6601,1,FALSE)),"",VLOOKUP(CONCATENATE($A40,"_L_",AV$1),Records!$C$2:$H$6601,5,FALSE))</f>
        <v/>
      </c>
      <c r="AW40" s="33" t="str">
        <f>IF(ISERROR(VLOOKUP(CONCATENATE($A40,"_L_",AV$1),Records!$C$2:$H$6601,1,FALSE)),"",VLOOKUP(CONCATENATE($A40,"_L_",AV$1),Records!$C$2:$H$6601,6,FALSE))</f>
        <v/>
      </c>
      <c r="AX40" s="32" t="str">
        <f>IF(ISERROR(VLOOKUP(CONCATENATE($A40,"_L_",AY$1),Records!$C$2:$H$6601,1,FALSE)),"",VLOOKUP(CONCATENATE($A40,"_L_",AY$1),Records!$C$2:$H$6601,4,FALSE))</f>
        <v/>
      </c>
      <c r="AY40" s="7" t="str">
        <f>IF(ISERROR(VLOOKUP(CONCATENATE($A40,"_L_",AY$1),Records!$C$2:$H$6601,1,FALSE)),"",VLOOKUP(CONCATENATE($A40,"_L_",AY$1),Records!$C$2:$H$6601,5,FALSE))</f>
        <v/>
      </c>
      <c r="AZ40" s="33" t="str">
        <f>IF(ISERROR(VLOOKUP(CONCATENATE($A40,"_L_",AY$1),Records!$C$2:$H$6601,1,FALSE)),"",VLOOKUP(CONCATENATE($A40,"_L_",AY$1),Records!$C$2:$H$6601,6,FALSE))</f>
        <v/>
      </c>
      <c r="BA40" s="32" t="str">
        <f>IF(ISERROR(VLOOKUP(CONCATENATE($A40,"_L_",BB$1),Records!$C$2:$H$6601,1,FALSE)),"",VLOOKUP(CONCATENATE($A40,"_L_",BB$1),Records!$C$2:$H$6601,4,FALSE))</f>
        <v/>
      </c>
      <c r="BB40" s="7" t="str">
        <f>IF(ISERROR(VLOOKUP(CONCATENATE($A40,"_L_",BB$1),Records!$C$2:$H$6601,1,FALSE)),"",VLOOKUP(CONCATENATE($A40,"_L_",BB$1),Records!$C$2:$H$6601,5,FALSE))</f>
        <v/>
      </c>
      <c r="BC40" s="33" t="str">
        <f>IF(ISERROR(VLOOKUP(CONCATENATE($A40,"_L_",BB$1),Records!$C$2:$H$6601,1,FALSE)),"",VLOOKUP(CONCATENATE($A40,"_L_",BB$1),Records!$C$2:$H$6601,6,FALSE))</f>
        <v/>
      </c>
      <c r="BD40" s="32" t="str">
        <f>IF(ISERROR(VLOOKUP(CONCATENATE($A40,"_L_",BE$1),Records!$C$2:$H$6601,1,FALSE)),"",VLOOKUP(CONCATENATE($A40,"_L_",BE$1),Records!$C$2:$H$6601,4,FALSE))</f>
        <v/>
      </c>
      <c r="BE40" s="7" t="str">
        <f>IF(ISERROR(VLOOKUP(CONCATENATE($A40,"_L_",BE$1),Records!$C$2:$H$6601,1,FALSE)),"",VLOOKUP(CONCATENATE($A40,"_L_",BE$1),Records!$C$2:$H$6601,5,FALSE))</f>
        <v/>
      </c>
      <c r="BF40" s="33" t="str">
        <f>IF(ISERROR(VLOOKUP(CONCATENATE($A40,"_L_",BE$1),Records!$C$2:$H$6601,1,FALSE)),"",VLOOKUP(CONCATENATE($A40,"_L_",BE$1),Records!$C$2:$H$6601,6,FALSE))</f>
        <v/>
      </c>
      <c r="BG40" s="32" t="str">
        <f>IF(ISERROR(VLOOKUP(CONCATENATE($A40,"_L_",BH$1),Records!$C$2:$H$6601,1,FALSE)),"",VLOOKUP(CONCATENATE($A40,"_L_",BH$1),Records!$C$2:$H$6601,4,FALSE))</f>
        <v/>
      </c>
      <c r="BH40" s="7" t="str">
        <f>IF(ISERROR(VLOOKUP(CONCATENATE($A40,"_L_",BH$1),Records!$C$2:$H$6601,1,FALSE)),"",VLOOKUP(CONCATENATE($A40,"_L_",BH$1),Records!$C$2:$H$6601,5,FALSE))</f>
        <v/>
      </c>
      <c r="BI40" s="33" t="str">
        <f>IF(ISERROR(VLOOKUP(CONCATENATE($A40,"_L_",BH$1),Records!$C$2:$H$6601,1,FALSE)),"",VLOOKUP(CONCATENATE($A40,"_L_",BH$1),Records!$C$2:$H$6601,6,FALSE))</f>
        <v/>
      </c>
      <c r="BJ40" s="32" t="str">
        <f>IF(ISERROR(VLOOKUP(CONCATENATE($A40,"_L_",BK$1),Records!$C$2:$H$6601,1,FALSE)),"",VLOOKUP(CONCATENATE($A40,"_L_",BK$1),Records!$C$2:$H$6601,4,FALSE))</f>
        <v/>
      </c>
      <c r="BK40" s="7" t="str">
        <f>IF(ISERROR(VLOOKUP(CONCATENATE($A40,"_L_",BK$1),Records!$C$2:$H$6601,1,FALSE)),"",VLOOKUP(CONCATENATE($A40,"_L_",BK$1),Records!$C$2:$H$6601,5,FALSE))</f>
        <v/>
      </c>
      <c r="BL40" s="33" t="str">
        <f>IF(ISERROR(VLOOKUP(CONCATENATE($A40,"_L_",BK$1),Records!$C$2:$H$6601,1,FALSE)),"",VLOOKUP(CONCATENATE($A40,"_L_",BK$1),Records!$C$2:$H$6601,6,FALSE))</f>
        <v/>
      </c>
      <c r="BM40" s="32" t="str">
        <f>IF(ISERROR(VLOOKUP(CONCATENATE($A40,"_L_",BN$1),Records!$C$2:$H$6601,1,FALSE)),"",VLOOKUP(CONCATENATE($A40,"_L_",BN$1),Records!$C$2:$H$6601,4,FALSE))</f>
        <v/>
      </c>
      <c r="BN40" s="7" t="str">
        <f>IF(ISERROR(VLOOKUP(CONCATENATE($A40,"_L_",BN$1),Records!$C$2:$H$6601,1,FALSE)),"",VLOOKUP(CONCATENATE($A40,"_L_",BN$1),Records!$C$2:$H$6601,5,FALSE))</f>
        <v/>
      </c>
      <c r="BO40" s="33" t="str">
        <f>IF(ISERROR(VLOOKUP(CONCATENATE($A40,"_L_",BN$1),Records!$C$2:$H$6601,1,FALSE)),"",VLOOKUP(CONCATENATE($A40,"_L_",BN$1),Records!$C$2:$H$6601,6,FALSE))</f>
        <v/>
      </c>
      <c r="BP40" s="32" t="str">
        <f>IF(ISERROR(VLOOKUP(CONCATENATE($A40,"_L_",BQ$1),Records!$C$2:$H$6601,1,FALSE)),"",VLOOKUP(CONCATENATE($A40,"_L_",BQ$1),Records!$C$2:$H$6601,4,FALSE))</f>
        <v/>
      </c>
      <c r="BQ40" s="7" t="str">
        <f>IF(ISERROR(VLOOKUP(CONCATENATE($A40,"_L_",BQ$1),Records!$C$2:$H$6601,1,FALSE)),"",VLOOKUP(CONCATENATE($A40,"_L_",BQ$1),Records!$C$2:$H$6601,5,FALSE))</f>
        <v/>
      </c>
      <c r="BR40" s="33" t="str">
        <f>IF(ISERROR(VLOOKUP(CONCATENATE($A40,"_L_",BQ$1),Records!$C$2:$H$6601,1,FALSE)),"",VLOOKUP(CONCATENATE($A40,"_L_",BQ$1),Records!$C$2:$H$6601,6,FALSE))</f>
        <v/>
      </c>
      <c r="BS40" s="32" t="str">
        <f>IF(ISERROR(VLOOKUP(CONCATENATE($A40,"_L_",BT$1),Records!$C$2:$H$6601,1,FALSE)),"",VLOOKUP(CONCATENATE($A40,"_L_",BT$1),Records!$C$2:$H$6601,4,FALSE))</f>
        <v/>
      </c>
      <c r="BT40" s="7" t="str">
        <f>IF(ISERROR(VLOOKUP(CONCATENATE($A40,"_L_",BT$1),Records!$C$2:$H$6601,1,FALSE)),"",VLOOKUP(CONCATENATE($A40,"_L_",BT$1),Records!$C$2:$H$6601,5,FALSE))</f>
        <v/>
      </c>
      <c r="BU40" s="33" t="str">
        <f>IF(ISERROR(VLOOKUP(CONCATENATE($A40,"_L_",BT$1),Records!$C$2:$H$6601,1,FALSE)),"",VLOOKUP(CONCATENATE($A40,"_L_",BT$1),Records!$C$2:$H$6601,6,FALSE))</f>
        <v/>
      </c>
      <c r="BV40" s="32" t="str">
        <f>IF(ISERROR(VLOOKUP(CONCATENATE($A40,"_L_",BW$1),Records!$C$2:$H$6601,1,FALSE)),"",VLOOKUP(CONCATENATE($A40,"_L_",BW$1),Records!$C$2:$H$6601,4,FALSE))</f>
        <v/>
      </c>
      <c r="BW40" s="7" t="str">
        <f>IF(ISERROR(VLOOKUP(CONCATENATE($A40,"_L_",BW$1),Records!$C$2:$H$6601,1,FALSE)),"",VLOOKUP(CONCATENATE($A40,"_L_",BW$1),Records!$C$2:$H$6601,5,FALSE))</f>
        <v/>
      </c>
      <c r="BX40" s="33" t="str">
        <f>IF(ISERROR(VLOOKUP(CONCATENATE($A40,"_L_",BW$1),Records!$C$2:$H$6601,1,FALSE)),"",VLOOKUP(CONCATENATE($A40,"_L_",BW$1),Records!$C$2:$H$6601,6,FALSE))</f>
        <v/>
      </c>
      <c r="BY40" s="32" t="str">
        <f>IF(ISERROR(VLOOKUP(CONCATENATE($A40,"_L_",BZ$1),Records!$C$2:$H$6601,1,FALSE)),"",VLOOKUP(CONCATENATE($A40,"_L_",BZ$1),Records!$C$2:$H$6601,4,FALSE))</f>
        <v/>
      </c>
      <c r="BZ40" s="7" t="str">
        <f>IF(ISERROR(VLOOKUP(CONCATENATE($A40,"_L_",BZ$1),Records!$C$2:$H$6601,1,FALSE)),"",VLOOKUP(CONCATENATE($A40,"_L_",BZ$1),Records!$C$2:$H$6601,5,FALSE))</f>
        <v/>
      </c>
      <c r="CA40" s="33" t="str">
        <f>IF(ISERROR(VLOOKUP(CONCATENATE($A40,"_L_",BZ$1),Records!$C$2:$H$6601,1,FALSE)),"",VLOOKUP(CONCATENATE($A40,"_L_",BZ$1),Records!$C$2:$H$6601,6,FALSE))</f>
        <v/>
      </c>
      <c r="CB40" s="32" t="str">
        <f>IF(ISERROR(VLOOKUP(CONCATENATE($A40,"_L_",CC$1),Records!$C$2:$H$6601,1,FALSE)),"",VLOOKUP(CONCATENATE($A40,"_L_",CC$1),Records!$C$2:$H$6601,4,FALSE))</f>
        <v/>
      </c>
      <c r="CC40" s="7" t="str">
        <f>IF(ISERROR(VLOOKUP(CONCATENATE($A40,"_L_",CC$1),Records!$C$2:$H$6601,1,FALSE)),"",VLOOKUP(CONCATENATE($A40,"_L_",CC$1),Records!$C$2:$H$6601,5,FALSE))</f>
        <v/>
      </c>
      <c r="CD40" s="33" t="str">
        <f>IF(ISERROR(VLOOKUP(CONCATENATE($A40,"_L_",CC$1),Records!$C$2:$H$6601,1,FALSE)),"",VLOOKUP(CONCATENATE($A40,"_L_",CC$1),Records!$C$2:$H$6601,6,FALSE))</f>
        <v/>
      </c>
      <c r="CE40" s="32" t="str">
        <f>IF(ISERROR(VLOOKUP(CONCATENATE($A40,"_L_",CF$1),Records!$C$2:$H$6601,1,FALSE)),"",VLOOKUP(CONCATENATE($A40,"_L_",CF$1),Records!$C$2:$H$6601,4,FALSE))</f>
        <v/>
      </c>
      <c r="CF40" s="7" t="str">
        <f>IF(ISERROR(VLOOKUP(CONCATENATE($A40,"_L_",CF$1),Records!$C$2:$H$6601,1,FALSE)),"",VLOOKUP(CONCATENATE($A40,"_L_",CF$1),Records!$C$2:$H$6601,5,FALSE))</f>
        <v/>
      </c>
      <c r="CG40" s="33" t="str">
        <f>IF(ISERROR(VLOOKUP(CONCATENATE($A40,"_L_",CF$1),Records!$C$2:$H$6601,1,FALSE)),"",VLOOKUP(CONCATENATE($A40,"_L_",CF$1),Records!$C$2:$H$6601,6,FALSE))</f>
        <v/>
      </c>
      <c r="CH40" s="32" t="str">
        <f>IF(ISERROR(VLOOKUP(CONCATENATE($A40,"_L_",CI$1),Records!$C$2:$H$6601,1,FALSE)),"",VLOOKUP(CONCATENATE($A40,"_L_",CI$1),Records!$C$2:$H$6601,4,FALSE))</f>
        <v/>
      </c>
      <c r="CI40" s="7" t="str">
        <f>IF(ISERROR(VLOOKUP(CONCATENATE($A40,"_L_",CI$1),Records!$C$2:$H$6601,1,FALSE)),"",VLOOKUP(CONCATENATE($A40,"_L_",CI$1),Records!$C$2:$H$6601,5,FALSE))</f>
        <v/>
      </c>
      <c r="CJ40" s="33" t="str">
        <f>IF(ISERROR(VLOOKUP(CONCATENATE($A40,"_L_",CI$1),Records!$C$2:$H$6601,1,FALSE)),"",VLOOKUP(CONCATENATE($A40,"_L_",CI$1),Records!$C$2:$H$6601,6,FALSE))</f>
        <v/>
      </c>
      <c r="CK40" s="32" t="str">
        <f>IF(ISERROR(VLOOKUP(CONCATENATE($A40,"_L_",CL$1),Records!$C$2:$H$6601,1,FALSE)),"",VLOOKUP(CONCATENATE($A40,"_L_",CL$1),Records!$C$2:$H$6601,4,FALSE))</f>
        <v/>
      </c>
      <c r="CL40" s="7" t="str">
        <f>IF(ISERROR(VLOOKUP(CONCATENATE($A40,"_L_",CL$1),Records!$C$2:$H$6601,1,FALSE)),"",VLOOKUP(CONCATENATE($A40,"_L_",CL$1),Records!$C$2:$H$6601,5,FALSE))</f>
        <v/>
      </c>
      <c r="CM40" s="33" t="str">
        <f>IF(ISERROR(VLOOKUP(CONCATENATE($A40,"_L_",CL$1),Records!$C$2:$H$6601,1,FALSE)),"",VLOOKUP(CONCATENATE($A40,"_L_",CL$1),Records!$C$2:$H$6601,6,FALSE))</f>
        <v/>
      </c>
      <c r="CN40" s="32" t="str">
        <f>IF(ISERROR(VLOOKUP(CONCATENATE($A40,"_L_",CO$1),Records!$C$2:$H$6601,1,FALSE)),"",VLOOKUP(CONCATENATE($A40,"_L_",CO$1),Records!$C$2:$H$6601,4,FALSE))</f>
        <v/>
      </c>
      <c r="CO40" s="7" t="str">
        <f>IF(ISERROR(VLOOKUP(CONCATENATE($A40,"_L_",CO$1),Records!$C$2:$H$6601,1,FALSE)),"",VLOOKUP(CONCATENATE($A40,"_L_",CO$1),Records!$C$2:$H$6601,5,FALSE))</f>
        <v/>
      </c>
      <c r="CP40" s="33" t="str">
        <f>IF(ISERROR(VLOOKUP(CONCATENATE($A40,"_L_",CO$1),Records!$C$2:$H$6601,1,FALSE)),"",VLOOKUP(CONCATENATE($A40,"_L_",CO$1),Records!$C$2:$H$6601,6,FALSE))</f>
        <v/>
      </c>
      <c r="CQ40" s="32" t="str">
        <f>IF(ISERROR(VLOOKUP(CONCATENATE($A40,"_L_",CR$1),Records!$C$2:$H$6601,1,FALSE)),"",VLOOKUP(CONCATENATE($A40,"_L_",CR$1),Records!$C$2:$H$6601,4,FALSE))</f>
        <v/>
      </c>
      <c r="CR40" s="7" t="str">
        <f>IF(ISERROR(VLOOKUP(CONCATENATE($A40,"_L_",CR$1),Records!$C$2:$H$6601,1,FALSE)),"",VLOOKUP(CONCATENATE($A40,"_L_",CR$1),Records!$C$2:$H$6601,5,FALSE))</f>
        <v/>
      </c>
      <c r="CS40" s="33" t="str">
        <f>IF(ISERROR(VLOOKUP(CONCATENATE($A40,"_L_",CR$1),Records!$C$2:$H$6601,1,FALSE)),"",VLOOKUP(CONCATENATE($A40,"_L_",CR$1),Records!$C$2:$H$6601,6,FALSE))</f>
        <v/>
      </c>
      <c r="CT40" s="32" t="str">
        <f>IF(ISERROR(VLOOKUP(CONCATENATE($A40,"_L_",CU$1),Records!$C$2:$H$6601,1,FALSE)),"",VLOOKUP(CONCATENATE($A40,"_L_",CU$1),Records!$C$2:$H$6601,4,FALSE))</f>
        <v/>
      </c>
      <c r="CU40" s="7" t="str">
        <f>IF(ISERROR(VLOOKUP(CONCATENATE($A40,"_L_",CU$1),Records!$C$2:$H$6601,1,FALSE)),"",VLOOKUP(CONCATENATE($A40,"_L_",CU$1),Records!$C$2:$H$6601,5,FALSE))</f>
        <v/>
      </c>
      <c r="CV40" s="33" t="str">
        <f>IF(ISERROR(VLOOKUP(CONCATENATE($A40,"_L_",CU$1),Records!$C$2:$H$6601,1,FALSE)),"",VLOOKUP(CONCATENATE($A40,"_L_",CU$1),Records!$C$2:$H$6601,6,FALSE))</f>
        <v/>
      </c>
      <c r="CW40" s="32" t="str">
        <f>IF(ISERROR(VLOOKUP(CONCATENATE($A40,"_L_",CX$1),Records!$C$2:$H$6601,1,FALSE)),"",VLOOKUP(CONCATENATE($A40,"_L_",CX$1),Records!$C$2:$H$6601,4,FALSE))</f>
        <v/>
      </c>
      <c r="CX40" s="7" t="str">
        <f>IF(ISERROR(VLOOKUP(CONCATENATE($A40,"_L_",CX$1),Records!$C$2:$H$6601,1,FALSE)),"",VLOOKUP(CONCATENATE($A40,"_L_",CX$1),Records!$C$2:$H$6601,5,FALSE))</f>
        <v/>
      </c>
      <c r="CY40" s="33" t="str">
        <f>IF(ISERROR(VLOOKUP(CONCATENATE($A40,"_L_",CX$1),Records!$C$2:$H$6601,1,FALSE)),"",VLOOKUP(CONCATENATE($A40,"_L_",CX$1),Records!$C$2:$H$6601,6,FALSE))</f>
        <v/>
      </c>
      <c r="CZ40" s="32" t="str">
        <f>IF(ISERROR(VLOOKUP(CONCATENATE($A40,"_L_",DA$1),Records!$C$2:$H$6601,1,FALSE)),"",VLOOKUP(CONCATENATE($A40,"_L_",DA$1),Records!$C$2:$H$6601,4,FALSE))</f>
        <v/>
      </c>
      <c r="DA40" s="7" t="str">
        <f>IF(ISERROR(VLOOKUP(CONCATENATE($A40,"_L_",DA$1),Records!$C$2:$H$6601,1,FALSE)),"",VLOOKUP(CONCATENATE($A40,"_L_",DA$1),Records!$C$2:$H$6601,5,FALSE))</f>
        <v/>
      </c>
      <c r="DB40" s="33" t="str">
        <f>IF(ISERROR(VLOOKUP(CONCATENATE($A40,"_L_",DA$1),Records!$C$2:$H$6601,1,FALSE)),"",VLOOKUP(CONCATENATE($A40,"_L_",DA$1),Records!$C$2:$H$6601,6,FALSE))</f>
        <v/>
      </c>
      <c r="DC40" s="32" t="str">
        <f>IF(ISERROR(VLOOKUP(CONCATENATE($A40,"_L_",DD$1),Records!$C$2:$H$6601,1,FALSE)),"",VLOOKUP(CONCATENATE($A40,"_L_",DD$1),Records!$C$2:$H$6601,4,FALSE))</f>
        <v/>
      </c>
      <c r="DD40" s="7" t="str">
        <f>IF(ISERROR(VLOOKUP(CONCATENATE($A40,"_L_",DD$1),Records!$C$2:$H$6601,1,FALSE)),"",VLOOKUP(CONCATENATE($A40,"_L_",DD$1),Records!$C$2:$H$6601,5,FALSE))</f>
        <v/>
      </c>
      <c r="DE40" s="33" t="str">
        <f>IF(ISERROR(VLOOKUP(CONCATENATE($A40,"_L_",DD$1),Records!$C$2:$H$6601,1,FALSE)),"",VLOOKUP(CONCATENATE($A40,"_L_",DD$1),Records!$C$2:$H$6601,6,FALSE))</f>
        <v/>
      </c>
      <c r="DF40" s="32" t="str">
        <f>IF(ISERROR(VLOOKUP(CONCATENATE($A40,"_L_",DG$1),Records!$C$2:$H$6601,1,FALSE)),"",VLOOKUP(CONCATENATE($A40,"_L_",DG$1),Records!$C$2:$H$6601,4,FALSE))</f>
        <v/>
      </c>
      <c r="DG40" s="7" t="str">
        <f>IF(ISERROR(VLOOKUP(CONCATENATE($A40,"_L_",DG$1),Records!$C$2:$H$6601,1,FALSE)),"",VLOOKUP(CONCATENATE($A40,"_L_",DG$1),Records!$C$2:$H$6601,5,FALSE))</f>
        <v/>
      </c>
      <c r="DH40" s="33" t="str">
        <f>IF(ISERROR(VLOOKUP(CONCATENATE($A40,"_L_",DG$1),Records!$C$2:$H$6601,1,FALSE)),"",VLOOKUP(CONCATENATE($A40,"_L_",DG$1),Records!$C$2:$H$6601,6,FALSE))</f>
        <v/>
      </c>
      <c r="DI40" s="32" t="str">
        <f>IF(ISERROR(VLOOKUP(CONCATENATE($A40,"_L_",DJ$1),Records!$C$2:$H$6601,1,FALSE)),"",VLOOKUP(CONCATENATE($A40,"_L_",DJ$1),Records!$C$2:$H$6601,4,FALSE))</f>
        <v/>
      </c>
      <c r="DJ40" s="7" t="str">
        <f>IF(ISERROR(VLOOKUP(CONCATENATE($A40,"_L_",DJ$1),Records!$C$2:$H$6601,1,FALSE)),"",VLOOKUP(CONCATENATE($A40,"_L_",DJ$1),Records!$C$2:$H$6601,5,FALSE))</f>
        <v/>
      </c>
      <c r="DK40" s="33" t="str">
        <f>IF(ISERROR(VLOOKUP(CONCATENATE($A40,"_L_",DJ$1),Records!$C$2:$H$6601,1,FALSE)),"",VLOOKUP(CONCATENATE($A40,"_L_",DJ$1),Records!$C$2:$H$6601,6,FALSE))</f>
        <v/>
      </c>
      <c r="DL40" s="32" t="str">
        <f>IF(ISERROR(VLOOKUP(CONCATENATE($A40,"_L_",DM$1),Records!$C$2:$H$6601,1,FALSE)),"",VLOOKUP(CONCATENATE($A40,"_L_",DM$1),Records!$C$2:$H$6601,4,FALSE))</f>
        <v/>
      </c>
      <c r="DM40" s="7" t="str">
        <f>IF(ISERROR(VLOOKUP(CONCATENATE($A40,"_L_",DM$1),Records!$C$2:$H$6601,1,FALSE)),"",VLOOKUP(CONCATENATE($A40,"_L_",DM$1),Records!$C$2:$H$6601,5,FALSE))</f>
        <v/>
      </c>
      <c r="DN40" s="33" t="str">
        <f>IF(ISERROR(VLOOKUP(CONCATENATE($A40,"_L_",DM$1),Records!$C$2:$H$6601,1,FALSE)),"",VLOOKUP(CONCATENATE($A40,"_L_",DM$1),Records!$C$2:$H$6601,6,FALSE))</f>
        <v/>
      </c>
      <c r="DO40" s="32" t="str">
        <f>IF(ISERROR(VLOOKUP(CONCATENATE($A40,"_L_",DP$1),Records!$C$2:$H$6601,1,FALSE)),"",VLOOKUP(CONCATENATE($A40,"_L_",DP$1),Records!$C$2:$H$6601,4,FALSE))</f>
        <v/>
      </c>
      <c r="DP40" s="7" t="str">
        <f>IF(ISERROR(VLOOKUP(CONCATENATE($A40,"_L_",DP$1),Records!$C$2:$H$6601,1,FALSE)),"",VLOOKUP(CONCATENATE($A40,"_L_",DP$1),Records!$C$2:$H$6601,5,FALSE))</f>
        <v/>
      </c>
      <c r="DQ40" s="33" t="str">
        <f>IF(ISERROR(VLOOKUP(CONCATENATE($A40,"_L_",DP$1),Records!$C$2:$H$6601,1,FALSE)),"",VLOOKUP(CONCATENATE($A40,"_L_",DP$1),Records!$C$2:$H$6601,6,FALSE))</f>
        <v/>
      </c>
      <c r="DR40" s="32" t="str">
        <f>IF(ISERROR(VLOOKUP(CONCATENATE($A40,"_L_",DS$1),Records!$C$2:$H$6601,1,FALSE)),"",VLOOKUP(CONCATENATE($A40,"_L_",DS$1),Records!$C$2:$H$6601,4,FALSE))</f>
        <v/>
      </c>
      <c r="DS40" s="7" t="str">
        <f>IF(ISERROR(VLOOKUP(CONCATENATE($A40,"_L_",DS$1),Records!$C$2:$H$6601,1,FALSE)),"",VLOOKUP(CONCATENATE($A40,"_L_",DS$1),Records!$C$2:$H$6601,5,FALSE))</f>
        <v/>
      </c>
      <c r="DT40" s="33" t="str">
        <f>IF(ISERROR(VLOOKUP(CONCATENATE($A40,"_L_",DS$1),Records!$C$2:$H$6601,1,FALSE)),"",VLOOKUP(CONCATENATE($A40,"_L_",DS$1),Records!$C$2:$H$6601,6,FALSE))</f>
        <v/>
      </c>
      <c r="DU40" s="32" t="str">
        <f>IF(ISERROR(VLOOKUP(CONCATENATE($A40,"_L_",DV$1),Records!$C$2:$H$6601,1,FALSE)),"",VLOOKUP(CONCATENATE($A40,"_L_",DV$1),Records!$C$2:$H$6601,4,FALSE))</f>
        <v/>
      </c>
      <c r="DV40" s="7" t="str">
        <f>IF(ISERROR(VLOOKUP(CONCATENATE($A40,"_L_",DV$1),Records!$C$2:$H$6601,1,FALSE)),"",VLOOKUP(CONCATENATE($A40,"_L_",DV$1),Records!$C$2:$H$6601,5,FALSE))</f>
        <v/>
      </c>
      <c r="DW40" s="33" t="str">
        <f>IF(ISERROR(VLOOKUP(CONCATENATE($A40,"_L_",DV$1),Records!$C$2:$H$6601,1,FALSE)),"",VLOOKUP(CONCATENATE($A40,"_L_",DV$1),Records!$C$2:$H$6601,6,FALSE))</f>
        <v/>
      </c>
      <c r="DX40" s="32" t="str">
        <f>IF(ISERROR(VLOOKUP(CONCATENATE($A40,"_L_",DY$1),Records!$C$2:$H$6601,1,FALSE)),"",VLOOKUP(CONCATENATE($A40,"_L_",DY$1),Records!$C$2:$H$6601,4,FALSE))</f>
        <v/>
      </c>
      <c r="DY40" s="7" t="str">
        <f>IF(ISERROR(VLOOKUP(CONCATENATE($A40,"_L_",DY$1),Records!$C$2:$H$6601,1,FALSE)),"",VLOOKUP(CONCATENATE($A40,"_L_",DY$1),Records!$C$2:$H$6601,5,FALSE))</f>
        <v/>
      </c>
      <c r="DZ40" s="33" t="str">
        <f>IF(ISERROR(VLOOKUP(CONCATENATE($A40,"_L_",DY$1),Records!$C$2:$H$6601,1,FALSE)),"",VLOOKUP(CONCATENATE($A40,"_L_",DY$1),Records!$C$2:$H$6601,6,FALSE))</f>
        <v/>
      </c>
      <c r="EA40" s="32" t="str">
        <f>IF(ISERROR(VLOOKUP(CONCATENATE($A40,"_L_",EB$1),Records!$C$2:$H$6601,1,FALSE)),"",VLOOKUP(CONCATENATE($A40,"_L_",EB$1),Records!$C$2:$H$6601,4,FALSE))</f>
        <v/>
      </c>
      <c r="EB40" s="7" t="str">
        <f>IF(ISERROR(VLOOKUP(CONCATENATE($A40,"_L_",EB$1),Records!$C$2:$H$6601,1,FALSE)),"",VLOOKUP(CONCATENATE($A40,"_L_",EB$1),Records!$C$2:$H$6601,5,FALSE))</f>
        <v/>
      </c>
      <c r="EC40" s="33" t="str">
        <f>IF(ISERROR(VLOOKUP(CONCATENATE($A40,"_L_",EB$1),Records!$C$2:$H$6601,1,FALSE)),"",VLOOKUP(CONCATENATE($A40,"_L_",EB$1),Records!$C$2:$H$6601,6,FALSE))</f>
        <v/>
      </c>
    </row>
    <row r="41" spans="1:133" ht="15.75" x14ac:dyDescent="0.25">
      <c r="A41" s="11">
        <v>42223</v>
      </c>
      <c r="B41" s="16" t="s">
        <v>69</v>
      </c>
      <c r="C41" s="16">
        <f t="shared" si="1"/>
        <v>6</v>
      </c>
      <c r="D41" s="27" t="s">
        <v>63</v>
      </c>
      <c r="E41" s="24" t="s">
        <v>61</v>
      </c>
      <c r="F41" s="62">
        <f t="shared" si="0"/>
        <v>0</v>
      </c>
      <c r="G41" s="62">
        <f>HomeCalc!F41</f>
        <v>0</v>
      </c>
      <c r="H41" s="32" t="str">
        <f>IF(ISERROR(VLOOKUP(CONCATENATE($A41,"_L_",I$1),Records!$C$2:$H$6601,1,FALSE)),"",VLOOKUP(CONCATENATE($A41,"_L_",I$1),Records!$C$2:$H$6601,4,FALSE))</f>
        <v/>
      </c>
      <c r="I41" s="7" t="str">
        <f>IF(ISERROR(VLOOKUP(CONCATENATE($A41,"_L_",I$1),Records!$C$2:$H$6601,1,FALSE)),"",VLOOKUP(CONCATENATE($A41,"_L_",I$1),Records!$C$2:$H$6601,5,FALSE))</f>
        <v/>
      </c>
      <c r="J41" s="33" t="str">
        <f>IF(ISERROR(VLOOKUP(CONCATENATE($A41,"_L_",I$1),Records!$C$2:$H$6601,1,FALSE)),"",VLOOKUP(CONCATENATE($A41,"_L_",I$1),Records!$C$2:$H$6601,6,FALSE))</f>
        <v/>
      </c>
      <c r="K41" s="32" t="str">
        <f>IF(ISERROR(VLOOKUP(CONCATENATE($A41,"_L_",L$1),Records!$C$2:$H$6601,1,FALSE)),"",VLOOKUP(CONCATENATE($A41,"_L_",L$1),Records!$C$2:$H$6601,4,FALSE))</f>
        <v/>
      </c>
      <c r="L41" s="7" t="str">
        <f>IF(ISERROR(VLOOKUP(CONCATENATE($A41,"_L_",L$1),Records!$C$2:$H$6601,1,FALSE)),"",VLOOKUP(CONCATENATE($A41,"_L_",L$1),Records!$C$2:$H$6601,5,FALSE))</f>
        <v/>
      </c>
      <c r="M41" s="33" t="str">
        <f>IF(ISERROR(VLOOKUP(CONCATENATE($A41,"_L_",L$1),Records!$C$2:$H$6601,1,FALSE)),"",VLOOKUP(CONCATENATE($A41,"_L_",L$1),Records!$C$2:$H$6601,6,FALSE))</f>
        <v/>
      </c>
      <c r="N41" s="32" t="str">
        <f>IF(ISERROR(VLOOKUP(CONCATENATE($A41,"_L_",O$1),Records!$C$2:$H$6601,1,FALSE)),"",VLOOKUP(CONCATENATE($A41,"_L_",O$1),Records!$C$2:$H$6601,4,FALSE))</f>
        <v/>
      </c>
      <c r="O41" s="7" t="str">
        <f>IF(ISERROR(VLOOKUP(CONCATENATE($A41,"_L_",O$1),Records!$C$2:$H$6601,1,FALSE)),"",VLOOKUP(CONCATENATE($A41,"_L_",O$1),Records!$C$2:$H$6601,5,FALSE))</f>
        <v/>
      </c>
      <c r="P41" s="33" t="str">
        <f>IF(ISERROR(VLOOKUP(CONCATENATE($A41,"_L_",O$1),Records!$C$2:$H$6601,1,FALSE)),"",VLOOKUP(CONCATENATE($A41,"_L_",O$1),Records!$C$2:$H$6601,6,FALSE))</f>
        <v/>
      </c>
      <c r="Q41" s="32" t="str">
        <f>IF(ISERROR(VLOOKUP(CONCATENATE($A41,"_L_",R$1),Records!$C$2:$H$6601,1,FALSE)),"",VLOOKUP(CONCATENATE($A41,"_L_",R$1),Records!$C$2:$H$6601,4,FALSE))</f>
        <v/>
      </c>
      <c r="R41" s="7" t="str">
        <f>IF(ISERROR(VLOOKUP(CONCATENATE($A41,"_L_",R$1),Records!$C$2:$H$6601,1,FALSE)),"",VLOOKUP(CONCATENATE($A41,"_L_",R$1),Records!$C$2:$H$6601,5,FALSE))</f>
        <v/>
      </c>
      <c r="S41" s="33" t="str">
        <f>IF(ISERROR(VLOOKUP(CONCATENATE($A41,"_L_",R$1),Records!$C$2:$H$6601,1,FALSE)),"",VLOOKUP(CONCATENATE($A41,"_L_",R$1),Records!$C$2:$H$6601,6,FALSE))</f>
        <v/>
      </c>
      <c r="T41" s="32" t="str">
        <f>IF(ISERROR(VLOOKUP(CONCATENATE($A41,"_L_",U$1),Records!$C$2:$H$6601,1,FALSE)),"",VLOOKUP(CONCATENATE($A41,"_L_",U$1),Records!$C$2:$H$6601,4,FALSE))</f>
        <v/>
      </c>
      <c r="U41" s="7" t="str">
        <f>IF(ISERROR(VLOOKUP(CONCATENATE($A41,"_L_",U$1),Records!$C$2:$H$6601,1,FALSE)),"",VLOOKUP(CONCATENATE($A41,"_L_",U$1),Records!$C$2:$H$6601,5,FALSE))</f>
        <v/>
      </c>
      <c r="V41" s="33" t="str">
        <f>IF(ISERROR(VLOOKUP(CONCATENATE($A41,"_L_",U$1),Records!$C$2:$H$6601,1,FALSE)),"",VLOOKUP(CONCATENATE($A41,"_L_",U$1),Records!$C$2:$H$6601,6,FALSE))</f>
        <v/>
      </c>
      <c r="W41" s="32" t="str">
        <f>IF(ISERROR(VLOOKUP(CONCATENATE($A41,"_L_",X$1),Records!$C$2:$H$6601,1,FALSE)),"",VLOOKUP(CONCATENATE($A41,"_L_",X$1),Records!$C$2:$H$6601,4,FALSE))</f>
        <v/>
      </c>
      <c r="X41" s="7" t="str">
        <f>IF(ISERROR(VLOOKUP(CONCATENATE($A41,"_L_",X$1),Records!$C$2:$H$6601,1,FALSE)),"",VLOOKUP(CONCATENATE($A41,"_L_",X$1),Records!$C$2:$H$6601,5,FALSE))</f>
        <v/>
      </c>
      <c r="Y41" s="33" t="str">
        <f>IF(ISERROR(VLOOKUP(CONCATENATE($A41,"_L_",X$1),Records!$C$2:$H$6601,1,FALSE)),"",VLOOKUP(CONCATENATE($A41,"_L_",X$1),Records!$C$2:$H$6601,6,FALSE))</f>
        <v/>
      </c>
      <c r="Z41" s="32" t="str">
        <f>IF(ISERROR(VLOOKUP(CONCATENATE($A41,"_L_",AA$1),Records!$C$2:$H$6601,1,FALSE)),"",VLOOKUP(CONCATENATE($A41,"_L_",AA$1),Records!$C$2:$H$6601,4,FALSE))</f>
        <v/>
      </c>
      <c r="AA41" s="7" t="str">
        <f>IF(ISERROR(VLOOKUP(CONCATENATE($A41,"_L_",AA$1),Records!$C$2:$H$6601,1,FALSE)),"",VLOOKUP(CONCATENATE($A41,"_L_",AA$1),Records!$C$2:$H$6601,5,FALSE))</f>
        <v/>
      </c>
      <c r="AB41" s="33" t="str">
        <f>IF(ISERROR(VLOOKUP(CONCATENATE($A41,"_L_",AA$1),Records!$C$2:$H$6601,1,FALSE)),"",VLOOKUP(CONCATENATE($A41,"_L_",AA$1),Records!$C$2:$H$6601,6,FALSE))</f>
        <v/>
      </c>
      <c r="AC41" s="32" t="str">
        <f>IF(ISERROR(VLOOKUP(CONCATENATE($A41,"_L_",AD$1),Records!$C$2:$H$6601,1,FALSE)),"",VLOOKUP(CONCATENATE($A41,"_L_",AD$1),Records!$C$2:$H$6601,4,FALSE))</f>
        <v/>
      </c>
      <c r="AD41" s="7" t="str">
        <f>IF(ISERROR(VLOOKUP(CONCATENATE($A41,"_L_",AD$1),Records!$C$2:$H$6601,1,FALSE)),"",VLOOKUP(CONCATENATE($A41,"_L_",AD$1),Records!$C$2:$H$6601,5,FALSE))</f>
        <v/>
      </c>
      <c r="AE41" s="33" t="str">
        <f>IF(ISERROR(VLOOKUP(CONCATENATE($A41,"_L_",AD$1),Records!$C$2:$H$6601,1,FALSE)),"",VLOOKUP(CONCATENATE($A41,"_L_",AD$1),Records!$C$2:$H$6601,6,FALSE))</f>
        <v/>
      </c>
      <c r="AF41" s="32" t="str">
        <f>IF(ISERROR(VLOOKUP(CONCATENATE($A41,"_L_",AG$1),Records!$C$2:$H$6601,1,FALSE)),"",VLOOKUP(CONCATENATE($A41,"_L_",AG$1),Records!$C$2:$H$6601,4,FALSE))</f>
        <v/>
      </c>
      <c r="AG41" s="7" t="str">
        <f>IF(ISERROR(VLOOKUP(CONCATENATE($A41,"_L_",AG$1),Records!$C$2:$H$6601,1,FALSE)),"",VLOOKUP(CONCATENATE($A41,"_L_",AG$1),Records!$C$2:$H$6601,5,FALSE))</f>
        <v/>
      </c>
      <c r="AH41" s="33" t="str">
        <f>IF(ISERROR(VLOOKUP(CONCATENATE($A41,"_L_",AG$1),Records!$C$2:$H$6601,1,FALSE)),"",VLOOKUP(CONCATENATE($A41,"_L_",AG$1),Records!$C$2:$H$6601,6,FALSE))</f>
        <v/>
      </c>
      <c r="AI41" s="32" t="str">
        <f>IF(ISERROR(VLOOKUP(CONCATENATE($A41,"_L_",AJ$1),Records!$C$2:$H$6601,1,FALSE)),"",VLOOKUP(CONCATENATE($A41,"_L_",AJ$1),Records!$C$2:$H$6601,4,FALSE))</f>
        <v/>
      </c>
      <c r="AJ41" s="7" t="str">
        <f>IF(ISERROR(VLOOKUP(CONCATENATE($A41,"_L_",AJ$1),Records!$C$2:$H$6601,1,FALSE)),"",VLOOKUP(CONCATENATE($A41,"_L_",AJ$1),Records!$C$2:$H$6601,5,FALSE))</f>
        <v/>
      </c>
      <c r="AK41" s="33" t="str">
        <f>IF(ISERROR(VLOOKUP(CONCATENATE($A41,"_L_",AJ$1),Records!$C$2:$H$6601,1,FALSE)),"",VLOOKUP(CONCATENATE($A41,"_L_",AJ$1),Records!$C$2:$H$6601,6,FALSE))</f>
        <v/>
      </c>
      <c r="AL41" s="32" t="str">
        <f>IF(ISERROR(VLOOKUP(CONCATENATE($A41,"_L_",AM$1),Records!$C$2:$H$6601,1,FALSE)),"",VLOOKUP(CONCATENATE($A41,"_L_",AM$1),Records!$C$2:$H$6601,4,FALSE))</f>
        <v/>
      </c>
      <c r="AM41" s="7" t="str">
        <f>IF(ISERROR(VLOOKUP(CONCATENATE($A41,"_L_",AM$1),Records!$C$2:$H$6601,1,FALSE)),"",VLOOKUP(CONCATENATE($A41,"_L_",AM$1),Records!$C$2:$H$6601,5,FALSE))</f>
        <v/>
      </c>
      <c r="AN41" s="33" t="str">
        <f>IF(ISERROR(VLOOKUP(CONCATENATE($A41,"_L_",AM$1),Records!$C$2:$H$6601,1,FALSE)),"",VLOOKUP(CONCATENATE($A41,"_L_",AM$1),Records!$C$2:$H$6601,6,FALSE))</f>
        <v/>
      </c>
      <c r="AO41" s="32" t="str">
        <f>IF(ISERROR(VLOOKUP(CONCATENATE($A41,"_L_",AP$1),Records!$C$2:$H$6601,1,FALSE)),"",VLOOKUP(CONCATENATE($A41,"_L_",AP$1),Records!$C$2:$H$6601,4,FALSE))</f>
        <v/>
      </c>
      <c r="AP41" s="7" t="str">
        <f>IF(ISERROR(VLOOKUP(CONCATENATE($A41,"_L_",AP$1),Records!$C$2:$H$6601,1,FALSE)),"",VLOOKUP(CONCATENATE($A41,"_L_",AP$1),Records!$C$2:$H$6601,5,FALSE))</f>
        <v/>
      </c>
      <c r="AQ41" s="33" t="str">
        <f>IF(ISERROR(VLOOKUP(CONCATENATE($A41,"_L_",AP$1),Records!$C$2:$H$6601,1,FALSE)),"",VLOOKUP(CONCATENATE($A41,"_L_",AP$1),Records!$C$2:$H$6601,6,FALSE))</f>
        <v/>
      </c>
      <c r="AR41" s="32" t="str">
        <f>IF(ISERROR(VLOOKUP(CONCATENATE($A41,"_L_",AS$1),Records!$C$2:$H$6601,1,FALSE)),"",VLOOKUP(CONCATENATE($A41,"_L_",AS$1),Records!$C$2:$H$6601,4,FALSE))</f>
        <v/>
      </c>
      <c r="AS41" s="7" t="str">
        <f>IF(ISERROR(VLOOKUP(CONCATENATE($A41,"_L_",AS$1),Records!$C$2:$H$6601,1,FALSE)),"",VLOOKUP(CONCATENATE($A41,"_L_",AS$1),Records!$C$2:$H$6601,5,FALSE))</f>
        <v/>
      </c>
      <c r="AT41" s="33" t="str">
        <f>IF(ISERROR(VLOOKUP(CONCATENATE($A41,"_L_",AS$1),Records!$C$2:$H$6601,1,FALSE)),"",VLOOKUP(CONCATENATE($A41,"_L_",AS$1),Records!$C$2:$H$6601,6,FALSE))</f>
        <v/>
      </c>
      <c r="AU41" s="32" t="str">
        <f>IF(ISERROR(VLOOKUP(CONCATENATE($A41,"_L_",AV$1),Records!$C$2:$H$6601,1,FALSE)),"",VLOOKUP(CONCATENATE($A41,"_L_",AV$1),Records!$C$2:$H$6601,4,FALSE))</f>
        <v/>
      </c>
      <c r="AV41" s="7" t="str">
        <f>IF(ISERROR(VLOOKUP(CONCATENATE($A41,"_L_",AV$1),Records!$C$2:$H$6601,1,FALSE)),"",VLOOKUP(CONCATENATE($A41,"_L_",AV$1),Records!$C$2:$H$6601,5,FALSE))</f>
        <v/>
      </c>
      <c r="AW41" s="33" t="str">
        <f>IF(ISERROR(VLOOKUP(CONCATENATE($A41,"_L_",AV$1),Records!$C$2:$H$6601,1,FALSE)),"",VLOOKUP(CONCATENATE($A41,"_L_",AV$1),Records!$C$2:$H$6601,6,FALSE))</f>
        <v/>
      </c>
      <c r="AX41" s="32" t="str">
        <f>IF(ISERROR(VLOOKUP(CONCATENATE($A41,"_L_",AY$1),Records!$C$2:$H$6601,1,FALSE)),"",VLOOKUP(CONCATENATE($A41,"_L_",AY$1),Records!$C$2:$H$6601,4,FALSE))</f>
        <v/>
      </c>
      <c r="AY41" s="7" t="str">
        <f>IF(ISERROR(VLOOKUP(CONCATENATE($A41,"_L_",AY$1),Records!$C$2:$H$6601,1,FALSE)),"",VLOOKUP(CONCATENATE($A41,"_L_",AY$1),Records!$C$2:$H$6601,5,FALSE))</f>
        <v/>
      </c>
      <c r="AZ41" s="33" t="str">
        <f>IF(ISERROR(VLOOKUP(CONCATENATE($A41,"_L_",AY$1),Records!$C$2:$H$6601,1,FALSE)),"",VLOOKUP(CONCATENATE($A41,"_L_",AY$1),Records!$C$2:$H$6601,6,FALSE))</f>
        <v/>
      </c>
      <c r="BA41" s="32" t="str">
        <f>IF(ISERROR(VLOOKUP(CONCATENATE($A41,"_L_",BB$1),Records!$C$2:$H$6601,1,FALSE)),"",VLOOKUP(CONCATENATE($A41,"_L_",BB$1),Records!$C$2:$H$6601,4,FALSE))</f>
        <v/>
      </c>
      <c r="BB41" s="7" t="str">
        <f>IF(ISERROR(VLOOKUP(CONCATENATE($A41,"_L_",BB$1),Records!$C$2:$H$6601,1,FALSE)),"",VLOOKUP(CONCATENATE($A41,"_L_",BB$1),Records!$C$2:$H$6601,5,FALSE))</f>
        <v/>
      </c>
      <c r="BC41" s="33" t="str">
        <f>IF(ISERROR(VLOOKUP(CONCATENATE($A41,"_L_",BB$1),Records!$C$2:$H$6601,1,FALSE)),"",VLOOKUP(CONCATENATE($A41,"_L_",BB$1),Records!$C$2:$H$6601,6,FALSE))</f>
        <v/>
      </c>
      <c r="BD41" s="32" t="str">
        <f>IF(ISERROR(VLOOKUP(CONCATENATE($A41,"_L_",BE$1),Records!$C$2:$H$6601,1,FALSE)),"",VLOOKUP(CONCATENATE($A41,"_L_",BE$1),Records!$C$2:$H$6601,4,FALSE))</f>
        <v/>
      </c>
      <c r="BE41" s="7" t="str">
        <f>IF(ISERROR(VLOOKUP(CONCATENATE($A41,"_L_",BE$1),Records!$C$2:$H$6601,1,FALSE)),"",VLOOKUP(CONCATENATE($A41,"_L_",BE$1),Records!$C$2:$H$6601,5,FALSE))</f>
        <v/>
      </c>
      <c r="BF41" s="33" t="str">
        <f>IF(ISERROR(VLOOKUP(CONCATENATE($A41,"_L_",BE$1),Records!$C$2:$H$6601,1,FALSE)),"",VLOOKUP(CONCATENATE($A41,"_L_",BE$1),Records!$C$2:$H$6601,6,FALSE))</f>
        <v/>
      </c>
      <c r="BG41" s="32" t="str">
        <f>IF(ISERROR(VLOOKUP(CONCATENATE($A41,"_L_",BH$1),Records!$C$2:$H$6601,1,FALSE)),"",VLOOKUP(CONCATENATE($A41,"_L_",BH$1),Records!$C$2:$H$6601,4,FALSE))</f>
        <v/>
      </c>
      <c r="BH41" s="7" t="str">
        <f>IF(ISERROR(VLOOKUP(CONCATENATE($A41,"_L_",BH$1),Records!$C$2:$H$6601,1,FALSE)),"",VLOOKUP(CONCATENATE($A41,"_L_",BH$1),Records!$C$2:$H$6601,5,FALSE))</f>
        <v/>
      </c>
      <c r="BI41" s="33" t="str">
        <f>IF(ISERROR(VLOOKUP(CONCATENATE($A41,"_L_",BH$1),Records!$C$2:$H$6601,1,FALSE)),"",VLOOKUP(CONCATENATE($A41,"_L_",BH$1),Records!$C$2:$H$6601,6,FALSE))</f>
        <v/>
      </c>
      <c r="BJ41" s="32" t="str">
        <f>IF(ISERROR(VLOOKUP(CONCATENATE($A41,"_L_",BK$1),Records!$C$2:$H$6601,1,FALSE)),"",VLOOKUP(CONCATENATE($A41,"_L_",BK$1),Records!$C$2:$H$6601,4,FALSE))</f>
        <v/>
      </c>
      <c r="BK41" s="7" t="str">
        <f>IF(ISERROR(VLOOKUP(CONCATENATE($A41,"_L_",BK$1),Records!$C$2:$H$6601,1,FALSE)),"",VLOOKUP(CONCATENATE($A41,"_L_",BK$1),Records!$C$2:$H$6601,5,FALSE))</f>
        <v/>
      </c>
      <c r="BL41" s="33" t="str">
        <f>IF(ISERROR(VLOOKUP(CONCATENATE($A41,"_L_",BK$1),Records!$C$2:$H$6601,1,FALSE)),"",VLOOKUP(CONCATENATE($A41,"_L_",BK$1),Records!$C$2:$H$6601,6,FALSE))</f>
        <v/>
      </c>
      <c r="BM41" s="32" t="str">
        <f>IF(ISERROR(VLOOKUP(CONCATENATE($A41,"_L_",BN$1),Records!$C$2:$H$6601,1,FALSE)),"",VLOOKUP(CONCATENATE($A41,"_L_",BN$1),Records!$C$2:$H$6601,4,FALSE))</f>
        <v/>
      </c>
      <c r="BN41" s="7" t="str">
        <f>IF(ISERROR(VLOOKUP(CONCATENATE($A41,"_L_",BN$1),Records!$C$2:$H$6601,1,FALSE)),"",VLOOKUP(CONCATENATE($A41,"_L_",BN$1),Records!$C$2:$H$6601,5,FALSE))</f>
        <v/>
      </c>
      <c r="BO41" s="33" t="str">
        <f>IF(ISERROR(VLOOKUP(CONCATENATE($A41,"_L_",BN$1),Records!$C$2:$H$6601,1,FALSE)),"",VLOOKUP(CONCATENATE($A41,"_L_",BN$1),Records!$C$2:$H$6601,6,FALSE))</f>
        <v/>
      </c>
      <c r="BP41" s="32" t="str">
        <f>IF(ISERROR(VLOOKUP(CONCATENATE($A41,"_L_",BQ$1),Records!$C$2:$H$6601,1,FALSE)),"",VLOOKUP(CONCATENATE($A41,"_L_",BQ$1),Records!$C$2:$H$6601,4,FALSE))</f>
        <v/>
      </c>
      <c r="BQ41" s="7" t="str">
        <f>IF(ISERROR(VLOOKUP(CONCATENATE($A41,"_L_",BQ$1),Records!$C$2:$H$6601,1,FALSE)),"",VLOOKUP(CONCATENATE($A41,"_L_",BQ$1),Records!$C$2:$H$6601,5,FALSE))</f>
        <v/>
      </c>
      <c r="BR41" s="33" t="str">
        <f>IF(ISERROR(VLOOKUP(CONCATENATE($A41,"_L_",BQ$1),Records!$C$2:$H$6601,1,FALSE)),"",VLOOKUP(CONCATENATE($A41,"_L_",BQ$1),Records!$C$2:$H$6601,6,FALSE))</f>
        <v/>
      </c>
      <c r="BS41" s="32" t="str">
        <f>IF(ISERROR(VLOOKUP(CONCATENATE($A41,"_L_",BT$1),Records!$C$2:$H$6601,1,FALSE)),"",VLOOKUP(CONCATENATE($A41,"_L_",BT$1),Records!$C$2:$H$6601,4,FALSE))</f>
        <v/>
      </c>
      <c r="BT41" s="7" t="str">
        <f>IF(ISERROR(VLOOKUP(CONCATENATE($A41,"_L_",BT$1),Records!$C$2:$H$6601,1,FALSE)),"",VLOOKUP(CONCATENATE($A41,"_L_",BT$1),Records!$C$2:$H$6601,5,FALSE))</f>
        <v/>
      </c>
      <c r="BU41" s="33" t="str">
        <f>IF(ISERROR(VLOOKUP(CONCATENATE($A41,"_L_",BT$1),Records!$C$2:$H$6601,1,FALSE)),"",VLOOKUP(CONCATENATE($A41,"_L_",BT$1),Records!$C$2:$H$6601,6,FALSE))</f>
        <v/>
      </c>
      <c r="BV41" s="32" t="str">
        <f>IF(ISERROR(VLOOKUP(CONCATENATE($A41,"_L_",BW$1),Records!$C$2:$H$6601,1,FALSE)),"",VLOOKUP(CONCATENATE($A41,"_L_",BW$1),Records!$C$2:$H$6601,4,FALSE))</f>
        <v/>
      </c>
      <c r="BW41" s="7" t="str">
        <f>IF(ISERROR(VLOOKUP(CONCATENATE($A41,"_L_",BW$1),Records!$C$2:$H$6601,1,FALSE)),"",VLOOKUP(CONCATENATE($A41,"_L_",BW$1),Records!$C$2:$H$6601,5,FALSE))</f>
        <v/>
      </c>
      <c r="BX41" s="33" t="str">
        <f>IF(ISERROR(VLOOKUP(CONCATENATE($A41,"_L_",BW$1),Records!$C$2:$H$6601,1,FALSE)),"",VLOOKUP(CONCATENATE($A41,"_L_",BW$1),Records!$C$2:$H$6601,6,FALSE))</f>
        <v/>
      </c>
      <c r="BY41" s="32" t="str">
        <f>IF(ISERROR(VLOOKUP(CONCATENATE($A41,"_L_",BZ$1),Records!$C$2:$H$6601,1,FALSE)),"",VLOOKUP(CONCATENATE($A41,"_L_",BZ$1),Records!$C$2:$H$6601,4,FALSE))</f>
        <v/>
      </c>
      <c r="BZ41" s="7" t="str">
        <f>IF(ISERROR(VLOOKUP(CONCATENATE($A41,"_L_",BZ$1),Records!$C$2:$H$6601,1,FALSE)),"",VLOOKUP(CONCATENATE($A41,"_L_",BZ$1),Records!$C$2:$H$6601,5,FALSE))</f>
        <v/>
      </c>
      <c r="CA41" s="33" t="str">
        <f>IF(ISERROR(VLOOKUP(CONCATENATE($A41,"_L_",BZ$1),Records!$C$2:$H$6601,1,FALSE)),"",VLOOKUP(CONCATENATE($A41,"_L_",BZ$1),Records!$C$2:$H$6601,6,FALSE))</f>
        <v/>
      </c>
      <c r="CB41" s="32" t="str">
        <f>IF(ISERROR(VLOOKUP(CONCATENATE($A41,"_L_",CC$1),Records!$C$2:$H$6601,1,FALSE)),"",VLOOKUP(CONCATENATE($A41,"_L_",CC$1),Records!$C$2:$H$6601,4,FALSE))</f>
        <v/>
      </c>
      <c r="CC41" s="7" t="str">
        <f>IF(ISERROR(VLOOKUP(CONCATENATE($A41,"_L_",CC$1),Records!$C$2:$H$6601,1,FALSE)),"",VLOOKUP(CONCATENATE($A41,"_L_",CC$1),Records!$C$2:$H$6601,5,FALSE))</f>
        <v/>
      </c>
      <c r="CD41" s="33" t="str">
        <f>IF(ISERROR(VLOOKUP(CONCATENATE($A41,"_L_",CC$1),Records!$C$2:$H$6601,1,FALSE)),"",VLOOKUP(CONCATENATE($A41,"_L_",CC$1),Records!$C$2:$H$6601,6,FALSE))</f>
        <v/>
      </c>
      <c r="CE41" s="32" t="str">
        <f>IF(ISERROR(VLOOKUP(CONCATENATE($A41,"_L_",CF$1),Records!$C$2:$H$6601,1,FALSE)),"",VLOOKUP(CONCATENATE($A41,"_L_",CF$1),Records!$C$2:$H$6601,4,FALSE))</f>
        <v/>
      </c>
      <c r="CF41" s="7" t="str">
        <f>IF(ISERROR(VLOOKUP(CONCATENATE($A41,"_L_",CF$1),Records!$C$2:$H$6601,1,FALSE)),"",VLOOKUP(CONCATENATE($A41,"_L_",CF$1),Records!$C$2:$H$6601,5,FALSE))</f>
        <v/>
      </c>
      <c r="CG41" s="33" t="str">
        <f>IF(ISERROR(VLOOKUP(CONCATENATE($A41,"_L_",CF$1),Records!$C$2:$H$6601,1,FALSE)),"",VLOOKUP(CONCATENATE($A41,"_L_",CF$1),Records!$C$2:$H$6601,6,FALSE))</f>
        <v/>
      </c>
      <c r="CH41" s="32" t="str">
        <f>IF(ISERROR(VLOOKUP(CONCATENATE($A41,"_L_",CI$1),Records!$C$2:$H$6601,1,FALSE)),"",VLOOKUP(CONCATENATE($A41,"_L_",CI$1),Records!$C$2:$H$6601,4,FALSE))</f>
        <v/>
      </c>
      <c r="CI41" s="7" t="str">
        <f>IF(ISERROR(VLOOKUP(CONCATENATE($A41,"_L_",CI$1),Records!$C$2:$H$6601,1,FALSE)),"",VLOOKUP(CONCATENATE($A41,"_L_",CI$1),Records!$C$2:$H$6601,5,FALSE))</f>
        <v/>
      </c>
      <c r="CJ41" s="33" t="str">
        <f>IF(ISERROR(VLOOKUP(CONCATENATE($A41,"_L_",CI$1),Records!$C$2:$H$6601,1,FALSE)),"",VLOOKUP(CONCATENATE($A41,"_L_",CI$1),Records!$C$2:$H$6601,6,FALSE))</f>
        <v/>
      </c>
      <c r="CK41" s="32" t="str">
        <f>IF(ISERROR(VLOOKUP(CONCATENATE($A41,"_L_",CL$1),Records!$C$2:$H$6601,1,FALSE)),"",VLOOKUP(CONCATENATE($A41,"_L_",CL$1),Records!$C$2:$H$6601,4,FALSE))</f>
        <v/>
      </c>
      <c r="CL41" s="7" t="str">
        <f>IF(ISERROR(VLOOKUP(CONCATENATE($A41,"_L_",CL$1),Records!$C$2:$H$6601,1,FALSE)),"",VLOOKUP(CONCATENATE($A41,"_L_",CL$1),Records!$C$2:$H$6601,5,FALSE))</f>
        <v/>
      </c>
      <c r="CM41" s="33" t="str">
        <f>IF(ISERROR(VLOOKUP(CONCATENATE($A41,"_L_",CL$1),Records!$C$2:$H$6601,1,FALSE)),"",VLOOKUP(CONCATENATE($A41,"_L_",CL$1),Records!$C$2:$H$6601,6,FALSE))</f>
        <v/>
      </c>
      <c r="CN41" s="32" t="str">
        <f>IF(ISERROR(VLOOKUP(CONCATENATE($A41,"_L_",CO$1),Records!$C$2:$H$6601,1,FALSE)),"",VLOOKUP(CONCATENATE($A41,"_L_",CO$1),Records!$C$2:$H$6601,4,FALSE))</f>
        <v/>
      </c>
      <c r="CO41" s="7" t="str">
        <f>IF(ISERROR(VLOOKUP(CONCATENATE($A41,"_L_",CO$1),Records!$C$2:$H$6601,1,FALSE)),"",VLOOKUP(CONCATENATE($A41,"_L_",CO$1),Records!$C$2:$H$6601,5,FALSE))</f>
        <v/>
      </c>
      <c r="CP41" s="33" t="str">
        <f>IF(ISERROR(VLOOKUP(CONCATENATE($A41,"_L_",CO$1),Records!$C$2:$H$6601,1,FALSE)),"",VLOOKUP(CONCATENATE($A41,"_L_",CO$1),Records!$C$2:$H$6601,6,FALSE))</f>
        <v/>
      </c>
      <c r="CQ41" s="32" t="str">
        <f>IF(ISERROR(VLOOKUP(CONCATENATE($A41,"_L_",CR$1),Records!$C$2:$H$6601,1,FALSE)),"",VLOOKUP(CONCATENATE($A41,"_L_",CR$1),Records!$C$2:$H$6601,4,FALSE))</f>
        <v/>
      </c>
      <c r="CR41" s="7" t="str">
        <f>IF(ISERROR(VLOOKUP(CONCATENATE($A41,"_L_",CR$1),Records!$C$2:$H$6601,1,FALSE)),"",VLOOKUP(CONCATENATE($A41,"_L_",CR$1),Records!$C$2:$H$6601,5,FALSE))</f>
        <v/>
      </c>
      <c r="CS41" s="33" t="str">
        <f>IF(ISERROR(VLOOKUP(CONCATENATE($A41,"_L_",CR$1),Records!$C$2:$H$6601,1,FALSE)),"",VLOOKUP(CONCATENATE($A41,"_L_",CR$1),Records!$C$2:$H$6601,6,FALSE))</f>
        <v/>
      </c>
      <c r="CT41" s="32" t="str">
        <f>IF(ISERROR(VLOOKUP(CONCATENATE($A41,"_L_",CU$1),Records!$C$2:$H$6601,1,FALSE)),"",VLOOKUP(CONCATENATE($A41,"_L_",CU$1),Records!$C$2:$H$6601,4,FALSE))</f>
        <v/>
      </c>
      <c r="CU41" s="7" t="str">
        <f>IF(ISERROR(VLOOKUP(CONCATENATE($A41,"_L_",CU$1),Records!$C$2:$H$6601,1,FALSE)),"",VLOOKUP(CONCATENATE($A41,"_L_",CU$1),Records!$C$2:$H$6601,5,FALSE))</f>
        <v/>
      </c>
      <c r="CV41" s="33" t="str">
        <f>IF(ISERROR(VLOOKUP(CONCATENATE($A41,"_L_",CU$1),Records!$C$2:$H$6601,1,FALSE)),"",VLOOKUP(CONCATENATE($A41,"_L_",CU$1),Records!$C$2:$H$6601,6,FALSE))</f>
        <v/>
      </c>
      <c r="CW41" s="32" t="str">
        <f>IF(ISERROR(VLOOKUP(CONCATENATE($A41,"_L_",CX$1),Records!$C$2:$H$6601,1,FALSE)),"",VLOOKUP(CONCATENATE($A41,"_L_",CX$1),Records!$C$2:$H$6601,4,FALSE))</f>
        <v/>
      </c>
      <c r="CX41" s="7" t="str">
        <f>IF(ISERROR(VLOOKUP(CONCATENATE($A41,"_L_",CX$1),Records!$C$2:$H$6601,1,FALSE)),"",VLOOKUP(CONCATENATE($A41,"_L_",CX$1),Records!$C$2:$H$6601,5,FALSE))</f>
        <v/>
      </c>
      <c r="CY41" s="33" t="str">
        <f>IF(ISERROR(VLOOKUP(CONCATENATE($A41,"_L_",CX$1),Records!$C$2:$H$6601,1,FALSE)),"",VLOOKUP(CONCATENATE($A41,"_L_",CX$1),Records!$C$2:$H$6601,6,FALSE))</f>
        <v/>
      </c>
      <c r="CZ41" s="32" t="str">
        <f>IF(ISERROR(VLOOKUP(CONCATENATE($A41,"_L_",DA$1),Records!$C$2:$H$6601,1,FALSE)),"",VLOOKUP(CONCATENATE($A41,"_L_",DA$1),Records!$C$2:$H$6601,4,FALSE))</f>
        <v/>
      </c>
      <c r="DA41" s="7" t="str">
        <f>IF(ISERROR(VLOOKUP(CONCATENATE($A41,"_L_",DA$1),Records!$C$2:$H$6601,1,FALSE)),"",VLOOKUP(CONCATENATE($A41,"_L_",DA$1),Records!$C$2:$H$6601,5,FALSE))</f>
        <v/>
      </c>
      <c r="DB41" s="33" t="str">
        <f>IF(ISERROR(VLOOKUP(CONCATENATE($A41,"_L_",DA$1),Records!$C$2:$H$6601,1,FALSE)),"",VLOOKUP(CONCATENATE($A41,"_L_",DA$1),Records!$C$2:$H$6601,6,FALSE))</f>
        <v/>
      </c>
      <c r="DC41" s="32" t="str">
        <f>IF(ISERROR(VLOOKUP(CONCATENATE($A41,"_L_",DD$1),Records!$C$2:$H$6601,1,FALSE)),"",VLOOKUP(CONCATENATE($A41,"_L_",DD$1),Records!$C$2:$H$6601,4,FALSE))</f>
        <v/>
      </c>
      <c r="DD41" s="7" t="str">
        <f>IF(ISERROR(VLOOKUP(CONCATENATE($A41,"_L_",DD$1),Records!$C$2:$H$6601,1,FALSE)),"",VLOOKUP(CONCATENATE($A41,"_L_",DD$1),Records!$C$2:$H$6601,5,FALSE))</f>
        <v/>
      </c>
      <c r="DE41" s="33" t="str">
        <f>IF(ISERROR(VLOOKUP(CONCATENATE($A41,"_L_",DD$1),Records!$C$2:$H$6601,1,FALSE)),"",VLOOKUP(CONCATENATE($A41,"_L_",DD$1),Records!$C$2:$H$6601,6,FALSE))</f>
        <v/>
      </c>
      <c r="DF41" s="32" t="str">
        <f>IF(ISERROR(VLOOKUP(CONCATENATE($A41,"_L_",DG$1),Records!$C$2:$H$6601,1,FALSE)),"",VLOOKUP(CONCATENATE($A41,"_L_",DG$1),Records!$C$2:$H$6601,4,FALSE))</f>
        <v/>
      </c>
      <c r="DG41" s="7" t="str">
        <f>IF(ISERROR(VLOOKUP(CONCATENATE($A41,"_L_",DG$1),Records!$C$2:$H$6601,1,FALSE)),"",VLOOKUP(CONCATENATE($A41,"_L_",DG$1),Records!$C$2:$H$6601,5,FALSE))</f>
        <v/>
      </c>
      <c r="DH41" s="33" t="str">
        <f>IF(ISERROR(VLOOKUP(CONCATENATE($A41,"_L_",DG$1),Records!$C$2:$H$6601,1,FALSE)),"",VLOOKUP(CONCATENATE($A41,"_L_",DG$1),Records!$C$2:$H$6601,6,FALSE))</f>
        <v/>
      </c>
      <c r="DI41" s="32" t="str">
        <f>IF(ISERROR(VLOOKUP(CONCATENATE($A41,"_L_",DJ$1),Records!$C$2:$H$6601,1,FALSE)),"",VLOOKUP(CONCATENATE($A41,"_L_",DJ$1),Records!$C$2:$H$6601,4,FALSE))</f>
        <v/>
      </c>
      <c r="DJ41" s="7" t="str">
        <f>IF(ISERROR(VLOOKUP(CONCATENATE($A41,"_L_",DJ$1),Records!$C$2:$H$6601,1,FALSE)),"",VLOOKUP(CONCATENATE($A41,"_L_",DJ$1),Records!$C$2:$H$6601,5,FALSE))</f>
        <v/>
      </c>
      <c r="DK41" s="33" t="str">
        <f>IF(ISERROR(VLOOKUP(CONCATENATE($A41,"_L_",DJ$1),Records!$C$2:$H$6601,1,FALSE)),"",VLOOKUP(CONCATENATE($A41,"_L_",DJ$1),Records!$C$2:$H$6601,6,FALSE))</f>
        <v/>
      </c>
      <c r="DL41" s="32" t="str">
        <f>IF(ISERROR(VLOOKUP(CONCATENATE($A41,"_L_",DM$1),Records!$C$2:$H$6601,1,FALSE)),"",VLOOKUP(CONCATENATE($A41,"_L_",DM$1),Records!$C$2:$H$6601,4,FALSE))</f>
        <v/>
      </c>
      <c r="DM41" s="7" t="str">
        <f>IF(ISERROR(VLOOKUP(CONCATENATE($A41,"_L_",DM$1),Records!$C$2:$H$6601,1,FALSE)),"",VLOOKUP(CONCATENATE($A41,"_L_",DM$1),Records!$C$2:$H$6601,5,FALSE))</f>
        <v/>
      </c>
      <c r="DN41" s="33" t="str">
        <f>IF(ISERROR(VLOOKUP(CONCATENATE($A41,"_L_",DM$1),Records!$C$2:$H$6601,1,FALSE)),"",VLOOKUP(CONCATENATE($A41,"_L_",DM$1),Records!$C$2:$H$6601,6,FALSE))</f>
        <v/>
      </c>
      <c r="DO41" s="32" t="str">
        <f>IF(ISERROR(VLOOKUP(CONCATENATE($A41,"_L_",DP$1),Records!$C$2:$H$6601,1,FALSE)),"",VLOOKUP(CONCATENATE($A41,"_L_",DP$1),Records!$C$2:$H$6601,4,FALSE))</f>
        <v/>
      </c>
      <c r="DP41" s="7" t="str">
        <f>IF(ISERROR(VLOOKUP(CONCATENATE($A41,"_L_",DP$1),Records!$C$2:$H$6601,1,FALSE)),"",VLOOKUP(CONCATENATE($A41,"_L_",DP$1),Records!$C$2:$H$6601,5,FALSE))</f>
        <v/>
      </c>
      <c r="DQ41" s="33" t="str">
        <f>IF(ISERROR(VLOOKUP(CONCATENATE($A41,"_L_",DP$1),Records!$C$2:$H$6601,1,FALSE)),"",VLOOKUP(CONCATENATE($A41,"_L_",DP$1),Records!$C$2:$H$6601,6,FALSE))</f>
        <v/>
      </c>
      <c r="DR41" s="32" t="str">
        <f>IF(ISERROR(VLOOKUP(CONCATENATE($A41,"_L_",DS$1),Records!$C$2:$H$6601,1,FALSE)),"",VLOOKUP(CONCATENATE($A41,"_L_",DS$1),Records!$C$2:$H$6601,4,FALSE))</f>
        <v/>
      </c>
      <c r="DS41" s="7" t="str">
        <f>IF(ISERROR(VLOOKUP(CONCATENATE($A41,"_L_",DS$1),Records!$C$2:$H$6601,1,FALSE)),"",VLOOKUP(CONCATENATE($A41,"_L_",DS$1),Records!$C$2:$H$6601,5,FALSE))</f>
        <v/>
      </c>
      <c r="DT41" s="33" t="str">
        <f>IF(ISERROR(VLOOKUP(CONCATENATE($A41,"_L_",DS$1),Records!$C$2:$H$6601,1,FALSE)),"",VLOOKUP(CONCATENATE($A41,"_L_",DS$1),Records!$C$2:$H$6601,6,FALSE))</f>
        <v/>
      </c>
      <c r="DU41" s="32" t="str">
        <f>IF(ISERROR(VLOOKUP(CONCATENATE($A41,"_L_",DV$1),Records!$C$2:$H$6601,1,FALSE)),"",VLOOKUP(CONCATENATE($A41,"_L_",DV$1),Records!$C$2:$H$6601,4,FALSE))</f>
        <v/>
      </c>
      <c r="DV41" s="7" t="str">
        <f>IF(ISERROR(VLOOKUP(CONCATENATE($A41,"_L_",DV$1),Records!$C$2:$H$6601,1,FALSE)),"",VLOOKUP(CONCATENATE($A41,"_L_",DV$1),Records!$C$2:$H$6601,5,FALSE))</f>
        <v/>
      </c>
      <c r="DW41" s="33" t="str">
        <f>IF(ISERROR(VLOOKUP(CONCATENATE($A41,"_L_",DV$1),Records!$C$2:$H$6601,1,FALSE)),"",VLOOKUP(CONCATENATE($A41,"_L_",DV$1),Records!$C$2:$H$6601,6,FALSE))</f>
        <v/>
      </c>
      <c r="DX41" s="32" t="str">
        <f>IF(ISERROR(VLOOKUP(CONCATENATE($A41,"_L_",DY$1),Records!$C$2:$H$6601,1,FALSE)),"",VLOOKUP(CONCATENATE($A41,"_L_",DY$1),Records!$C$2:$H$6601,4,FALSE))</f>
        <v/>
      </c>
      <c r="DY41" s="7" t="str">
        <f>IF(ISERROR(VLOOKUP(CONCATENATE($A41,"_L_",DY$1),Records!$C$2:$H$6601,1,FALSE)),"",VLOOKUP(CONCATENATE($A41,"_L_",DY$1),Records!$C$2:$H$6601,5,FALSE))</f>
        <v/>
      </c>
      <c r="DZ41" s="33" t="str">
        <f>IF(ISERROR(VLOOKUP(CONCATENATE($A41,"_L_",DY$1),Records!$C$2:$H$6601,1,FALSE)),"",VLOOKUP(CONCATENATE($A41,"_L_",DY$1),Records!$C$2:$H$6601,6,FALSE))</f>
        <v/>
      </c>
      <c r="EA41" s="32" t="str">
        <f>IF(ISERROR(VLOOKUP(CONCATENATE($A41,"_L_",EB$1),Records!$C$2:$H$6601,1,FALSE)),"",VLOOKUP(CONCATENATE($A41,"_L_",EB$1),Records!$C$2:$H$6601,4,FALSE))</f>
        <v/>
      </c>
      <c r="EB41" s="7" t="str">
        <f>IF(ISERROR(VLOOKUP(CONCATENATE($A41,"_L_",EB$1),Records!$C$2:$H$6601,1,FALSE)),"",VLOOKUP(CONCATENATE($A41,"_L_",EB$1),Records!$C$2:$H$6601,5,FALSE))</f>
        <v/>
      </c>
      <c r="EC41" s="33" t="str">
        <f>IF(ISERROR(VLOOKUP(CONCATENATE($A41,"_L_",EB$1),Records!$C$2:$H$6601,1,FALSE)),"",VLOOKUP(CONCATENATE($A41,"_L_",EB$1),Records!$C$2:$H$6601,6,FALSE))</f>
        <v/>
      </c>
    </row>
    <row r="42" spans="1:133" ht="15.75" x14ac:dyDescent="0.25">
      <c r="A42" s="11">
        <v>42224</v>
      </c>
      <c r="B42" s="16" t="s">
        <v>69</v>
      </c>
      <c r="C42" s="16">
        <f t="shared" si="1"/>
        <v>6</v>
      </c>
      <c r="D42" s="25" t="s">
        <v>64</v>
      </c>
      <c r="E42" s="24" t="s">
        <v>61</v>
      </c>
      <c r="F42" s="62">
        <f t="shared" si="0"/>
        <v>0</v>
      </c>
      <c r="G42" s="62">
        <f>HomeCalc!F42</f>
        <v>0</v>
      </c>
      <c r="H42" s="32" t="str">
        <f>IF(ISERROR(VLOOKUP(CONCATENATE($A42,"_L_",I$1),Records!$C$2:$H$6601,1,FALSE)),"",VLOOKUP(CONCATENATE($A42,"_L_",I$1),Records!$C$2:$H$6601,4,FALSE))</f>
        <v/>
      </c>
      <c r="I42" s="7" t="str">
        <f>IF(ISERROR(VLOOKUP(CONCATENATE($A42,"_L_",I$1),Records!$C$2:$H$6601,1,FALSE)),"",VLOOKUP(CONCATENATE($A42,"_L_",I$1),Records!$C$2:$H$6601,5,FALSE))</f>
        <v/>
      </c>
      <c r="J42" s="33" t="str">
        <f>IF(ISERROR(VLOOKUP(CONCATENATE($A42,"_L_",I$1),Records!$C$2:$H$6601,1,FALSE)),"",VLOOKUP(CONCATENATE($A42,"_L_",I$1),Records!$C$2:$H$6601,6,FALSE))</f>
        <v/>
      </c>
      <c r="K42" s="32" t="str">
        <f>IF(ISERROR(VLOOKUP(CONCATENATE($A42,"_L_",L$1),Records!$C$2:$H$6601,1,FALSE)),"",VLOOKUP(CONCATENATE($A42,"_L_",L$1),Records!$C$2:$H$6601,4,FALSE))</f>
        <v/>
      </c>
      <c r="L42" s="7" t="str">
        <f>IF(ISERROR(VLOOKUP(CONCATENATE($A42,"_L_",L$1),Records!$C$2:$H$6601,1,FALSE)),"",VLOOKUP(CONCATENATE($A42,"_L_",L$1),Records!$C$2:$H$6601,5,FALSE))</f>
        <v/>
      </c>
      <c r="M42" s="33" t="str">
        <f>IF(ISERROR(VLOOKUP(CONCATENATE($A42,"_L_",L$1),Records!$C$2:$H$6601,1,FALSE)),"",VLOOKUP(CONCATENATE($A42,"_L_",L$1),Records!$C$2:$H$6601,6,FALSE))</f>
        <v/>
      </c>
      <c r="N42" s="32" t="str">
        <f>IF(ISERROR(VLOOKUP(CONCATENATE($A42,"_L_",O$1),Records!$C$2:$H$6601,1,FALSE)),"",VLOOKUP(CONCATENATE($A42,"_L_",O$1),Records!$C$2:$H$6601,4,FALSE))</f>
        <v/>
      </c>
      <c r="O42" s="7" t="str">
        <f>IF(ISERROR(VLOOKUP(CONCATENATE($A42,"_L_",O$1),Records!$C$2:$H$6601,1,FALSE)),"",VLOOKUP(CONCATENATE($A42,"_L_",O$1),Records!$C$2:$H$6601,5,FALSE))</f>
        <v/>
      </c>
      <c r="P42" s="33" t="str">
        <f>IF(ISERROR(VLOOKUP(CONCATENATE($A42,"_L_",O$1),Records!$C$2:$H$6601,1,FALSE)),"",VLOOKUP(CONCATENATE($A42,"_L_",O$1),Records!$C$2:$H$6601,6,FALSE))</f>
        <v/>
      </c>
      <c r="Q42" s="32" t="str">
        <f>IF(ISERROR(VLOOKUP(CONCATENATE($A42,"_L_",R$1),Records!$C$2:$H$6601,1,FALSE)),"",VLOOKUP(CONCATENATE($A42,"_L_",R$1),Records!$C$2:$H$6601,4,FALSE))</f>
        <v/>
      </c>
      <c r="R42" s="7" t="str">
        <f>IF(ISERROR(VLOOKUP(CONCATENATE($A42,"_L_",R$1),Records!$C$2:$H$6601,1,FALSE)),"",VLOOKUP(CONCATENATE($A42,"_L_",R$1),Records!$C$2:$H$6601,5,FALSE))</f>
        <v/>
      </c>
      <c r="S42" s="33" t="str">
        <f>IF(ISERROR(VLOOKUP(CONCATENATE($A42,"_L_",R$1),Records!$C$2:$H$6601,1,FALSE)),"",VLOOKUP(CONCATENATE($A42,"_L_",R$1),Records!$C$2:$H$6601,6,FALSE))</f>
        <v/>
      </c>
      <c r="T42" s="32" t="str">
        <f>IF(ISERROR(VLOOKUP(CONCATENATE($A42,"_L_",U$1),Records!$C$2:$H$6601,1,FALSE)),"",VLOOKUP(CONCATENATE($A42,"_L_",U$1),Records!$C$2:$H$6601,4,FALSE))</f>
        <v/>
      </c>
      <c r="U42" s="7" t="str">
        <f>IF(ISERROR(VLOOKUP(CONCATENATE($A42,"_L_",U$1),Records!$C$2:$H$6601,1,FALSE)),"",VLOOKUP(CONCATENATE($A42,"_L_",U$1),Records!$C$2:$H$6601,5,FALSE))</f>
        <v/>
      </c>
      <c r="V42" s="33" t="str">
        <f>IF(ISERROR(VLOOKUP(CONCATENATE($A42,"_L_",U$1),Records!$C$2:$H$6601,1,FALSE)),"",VLOOKUP(CONCATENATE($A42,"_L_",U$1),Records!$C$2:$H$6601,6,FALSE))</f>
        <v/>
      </c>
      <c r="W42" s="32" t="str">
        <f>IF(ISERROR(VLOOKUP(CONCATENATE($A42,"_L_",X$1),Records!$C$2:$H$6601,1,FALSE)),"",VLOOKUP(CONCATENATE($A42,"_L_",X$1),Records!$C$2:$H$6601,4,FALSE))</f>
        <v/>
      </c>
      <c r="X42" s="7" t="str">
        <f>IF(ISERROR(VLOOKUP(CONCATENATE($A42,"_L_",X$1),Records!$C$2:$H$6601,1,FALSE)),"",VLOOKUP(CONCATENATE($A42,"_L_",X$1),Records!$C$2:$H$6601,5,FALSE))</f>
        <v/>
      </c>
      <c r="Y42" s="33" t="str">
        <f>IF(ISERROR(VLOOKUP(CONCATENATE($A42,"_L_",X$1),Records!$C$2:$H$6601,1,FALSE)),"",VLOOKUP(CONCATENATE($A42,"_L_",X$1),Records!$C$2:$H$6601,6,FALSE))</f>
        <v/>
      </c>
      <c r="Z42" s="32" t="str">
        <f>IF(ISERROR(VLOOKUP(CONCATENATE($A42,"_L_",AA$1),Records!$C$2:$H$6601,1,FALSE)),"",VLOOKUP(CONCATENATE($A42,"_L_",AA$1),Records!$C$2:$H$6601,4,FALSE))</f>
        <v/>
      </c>
      <c r="AA42" s="7" t="str">
        <f>IF(ISERROR(VLOOKUP(CONCATENATE($A42,"_L_",AA$1),Records!$C$2:$H$6601,1,FALSE)),"",VLOOKUP(CONCATENATE($A42,"_L_",AA$1),Records!$C$2:$H$6601,5,FALSE))</f>
        <v/>
      </c>
      <c r="AB42" s="33" t="str">
        <f>IF(ISERROR(VLOOKUP(CONCATENATE($A42,"_L_",AA$1),Records!$C$2:$H$6601,1,FALSE)),"",VLOOKUP(CONCATENATE($A42,"_L_",AA$1),Records!$C$2:$H$6601,6,FALSE))</f>
        <v/>
      </c>
      <c r="AC42" s="32" t="str">
        <f>IF(ISERROR(VLOOKUP(CONCATENATE($A42,"_L_",AD$1),Records!$C$2:$H$6601,1,FALSE)),"",VLOOKUP(CONCATENATE($A42,"_L_",AD$1),Records!$C$2:$H$6601,4,FALSE))</f>
        <v/>
      </c>
      <c r="AD42" s="7" t="str">
        <f>IF(ISERROR(VLOOKUP(CONCATENATE($A42,"_L_",AD$1),Records!$C$2:$H$6601,1,FALSE)),"",VLOOKUP(CONCATENATE($A42,"_L_",AD$1),Records!$C$2:$H$6601,5,FALSE))</f>
        <v/>
      </c>
      <c r="AE42" s="33" t="str">
        <f>IF(ISERROR(VLOOKUP(CONCATENATE($A42,"_L_",AD$1),Records!$C$2:$H$6601,1,FALSE)),"",VLOOKUP(CONCATENATE($A42,"_L_",AD$1),Records!$C$2:$H$6601,6,FALSE))</f>
        <v/>
      </c>
      <c r="AF42" s="32" t="str">
        <f>IF(ISERROR(VLOOKUP(CONCATENATE($A42,"_L_",AG$1),Records!$C$2:$H$6601,1,FALSE)),"",VLOOKUP(CONCATENATE($A42,"_L_",AG$1),Records!$C$2:$H$6601,4,FALSE))</f>
        <v/>
      </c>
      <c r="AG42" s="7" t="str">
        <f>IF(ISERROR(VLOOKUP(CONCATENATE($A42,"_L_",AG$1),Records!$C$2:$H$6601,1,FALSE)),"",VLOOKUP(CONCATENATE($A42,"_L_",AG$1),Records!$C$2:$H$6601,5,FALSE))</f>
        <v/>
      </c>
      <c r="AH42" s="33" t="str">
        <f>IF(ISERROR(VLOOKUP(CONCATENATE($A42,"_L_",AG$1),Records!$C$2:$H$6601,1,FALSE)),"",VLOOKUP(CONCATENATE($A42,"_L_",AG$1),Records!$C$2:$H$6601,6,FALSE))</f>
        <v/>
      </c>
      <c r="AI42" s="32" t="str">
        <f>IF(ISERROR(VLOOKUP(CONCATENATE($A42,"_L_",AJ$1),Records!$C$2:$H$6601,1,FALSE)),"",VLOOKUP(CONCATENATE($A42,"_L_",AJ$1),Records!$C$2:$H$6601,4,FALSE))</f>
        <v/>
      </c>
      <c r="AJ42" s="7" t="str">
        <f>IF(ISERROR(VLOOKUP(CONCATENATE($A42,"_L_",AJ$1),Records!$C$2:$H$6601,1,FALSE)),"",VLOOKUP(CONCATENATE($A42,"_L_",AJ$1),Records!$C$2:$H$6601,5,FALSE))</f>
        <v/>
      </c>
      <c r="AK42" s="33" t="str">
        <f>IF(ISERROR(VLOOKUP(CONCATENATE($A42,"_L_",AJ$1),Records!$C$2:$H$6601,1,FALSE)),"",VLOOKUP(CONCATENATE($A42,"_L_",AJ$1),Records!$C$2:$H$6601,6,FALSE))</f>
        <v/>
      </c>
      <c r="AL42" s="32" t="str">
        <f>IF(ISERROR(VLOOKUP(CONCATENATE($A42,"_L_",AM$1),Records!$C$2:$H$6601,1,FALSE)),"",VLOOKUP(CONCATENATE($A42,"_L_",AM$1),Records!$C$2:$H$6601,4,FALSE))</f>
        <v/>
      </c>
      <c r="AM42" s="7" t="str">
        <f>IF(ISERROR(VLOOKUP(CONCATENATE($A42,"_L_",AM$1),Records!$C$2:$H$6601,1,FALSE)),"",VLOOKUP(CONCATENATE($A42,"_L_",AM$1),Records!$C$2:$H$6601,5,FALSE))</f>
        <v/>
      </c>
      <c r="AN42" s="33" t="str">
        <f>IF(ISERROR(VLOOKUP(CONCATENATE($A42,"_L_",AM$1),Records!$C$2:$H$6601,1,FALSE)),"",VLOOKUP(CONCATENATE($A42,"_L_",AM$1),Records!$C$2:$H$6601,6,FALSE))</f>
        <v/>
      </c>
      <c r="AO42" s="32" t="str">
        <f>IF(ISERROR(VLOOKUP(CONCATENATE($A42,"_L_",AP$1),Records!$C$2:$H$6601,1,FALSE)),"",VLOOKUP(CONCATENATE($A42,"_L_",AP$1),Records!$C$2:$H$6601,4,FALSE))</f>
        <v/>
      </c>
      <c r="AP42" s="7" t="str">
        <f>IF(ISERROR(VLOOKUP(CONCATENATE($A42,"_L_",AP$1),Records!$C$2:$H$6601,1,FALSE)),"",VLOOKUP(CONCATENATE($A42,"_L_",AP$1),Records!$C$2:$H$6601,5,FALSE))</f>
        <v/>
      </c>
      <c r="AQ42" s="33" t="str">
        <f>IF(ISERROR(VLOOKUP(CONCATENATE($A42,"_L_",AP$1),Records!$C$2:$H$6601,1,FALSE)),"",VLOOKUP(CONCATENATE($A42,"_L_",AP$1),Records!$C$2:$H$6601,6,FALSE))</f>
        <v/>
      </c>
      <c r="AR42" s="32" t="str">
        <f>IF(ISERROR(VLOOKUP(CONCATENATE($A42,"_L_",AS$1),Records!$C$2:$H$6601,1,FALSE)),"",VLOOKUP(CONCATENATE($A42,"_L_",AS$1),Records!$C$2:$H$6601,4,FALSE))</f>
        <v/>
      </c>
      <c r="AS42" s="7" t="str">
        <f>IF(ISERROR(VLOOKUP(CONCATENATE($A42,"_L_",AS$1),Records!$C$2:$H$6601,1,FALSE)),"",VLOOKUP(CONCATENATE($A42,"_L_",AS$1),Records!$C$2:$H$6601,5,FALSE))</f>
        <v/>
      </c>
      <c r="AT42" s="33" t="str">
        <f>IF(ISERROR(VLOOKUP(CONCATENATE($A42,"_L_",AS$1),Records!$C$2:$H$6601,1,FALSE)),"",VLOOKUP(CONCATENATE($A42,"_L_",AS$1),Records!$C$2:$H$6601,6,FALSE))</f>
        <v/>
      </c>
      <c r="AU42" s="32" t="str">
        <f>IF(ISERROR(VLOOKUP(CONCATENATE($A42,"_L_",AV$1),Records!$C$2:$H$6601,1,FALSE)),"",VLOOKUP(CONCATENATE($A42,"_L_",AV$1),Records!$C$2:$H$6601,4,FALSE))</f>
        <v/>
      </c>
      <c r="AV42" s="7" t="str">
        <f>IF(ISERROR(VLOOKUP(CONCATENATE($A42,"_L_",AV$1),Records!$C$2:$H$6601,1,FALSE)),"",VLOOKUP(CONCATENATE($A42,"_L_",AV$1),Records!$C$2:$H$6601,5,FALSE))</f>
        <v/>
      </c>
      <c r="AW42" s="33" t="str">
        <f>IF(ISERROR(VLOOKUP(CONCATENATE($A42,"_L_",AV$1),Records!$C$2:$H$6601,1,FALSE)),"",VLOOKUP(CONCATENATE($A42,"_L_",AV$1),Records!$C$2:$H$6601,6,FALSE))</f>
        <v/>
      </c>
      <c r="AX42" s="32" t="str">
        <f>IF(ISERROR(VLOOKUP(CONCATENATE($A42,"_L_",AY$1),Records!$C$2:$H$6601,1,FALSE)),"",VLOOKUP(CONCATENATE($A42,"_L_",AY$1),Records!$C$2:$H$6601,4,FALSE))</f>
        <v/>
      </c>
      <c r="AY42" s="7" t="str">
        <f>IF(ISERROR(VLOOKUP(CONCATENATE($A42,"_L_",AY$1),Records!$C$2:$H$6601,1,FALSE)),"",VLOOKUP(CONCATENATE($A42,"_L_",AY$1),Records!$C$2:$H$6601,5,FALSE))</f>
        <v/>
      </c>
      <c r="AZ42" s="33" t="str">
        <f>IF(ISERROR(VLOOKUP(CONCATENATE($A42,"_L_",AY$1),Records!$C$2:$H$6601,1,FALSE)),"",VLOOKUP(CONCATENATE($A42,"_L_",AY$1),Records!$C$2:$H$6601,6,FALSE))</f>
        <v/>
      </c>
      <c r="BA42" s="32" t="str">
        <f>IF(ISERROR(VLOOKUP(CONCATENATE($A42,"_L_",BB$1),Records!$C$2:$H$6601,1,FALSE)),"",VLOOKUP(CONCATENATE($A42,"_L_",BB$1),Records!$C$2:$H$6601,4,FALSE))</f>
        <v/>
      </c>
      <c r="BB42" s="7" t="str">
        <f>IF(ISERROR(VLOOKUP(CONCATENATE($A42,"_L_",BB$1),Records!$C$2:$H$6601,1,FALSE)),"",VLOOKUP(CONCATENATE($A42,"_L_",BB$1),Records!$C$2:$H$6601,5,FALSE))</f>
        <v/>
      </c>
      <c r="BC42" s="33" t="str">
        <f>IF(ISERROR(VLOOKUP(CONCATENATE($A42,"_L_",BB$1),Records!$C$2:$H$6601,1,FALSE)),"",VLOOKUP(CONCATENATE($A42,"_L_",BB$1),Records!$C$2:$H$6601,6,FALSE))</f>
        <v/>
      </c>
      <c r="BD42" s="32" t="str">
        <f>IF(ISERROR(VLOOKUP(CONCATENATE($A42,"_L_",BE$1),Records!$C$2:$H$6601,1,FALSE)),"",VLOOKUP(CONCATENATE($A42,"_L_",BE$1),Records!$C$2:$H$6601,4,FALSE))</f>
        <v/>
      </c>
      <c r="BE42" s="7" t="str">
        <f>IF(ISERROR(VLOOKUP(CONCATENATE($A42,"_L_",BE$1),Records!$C$2:$H$6601,1,FALSE)),"",VLOOKUP(CONCATENATE($A42,"_L_",BE$1),Records!$C$2:$H$6601,5,FALSE))</f>
        <v/>
      </c>
      <c r="BF42" s="33" t="str">
        <f>IF(ISERROR(VLOOKUP(CONCATENATE($A42,"_L_",BE$1),Records!$C$2:$H$6601,1,FALSE)),"",VLOOKUP(CONCATENATE($A42,"_L_",BE$1),Records!$C$2:$H$6601,6,FALSE))</f>
        <v/>
      </c>
      <c r="BG42" s="32" t="str">
        <f>IF(ISERROR(VLOOKUP(CONCATENATE($A42,"_L_",BH$1),Records!$C$2:$H$6601,1,FALSE)),"",VLOOKUP(CONCATENATE($A42,"_L_",BH$1),Records!$C$2:$H$6601,4,FALSE))</f>
        <v/>
      </c>
      <c r="BH42" s="7" t="str">
        <f>IF(ISERROR(VLOOKUP(CONCATENATE($A42,"_L_",BH$1),Records!$C$2:$H$6601,1,FALSE)),"",VLOOKUP(CONCATENATE($A42,"_L_",BH$1),Records!$C$2:$H$6601,5,FALSE))</f>
        <v/>
      </c>
      <c r="BI42" s="33" t="str">
        <f>IF(ISERROR(VLOOKUP(CONCATENATE($A42,"_L_",BH$1),Records!$C$2:$H$6601,1,FALSE)),"",VLOOKUP(CONCATENATE($A42,"_L_",BH$1),Records!$C$2:$H$6601,6,FALSE))</f>
        <v/>
      </c>
      <c r="BJ42" s="32" t="str">
        <f>IF(ISERROR(VLOOKUP(CONCATENATE($A42,"_L_",BK$1),Records!$C$2:$H$6601,1,FALSE)),"",VLOOKUP(CONCATENATE($A42,"_L_",BK$1),Records!$C$2:$H$6601,4,FALSE))</f>
        <v/>
      </c>
      <c r="BK42" s="7" t="str">
        <f>IF(ISERROR(VLOOKUP(CONCATENATE($A42,"_L_",BK$1),Records!$C$2:$H$6601,1,FALSE)),"",VLOOKUP(CONCATENATE($A42,"_L_",BK$1),Records!$C$2:$H$6601,5,FALSE))</f>
        <v/>
      </c>
      <c r="BL42" s="33" t="str">
        <f>IF(ISERROR(VLOOKUP(CONCATENATE($A42,"_L_",BK$1),Records!$C$2:$H$6601,1,FALSE)),"",VLOOKUP(CONCATENATE($A42,"_L_",BK$1),Records!$C$2:$H$6601,6,FALSE))</f>
        <v/>
      </c>
      <c r="BM42" s="32" t="str">
        <f>IF(ISERROR(VLOOKUP(CONCATENATE($A42,"_L_",BN$1),Records!$C$2:$H$6601,1,FALSE)),"",VLOOKUP(CONCATENATE($A42,"_L_",BN$1),Records!$C$2:$H$6601,4,FALSE))</f>
        <v/>
      </c>
      <c r="BN42" s="7" t="str">
        <f>IF(ISERROR(VLOOKUP(CONCATENATE($A42,"_L_",BN$1),Records!$C$2:$H$6601,1,FALSE)),"",VLOOKUP(CONCATENATE($A42,"_L_",BN$1),Records!$C$2:$H$6601,5,FALSE))</f>
        <v/>
      </c>
      <c r="BO42" s="33" t="str">
        <f>IF(ISERROR(VLOOKUP(CONCATENATE($A42,"_L_",BN$1),Records!$C$2:$H$6601,1,FALSE)),"",VLOOKUP(CONCATENATE($A42,"_L_",BN$1),Records!$C$2:$H$6601,6,FALSE))</f>
        <v/>
      </c>
      <c r="BP42" s="32" t="str">
        <f>IF(ISERROR(VLOOKUP(CONCATENATE($A42,"_L_",BQ$1),Records!$C$2:$H$6601,1,FALSE)),"",VLOOKUP(CONCATENATE($A42,"_L_",BQ$1),Records!$C$2:$H$6601,4,FALSE))</f>
        <v/>
      </c>
      <c r="BQ42" s="7" t="str">
        <f>IF(ISERROR(VLOOKUP(CONCATENATE($A42,"_L_",BQ$1),Records!$C$2:$H$6601,1,FALSE)),"",VLOOKUP(CONCATENATE($A42,"_L_",BQ$1),Records!$C$2:$H$6601,5,FALSE))</f>
        <v/>
      </c>
      <c r="BR42" s="33" t="str">
        <f>IF(ISERROR(VLOOKUP(CONCATENATE($A42,"_L_",BQ$1),Records!$C$2:$H$6601,1,FALSE)),"",VLOOKUP(CONCATENATE($A42,"_L_",BQ$1),Records!$C$2:$H$6601,6,FALSE))</f>
        <v/>
      </c>
      <c r="BS42" s="32" t="str">
        <f>IF(ISERROR(VLOOKUP(CONCATENATE($A42,"_L_",BT$1),Records!$C$2:$H$6601,1,FALSE)),"",VLOOKUP(CONCATENATE($A42,"_L_",BT$1),Records!$C$2:$H$6601,4,FALSE))</f>
        <v/>
      </c>
      <c r="BT42" s="7" t="str">
        <f>IF(ISERROR(VLOOKUP(CONCATENATE($A42,"_L_",BT$1),Records!$C$2:$H$6601,1,FALSE)),"",VLOOKUP(CONCATENATE($A42,"_L_",BT$1),Records!$C$2:$H$6601,5,FALSE))</f>
        <v/>
      </c>
      <c r="BU42" s="33" t="str">
        <f>IF(ISERROR(VLOOKUP(CONCATENATE($A42,"_L_",BT$1),Records!$C$2:$H$6601,1,FALSE)),"",VLOOKUP(CONCATENATE($A42,"_L_",BT$1),Records!$C$2:$H$6601,6,FALSE))</f>
        <v/>
      </c>
      <c r="BV42" s="32" t="str">
        <f>IF(ISERROR(VLOOKUP(CONCATENATE($A42,"_L_",BW$1),Records!$C$2:$H$6601,1,FALSE)),"",VLOOKUP(CONCATENATE($A42,"_L_",BW$1),Records!$C$2:$H$6601,4,FALSE))</f>
        <v/>
      </c>
      <c r="BW42" s="7" t="str">
        <f>IF(ISERROR(VLOOKUP(CONCATENATE($A42,"_L_",BW$1),Records!$C$2:$H$6601,1,FALSE)),"",VLOOKUP(CONCATENATE($A42,"_L_",BW$1),Records!$C$2:$H$6601,5,FALSE))</f>
        <v/>
      </c>
      <c r="BX42" s="33" t="str">
        <f>IF(ISERROR(VLOOKUP(CONCATENATE($A42,"_L_",BW$1),Records!$C$2:$H$6601,1,FALSE)),"",VLOOKUP(CONCATENATE($A42,"_L_",BW$1),Records!$C$2:$H$6601,6,FALSE))</f>
        <v/>
      </c>
      <c r="BY42" s="32" t="str">
        <f>IF(ISERROR(VLOOKUP(CONCATENATE($A42,"_L_",BZ$1),Records!$C$2:$H$6601,1,FALSE)),"",VLOOKUP(CONCATENATE($A42,"_L_",BZ$1),Records!$C$2:$H$6601,4,FALSE))</f>
        <v/>
      </c>
      <c r="BZ42" s="7" t="str">
        <f>IF(ISERROR(VLOOKUP(CONCATENATE($A42,"_L_",BZ$1),Records!$C$2:$H$6601,1,FALSE)),"",VLOOKUP(CONCATENATE($A42,"_L_",BZ$1),Records!$C$2:$H$6601,5,FALSE))</f>
        <v/>
      </c>
      <c r="CA42" s="33" t="str">
        <f>IF(ISERROR(VLOOKUP(CONCATENATE($A42,"_L_",BZ$1),Records!$C$2:$H$6601,1,FALSE)),"",VLOOKUP(CONCATENATE($A42,"_L_",BZ$1),Records!$C$2:$H$6601,6,FALSE))</f>
        <v/>
      </c>
      <c r="CB42" s="32" t="str">
        <f>IF(ISERROR(VLOOKUP(CONCATENATE($A42,"_L_",CC$1),Records!$C$2:$H$6601,1,FALSE)),"",VLOOKUP(CONCATENATE($A42,"_L_",CC$1),Records!$C$2:$H$6601,4,FALSE))</f>
        <v/>
      </c>
      <c r="CC42" s="7" t="str">
        <f>IF(ISERROR(VLOOKUP(CONCATENATE($A42,"_L_",CC$1),Records!$C$2:$H$6601,1,FALSE)),"",VLOOKUP(CONCATENATE($A42,"_L_",CC$1),Records!$C$2:$H$6601,5,FALSE))</f>
        <v/>
      </c>
      <c r="CD42" s="33" t="str">
        <f>IF(ISERROR(VLOOKUP(CONCATENATE($A42,"_L_",CC$1),Records!$C$2:$H$6601,1,FALSE)),"",VLOOKUP(CONCATENATE($A42,"_L_",CC$1),Records!$C$2:$H$6601,6,FALSE))</f>
        <v/>
      </c>
      <c r="CE42" s="32" t="str">
        <f>IF(ISERROR(VLOOKUP(CONCATENATE($A42,"_L_",CF$1),Records!$C$2:$H$6601,1,FALSE)),"",VLOOKUP(CONCATENATE($A42,"_L_",CF$1),Records!$C$2:$H$6601,4,FALSE))</f>
        <v/>
      </c>
      <c r="CF42" s="7" t="str">
        <f>IF(ISERROR(VLOOKUP(CONCATENATE($A42,"_L_",CF$1),Records!$C$2:$H$6601,1,FALSE)),"",VLOOKUP(CONCATENATE($A42,"_L_",CF$1),Records!$C$2:$H$6601,5,FALSE))</f>
        <v/>
      </c>
      <c r="CG42" s="33" t="str">
        <f>IF(ISERROR(VLOOKUP(CONCATENATE($A42,"_L_",CF$1),Records!$C$2:$H$6601,1,FALSE)),"",VLOOKUP(CONCATENATE($A42,"_L_",CF$1),Records!$C$2:$H$6601,6,FALSE))</f>
        <v/>
      </c>
      <c r="CH42" s="32" t="str">
        <f>IF(ISERROR(VLOOKUP(CONCATENATE($A42,"_L_",CI$1),Records!$C$2:$H$6601,1,FALSE)),"",VLOOKUP(CONCATENATE($A42,"_L_",CI$1),Records!$C$2:$H$6601,4,FALSE))</f>
        <v/>
      </c>
      <c r="CI42" s="7" t="str">
        <f>IF(ISERROR(VLOOKUP(CONCATENATE($A42,"_L_",CI$1),Records!$C$2:$H$6601,1,FALSE)),"",VLOOKUP(CONCATENATE($A42,"_L_",CI$1),Records!$C$2:$H$6601,5,FALSE))</f>
        <v/>
      </c>
      <c r="CJ42" s="33" t="str">
        <f>IF(ISERROR(VLOOKUP(CONCATENATE($A42,"_L_",CI$1),Records!$C$2:$H$6601,1,FALSE)),"",VLOOKUP(CONCATENATE($A42,"_L_",CI$1),Records!$C$2:$H$6601,6,FALSE))</f>
        <v/>
      </c>
      <c r="CK42" s="32" t="str">
        <f>IF(ISERROR(VLOOKUP(CONCATENATE($A42,"_L_",CL$1),Records!$C$2:$H$6601,1,FALSE)),"",VLOOKUP(CONCATENATE($A42,"_L_",CL$1),Records!$C$2:$H$6601,4,FALSE))</f>
        <v/>
      </c>
      <c r="CL42" s="7" t="str">
        <f>IF(ISERROR(VLOOKUP(CONCATENATE($A42,"_L_",CL$1),Records!$C$2:$H$6601,1,FALSE)),"",VLOOKUP(CONCATENATE($A42,"_L_",CL$1),Records!$C$2:$H$6601,5,FALSE))</f>
        <v/>
      </c>
      <c r="CM42" s="33" t="str">
        <f>IF(ISERROR(VLOOKUP(CONCATENATE($A42,"_L_",CL$1),Records!$C$2:$H$6601,1,FALSE)),"",VLOOKUP(CONCATENATE($A42,"_L_",CL$1),Records!$C$2:$H$6601,6,FALSE))</f>
        <v/>
      </c>
      <c r="CN42" s="32" t="str">
        <f>IF(ISERROR(VLOOKUP(CONCATENATE($A42,"_L_",CO$1),Records!$C$2:$H$6601,1,FALSE)),"",VLOOKUP(CONCATENATE($A42,"_L_",CO$1),Records!$C$2:$H$6601,4,FALSE))</f>
        <v/>
      </c>
      <c r="CO42" s="7" t="str">
        <f>IF(ISERROR(VLOOKUP(CONCATENATE($A42,"_L_",CO$1),Records!$C$2:$H$6601,1,FALSE)),"",VLOOKUP(CONCATENATE($A42,"_L_",CO$1),Records!$C$2:$H$6601,5,FALSE))</f>
        <v/>
      </c>
      <c r="CP42" s="33" t="str">
        <f>IF(ISERROR(VLOOKUP(CONCATENATE($A42,"_L_",CO$1),Records!$C$2:$H$6601,1,FALSE)),"",VLOOKUP(CONCATENATE($A42,"_L_",CO$1),Records!$C$2:$H$6601,6,FALSE))</f>
        <v/>
      </c>
      <c r="CQ42" s="32" t="str">
        <f>IF(ISERROR(VLOOKUP(CONCATENATE($A42,"_L_",CR$1),Records!$C$2:$H$6601,1,FALSE)),"",VLOOKUP(CONCATENATE($A42,"_L_",CR$1),Records!$C$2:$H$6601,4,FALSE))</f>
        <v/>
      </c>
      <c r="CR42" s="7" t="str">
        <f>IF(ISERROR(VLOOKUP(CONCATENATE($A42,"_L_",CR$1),Records!$C$2:$H$6601,1,FALSE)),"",VLOOKUP(CONCATENATE($A42,"_L_",CR$1),Records!$C$2:$H$6601,5,FALSE))</f>
        <v/>
      </c>
      <c r="CS42" s="33" t="str">
        <f>IF(ISERROR(VLOOKUP(CONCATENATE($A42,"_L_",CR$1),Records!$C$2:$H$6601,1,FALSE)),"",VLOOKUP(CONCATENATE($A42,"_L_",CR$1),Records!$C$2:$H$6601,6,FALSE))</f>
        <v/>
      </c>
      <c r="CT42" s="32" t="str">
        <f>IF(ISERROR(VLOOKUP(CONCATENATE($A42,"_L_",CU$1),Records!$C$2:$H$6601,1,FALSE)),"",VLOOKUP(CONCATENATE($A42,"_L_",CU$1),Records!$C$2:$H$6601,4,FALSE))</f>
        <v/>
      </c>
      <c r="CU42" s="7" t="str">
        <f>IF(ISERROR(VLOOKUP(CONCATENATE($A42,"_L_",CU$1),Records!$C$2:$H$6601,1,FALSE)),"",VLOOKUP(CONCATENATE($A42,"_L_",CU$1),Records!$C$2:$H$6601,5,FALSE))</f>
        <v/>
      </c>
      <c r="CV42" s="33" t="str">
        <f>IF(ISERROR(VLOOKUP(CONCATENATE($A42,"_L_",CU$1),Records!$C$2:$H$6601,1,FALSE)),"",VLOOKUP(CONCATENATE($A42,"_L_",CU$1),Records!$C$2:$H$6601,6,FALSE))</f>
        <v/>
      </c>
      <c r="CW42" s="32" t="str">
        <f>IF(ISERROR(VLOOKUP(CONCATENATE($A42,"_L_",CX$1),Records!$C$2:$H$6601,1,FALSE)),"",VLOOKUP(CONCATENATE($A42,"_L_",CX$1),Records!$C$2:$H$6601,4,FALSE))</f>
        <v/>
      </c>
      <c r="CX42" s="7" t="str">
        <f>IF(ISERROR(VLOOKUP(CONCATENATE($A42,"_L_",CX$1),Records!$C$2:$H$6601,1,FALSE)),"",VLOOKUP(CONCATENATE($A42,"_L_",CX$1),Records!$C$2:$H$6601,5,FALSE))</f>
        <v/>
      </c>
      <c r="CY42" s="33" t="str">
        <f>IF(ISERROR(VLOOKUP(CONCATENATE($A42,"_L_",CX$1),Records!$C$2:$H$6601,1,FALSE)),"",VLOOKUP(CONCATENATE($A42,"_L_",CX$1),Records!$C$2:$H$6601,6,FALSE))</f>
        <v/>
      </c>
      <c r="CZ42" s="32" t="str">
        <f>IF(ISERROR(VLOOKUP(CONCATENATE($A42,"_L_",DA$1),Records!$C$2:$H$6601,1,FALSE)),"",VLOOKUP(CONCATENATE($A42,"_L_",DA$1),Records!$C$2:$H$6601,4,FALSE))</f>
        <v/>
      </c>
      <c r="DA42" s="7" t="str">
        <f>IF(ISERROR(VLOOKUP(CONCATENATE($A42,"_L_",DA$1),Records!$C$2:$H$6601,1,FALSE)),"",VLOOKUP(CONCATENATE($A42,"_L_",DA$1),Records!$C$2:$H$6601,5,FALSE))</f>
        <v/>
      </c>
      <c r="DB42" s="33" t="str">
        <f>IF(ISERROR(VLOOKUP(CONCATENATE($A42,"_L_",DA$1),Records!$C$2:$H$6601,1,FALSE)),"",VLOOKUP(CONCATENATE($A42,"_L_",DA$1),Records!$C$2:$H$6601,6,FALSE))</f>
        <v/>
      </c>
      <c r="DC42" s="32" t="str">
        <f>IF(ISERROR(VLOOKUP(CONCATENATE($A42,"_L_",DD$1),Records!$C$2:$H$6601,1,FALSE)),"",VLOOKUP(CONCATENATE($A42,"_L_",DD$1),Records!$C$2:$H$6601,4,FALSE))</f>
        <v/>
      </c>
      <c r="DD42" s="7" t="str">
        <f>IF(ISERROR(VLOOKUP(CONCATENATE($A42,"_L_",DD$1),Records!$C$2:$H$6601,1,FALSE)),"",VLOOKUP(CONCATENATE($A42,"_L_",DD$1),Records!$C$2:$H$6601,5,FALSE))</f>
        <v/>
      </c>
      <c r="DE42" s="33" t="str">
        <f>IF(ISERROR(VLOOKUP(CONCATENATE($A42,"_L_",DD$1),Records!$C$2:$H$6601,1,FALSE)),"",VLOOKUP(CONCATENATE($A42,"_L_",DD$1),Records!$C$2:$H$6601,6,FALSE))</f>
        <v/>
      </c>
      <c r="DF42" s="32" t="str">
        <f>IF(ISERROR(VLOOKUP(CONCATENATE($A42,"_L_",DG$1),Records!$C$2:$H$6601,1,FALSE)),"",VLOOKUP(CONCATENATE($A42,"_L_",DG$1),Records!$C$2:$H$6601,4,FALSE))</f>
        <v/>
      </c>
      <c r="DG42" s="7" t="str">
        <f>IF(ISERROR(VLOOKUP(CONCATENATE($A42,"_L_",DG$1),Records!$C$2:$H$6601,1,FALSE)),"",VLOOKUP(CONCATENATE($A42,"_L_",DG$1),Records!$C$2:$H$6601,5,FALSE))</f>
        <v/>
      </c>
      <c r="DH42" s="33" t="str">
        <f>IF(ISERROR(VLOOKUP(CONCATENATE($A42,"_L_",DG$1),Records!$C$2:$H$6601,1,FALSE)),"",VLOOKUP(CONCATENATE($A42,"_L_",DG$1),Records!$C$2:$H$6601,6,FALSE))</f>
        <v/>
      </c>
      <c r="DI42" s="32" t="str">
        <f>IF(ISERROR(VLOOKUP(CONCATENATE($A42,"_L_",DJ$1),Records!$C$2:$H$6601,1,FALSE)),"",VLOOKUP(CONCATENATE($A42,"_L_",DJ$1),Records!$C$2:$H$6601,4,FALSE))</f>
        <v/>
      </c>
      <c r="DJ42" s="7" t="str">
        <f>IF(ISERROR(VLOOKUP(CONCATENATE($A42,"_L_",DJ$1),Records!$C$2:$H$6601,1,FALSE)),"",VLOOKUP(CONCATENATE($A42,"_L_",DJ$1),Records!$C$2:$H$6601,5,FALSE))</f>
        <v/>
      </c>
      <c r="DK42" s="33" t="str">
        <f>IF(ISERROR(VLOOKUP(CONCATENATE($A42,"_L_",DJ$1),Records!$C$2:$H$6601,1,FALSE)),"",VLOOKUP(CONCATENATE($A42,"_L_",DJ$1),Records!$C$2:$H$6601,6,FALSE))</f>
        <v/>
      </c>
      <c r="DL42" s="32" t="str">
        <f>IF(ISERROR(VLOOKUP(CONCATENATE($A42,"_L_",DM$1),Records!$C$2:$H$6601,1,FALSE)),"",VLOOKUP(CONCATENATE($A42,"_L_",DM$1),Records!$C$2:$H$6601,4,FALSE))</f>
        <v/>
      </c>
      <c r="DM42" s="7" t="str">
        <f>IF(ISERROR(VLOOKUP(CONCATENATE($A42,"_L_",DM$1),Records!$C$2:$H$6601,1,FALSE)),"",VLOOKUP(CONCATENATE($A42,"_L_",DM$1),Records!$C$2:$H$6601,5,FALSE))</f>
        <v/>
      </c>
      <c r="DN42" s="33" t="str">
        <f>IF(ISERROR(VLOOKUP(CONCATENATE($A42,"_L_",DM$1),Records!$C$2:$H$6601,1,FALSE)),"",VLOOKUP(CONCATENATE($A42,"_L_",DM$1),Records!$C$2:$H$6601,6,FALSE))</f>
        <v/>
      </c>
      <c r="DO42" s="32" t="str">
        <f>IF(ISERROR(VLOOKUP(CONCATENATE($A42,"_L_",DP$1),Records!$C$2:$H$6601,1,FALSE)),"",VLOOKUP(CONCATENATE($A42,"_L_",DP$1),Records!$C$2:$H$6601,4,FALSE))</f>
        <v/>
      </c>
      <c r="DP42" s="7" t="str">
        <f>IF(ISERROR(VLOOKUP(CONCATENATE($A42,"_L_",DP$1),Records!$C$2:$H$6601,1,FALSE)),"",VLOOKUP(CONCATENATE($A42,"_L_",DP$1),Records!$C$2:$H$6601,5,FALSE))</f>
        <v/>
      </c>
      <c r="DQ42" s="33" t="str">
        <f>IF(ISERROR(VLOOKUP(CONCATENATE($A42,"_L_",DP$1),Records!$C$2:$H$6601,1,FALSE)),"",VLOOKUP(CONCATENATE($A42,"_L_",DP$1),Records!$C$2:$H$6601,6,FALSE))</f>
        <v/>
      </c>
      <c r="DR42" s="32" t="str">
        <f>IF(ISERROR(VLOOKUP(CONCATENATE($A42,"_L_",DS$1),Records!$C$2:$H$6601,1,FALSE)),"",VLOOKUP(CONCATENATE($A42,"_L_",DS$1),Records!$C$2:$H$6601,4,FALSE))</f>
        <v/>
      </c>
      <c r="DS42" s="7" t="str">
        <f>IF(ISERROR(VLOOKUP(CONCATENATE($A42,"_L_",DS$1),Records!$C$2:$H$6601,1,FALSE)),"",VLOOKUP(CONCATENATE($A42,"_L_",DS$1),Records!$C$2:$H$6601,5,FALSE))</f>
        <v/>
      </c>
      <c r="DT42" s="33" t="str">
        <f>IF(ISERROR(VLOOKUP(CONCATENATE($A42,"_L_",DS$1),Records!$C$2:$H$6601,1,FALSE)),"",VLOOKUP(CONCATENATE($A42,"_L_",DS$1),Records!$C$2:$H$6601,6,FALSE))</f>
        <v/>
      </c>
      <c r="DU42" s="32" t="str">
        <f>IF(ISERROR(VLOOKUP(CONCATENATE($A42,"_L_",DV$1),Records!$C$2:$H$6601,1,FALSE)),"",VLOOKUP(CONCATENATE($A42,"_L_",DV$1),Records!$C$2:$H$6601,4,FALSE))</f>
        <v/>
      </c>
      <c r="DV42" s="7" t="str">
        <f>IF(ISERROR(VLOOKUP(CONCATENATE($A42,"_L_",DV$1),Records!$C$2:$H$6601,1,FALSE)),"",VLOOKUP(CONCATENATE($A42,"_L_",DV$1),Records!$C$2:$H$6601,5,FALSE))</f>
        <v/>
      </c>
      <c r="DW42" s="33" t="str">
        <f>IF(ISERROR(VLOOKUP(CONCATENATE($A42,"_L_",DV$1),Records!$C$2:$H$6601,1,FALSE)),"",VLOOKUP(CONCATENATE($A42,"_L_",DV$1),Records!$C$2:$H$6601,6,FALSE))</f>
        <v/>
      </c>
      <c r="DX42" s="32" t="str">
        <f>IF(ISERROR(VLOOKUP(CONCATENATE($A42,"_L_",DY$1),Records!$C$2:$H$6601,1,FALSE)),"",VLOOKUP(CONCATENATE($A42,"_L_",DY$1),Records!$C$2:$H$6601,4,FALSE))</f>
        <v/>
      </c>
      <c r="DY42" s="7" t="str">
        <f>IF(ISERROR(VLOOKUP(CONCATENATE($A42,"_L_",DY$1),Records!$C$2:$H$6601,1,FALSE)),"",VLOOKUP(CONCATENATE($A42,"_L_",DY$1),Records!$C$2:$H$6601,5,FALSE))</f>
        <v/>
      </c>
      <c r="DZ42" s="33" t="str">
        <f>IF(ISERROR(VLOOKUP(CONCATENATE($A42,"_L_",DY$1),Records!$C$2:$H$6601,1,FALSE)),"",VLOOKUP(CONCATENATE($A42,"_L_",DY$1),Records!$C$2:$H$6601,6,FALSE))</f>
        <v/>
      </c>
      <c r="EA42" s="32" t="str">
        <f>IF(ISERROR(VLOOKUP(CONCATENATE($A42,"_L_",EB$1),Records!$C$2:$H$6601,1,FALSE)),"",VLOOKUP(CONCATENATE($A42,"_L_",EB$1),Records!$C$2:$H$6601,4,FALSE))</f>
        <v/>
      </c>
      <c r="EB42" s="7" t="str">
        <f>IF(ISERROR(VLOOKUP(CONCATENATE($A42,"_L_",EB$1),Records!$C$2:$H$6601,1,FALSE)),"",VLOOKUP(CONCATENATE($A42,"_L_",EB$1),Records!$C$2:$H$6601,5,FALSE))</f>
        <v/>
      </c>
      <c r="EC42" s="33" t="str">
        <f>IF(ISERROR(VLOOKUP(CONCATENATE($A42,"_L_",EB$1),Records!$C$2:$H$6601,1,FALSE)),"",VLOOKUP(CONCATENATE($A42,"_L_",EB$1),Records!$C$2:$H$6601,6,FALSE))</f>
        <v/>
      </c>
    </row>
    <row r="43" spans="1:133" ht="15.75" x14ac:dyDescent="0.25">
      <c r="A43" s="11">
        <v>42225</v>
      </c>
      <c r="B43" s="16" t="s">
        <v>69</v>
      </c>
      <c r="C43" s="16">
        <f t="shared" si="1"/>
        <v>6</v>
      </c>
      <c r="D43" s="26" t="s">
        <v>65</v>
      </c>
      <c r="E43" s="24" t="s">
        <v>61</v>
      </c>
      <c r="F43" s="62">
        <f t="shared" si="0"/>
        <v>0</v>
      </c>
      <c r="G43" s="62">
        <f>HomeCalc!F43</f>
        <v>0</v>
      </c>
      <c r="H43" s="32" t="str">
        <f>IF(ISERROR(VLOOKUP(CONCATENATE($A43,"_L_",I$1),Records!$C$2:$H$6601,1,FALSE)),"",VLOOKUP(CONCATENATE($A43,"_L_",I$1),Records!$C$2:$H$6601,4,FALSE))</f>
        <v/>
      </c>
      <c r="I43" s="7" t="str">
        <f>IF(ISERROR(VLOOKUP(CONCATENATE($A43,"_L_",I$1),Records!$C$2:$H$6601,1,FALSE)),"",VLOOKUP(CONCATENATE($A43,"_L_",I$1),Records!$C$2:$H$6601,5,FALSE))</f>
        <v/>
      </c>
      <c r="J43" s="33" t="str">
        <f>IF(ISERROR(VLOOKUP(CONCATENATE($A43,"_L_",I$1),Records!$C$2:$H$6601,1,FALSE)),"",VLOOKUP(CONCATENATE($A43,"_L_",I$1),Records!$C$2:$H$6601,6,FALSE))</f>
        <v/>
      </c>
      <c r="K43" s="32" t="str">
        <f>IF(ISERROR(VLOOKUP(CONCATENATE($A43,"_L_",L$1),Records!$C$2:$H$6601,1,FALSE)),"",VLOOKUP(CONCATENATE($A43,"_L_",L$1),Records!$C$2:$H$6601,4,FALSE))</f>
        <v/>
      </c>
      <c r="L43" s="7" t="str">
        <f>IF(ISERROR(VLOOKUP(CONCATENATE($A43,"_L_",L$1),Records!$C$2:$H$6601,1,FALSE)),"",VLOOKUP(CONCATENATE($A43,"_L_",L$1),Records!$C$2:$H$6601,5,FALSE))</f>
        <v/>
      </c>
      <c r="M43" s="33" t="str">
        <f>IF(ISERROR(VLOOKUP(CONCATENATE($A43,"_L_",L$1),Records!$C$2:$H$6601,1,FALSE)),"",VLOOKUP(CONCATENATE($A43,"_L_",L$1),Records!$C$2:$H$6601,6,FALSE))</f>
        <v/>
      </c>
      <c r="N43" s="32" t="str">
        <f>IF(ISERROR(VLOOKUP(CONCATENATE($A43,"_L_",O$1),Records!$C$2:$H$6601,1,FALSE)),"",VLOOKUP(CONCATENATE($A43,"_L_",O$1),Records!$C$2:$H$6601,4,FALSE))</f>
        <v/>
      </c>
      <c r="O43" s="7" t="str">
        <f>IF(ISERROR(VLOOKUP(CONCATENATE($A43,"_L_",O$1),Records!$C$2:$H$6601,1,FALSE)),"",VLOOKUP(CONCATENATE($A43,"_L_",O$1),Records!$C$2:$H$6601,5,FALSE))</f>
        <v/>
      </c>
      <c r="P43" s="33" t="str">
        <f>IF(ISERROR(VLOOKUP(CONCATENATE($A43,"_L_",O$1),Records!$C$2:$H$6601,1,FALSE)),"",VLOOKUP(CONCATENATE($A43,"_L_",O$1),Records!$C$2:$H$6601,6,FALSE))</f>
        <v/>
      </c>
      <c r="Q43" s="32" t="str">
        <f>IF(ISERROR(VLOOKUP(CONCATENATE($A43,"_L_",R$1),Records!$C$2:$H$6601,1,FALSE)),"",VLOOKUP(CONCATENATE($A43,"_L_",R$1),Records!$C$2:$H$6601,4,FALSE))</f>
        <v/>
      </c>
      <c r="R43" s="7" t="str">
        <f>IF(ISERROR(VLOOKUP(CONCATENATE($A43,"_L_",R$1),Records!$C$2:$H$6601,1,FALSE)),"",VLOOKUP(CONCATENATE($A43,"_L_",R$1),Records!$C$2:$H$6601,5,FALSE))</f>
        <v/>
      </c>
      <c r="S43" s="33" t="str">
        <f>IF(ISERROR(VLOOKUP(CONCATENATE($A43,"_L_",R$1),Records!$C$2:$H$6601,1,FALSE)),"",VLOOKUP(CONCATENATE($A43,"_L_",R$1),Records!$C$2:$H$6601,6,FALSE))</f>
        <v/>
      </c>
      <c r="T43" s="32" t="str">
        <f>IF(ISERROR(VLOOKUP(CONCATENATE($A43,"_L_",U$1),Records!$C$2:$H$6601,1,FALSE)),"",VLOOKUP(CONCATENATE($A43,"_L_",U$1),Records!$C$2:$H$6601,4,FALSE))</f>
        <v/>
      </c>
      <c r="U43" s="7" t="str">
        <f>IF(ISERROR(VLOOKUP(CONCATENATE($A43,"_L_",U$1),Records!$C$2:$H$6601,1,FALSE)),"",VLOOKUP(CONCATENATE($A43,"_L_",U$1),Records!$C$2:$H$6601,5,FALSE))</f>
        <v/>
      </c>
      <c r="V43" s="33" t="str">
        <f>IF(ISERROR(VLOOKUP(CONCATENATE($A43,"_L_",U$1),Records!$C$2:$H$6601,1,FALSE)),"",VLOOKUP(CONCATENATE($A43,"_L_",U$1),Records!$C$2:$H$6601,6,FALSE))</f>
        <v/>
      </c>
      <c r="W43" s="32" t="str">
        <f>IF(ISERROR(VLOOKUP(CONCATENATE($A43,"_L_",X$1),Records!$C$2:$H$6601,1,FALSE)),"",VLOOKUP(CONCATENATE($A43,"_L_",X$1),Records!$C$2:$H$6601,4,FALSE))</f>
        <v/>
      </c>
      <c r="X43" s="7" t="str">
        <f>IF(ISERROR(VLOOKUP(CONCATENATE($A43,"_L_",X$1),Records!$C$2:$H$6601,1,FALSE)),"",VLOOKUP(CONCATENATE($A43,"_L_",X$1),Records!$C$2:$H$6601,5,FALSE))</f>
        <v/>
      </c>
      <c r="Y43" s="33" t="str">
        <f>IF(ISERROR(VLOOKUP(CONCATENATE($A43,"_L_",X$1),Records!$C$2:$H$6601,1,FALSE)),"",VLOOKUP(CONCATENATE($A43,"_L_",X$1),Records!$C$2:$H$6601,6,FALSE))</f>
        <v/>
      </c>
      <c r="Z43" s="32" t="str">
        <f>IF(ISERROR(VLOOKUP(CONCATENATE($A43,"_L_",AA$1),Records!$C$2:$H$6601,1,FALSE)),"",VLOOKUP(CONCATENATE($A43,"_L_",AA$1),Records!$C$2:$H$6601,4,FALSE))</f>
        <v/>
      </c>
      <c r="AA43" s="7" t="str">
        <f>IF(ISERROR(VLOOKUP(CONCATENATE($A43,"_L_",AA$1),Records!$C$2:$H$6601,1,FALSE)),"",VLOOKUP(CONCATENATE($A43,"_L_",AA$1),Records!$C$2:$H$6601,5,FALSE))</f>
        <v/>
      </c>
      <c r="AB43" s="33" t="str">
        <f>IF(ISERROR(VLOOKUP(CONCATENATE($A43,"_L_",AA$1),Records!$C$2:$H$6601,1,FALSE)),"",VLOOKUP(CONCATENATE($A43,"_L_",AA$1),Records!$C$2:$H$6601,6,FALSE))</f>
        <v/>
      </c>
      <c r="AC43" s="32" t="str">
        <f>IF(ISERROR(VLOOKUP(CONCATENATE($A43,"_L_",AD$1),Records!$C$2:$H$6601,1,FALSE)),"",VLOOKUP(CONCATENATE($A43,"_L_",AD$1),Records!$C$2:$H$6601,4,FALSE))</f>
        <v/>
      </c>
      <c r="AD43" s="7" t="str">
        <f>IF(ISERROR(VLOOKUP(CONCATENATE($A43,"_L_",AD$1),Records!$C$2:$H$6601,1,FALSE)),"",VLOOKUP(CONCATENATE($A43,"_L_",AD$1),Records!$C$2:$H$6601,5,FALSE))</f>
        <v/>
      </c>
      <c r="AE43" s="33" t="str">
        <f>IF(ISERROR(VLOOKUP(CONCATENATE($A43,"_L_",AD$1),Records!$C$2:$H$6601,1,FALSE)),"",VLOOKUP(CONCATENATE($A43,"_L_",AD$1),Records!$C$2:$H$6601,6,FALSE))</f>
        <v/>
      </c>
      <c r="AF43" s="32" t="str">
        <f>IF(ISERROR(VLOOKUP(CONCATENATE($A43,"_L_",AG$1),Records!$C$2:$H$6601,1,FALSE)),"",VLOOKUP(CONCATENATE($A43,"_L_",AG$1),Records!$C$2:$H$6601,4,FALSE))</f>
        <v/>
      </c>
      <c r="AG43" s="7" t="str">
        <f>IF(ISERROR(VLOOKUP(CONCATENATE($A43,"_L_",AG$1),Records!$C$2:$H$6601,1,FALSE)),"",VLOOKUP(CONCATENATE($A43,"_L_",AG$1),Records!$C$2:$H$6601,5,FALSE))</f>
        <v/>
      </c>
      <c r="AH43" s="33" t="str">
        <f>IF(ISERROR(VLOOKUP(CONCATENATE($A43,"_L_",AG$1),Records!$C$2:$H$6601,1,FALSE)),"",VLOOKUP(CONCATENATE($A43,"_L_",AG$1),Records!$C$2:$H$6601,6,FALSE))</f>
        <v/>
      </c>
      <c r="AI43" s="32" t="str">
        <f>IF(ISERROR(VLOOKUP(CONCATENATE($A43,"_L_",AJ$1),Records!$C$2:$H$6601,1,FALSE)),"",VLOOKUP(CONCATENATE($A43,"_L_",AJ$1),Records!$C$2:$H$6601,4,FALSE))</f>
        <v/>
      </c>
      <c r="AJ43" s="7" t="str">
        <f>IF(ISERROR(VLOOKUP(CONCATENATE($A43,"_L_",AJ$1),Records!$C$2:$H$6601,1,FALSE)),"",VLOOKUP(CONCATENATE($A43,"_L_",AJ$1),Records!$C$2:$H$6601,5,FALSE))</f>
        <v/>
      </c>
      <c r="AK43" s="33" t="str">
        <f>IF(ISERROR(VLOOKUP(CONCATENATE($A43,"_L_",AJ$1),Records!$C$2:$H$6601,1,FALSE)),"",VLOOKUP(CONCATENATE($A43,"_L_",AJ$1),Records!$C$2:$H$6601,6,FALSE))</f>
        <v/>
      </c>
      <c r="AL43" s="32" t="str">
        <f>IF(ISERROR(VLOOKUP(CONCATENATE($A43,"_L_",AM$1),Records!$C$2:$H$6601,1,FALSE)),"",VLOOKUP(CONCATENATE($A43,"_L_",AM$1),Records!$C$2:$H$6601,4,FALSE))</f>
        <v/>
      </c>
      <c r="AM43" s="7" t="str">
        <f>IF(ISERROR(VLOOKUP(CONCATENATE($A43,"_L_",AM$1),Records!$C$2:$H$6601,1,FALSE)),"",VLOOKUP(CONCATENATE($A43,"_L_",AM$1),Records!$C$2:$H$6601,5,FALSE))</f>
        <v/>
      </c>
      <c r="AN43" s="33" t="str">
        <f>IF(ISERROR(VLOOKUP(CONCATENATE($A43,"_L_",AM$1),Records!$C$2:$H$6601,1,FALSE)),"",VLOOKUP(CONCATENATE($A43,"_L_",AM$1),Records!$C$2:$H$6601,6,FALSE))</f>
        <v/>
      </c>
      <c r="AO43" s="32" t="str">
        <f>IF(ISERROR(VLOOKUP(CONCATENATE($A43,"_L_",AP$1),Records!$C$2:$H$6601,1,FALSE)),"",VLOOKUP(CONCATENATE($A43,"_L_",AP$1),Records!$C$2:$H$6601,4,FALSE))</f>
        <v/>
      </c>
      <c r="AP43" s="7" t="str">
        <f>IF(ISERROR(VLOOKUP(CONCATENATE($A43,"_L_",AP$1),Records!$C$2:$H$6601,1,FALSE)),"",VLOOKUP(CONCATENATE($A43,"_L_",AP$1),Records!$C$2:$H$6601,5,FALSE))</f>
        <v/>
      </c>
      <c r="AQ43" s="33" t="str">
        <f>IF(ISERROR(VLOOKUP(CONCATENATE($A43,"_L_",AP$1),Records!$C$2:$H$6601,1,FALSE)),"",VLOOKUP(CONCATENATE($A43,"_L_",AP$1),Records!$C$2:$H$6601,6,FALSE))</f>
        <v/>
      </c>
      <c r="AR43" s="32" t="str">
        <f>IF(ISERROR(VLOOKUP(CONCATENATE($A43,"_L_",AS$1),Records!$C$2:$H$6601,1,FALSE)),"",VLOOKUP(CONCATENATE($A43,"_L_",AS$1),Records!$C$2:$H$6601,4,FALSE))</f>
        <v/>
      </c>
      <c r="AS43" s="7" t="str">
        <f>IF(ISERROR(VLOOKUP(CONCATENATE($A43,"_L_",AS$1),Records!$C$2:$H$6601,1,FALSE)),"",VLOOKUP(CONCATENATE($A43,"_L_",AS$1),Records!$C$2:$H$6601,5,FALSE))</f>
        <v/>
      </c>
      <c r="AT43" s="33" t="str">
        <f>IF(ISERROR(VLOOKUP(CONCATENATE($A43,"_L_",AS$1),Records!$C$2:$H$6601,1,FALSE)),"",VLOOKUP(CONCATENATE($A43,"_L_",AS$1),Records!$C$2:$H$6601,6,FALSE))</f>
        <v/>
      </c>
      <c r="AU43" s="32" t="str">
        <f>IF(ISERROR(VLOOKUP(CONCATENATE($A43,"_L_",AV$1),Records!$C$2:$H$6601,1,FALSE)),"",VLOOKUP(CONCATENATE($A43,"_L_",AV$1),Records!$C$2:$H$6601,4,FALSE))</f>
        <v/>
      </c>
      <c r="AV43" s="7" t="str">
        <f>IF(ISERROR(VLOOKUP(CONCATENATE($A43,"_L_",AV$1),Records!$C$2:$H$6601,1,FALSE)),"",VLOOKUP(CONCATENATE($A43,"_L_",AV$1),Records!$C$2:$H$6601,5,FALSE))</f>
        <v/>
      </c>
      <c r="AW43" s="33" t="str">
        <f>IF(ISERROR(VLOOKUP(CONCATENATE($A43,"_L_",AV$1),Records!$C$2:$H$6601,1,FALSE)),"",VLOOKUP(CONCATENATE($A43,"_L_",AV$1),Records!$C$2:$H$6601,6,FALSE))</f>
        <v/>
      </c>
      <c r="AX43" s="32" t="str">
        <f>IF(ISERROR(VLOOKUP(CONCATENATE($A43,"_L_",AY$1),Records!$C$2:$H$6601,1,FALSE)),"",VLOOKUP(CONCATENATE($A43,"_L_",AY$1),Records!$C$2:$H$6601,4,FALSE))</f>
        <v/>
      </c>
      <c r="AY43" s="7" t="str">
        <f>IF(ISERROR(VLOOKUP(CONCATENATE($A43,"_L_",AY$1),Records!$C$2:$H$6601,1,FALSE)),"",VLOOKUP(CONCATENATE($A43,"_L_",AY$1),Records!$C$2:$H$6601,5,FALSE))</f>
        <v/>
      </c>
      <c r="AZ43" s="33" t="str">
        <f>IF(ISERROR(VLOOKUP(CONCATENATE($A43,"_L_",AY$1),Records!$C$2:$H$6601,1,FALSE)),"",VLOOKUP(CONCATENATE($A43,"_L_",AY$1),Records!$C$2:$H$6601,6,FALSE))</f>
        <v/>
      </c>
      <c r="BA43" s="32" t="str">
        <f>IF(ISERROR(VLOOKUP(CONCATENATE($A43,"_L_",BB$1),Records!$C$2:$H$6601,1,FALSE)),"",VLOOKUP(CONCATENATE($A43,"_L_",BB$1),Records!$C$2:$H$6601,4,FALSE))</f>
        <v/>
      </c>
      <c r="BB43" s="7" t="str">
        <f>IF(ISERROR(VLOOKUP(CONCATENATE($A43,"_L_",BB$1),Records!$C$2:$H$6601,1,FALSE)),"",VLOOKUP(CONCATENATE($A43,"_L_",BB$1),Records!$C$2:$H$6601,5,FALSE))</f>
        <v/>
      </c>
      <c r="BC43" s="33" t="str">
        <f>IF(ISERROR(VLOOKUP(CONCATENATE($A43,"_L_",BB$1),Records!$C$2:$H$6601,1,FALSE)),"",VLOOKUP(CONCATENATE($A43,"_L_",BB$1),Records!$C$2:$H$6601,6,FALSE))</f>
        <v/>
      </c>
      <c r="BD43" s="32" t="str">
        <f>IF(ISERROR(VLOOKUP(CONCATENATE($A43,"_L_",BE$1),Records!$C$2:$H$6601,1,FALSE)),"",VLOOKUP(CONCATENATE($A43,"_L_",BE$1),Records!$C$2:$H$6601,4,FALSE))</f>
        <v/>
      </c>
      <c r="BE43" s="7" t="str">
        <f>IF(ISERROR(VLOOKUP(CONCATENATE($A43,"_L_",BE$1),Records!$C$2:$H$6601,1,FALSE)),"",VLOOKUP(CONCATENATE($A43,"_L_",BE$1),Records!$C$2:$H$6601,5,FALSE))</f>
        <v/>
      </c>
      <c r="BF43" s="33" t="str">
        <f>IF(ISERROR(VLOOKUP(CONCATENATE($A43,"_L_",BE$1),Records!$C$2:$H$6601,1,FALSE)),"",VLOOKUP(CONCATENATE($A43,"_L_",BE$1),Records!$C$2:$H$6601,6,FALSE))</f>
        <v/>
      </c>
      <c r="BG43" s="32" t="str">
        <f>IF(ISERROR(VLOOKUP(CONCATENATE($A43,"_L_",BH$1),Records!$C$2:$H$6601,1,FALSE)),"",VLOOKUP(CONCATENATE($A43,"_L_",BH$1),Records!$C$2:$H$6601,4,FALSE))</f>
        <v/>
      </c>
      <c r="BH43" s="7" t="str">
        <f>IF(ISERROR(VLOOKUP(CONCATENATE($A43,"_L_",BH$1),Records!$C$2:$H$6601,1,FALSE)),"",VLOOKUP(CONCATENATE($A43,"_L_",BH$1),Records!$C$2:$H$6601,5,FALSE))</f>
        <v/>
      </c>
      <c r="BI43" s="33" t="str">
        <f>IF(ISERROR(VLOOKUP(CONCATENATE($A43,"_L_",BH$1),Records!$C$2:$H$6601,1,FALSE)),"",VLOOKUP(CONCATENATE($A43,"_L_",BH$1),Records!$C$2:$H$6601,6,FALSE))</f>
        <v/>
      </c>
      <c r="BJ43" s="32" t="str">
        <f>IF(ISERROR(VLOOKUP(CONCATENATE($A43,"_L_",BK$1),Records!$C$2:$H$6601,1,FALSE)),"",VLOOKUP(CONCATENATE($A43,"_L_",BK$1),Records!$C$2:$H$6601,4,FALSE))</f>
        <v/>
      </c>
      <c r="BK43" s="7" t="str">
        <f>IF(ISERROR(VLOOKUP(CONCATENATE($A43,"_L_",BK$1),Records!$C$2:$H$6601,1,FALSE)),"",VLOOKUP(CONCATENATE($A43,"_L_",BK$1),Records!$C$2:$H$6601,5,FALSE))</f>
        <v/>
      </c>
      <c r="BL43" s="33" t="str">
        <f>IF(ISERROR(VLOOKUP(CONCATENATE($A43,"_L_",BK$1),Records!$C$2:$H$6601,1,FALSE)),"",VLOOKUP(CONCATENATE($A43,"_L_",BK$1),Records!$C$2:$H$6601,6,FALSE))</f>
        <v/>
      </c>
      <c r="BM43" s="32" t="str">
        <f>IF(ISERROR(VLOOKUP(CONCATENATE($A43,"_L_",BN$1),Records!$C$2:$H$6601,1,FALSE)),"",VLOOKUP(CONCATENATE($A43,"_L_",BN$1),Records!$C$2:$H$6601,4,FALSE))</f>
        <v/>
      </c>
      <c r="BN43" s="7" t="str">
        <f>IF(ISERROR(VLOOKUP(CONCATENATE($A43,"_L_",BN$1),Records!$C$2:$H$6601,1,FALSE)),"",VLOOKUP(CONCATENATE($A43,"_L_",BN$1),Records!$C$2:$H$6601,5,FALSE))</f>
        <v/>
      </c>
      <c r="BO43" s="33" t="str">
        <f>IF(ISERROR(VLOOKUP(CONCATENATE($A43,"_L_",BN$1),Records!$C$2:$H$6601,1,FALSE)),"",VLOOKUP(CONCATENATE($A43,"_L_",BN$1),Records!$C$2:$H$6601,6,FALSE))</f>
        <v/>
      </c>
      <c r="BP43" s="32" t="str">
        <f>IF(ISERROR(VLOOKUP(CONCATENATE($A43,"_L_",BQ$1),Records!$C$2:$H$6601,1,FALSE)),"",VLOOKUP(CONCATENATE($A43,"_L_",BQ$1),Records!$C$2:$H$6601,4,FALSE))</f>
        <v/>
      </c>
      <c r="BQ43" s="7" t="str">
        <f>IF(ISERROR(VLOOKUP(CONCATENATE($A43,"_L_",BQ$1),Records!$C$2:$H$6601,1,FALSE)),"",VLOOKUP(CONCATENATE($A43,"_L_",BQ$1),Records!$C$2:$H$6601,5,FALSE))</f>
        <v/>
      </c>
      <c r="BR43" s="33" t="str">
        <f>IF(ISERROR(VLOOKUP(CONCATENATE($A43,"_L_",BQ$1),Records!$C$2:$H$6601,1,FALSE)),"",VLOOKUP(CONCATENATE($A43,"_L_",BQ$1),Records!$C$2:$H$6601,6,FALSE))</f>
        <v/>
      </c>
      <c r="BS43" s="32" t="str">
        <f>IF(ISERROR(VLOOKUP(CONCATENATE($A43,"_L_",BT$1),Records!$C$2:$H$6601,1,FALSE)),"",VLOOKUP(CONCATENATE($A43,"_L_",BT$1),Records!$C$2:$H$6601,4,FALSE))</f>
        <v/>
      </c>
      <c r="BT43" s="7" t="str">
        <f>IF(ISERROR(VLOOKUP(CONCATENATE($A43,"_L_",BT$1),Records!$C$2:$H$6601,1,FALSE)),"",VLOOKUP(CONCATENATE($A43,"_L_",BT$1),Records!$C$2:$H$6601,5,FALSE))</f>
        <v/>
      </c>
      <c r="BU43" s="33" t="str">
        <f>IF(ISERROR(VLOOKUP(CONCATENATE($A43,"_L_",BT$1),Records!$C$2:$H$6601,1,FALSE)),"",VLOOKUP(CONCATENATE($A43,"_L_",BT$1),Records!$C$2:$H$6601,6,FALSE))</f>
        <v/>
      </c>
      <c r="BV43" s="32" t="str">
        <f>IF(ISERROR(VLOOKUP(CONCATENATE($A43,"_L_",BW$1),Records!$C$2:$H$6601,1,FALSE)),"",VLOOKUP(CONCATENATE($A43,"_L_",BW$1),Records!$C$2:$H$6601,4,FALSE))</f>
        <v/>
      </c>
      <c r="BW43" s="7" t="str">
        <f>IF(ISERROR(VLOOKUP(CONCATENATE($A43,"_L_",BW$1),Records!$C$2:$H$6601,1,FALSE)),"",VLOOKUP(CONCATENATE($A43,"_L_",BW$1),Records!$C$2:$H$6601,5,FALSE))</f>
        <v/>
      </c>
      <c r="BX43" s="33" t="str">
        <f>IF(ISERROR(VLOOKUP(CONCATENATE($A43,"_L_",BW$1),Records!$C$2:$H$6601,1,FALSE)),"",VLOOKUP(CONCATENATE($A43,"_L_",BW$1),Records!$C$2:$H$6601,6,FALSE))</f>
        <v/>
      </c>
      <c r="BY43" s="32" t="str">
        <f>IF(ISERROR(VLOOKUP(CONCATENATE($A43,"_L_",BZ$1),Records!$C$2:$H$6601,1,FALSE)),"",VLOOKUP(CONCATENATE($A43,"_L_",BZ$1),Records!$C$2:$H$6601,4,FALSE))</f>
        <v/>
      </c>
      <c r="BZ43" s="7" t="str">
        <f>IF(ISERROR(VLOOKUP(CONCATENATE($A43,"_L_",BZ$1),Records!$C$2:$H$6601,1,FALSE)),"",VLOOKUP(CONCATENATE($A43,"_L_",BZ$1),Records!$C$2:$H$6601,5,FALSE))</f>
        <v/>
      </c>
      <c r="CA43" s="33" t="str">
        <f>IF(ISERROR(VLOOKUP(CONCATENATE($A43,"_L_",BZ$1),Records!$C$2:$H$6601,1,FALSE)),"",VLOOKUP(CONCATENATE($A43,"_L_",BZ$1),Records!$C$2:$H$6601,6,FALSE))</f>
        <v/>
      </c>
      <c r="CB43" s="32" t="str">
        <f>IF(ISERROR(VLOOKUP(CONCATENATE($A43,"_L_",CC$1),Records!$C$2:$H$6601,1,FALSE)),"",VLOOKUP(CONCATENATE($A43,"_L_",CC$1),Records!$C$2:$H$6601,4,FALSE))</f>
        <v/>
      </c>
      <c r="CC43" s="7" t="str">
        <f>IF(ISERROR(VLOOKUP(CONCATENATE($A43,"_L_",CC$1),Records!$C$2:$H$6601,1,FALSE)),"",VLOOKUP(CONCATENATE($A43,"_L_",CC$1),Records!$C$2:$H$6601,5,FALSE))</f>
        <v/>
      </c>
      <c r="CD43" s="33" t="str">
        <f>IF(ISERROR(VLOOKUP(CONCATENATE($A43,"_L_",CC$1),Records!$C$2:$H$6601,1,FALSE)),"",VLOOKUP(CONCATENATE($A43,"_L_",CC$1),Records!$C$2:$H$6601,6,FALSE))</f>
        <v/>
      </c>
      <c r="CE43" s="32" t="str">
        <f>IF(ISERROR(VLOOKUP(CONCATENATE($A43,"_L_",CF$1),Records!$C$2:$H$6601,1,FALSE)),"",VLOOKUP(CONCATENATE($A43,"_L_",CF$1),Records!$C$2:$H$6601,4,FALSE))</f>
        <v/>
      </c>
      <c r="CF43" s="7" t="str">
        <f>IF(ISERROR(VLOOKUP(CONCATENATE($A43,"_L_",CF$1),Records!$C$2:$H$6601,1,FALSE)),"",VLOOKUP(CONCATENATE($A43,"_L_",CF$1),Records!$C$2:$H$6601,5,FALSE))</f>
        <v/>
      </c>
      <c r="CG43" s="33" t="str">
        <f>IF(ISERROR(VLOOKUP(CONCATENATE($A43,"_L_",CF$1),Records!$C$2:$H$6601,1,FALSE)),"",VLOOKUP(CONCATENATE($A43,"_L_",CF$1),Records!$C$2:$H$6601,6,FALSE))</f>
        <v/>
      </c>
      <c r="CH43" s="32" t="str">
        <f>IF(ISERROR(VLOOKUP(CONCATENATE($A43,"_L_",CI$1),Records!$C$2:$H$6601,1,FALSE)),"",VLOOKUP(CONCATENATE($A43,"_L_",CI$1),Records!$C$2:$H$6601,4,FALSE))</f>
        <v/>
      </c>
      <c r="CI43" s="7" t="str">
        <f>IF(ISERROR(VLOOKUP(CONCATENATE($A43,"_L_",CI$1),Records!$C$2:$H$6601,1,FALSE)),"",VLOOKUP(CONCATENATE($A43,"_L_",CI$1),Records!$C$2:$H$6601,5,FALSE))</f>
        <v/>
      </c>
      <c r="CJ43" s="33" t="str">
        <f>IF(ISERROR(VLOOKUP(CONCATENATE($A43,"_L_",CI$1),Records!$C$2:$H$6601,1,FALSE)),"",VLOOKUP(CONCATENATE($A43,"_L_",CI$1),Records!$C$2:$H$6601,6,FALSE))</f>
        <v/>
      </c>
      <c r="CK43" s="32" t="str">
        <f>IF(ISERROR(VLOOKUP(CONCATENATE($A43,"_L_",CL$1),Records!$C$2:$H$6601,1,FALSE)),"",VLOOKUP(CONCATENATE($A43,"_L_",CL$1),Records!$C$2:$H$6601,4,FALSE))</f>
        <v/>
      </c>
      <c r="CL43" s="7" t="str">
        <f>IF(ISERROR(VLOOKUP(CONCATENATE($A43,"_L_",CL$1),Records!$C$2:$H$6601,1,FALSE)),"",VLOOKUP(CONCATENATE($A43,"_L_",CL$1),Records!$C$2:$H$6601,5,FALSE))</f>
        <v/>
      </c>
      <c r="CM43" s="33" t="str">
        <f>IF(ISERROR(VLOOKUP(CONCATENATE($A43,"_L_",CL$1),Records!$C$2:$H$6601,1,FALSE)),"",VLOOKUP(CONCATENATE($A43,"_L_",CL$1),Records!$C$2:$H$6601,6,FALSE))</f>
        <v/>
      </c>
      <c r="CN43" s="32" t="str">
        <f>IF(ISERROR(VLOOKUP(CONCATENATE($A43,"_L_",CO$1),Records!$C$2:$H$6601,1,FALSE)),"",VLOOKUP(CONCATENATE($A43,"_L_",CO$1),Records!$C$2:$H$6601,4,FALSE))</f>
        <v/>
      </c>
      <c r="CO43" s="7" t="str">
        <f>IF(ISERROR(VLOOKUP(CONCATENATE($A43,"_L_",CO$1),Records!$C$2:$H$6601,1,FALSE)),"",VLOOKUP(CONCATENATE($A43,"_L_",CO$1),Records!$C$2:$H$6601,5,FALSE))</f>
        <v/>
      </c>
      <c r="CP43" s="33" t="str">
        <f>IF(ISERROR(VLOOKUP(CONCATENATE($A43,"_L_",CO$1),Records!$C$2:$H$6601,1,FALSE)),"",VLOOKUP(CONCATENATE($A43,"_L_",CO$1),Records!$C$2:$H$6601,6,FALSE))</f>
        <v/>
      </c>
      <c r="CQ43" s="32" t="str">
        <f>IF(ISERROR(VLOOKUP(CONCATENATE($A43,"_L_",CR$1),Records!$C$2:$H$6601,1,FALSE)),"",VLOOKUP(CONCATENATE($A43,"_L_",CR$1),Records!$C$2:$H$6601,4,FALSE))</f>
        <v/>
      </c>
      <c r="CR43" s="7" t="str">
        <f>IF(ISERROR(VLOOKUP(CONCATENATE($A43,"_L_",CR$1),Records!$C$2:$H$6601,1,FALSE)),"",VLOOKUP(CONCATENATE($A43,"_L_",CR$1),Records!$C$2:$H$6601,5,FALSE))</f>
        <v/>
      </c>
      <c r="CS43" s="33" t="str">
        <f>IF(ISERROR(VLOOKUP(CONCATENATE($A43,"_L_",CR$1),Records!$C$2:$H$6601,1,FALSE)),"",VLOOKUP(CONCATENATE($A43,"_L_",CR$1),Records!$C$2:$H$6601,6,FALSE))</f>
        <v/>
      </c>
      <c r="CT43" s="32" t="str">
        <f>IF(ISERROR(VLOOKUP(CONCATENATE($A43,"_L_",CU$1),Records!$C$2:$H$6601,1,FALSE)),"",VLOOKUP(CONCATENATE($A43,"_L_",CU$1),Records!$C$2:$H$6601,4,FALSE))</f>
        <v/>
      </c>
      <c r="CU43" s="7" t="str">
        <f>IF(ISERROR(VLOOKUP(CONCATENATE($A43,"_L_",CU$1),Records!$C$2:$H$6601,1,FALSE)),"",VLOOKUP(CONCATENATE($A43,"_L_",CU$1),Records!$C$2:$H$6601,5,FALSE))</f>
        <v/>
      </c>
      <c r="CV43" s="33" t="str">
        <f>IF(ISERROR(VLOOKUP(CONCATENATE($A43,"_L_",CU$1),Records!$C$2:$H$6601,1,FALSE)),"",VLOOKUP(CONCATENATE($A43,"_L_",CU$1),Records!$C$2:$H$6601,6,FALSE))</f>
        <v/>
      </c>
      <c r="CW43" s="32" t="str">
        <f>IF(ISERROR(VLOOKUP(CONCATENATE($A43,"_L_",CX$1),Records!$C$2:$H$6601,1,FALSE)),"",VLOOKUP(CONCATENATE($A43,"_L_",CX$1),Records!$C$2:$H$6601,4,FALSE))</f>
        <v/>
      </c>
      <c r="CX43" s="7" t="str">
        <f>IF(ISERROR(VLOOKUP(CONCATENATE($A43,"_L_",CX$1),Records!$C$2:$H$6601,1,FALSE)),"",VLOOKUP(CONCATENATE($A43,"_L_",CX$1),Records!$C$2:$H$6601,5,FALSE))</f>
        <v/>
      </c>
      <c r="CY43" s="33" t="str">
        <f>IF(ISERROR(VLOOKUP(CONCATENATE($A43,"_L_",CX$1),Records!$C$2:$H$6601,1,FALSE)),"",VLOOKUP(CONCATENATE($A43,"_L_",CX$1),Records!$C$2:$H$6601,6,FALSE))</f>
        <v/>
      </c>
      <c r="CZ43" s="32" t="str">
        <f>IF(ISERROR(VLOOKUP(CONCATENATE($A43,"_L_",DA$1),Records!$C$2:$H$6601,1,FALSE)),"",VLOOKUP(CONCATENATE($A43,"_L_",DA$1),Records!$C$2:$H$6601,4,FALSE))</f>
        <v/>
      </c>
      <c r="DA43" s="7" t="str">
        <f>IF(ISERROR(VLOOKUP(CONCATENATE($A43,"_L_",DA$1),Records!$C$2:$H$6601,1,FALSE)),"",VLOOKUP(CONCATENATE($A43,"_L_",DA$1),Records!$C$2:$H$6601,5,FALSE))</f>
        <v/>
      </c>
      <c r="DB43" s="33" t="str">
        <f>IF(ISERROR(VLOOKUP(CONCATENATE($A43,"_L_",DA$1),Records!$C$2:$H$6601,1,FALSE)),"",VLOOKUP(CONCATENATE($A43,"_L_",DA$1),Records!$C$2:$H$6601,6,FALSE))</f>
        <v/>
      </c>
      <c r="DC43" s="32" t="str">
        <f>IF(ISERROR(VLOOKUP(CONCATENATE($A43,"_L_",DD$1),Records!$C$2:$H$6601,1,FALSE)),"",VLOOKUP(CONCATENATE($A43,"_L_",DD$1),Records!$C$2:$H$6601,4,FALSE))</f>
        <v/>
      </c>
      <c r="DD43" s="7" t="str">
        <f>IF(ISERROR(VLOOKUP(CONCATENATE($A43,"_L_",DD$1),Records!$C$2:$H$6601,1,FALSE)),"",VLOOKUP(CONCATENATE($A43,"_L_",DD$1),Records!$C$2:$H$6601,5,FALSE))</f>
        <v/>
      </c>
      <c r="DE43" s="33" t="str">
        <f>IF(ISERROR(VLOOKUP(CONCATENATE($A43,"_L_",DD$1),Records!$C$2:$H$6601,1,FALSE)),"",VLOOKUP(CONCATENATE($A43,"_L_",DD$1),Records!$C$2:$H$6601,6,FALSE))</f>
        <v/>
      </c>
      <c r="DF43" s="32" t="str">
        <f>IF(ISERROR(VLOOKUP(CONCATENATE($A43,"_L_",DG$1),Records!$C$2:$H$6601,1,FALSE)),"",VLOOKUP(CONCATENATE($A43,"_L_",DG$1),Records!$C$2:$H$6601,4,FALSE))</f>
        <v/>
      </c>
      <c r="DG43" s="7" t="str">
        <f>IF(ISERROR(VLOOKUP(CONCATENATE($A43,"_L_",DG$1),Records!$C$2:$H$6601,1,FALSE)),"",VLOOKUP(CONCATENATE($A43,"_L_",DG$1),Records!$C$2:$H$6601,5,FALSE))</f>
        <v/>
      </c>
      <c r="DH43" s="33" t="str">
        <f>IF(ISERROR(VLOOKUP(CONCATENATE($A43,"_L_",DG$1),Records!$C$2:$H$6601,1,FALSE)),"",VLOOKUP(CONCATENATE($A43,"_L_",DG$1),Records!$C$2:$H$6601,6,FALSE))</f>
        <v/>
      </c>
      <c r="DI43" s="32" t="str">
        <f>IF(ISERROR(VLOOKUP(CONCATENATE($A43,"_L_",DJ$1),Records!$C$2:$H$6601,1,FALSE)),"",VLOOKUP(CONCATENATE($A43,"_L_",DJ$1),Records!$C$2:$H$6601,4,FALSE))</f>
        <v/>
      </c>
      <c r="DJ43" s="7" t="str">
        <f>IF(ISERROR(VLOOKUP(CONCATENATE($A43,"_L_",DJ$1),Records!$C$2:$H$6601,1,FALSE)),"",VLOOKUP(CONCATENATE($A43,"_L_",DJ$1),Records!$C$2:$H$6601,5,FALSE))</f>
        <v/>
      </c>
      <c r="DK43" s="33" t="str">
        <f>IF(ISERROR(VLOOKUP(CONCATENATE($A43,"_L_",DJ$1),Records!$C$2:$H$6601,1,FALSE)),"",VLOOKUP(CONCATENATE($A43,"_L_",DJ$1),Records!$C$2:$H$6601,6,FALSE))</f>
        <v/>
      </c>
      <c r="DL43" s="32" t="str">
        <f>IF(ISERROR(VLOOKUP(CONCATENATE($A43,"_L_",DM$1),Records!$C$2:$H$6601,1,FALSE)),"",VLOOKUP(CONCATENATE($A43,"_L_",DM$1),Records!$C$2:$H$6601,4,FALSE))</f>
        <v/>
      </c>
      <c r="DM43" s="7" t="str">
        <f>IF(ISERROR(VLOOKUP(CONCATENATE($A43,"_L_",DM$1),Records!$C$2:$H$6601,1,FALSE)),"",VLOOKUP(CONCATENATE($A43,"_L_",DM$1),Records!$C$2:$H$6601,5,FALSE))</f>
        <v/>
      </c>
      <c r="DN43" s="33" t="str">
        <f>IF(ISERROR(VLOOKUP(CONCATENATE($A43,"_L_",DM$1),Records!$C$2:$H$6601,1,FALSE)),"",VLOOKUP(CONCATENATE($A43,"_L_",DM$1),Records!$C$2:$H$6601,6,FALSE))</f>
        <v/>
      </c>
      <c r="DO43" s="32" t="str">
        <f>IF(ISERROR(VLOOKUP(CONCATENATE($A43,"_L_",DP$1),Records!$C$2:$H$6601,1,FALSE)),"",VLOOKUP(CONCATENATE($A43,"_L_",DP$1),Records!$C$2:$H$6601,4,FALSE))</f>
        <v/>
      </c>
      <c r="DP43" s="7" t="str">
        <f>IF(ISERROR(VLOOKUP(CONCATENATE($A43,"_L_",DP$1),Records!$C$2:$H$6601,1,FALSE)),"",VLOOKUP(CONCATENATE($A43,"_L_",DP$1),Records!$C$2:$H$6601,5,FALSE))</f>
        <v/>
      </c>
      <c r="DQ43" s="33" t="str">
        <f>IF(ISERROR(VLOOKUP(CONCATENATE($A43,"_L_",DP$1),Records!$C$2:$H$6601,1,FALSE)),"",VLOOKUP(CONCATENATE($A43,"_L_",DP$1),Records!$C$2:$H$6601,6,FALSE))</f>
        <v/>
      </c>
      <c r="DR43" s="32" t="str">
        <f>IF(ISERROR(VLOOKUP(CONCATENATE($A43,"_L_",DS$1),Records!$C$2:$H$6601,1,FALSE)),"",VLOOKUP(CONCATENATE($A43,"_L_",DS$1),Records!$C$2:$H$6601,4,FALSE))</f>
        <v/>
      </c>
      <c r="DS43" s="7" t="str">
        <f>IF(ISERROR(VLOOKUP(CONCATENATE($A43,"_L_",DS$1),Records!$C$2:$H$6601,1,FALSE)),"",VLOOKUP(CONCATENATE($A43,"_L_",DS$1),Records!$C$2:$H$6601,5,FALSE))</f>
        <v/>
      </c>
      <c r="DT43" s="33" t="str">
        <f>IF(ISERROR(VLOOKUP(CONCATENATE($A43,"_L_",DS$1),Records!$C$2:$H$6601,1,FALSE)),"",VLOOKUP(CONCATENATE($A43,"_L_",DS$1),Records!$C$2:$H$6601,6,FALSE))</f>
        <v/>
      </c>
      <c r="DU43" s="32" t="str">
        <f>IF(ISERROR(VLOOKUP(CONCATENATE($A43,"_L_",DV$1),Records!$C$2:$H$6601,1,FALSE)),"",VLOOKUP(CONCATENATE($A43,"_L_",DV$1),Records!$C$2:$H$6601,4,FALSE))</f>
        <v/>
      </c>
      <c r="DV43" s="7" t="str">
        <f>IF(ISERROR(VLOOKUP(CONCATENATE($A43,"_L_",DV$1),Records!$C$2:$H$6601,1,FALSE)),"",VLOOKUP(CONCATENATE($A43,"_L_",DV$1),Records!$C$2:$H$6601,5,FALSE))</f>
        <v/>
      </c>
      <c r="DW43" s="33" t="str">
        <f>IF(ISERROR(VLOOKUP(CONCATENATE($A43,"_L_",DV$1),Records!$C$2:$H$6601,1,FALSE)),"",VLOOKUP(CONCATENATE($A43,"_L_",DV$1),Records!$C$2:$H$6601,6,FALSE))</f>
        <v/>
      </c>
      <c r="DX43" s="32" t="str">
        <f>IF(ISERROR(VLOOKUP(CONCATENATE($A43,"_L_",DY$1),Records!$C$2:$H$6601,1,FALSE)),"",VLOOKUP(CONCATENATE($A43,"_L_",DY$1),Records!$C$2:$H$6601,4,FALSE))</f>
        <v/>
      </c>
      <c r="DY43" s="7" t="str">
        <f>IF(ISERROR(VLOOKUP(CONCATENATE($A43,"_L_",DY$1),Records!$C$2:$H$6601,1,FALSE)),"",VLOOKUP(CONCATENATE($A43,"_L_",DY$1),Records!$C$2:$H$6601,5,FALSE))</f>
        <v/>
      </c>
      <c r="DZ43" s="33" t="str">
        <f>IF(ISERROR(VLOOKUP(CONCATENATE($A43,"_L_",DY$1),Records!$C$2:$H$6601,1,FALSE)),"",VLOOKUP(CONCATENATE($A43,"_L_",DY$1),Records!$C$2:$H$6601,6,FALSE))</f>
        <v/>
      </c>
      <c r="EA43" s="32" t="str">
        <f>IF(ISERROR(VLOOKUP(CONCATENATE($A43,"_L_",EB$1),Records!$C$2:$H$6601,1,FALSE)),"",VLOOKUP(CONCATENATE($A43,"_L_",EB$1),Records!$C$2:$H$6601,4,FALSE))</f>
        <v/>
      </c>
      <c r="EB43" s="7" t="str">
        <f>IF(ISERROR(VLOOKUP(CONCATENATE($A43,"_L_",EB$1),Records!$C$2:$H$6601,1,FALSE)),"",VLOOKUP(CONCATENATE($A43,"_L_",EB$1),Records!$C$2:$H$6601,5,FALSE))</f>
        <v/>
      </c>
      <c r="EC43" s="33" t="str">
        <f>IF(ISERROR(VLOOKUP(CONCATENATE($A43,"_L_",EB$1),Records!$C$2:$H$6601,1,FALSE)),"",VLOOKUP(CONCATENATE($A43,"_L_",EB$1),Records!$C$2:$H$6601,6,FALSE))</f>
        <v/>
      </c>
    </row>
    <row r="44" spans="1:133" ht="15.75" x14ac:dyDescent="0.25">
      <c r="A44" s="11">
        <v>42226</v>
      </c>
      <c r="B44" s="16" t="s">
        <v>69</v>
      </c>
      <c r="C44" s="17">
        <f t="shared" si="1"/>
        <v>7</v>
      </c>
      <c r="D44" s="22" t="s">
        <v>66</v>
      </c>
      <c r="E44" s="24" t="s">
        <v>61</v>
      </c>
      <c r="F44" s="62">
        <f t="shared" si="0"/>
        <v>0</v>
      </c>
      <c r="G44" s="62">
        <f>HomeCalc!F44</f>
        <v>0</v>
      </c>
      <c r="H44" s="32" t="str">
        <f>IF(ISERROR(VLOOKUP(CONCATENATE($A44,"_L_",I$1),Records!$C$2:$H$6601,1,FALSE)),"",VLOOKUP(CONCATENATE($A44,"_L_",I$1),Records!$C$2:$H$6601,4,FALSE))</f>
        <v/>
      </c>
      <c r="I44" s="7" t="str">
        <f>IF(ISERROR(VLOOKUP(CONCATENATE($A44,"_L_",I$1),Records!$C$2:$H$6601,1,FALSE)),"",VLOOKUP(CONCATENATE($A44,"_L_",I$1),Records!$C$2:$H$6601,5,FALSE))</f>
        <v/>
      </c>
      <c r="J44" s="33" t="str">
        <f>IF(ISERROR(VLOOKUP(CONCATENATE($A44,"_L_",I$1),Records!$C$2:$H$6601,1,FALSE)),"",VLOOKUP(CONCATENATE($A44,"_L_",I$1),Records!$C$2:$H$6601,6,FALSE))</f>
        <v/>
      </c>
      <c r="K44" s="32" t="str">
        <f>IF(ISERROR(VLOOKUP(CONCATENATE($A44,"_L_",L$1),Records!$C$2:$H$6601,1,FALSE)),"",VLOOKUP(CONCATENATE($A44,"_L_",L$1),Records!$C$2:$H$6601,4,FALSE))</f>
        <v/>
      </c>
      <c r="L44" s="7" t="str">
        <f>IF(ISERROR(VLOOKUP(CONCATENATE($A44,"_L_",L$1),Records!$C$2:$H$6601,1,FALSE)),"",VLOOKUP(CONCATENATE($A44,"_L_",L$1),Records!$C$2:$H$6601,5,FALSE))</f>
        <v/>
      </c>
      <c r="M44" s="33" t="str">
        <f>IF(ISERROR(VLOOKUP(CONCATENATE($A44,"_L_",L$1),Records!$C$2:$H$6601,1,FALSE)),"",VLOOKUP(CONCATENATE($A44,"_L_",L$1),Records!$C$2:$H$6601,6,FALSE))</f>
        <v/>
      </c>
      <c r="N44" s="32" t="str">
        <f>IF(ISERROR(VLOOKUP(CONCATENATE($A44,"_L_",O$1),Records!$C$2:$H$6601,1,FALSE)),"",VLOOKUP(CONCATENATE($A44,"_L_",O$1),Records!$C$2:$H$6601,4,FALSE))</f>
        <v/>
      </c>
      <c r="O44" s="7" t="str">
        <f>IF(ISERROR(VLOOKUP(CONCATENATE($A44,"_L_",O$1),Records!$C$2:$H$6601,1,FALSE)),"",VLOOKUP(CONCATENATE($A44,"_L_",O$1),Records!$C$2:$H$6601,5,FALSE))</f>
        <v/>
      </c>
      <c r="P44" s="33" t="str">
        <f>IF(ISERROR(VLOOKUP(CONCATENATE($A44,"_L_",O$1),Records!$C$2:$H$6601,1,FALSE)),"",VLOOKUP(CONCATENATE($A44,"_L_",O$1),Records!$C$2:$H$6601,6,FALSE))</f>
        <v/>
      </c>
      <c r="Q44" s="32" t="str">
        <f>IF(ISERROR(VLOOKUP(CONCATENATE($A44,"_L_",R$1),Records!$C$2:$H$6601,1,FALSE)),"",VLOOKUP(CONCATENATE($A44,"_L_",R$1),Records!$C$2:$H$6601,4,FALSE))</f>
        <v/>
      </c>
      <c r="R44" s="7" t="str">
        <f>IF(ISERROR(VLOOKUP(CONCATENATE($A44,"_L_",R$1),Records!$C$2:$H$6601,1,FALSE)),"",VLOOKUP(CONCATENATE($A44,"_L_",R$1),Records!$C$2:$H$6601,5,FALSE))</f>
        <v/>
      </c>
      <c r="S44" s="33" t="str">
        <f>IF(ISERROR(VLOOKUP(CONCATENATE($A44,"_L_",R$1),Records!$C$2:$H$6601,1,FALSE)),"",VLOOKUP(CONCATENATE($A44,"_L_",R$1),Records!$C$2:$H$6601,6,FALSE))</f>
        <v/>
      </c>
      <c r="T44" s="32" t="str">
        <f>IF(ISERROR(VLOOKUP(CONCATENATE($A44,"_L_",U$1),Records!$C$2:$H$6601,1,FALSE)),"",VLOOKUP(CONCATENATE($A44,"_L_",U$1),Records!$C$2:$H$6601,4,FALSE))</f>
        <v/>
      </c>
      <c r="U44" s="7" t="str">
        <f>IF(ISERROR(VLOOKUP(CONCATENATE($A44,"_L_",U$1),Records!$C$2:$H$6601,1,FALSE)),"",VLOOKUP(CONCATENATE($A44,"_L_",U$1),Records!$C$2:$H$6601,5,FALSE))</f>
        <v/>
      </c>
      <c r="V44" s="33" t="str">
        <f>IF(ISERROR(VLOOKUP(CONCATENATE($A44,"_L_",U$1),Records!$C$2:$H$6601,1,FALSE)),"",VLOOKUP(CONCATENATE($A44,"_L_",U$1),Records!$C$2:$H$6601,6,FALSE))</f>
        <v/>
      </c>
      <c r="W44" s="32" t="str">
        <f>IF(ISERROR(VLOOKUP(CONCATENATE($A44,"_L_",X$1),Records!$C$2:$H$6601,1,FALSE)),"",VLOOKUP(CONCATENATE($A44,"_L_",X$1),Records!$C$2:$H$6601,4,FALSE))</f>
        <v/>
      </c>
      <c r="X44" s="7" t="str">
        <f>IF(ISERROR(VLOOKUP(CONCATENATE($A44,"_L_",X$1),Records!$C$2:$H$6601,1,FALSE)),"",VLOOKUP(CONCATENATE($A44,"_L_",X$1),Records!$C$2:$H$6601,5,FALSE))</f>
        <v/>
      </c>
      <c r="Y44" s="33" t="str">
        <f>IF(ISERROR(VLOOKUP(CONCATENATE($A44,"_L_",X$1),Records!$C$2:$H$6601,1,FALSE)),"",VLOOKUP(CONCATENATE($A44,"_L_",X$1),Records!$C$2:$H$6601,6,FALSE))</f>
        <v/>
      </c>
      <c r="Z44" s="32" t="str">
        <f>IF(ISERROR(VLOOKUP(CONCATENATE($A44,"_L_",AA$1),Records!$C$2:$H$6601,1,FALSE)),"",VLOOKUP(CONCATENATE($A44,"_L_",AA$1),Records!$C$2:$H$6601,4,FALSE))</f>
        <v/>
      </c>
      <c r="AA44" s="7" t="str">
        <f>IF(ISERROR(VLOOKUP(CONCATENATE($A44,"_L_",AA$1),Records!$C$2:$H$6601,1,FALSE)),"",VLOOKUP(CONCATENATE($A44,"_L_",AA$1),Records!$C$2:$H$6601,5,FALSE))</f>
        <v/>
      </c>
      <c r="AB44" s="33" t="str">
        <f>IF(ISERROR(VLOOKUP(CONCATENATE($A44,"_L_",AA$1),Records!$C$2:$H$6601,1,FALSE)),"",VLOOKUP(CONCATENATE($A44,"_L_",AA$1),Records!$C$2:$H$6601,6,FALSE))</f>
        <v/>
      </c>
      <c r="AC44" s="32" t="str">
        <f>IF(ISERROR(VLOOKUP(CONCATENATE($A44,"_L_",AD$1),Records!$C$2:$H$6601,1,FALSE)),"",VLOOKUP(CONCATENATE($A44,"_L_",AD$1),Records!$C$2:$H$6601,4,FALSE))</f>
        <v/>
      </c>
      <c r="AD44" s="7" t="str">
        <f>IF(ISERROR(VLOOKUP(CONCATENATE($A44,"_L_",AD$1),Records!$C$2:$H$6601,1,FALSE)),"",VLOOKUP(CONCATENATE($A44,"_L_",AD$1),Records!$C$2:$H$6601,5,FALSE))</f>
        <v/>
      </c>
      <c r="AE44" s="33" t="str">
        <f>IF(ISERROR(VLOOKUP(CONCATENATE($A44,"_L_",AD$1),Records!$C$2:$H$6601,1,FALSE)),"",VLOOKUP(CONCATENATE($A44,"_L_",AD$1),Records!$C$2:$H$6601,6,FALSE))</f>
        <v/>
      </c>
      <c r="AF44" s="32" t="str">
        <f>IF(ISERROR(VLOOKUP(CONCATENATE($A44,"_L_",AG$1),Records!$C$2:$H$6601,1,FALSE)),"",VLOOKUP(CONCATENATE($A44,"_L_",AG$1),Records!$C$2:$H$6601,4,FALSE))</f>
        <v/>
      </c>
      <c r="AG44" s="7" t="str">
        <f>IF(ISERROR(VLOOKUP(CONCATENATE($A44,"_L_",AG$1),Records!$C$2:$H$6601,1,FALSE)),"",VLOOKUP(CONCATENATE($A44,"_L_",AG$1),Records!$C$2:$H$6601,5,FALSE))</f>
        <v/>
      </c>
      <c r="AH44" s="33" t="str">
        <f>IF(ISERROR(VLOOKUP(CONCATENATE($A44,"_L_",AG$1),Records!$C$2:$H$6601,1,FALSE)),"",VLOOKUP(CONCATENATE($A44,"_L_",AG$1),Records!$C$2:$H$6601,6,FALSE))</f>
        <v/>
      </c>
      <c r="AI44" s="32" t="str">
        <f>IF(ISERROR(VLOOKUP(CONCATENATE($A44,"_L_",AJ$1),Records!$C$2:$H$6601,1,FALSE)),"",VLOOKUP(CONCATENATE($A44,"_L_",AJ$1),Records!$C$2:$H$6601,4,FALSE))</f>
        <v/>
      </c>
      <c r="AJ44" s="7" t="str">
        <f>IF(ISERROR(VLOOKUP(CONCATENATE($A44,"_L_",AJ$1),Records!$C$2:$H$6601,1,FALSE)),"",VLOOKUP(CONCATENATE($A44,"_L_",AJ$1),Records!$C$2:$H$6601,5,FALSE))</f>
        <v/>
      </c>
      <c r="AK44" s="33" t="str">
        <f>IF(ISERROR(VLOOKUP(CONCATENATE($A44,"_L_",AJ$1),Records!$C$2:$H$6601,1,FALSE)),"",VLOOKUP(CONCATENATE($A44,"_L_",AJ$1),Records!$C$2:$H$6601,6,FALSE))</f>
        <v/>
      </c>
      <c r="AL44" s="32" t="str">
        <f>IF(ISERROR(VLOOKUP(CONCATENATE($A44,"_L_",AM$1),Records!$C$2:$H$6601,1,FALSE)),"",VLOOKUP(CONCATENATE($A44,"_L_",AM$1),Records!$C$2:$H$6601,4,FALSE))</f>
        <v/>
      </c>
      <c r="AM44" s="7" t="str">
        <f>IF(ISERROR(VLOOKUP(CONCATENATE($A44,"_L_",AM$1),Records!$C$2:$H$6601,1,FALSE)),"",VLOOKUP(CONCATENATE($A44,"_L_",AM$1),Records!$C$2:$H$6601,5,FALSE))</f>
        <v/>
      </c>
      <c r="AN44" s="33" t="str">
        <f>IF(ISERROR(VLOOKUP(CONCATENATE($A44,"_L_",AM$1),Records!$C$2:$H$6601,1,FALSE)),"",VLOOKUP(CONCATENATE($A44,"_L_",AM$1),Records!$C$2:$H$6601,6,FALSE))</f>
        <v/>
      </c>
      <c r="AO44" s="32" t="str">
        <f>IF(ISERROR(VLOOKUP(CONCATENATE($A44,"_L_",AP$1),Records!$C$2:$H$6601,1,FALSE)),"",VLOOKUP(CONCATENATE($A44,"_L_",AP$1),Records!$C$2:$H$6601,4,FALSE))</f>
        <v/>
      </c>
      <c r="AP44" s="7" t="str">
        <f>IF(ISERROR(VLOOKUP(CONCATENATE($A44,"_L_",AP$1),Records!$C$2:$H$6601,1,FALSE)),"",VLOOKUP(CONCATENATE($A44,"_L_",AP$1),Records!$C$2:$H$6601,5,FALSE))</f>
        <v/>
      </c>
      <c r="AQ44" s="33" t="str">
        <f>IF(ISERROR(VLOOKUP(CONCATENATE($A44,"_L_",AP$1),Records!$C$2:$H$6601,1,FALSE)),"",VLOOKUP(CONCATENATE($A44,"_L_",AP$1),Records!$C$2:$H$6601,6,FALSE))</f>
        <v/>
      </c>
      <c r="AR44" s="32" t="str">
        <f>IF(ISERROR(VLOOKUP(CONCATENATE($A44,"_L_",AS$1),Records!$C$2:$H$6601,1,FALSE)),"",VLOOKUP(CONCATENATE($A44,"_L_",AS$1),Records!$C$2:$H$6601,4,FALSE))</f>
        <v/>
      </c>
      <c r="AS44" s="7" t="str">
        <f>IF(ISERROR(VLOOKUP(CONCATENATE($A44,"_L_",AS$1),Records!$C$2:$H$6601,1,FALSE)),"",VLOOKUP(CONCATENATE($A44,"_L_",AS$1),Records!$C$2:$H$6601,5,FALSE))</f>
        <v/>
      </c>
      <c r="AT44" s="33" t="str">
        <f>IF(ISERROR(VLOOKUP(CONCATENATE($A44,"_L_",AS$1),Records!$C$2:$H$6601,1,FALSE)),"",VLOOKUP(CONCATENATE($A44,"_L_",AS$1),Records!$C$2:$H$6601,6,FALSE))</f>
        <v/>
      </c>
      <c r="AU44" s="32" t="str">
        <f>IF(ISERROR(VLOOKUP(CONCATENATE($A44,"_L_",AV$1),Records!$C$2:$H$6601,1,FALSE)),"",VLOOKUP(CONCATENATE($A44,"_L_",AV$1),Records!$C$2:$H$6601,4,FALSE))</f>
        <v/>
      </c>
      <c r="AV44" s="7" t="str">
        <f>IF(ISERROR(VLOOKUP(CONCATENATE($A44,"_L_",AV$1),Records!$C$2:$H$6601,1,FALSE)),"",VLOOKUP(CONCATENATE($A44,"_L_",AV$1),Records!$C$2:$H$6601,5,FALSE))</f>
        <v/>
      </c>
      <c r="AW44" s="33" t="str">
        <f>IF(ISERROR(VLOOKUP(CONCATENATE($A44,"_L_",AV$1),Records!$C$2:$H$6601,1,FALSE)),"",VLOOKUP(CONCATENATE($A44,"_L_",AV$1),Records!$C$2:$H$6601,6,FALSE))</f>
        <v/>
      </c>
      <c r="AX44" s="32" t="str">
        <f>IF(ISERROR(VLOOKUP(CONCATENATE($A44,"_L_",AY$1),Records!$C$2:$H$6601,1,FALSE)),"",VLOOKUP(CONCATENATE($A44,"_L_",AY$1),Records!$C$2:$H$6601,4,FALSE))</f>
        <v/>
      </c>
      <c r="AY44" s="7" t="str">
        <f>IF(ISERROR(VLOOKUP(CONCATENATE($A44,"_L_",AY$1),Records!$C$2:$H$6601,1,FALSE)),"",VLOOKUP(CONCATENATE($A44,"_L_",AY$1),Records!$C$2:$H$6601,5,FALSE))</f>
        <v/>
      </c>
      <c r="AZ44" s="33" t="str">
        <f>IF(ISERROR(VLOOKUP(CONCATENATE($A44,"_L_",AY$1),Records!$C$2:$H$6601,1,FALSE)),"",VLOOKUP(CONCATENATE($A44,"_L_",AY$1),Records!$C$2:$H$6601,6,FALSE))</f>
        <v/>
      </c>
      <c r="BA44" s="32" t="str">
        <f>IF(ISERROR(VLOOKUP(CONCATENATE($A44,"_L_",BB$1),Records!$C$2:$H$6601,1,FALSE)),"",VLOOKUP(CONCATENATE($A44,"_L_",BB$1),Records!$C$2:$H$6601,4,FALSE))</f>
        <v/>
      </c>
      <c r="BB44" s="7" t="str">
        <f>IF(ISERROR(VLOOKUP(CONCATENATE($A44,"_L_",BB$1),Records!$C$2:$H$6601,1,FALSE)),"",VLOOKUP(CONCATENATE($A44,"_L_",BB$1),Records!$C$2:$H$6601,5,FALSE))</f>
        <v/>
      </c>
      <c r="BC44" s="33" t="str">
        <f>IF(ISERROR(VLOOKUP(CONCATENATE($A44,"_L_",BB$1),Records!$C$2:$H$6601,1,FALSE)),"",VLOOKUP(CONCATENATE($A44,"_L_",BB$1),Records!$C$2:$H$6601,6,FALSE))</f>
        <v/>
      </c>
      <c r="BD44" s="32" t="str">
        <f>IF(ISERROR(VLOOKUP(CONCATENATE($A44,"_L_",BE$1),Records!$C$2:$H$6601,1,FALSE)),"",VLOOKUP(CONCATENATE($A44,"_L_",BE$1),Records!$C$2:$H$6601,4,FALSE))</f>
        <v/>
      </c>
      <c r="BE44" s="7" t="str">
        <f>IF(ISERROR(VLOOKUP(CONCATENATE($A44,"_L_",BE$1),Records!$C$2:$H$6601,1,FALSE)),"",VLOOKUP(CONCATENATE($A44,"_L_",BE$1),Records!$C$2:$H$6601,5,FALSE))</f>
        <v/>
      </c>
      <c r="BF44" s="33" t="str">
        <f>IF(ISERROR(VLOOKUP(CONCATENATE($A44,"_L_",BE$1),Records!$C$2:$H$6601,1,FALSE)),"",VLOOKUP(CONCATENATE($A44,"_L_",BE$1),Records!$C$2:$H$6601,6,FALSE))</f>
        <v/>
      </c>
      <c r="BG44" s="32" t="str">
        <f>IF(ISERROR(VLOOKUP(CONCATENATE($A44,"_L_",BH$1),Records!$C$2:$H$6601,1,FALSE)),"",VLOOKUP(CONCATENATE($A44,"_L_",BH$1),Records!$C$2:$H$6601,4,FALSE))</f>
        <v/>
      </c>
      <c r="BH44" s="7" t="str">
        <f>IF(ISERROR(VLOOKUP(CONCATENATE($A44,"_L_",BH$1),Records!$C$2:$H$6601,1,FALSE)),"",VLOOKUP(CONCATENATE($A44,"_L_",BH$1),Records!$C$2:$H$6601,5,FALSE))</f>
        <v/>
      </c>
      <c r="BI44" s="33" t="str">
        <f>IF(ISERROR(VLOOKUP(CONCATENATE($A44,"_L_",BH$1),Records!$C$2:$H$6601,1,FALSE)),"",VLOOKUP(CONCATENATE($A44,"_L_",BH$1),Records!$C$2:$H$6601,6,FALSE))</f>
        <v/>
      </c>
      <c r="BJ44" s="32" t="str">
        <f>IF(ISERROR(VLOOKUP(CONCATENATE($A44,"_L_",BK$1),Records!$C$2:$H$6601,1,FALSE)),"",VLOOKUP(CONCATENATE($A44,"_L_",BK$1),Records!$C$2:$H$6601,4,FALSE))</f>
        <v/>
      </c>
      <c r="BK44" s="7" t="str">
        <f>IF(ISERROR(VLOOKUP(CONCATENATE($A44,"_L_",BK$1),Records!$C$2:$H$6601,1,FALSE)),"",VLOOKUP(CONCATENATE($A44,"_L_",BK$1),Records!$C$2:$H$6601,5,FALSE))</f>
        <v/>
      </c>
      <c r="BL44" s="33" t="str">
        <f>IF(ISERROR(VLOOKUP(CONCATENATE($A44,"_L_",BK$1),Records!$C$2:$H$6601,1,FALSE)),"",VLOOKUP(CONCATENATE($A44,"_L_",BK$1),Records!$C$2:$H$6601,6,FALSE))</f>
        <v/>
      </c>
      <c r="BM44" s="32" t="str">
        <f>IF(ISERROR(VLOOKUP(CONCATENATE($A44,"_L_",BN$1),Records!$C$2:$H$6601,1,FALSE)),"",VLOOKUP(CONCATENATE($A44,"_L_",BN$1),Records!$C$2:$H$6601,4,FALSE))</f>
        <v/>
      </c>
      <c r="BN44" s="7" t="str">
        <f>IF(ISERROR(VLOOKUP(CONCATENATE($A44,"_L_",BN$1),Records!$C$2:$H$6601,1,FALSE)),"",VLOOKUP(CONCATENATE($A44,"_L_",BN$1),Records!$C$2:$H$6601,5,FALSE))</f>
        <v/>
      </c>
      <c r="BO44" s="33" t="str">
        <f>IF(ISERROR(VLOOKUP(CONCATENATE($A44,"_L_",BN$1),Records!$C$2:$H$6601,1,FALSE)),"",VLOOKUP(CONCATENATE($A44,"_L_",BN$1),Records!$C$2:$H$6601,6,FALSE))</f>
        <v/>
      </c>
      <c r="BP44" s="32" t="str">
        <f>IF(ISERROR(VLOOKUP(CONCATENATE($A44,"_L_",BQ$1),Records!$C$2:$H$6601,1,FALSE)),"",VLOOKUP(CONCATENATE($A44,"_L_",BQ$1),Records!$C$2:$H$6601,4,FALSE))</f>
        <v/>
      </c>
      <c r="BQ44" s="7" t="str">
        <f>IF(ISERROR(VLOOKUP(CONCATENATE($A44,"_L_",BQ$1),Records!$C$2:$H$6601,1,FALSE)),"",VLOOKUP(CONCATENATE($A44,"_L_",BQ$1),Records!$C$2:$H$6601,5,FALSE))</f>
        <v/>
      </c>
      <c r="BR44" s="33" t="str">
        <f>IF(ISERROR(VLOOKUP(CONCATENATE($A44,"_L_",BQ$1),Records!$C$2:$H$6601,1,FALSE)),"",VLOOKUP(CONCATENATE($A44,"_L_",BQ$1),Records!$C$2:$H$6601,6,FALSE))</f>
        <v/>
      </c>
      <c r="BS44" s="32" t="str">
        <f>IF(ISERROR(VLOOKUP(CONCATENATE($A44,"_L_",BT$1),Records!$C$2:$H$6601,1,FALSE)),"",VLOOKUP(CONCATENATE($A44,"_L_",BT$1),Records!$C$2:$H$6601,4,FALSE))</f>
        <v/>
      </c>
      <c r="BT44" s="7" t="str">
        <f>IF(ISERROR(VLOOKUP(CONCATENATE($A44,"_L_",BT$1),Records!$C$2:$H$6601,1,FALSE)),"",VLOOKUP(CONCATENATE($A44,"_L_",BT$1),Records!$C$2:$H$6601,5,FALSE))</f>
        <v/>
      </c>
      <c r="BU44" s="33" t="str">
        <f>IF(ISERROR(VLOOKUP(CONCATENATE($A44,"_L_",BT$1),Records!$C$2:$H$6601,1,FALSE)),"",VLOOKUP(CONCATENATE($A44,"_L_",BT$1),Records!$C$2:$H$6601,6,FALSE))</f>
        <v/>
      </c>
      <c r="BV44" s="32" t="str">
        <f>IF(ISERROR(VLOOKUP(CONCATENATE($A44,"_L_",BW$1),Records!$C$2:$H$6601,1,FALSE)),"",VLOOKUP(CONCATENATE($A44,"_L_",BW$1),Records!$C$2:$H$6601,4,FALSE))</f>
        <v/>
      </c>
      <c r="BW44" s="7" t="str">
        <f>IF(ISERROR(VLOOKUP(CONCATENATE($A44,"_L_",BW$1),Records!$C$2:$H$6601,1,FALSE)),"",VLOOKUP(CONCATENATE($A44,"_L_",BW$1),Records!$C$2:$H$6601,5,FALSE))</f>
        <v/>
      </c>
      <c r="BX44" s="33" t="str">
        <f>IF(ISERROR(VLOOKUP(CONCATENATE($A44,"_L_",BW$1),Records!$C$2:$H$6601,1,FALSE)),"",VLOOKUP(CONCATENATE($A44,"_L_",BW$1),Records!$C$2:$H$6601,6,FALSE))</f>
        <v/>
      </c>
      <c r="BY44" s="32" t="str">
        <f>IF(ISERROR(VLOOKUP(CONCATENATE($A44,"_L_",BZ$1),Records!$C$2:$H$6601,1,FALSE)),"",VLOOKUP(CONCATENATE($A44,"_L_",BZ$1),Records!$C$2:$H$6601,4,FALSE))</f>
        <v/>
      </c>
      <c r="BZ44" s="7" t="str">
        <f>IF(ISERROR(VLOOKUP(CONCATENATE($A44,"_L_",BZ$1),Records!$C$2:$H$6601,1,FALSE)),"",VLOOKUP(CONCATENATE($A44,"_L_",BZ$1),Records!$C$2:$H$6601,5,FALSE))</f>
        <v/>
      </c>
      <c r="CA44" s="33" t="str">
        <f>IF(ISERROR(VLOOKUP(CONCATENATE($A44,"_L_",BZ$1),Records!$C$2:$H$6601,1,FALSE)),"",VLOOKUP(CONCATENATE($A44,"_L_",BZ$1),Records!$C$2:$H$6601,6,FALSE))</f>
        <v/>
      </c>
      <c r="CB44" s="32" t="str">
        <f>IF(ISERROR(VLOOKUP(CONCATENATE($A44,"_L_",CC$1),Records!$C$2:$H$6601,1,FALSE)),"",VLOOKUP(CONCATENATE($A44,"_L_",CC$1),Records!$C$2:$H$6601,4,FALSE))</f>
        <v/>
      </c>
      <c r="CC44" s="7" t="str">
        <f>IF(ISERROR(VLOOKUP(CONCATENATE($A44,"_L_",CC$1),Records!$C$2:$H$6601,1,FALSE)),"",VLOOKUP(CONCATENATE($A44,"_L_",CC$1),Records!$C$2:$H$6601,5,FALSE))</f>
        <v/>
      </c>
      <c r="CD44" s="33" t="str">
        <f>IF(ISERROR(VLOOKUP(CONCATENATE($A44,"_L_",CC$1),Records!$C$2:$H$6601,1,FALSE)),"",VLOOKUP(CONCATENATE($A44,"_L_",CC$1),Records!$C$2:$H$6601,6,FALSE))</f>
        <v/>
      </c>
      <c r="CE44" s="32" t="str">
        <f>IF(ISERROR(VLOOKUP(CONCATENATE($A44,"_L_",CF$1),Records!$C$2:$H$6601,1,FALSE)),"",VLOOKUP(CONCATENATE($A44,"_L_",CF$1),Records!$C$2:$H$6601,4,FALSE))</f>
        <v/>
      </c>
      <c r="CF44" s="7" t="str">
        <f>IF(ISERROR(VLOOKUP(CONCATENATE($A44,"_L_",CF$1),Records!$C$2:$H$6601,1,FALSE)),"",VLOOKUP(CONCATENATE($A44,"_L_",CF$1),Records!$C$2:$H$6601,5,FALSE))</f>
        <v/>
      </c>
      <c r="CG44" s="33" t="str">
        <f>IF(ISERROR(VLOOKUP(CONCATENATE($A44,"_L_",CF$1),Records!$C$2:$H$6601,1,FALSE)),"",VLOOKUP(CONCATENATE($A44,"_L_",CF$1),Records!$C$2:$H$6601,6,FALSE))</f>
        <v/>
      </c>
      <c r="CH44" s="32" t="str">
        <f>IF(ISERROR(VLOOKUP(CONCATENATE($A44,"_L_",CI$1),Records!$C$2:$H$6601,1,FALSE)),"",VLOOKUP(CONCATENATE($A44,"_L_",CI$1),Records!$C$2:$H$6601,4,FALSE))</f>
        <v/>
      </c>
      <c r="CI44" s="7" t="str">
        <f>IF(ISERROR(VLOOKUP(CONCATENATE($A44,"_L_",CI$1),Records!$C$2:$H$6601,1,FALSE)),"",VLOOKUP(CONCATENATE($A44,"_L_",CI$1),Records!$C$2:$H$6601,5,FALSE))</f>
        <v/>
      </c>
      <c r="CJ44" s="33" t="str">
        <f>IF(ISERROR(VLOOKUP(CONCATENATE($A44,"_L_",CI$1),Records!$C$2:$H$6601,1,FALSE)),"",VLOOKUP(CONCATENATE($A44,"_L_",CI$1),Records!$C$2:$H$6601,6,FALSE))</f>
        <v/>
      </c>
      <c r="CK44" s="32" t="str">
        <f>IF(ISERROR(VLOOKUP(CONCATENATE($A44,"_L_",CL$1),Records!$C$2:$H$6601,1,FALSE)),"",VLOOKUP(CONCATENATE($A44,"_L_",CL$1),Records!$C$2:$H$6601,4,FALSE))</f>
        <v/>
      </c>
      <c r="CL44" s="7" t="str">
        <f>IF(ISERROR(VLOOKUP(CONCATENATE($A44,"_L_",CL$1),Records!$C$2:$H$6601,1,FALSE)),"",VLOOKUP(CONCATENATE($A44,"_L_",CL$1),Records!$C$2:$H$6601,5,FALSE))</f>
        <v/>
      </c>
      <c r="CM44" s="33" t="str">
        <f>IF(ISERROR(VLOOKUP(CONCATENATE($A44,"_L_",CL$1),Records!$C$2:$H$6601,1,FALSE)),"",VLOOKUP(CONCATENATE($A44,"_L_",CL$1),Records!$C$2:$H$6601,6,FALSE))</f>
        <v/>
      </c>
      <c r="CN44" s="32" t="str">
        <f>IF(ISERROR(VLOOKUP(CONCATENATE($A44,"_L_",CO$1),Records!$C$2:$H$6601,1,FALSE)),"",VLOOKUP(CONCATENATE($A44,"_L_",CO$1),Records!$C$2:$H$6601,4,FALSE))</f>
        <v/>
      </c>
      <c r="CO44" s="7" t="str">
        <f>IF(ISERROR(VLOOKUP(CONCATENATE($A44,"_L_",CO$1),Records!$C$2:$H$6601,1,FALSE)),"",VLOOKUP(CONCATENATE($A44,"_L_",CO$1),Records!$C$2:$H$6601,5,FALSE))</f>
        <v/>
      </c>
      <c r="CP44" s="33" t="str">
        <f>IF(ISERROR(VLOOKUP(CONCATENATE($A44,"_L_",CO$1),Records!$C$2:$H$6601,1,FALSE)),"",VLOOKUP(CONCATENATE($A44,"_L_",CO$1),Records!$C$2:$H$6601,6,FALSE))</f>
        <v/>
      </c>
      <c r="CQ44" s="32" t="str">
        <f>IF(ISERROR(VLOOKUP(CONCATENATE($A44,"_L_",CR$1),Records!$C$2:$H$6601,1,FALSE)),"",VLOOKUP(CONCATENATE($A44,"_L_",CR$1),Records!$C$2:$H$6601,4,FALSE))</f>
        <v/>
      </c>
      <c r="CR44" s="7" t="str">
        <f>IF(ISERROR(VLOOKUP(CONCATENATE($A44,"_L_",CR$1),Records!$C$2:$H$6601,1,FALSE)),"",VLOOKUP(CONCATENATE($A44,"_L_",CR$1),Records!$C$2:$H$6601,5,FALSE))</f>
        <v/>
      </c>
      <c r="CS44" s="33" t="str">
        <f>IF(ISERROR(VLOOKUP(CONCATENATE($A44,"_L_",CR$1),Records!$C$2:$H$6601,1,FALSE)),"",VLOOKUP(CONCATENATE($A44,"_L_",CR$1),Records!$C$2:$H$6601,6,FALSE))</f>
        <v/>
      </c>
      <c r="CT44" s="32" t="str">
        <f>IF(ISERROR(VLOOKUP(CONCATENATE($A44,"_L_",CU$1),Records!$C$2:$H$6601,1,FALSE)),"",VLOOKUP(CONCATENATE($A44,"_L_",CU$1),Records!$C$2:$H$6601,4,FALSE))</f>
        <v/>
      </c>
      <c r="CU44" s="7" t="str">
        <f>IF(ISERROR(VLOOKUP(CONCATENATE($A44,"_L_",CU$1),Records!$C$2:$H$6601,1,FALSE)),"",VLOOKUP(CONCATENATE($A44,"_L_",CU$1),Records!$C$2:$H$6601,5,FALSE))</f>
        <v/>
      </c>
      <c r="CV44" s="33" t="str">
        <f>IF(ISERROR(VLOOKUP(CONCATENATE($A44,"_L_",CU$1),Records!$C$2:$H$6601,1,FALSE)),"",VLOOKUP(CONCATENATE($A44,"_L_",CU$1),Records!$C$2:$H$6601,6,FALSE))</f>
        <v/>
      </c>
      <c r="CW44" s="32" t="str">
        <f>IF(ISERROR(VLOOKUP(CONCATENATE($A44,"_L_",CX$1),Records!$C$2:$H$6601,1,FALSE)),"",VLOOKUP(CONCATENATE($A44,"_L_",CX$1),Records!$C$2:$H$6601,4,FALSE))</f>
        <v/>
      </c>
      <c r="CX44" s="7" t="str">
        <f>IF(ISERROR(VLOOKUP(CONCATENATE($A44,"_L_",CX$1),Records!$C$2:$H$6601,1,FALSE)),"",VLOOKUP(CONCATENATE($A44,"_L_",CX$1),Records!$C$2:$H$6601,5,FALSE))</f>
        <v/>
      </c>
      <c r="CY44" s="33" t="str">
        <f>IF(ISERROR(VLOOKUP(CONCATENATE($A44,"_L_",CX$1),Records!$C$2:$H$6601,1,FALSE)),"",VLOOKUP(CONCATENATE($A44,"_L_",CX$1),Records!$C$2:$H$6601,6,FALSE))</f>
        <v/>
      </c>
      <c r="CZ44" s="32" t="str">
        <f>IF(ISERROR(VLOOKUP(CONCATENATE($A44,"_L_",DA$1),Records!$C$2:$H$6601,1,FALSE)),"",VLOOKUP(CONCATENATE($A44,"_L_",DA$1),Records!$C$2:$H$6601,4,FALSE))</f>
        <v/>
      </c>
      <c r="DA44" s="7" t="str">
        <f>IF(ISERROR(VLOOKUP(CONCATENATE($A44,"_L_",DA$1),Records!$C$2:$H$6601,1,FALSE)),"",VLOOKUP(CONCATENATE($A44,"_L_",DA$1),Records!$C$2:$H$6601,5,FALSE))</f>
        <v/>
      </c>
      <c r="DB44" s="33" t="str">
        <f>IF(ISERROR(VLOOKUP(CONCATENATE($A44,"_L_",DA$1),Records!$C$2:$H$6601,1,FALSE)),"",VLOOKUP(CONCATENATE($A44,"_L_",DA$1),Records!$C$2:$H$6601,6,FALSE))</f>
        <v/>
      </c>
      <c r="DC44" s="32" t="str">
        <f>IF(ISERROR(VLOOKUP(CONCATENATE($A44,"_L_",DD$1),Records!$C$2:$H$6601,1,FALSE)),"",VLOOKUP(CONCATENATE($A44,"_L_",DD$1),Records!$C$2:$H$6601,4,FALSE))</f>
        <v/>
      </c>
      <c r="DD44" s="7" t="str">
        <f>IF(ISERROR(VLOOKUP(CONCATENATE($A44,"_L_",DD$1),Records!$C$2:$H$6601,1,FALSE)),"",VLOOKUP(CONCATENATE($A44,"_L_",DD$1),Records!$C$2:$H$6601,5,FALSE))</f>
        <v/>
      </c>
      <c r="DE44" s="33" t="str">
        <f>IF(ISERROR(VLOOKUP(CONCATENATE($A44,"_L_",DD$1),Records!$C$2:$H$6601,1,FALSE)),"",VLOOKUP(CONCATENATE($A44,"_L_",DD$1),Records!$C$2:$H$6601,6,FALSE))</f>
        <v/>
      </c>
      <c r="DF44" s="32" t="str">
        <f>IF(ISERROR(VLOOKUP(CONCATENATE($A44,"_L_",DG$1),Records!$C$2:$H$6601,1,FALSE)),"",VLOOKUP(CONCATENATE($A44,"_L_",DG$1),Records!$C$2:$H$6601,4,FALSE))</f>
        <v/>
      </c>
      <c r="DG44" s="7" t="str">
        <f>IF(ISERROR(VLOOKUP(CONCATENATE($A44,"_L_",DG$1),Records!$C$2:$H$6601,1,FALSE)),"",VLOOKUP(CONCATENATE($A44,"_L_",DG$1),Records!$C$2:$H$6601,5,FALSE))</f>
        <v/>
      </c>
      <c r="DH44" s="33" t="str">
        <f>IF(ISERROR(VLOOKUP(CONCATENATE($A44,"_L_",DG$1),Records!$C$2:$H$6601,1,FALSE)),"",VLOOKUP(CONCATENATE($A44,"_L_",DG$1),Records!$C$2:$H$6601,6,FALSE))</f>
        <v/>
      </c>
      <c r="DI44" s="32" t="str">
        <f>IF(ISERROR(VLOOKUP(CONCATENATE($A44,"_L_",DJ$1),Records!$C$2:$H$6601,1,FALSE)),"",VLOOKUP(CONCATENATE($A44,"_L_",DJ$1),Records!$C$2:$H$6601,4,FALSE))</f>
        <v/>
      </c>
      <c r="DJ44" s="7" t="str">
        <f>IF(ISERROR(VLOOKUP(CONCATENATE($A44,"_L_",DJ$1),Records!$C$2:$H$6601,1,FALSE)),"",VLOOKUP(CONCATENATE($A44,"_L_",DJ$1),Records!$C$2:$H$6601,5,FALSE))</f>
        <v/>
      </c>
      <c r="DK44" s="33" t="str">
        <f>IF(ISERROR(VLOOKUP(CONCATENATE($A44,"_L_",DJ$1),Records!$C$2:$H$6601,1,FALSE)),"",VLOOKUP(CONCATENATE($A44,"_L_",DJ$1),Records!$C$2:$H$6601,6,FALSE))</f>
        <v/>
      </c>
      <c r="DL44" s="32" t="str">
        <f>IF(ISERROR(VLOOKUP(CONCATENATE($A44,"_L_",DM$1),Records!$C$2:$H$6601,1,FALSE)),"",VLOOKUP(CONCATENATE($A44,"_L_",DM$1),Records!$C$2:$H$6601,4,FALSE))</f>
        <v/>
      </c>
      <c r="DM44" s="7" t="str">
        <f>IF(ISERROR(VLOOKUP(CONCATENATE($A44,"_L_",DM$1),Records!$C$2:$H$6601,1,FALSE)),"",VLOOKUP(CONCATENATE($A44,"_L_",DM$1),Records!$C$2:$H$6601,5,FALSE))</f>
        <v/>
      </c>
      <c r="DN44" s="33" t="str">
        <f>IF(ISERROR(VLOOKUP(CONCATENATE($A44,"_L_",DM$1),Records!$C$2:$H$6601,1,FALSE)),"",VLOOKUP(CONCATENATE($A44,"_L_",DM$1),Records!$C$2:$H$6601,6,FALSE))</f>
        <v/>
      </c>
      <c r="DO44" s="32" t="str">
        <f>IF(ISERROR(VLOOKUP(CONCATENATE($A44,"_L_",DP$1),Records!$C$2:$H$6601,1,FALSE)),"",VLOOKUP(CONCATENATE($A44,"_L_",DP$1),Records!$C$2:$H$6601,4,FALSE))</f>
        <v/>
      </c>
      <c r="DP44" s="7" t="str">
        <f>IF(ISERROR(VLOOKUP(CONCATENATE($A44,"_L_",DP$1),Records!$C$2:$H$6601,1,FALSE)),"",VLOOKUP(CONCATENATE($A44,"_L_",DP$1),Records!$C$2:$H$6601,5,FALSE))</f>
        <v/>
      </c>
      <c r="DQ44" s="33" t="str">
        <f>IF(ISERROR(VLOOKUP(CONCATENATE($A44,"_L_",DP$1),Records!$C$2:$H$6601,1,FALSE)),"",VLOOKUP(CONCATENATE($A44,"_L_",DP$1),Records!$C$2:$H$6601,6,FALSE))</f>
        <v/>
      </c>
      <c r="DR44" s="32" t="str">
        <f>IF(ISERROR(VLOOKUP(CONCATENATE($A44,"_L_",DS$1),Records!$C$2:$H$6601,1,FALSE)),"",VLOOKUP(CONCATENATE($A44,"_L_",DS$1),Records!$C$2:$H$6601,4,FALSE))</f>
        <v/>
      </c>
      <c r="DS44" s="7" t="str">
        <f>IF(ISERROR(VLOOKUP(CONCATENATE($A44,"_L_",DS$1),Records!$C$2:$H$6601,1,FALSE)),"",VLOOKUP(CONCATENATE($A44,"_L_",DS$1),Records!$C$2:$H$6601,5,FALSE))</f>
        <v/>
      </c>
      <c r="DT44" s="33" t="str">
        <f>IF(ISERROR(VLOOKUP(CONCATENATE($A44,"_L_",DS$1),Records!$C$2:$H$6601,1,FALSE)),"",VLOOKUP(CONCATENATE($A44,"_L_",DS$1),Records!$C$2:$H$6601,6,FALSE))</f>
        <v/>
      </c>
      <c r="DU44" s="32" t="str">
        <f>IF(ISERROR(VLOOKUP(CONCATENATE($A44,"_L_",DV$1),Records!$C$2:$H$6601,1,FALSE)),"",VLOOKUP(CONCATENATE($A44,"_L_",DV$1),Records!$C$2:$H$6601,4,FALSE))</f>
        <v/>
      </c>
      <c r="DV44" s="7" t="str">
        <f>IF(ISERROR(VLOOKUP(CONCATENATE($A44,"_L_",DV$1),Records!$C$2:$H$6601,1,FALSE)),"",VLOOKUP(CONCATENATE($A44,"_L_",DV$1),Records!$C$2:$H$6601,5,FALSE))</f>
        <v/>
      </c>
      <c r="DW44" s="33" t="str">
        <f>IF(ISERROR(VLOOKUP(CONCATENATE($A44,"_L_",DV$1),Records!$C$2:$H$6601,1,FALSE)),"",VLOOKUP(CONCATENATE($A44,"_L_",DV$1),Records!$C$2:$H$6601,6,FALSE))</f>
        <v/>
      </c>
      <c r="DX44" s="32" t="str">
        <f>IF(ISERROR(VLOOKUP(CONCATENATE($A44,"_L_",DY$1),Records!$C$2:$H$6601,1,FALSE)),"",VLOOKUP(CONCATENATE($A44,"_L_",DY$1),Records!$C$2:$H$6601,4,FALSE))</f>
        <v/>
      </c>
      <c r="DY44" s="7" t="str">
        <f>IF(ISERROR(VLOOKUP(CONCATENATE($A44,"_L_",DY$1),Records!$C$2:$H$6601,1,FALSE)),"",VLOOKUP(CONCATENATE($A44,"_L_",DY$1),Records!$C$2:$H$6601,5,FALSE))</f>
        <v/>
      </c>
      <c r="DZ44" s="33" t="str">
        <f>IF(ISERROR(VLOOKUP(CONCATENATE($A44,"_L_",DY$1),Records!$C$2:$H$6601,1,FALSE)),"",VLOOKUP(CONCATENATE($A44,"_L_",DY$1),Records!$C$2:$H$6601,6,FALSE))</f>
        <v/>
      </c>
      <c r="EA44" s="32" t="str">
        <f>IF(ISERROR(VLOOKUP(CONCATENATE($A44,"_L_",EB$1),Records!$C$2:$H$6601,1,FALSE)),"",VLOOKUP(CONCATENATE($A44,"_L_",EB$1),Records!$C$2:$H$6601,4,FALSE))</f>
        <v/>
      </c>
      <c r="EB44" s="7" t="str">
        <f>IF(ISERROR(VLOOKUP(CONCATENATE($A44,"_L_",EB$1),Records!$C$2:$H$6601,1,FALSE)),"",VLOOKUP(CONCATENATE($A44,"_L_",EB$1),Records!$C$2:$H$6601,5,FALSE))</f>
        <v/>
      </c>
      <c r="EC44" s="33" t="str">
        <f>IF(ISERROR(VLOOKUP(CONCATENATE($A44,"_L_",EB$1),Records!$C$2:$H$6601,1,FALSE)),"",VLOOKUP(CONCATENATE($A44,"_L_",EB$1),Records!$C$2:$H$6601,6,FALSE))</f>
        <v/>
      </c>
    </row>
    <row r="45" spans="1:133" ht="15.75" x14ac:dyDescent="0.25">
      <c r="A45" s="11">
        <v>42227</v>
      </c>
      <c r="B45" s="16" t="s">
        <v>69</v>
      </c>
      <c r="C45" s="17">
        <f t="shared" si="1"/>
        <v>7</v>
      </c>
      <c r="D45" s="23" t="s">
        <v>67</v>
      </c>
      <c r="E45" s="24" t="s">
        <v>61</v>
      </c>
      <c r="F45" s="62">
        <f t="shared" si="0"/>
        <v>0</v>
      </c>
      <c r="G45" s="62">
        <f>HomeCalc!F45</f>
        <v>0</v>
      </c>
      <c r="H45" s="32" t="str">
        <f>IF(ISERROR(VLOOKUP(CONCATENATE($A45,"_L_",I$1),Records!$C$2:$H$6601,1,FALSE)),"",VLOOKUP(CONCATENATE($A45,"_L_",I$1),Records!$C$2:$H$6601,4,FALSE))</f>
        <v/>
      </c>
      <c r="I45" s="7" t="str">
        <f>IF(ISERROR(VLOOKUP(CONCATENATE($A45,"_L_",I$1),Records!$C$2:$H$6601,1,FALSE)),"",VLOOKUP(CONCATENATE($A45,"_L_",I$1),Records!$C$2:$H$6601,5,FALSE))</f>
        <v/>
      </c>
      <c r="J45" s="33" t="str">
        <f>IF(ISERROR(VLOOKUP(CONCATENATE($A45,"_L_",I$1),Records!$C$2:$H$6601,1,FALSE)),"",VLOOKUP(CONCATENATE($A45,"_L_",I$1),Records!$C$2:$H$6601,6,FALSE))</f>
        <v/>
      </c>
      <c r="K45" s="32" t="str">
        <f>IF(ISERROR(VLOOKUP(CONCATENATE($A45,"_L_",L$1),Records!$C$2:$H$6601,1,FALSE)),"",VLOOKUP(CONCATENATE($A45,"_L_",L$1),Records!$C$2:$H$6601,4,FALSE))</f>
        <v/>
      </c>
      <c r="L45" s="7" t="str">
        <f>IF(ISERROR(VLOOKUP(CONCATENATE($A45,"_L_",L$1),Records!$C$2:$H$6601,1,FALSE)),"",VLOOKUP(CONCATENATE($A45,"_L_",L$1),Records!$C$2:$H$6601,5,FALSE))</f>
        <v/>
      </c>
      <c r="M45" s="33" t="str">
        <f>IF(ISERROR(VLOOKUP(CONCATENATE($A45,"_L_",L$1),Records!$C$2:$H$6601,1,FALSE)),"",VLOOKUP(CONCATENATE($A45,"_L_",L$1),Records!$C$2:$H$6601,6,FALSE))</f>
        <v/>
      </c>
      <c r="N45" s="32" t="str">
        <f>IF(ISERROR(VLOOKUP(CONCATENATE($A45,"_L_",O$1),Records!$C$2:$H$6601,1,FALSE)),"",VLOOKUP(CONCATENATE($A45,"_L_",O$1),Records!$C$2:$H$6601,4,FALSE))</f>
        <v/>
      </c>
      <c r="O45" s="7" t="str">
        <f>IF(ISERROR(VLOOKUP(CONCATENATE($A45,"_L_",O$1),Records!$C$2:$H$6601,1,FALSE)),"",VLOOKUP(CONCATENATE($A45,"_L_",O$1),Records!$C$2:$H$6601,5,FALSE))</f>
        <v/>
      </c>
      <c r="P45" s="33" t="str">
        <f>IF(ISERROR(VLOOKUP(CONCATENATE($A45,"_L_",O$1),Records!$C$2:$H$6601,1,FALSE)),"",VLOOKUP(CONCATENATE($A45,"_L_",O$1),Records!$C$2:$H$6601,6,FALSE))</f>
        <v/>
      </c>
      <c r="Q45" s="32" t="str">
        <f>IF(ISERROR(VLOOKUP(CONCATENATE($A45,"_L_",R$1),Records!$C$2:$H$6601,1,FALSE)),"",VLOOKUP(CONCATENATE($A45,"_L_",R$1),Records!$C$2:$H$6601,4,FALSE))</f>
        <v/>
      </c>
      <c r="R45" s="7" t="str">
        <f>IF(ISERROR(VLOOKUP(CONCATENATE($A45,"_L_",R$1),Records!$C$2:$H$6601,1,FALSE)),"",VLOOKUP(CONCATENATE($A45,"_L_",R$1),Records!$C$2:$H$6601,5,FALSE))</f>
        <v/>
      </c>
      <c r="S45" s="33" t="str">
        <f>IF(ISERROR(VLOOKUP(CONCATENATE($A45,"_L_",R$1),Records!$C$2:$H$6601,1,FALSE)),"",VLOOKUP(CONCATENATE($A45,"_L_",R$1),Records!$C$2:$H$6601,6,FALSE))</f>
        <v/>
      </c>
      <c r="T45" s="32" t="str">
        <f>IF(ISERROR(VLOOKUP(CONCATENATE($A45,"_L_",U$1),Records!$C$2:$H$6601,1,FALSE)),"",VLOOKUP(CONCATENATE($A45,"_L_",U$1),Records!$C$2:$H$6601,4,FALSE))</f>
        <v/>
      </c>
      <c r="U45" s="7" t="str">
        <f>IF(ISERROR(VLOOKUP(CONCATENATE($A45,"_L_",U$1),Records!$C$2:$H$6601,1,FALSE)),"",VLOOKUP(CONCATENATE($A45,"_L_",U$1),Records!$C$2:$H$6601,5,FALSE))</f>
        <v/>
      </c>
      <c r="V45" s="33" t="str">
        <f>IF(ISERROR(VLOOKUP(CONCATENATE($A45,"_L_",U$1),Records!$C$2:$H$6601,1,FALSE)),"",VLOOKUP(CONCATENATE($A45,"_L_",U$1),Records!$C$2:$H$6601,6,FALSE))</f>
        <v/>
      </c>
      <c r="W45" s="32" t="str">
        <f>IF(ISERROR(VLOOKUP(CONCATENATE($A45,"_L_",X$1),Records!$C$2:$H$6601,1,FALSE)),"",VLOOKUP(CONCATENATE($A45,"_L_",X$1),Records!$C$2:$H$6601,4,FALSE))</f>
        <v/>
      </c>
      <c r="X45" s="7" t="str">
        <f>IF(ISERROR(VLOOKUP(CONCATENATE($A45,"_L_",X$1),Records!$C$2:$H$6601,1,FALSE)),"",VLOOKUP(CONCATENATE($A45,"_L_",X$1),Records!$C$2:$H$6601,5,FALSE))</f>
        <v/>
      </c>
      <c r="Y45" s="33" t="str">
        <f>IF(ISERROR(VLOOKUP(CONCATENATE($A45,"_L_",X$1),Records!$C$2:$H$6601,1,FALSE)),"",VLOOKUP(CONCATENATE($A45,"_L_",X$1),Records!$C$2:$H$6601,6,FALSE))</f>
        <v/>
      </c>
      <c r="Z45" s="32" t="str">
        <f>IF(ISERROR(VLOOKUP(CONCATENATE($A45,"_L_",AA$1),Records!$C$2:$H$6601,1,FALSE)),"",VLOOKUP(CONCATENATE($A45,"_L_",AA$1),Records!$C$2:$H$6601,4,FALSE))</f>
        <v/>
      </c>
      <c r="AA45" s="7" t="str">
        <f>IF(ISERROR(VLOOKUP(CONCATENATE($A45,"_L_",AA$1),Records!$C$2:$H$6601,1,FALSE)),"",VLOOKUP(CONCATENATE($A45,"_L_",AA$1),Records!$C$2:$H$6601,5,FALSE))</f>
        <v/>
      </c>
      <c r="AB45" s="33" t="str">
        <f>IF(ISERROR(VLOOKUP(CONCATENATE($A45,"_L_",AA$1),Records!$C$2:$H$6601,1,FALSE)),"",VLOOKUP(CONCATENATE($A45,"_L_",AA$1),Records!$C$2:$H$6601,6,FALSE))</f>
        <v/>
      </c>
      <c r="AC45" s="32" t="str">
        <f>IF(ISERROR(VLOOKUP(CONCATENATE($A45,"_L_",AD$1),Records!$C$2:$H$6601,1,FALSE)),"",VLOOKUP(CONCATENATE($A45,"_L_",AD$1),Records!$C$2:$H$6601,4,FALSE))</f>
        <v/>
      </c>
      <c r="AD45" s="7" t="str">
        <f>IF(ISERROR(VLOOKUP(CONCATENATE($A45,"_L_",AD$1),Records!$C$2:$H$6601,1,FALSE)),"",VLOOKUP(CONCATENATE($A45,"_L_",AD$1),Records!$C$2:$H$6601,5,FALSE))</f>
        <v/>
      </c>
      <c r="AE45" s="33" t="str">
        <f>IF(ISERROR(VLOOKUP(CONCATENATE($A45,"_L_",AD$1),Records!$C$2:$H$6601,1,FALSE)),"",VLOOKUP(CONCATENATE($A45,"_L_",AD$1),Records!$C$2:$H$6601,6,FALSE))</f>
        <v/>
      </c>
      <c r="AF45" s="32" t="str">
        <f>IF(ISERROR(VLOOKUP(CONCATENATE($A45,"_L_",AG$1),Records!$C$2:$H$6601,1,FALSE)),"",VLOOKUP(CONCATENATE($A45,"_L_",AG$1),Records!$C$2:$H$6601,4,FALSE))</f>
        <v/>
      </c>
      <c r="AG45" s="7" t="str">
        <f>IF(ISERROR(VLOOKUP(CONCATENATE($A45,"_L_",AG$1),Records!$C$2:$H$6601,1,FALSE)),"",VLOOKUP(CONCATENATE($A45,"_L_",AG$1),Records!$C$2:$H$6601,5,FALSE))</f>
        <v/>
      </c>
      <c r="AH45" s="33" t="str">
        <f>IF(ISERROR(VLOOKUP(CONCATENATE($A45,"_L_",AG$1),Records!$C$2:$H$6601,1,FALSE)),"",VLOOKUP(CONCATENATE($A45,"_L_",AG$1),Records!$C$2:$H$6601,6,FALSE))</f>
        <v/>
      </c>
      <c r="AI45" s="32" t="str">
        <f>IF(ISERROR(VLOOKUP(CONCATENATE($A45,"_L_",AJ$1),Records!$C$2:$H$6601,1,FALSE)),"",VLOOKUP(CONCATENATE($A45,"_L_",AJ$1),Records!$C$2:$H$6601,4,FALSE))</f>
        <v/>
      </c>
      <c r="AJ45" s="7" t="str">
        <f>IF(ISERROR(VLOOKUP(CONCATENATE($A45,"_L_",AJ$1),Records!$C$2:$H$6601,1,FALSE)),"",VLOOKUP(CONCATENATE($A45,"_L_",AJ$1),Records!$C$2:$H$6601,5,FALSE))</f>
        <v/>
      </c>
      <c r="AK45" s="33" t="str">
        <f>IF(ISERROR(VLOOKUP(CONCATENATE($A45,"_L_",AJ$1),Records!$C$2:$H$6601,1,FALSE)),"",VLOOKUP(CONCATENATE($A45,"_L_",AJ$1),Records!$C$2:$H$6601,6,FALSE))</f>
        <v/>
      </c>
      <c r="AL45" s="32" t="str">
        <f>IF(ISERROR(VLOOKUP(CONCATENATE($A45,"_L_",AM$1),Records!$C$2:$H$6601,1,FALSE)),"",VLOOKUP(CONCATENATE($A45,"_L_",AM$1),Records!$C$2:$H$6601,4,FALSE))</f>
        <v/>
      </c>
      <c r="AM45" s="7" t="str">
        <f>IF(ISERROR(VLOOKUP(CONCATENATE($A45,"_L_",AM$1),Records!$C$2:$H$6601,1,FALSE)),"",VLOOKUP(CONCATENATE($A45,"_L_",AM$1),Records!$C$2:$H$6601,5,FALSE))</f>
        <v/>
      </c>
      <c r="AN45" s="33" t="str">
        <f>IF(ISERROR(VLOOKUP(CONCATENATE($A45,"_L_",AM$1),Records!$C$2:$H$6601,1,FALSE)),"",VLOOKUP(CONCATENATE($A45,"_L_",AM$1),Records!$C$2:$H$6601,6,FALSE))</f>
        <v/>
      </c>
      <c r="AO45" s="32" t="str">
        <f>IF(ISERROR(VLOOKUP(CONCATENATE($A45,"_L_",AP$1),Records!$C$2:$H$6601,1,FALSE)),"",VLOOKUP(CONCATENATE($A45,"_L_",AP$1),Records!$C$2:$H$6601,4,FALSE))</f>
        <v/>
      </c>
      <c r="AP45" s="7" t="str">
        <f>IF(ISERROR(VLOOKUP(CONCATENATE($A45,"_L_",AP$1),Records!$C$2:$H$6601,1,FALSE)),"",VLOOKUP(CONCATENATE($A45,"_L_",AP$1),Records!$C$2:$H$6601,5,FALSE))</f>
        <v/>
      </c>
      <c r="AQ45" s="33" t="str">
        <f>IF(ISERROR(VLOOKUP(CONCATENATE($A45,"_L_",AP$1),Records!$C$2:$H$6601,1,FALSE)),"",VLOOKUP(CONCATENATE($A45,"_L_",AP$1),Records!$C$2:$H$6601,6,FALSE))</f>
        <v/>
      </c>
      <c r="AR45" s="32" t="str">
        <f>IF(ISERROR(VLOOKUP(CONCATENATE($A45,"_L_",AS$1),Records!$C$2:$H$6601,1,FALSE)),"",VLOOKUP(CONCATENATE($A45,"_L_",AS$1),Records!$C$2:$H$6601,4,FALSE))</f>
        <v/>
      </c>
      <c r="AS45" s="7" t="str">
        <f>IF(ISERROR(VLOOKUP(CONCATENATE($A45,"_L_",AS$1),Records!$C$2:$H$6601,1,FALSE)),"",VLOOKUP(CONCATENATE($A45,"_L_",AS$1),Records!$C$2:$H$6601,5,FALSE))</f>
        <v/>
      </c>
      <c r="AT45" s="33" t="str">
        <f>IF(ISERROR(VLOOKUP(CONCATENATE($A45,"_L_",AS$1),Records!$C$2:$H$6601,1,FALSE)),"",VLOOKUP(CONCATENATE($A45,"_L_",AS$1),Records!$C$2:$H$6601,6,FALSE))</f>
        <v/>
      </c>
      <c r="AU45" s="32" t="str">
        <f>IF(ISERROR(VLOOKUP(CONCATENATE($A45,"_L_",AV$1),Records!$C$2:$H$6601,1,FALSE)),"",VLOOKUP(CONCATENATE($A45,"_L_",AV$1),Records!$C$2:$H$6601,4,FALSE))</f>
        <v/>
      </c>
      <c r="AV45" s="7" t="str">
        <f>IF(ISERROR(VLOOKUP(CONCATENATE($A45,"_L_",AV$1),Records!$C$2:$H$6601,1,FALSE)),"",VLOOKUP(CONCATENATE($A45,"_L_",AV$1),Records!$C$2:$H$6601,5,FALSE))</f>
        <v/>
      </c>
      <c r="AW45" s="33" t="str">
        <f>IF(ISERROR(VLOOKUP(CONCATENATE($A45,"_L_",AV$1),Records!$C$2:$H$6601,1,FALSE)),"",VLOOKUP(CONCATENATE($A45,"_L_",AV$1),Records!$C$2:$H$6601,6,FALSE))</f>
        <v/>
      </c>
      <c r="AX45" s="32" t="str">
        <f>IF(ISERROR(VLOOKUP(CONCATENATE($A45,"_L_",AY$1),Records!$C$2:$H$6601,1,FALSE)),"",VLOOKUP(CONCATENATE($A45,"_L_",AY$1),Records!$C$2:$H$6601,4,FALSE))</f>
        <v/>
      </c>
      <c r="AY45" s="7" t="str">
        <f>IF(ISERROR(VLOOKUP(CONCATENATE($A45,"_L_",AY$1),Records!$C$2:$H$6601,1,FALSE)),"",VLOOKUP(CONCATENATE($A45,"_L_",AY$1),Records!$C$2:$H$6601,5,FALSE))</f>
        <v/>
      </c>
      <c r="AZ45" s="33" t="str">
        <f>IF(ISERROR(VLOOKUP(CONCATENATE($A45,"_L_",AY$1),Records!$C$2:$H$6601,1,FALSE)),"",VLOOKUP(CONCATENATE($A45,"_L_",AY$1),Records!$C$2:$H$6601,6,FALSE))</f>
        <v/>
      </c>
      <c r="BA45" s="32" t="str">
        <f>IF(ISERROR(VLOOKUP(CONCATENATE($A45,"_L_",BB$1),Records!$C$2:$H$6601,1,FALSE)),"",VLOOKUP(CONCATENATE($A45,"_L_",BB$1),Records!$C$2:$H$6601,4,FALSE))</f>
        <v/>
      </c>
      <c r="BB45" s="7" t="str">
        <f>IF(ISERROR(VLOOKUP(CONCATENATE($A45,"_L_",BB$1),Records!$C$2:$H$6601,1,FALSE)),"",VLOOKUP(CONCATENATE($A45,"_L_",BB$1),Records!$C$2:$H$6601,5,FALSE))</f>
        <v/>
      </c>
      <c r="BC45" s="33" t="str">
        <f>IF(ISERROR(VLOOKUP(CONCATENATE($A45,"_L_",BB$1),Records!$C$2:$H$6601,1,FALSE)),"",VLOOKUP(CONCATENATE($A45,"_L_",BB$1),Records!$C$2:$H$6601,6,FALSE))</f>
        <v/>
      </c>
      <c r="BD45" s="32" t="str">
        <f>IF(ISERROR(VLOOKUP(CONCATENATE($A45,"_L_",BE$1),Records!$C$2:$H$6601,1,FALSE)),"",VLOOKUP(CONCATENATE($A45,"_L_",BE$1),Records!$C$2:$H$6601,4,FALSE))</f>
        <v/>
      </c>
      <c r="BE45" s="7" t="str">
        <f>IF(ISERROR(VLOOKUP(CONCATENATE($A45,"_L_",BE$1),Records!$C$2:$H$6601,1,FALSE)),"",VLOOKUP(CONCATENATE($A45,"_L_",BE$1),Records!$C$2:$H$6601,5,FALSE))</f>
        <v/>
      </c>
      <c r="BF45" s="33" t="str">
        <f>IF(ISERROR(VLOOKUP(CONCATENATE($A45,"_L_",BE$1),Records!$C$2:$H$6601,1,FALSE)),"",VLOOKUP(CONCATENATE($A45,"_L_",BE$1),Records!$C$2:$H$6601,6,FALSE))</f>
        <v/>
      </c>
      <c r="BG45" s="32" t="str">
        <f>IF(ISERROR(VLOOKUP(CONCATENATE($A45,"_L_",BH$1),Records!$C$2:$H$6601,1,FALSE)),"",VLOOKUP(CONCATENATE($A45,"_L_",BH$1),Records!$C$2:$H$6601,4,FALSE))</f>
        <v/>
      </c>
      <c r="BH45" s="7" t="str">
        <f>IF(ISERROR(VLOOKUP(CONCATENATE($A45,"_L_",BH$1),Records!$C$2:$H$6601,1,FALSE)),"",VLOOKUP(CONCATENATE($A45,"_L_",BH$1),Records!$C$2:$H$6601,5,FALSE))</f>
        <v/>
      </c>
      <c r="BI45" s="33" t="str">
        <f>IF(ISERROR(VLOOKUP(CONCATENATE($A45,"_L_",BH$1),Records!$C$2:$H$6601,1,FALSE)),"",VLOOKUP(CONCATENATE($A45,"_L_",BH$1),Records!$C$2:$H$6601,6,FALSE))</f>
        <v/>
      </c>
      <c r="BJ45" s="32" t="str">
        <f>IF(ISERROR(VLOOKUP(CONCATENATE($A45,"_L_",BK$1),Records!$C$2:$H$6601,1,FALSE)),"",VLOOKUP(CONCATENATE($A45,"_L_",BK$1),Records!$C$2:$H$6601,4,FALSE))</f>
        <v/>
      </c>
      <c r="BK45" s="7" t="str">
        <f>IF(ISERROR(VLOOKUP(CONCATENATE($A45,"_L_",BK$1),Records!$C$2:$H$6601,1,FALSE)),"",VLOOKUP(CONCATENATE($A45,"_L_",BK$1),Records!$C$2:$H$6601,5,FALSE))</f>
        <v/>
      </c>
      <c r="BL45" s="33" t="str">
        <f>IF(ISERROR(VLOOKUP(CONCATENATE($A45,"_L_",BK$1),Records!$C$2:$H$6601,1,FALSE)),"",VLOOKUP(CONCATENATE($A45,"_L_",BK$1),Records!$C$2:$H$6601,6,FALSE))</f>
        <v/>
      </c>
      <c r="BM45" s="32" t="str">
        <f>IF(ISERROR(VLOOKUP(CONCATENATE($A45,"_L_",BN$1),Records!$C$2:$H$6601,1,FALSE)),"",VLOOKUP(CONCATENATE($A45,"_L_",BN$1),Records!$C$2:$H$6601,4,FALSE))</f>
        <v/>
      </c>
      <c r="BN45" s="7" t="str">
        <f>IF(ISERROR(VLOOKUP(CONCATENATE($A45,"_L_",BN$1),Records!$C$2:$H$6601,1,FALSE)),"",VLOOKUP(CONCATENATE($A45,"_L_",BN$1),Records!$C$2:$H$6601,5,FALSE))</f>
        <v/>
      </c>
      <c r="BO45" s="33" t="str">
        <f>IF(ISERROR(VLOOKUP(CONCATENATE($A45,"_L_",BN$1),Records!$C$2:$H$6601,1,FALSE)),"",VLOOKUP(CONCATENATE($A45,"_L_",BN$1),Records!$C$2:$H$6601,6,FALSE))</f>
        <v/>
      </c>
      <c r="BP45" s="32" t="str">
        <f>IF(ISERROR(VLOOKUP(CONCATENATE($A45,"_L_",BQ$1),Records!$C$2:$H$6601,1,FALSE)),"",VLOOKUP(CONCATENATE($A45,"_L_",BQ$1),Records!$C$2:$H$6601,4,FALSE))</f>
        <v/>
      </c>
      <c r="BQ45" s="7" t="str">
        <f>IF(ISERROR(VLOOKUP(CONCATENATE($A45,"_L_",BQ$1),Records!$C$2:$H$6601,1,FALSE)),"",VLOOKUP(CONCATENATE($A45,"_L_",BQ$1),Records!$C$2:$H$6601,5,FALSE))</f>
        <v/>
      </c>
      <c r="BR45" s="33" t="str">
        <f>IF(ISERROR(VLOOKUP(CONCATENATE($A45,"_L_",BQ$1),Records!$C$2:$H$6601,1,FALSE)),"",VLOOKUP(CONCATENATE($A45,"_L_",BQ$1),Records!$C$2:$H$6601,6,FALSE))</f>
        <v/>
      </c>
      <c r="BS45" s="32" t="str">
        <f>IF(ISERROR(VLOOKUP(CONCATENATE($A45,"_L_",BT$1),Records!$C$2:$H$6601,1,FALSE)),"",VLOOKUP(CONCATENATE($A45,"_L_",BT$1),Records!$C$2:$H$6601,4,FALSE))</f>
        <v/>
      </c>
      <c r="BT45" s="7" t="str">
        <f>IF(ISERROR(VLOOKUP(CONCATENATE($A45,"_L_",BT$1),Records!$C$2:$H$6601,1,FALSE)),"",VLOOKUP(CONCATENATE($A45,"_L_",BT$1),Records!$C$2:$H$6601,5,FALSE))</f>
        <v/>
      </c>
      <c r="BU45" s="33" t="str">
        <f>IF(ISERROR(VLOOKUP(CONCATENATE($A45,"_L_",BT$1),Records!$C$2:$H$6601,1,FALSE)),"",VLOOKUP(CONCATENATE($A45,"_L_",BT$1),Records!$C$2:$H$6601,6,FALSE))</f>
        <v/>
      </c>
      <c r="BV45" s="32" t="str">
        <f>IF(ISERROR(VLOOKUP(CONCATENATE($A45,"_L_",BW$1),Records!$C$2:$H$6601,1,FALSE)),"",VLOOKUP(CONCATENATE($A45,"_L_",BW$1),Records!$C$2:$H$6601,4,FALSE))</f>
        <v/>
      </c>
      <c r="BW45" s="7" t="str">
        <f>IF(ISERROR(VLOOKUP(CONCATENATE($A45,"_L_",BW$1),Records!$C$2:$H$6601,1,FALSE)),"",VLOOKUP(CONCATENATE($A45,"_L_",BW$1),Records!$C$2:$H$6601,5,FALSE))</f>
        <v/>
      </c>
      <c r="BX45" s="33" t="str">
        <f>IF(ISERROR(VLOOKUP(CONCATENATE($A45,"_L_",BW$1),Records!$C$2:$H$6601,1,FALSE)),"",VLOOKUP(CONCATENATE($A45,"_L_",BW$1),Records!$C$2:$H$6601,6,FALSE))</f>
        <v/>
      </c>
      <c r="BY45" s="32" t="str">
        <f>IF(ISERROR(VLOOKUP(CONCATENATE($A45,"_L_",BZ$1),Records!$C$2:$H$6601,1,FALSE)),"",VLOOKUP(CONCATENATE($A45,"_L_",BZ$1),Records!$C$2:$H$6601,4,FALSE))</f>
        <v/>
      </c>
      <c r="BZ45" s="7" t="str">
        <f>IF(ISERROR(VLOOKUP(CONCATENATE($A45,"_L_",BZ$1),Records!$C$2:$H$6601,1,FALSE)),"",VLOOKUP(CONCATENATE($A45,"_L_",BZ$1),Records!$C$2:$H$6601,5,FALSE))</f>
        <v/>
      </c>
      <c r="CA45" s="33" t="str">
        <f>IF(ISERROR(VLOOKUP(CONCATENATE($A45,"_L_",BZ$1),Records!$C$2:$H$6601,1,FALSE)),"",VLOOKUP(CONCATENATE($A45,"_L_",BZ$1),Records!$C$2:$H$6601,6,FALSE))</f>
        <v/>
      </c>
      <c r="CB45" s="32" t="str">
        <f>IF(ISERROR(VLOOKUP(CONCATENATE($A45,"_L_",CC$1),Records!$C$2:$H$6601,1,FALSE)),"",VLOOKUP(CONCATENATE($A45,"_L_",CC$1),Records!$C$2:$H$6601,4,FALSE))</f>
        <v/>
      </c>
      <c r="CC45" s="7" t="str">
        <f>IF(ISERROR(VLOOKUP(CONCATENATE($A45,"_L_",CC$1),Records!$C$2:$H$6601,1,FALSE)),"",VLOOKUP(CONCATENATE($A45,"_L_",CC$1),Records!$C$2:$H$6601,5,FALSE))</f>
        <v/>
      </c>
      <c r="CD45" s="33" t="str">
        <f>IF(ISERROR(VLOOKUP(CONCATENATE($A45,"_L_",CC$1),Records!$C$2:$H$6601,1,FALSE)),"",VLOOKUP(CONCATENATE($A45,"_L_",CC$1),Records!$C$2:$H$6601,6,FALSE))</f>
        <v/>
      </c>
      <c r="CE45" s="32" t="str">
        <f>IF(ISERROR(VLOOKUP(CONCATENATE($A45,"_L_",CF$1),Records!$C$2:$H$6601,1,FALSE)),"",VLOOKUP(CONCATENATE($A45,"_L_",CF$1),Records!$C$2:$H$6601,4,FALSE))</f>
        <v/>
      </c>
      <c r="CF45" s="7" t="str">
        <f>IF(ISERROR(VLOOKUP(CONCATENATE($A45,"_L_",CF$1),Records!$C$2:$H$6601,1,FALSE)),"",VLOOKUP(CONCATENATE($A45,"_L_",CF$1),Records!$C$2:$H$6601,5,FALSE))</f>
        <v/>
      </c>
      <c r="CG45" s="33" t="str">
        <f>IF(ISERROR(VLOOKUP(CONCATENATE($A45,"_L_",CF$1),Records!$C$2:$H$6601,1,FALSE)),"",VLOOKUP(CONCATENATE($A45,"_L_",CF$1),Records!$C$2:$H$6601,6,FALSE))</f>
        <v/>
      </c>
      <c r="CH45" s="32" t="str">
        <f>IF(ISERROR(VLOOKUP(CONCATENATE($A45,"_L_",CI$1),Records!$C$2:$H$6601,1,FALSE)),"",VLOOKUP(CONCATENATE($A45,"_L_",CI$1),Records!$C$2:$H$6601,4,FALSE))</f>
        <v/>
      </c>
      <c r="CI45" s="7" t="str">
        <f>IF(ISERROR(VLOOKUP(CONCATENATE($A45,"_L_",CI$1),Records!$C$2:$H$6601,1,FALSE)),"",VLOOKUP(CONCATENATE($A45,"_L_",CI$1),Records!$C$2:$H$6601,5,FALSE))</f>
        <v/>
      </c>
      <c r="CJ45" s="33" t="str">
        <f>IF(ISERROR(VLOOKUP(CONCATENATE($A45,"_L_",CI$1),Records!$C$2:$H$6601,1,FALSE)),"",VLOOKUP(CONCATENATE($A45,"_L_",CI$1),Records!$C$2:$H$6601,6,FALSE))</f>
        <v/>
      </c>
      <c r="CK45" s="32" t="str">
        <f>IF(ISERROR(VLOOKUP(CONCATENATE($A45,"_L_",CL$1),Records!$C$2:$H$6601,1,FALSE)),"",VLOOKUP(CONCATENATE($A45,"_L_",CL$1),Records!$C$2:$H$6601,4,FALSE))</f>
        <v/>
      </c>
      <c r="CL45" s="7" t="str">
        <f>IF(ISERROR(VLOOKUP(CONCATENATE($A45,"_L_",CL$1),Records!$C$2:$H$6601,1,FALSE)),"",VLOOKUP(CONCATENATE($A45,"_L_",CL$1),Records!$C$2:$H$6601,5,FALSE))</f>
        <v/>
      </c>
      <c r="CM45" s="33" t="str">
        <f>IF(ISERROR(VLOOKUP(CONCATENATE($A45,"_L_",CL$1),Records!$C$2:$H$6601,1,FALSE)),"",VLOOKUP(CONCATENATE($A45,"_L_",CL$1),Records!$C$2:$H$6601,6,FALSE))</f>
        <v/>
      </c>
      <c r="CN45" s="32" t="str">
        <f>IF(ISERROR(VLOOKUP(CONCATENATE($A45,"_L_",CO$1),Records!$C$2:$H$6601,1,FALSE)),"",VLOOKUP(CONCATENATE($A45,"_L_",CO$1),Records!$C$2:$H$6601,4,FALSE))</f>
        <v/>
      </c>
      <c r="CO45" s="7" t="str">
        <f>IF(ISERROR(VLOOKUP(CONCATENATE($A45,"_L_",CO$1),Records!$C$2:$H$6601,1,FALSE)),"",VLOOKUP(CONCATENATE($A45,"_L_",CO$1),Records!$C$2:$H$6601,5,FALSE))</f>
        <v/>
      </c>
      <c r="CP45" s="33" t="str">
        <f>IF(ISERROR(VLOOKUP(CONCATENATE($A45,"_L_",CO$1),Records!$C$2:$H$6601,1,FALSE)),"",VLOOKUP(CONCATENATE($A45,"_L_",CO$1),Records!$C$2:$H$6601,6,FALSE))</f>
        <v/>
      </c>
      <c r="CQ45" s="32" t="str">
        <f>IF(ISERROR(VLOOKUP(CONCATENATE($A45,"_L_",CR$1),Records!$C$2:$H$6601,1,FALSE)),"",VLOOKUP(CONCATENATE($A45,"_L_",CR$1),Records!$C$2:$H$6601,4,FALSE))</f>
        <v/>
      </c>
      <c r="CR45" s="7" t="str">
        <f>IF(ISERROR(VLOOKUP(CONCATENATE($A45,"_L_",CR$1),Records!$C$2:$H$6601,1,FALSE)),"",VLOOKUP(CONCATENATE($A45,"_L_",CR$1),Records!$C$2:$H$6601,5,FALSE))</f>
        <v/>
      </c>
      <c r="CS45" s="33" t="str">
        <f>IF(ISERROR(VLOOKUP(CONCATENATE($A45,"_L_",CR$1),Records!$C$2:$H$6601,1,FALSE)),"",VLOOKUP(CONCATENATE($A45,"_L_",CR$1),Records!$C$2:$H$6601,6,FALSE))</f>
        <v/>
      </c>
      <c r="CT45" s="32" t="str">
        <f>IF(ISERROR(VLOOKUP(CONCATENATE($A45,"_L_",CU$1),Records!$C$2:$H$6601,1,FALSE)),"",VLOOKUP(CONCATENATE($A45,"_L_",CU$1),Records!$C$2:$H$6601,4,FALSE))</f>
        <v/>
      </c>
      <c r="CU45" s="7" t="str">
        <f>IF(ISERROR(VLOOKUP(CONCATENATE($A45,"_L_",CU$1),Records!$C$2:$H$6601,1,FALSE)),"",VLOOKUP(CONCATENATE($A45,"_L_",CU$1),Records!$C$2:$H$6601,5,FALSE))</f>
        <v/>
      </c>
      <c r="CV45" s="33" t="str">
        <f>IF(ISERROR(VLOOKUP(CONCATENATE($A45,"_L_",CU$1),Records!$C$2:$H$6601,1,FALSE)),"",VLOOKUP(CONCATENATE($A45,"_L_",CU$1),Records!$C$2:$H$6601,6,FALSE))</f>
        <v/>
      </c>
      <c r="CW45" s="32" t="str">
        <f>IF(ISERROR(VLOOKUP(CONCATENATE($A45,"_L_",CX$1),Records!$C$2:$H$6601,1,FALSE)),"",VLOOKUP(CONCATENATE($A45,"_L_",CX$1),Records!$C$2:$H$6601,4,FALSE))</f>
        <v/>
      </c>
      <c r="CX45" s="7" t="str">
        <f>IF(ISERROR(VLOOKUP(CONCATENATE($A45,"_L_",CX$1),Records!$C$2:$H$6601,1,FALSE)),"",VLOOKUP(CONCATENATE($A45,"_L_",CX$1),Records!$C$2:$H$6601,5,FALSE))</f>
        <v/>
      </c>
      <c r="CY45" s="33" t="str">
        <f>IF(ISERROR(VLOOKUP(CONCATENATE($A45,"_L_",CX$1),Records!$C$2:$H$6601,1,FALSE)),"",VLOOKUP(CONCATENATE($A45,"_L_",CX$1),Records!$C$2:$H$6601,6,FALSE))</f>
        <v/>
      </c>
      <c r="CZ45" s="32" t="str">
        <f>IF(ISERROR(VLOOKUP(CONCATENATE($A45,"_L_",DA$1),Records!$C$2:$H$6601,1,FALSE)),"",VLOOKUP(CONCATENATE($A45,"_L_",DA$1),Records!$C$2:$H$6601,4,FALSE))</f>
        <v/>
      </c>
      <c r="DA45" s="7" t="str">
        <f>IF(ISERROR(VLOOKUP(CONCATENATE($A45,"_L_",DA$1),Records!$C$2:$H$6601,1,FALSE)),"",VLOOKUP(CONCATENATE($A45,"_L_",DA$1),Records!$C$2:$H$6601,5,FALSE))</f>
        <v/>
      </c>
      <c r="DB45" s="33" t="str">
        <f>IF(ISERROR(VLOOKUP(CONCATENATE($A45,"_L_",DA$1),Records!$C$2:$H$6601,1,FALSE)),"",VLOOKUP(CONCATENATE($A45,"_L_",DA$1),Records!$C$2:$H$6601,6,FALSE))</f>
        <v/>
      </c>
      <c r="DC45" s="32" t="str">
        <f>IF(ISERROR(VLOOKUP(CONCATENATE($A45,"_L_",DD$1),Records!$C$2:$H$6601,1,FALSE)),"",VLOOKUP(CONCATENATE($A45,"_L_",DD$1),Records!$C$2:$H$6601,4,FALSE))</f>
        <v/>
      </c>
      <c r="DD45" s="7" t="str">
        <f>IF(ISERROR(VLOOKUP(CONCATENATE($A45,"_L_",DD$1),Records!$C$2:$H$6601,1,FALSE)),"",VLOOKUP(CONCATENATE($A45,"_L_",DD$1),Records!$C$2:$H$6601,5,FALSE))</f>
        <v/>
      </c>
      <c r="DE45" s="33" t="str">
        <f>IF(ISERROR(VLOOKUP(CONCATENATE($A45,"_L_",DD$1),Records!$C$2:$H$6601,1,FALSE)),"",VLOOKUP(CONCATENATE($A45,"_L_",DD$1),Records!$C$2:$H$6601,6,FALSE))</f>
        <v/>
      </c>
      <c r="DF45" s="32" t="str">
        <f>IF(ISERROR(VLOOKUP(CONCATENATE($A45,"_L_",DG$1),Records!$C$2:$H$6601,1,FALSE)),"",VLOOKUP(CONCATENATE($A45,"_L_",DG$1),Records!$C$2:$H$6601,4,FALSE))</f>
        <v/>
      </c>
      <c r="DG45" s="7" t="str">
        <f>IF(ISERROR(VLOOKUP(CONCATENATE($A45,"_L_",DG$1),Records!$C$2:$H$6601,1,FALSE)),"",VLOOKUP(CONCATENATE($A45,"_L_",DG$1),Records!$C$2:$H$6601,5,FALSE))</f>
        <v/>
      </c>
      <c r="DH45" s="33" t="str">
        <f>IF(ISERROR(VLOOKUP(CONCATENATE($A45,"_L_",DG$1),Records!$C$2:$H$6601,1,FALSE)),"",VLOOKUP(CONCATENATE($A45,"_L_",DG$1),Records!$C$2:$H$6601,6,FALSE))</f>
        <v/>
      </c>
      <c r="DI45" s="32" t="str">
        <f>IF(ISERROR(VLOOKUP(CONCATENATE($A45,"_L_",DJ$1),Records!$C$2:$H$6601,1,FALSE)),"",VLOOKUP(CONCATENATE($A45,"_L_",DJ$1),Records!$C$2:$H$6601,4,FALSE))</f>
        <v/>
      </c>
      <c r="DJ45" s="7" t="str">
        <f>IF(ISERROR(VLOOKUP(CONCATENATE($A45,"_L_",DJ$1),Records!$C$2:$H$6601,1,FALSE)),"",VLOOKUP(CONCATENATE($A45,"_L_",DJ$1),Records!$C$2:$H$6601,5,FALSE))</f>
        <v/>
      </c>
      <c r="DK45" s="33" t="str">
        <f>IF(ISERROR(VLOOKUP(CONCATENATE($A45,"_L_",DJ$1),Records!$C$2:$H$6601,1,FALSE)),"",VLOOKUP(CONCATENATE($A45,"_L_",DJ$1),Records!$C$2:$H$6601,6,FALSE))</f>
        <v/>
      </c>
      <c r="DL45" s="32" t="str">
        <f>IF(ISERROR(VLOOKUP(CONCATENATE($A45,"_L_",DM$1),Records!$C$2:$H$6601,1,FALSE)),"",VLOOKUP(CONCATENATE($A45,"_L_",DM$1),Records!$C$2:$H$6601,4,FALSE))</f>
        <v/>
      </c>
      <c r="DM45" s="7" t="str">
        <f>IF(ISERROR(VLOOKUP(CONCATENATE($A45,"_L_",DM$1),Records!$C$2:$H$6601,1,FALSE)),"",VLOOKUP(CONCATENATE($A45,"_L_",DM$1),Records!$C$2:$H$6601,5,FALSE))</f>
        <v/>
      </c>
      <c r="DN45" s="33" t="str">
        <f>IF(ISERROR(VLOOKUP(CONCATENATE($A45,"_L_",DM$1),Records!$C$2:$H$6601,1,FALSE)),"",VLOOKUP(CONCATENATE($A45,"_L_",DM$1),Records!$C$2:$H$6601,6,FALSE))</f>
        <v/>
      </c>
      <c r="DO45" s="32" t="str">
        <f>IF(ISERROR(VLOOKUP(CONCATENATE($A45,"_L_",DP$1),Records!$C$2:$H$6601,1,FALSE)),"",VLOOKUP(CONCATENATE($A45,"_L_",DP$1),Records!$C$2:$H$6601,4,FALSE))</f>
        <v/>
      </c>
      <c r="DP45" s="7" t="str">
        <f>IF(ISERROR(VLOOKUP(CONCATENATE($A45,"_L_",DP$1),Records!$C$2:$H$6601,1,FALSE)),"",VLOOKUP(CONCATENATE($A45,"_L_",DP$1),Records!$C$2:$H$6601,5,FALSE))</f>
        <v/>
      </c>
      <c r="DQ45" s="33" t="str">
        <f>IF(ISERROR(VLOOKUP(CONCATENATE($A45,"_L_",DP$1),Records!$C$2:$H$6601,1,FALSE)),"",VLOOKUP(CONCATENATE($A45,"_L_",DP$1),Records!$C$2:$H$6601,6,FALSE))</f>
        <v/>
      </c>
      <c r="DR45" s="32" t="str">
        <f>IF(ISERROR(VLOOKUP(CONCATENATE($A45,"_L_",DS$1),Records!$C$2:$H$6601,1,FALSE)),"",VLOOKUP(CONCATENATE($A45,"_L_",DS$1),Records!$C$2:$H$6601,4,FALSE))</f>
        <v/>
      </c>
      <c r="DS45" s="7" t="str">
        <f>IF(ISERROR(VLOOKUP(CONCATENATE($A45,"_L_",DS$1),Records!$C$2:$H$6601,1,FALSE)),"",VLOOKUP(CONCATENATE($A45,"_L_",DS$1),Records!$C$2:$H$6601,5,FALSE))</f>
        <v/>
      </c>
      <c r="DT45" s="33" t="str">
        <f>IF(ISERROR(VLOOKUP(CONCATENATE($A45,"_L_",DS$1),Records!$C$2:$H$6601,1,FALSE)),"",VLOOKUP(CONCATENATE($A45,"_L_",DS$1),Records!$C$2:$H$6601,6,FALSE))</f>
        <v/>
      </c>
      <c r="DU45" s="32" t="str">
        <f>IF(ISERROR(VLOOKUP(CONCATENATE($A45,"_L_",DV$1),Records!$C$2:$H$6601,1,FALSE)),"",VLOOKUP(CONCATENATE($A45,"_L_",DV$1),Records!$C$2:$H$6601,4,FALSE))</f>
        <v/>
      </c>
      <c r="DV45" s="7" t="str">
        <f>IF(ISERROR(VLOOKUP(CONCATENATE($A45,"_L_",DV$1),Records!$C$2:$H$6601,1,FALSE)),"",VLOOKUP(CONCATENATE($A45,"_L_",DV$1),Records!$C$2:$H$6601,5,FALSE))</f>
        <v/>
      </c>
      <c r="DW45" s="33" t="str">
        <f>IF(ISERROR(VLOOKUP(CONCATENATE($A45,"_L_",DV$1),Records!$C$2:$H$6601,1,FALSE)),"",VLOOKUP(CONCATENATE($A45,"_L_",DV$1),Records!$C$2:$H$6601,6,FALSE))</f>
        <v/>
      </c>
      <c r="DX45" s="32" t="str">
        <f>IF(ISERROR(VLOOKUP(CONCATENATE($A45,"_L_",DY$1),Records!$C$2:$H$6601,1,FALSE)),"",VLOOKUP(CONCATENATE($A45,"_L_",DY$1),Records!$C$2:$H$6601,4,FALSE))</f>
        <v/>
      </c>
      <c r="DY45" s="7" t="str">
        <f>IF(ISERROR(VLOOKUP(CONCATENATE($A45,"_L_",DY$1),Records!$C$2:$H$6601,1,FALSE)),"",VLOOKUP(CONCATENATE($A45,"_L_",DY$1),Records!$C$2:$H$6601,5,FALSE))</f>
        <v/>
      </c>
      <c r="DZ45" s="33" t="str">
        <f>IF(ISERROR(VLOOKUP(CONCATENATE($A45,"_L_",DY$1),Records!$C$2:$H$6601,1,FALSE)),"",VLOOKUP(CONCATENATE($A45,"_L_",DY$1),Records!$C$2:$H$6601,6,FALSE))</f>
        <v/>
      </c>
      <c r="EA45" s="32" t="str">
        <f>IF(ISERROR(VLOOKUP(CONCATENATE($A45,"_L_",EB$1),Records!$C$2:$H$6601,1,FALSE)),"",VLOOKUP(CONCATENATE($A45,"_L_",EB$1),Records!$C$2:$H$6601,4,FALSE))</f>
        <v/>
      </c>
      <c r="EB45" s="7" t="str">
        <f>IF(ISERROR(VLOOKUP(CONCATENATE($A45,"_L_",EB$1),Records!$C$2:$H$6601,1,FALSE)),"",VLOOKUP(CONCATENATE($A45,"_L_",EB$1),Records!$C$2:$H$6601,5,FALSE))</f>
        <v/>
      </c>
      <c r="EC45" s="33" t="str">
        <f>IF(ISERROR(VLOOKUP(CONCATENATE($A45,"_L_",EB$1),Records!$C$2:$H$6601,1,FALSE)),"",VLOOKUP(CONCATENATE($A45,"_L_",EB$1),Records!$C$2:$H$6601,6,FALSE))</f>
        <v/>
      </c>
    </row>
    <row r="46" spans="1:133" ht="15.75" x14ac:dyDescent="0.25">
      <c r="A46" s="11">
        <v>42228</v>
      </c>
      <c r="B46" s="16" t="s">
        <v>69</v>
      </c>
      <c r="C46" s="17">
        <f t="shared" si="1"/>
        <v>7</v>
      </c>
      <c r="D46" s="24" t="s">
        <v>60</v>
      </c>
      <c r="E46" s="24" t="s">
        <v>61</v>
      </c>
      <c r="F46" s="62">
        <f t="shared" si="0"/>
        <v>0</v>
      </c>
      <c r="G46" s="62">
        <f>HomeCalc!F46</f>
        <v>0</v>
      </c>
      <c r="H46" s="32" t="str">
        <f>IF(ISERROR(VLOOKUP(CONCATENATE($A46,"_L_",I$1),Records!$C$2:$H$6601,1,FALSE)),"",VLOOKUP(CONCATENATE($A46,"_L_",I$1),Records!$C$2:$H$6601,4,FALSE))</f>
        <v/>
      </c>
      <c r="I46" s="7" t="str">
        <f>IF(ISERROR(VLOOKUP(CONCATENATE($A46,"_L_",I$1),Records!$C$2:$H$6601,1,FALSE)),"",VLOOKUP(CONCATENATE($A46,"_L_",I$1),Records!$C$2:$H$6601,5,FALSE))</f>
        <v/>
      </c>
      <c r="J46" s="33" t="str">
        <f>IF(ISERROR(VLOOKUP(CONCATENATE($A46,"_L_",I$1),Records!$C$2:$H$6601,1,FALSE)),"",VLOOKUP(CONCATENATE($A46,"_L_",I$1),Records!$C$2:$H$6601,6,FALSE))</f>
        <v/>
      </c>
      <c r="K46" s="32" t="str">
        <f>IF(ISERROR(VLOOKUP(CONCATENATE($A46,"_L_",L$1),Records!$C$2:$H$6601,1,FALSE)),"",VLOOKUP(CONCATENATE($A46,"_L_",L$1),Records!$C$2:$H$6601,4,FALSE))</f>
        <v/>
      </c>
      <c r="L46" s="7" t="str">
        <f>IF(ISERROR(VLOOKUP(CONCATENATE($A46,"_L_",L$1),Records!$C$2:$H$6601,1,FALSE)),"",VLOOKUP(CONCATENATE($A46,"_L_",L$1),Records!$C$2:$H$6601,5,FALSE))</f>
        <v/>
      </c>
      <c r="M46" s="33" t="str">
        <f>IF(ISERROR(VLOOKUP(CONCATENATE($A46,"_L_",L$1),Records!$C$2:$H$6601,1,FALSE)),"",VLOOKUP(CONCATENATE($A46,"_L_",L$1),Records!$C$2:$H$6601,6,FALSE))</f>
        <v/>
      </c>
      <c r="N46" s="32" t="str">
        <f>IF(ISERROR(VLOOKUP(CONCATENATE($A46,"_L_",O$1),Records!$C$2:$H$6601,1,FALSE)),"",VLOOKUP(CONCATENATE($A46,"_L_",O$1),Records!$C$2:$H$6601,4,FALSE))</f>
        <v/>
      </c>
      <c r="O46" s="7" t="str">
        <f>IF(ISERROR(VLOOKUP(CONCATENATE($A46,"_L_",O$1),Records!$C$2:$H$6601,1,FALSE)),"",VLOOKUP(CONCATENATE($A46,"_L_",O$1),Records!$C$2:$H$6601,5,FALSE))</f>
        <v/>
      </c>
      <c r="P46" s="33" t="str">
        <f>IF(ISERROR(VLOOKUP(CONCATENATE($A46,"_L_",O$1),Records!$C$2:$H$6601,1,FALSE)),"",VLOOKUP(CONCATENATE($A46,"_L_",O$1),Records!$C$2:$H$6601,6,FALSE))</f>
        <v/>
      </c>
      <c r="Q46" s="32" t="str">
        <f>IF(ISERROR(VLOOKUP(CONCATENATE($A46,"_L_",R$1),Records!$C$2:$H$6601,1,FALSE)),"",VLOOKUP(CONCATENATE($A46,"_L_",R$1),Records!$C$2:$H$6601,4,FALSE))</f>
        <v/>
      </c>
      <c r="R46" s="7" t="str">
        <f>IF(ISERROR(VLOOKUP(CONCATENATE($A46,"_L_",R$1),Records!$C$2:$H$6601,1,FALSE)),"",VLOOKUP(CONCATENATE($A46,"_L_",R$1),Records!$C$2:$H$6601,5,FALSE))</f>
        <v/>
      </c>
      <c r="S46" s="33" t="str">
        <f>IF(ISERROR(VLOOKUP(CONCATENATE($A46,"_L_",R$1),Records!$C$2:$H$6601,1,FALSE)),"",VLOOKUP(CONCATENATE($A46,"_L_",R$1),Records!$C$2:$H$6601,6,FALSE))</f>
        <v/>
      </c>
      <c r="T46" s="32" t="str">
        <f>IF(ISERROR(VLOOKUP(CONCATENATE($A46,"_L_",U$1),Records!$C$2:$H$6601,1,FALSE)),"",VLOOKUP(CONCATENATE($A46,"_L_",U$1),Records!$C$2:$H$6601,4,FALSE))</f>
        <v/>
      </c>
      <c r="U46" s="7" t="str">
        <f>IF(ISERROR(VLOOKUP(CONCATENATE($A46,"_L_",U$1),Records!$C$2:$H$6601,1,FALSE)),"",VLOOKUP(CONCATENATE($A46,"_L_",U$1),Records!$C$2:$H$6601,5,FALSE))</f>
        <v/>
      </c>
      <c r="V46" s="33" t="str">
        <f>IF(ISERROR(VLOOKUP(CONCATENATE($A46,"_L_",U$1),Records!$C$2:$H$6601,1,FALSE)),"",VLOOKUP(CONCATENATE($A46,"_L_",U$1),Records!$C$2:$H$6601,6,FALSE))</f>
        <v/>
      </c>
      <c r="W46" s="32" t="str">
        <f>IF(ISERROR(VLOOKUP(CONCATENATE($A46,"_L_",X$1),Records!$C$2:$H$6601,1,FALSE)),"",VLOOKUP(CONCATENATE($A46,"_L_",X$1),Records!$C$2:$H$6601,4,FALSE))</f>
        <v/>
      </c>
      <c r="X46" s="7" t="str">
        <f>IF(ISERROR(VLOOKUP(CONCATENATE($A46,"_L_",X$1),Records!$C$2:$H$6601,1,FALSE)),"",VLOOKUP(CONCATENATE($A46,"_L_",X$1),Records!$C$2:$H$6601,5,FALSE))</f>
        <v/>
      </c>
      <c r="Y46" s="33" t="str">
        <f>IF(ISERROR(VLOOKUP(CONCATENATE($A46,"_L_",X$1),Records!$C$2:$H$6601,1,FALSE)),"",VLOOKUP(CONCATENATE($A46,"_L_",X$1),Records!$C$2:$H$6601,6,FALSE))</f>
        <v/>
      </c>
      <c r="Z46" s="32" t="str">
        <f>IF(ISERROR(VLOOKUP(CONCATENATE($A46,"_L_",AA$1),Records!$C$2:$H$6601,1,FALSE)),"",VLOOKUP(CONCATENATE($A46,"_L_",AA$1),Records!$C$2:$H$6601,4,FALSE))</f>
        <v/>
      </c>
      <c r="AA46" s="7" t="str">
        <f>IF(ISERROR(VLOOKUP(CONCATENATE($A46,"_L_",AA$1),Records!$C$2:$H$6601,1,FALSE)),"",VLOOKUP(CONCATENATE($A46,"_L_",AA$1),Records!$C$2:$H$6601,5,FALSE))</f>
        <v/>
      </c>
      <c r="AB46" s="33" t="str">
        <f>IF(ISERROR(VLOOKUP(CONCATENATE($A46,"_L_",AA$1),Records!$C$2:$H$6601,1,FALSE)),"",VLOOKUP(CONCATENATE($A46,"_L_",AA$1),Records!$C$2:$H$6601,6,FALSE))</f>
        <v/>
      </c>
      <c r="AC46" s="32" t="str">
        <f>IF(ISERROR(VLOOKUP(CONCATENATE($A46,"_L_",AD$1),Records!$C$2:$H$6601,1,FALSE)),"",VLOOKUP(CONCATENATE($A46,"_L_",AD$1),Records!$C$2:$H$6601,4,FALSE))</f>
        <v/>
      </c>
      <c r="AD46" s="7" t="str">
        <f>IF(ISERROR(VLOOKUP(CONCATENATE($A46,"_L_",AD$1),Records!$C$2:$H$6601,1,FALSE)),"",VLOOKUP(CONCATENATE($A46,"_L_",AD$1),Records!$C$2:$H$6601,5,FALSE))</f>
        <v/>
      </c>
      <c r="AE46" s="33" t="str">
        <f>IF(ISERROR(VLOOKUP(CONCATENATE($A46,"_L_",AD$1),Records!$C$2:$H$6601,1,FALSE)),"",VLOOKUP(CONCATENATE($A46,"_L_",AD$1),Records!$C$2:$H$6601,6,FALSE))</f>
        <v/>
      </c>
      <c r="AF46" s="32" t="str">
        <f>IF(ISERROR(VLOOKUP(CONCATENATE($A46,"_L_",AG$1),Records!$C$2:$H$6601,1,FALSE)),"",VLOOKUP(CONCATENATE($A46,"_L_",AG$1),Records!$C$2:$H$6601,4,FALSE))</f>
        <v/>
      </c>
      <c r="AG46" s="7" t="str">
        <f>IF(ISERROR(VLOOKUP(CONCATENATE($A46,"_L_",AG$1),Records!$C$2:$H$6601,1,FALSE)),"",VLOOKUP(CONCATENATE($A46,"_L_",AG$1),Records!$C$2:$H$6601,5,FALSE))</f>
        <v/>
      </c>
      <c r="AH46" s="33" t="str">
        <f>IF(ISERROR(VLOOKUP(CONCATENATE($A46,"_L_",AG$1),Records!$C$2:$H$6601,1,FALSE)),"",VLOOKUP(CONCATENATE($A46,"_L_",AG$1),Records!$C$2:$H$6601,6,FALSE))</f>
        <v/>
      </c>
      <c r="AI46" s="32" t="str">
        <f>IF(ISERROR(VLOOKUP(CONCATENATE($A46,"_L_",AJ$1),Records!$C$2:$H$6601,1,FALSE)),"",VLOOKUP(CONCATENATE($A46,"_L_",AJ$1),Records!$C$2:$H$6601,4,FALSE))</f>
        <v/>
      </c>
      <c r="AJ46" s="7" t="str">
        <f>IF(ISERROR(VLOOKUP(CONCATENATE($A46,"_L_",AJ$1),Records!$C$2:$H$6601,1,FALSE)),"",VLOOKUP(CONCATENATE($A46,"_L_",AJ$1),Records!$C$2:$H$6601,5,FALSE))</f>
        <v/>
      </c>
      <c r="AK46" s="33" t="str">
        <f>IF(ISERROR(VLOOKUP(CONCATENATE($A46,"_L_",AJ$1),Records!$C$2:$H$6601,1,FALSE)),"",VLOOKUP(CONCATENATE($A46,"_L_",AJ$1),Records!$C$2:$H$6601,6,FALSE))</f>
        <v/>
      </c>
      <c r="AL46" s="32" t="str">
        <f>IF(ISERROR(VLOOKUP(CONCATENATE($A46,"_L_",AM$1),Records!$C$2:$H$6601,1,FALSE)),"",VLOOKUP(CONCATENATE($A46,"_L_",AM$1),Records!$C$2:$H$6601,4,FALSE))</f>
        <v/>
      </c>
      <c r="AM46" s="7" t="str">
        <f>IF(ISERROR(VLOOKUP(CONCATENATE($A46,"_L_",AM$1),Records!$C$2:$H$6601,1,FALSE)),"",VLOOKUP(CONCATENATE($A46,"_L_",AM$1),Records!$C$2:$H$6601,5,FALSE))</f>
        <v/>
      </c>
      <c r="AN46" s="33" t="str">
        <f>IF(ISERROR(VLOOKUP(CONCATENATE($A46,"_L_",AM$1),Records!$C$2:$H$6601,1,FALSE)),"",VLOOKUP(CONCATENATE($A46,"_L_",AM$1),Records!$C$2:$H$6601,6,FALSE))</f>
        <v/>
      </c>
      <c r="AO46" s="32" t="str">
        <f>IF(ISERROR(VLOOKUP(CONCATENATE($A46,"_L_",AP$1),Records!$C$2:$H$6601,1,FALSE)),"",VLOOKUP(CONCATENATE($A46,"_L_",AP$1),Records!$C$2:$H$6601,4,FALSE))</f>
        <v/>
      </c>
      <c r="AP46" s="7" t="str">
        <f>IF(ISERROR(VLOOKUP(CONCATENATE($A46,"_L_",AP$1),Records!$C$2:$H$6601,1,FALSE)),"",VLOOKUP(CONCATENATE($A46,"_L_",AP$1),Records!$C$2:$H$6601,5,FALSE))</f>
        <v/>
      </c>
      <c r="AQ46" s="33" t="str">
        <f>IF(ISERROR(VLOOKUP(CONCATENATE($A46,"_L_",AP$1),Records!$C$2:$H$6601,1,FALSE)),"",VLOOKUP(CONCATENATE($A46,"_L_",AP$1),Records!$C$2:$H$6601,6,FALSE))</f>
        <v/>
      </c>
      <c r="AR46" s="32" t="str">
        <f>IF(ISERROR(VLOOKUP(CONCATENATE($A46,"_L_",AS$1),Records!$C$2:$H$6601,1,FALSE)),"",VLOOKUP(CONCATENATE($A46,"_L_",AS$1),Records!$C$2:$H$6601,4,FALSE))</f>
        <v/>
      </c>
      <c r="AS46" s="7" t="str">
        <f>IF(ISERROR(VLOOKUP(CONCATENATE($A46,"_L_",AS$1),Records!$C$2:$H$6601,1,FALSE)),"",VLOOKUP(CONCATENATE($A46,"_L_",AS$1),Records!$C$2:$H$6601,5,FALSE))</f>
        <v/>
      </c>
      <c r="AT46" s="33" t="str">
        <f>IF(ISERROR(VLOOKUP(CONCATENATE($A46,"_L_",AS$1),Records!$C$2:$H$6601,1,FALSE)),"",VLOOKUP(CONCATENATE($A46,"_L_",AS$1),Records!$C$2:$H$6601,6,FALSE))</f>
        <v/>
      </c>
      <c r="AU46" s="32" t="str">
        <f>IF(ISERROR(VLOOKUP(CONCATENATE($A46,"_L_",AV$1),Records!$C$2:$H$6601,1,FALSE)),"",VLOOKUP(CONCATENATE($A46,"_L_",AV$1),Records!$C$2:$H$6601,4,FALSE))</f>
        <v/>
      </c>
      <c r="AV46" s="7" t="str">
        <f>IF(ISERROR(VLOOKUP(CONCATENATE($A46,"_L_",AV$1),Records!$C$2:$H$6601,1,FALSE)),"",VLOOKUP(CONCATENATE($A46,"_L_",AV$1),Records!$C$2:$H$6601,5,FALSE))</f>
        <v/>
      </c>
      <c r="AW46" s="33" t="str">
        <f>IF(ISERROR(VLOOKUP(CONCATENATE($A46,"_L_",AV$1),Records!$C$2:$H$6601,1,FALSE)),"",VLOOKUP(CONCATENATE($A46,"_L_",AV$1),Records!$C$2:$H$6601,6,FALSE))</f>
        <v/>
      </c>
      <c r="AX46" s="32" t="str">
        <f>IF(ISERROR(VLOOKUP(CONCATENATE($A46,"_L_",AY$1),Records!$C$2:$H$6601,1,FALSE)),"",VLOOKUP(CONCATENATE($A46,"_L_",AY$1),Records!$C$2:$H$6601,4,FALSE))</f>
        <v/>
      </c>
      <c r="AY46" s="7" t="str">
        <f>IF(ISERROR(VLOOKUP(CONCATENATE($A46,"_L_",AY$1),Records!$C$2:$H$6601,1,FALSE)),"",VLOOKUP(CONCATENATE($A46,"_L_",AY$1),Records!$C$2:$H$6601,5,FALSE))</f>
        <v/>
      </c>
      <c r="AZ46" s="33" t="str">
        <f>IF(ISERROR(VLOOKUP(CONCATENATE($A46,"_L_",AY$1),Records!$C$2:$H$6601,1,FALSE)),"",VLOOKUP(CONCATENATE($A46,"_L_",AY$1),Records!$C$2:$H$6601,6,FALSE))</f>
        <v/>
      </c>
      <c r="BA46" s="32" t="str">
        <f>IF(ISERROR(VLOOKUP(CONCATENATE($A46,"_L_",BB$1),Records!$C$2:$H$6601,1,FALSE)),"",VLOOKUP(CONCATENATE($A46,"_L_",BB$1),Records!$C$2:$H$6601,4,FALSE))</f>
        <v/>
      </c>
      <c r="BB46" s="7" t="str">
        <f>IF(ISERROR(VLOOKUP(CONCATENATE($A46,"_L_",BB$1),Records!$C$2:$H$6601,1,FALSE)),"",VLOOKUP(CONCATENATE($A46,"_L_",BB$1),Records!$C$2:$H$6601,5,FALSE))</f>
        <v/>
      </c>
      <c r="BC46" s="33" t="str">
        <f>IF(ISERROR(VLOOKUP(CONCATENATE($A46,"_L_",BB$1),Records!$C$2:$H$6601,1,FALSE)),"",VLOOKUP(CONCATENATE($A46,"_L_",BB$1),Records!$C$2:$H$6601,6,FALSE))</f>
        <v/>
      </c>
      <c r="BD46" s="32" t="str">
        <f>IF(ISERROR(VLOOKUP(CONCATENATE($A46,"_L_",BE$1),Records!$C$2:$H$6601,1,FALSE)),"",VLOOKUP(CONCATENATE($A46,"_L_",BE$1),Records!$C$2:$H$6601,4,FALSE))</f>
        <v/>
      </c>
      <c r="BE46" s="7" t="str">
        <f>IF(ISERROR(VLOOKUP(CONCATENATE($A46,"_L_",BE$1),Records!$C$2:$H$6601,1,FALSE)),"",VLOOKUP(CONCATENATE($A46,"_L_",BE$1),Records!$C$2:$H$6601,5,FALSE))</f>
        <v/>
      </c>
      <c r="BF46" s="33" t="str">
        <f>IF(ISERROR(VLOOKUP(CONCATENATE($A46,"_L_",BE$1),Records!$C$2:$H$6601,1,FALSE)),"",VLOOKUP(CONCATENATE($A46,"_L_",BE$1),Records!$C$2:$H$6601,6,FALSE))</f>
        <v/>
      </c>
      <c r="BG46" s="32" t="str">
        <f>IF(ISERROR(VLOOKUP(CONCATENATE($A46,"_L_",BH$1),Records!$C$2:$H$6601,1,FALSE)),"",VLOOKUP(CONCATENATE($A46,"_L_",BH$1),Records!$C$2:$H$6601,4,FALSE))</f>
        <v/>
      </c>
      <c r="BH46" s="7" t="str">
        <f>IF(ISERROR(VLOOKUP(CONCATENATE($A46,"_L_",BH$1),Records!$C$2:$H$6601,1,FALSE)),"",VLOOKUP(CONCATENATE($A46,"_L_",BH$1),Records!$C$2:$H$6601,5,FALSE))</f>
        <v/>
      </c>
      <c r="BI46" s="33" t="str">
        <f>IF(ISERROR(VLOOKUP(CONCATENATE($A46,"_L_",BH$1),Records!$C$2:$H$6601,1,FALSE)),"",VLOOKUP(CONCATENATE($A46,"_L_",BH$1),Records!$C$2:$H$6601,6,FALSE))</f>
        <v/>
      </c>
      <c r="BJ46" s="32" t="str">
        <f>IF(ISERROR(VLOOKUP(CONCATENATE($A46,"_L_",BK$1),Records!$C$2:$H$6601,1,FALSE)),"",VLOOKUP(CONCATENATE($A46,"_L_",BK$1),Records!$C$2:$H$6601,4,FALSE))</f>
        <v/>
      </c>
      <c r="BK46" s="7" t="str">
        <f>IF(ISERROR(VLOOKUP(CONCATENATE($A46,"_L_",BK$1),Records!$C$2:$H$6601,1,FALSE)),"",VLOOKUP(CONCATENATE($A46,"_L_",BK$1),Records!$C$2:$H$6601,5,FALSE))</f>
        <v/>
      </c>
      <c r="BL46" s="33" t="str">
        <f>IF(ISERROR(VLOOKUP(CONCATENATE($A46,"_L_",BK$1),Records!$C$2:$H$6601,1,FALSE)),"",VLOOKUP(CONCATENATE($A46,"_L_",BK$1),Records!$C$2:$H$6601,6,FALSE))</f>
        <v/>
      </c>
      <c r="BM46" s="32" t="str">
        <f>IF(ISERROR(VLOOKUP(CONCATENATE($A46,"_L_",BN$1),Records!$C$2:$H$6601,1,FALSE)),"",VLOOKUP(CONCATENATE($A46,"_L_",BN$1),Records!$C$2:$H$6601,4,FALSE))</f>
        <v/>
      </c>
      <c r="BN46" s="7" t="str">
        <f>IF(ISERROR(VLOOKUP(CONCATENATE($A46,"_L_",BN$1),Records!$C$2:$H$6601,1,FALSE)),"",VLOOKUP(CONCATENATE($A46,"_L_",BN$1),Records!$C$2:$H$6601,5,FALSE))</f>
        <v/>
      </c>
      <c r="BO46" s="33" t="str">
        <f>IF(ISERROR(VLOOKUP(CONCATENATE($A46,"_L_",BN$1),Records!$C$2:$H$6601,1,FALSE)),"",VLOOKUP(CONCATENATE($A46,"_L_",BN$1),Records!$C$2:$H$6601,6,FALSE))</f>
        <v/>
      </c>
      <c r="BP46" s="32" t="str">
        <f>IF(ISERROR(VLOOKUP(CONCATENATE($A46,"_L_",BQ$1),Records!$C$2:$H$6601,1,FALSE)),"",VLOOKUP(CONCATENATE($A46,"_L_",BQ$1),Records!$C$2:$H$6601,4,FALSE))</f>
        <v/>
      </c>
      <c r="BQ46" s="7" t="str">
        <f>IF(ISERROR(VLOOKUP(CONCATENATE($A46,"_L_",BQ$1),Records!$C$2:$H$6601,1,FALSE)),"",VLOOKUP(CONCATENATE($A46,"_L_",BQ$1),Records!$C$2:$H$6601,5,FALSE))</f>
        <v/>
      </c>
      <c r="BR46" s="33" t="str">
        <f>IF(ISERROR(VLOOKUP(CONCATENATE($A46,"_L_",BQ$1),Records!$C$2:$H$6601,1,FALSE)),"",VLOOKUP(CONCATENATE($A46,"_L_",BQ$1),Records!$C$2:$H$6601,6,FALSE))</f>
        <v/>
      </c>
      <c r="BS46" s="32" t="str">
        <f>IF(ISERROR(VLOOKUP(CONCATENATE($A46,"_L_",BT$1),Records!$C$2:$H$6601,1,FALSE)),"",VLOOKUP(CONCATENATE($A46,"_L_",BT$1),Records!$C$2:$H$6601,4,FALSE))</f>
        <v/>
      </c>
      <c r="BT46" s="7" t="str">
        <f>IF(ISERROR(VLOOKUP(CONCATENATE($A46,"_L_",BT$1),Records!$C$2:$H$6601,1,FALSE)),"",VLOOKUP(CONCATENATE($A46,"_L_",BT$1),Records!$C$2:$H$6601,5,FALSE))</f>
        <v/>
      </c>
      <c r="BU46" s="33" t="str">
        <f>IF(ISERROR(VLOOKUP(CONCATENATE($A46,"_L_",BT$1),Records!$C$2:$H$6601,1,FALSE)),"",VLOOKUP(CONCATENATE($A46,"_L_",BT$1),Records!$C$2:$H$6601,6,FALSE))</f>
        <v/>
      </c>
      <c r="BV46" s="32" t="str">
        <f>IF(ISERROR(VLOOKUP(CONCATENATE($A46,"_L_",BW$1),Records!$C$2:$H$6601,1,FALSE)),"",VLOOKUP(CONCATENATE($A46,"_L_",BW$1),Records!$C$2:$H$6601,4,FALSE))</f>
        <v/>
      </c>
      <c r="BW46" s="7" t="str">
        <f>IF(ISERROR(VLOOKUP(CONCATENATE($A46,"_L_",BW$1),Records!$C$2:$H$6601,1,FALSE)),"",VLOOKUP(CONCATENATE($A46,"_L_",BW$1),Records!$C$2:$H$6601,5,FALSE))</f>
        <v/>
      </c>
      <c r="BX46" s="33" t="str">
        <f>IF(ISERROR(VLOOKUP(CONCATENATE($A46,"_L_",BW$1),Records!$C$2:$H$6601,1,FALSE)),"",VLOOKUP(CONCATENATE($A46,"_L_",BW$1),Records!$C$2:$H$6601,6,FALSE))</f>
        <v/>
      </c>
      <c r="BY46" s="32" t="str">
        <f>IF(ISERROR(VLOOKUP(CONCATENATE($A46,"_L_",BZ$1),Records!$C$2:$H$6601,1,FALSE)),"",VLOOKUP(CONCATENATE($A46,"_L_",BZ$1),Records!$C$2:$H$6601,4,FALSE))</f>
        <v/>
      </c>
      <c r="BZ46" s="7" t="str">
        <f>IF(ISERROR(VLOOKUP(CONCATENATE($A46,"_L_",BZ$1),Records!$C$2:$H$6601,1,FALSE)),"",VLOOKUP(CONCATENATE($A46,"_L_",BZ$1),Records!$C$2:$H$6601,5,FALSE))</f>
        <v/>
      </c>
      <c r="CA46" s="33" t="str">
        <f>IF(ISERROR(VLOOKUP(CONCATENATE($A46,"_L_",BZ$1),Records!$C$2:$H$6601,1,FALSE)),"",VLOOKUP(CONCATENATE($A46,"_L_",BZ$1),Records!$C$2:$H$6601,6,FALSE))</f>
        <v/>
      </c>
      <c r="CB46" s="32" t="str">
        <f>IF(ISERROR(VLOOKUP(CONCATENATE($A46,"_L_",CC$1),Records!$C$2:$H$6601,1,FALSE)),"",VLOOKUP(CONCATENATE($A46,"_L_",CC$1),Records!$C$2:$H$6601,4,FALSE))</f>
        <v/>
      </c>
      <c r="CC46" s="7" t="str">
        <f>IF(ISERROR(VLOOKUP(CONCATENATE($A46,"_L_",CC$1),Records!$C$2:$H$6601,1,FALSE)),"",VLOOKUP(CONCATENATE($A46,"_L_",CC$1),Records!$C$2:$H$6601,5,FALSE))</f>
        <v/>
      </c>
      <c r="CD46" s="33" t="str">
        <f>IF(ISERROR(VLOOKUP(CONCATENATE($A46,"_L_",CC$1),Records!$C$2:$H$6601,1,FALSE)),"",VLOOKUP(CONCATENATE($A46,"_L_",CC$1),Records!$C$2:$H$6601,6,FALSE))</f>
        <v/>
      </c>
      <c r="CE46" s="32" t="str">
        <f>IF(ISERROR(VLOOKUP(CONCATENATE($A46,"_L_",CF$1),Records!$C$2:$H$6601,1,FALSE)),"",VLOOKUP(CONCATENATE($A46,"_L_",CF$1),Records!$C$2:$H$6601,4,FALSE))</f>
        <v/>
      </c>
      <c r="CF46" s="7" t="str">
        <f>IF(ISERROR(VLOOKUP(CONCATENATE($A46,"_L_",CF$1),Records!$C$2:$H$6601,1,FALSE)),"",VLOOKUP(CONCATENATE($A46,"_L_",CF$1),Records!$C$2:$H$6601,5,FALSE))</f>
        <v/>
      </c>
      <c r="CG46" s="33" t="str">
        <f>IF(ISERROR(VLOOKUP(CONCATENATE($A46,"_L_",CF$1),Records!$C$2:$H$6601,1,FALSE)),"",VLOOKUP(CONCATENATE($A46,"_L_",CF$1),Records!$C$2:$H$6601,6,FALSE))</f>
        <v/>
      </c>
      <c r="CH46" s="32" t="str">
        <f>IF(ISERROR(VLOOKUP(CONCATENATE($A46,"_L_",CI$1),Records!$C$2:$H$6601,1,FALSE)),"",VLOOKUP(CONCATENATE($A46,"_L_",CI$1),Records!$C$2:$H$6601,4,FALSE))</f>
        <v/>
      </c>
      <c r="CI46" s="7" t="str">
        <f>IF(ISERROR(VLOOKUP(CONCATENATE($A46,"_L_",CI$1),Records!$C$2:$H$6601,1,FALSE)),"",VLOOKUP(CONCATENATE($A46,"_L_",CI$1),Records!$C$2:$H$6601,5,FALSE))</f>
        <v/>
      </c>
      <c r="CJ46" s="33" t="str">
        <f>IF(ISERROR(VLOOKUP(CONCATENATE($A46,"_L_",CI$1),Records!$C$2:$H$6601,1,FALSE)),"",VLOOKUP(CONCATENATE($A46,"_L_",CI$1),Records!$C$2:$H$6601,6,FALSE))</f>
        <v/>
      </c>
      <c r="CK46" s="32" t="str">
        <f>IF(ISERROR(VLOOKUP(CONCATENATE($A46,"_L_",CL$1),Records!$C$2:$H$6601,1,FALSE)),"",VLOOKUP(CONCATENATE($A46,"_L_",CL$1),Records!$C$2:$H$6601,4,FALSE))</f>
        <v/>
      </c>
      <c r="CL46" s="7" t="str">
        <f>IF(ISERROR(VLOOKUP(CONCATENATE($A46,"_L_",CL$1),Records!$C$2:$H$6601,1,FALSE)),"",VLOOKUP(CONCATENATE($A46,"_L_",CL$1),Records!$C$2:$H$6601,5,FALSE))</f>
        <v/>
      </c>
      <c r="CM46" s="33" t="str">
        <f>IF(ISERROR(VLOOKUP(CONCATENATE($A46,"_L_",CL$1),Records!$C$2:$H$6601,1,FALSE)),"",VLOOKUP(CONCATENATE($A46,"_L_",CL$1),Records!$C$2:$H$6601,6,FALSE))</f>
        <v/>
      </c>
      <c r="CN46" s="32" t="str">
        <f>IF(ISERROR(VLOOKUP(CONCATENATE($A46,"_L_",CO$1),Records!$C$2:$H$6601,1,FALSE)),"",VLOOKUP(CONCATENATE($A46,"_L_",CO$1),Records!$C$2:$H$6601,4,FALSE))</f>
        <v/>
      </c>
      <c r="CO46" s="7" t="str">
        <f>IF(ISERROR(VLOOKUP(CONCATENATE($A46,"_L_",CO$1),Records!$C$2:$H$6601,1,FALSE)),"",VLOOKUP(CONCATENATE($A46,"_L_",CO$1),Records!$C$2:$H$6601,5,FALSE))</f>
        <v/>
      </c>
      <c r="CP46" s="33" t="str">
        <f>IF(ISERROR(VLOOKUP(CONCATENATE($A46,"_L_",CO$1),Records!$C$2:$H$6601,1,FALSE)),"",VLOOKUP(CONCATENATE($A46,"_L_",CO$1),Records!$C$2:$H$6601,6,FALSE))</f>
        <v/>
      </c>
      <c r="CQ46" s="32" t="str">
        <f>IF(ISERROR(VLOOKUP(CONCATENATE($A46,"_L_",CR$1),Records!$C$2:$H$6601,1,FALSE)),"",VLOOKUP(CONCATENATE($A46,"_L_",CR$1),Records!$C$2:$H$6601,4,FALSE))</f>
        <v/>
      </c>
      <c r="CR46" s="7" t="str">
        <f>IF(ISERROR(VLOOKUP(CONCATENATE($A46,"_L_",CR$1),Records!$C$2:$H$6601,1,FALSE)),"",VLOOKUP(CONCATENATE($A46,"_L_",CR$1),Records!$C$2:$H$6601,5,FALSE))</f>
        <v/>
      </c>
      <c r="CS46" s="33" t="str">
        <f>IF(ISERROR(VLOOKUP(CONCATENATE($A46,"_L_",CR$1),Records!$C$2:$H$6601,1,FALSE)),"",VLOOKUP(CONCATENATE($A46,"_L_",CR$1),Records!$C$2:$H$6601,6,FALSE))</f>
        <v/>
      </c>
      <c r="CT46" s="32" t="str">
        <f>IF(ISERROR(VLOOKUP(CONCATENATE($A46,"_L_",CU$1),Records!$C$2:$H$6601,1,FALSE)),"",VLOOKUP(CONCATENATE($A46,"_L_",CU$1),Records!$C$2:$H$6601,4,FALSE))</f>
        <v/>
      </c>
      <c r="CU46" s="7" t="str">
        <f>IF(ISERROR(VLOOKUP(CONCATENATE($A46,"_L_",CU$1),Records!$C$2:$H$6601,1,FALSE)),"",VLOOKUP(CONCATENATE($A46,"_L_",CU$1),Records!$C$2:$H$6601,5,FALSE))</f>
        <v/>
      </c>
      <c r="CV46" s="33" t="str">
        <f>IF(ISERROR(VLOOKUP(CONCATENATE($A46,"_L_",CU$1),Records!$C$2:$H$6601,1,FALSE)),"",VLOOKUP(CONCATENATE($A46,"_L_",CU$1),Records!$C$2:$H$6601,6,FALSE))</f>
        <v/>
      </c>
      <c r="CW46" s="32" t="str">
        <f>IF(ISERROR(VLOOKUP(CONCATENATE($A46,"_L_",CX$1),Records!$C$2:$H$6601,1,FALSE)),"",VLOOKUP(CONCATENATE($A46,"_L_",CX$1),Records!$C$2:$H$6601,4,FALSE))</f>
        <v/>
      </c>
      <c r="CX46" s="7" t="str">
        <f>IF(ISERROR(VLOOKUP(CONCATENATE($A46,"_L_",CX$1),Records!$C$2:$H$6601,1,FALSE)),"",VLOOKUP(CONCATENATE($A46,"_L_",CX$1),Records!$C$2:$H$6601,5,FALSE))</f>
        <v/>
      </c>
      <c r="CY46" s="33" t="str">
        <f>IF(ISERROR(VLOOKUP(CONCATENATE($A46,"_L_",CX$1),Records!$C$2:$H$6601,1,FALSE)),"",VLOOKUP(CONCATENATE($A46,"_L_",CX$1),Records!$C$2:$H$6601,6,FALSE))</f>
        <v/>
      </c>
      <c r="CZ46" s="32" t="str">
        <f>IF(ISERROR(VLOOKUP(CONCATENATE($A46,"_L_",DA$1),Records!$C$2:$H$6601,1,FALSE)),"",VLOOKUP(CONCATENATE($A46,"_L_",DA$1),Records!$C$2:$H$6601,4,FALSE))</f>
        <v/>
      </c>
      <c r="DA46" s="7" t="str">
        <f>IF(ISERROR(VLOOKUP(CONCATENATE($A46,"_L_",DA$1),Records!$C$2:$H$6601,1,FALSE)),"",VLOOKUP(CONCATENATE($A46,"_L_",DA$1),Records!$C$2:$H$6601,5,FALSE))</f>
        <v/>
      </c>
      <c r="DB46" s="33" t="str">
        <f>IF(ISERROR(VLOOKUP(CONCATENATE($A46,"_L_",DA$1),Records!$C$2:$H$6601,1,FALSE)),"",VLOOKUP(CONCATENATE($A46,"_L_",DA$1),Records!$C$2:$H$6601,6,FALSE))</f>
        <v/>
      </c>
      <c r="DC46" s="32" t="str">
        <f>IF(ISERROR(VLOOKUP(CONCATENATE($A46,"_L_",DD$1),Records!$C$2:$H$6601,1,FALSE)),"",VLOOKUP(CONCATENATE($A46,"_L_",DD$1),Records!$C$2:$H$6601,4,FALSE))</f>
        <v/>
      </c>
      <c r="DD46" s="7" t="str">
        <f>IF(ISERROR(VLOOKUP(CONCATENATE($A46,"_L_",DD$1),Records!$C$2:$H$6601,1,FALSE)),"",VLOOKUP(CONCATENATE($A46,"_L_",DD$1),Records!$C$2:$H$6601,5,FALSE))</f>
        <v/>
      </c>
      <c r="DE46" s="33" t="str">
        <f>IF(ISERROR(VLOOKUP(CONCATENATE($A46,"_L_",DD$1),Records!$C$2:$H$6601,1,FALSE)),"",VLOOKUP(CONCATENATE($A46,"_L_",DD$1),Records!$C$2:$H$6601,6,FALSE))</f>
        <v/>
      </c>
      <c r="DF46" s="32" t="str">
        <f>IF(ISERROR(VLOOKUP(CONCATENATE($A46,"_L_",DG$1),Records!$C$2:$H$6601,1,FALSE)),"",VLOOKUP(CONCATENATE($A46,"_L_",DG$1),Records!$C$2:$H$6601,4,FALSE))</f>
        <v/>
      </c>
      <c r="DG46" s="7" t="str">
        <f>IF(ISERROR(VLOOKUP(CONCATENATE($A46,"_L_",DG$1),Records!$C$2:$H$6601,1,FALSE)),"",VLOOKUP(CONCATENATE($A46,"_L_",DG$1),Records!$C$2:$H$6601,5,FALSE))</f>
        <v/>
      </c>
      <c r="DH46" s="33" t="str">
        <f>IF(ISERROR(VLOOKUP(CONCATENATE($A46,"_L_",DG$1),Records!$C$2:$H$6601,1,FALSE)),"",VLOOKUP(CONCATENATE($A46,"_L_",DG$1),Records!$C$2:$H$6601,6,FALSE))</f>
        <v/>
      </c>
      <c r="DI46" s="32" t="str">
        <f>IF(ISERROR(VLOOKUP(CONCATENATE($A46,"_L_",DJ$1),Records!$C$2:$H$6601,1,FALSE)),"",VLOOKUP(CONCATENATE($A46,"_L_",DJ$1),Records!$C$2:$H$6601,4,FALSE))</f>
        <v/>
      </c>
      <c r="DJ46" s="7" t="str">
        <f>IF(ISERROR(VLOOKUP(CONCATENATE($A46,"_L_",DJ$1),Records!$C$2:$H$6601,1,FALSE)),"",VLOOKUP(CONCATENATE($A46,"_L_",DJ$1),Records!$C$2:$H$6601,5,FALSE))</f>
        <v/>
      </c>
      <c r="DK46" s="33" t="str">
        <f>IF(ISERROR(VLOOKUP(CONCATENATE($A46,"_L_",DJ$1),Records!$C$2:$H$6601,1,FALSE)),"",VLOOKUP(CONCATENATE($A46,"_L_",DJ$1),Records!$C$2:$H$6601,6,FALSE))</f>
        <v/>
      </c>
      <c r="DL46" s="32" t="str">
        <f>IF(ISERROR(VLOOKUP(CONCATENATE($A46,"_L_",DM$1),Records!$C$2:$H$6601,1,FALSE)),"",VLOOKUP(CONCATENATE($A46,"_L_",DM$1),Records!$C$2:$H$6601,4,FALSE))</f>
        <v/>
      </c>
      <c r="DM46" s="7" t="str">
        <f>IF(ISERROR(VLOOKUP(CONCATENATE($A46,"_L_",DM$1),Records!$C$2:$H$6601,1,FALSE)),"",VLOOKUP(CONCATENATE($A46,"_L_",DM$1),Records!$C$2:$H$6601,5,FALSE))</f>
        <v/>
      </c>
      <c r="DN46" s="33" t="str">
        <f>IF(ISERROR(VLOOKUP(CONCATENATE($A46,"_L_",DM$1),Records!$C$2:$H$6601,1,FALSE)),"",VLOOKUP(CONCATENATE($A46,"_L_",DM$1),Records!$C$2:$H$6601,6,FALSE))</f>
        <v/>
      </c>
      <c r="DO46" s="32" t="str">
        <f>IF(ISERROR(VLOOKUP(CONCATENATE($A46,"_L_",DP$1),Records!$C$2:$H$6601,1,FALSE)),"",VLOOKUP(CONCATENATE($A46,"_L_",DP$1),Records!$C$2:$H$6601,4,FALSE))</f>
        <v/>
      </c>
      <c r="DP46" s="7" t="str">
        <f>IF(ISERROR(VLOOKUP(CONCATENATE($A46,"_L_",DP$1),Records!$C$2:$H$6601,1,FALSE)),"",VLOOKUP(CONCATENATE($A46,"_L_",DP$1),Records!$C$2:$H$6601,5,FALSE))</f>
        <v/>
      </c>
      <c r="DQ46" s="33" t="str">
        <f>IF(ISERROR(VLOOKUP(CONCATENATE($A46,"_L_",DP$1),Records!$C$2:$H$6601,1,FALSE)),"",VLOOKUP(CONCATENATE($A46,"_L_",DP$1),Records!$C$2:$H$6601,6,FALSE))</f>
        <v/>
      </c>
      <c r="DR46" s="32" t="str">
        <f>IF(ISERROR(VLOOKUP(CONCATENATE($A46,"_L_",DS$1),Records!$C$2:$H$6601,1,FALSE)),"",VLOOKUP(CONCATENATE($A46,"_L_",DS$1),Records!$C$2:$H$6601,4,FALSE))</f>
        <v/>
      </c>
      <c r="DS46" s="7" t="str">
        <f>IF(ISERROR(VLOOKUP(CONCATENATE($A46,"_L_",DS$1),Records!$C$2:$H$6601,1,FALSE)),"",VLOOKUP(CONCATENATE($A46,"_L_",DS$1),Records!$C$2:$H$6601,5,FALSE))</f>
        <v/>
      </c>
      <c r="DT46" s="33" t="str">
        <f>IF(ISERROR(VLOOKUP(CONCATENATE($A46,"_L_",DS$1),Records!$C$2:$H$6601,1,FALSE)),"",VLOOKUP(CONCATENATE($A46,"_L_",DS$1),Records!$C$2:$H$6601,6,FALSE))</f>
        <v/>
      </c>
      <c r="DU46" s="32" t="str">
        <f>IF(ISERROR(VLOOKUP(CONCATENATE($A46,"_L_",DV$1),Records!$C$2:$H$6601,1,FALSE)),"",VLOOKUP(CONCATENATE($A46,"_L_",DV$1),Records!$C$2:$H$6601,4,FALSE))</f>
        <v/>
      </c>
      <c r="DV46" s="7" t="str">
        <f>IF(ISERROR(VLOOKUP(CONCATENATE($A46,"_L_",DV$1),Records!$C$2:$H$6601,1,FALSE)),"",VLOOKUP(CONCATENATE($A46,"_L_",DV$1),Records!$C$2:$H$6601,5,FALSE))</f>
        <v/>
      </c>
      <c r="DW46" s="33" t="str">
        <f>IF(ISERROR(VLOOKUP(CONCATENATE($A46,"_L_",DV$1),Records!$C$2:$H$6601,1,FALSE)),"",VLOOKUP(CONCATENATE($A46,"_L_",DV$1),Records!$C$2:$H$6601,6,FALSE))</f>
        <v/>
      </c>
      <c r="DX46" s="32" t="str">
        <f>IF(ISERROR(VLOOKUP(CONCATENATE($A46,"_L_",DY$1),Records!$C$2:$H$6601,1,FALSE)),"",VLOOKUP(CONCATENATE($A46,"_L_",DY$1),Records!$C$2:$H$6601,4,FALSE))</f>
        <v/>
      </c>
      <c r="DY46" s="7" t="str">
        <f>IF(ISERROR(VLOOKUP(CONCATENATE($A46,"_L_",DY$1),Records!$C$2:$H$6601,1,FALSE)),"",VLOOKUP(CONCATENATE($A46,"_L_",DY$1),Records!$C$2:$H$6601,5,FALSE))</f>
        <v/>
      </c>
      <c r="DZ46" s="33" t="str">
        <f>IF(ISERROR(VLOOKUP(CONCATENATE($A46,"_L_",DY$1),Records!$C$2:$H$6601,1,FALSE)),"",VLOOKUP(CONCATENATE($A46,"_L_",DY$1),Records!$C$2:$H$6601,6,FALSE))</f>
        <v/>
      </c>
      <c r="EA46" s="32" t="str">
        <f>IF(ISERROR(VLOOKUP(CONCATENATE($A46,"_L_",EB$1),Records!$C$2:$H$6601,1,FALSE)),"",VLOOKUP(CONCATENATE($A46,"_L_",EB$1),Records!$C$2:$H$6601,4,FALSE))</f>
        <v/>
      </c>
      <c r="EB46" s="7" t="str">
        <f>IF(ISERROR(VLOOKUP(CONCATENATE($A46,"_L_",EB$1),Records!$C$2:$H$6601,1,FALSE)),"",VLOOKUP(CONCATENATE($A46,"_L_",EB$1),Records!$C$2:$H$6601,5,FALSE))</f>
        <v/>
      </c>
      <c r="EC46" s="33" t="str">
        <f>IF(ISERROR(VLOOKUP(CONCATENATE($A46,"_L_",EB$1),Records!$C$2:$H$6601,1,FALSE)),"",VLOOKUP(CONCATENATE($A46,"_L_",EB$1),Records!$C$2:$H$6601,6,FALSE))</f>
        <v/>
      </c>
    </row>
    <row r="47" spans="1:133" ht="15.75" x14ac:dyDescent="0.25">
      <c r="A47" s="11">
        <v>42229</v>
      </c>
      <c r="B47" s="16" t="s">
        <v>69</v>
      </c>
      <c r="C47" s="17">
        <f t="shared" si="1"/>
        <v>7</v>
      </c>
      <c r="D47" s="28" t="s">
        <v>62</v>
      </c>
      <c r="E47" s="24" t="s">
        <v>61</v>
      </c>
      <c r="F47" s="62">
        <f t="shared" si="0"/>
        <v>0</v>
      </c>
      <c r="G47" s="62">
        <f>HomeCalc!F47</f>
        <v>0</v>
      </c>
      <c r="H47" s="32" t="str">
        <f>IF(ISERROR(VLOOKUP(CONCATENATE($A47,"_L_",I$1),Records!$C$2:$H$6601,1,FALSE)),"",VLOOKUP(CONCATENATE($A47,"_L_",I$1),Records!$C$2:$H$6601,4,FALSE))</f>
        <v/>
      </c>
      <c r="I47" s="7" t="str">
        <f>IF(ISERROR(VLOOKUP(CONCATENATE($A47,"_L_",I$1),Records!$C$2:$H$6601,1,FALSE)),"",VLOOKUP(CONCATENATE($A47,"_L_",I$1),Records!$C$2:$H$6601,5,FALSE))</f>
        <v/>
      </c>
      <c r="J47" s="33" t="str">
        <f>IF(ISERROR(VLOOKUP(CONCATENATE($A47,"_L_",I$1),Records!$C$2:$H$6601,1,FALSE)),"",VLOOKUP(CONCATENATE($A47,"_L_",I$1),Records!$C$2:$H$6601,6,FALSE))</f>
        <v/>
      </c>
      <c r="K47" s="32" t="str">
        <f>IF(ISERROR(VLOOKUP(CONCATENATE($A47,"_L_",L$1),Records!$C$2:$H$6601,1,FALSE)),"",VLOOKUP(CONCATENATE($A47,"_L_",L$1),Records!$C$2:$H$6601,4,FALSE))</f>
        <v/>
      </c>
      <c r="L47" s="7" t="str">
        <f>IF(ISERROR(VLOOKUP(CONCATENATE($A47,"_L_",L$1),Records!$C$2:$H$6601,1,FALSE)),"",VLOOKUP(CONCATENATE($A47,"_L_",L$1),Records!$C$2:$H$6601,5,FALSE))</f>
        <v/>
      </c>
      <c r="M47" s="33" t="str">
        <f>IF(ISERROR(VLOOKUP(CONCATENATE($A47,"_L_",L$1),Records!$C$2:$H$6601,1,FALSE)),"",VLOOKUP(CONCATENATE($A47,"_L_",L$1),Records!$C$2:$H$6601,6,FALSE))</f>
        <v/>
      </c>
      <c r="N47" s="32" t="str">
        <f>IF(ISERROR(VLOOKUP(CONCATENATE($A47,"_L_",O$1),Records!$C$2:$H$6601,1,FALSE)),"",VLOOKUP(CONCATENATE($A47,"_L_",O$1),Records!$C$2:$H$6601,4,FALSE))</f>
        <v/>
      </c>
      <c r="O47" s="7" t="str">
        <f>IF(ISERROR(VLOOKUP(CONCATENATE($A47,"_L_",O$1),Records!$C$2:$H$6601,1,FALSE)),"",VLOOKUP(CONCATENATE($A47,"_L_",O$1),Records!$C$2:$H$6601,5,FALSE))</f>
        <v/>
      </c>
      <c r="P47" s="33" t="str">
        <f>IF(ISERROR(VLOOKUP(CONCATENATE($A47,"_L_",O$1),Records!$C$2:$H$6601,1,FALSE)),"",VLOOKUP(CONCATENATE($A47,"_L_",O$1),Records!$C$2:$H$6601,6,FALSE))</f>
        <v/>
      </c>
      <c r="Q47" s="32" t="str">
        <f>IF(ISERROR(VLOOKUP(CONCATENATE($A47,"_L_",R$1),Records!$C$2:$H$6601,1,FALSE)),"",VLOOKUP(CONCATENATE($A47,"_L_",R$1),Records!$C$2:$H$6601,4,FALSE))</f>
        <v/>
      </c>
      <c r="R47" s="7" t="str">
        <f>IF(ISERROR(VLOOKUP(CONCATENATE($A47,"_L_",R$1),Records!$C$2:$H$6601,1,FALSE)),"",VLOOKUP(CONCATENATE($A47,"_L_",R$1),Records!$C$2:$H$6601,5,FALSE))</f>
        <v/>
      </c>
      <c r="S47" s="33" t="str">
        <f>IF(ISERROR(VLOOKUP(CONCATENATE($A47,"_L_",R$1),Records!$C$2:$H$6601,1,FALSE)),"",VLOOKUP(CONCATENATE($A47,"_L_",R$1),Records!$C$2:$H$6601,6,FALSE))</f>
        <v/>
      </c>
      <c r="T47" s="32" t="str">
        <f>IF(ISERROR(VLOOKUP(CONCATENATE($A47,"_L_",U$1),Records!$C$2:$H$6601,1,FALSE)),"",VLOOKUP(CONCATENATE($A47,"_L_",U$1),Records!$C$2:$H$6601,4,FALSE))</f>
        <v/>
      </c>
      <c r="U47" s="7" t="str">
        <f>IF(ISERROR(VLOOKUP(CONCATENATE($A47,"_L_",U$1),Records!$C$2:$H$6601,1,FALSE)),"",VLOOKUP(CONCATENATE($A47,"_L_",U$1),Records!$C$2:$H$6601,5,FALSE))</f>
        <v/>
      </c>
      <c r="V47" s="33" t="str">
        <f>IF(ISERROR(VLOOKUP(CONCATENATE($A47,"_L_",U$1),Records!$C$2:$H$6601,1,FALSE)),"",VLOOKUP(CONCATENATE($A47,"_L_",U$1),Records!$C$2:$H$6601,6,FALSE))</f>
        <v/>
      </c>
      <c r="W47" s="32" t="str">
        <f>IF(ISERROR(VLOOKUP(CONCATENATE($A47,"_L_",X$1),Records!$C$2:$H$6601,1,FALSE)),"",VLOOKUP(CONCATENATE($A47,"_L_",X$1),Records!$C$2:$H$6601,4,FALSE))</f>
        <v/>
      </c>
      <c r="X47" s="7" t="str">
        <f>IF(ISERROR(VLOOKUP(CONCATENATE($A47,"_L_",X$1),Records!$C$2:$H$6601,1,FALSE)),"",VLOOKUP(CONCATENATE($A47,"_L_",X$1),Records!$C$2:$H$6601,5,FALSE))</f>
        <v/>
      </c>
      <c r="Y47" s="33" t="str">
        <f>IF(ISERROR(VLOOKUP(CONCATENATE($A47,"_L_",X$1),Records!$C$2:$H$6601,1,FALSE)),"",VLOOKUP(CONCATENATE($A47,"_L_",X$1),Records!$C$2:$H$6601,6,FALSE))</f>
        <v/>
      </c>
      <c r="Z47" s="32" t="str">
        <f>IF(ISERROR(VLOOKUP(CONCATENATE($A47,"_L_",AA$1),Records!$C$2:$H$6601,1,FALSE)),"",VLOOKUP(CONCATENATE($A47,"_L_",AA$1),Records!$C$2:$H$6601,4,FALSE))</f>
        <v/>
      </c>
      <c r="AA47" s="7" t="str">
        <f>IF(ISERROR(VLOOKUP(CONCATENATE($A47,"_L_",AA$1),Records!$C$2:$H$6601,1,FALSE)),"",VLOOKUP(CONCATENATE($A47,"_L_",AA$1),Records!$C$2:$H$6601,5,FALSE))</f>
        <v/>
      </c>
      <c r="AB47" s="33" t="str">
        <f>IF(ISERROR(VLOOKUP(CONCATENATE($A47,"_L_",AA$1),Records!$C$2:$H$6601,1,FALSE)),"",VLOOKUP(CONCATENATE($A47,"_L_",AA$1),Records!$C$2:$H$6601,6,FALSE))</f>
        <v/>
      </c>
      <c r="AC47" s="32" t="str">
        <f>IF(ISERROR(VLOOKUP(CONCATENATE($A47,"_L_",AD$1),Records!$C$2:$H$6601,1,FALSE)),"",VLOOKUP(CONCATENATE($A47,"_L_",AD$1),Records!$C$2:$H$6601,4,FALSE))</f>
        <v/>
      </c>
      <c r="AD47" s="7" t="str">
        <f>IF(ISERROR(VLOOKUP(CONCATENATE($A47,"_L_",AD$1),Records!$C$2:$H$6601,1,FALSE)),"",VLOOKUP(CONCATENATE($A47,"_L_",AD$1),Records!$C$2:$H$6601,5,FALSE))</f>
        <v/>
      </c>
      <c r="AE47" s="33" t="str">
        <f>IF(ISERROR(VLOOKUP(CONCATENATE($A47,"_L_",AD$1),Records!$C$2:$H$6601,1,FALSE)),"",VLOOKUP(CONCATENATE($A47,"_L_",AD$1),Records!$C$2:$H$6601,6,FALSE))</f>
        <v/>
      </c>
      <c r="AF47" s="32" t="str">
        <f>IF(ISERROR(VLOOKUP(CONCATENATE($A47,"_L_",AG$1),Records!$C$2:$H$6601,1,FALSE)),"",VLOOKUP(CONCATENATE($A47,"_L_",AG$1),Records!$C$2:$H$6601,4,FALSE))</f>
        <v/>
      </c>
      <c r="AG47" s="7" t="str">
        <f>IF(ISERROR(VLOOKUP(CONCATENATE($A47,"_L_",AG$1),Records!$C$2:$H$6601,1,FALSE)),"",VLOOKUP(CONCATENATE($A47,"_L_",AG$1),Records!$C$2:$H$6601,5,FALSE))</f>
        <v/>
      </c>
      <c r="AH47" s="33" t="str">
        <f>IF(ISERROR(VLOOKUP(CONCATENATE($A47,"_L_",AG$1),Records!$C$2:$H$6601,1,FALSE)),"",VLOOKUP(CONCATENATE($A47,"_L_",AG$1),Records!$C$2:$H$6601,6,FALSE))</f>
        <v/>
      </c>
      <c r="AI47" s="32" t="str">
        <f>IF(ISERROR(VLOOKUP(CONCATENATE($A47,"_L_",AJ$1),Records!$C$2:$H$6601,1,FALSE)),"",VLOOKUP(CONCATENATE($A47,"_L_",AJ$1),Records!$C$2:$H$6601,4,FALSE))</f>
        <v/>
      </c>
      <c r="AJ47" s="7" t="str">
        <f>IF(ISERROR(VLOOKUP(CONCATENATE($A47,"_L_",AJ$1),Records!$C$2:$H$6601,1,FALSE)),"",VLOOKUP(CONCATENATE($A47,"_L_",AJ$1),Records!$C$2:$H$6601,5,FALSE))</f>
        <v/>
      </c>
      <c r="AK47" s="33" t="str">
        <f>IF(ISERROR(VLOOKUP(CONCATENATE($A47,"_L_",AJ$1),Records!$C$2:$H$6601,1,FALSE)),"",VLOOKUP(CONCATENATE($A47,"_L_",AJ$1),Records!$C$2:$H$6601,6,FALSE))</f>
        <v/>
      </c>
      <c r="AL47" s="32" t="str">
        <f>IF(ISERROR(VLOOKUP(CONCATENATE($A47,"_L_",AM$1),Records!$C$2:$H$6601,1,FALSE)),"",VLOOKUP(CONCATENATE($A47,"_L_",AM$1),Records!$C$2:$H$6601,4,FALSE))</f>
        <v/>
      </c>
      <c r="AM47" s="7" t="str">
        <f>IF(ISERROR(VLOOKUP(CONCATENATE($A47,"_L_",AM$1),Records!$C$2:$H$6601,1,FALSE)),"",VLOOKUP(CONCATENATE($A47,"_L_",AM$1),Records!$C$2:$H$6601,5,FALSE))</f>
        <v/>
      </c>
      <c r="AN47" s="33" t="str">
        <f>IF(ISERROR(VLOOKUP(CONCATENATE($A47,"_L_",AM$1),Records!$C$2:$H$6601,1,FALSE)),"",VLOOKUP(CONCATENATE($A47,"_L_",AM$1),Records!$C$2:$H$6601,6,FALSE))</f>
        <v/>
      </c>
      <c r="AO47" s="32" t="str">
        <f>IF(ISERROR(VLOOKUP(CONCATENATE($A47,"_L_",AP$1),Records!$C$2:$H$6601,1,FALSE)),"",VLOOKUP(CONCATENATE($A47,"_L_",AP$1),Records!$C$2:$H$6601,4,FALSE))</f>
        <v/>
      </c>
      <c r="AP47" s="7" t="str">
        <f>IF(ISERROR(VLOOKUP(CONCATENATE($A47,"_L_",AP$1),Records!$C$2:$H$6601,1,FALSE)),"",VLOOKUP(CONCATENATE($A47,"_L_",AP$1),Records!$C$2:$H$6601,5,FALSE))</f>
        <v/>
      </c>
      <c r="AQ47" s="33" t="str">
        <f>IF(ISERROR(VLOOKUP(CONCATENATE($A47,"_L_",AP$1),Records!$C$2:$H$6601,1,FALSE)),"",VLOOKUP(CONCATENATE($A47,"_L_",AP$1),Records!$C$2:$H$6601,6,FALSE))</f>
        <v/>
      </c>
      <c r="AR47" s="32" t="str">
        <f>IF(ISERROR(VLOOKUP(CONCATENATE($A47,"_L_",AS$1),Records!$C$2:$H$6601,1,FALSE)),"",VLOOKUP(CONCATENATE($A47,"_L_",AS$1),Records!$C$2:$H$6601,4,FALSE))</f>
        <v/>
      </c>
      <c r="AS47" s="7" t="str">
        <f>IF(ISERROR(VLOOKUP(CONCATENATE($A47,"_L_",AS$1),Records!$C$2:$H$6601,1,FALSE)),"",VLOOKUP(CONCATENATE($A47,"_L_",AS$1),Records!$C$2:$H$6601,5,FALSE))</f>
        <v/>
      </c>
      <c r="AT47" s="33" t="str">
        <f>IF(ISERROR(VLOOKUP(CONCATENATE($A47,"_L_",AS$1),Records!$C$2:$H$6601,1,FALSE)),"",VLOOKUP(CONCATENATE($A47,"_L_",AS$1),Records!$C$2:$H$6601,6,FALSE))</f>
        <v/>
      </c>
      <c r="AU47" s="32" t="str">
        <f>IF(ISERROR(VLOOKUP(CONCATENATE($A47,"_L_",AV$1),Records!$C$2:$H$6601,1,FALSE)),"",VLOOKUP(CONCATENATE($A47,"_L_",AV$1),Records!$C$2:$H$6601,4,FALSE))</f>
        <v/>
      </c>
      <c r="AV47" s="7" t="str">
        <f>IF(ISERROR(VLOOKUP(CONCATENATE($A47,"_L_",AV$1),Records!$C$2:$H$6601,1,FALSE)),"",VLOOKUP(CONCATENATE($A47,"_L_",AV$1),Records!$C$2:$H$6601,5,FALSE))</f>
        <v/>
      </c>
      <c r="AW47" s="33" t="str">
        <f>IF(ISERROR(VLOOKUP(CONCATENATE($A47,"_L_",AV$1),Records!$C$2:$H$6601,1,FALSE)),"",VLOOKUP(CONCATENATE($A47,"_L_",AV$1),Records!$C$2:$H$6601,6,FALSE))</f>
        <v/>
      </c>
      <c r="AX47" s="32" t="str">
        <f>IF(ISERROR(VLOOKUP(CONCATENATE($A47,"_L_",AY$1),Records!$C$2:$H$6601,1,FALSE)),"",VLOOKUP(CONCATENATE($A47,"_L_",AY$1),Records!$C$2:$H$6601,4,FALSE))</f>
        <v/>
      </c>
      <c r="AY47" s="7" t="str">
        <f>IF(ISERROR(VLOOKUP(CONCATENATE($A47,"_L_",AY$1),Records!$C$2:$H$6601,1,FALSE)),"",VLOOKUP(CONCATENATE($A47,"_L_",AY$1),Records!$C$2:$H$6601,5,FALSE))</f>
        <v/>
      </c>
      <c r="AZ47" s="33" t="str">
        <f>IF(ISERROR(VLOOKUP(CONCATENATE($A47,"_L_",AY$1),Records!$C$2:$H$6601,1,FALSE)),"",VLOOKUP(CONCATENATE($A47,"_L_",AY$1),Records!$C$2:$H$6601,6,FALSE))</f>
        <v/>
      </c>
      <c r="BA47" s="32" t="str">
        <f>IF(ISERROR(VLOOKUP(CONCATENATE($A47,"_L_",BB$1),Records!$C$2:$H$6601,1,FALSE)),"",VLOOKUP(CONCATENATE($A47,"_L_",BB$1),Records!$C$2:$H$6601,4,FALSE))</f>
        <v/>
      </c>
      <c r="BB47" s="7" t="str">
        <f>IF(ISERROR(VLOOKUP(CONCATENATE($A47,"_L_",BB$1),Records!$C$2:$H$6601,1,FALSE)),"",VLOOKUP(CONCATENATE($A47,"_L_",BB$1),Records!$C$2:$H$6601,5,FALSE))</f>
        <v/>
      </c>
      <c r="BC47" s="33" t="str">
        <f>IF(ISERROR(VLOOKUP(CONCATENATE($A47,"_L_",BB$1),Records!$C$2:$H$6601,1,FALSE)),"",VLOOKUP(CONCATENATE($A47,"_L_",BB$1),Records!$C$2:$H$6601,6,FALSE))</f>
        <v/>
      </c>
      <c r="BD47" s="32" t="str">
        <f>IF(ISERROR(VLOOKUP(CONCATENATE($A47,"_L_",BE$1),Records!$C$2:$H$6601,1,FALSE)),"",VLOOKUP(CONCATENATE($A47,"_L_",BE$1),Records!$C$2:$H$6601,4,FALSE))</f>
        <v/>
      </c>
      <c r="BE47" s="7" t="str">
        <f>IF(ISERROR(VLOOKUP(CONCATENATE($A47,"_L_",BE$1),Records!$C$2:$H$6601,1,FALSE)),"",VLOOKUP(CONCATENATE($A47,"_L_",BE$1),Records!$C$2:$H$6601,5,FALSE))</f>
        <v/>
      </c>
      <c r="BF47" s="33" t="str">
        <f>IF(ISERROR(VLOOKUP(CONCATENATE($A47,"_L_",BE$1),Records!$C$2:$H$6601,1,FALSE)),"",VLOOKUP(CONCATENATE($A47,"_L_",BE$1),Records!$C$2:$H$6601,6,FALSE))</f>
        <v/>
      </c>
      <c r="BG47" s="32" t="str">
        <f>IF(ISERROR(VLOOKUP(CONCATENATE($A47,"_L_",BH$1),Records!$C$2:$H$6601,1,FALSE)),"",VLOOKUP(CONCATENATE($A47,"_L_",BH$1),Records!$C$2:$H$6601,4,FALSE))</f>
        <v/>
      </c>
      <c r="BH47" s="7" t="str">
        <f>IF(ISERROR(VLOOKUP(CONCATENATE($A47,"_L_",BH$1),Records!$C$2:$H$6601,1,FALSE)),"",VLOOKUP(CONCATENATE($A47,"_L_",BH$1),Records!$C$2:$H$6601,5,FALSE))</f>
        <v/>
      </c>
      <c r="BI47" s="33" t="str">
        <f>IF(ISERROR(VLOOKUP(CONCATENATE($A47,"_L_",BH$1),Records!$C$2:$H$6601,1,FALSE)),"",VLOOKUP(CONCATENATE($A47,"_L_",BH$1),Records!$C$2:$H$6601,6,FALSE))</f>
        <v/>
      </c>
      <c r="BJ47" s="32" t="str">
        <f>IF(ISERROR(VLOOKUP(CONCATENATE($A47,"_L_",BK$1),Records!$C$2:$H$6601,1,FALSE)),"",VLOOKUP(CONCATENATE($A47,"_L_",BK$1),Records!$C$2:$H$6601,4,FALSE))</f>
        <v/>
      </c>
      <c r="BK47" s="7" t="str">
        <f>IF(ISERROR(VLOOKUP(CONCATENATE($A47,"_L_",BK$1),Records!$C$2:$H$6601,1,FALSE)),"",VLOOKUP(CONCATENATE($A47,"_L_",BK$1),Records!$C$2:$H$6601,5,FALSE))</f>
        <v/>
      </c>
      <c r="BL47" s="33" t="str">
        <f>IF(ISERROR(VLOOKUP(CONCATENATE($A47,"_L_",BK$1),Records!$C$2:$H$6601,1,FALSE)),"",VLOOKUP(CONCATENATE($A47,"_L_",BK$1),Records!$C$2:$H$6601,6,FALSE))</f>
        <v/>
      </c>
      <c r="BM47" s="32" t="str">
        <f>IF(ISERROR(VLOOKUP(CONCATENATE($A47,"_L_",BN$1),Records!$C$2:$H$6601,1,FALSE)),"",VLOOKUP(CONCATENATE($A47,"_L_",BN$1),Records!$C$2:$H$6601,4,FALSE))</f>
        <v/>
      </c>
      <c r="BN47" s="7" t="str">
        <f>IF(ISERROR(VLOOKUP(CONCATENATE($A47,"_L_",BN$1),Records!$C$2:$H$6601,1,FALSE)),"",VLOOKUP(CONCATENATE($A47,"_L_",BN$1),Records!$C$2:$H$6601,5,FALSE))</f>
        <v/>
      </c>
      <c r="BO47" s="33" t="str">
        <f>IF(ISERROR(VLOOKUP(CONCATENATE($A47,"_L_",BN$1),Records!$C$2:$H$6601,1,FALSE)),"",VLOOKUP(CONCATENATE($A47,"_L_",BN$1),Records!$C$2:$H$6601,6,FALSE))</f>
        <v/>
      </c>
      <c r="BP47" s="32" t="str">
        <f>IF(ISERROR(VLOOKUP(CONCATENATE($A47,"_L_",BQ$1),Records!$C$2:$H$6601,1,FALSE)),"",VLOOKUP(CONCATENATE($A47,"_L_",BQ$1),Records!$C$2:$H$6601,4,FALSE))</f>
        <v/>
      </c>
      <c r="BQ47" s="7" t="str">
        <f>IF(ISERROR(VLOOKUP(CONCATENATE($A47,"_L_",BQ$1),Records!$C$2:$H$6601,1,FALSE)),"",VLOOKUP(CONCATENATE($A47,"_L_",BQ$1),Records!$C$2:$H$6601,5,FALSE))</f>
        <v/>
      </c>
      <c r="BR47" s="33" t="str">
        <f>IF(ISERROR(VLOOKUP(CONCATENATE($A47,"_L_",BQ$1),Records!$C$2:$H$6601,1,FALSE)),"",VLOOKUP(CONCATENATE($A47,"_L_",BQ$1),Records!$C$2:$H$6601,6,FALSE))</f>
        <v/>
      </c>
      <c r="BS47" s="32" t="str">
        <f>IF(ISERROR(VLOOKUP(CONCATENATE($A47,"_L_",BT$1),Records!$C$2:$H$6601,1,FALSE)),"",VLOOKUP(CONCATENATE($A47,"_L_",BT$1),Records!$C$2:$H$6601,4,FALSE))</f>
        <v/>
      </c>
      <c r="BT47" s="7" t="str">
        <f>IF(ISERROR(VLOOKUP(CONCATENATE($A47,"_L_",BT$1),Records!$C$2:$H$6601,1,FALSE)),"",VLOOKUP(CONCATENATE($A47,"_L_",BT$1),Records!$C$2:$H$6601,5,FALSE))</f>
        <v/>
      </c>
      <c r="BU47" s="33" t="str">
        <f>IF(ISERROR(VLOOKUP(CONCATENATE($A47,"_L_",BT$1),Records!$C$2:$H$6601,1,FALSE)),"",VLOOKUP(CONCATENATE($A47,"_L_",BT$1),Records!$C$2:$H$6601,6,FALSE))</f>
        <v/>
      </c>
      <c r="BV47" s="32" t="str">
        <f>IF(ISERROR(VLOOKUP(CONCATENATE($A47,"_L_",BW$1),Records!$C$2:$H$6601,1,FALSE)),"",VLOOKUP(CONCATENATE($A47,"_L_",BW$1),Records!$C$2:$H$6601,4,FALSE))</f>
        <v/>
      </c>
      <c r="BW47" s="7" t="str">
        <f>IF(ISERROR(VLOOKUP(CONCATENATE($A47,"_L_",BW$1),Records!$C$2:$H$6601,1,FALSE)),"",VLOOKUP(CONCATENATE($A47,"_L_",BW$1),Records!$C$2:$H$6601,5,FALSE))</f>
        <v/>
      </c>
      <c r="BX47" s="33" t="str">
        <f>IF(ISERROR(VLOOKUP(CONCATENATE($A47,"_L_",BW$1),Records!$C$2:$H$6601,1,FALSE)),"",VLOOKUP(CONCATENATE($A47,"_L_",BW$1),Records!$C$2:$H$6601,6,FALSE))</f>
        <v/>
      </c>
      <c r="BY47" s="32" t="str">
        <f>IF(ISERROR(VLOOKUP(CONCATENATE($A47,"_L_",BZ$1),Records!$C$2:$H$6601,1,FALSE)),"",VLOOKUP(CONCATENATE($A47,"_L_",BZ$1),Records!$C$2:$H$6601,4,FALSE))</f>
        <v/>
      </c>
      <c r="BZ47" s="7" t="str">
        <f>IF(ISERROR(VLOOKUP(CONCATENATE($A47,"_L_",BZ$1),Records!$C$2:$H$6601,1,FALSE)),"",VLOOKUP(CONCATENATE($A47,"_L_",BZ$1),Records!$C$2:$H$6601,5,FALSE))</f>
        <v/>
      </c>
      <c r="CA47" s="33" t="str">
        <f>IF(ISERROR(VLOOKUP(CONCATENATE($A47,"_L_",BZ$1),Records!$C$2:$H$6601,1,FALSE)),"",VLOOKUP(CONCATENATE($A47,"_L_",BZ$1),Records!$C$2:$H$6601,6,FALSE))</f>
        <v/>
      </c>
      <c r="CB47" s="32" t="str">
        <f>IF(ISERROR(VLOOKUP(CONCATENATE($A47,"_L_",CC$1),Records!$C$2:$H$6601,1,FALSE)),"",VLOOKUP(CONCATENATE($A47,"_L_",CC$1),Records!$C$2:$H$6601,4,FALSE))</f>
        <v/>
      </c>
      <c r="CC47" s="7" t="str">
        <f>IF(ISERROR(VLOOKUP(CONCATENATE($A47,"_L_",CC$1),Records!$C$2:$H$6601,1,FALSE)),"",VLOOKUP(CONCATENATE($A47,"_L_",CC$1),Records!$C$2:$H$6601,5,FALSE))</f>
        <v/>
      </c>
      <c r="CD47" s="33" t="str">
        <f>IF(ISERROR(VLOOKUP(CONCATENATE($A47,"_L_",CC$1),Records!$C$2:$H$6601,1,FALSE)),"",VLOOKUP(CONCATENATE($A47,"_L_",CC$1),Records!$C$2:$H$6601,6,FALSE))</f>
        <v/>
      </c>
      <c r="CE47" s="32" t="str">
        <f>IF(ISERROR(VLOOKUP(CONCATENATE($A47,"_L_",CF$1),Records!$C$2:$H$6601,1,FALSE)),"",VLOOKUP(CONCATENATE($A47,"_L_",CF$1),Records!$C$2:$H$6601,4,FALSE))</f>
        <v/>
      </c>
      <c r="CF47" s="7" t="str">
        <f>IF(ISERROR(VLOOKUP(CONCATENATE($A47,"_L_",CF$1),Records!$C$2:$H$6601,1,FALSE)),"",VLOOKUP(CONCATENATE($A47,"_L_",CF$1),Records!$C$2:$H$6601,5,FALSE))</f>
        <v/>
      </c>
      <c r="CG47" s="33" t="str">
        <f>IF(ISERROR(VLOOKUP(CONCATENATE($A47,"_L_",CF$1),Records!$C$2:$H$6601,1,FALSE)),"",VLOOKUP(CONCATENATE($A47,"_L_",CF$1),Records!$C$2:$H$6601,6,FALSE))</f>
        <v/>
      </c>
      <c r="CH47" s="32" t="str">
        <f>IF(ISERROR(VLOOKUP(CONCATENATE($A47,"_L_",CI$1),Records!$C$2:$H$6601,1,FALSE)),"",VLOOKUP(CONCATENATE($A47,"_L_",CI$1),Records!$C$2:$H$6601,4,FALSE))</f>
        <v/>
      </c>
      <c r="CI47" s="7" t="str">
        <f>IF(ISERROR(VLOOKUP(CONCATENATE($A47,"_L_",CI$1),Records!$C$2:$H$6601,1,FALSE)),"",VLOOKUP(CONCATENATE($A47,"_L_",CI$1),Records!$C$2:$H$6601,5,FALSE))</f>
        <v/>
      </c>
      <c r="CJ47" s="33" t="str">
        <f>IF(ISERROR(VLOOKUP(CONCATENATE($A47,"_L_",CI$1),Records!$C$2:$H$6601,1,FALSE)),"",VLOOKUP(CONCATENATE($A47,"_L_",CI$1),Records!$C$2:$H$6601,6,FALSE))</f>
        <v/>
      </c>
      <c r="CK47" s="32" t="str">
        <f>IF(ISERROR(VLOOKUP(CONCATENATE($A47,"_L_",CL$1),Records!$C$2:$H$6601,1,FALSE)),"",VLOOKUP(CONCATENATE($A47,"_L_",CL$1),Records!$C$2:$H$6601,4,FALSE))</f>
        <v/>
      </c>
      <c r="CL47" s="7" t="str">
        <f>IF(ISERROR(VLOOKUP(CONCATENATE($A47,"_L_",CL$1),Records!$C$2:$H$6601,1,FALSE)),"",VLOOKUP(CONCATENATE($A47,"_L_",CL$1),Records!$C$2:$H$6601,5,FALSE))</f>
        <v/>
      </c>
      <c r="CM47" s="33" t="str">
        <f>IF(ISERROR(VLOOKUP(CONCATENATE($A47,"_L_",CL$1),Records!$C$2:$H$6601,1,FALSE)),"",VLOOKUP(CONCATENATE($A47,"_L_",CL$1),Records!$C$2:$H$6601,6,FALSE))</f>
        <v/>
      </c>
      <c r="CN47" s="32" t="str">
        <f>IF(ISERROR(VLOOKUP(CONCATENATE($A47,"_L_",CO$1),Records!$C$2:$H$6601,1,FALSE)),"",VLOOKUP(CONCATENATE($A47,"_L_",CO$1),Records!$C$2:$H$6601,4,FALSE))</f>
        <v/>
      </c>
      <c r="CO47" s="7" t="str">
        <f>IF(ISERROR(VLOOKUP(CONCATENATE($A47,"_L_",CO$1),Records!$C$2:$H$6601,1,FALSE)),"",VLOOKUP(CONCATENATE($A47,"_L_",CO$1),Records!$C$2:$H$6601,5,FALSE))</f>
        <v/>
      </c>
      <c r="CP47" s="33" t="str">
        <f>IF(ISERROR(VLOOKUP(CONCATENATE($A47,"_L_",CO$1),Records!$C$2:$H$6601,1,FALSE)),"",VLOOKUP(CONCATENATE($A47,"_L_",CO$1),Records!$C$2:$H$6601,6,FALSE))</f>
        <v/>
      </c>
      <c r="CQ47" s="32" t="str">
        <f>IF(ISERROR(VLOOKUP(CONCATENATE($A47,"_L_",CR$1),Records!$C$2:$H$6601,1,FALSE)),"",VLOOKUP(CONCATENATE($A47,"_L_",CR$1),Records!$C$2:$H$6601,4,FALSE))</f>
        <v/>
      </c>
      <c r="CR47" s="7" t="str">
        <f>IF(ISERROR(VLOOKUP(CONCATENATE($A47,"_L_",CR$1),Records!$C$2:$H$6601,1,FALSE)),"",VLOOKUP(CONCATENATE($A47,"_L_",CR$1),Records!$C$2:$H$6601,5,FALSE))</f>
        <v/>
      </c>
      <c r="CS47" s="33" t="str">
        <f>IF(ISERROR(VLOOKUP(CONCATENATE($A47,"_L_",CR$1),Records!$C$2:$H$6601,1,FALSE)),"",VLOOKUP(CONCATENATE($A47,"_L_",CR$1),Records!$C$2:$H$6601,6,FALSE))</f>
        <v/>
      </c>
      <c r="CT47" s="32" t="str">
        <f>IF(ISERROR(VLOOKUP(CONCATENATE($A47,"_L_",CU$1),Records!$C$2:$H$6601,1,FALSE)),"",VLOOKUP(CONCATENATE($A47,"_L_",CU$1),Records!$C$2:$H$6601,4,FALSE))</f>
        <v/>
      </c>
      <c r="CU47" s="7" t="str">
        <f>IF(ISERROR(VLOOKUP(CONCATENATE($A47,"_L_",CU$1),Records!$C$2:$H$6601,1,FALSE)),"",VLOOKUP(CONCATENATE($A47,"_L_",CU$1),Records!$C$2:$H$6601,5,FALSE))</f>
        <v/>
      </c>
      <c r="CV47" s="33" t="str">
        <f>IF(ISERROR(VLOOKUP(CONCATENATE($A47,"_L_",CU$1),Records!$C$2:$H$6601,1,FALSE)),"",VLOOKUP(CONCATENATE($A47,"_L_",CU$1),Records!$C$2:$H$6601,6,FALSE))</f>
        <v/>
      </c>
      <c r="CW47" s="32" t="str">
        <f>IF(ISERROR(VLOOKUP(CONCATENATE($A47,"_L_",CX$1),Records!$C$2:$H$6601,1,FALSE)),"",VLOOKUP(CONCATENATE($A47,"_L_",CX$1),Records!$C$2:$H$6601,4,FALSE))</f>
        <v/>
      </c>
      <c r="CX47" s="7" t="str">
        <f>IF(ISERROR(VLOOKUP(CONCATENATE($A47,"_L_",CX$1),Records!$C$2:$H$6601,1,FALSE)),"",VLOOKUP(CONCATENATE($A47,"_L_",CX$1),Records!$C$2:$H$6601,5,FALSE))</f>
        <v/>
      </c>
      <c r="CY47" s="33" t="str">
        <f>IF(ISERROR(VLOOKUP(CONCATENATE($A47,"_L_",CX$1),Records!$C$2:$H$6601,1,FALSE)),"",VLOOKUP(CONCATENATE($A47,"_L_",CX$1),Records!$C$2:$H$6601,6,FALSE))</f>
        <v/>
      </c>
      <c r="CZ47" s="32" t="str">
        <f>IF(ISERROR(VLOOKUP(CONCATENATE($A47,"_L_",DA$1),Records!$C$2:$H$6601,1,FALSE)),"",VLOOKUP(CONCATENATE($A47,"_L_",DA$1),Records!$C$2:$H$6601,4,FALSE))</f>
        <v/>
      </c>
      <c r="DA47" s="7" t="str">
        <f>IF(ISERROR(VLOOKUP(CONCATENATE($A47,"_L_",DA$1),Records!$C$2:$H$6601,1,FALSE)),"",VLOOKUP(CONCATENATE($A47,"_L_",DA$1),Records!$C$2:$H$6601,5,FALSE))</f>
        <v/>
      </c>
      <c r="DB47" s="33" t="str">
        <f>IF(ISERROR(VLOOKUP(CONCATENATE($A47,"_L_",DA$1),Records!$C$2:$H$6601,1,FALSE)),"",VLOOKUP(CONCATENATE($A47,"_L_",DA$1),Records!$C$2:$H$6601,6,FALSE))</f>
        <v/>
      </c>
      <c r="DC47" s="32" t="str">
        <f>IF(ISERROR(VLOOKUP(CONCATENATE($A47,"_L_",DD$1),Records!$C$2:$H$6601,1,FALSE)),"",VLOOKUP(CONCATENATE($A47,"_L_",DD$1),Records!$C$2:$H$6601,4,FALSE))</f>
        <v/>
      </c>
      <c r="DD47" s="7" t="str">
        <f>IF(ISERROR(VLOOKUP(CONCATENATE($A47,"_L_",DD$1),Records!$C$2:$H$6601,1,FALSE)),"",VLOOKUP(CONCATENATE($A47,"_L_",DD$1),Records!$C$2:$H$6601,5,FALSE))</f>
        <v/>
      </c>
      <c r="DE47" s="33" t="str">
        <f>IF(ISERROR(VLOOKUP(CONCATENATE($A47,"_L_",DD$1),Records!$C$2:$H$6601,1,FALSE)),"",VLOOKUP(CONCATENATE($A47,"_L_",DD$1),Records!$C$2:$H$6601,6,FALSE))</f>
        <v/>
      </c>
      <c r="DF47" s="32" t="str">
        <f>IF(ISERROR(VLOOKUP(CONCATENATE($A47,"_L_",DG$1),Records!$C$2:$H$6601,1,FALSE)),"",VLOOKUP(CONCATENATE($A47,"_L_",DG$1),Records!$C$2:$H$6601,4,FALSE))</f>
        <v/>
      </c>
      <c r="DG47" s="7" t="str">
        <f>IF(ISERROR(VLOOKUP(CONCATENATE($A47,"_L_",DG$1),Records!$C$2:$H$6601,1,FALSE)),"",VLOOKUP(CONCATENATE($A47,"_L_",DG$1),Records!$C$2:$H$6601,5,FALSE))</f>
        <v/>
      </c>
      <c r="DH47" s="33" t="str">
        <f>IF(ISERROR(VLOOKUP(CONCATENATE($A47,"_L_",DG$1),Records!$C$2:$H$6601,1,FALSE)),"",VLOOKUP(CONCATENATE($A47,"_L_",DG$1),Records!$C$2:$H$6601,6,FALSE))</f>
        <v/>
      </c>
      <c r="DI47" s="32" t="str">
        <f>IF(ISERROR(VLOOKUP(CONCATENATE($A47,"_L_",DJ$1),Records!$C$2:$H$6601,1,FALSE)),"",VLOOKUP(CONCATENATE($A47,"_L_",DJ$1),Records!$C$2:$H$6601,4,FALSE))</f>
        <v/>
      </c>
      <c r="DJ47" s="7" t="str">
        <f>IF(ISERROR(VLOOKUP(CONCATENATE($A47,"_L_",DJ$1),Records!$C$2:$H$6601,1,FALSE)),"",VLOOKUP(CONCATENATE($A47,"_L_",DJ$1),Records!$C$2:$H$6601,5,FALSE))</f>
        <v/>
      </c>
      <c r="DK47" s="33" t="str">
        <f>IF(ISERROR(VLOOKUP(CONCATENATE($A47,"_L_",DJ$1),Records!$C$2:$H$6601,1,FALSE)),"",VLOOKUP(CONCATENATE($A47,"_L_",DJ$1),Records!$C$2:$H$6601,6,FALSE))</f>
        <v/>
      </c>
      <c r="DL47" s="32" t="str">
        <f>IF(ISERROR(VLOOKUP(CONCATENATE($A47,"_L_",DM$1),Records!$C$2:$H$6601,1,FALSE)),"",VLOOKUP(CONCATENATE($A47,"_L_",DM$1),Records!$C$2:$H$6601,4,FALSE))</f>
        <v/>
      </c>
      <c r="DM47" s="7" t="str">
        <f>IF(ISERROR(VLOOKUP(CONCATENATE($A47,"_L_",DM$1),Records!$C$2:$H$6601,1,FALSE)),"",VLOOKUP(CONCATENATE($A47,"_L_",DM$1),Records!$C$2:$H$6601,5,FALSE))</f>
        <v/>
      </c>
      <c r="DN47" s="33" t="str">
        <f>IF(ISERROR(VLOOKUP(CONCATENATE($A47,"_L_",DM$1),Records!$C$2:$H$6601,1,FALSE)),"",VLOOKUP(CONCATENATE($A47,"_L_",DM$1),Records!$C$2:$H$6601,6,FALSE))</f>
        <v/>
      </c>
      <c r="DO47" s="32" t="str">
        <f>IF(ISERROR(VLOOKUP(CONCATENATE($A47,"_L_",DP$1),Records!$C$2:$H$6601,1,FALSE)),"",VLOOKUP(CONCATENATE($A47,"_L_",DP$1),Records!$C$2:$H$6601,4,FALSE))</f>
        <v/>
      </c>
      <c r="DP47" s="7" t="str">
        <f>IF(ISERROR(VLOOKUP(CONCATENATE($A47,"_L_",DP$1),Records!$C$2:$H$6601,1,FALSE)),"",VLOOKUP(CONCATENATE($A47,"_L_",DP$1),Records!$C$2:$H$6601,5,FALSE))</f>
        <v/>
      </c>
      <c r="DQ47" s="33" t="str">
        <f>IF(ISERROR(VLOOKUP(CONCATENATE($A47,"_L_",DP$1),Records!$C$2:$H$6601,1,FALSE)),"",VLOOKUP(CONCATENATE($A47,"_L_",DP$1),Records!$C$2:$H$6601,6,FALSE))</f>
        <v/>
      </c>
      <c r="DR47" s="32" t="str">
        <f>IF(ISERROR(VLOOKUP(CONCATENATE($A47,"_L_",DS$1),Records!$C$2:$H$6601,1,FALSE)),"",VLOOKUP(CONCATENATE($A47,"_L_",DS$1),Records!$C$2:$H$6601,4,FALSE))</f>
        <v/>
      </c>
      <c r="DS47" s="7" t="str">
        <f>IF(ISERROR(VLOOKUP(CONCATENATE($A47,"_L_",DS$1),Records!$C$2:$H$6601,1,FALSE)),"",VLOOKUP(CONCATENATE($A47,"_L_",DS$1),Records!$C$2:$H$6601,5,FALSE))</f>
        <v/>
      </c>
      <c r="DT47" s="33" t="str">
        <f>IF(ISERROR(VLOOKUP(CONCATENATE($A47,"_L_",DS$1),Records!$C$2:$H$6601,1,FALSE)),"",VLOOKUP(CONCATENATE($A47,"_L_",DS$1),Records!$C$2:$H$6601,6,FALSE))</f>
        <v/>
      </c>
      <c r="DU47" s="32" t="str">
        <f>IF(ISERROR(VLOOKUP(CONCATENATE($A47,"_L_",DV$1),Records!$C$2:$H$6601,1,FALSE)),"",VLOOKUP(CONCATENATE($A47,"_L_",DV$1),Records!$C$2:$H$6601,4,FALSE))</f>
        <v/>
      </c>
      <c r="DV47" s="7" t="str">
        <f>IF(ISERROR(VLOOKUP(CONCATENATE($A47,"_L_",DV$1),Records!$C$2:$H$6601,1,FALSE)),"",VLOOKUP(CONCATENATE($A47,"_L_",DV$1),Records!$C$2:$H$6601,5,FALSE))</f>
        <v/>
      </c>
      <c r="DW47" s="33" t="str">
        <f>IF(ISERROR(VLOOKUP(CONCATENATE($A47,"_L_",DV$1),Records!$C$2:$H$6601,1,FALSE)),"",VLOOKUP(CONCATENATE($A47,"_L_",DV$1),Records!$C$2:$H$6601,6,FALSE))</f>
        <v/>
      </c>
      <c r="DX47" s="32" t="str">
        <f>IF(ISERROR(VLOOKUP(CONCATENATE($A47,"_L_",DY$1),Records!$C$2:$H$6601,1,FALSE)),"",VLOOKUP(CONCATENATE($A47,"_L_",DY$1),Records!$C$2:$H$6601,4,FALSE))</f>
        <v/>
      </c>
      <c r="DY47" s="7" t="str">
        <f>IF(ISERROR(VLOOKUP(CONCATENATE($A47,"_L_",DY$1),Records!$C$2:$H$6601,1,FALSE)),"",VLOOKUP(CONCATENATE($A47,"_L_",DY$1),Records!$C$2:$H$6601,5,FALSE))</f>
        <v/>
      </c>
      <c r="DZ47" s="33" t="str">
        <f>IF(ISERROR(VLOOKUP(CONCATENATE($A47,"_L_",DY$1),Records!$C$2:$H$6601,1,FALSE)),"",VLOOKUP(CONCATENATE($A47,"_L_",DY$1),Records!$C$2:$H$6601,6,FALSE))</f>
        <v/>
      </c>
      <c r="EA47" s="32" t="str">
        <f>IF(ISERROR(VLOOKUP(CONCATENATE($A47,"_L_",EB$1),Records!$C$2:$H$6601,1,FALSE)),"",VLOOKUP(CONCATENATE($A47,"_L_",EB$1),Records!$C$2:$H$6601,4,FALSE))</f>
        <v/>
      </c>
      <c r="EB47" s="7" t="str">
        <f>IF(ISERROR(VLOOKUP(CONCATENATE($A47,"_L_",EB$1),Records!$C$2:$H$6601,1,FALSE)),"",VLOOKUP(CONCATENATE($A47,"_L_",EB$1),Records!$C$2:$H$6601,5,FALSE))</f>
        <v/>
      </c>
      <c r="EC47" s="33" t="str">
        <f>IF(ISERROR(VLOOKUP(CONCATENATE($A47,"_L_",EB$1),Records!$C$2:$H$6601,1,FALSE)),"",VLOOKUP(CONCATENATE($A47,"_L_",EB$1),Records!$C$2:$H$6601,6,FALSE))</f>
        <v/>
      </c>
    </row>
    <row r="48" spans="1:133" ht="15.75" x14ac:dyDescent="0.25">
      <c r="A48" s="11">
        <v>42230</v>
      </c>
      <c r="B48" s="16" t="s">
        <v>69</v>
      </c>
      <c r="C48" s="17">
        <f t="shared" si="1"/>
        <v>7</v>
      </c>
      <c r="D48" s="27" t="s">
        <v>63</v>
      </c>
      <c r="E48" s="24" t="s">
        <v>61</v>
      </c>
      <c r="F48" s="62">
        <f t="shared" si="0"/>
        <v>0</v>
      </c>
      <c r="G48" s="62">
        <f>HomeCalc!F48</f>
        <v>0</v>
      </c>
      <c r="H48" s="32" t="str">
        <f>IF(ISERROR(VLOOKUP(CONCATENATE($A48,"_L_",I$1),Records!$C$2:$H$6601,1,FALSE)),"",VLOOKUP(CONCATENATE($A48,"_L_",I$1),Records!$C$2:$H$6601,4,FALSE))</f>
        <v/>
      </c>
      <c r="I48" s="7" t="str">
        <f>IF(ISERROR(VLOOKUP(CONCATENATE($A48,"_L_",I$1),Records!$C$2:$H$6601,1,FALSE)),"",VLOOKUP(CONCATENATE($A48,"_L_",I$1),Records!$C$2:$H$6601,5,FALSE))</f>
        <v/>
      </c>
      <c r="J48" s="33" t="str">
        <f>IF(ISERROR(VLOOKUP(CONCATENATE($A48,"_L_",I$1),Records!$C$2:$H$6601,1,FALSE)),"",VLOOKUP(CONCATENATE($A48,"_L_",I$1),Records!$C$2:$H$6601,6,FALSE))</f>
        <v/>
      </c>
      <c r="K48" s="32" t="str">
        <f>IF(ISERROR(VLOOKUP(CONCATENATE($A48,"_L_",L$1),Records!$C$2:$H$6601,1,FALSE)),"",VLOOKUP(CONCATENATE($A48,"_L_",L$1),Records!$C$2:$H$6601,4,FALSE))</f>
        <v/>
      </c>
      <c r="L48" s="7" t="str">
        <f>IF(ISERROR(VLOOKUP(CONCATENATE($A48,"_L_",L$1),Records!$C$2:$H$6601,1,FALSE)),"",VLOOKUP(CONCATENATE($A48,"_L_",L$1),Records!$C$2:$H$6601,5,FALSE))</f>
        <v/>
      </c>
      <c r="M48" s="33" t="str">
        <f>IF(ISERROR(VLOOKUP(CONCATENATE($A48,"_L_",L$1),Records!$C$2:$H$6601,1,FALSE)),"",VLOOKUP(CONCATENATE($A48,"_L_",L$1),Records!$C$2:$H$6601,6,FALSE))</f>
        <v/>
      </c>
      <c r="N48" s="32" t="str">
        <f>IF(ISERROR(VLOOKUP(CONCATENATE($A48,"_L_",O$1),Records!$C$2:$H$6601,1,FALSE)),"",VLOOKUP(CONCATENATE($A48,"_L_",O$1),Records!$C$2:$H$6601,4,FALSE))</f>
        <v/>
      </c>
      <c r="O48" s="7" t="str">
        <f>IF(ISERROR(VLOOKUP(CONCATENATE($A48,"_L_",O$1),Records!$C$2:$H$6601,1,FALSE)),"",VLOOKUP(CONCATENATE($A48,"_L_",O$1),Records!$C$2:$H$6601,5,FALSE))</f>
        <v/>
      </c>
      <c r="P48" s="33" t="str">
        <f>IF(ISERROR(VLOOKUP(CONCATENATE($A48,"_L_",O$1),Records!$C$2:$H$6601,1,FALSE)),"",VLOOKUP(CONCATENATE($A48,"_L_",O$1),Records!$C$2:$H$6601,6,FALSE))</f>
        <v/>
      </c>
      <c r="Q48" s="32" t="str">
        <f>IF(ISERROR(VLOOKUP(CONCATENATE($A48,"_L_",R$1),Records!$C$2:$H$6601,1,FALSE)),"",VLOOKUP(CONCATENATE($A48,"_L_",R$1),Records!$C$2:$H$6601,4,FALSE))</f>
        <v/>
      </c>
      <c r="R48" s="7" t="str">
        <f>IF(ISERROR(VLOOKUP(CONCATENATE($A48,"_L_",R$1),Records!$C$2:$H$6601,1,FALSE)),"",VLOOKUP(CONCATENATE($A48,"_L_",R$1),Records!$C$2:$H$6601,5,FALSE))</f>
        <v/>
      </c>
      <c r="S48" s="33" t="str">
        <f>IF(ISERROR(VLOOKUP(CONCATENATE($A48,"_L_",R$1),Records!$C$2:$H$6601,1,FALSE)),"",VLOOKUP(CONCATENATE($A48,"_L_",R$1),Records!$C$2:$H$6601,6,FALSE))</f>
        <v/>
      </c>
      <c r="T48" s="32" t="str">
        <f>IF(ISERROR(VLOOKUP(CONCATENATE($A48,"_L_",U$1),Records!$C$2:$H$6601,1,FALSE)),"",VLOOKUP(CONCATENATE($A48,"_L_",U$1),Records!$C$2:$H$6601,4,FALSE))</f>
        <v/>
      </c>
      <c r="U48" s="7" t="str">
        <f>IF(ISERROR(VLOOKUP(CONCATENATE($A48,"_L_",U$1),Records!$C$2:$H$6601,1,FALSE)),"",VLOOKUP(CONCATENATE($A48,"_L_",U$1),Records!$C$2:$H$6601,5,FALSE))</f>
        <v/>
      </c>
      <c r="V48" s="33" t="str">
        <f>IF(ISERROR(VLOOKUP(CONCATENATE($A48,"_L_",U$1),Records!$C$2:$H$6601,1,FALSE)),"",VLOOKUP(CONCATENATE($A48,"_L_",U$1),Records!$C$2:$H$6601,6,FALSE))</f>
        <v/>
      </c>
      <c r="W48" s="32" t="str">
        <f>IF(ISERROR(VLOOKUP(CONCATENATE($A48,"_L_",X$1),Records!$C$2:$H$6601,1,FALSE)),"",VLOOKUP(CONCATENATE($A48,"_L_",X$1),Records!$C$2:$H$6601,4,FALSE))</f>
        <v/>
      </c>
      <c r="X48" s="7" t="str">
        <f>IF(ISERROR(VLOOKUP(CONCATENATE($A48,"_L_",X$1),Records!$C$2:$H$6601,1,FALSE)),"",VLOOKUP(CONCATENATE($A48,"_L_",X$1),Records!$C$2:$H$6601,5,FALSE))</f>
        <v/>
      </c>
      <c r="Y48" s="33" t="str">
        <f>IF(ISERROR(VLOOKUP(CONCATENATE($A48,"_L_",X$1),Records!$C$2:$H$6601,1,FALSE)),"",VLOOKUP(CONCATENATE($A48,"_L_",X$1),Records!$C$2:$H$6601,6,FALSE))</f>
        <v/>
      </c>
      <c r="Z48" s="32" t="str">
        <f>IF(ISERROR(VLOOKUP(CONCATENATE($A48,"_L_",AA$1),Records!$C$2:$H$6601,1,FALSE)),"",VLOOKUP(CONCATENATE($A48,"_L_",AA$1),Records!$C$2:$H$6601,4,FALSE))</f>
        <v/>
      </c>
      <c r="AA48" s="7" t="str">
        <f>IF(ISERROR(VLOOKUP(CONCATENATE($A48,"_L_",AA$1),Records!$C$2:$H$6601,1,FALSE)),"",VLOOKUP(CONCATENATE($A48,"_L_",AA$1),Records!$C$2:$H$6601,5,FALSE))</f>
        <v/>
      </c>
      <c r="AB48" s="33" t="str">
        <f>IF(ISERROR(VLOOKUP(CONCATENATE($A48,"_L_",AA$1),Records!$C$2:$H$6601,1,FALSE)),"",VLOOKUP(CONCATENATE($A48,"_L_",AA$1),Records!$C$2:$H$6601,6,FALSE))</f>
        <v/>
      </c>
      <c r="AC48" s="32" t="str">
        <f>IF(ISERROR(VLOOKUP(CONCATENATE($A48,"_L_",AD$1),Records!$C$2:$H$6601,1,FALSE)),"",VLOOKUP(CONCATENATE($A48,"_L_",AD$1),Records!$C$2:$H$6601,4,FALSE))</f>
        <v/>
      </c>
      <c r="AD48" s="7" t="str">
        <f>IF(ISERROR(VLOOKUP(CONCATENATE($A48,"_L_",AD$1),Records!$C$2:$H$6601,1,FALSE)),"",VLOOKUP(CONCATENATE($A48,"_L_",AD$1),Records!$C$2:$H$6601,5,FALSE))</f>
        <v/>
      </c>
      <c r="AE48" s="33" t="str">
        <f>IF(ISERROR(VLOOKUP(CONCATENATE($A48,"_L_",AD$1),Records!$C$2:$H$6601,1,FALSE)),"",VLOOKUP(CONCATENATE($A48,"_L_",AD$1),Records!$C$2:$H$6601,6,FALSE))</f>
        <v/>
      </c>
      <c r="AF48" s="32" t="str">
        <f>IF(ISERROR(VLOOKUP(CONCATENATE($A48,"_L_",AG$1),Records!$C$2:$H$6601,1,FALSE)),"",VLOOKUP(CONCATENATE($A48,"_L_",AG$1),Records!$C$2:$H$6601,4,FALSE))</f>
        <v/>
      </c>
      <c r="AG48" s="7" t="str">
        <f>IF(ISERROR(VLOOKUP(CONCATENATE($A48,"_L_",AG$1),Records!$C$2:$H$6601,1,FALSE)),"",VLOOKUP(CONCATENATE($A48,"_L_",AG$1),Records!$C$2:$H$6601,5,FALSE))</f>
        <v/>
      </c>
      <c r="AH48" s="33" t="str">
        <f>IF(ISERROR(VLOOKUP(CONCATENATE($A48,"_L_",AG$1),Records!$C$2:$H$6601,1,FALSE)),"",VLOOKUP(CONCATENATE($A48,"_L_",AG$1),Records!$C$2:$H$6601,6,FALSE))</f>
        <v/>
      </c>
      <c r="AI48" s="32" t="str">
        <f>IF(ISERROR(VLOOKUP(CONCATENATE($A48,"_L_",AJ$1),Records!$C$2:$H$6601,1,FALSE)),"",VLOOKUP(CONCATENATE($A48,"_L_",AJ$1),Records!$C$2:$H$6601,4,FALSE))</f>
        <v/>
      </c>
      <c r="AJ48" s="7" t="str">
        <f>IF(ISERROR(VLOOKUP(CONCATENATE($A48,"_L_",AJ$1),Records!$C$2:$H$6601,1,FALSE)),"",VLOOKUP(CONCATENATE($A48,"_L_",AJ$1),Records!$C$2:$H$6601,5,FALSE))</f>
        <v/>
      </c>
      <c r="AK48" s="33" t="str">
        <f>IF(ISERROR(VLOOKUP(CONCATENATE($A48,"_L_",AJ$1),Records!$C$2:$H$6601,1,FALSE)),"",VLOOKUP(CONCATENATE($A48,"_L_",AJ$1),Records!$C$2:$H$6601,6,FALSE))</f>
        <v/>
      </c>
      <c r="AL48" s="32" t="str">
        <f>IF(ISERROR(VLOOKUP(CONCATENATE($A48,"_L_",AM$1),Records!$C$2:$H$6601,1,FALSE)),"",VLOOKUP(CONCATENATE($A48,"_L_",AM$1),Records!$C$2:$H$6601,4,FALSE))</f>
        <v/>
      </c>
      <c r="AM48" s="7" t="str">
        <f>IF(ISERROR(VLOOKUP(CONCATENATE($A48,"_L_",AM$1),Records!$C$2:$H$6601,1,FALSE)),"",VLOOKUP(CONCATENATE($A48,"_L_",AM$1),Records!$C$2:$H$6601,5,FALSE))</f>
        <v/>
      </c>
      <c r="AN48" s="33" t="str">
        <f>IF(ISERROR(VLOOKUP(CONCATENATE($A48,"_L_",AM$1),Records!$C$2:$H$6601,1,FALSE)),"",VLOOKUP(CONCATENATE($A48,"_L_",AM$1),Records!$C$2:$H$6601,6,FALSE))</f>
        <v/>
      </c>
      <c r="AO48" s="32" t="str">
        <f>IF(ISERROR(VLOOKUP(CONCATENATE($A48,"_L_",AP$1),Records!$C$2:$H$6601,1,FALSE)),"",VLOOKUP(CONCATENATE($A48,"_L_",AP$1),Records!$C$2:$H$6601,4,FALSE))</f>
        <v/>
      </c>
      <c r="AP48" s="7" t="str">
        <f>IF(ISERROR(VLOOKUP(CONCATENATE($A48,"_L_",AP$1),Records!$C$2:$H$6601,1,FALSE)),"",VLOOKUP(CONCATENATE($A48,"_L_",AP$1),Records!$C$2:$H$6601,5,FALSE))</f>
        <v/>
      </c>
      <c r="AQ48" s="33" t="str">
        <f>IF(ISERROR(VLOOKUP(CONCATENATE($A48,"_L_",AP$1),Records!$C$2:$H$6601,1,FALSE)),"",VLOOKUP(CONCATENATE($A48,"_L_",AP$1),Records!$C$2:$H$6601,6,FALSE))</f>
        <v/>
      </c>
      <c r="AR48" s="32" t="str">
        <f>IF(ISERROR(VLOOKUP(CONCATENATE($A48,"_L_",AS$1),Records!$C$2:$H$6601,1,FALSE)),"",VLOOKUP(CONCATENATE($A48,"_L_",AS$1),Records!$C$2:$H$6601,4,FALSE))</f>
        <v/>
      </c>
      <c r="AS48" s="7" t="str">
        <f>IF(ISERROR(VLOOKUP(CONCATENATE($A48,"_L_",AS$1),Records!$C$2:$H$6601,1,FALSE)),"",VLOOKUP(CONCATENATE($A48,"_L_",AS$1),Records!$C$2:$H$6601,5,FALSE))</f>
        <v/>
      </c>
      <c r="AT48" s="33" t="str">
        <f>IF(ISERROR(VLOOKUP(CONCATENATE($A48,"_L_",AS$1),Records!$C$2:$H$6601,1,FALSE)),"",VLOOKUP(CONCATENATE($A48,"_L_",AS$1),Records!$C$2:$H$6601,6,FALSE))</f>
        <v/>
      </c>
      <c r="AU48" s="32" t="str">
        <f>IF(ISERROR(VLOOKUP(CONCATENATE($A48,"_L_",AV$1),Records!$C$2:$H$6601,1,FALSE)),"",VLOOKUP(CONCATENATE($A48,"_L_",AV$1),Records!$C$2:$H$6601,4,FALSE))</f>
        <v/>
      </c>
      <c r="AV48" s="7" t="str">
        <f>IF(ISERROR(VLOOKUP(CONCATENATE($A48,"_L_",AV$1),Records!$C$2:$H$6601,1,FALSE)),"",VLOOKUP(CONCATENATE($A48,"_L_",AV$1),Records!$C$2:$H$6601,5,FALSE))</f>
        <v/>
      </c>
      <c r="AW48" s="33" t="str">
        <f>IF(ISERROR(VLOOKUP(CONCATENATE($A48,"_L_",AV$1),Records!$C$2:$H$6601,1,FALSE)),"",VLOOKUP(CONCATENATE($A48,"_L_",AV$1),Records!$C$2:$H$6601,6,FALSE))</f>
        <v/>
      </c>
      <c r="AX48" s="32" t="str">
        <f>IF(ISERROR(VLOOKUP(CONCATENATE($A48,"_L_",AY$1),Records!$C$2:$H$6601,1,FALSE)),"",VLOOKUP(CONCATENATE($A48,"_L_",AY$1),Records!$C$2:$H$6601,4,FALSE))</f>
        <v/>
      </c>
      <c r="AY48" s="7" t="str">
        <f>IF(ISERROR(VLOOKUP(CONCATENATE($A48,"_L_",AY$1),Records!$C$2:$H$6601,1,FALSE)),"",VLOOKUP(CONCATENATE($A48,"_L_",AY$1),Records!$C$2:$H$6601,5,FALSE))</f>
        <v/>
      </c>
      <c r="AZ48" s="33" t="str">
        <f>IF(ISERROR(VLOOKUP(CONCATENATE($A48,"_L_",AY$1),Records!$C$2:$H$6601,1,FALSE)),"",VLOOKUP(CONCATENATE($A48,"_L_",AY$1),Records!$C$2:$H$6601,6,FALSE))</f>
        <v/>
      </c>
      <c r="BA48" s="32" t="str">
        <f>IF(ISERROR(VLOOKUP(CONCATENATE($A48,"_L_",BB$1),Records!$C$2:$H$6601,1,FALSE)),"",VLOOKUP(CONCATENATE($A48,"_L_",BB$1),Records!$C$2:$H$6601,4,FALSE))</f>
        <v/>
      </c>
      <c r="BB48" s="7" t="str">
        <f>IF(ISERROR(VLOOKUP(CONCATENATE($A48,"_L_",BB$1),Records!$C$2:$H$6601,1,FALSE)),"",VLOOKUP(CONCATENATE($A48,"_L_",BB$1),Records!$C$2:$H$6601,5,FALSE))</f>
        <v/>
      </c>
      <c r="BC48" s="33" t="str">
        <f>IF(ISERROR(VLOOKUP(CONCATENATE($A48,"_L_",BB$1),Records!$C$2:$H$6601,1,FALSE)),"",VLOOKUP(CONCATENATE($A48,"_L_",BB$1),Records!$C$2:$H$6601,6,FALSE))</f>
        <v/>
      </c>
      <c r="BD48" s="32" t="str">
        <f>IF(ISERROR(VLOOKUP(CONCATENATE($A48,"_L_",BE$1),Records!$C$2:$H$6601,1,FALSE)),"",VLOOKUP(CONCATENATE($A48,"_L_",BE$1),Records!$C$2:$H$6601,4,FALSE))</f>
        <v/>
      </c>
      <c r="BE48" s="7" t="str">
        <f>IF(ISERROR(VLOOKUP(CONCATENATE($A48,"_L_",BE$1),Records!$C$2:$H$6601,1,FALSE)),"",VLOOKUP(CONCATENATE($A48,"_L_",BE$1),Records!$C$2:$H$6601,5,FALSE))</f>
        <v/>
      </c>
      <c r="BF48" s="33" t="str">
        <f>IF(ISERROR(VLOOKUP(CONCATENATE($A48,"_L_",BE$1),Records!$C$2:$H$6601,1,FALSE)),"",VLOOKUP(CONCATENATE($A48,"_L_",BE$1),Records!$C$2:$H$6601,6,FALSE))</f>
        <v/>
      </c>
      <c r="BG48" s="32" t="str">
        <f>IF(ISERROR(VLOOKUP(CONCATENATE($A48,"_L_",BH$1),Records!$C$2:$H$6601,1,FALSE)),"",VLOOKUP(CONCATENATE($A48,"_L_",BH$1),Records!$C$2:$H$6601,4,FALSE))</f>
        <v/>
      </c>
      <c r="BH48" s="7" t="str">
        <f>IF(ISERROR(VLOOKUP(CONCATENATE($A48,"_L_",BH$1),Records!$C$2:$H$6601,1,FALSE)),"",VLOOKUP(CONCATENATE($A48,"_L_",BH$1),Records!$C$2:$H$6601,5,FALSE))</f>
        <v/>
      </c>
      <c r="BI48" s="33" t="str">
        <f>IF(ISERROR(VLOOKUP(CONCATENATE($A48,"_L_",BH$1),Records!$C$2:$H$6601,1,FALSE)),"",VLOOKUP(CONCATENATE($A48,"_L_",BH$1),Records!$C$2:$H$6601,6,FALSE))</f>
        <v/>
      </c>
      <c r="BJ48" s="32" t="str">
        <f>IF(ISERROR(VLOOKUP(CONCATENATE($A48,"_L_",BK$1),Records!$C$2:$H$6601,1,FALSE)),"",VLOOKUP(CONCATENATE($A48,"_L_",BK$1),Records!$C$2:$H$6601,4,FALSE))</f>
        <v/>
      </c>
      <c r="BK48" s="7" t="str">
        <f>IF(ISERROR(VLOOKUP(CONCATENATE($A48,"_L_",BK$1),Records!$C$2:$H$6601,1,FALSE)),"",VLOOKUP(CONCATENATE($A48,"_L_",BK$1),Records!$C$2:$H$6601,5,FALSE))</f>
        <v/>
      </c>
      <c r="BL48" s="33" t="str">
        <f>IF(ISERROR(VLOOKUP(CONCATENATE($A48,"_L_",BK$1),Records!$C$2:$H$6601,1,FALSE)),"",VLOOKUP(CONCATENATE($A48,"_L_",BK$1),Records!$C$2:$H$6601,6,FALSE))</f>
        <v/>
      </c>
      <c r="BM48" s="32" t="str">
        <f>IF(ISERROR(VLOOKUP(CONCATENATE($A48,"_L_",BN$1),Records!$C$2:$H$6601,1,FALSE)),"",VLOOKUP(CONCATENATE($A48,"_L_",BN$1),Records!$C$2:$H$6601,4,FALSE))</f>
        <v/>
      </c>
      <c r="BN48" s="7" t="str">
        <f>IF(ISERROR(VLOOKUP(CONCATENATE($A48,"_L_",BN$1),Records!$C$2:$H$6601,1,FALSE)),"",VLOOKUP(CONCATENATE($A48,"_L_",BN$1),Records!$C$2:$H$6601,5,FALSE))</f>
        <v/>
      </c>
      <c r="BO48" s="33" t="str">
        <f>IF(ISERROR(VLOOKUP(CONCATENATE($A48,"_L_",BN$1),Records!$C$2:$H$6601,1,FALSE)),"",VLOOKUP(CONCATENATE($A48,"_L_",BN$1),Records!$C$2:$H$6601,6,FALSE))</f>
        <v/>
      </c>
      <c r="BP48" s="32" t="str">
        <f>IF(ISERROR(VLOOKUP(CONCATENATE($A48,"_L_",BQ$1),Records!$C$2:$H$6601,1,FALSE)),"",VLOOKUP(CONCATENATE($A48,"_L_",BQ$1),Records!$C$2:$H$6601,4,FALSE))</f>
        <v/>
      </c>
      <c r="BQ48" s="7" t="str">
        <f>IF(ISERROR(VLOOKUP(CONCATENATE($A48,"_L_",BQ$1),Records!$C$2:$H$6601,1,FALSE)),"",VLOOKUP(CONCATENATE($A48,"_L_",BQ$1),Records!$C$2:$H$6601,5,FALSE))</f>
        <v/>
      </c>
      <c r="BR48" s="33" t="str">
        <f>IF(ISERROR(VLOOKUP(CONCATENATE($A48,"_L_",BQ$1),Records!$C$2:$H$6601,1,FALSE)),"",VLOOKUP(CONCATENATE($A48,"_L_",BQ$1),Records!$C$2:$H$6601,6,FALSE))</f>
        <v/>
      </c>
      <c r="BS48" s="32" t="str">
        <f>IF(ISERROR(VLOOKUP(CONCATENATE($A48,"_L_",BT$1),Records!$C$2:$H$6601,1,FALSE)),"",VLOOKUP(CONCATENATE($A48,"_L_",BT$1),Records!$C$2:$H$6601,4,FALSE))</f>
        <v/>
      </c>
      <c r="BT48" s="7" t="str">
        <f>IF(ISERROR(VLOOKUP(CONCATENATE($A48,"_L_",BT$1),Records!$C$2:$H$6601,1,FALSE)),"",VLOOKUP(CONCATENATE($A48,"_L_",BT$1),Records!$C$2:$H$6601,5,FALSE))</f>
        <v/>
      </c>
      <c r="BU48" s="33" t="str">
        <f>IF(ISERROR(VLOOKUP(CONCATENATE($A48,"_L_",BT$1),Records!$C$2:$H$6601,1,FALSE)),"",VLOOKUP(CONCATENATE($A48,"_L_",BT$1),Records!$C$2:$H$6601,6,FALSE))</f>
        <v/>
      </c>
      <c r="BV48" s="32" t="str">
        <f>IF(ISERROR(VLOOKUP(CONCATENATE($A48,"_L_",BW$1),Records!$C$2:$H$6601,1,FALSE)),"",VLOOKUP(CONCATENATE($A48,"_L_",BW$1),Records!$C$2:$H$6601,4,FALSE))</f>
        <v/>
      </c>
      <c r="BW48" s="7" t="str">
        <f>IF(ISERROR(VLOOKUP(CONCATENATE($A48,"_L_",BW$1),Records!$C$2:$H$6601,1,FALSE)),"",VLOOKUP(CONCATENATE($A48,"_L_",BW$1),Records!$C$2:$H$6601,5,FALSE))</f>
        <v/>
      </c>
      <c r="BX48" s="33" t="str">
        <f>IF(ISERROR(VLOOKUP(CONCATENATE($A48,"_L_",BW$1),Records!$C$2:$H$6601,1,FALSE)),"",VLOOKUP(CONCATENATE($A48,"_L_",BW$1),Records!$C$2:$H$6601,6,FALSE))</f>
        <v/>
      </c>
      <c r="BY48" s="32" t="str">
        <f>IF(ISERROR(VLOOKUP(CONCATENATE($A48,"_L_",BZ$1),Records!$C$2:$H$6601,1,FALSE)),"",VLOOKUP(CONCATENATE($A48,"_L_",BZ$1),Records!$C$2:$H$6601,4,FALSE))</f>
        <v/>
      </c>
      <c r="BZ48" s="7" t="str">
        <f>IF(ISERROR(VLOOKUP(CONCATENATE($A48,"_L_",BZ$1),Records!$C$2:$H$6601,1,FALSE)),"",VLOOKUP(CONCATENATE($A48,"_L_",BZ$1),Records!$C$2:$H$6601,5,FALSE))</f>
        <v/>
      </c>
      <c r="CA48" s="33" t="str">
        <f>IF(ISERROR(VLOOKUP(CONCATENATE($A48,"_L_",BZ$1),Records!$C$2:$H$6601,1,FALSE)),"",VLOOKUP(CONCATENATE($A48,"_L_",BZ$1),Records!$C$2:$H$6601,6,FALSE))</f>
        <v/>
      </c>
      <c r="CB48" s="32" t="str">
        <f>IF(ISERROR(VLOOKUP(CONCATENATE($A48,"_L_",CC$1),Records!$C$2:$H$6601,1,FALSE)),"",VLOOKUP(CONCATENATE($A48,"_L_",CC$1),Records!$C$2:$H$6601,4,FALSE))</f>
        <v/>
      </c>
      <c r="CC48" s="7" t="str">
        <f>IF(ISERROR(VLOOKUP(CONCATENATE($A48,"_L_",CC$1),Records!$C$2:$H$6601,1,FALSE)),"",VLOOKUP(CONCATENATE($A48,"_L_",CC$1),Records!$C$2:$H$6601,5,FALSE))</f>
        <v/>
      </c>
      <c r="CD48" s="33" t="str">
        <f>IF(ISERROR(VLOOKUP(CONCATENATE($A48,"_L_",CC$1),Records!$C$2:$H$6601,1,FALSE)),"",VLOOKUP(CONCATENATE($A48,"_L_",CC$1),Records!$C$2:$H$6601,6,FALSE))</f>
        <v/>
      </c>
      <c r="CE48" s="32" t="str">
        <f>IF(ISERROR(VLOOKUP(CONCATENATE($A48,"_L_",CF$1),Records!$C$2:$H$6601,1,FALSE)),"",VLOOKUP(CONCATENATE($A48,"_L_",CF$1),Records!$C$2:$H$6601,4,FALSE))</f>
        <v/>
      </c>
      <c r="CF48" s="7" t="str">
        <f>IF(ISERROR(VLOOKUP(CONCATENATE($A48,"_L_",CF$1),Records!$C$2:$H$6601,1,FALSE)),"",VLOOKUP(CONCATENATE($A48,"_L_",CF$1),Records!$C$2:$H$6601,5,FALSE))</f>
        <v/>
      </c>
      <c r="CG48" s="33" t="str">
        <f>IF(ISERROR(VLOOKUP(CONCATENATE($A48,"_L_",CF$1),Records!$C$2:$H$6601,1,FALSE)),"",VLOOKUP(CONCATENATE($A48,"_L_",CF$1),Records!$C$2:$H$6601,6,FALSE))</f>
        <v/>
      </c>
      <c r="CH48" s="32" t="str">
        <f>IF(ISERROR(VLOOKUP(CONCATENATE($A48,"_L_",CI$1),Records!$C$2:$H$6601,1,FALSE)),"",VLOOKUP(CONCATENATE($A48,"_L_",CI$1),Records!$C$2:$H$6601,4,FALSE))</f>
        <v/>
      </c>
      <c r="CI48" s="7" t="str">
        <f>IF(ISERROR(VLOOKUP(CONCATENATE($A48,"_L_",CI$1),Records!$C$2:$H$6601,1,FALSE)),"",VLOOKUP(CONCATENATE($A48,"_L_",CI$1),Records!$C$2:$H$6601,5,FALSE))</f>
        <v/>
      </c>
      <c r="CJ48" s="33" t="str">
        <f>IF(ISERROR(VLOOKUP(CONCATENATE($A48,"_L_",CI$1),Records!$C$2:$H$6601,1,FALSE)),"",VLOOKUP(CONCATENATE($A48,"_L_",CI$1),Records!$C$2:$H$6601,6,FALSE))</f>
        <v/>
      </c>
      <c r="CK48" s="32" t="str">
        <f>IF(ISERROR(VLOOKUP(CONCATENATE($A48,"_L_",CL$1),Records!$C$2:$H$6601,1,FALSE)),"",VLOOKUP(CONCATENATE($A48,"_L_",CL$1),Records!$C$2:$H$6601,4,FALSE))</f>
        <v/>
      </c>
      <c r="CL48" s="7" t="str">
        <f>IF(ISERROR(VLOOKUP(CONCATENATE($A48,"_L_",CL$1),Records!$C$2:$H$6601,1,FALSE)),"",VLOOKUP(CONCATENATE($A48,"_L_",CL$1),Records!$C$2:$H$6601,5,FALSE))</f>
        <v/>
      </c>
      <c r="CM48" s="33" t="str">
        <f>IF(ISERROR(VLOOKUP(CONCATENATE($A48,"_L_",CL$1),Records!$C$2:$H$6601,1,FALSE)),"",VLOOKUP(CONCATENATE($A48,"_L_",CL$1),Records!$C$2:$H$6601,6,FALSE))</f>
        <v/>
      </c>
      <c r="CN48" s="32" t="str">
        <f>IF(ISERROR(VLOOKUP(CONCATENATE($A48,"_L_",CO$1),Records!$C$2:$H$6601,1,FALSE)),"",VLOOKUP(CONCATENATE($A48,"_L_",CO$1),Records!$C$2:$H$6601,4,FALSE))</f>
        <v/>
      </c>
      <c r="CO48" s="7" t="str">
        <f>IF(ISERROR(VLOOKUP(CONCATENATE($A48,"_L_",CO$1),Records!$C$2:$H$6601,1,FALSE)),"",VLOOKUP(CONCATENATE($A48,"_L_",CO$1),Records!$C$2:$H$6601,5,FALSE))</f>
        <v/>
      </c>
      <c r="CP48" s="33" t="str">
        <f>IF(ISERROR(VLOOKUP(CONCATENATE($A48,"_L_",CO$1),Records!$C$2:$H$6601,1,FALSE)),"",VLOOKUP(CONCATENATE($A48,"_L_",CO$1),Records!$C$2:$H$6601,6,FALSE))</f>
        <v/>
      </c>
      <c r="CQ48" s="32" t="str">
        <f>IF(ISERROR(VLOOKUP(CONCATENATE($A48,"_L_",CR$1),Records!$C$2:$H$6601,1,FALSE)),"",VLOOKUP(CONCATENATE($A48,"_L_",CR$1),Records!$C$2:$H$6601,4,FALSE))</f>
        <v/>
      </c>
      <c r="CR48" s="7" t="str">
        <f>IF(ISERROR(VLOOKUP(CONCATENATE($A48,"_L_",CR$1),Records!$C$2:$H$6601,1,FALSE)),"",VLOOKUP(CONCATENATE($A48,"_L_",CR$1),Records!$C$2:$H$6601,5,FALSE))</f>
        <v/>
      </c>
      <c r="CS48" s="33" t="str">
        <f>IF(ISERROR(VLOOKUP(CONCATENATE($A48,"_L_",CR$1),Records!$C$2:$H$6601,1,FALSE)),"",VLOOKUP(CONCATENATE($A48,"_L_",CR$1),Records!$C$2:$H$6601,6,FALSE))</f>
        <v/>
      </c>
      <c r="CT48" s="32" t="str">
        <f>IF(ISERROR(VLOOKUP(CONCATENATE($A48,"_L_",CU$1),Records!$C$2:$H$6601,1,FALSE)),"",VLOOKUP(CONCATENATE($A48,"_L_",CU$1),Records!$C$2:$H$6601,4,FALSE))</f>
        <v/>
      </c>
      <c r="CU48" s="7" t="str">
        <f>IF(ISERROR(VLOOKUP(CONCATENATE($A48,"_L_",CU$1),Records!$C$2:$H$6601,1,FALSE)),"",VLOOKUP(CONCATENATE($A48,"_L_",CU$1),Records!$C$2:$H$6601,5,FALSE))</f>
        <v/>
      </c>
      <c r="CV48" s="33" t="str">
        <f>IF(ISERROR(VLOOKUP(CONCATENATE($A48,"_L_",CU$1),Records!$C$2:$H$6601,1,FALSE)),"",VLOOKUP(CONCATENATE($A48,"_L_",CU$1),Records!$C$2:$H$6601,6,FALSE))</f>
        <v/>
      </c>
      <c r="CW48" s="32" t="str">
        <f>IF(ISERROR(VLOOKUP(CONCATENATE($A48,"_L_",CX$1),Records!$C$2:$H$6601,1,FALSE)),"",VLOOKUP(CONCATENATE($A48,"_L_",CX$1),Records!$C$2:$H$6601,4,FALSE))</f>
        <v/>
      </c>
      <c r="CX48" s="7" t="str">
        <f>IF(ISERROR(VLOOKUP(CONCATENATE($A48,"_L_",CX$1),Records!$C$2:$H$6601,1,FALSE)),"",VLOOKUP(CONCATENATE($A48,"_L_",CX$1),Records!$C$2:$H$6601,5,FALSE))</f>
        <v/>
      </c>
      <c r="CY48" s="33" t="str">
        <f>IF(ISERROR(VLOOKUP(CONCATENATE($A48,"_L_",CX$1),Records!$C$2:$H$6601,1,FALSE)),"",VLOOKUP(CONCATENATE($A48,"_L_",CX$1),Records!$C$2:$H$6601,6,FALSE))</f>
        <v/>
      </c>
      <c r="CZ48" s="32" t="str">
        <f>IF(ISERROR(VLOOKUP(CONCATENATE($A48,"_L_",DA$1),Records!$C$2:$H$6601,1,FALSE)),"",VLOOKUP(CONCATENATE($A48,"_L_",DA$1),Records!$C$2:$H$6601,4,FALSE))</f>
        <v/>
      </c>
      <c r="DA48" s="7" t="str">
        <f>IF(ISERROR(VLOOKUP(CONCATENATE($A48,"_L_",DA$1),Records!$C$2:$H$6601,1,FALSE)),"",VLOOKUP(CONCATENATE($A48,"_L_",DA$1),Records!$C$2:$H$6601,5,FALSE))</f>
        <v/>
      </c>
      <c r="DB48" s="33" t="str">
        <f>IF(ISERROR(VLOOKUP(CONCATENATE($A48,"_L_",DA$1),Records!$C$2:$H$6601,1,FALSE)),"",VLOOKUP(CONCATENATE($A48,"_L_",DA$1),Records!$C$2:$H$6601,6,FALSE))</f>
        <v/>
      </c>
      <c r="DC48" s="32" t="str">
        <f>IF(ISERROR(VLOOKUP(CONCATENATE($A48,"_L_",DD$1),Records!$C$2:$H$6601,1,FALSE)),"",VLOOKUP(CONCATENATE($A48,"_L_",DD$1),Records!$C$2:$H$6601,4,FALSE))</f>
        <v/>
      </c>
      <c r="DD48" s="7" t="str">
        <f>IF(ISERROR(VLOOKUP(CONCATENATE($A48,"_L_",DD$1),Records!$C$2:$H$6601,1,FALSE)),"",VLOOKUP(CONCATENATE($A48,"_L_",DD$1),Records!$C$2:$H$6601,5,FALSE))</f>
        <v/>
      </c>
      <c r="DE48" s="33" t="str">
        <f>IF(ISERROR(VLOOKUP(CONCATENATE($A48,"_L_",DD$1),Records!$C$2:$H$6601,1,FALSE)),"",VLOOKUP(CONCATENATE($A48,"_L_",DD$1),Records!$C$2:$H$6601,6,FALSE))</f>
        <v/>
      </c>
      <c r="DF48" s="32" t="str">
        <f>IF(ISERROR(VLOOKUP(CONCATENATE($A48,"_L_",DG$1),Records!$C$2:$H$6601,1,FALSE)),"",VLOOKUP(CONCATENATE($A48,"_L_",DG$1),Records!$C$2:$H$6601,4,FALSE))</f>
        <v/>
      </c>
      <c r="DG48" s="7" t="str">
        <f>IF(ISERROR(VLOOKUP(CONCATENATE($A48,"_L_",DG$1),Records!$C$2:$H$6601,1,FALSE)),"",VLOOKUP(CONCATENATE($A48,"_L_",DG$1),Records!$C$2:$H$6601,5,FALSE))</f>
        <v/>
      </c>
      <c r="DH48" s="33" t="str">
        <f>IF(ISERROR(VLOOKUP(CONCATENATE($A48,"_L_",DG$1),Records!$C$2:$H$6601,1,FALSE)),"",VLOOKUP(CONCATENATE($A48,"_L_",DG$1),Records!$C$2:$H$6601,6,FALSE))</f>
        <v/>
      </c>
      <c r="DI48" s="32" t="str">
        <f>IF(ISERROR(VLOOKUP(CONCATENATE($A48,"_L_",DJ$1),Records!$C$2:$H$6601,1,FALSE)),"",VLOOKUP(CONCATENATE($A48,"_L_",DJ$1),Records!$C$2:$H$6601,4,FALSE))</f>
        <v/>
      </c>
      <c r="DJ48" s="7" t="str">
        <f>IF(ISERROR(VLOOKUP(CONCATENATE($A48,"_L_",DJ$1),Records!$C$2:$H$6601,1,FALSE)),"",VLOOKUP(CONCATENATE($A48,"_L_",DJ$1),Records!$C$2:$H$6601,5,FALSE))</f>
        <v/>
      </c>
      <c r="DK48" s="33" t="str">
        <f>IF(ISERROR(VLOOKUP(CONCATENATE($A48,"_L_",DJ$1),Records!$C$2:$H$6601,1,FALSE)),"",VLOOKUP(CONCATENATE($A48,"_L_",DJ$1),Records!$C$2:$H$6601,6,FALSE))</f>
        <v/>
      </c>
      <c r="DL48" s="32" t="str">
        <f>IF(ISERROR(VLOOKUP(CONCATENATE($A48,"_L_",DM$1),Records!$C$2:$H$6601,1,FALSE)),"",VLOOKUP(CONCATENATE($A48,"_L_",DM$1),Records!$C$2:$H$6601,4,FALSE))</f>
        <v/>
      </c>
      <c r="DM48" s="7" t="str">
        <f>IF(ISERROR(VLOOKUP(CONCATENATE($A48,"_L_",DM$1),Records!$C$2:$H$6601,1,FALSE)),"",VLOOKUP(CONCATENATE($A48,"_L_",DM$1),Records!$C$2:$H$6601,5,FALSE))</f>
        <v/>
      </c>
      <c r="DN48" s="33" t="str">
        <f>IF(ISERROR(VLOOKUP(CONCATENATE($A48,"_L_",DM$1),Records!$C$2:$H$6601,1,FALSE)),"",VLOOKUP(CONCATENATE($A48,"_L_",DM$1),Records!$C$2:$H$6601,6,FALSE))</f>
        <v/>
      </c>
      <c r="DO48" s="32" t="str">
        <f>IF(ISERROR(VLOOKUP(CONCATENATE($A48,"_L_",DP$1),Records!$C$2:$H$6601,1,FALSE)),"",VLOOKUP(CONCATENATE($A48,"_L_",DP$1),Records!$C$2:$H$6601,4,FALSE))</f>
        <v/>
      </c>
      <c r="DP48" s="7" t="str">
        <f>IF(ISERROR(VLOOKUP(CONCATENATE($A48,"_L_",DP$1),Records!$C$2:$H$6601,1,FALSE)),"",VLOOKUP(CONCATENATE($A48,"_L_",DP$1),Records!$C$2:$H$6601,5,FALSE))</f>
        <v/>
      </c>
      <c r="DQ48" s="33" t="str">
        <f>IF(ISERROR(VLOOKUP(CONCATENATE($A48,"_L_",DP$1),Records!$C$2:$H$6601,1,FALSE)),"",VLOOKUP(CONCATENATE($A48,"_L_",DP$1),Records!$C$2:$H$6601,6,FALSE))</f>
        <v/>
      </c>
      <c r="DR48" s="32" t="str">
        <f>IF(ISERROR(VLOOKUP(CONCATENATE($A48,"_L_",DS$1),Records!$C$2:$H$6601,1,FALSE)),"",VLOOKUP(CONCATENATE($A48,"_L_",DS$1),Records!$C$2:$H$6601,4,FALSE))</f>
        <v/>
      </c>
      <c r="DS48" s="7" t="str">
        <f>IF(ISERROR(VLOOKUP(CONCATENATE($A48,"_L_",DS$1),Records!$C$2:$H$6601,1,FALSE)),"",VLOOKUP(CONCATENATE($A48,"_L_",DS$1),Records!$C$2:$H$6601,5,FALSE))</f>
        <v/>
      </c>
      <c r="DT48" s="33" t="str">
        <f>IF(ISERROR(VLOOKUP(CONCATENATE($A48,"_L_",DS$1),Records!$C$2:$H$6601,1,FALSE)),"",VLOOKUP(CONCATENATE($A48,"_L_",DS$1),Records!$C$2:$H$6601,6,FALSE))</f>
        <v/>
      </c>
      <c r="DU48" s="32" t="str">
        <f>IF(ISERROR(VLOOKUP(CONCATENATE($A48,"_L_",DV$1),Records!$C$2:$H$6601,1,FALSE)),"",VLOOKUP(CONCATENATE($A48,"_L_",DV$1),Records!$C$2:$H$6601,4,FALSE))</f>
        <v/>
      </c>
      <c r="DV48" s="7" t="str">
        <f>IF(ISERROR(VLOOKUP(CONCATENATE($A48,"_L_",DV$1),Records!$C$2:$H$6601,1,FALSE)),"",VLOOKUP(CONCATENATE($A48,"_L_",DV$1),Records!$C$2:$H$6601,5,FALSE))</f>
        <v/>
      </c>
      <c r="DW48" s="33" t="str">
        <f>IF(ISERROR(VLOOKUP(CONCATENATE($A48,"_L_",DV$1),Records!$C$2:$H$6601,1,FALSE)),"",VLOOKUP(CONCATENATE($A48,"_L_",DV$1),Records!$C$2:$H$6601,6,FALSE))</f>
        <v/>
      </c>
      <c r="DX48" s="32" t="str">
        <f>IF(ISERROR(VLOOKUP(CONCATENATE($A48,"_L_",DY$1),Records!$C$2:$H$6601,1,FALSE)),"",VLOOKUP(CONCATENATE($A48,"_L_",DY$1),Records!$C$2:$H$6601,4,FALSE))</f>
        <v/>
      </c>
      <c r="DY48" s="7" t="str">
        <f>IF(ISERROR(VLOOKUP(CONCATENATE($A48,"_L_",DY$1),Records!$C$2:$H$6601,1,FALSE)),"",VLOOKUP(CONCATENATE($A48,"_L_",DY$1),Records!$C$2:$H$6601,5,FALSE))</f>
        <v/>
      </c>
      <c r="DZ48" s="33" t="str">
        <f>IF(ISERROR(VLOOKUP(CONCATENATE($A48,"_L_",DY$1),Records!$C$2:$H$6601,1,FALSE)),"",VLOOKUP(CONCATENATE($A48,"_L_",DY$1),Records!$C$2:$H$6601,6,FALSE))</f>
        <v/>
      </c>
      <c r="EA48" s="32" t="str">
        <f>IF(ISERROR(VLOOKUP(CONCATENATE($A48,"_L_",EB$1),Records!$C$2:$H$6601,1,FALSE)),"",VLOOKUP(CONCATENATE($A48,"_L_",EB$1),Records!$C$2:$H$6601,4,FALSE))</f>
        <v/>
      </c>
      <c r="EB48" s="7" t="str">
        <f>IF(ISERROR(VLOOKUP(CONCATENATE($A48,"_L_",EB$1),Records!$C$2:$H$6601,1,FALSE)),"",VLOOKUP(CONCATENATE($A48,"_L_",EB$1),Records!$C$2:$H$6601,5,FALSE))</f>
        <v/>
      </c>
      <c r="EC48" s="33" t="str">
        <f>IF(ISERROR(VLOOKUP(CONCATENATE($A48,"_L_",EB$1),Records!$C$2:$H$6601,1,FALSE)),"",VLOOKUP(CONCATENATE($A48,"_L_",EB$1),Records!$C$2:$H$6601,6,FALSE))</f>
        <v/>
      </c>
    </row>
    <row r="49" spans="1:133" ht="15.75" x14ac:dyDescent="0.25">
      <c r="A49" s="11">
        <v>42231</v>
      </c>
      <c r="B49" s="16" t="s">
        <v>69</v>
      </c>
      <c r="C49" s="17">
        <f t="shared" si="1"/>
        <v>7</v>
      </c>
      <c r="D49" s="25" t="s">
        <v>64</v>
      </c>
      <c r="E49" s="24" t="s">
        <v>61</v>
      </c>
      <c r="F49" s="62">
        <f t="shared" si="0"/>
        <v>1</v>
      </c>
      <c r="G49" s="62">
        <f>HomeCalc!F49</f>
        <v>1</v>
      </c>
      <c r="H49" s="32" t="str">
        <f>IF(ISERROR(VLOOKUP(CONCATENATE($A49,"_L_",I$1),Records!$C$2:$H$6601,1,FALSE)),"",VLOOKUP(CONCATENATE($A49,"_L_",I$1),Records!$C$2:$H$6601,4,FALSE))</f>
        <v/>
      </c>
      <c r="I49" s="7" t="str">
        <f>IF(ISERROR(VLOOKUP(CONCATENATE($A49,"_L_",I$1),Records!$C$2:$H$6601,1,FALSE)),"",VLOOKUP(CONCATENATE($A49,"_L_",I$1),Records!$C$2:$H$6601,5,FALSE))</f>
        <v/>
      </c>
      <c r="J49" s="33" t="str">
        <f>IF(ISERROR(VLOOKUP(CONCATENATE($A49,"_L_",I$1),Records!$C$2:$H$6601,1,FALSE)),"",VLOOKUP(CONCATENATE($A49,"_L_",I$1),Records!$C$2:$H$6601,6,FALSE))</f>
        <v/>
      </c>
      <c r="K49" s="32" t="str">
        <f>IF(ISERROR(VLOOKUP(CONCATENATE($A49,"_L_",L$1),Records!$C$2:$H$6601,1,FALSE)),"",VLOOKUP(CONCATENATE($A49,"_L_",L$1),Records!$C$2:$H$6601,4,FALSE))</f>
        <v/>
      </c>
      <c r="L49" s="7" t="str">
        <f>IF(ISERROR(VLOOKUP(CONCATENATE($A49,"_L_",L$1),Records!$C$2:$H$6601,1,FALSE)),"",VLOOKUP(CONCATENATE($A49,"_L_",L$1),Records!$C$2:$H$6601,5,FALSE))</f>
        <v/>
      </c>
      <c r="M49" s="33" t="str">
        <f>IF(ISERROR(VLOOKUP(CONCATENATE($A49,"_L_",L$1),Records!$C$2:$H$6601,1,FALSE)),"",VLOOKUP(CONCATENATE($A49,"_L_",L$1),Records!$C$2:$H$6601,6,FALSE))</f>
        <v/>
      </c>
      <c r="N49" s="32" t="str">
        <f>IF(ISERROR(VLOOKUP(CONCATENATE($A49,"_L_",O$1),Records!$C$2:$H$6601,1,FALSE)),"",VLOOKUP(CONCATENATE($A49,"_L_",O$1),Records!$C$2:$H$6601,4,FALSE))</f>
        <v/>
      </c>
      <c r="O49" s="7" t="str">
        <f>IF(ISERROR(VLOOKUP(CONCATENATE($A49,"_L_",O$1),Records!$C$2:$H$6601,1,FALSE)),"",VLOOKUP(CONCATENATE($A49,"_L_",O$1),Records!$C$2:$H$6601,5,FALSE))</f>
        <v/>
      </c>
      <c r="P49" s="33" t="str">
        <f>IF(ISERROR(VLOOKUP(CONCATENATE($A49,"_L_",O$1),Records!$C$2:$H$6601,1,FALSE)),"",VLOOKUP(CONCATENATE($A49,"_L_",O$1),Records!$C$2:$H$6601,6,FALSE))</f>
        <v/>
      </c>
      <c r="Q49" s="32" t="str">
        <f>IF(ISERROR(VLOOKUP(CONCATENATE($A49,"_L_",R$1),Records!$C$2:$H$6601,1,FALSE)),"",VLOOKUP(CONCATENATE($A49,"_L_",R$1),Records!$C$2:$H$6601,4,FALSE))</f>
        <v/>
      </c>
      <c r="R49" s="7" t="str">
        <f>IF(ISERROR(VLOOKUP(CONCATENATE($A49,"_L_",R$1),Records!$C$2:$H$6601,1,FALSE)),"",VLOOKUP(CONCATENATE($A49,"_L_",R$1),Records!$C$2:$H$6601,5,FALSE))</f>
        <v/>
      </c>
      <c r="S49" s="33" t="str">
        <f>IF(ISERROR(VLOOKUP(CONCATENATE($A49,"_L_",R$1),Records!$C$2:$H$6601,1,FALSE)),"",VLOOKUP(CONCATENATE($A49,"_L_",R$1),Records!$C$2:$H$6601,6,FALSE))</f>
        <v/>
      </c>
      <c r="T49" s="32" t="str">
        <f>IF(ISERROR(VLOOKUP(CONCATENATE($A49,"_L_",U$1),Records!$C$2:$H$6601,1,FALSE)),"",VLOOKUP(CONCATENATE($A49,"_L_",U$1),Records!$C$2:$H$6601,4,FALSE))</f>
        <v/>
      </c>
      <c r="U49" s="7" t="str">
        <f>IF(ISERROR(VLOOKUP(CONCATENATE($A49,"_L_",U$1),Records!$C$2:$H$6601,1,FALSE)),"",VLOOKUP(CONCATENATE($A49,"_L_",U$1),Records!$C$2:$H$6601,5,FALSE))</f>
        <v/>
      </c>
      <c r="V49" s="33" t="str">
        <f>IF(ISERROR(VLOOKUP(CONCATENATE($A49,"_L_",U$1),Records!$C$2:$H$6601,1,FALSE)),"",VLOOKUP(CONCATENATE($A49,"_L_",U$1),Records!$C$2:$H$6601,6,FALSE))</f>
        <v/>
      </c>
      <c r="W49" s="32" t="str">
        <f>IF(ISERROR(VLOOKUP(CONCATENATE($A49,"_L_",X$1),Records!$C$2:$H$6601,1,FALSE)),"",VLOOKUP(CONCATENATE($A49,"_L_",X$1),Records!$C$2:$H$6601,4,FALSE))</f>
        <v/>
      </c>
      <c r="X49" s="7" t="str">
        <f>IF(ISERROR(VLOOKUP(CONCATENATE($A49,"_L_",X$1),Records!$C$2:$H$6601,1,FALSE)),"",VLOOKUP(CONCATENATE($A49,"_L_",X$1),Records!$C$2:$H$6601,5,FALSE))</f>
        <v/>
      </c>
      <c r="Y49" s="33" t="str">
        <f>IF(ISERROR(VLOOKUP(CONCATENATE($A49,"_L_",X$1),Records!$C$2:$H$6601,1,FALSE)),"",VLOOKUP(CONCATENATE($A49,"_L_",X$1),Records!$C$2:$H$6601,6,FALSE))</f>
        <v/>
      </c>
      <c r="Z49" s="32">
        <f>IF(ISERROR(VLOOKUP(CONCATENATE($A49,"_L_",AA$1),Records!$C$2:$H$6601,1,FALSE)),"",VLOOKUP(CONCATENATE($A49,"_L_",AA$1),Records!$C$2:$H$6601,4,FALSE))</f>
        <v>0.47916666666666669</v>
      </c>
      <c r="AA49" s="7" t="str">
        <f>IF(ISERROR(VLOOKUP(CONCATENATE($A49,"_L_",AA$1),Records!$C$2:$H$6601,1,FALSE)),"",VLOOKUP(CONCATENATE($A49,"_L_",AA$1),Records!$C$2:$H$6601,5,FALSE))</f>
        <v>U8 BLACKs</v>
      </c>
      <c r="AB49" s="33" t="str">
        <f>IF(ISERROR(VLOOKUP(CONCATENATE($A49,"_L_",AA$1),Records!$C$2:$H$6601,1,FALSE)),"",VLOOKUP(CONCATENATE($A49,"_L_",AA$1),Records!$C$2:$H$6601,6,FALSE))</f>
        <v>FLERON</v>
      </c>
      <c r="AC49" s="32" t="str">
        <f>IF(ISERROR(VLOOKUP(CONCATENATE($A49,"_L_",AD$1),Records!$C$2:$H$6601,1,FALSE)),"",VLOOKUP(CONCATENATE($A49,"_L_",AD$1),Records!$C$2:$H$6601,4,FALSE))</f>
        <v/>
      </c>
      <c r="AD49" s="7" t="str">
        <f>IF(ISERROR(VLOOKUP(CONCATENATE($A49,"_L_",AD$1),Records!$C$2:$H$6601,1,FALSE)),"",VLOOKUP(CONCATENATE($A49,"_L_",AD$1),Records!$C$2:$H$6601,5,FALSE))</f>
        <v/>
      </c>
      <c r="AE49" s="33" t="str">
        <f>IF(ISERROR(VLOOKUP(CONCATENATE($A49,"_L_",AD$1),Records!$C$2:$H$6601,1,FALSE)),"",VLOOKUP(CONCATENATE($A49,"_L_",AD$1),Records!$C$2:$H$6601,6,FALSE))</f>
        <v/>
      </c>
      <c r="AF49" s="32" t="str">
        <f>IF(ISERROR(VLOOKUP(CONCATENATE($A49,"_L_",AG$1),Records!$C$2:$H$6601,1,FALSE)),"",VLOOKUP(CONCATENATE($A49,"_L_",AG$1),Records!$C$2:$H$6601,4,FALSE))</f>
        <v/>
      </c>
      <c r="AG49" s="7" t="str">
        <f>IF(ISERROR(VLOOKUP(CONCATENATE($A49,"_L_",AG$1),Records!$C$2:$H$6601,1,FALSE)),"",VLOOKUP(CONCATENATE($A49,"_L_",AG$1),Records!$C$2:$H$6601,5,FALSE))</f>
        <v/>
      </c>
      <c r="AH49" s="33" t="str">
        <f>IF(ISERROR(VLOOKUP(CONCATENATE($A49,"_L_",AG$1),Records!$C$2:$H$6601,1,FALSE)),"",VLOOKUP(CONCATENATE($A49,"_L_",AG$1),Records!$C$2:$H$6601,6,FALSE))</f>
        <v/>
      </c>
      <c r="AI49" s="32" t="str">
        <f>IF(ISERROR(VLOOKUP(CONCATENATE($A49,"_L_",AJ$1),Records!$C$2:$H$6601,1,FALSE)),"",VLOOKUP(CONCATENATE($A49,"_L_",AJ$1),Records!$C$2:$H$6601,4,FALSE))</f>
        <v/>
      </c>
      <c r="AJ49" s="7" t="str">
        <f>IF(ISERROR(VLOOKUP(CONCATENATE($A49,"_L_",AJ$1),Records!$C$2:$H$6601,1,FALSE)),"",VLOOKUP(CONCATENATE($A49,"_L_",AJ$1),Records!$C$2:$H$6601,5,FALSE))</f>
        <v/>
      </c>
      <c r="AK49" s="33" t="str">
        <f>IF(ISERROR(VLOOKUP(CONCATENATE($A49,"_L_",AJ$1),Records!$C$2:$H$6601,1,FALSE)),"",VLOOKUP(CONCATENATE($A49,"_L_",AJ$1),Records!$C$2:$H$6601,6,FALSE))</f>
        <v/>
      </c>
      <c r="AL49" s="32" t="str">
        <f>IF(ISERROR(VLOOKUP(CONCATENATE($A49,"_L_",AM$1),Records!$C$2:$H$6601,1,FALSE)),"",VLOOKUP(CONCATENATE($A49,"_L_",AM$1),Records!$C$2:$H$6601,4,FALSE))</f>
        <v/>
      </c>
      <c r="AM49" s="7" t="str">
        <f>IF(ISERROR(VLOOKUP(CONCATENATE($A49,"_L_",AM$1),Records!$C$2:$H$6601,1,FALSE)),"",VLOOKUP(CONCATENATE($A49,"_L_",AM$1),Records!$C$2:$H$6601,5,FALSE))</f>
        <v/>
      </c>
      <c r="AN49" s="33" t="str">
        <f>IF(ISERROR(VLOOKUP(CONCATENATE($A49,"_L_",AM$1),Records!$C$2:$H$6601,1,FALSE)),"",VLOOKUP(CONCATENATE($A49,"_L_",AM$1),Records!$C$2:$H$6601,6,FALSE))</f>
        <v/>
      </c>
      <c r="AO49" s="32" t="str">
        <f>IF(ISERROR(VLOOKUP(CONCATENATE($A49,"_L_",AP$1),Records!$C$2:$H$6601,1,FALSE)),"",VLOOKUP(CONCATENATE($A49,"_L_",AP$1),Records!$C$2:$H$6601,4,FALSE))</f>
        <v/>
      </c>
      <c r="AP49" s="7" t="str">
        <f>IF(ISERROR(VLOOKUP(CONCATENATE($A49,"_L_",AP$1),Records!$C$2:$H$6601,1,FALSE)),"",VLOOKUP(CONCATENATE($A49,"_L_",AP$1),Records!$C$2:$H$6601,5,FALSE))</f>
        <v/>
      </c>
      <c r="AQ49" s="33" t="str">
        <f>IF(ISERROR(VLOOKUP(CONCATENATE($A49,"_L_",AP$1),Records!$C$2:$H$6601,1,FALSE)),"",VLOOKUP(CONCATENATE($A49,"_L_",AP$1),Records!$C$2:$H$6601,6,FALSE))</f>
        <v/>
      </c>
      <c r="AR49" s="32" t="str">
        <f>IF(ISERROR(VLOOKUP(CONCATENATE($A49,"_L_",AS$1),Records!$C$2:$H$6601,1,FALSE)),"",VLOOKUP(CONCATENATE($A49,"_L_",AS$1),Records!$C$2:$H$6601,4,FALSE))</f>
        <v/>
      </c>
      <c r="AS49" s="7" t="str">
        <f>IF(ISERROR(VLOOKUP(CONCATENATE($A49,"_L_",AS$1),Records!$C$2:$H$6601,1,FALSE)),"",VLOOKUP(CONCATENATE($A49,"_L_",AS$1),Records!$C$2:$H$6601,5,FALSE))</f>
        <v/>
      </c>
      <c r="AT49" s="33" t="str">
        <f>IF(ISERROR(VLOOKUP(CONCATENATE($A49,"_L_",AS$1),Records!$C$2:$H$6601,1,FALSE)),"",VLOOKUP(CONCATENATE($A49,"_L_",AS$1),Records!$C$2:$H$6601,6,FALSE))</f>
        <v/>
      </c>
      <c r="AU49" s="32" t="str">
        <f>IF(ISERROR(VLOOKUP(CONCATENATE($A49,"_L_",AV$1),Records!$C$2:$H$6601,1,FALSE)),"",VLOOKUP(CONCATENATE($A49,"_L_",AV$1),Records!$C$2:$H$6601,4,FALSE))</f>
        <v/>
      </c>
      <c r="AV49" s="7" t="str">
        <f>IF(ISERROR(VLOOKUP(CONCATENATE($A49,"_L_",AV$1),Records!$C$2:$H$6601,1,FALSE)),"",VLOOKUP(CONCATENATE($A49,"_L_",AV$1),Records!$C$2:$H$6601,5,FALSE))</f>
        <v/>
      </c>
      <c r="AW49" s="33" t="str">
        <f>IF(ISERROR(VLOOKUP(CONCATENATE($A49,"_L_",AV$1),Records!$C$2:$H$6601,1,FALSE)),"",VLOOKUP(CONCATENATE($A49,"_L_",AV$1),Records!$C$2:$H$6601,6,FALSE))</f>
        <v/>
      </c>
      <c r="AX49" s="32" t="str">
        <f>IF(ISERROR(VLOOKUP(CONCATENATE($A49,"_L_",AY$1),Records!$C$2:$H$6601,1,FALSE)),"",VLOOKUP(CONCATENATE($A49,"_L_",AY$1),Records!$C$2:$H$6601,4,FALSE))</f>
        <v/>
      </c>
      <c r="AY49" s="7" t="str">
        <f>IF(ISERROR(VLOOKUP(CONCATENATE($A49,"_L_",AY$1),Records!$C$2:$H$6601,1,FALSE)),"",VLOOKUP(CONCATENATE($A49,"_L_",AY$1),Records!$C$2:$H$6601,5,FALSE))</f>
        <v/>
      </c>
      <c r="AZ49" s="33" t="str">
        <f>IF(ISERROR(VLOOKUP(CONCATENATE($A49,"_L_",AY$1),Records!$C$2:$H$6601,1,FALSE)),"",VLOOKUP(CONCATENATE($A49,"_L_",AY$1),Records!$C$2:$H$6601,6,FALSE))</f>
        <v/>
      </c>
      <c r="BA49" s="32" t="str">
        <f>IF(ISERROR(VLOOKUP(CONCATENATE($A49,"_L_",BB$1),Records!$C$2:$H$6601,1,FALSE)),"",VLOOKUP(CONCATENATE($A49,"_L_",BB$1),Records!$C$2:$H$6601,4,FALSE))</f>
        <v/>
      </c>
      <c r="BB49" s="7" t="str">
        <f>IF(ISERROR(VLOOKUP(CONCATENATE($A49,"_L_",BB$1),Records!$C$2:$H$6601,1,FALSE)),"",VLOOKUP(CONCATENATE($A49,"_L_",BB$1),Records!$C$2:$H$6601,5,FALSE))</f>
        <v/>
      </c>
      <c r="BC49" s="33" t="str">
        <f>IF(ISERROR(VLOOKUP(CONCATENATE($A49,"_L_",BB$1),Records!$C$2:$H$6601,1,FALSE)),"",VLOOKUP(CONCATENATE($A49,"_L_",BB$1),Records!$C$2:$H$6601,6,FALSE))</f>
        <v/>
      </c>
      <c r="BD49" s="32" t="str">
        <f>IF(ISERROR(VLOOKUP(CONCATENATE($A49,"_L_",BE$1),Records!$C$2:$H$6601,1,FALSE)),"",VLOOKUP(CONCATENATE($A49,"_L_",BE$1),Records!$C$2:$H$6601,4,FALSE))</f>
        <v/>
      </c>
      <c r="BE49" s="7" t="str">
        <f>IF(ISERROR(VLOOKUP(CONCATENATE($A49,"_L_",BE$1),Records!$C$2:$H$6601,1,FALSE)),"",VLOOKUP(CONCATENATE($A49,"_L_",BE$1),Records!$C$2:$H$6601,5,FALSE))</f>
        <v/>
      </c>
      <c r="BF49" s="33" t="str">
        <f>IF(ISERROR(VLOOKUP(CONCATENATE($A49,"_L_",BE$1),Records!$C$2:$H$6601,1,FALSE)),"",VLOOKUP(CONCATENATE($A49,"_L_",BE$1),Records!$C$2:$H$6601,6,FALSE))</f>
        <v/>
      </c>
      <c r="BG49" s="32" t="str">
        <f>IF(ISERROR(VLOOKUP(CONCATENATE($A49,"_L_",BH$1),Records!$C$2:$H$6601,1,FALSE)),"",VLOOKUP(CONCATENATE($A49,"_L_",BH$1),Records!$C$2:$H$6601,4,FALSE))</f>
        <v/>
      </c>
      <c r="BH49" s="7" t="str">
        <f>IF(ISERROR(VLOOKUP(CONCATENATE($A49,"_L_",BH$1),Records!$C$2:$H$6601,1,FALSE)),"",VLOOKUP(CONCATENATE($A49,"_L_",BH$1),Records!$C$2:$H$6601,5,FALSE))</f>
        <v/>
      </c>
      <c r="BI49" s="33" t="str">
        <f>IF(ISERROR(VLOOKUP(CONCATENATE($A49,"_L_",BH$1),Records!$C$2:$H$6601,1,FALSE)),"",VLOOKUP(CONCATENATE($A49,"_L_",BH$1),Records!$C$2:$H$6601,6,FALSE))</f>
        <v/>
      </c>
      <c r="BJ49" s="32" t="str">
        <f>IF(ISERROR(VLOOKUP(CONCATENATE($A49,"_L_",BK$1),Records!$C$2:$H$6601,1,FALSE)),"",VLOOKUP(CONCATENATE($A49,"_L_",BK$1),Records!$C$2:$H$6601,4,FALSE))</f>
        <v/>
      </c>
      <c r="BK49" s="7" t="str">
        <f>IF(ISERROR(VLOOKUP(CONCATENATE($A49,"_L_",BK$1),Records!$C$2:$H$6601,1,FALSE)),"",VLOOKUP(CONCATENATE($A49,"_L_",BK$1),Records!$C$2:$H$6601,5,FALSE))</f>
        <v/>
      </c>
      <c r="BL49" s="33" t="str">
        <f>IF(ISERROR(VLOOKUP(CONCATENATE($A49,"_L_",BK$1),Records!$C$2:$H$6601,1,FALSE)),"",VLOOKUP(CONCATENATE($A49,"_L_",BK$1),Records!$C$2:$H$6601,6,FALSE))</f>
        <v/>
      </c>
      <c r="BM49" s="32" t="str">
        <f>IF(ISERROR(VLOOKUP(CONCATENATE($A49,"_L_",BN$1),Records!$C$2:$H$6601,1,FALSE)),"",VLOOKUP(CONCATENATE($A49,"_L_",BN$1),Records!$C$2:$H$6601,4,FALSE))</f>
        <v/>
      </c>
      <c r="BN49" s="7" t="str">
        <f>IF(ISERROR(VLOOKUP(CONCATENATE($A49,"_L_",BN$1),Records!$C$2:$H$6601,1,FALSE)),"",VLOOKUP(CONCATENATE($A49,"_L_",BN$1),Records!$C$2:$H$6601,5,FALSE))</f>
        <v/>
      </c>
      <c r="BO49" s="33" t="str">
        <f>IF(ISERROR(VLOOKUP(CONCATENATE($A49,"_L_",BN$1),Records!$C$2:$H$6601,1,FALSE)),"",VLOOKUP(CONCATENATE($A49,"_L_",BN$1),Records!$C$2:$H$6601,6,FALSE))</f>
        <v/>
      </c>
      <c r="BP49" s="32" t="str">
        <f>IF(ISERROR(VLOOKUP(CONCATENATE($A49,"_L_",BQ$1),Records!$C$2:$H$6601,1,FALSE)),"",VLOOKUP(CONCATENATE($A49,"_L_",BQ$1),Records!$C$2:$H$6601,4,FALSE))</f>
        <v/>
      </c>
      <c r="BQ49" s="7" t="str">
        <f>IF(ISERROR(VLOOKUP(CONCATENATE($A49,"_L_",BQ$1),Records!$C$2:$H$6601,1,FALSE)),"",VLOOKUP(CONCATENATE($A49,"_L_",BQ$1),Records!$C$2:$H$6601,5,FALSE))</f>
        <v/>
      </c>
      <c r="BR49" s="33" t="str">
        <f>IF(ISERROR(VLOOKUP(CONCATENATE($A49,"_L_",BQ$1),Records!$C$2:$H$6601,1,FALSE)),"",VLOOKUP(CONCATENATE($A49,"_L_",BQ$1),Records!$C$2:$H$6601,6,FALSE))</f>
        <v/>
      </c>
      <c r="BS49" s="32" t="str">
        <f>IF(ISERROR(VLOOKUP(CONCATENATE($A49,"_L_",BT$1),Records!$C$2:$H$6601,1,FALSE)),"",VLOOKUP(CONCATENATE($A49,"_L_",BT$1),Records!$C$2:$H$6601,4,FALSE))</f>
        <v/>
      </c>
      <c r="BT49" s="7" t="str">
        <f>IF(ISERROR(VLOOKUP(CONCATENATE($A49,"_L_",BT$1),Records!$C$2:$H$6601,1,FALSE)),"",VLOOKUP(CONCATENATE($A49,"_L_",BT$1),Records!$C$2:$H$6601,5,FALSE))</f>
        <v/>
      </c>
      <c r="BU49" s="33" t="str">
        <f>IF(ISERROR(VLOOKUP(CONCATENATE($A49,"_L_",BT$1),Records!$C$2:$H$6601,1,FALSE)),"",VLOOKUP(CONCATENATE($A49,"_L_",BT$1),Records!$C$2:$H$6601,6,FALSE))</f>
        <v/>
      </c>
      <c r="BV49" s="32" t="str">
        <f>IF(ISERROR(VLOOKUP(CONCATENATE($A49,"_L_",BW$1),Records!$C$2:$H$6601,1,FALSE)),"",VLOOKUP(CONCATENATE($A49,"_L_",BW$1),Records!$C$2:$H$6601,4,FALSE))</f>
        <v/>
      </c>
      <c r="BW49" s="7" t="str">
        <f>IF(ISERROR(VLOOKUP(CONCATENATE($A49,"_L_",BW$1),Records!$C$2:$H$6601,1,FALSE)),"",VLOOKUP(CONCATENATE($A49,"_L_",BW$1),Records!$C$2:$H$6601,5,FALSE))</f>
        <v/>
      </c>
      <c r="BX49" s="33" t="str">
        <f>IF(ISERROR(VLOOKUP(CONCATENATE($A49,"_L_",BW$1),Records!$C$2:$H$6601,1,FALSE)),"",VLOOKUP(CONCATENATE($A49,"_L_",BW$1),Records!$C$2:$H$6601,6,FALSE))</f>
        <v/>
      </c>
      <c r="BY49" s="32" t="str">
        <f>IF(ISERROR(VLOOKUP(CONCATENATE($A49,"_L_",BZ$1),Records!$C$2:$H$6601,1,FALSE)),"",VLOOKUP(CONCATENATE($A49,"_L_",BZ$1),Records!$C$2:$H$6601,4,FALSE))</f>
        <v/>
      </c>
      <c r="BZ49" s="7" t="str">
        <f>IF(ISERROR(VLOOKUP(CONCATENATE($A49,"_L_",BZ$1),Records!$C$2:$H$6601,1,FALSE)),"",VLOOKUP(CONCATENATE($A49,"_L_",BZ$1),Records!$C$2:$H$6601,5,FALSE))</f>
        <v/>
      </c>
      <c r="CA49" s="33" t="str">
        <f>IF(ISERROR(VLOOKUP(CONCATENATE($A49,"_L_",BZ$1),Records!$C$2:$H$6601,1,FALSE)),"",VLOOKUP(CONCATENATE($A49,"_L_",BZ$1),Records!$C$2:$H$6601,6,FALSE))</f>
        <v/>
      </c>
      <c r="CB49" s="32" t="str">
        <f>IF(ISERROR(VLOOKUP(CONCATENATE($A49,"_L_",CC$1),Records!$C$2:$H$6601,1,FALSE)),"",VLOOKUP(CONCATENATE($A49,"_L_",CC$1),Records!$C$2:$H$6601,4,FALSE))</f>
        <v/>
      </c>
      <c r="CC49" s="7" t="str">
        <f>IF(ISERROR(VLOOKUP(CONCATENATE($A49,"_L_",CC$1),Records!$C$2:$H$6601,1,FALSE)),"",VLOOKUP(CONCATENATE($A49,"_L_",CC$1),Records!$C$2:$H$6601,5,FALSE))</f>
        <v/>
      </c>
      <c r="CD49" s="33" t="str">
        <f>IF(ISERROR(VLOOKUP(CONCATENATE($A49,"_L_",CC$1),Records!$C$2:$H$6601,1,FALSE)),"",VLOOKUP(CONCATENATE($A49,"_L_",CC$1),Records!$C$2:$H$6601,6,FALSE))</f>
        <v/>
      </c>
      <c r="CE49" s="32" t="str">
        <f>IF(ISERROR(VLOOKUP(CONCATENATE($A49,"_L_",CF$1),Records!$C$2:$H$6601,1,FALSE)),"",VLOOKUP(CONCATENATE($A49,"_L_",CF$1),Records!$C$2:$H$6601,4,FALSE))</f>
        <v/>
      </c>
      <c r="CF49" s="7" t="str">
        <f>IF(ISERROR(VLOOKUP(CONCATENATE($A49,"_L_",CF$1),Records!$C$2:$H$6601,1,FALSE)),"",VLOOKUP(CONCATENATE($A49,"_L_",CF$1),Records!$C$2:$H$6601,5,FALSE))</f>
        <v/>
      </c>
      <c r="CG49" s="33" t="str">
        <f>IF(ISERROR(VLOOKUP(CONCATENATE($A49,"_L_",CF$1),Records!$C$2:$H$6601,1,FALSE)),"",VLOOKUP(CONCATENATE($A49,"_L_",CF$1),Records!$C$2:$H$6601,6,FALSE))</f>
        <v/>
      </c>
      <c r="CH49" s="32" t="str">
        <f>IF(ISERROR(VLOOKUP(CONCATENATE($A49,"_L_",CI$1),Records!$C$2:$H$6601,1,FALSE)),"",VLOOKUP(CONCATENATE($A49,"_L_",CI$1),Records!$C$2:$H$6601,4,FALSE))</f>
        <v/>
      </c>
      <c r="CI49" s="7" t="str">
        <f>IF(ISERROR(VLOOKUP(CONCATENATE($A49,"_L_",CI$1),Records!$C$2:$H$6601,1,FALSE)),"",VLOOKUP(CONCATENATE($A49,"_L_",CI$1),Records!$C$2:$H$6601,5,FALSE))</f>
        <v/>
      </c>
      <c r="CJ49" s="33" t="str">
        <f>IF(ISERROR(VLOOKUP(CONCATENATE($A49,"_L_",CI$1),Records!$C$2:$H$6601,1,FALSE)),"",VLOOKUP(CONCATENATE($A49,"_L_",CI$1),Records!$C$2:$H$6601,6,FALSE))</f>
        <v/>
      </c>
      <c r="CK49" s="32" t="str">
        <f>IF(ISERROR(VLOOKUP(CONCATENATE($A49,"_L_",CL$1),Records!$C$2:$H$6601,1,FALSE)),"",VLOOKUP(CONCATENATE($A49,"_L_",CL$1),Records!$C$2:$H$6601,4,FALSE))</f>
        <v/>
      </c>
      <c r="CL49" s="7" t="str">
        <f>IF(ISERROR(VLOOKUP(CONCATENATE($A49,"_L_",CL$1),Records!$C$2:$H$6601,1,FALSE)),"",VLOOKUP(CONCATENATE($A49,"_L_",CL$1),Records!$C$2:$H$6601,5,FALSE))</f>
        <v/>
      </c>
      <c r="CM49" s="33" t="str">
        <f>IF(ISERROR(VLOOKUP(CONCATENATE($A49,"_L_",CL$1),Records!$C$2:$H$6601,1,FALSE)),"",VLOOKUP(CONCATENATE($A49,"_L_",CL$1),Records!$C$2:$H$6601,6,FALSE))</f>
        <v/>
      </c>
      <c r="CN49" s="32" t="str">
        <f>IF(ISERROR(VLOOKUP(CONCATENATE($A49,"_L_",CO$1),Records!$C$2:$H$6601,1,FALSE)),"",VLOOKUP(CONCATENATE($A49,"_L_",CO$1),Records!$C$2:$H$6601,4,FALSE))</f>
        <v/>
      </c>
      <c r="CO49" s="7" t="str">
        <f>IF(ISERROR(VLOOKUP(CONCATENATE($A49,"_L_",CO$1),Records!$C$2:$H$6601,1,FALSE)),"",VLOOKUP(CONCATENATE($A49,"_L_",CO$1),Records!$C$2:$H$6601,5,FALSE))</f>
        <v/>
      </c>
      <c r="CP49" s="33" t="str">
        <f>IF(ISERROR(VLOOKUP(CONCATENATE($A49,"_L_",CO$1),Records!$C$2:$H$6601,1,FALSE)),"",VLOOKUP(CONCATENATE($A49,"_L_",CO$1),Records!$C$2:$H$6601,6,FALSE))</f>
        <v/>
      </c>
      <c r="CQ49" s="32" t="str">
        <f>IF(ISERROR(VLOOKUP(CONCATENATE($A49,"_L_",CR$1),Records!$C$2:$H$6601,1,FALSE)),"",VLOOKUP(CONCATENATE($A49,"_L_",CR$1),Records!$C$2:$H$6601,4,FALSE))</f>
        <v/>
      </c>
      <c r="CR49" s="7" t="str">
        <f>IF(ISERROR(VLOOKUP(CONCATENATE($A49,"_L_",CR$1),Records!$C$2:$H$6601,1,FALSE)),"",VLOOKUP(CONCATENATE($A49,"_L_",CR$1),Records!$C$2:$H$6601,5,FALSE))</f>
        <v/>
      </c>
      <c r="CS49" s="33" t="str">
        <f>IF(ISERROR(VLOOKUP(CONCATENATE($A49,"_L_",CR$1),Records!$C$2:$H$6601,1,FALSE)),"",VLOOKUP(CONCATENATE($A49,"_L_",CR$1),Records!$C$2:$H$6601,6,FALSE))</f>
        <v/>
      </c>
      <c r="CT49" s="32" t="str">
        <f>IF(ISERROR(VLOOKUP(CONCATENATE($A49,"_L_",CU$1),Records!$C$2:$H$6601,1,FALSE)),"",VLOOKUP(CONCATENATE($A49,"_L_",CU$1),Records!$C$2:$H$6601,4,FALSE))</f>
        <v/>
      </c>
      <c r="CU49" s="7" t="str">
        <f>IF(ISERROR(VLOOKUP(CONCATENATE($A49,"_L_",CU$1),Records!$C$2:$H$6601,1,FALSE)),"",VLOOKUP(CONCATENATE($A49,"_L_",CU$1),Records!$C$2:$H$6601,5,FALSE))</f>
        <v/>
      </c>
      <c r="CV49" s="33" t="str">
        <f>IF(ISERROR(VLOOKUP(CONCATENATE($A49,"_L_",CU$1),Records!$C$2:$H$6601,1,FALSE)),"",VLOOKUP(CONCATENATE($A49,"_L_",CU$1),Records!$C$2:$H$6601,6,FALSE))</f>
        <v/>
      </c>
      <c r="CW49" s="32" t="str">
        <f>IF(ISERROR(VLOOKUP(CONCATENATE($A49,"_L_",CX$1),Records!$C$2:$H$6601,1,FALSE)),"",VLOOKUP(CONCATENATE($A49,"_L_",CX$1),Records!$C$2:$H$6601,4,FALSE))</f>
        <v/>
      </c>
      <c r="CX49" s="7" t="str">
        <f>IF(ISERROR(VLOOKUP(CONCATENATE($A49,"_L_",CX$1),Records!$C$2:$H$6601,1,FALSE)),"",VLOOKUP(CONCATENATE($A49,"_L_",CX$1),Records!$C$2:$H$6601,5,FALSE))</f>
        <v/>
      </c>
      <c r="CY49" s="33" t="str">
        <f>IF(ISERROR(VLOOKUP(CONCATENATE($A49,"_L_",CX$1),Records!$C$2:$H$6601,1,FALSE)),"",VLOOKUP(CONCATENATE($A49,"_L_",CX$1),Records!$C$2:$H$6601,6,FALSE))</f>
        <v/>
      </c>
      <c r="CZ49" s="32" t="str">
        <f>IF(ISERROR(VLOOKUP(CONCATENATE($A49,"_L_",DA$1),Records!$C$2:$H$6601,1,FALSE)),"",VLOOKUP(CONCATENATE($A49,"_L_",DA$1),Records!$C$2:$H$6601,4,FALSE))</f>
        <v/>
      </c>
      <c r="DA49" s="7" t="str">
        <f>IF(ISERROR(VLOOKUP(CONCATENATE($A49,"_L_",DA$1),Records!$C$2:$H$6601,1,FALSE)),"",VLOOKUP(CONCATENATE($A49,"_L_",DA$1),Records!$C$2:$H$6601,5,FALSE))</f>
        <v/>
      </c>
      <c r="DB49" s="33" t="str">
        <f>IF(ISERROR(VLOOKUP(CONCATENATE($A49,"_L_",DA$1),Records!$C$2:$H$6601,1,FALSE)),"",VLOOKUP(CONCATENATE($A49,"_L_",DA$1),Records!$C$2:$H$6601,6,FALSE))</f>
        <v/>
      </c>
      <c r="DC49" s="32" t="str">
        <f>IF(ISERROR(VLOOKUP(CONCATENATE($A49,"_L_",DD$1),Records!$C$2:$H$6601,1,FALSE)),"",VLOOKUP(CONCATENATE($A49,"_L_",DD$1),Records!$C$2:$H$6601,4,FALSE))</f>
        <v/>
      </c>
      <c r="DD49" s="7" t="str">
        <f>IF(ISERROR(VLOOKUP(CONCATENATE($A49,"_L_",DD$1),Records!$C$2:$H$6601,1,FALSE)),"",VLOOKUP(CONCATENATE($A49,"_L_",DD$1),Records!$C$2:$H$6601,5,FALSE))</f>
        <v/>
      </c>
      <c r="DE49" s="33" t="str">
        <f>IF(ISERROR(VLOOKUP(CONCATENATE($A49,"_L_",DD$1),Records!$C$2:$H$6601,1,FALSE)),"",VLOOKUP(CONCATENATE($A49,"_L_",DD$1),Records!$C$2:$H$6601,6,FALSE))</f>
        <v/>
      </c>
      <c r="DF49" s="32" t="str">
        <f>IF(ISERROR(VLOOKUP(CONCATENATE($A49,"_L_",DG$1),Records!$C$2:$H$6601,1,FALSE)),"",VLOOKUP(CONCATENATE($A49,"_L_",DG$1),Records!$C$2:$H$6601,4,FALSE))</f>
        <v/>
      </c>
      <c r="DG49" s="7" t="str">
        <f>IF(ISERROR(VLOOKUP(CONCATENATE($A49,"_L_",DG$1),Records!$C$2:$H$6601,1,FALSE)),"",VLOOKUP(CONCATENATE($A49,"_L_",DG$1),Records!$C$2:$H$6601,5,FALSE))</f>
        <v/>
      </c>
      <c r="DH49" s="33" t="str">
        <f>IF(ISERROR(VLOOKUP(CONCATENATE($A49,"_L_",DG$1),Records!$C$2:$H$6601,1,FALSE)),"",VLOOKUP(CONCATENATE($A49,"_L_",DG$1),Records!$C$2:$H$6601,6,FALSE))</f>
        <v/>
      </c>
      <c r="DI49" s="32" t="str">
        <f>IF(ISERROR(VLOOKUP(CONCATENATE($A49,"_L_",DJ$1),Records!$C$2:$H$6601,1,FALSE)),"",VLOOKUP(CONCATENATE($A49,"_L_",DJ$1),Records!$C$2:$H$6601,4,FALSE))</f>
        <v/>
      </c>
      <c r="DJ49" s="7" t="str">
        <f>IF(ISERROR(VLOOKUP(CONCATENATE($A49,"_L_",DJ$1),Records!$C$2:$H$6601,1,FALSE)),"",VLOOKUP(CONCATENATE($A49,"_L_",DJ$1),Records!$C$2:$H$6601,5,FALSE))</f>
        <v/>
      </c>
      <c r="DK49" s="33" t="str">
        <f>IF(ISERROR(VLOOKUP(CONCATENATE($A49,"_L_",DJ$1),Records!$C$2:$H$6601,1,FALSE)),"",VLOOKUP(CONCATENATE($A49,"_L_",DJ$1),Records!$C$2:$H$6601,6,FALSE))</f>
        <v/>
      </c>
      <c r="DL49" s="32" t="str">
        <f>IF(ISERROR(VLOOKUP(CONCATENATE($A49,"_L_",DM$1),Records!$C$2:$H$6601,1,FALSE)),"",VLOOKUP(CONCATENATE($A49,"_L_",DM$1),Records!$C$2:$H$6601,4,FALSE))</f>
        <v/>
      </c>
      <c r="DM49" s="7" t="str">
        <f>IF(ISERROR(VLOOKUP(CONCATENATE($A49,"_L_",DM$1),Records!$C$2:$H$6601,1,FALSE)),"",VLOOKUP(CONCATENATE($A49,"_L_",DM$1),Records!$C$2:$H$6601,5,FALSE))</f>
        <v/>
      </c>
      <c r="DN49" s="33" t="str">
        <f>IF(ISERROR(VLOOKUP(CONCATENATE($A49,"_L_",DM$1),Records!$C$2:$H$6601,1,FALSE)),"",VLOOKUP(CONCATENATE($A49,"_L_",DM$1),Records!$C$2:$H$6601,6,FALSE))</f>
        <v/>
      </c>
      <c r="DO49" s="32" t="str">
        <f>IF(ISERROR(VLOOKUP(CONCATENATE($A49,"_L_",DP$1),Records!$C$2:$H$6601,1,FALSE)),"",VLOOKUP(CONCATENATE($A49,"_L_",DP$1),Records!$C$2:$H$6601,4,FALSE))</f>
        <v/>
      </c>
      <c r="DP49" s="7" t="str">
        <f>IF(ISERROR(VLOOKUP(CONCATENATE($A49,"_L_",DP$1),Records!$C$2:$H$6601,1,FALSE)),"",VLOOKUP(CONCATENATE($A49,"_L_",DP$1),Records!$C$2:$H$6601,5,FALSE))</f>
        <v/>
      </c>
      <c r="DQ49" s="33" t="str">
        <f>IF(ISERROR(VLOOKUP(CONCATENATE($A49,"_L_",DP$1),Records!$C$2:$H$6601,1,FALSE)),"",VLOOKUP(CONCATENATE($A49,"_L_",DP$1),Records!$C$2:$H$6601,6,FALSE))</f>
        <v/>
      </c>
      <c r="DR49" s="32" t="str">
        <f>IF(ISERROR(VLOOKUP(CONCATENATE($A49,"_L_",DS$1),Records!$C$2:$H$6601,1,FALSE)),"",VLOOKUP(CONCATENATE($A49,"_L_",DS$1),Records!$C$2:$H$6601,4,FALSE))</f>
        <v/>
      </c>
      <c r="DS49" s="7" t="str">
        <f>IF(ISERROR(VLOOKUP(CONCATENATE($A49,"_L_",DS$1),Records!$C$2:$H$6601,1,FALSE)),"",VLOOKUP(CONCATENATE($A49,"_L_",DS$1),Records!$C$2:$H$6601,5,FALSE))</f>
        <v/>
      </c>
      <c r="DT49" s="33" t="str">
        <f>IF(ISERROR(VLOOKUP(CONCATENATE($A49,"_L_",DS$1),Records!$C$2:$H$6601,1,FALSE)),"",VLOOKUP(CONCATENATE($A49,"_L_",DS$1),Records!$C$2:$H$6601,6,FALSE))</f>
        <v/>
      </c>
      <c r="DU49" s="32" t="str">
        <f>IF(ISERROR(VLOOKUP(CONCATENATE($A49,"_L_",DV$1),Records!$C$2:$H$6601,1,FALSE)),"",VLOOKUP(CONCATENATE($A49,"_L_",DV$1),Records!$C$2:$H$6601,4,FALSE))</f>
        <v/>
      </c>
      <c r="DV49" s="7" t="str">
        <f>IF(ISERROR(VLOOKUP(CONCATENATE($A49,"_L_",DV$1),Records!$C$2:$H$6601,1,FALSE)),"",VLOOKUP(CONCATENATE($A49,"_L_",DV$1),Records!$C$2:$H$6601,5,FALSE))</f>
        <v/>
      </c>
      <c r="DW49" s="33" t="str">
        <f>IF(ISERROR(VLOOKUP(CONCATENATE($A49,"_L_",DV$1),Records!$C$2:$H$6601,1,FALSE)),"",VLOOKUP(CONCATENATE($A49,"_L_",DV$1),Records!$C$2:$H$6601,6,FALSE))</f>
        <v/>
      </c>
      <c r="DX49" s="32" t="str">
        <f>IF(ISERROR(VLOOKUP(CONCATENATE($A49,"_L_",DY$1),Records!$C$2:$H$6601,1,FALSE)),"",VLOOKUP(CONCATENATE($A49,"_L_",DY$1),Records!$C$2:$H$6601,4,FALSE))</f>
        <v/>
      </c>
      <c r="DY49" s="7" t="str">
        <f>IF(ISERROR(VLOOKUP(CONCATENATE($A49,"_L_",DY$1),Records!$C$2:$H$6601,1,FALSE)),"",VLOOKUP(CONCATENATE($A49,"_L_",DY$1),Records!$C$2:$H$6601,5,FALSE))</f>
        <v/>
      </c>
      <c r="DZ49" s="33" t="str">
        <f>IF(ISERROR(VLOOKUP(CONCATENATE($A49,"_L_",DY$1),Records!$C$2:$H$6601,1,FALSE)),"",VLOOKUP(CONCATENATE($A49,"_L_",DY$1),Records!$C$2:$H$6601,6,FALSE))</f>
        <v/>
      </c>
      <c r="EA49" s="32" t="str">
        <f>IF(ISERROR(VLOOKUP(CONCATENATE($A49,"_L_",EB$1),Records!$C$2:$H$6601,1,FALSE)),"",VLOOKUP(CONCATENATE($A49,"_L_",EB$1),Records!$C$2:$H$6601,4,FALSE))</f>
        <v/>
      </c>
      <c r="EB49" s="7" t="str">
        <f>IF(ISERROR(VLOOKUP(CONCATENATE($A49,"_L_",EB$1),Records!$C$2:$H$6601,1,FALSE)),"",VLOOKUP(CONCATENATE($A49,"_L_",EB$1),Records!$C$2:$H$6601,5,FALSE))</f>
        <v/>
      </c>
      <c r="EC49" s="33" t="str">
        <f>IF(ISERROR(VLOOKUP(CONCATENATE($A49,"_L_",EB$1),Records!$C$2:$H$6601,1,FALSE)),"",VLOOKUP(CONCATENATE($A49,"_L_",EB$1),Records!$C$2:$H$6601,6,FALSE))</f>
        <v/>
      </c>
    </row>
    <row r="50" spans="1:133" ht="15.75" x14ac:dyDescent="0.25">
      <c r="A50" s="11">
        <v>42232</v>
      </c>
      <c r="B50" s="16" t="s">
        <v>69</v>
      </c>
      <c r="C50" s="17">
        <f t="shared" si="1"/>
        <v>7</v>
      </c>
      <c r="D50" s="26" t="s">
        <v>65</v>
      </c>
      <c r="E50" s="24" t="s">
        <v>61</v>
      </c>
      <c r="F50" s="62">
        <f t="shared" si="0"/>
        <v>2</v>
      </c>
      <c r="G50" s="62">
        <f>HomeCalc!F50</f>
        <v>1</v>
      </c>
      <c r="H50" s="32" t="str">
        <f>IF(ISERROR(VLOOKUP(CONCATENATE($A50,"_L_",I$1),Records!$C$2:$H$6601,1,FALSE)),"",VLOOKUP(CONCATENATE($A50,"_L_",I$1),Records!$C$2:$H$6601,4,FALSE))</f>
        <v/>
      </c>
      <c r="I50" s="7" t="str">
        <f>IF(ISERROR(VLOOKUP(CONCATENATE($A50,"_L_",I$1),Records!$C$2:$H$6601,1,FALSE)),"",VLOOKUP(CONCATENATE($A50,"_L_",I$1),Records!$C$2:$H$6601,5,FALSE))</f>
        <v/>
      </c>
      <c r="J50" s="33" t="str">
        <f>IF(ISERROR(VLOOKUP(CONCATENATE($A50,"_L_",I$1),Records!$C$2:$H$6601,1,FALSE)),"",VLOOKUP(CONCATENATE($A50,"_L_",I$1),Records!$C$2:$H$6601,6,FALSE))</f>
        <v/>
      </c>
      <c r="K50" s="32" t="str">
        <f>IF(ISERROR(VLOOKUP(CONCATENATE($A50,"_L_",L$1),Records!$C$2:$H$6601,1,FALSE)),"",VLOOKUP(CONCATENATE($A50,"_L_",L$1),Records!$C$2:$H$6601,4,FALSE))</f>
        <v/>
      </c>
      <c r="L50" s="7" t="str">
        <f>IF(ISERROR(VLOOKUP(CONCATENATE($A50,"_L_",L$1),Records!$C$2:$H$6601,1,FALSE)),"",VLOOKUP(CONCATENATE($A50,"_L_",L$1),Records!$C$2:$H$6601,5,FALSE))</f>
        <v/>
      </c>
      <c r="M50" s="33" t="str">
        <f>IF(ISERROR(VLOOKUP(CONCATENATE($A50,"_L_",L$1),Records!$C$2:$H$6601,1,FALSE)),"",VLOOKUP(CONCATENATE($A50,"_L_",L$1),Records!$C$2:$H$6601,6,FALSE))</f>
        <v/>
      </c>
      <c r="N50" s="32" t="str">
        <f>IF(ISERROR(VLOOKUP(CONCATENATE($A50,"_L_",O$1),Records!$C$2:$H$6601,1,FALSE)),"",VLOOKUP(CONCATENATE($A50,"_L_",O$1),Records!$C$2:$H$6601,4,FALSE))</f>
        <v/>
      </c>
      <c r="O50" s="7" t="str">
        <f>IF(ISERROR(VLOOKUP(CONCATENATE($A50,"_L_",O$1),Records!$C$2:$H$6601,1,FALSE)),"",VLOOKUP(CONCATENATE($A50,"_L_",O$1),Records!$C$2:$H$6601,5,FALSE))</f>
        <v/>
      </c>
      <c r="P50" s="33" t="str">
        <f>IF(ISERROR(VLOOKUP(CONCATENATE($A50,"_L_",O$1),Records!$C$2:$H$6601,1,FALSE)),"",VLOOKUP(CONCATENATE($A50,"_L_",O$1),Records!$C$2:$H$6601,6,FALSE))</f>
        <v/>
      </c>
      <c r="Q50" s="32" t="str">
        <f>IF(ISERROR(VLOOKUP(CONCATENATE($A50,"_L_",R$1),Records!$C$2:$H$6601,1,FALSE)),"",VLOOKUP(CONCATENATE($A50,"_L_",R$1),Records!$C$2:$H$6601,4,FALSE))</f>
        <v/>
      </c>
      <c r="R50" s="7" t="str">
        <f>IF(ISERROR(VLOOKUP(CONCATENATE($A50,"_L_",R$1),Records!$C$2:$H$6601,1,FALSE)),"",VLOOKUP(CONCATENATE($A50,"_L_",R$1),Records!$C$2:$H$6601,5,FALSE))</f>
        <v/>
      </c>
      <c r="S50" s="33" t="str">
        <f>IF(ISERROR(VLOOKUP(CONCATENATE($A50,"_L_",R$1),Records!$C$2:$H$6601,1,FALSE)),"",VLOOKUP(CONCATENATE($A50,"_L_",R$1),Records!$C$2:$H$6601,6,FALSE))</f>
        <v/>
      </c>
      <c r="T50" s="32" t="str">
        <f>IF(ISERROR(VLOOKUP(CONCATENATE($A50,"_L_",U$1),Records!$C$2:$H$6601,1,FALSE)),"",VLOOKUP(CONCATENATE($A50,"_L_",U$1),Records!$C$2:$H$6601,4,FALSE))</f>
        <v/>
      </c>
      <c r="U50" s="7" t="str">
        <f>IF(ISERROR(VLOOKUP(CONCATENATE($A50,"_L_",U$1),Records!$C$2:$H$6601,1,FALSE)),"",VLOOKUP(CONCATENATE($A50,"_L_",U$1),Records!$C$2:$H$6601,5,FALSE))</f>
        <v/>
      </c>
      <c r="V50" s="33" t="str">
        <f>IF(ISERROR(VLOOKUP(CONCATENATE($A50,"_L_",U$1),Records!$C$2:$H$6601,1,FALSE)),"",VLOOKUP(CONCATENATE($A50,"_L_",U$1),Records!$C$2:$H$6601,6,FALSE))</f>
        <v/>
      </c>
      <c r="W50" s="32" t="str">
        <f>IF(ISERROR(VLOOKUP(CONCATENATE($A50,"_L_",X$1),Records!$C$2:$H$6601,1,FALSE)),"",VLOOKUP(CONCATENATE($A50,"_L_",X$1),Records!$C$2:$H$6601,4,FALSE))</f>
        <v/>
      </c>
      <c r="X50" s="7" t="str">
        <f>IF(ISERROR(VLOOKUP(CONCATENATE($A50,"_L_",X$1),Records!$C$2:$H$6601,1,FALSE)),"",VLOOKUP(CONCATENATE($A50,"_L_",X$1),Records!$C$2:$H$6601,5,FALSE))</f>
        <v/>
      </c>
      <c r="Y50" s="33" t="str">
        <f>IF(ISERROR(VLOOKUP(CONCATENATE($A50,"_L_",X$1),Records!$C$2:$H$6601,1,FALSE)),"",VLOOKUP(CONCATENATE($A50,"_L_",X$1),Records!$C$2:$H$6601,6,FALSE))</f>
        <v/>
      </c>
      <c r="Z50" s="32" t="str">
        <f>IF(ISERROR(VLOOKUP(CONCATENATE($A50,"_L_",AA$1),Records!$C$2:$H$6601,1,FALSE)),"",VLOOKUP(CONCATENATE($A50,"_L_",AA$1),Records!$C$2:$H$6601,4,FALSE))</f>
        <v/>
      </c>
      <c r="AA50" s="7" t="str">
        <f>IF(ISERROR(VLOOKUP(CONCATENATE($A50,"_L_",AA$1),Records!$C$2:$H$6601,1,FALSE)),"",VLOOKUP(CONCATENATE($A50,"_L_",AA$1),Records!$C$2:$H$6601,5,FALSE))</f>
        <v/>
      </c>
      <c r="AB50" s="33" t="str">
        <f>IF(ISERROR(VLOOKUP(CONCATENATE($A50,"_L_",AA$1),Records!$C$2:$H$6601,1,FALSE)),"",VLOOKUP(CONCATENATE($A50,"_L_",AA$1),Records!$C$2:$H$6601,6,FALSE))</f>
        <v/>
      </c>
      <c r="AC50" s="32" t="str">
        <f>IF(ISERROR(VLOOKUP(CONCATENATE($A50,"_L_",AD$1),Records!$C$2:$H$6601,1,FALSE)),"",VLOOKUP(CONCATENATE($A50,"_L_",AD$1),Records!$C$2:$H$6601,4,FALSE))</f>
        <v/>
      </c>
      <c r="AD50" s="7" t="str">
        <f>IF(ISERROR(VLOOKUP(CONCATENATE($A50,"_L_",AD$1),Records!$C$2:$H$6601,1,FALSE)),"",VLOOKUP(CONCATENATE($A50,"_L_",AD$1),Records!$C$2:$H$6601,5,FALSE))</f>
        <v/>
      </c>
      <c r="AE50" s="33" t="str">
        <f>IF(ISERROR(VLOOKUP(CONCATENATE($A50,"_L_",AD$1),Records!$C$2:$H$6601,1,FALSE)),"",VLOOKUP(CONCATENATE($A50,"_L_",AD$1),Records!$C$2:$H$6601,6,FALSE))</f>
        <v/>
      </c>
      <c r="AF50" s="32" t="str">
        <f>IF(ISERROR(VLOOKUP(CONCATENATE($A50,"_L_",AG$1),Records!$C$2:$H$6601,1,FALSE)),"",VLOOKUP(CONCATENATE($A50,"_L_",AG$1),Records!$C$2:$H$6601,4,FALSE))</f>
        <v/>
      </c>
      <c r="AG50" s="7" t="str">
        <f>IF(ISERROR(VLOOKUP(CONCATENATE($A50,"_L_",AG$1),Records!$C$2:$H$6601,1,FALSE)),"",VLOOKUP(CONCATENATE($A50,"_L_",AG$1),Records!$C$2:$H$6601,5,FALSE))</f>
        <v/>
      </c>
      <c r="AH50" s="33" t="str">
        <f>IF(ISERROR(VLOOKUP(CONCATENATE($A50,"_L_",AG$1),Records!$C$2:$H$6601,1,FALSE)),"",VLOOKUP(CONCATENATE($A50,"_L_",AG$1),Records!$C$2:$H$6601,6,FALSE))</f>
        <v/>
      </c>
      <c r="AI50" s="32" t="str">
        <f>IF(ISERROR(VLOOKUP(CONCATENATE($A50,"_L_",AJ$1),Records!$C$2:$H$6601,1,FALSE)),"",VLOOKUP(CONCATENATE($A50,"_L_",AJ$1),Records!$C$2:$H$6601,4,FALSE))</f>
        <v/>
      </c>
      <c r="AJ50" s="7" t="str">
        <f>IF(ISERROR(VLOOKUP(CONCATENATE($A50,"_L_",AJ$1),Records!$C$2:$H$6601,1,FALSE)),"",VLOOKUP(CONCATENATE($A50,"_L_",AJ$1),Records!$C$2:$H$6601,5,FALSE))</f>
        <v/>
      </c>
      <c r="AK50" s="33" t="str">
        <f>IF(ISERROR(VLOOKUP(CONCATENATE($A50,"_L_",AJ$1),Records!$C$2:$H$6601,1,FALSE)),"",VLOOKUP(CONCATENATE($A50,"_L_",AJ$1),Records!$C$2:$H$6601,6,FALSE))</f>
        <v/>
      </c>
      <c r="AL50" s="32" t="str">
        <f>IF(ISERROR(VLOOKUP(CONCATENATE($A50,"_L_",AM$1),Records!$C$2:$H$6601,1,FALSE)),"",VLOOKUP(CONCATENATE($A50,"_L_",AM$1),Records!$C$2:$H$6601,4,FALSE))</f>
        <v/>
      </c>
      <c r="AM50" s="7" t="str">
        <f>IF(ISERROR(VLOOKUP(CONCATENATE($A50,"_L_",AM$1),Records!$C$2:$H$6601,1,FALSE)),"",VLOOKUP(CONCATENATE($A50,"_L_",AM$1),Records!$C$2:$H$6601,5,FALSE))</f>
        <v/>
      </c>
      <c r="AN50" s="33" t="str">
        <f>IF(ISERROR(VLOOKUP(CONCATENATE($A50,"_L_",AM$1),Records!$C$2:$H$6601,1,FALSE)),"",VLOOKUP(CONCATENATE($A50,"_L_",AM$1),Records!$C$2:$H$6601,6,FALSE))</f>
        <v/>
      </c>
      <c r="AO50" s="32" t="str">
        <f>IF(ISERROR(VLOOKUP(CONCATENATE($A50,"_L_",AP$1),Records!$C$2:$H$6601,1,FALSE)),"",VLOOKUP(CONCATENATE($A50,"_L_",AP$1),Records!$C$2:$H$6601,4,FALSE))</f>
        <v/>
      </c>
      <c r="AP50" s="7" t="str">
        <f>IF(ISERROR(VLOOKUP(CONCATENATE($A50,"_L_",AP$1),Records!$C$2:$H$6601,1,FALSE)),"",VLOOKUP(CONCATENATE($A50,"_L_",AP$1),Records!$C$2:$H$6601,5,FALSE))</f>
        <v/>
      </c>
      <c r="AQ50" s="33" t="str">
        <f>IF(ISERROR(VLOOKUP(CONCATENATE($A50,"_L_",AP$1),Records!$C$2:$H$6601,1,FALSE)),"",VLOOKUP(CONCATENATE($A50,"_L_",AP$1),Records!$C$2:$H$6601,6,FALSE))</f>
        <v/>
      </c>
      <c r="AR50" s="32" t="str">
        <f>IF(ISERROR(VLOOKUP(CONCATENATE($A50,"_L_",AS$1),Records!$C$2:$H$6601,1,FALSE)),"",VLOOKUP(CONCATENATE($A50,"_L_",AS$1),Records!$C$2:$H$6601,4,FALSE))</f>
        <v/>
      </c>
      <c r="AS50" s="7" t="str">
        <f>IF(ISERROR(VLOOKUP(CONCATENATE($A50,"_L_",AS$1),Records!$C$2:$H$6601,1,FALSE)),"",VLOOKUP(CONCATENATE($A50,"_L_",AS$1),Records!$C$2:$H$6601,5,FALSE))</f>
        <v/>
      </c>
      <c r="AT50" s="33" t="str">
        <f>IF(ISERROR(VLOOKUP(CONCATENATE($A50,"_L_",AS$1),Records!$C$2:$H$6601,1,FALSE)),"",VLOOKUP(CONCATENATE($A50,"_L_",AS$1),Records!$C$2:$H$6601,6,FALSE))</f>
        <v/>
      </c>
      <c r="AU50" s="32" t="str">
        <f>IF(ISERROR(VLOOKUP(CONCATENATE($A50,"_L_",AV$1),Records!$C$2:$H$6601,1,FALSE)),"",VLOOKUP(CONCATENATE($A50,"_L_",AV$1),Records!$C$2:$H$6601,4,FALSE))</f>
        <v/>
      </c>
      <c r="AV50" s="7" t="str">
        <f>IF(ISERROR(VLOOKUP(CONCATENATE($A50,"_L_",AV$1),Records!$C$2:$H$6601,1,FALSE)),"",VLOOKUP(CONCATENATE($A50,"_L_",AV$1),Records!$C$2:$H$6601,5,FALSE))</f>
        <v/>
      </c>
      <c r="AW50" s="33" t="str">
        <f>IF(ISERROR(VLOOKUP(CONCATENATE($A50,"_L_",AV$1),Records!$C$2:$H$6601,1,FALSE)),"",VLOOKUP(CONCATENATE($A50,"_L_",AV$1),Records!$C$2:$H$6601,6,FALSE))</f>
        <v/>
      </c>
      <c r="AX50" s="32" t="str">
        <f>IF(ISERROR(VLOOKUP(CONCATENATE($A50,"_L_",AY$1),Records!$C$2:$H$6601,1,FALSE)),"",VLOOKUP(CONCATENATE($A50,"_L_",AY$1),Records!$C$2:$H$6601,4,FALSE))</f>
        <v/>
      </c>
      <c r="AY50" s="7" t="str">
        <f>IF(ISERROR(VLOOKUP(CONCATENATE($A50,"_L_",AY$1),Records!$C$2:$H$6601,1,FALSE)),"",VLOOKUP(CONCATENATE($A50,"_L_",AY$1),Records!$C$2:$H$6601,5,FALSE))</f>
        <v/>
      </c>
      <c r="AZ50" s="33" t="str">
        <f>IF(ISERROR(VLOOKUP(CONCATENATE($A50,"_L_",AY$1),Records!$C$2:$H$6601,1,FALSE)),"",VLOOKUP(CONCATENATE($A50,"_L_",AY$1),Records!$C$2:$H$6601,6,FALSE))</f>
        <v/>
      </c>
      <c r="BA50" s="32" t="str">
        <f>IF(ISERROR(VLOOKUP(CONCATENATE($A50,"_L_",BB$1),Records!$C$2:$H$6601,1,FALSE)),"",VLOOKUP(CONCATENATE($A50,"_L_",BB$1),Records!$C$2:$H$6601,4,FALSE))</f>
        <v/>
      </c>
      <c r="BB50" s="7" t="str">
        <f>IF(ISERROR(VLOOKUP(CONCATENATE($A50,"_L_",BB$1),Records!$C$2:$H$6601,1,FALSE)),"",VLOOKUP(CONCATENATE($A50,"_L_",BB$1),Records!$C$2:$H$6601,5,FALSE))</f>
        <v/>
      </c>
      <c r="BC50" s="33" t="str">
        <f>IF(ISERROR(VLOOKUP(CONCATENATE($A50,"_L_",BB$1),Records!$C$2:$H$6601,1,FALSE)),"",VLOOKUP(CONCATENATE($A50,"_L_",BB$1),Records!$C$2:$H$6601,6,FALSE))</f>
        <v/>
      </c>
      <c r="BD50" s="32" t="str">
        <f>IF(ISERROR(VLOOKUP(CONCATENATE($A50,"_L_",BE$1),Records!$C$2:$H$6601,1,FALSE)),"",VLOOKUP(CONCATENATE($A50,"_L_",BE$1),Records!$C$2:$H$6601,4,FALSE))</f>
        <v/>
      </c>
      <c r="BE50" s="7" t="str">
        <f>IF(ISERROR(VLOOKUP(CONCATENATE($A50,"_L_",BE$1),Records!$C$2:$H$6601,1,FALSE)),"",VLOOKUP(CONCATENATE($A50,"_L_",BE$1),Records!$C$2:$H$6601,5,FALSE))</f>
        <v/>
      </c>
      <c r="BF50" s="33" t="str">
        <f>IF(ISERROR(VLOOKUP(CONCATENATE($A50,"_L_",BE$1),Records!$C$2:$H$6601,1,FALSE)),"",VLOOKUP(CONCATENATE($A50,"_L_",BE$1),Records!$C$2:$H$6601,6,FALSE))</f>
        <v/>
      </c>
      <c r="BG50" s="32" t="str">
        <f>IF(ISERROR(VLOOKUP(CONCATENATE($A50,"_L_",BH$1),Records!$C$2:$H$6601,1,FALSE)),"",VLOOKUP(CONCATENATE($A50,"_L_",BH$1),Records!$C$2:$H$6601,4,FALSE))</f>
        <v/>
      </c>
      <c r="BH50" s="7" t="str">
        <f>IF(ISERROR(VLOOKUP(CONCATENATE($A50,"_L_",BH$1),Records!$C$2:$H$6601,1,FALSE)),"",VLOOKUP(CONCATENATE($A50,"_L_",BH$1),Records!$C$2:$H$6601,5,FALSE))</f>
        <v/>
      </c>
      <c r="BI50" s="33" t="str">
        <f>IF(ISERROR(VLOOKUP(CONCATENATE($A50,"_L_",BH$1),Records!$C$2:$H$6601,1,FALSE)),"",VLOOKUP(CONCATENATE($A50,"_L_",BH$1),Records!$C$2:$H$6601,6,FALSE))</f>
        <v/>
      </c>
      <c r="BJ50" s="32" t="str">
        <f>IF(ISERROR(VLOOKUP(CONCATENATE($A50,"_L_",BK$1),Records!$C$2:$H$6601,1,FALSE)),"",VLOOKUP(CONCATENATE($A50,"_L_",BK$1),Records!$C$2:$H$6601,4,FALSE))</f>
        <v/>
      </c>
      <c r="BK50" s="7" t="str">
        <f>IF(ISERROR(VLOOKUP(CONCATENATE($A50,"_L_",BK$1),Records!$C$2:$H$6601,1,FALSE)),"",VLOOKUP(CONCATENATE($A50,"_L_",BK$1),Records!$C$2:$H$6601,5,FALSE))</f>
        <v/>
      </c>
      <c r="BL50" s="33" t="str">
        <f>IF(ISERROR(VLOOKUP(CONCATENATE($A50,"_L_",BK$1),Records!$C$2:$H$6601,1,FALSE)),"",VLOOKUP(CONCATENATE($A50,"_L_",BK$1),Records!$C$2:$H$6601,6,FALSE))</f>
        <v/>
      </c>
      <c r="BM50" s="32" t="str">
        <f>IF(ISERROR(VLOOKUP(CONCATENATE($A50,"_L_",BN$1),Records!$C$2:$H$6601,1,FALSE)),"",VLOOKUP(CONCATENATE($A50,"_L_",BN$1),Records!$C$2:$H$6601,4,FALSE))</f>
        <v/>
      </c>
      <c r="BN50" s="7" t="str">
        <f>IF(ISERROR(VLOOKUP(CONCATENATE($A50,"_L_",BN$1),Records!$C$2:$H$6601,1,FALSE)),"",VLOOKUP(CONCATENATE($A50,"_L_",BN$1),Records!$C$2:$H$6601,5,FALSE))</f>
        <v/>
      </c>
      <c r="BO50" s="33" t="str">
        <f>IF(ISERROR(VLOOKUP(CONCATENATE($A50,"_L_",BN$1),Records!$C$2:$H$6601,1,FALSE)),"",VLOOKUP(CONCATENATE($A50,"_L_",BN$1),Records!$C$2:$H$6601,6,FALSE))</f>
        <v/>
      </c>
      <c r="BP50" s="32" t="str">
        <f>IF(ISERROR(VLOOKUP(CONCATENATE($A50,"_L_",BQ$1),Records!$C$2:$H$6601,1,FALSE)),"",VLOOKUP(CONCATENATE($A50,"_L_",BQ$1),Records!$C$2:$H$6601,4,FALSE))</f>
        <v/>
      </c>
      <c r="BQ50" s="7" t="str">
        <f>IF(ISERROR(VLOOKUP(CONCATENATE($A50,"_L_",BQ$1),Records!$C$2:$H$6601,1,FALSE)),"",VLOOKUP(CONCATENATE($A50,"_L_",BQ$1),Records!$C$2:$H$6601,5,FALSE))</f>
        <v/>
      </c>
      <c r="BR50" s="33" t="str">
        <f>IF(ISERROR(VLOOKUP(CONCATENATE($A50,"_L_",BQ$1),Records!$C$2:$H$6601,1,FALSE)),"",VLOOKUP(CONCATENATE($A50,"_L_",BQ$1),Records!$C$2:$H$6601,6,FALSE))</f>
        <v/>
      </c>
      <c r="BS50" s="32" t="str">
        <f>IF(ISERROR(VLOOKUP(CONCATENATE($A50,"_L_",BT$1),Records!$C$2:$H$6601,1,FALSE)),"",VLOOKUP(CONCATENATE($A50,"_L_",BT$1),Records!$C$2:$H$6601,4,FALSE))</f>
        <v/>
      </c>
      <c r="BT50" s="7" t="str">
        <f>IF(ISERROR(VLOOKUP(CONCATENATE($A50,"_L_",BT$1),Records!$C$2:$H$6601,1,FALSE)),"",VLOOKUP(CONCATENATE($A50,"_L_",BT$1),Records!$C$2:$H$6601,5,FALSE))</f>
        <v/>
      </c>
      <c r="BU50" s="33" t="str">
        <f>IF(ISERROR(VLOOKUP(CONCATENATE($A50,"_L_",BT$1),Records!$C$2:$H$6601,1,FALSE)),"",VLOOKUP(CONCATENATE($A50,"_L_",BT$1),Records!$C$2:$H$6601,6,FALSE))</f>
        <v/>
      </c>
      <c r="BV50" s="32" t="str">
        <f>IF(ISERROR(VLOOKUP(CONCATENATE($A50,"_L_",BW$1),Records!$C$2:$H$6601,1,FALSE)),"",VLOOKUP(CONCATENATE($A50,"_L_",BW$1),Records!$C$2:$H$6601,4,FALSE))</f>
        <v/>
      </c>
      <c r="BW50" s="7" t="str">
        <f>IF(ISERROR(VLOOKUP(CONCATENATE($A50,"_L_",BW$1),Records!$C$2:$H$6601,1,FALSE)),"",VLOOKUP(CONCATENATE($A50,"_L_",BW$1),Records!$C$2:$H$6601,5,FALSE))</f>
        <v/>
      </c>
      <c r="BX50" s="33" t="str">
        <f>IF(ISERROR(VLOOKUP(CONCATENATE($A50,"_L_",BW$1),Records!$C$2:$H$6601,1,FALSE)),"",VLOOKUP(CONCATENATE($A50,"_L_",BW$1),Records!$C$2:$H$6601,6,FALSE))</f>
        <v/>
      </c>
      <c r="BY50" s="32" t="str">
        <f>IF(ISERROR(VLOOKUP(CONCATENATE($A50,"_L_",BZ$1),Records!$C$2:$H$6601,1,FALSE)),"",VLOOKUP(CONCATENATE($A50,"_L_",BZ$1),Records!$C$2:$H$6601,4,FALSE))</f>
        <v/>
      </c>
      <c r="BZ50" s="7" t="str">
        <f>IF(ISERROR(VLOOKUP(CONCATENATE($A50,"_L_",BZ$1),Records!$C$2:$H$6601,1,FALSE)),"",VLOOKUP(CONCATENATE($A50,"_L_",BZ$1),Records!$C$2:$H$6601,5,FALSE))</f>
        <v/>
      </c>
      <c r="CA50" s="33" t="str">
        <f>IF(ISERROR(VLOOKUP(CONCATENATE($A50,"_L_",BZ$1),Records!$C$2:$H$6601,1,FALSE)),"",VLOOKUP(CONCATENATE($A50,"_L_",BZ$1),Records!$C$2:$H$6601,6,FALSE))</f>
        <v/>
      </c>
      <c r="CB50" s="32" t="str">
        <f>IF(ISERROR(VLOOKUP(CONCATENATE($A50,"_L_",CC$1),Records!$C$2:$H$6601,1,FALSE)),"",VLOOKUP(CONCATENATE($A50,"_L_",CC$1),Records!$C$2:$H$6601,4,FALSE))</f>
        <v/>
      </c>
      <c r="CC50" s="7" t="str">
        <f>IF(ISERROR(VLOOKUP(CONCATENATE($A50,"_L_",CC$1),Records!$C$2:$H$6601,1,FALSE)),"",VLOOKUP(CONCATENATE($A50,"_L_",CC$1),Records!$C$2:$H$6601,5,FALSE))</f>
        <v/>
      </c>
      <c r="CD50" s="33" t="str">
        <f>IF(ISERROR(VLOOKUP(CONCATENATE($A50,"_L_",CC$1),Records!$C$2:$H$6601,1,FALSE)),"",VLOOKUP(CONCATENATE($A50,"_L_",CC$1),Records!$C$2:$H$6601,6,FALSE))</f>
        <v/>
      </c>
      <c r="CE50" s="32" t="str">
        <f>IF(ISERROR(VLOOKUP(CONCATENATE($A50,"_L_",CF$1),Records!$C$2:$H$6601,1,FALSE)),"",VLOOKUP(CONCATENATE($A50,"_L_",CF$1),Records!$C$2:$H$6601,4,FALSE))</f>
        <v/>
      </c>
      <c r="CF50" s="7" t="str">
        <f>IF(ISERROR(VLOOKUP(CONCATENATE($A50,"_L_",CF$1),Records!$C$2:$H$6601,1,FALSE)),"",VLOOKUP(CONCATENATE($A50,"_L_",CF$1),Records!$C$2:$H$6601,5,FALSE))</f>
        <v/>
      </c>
      <c r="CG50" s="33" t="str">
        <f>IF(ISERROR(VLOOKUP(CONCATENATE($A50,"_L_",CF$1),Records!$C$2:$H$6601,1,FALSE)),"",VLOOKUP(CONCATENATE($A50,"_L_",CF$1),Records!$C$2:$H$6601,6,FALSE))</f>
        <v/>
      </c>
      <c r="CH50" s="32" t="str">
        <f>IF(ISERROR(VLOOKUP(CONCATENATE($A50,"_L_",CI$1),Records!$C$2:$H$6601,1,FALSE)),"",VLOOKUP(CONCATENATE($A50,"_L_",CI$1),Records!$C$2:$H$6601,4,FALSE))</f>
        <v/>
      </c>
      <c r="CI50" s="7" t="str">
        <f>IF(ISERROR(VLOOKUP(CONCATENATE($A50,"_L_",CI$1),Records!$C$2:$H$6601,1,FALSE)),"",VLOOKUP(CONCATENATE($A50,"_L_",CI$1),Records!$C$2:$H$6601,5,FALSE))</f>
        <v/>
      </c>
      <c r="CJ50" s="33" t="str">
        <f>IF(ISERROR(VLOOKUP(CONCATENATE($A50,"_L_",CI$1),Records!$C$2:$H$6601,1,FALSE)),"",VLOOKUP(CONCATENATE($A50,"_L_",CI$1),Records!$C$2:$H$6601,6,FALSE))</f>
        <v/>
      </c>
      <c r="CK50" s="32" t="str">
        <f>IF(ISERROR(VLOOKUP(CONCATENATE($A50,"_L_",CL$1),Records!$C$2:$H$6601,1,FALSE)),"",VLOOKUP(CONCATENATE($A50,"_L_",CL$1),Records!$C$2:$H$6601,4,FALSE))</f>
        <v/>
      </c>
      <c r="CL50" s="7" t="str">
        <f>IF(ISERROR(VLOOKUP(CONCATENATE($A50,"_L_",CL$1),Records!$C$2:$H$6601,1,FALSE)),"",VLOOKUP(CONCATENATE($A50,"_L_",CL$1),Records!$C$2:$H$6601,5,FALSE))</f>
        <v/>
      </c>
      <c r="CM50" s="33" t="str">
        <f>IF(ISERROR(VLOOKUP(CONCATENATE($A50,"_L_",CL$1),Records!$C$2:$H$6601,1,FALSE)),"",VLOOKUP(CONCATENATE($A50,"_L_",CL$1),Records!$C$2:$H$6601,6,FALSE))</f>
        <v/>
      </c>
      <c r="CN50" s="32" t="str">
        <f>IF(ISERROR(VLOOKUP(CONCATENATE($A50,"_L_",CO$1),Records!$C$2:$H$6601,1,FALSE)),"",VLOOKUP(CONCATENATE($A50,"_L_",CO$1),Records!$C$2:$H$6601,4,FALSE))</f>
        <v/>
      </c>
      <c r="CO50" s="7" t="str">
        <f>IF(ISERROR(VLOOKUP(CONCATENATE($A50,"_L_",CO$1),Records!$C$2:$H$6601,1,FALSE)),"",VLOOKUP(CONCATENATE($A50,"_L_",CO$1),Records!$C$2:$H$6601,5,FALSE))</f>
        <v/>
      </c>
      <c r="CP50" s="33" t="str">
        <f>IF(ISERROR(VLOOKUP(CONCATENATE($A50,"_L_",CO$1),Records!$C$2:$H$6601,1,FALSE)),"",VLOOKUP(CONCATENATE($A50,"_L_",CO$1),Records!$C$2:$H$6601,6,FALSE))</f>
        <v/>
      </c>
      <c r="CQ50" s="32" t="str">
        <f>IF(ISERROR(VLOOKUP(CONCATENATE($A50,"_L_",CR$1),Records!$C$2:$H$6601,1,FALSE)),"",VLOOKUP(CONCATENATE($A50,"_L_",CR$1),Records!$C$2:$H$6601,4,FALSE))</f>
        <v/>
      </c>
      <c r="CR50" s="7" t="str">
        <f>IF(ISERROR(VLOOKUP(CONCATENATE($A50,"_L_",CR$1),Records!$C$2:$H$6601,1,FALSE)),"",VLOOKUP(CONCATENATE($A50,"_L_",CR$1),Records!$C$2:$H$6601,5,FALSE))</f>
        <v/>
      </c>
      <c r="CS50" s="33" t="str">
        <f>IF(ISERROR(VLOOKUP(CONCATENATE($A50,"_L_",CR$1),Records!$C$2:$H$6601,1,FALSE)),"",VLOOKUP(CONCATENATE($A50,"_L_",CR$1),Records!$C$2:$H$6601,6,FALSE))</f>
        <v/>
      </c>
      <c r="CT50" s="32" t="str">
        <f>IF(ISERROR(VLOOKUP(CONCATENATE($A50,"_L_",CU$1),Records!$C$2:$H$6601,1,FALSE)),"",VLOOKUP(CONCATENATE($A50,"_L_",CU$1),Records!$C$2:$H$6601,4,FALSE))</f>
        <v/>
      </c>
      <c r="CU50" s="7" t="str">
        <f>IF(ISERROR(VLOOKUP(CONCATENATE($A50,"_L_",CU$1),Records!$C$2:$H$6601,1,FALSE)),"",VLOOKUP(CONCATENATE($A50,"_L_",CU$1),Records!$C$2:$H$6601,5,FALSE))</f>
        <v/>
      </c>
      <c r="CV50" s="33" t="str">
        <f>IF(ISERROR(VLOOKUP(CONCATENATE($A50,"_L_",CU$1),Records!$C$2:$H$6601,1,FALSE)),"",VLOOKUP(CONCATENATE($A50,"_L_",CU$1),Records!$C$2:$H$6601,6,FALSE))</f>
        <v/>
      </c>
      <c r="CW50" s="32" t="str">
        <f>IF(ISERROR(VLOOKUP(CONCATENATE($A50,"_L_",CX$1),Records!$C$2:$H$6601,1,FALSE)),"",VLOOKUP(CONCATENATE($A50,"_L_",CX$1),Records!$C$2:$H$6601,4,FALSE))</f>
        <v/>
      </c>
      <c r="CX50" s="7" t="str">
        <f>IF(ISERROR(VLOOKUP(CONCATENATE($A50,"_L_",CX$1),Records!$C$2:$H$6601,1,FALSE)),"",VLOOKUP(CONCATENATE($A50,"_L_",CX$1),Records!$C$2:$H$6601,5,FALSE))</f>
        <v/>
      </c>
      <c r="CY50" s="33" t="str">
        <f>IF(ISERROR(VLOOKUP(CONCATENATE($A50,"_L_",CX$1),Records!$C$2:$H$6601,1,FALSE)),"",VLOOKUP(CONCATENATE($A50,"_L_",CX$1),Records!$C$2:$H$6601,6,FALSE))</f>
        <v/>
      </c>
      <c r="CZ50" s="32" t="str">
        <f>IF(ISERROR(VLOOKUP(CONCATENATE($A50,"_L_",DA$1),Records!$C$2:$H$6601,1,FALSE)),"",VLOOKUP(CONCATENATE($A50,"_L_",DA$1),Records!$C$2:$H$6601,4,FALSE))</f>
        <v/>
      </c>
      <c r="DA50" s="7" t="str">
        <f>IF(ISERROR(VLOOKUP(CONCATENATE($A50,"_L_",DA$1),Records!$C$2:$H$6601,1,FALSE)),"",VLOOKUP(CONCATENATE($A50,"_L_",DA$1),Records!$C$2:$H$6601,5,FALSE))</f>
        <v/>
      </c>
      <c r="DB50" s="33" t="str">
        <f>IF(ISERROR(VLOOKUP(CONCATENATE($A50,"_L_",DA$1),Records!$C$2:$H$6601,1,FALSE)),"",VLOOKUP(CONCATENATE($A50,"_L_",DA$1),Records!$C$2:$H$6601,6,FALSE))</f>
        <v/>
      </c>
      <c r="DC50" s="32" t="str">
        <f>IF(ISERROR(VLOOKUP(CONCATENATE($A50,"_L_",DD$1),Records!$C$2:$H$6601,1,FALSE)),"",VLOOKUP(CONCATENATE($A50,"_L_",DD$1),Records!$C$2:$H$6601,4,FALSE))</f>
        <v/>
      </c>
      <c r="DD50" s="7" t="str">
        <f>IF(ISERROR(VLOOKUP(CONCATENATE($A50,"_L_",DD$1),Records!$C$2:$H$6601,1,FALSE)),"",VLOOKUP(CONCATENATE($A50,"_L_",DD$1),Records!$C$2:$H$6601,5,FALSE))</f>
        <v/>
      </c>
      <c r="DE50" s="33" t="str">
        <f>IF(ISERROR(VLOOKUP(CONCATENATE($A50,"_L_",DD$1),Records!$C$2:$H$6601,1,FALSE)),"",VLOOKUP(CONCATENATE($A50,"_L_",DD$1),Records!$C$2:$H$6601,6,FALSE))</f>
        <v/>
      </c>
      <c r="DF50" s="32" t="str">
        <f>IF(ISERROR(VLOOKUP(CONCATENATE($A50,"_L_",DG$1),Records!$C$2:$H$6601,1,FALSE)),"",VLOOKUP(CONCATENATE($A50,"_L_",DG$1),Records!$C$2:$H$6601,4,FALSE))</f>
        <v/>
      </c>
      <c r="DG50" s="7" t="str">
        <f>IF(ISERROR(VLOOKUP(CONCATENATE($A50,"_L_",DG$1),Records!$C$2:$H$6601,1,FALSE)),"",VLOOKUP(CONCATENATE($A50,"_L_",DG$1),Records!$C$2:$H$6601,5,FALSE))</f>
        <v/>
      </c>
      <c r="DH50" s="33" t="str">
        <f>IF(ISERROR(VLOOKUP(CONCATENATE($A50,"_L_",DG$1),Records!$C$2:$H$6601,1,FALSE)),"",VLOOKUP(CONCATENATE($A50,"_L_",DG$1),Records!$C$2:$H$6601,6,FALSE))</f>
        <v/>
      </c>
      <c r="DI50" s="32" t="str">
        <f>IF(ISERROR(VLOOKUP(CONCATENATE($A50,"_L_",DJ$1),Records!$C$2:$H$6601,1,FALSE)),"",VLOOKUP(CONCATENATE($A50,"_L_",DJ$1),Records!$C$2:$H$6601,4,FALSE))</f>
        <v/>
      </c>
      <c r="DJ50" s="7" t="str">
        <f>IF(ISERROR(VLOOKUP(CONCATENATE($A50,"_L_",DJ$1),Records!$C$2:$H$6601,1,FALSE)),"",VLOOKUP(CONCATENATE($A50,"_L_",DJ$1),Records!$C$2:$H$6601,5,FALSE))</f>
        <v/>
      </c>
      <c r="DK50" s="33" t="str">
        <f>IF(ISERROR(VLOOKUP(CONCATENATE($A50,"_L_",DJ$1),Records!$C$2:$H$6601,1,FALSE)),"",VLOOKUP(CONCATENATE($A50,"_L_",DJ$1),Records!$C$2:$H$6601,6,FALSE))</f>
        <v/>
      </c>
      <c r="DL50" s="32" t="str">
        <f>IF(ISERROR(VLOOKUP(CONCATENATE($A50,"_L_",DM$1),Records!$C$2:$H$6601,1,FALSE)),"",VLOOKUP(CONCATENATE($A50,"_L_",DM$1),Records!$C$2:$H$6601,4,FALSE))</f>
        <v/>
      </c>
      <c r="DM50" s="7" t="str">
        <f>IF(ISERROR(VLOOKUP(CONCATENATE($A50,"_L_",DM$1),Records!$C$2:$H$6601,1,FALSE)),"",VLOOKUP(CONCATENATE($A50,"_L_",DM$1),Records!$C$2:$H$6601,5,FALSE))</f>
        <v/>
      </c>
      <c r="DN50" s="33" t="str">
        <f>IF(ISERROR(VLOOKUP(CONCATENATE($A50,"_L_",DM$1),Records!$C$2:$H$6601,1,FALSE)),"",VLOOKUP(CONCATENATE($A50,"_L_",DM$1),Records!$C$2:$H$6601,6,FALSE))</f>
        <v/>
      </c>
      <c r="DO50" s="32" t="str">
        <f>IF(ISERROR(VLOOKUP(CONCATENATE($A50,"_L_",DP$1),Records!$C$2:$H$6601,1,FALSE)),"",VLOOKUP(CONCATENATE($A50,"_L_",DP$1),Records!$C$2:$H$6601,4,FALSE))</f>
        <v/>
      </c>
      <c r="DP50" s="7" t="str">
        <f>IF(ISERROR(VLOOKUP(CONCATENATE($A50,"_L_",DP$1),Records!$C$2:$H$6601,1,FALSE)),"",VLOOKUP(CONCATENATE($A50,"_L_",DP$1),Records!$C$2:$H$6601,5,FALSE))</f>
        <v/>
      </c>
      <c r="DQ50" s="33" t="str">
        <f>IF(ISERROR(VLOOKUP(CONCATENATE($A50,"_L_",DP$1),Records!$C$2:$H$6601,1,FALSE)),"",VLOOKUP(CONCATENATE($A50,"_L_",DP$1),Records!$C$2:$H$6601,6,FALSE))</f>
        <v/>
      </c>
      <c r="DR50" s="32">
        <f>IF(ISERROR(VLOOKUP(CONCATENATE($A50,"_L_",DS$1),Records!$C$2:$H$6601,1,FALSE)),"",VLOOKUP(CONCATENATE($A50,"_L_",DS$1),Records!$C$2:$H$6601,4,FALSE))</f>
        <v>0.625</v>
      </c>
      <c r="DS50" s="7" t="str">
        <f>IF(ISERROR(VLOOKUP(CONCATENATE($A50,"_L_",DS$1),Records!$C$2:$H$6601,1,FALSE)),"",VLOOKUP(CONCATENATE($A50,"_L_",DS$1),Records!$C$2:$H$6601,5,FALSE))</f>
        <v>SEN BLACKs</v>
      </c>
      <c r="DT50" s="33" t="str">
        <f>IF(ISERROR(VLOOKUP(CONCATENATE($A50,"_L_",DS$1),Records!$C$2:$H$6601,1,FALSE)),"",VLOOKUP(CONCATENATE($A50,"_L_",DS$1),Records!$C$2:$H$6601,6,FALSE))</f>
        <v>BRAIVES</v>
      </c>
      <c r="DU50" s="32">
        <f>IF(ISERROR(VLOOKUP(CONCATENATE($A50,"_L_",DV$1),Records!$C$2:$H$6601,1,FALSE)),"",VLOOKUP(CONCATENATE($A50,"_L_",DV$1),Records!$C$2:$H$6601,4,FALSE))</f>
        <v>0.625</v>
      </c>
      <c r="DV50" s="7" t="str">
        <f>IF(ISERROR(VLOOKUP(CONCATENATE($A50,"_L_",DV$1),Records!$C$2:$H$6601,1,FALSE)),"",VLOOKUP(CONCATENATE($A50,"_L_",DV$1),Records!$C$2:$H$6601,5,FALSE))</f>
        <v>MONTAGNARDE B</v>
      </c>
      <c r="DW50" s="33" t="str">
        <f>IF(ISERROR(VLOOKUP(CONCATENATE($A50,"_L_",DV$1),Records!$C$2:$H$6601,1,FALSE)),"",VLOOKUP(CONCATENATE($A50,"_L_",DV$1),Records!$C$2:$H$6601,6,FALSE))</f>
        <v>SEN REDs</v>
      </c>
      <c r="DX50" s="32" t="str">
        <f>IF(ISERROR(VLOOKUP(CONCATENATE($A50,"_L_",DY$1),Records!$C$2:$H$6601,1,FALSE)),"",VLOOKUP(CONCATENATE($A50,"_L_",DY$1),Records!$C$2:$H$6601,4,FALSE))</f>
        <v/>
      </c>
      <c r="DY50" s="7" t="str">
        <f>IF(ISERROR(VLOOKUP(CONCATENATE($A50,"_L_",DY$1),Records!$C$2:$H$6601,1,FALSE)),"",VLOOKUP(CONCATENATE($A50,"_L_",DY$1),Records!$C$2:$H$6601,5,FALSE))</f>
        <v/>
      </c>
      <c r="DZ50" s="33" t="str">
        <f>IF(ISERROR(VLOOKUP(CONCATENATE($A50,"_L_",DY$1),Records!$C$2:$H$6601,1,FALSE)),"",VLOOKUP(CONCATENATE($A50,"_L_",DY$1),Records!$C$2:$H$6601,6,FALSE))</f>
        <v/>
      </c>
      <c r="EA50" s="32" t="str">
        <f>IF(ISERROR(VLOOKUP(CONCATENATE($A50,"_L_",EB$1),Records!$C$2:$H$6601,1,FALSE)),"",VLOOKUP(CONCATENATE($A50,"_L_",EB$1),Records!$C$2:$H$6601,4,FALSE))</f>
        <v/>
      </c>
      <c r="EB50" s="7" t="str">
        <f>IF(ISERROR(VLOOKUP(CONCATENATE($A50,"_L_",EB$1),Records!$C$2:$H$6601,1,FALSE)),"",VLOOKUP(CONCATENATE($A50,"_L_",EB$1),Records!$C$2:$H$6601,5,FALSE))</f>
        <v/>
      </c>
      <c r="EC50" s="33" t="str">
        <f>IF(ISERROR(VLOOKUP(CONCATENATE($A50,"_L_",EB$1),Records!$C$2:$H$6601,1,FALSE)),"",VLOOKUP(CONCATENATE($A50,"_L_",EB$1),Records!$C$2:$H$6601,6,FALSE))</f>
        <v/>
      </c>
    </row>
    <row r="51" spans="1:133" ht="15.75" x14ac:dyDescent="0.25">
      <c r="A51" s="11">
        <v>42233</v>
      </c>
      <c r="B51" s="16" t="s">
        <v>69</v>
      </c>
      <c r="C51" s="18">
        <f t="shared" si="1"/>
        <v>8</v>
      </c>
      <c r="D51" s="22" t="s">
        <v>66</v>
      </c>
      <c r="E51" s="24" t="s">
        <v>61</v>
      </c>
      <c r="F51" s="62">
        <f t="shared" si="0"/>
        <v>0</v>
      </c>
      <c r="G51" s="62">
        <f>HomeCalc!F51</f>
        <v>0</v>
      </c>
      <c r="H51" s="32" t="str">
        <f>IF(ISERROR(VLOOKUP(CONCATENATE($A51,"_L_",I$1),Records!$C$2:$H$6601,1,FALSE)),"",VLOOKUP(CONCATENATE($A51,"_L_",I$1),Records!$C$2:$H$6601,4,FALSE))</f>
        <v/>
      </c>
      <c r="I51" s="7" t="str">
        <f>IF(ISERROR(VLOOKUP(CONCATENATE($A51,"_L_",I$1),Records!$C$2:$H$6601,1,FALSE)),"",VLOOKUP(CONCATENATE($A51,"_L_",I$1),Records!$C$2:$H$6601,5,FALSE))</f>
        <v/>
      </c>
      <c r="J51" s="33" t="str">
        <f>IF(ISERROR(VLOOKUP(CONCATENATE($A51,"_L_",I$1),Records!$C$2:$H$6601,1,FALSE)),"",VLOOKUP(CONCATENATE($A51,"_L_",I$1),Records!$C$2:$H$6601,6,FALSE))</f>
        <v/>
      </c>
      <c r="K51" s="32" t="str">
        <f>IF(ISERROR(VLOOKUP(CONCATENATE($A51,"_L_",L$1),Records!$C$2:$H$6601,1,FALSE)),"",VLOOKUP(CONCATENATE($A51,"_L_",L$1),Records!$C$2:$H$6601,4,FALSE))</f>
        <v/>
      </c>
      <c r="L51" s="7" t="str">
        <f>IF(ISERROR(VLOOKUP(CONCATENATE($A51,"_L_",L$1),Records!$C$2:$H$6601,1,FALSE)),"",VLOOKUP(CONCATENATE($A51,"_L_",L$1),Records!$C$2:$H$6601,5,FALSE))</f>
        <v/>
      </c>
      <c r="M51" s="33" t="str">
        <f>IF(ISERROR(VLOOKUP(CONCATENATE($A51,"_L_",L$1),Records!$C$2:$H$6601,1,FALSE)),"",VLOOKUP(CONCATENATE($A51,"_L_",L$1),Records!$C$2:$H$6601,6,FALSE))</f>
        <v/>
      </c>
      <c r="N51" s="32" t="str">
        <f>IF(ISERROR(VLOOKUP(CONCATENATE($A51,"_L_",O$1),Records!$C$2:$H$6601,1,FALSE)),"",VLOOKUP(CONCATENATE($A51,"_L_",O$1),Records!$C$2:$H$6601,4,FALSE))</f>
        <v/>
      </c>
      <c r="O51" s="7" t="str">
        <f>IF(ISERROR(VLOOKUP(CONCATENATE($A51,"_L_",O$1),Records!$C$2:$H$6601,1,FALSE)),"",VLOOKUP(CONCATENATE($A51,"_L_",O$1),Records!$C$2:$H$6601,5,FALSE))</f>
        <v/>
      </c>
      <c r="P51" s="33" t="str">
        <f>IF(ISERROR(VLOOKUP(CONCATENATE($A51,"_L_",O$1),Records!$C$2:$H$6601,1,FALSE)),"",VLOOKUP(CONCATENATE($A51,"_L_",O$1),Records!$C$2:$H$6601,6,FALSE))</f>
        <v/>
      </c>
      <c r="Q51" s="32" t="str">
        <f>IF(ISERROR(VLOOKUP(CONCATENATE($A51,"_L_",R$1),Records!$C$2:$H$6601,1,FALSE)),"",VLOOKUP(CONCATENATE($A51,"_L_",R$1),Records!$C$2:$H$6601,4,FALSE))</f>
        <v/>
      </c>
      <c r="R51" s="7" t="str">
        <f>IF(ISERROR(VLOOKUP(CONCATENATE($A51,"_L_",R$1),Records!$C$2:$H$6601,1,FALSE)),"",VLOOKUP(CONCATENATE($A51,"_L_",R$1),Records!$C$2:$H$6601,5,FALSE))</f>
        <v/>
      </c>
      <c r="S51" s="33" t="str">
        <f>IF(ISERROR(VLOOKUP(CONCATENATE($A51,"_L_",R$1),Records!$C$2:$H$6601,1,FALSE)),"",VLOOKUP(CONCATENATE($A51,"_L_",R$1),Records!$C$2:$H$6601,6,FALSE))</f>
        <v/>
      </c>
      <c r="T51" s="32" t="str">
        <f>IF(ISERROR(VLOOKUP(CONCATENATE($A51,"_L_",U$1),Records!$C$2:$H$6601,1,FALSE)),"",VLOOKUP(CONCATENATE($A51,"_L_",U$1),Records!$C$2:$H$6601,4,FALSE))</f>
        <v/>
      </c>
      <c r="U51" s="7" t="str">
        <f>IF(ISERROR(VLOOKUP(CONCATENATE($A51,"_L_",U$1),Records!$C$2:$H$6601,1,FALSE)),"",VLOOKUP(CONCATENATE($A51,"_L_",U$1),Records!$C$2:$H$6601,5,FALSE))</f>
        <v/>
      </c>
      <c r="V51" s="33" t="str">
        <f>IF(ISERROR(VLOOKUP(CONCATENATE($A51,"_L_",U$1),Records!$C$2:$H$6601,1,FALSE)),"",VLOOKUP(CONCATENATE($A51,"_L_",U$1),Records!$C$2:$H$6601,6,FALSE))</f>
        <v/>
      </c>
      <c r="W51" s="32" t="str">
        <f>IF(ISERROR(VLOOKUP(CONCATENATE($A51,"_L_",X$1),Records!$C$2:$H$6601,1,FALSE)),"",VLOOKUP(CONCATENATE($A51,"_L_",X$1),Records!$C$2:$H$6601,4,FALSE))</f>
        <v/>
      </c>
      <c r="X51" s="7" t="str">
        <f>IF(ISERROR(VLOOKUP(CONCATENATE($A51,"_L_",X$1),Records!$C$2:$H$6601,1,FALSE)),"",VLOOKUP(CONCATENATE($A51,"_L_",X$1),Records!$C$2:$H$6601,5,FALSE))</f>
        <v/>
      </c>
      <c r="Y51" s="33" t="str">
        <f>IF(ISERROR(VLOOKUP(CONCATENATE($A51,"_L_",X$1),Records!$C$2:$H$6601,1,FALSE)),"",VLOOKUP(CONCATENATE($A51,"_L_",X$1),Records!$C$2:$H$6601,6,FALSE))</f>
        <v/>
      </c>
      <c r="Z51" s="32" t="str">
        <f>IF(ISERROR(VLOOKUP(CONCATENATE($A51,"_L_",AA$1),Records!$C$2:$H$6601,1,FALSE)),"",VLOOKUP(CONCATENATE($A51,"_L_",AA$1),Records!$C$2:$H$6601,4,FALSE))</f>
        <v/>
      </c>
      <c r="AA51" s="7" t="str">
        <f>IF(ISERROR(VLOOKUP(CONCATENATE($A51,"_L_",AA$1),Records!$C$2:$H$6601,1,FALSE)),"",VLOOKUP(CONCATENATE($A51,"_L_",AA$1),Records!$C$2:$H$6601,5,FALSE))</f>
        <v/>
      </c>
      <c r="AB51" s="33" t="str">
        <f>IF(ISERROR(VLOOKUP(CONCATENATE($A51,"_L_",AA$1),Records!$C$2:$H$6601,1,FALSE)),"",VLOOKUP(CONCATENATE($A51,"_L_",AA$1),Records!$C$2:$H$6601,6,FALSE))</f>
        <v/>
      </c>
      <c r="AC51" s="32" t="str">
        <f>IF(ISERROR(VLOOKUP(CONCATENATE($A51,"_L_",AD$1),Records!$C$2:$H$6601,1,FALSE)),"",VLOOKUP(CONCATENATE($A51,"_L_",AD$1),Records!$C$2:$H$6601,4,FALSE))</f>
        <v/>
      </c>
      <c r="AD51" s="7" t="str">
        <f>IF(ISERROR(VLOOKUP(CONCATENATE($A51,"_L_",AD$1),Records!$C$2:$H$6601,1,FALSE)),"",VLOOKUP(CONCATENATE($A51,"_L_",AD$1),Records!$C$2:$H$6601,5,FALSE))</f>
        <v/>
      </c>
      <c r="AE51" s="33" t="str">
        <f>IF(ISERROR(VLOOKUP(CONCATENATE($A51,"_L_",AD$1),Records!$C$2:$H$6601,1,FALSE)),"",VLOOKUP(CONCATENATE($A51,"_L_",AD$1),Records!$C$2:$H$6601,6,FALSE))</f>
        <v/>
      </c>
      <c r="AF51" s="32" t="str">
        <f>IF(ISERROR(VLOOKUP(CONCATENATE($A51,"_L_",AG$1),Records!$C$2:$H$6601,1,FALSE)),"",VLOOKUP(CONCATENATE($A51,"_L_",AG$1),Records!$C$2:$H$6601,4,FALSE))</f>
        <v/>
      </c>
      <c r="AG51" s="7" t="str">
        <f>IF(ISERROR(VLOOKUP(CONCATENATE($A51,"_L_",AG$1),Records!$C$2:$H$6601,1,FALSE)),"",VLOOKUP(CONCATENATE($A51,"_L_",AG$1),Records!$C$2:$H$6601,5,FALSE))</f>
        <v/>
      </c>
      <c r="AH51" s="33" t="str">
        <f>IF(ISERROR(VLOOKUP(CONCATENATE($A51,"_L_",AG$1),Records!$C$2:$H$6601,1,FALSE)),"",VLOOKUP(CONCATENATE($A51,"_L_",AG$1),Records!$C$2:$H$6601,6,FALSE))</f>
        <v/>
      </c>
      <c r="AI51" s="32" t="str">
        <f>IF(ISERROR(VLOOKUP(CONCATENATE($A51,"_L_",AJ$1),Records!$C$2:$H$6601,1,FALSE)),"",VLOOKUP(CONCATENATE($A51,"_L_",AJ$1),Records!$C$2:$H$6601,4,FALSE))</f>
        <v/>
      </c>
      <c r="AJ51" s="7" t="str">
        <f>IF(ISERROR(VLOOKUP(CONCATENATE($A51,"_L_",AJ$1),Records!$C$2:$H$6601,1,FALSE)),"",VLOOKUP(CONCATENATE($A51,"_L_",AJ$1),Records!$C$2:$H$6601,5,FALSE))</f>
        <v/>
      </c>
      <c r="AK51" s="33" t="str">
        <f>IF(ISERROR(VLOOKUP(CONCATENATE($A51,"_L_",AJ$1),Records!$C$2:$H$6601,1,FALSE)),"",VLOOKUP(CONCATENATE($A51,"_L_",AJ$1),Records!$C$2:$H$6601,6,FALSE))</f>
        <v/>
      </c>
      <c r="AL51" s="32" t="str">
        <f>IF(ISERROR(VLOOKUP(CONCATENATE($A51,"_L_",AM$1),Records!$C$2:$H$6601,1,FALSE)),"",VLOOKUP(CONCATENATE($A51,"_L_",AM$1),Records!$C$2:$H$6601,4,FALSE))</f>
        <v/>
      </c>
      <c r="AM51" s="7" t="str">
        <f>IF(ISERROR(VLOOKUP(CONCATENATE($A51,"_L_",AM$1),Records!$C$2:$H$6601,1,FALSE)),"",VLOOKUP(CONCATENATE($A51,"_L_",AM$1),Records!$C$2:$H$6601,5,FALSE))</f>
        <v/>
      </c>
      <c r="AN51" s="33" t="str">
        <f>IF(ISERROR(VLOOKUP(CONCATENATE($A51,"_L_",AM$1),Records!$C$2:$H$6601,1,FALSE)),"",VLOOKUP(CONCATENATE($A51,"_L_",AM$1),Records!$C$2:$H$6601,6,FALSE))</f>
        <v/>
      </c>
      <c r="AO51" s="32" t="str">
        <f>IF(ISERROR(VLOOKUP(CONCATENATE($A51,"_L_",AP$1),Records!$C$2:$H$6601,1,FALSE)),"",VLOOKUP(CONCATENATE($A51,"_L_",AP$1),Records!$C$2:$H$6601,4,FALSE))</f>
        <v/>
      </c>
      <c r="AP51" s="7" t="str">
        <f>IF(ISERROR(VLOOKUP(CONCATENATE($A51,"_L_",AP$1),Records!$C$2:$H$6601,1,FALSE)),"",VLOOKUP(CONCATENATE($A51,"_L_",AP$1),Records!$C$2:$H$6601,5,FALSE))</f>
        <v/>
      </c>
      <c r="AQ51" s="33" t="str">
        <f>IF(ISERROR(VLOOKUP(CONCATENATE($A51,"_L_",AP$1),Records!$C$2:$H$6601,1,FALSE)),"",VLOOKUP(CONCATENATE($A51,"_L_",AP$1),Records!$C$2:$H$6601,6,FALSE))</f>
        <v/>
      </c>
      <c r="AR51" s="32" t="str">
        <f>IF(ISERROR(VLOOKUP(CONCATENATE($A51,"_L_",AS$1),Records!$C$2:$H$6601,1,FALSE)),"",VLOOKUP(CONCATENATE($A51,"_L_",AS$1),Records!$C$2:$H$6601,4,FALSE))</f>
        <v/>
      </c>
      <c r="AS51" s="7" t="str">
        <f>IF(ISERROR(VLOOKUP(CONCATENATE($A51,"_L_",AS$1),Records!$C$2:$H$6601,1,FALSE)),"",VLOOKUP(CONCATENATE($A51,"_L_",AS$1),Records!$C$2:$H$6601,5,FALSE))</f>
        <v/>
      </c>
      <c r="AT51" s="33" t="str">
        <f>IF(ISERROR(VLOOKUP(CONCATENATE($A51,"_L_",AS$1),Records!$C$2:$H$6601,1,FALSE)),"",VLOOKUP(CONCATENATE($A51,"_L_",AS$1),Records!$C$2:$H$6601,6,FALSE))</f>
        <v/>
      </c>
      <c r="AU51" s="32" t="str">
        <f>IF(ISERROR(VLOOKUP(CONCATENATE($A51,"_L_",AV$1),Records!$C$2:$H$6601,1,FALSE)),"",VLOOKUP(CONCATENATE($A51,"_L_",AV$1),Records!$C$2:$H$6601,4,FALSE))</f>
        <v/>
      </c>
      <c r="AV51" s="7" t="str">
        <f>IF(ISERROR(VLOOKUP(CONCATENATE($A51,"_L_",AV$1),Records!$C$2:$H$6601,1,FALSE)),"",VLOOKUP(CONCATENATE($A51,"_L_",AV$1),Records!$C$2:$H$6601,5,FALSE))</f>
        <v/>
      </c>
      <c r="AW51" s="33" t="str">
        <f>IF(ISERROR(VLOOKUP(CONCATENATE($A51,"_L_",AV$1),Records!$C$2:$H$6601,1,FALSE)),"",VLOOKUP(CONCATENATE($A51,"_L_",AV$1),Records!$C$2:$H$6601,6,FALSE))</f>
        <v/>
      </c>
      <c r="AX51" s="32" t="str">
        <f>IF(ISERROR(VLOOKUP(CONCATENATE($A51,"_L_",AY$1),Records!$C$2:$H$6601,1,FALSE)),"",VLOOKUP(CONCATENATE($A51,"_L_",AY$1),Records!$C$2:$H$6601,4,FALSE))</f>
        <v/>
      </c>
      <c r="AY51" s="7" t="str">
        <f>IF(ISERROR(VLOOKUP(CONCATENATE($A51,"_L_",AY$1),Records!$C$2:$H$6601,1,FALSE)),"",VLOOKUP(CONCATENATE($A51,"_L_",AY$1),Records!$C$2:$H$6601,5,FALSE))</f>
        <v/>
      </c>
      <c r="AZ51" s="33" t="str">
        <f>IF(ISERROR(VLOOKUP(CONCATENATE($A51,"_L_",AY$1),Records!$C$2:$H$6601,1,FALSE)),"",VLOOKUP(CONCATENATE($A51,"_L_",AY$1),Records!$C$2:$H$6601,6,FALSE))</f>
        <v/>
      </c>
      <c r="BA51" s="32" t="str">
        <f>IF(ISERROR(VLOOKUP(CONCATENATE($A51,"_L_",BB$1),Records!$C$2:$H$6601,1,FALSE)),"",VLOOKUP(CONCATENATE($A51,"_L_",BB$1),Records!$C$2:$H$6601,4,FALSE))</f>
        <v/>
      </c>
      <c r="BB51" s="7" t="str">
        <f>IF(ISERROR(VLOOKUP(CONCATENATE($A51,"_L_",BB$1),Records!$C$2:$H$6601,1,FALSE)),"",VLOOKUP(CONCATENATE($A51,"_L_",BB$1),Records!$C$2:$H$6601,5,FALSE))</f>
        <v/>
      </c>
      <c r="BC51" s="33" t="str">
        <f>IF(ISERROR(VLOOKUP(CONCATENATE($A51,"_L_",BB$1),Records!$C$2:$H$6601,1,FALSE)),"",VLOOKUP(CONCATENATE($A51,"_L_",BB$1),Records!$C$2:$H$6601,6,FALSE))</f>
        <v/>
      </c>
      <c r="BD51" s="32" t="str">
        <f>IF(ISERROR(VLOOKUP(CONCATENATE($A51,"_L_",BE$1),Records!$C$2:$H$6601,1,FALSE)),"",VLOOKUP(CONCATENATE($A51,"_L_",BE$1),Records!$C$2:$H$6601,4,FALSE))</f>
        <v/>
      </c>
      <c r="BE51" s="7" t="str">
        <f>IF(ISERROR(VLOOKUP(CONCATENATE($A51,"_L_",BE$1),Records!$C$2:$H$6601,1,FALSE)),"",VLOOKUP(CONCATENATE($A51,"_L_",BE$1),Records!$C$2:$H$6601,5,FALSE))</f>
        <v/>
      </c>
      <c r="BF51" s="33" t="str">
        <f>IF(ISERROR(VLOOKUP(CONCATENATE($A51,"_L_",BE$1),Records!$C$2:$H$6601,1,FALSE)),"",VLOOKUP(CONCATENATE($A51,"_L_",BE$1),Records!$C$2:$H$6601,6,FALSE))</f>
        <v/>
      </c>
      <c r="BG51" s="32" t="str">
        <f>IF(ISERROR(VLOOKUP(CONCATENATE($A51,"_L_",BH$1),Records!$C$2:$H$6601,1,FALSE)),"",VLOOKUP(CONCATENATE($A51,"_L_",BH$1),Records!$C$2:$H$6601,4,FALSE))</f>
        <v/>
      </c>
      <c r="BH51" s="7" t="str">
        <f>IF(ISERROR(VLOOKUP(CONCATENATE($A51,"_L_",BH$1),Records!$C$2:$H$6601,1,FALSE)),"",VLOOKUP(CONCATENATE($A51,"_L_",BH$1),Records!$C$2:$H$6601,5,FALSE))</f>
        <v/>
      </c>
      <c r="BI51" s="33" t="str">
        <f>IF(ISERROR(VLOOKUP(CONCATENATE($A51,"_L_",BH$1),Records!$C$2:$H$6601,1,FALSE)),"",VLOOKUP(CONCATENATE($A51,"_L_",BH$1),Records!$C$2:$H$6601,6,FALSE))</f>
        <v/>
      </c>
      <c r="BJ51" s="32" t="str">
        <f>IF(ISERROR(VLOOKUP(CONCATENATE($A51,"_L_",BK$1),Records!$C$2:$H$6601,1,FALSE)),"",VLOOKUP(CONCATENATE($A51,"_L_",BK$1),Records!$C$2:$H$6601,4,FALSE))</f>
        <v/>
      </c>
      <c r="BK51" s="7" t="str">
        <f>IF(ISERROR(VLOOKUP(CONCATENATE($A51,"_L_",BK$1),Records!$C$2:$H$6601,1,FALSE)),"",VLOOKUP(CONCATENATE($A51,"_L_",BK$1),Records!$C$2:$H$6601,5,FALSE))</f>
        <v/>
      </c>
      <c r="BL51" s="33" t="str">
        <f>IF(ISERROR(VLOOKUP(CONCATENATE($A51,"_L_",BK$1),Records!$C$2:$H$6601,1,FALSE)),"",VLOOKUP(CONCATENATE($A51,"_L_",BK$1),Records!$C$2:$H$6601,6,FALSE))</f>
        <v/>
      </c>
      <c r="BM51" s="32" t="str">
        <f>IF(ISERROR(VLOOKUP(CONCATENATE($A51,"_L_",BN$1),Records!$C$2:$H$6601,1,FALSE)),"",VLOOKUP(CONCATENATE($A51,"_L_",BN$1),Records!$C$2:$H$6601,4,FALSE))</f>
        <v/>
      </c>
      <c r="BN51" s="7" t="str">
        <f>IF(ISERROR(VLOOKUP(CONCATENATE($A51,"_L_",BN$1),Records!$C$2:$H$6601,1,FALSE)),"",VLOOKUP(CONCATENATE($A51,"_L_",BN$1),Records!$C$2:$H$6601,5,FALSE))</f>
        <v/>
      </c>
      <c r="BO51" s="33" t="str">
        <f>IF(ISERROR(VLOOKUP(CONCATENATE($A51,"_L_",BN$1),Records!$C$2:$H$6601,1,FALSE)),"",VLOOKUP(CONCATENATE($A51,"_L_",BN$1),Records!$C$2:$H$6601,6,FALSE))</f>
        <v/>
      </c>
      <c r="BP51" s="32" t="str">
        <f>IF(ISERROR(VLOOKUP(CONCATENATE($A51,"_L_",BQ$1),Records!$C$2:$H$6601,1,FALSE)),"",VLOOKUP(CONCATENATE($A51,"_L_",BQ$1),Records!$C$2:$H$6601,4,FALSE))</f>
        <v/>
      </c>
      <c r="BQ51" s="7" t="str">
        <f>IF(ISERROR(VLOOKUP(CONCATENATE($A51,"_L_",BQ$1),Records!$C$2:$H$6601,1,FALSE)),"",VLOOKUP(CONCATENATE($A51,"_L_",BQ$1),Records!$C$2:$H$6601,5,FALSE))</f>
        <v/>
      </c>
      <c r="BR51" s="33" t="str">
        <f>IF(ISERROR(VLOOKUP(CONCATENATE($A51,"_L_",BQ$1),Records!$C$2:$H$6601,1,FALSE)),"",VLOOKUP(CONCATENATE($A51,"_L_",BQ$1),Records!$C$2:$H$6601,6,FALSE))</f>
        <v/>
      </c>
      <c r="BS51" s="32" t="str">
        <f>IF(ISERROR(VLOOKUP(CONCATENATE($A51,"_L_",BT$1),Records!$C$2:$H$6601,1,FALSE)),"",VLOOKUP(CONCATENATE($A51,"_L_",BT$1),Records!$C$2:$H$6601,4,FALSE))</f>
        <v/>
      </c>
      <c r="BT51" s="7" t="str">
        <f>IF(ISERROR(VLOOKUP(CONCATENATE($A51,"_L_",BT$1),Records!$C$2:$H$6601,1,FALSE)),"",VLOOKUP(CONCATENATE($A51,"_L_",BT$1),Records!$C$2:$H$6601,5,FALSE))</f>
        <v/>
      </c>
      <c r="BU51" s="33" t="str">
        <f>IF(ISERROR(VLOOKUP(CONCATENATE($A51,"_L_",BT$1),Records!$C$2:$H$6601,1,FALSE)),"",VLOOKUP(CONCATENATE($A51,"_L_",BT$1),Records!$C$2:$H$6601,6,FALSE))</f>
        <v/>
      </c>
      <c r="BV51" s="32" t="str">
        <f>IF(ISERROR(VLOOKUP(CONCATENATE($A51,"_L_",BW$1),Records!$C$2:$H$6601,1,FALSE)),"",VLOOKUP(CONCATENATE($A51,"_L_",BW$1),Records!$C$2:$H$6601,4,FALSE))</f>
        <v/>
      </c>
      <c r="BW51" s="7" t="str">
        <f>IF(ISERROR(VLOOKUP(CONCATENATE($A51,"_L_",BW$1),Records!$C$2:$H$6601,1,FALSE)),"",VLOOKUP(CONCATENATE($A51,"_L_",BW$1),Records!$C$2:$H$6601,5,FALSE))</f>
        <v/>
      </c>
      <c r="BX51" s="33" t="str">
        <f>IF(ISERROR(VLOOKUP(CONCATENATE($A51,"_L_",BW$1),Records!$C$2:$H$6601,1,FALSE)),"",VLOOKUP(CONCATENATE($A51,"_L_",BW$1),Records!$C$2:$H$6601,6,FALSE))</f>
        <v/>
      </c>
      <c r="BY51" s="32" t="str">
        <f>IF(ISERROR(VLOOKUP(CONCATENATE($A51,"_L_",BZ$1),Records!$C$2:$H$6601,1,FALSE)),"",VLOOKUP(CONCATENATE($A51,"_L_",BZ$1),Records!$C$2:$H$6601,4,FALSE))</f>
        <v/>
      </c>
      <c r="BZ51" s="7" t="str">
        <f>IF(ISERROR(VLOOKUP(CONCATENATE($A51,"_L_",BZ$1),Records!$C$2:$H$6601,1,FALSE)),"",VLOOKUP(CONCATENATE($A51,"_L_",BZ$1),Records!$C$2:$H$6601,5,FALSE))</f>
        <v/>
      </c>
      <c r="CA51" s="33" t="str">
        <f>IF(ISERROR(VLOOKUP(CONCATENATE($A51,"_L_",BZ$1),Records!$C$2:$H$6601,1,FALSE)),"",VLOOKUP(CONCATENATE($A51,"_L_",BZ$1),Records!$C$2:$H$6601,6,FALSE))</f>
        <v/>
      </c>
      <c r="CB51" s="32" t="str">
        <f>IF(ISERROR(VLOOKUP(CONCATENATE($A51,"_L_",CC$1),Records!$C$2:$H$6601,1,FALSE)),"",VLOOKUP(CONCATENATE($A51,"_L_",CC$1),Records!$C$2:$H$6601,4,FALSE))</f>
        <v/>
      </c>
      <c r="CC51" s="7" t="str">
        <f>IF(ISERROR(VLOOKUP(CONCATENATE($A51,"_L_",CC$1),Records!$C$2:$H$6601,1,FALSE)),"",VLOOKUP(CONCATENATE($A51,"_L_",CC$1),Records!$C$2:$H$6601,5,FALSE))</f>
        <v/>
      </c>
      <c r="CD51" s="33" t="str">
        <f>IF(ISERROR(VLOOKUP(CONCATENATE($A51,"_L_",CC$1),Records!$C$2:$H$6601,1,FALSE)),"",VLOOKUP(CONCATENATE($A51,"_L_",CC$1),Records!$C$2:$H$6601,6,FALSE))</f>
        <v/>
      </c>
      <c r="CE51" s="32" t="str">
        <f>IF(ISERROR(VLOOKUP(CONCATENATE($A51,"_L_",CF$1),Records!$C$2:$H$6601,1,FALSE)),"",VLOOKUP(CONCATENATE($A51,"_L_",CF$1),Records!$C$2:$H$6601,4,FALSE))</f>
        <v/>
      </c>
      <c r="CF51" s="7" t="str">
        <f>IF(ISERROR(VLOOKUP(CONCATENATE($A51,"_L_",CF$1),Records!$C$2:$H$6601,1,FALSE)),"",VLOOKUP(CONCATENATE($A51,"_L_",CF$1),Records!$C$2:$H$6601,5,FALSE))</f>
        <v/>
      </c>
      <c r="CG51" s="33" t="str">
        <f>IF(ISERROR(VLOOKUP(CONCATENATE($A51,"_L_",CF$1),Records!$C$2:$H$6601,1,FALSE)),"",VLOOKUP(CONCATENATE($A51,"_L_",CF$1),Records!$C$2:$H$6601,6,FALSE))</f>
        <v/>
      </c>
      <c r="CH51" s="32" t="str">
        <f>IF(ISERROR(VLOOKUP(CONCATENATE($A51,"_L_",CI$1),Records!$C$2:$H$6601,1,FALSE)),"",VLOOKUP(CONCATENATE($A51,"_L_",CI$1),Records!$C$2:$H$6601,4,FALSE))</f>
        <v/>
      </c>
      <c r="CI51" s="7" t="str">
        <f>IF(ISERROR(VLOOKUP(CONCATENATE($A51,"_L_",CI$1),Records!$C$2:$H$6601,1,FALSE)),"",VLOOKUP(CONCATENATE($A51,"_L_",CI$1),Records!$C$2:$H$6601,5,FALSE))</f>
        <v/>
      </c>
      <c r="CJ51" s="33" t="str">
        <f>IF(ISERROR(VLOOKUP(CONCATENATE($A51,"_L_",CI$1),Records!$C$2:$H$6601,1,FALSE)),"",VLOOKUP(CONCATENATE($A51,"_L_",CI$1),Records!$C$2:$H$6601,6,FALSE))</f>
        <v/>
      </c>
      <c r="CK51" s="32" t="str">
        <f>IF(ISERROR(VLOOKUP(CONCATENATE($A51,"_L_",CL$1),Records!$C$2:$H$6601,1,FALSE)),"",VLOOKUP(CONCATENATE($A51,"_L_",CL$1),Records!$C$2:$H$6601,4,FALSE))</f>
        <v/>
      </c>
      <c r="CL51" s="7" t="str">
        <f>IF(ISERROR(VLOOKUP(CONCATENATE($A51,"_L_",CL$1),Records!$C$2:$H$6601,1,FALSE)),"",VLOOKUP(CONCATENATE($A51,"_L_",CL$1),Records!$C$2:$H$6601,5,FALSE))</f>
        <v/>
      </c>
      <c r="CM51" s="33" t="str">
        <f>IF(ISERROR(VLOOKUP(CONCATENATE($A51,"_L_",CL$1),Records!$C$2:$H$6601,1,FALSE)),"",VLOOKUP(CONCATENATE($A51,"_L_",CL$1),Records!$C$2:$H$6601,6,FALSE))</f>
        <v/>
      </c>
      <c r="CN51" s="32" t="str">
        <f>IF(ISERROR(VLOOKUP(CONCATENATE($A51,"_L_",CO$1),Records!$C$2:$H$6601,1,FALSE)),"",VLOOKUP(CONCATENATE($A51,"_L_",CO$1),Records!$C$2:$H$6601,4,FALSE))</f>
        <v/>
      </c>
      <c r="CO51" s="7" t="str">
        <f>IF(ISERROR(VLOOKUP(CONCATENATE($A51,"_L_",CO$1),Records!$C$2:$H$6601,1,FALSE)),"",VLOOKUP(CONCATENATE($A51,"_L_",CO$1),Records!$C$2:$H$6601,5,FALSE))</f>
        <v/>
      </c>
      <c r="CP51" s="33" t="str">
        <f>IF(ISERROR(VLOOKUP(CONCATENATE($A51,"_L_",CO$1),Records!$C$2:$H$6601,1,FALSE)),"",VLOOKUP(CONCATENATE($A51,"_L_",CO$1),Records!$C$2:$H$6601,6,FALSE))</f>
        <v/>
      </c>
      <c r="CQ51" s="32" t="str">
        <f>IF(ISERROR(VLOOKUP(CONCATENATE($A51,"_L_",CR$1),Records!$C$2:$H$6601,1,FALSE)),"",VLOOKUP(CONCATENATE($A51,"_L_",CR$1),Records!$C$2:$H$6601,4,FALSE))</f>
        <v/>
      </c>
      <c r="CR51" s="7" t="str">
        <f>IF(ISERROR(VLOOKUP(CONCATENATE($A51,"_L_",CR$1),Records!$C$2:$H$6601,1,FALSE)),"",VLOOKUP(CONCATENATE($A51,"_L_",CR$1),Records!$C$2:$H$6601,5,FALSE))</f>
        <v/>
      </c>
      <c r="CS51" s="33" t="str">
        <f>IF(ISERROR(VLOOKUP(CONCATENATE($A51,"_L_",CR$1),Records!$C$2:$H$6601,1,FALSE)),"",VLOOKUP(CONCATENATE($A51,"_L_",CR$1),Records!$C$2:$H$6601,6,FALSE))</f>
        <v/>
      </c>
      <c r="CT51" s="32" t="str">
        <f>IF(ISERROR(VLOOKUP(CONCATENATE($A51,"_L_",CU$1),Records!$C$2:$H$6601,1,FALSE)),"",VLOOKUP(CONCATENATE($A51,"_L_",CU$1),Records!$C$2:$H$6601,4,FALSE))</f>
        <v/>
      </c>
      <c r="CU51" s="7" t="str">
        <f>IF(ISERROR(VLOOKUP(CONCATENATE($A51,"_L_",CU$1),Records!$C$2:$H$6601,1,FALSE)),"",VLOOKUP(CONCATENATE($A51,"_L_",CU$1),Records!$C$2:$H$6601,5,FALSE))</f>
        <v/>
      </c>
      <c r="CV51" s="33" t="str">
        <f>IF(ISERROR(VLOOKUP(CONCATENATE($A51,"_L_",CU$1),Records!$C$2:$H$6601,1,FALSE)),"",VLOOKUP(CONCATENATE($A51,"_L_",CU$1),Records!$C$2:$H$6601,6,FALSE))</f>
        <v/>
      </c>
      <c r="CW51" s="32" t="str">
        <f>IF(ISERROR(VLOOKUP(CONCATENATE($A51,"_L_",CX$1),Records!$C$2:$H$6601,1,FALSE)),"",VLOOKUP(CONCATENATE($A51,"_L_",CX$1),Records!$C$2:$H$6601,4,FALSE))</f>
        <v/>
      </c>
      <c r="CX51" s="7" t="str">
        <f>IF(ISERROR(VLOOKUP(CONCATENATE($A51,"_L_",CX$1),Records!$C$2:$H$6601,1,FALSE)),"",VLOOKUP(CONCATENATE($A51,"_L_",CX$1),Records!$C$2:$H$6601,5,FALSE))</f>
        <v/>
      </c>
      <c r="CY51" s="33" t="str">
        <f>IF(ISERROR(VLOOKUP(CONCATENATE($A51,"_L_",CX$1),Records!$C$2:$H$6601,1,FALSE)),"",VLOOKUP(CONCATENATE($A51,"_L_",CX$1),Records!$C$2:$H$6601,6,FALSE))</f>
        <v/>
      </c>
      <c r="CZ51" s="32" t="str">
        <f>IF(ISERROR(VLOOKUP(CONCATENATE($A51,"_L_",DA$1),Records!$C$2:$H$6601,1,FALSE)),"",VLOOKUP(CONCATENATE($A51,"_L_",DA$1),Records!$C$2:$H$6601,4,FALSE))</f>
        <v/>
      </c>
      <c r="DA51" s="7" t="str">
        <f>IF(ISERROR(VLOOKUP(CONCATENATE($A51,"_L_",DA$1),Records!$C$2:$H$6601,1,FALSE)),"",VLOOKUP(CONCATENATE($A51,"_L_",DA$1),Records!$C$2:$H$6601,5,FALSE))</f>
        <v/>
      </c>
      <c r="DB51" s="33" t="str">
        <f>IF(ISERROR(VLOOKUP(CONCATENATE($A51,"_L_",DA$1),Records!$C$2:$H$6601,1,FALSE)),"",VLOOKUP(CONCATENATE($A51,"_L_",DA$1),Records!$C$2:$H$6601,6,FALSE))</f>
        <v/>
      </c>
      <c r="DC51" s="32" t="str">
        <f>IF(ISERROR(VLOOKUP(CONCATENATE($A51,"_L_",DD$1),Records!$C$2:$H$6601,1,FALSE)),"",VLOOKUP(CONCATENATE($A51,"_L_",DD$1),Records!$C$2:$H$6601,4,FALSE))</f>
        <v/>
      </c>
      <c r="DD51" s="7" t="str">
        <f>IF(ISERROR(VLOOKUP(CONCATENATE($A51,"_L_",DD$1),Records!$C$2:$H$6601,1,FALSE)),"",VLOOKUP(CONCATENATE($A51,"_L_",DD$1),Records!$C$2:$H$6601,5,FALSE))</f>
        <v/>
      </c>
      <c r="DE51" s="33" t="str">
        <f>IF(ISERROR(VLOOKUP(CONCATENATE($A51,"_L_",DD$1),Records!$C$2:$H$6601,1,FALSE)),"",VLOOKUP(CONCATENATE($A51,"_L_",DD$1),Records!$C$2:$H$6601,6,FALSE))</f>
        <v/>
      </c>
      <c r="DF51" s="32" t="str">
        <f>IF(ISERROR(VLOOKUP(CONCATENATE($A51,"_L_",DG$1),Records!$C$2:$H$6601,1,FALSE)),"",VLOOKUP(CONCATENATE($A51,"_L_",DG$1),Records!$C$2:$H$6601,4,FALSE))</f>
        <v/>
      </c>
      <c r="DG51" s="7" t="str">
        <f>IF(ISERROR(VLOOKUP(CONCATENATE($A51,"_L_",DG$1),Records!$C$2:$H$6601,1,FALSE)),"",VLOOKUP(CONCATENATE($A51,"_L_",DG$1),Records!$C$2:$H$6601,5,FALSE))</f>
        <v/>
      </c>
      <c r="DH51" s="33" t="str">
        <f>IF(ISERROR(VLOOKUP(CONCATENATE($A51,"_L_",DG$1),Records!$C$2:$H$6601,1,FALSE)),"",VLOOKUP(CONCATENATE($A51,"_L_",DG$1),Records!$C$2:$H$6601,6,FALSE))</f>
        <v/>
      </c>
      <c r="DI51" s="32" t="str">
        <f>IF(ISERROR(VLOOKUP(CONCATENATE($A51,"_L_",DJ$1),Records!$C$2:$H$6601,1,FALSE)),"",VLOOKUP(CONCATENATE($A51,"_L_",DJ$1),Records!$C$2:$H$6601,4,FALSE))</f>
        <v/>
      </c>
      <c r="DJ51" s="7" t="str">
        <f>IF(ISERROR(VLOOKUP(CONCATENATE($A51,"_L_",DJ$1),Records!$C$2:$H$6601,1,FALSE)),"",VLOOKUP(CONCATENATE($A51,"_L_",DJ$1),Records!$C$2:$H$6601,5,FALSE))</f>
        <v/>
      </c>
      <c r="DK51" s="33" t="str">
        <f>IF(ISERROR(VLOOKUP(CONCATENATE($A51,"_L_",DJ$1),Records!$C$2:$H$6601,1,FALSE)),"",VLOOKUP(CONCATENATE($A51,"_L_",DJ$1),Records!$C$2:$H$6601,6,FALSE))</f>
        <v/>
      </c>
      <c r="DL51" s="32" t="str">
        <f>IF(ISERROR(VLOOKUP(CONCATENATE($A51,"_L_",DM$1),Records!$C$2:$H$6601,1,FALSE)),"",VLOOKUP(CONCATENATE($A51,"_L_",DM$1),Records!$C$2:$H$6601,4,FALSE))</f>
        <v/>
      </c>
      <c r="DM51" s="7" t="str">
        <f>IF(ISERROR(VLOOKUP(CONCATENATE($A51,"_L_",DM$1),Records!$C$2:$H$6601,1,FALSE)),"",VLOOKUP(CONCATENATE($A51,"_L_",DM$1),Records!$C$2:$H$6601,5,FALSE))</f>
        <v/>
      </c>
      <c r="DN51" s="33" t="str">
        <f>IF(ISERROR(VLOOKUP(CONCATENATE($A51,"_L_",DM$1),Records!$C$2:$H$6601,1,FALSE)),"",VLOOKUP(CONCATENATE($A51,"_L_",DM$1),Records!$C$2:$H$6601,6,FALSE))</f>
        <v/>
      </c>
      <c r="DO51" s="32" t="str">
        <f>IF(ISERROR(VLOOKUP(CONCATENATE($A51,"_L_",DP$1),Records!$C$2:$H$6601,1,FALSE)),"",VLOOKUP(CONCATENATE($A51,"_L_",DP$1),Records!$C$2:$H$6601,4,FALSE))</f>
        <v/>
      </c>
      <c r="DP51" s="7" t="str">
        <f>IF(ISERROR(VLOOKUP(CONCATENATE($A51,"_L_",DP$1),Records!$C$2:$H$6601,1,FALSE)),"",VLOOKUP(CONCATENATE($A51,"_L_",DP$1),Records!$C$2:$H$6601,5,FALSE))</f>
        <v/>
      </c>
      <c r="DQ51" s="33" t="str">
        <f>IF(ISERROR(VLOOKUP(CONCATENATE($A51,"_L_",DP$1),Records!$C$2:$H$6601,1,FALSE)),"",VLOOKUP(CONCATENATE($A51,"_L_",DP$1),Records!$C$2:$H$6601,6,FALSE))</f>
        <v/>
      </c>
      <c r="DR51" s="32" t="str">
        <f>IF(ISERROR(VLOOKUP(CONCATENATE($A51,"_L_",DS$1),Records!$C$2:$H$6601,1,FALSE)),"",VLOOKUP(CONCATENATE($A51,"_L_",DS$1),Records!$C$2:$H$6601,4,FALSE))</f>
        <v/>
      </c>
      <c r="DS51" s="7" t="str">
        <f>IF(ISERROR(VLOOKUP(CONCATENATE($A51,"_L_",DS$1),Records!$C$2:$H$6601,1,FALSE)),"",VLOOKUP(CONCATENATE($A51,"_L_",DS$1),Records!$C$2:$H$6601,5,FALSE))</f>
        <v/>
      </c>
      <c r="DT51" s="33" t="str">
        <f>IF(ISERROR(VLOOKUP(CONCATENATE($A51,"_L_",DS$1),Records!$C$2:$H$6601,1,FALSE)),"",VLOOKUP(CONCATENATE($A51,"_L_",DS$1),Records!$C$2:$H$6601,6,FALSE))</f>
        <v/>
      </c>
      <c r="DU51" s="32" t="str">
        <f>IF(ISERROR(VLOOKUP(CONCATENATE($A51,"_L_",DV$1),Records!$C$2:$H$6601,1,FALSE)),"",VLOOKUP(CONCATENATE($A51,"_L_",DV$1),Records!$C$2:$H$6601,4,FALSE))</f>
        <v/>
      </c>
      <c r="DV51" s="7" t="str">
        <f>IF(ISERROR(VLOOKUP(CONCATENATE($A51,"_L_",DV$1),Records!$C$2:$H$6601,1,FALSE)),"",VLOOKUP(CONCATENATE($A51,"_L_",DV$1),Records!$C$2:$H$6601,5,FALSE))</f>
        <v/>
      </c>
      <c r="DW51" s="33" t="str">
        <f>IF(ISERROR(VLOOKUP(CONCATENATE($A51,"_L_",DV$1),Records!$C$2:$H$6601,1,FALSE)),"",VLOOKUP(CONCATENATE($A51,"_L_",DV$1),Records!$C$2:$H$6601,6,FALSE))</f>
        <v/>
      </c>
      <c r="DX51" s="32" t="str">
        <f>IF(ISERROR(VLOOKUP(CONCATENATE($A51,"_L_",DY$1),Records!$C$2:$H$6601,1,FALSE)),"",VLOOKUP(CONCATENATE($A51,"_L_",DY$1),Records!$C$2:$H$6601,4,FALSE))</f>
        <v/>
      </c>
      <c r="DY51" s="7" t="str">
        <f>IF(ISERROR(VLOOKUP(CONCATENATE($A51,"_L_",DY$1),Records!$C$2:$H$6601,1,FALSE)),"",VLOOKUP(CONCATENATE($A51,"_L_",DY$1),Records!$C$2:$H$6601,5,FALSE))</f>
        <v/>
      </c>
      <c r="DZ51" s="33" t="str">
        <f>IF(ISERROR(VLOOKUP(CONCATENATE($A51,"_L_",DY$1),Records!$C$2:$H$6601,1,FALSE)),"",VLOOKUP(CONCATENATE($A51,"_L_",DY$1),Records!$C$2:$H$6601,6,FALSE))</f>
        <v/>
      </c>
      <c r="EA51" s="32" t="str">
        <f>IF(ISERROR(VLOOKUP(CONCATENATE($A51,"_L_",EB$1),Records!$C$2:$H$6601,1,FALSE)),"",VLOOKUP(CONCATENATE($A51,"_L_",EB$1),Records!$C$2:$H$6601,4,FALSE))</f>
        <v/>
      </c>
      <c r="EB51" s="7" t="str">
        <f>IF(ISERROR(VLOOKUP(CONCATENATE($A51,"_L_",EB$1),Records!$C$2:$H$6601,1,FALSE)),"",VLOOKUP(CONCATENATE($A51,"_L_",EB$1),Records!$C$2:$H$6601,5,FALSE))</f>
        <v/>
      </c>
      <c r="EC51" s="33" t="str">
        <f>IF(ISERROR(VLOOKUP(CONCATENATE($A51,"_L_",EB$1),Records!$C$2:$H$6601,1,FALSE)),"",VLOOKUP(CONCATENATE($A51,"_L_",EB$1),Records!$C$2:$H$6601,6,FALSE))</f>
        <v/>
      </c>
    </row>
    <row r="52" spans="1:133" ht="15.75" x14ac:dyDescent="0.25">
      <c r="A52" s="11">
        <v>42234</v>
      </c>
      <c r="B52" s="16" t="s">
        <v>69</v>
      </c>
      <c r="C52" s="18">
        <f t="shared" si="1"/>
        <v>8</v>
      </c>
      <c r="D52" s="23" t="s">
        <v>67</v>
      </c>
      <c r="E52" s="24" t="s">
        <v>61</v>
      </c>
      <c r="F52" s="62">
        <f t="shared" si="0"/>
        <v>0</v>
      </c>
      <c r="G52" s="62">
        <f>HomeCalc!F52</f>
        <v>0</v>
      </c>
      <c r="H52" s="32" t="str">
        <f>IF(ISERROR(VLOOKUP(CONCATENATE($A52,"_L_",I$1),Records!$C$2:$H$6601,1,FALSE)),"",VLOOKUP(CONCATENATE($A52,"_L_",I$1),Records!$C$2:$H$6601,4,FALSE))</f>
        <v/>
      </c>
      <c r="I52" s="7" t="str">
        <f>IF(ISERROR(VLOOKUP(CONCATENATE($A52,"_L_",I$1),Records!$C$2:$H$6601,1,FALSE)),"",VLOOKUP(CONCATENATE($A52,"_L_",I$1),Records!$C$2:$H$6601,5,FALSE))</f>
        <v/>
      </c>
      <c r="J52" s="33" t="str">
        <f>IF(ISERROR(VLOOKUP(CONCATENATE($A52,"_L_",I$1),Records!$C$2:$H$6601,1,FALSE)),"",VLOOKUP(CONCATENATE($A52,"_L_",I$1),Records!$C$2:$H$6601,6,FALSE))</f>
        <v/>
      </c>
      <c r="K52" s="32" t="str">
        <f>IF(ISERROR(VLOOKUP(CONCATENATE($A52,"_L_",L$1),Records!$C$2:$H$6601,1,FALSE)),"",VLOOKUP(CONCATENATE($A52,"_L_",L$1),Records!$C$2:$H$6601,4,FALSE))</f>
        <v/>
      </c>
      <c r="L52" s="7" t="str">
        <f>IF(ISERROR(VLOOKUP(CONCATENATE($A52,"_L_",L$1),Records!$C$2:$H$6601,1,FALSE)),"",VLOOKUP(CONCATENATE($A52,"_L_",L$1),Records!$C$2:$H$6601,5,FALSE))</f>
        <v/>
      </c>
      <c r="M52" s="33" t="str">
        <f>IF(ISERROR(VLOOKUP(CONCATENATE($A52,"_L_",L$1),Records!$C$2:$H$6601,1,FALSE)),"",VLOOKUP(CONCATENATE($A52,"_L_",L$1),Records!$C$2:$H$6601,6,FALSE))</f>
        <v/>
      </c>
      <c r="N52" s="32" t="str">
        <f>IF(ISERROR(VLOOKUP(CONCATENATE($A52,"_L_",O$1),Records!$C$2:$H$6601,1,FALSE)),"",VLOOKUP(CONCATENATE($A52,"_L_",O$1),Records!$C$2:$H$6601,4,FALSE))</f>
        <v/>
      </c>
      <c r="O52" s="7" t="str">
        <f>IF(ISERROR(VLOOKUP(CONCATENATE($A52,"_L_",O$1),Records!$C$2:$H$6601,1,FALSE)),"",VLOOKUP(CONCATENATE($A52,"_L_",O$1),Records!$C$2:$H$6601,5,FALSE))</f>
        <v/>
      </c>
      <c r="P52" s="33" t="str">
        <f>IF(ISERROR(VLOOKUP(CONCATENATE($A52,"_L_",O$1),Records!$C$2:$H$6601,1,FALSE)),"",VLOOKUP(CONCATENATE($A52,"_L_",O$1),Records!$C$2:$H$6601,6,FALSE))</f>
        <v/>
      </c>
      <c r="Q52" s="32" t="str">
        <f>IF(ISERROR(VLOOKUP(CONCATENATE($A52,"_L_",R$1),Records!$C$2:$H$6601,1,FALSE)),"",VLOOKUP(CONCATENATE($A52,"_L_",R$1),Records!$C$2:$H$6601,4,FALSE))</f>
        <v/>
      </c>
      <c r="R52" s="7" t="str">
        <f>IF(ISERROR(VLOOKUP(CONCATENATE($A52,"_L_",R$1),Records!$C$2:$H$6601,1,FALSE)),"",VLOOKUP(CONCATENATE($A52,"_L_",R$1),Records!$C$2:$H$6601,5,FALSE))</f>
        <v/>
      </c>
      <c r="S52" s="33" t="str">
        <f>IF(ISERROR(VLOOKUP(CONCATENATE($A52,"_L_",R$1),Records!$C$2:$H$6601,1,FALSE)),"",VLOOKUP(CONCATENATE($A52,"_L_",R$1),Records!$C$2:$H$6601,6,FALSE))</f>
        <v/>
      </c>
      <c r="T52" s="32" t="str">
        <f>IF(ISERROR(VLOOKUP(CONCATENATE($A52,"_L_",U$1),Records!$C$2:$H$6601,1,FALSE)),"",VLOOKUP(CONCATENATE($A52,"_L_",U$1),Records!$C$2:$H$6601,4,FALSE))</f>
        <v/>
      </c>
      <c r="U52" s="7" t="str">
        <f>IF(ISERROR(VLOOKUP(CONCATENATE($A52,"_L_",U$1),Records!$C$2:$H$6601,1,FALSE)),"",VLOOKUP(CONCATENATE($A52,"_L_",U$1),Records!$C$2:$H$6601,5,FALSE))</f>
        <v/>
      </c>
      <c r="V52" s="33" t="str">
        <f>IF(ISERROR(VLOOKUP(CONCATENATE($A52,"_L_",U$1),Records!$C$2:$H$6601,1,FALSE)),"",VLOOKUP(CONCATENATE($A52,"_L_",U$1),Records!$C$2:$H$6601,6,FALSE))</f>
        <v/>
      </c>
      <c r="W52" s="32" t="str">
        <f>IF(ISERROR(VLOOKUP(CONCATENATE($A52,"_L_",X$1),Records!$C$2:$H$6601,1,FALSE)),"",VLOOKUP(CONCATENATE($A52,"_L_",X$1),Records!$C$2:$H$6601,4,FALSE))</f>
        <v/>
      </c>
      <c r="X52" s="7" t="str">
        <f>IF(ISERROR(VLOOKUP(CONCATENATE($A52,"_L_",X$1),Records!$C$2:$H$6601,1,FALSE)),"",VLOOKUP(CONCATENATE($A52,"_L_",X$1),Records!$C$2:$H$6601,5,FALSE))</f>
        <v/>
      </c>
      <c r="Y52" s="33" t="str">
        <f>IF(ISERROR(VLOOKUP(CONCATENATE($A52,"_L_",X$1),Records!$C$2:$H$6601,1,FALSE)),"",VLOOKUP(CONCATENATE($A52,"_L_",X$1),Records!$C$2:$H$6601,6,FALSE))</f>
        <v/>
      </c>
      <c r="Z52" s="32" t="str">
        <f>IF(ISERROR(VLOOKUP(CONCATENATE($A52,"_L_",AA$1),Records!$C$2:$H$6601,1,FALSE)),"",VLOOKUP(CONCATENATE($A52,"_L_",AA$1),Records!$C$2:$H$6601,4,FALSE))</f>
        <v/>
      </c>
      <c r="AA52" s="7" t="str">
        <f>IF(ISERROR(VLOOKUP(CONCATENATE($A52,"_L_",AA$1),Records!$C$2:$H$6601,1,FALSE)),"",VLOOKUP(CONCATENATE($A52,"_L_",AA$1),Records!$C$2:$H$6601,5,FALSE))</f>
        <v/>
      </c>
      <c r="AB52" s="33" t="str">
        <f>IF(ISERROR(VLOOKUP(CONCATENATE($A52,"_L_",AA$1),Records!$C$2:$H$6601,1,FALSE)),"",VLOOKUP(CONCATENATE($A52,"_L_",AA$1),Records!$C$2:$H$6601,6,FALSE))</f>
        <v/>
      </c>
      <c r="AC52" s="32" t="str">
        <f>IF(ISERROR(VLOOKUP(CONCATENATE($A52,"_L_",AD$1),Records!$C$2:$H$6601,1,FALSE)),"",VLOOKUP(CONCATENATE($A52,"_L_",AD$1),Records!$C$2:$H$6601,4,FALSE))</f>
        <v/>
      </c>
      <c r="AD52" s="7" t="str">
        <f>IF(ISERROR(VLOOKUP(CONCATENATE($A52,"_L_",AD$1),Records!$C$2:$H$6601,1,FALSE)),"",VLOOKUP(CONCATENATE($A52,"_L_",AD$1),Records!$C$2:$H$6601,5,FALSE))</f>
        <v/>
      </c>
      <c r="AE52" s="33" t="str">
        <f>IF(ISERROR(VLOOKUP(CONCATENATE($A52,"_L_",AD$1),Records!$C$2:$H$6601,1,FALSE)),"",VLOOKUP(CONCATENATE($A52,"_L_",AD$1),Records!$C$2:$H$6601,6,FALSE))</f>
        <v/>
      </c>
      <c r="AF52" s="32" t="str">
        <f>IF(ISERROR(VLOOKUP(CONCATENATE($A52,"_L_",AG$1),Records!$C$2:$H$6601,1,FALSE)),"",VLOOKUP(CONCATENATE($A52,"_L_",AG$1),Records!$C$2:$H$6601,4,FALSE))</f>
        <v/>
      </c>
      <c r="AG52" s="7" t="str">
        <f>IF(ISERROR(VLOOKUP(CONCATENATE($A52,"_L_",AG$1),Records!$C$2:$H$6601,1,FALSE)),"",VLOOKUP(CONCATENATE($A52,"_L_",AG$1),Records!$C$2:$H$6601,5,FALSE))</f>
        <v/>
      </c>
      <c r="AH52" s="33" t="str">
        <f>IF(ISERROR(VLOOKUP(CONCATENATE($A52,"_L_",AG$1),Records!$C$2:$H$6601,1,FALSE)),"",VLOOKUP(CONCATENATE($A52,"_L_",AG$1),Records!$C$2:$H$6601,6,FALSE))</f>
        <v/>
      </c>
      <c r="AI52" s="32" t="str">
        <f>IF(ISERROR(VLOOKUP(CONCATENATE($A52,"_L_",AJ$1),Records!$C$2:$H$6601,1,FALSE)),"",VLOOKUP(CONCATENATE($A52,"_L_",AJ$1),Records!$C$2:$H$6601,4,FALSE))</f>
        <v/>
      </c>
      <c r="AJ52" s="7" t="str">
        <f>IF(ISERROR(VLOOKUP(CONCATENATE($A52,"_L_",AJ$1),Records!$C$2:$H$6601,1,FALSE)),"",VLOOKUP(CONCATENATE($A52,"_L_",AJ$1),Records!$C$2:$H$6601,5,FALSE))</f>
        <v/>
      </c>
      <c r="AK52" s="33" t="str">
        <f>IF(ISERROR(VLOOKUP(CONCATENATE($A52,"_L_",AJ$1),Records!$C$2:$H$6601,1,FALSE)),"",VLOOKUP(CONCATENATE($A52,"_L_",AJ$1),Records!$C$2:$H$6601,6,FALSE))</f>
        <v/>
      </c>
      <c r="AL52" s="32" t="str">
        <f>IF(ISERROR(VLOOKUP(CONCATENATE($A52,"_L_",AM$1),Records!$C$2:$H$6601,1,FALSE)),"",VLOOKUP(CONCATENATE($A52,"_L_",AM$1),Records!$C$2:$H$6601,4,FALSE))</f>
        <v/>
      </c>
      <c r="AM52" s="7" t="str">
        <f>IF(ISERROR(VLOOKUP(CONCATENATE($A52,"_L_",AM$1),Records!$C$2:$H$6601,1,FALSE)),"",VLOOKUP(CONCATENATE($A52,"_L_",AM$1),Records!$C$2:$H$6601,5,FALSE))</f>
        <v/>
      </c>
      <c r="AN52" s="33" t="str">
        <f>IF(ISERROR(VLOOKUP(CONCATENATE($A52,"_L_",AM$1),Records!$C$2:$H$6601,1,FALSE)),"",VLOOKUP(CONCATENATE($A52,"_L_",AM$1),Records!$C$2:$H$6601,6,FALSE))</f>
        <v/>
      </c>
      <c r="AO52" s="32" t="str">
        <f>IF(ISERROR(VLOOKUP(CONCATENATE($A52,"_L_",AP$1),Records!$C$2:$H$6601,1,FALSE)),"",VLOOKUP(CONCATENATE($A52,"_L_",AP$1),Records!$C$2:$H$6601,4,FALSE))</f>
        <v/>
      </c>
      <c r="AP52" s="7" t="str">
        <f>IF(ISERROR(VLOOKUP(CONCATENATE($A52,"_L_",AP$1),Records!$C$2:$H$6601,1,FALSE)),"",VLOOKUP(CONCATENATE($A52,"_L_",AP$1),Records!$C$2:$H$6601,5,FALSE))</f>
        <v/>
      </c>
      <c r="AQ52" s="33" t="str">
        <f>IF(ISERROR(VLOOKUP(CONCATENATE($A52,"_L_",AP$1),Records!$C$2:$H$6601,1,FALSE)),"",VLOOKUP(CONCATENATE($A52,"_L_",AP$1),Records!$C$2:$H$6601,6,FALSE))</f>
        <v/>
      </c>
      <c r="AR52" s="32" t="str">
        <f>IF(ISERROR(VLOOKUP(CONCATENATE($A52,"_L_",AS$1),Records!$C$2:$H$6601,1,FALSE)),"",VLOOKUP(CONCATENATE($A52,"_L_",AS$1),Records!$C$2:$H$6601,4,FALSE))</f>
        <v/>
      </c>
      <c r="AS52" s="7" t="str">
        <f>IF(ISERROR(VLOOKUP(CONCATENATE($A52,"_L_",AS$1),Records!$C$2:$H$6601,1,FALSE)),"",VLOOKUP(CONCATENATE($A52,"_L_",AS$1),Records!$C$2:$H$6601,5,FALSE))</f>
        <v/>
      </c>
      <c r="AT52" s="33" t="str">
        <f>IF(ISERROR(VLOOKUP(CONCATENATE($A52,"_L_",AS$1),Records!$C$2:$H$6601,1,FALSE)),"",VLOOKUP(CONCATENATE($A52,"_L_",AS$1),Records!$C$2:$H$6601,6,FALSE))</f>
        <v/>
      </c>
      <c r="AU52" s="32" t="str">
        <f>IF(ISERROR(VLOOKUP(CONCATENATE($A52,"_L_",AV$1),Records!$C$2:$H$6601,1,FALSE)),"",VLOOKUP(CONCATENATE($A52,"_L_",AV$1),Records!$C$2:$H$6601,4,FALSE))</f>
        <v/>
      </c>
      <c r="AV52" s="7" t="str">
        <f>IF(ISERROR(VLOOKUP(CONCATENATE($A52,"_L_",AV$1),Records!$C$2:$H$6601,1,FALSE)),"",VLOOKUP(CONCATENATE($A52,"_L_",AV$1),Records!$C$2:$H$6601,5,FALSE))</f>
        <v/>
      </c>
      <c r="AW52" s="33" t="str">
        <f>IF(ISERROR(VLOOKUP(CONCATENATE($A52,"_L_",AV$1),Records!$C$2:$H$6601,1,FALSE)),"",VLOOKUP(CONCATENATE($A52,"_L_",AV$1),Records!$C$2:$H$6601,6,FALSE))</f>
        <v/>
      </c>
      <c r="AX52" s="32" t="str">
        <f>IF(ISERROR(VLOOKUP(CONCATENATE($A52,"_L_",AY$1),Records!$C$2:$H$6601,1,FALSE)),"",VLOOKUP(CONCATENATE($A52,"_L_",AY$1),Records!$C$2:$H$6601,4,FALSE))</f>
        <v/>
      </c>
      <c r="AY52" s="7" t="str">
        <f>IF(ISERROR(VLOOKUP(CONCATENATE($A52,"_L_",AY$1),Records!$C$2:$H$6601,1,FALSE)),"",VLOOKUP(CONCATENATE($A52,"_L_",AY$1),Records!$C$2:$H$6601,5,FALSE))</f>
        <v/>
      </c>
      <c r="AZ52" s="33" t="str">
        <f>IF(ISERROR(VLOOKUP(CONCATENATE($A52,"_L_",AY$1),Records!$C$2:$H$6601,1,FALSE)),"",VLOOKUP(CONCATENATE($A52,"_L_",AY$1),Records!$C$2:$H$6601,6,FALSE))</f>
        <v/>
      </c>
      <c r="BA52" s="32" t="str">
        <f>IF(ISERROR(VLOOKUP(CONCATENATE($A52,"_L_",BB$1),Records!$C$2:$H$6601,1,FALSE)),"",VLOOKUP(CONCATENATE($A52,"_L_",BB$1),Records!$C$2:$H$6601,4,FALSE))</f>
        <v/>
      </c>
      <c r="BB52" s="7" t="str">
        <f>IF(ISERROR(VLOOKUP(CONCATENATE($A52,"_L_",BB$1),Records!$C$2:$H$6601,1,FALSE)),"",VLOOKUP(CONCATENATE($A52,"_L_",BB$1),Records!$C$2:$H$6601,5,FALSE))</f>
        <v/>
      </c>
      <c r="BC52" s="33" t="str">
        <f>IF(ISERROR(VLOOKUP(CONCATENATE($A52,"_L_",BB$1),Records!$C$2:$H$6601,1,FALSE)),"",VLOOKUP(CONCATENATE($A52,"_L_",BB$1),Records!$C$2:$H$6601,6,FALSE))</f>
        <v/>
      </c>
      <c r="BD52" s="32" t="str">
        <f>IF(ISERROR(VLOOKUP(CONCATENATE($A52,"_L_",BE$1),Records!$C$2:$H$6601,1,FALSE)),"",VLOOKUP(CONCATENATE($A52,"_L_",BE$1),Records!$C$2:$H$6601,4,FALSE))</f>
        <v/>
      </c>
      <c r="BE52" s="7" t="str">
        <f>IF(ISERROR(VLOOKUP(CONCATENATE($A52,"_L_",BE$1),Records!$C$2:$H$6601,1,FALSE)),"",VLOOKUP(CONCATENATE($A52,"_L_",BE$1),Records!$C$2:$H$6601,5,FALSE))</f>
        <v/>
      </c>
      <c r="BF52" s="33" t="str">
        <f>IF(ISERROR(VLOOKUP(CONCATENATE($A52,"_L_",BE$1),Records!$C$2:$H$6601,1,FALSE)),"",VLOOKUP(CONCATENATE($A52,"_L_",BE$1),Records!$C$2:$H$6601,6,FALSE))</f>
        <v/>
      </c>
      <c r="BG52" s="32" t="str">
        <f>IF(ISERROR(VLOOKUP(CONCATENATE($A52,"_L_",BH$1),Records!$C$2:$H$6601,1,FALSE)),"",VLOOKUP(CONCATENATE($A52,"_L_",BH$1),Records!$C$2:$H$6601,4,FALSE))</f>
        <v/>
      </c>
      <c r="BH52" s="7" t="str">
        <f>IF(ISERROR(VLOOKUP(CONCATENATE($A52,"_L_",BH$1),Records!$C$2:$H$6601,1,FALSE)),"",VLOOKUP(CONCATENATE($A52,"_L_",BH$1),Records!$C$2:$H$6601,5,FALSE))</f>
        <v/>
      </c>
      <c r="BI52" s="33" t="str">
        <f>IF(ISERROR(VLOOKUP(CONCATENATE($A52,"_L_",BH$1),Records!$C$2:$H$6601,1,FALSE)),"",VLOOKUP(CONCATENATE($A52,"_L_",BH$1),Records!$C$2:$H$6601,6,FALSE))</f>
        <v/>
      </c>
      <c r="BJ52" s="32" t="str">
        <f>IF(ISERROR(VLOOKUP(CONCATENATE($A52,"_L_",BK$1),Records!$C$2:$H$6601,1,FALSE)),"",VLOOKUP(CONCATENATE($A52,"_L_",BK$1),Records!$C$2:$H$6601,4,FALSE))</f>
        <v/>
      </c>
      <c r="BK52" s="7" t="str">
        <f>IF(ISERROR(VLOOKUP(CONCATENATE($A52,"_L_",BK$1),Records!$C$2:$H$6601,1,FALSE)),"",VLOOKUP(CONCATENATE($A52,"_L_",BK$1),Records!$C$2:$H$6601,5,FALSE))</f>
        <v/>
      </c>
      <c r="BL52" s="33" t="str">
        <f>IF(ISERROR(VLOOKUP(CONCATENATE($A52,"_L_",BK$1),Records!$C$2:$H$6601,1,FALSE)),"",VLOOKUP(CONCATENATE($A52,"_L_",BK$1),Records!$C$2:$H$6601,6,FALSE))</f>
        <v/>
      </c>
      <c r="BM52" s="32" t="str">
        <f>IF(ISERROR(VLOOKUP(CONCATENATE($A52,"_L_",BN$1),Records!$C$2:$H$6601,1,FALSE)),"",VLOOKUP(CONCATENATE($A52,"_L_",BN$1),Records!$C$2:$H$6601,4,FALSE))</f>
        <v/>
      </c>
      <c r="BN52" s="7" t="str">
        <f>IF(ISERROR(VLOOKUP(CONCATENATE($A52,"_L_",BN$1),Records!$C$2:$H$6601,1,FALSE)),"",VLOOKUP(CONCATENATE($A52,"_L_",BN$1),Records!$C$2:$H$6601,5,FALSE))</f>
        <v/>
      </c>
      <c r="BO52" s="33" t="str">
        <f>IF(ISERROR(VLOOKUP(CONCATENATE($A52,"_L_",BN$1),Records!$C$2:$H$6601,1,FALSE)),"",VLOOKUP(CONCATENATE($A52,"_L_",BN$1),Records!$C$2:$H$6601,6,FALSE))</f>
        <v/>
      </c>
      <c r="BP52" s="32" t="str">
        <f>IF(ISERROR(VLOOKUP(CONCATENATE($A52,"_L_",BQ$1),Records!$C$2:$H$6601,1,FALSE)),"",VLOOKUP(CONCATENATE($A52,"_L_",BQ$1),Records!$C$2:$H$6601,4,FALSE))</f>
        <v/>
      </c>
      <c r="BQ52" s="7" t="str">
        <f>IF(ISERROR(VLOOKUP(CONCATENATE($A52,"_L_",BQ$1),Records!$C$2:$H$6601,1,FALSE)),"",VLOOKUP(CONCATENATE($A52,"_L_",BQ$1),Records!$C$2:$H$6601,5,FALSE))</f>
        <v/>
      </c>
      <c r="BR52" s="33" t="str">
        <f>IF(ISERROR(VLOOKUP(CONCATENATE($A52,"_L_",BQ$1),Records!$C$2:$H$6601,1,FALSE)),"",VLOOKUP(CONCATENATE($A52,"_L_",BQ$1),Records!$C$2:$H$6601,6,FALSE))</f>
        <v/>
      </c>
      <c r="BS52" s="32" t="str">
        <f>IF(ISERROR(VLOOKUP(CONCATENATE($A52,"_L_",BT$1),Records!$C$2:$H$6601,1,FALSE)),"",VLOOKUP(CONCATENATE($A52,"_L_",BT$1),Records!$C$2:$H$6601,4,FALSE))</f>
        <v/>
      </c>
      <c r="BT52" s="7" t="str">
        <f>IF(ISERROR(VLOOKUP(CONCATENATE($A52,"_L_",BT$1),Records!$C$2:$H$6601,1,FALSE)),"",VLOOKUP(CONCATENATE($A52,"_L_",BT$1),Records!$C$2:$H$6601,5,FALSE))</f>
        <v/>
      </c>
      <c r="BU52" s="33" t="str">
        <f>IF(ISERROR(VLOOKUP(CONCATENATE($A52,"_L_",BT$1),Records!$C$2:$H$6601,1,FALSE)),"",VLOOKUP(CONCATENATE($A52,"_L_",BT$1),Records!$C$2:$H$6601,6,FALSE))</f>
        <v/>
      </c>
      <c r="BV52" s="32" t="str">
        <f>IF(ISERROR(VLOOKUP(CONCATENATE($A52,"_L_",BW$1),Records!$C$2:$H$6601,1,FALSE)),"",VLOOKUP(CONCATENATE($A52,"_L_",BW$1),Records!$C$2:$H$6601,4,FALSE))</f>
        <v/>
      </c>
      <c r="BW52" s="7" t="str">
        <f>IF(ISERROR(VLOOKUP(CONCATENATE($A52,"_L_",BW$1),Records!$C$2:$H$6601,1,FALSE)),"",VLOOKUP(CONCATENATE($A52,"_L_",BW$1),Records!$C$2:$H$6601,5,FALSE))</f>
        <v/>
      </c>
      <c r="BX52" s="33" t="str">
        <f>IF(ISERROR(VLOOKUP(CONCATENATE($A52,"_L_",BW$1),Records!$C$2:$H$6601,1,FALSE)),"",VLOOKUP(CONCATENATE($A52,"_L_",BW$1),Records!$C$2:$H$6601,6,FALSE))</f>
        <v/>
      </c>
      <c r="BY52" s="32" t="str">
        <f>IF(ISERROR(VLOOKUP(CONCATENATE($A52,"_L_",BZ$1),Records!$C$2:$H$6601,1,FALSE)),"",VLOOKUP(CONCATENATE($A52,"_L_",BZ$1),Records!$C$2:$H$6601,4,FALSE))</f>
        <v/>
      </c>
      <c r="BZ52" s="7" t="str">
        <f>IF(ISERROR(VLOOKUP(CONCATENATE($A52,"_L_",BZ$1),Records!$C$2:$H$6601,1,FALSE)),"",VLOOKUP(CONCATENATE($A52,"_L_",BZ$1),Records!$C$2:$H$6601,5,FALSE))</f>
        <v/>
      </c>
      <c r="CA52" s="33" t="str">
        <f>IF(ISERROR(VLOOKUP(CONCATENATE($A52,"_L_",BZ$1),Records!$C$2:$H$6601,1,FALSE)),"",VLOOKUP(CONCATENATE($A52,"_L_",BZ$1),Records!$C$2:$H$6601,6,FALSE))</f>
        <v/>
      </c>
      <c r="CB52" s="32" t="str">
        <f>IF(ISERROR(VLOOKUP(CONCATENATE($A52,"_L_",CC$1),Records!$C$2:$H$6601,1,FALSE)),"",VLOOKUP(CONCATENATE($A52,"_L_",CC$1),Records!$C$2:$H$6601,4,FALSE))</f>
        <v/>
      </c>
      <c r="CC52" s="7" t="str">
        <f>IF(ISERROR(VLOOKUP(CONCATENATE($A52,"_L_",CC$1),Records!$C$2:$H$6601,1,FALSE)),"",VLOOKUP(CONCATENATE($A52,"_L_",CC$1),Records!$C$2:$H$6601,5,FALSE))</f>
        <v/>
      </c>
      <c r="CD52" s="33" t="str">
        <f>IF(ISERROR(VLOOKUP(CONCATENATE($A52,"_L_",CC$1),Records!$C$2:$H$6601,1,FALSE)),"",VLOOKUP(CONCATENATE($A52,"_L_",CC$1),Records!$C$2:$H$6601,6,FALSE))</f>
        <v/>
      </c>
      <c r="CE52" s="32" t="str">
        <f>IF(ISERROR(VLOOKUP(CONCATENATE($A52,"_L_",CF$1),Records!$C$2:$H$6601,1,FALSE)),"",VLOOKUP(CONCATENATE($A52,"_L_",CF$1),Records!$C$2:$H$6601,4,FALSE))</f>
        <v/>
      </c>
      <c r="CF52" s="7" t="str">
        <f>IF(ISERROR(VLOOKUP(CONCATENATE($A52,"_L_",CF$1),Records!$C$2:$H$6601,1,FALSE)),"",VLOOKUP(CONCATENATE($A52,"_L_",CF$1),Records!$C$2:$H$6601,5,FALSE))</f>
        <v/>
      </c>
      <c r="CG52" s="33" t="str">
        <f>IF(ISERROR(VLOOKUP(CONCATENATE($A52,"_L_",CF$1),Records!$C$2:$H$6601,1,FALSE)),"",VLOOKUP(CONCATENATE($A52,"_L_",CF$1),Records!$C$2:$H$6601,6,FALSE))</f>
        <v/>
      </c>
      <c r="CH52" s="32" t="str">
        <f>IF(ISERROR(VLOOKUP(CONCATENATE($A52,"_L_",CI$1),Records!$C$2:$H$6601,1,FALSE)),"",VLOOKUP(CONCATENATE($A52,"_L_",CI$1),Records!$C$2:$H$6601,4,FALSE))</f>
        <v/>
      </c>
      <c r="CI52" s="7" t="str">
        <f>IF(ISERROR(VLOOKUP(CONCATENATE($A52,"_L_",CI$1),Records!$C$2:$H$6601,1,FALSE)),"",VLOOKUP(CONCATENATE($A52,"_L_",CI$1),Records!$C$2:$H$6601,5,FALSE))</f>
        <v/>
      </c>
      <c r="CJ52" s="33" t="str">
        <f>IF(ISERROR(VLOOKUP(CONCATENATE($A52,"_L_",CI$1),Records!$C$2:$H$6601,1,FALSE)),"",VLOOKUP(CONCATENATE($A52,"_L_",CI$1),Records!$C$2:$H$6601,6,FALSE))</f>
        <v/>
      </c>
      <c r="CK52" s="32" t="str">
        <f>IF(ISERROR(VLOOKUP(CONCATENATE($A52,"_L_",CL$1),Records!$C$2:$H$6601,1,FALSE)),"",VLOOKUP(CONCATENATE($A52,"_L_",CL$1),Records!$C$2:$H$6601,4,FALSE))</f>
        <v/>
      </c>
      <c r="CL52" s="7" t="str">
        <f>IF(ISERROR(VLOOKUP(CONCATENATE($A52,"_L_",CL$1),Records!$C$2:$H$6601,1,FALSE)),"",VLOOKUP(CONCATENATE($A52,"_L_",CL$1),Records!$C$2:$H$6601,5,FALSE))</f>
        <v/>
      </c>
      <c r="CM52" s="33" t="str">
        <f>IF(ISERROR(VLOOKUP(CONCATENATE($A52,"_L_",CL$1),Records!$C$2:$H$6601,1,FALSE)),"",VLOOKUP(CONCATENATE($A52,"_L_",CL$1),Records!$C$2:$H$6601,6,FALSE))</f>
        <v/>
      </c>
      <c r="CN52" s="32" t="str">
        <f>IF(ISERROR(VLOOKUP(CONCATENATE($A52,"_L_",CO$1),Records!$C$2:$H$6601,1,FALSE)),"",VLOOKUP(CONCATENATE($A52,"_L_",CO$1),Records!$C$2:$H$6601,4,FALSE))</f>
        <v/>
      </c>
      <c r="CO52" s="7" t="str">
        <f>IF(ISERROR(VLOOKUP(CONCATENATE($A52,"_L_",CO$1),Records!$C$2:$H$6601,1,FALSE)),"",VLOOKUP(CONCATENATE($A52,"_L_",CO$1),Records!$C$2:$H$6601,5,FALSE))</f>
        <v/>
      </c>
      <c r="CP52" s="33" t="str">
        <f>IF(ISERROR(VLOOKUP(CONCATENATE($A52,"_L_",CO$1),Records!$C$2:$H$6601,1,FALSE)),"",VLOOKUP(CONCATENATE($A52,"_L_",CO$1),Records!$C$2:$H$6601,6,FALSE))</f>
        <v/>
      </c>
      <c r="CQ52" s="32" t="str">
        <f>IF(ISERROR(VLOOKUP(CONCATENATE($A52,"_L_",CR$1),Records!$C$2:$H$6601,1,FALSE)),"",VLOOKUP(CONCATENATE($A52,"_L_",CR$1),Records!$C$2:$H$6601,4,FALSE))</f>
        <v/>
      </c>
      <c r="CR52" s="7" t="str">
        <f>IF(ISERROR(VLOOKUP(CONCATENATE($A52,"_L_",CR$1),Records!$C$2:$H$6601,1,FALSE)),"",VLOOKUP(CONCATENATE($A52,"_L_",CR$1),Records!$C$2:$H$6601,5,FALSE))</f>
        <v/>
      </c>
      <c r="CS52" s="33" t="str">
        <f>IF(ISERROR(VLOOKUP(CONCATENATE($A52,"_L_",CR$1),Records!$C$2:$H$6601,1,FALSE)),"",VLOOKUP(CONCATENATE($A52,"_L_",CR$1),Records!$C$2:$H$6601,6,FALSE))</f>
        <v/>
      </c>
      <c r="CT52" s="32" t="str">
        <f>IF(ISERROR(VLOOKUP(CONCATENATE($A52,"_L_",CU$1),Records!$C$2:$H$6601,1,FALSE)),"",VLOOKUP(CONCATENATE($A52,"_L_",CU$1),Records!$C$2:$H$6601,4,FALSE))</f>
        <v/>
      </c>
      <c r="CU52" s="7" t="str">
        <f>IF(ISERROR(VLOOKUP(CONCATENATE($A52,"_L_",CU$1),Records!$C$2:$H$6601,1,FALSE)),"",VLOOKUP(CONCATENATE($A52,"_L_",CU$1),Records!$C$2:$H$6601,5,FALSE))</f>
        <v/>
      </c>
      <c r="CV52" s="33" t="str">
        <f>IF(ISERROR(VLOOKUP(CONCATENATE($A52,"_L_",CU$1),Records!$C$2:$H$6601,1,FALSE)),"",VLOOKUP(CONCATENATE($A52,"_L_",CU$1),Records!$C$2:$H$6601,6,FALSE))</f>
        <v/>
      </c>
      <c r="CW52" s="32" t="str">
        <f>IF(ISERROR(VLOOKUP(CONCATENATE($A52,"_L_",CX$1),Records!$C$2:$H$6601,1,FALSE)),"",VLOOKUP(CONCATENATE($A52,"_L_",CX$1),Records!$C$2:$H$6601,4,FALSE))</f>
        <v/>
      </c>
      <c r="CX52" s="7" t="str">
        <f>IF(ISERROR(VLOOKUP(CONCATENATE($A52,"_L_",CX$1),Records!$C$2:$H$6601,1,FALSE)),"",VLOOKUP(CONCATENATE($A52,"_L_",CX$1),Records!$C$2:$H$6601,5,FALSE))</f>
        <v/>
      </c>
      <c r="CY52" s="33" t="str">
        <f>IF(ISERROR(VLOOKUP(CONCATENATE($A52,"_L_",CX$1),Records!$C$2:$H$6601,1,FALSE)),"",VLOOKUP(CONCATENATE($A52,"_L_",CX$1),Records!$C$2:$H$6601,6,FALSE))</f>
        <v/>
      </c>
      <c r="CZ52" s="32" t="str">
        <f>IF(ISERROR(VLOOKUP(CONCATENATE($A52,"_L_",DA$1),Records!$C$2:$H$6601,1,FALSE)),"",VLOOKUP(CONCATENATE($A52,"_L_",DA$1),Records!$C$2:$H$6601,4,FALSE))</f>
        <v/>
      </c>
      <c r="DA52" s="7" t="str">
        <f>IF(ISERROR(VLOOKUP(CONCATENATE($A52,"_L_",DA$1),Records!$C$2:$H$6601,1,FALSE)),"",VLOOKUP(CONCATENATE($A52,"_L_",DA$1),Records!$C$2:$H$6601,5,FALSE))</f>
        <v/>
      </c>
      <c r="DB52" s="33" t="str">
        <f>IF(ISERROR(VLOOKUP(CONCATENATE($A52,"_L_",DA$1),Records!$C$2:$H$6601,1,FALSE)),"",VLOOKUP(CONCATENATE($A52,"_L_",DA$1),Records!$C$2:$H$6601,6,FALSE))</f>
        <v/>
      </c>
      <c r="DC52" s="32" t="str">
        <f>IF(ISERROR(VLOOKUP(CONCATENATE($A52,"_L_",DD$1),Records!$C$2:$H$6601,1,FALSE)),"",VLOOKUP(CONCATENATE($A52,"_L_",DD$1),Records!$C$2:$H$6601,4,FALSE))</f>
        <v/>
      </c>
      <c r="DD52" s="7" t="str">
        <f>IF(ISERROR(VLOOKUP(CONCATENATE($A52,"_L_",DD$1),Records!$C$2:$H$6601,1,FALSE)),"",VLOOKUP(CONCATENATE($A52,"_L_",DD$1),Records!$C$2:$H$6601,5,FALSE))</f>
        <v/>
      </c>
      <c r="DE52" s="33" t="str">
        <f>IF(ISERROR(VLOOKUP(CONCATENATE($A52,"_L_",DD$1),Records!$C$2:$H$6601,1,FALSE)),"",VLOOKUP(CONCATENATE($A52,"_L_",DD$1),Records!$C$2:$H$6601,6,FALSE))</f>
        <v/>
      </c>
      <c r="DF52" s="32" t="str">
        <f>IF(ISERROR(VLOOKUP(CONCATENATE($A52,"_L_",DG$1),Records!$C$2:$H$6601,1,FALSE)),"",VLOOKUP(CONCATENATE($A52,"_L_",DG$1),Records!$C$2:$H$6601,4,FALSE))</f>
        <v/>
      </c>
      <c r="DG52" s="7" t="str">
        <f>IF(ISERROR(VLOOKUP(CONCATENATE($A52,"_L_",DG$1),Records!$C$2:$H$6601,1,FALSE)),"",VLOOKUP(CONCATENATE($A52,"_L_",DG$1),Records!$C$2:$H$6601,5,FALSE))</f>
        <v/>
      </c>
      <c r="DH52" s="33" t="str">
        <f>IF(ISERROR(VLOOKUP(CONCATENATE($A52,"_L_",DG$1),Records!$C$2:$H$6601,1,FALSE)),"",VLOOKUP(CONCATENATE($A52,"_L_",DG$1),Records!$C$2:$H$6601,6,FALSE))</f>
        <v/>
      </c>
      <c r="DI52" s="32" t="str">
        <f>IF(ISERROR(VLOOKUP(CONCATENATE($A52,"_L_",DJ$1),Records!$C$2:$H$6601,1,FALSE)),"",VLOOKUP(CONCATENATE($A52,"_L_",DJ$1),Records!$C$2:$H$6601,4,FALSE))</f>
        <v/>
      </c>
      <c r="DJ52" s="7" t="str">
        <f>IF(ISERROR(VLOOKUP(CONCATENATE($A52,"_L_",DJ$1),Records!$C$2:$H$6601,1,FALSE)),"",VLOOKUP(CONCATENATE($A52,"_L_",DJ$1),Records!$C$2:$H$6601,5,FALSE))</f>
        <v/>
      </c>
      <c r="DK52" s="33" t="str">
        <f>IF(ISERROR(VLOOKUP(CONCATENATE($A52,"_L_",DJ$1),Records!$C$2:$H$6601,1,FALSE)),"",VLOOKUP(CONCATENATE($A52,"_L_",DJ$1),Records!$C$2:$H$6601,6,FALSE))</f>
        <v/>
      </c>
      <c r="DL52" s="32" t="str">
        <f>IF(ISERROR(VLOOKUP(CONCATENATE($A52,"_L_",DM$1),Records!$C$2:$H$6601,1,FALSE)),"",VLOOKUP(CONCATENATE($A52,"_L_",DM$1),Records!$C$2:$H$6601,4,FALSE))</f>
        <v/>
      </c>
      <c r="DM52" s="7" t="str">
        <f>IF(ISERROR(VLOOKUP(CONCATENATE($A52,"_L_",DM$1),Records!$C$2:$H$6601,1,FALSE)),"",VLOOKUP(CONCATENATE($A52,"_L_",DM$1),Records!$C$2:$H$6601,5,FALSE))</f>
        <v/>
      </c>
      <c r="DN52" s="33" t="str">
        <f>IF(ISERROR(VLOOKUP(CONCATENATE($A52,"_L_",DM$1),Records!$C$2:$H$6601,1,FALSE)),"",VLOOKUP(CONCATENATE($A52,"_L_",DM$1),Records!$C$2:$H$6601,6,FALSE))</f>
        <v/>
      </c>
      <c r="DO52" s="32" t="str">
        <f>IF(ISERROR(VLOOKUP(CONCATENATE($A52,"_L_",DP$1),Records!$C$2:$H$6601,1,FALSE)),"",VLOOKUP(CONCATENATE($A52,"_L_",DP$1),Records!$C$2:$H$6601,4,FALSE))</f>
        <v/>
      </c>
      <c r="DP52" s="7" t="str">
        <f>IF(ISERROR(VLOOKUP(CONCATENATE($A52,"_L_",DP$1),Records!$C$2:$H$6601,1,FALSE)),"",VLOOKUP(CONCATENATE($A52,"_L_",DP$1),Records!$C$2:$H$6601,5,FALSE))</f>
        <v/>
      </c>
      <c r="DQ52" s="33" t="str">
        <f>IF(ISERROR(VLOOKUP(CONCATENATE($A52,"_L_",DP$1),Records!$C$2:$H$6601,1,FALSE)),"",VLOOKUP(CONCATENATE($A52,"_L_",DP$1),Records!$C$2:$H$6601,6,FALSE))</f>
        <v/>
      </c>
      <c r="DR52" s="32" t="str">
        <f>IF(ISERROR(VLOOKUP(CONCATENATE($A52,"_L_",DS$1),Records!$C$2:$H$6601,1,FALSE)),"",VLOOKUP(CONCATENATE($A52,"_L_",DS$1),Records!$C$2:$H$6601,4,FALSE))</f>
        <v/>
      </c>
      <c r="DS52" s="7" t="str">
        <f>IF(ISERROR(VLOOKUP(CONCATENATE($A52,"_L_",DS$1),Records!$C$2:$H$6601,1,FALSE)),"",VLOOKUP(CONCATENATE($A52,"_L_",DS$1),Records!$C$2:$H$6601,5,FALSE))</f>
        <v/>
      </c>
      <c r="DT52" s="33" t="str">
        <f>IF(ISERROR(VLOOKUP(CONCATENATE($A52,"_L_",DS$1),Records!$C$2:$H$6601,1,FALSE)),"",VLOOKUP(CONCATENATE($A52,"_L_",DS$1),Records!$C$2:$H$6601,6,FALSE))</f>
        <v/>
      </c>
      <c r="DU52" s="32" t="str">
        <f>IF(ISERROR(VLOOKUP(CONCATENATE($A52,"_L_",DV$1),Records!$C$2:$H$6601,1,FALSE)),"",VLOOKUP(CONCATENATE($A52,"_L_",DV$1),Records!$C$2:$H$6601,4,FALSE))</f>
        <v/>
      </c>
      <c r="DV52" s="7" t="str">
        <f>IF(ISERROR(VLOOKUP(CONCATENATE($A52,"_L_",DV$1),Records!$C$2:$H$6601,1,FALSE)),"",VLOOKUP(CONCATENATE($A52,"_L_",DV$1),Records!$C$2:$H$6601,5,FALSE))</f>
        <v/>
      </c>
      <c r="DW52" s="33" t="str">
        <f>IF(ISERROR(VLOOKUP(CONCATENATE($A52,"_L_",DV$1),Records!$C$2:$H$6601,1,FALSE)),"",VLOOKUP(CONCATENATE($A52,"_L_",DV$1),Records!$C$2:$H$6601,6,FALSE))</f>
        <v/>
      </c>
      <c r="DX52" s="32" t="str">
        <f>IF(ISERROR(VLOOKUP(CONCATENATE($A52,"_L_",DY$1),Records!$C$2:$H$6601,1,FALSE)),"",VLOOKUP(CONCATENATE($A52,"_L_",DY$1),Records!$C$2:$H$6601,4,FALSE))</f>
        <v/>
      </c>
      <c r="DY52" s="7" t="str">
        <f>IF(ISERROR(VLOOKUP(CONCATENATE($A52,"_L_",DY$1),Records!$C$2:$H$6601,1,FALSE)),"",VLOOKUP(CONCATENATE($A52,"_L_",DY$1),Records!$C$2:$H$6601,5,FALSE))</f>
        <v/>
      </c>
      <c r="DZ52" s="33" t="str">
        <f>IF(ISERROR(VLOOKUP(CONCATENATE($A52,"_L_",DY$1),Records!$C$2:$H$6601,1,FALSE)),"",VLOOKUP(CONCATENATE($A52,"_L_",DY$1),Records!$C$2:$H$6601,6,FALSE))</f>
        <v/>
      </c>
      <c r="EA52" s="32" t="str">
        <f>IF(ISERROR(VLOOKUP(CONCATENATE($A52,"_L_",EB$1),Records!$C$2:$H$6601,1,FALSE)),"",VLOOKUP(CONCATENATE($A52,"_L_",EB$1),Records!$C$2:$H$6601,4,FALSE))</f>
        <v/>
      </c>
      <c r="EB52" s="7" t="str">
        <f>IF(ISERROR(VLOOKUP(CONCATENATE($A52,"_L_",EB$1),Records!$C$2:$H$6601,1,FALSE)),"",VLOOKUP(CONCATENATE($A52,"_L_",EB$1),Records!$C$2:$H$6601,5,FALSE))</f>
        <v/>
      </c>
      <c r="EC52" s="33" t="str">
        <f>IF(ISERROR(VLOOKUP(CONCATENATE($A52,"_L_",EB$1),Records!$C$2:$H$6601,1,FALSE)),"",VLOOKUP(CONCATENATE($A52,"_L_",EB$1),Records!$C$2:$H$6601,6,FALSE))</f>
        <v/>
      </c>
    </row>
    <row r="53" spans="1:133" ht="15.75" x14ac:dyDescent="0.25">
      <c r="A53" s="11">
        <v>42235</v>
      </c>
      <c r="B53" s="16" t="s">
        <v>69</v>
      </c>
      <c r="C53" s="18">
        <f t="shared" si="1"/>
        <v>8</v>
      </c>
      <c r="D53" s="24" t="s">
        <v>60</v>
      </c>
      <c r="E53" s="24" t="s">
        <v>61</v>
      </c>
      <c r="F53" s="62">
        <f t="shared" si="0"/>
        <v>0</v>
      </c>
      <c r="G53" s="62">
        <f>HomeCalc!F53</f>
        <v>0</v>
      </c>
      <c r="H53" s="32" t="str">
        <f>IF(ISERROR(VLOOKUP(CONCATENATE($A53,"_L_",I$1),Records!$C$2:$H$6601,1,FALSE)),"",VLOOKUP(CONCATENATE($A53,"_L_",I$1),Records!$C$2:$H$6601,4,FALSE))</f>
        <v/>
      </c>
      <c r="I53" s="7" t="str">
        <f>IF(ISERROR(VLOOKUP(CONCATENATE($A53,"_L_",I$1),Records!$C$2:$H$6601,1,FALSE)),"",VLOOKUP(CONCATENATE($A53,"_L_",I$1),Records!$C$2:$H$6601,5,FALSE))</f>
        <v/>
      </c>
      <c r="J53" s="33" t="str">
        <f>IF(ISERROR(VLOOKUP(CONCATENATE($A53,"_L_",I$1),Records!$C$2:$H$6601,1,FALSE)),"",VLOOKUP(CONCATENATE($A53,"_L_",I$1),Records!$C$2:$H$6601,6,FALSE))</f>
        <v/>
      </c>
      <c r="K53" s="32" t="str">
        <f>IF(ISERROR(VLOOKUP(CONCATENATE($A53,"_L_",L$1),Records!$C$2:$H$6601,1,FALSE)),"",VLOOKUP(CONCATENATE($A53,"_L_",L$1),Records!$C$2:$H$6601,4,FALSE))</f>
        <v/>
      </c>
      <c r="L53" s="7" t="str">
        <f>IF(ISERROR(VLOOKUP(CONCATENATE($A53,"_L_",L$1),Records!$C$2:$H$6601,1,FALSE)),"",VLOOKUP(CONCATENATE($A53,"_L_",L$1),Records!$C$2:$H$6601,5,FALSE))</f>
        <v/>
      </c>
      <c r="M53" s="33" t="str">
        <f>IF(ISERROR(VLOOKUP(CONCATENATE($A53,"_L_",L$1),Records!$C$2:$H$6601,1,FALSE)),"",VLOOKUP(CONCATENATE($A53,"_L_",L$1),Records!$C$2:$H$6601,6,FALSE))</f>
        <v/>
      </c>
      <c r="N53" s="32" t="str">
        <f>IF(ISERROR(VLOOKUP(CONCATENATE($A53,"_L_",O$1),Records!$C$2:$H$6601,1,FALSE)),"",VLOOKUP(CONCATENATE($A53,"_L_",O$1),Records!$C$2:$H$6601,4,FALSE))</f>
        <v/>
      </c>
      <c r="O53" s="7" t="str">
        <f>IF(ISERROR(VLOOKUP(CONCATENATE($A53,"_L_",O$1),Records!$C$2:$H$6601,1,FALSE)),"",VLOOKUP(CONCATENATE($A53,"_L_",O$1),Records!$C$2:$H$6601,5,FALSE))</f>
        <v/>
      </c>
      <c r="P53" s="33" t="str">
        <f>IF(ISERROR(VLOOKUP(CONCATENATE($A53,"_L_",O$1),Records!$C$2:$H$6601,1,FALSE)),"",VLOOKUP(CONCATENATE($A53,"_L_",O$1),Records!$C$2:$H$6601,6,FALSE))</f>
        <v/>
      </c>
      <c r="Q53" s="32" t="str">
        <f>IF(ISERROR(VLOOKUP(CONCATENATE($A53,"_L_",R$1),Records!$C$2:$H$6601,1,FALSE)),"",VLOOKUP(CONCATENATE($A53,"_L_",R$1),Records!$C$2:$H$6601,4,FALSE))</f>
        <v/>
      </c>
      <c r="R53" s="7" t="str">
        <f>IF(ISERROR(VLOOKUP(CONCATENATE($A53,"_L_",R$1),Records!$C$2:$H$6601,1,FALSE)),"",VLOOKUP(CONCATENATE($A53,"_L_",R$1),Records!$C$2:$H$6601,5,FALSE))</f>
        <v/>
      </c>
      <c r="S53" s="33" t="str">
        <f>IF(ISERROR(VLOOKUP(CONCATENATE($A53,"_L_",R$1),Records!$C$2:$H$6601,1,FALSE)),"",VLOOKUP(CONCATENATE($A53,"_L_",R$1),Records!$C$2:$H$6601,6,FALSE))</f>
        <v/>
      </c>
      <c r="T53" s="32" t="str">
        <f>IF(ISERROR(VLOOKUP(CONCATENATE($A53,"_L_",U$1),Records!$C$2:$H$6601,1,FALSE)),"",VLOOKUP(CONCATENATE($A53,"_L_",U$1),Records!$C$2:$H$6601,4,FALSE))</f>
        <v/>
      </c>
      <c r="U53" s="7" t="str">
        <f>IF(ISERROR(VLOOKUP(CONCATENATE($A53,"_L_",U$1),Records!$C$2:$H$6601,1,FALSE)),"",VLOOKUP(CONCATENATE($A53,"_L_",U$1),Records!$C$2:$H$6601,5,FALSE))</f>
        <v/>
      </c>
      <c r="V53" s="33" t="str">
        <f>IF(ISERROR(VLOOKUP(CONCATENATE($A53,"_L_",U$1),Records!$C$2:$H$6601,1,FALSE)),"",VLOOKUP(CONCATENATE($A53,"_L_",U$1),Records!$C$2:$H$6601,6,FALSE))</f>
        <v/>
      </c>
      <c r="W53" s="32" t="str">
        <f>IF(ISERROR(VLOOKUP(CONCATENATE($A53,"_L_",X$1),Records!$C$2:$H$6601,1,FALSE)),"",VLOOKUP(CONCATENATE($A53,"_L_",X$1),Records!$C$2:$H$6601,4,FALSE))</f>
        <v/>
      </c>
      <c r="X53" s="7" t="str">
        <f>IF(ISERROR(VLOOKUP(CONCATENATE($A53,"_L_",X$1),Records!$C$2:$H$6601,1,FALSE)),"",VLOOKUP(CONCATENATE($A53,"_L_",X$1),Records!$C$2:$H$6601,5,FALSE))</f>
        <v/>
      </c>
      <c r="Y53" s="33" t="str">
        <f>IF(ISERROR(VLOOKUP(CONCATENATE($A53,"_L_",X$1),Records!$C$2:$H$6601,1,FALSE)),"",VLOOKUP(CONCATENATE($A53,"_L_",X$1),Records!$C$2:$H$6601,6,FALSE))</f>
        <v/>
      </c>
      <c r="Z53" s="32" t="str">
        <f>IF(ISERROR(VLOOKUP(CONCATENATE($A53,"_L_",AA$1),Records!$C$2:$H$6601,1,FALSE)),"",VLOOKUP(CONCATENATE($A53,"_L_",AA$1),Records!$C$2:$H$6601,4,FALSE))</f>
        <v/>
      </c>
      <c r="AA53" s="7" t="str">
        <f>IF(ISERROR(VLOOKUP(CONCATENATE($A53,"_L_",AA$1),Records!$C$2:$H$6601,1,FALSE)),"",VLOOKUP(CONCATENATE($A53,"_L_",AA$1),Records!$C$2:$H$6601,5,FALSE))</f>
        <v/>
      </c>
      <c r="AB53" s="33" t="str">
        <f>IF(ISERROR(VLOOKUP(CONCATENATE($A53,"_L_",AA$1),Records!$C$2:$H$6601,1,FALSE)),"",VLOOKUP(CONCATENATE($A53,"_L_",AA$1),Records!$C$2:$H$6601,6,FALSE))</f>
        <v/>
      </c>
      <c r="AC53" s="32" t="str">
        <f>IF(ISERROR(VLOOKUP(CONCATENATE($A53,"_L_",AD$1),Records!$C$2:$H$6601,1,FALSE)),"",VLOOKUP(CONCATENATE($A53,"_L_",AD$1),Records!$C$2:$H$6601,4,FALSE))</f>
        <v/>
      </c>
      <c r="AD53" s="7" t="str">
        <f>IF(ISERROR(VLOOKUP(CONCATENATE($A53,"_L_",AD$1),Records!$C$2:$H$6601,1,FALSE)),"",VLOOKUP(CONCATENATE($A53,"_L_",AD$1),Records!$C$2:$H$6601,5,FALSE))</f>
        <v/>
      </c>
      <c r="AE53" s="33" t="str">
        <f>IF(ISERROR(VLOOKUP(CONCATENATE($A53,"_L_",AD$1),Records!$C$2:$H$6601,1,FALSE)),"",VLOOKUP(CONCATENATE($A53,"_L_",AD$1),Records!$C$2:$H$6601,6,FALSE))</f>
        <v/>
      </c>
      <c r="AF53" s="32" t="str">
        <f>IF(ISERROR(VLOOKUP(CONCATENATE($A53,"_L_",AG$1),Records!$C$2:$H$6601,1,FALSE)),"",VLOOKUP(CONCATENATE($A53,"_L_",AG$1),Records!$C$2:$H$6601,4,FALSE))</f>
        <v/>
      </c>
      <c r="AG53" s="7" t="str">
        <f>IF(ISERROR(VLOOKUP(CONCATENATE($A53,"_L_",AG$1),Records!$C$2:$H$6601,1,FALSE)),"",VLOOKUP(CONCATENATE($A53,"_L_",AG$1),Records!$C$2:$H$6601,5,FALSE))</f>
        <v/>
      </c>
      <c r="AH53" s="33" t="str">
        <f>IF(ISERROR(VLOOKUP(CONCATENATE($A53,"_L_",AG$1),Records!$C$2:$H$6601,1,FALSE)),"",VLOOKUP(CONCATENATE($A53,"_L_",AG$1),Records!$C$2:$H$6601,6,FALSE))</f>
        <v/>
      </c>
      <c r="AI53" s="32" t="str">
        <f>IF(ISERROR(VLOOKUP(CONCATENATE($A53,"_L_",AJ$1),Records!$C$2:$H$6601,1,FALSE)),"",VLOOKUP(CONCATENATE($A53,"_L_",AJ$1),Records!$C$2:$H$6601,4,FALSE))</f>
        <v/>
      </c>
      <c r="AJ53" s="7" t="str">
        <f>IF(ISERROR(VLOOKUP(CONCATENATE($A53,"_L_",AJ$1),Records!$C$2:$H$6601,1,FALSE)),"",VLOOKUP(CONCATENATE($A53,"_L_",AJ$1),Records!$C$2:$H$6601,5,FALSE))</f>
        <v/>
      </c>
      <c r="AK53" s="33" t="str">
        <f>IF(ISERROR(VLOOKUP(CONCATENATE($A53,"_L_",AJ$1),Records!$C$2:$H$6601,1,FALSE)),"",VLOOKUP(CONCATENATE($A53,"_L_",AJ$1),Records!$C$2:$H$6601,6,FALSE))</f>
        <v/>
      </c>
      <c r="AL53" s="32" t="str">
        <f>IF(ISERROR(VLOOKUP(CONCATENATE($A53,"_L_",AM$1),Records!$C$2:$H$6601,1,FALSE)),"",VLOOKUP(CONCATENATE($A53,"_L_",AM$1),Records!$C$2:$H$6601,4,FALSE))</f>
        <v/>
      </c>
      <c r="AM53" s="7" t="str">
        <f>IF(ISERROR(VLOOKUP(CONCATENATE($A53,"_L_",AM$1),Records!$C$2:$H$6601,1,FALSE)),"",VLOOKUP(CONCATENATE($A53,"_L_",AM$1),Records!$C$2:$H$6601,5,FALSE))</f>
        <v/>
      </c>
      <c r="AN53" s="33" t="str">
        <f>IF(ISERROR(VLOOKUP(CONCATENATE($A53,"_L_",AM$1),Records!$C$2:$H$6601,1,FALSE)),"",VLOOKUP(CONCATENATE($A53,"_L_",AM$1),Records!$C$2:$H$6601,6,FALSE))</f>
        <v/>
      </c>
      <c r="AO53" s="32" t="str">
        <f>IF(ISERROR(VLOOKUP(CONCATENATE($A53,"_L_",AP$1),Records!$C$2:$H$6601,1,FALSE)),"",VLOOKUP(CONCATENATE($A53,"_L_",AP$1),Records!$C$2:$H$6601,4,FALSE))</f>
        <v/>
      </c>
      <c r="AP53" s="7" t="str">
        <f>IF(ISERROR(VLOOKUP(CONCATENATE($A53,"_L_",AP$1),Records!$C$2:$H$6601,1,FALSE)),"",VLOOKUP(CONCATENATE($A53,"_L_",AP$1),Records!$C$2:$H$6601,5,FALSE))</f>
        <v/>
      </c>
      <c r="AQ53" s="33" t="str">
        <f>IF(ISERROR(VLOOKUP(CONCATENATE($A53,"_L_",AP$1),Records!$C$2:$H$6601,1,FALSE)),"",VLOOKUP(CONCATENATE($A53,"_L_",AP$1),Records!$C$2:$H$6601,6,FALSE))</f>
        <v/>
      </c>
      <c r="AR53" s="32" t="str">
        <f>IF(ISERROR(VLOOKUP(CONCATENATE($A53,"_L_",AS$1),Records!$C$2:$H$6601,1,FALSE)),"",VLOOKUP(CONCATENATE($A53,"_L_",AS$1),Records!$C$2:$H$6601,4,FALSE))</f>
        <v/>
      </c>
      <c r="AS53" s="7" t="str">
        <f>IF(ISERROR(VLOOKUP(CONCATENATE($A53,"_L_",AS$1),Records!$C$2:$H$6601,1,FALSE)),"",VLOOKUP(CONCATENATE($A53,"_L_",AS$1),Records!$C$2:$H$6601,5,FALSE))</f>
        <v/>
      </c>
      <c r="AT53" s="33" t="str">
        <f>IF(ISERROR(VLOOKUP(CONCATENATE($A53,"_L_",AS$1),Records!$C$2:$H$6601,1,FALSE)),"",VLOOKUP(CONCATENATE($A53,"_L_",AS$1),Records!$C$2:$H$6601,6,FALSE))</f>
        <v/>
      </c>
      <c r="AU53" s="32" t="str">
        <f>IF(ISERROR(VLOOKUP(CONCATENATE($A53,"_L_",AV$1),Records!$C$2:$H$6601,1,FALSE)),"",VLOOKUP(CONCATENATE($A53,"_L_",AV$1),Records!$C$2:$H$6601,4,FALSE))</f>
        <v/>
      </c>
      <c r="AV53" s="7" t="str">
        <f>IF(ISERROR(VLOOKUP(CONCATENATE($A53,"_L_",AV$1),Records!$C$2:$H$6601,1,FALSE)),"",VLOOKUP(CONCATENATE($A53,"_L_",AV$1),Records!$C$2:$H$6601,5,FALSE))</f>
        <v/>
      </c>
      <c r="AW53" s="33" t="str">
        <f>IF(ISERROR(VLOOKUP(CONCATENATE($A53,"_L_",AV$1),Records!$C$2:$H$6601,1,FALSE)),"",VLOOKUP(CONCATENATE($A53,"_L_",AV$1),Records!$C$2:$H$6601,6,FALSE))</f>
        <v/>
      </c>
      <c r="AX53" s="32" t="str">
        <f>IF(ISERROR(VLOOKUP(CONCATENATE($A53,"_L_",AY$1),Records!$C$2:$H$6601,1,FALSE)),"",VLOOKUP(CONCATENATE($A53,"_L_",AY$1),Records!$C$2:$H$6601,4,FALSE))</f>
        <v/>
      </c>
      <c r="AY53" s="7" t="str">
        <f>IF(ISERROR(VLOOKUP(CONCATENATE($A53,"_L_",AY$1),Records!$C$2:$H$6601,1,FALSE)),"",VLOOKUP(CONCATENATE($A53,"_L_",AY$1),Records!$C$2:$H$6601,5,FALSE))</f>
        <v/>
      </c>
      <c r="AZ53" s="33" t="str">
        <f>IF(ISERROR(VLOOKUP(CONCATENATE($A53,"_L_",AY$1),Records!$C$2:$H$6601,1,FALSE)),"",VLOOKUP(CONCATENATE($A53,"_L_",AY$1),Records!$C$2:$H$6601,6,FALSE))</f>
        <v/>
      </c>
      <c r="BA53" s="32" t="str">
        <f>IF(ISERROR(VLOOKUP(CONCATENATE($A53,"_L_",BB$1),Records!$C$2:$H$6601,1,FALSE)),"",VLOOKUP(CONCATENATE($A53,"_L_",BB$1),Records!$C$2:$H$6601,4,FALSE))</f>
        <v/>
      </c>
      <c r="BB53" s="7" t="str">
        <f>IF(ISERROR(VLOOKUP(CONCATENATE($A53,"_L_",BB$1),Records!$C$2:$H$6601,1,FALSE)),"",VLOOKUP(CONCATENATE($A53,"_L_",BB$1),Records!$C$2:$H$6601,5,FALSE))</f>
        <v/>
      </c>
      <c r="BC53" s="33" t="str">
        <f>IF(ISERROR(VLOOKUP(CONCATENATE($A53,"_L_",BB$1),Records!$C$2:$H$6601,1,FALSE)),"",VLOOKUP(CONCATENATE($A53,"_L_",BB$1),Records!$C$2:$H$6601,6,FALSE))</f>
        <v/>
      </c>
      <c r="BD53" s="32" t="str">
        <f>IF(ISERROR(VLOOKUP(CONCATENATE($A53,"_L_",BE$1),Records!$C$2:$H$6601,1,FALSE)),"",VLOOKUP(CONCATENATE($A53,"_L_",BE$1),Records!$C$2:$H$6601,4,FALSE))</f>
        <v/>
      </c>
      <c r="BE53" s="7" t="str">
        <f>IF(ISERROR(VLOOKUP(CONCATENATE($A53,"_L_",BE$1),Records!$C$2:$H$6601,1,FALSE)),"",VLOOKUP(CONCATENATE($A53,"_L_",BE$1),Records!$C$2:$H$6601,5,FALSE))</f>
        <v/>
      </c>
      <c r="BF53" s="33" t="str">
        <f>IF(ISERROR(VLOOKUP(CONCATENATE($A53,"_L_",BE$1),Records!$C$2:$H$6601,1,FALSE)),"",VLOOKUP(CONCATENATE($A53,"_L_",BE$1),Records!$C$2:$H$6601,6,FALSE))</f>
        <v/>
      </c>
      <c r="BG53" s="32" t="str">
        <f>IF(ISERROR(VLOOKUP(CONCATENATE($A53,"_L_",BH$1),Records!$C$2:$H$6601,1,FALSE)),"",VLOOKUP(CONCATENATE($A53,"_L_",BH$1),Records!$C$2:$H$6601,4,FALSE))</f>
        <v/>
      </c>
      <c r="BH53" s="7" t="str">
        <f>IF(ISERROR(VLOOKUP(CONCATENATE($A53,"_L_",BH$1),Records!$C$2:$H$6601,1,FALSE)),"",VLOOKUP(CONCATENATE($A53,"_L_",BH$1),Records!$C$2:$H$6601,5,FALSE))</f>
        <v/>
      </c>
      <c r="BI53" s="33" t="str">
        <f>IF(ISERROR(VLOOKUP(CONCATENATE($A53,"_L_",BH$1),Records!$C$2:$H$6601,1,FALSE)),"",VLOOKUP(CONCATENATE($A53,"_L_",BH$1),Records!$C$2:$H$6601,6,FALSE))</f>
        <v/>
      </c>
      <c r="BJ53" s="32" t="str">
        <f>IF(ISERROR(VLOOKUP(CONCATENATE($A53,"_L_",BK$1),Records!$C$2:$H$6601,1,FALSE)),"",VLOOKUP(CONCATENATE($A53,"_L_",BK$1),Records!$C$2:$H$6601,4,FALSE))</f>
        <v/>
      </c>
      <c r="BK53" s="7" t="str">
        <f>IF(ISERROR(VLOOKUP(CONCATENATE($A53,"_L_",BK$1),Records!$C$2:$H$6601,1,FALSE)),"",VLOOKUP(CONCATENATE($A53,"_L_",BK$1),Records!$C$2:$H$6601,5,FALSE))</f>
        <v/>
      </c>
      <c r="BL53" s="33" t="str">
        <f>IF(ISERROR(VLOOKUP(CONCATENATE($A53,"_L_",BK$1),Records!$C$2:$H$6601,1,FALSE)),"",VLOOKUP(CONCATENATE($A53,"_L_",BK$1),Records!$C$2:$H$6601,6,FALSE))</f>
        <v/>
      </c>
      <c r="BM53" s="32" t="str">
        <f>IF(ISERROR(VLOOKUP(CONCATENATE($A53,"_L_",BN$1),Records!$C$2:$H$6601,1,FALSE)),"",VLOOKUP(CONCATENATE($A53,"_L_",BN$1),Records!$C$2:$H$6601,4,FALSE))</f>
        <v/>
      </c>
      <c r="BN53" s="7" t="str">
        <f>IF(ISERROR(VLOOKUP(CONCATENATE($A53,"_L_",BN$1),Records!$C$2:$H$6601,1,FALSE)),"",VLOOKUP(CONCATENATE($A53,"_L_",BN$1),Records!$C$2:$H$6601,5,FALSE))</f>
        <v/>
      </c>
      <c r="BO53" s="33" t="str">
        <f>IF(ISERROR(VLOOKUP(CONCATENATE($A53,"_L_",BN$1),Records!$C$2:$H$6601,1,FALSE)),"",VLOOKUP(CONCATENATE($A53,"_L_",BN$1),Records!$C$2:$H$6601,6,FALSE))</f>
        <v/>
      </c>
      <c r="BP53" s="32" t="str">
        <f>IF(ISERROR(VLOOKUP(CONCATENATE($A53,"_L_",BQ$1),Records!$C$2:$H$6601,1,FALSE)),"",VLOOKUP(CONCATENATE($A53,"_L_",BQ$1),Records!$C$2:$H$6601,4,FALSE))</f>
        <v/>
      </c>
      <c r="BQ53" s="7" t="str">
        <f>IF(ISERROR(VLOOKUP(CONCATENATE($A53,"_L_",BQ$1),Records!$C$2:$H$6601,1,FALSE)),"",VLOOKUP(CONCATENATE($A53,"_L_",BQ$1),Records!$C$2:$H$6601,5,FALSE))</f>
        <v/>
      </c>
      <c r="BR53" s="33" t="str">
        <f>IF(ISERROR(VLOOKUP(CONCATENATE($A53,"_L_",BQ$1),Records!$C$2:$H$6601,1,FALSE)),"",VLOOKUP(CONCATENATE($A53,"_L_",BQ$1),Records!$C$2:$H$6601,6,FALSE))</f>
        <v/>
      </c>
      <c r="BS53" s="32" t="str">
        <f>IF(ISERROR(VLOOKUP(CONCATENATE($A53,"_L_",BT$1),Records!$C$2:$H$6601,1,FALSE)),"",VLOOKUP(CONCATENATE($A53,"_L_",BT$1),Records!$C$2:$H$6601,4,FALSE))</f>
        <v/>
      </c>
      <c r="BT53" s="7" t="str">
        <f>IF(ISERROR(VLOOKUP(CONCATENATE($A53,"_L_",BT$1),Records!$C$2:$H$6601,1,FALSE)),"",VLOOKUP(CONCATENATE($A53,"_L_",BT$1),Records!$C$2:$H$6601,5,FALSE))</f>
        <v/>
      </c>
      <c r="BU53" s="33" t="str">
        <f>IF(ISERROR(VLOOKUP(CONCATENATE($A53,"_L_",BT$1),Records!$C$2:$H$6601,1,FALSE)),"",VLOOKUP(CONCATENATE($A53,"_L_",BT$1),Records!$C$2:$H$6601,6,FALSE))</f>
        <v/>
      </c>
      <c r="BV53" s="32" t="str">
        <f>IF(ISERROR(VLOOKUP(CONCATENATE($A53,"_L_",BW$1),Records!$C$2:$H$6601,1,FALSE)),"",VLOOKUP(CONCATENATE($A53,"_L_",BW$1),Records!$C$2:$H$6601,4,FALSE))</f>
        <v/>
      </c>
      <c r="BW53" s="7" t="str">
        <f>IF(ISERROR(VLOOKUP(CONCATENATE($A53,"_L_",BW$1),Records!$C$2:$H$6601,1,FALSE)),"",VLOOKUP(CONCATENATE($A53,"_L_",BW$1),Records!$C$2:$H$6601,5,FALSE))</f>
        <v/>
      </c>
      <c r="BX53" s="33" t="str">
        <f>IF(ISERROR(VLOOKUP(CONCATENATE($A53,"_L_",BW$1),Records!$C$2:$H$6601,1,FALSE)),"",VLOOKUP(CONCATENATE($A53,"_L_",BW$1),Records!$C$2:$H$6601,6,FALSE))</f>
        <v/>
      </c>
      <c r="BY53" s="32" t="str">
        <f>IF(ISERROR(VLOOKUP(CONCATENATE($A53,"_L_",BZ$1),Records!$C$2:$H$6601,1,FALSE)),"",VLOOKUP(CONCATENATE($A53,"_L_",BZ$1),Records!$C$2:$H$6601,4,FALSE))</f>
        <v/>
      </c>
      <c r="BZ53" s="7" t="str">
        <f>IF(ISERROR(VLOOKUP(CONCATENATE($A53,"_L_",BZ$1),Records!$C$2:$H$6601,1,FALSE)),"",VLOOKUP(CONCATENATE($A53,"_L_",BZ$1),Records!$C$2:$H$6601,5,FALSE))</f>
        <v/>
      </c>
      <c r="CA53" s="33" t="str">
        <f>IF(ISERROR(VLOOKUP(CONCATENATE($A53,"_L_",BZ$1),Records!$C$2:$H$6601,1,FALSE)),"",VLOOKUP(CONCATENATE($A53,"_L_",BZ$1),Records!$C$2:$H$6601,6,FALSE))</f>
        <v/>
      </c>
      <c r="CB53" s="32" t="str">
        <f>IF(ISERROR(VLOOKUP(CONCATENATE($A53,"_L_",CC$1),Records!$C$2:$H$6601,1,FALSE)),"",VLOOKUP(CONCATENATE($A53,"_L_",CC$1),Records!$C$2:$H$6601,4,FALSE))</f>
        <v/>
      </c>
      <c r="CC53" s="7" t="str">
        <f>IF(ISERROR(VLOOKUP(CONCATENATE($A53,"_L_",CC$1),Records!$C$2:$H$6601,1,FALSE)),"",VLOOKUP(CONCATENATE($A53,"_L_",CC$1),Records!$C$2:$H$6601,5,FALSE))</f>
        <v/>
      </c>
      <c r="CD53" s="33" t="str">
        <f>IF(ISERROR(VLOOKUP(CONCATENATE($A53,"_L_",CC$1),Records!$C$2:$H$6601,1,FALSE)),"",VLOOKUP(CONCATENATE($A53,"_L_",CC$1),Records!$C$2:$H$6601,6,FALSE))</f>
        <v/>
      </c>
      <c r="CE53" s="32" t="str">
        <f>IF(ISERROR(VLOOKUP(CONCATENATE($A53,"_L_",CF$1),Records!$C$2:$H$6601,1,FALSE)),"",VLOOKUP(CONCATENATE($A53,"_L_",CF$1),Records!$C$2:$H$6601,4,FALSE))</f>
        <v/>
      </c>
      <c r="CF53" s="7" t="str">
        <f>IF(ISERROR(VLOOKUP(CONCATENATE($A53,"_L_",CF$1),Records!$C$2:$H$6601,1,FALSE)),"",VLOOKUP(CONCATENATE($A53,"_L_",CF$1),Records!$C$2:$H$6601,5,FALSE))</f>
        <v/>
      </c>
      <c r="CG53" s="33" t="str">
        <f>IF(ISERROR(VLOOKUP(CONCATENATE($A53,"_L_",CF$1),Records!$C$2:$H$6601,1,FALSE)),"",VLOOKUP(CONCATENATE($A53,"_L_",CF$1),Records!$C$2:$H$6601,6,FALSE))</f>
        <v/>
      </c>
      <c r="CH53" s="32" t="str">
        <f>IF(ISERROR(VLOOKUP(CONCATENATE($A53,"_L_",CI$1),Records!$C$2:$H$6601,1,FALSE)),"",VLOOKUP(CONCATENATE($A53,"_L_",CI$1),Records!$C$2:$H$6601,4,FALSE))</f>
        <v/>
      </c>
      <c r="CI53" s="7" t="str">
        <f>IF(ISERROR(VLOOKUP(CONCATENATE($A53,"_L_",CI$1),Records!$C$2:$H$6601,1,FALSE)),"",VLOOKUP(CONCATENATE($A53,"_L_",CI$1),Records!$C$2:$H$6601,5,FALSE))</f>
        <v/>
      </c>
      <c r="CJ53" s="33" t="str">
        <f>IF(ISERROR(VLOOKUP(CONCATENATE($A53,"_L_",CI$1),Records!$C$2:$H$6601,1,FALSE)),"",VLOOKUP(CONCATENATE($A53,"_L_",CI$1),Records!$C$2:$H$6601,6,FALSE))</f>
        <v/>
      </c>
      <c r="CK53" s="32" t="str">
        <f>IF(ISERROR(VLOOKUP(CONCATENATE($A53,"_L_",CL$1),Records!$C$2:$H$6601,1,FALSE)),"",VLOOKUP(CONCATENATE($A53,"_L_",CL$1),Records!$C$2:$H$6601,4,FALSE))</f>
        <v/>
      </c>
      <c r="CL53" s="7" t="str">
        <f>IF(ISERROR(VLOOKUP(CONCATENATE($A53,"_L_",CL$1),Records!$C$2:$H$6601,1,FALSE)),"",VLOOKUP(CONCATENATE($A53,"_L_",CL$1),Records!$C$2:$H$6601,5,FALSE))</f>
        <v/>
      </c>
      <c r="CM53" s="33" t="str">
        <f>IF(ISERROR(VLOOKUP(CONCATENATE($A53,"_L_",CL$1),Records!$C$2:$H$6601,1,FALSE)),"",VLOOKUP(CONCATENATE($A53,"_L_",CL$1),Records!$C$2:$H$6601,6,FALSE))</f>
        <v/>
      </c>
      <c r="CN53" s="32" t="str">
        <f>IF(ISERROR(VLOOKUP(CONCATENATE($A53,"_L_",CO$1),Records!$C$2:$H$6601,1,FALSE)),"",VLOOKUP(CONCATENATE($A53,"_L_",CO$1),Records!$C$2:$H$6601,4,FALSE))</f>
        <v/>
      </c>
      <c r="CO53" s="7" t="str">
        <f>IF(ISERROR(VLOOKUP(CONCATENATE($A53,"_L_",CO$1),Records!$C$2:$H$6601,1,FALSE)),"",VLOOKUP(CONCATENATE($A53,"_L_",CO$1),Records!$C$2:$H$6601,5,FALSE))</f>
        <v/>
      </c>
      <c r="CP53" s="33" t="str">
        <f>IF(ISERROR(VLOOKUP(CONCATENATE($A53,"_L_",CO$1),Records!$C$2:$H$6601,1,FALSE)),"",VLOOKUP(CONCATENATE($A53,"_L_",CO$1),Records!$C$2:$H$6601,6,FALSE))</f>
        <v/>
      </c>
      <c r="CQ53" s="32" t="str">
        <f>IF(ISERROR(VLOOKUP(CONCATENATE($A53,"_L_",CR$1),Records!$C$2:$H$6601,1,FALSE)),"",VLOOKUP(CONCATENATE($A53,"_L_",CR$1),Records!$C$2:$H$6601,4,FALSE))</f>
        <v/>
      </c>
      <c r="CR53" s="7" t="str">
        <f>IF(ISERROR(VLOOKUP(CONCATENATE($A53,"_L_",CR$1),Records!$C$2:$H$6601,1,FALSE)),"",VLOOKUP(CONCATENATE($A53,"_L_",CR$1),Records!$C$2:$H$6601,5,FALSE))</f>
        <v/>
      </c>
      <c r="CS53" s="33" t="str">
        <f>IF(ISERROR(VLOOKUP(CONCATENATE($A53,"_L_",CR$1),Records!$C$2:$H$6601,1,FALSE)),"",VLOOKUP(CONCATENATE($A53,"_L_",CR$1),Records!$C$2:$H$6601,6,FALSE))</f>
        <v/>
      </c>
      <c r="CT53" s="32" t="str">
        <f>IF(ISERROR(VLOOKUP(CONCATENATE($A53,"_L_",CU$1),Records!$C$2:$H$6601,1,FALSE)),"",VLOOKUP(CONCATENATE($A53,"_L_",CU$1),Records!$C$2:$H$6601,4,FALSE))</f>
        <v/>
      </c>
      <c r="CU53" s="7" t="str">
        <f>IF(ISERROR(VLOOKUP(CONCATENATE($A53,"_L_",CU$1),Records!$C$2:$H$6601,1,FALSE)),"",VLOOKUP(CONCATENATE($A53,"_L_",CU$1),Records!$C$2:$H$6601,5,FALSE))</f>
        <v/>
      </c>
      <c r="CV53" s="33" t="str">
        <f>IF(ISERROR(VLOOKUP(CONCATENATE($A53,"_L_",CU$1),Records!$C$2:$H$6601,1,FALSE)),"",VLOOKUP(CONCATENATE($A53,"_L_",CU$1),Records!$C$2:$H$6601,6,FALSE))</f>
        <v/>
      </c>
      <c r="CW53" s="32" t="str">
        <f>IF(ISERROR(VLOOKUP(CONCATENATE($A53,"_L_",CX$1),Records!$C$2:$H$6601,1,FALSE)),"",VLOOKUP(CONCATENATE($A53,"_L_",CX$1),Records!$C$2:$H$6601,4,FALSE))</f>
        <v/>
      </c>
      <c r="CX53" s="7" t="str">
        <f>IF(ISERROR(VLOOKUP(CONCATENATE($A53,"_L_",CX$1),Records!$C$2:$H$6601,1,FALSE)),"",VLOOKUP(CONCATENATE($A53,"_L_",CX$1),Records!$C$2:$H$6601,5,FALSE))</f>
        <v/>
      </c>
      <c r="CY53" s="33" t="str">
        <f>IF(ISERROR(VLOOKUP(CONCATENATE($A53,"_L_",CX$1),Records!$C$2:$H$6601,1,FALSE)),"",VLOOKUP(CONCATENATE($A53,"_L_",CX$1),Records!$C$2:$H$6601,6,FALSE))</f>
        <v/>
      </c>
      <c r="CZ53" s="32" t="str">
        <f>IF(ISERROR(VLOOKUP(CONCATENATE($A53,"_L_",DA$1),Records!$C$2:$H$6601,1,FALSE)),"",VLOOKUP(CONCATENATE($A53,"_L_",DA$1),Records!$C$2:$H$6601,4,FALSE))</f>
        <v/>
      </c>
      <c r="DA53" s="7" t="str">
        <f>IF(ISERROR(VLOOKUP(CONCATENATE($A53,"_L_",DA$1),Records!$C$2:$H$6601,1,FALSE)),"",VLOOKUP(CONCATENATE($A53,"_L_",DA$1),Records!$C$2:$H$6601,5,FALSE))</f>
        <v/>
      </c>
      <c r="DB53" s="33" t="str">
        <f>IF(ISERROR(VLOOKUP(CONCATENATE($A53,"_L_",DA$1),Records!$C$2:$H$6601,1,FALSE)),"",VLOOKUP(CONCATENATE($A53,"_L_",DA$1),Records!$C$2:$H$6601,6,FALSE))</f>
        <v/>
      </c>
      <c r="DC53" s="32" t="str">
        <f>IF(ISERROR(VLOOKUP(CONCATENATE($A53,"_L_",DD$1),Records!$C$2:$H$6601,1,FALSE)),"",VLOOKUP(CONCATENATE($A53,"_L_",DD$1),Records!$C$2:$H$6601,4,FALSE))</f>
        <v/>
      </c>
      <c r="DD53" s="7" t="str">
        <f>IF(ISERROR(VLOOKUP(CONCATENATE($A53,"_L_",DD$1),Records!$C$2:$H$6601,1,FALSE)),"",VLOOKUP(CONCATENATE($A53,"_L_",DD$1),Records!$C$2:$H$6601,5,FALSE))</f>
        <v/>
      </c>
      <c r="DE53" s="33" t="str">
        <f>IF(ISERROR(VLOOKUP(CONCATENATE($A53,"_L_",DD$1),Records!$C$2:$H$6601,1,FALSE)),"",VLOOKUP(CONCATENATE($A53,"_L_",DD$1),Records!$C$2:$H$6601,6,FALSE))</f>
        <v/>
      </c>
      <c r="DF53" s="32" t="str">
        <f>IF(ISERROR(VLOOKUP(CONCATENATE($A53,"_L_",DG$1),Records!$C$2:$H$6601,1,FALSE)),"",VLOOKUP(CONCATENATE($A53,"_L_",DG$1),Records!$C$2:$H$6601,4,FALSE))</f>
        <v/>
      </c>
      <c r="DG53" s="7" t="str">
        <f>IF(ISERROR(VLOOKUP(CONCATENATE($A53,"_L_",DG$1),Records!$C$2:$H$6601,1,FALSE)),"",VLOOKUP(CONCATENATE($A53,"_L_",DG$1),Records!$C$2:$H$6601,5,FALSE))</f>
        <v/>
      </c>
      <c r="DH53" s="33" t="str">
        <f>IF(ISERROR(VLOOKUP(CONCATENATE($A53,"_L_",DG$1),Records!$C$2:$H$6601,1,FALSE)),"",VLOOKUP(CONCATENATE($A53,"_L_",DG$1),Records!$C$2:$H$6601,6,FALSE))</f>
        <v/>
      </c>
      <c r="DI53" s="32" t="str">
        <f>IF(ISERROR(VLOOKUP(CONCATENATE($A53,"_L_",DJ$1),Records!$C$2:$H$6601,1,FALSE)),"",VLOOKUP(CONCATENATE($A53,"_L_",DJ$1),Records!$C$2:$H$6601,4,FALSE))</f>
        <v/>
      </c>
      <c r="DJ53" s="7" t="str">
        <f>IF(ISERROR(VLOOKUP(CONCATENATE($A53,"_L_",DJ$1),Records!$C$2:$H$6601,1,FALSE)),"",VLOOKUP(CONCATENATE($A53,"_L_",DJ$1),Records!$C$2:$H$6601,5,FALSE))</f>
        <v/>
      </c>
      <c r="DK53" s="33" t="str">
        <f>IF(ISERROR(VLOOKUP(CONCATENATE($A53,"_L_",DJ$1),Records!$C$2:$H$6601,1,FALSE)),"",VLOOKUP(CONCATENATE($A53,"_L_",DJ$1),Records!$C$2:$H$6601,6,FALSE))</f>
        <v/>
      </c>
      <c r="DL53" s="32" t="str">
        <f>IF(ISERROR(VLOOKUP(CONCATENATE($A53,"_L_",DM$1),Records!$C$2:$H$6601,1,FALSE)),"",VLOOKUP(CONCATENATE($A53,"_L_",DM$1),Records!$C$2:$H$6601,4,FALSE))</f>
        <v/>
      </c>
      <c r="DM53" s="7" t="str">
        <f>IF(ISERROR(VLOOKUP(CONCATENATE($A53,"_L_",DM$1),Records!$C$2:$H$6601,1,FALSE)),"",VLOOKUP(CONCATENATE($A53,"_L_",DM$1),Records!$C$2:$H$6601,5,FALSE))</f>
        <v/>
      </c>
      <c r="DN53" s="33" t="str">
        <f>IF(ISERROR(VLOOKUP(CONCATENATE($A53,"_L_",DM$1),Records!$C$2:$H$6601,1,FALSE)),"",VLOOKUP(CONCATENATE($A53,"_L_",DM$1),Records!$C$2:$H$6601,6,FALSE))</f>
        <v/>
      </c>
      <c r="DO53" s="32" t="str">
        <f>IF(ISERROR(VLOOKUP(CONCATENATE($A53,"_L_",DP$1),Records!$C$2:$H$6601,1,FALSE)),"",VLOOKUP(CONCATENATE($A53,"_L_",DP$1),Records!$C$2:$H$6601,4,FALSE))</f>
        <v/>
      </c>
      <c r="DP53" s="7" t="str">
        <f>IF(ISERROR(VLOOKUP(CONCATENATE($A53,"_L_",DP$1),Records!$C$2:$H$6601,1,FALSE)),"",VLOOKUP(CONCATENATE($A53,"_L_",DP$1),Records!$C$2:$H$6601,5,FALSE))</f>
        <v/>
      </c>
      <c r="DQ53" s="33" t="str">
        <f>IF(ISERROR(VLOOKUP(CONCATENATE($A53,"_L_",DP$1),Records!$C$2:$H$6601,1,FALSE)),"",VLOOKUP(CONCATENATE($A53,"_L_",DP$1),Records!$C$2:$H$6601,6,FALSE))</f>
        <v/>
      </c>
      <c r="DR53" s="32" t="str">
        <f>IF(ISERROR(VLOOKUP(CONCATENATE($A53,"_L_",DS$1),Records!$C$2:$H$6601,1,FALSE)),"",VLOOKUP(CONCATENATE($A53,"_L_",DS$1),Records!$C$2:$H$6601,4,FALSE))</f>
        <v/>
      </c>
      <c r="DS53" s="7" t="str">
        <f>IF(ISERROR(VLOOKUP(CONCATENATE($A53,"_L_",DS$1),Records!$C$2:$H$6601,1,FALSE)),"",VLOOKUP(CONCATENATE($A53,"_L_",DS$1),Records!$C$2:$H$6601,5,FALSE))</f>
        <v/>
      </c>
      <c r="DT53" s="33" t="str">
        <f>IF(ISERROR(VLOOKUP(CONCATENATE($A53,"_L_",DS$1),Records!$C$2:$H$6601,1,FALSE)),"",VLOOKUP(CONCATENATE($A53,"_L_",DS$1),Records!$C$2:$H$6601,6,FALSE))</f>
        <v/>
      </c>
      <c r="DU53" s="32" t="str">
        <f>IF(ISERROR(VLOOKUP(CONCATENATE($A53,"_L_",DV$1),Records!$C$2:$H$6601,1,FALSE)),"",VLOOKUP(CONCATENATE($A53,"_L_",DV$1),Records!$C$2:$H$6601,4,FALSE))</f>
        <v/>
      </c>
      <c r="DV53" s="7" t="str">
        <f>IF(ISERROR(VLOOKUP(CONCATENATE($A53,"_L_",DV$1),Records!$C$2:$H$6601,1,FALSE)),"",VLOOKUP(CONCATENATE($A53,"_L_",DV$1),Records!$C$2:$H$6601,5,FALSE))</f>
        <v/>
      </c>
      <c r="DW53" s="33" t="str">
        <f>IF(ISERROR(VLOOKUP(CONCATENATE($A53,"_L_",DV$1),Records!$C$2:$H$6601,1,FALSE)),"",VLOOKUP(CONCATENATE($A53,"_L_",DV$1),Records!$C$2:$H$6601,6,FALSE))</f>
        <v/>
      </c>
      <c r="DX53" s="32" t="str">
        <f>IF(ISERROR(VLOOKUP(CONCATENATE($A53,"_L_",DY$1),Records!$C$2:$H$6601,1,FALSE)),"",VLOOKUP(CONCATENATE($A53,"_L_",DY$1),Records!$C$2:$H$6601,4,FALSE))</f>
        <v/>
      </c>
      <c r="DY53" s="7" t="str">
        <f>IF(ISERROR(VLOOKUP(CONCATENATE($A53,"_L_",DY$1),Records!$C$2:$H$6601,1,FALSE)),"",VLOOKUP(CONCATENATE($A53,"_L_",DY$1),Records!$C$2:$H$6601,5,FALSE))</f>
        <v/>
      </c>
      <c r="DZ53" s="33" t="str">
        <f>IF(ISERROR(VLOOKUP(CONCATENATE($A53,"_L_",DY$1),Records!$C$2:$H$6601,1,FALSE)),"",VLOOKUP(CONCATENATE($A53,"_L_",DY$1),Records!$C$2:$H$6601,6,FALSE))</f>
        <v/>
      </c>
      <c r="EA53" s="32" t="str">
        <f>IF(ISERROR(VLOOKUP(CONCATENATE($A53,"_L_",EB$1),Records!$C$2:$H$6601,1,FALSE)),"",VLOOKUP(CONCATENATE($A53,"_L_",EB$1),Records!$C$2:$H$6601,4,FALSE))</f>
        <v/>
      </c>
      <c r="EB53" s="7" t="str">
        <f>IF(ISERROR(VLOOKUP(CONCATENATE($A53,"_L_",EB$1),Records!$C$2:$H$6601,1,FALSE)),"",VLOOKUP(CONCATENATE($A53,"_L_",EB$1),Records!$C$2:$H$6601,5,FALSE))</f>
        <v/>
      </c>
      <c r="EC53" s="33" t="str">
        <f>IF(ISERROR(VLOOKUP(CONCATENATE($A53,"_L_",EB$1),Records!$C$2:$H$6601,1,FALSE)),"",VLOOKUP(CONCATENATE($A53,"_L_",EB$1),Records!$C$2:$H$6601,6,FALSE))</f>
        <v/>
      </c>
    </row>
    <row r="54" spans="1:133" ht="15.75" x14ac:dyDescent="0.25">
      <c r="A54" s="11">
        <v>42236</v>
      </c>
      <c r="B54" s="16" t="s">
        <v>69</v>
      </c>
      <c r="C54" s="18">
        <f t="shared" si="1"/>
        <v>8</v>
      </c>
      <c r="D54" s="28" t="s">
        <v>62</v>
      </c>
      <c r="E54" s="24" t="s">
        <v>61</v>
      </c>
      <c r="F54" s="62">
        <f t="shared" si="0"/>
        <v>0</v>
      </c>
      <c r="G54" s="62">
        <f>HomeCalc!F54</f>
        <v>0</v>
      </c>
      <c r="H54" s="32" t="str">
        <f>IF(ISERROR(VLOOKUP(CONCATENATE($A54,"_L_",I$1),Records!$C$2:$H$6601,1,FALSE)),"",VLOOKUP(CONCATENATE($A54,"_L_",I$1),Records!$C$2:$H$6601,4,FALSE))</f>
        <v/>
      </c>
      <c r="I54" s="7" t="str">
        <f>IF(ISERROR(VLOOKUP(CONCATENATE($A54,"_L_",I$1),Records!$C$2:$H$6601,1,FALSE)),"",VLOOKUP(CONCATENATE($A54,"_L_",I$1),Records!$C$2:$H$6601,5,FALSE))</f>
        <v/>
      </c>
      <c r="J54" s="33" t="str">
        <f>IF(ISERROR(VLOOKUP(CONCATENATE($A54,"_L_",I$1),Records!$C$2:$H$6601,1,FALSE)),"",VLOOKUP(CONCATENATE($A54,"_L_",I$1),Records!$C$2:$H$6601,6,FALSE))</f>
        <v/>
      </c>
      <c r="K54" s="32" t="str">
        <f>IF(ISERROR(VLOOKUP(CONCATENATE($A54,"_L_",L$1),Records!$C$2:$H$6601,1,FALSE)),"",VLOOKUP(CONCATENATE($A54,"_L_",L$1),Records!$C$2:$H$6601,4,FALSE))</f>
        <v/>
      </c>
      <c r="L54" s="7" t="str">
        <f>IF(ISERROR(VLOOKUP(CONCATENATE($A54,"_L_",L$1),Records!$C$2:$H$6601,1,FALSE)),"",VLOOKUP(CONCATENATE($A54,"_L_",L$1),Records!$C$2:$H$6601,5,FALSE))</f>
        <v/>
      </c>
      <c r="M54" s="33" t="str">
        <f>IF(ISERROR(VLOOKUP(CONCATENATE($A54,"_L_",L$1),Records!$C$2:$H$6601,1,FALSE)),"",VLOOKUP(CONCATENATE($A54,"_L_",L$1),Records!$C$2:$H$6601,6,FALSE))</f>
        <v/>
      </c>
      <c r="N54" s="32" t="str">
        <f>IF(ISERROR(VLOOKUP(CONCATENATE($A54,"_L_",O$1),Records!$C$2:$H$6601,1,FALSE)),"",VLOOKUP(CONCATENATE($A54,"_L_",O$1),Records!$C$2:$H$6601,4,FALSE))</f>
        <v/>
      </c>
      <c r="O54" s="7" t="str">
        <f>IF(ISERROR(VLOOKUP(CONCATENATE($A54,"_L_",O$1),Records!$C$2:$H$6601,1,FALSE)),"",VLOOKUP(CONCATENATE($A54,"_L_",O$1),Records!$C$2:$H$6601,5,FALSE))</f>
        <v/>
      </c>
      <c r="P54" s="33" t="str">
        <f>IF(ISERROR(VLOOKUP(CONCATENATE($A54,"_L_",O$1),Records!$C$2:$H$6601,1,FALSE)),"",VLOOKUP(CONCATENATE($A54,"_L_",O$1),Records!$C$2:$H$6601,6,FALSE))</f>
        <v/>
      </c>
      <c r="Q54" s="32" t="str">
        <f>IF(ISERROR(VLOOKUP(CONCATENATE($A54,"_L_",R$1),Records!$C$2:$H$6601,1,FALSE)),"",VLOOKUP(CONCATENATE($A54,"_L_",R$1),Records!$C$2:$H$6601,4,FALSE))</f>
        <v/>
      </c>
      <c r="R54" s="7" t="str">
        <f>IF(ISERROR(VLOOKUP(CONCATENATE($A54,"_L_",R$1),Records!$C$2:$H$6601,1,FALSE)),"",VLOOKUP(CONCATENATE($A54,"_L_",R$1),Records!$C$2:$H$6601,5,FALSE))</f>
        <v/>
      </c>
      <c r="S54" s="33" t="str">
        <f>IF(ISERROR(VLOOKUP(CONCATENATE($A54,"_L_",R$1),Records!$C$2:$H$6601,1,FALSE)),"",VLOOKUP(CONCATENATE($A54,"_L_",R$1),Records!$C$2:$H$6601,6,FALSE))</f>
        <v/>
      </c>
      <c r="T54" s="32" t="str">
        <f>IF(ISERROR(VLOOKUP(CONCATENATE($A54,"_L_",U$1),Records!$C$2:$H$6601,1,FALSE)),"",VLOOKUP(CONCATENATE($A54,"_L_",U$1),Records!$C$2:$H$6601,4,FALSE))</f>
        <v/>
      </c>
      <c r="U54" s="7" t="str">
        <f>IF(ISERROR(VLOOKUP(CONCATENATE($A54,"_L_",U$1),Records!$C$2:$H$6601,1,FALSE)),"",VLOOKUP(CONCATENATE($A54,"_L_",U$1),Records!$C$2:$H$6601,5,FALSE))</f>
        <v/>
      </c>
      <c r="V54" s="33" t="str">
        <f>IF(ISERROR(VLOOKUP(CONCATENATE($A54,"_L_",U$1),Records!$C$2:$H$6601,1,FALSE)),"",VLOOKUP(CONCATENATE($A54,"_L_",U$1),Records!$C$2:$H$6601,6,FALSE))</f>
        <v/>
      </c>
      <c r="W54" s="32" t="str">
        <f>IF(ISERROR(VLOOKUP(CONCATENATE($A54,"_L_",X$1),Records!$C$2:$H$6601,1,FALSE)),"",VLOOKUP(CONCATENATE($A54,"_L_",X$1),Records!$C$2:$H$6601,4,FALSE))</f>
        <v/>
      </c>
      <c r="X54" s="7" t="str">
        <f>IF(ISERROR(VLOOKUP(CONCATENATE($A54,"_L_",X$1),Records!$C$2:$H$6601,1,FALSE)),"",VLOOKUP(CONCATENATE($A54,"_L_",X$1),Records!$C$2:$H$6601,5,FALSE))</f>
        <v/>
      </c>
      <c r="Y54" s="33" t="str">
        <f>IF(ISERROR(VLOOKUP(CONCATENATE($A54,"_L_",X$1),Records!$C$2:$H$6601,1,FALSE)),"",VLOOKUP(CONCATENATE($A54,"_L_",X$1),Records!$C$2:$H$6601,6,FALSE))</f>
        <v/>
      </c>
      <c r="Z54" s="32" t="str">
        <f>IF(ISERROR(VLOOKUP(CONCATENATE($A54,"_L_",AA$1),Records!$C$2:$H$6601,1,FALSE)),"",VLOOKUP(CONCATENATE($A54,"_L_",AA$1),Records!$C$2:$H$6601,4,FALSE))</f>
        <v/>
      </c>
      <c r="AA54" s="7" t="str">
        <f>IF(ISERROR(VLOOKUP(CONCATENATE($A54,"_L_",AA$1),Records!$C$2:$H$6601,1,FALSE)),"",VLOOKUP(CONCATENATE($A54,"_L_",AA$1),Records!$C$2:$H$6601,5,FALSE))</f>
        <v/>
      </c>
      <c r="AB54" s="33" t="str">
        <f>IF(ISERROR(VLOOKUP(CONCATENATE($A54,"_L_",AA$1),Records!$C$2:$H$6601,1,FALSE)),"",VLOOKUP(CONCATENATE($A54,"_L_",AA$1),Records!$C$2:$H$6601,6,FALSE))</f>
        <v/>
      </c>
      <c r="AC54" s="32" t="str">
        <f>IF(ISERROR(VLOOKUP(CONCATENATE($A54,"_L_",AD$1),Records!$C$2:$H$6601,1,FALSE)),"",VLOOKUP(CONCATENATE($A54,"_L_",AD$1),Records!$C$2:$H$6601,4,FALSE))</f>
        <v/>
      </c>
      <c r="AD54" s="7" t="str">
        <f>IF(ISERROR(VLOOKUP(CONCATENATE($A54,"_L_",AD$1),Records!$C$2:$H$6601,1,FALSE)),"",VLOOKUP(CONCATENATE($A54,"_L_",AD$1),Records!$C$2:$H$6601,5,FALSE))</f>
        <v/>
      </c>
      <c r="AE54" s="33" t="str">
        <f>IF(ISERROR(VLOOKUP(CONCATENATE($A54,"_L_",AD$1),Records!$C$2:$H$6601,1,FALSE)),"",VLOOKUP(CONCATENATE($A54,"_L_",AD$1),Records!$C$2:$H$6601,6,FALSE))</f>
        <v/>
      </c>
      <c r="AF54" s="32" t="str">
        <f>IF(ISERROR(VLOOKUP(CONCATENATE($A54,"_L_",AG$1),Records!$C$2:$H$6601,1,FALSE)),"",VLOOKUP(CONCATENATE($A54,"_L_",AG$1),Records!$C$2:$H$6601,4,FALSE))</f>
        <v/>
      </c>
      <c r="AG54" s="7" t="str">
        <f>IF(ISERROR(VLOOKUP(CONCATENATE($A54,"_L_",AG$1),Records!$C$2:$H$6601,1,FALSE)),"",VLOOKUP(CONCATENATE($A54,"_L_",AG$1),Records!$C$2:$H$6601,5,FALSE))</f>
        <v/>
      </c>
      <c r="AH54" s="33" t="str">
        <f>IF(ISERROR(VLOOKUP(CONCATENATE($A54,"_L_",AG$1),Records!$C$2:$H$6601,1,FALSE)),"",VLOOKUP(CONCATENATE($A54,"_L_",AG$1),Records!$C$2:$H$6601,6,FALSE))</f>
        <v/>
      </c>
      <c r="AI54" s="32" t="str">
        <f>IF(ISERROR(VLOOKUP(CONCATENATE($A54,"_L_",AJ$1),Records!$C$2:$H$6601,1,FALSE)),"",VLOOKUP(CONCATENATE($A54,"_L_",AJ$1),Records!$C$2:$H$6601,4,FALSE))</f>
        <v/>
      </c>
      <c r="AJ54" s="7" t="str">
        <f>IF(ISERROR(VLOOKUP(CONCATENATE($A54,"_L_",AJ$1),Records!$C$2:$H$6601,1,FALSE)),"",VLOOKUP(CONCATENATE($A54,"_L_",AJ$1),Records!$C$2:$H$6601,5,FALSE))</f>
        <v/>
      </c>
      <c r="AK54" s="33" t="str">
        <f>IF(ISERROR(VLOOKUP(CONCATENATE($A54,"_L_",AJ$1),Records!$C$2:$H$6601,1,FALSE)),"",VLOOKUP(CONCATENATE($A54,"_L_",AJ$1),Records!$C$2:$H$6601,6,FALSE))</f>
        <v/>
      </c>
      <c r="AL54" s="32" t="str">
        <f>IF(ISERROR(VLOOKUP(CONCATENATE($A54,"_L_",AM$1),Records!$C$2:$H$6601,1,FALSE)),"",VLOOKUP(CONCATENATE($A54,"_L_",AM$1),Records!$C$2:$H$6601,4,FALSE))</f>
        <v/>
      </c>
      <c r="AM54" s="7" t="str">
        <f>IF(ISERROR(VLOOKUP(CONCATENATE($A54,"_L_",AM$1),Records!$C$2:$H$6601,1,FALSE)),"",VLOOKUP(CONCATENATE($A54,"_L_",AM$1),Records!$C$2:$H$6601,5,FALSE))</f>
        <v/>
      </c>
      <c r="AN54" s="33" t="str">
        <f>IF(ISERROR(VLOOKUP(CONCATENATE($A54,"_L_",AM$1),Records!$C$2:$H$6601,1,FALSE)),"",VLOOKUP(CONCATENATE($A54,"_L_",AM$1),Records!$C$2:$H$6601,6,FALSE))</f>
        <v/>
      </c>
      <c r="AO54" s="32" t="str">
        <f>IF(ISERROR(VLOOKUP(CONCATENATE($A54,"_L_",AP$1),Records!$C$2:$H$6601,1,FALSE)),"",VLOOKUP(CONCATENATE($A54,"_L_",AP$1),Records!$C$2:$H$6601,4,FALSE))</f>
        <v/>
      </c>
      <c r="AP54" s="7" t="str">
        <f>IF(ISERROR(VLOOKUP(CONCATENATE($A54,"_L_",AP$1),Records!$C$2:$H$6601,1,FALSE)),"",VLOOKUP(CONCATENATE($A54,"_L_",AP$1),Records!$C$2:$H$6601,5,FALSE))</f>
        <v/>
      </c>
      <c r="AQ54" s="33" t="str">
        <f>IF(ISERROR(VLOOKUP(CONCATENATE($A54,"_L_",AP$1),Records!$C$2:$H$6601,1,FALSE)),"",VLOOKUP(CONCATENATE($A54,"_L_",AP$1),Records!$C$2:$H$6601,6,FALSE))</f>
        <v/>
      </c>
      <c r="AR54" s="32" t="str">
        <f>IF(ISERROR(VLOOKUP(CONCATENATE($A54,"_L_",AS$1),Records!$C$2:$H$6601,1,FALSE)),"",VLOOKUP(CONCATENATE($A54,"_L_",AS$1),Records!$C$2:$H$6601,4,FALSE))</f>
        <v/>
      </c>
      <c r="AS54" s="7" t="str">
        <f>IF(ISERROR(VLOOKUP(CONCATENATE($A54,"_L_",AS$1),Records!$C$2:$H$6601,1,FALSE)),"",VLOOKUP(CONCATENATE($A54,"_L_",AS$1),Records!$C$2:$H$6601,5,FALSE))</f>
        <v/>
      </c>
      <c r="AT54" s="33" t="str">
        <f>IF(ISERROR(VLOOKUP(CONCATENATE($A54,"_L_",AS$1),Records!$C$2:$H$6601,1,FALSE)),"",VLOOKUP(CONCATENATE($A54,"_L_",AS$1),Records!$C$2:$H$6601,6,FALSE))</f>
        <v/>
      </c>
      <c r="AU54" s="32" t="str">
        <f>IF(ISERROR(VLOOKUP(CONCATENATE($A54,"_L_",AV$1),Records!$C$2:$H$6601,1,FALSE)),"",VLOOKUP(CONCATENATE($A54,"_L_",AV$1),Records!$C$2:$H$6601,4,FALSE))</f>
        <v/>
      </c>
      <c r="AV54" s="7" t="str">
        <f>IF(ISERROR(VLOOKUP(CONCATENATE($A54,"_L_",AV$1),Records!$C$2:$H$6601,1,FALSE)),"",VLOOKUP(CONCATENATE($A54,"_L_",AV$1),Records!$C$2:$H$6601,5,FALSE))</f>
        <v/>
      </c>
      <c r="AW54" s="33" t="str">
        <f>IF(ISERROR(VLOOKUP(CONCATENATE($A54,"_L_",AV$1),Records!$C$2:$H$6601,1,FALSE)),"",VLOOKUP(CONCATENATE($A54,"_L_",AV$1),Records!$C$2:$H$6601,6,FALSE))</f>
        <v/>
      </c>
      <c r="AX54" s="32" t="str">
        <f>IF(ISERROR(VLOOKUP(CONCATENATE($A54,"_L_",AY$1),Records!$C$2:$H$6601,1,FALSE)),"",VLOOKUP(CONCATENATE($A54,"_L_",AY$1),Records!$C$2:$H$6601,4,FALSE))</f>
        <v/>
      </c>
      <c r="AY54" s="7" t="str">
        <f>IF(ISERROR(VLOOKUP(CONCATENATE($A54,"_L_",AY$1),Records!$C$2:$H$6601,1,FALSE)),"",VLOOKUP(CONCATENATE($A54,"_L_",AY$1),Records!$C$2:$H$6601,5,FALSE))</f>
        <v/>
      </c>
      <c r="AZ54" s="33" t="str">
        <f>IF(ISERROR(VLOOKUP(CONCATENATE($A54,"_L_",AY$1),Records!$C$2:$H$6601,1,FALSE)),"",VLOOKUP(CONCATENATE($A54,"_L_",AY$1),Records!$C$2:$H$6601,6,FALSE))</f>
        <v/>
      </c>
      <c r="BA54" s="32" t="str">
        <f>IF(ISERROR(VLOOKUP(CONCATENATE($A54,"_L_",BB$1),Records!$C$2:$H$6601,1,FALSE)),"",VLOOKUP(CONCATENATE($A54,"_L_",BB$1),Records!$C$2:$H$6601,4,FALSE))</f>
        <v/>
      </c>
      <c r="BB54" s="7" t="str">
        <f>IF(ISERROR(VLOOKUP(CONCATENATE($A54,"_L_",BB$1),Records!$C$2:$H$6601,1,FALSE)),"",VLOOKUP(CONCATENATE($A54,"_L_",BB$1),Records!$C$2:$H$6601,5,FALSE))</f>
        <v/>
      </c>
      <c r="BC54" s="33" t="str">
        <f>IF(ISERROR(VLOOKUP(CONCATENATE($A54,"_L_",BB$1),Records!$C$2:$H$6601,1,FALSE)),"",VLOOKUP(CONCATENATE($A54,"_L_",BB$1),Records!$C$2:$H$6601,6,FALSE))</f>
        <v/>
      </c>
      <c r="BD54" s="32" t="str">
        <f>IF(ISERROR(VLOOKUP(CONCATENATE($A54,"_L_",BE$1),Records!$C$2:$H$6601,1,FALSE)),"",VLOOKUP(CONCATENATE($A54,"_L_",BE$1),Records!$C$2:$H$6601,4,FALSE))</f>
        <v/>
      </c>
      <c r="BE54" s="7" t="str">
        <f>IF(ISERROR(VLOOKUP(CONCATENATE($A54,"_L_",BE$1),Records!$C$2:$H$6601,1,FALSE)),"",VLOOKUP(CONCATENATE($A54,"_L_",BE$1),Records!$C$2:$H$6601,5,FALSE))</f>
        <v/>
      </c>
      <c r="BF54" s="33" t="str">
        <f>IF(ISERROR(VLOOKUP(CONCATENATE($A54,"_L_",BE$1),Records!$C$2:$H$6601,1,FALSE)),"",VLOOKUP(CONCATENATE($A54,"_L_",BE$1),Records!$C$2:$H$6601,6,FALSE))</f>
        <v/>
      </c>
      <c r="BG54" s="32" t="str">
        <f>IF(ISERROR(VLOOKUP(CONCATENATE($A54,"_L_",BH$1),Records!$C$2:$H$6601,1,FALSE)),"",VLOOKUP(CONCATENATE($A54,"_L_",BH$1),Records!$C$2:$H$6601,4,FALSE))</f>
        <v/>
      </c>
      <c r="BH54" s="7" t="str">
        <f>IF(ISERROR(VLOOKUP(CONCATENATE($A54,"_L_",BH$1),Records!$C$2:$H$6601,1,FALSE)),"",VLOOKUP(CONCATENATE($A54,"_L_",BH$1),Records!$C$2:$H$6601,5,FALSE))</f>
        <v/>
      </c>
      <c r="BI54" s="33" t="str">
        <f>IF(ISERROR(VLOOKUP(CONCATENATE($A54,"_L_",BH$1),Records!$C$2:$H$6601,1,FALSE)),"",VLOOKUP(CONCATENATE($A54,"_L_",BH$1),Records!$C$2:$H$6601,6,FALSE))</f>
        <v/>
      </c>
      <c r="BJ54" s="32" t="str">
        <f>IF(ISERROR(VLOOKUP(CONCATENATE($A54,"_L_",BK$1),Records!$C$2:$H$6601,1,FALSE)),"",VLOOKUP(CONCATENATE($A54,"_L_",BK$1),Records!$C$2:$H$6601,4,FALSE))</f>
        <v/>
      </c>
      <c r="BK54" s="7" t="str">
        <f>IF(ISERROR(VLOOKUP(CONCATENATE($A54,"_L_",BK$1),Records!$C$2:$H$6601,1,FALSE)),"",VLOOKUP(CONCATENATE($A54,"_L_",BK$1),Records!$C$2:$H$6601,5,FALSE))</f>
        <v/>
      </c>
      <c r="BL54" s="33" t="str">
        <f>IF(ISERROR(VLOOKUP(CONCATENATE($A54,"_L_",BK$1),Records!$C$2:$H$6601,1,FALSE)),"",VLOOKUP(CONCATENATE($A54,"_L_",BK$1),Records!$C$2:$H$6601,6,FALSE))</f>
        <v/>
      </c>
      <c r="BM54" s="32" t="str">
        <f>IF(ISERROR(VLOOKUP(CONCATENATE($A54,"_L_",BN$1),Records!$C$2:$H$6601,1,FALSE)),"",VLOOKUP(CONCATENATE($A54,"_L_",BN$1),Records!$C$2:$H$6601,4,FALSE))</f>
        <v/>
      </c>
      <c r="BN54" s="7" t="str">
        <f>IF(ISERROR(VLOOKUP(CONCATENATE($A54,"_L_",BN$1),Records!$C$2:$H$6601,1,FALSE)),"",VLOOKUP(CONCATENATE($A54,"_L_",BN$1),Records!$C$2:$H$6601,5,FALSE))</f>
        <v/>
      </c>
      <c r="BO54" s="33" t="str">
        <f>IF(ISERROR(VLOOKUP(CONCATENATE($A54,"_L_",BN$1),Records!$C$2:$H$6601,1,FALSE)),"",VLOOKUP(CONCATENATE($A54,"_L_",BN$1),Records!$C$2:$H$6601,6,FALSE))</f>
        <v/>
      </c>
      <c r="BP54" s="32" t="str">
        <f>IF(ISERROR(VLOOKUP(CONCATENATE($A54,"_L_",BQ$1),Records!$C$2:$H$6601,1,FALSE)),"",VLOOKUP(CONCATENATE($A54,"_L_",BQ$1),Records!$C$2:$H$6601,4,FALSE))</f>
        <v/>
      </c>
      <c r="BQ54" s="7" t="str">
        <f>IF(ISERROR(VLOOKUP(CONCATENATE($A54,"_L_",BQ$1),Records!$C$2:$H$6601,1,FALSE)),"",VLOOKUP(CONCATENATE($A54,"_L_",BQ$1),Records!$C$2:$H$6601,5,FALSE))</f>
        <v/>
      </c>
      <c r="BR54" s="33" t="str">
        <f>IF(ISERROR(VLOOKUP(CONCATENATE($A54,"_L_",BQ$1),Records!$C$2:$H$6601,1,FALSE)),"",VLOOKUP(CONCATENATE($A54,"_L_",BQ$1),Records!$C$2:$H$6601,6,FALSE))</f>
        <v/>
      </c>
      <c r="BS54" s="32" t="str">
        <f>IF(ISERROR(VLOOKUP(CONCATENATE($A54,"_L_",BT$1),Records!$C$2:$H$6601,1,FALSE)),"",VLOOKUP(CONCATENATE($A54,"_L_",BT$1),Records!$C$2:$H$6601,4,FALSE))</f>
        <v/>
      </c>
      <c r="BT54" s="7" t="str">
        <f>IF(ISERROR(VLOOKUP(CONCATENATE($A54,"_L_",BT$1),Records!$C$2:$H$6601,1,FALSE)),"",VLOOKUP(CONCATENATE($A54,"_L_",BT$1),Records!$C$2:$H$6601,5,FALSE))</f>
        <v/>
      </c>
      <c r="BU54" s="33" t="str">
        <f>IF(ISERROR(VLOOKUP(CONCATENATE($A54,"_L_",BT$1),Records!$C$2:$H$6601,1,FALSE)),"",VLOOKUP(CONCATENATE($A54,"_L_",BT$1),Records!$C$2:$H$6601,6,FALSE))</f>
        <v/>
      </c>
      <c r="BV54" s="32" t="str">
        <f>IF(ISERROR(VLOOKUP(CONCATENATE($A54,"_L_",BW$1),Records!$C$2:$H$6601,1,FALSE)),"",VLOOKUP(CONCATENATE($A54,"_L_",BW$1),Records!$C$2:$H$6601,4,FALSE))</f>
        <v/>
      </c>
      <c r="BW54" s="7" t="str">
        <f>IF(ISERROR(VLOOKUP(CONCATENATE($A54,"_L_",BW$1),Records!$C$2:$H$6601,1,FALSE)),"",VLOOKUP(CONCATENATE($A54,"_L_",BW$1),Records!$C$2:$H$6601,5,FALSE))</f>
        <v/>
      </c>
      <c r="BX54" s="33" t="str">
        <f>IF(ISERROR(VLOOKUP(CONCATENATE($A54,"_L_",BW$1),Records!$C$2:$H$6601,1,FALSE)),"",VLOOKUP(CONCATENATE($A54,"_L_",BW$1),Records!$C$2:$H$6601,6,FALSE))</f>
        <v/>
      </c>
      <c r="BY54" s="32" t="str">
        <f>IF(ISERROR(VLOOKUP(CONCATENATE($A54,"_L_",BZ$1),Records!$C$2:$H$6601,1,FALSE)),"",VLOOKUP(CONCATENATE($A54,"_L_",BZ$1),Records!$C$2:$H$6601,4,FALSE))</f>
        <v/>
      </c>
      <c r="BZ54" s="7" t="str">
        <f>IF(ISERROR(VLOOKUP(CONCATENATE($A54,"_L_",BZ$1),Records!$C$2:$H$6601,1,FALSE)),"",VLOOKUP(CONCATENATE($A54,"_L_",BZ$1),Records!$C$2:$H$6601,5,FALSE))</f>
        <v/>
      </c>
      <c r="CA54" s="33" t="str">
        <f>IF(ISERROR(VLOOKUP(CONCATENATE($A54,"_L_",BZ$1),Records!$C$2:$H$6601,1,FALSE)),"",VLOOKUP(CONCATENATE($A54,"_L_",BZ$1),Records!$C$2:$H$6601,6,FALSE))</f>
        <v/>
      </c>
      <c r="CB54" s="32" t="str">
        <f>IF(ISERROR(VLOOKUP(CONCATENATE($A54,"_L_",CC$1),Records!$C$2:$H$6601,1,FALSE)),"",VLOOKUP(CONCATENATE($A54,"_L_",CC$1),Records!$C$2:$H$6601,4,FALSE))</f>
        <v/>
      </c>
      <c r="CC54" s="7" t="str">
        <f>IF(ISERROR(VLOOKUP(CONCATENATE($A54,"_L_",CC$1),Records!$C$2:$H$6601,1,FALSE)),"",VLOOKUP(CONCATENATE($A54,"_L_",CC$1),Records!$C$2:$H$6601,5,FALSE))</f>
        <v/>
      </c>
      <c r="CD54" s="33" t="str">
        <f>IF(ISERROR(VLOOKUP(CONCATENATE($A54,"_L_",CC$1),Records!$C$2:$H$6601,1,FALSE)),"",VLOOKUP(CONCATENATE($A54,"_L_",CC$1),Records!$C$2:$H$6601,6,FALSE))</f>
        <v/>
      </c>
      <c r="CE54" s="32" t="str">
        <f>IF(ISERROR(VLOOKUP(CONCATENATE($A54,"_L_",CF$1),Records!$C$2:$H$6601,1,FALSE)),"",VLOOKUP(CONCATENATE($A54,"_L_",CF$1),Records!$C$2:$H$6601,4,FALSE))</f>
        <v/>
      </c>
      <c r="CF54" s="7" t="str">
        <f>IF(ISERROR(VLOOKUP(CONCATENATE($A54,"_L_",CF$1),Records!$C$2:$H$6601,1,FALSE)),"",VLOOKUP(CONCATENATE($A54,"_L_",CF$1),Records!$C$2:$H$6601,5,FALSE))</f>
        <v/>
      </c>
      <c r="CG54" s="33" t="str">
        <f>IF(ISERROR(VLOOKUP(CONCATENATE($A54,"_L_",CF$1),Records!$C$2:$H$6601,1,FALSE)),"",VLOOKUP(CONCATENATE($A54,"_L_",CF$1),Records!$C$2:$H$6601,6,FALSE))</f>
        <v/>
      </c>
      <c r="CH54" s="32" t="str">
        <f>IF(ISERROR(VLOOKUP(CONCATENATE($A54,"_L_",CI$1),Records!$C$2:$H$6601,1,FALSE)),"",VLOOKUP(CONCATENATE($A54,"_L_",CI$1),Records!$C$2:$H$6601,4,FALSE))</f>
        <v/>
      </c>
      <c r="CI54" s="7" t="str">
        <f>IF(ISERROR(VLOOKUP(CONCATENATE($A54,"_L_",CI$1),Records!$C$2:$H$6601,1,FALSE)),"",VLOOKUP(CONCATENATE($A54,"_L_",CI$1),Records!$C$2:$H$6601,5,FALSE))</f>
        <v/>
      </c>
      <c r="CJ54" s="33" t="str">
        <f>IF(ISERROR(VLOOKUP(CONCATENATE($A54,"_L_",CI$1),Records!$C$2:$H$6601,1,FALSE)),"",VLOOKUP(CONCATENATE($A54,"_L_",CI$1),Records!$C$2:$H$6601,6,FALSE))</f>
        <v/>
      </c>
      <c r="CK54" s="32" t="str">
        <f>IF(ISERROR(VLOOKUP(CONCATENATE($A54,"_L_",CL$1),Records!$C$2:$H$6601,1,FALSE)),"",VLOOKUP(CONCATENATE($A54,"_L_",CL$1),Records!$C$2:$H$6601,4,FALSE))</f>
        <v/>
      </c>
      <c r="CL54" s="7" t="str">
        <f>IF(ISERROR(VLOOKUP(CONCATENATE($A54,"_L_",CL$1),Records!$C$2:$H$6601,1,FALSE)),"",VLOOKUP(CONCATENATE($A54,"_L_",CL$1),Records!$C$2:$H$6601,5,FALSE))</f>
        <v/>
      </c>
      <c r="CM54" s="33" t="str">
        <f>IF(ISERROR(VLOOKUP(CONCATENATE($A54,"_L_",CL$1),Records!$C$2:$H$6601,1,FALSE)),"",VLOOKUP(CONCATENATE($A54,"_L_",CL$1),Records!$C$2:$H$6601,6,FALSE))</f>
        <v/>
      </c>
      <c r="CN54" s="32" t="str">
        <f>IF(ISERROR(VLOOKUP(CONCATENATE($A54,"_L_",CO$1),Records!$C$2:$H$6601,1,FALSE)),"",VLOOKUP(CONCATENATE($A54,"_L_",CO$1),Records!$C$2:$H$6601,4,FALSE))</f>
        <v/>
      </c>
      <c r="CO54" s="7" t="str">
        <f>IF(ISERROR(VLOOKUP(CONCATENATE($A54,"_L_",CO$1),Records!$C$2:$H$6601,1,FALSE)),"",VLOOKUP(CONCATENATE($A54,"_L_",CO$1),Records!$C$2:$H$6601,5,FALSE))</f>
        <v/>
      </c>
      <c r="CP54" s="33" t="str">
        <f>IF(ISERROR(VLOOKUP(CONCATENATE($A54,"_L_",CO$1),Records!$C$2:$H$6601,1,FALSE)),"",VLOOKUP(CONCATENATE($A54,"_L_",CO$1),Records!$C$2:$H$6601,6,FALSE))</f>
        <v/>
      </c>
      <c r="CQ54" s="32" t="str">
        <f>IF(ISERROR(VLOOKUP(CONCATENATE($A54,"_L_",CR$1),Records!$C$2:$H$6601,1,FALSE)),"",VLOOKUP(CONCATENATE($A54,"_L_",CR$1),Records!$C$2:$H$6601,4,FALSE))</f>
        <v/>
      </c>
      <c r="CR54" s="7" t="str">
        <f>IF(ISERROR(VLOOKUP(CONCATENATE($A54,"_L_",CR$1),Records!$C$2:$H$6601,1,FALSE)),"",VLOOKUP(CONCATENATE($A54,"_L_",CR$1),Records!$C$2:$H$6601,5,FALSE))</f>
        <v/>
      </c>
      <c r="CS54" s="33" t="str">
        <f>IF(ISERROR(VLOOKUP(CONCATENATE($A54,"_L_",CR$1),Records!$C$2:$H$6601,1,FALSE)),"",VLOOKUP(CONCATENATE($A54,"_L_",CR$1),Records!$C$2:$H$6601,6,FALSE))</f>
        <v/>
      </c>
      <c r="CT54" s="32" t="str">
        <f>IF(ISERROR(VLOOKUP(CONCATENATE($A54,"_L_",CU$1),Records!$C$2:$H$6601,1,FALSE)),"",VLOOKUP(CONCATENATE($A54,"_L_",CU$1),Records!$C$2:$H$6601,4,FALSE))</f>
        <v/>
      </c>
      <c r="CU54" s="7" t="str">
        <f>IF(ISERROR(VLOOKUP(CONCATENATE($A54,"_L_",CU$1),Records!$C$2:$H$6601,1,FALSE)),"",VLOOKUP(CONCATENATE($A54,"_L_",CU$1),Records!$C$2:$H$6601,5,FALSE))</f>
        <v/>
      </c>
      <c r="CV54" s="33" t="str">
        <f>IF(ISERROR(VLOOKUP(CONCATENATE($A54,"_L_",CU$1),Records!$C$2:$H$6601,1,FALSE)),"",VLOOKUP(CONCATENATE($A54,"_L_",CU$1),Records!$C$2:$H$6601,6,FALSE))</f>
        <v/>
      </c>
      <c r="CW54" s="32" t="str">
        <f>IF(ISERROR(VLOOKUP(CONCATENATE($A54,"_L_",CX$1),Records!$C$2:$H$6601,1,FALSE)),"",VLOOKUP(CONCATENATE($A54,"_L_",CX$1),Records!$C$2:$H$6601,4,FALSE))</f>
        <v/>
      </c>
      <c r="CX54" s="7" t="str">
        <f>IF(ISERROR(VLOOKUP(CONCATENATE($A54,"_L_",CX$1),Records!$C$2:$H$6601,1,FALSE)),"",VLOOKUP(CONCATENATE($A54,"_L_",CX$1),Records!$C$2:$H$6601,5,FALSE))</f>
        <v/>
      </c>
      <c r="CY54" s="33" t="str">
        <f>IF(ISERROR(VLOOKUP(CONCATENATE($A54,"_L_",CX$1),Records!$C$2:$H$6601,1,FALSE)),"",VLOOKUP(CONCATENATE($A54,"_L_",CX$1),Records!$C$2:$H$6601,6,FALSE))</f>
        <v/>
      </c>
      <c r="CZ54" s="32" t="str">
        <f>IF(ISERROR(VLOOKUP(CONCATENATE($A54,"_L_",DA$1),Records!$C$2:$H$6601,1,FALSE)),"",VLOOKUP(CONCATENATE($A54,"_L_",DA$1),Records!$C$2:$H$6601,4,FALSE))</f>
        <v/>
      </c>
      <c r="DA54" s="7" t="str">
        <f>IF(ISERROR(VLOOKUP(CONCATENATE($A54,"_L_",DA$1),Records!$C$2:$H$6601,1,FALSE)),"",VLOOKUP(CONCATENATE($A54,"_L_",DA$1),Records!$C$2:$H$6601,5,FALSE))</f>
        <v/>
      </c>
      <c r="DB54" s="33" t="str">
        <f>IF(ISERROR(VLOOKUP(CONCATENATE($A54,"_L_",DA$1),Records!$C$2:$H$6601,1,FALSE)),"",VLOOKUP(CONCATENATE($A54,"_L_",DA$1),Records!$C$2:$H$6601,6,FALSE))</f>
        <v/>
      </c>
      <c r="DC54" s="32" t="str">
        <f>IF(ISERROR(VLOOKUP(CONCATENATE($A54,"_L_",DD$1),Records!$C$2:$H$6601,1,FALSE)),"",VLOOKUP(CONCATENATE($A54,"_L_",DD$1),Records!$C$2:$H$6601,4,FALSE))</f>
        <v/>
      </c>
      <c r="DD54" s="7" t="str">
        <f>IF(ISERROR(VLOOKUP(CONCATENATE($A54,"_L_",DD$1),Records!$C$2:$H$6601,1,FALSE)),"",VLOOKUP(CONCATENATE($A54,"_L_",DD$1),Records!$C$2:$H$6601,5,FALSE))</f>
        <v/>
      </c>
      <c r="DE54" s="33" t="str">
        <f>IF(ISERROR(VLOOKUP(CONCATENATE($A54,"_L_",DD$1),Records!$C$2:$H$6601,1,FALSE)),"",VLOOKUP(CONCATENATE($A54,"_L_",DD$1),Records!$C$2:$H$6601,6,FALSE))</f>
        <v/>
      </c>
      <c r="DF54" s="32" t="str">
        <f>IF(ISERROR(VLOOKUP(CONCATENATE($A54,"_L_",DG$1),Records!$C$2:$H$6601,1,FALSE)),"",VLOOKUP(CONCATENATE($A54,"_L_",DG$1),Records!$C$2:$H$6601,4,FALSE))</f>
        <v/>
      </c>
      <c r="DG54" s="7" t="str">
        <f>IF(ISERROR(VLOOKUP(CONCATENATE($A54,"_L_",DG$1),Records!$C$2:$H$6601,1,FALSE)),"",VLOOKUP(CONCATENATE($A54,"_L_",DG$1),Records!$C$2:$H$6601,5,FALSE))</f>
        <v/>
      </c>
      <c r="DH54" s="33" t="str">
        <f>IF(ISERROR(VLOOKUP(CONCATENATE($A54,"_L_",DG$1),Records!$C$2:$H$6601,1,FALSE)),"",VLOOKUP(CONCATENATE($A54,"_L_",DG$1),Records!$C$2:$H$6601,6,FALSE))</f>
        <v/>
      </c>
      <c r="DI54" s="32" t="str">
        <f>IF(ISERROR(VLOOKUP(CONCATENATE($A54,"_L_",DJ$1),Records!$C$2:$H$6601,1,FALSE)),"",VLOOKUP(CONCATENATE($A54,"_L_",DJ$1),Records!$C$2:$H$6601,4,FALSE))</f>
        <v/>
      </c>
      <c r="DJ54" s="7" t="str">
        <f>IF(ISERROR(VLOOKUP(CONCATENATE($A54,"_L_",DJ$1),Records!$C$2:$H$6601,1,FALSE)),"",VLOOKUP(CONCATENATE($A54,"_L_",DJ$1),Records!$C$2:$H$6601,5,FALSE))</f>
        <v/>
      </c>
      <c r="DK54" s="33" t="str">
        <f>IF(ISERROR(VLOOKUP(CONCATENATE($A54,"_L_",DJ$1),Records!$C$2:$H$6601,1,FALSE)),"",VLOOKUP(CONCATENATE($A54,"_L_",DJ$1),Records!$C$2:$H$6601,6,FALSE))</f>
        <v/>
      </c>
      <c r="DL54" s="32" t="str">
        <f>IF(ISERROR(VLOOKUP(CONCATENATE($A54,"_L_",DM$1),Records!$C$2:$H$6601,1,FALSE)),"",VLOOKUP(CONCATENATE($A54,"_L_",DM$1),Records!$C$2:$H$6601,4,FALSE))</f>
        <v/>
      </c>
      <c r="DM54" s="7" t="str">
        <f>IF(ISERROR(VLOOKUP(CONCATENATE($A54,"_L_",DM$1),Records!$C$2:$H$6601,1,FALSE)),"",VLOOKUP(CONCATENATE($A54,"_L_",DM$1),Records!$C$2:$H$6601,5,FALSE))</f>
        <v/>
      </c>
      <c r="DN54" s="33" t="str">
        <f>IF(ISERROR(VLOOKUP(CONCATENATE($A54,"_L_",DM$1),Records!$C$2:$H$6601,1,FALSE)),"",VLOOKUP(CONCATENATE($A54,"_L_",DM$1),Records!$C$2:$H$6601,6,FALSE))</f>
        <v/>
      </c>
      <c r="DO54" s="32" t="str">
        <f>IF(ISERROR(VLOOKUP(CONCATENATE($A54,"_L_",DP$1),Records!$C$2:$H$6601,1,FALSE)),"",VLOOKUP(CONCATENATE($A54,"_L_",DP$1),Records!$C$2:$H$6601,4,FALSE))</f>
        <v/>
      </c>
      <c r="DP54" s="7" t="str">
        <f>IF(ISERROR(VLOOKUP(CONCATENATE($A54,"_L_",DP$1),Records!$C$2:$H$6601,1,FALSE)),"",VLOOKUP(CONCATENATE($A54,"_L_",DP$1),Records!$C$2:$H$6601,5,FALSE))</f>
        <v/>
      </c>
      <c r="DQ54" s="33" t="str">
        <f>IF(ISERROR(VLOOKUP(CONCATENATE($A54,"_L_",DP$1),Records!$C$2:$H$6601,1,FALSE)),"",VLOOKUP(CONCATENATE($A54,"_L_",DP$1),Records!$C$2:$H$6601,6,FALSE))</f>
        <v/>
      </c>
      <c r="DR54" s="32" t="str">
        <f>IF(ISERROR(VLOOKUP(CONCATENATE($A54,"_L_",DS$1),Records!$C$2:$H$6601,1,FALSE)),"",VLOOKUP(CONCATENATE($A54,"_L_",DS$1),Records!$C$2:$H$6601,4,FALSE))</f>
        <v/>
      </c>
      <c r="DS54" s="7" t="str">
        <f>IF(ISERROR(VLOOKUP(CONCATENATE($A54,"_L_",DS$1),Records!$C$2:$H$6601,1,FALSE)),"",VLOOKUP(CONCATENATE($A54,"_L_",DS$1),Records!$C$2:$H$6601,5,FALSE))</f>
        <v/>
      </c>
      <c r="DT54" s="33" t="str">
        <f>IF(ISERROR(VLOOKUP(CONCATENATE($A54,"_L_",DS$1),Records!$C$2:$H$6601,1,FALSE)),"",VLOOKUP(CONCATENATE($A54,"_L_",DS$1),Records!$C$2:$H$6601,6,FALSE))</f>
        <v/>
      </c>
      <c r="DU54" s="32" t="str">
        <f>IF(ISERROR(VLOOKUP(CONCATENATE($A54,"_L_",DV$1),Records!$C$2:$H$6601,1,FALSE)),"",VLOOKUP(CONCATENATE($A54,"_L_",DV$1),Records!$C$2:$H$6601,4,FALSE))</f>
        <v/>
      </c>
      <c r="DV54" s="7" t="str">
        <f>IF(ISERROR(VLOOKUP(CONCATENATE($A54,"_L_",DV$1),Records!$C$2:$H$6601,1,FALSE)),"",VLOOKUP(CONCATENATE($A54,"_L_",DV$1),Records!$C$2:$H$6601,5,FALSE))</f>
        <v/>
      </c>
      <c r="DW54" s="33" t="str">
        <f>IF(ISERROR(VLOOKUP(CONCATENATE($A54,"_L_",DV$1),Records!$C$2:$H$6601,1,FALSE)),"",VLOOKUP(CONCATENATE($A54,"_L_",DV$1),Records!$C$2:$H$6601,6,FALSE))</f>
        <v/>
      </c>
      <c r="DX54" s="32" t="str">
        <f>IF(ISERROR(VLOOKUP(CONCATENATE($A54,"_L_",DY$1),Records!$C$2:$H$6601,1,FALSE)),"",VLOOKUP(CONCATENATE($A54,"_L_",DY$1),Records!$C$2:$H$6601,4,FALSE))</f>
        <v/>
      </c>
      <c r="DY54" s="7" t="str">
        <f>IF(ISERROR(VLOOKUP(CONCATENATE($A54,"_L_",DY$1),Records!$C$2:$H$6601,1,FALSE)),"",VLOOKUP(CONCATENATE($A54,"_L_",DY$1),Records!$C$2:$H$6601,5,FALSE))</f>
        <v/>
      </c>
      <c r="DZ54" s="33" t="str">
        <f>IF(ISERROR(VLOOKUP(CONCATENATE($A54,"_L_",DY$1),Records!$C$2:$H$6601,1,FALSE)),"",VLOOKUP(CONCATENATE($A54,"_L_",DY$1),Records!$C$2:$H$6601,6,FALSE))</f>
        <v/>
      </c>
      <c r="EA54" s="32" t="str">
        <f>IF(ISERROR(VLOOKUP(CONCATENATE($A54,"_L_",EB$1),Records!$C$2:$H$6601,1,FALSE)),"",VLOOKUP(CONCATENATE($A54,"_L_",EB$1),Records!$C$2:$H$6601,4,FALSE))</f>
        <v/>
      </c>
      <c r="EB54" s="7" t="str">
        <f>IF(ISERROR(VLOOKUP(CONCATENATE($A54,"_L_",EB$1),Records!$C$2:$H$6601,1,FALSE)),"",VLOOKUP(CONCATENATE($A54,"_L_",EB$1),Records!$C$2:$H$6601,5,FALSE))</f>
        <v/>
      </c>
      <c r="EC54" s="33" t="str">
        <f>IF(ISERROR(VLOOKUP(CONCATENATE($A54,"_L_",EB$1),Records!$C$2:$H$6601,1,FALSE)),"",VLOOKUP(CONCATENATE($A54,"_L_",EB$1),Records!$C$2:$H$6601,6,FALSE))</f>
        <v/>
      </c>
    </row>
    <row r="55" spans="1:133" ht="15.75" x14ac:dyDescent="0.25">
      <c r="A55" s="11">
        <v>42237</v>
      </c>
      <c r="B55" s="16" t="s">
        <v>69</v>
      </c>
      <c r="C55" s="18">
        <f t="shared" si="1"/>
        <v>8</v>
      </c>
      <c r="D55" s="27" t="s">
        <v>63</v>
      </c>
      <c r="E55" s="24" t="s">
        <v>61</v>
      </c>
      <c r="F55" s="62">
        <f t="shared" si="0"/>
        <v>0</v>
      </c>
      <c r="G55" s="62">
        <f>HomeCalc!F55</f>
        <v>0</v>
      </c>
      <c r="H55" s="32" t="str">
        <f>IF(ISERROR(VLOOKUP(CONCATENATE($A55,"_L_",I$1),Records!$C$2:$H$6601,1,FALSE)),"",VLOOKUP(CONCATENATE($A55,"_L_",I$1),Records!$C$2:$H$6601,4,FALSE))</f>
        <v/>
      </c>
      <c r="I55" s="7" t="str">
        <f>IF(ISERROR(VLOOKUP(CONCATENATE($A55,"_L_",I$1),Records!$C$2:$H$6601,1,FALSE)),"",VLOOKUP(CONCATENATE($A55,"_L_",I$1),Records!$C$2:$H$6601,5,FALSE))</f>
        <v/>
      </c>
      <c r="J55" s="33" t="str">
        <f>IF(ISERROR(VLOOKUP(CONCATENATE($A55,"_L_",I$1),Records!$C$2:$H$6601,1,FALSE)),"",VLOOKUP(CONCATENATE($A55,"_L_",I$1),Records!$C$2:$H$6601,6,FALSE))</f>
        <v/>
      </c>
      <c r="K55" s="32" t="str">
        <f>IF(ISERROR(VLOOKUP(CONCATENATE($A55,"_L_",L$1),Records!$C$2:$H$6601,1,FALSE)),"",VLOOKUP(CONCATENATE($A55,"_L_",L$1),Records!$C$2:$H$6601,4,FALSE))</f>
        <v/>
      </c>
      <c r="L55" s="7" t="str">
        <f>IF(ISERROR(VLOOKUP(CONCATENATE($A55,"_L_",L$1),Records!$C$2:$H$6601,1,FALSE)),"",VLOOKUP(CONCATENATE($A55,"_L_",L$1),Records!$C$2:$H$6601,5,FALSE))</f>
        <v/>
      </c>
      <c r="M55" s="33" t="str">
        <f>IF(ISERROR(VLOOKUP(CONCATENATE($A55,"_L_",L$1),Records!$C$2:$H$6601,1,FALSE)),"",VLOOKUP(CONCATENATE($A55,"_L_",L$1),Records!$C$2:$H$6601,6,FALSE))</f>
        <v/>
      </c>
      <c r="N55" s="32" t="str">
        <f>IF(ISERROR(VLOOKUP(CONCATENATE($A55,"_L_",O$1),Records!$C$2:$H$6601,1,FALSE)),"",VLOOKUP(CONCATENATE($A55,"_L_",O$1),Records!$C$2:$H$6601,4,FALSE))</f>
        <v/>
      </c>
      <c r="O55" s="7" t="str">
        <f>IF(ISERROR(VLOOKUP(CONCATENATE($A55,"_L_",O$1),Records!$C$2:$H$6601,1,FALSE)),"",VLOOKUP(CONCATENATE($A55,"_L_",O$1),Records!$C$2:$H$6601,5,FALSE))</f>
        <v/>
      </c>
      <c r="P55" s="33" t="str">
        <f>IF(ISERROR(VLOOKUP(CONCATENATE($A55,"_L_",O$1),Records!$C$2:$H$6601,1,FALSE)),"",VLOOKUP(CONCATENATE($A55,"_L_",O$1),Records!$C$2:$H$6601,6,FALSE))</f>
        <v/>
      </c>
      <c r="Q55" s="32" t="str">
        <f>IF(ISERROR(VLOOKUP(CONCATENATE($A55,"_L_",R$1),Records!$C$2:$H$6601,1,FALSE)),"",VLOOKUP(CONCATENATE($A55,"_L_",R$1),Records!$C$2:$H$6601,4,FALSE))</f>
        <v/>
      </c>
      <c r="R55" s="7" t="str">
        <f>IF(ISERROR(VLOOKUP(CONCATENATE($A55,"_L_",R$1),Records!$C$2:$H$6601,1,FALSE)),"",VLOOKUP(CONCATENATE($A55,"_L_",R$1),Records!$C$2:$H$6601,5,FALSE))</f>
        <v/>
      </c>
      <c r="S55" s="33" t="str">
        <f>IF(ISERROR(VLOOKUP(CONCATENATE($A55,"_L_",R$1),Records!$C$2:$H$6601,1,FALSE)),"",VLOOKUP(CONCATENATE($A55,"_L_",R$1),Records!$C$2:$H$6601,6,FALSE))</f>
        <v/>
      </c>
      <c r="T55" s="32" t="str">
        <f>IF(ISERROR(VLOOKUP(CONCATENATE($A55,"_L_",U$1),Records!$C$2:$H$6601,1,FALSE)),"",VLOOKUP(CONCATENATE($A55,"_L_",U$1),Records!$C$2:$H$6601,4,FALSE))</f>
        <v/>
      </c>
      <c r="U55" s="7" t="str">
        <f>IF(ISERROR(VLOOKUP(CONCATENATE($A55,"_L_",U$1),Records!$C$2:$H$6601,1,FALSE)),"",VLOOKUP(CONCATENATE($A55,"_L_",U$1),Records!$C$2:$H$6601,5,FALSE))</f>
        <v/>
      </c>
      <c r="V55" s="33" t="str">
        <f>IF(ISERROR(VLOOKUP(CONCATENATE($A55,"_L_",U$1),Records!$C$2:$H$6601,1,FALSE)),"",VLOOKUP(CONCATENATE($A55,"_L_",U$1),Records!$C$2:$H$6601,6,FALSE))</f>
        <v/>
      </c>
      <c r="W55" s="32" t="str">
        <f>IF(ISERROR(VLOOKUP(CONCATENATE($A55,"_L_",X$1),Records!$C$2:$H$6601,1,FALSE)),"",VLOOKUP(CONCATENATE($A55,"_L_",X$1),Records!$C$2:$H$6601,4,FALSE))</f>
        <v/>
      </c>
      <c r="X55" s="7" t="str">
        <f>IF(ISERROR(VLOOKUP(CONCATENATE($A55,"_L_",X$1),Records!$C$2:$H$6601,1,FALSE)),"",VLOOKUP(CONCATENATE($A55,"_L_",X$1),Records!$C$2:$H$6601,5,FALSE))</f>
        <v/>
      </c>
      <c r="Y55" s="33" t="str">
        <f>IF(ISERROR(VLOOKUP(CONCATENATE($A55,"_L_",X$1),Records!$C$2:$H$6601,1,FALSE)),"",VLOOKUP(CONCATENATE($A55,"_L_",X$1),Records!$C$2:$H$6601,6,FALSE))</f>
        <v/>
      </c>
      <c r="Z55" s="32" t="str">
        <f>IF(ISERROR(VLOOKUP(CONCATENATE($A55,"_L_",AA$1),Records!$C$2:$H$6601,1,FALSE)),"",VLOOKUP(CONCATENATE($A55,"_L_",AA$1),Records!$C$2:$H$6601,4,FALSE))</f>
        <v/>
      </c>
      <c r="AA55" s="7" t="str">
        <f>IF(ISERROR(VLOOKUP(CONCATENATE($A55,"_L_",AA$1),Records!$C$2:$H$6601,1,FALSE)),"",VLOOKUP(CONCATENATE($A55,"_L_",AA$1),Records!$C$2:$H$6601,5,FALSE))</f>
        <v/>
      </c>
      <c r="AB55" s="33" t="str">
        <f>IF(ISERROR(VLOOKUP(CONCATENATE($A55,"_L_",AA$1),Records!$C$2:$H$6601,1,FALSE)),"",VLOOKUP(CONCATENATE($A55,"_L_",AA$1),Records!$C$2:$H$6601,6,FALSE))</f>
        <v/>
      </c>
      <c r="AC55" s="32" t="str">
        <f>IF(ISERROR(VLOOKUP(CONCATENATE($A55,"_L_",AD$1),Records!$C$2:$H$6601,1,FALSE)),"",VLOOKUP(CONCATENATE($A55,"_L_",AD$1),Records!$C$2:$H$6601,4,FALSE))</f>
        <v/>
      </c>
      <c r="AD55" s="7" t="str">
        <f>IF(ISERROR(VLOOKUP(CONCATENATE($A55,"_L_",AD$1),Records!$C$2:$H$6601,1,FALSE)),"",VLOOKUP(CONCATENATE($A55,"_L_",AD$1),Records!$C$2:$H$6601,5,FALSE))</f>
        <v/>
      </c>
      <c r="AE55" s="33" t="str">
        <f>IF(ISERROR(VLOOKUP(CONCATENATE($A55,"_L_",AD$1),Records!$C$2:$H$6601,1,FALSE)),"",VLOOKUP(CONCATENATE($A55,"_L_",AD$1),Records!$C$2:$H$6601,6,FALSE))</f>
        <v/>
      </c>
      <c r="AF55" s="32" t="str">
        <f>IF(ISERROR(VLOOKUP(CONCATENATE($A55,"_L_",AG$1),Records!$C$2:$H$6601,1,FALSE)),"",VLOOKUP(CONCATENATE($A55,"_L_",AG$1),Records!$C$2:$H$6601,4,FALSE))</f>
        <v/>
      </c>
      <c r="AG55" s="7" t="str">
        <f>IF(ISERROR(VLOOKUP(CONCATENATE($A55,"_L_",AG$1),Records!$C$2:$H$6601,1,FALSE)),"",VLOOKUP(CONCATENATE($A55,"_L_",AG$1),Records!$C$2:$H$6601,5,FALSE))</f>
        <v/>
      </c>
      <c r="AH55" s="33" t="str">
        <f>IF(ISERROR(VLOOKUP(CONCATENATE($A55,"_L_",AG$1),Records!$C$2:$H$6601,1,FALSE)),"",VLOOKUP(CONCATENATE($A55,"_L_",AG$1),Records!$C$2:$H$6601,6,FALSE))</f>
        <v/>
      </c>
      <c r="AI55" s="32" t="str">
        <f>IF(ISERROR(VLOOKUP(CONCATENATE($A55,"_L_",AJ$1),Records!$C$2:$H$6601,1,FALSE)),"",VLOOKUP(CONCATENATE($A55,"_L_",AJ$1),Records!$C$2:$H$6601,4,FALSE))</f>
        <v/>
      </c>
      <c r="AJ55" s="7" t="str">
        <f>IF(ISERROR(VLOOKUP(CONCATENATE($A55,"_L_",AJ$1),Records!$C$2:$H$6601,1,FALSE)),"",VLOOKUP(CONCATENATE($A55,"_L_",AJ$1),Records!$C$2:$H$6601,5,FALSE))</f>
        <v/>
      </c>
      <c r="AK55" s="33" t="str">
        <f>IF(ISERROR(VLOOKUP(CONCATENATE($A55,"_L_",AJ$1),Records!$C$2:$H$6601,1,FALSE)),"",VLOOKUP(CONCATENATE($A55,"_L_",AJ$1),Records!$C$2:$H$6601,6,FALSE))</f>
        <v/>
      </c>
      <c r="AL55" s="32" t="str">
        <f>IF(ISERROR(VLOOKUP(CONCATENATE($A55,"_L_",AM$1),Records!$C$2:$H$6601,1,FALSE)),"",VLOOKUP(CONCATENATE($A55,"_L_",AM$1),Records!$C$2:$H$6601,4,FALSE))</f>
        <v/>
      </c>
      <c r="AM55" s="7" t="str">
        <f>IF(ISERROR(VLOOKUP(CONCATENATE($A55,"_L_",AM$1),Records!$C$2:$H$6601,1,FALSE)),"",VLOOKUP(CONCATENATE($A55,"_L_",AM$1),Records!$C$2:$H$6601,5,FALSE))</f>
        <v/>
      </c>
      <c r="AN55" s="33" t="str">
        <f>IF(ISERROR(VLOOKUP(CONCATENATE($A55,"_L_",AM$1),Records!$C$2:$H$6601,1,FALSE)),"",VLOOKUP(CONCATENATE($A55,"_L_",AM$1),Records!$C$2:$H$6601,6,FALSE))</f>
        <v/>
      </c>
      <c r="AO55" s="32" t="str">
        <f>IF(ISERROR(VLOOKUP(CONCATENATE($A55,"_L_",AP$1),Records!$C$2:$H$6601,1,FALSE)),"",VLOOKUP(CONCATENATE($A55,"_L_",AP$1),Records!$C$2:$H$6601,4,FALSE))</f>
        <v/>
      </c>
      <c r="AP55" s="7" t="str">
        <f>IF(ISERROR(VLOOKUP(CONCATENATE($A55,"_L_",AP$1),Records!$C$2:$H$6601,1,FALSE)),"",VLOOKUP(CONCATENATE($A55,"_L_",AP$1),Records!$C$2:$H$6601,5,FALSE))</f>
        <v/>
      </c>
      <c r="AQ55" s="33" t="str">
        <f>IF(ISERROR(VLOOKUP(CONCATENATE($A55,"_L_",AP$1),Records!$C$2:$H$6601,1,FALSE)),"",VLOOKUP(CONCATENATE($A55,"_L_",AP$1),Records!$C$2:$H$6601,6,FALSE))</f>
        <v/>
      </c>
      <c r="AR55" s="32" t="str">
        <f>IF(ISERROR(VLOOKUP(CONCATENATE($A55,"_L_",AS$1),Records!$C$2:$H$6601,1,FALSE)),"",VLOOKUP(CONCATENATE($A55,"_L_",AS$1),Records!$C$2:$H$6601,4,FALSE))</f>
        <v/>
      </c>
      <c r="AS55" s="7" t="str">
        <f>IF(ISERROR(VLOOKUP(CONCATENATE($A55,"_L_",AS$1),Records!$C$2:$H$6601,1,FALSE)),"",VLOOKUP(CONCATENATE($A55,"_L_",AS$1),Records!$C$2:$H$6601,5,FALSE))</f>
        <v/>
      </c>
      <c r="AT55" s="33" t="str">
        <f>IF(ISERROR(VLOOKUP(CONCATENATE($A55,"_L_",AS$1),Records!$C$2:$H$6601,1,FALSE)),"",VLOOKUP(CONCATENATE($A55,"_L_",AS$1),Records!$C$2:$H$6601,6,FALSE))</f>
        <v/>
      </c>
      <c r="AU55" s="32" t="str">
        <f>IF(ISERROR(VLOOKUP(CONCATENATE($A55,"_L_",AV$1),Records!$C$2:$H$6601,1,FALSE)),"",VLOOKUP(CONCATENATE($A55,"_L_",AV$1),Records!$C$2:$H$6601,4,FALSE))</f>
        <v/>
      </c>
      <c r="AV55" s="7" t="str">
        <f>IF(ISERROR(VLOOKUP(CONCATENATE($A55,"_L_",AV$1),Records!$C$2:$H$6601,1,FALSE)),"",VLOOKUP(CONCATENATE($A55,"_L_",AV$1),Records!$C$2:$H$6601,5,FALSE))</f>
        <v/>
      </c>
      <c r="AW55" s="33" t="str">
        <f>IF(ISERROR(VLOOKUP(CONCATENATE($A55,"_L_",AV$1),Records!$C$2:$H$6601,1,FALSE)),"",VLOOKUP(CONCATENATE($A55,"_L_",AV$1),Records!$C$2:$H$6601,6,FALSE))</f>
        <v/>
      </c>
      <c r="AX55" s="32" t="str">
        <f>IF(ISERROR(VLOOKUP(CONCATENATE($A55,"_L_",AY$1),Records!$C$2:$H$6601,1,FALSE)),"",VLOOKUP(CONCATENATE($A55,"_L_",AY$1),Records!$C$2:$H$6601,4,FALSE))</f>
        <v/>
      </c>
      <c r="AY55" s="7" t="str">
        <f>IF(ISERROR(VLOOKUP(CONCATENATE($A55,"_L_",AY$1),Records!$C$2:$H$6601,1,FALSE)),"",VLOOKUP(CONCATENATE($A55,"_L_",AY$1),Records!$C$2:$H$6601,5,FALSE))</f>
        <v/>
      </c>
      <c r="AZ55" s="33" t="str">
        <f>IF(ISERROR(VLOOKUP(CONCATENATE($A55,"_L_",AY$1),Records!$C$2:$H$6601,1,FALSE)),"",VLOOKUP(CONCATENATE($A55,"_L_",AY$1),Records!$C$2:$H$6601,6,FALSE))</f>
        <v/>
      </c>
      <c r="BA55" s="32" t="str">
        <f>IF(ISERROR(VLOOKUP(CONCATENATE($A55,"_L_",BB$1),Records!$C$2:$H$6601,1,FALSE)),"",VLOOKUP(CONCATENATE($A55,"_L_",BB$1),Records!$C$2:$H$6601,4,FALSE))</f>
        <v/>
      </c>
      <c r="BB55" s="7" t="str">
        <f>IF(ISERROR(VLOOKUP(CONCATENATE($A55,"_L_",BB$1),Records!$C$2:$H$6601,1,FALSE)),"",VLOOKUP(CONCATENATE($A55,"_L_",BB$1),Records!$C$2:$H$6601,5,FALSE))</f>
        <v/>
      </c>
      <c r="BC55" s="33" t="str">
        <f>IF(ISERROR(VLOOKUP(CONCATENATE($A55,"_L_",BB$1),Records!$C$2:$H$6601,1,FALSE)),"",VLOOKUP(CONCATENATE($A55,"_L_",BB$1),Records!$C$2:$H$6601,6,FALSE))</f>
        <v/>
      </c>
      <c r="BD55" s="32" t="str">
        <f>IF(ISERROR(VLOOKUP(CONCATENATE($A55,"_L_",BE$1),Records!$C$2:$H$6601,1,FALSE)),"",VLOOKUP(CONCATENATE($A55,"_L_",BE$1),Records!$C$2:$H$6601,4,FALSE))</f>
        <v/>
      </c>
      <c r="BE55" s="7" t="str">
        <f>IF(ISERROR(VLOOKUP(CONCATENATE($A55,"_L_",BE$1),Records!$C$2:$H$6601,1,FALSE)),"",VLOOKUP(CONCATENATE($A55,"_L_",BE$1),Records!$C$2:$H$6601,5,FALSE))</f>
        <v/>
      </c>
      <c r="BF55" s="33" t="str">
        <f>IF(ISERROR(VLOOKUP(CONCATENATE($A55,"_L_",BE$1),Records!$C$2:$H$6601,1,FALSE)),"",VLOOKUP(CONCATENATE($A55,"_L_",BE$1),Records!$C$2:$H$6601,6,FALSE))</f>
        <v/>
      </c>
      <c r="BG55" s="32" t="str">
        <f>IF(ISERROR(VLOOKUP(CONCATENATE($A55,"_L_",BH$1),Records!$C$2:$H$6601,1,FALSE)),"",VLOOKUP(CONCATENATE($A55,"_L_",BH$1),Records!$C$2:$H$6601,4,FALSE))</f>
        <v/>
      </c>
      <c r="BH55" s="7" t="str">
        <f>IF(ISERROR(VLOOKUP(CONCATENATE($A55,"_L_",BH$1),Records!$C$2:$H$6601,1,FALSE)),"",VLOOKUP(CONCATENATE($A55,"_L_",BH$1),Records!$C$2:$H$6601,5,FALSE))</f>
        <v/>
      </c>
      <c r="BI55" s="33" t="str">
        <f>IF(ISERROR(VLOOKUP(CONCATENATE($A55,"_L_",BH$1),Records!$C$2:$H$6601,1,FALSE)),"",VLOOKUP(CONCATENATE($A55,"_L_",BH$1),Records!$C$2:$H$6601,6,FALSE))</f>
        <v/>
      </c>
      <c r="BJ55" s="32" t="str">
        <f>IF(ISERROR(VLOOKUP(CONCATENATE($A55,"_L_",BK$1),Records!$C$2:$H$6601,1,FALSE)),"",VLOOKUP(CONCATENATE($A55,"_L_",BK$1),Records!$C$2:$H$6601,4,FALSE))</f>
        <v/>
      </c>
      <c r="BK55" s="7" t="str">
        <f>IF(ISERROR(VLOOKUP(CONCATENATE($A55,"_L_",BK$1),Records!$C$2:$H$6601,1,FALSE)),"",VLOOKUP(CONCATENATE($A55,"_L_",BK$1),Records!$C$2:$H$6601,5,FALSE))</f>
        <v/>
      </c>
      <c r="BL55" s="33" t="str">
        <f>IF(ISERROR(VLOOKUP(CONCATENATE($A55,"_L_",BK$1),Records!$C$2:$H$6601,1,FALSE)),"",VLOOKUP(CONCATENATE($A55,"_L_",BK$1),Records!$C$2:$H$6601,6,FALSE))</f>
        <v/>
      </c>
      <c r="BM55" s="32" t="str">
        <f>IF(ISERROR(VLOOKUP(CONCATENATE($A55,"_L_",BN$1),Records!$C$2:$H$6601,1,FALSE)),"",VLOOKUP(CONCATENATE($A55,"_L_",BN$1),Records!$C$2:$H$6601,4,FALSE))</f>
        <v/>
      </c>
      <c r="BN55" s="7" t="str">
        <f>IF(ISERROR(VLOOKUP(CONCATENATE($A55,"_L_",BN$1),Records!$C$2:$H$6601,1,FALSE)),"",VLOOKUP(CONCATENATE($A55,"_L_",BN$1),Records!$C$2:$H$6601,5,FALSE))</f>
        <v/>
      </c>
      <c r="BO55" s="33" t="str">
        <f>IF(ISERROR(VLOOKUP(CONCATENATE($A55,"_L_",BN$1),Records!$C$2:$H$6601,1,FALSE)),"",VLOOKUP(CONCATENATE($A55,"_L_",BN$1),Records!$C$2:$H$6601,6,FALSE))</f>
        <v/>
      </c>
      <c r="BP55" s="32" t="str">
        <f>IF(ISERROR(VLOOKUP(CONCATENATE($A55,"_L_",BQ$1),Records!$C$2:$H$6601,1,FALSE)),"",VLOOKUP(CONCATENATE($A55,"_L_",BQ$1),Records!$C$2:$H$6601,4,FALSE))</f>
        <v/>
      </c>
      <c r="BQ55" s="7" t="str">
        <f>IF(ISERROR(VLOOKUP(CONCATENATE($A55,"_L_",BQ$1),Records!$C$2:$H$6601,1,FALSE)),"",VLOOKUP(CONCATENATE($A55,"_L_",BQ$1),Records!$C$2:$H$6601,5,FALSE))</f>
        <v/>
      </c>
      <c r="BR55" s="33" t="str">
        <f>IF(ISERROR(VLOOKUP(CONCATENATE($A55,"_L_",BQ$1),Records!$C$2:$H$6601,1,FALSE)),"",VLOOKUP(CONCATENATE($A55,"_L_",BQ$1),Records!$C$2:$H$6601,6,FALSE))</f>
        <v/>
      </c>
      <c r="BS55" s="32" t="str">
        <f>IF(ISERROR(VLOOKUP(CONCATENATE($A55,"_L_",BT$1),Records!$C$2:$H$6601,1,FALSE)),"",VLOOKUP(CONCATENATE($A55,"_L_",BT$1),Records!$C$2:$H$6601,4,FALSE))</f>
        <v/>
      </c>
      <c r="BT55" s="7" t="str">
        <f>IF(ISERROR(VLOOKUP(CONCATENATE($A55,"_L_",BT$1),Records!$C$2:$H$6601,1,FALSE)),"",VLOOKUP(CONCATENATE($A55,"_L_",BT$1),Records!$C$2:$H$6601,5,FALSE))</f>
        <v/>
      </c>
      <c r="BU55" s="33" t="str">
        <f>IF(ISERROR(VLOOKUP(CONCATENATE($A55,"_L_",BT$1),Records!$C$2:$H$6601,1,FALSE)),"",VLOOKUP(CONCATENATE($A55,"_L_",BT$1),Records!$C$2:$H$6601,6,FALSE))</f>
        <v/>
      </c>
      <c r="BV55" s="32" t="str">
        <f>IF(ISERROR(VLOOKUP(CONCATENATE($A55,"_L_",BW$1),Records!$C$2:$H$6601,1,FALSE)),"",VLOOKUP(CONCATENATE($A55,"_L_",BW$1),Records!$C$2:$H$6601,4,FALSE))</f>
        <v/>
      </c>
      <c r="BW55" s="7" t="str">
        <f>IF(ISERROR(VLOOKUP(CONCATENATE($A55,"_L_",BW$1),Records!$C$2:$H$6601,1,FALSE)),"",VLOOKUP(CONCATENATE($A55,"_L_",BW$1),Records!$C$2:$H$6601,5,FALSE))</f>
        <v/>
      </c>
      <c r="BX55" s="33" t="str">
        <f>IF(ISERROR(VLOOKUP(CONCATENATE($A55,"_L_",BW$1),Records!$C$2:$H$6601,1,FALSE)),"",VLOOKUP(CONCATENATE($A55,"_L_",BW$1),Records!$C$2:$H$6601,6,FALSE))</f>
        <v/>
      </c>
      <c r="BY55" s="32" t="str">
        <f>IF(ISERROR(VLOOKUP(CONCATENATE($A55,"_L_",BZ$1),Records!$C$2:$H$6601,1,FALSE)),"",VLOOKUP(CONCATENATE($A55,"_L_",BZ$1),Records!$C$2:$H$6601,4,FALSE))</f>
        <v/>
      </c>
      <c r="BZ55" s="7" t="str">
        <f>IF(ISERROR(VLOOKUP(CONCATENATE($A55,"_L_",BZ$1),Records!$C$2:$H$6601,1,FALSE)),"",VLOOKUP(CONCATENATE($A55,"_L_",BZ$1),Records!$C$2:$H$6601,5,FALSE))</f>
        <v/>
      </c>
      <c r="CA55" s="33" t="str">
        <f>IF(ISERROR(VLOOKUP(CONCATENATE($A55,"_L_",BZ$1),Records!$C$2:$H$6601,1,FALSE)),"",VLOOKUP(CONCATENATE($A55,"_L_",BZ$1),Records!$C$2:$H$6601,6,FALSE))</f>
        <v/>
      </c>
      <c r="CB55" s="32" t="str">
        <f>IF(ISERROR(VLOOKUP(CONCATENATE($A55,"_L_",CC$1),Records!$C$2:$H$6601,1,FALSE)),"",VLOOKUP(CONCATENATE($A55,"_L_",CC$1),Records!$C$2:$H$6601,4,FALSE))</f>
        <v/>
      </c>
      <c r="CC55" s="7" t="str">
        <f>IF(ISERROR(VLOOKUP(CONCATENATE($A55,"_L_",CC$1),Records!$C$2:$H$6601,1,FALSE)),"",VLOOKUP(CONCATENATE($A55,"_L_",CC$1),Records!$C$2:$H$6601,5,FALSE))</f>
        <v/>
      </c>
      <c r="CD55" s="33" t="str">
        <f>IF(ISERROR(VLOOKUP(CONCATENATE($A55,"_L_",CC$1),Records!$C$2:$H$6601,1,FALSE)),"",VLOOKUP(CONCATENATE($A55,"_L_",CC$1),Records!$C$2:$H$6601,6,FALSE))</f>
        <v/>
      </c>
      <c r="CE55" s="32" t="str">
        <f>IF(ISERROR(VLOOKUP(CONCATENATE($A55,"_L_",CF$1),Records!$C$2:$H$6601,1,FALSE)),"",VLOOKUP(CONCATENATE($A55,"_L_",CF$1),Records!$C$2:$H$6601,4,FALSE))</f>
        <v/>
      </c>
      <c r="CF55" s="7" t="str">
        <f>IF(ISERROR(VLOOKUP(CONCATENATE($A55,"_L_",CF$1),Records!$C$2:$H$6601,1,FALSE)),"",VLOOKUP(CONCATENATE($A55,"_L_",CF$1),Records!$C$2:$H$6601,5,FALSE))</f>
        <v/>
      </c>
      <c r="CG55" s="33" t="str">
        <f>IF(ISERROR(VLOOKUP(CONCATENATE($A55,"_L_",CF$1),Records!$C$2:$H$6601,1,FALSE)),"",VLOOKUP(CONCATENATE($A55,"_L_",CF$1),Records!$C$2:$H$6601,6,FALSE))</f>
        <v/>
      </c>
      <c r="CH55" s="32" t="str">
        <f>IF(ISERROR(VLOOKUP(CONCATENATE($A55,"_L_",CI$1),Records!$C$2:$H$6601,1,FALSE)),"",VLOOKUP(CONCATENATE($A55,"_L_",CI$1),Records!$C$2:$H$6601,4,FALSE))</f>
        <v/>
      </c>
      <c r="CI55" s="7" t="str">
        <f>IF(ISERROR(VLOOKUP(CONCATENATE($A55,"_L_",CI$1),Records!$C$2:$H$6601,1,FALSE)),"",VLOOKUP(CONCATENATE($A55,"_L_",CI$1),Records!$C$2:$H$6601,5,FALSE))</f>
        <v/>
      </c>
      <c r="CJ55" s="33" t="str">
        <f>IF(ISERROR(VLOOKUP(CONCATENATE($A55,"_L_",CI$1),Records!$C$2:$H$6601,1,FALSE)),"",VLOOKUP(CONCATENATE($A55,"_L_",CI$1),Records!$C$2:$H$6601,6,FALSE))</f>
        <v/>
      </c>
      <c r="CK55" s="32" t="str">
        <f>IF(ISERROR(VLOOKUP(CONCATENATE($A55,"_L_",CL$1),Records!$C$2:$H$6601,1,FALSE)),"",VLOOKUP(CONCATENATE($A55,"_L_",CL$1),Records!$C$2:$H$6601,4,FALSE))</f>
        <v/>
      </c>
      <c r="CL55" s="7" t="str">
        <f>IF(ISERROR(VLOOKUP(CONCATENATE($A55,"_L_",CL$1),Records!$C$2:$H$6601,1,FALSE)),"",VLOOKUP(CONCATENATE($A55,"_L_",CL$1),Records!$C$2:$H$6601,5,FALSE))</f>
        <v/>
      </c>
      <c r="CM55" s="33" t="str">
        <f>IF(ISERROR(VLOOKUP(CONCATENATE($A55,"_L_",CL$1),Records!$C$2:$H$6601,1,FALSE)),"",VLOOKUP(CONCATENATE($A55,"_L_",CL$1),Records!$C$2:$H$6601,6,FALSE))</f>
        <v/>
      </c>
      <c r="CN55" s="32" t="str">
        <f>IF(ISERROR(VLOOKUP(CONCATENATE($A55,"_L_",CO$1),Records!$C$2:$H$6601,1,FALSE)),"",VLOOKUP(CONCATENATE($A55,"_L_",CO$1),Records!$C$2:$H$6601,4,FALSE))</f>
        <v/>
      </c>
      <c r="CO55" s="7" t="str">
        <f>IF(ISERROR(VLOOKUP(CONCATENATE($A55,"_L_",CO$1),Records!$C$2:$H$6601,1,FALSE)),"",VLOOKUP(CONCATENATE($A55,"_L_",CO$1),Records!$C$2:$H$6601,5,FALSE))</f>
        <v/>
      </c>
      <c r="CP55" s="33" t="str">
        <f>IF(ISERROR(VLOOKUP(CONCATENATE($A55,"_L_",CO$1),Records!$C$2:$H$6601,1,FALSE)),"",VLOOKUP(CONCATENATE($A55,"_L_",CO$1),Records!$C$2:$H$6601,6,FALSE))</f>
        <v/>
      </c>
      <c r="CQ55" s="32" t="str">
        <f>IF(ISERROR(VLOOKUP(CONCATENATE($A55,"_L_",CR$1),Records!$C$2:$H$6601,1,FALSE)),"",VLOOKUP(CONCATENATE($A55,"_L_",CR$1),Records!$C$2:$H$6601,4,FALSE))</f>
        <v/>
      </c>
      <c r="CR55" s="7" t="str">
        <f>IF(ISERROR(VLOOKUP(CONCATENATE($A55,"_L_",CR$1),Records!$C$2:$H$6601,1,FALSE)),"",VLOOKUP(CONCATENATE($A55,"_L_",CR$1),Records!$C$2:$H$6601,5,FALSE))</f>
        <v/>
      </c>
      <c r="CS55" s="33" t="str">
        <f>IF(ISERROR(VLOOKUP(CONCATENATE($A55,"_L_",CR$1),Records!$C$2:$H$6601,1,FALSE)),"",VLOOKUP(CONCATENATE($A55,"_L_",CR$1),Records!$C$2:$H$6601,6,FALSE))</f>
        <v/>
      </c>
      <c r="CT55" s="32" t="str">
        <f>IF(ISERROR(VLOOKUP(CONCATENATE($A55,"_L_",CU$1),Records!$C$2:$H$6601,1,FALSE)),"",VLOOKUP(CONCATENATE($A55,"_L_",CU$1),Records!$C$2:$H$6601,4,FALSE))</f>
        <v/>
      </c>
      <c r="CU55" s="7" t="str">
        <f>IF(ISERROR(VLOOKUP(CONCATENATE($A55,"_L_",CU$1),Records!$C$2:$H$6601,1,FALSE)),"",VLOOKUP(CONCATENATE($A55,"_L_",CU$1),Records!$C$2:$H$6601,5,FALSE))</f>
        <v/>
      </c>
      <c r="CV55" s="33" t="str">
        <f>IF(ISERROR(VLOOKUP(CONCATENATE($A55,"_L_",CU$1),Records!$C$2:$H$6601,1,FALSE)),"",VLOOKUP(CONCATENATE($A55,"_L_",CU$1),Records!$C$2:$H$6601,6,FALSE))</f>
        <v/>
      </c>
      <c r="CW55" s="32" t="str">
        <f>IF(ISERROR(VLOOKUP(CONCATENATE($A55,"_L_",CX$1),Records!$C$2:$H$6601,1,FALSE)),"",VLOOKUP(CONCATENATE($A55,"_L_",CX$1),Records!$C$2:$H$6601,4,FALSE))</f>
        <v/>
      </c>
      <c r="CX55" s="7" t="str">
        <f>IF(ISERROR(VLOOKUP(CONCATENATE($A55,"_L_",CX$1),Records!$C$2:$H$6601,1,FALSE)),"",VLOOKUP(CONCATENATE($A55,"_L_",CX$1),Records!$C$2:$H$6601,5,FALSE))</f>
        <v/>
      </c>
      <c r="CY55" s="33" t="str">
        <f>IF(ISERROR(VLOOKUP(CONCATENATE($A55,"_L_",CX$1),Records!$C$2:$H$6601,1,FALSE)),"",VLOOKUP(CONCATENATE($A55,"_L_",CX$1),Records!$C$2:$H$6601,6,FALSE))</f>
        <v/>
      </c>
      <c r="CZ55" s="32" t="str">
        <f>IF(ISERROR(VLOOKUP(CONCATENATE($A55,"_L_",DA$1),Records!$C$2:$H$6601,1,FALSE)),"",VLOOKUP(CONCATENATE($A55,"_L_",DA$1),Records!$C$2:$H$6601,4,FALSE))</f>
        <v/>
      </c>
      <c r="DA55" s="7" t="str">
        <f>IF(ISERROR(VLOOKUP(CONCATENATE($A55,"_L_",DA$1),Records!$C$2:$H$6601,1,FALSE)),"",VLOOKUP(CONCATENATE($A55,"_L_",DA$1),Records!$C$2:$H$6601,5,FALSE))</f>
        <v/>
      </c>
      <c r="DB55" s="33" t="str">
        <f>IF(ISERROR(VLOOKUP(CONCATENATE($A55,"_L_",DA$1),Records!$C$2:$H$6601,1,FALSE)),"",VLOOKUP(CONCATENATE($A55,"_L_",DA$1),Records!$C$2:$H$6601,6,FALSE))</f>
        <v/>
      </c>
      <c r="DC55" s="32" t="str">
        <f>IF(ISERROR(VLOOKUP(CONCATENATE($A55,"_L_",DD$1),Records!$C$2:$H$6601,1,FALSE)),"",VLOOKUP(CONCATENATE($A55,"_L_",DD$1),Records!$C$2:$H$6601,4,FALSE))</f>
        <v/>
      </c>
      <c r="DD55" s="7" t="str">
        <f>IF(ISERROR(VLOOKUP(CONCATENATE($A55,"_L_",DD$1),Records!$C$2:$H$6601,1,FALSE)),"",VLOOKUP(CONCATENATE($A55,"_L_",DD$1),Records!$C$2:$H$6601,5,FALSE))</f>
        <v/>
      </c>
      <c r="DE55" s="33" t="str">
        <f>IF(ISERROR(VLOOKUP(CONCATENATE($A55,"_L_",DD$1),Records!$C$2:$H$6601,1,FALSE)),"",VLOOKUP(CONCATENATE($A55,"_L_",DD$1),Records!$C$2:$H$6601,6,FALSE))</f>
        <v/>
      </c>
      <c r="DF55" s="32" t="str">
        <f>IF(ISERROR(VLOOKUP(CONCATENATE($A55,"_L_",DG$1),Records!$C$2:$H$6601,1,FALSE)),"",VLOOKUP(CONCATENATE($A55,"_L_",DG$1),Records!$C$2:$H$6601,4,FALSE))</f>
        <v/>
      </c>
      <c r="DG55" s="7" t="str">
        <f>IF(ISERROR(VLOOKUP(CONCATENATE($A55,"_L_",DG$1),Records!$C$2:$H$6601,1,FALSE)),"",VLOOKUP(CONCATENATE($A55,"_L_",DG$1),Records!$C$2:$H$6601,5,FALSE))</f>
        <v/>
      </c>
      <c r="DH55" s="33" t="str">
        <f>IF(ISERROR(VLOOKUP(CONCATENATE($A55,"_L_",DG$1),Records!$C$2:$H$6601,1,FALSE)),"",VLOOKUP(CONCATENATE($A55,"_L_",DG$1),Records!$C$2:$H$6601,6,FALSE))</f>
        <v/>
      </c>
      <c r="DI55" s="32" t="str">
        <f>IF(ISERROR(VLOOKUP(CONCATENATE($A55,"_L_",DJ$1),Records!$C$2:$H$6601,1,FALSE)),"",VLOOKUP(CONCATENATE($A55,"_L_",DJ$1),Records!$C$2:$H$6601,4,FALSE))</f>
        <v/>
      </c>
      <c r="DJ55" s="7" t="str">
        <f>IF(ISERROR(VLOOKUP(CONCATENATE($A55,"_L_",DJ$1),Records!$C$2:$H$6601,1,FALSE)),"",VLOOKUP(CONCATENATE($A55,"_L_",DJ$1),Records!$C$2:$H$6601,5,FALSE))</f>
        <v/>
      </c>
      <c r="DK55" s="33" t="str">
        <f>IF(ISERROR(VLOOKUP(CONCATENATE($A55,"_L_",DJ$1),Records!$C$2:$H$6601,1,FALSE)),"",VLOOKUP(CONCATENATE($A55,"_L_",DJ$1),Records!$C$2:$H$6601,6,FALSE))</f>
        <v/>
      </c>
      <c r="DL55" s="32" t="str">
        <f>IF(ISERROR(VLOOKUP(CONCATENATE($A55,"_L_",DM$1),Records!$C$2:$H$6601,1,FALSE)),"",VLOOKUP(CONCATENATE($A55,"_L_",DM$1),Records!$C$2:$H$6601,4,FALSE))</f>
        <v/>
      </c>
      <c r="DM55" s="7" t="str">
        <f>IF(ISERROR(VLOOKUP(CONCATENATE($A55,"_L_",DM$1),Records!$C$2:$H$6601,1,FALSE)),"",VLOOKUP(CONCATENATE($A55,"_L_",DM$1),Records!$C$2:$H$6601,5,FALSE))</f>
        <v/>
      </c>
      <c r="DN55" s="33" t="str">
        <f>IF(ISERROR(VLOOKUP(CONCATENATE($A55,"_L_",DM$1),Records!$C$2:$H$6601,1,FALSE)),"",VLOOKUP(CONCATENATE($A55,"_L_",DM$1),Records!$C$2:$H$6601,6,FALSE))</f>
        <v/>
      </c>
      <c r="DO55" s="32" t="str">
        <f>IF(ISERROR(VLOOKUP(CONCATENATE($A55,"_L_",DP$1),Records!$C$2:$H$6601,1,FALSE)),"",VLOOKUP(CONCATENATE($A55,"_L_",DP$1),Records!$C$2:$H$6601,4,FALSE))</f>
        <v/>
      </c>
      <c r="DP55" s="7" t="str">
        <f>IF(ISERROR(VLOOKUP(CONCATENATE($A55,"_L_",DP$1),Records!$C$2:$H$6601,1,FALSE)),"",VLOOKUP(CONCATENATE($A55,"_L_",DP$1),Records!$C$2:$H$6601,5,FALSE))</f>
        <v/>
      </c>
      <c r="DQ55" s="33" t="str">
        <f>IF(ISERROR(VLOOKUP(CONCATENATE($A55,"_L_",DP$1),Records!$C$2:$H$6601,1,FALSE)),"",VLOOKUP(CONCATENATE($A55,"_L_",DP$1),Records!$C$2:$H$6601,6,FALSE))</f>
        <v/>
      </c>
      <c r="DR55" s="32" t="str">
        <f>IF(ISERROR(VLOOKUP(CONCATENATE($A55,"_L_",DS$1),Records!$C$2:$H$6601,1,FALSE)),"",VLOOKUP(CONCATENATE($A55,"_L_",DS$1),Records!$C$2:$H$6601,4,FALSE))</f>
        <v/>
      </c>
      <c r="DS55" s="7" t="str">
        <f>IF(ISERROR(VLOOKUP(CONCATENATE($A55,"_L_",DS$1),Records!$C$2:$H$6601,1,FALSE)),"",VLOOKUP(CONCATENATE($A55,"_L_",DS$1),Records!$C$2:$H$6601,5,FALSE))</f>
        <v/>
      </c>
      <c r="DT55" s="33" t="str">
        <f>IF(ISERROR(VLOOKUP(CONCATENATE($A55,"_L_",DS$1),Records!$C$2:$H$6601,1,FALSE)),"",VLOOKUP(CONCATENATE($A55,"_L_",DS$1),Records!$C$2:$H$6601,6,FALSE))</f>
        <v/>
      </c>
      <c r="DU55" s="32" t="str">
        <f>IF(ISERROR(VLOOKUP(CONCATENATE($A55,"_L_",DV$1),Records!$C$2:$H$6601,1,FALSE)),"",VLOOKUP(CONCATENATE($A55,"_L_",DV$1),Records!$C$2:$H$6601,4,FALSE))</f>
        <v/>
      </c>
      <c r="DV55" s="7" t="str">
        <f>IF(ISERROR(VLOOKUP(CONCATENATE($A55,"_L_",DV$1),Records!$C$2:$H$6601,1,FALSE)),"",VLOOKUP(CONCATENATE($A55,"_L_",DV$1),Records!$C$2:$H$6601,5,FALSE))</f>
        <v/>
      </c>
      <c r="DW55" s="33" t="str">
        <f>IF(ISERROR(VLOOKUP(CONCATENATE($A55,"_L_",DV$1),Records!$C$2:$H$6601,1,FALSE)),"",VLOOKUP(CONCATENATE($A55,"_L_",DV$1),Records!$C$2:$H$6601,6,FALSE))</f>
        <v/>
      </c>
      <c r="DX55" s="32" t="str">
        <f>IF(ISERROR(VLOOKUP(CONCATENATE($A55,"_L_",DY$1),Records!$C$2:$H$6601,1,FALSE)),"",VLOOKUP(CONCATENATE($A55,"_L_",DY$1),Records!$C$2:$H$6601,4,FALSE))</f>
        <v/>
      </c>
      <c r="DY55" s="7" t="str">
        <f>IF(ISERROR(VLOOKUP(CONCATENATE($A55,"_L_",DY$1),Records!$C$2:$H$6601,1,FALSE)),"",VLOOKUP(CONCATENATE($A55,"_L_",DY$1),Records!$C$2:$H$6601,5,FALSE))</f>
        <v/>
      </c>
      <c r="DZ55" s="33" t="str">
        <f>IF(ISERROR(VLOOKUP(CONCATENATE($A55,"_L_",DY$1),Records!$C$2:$H$6601,1,FALSE)),"",VLOOKUP(CONCATENATE($A55,"_L_",DY$1),Records!$C$2:$H$6601,6,FALSE))</f>
        <v/>
      </c>
      <c r="EA55" s="32" t="str">
        <f>IF(ISERROR(VLOOKUP(CONCATENATE($A55,"_L_",EB$1),Records!$C$2:$H$6601,1,FALSE)),"",VLOOKUP(CONCATENATE($A55,"_L_",EB$1),Records!$C$2:$H$6601,4,FALSE))</f>
        <v/>
      </c>
      <c r="EB55" s="7" t="str">
        <f>IF(ISERROR(VLOOKUP(CONCATENATE($A55,"_L_",EB$1),Records!$C$2:$H$6601,1,FALSE)),"",VLOOKUP(CONCATENATE($A55,"_L_",EB$1),Records!$C$2:$H$6601,5,FALSE))</f>
        <v/>
      </c>
      <c r="EC55" s="33" t="str">
        <f>IF(ISERROR(VLOOKUP(CONCATENATE($A55,"_L_",EB$1),Records!$C$2:$H$6601,1,FALSE)),"",VLOOKUP(CONCATENATE($A55,"_L_",EB$1),Records!$C$2:$H$6601,6,FALSE))</f>
        <v/>
      </c>
    </row>
    <row r="56" spans="1:133" ht="15.75" x14ac:dyDescent="0.25">
      <c r="A56" s="11">
        <v>42238</v>
      </c>
      <c r="B56" s="16" t="s">
        <v>69</v>
      </c>
      <c r="C56" s="18">
        <f t="shared" si="1"/>
        <v>8</v>
      </c>
      <c r="D56" s="25" t="s">
        <v>64</v>
      </c>
      <c r="E56" s="24" t="s">
        <v>61</v>
      </c>
      <c r="F56" s="62">
        <f t="shared" si="0"/>
        <v>9</v>
      </c>
      <c r="G56" s="62">
        <f>HomeCalc!F56</f>
        <v>1</v>
      </c>
      <c r="H56" s="32" t="str">
        <f>IF(ISERROR(VLOOKUP(CONCATENATE($A56,"_L_",I$1),Records!$C$2:$H$6601,1,FALSE)),"",VLOOKUP(CONCATENATE($A56,"_L_",I$1),Records!$C$2:$H$6601,4,FALSE))</f>
        <v/>
      </c>
      <c r="I56" s="7" t="str">
        <f>IF(ISERROR(VLOOKUP(CONCATENATE($A56,"_L_",I$1),Records!$C$2:$H$6601,1,FALSE)),"",VLOOKUP(CONCATENATE($A56,"_L_",I$1),Records!$C$2:$H$6601,5,FALSE))</f>
        <v/>
      </c>
      <c r="J56" s="33" t="str">
        <f>IF(ISERROR(VLOOKUP(CONCATENATE($A56,"_L_",I$1),Records!$C$2:$H$6601,1,FALSE)),"",VLOOKUP(CONCATENATE($A56,"_L_",I$1),Records!$C$2:$H$6601,6,FALSE))</f>
        <v/>
      </c>
      <c r="K56" s="32" t="str">
        <f>IF(ISERROR(VLOOKUP(CONCATENATE($A56,"_L_",L$1),Records!$C$2:$H$6601,1,FALSE)),"",VLOOKUP(CONCATENATE($A56,"_L_",L$1),Records!$C$2:$H$6601,4,FALSE))</f>
        <v/>
      </c>
      <c r="L56" s="7" t="str">
        <f>IF(ISERROR(VLOOKUP(CONCATENATE($A56,"_L_",L$1),Records!$C$2:$H$6601,1,FALSE)),"",VLOOKUP(CONCATENATE($A56,"_L_",L$1),Records!$C$2:$H$6601,5,FALSE))</f>
        <v/>
      </c>
      <c r="M56" s="33" t="str">
        <f>IF(ISERROR(VLOOKUP(CONCATENATE($A56,"_L_",L$1),Records!$C$2:$H$6601,1,FALSE)),"",VLOOKUP(CONCATENATE($A56,"_L_",L$1),Records!$C$2:$H$6601,6,FALSE))</f>
        <v/>
      </c>
      <c r="N56" s="32" t="str">
        <f>IF(ISERROR(VLOOKUP(CONCATENATE($A56,"_L_",O$1),Records!$C$2:$H$6601,1,FALSE)),"",VLOOKUP(CONCATENATE($A56,"_L_",O$1),Records!$C$2:$H$6601,4,FALSE))</f>
        <v/>
      </c>
      <c r="O56" s="7" t="str">
        <f>IF(ISERROR(VLOOKUP(CONCATENATE($A56,"_L_",O$1),Records!$C$2:$H$6601,1,FALSE)),"",VLOOKUP(CONCATENATE($A56,"_L_",O$1),Records!$C$2:$H$6601,5,FALSE))</f>
        <v/>
      </c>
      <c r="P56" s="33" t="str">
        <f>IF(ISERROR(VLOOKUP(CONCATENATE($A56,"_L_",O$1),Records!$C$2:$H$6601,1,FALSE)),"",VLOOKUP(CONCATENATE($A56,"_L_",O$1),Records!$C$2:$H$6601,6,FALSE))</f>
        <v/>
      </c>
      <c r="Q56" s="32">
        <f>IF(ISERROR(VLOOKUP(CONCATENATE($A56,"_L_",R$1),Records!$C$2:$H$6601,1,FALSE)),"",VLOOKUP(CONCATENATE($A56,"_L_",R$1),Records!$C$2:$H$6601,4,FALSE))</f>
        <v>0.41666666666666669</v>
      </c>
      <c r="R56" s="7" t="str">
        <f>IF(ISERROR(VLOOKUP(CONCATENATE($A56,"_L_",R$1),Records!$C$2:$H$6601,1,FALSE)),"",VLOOKUP(CONCATENATE($A56,"_L_",R$1),Records!$C$2:$H$6601,5,FALSE))</f>
        <v>VERLAINE</v>
      </c>
      <c r="S56" s="33" t="str">
        <f>IF(ISERROR(VLOOKUP(CONCATENATE($A56,"_L_",R$1),Records!$C$2:$H$6601,1,FALSE)),"",VLOOKUP(CONCATENATE($A56,"_L_",R$1),Records!$C$2:$H$6601,6,FALSE))</f>
        <v>U7 BLACKs</v>
      </c>
      <c r="T56" s="32" t="str">
        <f>IF(ISERROR(VLOOKUP(CONCATENATE($A56,"_L_",U$1),Records!$C$2:$H$6601,1,FALSE)),"",VLOOKUP(CONCATENATE($A56,"_L_",U$1),Records!$C$2:$H$6601,4,FALSE))</f>
        <v/>
      </c>
      <c r="U56" s="7" t="str">
        <f>IF(ISERROR(VLOOKUP(CONCATENATE($A56,"_L_",U$1),Records!$C$2:$H$6601,1,FALSE)),"",VLOOKUP(CONCATENATE($A56,"_L_",U$1),Records!$C$2:$H$6601,5,FALSE))</f>
        <v/>
      </c>
      <c r="V56" s="33" t="str">
        <f>IF(ISERROR(VLOOKUP(CONCATENATE($A56,"_L_",U$1),Records!$C$2:$H$6601,1,FALSE)),"",VLOOKUP(CONCATENATE($A56,"_L_",U$1),Records!$C$2:$H$6601,6,FALSE))</f>
        <v/>
      </c>
      <c r="W56" s="32" t="str">
        <f>IF(ISERROR(VLOOKUP(CONCATENATE($A56,"_L_",X$1),Records!$C$2:$H$6601,1,FALSE)),"",VLOOKUP(CONCATENATE($A56,"_L_",X$1),Records!$C$2:$H$6601,4,FALSE))</f>
        <v/>
      </c>
      <c r="X56" s="7" t="str">
        <f>IF(ISERROR(VLOOKUP(CONCATENATE($A56,"_L_",X$1),Records!$C$2:$H$6601,1,FALSE)),"",VLOOKUP(CONCATENATE($A56,"_L_",X$1),Records!$C$2:$H$6601,5,FALSE))</f>
        <v/>
      </c>
      <c r="Y56" s="33" t="str">
        <f>IF(ISERROR(VLOOKUP(CONCATENATE($A56,"_L_",X$1),Records!$C$2:$H$6601,1,FALSE)),"",VLOOKUP(CONCATENATE($A56,"_L_",X$1),Records!$C$2:$H$6601,6,FALSE))</f>
        <v/>
      </c>
      <c r="Z56" s="32">
        <f>IF(ISERROR(VLOOKUP(CONCATENATE($A56,"_L_",AA$1),Records!$C$2:$H$6601,1,FALSE)),"",VLOOKUP(CONCATENATE($A56,"_L_",AA$1),Records!$C$2:$H$6601,4,FALSE))</f>
        <v>0.47916666666666669</v>
      </c>
      <c r="AA56" s="7" t="str">
        <f>IF(ISERROR(VLOOKUP(CONCATENATE($A56,"_L_",AA$1),Records!$C$2:$H$6601,1,FALSE)),"",VLOOKUP(CONCATENATE($A56,"_L_",AA$1),Records!$C$2:$H$6601,5,FALSE))</f>
        <v>VERLAINE</v>
      </c>
      <c r="AB56" s="33" t="str">
        <f>IF(ISERROR(VLOOKUP(CONCATENATE($A56,"_L_",AA$1),Records!$C$2:$H$6601,1,FALSE)),"",VLOOKUP(CONCATENATE($A56,"_L_",AA$1),Records!$C$2:$H$6601,6,FALSE))</f>
        <v>U8 BLACKs</v>
      </c>
      <c r="AC56" s="32">
        <f>IF(ISERROR(VLOOKUP(CONCATENATE($A56,"_L_",AD$1),Records!$C$2:$H$6601,1,FALSE)),"",VLOOKUP(CONCATENATE($A56,"_L_",AD$1),Records!$C$2:$H$6601,4,FALSE))</f>
        <v>0.47916666666666669</v>
      </c>
      <c r="AD56" s="7" t="str">
        <f>IF(ISERROR(VLOOKUP(CONCATENATE($A56,"_L_",AD$1),Records!$C$2:$H$6601,1,FALSE)),"",VLOOKUP(CONCATENATE($A56,"_L_",AD$1),Records!$C$2:$H$6601,5,FALSE))</f>
        <v>U8 REDs</v>
      </c>
      <c r="AE56" s="33" t="str">
        <f>IF(ISERROR(VLOOKUP(CONCATENATE($A56,"_L_",AD$1),Records!$C$2:$H$6601,1,FALSE)),"",VLOOKUP(CONCATENATE($A56,"_L_",AD$1),Records!$C$2:$H$6601,6,FALSE))</f>
        <v>FLEMALLE</v>
      </c>
      <c r="AF56" s="32" t="str">
        <f>IF(ISERROR(VLOOKUP(CONCATENATE($A56,"_L_",AG$1),Records!$C$2:$H$6601,1,FALSE)),"",VLOOKUP(CONCATENATE($A56,"_L_",AG$1),Records!$C$2:$H$6601,4,FALSE))</f>
        <v/>
      </c>
      <c r="AG56" s="7" t="str">
        <f>IF(ISERROR(VLOOKUP(CONCATENATE($A56,"_L_",AG$1),Records!$C$2:$H$6601,1,FALSE)),"",VLOOKUP(CONCATENATE($A56,"_L_",AG$1),Records!$C$2:$H$6601,5,FALSE))</f>
        <v/>
      </c>
      <c r="AH56" s="33" t="str">
        <f>IF(ISERROR(VLOOKUP(CONCATENATE($A56,"_L_",AG$1),Records!$C$2:$H$6601,1,FALSE)),"",VLOOKUP(CONCATENATE($A56,"_L_",AG$1),Records!$C$2:$H$6601,6,FALSE))</f>
        <v/>
      </c>
      <c r="AI56" s="32">
        <f>IF(ISERROR(VLOOKUP(CONCATENATE($A56,"_L_",AJ$1),Records!$C$2:$H$6601,1,FALSE)),"",VLOOKUP(CONCATENATE($A56,"_L_",AJ$1),Records!$C$2:$H$6601,4,FALSE))</f>
        <v>0.47916666666666669</v>
      </c>
      <c r="AJ56" s="7" t="str">
        <f>IF(ISERROR(VLOOKUP(CONCATENATE($A56,"_L_",AJ$1),Records!$C$2:$H$6601,1,FALSE)),"",VLOOKUP(CONCATENATE($A56,"_L_",AJ$1),Records!$C$2:$H$6601,5,FALSE))</f>
        <v>VERLAINE</v>
      </c>
      <c r="AK56" s="33" t="str">
        <f>IF(ISERROR(VLOOKUP(CONCATENATE($A56,"_L_",AJ$1),Records!$C$2:$H$6601,1,FALSE)),"",VLOOKUP(CONCATENATE($A56,"_L_",AJ$1),Records!$C$2:$H$6601,6,FALSE))</f>
        <v>U9 BLACKs</v>
      </c>
      <c r="AL56" s="32">
        <f>IF(ISERROR(VLOOKUP(CONCATENATE($A56,"_L_",AM$1),Records!$C$2:$H$6601,1,FALSE)),"",VLOOKUP(CONCATENATE($A56,"_L_",AM$1),Records!$C$2:$H$6601,4,FALSE))</f>
        <v>0.47916666666666669</v>
      </c>
      <c r="AM56" s="7" t="str">
        <f>IF(ISERROR(VLOOKUP(CONCATENATE($A56,"_L_",AM$1),Records!$C$2:$H$6601,1,FALSE)),"",VLOOKUP(CONCATENATE($A56,"_L_",AM$1),Records!$C$2:$H$6601,5,FALSE))</f>
        <v>VERLAINE</v>
      </c>
      <c r="AN56" s="33" t="str">
        <f>IF(ISERROR(VLOOKUP(CONCATENATE($A56,"_L_",AM$1),Records!$C$2:$H$6601,1,FALSE)),"",VLOOKUP(CONCATENATE($A56,"_L_",AM$1),Records!$C$2:$H$6601,6,FALSE))</f>
        <v>U9 REDs</v>
      </c>
      <c r="AO56" s="32" t="str">
        <f>IF(ISERROR(VLOOKUP(CONCATENATE($A56,"_L_",AP$1),Records!$C$2:$H$6601,1,FALSE)),"",VLOOKUP(CONCATENATE($A56,"_L_",AP$1),Records!$C$2:$H$6601,4,FALSE))</f>
        <v/>
      </c>
      <c r="AP56" s="7" t="str">
        <f>IF(ISERROR(VLOOKUP(CONCATENATE($A56,"_L_",AP$1),Records!$C$2:$H$6601,1,FALSE)),"",VLOOKUP(CONCATENATE($A56,"_L_",AP$1),Records!$C$2:$H$6601,5,FALSE))</f>
        <v/>
      </c>
      <c r="AQ56" s="33" t="str">
        <f>IF(ISERROR(VLOOKUP(CONCATENATE($A56,"_L_",AP$1),Records!$C$2:$H$6601,1,FALSE)),"",VLOOKUP(CONCATENATE($A56,"_L_",AP$1),Records!$C$2:$H$6601,6,FALSE))</f>
        <v/>
      </c>
      <c r="AR56" s="32">
        <f>IF(ISERROR(VLOOKUP(CONCATENATE($A56,"_L_",AS$1),Records!$C$2:$H$6601,1,FALSE)),"",VLOOKUP(CONCATENATE($A56,"_L_",AS$1),Records!$C$2:$H$6601,4,FALSE))</f>
        <v>0.47916666666666669</v>
      </c>
      <c r="AS56" s="7" t="str">
        <f>IF(ISERROR(VLOOKUP(CONCATENATE($A56,"_L_",AS$1),Records!$C$2:$H$6601,1,FALSE)),"",VLOOKUP(CONCATENATE($A56,"_L_",AS$1),Records!$C$2:$H$6601,5,FALSE))</f>
        <v>VERLAINE</v>
      </c>
      <c r="AT56" s="33" t="str">
        <f>IF(ISERROR(VLOOKUP(CONCATENATE($A56,"_L_",AS$1),Records!$C$2:$H$6601,1,FALSE)),"",VLOOKUP(CONCATENATE($A56,"_L_",AS$1),Records!$C$2:$H$6601,6,FALSE))</f>
        <v>U10 BLACKs</v>
      </c>
      <c r="AU56" s="32" t="str">
        <f>IF(ISERROR(VLOOKUP(CONCATENATE($A56,"_L_",AV$1),Records!$C$2:$H$6601,1,FALSE)),"",VLOOKUP(CONCATENATE($A56,"_L_",AV$1),Records!$C$2:$H$6601,4,FALSE))</f>
        <v/>
      </c>
      <c r="AV56" s="7" t="str">
        <f>IF(ISERROR(VLOOKUP(CONCATENATE($A56,"_L_",AV$1),Records!$C$2:$H$6601,1,FALSE)),"",VLOOKUP(CONCATENATE($A56,"_L_",AV$1),Records!$C$2:$H$6601,5,FALSE))</f>
        <v/>
      </c>
      <c r="AW56" s="33" t="str">
        <f>IF(ISERROR(VLOOKUP(CONCATENATE($A56,"_L_",AV$1),Records!$C$2:$H$6601,1,FALSE)),"",VLOOKUP(CONCATENATE($A56,"_L_",AV$1),Records!$C$2:$H$6601,6,FALSE))</f>
        <v/>
      </c>
      <c r="AX56" s="32" t="str">
        <f>IF(ISERROR(VLOOKUP(CONCATENATE($A56,"_L_",AY$1),Records!$C$2:$H$6601,1,FALSE)),"",VLOOKUP(CONCATENATE($A56,"_L_",AY$1),Records!$C$2:$H$6601,4,FALSE))</f>
        <v/>
      </c>
      <c r="AY56" s="7" t="str">
        <f>IF(ISERROR(VLOOKUP(CONCATENATE($A56,"_L_",AY$1),Records!$C$2:$H$6601,1,FALSE)),"",VLOOKUP(CONCATENATE($A56,"_L_",AY$1),Records!$C$2:$H$6601,5,FALSE))</f>
        <v/>
      </c>
      <c r="AZ56" s="33" t="str">
        <f>IF(ISERROR(VLOOKUP(CONCATENATE($A56,"_L_",AY$1),Records!$C$2:$H$6601,1,FALSE)),"",VLOOKUP(CONCATENATE($A56,"_L_",AY$1),Records!$C$2:$H$6601,6,FALSE))</f>
        <v/>
      </c>
      <c r="BA56" s="32">
        <f>IF(ISERROR(VLOOKUP(CONCATENATE($A56,"_L_",BB$1),Records!$C$2:$H$6601,1,FALSE)),"",VLOOKUP(CONCATENATE($A56,"_L_",BB$1),Records!$C$2:$H$6601,4,FALSE))</f>
        <v>0.41666666666666669</v>
      </c>
      <c r="BB56" s="7" t="str">
        <f>IF(ISERROR(VLOOKUP(CONCATENATE($A56,"_L_",BB$1),Records!$C$2:$H$6601,1,FALSE)),"",VLOOKUP(CONCATENATE($A56,"_L_",BB$1),Records!$C$2:$H$6601,5,FALSE))</f>
        <v>VERLAINE</v>
      </c>
      <c r="BC56" s="33" t="str">
        <f>IF(ISERROR(VLOOKUP(CONCATENATE($A56,"_L_",BB$1),Records!$C$2:$H$6601,1,FALSE)),"",VLOOKUP(CONCATENATE($A56,"_L_",BB$1),Records!$C$2:$H$6601,6,FALSE))</f>
        <v>U11 BLACKs</v>
      </c>
      <c r="BD56" s="32" t="str">
        <f>IF(ISERROR(VLOOKUP(CONCATENATE($A56,"_L_",BE$1),Records!$C$2:$H$6601,1,FALSE)),"",VLOOKUP(CONCATENATE($A56,"_L_",BE$1),Records!$C$2:$H$6601,4,FALSE))</f>
        <v/>
      </c>
      <c r="BE56" s="7" t="str">
        <f>IF(ISERROR(VLOOKUP(CONCATENATE($A56,"_L_",BE$1),Records!$C$2:$H$6601,1,FALSE)),"",VLOOKUP(CONCATENATE($A56,"_L_",BE$1),Records!$C$2:$H$6601,5,FALSE))</f>
        <v/>
      </c>
      <c r="BF56" s="33" t="str">
        <f>IF(ISERROR(VLOOKUP(CONCATENATE($A56,"_L_",BE$1),Records!$C$2:$H$6601,1,FALSE)),"",VLOOKUP(CONCATENATE($A56,"_L_",BE$1),Records!$C$2:$H$6601,6,FALSE))</f>
        <v/>
      </c>
      <c r="BG56" s="32" t="str">
        <f>IF(ISERROR(VLOOKUP(CONCATENATE($A56,"_L_",BH$1),Records!$C$2:$H$6601,1,FALSE)),"",VLOOKUP(CONCATENATE($A56,"_L_",BH$1),Records!$C$2:$H$6601,4,FALSE))</f>
        <v/>
      </c>
      <c r="BH56" s="7" t="str">
        <f>IF(ISERROR(VLOOKUP(CONCATENATE($A56,"_L_",BH$1),Records!$C$2:$H$6601,1,FALSE)),"",VLOOKUP(CONCATENATE($A56,"_L_",BH$1),Records!$C$2:$H$6601,5,FALSE))</f>
        <v/>
      </c>
      <c r="BI56" s="33" t="str">
        <f>IF(ISERROR(VLOOKUP(CONCATENATE($A56,"_L_",BH$1),Records!$C$2:$H$6601,1,FALSE)),"",VLOOKUP(CONCATENATE($A56,"_L_",BH$1),Records!$C$2:$H$6601,6,FALSE))</f>
        <v/>
      </c>
      <c r="BJ56" s="32" t="str">
        <f>IF(ISERROR(VLOOKUP(CONCATENATE($A56,"_L_",BK$1),Records!$C$2:$H$6601,1,FALSE)),"",VLOOKUP(CONCATENATE($A56,"_L_",BK$1),Records!$C$2:$H$6601,4,FALSE))</f>
        <v/>
      </c>
      <c r="BK56" s="7" t="str">
        <f>IF(ISERROR(VLOOKUP(CONCATENATE($A56,"_L_",BK$1),Records!$C$2:$H$6601,1,FALSE)),"",VLOOKUP(CONCATENATE($A56,"_L_",BK$1),Records!$C$2:$H$6601,5,FALSE))</f>
        <v/>
      </c>
      <c r="BL56" s="33" t="str">
        <f>IF(ISERROR(VLOOKUP(CONCATENATE($A56,"_L_",BK$1),Records!$C$2:$H$6601,1,FALSE)),"",VLOOKUP(CONCATENATE($A56,"_L_",BK$1),Records!$C$2:$H$6601,6,FALSE))</f>
        <v/>
      </c>
      <c r="BM56" s="32" t="str">
        <f>IF(ISERROR(VLOOKUP(CONCATENATE($A56,"_L_",BN$1),Records!$C$2:$H$6601,1,FALSE)),"",VLOOKUP(CONCATENATE($A56,"_L_",BN$1),Records!$C$2:$H$6601,4,FALSE))</f>
        <v/>
      </c>
      <c r="BN56" s="7" t="str">
        <f>IF(ISERROR(VLOOKUP(CONCATENATE($A56,"_L_",BN$1),Records!$C$2:$H$6601,1,FALSE)),"",VLOOKUP(CONCATENATE($A56,"_L_",BN$1),Records!$C$2:$H$6601,5,FALSE))</f>
        <v/>
      </c>
      <c r="BO56" s="33" t="str">
        <f>IF(ISERROR(VLOOKUP(CONCATENATE($A56,"_L_",BN$1),Records!$C$2:$H$6601,1,FALSE)),"",VLOOKUP(CONCATENATE($A56,"_L_",BN$1),Records!$C$2:$H$6601,6,FALSE))</f>
        <v/>
      </c>
      <c r="BP56" s="32" t="str">
        <f>IF(ISERROR(VLOOKUP(CONCATENATE($A56,"_L_",BQ$1),Records!$C$2:$H$6601,1,FALSE)),"",VLOOKUP(CONCATENATE($A56,"_L_",BQ$1),Records!$C$2:$H$6601,4,FALSE))</f>
        <v/>
      </c>
      <c r="BQ56" s="7" t="str">
        <f>IF(ISERROR(VLOOKUP(CONCATENATE($A56,"_L_",BQ$1),Records!$C$2:$H$6601,1,FALSE)),"",VLOOKUP(CONCATENATE($A56,"_L_",BQ$1),Records!$C$2:$H$6601,5,FALSE))</f>
        <v/>
      </c>
      <c r="BR56" s="33" t="str">
        <f>IF(ISERROR(VLOOKUP(CONCATENATE($A56,"_L_",BQ$1),Records!$C$2:$H$6601,1,FALSE)),"",VLOOKUP(CONCATENATE($A56,"_L_",BQ$1),Records!$C$2:$H$6601,6,FALSE))</f>
        <v/>
      </c>
      <c r="BS56" s="32" t="str">
        <f>IF(ISERROR(VLOOKUP(CONCATENATE($A56,"_L_",BT$1),Records!$C$2:$H$6601,1,FALSE)),"",VLOOKUP(CONCATENATE($A56,"_L_",BT$1),Records!$C$2:$H$6601,4,FALSE))</f>
        <v/>
      </c>
      <c r="BT56" s="7" t="str">
        <f>IF(ISERROR(VLOOKUP(CONCATENATE($A56,"_L_",BT$1),Records!$C$2:$H$6601,1,FALSE)),"",VLOOKUP(CONCATENATE($A56,"_L_",BT$1),Records!$C$2:$H$6601,5,FALSE))</f>
        <v/>
      </c>
      <c r="BU56" s="33" t="str">
        <f>IF(ISERROR(VLOOKUP(CONCATENATE($A56,"_L_",BT$1),Records!$C$2:$H$6601,1,FALSE)),"",VLOOKUP(CONCATENATE($A56,"_L_",BT$1),Records!$C$2:$H$6601,6,FALSE))</f>
        <v/>
      </c>
      <c r="BV56" s="32" t="str">
        <f>IF(ISERROR(VLOOKUP(CONCATENATE($A56,"_L_",BW$1),Records!$C$2:$H$6601,1,FALSE)),"",VLOOKUP(CONCATENATE($A56,"_L_",BW$1),Records!$C$2:$H$6601,4,FALSE))</f>
        <v/>
      </c>
      <c r="BW56" s="7" t="str">
        <f>IF(ISERROR(VLOOKUP(CONCATENATE($A56,"_L_",BW$1),Records!$C$2:$H$6601,1,FALSE)),"",VLOOKUP(CONCATENATE($A56,"_L_",BW$1),Records!$C$2:$H$6601,5,FALSE))</f>
        <v/>
      </c>
      <c r="BX56" s="33" t="str">
        <f>IF(ISERROR(VLOOKUP(CONCATENATE($A56,"_L_",BW$1),Records!$C$2:$H$6601,1,FALSE)),"",VLOOKUP(CONCATENATE($A56,"_L_",BW$1),Records!$C$2:$H$6601,6,FALSE))</f>
        <v/>
      </c>
      <c r="BY56" s="32" t="str">
        <f>IF(ISERROR(VLOOKUP(CONCATENATE($A56,"_L_",BZ$1),Records!$C$2:$H$6601,1,FALSE)),"",VLOOKUP(CONCATENATE($A56,"_L_",BZ$1),Records!$C$2:$H$6601,4,FALSE))</f>
        <v/>
      </c>
      <c r="BZ56" s="7" t="str">
        <f>IF(ISERROR(VLOOKUP(CONCATENATE($A56,"_L_",BZ$1),Records!$C$2:$H$6601,1,FALSE)),"",VLOOKUP(CONCATENATE($A56,"_L_",BZ$1),Records!$C$2:$H$6601,5,FALSE))</f>
        <v/>
      </c>
      <c r="CA56" s="33" t="str">
        <f>IF(ISERROR(VLOOKUP(CONCATENATE($A56,"_L_",BZ$1),Records!$C$2:$H$6601,1,FALSE)),"",VLOOKUP(CONCATENATE($A56,"_L_",BZ$1),Records!$C$2:$H$6601,6,FALSE))</f>
        <v/>
      </c>
      <c r="CB56" s="32">
        <f>IF(ISERROR(VLOOKUP(CONCATENATE($A56,"_L_",CC$1),Records!$C$2:$H$6601,1,FALSE)),"",VLOOKUP(CONCATENATE($A56,"_L_",CC$1),Records!$C$2:$H$6601,4,FALSE))</f>
        <v>0.64583333333333337</v>
      </c>
      <c r="CC56" s="7" t="str">
        <f>IF(ISERROR(VLOOKUP(CONCATENATE($A56,"_L_",CC$1),Records!$C$2:$H$6601,1,FALSE)),"",VLOOKUP(CONCATENATE($A56,"_L_",CC$1),Records!$C$2:$H$6601,5,FALSE))</f>
        <v>VERLAINE</v>
      </c>
      <c r="CD56" s="33" t="str">
        <f>IF(ISERROR(VLOOKUP(CONCATENATE($A56,"_L_",CC$1),Records!$C$2:$H$6601,1,FALSE)),"",VLOOKUP(CONCATENATE($A56,"_L_",CC$1),Records!$C$2:$H$6601,6,FALSE))</f>
        <v>U14 BLACKs</v>
      </c>
      <c r="CE56" s="32" t="str">
        <f>IF(ISERROR(VLOOKUP(CONCATENATE($A56,"_L_",CF$1),Records!$C$2:$H$6601,1,FALSE)),"",VLOOKUP(CONCATENATE($A56,"_L_",CF$1),Records!$C$2:$H$6601,4,FALSE))</f>
        <v/>
      </c>
      <c r="CF56" s="7" t="str">
        <f>IF(ISERROR(VLOOKUP(CONCATENATE($A56,"_L_",CF$1),Records!$C$2:$H$6601,1,FALSE)),"",VLOOKUP(CONCATENATE($A56,"_L_",CF$1),Records!$C$2:$H$6601,5,FALSE))</f>
        <v/>
      </c>
      <c r="CG56" s="33" t="str">
        <f>IF(ISERROR(VLOOKUP(CONCATENATE($A56,"_L_",CF$1),Records!$C$2:$H$6601,1,FALSE)),"",VLOOKUP(CONCATENATE($A56,"_L_",CF$1),Records!$C$2:$H$6601,6,FALSE))</f>
        <v/>
      </c>
      <c r="CH56" s="32" t="str">
        <f>IF(ISERROR(VLOOKUP(CONCATENATE($A56,"_L_",CI$1),Records!$C$2:$H$6601,1,FALSE)),"",VLOOKUP(CONCATENATE($A56,"_L_",CI$1),Records!$C$2:$H$6601,4,FALSE))</f>
        <v/>
      </c>
      <c r="CI56" s="7" t="str">
        <f>IF(ISERROR(VLOOKUP(CONCATENATE($A56,"_L_",CI$1),Records!$C$2:$H$6601,1,FALSE)),"",VLOOKUP(CONCATENATE($A56,"_L_",CI$1),Records!$C$2:$H$6601,5,FALSE))</f>
        <v/>
      </c>
      <c r="CJ56" s="33" t="str">
        <f>IF(ISERROR(VLOOKUP(CONCATENATE($A56,"_L_",CI$1),Records!$C$2:$H$6601,1,FALSE)),"",VLOOKUP(CONCATENATE($A56,"_L_",CI$1),Records!$C$2:$H$6601,6,FALSE))</f>
        <v/>
      </c>
      <c r="CK56" s="32" t="str">
        <f>IF(ISERROR(VLOOKUP(CONCATENATE($A56,"_L_",CL$1),Records!$C$2:$H$6601,1,FALSE)),"",VLOOKUP(CONCATENATE($A56,"_L_",CL$1),Records!$C$2:$H$6601,4,FALSE))</f>
        <v/>
      </c>
      <c r="CL56" s="7" t="str">
        <f>IF(ISERROR(VLOOKUP(CONCATENATE($A56,"_L_",CL$1),Records!$C$2:$H$6601,1,FALSE)),"",VLOOKUP(CONCATENATE($A56,"_L_",CL$1),Records!$C$2:$H$6601,5,FALSE))</f>
        <v/>
      </c>
      <c r="CM56" s="33" t="str">
        <f>IF(ISERROR(VLOOKUP(CONCATENATE($A56,"_L_",CL$1),Records!$C$2:$H$6601,1,FALSE)),"",VLOOKUP(CONCATENATE($A56,"_L_",CL$1),Records!$C$2:$H$6601,6,FALSE))</f>
        <v/>
      </c>
      <c r="CN56" s="32">
        <f>IF(ISERROR(VLOOKUP(CONCATENATE($A56,"_L_",CO$1),Records!$C$2:$H$6601,1,FALSE)),"",VLOOKUP(CONCATENATE($A56,"_L_",CO$1),Records!$C$2:$H$6601,4,FALSE))</f>
        <v>0.58333333333333337</v>
      </c>
      <c r="CO56" s="7" t="str">
        <f>IF(ISERROR(VLOOKUP(CONCATENATE($A56,"_L_",CO$1),Records!$C$2:$H$6601,1,FALSE)),"",VLOOKUP(CONCATENATE($A56,"_L_",CO$1),Records!$C$2:$H$6601,5,FALSE))</f>
        <v>VERLAINE</v>
      </c>
      <c r="CP56" s="33" t="str">
        <f>IF(ISERROR(VLOOKUP(CONCATENATE($A56,"_L_",CO$1),Records!$C$2:$H$6601,1,FALSE)),"",VLOOKUP(CONCATENATE($A56,"_L_",CO$1),Records!$C$2:$H$6601,6,FALSE))</f>
        <v>U16 BLACKs</v>
      </c>
      <c r="CQ56" s="32" t="str">
        <f>IF(ISERROR(VLOOKUP(CONCATENATE($A56,"_L_",CR$1),Records!$C$2:$H$6601,1,FALSE)),"",VLOOKUP(CONCATENATE($A56,"_L_",CR$1),Records!$C$2:$H$6601,4,FALSE))</f>
        <v/>
      </c>
      <c r="CR56" s="7" t="str">
        <f>IF(ISERROR(VLOOKUP(CONCATENATE($A56,"_L_",CR$1),Records!$C$2:$H$6601,1,FALSE)),"",VLOOKUP(CONCATENATE($A56,"_L_",CR$1),Records!$C$2:$H$6601,5,FALSE))</f>
        <v/>
      </c>
      <c r="CS56" s="33" t="str">
        <f>IF(ISERROR(VLOOKUP(CONCATENATE($A56,"_L_",CR$1),Records!$C$2:$H$6601,1,FALSE)),"",VLOOKUP(CONCATENATE($A56,"_L_",CR$1),Records!$C$2:$H$6601,6,FALSE))</f>
        <v/>
      </c>
      <c r="CT56" s="32" t="str">
        <f>IF(ISERROR(VLOOKUP(CONCATENATE($A56,"_L_",CU$1),Records!$C$2:$H$6601,1,FALSE)),"",VLOOKUP(CONCATENATE($A56,"_L_",CU$1),Records!$C$2:$H$6601,4,FALSE))</f>
        <v/>
      </c>
      <c r="CU56" s="7" t="str">
        <f>IF(ISERROR(VLOOKUP(CONCATENATE($A56,"_L_",CU$1),Records!$C$2:$H$6601,1,FALSE)),"",VLOOKUP(CONCATENATE($A56,"_L_",CU$1),Records!$C$2:$H$6601,5,FALSE))</f>
        <v/>
      </c>
      <c r="CV56" s="33" t="str">
        <f>IF(ISERROR(VLOOKUP(CONCATENATE($A56,"_L_",CU$1),Records!$C$2:$H$6601,1,FALSE)),"",VLOOKUP(CONCATENATE($A56,"_L_",CU$1),Records!$C$2:$H$6601,6,FALSE))</f>
        <v/>
      </c>
      <c r="CW56" s="32" t="str">
        <f>IF(ISERROR(VLOOKUP(CONCATENATE($A56,"_L_",CX$1),Records!$C$2:$H$6601,1,FALSE)),"",VLOOKUP(CONCATENATE($A56,"_L_",CX$1),Records!$C$2:$H$6601,4,FALSE))</f>
        <v/>
      </c>
      <c r="CX56" s="7" t="str">
        <f>IF(ISERROR(VLOOKUP(CONCATENATE($A56,"_L_",CX$1),Records!$C$2:$H$6601,1,FALSE)),"",VLOOKUP(CONCATENATE($A56,"_L_",CX$1),Records!$C$2:$H$6601,5,FALSE))</f>
        <v/>
      </c>
      <c r="CY56" s="33" t="str">
        <f>IF(ISERROR(VLOOKUP(CONCATENATE($A56,"_L_",CX$1),Records!$C$2:$H$6601,1,FALSE)),"",VLOOKUP(CONCATENATE($A56,"_L_",CX$1),Records!$C$2:$H$6601,6,FALSE))</f>
        <v/>
      </c>
      <c r="CZ56" s="32" t="str">
        <f>IF(ISERROR(VLOOKUP(CONCATENATE($A56,"_L_",DA$1),Records!$C$2:$H$6601,1,FALSE)),"",VLOOKUP(CONCATENATE($A56,"_L_",DA$1),Records!$C$2:$H$6601,4,FALSE))</f>
        <v/>
      </c>
      <c r="DA56" s="7" t="str">
        <f>IF(ISERROR(VLOOKUP(CONCATENATE($A56,"_L_",DA$1),Records!$C$2:$H$6601,1,FALSE)),"",VLOOKUP(CONCATENATE($A56,"_L_",DA$1),Records!$C$2:$H$6601,5,FALSE))</f>
        <v/>
      </c>
      <c r="DB56" s="33" t="str">
        <f>IF(ISERROR(VLOOKUP(CONCATENATE($A56,"_L_",DA$1),Records!$C$2:$H$6601,1,FALSE)),"",VLOOKUP(CONCATENATE($A56,"_L_",DA$1),Records!$C$2:$H$6601,6,FALSE))</f>
        <v/>
      </c>
      <c r="DC56" s="32" t="str">
        <f>IF(ISERROR(VLOOKUP(CONCATENATE($A56,"_L_",DD$1),Records!$C$2:$H$6601,1,FALSE)),"",VLOOKUP(CONCATENATE($A56,"_L_",DD$1),Records!$C$2:$H$6601,4,FALSE))</f>
        <v/>
      </c>
      <c r="DD56" s="7" t="str">
        <f>IF(ISERROR(VLOOKUP(CONCATENATE($A56,"_L_",DD$1),Records!$C$2:$H$6601,1,FALSE)),"",VLOOKUP(CONCATENATE($A56,"_L_",DD$1),Records!$C$2:$H$6601,5,FALSE))</f>
        <v/>
      </c>
      <c r="DE56" s="33" t="str">
        <f>IF(ISERROR(VLOOKUP(CONCATENATE($A56,"_L_",DD$1),Records!$C$2:$H$6601,1,FALSE)),"",VLOOKUP(CONCATENATE($A56,"_L_",DD$1),Records!$C$2:$H$6601,6,FALSE))</f>
        <v/>
      </c>
      <c r="DF56" s="32" t="str">
        <f>IF(ISERROR(VLOOKUP(CONCATENATE($A56,"_L_",DG$1),Records!$C$2:$H$6601,1,FALSE)),"",VLOOKUP(CONCATENATE($A56,"_L_",DG$1),Records!$C$2:$H$6601,4,FALSE))</f>
        <v/>
      </c>
      <c r="DG56" s="7" t="str">
        <f>IF(ISERROR(VLOOKUP(CONCATENATE($A56,"_L_",DG$1),Records!$C$2:$H$6601,1,FALSE)),"",VLOOKUP(CONCATENATE($A56,"_L_",DG$1),Records!$C$2:$H$6601,5,FALSE))</f>
        <v/>
      </c>
      <c r="DH56" s="33" t="str">
        <f>IF(ISERROR(VLOOKUP(CONCATENATE($A56,"_L_",DG$1),Records!$C$2:$H$6601,1,FALSE)),"",VLOOKUP(CONCATENATE($A56,"_L_",DG$1),Records!$C$2:$H$6601,6,FALSE))</f>
        <v/>
      </c>
      <c r="DI56" s="32" t="str">
        <f>IF(ISERROR(VLOOKUP(CONCATENATE($A56,"_L_",DJ$1),Records!$C$2:$H$6601,1,FALSE)),"",VLOOKUP(CONCATENATE($A56,"_L_",DJ$1),Records!$C$2:$H$6601,4,FALSE))</f>
        <v/>
      </c>
      <c r="DJ56" s="7" t="str">
        <f>IF(ISERROR(VLOOKUP(CONCATENATE($A56,"_L_",DJ$1),Records!$C$2:$H$6601,1,FALSE)),"",VLOOKUP(CONCATENATE($A56,"_L_",DJ$1),Records!$C$2:$H$6601,5,FALSE))</f>
        <v/>
      </c>
      <c r="DK56" s="33" t="str">
        <f>IF(ISERROR(VLOOKUP(CONCATENATE($A56,"_L_",DJ$1),Records!$C$2:$H$6601,1,FALSE)),"",VLOOKUP(CONCATENATE($A56,"_L_",DJ$1),Records!$C$2:$H$6601,6,FALSE))</f>
        <v/>
      </c>
      <c r="DL56" s="32" t="str">
        <f>IF(ISERROR(VLOOKUP(CONCATENATE($A56,"_L_",DM$1),Records!$C$2:$H$6601,1,FALSE)),"",VLOOKUP(CONCATENATE($A56,"_L_",DM$1),Records!$C$2:$H$6601,4,FALSE))</f>
        <v/>
      </c>
      <c r="DM56" s="7" t="str">
        <f>IF(ISERROR(VLOOKUP(CONCATENATE($A56,"_L_",DM$1),Records!$C$2:$H$6601,1,FALSE)),"",VLOOKUP(CONCATENATE($A56,"_L_",DM$1),Records!$C$2:$H$6601,5,FALSE))</f>
        <v/>
      </c>
      <c r="DN56" s="33" t="str">
        <f>IF(ISERROR(VLOOKUP(CONCATENATE($A56,"_L_",DM$1),Records!$C$2:$H$6601,1,FALSE)),"",VLOOKUP(CONCATENATE($A56,"_L_",DM$1),Records!$C$2:$H$6601,6,FALSE))</f>
        <v/>
      </c>
      <c r="DO56" s="32" t="str">
        <f>IF(ISERROR(VLOOKUP(CONCATENATE($A56,"_L_",DP$1),Records!$C$2:$H$6601,1,FALSE)),"",VLOOKUP(CONCATENATE($A56,"_L_",DP$1),Records!$C$2:$H$6601,4,FALSE))</f>
        <v/>
      </c>
      <c r="DP56" s="7" t="str">
        <f>IF(ISERROR(VLOOKUP(CONCATENATE($A56,"_L_",DP$1),Records!$C$2:$H$6601,1,FALSE)),"",VLOOKUP(CONCATENATE($A56,"_L_",DP$1),Records!$C$2:$H$6601,5,FALSE))</f>
        <v/>
      </c>
      <c r="DQ56" s="33" t="str">
        <f>IF(ISERROR(VLOOKUP(CONCATENATE($A56,"_L_",DP$1),Records!$C$2:$H$6601,1,FALSE)),"",VLOOKUP(CONCATENATE($A56,"_L_",DP$1),Records!$C$2:$H$6601,6,FALSE))</f>
        <v/>
      </c>
      <c r="DR56" s="32" t="str">
        <f>IF(ISERROR(VLOOKUP(CONCATENATE($A56,"_L_",DS$1),Records!$C$2:$H$6601,1,FALSE)),"",VLOOKUP(CONCATENATE($A56,"_L_",DS$1),Records!$C$2:$H$6601,4,FALSE))</f>
        <v/>
      </c>
      <c r="DS56" s="7" t="str">
        <f>IF(ISERROR(VLOOKUP(CONCATENATE($A56,"_L_",DS$1),Records!$C$2:$H$6601,1,FALSE)),"",VLOOKUP(CONCATENATE($A56,"_L_",DS$1),Records!$C$2:$H$6601,5,FALSE))</f>
        <v/>
      </c>
      <c r="DT56" s="33" t="str">
        <f>IF(ISERROR(VLOOKUP(CONCATENATE($A56,"_L_",DS$1),Records!$C$2:$H$6601,1,FALSE)),"",VLOOKUP(CONCATENATE($A56,"_L_",DS$1),Records!$C$2:$H$6601,6,FALSE))</f>
        <v/>
      </c>
      <c r="DU56" s="32" t="str">
        <f>IF(ISERROR(VLOOKUP(CONCATENATE($A56,"_L_",DV$1),Records!$C$2:$H$6601,1,FALSE)),"",VLOOKUP(CONCATENATE($A56,"_L_",DV$1),Records!$C$2:$H$6601,4,FALSE))</f>
        <v/>
      </c>
      <c r="DV56" s="7" t="str">
        <f>IF(ISERROR(VLOOKUP(CONCATENATE($A56,"_L_",DV$1),Records!$C$2:$H$6601,1,FALSE)),"",VLOOKUP(CONCATENATE($A56,"_L_",DV$1),Records!$C$2:$H$6601,5,FALSE))</f>
        <v/>
      </c>
      <c r="DW56" s="33" t="str">
        <f>IF(ISERROR(VLOOKUP(CONCATENATE($A56,"_L_",DV$1),Records!$C$2:$H$6601,1,FALSE)),"",VLOOKUP(CONCATENATE($A56,"_L_",DV$1),Records!$C$2:$H$6601,6,FALSE))</f>
        <v/>
      </c>
      <c r="DX56" s="32" t="str">
        <f>IF(ISERROR(VLOOKUP(CONCATENATE($A56,"_L_",DY$1),Records!$C$2:$H$6601,1,FALSE)),"",VLOOKUP(CONCATENATE($A56,"_L_",DY$1),Records!$C$2:$H$6601,4,FALSE))</f>
        <v/>
      </c>
      <c r="DY56" s="7" t="str">
        <f>IF(ISERROR(VLOOKUP(CONCATENATE($A56,"_L_",DY$1),Records!$C$2:$H$6601,1,FALSE)),"",VLOOKUP(CONCATENATE($A56,"_L_",DY$1),Records!$C$2:$H$6601,5,FALSE))</f>
        <v/>
      </c>
      <c r="DZ56" s="33" t="str">
        <f>IF(ISERROR(VLOOKUP(CONCATENATE($A56,"_L_",DY$1),Records!$C$2:$H$6601,1,FALSE)),"",VLOOKUP(CONCATENATE($A56,"_L_",DY$1),Records!$C$2:$H$6601,6,FALSE))</f>
        <v/>
      </c>
      <c r="EA56" s="32" t="str">
        <f>IF(ISERROR(VLOOKUP(CONCATENATE($A56,"_L_",EB$1),Records!$C$2:$H$6601,1,FALSE)),"",VLOOKUP(CONCATENATE($A56,"_L_",EB$1),Records!$C$2:$H$6601,4,FALSE))</f>
        <v/>
      </c>
      <c r="EB56" s="7" t="str">
        <f>IF(ISERROR(VLOOKUP(CONCATENATE($A56,"_L_",EB$1),Records!$C$2:$H$6601,1,FALSE)),"",VLOOKUP(CONCATENATE($A56,"_L_",EB$1),Records!$C$2:$H$6601,5,FALSE))</f>
        <v/>
      </c>
      <c r="EC56" s="33" t="str">
        <f>IF(ISERROR(VLOOKUP(CONCATENATE($A56,"_L_",EB$1),Records!$C$2:$H$6601,1,FALSE)),"",VLOOKUP(CONCATENATE($A56,"_L_",EB$1),Records!$C$2:$H$6601,6,FALSE))</f>
        <v/>
      </c>
    </row>
    <row r="57" spans="1:133" ht="15.75" x14ac:dyDescent="0.25">
      <c r="A57" s="11">
        <v>42239</v>
      </c>
      <c r="B57" s="16" t="s">
        <v>69</v>
      </c>
      <c r="C57" s="18">
        <f t="shared" si="1"/>
        <v>8</v>
      </c>
      <c r="D57" s="26" t="s">
        <v>65</v>
      </c>
      <c r="E57" s="24" t="s">
        <v>61</v>
      </c>
      <c r="F57" s="62">
        <f t="shared" si="0"/>
        <v>2</v>
      </c>
      <c r="G57" s="62">
        <f>HomeCalc!F57</f>
        <v>1</v>
      </c>
      <c r="H57" s="32" t="str">
        <f>IF(ISERROR(VLOOKUP(CONCATENATE($A57,"_L_",I$1),Records!$C$2:$H$6601,1,FALSE)),"",VLOOKUP(CONCATENATE($A57,"_L_",I$1),Records!$C$2:$H$6601,4,FALSE))</f>
        <v/>
      </c>
      <c r="I57" s="7" t="str">
        <f>IF(ISERROR(VLOOKUP(CONCATENATE($A57,"_L_",I$1),Records!$C$2:$H$6601,1,FALSE)),"",VLOOKUP(CONCATENATE($A57,"_L_",I$1),Records!$C$2:$H$6601,5,FALSE))</f>
        <v/>
      </c>
      <c r="J57" s="33" t="str">
        <f>IF(ISERROR(VLOOKUP(CONCATENATE($A57,"_L_",I$1),Records!$C$2:$H$6601,1,FALSE)),"",VLOOKUP(CONCATENATE($A57,"_L_",I$1),Records!$C$2:$H$6601,6,FALSE))</f>
        <v/>
      </c>
      <c r="K57" s="32" t="str">
        <f>IF(ISERROR(VLOOKUP(CONCATENATE($A57,"_L_",L$1),Records!$C$2:$H$6601,1,FALSE)),"",VLOOKUP(CONCATENATE($A57,"_L_",L$1),Records!$C$2:$H$6601,4,FALSE))</f>
        <v/>
      </c>
      <c r="L57" s="7" t="str">
        <f>IF(ISERROR(VLOOKUP(CONCATENATE($A57,"_L_",L$1),Records!$C$2:$H$6601,1,FALSE)),"",VLOOKUP(CONCATENATE($A57,"_L_",L$1),Records!$C$2:$H$6601,5,FALSE))</f>
        <v/>
      </c>
      <c r="M57" s="33" t="str">
        <f>IF(ISERROR(VLOOKUP(CONCATENATE($A57,"_L_",L$1),Records!$C$2:$H$6601,1,FALSE)),"",VLOOKUP(CONCATENATE($A57,"_L_",L$1),Records!$C$2:$H$6601,6,FALSE))</f>
        <v/>
      </c>
      <c r="N57" s="32" t="str">
        <f>IF(ISERROR(VLOOKUP(CONCATENATE($A57,"_L_",O$1),Records!$C$2:$H$6601,1,FALSE)),"",VLOOKUP(CONCATENATE($A57,"_L_",O$1),Records!$C$2:$H$6601,4,FALSE))</f>
        <v/>
      </c>
      <c r="O57" s="7" t="str">
        <f>IF(ISERROR(VLOOKUP(CONCATENATE($A57,"_L_",O$1),Records!$C$2:$H$6601,1,FALSE)),"",VLOOKUP(CONCATENATE($A57,"_L_",O$1),Records!$C$2:$H$6601,5,FALSE))</f>
        <v/>
      </c>
      <c r="P57" s="33" t="str">
        <f>IF(ISERROR(VLOOKUP(CONCATENATE($A57,"_L_",O$1),Records!$C$2:$H$6601,1,FALSE)),"",VLOOKUP(CONCATENATE($A57,"_L_",O$1),Records!$C$2:$H$6601,6,FALSE))</f>
        <v/>
      </c>
      <c r="Q57" s="32" t="str">
        <f>IF(ISERROR(VLOOKUP(CONCATENATE($A57,"_L_",R$1),Records!$C$2:$H$6601,1,FALSE)),"",VLOOKUP(CONCATENATE($A57,"_L_",R$1),Records!$C$2:$H$6601,4,FALSE))</f>
        <v/>
      </c>
      <c r="R57" s="7" t="str">
        <f>IF(ISERROR(VLOOKUP(CONCATENATE($A57,"_L_",R$1),Records!$C$2:$H$6601,1,FALSE)),"",VLOOKUP(CONCATENATE($A57,"_L_",R$1),Records!$C$2:$H$6601,5,FALSE))</f>
        <v/>
      </c>
      <c r="S57" s="33" t="str">
        <f>IF(ISERROR(VLOOKUP(CONCATENATE($A57,"_L_",R$1),Records!$C$2:$H$6601,1,FALSE)),"",VLOOKUP(CONCATENATE($A57,"_L_",R$1),Records!$C$2:$H$6601,6,FALSE))</f>
        <v/>
      </c>
      <c r="T57" s="32" t="str">
        <f>IF(ISERROR(VLOOKUP(CONCATENATE($A57,"_L_",U$1),Records!$C$2:$H$6601,1,FALSE)),"",VLOOKUP(CONCATENATE($A57,"_L_",U$1),Records!$C$2:$H$6601,4,FALSE))</f>
        <v/>
      </c>
      <c r="U57" s="7" t="str">
        <f>IF(ISERROR(VLOOKUP(CONCATENATE($A57,"_L_",U$1),Records!$C$2:$H$6601,1,FALSE)),"",VLOOKUP(CONCATENATE($A57,"_L_",U$1),Records!$C$2:$H$6601,5,FALSE))</f>
        <v/>
      </c>
      <c r="V57" s="33" t="str">
        <f>IF(ISERROR(VLOOKUP(CONCATENATE($A57,"_L_",U$1),Records!$C$2:$H$6601,1,FALSE)),"",VLOOKUP(CONCATENATE($A57,"_L_",U$1),Records!$C$2:$H$6601,6,FALSE))</f>
        <v/>
      </c>
      <c r="W57" s="32" t="str">
        <f>IF(ISERROR(VLOOKUP(CONCATENATE($A57,"_L_",X$1),Records!$C$2:$H$6601,1,FALSE)),"",VLOOKUP(CONCATENATE($A57,"_L_",X$1),Records!$C$2:$H$6601,4,FALSE))</f>
        <v/>
      </c>
      <c r="X57" s="7" t="str">
        <f>IF(ISERROR(VLOOKUP(CONCATENATE($A57,"_L_",X$1),Records!$C$2:$H$6601,1,FALSE)),"",VLOOKUP(CONCATENATE($A57,"_L_",X$1),Records!$C$2:$H$6601,5,FALSE))</f>
        <v/>
      </c>
      <c r="Y57" s="33" t="str">
        <f>IF(ISERROR(VLOOKUP(CONCATENATE($A57,"_L_",X$1),Records!$C$2:$H$6601,1,FALSE)),"",VLOOKUP(CONCATENATE($A57,"_L_",X$1),Records!$C$2:$H$6601,6,FALSE))</f>
        <v/>
      </c>
      <c r="Z57" s="32" t="str">
        <f>IF(ISERROR(VLOOKUP(CONCATENATE($A57,"_L_",AA$1),Records!$C$2:$H$6601,1,FALSE)),"",VLOOKUP(CONCATENATE($A57,"_L_",AA$1),Records!$C$2:$H$6601,4,FALSE))</f>
        <v/>
      </c>
      <c r="AA57" s="7" t="str">
        <f>IF(ISERROR(VLOOKUP(CONCATENATE($A57,"_L_",AA$1),Records!$C$2:$H$6601,1,FALSE)),"",VLOOKUP(CONCATENATE($A57,"_L_",AA$1),Records!$C$2:$H$6601,5,FALSE))</f>
        <v/>
      </c>
      <c r="AB57" s="33" t="str">
        <f>IF(ISERROR(VLOOKUP(CONCATENATE($A57,"_L_",AA$1),Records!$C$2:$H$6601,1,FALSE)),"",VLOOKUP(CONCATENATE($A57,"_L_",AA$1),Records!$C$2:$H$6601,6,FALSE))</f>
        <v/>
      </c>
      <c r="AC57" s="32" t="str">
        <f>IF(ISERROR(VLOOKUP(CONCATENATE($A57,"_L_",AD$1),Records!$C$2:$H$6601,1,FALSE)),"",VLOOKUP(CONCATENATE($A57,"_L_",AD$1),Records!$C$2:$H$6601,4,FALSE))</f>
        <v/>
      </c>
      <c r="AD57" s="7" t="str">
        <f>IF(ISERROR(VLOOKUP(CONCATENATE($A57,"_L_",AD$1),Records!$C$2:$H$6601,1,FALSE)),"",VLOOKUP(CONCATENATE($A57,"_L_",AD$1),Records!$C$2:$H$6601,5,FALSE))</f>
        <v/>
      </c>
      <c r="AE57" s="33" t="str">
        <f>IF(ISERROR(VLOOKUP(CONCATENATE($A57,"_L_",AD$1),Records!$C$2:$H$6601,1,FALSE)),"",VLOOKUP(CONCATENATE($A57,"_L_",AD$1),Records!$C$2:$H$6601,6,FALSE))</f>
        <v/>
      </c>
      <c r="AF57" s="32" t="str">
        <f>IF(ISERROR(VLOOKUP(CONCATENATE($A57,"_L_",AG$1),Records!$C$2:$H$6601,1,FALSE)),"",VLOOKUP(CONCATENATE($A57,"_L_",AG$1),Records!$C$2:$H$6601,4,FALSE))</f>
        <v/>
      </c>
      <c r="AG57" s="7" t="str">
        <f>IF(ISERROR(VLOOKUP(CONCATENATE($A57,"_L_",AG$1),Records!$C$2:$H$6601,1,FALSE)),"",VLOOKUP(CONCATENATE($A57,"_L_",AG$1),Records!$C$2:$H$6601,5,FALSE))</f>
        <v/>
      </c>
      <c r="AH57" s="33" t="str">
        <f>IF(ISERROR(VLOOKUP(CONCATENATE($A57,"_L_",AG$1),Records!$C$2:$H$6601,1,FALSE)),"",VLOOKUP(CONCATENATE($A57,"_L_",AG$1),Records!$C$2:$H$6601,6,FALSE))</f>
        <v/>
      </c>
      <c r="AI57" s="32" t="str">
        <f>IF(ISERROR(VLOOKUP(CONCATENATE($A57,"_L_",AJ$1),Records!$C$2:$H$6601,1,FALSE)),"",VLOOKUP(CONCATENATE($A57,"_L_",AJ$1),Records!$C$2:$H$6601,4,FALSE))</f>
        <v/>
      </c>
      <c r="AJ57" s="7" t="str">
        <f>IF(ISERROR(VLOOKUP(CONCATENATE($A57,"_L_",AJ$1),Records!$C$2:$H$6601,1,FALSE)),"",VLOOKUP(CONCATENATE($A57,"_L_",AJ$1),Records!$C$2:$H$6601,5,FALSE))</f>
        <v/>
      </c>
      <c r="AK57" s="33" t="str">
        <f>IF(ISERROR(VLOOKUP(CONCATENATE($A57,"_L_",AJ$1),Records!$C$2:$H$6601,1,FALSE)),"",VLOOKUP(CONCATENATE($A57,"_L_",AJ$1),Records!$C$2:$H$6601,6,FALSE))</f>
        <v/>
      </c>
      <c r="AL57" s="32" t="str">
        <f>IF(ISERROR(VLOOKUP(CONCATENATE($A57,"_L_",AM$1),Records!$C$2:$H$6601,1,FALSE)),"",VLOOKUP(CONCATENATE($A57,"_L_",AM$1),Records!$C$2:$H$6601,4,FALSE))</f>
        <v/>
      </c>
      <c r="AM57" s="7" t="str">
        <f>IF(ISERROR(VLOOKUP(CONCATENATE($A57,"_L_",AM$1),Records!$C$2:$H$6601,1,FALSE)),"",VLOOKUP(CONCATENATE($A57,"_L_",AM$1),Records!$C$2:$H$6601,5,FALSE))</f>
        <v/>
      </c>
      <c r="AN57" s="33" t="str">
        <f>IF(ISERROR(VLOOKUP(CONCATENATE($A57,"_L_",AM$1),Records!$C$2:$H$6601,1,FALSE)),"",VLOOKUP(CONCATENATE($A57,"_L_",AM$1),Records!$C$2:$H$6601,6,FALSE))</f>
        <v/>
      </c>
      <c r="AO57" s="32" t="str">
        <f>IF(ISERROR(VLOOKUP(CONCATENATE($A57,"_L_",AP$1),Records!$C$2:$H$6601,1,FALSE)),"",VLOOKUP(CONCATENATE($A57,"_L_",AP$1),Records!$C$2:$H$6601,4,FALSE))</f>
        <v/>
      </c>
      <c r="AP57" s="7" t="str">
        <f>IF(ISERROR(VLOOKUP(CONCATENATE($A57,"_L_",AP$1),Records!$C$2:$H$6601,1,FALSE)),"",VLOOKUP(CONCATENATE($A57,"_L_",AP$1),Records!$C$2:$H$6601,5,FALSE))</f>
        <v/>
      </c>
      <c r="AQ57" s="33" t="str">
        <f>IF(ISERROR(VLOOKUP(CONCATENATE($A57,"_L_",AP$1),Records!$C$2:$H$6601,1,FALSE)),"",VLOOKUP(CONCATENATE($A57,"_L_",AP$1),Records!$C$2:$H$6601,6,FALSE))</f>
        <v/>
      </c>
      <c r="AR57" s="32" t="str">
        <f>IF(ISERROR(VLOOKUP(CONCATENATE($A57,"_L_",AS$1),Records!$C$2:$H$6601,1,FALSE)),"",VLOOKUP(CONCATENATE($A57,"_L_",AS$1),Records!$C$2:$H$6601,4,FALSE))</f>
        <v/>
      </c>
      <c r="AS57" s="7" t="str">
        <f>IF(ISERROR(VLOOKUP(CONCATENATE($A57,"_L_",AS$1),Records!$C$2:$H$6601,1,FALSE)),"",VLOOKUP(CONCATENATE($A57,"_L_",AS$1),Records!$C$2:$H$6601,5,FALSE))</f>
        <v/>
      </c>
      <c r="AT57" s="33" t="str">
        <f>IF(ISERROR(VLOOKUP(CONCATENATE($A57,"_L_",AS$1),Records!$C$2:$H$6601,1,FALSE)),"",VLOOKUP(CONCATENATE($A57,"_L_",AS$1),Records!$C$2:$H$6601,6,FALSE))</f>
        <v/>
      </c>
      <c r="AU57" s="32" t="str">
        <f>IF(ISERROR(VLOOKUP(CONCATENATE($A57,"_L_",AV$1),Records!$C$2:$H$6601,1,FALSE)),"",VLOOKUP(CONCATENATE($A57,"_L_",AV$1),Records!$C$2:$H$6601,4,FALSE))</f>
        <v/>
      </c>
      <c r="AV57" s="7" t="str">
        <f>IF(ISERROR(VLOOKUP(CONCATENATE($A57,"_L_",AV$1),Records!$C$2:$H$6601,1,FALSE)),"",VLOOKUP(CONCATENATE($A57,"_L_",AV$1),Records!$C$2:$H$6601,5,FALSE))</f>
        <v/>
      </c>
      <c r="AW57" s="33" t="str">
        <f>IF(ISERROR(VLOOKUP(CONCATENATE($A57,"_L_",AV$1),Records!$C$2:$H$6601,1,FALSE)),"",VLOOKUP(CONCATENATE($A57,"_L_",AV$1),Records!$C$2:$H$6601,6,FALSE))</f>
        <v/>
      </c>
      <c r="AX57" s="32" t="str">
        <f>IF(ISERROR(VLOOKUP(CONCATENATE($A57,"_L_",AY$1),Records!$C$2:$H$6601,1,FALSE)),"",VLOOKUP(CONCATENATE($A57,"_L_",AY$1),Records!$C$2:$H$6601,4,FALSE))</f>
        <v/>
      </c>
      <c r="AY57" s="7" t="str">
        <f>IF(ISERROR(VLOOKUP(CONCATENATE($A57,"_L_",AY$1),Records!$C$2:$H$6601,1,FALSE)),"",VLOOKUP(CONCATENATE($A57,"_L_",AY$1),Records!$C$2:$H$6601,5,FALSE))</f>
        <v/>
      </c>
      <c r="AZ57" s="33" t="str">
        <f>IF(ISERROR(VLOOKUP(CONCATENATE($A57,"_L_",AY$1),Records!$C$2:$H$6601,1,FALSE)),"",VLOOKUP(CONCATENATE($A57,"_L_",AY$1),Records!$C$2:$H$6601,6,FALSE))</f>
        <v/>
      </c>
      <c r="BA57" s="32" t="str">
        <f>IF(ISERROR(VLOOKUP(CONCATENATE($A57,"_L_",BB$1),Records!$C$2:$H$6601,1,FALSE)),"",VLOOKUP(CONCATENATE($A57,"_L_",BB$1),Records!$C$2:$H$6601,4,FALSE))</f>
        <v/>
      </c>
      <c r="BB57" s="7" t="str">
        <f>IF(ISERROR(VLOOKUP(CONCATENATE($A57,"_L_",BB$1),Records!$C$2:$H$6601,1,FALSE)),"",VLOOKUP(CONCATENATE($A57,"_L_",BB$1),Records!$C$2:$H$6601,5,FALSE))</f>
        <v/>
      </c>
      <c r="BC57" s="33" t="str">
        <f>IF(ISERROR(VLOOKUP(CONCATENATE($A57,"_L_",BB$1),Records!$C$2:$H$6601,1,FALSE)),"",VLOOKUP(CONCATENATE($A57,"_L_",BB$1),Records!$C$2:$H$6601,6,FALSE))</f>
        <v/>
      </c>
      <c r="BD57" s="32" t="str">
        <f>IF(ISERROR(VLOOKUP(CONCATENATE($A57,"_L_",BE$1),Records!$C$2:$H$6601,1,FALSE)),"",VLOOKUP(CONCATENATE($A57,"_L_",BE$1),Records!$C$2:$H$6601,4,FALSE))</f>
        <v/>
      </c>
      <c r="BE57" s="7" t="str">
        <f>IF(ISERROR(VLOOKUP(CONCATENATE($A57,"_L_",BE$1),Records!$C$2:$H$6601,1,FALSE)),"",VLOOKUP(CONCATENATE($A57,"_L_",BE$1),Records!$C$2:$H$6601,5,FALSE))</f>
        <v/>
      </c>
      <c r="BF57" s="33" t="str">
        <f>IF(ISERROR(VLOOKUP(CONCATENATE($A57,"_L_",BE$1),Records!$C$2:$H$6601,1,FALSE)),"",VLOOKUP(CONCATENATE($A57,"_L_",BE$1),Records!$C$2:$H$6601,6,FALSE))</f>
        <v/>
      </c>
      <c r="BG57" s="32" t="str">
        <f>IF(ISERROR(VLOOKUP(CONCATENATE($A57,"_L_",BH$1),Records!$C$2:$H$6601,1,FALSE)),"",VLOOKUP(CONCATENATE($A57,"_L_",BH$1),Records!$C$2:$H$6601,4,FALSE))</f>
        <v/>
      </c>
      <c r="BH57" s="7" t="str">
        <f>IF(ISERROR(VLOOKUP(CONCATENATE($A57,"_L_",BH$1),Records!$C$2:$H$6601,1,FALSE)),"",VLOOKUP(CONCATENATE($A57,"_L_",BH$1),Records!$C$2:$H$6601,5,FALSE))</f>
        <v/>
      </c>
      <c r="BI57" s="33" t="str">
        <f>IF(ISERROR(VLOOKUP(CONCATENATE($A57,"_L_",BH$1),Records!$C$2:$H$6601,1,FALSE)),"",VLOOKUP(CONCATENATE($A57,"_L_",BH$1),Records!$C$2:$H$6601,6,FALSE))</f>
        <v/>
      </c>
      <c r="BJ57" s="32" t="str">
        <f>IF(ISERROR(VLOOKUP(CONCATENATE($A57,"_L_",BK$1),Records!$C$2:$H$6601,1,FALSE)),"",VLOOKUP(CONCATENATE($A57,"_L_",BK$1),Records!$C$2:$H$6601,4,FALSE))</f>
        <v/>
      </c>
      <c r="BK57" s="7" t="str">
        <f>IF(ISERROR(VLOOKUP(CONCATENATE($A57,"_L_",BK$1),Records!$C$2:$H$6601,1,FALSE)),"",VLOOKUP(CONCATENATE($A57,"_L_",BK$1),Records!$C$2:$H$6601,5,FALSE))</f>
        <v/>
      </c>
      <c r="BL57" s="33" t="str">
        <f>IF(ISERROR(VLOOKUP(CONCATENATE($A57,"_L_",BK$1),Records!$C$2:$H$6601,1,FALSE)),"",VLOOKUP(CONCATENATE($A57,"_L_",BK$1),Records!$C$2:$H$6601,6,FALSE))</f>
        <v/>
      </c>
      <c r="BM57" s="32" t="str">
        <f>IF(ISERROR(VLOOKUP(CONCATENATE($A57,"_L_",BN$1),Records!$C$2:$H$6601,1,FALSE)),"",VLOOKUP(CONCATENATE($A57,"_L_",BN$1),Records!$C$2:$H$6601,4,FALSE))</f>
        <v/>
      </c>
      <c r="BN57" s="7" t="str">
        <f>IF(ISERROR(VLOOKUP(CONCATENATE($A57,"_L_",BN$1),Records!$C$2:$H$6601,1,FALSE)),"",VLOOKUP(CONCATENATE($A57,"_L_",BN$1),Records!$C$2:$H$6601,5,FALSE))</f>
        <v/>
      </c>
      <c r="BO57" s="33" t="str">
        <f>IF(ISERROR(VLOOKUP(CONCATENATE($A57,"_L_",BN$1),Records!$C$2:$H$6601,1,FALSE)),"",VLOOKUP(CONCATENATE($A57,"_L_",BN$1),Records!$C$2:$H$6601,6,FALSE))</f>
        <v/>
      </c>
      <c r="BP57" s="32" t="str">
        <f>IF(ISERROR(VLOOKUP(CONCATENATE($A57,"_L_",BQ$1),Records!$C$2:$H$6601,1,FALSE)),"",VLOOKUP(CONCATENATE($A57,"_L_",BQ$1),Records!$C$2:$H$6601,4,FALSE))</f>
        <v/>
      </c>
      <c r="BQ57" s="7" t="str">
        <f>IF(ISERROR(VLOOKUP(CONCATENATE($A57,"_L_",BQ$1),Records!$C$2:$H$6601,1,FALSE)),"",VLOOKUP(CONCATENATE($A57,"_L_",BQ$1),Records!$C$2:$H$6601,5,FALSE))</f>
        <v/>
      </c>
      <c r="BR57" s="33" t="str">
        <f>IF(ISERROR(VLOOKUP(CONCATENATE($A57,"_L_",BQ$1),Records!$C$2:$H$6601,1,FALSE)),"",VLOOKUP(CONCATENATE($A57,"_L_",BQ$1),Records!$C$2:$H$6601,6,FALSE))</f>
        <v/>
      </c>
      <c r="BS57" s="32" t="str">
        <f>IF(ISERROR(VLOOKUP(CONCATENATE($A57,"_L_",BT$1),Records!$C$2:$H$6601,1,FALSE)),"",VLOOKUP(CONCATENATE($A57,"_L_",BT$1),Records!$C$2:$H$6601,4,FALSE))</f>
        <v/>
      </c>
      <c r="BT57" s="7" t="str">
        <f>IF(ISERROR(VLOOKUP(CONCATENATE($A57,"_L_",BT$1),Records!$C$2:$H$6601,1,FALSE)),"",VLOOKUP(CONCATENATE($A57,"_L_",BT$1),Records!$C$2:$H$6601,5,FALSE))</f>
        <v/>
      </c>
      <c r="BU57" s="33" t="str">
        <f>IF(ISERROR(VLOOKUP(CONCATENATE($A57,"_L_",BT$1),Records!$C$2:$H$6601,1,FALSE)),"",VLOOKUP(CONCATENATE($A57,"_L_",BT$1),Records!$C$2:$H$6601,6,FALSE))</f>
        <v/>
      </c>
      <c r="BV57" s="32" t="str">
        <f>IF(ISERROR(VLOOKUP(CONCATENATE($A57,"_L_",BW$1),Records!$C$2:$H$6601,1,FALSE)),"",VLOOKUP(CONCATENATE($A57,"_L_",BW$1),Records!$C$2:$H$6601,4,FALSE))</f>
        <v/>
      </c>
      <c r="BW57" s="7" t="str">
        <f>IF(ISERROR(VLOOKUP(CONCATENATE($A57,"_L_",BW$1),Records!$C$2:$H$6601,1,FALSE)),"",VLOOKUP(CONCATENATE($A57,"_L_",BW$1),Records!$C$2:$H$6601,5,FALSE))</f>
        <v/>
      </c>
      <c r="BX57" s="33" t="str">
        <f>IF(ISERROR(VLOOKUP(CONCATENATE($A57,"_L_",BW$1),Records!$C$2:$H$6601,1,FALSE)),"",VLOOKUP(CONCATENATE($A57,"_L_",BW$1),Records!$C$2:$H$6601,6,FALSE))</f>
        <v/>
      </c>
      <c r="BY57" s="32" t="str">
        <f>IF(ISERROR(VLOOKUP(CONCATENATE($A57,"_L_",BZ$1),Records!$C$2:$H$6601,1,FALSE)),"",VLOOKUP(CONCATENATE($A57,"_L_",BZ$1),Records!$C$2:$H$6601,4,FALSE))</f>
        <v/>
      </c>
      <c r="BZ57" s="7" t="str">
        <f>IF(ISERROR(VLOOKUP(CONCATENATE($A57,"_L_",BZ$1),Records!$C$2:$H$6601,1,FALSE)),"",VLOOKUP(CONCATENATE($A57,"_L_",BZ$1),Records!$C$2:$H$6601,5,FALSE))</f>
        <v/>
      </c>
      <c r="CA57" s="33" t="str">
        <f>IF(ISERROR(VLOOKUP(CONCATENATE($A57,"_L_",BZ$1),Records!$C$2:$H$6601,1,FALSE)),"",VLOOKUP(CONCATENATE($A57,"_L_",BZ$1),Records!$C$2:$H$6601,6,FALSE))</f>
        <v/>
      </c>
      <c r="CB57" s="32" t="str">
        <f>IF(ISERROR(VLOOKUP(CONCATENATE($A57,"_L_",CC$1),Records!$C$2:$H$6601,1,FALSE)),"",VLOOKUP(CONCATENATE($A57,"_L_",CC$1),Records!$C$2:$H$6601,4,FALSE))</f>
        <v/>
      </c>
      <c r="CC57" s="7" t="str">
        <f>IF(ISERROR(VLOOKUP(CONCATENATE($A57,"_L_",CC$1),Records!$C$2:$H$6601,1,FALSE)),"",VLOOKUP(CONCATENATE($A57,"_L_",CC$1),Records!$C$2:$H$6601,5,FALSE))</f>
        <v/>
      </c>
      <c r="CD57" s="33" t="str">
        <f>IF(ISERROR(VLOOKUP(CONCATENATE($A57,"_L_",CC$1),Records!$C$2:$H$6601,1,FALSE)),"",VLOOKUP(CONCATENATE($A57,"_L_",CC$1),Records!$C$2:$H$6601,6,FALSE))</f>
        <v/>
      </c>
      <c r="CE57" s="32" t="str">
        <f>IF(ISERROR(VLOOKUP(CONCATENATE($A57,"_L_",CF$1),Records!$C$2:$H$6601,1,FALSE)),"",VLOOKUP(CONCATENATE($A57,"_L_",CF$1),Records!$C$2:$H$6601,4,FALSE))</f>
        <v/>
      </c>
      <c r="CF57" s="7" t="str">
        <f>IF(ISERROR(VLOOKUP(CONCATENATE($A57,"_L_",CF$1),Records!$C$2:$H$6601,1,FALSE)),"",VLOOKUP(CONCATENATE($A57,"_L_",CF$1),Records!$C$2:$H$6601,5,FALSE))</f>
        <v/>
      </c>
      <c r="CG57" s="33" t="str">
        <f>IF(ISERROR(VLOOKUP(CONCATENATE($A57,"_L_",CF$1),Records!$C$2:$H$6601,1,FALSE)),"",VLOOKUP(CONCATENATE($A57,"_L_",CF$1),Records!$C$2:$H$6601,6,FALSE))</f>
        <v/>
      </c>
      <c r="CH57" s="32" t="str">
        <f>IF(ISERROR(VLOOKUP(CONCATENATE($A57,"_L_",CI$1),Records!$C$2:$H$6601,1,FALSE)),"",VLOOKUP(CONCATENATE($A57,"_L_",CI$1),Records!$C$2:$H$6601,4,FALSE))</f>
        <v/>
      </c>
      <c r="CI57" s="7" t="str">
        <f>IF(ISERROR(VLOOKUP(CONCATENATE($A57,"_L_",CI$1),Records!$C$2:$H$6601,1,FALSE)),"",VLOOKUP(CONCATENATE($A57,"_L_",CI$1),Records!$C$2:$H$6601,5,FALSE))</f>
        <v/>
      </c>
      <c r="CJ57" s="33" t="str">
        <f>IF(ISERROR(VLOOKUP(CONCATENATE($A57,"_L_",CI$1),Records!$C$2:$H$6601,1,FALSE)),"",VLOOKUP(CONCATENATE($A57,"_L_",CI$1),Records!$C$2:$H$6601,6,FALSE))</f>
        <v/>
      </c>
      <c r="CK57" s="32" t="str">
        <f>IF(ISERROR(VLOOKUP(CONCATENATE($A57,"_L_",CL$1),Records!$C$2:$H$6601,1,FALSE)),"",VLOOKUP(CONCATENATE($A57,"_L_",CL$1),Records!$C$2:$H$6601,4,FALSE))</f>
        <v/>
      </c>
      <c r="CL57" s="7" t="str">
        <f>IF(ISERROR(VLOOKUP(CONCATENATE($A57,"_L_",CL$1),Records!$C$2:$H$6601,1,FALSE)),"",VLOOKUP(CONCATENATE($A57,"_L_",CL$1),Records!$C$2:$H$6601,5,FALSE))</f>
        <v/>
      </c>
      <c r="CM57" s="33" t="str">
        <f>IF(ISERROR(VLOOKUP(CONCATENATE($A57,"_L_",CL$1),Records!$C$2:$H$6601,1,FALSE)),"",VLOOKUP(CONCATENATE($A57,"_L_",CL$1),Records!$C$2:$H$6601,6,FALSE))</f>
        <v/>
      </c>
      <c r="CN57" s="32" t="str">
        <f>IF(ISERROR(VLOOKUP(CONCATENATE($A57,"_L_",CO$1),Records!$C$2:$H$6601,1,FALSE)),"",VLOOKUP(CONCATENATE($A57,"_L_",CO$1),Records!$C$2:$H$6601,4,FALSE))</f>
        <v/>
      </c>
      <c r="CO57" s="7" t="str">
        <f>IF(ISERROR(VLOOKUP(CONCATENATE($A57,"_L_",CO$1),Records!$C$2:$H$6601,1,FALSE)),"",VLOOKUP(CONCATENATE($A57,"_L_",CO$1),Records!$C$2:$H$6601,5,FALSE))</f>
        <v/>
      </c>
      <c r="CP57" s="33" t="str">
        <f>IF(ISERROR(VLOOKUP(CONCATENATE($A57,"_L_",CO$1),Records!$C$2:$H$6601,1,FALSE)),"",VLOOKUP(CONCATENATE($A57,"_L_",CO$1),Records!$C$2:$H$6601,6,FALSE))</f>
        <v/>
      </c>
      <c r="CQ57" s="32" t="str">
        <f>IF(ISERROR(VLOOKUP(CONCATENATE($A57,"_L_",CR$1),Records!$C$2:$H$6601,1,FALSE)),"",VLOOKUP(CONCATENATE($A57,"_L_",CR$1),Records!$C$2:$H$6601,4,FALSE))</f>
        <v/>
      </c>
      <c r="CR57" s="7" t="str">
        <f>IF(ISERROR(VLOOKUP(CONCATENATE($A57,"_L_",CR$1),Records!$C$2:$H$6601,1,FALSE)),"",VLOOKUP(CONCATENATE($A57,"_L_",CR$1),Records!$C$2:$H$6601,5,FALSE))</f>
        <v/>
      </c>
      <c r="CS57" s="33" t="str">
        <f>IF(ISERROR(VLOOKUP(CONCATENATE($A57,"_L_",CR$1),Records!$C$2:$H$6601,1,FALSE)),"",VLOOKUP(CONCATENATE($A57,"_L_",CR$1),Records!$C$2:$H$6601,6,FALSE))</f>
        <v/>
      </c>
      <c r="CT57" s="32" t="str">
        <f>IF(ISERROR(VLOOKUP(CONCATENATE($A57,"_L_",CU$1),Records!$C$2:$H$6601,1,FALSE)),"",VLOOKUP(CONCATENATE($A57,"_L_",CU$1),Records!$C$2:$H$6601,4,FALSE))</f>
        <v/>
      </c>
      <c r="CU57" s="7" t="str">
        <f>IF(ISERROR(VLOOKUP(CONCATENATE($A57,"_L_",CU$1),Records!$C$2:$H$6601,1,FALSE)),"",VLOOKUP(CONCATENATE($A57,"_L_",CU$1),Records!$C$2:$H$6601,5,FALSE))</f>
        <v/>
      </c>
      <c r="CV57" s="33" t="str">
        <f>IF(ISERROR(VLOOKUP(CONCATENATE($A57,"_L_",CU$1),Records!$C$2:$H$6601,1,FALSE)),"",VLOOKUP(CONCATENATE($A57,"_L_",CU$1),Records!$C$2:$H$6601,6,FALSE))</f>
        <v/>
      </c>
      <c r="CW57" s="32" t="str">
        <f>IF(ISERROR(VLOOKUP(CONCATENATE($A57,"_L_",CX$1),Records!$C$2:$H$6601,1,FALSE)),"",VLOOKUP(CONCATENATE($A57,"_L_",CX$1),Records!$C$2:$H$6601,4,FALSE))</f>
        <v/>
      </c>
      <c r="CX57" s="7" t="str">
        <f>IF(ISERROR(VLOOKUP(CONCATENATE($A57,"_L_",CX$1),Records!$C$2:$H$6601,1,FALSE)),"",VLOOKUP(CONCATENATE($A57,"_L_",CX$1),Records!$C$2:$H$6601,5,FALSE))</f>
        <v/>
      </c>
      <c r="CY57" s="33" t="str">
        <f>IF(ISERROR(VLOOKUP(CONCATENATE($A57,"_L_",CX$1),Records!$C$2:$H$6601,1,FALSE)),"",VLOOKUP(CONCATENATE($A57,"_L_",CX$1),Records!$C$2:$H$6601,6,FALSE))</f>
        <v/>
      </c>
      <c r="CZ57" s="32" t="str">
        <f>IF(ISERROR(VLOOKUP(CONCATENATE($A57,"_L_",DA$1),Records!$C$2:$H$6601,1,FALSE)),"",VLOOKUP(CONCATENATE($A57,"_L_",DA$1),Records!$C$2:$H$6601,4,FALSE))</f>
        <v/>
      </c>
      <c r="DA57" s="7" t="str">
        <f>IF(ISERROR(VLOOKUP(CONCATENATE($A57,"_L_",DA$1),Records!$C$2:$H$6601,1,FALSE)),"",VLOOKUP(CONCATENATE($A57,"_L_",DA$1),Records!$C$2:$H$6601,5,FALSE))</f>
        <v/>
      </c>
      <c r="DB57" s="33" t="str">
        <f>IF(ISERROR(VLOOKUP(CONCATENATE($A57,"_L_",DA$1),Records!$C$2:$H$6601,1,FALSE)),"",VLOOKUP(CONCATENATE($A57,"_L_",DA$1),Records!$C$2:$H$6601,6,FALSE))</f>
        <v/>
      </c>
      <c r="DC57" s="32" t="str">
        <f>IF(ISERROR(VLOOKUP(CONCATENATE($A57,"_L_",DD$1),Records!$C$2:$H$6601,1,FALSE)),"",VLOOKUP(CONCATENATE($A57,"_L_",DD$1),Records!$C$2:$H$6601,4,FALSE))</f>
        <v/>
      </c>
      <c r="DD57" s="7" t="str">
        <f>IF(ISERROR(VLOOKUP(CONCATENATE($A57,"_L_",DD$1),Records!$C$2:$H$6601,1,FALSE)),"",VLOOKUP(CONCATENATE($A57,"_L_",DD$1),Records!$C$2:$H$6601,5,FALSE))</f>
        <v/>
      </c>
      <c r="DE57" s="33" t="str">
        <f>IF(ISERROR(VLOOKUP(CONCATENATE($A57,"_L_",DD$1),Records!$C$2:$H$6601,1,FALSE)),"",VLOOKUP(CONCATENATE($A57,"_L_",DD$1),Records!$C$2:$H$6601,6,FALSE))</f>
        <v/>
      </c>
      <c r="DF57" s="32" t="str">
        <f>IF(ISERROR(VLOOKUP(CONCATENATE($A57,"_L_",DG$1),Records!$C$2:$H$6601,1,FALSE)),"",VLOOKUP(CONCATENATE($A57,"_L_",DG$1),Records!$C$2:$H$6601,4,FALSE))</f>
        <v/>
      </c>
      <c r="DG57" s="7" t="str">
        <f>IF(ISERROR(VLOOKUP(CONCATENATE($A57,"_L_",DG$1),Records!$C$2:$H$6601,1,FALSE)),"",VLOOKUP(CONCATENATE($A57,"_L_",DG$1),Records!$C$2:$H$6601,5,FALSE))</f>
        <v/>
      </c>
      <c r="DH57" s="33" t="str">
        <f>IF(ISERROR(VLOOKUP(CONCATENATE($A57,"_L_",DG$1),Records!$C$2:$H$6601,1,FALSE)),"",VLOOKUP(CONCATENATE($A57,"_L_",DG$1),Records!$C$2:$H$6601,6,FALSE))</f>
        <v/>
      </c>
      <c r="DI57" s="32" t="str">
        <f>IF(ISERROR(VLOOKUP(CONCATENATE($A57,"_L_",DJ$1),Records!$C$2:$H$6601,1,FALSE)),"",VLOOKUP(CONCATENATE($A57,"_L_",DJ$1),Records!$C$2:$H$6601,4,FALSE))</f>
        <v/>
      </c>
      <c r="DJ57" s="7" t="str">
        <f>IF(ISERROR(VLOOKUP(CONCATENATE($A57,"_L_",DJ$1),Records!$C$2:$H$6601,1,FALSE)),"",VLOOKUP(CONCATENATE($A57,"_L_",DJ$1),Records!$C$2:$H$6601,5,FALSE))</f>
        <v/>
      </c>
      <c r="DK57" s="33" t="str">
        <f>IF(ISERROR(VLOOKUP(CONCATENATE($A57,"_L_",DJ$1),Records!$C$2:$H$6601,1,FALSE)),"",VLOOKUP(CONCATENATE($A57,"_L_",DJ$1),Records!$C$2:$H$6601,6,FALSE))</f>
        <v/>
      </c>
      <c r="DL57" s="32" t="str">
        <f>IF(ISERROR(VLOOKUP(CONCATENATE($A57,"_L_",DM$1),Records!$C$2:$H$6601,1,FALSE)),"",VLOOKUP(CONCATENATE($A57,"_L_",DM$1),Records!$C$2:$H$6601,4,FALSE))</f>
        <v/>
      </c>
      <c r="DM57" s="7" t="str">
        <f>IF(ISERROR(VLOOKUP(CONCATENATE($A57,"_L_",DM$1),Records!$C$2:$H$6601,1,FALSE)),"",VLOOKUP(CONCATENATE($A57,"_L_",DM$1),Records!$C$2:$H$6601,5,FALSE))</f>
        <v/>
      </c>
      <c r="DN57" s="33" t="str">
        <f>IF(ISERROR(VLOOKUP(CONCATENATE($A57,"_L_",DM$1),Records!$C$2:$H$6601,1,FALSE)),"",VLOOKUP(CONCATENATE($A57,"_L_",DM$1),Records!$C$2:$H$6601,6,FALSE))</f>
        <v/>
      </c>
      <c r="DO57" s="32" t="str">
        <f>IF(ISERROR(VLOOKUP(CONCATENATE($A57,"_L_",DP$1),Records!$C$2:$H$6601,1,FALSE)),"",VLOOKUP(CONCATENATE($A57,"_L_",DP$1),Records!$C$2:$H$6601,4,FALSE))</f>
        <v/>
      </c>
      <c r="DP57" s="7" t="str">
        <f>IF(ISERROR(VLOOKUP(CONCATENATE($A57,"_L_",DP$1),Records!$C$2:$H$6601,1,FALSE)),"",VLOOKUP(CONCATENATE($A57,"_L_",DP$1),Records!$C$2:$H$6601,5,FALSE))</f>
        <v/>
      </c>
      <c r="DQ57" s="33" t="str">
        <f>IF(ISERROR(VLOOKUP(CONCATENATE($A57,"_L_",DP$1),Records!$C$2:$H$6601,1,FALSE)),"",VLOOKUP(CONCATENATE($A57,"_L_",DP$1),Records!$C$2:$H$6601,6,FALSE))</f>
        <v/>
      </c>
      <c r="DR57" s="32">
        <f>IF(ISERROR(VLOOKUP(CONCATENATE($A57,"_L_",DS$1),Records!$C$2:$H$6601,1,FALSE)),"",VLOOKUP(CONCATENATE($A57,"_L_",DS$1),Records!$C$2:$H$6601,4,FALSE))</f>
        <v>0.625</v>
      </c>
      <c r="DS57" s="7" t="str">
        <f>IF(ISERROR(VLOOKUP(CONCATENATE($A57,"_L_",DS$1),Records!$C$2:$H$6601,1,FALSE)),"",VLOOKUP(CONCATENATE($A57,"_L_",DS$1),Records!$C$2:$H$6601,5,FALSE))</f>
        <v>LIMONT</v>
      </c>
      <c r="DT57" s="33" t="str">
        <f>IF(ISERROR(VLOOKUP(CONCATENATE($A57,"_L_",DS$1),Records!$C$2:$H$6601,1,FALSE)),"",VLOOKUP(CONCATENATE($A57,"_L_",DS$1),Records!$C$2:$H$6601,6,FALSE))</f>
        <v>SEN BLACKs</v>
      </c>
      <c r="DU57" s="32">
        <f>IF(ISERROR(VLOOKUP(CONCATENATE($A57,"_L_",DV$1),Records!$C$2:$H$6601,1,FALSE)),"",VLOOKUP(CONCATENATE($A57,"_L_",DV$1),Records!$C$2:$H$6601,4,FALSE))</f>
        <v>0.625</v>
      </c>
      <c r="DV57" s="7" t="str">
        <f>IF(ISERROR(VLOOKUP(CONCATENATE($A57,"_L_",DV$1),Records!$C$2:$H$6601,1,FALSE)),"",VLOOKUP(CONCATENATE($A57,"_L_",DV$1),Records!$C$2:$H$6601,5,FALSE))</f>
        <v>SEN REDs</v>
      </c>
      <c r="DW57" s="33" t="str">
        <f>IF(ISERROR(VLOOKUP(CONCATENATE($A57,"_L_",DV$1),Records!$C$2:$H$6601,1,FALSE)),"",VLOOKUP(CONCATENATE($A57,"_L_",DV$1),Records!$C$2:$H$6601,6,FALSE))</f>
        <v>ANTHISNES B</v>
      </c>
      <c r="DX57" s="32" t="str">
        <f>IF(ISERROR(VLOOKUP(CONCATENATE($A57,"_L_",DY$1),Records!$C$2:$H$6601,1,FALSE)),"",VLOOKUP(CONCATENATE($A57,"_L_",DY$1),Records!$C$2:$H$6601,4,FALSE))</f>
        <v/>
      </c>
      <c r="DY57" s="7" t="str">
        <f>IF(ISERROR(VLOOKUP(CONCATENATE($A57,"_L_",DY$1),Records!$C$2:$H$6601,1,FALSE)),"",VLOOKUP(CONCATENATE($A57,"_L_",DY$1),Records!$C$2:$H$6601,5,FALSE))</f>
        <v/>
      </c>
      <c r="DZ57" s="33" t="str">
        <f>IF(ISERROR(VLOOKUP(CONCATENATE($A57,"_L_",DY$1),Records!$C$2:$H$6601,1,FALSE)),"",VLOOKUP(CONCATENATE($A57,"_L_",DY$1),Records!$C$2:$H$6601,6,FALSE))</f>
        <v/>
      </c>
      <c r="EA57" s="32" t="str">
        <f>IF(ISERROR(VLOOKUP(CONCATENATE($A57,"_L_",EB$1),Records!$C$2:$H$6601,1,FALSE)),"",VLOOKUP(CONCATENATE($A57,"_L_",EB$1),Records!$C$2:$H$6601,4,FALSE))</f>
        <v/>
      </c>
      <c r="EB57" s="7" t="str">
        <f>IF(ISERROR(VLOOKUP(CONCATENATE($A57,"_L_",EB$1),Records!$C$2:$H$6601,1,FALSE)),"",VLOOKUP(CONCATENATE($A57,"_L_",EB$1),Records!$C$2:$H$6601,5,FALSE))</f>
        <v/>
      </c>
      <c r="EC57" s="33" t="str">
        <f>IF(ISERROR(VLOOKUP(CONCATENATE($A57,"_L_",EB$1),Records!$C$2:$H$6601,1,FALSE)),"",VLOOKUP(CONCATENATE($A57,"_L_",EB$1),Records!$C$2:$H$6601,6,FALSE))</f>
        <v/>
      </c>
    </row>
    <row r="58" spans="1:133" ht="15.75" x14ac:dyDescent="0.25">
      <c r="A58" s="11">
        <v>42240</v>
      </c>
      <c r="B58" s="16" t="s">
        <v>69</v>
      </c>
      <c r="C58" s="15">
        <f t="shared" si="1"/>
        <v>9</v>
      </c>
      <c r="D58" s="22" t="s">
        <v>66</v>
      </c>
      <c r="E58" s="24" t="s">
        <v>61</v>
      </c>
      <c r="F58" s="62">
        <f t="shared" si="0"/>
        <v>0</v>
      </c>
      <c r="G58" s="62">
        <f>HomeCalc!F58</f>
        <v>0</v>
      </c>
      <c r="H58" s="32" t="str">
        <f>IF(ISERROR(VLOOKUP(CONCATENATE($A58,"_L_",I$1),Records!$C$2:$H$6601,1,FALSE)),"",VLOOKUP(CONCATENATE($A58,"_L_",I$1),Records!$C$2:$H$6601,4,FALSE))</f>
        <v/>
      </c>
      <c r="I58" s="7" t="str">
        <f>IF(ISERROR(VLOOKUP(CONCATENATE($A58,"_L_",I$1),Records!$C$2:$H$6601,1,FALSE)),"",VLOOKUP(CONCATENATE($A58,"_L_",I$1),Records!$C$2:$H$6601,5,FALSE))</f>
        <v/>
      </c>
      <c r="J58" s="33" t="str">
        <f>IF(ISERROR(VLOOKUP(CONCATENATE($A58,"_L_",I$1),Records!$C$2:$H$6601,1,FALSE)),"",VLOOKUP(CONCATENATE($A58,"_L_",I$1),Records!$C$2:$H$6601,6,FALSE))</f>
        <v/>
      </c>
      <c r="K58" s="32" t="str">
        <f>IF(ISERROR(VLOOKUP(CONCATENATE($A58,"_L_",L$1),Records!$C$2:$H$6601,1,FALSE)),"",VLOOKUP(CONCATENATE($A58,"_L_",L$1),Records!$C$2:$H$6601,4,FALSE))</f>
        <v/>
      </c>
      <c r="L58" s="7" t="str">
        <f>IF(ISERROR(VLOOKUP(CONCATENATE($A58,"_L_",L$1),Records!$C$2:$H$6601,1,FALSE)),"",VLOOKUP(CONCATENATE($A58,"_L_",L$1),Records!$C$2:$H$6601,5,FALSE))</f>
        <v/>
      </c>
      <c r="M58" s="33" t="str">
        <f>IF(ISERROR(VLOOKUP(CONCATENATE($A58,"_L_",L$1),Records!$C$2:$H$6601,1,FALSE)),"",VLOOKUP(CONCATENATE($A58,"_L_",L$1),Records!$C$2:$H$6601,6,FALSE))</f>
        <v/>
      </c>
      <c r="N58" s="32" t="str">
        <f>IF(ISERROR(VLOOKUP(CONCATENATE($A58,"_L_",O$1),Records!$C$2:$H$6601,1,FALSE)),"",VLOOKUP(CONCATENATE($A58,"_L_",O$1),Records!$C$2:$H$6601,4,FALSE))</f>
        <v/>
      </c>
      <c r="O58" s="7" t="str">
        <f>IF(ISERROR(VLOOKUP(CONCATENATE($A58,"_L_",O$1),Records!$C$2:$H$6601,1,FALSE)),"",VLOOKUP(CONCATENATE($A58,"_L_",O$1),Records!$C$2:$H$6601,5,FALSE))</f>
        <v/>
      </c>
      <c r="P58" s="33" t="str">
        <f>IF(ISERROR(VLOOKUP(CONCATENATE($A58,"_L_",O$1),Records!$C$2:$H$6601,1,FALSE)),"",VLOOKUP(CONCATENATE($A58,"_L_",O$1),Records!$C$2:$H$6601,6,FALSE))</f>
        <v/>
      </c>
      <c r="Q58" s="32" t="str">
        <f>IF(ISERROR(VLOOKUP(CONCATENATE($A58,"_L_",R$1),Records!$C$2:$H$6601,1,FALSE)),"",VLOOKUP(CONCATENATE($A58,"_L_",R$1),Records!$C$2:$H$6601,4,FALSE))</f>
        <v/>
      </c>
      <c r="R58" s="7" t="str">
        <f>IF(ISERROR(VLOOKUP(CONCATENATE($A58,"_L_",R$1),Records!$C$2:$H$6601,1,FALSE)),"",VLOOKUP(CONCATENATE($A58,"_L_",R$1),Records!$C$2:$H$6601,5,FALSE))</f>
        <v/>
      </c>
      <c r="S58" s="33" t="str">
        <f>IF(ISERROR(VLOOKUP(CONCATENATE($A58,"_L_",R$1),Records!$C$2:$H$6601,1,FALSE)),"",VLOOKUP(CONCATENATE($A58,"_L_",R$1),Records!$C$2:$H$6601,6,FALSE))</f>
        <v/>
      </c>
      <c r="T58" s="32" t="str">
        <f>IF(ISERROR(VLOOKUP(CONCATENATE($A58,"_L_",U$1),Records!$C$2:$H$6601,1,FALSE)),"",VLOOKUP(CONCATENATE($A58,"_L_",U$1),Records!$C$2:$H$6601,4,FALSE))</f>
        <v/>
      </c>
      <c r="U58" s="7" t="str">
        <f>IF(ISERROR(VLOOKUP(CONCATENATE($A58,"_L_",U$1),Records!$C$2:$H$6601,1,FALSE)),"",VLOOKUP(CONCATENATE($A58,"_L_",U$1),Records!$C$2:$H$6601,5,FALSE))</f>
        <v/>
      </c>
      <c r="V58" s="33" t="str">
        <f>IF(ISERROR(VLOOKUP(CONCATENATE($A58,"_L_",U$1),Records!$C$2:$H$6601,1,FALSE)),"",VLOOKUP(CONCATENATE($A58,"_L_",U$1),Records!$C$2:$H$6601,6,FALSE))</f>
        <v/>
      </c>
      <c r="W58" s="32" t="str">
        <f>IF(ISERROR(VLOOKUP(CONCATENATE($A58,"_L_",X$1),Records!$C$2:$H$6601,1,FALSE)),"",VLOOKUP(CONCATENATE($A58,"_L_",X$1),Records!$C$2:$H$6601,4,FALSE))</f>
        <v/>
      </c>
      <c r="X58" s="7" t="str">
        <f>IF(ISERROR(VLOOKUP(CONCATENATE($A58,"_L_",X$1),Records!$C$2:$H$6601,1,FALSE)),"",VLOOKUP(CONCATENATE($A58,"_L_",X$1),Records!$C$2:$H$6601,5,FALSE))</f>
        <v/>
      </c>
      <c r="Y58" s="33" t="str">
        <f>IF(ISERROR(VLOOKUP(CONCATENATE($A58,"_L_",X$1),Records!$C$2:$H$6601,1,FALSE)),"",VLOOKUP(CONCATENATE($A58,"_L_",X$1),Records!$C$2:$H$6601,6,FALSE))</f>
        <v/>
      </c>
      <c r="Z58" s="32" t="str">
        <f>IF(ISERROR(VLOOKUP(CONCATENATE($A58,"_L_",AA$1),Records!$C$2:$H$6601,1,FALSE)),"",VLOOKUP(CONCATENATE($A58,"_L_",AA$1),Records!$C$2:$H$6601,4,FALSE))</f>
        <v/>
      </c>
      <c r="AA58" s="7" t="str">
        <f>IF(ISERROR(VLOOKUP(CONCATENATE($A58,"_L_",AA$1),Records!$C$2:$H$6601,1,FALSE)),"",VLOOKUP(CONCATENATE($A58,"_L_",AA$1),Records!$C$2:$H$6601,5,FALSE))</f>
        <v/>
      </c>
      <c r="AB58" s="33" t="str">
        <f>IF(ISERROR(VLOOKUP(CONCATENATE($A58,"_L_",AA$1),Records!$C$2:$H$6601,1,FALSE)),"",VLOOKUP(CONCATENATE($A58,"_L_",AA$1),Records!$C$2:$H$6601,6,FALSE))</f>
        <v/>
      </c>
      <c r="AC58" s="32" t="str">
        <f>IF(ISERROR(VLOOKUP(CONCATENATE($A58,"_L_",AD$1),Records!$C$2:$H$6601,1,FALSE)),"",VLOOKUP(CONCATENATE($A58,"_L_",AD$1),Records!$C$2:$H$6601,4,FALSE))</f>
        <v/>
      </c>
      <c r="AD58" s="7" t="str">
        <f>IF(ISERROR(VLOOKUP(CONCATENATE($A58,"_L_",AD$1),Records!$C$2:$H$6601,1,FALSE)),"",VLOOKUP(CONCATENATE($A58,"_L_",AD$1),Records!$C$2:$H$6601,5,FALSE))</f>
        <v/>
      </c>
      <c r="AE58" s="33" t="str">
        <f>IF(ISERROR(VLOOKUP(CONCATENATE($A58,"_L_",AD$1),Records!$C$2:$H$6601,1,FALSE)),"",VLOOKUP(CONCATENATE($A58,"_L_",AD$1),Records!$C$2:$H$6601,6,FALSE))</f>
        <v/>
      </c>
      <c r="AF58" s="32" t="str">
        <f>IF(ISERROR(VLOOKUP(CONCATENATE($A58,"_L_",AG$1),Records!$C$2:$H$6601,1,FALSE)),"",VLOOKUP(CONCATENATE($A58,"_L_",AG$1),Records!$C$2:$H$6601,4,FALSE))</f>
        <v/>
      </c>
      <c r="AG58" s="7" t="str">
        <f>IF(ISERROR(VLOOKUP(CONCATENATE($A58,"_L_",AG$1),Records!$C$2:$H$6601,1,FALSE)),"",VLOOKUP(CONCATENATE($A58,"_L_",AG$1),Records!$C$2:$H$6601,5,FALSE))</f>
        <v/>
      </c>
      <c r="AH58" s="33" t="str">
        <f>IF(ISERROR(VLOOKUP(CONCATENATE($A58,"_L_",AG$1),Records!$C$2:$H$6601,1,FALSE)),"",VLOOKUP(CONCATENATE($A58,"_L_",AG$1),Records!$C$2:$H$6601,6,FALSE))</f>
        <v/>
      </c>
      <c r="AI58" s="32" t="str">
        <f>IF(ISERROR(VLOOKUP(CONCATENATE($A58,"_L_",AJ$1),Records!$C$2:$H$6601,1,FALSE)),"",VLOOKUP(CONCATENATE($A58,"_L_",AJ$1),Records!$C$2:$H$6601,4,FALSE))</f>
        <v/>
      </c>
      <c r="AJ58" s="7" t="str">
        <f>IF(ISERROR(VLOOKUP(CONCATENATE($A58,"_L_",AJ$1),Records!$C$2:$H$6601,1,FALSE)),"",VLOOKUP(CONCATENATE($A58,"_L_",AJ$1),Records!$C$2:$H$6601,5,FALSE))</f>
        <v/>
      </c>
      <c r="AK58" s="33" t="str">
        <f>IF(ISERROR(VLOOKUP(CONCATENATE($A58,"_L_",AJ$1),Records!$C$2:$H$6601,1,FALSE)),"",VLOOKUP(CONCATENATE($A58,"_L_",AJ$1),Records!$C$2:$H$6601,6,FALSE))</f>
        <v/>
      </c>
      <c r="AL58" s="32" t="str">
        <f>IF(ISERROR(VLOOKUP(CONCATENATE($A58,"_L_",AM$1),Records!$C$2:$H$6601,1,FALSE)),"",VLOOKUP(CONCATENATE($A58,"_L_",AM$1),Records!$C$2:$H$6601,4,FALSE))</f>
        <v/>
      </c>
      <c r="AM58" s="7" t="str">
        <f>IF(ISERROR(VLOOKUP(CONCATENATE($A58,"_L_",AM$1),Records!$C$2:$H$6601,1,FALSE)),"",VLOOKUP(CONCATENATE($A58,"_L_",AM$1),Records!$C$2:$H$6601,5,FALSE))</f>
        <v/>
      </c>
      <c r="AN58" s="33" t="str">
        <f>IF(ISERROR(VLOOKUP(CONCATENATE($A58,"_L_",AM$1),Records!$C$2:$H$6601,1,FALSE)),"",VLOOKUP(CONCATENATE($A58,"_L_",AM$1),Records!$C$2:$H$6601,6,FALSE))</f>
        <v/>
      </c>
      <c r="AO58" s="32" t="str">
        <f>IF(ISERROR(VLOOKUP(CONCATENATE($A58,"_L_",AP$1),Records!$C$2:$H$6601,1,FALSE)),"",VLOOKUP(CONCATENATE($A58,"_L_",AP$1),Records!$C$2:$H$6601,4,FALSE))</f>
        <v/>
      </c>
      <c r="AP58" s="7" t="str">
        <f>IF(ISERROR(VLOOKUP(CONCATENATE($A58,"_L_",AP$1),Records!$C$2:$H$6601,1,FALSE)),"",VLOOKUP(CONCATENATE($A58,"_L_",AP$1),Records!$C$2:$H$6601,5,FALSE))</f>
        <v/>
      </c>
      <c r="AQ58" s="33" t="str">
        <f>IF(ISERROR(VLOOKUP(CONCATENATE($A58,"_L_",AP$1),Records!$C$2:$H$6601,1,FALSE)),"",VLOOKUP(CONCATENATE($A58,"_L_",AP$1),Records!$C$2:$H$6601,6,FALSE))</f>
        <v/>
      </c>
      <c r="AR58" s="32" t="str">
        <f>IF(ISERROR(VLOOKUP(CONCATENATE($A58,"_L_",AS$1),Records!$C$2:$H$6601,1,FALSE)),"",VLOOKUP(CONCATENATE($A58,"_L_",AS$1),Records!$C$2:$H$6601,4,FALSE))</f>
        <v/>
      </c>
      <c r="AS58" s="7" t="str">
        <f>IF(ISERROR(VLOOKUP(CONCATENATE($A58,"_L_",AS$1),Records!$C$2:$H$6601,1,FALSE)),"",VLOOKUP(CONCATENATE($A58,"_L_",AS$1),Records!$C$2:$H$6601,5,FALSE))</f>
        <v/>
      </c>
      <c r="AT58" s="33" t="str">
        <f>IF(ISERROR(VLOOKUP(CONCATENATE($A58,"_L_",AS$1),Records!$C$2:$H$6601,1,FALSE)),"",VLOOKUP(CONCATENATE($A58,"_L_",AS$1),Records!$C$2:$H$6601,6,FALSE))</f>
        <v/>
      </c>
      <c r="AU58" s="32" t="str">
        <f>IF(ISERROR(VLOOKUP(CONCATENATE($A58,"_L_",AV$1),Records!$C$2:$H$6601,1,FALSE)),"",VLOOKUP(CONCATENATE($A58,"_L_",AV$1),Records!$C$2:$H$6601,4,FALSE))</f>
        <v/>
      </c>
      <c r="AV58" s="7" t="str">
        <f>IF(ISERROR(VLOOKUP(CONCATENATE($A58,"_L_",AV$1),Records!$C$2:$H$6601,1,FALSE)),"",VLOOKUP(CONCATENATE($A58,"_L_",AV$1),Records!$C$2:$H$6601,5,FALSE))</f>
        <v/>
      </c>
      <c r="AW58" s="33" t="str">
        <f>IF(ISERROR(VLOOKUP(CONCATENATE($A58,"_L_",AV$1),Records!$C$2:$H$6601,1,FALSE)),"",VLOOKUP(CONCATENATE($A58,"_L_",AV$1),Records!$C$2:$H$6601,6,FALSE))</f>
        <v/>
      </c>
      <c r="AX58" s="32" t="str">
        <f>IF(ISERROR(VLOOKUP(CONCATENATE($A58,"_L_",AY$1),Records!$C$2:$H$6601,1,FALSE)),"",VLOOKUP(CONCATENATE($A58,"_L_",AY$1),Records!$C$2:$H$6601,4,FALSE))</f>
        <v/>
      </c>
      <c r="AY58" s="7" t="str">
        <f>IF(ISERROR(VLOOKUP(CONCATENATE($A58,"_L_",AY$1),Records!$C$2:$H$6601,1,FALSE)),"",VLOOKUP(CONCATENATE($A58,"_L_",AY$1),Records!$C$2:$H$6601,5,FALSE))</f>
        <v/>
      </c>
      <c r="AZ58" s="33" t="str">
        <f>IF(ISERROR(VLOOKUP(CONCATENATE($A58,"_L_",AY$1),Records!$C$2:$H$6601,1,FALSE)),"",VLOOKUP(CONCATENATE($A58,"_L_",AY$1),Records!$C$2:$H$6601,6,FALSE))</f>
        <v/>
      </c>
      <c r="BA58" s="32" t="str">
        <f>IF(ISERROR(VLOOKUP(CONCATENATE($A58,"_L_",BB$1),Records!$C$2:$H$6601,1,FALSE)),"",VLOOKUP(CONCATENATE($A58,"_L_",BB$1),Records!$C$2:$H$6601,4,FALSE))</f>
        <v/>
      </c>
      <c r="BB58" s="7" t="str">
        <f>IF(ISERROR(VLOOKUP(CONCATENATE($A58,"_L_",BB$1),Records!$C$2:$H$6601,1,FALSE)),"",VLOOKUP(CONCATENATE($A58,"_L_",BB$1),Records!$C$2:$H$6601,5,FALSE))</f>
        <v/>
      </c>
      <c r="BC58" s="33" t="str">
        <f>IF(ISERROR(VLOOKUP(CONCATENATE($A58,"_L_",BB$1),Records!$C$2:$H$6601,1,FALSE)),"",VLOOKUP(CONCATENATE($A58,"_L_",BB$1),Records!$C$2:$H$6601,6,FALSE))</f>
        <v/>
      </c>
      <c r="BD58" s="32" t="str">
        <f>IF(ISERROR(VLOOKUP(CONCATENATE($A58,"_L_",BE$1),Records!$C$2:$H$6601,1,FALSE)),"",VLOOKUP(CONCATENATE($A58,"_L_",BE$1),Records!$C$2:$H$6601,4,FALSE))</f>
        <v/>
      </c>
      <c r="BE58" s="7" t="str">
        <f>IF(ISERROR(VLOOKUP(CONCATENATE($A58,"_L_",BE$1),Records!$C$2:$H$6601,1,FALSE)),"",VLOOKUP(CONCATENATE($A58,"_L_",BE$1),Records!$C$2:$H$6601,5,FALSE))</f>
        <v/>
      </c>
      <c r="BF58" s="33" t="str">
        <f>IF(ISERROR(VLOOKUP(CONCATENATE($A58,"_L_",BE$1),Records!$C$2:$H$6601,1,FALSE)),"",VLOOKUP(CONCATENATE($A58,"_L_",BE$1),Records!$C$2:$H$6601,6,FALSE))</f>
        <v/>
      </c>
      <c r="BG58" s="32" t="str">
        <f>IF(ISERROR(VLOOKUP(CONCATENATE($A58,"_L_",BH$1),Records!$C$2:$H$6601,1,FALSE)),"",VLOOKUP(CONCATENATE($A58,"_L_",BH$1),Records!$C$2:$H$6601,4,FALSE))</f>
        <v/>
      </c>
      <c r="BH58" s="7" t="str">
        <f>IF(ISERROR(VLOOKUP(CONCATENATE($A58,"_L_",BH$1),Records!$C$2:$H$6601,1,FALSE)),"",VLOOKUP(CONCATENATE($A58,"_L_",BH$1),Records!$C$2:$H$6601,5,FALSE))</f>
        <v/>
      </c>
      <c r="BI58" s="33" t="str">
        <f>IF(ISERROR(VLOOKUP(CONCATENATE($A58,"_L_",BH$1),Records!$C$2:$H$6601,1,FALSE)),"",VLOOKUP(CONCATENATE($A58,"_L_",BH$1),Records!$C$2:$H$6601,6,FALSE))</f>
        <v/>
      </c>
      <c r="BJ58" s="32" t="str">
        <f>IF(ISERROR(VLOOKUP(CONCATENATE($A58,"_L_",BK$1),Records!$C$2:$H$6601,1,FALSE)),"",VLOOKUP(CONCATENATE($A58,"_L_",BK$1),Records!$C$2:$H$6601,4,FALSE))</f>
        <v/>
      </c>
      <c r="BK58" s="7" t="str">
        <f>IF(ISERROR(VLOOKUP(CONCATENATE($A58,"_L_",BK$1),Records!$C$2:$H$6601,1,FALSE)),"",VLOOKUP(CONCATENATE($A58,"_L_",BK$1),Records!$C$2:$H$6601,5,FALSE))</f>
        <v/>
      </c>
      <c r="BL58" s="33" t="str">
        <f>IF(ISERROR(VLOOKUP(CONCATENATE($A58,"_L_",BK$1),Records!$C$2:$H$6601,1,FALSE)),"",VLOOKUP(CONCATENATE($A58,"_L_",BK$1),Records!$C$2:$H$6601,6,FALSE))</f>
        <v/>
      </c>
      <c r="BM58" s="32" t="str">
        <f>IF(ISERROR(VLOOKUP(CONCATENATE($A58,"_L_",BN$1),Records!$C$2:$H$6601,1,FALSE)),"",VLOOKUP(CONCATENATE($A58,"_L_",BN$1),Records!$C$2:$H$6601,4,FALSE))</f>
        <v/>
      </c>
      <c r="BN58" s="7" t="str">
        <f>IF(ISERROR(VLOOKUP(CONCATENATE($A58,"_L_",BN$1),Records!$C$2:$H$6601,1,FALSE)),"",VLOOKUP(CONCATENATE($A58,"_L_",BN$1),Records!$C$2:$H$6601,5,FALSE))</f>
        <v/>
      </c>
      <c r="BO58" s="33" t="str">
        <f>IF(ISERROR(VLOOKUP(CONCATENATE($A58,"_L_",BN$1),Records!$C$2:$H$6601,1,FALSE)),"",VLOOKUP(CONCATENATE($A58,"_L_",BN$1),Records!$C$2:$H$6601,6,FALSE))</f>
        <v/>
      </c>
      <c r="BP58" s="32" t="str">
        <f>IF(ISERROR(VLOOKUP(CONCATENATE($A58,"_L_",BQ$1),Records!$C$2:$H$6601,1,FALSE)),"",VLOOKUP(CONCATENATE($A58,"_L_",BQ$1),Records!$C$2:$H$6601,4,FALSE))</f>
        <v/>
      </c>
      <c r="BQ58" s="7" t="str">
        <f>IF(ISERROR(VLOOKUP(CONCATENATE($A58,"_L_",BQ$1),Records!$C$2:$H$6601,1,FALSE)),"",VLOOKUP(CONCATENATE($A58,"_L_",BQ$1),Records!$C$2:$H$6601,5,FALSE))</f>
        <v/>
      </c>
      <c r="BR58" s="33" t="str">
        <f>IF(ISERROR(VLOOKUP(CONCATENATE($A58,"_L_",BQ$1),Records!$C$2:$H$6601,1,FALSE)),"",VLOOKUP(CONCATENATE($A58,"_L_",BQ$1),Records!$C$2:$H$6601,6,FALSE))</f>
        <v/>
      </c>
      <c r="BS58" s="32" t="str">
        <f>IF(ISERROR(VLOOKUP(CONCATENATE($A58,"_L_",BT$1),Records!$C$2:$H$6601,1,FALSE)),"",VLOOKUP(CONCATENATE($A58,"_L_",BT$1),Records!$C$2:$H$6601,4,FALSE))</f>
        <v/>
      </c>
      <c r="BT58" s="7" t="str">
        <f>IF(ISERROR(VLOOKUP(CONCATENATE($A58,"_L_",BT$1),Records!$C$2:$H$6601,1,FALSE)),"",VLOOKUP(CONCATENATE($A58,"_L_",BT$1),Records!$C$2:$H$6601,5,FALSE))</f>
        <v/>
      </c>
      <c r="BU58" s="33" t="str">
        <f>IF(ISERROR(VLOOKUP(CONCATENATE($A58,"_L_",BT$1),Records!$C$2:$H$6601,1,FALSE)),"",VLOOKUP(CONCATENATE($A58,"_L_",BT$1),Records!$C$2:$H$6601,6,FALSE))</f>
        <v/>
      </c>
      <c r="BV58" s="32" t="str">
        <f>IF(ISERROR(VLOOKUP(CONCATENATE($A58,"_L_",BW$1),Records!$C$2:$H$6601,1,FALSE)),"",VLOOKUP(CONCATENATE($A58,"_L_",BW$1),Records!$C$2:$H$6601,4,FALSE))</f>
        <v/>
      </c>
      <c r="BW58" s="7" t="str">
        <f>IF(ISERROR(VLOOKUP(CONCATENATE($A58,"_L_",BW$1),Records!$C$2:$H$6601,1,FALSE)),"",VLOOKUP(CONCATENATE($A58,"_L_",BW$1),Records!$C$2:$H$6601,5,FALSE))</f>
        <v/>
      </c>
      <c r="BX58" s="33" t="str">
        <f>IF(ISERROR(VLOOKUP(CONCATENATE($A58,"_L_",BW$1),Records!$C$2:$H$6601,1,FALSE)),"",VLOOKUP(CONCATENATE($A58,"_L_",BW$1),Records!$C$2:$H$6601,6,FALSE))</f>
        <v/>
      </c>
      <c r="BY58" s="32" t="str">
        <f>IF(ISERROR(VLOOKUP(CONCATENATE($A58,"_L_",BZ$1),Records!$C$2:$H$6601,1,FALSE)),"",VLOOKUP(CONCATENATE($A58,"_L_",BZ$1),Records!$C$2:$H$6601,4,FALSE))</f>
        <v/>
      </c>
      <c r="BZ58" s="7" t="str">
        <f>IF(ISERROR(VLOOKUP(CONCATENATE($A58,"_L_",BZ$1),Records!$C$2:$H$6601,1,FALSE)),"",VLOOKUP(CONCATENATE($A58,"_L_",BZ$1),Records!$C$2:$H$6601,5,FALSE))</f>
        <v/>
      </c>
      <c r="CA58" s="33" t="str">
        <f>IF(ISERROR(VLOOKUP(CONCATENATE($A58,"_L_",BZ$1),Records!$C$2:$H$6601,1,FALSE)),"",VLOOKUP(CONCATENATE($A58,"_L_",BZ$1),Records!$C$2:$H$6601,6,FALSE))</f>
        <v/>
      </c>
      <c r="CB58" s="32" t="str">
        <f>IF(ISERROR(VLOOKUP(CONCATENATE($A58,"_L_",CC$1),Records!$C$2:$H$6601,1,FALSE)),"",VLOOKUP(CONCATENATE($A58,"_L_",CC$1),Records!$C$2:$H$6601,4,FALSE))</f>
        <v/>
      </c>
      <c r="CC58" s="7" t="str">
        <f>IF(ISERROR(VLOOKUP(CONCATENATE($A58,"_L_",CC$1),Records!$C$2:$H$6601,1,FALSE)),"",VLOOKUP(CONCATENATE($A58,"_L_",CC$1),Records!$C$2:$H$6601,5,FALSE))</f>
        <v/>
      </c>
      <c r="CD58" s="33" t="str">
        <f>IF(ISERROR(VLOOKUP(CONCATENATE($A58,"_L_",CC$1),Records!$C$2:$H$6601,1,FALSE)),"",VLOOKUP(CONCATENATE($A58,"_L_",CC$1),Records!$C$2:$H$6601,6,FALSE))</f>
        <v/>
      </c>
      <c r="CE58" s="32" t="str">
        <f>IF(ISERROR(VLOOKUP(CONCATENATE($A58,"_L_",CF$1),Records!$C$2:$H$6601,1,FALSE)),"",VLOOKUP(CONCATENATE($A58,"_L_",CF$1),Records!$C$2:$H$6601,4,FALSE))</f>
        <v/>
      </c>
      <c r="CF58" s="7" t="str">
        <f>IF(ISERROR(VLOOKUP(CONCATENATE($A58,"_L_",CF$1),Records!$C$2:$H$6601,1,FALSE)),"",VLOOKUP(CONCATENATE($A58,"_L_",CF$1),Records!$C$2:$H$6601,5,FALSE))</f>
        <v/>
      </c>
      <c r="CG58" s="33" t="str">
        <f>IF(ISERROR(VLOOKUP(CONCATENATE($A58,"_L_",CF$1),Records!$C$2:$H$6601,1,FALSE)),"",VLOOKUP(CONCATENATE($A58,"_L_",CF$1),Records!$C$2:$H$6601,6,FALSE))</f>
        <v/>
      </c>
      <c r="CH58" s="32" t="str">
        <f>IF(ISERROR(VLOOKUP(CONCATENATE($A58,"_L_",CI$1),Records!$C$2:$H$6601,1,FALSE)),"",VLOOKUP(CONCATENATE($A58,"_L_",CI$1),Records!$C$2:$H$6601,4,FALSE))</f>
        <v/>
      </c>
      <c r="CI58" s="7" t="str">
        <f>IF(ISERROR(VLOOKUP(CONCATENATE($A58,"_L_",CI$1),Records!$C$2:$H$6601,1,FALSE)),"",VLOOKUP(CONCATENATE($A58,"_L_",CI$1),Records!$C$2:$H$6601,5,FALSE))</f>
        <v/>
      </c>
      <c r="CJ58" s="33" t="str">
        <f>IF(ISERROR(VLOOKUP(CONCATENATE($A58,"_L_",CI$1),Records!$C$2:$H$6601,1,FALSE)),"",VLOOKUP(CONCATENATE($A58,"_L_",CI$1),Records!$C$2:$H$6601,6,FALSE))</f>
        <v/>
      </c>
      <c r="CK58" s="32" t="str">
        <f>IF(ISERROR(VLOOKUP(CONCATENATE($A58,"_L_",CL$1),Records!$C$2:$H$6601,1,FALSE)),"",VLOOKUP(CONCATENATE($A58,"_L_",CL$1),Records!$C$2:$H$6601,4,FALSE))</f>
        <v/>
      </c>
      <c r="CL58" s="7" t="str">
        <f>IF(ISERROR(VLOOKUP(CONCATENATE($A58,"_L_",CL$1),Records!$C$2:$H$6601,1,FALSE)),"",VLOOKUP(CONCATENATE($A58,"_L_",CL$1),Records!$C$2:$H$6601,5,FALSE))</f>
        <v/>
      </c>
      <c r="CM58" s="33" t="str">
        <f>IF(ISERROR(VLOOKUP(CONCATENATE($A58,"_L_",CL$1),Records!$C$2:$H$6601,1,FALSE)),"",VLOOKUP(CONCATENATE($A58,"_L_",CL$1),Records!$C$2:$H$6601,6,FALSE))</f>
        <v/>
      </c>
      <c r="CN58" s="32" t="str">
        <f>IF(ISERROR(VLOOKUP(CONCATENATE($A58,"_L_",CO$1),Records!$C$2:$H$6601,1,FALSE)),"",VLOOKUP(CONCATENATE($A58,"_L_",CO$1),Records!$C$2:$H$6601,4,FALSE))</f>
        <v/>
      </c>
      <c r="CO58" s="7" t="str">
        <f>IF(ISERROR(VLOOKUP(CONCATENATE($A58,"_L_",CO$1),Records!$C$2:$H$6601,1,FALSE)),"",VLOOKUP(CONCATENATE($A58,"_L_",CO$1),Records!$C$2:$H$6601,5,FALSE))</f>
        <v/>
      </c>
      <c r="CP58" s="33" t="str">
        <f>IF(ISERROR(VLOOKUP(CONCATENATE($A58,"_L_",CO$1),Records!$C$2:$H$6601,1,FALSE)),"",VLOOKUP(CONCATENATE($A58,"_L_",CO$1),Records!$C$2:$H$6601,6,FALSE))</f>
        <v/>
      </c>
      <c r="CQ58" s="32" t="str">
        <f>IF(ISERROR(VLOOKUP(CONCATENATE($A58,"_L_",CR$1),Records!$C$2:$H$6601,1,FALSE)),"",VLOOKUP(CONCATENATE($A58,"_L_",CR$1),Records!$C$2:$H$6601,4,FALSE))</f>
        <v/>
      </c>
      <c r="CR58" s="7" t="str">
        <f>IF(ISERROR(VLOOKUP(CONCATENATE($A58,"_L_",CR$1),Records!$C$2:$H$6601,1,FALSE)),"",VLOOKUP(CONCATENATE($A58,"_L_",CR$1),Records!$C$2:$H$6601,5,FALSE))</f>
        <v/>
      </c>
      <c r="CS58" s="33" t="str">
        <f>IF(ISERROR(VLOOKUP(CONCATENATE($A58,"_L_",CR$1),Records!$C$2:$H$6601,1,FALSE)),"",VLOOKUP(CONCATENATE($A58,"_L_",CR$1),Records!$C$2:$H$6601,6,FALSE))</f>
        <v/>
      </c>
      <c r="CT58" s="32" t="str">
        <f>IF(ISERROR(VLOOKUP(CONCATENATE($A58,"_L_",CU$1),Records!$C$2:$H$6601,1,FALSE)),"",VLOOKUP(CONCATENATE($A58,"_L_",CU$1),Records!$C$2:$H$6601,4,FALSE))</f>
        <v/>
      </c>
      <c r="CU58" s="7" t="str">
        <f>IF(ISERROR(VLOOKUP(CONCATENATE($A58,"_L_",CU$1),Records!$C$2:$H$6601,1,FALSE)),"",VLOOKUP(CONCATENATE($A58,"_L_",CU$1),Records!$C$2:$H$6601,5,FALSE))</f>
        <v/>
      </c>
      <c r="CV58" s="33" t="str">
        <f>IF(ISERROR(VLOOKUP(CONCATENATE($A58,"_L_",CU$1),Records!$C$2:$H$6601,1,FALSE)),"",VLOOKUP(CONCATENATE($A58,"_L_",CU$1),Records!$C$2:$H$6601,6,FALSE))</f>
        <v/>
      </c>
      <c r="CW58" s="32" t="str">
        <f>IF(ISERROR(VLOOKUP(CONCATENATE($A58,"_L_",CX$1),Records!$C$2:$H$6601,1,FALSE)),"",VLOOKUP(CONCATENATE($A58,"_L_",CX$1),Records!$C$2:$H$6601,4,FALSE))</f>
        <v/>
      </c>
      <c r="CX58" s="7" t="str">
        <f>IF(ISERROR(VLOOKUP(CONCATENATE($A58,"_L_",CX$1),Records!$C$2:$H$6601,1,FALSE)),"",VLOOKUP(CONCATENATE($A58,"_L_",CX$1),Records!$C$2:$H$6601,5,FALSE))</f>
        <v/>
      </c>
      <c r="CY58" s="33" t="str">
        <f>IF(ISERROR(VLOOKUP(CONCATENATE($A58,"_L_",CX$1),Records!$C$2:$H$6601,1,FALSE)),"",VLOOKUP(CONCATENATE($A58,"_L_",CX$1),Records!$C$2:$H$6601,6,FALSE))</f>
        <v/>
      </c>
      <c r="CZ58" s="32" t="str">
        <f>IF(ISERROR(VLOOKUP(CONCATENATE($A58,"_L_",DA$1),Records!$C$2:$H$6601,1,FALSE)),"",VLOOKUP(CONCATENATE($A58,"_L_",DA$1),Records!$C$2:$H$6601,4,FALSE))</f>
        <v/>
      </c>
      <c r="DA58" s="7" t="str">
        <f>IF(ISERROR(VLOOKUP(CONCATENATE($A58,"_L_",DA$1),Records!$C$2:$H$6601,1,FALSE)),"",VLOOKUP(CONCATENATE($A58,"_L_",DA$1),Records!$C$2:$H$6601,5,FALSE))</f>
        <v/>
      </c>
      <c r="DB58" s="33" t="str">
        <f>IF(ISERROR(VLOOKUP(CONCATENATE($A58,"_L_",DA$1),Records!$C$2:$H$6601,1,FALSE)),"",VLOOKUP(CONCATENATE($A58,"_L_",DA$1),Records!$C$2:$H$6601,6,FALSE))</f>
        <v/>
      </c>
      <c r="DC58" s="32" t="str">
        <f>IF(ISERROR(VLOOKUP(CONCATENATE($A58,"_L_",DD$1),Records!$C$2:$H$6601,1,FALSE)),"",VLOOKUP(CONCATENATE($A58,"_L_",DD$1),Records!$C$2:$H$6601,4,FALSE))</f>
        <v/>
      </c>
      <c r="DD58" s="7" t="str">
        <f>IF(ISERROR(VLOOKUP(CONCATENATE($A58,"_L_",DD$1),Records!$C$2:$H$6601,1,FALSE)),"",VLOOKUP(CONCATENATE($A58,"_L_",DD$1),Records!$C$2:$H$6601,5,FALSE))</f>
        <v/>
      </c>
      <c r="DE58" s="33" t="str">
        <f>IF(ISERROR(VLOOKUP(CONCATENATE($A58,"_L_",DD$1),Records!$C$2:$H$6601,1,FALSE)),"",VLOOKUP(CONCATENATE($A58,"_L_",DD$1),Records!$C$2:$H$6601,6,FALSE))</f>
        <v/>
      </c>
      <c r="DF58" s="32" t="str">
        <f>IF(ISERROR(VLOOKUP(CONCATENATE($A58,"_L_",DG$1),Records!$C$2:$H$6601,1,FALSE)),"",VLOOKUP(CONCATENATE($A58,"_L_",DG$1),Records!$C$2:$H$6601,4,FALSE))</f>
        <v/>
      </c>
      <c r="DG58" s="7" t="str">
        <f>IF(ISERROR(VLOOKUP(CONCATENATE($A58,"_L_",DG$1),Records!$C$2:$H$6601,1,FALSE)),"",VLOOKUP(CONCATENATE($A58,"_L_",DG$1),Records!$C$2:$H$6601,5,FALSE))</f>
        <v/>
      </c>
      <c r="DH58" s="33" t="str">
        <f>IF(ISERROR(VLOOKUP(CONCATENATE($A58,"_L_",DG$1),Records!$C$2:$H$6601,1,FALSE)),"",VLOOKUP(CONCATENATE($A58,"_L_",DG$1),Records!$C$2:$H$6601,6,FALSE))</f>
        <v/>
      </c>
      <c r="DI58" s="32" t="str">
        <f>IF(ISERROR(VLOOKUP(CONCATENATE($A58,"_L_",DJ$1),Records!$C$2:$H$6601,1,FALSE)),"",VLOOKUP(CONCATENATE($A58,"_L_",DJ$1),Records!$C$2:$H$6601,4,FALSE))</f>
        <v/>
      </c>
      <c r="DJ58" s="7" t="str">
        <f>IF(ISERROR(VLOOKUP(CONCATENATE($A58,"_L_",DJ$1),Records!$C$2:$H$6601,1,FALSE)),"",VLOOKUP(CONCATENATE($A58,"_L_",DJ$1),Records!$C$2:$H$6601,5,FALSE))</f>
        <v/>
      </c>
      <c r="DK58" s="33" t="str">
        <f>IF(ISERROR(VLOOKUP(CONCATENATE($A58,"_L_",DJ$1),Records!$C$2:$H$6601,1,FALSE)),"",VLOOKUP(CONCATENATE($A58,"_L_",DJ$1),Records!$C$2:$H$6601,6,FALSE))</f>
        <v/>
      </c>
      <c r="DL58" s="32" t="str">
        <f>IF(ISERROR(VLOOKUP(CONCATENATE($A58,"_L_",DM$1),Records!$C$2:$H$6601,1,FALSE)),"",VLOOKUP(CONCATENATE($A58,"_L_",DM$1),Records!$C$2:$H$6601,4,FALSE))</f>
        <v/>
      </c>
      <c r="DM58" s="7" t="str">
        <f>IF(ISERROR(VLOOKUP(CONCATENATE($A58,"_L_",DM$1),Records!$C$2:$H$6601,1,FALSE)),"",VLOOKUP(CONCATENATE($A58,"_L_",DM$1),Records!$C$2:$H$6601,5,FALSE))</f>
        <v/>
      </c>
      <c r="DN58" s="33" t="str">
        <f>IF(ISERROR(VLOOKUP(CONCATENATE($A58,"_L_",DM$1),Records!$C$2:$H$6601,1,FALSE)),"",VLOOKUP(CONCATENATE($A58,"_L_",DM$1),Records!$C$2:$H$6601,6,FALSE))</f>
        <v/>
      </c>
      <c r="DO58" s="32" t="str">
        <f>IF(ISERROR(VLOOKUP(CONCATENATE($A58,"_L_",DP$1),Records!$C$2:$H$6601,1,FALSE)),"",VLOOKUP(CONCATENATE($A58,"_L_",DP$1),Records!$C$2:$H$6601,4,FALSE))</f>
        <v/>
      </c>
      <c r="DP58" s="7" t="str">
        <f>IF(ISERROR(VLOOKUP(CONCATENATE($A58,"_L_",DP$1),Records!$C$2:$H$6601,1,FALSE)),"",VLOOKUP(CONCATENATE($A58,"_L_",DP$1),Records!$C$2:$H$6601,5,FALSE))</f>
        <v/>
      </c>
      <c r="DQ58" s="33" t="str">
        <f>IF(ISERROR(VLOOKUP(CONCATENATE($A58,"_L_",DP$1),Records!$C$2:$H$6601,1,FALSE)),"",VLOOKUP(CONCATENATE($A58,"_L_",DP$1),Records!$C$2:$H$6601,6,FALSE))</f>
        <v/>
      </c>
      <c r="DR58" s="32" t="str">
        <f>IF(ISERROR(VLOOKUP(CONCATENATE($A58,"_L_",DS$1),Records!$C$2:$H$6601,1,FALSE)),"",VLOOKUP(CONCATENATE($A58,"_L_",DS$1),Records!$C$2:$H$6601,4,FALSE))</f>
        <v/>
      </c>
      <c r="DS58" s="7" t="str">
        <f>IF(ISERROR(VLOOKUP(CONCATENATE($A58,"_L_",DS$1),Records!$C$2:$H$6601,1,FALSE)),"",VLOOKUP(CONCATENATE($A58,"_L_",DS$1),Records!$C$2:$H$6601,5,FALSE))</f>
        <v/>
      </c>
      <c r="DT58" s="33" t="str">
        <f>IF(ISERROR(VLOOKUP(CONCATENATE($A58,"_L_",DS$1),Records!$C$2:$H$6601,1,FALSE)),"",VLOOKUP(CONCATENATE($A58,"_L_",DS$1),Records!$C$2:$H$6601,6,FALSE))</f>
        <v/>
      </c>
      <c r="DU58" s="32" t="str">
        <f>IF(ISERROR(VLOOKUP(CONCATENATE($A58,"_L_",DV$1),Records!$C$2:$H$6601,1,FALSE)),"",VLOOKUP(CONCATENATE($A58,"_L_",DV$1),Records!$C$2:$H$6601,4,FALSE))</f>
        <v/>
      </c>
      <c r="DV58" s="7" t="str">
        <f>IF(ISERROR(VLOOKUP(CONCATENATE($A58,"_L_",DV$1),Records!$C$2:$H$6601,1,FALSE)),"",VLOOKUP(CONCATENATE($A58,"_L_",DV$1),Records!$C$2:$H$6601,5,FALSE))</f>
        <v/>
      </c>
      <c r="DW58" s="33" t="str">
        <f>IF(ISERROR(VLOOKUP(CONCATENATE($A58,"_L_",DV$1),Records!$C$2:$H$6601,1,FALSE)),"",VLOOKUP(CONCATENATE($A58,"_L_",DV$1),Records!$C$2:$H$6601,6,FALSE))</f>
        <v/>
      </c>
      <c r="DX58" s="32" t="str">
        <f>IF(ISERROR(VLOOKUP(CONCATENATE($A58,"_L_",DY$1),Records!$C$2:$H$6601,1,FALSE)),"",VLOOKUP(CONCATENATE($A58,"_L_",DY$1),Records!$C$2:$H$6601,4,FALSE))</f>
        <v/>
      </c>
      <c r="DY58" s="7" t="str">
        <f>IF(ISERROR(VLOOKUP(CONCATENATE($A58,"_L_",DY$1),Records!$C$2:$H$6601,1,FALSE)),"",VLOOKUP(CONCATENATE($A58,"_L_",DY$1),Records!$C$2:$H$6601,5,FALSE))</f>
        <v/>
      </c>
      <c r="DZ58" s="33" t="str">
        <f>IF(ISERROR(VLOOKUP(CONCATENATE($A58,"_L_",DY$1),Records!$C$2:$H$6601,1,FALSE)),"",VLOOKUP(CONCATENATE($A58,"_L_",DY$1),Records!$C$2:$H$6601,6,FALSE))</f>
        <v/>
      </c>
      <c r="EA58" s="32" t="str">
        <f>IF(ISERROR(VLOOKUP(CONCATENATE($A58,"_L_",EB$1),Records!$C$2:$H$6601,1,FALSE)),"",VLOOKUP(CONCATENATE($A58,"_L_",EB$1),Records!$C$2:$H$6601,4,FALSE))</f>
        <v/>
      </c>
      <c r="EB58" s="7" t="str">
        <f>IF(ISERROR(VLOOKUP(CONCATENATE($A58,"_L_",EB$1),Records!$C$2:$H$6601,1,FALSE)),"",VLOOKUP(CONCATENATE($A58,"_L_",EB$1),Records!$C$2:$H$6601,5,FALSE))</f>
        <v/>
      </c>
      <c r="EC58" s="33" t="str">
        <f>IF(ISERROR(VLOOKUP(CONCATENATE($A58,"_L_",EB$1),Records!$C$2:$H$6601,1,FALSE)),"",VLOOKUP(CONCATENATE($A58,"_L_",EB$1),Records!$C$2:$H$6601,6,FALSE))</f>
        <v/>
      </c>
    </row>
    <row r="59" spans="1:133" ht="15.75" x14ac:dyDescent="0.25">
      <c r="A59" s="11">
        <v>42241</v>
      </c>
      <c r="B59" s="16" t="s">
        <v>69</v>
      </c>
      <c r="C59" s="15">
        <f t="shared" si="1"/>
        <v>9</v>
      </c>
      <c r="D59" s="23" t="s">
        <v>67</v>
      </c>
      <c r="E59" s="24" t="s">
        <v>61</v>
      </c>
      <c r="F59" s="62">
        <f t="shared" si="0"/>
        <v>0</v>
      </c>
      <c r="G59" s="62">
        <f>HomeCalc!F59</f>
        <v>0</v>
      </c>
      <c r="H59" s="32" t="str">
        <f>IF(ISERROR(VLOOKUP(CONCATENATE($A59,"_L_",I$1),Records!$C$2:$H$6601,1,FALSE)),"",VLOOKUP(CONCATENATE($A59,"_L_",I$1),Records!$C$2:$H$6601,4,FALSE))</f>
        <v/>
      </c>
      <c r="I59" s="7" t="str">
        <f>IF(ISERROR(VLOOKUP(CONCATENATE($A59,"_L_",I$1),Records!$C$2:$H$6601,1,FALSE)),"",VLOOKUP(CONCATENATE($A59,"_L_",I$1),Records!$C$2:$H$6601,5,FALSE))</f>
        <v/>
      </c>
      <c r="J59" s="33" t="str">
        <f>IF(ISERROR(VLOOKUP(CONCATENATE($A59,"_L_",I$1),Records!$C$2:$H$6601,1,FALSE)),"",VLOOKUP(CONCATENATE($A59,"_L_",I$1),Records!$C$2:$H$6601,6,FALSE))</f>
        <v/>
      </c>
      <c r="K59" s="32" t="str">
        <f>IF(ISERROR(VLOOKUP(CONCATENATE($A59,"_L_",L$1),Records!$C$2:$H$6601,1,FALSE)),"",VLOOKUP(CONCATENATE($A59,"_L_",L$1),Records!$C$2:$H$6601,4,FALSE))</f>
        <v/>
      </c>
      <c r="L59" s="7" t="str">
        <f>IF(ISERROR(VLOOKUP(CONCATENATE($A59,"_L_",L$1),Records!$C$2:$H$6601,1,FALSE)),"",VLOOKUP(CONCATENATE($A59,"_L_",L$1),Records!$C$2:$H$6601,5,FALSE))</f>
        <v/>
      </c>
      <c r="M59" s="33" t="str">
        <f>IF(ISERROR(VLOOKUP(CONCATENATE($A59,"_L_",L$1),Records!$C$2:$H$6601,1,FALSE)),"",VLOOKUP(CONCATENATE($A59,"_L_",L$1),Records!$C$2:$H$6601,6,FALSE))</f>
        <v/>
      </c>
      <c r="N59" s="32" t="str">
        <f>IF(ISERROR(VLOOKUP(CONCATENATE($A59,"_L_",O$1),Records!$C$2:$H$6601,1,FALSE)),"",VLOOKUP(CONCATENATE($A59,"_L_",O$1),Records!$C$2:$H$6601,4,FALSE))</f>
        <v/>
      </c>
      <c r="O59" s="7" t="str">
        <f>IF(ISERROR(VLOOKUP(CONCATENATE($A59,"_L_",O$1),Records!$C$2:$H$6601,1,FALSE)),"",VLOOKUP(CONCATENATE($A59,"_L_",O$1),Records!$C$2:$H$6601,5,FALSE))</f>
        <v/>
      </c>
      <c r="P59" s="33" t="str">
        <f>IF(ISERROR(VLOOKUP(CONCATENATE($A59,"_L_",O$1),Records!$C$2:$H$6601,1,FALSE)),"",VLOOKUP(CONCATENATE($A59,"_L_",O$1),Records!$C$2:$H$6601,6,FALSE))</f>
        <v/>
      </c>
      <c r="Q59" s="32" t="str">
        <f>IF(ISERROR(VLOOKUP(CONCATENATE($A59,"_L_",R$1),Records!$C$2:$H$6601,1,FALSE)),"",VLOOKUP(CONCATENATE($A59,"_L_",R$1),Records!$C$2:$H$6601,4,FALSE))</f>
        <v/>
      </c>
      <c r="R59" s="7" t="str">
        <f>IF(ISERROR(VLOOKUP(CONCATENATE($A59,"_L_",R$1),Records!$C$2:$H$6601,1,FALSE)),"",VLOOKUP(CONCATENATE($A59,"_L_",R$1),Records!$C$2:$H$6601,5,FALSE))</f>
        <v/>
      </c>
      <c r="S59" s="33" t="str">
        <f>IF(ISERROR(VLOOKUP(CONCATENATE($A59,"_L_",R$1),Records!$C$2:$H$6601,1,FALSE)),"",VLOOKUP(CONCATENATE($A59,"_L_",R$1),Records!$C$2:$H$6601,6,FALSE))</f>
        <v/>
      </c>
      <c r="T59" s="32" t="str">
        <f>IF(ISERROR(VLOOKUP(CONCATENATE($A59,"_L_",U$1),Records!$C$2:$H$6601,1,FALSE)),"",VLOOKUP(CONCATENATE($A59,"_L_",U$1),Records!$C$2:$H$6601,4,FALSE))</f>
        <v/>
      </c>
      <c r="U59" s="7" t="str">
        <f>IF(ISERROR(VLOOKUP(CONCATENATE($A59,"_L_",U$1),Records!$C$2:$H$6601,1,FALSE)),"",VLOOKUP(CONCATENATE($A59,"_L_",U$1),Records!$C$2:$H$6601,5,FALSE))</f>
        <v/>
      </c>
      <c r="V59" s="33" t="str">
        <f>IF(ISERROR(VLOOKUP(CONCATENATE($A59,"_L_",U$1),Records!$C$2:$H$6601,1,FALSE)),"",VLOOKUP(CONCATENATE($A59,"_L_",U$1),Records!$C$2:$H$6601,6,FALSE))</f>
        <v/>
      </c>
      <c r="W59" s="32" t="str">
        <f>IF(ISERROR(VLOOKUP(CONCATENATE($A59,"_L_",X$1),Records!$C$2:$H$6601,1,FALSE)),"",VLOOKUP(CONCATENATE($A59,"_L_",X$1),Records!$C$2:$H$6601,4,FALSE))</f>
        <v/>
      </c>
      <c r="X59" s="7" t="str">
        <f>IF(ISERROR(VLOOKUP(CONCATENATE($A59,"_L_",X$1),Records!$C$2:$H$6601,1,FALSE)),"",VLOOKUP(CONCATENATE($A59,"_L_",X$1),Records!$C$2:$H$6601,5,FALSE))</f>
        <v/>
      </c>
      <c r="Y59" s="33" t="str">
        <f>IF(ISERROR(VLOOKUP(CONCATENATE($A59,"_L_",X$1),Records!$C$2:$H$6601,1,FALSE)),"",VLOOKUP(CONCATENATE($A59,"_L_",X$1),Records!$C$2:$H$6601,6,FALSE))</f>
        <v/>
      </c>
      <c r="Z59" s="32" t="str">
        <f>IF(ISERROR(VLOOKUP(CONCATENATE($A59,"_L_",AA$1),Records!$C$2:$H$6601,1,FALSE)),"",VLOOKUP(CONCATENATE($A59,"_L_",AA$1),Records!$C$2:$H$6601,4,FALSE))</f>
        <v/>
      </c>
      <c r="AA59" s="7" t="str">
        <f>IF(ISERROR(VLOOKUP(CONCATENATE($A59,"_L_",AA$1),Records!$C$2:$H$6601,1,FALSE)),"",VLOOKUP(CONCATENATE($A59,"_L_",AA$1),Records!$C$2:$H$6601,5,FALSE))</f>
        <v/>
      </c>
      <c r="AB59" s="33" t="str">
        <f>IF(ISERROR(VLOOKUP(CONCATENATE($A59,"_L_",AA$1),Records!$C$2:$H$6601,1,FALSE)),"",VLOOKUP(CONCATENATE($A59,"_L_",AA$1),Records!$C$2:$H$6601,6,FALSE))</f>
        <v/>
      </c>
      <c r="AC59" s="32" t="str">
        <f>IF(ISERROR(VLOOKUP(CONCATENATE($A59,"_L_",AD$1),Records!$C$2:$H$6601,1,FALSE)),"",VLOOKUP(CONCATENATE($A59,"_L_",AD$1),Records!$C$2:$H$6601,4,FALSE))</f>
        <v/>
      </c>
      <c r="AD59" s="7" t="str">
        <f>IF(ISERROR(VLOOKUP(CONCATENATE($A59,"_L_",AD$1),Records!$C$2:$H$6601,1,FALSE)),"",VLOOKUP(CONCATENATE($A59,"_L_",AD$1),Records!$C$2:$H$6601,5,FALSE))</f>
        <v/>
      </c>
      <c r="AE59" s="33" t="str">
        <f>IF(ISERROR(VLOOKUP(CONCATENATE($A59,"_L_",AD$1),Records!$C$2:$H$6601,1,FALSE)),"",VLOOKUP(CONCATENATE($A59,"_L_",AD$1),Records!$C$2:$H$6601,6,FALSE))</f>
        <v/>
      </c>
      <c r="AF59" s="32" t="str">
        <f>IF(ISERROR(VLOOKUP(CONCATENATE($A59,"_L_",AG$1),Records!$C$2:$H$6601,1,FALSE)),"",VLOOKUP(CONCATENATE($A59,"_L_",AG$1),Records!$C$2:$H$6601,4,FALSE))</f>
        <v/>
      </c>
      <c r="AG59" s="7" t="str">
        <f>IF(ISERROR(VLOOKUP(CONCATENATE($A59,"_L_",AG$1),Records!$C$2:$H$6601,1,FALSE)),"",VLOOKUP(CONCATENATE($A59,"_L_",AG$1),Records!$C$2:$H$6601,5,FALSE))</f>
        <v/>
      </c>
      <c r="AH59" s="33" t="str">
        <f>IF(ISERROR(VLOOKUP(CONCATENATE($A59,"_L_",AG$1),Records!$C$2:$H$6601,1,FALSE)),"",VLOOKUP(CONCATENATE($A59,"_L_",AG$1),Records!$C$2:$H$6601,6,FALSE))</f>
        <v/>
      </c>
      <c r="AI59" s="32" t="str">
        <f>IF(ISERROR(VLOOKUP(CONCATENATE($A59,"_L_",AJ$1),Records!$C$2:$H$6601,1,FALSE)),"",VLOOKUP(CONCATENATE($A59,"_L_",AJ$1),Records!$C$2:$H$6601,4,FALSE))</f>
        <v/>
      </c>
      <c r="AJ59" s="7" t="str">
        <f>IF(ISERROR(VLOOKUP(CONCATENATE($A59,"_L_",AJ$1),Records!$C$2:$H$6601,1,FALSE)),"",VLOOKUP(CONCATENATE($A59,"_L_",AJ$1),Records!$C$2:$H$6601,5,FALSE))</f>
        <v/>
      </c>
      <c r="AK59" s="33" t="str">
        <f>IF(ISERROR(VLOOKUP(CONCATENATE($A59,"_L_",AJ$1),Records!$C$2:$H$6601,1,FALSE)),"",VLOOKUP(CONCATENATE($A59,"_L_",AJ$1),Records!$C$2:$H$6601,6,FALSE))</f>
        <v/>
      </c>
      <c r="AL59" s="32" t="str">
        <f>IF(ISERROR(VLOOKUP(CONCATENATE($A59,"_L_",AM$1),Records!$C$2:$H$6601,1,FALSE)),"",VLOOKUP(CONCATENATE($A59,"_L_",AM$1),Records!$C$2:$H$6601,4,FALSE))</f>
        <v/>
      </c>
      <c r="AM59" s="7" t="str">
        <f>IF(ISERROR(VLOOKUP(CONCATENATE($A59,"_L_",AM$1),Records!$C$2:$H$6601,1,FALSE)),"",VLOOKUP(CONCATENATE($A59,"_L_",AM$1),Records!$C$2:$H$6601,5,FALSE))</f>
        <v/>
      </c>
      <c r="AN59" s="33" t="str">
        <f>IF(ISERROR(VLOOKUP(CONCATENATE($A59,"_L_",AM$1),Records!$C$2:$H$6601,1,FALSE)),"",VLOOKUP(CONCATENATE($A59,"_L_",AM$1),Records!$C$2:$H$6601,6,FALSE))</f>
        <v/>
      </c>
      <c r="AO59" s="32" t="str">
        <f>IF(ISERROR(VLOOKUP(CONCATENATE($A59,"_L_",AP$1),Records!$C$2:$H$6601,1,FALSE)),"",VLOOKUP(CONCATENATE($A59,"_L_",AP$1),Records!$C$2:$H$6601,4,FALSE))</f>
        <v/>
      </c>
      <c r="AP59" s="7" t="str">
        <f>IF(ISERROR(VLOOKUP(CONCATENATE($A59,"_L_",AP$1),Records!$C$2:$H$6601,1,FALSE)),"",VLOOKUP(CONCATENATE($A59,"_L_",AP$1),Records!$C$2:$H$6601,5,FALSE))</f>
        <v/>
      </c>
      <c r="AQ59" s="33" t="str">
        <f>IF(ISERROR(VLOOKUP(CONCATENATE($A59,"_L_",AP$1),Records!$C$2:$H$6601,1,FALSE)),"",VLOOKUP(CONCATENATE($A59,"_L_",AP$1),Records!$C$2:$H$6601,6,FALSE))</f>
        <v/>
      </c>
      <c r="AR59" s="32" t="str">
        <f>IF(ISERROR(VLOOKUP(CONCATENATE($A59,"_L_",AS$1),Records!$C$2:$H$6601,1,FALSE)),"",VLOOKUP(CONCATENATE($A59,"_L_",AS$1),Records!$C$2:$H$6601,4,FALSE))</f>
        <v/>
      </c>
      <c r="AS59" s="7" t="str">
        <f>IF(ISERROR(VLOOKUP(CONCATENATE($A59,"_L_",AS$1),Records!$C$2:$H$6601,1,FALSE)),"",VLOOKUP(CONCATENATE($A59,"_L_",AS$1),Records!$C$2:$H$6601,5,FALSE))</f>
        <v/>
      </c>
      <c r="AT59" s="33" t="str">
        <f>IF(ISERROR(VLOOKUP(CONCATENATE($A59,"_L_",AS$1),Records!$C$2:$H$6601,1,FALSE)),"",VLOOKUP(CONCATENATE($A59,"_L_",AS$1),Records!$C$2:$H$6601,6,FALSE))</f>
        <v/>
      </c>
      <c r="AU59" s="32" t="str">
        <f>IF(ISERROR(VLOOKUP(CONCATENATE($A59,"_L_",AV$1),Records!$C$2:$H$6601,1,FALSE)),"",VLOOKUP(CONCATENATE($A59,"_L_",AV$1),Records!$C$2:$H$6601,4,FALSE))</f>
        <v/>
      </c>
      <c r="AV59" s="7" t="str">
        <f>IF(ISERROR(VLOOKUP(CONCATENATE($A59,"_L_",AV$1),Records!$C$2:$H$6601,1,FALSE)),"",VLOOKUP(CONCATENATE($A59,"_L_",AV$1),Records!$C$2:$H$6601,5,FALSE))</f>
        <v/>
      </c>
      <c r="AW59" s="33" t="str">
        <f>IF(ISERROR(VLOOKUP(CONCATENATE($A59,"_L_",AV$1),Records!$C$2:$H$6601,1,FALSE)),"",VLOOKUP(CONCATENATE($A59,"_L_",AV$1),Records!$C$2:$H$6601,6,FALSE))</f>
        <v/>
      </c>
      <c r="AX59" s="32" t="str">
        <f>IF(ISERROR(VLOOKUP(CONCATENATE($A59,"_L_",AY$1),Records!$C$2:$H$6601,1,FALSE)),"",VLOOKUP(CONCATENATE($A59,"_L_",AY$1),Records!$C$2:$H$6601,4,FALSE))</f>
        <v/>
      </c>
      <c r="AY59" s="7" t="str">
        <f>IF(ISERROR(VLOOKUP(CONCATENATE($A59,"_L_",AY$1),Records!$C$2:$H$6601,1,FALSE)),"",VLOOKUP(CONCATENATE($A59,"_L_",AY$1),Records!$C$2:$H$6601,5,FALSE))</f>
        <v/>
      </c>
      <c r="AZ59" s="33" t="str">
        <f>IF(ISERROR(VLOOKUP(CONCATENATE($A59,"_L_",AY$1),Records!$C$2:$H$6601,1,FALSE)),"",VLOOKUP(CONCATENATE($A59,"_L_",AY$1),Records!$C$2:$H$6601,6,FALSE))</f>
        <v/>
      </c>
      <c r="BA59" s="32" t="str">
        <f>IF(ISERROR(VLOOKUP(CONCATENATE($A59,"_L_",BB$1),Records!$C$2:$H$6601,1,FALSE)),"",VLOOKUP(CONCATENATE($A59,"_L_",BB$1),Records!$C$2:$H$6601,4,FALSE))</f>
        <v/>
      </c>
      <c r="BB59" s="7" t="str">
        <f>IF(ISERROR(VLOOKUP(CONCATENATE($A59,"_L_",BB$1),Records!$C$2:$H$6601,1,FALSE)),"",VLOOKUP(CONCATENATE($A59,"_L_",BB$1),Records!$C$2:$H$6601,5,FALSE))</f>
        <v/>
      </c>
      <c r="BC59" s="33" t="str">
        <f>IF(ISERROR(VLOOKUP(CONCATENATE($A59,"_L_",BB$1),Records!$C$2:$H$6601,1,FALSE)),"",VLOOKUP(CONCATENATE($A59,"_L_",BB$1),Records!$C$2:$H$6601,6,FALSE))</f>
        <v/>
      </c>
      <c r="BD59" s="32" t="str">
        <f>IF(ISERROR(VLOOKUP(CONCATENATE($A59,"_L_",BE$1),Records!$C$2:$H$6601,1,FALSE)),"",VLOOKUP(CONCATENATE($A59,"_L_",BE$1),Records!$C$2:$H$6601,4,FALSE))</f>
        <v/>
      </c>
      <c r="BE59" s="7" t="str">
        <f>IF(ISERROR(VLOOKUP(CONCATENATE($A59,"_L_",BE$1),Records!$C$2:$H$6601,1,FALSE)),"",VLOOKUP(CONCATENATE($A59,"_L_",BE$1),Records!$C$2:$H$6601,5,FALSE))</f>
        <v/>
      </c>
      <c r="BF59" s="33" t="str">
        <f>IF(ISERROR(VLOOKUP(CONCATENATE($A59,"_L_",BE$1),Records!$C$2:$H$6601,1,FALSE)),"",VLOOKUP(CONCATENATE($A59,"_L_",BE$1),Records!$C$2:$H$6601,6,FALSE))</f>
        <v/>
      </c>
      <c r="BG59" s="32" t="str">
        <f>IF(ISERROR(VLOOKUP(CONCATENATE($A59,"_L_",BH$1),Records!$C$2:$H$6601,1,FALSE)),"",VLOOKUP(CONCATENATE($A59,"_L_",BH$1),Records!$C$2:$H$6601,4,FALSE))</f>
        <v/>
      </c>
      <c r="BH59" s="7" t="str">
        <f>IF(ISERROR(VLOOKUP(CONCATENATE($A59,"_L_",BH$1),Records!$C$2:$H$6601,1,FALSE)),"",VLOOKUP(CONCATENATE($A59,"_L_",BH$1),Records!$C$2:$H$6601,5,FALSE))</f>
        <v/>
      </c>
      <c r="BI59" s="33" t="str">
        <f>IF(ISERROR(VLOOKUP(CONCATENATE($A59,"_L_",BH$1),Records!$C$2:$H$6601,1,FALSE)),"",VLOOKUP(CONCATENATE($A59,"_L_",BH$1),Records!$C$2:$H$6601,6,FALSE))</f>
        <v/>
      </c>
      <c r="BJ59" s="32" t="str">
        <f>IF(ISERROR(VLOOKUP(CONCATENATE($A59,"_L_",BK$1),Records!$C$2:$H$6601,1,FALSE)),"",VLOOKUP(CONCATENATE($A59,"_L_",BK$1),Records!$C$2:$H$6601,4,FALSE))</f>
        <v/>
      </c>
      <c r="BK59" s="7" t="str">
        <f>IF(ISERROR(VLOOKUP(CONCATENATE($A59,"_L_",BK$1),Records!$C$2:$H$6601,1,FALSE)),"",VLOOKUP(CONCATENATE($A59,"_L_",BK$1),Records!$C$2:$H$6601,5,FALSE))</f>
        <v/>
      </c>
      <c r="BL59" s="33" t="str">
        <f>IF(ISERROR(VLOOKUP(CONCATENATE($A59,"_L_",BK$1),Records!$C$2:$H$6601,1,FALSE)),"",VLOOKUP(CONCATENATE($A59,"_L_",BK$1),Records!$C$2:$H$6601,6,FALSE))</f>
        <v/>
      </c>
      <c r="BM59" s="32" t="str">
        <f>IF(ISERROR(VLOOKUP(CONCATENATE($A59,"_L_",BN$1),Records!$C$2:$H$6601,1,FALSE)),"",VLOOKUP(CONCATENATE($A59,"_L_",BN$1),Records!$C$2:$H$6601,4,FALSE))</f>
        <v/>
      </c>
      <c r="BN59" s="7" t="str">
        <f>IF(ISERROR(VLOOKUP(CONCATENATE($A59,"_L_",BN$1),Records!$C$2:$H$6601,1,FALSE)),"",VLOOKUP(CONCATENATE($A59,"_L_",BN$1),Records!$C$2:$H$6601,5,FALSE))</f>
        <v/>
      </c>
      <c r="BO59" s="33" t="str">
        <f>IF(ISERROR(VLOOKUP(CONCATENATE($A59,"_L_",BN$1),Records!$C$2:$H$6601,1,FALSE)),"",VLOOKUP(CONCATENATE($A59,"_L_",BN$1),Records!$C$2:$H$6601,6,FALSE))</f>
        <v/>
      </c>
      <c r="BP59" s="32" t="str">
        <f>IF(ISERROR(VLOOKUP(CONCATENATE($A59,"_L_",BQ$1),Records!$C$2:$H$6601,1,FALSE)),"",VLOOKUP(CONCATENATE($A59,"_L_",BQ$1),Records!$C$2:$H$6601,4,FALSE))</f>
        <v/>
      </c>
      <c r="BQ59" s="7" t="str">
        <f>IF(ISERROR(VLOOKUP(CONCATENATE($A59,"_L_",BQ$1),Records!$C$2:$H$6601,1,FALSE)),"",VLOOKUP(CONCATENATE($A59,"_L_",BQ$1),Records!$C$2:$H$6601,5,FALSE))</f>
        <v/>
      </c>
      <c r="BR59" s="33" t="str">
        <f>IF(ISERROR(VLOOKUP(CONCATENATE($A59,"_L_",BQ$1),Records!$C$2:$H$6601,1,FALSE)),"",VLOOKUP(CONCATENATE($A59,"_L_",BQ$1),Records!$C$2:$H$6601,6,FALSE))</f>
        <v/>
      </c>
      <c r="BS59" s="32" t="str">
        <f>IF(ISERROR(VLOOKUP(CONCATENATE($A59,"_L_",BT$1),Records!$C$2:$H$6601,1,FALSE)),"",VLOOKUP(CONCATENATE($A59,"_L_",BT$1),Records!$C$2:$H$6601,4,FALSE))</f>
        <v/>
      </c>
      <c r="BT59" s="7" t="str">
        <f>IF(ISERROR(VLOOKUP(CONCATENATE($A59,"_L_",BT$1),Records!$C$2:$H$6601,1,FALSE)),"",VLOOKUP(CONCATENATE($A59,"_L_",BT$1),Records!$C$2:$H$6601,5,FALSE))</f>
        <v/>
      </c>
      <c r="BU59" s="33" t="str">
        <f>IF(ISERROR(VLOOKUP(CONCATENATE($A59,"_L_",BT$1),Records!$C$2:$H$6601,1,FALSE)),"",VLOOKUP(CONCATENATE($A59,"_L_",BT$1),Records!$C$2:$H$6601,6,FALSE))</f>
        <v/>
      </c>
      <c r="BV59" s="32" t="str">
        <f>IF(ISERROR(VLOOKUP(CONCATENATE($A59,"_L_",BW$1),Records!$C$2:$H$6601,1,FALSE)),"",VLOOKUP(CONCATENATE($A59,"_L_",BW$1),Records!$C$2:$H$6601,4,FALSE))</f>
        <v/>
      </c>
      <c r="BW59" s="7" t="str">
        <f>IF(ISERROR(VLOOKUP(CONCATENATE($A59,"_L_",BW$1),Records!$C$2:$H$6601,1,FALSE)),"",VLOOKUP(CONCATENATE($A59,"_L_",BW$1),Records!$C$2:$H$6601,5,FALSE))</f>
        <v/>
      </c>
      <c r="BX59" s="33" t="str">
        <f>IF(ISERROR(VLOOKUP(CONCATENATE($A59,"_L_",BW$1),Records!$C$2:$H$6601,1,FALSE)),"",VLOOKUP(CONCATENATE($A59,"_L_",BW$1),Records!$C$2:$H$6601,6,FALSE))</f>
        <v/>
      </c>
      <c r="BY59" s="32" t="str">
        <f>IF(ISERROR(VLOOKUP(CONCATENATE($A59,"_L_",BZ$1),Records!$C$2:$H$6601,1,FALSE)),"",VLOOKUP(CONCATENATE($A59,"_L_",BZ$1),Records!$C$2:$H$6601,4,FALSE))</f>
        <v/>
      </c>
      <c r="BZ59" s="7" t="str">
        <f>IF(ISERROR(VLOOKUP(CONCATENATE($A59,"_L_",BZ$1),Records!$C$2:$H$6601,1,FALSE)),"",VLOOKUP(CONCATENATE($A59,"_L_",BZ$1),Records!$C$2:$H$6601,5,FALSE))</f>
        <v/>
      </c>
      <c r="CA59" s="33" t="str">
        <f>IF(ISERROR(VLOOKUP(CONCATENATE($A59,"_L_",BZ$1),Records!$C$2:$H$6601,1,FALSE)),"",VLOOKUP(CONCATENATE($A59,"_L_",BZ$1),Records!$C$2:$H$6601,6,FALSE))</f>
        <v/>
      </c>
      <c r="CB59" s="32" t="str">
        <f>IF(ISERROR(VLOOKUP(CONCATENATE($A59,"_L_",CC$1),Records!$C$2:$H$6601,1,FALSE)),"",VLOOKUP(CONCATENATE($A59,"_L_",CC$1),Records!$C$2:$H$6601,4,FALSE))</f>
        <v/>
      </c>
      <c r="CC59" s="7" t="str">
        <f>IF(ISERROR(VLOOKUP(CONCATENATE($A59,"_L_",CC$1),Records!$C$2:$H$6601,1,FALSE)),"",VLOOKUP(CONCATENATE($A59,"_L_",CC$1),Records!$C$2:$H$6601,5,FALSE))</f>
        <v/>
      </c>
      <c r="CD59" s="33" t="str">
        <f>IF(ISERROR(VLOOKUP(CONCATENATE($A59,"_L_",CC$1),Records!$C$2:$H$6601,1,FALSE)),"",VLOOKUP(CONCATENATE($A59,"_L_",CC$1),Records!$C$2:$H$6601,6,FALSE))</f>
        <v/>
      </c>
      <c r="CE59" s="32" t="str">
        <f>IF(ISERROR(VLOOKUP(CONCATENATE($A59,"_L_",CF$1),Records!$C$2:$H$6601,1,FALSE)),"",VLOOKUP(CONCATENATE($A59,"_L_",CF$1),Records!$C$2:$H$6601,4,FALSE))</f>
        <v/>
      </c>
      <c r="CF59" s="7" t="str">
        <f>IF(ISERROR(VLOOKUP(CONCATENATE($A59,"_L_",CF$1),Records!$C$2:$H$6601,1,FALSE)),"",VLOOKUP(CONCATENATE($A59,"_L_",CF$1),Records!$C$2:$H$6601,5,FALSE))</f>
        <v/>
      </c>
      <c r="CG59" s="33" t="str">
        <f>IF(ISERROR(VLOOKUP(CONCATENATE($A59,"_L_",CF$1),Records!$C$2:$H$6601,1,FALSE)),"",VLOOKUP(CONCATENATE($A59,"_L_",CF$1),Records!$C$2:$H$6601,6,FALSE))</f>
        <v/>
      </c>
      <c r="CH59" s="32" t="str">
        <f>IF(ISERROR(VLOOKUP(CONCATENATE($A59,"_L_",CI$1),Records!$C$2:$H$6601,1,FALSE)),"",VLOOKUP(CONCATENATE($A59,"_L_",CI$1),Records!$C$2:$H$6601,4,FALSE))</f>
        <v/>
      </c>
      <c r="CI59" s="7" t="str">
        <f>IF(ISERROR(VLOOKUP(CONCATENATE($A59,"_L_",CI$1),Records!$C$2:$H$6601,1,FALSE)),"",VLOOKUP(CONCATENATE($A59,"_L_",CI$1),Records!$C$2:$H$6601,5,FALSE))</f>
        <v/>
      </c>
      <c r="CJ59" s="33" t="str">
        <f>IF(ISERROR(VLOOKUP(CONCATENATE($A59,"_L_",CI$1),Records!$C$2:$H$6601,1,FALSE)),"",VLOOKUP(CONCATENATE($A59,"_L_",CI$1),Records!$C$2:$H$6601,6,FALSE))</f>
        <v/>
      </c>
      <c r="CK59" s="32" t="str">
        <f>IF(ISERROR(VLOOKUP(CONCATENATE($A59,"_L_",CL$1),Records!$C$2:$H$6601,1,FALSE)),"",VLOOKUP(CONCATENATE($A59,"_L_",CL$1),Records!$C$2:$H$6601,4,FALSE))</f>
        <v/>
      </c>
      <c r="CL59" s="7" t="str">
        <f>IF(ISERROR(VLOOKUP(CONCATENATE($A59,"_L_",CL$1),Records!$C$2:$H$6601,1,FALSE)),"",VLOOKUP(CONCATENATE($A59,"_L_",CL$1),Records!$C$2:$H$6601,5,FALSE))</f>
        <v/>
      </c>
      <c r="CM59" s="33" t="str">
        <f>IF(ISERROR(VLOOKUP(CONCATENATE($A59,"_L_",CL$1),Records!$C$2:$H$6601,1,FALSE)),"",VLOOKUP(CONCATENATE($A59,"_L_",CL$1),Records!$C$2:$H$6601,6,FALSE))</f>
        <v/>
      </c>
      <c r="CN59" s="32" t="str">
        <f>IF(ISERROR(VLOOKUP(CONCATENATE($A59,"_L_",CO$1),Records!$C$2:$H$6601,1,FALSE)),"",VLOOKUP(CONCATENATE($A59,"_L_",CO$1),Records!$C$2:$H$6601,4,FALSE))</f>
        <v/>
      </c>
      <c r="CO59" s="7" t="str">
        <f>IF(ISERROR(VLOOKUP(CONCATENATE($A59,"_L_",CO$1),Records!$C$2:$H$6601,1,FALSE)),"",VLOOKUP(CONCATENATE($A59,"_L_",CO$1),Records!$C$2:$H$6601,5,FALSE))</f>
        <v/>
      </c>
      <c r="CP59" s="33" t="str">
        <f>IF(ISERROR(VLOOKUP(CONCATENATE($A59,"_L_",CO$1),Records!$C$2:$H$6601,1,FALSE)),"",VLOOKUP(CONCATENATE($A59,"_L_",CO$1),Records!$C$2:$H$6601,6,FALSE))</f>
        <v/>
      </c>
      <c r="CQ59" s="32" t="str">
        <f>IF(ISERROR(VLOOKUP(CONCATENATE($A59,"_L_",CR$1),Records!$C$2:$H$6601,1,FALSE)),"",VLOOKUP(CONCATENATE($A59,"_L_",CR$1),Records!$C$2:$H$6601,4,FALSE))</f>
        <v/>
      </c>
      <c r="CR59" s="7" t="str">
        <f>IF(ISERROR(VLOOKUP(CONCATENATE($A59,"_L_",CR$1),Records!$C$2:$H$6601,1,FALSE)),"",VLOOKUP(CONCATENATE($A59,"_L_",CR$1),Records!$C$2:$H$6601,5,FALSE))</f>
        <v/>
      </c>
      <c r="CS59" s="33" t="str">
        <f>IF(ISERROR(VLOOKUP(CONCATENATE($A59,"_L_",CR$1),Records!$C$2:$H$6601,1,FALSE)),"",VLOOKUP(CONCATENATE($A59,"_L_",CR$1),Records!$C$2:$H$6601,6,FALSE))</f>
        <v/>
      </c>
      <c r="CT59" s="32" t="str">
        <f>IF(ISERROR(VLOOKUP(CONCATENATE($A59,"_L_",CU$1),Records!$C$2:$H$6601,1,FALSE)),"",VLOOKUP(CONCATENATE($A59,"_L_",CU$1),Records!$C$2:$H$6601,4,FALSE))</f>
        <v/>
      </c>
      <c r="CU59" s="7" t="str">
        <f>IF(ISERROR(VLOOKUP(CONCATENATE($A59,"_L_",CU$1),Records!$C$2:$H$6601,1,FALSE)),"",VLOOKUP(CONCATENATE($A59,"_L_",CU$1),Records!$C$2:$H$6601,5,FALSE))</f>
        <v/>
      </c>
      <c r="CV59" s="33" t="str">
        <f>IF(ISERROR(VLOOKUP(CONCATENATE($A59,"_L_",CU$1),Records!$C$2:$H$6601,1,FALSE)),"",VLOOKUP(CONCATENATE($A59,"_L_",CU$1),Records!$C$2:$H$6601,6,FALSE))</f>
        <v/>
      </c>
      <c r="CW59" s="32" t="str">
        <f>IF(ISERROR(VLOOKUP(CONCATENATE($A59,"_L_",CX$1),Records!$C$2:$H$6601,1,FALSE)),"",VLOOKUP(CONCATENATE($A59,"_L_",CX$1),Records!$C$2:$H$6601,4,FALSE))</f>
        <v/>
      </c>
      <c r="CX59" s="7" t="str">
        <f>IF(ISERROR(VLOOKUP(CONCATENATE($A59,"_L_",CX$1),Records!$C$2:$H$6601,1,FALSE)),"",VLOOKUP(CONCATENATE($A59,"_L_",CX$1),Records!$C$2:$H$6601,5,FALSE))</f>
        <v/>
      </c>
      <c r="CY59" s="33" t="str">
        <f>IF(ISERROR(VLOOKUP(CONCATENATE($A59,"_L_",CX$1),Records!$C$2:$H$6601,1,FALSE)),"",VLOOKUP(CONCATENATE($A59,"_L_",CX$1),Records!$C$2:$H$6601,6,FALSE))</f>
        <v/>
      </c>
      <c r="CZ59" s="32" t="str">
        <f>IF(ISERROR(VLOOKUP(CONCATENATE($A59,"_L_",DA$1),Records!$C$2:$H$6601,1,FALSE)),"",VLOOKUP(CONCATENATE($A59,"_L_",DA$1),Records!$C$2:$H$6601,4,FALSE))</f>
        <v/>
      </c>
      <c r="DA59" s="7" t="str">
        <f>IF(ISERROR(VLOOKUP(CONCATENATE($A59,"_L_",DA$1),Records!$C$2:$H$6601,1,FALSE)),"",VLOOKUP(CONCATENATE($A59,"_L_",DA$1),Records!$C$2:$H$6601,5,FALSE))</f>
        <v/>
      </c>
      <c r="DB59" s="33" t="str">
        <f>IF(ISERROR(VLOOKUP(CONCATENATE($A59,"_L_",DA$1),Records!$C$2:$H$6601,1,FALSE)),"",VLOOKUP(CONCATENATE($A59,"_L_",DA$1),Records!$C$2:$H$6601,6,FALSE))</f>
        <v/>
      </c>
      <c r="DC59" s="32" t="str">
        <f>IF(ISERROR(VLOOKUP(CONCATENATE($A59,"_L_",DD$1),Records!$C$2:$H$6601,1,FALSE)),"",VLOOKUP(CONCATENATE($A59,"_L_",DD$1),Records!$C$2:$H$6601,4,FALSE))</f>
        <v/>
      </c>
      <c r="DD59" s="7" t="str">
        <f>IF(ISERROR(VLOOKUP(CONCATENATE($A59,"_L_",DD$1),Records!$C$2:$H$6601,1,FALSE)),"",VLOOKUP(CONCATENATE($A59,"_L_",DD$1),Records!$C$2:$H$6601,5,FALSE))</f>
        <v/>
      </c>
      <c r="DE59" s="33" t="str">
        <f>IF(ISERROR(VLOOKUP(CONCATENATE($A59,"_L_",DD$1),Records!$C$2:$H$6601,1,FALSE)),"",VLOOKUP(CONCATENATE($A59,"_L_",DD$1),Records!$C$2:$H$6601,6,FALSE))</f>
        <v/>
      </c>
      <c r="DF59" s="32" t="str">
        <f>IF(ISERROR(VLOOKUP(CONCATENATE($A59,"_L_",DG$1),Records!$C$2:$H$6601,1,FALSE)),"",VLOOKUP(CONCATENATE($A59,"_L_",DG$1),Records!$C$2:$H$6601,4,FALSE))</f>
        <v/>
      </c>
      <c r="DG59" s="7" t="str">
        <f>IF(ISERROR(VLOOKUP(CONCATENATE($A59,"_L_",DG$1),Records!$C$2:$H$6601,1,FALSE)),"",VLOOKUP(CONCATENATE($A59,"_L_",DG$1),Records!$C$2:$H$6601,5,FALSE))</f>
        <v/>
      </c>
      <c r="DH59" s="33" t="str">
        <f>IF(ISERROR(VLOOKUP(CONCATENATE($A59,"_L_",DG$1),Records!$C$2:$H$6601,1,FALSE)),"",VLOOKUP(CONCATENATE($A59,"_L_",DG$1),Records!$C$2:$H$6601,6,FALSE))</f>
        <v/>
      </c>
      <c r="DI59" s="32" t="str">
        <f>IF(ISERROR(VLOOKUP(CONCATENATE($A59,"_L_",DJ$1),Records!$C$2:$H$6601,1,FALSE)),"",VLOOKUP(CONCATENATE($A59,"_L_",DJ$1),Records!$C$2:$H$6601,4,FALSE))</f>
        <v/>
      </c>
      <c r="DJ59" s="7" t="str">
        <f>IF(ISERROR(VLOOKUP(CONCATENATE($A59,"_L_",DJ$1),Records!$C$2:$H$6601,1,FALSE)),"",VLOOKUP(CONCATENATE($A59,"_L_",DJ$1),Records!$C$2:$H$6601,5,FALSE))</f>
        <v/>
      </c>
      <c r="DK59" s="33" t="str">
        <f>IF(ISERROR(VLOOKUP(CONCATENATE($A59,"_L_",DJ$1),Records!$C$2:$H$6601,1,FALSE)),"",VLOOKUP(CONCATENATE($A59,"_L_",DJ$1),Records!$C$2:$H$6601,6,FALSE))</f>
        <v/>
      </c>
      <c r="DL59" s="32" t="str">
        <f>IF(ISERROR(VLOOKUP(CONCATENATE($A59,"_L_",DM$1),Records!$C$2:$H$6601,1,FALSE)),"",VLOOKUP(CONCATENATE($A59,"_L_",DM$1),Records!$C$2:$H$6601,4,FALSE))</f>
        <v/>
      </c>
      <c r="DM59" s="7" t="str">
        <f>IF(ISERROR(VLOOKUP(CONCATENATE($A59,"_L_",DM$1),Records!$C$2:$H$6601,1,FALSE)),"",VLOOKUP(CONCATENATE($A59,"_L_",DM$1),Records!$C$2:$H$6601,5,FALSE))</f>
        <v/>
      </c>
      <c r="DN59" s="33" t="str">
        <f>IF(ISERROR(VLOOKUP(CONCATENATE($A59,"_L_",DM$1),Records!$C$2:$H$6601,1,FALSE)),"",VLOOKUP(CONCATENATE($A59,"_L_",DM$1),Records!$C$2:$H$6601,6,FALSE))</f>
        <v/>
      </c>
      <c r="DO59" s="32" t="str">
        <f>IF(ISERROR(VLOOKUP(CONCATENATE($A59,"_L_",DP$1),Records!$C$2:$H$6601,1,FALSE)),"",VLOOKUP(CONCATENATE($A59,"_L_",DP$1),Records!$C$2:$H$6601,4,FALSE))</f>
        <v/>
      </c>
      <c r="DP59" s="7" t="str">
        <f>IF(ISERROR(VLOOKUP(CONCATENATE($A59,"_L_",DP$1),Records!$C$2:$H$6601,1,FALSE)),"",VLOOKUP(CONCATENATE($A59,"_L_",DP$1),Records!$C$2:$H$6601,5,FALSE))</f>
        <v/>
      </c>
      <c r="DQ59" s="33" t="str">
        <f>IF(ISERROR(VLOOKUP(CONCATENATE($A59,"_L_",DP$1),Records!$C$2:$H$6601,1,FALSE)),"",VLOOKUP(CONCATENATE($A59,"_L_",DP$1),Records!$C$2:$H$6601,6,FALSE))</f>
        <v/>
      </c>
      <c r="DR59" s="32" t="str">
        <f>IF(ISERROR(VLOOKUP(CONCATENATE($A59,"_L_",DS$1),Records!$C$2:$H$6601,1,FALSE)),"",VLOOKUP(CONCATENATE($A59,"_L_",DS$1),Records!$C$2:$H$6601,4,FALSE))</f>
        <v/>
      </c>
      <c r="DS59" s="7" t="str">
        <f>IF(ISERROR(VLOOKUP(CONCATENATE($A59,"_L_",DS$1),Records!$C$2:$H$6601,1,FALSE)),"",VLOOKUP(CONCATENATE($A59,"_L_",DS$1),Records!$C$2:$H$6601,5,FALSE))</f>
        <v/>
      </c>
      <c r="DT59" s="33" t="str">
        <f>IF(ISERROR(VLOOKUP(CONCATENATE($A59,"_L_",DS$1),Records!$C$2:$H$6601,1,FALSE)),"",VLOOKUP(CONCATENATE($A59,"_L_",DS$1),Records!$C$2:$H$6601,6,FALSE))</f>
        <v/>
      </c>
      <c r="DU59" s="32" t="str">
        <f>IF(ISERROR(VLOOKUP(CONCATENATE($A59,"_L_",DV$1),Records!$C$2:$H$6601,1,FALSE)),"",VLOOKUP(CONCATENATE($A59,"_L_",DV$1),Records!$C$2:$H$6601,4,FALSE))</f>
        <v/>
      </c>
      <c r="DV59" s="7" t="str">
        <f>IF(ISERROR(VLOOKUP(CONCATENATE($A59,"_L_",DV$1),Records!$C$2:$H$6601,1,FALSE)),"",VLOOKUP(CONCATENATE($A59,"_L_",DV$1),Records!$C$2:$H$6601,5,FALSE))</f>
        <v/>
      </c>
      <c r="DW59" s="33" t="str">
        <f>IF(ISERROR(VLOOKUP(CONCATENATE($A59,"_L_",DV$1),Records!$C$2:$H$6601,1,FALSE)),"",VLOOKUP(CONCATENATE($A59,"_L_",DV$1),Records!$C$2:$H$6601,6,FALSE))</f>
        <v/>
      </c>
      <c r="DX59" s="32" t="str">
        <f>IF(ISERROR(VLOOKUP(CONCATENATE($A59,"_L_",DY$1),Records!$C$2:$H$6601,1,FALSE)),"",VLOOKUP(CONCATENATE($A59,"_L_",DY$1),Records!$C$2:$H$6601,4,FALSE))</f>
        <v/>
      </c>
      <c r="DY59" s="7" t="str">
        <f>IF(ISERROR(VLOOKUP(CONCATENATE($A59,"_L_",DY$1),Records!$C$2:$H$6601,1,FALSE)),"",VLOOKUP(CONCATENATE($A59,"_L_",DY$1),Records!$C$2:$H$6601,5,FALSE))</f>
        <v/>
      </c>
      <c r="DZ59" s="33" t="str">
        <f>IF(ISERROR(VLOOKUP(CONCATENATE($A59,"_L_",DY$1),Records!$C$2:$H$6601,1,FALSE)),"",VLOOKUP(CONCATENATE($A59,"_L_",DY$1),Records!$C$2:$H$6601,6,FALSE))</f>
        <v/>
      </c>
      <c r="EA59" s="32" t="str">
        <f>IF(ISERROR(VLOOKUP(CONCATENATE($A59,"_L_",EB$1),Records!$C$2:$H$6601,1,FALSE)),"",VLOOKUP(CONCATENATE($A59,"_L_",EB$1),Records!$C$2:$H$6601,4,FALSE))</f>
        <v/>
      </c>
      <c r="EB59" s="7" t="str">
        <f>IF(ISERROR(VLOOKUP(CONCATENATE($A59,"_L_",EB$1),Records!$C$2:$H$6601,1,FALSE)),"",VLOOKUP(CONCATENATE($A59,"_L_",EB$1),Records!$C$2:$H$6601,5,FALSE))</f>
        <v/>
      </c>
      <c r="EC59" s="33" t="str">
        <f>IF(ISERROR(VLOOKUP(CONCATENATE($A59,"_L_",EB$1),Records!$C$2:$H$6601,1,FALSE)),"",VLOOKUP(CONCATENATE($A59,"_L_",EB$1),Records!$C$2:$H$6601,6,FALSE))</f>
        <v/>
      </c>
    </row>
    <row r="60" spans="1:133" ht="15.75" x14ac:dyDescent="0.25">
      <c r="A60" s="11">
        <v>42242</v>
      </c>
      <c r="B60" s="16" t="s">
        <v>69</v>
      </c>
      <c r="C60" s="15">
        <f t="shared" si="1"/>
        <v>9</v>
      </c>
      <c r="D60" s="24" t="s">
        <v>60</v>
      </c>
      <c r="E60" s="24" t="s">
        <v>61</v>
      </c>
      <c r="F60" s="62">
        <f t="shared" si="0"/>
        <v>0</v>
      </c>
      <c r="G60" s="62">
        <f>HomeCalc!F60</f>
        <v>0</v>
      </c>
      <c r="H60" s="32" t="str">
        <f>IF(ISERROR(VLOOKUP(CONCATENATE($A60,"_L_",I$1),Records!$C$2:$H$6601,1,FALSE)),"",VLOOKUP(CONCATENATE($A60,"_L_",I$1),Records!$C$2:$H$6601,4,FALSE))</f>
        <v/>
      </c>
      <c r="I60" s="7" t="str">
        <f>IF(ISERROR(VLOOKUP(CONCATENATE($A60,"_L_",I$1),Records!$C$2:$H$6601,1,FALSE)),"",VLOOKUP(CONCATENATE($A60,"_L_",I$1),Records!$C$2:$H$6601,5,FALSE))</f>
        <v/>
      </c>
      <c r="J60" s="33" t="str">
        <f>IF(ISERROR(VLOOKUP(CONCATENATE($A60,"_L_",I$1),Records!$C$2:$H$6601,1,FALSE)),"",VLOOKUP(CONCATENATE($A60,"_L_",I$1),Records!$C$2:$H$6601,6,FALSE))</f>
        <v/>
      </c>
      <c r="K60" s="32" t="str">
        <f>IF(ISERROR(VLOOKUP(CONCATENATE($A60,"_L_",L$1),Records!$C$2:$H$6601,1,FALSE)),"",VLOOKUP(CONCATENATE($A60,"_L_",L$1),Records!$C$2:$H$6601,4,FALSE))</f>
        <v/>
      </c>
      <c r="L60" s="7" t="str">
        <f>IF(ISERROR(VLOOKUP(CONCATENATE($A60,"_L_",L$1),Records!$C$2:$H$6601,1,FALSE)),"",VLOOKUP(CONCATENATE($A60,"_L_",L$1),Records!$C$2:$H$6601,5,FALSE))</f>
        <v/>
      </c>
      <c r="M60" s="33" t="str">
        <f>IF(ISERROR(VLOOKUP(CONCATENATE($A60,"_L_",L$1),Records!$C$2:$H$6601,1,FALSE)),"",VLOOKUP(CONCATENATE($A60,"_L_",L$1),Records!$C$2:$H$6601,6,FALSE))</f>
        <v/>
      </c>
      <c r="N60" s="32" t="str">
        <f>IF(ISERROR(VLOOKUP(CONCATENATE($A60,"_L_",O$1),Records!$C$2:$H$6601,1,FALSE)),"",VLOOKUP(CONCATENATE($A60,"_L_",O$1),Records!$C$2:$H$6601,4,FALSE))</f>
        <v/>
      </c>
      <c r="O60" s="7" t="str">
        <f>IF(ISERROR(VLOOKUP(CONCATENATE($A60,"_L_",O$1),Records!$C$2:$H$6601,1,FALSE)),"",VLOOKUP(CONCATENATE($A60,"_L_",O$1),Records!$C$2:$H$6601,5,FALSE))</f>
        <v/>
      </c>
      <c r="P60" s="33" t="str">
        <f>IF(ISERROR(VLOOKUP(CONCATENATE($A60,"_L_",O$1),Records!$C$2:$H$6601,1,FALSE)),"",VLOOKUP(CONCATENATE($A60,"_L_",O$1),Records!$C$2:$H$6601,6,FALSE))</f>
        <v/>
      </c>
      <c r="Q60" s="32" t="str">
        <f>IF(ISERROR(VLOOKUP(CONCATENATE($A60,"_L_",R$1),Records!$C$2:$H$6601,1,FALSE)),"",VLOOKUP(CONCATENATE($A60,"_L_",R$1),Records!$C$2:$H$6601,4,FALSE))</f>
        <v/>
      </c>
      <c r="R60" s="7" t="str">
        <f>IF(ISERROR(VLOOKUP(CONCATENATE($A60,"_L_",R$1),Records!$C$2:$H$6601,1,FALSE)),"",VLOOKUP(CONCATENATE($A60,"_L_",R$1),Records!$C$2:$H$6601,5,FALSE))</f>
        <v/>
      </c>
      <c r="S60" s="33" t="str">
        <f>IF(ISERROR(VLOOKUP(CONCATENATE($A60,"_L_",R$1),Records!$C$2:$H$6601,1,FALSE)),"",VLOOKUP(CONCATENATE($A60,"_L_",R$1),Records!$C$2:$H$6601,6,FALSE))</f>
        <v/>
      </c>
      <c r="T60" s="32" t="str">
        <f>IF(ISERROR(VLOOKUP(CONCATENATE($A60,"_L_",U$1),Records!$C$2:$H$6601,1,FALSE)),"",VLOOKUP(CONCATENATE($A60,"_L_",U$1),Records!$C$2:$H$6601,4,FALSE))</f>
        <v/>
      </c>
      <c r="U60" s="7" t="str">
        <f>IF(ISERROR(VLOOKUP(CONCATENATE($A60,"_L_",U$1),Records!$C$2:$H$6601,1,FALSE)),"",VLOOKUP(CONCATENATE($A60,"_L_",U$1),Records!$C$2:$H$6601,5,FALSE))</f>
        <v/>
      </c>
      <c r="V60" s="33" t="str">
        <f>IF(ISERROR(VLOOKUP(CONCATENATE($A60,"_L_",U$1),Records!$C$2:$H$6601,1,FALSE)),"",VLOOKUP(CONCATENATE($A60,"_L_",U$1),Records!$C$2:$H$6601,6,FALSE))</f>
        <v/>
      </c>
      <c r="W60" s="32" t="str">
        <f>IF(ISERROR(VLOOKUP(CONCATENATE($A60,"_L_",X$1),Records!$C$2:$H$6601,1,FALSE)),"",VLOOKUP(CONCATENATE($A60,"_L_",X$1),Records!$C$2:$H$6601,4,FALSE))</f>
        <v/>
      </c>
      <c r="X60" s="7" t="str">
        <f>IF(ISERROR(VLOOKUP(CONCATENATE($A60,"_L_",X$1),Records!$C$2:$H$6601,1,FALSE)),"",VLOOKUP(CONCATENATE($A60,"_L_",X$1),Records!$C$2:$H$6601,5,FALSE))</f>
        <v/>
      </c>
      <c r="Y60" s="33" t="str">
        <f>IF(ISERROR(VLOOKUP(CONCATENATE($A60,"_L_",X$1),Records!$C$2:$H$6601,1,FALSE)),"",VLOOKUP(CONCATENATE($A60,"_L_",X$1),Records!$C$2:$H$6601,6,FALSE))</f>
        <v/>
      </c>
      <c r="Z60" s="32" t="str">
        <f>IF(ISERROR(VLOOKUP(CONCATENATE($A60,"_L_",AA$1),Records!$C$2:$H$6601,1,FALSE)),"",VLOOKUP(CONCATENATE($A60,"_L_",AA$1),Records!$C$2:$H$6601,4,FALSE))</f>
        <v/>
      </c>
      <c r="AA60" s="7" t="str">
        <f>IF(ISERROR(VLOOKUP(CONCATENATE($A60,"_L_",AA$1),Records!$C$2:$H$6601,1,FALSE)),"",VLOOKUP(CONCATENATE($A60,"_L_",AA$1),Records!$C$2:$H$6601,5,FALSE))</f>
        <v/>
      </c>
      <c r="AB60" s="33" t="str">
        <f>IF(ISERROR(VLOOKUP(CONCATENATE($A60,"_L_",AA$1),Records!$C$2:$H$6601,1,FALSE)),"",VLOOKUP(CONCATENATE($A60,"_L_",AA$1),Records!$C$2:$H$6601,6,FALSE))</f>
        <v/>
      </c>
      <c r="AC60" s="32" t="str">
        <f>IF(ISERROR(VLOOKUP(CONCATENATE($A60,"_L_",AD$1),Records!$C$2:$H$6601,1,FALSE)),"",VLOOKUP(CONCATENATE($A60,"_L_",AD$1),Records!$C$2:$H$6601,4,FALSE))</f>
        <v/>
      </c>
      <c r="AD60" s="7" t="str">
        <f>IF(ISERROR(VLOOKUP(CONCATENATE($A60,"_L_",AD$1),Records!$C$2:$H$6601,1,FALSE)),"",VLOOKUP(CONCATENATE($A60,"_L_",AD$1),Records!$C$2:$H$6601,5,FALSE))</f>
        <v/>
      </c>
      <c r="AE60" s="33" t="str">
        <f>IF(ISERROR(VLOOKUP(CONCATENATE($A60,"_L_",AD$1),Records!$C$2:$H$6601,1,FALSE)),"",VLOOKUP(CONCATENATE($A60,"_L_",AD$1),Records!$C$2:$H$6601,6,FALSE))</f>
        <v/>
      </c>
      <c r="AF60" s="32" t="str">
        <f>IF(ISERROR(VLOOKUP(CONCATENATE($A60,"_L_",AG$1),Records!$C$2:$H$6601,1,FALSE)),"",VLOOKUP(CONCATENATE($A60,"_L_",AG$1),Records!$C$2:$H$6601,4,FALSE))</f>
        <v/>
      </c>
      <c r="AG60" s="7" t="str">
        <f>IF(ISERROR(VLOOKUP(CONCATENATE($A60,"_L_",AG$1),Records!$C$2:$H$6601,1,FALSE)),"",VLOOKUP(CONCATENATE($A60,"_L_",AG$1),Records!$C$2:$H$6601,5,FALSE))</f>
        <v/>
      </c>
      <c r="AH60" s="33" t="str">
        <f>IF(ISERROR(VLOOKUP(CONCATENATE($A60,"_L_",AG$1),Records!$C$2:$H$6601,1,FALSE)),"",VLOOKUP(CONCATENATE($A60,"_L_",AG$1),Records!$C$2:$H$6601,6,FALSE))</f>
        <v/>
      </c>
      <c r="AI60" s="32" t="str">
        <f>IF(ISERROR(VLOOKUP(CONCATENATE($A60,"_L_",AJ$1),Records!$C$2:$H$6601,1,FALSE)),"",VLOOKUP(CONCATENATE($A60,"_L_",AJ$1),Records!$C$2:$H$6601,4,FALSE))</f>
        <v/>
      </c>
      <c r="AJ60" s="7" t="str">
        <f>IF(ISERROR(VLOOKUP(CONCATENATE($A60,"_L_",AJ$1),Records!$C$2:$H$6601,1,FALSE)),"",VLOOKUP(CONCATENATE($A60,"_L_",AJ$1),Records!$C$2:$H$6601,5,FALSE))</f>
        <v/>
      </c>
      <c r="AK60" s="33" t="str">
        <f>IF(ISERROR(VLOOKUP(CONCATENATE($A60,"_L_",AJ$1),Records!$C$2:$H$6601,1,FALSE)),"",VLOOKUP(CONCATENATE($A60,"_L_",AJ$1),Records!$C$2:$H$6601,6,FALSE))</f>
        <v/>
      </c>
      <c r="AL60" s="32" t="str">
        <f>IF(ISERROR(VLOOKUP(CONCATENATE($A60,"_L_",AM$1),Records!$C$2:$H$6601,1,FALSE)),"",VLOOKUP(CONCATENATE($A60,"_L_",AM$1),Records!$C$2:$H$6601,4,FALSE))</f>
        <v/>
      </c>
      <c r="AM60" s="7" t="str">
        <f>IF(ISERROR(VLOOKUP(CONCATENATE($A60,"_L_",AM$1),Records!$C$2:$H$6601,1,FALSE)),"",VLOOKUP(CONCATENATE($A60,"_L_",AM$1),Records!$C$2:$H$6601,5,FALSE))</f>
        <v/>
      </c>
      <c r="AN60" s="33" t="str">
        <f>IF(ISERROR(VLOOKUP(CONCATENATE($A60,"_L_",AM$1),Records!$C$2:$H$6601,1,FALSE)),"",VLOOKUP(CONCATENATE($A60,"_L_",AM$1),Records!$C$2:$H$6601,6,FALSE))</f>
        <v/>
      </c>
      <c r="AO60" s="32" t="str">
        <f>IF(ISERROR(VLOOKUP(CONCATENATE($A60,"_L_",AP$1),Records!$C$2:$H$6601,1,FALSE)),"",VLOOKUP(CONCATENATE($A60,"_L_",AP$1),Records!$C$2:$H$6601,4,FALSE))</f>
        <v/>
      </c>
      <c r="AP60" s="7" t="str">
        <f>IF(ISERROR(VLOOKUP(CONCATENATE($A60,"_L_",AP$1),Records!$C$2:$H$6601,1,FALSE)),"",VLOOKUP(CONCATENATE($A60,"_L_",AP$1),Records!$C$2:$H$6601,5,FALSE))</f>
        <v/>
      </c>
      <c r="AQ60" s="33" t="str">
        <f>IF(ISERROR(VLOOKUP(CONCATENATE($A60,"_L_",AP$1),Records!$C$2:$H$6601,1,FALSE)),"",VLOOKUP(CONCATENATE($A60,"_L_",AP$1),Records!$C$2:$H$6601,6,FALSE))</f>
        <v/>
      </c>
      <c r="AR60" s="32" t="str">
        <f>IF(ISERROR(VLOOKUP(CONCATENATE($A60,"_L_",AS$1),Records!$C$2:$H$6601,1,FALSE)),"",VLOOKUP(CONCATENATE($A60,"_L_",AS$1),Records!$C$2:$H$6601,4,FALSE))</f>
        <v/>
      </c>
      <c r="AS60" s="7" t="str">
        <f>IF(ISERROR(VLOOKUP(CONCATENATE($A60,"_L_",AS$1),Records!$C$2:$H$6601,1,FALSE)),"",VLOOKUP(CONCATENATE($A60,"_L_",AS$1),Records!$C$2:$H$6601,5,FALSE))</f>
        <v/>
      </c>
      <c r="AT60" s="33" t="str">
        <f>IF(ISERROR(VLOOKUP(CONCATENATE($A60,"_L_",AS$1),Records!$C$2:$H$6601,1,FALSE)),"",VLOOKUP(CONCATENATE($A60,"_L_",AS$1),Records!$C$2:$H$6601,6,FALSE))</f>
        <v/>
      </c>
      <c r="AU60" s="32" t="str">
        <f>IF(ISERROR(VLOOKUP(CONCATENATE($A60,"_L_",AV$1),Records!$C$2:$H$6601,1,FALSE)),"",VLOOKUP(CONCATENATE($A60,"_L_",AV$1),Records!$C$2:$H$6601,4,FALSE))</f>
        <v/>
      </c>
      <c r="AV60" s="7" t="str">
        <f>IF(ISERROR(VLOOKUP(CONCATENATE($A60,"_L_",AV$1),Records!$C$2:$H$6601,1,FALSE)),"",VLOOKUP(CONCATENATE($A60,"_L_",AV$1),Records!$C$2:$H$6601,5,FALSE))</f>
        <v/>
      </c>
      <c r="AW60" s="33" t="str">
        <f>IF(ISERROR(VLOOKUP(CONCATENATE($A60,"_L_",AV$1),Records!$C$2:$H$6601,1,FALSE)),"",VLOOKUP(CONCATENATE($A60,"_L_",AV$1),Records!$C$2:$H$6601,6,FALSE))</f>
        <v/>
      </c>
      <c r="AX60" s="32" t="str">
        <f>IF(ISERROR(VLOOKUP(CONCATENATE($A60,"_L_",AY$1),Records!$C$2:$H$6601,1,FALSE)),"",VLOOKUP(CONCATENATE($A60,"_L_",AY$1),Records!$C$2:$H$6601,4,FALSE))</f>
        <v/>
      </c>
      <c r="AY60" s="7" t="str">
        <f>IF(ISERROR(VLOOKUP(CONCATENATE($A60,"_L_",AY$1),Records!$C$2:$H$6601,1,FALSE)),"",VLOOKUP(CONCATENATE($A60,"_L_",AY$1),Records!$C$2:$H$6601,5,FALSE))</f>
        <v/>
      </c>
      <c r="AZ60" s="33" t="str">
        <f>IF(ISERROR(VLOOKUP(CONCATENATE($A60,"_L_",AY$1),Records!$C$2:$H$6601,1,FALSE)),"",VLOOKUP(CONCATENATE($A60,"_L_",AY$1),Records!$C$2:$H$6601,6,FALSE))</f>
        <v/>
      </c>
      <c r="BA60" s="32" t="str">
        <f>IF(ISERROR(VLOOKUP(CONCATENATE($A60,"_L_",BB$1),Records!$C$2:$H$6601,1,FALSE)),"",VLOOKUP(CONCATENATE($A60,"_L_",BB$1),Records!$C$2:$H$6601,4,FALSE))</f>
        <v/>
      </c>
      <c r="BB60" s="7" t="str">
        <f>IF(ISERROR(VLOOKUP(CONCATENATE($A60,"_L_",BB$1),Records!$C$2:$H$6601,1,FALSE)),"",VLOOKUP(CONCATENATE($A60,"_L_",BB$1),Records!$C$2:$H$6601,5,FALSE))</f>
        <v/>
      </c>
      <c r="BC60" s="33" t="str">
        <f>IF(ISERROR(VLOOKUP(CONCATENATE($A60,"_L_",BB$1),Records!$C$2:$H$6601,1,FALSE)),"",VLOOKUP(CONCATENATE($A60,"_L_",BB$1),Records!$C$2:$H$6601,6,FALSE))</f>
        <v/>
      </c>
      <c r="BD60" s="32" t="str">
        <f>IF(ISERROR(VLOOKUP(CONCATENATE($A60,"_L_",BE$1),Records!$C$2:$H$6601,1,FALSE)),"",VLOOKUP(CONCATENATE($A60,"_L_",BE$1),Records!$C$2:$H$6601,4,FALSE))</f>
        <v/>
      </c>
      <c r="BE60" s="7" t="str">
        <f>IF(ISERROR(VLOOKUP(CONCATENATE($A60,"_L_",BE$1),Records!$C$2:$H$6601,1,FALSE)),"",VLOOKUP(CONCATENATE($A60,"_L_",BE$1),Records!$C$2:$H$6601,5,FALSE))</f>
        <v/>
      </c>
      <c r="BF60" s="33" t="str">
        <f>IF(ISERROR(VLOOKUP(CONCATENATE($A60,"_L_",BE$1),Records!$C$2:$H$6601,1,FALSE)),"",VLOOKUP(CONCATENATE($A60,"_L_",BE$1),Records!$C$2:$H$6601,6,FALSE))</f>
        <v/>
      </c>
      <c r="BG60" s="32" t="str">
        <f>IF(ISERROR(VLOOKUP(CONCATENATE($A60,"_L_",BH$1),Records!$C$2:$H$6601,1,FALSE)),"",VLOOKUP(CONCATENATE($A60,"_L_",BH$1),Records!$C$2:$H$6601,4,FALSE))</f>
        <v/>
      </c>
      <c r="BH60" s="7" t="str">
        <f>IF(ISERROR(VLOOKUP(CONCATENATE($A60,"_L_",BH$1),Records!$C$2:$H$6601,1,FALSE)),"",VLOOKUP(CONCATENATE($A60,"_L_",BH$1),Records!$C$2:$H$6601,5,FALSE))</f>
        <v/>
      </c>
      <c r="BI60" s="33" t="str">
        <f>IF(ISERROR(VLOOKUP(CONCATENATE($A60,"_L_",BH$1),Records!$C$2:$H$6601,1,FALSE)),"",VLOOKUP(CONCATENATE($A60,"_L_",BH$1),Records!$C$2:$H$6601,6,FALSE))</f>
        <v/>
      </c>
      <c r="BJ60" s="32" t="str">
        <f>IF(ISERROR(VLOOKUP(CONCATENATE($A60,"_L_",BK$1),Records!$C$2:$H$6601,1,FALSE)),"",VLOOKUP(CONCATENATE($A60,"_L_",BK$1),Records!$C$2:$H$6601,4,FALSE))</f>
        <v/>
      </c>
      <c r="BK60" s="7" t="str">
        <f>IF(ISERROR(VLOOKUP(CONCATENATE($A60,"_L_",BK$1),Records!$C$2:$H$6601,1,FALSE)),"",VLOOKUP(CONCATENATE($A60,"_L_",BK$1),Records!$C$2:$H$6601,5,FALSE))</f>
        <v/>
      </c>
      <c r="BL60" s="33" t="str">
        <f>IF(ISERROR(VLOOKUP(CONCATENATE($A60,"_L_",BK$1),Records!$C$2:$H$6601,1,FALSE)),"",VLOOKUP(CONCATENATE($A60,"_L_",BK$1),Records!$C$2:$H$6601,6,FALSE))</f>
        <v/>
      </c>
      <c r="BM60" s="32" t="str">
        <f>IF(ISERROR(VLOOKUP(CONCATENATE($A60,"_L_",BN$1),Records!$C$2:$H$6601,1,FALSE)),"",VLOOKUP(CONCATENATE($A60,"_L_",BN$1),Records!$C$2:$H$6601,4,FALSE))</f>
        <v/>
      </c>
      <c r="BN60" s="7" t="str">
        <f>IF(ISERROR(VLOOKUP(CONCATENATE($A60,"_L_",BN$1),Records!$C$2:$H$6601,1,FALSE)),"",VLOOKUP(CONCATENATE($A60,"_L_",BN$1),Records!$C$2:$H$6601,5,FALSE))</f>
        <v/>
      </c>
      <c r="BO60" s="33" t="str">
        <f>IF(ISERROR(VLOOKUP(CONCATENATE($A60,"_L_",BN$1),Records!$C$2:$H$6601,1,FALSE)),"",VLOOKUP(CONCATENATE($A60,"_L_",BN$1),Records!$C$2:$H$6601,6,FALSE))</f>
        <v/>
      </c>
      <c r="BP60" s="32" t="str">
        <f>IF(ISERROR(VLOOKUP(CONCATENATE($A60,"_L_",BQ$1),Records!$C$2:$H$6601,1,FALSE)),"",VLOOKUP(CONCATENATE($A60,"_L_",BQ$1),Records!$C$2:$H$6601,4,FALSE))</f>
        <v/>
      </c>
      <c r="BQ60" s="7" t="str">
        <f>IF(ISERROR(VLOOKUP(CONCATENATE($A60,"_L_",BQ$1),Records!$C$2:$H$6601,1,FALSE)),"",VLOOKUP(CONCATENATE($A60,"_L_",BQ$1),Records!$C$2:$H$6601,5,FALSE))</f>
        <v/>
      </c>
      <c r="BR60" s="33" t="str">
        <f>IF(ISERROR(VLOOKUP(CONCATENATE($A60,"_L_",BQ$1),Records!$C$2:$H$6601,1,FALSE)),"",VLOOKUP(CONCATENATE($A60,"_L_",BQ$1),Records!$C$2:$H$6601,6,FALSE))</f>
        <v/>
      </c>
      <c r="BS60" s="32" t="str">
        <f>IF(ISERROR(VLOOKUP(CONCATENATE($A60,"_L_",BT$1),Records!$C$2:$H$6601,1,FALSE)),"",VLOOKUP(CONCATENATE($A60,"_L_",BT$1),Records!$C$2:$H$6601,4,FALSE))</f>
        <v/>
      </c>
      <c r="BT60" s="7" t="str">
        <f>IF(ISERROR(VLOOKUP(CONCATENATE($A60,"_L_",BT$1),Records!$C$2:$H$6601,1,FALSE)),"",VLOOKUP(CONCATENATE($A60,"_L_",BT$1),Records!$C$2:$H$6601,5,FALSE))</f>
        <v/>
      </c>
      <c r="BU60" s="33" t="str">
        <f>IF(ISERROR(VLOOKUP(CONCATENATE($A60,"_L_",BT$1),Records!$C$2:$H$6601,1,FALSE)),"",VLOOKUP(CONCATENATE($A60,"_L_",BT$1),Records!$C$2:$H$6601,6,FALSE))</f>
        <v/>
      </c>
      <c r="BV60" s="32" t="str">
        <f>IF(ISERROR(VLOOKUP(CONCATENATE($A60,"_L_",BW$1),Records!$C$2:$H$6601,1,FALSE)),"",VLOOKUP(CONCATENATE($A60,"_L_",BW$1),Records!$C$2:$H$6601,4,FALSE))</f>
        <v/>
      </c>
      <c r="BW60" s="7" t="str">
        <f>IF(ISERROR(VLOOKUP(CONCATENATE($A60,"_L_",BW$1),Records!$C$2:$H$6601,1,FALSE)),"",VLOOKUP(CONCATENATE($A60,"_L_",BW$1),Records!$C$2:$H$6601,5,FALSE))</f>
        <v/>
      </c>
      <c r="BX60" s="33" t="str">
        <f>IF(ISERROR(VLOOKUP(CONCATENATE($A60,"_L_",BW$1),Records!$C$2:$H$6601,1,FALSE)),"",VLOOKUP(CONCATENATE($A60,"_L_",BW$1),Records!$C$2:$H$6601,6,FALSE))</f>
        <v/>
      </c>
      <c r="BY60" s="32" t="str">
        <f>IF(ISERROR(VLOOKUP(CONCATENATE($A60,"_L_",BZ$1),Records!$C$2:$H$6601,1,FALSE)),"",VLOOKUP(CONCATENATE($A60,"_L_",BZ$1),Records!$C$2:$H$6601,4,FALSE))</f>
        <v/>
      </c>
      <c r="BZ60" s="7" t="str">
        <f>IF(ISERROR(VLOOKUP(CONCATENATE($A60,"_L_",BZ$1),Records!$C$2:$H$6601,1,FALSE)),"",VLOOKUP(CONCATENATE($A60,"_L_",BZ$1),Records!$C$2:$H$6601,5,FALSE))</f>
        <v/>
      </c>
      <c r="CA60" s="33" t="str">
        <f>IF(ISERROR(VLOOKUP(CONCATENATE($A60,"_L_",BZ$1),Records!$C$2:$H$6601,1,FALSE)),"",VLOOKUP(CONCATENATE($A60,"_L_",BZ$1),Records!$C$2:$H$6601,6,FALSE))</f>
        <v/>
      </c>
      <c r="CB60" s="32" t="str">
        <f>IF(ISERROR(VLOOKUP(CONCATENATE($A60,"_L_",CC$1),Records!$C$2:$H$6601,1,FALSE)),"",VLOOKUP(CONCATENATE($A60,"_L_",CC$1),Records!$C$2:$H$6601,4,FALSE))</f>
        <v/>
      </c>
      <c r="CC60" s="7" t="str">
        <f>IF(ISERROR(VLOOKUP(CONCATENATE($A60,"_L_",CC$1),Records!$C$2:$H$6601,1,FALSE)),"",VLOOKUP(CONCATENATE($A60,"_L_",CC$1),Records!$C$2:$H$6601,5,FALSE))</f>
        <v/>
      </c>
      <c r="CD60" s="33" t="str">
        <f>IF(ISERROR(VLOOKUP(CONCATENATE($A60,"_L_",CC$1),Records!$C$2:$H$6601,1,FALSE)),"",VLOOKUP(CONCATENATE($A60,"_L_",CC$1),Records!$C$2:$H$6601,6,FALSE))</f>
        <v/>
      </c>
      <c r="CE60" s="32" t="str">
        <f>IF(ISERROR(VLOOKUP(CONCATENATE($A60,"_L_",CF$1),Records!$C$2:$H$6601,1,FALSE)),"",VLOOKUP(CONCATENATE($A60,"_L_",CF$1),Records!$C$2:$H$6601,4,FALSE))</f>
        <v/>
      </c>
      <c r="CF60" s="7" t="str">
        <f>IF(ISERROR(VLOOKUP(CONCATENATE($A60,"_L_",CF$1),Records!$C$2:$H$6601,1,FALSE)),"",VLOOKUP(CONCATENATE($A60,"_L_",CF$1),Records!$C$2:$H$6601,5,FALSE))</f>
        <v/>
      </c>
      <c r="CG60" s="33" t="str">
        <f>IF(ISERROR(VLOOKUP(CONCATENATE($A60,"_L_",CF$1),Records!$C$2:$H$6601,1,FALSE)),"",VLOOKUP(CONCATENATE($A60,"_L_",CF$1),Records!$C$2:$H$6601,6,FALSE))</f>
        <v/>
      </c>
      <c r="CH60" s="32" t="str">
        <f>IF(ISERROR(VLOOKUP(CONCATENATE($A60,"_L_",CI$1),Records!$C$2:$H$6601,1,FALSE)),"",VLOOKUP(CONCATENATE($A60,"_L_",CI$1),Records!$C$2:$H$6601,4,FALSE))</f>
        <v/>
      </c>
      <c r="CI60" s="7" t="str">
        <f>IF(ISERROR(VLOOKUP(CONCATENATE($A60,"_L_",CI$1),Records!$C$2:$H$6601,1,FALSE)),"",VLOOKUP(CONCATENATE($A60,"_L_",CI$1),Records!$C$2:$H$6601,5,FALSE))</f>
        <v/>
      </c>
      <c r="CJ60" s="33" t="str">
        <f>IF(ISERROR(VLOOKUP(CONCATENATE($A60,"_L_",CI$1),Records!$C$2:$H$6601,1,FALSE)),"",VLOOKUP(CONCATENATE($A60,"_L_",CI$1),Records!$C$2:$H$6601,6,FALSE))</f>
        <v/>
      </c>
      <c r="CK60" s="32" t="str">
        <f>IF(ISERROR(VLOOKUP(CONCATENATE($A60,"_L_",CL$1),Records!$C$2:$H$6601,1,FALSE)),"",VLOOKUP(CONCATENATE($A60,"_L_",CL$1),Records!$C$2:$H$6601,4,FALSE))</f>
        <v/>
      </c>
      <c r="CL60" s="7" t="str">
        <f>IF(ISERROR(VLOOKUP(CONCATENATE($A60,"_L_",CL$1),Records!$C$2:$H$6601,1,FALSE)),"",VLOOKUP(CONCATENATE($A60,"_L_",CL$1),Records!$C$2:$H$6601,5,FALSE))</f>
        <v/>
      </c>
      <c r="CM60" s="33" t="str">
        <f>IF(ISERROR(VLOOKUP(CONCATENATE($A60,"_L_",CL$1),Records!$C$2:$H$6601,1,FALSE)),"",VLOOKUP(CONCATENATE($A60,"_L_",CL$1),Records!$C$2:$H$6601,6,FALSE))</f>
        <v/>
      </c>
      <c r="CN60" s="32" t="str">
        <f>IF(ISERROR(VLOOKUP(CONCATENATE($A60,"_L_",CO$1),Records!$C$2:$H$6601,1,FALSE)),"",VLOOKUP(CONCATENATE($A60,"_L_",CO$1),Records!$C$2:$H$6601,4,FALSE))</f>
        <v/>
      </c>
      <c r="CO60" s="7" t="str">
        <f>IF(ISERROR(VLOOKUP(CONCATENATE($A60,"_L_",CO$1),Records!$C$2:$H$6601,1,FALSE)),"",VLOOKUP(CONCATENATE($A60,"_L_",CO$1),Records!$C$2:$H$6601,5,FALSE))</f>
        <v/>
      </c>
      <c r="CP60" s="33" t="str">
        <f>IF(ISERROR(VLOOKUP(CONCATENATE($A60,"_L_",CO$1),Records!$C$2:$H$6601,1,FALSE)),"",VLOOKUP(CONCATENATE($A60,"_L_",CO$1),Records!$C$2:$H$6601,6,FALSE))</f>
        <v/>
      </c>
      <c r="CQ60" s="32" t="str">
        <f>IF(ISERROR(VLOOKUP(CONCATENATE($A60,"_L_",CR$1),Records!$C$2:$H$6601,1,FALSE)),"",VLOOKUP(CONCATENATE($A60,"_L_",CR$1),Records!$C$2:$H$6601,4,FALSE))</f>
        <v/>
      </c>
      <c r="CR60" s="7" t="str">
        <f>IF(ISERROR(VLOOKUP(CONCATENATE($A60,"_L_",CR$1),Records!$C$2:$H$6601,1,FALSE)),"",VLOOKUP(CONCATENATE($A60,"_L_",CR$1),Records!$C$2:$H$6601,5,FALSE))</f>
        <v/>
      </c>
      <c r="CS60" s="33" t="str">
        <f>IF(ISERROR(VLOOKUP(CONCATENATE($A60,"_L_",CR$1),Records!$C$2:$H$6601,1,FALSE)),"",VLOOKUP(CONCATENATE($A60,"_L_",CR$1),Records!$C$2:$H$6601,6,FALSE))</f>
        <v/>
      </c>
      <c r="CT60" s="32" t="str">
        <f>IF(ISERROR(VLOOKUP(CONCATENATE($A60,"_L_",CU$1),Records!$C$2:$H$6601,1,FALSE)),"",VLOOKUP(CONCATENATE($A60,"_L_",CU$1),Records!$C$2:$H$6601,4,FALSE))</f>
        <v/>
      </c>
      <c r="CU60" s="7" t="str">
        <f>IF(ISERROR(VLOOKUP(CONCATENATE($A60,"_L_",CU$1),Records!$C$2:$H$6601,1,FALSE)),"",VLOOKUP(CONCATENATE($A60,"_L_",CU$1),Records!$C$2:$H$6601,5,FALSE))</f>
        <v/>
      </c>
      <c r="CV60" s="33" t="str">
        <f>IF(ISERROR(VLOOKUP(CONCATENATE($A60,"_L_",CU$1),Records!$C$2:$H$6601,1,FALSE)),"",VLOOKUP(CONCATENATE($A60,"_L_",CU$1),Records!$C$2:$H$6601,6,FALSE))</f>
        <v/>
      </c>
      <c r="CW60" s="32" t="str">
        <f>IF(ISERROR(VLOOKUP(CONCATENATE($A60,"_L_",CX$1),Records!$C$2:$H$6601,1,FALSE)),"",VLOOKUP(CONCATENATE($A60,"_L_",CX$1),Records!$C$2:$H$6601,4,FALSE))</f>
        <v/>
      </c>
      <c r="CX60" s="7" t="str">
        <f>IF(ISERROR(VLOOKUP(CONCATENATE($A60,"_L_",CX$1),Records!$C$2:$H$6601,1,FALSE)),"",VLOOKUP(CONCATENATE($A60,"_L_",CX$1),Records!$C$2:$H$6601,5,FALSE))</f>
        <v/>
      </c>
      <c r="CY60" s="33" t="str">
        <f>IF(ISERROR(VLOOKUP(CONCATENATE($A60,"_L_",CX$1),Records!$C$2:$H$6601,1,FALSE)),"",VLOOKUP(CONCATENATE($A60,"_L_",CX$1),Records!$C$2:$H$6601,6,FALSE))</f>
        <v/>
      </c>
      <c r="CZ60" s="32" t="str">
        <f>IF(ISERROR(VLOOKUP(CONCATENATE($A60,"_L_",DA$1),Records!$C$2:$H$6601,1,FALSE)),"",VLOOKUP(CONCATENATE($A60,"_L_",DA$1),Records!$C$2:$H$6601,4,FALSE))</f>
        <v/>
      </c>
      <c r="DA60" s="7" t="str">
        <f>IF(ISERROR(VLOOKUP(CONCATENATE($A60,"_L_",DA$1),Records!$C$2:$H$6601,1,FALSE)),"",VLOOKUP(CONCATENATE($A60,"_L_",DA$1),Records!$C$2:$H$6601,5,FALSE))</f>
        <v/>
      </c>
      <c r="DB60" s="33" t="str">
        <f>IF(ISERROR(VLOOKUP(CONCATENATE($A60,"_L_",DA$1),Records!$C$2:$H$6601,1,FALSE)),"",VLOOKUP(CONCATENATE($A60,"_L_",DA$1),Records!$C$2:$H$6601,6,FALSE))</f>
        <v/>
      </c>
      <c r="DC60" s="32" t="str">
        <f>IF(ISERROR(VLOOKUP(CONCATENATE($A60,"_L_",DD$1),Records!$C$2:$H$6601,1,FALSE)),"",VLOOKUP(CONCATENATE($A60,"_L_",DD$1),Records!$C$2:$H$6601,4,FALSE))</f>
        <v/>
      </c>
      <c r="DD60" s="7" t="str">
        <f>IF(ISERROR(VLOOKUP(CONCATENATE($A60,"_L_",DD$1),Records!$C$2:$H$6601,1,FALSE)),"",VLOOKUP(CONCATENATE($A60,"_L_",DD$1),Records!$C$2:$H$6601,5,FALSE))</f>
        <v/>
      </c>
      <c r="DE60" s="33" t="str">
        <f>IF(ISERROR(VLOOKUP(CONCATENATE($A60,"_L_",DD$1),Records!$C$2:$H$6601,1,FALSE)),"",VLOOKUP(CONCATENATE($A60,"_L_",DD$1),Records!$C$2:$H$6601,6,FALSE))</f>
        <v/>
      </c>
      <c r="DF60" s="32" t="str">
        <f>IF(ISERROR(VLOOKUP(CONCATENATE($A60,"_L_",DG$1),Records!$C$2:$H$6601,1,FALSE)),"",VLOOKUP(CONCATENATE($A60,"_L_",DG$1),Records!$C$2:$H$6601,4,FALSE))</f>
        <v/>
      </c>
      <c r="DG60" s="7" t="str">
        <f>IF(ISERROR(VLOOKUP(CONCATENATE($A60,"_L_",DG$1),Records!$C$2:$H$6601,1,FALSE)),"",VLOOKUP(CONCATENATE($A60,"_L_",DG$1),Records!$C$2:$H$6601,5,FALSE))</f>
        <v/>
      </c>
      <c r="DH60" s="33" t="str">
        <f>IF(ISERROR(VLOOKUP(CONCATENATE($A60,"_L_",DG$1),Records!$C$2:$H$6601,1,FALSE)),"",VLOOKUP(CONCATENATE($A60,"_L_",DG$1),Records!$C$2:$H$6601,6,FALSE))</f>
        <v/>
      </c>
      <c r="DI60" s="32" t="str">
        <f>IF(ISERROR(VLOOKUP(CONCATENATE($A60,"_L_",DJ$1),Records!$C$2:$H$6601,1,FALSE)),"",VLOOKUP(CONCATENATE($A60,"_L_",DJ$1),Records!$C$2:$H$6601,4,FALSE))</f>
        <v/>
      </c>
      <c r="DJ60" s="7" t="str">
        <f>IF(ISERROR(VLOOKUP(CONCATENATE($A60,"_L_",DJ$1),Records!$C$2:$H$6601,1,FALSE)),"",VLOOKUP(CONCATENATE($A60,"_L_",DJ$1),Records!$C$2:$H$6601,5,FALSE))</f>
        <v/>
      </c>
      <c r="DK60" s="33" t="str">
        <f>IF(ISERROR(VLOOKUP(CONCATENATE($A60,"_L_",DJ$1),Records!$C$2:$H$6601,1,FALSE)),"",VLOOKUP(CONCATENATE($A60,"_L_",DJ$1),Records!$C$2:$H$6601,6,FALSE))</f>
        <v/>
      </c>
      <c r="DL60" s="32" t="str">
        <f>IF(ISERROR(VLOOKUP(CONCATENATE($A60,"_L_",DM$1),Records!$C$2:$H$6601,1,FALSE)),"",VLOOKUP(CONCATENATE($A60,"_L_",DM$1),Records!$C$2:$H$6601,4,FALSE))</f>
        <v/>
      </c>
      <c r="DM60" s="7" t="str">
        <f>IF(ISERROR(VLOOKUP(CONCATENATE($A60,"_L_",DM$1),Records!$C$2:$H$6601,1,FALSE)),"",VLOOKUP(CONCATENATE($A60,"_L_",DM$1),Records!$C$2:$H$6601,5,FALSE))</f>
        <v/>
      </c>
      <c r="DN60" s="33" t="str">
        <f>IF(ISERROR(VLOOKUP(CONCATENATE($A60,"_L_",DM$1),Records!$C$2:$H$6601,1,FALSE)),"",VLOOKUP(CONCATENATE($A60,"_L_",DM$1),Records!$C$2:$H$6601,6,FALSE))</f>
        <v/>
      </c>
      <c r="DO60" s="32" t="str">
        <f>IF(ISERROR(VLOOKUP(CONCATENATE($A60,"_L_",DP$1),Records!$C$2:$H$6601,1,FALSE)),"",VLOOKUP(CONCATENATE($A60,"_L_",DP$1),Records!$C$2:$H$6601,4,FALSE))</f>
        <v/>
      </c>
      <c r="DP60" s="7" t="str">
        <f>IF(ISERROR(VLOOKUP(CONCATENATE($A60,"_L_",DP$1),Records!$C$2:$H$6601,1,FALSE)),"",VLOOKUP(CONCATENATE($A60,"_L_",DP$1),Records!$C$2:$H$6601,5,FALSE))</f>
        <v/>
      </c>
      <c r="DQ60" s="33" t="str">
        <f>IF(ISERROR(VLOOKUP(CONCATENATE($A60,"_L_",DP$1),Records!$C$2:$H$6601,1,FALSE)),"",VLOOKUP(CONCATENATE($A60,"_L_",DP$1),Records!$C$2:$H$6601,6,FALSE))</f>
        <v/>
      </c>
      <c r="DR60" s="32" t="str">
        <f>IF(ISERROR(VLOOKUP(CONCATENATE($A60,"_L_",DS$1),Records!$C$2:$H$6601,1,FALSE)),"",VLOOKUP(CONCATENATE($A60,"_L_",DS$1),Records!$C$2:$H$6601,4,FALSE))</f>
        <v/>
      </c>
      <c r="DS60" s="7" t="str">
        <f>IF(ISERROR(VLOOKUP(CONCATENATE($A60,"_L_",DS$1),Records!$C$2:$H$6601,1,FALSE)),"",VLOOKUP(CONCATENATE($A60,"_L_",DS$1),Records!$C$2:$H$6601,5,FALSE))</f>
        <v/>
      </c>
      <c r="DT60" s="33" t="str">
        <f>IF(ISERROR(VLOOKUP(CONCATENATE($A60,"_L_",DS$1),Records!$C$2:$H$6601,1,FALSE)),"",VLOOKUP(CONCATENATE($A60,"_L_",DS$1),Records!$C$2:$H$6601,6,FALSE))</f>
        <v/>
      </c>
      <c r="DU60" s="32" t="str">
        <f>IF(ISERROR(VLOOKUP(CONCATENATE($A60,"_L_",DV$1),Records!$C$2:$H$6601,1,FALSE)),"",VLOOKUP(CONCATENATE($A60,"_L_",DV$1),Records!$C$2:$H$6601,4,FALSE))</f>
        <v/>
      </c>
      <c r="DV60" s="7" t="str">
        <f>IF(ISERROR(VLOOKUP(CONCATENATE($A60,"_L_",DV$1),Records!$C$2:$H$6601,1,FALSE)),"",VLOOKUP(CONCATENATE($A60,"_L_",DV$1),Records!$C$2:$H$6601,5,FALSE))</f>
        <v/>
      </c>
      <c r="DW60" s="33" t="str">
        <f>IF(ISERROR(VLOOKUP(CONCATENATE($A60,"_L_",DV$1),Records!$C$2:$H$6601,1,FALSE)),"",VLOOKUP(CONCATENATE($A60,"_L_",DV$1),Records!$C$2:$H$6601,6,FALSE))</f>
        <v/>
      </c>
      <c r="DX60" s="32" t="str">
        <f>IF(ISERROR(VLOOKUP(CONCATENATE($A60,"_L_",DY$1),Records!$C$2:$H$6601,1,FALSE)),"",VLOOKUP(CONCATENATE($A60,"_L_",DY$1),Records!$C$2:$H$6601,4,FALSE))</f>
        <v/>
      </c>
      <c r="DY60" s="7" t="str">
        <f>IF(ISERROR(VLOOKUP(CONCATENATE($A60,"_L_",DY$1),Records!$C$2:$H$6601,1,FALSE)),"",VLOOKUP(CONCATENATE($A60,"_L_",DY$1),Records!$C$2:$H$6601,5,FALSE))</f>
        <v/>
      </c>
      <c r="DZ60" s="33" t="str">
        <f>IF(ISERROR(VLOOKUP(CONCATENATE($A60,"_L_",DY$1),Records!$C$2:$H$6601,1,FALSE)),"",VLOOKUP(CONCATENATE($A60,"_L_",DY$1),Records!$C$2:$H$6601,6,FALSE))</f>
        <v/>
      </c>
      <c r="EA60" s="32" t="str">
        <f>IF(ISERROR(VLOOKUP(CONCATENATE($A60,"_L_",EB$1),Records!$C$2:$H$6601,1,FALSE)),"",VLOOKUP(CONCATENATE($A60,"_L_",EB$1),Records!$C$2:$H$6601,4,FALSE))</f>
        <v/>
      </c>
      <c r="EB60" s="7" t="str">
        <f>IF(ISERROR(VLOOKUP(CONCATENATE($A60,"_L_",EB$1),Records!$C$2:$H$6601,1,FALSE)),"",VLOOKUP(CONCATENATE($A60,"_L_",EB$1),Records!$C$2:$H$6601,5,FALSE))</f>
        <v/>
      </c>
      <c r="EC60" s="33" t="str">
        <f>IF(ISERROR(VLOOKUP(CONCATENATE($A60,"_L_",EB$1),Records!$C$2:$H$6601,1,FALSE)),"",VLOOKUP(CONCATENATE($A60,"_L_",EB$1),Records!$C$2:$H$6601,6,FALSE))</f>
        <v/>
      </c>
    </row>
    <row r="61" spans="1:133" ht="15.75" x14ac:dyDescent="0.25">
      <c r="A61" s="11">
        <v>42243</v>
      </c>
      <c r="B61" s="16" t="s">
        <v>69</v>
      </c>
      <c r="C61" s="15">
        <f t="shared" si="1"/>
        <v>9</v>
      </c>
      <c r="D61" s="28" t="s">
        <v>62</v>
      </c>
      <c r="E61" s="24" t="s">
        <v>61</v>
      </c>
      <c r="F61" s="62">
        <f t="shared" si="0"/>
        <v>0</v>
      </c>
      <c r="G61" s="62">
        <f>HomeCalc!F61</f>
        <v>0</v>
      </c>
      <c r="H61" s="32" t="str">
        <f>IF(ISERROR(VLOOKUP(CONCATENATE($A61,"_L_",I$1),Records!$C$2:$H$6601,1,FALSE)),"",VLOOKUP(CONCATENATE($A61,"_L_",I$1),Records!$C$2:$H$6601,4,FALSE))</f>
        <v/>
      </c>
      <c r="I61" s="7" t="str">
        <f>IF(ISERROR(VLOOKUP(CONCATENATE($A61,"_L_",I$1),Records!$C$2:$H$6601,1,FALSE)),"",VLOOKUP(CONCATENATE($A61,"_L_",I$1),Records!$C$2:$H$6601,5,FALSE))</f>
        <v/>
      </c>
      <c r="J61" s="33" t="str">
        <f>IF(ISERROR(VLOOKUP(CONCATENATE($A61,"_L_",I$1),Records!$C$2:$H$6601,1,FALSE)),"",VLOOKUP(CONCATENATE($A61,"_L_",I$1),Records!$C$2:$H$6601,6,FALSE))</f>
        <v/>
      </c>
      <c r="K61" s="32" t="str">
        <f>IF(ISERROR(VLOOKUP(CONCATENATE($A61,"_L_",L$1),Records!$C$2:$H$6601,1,FALSE)),"",VLOOKUP(CONCATENATE($A61,"_L_",L$1),Records!$C$2:$H$6601,4,FALSE))</f>
        <v/>
      </c>
      <c r="L61" s="7" t="str">
        <f>IF(ISERROR(VLOOKUP(CONCATENATE($A61,"_L_",L$1),Records!$C$2:$H$6601,1,FALSE)),"",VLOOKUP(CONCATENATE($A61,"_L_",L$1),Records!$C$2:$H$6601,5,FALSE))</f>
        <v/>
      </c>
      <c r="M61" s="33" t="str">
        <f>IF(ISERROR(VLOOKUP(CONCATENATE($A61,"_L_",L$1),Records!$C$2:$H$6601,1,FALSE)),"",VLOOKUP(CONCATENATE($A61,"_L_",L$1),Records!$C$2:$H$6601,6,FALSE))</f>
        <v/>
      </c>
      <c r="N61" s="32" t="str">
        <f>IF(ISERROR(VLOOKUP(CONCATENATE($A61,"_L_",O$1),Records!$C$2:$H$6601,1,FALSE)),"",VLOOKUP(CONCATENATE($A61,"_L_",O$1),Records!$C$2:$H$6601,4,FALSE))</f>
        <v/>
      </c>
      <c r="O61" s="7" t="str">
        <f>IF(ISERROR(VLOOKUP(CONCATENATE($A61,"_L_",O$1),Records!$C$2:$H$6601,1,FALSE)),"",VLOOKUP(CONCATENATE($A61,"_L_",O$1),Records!$C$2:$H$6601,5,FALSE))</f>
        <v/>
      </c>
      <c r="P61" s="33" t="str">
        <f>IF(ISERROR(VLOOKUP(CONCATENATE($A61,"_L_",O$1),Records!$C$2:$H$6601,1,FALSE)),"",VLOOKUP(CONCATENATE($A61,"_L_",O$1),Records!$C$2:$H$6601,6,FALSE))</f>
        <v/>
      </c>
      <c r="Q61" s="32" t="str">
        <f>IF(ISERROR(VLOOKUP(CONCATENATE($A61,"_L_",R$1),Records!$C$2:$H$6601,1,FALSE)),"",VLOOKUP(CONCATENATE($A61,"_L_",R$1),Records!$C$2:$H$6601,4,FALSE))</f>
        <v/>
      </c>
      <c r="R61" s="7" t="str">
        <f>IF(ISERROR(VLOOKUP(CONCATENATE($A61,"_L_",R$1),Records!$C$2:$H$6601,1,FALSE)),"",VLOOKUP(CONCATENATE($A61,"_L_",R$1),Records!$C$2:$H$6601,5,FALSE))</f>
        <v/>
      </c>
      <c r="S61" s="33" t="str">
        <f>IF(ISERROR(VLOOKUP(CONCATENATE($A61,"_L_",R$1),Records!$C$2:$H$6601,1,FALSE)),"",VLOOKUP(CONCATENATE($A61,"_L_",R$1),Records!$C$2:$H$6601,6,FALSE))</f>
        <v/>
      </c>
      <c r="T61" s="32" t="str">
        <f>IF(ISERROR(VLOOKUP(CONCATENATE($A61,"_L_",U$1),Records!$C$2:$H$6601,1,FALSE)),"",VLOOKUP(CONCATENATE($A61,"_L_",U$1),Records!$C$2:$H$6601,4,FALSE))</f>
        <v/>
      </c>
      <c r="U61" s="7" t="str">
        <f>IF(ISERROR(VLOOKUP(CONCATENATE($A61,"_L_",U$1),Records!$C$2:$H$6601,1,FALSE)),"",VLOOKUP(CONCATENATE($A61,"_L_",U$1),Records!$C$2:$H$6601,5,FALSE))</f>
        <v/>
      </c>
      <c r="V61" s="33" t="str">
        <f>IF(ISERROR(VLOOKUP(CONCATENATE($A61,"_L_",U$1),Records!$C$2:$H$6601,1,FALSE)),"",VLOOKUP(CONCATENATE($A61,"_L_",U$1),Records!$C$2:$H$6601,6,FALSE))</f>
        <v/>
      </c>
      <c r="W61" s="32" t="str">
        <f>IF(ISERROR(VLOOKUP(CONCATENATE($A61,"_L_",X$1),Records!$C$2:$H$6601,1,FALSE)),"",VLOOKUP(CONCATENATE($A61,"_L_",X$1),Records!$C$2:$H$6601,4,FALSE))</f>
        <v/>
      </c>
      <c r="X61" s="7" t="str">
        <f>IF(ISERROR(VLOOKUP(CONCATENATE($A61,"_L_",X$1),Records!$C$2:$H$6601,1,FALSE)),"",VLOOKUP(CONCATENATE($A61,"_L_",X$1),Records!$C$2:$H$6601,5,FALSE))</f>
        <v/>
      </c>
      <c r="Y61" s="33" t="str">
        <f>IF(ISERROR(VLOOKUP(CONCATENATE($A61,"_L_",X$1),Records!$C$2:$H$6601,1,FALSE)),"",VLOOKUP(CONCATENATE($A61,"_L_",X$1),Records!$C$2:$H$6601,6,FALSE))</f>
        <v/>
      </c>
      <c r="Z61" s="32" t="str">
        <f>IF(ISERROR(VLOOKUP(CONCATENATE($A61,"_L_",AA$1),Records!$C$2:$H$6601,1,FALSE)),"",VLOOKUP(CONCATENATE($A61,"_L_",AA$1),Records!$C$2:$H$6601,4,FALSE))</f>
        <v/>
      </c>
      <c r="AA61" s="7" t="str">
        <f>IF(ISERROR(VLOOKUP(CONCATENATE($A61,"_L_",AA$1),Records!$C$2:$H$6601,1,FALSE)),"",VLOOKUP(CONCATENATE($A61,"_L_",AA$1),Records!$C$2:$H$6601,5,FALSE))</f>
        <v/>
      </c>
      <c r="AB61" s="33" t="str">
        <f>IF(ISERROR(VLOOKUP(CONCATENATE($A61,"_L_",AA$1),Records!$C$2:$H$6601,1,FALSE)),"",VLOOKUP(CONCATENATE($A61,"_L_",AA$1),Records!$C$2:$H$6601,6,FALSE))</f>
        <v/>
      </c>
      <c r="AC61" s="32" t="str">
        <f>IF(ISERROR(VLOOKUP(CONCATENATE($A61,"_L_",AD$1),Records!$C$2:$H$6601,1,FALSE)),"",VLOOKUP(CONCATENATE($A61,"_L_",AD$1),Records!$C$2:$H$6601,4,FALSE))</f>
        <v/>
      </c>
      <c r="AD61" s="7" t="str">
        <f>IF(ISERROR(VLOOKUP(CONCATENATE($A61,"_L_",AD$1),Records!$C$2:$H$6601,1,FALSE)),"",VLOOKUP(CONCATENATE($A61,"_L_",AD$1),Records!$C$2:$H$6601,5,FALSE))</f>
        <v/>
      </c>
      <c r="AE61" s="33" t="str">
        <f>IF(ISERROR(VLOOKUP(CONCATENATE($A61,"_L_",AD$1),Records!$C$2:$H$6601,1,FALSE)),"",VLOOKUP(CONCATENATE($A61,"_L_",AD$1),Records!$C$2:$H$6601,6,FALSE))</f>
        <v/>
      </c>
      <c r="AF61" s="32" t="str">
        <f>IF(ISERROR(VLOOKUP(CONCATENATE($A61,"_L_",AG$1),Records!$C$2:$H$6601,1,FALSE)),"",VLOOKUP(CONCATENATE($A61,"_L_",AG$1),Records!$C$2:$H$6601,4,FALSE))</f>
        <v/>
      </c>
      <c r="AG61" s="7" t="str">
        <f>IF(ISERROR(VLOOKUP(CONCATENATE($A61,"_L_",AG$1),Records!$C$2:$H$6601,1,FALSE)),"",VLOOKUP(CONCATENATE($A61,"_L_",AG$1),Records!$C$2:$H$6601,5,FALSE))</f>
        <v/>
      </c>
      <c r="AH61" s="33" t="str">
        <f>IF(ISERROR(VLOOKUP(CONCATENATE($A61,"_L_",AG$1),Records!$C$2:$H$6601,1,FALSE)),"",VLOOKUP(CONCATENATE($A61,"_L_",AG$1),Records!$C$2:$H$6601,6,FALSE))</f>
        <v/>
      </c>
      <c r="AI61" s="32" t="str">
        <f>IF(ISERROR(VLOOKUP(CONCATENATE($A61,"_L_",AJ$1),Records!$C$2:$H$6601,1,FALSE)),"",VLOOKUP(CONCATENATE($A61,"_L_",AJ$1),Records!$C$2:$H$6601,4,FALSE))</f>
        <v/>
      </c>
      <c r="AJ61" s="7" t="str">
        <f>IF(ISERROR(VLOOKUP(CONCATENATE($A61,"_L_",AJ$1),Records!$C$2:$H$6601,1,FALSE)),"",VLOOKUP(CONCATENATE($A61,"_L_",AJ$1),Records!$C$2:$H$6601,5,FALSE))</f>
        <v/>
      </c>
      <c r="AK61" s="33" t="str">
        <f>IF(ISERROR(VLOOKUP(CONCATENATE($A61,"_L_",AJ$1),Records!$C$2:$H$6601,1,FALSE)),"",VLOOKUP(CONCATENATE($A61,"_L_",AJ$1),Records!$C$2:$H$6601,6,FALSE))</f>
        <v/>
      </c>
      <c r="AL61" s="32" t="str">
        <f>IF(ISERROR(VLOOKUP(CONCATENATE($A61,"_L_",AM$1),Records!$C$2:$H$6601,1,FALSE)),"",VLOOKUP(CONCATENATE($A61,"_L_",AM$1),Records!$C$2:$H$6601,4,FALSE))</f>
        <v/>
      </c>
      <c r="AM61" s="7" t="str">
        <f>IF(ISERROR(VLOOKUP(CONCATENATE($A61,"_L_",AM$1),Records!$C$2:$H$6601,1,FALSE)),"",VLOOKUP(CONCATENATE($A61,"_L_",AM$1),Records!$C$2:$H$6601,5,FALSE))</f>
        <v/>
      </c>
      <c r="AN61" s="33" t="str">
        <f>IF(ISERROR(VLOOKUP(CONCATENATE($A61,"_L_",AM$1),Records!$C$2:$H$6601,1,FALSE)),"",VLOOKUP(CONCATENATE($A61,"_L_",AM$1),Records!$C$2:$H$6601,6,FALSE))</f>
        <v/>
      </c>
      <c r="AO61" s="32" t="str">
        <f>IF(ISERROR(VLOOKUP(CONCATENATE($A61,"_L_",AP$1),Records!$C$2:$H$6601,1,FALSE)),"",VLOOKUP(CONCATENATE($A61,"_L_",AP$1),Records!$C$2:$H$6601,4,FALSE))</f>
        <v/>
      </c>
      <c r="AP61" s="7" t="str">
        <f>IF(ISERROR(VLOOKUP(CONCATENATE($A61,"_L_",AP$1),Records!$C$2:$H$6601,1,FALSE)),"",VLOOKUP(CONCATENATE($A61,"_L_",AP$1),Records!$C$2:$H$6601,5,FALSE))</f>
        <v/>
      </c>
      <c r="AQ61" s="33" t="str">
        <f>IF(ISERROR(VLOOKUP(CONCATENATE($A61,"_L_",AP$1),Records!$C$2:$H$6601,1,FALSE)),"",VLOOKUP(CONCATENATE($A61,"_L_",AP$1),Records!$C$2:$H$6601,6,FALSE))</f>
        <v/>
      </c>
      <c r="AR61" s="32" t="str">
        <f>IF(ISERROR(VLOOKUP(CONCATENATE($A61,"_L_",AS$1),Records!$C$2:$H$6601,1,FALSE)),"",VLOOKUP(CONCATENATE($A61,"_L_",AS$1),Records!$C$2:$H$6601,4,FALSE))</f>
        <v/>
      </c>
      <c r="AS61" s="7" t="str">
        <f>IF(ISERROR(VLOOKUP(CONCATENATE($A61,"_L_",AS$1),Records!$C$2:$H$6601,1,FALSE)),"",VLOOKUP(CONCATENATE($A61,"_L_",AS$1),Records!$C$2:$H$6601,5,FALSE))</f>
        <v/>
      </c>
      <c r="AT61" s="33" t="str">
        <f>IF(ISERROR(VLOOKUP(CONCATENATE($A61,"_L_",AS$1),Records!$C$2:$H$6601,1,FALSE)),"",VLOOKUP(CONCATENATE($A61,"_L_",AS$1),Records!$C$2:$H$6601,6,FALSE))</f>
        <v/>
      </c>
      <c r="AU61" s="32" t="str">
        <f>IF(ISERROR(VLOOKUP(CONCATENATE($A61,"_L_",AV$1),Records!$C$2:$H$6601,1,FALSE)),"",VLOOKUP(CONCATENATE($A61,"_L_",AV$1),Records!$C$2:$H$6601,4,FALSE))</f>
        <v/>
      </c>
      <c r="AV61" s="7" t="str">
        <f>IF(ISERROR(VLOOKUP(CONCATENATE($A61,"_L_",AV$1),Records!$C$2:$H$6601,1,FALSE)),"",VLOOKUP(CONCATENATE($A61,"_L_",AV$1),Records!$C$2:$H$6601,5,FALSE))</f>
        <v/>
      </c>
      <c r="AW61" s="33" t="str">
        <f>IF(ISERROR(VLOOKUP(CONCATENATE($A61,"_L_",AV$1),Records!$C$2:$H$6601,1,FALSE)),"",VLOOKUP(CONCATENATE($A61,"_L_",AV$1),Records!$C$2:$H$6601,6,FALSE))</f>
        <v/>
      </c>
      <c r="AX61" s="32" t="str">
        <f>IF(ISERROR(VLOOKUP(CONCATENATE($A61,"_L_",AY$1),Records!$C$2:$H$6601,1,FALSE)),"",VLOOKUP(CONCATENATE($A61,"_L_",AY$1),Records!$C$2:$H$6601,4,FALSE))</f>
        <v/>
      </c>
      <c r="AY61" s="7" t="str">
        <f>IF(ISERROR(VLOOKUP(CONCATENATE($A61,"_L_",AY$1),Records!$C$2:$H$6601,1,FALSE)),"",VLOOKUP(CONCATENATE($A61,"_L_",AY$1),Records!$C$2:$H$6601,5,FALSE))</f>
        <v/>
      </c>
      <c r="AZ61" s="33" t="str">
        <f>IF(ISERROR(VLOOKUP(CONCATENATE($A61,"_L_",AY$1),Records!$C$2:$H$6601,1,FALSE)),"",VLOOKUP(CONCATENATE($A61,"_L_",AY$1),Records!$C$2:$H$6601,6,FALSE))</f>
        <v/>
      </c>
      <c r="BA61" s="32" t="str">
        <f>IF(ISERROR(VLOOKUP(CONCATENATE($A61,"_L_",BB$1),Records!$C$2:$H$6601,1,FALSE)),"",VLOOKUP(CONCATENATE($A61,"_L_",BB$1),Records!$C$2:$H$6601,4,FALSE))</f>
        <v/>
      </c>
      <c r="BB61" s="7" t="str">
        <f>IF(ISERROR(VLOOKUP(CONCATENATE($A61,"_L_",BB$1),Records!$C$2:$H$6601,1,FALSE)),"",VLOOKUP(CONCATENATE($A61,"_L_",BB$1),Records!$C$2:$H$6601,5,FALSE))</f>
        <v/>
      </c>
      <c r="BC61" s="33" t="str">
        <f>IF(ISERROR(VLOOKUP(CONCATENATE($A61,"_L_",BB$1),Records!$C$2:$H$6601,1,FALSE)),"",VLOOKUP(CONCATENATE($A61,"_L_",BB$1),Records!$C$2:$H$6601,6,FALSE))</f>
        <v/>
      </c>
      <c r="BD61" s="32" t="str">
        <f>IF(ISERROR(VLOOKUP(CONCATENATE($A61,"_L_",BE$1),Records!$C$2:$H$6601,1,FALSE)),"",VLOOKUP(CONCATENATE($A61,"_L_",BE$1),Records!$C$2:$H$6601,4,FALSE))</f>
        <v/>
      </c>
      <c r="BE61" s="7" t="str">
        <f>IF(ISERROR(VLOOKUP(CONCATENATE($A61,"_L_",BE$1),Records!$C$2:$H$6601,1,FALSE)),"",VLOOKUP(CONCATENATE($A61,"_L_",BE$1),Records!$C$2:$H$6601,5,FALSE))</f>
        <v/>
      </c>
      <c r="BF61" s="33" t="str">
        <f>IF(ISERROR(VLOOKUP(CONCATENATE($A61,"_L_",BE$1),Records!$C$2:$H$6601,1,FALSE)),"",VLOOKUP(CONCATENATE($A61,"_L_",BE$1),Records!$C$2:$H$6601,6,FALSE))</f>
        <v/>
      </c>
      <c r="BG61" s="32" t="str">
        <f>IF(ISERROR(VLOOKUP(CONCATENATE($A61,"_L_",BH$1),Records!$C$2:$H$6601,1,FALSE)),"",VLOOKUP(CONCATENATE($A61,"_L_",BH$1),Records!$C$2:$H$6601,4,FALSE))</f>
        <v/>
      </c>
      <c r="BH61" s="7" t="str">
        <f>IF(ISERROR(VLOOKUP(CONCATENATE($A61,"_L_",BH$1),Records!$C$2:$H$6601,1,FALSE)),"",VLOOKUP(CONCATENATE($A61,"_L_",BH$1),Records!$C$2:$H$6601,5,FALSE))</f>
        <v/>
      </c>
      <c r="BI61" s="33" t="str">
        <f>IF(ISERROR(VLOOKUP(CONCATENATE($A61,"_L_",BH$1),Records!$C$2:$H$6601,1,FALSE)),"",VLOOKUP(CONCATENATE($A61,"_L_",BH$1),Records!$C$2:$H$6601,6,FALSE))</f>
        <v/>
      </c>
      <c r="BJ61" s="32" t="str">
        <f>IF(ISERROR(VLOOKUP(CONCATENATE($A61,"_L_",BK$1),Records!$C$2:$H$6601,1,FALSE)),"",VLOOKUP(CONCATENATE($A61,"_L_",BK$1),Records!$C$2:$H$6601,4,FALSE))</f>
        <v/>
      </c>
      <c r="BK61" s="7" t="str">
        <f>IF(ISERROR(VLOOKUP(CONCATENATE($A61,"_L_",BK$1),Records!$C$2:$H$6601,1,FALSE)),"",VLOOKUP(CONCATENATE($A61,"_L_",BK$1),Records!$C$2:$H$6601,5,FALSE))</f>
        <v/>
      </c>
      <c r="BL61" s="33" t="str">
        <f>IF(ISERROR(VLOOKUP(CONCATENATE($A61,"_L_",BK$1),Records!$C$2:$H$6601,1,FALSE)),"",VLOOKUP(CONCATENATE($A61,"_L_",BK$1),Records!$C$2:$H$6601,6,FALSE))</f>
        <v/>
      </c>
      <c r="BM61" s="32" t="str">
        <f>IF(ISERROR(VLOOKUP(CONCATENATE($A61,"_L_",BN$1),Records!$C$2:$H$6601,1,FALSE)),"",VLOOKUP(CONCATENATE($A61,"_L_",BN$1),Records!$C$2:$H$6601,4,FALSE))</f>
        <v/>
      </c>
      <c r="BN61" s="7" t="str">
        <f>IF(ISERROR(VLOOKUP(CONCATENATE($A61,"_L_",BN$1),Records!$C$2:$H$6601,1,FALSE)),"",VLOOKUP(CONCATENATE($A61,"_L_",BN$1),Records!$C$2:$H$6601,5,FALSE))</f>
        <v/>
      </c>
      <c r="BO61" s="33" t="str">
        <f>IF(ISERROR(VLOOKUP(CONCATENATE($A61,"_L_",BN$1),Records!$C$2:$H$6601,1,FALSE)),"",VLOOKUP(CONCATENATE($A61,"_L_",BN$1),Records!$C$2:$H$6601,6,FALSE))</f>
        <v/>
      </c>
      <c r="BP61" s="32" t="str">
        <f>IF(ISERROR(VLOOKUP(CONCATENATE($A61,"_L_",BQ$1),Records!$C$2:$H$6601,1,FALSE)),"",VLOOKUP(CONCATENATE($A61,"_L_",BQ$1),Records!$C$2:$H$6601,4,FALSE))</f>
        <v/>
      </c>
      <c r="BQ61" s="7" t="str">
        <f>IF(ISERROR(VLOOKUP(CONCATENATE($A61,"_L_",BQ$1),Records!$C$2:$H$6601,1,FALSE)),"",VLOOKUP(CONCATENATE($A61,"_L_",BQ$1),Records!$C$2:$H$6601,5,FALSE))</f>
        <v/>
      </c>
      <c r="BR61" s="33" t="str">
        <f>IF(ISERROR(VLOOKUP(CONCATENATE($A61,"_L_",BQ$1),Records!$C$2:$H$6601,1,FALSE)),"",VLOOKUP(CONCATENATE($A61,"_L_",BQ$1),Records!$C$2:$H$6601,6,FALSE))</f>
        <v/>
      </c>
      <c r="BS61" s="32" t="str">
        <f>IF(ISERROR(VLOOKUP(CONCATENATE($A61,"_L_",BT$1),Records!$C$2:$H$6601,1,FALSE)),"",VLOOKUP(CONCATENATE($A61,"_L_",BT$1),Records!$C$2:$H$6601,4,FALSE))</f>
        <v/>
      </c>
      <c r="BT61" s="7" t="str">
        <f>IF(ISERROR(VLOOKUP(CONCATENATE($A61,"_L_",BT$1),Records!$C$2:$H$6601,1,FALSE)),"",VLOOKUP(CONCATENATE($A61,"_L_",BT$1),Records!$C$2:$H$6601,5,FALSE))</f>
        <v/>
      </c>
      <c r="BU61" s="33" t="str">
        <f>IF(ISERROR(VLOOKUP(CONCATENATE($A61,"_L_",BT$1),Records!$C$2:$H$6601,1,FALSE)),"",VLOOKUP(CONCATENATE($A61,"_L_",BT$1),Records!$C$2:$H$6601,6,FALSE))</f>
        <v/>
      </c>
      <c r="BV61" s="32" t="str">
        <f>IF(ISERROR(VLOOKUP(CONCATENATE($A61,"_L_",BW$1),Records!$C$2:$H$6601,1,FALSE)),"",VLOOKUP(CONCATENATE($A61,"_L_",BW$1),Records!$C$2:$H$6601,4,FALSE))</f>
        <v/>
      </c>
      <c r="BW61" s="7" t="str">
        <f>IF(ISERROR(VLOOKUP(CONCATENATE($A61,"_L_",BW$1),Records!$C$2:$H$6601,1,FALSE)),"",VLOOKUP(CONCATENATE($A61,"_L_",BW$1),Records!$C$2:$H$6601,5,FALSE))</f>
        <v/>
      </c>
      <c r="BX61" s="33" t="str">
        <f>IF(ISERROR(VLOOKUP(CONCATENATE($A61,"_L_",BW$1),Records!$C$2:$H$6601,1,FALSE)),"",VLOOKUP(CONCATENATE($A61,"_L_",BW$1),Records!$C$2:$H$6601,6,FALSE))</f>
        <v/>
      </c>
      <c r="BY61" s="32" t="str">
        <f>IF(ISERROR(VLOOKUP(CONCATENATE($A61,"_L_",BZ$1),Records!$C$2:$H$6601,1,FALSE)),"",VLOOKUP(CONCATENATE($A61,"_L_",BZ$1),Records!$C$2:$H$6601,4,FALSE))</f>
        <v/>
      </c>
      <c r="BZ61" s="7" t="str">
        <f>IF(ISERROR(VLOOKUP(CONCATENATE($A61,"_L_",BZ$1),Records!$C$2:$H$6601,1,FALSE)),"",VLOOKUP(CONCATENATE($A61,"_L_",BZ$1),Records!$C$2:$H$6601,5,FALSE))</f>
        <v/>
      </c>
      <c r="CA61" s="33" t="str">
        <f>IF(ISERROR(VLOOKUP(CONCATENATE($A61,"_L_",BZ$1),Records!$C$2:$H$6601,1,FALSE)),"",VLOOKUP(CONCATENATE($A61,"_L_",BZ$1),Records!$C$2:$H$6601,6,FALSE))</f>
        <v/>
      </c>
      <c r="CB61" s="32" t="str">
        <f>IF(ISERROR(VLOOKUP(CONCATENATE($A61,"_L_",CC$1),Records!$C$2:$H$6601,1,FALSE)),"",VLOOKUP(CONCATENATE($A61,"_L_",CC$1),Records!$C$2:$H$6601,4,FALSE))</f>
        <v/>
      </c>
      <c r="CC61" s="7" t="str">
        <f>IF(ISERROR(VLOOKUP(CONCATENATE($A61,"_L_",CC$1),Records!$C$2:$H$6601,1,FALSE)),"",VLOOKUP(CONCATENATE($A61,"_L_",CC$1),Records!$C$2:$H$6601,5,FALSE))</f>
        <v/>
      </c>
      <c r="CD61" s="33" t="str">
        <f>IF(ISERROR(VLOOKUP(CONCATENATE($A61,"_L_",CC$1),Records!$C$2:$H$6601,1,FALSE)),"",VLOOKUP(CONCATENATE($A61,"_L_",CC$1),Records!$C$2:$H$6601,6,FALSE))</f>
        <v/>
      </c>
      <c r="CE61" s="32" t="str">
        <f>IF(ISERROR(VLOOKUP(CONCATENATE($A61,"_L_",CF$1),Records!$C$2:$H$6601,1,FALSE)),"",VLOOKUP(CONCATENATE($A61,"_L_",CF$1),Records!$C$2:$H$6601,4,FALSE))</f>
        <v/>
      </c>
      <c r="CF61" s="7" t="str">
        <f>IF(ISERROR(VLOOKUP(CONCATENATE($A61,"_L_",CF$1),Records!$C$2:$H$6601,1,FALSE)),"",VLOOKUP(CONCATENATE($A61,"_L_",CF$1),Records!$C$2:$H$6601,5,FALSE))</f>
        <v/>
      </c>
      <c r="CG61" s="33" t="str">
        <f>IF(ISERROR(VLOOKUP(CONCATENATE($A61,"_L_",CF$1),Records!$C$2:$H$6601,1,FALSE)),"",VLOOKUP(CONCATENATE($A61,"_L_",CF$1),Records!$C$2:$H$6601,6,FALSE))</f>
        <v/>
      </c>
      <c r="CH61" s="32" t="str">
        <f>IF(ISERROR(VLOOKUP(CONCATENATE($A61,"_L_",CI$1),Records!$C$2:$H$6601,1,FALSE)),"",VLOOKUP(CONCATENATE($A61,"_L_",CI$1),Records!$C$2:$H$6601,4,FALSE))</f>
        <v/>
      </c>
      <c r="CI61" s="7" t="str">
        <f>IF(ISERROR(VLOOKUP(CONCATENATE($A61,"_L_",CI$1),Records!$C$2:$H$6601,1,FALSE)),"",VLOOKUP(CONCATENATE($A61,"_L_",CI$1),Records!$C$2:$H$6601,5,FALSE))</f>
        <v/>
      </c>
      <c r="CJ61" s="33" t="str">
        <f>IF(ISERROR(VLOOKUP(CONCATENATE($A61,"_L_",CI$1),Records!$C$2:$H$6601,1,FALSE)),"",VLOOKUP(CONCATENATE($A61,"_L_",CI$1),Records!$C$2:$H$6601,6,FALSE))</f>
        <v/>
      </c>
      <c r="CK61" s="32" t="str">
        <f>IF(ISERROR(VLOOKUP(CONCATENATE($A61,"_L_",CL$1),Records!$C$2:$H$6601,1,FALSE)),"",VLOOKUP(CONCATENATE($A61,"_L_",CL$1),Records!$C$2:$H$6601,4,FALSE))</f>
        <v/>
      </c>
      <c r="CL61" s="7" t="str">
        <f>IF(ISERROR(VLOOKUP(CONCATENATE($A61,"_L_",CL$1),Records!$C$2:$H$6601,1,FALSE)),"",VLOOKUP(CONCATENATE($A61,"_L_",CL$1),Records!$C$2:$H$6601,5,FALSE))</f>
        <v/>
      </c>
      <c r="CM61" s="33" t="str">
        <f>IF(ISERROR(VLOOKUP(CONCATENATE($A61,"_L_",CL$1),Records!$C$2:$H$6601,1,FALSE)),"",VLOOKUP(CONCATENATE($A61,"_L_",CL$1),Records!$C$2:$H$6601,6,FALSE))</f>
        <v/>
      </c>
      <c r="CN61" s="32" t="str">
        <f>IF(ISERROR(VLOOKUP(CONCATENATE($A61,"_L_",CO$1),Records!$C$2:$H$6601,1,FALSE)),"",VLOOKUP(CONCATENATE($A61,"_L_",CO$1),Records!$C$2:$H$6601,4,FALSE))</f>
        <v/>
      </c>
      <c r="CO61" s="7" t="str">
        <f>IF(ISERROR(VLOOKUP(CONCATENATE($A61,"_L_",CO$1),Records!$C$2:$H$6601,1,FALSE)),"",VLOOKUP(CONCATENATE($A61,"_L_",CO$1),Records!$C$2:$H$6601,5,FALSE))</f>
        <v/>
      </c>
      <c r="CP61" s="33" t="str">
        <f>IF(ISERROR(VLOOKUP(CONCATENATE($A61,"_L_",CO$1),Records!$C$2:$H$6601,1,FALSE)),"",VLOOKUP(CONCATENATE($A61,"_L_",CO$1),Records!$C$2:$H$6601,6,FALSE))</f>
        <v/>
      </c>
      <c r="CQ61" s="32" t="str">
        <f>IF(ISERROR(VLOOKUP(CONCATENATE($A61,"_L_",CR$1),Records!$C$2:$H$6601,1,FALSE)),"",VLOOKUP(CONCATENATE($A61,"_L_",CR$1),Records!$C$2:$H$6601,4,FALSE))</f>
        <v/>
      </c>
      <c r="CR61" s="7" t="str">
        <f>IF(ISERROR(VLOOKUP(CONCATENATE($A61,"_L_",CR$1),Records!$C$2:$H$6601,1,FALSE)),"",VLOOKUP(CONCATENATE($A61,"_L_",CR$1),Records!$C$2:$H$6601,5,FALSE))</f>
        <v/>
      </c>
      <c r="CS61" s="33" t="str">
        <f>IF(ISERROR(VLOOKUP(CONCATENATE($A61,"_L_",CR$1),Records!$C$2:$H$6601,1,FALSE)),"",VLOOKUP(CONCATENATE($A61,"_L_",CR$1),Records!$C$2:$H$6601,6,FALSE))</f>
        <v/>
      </c>
      <c r="CT61" s="32" t="str">
        <f>IF(ISERROR(VLOOKUP(CONCATENATE($A61,"_L_",CU$1),Records!$C$2:$H$6601,1,FALSE)),"",VLOOKUP(CONCATENATE($A61,"_L_",CU$1),Records!$C$2:$H$6601,4,FALSE))</f>
        <v/>
      </c>
      <c r="CU61" s="7" t="str">
        <f>IF(ISERROR(VLOOKUP(CONCATENATE($A61,"_L_",CU$1),Records!$C$2:$H$6601,1,FALSE)),"",VLOOKUP(CONCATENATE($A61,"_L_",CU$1),Records!$C$2:$H$6601,5,FALSE))</f>
        <v/>
      </c>
      <c r="CV61" s="33" t="str">
        <f>IF(ISERROR(VLOOKUP(CONCATENATE($A61,"_L_",CU$1),Records!$C$2:$H$6601,1,FALSE)),"",VLOOKUP(CONCATENATE($A61,"_L_",CU$1),Records!$C$2:$H$6601,6,FALSE))</f>
        <v/>
      </c>
      <c r="CW61" s="32" t="str">
        <f>IF(ISERROR(VLOOKUP(CONCATENATE($A61,"_L_",CX$1),Records!$C$2:$H$6601,1,FALSE)),"",VLOOKUP(CONCATENATE($A61,"_L_",CX$1),Records!$C$2:$H$6601,4,FALSE))</f>
        <v/>
      </c>
      <c r="CX61" s="7" t="str">
        <f>IF(ISERROR(VLOOKUP(CONCATENATE($A61,"_L_",CX$1),Records!$C$2:$H$6601,1,FALSE)),"",VLOOKUP(CONCATENATE($A61,"_L_",CX$1),Records!$C$2:$H$6601,5,FALSE))</f>
        <v/>
      </c>
      <c r="CY61" s="33" t="str">
        <f>IF(ISERROR(VLOOKUP(CONCATENATE($A61,"_L_",CX$1),Records!$C$2:$H$6601,1,FALSE)),"",VLOOKUP(CONCATENATE($A61,"_L_",CX$1),Records!$C$2:$H$6601,6,FALSE))</f>
        <v/>
      </c>
      <c r="CZ61" s="32" t="str">
        <f>IF(ISERROR(VLOOKUP(CONCATENATE($A61,"_L_",DA$1),Records!$C$2:$H$6601,1,FALSE)),"",VLOOKUP(CONCATENATE($A61,"_L_",DA$1),Records!$C$2:$H$6601,4,FALSE))</f>
        <v/>
      </c>
      <c r="DA61" s="7" t="str">
        <f>IF(ISERROR(VLOOKUP(CONCATENATE($A61,"_L_",DA$1),Records!$C$2:$H$6601,1,FALSE)),"",VLOOKUP(CONCATENATE($A61,"_L_",DA$1),Records!$C$2:$H$6601,5,FALSE))</f>
        <v/>
      </c>
      <c r="DB61" s="33" t="str">
        <f>IF(ISERROR(VLOOKUP(CONCATENATE($A61,"_L_",DA$1),Records!$C$2:$H$6601,1,FALSE)),"",VLOOKUP(CONCATENATE($A61,"_L_",DA$1),Records!$C$2:$H$6601,6,FALSE))</f>
        <v/>
      </c>
      <c r="DC61" s="32" t="str">
        <f>IF(ISERROR(VLOOKUP(CONCATENATE($A61,"_L_",DD$1),Records!$C$2:$H$6601,1,FALSE)),"",VLOOKUP(CONCATENATE($A61,"_L_",DD$1),Records!$C$2:$H$6601,4,FALSE))</f>
        <v/>
      </c>
      <c r="DD61" s="7" t="str">
        <f>IF(ISERROR(VLOOKUP(CONCATENATE($A61,"_L_",DD$1),Records!$C$2:$H$6601,1,FALSE)),"",VLOOKUP(CONCATENATE($A61,"_L_",DD$1),Records!$C$2:$H$6601,5,FALSE))</f>
        <v/>
      </c>
      <c r="DE61" s="33" t="str">
        <f>IF(ISERROR(VLOOKUP(CONCATENATE($A61,"_L_",DD$1),Records!$C$2:$H$6601,1,FALSE)),"",VLOOKUP(CONCATENATE($A61,"_L_",DD$1),Records!$C$2:$H$6601,6,FALSE))</f>
        <v/>
      </c>
      <c r="DF61" s="32" t="str">
        <f>IF(ISERROR(VLOOKUP(CONCATENATE($A61,"_L_",DG$1),Records!$C$2:$H$6601,1,FALSE)),"",VLOOKUP(CONCATENATE($A61,"_L_",DG$1),Records!$C$2:$H$6601,4,FALSE))</f>
        <v/>
      </c>
      <c r="DG61" s="7" t="str">
        <f>IF(ISERROR(VLOOKUP(CONCATENATE($A61,"_L_",DG$1),Records!$C$2:$H$6601,1,FALSE)),"",VLOOKUP(CONCATENATE($A61,"_L_",DG$1),Records!$C$2:$H$6601,5,FALSE))</f>
        <v/>
      </c>
      <c r="DH61" s="33" t="str">
        <f>IF(ISERROR(VLOOKUP(CONCATENATE($A61,"_L_",DG$1),Records!$C$2:$H$6601,1,FALSE)),"",VLOOKUP(CONCATENATE($A61,"_L_",DG$1),Records!$C$2:$H$6601,6,FALSE))</f>
        <v/>
      </c>
      <c r="DI61" s="32" t="str">
        <f>IF(ISERROR(VLOOKUP(CONCATENATE($A61,"_L_",DJ$1),Records!$C$2:$H$6601,1,FALSE)),"",VLOOKUP(CONCATENATE($A61,"_L_",DJ$1),Records!$C$2:$H$6601,4,FALSE))</f>
        <v/>
      </c>
      <c r="DJ61" s="7" t="str">
        <f>IF(ISERROR(VLOOKUP(CONCATENATE($A61,"_L_",DJ$1),Records!$C$2:$H$6601,1,FALSE)),"",VLOOKUP(CONCATENATE($A61,"_L_",DJ$1),Records!$C$2:$H$6601,5,FALSE))</f>
        <v/>
      </c>
      <c r="DK61" s="33" t="str">
        <f>IF(ISERROR(VLOOKUP(CONCATENATE($A61,"_L_",DJ$1),Records!$C$2:$H$6601,1,FALSE)),"",VLOOKUP(CONCATENATE($A61,"_L_",DJ$1),Records!$C$2:$H$6601,6,FALSE))</f>
        <v/>
      </c>
      <c r="DL61" s="32" t="str">
        <f>IF(ISERROR(VLOOKUP(CONCATENATE($A61,"_L_",DM$1),Records!$C$2:$H$6601,1,FALSE)),"",VLOOKUP(CONCATENATE($A61,"_L_",DM$1),Records!$C$2:$H$6601,4,FALSE))</f>
        <v/>
      </c>
      <c r="DM61" s="7" t="str">
        <f>IF(ISERROR(VLOOKUP(CONCATENATE($A61,"_L_",DM$1),Records!$C$2:$H$6601,1,FALSE)),"",VLOOKUP(CONCATENATE($A61,"_L_",DM$1),Records!$C$2:$H$6601,5,FALSE))</f>
        <v/>
      </c>
      <c r="DN61" s="33" t="str">
        <f>IF(ISERROR(VLOOKUP(CONCATENATE($A61,"_L_",DM$1),Records!$C$2:$H$6601,1,FALSE)),"",VLOOKUP(CONCATENATE($A61,"_L_",DM$1),Records!$C$2:$H$6601,6,FALSE))</f>
        <v/>
      </c>
      <c r="DO61" s="32" t="str">
        <f>IF(ISERROR(VLOOKUP(CONCATENATE($A61,"_L_",DP$1),Records!$C$2:$H$6601,1,FALSE)),"",VLOOKUP(CONCATENATE($A61,"_L_",DP$1),Records!$C$2:$H$6601,4,FALSE))</f>
        <v/>
      </c>
      <c r="DP61" s="7" t="str">
        <f>IF(ISERROR(VLOOKUP(CONCATENATE($A61,"_L_",DP$1),Records!$C$2:$H$6601,1,FALSE)),"",VLOOKUP(CONCATENATE($A61,"_L_",DP$1),Records!$C$2:$H$6601,5,FALSE))</f>
        <v/>
      </c>
      <c r="DQ61" s="33" t="str">
        <f>IF(ISERROR(VLOOKUP(CONCATENATE($A61,"_L_",DP$1),Records!$C$2:$H$6601,1,FALSE)),"",VLOOKUP(CONCATENATE($A61,"_L_",DP$1),Records!$C$2:$H$6601,6,FALSE))</f>
        <v/>
      </c>
      <c r="DR61" s="32" t="str">
        <f>IF(ISERROR(VLOOKUP(CONCATENATE($A61,"_L_",DS$1),Records!$C$2:$H$6601,1,FALSE)),"",VLOOKUP(CONCATENATE($A61,"_L_",DS$1),Records!$C$2:$H$6601,4,FALSE))</f>
        <v/>
      </c>
      <c r="DS61" s="7" t="str">
        <f>IF(ISERROR(VLOOKUP(CONCATENATE($A61,"_L_",DS$1),Records!$C$2:$H$6601,1,FALSE)),"",VLOOKUP(CONCATENATE($A61,"_L_",DS$1),Records!$C$2:$H$6601,5,FALSE))</f>
        <v/>
      </c>
      <c r="DT61" s="33" t="str">
        <f>IF(ISERROR(VLOOKUP(CONCATENATE($A61,"_L_",DS$1),Records!$C$2:$H$6601,1,FALSE)),"",VLOOKUP(CONCATENATE($A61,"_L_",DS$1),Records!$C$2:$H$6601,6,FALSE))</f>
        <v/>
      </c>
      <c r="DU61" s="32" t="str">
        <f>IF(ISERROR(VLOOKUP(CONCATENATE($A61,"_L_",DV$1),Records!$C$2:$H$6601,1,FALSE)),"",VLOOKUP(CONCATENATE($A61,"_L_",DV$1),Records!$C$2:$H$6601,4,FALSE))</f>
        <v/>
      </c>
      <c r="DV61" s="7" t="str">
        <f>IF(ISERROR(VLOOKUP(CONCATENATE($A61,"_L_",DV$1),Records!$C$2:$H$6601,1,FALSE)),"",VLOOKUP(CONCATENATE($A61,"_L_",DV$1),Records!$C$2:$H$6601,5,FALSE))</f>
        <v/>
      </c>
      <c r="DW61" s="33" t="str">
        <f>IF(ISERROR(VLOOKUP(CONCATENATE($A61,"_L_",DV$1),Records!$C$2:$H$6601,1,FALSE)),"",VLOOKUP(CONCATENATE($A61,"_L_",DV$1),Records!$C$2:$H$6601,6,FALSE))</f>
        <v/>
      </c>
      <c r="DX61" s="32" t="str">
        <f>IF(ISERROR(VLOOKUP(CONCATENATE($A61,"_L_",DY$1),Records!$C$2:$H$6601,1,FALSE)),"",VLOOKUP(CONCATENATE($A61,"_L_",DY$1),Records!$C$2:$H$6601,4,FALSE))</f>
        <v/>
      </c>
      <c r="DY61" s="7" t="str">
        <f>IF(ISERROR(VLOOKUP(CONCATENATE($A61,"_L_",DY$1),Records!$C$2:$H$6601,1,FALSE)),"",VLOOKUP(CONCATENATE($A61,"_L_",DY$1),Records!$C$2:$H$6601,5,FALSE))</f>
        <v/>
      </c>
      <c r="DZ61" s="33" t="str">
        <f>IF(ISERROR(VLOOKUP(CONCATENATE($A61,"_L_",DY$1),Records!$C$2:$H$6601,1,FALSE)),"",VLOOKUP(CONCATENATE($A61,"_L_",DY$1),Records!$C$2:$H$6601,6,FALSE))</f>
        <v/>
      </c>
      <c r="EA61" s="32" t="str">
        <f>IF(ISERROR(VLOOKUP(CONCATENATE($A61,"_L_",EB$1),Records!$C$2:$H$6601,1,FALSE)),"",VLOOKUP(CONCATENATE($A61,"_L_",EB$1),Records!$C$2:$H$6601,4,FALSE))</f>
        <v/>
      </c>
      <c r="EB61" s="7" t="str">
        <f>IF(ISERROR(VLOOKUP(CONCATENATE($A61,"_L_",EB$1),Records!$C$2:$H$6601,1,FALSE)),"",VLOOKUP(CONCATENATE($A61,"_L_",EB$1),Records!$C$2:$H$6601,5,FALSE))</f>
        <v/>
      </c>
      <c r="EC61" s="33" t="str">
        <f>IF(ISERROR(VLOOKUP(CONCATENATE($A61,"_L_",EB$1),Records!$C$2:$H$6601,1,FALSE)),"",VLOOKUP(CONCATENATE($A61,"_L_",EB$1),Records!$C$2:$H$6601,6,FALSE))</f>
        <v/>
      </c>
    </row>
    <row r="62" spans="1:133" ht="15.75" x14ac:dyDescent="0.25">
      <c r="A62" s="11">
        <v>42244</v>
      </c>
      <c r="B62" s="16" t="s">
        <v>69</v>
      </c>
      <c r="C62" s="15">
        <f t="shared" si="1"/>
        <v>9</v>
      </c>
      <c r="D62" s="27" t="s">
        <v>63</v>
      </c>
      <c r="E62" s="24" t="s">
        <v>61</v>
      </c>
      <c r="F62" s="62">
        <f t="shared" si="0"/>
        <v>0</v>
      </c>
      <c r="G62" s="62">
        <f>HomeCalc!F62</f>
        <v>0</v>
      </c>
      <c r="H62" s="32" t="str">
        <f>IF(ISERROR(VLOOKUP(CONCATENATE($A62,"_L_",I$1),Records!$C$2:$H$6601,1,FALSE)),"",VLOOKUP(CONCATENATE($A62,"_L_",I$1),Records!$C$2:$H$6601,4,FALSE))</f>
        <v/>
      </c>
      <c r="I62" s="7" t="str">
        <f>IF(ISERROR(VLOOKUP(CONCATENATE($A62,"_L_",I$1),Records!$C$2:$H$6601,1,FALSE)),"",VLOOKUP(CONCATENATE($A62,"_L_",I$1),Records!$C$2:$H$6601,5,FALSE))</f>
        <v/>
      </c>
      <c r="J62" s="33" t="str">
        <f>IF(ISERROR(VLOOKUP(CONCATENATE($A62,"_L_",I$1),Records!$C$2:$H$6601,1,FALSE)),"",VLOOKUP(CONCATENATE($A62,"_L_",I$1),Records!$C$2:$H$6601,6,FALSE))</f>
        <v/>
      </c>
      <c r="K62" s="32" t="str">
        <f>IF(ISERROR(VLOOKUP(CONCATENATE($A62,"_L_",L$1),Records!$C$2:$H$6601,1,FALSE)),"",VLOOKUP(CONCATENATE($A62,"_L_",L$1),Records!$C$2:$H$6601,4,FALSE))</f>
        <v/>
      </c>
      <c r="L62" s="7" t="str">
        <f>IF(ISERROR(VLOOKUP(CONCATENATE($A62,"_L_",L$1),Records!$C$2:$H$6601,1,FALSE)),"",VLOOKUP(CONCATENATE($A62,"_L_",L$1),Records!$C$2:$H$6601,5,FALSE))</f>
        <v/>
      </c>
      <c r="M62" s="33" t="str">
        <f>IF(ISERROR(VLOOKUP(CONCATENATE($A62,"_L_",L$1),Records!$C$2:$H$6601,1,FALSE)),"",VLOOKUP(CONCATENATE($A62,"_L_",L$1),Records!$C$2:$H$6601,6,FALSE))</f>
        <v/>
      </c>
      <c r="N62" s="32" t="str">
        <f>IF(ISERROR(VLOOKUP(CONCATENATE($A62,"_L_",O$1),Records!$C$2:$H$6601,1,FALSE)),"",VLOOKUP(CONCATENATE($A62,"_L_",O$1),Records!$C$2:$H$6601,4,FALSE))</f>
        <v/>
      </c>
      <c r="O62" s="7" t="str">
        <f>IF(ISERROR(VLOOKUP(CONCATENATE($A62,"_L_",O$1),Records!$C$2:$H$6601,1,FALSE)),"",VLOOKUP(CONCATENATE($A62,"_L_",O$1),Records!$C$2:$H$6601,5,FALSE))</f>
        <v/>
      </c>
      <c r="P62" s="33" t="str">
        <f>IF(ISERROR(VLOOKUP(CONCATENATE($A62,"_L_",O$1),Records!$C$2:$H$6601,1,FALSE)),"",VLOOKUP(CONCATENATE($A62,"_L_",O$1),Records!$C$2:$H$6601,6,FALSE))</f>
        <v/>
      </c>
      <c r="Q62" s="32" t="str">
        <f>IF(ISERROR(VLOOKUP(CONCATENATE($A62,"_L_",R$1),Records!$C$2:$H$6601,1,FALSE)),"",VLOOKUP(CONCATENATE($A62,"_L_",R$1),Records!$C$2:$H$6601,4,FALSE))</f>
        <v/>
      </c>
      <c r="R62" s="7" t="str">
        <f>IF(ISERROR(VLOOKUP(CONCATENATE($A62,"_L_",R$1),Records!$C$2:$H$6601,1,FALSE)),"",VLOOKUP(CONCATENATE($A62,"_L_",R$1),Records!$C$2:$H$6601,5,FALSE))</f>
        <v/>
      </c>
      <c r="S62" s="33" t="str">
        <f>IF(ISERROR(VLOOKUP(CONCATENATE($A62,"_L_",R$1),Records!$C$2:$H$6601,1,FALSE)),"",VLOOKUP(CONCATENATE($A62,"_L_",R$1),Records!$C$2:$H$6601,6,FALSE))</f>
        <v/>
      </c>
      <c r="T62" s="32" t="str">
        <f>IF(ISERROR(VLOOKUP(CONCATENATE($A62,"_L_",U$1),Records!$C$2:$H$6601,1,FALSE)),"",VLOOKUP(CONCATENATE($A62,"_L_",U$1),Records!$C$2:$H$6601,4,FALSE))</f>
        <v/>
      </c>
      <c r="U62" s="7" t="str">
        <f>IF(ISERROR(VLOOKUP(CONCATENATE($A62,"_L_",U$1),Records!$C$2:$H$6601,1,FALSE)),"",VLOOKUP(CONCATENATE($A62,"_L_",U$1),Records!$C$2:$H$6601,5,FALSE))</f>
        <v/>
      </c>
      <c r="V62" s="33" t="str">
        <f>IF(ISERROR(VLOOKUP(CONCATENATE($A62,"_L_",U$1),Records!$C$2:$H$6601,1,FALSE)),"",VLOOKUP(CONCATENATE($A62,"_L_",U$1),Records!$C$2:$H$6601,6,FALSE))</f>
        <v/>
      </c>
      <c r="W62" s="32" t="str">
        <f>IF(ISERROR(VLOOKUP(CONCATENATE($A62,"_L_",X$1),Records!$C$2:$H$6601,1,FALSE)),"",VLOOKUP(CONCATENATE($A62,"_L_",X$1),Records!$C$2:$H$6601,4,FALSE))</f>
        <v/>
      </c>
      <c r="X62" s="7" t="str">
        <f>IF(ISERROR(VLOOKUP(CONCATENATE($A62,"_L_",X$1),Records!$C$2:$H$6601,1,FALSE)),"",VLOOKUP(CONCATENATE($A62,"_L_",X$1),Records!$C$2:$H$6601,5,FALSE))</f>
        <v/>
      </c>
      <c r="Y62" s="33" t="str">
        <f>IF(ISERROR(VLOOKUP(CONCATENATE($A62,"_L_",X$1),Records!$C$2:$H$6601,1,FALSE)),"",VLOOKUP(CONCATENATE($A62,"_L_",X$1),Records!$C$2:$H$6601,6,FALSE))</f>
        <v/>
      </c>
      <c r="Z62" s="32" t="str">
        <f>IF(ISERROR(VLOOKUP(CONCATENATE($A62,"_L_",AA$1),Records!$C$2:$H$6601,1,FALSE)),"",VLOOKUP(CONCATENATE($A62,"_L_",AA$1),Records!$C$2:$H$6601,4,FALSE))</f>
        <v/>
      </c>
      <c r="AA62" s="7" t="str">
        <f>IF(ISERROR(VLOOKUP(CONCATENATE($A62,"_L_",AA$1),Records!$C$2:$H$6601,1,FALSE)),"",VLOOKUP(CONCATENATE($A62,"_L_",AA$1),Records!$C$2:$H$6601,5,FALSE))</f>
        <v/>
      </c>
      <c r="AB62" s="33" t="str">
        <f>IF(ISERROR(VLOOKUP(CONCATENATE($A62,"_L_",AA$1),Records!$C$2:$H$6601,1,FALSE)),"",VLOOKUP(CONCATENATE($A62,"_L_",AA$1),Records!$C$2:$H$6601,6,FALSE))</f>
        <v/>
      </c>
      <c r="AC62" s="32" t="str">
        <f>IF(ISERROR(VLOOKUP(CONCATENATE($A62,"_L_",AD$1),Records!$C$2:$H$6601,1,FALSE)),"",VLOOKUP(CONCATENATE($A62,"_L_",AD$1),Records!$C$2:$H$6601,4,FALSE))</f>
        <v/>
      </c>
      <c r="AD62" s="7" t="str">
        <f>IF(ISERROR(VLOOKUP(CONCATENATE($A62,"_L_",AD$1),Records!$C$2:$H$6601,1,FALSE)),"",VLOOKUP(CONCATENATE($A62,"_L_",AD$1),Records!$C$2:$H$6601,5,FALSE))</f>
        <v/>
      </c>
      <c r="AE62" s="33" t="str">
        <f>IF(ISERROR(VLOOKUP(CONCATENATE($A62,"_L_",AD$1),Records!$C$2:$H$6601,1,FALSE)),"",VLOOKUP(CONCATENATE($A62,"_L_",AD$1),Records!$C$2:$H$6601,6,FALSE))</f>
        <v/>
      </c>
      <c r="AF62" s="32" t="str">
        <f>IF(ISERROR(VLOOKUP(CONCATENATE($A62,"_L_",AG$1),Records!$C$2:$H$6601,1,FALSE)),"",VLOOKUP(CONCATENATE($A62,"_L_",AG$1),Records!$C$2:$H$6601,4,FALSE))</f>
        <v/>
      </c>
      <c r="AG62" s="7" t="str">
        <f>IF(ISERROR(VLOOKUP(CONCATENATE($A62,"_L_",AG$1),Records!$C$2:$H$6601,1,FALSE)),"",VLOOKUP(CONCATENATE($A62,"_L_",AG$1),Records!$C$2:$H$6601,5,FALSE))</f>
        <v/>
      </c>
      <c r="AH62" s="33" t="str">
        <f>IF(ISERROR(VLOOKUP(CONCATENATE($A62,"_L_",AG$1),Records!$C$2:$H$6601,1,FALSE)),"",VLOOKUP(CONCATENATE($A62,"_L_",AG$1),Records!$C$2:$H$6601,6,FALSE))</f>
        <v/>
      </c>
      <c r="AI62" s="32" t="str">
        <f>IF(ISERROR(VLOOKUP(CONCATENATE($A62,"_L_",AJ$1),Records!$C$2:$H$6601,1,FALSE)),"",VLOOKUP(CONCATENATE($A62,"_L_",AJ$1),Records!$C$2:$H$6601,4,FALSE))</f>
        <v/>
      </c>
      <c r="AJ62" s="7" t="str">
        <f>IF(ISERROR(VLOOKUP(CONCATENATE($A62,"_L_",AJ$1),Records!$C$2:$H$6601,1,FALSE)),"",VLOOKUP(CONCATENATE($A62,"_L_",AJ$1),Records!$C$2:$H$6601,5,FALSE))</f>
        <v/>
      </c>
      <c r="AK62" s="33" t="str">
        <f>IF(ISERROR(VLOOKUP(CONCATENATE($A62,"_L_",AJ$1),Records!$C$2:$H$6601,1,FALSE)),"",VLOOKUP(CONCATENATE($A62,"_L_",AJ$1),Records!$C$2:$H$6601,6,FALSE))</f>
        <v/>
      </c>
      <c r="AL62" s="32" t="str">
        <f>IF(ISERROR(VLOOKUP(CONCATENATE($A62,"_L_",AM$1),Records!$C$2:$H$6601,1,FALSE)),"",VLOOKUP(CONCATENATE($A62,"_L_",AM$1),Records!$C$2:$H$6601,4,FALSE))</f>
        <v/>
      </c>
      <c r="AM62" s="7" t="str">
        <f>IF(ISERROR(VLOOKUP(CONCATENATE($A62,"_L_",AM$1),Records!$C$2:$H$6601,1,FALSE)),"",VLOOKUP(CONCATENATE($A62,"_L_",AM$1),Records!$C$2:$H$6601,5,FALSE))</f>
        <v/>
      </c>
      <c r="AN62" s="33" t="str">
        <f>IF(ISERROR(VLOOKUP(CONCATENATE($A62,"_L_",AM$1),Records!$C$2:$H$6601,1,FALSE)),"",VLOOKUP(CONCATENATE($A62,"_L_",AM$1),Records!$C$2:$H$6601,6,FALSE))</f>
        <v/>
      </c>
      <c r="AO62" s="32" t="str">
        <f>IF(ISERROR(VLOOKUP(CONCATENATE($A62,"_L_",AP$1),Records!$C$2:$H$6601,1,FALSE)),"",VLOOKUP(CONCATENATE($A62,"_L_",AP$1),Records!$C$2:$H$6601,4,FALSE))</f>
        <v/>
      </c>
      <c r="AP62" s="7" t="str">
        <f>IF(ISERROR(VLOOKUP(CONCATENATE($A62,"_L_",AP$1),Records!$C$2:$H$6601,1,FALSE)),"",VLOOKUP(CONCATENATE($A62,"_L_",AP$1),Records!$C$2:$H$6601,5,FALSE))</f>
        <v/>
      </c>
      <c r="AQ62" s="33" t="str">
        <f>IF(ISERROR(VLOOKUP(CONCATENATE($A62,"_L_",AP$1),Records!$C$2:$H$6601,1,FALSE)),"",VLOOKUP(CONCATENATE($A62,"_L_",AP$1),Records!$C$2:$H$6601,6,FALSE))</f>
        <v/>
      </c>
      <c r="AR62" s="32" t="str">
        <f>IF(ISERROR(VLOOKUP(CONCATENATE($A62,"_L_",AS$1),Records!$C$2:$H$6601,1,FALSE)),"",VLOOKUP(CONCATENATE($A62,"_L_",AS$1),Records!$C$2:$H$6601,4,FALSE))</f>
        <v/>
      </c>
      <c r="AS62" s="7" t="str">
        <f>IF(ISERROR(VLOOKUP(CONCATENATE($A62,"_L_",AS$1),Records!$C$2:$H$6601,1,FALSE)),"",VLOOKUP(CONCATENATE($A62,"_L_",AS$1),Records!$C$2:$H$6601,5,FALSE))</f>
        <v/>
      </c>
      <c r="AT62" s="33" t="str">
        <f>IF(ISERROR(VLOOKUP(CONCATENATE($A62,"_L_",AS$1),Records!$C$2:$H$6601,1,FALSE)),"",VLOOKUP(CONCATENATE($A62,"_L_",AS$1),Records!$C$2:$H$6601,6,FALSE))</f>
        <v/>
      </c>
      <c r="AU62" s="32" t="str">
        <f>IF(ISERROR(VLOOKUP(CONCATENATE($A62,"_L_",AV$1),Records!$C$2:$H$6601,1,FALSE)),"",VLOOKUP(CONCATENATE($A62,"_L_",AV$1),Records!$C$2:$H$6601,4,FALSE))</f>
        <v/>
      </c>
      <c r="AV62" s="7" t="str">
        <f>IF(ISERROR(VLOOKUP(CONCATENATE($A62,"_L_",AV$1),Records!$C$2:$H$6601,1,FALSE)),"",VLOOKUP(CONCATENATE($A62,"_L_",AV$1),Records!$C$2:$H$6601,5,FALSE))</f>
        <v/>
      </c>
      <c r="AW62" s="33" t="str">
        <f>IF(ISERROR(VLOOKUP(CONCATENATE($A62,"_L_",AV$1),Records!$C$2:$H$6601,1,FALSE)),"",VLOOKUP(CONCATENATE($A62,"_L_",AV$1),Records!$C$2:$H$6601,6,FALSE))</f>
        <v/>
      </c>
      <c r="AX62" s="32" t="str">
        <f>IF(ISERROR(VLOOKUP(CONCATENATE($A62,"_L_",AY$1),Records!$C$2:$H$6601,1,FALSE)),"",VLOOKUP(CONCATENATE($A62,"_L_",AY$1),Records!$C$2:$H$6601,4,FALSE))</f>
        <v/>
      </c>
      <c r="AY62" s="7" t="str">
        <f>IF(ISERROR(VLOOKUP(CONCATENATE($A62,"_L_",AY$1),Records!$C$2:$H$6601,1,FALSE)),"",VLOOKUP(CONCATENATE($A62,"_L_",AY$1),Records!$C$2:$H$6601,5,FALSE))</f>
        <v/>
      </c>
      <c r="AZ62" s="33" t="str">
        <f>IF(ISERROR(VLOOKUP(CONCATENATE($A62,"_L_",AY$1),Records!$C$2:$H$6601,1,FALSE)),"",VLOOKUP(CONCATENATE($A62,"_L_",AY$1),Records!$C$2:$H$6601,6,FALSE))</f>
        <v/>
      </c>
      <c r="BA62" s="32" t="str">
        <f>IF(ISERROR(VLOOKUP(CONCATENATE($A62,"_L_",BB$1),Records!$C$2:$H$6601,1,FALSE)),"",VLOOKUP(CONCATENATE($A62,"_L_",BB$1),Records!$C$2:$H$6601,4,FALSE))</f>
        <v/>
      </c>
      <c r="BB62" s="7" t="str">
        <f>IF(ISERROR(VLOOKUP(CONCATENATE($A62,"_L_",BB$1),Records!$C$2:$H$6601,1,FALSE)),"",VLOOKUP(CONCATENATE($A62,"_L_",BB$1),Records!$C$2:$H$6601,5,FALSE))</f>
        <v/>
      </c>
      <c r="BC62" s="33" t="str">
        <f>IF(ISERROR(VLOOKUP(CONCATENATE($A62,"_L_",BB$1),Records!$C$2:$H$6601,1,FALSE)),"",VLOOKUP(CONCATENATE($A62,"_L_",BB$1),Records!$C$2:$H$6601,6,FALSE))</f>
        <v/>
      </c>
      <c r="BD62" s="32" t="str">
        <f>IF(ISERROR(VLOOKUP(CONCATENATE($A62,"_L_",BE$1),Records!$C$2:$H$6601,1,FALSE)),"",VLOOKUP(CONCATENATE($A62,"_L_",BE$1),Records!$C$2:$H$6601,4,FALSE))</f>
        <v/>
      </c>
      <c r="BE62" s="7" t="str">
        <f>IF(ISERROR(VLOOKUP(CONCATENATE($A62,"_L_",BE$1),Records!$C$2:$H$6601,1,FALSE)),"",VLOOKUP(CONCATENATE($A62,"_L_",BE$1),Records!$C$2:$H$6601,5,FALSE))</f>
        <v/>
      </c>
      <c r="BF62" s="33" t="str">
        <f>IF(ISERROR(VLOOKUP(CONCATENATE($A62,"_L_",BE$1),Records!$C$2:$H$6601,1,FALSE)),"",VLOOKUP(CONCATENATE($A62,"_L_",BE$1),Records!$C$2:$H$6601,6,FALSE))</f>
        <v/>
      </c>
      <c r="BG62" s="32" t="str">
        <f>IF(ISERROR(VLOOKUP(CONCATENATE($A62,"_L_",BH$1),Records!$C$2:$H$6601,1,FALSE)),"",VLOOKUP(CONCATENATE($A62,"_L_",BH$1),Records!$C$2:$H$6601,4,FALSE))</f>
        <v/>
      </c>
      <c r="BH62" s="7" t="str">
        <f>IF(ISERROR(VLOOKUP(CONCATENATE($A62,"_L_",BH$1),Records!$C$2:$H$6601,1,FALSE)),"",VLOOKUP(CONCATENATE($A62,"_L_",BH$1),Records!$C$2:$H$6601,5,FALSE))</f>
        <v/>
      </c>
      <c r="BI62" s="33" t="str">
        <f>IF(ISERROR(VLOOKUP(CONCATENATE($A62,"_L_",BH$1),Records!$C$2:$H$6601,1,FALSE)),"",VLOOKUP(CONCATENATE($A62,"_L_",BH$1),Records!$C$2:$H$6601,6,FALSE))</f>
        <v/>
      </c>
      <c r="BJ62" s="32" t="str">
        <f>IF(ISERROR(VLOOKUP(CONCATENATE($A62,"_L_",BK$1),Records!$C$2:$H$6601,1,FALSE)),"",VLOOKUP(CONCATENATE($A62,"_L_",BK$1),Records!$C$2:$H$6601,4,FALSE))</f>
        <v/>
      </c>
      <c r="BK62" s="7" t="str">
        <f>IF(ISERROR(VLOOKUP(CONCATENATE($A62,"_L_",BK$1),Records!$C$2:$H$6601,1,FALSE)),"",VLOOKUP(CONCATENATE($A62,"_L_",BK$1),Records!$C$2:$H$6601,5,FALSE))</f>
        <v/>
      </c>
      <c r="BL62" s="33" t="str">
        <f>IF(ISERROR(VLOOKUP(CONCATENATE($A62,"_L_",BK$1),Records!$C$2:$H$6601,1,FALSE)),"",VLOOKUP(CONCATENATE($A62,"_L_",BK$1),Records!$C$2:$H$6601,6,FALSE))</f>
        <v/>
      </c>
      <c r="BM62" s="32" t="str">
        <f>IF(ISERROR(VLOOKUP(CONCATENATE($A62,"_L_",BN$1),Records!$C$2:$H$6601,1,FALSE)),"",VLOOKUP(CONCATENATE($A62,"_L_",BN$1),Records!$C$2:$H$6601,4,FALSE))</f>
        <v/>
      </c>
      <c r="BN62" s="7" t="str">
        <f>IF(ISERROR(VLOOKUP(CONCATENATE($A62,"_L_",BN$1),Records!$C$2:$H$6601,1,FALSE)),"",VLOOKUP(CONCATENATE($A62,"_L_",BN$1),Records!$C$2:$H$6601,5,FALSE))</f>
        <v/>
      </c>
      <c r="BO62" s="33" t="str">
        <f>IF(ISERROR(VLOOKUP(CONCATENATE($A62,"_L_",BN$1),Records!$C$2:$H$6601,1,FALSE)),"",VLOOKUP(CONCATENATE($A62,"_L_",BN$1),Records!$C$2:$H$6601,6,FALSE))</f>
        <v/>
      </c>
      <c r="BP62" s="32" t="str">
        <f>IF(ISERROR(VLOOKUP(CONCATENATE($A62,"_L_",BQ$1),Records!$C$2:$H$6601,1,FALSE)),"",VLOOKUP(CONCATENATE($A62,"_L_",BQ$1),Records!$C$2:$H$6601,4,FALSE))</f>
        <v/>
      </c>
      <c r="BQ62" s="7" t="str">
        <f>IF(ISERROR(VLOOKUP(CONCATENATE($A62,"_L_",BQ$1),Records!$C$2:$H$6601,1,FALSE)),"",VLOOKUP(CONCATENATE($A62,"_L_",BQ$1),Records!$C$2:$H$6601,5,FALSE))</f>
        <v/>
      </c>
      <c r="BR62" s="33" t="str">
        <f>IF(ISERROR(VLOOKUP(CONCATENATE($A62,"_L_",BQ$1),Records!$C$2:$H$6601,1,FALSE)),"",VLOOKUP(CONCATENATE($A62,"_L_",BQ$1),Records!$C$2:$H$6601,6,FALSE))</f>
        <v/>
      </c>
      <c r="BS62" s="32" t="str">
        <f>IF(ISERROR(VLOOKUP(CONCATENATE($A62,"_L_",BT$1),Records!$C$2:$H$6601,1,FALSE)),"",VLOOKUP(CONCATENATE($A62,"_L_",BT$1),Records!$C$2:$H$6601,4,FALSE))</f>
        <v/>
      </c>
      <c r="BT62" s="7" t="str">
        <f>IF(ISERROR(VLOOKUP(CONCATENATE($A62,"_L_",BT$1),Records!$C$2:$H$6601,1,FALSE)),"",VLOOKUP(CONCATENATE($A62,"_L_",BT$1),Records!$C$2:$H$6601,5,FALSE))</f>
        <v/>
      </c>
      <c r="BU62" s="33" t="str">
        <f>IF(ISERROR(VLOOKUP(CONCATENATE($A62,"_L_",BT$1),Records!$C$2:$H$6601,1,FALSE)),"",VLOOKUP(CONCATENATE($A62,"_L_",BT$1),Records!$C$2:$H$6601,6,FALSE))</f>
        <v/>
      </c>
      <c r="BV62" s="32" t="str">
        <f>IF(ISERROR(VLOOKUP(CONCATENATE($A62,"_L_",BW$1),Records!$C$2:$H$6601,1,FALSE)),"",VLOOKUP(CONCATENATE($A62,"_L_",BW$1),Records!$C$2:$H$6601,4,FALSE))</f>
        <v/>
      </c>
      <c r="BW62" s="7" t="str">
        <f>IF(ISERROR(VLOOKUP(CONCATENATE($A62,"_L_",BW$1),Records!$C$2:$H$6601,1,FALSE)),"",VLOOKUP(CONCATENATE($A62,"_L_",BW$1),Records!$C$2:$H$6601,5,FALSE))</f>
        <v/>
      </c>
      <c r="BX62" s="33" t="str">
        <f>IF(ISERROR(VLOOKUP(CONCATENATE($A62,"_L_",BW$1),Records!$C$2:$H$6601,1,FALSE)),"",VLOOKUP(CONCATENATE($A62,"_L_",BW$1),Records!$C$2:$H$6601,6,FALSE))</f>
        <v/>
      </c>
      <c r="BY62" s="32" t="str">
        <f>IF(ISERROR(VLOOKUP(CONCATENATE($A62,"_L_",BZ$1),Records!$C$2:$H$6601,1,FALSE)),"",VLOOKUP(CONCATENATE($A62,"_L_",BZ$1),Records!$C$2:$H$6601,4,FALSE))</f>
        <v/>
      </c>
      <c r="BZ62" s="7" t="str">
        <f>IF(ISERROR(VLOOKUP(CONCATENATE($A62,"_L_",BZ$1),Records!$C$2:$H$6601,1,FALSE)),"",VLOOKUP(CONCATENATE($A62,"_L_",BZ$1),Records!$C$2:$H$6601,5,FALSE))</f>
        <v/>
      </c>
      <c r="CA62" s="33" t="str">
        <f>IF(ISERROR(VLOOKUP(CONCATENATE($A62,"_L_",BZ$1),Records!$C$2:$H$6601,1,FALSE)),"",VLOOKUP(CONCATENATE($A62,"_L_",BZ$1),Records!$C$2:$H$6601,6,FALSE))</f>
        <v/>
      </c>
      <c r="CB62" s="32" t="str">
        <f>IF(ISERROR(VLOOKUP(CONCATENATE($A62,"_L_",CC$1),Records!$C$2:$H$6601,1,FALSE)),"",VLOOKUP(CONCATENATE($A62,"_L_",CC$1),Records!$C$2:$H$6601,4,FALSE))</f>
        <v/>
      </c>
      <c r="CC62" s="7" t="str">
        <f>IF(ISERROR(VLOOKUP(CONCATENATE($A62,"_L_",CC$1),Records!$C$2:$H$6601,1,FALSE)),"",VLOOKUP(CONCATENATE($A62,"_L_",CC$1),Records!$C$2:$H$6601,5,FALSE))</f>
        <v/>
      </c>
      <c r="CD62" s="33" t="str">
        <f>IF(ISERROR(VLOOKUP(CONCATENATE($A62,"_L_",CC$1),Records!$C$2:$H$6601,1,FALSE)),"",VLOOKUP(CONCATENATE($A62,"_L_",CC$1),Records!$C$2:$H$6601,6,FALSE))</f>
        <v/>
      </c>
      <c r="CE62" s="32" t="str">
        <f>IF(ISERROR(VLOOKUP(CONCATENATE($A62,"_L_",CF$1),Records!$C$2:$H$6601,1,FALSE)),"",VLOOKUP(CONCATENATE($A62,"_L_",CF$1),Records!$C$2:$H$6601,4,FALSE))</f>
        <v/>
      </c>
      <c r="CF62" s="7" t="str">
        <f>IF(ISERROR(VLOOKUP(CONCATENATE($A62,"_L_",CF$1),Records!$C$2:$H$6601,1,FALSE)),"",VLOOKUP(CONCATENATE($A62,"_L_",CF$1),Records!$C$2:$H$6601,5,FALSE))</f>
        <v/>
      </c>
      <c r="CG62" s="33" t="str">
        <f>IF(ISERROR(VLOOKUP(CONCATENATE($A62,"_L_",CF$1),Records!$C$2:$H$6601,1,FALSE)),"",VLOOKUP(CONCATENATE($A62,"_L_",CF$1),Records!$C$2:$H$6601,6,FALSE))</f>
        <v/>
      </c>
      <c r="CH62" s="32" t="str">
        <f>IF(ISERROR(VLOOKUP(CONCATENATE($A62,"_L_",CI$1),Records!$C$2:$H$6601,1,FALSE)),"",VLOOKUP(CONCATENATE($A62,"_L_",CI$1),Records!$C$2:$H$6601,4,FALSE))</f>
        <v/>
      </c>
      <c r="CI62" s="7" t="str">
        <f>IF(ISERROR(VLOOKUP(CONCATENATE($A62,"_L_",CI$1),Records!$C$2:$H$6601,1,FALSE)),"",VLOOKUP(CONCATENATE($A62,"_L_",CI$1),Records!$C$2:$H$6601,5,FALSE))</f>
        <v/>
      </c>
      <c r="CJ62" s="33" t="str">
        <f>IF(ISERROR(VLOOKUP(CONCATENATE($A62,"_L_",CI$1),Records!$C$2:$H$6601,1,FALSE)),"",VLOOKUP(CONCATENATE($A62,"_L_",CI$1),Records!$C$2:$H$6601,6,FALSE))</f>
        <v/>
      </c>
      <c r="CK62" s="32" t="str">
        <f>IF(ISERROR(VLOOKUP(CONCATENATE($A62,"_L_",CL$1),Records!$C$2:$H$6601,1,FALSE)),"",VLOOKUP(CONCATENATE($A62,"_L_",CL$1),Records!$C$2:$H$6601,4,FALSE))</f>
        <v/>
      </c>
      <c r="CL62" s="7" t="str">
        <f>IF(ISERROR(VLOOKUP(CONCATENATE($A62,"_L_",CL$1),Records!$C$2:$H$6601,1,FALSE)),"",VLOOKUP(CONCATENATE($A62,"_L_",CL$1),Records!$C$2:$H$6601,5,FALSE))</f>
        <v/>
      </c>
      <c r="CM62" s="33" t="str">
        <f>IF(ISERROR(VLOOKUP(CONCATENATE($A62,"_L_",CL$1),Records!$C$2:$H$6601,1,FALSE)),"",VLOOKUP(CONCATENATE($A62,"_L_",CL$1),Records!$C$2:$H$6601,6,FALSE))</f>
        <v/>
      </c>
      <c r="CN62" s="32" t="str">
        <f>IF(ISERROR(VLOOKUP(CONCATENATE($A62,"_L_",CO$1),Records!$C$2:$H$6601,1,FALSE)),"",VLOOKUP(CONCATENATE($A62,"_L_",CO$1),Records!$C$2:$H$6601,4,FALSE))</f>
        <v/>
      </c>
      <c r="CO62" s="7" t="str">
        <f>IF(ISERROR(VLOOKUP(CONCATENATE($A62,"_L_",CO$1),Records!$C$2:$H$6601,1,FALSE)),"",VLOOKUP(CONCATENATE($A62,"_L_",CO$1),Records!$C$2:$H$6601,5,FALSE))</f>
        <v/>
      </c>
      <c r="CP62" s="33" t="str">
        <f>IF(ISERROR(VLOOKUP(CONCATENATE($A62,"_L_",CO$1),Records!$C$2:$H$6601,1,FALSE)),"",VLOOKUP(CONCATENATE($A62,"_L_",CO$1),Records!$C$2:$H$6601,6,FALSE))</f>
        <v/>
      </c>
      <c r="CQ62" s="32" t="str">
        <f>IF(ISERROR(VLOOKUP(CONCATENATE($A62,"_L_",CR$1),Records!$C$2:$H$6601,1,FALSE)),"",VLOOKUP(CONCATENATE($A62,"_L_",CR$1),Records!$C$2:$H$6601,4,FALSE))</f>
        <v/>
      </c>
      <c r="CR62" s="7" t="str">
        <f>IF(ISERROR(VLOOKUP(CONCATENATE($A62,"_L_",CR$1),Records!$C$2:$H$6601,1,FALSE)),"",VLOOKUP(CONCATENATE($A62,"_L_",CR$1),Records!$C$2:$H$6601,5,FALSE))</f>
        <v/>
      </c>
      <c r="CS62" s="33" t="str">
        <f>IF(ISERROR(VLOOKUP(CONCATENATE($A62,"_L_",CR$1),Records!$C$2:$H$6601,1,FALSE)),"",VLOOKUP(CONCATENATE($A62,"_L_",CR$1),Records!$C$2:$H$6601,6,FALSE))</f>
        <v/>
      </c>
      <c r="CT62" s="32" t="str">
        <f>IF(ISERROR(VLOOKUP(CONCATENATE($A62,"_L_",CU$1),Records!$C$2:$H$6601,1,FALSE)),"",VLOOKUP(CONCATENATE($A62,"_L_",CU$1),Records!$C$2:$H$6601,4,FALSE))</f>
        <v/>
      </c>
      <c r="CU62" s="7" t="str">
        <f>IF(ISERROR(VLOOKUP(CONCATENATE($A62,"_L_",CU$1),Records!$C$2:$H$6601,1,FALSE)),"",VLOOKUP(CONCATENATE($A62,"_L_",CU$1),Records!$C$2:$H$6601,5,FALSE))</f>
        <v/>
      </c>
      <c r="CV62" s="33" t="str">
        <f>IF(ISERROR(VLOOKUP(CONCATENATE($A62,"_L_",CU$1),Records!$C$2:$H$6601,1,FALSE)),"",VLOOKUP(CONCATENATE($A62,"_L_",CU$1),Records!$C$2:$H$6601,6,FALSE))</f>
        <v/>
      </c>
      <c r="CW62" s="32" t="str">
        <f>IF(ISERROR(VLOOKUP(CONCATENATE($A62,"_L_",CX$1),Records!$C$2:$H$6601,1,FALSE)),"",VLOOKUP(CONCATENATE($A62,"_L_",CX$1),Records!$C$2:$H$6601,4,FALSE))</f>
        <v/>
      </c>
      <c r="CX62" s="7" t="str">
        <f>IF(ISERROR(VLOOKUP(CONCATENATE($A62,"_L_",CX$1),Records!$C$2:$H$6601,1,FALSE)),"",VLOOKUP(CONCATENATE($A62,"_L_",CX$1),Records!$C$2:$H$6601,5,FALSE))</f>
        <v/>
      </c>
      <c r="CY62" s="33" t="str">
        <f>IF(ISERROR(VLOOKUP(CONCATENATE($A62,"_L_",CX$1),Records!$C$2:$H$6601,1,FALSE)),"",VLOOKUP(CONCATENATE($A62,"_L_",CX$1),Records!$C$2:$H$6601,6,FALSE))</f>
        <v/>
      </c>
      <c r="CZ62" s="32" t="str">
        <f>IF(ISERROR(VLOOKUP(CONCATENATE($A62,"_L_",DA$1),Records!$C$2:$H$6601,1,FALSE)),"",VLOOKUP(CONCATENATE($A62,"_L_",DA$1),Records!$C$2:$H$6601,4,FALSE))</f>
        <v/>
      </c>
      <c r="DA62" s="7" t="str">
        <f>IF(ISERROR(VLOOKUP(CONCATENATE($A62,"_L_",DA$1),Records!$C$2:$H$6601,1,FALSE)),"",VLOOKUP(CONCATENATE($A62,"_L_",DA$1),Records!$C$2:$H$6601,5,FALSE))</f>
        <v/>
      </c>
      <c r="DB62" s="33" t="str">
        <f>IF(ISERROR(VLOOKUP(CONCATENATE($A62,"_L_",DA$1),Records!$C$2:$H$6601,1,FALSE)),"",VLOOKUP(CONCATENATE($A62,"_L_",DA$1),Records!$C$2:$H$6601,6,FALSE))</f>
        <v/>
      </c>
      <c r="DC62" s="32" t="str">
        <f>IF(ISERROR(VLOOKUP(CONCATENATE($A62,"_L_",DD$1),Records!$C$2:$H$6601,1,FALSE)),"",VLOOKUP(CONCATENATE($A62,"_L_",DD$1),Records!$C$2:$H$6601,4,FALSE))</f>
        <v/>
      </c>
      <c r="DD62" s="7" t="str">
        <f>IF(ISERROR(VLOOKUP(CONCATENATE($A62,"_L_",DD$1),Records!$C$2:$H$6601,1,FALSE)),"",VLOOKUP(CONCATENATE($A62,"_L_",DD$1),Records!$C$2:$H$6601,5,FALSE))</f>
        <v/>
      </c>
      <c r="DE62" s="33" t="str">
        <f>IF(ISERROR(VLOOKUP(CONCATENATE($A62,"_L_",DD$1),Records!$C$2:$H$6601,1,FALSE)),"",VLOOKUP(CONCATENATE($A62,"_L_",DD$1),Records!$C$2:$H$6601,6,FALSE))</f>
        <v/>
      </c>
      <c r="DF62" s="32" t="str">
        <f>IF(ISERROR(VLOOKUP(CONCATENATE($A62,"_L_",DG$1),Records!$C$2:$H$6601,1,FALSE)),"",VLOOKUP(CONCATENATE($A62,"_L_",DG$1),Records!$C$2:$H$6601,4,FALSE))</f>
        <v/>
      </c>
      <c r="DG62" s="7" t="str">
        <f>IF(ISERROR(VLOOKUP(CONCATENATE($A62,"_L_",DG$1),Records!$C$2:$H$6601,1,FALSE)),"",VLOOKUP(CONCATENATE($A62,"_L_",DG$1),Records!$C$2:$H$6601,5,FALSE))</f>
        <v/>
      </c>
      <c r="DH62" s="33" t="str">
        <f>IF(ISERROR(VLOOKUP(CONCATENATE($A62,"_L_",DG$1),Records!$C$2:$H$6601,1,FALSE)),"",VLOOKUP(CONCATENATE($A62,"_L_",DG$1),Records!$C$2:$H$6601,6,FALSE))</f>
        <v/>
      </c>
      <c r="DI62" s="32" t="str">
        <f>IF(ISERROR(VLOOKUP(CONCATENATE($A62,"_L_",DJ$1),Records!$C$2:$H$6601,1,FALSE)),"",VLOOKUP(CONCATENATE($A62,"_L_",DJ$1),Records!$C$2:$H$6601,4,FALSE))</f>
        <v/>
      </c>
      <c r="DJ62" s="7" t="str">
        <f>IF(ISERROR(VLOOKUP(CONCATENATE($A62,"_L_",DJ$1),Records!$C$2:$H$6601,1,FALSE)),"",VLOOKUP(CONCATENATE($A62,"_L_",DJ$1),Records!$C$2:$H$6601,5,FALSE))</f>
        <v/>
      </c>
      <c r="DK62" s="33" t="str">
        <f>IF(ISERROR(VLOOKUP(CONCATENATE($A62,"_L_",DJ$1),Records!$C$2:$H$6601,1,FALSE)),"",VLOOKUP(CONCATENATE($A62,"_L_",DJ$1),Records!$C$2:$H$6601,6,FALSE))</f>
        <v/>
      </c>
      <c r="DL62" s="32" t="str">
        <f>IF(ISERROR(VLOOKUP(CONCATENATE($A62,"_L_",DM$1),Records!$C$2:$H$6601,1,FALSE)),"",VLOOKUP(CONCATENATE($A62,"_L_",DM$1),Records!$C$2:$H$6601,4,FALSE))</f>
        <v/>
      </c>
      <c r="DM62" s="7" t="str">
        <f>IF(ISERROR(VLOOKUP(CONCATENATE($A62,"_L_",DM$1),Records!$C$2:$H$6601,1,FALSE)),"",VLOOKUP(CONCATENATE($A62,"_L_",DM$1),Records!$C$2:$H$6601,5,FALSE))</f>
        <v/>
      </c>
      <c r="DN62" s="33" t="str">
        <f>IF(ISERROR(VLOOKUP(CONCATENATE($A62,"_L_",DM$1),Records!$C$2:$H$6601,1,FALSE)),"",VLOOKUP(CONCATENATE($A62,"_L_",DM$1),Records!$C$2:$H$6601,6,FALSE))</f>
        <v/>
      </c>
      <c r="DO62" s="32" t="str">
        <f>IF(ISERROR(VLOOKUP(CONCATENATE($A62,"_L_",DP$1),Records!$C$2:$H$6601,1,FALSE)),"",VLOOKUP(CONCATENATE($A62,"_L_",DP$1),Records!$C$2:$H$6601,4,FALSE))</f>
        <v/>
      </c>
      <c r="DP62" s="7" t="str">
        <f>IF(ISERROR(VLOOKUP(CONCATENATE($A62,"_L_",DP$1),Records!$C$2:$H$6601,1,FALSE)),"",VLOOKUP(CONCATENATE($A62,"_L_",DP$1),Records!$C$2:$H$6601,5,FALSE))</f>
        <v/>
      </c>
      <c r="DQ62" s="33" t="str">
        <f>IF(ISERROR(VLOOKUP(CONCATENATE($A62,"_L_",DP$1),Records!$C$2:$H$6601,1,FALSE)),"",VLOOKUP(CONCATENATE($A62,"_L_",DP$1),Records!$C$2:$H$6601,6,FALSE))</f>
        <v/>
      </c>
      <c r="DR62" s="32" t="str">
        <f>IF(ISERROR(VLOOKUP(CONCATENATE($A62,"_L_",DS$1),Records!$C$2:$H$6601,1,FALSE)),"",VLOOKUP(CONCATENATE($A62,"_L_",DS$1),Records!$C$2:$H$6601,4,FALSE))</f>
        <v/>
      </c>
      <c r="DS62" s="7" t="str">
        <f>IF(ISERROR(VLOOKUP(CONCATENATE($A62,"_L_",DS$1),Records!$C$2:$H$6601,1,FALSE)),"",VLOOKUP(CONCATENATE($A62,"_L_",DS$1),Records!$C$2:$H$6601,5,FALSE))</f>
        <v/>
      </c>
      <c r="DT62" s="33" t="str">
        <f>IF(ISERROR(VLOOKUP(CONCATENATE($A62,"_L_",DS$1),Records!$C$2:$H$6601,1,FALSE)),"",VLOOKUP(CONCATENATE($A62,"_L_",DS$1),Records!$C$2:$H$6601,6,FALSE))</f>
        <v/>
      </c>
      <c r="DU62" s="32" t="str">
        <f>IF(ISERROR(VLOOKUP(CONCATENATE($A62,"_L_",DV$1),Records!$C$2:$H$6601,1,FALSE)),"",VLOOKUP(CONCATENATE($A62,"_L_",DV$1),Records!$C$2:$H$6601,4,FALSE))</f>
        <v/>
      </c>
      <c r="DV62" s="7" t="str">
        <f>IF(ISERROR(VLOOKUP(CONCATENATE($A62,"_L_",DV$1),Records!$C$2:$H$6601,1,FALSE)),"",VLOOKUP(CONCATENATE($A62,"_L_",DV$1),Records!$C$2:$H$6601,5,FALSE))</f>
        <v/>
      </c>
      <c r="DW62" s="33" t="str">
        <f>IF(ISERROR(VLOOKUP(CONCATENATE($A62,"_L_",DV$1),Records!$C$2:$H$6601,1,FALSE)),"",VLOOKUP(CONCATENATE($A62,"_L_",DV$1),Records!$C$2:$H$6601,6,FALSE))</f>
        <v/>
      </c>
      <c r="DX62" s="32" t="str">
        <f>IF(ISERROR(VLOOKUP(CONCATENATE($A62,"_L_",DY$1),Records!$C$2:$H$6601,1,FALSE)),"",VLOOKUP(CONCATENATE($A62,"_L_",DY$1),Records!$C$2:$H$6601,4,FALSE))</f>
        <v/>
      </c>
      <c r="DY62" s="7" t="str">
        <f>IF(ISERROR(VLOOKUP(CONCATENATE($A62,"_L_",DY$1),Records!$C$2:$H$6601,1,FALSE)),"",VLOOKUP(CONCATENATE($A62,"_L_",DY$1),Records!$C$2:$H$6601,5,FALSE))</f>
        <v/>
      </c>
      <c r="DZ62" s="33" t="str">
        <f>IF(ISERROR(VLOOKUP(CONCATENATE($A62,"_L_",DY$1),Records!$C$2:$H$6601,1,FALSE)),"",VLOOKUP(CONCATENATE($A62,"_L_",DY$1),Records!$C$2:$H$6601,6,FALSE))</f>
        <v/>
      </c>
      <c r="EA62" s="32" t="str">
        <f>IF(ISERROR(VLOOKUP(CONCATENATE($A62,"_L_",EB$1),Records!$C$2:$H$6601,1,FALSE)),"",VLOOKUP(CONCATENATE($A62,"_L_",EB$1),Records!$C$2:$H$6601,4,FALSE))</f>
        <v/>
      </c>
      <c r="EB62" s="7" t="str">
        <f>IF(ISERROR(VLOOKUP(CONCATENATE($A62,"_L_",EB$1),Records!$C$2:$H$6601,1,FALSE)),"",VLOOKUP(CONCATENATE($A62,"_L_",EB$1),Records!$C$2:$H$6601,5,FALSE))</f>
        <v/>
      </c>
      <c r="EC62" s="33" t="str">
        <f>IF(ISERROR(VLOOKUP(CONCATENATE($A62,"_L_",EB$1),Records!$C$2:$H$6601,1,FALSE)),"",VLOOKUP(CONCATENATE($A62,"_L_",EB$1),Records!$C$2:$H$6601,6,FALSE))</f>
        <v/>
      </c>
    </row>
    <row r="63" spans="1:133" ht="15.75" x14ac:dyDescent="0.25">
      <c r="A63" s="11">
        <v>42245</v>
      </c>
      <c r="B63" s="16" t="s">
        <v>69</v>
      </c>
      <c r="C63" s="15">
        <f t="shared" si="1"/>
        <v>9</v>
      </c>
      <c r="D63" s="25" t="s">
        <v>64</v>
      </c>
      <c r="E63" s="24" t="s">
        <v>61</v>
      </c>
      <c r="F63" s="62">
        <f t="shared" si="0"/>
        <v>13</v>
      </c>
      <c r="G63" s="62">
        <f>HomeCalc!F63</f>
        <v>13</v>
      </c>
      <c r="H63" s="32" t="str">
        <f>IF(ISERROR(VLOOKUP(CONCATENATE($A63,"_L_",I$1),Records!$C$2:$H$6601,1,FALSE)),"",VLOOKUP(CONCATENATE($A63,"_L_",I$1),Records!$C$2:$H$6601,4,FALSE))</f>
        <v/>
      </c>
      <c r="I63" s="7" t="str">
        <f>IF(ISERROR(VLOOKUP(CONCATENATE($A63,"_L_",I$1),Records!$C$2:$H$6601,1,FALSE)),"",VLOOKUP(CONCATENATE($A63,"_L_",I$1),Records!$C$2:$H$6601,5,FALSE))</f>
        <v/>
      </c>
      <c r="J63" s="33" t="str">
        <f>IF(ISERROR(VLOOKUP(CONCATENATE($A63,"_L_",I$1),Records!$C$2:$H$6601,1,FALSE)),"",VLOOKUP(CONCATENATE($A63,"_L_",I$1),Records!$C$2:$H$6601,6,FALSE))</f>
        <v/>
      </c>
      <c r="K63" s="32" t="str">
        <f>IF(ISERROR(VLOOKUP(CONCATENATE($A63,"_L_",L$1),Records!$C$2:$H$6601,1,FALSE)),"",VLOOKUP(CONCATENATE($A63,"_L_",L$1),Records!$C$2:$H$6601,4,FALSE))</f>
        <v/>
      </c>
      <c r="L63" s="7" t="str">
        <f>IF(ISERROR(VLOOKUP(CONCATENATE($A63,"_L_",L$1),Records!$C$2:$H$6601,1,FALSE)),"",VLOOKUP(CONCATENATE($A63,"_L_",L$1),Records!$C$2:$H$6601,5,FALSE))</f>
        <v/>
      </c>
      <c r="M63" s="33" t="str">
        <f>IF(ISERROR(VLOOKUP(CONCATENATE($A63,"_L_",L$1),Records!$C$2:$H$6601,1,FALSE)),"",VLOOKUP(CONCATENATE($A63,"_L_",L$1),Records!$C$2:$H$6601,6,FALSE))</f>
        <v/>
      </c>
      <c r="N63" s="32" t="str">
        <f>IF(ISERROR(VLOOKUP(CONCATENATE($A63,"_L_",O$1),Records!$C$2:$H$6601,1,FALSE)),"",VLOOKUP(CONCATENATE($A63,"_L_",O$1),Records!$C$2:$H$6601,4,FALSE))</f>
        <v/>
      </c>
      <c r="O63" s="7" t="str">
        <f>IF(ISERROR(VLOOKUP(CONCATENATE($A63,"_L_",O$1),Records!$C$2:$H$6601,1,FALSE)),"",VLOOKUP(CONCATENATE($A63,"_L_",O$1),Records!$C$2:$H$6601,5,FALSE))</f>
        <v/>
      </c>
      <c r="P63" s="33" t="str">
        <f>IF(ISERROR(VLOOKUP(CONCATENATE($A63,"_L_",O$1),Records!$C$2:$H$6601,1,FALSE)),"",VLOOKUP(CONCATENATE($A63,"_L_",O$1),Records!$C$2:$H$6601,6,FALSE))</f>
        <v/>
      </c>
      <c r="Q63" s="32">
        <f>IF(ISERROR(VLOOKUP(CONCATENATE($A63,"_L_",R$1),Records!$C$2:$H$6601,1,FALSE)),"",VLOOKUP(CONCATENATE($A63,"_L_",R$1),Records!$C$2:$H$6601,4,FALSE))</f>
        <v>0.39583333333333331</v>
      </c>
      <c r="R63" s="7" t="str">
        <f>IF(ISERROR(VLOOKUP(CONCATENATE($A63,"_L_",R$1),Records!$C$2:$H$6601,1,FALSE)),"",VLOOKUP(CONCATENATE($A63,"_L_",R$1),Records!$C$2:$H$6601,5,FALSE))</f>
        <v>U7 BLACKs</v>
      </c>
      <c r="S63" s="33" t="str">
        <f>IF(ISERROR(VLOOKUP(CONCATENATE($A63,"_L_",R$1),Records!$C$2:$H$6601,1,FALSE)),"",VLOOKUP(CONCATENATE($A63,"_L_",R$1),Records!$C$2:$H$6601,6,FALSE))</f>
        <v>Tournoi Home</v>
      </c>
      <c r="T63" s="32">
        <f>IF(ISERROR(VLOOKUP(CONCATENATE($A63,"_L_",U$1),Records!$C$2:$H$6601,1,FALSE)),"",VLOOKUP(CONCATENATE($A63,"_L_",U$1),Records!$C$2:$H$6601,4,FALSE))</f>
        <v>0.39583333333333331</v>
      </c>
      <c r="U63" s="7" t="str">
        <f>IF(ISERROR(VLOOKUP(CONCATENATE($A63,"_L_",U$1),Records!$C$2:$H$6601,1,FALSE)),"",VLOOKUP(CONCATENATE($A63,"_L_",U$1),Records!$C$2:$H$6601,5,FALSE))</f>
        <v>U7 REDs</v>
      </c>
      <c r="V63" s="33" t="str">
        <f>IF(ISERROR(VLOOKUP(CONCATENATE($A63,"_L_",U$1),Records!$C$2:$H$6601,1,FALSE)),"",VLOOKUP(CONCATENATE($A63,"_L_",U$1),Records!$C$2:$H$6601,6,FALSE))</f>
        <v>Tournoi Home</v>
      </c>
      <c r="W63" s="32" t="str">
        <f>IF(ISERROR(VLOOKUP(CONCATENATE($A63,"_L_",X$1),Records!$C$2:$H$6601,1,FALSE)),"",VLOOKUP(CONCATENATE($A63,"_L_",X$1),Records!$C$2:$H$6601,4,FALSE))</f>
        <v/>
      </c>
      <c r="X63" s="7" t="str">
        <f>IF(ISERROR(VLOOKUP(CONCATENATE($A63,"_L_",X$1),Records!$C$2:$H$6601,1,FALSE)),"",VLOOKUP(CONCATENATE($A63,"_L_",X$1),Records!$C$2:$H$6601,5,FALSE))</f>
        <v/>
      </c>
      <c r="Y63" s="33" t="str">
        <f>IF(ISERROR(VLOOKUP(CONCATENATE($A63,"_L_",X$1),Records!$C$2:$H$6601,1,FALSE)),"",VLOOKUP(CONCATENATE($A63,"_L_",X$1),Records!$C$2:$H$6601,6,FALSE))</f>
        <v/>
      </c>
      <c r="Z63" s="32">
        <f>IF(ISERROR(VLOOKUP(CONCATENATE($A63,"_L_",AA$1),Records!$C$2:$H$6601,1,FALSE)),"",VLOOKUP(CONCATENATE($A63,"_L_",AA$1),Records!$C$2:$H$6601,4,FALSE))</f>
        <v>0.39583333333333331</v>
      </c>
      <c r="AA63" s="7" t="str">
        <f>IF(ISERROR(VLOOKUP(CONCATENATE($A63,"_L_",AA$1),Records!$C$2:$H$6601,1,FALSE)),"",VLOOKUP(CONCATENATE($A63,"_L_",AA$1),Records!$C$2:$H$6601,5,FALSE))</f>
        <v>U8 BLACKs</v>
      </c>
      <c r="AB63" s="33" t="str">
        <f>IF(ISERROR(VLOOKUP(CONCATENATE($A63,"_L_",AA$1),Records!$C$2:$H$6601,1,FALSE)),"",VLOOKUP(CONCATENATE($A63,"_L_",AA$1),Records!$C$2:$H$6601,6,FALSE))</f>
        <v>Tournoi Home</v>
      </c>
      <c r="AC63" s="32">
        <f>IF(ISERROR(VLOOKUP(CONCATENATE($A63,"_L_",AD$1),Records!$C$2:$H$6601,1,FALSE)),"",VLOOKUP(CONCATENATE($A63,"_L_",AD$1),Records!$C$2:$H$6601,4,FALSE))</f>
        <v>0.39583333333333331</v>
      </c>
      <c r="AD63" s="7" t="str">
        <f>IF(ISERROR(VLOOKUP(CONCATENATE($A63,"_L_",AD$1),Records!$C$2:$H$6601,1,FALSE)),"",VLOOKUP(CONCATENATE($A63,"_L_",AD$1),Records!$C$2:$H$6601,5,FALSE))</f>
        <v>U8 REDs</v>
      </c>
      <c r="AE63" s="33" t="str">
        <f>IF(ISERROR(VLOOKUP(CONCATENATE($A63,"_L_",AD$1),Records!$C$2:$H$6601,1,FALSE)),"",VLOOKUP(CONCATENATE($A63,"_L_",AD$1),Records!$C$2:$H$6601,6,FALSE))</f>
        <v>Tournoi Home</v>
      </c>
      <c r="AF63" s="32" t="str">
        <f>IF(ISERROR(VLOOKUP(CONCATENATE($A63,"_L_",AG$1),Records!$C$2:$H$6601,1,FALSE)),"",VLOOKUP(CONCATENATE($A63,"_L_",AG$1),Records!$C$2:$H$6601,4,FALSE))</f>
        <v/>
      </c>
      <c r="AG63" s="7" t="str">
        <f>IF(ISERROR(VLOOKUP(CONCATENATE($A63,"_L_",AG$1),Records!$C$2:$H$6601,1,FALSE)),"",VLOOKUP(CONCATENATE($A63,"_L_",AG$1),Records!$C$2:$H$6601,5,FALSE))</f>
        <v/>
      </c>
      <c r="AH63" s="33" t="str">
        <f>IF(ISERROR(VLOOKUP(CONCATENATE($A63,"_L_",AG$1),Records!$C$2:$H$6601,1,FALSE)),"",VLOOKUP(CONCATENATE($A63,"_L_",AG$1),Records!$C$2:$H$6601,6,FALSE))</f>
        <v/>
      </c>
      <c r="AI63" s="32">
        <f>IF(ISERROR(VLOOKUP(CONCATENATE($A63,"_L_",AJ$1),Records!$C$2:$H$6601,1,FALSE)),"",VLOOKUP(CONCATENATE($A63,"_L_",AJ$1),Records!$C$2:$H$6601,4,FALSE))</f>
        <v>0.39583333333333331</v>
      </c>
      <c r="AJ63" s="7" t="str">
        <f>IF(ISERROR(VLOOKUP(CONCATENATE($A63,"_L_",AJ$1),Records!$C$2:$H$6601,1,FALSE)),"",VLOOKUP(CONCATENATE($A63,"_L_",AJ$1),Records!$C$2:$H$6601,5,FALSE))</f>
        <v>U9 BLACKs</v>
      </c>
      <c r="AK63" s="33" t="str">
        <f>IF(ISERROR(VLOOKUP(CONCATENATE($A63,"_L_",AJ$1),Records!$C$2:$H$6601,1,FALSE)),"",VLOOKUP(CONCATENATE($A63,"_L_",AJ$1),Records!$C$2:$H$6601,6,FALSE))</f>
        <v>Tournoi Home</v>
      </c>
      <c r="AL63" s="32">
        <f>IF(ISERROR(VLOOKUP(CONCATENATE($A63,"_L_",AM$1),Records!$C$2:$H$6601,1,FALSE)),"",VLOOKUP(CONCATENATE($A63,"_L_",AM$1),Records!$C$2:$H$6601,4,FALSE))</f>
        <v>0.39583333333333331</v>
      </c>
      <c r="AM63" s="7" t="str">
        <f>IF(ISERROR(VLOOKUP(CONCATENATE($A63,"_L_",AM$1),Records!$C$2:$H$6601,1,FALSE)),"",VLOOKUP(CONCATENATE($A63,"_L_",AM$1),Records!$C$2:$H$6601,5,FALSE))</f>
        <v>U9 REDs</v>
      </c>
      <c r="AN63" s="33" t="str">
        <f>IF(ISERROR(VLOOKUP(CONCATENATE($A63,"_L_",AM$1),Records!$C$2:$H$6601,1,FALSE)),"",VLOOKUP(CONCATENATE($A63,"_L_",AM$1),Records!$C$2:$H$6601,6,FALSE))</f>
        <v>Tournoi Home</v>
      </c>
      <c r="AO63" s="32" t="str">
        <f>IF(ISERROR(VLOOKUP(CONCATENATE($A63,"_L_",AP$1),Records!$C$2:$H$6601,1,FALSE)),"",VLOOKUP(CONCATENATE($A63,"_L_",AP$1),Records!$C$2:$H$6601,4,FALSE))</f>
        <v/>
      </c>
      <c r="AP63" s="7" t="str">
        <f>IF(ISERROR(VLOOKUP(CONCATENATE($A63,"_L_",AP$1),Records!$C$2:$H$6601,1,FALSE)),"",VLOOKUP(CONCATENATE($A63,"_L_",AP$1),Records!$C$2:$H$6601,5,FALSE))</f>
        <v/>
      </c>
      <c r="AQ63" s="33" t="str">
        <f>IF(ISERROR(VLOOKUP(CONCATENATE($A63,"_L_",AP$1),Records!$C$2:$H$6601,1,FALSE)),"",VLOOKUP(CONCATENATE($A63,"_L_",AP$1),Records!$C$2:$H$6601,6,FALSE))</f>
        <v/>
      </c>
      <c r="AR63" s="32">
        <f>IF(ISERROR(VLOOKUP(CONCATENATE($A63,"_L_",AS$1),Records!$C$2:$H$6601,1,FALSE)),"",VLOOKUP(CONCATENATE($A63,"_L_",AS$1),Records!$C$2:$H$6601,4,FALSE))</f>
        <v>0.52083333333333337</v>
      </c>
      <c r="AS63" s="7" t="str">
        <f>IF(ISERROR(VLOOKUP(CONCATENATE($A63,"_L_",AS$1),Records!$C$2:$H$6601,1,FALSE)),"",VLOOKUP(CONCATENATE($A63,"_L_",AS$1),Records!$C$2:$H$6601,5,FALSE))</f>
        <v>U10 BLACKs</v>
      </c>
      <c r="AT63" s="33" t="str">
        <f>IF(ISERROR(VLOOKUP(CONCATENATE($A63,"_L_",AS$1),Records!$C$2:$H$6601,1,FALSE)),"",VLOOKUP(CONCATENATE($A63,"_L_",AS$1),Records!$C$2:$H$6601,6,FALSE))</f>
        <v>Tournoi Home</v>
      </c>
      <c r="AU63" s="32" t="str">
        <f>IF(ISERROR(VLOOKUP(CONCATENATE($A63,"_L_",AV$1),Records!$C$2:$H$6601,1,FALSE)),"",VLOOKUP(CONCATENATE($A63,"_L_",AV$1),Records!$C$2:$H$6601,4,FALSE))</f>
        <v/>
      </c>
      <c r="AV63" s="7" t="str">
        <f>IF(ISERROR(VLOOKUP(CONCATENATE($A63,"_L_",AV$1),Records!$C$2:$H$6601,1,FALSE)),"",VLOOKUP(CONCATENATE($A63,"_L_",AV$1),Records!$C$2:$H$6601,5,FALSE))</f>
        <v/>
      </c>
      <c r="AW63" s="33" t="str">
        <f>IF(ISERROR(VLOOKUP(CONCATENATE($A63,"_L_",AV$1),Records!$C$2:$H$6601,1,FALSE)),"",VLOOKUP(CONCATENATE($A63,"_L_",AV$1),Records!$C$2:$H$6601,6,FALSE))</f>
        <v/>
      </c>
      <c r="AX63" s="32" t="str">
        <f>IF(ISERROR(VLOOKUP(CONCATENATE($A63,"_L_",AY$1),Records!$C$2:$H$6601,1,FALSE)),"",VLOOKUP(CONCATENATE($A63,"_L_",AY$1),Records!$C$2:$H$6601,4,FALSE))</f>
        <v/>
      </c>
      <c r="AY63" s="7" t="str">
        <f>IF(ISERROR(VLOOKUP(CONCATENATE($A63,"_L_",AY$1),Records!$C$2:$H$6601,1,FALSE)),"",VLOOKUP(CONCATENATE($A63,"_L_",AY$1),Records!$C$2:$H$6601,5,FALSE))</f>
        <v/>
      </c>
      <c r="AZ63" s="33" t="str">
        <f>IF(ISERROR(VLOOKUP(CONCATENATE($A63,"_L_",AY$1),Records!$C$2:$H$6601,1,FALSE)),"",VLOOKUP(CONCATENATE($A63,"_L_",AY$1),Records!$C$2:$H$6601,6,FALSE))</f>
        <v/>
      </c>
      <c r="BA63" s="32">
        <f>IF(ISERROR(VLOOKUP(CONCATENATE($A63,"_L_",BB$1),Records!$C$2:$H$6601,1,FALSE)),"",VLOOKUP(CONCATENATE($A63,"_L_",BB$1),Records!$C$2:$H$6601,4,FALSE))</f>
        <v>0.52083333333333337</v>
      </c>
      <c r="BB63" s="7" t="str">
        <f>IF(ISERROR(VLOOKUP(CONCATENATE($A63,"_L_",BB$1),Records!$C$2:$H$6601,1,FALSE)),"",VLOOKUP(CONCATENATE($A63,"_L_",BB$1),Records!$C$2:$H$6601,5,FALSE))</f>
        <v>U11 BLACKs</v>
      </c>
      <c r="BC63" s="33" t="str">
        <f>IF(ISERROR(VLOOKUP(CONCATENATE($A63,"_L_",BB$1),Records!$C$2:$H$6601,1,FALSE)),"",VLOOKUP(CONCATENATE($A63,"_L_",BB$1),Records!$C$2:$H$6601,6,FALSE))</f>
        <v>Tournoi Home</v>
      </c>
      <c r="BD63" s="32">
        <f>IF(ISERROR(VLOOKUP(CONCATENATE($A63,"_L_",BE$1),Records!$C$2:$H$6601,1,FALSE)),"",VLOOKUP(CONCATENATE($A63,"_L_",BE$1),Records!$C$2:$H$6601,4,FALSE))</f>
        <v>0.52083333333333337</v>
      </c>
      <c r="BE63" s="7" t="str">
        <f>IF(ISERROR(VLOOKUP(CONCATENATE($A63,"_L_",BE$1),Records!$C$2:$H$6601,1,FALSE)),"",VLOOKUP(CONCATENATE($A63,"_L_",BE$1),Records!$C$2:$H$6601,5,FALSE))</f>
        <v>U11 REDs</v>
      </c>
      <c r="BF63" s="33" t="str">
        <f>IF(ISERROR(VLOOKUP(CONCATENATE($A63,"_L_",BE$1),Records!$C$2:$H$6601,1,FALSE)),"",VLOOKUP(CONCATENATE($A63,"_L_",BE$1),Records!$C$2:$H$6601,6,FALSE))</f>
        <v>Tournoi Home</v>
      </c>
      <c r="BG63" s="32" t="str">
        <f>IF(ISERROR(VLOOKUP(CONCATENATE($A63,"_L_",BH$1),Records!$C$2:$H$6601,1,FALSE)),"",VLOOKUP(CONCATENATE($A63,"_L_",BH$1),Records!$C$2:$H$6601,4,FALSE))</f>
        <v/>
      </c>
      <c r="BH63" s="7" t="str">
        <f>IF(ISERROR(VLOOKUP(CONCATENATE($A63,"_L_",BH$1),Records!$C$2:$H$6601,1,FALSE)),"",VLOOKUP(CONCATENATE($A63,"_L_",BH$1),Records!$C$2:$H$6601,5,FALSE))</f>
        <v/>
      </c>
      <c r="BI63" s="33" t="str">
        <f>IF(ISERROR(VLOOKUP(CONCATENATE($A63,"_L_",BH$1),Records!$C$2:$H$6601,1,FALSE)),"",VLOOKUP(CONCATENATE($A63,"_L_",BH$1),Records!$C$2:$H$6601,6,FALSE))</f>
        <v/>
      </c>
      <c r="BJ63" s="32">
        <f>IF(ISERROR(VLOOKUP(CONCATENATE($A63,"_L_",BK$1),Records!$C$2:$H$6601,1,FALSE)),"",VLOOKUP(CONCATENATE($A63,"_L_",BK$1),Records!$C$2:$H$6601,4,FALSE))</f>
        <v>0.52083333333333337</v>
      </c>
      <c r="BK63" s="7" t="str">
        <f>IF(ISERROR(VLOOKUP(CONCATENATE($A63,"_L_",BK$1),Records!$C$2:$H$6601,1,FALSE)),"",VLOOKUP(CONCATENATE($A63,"_L_",BK$1),Records!$C$2:$H$6601,5,FALSE))</f>
        <v>U12 BLACKs</v>
      </c>
      <c r="BL63" s="33" t="str">
        <f>IF(ISERROR(VLOOKUP(CONCATENATE($A63,"_L_",BK$1),Records!$C$2:$H$6601,1,FALSE)),"",VLOOKUP(CONCATENATE($A63,"_L_",BK$1),Records!$C$2:$H$6601,6,FALSE))</f>
        <v>CLAVINOISE</v>
      </c>
      <c r="BM63" s="32">
        <f>IF(ISERROR(VLOOKUP(CONCATENATE($A63,"_L_",BN$1),Records!$C$2:$H$6601,1,FALSE)),"",VLOOKUP(CONCATENATE($A63,"_L_",BN$1),Records!$C$2:$H$6601,4,FALSE))</f>
        <v>0.52083333333333337</v>
      </c>
      <c r="BN63" s="7" t="str">
        <f>IF(ISERROR(VLOOKUP(CONCATENATE($A63,"_L_",BN$1),Records!$C$2:$H$6601,1,FALSE)),"",VLOOKUP(CONCATENATE($A63,"_L_",BN$1),Records!$C$2:$H$6601,5,FALSE))</f>
        <v>U12 REDs</v>
      </c>
      <c r="BO63" s="33" t="str">
        <f>IF(ISERROR(VLOOKUP(CONCATENATE($A63,"_L_",BN$1),Records!$C$2:$H$6601,1,FALSE)),"",VLOOKUP(CONCATENATE($A63,"_L_",BN$1),Records!$C$2:$H$6601,6,FALSE))</f>
        <v>FRAITURE FC</v>
      </c>
      <c r="BP63" s="32" t="str">
        <f>IF(ISERROR(VLOOKUP(CONCATENATE($A63,"_L_",BQ$1),Records!$C$2:$H$6601,1,FALSE)),"",VLOOKUP(CONCATENATE($A63,"_L_",BQ$1),Records!$C$2:$H$6601,4,FALSE))</f>
        <v/>
      </c>
      <c r="BQ63" s="7" t="str">
        <f>IF(ISERROR(VLOOKUP(CONCATENATE($A63,"_L_",BQ$1),Records!$C$2:$H$6601,1,FALSE)),"",VLOOKUP(CONCATENATE($A63,"_L_",BQ$1),Records!$C$2:$H$6601,5,FALSE))</f>
        <v/>
      </c>
      <c r="BR63" s="33" t="str">
        <f>IF(ISERROR(VLOOKUP(CONCATENATE($A63,"_L_",BQ$1),Records!$C$2:$H$6601,1,FALSE)),"",VLOOKUP(CONCATENATE($A63,"_L_",BQ$1),Records!$C$2:$H$6601,6,FALSE))</f>
        <v/>
      </c>
      <c r="BS63" s="32">
        <f>IF(ISERROR(VLOOKUP(CONCATENATE($A63,"_L_",BT$1),Records!$C$2:$H$6601,1,FALSE)),"",VLOOKUP(CONCATENATE($A63,"_L_",BT$1),Records!$C$2:$H$6601,4,FALSE))</f>
        <v>0.60416666666666663</v>
      </c>
      <c r="BT63" s="7" t="str">
        <f>IF(ISERROR(VLOOKUP(CONCATENATE($A63,"_L_",BT$1),Records!$C$2:$H$6601,1,FALSE)),"",VLOOKUP(CONCATENATE($A63,"_L_",BT$1),Records!$C$2:$H$6601,5,FALSE))</f>
        <v>U13 BLACKs</v>
      </c>
      <c r="BU63" s="33" t="str">
        <f>IF(ISERROR(VLOOKUP(CONCATENATE($A63,"_L_",BT$1),Records!$C$2:$H$6601,1,FALSE)),"",VLOOKUP(CONCATENATE($A63,"_L_",BT$1),Records!$C$2:$H$6601,6,FALSE))</f>
        <v>AMAY</v>
      </c>
      <c r="BV63" s="32" t="str">
        <f>IF(ISERROR(VLOOKUP(CONCATENATE($A63,"_L_",BW$1),Records!$C$2:$H$6601,1,FALSE)),"",VLOOKUP(CONCATENATE($A63,"_L_",BW$1),Records!$C$2:$H$6601,4,FALSE))</f>
        <v/>
      </c>
      <c r="BW63" s="7" t="str">
        <f>IF(ISERROR(VLOOKUP(CONCATENATE($A63,"_L_",BW$1),Records!$C$2:$H$6601,1,FALSE)),"",VLOOKUP(CONCATENATE($A63,"_L_",BW$1),Records!$C$2:$H$6601,5,FALSE))</f>
        <v/>
      </c>
      <c r="BX63" s="33" t="str">
        <f>IF(ISERROR(VLOOKUP(CONCATENATE($A63,"_L_",BW$1),Records!$C$2:$H$6601,1,FALSE)),"",VLOOKUP(CONCATENATE($A63,"_L_",BW$1),Records!$C$2:$H$6601,6,FALSE))</f>
        <v/>
      </c>
      <c r="BY63" s="32" t="str">
        <f>IF(ISERROR(VLOOKUP(CONCATENATE($A63,"_L_",BZ$1),Records!$C$2:$H$6601,1,FALSE)),"",VLOOKUP(CONCATENATE($A63,"_L_",BZ$1),Records!$C$2:$H$6601,4,FALSE))</f>
        <v/>
      </c>
      <c r="BZ63" s="7" t="str">
        <f>IF(ISERROR(VLOOKUP(CONCATENATE($A63,"_L_",BZ$1),Records!$C$2:$H$6601,1,FALSE)),"",VLOOKUP(CONCATENATE($A63,"_L_",BZ$1),Records!$C$2:$H$6601,5,FALSE))</f>
        <v/>
      </c>
      <c r="CA63" s="33" t="str">
        <f>IF(ISERROR(VLOOKUP(CONCATENATE($A63,"_L_",BZ$1),Records!$C$2:$H$6601,1,FALSE)),"",VLOOKUP(CONCATENATE($A63,"_L_",BZ$1),Records!$C$2:$H$6601,6,FALSE))</f>
        <v/>
      </c>
      <c r="CB63" s="32" t="str">
        <f>IF(ISERROR(VLOOKUP(CONCATENATE($A63,"_L_",CC$1),Records!$C$2:$H$6601,1,FALSE)),"",VLOOKUP(CONCATENATE($A63,"_L_",CC$1),Records!$C$2:$H$6601,4,FALSE))</f>
        <v/>
      </c>
      <c r="CC63" s="7" t="str">
        <f>IF(ISERROR(VLOOKUP(CONCATENATE($A63,"_L_",CC$1),Records!$C$2:$H$6601,1,FALSE)),"",VLOOKUP(CONCATENATE($A63,"_L_",CC$1),Records!$C$2:$H$6601,5,FALSE))</f>
        <v/>
      </c>
      <c r="CD63" s="33" t="str">
        <f>IF(ISERROR(VLOOKUP(CONCATENATE($A63,"_L_",CC$1),Records!$C$2:$H$6601,1,FALSE)),"",VLOOKUP(CONCATENATE($A63,"_L_",CC$1),Records!$C$2:$H$6601,6,FALSE))</f>
        <v/>
      </c>
      <c r="CE63" s="32" t="str">
        <f>IF(ISERROR(VLOOKUP(CONCATENATE($A63,"_L_",CF$1),Records!$C$2:$H$6601,1,FALSE)),"",VLOOKUP(CONCATENATE($A63,"_L_",CF$1),Records!$C$2:$H$6601,4,FALSE))</f>
        <v/>
      </c>
      <c r="CF63" s="7" t="str">
        <f>IF(ISERROR(VLOOKUP(CONCATENATE($A63,"_L_",CF$1),Records!$C$2:$H$6601,1,FALSE)),"",VLOOKUP(CONCATENATE($A63,"_L_",CF$1),Records!$C$2:$H$6601,5,FALSE))</f>
        <v/>
      </c>
      <c r="CG63" s="33" t="str">
        <f>IF(ISERROR(VLOOKUP(CONCATENATE($A63,"_L_",CF$1),Records!$C$2:$H$6601,1,FALSE)),"",VLOOKUP(CONCATENATE($A63,"_L_",CF$1),Records!$C$2:$H$6601,6,FALSE))</f>
        <v/>
      </c>
      <c r="CH63" s="32" t="str">
        <f>IF(ISERROR(VLOOKUP(CONCATENATE($A63,"_L_",CI$1),Records!$C$2:$H$6601,1,FALSE)),"",VLOOKUP(CONCATENATE($A63,"_L_",CI$1),Records!$C$2:$H$6601,4,FALSE))</f>
        <v/>
      </c>
      <c r="CI63" s="7" t="str">
        <f>IF(ISERROR(VLOOKUP(CONCATENATE($A63,"_L_",CI$1),Records!$C$2:$H$6601,1,FALSE)),"",VLOOKUP(CONCATENATE($A63,"_L_",CI$1),Records!$C$2:$H$6601,5,FALSE))</f>
        <v/>
      </c>
      <c r="CJ63" s="33" t="str">
        <f>IF(ISERROR(VLOOKUP(CONCATENATE($A63,"_L_",CI$1),Records!$C$2:$H$6601,1,FALSE)),"",VLOOKUP(CONCATENATE($A63,"_L_",CI$1),Records!$C$2:$H$6601,6,FALSE))</f>
        <v/>
      </c>
      <c r="CK63" s="32" t="str">
        <f>IF(ISERROR(VLOOKUP(CONCATENATE($A63,"_L_",CL$1),Records!$C$2:$H$6601,1,FALSE)),"",VLOOKUP(CONCATENATE($A63,"_L_",CL$1),Records!$C$2:$H$6601,4,FALSE))</f>
        <v/>
      </c>
      <c r="CL63" s="7" t="str">
        <f>IF(ISERROR(VLOOKUP(CONCATENATE($A63,"_L_",CL$1),Records!$C$2:$H$6601,1,FALSE)),"",VLOOKUP(CONCATENATE($A63,"_L_",CL$1),Records!$C$2:$H$6601,5,FALSE))</f>
        <v/>
      </c>
      <c r="CM63" s="33" t="str">
        <f>IF(ISERROR(VLOOKUP(CONCATENATE($A63,"_L_",CL$1),Records!$C$2:$H$6601,1,FALSE)),"",VLOOKUP(CONCATENATE($A63,"_L_",CL$1),Records!$C$2:$H$6601,6,FALSE))</f>
        <v/>
      </c>
      <c r="CN63" s="32">
        <f>IF(ISERROR(VLOOKUP(CONCATENATE($A63,"_L_",CO$1),Records!$C$2:$H$6601,1,FALSE)),"",VLOOKUP(CONCATENATE($A63,"_L_",CO$1),Records!$C$2:$H$6601,4,FALSE))</f>
        <v>0.65625</v>
      </c>
      <c r="CO63" s="7" t="str">
        <f>IF(ISERROR(VLOOKUP(CONCATENATE($A63,"_L_",CO$1),Records!$C$2:$H$6601,1,FALSE)),"",VLOOKUP(CONCATENATE($A63,"_L_",CO$1),Records!$C$2:$H$6601,5,FALSE))</f>
        <v>U16 BLACKs</v>
      </c>
      <c r="CP63" s="33" t="str">
        <f>IF(ISERROR(VLOOKUP(CONCATENATE($A63,"_L_",CO$1),Records!$C$2:$H$6601,1,FALSE)),"",VLOOKUP(CONCATENATE($A63,"_L_",CO$1),Records!$C$2:$H$6601,6,FALSE))</f>
        <v>BRAIVES</v>
      </c>
      <c r="CQ63" s="32" t="str">
        <f>IF(ISERROR(VLOOKUP(CONCATENATE($A63,"_L_",CR$1),Records!$C$2:$H$6601,1,FALSE)),"",VLOOKUP(CONCATENATE($A63,"_L_",CR$1),Records!$C$2:$H$6601,4,FALSE))</f>
        <v/>
      </c>
      <c r="CR63" s="7" t="str">
        <f>IF(ISERROR(VLOOKUP(CONCATENATE($A63,"_L_",CR$1),Records!$C$2:$H$6601,1,FALSE)),"",VLOOKUP(CONCATENATE($A63,"_L_",CR$1),Records!$C$2:$H$6601,5,FALSE))</f>
        <v/>
      </c>
      <c r="CS63" s="33" t="str">
        <f>IF(ISERROR(VLOOKUP(CONCATENATE($A63,"_L_",CR$1),Records!$C$2:$H$6601,1,FALSE)),"",VLOOKUP(CONCATENATE($A63,"_L_",CR$1),Records!$C$2:$H$6601,6,FALSE))</f>
        <v/>
      </c>
      <c r="CT63" s="32" t="str">
        <f>IF(ISERROR(VLOOKUP(CONCATENATE($A63,"_L_",CU$1),Records!$C$2:$H$6601,1,FALSE)),"",VLOOKUP(CONCATENATE($A63,"_L_",CU$1),Records!$C$2:$H$6601,4,FALSE))</f>
        <v/>
      </c>
      <c r="CU63" s="7" t="str">
        <f>IF(ISERROR(VLOOKUP(CONCATENATE($A63,"_L_",CU$1),Records!$C$2:$H$6601,1,FALSE)),"",VLOOKUP(CONCATENATE($A63,"_L_",CU$1),Records!$C$2:$H$6601,5,FALSE))</f>
        <v/>
      </c>
      <c r="CV63" s="33" t="str">
        <f>IF(ISERROR(VLOOKUP(CONCATENATE($A63,"_L_",CU$1),Records!$C$2:$H$6601,1,FALSE)),"",VLOOKUP(CONCATENATE($A63,"_L_",CU$1),Records!$C$2:$H$6601,6,FALSE))</f>
        <v/>
      </c>
      <c r="CW63" s="32" t="str">
        <f>IF(ISERROR(VLOOKUP(CONCATENATE($A63,"_L_",CX$1),Records!$C$2:$H$6601,1,FALSE)),"",VLOOKUP(CONCATENATE($A63,"_L_",CX$1),Records!$C$2:$H$6601,4,FALSE))</f>
        <v/>
      </c>
      <c r="CX63" s="7" t="str">
        <f>IF(ISERROR(VLOOKUP(CONCATENATE($A63,"_L_",CX$1),Records!$C$2:$H$6601,1,FALSE)),"",VLOOKUP(CONCATENATE($A63,"_L_",CX$1),Records!$C$2:$H$6601,5,FALSE))</f>
        <v/>
      </c>
      <c r="CY63" s="33" t="str">
        <f>IF(ISERROR(VLOOKUP(CONCATENATE($A63,"_L_",CX$1),Records!$C$2:$H$6601,1,FALSE)),"",VLOOKUP(CONCATENATE($A63,"_L_",CX$1),Records!$C$2:$H$6601,6,FALSE))</f>
        <v/>
      </c>
      <c r="CZ63" s="32" t="str">
        <f>IF(ISERROR(VLOOKUP(CONCATENATE($A63,"_L_",DA$1),Records!$C$2:$H$6601,1,FALSE)),"",VLOOKUP(CONCATENATE($A63,"_L_",DA$1),Records!$C$2:$H$6601,4,FALSE))</f>
        <v/>
      </c>
      <c r="DA63" s="7" t="str">
        <f>IF(ISERROR(VLOOKUP(CONCATENATE($A63,"_L_",DA$1),Records!$C$2:$H$6601,1,FALSE)),"",VLOOKUP(CONCATENATE($A63,"_L_",DA$1),Records!$C$2:$H$6601,5,FALSE))</f>
        <v/>
      </c>
      <c r="DB63" s="33" t="str">
        <f>IF(ISERROR(VLOOKUP(CONCATENATE($A63,"_L_",DA$1),Records!$C$2:$H$6601,1,FALSE)),"",VLOOKUP(CONCATENATE($A63,"_L_",DA$1),Records!$C$2:$H$6601,6,FALSE))</f>
        <v/>
      </c>
      <c r="DC63" s="32" t="str">
        <f>IF(ISERROR(VLOOKUP(CONCATENATE($A63,"_L_",DD$1),Records!$C$2:$H$6601,1,FALSE)),"",VLOOKUP(CONCATENATE($A63,"_L_",DD$1),Records!$C$2:$H$6601,4,FALSE))</f>
        <v/>
      </c>
      <c r="DD63" s="7" t="str">
        <f>IF(ISERROR(VLOOKUP(CONCATENATE($A63,"_L_",DD$1),Records!$C$2:$H$6601,1,FALSE)),"",VLOOKUP(CONCATENATE($A63,"_L_",DD$1),Records!$C$2:$H$6601,5,FALSE))</f>
        <v/>
      </c>
      <c r="DE63" s="33" t="str">
        <f>IF(ISERROR(VLOOKUP(CONCATENATE($A63,"_L_",DD$1),Records!$C$2:$H$6601,1,FALSE)),"",VLOOKUP(CONCATENATE($A63,"_L_",DD$1),Records!$C$2:$H$6601,6,FALSE))</f>
        <v/>
      </c>
      <c r="DF63" s="32" t="str">
        <f>IF(ISERROR(VLOOKUP(CONCATENATE($A63,"_L_",DG$1),Records!$C$2:$H$6601,1,FALSE)),"",VLOOKUP(CONCATENATE($A63,"_L_",DG$1),Records!$C$2:$H$6601,4,FALSE))</f>
        <v/>
      </c>
      <c r="DG63" s="7" t="str">
        <f>IF(ISERROR(VLOOKUP(CONCATENATE($A63,"_L_",DG$1),Records!$C$2:$H$6601,1,FALSE)),"",VLOOKUP(CONCATENATE($A63,"_L_",DG$1),Records!$C$2:$H$6601,5,FALSE))</f>
        <v/>
      </c>
      <c r="DH63" s="33" t="str">
        <f>IF(ISERROR(VLOOKUP(CONCATENATE($A63,"_L_",DG$1),Records!$C$2:$H$6601,1,FALSE)),"",VLOOKUP(CONCATENATE($A63,"_L_",DG$1),Records!$C$2:$H$6601,6,FALSE))</f>
        <v/>
      </c>
      <c r="DI63" s="32" t="str">
        <f>IF(ISERROR(VLOOKUP(CONCATENATE($A63,"_L_",DJ$1),Records!$C$2:$H$6601,1,FALSE)),"",VLOOKUP(CONCATENATE($A63,"_L_",DJ$1),Records!$C$2:$H$6601,4,FALSE))</f>
        <v/>
      </c>
      <c r="DJ63" s="7" t="str">
        <f>IF(ISERROR(VLOOKUP(CONCATENATE($A63,"_L_",DJ$1),Records!$C$2:$H$6601,1,FALSE)),"",VLOOKUP(CONCATENATE($A63,"_L_",DJ$1),Records!$C$2:$H$6601,5,FALSE))</f>
        <v/>
      </c>
      <c r="DK63" s="33" t="str">
        <f>IF(ISERROR(VLOOKUP(CONCATENATE($A63,"_L_",DJ$1),Records!$C$2:$H$6601,1,FALSE)),"",VLOOKUP(CONCATENATE($A63,"_L_",DJ$1),Records!$C$2:$H$6601,6,FALSE))</f>
        <v/>
      </c>
      <c r="DL63" s="32" t="str">
        <f>IF(ISERROR(VLOOKUP(CONCATENATE($A63,"_L_",DM$1),Records!$C$2:$H$6601,1,FALSE)),"",VLOOKUP(CONCATENATE($A63,"_L_",DM$1),Records!$C$2:$H$6601,4,FALSE))</f>
        <v/>
      </c>
      <c r="DM63" s="7" t="str">
        <f>IF(ISERROR(VLOOKUP(CONCATENATE($A63,"_L_",DM$1),Records!$C$2:$H$6601,1,FALSE)),"",VLOOKUP(CONCATENATE($A63,"_L_",DM$1),Records!$C$2:$H$6601,5,FALSE))</f>
        <v/>
      </c>
      <c r="DN63" s="33" t="str">
        <f>IF(ISERROR(VLOOKUP(CONCATENATE($A63,"_L_",DM$1),Records!$C$2:$H$6601,1,FALSE)),"",VLOOKUP(CONCATENATE($A63,"_L_",DM$1),Records!$C$2:$H$6601,6,FALSE))</f>
        <v/>
      </c>
      <c r="DO63" s="32" t="str">
        <f>IF(ISERROR(VLOOKUP(CONCATENATE($A63,"_L_",DP$1),Records!$C$2:$H$6601,1,FALSE)),"",VLOOKUP(CONCATENATE($A63,"_L_",DP$1),Records!$C$2:$H$6601,4,FALSE))</f>
        <v/>
      </c>
      <c r="DP63" s="7" t="str">
        <f>IF(ISERROR(VLOOKUP(CONCATENATE($A63,"_L_",DP$1),Records!$C$2:$H$6601,1,FALSE)),"",VLOOKUP(CONCATENATE($A63,"_L_",DP$1),Records!$C$2:$H$6601,5,FALSE))</f>
        <v/>
      </c>
      <c r="DQ63" s="33" t="str">
        <f>IF(ISERROR(VLOOKUP(CONCATENATE($A63,"_L_",DP$1),Records!$C$2:$H$6601,1,FALSE)),"",VLOOKUP(CONCATENATE($A63,"_L_",DP$1),Records!$C$2:$H$6601,6,FALSE))</f>
        <v/>
      </c>
      <c r="DR63" s="32" t="str">
        <f>IF(ISERROR(VLOOKUP(CONCATENATE($A63,"_L_",DS$1),Records!$C$2:$H$6601,1,FALSE)),"",VLOOKUP(CONCATENATE($A63,"_L_",DS$1),Records!$C$2:$H$6601,4,FALSE))</f>
        <v/>
      </c>
      <c r="DS63" s="7" t="str">
        <f>IF(ISERROR(VLOOKUP(CONCATENATE($A63,"_L_",DS$1),Records!$C$2:$H$6601,1,FALSE)),"",VLOOKUP(CONCATENATE($A63,"_L_",DS$1),Records!$C$2:$H$6601,5,FALSE))</f>
        <v/>
      </c>
      <c r="DT63" s="33" t="str">
        <f>IF(ISERROR(VLOOKUP(CONCATENATE($A63,"_L_",DS$1),Records!$C$2:$H$6601,1,FALSE)),"",VLOOKUP(CONCATENATE($A63,"_L_",DS$1),Records!$C$2:$H$6601,6,FALSE))</f>
        <v/>
      </c>
      <c r="DU63" s="32" t="str">
        <f>IF(ISERROR(VLOOKUP(CONCATENATE($A63,"_L_",DV$1),Records!$C$2:$H$6601,1,FALSE)),"",VLOOKUP(CONCATENATE($A63,"_L_",DV$1),Records!$C$2:$H$6601,4,FALSE))</f>
        <v/>
      </c>
      <c r="DV63" s="7" t="str">
        <f>IF(ISERROR(VLOOKUP(CONCATENATE($A63,"_L_",DV$1),Records!$C$2:$H$6601,1,FALSE)),"",VLOOKUP(CONCATENATE($A63,"_L_",DV$1),Records!$C$2:$H$6601,5,FALSE))</f>
        <v/>
      </c>
      <c r="DW63" s="33" t="str">
        <f>IF(ISERROR(VLOOKUP(CONCATENATE($A63,"_L_",DV$1),Records!$C$2:$H$6601,1,FALSE)),"",VLOOKUP(CONCATENATE($A63,"_L_",DV$1),Records!$C$2:$H$6601,6,FALSE))</f>
        <v/>
      </c>
      <c r="DX63" s="32" t="str">
        <f>IF(ISERROR(VLOOKUP(CONCATENATE($A63,"_L_",DY$1),Records!$C$2:$H$6601,1,FALSE)),"",VLOOKUP(CONCATENATE($A63,"_L_",DY$1),Records!$C$2:$H$6601,4,FALSE))</f>
        <v/>
      </c>
      <c r="DY63" s="7" t="str">
        <f>IF(ISERROR(VLOOKUP(CONCATENATE($A63,"_L_",DY$1),Records!$C$2:$H$6601,1,FALSE)),"",VLOOKUP(CONCATENATE($A63,"_L_",DY$1),Records!$C$2:$H$6601,5,FALSE))</f>
        <v/>
      </c>
      <c r="DZ63" s="33" t="str">
        <f>IF(ISERROR(VLOOKUP(CONCATENATE($A63,"_L_",DY$1),Records!$C$2:$H$6601,1,FALSE)),"",VLOOKUP(CONCATENATE($A63,"_L_",DY$1),Records!$C$2:$H$6601,6,FALSE))</f>
        <v/>
      </c>
      <c r="EA63" s="32" t="str">
        <f>IF(ISERROR(VLOOKUP(CONCATENATE($A63,"_L_",EB$1),Records!$C$2:$H$6601,1,FALSE)),"",VLOOKUP(CONCATENATE($A63,"_L_",EB$1),Records!$C$2:$H$6601,4,FALSE))</f>
        <v/>
      </c>
      <c r="EB63" s="7" t="str">
        <f>IF(ISERROR(VLOOKUP(CONCATENATE($A63,"_L_",EB$1),Records!$C$2:$H$6601,1,FALSE)),"",VLOOKUP(CONCATENATE($A63,"_L_",EB$1),Records!$C$2:$H$6601,5,FALSE))</f>
        <v/>
      </c>
      <c r="EC63" s="33" t="str">
        <f>IF(ISERROR(VLOOKUP(CONCATENATE($A63,"_L_",EB$1),Records!$C$2:$H$6601,1,FALSE)),"",VLOOKUP(CONCATENATE($A63,"_L_",EB$1),Records!$C$2:$H$6601,6,FALSE))</f>
        <v/>
      </c>
    </row>
    <row r="64" spans="1:133" ht="15.75" x14ac:dyDescent="0.25">
      <c r="A64" s="11">
        <v>42246</v>
      </c>
      <c r="B64" s="16" t="s">
        <v>69</v>
      </c>
      <c r="C64" s="15">
        <f t="shared" si="1"/>
        <v>9</v>
      </c>
      <c r="D64" s="26" t="s">
        <v>65</v>
      </c>
      <c r="E64" s="24" t="s">
        <v>61</v>
      </c>
      <c r="F64" s="62">
        <f t="shared" si="0"/>
        <v>2</v>
      </c>
      <c r="G64" s="62">
        <f>HomeCalc!F64</f>
        <v>1</v>
      </c>
      <c r="H64" s="32" t="str">
        <f>IF(ISERROR(VLOOKUP(CONCATENATE($A64,"_L_",I$1),Records!$C$2:$H$6601,1,FALSE)),"",VLOOKUP(CONCATENATE($A64,"_L_",I$1),Records!$C$2:$H$6601,4,FALSE))</f>
        <v/>
      </c>
      <c r="I64" s="7" t="str">
        <f>IF(ISERROR(VLOOKUP(CONCATENATE($A64,"_L_",I$1),Records!$C$2:$H$6601,1,FALSE)),"",VLOOKUP(CONCATENATE($A64,"_L_",I$1),Records!$C$2:$H$6601,5,FALSE))</f>
        <v/>
      </c>
      <c r="J64" s="33" t="str">
        <f>IF(ISERROR(VLOOKUP(CONCATENATE($A64,"_L_",I$1),Records!$C$2:$H$6601,1,FALSE)),"",VLOOKUP(CONCATENATE($A64,"_L_",I$1),Records!$C$2:$H$6601,6,FALSE))</f>
        <v/>
      </c>
      <c r="K64" s="32" t="str">
        <f>IF(ISERROR(VLOOKUP(CONCATENATE($A64,"_L_",L$1),Records!$C$2:$H$6601,1,FALSE)),"",VLOOKUP(CONCATENATE($A64,"_L_",L$1),Records!$C$2:$H$6601,4,FALSE))</f>
        <v/>
      </c>
      <c r="L64" s="7" t="str">
        <f>IF(ISERROR(VLOOKUP(CONCATENATE($A64,"_L_",L$1),Records!$C$2:$H$6601,1,FALSE)),"",VLOOKUP(CONCATENATE($A64,"_L_",L$1),Records!$C$2:$H$6601,5,FALSE))</f>
        <v/>
      </c>
      <c r="M64" s="33" t="str">
        <f>IF(ISERROR(VLOOKUP(CONCATENATE($A64,"_L_",L$1),Records!$C$2:$H$6601,1,FALSE)),"",VLOOKUP(CONCATENATE($A64,"_L_",L$1),Records!$C$2:$H$6601,6,FALSE))</f>
        <v/>
      </c>
      <c r="N64" s="32" t="str">
        <f>IF(ISERROR(VLOOKUP(CONCATENATE($A64,"_L_",O$1),Records!$C$2:$H$6601,1,FALSE)),"",VLOOKUP(CONCATENATE($A64,"_L_",O$1),Records!$C$2:$H$6601,4,FALSE))</f>
        <v/>
      </c>
      <c r="O64" s="7" t="str">
        <f>IF(ISERROR(VLOOKUP(CONCATENATE($A64,"_L_",O$1),Records!$C$2:$H$6601,1,FALSE)),"",VLOOKUP(CONCATENATE($A64,"_L_",O$1),Records!$C$2:$H$6601,5,FALSE))</f>
        <v/>
      </c>
      <c r="P64" s="33" t="str">
        <f>IF(ISERROR(VLOOKUP(CONCATENATE($A64,"_L_",O$1),Records!$C$2:$H$6601,1,FALSE)),"",VLOOKUP(CONCATENATE($A64,"_L_",O$1),Records!$C$2:$H$6601,6,FALSE))</f>
        <v/>
      </c>
      <c r="Q64" s="32" t="str">
        <f>IF(ISERROR(VLOOKUP(CONCATENATE($A64,"_L_",R$1),Records!$C$2:$H$6601,1,FALSE)),"",VLOOKUP(CONCATENATE($A64,"_L_",R$1),Records!$C$2:$H$6601,4,FALSE))</f>
        <v/>
      </c>
      <c r="R64" s="7" t="str">
        <f>IF(ISERROR(VLOOKUP(CONCATENATE($A64,"_L_",R$1),Records!$C$2:$H$6601,1,FALSE)),"",VLOOKUP(CONCATENATE($A64,"_L_",R$1),Records!$C$2:$H$6601,5,FALSE))</f>
        <v/>
      </c>
      <c r="S64" s="33" t="str">
        <f>IF(ISERROR(VLOOKUP(CONCATENATE($A64,"_L_",R$1),Records!$C$2:$H$6601,1,FALSE)),"",VLOOKUP(CONCATENATE($A64,"_L_",R$1),Records!$C$2:$H$6601,6,FALSE))</f>
        <v/>
      </c>
      <c r="T64" s="32" t="str">
        <f>IF(ISERROR(VLOOKUP(CONCATENATE($A64,"_L_",U$1),Records!$C$2:$H$6601,1,FALSE)),"",VLOOKUP(CONCATENATE($A64,"_L_",U$1),Records!$C$2:$H$6601,4,FALSE))</f>
        <v/>
      </c>
      <c r="U64" s="7" t="str">
        <f>IF(ISERROR(VLOOKUP(CONCATENATE($A64,"_L_",U$1),Records!$C$2:$H$6601,1,FALSE)),"",VLOOKUP(CONCATENATE($A64,"_L_",U$1),Records!$C$2:$H$6601,5,FALSE))</f>
        <v/>
      </c>
      <c r="V64" s="33" t="str">
        <f>IF(ISERROR(VLOOKUP(CONCATENATE($A64,"_L_",U$1),Records!$C$2:$H$6601,1,FALSE)),"",VLOOKUP(CONCATENATE($A64,"_L_",U$1),Records!$C$2:$H$6601,6,FALSE))</f>
        <v/>
      </c>
      <c r="W64" s="32" t="str">
        <f>IF(ISERROR(VLOOKUP(CONCATENATE($A64,"_L_",X$1),Records!$C$2:$H$6601,1,FALSE)),"",VLOOKUP(CONCATENATE($A64,"_L_",X$1),Records!$C$2:$H$6601,4,FALSE))</f>
        <v/>
      </c>
      <c r="X64" s="7" t="str">
        <f>IF(ISERROR(VLOOKUP(CONCATENATE($A64,"_L_",X$1),Records!$C$2:$H$6601,1,FALSE)),"",VLOOKUP(CONCATENATE($A64,"_L_",X$1),Records!$C$2:$H$6601,5,FALSE))</f>
        <v/>
      </c>
      <c r="Y64" s="33" t="str">
        <f>IF(ISERROR(VLOOKUP(CONCATENATE($A64,"_L_",X$1),Records!$C$2:$H$6601,1,FALSE)),"",VLOOKUP(CONCATENATE($A64,"_L_",X$1),Records!$C$2:$H$6601,6,FALSE))</f>
        <v/>
      </c>
      <c r="Z64" s="32" t="str">
        <f>IF(ISERROR(VLOOKUP(CONCATENATE($A64,"_L_",AA$1),Records!$C$2:$H$6601,1,FALSE)),"",VLOOKUP(CONCATENATE($A64,"_L_",AA$1),Records!$C$2:$H$6601,4,FALSE))</f>
        <v/>
      </c>
      <c r="AA64" s="7" t="str">
        <f>IF(ISERROR(VLOOKUP(CONCATENATE($A64,"_L_",AA$1),Records!$C$2:$H$6601,1,FALSE)),"",VLOOKUP(CONCATENATE($A64,"_L_",AA$1),Records!$C$2:$H$6601,5,FALSE))</f>
        <v/>
      </c>
      <c r="AB64" s="33" t="str">
        <f>IF(ISERROR(VLOOKUP(CONCATENATE($A64,"_L_",AA$1),Records!$C$2:$H$6601,1,FALSE)),"",VLOOKUP(CONCATENATE($A64,"_L_",AA$1),Records!$C$2:$H$6601,6,FALSE))</f>
        <v/>
      </c>
      <c r="AC64" s="32" t="str">
        <f>IF(ISERROR(VLOOKUP(CONCATENATE($A64,"_L_",AD$1),Records!$C$2:$H$6601,1,FALSE)),"",VLOOKUP(CONCATENATE($A64,"_L_",AD$1),Records!$C$2:$H$6601,4,FALSE))</f>
        <v/>
      </c>
      <c r="AD64" s="7" t="str">
        <f>IF(ISERROR(VLOOKUP(CONCATENATE($A64,"_L_",AD$1),Records!$C$2:$H$6601,1,FALSE)),"",VLOOKUP(CONCATENATE($A64,"_L_",AD$1),Records!$C$2:$H$6601,5,FALSE))</f>
        <v/>
      </c>
      <c r="AE64" s="33" t="str">
        <f>IF(ISERROR(VLOOKUP(CONCATENATE($A64,"_L_",AD$1),Records!$C$2:$H$6601,1,FALSE)),"",VLOOKUP(CONCATENATE($A64,"_L_",AD$1),Records!$C$2:$H$6601,6,FALSE))</f>
        <v/>
      </c>
      <c r="AF64" s="32" t="str">
        <f>IF(ISERROR(VLOOKUP(CONCATENATE($A64,"_L_",AG$1),Records!$C$2:$H$6601,1,FALSE)),"",VLOOKUP(CONCATENATE($A64,"_L_",AG$1),Records!$C$2:$H$6601,4,FALSE))</f>
        <v/>
      </c>
      <c r="AG64" s="7" t="str">
        <f>IF(ISERROR(VLOOKUP(CONCATENATE($A64,"_L_",AG$1),Records!$C$2:$H$6601,1,FALSE)),"",VLOOKUP(CONCATENATE($A64,"_L_",AG$1),Records!$C$2:$H$6601,5,FALSE))</f>
        <v/>
      </c>
      <c r="AH64" s="33" t="str">
        <f>IF(ISERROR(VLOOKUP(CONCATENATE($A64,"_L_",AG$1),Records!$C$2:$H$6601,1,FALSE)),"",VLOOKUP(CONCATENATE($A64,"_L_",AG$1),Records!$C$2:$H$6601,6,FALSE))</f>
        <v/>
      </c>
      <c r="AI64" s="32" t="str">
        <f>IF(ISERROR(VLOOKUP(CONCATENATE($A64,"_L_",AJ$1),Records!$C$2:$H$6601,1,FALSE)),"",VLOOKUP(CONCATENATE($A64,"_L_",AJ$1),Records!$C$2:$H$6601,4,FALSE))</f>
        <v/>
      </c>
      <c r="AJ64" s="7" t="str">
        <f>IF(ISERROR(VLOOKUP(CONCATENATE($A64,"_L_",AJ$1),Records!$C$2:$H$6601,1,FALSE)),"",VLOOKUP(CONCATENATE($A64,"_L_",AJ$1),Records!$C$2:$H$6601,5,FALSE))</f>
        <v/>
      </c>
      <c r="AK64" s="33" t="str">
        <f>IF(ISERROR(VLOOKUP(CONCATENATE($A64,"_L_",AJ$1),Records!$C$2:$H$6601,1,FALSE)),"",VLOOKUP(CONCATENATE($A64,"_L_",AJ$1),Records!$C$2:$H$6601,6,FALSE))</f>
        <v/>
      </c>
      <c r="AL64" s="32" t="str">
        <f>IF(ISERROR(VLOOKUP(CONCATENATE($A64,"_L_",AM$1),Records!$C$2:$H$6601,1,FALSE)),"",VLOOKUP(CONCATENATE($A64,"_L_",AM$1),Records!$C$2:$H$6601,4,FALSE))</f>
        <v/>
      </c>
      <c r="AM64" s="7" t="str">
        <f>IF(ISERROR(VLOOKUP(CONCATENATE($A64,"_L_",AM$1),Records!$C$2:$H$6601,1,FALSE)),"",VLOOKUP(CONCATENATE($A64,"_L_",AM$1),Records!$C$2:$H$6601,5,FALSE))</f>
        <v/>
      </c>
      <c r="AN64" s="33" t="str">
        <f>IF(ISERROR(VLOOKUP(CONCATENATE($A64,"_L_",AM$1),Records!$C$2:$H$6601,1,FALSE)),"",VLOOKUP(CONCATENATE($A64,"_L_",AM$1),Records!$C$2:$H$6601,6,FALSE))</f>
        <v/>
      </c>
      <c r="AO64" s="32" t="str">
        <f>IF(ISERROR(VLOOKUP(CONCATENATE($A64,"_L_",AP$1),Records!$C$2:$H$6601,1,FALSE)),"",VLOOKUP(CONCATENATE($A64,"_L_",AP$1),Records!$C$2:$H$6601,4,FALSE))</f>
        <v/>
      </c>
      <c r="AP64" s="7" t="str">
        <f>IF(ISERROR(VLOOKUP(CONCATENATE($A64,"_L_",AP$1),Records!$C$2:$H$6601,1,FALSE)),"",VLOOKUP(CONCATENATE($A64,"_L_",AP$1),Records!$C$2:$H$6601,5,FALSE))</f>
        <v/>
      </c>
      <c r="AQ64" s="33" t="str">
        <f>IF(ISERROR(VLOOKUP(CONCATENATE($A64,"_L_",AP$1),Records!$C$2:$H$6601,1,FALSE)),"",VLOOKUP(CONCATENATE($A64,"_L_",AP$1),Records!$C$2:$H$6601,6,FALSE))</f>
        <v/>
      </c>
      <c r="AR64" s="32" t="str">
        <f>IF(ISERROR(VLOOKUP(CONCATENATE($A64,"_L_",AS$1),Records!$C$2:$H$6601,1,FALSE)),"",VLOOKUP(CONCATENATE($A64,"_L_",AS$1),Records!$C$2:$H$6601,4,FALSE))</f>
        <v/>
      </c>
      <c r="AS64" s="7" t="str">
        <f>IF(ISERROR(VLOOKUP(CONCATENATE($A64,"_L_",AS$1),Records!$C$2:$H$6601,1,FALSE)),"",VLOOKUP(CONCATENATE($A64,"_L_",AS$1),Records!$C$2:$H$6601,5,FALSE))</f>
        <v/>
      </c>
      <c r="AT64" s="33" t="str">
        <f>IF(ISERROR(VLOOKUP(CONCATENATE($A64,"_L_",AS$1),Records!$C$2:$H$6601,1,FALSE)),"",VLOOKUP(CONCATENATE($A64,"_L_",AS$1),Records!$C$2:$H$6601,6,FALSE))</f>
        <v/>
      </c>
      <c r="AU64" s="32" t="str">
        <f>IF(ISERROR(VLOOKUP(CONCATENATE($A64,"_L_",AV$1),Records!$C$2:$H$6601,1,FALSE)),"",VLOOKUP(CONCATENATE($A64,"_L_",AV$1),Records!$C$2:$H$6601,4,FALSE))</f>
        <v/>
      </c>
      <c r="AV64" s="7" t="str">
        <f>IF(ISERROR(VLOOKUP(CONCATENATE($A64,"_L_",AV$1),Records!$C$2:$H$6601,1,FALSE)),"",VLOOKUP(CONCATENATE($A64,"_L_",AV$1),Records!$C$2:$H$6601,5,FALSE))</f>
        <v/>
      </c>
      <c r="AW64" s="33" t="str">
        <f>IF(ISERROR(VLOOKUP(CONCATENATE($A64,"_L_",AV$1),Records!$C$2:$H$6601,1,FALSE)),"",VLOOKUP(CONCATENATE($A64,"_L_",AV$1),Records!$C$2:$H$6601,6,FALSE))</f>
        <v/>
      </c>
      <c r="AX64" s="32" t="str">
        <f>IF(ISERROR(VLOOKUP(CONCATENATE($A64,"_L_",AY$1),Records!$C$2:$H$6601,1,FALSE)),"",VLOOKUP(CONCATENATE($A64,"_L_",AY$1),Records!$C$2:$H$6601,4,FALSE))</f>
        <v/>
      </c>
      <c r="AY64" s="7" t="str">
        <f>IF(ISERROR(VLOOKUP(CONCATENATE($A64,"_L_",AY$1),Records!$C$2:$H$6601,1,FALSE)),"",VLOOKUP(CONCATENATE($A64,"_L_",AY$1),Records!$C$2:$H$6601,5,FALSE))</f>
        <v/>
      </c>
      <c r="AZ64" s="33" t="str">
        <f>IF(ISERROR(VLOOKUP(CONCATENATE($A64,"_L_",AY$1),Records!$C$2:$H$6601,1,FALSE)),"",VLOOKUP(CONCATENATE($A64,"_L_",AY$1),Records!$C$2:$H$6601,6,FALSE))</f>
        <v/>
      </c>
      <c r="BA64" s="32" t="str">
        <f>IF(ISERROR(VLOOKUP(CONCATENATE($A64,"_L_",BB$1),Records!$C$2:$H$6601,1,FALSE)),"",VLOOKUP(CONCATENATE($A64,"_L_",BB$1),Records!$C$2:$H$6601,4,FALSE))</f>
        <v/>
      </c>
      <c r="BB64" s="7" t="str">
        <f>IF(ISERROR(VLOOKUP(CONCATENATE($A64,"_L_",BB$1),Records!$C$2:$H$6601,1,FALSE)),"",VLOOKUP(CONCATENATE($A64,"_L_",BB$1),Records!$C$2:$H$6601,5,FALSE))</f>
        <v/>
      </c>
      <c r="BC64" s="33" t="str">
        <f>IF(ISERROR(VLOOKUP(CONCATENATE($A64,"_L_",BB$1),Records!$C$2:$H$6601,1,FALSE)),"",VLOOKUP(CONCATENATE($A64,"_L_",BB$1),Records!$C$2:$H$6601,6,FALSE))</f>
        <v/>
      </c>
      <c r="BD64" s="32" t="str">
        <f>IF(ISERROR(VLOOKUP(CONCATENATE($A64,"_L_",BE$1),Records!$C$2:$H$6601,1,FALSE)),"",VLOOKUP(CONCATENATE($A64,"_L_",BE$1),Records!$C$2:$H$6601,4,FALSE))</f>
        <v/>
      </c>
      <c r="BE64" s="7" t="str">
        <f>IF(ISERROR(VLOOKUP(CONCATENATE($A64,"_L_",BE$1),Records!$C$2:$H$6601,1,FALSE)),"",VLOOKUP(CONCATENATE($A64,"_L_",BE$1),Records!$C$2:$H$6601,5,FALSE))</f>
        <v/>
      </c>
      <c r="BF64" s="33" t="str">
        <f>IF(ISERROR(VLOOKUP(CONCATENATE($A64,"_L_",BE$1),Records!$C$2:$H$6601,1,FALSE)),"",VLOOKUP(CONCATENATE($A64,"_L_",BE$1),Records!$C$2:$H$6601,6,FALSE))</f>
        <v/>
      </c>
      <c r="BG64" s="32" t="str">
        <f>IF(ISERROR(VLOOKUP(CONCATENATE($A64,"_L_",BH$1),Records!$C$2:$H$6601,1,FALSE)),"",VLOOKUP(CONCATENATE($A64,"_L_",BH$1),Records!$C$2:$H$6601,4,FALSE))</f>
        <v/>
      </c>
      <c r="BH64" s="7" t="str">
        <f>IF(ISERROR(VLOOKUP(CONCATENATE($A64,"_L_",BH$1),Records!$C$2:$H$6601,1,FALSE)),"",VLOOKUP(CONCATENATE($A64,"_L_",BH$1),Records!$C$2:$H$6601,5,FALSE))</f>
        <v/>
      </c>
      <c r="BI64" s="33" t="str">
        <f>IF(ISERROR(VLOOKUP(CONCATENATE($A64,"_L_",BH$1),Records!$C$2:$H$6601,1,FALSE)),"",VLOOKUP(CONCATENATE($A64,"_L_",BH$1),Records!$C$2:$H$6601,6,FALSE))</f>
        <v/>
      </c>
      <c r="BJ64" s="32" t="str">
        <f>IF(ISERROR(VLOOKUP(CONCATENATE($A64,"_L_",BK$1),Records!$C$2:$H$6601,1,FALSE)),"",VLOOKUP(CONCATENATE($A64,"_L_",BK$1),Records!$C$2:$H$6601,4,FALSE))</f>
        <v/>
      </c>
      <c r="BK64" s="7" t="str">
        <f>IF(ISERROR(VLOOKUP(CONCATENATE($A64,"_L_",BK$1),Records!$C$2:$H$6601,1,FALSE)),"",VLOOKUP(CONCATENATE($A64,"_L_",BK$1),Records!$C$2:$H$6601,5,FALSE))</f>
        <v/>
      </c>
      <c r="BL64" s="33" t="str">
        <f>IF(ISERROR(VLOOKUP(CONCATENATE($A64,"_L_",BK$1),Records!$C$2:$H$6601,1,FALSE)),"",VLOOKUP(CONCATENATE($A64,"_L_",BK$1),Records!$C$2:$H$6601,6,FALSE))</f>
        <v/>
      </c>
      <c r="BM64" s="32" t="str">
        <f>IF(ISERROR(VLOOKUP(CONCATENATE($A64,"_L_",BN$1),Records!$C$2:$H$6601,1,FALSE)),"",VLOOKUP(CONCATENATE($A64,"_L_",BN$1),Records!$C$2:$H$6601,4,FALSE))</f>
        <v/>
      </c>
      <c r="BN64" s="7" t="str">
        <f>IF(ISERROR(VLOOKUP(CONCATENATE($A64,"_L_",BN$1),Records!$C$2:$H$6601,1,FALSE)),"",VLOOKUP(CONCATENATE($A64,"_L_",BN$1),Records!$C$2:$H$6601,5,FALSE))</f>
        <v/>
      </c>
      <c r="BO64" s="33" t="str">
        <f>IF(ISERROR(VLOOKUP(CONCATENATE($A64,"_L_",BN$1),Records!$C$2:$H$6601,1,FALSE)),"",VLOOKUP(CONCATENATE($A64,"_L_",BN$1),Records!$C$2:$H$6601,6,FALSE))</f>
        <v/>
      </c>
      <c r="BP64" s="32" t="str">
        <f>IF(ISERROR(VLOOKUP(CONCATENATE($A64,"_L_",BQ$1),Records!$C$2:$H$6601,1,FALSE)),"",VLOOKUP(CONCATENATE($A64,"_L_",BQ$1),Records!$C$2:$H$6601,4,FALSE))</f>
        <v/>
      </c>
      <c r="BQ64" s="7" t="str">
        <f>IF(ISERROR(VLOOKUP(CONCATENATE($A64,"_L_",BQ$1),Records!$C$2:$H$6601,1,FALSE)),"",VLOOKUP(CONCATENATE($A64,"_L_",BQ$1),Records!$C$2:$H$6601,5,FALSE))</f>
        <v/>
      </c>
      <c r="BR64" s="33" t="str">
        <f>IF(ISERROR(VLOOKUP(CONCATENATE($A64,"_L_",BQ$1),Records!$C$2:$H$6601,1,FALSE)),"",VLOOKUP(CONCATENATE($A64,"_L_",BQ$1),Records!$C$2:$H$6601,6,FALSE))</f>
        <v/>
      </c>
      <c r="BS64" s="32" t="str">
        <f>IF(ISERROR(VLOOKUP(CONCATENATE($A64,"_L_",BT$1),Records!$C$2:$H$6601,1,FALSE)),"",VLOOKUP(CONCATENATE($A64,"_L_",BT$1),Records!$C$2:$H$6601,4,FALSE))</f>
        <v/>
      </c>
      <c r="BT64" s="7" t="str">
        <f>IF(ISERROR(VLOOKUP(CONCATENATE($A64,"_L_",BT$1),Records!$C$2:$H$6601,1,FALSE)),"",VLOOKUP(CONCATENATE($A64,"_L_",BT$1),Records!$C$2:$H$6601,5,FALSE))</f>
        <v/>
      </c>
      <c r="BU64" s="33" t="str">
        <f>IF(ISERROR(VLOOKUP(CONCATENATE($A64,"_L_",BT$1),Records!$C$2:$H$6601,1,FALSE)),"",VLOOKUP(CONCATENATE($A64,"_L_",BT$1),Records!$C$2:$H$6601,6,FALSE))</f>
        <v/>
      </c>
      <c r="BV64" s="32" t="str">
        <f>IF(ISERROR(VLOOKUP(CONCATENATE($A64,"_L_",BW$1),Records!$C$2:$H$6601,1,FALSE)),"",VLOOKUP(CONCATENATE($A64,"_L_",BW$1),Records!$C$2:$H$6601,4,FALSE))</f>
        <v/>
      </c>
      <c r="BW64" s="7" t="str">
        <f>IF(ISERROR(VLOOKUP(CONCATENATE($A64,"_L_",BW$1),Records!$C$2:$H$6601,1,FALSE)),"",VLOOKUP(CONCATENATE($A64,"_L_",BW$1),Records!$C$2:$H$6601,5,FALSE))</f>
        <v/>
      </c>
      <c r="BX64" s="33" t="str">
        <f>IF(ISERROR(VLOOKUP(CONCATENATE($A64,"_L_",BW$1),Records!$C$2:$H$6601,1,FALSE)),"",VLOOKUP(CONCATENATE($A64,"_L_",BW$1),Records!$C$2:$H$6601,6,FALSE))</f>
        <v/>
      </c>
      <c r="BY64" s="32" t="str">
        <f>IF(ISERROR(VLOOKUP(CONCATENATE($A64,"_L_",BZ$1),Records!$C$2:$H$6601,1,FALSE)),"",VLOOKUP(CONCATENATE($A64,"_L_",BZ$1),Records!$C$2:$H$6601,4,FALSE))</f>
        <v/>
      </c>
      <c r="BZ64" s="7" t="str">
        <f>IF(ISERROR(VLOOKUP(CONCATENATE($A64,"_L_",BZ$1),Records!$C$2:$H$6601,1,FALSE)),"",VLOOKUP(CONCATENATE($A64,"_L_",BZ$1),Records!$C$2:$H$6601,5,FALSE))</f>
        <v/>
      </c>
      <c r="CA64" s="33" t="str">
        <f>IF(ISERROR(VLOOKUP(CONCATENATE($A64,"_L_",BZ$1),Records!$C$2:$H$6601,1,FALSE)),"",VLOOKUP(CONCATENATE($A64,"_L_",BZ$1),Records!$C$2:$H$6601,6,FALSE))</f>
        <v/>
      </c>
      <c r="CB64" s="32" t="str">
        <f>IF(ISERROR(VLOOKUP(CONCATENATE($A64,"_L_",CC$1),Records!$C$2:$H$6601,1,FALSE)),"",VLOOKUP(CONCATENATE($A64,"_L_",CC$1),Records!$C$2:$H$6601,4,FALSE))</f>
        <v/>
      </c>
      <c r="CC64" s="7" t="str">
        <f>IF(ISERROR(VLOOKUP(CONCATENATE($A64,"_L_",CC$1),Records!$C$2:$H$6601,1,FALSE)),"",VLOOKUP(CONCATENATE($A64,"_L_",CC$1),Records!$C$2:$H$6601,5,FALSE))</f>
        <v/>
      </c>
      <c r="CD64" s="33" t="str">
        <f>IF(ISERROR(VLOOKUP(CONCATENATE($A64,"_L_",CC$1),Records!$C$2:$H$6601,1,FALSE)),"",VLOOKUP(CONCATENATE($A64,"_L_",CC$1),Records!$C$2:$H$6601,6,FALSE))</f>
        <v/>
      </c>
      <c r="CE64" s="32" t="str">
        <f>IF(ISERROR(VLOOKUP(CONCATENATE($A64,"_L_",CF$1),Records!$C$2:$H$6601,1,FALSE)),"",VLOOKUP(CONCATENATE($A64,"_L_",CF$1),Records!$C$2:$H$6601,4,FALSE))</f>
        <v/>
      </c>
      <c r="CF64" s="7" t="str">
        <f>IF(ISERROR(VLOOKUP(CONCATENATE($A64,"_L_",CF$1),Records!$C$2:$H$6601,1,FALSE)),"",VLOOKUP(CONCATENATE($A64,"_L_",CF$1),Records!$C$2:$H$6601,5,FALSE))</f>
        <v/>
      </c>
      <c r="CG64" s="33" t="str">
        <f>IF(ISERROR(VLOOKUP(CONCATENATE($A64,"_L_",CF$1),Records!$C$2:$H$6601,1,FALSE)),"",VLOOKUP(CONCATENATE($A64,"_L_",CF$1),Records!$C$2:$H$6601,6,FALSE))</f>
        <v/>
      </c>
      <c r="CH64" s="32" t="str">
        <f>IF(ISERROR(VLOOKUP(CONCATENATE($A64,"_L_",CI$1),Records!$C$2:$H$6601,1,FALSE)),"",VLOOKUP(CONCATENATE($A64,"_L_",CI$1),Records!$C$2:$H$6601,4,FALSE))</f>
        <v/>
      </c>
      <c r="CI64" s="7" t="str">
        <f>IF(ISERROR(VLOOKUP(CONCATENATE($A64,"_L_",CI$1),Records!$C$2:$H$6601,1,FALSE)),"",VLOOKUP(CONCATENATE($A64,"_L_",CI$1),Records!$C$2:$H$6601,5,FALSE))</f>
        <v/>
      </c>
      <c r="CJ64" s="33" t="str">
        <f>IF(ISERROR(VLOOKUP(CONCATENATE($A64,"_L_",CI$1),Records!$C$2:$H$6601,1,FALSE)),"",VLOOKUP(CONCATENATE($A64,"_L_",CI$1),Records!$C$2:$H$6601,6,FALSE))</f>
        <v/>
      </c>
      <c r="CK64" s="32" t="str">
        <f>IF(ISERROR(VLOOKUP(CONCATENATE($A64,"_L_",CL$1),Records!$C$2:$H$6601,1,FALSE)),"",VLOOKUP(CONCATENATE($A64,"_L_",CL$1),Records!$C$2:$H$6601,4,FALSE))</f>
        <v/>
      </c>
      <c r="CL64" s="7" t="str">
        <f>IF(ISERROR(VLOOKUP(CONCATENATE($A64,"_L_",CL$1),Records!$C$2:$H$6601,1,FALSE)),"",VLOOKUP(CONCATENATE($A64,"_L_",CL$1),Records!$C$2:$H$6601,5,FALSE))</f>
        <v/>
      </c>
      <c r="CM64" s="33" t="str">
        <f>IF(ISERROR(VLOOKUP(CONCATENATE($A64,"_L_",CL$1),Records!$C$2:$H$6601,1,FALSE)),"",VLOOKUP(CONCATENATE($A64,"_L_",CL$1),Records!$C$2:$H$6601,6,FALSE))</f>
        <v/>
      </c>
      <c r="CN64" s="32" t="str">
        <f>IF(ISERROR(VLOOKUP(CONCATENATE($A64,"_L_",CO$1),Records!$C$2:$H$6601,1,FALSE)),"",VLOOKUP(CONCATENATE($A64,"_L_",CO$1),Records!$C$2:$H$6601,4,FALSE))</f>
        <v/>
      </c>
      <c r="CO64" s="7" t="str">
        <f>IF(ISERROR(VLOOKUP(CONCATENATE($A64,"_L_",CO$1),Records!$C$2:$H$6601,1,FALSE)),"",VLOOKUP(CONCATENATE($A64,"_L_",CO$1),Records!$C$2:$H$6601,5,FALSE))</f>
        <v/>
      </c>
      <c r="CP64" s="33" t="str">
        <f>IF(ISERROR(VLOOKUP(CONCATENATE($A64,"_L_",CO$1),Records!$C$2:$H$6601,1,FALSE)),"",VLOOKUP(CONCATENATE($A64,"_L_",CO$1),Records!$C$2:$H$6601,6,FALSE))</f>
        <v/>
      </c>
      <c r="CQ64" s="32" t="str">
        <f>IF(ISERROR(VLOOKUP(CONCATENATE($A64,"_L_",CR$1),Records!$C$2:$H$6601,1,FALSE)),"",VLOOKUP(CONCATENATE($A64,"_L_",CR$1),Records!$C$2:$H$6601,4,FALSE))</f>
        <v/>
      </c>
      <c r="CR64" s="7" t="str">
        <f>IF(ISERROR(VLOOKUP(CONCATENATE($A64,"_L_",CR$1),Records!$C$2:$H$6601,1,FALSE)),"",VLOOKUP(CONCATENATE($A64,"_L_",CR$1),Records!$C$2:$H$6601,5,FALSE))</f>
        <v/>
      </c>
      <c r="CS64" s="33" t="str">
        <f>IF(ISERROR(VLOOKUP(CONCATENATE($A64,"_L_",CR$1),Records!$C$2:$H$6601,1,FALSE)),"",VLOOKUP(CONCATENATE($A64,"_L_",CR$1),Records!$C$2:$H$6601,6,FALSE))</f>
        <v/>
      </c>
      <c r="CT64" s="32" t="str">
        <f>IF(ISERROR(VLOOKUP(CONCATENATE($A64,"_L_",CU$1),Records!$C$2:$H$6601,1,FALSE)),"",VLOOKUP(CONCATENATE($A64,"_L_",CU$1),Records!$C$2:$H$6601,4,FALSE))</f>
        <v/>
      </c>
      <c r="CU64" s="7" t="str">
        <f>IF(ISERROR(VLOOKUP(CONCATENATE($A64,"_L_",CU$1),Records!$C$2:$H$6601,1,FALSE)),"",VLOOKUP(CONCATENATE($A64,"_L_",CU$1),Records!$C$2:$H$6601,5,FALSE))</f>
        <v/>
      </c>
      <c r="CV64" s="33" t="str">
        <f>IF(ISERROR(VLOOKUP(CONCATENATE($A64,"_L_",CU$1),Records!$C$2:$H$6601,1,FALSE)),"",VLOOKUP(CONCATENATE($A64,"_L_",CU$1),Records!$C$2:$H$6601,6,FALSE))</f>
        <v/>
      </c>
      <c r="CW64" s="32" t="str">
        <f>IF(ISERROR(VLOOKUP(CONCATENATE($A64,"_L_",CX$1),Records!$C$2:$H$6601,1,FALSE)),"",VLOOKUP(CONCATENATE($A64,"_L_",CX$1),Records!$C$2:$H$6601,4,FALSE))</f>
        <v/>
      </c>
      <c r="CX64" s="7" t="str">
        <f>IF(ISERROR(VLOOKUP(CONCATENATE($A64,"_L_",CX$1),Records!$C$2:$H$6601,1,FALSE)),"",VLOOKUP(CONCATENATE($A64,"_L_",CX$1),Records!$C$2:$H$6601,5,FALSE))</f>
        <v/>
      </c>
      <c r="CY64" s="33" t="str">
        <f>IF(ISERROR(VLOOKUP(CONCATENATE($A64,"_L_",CX$1),Records!$C$2:$H$6601,1,FALSE)),"",VLOOKUP(CONCATENATE($A64,"_L_",CX$1),Records!$C$2:$H$6601,6,FALSE))</f>
        <v/>
      </c>
      <c r="CZ64" s="32" t="str">
        <f>IF(ISERROR(VLOOKUP(CONCATENATE($A64,"_L_",DA$1),Records!$C$2:$H$6601,1,FALSE)),"",VLOOKUP(CONCATENATE($A64,"_L_",DA$1),Records!$C$2:$H$6601,4,FALSE))</f>
        <v/>
      </c>
      <c r="DA64" s="7" t="str">
        <f>IF(ISERROR(VLOOKUP(CONCATENATE($A64,"_L_",DA$1),Records!$C$2:$H$6601,1,FALSE)),"",VLOOKUP(CONCATENATE($A64,"_L_",DA$1),Records!$C$2:$H$6601,5,FALSE))</f>
        <v/>
      </c>
      <c r="DB64" s="33" t="str">
        <f>IF(ISERROR(VLOOKUP(CONCATENATE($A64,"_L_",DA$1),Records!$C$2:$H$6601,1,FALSE)),"",VLOOKUP(CONCATENATE($A64,"_L_",DA$1),Records!$C$2:$H$6601,6,FALSE))</f>
        <v/>
      </c>
      <c r="DC64" s="32" t="str">
        <f>IF(ISERROR(VLOOKUP(CONCATENATE($A64,"_L_",DD$1),Records!$C$2:$H$6601,1,FALSE)),"",VLOOKUP(CONCATENATE($A64,"_L_",DD$1),Records!$C$2:$H$6601,4,FALSE))</f>
        <v/>
      </c>
      <c r="DD64" s="7" t="str">
        <f>IF(ISERROR(VLOOKUP(CONCATENATE($A64,"_L_",DD$1),Records!$C$2:$H$6601,1,FALSE)),"",VLOOKUP(CONCATENATE($A64,"_L_",DD$1),Records!$C$2:$H$6601,5,FALSE))</f>
        <v/>
      </c>
      <c r="DE64" s="33" t="str">
        <f>IF(ISERROR(VLOOKUP(CONCATENATE($A64,"_L_",DD$1),Records!$C$2:$H$6601,1,FALSE)),"",VLOOKUP(CONCATENATE($A64,"_L_",DD$1),Records!$C$2:$H$6601,6,FALSE))</f>
        <v/>
      </c>
      <c r="DF64" s="32" t="str">
        <f>IF(ISERROR(VLOOKUP(CONCATENATE($A64,"_L_",DG$1),Records!$C$2:$H$6601,1,FALSE)),"",VLOOKUP(CONCATENATE($A64,"_L_",DG$1),Records!$C$2:$H$6601,4,FALSE))</f>
        <v/>
      </c>
      <c r="DG64" s="7" t="str">
        <f>IF(ISERROR(VLOOKUP(CONCATENATE($A64,"_L_",DG$1),Records!$C$2:$H$6601,1,FALSE)),"",VLOOKUP(CONCATENATE($A64,"_L_",DG$1),Records!$C$2:$H$6601,5,FALSE))</f>
        <v/>
      </c>
      <c r="DH64" s="33" t="str">
        <f>IF(ISERROR(VLOOKUP(CONCATENATE($A64,"_L_",DG$1),Records!$C$2:$H$6601,1,FALSE)),"",VLOOKUP(CONCATENATE($A64,"_L_",DG$1),Records!$C$2:$H$6601,6,FALSE))</f>
        <v/>
      </c>
      <c r="DI64" s="32" t="str">
        <f>IF(ISERROR(VLOOKUP(CONCATENATE($A64,"_L_",DJ$1),Records!$C$2:$H$6601,1,FALSE)),"",VLOOKUP(CONCATENATE($A64,"_L_",DJ$1),Records!$C$2:$H$6601,4,FALSE))</f>
        <v/>
      </c>
      <c r="DJ64" s="7" t="str">
        <f>IF(ISERROR(VLOOKUP(CONCATENATE($A64,"_L_",DJ$1),Records!$C$2:$H$6601,1,FALSE)),"",VLOOKUP(CONCATENATE($A64,"_L_",DJ$1),Records!$C$2:$H$6601,5,FALSE))</f>
        <v/>
      </c>
      <c r="DK64" s="33" t="str">
        <f>IF(ISERROR(VLOOKUP(CONCATENATE($A64,"_L_",DJ$1),Records!$C$2:$H$6601,1,FALSE)),"",VLOOKUP(CONCATENATE($A64,"_L_",DJ$1),Records!$C$2:$H$6601,6,FALSE))</f>
        <v/>
      </c>
      <c r="DL64" s="32" t="str">
        <f>IF(ISERROR(VLOOKUP(CONCATENATE($A64,"_L_",DM$1),Records!$C$2:$H$6601,1,FALSE)),"",VLOOKUP(CONCATENATE($A64,"_L_",DM$1),Records!$C$2:$H$6601,4,FALSE))</f>
        <v/>
      </c>
      <c r="DM64" s="7" t="str">
        <f>IF(ISERROR(VLOOKUP(CONCATENATE($A64,"_L_",DM$1),Records!$C$2:$H$6601,1,FALSE)),"",VLOOKUP(CONCATENATE($A64,"_L_",DM$1),Records!$C$2:$H$6601,5,FALSE))</f>
        <v/>
      </c>
      <c r="DN64" s="33" t="str">
        <f>IF(ISERROR(VLOOKUP(CONCATENATE($A64,"_L_",DM$1),Records!$C$2:$H$6601,1,FALSE)),"",VLOOKUP(CONCATENATE($A64,"_L_",DM$1),Records!$C$2:$H$6601,6,FALSE))</f>
        <v/>
      </c>
      <c r="DO64" s="32" t="str">
        <f>IF(ISERROR(VLOOKUP(CONCATENATE($A64,"_L_",DP$1),Records!$C$2:$H$6601,1,FALSE)),"",VLOOKUP(CONCATENATE($A64,"_L_",DP$1),Records!$C$2:$H$6601,4,FALSE))</f>
        <v/>
      </c>
      <c r="DP64" s="7" t="str">
        <f>IF(ISERROR(VLOOKUP(CONCATENATE($A64,"_L_",DP$1),Records!$C$2:$H$6601,1,FALSE)),"",VLOOKUP(CONCATENATE($A64,"_L_",DP$1),Records!$C$2:$H$6601,5,FALSE))</f>
        <v/>
      </c>
      <c r="DQ64" s="33" t="str">
        <f>IF(ISERROR(VLOOKUP(CONCATENATE($A64,"_L_",DP$1),Records!$C$2:$H$6601,1,FALSE)),"",VLOOKUP(CONCATENATE($A64,"_L_",DP$1),Records!$C$2:$H$6601,6,FALSE))</f>
        <v/>
      </c>
      <c r="DR64" s="32">
        <f>IF(ISERROR(VLOOKUP(CONCATENATE($A64,"_L_",DS$1),Records!$C$2:$H$6601,1,FALSE)),"",VLOOKUP(CONCATENATE($A64,"_L_",DS$1),Records!$C$2:$H$6601,4,FALSE))</f>
        <v>0.625</v>
      </c>
      <c r="DS64" s="7" t="str">
        <f>IF(ISERROR(VLOOKUP(CONCATENATE($A64,"_L_",DS$1),Records!$C$2:$H$6601,1,FALSE)),"",VLOOKUP(CONCATENATE($A64,"_L_",DS$1),Records!$C$2:$H$6601,5,FALSE))</f>
        <v>SEN BLACKs</v>
      </c>
      <c r="DT64" s="33" t="str">
        <f>IF(ISERROR(VLOOKUP(CONCATENATE($A64,"_L_",DS$1),Records!$C$2:$H$6601,1,FALSE)),"",VLOOKUP(CONCATENATE($A64,"_L_",DS$1),Records!$C$2:$H$6601,6,FALSE))</f>
        <v>OREYE</v>
      </c>
      <c r="DU64" s="32">
        <f>IF(ISERROR(VLOOKUP(CONCATENATE($A64,"_L_",DV$1),Records!$C$2:$H$6601,1,FALSE)),"",VLOOKUP(CONCATENATE($A64,"_L_",DV$1),Records!$C$2:$H$6601,4,FALSE))</f>
        <v>0.625</v>
      </c>
      <c r="DV64" s="7" t="str">
        <f>IF(ISERROR(VLOOKUP(CONCATENATE($A64,"_L_",DV$1),Records!$C$2:$H$6601,1,FALSE)),"",VLOOKUP(CONCATENATE($A64,"_L_",DV$1),Records!$C$2:$H$6601,5,FALSE))</f>
        <v>RFC.HUY B</v>
      </c>
      <c r="DW64" s="33" t="str">
        <f>IF(ISERROR(VLOOKUP(CONCATENATE($A64,"_L_",DV$1),Records!$C$2:$H$6601,1,FALSE)),"",VLOOKUP(CONCATENATE($A64,"_L_",DV$1),Records!$C$2:$H$6601,6,FALSE))</f>
        <v>SEN REDs</v>
      </c>
      <c r="DX64" s="32" t="str">
        <f>IF(ISERROR(VLOOKUP(CONCATENATE($A64,"_L_",DY$1),Records!$C$2:$H$6601,1,FALSE)),"",VLOOKUP(CONCATENATE($A64,"_L_",DY$1),Records!$C$2:$H$6601,4,FALSE))</f>
        <v/>
      </c>
      <c r="DY64" s="7" t="str">
        <f>IF(ISERROR(VLOOKUP(CONCATENATE($A64,"_L_",DY$1),Records!$C$2:$H$6601,1,FALSE)),"",VLOOKUP(CONCATENATE($A64,"_L_",DY$1),Records!$C$2:$H$6601,5,FALSE))</f>
        <v/>
      </c>
      <c r="DZ64" s="33" t="str">
        <f>IF(ISERROR(VLOOKUP(CONCATENATE($A64,"_L_",DY$1),Records!$C$2:$H$6601,1,FALSE)),"",VLOOKUP(CONCATENATE($A64,"_L_",DY$1),Records!$C$2:$H$6601,6,FALSE))</f>
        <v/>
      </c>
      <c r="EA64" s="32" t="str">
        <f>IF(ISERROR(VLOOKUP(CONCATENATE($A64,"_L_",EB$1),Records!$C$2:$H$6601,1,FALSE)),"",VLOOKUP(CONCATENATE($A64,"_L_",EB$1),Records!$C$2:$H$6601,4,FALSE))</f>
        <v/>
      </c>
      <c r="EB64" s="7" t="str">
        <f>IF(ISERROR(VLOOKUP(CONCATENATE($A64,"_L_",EB$1),Records!$C$2:$H$6601,1,FALSE)),"",VLOOKUP(CONCATENATE($A64,"_L_",EB$1),Records!$C$2:$H$6601,5,FALSE))</f>
        <v/>
      </c>
      <c r="EC64" s="33" t="str">
        <f>IF(ISERROR(VLOOKUP(CONCATENATE($A64,"_L_",EB$1),Records!$C$2:$H$6601,1,FALSE)),"",VLOOKUP(CONCATENATE($A64,"_L_",EB$1),Records!$C$2:$H$6601,6,FALSE))</f>
        <v/>
      </c>
    </row>
    <row r="65" spans="1:133" ht="15.75" x14ac:dyDescent="0.25">
      <c r="A65" s="11">
        <v>42247</v>
      </c>
      <c r="B65" s="16" t="s">
        <v>69</v>
      </c>
      <c r="C65" s="16">
        <f t="shared" si="1"/>
        <v>10</v>
      </c>
      <c r="D65" s="22" t="s">
        <v>66</v>
      </c>
      <c r="E65" s="24" t="s">
        <v>61</v>
      </c>
      <c r="F65" s="62">
        <f t="shared" si="0"/>
        <v>0</v>
      </c>
      <c r="G65" s="62">
        <f>HomeCalc!F65</f>
        <v>0</v>
      </c>
      <c r="H65" s="32" t="str">
        <f>IF(ISERROR(VLOOKUP(CONCATENATE($A65,"_L_",I$1),Records!$C$2:$H$6601,1,FALSE)),"",VLOOKUP(CONCATENATE($A65,"_L_",I$1),Records!$C$2:$H$6601,4,FALSE))</f>
        <v/>
      </c>
      <c r="I65" s="7" t="str">
        <f>IF(ISERROR(VLOOKUP(CONCATENATE($A65,"_L_",I$1),Records!$C$2:$H$6601,1,FALSE)),"",VLOOKUP(CONCATENATE($A65,"_L_",I$1),Records!$C$2:$H$6601,5,FALSE))</f>
        <v/>
      </c>
      <c r="J65" s="33" t="str">
        <f>IF(ISERROR(VLOOKUP(CONCATENATE($A65,"_L_",I$1),Records!$C$2:$H$6601,1,FALSE)),"",VLOOKUP(CONCATENATE($A65,"_L_",I$1),Records!$C$2:$H$6601,6,FALSE))</f>
        <v/>
      </c>
      <c r="K65" s="32" t="str">
        <f>IF(ISERROR(VLOOKUP(CONCATENATE($A65,"_L_",L$1),Records!$C$2:$H$6601,1,FALSE)),"",VLOOKUP(CONCATENATE($A65,"_L_",L$1),Records!$C$2:$H$6601,4,FALSE))</f>
        <v/>
      </c>
      <c r="L65" s="7" t="str">
        <f>IF(ISERROR(VLOOKUP(CONCATENATE($A65,"_L_",L$1),Records!$C$2:$H$6601,1,FALSE)),"",VLOOKUP(CONCATENATE($A65,"_L_",L$1),Records!$C$2:$H$6601,5,FALSE))</f>
        <v/>
      </c>
      <c r="M65" s="33" t="str">
        <f>IF(ISERROR(VLOOKUP(CONCATENATE($A65,"_L_",L$1),Records!$C$2:$H$6601,1,FALSE)),"",VLOOKUP(CONCATENATE($A65,"_L_",L$1),Records!$C$2:$H$6601,6,FALSE))</f>
        <v/>
      </c>
      <c r="N65" s="32" t="str">
        <f>IF(ISERROR(VLOOKUP(CONCATENATE($A65,"_L_",O$1),Records!$C$2:$H$6601,1,FALSE)),"",VLOOKUP(CONCATENATE($A65,"_L_",O$1),Records!$C$2:$H$6601,4,FALSE))</f>
        <v/>
      </c>
      <c r="O65" s="7" t="str">
        <f>IF(ISERROR(VLOOKUP(CONCATENATE($A65,"_L_",O$1),Records!$C$2:$H$6601,1,FALSE)),"",VLOOKUP(CONCATENATE($A65,"_L_",O$1),Records!$C$2:$H$6601,5,FALSE))</f>
        <v/>
      </c>
      <c r="P65" s="33" t="str">
        <f>IF(ISERROR(VLOOKUP(CONCATENATE($A65,"_L_",O$1),Records!$C$2:$H$6601,1,FALSE)),"",VLOOKUP(CONCATENATE($A65,"_L_",O$1),Records!$C$2:$H$6601,6,FALSE))</f>
        <v/>
      </c>
      <c r="Q65" s="32" t="str">
        <f>IF(ISERROR(VLOOKUP(CONCATENATE($A65,"_L_",R$1),Records!$C$2:$H$6601,1,FALSE)),"",VLOOKUP(CONCATENATE($A65,"_L_",R$1),Records!$C$2:$H$6601,4,FALSE))</f>
        <v/>
      </c>
      <c r="R65" s="7" t="str">
        <f>IF(ISERROR(VLOOKUP(CONCATENATE($A65,"_L_",R$1),Records!$C$2:$H$6601,1,FALSE)),"",VLOOKUP(CONCATENATE($A65,"_L_",R$1),Records!$C$2:$H$6601,5,FALSE))</f>
        <v/>
      </c>
      <c r="S65" s="33" t="str">
        <f>IF(ISERROR(VLOOKUP(CONCATENATE($A65,"_L_",R$1),Records!$C$2:$H$6601,1,FALSE)),"",VLOOKUP(CONCATENATE($A65,"_L_",R$1),Records!$C$2:$H$6601,6,FALSE))</f>
        <v/>
      </c>
      <c r="T65" s="32" t="str">
        <f>IF(ISERROR(VLOOKUP(CONCATENATE($A65,"_L_",U$1),Records!$C$2:$H$6601,1,FALSE)),"",VLOOKUP(CONCATENATE($A65,"_L_",U$1),Records!$C$2:$H$6601,4,FALSE))</f>
        <v/>
      </c>
      <c r="U65" s="7" t="str">
        <f>IF(ISERROR(VLOOKUP(CONCATENATE($A65,"_L_",U$1),Records!$C$2:$H$6601,1,FALSE)),"",VLOOKUP(CONCATENATE($A65,"_L_",U$1),Records!$C$2:$H$6601,5,FALSE))</f>
        <v/>
      </c>
      <c r="V65" s="33" t="str">
        <f>IF(ISERROR(VLOOKUP(CONCATENATE($A65,"_L_",U$1),Records!$C$2:$H$6601,1,FALSE)),"",VLOOKUP(CONCATENATE($A65,"_L_",U$1),Records!$C$2:$H$6601,6,FALSE))</f>
        <v/>
      </c>
      <c r="W65" s="32" t="str">
        <f>IF(ISERROR(VLOOKUP(CONCATENATE($A65,"_L_",X$1),Records!$C$2:$H$6601,1,FALSE)),"",VLOOKUP(CONCATENATE($A65,"_L_",X$1),Records!$C$2:$H$6601,4,FALSE))</f>
        <v/>
      </c>
      <c r="X65" s="7" t="str">
        <f>IF(ISERROR(VLOOKUP(CONCATENATE($A65,"_L_",X$1),Records!$C$2:$H$6601,1,FALSE)),"",VLOOKUP(CONCATENATE($A65,"_L_",X$1),Records!$C$2:$H$6601,5,FALSE))</f>
        <v/>
      </c>
      <c r="Y65" s="33" t="str">
        <f>IF(ISERROR(VLOOKUP(CONCATENATE($A65,"_L_",X$1),Records!$C$2:$H$6601,1,FALSE)),"",VLOOKUP(CONCATENATE($A65,"_L_",X$1),Records!$C$2:$H$6601,6,FALSE))</f>
        <v/>
      </c>
      <c r="Z65" s="32" t="str">
        <f>IF(ISERROR(VLOOKUP(CONCATENATE($A65,"_L_",AA$1),Records!$C$2:$H$6601,1,FALSE)),"",VLOOKUP(CONCATENATE($A65,"_L_",AA$1),Records!$C$2:$H$6601,4,FALSE))</f>
        <v/>
      </c>
      <c r="AA65" s="7" t="str">
        <f>IF(ISERROR(VLOOKUP(CONCATENATE($A65,"_L_",AA$1),Records!$C$2:$H$6601,1,FALSE)),"",VLOOKUP(CONCATENATE($A65,"_L_",AA$1),Records!$C$2:$H$6601,5,FALSE))</f>
        <v/>
      </c>
      <c r="AB65" s="33" t="str">
        <f>IF(ISERROR(VLOOKUP(CONCATENATE($A65,"_L_",AA$1),Records!$C$2:$H$6601,1,FALSE)),"",VLOOKUP(CONCATENATE($A65,"_L_",AA$1),Records!$C$2:$H$6601,6,FALSE))</f>
        <v/>
      </c>
      <c r="AC65" s="32" t="str">
        <f>IF(ISERROR(VLOOKUP(CONCATENATE($A65,"_L_",AD$1),Records!$C$2:$H$6601,1,FALSE)),"",VLOOKUP(CONCATENATE($A65,"_L_",AD$1),Records!$C$2:$H$6601,4,FALSE))</f>
        <v/>
      </c>
      <c r="AD65" s="7" t="str">
        <f>IF(ISERROR(VLOOKUP(CONCATENATE($A65,"_L_",AD$1),Records!$C$2:$H$6601,1,FALSE)),"",VLOOKUP(CONCATENATE($A65,"_L_",AD$1),Records!$C$2:$H$6601,5,FALSE))</f>
        <v/>
      </c>
      <c r="AE65" s="33" t="str">
        <f>IF(ISERROR(VLOOKUP(CONCATENATE($A65,"_L_",AD$1),Records!$C$2:$H$6601,1,FALSE)),"",VLOOKUP(CONCATENATE($A65,"_L_",AD$1),Records!$C$2:$H$6601,6,FALSE))</f>
        <v/>
      </c>
      <c r="AF65" s="32" t="str">
        <f>IF(ISERROR(VLOOKUP(CONCATENATE($A65,"_L_",AG$1),Records!$C$2:$H$6601,1,FALSE)),"",VLOOKUP(CONCATENATE($A65,"_L_",AG$1),Records!$C$2:$H$6601,4,FALSE))</f>
        <v/>
      </c>
      <c r="AG65" s="7" t="str">
        <f>IF(ISERROR(VLOOKUP(CONCATENATE($A65,"_L_",AG$1),Records!$C$2:$H$6601,1,FALSE)),"",VLOOKUP(CONCATENATE($A65,"_L_",AG$1),Records!$C$2:$H$6601,5,FALSE))</f>
        <v/>
      </c>
      <c r="AH65" s="33" t="str">
        <f>IF(ISERROR(VLOOKUP(CONCATENATE($A65,"_L_",AG$1),Records!$C$2:$H$6601,1,FALSE)),"",VLOOKUP(CONCATENATE($A65,"_L_",AG$1),Records!$C$2:$H$6601,6,FALSE))</f>
        <v/>
      </c>
      <c r="AI65" s="32" t="str">
        <f>IF(ISERROR(VLOOKUP(CONCATENATE($A65,"_L_",AJ$1),Records!$C$2:$H$6601,1,FALSE)),"",VLOOKUP(CONCATENATE($A65,"_L_",AJ$1),Records!$C$2:$H$6601,4,FALSE))</f>
        <v/>
      </c>
      <c r="AJ65" s="7" t="str">
        <f>IF(ISERROR(VLOOKUP(CONCATENATE($A65,"_L_",AJ$1),Records!$C$2:$H$6601,1,FALSE)),"",VLOOKUP(CONCATENATE($A65,"_L_",AJ$1),Records!$C$2:$H$6601,5,FALSE))</f>
        <v/>
      </c>
      <c r="AK65" s="33" t="str">
        <f>IF(ISERROR(VLOOKUP(CONCATENATE($A65,"_L_",AJ$1),Records!$C$2:$H$6601,1,FALSE)),"",VLOOKUP(CONCATENATE($A65,"_L_",AJ$1),Records!$C$2:$H$6601,6,FALSE))</f>
        <v/>
      </c>
      <c r="AL65" s="32" t="str">
        <f>IF(ISERROR(VLOOKUP(CONCATENATE($A65,"_L_",AM$1),Records!$C$2:$H$6601,1,FALSE)),"",VLOOKUP(CONCATENATE($A65,"_L_",AM$1),Records!$C$2:$H$6601,4,FALSE))</f>
        <v/>
      </c>
      <c r="AM65" s="7" t="str">
        <f>IF(ISERROR(VLOOKUP(CONCATENATE($A65,"_L_",AM$1),Records!$C$2:$H$6601,1,FALSE)),"",VLOOKUP(CONCATENATE($A65,"_L_",AM$1),Records!$C$2:$H$6601,5,FALSE))</f>
        <v/>
      </c>
      <c r="AN65" s="33" t="str">
        <f>IF(ISERROR(VLOOKUP(CONCATENATE($A65,"_L_",AM$1),Records!$C$2:$H$6601,1,FALSE)),"",VLOOKUP(CONCATENATE($A65,"_L_",AM$1),Records!$C$2:$H$6601,6,FALSE))</f>
        <v/>
      </c>
      <c r="AO65" s="32" t="str">
        <f>IF(ISERROR(VLOOKUP(CONCATENATE($A65,"_L_",AP$1),Records!$C$2:$H$6601,1,FALSE)),"",VLOOKUP(CONCATENATE($A65,"_L_",AP$1),Records!$C$2:$H$6601,4,FALSE))</f>
        <v/>
      </c>
      <c r="AP65" s="7" t="str">
        <f>IF(ISERROR(VLOOKUP(CONCATENATE($A65,"_L_",AP$1),Records!$C$2:$H$6601,1,FALSE)),"",VLOOKUP(CONCATENATE($A65,"_L_",AP$1),Records!$C$2:$H$6601,5,FALSE))</f>
        <v/>
      </c>
      <c r="AQ65" s="33" t="str">
        <f>IF(ISERROR(VLOOKUP(CONCATENATE($A65,"_L_",AP$1),Records!$C$2:$H$6601,1,FALSE)),"",VLOOKUP(CONCATENATE($A65,"_L_",AP$1),Records!$C$2:$H$6601,6,FALSE))</f>
        <v/>
      </c>
      <c r="AR65" s="32" t="str">
        <f>IF(ISERROR(VLOOKUP(CONCATENATE($A65,"_L_",AS$1),Records!$C$2:$H$6601,1,FALSE)),"",VLOOKUP(CONCATENATE($A65,"_L_",AS$1),Records!$C$2:$H$6601,4,FALSE))</f>
        <v/>
      </c>
      <c r="AS65" s="7" t="str">
        <f>IF(ISERROR(VLOOKUP(CONCATENATE($A65,"_L_",AS$1),Records!$C$2:$H$6601,1,FALSE)),"",VLOOKUP(CONCATENATE($A65,"_L_",AS$1),Records!$C$2:$H$6601,5,FALSE))</f>
        <v/>
      </c>
      <c r="AT65" s="33" t="str">
        <f>IF(ISERROR(VLOOKUP(CONCATENATE($A65,"_L_",AS$1),Records!$C$2:$H$6601,1,FALSE)),"",VLOOKUP(CONCATENATE($A65,"_L_",AS$1),Records!$C$2:$H$6601,6,FALSE))</f>
        <v/>
      </c>
      <c r="AU65" s="32" t="str">
        <f>IF(ISERROR(VLOOKUP(CONCATENATE($A65,"_L_",AV$1),Records!$C$2:$H$6601,1,FALSE)),"",VLOOKUP(CONCATENATE($A65,"_L_",AV$1),Records!$C$2:$H$6601,4,FALSE))</f>
        <v/>
      </c>
      <c r="AV65" s="7" t="str">
        <f>IF(ISERROR(VLOOKUP(CONCATENATE($A65,"_L_",AV$1),Records!$C$2:$H$6601,1,FALSE)),"",VLOOKUP(CONCATENATE($A65,"_L_",AV$1),Records!$C$2:$H$6601,5,FALSE))</f>
        <v/>
      </c>
      <c r="AW65" s="33" t="str">
        <f>IF(ISERROR(VLOOKUP(CONCATENATE($A65,"_L_",AV$1),Records!$C$2:$H$6601,1,FALSE)),"",VLOOKUP(CONCATENATE($A65,"_L_",AV$1),Records!$C$2:$H$6601,6,FALSE))</f>
        <v/>
      </c>
      <c r="AX65" s="32" t="str">
        <f>IF(ISERROR(VLOOKUP(CONCATENATE($A65,"_L_",AY$1),Records!$C$2:$H$6601,1,FALSE)),"",VLOOKUP(CONCATENATE($A65,"_L_",AY$1),Records!$C$2:$H$6601,4,FALSE))</f>
        <v/>
      </c>
      <c r="AY65" s="7" t="str">
        <f>IF(ISERROR(VLOOKUP(CONCATENATE($A65,"_L_",AY$1),Records!$C$2:$H$6601,1,FALSE)),"",VLOOKUP(CONCATENATE($A65,"_L_",AY$1),Records!$C$2:$H$6601,5,FALSE))</f>
        <v/>
      </c>
      <c r="AZ65" s="33" t="str">
        <f>IF(ISERROR(VLOOKUP(CONCATENATE($A65,"_L_",AY$1),Records!$C$2:$H$6601,1,FALSE)),"",VLOOKUP(CONCATENATE($A65,"_L_",AY$1),Records!$C$2:$H$6601,6,FALSE))</f>
        <v/>
      </c>
      <c r="BA65" s="32" t="str">
        <f>IF(ISERROR(VLOOKUP(CONCATENATE($A65,"_L_",BB$1),Records!$C$2:$H$6601,1,FALSE)),"",VLOOKUP(CONCATENATE($A65,"_L_",BB$1),Records!$C$2:$H$6601,4,FALSE))</f>
        <v/>
      </c>
      <c r="BB65" s="7" t="str">
        <f>IF(ISERROR(VLOOKUP(CONCATENATE($A65,"_L_",BB$1),Records!$C$2:$H$6601,1,FALSE)),"",VLOOKUP(CONCATENATE($A65,"_L_",BB$1),Records!$C$2:$H$6601,5,FALSE))</f>
        <v/>
      </c>
      <c r="BC65" s="33" t="str">
        <f>IF(ISERROR(VLOOKUP(CONCATENATE($A65,"_L_",BB$1),Records!$C$2:$H$6601,1,FALSE)),"",VLOOKUP(CONCATENATE($A65,"_L_",BB$1),Records!$C$2:$H$6601,6,FALSE))</f>
        <v/>
      </c>
      <c r="BD65" s="32" t="str">
        <f>IF(ISERROR(VLOOKUP(CONCATENATE($A65,"_L_",BE$1),Records!$C$2:$H$6601,1,FALSE)),"",VLOOKUP(CONCATENATE($A65,"_L_",BE$1),Records!$C$2:$H$6601,4,FALSE))</f>
        <v/>
      </c>
      <c r="BE65" s="7" t="str">
        <f>IF(ISERROR(VLOOKUP(CONCATENATE($A65,"_L_",BE$1),Records!$C$2:$H$6601,1,FALSE)),"",VLOOKUP(CONCATENATE($A65,"_L_",BE$1),Records!$C$2:$H$6601,5,FALSE))</f>
        <v/>
      </c>
      <c r="BF65" s="33" t="str">
        <f>IF(ISERROR(VLOOKUP(CONCATENATE($A65,"_L_",BE$1),Records!$C$2:$H$6601,1,FALSE)),"",VLOOKUP(CONCATENATE($A65,"_L_",BE$1),Records!$C$2:$H$6601,6,FALSE))</f>
        <v/>
      </c>
      <c r="BG65" s="32" t="str">
        <f>IF(ISERROR(VLOOKUP(CONCATENATE($A65,"_L_",BH$1),Records!$C$2:$H$6601,1,FALSE)),"",VLOOKUP(CONCATENATE($A65,"_L_",BH$1),Records!$C$2:$H$6601,4,FALSE))</f>
        <v/>
      </c>
      <c r="BH65" s="7" t="str">
        <f>IF(ISERROR(VLOOKUP(CONCATENATE($A65,"_L_",BH$1),Records!$C$2:$H$6601,1,FALSE)),"",VLOOKUP(CONCATENATE($A65,"_L_",BH$1),Records!$C$2:$H$6601,5,FALSE))</f>
        <v/>
      </c>
      <c r="BI65" s="33" t="str">
        <f>IF(ISERROR(VLOOKUP(CONCATENATE($A65,"_L_",BH$1),Records!$C$2:$H$6601,1,FALSE)),"",VLOOKUP(CONCATENATE($A65,"_L_",BH$1),Records!$C$2:$H$6601,6,FALSE))</f>
        <v/>
      </c>
      <c r="BJ65" s="32" t="str">
        <f>IF(ISERROR(VLOOKUP(CONCATENATE($A65,"_L_",BK$1),Records!$C$2:$H$6601,1,FALSE)),"",VLOOKUP(CONCATENATE($A65,"_L_",BK$1),Records!$C$2:$H$6601,4,FALSE))</f>
        <v/>
      </c>
      <c r="BK65" s="7" t="str">
        <f>IF(ISERROR(VLOOKUP(CONCATENATE($A65,"_L_",BK$1),Records!$C$2:$H$6601,1,FALSE)),"",VLOOKUP(CONCATENATE($A65,"_L_",BK$1),Records!$C$2:$H$6601,5,FALSE))</f>
        <v/>
      </c>
      <c r="BL65" s="33" t="str">
        <f>IF(ISERROR(VLOOKUP(CONCATENATE($A65,"_L_",BK$1),Records!$C$2:$H$6601,1,FALSE)),"",VLOOKUP(CONCATENATE($A65,"_L_",BK$1),Records!$C$2:$H$6601,6,FALSE))</f>
        <v/>
      </c>
      <c r="BM65" s="32" t="str">
        <f>IF(ISERROR(VLOOKUP(CONCATENATE($A65,"_L_",BN$1),Records!$C$2:$H$6601,1,FALSE)),"",VLOOKUP(CONCATENATE($A65,"_L_",BN$1),Records!$C$2:$H$6601,4,FALSE))</f>
        <v/>
      </c>
      <c r="BN65" s="7" t="str">
        <f>IF(ISERROR(VLOOKUP(CONCATENATE($A65,"_L_",BN$1),Records!$C$2:$H$6601,1,FALSE)),"",VLOOKUP(CONCATENATE($A65,"_L_",BN$1),Records!$C$2:$H$6601,5,FALSE))</f>
        <v/>
      </c>
      <c r="BO65" s="33" t="str">
        <f>IF(ISERROR(VLOOKUP(CONCATENATE($A65,"_L_",BN$1),Records!$C$2:$H$6601,1,FALSE)),"",VLOOKUP(CONCATENATE($A65,"_L_",BN$1),Records!$C$2:$H$6601,6,FALSE))</f>
        <v/>
      </c>
      <c r="BP65" s="32" t="str">
        <f>IF(ISERROR(VLOOKUP(CONCATENATE($A65,"_L_",BQ$1),Records!$C$2:$H$6601,1,FALSE)),"",VLOOKUP(CONCATENATE($A65,"_L_",BQ$1),Records!$C$2:$H$6601,4,FALSE))</f>
        <v/>
      </c>
      <c r="BQ65" s="7" t="str">
        <f>IF(ISERROR(VLOOKUP(CONCATENATE($A65,"_L_",BQ$1),Records!$C$2:$H$6601,1,FALSE)),"",VLOOKUP(CONCATENATE($A65,"_L_",BQ$1),Records!$C$2:$H$6601,5,FALSE))</f>
        <v/>
      </c>
      <c r="BR65" s="33" t="str">
        <f>IF(ISERROR(VLOOKUP(CONCATENATE($A65,"_L_",BQ$1),Records!$C$2:$H$6601,1,FALSE)),"",VLOOKUP(CONCATENATE($A65,"_L_",BQ$1),Records!$C$2:$H$6601,6,FALSE))</f>
        <v/>
      </c>
      <c r="BS65" s="32" t="str">
        <f>IF(ISERROR(VLOOKUP(CONCATENATE($A65,"_L_",BT$1),Records!$C$2:$H$6601,1,FALSE)),"",VLOOKUP(CONCATENATE($A65,"_L_",BT$1),Records!$C$2:$H$6601,4,FALSE))</f>
        <v/>
      </c>
      <c r="BT65" s="7" t="str">
        <f>IF(ISERROR(VLOOKUP(CONCATENATE($A65,"_L_",BT$1),Records!$C$2:$H$6601,1,FALSE)),"",VLOOKUP(CONCATENATE($A65,"_L_",BT$1),Records!$C$2:$H$6601,5,FALSE))</f>
        <v/>
      </c>
      <c r="BU65" s="33" t="str">
        <f>IF(ISERROR(VLOOKUP(CONCATENATE($A65,"_L_",BT$1),Records!$C$2:$H$6601,1,FALSE)),"",VLOOKUP(CONCATENATE($A65,"_L_",BT$1),Records!$C$2:$H$6601,6,FALSE))</f>
        <v/>
      </c>
      <c r="BV65" s="32" t="str">
        <f>IF(ISERROR(VLOOKUP(CONCATENATE($A65,"_L_",BW$1),Records!$C$2:$H$6601,1,FALSE)),"",VLOOKUP(CONCATENATE($A65,"_L_",BW$1),Records!$C$2:$H$6601,4,FALSE))</f>
        <v/>
      </c>
      <c r="BW65" s="7" t="str">
        <f>IF(ISERROR(VLOOKUP(CONCATENATE($A65,"_L_",BW$1),Records!$C$2:$H$6601,1,FALSE)),"",VLOOKUP(CONCATENATE($A65,"_L_",BW$1),Records!$C$2:$H$6601,5,FALSE))</f>
        <v/>
      </c>
      <c r="BX65" s="33" t="str">
        <f>IF(ISERROR(VLOOKUP(CONCATENATE($A65,"_L_",BW$1),Records!$C$2:$H$6601,1,FALSE)),"",VLOOKUP(CONCATENATE($A65,"_L_",BW$1),Records!$C$2:$H$6601,6,FALSE))</f>
        <v/>
      </c>
      <c r="BY65" s="32" t="str">
        <f>IF(ISERROR(VLOOKUP(CONCATENATE($A65,"_L_",BZ$1),Records!$C$2:$H$6601,1,FALSE)),"",VLOOKUP(CONCATENATE($A65,"_L_",BZ$1),Records!$C$2:$H$6601,4,FALSE))</f>
        <v/>
      </c>
      <c r="BZ65" s="7" t="str">
        <f>IF(ISERROR(VLOOKUP(CONCATENATE($A65,"_L_",BZ$1),Records!$C$2:$H$6601,1,FALSE)),"",VLOOKUP(CONCATENATE($A65,"_L_",BZ$1),Records!$C$2:$H$6601,5,FALSE))</f>
        <v/>
      </c>
      <c r="CA65" s="33" t="str">
        <f>IF(ISERROR(VLOOKUP(CONCATENATE($A65,"_L_",BZ$1),Records!$C$2:$H$6601,1,FALSE)),"",VLOOKUP(CONCATENATE($A65,"_L_",BZ$1),Records!$C$2:$H$6601,6,FALSE))</f>
        <v/>
      </c>
      <c r="CB65" s="32" t="str">
        <f>IF(ISERROR(VLOOKUP(CONCATENATE($A65,"_L_",CC$1),Records!$C$2:$H$6601,1,FALSE)),"",VLOOKUP(CONCATENATE($A65,"_L_",CC$1),Records!$C$2:$H$6601,4,FALSE))</f>
        <v/>
      </c>
      <c r="CC65" s="7" t="str">
        <f>IF(ISERROR(VLOOKUP(CONCATENATE($A65,"_L_",CC$1),Records!$C$2:$H$6601,1,FALSE)),"",VLOOKUP(CONCATENATE($A65,"_L_",CC$1),Records!$C$2:$H$6601,5,FALSE))</f>
        <v/>
      </c>
      <c r="CD65" s="33" t="str">
        <f>IF(ISERROR(VLOOKUP(CONCATENATE($A65,"_L_",CC$1),Records!$C$2:$H$6601,1,FALSE)),"",VLOOKUP(CONCATENATE($A65,"_L_",CC$1),Records!$C$2:$H$6601,6,FALSE))</f>
        <v/>
      </c>
      <c r="CE65" s="32" t="str">
        <f>IF(ISERROR(VLOOKUP(CONCATENATE($A65,"_L_",CF$1),Records!$C$2:$H$6601,1,FALSE)),"",VLOOKUP(CONCATENATE($A65,"_L_",CF$1),Records!$C$2:$H$6601,4,FALSE))</f>
        <v/>
      </c>
      <c r="CF65" s="7" t="str">
        <f>IF(ISERROR(VLOOKUP(CONCATENATE($A65,"_L_",CF$1),Records!$C$2:$H$6601,1,FALSE)),"",VLOOKUP(CONCATENATE($A65,"_L_",CF$1),Records!$C$2:$H$6601,5,FALSE))</f>
        <v/>
      </c>
      <c r="CG65" s="33" t="str">
        <f>IF(ISERROR(VLOOKUP(CONCATENATE($A65,"_L_",CF$1),Records!$C$2:$H$6601,1,FALSE)),"",VLOOKUP(CONCATENATE($A65,"_L_",CF$1),Records!$C$2:$H$6601,6,FALSE))</f>
        <v/>
      </c>
      <c r="CH65" s="32" t="str">
        <f>IF(ISERROR(VLOOKUP(CONCATENATE($A65,"_L_",CI$1),Records!$C$2:$H$6601,1,FALSE)),"",VLOOKUP(CONCATENATE($A65,"_L_",CI$1),Records!$C$2:$H$6601,4,FALSE))</f>
        <v/>
      </c>
      <c r="CI65" s="7" t="str">
        <f>IF(ISERROR(VLOOKUP(CONCATENATE($A65,"_L_",CI$1),Records!$C$2:$H$6601,1,FALSE)),"",VLOOKUP(CONCATENATE($A65,"_L_",CI$1),Records!$C$2:$H$6601,5,FALSE))</f>
        <v/>
      </c>
      <c r="CJ65" s="33" t="str">
        <f>IF(ISERROR(VLOOKUP(CONCATENATE($A65,"_L_",CI$1),Records!$C$2:$H$6601,1,FALSE)),"",VLOOKUP(CONCATENATE($A65,"_L_",CI$1),Records!$C$2:$H$6601,6,FALSE))</f>
        <v/>
      </c>
      <c r="CK65" s="32" t="str">
        <f>IF(ISERROR(VLOOKUP(CONCATENATE($A65,"_L_",CL$1),Records!$C$2:$H$6601,1,FALSE)),"",VLOOKUP(CONCATENATE($A65,"_L_",CL$1),Records!$C$2:$H$6601,4,FALSE))</f>
        <v/>
      </c>
      <c r="CL65" s="7" t="str">
        <f>IF(ISERROR(VLOOKUP(CONCATENATE($A65,"_L_",CL$1),Records!$C$2:$H$6601,1,FALSE)),"",VLOOKUP(CONCATENATE($A65,"_L_",CL$1),Records!$C$2:$H$6601,5,FALSE))</f>
        <v/>
      </c>
      <c r="CM65" s="33" t="str">
        <f>IF(ISERROR(VLOOKUP(CONCATENATE($A65,"_L_",CL$1),Records!$C$2:$H$6601,1,FALSE)),"",VLOOKUP(CONCATENATE($A65,"_L_",CL$1),Records!$C$2:$H$6601,6,FALSE))</f>
        <v/>
      </c>
      <c r="CN65" s="32" t="str">
        <f>IF(ISERROR(VLOOKUP(CONCATENATE($A65,"_L_",CO$1),Records!$C$2:$H$6601,1,FALSE)),"",VLOOKUP(CONCATENATE($A65,"_L_",CO$1),Records!$C$2:$H$6601,4,FALSE))</f>
        <v/>
      </c>
      <c r="CO65" s="7" t="str">
        <f>IF(ISERROR(VLOOKUP(CONCATENATE($A65,"_L_",CO$1),Records!$C$2:$H$6601,1,FALSE)),"",VLOOKUP(CONCATENATE($A65,"_L_",CO$1),Records!$C$2:$H$6601,5,FALSE))</f>
        <v/>
      </c>
      <c r="CP65" s="33" t="str">
        <f>IF(ISERROR(VLOOKUP(CONCATENATE($A65,"_L_",CO$1),Records!$C$2:$H$6601,1,FALSE)),"",VLOOKUP(CONCATENATE($A65,"_L_",CO$1),Records!$C$2:$H$6601,6,FALSE))</f>
        <v/>
      </c>
      <c r="CQ65" s="32" t="str">
        <f>IF(ISERROR(VLOOKUP(CONCATENATE($A65,"_L_",CR$1),Records!$C$2:$H$6601,1,FALSE)),"",VLOOKUP(CONCATENATE($A65,"_L_",CR$1),Records!$C$2:$H$6601,4,FALSE))</f>
        <v/>
      </c>
      <c r="CR65" s="7" t="str">
        <f>IF(ISERROR(VLOOKUP(CONCATENATE($A65,"_L_",CR$1),Records!$C$2:$H$6601,1,FALSE)),"",VLOOKUP(CONCATENATE($A65,"_L_",CR$1),Records!$C$2:$H$6601,5,FALSE))</f>
        <v/>
      </c>
      <c r="CS65" s="33" t="str">
        <f>IF(ISERROR(VLOOKUP(CONCATENATE($A65,"_L_",CR$1),Records!$C$2:$H$6601,1,FALSE)),"",VLOOKUP(CONCATENATE($A65,"_L_",CR$1),Records!$C$2:$H$6601,6,FALSE))</f>
        <v/>
      </c>
      <c r="CT65" s="32" t="str">
        <f>IF(ISERROR(VLOOKUP(CONCATENATE($A65,"_L_",CU$1),Records!$C$2:$H$6601,1,FALSE)),"",VLOOKUP(CONCATENATE($A65,"_L_",CU$1),Records!$C$2:$H$6601,4,FALSE))</f>
        <v/>
      </c>
      <c r="CU65" s="7" t="str">
        <f>IF(ISERROR(VLOOKUP(CONCATENATE($A65,"_L_",CU$1),Records!$C$2:$H$6601,1,FALSE)),"",VLOOKUP(CONCATENATE($A65,"_L_",CU$1),Records!$C$2:$H$6601,5,FALSE))</f>
        <v/>
      </c>
      <c r="CV65" s="33" t="str">
        <f>IF(ISERROR(VLOOKUP(CONCATENATE($A65,"_L_",CU$1),Records!$C$2:$H$6601,1,FALSE)),"",VLOOKUP(CONCATENATE($A65,"_L_",CU$1),Records!$C$2:$H$6601,6,FALSE))</f>
        <v/>
      </c>
      <c r="CW65" s="32" t="str">
        <f>IF(ISERROR(VLOOKUP(CONCATENATE($A65,"_L_",CX$1),Records!$C$2:$H$6601,1,FALSE)),"",VLOOKUP(CONCATENATE($A65,"_L_",CX$1),Records!$C$2:$H$6601,4,FALSE))</f>
        <v/>
      </c>
      <c r="CX65" s="7" t="str">
        <f>IF(ISERROR(VLOOKUP(CONCATENATE($A65,"_L_",CX$1),Records!$C$2:$H$6601,1,FALSE)),"",VLOOKUP(CONCATENATE($A65,"_L_",CX$1),Records!$C$2:$H$6601,5,FALSE))</f>
        <v/>
      </c>
      <c r="CY65" s="33" t="str">
        <f>IF(ISERROR(VLOOKUP(CONCATENATE($A65,"_L_",CX$1),Records!$C$2:$H$6601,1,FALSE)),"",VLOOKUP(CONCATENATE($A65,"_L_",CX$1),Records!$C$2:$H$6601,6,FALSE))</f>
        <v/>
      </c>
      <c r="CZ65" s="32" t="str">
        <f>IF(ISERROR(VLOOKUP(CONCATENATE($A65,"_L_",DA$1),Records!$C$2:$H$6601,1,FALSE)),"",VLOOKUP(CONCATENATE($A65,"_L_",DA$1),Records!$C$2:$H$6601,4,FALSE))</f>
        <v/>
      </c>
      <c r="DA65" s="7" t="str">
        <f>IF(ISERROR(VLOOKUP(CONCATENATE($A65,"_L_",DA$1),Records!$C$2:$H$6601,1,FALSE)),"",VLOOKUP(CONCATENATE($A65,"_L_",DA$1),Records!$C$2:$H$6601,5,FALSE))</f>
        <v/>
      </c>
      <c r="DB65" s="33" t="str">
        <f>IF(ISERROR(VLOOKUP(CONCATENATE($A65,"_L_",DA$1),Records!$C$2:$H$6601,1,FALSE)),"",VLOOKUP(CONCATENATE($A65,"_L_",DA$1),Records!$C$2:$H$6601,6,FALSE))</f>
        <v/>
      </c>
      <c r="DC65" s="32" t="str">
        <f>IF(ISERROR(VLOOKUP(CONCATENATE($A65,"_L_",DD$1),Records!$C$2:$H$6601,1,FALSE)),"",VLOOKUP(CONCATENATE($A65,"_L_",DD$1),Records!$C$2:$H$6601,4,FALSE))</f>
        <v/>
      </c>
      <c r="DD65" s="7" t="str">
        <f>IF(ISERROR(VLOOKUP(CONCATENATE($A65,"_L_",DD$1),Records!$C$2:$H$6601,1,FALSE)),"",VLOOKUP(CONCATENATE($A65,"_L_",DD$1),Records!$C$2:$H$6601,5,FALSE))</f>
        <v/>
      </c>
      <c r="DE65" s="33" t="str">
        <f>IF(ISERROR(VLOOKUP(CONCATENATE($A65,"_L_",DD$1),Records!$C$2:$H$6601,1,FALSE)),"",VLOOKUP(CONCATENATE($A65,"_L_",DD$1),Records!$C$2:$H$6601,6,FALSE))</f>
        <v/>
      </c>
      <c r="DF65" s="32" t="str">
        <f>IF(ISERROR(VLOOKUP(CONCATENATE($A65,"_L_",DG$1),Records!$C$2:$H$6601,1,FALSE)),"",VLOOKUP(CONCATENATE($A65,"_L_",DG$1),Records!$C$2:$H$6601,4,FALSE))</f>
        <v/>
      </c>
      <c r="DG65" s="7" t="str">
        <f>IF(ISERROR(VLOOKUP(CONCATENATE($A65,"_L_",DG$1),Records!$C$2:$H$6601,1,FALSE)),"",VLOOKUP(CONCATENATE($A65,"_L_",DG$1),Records!$C$2:$H$6601,5,FALSE))</f>
        <v/>
      </c>
      <c r="DH65" s="33" t="str">
        <f>IF(ISERROR(VLOOKUP(CONCATENATE($A65,"_L_",DG$1),Records!$C$2:$H$6601,1,FALSE)),"",VLOOKUP(CONCATENATE($A65,"_L_",DG$1),Records!$C$2:$H$6601,6,FALSE))</f>
        <v/>
      </c>
      <c r="DI65" s="32" t="str">
        <f>IF(ISERROR(VLOOKUP(CONCATENATE($A65,"_L_",DJ$1),Records!$C$2:$H$6601,1,FALSE)),"",VLOOKUP(CONCATENATE($A65,"_L_",DJ$1),Records!$C$2:$H$6601,4,FALSE))</f>
        <v/>
      </c>
      <c r="DJ65" s="7" t="str">
        <f>IF(ISERROR(VLOOKUP(CONCATENATE($A65,"_L_",DJ$1),Records!$C$2:$H$6601,1,FALSE)),"",VLOOKUP(CONCATENATE($A65,"_L_",DJ$1),Records!$C$2:$H$6601,5,FALSE))</f>
        <v/>
      </c>
      <c r="DK65" s="33" t="str">
        <f>IF(ISERROR(VLOOKUP(CONCATENATE($A65,"_L_",DJ$1),Records!$C$2:$H$6601,1,FALSE)),"",VLOOKUP(CONCATENATE($A65,"_L_",DJ$1),Records!$C$2:$H$6601,6,FALSE))</f>
        <v/>
      </c>
      <c r="DL65" s="32" t="str">
        <f>IF(ISERROR(VLOOKUP(CONCATENATE($A65,"_L_",DM$1),Records!$C$2:$H$6601,1,FALSE)),"",VLOOKUP(CONCATENATE($A65,"_L_",DM$1),Records!$C$2:$H$6601,4,FALSE))</f>
        <v/>
      </c>
      <c r="DM65" s="7" t="str">
        <f>IF(ISERROR(VLOOKUP(CONCATENATE($A65,"_L_",DM$1),Records!$C$2:$H$6601,1,FALSE)),"",VLOOKUP(CONCATENATE($A65,"_L_",DM$1),Records!$C$2:$H$6601,5,FALSE))</f>
        <v/>
      </c>
      <c r="DN65" s="33" t="str">
        <f>IF(ISERROR(VLOOKUP(CONCATENATE($A65,"_L_",DM$1),Records!$C$2:$H$6601,1,FALSE)),"",VLOOKUP(CONCATENATE($A65,"_L_",DM$1),Records!$C$2:$H$6601,6,FALSE))</f>
        <v/>
      </c>
      <c r="DO65" s="32" t="str">
        <f>IF(ISERROR(VLOOKUP(CONCATENATE($A65,"_L_",DP$1),Records!$C$2:$H$6601,1,FALSE)),"",VLOOKUP(CONCATENATE($A65,"_L_",DP$1),Records!$C$2:$H$6601,4,FALSE))</f>
        <v/>
      </c>
      <c r="DP65" s="7" t="str">
        <f>IF(ISERROR(VLOOKUP(CONCATENATE($A65,"_L_",DP$1),Records!$C$2:$H$6601,1,FALSE)),"",VLOOKUP(CONCATENATE($A65,"_L_",DP$1),Records!$C$2:$H$6601,5,FALSE))</f>
        <v/>
      </c>
      <c r="DQ65" s="33" t="str">
        <f>IF(ISERROR(VLOOKUP(CONCATENATE($A65,"_L_",DP$1),Records!$C$2:$H$6601,1,FALSE)),"",VLOOKUP(CONCATENATE($A65,"_L_",DP$1),Records!$C$2:$H$6601,6,FALSE))</f>
        <v/>
      </c>
      <c r="DR65" s="32" t="str">
        <f>IF(ISERROR(VLOOKUP(CONCATENATE($A65,"_L_",DS$1),Records!$C$2:$H$6601,1,FALSE)),"",VLOOKUP(CONCATENATE($A65,"_L_",DS$1),Records!$C$2:$H$6601,4,FALSE))</f>
        <v/>
      </c>
      <c r="DS65" s="7" t="str">
        <f>IF(ISERROR(VLOOKUP(CONCATENATE($A65,"_L_",DS$1),Records!$C$2:$H$6601,1,FALSE)),"",VLOOKUP(CONCATENATE($A65,"_L_",DS$1),Records!$C$2:$H$6601,5,FALSE))</f>
        <v/>
      </c>
      <c r="DT65" s="33" t="str">
        <f>IF(ISERROR(VLOOKUP(CONCATENATE($A65,"_L_",DS$1),Records!$C$2:$H$6601,1,FALSE)),"",VLOOKUP(CONCATENATE($A65,"_L_",DS$1),Records!$C$2:$H$6601,6,FALSE))</f>
        <v/>
      </c>
      <c r="DU65" s="32" t="str">
        <f>IF(ISERROR(VLOOKUP(CONCATENATE($A65,"_L_",DV$1),Records!$C$2:$H$6601,1,FALSE)),"",VLOOKUP(CONCATENATE($A65,"_L_",DV$1),Records!$C$2:$H$6601,4,FALSE))</f>
        <v/>
      </c>
      <c r="DV65" s="7" t="str">
        <f>IF(ISERROR(VLOOKUP(CONCATENATE($A65,"_L_",DV$1),Records!$C$2:$H$6601,1,FALSE)),"",VLOOKUP(CONCATENATE($A65,"_L_",DV$1),Records!$C$2:$H$6601,5,FALSE))</f>
        <v/>
      </c>
      <c r="DW65" s="33" t="str">
        <f>IF(ISERROR(VLOOKUP(CONCATENATE($A65,"_L_",DV$1),Records!$C$2:$H$6601,1,FALSE)),"",VLOOKUP(CONCATENATE($A65,"_L_",DV$1),Records!$C$2:$H$6601,6,FALSE))</f>
        <v/>
      </c>
      <c r="DX65" s="32" t="str">
        <f>IF(ISERROR(VLOOKUP(CONCATENATE($A65,"_L_",DY$1),Records!$C$2:$H$6601,1,FALSE)),"",VLOOKUP(CONCATENATE($A65,"_L_",DY$1),Records!$C$2:$H$6601,4,FALSE))</f>
        <v/>
      </c>
      <c r="DY65" s="7" t="str">
        <f>IF(ISERROR(VLOOKUP(CONCATENATE($A65,"_L_",DY$1),Records!$C$2:$H$6601,1,FALSE)),"",VLOOKUP(CONCATENATE($A65,"_L_",DY$1),Records!$C$2:$H$6601,5,FALSE))</f>
        <v/>
      </c>
      <c r="DZ65" s="33" t="str">
        <f>IF(ISERROR(VLOOKUP(CONCATENATE($A65,"_L_",DY$1),Records!$C$2:$H$6601,1,FALSE)),"",VLOOKUP(CONCATENATE($A65,"_L_",DY$1),Records!$C$2:$H$6601,6,FALSE))</f>
        <v/>
      </c>
      <c r="EA65" s="32" t="str">
        <f>IF(ISERROR(VLOOKUP(CONCATENATE($A65,"_L_",EB$1),Records!$C$2:$H$6601,1,FALSE)),"",VLOOKUP(CONCATENATE($A65,"_L_",EB$1),Records!$C$2:$H$6601,4,FALSE))</f>
        <v/>
      </c>
      <c r="EB65" s="7" t="str">
        <f>IF(ISERROR(VLOOKUP(CONCATENATE($A65,"_L_",EB$1),Records!$C$2:$H$6601,1,FALSE)),"",VLOOKUP(CONCATENATE($A65,"_L_",EB$1),Records!$C$2:$H$6601,5,FALSE))</f>
        <v/>
      </c>
      <c r="EC65" s="33" t="str">
        <f>IF(ISERROR(VLOOKUP(CONCATENATE($A65,"_L_",EB$1),Records!$C$2:$H$6601,1,FALSE)),"",VLOOKUP(CONCATENATE($A65,"_L_",EB$1),Records!$C$2:$H$6601,6,FALSE))</f>
        <v/>
      </c>
    </row>
    <row r="66" spans="1:133" ht="15.75" x14ac:dyDescent="0.25">
      <c r="A66" s="11">
        <v>42248</v>
      </c>
      <c r="B66" s="17" t="s">
        <v>70</v>
      </c>
      <c r="C66" s="16">
        <f t="shared" si="1"/>
        <v>10</v>
      </c>
      <c r="D66" s="23" t="s">
        <v>67</v>
      </c>
      <c r="E66" s="8" t="s">
        <v>71</v>
      </c>
      <c r="F66" s="62">
        <f t="shared" si="0"/>
        <v>0</v>
      </c>
      <c r="G66" s="62">
        <f>HomeCalc!F66</f>
        <v>0</v>
      </c>
      <c r="H66" s="32" t="str">
        <f>IF(ISERROR(VLOOKUP(CONCATENATE($A66,"_L_",I$1),Records!$C$2:$H$6601,1,FALSE)),"",VLOOKUP(CONCATENATE($A66,"_L_",I$1),Records!$C$2:$H$6601,4,FALSE))</f>
        <v/>
      </c>
      <c r="I66" s="7" t="str">
        <f>IF(ISERROR(VLOOKUP(CONCATENATE($A66,"_L_",I$1),Records!$C$2:$H$6601,1,FALSE)),"",VLOOKUP(CONCATENATE($A66,"_L_",I$1),Records!$C$2:$H$6601,5,FALSE))</f>
        <v/>
      </c>
      <c r="J66" s="33" t="str">
        <f>IF(ISERROR(VLOOKUP(CONCATENATE($A66,"_L_",I$1),Records!$C$2:$H$6601,1,FALSE)),"",VLOOKUP(CONCATENATE($A66,"_L_",I$1),Records!$C$2:$H$6601,6,FALSE))</f>
        <v/>
      </c>
      <c r="K66" s="32" t="str">
        <f>IF(ISERROR(VLOOKUP(CONCATENATE($A66,"_L_",L$1),Records!$C$2:$H$6601,1,FALSE)),"",VLOOKUP(CONCATENATE($A66,"_L_",L$1),Records!$C$2:$H$6601,4,FALSE))</f>
        <v/>
      </c>
      <c r="L66" s="7" t="str">
        <f>IF(ISERROR(VLOOKUP(CONCATENATE($A66,"_L_",L$1),Records!$C$2:$H$6601,1,FALSE)),"",VLOOKUP(CONCATENATE($A66,"_L_",L$1),Records!$C$2:$H$6601,5,FALSE))</f>
        <v/>
      </c>
      <c r="M66" s="33" t="str">
        <f>IF(ISERROR(VLOOKUP(CONCATENATE($A66,"_L_",L$1),Records!$C$2:$H$6601,1,FALSE)),"",VLOOKUP(CONCATENATE($A66,"_L_",L$1),Records!$C$2:$H$6601,6,FALSE))</f>
        <v/>
      </c>
      <c r="N66" s="32" t="str">
        <f>IF(ISERROR(VLOOKUP(CONCATENATE($A66,"_L_",O$1),Records!$C$2:$H$6601,1,FALSE)),"",VLOOKUP(CONCATENATE($A66,"_L_",O$1),Records!$C$2:$H$6601,4,FALSE))</f>
        <v/>
      </c>
      <c r="O66" s="7" t="str">
        <f>IF(ISERROR(VLOOKUP(CONCATENATE($A66,"_L_",O$1),Records!$C$2:$H$6601,1,FALSE)),"",VLOOKUP(CONCATENATE($A66,"_L_",O$1),Records!$C$2:$H$6601,5,FALSE))</f>
        <v/>
      </c>
      <c r="P66" s="33" t="str">
        <f>IF(ISERROR(VLOOKUP(CONCATENATE($A66,"_L_",O$1),Records!$C$2:$H$6601,1,FALSE)),"",VLOOKUP(CONCATENATE($A66,"_L_",O$1),Records!$C$2:$H$6601,6,FALSE))</f>
        <v/>
      </c>
      <c r="Q66" s="32" t="str">
        <f>IF(ISERROR(VLOOKUP(CONCATENATE($A66,"_L_",R$1),Records!$C$2:$H$6601,1,FALSE)),"",VLOOKUP(CONCATENATE($A66,"_L_",R$1),Records!$C$2:$H$6601,4,FALSE))</f>
        <v/>
      </c>
      <c r="R66" s="7" t="str">
        <f>IF(ISERROR(VLOOKUP(CONCATENATE($A66,"_L_",R$1),Records!$C$2:$H$6601,1,FALSE)),"",VLOOKUP(CONCATENATE($A66,"_L_",R$1),Records!$C$2:$H$6601,5,FALSE))</f>
        <v/>
      </c>
      <c r="S66" s="33" t="str">
        <f>IF(ISERROR(VLOOKUP(CONCATENATE($A66,"_L_",R$1),Records!$C$2:$H$6601,1,FALSE)),"",VLOOKUP(CONCATENATE($A66,"_L_",R$1),Records!$C$2:$H$6601,6,FALSE))</f>
        <v/>
      </c>
      <c r="T66" s="32" t="str">
        <f>IF(ISERROR(VLOOKUP(CONCATENATE($A66,"_L_",U$1),Records!$C$2:$H$6601,1,FALSE)),"",VLOOKUP(CONCATENATE($A66,"_L_",U$1),Records!$C$2:$H$6601,4,FALSE))</f>
        <v/>
      </c>
      <c r="U66" s="7" t="str">
        <f>IF(ISERROR(VLOOKUP(CONCATENATE($A66,"_L_",U$1),Records!$C$2:$H$6601,1,FALSE)),"",VLOOKUP(CONCATENATE($A66,"_L_",U$1),Records!$C$2:$H$6601,5,FALSE))</f>
        <v/>
      </c>
      <c r="V66" s="33" t="str">
        <f>IF(ISERROR(VLOOKUP(CONCATENATE($A66,"_L_",U$1),Records!$C$2:$H$6601,1,FALSE)),"",VLOOKUP(CONCATENATE($A66,"_L_",U$1),Records!$C$2:$H$6601,6,FALSE))</f>
        <v/>
      </c>
      <c r="W66" s="32" t="str">
        <f>IF(ISERROR(VLOOKUP(CONCATENATE($A66,"_L_",X$1),Records!$C$2:$H$6601,1,FALSE)),"",VLOOKUP(CONCATENATE($A66,"_L_",X$1),Records!$C$2:$H$6601,4,FALSE))</f>
        <v/>
      </c>
      <c r="X66" s="7" t="str">
        <f>IF(ISERROR(VLOOKUP(CONCATENATE($A66,"_L_",X$1),Records!$C$2:$H$6601,1,FALSE)),"",VLOOKUP(CONCATENATE($A66,"_L_",X$1),Records!$C$2:$H$6601,5,FALSE))</f>
        <v/>
      </c>
      <c r="Y66" s="33" t="str">
        <f>IF(ISERROR(VLOOKUP(CONCATENATE($A66,"_L_",X$1),Records!$C$2:$H$6601,1,FALSE)),"",VLOOKUP(CONCATENATE($A66,"_L_",X$1),Records!$C$2:$H$6601,6,FALSE))</f>
        <v/>
      </c>
      <c r="Z66" s="32" t="str">
        <f>IF(ISERROR(VLOOKUP(CONCATENATE($A66,"_L_",AA$1),Records!$C$2:$H$6601,1,FALSE)),"",VLOOKUP(CONCATENATE($A66,"_L_",AA$1),Records!$C$2:$H$6601,4,FALSE))</f>
        <v/>
      </c>
      <c r="AA66" s="7" t="str">
        <f>IF(ISERROR(VLOOKUP(CONCATENATE($A66,"_L_",AA$1),Records!$C$2:$H$6601,1,FALSE)),"",VLOOKUP(CONCATENATE($A66,"_L_",AA$1),Records!$C$2:$H$6601,5,FALSE))</f>
        <v/>
      </c>
      <c r="AB66" s="33" t="str">
        <f>IF(ISERROR(VLOOKUP(CONCATENATE($A66,"_L_",AA$1),Records!$C$2:$H$6601,1,FALSE)),"",VLOOKUP(CONCATENATE($A66,"_L_",AA$1),Records!$C$2:$H$6601,6,FALSE))</f>
        <v/>
      </c>
      <c r="AC66" s="32" t="str">
        <f>IF(ISERROR(VLOOKUP(CONCATENATE($A66,"_L_",AD$1),Records!$C$2:$H$6601,1,FALSE)),"",VLOOKUP(CONCATENATE($A66,"_L_",AD$1),Records!$C$2:$H$6601,4,FALSE))</f>
        <v/>
      </c>
      <c r="AD66" s="7" t="str">
        <f>IF(ISERROR(VLOOKUP(CONCATENATE($A66,"_L_",AD$1),Records!$C$2:$H$6601,1,FALSE)),"",VLOOKUP(CONCATENATE($A66,"_L_",AD$1),Records!$C$2:$H$6601,5,FALSE))</f>
        <v/>
      </c>
      <c r="AE66" s="33" t="str">
        <f>IF(ISERROR(VLOOKUP(CONCATENATE($A66,"_L_",AD$1),Records!$C$2:$H$6601,1,FALSE)),"",VLOOKUP(CONCATENATE($A66,"_L_",AD$1),Records!$C$2:$H$6601,6,FALSE))</f>
        <v/>
      </c>
      <c r="AF66" s="32" t="str">
        <f>IF(ISERROR(VLOOKUP(CONCATENATE($A66,"_L_",AG$1),Records!$C$2:$H$6601,1,FALSE)),"",VLOOKUP(CONCATENATE($A66,"_L_",AG$1),Records!$C$2:$H$6601,4,FALSE))</f>
        <v/>
      </c>
      <c r="AG66" s="7" t="str">
        <f>IF(ISERROR(VLOOKUP(CONCATENATE($A66,"_L_",AG$1),Records!$C$2:$H$6601,1,FALSE)),"",VLOOKUP(CONCATENATE($A66,"_L_",AG$1),Records!$C$2:$H$6601,5,FALSE))</f>
        <v/>
      </c>
      <c r="AH66" s="33" t="str">
        <f>IF(ISERROR(VLOOKUP(CONCATENATE($A66,"_L_",AG$1),Records!$C$2:$H$6601,1,FALSE)),"",VLOOKUP(CONCATENATE($A66,"_L_",AG$1),Records!$C$2:$H$6601,6,FALSE))</f>
        <v/>
      </c>
      <c r="AI66" s="32" t="str">
        <f>IF(ISERROR(VLOOKUP(CONCATENATE($A66,"_L_",AJ$1),Records!$C$2:$H$6601,1,FALSE)),"",VLOOKUP(CONCATENATE($A66,"_L_",AJ$1),Records!$C$2:$H$6601,4,FALSE))</f>
        <v/>
      </c>
      <c r="AJ66" s="7" t="str">
        <f>IF(ISERROR(VLOOKUP(CONCATENATE($A66,"_L_",AJ$1),Records!$C$2:$H$6601,1,FALSE)),"",VLOOKUP(CONCATENATE($A66,"_L_",AJ$1),Records!$C$2:$H$6601,5,FALSE))</f>
        <v/>
      </c>
      <c r="AK66" s="33" t="str">
        <f>IF(ISERROR(VLOOKUP(CONCATENATE($A66,"_L_",AJ$1),Records!$C$2:$H$6601,1,FALSE)),"",VLOOKUP(CONCATENATE($A66,"_L_",AJ$1),Records!$C$2:$H$6601,6,FALSE))</f>
        <v/>
      </c>
      <c r="AL66" s="32" t="str">
        <f>IF(ISERROR(VLOOKUP(CONCATENATE($A66,"_L_",AM$1),Records!$C$2:$H$6601,1,FALSE)),"",VLOOKUP(CONCATENATE($A66,"_L_",AM$1),Records!$C$2:$H$6601,4,FALSE))</f>
        <v/>
      </c>
      <c r="AM66" s="7" t="str">
        <f>IF(ISERROR(VLOOKUP(CONCATENATE($A66,"_L_",AM$1),Records!$C$2:$H$6601,1,FALSE)),"",VLOOKUP(CONCATENATE($A66,"_L_",AM$1),Records!$C$2:$H$6601,5,FALSE))</f>
        <v/>
      </c>
      <c r="AN66" s="33" t="str">
        <f>IF(ISERROR(VLOOKUP(CONCATENATE($A66,"_L_",AM$1),Records!$C$2:$H$6601,1,FALSE)),"",VLOOKUP(CONCATENATE($A66,"_L_",AM$1),Records!$C$2:$H$6601,6,FALSE))</f>
        <v/>
      </c>
      <c r="AO66" s="32" t="str">
        <f>IF(ISERROR(VLOOKUP(CONCATENATE($A66,"_L_",AP$1),Records!$C$2:$H$6601,1,FALSE)),"",VLOOKUP(CONCATENATE($A66,"_L_",AP$1),Records!$C$2:$H$6601,4,FALSE))</f>
        <v/>
      </c>
      <c r="AP66" s="7" t="str">
        <f>IF(ISERROR(VLOOKUP(CONCATENATE($A66,"_L_",AP$1),Records!$C$2:$H$6601,1,FALSE)),"",VLOOKUP(CONCATENATE($A66,"_L_",AP$1),Records!$C$2:$H$6601,5,FALSE))</f>
        <v/>
      </c>
      <c r="AQ66" s="33" t="str">
        <f>IF(ISERROR(VLOOKUP(CONCATENATE($A66,"_L_",AP$1),Records!$C$2:$H$6601,1,FALSE)),"",VLOOKUP(CONCATENATE($A66,"_L_",AP$1),Records!$C$2:$H$6601,6,FALSE))</f>
        <v/>
      </c>
      <c r="AR66" s="32" t="str">
        <f>IF(ISERROR(VLOOKUP(CONCATENATE($A66,"_L_",AS$1),Records!$C$2:$H$6601,1,FALSE)),"",VLOOKUP(CONCATENATE($A66,"_L_",AS$1),Records!$C$2:$H$6601,4,FALSE))</f>
        <v/>
      </c>
      <c r="AS66" s="7" t="str">
        <f>IF(ISERROR(VLOOKUP(CONCATENATE($A66,"_L_",AS$1),Records!$C$2:$H$6601,1,FALSE)),"",VLOOKUP(CONCATENATE($A66,"_L_",AS$1),Records!$C$2:$H$6601,5,FALSE))</f>
        <v/>
      </c>
      <c r="AT66" s="33" t="str">
        <f>IF(ISERROR(VLOOKUP(CONCATENATE($A66,"_L_",AS$1),Records!$C$2:$H$6601,1,FALSE)),"",VLOOKUP(CONCATENATE($A66,"_L_",AS$1),Records!$C$2:$H$6601,6,FALSE))</f>
        <v/>
      </c>
      <c r="AU66" s="32" t="str">
        <f>IF(ISERROR(VLOOKUP(CONCATENATE($A66,"_L_",AV$1),Records!$C$2:$H$6601,1,FALSE)),"",VLOOKUP(CONCATENATE($A66,"_L_",AV$1),Records!$C$2:$H$6601,4,FALSE))</f>
        <v/>
      </c>
      <c r="AV66" s="7" t="str">
        <f>IF(ISERROR(VLOOKUP(CONCATENATE($A66,"_L_",AV$1),Records!$C$2:$H$6601,1,FALSE)),"",VLOOKUP(CONCATENATE($A66,"_L_",AV$1),Records!$C$2:$H$6601,5,FALSE))</f>
        <v/>
      </c>
      <c r="AW66" s="33" t="str">
        <f>IF(ISERROR(VLOOKUP(CONCATENATE($A66,"_L_",AV$1),Records!$C$2:$H$6601,1,FALSE)),"",VLOOKUP(CONCATENATE($A66,"_L_",AV$1),Records!$C$2:$H$6601,6,FALSE))</f>
        <v/>
      </c>
      <c r="AX66" s="32" t="str">
        <f>IF(ISERROR(VLOOKUP(CONCATENATE($A66,"_L_",AY$1),Records!$C$2:$H$6601,1,FALSE)),"",VLOOKUP(CONCATENATE($A66,"_L_",AY$1),Records!$C$2:$H$6601,4,FALSE))</f>
        <v/>
      </c>
      <c r="AY66" s="7" t="str">
        <f>IF(ISERROR(VLOOKUP(CONCATENATE($A66,"_L_",AY$1),Records!$C$2:$H$6601,1,FALSE)),"",VLOOKUP(CONCATENATE($A66,"_L_",AY$1),Records!$C$2:$H$6601,5,FALSE))</f>
        <v/>
      </c>
      <c r="AZ66" s="33" t="str">
        <f>IF(ISERROR(VLOOKUP(CONCATENATE($A66,"_L_",AY$1),Records!$C$2:$H$6601,1,FALSE)),"",VLOOKUP(CONCATENATE($A66,"_L_",AY$1),Records!$C$2:$H$6601,6,FALSE))</f>
        <v/>
      </c>
      <c r="BA66" s="32" t="str">
        <f>IF(ISERROR(VLOOKUP(CONCATENATE($A66,"_L_",BB$1),Records!$C$2:$H$6601,1,FALSE)),"",VLOOKUP(CONCATENATE($A66,"_L_",BB$1),Records!$C$2:$H$6601,4,FALSE))</f>
        <v/>
      </c>
      <c r="BB66" s="7" t="str">
        <f>IF(ISERROR(VLOOKUP(CONCATENATE($A66,"_L_",BB$1),Records!$C$2:$H$6601,1,FALSE)),"",VLOOKUP(CONCATENATE($A66,"_L_",BB$1),Records!$C$2:$H$6601,5,FALSE))</f>
        <v/>
      </c>
      <c r="BC66" s="33" t="str">
        <f>IF(ISERROR(VLOOKUP(CONCATENATE($A66,"_L_",BB$1),Records!$C$2:$H$6601,1,FALSE)),"",VLOOKUP(CONCATENATE($A66,"_L_",BB$1),Records!$C$2:$H$6601,6,FALSE))</f>
        <v/>
      </c>
      <c r="BD66" s="32" t="str">
        <f>IF(ISERROR(VLOOKUP(CONCATENATE($A66,"_L_",BE$1),Records!$C$2:$H$6601,1,FALSE)),"",VLOOKUP(CONCATENATE($A66,"_L_",BE$1),Records!$C$2:$H$6601,4,FALSE))</f>
        <v/>
      </c>
      <c r="BE66" s="7" t="str">
        <f>IF(ISERROR(VLOOKUP(CONCATENATE($A66,"_L_",BE$1),Records!$C$2:$H$6601,1,FALSE)),"",VLOOKUP(CONCATENATE($A66,"_L_",BE$1),Records!$C$2:$H$6601,5,FALSE))</f>
        <v/>
      </c>
      <c r="BF66" s="33" t="str">
        <f>IF(ISERROR(VLOOKUP(CONCATENATE($A66,"_L_",BE$1),Records!$C$2:$H$6601,1,FALSE)),"",VLOOKUP(CONCATENATE($A66,"_L_",BE$1),Records!$C$2:$H$6601,6,FALSE))</f>
        <v/>
      </c>
      <c r="BG66" s="32" t="str">
        <f>IF(ISERROR(VLOOKUP(CONCATENATE($A66,"_L_",BH$1),Records!$C$2:$H$6601,1,FALSE)),"",VLOOKUP(CONCATENATE($A66,"_L_",BH$1),Records!$C$2:$H$6601,4,FALSE))</f>
        <v/>
      </c>
      <c r="BH66" s="7" t="str">
        <f>IF(ISERROR(VLOOKUP(CONCATENATE($A66,"_L_",BH$1),Records!$C$2:$H$6601,1,FALSE)),"",VLOOKUP(CONCATENATE($A66,"_L_",BH$1),Records!$C$2:$H$6601,5,FALSE))</f>
        <v/>
      </c>
      <c r="BI66" s="33" t="str">
        <f>IF(ISERROR(VLOOKUP(CONCATENATE($A66,"_L_",BH$1),Records!$C$2:$H$6601,1,FALSE)),"",VLOOKUP(CONCATENATE($A66,"_L_",BH$1),Records!$C$2:$H$6601,6,FALSE))</f>
        <v/>
      </c>
      <c r="BJ66" s="32" t="str">
        <f>IF(ISERROR(VLOOKUP(CONCATENATE($A66,"_L_",BK$1),Records!$C$2:$H$6601,1,FALSE)),"",VLOOKUP(CONCATENATE($A66,"_L_",BK$1),Records!$C$2:$H$6601,4,FALSE))</f>
        <v/>
      </c>
      <c r="BK66" s="7" t="str">
        <f>IF(ISERROR(VLOOKUP(CONCATENATE($A66,"_L_",BK$1),Records!$C$2:$H$6601,1,FALSE)),"",VLOOKUP(CONCATENATE($A66,"_L_",BK$1),Records!$C$2:$H$6601,5,FALSE))</f>
        <v/>
      </c>
      <c r="BL66" s="33" t="str">
        <f>IF(ISERROR(VLOOKUP(CONCATENATE($A66,"_L_",BK$1),Records!$C$2:$H$6601,1,FALSE)),"",VLOOKUP(CONCATENATE($A66,"_L_",BK$1),Records!$C$2:$H$6601,6,FALSE))</f>
        <v/>
      </c>
      <c r="BM66" s="32" t="str">
        <f>IF(ISERROR(VLOOKUP(CONCATENATE($A66,"_L_",BN$1),Records!$C$2:$H$6601,1,FALSE)),"",VLOOKUP(CONCATENATE($A66,"_L_",BN$1),Records!$C$2:$H$6601,4,FALSE))</f>
        <v/>
      </c>
      <c r="BN66" s="7" t="str">
        <f>IF(ISERROR(VLOOKUP(CONCATENATE($A66,"_L_",BN$1),Records!$C$2:$H$6601,1,FALSE)),"",VLOOKUP(CONCATENATE($A66,"_L_",BN$1),Records!$C$2:$H$6601,5,FALSE))</f>
        <v/>
      </c>
      <c r="BO66" s="33" t="str">
        <f>IF(ISERROR(VLOOKUP(CONCATENATE($A66,"_L_",BN$1),Records!$C$2:$H$6601,1,FALSE)),"",VLOOKUP(CONCATENATE($A66,"_L_",BN$1),Records!$C$2:$H$6601,6,FALSE))</f>
        <v/>
      </c>
      <c r="BP66" s="32" t="str">
        <f>IF(ISERROR(VLOOKUP(CONCATENATE($A66,"_L_",BQ$1),Records!$C$2:$H$6601,1,FALSE)),"",VLOOKUP(CONCATENATE($A66,"_L_",BQ$1),Records!$C$2:$H$6601,4,FALSE))</f>
        <v/>
      </c>
      <c r="BQ66" s="7" t="str">
        <f>IF(ISERROR(VLOOKUP(CONCATENATE($A66,"_L_",BQ$1),Records!$C$2:$H$6601,1,FALSE)),"",VLOOKUP(CONCATENATE($A66,"_L_",BQ$1),Records!$C$2:$H$6601,5,FALSE))</f>
        <v/>
      </c>
      <c r="BR66" s="33" t="str">
        <f>IF(ISERROR(VLOOKUP(CONCATENATE($A66,"_L_",BQ$1),Records!$C$2:$H$6601,1,FALSE)),"",VLOOKUP(CONCATENATE($A66,"_L_",BQ$1),Records!$C$2:$H$6601,6,FALSE))</f>
        <v/>
      </c>
      <c r="BS66" s="32" t="str">
        <f>IF(ISERROR(VLOOKUP(CONCATENATE($A66,"_L_",BT$1),Records!$C$2:$H$6601,1,FALSE)),"",VLOOKUP(CONCATENATE($A66,"_L_",BT$1),Records!$C$2:$H$6601,4,FALSE))</f>
        <v/>
      </c>
      <c r="BT66" s="7" t="str">
        <f>IF(ISERROR(VLOOKUP(CONCATENATE($A66,"_L_",BT$1),Records!$C$2:$H$6601,1,FALSE)),"",VLOOKUP(CONCATENATE($A66,"_L_",BT$1),Records!$C$2:$H$6601,5,FALSE))</f>
        <v/>
      </c>
      <c r="BU66" s="33" t="str">
        <f>IF(ISERROR(VLOOKUP(CONCATENATE($A66,"_L_",BT$1),Records!$C$2:$H$6601,1,FALSE)),"",VLOOKUP(CONCATENATE($A66,"_L_",BT$1),Records!$C$2:$H$6601,6,FALSE))</f>
        <v/>
      </c>
      <c r="BV66" s="32" t="str">
        <f>IF(ISERROR(VLOOKUP(CONCATENATE($A66,"_L_",BW$1),Records!$C$2:$H$6601,1,FALSE)),"",VLOOKUP(CONCATENATE($A66,"_L_",BW$1),Records!$C$2:$H$6601,4,FALSE))</f>
        <v/>
      </c>
      <c r="BW66" s="7" t="str">
        <f>IF(ISERROR(VLOOKUP(CONCATENATE($A66,"_L_",BW$1),Records!$C$2:$H$6601,1,FALSE)),"",VLOOKUP(CONCATENATE($A66,"_L_",BW$1),Records!$C$2:$H$6601,5,FALSE))</f>
        <v/>
      </c>
      <c r="BX66" s="33" t="str">
        <f>IF(ISERROR(VLOOKUP(CONCATENATE($A66,"_L_",BW$1),Records!$C$2:$H$6601,1,FALSE)),"",VLOOKUP(CONCATENATE($A66,"_L_",BW$1),Records!$C$2:$H$6601,6,FALSE))</f>
        <v/>
      </c>
      <c r="BY66" s="32" t="str">
        <f>IF(ISERROR(VLOOKUP(CONCATENATE($A66,"_L_",BZ$1),Records!$C$2:$H$6601,1,FALSE)),"",VLOOKUP(CONCATENATE($A66,"_L_",BZ$1),Records!$C$2:$H$6601,4,FALSE))</f>
        <v/>
      </c>
      <c r="BZ66" s="7" t="str">
        <f>IF(ISERROR(VLOOKUP(CONCATENATE($A66,"_L_",BZ$1),Records!$C$2:$H$6601,1,FALSE)),"",VLOOKUP(CONCATENATE($A66,"_L_",BZ$1),Records!$C$2:$H$6601,5,FALSE))</f>
        <v/>
      </c>
      <c r="CA66" s="33" t="str">
        <f>IF(ISERROR(VLOOKUP(CONCATENATE($A66,"_L_",BZ$1),Records!$C$2:$H$6601,1,FALSE)),"",VLOOKUP(CONCATENATE($A66,"_L_",BZ$1),Records!$C$2:$H$6601,6,FALSE))</f>
        <v/>
      </c>
      <c r="CB66" s="32" t="str">
        <f>IF(ISERROR(VLOOKUP(CONCATENATE($A66,"_L_",CC$1),Records!$C$2:$H$6601,1,FALSE)),"",VLOOKUP(CONCATENATE($A66,"_L_",CC$1),Records!$C$2:$H$6601,4,FALSE))</f>
        <v/>
      </c>
      <c r="CC66" s="7" t="str">
        <f>IF(ISERROR(VLOOKUP(CONCATENATE($A66,"_L_",CC$1),Records!$C$2:$H$6601,1,FALSE)),"",VLOOKUP(CONCATENATE($A66,"_L_",CC$1),Records!$C$2:$H$6601,5,FALSE))</f>
        <v/>
      </c>
      <c r="CD66" s="33" t="str">
        <f>IF(ISERROR(VLOOKUP(CONCATENATE($A66,"_L_",CC$1),Records!$C$2:$H$6601,1,FALSE)),"",VLOOKUP(CONCATENATE($A66,"_L_",CC$1),Records!$C$2:$H$6601,6,FALSE))</f>
        <v/>
      </c>
      <c r="CE66" s="32" t="str">
        <f>IF(ISERROR(VLOOKUP(CONCATENATE($A66,"_L_",CF$1),Records!$C$2:$H$6601,1,FALSE)),"",VLOOKUP(CONCATENATE($A66,"_L_",CF$1),Records!$C$2:$H$6601,4,FALSE))</f>
        <v/>
      </c>
      <c r="CF66" s="7" t="str">
        <f>IF(ISERROR(VLOOKUP(CONCATENATE($A66,"_L_",CF$1),Records!$C$2:$H$6601,1,FALSE)),"",VLOOKUP(CONCATENATE($A66,"_L_",CF$1),Records!$C$2:$H$6601,5,FALSE))</f>
        <v/>
      </c>
      <c r="CG66" s="33" t="str">
        <f>IF(ISERROR(VLOOKUP(CONCATENATE($A66,"_L_",CF$1),Records!$C$2:$H$6601,1,FALSE)),"",VLOOKUP(CONCATENATE($A66,"_L_",CF$1),Records!$C$2:$H$6601,6,FALSE))</f>
        <v/>
      </c>
      <c r="CH66" s="32" t="str">
        <f>IF(ISERROR(VLOOKUP(CONCATENATE($A66,"_L_",CI$1),Records!$C$2:$H$6601,1,FALSE)),"",VLOOKUP(CONCATENATE($A66,"_L_",CI$1),Records!$C$2:$H$6601,4,FALSE))</f>
        <v/>
      </c>
      <c r="CI66" s="7" t="str">
        <f>IF(ISERROR(VLOOKUP(CONCATENATE($A66,"_L_",CI$1),Records!$C$2:$H$6601,1,FALSE)),"",VLOOKUP(CONCATENATE($A66,"_L_",CI$1),Records!$C$2:$H$6601,5,FALSE))</f>
        <v/>
      </c>
      <c r="CJ66" s="33" t="str">
        <f>IF(ISERROR(VLOOKUP(CONCATENATE($A66,"_L_",CI$1),Records!$C$2:$H$6601,1,FALSE)),"",VLOOKUP(CONCATENATE($A66,"_L_",CI$1),Records!$C$2:$H$6601,6,FALSE))</f>
        <v/>
      </c>
      <c r="CK66" s="32" t="str">
        <f>IF(ISERROR(VLOOKUP(CONCATENATE($A66,"_L_",CL$1),Records!$C$2:$H$6601,1,FALSE)),"",VLOOKUP(CONCATENATE($A66,"_L_",CL$1),Records!$C$2:$H$6601,4,FALSE))</f>
        <v/>
      </c>
      <c r="CL66" s="7" t="str">
        <f>IF(ISERROR(VLOOKUP(CONCATENATE($A66,"_L_",CL$1),Records!$C$2:$H$6601,1,FALSE)),"",VLOOKUP(CONCATENATE($A66,"_L_",CL$1),Records!$C$2:$H$6601,5,FALSE))</f>
        <v/>
      </c>
      <c r="CM66" s="33" t="str">
        <f>IF(ISERROR(VLOOKUP(CONCATENATE($A66,"_L_",CL$1),Records!$C$2:$H$6601,1,FALSE)),"",VLOOKUP(CONCATENATE($A66,"_L_",CL$1),Records!$C$2:$H$6601,6,FALSE))</f>
        <v/>
      </c>
      <c r="CN66" s="32" t="str">
        <f>IF(ISERROR(VLOOKUP(CONCATENATE($A66,"_L_",CO$1),Records!$C$2:$H$6601,1,FALSE)),"",VLOOKUP(CONCATENATE($A66,"_L_",CO$1),Records!$C$2:$H$6601,4,FALSE))</f>
        <v/>
      </c>
      <c r="CO66" s="7" t="str">
        <f>IF(ISERROR(VLOOKUP(CONCATENATE($A66,"_L_",CO$1),Records!$C$2:$H$6601,1,FALSE)),"",VLOOKUP(CONCATENATE($A66,"_L_",CO$1),Records!$C$2:$H$6601,5,FALSE))</f>
        <v/>
      </c>
      <c r="CP66" s="33" t="str">
        <f>IF(ISERROR(VLOOKUP(CONCATENATE($A66,"_L_",CO$1),Records!$C$2:$H$6601,1,FALSE)),"",VLOOKUP(CONCATENATE($A66,"_L_",CO$1),Records!$C$2:$H$6601,6,FALSE))</f>
        <v/>
      </c>
      <c r="CQ66" s="32" t="str">
        <f>IF(ISERROR(VLOOKUP(CONCATENATE($A66,"_L_",CR$1),Records!$C$2:$H$6601,1,FALSE)),"",VLOOKUP(CONCATENATE($A66,"_L_",CR$1),Records!$C$2:$H$6601,4,FALSE))</f>
        <v/>
      </c>
      <c r="CR66" s="7" t="str">
        <f>IF(ISERROR(VLOOKUP(CONCATENATE($A66,"_L_",CR$1),Records!$C$2:$H$6601,1,FALSE)),"",VLOOKUP(CONCATENATE($A66,"_L_",CR$1),Records!$C$2:$H$6601,5,FALSE))</f>
        <v/>
      </c>
      <c r="CS66" s="33" t="str">
        <f>IF(ISERROR(VLOOKUP(CONCATENATE($A66,"_L_",CR$1),Records!$C$2:$H$6601,1,FALSE)),"",VLOOKUP(CONCATENATE($A66,"_L_",CR$1),Records!$C$2:$H$6601,6,FALSE))</f>
        <v/>
      </c>
      <c r="CT66" s="32" t="str">
        <f>IF(ISERROR(VLOOKUP(CONCATENATE($A66,"_L_",CU$1),Records!$C$2:$H$6601,1,FALSE)),"",VLOOKUP(CONCATENATE($A66,"_L_",CU$1),Records!$C$2:$H$6601,4,FALSE))</f>
        <v/>
      </c>
      <c r="CU66" s="7" t="str">
        <f>IF(ISERROR(VLOOKUP(CONCATENATE($A66,"_L_",CU$1),Records!$C$2:$H$6601,1,FALSE)),"",VLOOKUP(CONCATENATE($A66,"_L_",CU$1),Records!$C$2:$H$6601,5,FALSE))</f>
        <v/>
      </c>
      <c r="CV66" s="33" t="str">
        <f>IF(ISERROR(VLOOKUP(CONCATENATE($A66,"_L_",CU$1),Records!$C$2:$H$6601,1,FALSE)),"",VLOOKUP(CONCATENATE($A66,"_L_",CU$1),Records!$C$2:$H$6601,6,FALSE))</f>
        <v/>
      </c>
      <c r="CW66" s="32" t="str">
        <f>IF(ISERROR(VLOOKUP(CONCATENATE($A66,"_L_",CX$1),Records!$C$2:$H$6601,1,FALSE)),"",VLOOKUP(CONCATENATE($A66,"_L_",CX$1),Records!$C$2:$H$6601,4,FALSE))</f>
        <v/>
      </c>
      <c r="CX66" s="7" t="str">
        <f>IF(ISERROR(VLOOKUP(CONCATENATE($A66,"_L_",CX$1),Records!$C$2:$H$6601,1,FALSE)),"",VLOOKUP(CONCATENATE($A66,"_L_",CX$1),Records!$C$2:$H$6601,5,FALSE))</f>
        <v/>
      </c>
      <c r="CY66" s="33" t="str">
        <f>IF(ISERROR(VLOOKUP(CONCATENATE($A66,"_L_",CX$1),Records!$C$2:$H$6601,1,FALSE)),"",VLOOKUP(CONCATENATE($A66,"_L_",CX$1),Records!$C$2:$H$6601,6,FALSE))</f>
        <v/>
      </c>
      <c r="CZ66" s="32" t="str">
        <f>IF(ISERROR(VLOOKUP(CONCATENATE($A66,"_L_",DA$1),Records!$C$2:$H$6601,1,FALSE)),"",VLOOKUP(CONCATENATE($A66,"_L_",DA$1),Records!$C$2:$H$6601,4,FALSE))</f>
        <v/>
      </c>
      <c r="DA66" s="7" t="str">
        <f>IF(ISERROR(VLOOKUP(CONCATENATE($A66,"_L_",DA$1),Records!$C$2:$H$6601,1,FALSE)),"",VLOOKUP(CONCATENATE($A66,"_L_",DA$1),Records!$C$2:$H$6601,5,FALSE))</f>
        <v/>
      </c>
      <c r="DB66" s="33" t="str">
        <f>IF(ISERROR(VLOOKUP(CONCATENATE($A66,"_L_",DA$1),Records!$C$2:$H$6601,1,FALSE)),"",VLOOKUP(CONCATENATE($A66,"_L_",DA$1),Records!$C$2:$H$6601,6,FALSE))</f>
        <v/>
      </c>
      <c r="DC66" s="32" t="str">
        <f>IF(ISERROR(VLOOKUP(CONCATENATE($A66,"_L_",DD$1),Records!$C$2:$H$6601,1,FALSE)),"",VLOOKUP(CONCATENATE($A66,"_L_",DD$1),Records!$C$2:$H$6601,4,FALSE))</f>
        <v/>
      </c>
      <c r="DD66" s="7" t="str">
        <f>IF(ISERROR(VLOOKUP(CONCATENATE($A66,"_L_",DD$1),Records!$C$2:$H$6601,1,FALSE)),"",VLOOKUP(CONCATENATE($A66,"_L_",DD$1),Records!$C$2:$H$6601,5,FALSE))</f>
        <v/>
      </c>
      <c r="DE66" s="33" t="str">
        <f>IF(ISERROR(VLOOKUP(CONCATENATE($A66,"_L_",DD$1),Records!$C$2:$H$6601,1,FALSE)),"",VLOOKUP(CONCATENATE($A66,"_L_",DD$1),Records!$C$2:$H$6601,6,FALSE))</f>
        <v/>
      </c>
      <c r="DF66" s="32" t="str">
        <f>IF(ISERROR(VLOOKUP(CONCATENATE($A66,"_L_",DG$1),Records!$C$2:$H$6601,1,FALSE)),"",VLOOKUP(CONCATENATE($A66,"_L_",DG$1),Records!$C$2:$H$6601,4,FALSE))</f>
        <v/>
      </c>
      <c r="DG66" s="7" t="str">
        <f>IF(ISERROR(VLOOKUP(CONCATENATE($A66,"_L_",DG$1),Records!$C$2:$H$6601,1,FALSE)),"",VLOOKUP(CONCATENATE($A66,"_L_",DG$1),Records!$C$2:$H$6601,5,FALSE))</f>
        <v/>
      </c>
      <c r="DH66" s="33" t="str">
        <f>IF(ISERROR(VLOOKUP(CONCATENATE($A66,"_L_",DG$1),Records!$C$2:$H$6601,1,FALSE)),"",VLOOKUP(CONCATENATE($A66,"_L_",DG$1),Records!$C$2:$H$6601,6,FALSE))</f>
        <v/>
      </c>
      <c r="DI66" s="32" t="str">
        <f>IF(ISERROR(VLOOKUP(CONCATENATE($A66,"_L_",DJ$1),Records!$C$2:$H$6601,1,FALSE)),"",VLOOKUP(CONCATENATE($A66,"_L_",DJ$1),Records!$C$2:$H$6601,4,FALSE))</f>
        <v/>
      </c>
      <c r="DJ66" s="7" t="str">
        <f>IF(ISERROR(VLOOKUP(CONCATENATE($A66,"_L_",DJ$1),Records!$C$2:$H$6601,1,FALSE)),"",VLOOKUP(CONCATENATE($A66,"_L_",DJ$1),Records!$C$2:$H$6601,5,FALSE))</f>
        <v/>
      </c>
      <c r="DK66" s="33" t="str">
        <f>IF(ISERROR(VLOOKUP(CONCATENATE($A66,"_L_",DJ$1),Records!$C$2:$H$6601,1,FALSE)),"",VLOOKUP(CONCATENATE($A66,"_L_",DJ$1),Records!$C$2:$H$6601,6,FALSE))</f>
        <v/>
      </c>
      <c r="DL66" s="32" t="str">
        <f>IF(ISERROR(VLOOKUP(CONCATENATE($A66,"_L_",DM$1),Records!$C$2:$H$6601,1,FALSE)),"",VLOOKUP(CONCATENATE($A66,"_L_",DM$1),Records!$C$2:$H$6601,4,FALSE))</f>
        <v/>
      </c>
      <c r="DM66" s="7" t="str">
        <f>IF(ISERROR(VLOOKUP(CONCATENATE($A66,"_L_",DM$1),Records!$C$2:$H$6601,1,FALSE)),"",VLOOKUP(CONCATENATE($A66,"_L_",DM$1),Records!$C$2:$H$6601,5,FALSE))</f>
        <v/>
      </c>
      <c r="DN66" s="33" t="str">
        <f>IF(ISERROR(VLOOKUP(CONCATENATE($A66,"_L_",DM$1),Records!$C$2:$H$6601,1,FALSE)),"",VLOOKUP(CONCATENATE($A66,"_L_",DM$1),Records!$C$2:$H$6601,6,FALSE))</f>
        <v/>
      </c>
      <c r="DO66" s="32" t="str">
        <f>IF(ISERROR(VLOOKUP(CONCATENATE($A66,"_L_",DP$1),Records!$C$2:$H$6601,1,FALSE)),"",VLOOKUP(CONCATENATE($A66,"_L_",DP$1),Records!$C$2:$H$6601,4,FALSE))</f>
        <v/>
      </c>
      <c r="DP66" s="7" t="str">
        <f>IF(ISERROR(VLOOKUP(CONCATENATE($A66,"_L_",DP$1),Records!$C$2:$H$6601,1,FALSE)),"",VLOOKUP(CONCATENATE($A66,"_L_",DP$1),Records!$C$2:$H$6601,5,FALSE))</f>
        <v/>
      </c>
      <c r="DQ66" s="33" t="str">
        <f>IF(ISERROR(VLOOKUP(CONCATENATE($A66,"_L_",DP$1),Records!$C$2:$H$6601,1,FALSE)),"",VLOOKUP(CONCATENATE($A66,"_L_",DP$1),Records!$C$2:$H$6601,6,FALSE))</f>
        <v/>
      </c>
      <c r="DR66" s="32" t="str">
        <f>IF(ISERROR(VLOOKUP(CONCATENATE($A66,"_L_",DS$1),Records!$C$2:$H$6601,1,FALSE)),"",VLOOKUP(CONCATENATE($A66,"_L_",DS$1),Records!$C$2:$H$6601,4,FALSE))</f>
        <v/>
      </c>
      <c r="DS66" s="7" t="str">
        <f>IF(ISERROR(VLOOKUP(CONCATENATE($A66,"_L_",DS$1),Records!$C$2:$H$6601,1,FALSE)),"",VLOOKUP(CONCATENATE($A66,"_L_",DS$1),Records!$C$2:$H$6601,5,FALSE))</f>
        <v/>
      </c>
      <c r="DT66" s="33" t="str">
        <f>IF(ISERROR(VLOOKUP(CONCATENATE($A66,"_L_",DS$1),Records!$C$2:$H$6601,1,FALSE)),"",VLOOKUP(CONCATENATE($A66,"_L_",DS$1),Records!$C$2:$H$6601,6,FALSE))</f>
        <v/>
      </c>
      <c r="DU66" s="32" t="str">
        <f>IF(ISERROR(VLOOKUP(CONCATENATE($A66,"_L_",DV$1),Records!$C$2:$H$6601,1,FALSE)),"",VLOOKUP(CONCATENATE($A66,"_L_",DV$1),Records!$C$2:$H$6601,4,FALSE))</f>
        <v/>
      </c>
      <c r="DV66" s="7" t="str">
        <f>IF(ISERROR(VLOOKUP(CONCATENATE($A66,"_L_",DV$1),Records!$C$2:$H$6601,1,FALSE)),"",VLOOKUP(CONCATENATE($A66,"_L_",DV$1),Records!$C$2:$H$6601,5,FALSE))</f>
        <v/>
      </c>
      <c r="DW66" s="33" t="str">
        <f>IF(ISERROR(VLOOKUP(CONCATENATE($A66,"_L_",DV$1),Records!$C$2:$H$6601,1,FALSE)),"",VLOOKUP(CONCATENATE($A66,"_L_",DV$1),Records!$C$2:$H$6601,6,FALSE))</f>
        <v/>
      </c>
      <c r="DX66" s="32" t="str">
        <f>IF(ISERROR(VLOOKUP(CONCATENATE($A66,"_L_",DY$1),Records!$C$2:$H$6601,1,FALSE)),"",VLOOKUP(CONCATENATE($A66,"_L_",DY$1),Records!$C$2:$H$6601,4,FALSE))</f>
        <v/>
      </c>
      <c r="DY66" s="7" t="str">
        <f>IF(ISERROR(VLOOKUP(CONCATENATE($A66,"_L_",DY$1),Records!$C$2:$H$6601,1,FALSE)),"",VLOOKUP(CONCATENATE($A66,"_L_",DY$1),Records!$C$2:$H$6601,5,FALSE))</f>
        <v/>
      </c>
      <c r="DZ66" s="33" t="str">
        <f>IF(ISERROR(VLOOKUP(CONCATENATE($A66,"_L_",DY$1),Records!$C$2:$H$6601,1,FALSE)),"",VLOOKUP(CONCATENATE($A66,"_L_",DY$1),Records!$C$2:$H$6601,6,FALSE))</f>
        <v/>
      </c>
      <c r="EA66" s="32" t="str">
        <f>IF(ISERROR(VLOOKUP(CONCATENATE($A66,"_L_",EB$1),Records!$C$2:$H$6601,1,FALSE)),"",VLOOKUP(CONCATENATE($A66,"_L_",EB$1),Records!$C$2:$H$6601,4,FALSE))</f>
        <v/>
      </c>
      <c r="EB66" s="7" t="str">
        <f>IF(ISERROR(VLOOKUP(CONCATENATE($A66,"_L_",EB$1),Records!$C$2:$H$6601,1,FALSE)),"",VLOOKUP(CONCATENATE($A66,"_L_",EB$1),Records!$C$2:$H$6601,5,FALSE))</f>
        <v/>
      </c>
      <c r="EC66" s="33" t="str">
        <f>IF(ISERROR(VLOOKUP(CONCATENATE($A66,"_L_",EB$1),Records!$C$2:$H$6601,1,FALSE)),"",VLOOKUP(CONCATENATE($A66,"_L_",EB$1),Records!$C$2:$H$6601,6,FALSE))</f>
        <v/>
      </c>
    </row>
    <row r="67" spans="1:133" ht="15.75" x14ac:dyDescent="0.25">
      <c r="A67" s="11">
        <v>42249</v>
      </c>
      <c r="B67" s="17" t="s">
        <v>70</v>
      </c>
      <c r="C67" s="16">
        <f t="shared" si="1"/>
        <v>10</v>
      </c>
      <c r="D67" s="24" t="s">
        <v>60</v>
      </c>
      <c r="E67" s="8" t="s">
        <v>71</v>
      </c>
      <c r="F67" s="62">
        <f t="shared" si="0"/>
        <v>0</v>
      </c>
      <c r="G67" s="62">
        <f>HomeCalc!F67</f>
        <v>0</v>
      </c>
      <c r="H67" s="32" t="str">
        <f>IF(ISERROR(VLOOKUP(CONCATENATE($A67,"_L_",I$1),Records!$C$2:$H$6601,1,FALSE)),"",VLOOKUP(CONCATENATE($A67,"_L_",I$1),Records!$C$2:$H$6601,4,FALSE))</f>
        <v/>
      </c>
      <c r="I67" s="7" t="str">
        <f>IF(ISERROR(VLOOKUP(CONCATENATE($A67,"_L_",I$1),Records!$C$2:$H$6601,1,FALSE)),"",VLOOKUP(CONCATENATE($A67,"_L_",I$1),Records!$C$2:$H$6601,5,FALSE))</f>
        <v/>
      </c>
      <c r="J67" s="33" t="str">
        <f>IF(ISERROR(VLOOKUP(CONCATENATE($A67,"_L_",I$1),Records!$C$2:$H$6601,1,FALSE)),"",VLOOKUP(CONCATENATE($A67,"_L_",I$1),Records!$C$2:$H$6601,6,FALSE))</f>
        <v/>
      </c>
      <c r="K67" s="32" t="str">
        <f>IF(ISERROR(VLOOKUP(CONCATENATE($A67,"_L_",L$1),Records!$C$2:$H$6601,1,FALSE)),"",VLOOKUP(CONCATENATE($A67,"_L_",L$1),Records!$C$2:$H$6601,4,FALSE))</f>
        <v/>
      </c>
      <c r="L67" s="7" t="str">
        <f>IF(ISERROR(VLOOKUP(CONCATENATE($A67,"_L_",L$1),Records!$C$2:$H$6601,1,FALSE)),"",VLOOKUP(CONCATENATE($A67,"_L_",L$1),Records!$C$2:$H$6601,5,FALSE))</f>
        <v/>
      </c>
      <c r="M67" s="33" t="str">
        <f>IF(ISERROR(VLOOKUP(CONCATENATE($A67,"_L_",L$1),Records!$C$2:$H$6601,1,FALSE)),"",VLOOKUP(CONCATENATE($A67,"_L_",L$1),Records!$C$2:$H$6601,6,FALSE))</f>
        <v/>
      </c>
      <c r="N67" s="32" t="str">
        <f>IF(ISERROR(VLOOKUP(CONCATENATE($A67,"_L_",O$1),Records!$C$2:$H$6601,1,FALSE)),"",VLOOKUP(CONCATENATE($A67,"_L_",O$1),Records!$C$2:$H$6601,4,FALSE))</f>
        <v/>
      </c>
      <c r="O67" s="7" t="str">
        <f>IF(ISERROR(VLOOKUP(CONCATENATE($A67,"_L_",O$1),Records!$C$2:$H$6601,1,FALSE)),"",VLOOKUP(CONCATENATE($A67,"_L_",O$1),Records!$C$2:$H$6601,5,FALSE))</f>
        <v/>
      </c>
      <c r="P67" s="33" t="str">
        <f>IF(ISERROR(VLOOKUP(CONCATENATE($A67,"_L_",O$1),Records!$C$2:$H$6601,1,FALSE)),"",VLOOKUP(CONCATENATE($A67,"_L_",O$1),Records!$C$2:$H$6601,6,FALSE))</f>
        <v/>
      </c>
      <c r="Q67" s="32" t="str">
        <f>IF(ISERROR(VLOOKUP(CONCATENATE($A67,"_L_",R$1),Records!$C$2:$H$6601,1,FALSE)),"",VLOOKUP(CONCATENATE($A67,"_L_",R$1),Records!$C$2:$H$6601,4,FALSE))</f>
        <v/>
      </c>
      <c r="R67" s="7" t="str">
        <f>IF(ISERROR(VLOOKUP(CONCATENATE($A67,"_L_",R$1),Records!$C$2:$H$6601,1,FALSE)),"",VLOOKUP(CONCATENATE($A67,"_L_",R$1),Records!$C$2:$H$6601,5,FALSE))</f>
        <v/>
      </c>
      <c r="S67" s="33" t="str">
        <f>IF(ISERROR(VLOOKUP(CONCATENATE($A67,"_L_",R$1),Records!$C$2:$H$6601,1,FALSE)),"",VLOOKUP(CONCATENATE($A67,"_L_",R$1),Records!$C$2:$H$6601,6,FALSE))</f>
        <v/>
      </c>
      <c r="T67" s="32" t="str">
        <f>IF(ISERROR(VLOOKUP(CONCATENATE($A67,"_L_",U$1),Records!$C$2:$H$6601,1,FALSE)),"",VLOOKUP(CONCATENATE($A67,"_L_",U$1),Records!$C$2:$H$6601,4,FALSE))</f>
        <v/>
      </c>
      <c r="U67" s="7" t="str">
        <f>IF(ISERROR(VLOOKUP(CONCATENATE($A67,"_L_",U$1),Records!$C$2:$H$6601,1,FALSE)),"",VLOOKUP(CONCATENATE($A67,"_L_",U$1),Records!$C$2:$H$6601,5,FALSE))</f>
        <v/>
      </c>
      <c r="V67" s="33" t="str">
        <f>IF(ISERROR(VLOOKUP(CONCATENATE($A67,"_L_",U$1),Records!$C$2:$H$6601,1,FALSE)),"",VLOOKUP(CONCATENATE($A67,"_L_",U$1),Records!$C$2:$H$6601,6,FALSE))</f>
        <v/>
      </c>
      <c r="W67" s="32" t="str">
        <f>IF(ISERROR(VLOOKUP(CONCATENATE($A67,"_L_",X$1),Records!$C$2:$H$6601,1,FALSE)),"",VLOOKUP(CONCATENATE($A67,"_L_",X$1),Records!$C$2:$H$6601,4,FALSE))</f>
        <v/>
      </c>
      <c r="X67" s="7" t="str">
        <f>IF(ISERROR(VLOOKUP(CONCATENATE($A67,"_L_",X$1),Records!$C$2:$H$6601,1,FALSE)),"",VLOOKUP(CONCATENATE($A67,"_L_",X$1),Records!$C$2:$H$6601,5,FALSE))</f>
        <v/>
      </c>
      <c r="Y67" s="33" t="str">
        <f>IF(ISERROR(VLOOKUP(CONCATENATE($A67,"_L_",X$1),Records!$C$2:$H$6601,1,FALSE)),"",VLOOKUP(CONCATENATE($A67,"_L_",X$1),Records!$C$2:$H$6601,6,FALSE))</f>
        <v/>
      </c>
      <c r="Z67" s="32" t="str">
        <f>IF(ISERROR(VLOOKUP(CONCATENATE($A67,"_L_",AA$1),Records!$C$2:$H$6601,1,FALSE)),"",VLOOKUP(CONCATENATE($A67,"_L_",AA$1),Records!$C$2:$H$6601,4,FALSE))</f>
        <v/>
      </c>
      <c r="AA67" s="7" t="str">
        <f>IF(ISERROR(VLOOKUP(CONCATENATE($A67,"_L_",AA$1),Records!$C$2:$H$6601,1,FALSE)),"",VLOOKUP(CONCATENATE($A67,"_L_",AA$1),Records!$C$2:$H$6601,5,FALSE))</f>
        <v/>
      </c>
      <c r="AB67" s="33" t="str">
        <f>IF(ISERROR(VLOOKUP(CONCATENATE($A67,"_L_",AA$1),Records!$C$2:$H$6601,1,FALSE)),"",VLOOKUP(CONCATENATE($A67,"_L_",AA$1),Records!$C$2:$H$6601,6,FALSE))</f>
        <v/>
      </c>
      <c r="AC67" s="32" t="str">
        <f>IF(ISERROR(VLOOKUP(CONCATENATE($A67,"_L_",AD$1),Records!$C$2:$H$6601,1,FALSE)),"",VLOOKUP(CONCATENATE($A67,"_L_",AD$1),Records!$C$2:$H$6601,4,FALSE))</f>
        <v/>
      </c>
      <c r="AD67" s="7" t="str">
        <f>IF(ISERROR(VLOOKUP(CONCATENATE($A67,"_L_",AD$1),Records!$C$2:$H$6601,1,FALSE)),"",VLOOKUP(CONCATENATE($A67,"_L_",AD$1),Records!$C$2:$H$6601,5,FALSE))</f>
        <v/>
      </c>
      <c r="AE67" s="33" t="str">
        <f>IF(ISERROR(VLOOKUP(CONCATENATE($A67,"_L_",AD$1),Records!$C$2:$H$6601,1,FALSE)),"",VLOOKUP(CONCATENATE($A67,"_L_",AD$1),Records!$C$2:$H$6601,6,FALSE))</f>
        <v/>
      </c>
      <c r="AF67" s="32" t="str">
        <f>IF(ISERROR(VLOOKUP(CONCATENATE($A67,"_L_",AG$1),Records!$C$2:$H$6601,1,FALSE)),"",VLOOKUP(CONCATENATE($A67,"_L_",AG$1),Records!$C$2:$H$6601,4,FALSE))</f>
        <v/>
      </c>
      <c r="AG67" s="7" t="str">
        <f>IF(ISERROR(VLOOKUP(CONCATENATE($A67,"_L_",AG$1),Records!$C$2:$H$6601,1,FALSE)),"",VLOOKUP(CONCATENATE($A67,"_L_",AG$1),Records!$C$2:$H$6601,5,FALSE))</f>
        <v/>
      </c>
      <c r="AH67" s="33" t="str">
        <f>IF(ISERROR(VLOOKUP(CONCATENATE($A67,"_L_",AG$1),Records!$C$2:$H$6601,1,FALSE)),"",VLOOKUP(CONCATENATE($A67,"_L_",AG$1),Records!$C$2:$H$6601,6,FALSE))</f>
        <v/>
      </c>
      <c r="AI67" s="32" t="str">
        <f>IF(ISERROR(VLOOKUP(CONCATENATE($A67,"_L_",AJ$1),Records!$C$2:$H$6601,1,FALSE)),"",VLOOKUP(CONCATENATE($A67,"_L_",AJ$1),Records!$C$2:$H$6601,4,FALSE))</f>
        <v/>
      </c>
      <c r="AJ67" s="7" t="str">
        <f>IF(ISERROR(VLOOKUP(CONCATENATE($A67,"_L_",AJ$1),Records!$C$2:$H$6601,1,FALSE)),"",VLOOKUP(CONCATENATE($A67,"_L_",AJ$1),Records!$C$2:$H$6601,5,FALSE))</f>
        <v/>
      </c>
      <c r="AK67" s="33" t="str">
        <f>IF(ISERROR(VLOOKUP(CONCATENATE($A67,"_L_",AJ$1),Records!$C$2:$H$6601,1,FALSE)),"",VLOOKUP(CONCATENATE($A67,"_L_",AJ$1),Records!$C$2:$H$6601,6,FALSE))</f>
        <v/>
      </c>
      <c r="AL67" s="32" t="str">
        <f>IF(ISERROR(VLOOKUP(CONCATENATE($A67,"_L_",AM$1),Records!$C$2:$H$6601,1,FALSE)),"",VLOOKUP(CONCATENATE($A67,"_L_",AM$1),Records!$C$2:$H$6601,4,FALSE))</f>
        <v/>
      </c>
      <c r="AM67" s="7" t="str">
        <f>IF(ISERROR(VLOOKUP(CONCATENATE($A67,"_L_",AM$1),Records!$C$2:$H$6601,1,FALSE)),"",VLOOKUP(CONCATENATE($A67,"_L_",AM$1),Records!$C$2:$H$6601,5,FALSE))</f>
        <v/>
      </c>
      <c r="AN67" s="33" t="str">
        <f>IF(ISERROR(VLOOKUP(CONCATENATE($A67,"_L_",AM$1),Records!$C$2:$H$6601,1,FALSE)),"",VLOOKUP(CONCATENATE($A67,"_L_",AM$1),Records!$C$2:$H$6601,6,FALSE))</f>
        <v/>
      </c>
      <c r="AO67" s="32" t="str">
        <f>IF(ISERROR(VLOOKUP(CONCATENATE($A67,"_L_",AP$1),Records!$C$2:$H$6601,1,FALSE)),"",VLOOKUP(CONCATENATE($A67,"_L_",AP$1),Records!$C$2:$H$6601,4,FALSE))</f>
        <v/>
      </c>
      <c r="AP67" s="7" t="str">
        <f>IF(ISERROR(VLOOKUP(CONCATENATE($A67,"_L_",AP$1),Records!$C$2:$H$6601,1,FALSE)),"",VLOOKUP(CONCATENATE($A67,"_L_",AP$1),Records!$C$2:$H$6601,5,FALSE))</f>
        <v/>
      </c>
      <c r="AQ67" s="33" t="str">
        <f>IF(ISERROR(VLOOKUP(CONCATENATE($A67,"_L_",AP$1),Records!$C$2:$H$6601,1,FALSE)),"",VLOOKUP(CONCATENATE($A67,"_L_",AP$1),Records!$C$2:$H$6601,6,FALSE))</f>
        <v/>
      </c>
      <c r="AR67" s="32" t="str">
        <f>IF(ISERROR(VLOOKUP(CONCATENATE($A67,"_L_",AS$1),Records!$C$2:$H$6601,1,FALSE)),"",VLOOKUP(CONCATENATE($A67,"_L_",AS$1),Records!$C$2:$H$6601,4,FALSE))</f>
        <v/>
      </c>
      <c r="AS67" s="7" t="str">
        <f>IF(ISERROR(VLOOKUP(CONCATENATE($A67,"_L_",AS$1),Records!$C$2:$H$6601,1,FALSE)),"",VLOOKUP(CONCATENATE($A67,"_L_",AS$1),Records!$C$2:$H$6601,5,FALSE))</f>
        <v/>
      </c>
      <c r="AT67" s="33" t="str">
        <f>IF(ISERROR(VLOOKUP(CONCATENATE($A67,"_L_",AS$1),Records!$C$2:$H$6601,1,FALSE)),"",VLOOKUP(CONCATENATE($A67,"_L_",AS$1),Records!$C$2:$H$6601,6,FALSE))</f>
        <v/>
      </c>
      <c r="AU67" s="32" t="str">
        <f>IF(ISERROR(VLOOKUP(CONCATENATE($A67,"_L_",AV$1),Records!$C$2:$H$6601,1,FALSE)),"",VLOOKUP(CONCATENATE($A67,"_L_",AV$1),Records!$C$2:$H$6601,4,FALSE))</f>
        <v/>
      </c>
      <c r="AV67" s="7" t="str">
        <f>IF(ISERROR(VLOOKUP(CONCATENATE($A67,"_L_",AV$1),Records!$C$2:$H$6601,1,FALSE)),"",VLOOKUP(CONCATENATE($A67,"_L_",AV$1),Records!$C$2:$H$6601,5,FALSE))</f>
        <v/>
      </c>
      <c r="AW67" s="33" t="str">
        <f>IF(ISERROR(VLOOKUP(CONCATENATE($A67,"_L_",AV$1),Records!$C$2:$H$6601,1,FALSE)),"",VLOOKUP(CONCATENATE($A67,"_L_",AV$1),Records!$C$2:$H$6601,6,FALSE))</f>
        <v/>
      </c>
      <c r="AX67" s="32" t="str">
        <f>IF(ISERROR(VLOOKUP(CONCATENATE($A67,"_L_",AY$1),Records!$C$2:$H$6601,1,FALSE)),"",VLOOKUP(CONCATENATE($A67,"_L_",AY$1),Records!$C$2:$H$6601,4,FALSE))</f>
        <v/>
      </c>
      <c r="AY67" s="7" t="str">
        <f>IF(ISERROR(VLOOKUP(CONCATENATE($A67,"_L_",AY$1),Records!$C$2:$H$6601,1,FALSE)),"",VLOOKUP(CONCATENATE($A67,"_L_",AY$1),Records!$C$2:$H$6601,5,FALSE))</f>
        <v/>
      </c>
      <c r="AZ67" s="33" t="str">
        <f>IF(ISERROR(VLOOKUP(CONCATENATE($A67,"_L_",AY$1),Records!$C$2:$H$6601,1,FALSE)),"",VLOOKUP(CONCATENATE($A67,"_L_",AY$1),Records!$C$2:$H$6601,6,FALSE))</f>
        <v/>
      </c>
      <c r="BA67" s="32" t="str">
        <f>IF(ISERROR(VLOOKUP(CONCATENATE($A67,"_L_",BB$1),Records!$C$2:$H$6601,1,FALSE)),"",VLOOKUP(CONCATENATE($A67,"_L_",BB$1),Records!$C$2:$H$6601,4,FALSE))</f>
        <v/>
      </c>
      <c r="BB67" s="7" t="str">
        <f>IF(ISERROR(VLOOKUP(CONCATENATE($A67,"_L_",BB$1),Records!$C$2:$H$6601,1,FALSE)),"",VLOOKUP(CONCATENATE($A67,"_L_",BB$1),Records!$C$2:$H$6601,5,FALSE))</f>
        <v/>
      </c>
      <c r="BC67" s="33" t="str">
        <f>IF(ISERROR(VLOOKUP(CONCATENATE($A67,"_L_",BB$1),Records!$C$2:$H$6601,1,FALSE)),"",VLOOKUP(CONCATENATE($A67,"_L_",BB$1),Records!$C$2:$H$6601,6,FALSE))</f>
        <v/>
      </c>
      <c r="BD67" s="32" t="str">
        <f>IF(ISERROR(VLOOKUP(CONCATENATE($A67,"_L_",BE$1),Records!$C$2:$H$6601,1,FALSE)),"",VLOOKUP(CONCATENATE($A67,"_L_",BE$1),Records!$C$2:$H$6601,4,FALSE))</f>
        <v/>
      </c>
      <c r="BE67" s="7" t="str">
        <f>IF(ISERROR(VLOOKUP(CONCATENATE($A67,"_L_",BE$1),Records!$C$2:$H$6601,1,FALSE)),"",VLOOKUP(CONCATENATE($A67,"_L_",BE$1),Records!$C$2:$H$6601,5,FALSE))</f>
        <v/>
      </c>
      <c r="BF67" s="33" t="str">
        <f>IF(ISERROR(VLOOKUP(CONCATENATE($A67,"_L_",BE$1),Records!$C$2:$H$6601,1,FALSE)),"",VLOOKUP(CONCATENATE($A67,"_L_",BE$1),Records!$C$2:$H$6601,6,FALSE))</f>
        <v/>
      </c>
      <c r="BG67" s="32" t="str">
        <f>IF(ISERROR(VLOOKUP(CONCATENATE($A67,"_L_",BH$1),Records!$C$2:$H$6601,1,FALSE)),"",VLOOKUP(CONCATENATE($A67,"_L_",BH$1),Records!$C$2:$H$6601,4,FALSE))</f>
        <v/>
      </c>
      <c r="BH67" s="7" t="str">
        <f>IF(ISERROR(VLOOKUP(CONCATENATE($A67,"_L_",BH$1),Records!$C$2:$H$6601,1,FALSE)),"",VLOOKUP(CONCATENATE($A67,"_L_",BH$1),Records!$C$2:$H$6601,5,FALSE))</f>
        <v/>
      </c>
      <c r="BI67" s="33" t="str">
        <f>IF(ISERROR(VLOOKUP(CONCATENATE($A67,"_L_",BH$1),Records!$C$2:$H$6601,1,FALSE)),"",VLOOKUP(CONCATENATE($A67,"_L_",BH$1),Records!$C$2:$H$6601,6,FALSE))</f>
        <v/>
      </c>
      <c r="BJ67" s="32" t="str">
        <f>IF(ISERROR(VLOOKUP(CONCATENATE($A67,"_L_",BK$1),Records!$C$2:$H$6601,1,FALSE)),"",VLOOKUP(CONCATENATE($A67,"_L_",BK$1),Records!$C$2:$H$6601,4,FALSE))</f>
        <v/>
      </c>
      <c r="BK67" s="7" t="str">
        <f>IF(ISERROR(VLOOKUP(CONCATENATE($A67,"_L_",BK$1),Records!$C$2:$H$6601,1,FALSE)),"",VLOOKUP(CONCATENATE($A67,"_L_",BK$1),Records!$C$2:$H$6601,5,FALSE))</f>
        <v/>
      </c>
      <c r="BL67" s="33" t="str">
        <f>IF(ISERROR(VLOOKUP(CONCATENATE($A67,"_L_",BK$1),Records!$C$2:$H$6601,1,FALSE)),"",VLOOKUP(CONCATENATE($A67,"_L_",BK$1),Records!$C$2:$H$6601,6,FALSE))</f>
        <v/>
      </c>
      <c r="BM67" s="32" t="str">
        <f>IF(ISERROR(VLOOKUP(CONCATENATE($A67,"_L_",BN$1),Records!$C$2:$H$6601,1,FALSE)),"",VLOOKUP(CONCATENATE($A67,"_L_",BN$1),Records!$C$2:$H$6601,4,FALSE))</f>
        <v/>
      </c>
      <c r="BN67" s="7" t="str">
        <f>IF(ISERROR(VLOOKUP(CONCATENATE($A67,"_L_",BN$1),Records!$C$2:$H$6601,1,FALSE)),"",VLOOKUP(CONCATENATE($A67,"_L_",BN$1),Records!$C$2:$H$6601,5,FALSE))</f>
        <v/>
      </c>
      <c r="BO67" s="33" t="str">
        <f>IF(ISERROR(VLOOKUP(CONCATENATE($A67,"_L_",BN$1),Records!$C$2:$H$6601,1,FALSE)),"",VLOOKUP(CONCATENATE($A67,"_L_",BN$1),Records!$C$2:$H$6601,6,FALSE))</f>
        <v/>
      </c>
      <c r="BP67" s="32" t="str">
        <f>IF(ISERROR(VLOOKUP(CONCATENATE($A67,"_L_",BQ$1),Records!$C$2:$H$6601,1,FALSE)),"",VLOOKUP(CONCATENATE($A67,"_L_",BQ$1),Records!$C$2:$H$6601,4,FALSE))</f>
        <v/>
      </c>
      <c r="BQ67" s="7" t="str">
        <f>IF(ISERROR(VLOOKUP(CONCATENATE($A67,"_L_",BQ$1),Records!$C$2:$H$6601,1,FALSE)),"",VLOOKUP(CONCATENATE($A67,"_L_",BQ$1),Records!$C$2:$H$6601,5,FALSE))</f>
        <v/>
      </c>
      <c r="BR67" s="33" t="str">
        <f>IF(ISERROR(VLOOKUP(CONCATENATE($A67,"_L_",BQ$1),Records!$C$2:$H$6601,1,FALSE)),"",VLOOKUP(CONCATENATE($A67,"_L_",BQ$1),Records!$C$2:$H$6601,6,FALSE))</f>
        <v/>
      </c>
      <c r="BS67" s="32" t="str">
        <f>IF(ISERROR(VLOOKUP(CONCATENATE($A67,"_L_",BT$1),Records!$C$2:$H$6601,1,FALSE)),"",VLOOKUP(CONCATENATE($A67,"_L_",BT$1),Records!$C$2:$H$6601,4,FALSE))</f>
        <v/>
      </c>
      <c r="BT67" s="7" t="str">
        <f>IF(ISERROR(VLOOKUP(CONCATENATE($A67,"_L_",BT$1),Records!$C$2:$H$6601,1,FALSE)),"",VLOOKUP(CONCATENATE($A67,"_L_",BT$1),Records!$C$2:$H$6601,5,FALSE))</f>
        <v/>
      </c>
      <c r="BU67" s="33" t="str">
        <f>IF(ISERROR(VLOOKUP(CONCATENATE($A67,"_L_",BT$1),Records!$C$2:$H$6601,1,FALSE)),"",VLOOKUP(CONCATENATE($A67,"_L_",BT$1),Records!$C$2:$H$6601,6,FALSE))</f>
        <v/>
      </c>
      <c r="BV67" s="32" t="str">
        <f>IF(ISERROR(VLOOKUP(CONCATENATE($A67,"_L_",BW$1),Records!$C$2:$H$6601,1,FALSE)),"",VLOOKUP(CONCATENATE($A67,"_L_",BW$1),Records!$C$2:$H$6601,4,FALSE))</f>
        <v/>
      </c>
      <c r="BW67" s="7" t="str">
        <f>IF(ISERROR(VLOOKUP(CONCATENATE($A67,"_L_",BW$1),Records!$C$2:$H$6601,1,FALSE)),"",VLOOKUP(CONCATENATE($A67,"_L_",BW$1),Records!$C$2:$H$6601,5,FALSE))</f>
        <v/>
      </c>
      <c r="BX67" s="33" t="str">
        <f>IF(ISERROR(VLOOKUP(CONCATENATE($A67,"_L_",BW$1),Records!$C$2:$H$6601,1,FALSE)),"",VLOOKUP(CONCATENATE($A67,"_L_",BW$1),Records!$C$2:$H$6601,6,FALSE))</f>
        <v/>
      </c>
      <c r="BY67" s="32" t="str">
        <f>IF(ISERROR(VLOOKUP(CONCATENATE($A67,"_L_",BZ$1),Records!$C$2:$H$6601,1,FALSE)),"",VLOOKUP(CONCATENATE($A67,"_L_",BZ$1),Records!$C$2:$H$6601,4,FALSE))</f>
        <v/>
      </c>
      <c r="BZ67" s="7" t="str">
        <f>IF(ISERROR(VLOOKUP(CONCATENATE($A67,"_L_",BZ$1),Records!$C$2:$H$6601,1,FALSE)),"",VLOOKUP(CONCATENATE($A67,"_L_",BZ$1),Records!$C$2:$H$6601,5,FALSE))</f>
        <v/>
      </c>
      <c r="CA67" s="33" t="str">
        <f>IF(ISERROR(VLOOKUP(CONCATENATE($A67,"_L_",BZ$1),Records!$C$2:$H$6601,1,FALSE)),"",VLOOKUP(CONCATENATE($A67,"_L_",BZ$1),Records!$C$2:$H$6601,6,FALSE))</f>
        <v/>
      </c>
      <c r="CB67" s="32" t="str">
        <f>IF(ISERROR(VLOOKUP(CONCATENATE($A67,"_L_",CC$1),Records!$C$2:$H$6601,1,FALSE)),"",VLOOKUP(CONCATENATE($A67,"_L_",CC$1),Records!$C$2:$H$6601,4,FALSE))</f>
        <v/>
      </c>
      <c r="CC67" s="7" t="str">
        <f>IF(ISERROR(VLOOKUP(CONCATENATE($A67,"_L_",CC$1),Records!$C$2:$H$6601,1,FALSE)),"",VLOOKUP(CONCATENATE($A67,"_L_",CC$1),Records!$C$2:$H$6601,5,FALSE))</f>
        <v/>
      </c>
      <c r="CD67" s="33" t="str">
        <f>IF(ISERROR(VLOOKUP(CONCATENATE($A67,"_L_",CC$1),Records!$C$2:$H$6601,1,FALSE)),"",VLOOKUP(CONCATENATE($A67,"_L_",CC$1),Records!$C$2:$H$6601,6,FALSE))</f>
        <v/>
      </c>
      <c r="CE67" s="32" t="str">
        <f>IF(ISERROR(VLOOKUP(CONCATENATE($A67,"_L_",CF$1),Records!$C$2:$H$6601,1,FALSE)),"",VLOOKUP(CONCATENATE($A67,"_L_",CF$1),Records!$C$2:$H$6601,4,FALSE))</f>
        <v/>
      </c>
      <c r="CF67" s="7" t="str">
        <f>IF(ISERROR(VLOOKUP(CONCATENATE($A67,"_L_",CF$1),Records!$C$2:$H$6601,1,FALSE)),"",VLOOKUP(CONCATENATE($A67,"_L_",CF$1),Records!$C$2:$H$6601,5,FALSE))</f>
        <v/>
      </c>
      <c r="CG67" s="33" t="str">
        <f>IF(ISERROR(VLOOKUP(CONCATENATE($A67,"_L_",CF$1),Records!$C$2:$H$6601,1,FALSE)),"",VLOOKUP(CONCATENATE($A67,"_L_",CF$1),Records!$C$2:$H$6601,6,FALSE))</f>
        <v/>
      </c>
      <c r="CH67" s="32" t="str">
        <f>IF(ISERROR(VLOOKUP(CONCATENATE($A67,"_L_",CI$1),Records!$C$2:$H$6601,1,FALSE)),"",VLOOKUP(CONCATENATE($A67,"_L_",CI$1),Records!$C$2:$H$6601,4,FALSE))</f>
        <v/>
      </c>
      <c r="CI67" s="7" t="str">
        <f>IF(ISERROR(VLOOKUP(CONCATENATE($A67,"_L_",CI$1),Records!$C$2:$H$6601,1,FALSE)),"",VLOOKUP(CONCATENATE($A67,"_L_",CI$1),Records!$C$2:$H$6601,5,FALSE))</f>
        <v/>
      </c>
      <c r="CJ67" s="33" t="str">
        <f>IF(ISERROR(VLOOKUP(CONCATENATE($A67,"_L_",CI$1),Records!$C$2:$H$6601,1,FALSE)),"",VLOOKUP(CONCATENATE($A67,"_L_",CI$1),Records!$C$2:$H$6601,6,FALSE))</f>
        <v/>
      </c>
      <c r="CK67" s="32" t="str">
        <f>IF(ISERROR(VLOOKUP(CONCATENATE($A67,"_L_",CL$1),Records!$C$2:$H$6601,1,FALSE)),"",VLOOKUP(CONCATENATE($A67,"_L_",CL$1),Records!$C$2:$H$6601,4,FALSE))</f>
        <v/>
      </c>
      <c r="CL67" s="7" t="str">
        <f>IF(ISERROR(VLOOKUP(CONCATENATE($A67,"_L_",CL$1),Records!$C$2:$H$6601,1,FALSE)),"",VLOOKUP(CONCATENATE($A67,"_L_",CL$1),Records!$C$2:$H$6601,5,FALSE))</f>
        <v/>
      </c>
      <c r="CM67" s="33" t="str">
        <f>IF(ISERROR(VLOOKUP(CONCATENATE($A67,"_L_",CL$1),Records!$C$2:$H$6601,1,FALSE)),"",VLOOKUP(CONCATENATE($A67,"_L_",CL$1),Records!$C$2:$H$6601,6,FALSE))</f>
        <v/>
      </c>
      <c r="CN67" s="32" t="str">
        <f>IF(ISERROR(VLOOKUP(CONCATENATE($A67,"_L_",CO$1),Records!$C$2:$H$6601,1,FALSE)),"",VLOOKUP(CONCATENATE($A67,"_L_",CO$1),Records!$C$2:$H$6601,4,FALSE))</f>
        <v/>
      </c>
      <c r="CO67" s="7" t="str">
        <f>IF(ISERROR(VLOOKUP(CONCATENATE($A67,"_L_",CO$1),Records!$C$2:$H$6601,1,FALSE)),"",VLOOKUP(CONCATENATE($A67,"_L_",CO$1),Records!$C$2:$H$6601,5,FALSE))</f>
        <v/>
      </c>
      <c r="CP67" s="33" t="str">
        <f>IF(ISERROR(VLOOKUP(CONCATENATE($A67,"_L_",CO$1),Records!$C$2:$H$6601,1,FALSE)),"",VLOOKUP(CONCATENATE($A67,"_L_",CO$1),Records!$C$2:$H$6601,6,FALSE))</f>
        <v/>
      </c>
      <c r="CQ67" s="32" t="str">
        <f>IF(ISERROR(VLOOKUP(CONCATENATE($A67,"_L_",CR$1),Records!$C$2:$H$6601,1,FALSE)),"",VLOOKUP(CONCATENATE($A67,"_L_",CR$1),Records!$C$2:$H$6601,4,FALSE))</f>
        <v/>
      </c>
      <c r="CR67" s="7" t="str">
        <f>IF(ISERROR(VLOOKUP(CONCATENATE($A67,"_L_",CR$1),Records!$C$2:$H$6601,1,FALSE)),"",VLOOKUP(CONCATENATE($A67,"_L_",CR$1),Records!$C$2:$H$6601,5,FALSE))</f>
        <v/>
      </c>
      <c r="CS67" s="33" t="str">
        <f>IF(ISERROR(VLOOKUP(CONCATENATE($A67,"_L_",CR$1),Records!$C$2:$H$6601,1,FALSE)),"",VLOOKUP(CONCATENATE($A67,"_L_",CR$1),Records!$C$2:$H$6601,6,FALSE))</f>
        <v/>
      </c>
      <c r="CT67" s="32" t="str">
        <f>IF(ISERROR(VLOOKUP(CONCATENATE($A67,"_L_",CU$1),Records!$C$2:$H$6601,1,FALSE)),"",VLOOKUP(CONCATENATE($A67,"_L_",CU$1),Records!$C$2:$H$6601,4,FALSE))</f>
        <v/>
      </c>
      <c r="CU67" s="7" t="str">
        <f>IF(ISERROR(VLOOKUP(CONCATENATE($A67,"_L_",CU$1),Records!$C$2:$H$6601,1,FALSE)),"",VLOOKUP(CONCATENATE($A67,"_L_",CU$1),Records!$C$2:$H$6601,5,FALSE))</f>
        <v/>
      </c>
      <c r="CV67" s="33" t="str">
        <f>IF(ISERROR(VLOOKUP(CONCATENATE($A67,"_L_",CU$1),Records!$C$2:$H$6601,1,FALSE)),"",VLOOKUP(CONCATENATE($A67,"_L_",CU$1),Records!$C$2:$H$6601,6,FALSE))</f>
        <v/>
      </c>
      <c r="CW67" s="32" t="str">
        <f>IF(ISERROR(VLOOKUP(CONCATENATE($A67,"_L_",CX$1),Records!$C$2:$H$6601,1,FALSE)),"",VLOOKUP(CONCATENATE($A67,"_L_",CX$1),Records!$C$2:$H$6601,4,FALSE))</f>
        <v/>
      </c>
      <c r="CX67" s="7" t="str">
        <f>IF(ISERROR(VLOOKUP(CONCATENATE($A67,"_L_",CX$1),Records!$C$2:$H$6601,1,FALSE)),"",VLOOKUP(CONCATENATE($A67,"_L_",CX$1),Records!$C$2:$H$6601,5,FALSE))</f>
        <v/>
      </c>
      <c r="CY67" s="33" t="str">
        <f>IF(ISERROR(VLOOKUP(CONCATENATE($A67,"_L_",CX$1),Records!$C$2:$H$6601,1,FALSE)),"",VLOOKUP(CONCATENATE($A67,"_L_",CX$1),Records!$C$2:$H$6601,6,FALSE))</f>
        <v/>
      </c>
      <c r="CZ67" s="32" t="str">
        <f>IF(ISERROR(VLOOKUP(CONCATENATE($A67,"_L_",DA$1),Records!$C$2:$H$6601,1,FALSE)),"",VLOOKUP(CONCATENATE($A67,"_L_",DA$1),Records!$C$2:$H$6601,4,FALSE))</f>
        <v/>
      </c>
      <c r="DA67" s="7" t="str">
        <f>IF(ISERROR(VLOOKUP(CONCATENATE($A67,"_L_",DA$1),Records!$C$2:$H$6601,1,FALSE)),"",VLOOKUP(CONCATENATE($A67,"_L_",DA$1),Records!$C$2:$H$6601,5,FALSE))</f>
        <v/>
      </c>
      <c r="DB67" s="33" t="str">
        <f>IF(ISERROR(VLOOKUP(CONCATENATE($A67,"_L_",DA$1),Records!$C$2:$H$6601,1,FALSE)),"",VLOOKUP(CONCATENATE($A67,"_L_",DA$1),Records!$C$2:$H$6601,6,FALSE))</f>
        <v/>
      </c>
      <c r="DC67" s="32" t="str">
        <f>IF(ISERROR(VLOOKUP(CONCATENATE($A67,"_L_",DD$1),Records!$C$2:$H$6601,1,FALSE)),"",VLOOKUP(CONCATENATE($A67,"_L_",DD$1),Records!$C$2:$H$6601,4,FALSE))</f>
        <v/>
      </c>
      <c r="DD67" s="7" t="str">
        <f>IF(ISERROR(VLOOKUP(CONCATENATE($A67,"_L_",DD$1),Records!$C$2:$H$6601,1,FALSE)),"",VLOOKUP(CONCATENATE($A67,"_L_",DD$1),Records!$C$2:$H$6601,5,FALSE))</f>
        <v/>
      </c>
      <c r="DE67" s="33" t="str">
        <f>IF(ISERROR(VLOOKUP(CONCATENATE($A67,"_L_",DD$1),Records!$C$2:$H$6601,1,FALSE)),"",VLOOKUP(CONCATENATE($A67,"_L_",DD$1),Records!$C$2:$H$6601,6,FALSE))</f>
        <v/>
      </c>
      <c r="DF67" s="32" t="str">
        <f>IF(ISERROR(VLOOKUP(CONCATENATE($A67,"_L_",DG$1),Records!$C$2:$H$6601,1,FALSE)),"",VLOOKUP(CONCATENATE($A67,"_L_",DG$1),Records!$C$2:$H$6601,4,FALSE))</f>
        <v/>
      </c>
      <c r="DG67" s="7" t="str">
        <f>IF(ISERROR(VLOOKUP(CONCATENATE($A67,"_L_",DG$1),Records!$C$2:$H$6601,1,FALSE)),"",VLOOKUP(CONCATENATE($A67,"_L_",DG$1),Records!$C$2:$H$6601,5,FALSE))</f>
        <v/>
      </c>
      <c r="DH67" s="33" t="str">
        <f>IF(ISERROR(VLOOKUP(CONCATENATE($A67,"_L_",DG$1),Records!$C$2:$H$6601,1,FALSE)),"",VLOOKUP(CONCATENATE($A67,"_L_",DG$1),Records!$C$2:$H$6601,6,FALSE))</f>
        <v/>
      </c>
      <c r="DI67" s="32" t="str">
        <f>IF(ISERROR(VLOOKUP(CONCATENATE($A67,"_L_",DJ$1),Records!$C$2:$H$6601,1,FALSE)),"",VLOOKUP(CONCATENATE($A67,"_L_",DJ$1),Records!$C$2:$H$6601,4,FALSE))</f>
        <v/>
      </c>
      <c r="DJ67" s="7" t="str">
        <f>IF(ISERROR(VLOOKUP(CONCATENATE($A67,"_L_",DJ$1),Records!$C$2:$H$6601,1,FALSE)),"",VLOOKUP(CONCATENATE($A67,"_L_",DJ$1),Records!$C$2:$H$6601,5,FALSE))</f>
        <v/>
      </c>
      <c r="DK67" s="33" t="str">
        <f>IF(ISERROR(VLOOKUP(CONCATENATE($A67,"_L_",DJ$1),Records!$C$2:$H$6601,1,FALSE)),"",VLOOKUP(CONCATENATE($A67,"_L_",DJ$1),Records!$C$2:$H$6601,6,FALSE))</f>
        <v/>
      </c>
      <c r="DL67" s="32" t="str">
        <f>IF(ISERROR(VLOOKUP(CONCATENATE($A67,"_L_",DM$1),Records!$C$2:$H$6601,1,FALSE)),"",VLOOKUP(CONCATENATE($A67,"_L_",DM$1),Records!$C$2:$H$6601,4,FALSE))</f>
        <v/>
      </c>
      <c r="DM67" s="7" t="str">
        <f>IF(ISERROR(VLOOKUP(CONCATENATE($A67,"_L_",DM$1),Records!$C$2:$H$6601,1,FALSE)),"",VLOOKUP(CONCATENATE($A67,"_L_",DM$1),Records!$C$2:$H$6601,5,FALSE))</f>
        <v/>
      </c>
      <c r="DN67" s="33" t="str">
        <f>IF(ISERROR(VLOOKUP(CONCATENATE($A67,"_L_",DM$1),Records!$C$2:$H$6601,1,FALSE)),"",VLOOKUP(CONCATENATE($A67,"_L_",DM$1),Records!$C$2:$H$6601,6,FALSE))</f>
        <v/>
      </c>
      <c r="DO67" s="32" t="str">
        <f>IF(ISERROR(VLOOKUP(CONCATENATE($A67,"_L_",DP$1),Records!$C$2:$H$6601,1,FALSE)),"",VLOOKUP(CONCATENATE($A67,"_L_",DP$1),Records!$C$2:$H$6601,4,FALSE))</f>
        <v/>
      </c>
      <c r="DP67" s="7" t="str">
        <f>IF(ISERROR(VLOOKUP(CONCATENATE($A67,"_L_",DP$1),Records!$C$2:$H$6601,1,FALSE)),"",VLOOKUP(CONCATENATE($A67,"_L_",DP$1),Records!$C$2:$H$6601,5,FALSE))</f>
        <v/>
      </c>
      <c r="DQ67" s="33" t="str">
        <f>IF(ISERROR(VLOOKUP(CONCATENATE($A67,"_L_",DP$1),Records!$C$2:$H$6601,1,FALSE)),"",VLOOKUP(CONCATENATE($A67,"_L_",DP$1),Records!$C$2:$H$6601,6,FALSE))</f>
        <v/>
      </c>
      <c r="DR67" s="32" t="str">
        <f>IF(ISERROR(VLOOKUP(CONCATENATE($A67,"_L_",DS$1),Records!$C$2:$H$6601,1,FALSE)),"",VLOOKUP(CONCATENATE($A67,"_L_",DS$1),Records!$C$2:$H$6601,4,FALSE))</f>
        <v/>
      </c>
      <c r="DS67" s="7" t="str">
        <f>IF(ISERROR(VLOOKUP(CONCATENATE($A67,"_L_",DS$1),Records!$C$2:$H$6601,1,FALSE)),"",VLOOKUP(CONCATENATE($A67,"_L_",DS$1),Records!$C$2:$H$6601,5,FALSE))</f>
        <v/>
      </c>
      <c r="DT67" s="33" t="str">
        <f>IF(ISERROR(VLOOKUP(CONCATENATE($A67,"_L_",DS$1),Records!$C$2:$H$6601,1,FALSE)),"",VLOOKUP(CONCATENATE($A67,"_L_",DS$1),Records!$C$2:$H$6601,6,FALSE))</f>
        <v/>
      </c>
      <c r="DU67" s="32" t="str">
        <f>IF(ISERROR(VLOOKUP(CONCATENATE($A67,"_L_",DV$1),Records!$C$2:$H$6601,1,FALSE)),"",VLOOKUP(CONCATENATE($A67,"_L_",DV$1),Records!$C$2:$H$6601,4,FALSE))</f>
        <v/>
      </c>
      <c r="DV67" s="7" t="str">
        <f>IF(ISERROR(VLOOKUP(CONCATENATE($A67,"_L_",DV$1),Records!$C$2:$H$6601,1,FALSE)),"",VLOOKUP(CONCATENATE($A67,"_L_",DV$1),Records!$C$2:$H$6601,5,FALSE))</f>
        <v/>
      </c>
      <c r="DW67" s="33" t="str">
        <f>IF(ISERROR(VLOOKUP(CONCATENATE($A67,"_L_",DV$1),Records!$C$2:$H$6601,1,FALSE)),"",VLOOKUP(CONCATENATE($A67,"_L_",DV$1),Records!$C$2:$H$6601,6,FALSE))</f>
        <v/>
      </c>
      <c r="DX67" s="32" t="str">
        <f>IF(ISERROR(VLOOKUP(CONCATENATE($A67,"_L_",DY$1),Records!$C$2:$H$6601,1,FALSE)),"",VLOOKUP(CONCATENATE($A67,"_L_",DY$1),Records!$C$2:$H$6601,4,FALSE))</f>
        <v/>
      </c>
      <c r="DY67" s="7" t="str">
        <f>IF(ISERROR(VLOOKUP(CONCATENATE($A67,"_L_",DY$1),Records!$C$2:$H$6601,1,FALSE)),"",VLOOKUP(CONCATENATE($A67,"_L_",DY$1),Records!$C$2:$H$6601,5,FALSE))</f>
        <v/>
      </c>
      <c r="DZ67" s="33" t="str">
        <f>IF(ISERROR(VLOOKUP(CONCATENATE($A67,"_L_",DY$1),Records!$C$2:$H$6601,1,FALSE)),"",VLOOKUP(CONCATENATE($A67,"_L_",DY$1),Records!$C$2:$H$6601,6,FALSE))</f>
        <v/>
      </c>
      <c r="EA67" s="32" t="str">
        <f>IF(ISERROR(VLOOKUP(CONCATENATE($A67,"_L_",EB$1),Records!$C$2:$H$6601,1,FALSE)),"",VLOOKUP(CONCATENATE($A67,"_L_",EB$1),Records!$C$2:$H$6601,4,FALSE))</f>
        <v/>
      </c>
      <c r="EB67" s="7" t="str">
        <f>IF(ISERROR(VLOOKUP(CONCATENATE($A67,"_L_",EB$1),Records!$C$2:$H$6601,1,FALSE)),"",VLOOKUP(CONCATENATE($A67,"_L_",EB$1),Records!$C$2:$H$6601,5,FALSE))</f>
        <v/>
      </c>
      <c r="EC67" s="33" t="str">
        <f>IF(ISERROR(VLOOKUP(CONCATENATE($A67,"_L_",EB$1),Records!$C$2:$H$6601,1,FALSE)),"",VLOOKUP(CONCATENATE($A67,"_L_",EB$1),Records!$C$2:$H$6601,6,FALSE))</f>
        <v/>
      </c>
    </row>
    <row r="68" spans="1:133" ht="15.75" x14ac:dyDescent="0.25">
      <c r="A68" s="11">
        <v>42250</v>
      </c>
      <c r="B68" s="17" t="s">
        <v>70</v>
      </c>
      <c r="C68" s="16">
        <f t="shared" si="1"/>
        <v>10</v>
      </c>
      <c r="D68" s="28" t="s">
        <v>62</v>
      </c>
      <c r="E68" s="8" t="s">
        <v>71</v>
      </c>
      <c r="F68" s="62">
        <f t="shared" si="0"/>
        <v>0</v>
      </c>
      <c r="G68" s="62">
        <f>HomeCalc!F68</f>
        <v>0</v>
      </c>
      <c r="H68" s="32" t="str">
        <f>IF(ISERROR(VLOOKUP(CONCATENATE($A68,"_L_",I$1),Records!$C$2:$H$6601,1,FALSE)),"",VLOOKUP(CONCATENATE($A68,"_L_",I$1),Records!$C$2:$H$6601,4,FALSE))</f>
        <v/>
      </c>
      <c r="I68" s="7" t="str">
        <f>IF(ISERROR(VLOOKUP(CONCATENATE($A68,"_L_",I$1),Records!$C$2:$H$6601,1,FALSE)),"",VLOOKUP(CONCATENATE($A68,"_L_",I$1),Records!$C$2:$H$6601,5,FALSE))</f>
        <v/>
      </c>
      <c r="J68" s="33" t="str">
        <f>IF(ISERROR(VLOOKUP(CONCATENATE($A68,"_L_",I$1),Records!$C$2:$H$6601,1,FALSE)),"",VLOOKUP(CONCATENATE($A68,"_L_",I$1),Records!$C$2:$H$6601,6,FALSE))</f>
        <v/>
      </c>
      <c r="K68" s="32" t="str">
        <f>IF(ISERROR(VLOOKUP(CONCATENATE($A68,"_L_",L$1),Records!$C$2:$H$6601,1,FALSE)),"",VLOOKUP(CONCATENATE($A68,"_L_",L$1),Records!$C$2:$H$6601,4,FALSE))</f>
        <v/>
      </c>
      <c r="L68" s="7" t="str">
        <f>IF(ISERROR(VLOOKUP(CONCATENATE($A68,"_L_",L$1),Records!$C$2:$H$6601,1,FALSE)),"",VLOOKUP(CONCATENATE($A68,"_L_",L$1),Records!$C$2:$H$6601,5,FALSE))</f>
        <v/>
      </c>
      <c r="M68" s="33" t="str">
        <f>IF(ISERROR(VLOOKUP(CONCATENATE($A68,"_L_",L$1),Records!$C$2:$H$6601,1,FALSE)),"",VLOOKUP(CONCATENATE($A68,"_L_",L$1),Records!$C$2:$H$6601,6,FALSE))</f>
        <v/>
      </c>
      <c r="N68" s="32" t="str">
        <f>IF(ISERROR(VLOOKUP(CONCATENATE($A68,"_L_",O$1),Records!$C$2:$H$6601,1,FALSE)),"",VLOOKUP(CONCATENATE($A68,"_L_",O$1),Records!$C$2:$H$6601,4,FALSE))</f>
        <v/>
      </c>
      <c r="O68" s="7" t="str">
        <f>IF(ISERROR(VLOOKUP(CONCATENATE($A68,"_L_",O$1),Records!$C$2:$H$6601,1,FALSE)),"",VLOOKUP(CONCATENATE($A68,"_L_",O$1),Records!$C$2:$H$6601,5,FALSE))</f>
        <v/>
      </c>
      <c r="P68" s="33" t="str">
        <f>IF(ISERROR(VLOOKUP(CONCATENATE($A68,"_L_",O$1),Records!$C$2:$H$6601,1,FALSE)),"",VLOOKUP(CONCATENATE($A68,"_L_",O$1),Records!$C$2:$H$6601,6,FALSE))</f>
        <v/>
      </c>
      <c r="Q68" s="32" t="str">
        <f>IF(ISERROR(VLOOKUP(CONCATENATE($A68,"_L_",R$1),Records!$C$2:$H$6601,1,FALSE)),"",VLOOKUP(CONCATENATE($A68,"_L_",R$1),Records!$C$2:$H$6601,4,FALSE))</f>
        <v/>
      </c>
      <c r="R68" s="7" t="str">
        <f>IF(ISERROR(VLOOKUP(CONCATENATE($A68,"_L_",R$1),Records!$C$2:$H$6601,1,FALSE)),"",VLOOKUP(CONCATENATE($A68,"_L_",R$1),Records!$C$2:$H$6601,5,FALSE))</f>
        <v/>
      </c>
      <c r="S68" s="33" t="str">
        <f>IF(ISERROR(VLOOKUP(CONCATENATE($A68,"_L_",R$1),Records!$C$2:$H$6601,1,FALSE)),"",VLOOKUP(CONCATENATE($A68,"_L_",R$1),Records!$C$2:$H$6601,6,FALSE))</f>
        <v/>
      </c>
      <c r="T68" s="32" t="str">
        <f>IF(ISERROR(VLOOKUP(CONCATENATE($A68,"_L_",U$1),Records!$C$2:$H$6601,1,FALSE)),"",VLOOKUP(CONCATENATE($A68,"_L_",U$1),Records!$C$2:$H$6601,4,FALSE))</f>
        <v/>
      </c>
      <c r="U68" s="7" t="str">
        <f>IF(ISERROR(VLOOKUP(CONCATENATE($A68,"_L_",U$1),Records!$C$2:$H$6601,1,FALSE)),"",VLOOKUP(CONCATENATE($A68,"_L_",U$1),Records!$C$2:$H$6601,5,FALSE))</f>
        <v/>
      </c>
      <c r="V68" s="33" t="str">
        <f>IF(ISERROR(VLOOKUP(CONCATENATE($A68,"_L_",U$1),Records!$C$2:$H$6601,1,FALSE)),"",VLOOKUP(CONCATENATE($A68,"_L_",U$1),Records!$C$2:$H$6601,6,FALSE))</f>
        <v/>
      </c>
      <c r="W68" s="32" t="str">
        <f>IF(ISERROR(VLOOKUP(CONCATENATE($A68,"_L_",X$1),Records!$C$2:$H$6601,1,FALSE)),"",VLOOKUP(CONCATENATE($A68,"_L_",X$1),Records!$C$2:$H$6601,4,FALSE))</f>
        <v/>
      </c>
      <c r="X68" s="7" t="str">
        <f>IF(ISERROR(VLOOKUP(CONCATENATE($A68,"_L_",X$1),Records!$C$2:$H$6601,1,FALSE)),"",VLOOKUP(CONCATENATE($A68,"_L_",X$1),Records!$C$2:$H$6601,5,FALSE))</f>
        <v/>
      </c>
      <c r="Y68" s="33" t="str">
        <f>IF(ISERROR(VLOOKUP(CONCATENATE($A68,"_L_",X$1),Records!$C$2:$H$6601,1,FALSE)),"",VLOOKUP(CONCATENATE($A68,"_L_",X$1),Records!$C$2:$H$6601,6,FALSE))</f>
        <v/>
      </c>
      <c r="Z68" s="32" t="str">
        <f>IF(ISERROR(VLOOKUP(CONCATENATE($A68,"_L_",AA$1),Records!$C$2:$H$6601,1,FALSE)),"",VLOOKUP(CONCATENATE($A68,"_L_",AA$1),Records!$C$2:$H$6601,4,FALSE))</f>
        <v/>
      </c>
      <c r="AA68" s="7" t="str">
        <f>IF(ISERROR(VLOOKUP(CONCATENATE($A68,"_L_",AA$1),Records!$C$2:$H$6601,1,FALSE)),"",VLOOKUP(CONCATENATE($A68,"_L_",AA$1),Records!$C$2:$H$6601,5,FALSE))</f>
        <v/>
      </c>
      <c r="AB68" s="33" t="str">
        <f>IF(ISERROR(VLOOKUP(CONCATENATE($A68,"_L_",AA$1),Records!$C$2:$H$6601,1,FALSE)),"",VLOOKUP(CONCATENATE($A68,"_L_",AA$1),Records!$C$2:$H$6601,6,FALSE))</f>
        <v/>
      </c>
      <c r="AC68" s="32" t="str">
        <f>IF(ISERROR(VLOOKUP(CONCATENATE($A68,"_L_",AD$1),Records!$C$2:$H$6601,1,FALSE)),"",VLOOKUP(CONCATENATE($A68,"_L_",AD$1),Records!$C$2:$H$6601,4,FALSE))</f>
        <v/>
      </c>
      <c r="AD68" s="7" t="str">
        <f>IF(ISERROR(VLOOKUP(CONCATENATE($A68,"_L_",AD$1),Records!$C$2:$H$6601,1,FALSE)),"",VLOOKUP(CONCATENATE($A68,"_L_",AD$1),Records!$C$2:$H$6601,5,FALSE))</f>
        <v/>
      </c>
      <c r="AE68" s="33" t="str">
        <f>IF(ISERROR(VLOOKUP(CONCATENATE($A68,"_L_",AD$1),Records!$C$2:$H$6601,1,FALSE)),"",VLOOKUP(CONCATENATE($A68,"_L_",AD$1),Records!$C$2:$H$6601,6,FALSE))</f>
        <v/>
      </c>
      <c r="AF68" s="32" t="str">
        <f>IF(ISERROR(VLOOKUP(CONCATENATE($A68,"_L_",AG$1),Records!$C$2:$H$6601,1,FALSE)),"",VLOOKUP(CONCATENATE($A68,"_L_",AG$1),Records!$C$2:$H$6601,4,FALSE))</f>
        <v/>
      </c>
      <c r="AG68" s="7" t="str">
        <f>IF(ISERROR(VLOOKUP(CONCATENATE($A68,"_L_",AG$1),Records!$C$2:$H$6601,1,FALSE)),"",VLOOKUP(CONCATENATE($A68,"_L_",AG$1),Records!$C$2:$H$6601,5,FALSE))</f>
        <v/>
      </c>
      <c r="AH68" s="33" t="str">
        <f>IF(ISERROR(VLOOKUP(CONCATENATE($A68,"_L_",AG$1),Records!$C$2:$H$6601,1,FALSE)),"",VLOOKUP(CONCATENATE($A68,"_L_",AG$1),Records!$C$2:$H$6601,6,FALSE))</f>
        <v/>
      </c>
      <c r="AI68" s="32" t="str">
        <f>IF(ISERROR(VLOOKUP(CONCATENATE($A68,"_L_",AJ$1),Records!$C$2:$H$6601,1,FALSE)),"",VLOOKUP(CONCATENATE($A68,"_L_",AJ$1),Records!$C$2:$H$6601,4,FALSE))</f>
        <v/>
      </c>
      <c r="AJ68" s="7" t="str">
        <f>IF(ISERROR(VLOOKUP(CONCATENATE($A68,"_L_",AJ$1),Records!$C$2:$H$6601,1,FALSE)),"",VLOOKUP(CONCATENATE($A68,"_L_",AJ$1),Records!$C$2:$H$6601,5,FALSE))</f>
        <v/>
      </c>
      <c r="AK68" s="33" t="str">
        <f>IF(ISERROR(VLOOKUP(CONCATENATE($A68,"_L_",AJ$1),Records!$C$2:$H$6601,1,FALSE)),"",VLOOKUP(CONCATENATE($A68,"_L_",AJ$1),Records!$C$2:$H$6601,6,FALSE))</f>
        <v/>
      </c>
      <c r="AL68" s="32" t="str">
        <f>IF(ISERROR(VLOOKUP(CONCATENATE($A68,"_L_",AM$1),Records!$C$2:$H$6601,1,FALSE)),"",VLOOKUP(CONCATENATE($A68,"_L_",AM$1),Records!$C$2:$H$6601,4,FALSE))</f>
        <v/>
      </c>
      <c r="AM68" s="7" t="str">
        <f>IF(ISERROR(VLOOKUP(CONCATENATE($A68,"_L_",AM$1),Records!$C$2:$H$6601,1,FALSE)),"",VLOOKUP(CONCATENATE($A68,"_L_",AM$1),Records!$C$2:$H$6601,5,FALSE))</f>
        <v/>
      </c>
      <c r="AN68" s="33" t="str">
        <f>IF(ISERROR(VLOOKUP(CONCATENATE($A68,"_L_",AM$1),Records!$C$2:$H$6601,1,FALSE)),"",VLOOKUP(CONCATENATE($A68,"_L_",AM$1),Records!$C$2:$H$6601,6,FALSE))</f>
        <v/>
      </c>
      <c r="AO68" s="32" t="str">
        <f>IF(ISERROR(VLOOKUP(CONCATENATE($A68,"_L_",AP$1),Records!$C$2:$H$6601,1,FALSE)),"",VLOOKUP(CONCATENATE($A68,"_L_",AP$1),Records!$C$2:$H$6601,4,FALSE))</f>
        <v/>
      </c>
      <c r="AP68" s="7" t="str">
        <f>IF(ISERROR(VLOOKUP(CONCATENATE($A68,"_L_",AP$1),Records!$C$2:$H$6601,1,FALSE)),"",VLOOKUP(CONCATENATE($A68,"_L_",AP$1),Records!$C$2:$H$6601,5,FALSE))</f>
        <v/>
      </c>
      <c r="AQ68" s="33" t="str">
        <f>IF(ISERROR(VLOOKUP(CONCATENATE($A68,"_L_",AP$1),Records!$C$2:$H$6601,1,FALSE)),"",VLOOKUP(CONCATENATE($A68,"_L_",AP$1),Records!$C$2:$H$6601,6,FALSE))</f>
        <v/>
      </c>
      <c r="AR68" s="32" t="str">
        <f>IF(ISERROR(VLOOKUP(CONCATENATE($A68,"_L_",AS$1),Records!$C$2:$H$6601,1,FALSE)),"",VLOOKUP(CONCATENATE($A68,"_L_",AS$1),Records!$C$2:$H$6601,4,FALSE))</f>
        <v/>
      </c>
      <c r="AS68" s="7" t="str">
        <f>IF(ISERROR(VLOOKUP(CONCATENATE($A68,"_L_",AS$1),Records!$C$2:$H$6601,1,FALSE)),"",VLOOKUP(CONCATENATE($A68,"_L_",AS$1),Records!$C$2:$H$6601,5,FALSE))</f>
        <v/>
      </c>
      <c r="AT68" s="33" t="str">
        <f>IF(ISERROR(VLOOKUP(CONCATENATE($A68,"_L_",AS$1),Records!$C$2:$H$6601,1,FALSE)),"",VLOOKUP(CONCATENATE($A68,"_L_",AS$1),Records!$C$2:$H$6601,6,FALSE))</f>
        <v/>
      </c>
      <c r="AU68" s="32" t="str">
        <f>IF(ISERROR(VLOOKUP(CONCATENATE($A68,"_L_",AV$1),Records!$C$2:$H$6601,1,FALSE)),"",VLOOKUP(CONCATENATE($A68,"_L_",AV$1),Records!$C$2:$H$6601,4,FALSE))</f>
        <v/>
      </c>
      <c r="AV68" s="7" t="str">
        <f>IF(ISERROR(VLOOKUP(CONCATENATE($A68,"_L_",AV$1),Records!$C$2:$H$6601,1,FALSE)),"",VLOOKUP(CONCATENATE($A68,"_L_",AV$1),Records!$C$2:$H$6601,5,FALSE))</f>
        <v/>
      </c>
      <c r="AW68" s="33" t="str">
        <f>IF(ISERROR(VLOOKUP(CONCATENATE($A68,"_L_",AV$1),Records!$C$2:$H$6601,1,FALSE)),"",VLOOKUP(CONCATENATE($A68,"_L_",AV$1),Records!$C$2:$H$6601,6,FALSE))</f>
        <v/>
      </c>
      <c r="AX68" s="32" t="str">
        <f>IF(ISERROR(VLOOKUP(CONCATENATE($A68,"_L_",AY$1),Records!$C$2:$H$6601,1,FALSE)),"",VLOOKUP(CONCATENATE($A68,"_L_",AY$1),Records!$C$2:$H$6601,4,FALSE))</f>
        <v/>
      </c>
      <c r="AY68" s="7" t="str">
        <f>IF(ISERROR(VLOOKUP(CONCATENATE($A68,"_L_",AY$1),Records!$C$2:$H$6601,1,FALSE)),"",VLOOKUP(CONCATENATE($A68,"_L_",AY$1),Records!$C$2:$H$6601,5,FALSE))</f>
        <v/>
      </c>
      <c r="AZ68" s="33" t="str">
        <f>IF(ISERROR(VLOOKUP(CONCATENATE($A68,"_L_",AY$1),Records!$C$2:$H$6601,1,FALSE)),"",VLOOKUP(CONCATENATE($A68,"_L_",AY$1),Records!$C$2:$H$6601,6,FALSE))</f>
        <v/>
      </c>
      <c r="BA68" s="32" t="str">
        <f>IF(ISERROR(VLOOKUP(CONCATENATE($A68,"_L_",BB$1),Records!$C$2:$H$6601,1,FALSE)),"",VLOOKUP(CONCATENATE($A68,"_L_",BB$1),Records!$C$2:$H$6601,4,FALSE))</f>
        <v/>
      </c>
      <c r="BB68" s="7" t="str">
        <f>IF(ISERROR(VLOOKUP(CONCATENATE($A68,"_L_",BB$1),Records!$C$2:$H$6601,1,FALSE)),"",VLOOKUP(CONCATENATE($A68,"_L_",BB$1),Records!$C$2:$H$6601,5,FALSE))</f>
        <v/>
      </c>
      <c r="BC68" s="33" t="str">
        <f>IF(ISERROR(VLOOKUP(CONCATENATE($A68,"_L_",BB$1),Records!$C$2:$H$6601,1,FALSE)),"",VLOOKUP(CONCATENATE($A68,"_L_",BB$1),Records!$C$2:$H$6601,6,FALSE))</f>
        <v/>
      </c>
      <c r="BD68" s="32" t="str">
        <f>IF(ISERROR(VLOOKUP(CONCATENATE($A68,"_L_",BE$1),Records!$C$2:$H$6601,1,FALSE)),"",VLOOKUP(CONCATENATE($A68,"_L_",BE$1),Records!$C$2:$H$6601,4,FALSE))</f>
        <v/>
      </c>
      <c r="BE68" s="7" t="str">
        <f>IF(ISERROR(VLOOKUP(CONCATENATE($A68,"_L_",BE$1),Records!$C$2:$H$6601,1,FALSE)),"",VLOOKUP(CONCATENATE($A68,"_L_",BE$1),Records!$C$2:$H$6601,5,FALSE))</f>
        <v/>
      </c>
      <c r="BF68" s="33" t="str">
        <f>IF(ISERROR(VLOOKUP(CONCATENATE($A68,"_L_",BE$1),Records!$C$2:$H$6601,1,FALSE)),"",VLOOKUP(CONCATENATE($A68,"_L_",BE$1),Records!$C$2:$H$6601,6,FALSE))</f>
        <v/>
      </c>
      <c r="BG68" s="32" t="str">
        <f>IF(ISERROR(VLOOKUP(CONCATENATE($A68,"_L_",BH$1),Records!$C$2:$H$6601,1,FALSE)),"",VLOOKUP(CONCATENATE($A68,"_L_",BH$1),Records!$C$2:$H$6601,4,FALSE))</f>
        <v/>
      </c>
      <c r="BH68" s="7" t="str">
        <f>IF(ISERROR(VLOOKUP(CONCATENATE($A68,"_L_",BH$1),Records!$C$2:$H$6601,1,FALSE)),"",VLOOKUP(CONCATENATE($A68,"_L_",BH$1),Records!$C$2:$H$6601,5,FALSE))</f>
        <v/>
      </c>
      <c r="BI68" s="33" t="str">
        <f>IF(ISERROR(VLOOKUP(CONCATENATE($A68,"_L_",BH$1),Records!$C$2:$H$6601,1,FALSE)),"",VLOOKUP(CONCATENATE($A68,"_L_",BH$1),Records!$C$2:$H$6601,6,FALSE))</f>
        <v/>
      </c>
      <c r="BJ68" s="32" t="str">
        <f>IF(ISERROR(VLOOKUP(CONCATENATE($A68,"_L_",BK$1),Records!$C$2:$H$6601,1,FALSE)),"",VLOOKUP(CONCATENATE($A68,"_L_",BK$1),Records!$C$2:$H$6601,4,FALSE))</f>
        <v/>
      </c>
      <c r="BK68" s="7" t="str">
        <f>IF(ISERROR(VLOOKUP(CONCATENATE($A68,"_L_",BK$1),Records!$C$2:$H$6601,1,FALSE)),"",VLOOKUP(CONCATENATE($A68,"_L_",BK$1),Records!$C$2:$H$6601,5,FALSE))</f>
        <v/>
      </c>
      <c r="BL68" s="33" t="str">
        <f>IF(ISERROR(VLOOKUP(CONCATENATE($A68,"_L_",BK$1),Records!$C$2:$H$6601,1,FALSE)),"",VLOOKUP(CONCATENATE($A68,"_L_",BK$1),Records!$C$2:$H$6601,6,FALSE))</f>
        <v/>
      </c>
      <c r="BM68" s="32" t="str">
        <f>IF(ISERROR(VLOOKUP(CONCATENATE($A68,"_L_",BN$1),Records!$C$2:$H$6601,1,FALSE)),"",VLOOKUP(CONCATENATE($A68,"_L_",BN$1),Records!$C$2:$H$6601,4,FALSE))</f>
        <v/>
      </c>
      <c r="BN68" s="7" t="str">
        <f>IF(ISERROR(VLOOKUP(CONCATENATE($A68,"_L_",BN$1),Records!$C$2:$H$6601,1,FALSE)),"",VLOOKUP(CONCATENATE($A68,"_L_",BN$1),Records!$C$2:$H$6601,5,FALSE))</f>
        <v/>
      </c>
      <c r="BO68" s="33" t="str">
        <f>IF(ISERROR(VLOOKUP(CONCATENATE($A68,"_L_",BN$1),Records!$C$2:$H$6601,1,FALSE)),"",VLOOKUP(CONCATENATE($A68,"_L_",BN$1),Records!$C$2:$H$6601,6,FALSE))</f>
        <v/>
      </c>
      <c r="BP68" s="32" t="str">
        <f>IF(ISERROR(VLOOKUP(CONCATENATE($A68,"_L_",BQ$1),Records!$C$2:$H$6601,1,FALSE)),"",VLOOKUP(CONCATENATE($A68,"_L_",BQ$1),Records!$C$2:$H$6601,4,FALSE))</f>
        <v/>
      </c>
      <c r="BQ68" s="7" t="str">
        <f>IF(ISERROR(VLOOKUP(CONCATENATE($A68,"_L_",BQ$1),Records!$C$2:$H$6601,1,FALSE)),"",VLOOKUP(CONCATENATE($A68,"_L_",BQ$1),Records!$C$2:$H$6601,5,FALSE))</f>
        <v/>
      </c>
      <c r="BR68" s="33" t="str">
        <f>IF(ISERROR(VLOOKUP(CONCATENATE($A68,"_L_",BQ$1),Records!$C$2:$H$6601,1,FALSE)),"",VLOOKUP(CONCATENATE($A68,"_L_",BQ$1),Records!$C$2:$H$6601,6,FALSE))</f>
        <v/>
      </c>
      <c r="BS68" s="32" t="str">
        <f>IF(ISERROR(VLOOKUP(CONCATENATE($A68,"_L_",BT$1),Records!$C$2:$H$6601,1,FALSE)),"",VLOOKUP(CONCATENATE($A68,"_L_",BT$1),Records!$C$2:$H$6601,4,FALSE))</f>
        <v/>
      </c>
      <c r="BT68" s="7" t="str">
        <f>IF(ISERROR(VLOOKUP(CONCATENATE($A68,"_L_",BT$1),Records!$C$2:$H$6601,1,FALSE)),"",VLOOKUP(CONCATENATE($A68,"_L_",BT$1),Records!$C$2:$H$6601,5,FALSE))</f>
        <v/>
      </c>
      <c r="BU68" s="33" t="str">
        <f>IF(ISERROR(VLOOKUP(CONCATENATE($A68,"_L_",BT$1),Records!$C$2:$H$6601,1,FALSE)),"",VLOOKUP(CONCATENATE($A68,"_L_",BT$1),Records!$C$2:$H$6601,6,FALSE))</f>
        <v/>
      </c>
      <c r="BV68" s="32" t="str">
        <f>IF(ISERROR(VLOOKUP(CONCATENATE($A68,"_L_",BW$1),Records!$C$2:$H$6601,1,FALSE)),"",VLOOKUP(CONCATENATE($A68,"_L_",BW$1),Records!$C$2:$H$6601,4,FALSE))</f>
        <v/>
      </c>
      <c r="BW68" s="7" t="str">
        <f>IF(ISERROR(VLOOKUP(CONCATENATE($A68,"_L_",BW$1),Records!$C$2:$H$6601,1,FALSE)),"",VLOOKUP(CONCATENATE($A68,"_L_",BW$1),Records!$C$2:$H$6601,5,FALSE))</f>
        <v/>
      </c>
      <c r="BX68" s="33" t="str">
        <f>IF(ISERROR(VLOOKUP(CONCATENATE($A68,"_L_",BW$1),Records!$C$2:$H$6601,1,FALSE)),"",VLOOKUP(CONCATENATE($A68,"_L_",BW$1),Records!$C$2:$H$6601,6,FALSE))</f>
        <v/>
      </c>
      <c r="BY68" s="32" t="str">
        <f>IF(ISERROR(VLOOKUP(CONCATENATE($A68,"_L_",BZ$1),Records!$C$2:$H$6601,1,FALSE)),"",VLOOKUP(CONCATENATE($A68,"_L_",BZ$1),Records!$C$2:$H$6601,4,FALSE))</f>
        <v/>
      </c>
      <c r="BZ68" s="7" t="str">
        <f>IF(ISERROR(VLOOKUP(CONCATENATE($A68,"_L_",BZ$1),Records!$C$2:$H$6601,1,FALSE)),"",VLOOKUP(CONCATENATE($A68,"_L_",BZ$1),Records!$C$2:$H$6601,5,FALSE))</f>
        <v/>
      </c>
      <c r="CA68" s="33" t="str">
        <f>IF(ISERROR(VLOOKUP(CONCATENATE($A68,"_L_",BZ$1),Records!$C$2:$H$6601,1,FALSE)),"",VLOOKUP(CONCATENATE($A68,"_L_",BZ$1),Records!$C$2:$H$6601,6,FALSE))</f>
        <v/>
      </c>
      <c r="CB68" s="32" t="str">
        <f>IF(ISERROR(VLOOKUP(CONCATENATE($A68,"_L_",CC$1),Records!$C$2:$H$6601,1,FALSE)),"",VLOOKUP(CONCATENATE($A68,"_L_",CC$1),Records!$C$2:$H$6601,4,FALSE))</f>
        <v/>
      </c>
      <c r="CC68" s="7" t="str">
        <f>IF(ISERROR(VLOOKUP(CONCATENATE($A68,"_L_",CC$1),Records!$C$2:$H$6601,1,FALSE)),"",VLOOKUP(CONCATENATE($A68,"_L_",CC$1),Records!$C$2:$H$6601,5,FALSE))</f>
        <v/>
      </c>
      <c r="CD68" s="33" t="str">
        <f>IF(ISERROR(VLOOKUP(CONCATENATE($A68,"_L_",CC$1),Records!$C$2:$H$6601,1,FALSE)),"",VLOOKUP(CONCATENATE($A68,"_L_",CC$1),Records!$C$2:$H$6601,6,FALSE))</f>
        <v/>
      </c>
      <c r="CE68" s="32" t="str">
        <f>IF(ISERROR(VLOOKUP(CONCATENATE($A68,"_L_",CF$1),Records!$C$2:$H$6601,1,FALSE)),"",VLOOKUP(CONCATENATE($A68,"_L_",CF$1),Records!$C$2:$H$6601,4,FALSE))</f>
        <v/>
      </c>
      <c r="CF68" s="7" t="str">
        <f>IF(ISERROR(VLOOKUP(CONCATENATE($A68,"_L_",CF$1),Records!$C$2:$H$6601,1,FALSE)),"",VLOOKUP(CONCATENATE($A68,"_L_",CF$1),Records!$C$2:$H$6601,5,FALSE))</f>
        <v/>
      </c>
      <c r="CG68" s="33" t="str">
        <f>IF(ISERROR(VLOOKUP(CONCATENATE($A68,"_L_",CF$1),Records!$C$2:$H$6601,1,FALSE)),"",VLOOKUP(CONCATENATE($A68,"_L_",CF$1),Records!$C$2:$H$6601,6,FALSE))</f>
        <v/>
      </c>
      <c r="CH68" s="32" t="str">
        <f>IF(ISERROR(VLOOKUP(CONCATENATE($A68,"_L_",CI$1),Records!$C$2:$H$6601,1,FALSE)),"",VLOOKUP(CONCATENATE($A68,"_L_",CI$1),Records!$C$2:$H$6601,4,FALSE))</f>
        <v/>
      </c>
      <c r="CI68" s="7" t="str">
        <f>IF(ISERROR(VLOOKUP(CONCATENATE($A68,"_L_",CI$1),Records!$C$2:$H$6601,1,FALSE)),"",VLOOKUP(CONCATENATE($A68,"_L_",CI$1),Records!$C$2:$H$6601,5,FALSE))</f>
        <v/>
      </c>
      <c r="CJ68" s="33" t="str">
        <f>IF(ISERROR(VLOOKUP(CONCATENATE($A68,"_L_",CI$1),Records!$C$2:$H$6601,1,FALSE)),"",VLOOKUP(CONCATENATE($A68,"_L_",CI$1),Records!$C$2:$H$6601,6,FALSE))</f>
        <v/>
      </c>
      <c r="CK68" s="32" t="str">
        <f>IF(ISERROR(VLOOKUP(CONCATENATE($A68,"_L_",CL$1),Records!$C$2:$H$6601,1,FALSE)),"",VLOOKUP(CONCATENATE($A68,"_L_",CL$1),Records!$C$2:$H$6601,4,FALSE))</f>
        <v/>
      </c>
      <c r="CL68" s="7" t="str">
        <f>IF(ISERROR(VLOOKUP(CONCATENATE($A68,"_L_",CL$1),Records!$C$2:$H$6601,1,FALSE)),"",VLOOKUP(CONCATENATE($A68,"_L_",CL$1),Records!$C$2:$H$6601,5,FALSE))</f>
        <v/>
      </c>
      <c r="CM68" s="33" t="str">
        <f>IF(ISERROR(VLOOKUP(CONCATENATE($A68,"_L_",CL$1),Records!$C$2:$H$6601,1,FALSE)),"",VLOOKUP(CONCATENATE($A68,"_L_",CL$1),Records!$C$2:$H$6601,6,FALSE))</f>
        <v/>
      </c>
      <c r="CN68" s="32" t="str">
        <f>IF(ISERROR(VLOOKUP(CONCATENATE($A68,"_L_",CO$1),Records!$C$2:$H$6601,1,FALSE)),"",VLOOKUP(CONCATENATE($A68,"_L_",CO$1),Records!$C$2:$H$6601,4,FALSE))</f>
        <v/>
      </c>
      <c r="CO68" s="7" t="str">
        <f>IF(ISERROR(VLOOKUP(CONCATENATE($A68,"_L_",CO$1),Records!$C$2:$H$6601,1,FALSE)),"",VLOOKUP(CONCATENATE($A68,"_L_",CO$1),Records!$C$2:$H$6601,5,FALSE))</f>
        <v/>
      </c>
      <c r="CP68" s="33" t="str">
        <f>IF(ISERROR(VLOOKUP(CONCATENATE($A68,"_L_",CO$1),Records!$C$2:$H$6601,1,FALSE)),"",VLOOKUP(CONCATENATE($A68,"_L_",CO$1),Records!$C$2:$H$6601,6,FALSE))</f>
        <v/>
      </c>
      <c r="CQ68" s="32" t="str">
        <f>IF(ISERROR(VLOOKUP(CONCATENATE($A68,"_L_",CR$1),Records!$C$2:$H$6601,1,FALSE)),"",VLOOKUP(CONCATENATE($A68,"_L_",CR$1),Records!$C$2:$H$6601,4,FALSE))</f>
        <v/>
      </c>
      <c r="CR68" s="7" t="str">
        <f>IF(ISERROR(VLOOKUP(CONCATENATE($A68,"_L_",CR$1),Records!$C$2:$H$6601,1,FALSE)),"",VLOOKUP(CONCATENATE($A68,"_L_",CR$1),Records!$C$2:$H$6601,5,FALSE))</f>
        <v/>
      </c>
      <c r="CS68" s="33" t="str">
        <f>IF(ISERROR(VLOOKUP(CONCATENATE($A68,"_L_",CR$1),Records!$C$2:$H$6601,1,FALSE)),"",VLOOKUP(CONCATENATE($A68,"_L_",CR$1),Records!$C$2:$H$6601,6,FALSE))</f>
        <v/>
      </c>
      <c r="CT68" s="32" t="str">
        <f>IF(ISERROR(VLOOKUP(CONCATENATE($A68,"_L_",CU$1),Records!$C$2:$H$6601,1,FALSE)),"",VLOOKUP(CONCATENATE($A68,"_L_",CU$1),Records!$C$2:$H$6601,4,FALSE))</f>
        <v/>
      </c>
      <c r="CU68" s="7" t="str">
        <f>IF(ISERROR(VLOOKUP(CONCATENATE($A68,"_L_",CU$1),Records!$C$2:$H$6601,1,FALSE)),"",VLOOKUP(CONCATENATE($A68,"_L_",CU$1),Records!$C$2:$H$6601,5,FALSE))</f>
        <v/>
      </c>
      <c r="CV68" s="33" t="str">
        <f>IF(ISERROR(VLOOKUP(CONCATENATE($A68,"_L_",CU$1),Records!$C$2:$H$6601,1,FALSE)),"",VLOOKUP(CONCATENATE($A68,"_L_",CU$1),Records!$C$2:$H$6601,6,FALSE))</f>
        <v/>
      </c>
      <c r="CW68" s="32" t="str">
        <f>IF(ISERROR(VLOOKUP(CONCATENATE($A68,"_L_",CX$1),Records!$C$2:$H$6601,1,FALSE)),"",VLOOKUP(CONCATENATE($A68,"_L_",CX$1),Records!$C$2:$H$6601,4,FALSE))</f>
        <v/>
      </c>
      <c r="CX68" s="7" t="str">
        <f>IF(ISERROR(VLOOKUP(CONCATENATE($A68,"_L_",CX$1),Records!$C$2:$H$6601,1,FALSE)),"",VLOOKUP(CONCATENATE($A68,"_L_",CX$1),Records!$C$2:$H$6601,5,FALSE))</f>
        <v/>
      </c>
      <c r="CY68" s="33" t="str">
        <f>IF(ISERROR(VLOOKUP(CONCATENATE($A68,"_L_",CX$1),Records!$C$2:$H$6601,1,FALSE)),"",VLOOKUP(CONCATENATE($A68,"_L_",CX$1),Records!$C$2:$H$6601,6,FALSE))</f>
        <v/>
      </c>
      <c r="CZ68" s="32" t="str">
        <f>IF(ISERROR(VLOOKUP(CONCATENATE($A68,"_L_",DA$1),Records!$C$2:$H$6601,1,FALSE)),"",VLOOKUP(CONCATENATE($A68,"_L_",DA$1),Records!$C$2:$H$6601,4,FALSE))</f>
        <v/>
      </c>
      <c r="DA68" s="7" t="str">
        <f>IF(ISERROR(VLOOKUP(CONCATENATE($A68,"_L_",DA$1),Records!$C$2:$H$6601,1,FALSE)),"",VLOOKUP(CONCATENATE($A68,"_L_",DA$1),Records!$C$2:$H$6601,5,FALSE))</f>
        <v/>
      </c>
      <c r="DB68" s="33" t="str">
        <f>IF(ISERROR(VLOOKUP(CONCATENATE($A68,"_L_",DA$1),Records!$C$2:$H$6601,1,FALSE)),"",VLOOKUP(CONCATENATE($A68,"_L_",DA$1),Records!$C$2:$H$6601,6,FALSE))</f>
        <v/>
      </c>
      <c r="DC68" s="32" t="str">
        <f>IF(ISERROR(VLOOKUP(CONCATENATE($A68,"_L_",DD$1),Records!$C$2:$H$6601,1,FALSE)),"",VLOOKUP(CONCATENATE($A68,"_L_",DD$1),Records!$C$2:$H$6601,4,FALSE))</f>
        <v/>
      </c>
      <c r="DD68" s="7" t="str">
        <f>IF(ISERROR(VLOOKUP(CONCATENATE($A68,"_L_",DD$1),Records!$C$2:$H$6601,1,FALSE)),"",VLOOKUP(CONCATENATE($A68,"_L_",DD$1),Records!$C$2:$H$6601,5,FALSE))</f>
        <v/>
      </c>
      <c r="DE68" s="33" t="str">
        <f>IF(ISERROR(VLOOKUP(CONCATENATE($A68,"_L_",DD$1),Records!$C$2:$H$6601,1,FALSE)),"",VLOOKUP(CONCATENATE($A68,"_L_",DD$1),Records!$C$2:$H$6601,6,FALSE))</f>
        <v/>
      </c>
      <c r="DF68" s="32" t="str">
        <f>IF(ISERROR(VLOOKUP(CONCATENATE($A68,"_L_",DG$1),Records!$C$2:$H$6601,1,FALSE)),"",VLOOKUP(CONCATENATE($A68,"_L_",DG$1),Records!$C$2:$H$6601,4,FALSE))</f>
        <v/>
      </c>
      <c r="DG68" s="7" t="str">
        <f>IF(ISERROR(VLOOKUP(CONCATENATE($A68,"_L_",DG$1),Records!$C$2:$H$6601,1,FALSE)),"",VLOOKUP(CONCATENATE($A68,"_L_",DG$1),Records!$C$2:$H$6601,5,FALSE))</f>
        <v/>
      </c>
      <c r="DH68" s="33" t="str">
        <f>IF(ISERROR(VLOOKUP(CONCATENATE($A68,"_L_",DG$1),Records!$C$2:$H$6601,1,FALSE)),"",VLOOKUP(CONCATENATE($A68,"_L_",DG$1),Records!$C$2:$H$6601,6,FALSE))</f>
        <v/>
      </c>
      <c r="DI68" s="32" t="str">
        <f>IF(ISERROR(VLOOKUP(CONCATENATE($A68,"_L_",DJ$1),Records!$C$2:$H$6601,1,FALSE)),"",VLOOKUP(CONCATENATE($A68,"_L_",DJ$1),Records!$C$2:$H$6601,4,FALSE))</f>
        <v/>
      </c>
      <c r="DJ68" s="7" t="str">
        <f>IF(ISERROR(VLOOKUP(CONCATENATE($A68,"_L_",DJ$1),Records!$C$2:$H$6601,1,FALSE)),"",VLOOKUP(CONCATENATE($A68,"_L_",DJ$1),Records!$C$2:$H$6601,5,FALSE))</f>
        <v/>
      </c>
      <c r="DK68" s="33" t="str">
        <f>IF(ISERROR(VLOOKUP(CONCATENATE($A68,"_L_",DJ$1),Records!$C$2:$H$6601,1,FALSE)),"",VLOOKUP(CONCATENATE($A68,"_L_",DJ$1),Records!$C$2:$H$6601,6,FALSE))</f>
        <v/>
      </c>
      <c r="DL68" s="32" t="str">
        <f>IF(ISERROR(VLOOKUP(CONCATENATE($A68,"_L_",DM$1),Records!$C$2:$H$6601,1,FALSE)),"",VLOOKUP(CONCATENATE($A68,"_L_",DM$1),Records!$C$2:$H$6601,4,FALSE))</f>
        <v/>
      </c>
      <c r="DM68" s="7" t="str">
        <f>IF(ISERROR(VLOOKUP(CONCATENATE($A68,"_L_",DM$1),Records!$C$2:$H$6601,1,FALSE)),"",VLOOKUP(CONCATENATE($A68,"_L_",DM$1),Records!$C$2:$H$6601,5,FALSE))</f>
        <v/>
      </c>
      <c r="DN68" s="33" t="str">
        <f>IF(ISERROR(VLOOKUP(CONCATENATE($A68,"_L_",DM$1),Records!$C$2:$H$6601,1,FALSE)),"",VLOOKUP(CONCATENATE($A68,"_L_",DM$1),Records!$C$2:$H$6601,6,FALSE))</f>
        <v/>
      </c>
      <c r="DO68" s="32" t="str">
        <f>IF(ISERROR(VLOOKUP(CONCATENATE($A68,"_L_",DP$1),Records!$C$2:$H$6601,1,FALSE)),"",VLOOKUP(CONCATENATE($A68,"_L_",DP$1),Records!$C$2:$H$6601,4,FALSE))</f>
        <v/>
      </c>
      <c r="DP68" s="7" t="str">
        <f>IF(ISERROR(VLOOKUP(CONCATENATE($A68,"_L_",DP$1),Records!$C$2:$H$6601,1,FALSE)),"",VLOOKUP(CONCATENATE($A68,"_L_",DP$1),Records!$C$2:$H$6601,5,FALSE))</f>
        <v/>
      </c>
      <c r="DQ68" s="33" t="str">
        <f>IF(ISERROR(VLOOKUP(CONCATENATE($A68,"_L_",DP$1),Records!$C$2:$H$6601,1,FALSE)),"",VLOOKUP(CONCATENATE($A68,"_L_",DP$1),Records!$C$2:$H$6601,6,FALSE))</f>
        <v/>
      </c>
      <c r="DR68" s="32" t="str">
        <f>IF(ISERROR(VLOOKUP(CONCATENATE($A68,"_L_",DS$1),Records!$C$2:$H$6601,1,FALSE)),"",VLOOKUP(CONCATENATE($A68,"_L_",DS$1),Records!$C$2:$H$6601,4,FALSE))</f>
        <v/>
      </c>
      <c r="DS68" s="7" t="str">
        <f>IF(ISERROR(VLOOKUP(CONCATENATE($A68,"_L_",DS$1),Records!$C$2:$H$6601,1,FALSE)),"",VLOOKUP(CONCATENATE($A68,"_L_",DS$1),Records!$C$2:$H$6601,5,FALSE))</f>
        <v/>
      </c>
      <c r="DT68" s="33" t="str">
        <f>IF(ISERROR(VLOOKUP(CONCATENATE($A68,"_L_",DS$1),Records!$C$2:$H$6601,1,FALSE)),"",VLOOKUP(CONCATENATE($A68,"_L_",DS$1),Records!$C$2:$H$6601,6,FALSE))</f>
        <v/>
      </c>
      <c r="DU68" s="32" t="str">
        <f>IF(ISERROR(VLOOKUP(CONCATENATE($A68,"_L_",DV$1),Records!$C$2:$H$6601,1,FALSE)),"",VLOOKUP(CONCATENATE($A68,"_L_",DV$1),Records!$C$2:$H$6601,4,FALSE))</f>
        <v/>
      </c>
      <c r="DV68" s="7" t="str">
        <f>IF(ISERROR(VLOOKUP(CONCATENATE($A68,"_L_",DV$1),Records!$C$2:$H$6601,1,FALSE)),"",VLOOKUP(CONCATENATE($A68,"_L_",DV$1),Records!$C$2:$H$6601,5,FALSE))</f>
        <v/>
      </c>
      <c r="DW68" s="33" t="str">
        <f>IF(ISERROR(VLOOKUP(CONCATENATE($A68,"_L_",DV$1),Records!$C$2:$H$6601,1,FALSE)),"",VLOOKUP(CONCATENATE($A68,"_L_",DV$1),Records!$C$2:$H$6601,6,FALSE))</f>
        <v/>
      </c>
      <c r="DX68" s="32" t="str">
        <f>IF(ISERROR(VLOOKUP(CONCATENATE($A68,"_L_",DY$1),Records!$C$2:$H$6601,1,FALSE)),"",VLOOKUP(CONCATENATE($A68,"_L_",DY$1),Records!$C$2:$H$6601,4,FALSE))</f>
        <v/>
      </c>
      <c r="DY68" s="7" t="str">
        <f>IF(ISERROR(VLOOKUP(CONCATENATE($A68,"_L_",DY$1),Records!$C$2:$H$6601,1,FALSE)),"",VLOOKUP(CONCATENATE($A68,"_L_",DY$1),Records!$C$2:$H$6601,5,FALSE))</f>
        <v/>
      </c>
      <c r="DZ68" s="33" t="str">
        <f>IF(ISERROR(VLOOKUP(CONCATENATE($A68,"_L_",DY$1),Records!$C$2:$H$6601,1,FALSE)),"",VLOOKUP(CONCATENATE($A68,"_L_",DY$1),Records!$C$2:$H$6601,6,FALSE))</f>
        <v/>
      </c>
      <c r="EA68" s="32" t="str">
        <f>IF(ISERROR(VLOOKUP(CONCATENATE($A68,"_L_",EB$1),Records!$C$2:$H$6601,1,FALSE)),"",VLOOKUP(CONCATENATE($A68,"_L_",EB$1),Records!$C$2:$H$6601,4,FALSE))</f>
        <v/>
      </c>
      <c r="EB68" s="7" t="str">
        <f>IF(ISERROR(VLOOKUP(CONCATENATE($A68,"_L_",EB$1),Records!$C$2:$H$6601,1,FALSE)),"",VLOOKUP(CONCATENATE($A68,"_L_",EB$1),Records!$C$2:$H$6601,5,FALSE))</f>
        <v/>
      </c>
      <c r="EC68" s="33" t="str">
        <f>IF(ISERROR(VLOOKUP(CONCATENATE($A68,"_L_",EB$1),Records!$C$2:$H$6601,1,FALSE)),"",VLOOKUP(CONCATENATE($A68,"_L_",EB$1),Records!$C$2:$H$6601,6,FALSE))</f>
        <v/>
      </c>
    </row>
    <row r="69" spans="1:133" ht="15.75" x14ac:dyDescent="0.25">
      <c r="A69" s="11">
        <v>42251</v>
      </c>
      <c r="B69" s="17" t="s">
        <v>70</v>
      </c>
      <c r="C69" s="16">
        <f t="shared" si="1"/>
        <v>10</v>
      </c>
      <c r="D69" s="27" t="s">
        <v>63</v>
      </c>
      <c r="E69" s="8" t="s">
        <v>71</v>
      </c>
      <c r="F69" s="62">
        <f t="shared" ref="F69:F132" si="2">42-COUNTIF(H69:EC69,"")/3</f>
        <v>0</v>
      </c>
      <c r="G69" s="62">
        <f>HomeCalc!F69</f>
        <v>0</v>
      </c>
      <c r="H69" s="32" t="str">
        <f>IF(ISERROR(VLOOKUP(CONCATENATE($A69,"_L_",I$1),Records!$C$2:$H$6601,1,FALSE)),"",VLOOKUP(CONCATENATE($A69,"_L_",I$1),Records!$C$2:$H$6601,4,FALSE))</f>
        <v/>
      </c>
      <c r="I69" s="7" t="str">
        <f>IF(ISERROR(VLOOKUP(CONCATENATE($A69,"_L_",I$1),Records!$C$2:$H$6601,1,FALSE)),"",VLOOKUP(CONCATENATE($A69,"_L_",I$1),Records!$C$2:$H$6601,5,FALSE))</f>
        <v/>
      </c>
      <c r="J69" s="33" t="str">
        <f>IF(ISERROR(VLOOKUP(CONCATENATE($A69,"_L_",I$1),Records!$C$2:$H$6601,1,FALSE)),"",VLOOKUP(CONCATENATE($A69,"_L_",I$1),Records!$C$2:$H$6601,6,FALSE))</f>
        <v/>
      </c>
      <c r="K69" s="32" t="str">
        <f>IF(ISERROR(VLOOKUP(CONCATENATE($A69,"_L_",L$1),Records!$C$2:$H$6601,1,FALSE)),"",VLOOKUP(CONCATENATE($A69,"_L_",L$1),Records!$C$2:$H$6601,4,FALSE))</f>
        <v/>
      </c>
      <c r="L69" s="7" t="str">
        <f>IF(ISERROR(VLOOKUP(CONCATENATE($A69,"_L_",L$1),Records!$C$2:$H$6601,1,FALSE)),"",VLOOKUP(CONCATENATE($A69,"_L_",L$1),Records!$C$2:$H$6601,5,FALSE))</f>
        <v/>
      </c>
      <c r="M69" s="33" t="str">
        <f>IF(ISERROR(VLOOKUP(CONCATENATE($A69,"_L_",L$1),Records!$C$2:$H$6601,1,FALSE)),"",VLOOKUP(CONCATENATE($A69,"_L_",L$1),Records!$C$2:$H$6601,6,FALSE))</f>
        <v/>
      </c>
      <c r="N69" s="32" t="str">
        <f>IF(ISERROR(VLOOKUP(CONCATENATE($A69,"_L_",O$1),Records!$C$2:$H$6601,1,FALSE)),"",VLOOKUP(CONCATENATE($A69,"_L_",O$1),Records!$C$2:$H$6601,4,FALSE))</f>
        <v/>
      </c>
      <c r="O69" s="7" t="str">
        <f>IF(ISERROR(VLOOKUP(CONCATENATE($A69,"_L_",O$1),Records!$C$2:$H$6601,1,FALSE)),"",VLOOKUP(CONCATENATE($A69,"_L_",O$1),Records!$C$2:$H$6601,5,FALSE))</f>
        <v/>
      </c>
      <c r="P69" s="33" t="str">
        <f>IF(ISERROR(VLOOKUP(CONCATENATE($A69,"_L_",O$1),Records!$C$2:$H$6601,1,FALSE)),"",VLOOKUP(CONCATENATE($A69,"_L_",O$1),Records!$C$2:$H$6601,6,FALSE))</f>
        <v/>
      </c>
      <c r="Q69" s="32" t="str">
        <f>IF(ISERROR(VLOOKUP(CONCATENATE($A69,"_L_",R$1),Records!$C$2:$H$6601,1,FALSE)),"",VLOOKUP(CONCATENATE($A69,"_L_",R$1),Records!$C$2:$H$6601,4,FALSE))</f>
        <v/>
      </c>
      <c r="R69" s="7" t="str">
        <f>IF(ISERROR(VLOOKUP(CONCATENATE($A69,"_L_",R$1),Records!$C$2:$H$6601,1,FALSE)),"",VLOOKUP(CONCATENATE($A69,"_L_",R$1),Records!$C$2:$H$6601,5,FALSE))</f>
        <v/>
      </c>
      <c r="S69" s="33" t="str">
        <f>IF(ISERROR(VLOOKUP(CONCATENATE($A69,"_L_",R$1),Records!$C$2:$H$6601,1,FALSE)),"",VLOOKUP(CONCATENATE($A69,"_L_",R$1),Records!$C$2:$H$6601,6,FALSE))</f>
        <v/>
      </c>
      <c r="T69" s="32" t="str">
        <f>IF(ISERROR(VLOOKUP(CONCATENATE($A69,"_L_",U$1),Records!$C$2:$H$6601,1,FALSE)),"",VLOOKUP(CONCATENATE($A69,"_L_",U$1),Records!$C$2:$H$6601,4,FALSE))</f>
        <v/>
      </c>
      <c r="U69" s="7" t="str">
        <f>IF(ISERROR(VLOOKUP(CONCATENATE($A69,"_L_",U$1),Records!$C$2:$H$6601,1,FALSE)),"",VLOOKUP(CONCATENATE($A69,"_L_",U$1),Records!$C$2:$H$6601,5,FALSE))</f>
        <v/>
      </c>
      <c r="V69" s="33" t="str">
        <f>IF(ISERROR(VLOOKUP(CONCATENATE($A69,"_L_",U$1),Records!$C$2:$H$6601,1,FALSE)),"",VLOOKUP(CONCATENATE($A69,"_L_",U$1),Records!$C$2:$H$6601,6,FALSE))</f>
        <v/>
      </c>
      <c r="W69" s="32" t="str">
        <f>IF(ISERROR(VLOOKUP(CONCATENATE($A69,"_L_",X$1),Records!$C$2:$H$6601,1,FALSE)),"",VLOOKUP(CONCATENATE($A69,"_L_",X$1),Records!$C$2:$H$6601,4,FALSE))</f>
        <v/>
      </c>
      <c r="X69" s="7" t="str">
        <f>IF(ISERROR(VLOOKUP(CONCATENATE($A69,"_L_",X$1),Records!$C$2:$H$6601,1,FALSE)),"",VLOOKUP(CONCATENATE($A69,"_L_",X$1),Records!$C$2:$H$6601,5,FALSE))</f>
        <v/>
      </c>
      <c r="Y69" s="33" t="str">
        <f>IF(ISERROR(VLOOKUP(CONCATENATE($A69,"_L_",X$1),Records!$C$2:$H$6601,1,FALSE)),"",VLOOKUP(CONCATENATE($A69,"_L_",X$1),Records!$C$2:$H$6601,6,FALSE))</f>
        <v/>
      </c>
      <c r="Z69" s="32" t="str">
        <f>IF(ISERROR(VLOOKUP(CONCATENATE($A69,"_L_",AA$1),Records!$C$2:$H$6601,1,FALSE)),"",VLOOKUP(CONCATENATE($A69,"_L_",AA$1),Records!$C$2:$H$6601,4,FALSE))</f>
        <v/>
      </c>
      <c r="AA69" s="7" t="str">
        <f>IF(ISERROR(VLOOKUP(CONCATENATE($A69,"_L_",AA$1),Records!$C$2:$H$6601,1,FALSE)),"",VLOOKUP(CONCATENATE($A69,"_L_",AA$1),Records!$C$2:$H$6601,5,FALSE))</f>
        <v/>
      </c>
      <c r="AB69" s="33" t="str">
        <f>IF(ISERROR(VLOOKUP(CONCATENATE($A69,"_L_",AA$1),Records!$C$2:$H$6601,1,FALSE)),"",VLOOKUP(CONCATENATE($A69,"_L_",AA$1),Records!$C$2:$H$6601,6,FALSE))</f>
        <v/>
      </c>
      <c r="AC69" s="32" t="str">
        <f>IF(ISERROR(VLOOKUP(CONCATENATE($A69,"_L_",AD$1),Records!$C$2:$H$6601,1,FALSE)),"",VLOOKUP(CONCATENATE($A69,"_L_",AD$1),Records!$C$2:$H$6601,4,FALSE))</f>
        <v/>
      </c>
      <c r="AD69" s="7" t="str">
        <f>IF(ISERROR(VLOOKUP(CONCATENATE($A69,"_L_",AD$1),Records!$C$2:$H$6601,1,FALSE)),"",VLOOKUP(CONCATENATE($A69,"_L_",AD$1),Records!$C$2:$H$6601,5,FALSE))</f>
        <v/>
      </c>
      <c r="AE69" s="33" t="str">
        <f>IF(ISERROR(VLOOKUP(CONCATENATE($A69,"_L_",AD$1),Records!$C$2:$H$6601,1,FALSE)),"",VLOOKUP(CONCATENATE($A69,"_L_",AD$1),Records!$C$2:$H$6601,6,FALSE))</f>
        <v/>
      </c>
      <c r="AF69" s="32" t="str">
        <f>IF(ISERROR(VLOOKUP(CONCATENATE($A69,"_L_",AG$1),Records!$C$2:$H$6601,1,FALSE)),"",VLOOKUP(CONCATENATE($A69,"_L_",AG$1),Records!$C$2:$H$6601,4,FALSE))</f>
        <v/>
      </c>
      <c r="AG69" s="7" t="str">
        <f>IF(ISERROR(VLOOKUP(CONCATENATE($A69,"_L_",AG$1),Records!$C$2:$H$6601,1,FALSE)),"",VLOOKUP(CONCATENATE($A69,"_L_",AG$1),Records!$C$2:$H$6601,5,FALSE))</f>
        <v/>
      </c>
      <c r="AH69" s="33" t="str">
        <f>IF(ISERROR(VLOOKUP(CONCATENATE($A69,"_L_",AG$1),Records!$C$2:$H$6601,1,FALSE)),"",VLOOKUP(CONCATENATE($A69,"_L_",AG$1),Records!$C$2:$H$6601,6,FALSE))</f>
        <v/>
      </c>
      <c r="AI69" s="32" t="str">
        <f>IF(ISERROR(VLOOKUP(CONCATENATE($A69,"_L_",AJ$1),Records!$C$2:$H$6601,1,FALSE)),"",VLOOKUP(CONCATENATE($A69,"_L_",AJ$1),Records!$C$2:$H$6601,4,FALSE))</f>
        <v/>
      </c>
      <c r="AJ69" s="7" t="str">
        <f>IF(ISERROR(VLOOKUP(CONCATENATE($A69,"_L_",AJ$1),Records!$C$2:$H$6601,1,FALSE)),"",VLOOKUP(CONCATENATE($A69,"_L_",AJ$1),Records!$C$2:$H$6601,5,FALSE))</f>
        <v/>
      </c>
      <c r="AK69" s="33" t="str">
        <f>IF(ISERROR(VLOOKUP(CONCATENATE($A69,"_L_",AJ$1),Records!$C$2:$H$6601,1,FALSE)),"",VLOOKUP(CONCATENATE($A69,"_L_",AJ$1),Records!$C$2:$H$6601,6,FALSE))</f>
        <v/>
      </c>
      <c r="AL69" s="32" t="str">
        <f>IF(ISERROR(VLOOKUP(CONCATENATE($A69,"_L_",AM$1),Records!$C$2:$H$6601,1,FALSE)),"",VLOOKUP(CONCATENATE($A69,"_L_",AM$1),Records!$C$2:$H$6601,4,FALSE))</f>
        <v/>
      </c>
      <c r="AM69" s="7" t="str">
        <f>IF(ISERROR(VLOOKUP(CONCATENATE($A69,"_L_",AM$1),Records!$C$2:$H$6601,1,FALSE)),"",VLOOKUP(CONCATENATE($A69,"_L_",AM$1),Records!$C$2:$H$6601,5,FALSE))</f>
        <v/>
      </c>
      <c r="AN69" s="33" t="str">
        <f>IF(ISERROR(VLOOKUP(CONCATENATE($A69,"_L_",AM$1),Records!$C$2:$H$6601,1,FALSE)),"",VLOOKUP(CONCATENATE($A69,"_L_",AM$1),Records!$C$2:$H$6601,6,FALSE))</f>
        <v/>
      </c>
      <c r="AO69" s="32" t="str">
        <f>IF(ISERROR(VLOOKUP(CONCATENATE($A69,"_L_",AP$1),Records!$C$2:$H$6601,1,FALSE)),"",VLOOKUP(CONCATENATE($A69,"_L_",AP$1),Records!$C$2:$H$6601,4,FALSE))</f>
        <v/>
      </c>
      <c r="AP69" s="7" t="str">
        <f>IF(ISERROR(VLOOKUP(CONCATENATE($A69,"_L_",AP$1),Records!$C$2:$H$6601,1,FALSE)),"",VLOOKUP(CONCATENATE($A69,"_L_",AP$1),Records!$C$2:$H$6601,5,FALSE))</f>
        <v/>
      </c>
      <c r="AQ69" s="33" t="str">
        <f>IF(ISERROR(VLOOKUP(CONCATENATE($A69,"_L_",AP$1),Records!$C$2:$H$6601,1,FALSE)),"",VLOOKUP(CONCATENATE($A69,"_L_",AP$1),Records!$C$2:$H$6601,6,FALSE))</f>
        <v/>
      </c>
      <c r="AR69" s="32" t="str">
        <f>IF(ISERROR(VLOOKUP(CONCATENATE($A69,"_L_",AS$1),Records!$C$2:$H$6601,1,FALSE)),"",VLOOKUP(CONCATENATE($A69,"_L_",AS$1),Records!$C$2:$H$6601,4,FALSE))</f>
        <v/>
      </c>
      <c r="AS69" s="7" t="str">
        <f>IF(ISERROR(VLOOKUP(CONCATENATE($A69,"_L_",AS$1),Records!$C$2:$H$6601,1,FALSE)),"",VLOOKUP(CONCATENATE($A69,"_L_",AS$1),Records!$C$2:$H$6601,5,FALSE))</f>
        <v/>
      </c>
      <c r="AT69" s="33" t="str">
        <f>IF(ISERROR(VLOOKUP(CONCATENATE($A69,"_L_",AS$1),Records!$C$2:$H$6601,1,FALSE)),"",VLOOKUP(CONCATENATE($A69,"_L_",AS$1),Records!$C$2:$H$6601,6,FALSE))</f>
        <v/>
      </c>
      <c r="AU69" s="32" t="str">
        <f>IF(ISERROR(VLOOKUP(CONCATENATE($A69,"_L_",AV$1),Records!$C$2:$H$6601,1,FALSE)),"",VLOOKUP(CONCATENATE($A69,"_L_",AV$1),Records!$C$2:$H$6601,4,FALSE))</f>
        <v/>
      </c>
      <c r="AV69" s="7" t="str">
        <f>IF(ISERROR(VLOOKUP(CONCATENATE($A69,"_L_",AV$1),Records!$C$2:$H$6601,1,FALSE)),"",VLOOKUP(CONCATENATE($A69,"_L_",AV$1),Records!$C$2:$H$6601,5,FALSE))</f>
        <v/>
      </c>
      <c r="AW69" s="33" t="str">
        <f>IF(ISERROR(VLOOKUP(CONCATENATE($A69,"_L_",AV$1),Records!$C$2:$H$6601,1,FALSE)),"",VLOOKUP(CONCATENATE($A69,"_L_",AV$1),Records!$C$2:$H$6601,6,FALSE))</f>
        <v/>
      </c>
      <c r="AX69" s="32" t="str">
        <f>IF(ISERROR(VLOOKUP(CONCATENATE($A69,"_L_",AY$1),Records!$C$2:$H$6601,1,FALSE)),"",VLOOKUP(CONCATENATE($A69,"_L_",AY$1),Records!$C$2:$H$6601,4,FALSE))</f>
        <v/>
      </c>
      <c r="AY69" s="7" t="str">
        <f>IF(ISERROR(VLOOKUP(CONCATENATE($A69,"_L_",AY$1),Records!$C$2:$H$6601,1,FALSE)),"",VLOOKUP(CONCATENATE($A69,"_L_",AY$1),Records!$C$2:$H$6601,5,FALSE))</f>
        <v/>
      </c>
      <c r="AZ69" s="33" t="str">
        <f>IF(ISERROR(VLOOKUP(CONCATENATE($A69,"_L_",AY$1),Records!$C$2:$H$6601,1,FALSE)),"",VLOOKUP(CONCATENATE($A69,"_L_",AY$1),Records!$C$2:$H$6601,6,FALSE))</f>
        <v/>
      </c>
      <c r="BA69" s="32" t="str">
        <f>IF(ISERROR(VLOOKUP(CONCATENATE($A69,"_L_",BB$1),Records!$C$2:$H$6601,1,FALSE)),"",VLOOKUP(CONCATENATE($A69,"_L_",BB$1),Records!$C$2:$H$6601,4,FALSE))</f>
        <v/>
      </c>
      <c r="BB69" s="7" t="str">
        <f>IF(ISERROR(VLOOKUP(CONCATENATE($A69,"_L_",BB$1),Records!$C$2:$H$6601,1,FALSE)),"",VLOOKUP(CONCATENATE($A69,"_L_",BB$1),Records!$C$2:$H$6601,5,FALSE))</f>
        <v/>
      </c>
      <c r="BC69" s="33" t="str">
        <f>IF(ISERROR(VLOOKUP(CONCATENATE($A69,"_L_",BB$1),Records!$C$2:$H$6601,1,FALSE)),"",VLOOKUP(CONCATENATE($A69,"_L_",BB$1),Records!$C$2:$H$6601,6,FALSE))</f>
        <v/>
      </c>
      <c r="BD69" s="32" t="str">
        <f>IF(ISERROR(VLOOKUP(CONCATENATE($A69,"_L_",BE$1),Records!$C$2:$H$6601,1,FALSE)),"",VLOOKUP(CONCATENATE($A69,"_L_",BE$1),Records!$C$2:$H$6601,4,FALSE))</f>
        <v/>
      </c>
      <c r="BE69" s="7" t="str">
        <f>IF(ISERROR(VLOOKUP(CONCATENATE($A69,"_L_",BE$1),Records!$C$2:$H$6601,1,FALSE)),"",VLOOKUP(CONCATENATE($A69,"_L_",BE$1),Records!$C$2:$H$6601,5,FALSE))</f>
        <v/>
      </c>
      <c r="BF69" s="33" t="str">
        <f>IF(ISERROR(VLOOKUP(CONCATENATE($A69,"_L_",BE$1),Records!$C$2:$H$6601,1,FALSE)),"",VLOOKUP(CONCATENATE($A69,"_L_",BE$1),Records!$C$2:$H$6601,6,FALSE))</f>
        <v/>
      </c>
      <c r="BG69" s="32" t="str">
        <f>IF(ISERROR(VLOOKUP(CONCATENATE($A69,"_L_",BH$1),Records!$C$2:$H$6601,1,FALSE)),"",VLOOKUP(CONCATENATE($A69,"_L_",BH$1),Records!$C$2:$H$6601,4,FALSE))</f>
        <v/>
      </c>
      <c r="BH69" s="7" t="str">
        <f>IF(ISERROR(VLOOKUP(CONCATENATE($A69,"_L_",BH$1),Records!$C$2:$H$6601,1,FALSE)),"",VLOOKUP(CONCATENATE($A69,"_L_",BH$1),Records!$C$2:$H$6601,5,FALSE))</f>
        <v/>
      </c>
      <c r="BI69" s="33" t="str">
        <f>IF(ISERROR(VLOOKUP(CONCATENATE($A69,"_L_",BH$1),Records!$C$2:$H$6601,1,FALSE)),"",VLOOKUP(CONCATENATE($A69,"_L_",BH$1),Records!$C$2:$H$6601,6,FALSE))</f>
        <v/>
      </c>
      <c r="BJ69" s="32" t="str">
        <f>IF(ISERROR(VLOOKUP(CONCATENATE($A69,"_L_",BK$1),Records!$C$2:$H$6601,1,FALSE)),"",VLOOKUP(CONCATENATE($A69,"_L_",BK$1),Records!$C$2:$H$6601,4,FALSE))</f>
        <v/>
      </c>
      <c r="BK69" s="7" t="str">
        <f>IF(ISERROR(VLOOKUP(CONCATENATE($A69,"_L_",BK$1),Records!$C$2:$H$6601,1,FALSE)),"",VLOOKUP(CONCATENATE($A69,"_L_",BK$1),Records!$C$2:$H$6601,5,FALSE))</f>
        <v/>
      </c>
      <c r="BL69" s="33" t="str">
        <f>IF(ISERROR(VLOOKUP(CONCATENATE($A69,"_L_",BK$1),Records!$C$2:$H$6601,1,FALSE)),"",VLOOKUP(CONCATENATE($A69,"_L_",BK$1),Records!$C$2:$H$6601,6,FALSE))</f>
        <v/>
      </c>
      <c r="BM69" s="32" t="str">
        <f>IF(ISERROR(VLOOKUP(CONCATENATE($A69,"_L_",BN$1),Records!$C$2:$H$6601,1,FALSE)),"",VLOOKUP(CONCATENATE($A69,"_L_",BN$1),Records!$C$2:$H$6601,4,FALSE))</f>
        <v/>
      </c>
      <c r="BN69" s="7" t="str">
        <f>IF(ISERROR(VLOOKUP(CONCATENATE($A69,"_L_",BN$1),Records!$C$2:$H$6601,1,FALSE)),"",VLOOKUP(CONCATENATE($A69,"_L_",BN$1),Records!$C$2:$H$6601,5,FALSE))</f>
        <v/>
      </c>
      <c r="BO69" s="33" t="str">
        <f>IF(ISERROR(VLOOKUP(CONCATENATE($A69,"_L_",BN$1),Records!$C$2:$H$6601,1,FALSE)),"",VLOOKUP(CONCATENATE($A69,"_L_",BN$1),Records!$C$2:$H$6601,6,FALSE))</f>
        <v/>
      </c>
      <c r="BP69" s="32" t="str">
        <f>IF(ISERROR(VLOOKUP(CONCATENATE($A69,"_L_",BQ$1),Records!$C$2:$H$6601,1,FALSE)),"",VLOOKUP(CONCATENATE($A69,"_L_",BQ$1),Records!$C$2:$H$6601,4,FALSE))</f>
        <v/>
      </c>
      <c r="BQ69" s="7" t="str">
        <f>IF(ISERROR(VLOOKUP(CONCATENATE($A69,"_L_",BQ$1),Records!$C$2:$H$6601,1,FALSE)),"",VLOOKUP(CONCATENATE($A69,"_L_",BQ$1),Records!$C$2:$H$6601,5,FALSE))</f>
        <v/>
      </c>
      <c r="BR69" s="33" t="str">
        <f>IF(ISERROR(VLOOKUP(CONCATENATE($A69,"_L_",BQ$1),Records!$C$2:$H$6601,1,FALSE)),"",VLOOKUP(CONCATENATE($A69,"_L_",BQ$1),Records!$C$2:$H$6601,6,FALSE))</f>
        <v/>
      </c>
      <c r="BS69" s="32" t="str">
        <f>IF(ISERROR(VLOOKUP(CONCATENATE($A69,"_L_",BT$1),Records!$C$2:$H$6601,1,FALSE)),"",VLOOKUP(CONCATENATE($A69,"_L_",BT$1),Records!$C$2:$H$6601,4,FALSE))</f>
        <v/>
      </c>
      <c r="BT69" s="7" t="str">
        <f>IF(ISERROR(VLOOKUP(CONCATENATE($A69,"_L_",BT$1),Records!$C$2:$H$6601,1,FALSE)),"",VLOOKUP(CONCATENATE($A69,"_L_",BT$1),Records!$C$2:$H$6601,5,FALSE))</f>
        <v/>
      </c>
      <c r="BU69" s="33" t="str">
        <f>IF(ISERROR(VLOOKUP(CONCATENATE($A69,"_L_",BT$1),Records!$C$2:$H$6601,1,FALSE)),"",VLOOKUP(CONCATENATE($A69,"_L_",BT$1),Records!$C$2:$H$6601,6,FALSE))</f>
        <v/>
      </c>
      <c r="BV69" s="32" t="str">
        <f>IF(ISERROR(VLOOKUP(CONCATENATE($A69,"_L_",BW$1),Records!$C$2:$H$6601,1,FALSE)),"",VLOOKUP(CONCATENATE($A69,"_L_",BW$1),Records!$C$2:$H$6601,4,FALSE))</f>
        <v/>
      </c>
      <c r="BW69" s="7" t="str">
        <f>IF(ISERROR(VLOOKUP(CONCATENATE($A69,"_L_",BW$1),Records!$C$2:$H$6601,1,FALSE)),"",VLOOKUP(CONCATENATE($A69,"_L_",BW$1),Records!$C$2:$H$6601,5,FALSE))</f>
        <v/>
      </c>
      <c r="BX69" s="33" t="str">
        <f>IF(ISERROR(VLOOKUP(CONCATENATE($A69,"_L_",BW$1),Records!$C$2:$H$6601,1,FALSE)),"",VLOOKUP(CONCATENATE($A69,"_L_",BW$1),Records!$C$2:$H$6601,6,FALSE))</f>
        <v/>
      </c>
      <c r="BY69" s="32" t="str">
        <f>IF(ISERROR(VLOOKUP(CONCATENATE($A69,"_L_",BZ$1),Records!$C$2:$H$6601,1,FALSE)),"",VLOOKUP(CONCATENATE($A69,"_L_",BZ$1),Records!$C$2:$H$6601,4,FALSE))</f>
        <v/>
      </c>
      <c r="BZ69" s="7" t="str">
        <f>IF(ISERROR(VLOOKUP(CONCATENATE($A69,"_L_",BZ$1),Records!$C$2:$H$6601,1,FALSE)),"",VLOOKUP(CONCATENATE($A69,"_L_",BZ$1),Records!$C$2:$H$6601,5,FALSE))</f>
        <v/>
      </c>
      <c r="CA69" s="33" t="str">
        <f>IF(ISERROR(VLOOKUP(CONCATENATE($A69,"_L_",BZ$1),Records!$C$2:$H$6601,1,FALSE)),"",VLOOKUP(CONCATENATE($A69,"_L_",BZ$1),Records!$C$2:$H$6601,6,FALSE))</f>
        <v/>
      </c>
      <c r="CB69" s="32" t="str">
        <f>IF(ISERROR(VLOOKUP(CONCATENATE($A69,"_L_",CC$1),Records!$C$2:$H$6601,1,FALSE)),"",VLOOKUP(CONCATENATE($A69,"_L_",CC$1),Records!$C$2:$H$6601,4,FALSE))</f>
        <v/>
      </c>
      <c r="CC69" s="7" t="str">
        <f>IF(ISERROR(VLOOKUP(CONCATENATE($A69,"_L_",CC$1),Records!$C$2:$H$6601,1,FALSE)),"",VLOOKUP(CONCATENATE($A69,"_L_",CC$1),Records!$C$2:$H$6601,5,FALSE))</f>
        <v/>
      </c>
      <c r="CD69" s="33" t="str">
        <f>IF(ISERROR(VLOOKUP(CONCATENATE($A69,"_L_",CC$1),Records!$C$2:$H$6601,1,FALSE)),"",VLOOKUP(CONCATENATE($A69,"_L_",CC$1),Records!$C$2:$H$6601,6,FALSE))</f>
        <v/>
      </c>
      <c r="CE69" s="32" t="str">
        <f>IF(ISERROR(VLOOKUP(CONCATENATE($A69,"_L_",CF$1),Records!$C$2:$H$6601,1,FALSE)),"",VLOOKUP(CONCATENATE($A69,"_L_",CF$1),Records!$C$2:$H$6601,4,FALSE))</f>
        <v/>
      </c>
      <c r="CF69" s="7" t="str">
        <f>IF(ISERROR(VLOOKUP(CONCATENATE($A69,"_L_",CF$1),Records!$C$2:$H$6601,1,FALSE)),"",VLOOKUP(CONCATENATE($A69,"_L_",CF$1),Records!$C$2:$H$6601,5,FALSE))</f>
        <v/>
      </c>
      <c r="CG69" s="33" t="str">
        <f>IF(ISERROR(VLOOKUP(CONCATENATE($A69,"_L_",CF$1),Records!$C$2:$H$6601,1,FALSE)),"",VLOOKUP(CONCATENATE($A69,"_L_",CF$1),Records!$C$2:$H$6601,6,FALSE))</f>
        <v/>
      </c>
      <c r="CH69" s="32" t="str">
        <f>IF(ISERROR(VLOOKUP(CONCATENATE($A69,"_L_",CI$1),Records!$C$2:$H$6601,1,FALSE)),"",VLOOKUP(CONCATENATE($A69,"_L_",CI$1),Records!$C$2:$H$6601,4,FALSE))</f>
        <v/>
      </c>
      <c r="CI69" s="7" t="str">
        <f>IF(ISERROR(VLOOKUP(CONCATENATE($A69,"_L_",CI$1),Records!$C$2:$H$6601,1,FALSE)),"",VLOOKUP(CONCATENATE($A69,"_L_",CI$1),Records!$C$2:$H$6601,5,FALSE))</f>
        <v/>
      </c>
      <c r="CJ69" s="33" t="str">
        <f>IF(ISERROR(VLOOKUP(CONCATENATE($A69,"_L_",CI$1),Records!$C$2:$H$6601,1,FALSE)),"",VLOOKUP(CONCATENATE($A69,"_L_",CI$1),Records!$C$2:$H$6601,6,FALSE))</f>
        <v/>
      </c>
      <c r="CK69" s="32" t="str">
        <f>IF(ISERROR(VLOOKUP(CONCATENATE($A69,"_L_",CL$1),Records!$C$2:$H$6601,1,FALSE)),"",VLOOKUP(CONCATENATE($A69,"_L_",CL$1),Records!$C$2:$H$6601,4,FALSE))</f>
        <v/>
      </c>
      <c r="CL69" s="7" t="str">
        <f>IF(ISERROR(VLOOKUP(CONCATENATE($A69,"_L_",CL$1),Records!$C$2:$H$6601,1,FALSE)),"",VLOOKUP(CONCATENATE($A69,"_L_",CL$1),Records!$C$2:$H$6601,5,FALSE))</f>
        <v/>
      </c>
      <c r="CM69" s="33" t="str">
        <f>IF(ISERROR(VLOOKUP(CONCATENATE($A69,"_L_",CL$1),Records!$C$2:$H$6601,1,FALSE)),"",VLOOKUP(CONCATENATE($A69,"_L_",CL$1),Records!$C$2:$H$6601,6,FALSE))</f>
        <v/>
      </c>
      <c r="CN69" s="32" t="str">
        <f>IF(ISERROR(VLOOKUP(CONCATENATE($A69,"_L_",CO$1),Records!$C$2:$H$6601,1,FALSE)),"",VLOOKUP(CONCATENATE($A69,"_L_",CO$1),Records!$C$2:$H$6601,4,FALSE))</f>
        <v/>
      </c>
      <c r="CO69" s="7" t="str">
        <f>IF(ISERROR(VLOOKUP(CONCATENATE($A69,"_L_",CO$1),Records!$C$2:$H$6601,1,FALSE)),"",VLOOKUP(CONCATENATE($A69,"_L_",CO$1),Records!$C$2:$H$6601,5,FALSE))</f>
        <v/>
      </c>
      <c r="CP69" s="33" t="str">
        <f>IF(ISERROR(VLOOKUP(CONCATENATE($A69,"_L_",CO$1),Records!$C$2:$H$6601,1,FALSE)),"",VLOOKUP(CONCATENATE($A69,"_L_",CO$1),Records!$C$2:$H$6601,6,FALSE))</f>
        <v/>
      </c>
      <c r="CQ69" s="32" t="str">
        <f>IF(ISERROR(VLOOKUP(CONCATENATE($A69,"_L_",CR$1),Records!$C$2:$H$6601,1,FALSE)),"",VLOOKUP(CONCATENATE($A69,"_L_",CR$1),Records!$C$2:$H$6601,4,FALSE))</f>
        <v/>
      </c>
      <c r="CR69" s="7" t="str">
        <f>IF(ISERROR(VLOOKUP(CONCATENATE($A69,"_L_",CR$1),Records!$C$2:$H$6601,1,FALSE)),"",VLOOKUP(CONCATENATE($A69,"_L_",CR$1),Records!$C$2:$H$6601,5,FALSE))</f>
        <v/>
      </c>
      <c r="CS69" s="33" t="str">
        <f>IF(ISERROR(VLOOKUP(CONCATENATE($A69,"_L_",CR$1),Records!$C$2:$H$6601,1,FALSE)),"",VLOOKUP(CONCATENATE($A69,"_L_",CR$1),Records!$C$2:$H$6601,6,FALSE))</f>
        <v/>
      </c>
      <c r="CT69" s="32" t="str">
        <f>IF(ISERROR(VLOOKUP(CONCATENATE($A69,"_L_",CU$1),Records!$C$2:$H$6601,1,FALSE)),"",VLOOKUP(CONCATENATE($A69,"_L_",CU$1),Records!$C$2:$H$6601,4,FALSE))</f>
        <v/>
      </c>
      <c r="CU69" s="7" t="str">
        <f>IF(ISERROR(VLOOKUP(CONCATENATE($A69,"_L_",CU$1),Records!$C$2:$H$6601,1,FALSE)),"",VLOOKUP(CONCATENATE($A69,"_L_",CU$1),Records!$C$2:$H$6601,5,FALSE))</f>
        <v/>
      </c>
      <c r="CV69" s="33" t="str">
        <f>IF(ISERROR(VLOOKUP(CONCATENATE($A69,"_L_",CU$1),Records!$C$2:$H$6601,1,FALSE)),"",VLOOKUP(CONCATENATE($A69,"_L_",CU$1),Records!$C$2:$H$6601,6,FALSE))</f>
        <v/>
      </c>
      <c r="CW69" s="32" t="str">
        <f>IF(ISERROR(VLOOKUP(CONCATENATE($A69,"_L_",CX$1),Records!$C$2:$H$6601,1,FALSE)),"",VLOOKUP(CONCATENATE($A69,"_L_",CX$1),Records!$C$2:$H$6601,4,FALSE))</f>
        <v/>
      </c>
      <c r="CX69" s="7" t="str">
        <f>IF(ISERROR(VLOOKUP(CONCATENATE($A69,"_L_",CX$1),Records!$C$2:$H$6601,1,FALSE)),"",VLOOKUP(CONCATENATE($A69,"_L_",CX$1),Records!$C$2:$H$6601,5,FALSE))</f>
        <v/>
      </c>
      <c r="CY69" s="33" t="str">
        <f>IF(ISERROR(VLOOKUP(CONCATENATE($A69,"_L_",CX$1),Records!$C$2:$H$6601,1,FALSE)),"",VLOOKUP(CONCATENATE($A69,"_L_",CX$1),Records!$C$2:$H$6601,6,FALSE))</f>
        <v/>
      </c>
      <c r="CZ69" s="32" t="str">
        <f>IF(ISERROR(VLOOKUP(CONCATENATE($A69,"_L_",DA$1),Records!$C$2:$H$6601,1,FALSE)),"",VLOOKUP(CONCATENATE($A69,"_L_",DA$1),Records!$C$2:$H$6601,4,FALSE))</f>
        <v/>
      </c>
      <c r="DA69" s="7" t="str">
        <f>IF(ISERROR(VLOOKUP(CONCATENATE($A69,"_L_",DA$1),Records!$C$2:$H$6601,1,FALSE)),"",VLOOKUP(CONCATENATE($A69,"_L_",DA$1),Records!$C$2:$H$6601,5,FALSE))</f>
        <v/>
      </c>
      <c r="DB69" s="33" t="str">
        <f>IF(ISERROR(VLOOKUP(CONCATENATE($A69,"_L_",DA$1),Records!$C$2:$H$6601,1,FALSE)),"",VLOOKUP(CONCATENATE($A69,"_L_",DA$1),Records!$C$2:$H$6601,6,FALSE))</f>
        <v/>
      </c>
      <c r="DC69" s="32" t="str">
        <f>IF(ISERROR(VLOOKUP(CONCATENATE($A69,"_L_",DD$1),Records!$C$2:$H$6601,1,FALSE)),"",VLOOKUP(CONCATENATE($A69,"_L_",DD$1),Records!$C$2:$H$6601,4,FALSE))</f>
        <v/>
      </c>
      <c r="DD69" s="7" t="str">
        <f>IF(ISERROR(VLOOKUP(CONCATENATE($A69,"_L_",DD$1),Records!$C$2:$H$6601,1,FALSE)),"",VLOOKUP(CONCATENATE($A69,"_L_",DD$1),Records!$C$2:$H$6601,5,FALSE))</f>
        <v/>
      </c>
      <c r="DE69" s="33" t="str">
        <f>IF(ISERROR(VLOOKUP(CONCATENATE($A69,"_L_",DD$1),Records!$C$2:$H$6601,1,FALSE)),"",VLOOKUP(CONCATENATE($A69,"_L_",DD$1),Records!$C$2:$H$6601,6,FALSE))</f>
        <v/>
      </c>
      <c r="DF69" s="32" t="str">
        <f>IF(ISERROR(VLOOKUP(CONCATENATE($A69,"_L_",DG$1),Records!$C$2:$H$6601,1,FALSE)),"",VLOOKUP(CONCATENATE($A69,"_L_",DG$1),Records!$C$2:$H$6601,4,FALSE))</f>
        <v/>
      </c>
      <c r="DG69" s="7" t="str">
        <f>IF(ISERROR(VLOOKUP(CONCATENATE($A69,"_L_",DG$1),Records!$C$2:$H$6601,1,FALSE)),"",VLOOKUP(CONCATENATE($A69,"_L_",DG$1),Records!$C$2:$H$6601,5,FALSE))</f>
        <v/>
      </c>
      <c r="DH69" s="33" t="str">
        <f>IF(ISERROR(VLOOKUP(CONCATENATE($A69,"_L_",DG$1),Records!$C$2:$H$6601,1,FALSE)),"",VLOOKUP(CONCATENATE($A69,"_L_",DG$1),Records!$C$2:$H$6601,6,FALSE))</f>
        <v/>
      </c>
      <c r="DI69" s="32" t="str">
        <f>IF(ISERROR(VLOOKUP(CONCATENATE($A69,"_L_",DJ$1),Records!$C$2:$H$6601,1,FALSE)),"",VLOOKUP(CONCATENATE($A69,"_L_",DJ$1),Records!$C$2:$H$6601,4,FALSE))</f>
        <v/>
      </c>
      <c r="DJ69" s="7" t="str">
        <f>IF(ISERROR(VLOOKUP(CONCATENATE($A69,"_L_",DJ$1),Records!$C$2:$H$6601,1,FALSE)),"",VLOOKUP(CONCATENATE($A69,"_L_",DJ$1),Records!$C$2:$H$6601,5,FALSE))</f>
        <v/>
      </c>
      <c r="DK69" s="33" t="str">
        <f>IF(ISERROR(VLOOKUP(CONCATENATE($A69,"_L_",DJ$1),Records!$C$2:$H$6601,1,FALSE)),"",VLOOKUP(CONCATENATE($A69,"_L_",DJ$1),Records!$C$2:$H$6601,6,FALSE))</f>
        <v/>
      </c>
      <c r="DL69" s="32" t="str">
        <f>IF(ISERROR(VLOOKUP(CONCATENATE($A69,"_L_",DM$1),Records!$C$2:$H$6601,1,FALSE)),"",VLOOKUP(CONCATENATE($A69,"_L_",DM$1),Records!$C$2:$H$6601,4,FALSE))</f>
        <v/>
      </c>
      <c r="DM69" s="7" t="str">
        <f>IF(ISERROR(VLOOKUP(CONCATENATE($A69,"_L_",DM$1),Records!$C$2:$H$6601,1,FALSE)),"",VLOOKUP(CONCATENATE($A69,"_L_",DM$1),Records!$C$2:$H$6601,5,FALSE))</f>
        <v/>
      </c>
      <c r="DN69" s="33" t="str">
        <f>IF(ISERROR(VLOOKUP(CONCATENATE($A69,"_L_",DM$1),Records!$C$2:$H$6601,1,FALSE)),"",VLOOKUP(CONCATENATE($A69,"_L_",DM$1),Records!$C$2:$H$6601,6,FALSE))</f>
        <v/>
      </c>
      <c r="DO69" s="32" t="str">
        <f>IF(ISERROR(VLOOKUP(CONCATENATE($A69,"_L_",DP$1),Records!$C$2:$H$6601,1,FALSE)),"",VLOOKUP(CONCATENATE($A69,"_L_",DP$1),Records!$C$2:$H$6601,4,FALSE))</f>
        <v/>
      </c>
      <c r="DP69" s="7" t="str">
        <f>IF(ISERROR(VLOOKUP(CONCATENATE($A69,"_L_",DP$1),Records!$C$2:$H$6601,1,FALSE)),"",VLOOKUP(CONCATENATE($A69,"_L_",DP$1),Records!$C$2:$H$6601,5,FALSE))</f>
        <v/>
      </c>
      <c r="DQ69" s="33" t="str">
        <f>IF(ISERROR(VLOOKUP(CONCATENATE($A69,"_L_",DP$1),Records!$C$2:$H$6601,1,FALSE)),"",VLOOKUP(CONCATENATE($A69,"_L_",DP$1),Records!$C$2:$H$6601,6,FALSE))</f>
        <v/>
      </c>
      <c r="DR69" s="32" t="str">
        <f>IF(ISERROR(VLOOKUP(CONCATENATE($A69,"_L_",DS$1),Records!$C$2:$H$6601,1,FALSE)),"",VLOOKUP(CONCATENATE($A69,"_L_",DS$1),Records!$C$2:$H$6601,4,FALSE))</f>
        <v/>
      </c>
      <c r="DS69" s="7" t="str">
        <f>IF(ISERROR(VLOOKUP(CONCATENATE($A69,"_L_",DS$1),Records!$C$2:$H$6601,1,FALSE)),"",VLOOKUP(CONCATENATE($A69,"_L_",DS$1),Records!$C$2:$H$6601,5,FALSE))</f>
        <v/>
      </c>
      <c r="DT69" s="33" t="str">
        <f>IF(ISERROR(VLOOKUP(CONCATENATE($A69,"_L_",DS$1),Records!$C$2:$H$6601,1,FALSE)),"",VLOOKUP(CONCATENATE($A69,"_L_",DS$1),Records!$C$2:$H$6601,6,FALSE))</f>
        <v/>
      </c>
      <c r="DU69" s="32" t="str">
        <f>IF(ISERROR(VLOOKUP(CONCATENATE($A69,"_L_",DV$1),Records!$C$2:$H$6601,1,FALSE)),"",VLOOKUP(CONCATENATE($A69,"_L_",DV$1),Records!$C$2:$H$6601,4,FALSE))</f>
        <v/>
      </c>
      <c r="DV69" s="7" t="str">
        <f>IF(ISERROR(VLOOKUP(CONCATENATE($A69,"_L_",DV$1),Records!$C$2:$H$6601,1,FALSE)),"",VLOOKUP(CONCATENATE($A69,"_L_",DV$1),Records!$C$2:$H$6601,5,FALSE))</f>
        <v/>
      </c>
      <c r="DW69" s="33" t="str">
        <f>IF(ISERROR(VLOOKUP(CONCATENATE($A69,"_L_",DV$1),Records!$C$2:$H$6601,1,FALSE)),"",VLOOKUP(CONCATENATE($A69,"_L_",DV$1),Records!$C$2:$H$6601,6,FALSE))</f>
        <v/>
      </c>
      <c r="DX69" s="32" t="str">
        <f>IF(ISERROR(VLOOKUP(CONCATENATE($A69,"_L_",DY$1),Records!$C$2:$H$6601,1,FALSE)),"",VLOOKUP(CONCATENATE($A69,"_L_",DY$1),Records!$C$2:$H$6601,4,FALSE))</f>
        <v/>
      </c>
      <c r="DY69" s="7" t="str">
        <f>IF(ISERROR(VLOOKUP(CONCATENATE($A69,"_L_",DY$1),Records!$C$2:$H$6601,1,FALSE)),"",VLOOKUP(CONCATENATE($A69,"_L_",DY$1),Records!$C$2:$H$6601,5,FALSE))</f>
        <v/>
      </c>
      <c r="DZ69" s="33" t="str">
        <f>IF(ISERROR(VLOOKUP(CONCATENATE($A69,"_L_",DY$1),Records!$C$2:$H$6601,1,FALSE)),"",VLOOKUP(CONCATENATE($A69,"_L_",DY$1),Records!$C$2:$H$6601,6,FALSE))</f>
        <v/>
      </c>
      <c r="EA69" s="32" t="str">
        <f>IF(ISERROR(VLOOKUP(CONCATENATE($A69,"_L_",EB$1),Records!$C$2:$H$6601,1,FALSE)),"",VLOOKUP(CONCATENATE($A69,"_L_",EB$1),Records!$C$2:$H$6601,4,FALSE))</f>
        <v/>
      </c>
      <c r="EB69" s="7" t="str">
        <f>IF(ISERROR(VLOOKUP(CONCATENATE($A69,"_L_",EB$1),Records!$C$2:$H$6601,1,FALSE)),"",VLOOKUP(CONCATENATE($A69,"_L_",EB$1),Records!$C$2:$H$6601,5,FALSE))</f>
        <v/>
      </c>
      <c r="EC69" s="33" t="str">
        <f>IF(ISERROR(VLOOKUP(CONCATENATE($A69,"_L_",EB$1),Records!$C$2:$H$6601,1,FALSE)),"",VLOOKUP(CONCATENATE($A69,"_L_",EB$1),Records!$C$2:$H$6601,6,FALSE))</f>
        <v/>
      </c>
    </row>
    <row r="70" spans="1:133" ht="15.75" x14ac:dyDescent="0.25">
      <c r="A70" s="11">
        <v>42252</v>
      </c>
      <c r="B70" s="17" t="s">
        <v>70</v>
      </c>
      <c r="C70" s="16">
        <f t="shared" ref="C70:C133" si="3">IF(D70="LUN",C69+1,C69)</f>
        <v>10</v>
      </c>
      <c r="D70" s="25" t="s">
        <v>64</v>
      </c>
      <c r="E70" s="8" t="s">
        <v>71</v>
      </c>
      <c r="F70" s="62">
        <f t="shared" si="2"/>
        <v>15</v>
      </c>
      <c r="G70" s="62">
        <f>HomeCalc!F70</f>
        <v>1</v>
      </c>
      <c r="H70" s="32" t="str">
        <f>IF(ISERROR(VLOOKUP(CONCATENATE($A70,"_L_",I$1),Records!$C$2:$H$6601,1,FALSE)),"",VLOOKUP(CONCATENATE($A70,"_L_",I$1),Records!$C$2:$H$6601,4,FALSE))</f>
        <v/>
      </c>
      <c r="I70" s="7" t="str">
        <f>IF(ISERROR(VLOOKUP(CONCATENATE($A70,"_L_",I$1),Records!$C$2:$H$6601,1,FALSE)),"",VLOOKUP(CONCATENATE($A70,"_L_",I$1),Records!$C$2:$H$6601,5,FALSE))</f>
        <v/>
      </c>
      <c r="J70" s="33" t="str">
        <f>IF(ISERROR(VLOOKUP(CONCATENATE($A70,"_L_",I$1),Records!$C$2:$H$6601,1,FALSE)),"",VLOOKUP(CONCATENATE($A70,"_L_",I$1),Records!$C$2:$H$6601,6,FALSE))</f>
        <v/>
      </c>
      <c r="K70" s="32" t="str">
        <f>IF(ISERROR(VLOOKUP(CONCATENATE($A70,"_L_",L$1),Records!$C$2:$H$6601,1,FALSE)),"",VLOOKUP(CONCATENATE($A70,"_L_",L$1),Records!$C$2:$H$6601,4,FALSE))</f>
        <v/>
      </c>
      <c r="L70" s="7" t="str">
        <f>IF(ISERROR(VLOOKUP(CONCATENATE($A70,"_L_",L$1),Records!$C$2:$H$6601,1,FALSE)),"",VLOOKUP(CONCATENATE($A70,"_L_",L$1),Records!$C$2:$H$6601,5,FALSE))</f>
        <v/>
      </c>
      <c r="M70" s="33" t="str">
        <f>IF(ISERROR(VLOOKUP(CONCATENATE($A70,"_L_",L$1),Records!$C$2:$H$6601,1,FALSE)),"",VLOOKUP(CONCATENATE($A70,"_L_",L$1),Records!$C$2:$H$6601,6,FALSE))</f>
        <v/>
      </c>
      <c r="N70" s="32" t="str">
        <f>IF(ISERROR(VLOOKUP(CONCATENATE($A70,"_L_",O$1),Records!$C$2:$H$6601,1,FALSE)),"",VLOOKUP(CONCATENATE($A70,"_L_",O$1),Records!$C$2:$H$6601,4,FALSE))</f>
        <v/>
      </c>
      <c r="O70" s="7" t="str">
        <f>IF(ISERROR(VLOOKUP(CONCATENATE($A70,"_L_",O$1),Records!$C$2:$H$6601,1,FALSE)),"",VLOOKUP(CONCATENATE($A70,"_L_",O$1),Records!$C$2:$H$6601,5,FALSE))</f>
        <v/>
      </c>
      <c r="P70" s="33" t="str">
        <f>IF(ISERROR(VLOOKUP(CONCATENATE($A70,"_L_",O$1),Records!$C$2:$H$6601,1,FALSE)),"",VLOOKUP(CONCATENATE($A70,"_L_",O$1),Records!$C$2:$H$6601,6,FALSE))</f>
        <v/>
      </c>
      <c r="Q70" s="32">
        <f>IF(ISERROR(VLOOKUP(CONCATENATE($A70,"_L_",R$1),Records!$C$2:$H$6601,1,FALSE)),"",VLOOKUP(CONCATENATE($A70,"_L_",R$1),Records!$C$2:$H$6601,4,FALSE))</f>
        <v>0.52083333333333337</v>
      </c>
      <c r="R70" s="7" t="str">
        <f>IF(ISERROR(VLOOKUP(CONCATENATE($A70,"_L_",R$1),Records!$C$2:$H$6601,1,FALSE)),"",VLOOKUP(CONCATENATE($A70,"_L_",R$1),Records!$C$2:$H$6601,5,FALSE))</f>
        <v>STRÉE</v>
      </c>
      <c r="S70" s="33" t="str">
        <f>IF(ISERROR(VLOOKUP(CONCATENATE($A70,"_L_",R$1),Records!$C$2:$H$6601,1,FALSE)),"",VLOOKUP(CONCATENATE($A70,"_L_",R$1),Records!$C$2:$H$6601,6,FALSE))</f>
        <v>U7 BLACKs</v>
      </c>
      <c r="T70" s="32">
        <f>IF(ISERROR(VLOOKUP(CONCATENATE($A70,"_L_",U$1),Records!$C$2:$H$6601,1,FALSE)),"",VLOOKUP(CONCATENATE($A70,"_L_",U$1),Records!$C$2:$H$6601,4,FALSE))</f>
        <v>0.45833333333333331</v>
      </c>
      <c r="U70" s="7" t="str">
        <f>IF(ISERROR(VLOOKUP(CONCATENATE($A70,"_L_",U$1),Records!$C$2:$H$6601,1,FALSE)),"",VLOOKUP(CONCATENATE($A70,"_L_",U$1),Records!$C$2:$H$6601,5,FALSE))</f>
        <v>VERLAINE</v>
      </c>
      <c r="V70" s="33" t="str">
        <f>IF(ISERROR(VLOOKUP(CONCATENATE($A70,"_L_",U$1),Records!$C$2:$H$6601,1,FALSE)),"",VLOOKUP(CONCATENATE($A70,"_L_",U$1),Records!$C$2:$H$6601,6,FALSE))</f>
        <v>U7 REDs</v>
      </c>
      <c r="W70" s="32" t="str">
        <f>IF(ISERROR(VLOOKUP(CONCATENATE($A70,"_L_",X$1),Records!$C$2:$H$6601,1,FALSE)),"",VLOOKUP(CONCATENATE($A70,"_L_",X$1),Records!$C$2:$H$6601,4,FALSE))</f>
        <v/>
      </c>
      <c r="X70" s="7" t="str">
        <f>IF(ISERROR(VLOOKUP(CONCATENATE($A70,"_L_",X$1),Records!$C$2:$H$6601,1,FALSE)),"",VLOOKUP(CONCATENATE($A70,"_L_",X$1),Records!$C$2:$H$6601,5,FALSE))</f>
        <v/>
      </c>
      <c r="Y70" s="33" t="str">
        <f>IF(ISERROR(VLOOKUP(CONCATENATE($A70,"_L_",X$1),Records!$C$2:$H$6601,1,FALSE)),"",VLOOKUP(CONCATENATE($A70,"_L_",X$1),Records!$C$2:$H$6601,6,FALSE))</f>
        <v/>
      </c>
      <c r="Z70" s="32">
        <f>IF(ISERROR(VLOOKUP(CONCATENATE($A70,"_L_",AA$1),Records!$C$2:$H$6601,1,FALSE)),"",VLOOKUP(CONCATENATE($A70,"_L_",AA$1),Records!$C$2:$H$6601,4,FALSE))</f>
        <v>0.45833333333333331</v>
      </c>
      <c r="AA70" s="7" t="str">
        <f>IF(ISERROR(VLOOKUP(CONCATENATE($A70,"_L_",AA$1),Records!$C$2:$H$6601,1,FALSE)),"",VLOOKUP(CONCATENATE($A70,"_L_",AA$1),Records!$C$2:$H$6601,5,FALSE))</f>
        <v>WANZE BAS-OHA B</v>
      </c>
      <c r="AB70" s="33" t="str">
        <f>IF(ISERROR(VLOOKUP(CONCATENATE($A70,"_L_",AA$1),Records!$C$2:$H$6601,1,FALSE)),"",VLOOKUP(CONCATENATE($A70,"_L_",AA$1),Records!$C$2:$H$6601,6,FALSE))</f>
        <v>U8 BLACKs</v>
      </c>
      <c r="AC70" s="32">
        <f>IF(ISERROR(VLOOKUP(CONCATENATE($A70,"_L_",AD$1),Records!$C$2:$H$6601,1,FALSE)),"",VLOOKUP(CONCATENATE($A70,"_L_",AD$1),Records!$C$2:$H$6601,4,FALSE))</f>
        <v>0.45833333333333331</v>
      </c>
      <c r="AD70" s="7" t="str">
        <f>IF(ISERROR(VLOOKUP(CONCATENATE($A70,"_L_",AD$1),Records!$C$2:$H$6601,1,FALSE)),"",VLOOKUP(CONCATENATE($A70,"_L_",AD$1),Records!$C$2:$H$6601,5,FALSE))</f>
        <v>BEAUFAYS B</v>
      </c>
      <c r="AE70" s="33" t="str">
        <f>IF(ISERROR(VLOOKUP(CONCATENATE($A70,"_L_",AD$1),Records!$C$2:$H$6601,1,FALSE)),"",VLOOKUP(CONCATENATE($A70,"_L_",AD$1),Records!$C$2:$H$6601,6,FALSE))</f>
        <v>U8 REDs</v>
      </c>
      <c r="AF70" s="32" t="str">
        <f>IF(ISERROR(VLOOKUP(CONCATENATE($A70,"_L_",AG$1),Records!$C$2:$H$6601,1,FALSE)),"",VLOOKUP(CONCATENATE($A70,"_L_",AG$1),Records!$C$2:$H$6601,4,FALSE))</f>
        <v/>
      </c>
      <c r="AG70" s="7" t="str">
        <f>IF(ISERROR(VLOOKUP(CONCATENATE($A70,"_L_",AG$1),Records!$C$2:$H$6601,1,FALSE)),"",VLOOKUP(CONCATENATE($A70,"_L_",AG$1),Records!$C$2:$H$6601,5,FALSE))</f>
        <v/>
      </c>
      <c r="AH70" s="33" t="str">
        <f>IF(ISERROR(VLOOKUP(CONCATENATE($A70,"_L_",AG$1),Records!$C$2:$H$6601,1,FALSE)),"",VLOOKUP(CONCATENATE($A70,"_L_",AG$1),Records!$C$2:$H$6601,6,FALSE))</f>
        <v/>
      </c>
      <c r="AI70" s="32">
        <f>IF(ISERROR(VLOOKUP(CONCATENATE($A70,"_L_",AJ$1),Records!$C$2:$H$6601,1,FALSE)),"",VLOOKUP(CONCATENATE($A70,"_L_",AJ$1),Records!$C$2:$H$6601,4,FALSE))</f>
        <v>0.52083333333333337</v>
      </c>
      <c r="AJ70" s="7" t="str">
        <f>IF(ISERROR(VLOOKUP(CONCATENATE($A70,"_L_",AJ$1),Records!$C$2:$H$6601,1,FALSE)),"",VLOOKUP(CONCATENATE($A70,"_L_",AJ$1),Records!$C$2:$H$6601,5,FALSE))</f>
        <v>MARCHIN</v>
      </c>
      <c r="AK70" s="33" t="str">
        <f>IF(ISERROR(VLOOKUP(CONCATENATE($A70,"_L_",AJ$1),Records!$C$2:$H$6601,1,FALSE)),"",VLOOKUP(CONCATENATE($A70,"_L_",AJ$1),Records!$C$2:$H$6601,6,FALSE))</f>
        <v>U9 BLACKs</v>
      </c>
      <c r="AL70" s="32">
        <f>IF(ISERROR(VLOOKUP(CONCATENATE($A70,"_L_",AM$1),Records!$C$2:$H$6601,1,FALSE)),"",VLOOKUP(CONCATENATE($A70,"_L_",AM$1),Records!$C$2:$H$6601,4,FALSE))</f>
        <v>0.45833333333333331</v>
      </c>
      <c r="AM70" s="7" t="str">
        <f>IF(ISERROR(VLOOKUP(CONCATENATE($A70,"_L_",AM$1),Records!$C$2:$H$6601,1,FALSE)),"",VLOOKUP(CONCATENATE($A70,"_L_",AM$1),Records!$C$2:$H$6601,5,FALSE))</f>
        <v>VAUX BORSET</v>
      </c>
      <c r="AN70" s="33" t="str">
        <f>IF(ISERROR(VLOOKUP(CONCATENATE($A70,"_L_",AM$1),Records!$C$2:$H$6601,1,FALSE)),"",VLOOKUP(CONCATENATE($A70,"_L_",AM$1),Records!$C$2:$H$6601,6,FALSE))</f>
        <v>U9 REDs</v>
      </c>
      <c r="AO70" s="32" t="str">
        <f>IF(ISERROR(VLOOKUP(CONCATENATE($A70,"_L_",AP$1),Records!$C$2:$H$6601,1,FALSE)),"",VLOOKUP(CONCATENATE($A70,"_L_",AP$1),Records!$C$2:$H$6601,4,FALSE))</f>
        <v/>
      </c>
      <c r="AP70" s="7" t="str">
        <f>IF(ISERROR(VLOOKUP(CONCATENATE($A70,"_L_",AP$1),Records!$C$2:$H$6601,1,FALSE)),"",VLOOKUP(CONCATENATE($A70,"_L_",AP$1),Records!$C$2:$H$6601,5,FALSE))</f>
        <v/>
      </c>
      <c r="AQ70" s="33" t="str">
        <f>IF(ISERROR(VLOOKUP(CONCATENATE($A70,"_L_",AP$1),Records!$C$2:$H$6601,1,FALSE)),"",VLOOKUP(CONCATENATE($A70,"_L_",AP$1),Records!$C$2:$H$6601,6,FALSE))</f>
        <v/>
      </c>
      <c r="AR70" s="32">
        <f>IF(ISERROR(VLOOKUP(CONCATENATE($A70,"_L_",AS$1),Records!$C$2:$H$6601,1,FALSE)),"",VLOOKUP(CONCATENATE($A70,"_L_",AS$1),Records!$C$2:$H$6601,4,FALSE))</f>
        <v>0.45833333333333331</v>
      </c>
      <c r="AS70" s="7" t="str">
        <f>IF(ISERROR(VLOOKUP(CONCATENATE($A70,"_L_",AS$1),Records!$C$2:$H$6601,1,FALSE)),"",VLOOKUP(CONCATENATE($A70,"_L_",AS$1),Records!$C$2:$H$6601,5,FALSE))</f>
        <v>FC.TILLEUR</v>
      </c>
      <c r="AT70" s="33" t="str">
        <f>IF(ISERROR(VLOOKUP(CONCATENATE($A70,"_L_",AS$1),Records!$C$2:$H$6601,1,FALSE)),"",VLOOKUP(CONCATENATE($A70,"_L_",AS$1),Records!$C$2:$H$6601,6,FALSE))</f>
        <v>U10 BLACKs</v>
      </c>
      <c r="AU70" s="32" t="str">
        <f>IF(ISERROR(VLOOKUP(CONCATENATE($A70,"_L_",AV$1),Records!$C$2:$H$6601,1,FALSE)),"",VLOOKUP(CONCATENATE($A70,"_L_",AV$1),Records!$C$2:$H$6601,4,FALSE))</f>
        <v/>
      </c>
      <c r="AV70" s="7" t="str">
        <f>IF(ISERROR(VLOOKUP(CONCATENATE($A70,"_L_",AV$1),Records!$C$2:$H$6601,1,FALSE)),"",VLOOKUP(CONCATENATE($A70,"_L_",AV$1),Records!$C$2:$H$6601,5,FALSE))</f>
        <v/>
      </c>
      <c r="AW70" s="33" t="str">
        <f>IF(ISERROR(VLOOKUP(CONCATENATE($A70,"_L_",AV$1),Records!$C$2:$H$6601,1,FALSE)),"",VLOOKUP(CONCATENATE($A70,"_L_",AV$1),Records!$C$2:$H$6601,6,FALSE))</f>
        <v/>
      </c>
      <c r="AX70" s="32" t="str">
        <f>IF(ISERROR(VLOOKUP(CONCATENATE($A70,"_L_",AY$1),Records!$C$2:$H$6601,1,FALSE)),"",VLOOKUP(CONCATENATE($A70,"_L_",AY$1),Records!$C$2:$H$6601,4,FALSE))</f>
        <v/>
      </c>
      <c r="AY70" s="7" t="str">
        <f>IF(ISERROR(VLOOKUP(CONCATENATE($A70,"_L_",AY$1),Records!$C$2:$H$6601,1,FALSE)),"",VLOOKUP(CONCATENATE($A70,"_L_",AY$1),Records!$C$2:$H$6601,5,FALSE))</f>
        <v/>
      </c>
      <c r="AZ70" s="33" t="str">
        <f>IF(ISERROR(VLOOKUP(CONCATENATE($A70,"_L_",AY$1),Records!$C$2:$H$6601,1,FALSE)),"",VLOOKUP(CONCATENATE($A70,"_L_",AY$1),Records!$C$2:$H$6601,6,FALSE))</f>
        <v/>
      </c>
      <c r="BA70" s="32">
        <f>IF(ISERROR(VLOOKUP(CONCATENATE($A70,"_L_",BB$1),Records!$C$2:$H$6601,1,FALSE)),"",VLOOKUP(CONCATENATE($A70,"_L_",BB$1),Records!$C$2:$H$6601,4,FALSE))</f>
        <v>0.45833333333333331</v>
      </c>
      <c r="BB70" s="7" t="str">
        <f>IF(ISERROR(VLOOKUP(CONCATENATE($A70,"_L_",BB$1),Records!$C$2:$H$6601,1,FALSE)),"",VLOOKUP(CONCATENATE($A70,"_L_",BB$1),Records!$C$2:$H$6601,5,FALSE))</f>
        <v>STRÉE</v>
      </c>
      <c r="BC70" s="33" t="str">
        <f>IF(ISERROR(VLOOKUP(CONCATENATE($A70,"_L_",BB$1),Records!$C$2:$H$6601,1,FALSE)),"",VLOOKUP(CONCATENATE($A70,"_L_",BB$1),Records!$C$2:$H$6601,6,FALSE))</f>
        <v>U11 BLACKs</v>
      </c>
      <c r="BD70" s="32">
        <f>IF(ISERROR(VLOOKUP(CONCATENATE($A70,"_L_",BE$1),Records!$C$2:$H$6601,1,FALSE)),"",VLOOKUP(CONCATENATE($A70,"_L_",BE$1),Records!$C$2:$H$6601,4,FALSE))</f>
        <v>0.45833333333333331</v>
      </c>
      <c r="BE70" s="7" t="str">
        <f>IF(ISERROR(VLOOKUP(CONCATENATE($A70,"_L_",BE$1),Records!$C$2:$H$6601,1,FALSE)),"",VLOOKUP(CONCATENATE($A70,"_L_",BE$1),Records!$C$2:$H$6601,5,FALSE))</f>
        <v>HARZÉ</v>
      </c>
      <c r="BF70" s="33" t="str">
        <f>IF(ISERROR(VLOOKUP(CONCATENATE($A70,"_L_",BE$1),Records!$C$2:$H$6601,1,FALSE)),"",VLOOKUP(CONCATENATE($A70,"_L_",BE$1),Records!$C$2:$H$6601,6,FALSE))</f>
        <v>U11 REDs</v>
      </c>
      <c r="BG70" s="32" t="str">
        <f>IF(ISERROR(VLOOKUP(CONCATENATE($A70,"_L_",BH$1),Records!$C$2:$H$6601,1,FALSE)),"",VLOOKUP(CONCATENATE($A70,"_L_",BH$1),Records!$C$2:$H$6601,4,FALSE))</f>
        <v/>
      </c>
      <c r="BH70" s="7" t="str">
        <f>IF(ISERROR(VLOOKUP(CONCATENATE($A70,"_L_",BH$1),Records!$C$2:$H$6601,1,FALSE)),"",VLOOKUP(CONCATENATE($A70,"_L_",BH$1),Records!$C$2:$H$6601,5,FALSE))</f>
        <v/>
      </c>
      <c r="BI70" s="33" t="str">
        <f>IF(ISERROR(VLOOKUP(CONCATENATE($A70,"_L_",BH$1),Records!$C$2:$H$6601,1,FALSE)),"",VLOOKUP(CONCATENATE($A70,"_L_",BH$1),Records!$C$2:$H$6601,6,FALSE))</f>
        <v/>
      </c>
      <c r="BJ70" s="32">
        <f>IF(ISERROR(VLOOKUP(CONCATENATE($A70,"_L_",BK$1),Records!$C$2:$H$6601,1,FALSE)),"",VLOOKUP(CONCATENATE($A70,"_L_",BK$1),Records!$C$2:$H$6601,4,FALSE))</f>
        <v>0.39583333333333331</v>
      </c>
      <c r="BK70" s="7" t="str">
        <f>IF(ISERROR(VLOOKUP(CONCATENATE($A70,"_L_",BK$1),Records!$C$2:$H$6601,1,FALSE)),"",VLOOKUP(CONCATENATE($A70,"_L_",BK$1),Records!$C$2:$H$6601,5,FALSE))</f>
        <v>FC SERAING</v>
      </c>
      <c r="BL70" s="33" t="str">
        <f>IF(ISERROR(VLOOKUP(CONCATENATE($A70,"_L_",BK$1),Records!$C$2:$H$6601,1,FALSE)),"",VLOOKUP(CONCATENATE($A70,"_L_",BK$1),Records!$C$2:$H$6601,6,FALSE))</f>
        <v>U12 BLACKs</v>
      </c>
      <c r="BM70" s="32">
        <f>IF(ISERROR(VLOOKUP(CONCATENATE($A70,"_L_",BN$1),Records!$C$2:$H$6601,1,FALSE)),"",VLOOKUP(CONCATENATE($A70,"_L_",BN$1),Records!$C$2:$H$6601,4,FALSE))</f>
        <v>0.39583333333333331</v>
      </c>
      <c r="BN70" s="7" t="str">
        <f>IF(ISERROR(VLOOKUP(CONCATENATE($A70,"_L_",BN$1),Records!$C$2:$H$6601,1,FALSE)),"",VLOOKUP(CONCATENATE($A70,"_L_",BN$1),Records!$C$2:$H$6601,5,FALSE))</f>
        <v>LENSOIS</v>
      </c>
      <c r="BO70" s="33" t="str">
        <f>IF(ISERROR(VLOOKUP(CONCATENATE($A70,"_L_",BN$1),Records!$C$2:$H$6601,1,FALSE)),"",VLOOKUP(CONCATENATE($A70,"_L_",BN$1),Records!$C$2:$H$6601,6,FALSE))</f>
        <v>U12 REDs</v>
      </c>
      <c r="BP70" s="32" t="str">
        <f>IF(ISERROR(VLOOKUP(CONCATENATE($A70,"_L_",BQ$1),Records!$C$2:$H$6601,1,FALSE)),"",VLOOKUP(CONCATENATE($A70,"_L_",BQ$1),Records!$C$2:$H$6601,4,FALSE))</f>
        <v/>
      </c>
      <c r="BQ70" s="7" t="str">
        <f>IF(ISERROR(VLOOKUP(CONCATENATE($A70,"_L_",BQ$1),Records!$C$2:$H$6601,1,FALSE)),"",VLOOKUP(CONCATENATE($A70,"_L_",BQ$1),Records!$C$2:$H$6601,5,FALSE))</f>
        <v/>
      </c>
      <c r="BR70" s="33" t="str">
        <f>IF(ISERROR(VLOOKUP(CONCATENATE($A70,"_L_",BQ$1),Records!$C$2:$H$6601,1,FALSE)),"",VLOOKUP(CONCATENATE($A70,"_L_",BQ$1),Records!$C$2:$H$6601,6,FALSE))</f>
        <v/>
      </c>
      <c r="BS70" s="32">
        <f>IF(ISERROR(VLOOKUP(CONCATENATE($A70,"_L_",BT$1),Records!$C$2:$H$6601,1,FALSE)),"",VLOOKUP(CONCATENATE($A70,"_L_",BT$1),Records!$C$2:$H$6601,4,FALSE))</f>
        <v>0.625</v>
      </c>
      <c r="BT70" s="7" t="str">
        <f>IF(ISERROR(VLOOKUP(CONCATENATE($A70,"_L_",BT$1),Records!$C$2:$H$6601,1,FALSE)),"",VLOOKUP(CONCATENATE($A70,"_L_",BT$1),Records!$C$2:$H$6601,5,FALSE))</f>
        <v>RFC.HUY B</v>
      </c>
      <c r="BU70" s="33" t="str">
        <f>IF(ISERROR(VLOOKUP(CONCATENATE($A70,"_L_",BT$1),Records!$C$2:$H$6601,1,FALSE)),"",VLOOKUP(CONCATENATE($A70,"_L_",BT$1),Records!$C$2:$H$6601,6,FALSE))</f>
        <v>U13 BLACKs</v>
      </c>
      <c r="BV70" s="32" t="str">
        <f>IF(ISERROR(VLOOKUP(CONCATENATE($A70,"_L_",BW$1),Records!$C$2:$H$6601,1,FALSE)),"",VLOOKUP(CONCATENATE($A70,"_L_",BW$1),Records!$C$2:$H$6601,4,FALSE))</f>
        <v/>
      </c>
      <c r="BW70" s="7" t="str">
        <f>IF(ISERROR(VLOOKUP(CONCATENATE($A70,"_L_",BW$1),Records!$C$2:$H$6601,1,FALSE)),"",VLOOKUP(CONCATENATE($A70,"_L_",BW$1),Records!$C$2:$H$6601,5,FALSE))</f>
        <v/>
      </c>
      <c r="BX70" s="33" t="str">
        <f>IF(ISERROR(VLOOKUP(CONCATENATE($A70,"_L_",BW$1),Records!$C$2:$H$6601,1,FALSE)),"",VLOOKUP(CONCATENATE($A70,"_L_",BW$1),Records!$C$2:$H$6601,6,FALSE))</f>
        <v/>
      </c>
      <c r="BY70" s="32" t="str">
        <f>IF(ISERROR(VLOOKUP(CONCATENATE($A70,"_L_",BZ$1),Records!$C$2:$H$6601,1,FALSE)),"",VLOOKUP(CONCATENATE($A70,"_L_",BZ$1),Records!$C$2:$H$6601,4,FALSE))</f>
        <v/>
      </c>
      <c r="BZ70" s="7" t="str">
        <f>IF(ISERROR(VLOOKUP(CONCATENATE($A70,"_L_",BZ$1),Records!$C$2:$H$6601,1,FALSE)),"",VLOOKUP(CONCATENATE($A70,"_L_",BZ$1),Records!$C$2:$H$6601,5,FALSE))</f>
        <v/>
      </c>
      <c r="CA70" s="33" t="str">
        <f>IF(ISERROR(VLOOKUP(CONCATENATE($A70,"_L_",BZ$1),Records!$C$2:$H$6601,1,FALSE)),"",VLOOKUP(CONCATENATE($A70,"_L_",BZ$1),Records!$C$2:$H$6601,6,FALSE))</f>
        <v/>
      </c>
      <c r="CB70" s="32">
        <f>IF(ISERROR(VLOOKUP(CONCATENATE($A70,"_L_",CC$1),Records!$C$2:$H$6601,1,FALSE)),"",VLOOKUP(CONCATENATE($A70,"_L_",CC$1),Records!$C$2:$H$6601,4,FALSE))</f>
        <v>0.58333333333333337</v>
      </c>
      <c r="CC70" s="7" t="str">
        <f>IF(ISERROR(VLOOKUP(CONCATENATE($A70,"_L_",CC$1),Records!$C$2:$H$6601,1,FALSE)),"",VLOOKUP(CONCATENATE($A70,"_L_",CC$1),Records!$C$2:$H$6601,5,FALSE))</f>
        <v>FC SERAING</v>
      </c>
      <c r="CD70" s="33" t="str">
        <f>IF(ISERROR(VLOOKUP(CONCATENATE($A70,"_L_",CC$1),Records!$C$2:$H$6601,1,FALSE)),"",VLOOKUP(CONCATENATE($A70,"_L_",CC$1),Records!$C$2:$H$6601,6,FALSE))</f>
        <v>U14 BLACKs</v>
      </c>
      <c r="CE70" s="32" t="str">
        <f>IF(ISERROR(VLOOKUP(CONCATENATE($A70,"_L_",CF$1),Records!$C$2:$H$6601,1,FALSE)),"",VLOOKUP(CONCATENATE($A70,"_L_",CF$1),Records!$C$2:$H$6601,4,FALSE))</f>
        <v/>
      </c>
      <c r="CF70" s="7" t="str">
        <f>IF(ISERROR(VLOOKUP(CONCATENATE($A70,"_L_",CF$1),Records!$C$2:$H$6601,1,FALSE)),"",VLOOKUP(CONCATENATE($A70,"_L_",CF$1),Records!$C$2:$H$6601,5,FALSE))</f>
        <v/>
      </c>
      <c r="CG70" s="33" t="str">
        <f>IF(ISERROR(VLOOKUP(CONCATENATE($A70,"_L_",CF$1),Records!$C$2:$H$6601,1,FALSE)),"",VLOOKUP(CONCATENATE($A70,"_L_",CF$1),Records!$C$2:$H$6601,6,FALSE))</f>
        <v/>
      </c>
      <c r="CH70" s="32">
        <f>IF(ISERROR(VLOOKUP(CONCATENATE($A70,"_L_",CI$1),Records!$C$2:$H$6601,1,FALSE)),"",VLOOKUP(CONCATENATE($A70,"_L_",CI$1),Records!$C$2:$H$6601,4,FALSE))</f>
        <v>0.58333333333333337</v>
      </c>
      <c r="CI70" s="7" t="str">
        <f>IF(ISERROR(VLOOKUP(CONCATENATE($A70,"_L_",CI$1),Records!$C$2:$H$6601,1,FALSE)),"",VLOOKUP(CONCATENATE($A70,"_L_",CI$1),Records!$C$2:$H$6601,5,FALSE))</f>
        <v>TILFF</v>
      </c>
      <c r="CJ70" s="33" t="str">
        <f>IF(ISERROR(VLOOKUP(CONCATENATE($A70,"_L_",CI$1),Records!$C$2:$H$6601,1,FALSE)),"",VLOOKUP(CONCATENATE($A70,"_L_",CI$1),Records!$C$2:$H$6601,6,FALSE))</f>
        <v>U15 BLACKs</v>
      </c>
      <c r="CK70" s="32" t="str">
        <f>IF(ISERROR(VLOOKUP(CONCATENATE($A70,"_L_",CL$1),Records!$C$2:$H$6601,1,FALSE)),"",VLOOKUP(CONCATENATE($A70,"_L_",CL$1),Records!$C$2:$H$6601,4,FALSE))</f>
        <v/>
      </c>
      <c r="CL70" s="7" t="str">
        <f>IF(ISERROR(VLOOKUP(CONCATENATE($A70,"_L_",CL$1),Records!$C$2:$H$6601,1,FALSE)),"",VLOOKUP(CONCATENATE($A70,"_L_",CL$1),Records!$C$2:$H$6601,5,FALSE))</f>
        <v/>
      </c>
      <c r="CM70" s="33" t="str">
        <f>IF(ISERROR(VLOOKUP(CONCATENATE($A70,"_L_",CL$1),Records!$C$2:$H$6601,1,FALSE)),"",VLOOKUP(CONCATENATE($A70,"_L_",CL$1),Records!$C$2:$H$6601,6,FALSE))</f>
        <v/>
      </c>
      <c r="CN70" s="32" t="str">
        <f>IF(ISERROR(VLOOKUP(CONCATENATE($A70,"_L_",CO$1),Records!$C$2:$H$6601,1,FALSE)),"",VLOOKUP(CONCATENATE($A70,"_L_",CO$1),Records!$C$2:$H$6601,4,FALSE))</f>
        <v/>
      </c>
      <c r="CO70" s="7" t="str">
        <f>IF(ISERROR(VLOOKUP(CONCATENATE($A70,"_L_",CO$1),Records!$C$2:$H$6601,1,FALSE)),"",VLOOKUP(CONCATENATE($A70,"_L_",CO$1),Records!$C$2:$H$6601,5,FALSE))</f>
        <v/>
      </c>
      <c r="CP70" s="33" t="str">
        <f>IF(ISERROR(VLOOKUP(CONCATENATE($A70,"_L_",CO$1),Records!$C$2:$H$6601,1,FALSE)),"",VLOOKUP(CONCATENATE($A70,"_L_",CO$1),Records!$C$2:$H$6601,6,FALSE))</f>
        <v/>
      </c>
      <c r="CQ70" s="32" t="str">
        <f>IF(ISERROR(VLOOKUP(CONCATENATE($A70,"_L_",CR$1),Records!$C$2:$H$6601,1,FALSE)),"",VLOOKUP(CONCATENATE($A70,"_L_",CR$1),Records!$C$2:$H$6601,4,FALSE))</f>
        <v/>
      </c>
      <c r="CR70" s="7" t="str">
        <f>IF(ISERROR(VLOOKUP(CONCATENATE($A70,"_L_",CR$1),Records!$C$2:$H$6601,1,FALSE)),"",VLOOKUP(CONCATENATE($A70,"_L_",CR$1),Records!$C$2:$H$6601,5,FALSE))</f>
        <v/>
      </c>
      <c r="CS70" s="33" t="str">
        <f>IF(ISERROR(VLOOKUP(CONCATENATE($A70,"_L_",CR$1),Records!$C$2:$H$6601,1,FALSE)),"",VLOOKUP(CONCATENATE($A70,"_L_",CR$1),Records!$C$2:$H$6601,6,FALSE))</f>
        <v/>
      </c>
      <c r="CT70" s="32" t="str">
        <f>IF(ISERROR(VLOOKUP(CONCATENATE($A70,"_L_",CU$1),Records!$C$2:$H$6601,1,FALSE)),"",VLOOKUP(CONCATENATE($A70,"_L_",CU$1),Records!$C$2:$H$6601,4,FALSE))</f>
        <v/>
      </c>
      <c r="CU70" s="7" t="str">
        <f>IF(ISERROR(VLOOKUP(CONCATENATE($A70,"_L_",CU$1),Records!$C$2:$H$6601,1,FALSE)),"",VLOOKUP(CONCATENATE($A70,"_L_",CU$1),Records!$C$2:$H$6601,5,FALSE))</f>
        <v/>
      </c>
      <c r="CV70" s="33" t="str">
        <f>IF(ISERROR(VLOOKUP(CONCATENATE($A70,"_L_",CU$1),Records!$C$2:$H$6601,1,FALSE)),"",VLOOKUP(CONCATENATE($A70,"_L_",CU$1),Records!$C$2:$H$6601,6,FALSE))</f>
        <v/>
      </c>
      <c r="CW70" s="32" t="str">
        <f>IF(ISERROR(VLOOKUP(CONCATENATE($A70,"_L_",CX$1),Records!$C$2:$H$6601,1,FALSE)),"",VLOOKUP(CONCATENATE($A70,"_L_",CX$1),Records!$C$2:$H$6601,4,FALSE))</f>
        <v/>
      </c>
      <c r="CX70" s="7" t="str">
        <f>IF(ISERROR(VLOOKUP(CONCATENATE($A70,"_L_",CX$1),Records!$C$2:$H$6601,1,FALSE)),"",VLOOKUP(CONCATENATE($A70,"_L_",CX$1),Records!$C$2:$H$6601,5,FALSE))</f>
        <v/>
      </c>
      <c r="CY70" s="33" t="str">
        <f>IF(ISERROR(VLOOKUP(CONCATENATE($A70,"_L_",CX$1),Records!$C$2:$H$6601,1,FALSE)),"",VLOOKUP(CONCATENATE($A70,"_L_",CX$1),Records!$C$2:$H$6601,6,FALSE))</f>
        <v/>
      </c>
      <c r="CZ70" s="32">
        <f>IF(ISERROR(VLOOKUP(CONCATENATE($A70,"_L_",DA$1),Records!$C$2:$H$6601,1,FALSE)),"",VLOOKUP(CONCATENATE($A70,"_L_",DA$1),Records!$C$2:$H$6601,4,FALSE))</f>
        <v>0.64583333333333337</v>
      </c>
      <c r="DA70" s="7" t="str">
        <f>IF(ISERROR(VLOOKUP(CONCATENATE($A70,"_L_",DA$1),Records!$C$2:$H$6601,1,FALSE)),"",VLOOKUP(CONCATENATE($A70,"_L_",DA$1),Records!$C$2:$H$6601,5,FALSE))</f>
        <v>U19 BLACKs</v>
      </c>
      <c r="DB70" s="33" t="str">
        <f>IF(ISERROR(VLOOKUP(CONCATENATE($A70,"_L_",DA$1),Records!$C$2:$H$6601,1,FALSE)),"",VLOOKUP(CONCATENATE($A70,"_L_",DA$1),Records!$C$2:$H$6601,6,FALSE))</f>
        <v>AYWAILLE</v>
      </c>
      <c r="DC70" s="32" t="str">
        <f>IF(ISERROR(VLOOKUP(CONCATENATE($A70,"_L_",DD$1),Records!$C$2:$H$6601,1,FALSE)),"",VLOOKUP(CONCATENATE($A70,"_L_",DD$1),Records!$C$2:$H$6601,4,FALSE))</f>
        <v/>
      </c>
      <c r="DD70" s="7" t="str">
        <f>IF(ISERROR(VLOOKUP(CONCATENATE($A70,"_L_",DD$1),Records!$C$2:$H$6601,1,FALSE)),"",VLOOKUP(CONCATENATE($A70,"_L_",DD$1),Records!$C$2:$H$6601,5,FALSE))</f>
        <v/>
      </c>
      <c r="DE70" s="33" t="str">
        <f>IF(ISERROR(VLOOKUP(CONCATENATE($A70,"_L_",DD$1),Records!$C$2:$H$6601,1,FALSE)),"",VLOOKUP(CONCATENATE($A70,"_L_",DD$1),Records!$C$2:$H$6601,6,FALSE))</f>
        <v/>
      </c>
      <c r="DF70" s="32" t="str">
        <f>IF(ISERROR(VLOOKUP(CONCATENATE($A70,"_L_",DG$1),Records!$C$2:$H$6601,1,FALSE)),"",VLOOKUP(CONCATENATE($A70,"_L_",DG$1),Records!$C$2:$H$6601,4,FALSE))</f>
        <v/>
      </c>
      <c r="DG70" s="7" t="str">
        <f>IF(ISERROR(VLOOKUP(CONCATENATE($A70,"_L_",DG$1),Records!$C$2:$H$6601,1,FALSE)),"",VLOOKUP(CONCATENATE($A70,"_L_",DG$1),Records!$C$2:$H$6601,5,FALSE))</f>
        <v/>
      </c>
      <c r="DH70" s="33" t="str">
        <f>IF(ISERROR(VLOOKUP(CONCATENATE($A70,"_L_",DG$1),Records!$C$2:$H$6601,1,FALSE)),"",VLOOKUP(CONCATENATE($A70,"_L_",DG$1),Records!$C$2:$H$6601,6,FALSE))</f>
        <v/>
      </c>
      <c r="DI70" s="32" t="str">
        <f>IF(ISERROR(VLOOKUP(CONCATENATE($A70,"_L_",DJ$1),Records!$C$2:$H$6601,1,FALSE)),"",VLOOKUP(CONCATENATE($A70,"_L_",DJ$1),Records!$C$2:$H$6601,4,FALSE))</f>
        <v/>
      </c>
      <c r="DJ70" s="7" t="str">
        <f>IF(ISERROR(VLOOKUP(CONCATENATE($A70,"_L_",DJ$1),Records!$C$2:$H$6601,1,FALSE)),"",VLOOKUP(CONCATENATE($A70,"_L_",DJ$1),Records!$C$2:$H$6601,5,FALSE))</f>
        <v/>
      </c>
      <c r="DK70" s="33" t="str">
        <f>IF(ISERROR(VLOOKUP(CONCATENATE($A70,"_L_",DJ$1),Records!$C$2:$H$6601,1,FALSE)),"",VLOOKUP(CONCATENATE($A70,"_L_",DJ$1),Records!$C$2:$H$6601,6,FALSE))</f>
        <v/>
      </c>
      <c r="DL70" s="32" t="str">
        <f>IF(ISERROR(VLOOKUP(CONCATENATE($A70,"_L_",DM$1),Records!$C$2:$H$6601,1,FALSE)),"",VLOOKUP(CONCATENATE($A70,"_L_",DM$1),Records!$C$2:$H$6601,4,FALSE))</f>
        <v/>
      </c>
      <c r="DM70" s="7" t="str">
        <f>IF(ISERROR(VLOOKUP(CONCATENATE($A70,"_L_",DM$1),Records!$C$2:$H$6601,1,FALSE)),"",VLOOKUP(CONCATENATE($A70,"_L_",DM$1),Records!$C$2:$H$6601,5,FALSE))</f>
        <v/>
      </c>
      <c r="DN70" s="33" t="str">
        <f>IF(ISERROR(VLOOKUP(CONCATENATE($A70,"_L_",DM$1),Records!$C$2:$H$6601,1,FALSE)),"",VLOOKUP(CONCATENATE($A70,"_L_",DM$1),Records!$C$2:$H$6601,6,FALSE))</f>
        <v/>
      </c>
      <c r="DO70" s="32" t="str">
        <f>IF(ISERROR(VLOOKUP(CONCATENATE($A70,"_L_",DP$1),Records!$C$2:$H$6601,1,FALSE)),"",VLOOKUP(CONCATENATE($A70,"_L_",DP$1),Records!$C$2:$H$6601,4,FALSE))</f>
        <v/>
      </c>
      <c r="DP70" s="7" t="str">
        <f>IF(ISERROR(VLOOKUP(CONCATENATE($A70,"_L_",DP$1),Records!$C$2:$H$6601,1,FALSE)),"",VLOOKUP(CONCATENATE($A70,"_L_",DP$1),Records!$C$2:$H$6601,5,FALSE))</f>
        <v/>
      </c>
      <c r="DQ70" s="33" t="str">
        <f>IF(ISERROR(VLOOKUP(CONCATENATE($A70,"_L_",DP$1),Records!$C$2:$H$6601,1,FALSE)),"",VLOOKUP(CONCATENATE($A70,"_L_",DP$1),Records!$C$2:$H$6601,6,FALSE))</f>
        <v/>
      </c>
      <c r="DR70" s="32" t="str">
        <f>IF(ISERROR(VLOOKUP(CONCATENATE($A70,"_L_",DS$1),Records!$C$2:$H$6601,1,FALSE)),"",VLOOKUP(CONCATENATE($A70,"_L_",DS$1),Records!$C$2:$H$6601,4,FALSE))</f>
        <v/>
      </c>
      <c r="DS70" s="7" t="str">
        <f>IF(ISERROR(VLOOKUP(CONCATENATE($A70,"_L_",DS$1),Records!$C$2:$H$6601,1,FALSE)),"",VLOOKUP(CONCATENATE($A70,"_L_",DS$1),Records!$C$2:$H$6601,5,FALSE))</f>
        <v/>
      </c>
      <c r="DT70" s="33" t="str">
        <f>IF(ISERROR(VLOOKUP(CONCATENATE($A70,"_L_",DS$1),Records!$C$2:$H$6601,1,FALSE)),"",VLOOKUP(CONCATENATE($A70,"_L_",DS$1),Records!$C$2:$H$6601,6,FALSE))</f>
        <v/>
      </c>
      <c r="DU70" s="32" t="str">
        <f>IF(ISERROR(VLOOKUP(CONCATENATE($A70,"_L_",DV$1),Records!$C$2:$H$6601,1,FALSE)),"",VLOOKUP(CONCATENATE($A70,"_L_",DV$1),Records!$C$2:$H$6601,4,FALSE))</f>
        <v/>
      </c>
      <c r="DV70" s="7" t="str">
        <f>IF(ISERROR(VLOOKUP(CONCATENATE($A70,"_L_",DV$1),Records!$C$2:$H$6601,1,FALSE)),"",VLOOKUP(CONCATENATE($A70,"_L_",DV$1),Records!$C$2:$H$6601,5,FALSE))</f>
        <v/>
      </c>
      <c r="DW70" s="33" t="str">
        <f>IF(ISERROR(VLOOKUP(CONCATENATE($A70,"_L_",DV$1),Records!$C$2:$H$6601,1,FALSE)),"",VLOOKUP(CONCATENATE($A70,"_L_",DV$1),Records!$C$2:$H$6601,6,FALSE))</f>
        <v/>
      </c>
      <c r="DX70" s="32" t="str">
        <f>IF(ISERROR(VLOOKUP(CONCATENATE($A70,"_L_",DY$1),Records!$C$2:$H$6601,1,FALSE)),"",VLOOKUP(CONCATENATE($A70,"_L_",DY$1),Records!$C$2:$H$6601,4,FALSE))</f>
        <v/>
      </c>
      <c r="DY70" s="7" t="str">
        <f>IF(ISERROR(VLOOKUP(CONCATENATE($A70,"_L_",DY$1),Records!$C$2:$H$6601,1,FALSE)),"",VLOOKUP(CONCATENATE($A70,"_L_",DY$1),Records!$C$2:$H$6601,5,FALSE))</f>
        <v/>
      </c>
      <c r="DZ70" s="33" t="str">
        <f>IF(ISERROR(VLOOKUP(CONCATENATE($A70,"_L_",DY$1),Records!$C$2:$H$6601,1,FALSE)),"",VLOOKUP(CONCATENATE($A70,"_L_",DY$1),Records!$C$2:$H$6601,6,FALSE))</f>
        <v/>
      </c>
      <c r="EA70" s="32" t="str">
        <f>IF(ISERROR(VLOOKUP(CONCATENATE($A70,"_L_",EB$1),Records!$C$2:$H$6601,1,FALSE)),"",VLOOKUP(CONCATENATE($A70,"_L_",EB$1),Records!$C$2:$H$6601,4,FALSE))</f>
        <v/>
      </c>
      <c r="EB70" s="7" t="str">
        <f>IF(ISERROR(VLOOKUP(CONCATENATE($A70,"_L_",EB$1),Records!$C$2:$H$6601,1,FALSE)),"",VLOOKUP(CONCATENATE($A70,"_L_",EB$1),Records!$C$2:$H$6601,5,FALSE))</f>
        <v/>
      </c>
      <c r="EC70" s="33" t="str">
        <f>IF(ISERROR(VLOOKUP(CONCATENATE($A70,"_L_",EB$1),Records!$C$2:$H$6601,1,FALSE)),"",VLOOKUP(CONCATENATE($A70,"_L_",EB$1),Records!$C$2:$H$6601,6,FALSE))</f>
        <v/>
      </c>
    </row>
    <row r="71" spans="1:133" ht="15.75" x14ac:dyDescent="0.25">
      <c r="A71" s="11">
        <v>42253</v>
      </c>
      <c r="B71" s="17" t="s">
        <v>70</v>
      </c>
      <c r="C71" s="16">
        <f t="shared" si="3"/>
        <v>10</v>
      </c>
      <c r="D71" s="26" t="s">
        <v>65</v>
      </c>
      <c r="E71" s="8" t="s">
        <v>71</v>
      </c>
      <c r="F71" s="62">
        <f t="shared" si="2"/>
        <v>3</v>
      </c>
      <c r="G71" s="62">
        <f>HomeCalc!F71</f>
        <v>2</v>
      </c>
      <c r="H71" s="32" t="str">
        <f>IF(ISERROR(VLOOKUP(CONCATENATE($A71,"_L_",I$1),Records!$C$2:$H$6601,1,FALSE)),"",VLOOKUP(CONCATENATE($A71,"_L_",I$1),Records!$C$2:$H$6601,4,FALSE))</f>
        <v/>
      </c>
      <c r="I71" s="7" t="str">
        <f>IF(ISERROR(VLOOKUP(CONCATENATE($A71,"_L_",I$1),Records!$C$2:$H$6601,1,FALSE)),"",VLOOKUP(CONCATENATE($A71,"_L_",I$1),Records!$C$2:$H$6601,5,FALSE))</f>
        <v/>
      </c>
      <c r="J71" s="33" t="str">
        <f>IF(ISERROR(VLOOKUP(CONCATENATE($A71,"_L_",I$1),Records!$C$2:$H$6601,1,FALSE)),"",VLOOKUP(CONCATENATE($A71,"_L_",I$1),Records!$C$2:$H$6601,6,FALSE))</f>
        <v/>
      </c>
      <c r="K71" s="32" t="str">
        <f>IF(ISERROR(VLOOKUP(CONCATENATE($A71,"_L_",L$1),Records!$C$2:$H$6601,1,FALSE)),"",VLOOKUP(CONCATENATE($A71,"_L_",L$1),Records!$C$2:$H$6601,4,FALSE))</f>
        <v/>
      </c>
      <c r="L71" s="7" t="str">
        <f>IF(ISERROR(VLOOKUP(CONCATENATE($A71,"_L_",L$1),Records!$C$2:$H$6601,1,FALSE)),"",VLOOKUP(CONCATENATE($A71,"_L_",L$1),Records!$C$2:$H$6601,5,FALSE))</f>
        <v/>
      </c>
      <c r="M71" s="33" t="str">
        <f>IF(ISERROR(VLOOKUP(CONCATENATE($A71,"_L_",L$1),Records!$C$2:$H$6601,1,FALSE)),"",VLOOKUP(CONCATENATE($A71,"_L_",L$1),Records!$C$2:$H$6601,6,FALSE))</f>
        <v/>
      </c>
      <c r="N71" s="32" t="str">
        <f>IF(ISERROR(VLOOKUP(CONCATENATE($A71,"_L_",O$1),Records!$C$2:$H$6601,1,FALSE)),"",VLOOKUP(CONCATENATE($A71,"_L_",O$1),Records!$C$2:$H$6601,4,FALSE))</f>
        <v/>
      </c>
      <c r="O71" s="7" t="str">
        <f>IF(ISERROR(VLOOKUP(CONCATENATE($A71,"_L_",O$1),Records!$C$2:$H$6601,1,FALSE)),"",VLOOKUP(CONCATENATE($A71,"_L_",O$1),Records!$C$2:$H$6601,5,FALSE))</f>
        <v/>
      </c>
      <c r="P71" s="33" t="str">
        <f>IF(ISERROR(VLOOKUP(CONCATENATE($A71,"_L_",O$1),Records!$C$2:$H$6601,1,FALSE)),"",VLOOKUP(CONCATENATE($A71,"_L_",O$1),Records!$C$2:$H$6601,6,FALSE))</f>
        <v/>
      </c>
      <c r="Q71" s="32" t="str">
        <f>IF(ISERROR(VLOOKUP(CONCATENATE($A71,"_L_",R$1),Records!$C$2:$H$6601,1,FALSE)),"",VLOOKUP(CONCATENATE($A71,"_L_",R$1),Records!$C$2:$H$6601,4,FALSE))</f>
        <v/>
      </c>
      <c r="R71" s="7" t="str">
        <f>IF(ISERROR(VLOOKUP(CONCATENATE($A71,"_L_",R$1),Records!$C$2:$H$6601,1,FALSE)),"",VLOOKUP(CONCATENATE($A71,"_L_",R$1),Records!$C$2:$H$6601,5,FALSE))</f>
        <v/>
      </c>
      <c r="S71" s="33" t="str">
        <f>IF(ISERROR(VLOOKUP(CONCATENATE($A71,"_L_",R$1),Records!$C$2:$H$6601,1,FALSE)),"",VLOOKUP(CONCATENATE($A71,"_L_",R$1),Records!$C$2:$H$6601,6,FALSE))</f>
        <v/>
      </c>
      <c r="T71" s="32" t="str">
        <f>IF(ISERROR(VLOOKUP(CONCATENATE($A71,"_L_",U$1),Records!$C$2:$H$6601,1,FALSE)),"",VLOOKUP(CONCATENATE($A71,"_L_",U$1),Records!$C$2:$H$6601,4,FALSE))</f>
        <v/>
      </c>
      <c r="U71" s="7" t="str">
        <f>IF(ISERROR(VLOOKUP(CONCATENATE($A71,"_L_",U$1),Records!$C$2:$H$6601,1,FALSE)),"",VLOOKUP(CONCATENATE($A71,"_L_",U$1),Records!$C$2:$H$6601,5,FALSE))</f>
        <v/>
      </c>
      <c r="V71" s="33" t="str">
        <f>IF(ISERROR(VLOOKUP(CONCATENATE($A71,"_L_",U$1),Records!$C$2:$H$6601,1,FALSE)),"",VLOOKUP(CONCATENATE($A71,"_L_",U$1),Records!$C$2:$H$6601,6,FALSE))</f>
        <v/>
      </c>
      <c r="W71" s="32" t="str">
        <f>IF(ISERROR(VLOOKUP(CONCATENATE($A71,"_L_",X$1),Records!$C$2:$H$6601,1,FALSE)),"",VLOOKUP(CONCATENATE($A71,"_L_",X$1),Records!$C$2:$H$6601,4,FALSE))</f>
        <v/>
      </c>
      <c r="X71" s="7" t="str">
        <f>IF(ISERROR(VLOOKUP(CONCATENATE($A71,"_L_",X$1),Records!$C$2:$H$6601,1,FALSE)),"",VLOOKUP(CONCATENATE($A71,"_L_",X$1),Records!$C$2:$H$6601,5,FALSE))</f>
        <v/>
      </c>
      <c r="Y71" s="33" t="str">
        <f>IF(ISERROR(VLOOKUP(CONCATENATE($A71,"_L_",X$1),Records!$C$2:$H$6601,1,FALSE)),"",VLOOKUP(CONCATENATE($A71,"_L_",X$1),Records!$C$2:$H$6601,6,FALSE))</f>
        <v/>
      </c>
      <c r="Z71" s="32" t="str">
        <f>IF(ISERROR(VLOOKUP(CONCATENATE($A71,"_L_",AA$1),Records!$C$2:$H$6601,1,FALSE)),"",VLOOKUP(CONCATENATE($A71,"_L_",AA$1),Records!$C$2:$H$6601,4,FALSE))</f>
        <v/>
      </c>
      <c r="AA71" s="7" t="str">
        <f>IF(ISERROR(VLOOKUP(CONCATENATE($A71,"_L_",AA$1),Records!$C$2:$H$6601,1,FALSE)),"",VLOOKUP(CONCATENATE($A71,"_L_",AA$1),Records!$C$2:$H$6601,5,FALSE))</f>
        <v/>
      </c>
      <c r="AB71" s="33" t="str">
        <f>IF(ISERROR(VLOOKUP(CONCATENATE($A71,"_L_",AA$1),Records!$C$2:$H$6601,1,FALSE)),"",VLOOKUP(CONCATENATE($A71,"_L_",AA$1),Records!$C$2:$H$6601,6,FALSE))</f>
        <v/>
      </c>
      <c r="AC71" s="32" t="str">
        <f>IF(ISERROR(VLOOKUP(CONCATENATE($A71,"_L_",AD$1),Records!$C$2:$H$6601,1,FALSE)),"",VLOOKUP(CONCATENATE($A71,"_L_",AD$1),Records!$C$2:$H$6601,4,FALSE))</f>
        <v/>
      </c>
      <c r="AD71" s="7" t="str">
        <f>IF(ISERROR(VLOOKUP(CONCATENATE($A71,"_L_",AD$1),Records!$C$2:$H$6601,1,FALSE)),"",VLOOKUP(CONCATENATE($A71,"_L_",AD$1),Records!$C$2:$H$6601,5,FALSE))</f>
        <v/>
      </c>
      <c r="AE71" s="33" t="str">
        <f>IF(ISERROR(VLOOKUP(CONCATENATE($A71,"_L_",AD$1),Records!$C$2:$H$6601,1,FALSE)),"",VLOOKUP(CONCATENATE($A71,"_L_",AD$1),Records!$C$2:$H$6601,6,FALSE))</f>
        <v/>
      </c>
      <c r="AF71" s="32" t="str">
        <f>IF(ISERROR(VLOOKUP(CONCATENATE($A71,"_L_",AG$1),Records!$C$2:$H$6601,1,FALSE)),"",VLOOKUP(CONCATENATE($A71,"_L_",AG$1),Records!$C$2:$H$6601,4,FALSE))</f>
        <v/>
      </c>
      <c r="AG71" s="7" t="str">
        <f>IF(ISERROR(VLOOKUP(CONCATENATE($A71,"_L_",AG$1),Records!$C$2:$H$6601,1,FALSE)),"",VLOOKUP(CONCATENATE($A71,"_L_",AG$1),Records!$C$2:$H$6601,5,FALSE))</f>
        <v/>
      </c>
      <c r="AH71" s="33" t="str">
        <f>IF(ISERROR(VLOOKUP(CONCATENATE($A71,"_L_",AG$1),Records!$C$2:$H$6601,1,FALSE)),"",VLOOKUP(CONCATENATE($A71,"_L_",AG$1),Records!$C$2:$H$6601,6,FALSE))</f>
        <v/>
      </c>
      <c r="AI71" s="32" t="str">
        <f>IF(ISERROR(VLOOKUP(CONCATENATE($A71,"_L_",AJ$1),Records!$C$2:$H$6601,1,FALSE)),"",VLOOKUP(CONCATENATE($A71,"_L_",AJ$1),Records!$C$2:$H$6601,4,FALSE))</f>
        <v/>
      </c>
      <c r="AJ71" s="7" t="str">
        <f>IF(ISERROR(VLOOKUP(CONCATENATE($A71,"_L_",AJ$1),Records!$C$2:$H$6601,1,FALSE)),"",VLOOKUP(CONCATENATE($A71,"_L_",AJ$1),Records!$C$2:$H$6601,5,FALSE))</f>
        <v/>
      </c>
      <c r="AK71" s="33" t="str">
        <f>IF(ISERROR(VLOOKUP(CONCATENATE($A71,"_L_",AJ$1),Records!$C$2:$H$6601,1,FALSE)),"",VLOOKUP(CONCATENATE($A71,"_L_",AJ$1),Records!$C$2:$H$6601,6,FALSE))</f>
        <v/>
      </c>
      <c r="AL71" s="32" t="str">
        <f>IF(ISERROR(VLOOKUP(CONCATENATE($A71,"_L_",AM$1),Records!$C$2:$H$6601,1,FALSE)),"",VLOOKUP(CONCATENATE($A71,"_L_",AM$1),Records!$C$2:$H$6601,4,FALSE))</f>
        <v/>
      </c>
      <c r="AM71" s="7" t="str">
        <f>IF(ISERROR(VLOOKUP(CONCATENATE($A71,"_L_",AM$1),Records!$C$2:$H$6601,1,FALSE)),"",VLOOKUP(CONCATENATE($A71,"_L_",AM$1),Records!$C$2:$H$6601,5,FALSE))</f>
        <v/>
      </c>
      <c r="AN71" s="33" t="str">
        <f>IF(ISERROR(VLOOKUP(CONCATENATE($A71,"_L_",AM$1),Records!$C$2:$H$6601,1,FALSE)),"",VLOOKUP(CONCATENATE($A71,"_L_",AM$1),Records!$C$2:$H$6601,6,FALSE))</f>
        <v/>
      </c>
      <c r="AO71" s="32" t="str">
        <f>IF(ISERROR(VLOOKUP(CONCATENATE($A71,"_L_",AP$1),Records!$C$2:$H$6601,1,FALSE)),"",VLOOKUP(CONCATENATE($A71,"_L_",AP$1),Records!$C$2:$H$6601,4,FALSE))</f>
        <v/>
      </c>
      <c r="AP71" s="7" t="str">
        <f>IF(ISERROR(VLOOKUP(CONCATENATE($A71,"_L_",AP$1),Records!$C$2:$H$6601,1,FALSE)),"",VLOOKUP(CONCATENATE($A71,"_L_",AP$1),Records!$C$2:$H$6601,5,FALSE))</f>
        <v/>
      </c>
      <c r="AQ71" s="33" t="str">
        <f>IF(ISERROR(VLOOKUP(CONCATENATE($A71,"_L_",AP$1),Records!$C$2:$H$6601,1,FALSE)),"",VLOOKUP(CONCATENATE($A71,"_L_",AP$1),Records!$C$2:$H$6601,6,FALSE))</f>
        <v/>
      </c>
      <c r="AR71" s="32" t="str">
        <f>IF(ISERROR(VLOOKUP(CONCATENATE($A71,"_L_",AS$1),Records!$C$2:$H$6601,1,FALSE)),"",VLOOKUP(CONCATENATE($A71,"_L_",AS$1),Records!$C$2:$H$6601,4,FALSE))</f>
        <v/>
      </c>
      <c r="AS71" s="7" t="str">
        <f>IF(ISERROR(VLOOKUP(CONCATENATE($A71,"_L_",AS$1),Records!$C$2:$H$6601,1,FALSE)),"",VLOOKUP(CONCATENATE($A71,"_L_",AS$1),Records!$C$2:$H$6601,5,FALSE))</f>
        <v/>
      </c>
      <c r="AT71" s="33" t="str">
        <f>IF(ISERROR(VLOOKUP(CONCATENATE($A71,"_L_",AS$1),Records!$C$2:$H$6601,1,FALSE)),"",VLOOKUP(CONCATENATE($A71,"_L_",AS$1),Records!$C$2:$H$6601,6,FALSE))</f>
        <v/>
      </c>
      <c r="AU71" s="32" t="str">
        <f>IF(ISERROR(VLOOKUP(CONCATENATE($A71,"_L_",AV$1),Records!$C$2:$H$6601,1,FALSE)),"",VLOOKUP(CONCATENATE($A71,"_L_",AV$1),Records!$C$2:$H$6601,4,FALSE))</f>
        <v/>
      </c>
      <c r="AV71" s="7" t="str">
        <f>IF(ISERROR(VLOOKUP(CONCATENATE($A71,"_L_",AV$1),Records!$C$2:$H$6601,1,FALSE)),"",VLOOKUP(CONCATENATE($A71,"_L_",AV$1),Records!$C$2:$H$6601,5,FALSE))</f>
        <v/>
      </c>
      <c r="AW71" s="33" t="str">
        <f>IF(ISERROR(VLOOKUP(CONCATENATE($A71,"_L_",AV$1),Records!$C$2:$H$6601,1,FALSE)),"",VLOOKUP(CONCATENATE($A71,"_L_",AV$1),Records!$C$2:$H$6601,6,FALSE))</f>
        <v/>
      </c>
      <c r="AX71" s="32" t="str">
        <f>IF(ISERROR(VLOOKUP(CONCATENATE($A71,"_L_",AY$1),Records!$C$2:$H$6601,1,FALSE)),"",VLOOKUP(CONCATENATE($A71,"_L_",AY$1),Records!$C$2:$H$6601,4,FALSE))</f>
        <v/>
      </c>
      <c r="AY71" s="7" t="str">
        <f>IF(ISERROR(VLOOKUP(CONCATENATE($A71,"_L_",AY$1),Records!$C$2:$H$6601,1,FALSE)),"",VLOOKUP(CONCATENATE($A71,"_L_",AY$1),Records!$C$2:$H$6601,5,FALSE))</f>
        <v/>
      </c>
      <c r="AZ71" s="33" t="str">
        <f>IF(ISERROR(VLOOKUP(CONCATENATE($A71,"_L_",AY$1),Records!$C$2:$H$6601,1,FALSE)),"",VLOOKUP(CONCATENATE($A71,"_L_",AY$1),Records!$C$2:$H$6601,6,FALSE))</f>
        <v/>
      </c>
      <c r="BA71" s="32" t="str">
        <f>IF(ISERROR(VLOOKUP(CONCATENATE($A71,"_L_",BB$1),Records!$C$2:$H$6601,1,FALSE)),"",VLOOKUP(CONCATENATE($A71,"_L_",BB$1),Records!$C$2:$H$6601,4,FALSE))</f>
        <v/>
      </c>
      <c r="BB71" s="7" t="str">
        <f>IF(ISERROR(VLOOKUP(CONCATENATE($A71,"_L_",BB$1),Records!$C$2:$H$6601,1,FALSE)),"",VLOOKUP(CONCATENATE($A71,"_L_",BB$1),Records!$C$2:$H$6601,5,FALSE))</f>
        <v/>
      </c>
      <c r="BC71" s="33" t="str">
        <f>IF(ISERROR(VLOOKUP(CONCATENATE($A71,"_L_",BB$1),Records!$C$2:$H$6601,1,FALSE)),"",VLOOKUP(CONCATENATE($A71,"_L_",BB$1),Records!$C$2:$H$6601,6,FALSE))</f>
        <v/>
      </c>
      <c r="BD71" s="32" t="str">
        <f>IF(ISERROR(VLOOKUP(CONCATENATE($A71,"_L_",BE$1),Records!$C$2:$H$6601,1,FALSE)),"",VLOOKUP(CONCATENATE($A71,"_L_",BE$1),Records!$C$2:$H$6601,4,FALSE))</f>
        <v/>
      </c>
      <c r="BE71" s="7" t="str">
        <f>IF(ISERROR(VLOOKUP(CONCATENATE($A71,"_L_",BE$1),Records!$C$2:$H$6601,1,FALSE)),"",VLOOKUP(CONCATENATE($A71,"_L_",BE$1),Records!$C$2:$H$6601,5,FALSE))</f>
        <v/>
      </c>
      <c r="BF71" s="33" t="str">
        <f>IF(ISERROR(VLOOKUP(CONCATENATE($A71,"_L_",BE$1),Records!$C$2:$H$6601,1,FALSE)),"",VLOOKUP(CONCATENATE($A71,"_L_",BE$1),Records!$C$2:$H$6601,6,FALSE))</f>
        <v/>
      </c>
      <c r="BG71" s="32" t="str">
        <f>IF(ISERROR(VLOOKUP(CONCATENATE($A71,"_L_",BH$1),Records!$C$2:$H$6601,1,FALSE)),"",VLOOKUP(CONCATENATE($A71,"_L_",BH$1),Records!$C$2:$H$6601,4,FALSE))</f>
        <v/>
      </c>
      <c r="BH71" s="7" t="str">
        <f>IF(ISERROR(VLOOKUP(CONCATENATE($A71,"_L_",BH$1),Records!$C$2:$H$6601,1,FALSE)),"",VLOOKUP(CONCATENATE($A71,"_L_",BH$1),Records!$C$2:$H$6601,5,FALSE))</f>
        <v/>
      </c>
      <c r="BI71" s="33" t="str">
        <f>IF(ISERROR(VLOOKUP(CONCATENATE($A71,"_L_",BH$1),Records!$C$2:$H$6601,1,FALSE)),"",VLOOKUP(CONCATENATE($A71,"_L_",BH$1),Records!$C$2:$H$6601,6,FALSE))</f>
        <v/>
      </c>
      <c r="BJ71" s="32" t="str">
        <f>IF(ISERROR(VLOOKUP(CONCATENATE($A71,"_L_",BK$1),Records!$C$2:$H$6601,1,FALSE)),"",VLOOKUP(CONCATENATE($A71,"_L_",BK$1),Records!$C$2:$H$6601,4,FALSE))</f>
        <v/>
      </c>
      <c r="BK71" s="7" t="str">
        <f>IF(ISERROR(VLOOKUP(CONCATENATE($A71,"_L_",BK$1),Records!$C$2:$H$6601,1,FALSE)),"",VLOOKUP(CONCATENATE($A71,"_L_",BK$1),Records!$C$2:$H$6601,5,FALSE))</f>
        <v/>
      </c>
      <c r="BL71" s="33" t="str">
        <f>IF(ISERROR(VLOOKUP(CONCATENATE($A71,"_L_",BK$1),Records!$C$2:$H$6601,1,FALSE)),"",VLOOKUP(CONCATENATE($A71,"_L_",BK$1),Records!$C$2:$H$6601,6,FALSE))</f>
        <v/>
      </c>
      <c r="BM71" s="32" t="str">
        <f>IF(ISERROR(VLOOKUP(CONCATENATE($A71,"_L_",BN$1),Records!$C$2:$H$6601,1,FALSE)),"",VLOOKUP(CONCATENATE($A71,"_L_",BN$1),Records!$C$2:$H$6601,4,FALSE))</f>
        <v/>
      </c>
      <c r="BN71" s="7" t="str">
        <f>IF(ISERROR(VLOOKUP(CONCATENATE($A71,"_L_",BN$1),Records!$C$2:$H$6601,1,FALSE)),"",VLOOKUP(CONCATENATE($A71,"_L_",BN$1),Records!$C$2:$H$6601,5,FALSE))</f>
        <v/>
      </c>
      <c r="BO71" s="33" t="str">
        <f>IF(ISERROR(VLOOKUP(CONCATENATE($A71,"_L_",BN$1),Records!$C$2:$H$6601,1,FALSE)),"",VLOOKUP(CONCATENATE($A71,"_L_",BN$1),Records!$C$2:$H$6601,6,FALSE))</f>
        <v/>
      </c>
      <c r="BP71" s="32" t="str">
        <f>IF(ISERROR(VLOOKUP(CONCATENATE($A71,"_L_",BQ$1),Records!$C$2:$H$6601,1,FALSE)),"",VLOOKUP(CONCATENATE($A71,"_L_",BQ$1),Records!$C$2:$H$6601,4,FALSE))</f>
        <v/>
      </c>
      <c r="BQ71" s="7" t="str">
        <f>IF(ISERROR(VLOOKUP(CONCATENATE($A71,"_L_",BQ$1),Records!$C$2:$H$6601,1,FALSE)),"",VLOOKUP(CONCATENATE($A71,"_L_",BQ$1),Records!$C$2:$H$6601,5,FALSE))</f>
        <v/>
      </c>
      <c r="BR71" s="33" t="str">
        <f>IF(ISERROR(VLOOKUP(CONCATENATE($A71,"_L_",BQ$1),Records!$C$2:$H$6601,1,FALSE)),"",VLOOKUP(CONCATENATE($A71,"_L_",BQ$1),Records!$C$2:$H$6601,6,FALSE))</f>
        <v/>
      </c>
      <c r="BS71" s="32" t="str">
        <f>IF(ISERROR(VLOOKUP(CONCATENATE($A71,"_L_",BT$1),Records!$C$2:$H$6601,1,FALSE)),"",VLOOKUP(CONCATENATE($A71,"_L_",BT$1),Records!$C$2:$H$6601,4,FALSE))</f>
        <v/>
      </c>
      <c r="BT71" s="7" t="str">
        <f>IF(ISERROR(VLOOKUP(CONCATENATE($A71,"_L_",BT$1),Records!$C$2:$H$6601,1,FALSE)),"",VLOOKUP(CONCATENATE($A71,"_L_",BT$1),Records!$C$2:$H$6601,5,FALSE))</f>
        <v/>
      </c>
      <c r="BU71" s="33" t="str">
        <f>IF(ISERROR(VLOOKUP(CONCATENATE($A71,"_L_",BT$1),Records!$C$2:$H$6601,1,FALSE)),"",VLOOKUP(CONCATENATE($A71,"_L_",BT$1),Records!$C$2:$H$6601,6,FALSE))</f>
        <v/>
      </c>
      <c r="BV71" s="32" t="str">
        <f>IF(ISERROR(VLOOKUP(CONCATENATE($A71,"_L_",BW$1),Records!$C$2:$H$6601,1,FALSE)),"",VLOOKUP(CONCATENATE($A71,"_L_",BW$1),Records!$C$2:$H$6601,4,FALSE))</f>
        <v/>
      </c>
      <c r="BW71" s="7" t="str">
        <f>IF(ISERROR(VLOOKUP(CONCATENATE($A71,"_L_",BW$1),Records!$C$2:$H$6601,1,FALSE)),"",VLOOKUP(CONCATENATE($A71,"_L_",BW$1),Records!$C$2:$H$6601,5,FALSE))</f>
        <v/>
      </c>
      <c r="BX71" s="33" t="str">
        <f>IF(ISERROR(VLOOKUP(CONCATENATE($A71,"_L_",BW$1),Records!$C$2:$H$6601,1,FALSE)),"",VLOOKUP(CONCATENATE($A71,"_L_",BW$1),Records!$C$2:$H$6601,6,FALSE))</f>
        <v/>
      </c>
      <c r="BY71" s="32" t="str">
        <f>IF(ISERROR(VLOOKUP(CONCATENATE($A71,"_L_",BZ$1),Records!$C$2:$H$6601,1,FALSE)),"",VLOOKUP(CONCATENATE($A71,"_L_",BZ$1),Records!$C$2:$H$6601,4,FALSE))</f>
        <v/>
      </c>
      <c r="BZ71" s="7" t="str">
        <f>IF(ISERROR(VLOOKUP(CONCATENATE($A71,"_L_",BZ$1),Records!$C$2:$H$6601,1,FALSE)),"",VLOOKUP(CONCATENATE($A71,"_L_",BZ$1),Records!$C$2:$H$6601,5,FALSE))</f>
        <v/>
      </c>
      <c r="CA71" s="33" t="str">
        <f>IF(ISERROR(VLOOKUP(CONCATENATE($A71,"_L_",BZ$1),Records!$C$2:$H$6601,1,FALSE)),"",VLOOKUP(CONCATENATE($A71,"_L_",BZ$1),Records!$C$2:$H$6601,6,FALSE))</f>
        <v/>
      </c>
      <c r="CB71" s="32" t="str">
        <f>IF(ISERROR(VLOOKUP(CONCATENATE($A71,"_L_",CC$1),Records!$C$2:$H$6601,1,FALSE)),"",VLOOKUP(CONCATENATE($A71,"_L_",CC$1),Records!$C$2:$H$6601,4,FALSE))</f>
        <v/>
      </c>
      <c r="CC71" s="7" t="str">
        <f>IF(ISERROR(VLOOKUP(CONCATENATE($A71,"_L_",CC$1),Records!$C$2:$H$6601,1,FALSE)),"",VLOOKUP(CONCATENATE($A71,"_L_",CC$1),Records!$C$2:$H$6601,5,FALSE))</f>
        <v/>
      </c>
      <c r="CD71" s="33" t="str">
        <f>IF(ISERROR(VLOOKUP(CONCATENATE($A71,"_L_",CC$1),Records!$C$2:$H$6601,1,FALSE)),"",VLOOKUP(CONCATENATE($A71,"_L_",CC$1),Records!$C$2:$H$6601,6,FALSE))</f>
        <v/>
      </c>
      <c r="CE71" s="32" t="str">
        <f>IF(ISERROR(VLOOKUP(CONCATENATE($A71,"_L_",CF$1),Records!$C$2:$H$6601,1,FALSE)),"",VLOOKUP(CONCATENATE($A71,"_L_",CF$1),Records!$C$2:$H$6601,4,FALSE))</f>
        <v/>
      </c>
      <c r="CF71" s="7" t="str">
        <f>IF(ISERROR(VLOOKUP(CONCATENATE($A71,"_L_",CF$1),Records!$C$2:$H$6601,1,FALSE)),"",VLOOKUP(CONCATENATE($A71,"_L_",CF$1),Records!$C$2:$H$6601,5,FALSE))</f>
        <v/>
      </c>
      <c r="CG71" s="33" t="str">
        <f>IF(ISERROR(VLOOKUP(CONCATENATE($A71,"_L_",CF$1),Records!$C$2:$H$6601,1,FALSE)),"",VLOOKUP(CONCATENATE($A71,"_L_",CF$1),Records!$C$2:$H$6601,6,FALSE))</f>
        <v/>
      </c>
      <c r="CH71" s="32" t="str">
        <f>IF(ISERROR(VLOOKUP(CONCATENATE($A71,"_L_",CI$1),Records!$C$2:$H$6601,1,FALSE)),"",VLOOKUP(CONCATENATE($A71,"_L_",CI$1),Records!$C$2:$H$6601,4,FALSE))</f>
        <v/>
      </c>
      <c r="CI71" s="7" t="str">
        <f>IF(ISERROR(VLOOKUP(CONCATENATE($A71,"_L_",CI$1),Records!$C$2:$H$6601,1,FALSE)),"",VLOOKUP(CONCATENATE($A71,"_L_",CI$1),Records!$C$2:$H$6601,5,FALSE))</f>
        <v/>
      </c>
      <c r="CJ71" s="33" t="str">
        <f>IF(ISERROR(VLOOKUP(CONCATENATE($A71,"_L_",CI$1),Records!$C$2:$H$6601,1,FALSE)),"",VLOOKUP(CONCATENATE($A71,"_L_",CI$1),Records!$C$2:$H$6601,6,FALSE))</f>
        <v/>
      </c>
      <c r="CK71" s="32" t="str">
        <f>IF(ISERROR(VLOOKUP(CONCATENATE($A71,"_L_",CL$1),Records!$C$2:$H$6601,1,FALSE)),"",VLOOKUP(CONCATENATE($A71,"_L_",CL$1),Records!$C$2:$H$6601,4,FALSE))</f>
        <v/>
      </c>
      <c r="CL71" s="7" t="str">
        <f>IF(ISERROR(VLOOKUP(CONCATENATE($A71,"_L_",CL$1),Records!$C$2:$H$6601,1,FALSE)),"",VLOOKUP(CONCATENATE($A71,"_L_",CL$1),Records!$C$2:$H$6601,5,FALSE))</f>
        <v/>
      </c>
      <c r="CM71" s="33" t="str">
        <f>IF(ISERROR(VLOOKUP(CONCATENATE($A71,"_L_",CL$1),Records!$C$2:$H$6601,1,FALSE)),"",VLOOKUP(CONCATENATE($A71,"_L_",CL$1),Records!$C$2:$H$6601,6,FALSE))</f>
        <v/>
      </c>
      <c r="CN71" s="32">
        <f>IF(ISERROR(VLOOKUP(CONCATENATE($A71,"_L_",CO$1),Records!$C$2:$H$6601,1,FALSE)),"",VLOOKUP(CONCATENATE($A71,"_L_",CO$1),Records!$C$2:$H$6601,4,FALSE))</f>
        <v>0.46875</v>
      </c>
      <c r="CO71" s="7" t="str">
        <f>IF(ISERROR(VLOOKUP(CONCATENATE($A71,"_L_",CO$1),Records!$C$2:$H$6601,1,FALSE)),"",VLOOKUP(CONCATENATE($A71,"_L_",CO$1),Records!$C$2:$H$6601,5,FALSE))</f>
        <v>U16 BLACKs</v>
      </c>
      <c r="CP71" s="33" t="str">
        <f>IF(ISERROR(VLOOKUP(CONCATENATE($A71,"_L_",CO$1),Records!$C$2:$H$6601,1,FALSE)),"",VLOOKUP(CONCATENATE($A71,"_L_",CO$1),Records!$C$2:$H$6601,6,FALSE))</f>
        <v>UNION FLÉMALLE</v>
      </c>
      <c r="CQ71" s="32" t="str">
        <f>IF(ISERROR(VLOOKUP(CONCATENATE($A71,"_L_",CR$1),Records!$C$2:$H$6601,1,FALSE)),"",VLOOKUP(CONCATENATE($A71,"_L_",CR$1),Records!$C$2:$H$6601,4,FALSE))</f>
        <v/>
      </c>
      <c r="CR71" s="7" t="str">
        <f>IF(ISERROR(VLOOKUP(CONCATENATE($A71,"_L_",CR$1),Records!$C$2:$H$6601,1,FALSE)),"",VLOOKUP(CONCATENATE($A71,"_L_",CR$1),Records!$C$2:$H$6601,5,FALSE))</f>
        <v/>
      </c>
      <c r="CS71" s="33" t="str">
        <f>IF(ISERROR(VLOOKUP(CONCATENATE($A71,"_L_",CR$1),Records!$C$2:$H$6601,1,FALSE)),"",VLOOKUP(CONCATENATE($A71,"_L_",CR$1),Records!$C$2:$H$6601,6,FALSE))</f>
        <v/>
      </c>
      <c r="CT71" s="32" t="str">
        <f>IF(ISERROR(VLOOKUP(CONCATENATE($A71,"_L_",CU$1),Records!$C$2:$H$6601,1,FALSE)),"",VLOOKUP(CONCATENATE($A71,"_L_",CU$1),Records!$C$2:$H$6601,4,FALSE))</f>
        <v/>
      </c>
      <c r="CU71" s="7" t="str">
        <f>IF(ISERROR(VLOOKUP(CONCATENATE($A71,"_L_",CU$1),Records!$C$2:$H$6601,1,FALSE)),"",VLOOKUP(CONCATENATE($A71,"_L_",CU$1),Records!$C$2:$H$6601,5,FALSE))</f>
        <v/>
      </c>
      <c r="CV71" s="33" t="str">
        <f>IF(ISERROR(VLOOKUP(CONCATENATE($A71,"_L_",CU$1),Records!$C$2:$H$6601,1,FALSE)),"",VLOOKUP(CONCATENATE($A71,"_L_",CU$1),Records!$C$2:$H$6601,6,FALSE))</f>
        <v/>
      </c>
      <c r="CW71" s="32" t="str">
        <f>IF(ISERROR(VLOOKUP(CONCATENATE($A71,"_L_",CX$1),Records!$C$2:$H$6601,1,FALSE)),"",VLOOKUP(CONCATENATE($A71,"_L_",CX$1),Records!$C$2:$H$6601,4,FALSE))</f>
        <v/>
      </c>
      <c r="CX71" s="7" t="str">
        <f>IF(ISERROR(VLOOKUP(CONCATENATE($A71,"_L_",CX$1),Records!$C$2:$H$6601,1,FALSE)),"",VLOOKUP(CONCATENATE($A71,"_L_",CX$1),Records!$C$2:$H$6601,5,FALSE))</f>
        <v/>
      </c>
      <c r="CY71" s="33" t="str">
        <f>IF(ISERROR(VLOOKUP(CONCATENATE($A71,"_L_",CX$1),Records!$C$2:$H$6601,1,FALSE)),"",VLOOKUP(CONCATENATE($A71,"_L_",CX$1),Records!$C$2:$H$6601,6,FALSE))</f>
        <v/>
      </c>
      <c r="CZ71" s="32" t="str">
        <f>IF(ISERROR(VLOOKUP(CONCATENATE($A71,"_L_",DA$1),Records!$C$2:$H$6601,1,FALSE)),"",VLOOKUP(CONCATENATE($A71,"_L_",DA$1),Records!$C$2:$H$6601,4,FALSE))</f>
        <v/>
      </c>
      <c r="DA71" s="7" t="str">
        <f>IF(ISERROR(VLOOKUP(CONCATENATE($A71,"_L_",DA$1),Records!$C$2:$H$6601,1,FALSE)),"",VLOOKUP(CONCATENATE($A71,"_L_",DA$1),Records!$C$2:$H$6601,5,FALSE))</f>
        <v/>
      </c>
      <c r="DB71" s="33" t="str">
        <f>IF(ISERROR(VLOOKUP(CONCATENATE($A71,"_L_",DA$1),Records!$C$2:$H$6601,1,FALSE)),"",VLOOKUP(CONCATENATE($A71,"_L_",DA$1),Records!$C$2:$H$6601,6,FALSE))</f>
        <v/>
      </c>
      <c r="DC71" s="32" t="str">
        <f>IF(ISERROR(VLOOKUP(CONCATENATE($A71,"_L_",DD$1),Records!$C$2:$H$6601,1,FALSE)),"",VLOOKUP(CONCATENATE($A71,"_L_",DD$1),Records!$C$2:$H$6601,4,FALSE))</f>
        <v/>
      </c>
      <c r="DD71" s="7" t="str">
        <f>IF(ISERROR(VLOOKUP(CONCATENATE($A71,"_L_",DD$1),Records!$C$2:$H$6601,1,FALSE)),"",VLOOKUP(CONCATENATE($A71,"_L_",DD$1),Records!$C$2:$H$6601,5,FALSE))</f>
        <v/>
      </c>
      <c r="DE71" s="33" t="str">
        <f>IF(ISERROR(VLOOKUP(CONCATENATE($A71,"_L_",DD$1),Records!$C$2:$H$6601,1,FALSE)),"",VLOOKUP(CONCATENATE($A71,"_L_",DD$1),Records!$C$2:$H$6601,6,FALSE))</f>
        <v/>
      </c>
      <c r="DF71" s="32" t="str">
        <f>IF(ISERROR(VLOOKUP(CONCATENATE($A71,"_L_",DG$1),Records!$C$2:$H$6601,1,FALSE)),"",VLOOKUP(CONCATENATE($A71,"_L_",DG$1),Records!$C$2:$H$6601,4,FALSE))</f>
        <v/>
      </c>
      <c r="DG71" s="7" t="str">
        <f>IF(ISERROR(VLOOKUP(CONCATENATE($A71,"_L_",DG$1),Records!$C$2:$H$6601,1,FALSE)),"",VLOOKUP(CONCATENATE($A71,"_L_",DG$1),Records!$C$2:$H$6601,5,FALSE))</f>
        <v/>
      </c>
      <c r="DH71" s="33" t="str">
        <f>IF(ISERROR(VLOOKUP(CONCATENATE($A71,"_L_",DG$1),Records!$C$2:$H$6601,1,FALSE)),"",VLOOKUP(CONCATENATE($A71,"_L_",DG$1),Records!$C$2:$H$6601,6,FALSE))</f>
        <v/>
      </c>
      <c r="DI71" s="32" t="str">
        <f>IF(ISERROR(VLOOKUP(CONCATENATE($A71,"_L_",DJ$1),Records!$C$2:$H$6601,1,FALSE)),"",VLOOKUP(CONCATENATE($A71,"_L_",DJ$1),Records!$C$2:$H$6601,4,FALSE))</f>
        <v/>
      </c>
      <c r="DJ71" s="7" t="str">
        <f>IF(ISERROR(VLOOKUP(CONCATENATE($A71,"_L_",DJ$1),Records!$C$2:$H$6601,1,FALSE)),"",VLOOKUP(CONCATENATE($A71,"_L_",DJ$1),Records!$C$2:$H$6601,5,FALSE))</f>
        <v/>
      </c>
      <c r="DK71" s="33" t="str">
        <f>IF(ISERROR(VLOOKUP(CONCATENATE($A71,"_L_",DJ$1),Records!$C$2:$H$6601,1,FALSE)),"",VLOOKUP(CONCATENATE($A71,"_L_",DJ$1),Records!$C$2:$H$6601,6,FALSE))</f>
        <v/>
      </c>
      <c r="DL71" s="32" t="str">
        <f>IF(ISERROR(VLOOKUP(CONCATENATE($A71,"_L_",DM$1),Records!$C$2:$H$6601,1,FALSE)),"",VLOOKUP(CONCATENATE($A71,"_L_",DM$1),Records!$C$2:$H$6601,4,FALSE))</f>
        <v/>
      </c>
      <c r="DM71" s="7" t="str">
        <f>IF(ISERROR(VLOOKUP(CONCATENATE($A71,"_L_",DM$1),Records!$C$2:$H$6601,1,FALSE)),"",VLOOKUP(CONCATENATE($A71,"_L_",DM$1),Records!$C$2:$H$6601,5,FALSE))</f>
        <v/>
      </c>
      <c r="DN71" s="33" t="str">
        <f>IF(ISERROR(VLOOKUP(CONCATENATE($A71,"_L_",DM$1),Records!$C$2:$H$6601,1,FALSE)),"",VLOOKUP(CONCATENATE($A71,"_L_",DM$1),Records!$C$2:$H$6601,6,FALSE))</f>
        <v/>
      </c>
      <c r="DO71" s="32" t="str">
        <f>IF(ISERROR(VLOOKUP(CONCATENATE($A71,"_L_",DP$1),Records!$C$2:$H$6601,1,FALSE)),"",VLOOKUP(CONCATENATE($A71,"_L_",DP$1),Records!$C$2:$H$6601,4,FALSE))</f>
        <v/>
      </c>
      <c r="DP71" s="7" t="str">
        <f>IF(ISERROR(VLOOKUP(CONCATENATE($A71,"_L_",DP$1),Records!$C$2:$H$6601,1,FALSE)),"",VLOOKUP(CONCATENATE($A71,"_L_",DP$1),Records!$C$2:$H$6601,5,FALSE))</f>
        <v/>
      </c>
      <c r="DQ71" s="33" t="str">
        <f>IF(ISERROR(VLOOKUP(CONCATENATE($A71,"_L_",DP$1),Records!$C$2:$H$6601,1,FALSE)),"",VLOOKUP(CONCATENATE($A71,"_L_",DP$1),Records!$C$2:$H$6601,6,FALSE))</f>
        <v/>
      </c>
      <c r="DR71" s="32">
        <f>IF(ISERROR(VLOOKUP(CONCATENATE($A71,"_L_",DS$1),Records!$C$2:$H$6601,1,FALSE)),"",VLOOKUP(CONCATENATE($A71,"_L_",DS$1),Records!$C$2:$H$6601,4,FALSE))</f>
        <v>0.625</v>
      </c>
      <c r="DS71" s="7" t="str">
        <f>IF(ISERROR(VLOOKUP(CONCATENATE($A71,"_L_",DS$1),Records!$C$2:$H$6601,1,FALSE)),"",VLOOKUP(CONCATENATE($A71,"_L_",DS$1),Records!$C$2:$H$6601,5,FALSE))</f>
        <v>SERAING ATHL</v>
      </c>
      <c r="DT71" s="33" t="str">
        <f>IF(ISERROR(VLOOKUP(CONCATENATE($A71,"_L_",DS$1),Records!$C$2:$H$6601,1,FALSE)),"",VLOOKUP(CONCATENATE($A71,"_L_",DS$1),Records!$C$2:$H$6601,6,FALSE))</f>
        <v>SEN BLACKs</v>
      </c>
      <c r="DU71" s="32">
        <f>IF(ISERROR(VLOOKUP(CONCATENATE($A71,"_L_",DV$1),Records!$C$2:$H$6601,1,FALSE)),"",VLOOKUP(CONCATENATE($A71,"_L_",DV$1),Records!$C$2:$H$6601,4,FALSE))</f>
        <v>0.625</v>
      </c>
      <c r="DV71" s="7" t="str">
        <f>IF(ISERROR(VLOOKUP(CONCATENATE($A71,"_L_",DV$1),Records!$C$2:$H$6601,1,FALSE)),"",VLOOKUP(CONCATENATE($A71,"_L_",DV$1),Records!$C$2:$H$6601,5,FALSE))</f>
        <v>SEN REDs</v>
      </c>
      <c r="DW71" s="33" t="str">
        <f>IF(ISERROR(VLOOKUP(CONCATENATE($A71,"_L_",DV$1),Records!$C$2:$H$6601,1,FALSE)),"",VLOOKUP(CONCATENATE($A71,"_L_",DV$1),Records!$C$2:$H$6601,6,FALSE))</f>
        <v>XHORIS B</v>
      </c>
      <c r="DX71" s="32" t="str">
        <f>IF(ISERROR(VLOOKUP(CONCATENATE($A71,"_L_",DY$1),Records!$C$2:$H$6601,1,FALSE)),"",VLOOKUP(CONCATENATE($A71,"_L_",DY$1),Records!$C$2:$H$6601,4,FALSE))</f>
        <v/>
      </c>
      <c r="DY71" s="7" t="str">
        <f>IF(ISERROR(VLOOKUP(CONCATENATE($A71,"_L_",DY$1),Records!$C$2:$H$6601,1,FALSE)),"",VLOOKUP(CONCATENATE($A71,"_L_",DY$1),Records!$C$2:$H$6601,5,FALSE))</f>
        <v/>
      </c>
      <c r="DZ71" s="33" t="str">
        <f>IF(ISERROR(VLOOKUP(CONCATENATE($A71,"_L_",DY$1),Records!$C$2:$H$6601,1,FALSE)),"",VLOOKUP(CONCATENATE($A71,"_L_",DY$1),Records!$C$2:$H$6601,6,FALSE))</f>
        <v/>
      </c>
      <c r="EA71" s="32" t="str">
        <f>IF(ISERROR(VLOOKUP(CONCATENATE($A71,"_L_",EB$1),Records!$C$2:$H$6601,1,FALSE)),"",VLOOKUP(CONCATENATE($A71,"_L_",EB$1),Records!$C$2:$H$6601,4,FALSE))</f>
        <v/>
      </c>
      <c r="EB71" s="7" t="str">
        <f>IF(ISERROR(VLOOKUP(CONCATENATE($A71,"_L_",EB$1),Records!$C$2:$H$6601,1,FALSE)),"",VLOOKUP(CONCATENATE($A71,"_L_",EB$1),Records!$C$2:$H$6601,5,FALSE))</f>
        <v/>
      </c>
      <c r="EC71" s="33" t="str">
        <f>IF(ISERROR(VLOOKUP(CONCATENATE($A71,"_L_",EB$1),Records!$C$2:$H$6601,1,FALSE)),"",VLOOKUP(CONCATENATE($A71,"_L_",EB$1),Records!$C$2:$H$6601,6,FALSE))</f>
        <v/>
      </c>
    </row>
    <row r="72" spans="1:133" ht="15.75" x14ac:dyDescent="0.25">
      <c r="A72" s="11">
        <v>42254</v>
      </c>
      <c r="B72" s="17" t="s">
        <v>70</v>
      </c>
      <c r="C72" s="17">
        <f t="shared" si="3"/>
        <v>11</v>
      </c>
      <c r="D72" s="22" t="s">
        <v>66</v>
      </c>
      <c r="E72" s="8" t="s">
        <v>71</v>
      </c>
      <c r="F72" s="62">
        <f t="shared" si="2"/>
        <v>0</v>
      </c>
      <c r="G72" s="62">
        <f>HomeCalc!F72</f>
        <v>0</v>
      </c>
      <c r="H72" s="32" t="str">
        <f>IF(ISERROR(VLOOKUP(CONCATENATE($A72,"_L_",I$1),Records!$C$2:$H$6601,1,FALSE)),"",VLOOKUP(CONCATENATE($A72,"_L_",I$1),Records!$C$2:$H$6601,4,FALSE))</f>
        <v/>
      </c>
      <c r="I72" s="7" t="str">
        <f>IF(ISERROR(VLOOKUP(CONCATENATE($A72,"_L_",I$1),Records!$C$2:$H$6601,1,FALSE)),"",VLOOKUP(CONCATENATE($A72,"_L_",I$1),Records!$C$2:$H$6601,5,FALSE))</f>
        <v/>
      </c>
      <c r="J72" s="33" t="str">
        <f>IF(ISERROR(VLOOKUP(CONCATENATE($A72,"_L_",I$1),Records!$C$2:$H$6601,1,FALSE)),"",VLOOKUP(CONCATENATE($A72,"_L_",I$1),Records!$C$2:$H$6601,6,FALSE))</f>
        <v/>
      </c>
      <c r="K72" s="32" t="str">
        <f>IF(ISERROR(VLOOKUP(CONCATENATE($A72,"_L_",L$1),Records!$C$2:$H$6601,1,FALSE)),"",VLOOKUP(CONCATENATE($A72,"_L_",L$1),Records!$C$2:$H$6601,4,FALSE))</f>
        <v/>
      </c>
      <c r="L72" s="7" t="str">
        <f>IF(ISERROR(VLOOKUP(CONCATENATE($A72,"_L_",L$1),Records!$C$2:$H$6601,1,FALSE)),"",VLOOKUP(CONCATENATE($A72,"_L_",L$1),Records!$C$2:$H$6601,5,FALSE))</f>
        <v/>
      </c>
      <c r="M72" s="33" t="str">
        <f>IF(ISERROR(VLOOKUP(CONCATENATE($A72,"_L_",L$1),Records!$C$2:$H$6601,1,FALSE)),"",VLOOKUP(CONCATENATE($A72,"_L_",L$1),Records!$C$2:$H$6601,6,FALSE))</f>
        <v/>
      </c>
      <c r="N72" s="32" t="str">
        <f>IF(ISERROR(VLOOKUP(CONCATENATE($A72,"_L_",O$1),Records!$C$2:$H$6601,1,FALSE)),"",VLOOKUP(CONCATENATE($A72,"_L_",O$1),Records!$C$2:$H$6601,4,FALSE))</f>
        <v/>
      </c>
      <c r="O72" s="7" t="str">
        <f>IF(ISERROR(VLOOKUP(CONCATENATE($A72,"_L_",O$1),Records!$C$2:$H$6601,1,FALSE)),"",VLOOKUP(CONCATENATE($A72,"_L_",O$1),Records!$C$2:$H$6601,5,FALSE))</f>
        <v/>
      </c>
      <c r="P72" s="33" t="str">
        <f>IF(ISERROR(VLOOKUP(CONCATENATE($A72,"_L_",O$1),Records!$C$2:$H$6601,1,FALSE)),"",VLOOKUP(CONCATENATE($A72,"_L_",O$1),Records!$C$2:$H$6601,6,FALSE))</f>
        <v/>
      </c>
      <c r="Q72" s="32" t="str">
        <f>IF(ISERROR(VLOOKUP(CONCATENATE($A72,"_L_",R$1),Records!$C$2:$H$6601,1,FALSE)),"",VLOOKUP(CONCATENATE($A72,"_L_",R$1),Records!$C$2:$H$6601,4,FALSE))</f>
        <v/>
      </c>
      <c r="R72" s="7" t="str">
        <f>IF(ISERROR(VLOOKUP(CONCATENATE($A72,"_L_",R$1),Records!$C$2:$H$6601,1,FALSE)),"",VLOOKUP(CONCATENATE($A72,"_L_",R$1),Records!$C$2:$H$6601,5,FALSE))</f>
        <v/>
      </c>
      <c r="S72" s="33" t="str">
        <f>IF(ISERROR(VLOOKUP(CONCATENATE($A72,"_L_",R$1),Records!$C$2:$H$6601,1,FALSE)),"",VLOOKUP(CONCATENATE($A72,"_L_",R$1),Records!$C$2:$H$6601,6,FALSE))</f>
        <v/>
      </c>
      <c r="T72" s="32" t="str">
        <f>IF(ISERROR(VLOOKUP(CONCATENATE($A72,"_L_",U$1),Records!$C$2:$H$6601,1,FALSE)),"",VLOOKUP(CONCATENATE($A72,"_L_",U$1),Records!$C$2:$H$6601,4,FALSE))</f>
        <v/>
      </c>
      <c r="U72" s="7" t="str">
        <f>IF(ISERROR(VLOOKUP(CONCATENATE($A72,"_L_",U$1),Records!$C$2:$H$6601,1,FALSE)),"",VLOOKUP(CONCATENATE($A72,"_L_",U$1),Records!$C$2:$H$6601,5,FALSE))</f>
        <v/>
      </c>
      <c r="V72" s="33" t="str">
        <f>IF(ISERROR(VLOOKUP(CONCATENATE($A72,"_L_",U$1),Records!$C$2:$H$6601,1,FALSE)),"",VLOOKUP(CONCATENATE($A72,"_L_",U$1),Records!$C$2:$H$6601,6,FALSE))</f>
        <v/>
      </c>
      <c r="W72" s="32" t="str">
        <f>IF(ISERROR(VLOOKUP(CONCATENATE($A72,"_L_",X$1),Records!$C$2:$H$6601,1,FALSE)),"",VLOOKUP(CONCATENATE($A72,"_L_",X$1),Records!$C$2:$H$6601,4,FALSE))</f>
        <v/>
      </c>
      <c r="X72" s="7" t="str">
        <f>IF(ISERROR(VLOOKUP(CONCATENATE($A72,"_L_",X$1),Records!$C$2:$H$6601,1,FALSE)),"",VLOOKUP(CONCATENATE($A72,"_L_",X$1),Records!$C$2:$H$6601,5,FALSE))</f>
        <v/>
      </c>
      <c r="Y72" s="33" t="str">
        <f>IF(ISERROR(VLOOKUP(CONCATENATE($A72,"_L_",X$1),Records!$C$2:$H$6601,1,FALSE)),"",VLOOKUP(CONCATENATE($A72,"_L_",X$1),Records!$C$2:$H$6601,6,FALSE))</f>
        <v/>
      </c>
      <c r="Z72" s="32" t="str">
        <f>IF(ISERROR(VLOOKUP(CONCATENATE($A72,"_L_",AA$1),Records!$C$2:$H$6601,1,FALSE)),"",VLOOKUP(CONCATENATE($A72,"_L_",AA$1),Records!$C$2:$H$6601,4,FALSE))</f>
        <v/>
      </c>
      <c r="AA72" s="7" t="str">
        <f>IF(ISERROR(VLOOKUP(CONCATENATE($A72,"_L_",AA$1),Records!$C$2:$H$6601,1,FALSE)),"",VLOOKUP(CONCATENATE($A72,"_L_",AA$1),Records!$C$2:$H$6601,5,FALSE))</f>
        <v/>
      </c>
      <c r="AB72" s="33" t="str">
        <f>IF(ISERROR(VLOOKUP(CONCATENATE($A72,"_L_",AA$1),Records!$C$2:$H$6601,1,FALSE)),"",VLOOKUP(CONCATENATE($A72,"_L_",AA$1),Records!$C$2:$H$6601,6,FALSE))</f>
        <v/>
      </c>
      <c r="AC72" s="32" t="str">
        <f>IF(ISERROR(VLOOKUP(CONCATENATE($A72,"_L_",AD$1),Records!$C$2:$H$6601,1,FALSE)),"",VLOOKUP(CONCATENATE($A72,"_L_",AD$1),Records!$C$2:$H$6601,4,FALSE))</f>
        <v/>
      </c>
      <c r="AD72" s="7" t="str">
        <f>IF(ISERROR(VLOOKUP(CONCATENATE($A72,"_L_",AD$1),Records!$C$2:$H$6601,1,FALSE)),"",VLOOKUP(CONCATENATE($A72,"_L_",AD$1),Records!$C$2:$H$6601,5,FALSE))</f>
        <v/>
      </c>
      <c r="AE72" s="33" t="str">
        <f>IF(ISERROR(VLOOKUP(CONCATENATE($A72,"_L_",AD$1),Records!$C$2:$H$6601,1,FALSE)),"",VLOOKUP(CONCATENATE($A72,"_L_",AD$1),Records!$C$2:$H$6601,6,FALSE))</f>
        <v/>
      </c>
      <c r="AF72" s="32" t="str">
        <f>IF(ISERROR(VLOOKUP(CONCATENATE($A72,"_L_",AG$1),Records!$C$2:$H$6601,1,FALSE)),"",VLOOKUP(CONCATENATE($A72,"_L_",AG$1),Records!$C$2:$H$6601,4,FALSE))</f>
        <v/>
      </c>
      <c r="AG72" s="7" t="str">
        <f>IF(ISERROR(VLOOKUP(CONCATENATE($A72,"_L_",AG$1),Records!$C$2:$H$6601,1,FALSE)),"",VLOOKUP(CONCATENATE($A72,"_L_",AG$1),Records!$C$2:$H$6601,5,FALSE))</f>
        <v/>
      </c>
      <c r="AH72" s="33" t="str">
        <f>IF(ISERROR(VLOOKUP(CONCATENATE($A72,"_L_",AG$1),Records!$C$2:$H$6601,1,FALSE)),"",VLOOKUP(CONCATENATE($A72,"_L_",AG$1),Records!$C$2:$H$6601,6,FALSE))</f>
        <v/>
      </c>
      <c r="AI72" s="32" t="str">
        <f>IF(ISERROR(VLOOKUP(CONCATENATE($A72,"_L_",AJ$1),Records!$C$2:$H$6601,1,FALSE)),"",VLOOKUP(CONCATENATE($A72,"_L_",AJ$1),Records!$C$2:$H$6601,4,FALSE))</f>
        <v/>
      </c>
      <c r="AJ72" s="7" t="str">
        <f>IF(ISERROR(VLOOKUP(CONCATENATE($A72,"_L_",AJ$1),Records!$C$2:$H$6601,1,FALSE)),"",VLOOKUP(CONCATENATE($A72,"_L_",AJ$1),Records!$C$2:$H$6601,5,FALSE))</f>
        <v/>
      </c>
      <c r="AK72" s="33" t="str">
        <f>IF(ISERROR(VLOOKUP(CONCATENATE($A72,"_L_",AJ$1),Records!$C$2:$H$6601,1,FALSE)),"",VLOOKUP(CONCATENATE($A72,"_L_",AJ$1),Records!$C$2:$H$6601,6,FALSE))</f>
        <v/>
      </c>
      <c r="AL72" s="32" t="str">
        <f>IF(ISERROR(VLOOKUP(CONCATENATE($A72,"_L_",AM$1),Records!$C$2:$H$6601,1,FALSE)),"",VLOOKUP(CONCATENATE($A72,"_L_",AM$1),Records!$C$2:$H$6601,4,FALSE))</f>
        <v/>
      </c>
      <c r="AM72" s="7" t="str">
        <f>IF(ISERROR(VLOOKUP(CONCATENATE($A72,"_L_",AM$1),Records!$C$2:$H$6601,1,FALSE)),"",VLOOKUP(CONCATENATE($A72,"_L_",AM$1),Records!$C$2:$H$6601,5,FALSE))</f>
        <v/>
      </c>
      <c r="AN72" s="33" t="str">
        <f>IF(ISERROR(VLOOKUP(CONCATENATE($A72,"_L_",AM$1),Records!$C$2:$H$6601,1,FALSE)),"",VLOOKUP(CONCATENATE($A72,"_L_",AM$1),Records!$C$2:$H$6601,6,FALSE))</f>
        <v/>
      </c>
      <c r="AO72" s="32" t="str">
        <f>IF(ISERROR(VLOOKUP(CONCATENATE($A72,"_L_",AP$1),Records!$C$2:$H$6601,1,FALSE)),"",VLOOKUP(CONCATENATE($A72,"_L_",AP$1),Records!$C$2:$H$6601,4,FALSE))</f>
        <v/>
      </c>
      <c r="AP72" s="7" t="str">
        <f>IF(ISERROR(VLOOKUP(CONCATENATE($A72,"_L_",AP$1),Records!$C$2:$H$6601,1,FALSE)),"",VLOOKUP(CONCATENATE($A72,"_L_",AP$1),Records!$C$2:$H$6601,5,FALSE))</f>
        <v/>
      </c>
      <c r="AQ72" s="33" t="str">
        <f>IF(ISERROR(VLOOKUP(CONCATENATE($A72,"_L_",AP$1),Records!$C$2:$H$6601,1,FALSE)),"",VLOOKUP(CONCATENATE($A72,"_L_",AP$1),Records!$C$2:$H$6601,6,FALSE))</f>
        <v/>
      </c>
      <c r="AR72" s="32" t="str">
        <f>IF(ISERROR(VLOOKUP(CONCATENATE($A72,"_L_",AS$1),Records!$C$2:$H$6601,1,FALSE)),"",VLOOKUP(CONCATENATE($A72,"_L_",AS$1),Records!$C$2:$H$6601,4,FALSE))</f>
        <v/>
      </c>
      <c r="AS72" s="7" t="str">
        <f>IF(ISERROR(VLOOKUP(CONCATENATE($A72,"_L_",AS$1),Records!$C$2:$H$6601,1,FALSE)),"",VLOOKUP(CONCATENATE($A72,"_L_",AS$1),Records!$C$2:$H$6601,5,FALSE))</f>
        <v/>
      </c>
      <c r="AT72" s="33" t="str">
        <f>IF(ISERROR(VLOOKUP(CONCATENATE($A72,"_L_",AS$1),Records!$C$2:$H$6601,1,FALSE)),"",VLOOKUP(CONCATENATE($A72,"_L_",AS$1),Records!$C$2:$H$6601,6,FALSE))</f>
        <v/>
      </c>
      <c r="AU72" s="32" t="str">
        <f>IF(ISERROR(VLOOKUP(CONCATENATE($A72,"_L_",AV$1),Records!$C$2:$H$6601,1,FALSE)),"",VLOOKUP(CONCATENATE($A72,"_L_",AV$1),Records!$C$2:$H$6601,4,FALSE))</f>
        <v/>
      </c>
      <c r="AV72" s="7" t="str">
        <f>IF(ISERROR(VLOOKUP(CONCATENATE($A72,"_L_",AV$1),Records!$C$2:$H$6601,1,FALSE)),"",VLOOKUP(CONCATENATE($A72,"_L_",AV$1),Records!$C$2:$H$6601,5,FALSE))</f>
        <v/>
      </c>
      <c r="AW72" s="33" t="str">
        <f>IF(ISERROR(VLOOKUP(CONCATENATE($A72,"_L_",AV$1),Records!$C$2:$H$6601,1,FALSE)),"",VLOOKUP(CONCATENATE($A72,"_L_",AV$1),Records!$C$2:$H$6601,6,FALSE))</f>
        <v/>
      </c>
      <c r="AX72" s="32" t="str">
        <f>IF(ISERROR(VLOOKUP(CONCATENATE($A72,"_L_",AY$1),Records!$C$2:$H$6601,1,FALSE)),"",VLOOKUP(CONCATENATE($A72,"_L_",AY$1),Records!$C$2:$H$6601,4,FALSE))</f>
        <v/>
      </c>
      <c r="AY72" s="7" t="str">
        <f>IF(ISERROR(VLOOKUP(CONCATENATE($A72,"_L_",AY$1),Records!$C$2:$H$6601,1,FALSE)),"",VLOOKUP(CONCATENATE($A72,"_L_",AY$1),Records!$C$2:$H$6601,5,FALSE))</f>
        <v/>
      </c>
      <c r="AZ72" s="33" t="str">
        <f>IF(ISERROR(VLOOKUP(CONCATENATE($A72,"_L_",AY$1),Records!$C$2:$H$6601,1,FALSE)),"",VLOOKUP(CONCATENATE($A72,"_L_",AY$1),Records!$C$2:$H$6601,6,FALSE))</f>
        <v/>
      </c>
      <c r="BA72" s="32" t="str">
        <f>IF(ISERROR(VLOOKUP(CONCATENATE($A72,"_L_",BB$1),Records!$C$2:$H$6601,1,FALSE)),"",VLOOKUP(CONCATENATE($A72,"_L_",BB$1),Records!$C$2:$H$6601,4,FALSE))</f>
        <v/>
      </c>
      <c r="BB72" s="7" t="str">
        <f>IF(ISERROR(VLOOKUP(CONCATENATE($A72,"_L_",BB$1),Records!$C$2:$H$6601,1,FALSE)),"",VLOOKUP(CONCATENATE($A72,"_L_",BB$1),Records!$C$2:$H$6601,5,FALSE))</f>
        <v/>
      </c>
      <c r="BC72" s="33" t="str">
        <f>IF(ISERROR(VLOOKUP(CONCATENATE($A72,"_L_",BB$1),Records!$C$2:$H$6601,1,FALSE)),"",VLOOKUP(CONCATENATE($A72,"_L_",BB$1),Records!$C$2:$H$6601,6,FALSE))</f>
        <v/>
      </c>
      <c r="BD72" s="32" t="str">
        <f>IF(ISERROR(VLOOKUP(CONCATENATE($A72,"_L_",BE$1),Records!$C$2:$H$6601,1,FALSE)),"",VLOOKUP(CONCATENATE($A72,"_L_",BE$1),Records!$C$2:$H$6601,4,FALSE))</f>
        <v/>
      </c>
      <c r="BE72" s="7" t="str">
        <f>IF(ISERROR(VLOOKUP(CONCATENATE($A72,"_L_",BE$1),Records!$C$2:$H$6601,1,FALSE)),"",VLOOKUP(CONCATENATE($A72,"_L_",BE$1),Records!$C$2:$H$6601,5,FALSE))</f>
        <v/>
      </c>
      <c r="BF72" s="33" t="str">
        <f>IF(ISERROR(VLOOKUP(CONCATENATE($A72,"_L_",BE$1),Records!$C$2:$H$6601,1,FALSE)),"",VLOOKUP(CONCATENATE($A72,"_L_",BE$1),Records!$C$2:$H$6601,6,FALSE))</f>
        <v/>
      </c>
      <c r="BG72" s="32" t="str">
        <f>IF(ISERROR(VLOOKUP(CONCATENATE($A72,"_L_",BH$1),Records!$C$2:$H$6601,1,FALSE)),"",VLOOKUP(CONCATENATE($A72,"_L_",BH$1),Records!$C$2:$H$6601,4,FALSE))</f>
        <v/>
      </c>
      <c r="BH72" s="7" t="str">
        <f>IF(ISERROR(VLOOKUP(CONCATENATE($A72,"_L_",BH$1),Records!$C$2:$H$6601,1,FALSE)),"",VLOOKUP(CONCATENATE($A72,"_L_",BH$1),Records!$C$2:$H$6601,5,FALSE))</f>
        <v/>
      </c>
      <c r="BI72" s="33" t="str">
        <f>IF(ISERROR(VLOOKUP(CONCATENATE($A72,"_L_",BH$1),Records!$C$2:$H$6601,1,FALSE)),"",VLOOKUP(CONCATENATE($A72,"_L_",BH$1),Records!$C$2:$H$6601,6,FALSE))</f>
        <v/>
      </c>
      <c r="BJ72" s="32" t="str">
        <f>IF(ISERROR(VLOOKUP(CONCATENATE($A72,"_L_",BK$1),Records!$C$2:$H$6601,1,FALSE)),"",VLOOKUP(CONCATENATE($A72,"_L_",BK$1),Records!$C$2:$H$6601,4,FALSE))</f>
        <v/>
      </c>
      <c r="BK72" s="7" t="str">
        <f>IF(ISERROR(VLOOKUP(CONCATENATE($A72,"_L_",BK$1),Records!$C$2:$H$6601,1,FALSE)),"",VLOOKUP(CONCATENATE($A72,"_L_",BK$1),Records!$C$2:$H$6601,5,FALSE))</f>
        <v/>
      </c>
      <c r="BL72" s="33" t="str">
        <f>IF(ISERROR(VLOOKUP(CONCATENATE($A72,"_L_",BK$1),Records!$C$2:$H$6601,1,FALSE)),"",VLOOKUP(CONCATENATE($A72,"_L_",BK$1),Records!$C$2:$H$6601,6,FALSE))</f>
        <v/>
      </c>
      <c r="BM72" s="32" t="str">
        <f>IF(ISERROR(VLOOKUP(CONCATENATE($A72,"_L_",BN$1),Records!$C$2:$H$6601,1,FALSE)),"",VLOOKUP(CONCATENATE($A72,"_L_",BN$1),Records!$C$2:$H$6601,4,FALSE))</f>
        <v/>
      </c>
      <c r="BN72" s="7" t="str">
        <f>IF(ISERROR(VLOOKUP(CONCATENATE($A72,"_L_",BN$1),Records!$C$2:$H$6601,1,FALSE)),"",VLOOKUP(CONCATENATE($A72,"_L_",BN$1),Records!$C$2:$H$6601,5,FALSE))</f>
        <v/>
      </c>
      <c r="BO72" s="33" t="str">
        <f>IF(ISERROR(VLOOKUP(CONCATENATE($A72,"_L_",BN$1),Records!$C$2:$H$6601,1,FALSE)),"",VLOOKUP(CONCATENATE($A72,"_L_",BN$1),Records!$C$2:$H$6601,6,FALSE))</f>
        <v/>
      </c>
      <c r="BP72" s="32" t="str">
        <f>IF(ISERROR(VLOOKUP(CONCATENATE($A72,"_L_",BQ$1),Records!$C$2:$H$6601,1,FALSE)),"",VLOOKUP(CONCATENATE($A72,"_L_",BQ$1),Records!$C$2:$H$6601,4,FALSE))</f>
        <v/>
      </c>
      <c r="BQ72" s="7" t="str">
        <f>IF(ISERROR(VLOOKUP(CONCATENATE($A72,"_L_",BQ$1),Records!$C$2:$H$6601,1,FALSE)),"",VLOOKUP(CONCATENATE($A72,"_L_",BQ$1),Records!$C$2:$H$6601,5,FALSE))</f>
        <v/>
      </c>
      <c r="BR72" s="33" t="str">
        <f>IF(ISERROR(VLOOKUP(CONCATENATE($A72,"_L_",BQ$1),Records!$C$2:$H$6601,1,FALSE)),"",VLOOKUP(CONCATENATE($A72,"_L_",BQ$1),Records!$C$2:$H$6601,6,FALSE))</f>
        <v/>
      </c>
      <c r="BS72" s="32" t="str">
        <f>IF(ISERROR(VLOOKUP(CONCATENATE($A72,"_L_",BT$1),Records!$C$2:$H$6601,1,FALSE)),"",VLOOKUP(CONCATENATE($A72,"_L_",BT$1),Records!$C$2:$H$6601,4,FALSE))</f>
        <v/>
      </c>
      <c r="BT72" s="7" t="str">
        <f>IF(ISERROR(VLOOKUP(CONCATENATE($A72,"_L_",BT$1),Records!$C$2:$H$6601,1,FALSE)),"",VLOOKUP(CONCATENATE($A72,"_L_",BT$1),Records!$C$2:$H$6601,5,FALSE))</f>
        <v/>
      </c>
      <c r="BU72" s="33" t="str">
        <f>IF(ISERROR(VLOOKUP(CONCATENATE($A72,"_L_",BT$1),Records!$C$2:$H$6601,1,FALSE)),"",VLOOKUP(CONCATENATE($A72,"_L_",BT$1),Records!$C$2:$H$6601,6,FALSE))</f>
        <v/>
      </c>
      <c r="BV72" s="32" t="str">
        <f>IF(ISERROR(VLOOKUP(CONCATENATE($A72,"_L_",BW$1),Records!$C$2:$H$6601,1,FALSE)),"",VLOOKUP(CONCATENATE($A72,"_L_",BW$1),Records!$C$2:$H$6601,4,FALSE))</f>
        <v/>
      </c>
      <c r="BW72" s="7" t="str">
        <f>IF(ISERROR(VLOOKUP(CONCATENATE($A72,"_L_",BW$1),Records!$C$2:$H$6601,1,FALSE)),"",VLOOKUP(CONCATENATE($A72,"_L_",BW$1),Records!$C$2:$H$6601,5,FALSE))</f>
        <v/>
      </c>
      <c r="BX72" s="33" t="str">
        <f>IF(ISERROR(VLOOKUP(CONCATENATE($A72,"_L_",BW$1),Records!$C$2:$H$6601,1,FALSE)),"",VLOOKUP(CONCATENATE($A72,"_L_",BW$1),Records!$C$2:$H$6601,6,FALSE))</f>
        <v/>
      </c>
      <c r="BY72" s="32" t="str">
        <f>IF(ISERROR(VLOOKUP(CONCATENATE($A72,"_L_",BZ$1),Records!$C$2:$H$6601,1,FALSE)),"",VLOOKUP(CONCATENATE($A72,"_L_",BZ$1),Records!$C$2:$H$6601,4,FALSE))</f>
        <v/>
      </c>
      <c r="BZ72" s="7" t="str">
        <f>IF(ISERROR(VLOOKUP(CONCATENATE($A72,"_L_",BZ$1),Records!$C$2:$H$6601,1,FALSE)),"",VLOOKUP(CONCATENATE($A72,"_L_",BZ$1),Records!$C$2:$H$6601,5,FALSE))</f>
        <v/>
      </c>
      <c r="CA72" s="33" t="str">
        <f>IF(ISERROR(VLOOKUP(CONCATENATE($A72,"_L_",BZ$1),Records!$C$2:$H$6601,1,FALSE)),"",VLOOKUP(CONCATENATE($A72,"_L_",BZ$1),Records!$C$2:$H$6601,6,FALSE))</f>
        <v/>
      </c>
      <c r="CB72" s="32" t="str">
        <f>IF(ISERROR(VLOOKUP(CONCATENATE($A72,"_L_",CC$1),Records!$C$2:$H$6601,1,FALSE)),"",VLOOKUP(CONCATENATE($A72,"_L_",CC$1),Records!$C$2:$H$6601,4,FALSE))</f>
        <v/>
      </c>
      <c r="CC72" s="7" t="str">
        <f>IF(ISERROR(VLOOKUP(CONCATENATE($A72,"_L_",CC$1),Records!$C$2:$H$6601,1,FALSE)),"",VLOOKUP(CONCATENATE($A72,"_L_",CC$1),Records!$C$2:$H$6601,5,FALSE))</f>
        <v/>
      </c>
      <c r="CD72" s="33" t="str">
        <f>IF(ISERROR(VLOOKUP(CONCATENATE($A72,"_L_",CC$1),Records!$C$2:$H$6601,1,FALSE)),"",VLOOKUP(CONCATENATE($A72,"_L_",CC$1),Records!$C$2:$H$6601,6,FALSE))</f>
        <v/>
      </c>
      <c r="CE72" s="32" t="str">
        <f>IF(ISERROR(VLOOKUP(CONCATENATE($A72,"_L_",CF$1),Records!$C$2:$H$6601,1,FALSE)),"",VLOOKUP(CONCATENATE($A72,"_L_",CF$1),Records!$C$2:$H$6601,4,FALSE))</f>
        <v/>
      </c>
      <c r="CF72" s="7" t="str">
        <f>IF(ISERROR(VLOOKUP(CONCATENATE($A72,"_L_",CF$1),Records!$C$2:$H$6601,1,FALSE)),"",VLOOKUP(CONCATENATE($A72,"_L_",CF$1),Records!$C$2:$H$6601,5,FALSE))</f>
        <v/>
      </c>
      <c r="CG72" s="33" t="str">
        <f>IF(ISERROR(VLOOKUP(CONCATENATE($A72,"_L_",CF$1),Records!$C$2:$H$6601,1,FALSE)),"",VLOOKUP(CONCATENATE($A72,"_L_",CF$1),Records!$C$2:$H$6601,6,FALSE))</f>
        <v/>
      </c>
      <c r="CH72" s="32" t="str">
        <f>IF(ISERROR(VLOOKUP(CONCATENATE($A72,"_L_",CI$1),Records!$C$2:$H$6601,1,FALSE)),"",VLOOKUP(CONCATENATE($A72,"_L_",CI$1),Records!$C$2:$H$6601,4,FALSE))</f>
        <v/>
      </c>
      <c r="CI72" s="7" t="str">
        <f>IF(ISERROR(VLOOKUP(CONCATENATE($A72,"_L_",CI$1),Records!$C$2:$H$6601,1,FALSE)),"",VLOOKUP(CONCATENATE($A72,"_L_",CI$1),Records!$C$2:$H$6601,5,FALSE))</f>
        <v/>
      </c>
      <c r="CJ72" s="33" t="str">
        <f>IF(ISERROR(VLOOKUP(CONCATENATE($A72,"_L_",CI$1),Records!$C$2:$H$6601,1,FALSE)),"",VLOOKUP(CONCATENATE($A72,"_L_",CI$1),Records!$C$2:$H$6601,6,FALSE))</f>
        <v/>
      </c>
      <c r="CK72" s="32" t="str">
        <f>IF(ISERROR(VLOOKUP(CONCATENATE($A72,"_L_",CL$1),Records!$C$2:$H$6601,1,FALSE)),"",VLOOKUP(CONCATENATE($A72,"_L_",CL$1),Records!$C$2:$H$6601,4,FALSE))</f>
        <v/>
      </c>
      <c r="CL72" s="7" t="str">
        <f>IF(ISERROR(VLOOKUP(CONCATENATE($A72,"_L_",CL$1),Records!$C$2:$H$6601,1,FALSE)),"",VLOOKUP(CONCATENATE($A72,"_L_",CL$1),Records!$C$2:$H$6601,5,FALSE))</f>
        <v/>
      </c>
      <c r="CM72" s="33" t="str">
        <f>IF(ISERROR(VLOOKUP(CONCATENATE($A72,"_L_",CL$1),Records!$C$2:$H$6601,1,FALSE)),"",VLOOKUP(CONCATENATE($A72,"_L_",CL$1),Records!$C$2:$H$6601,6,FALSE))</f>
        <v/>
      </c>
      <c r="CN72" s="32" t="str">
        <f>IF(ISERROR(VLOOKUP(CONCATENATE($A72,"_L_",CO$1),Records!$C$2:$H$6601,1,FALSE)),"",VLOOKUP(CONCATENATE($A72,"_L_",CO$1),Records!$C$2:$H$6601,4,FALSE))</f>
        <v/>
      </c>
      <c r="CO72" s="7" t="str">
        <f>IF(ISERROR(VLOOKUP(CONCATENATE($A72,"_L_",CO$1),Records!$C$2:$H$6601,1,FALSE)),"",VLOOKUP(CONCATENATE($A72,"_L_",CO$1),Records!$C$2:$H$6601,5,FALSE))</f>
        <v/>
      </c>
      <c r="CP72" s="33" t="str">
        <f>IF(ISERROR(VLOOKUP(CONCATENATE($A72,"_L_",CO$1),Records!$C$2:$H$6601,1,FALSE)),"",VLOOKUP(CONCATENATE($A72,"_L_",CO$1),Records!$C$2:$H$6601,6,FALSE))</f>
        <v/>
      </c>
      <c r="CQ72" s="32" t="str">
        <f>IF(ISERROR(VLOOKUP(CONCATENATE($A72,"_L_",CR$1),Records!$C$2:$H$6601,1,FALSE)),"",VLOOKUP(CONCATENATE($A72,"_L_",CR$1),Records!$C$2:$H$6601,4,FALSE))</f>
        <v/>
      </c>
      <c r="CR72" s="7" t="str">
        <f>IF(ISERROR(VLOOKUP(CONCATENATE($A72,"_L_",CR$1),Records!$C$2:$H$6601,1,FALSE)),"",VLOOKUP(CONCATENATE($A72,"_L_",CR$1),Records!$C$2:$H$6601,5,FALSE))</f>
        <v/>
      </c>
      <c r="CS72" s="33" t="str">
        <f>IF(ISERROR(VLOOKUP(CONCATENATE($A72,"_L_",CR$1),Records!$C$2:$H$6601,1,FALSE)),"",VLOOKUP(CONCATENATE($A72,"_L_",CR$1),Records!$C$2:$H$6601,6,FALSE))</f>
        <v/>
      </c>
      <c r="CT72" s="32" t="str">
        <f>IF(ISERROR(VLOOKUP(CONCATENATE($A72,"_L_",CU$1),Records!$C$2:$H$6601,1,FALSE)),"",VLOOKUP(CONCATENATE($A72,"_L_",CU$1),Records!$C$2:$H$6601,4,FALSE))</f>
        <v/>
      </c>
      <c r="CU72" s="7" t="str">
        <f>IF(ISERROR(VLOOKUP(CONCATENATE($A72,"_L_",CU$1),Records!$C$2:$H$6601,1,FALSE)),"",VLOOKUP(CONCATENATE($A72,"_L_",CU$1),Records!$C$2:$H$6601,5,FALSE))</f>
        <v/>
      </c>
      <c r="CV72" s="33" t="str">
        <f>IF(ISERROR(VLOOKUP(CONCATENATE($A72,"_L_",CU$1),Records!$C$2:$H$6601,1,FALSE)),"",VLOOKUP(CONCATENATE($A72,"_L_",CU$1),Records!$C$2:$H$6601,6,FALSE))</f>
        <v/>
      </c>
      <c r="CW72" s="32" t="str">
        <f>IF(ISERROR(VLOOKUP(CONCATENATE($A72,"_L_",CX$1),Records!$C$2:$H$6601,1,FALSE)),"",VLOOKUP(CONCATENATE($A72,"_L_",CX$1),Records!$C$2:$H$6601,4,FALSE))</f>
        <v/>
      </c>
      <c r="CX72" s="7" t="str">
        <f>IF(ISERROR(VLOOKUP(CONCATENATE($A72,"_L_",CX$1),Records!$C$2:$H$6601,1,FALSE)),"",VLOOKUP(CONCATENATE($A72,"_L_",CX$1),Records!$C$2:$H$6601,5,FALSE))</f>
        <v/>
      </c>
      <c r="CY72" s="33" t="str">
        <f>IF(ISERROR(VLOOKUP(CONCATENATE($A72,"_L_",CX$1),Records!$C$2:$H$6601,1,FALSE)),"",VLOOKUP(CONCATENATE($A72,"_L_",CX$1),Records!$C$2:$H$6601,6,FALSE))</f>
        <v/>
      </c>
      <c r="CZ72" s="32" t="str">
        <f>IF(ISERROR(VLOOKUP(CONCATENATE($A72,"_L_",DA$1),Records!$C$2:$H$6601,1,FALSE)),"",VLOOKUP(CONCATENATE($A72,"_L_",DA$1),Records!$C$2:$H$6601,4,FALSE))</f>
        <v/>
      </c>
      <c r="DA72" s="7" t="str">
        <f>IF(ISERROR(VLOOKUP(CONCATENATE($A72,"_L_",DA$1),Records!$C$2:$H$6601,1,FALSE)),"",VLOOKUP(CONCATENATE($A72,"_L_",DA$1),Records!$C$2:$H$6601,5,FALSE))</f>
        <v/>
      </c>
      <c r="DB72" s="33" t="str">
        <f>IF(ISERROR(VLOOKUP(CONCATENATE($A72,"_L_",DA$1),Records!$C$2:$H$6601,1,FALSE)),"",VLOOKUP(CONCATENATE($A72,"_L_",DA$1),Records!$C$2:$H$6601,6,FALSE))</f>
        <v/>
      </c>
      <c r="DC72" s="32" t="str">
        <f>IF(ISERROR(VLOOKUP(CONCATENATE($A72,"_L_",DD$1),Records!$C$2:$H$6601,1,FALSE)),"",VLOOKUP(CONCATENATE($A72,"_L_",DD$1),Records!$C$2:$H$6601,4,FALSE))</f>
        <v/>
      </c>
      <c r="DD72" s="7" t="str">
        <f>IF(ISERROR(VLOOKUP(CONCATENATE($A72,"_L_",DD$1),Records!$C$2:$H$6601,1,FALSE)),"",VLOOKUP(CONCATENATE($A72,"_L_",DD$1),Records!$C$2:$H$6601,5,FALSE))</f>
        <v/>
      </c>
      <c r="DE72" s="33" t="str">
        <f>IF(ISERROR(VLOOKUP(CONCATENATE($A72,"_L_",DD$1),Records!$C$2:$H$6601,1,FALSE)),"",VLOOKUP(CONCATENATE($A72,"_L_",DD$1),Records!$C$2:$H$6601,6,FALSE))</f>
        <v/>
      </c>
      <c r="DF72" s="32" t="str">
        <f>IF(ISERROR(VLOOKUP(CONCATENATE($A72,"_L_",DG$1),Records!$C$2:$H$6601,1,FALSE)),"",VLOOKUP(CONCATENATE($A72,"_L_",DG$1),Records!$C$2:$H$6601,4,FALSE))</f>
        <v/>
      </c>
      <c r="DG72" s="7" t="str">
        <f>IF(ISERROR(VLOOKUP(CONCATENATE($A72,"_L_",DG$1),Records!$C$2:$H$6601,1,FALSE)),"",VLOOKUP(CONCATENATE($A72,"_L_",DG$1),Records!$C$2:$H$6601,5,FALSE))</f>
        <v/>
      </c>
      <c r="DH72" s="33" t="str">
        <f>IF(ISERROR(VLOOKUP(CONCATENATE($A72,"_L_",DG$1),Records!$C$2:$H$6601,1,FALSE)),"",VLOOKUP(CONCATENATE($A72,"_L_",DG$1),Records!$C$2:$H$6601,6,FALSE))</f>
        <v/>
      </c>
      <c r="DI72" s="32" t="str">
        <f>IF(ISERROR(VLOOKUP(CONCATENATE($A72,"_L_",DJ$1),Records!$C$2:$H$6601,1,FALSE)),"",VLOOKUP(CONCATENATE($A72,"_L_",DJ$1),Records!$C$2:$H$6601,4,FALSE))</f>
        <v/>
      </c>
      <c r="DJ72" s="7" t="str">
        <f>IF(ISERROR(VLOOKUP(CONCATENATE($A72,"_L_",DJ$1),Records!$C$2:$H$6601,1,FALSE)),"",VLOOKUP(CONCATENATE($A72,"_L_",DJ$1),Records!$C$2:$H$6601,5,FALSE))</f>
        <v/>
      </c>
      <c r="DK72" s="33" t="str">
        <f>IF(ISERROR(VLOOKUP(CONCATENATE($A72,"_L_",DJ$1),Records!$C$2:$H$6601,1,FALSE)),"",VLOOKUP(CONCATENATE($A72,"_L_",DJ$1),Records!$C$2:$H$6601,6,FALSE))</f>
        <v/>
      </c>
      <c r="DL72" s="32" t="str">
        <f>IF(ISERROR(VLOOKUP(CONCATENATE($A72,"_L_",DM$1),Records!$C$2:$H$6601,1,FALSE)),"",VLOOKUP(CONCATENATE($A72,"_L_",DM$1),Records!$C$2:$H$6601,4,FALSE))</f>
        <v/>
      </c>
      <c r="DM72" s="7" t="str">
        <f>IF(ISERROR(VLOOKUP(CONCATENATE($A72,"_L_",DM$1),Records!$C$2:$H$6601,1,FALSE)),"",VLOOKUP(CONCATENATE($A72,"_L_",DM$1),Records!$C$2:$H$6601,5,FALSE))</f>
        <v/>
      </c>
      <c r="DN72" s="33" t="str">
        <f>IF(ISERROR(VLOOKUP(CONCATENATE($A72,"_L_",DM$1),Records!$C$2:$H$6601,1,FALSE)),"",VLOOKUP(CONCATENATE($A72,"_L_",DM$1),Records!$C$2:$H$6601,6,FALSE))</f>
        <v/>
      </c>
      <c r="DO72" s="32" t="str">
        <f>IF(ISERROR(VLOOKUP(CONCATENATE($A72,"_L_",DP$1),Records!$C$2:$H$6601,1,FALSE)),"",VLOOKUP(CONCATENATE($A72,"_L_",DP$1),Records!$C$2:$H$6601,4,FALSE))</f>
        <v/>
      </c>
      <c r="DP72" s="7" t="str">
        <f>IF(ISERROR(VLOOKUP(CONCATENATE($A72,"_L_",DP$1),Records!$C$2:$H$6601,1,FALSE)),"",VLOOKUP(CONCATENATE($A72,"_L_",DP$1),Records!$C$2:$H$6601,5,FALSE))</f>
        <v/>
      </c>
      <c r="DQ72" s="33" t="str">
        <f>IF(ISERROR(VLOOKUP(CONCATENATE($A72,"_L_",DP$1),Records!$C$2:$H$6601,1,FALSE)),"",VLOOKUP(CONCATENATE($A72,"_L_",DP$1),Records!$C$2:$H$6601,6,FALSE))</f>
        <v/>
      </c>
      <c r="DR72" s="32" t="str">
        <f>IF(ISERROR(VLOOKUP(CONCATENATE($A72,"_L_",DS$1),Records!$C$2:$H$6601,1,FALSE)),"",VLOOKUP(CONCATENATE($A72,"_L_",DS$1),Records!$C$2:$H$6601,4,FALSE))</f>
        <v/>
      </c>
      <c r="DS72" s="7" t="str">
        <f>IF(ISERROR(VLOOKUP(CONCATENATE($A72,"_L_",DS$1),Records!$C$2:$H$6601,1,FALSE)),"",VLOOKUP(CONCATENATE($A72,"_L_",DS$1),Records!$C$2:$H$6601,5,FALSE))</f>
        <v/>
      </c>
      <c r="DT72" s="33" t="str">
        <f>IF(ISERROR(VLOOKUP(CONCATENATE($A72,"_L_",DS$1),Records!$C$2:$H$6601,1,FALSE)),"",VLOOKUP(CONCATENATE($A72,"_L_",DS$1),Records!$C$2:$H$6601,6,FALSE))</f>
        <v/>
      </c>
      <c r="DU72" s="32" t="str">
        <f>IF(ISERROR(VLOOKUP(CONCATENATE($A72,"_L_",DV$1),Records!$C$2:$H$6601,1,FALSE)),"",VLOOKUP(CONCATENATE($A72,"_L_",DV$1),Records!$C$2:$H$6601,4,FALSE))</f>
        <v/>
      </c>
      <c r="DV72" s="7" t="str">
        <f>IF(ISERROR(VLOOKUP(CONCATENATE($A72,"_L_",DV$1),Records!$C$2:$H$6601,1,FALSE)),"",VLOOKUP(CONCATENATE($A72,"_L_",DV$1),Records!$C$2:$H$6601,5,FALSE))</f>
        <v/>
      </c>
      <c r="DW72" s="33" t="str">
        <f>IF(ISERROR(VLOOKUP(CONCATENATE($A72,"_L_",DV$1),Records!$C$2:$H$6601,1,FALSE)),"",VLOOKUP(CONCATENATE($A72,"_L_",DV$1),Records!$C$2:$H$6601,6,FALSE))</f>
        <v/>
      </c>
      <c r="DX72" s="32" t="str">
        <f>IF(ISERROR(VLOOKUP(CONCATENATE($A72,"_L_",DY$1),Records!$C$2:$H$6601,1,FALSE)),"",VLOOKUP(CONCATENATE($A72,"_L_",DY$1),Records!$C$2:$H$6601,4,FALSE))</f>
        <v/>
      </c>
      <c r="DY72" s="7" t="str">
        <f>IF(ISERROR(VLOOKUP(CONCATENATE($A72,"_L_",DY$1),Records!$C$2:$H$6601,1,FALSE)),"",VLOOKUP(CONCATENATE($A72,"_L_",DY$1),Records!$C$2:$H$6601,5,FALSE))</f>
        <v/>
      </c>
      <c r="DZ72" s="33" t="str">
        <f>IF(ISERROR(VLOOKUP(CONCATENATE($A72,"_L_",DY$1),Records!$C$2:$H$6601,1,FALSE)),"",VLOOKUP(CONCATENATE($A72,"_L_",DY$1),Records!$C$2:$H$6601,6,FALSE))</f>
        <v/>
      </c>
      <c r="EA72" s="32" t="str">
        <f>IF(ISERROR(VLOOKUP(CONCATENATE($A72,"_L_",EB$1),Records!$C$2:$H$6601,1,FALSE)),"",VLOOKUP(CONCATENATE($A72,"_L_",EB$1),Records!$C$2:$H$6601,4,FALSE))</f>
        <v/>
      </c>
      <c r="EB72" s="7" t="str">
        <f>IF(ISERROR(VLOOKUP(CONCATENATE($A72,"_L_",EB$1),Records!$C$2:$H$6601,1,FALSE)),"",VLOOKUP(CONCATENATE($A72,"_L_",EB$1),Records!$C$2:$H$6601,5,FALSE))</f>
        <v/>
      </c>
      <c r="EC72" s="33" t="str">
        <f>IF(ISERROR(VLOOKUP(CONCATENATE($A72,"_L_",EB$1),Records!$C$2:$H$6601,1,FALSE)),"",VLOOKUP(CONCATENATE($A72,"_L_",EB$1),Records!$C$2:$H$6601,6,FALSE))</f>
        <v/>
      </c>
    </row>
    <row r="73" spans="1:133" ht="15.75" x14ac:dyDescent="0.25">
      <c r="A73" s="11">
        <v>42255</v>
      </c>
      <c r="B73" s="17" t="s">
        <v>70</v>
      </c>
      <c r="C73" s="17">
        <f t="shared" si="3"/>
        <v>11</v>
      </c>
      <c r="D73" s="23" t="s">
        <v>67</v>
      </c>
      <c r="E73" s="8" t="s">
        <v>71</v>
      </c>
      <c r="F73" s="62">
        <f t="shared" si="2"/>
        <v>0</v>
      </c>
      <c r="G73" s="62">
        <f>HomeCalc!F73</f>
        <v>0</v>
      </c>
      <c r="H73" s="32" t="str">
        <f>IF(ISERROR(VLOOKUP(CONCATENATE($A73,"_L_",I$1),Records!$C$2:$H$6601,1,FALSE)),"",VLOOKUP(CONCATENATE($A73,"_L_",I$1),Records!$C$2:$H$6601,4,FALSE))</f>
        <v/>
      </c>
      <c r="I73" s="7" t="str">
        <f>IF(ISERROR(VLOOKUP(CONCATENATE($A73,"_L_",I$1),Records!$C$2:$H$6601,1,FALSE)),"",VLOOKUP(CONCATENATE($A73,"_L_",I$1),Records!$C$2:$H$6601,5,FALSE))</f>
        <v/>
      </c>
      <c r="J73" s="33" t="str">
        <f>IF(ISERROR(VLOOKUP(CONCATENATE($A73,"_L_",I$1),Records!$C$2:$H$6601,1,FALSE)),"",VLOOKUP(CONCATENATE($A73,"_L_",I$1),Records!$C$2:$H$6601,6,FALSE))</f>
        <v/>
      </c>
      <c r="K73" s="32" t="str">
        <f>IF(ISERROR(VLOOKUP(CONCATENATE($A73,"_L_",L$1),Records!$C$2:$H$6601,1,FALSE)),"",VLOOKUP(CONCATENATE($A73,"_L_",L$1),Records!$C$2:$H$6601,4,FALSE))</f>
        <v/>
      </c>
      <c r="L73" s="7" t="str">
        <f>IF(ISERROR(VLOOKUP(CONCATENATE($A73,"_L_",L$1),Records!$C$2:$H$6601,1,FALSE)),"",VLOOKUP(CONCATENATE($A73,"_L_",L$1),Records!$C$2:$H$6601,5,FALSE))</f>
        <v/>
      </c>
      <c r="M73" s="33" t="str">
        <f>IF(ISERROR(VLOOKUP(CONCATENATE($A73,"_L_",L$1),Records!$C$2:$H$6601,1,FALSE)),"",VLOOKUP(CONCATENATE($A73,"_L_",L$1),Records!$C$2:$H$6601,6,FALSE))</f>
        <v/>
      </c>
      <c r="N73" s="32" t="str">
        <f>IF(ISERROR(VLOOKUP(CONCATENATE($A73,"_L_",O$1),Records!$C$2:$H$6601,1,FALSE)),"",VLOOKUP(CONCATENATE($A73,"_L_",O$1),Records!$C$2:$H$6601,4,FALSE))</f>
        <v/>
      </c>
      <c r="O73" s="7" t="str">
        <f>IF(ISERROR(VLOOKUP(CONCATENATE($A73,"_L_",O$1),Records!$C$2:$H$6601,1,FALSE)),"",VLOOKUP(CONCATENATE($A73,"_L_",O$1),Records!$C$2:$H$6601,5,FALSE))</f>
        <v/>
      </c>
      <c r="P73" s="33" t="str">
        <f>IF(ISERROR(VLOOKUP(CONCATENATE($A73,"_L_",O$1),Records!$C$2:$H$6601,1,FALSE)),"",VLOOKUP(CONCATENATE($A73,"_L_",O$1),Records!$C$2:$H$6601,6,FALSE))</f>
        <v/>
      </c>
      <c r="Q73" s="32" t="str">
        <f>IF(ISERROR(VLOOKUP(CONCATENATE($A73,"_L_",R$1),Records!$C$2:$H$6601,1,FALSE)),"",VLOOKUP(CONCATENATE($A73,"_L_",R$1),Records!$C$2:$H$6601,4,FALSE))</f>
        <v/>
      </c>
      <c r="R73" s="7" t="str">
        <f>IF(ISERROR(VLOOKUP(CONCATENATE($A73,"_L_",R$1),Records!$C$2:$H$6601,1,FALSE)),"",VLOOKUP(CONCATENATE($A73,"_L_",R$1),Records!$C$2:$H$6601,5,FALSE))</f>
        <v/>
      </c>
      <c r="S73" s="33" t="str">
        <f>IF(ISERROR(VLOOKUP(CONCATENATE($A73,"_L_",R$1),Records!$C$2:$H$6601,1,FALSE)),"",VLOOKUP(CONCATENATE($A73,"_L_",R$1),Records!$C$2:$H$6601,6,FALSE))</f>
        <v/>
      </c>
      <c r="T73" s="32" t="str">
        <f>IF(ISERROR(VLOOKUP(CONCATENATE($A73,"_L_",U$1),Records!$C$2:$H$6601,1,FALSE)),"",VLOOKUP(CONCATENATE($A73,"_L_",U$1),Records!$C$2:$H$6601,4,FALSE))</f>
        <v/>
      </c>
      <c r="U73" s="7" t="str">
        <f>IF(ISERROR(VLOOKUP(CONCATENATE($A73,"_L_",U$1),Records!$C$2:$H$6601,1,FALSE)),"",VLOOKUP(CONCATENATE($A73,"_L_",U$1),Records!$C$2:$H$6601,5,FALSE))</f>
        <v/>
      </c>
      <c r="V73" s="33" t="str">
        <f>IF(ISERROR(VLOOKUP(CONCATENATE($A73,"_L_",U$1),Records!$C$2:$H$6601,1,FALSE)),"",VLOOKUP(CONCATENATE($A73,"_L_",U$1),Records!$C$2:$H$6601,6,FALSE))</f>
        <v/>
      </c>
      <c r="W73" s="32" t="str">
        <f>IF(ISERROR(VLOOKUP(CONCATENATE($A73,"_L_",X$1),Records!$C$2:$H$6601,1,FALSE)),"",VLOOKUP(CONCATENATE($A73,"_L_",X$1),Records!$C$2:$H$6601,4,FALSE))</f>
        <v/>
      </c>
      <c r="X73" s="7" t="str">
        <f>IF(ISERROR(VLOOKUP(CONCATENATE($A73,"_L_",X$1),Records!$C$2:$H$6601,1,FALSE)),"",VLOOKUP(CONCATENATE($A73,"_L_",X$1),Records!$C$2:$H$6601,5,FALSE))</f>
        <v/>
      </c>
      <c r="Y73" s="33" t="str">
        <f>IF(ISERROR(VLOOKUP(CONCATENATE($A73,"_L_",X$1),Records!$C$2:$H$6601,1,FALSE)),"",VLOOKUP(CONCATENATE($A73,"_L_",X$1),Records!$C$2:$H$6601,6,FALSE))</f>
        <v/>
      </c>
      <c r="Z73" s="32" t="str">
        <f>IF(ISERROR(VLOOKUP(CONCATENATE($A73,"_L_",AA$1),Records!$C$2:$H$6601,1,FALSE)),"",VLOOKUP(CONCATENATE($A73,"_L_",AA$1),Records!$C$2:$H$6601,4,FALSE))</f>
        <v/>
      </c>
      <c r="AA73" s="7" t="str">
        <f>IF(ISERROR(VLOOKUP(CONCATENATE($A73,"_L_",AA$1),Records!$C$2:$H$6601,1,FALSE)),"",VLOOKUP(CONCATENATE($A73,"_L_",AA$1),Records!$C$2:$H$6601,5,FALSE))</f>
        <v/>
      </c>
      <c r="AB73" s="33" t="str">
        <f>IF(ISERROR(VLOOKUP(CONCATENATE($A73,"_L_",AA$1),Records!$C$2:$H$6601,1,FALSE)),"",VLOOKUP(CONCATENATE($A73,"_L_",AA$1),Records!$C$2:$H$6601,6,FALSE))</f>
        <v/>
      </c>
      <c r="AC73" s="32" t="str">
        <f>IF(ISERROR(VLOOKUP(CONCATENATE($A73,"_L_",AD$1),Records!$C$2:$H$6601,1,FALSE)),"",VLOOKUP(CONCATENATE($A73,"_L_",AD$1),Records!$C$2:$H$6601,4,FALSE))</f>
        <v/>
      </c>
      <c r="AD73" s="7" t="str">
        <f>IF(ISERROR(VLOOKUP(CONCATENATE($A73,"_L_",AD$1),Records!$C$2:$H$6601,1,FALSE)),"",VLOOKUP(CONCATENATE($A73,"_L_",AD$1),Records!$C$2:$H$6601,5,FALSE))</f>
        <v/>
      </c>
      <c r="AE73" s="33" t="str">
        <f>IF(ISERROR(VLOOKUP(CONCATENATE($A73,"_L_",AD$1),Records!$C$2:$H$6601,1,FALSE)),"",VLOOKUP(CONCATENATE($A73,"_L_",AD$1),Records!$C$2:$H$6601,6,FALSE))</f>
        <v/>
      </c>
      <c r="AF73" s="32" t="str">
        <f>IF(ISERROR(VLOOKUP(CONCATENATE($A73,"_L_",AG$1),Records!$C$2:$H$6601,1,FALSE)),"",VLOOKUP(CONCATENATE($A73,"_L_",AG$1),Records!$C$2:$H$6601,4,FALSE))</f>
        <v/>
      </c>
      <c r="AG73" s="7" t="str">
        <f>IF(ISERROR(VLOOKUP(CONCATENATE($A73,"_L_",AG$1),Records!$C$2:$H$6601,1,FALSE)),"",VLOOKUP(CONCATENATE($A73,"_L_",AG$1),Records!$C$2:$H$6601,5,FALSE))</f>
        <v/>
      </c>
      <c r="AH73" s="33" t="str">
        <f>IF(ISERROR(VLOOKUP(CONCATENATE($A73,"_L_",AG$1),Records!$C$2:$H$6601,1,FALSE)),"",VLOOKUP(CONCATENATE($A73,"_L_",AG$1),Records!$C$2:$H$6601,6,FALSE))</f>
        <v/>
      </c>
      <c r="AI73" s="32" t="str">
        <f>IF(ISERROR(VLOOKUP(CONCATENATE($A73,"_L_",AJ$1),Records!$C$2:$H$6601,1,FALSE)),"",VLOOKUP(CONCATENATE($A73,"_L_",AJ$1),Records!$C$2:$H$6601,4,FALSE))</f>
        <v/>
      </c>
      <c r="AJ73" s="7" t="str">
        <f>IF(ISERROR(VLOOKUP(CONCATENATE($A73,"_L_",AJ$1),Records!$C$2:$H$6601,1,FALSE)),"",VLOOKUP(CONCATENATE($A73,"_L_",AJ$1),Records!$C$2:$H$6601,5,FALSE))</f>
        <v/>
      </c>
      <c r="AK73" s="33" t="str">
        <f>IF(ISERROR(VLOOKUP(CONCATENATE($A73,"_L_",AJ$1),Records!$C$2:$H$6601,1,FALSE)),"",VLOOKUP(CONCATENATE($A73,"_L_",AJ$1),Records!$C$2:$H$6601,6,FALSE))</f>
        <v/>
      </c>
      <c r="AL73" s="32" t="str">
        <f>IF(ISERROR(VLOOKUP(CONCATENATE($A73,"_L_",AM$1),Records!$C$2:$H$6601,1,FALSE)),"",VLOOKUP(CONCATENATE($A73,"_L_",AM$1),Records!$C$2:$H$6601,4,FALSE))</f>
        <v/>
      </c>
      <c r="AM73" s="7" t="str">
        <f>IF(ISERROR(VLOOKUP(CONCATENATE($A73,"_L_",AM$1),Records!$C$2:$H$6601,1,FALSE)),"",VLOOKUP(CONCATENATE($A73,"_L_",AM$1),Records!$C$2:$H$6601,5,FALSE))</f>
        <v/>
      </c>
      <c r="AN73" s="33" t="str">
        <f>IF(ISERROR(VLOOKUP(CONCATENATE($A73,"_L_",AM$1),Records!$C$2:$H$6601,1,FALSE)),"",VLOOKUP(CONCATENATE($A73,"_L_",AM$1),Records!$C$2:$H$6601,6,FALSE))</f>
        <v/>
      </c>
      <c r="AO73" s="32" t="str">
        <f>IF(ISERROR(VLOOKUP(CONCATENATE($A73,"_L_",AP$1),Records!$C$2:$H$6601,1,FALSE)),"",VLOOKUP(CONCATENATE($A73,"_L_",AP$1),Records!$C$2:$H$6601,4,FALSE))</f>
        <v/>
      </c>
      <c r="AP73" s="7" t="str">
        <f>IF(ISERROR(VLOOKUP(CONCATENATE($A73,"_L_",AP$1),Records!$C$2:$H$6601,1,FALSE)),"",VLOOKUP(CONCATENATE($A73,"_L_",AP$1),Records!$C$2:$H$6601,5,FALSE))</f>
        <v/>
      </c>
      <c r="AQ73" s="33" t="str">
        <f>IF(ISERROR(VLOOKUP(CONCATENATE($A73,"_L_",AP$1),Records!$C$2:$H$6601,1,FALSE)),"",VLOOKUP(CONCATENATE($A73,"_L_",AP$1),Records!$C$2:$H$6601,6,FALSE))</f>
        <v/>
      </c>
      <c r="AR73" s="32" t="str">
        <f>IF(ISERROR(VLOOKUP(CONCATENATE($A73,"_L_",AS$1),Records!$C$2:$H$6601,1,FALSE)),"",VLOOKUP(CONCATENATE($A73,"_L_",AS$1),Records!$C$2:$H$6601,4,FALSE))</f>
        <v/>
      </c>
      <c r="AS73" s="7" t="str">
        <f>IF(ISERROR(VLOOKUP(CONCATENATE($A73,"_L_",AS$1),Records!$C$2:$H$6601,1,FALSE)),"",VLOOKUP(CONCATENATE($A73,"_L_",AS$1),Records!$C$2:$H$6601,5,FALSE))</f>
        <v/>
      </c>
      <c r="AT73" s="33" t="str">
        <f>IF(ISERROR(VLOOKUP(CONCATENATE($A73,"_L_",AS$1),Records!$C$2:$H$6601,1,FALSE)),"",VLOOKUP(CONCATENATE($A73,"_L_",AS$1),Records!$C$2:$H$6601,6,FALSE))</f>
        <v/>
      </c>
      <c r="AU73" s="32" t="str">
        <f>IF(ISERROR(VLOOKUP(CONCATENATE($A73,"_L_",AV$1),Records!$C$2:$H$6601,1,FALSE)),"",VLOOKUP(CONCATENATE($A73,"_L_",AV$1),Records!$C$2:$H$6601,4,FALSE))</f>
        <v/>
      </c>
      <c r="AV73" s="7" t="str">
        <f>IF(ISERROR(VLOOKUP(CONCATENATE($A73,"_L_",AV$1),Records!$C$2:$H$6601,1,FALSE)),"",VLOOKUP(CONCATENATE($A73,"_L_",AV$1),Records!$C$2:$H$6601,5,FALSE))</f>
        <v/>
      </c>
      <c r="AW73" s="33" t="str">
        <f>IF(ISERROR(VLOOKUP(CONCATENATE($A73,"_L_",AV$1),Records!$C$2:$H$6601,1,FALSE)),"",VLOOKUP(CONCATENATE($A73,"_L_",AV$1),Records!$C$2:$H$6601,6,FALSE))</f>
        <v/>
      </c>
      <c r="AX73" s="32" t="str">
        <f>IF(ISERROR(VLOOKUP(CONCATENATE($A73,"_L_",AY$1),Records!$C$2:$H$6601,1,FALSE)),"",VLOOKUP(CONCATENATE($A73,"_L_",AY$1),Records!$C$2:$H$6601,4,FALSE))</f>
        <v/>
      </c>
      <c r="AY73" s="7" t="str">
        <f>IF(ISERROR(VLOOKUP(CONCATENATE($A73,"_L_",AY$1),Records!$C$2:$H$6601,1,FALSE)),"",VLOOKUP(CONCATENATE($A73,"_L_",AY$1),Records!$C$2:$H$6601,5,FALSE))</f>
        <v/>
      </c>
      <c r="AZ73" s="33" t="str">
        <f>IF(ISERROR(VLOOKUP(CONCATENATE($A73,"_L_",AY$1),Records!$C$2:$H$6601,1,FALSE)),"",VLOOKUP(CONCATENATE($A73,"_L_",AY$1),Records!$C$2:$H$6601,6,FALSE))</f>
        <v/>
      </c>
      <c r="BA73" s="32" t="str">
        <f>IF(ISERROR(VLOOKUP(CONCATENATE($A73,"_L_",BB$1),Records!$C$2:$H$6601,1,FALSE)),"",VLOOKUP(CONCATENATE($A73,"_L_",BB$1),Records!$C$2:$H$6601,4,FALSE))</f>
        <v/>
      </c>
      <c r="BB73" s="7" t="str">
        <f>IF(ISERROR(VLOOKUP(CONCATENATE($A73,"_L_",BB$1),Records!$C$2:$H$6601,1,FALSE)),"",VLOOKUP(CONCATENATE($A73,"_L_",BB$1),Records!$C$2:$H$6601,5,FALSE))</f>
        <v/>
      </c>
      <c r="BC73" s="33" t="str">
        <f>IF(ISERROR(VLOOKUP(CONCATENATE($A73,"_L_",BB$1),Records!$C$2:$H$6601,1,FALSE)),"",VLOOKUP(CONCATENATE($A73,"_L_",BB$1),Records!$C$2:$H$6601,6,FALSE))</f>
        <v/>
      </c>
      <c r="BD73" s="32" t="str">
        <f>IF(ISERROR(VLOOKUP(CONCATENATE($A73,"_L_",BE$1),Records!$C$2:$H$6601,1,FALSE)),"",VLOOKUP(CONCATENATE($A73,"_L_",BE$1),Records!$C$2:$H$6601,4,FALSE))</f>
        <v/>
      </c>
      <c r="BE73" s="7" t="str">
        <f>IF(ISERROR(VLOOKUP(CONCATENATE($A73,"_L_",BE$1),Records!$C$2:$H$6601,1,FALSE)),"",VLOOKUP(CONCATENATE($A73,"_L_",BE$1),Records!$C$2:$H$6601,5,FALSE))</f>
        <v/>
      </c>
      <c r="BF73" s="33" t="str">
        <f>IF(ISERROR(VLOOKUP(CONCATENATE($A73,"_L_",BE$1),Records!$C$2:$H$6601,1,FALSE)),"",VLOOKUP(CONCATENATE($A73,"_L_",BE$1),Records!$C$2:$H$6601,6,FALSE))</f>
        <v/>
      </c>
      <c r="BG73" s="32" t="str">
        <f>IF(ISERROR(VLOOKUP(CONCATENATE($A73,"_L_",BH$1),Records!$C$2:$H$6601,1,FALSE)),"",VLOOKUP(CONCATENATE($A73,"_L_",BH$1),Records!$C$2:$H$6601,4,FALSE))</f>
        <v/>
      </c>
      <c r="BH73" s="7" t="str">
        <f>IF(ISERROR(VLOOKUP(CONCATENATE($A73,"_L_",BH$1),Records!$C$2:$H$6601,1,FALSE)),"",VLOOKUP(CONCATENATE($A73,"_L_",BH$1),Records!$C$2:$H$6601,5,FALSE))</f>
        <v/>
      </c>
      <c r="BI73" s="33" t="str">
        <f>IF(ISERROR(VLOOKUP(CONCATENATE($A73,"_L_",BH$1),Records!$C$2:$H$6601,1,FALSE)),"",VLOOKUP(CONCATENATE($A73,"_L_",BH$1),Records!$C$2:$H$6601,6,FALSE))</f>
        <v/>
      </c>
      <c r="BJ73" s="32" t="str">
        <f>IF(ISERROR(VLOOKUP(CONCATENATE($A73,"_L_",BK$1),Records!$C$2:$H$6601,1,FALSE)),"",VLOOKUP(CONCATENATE($A73,"_L_",BK$1),Records!$C$2:$H$6601,4,FALSE))</f>
        <v/>
      </c>
      <c r="BK73" s="7" t="str">
        <f>IF(ISERROR(VLOOKUP(CONCATENATE($A73,"_L_",BK$1),Records!$C$2:$H$6601,1,FALSE)),"",VLOOKUP(CONCATENATE($A73,"_L_",BK$1),Records!$C$2:$H$6601,5,FALSE))</f>
        <v/>
      </c>
      <c r="BL73" s="33" t="str">
        <f>IF(ISERROR(VLOOKUP(CONCATENATE($A73,"_L_",BK$1),Records!$C$2:$H$6601,1,FALSE)),"",VLOOKUP(CONCATENATE($A73,"_L_",BK$1),Records!$C$2:$H$6601,6,FALSE))</f>
        <v/>
      </c>
      <c r="BM73" s="32" t="str">
        <f>IF(ISERROR(VLOOKUP(CONCATENATE($A73,"_L_",BN$1),Records!$C$2:$H$6601,1,FALSE)),"",VLOOKUP(CONCATENATE($A73,"_L_",BN$1),Records!$C$2:$H$6601,4,FALSE))</f>
        <v/>
      </c>
      <c r="BN73" s="7" t="str">
        <f>IF(ISERROR(VLOOKUP(CONCATENATE($A73,"_L_",BN$1),Records!$C$2:$H$6601,1,FALSE)),"",VLOOKUP(CONCATENATE($A73,"_L_",BN$1),Records!$C$2:$H$6601,5,FALSE))</f>
        <v/>
      </c>
      <c r="BO73" s="33" t="str">
        <f>IF(ISERROR(VLOOKUP(CONCATENATE($A73,"_L_",BN$1),Records!$C$2:$H$6601,1,FALSE)),"",VLOOKUP(CONCATENATE($A73,"_L_",BN$1),Records!$C$2:$H$6601,6,FALSE))</f>
        <v/>
      </c>
      <c r="BP73" s="32" t="str">
        <f>IF(ISERROR(VLOOKUP(CONCATENATE($A73,"_L_",BQ$1),Records!$C$2:$H$6601,1,FALSE)),"",VLOOKUP(CONCATENATE($A73,"_L_",BQ$1),Records!$C$2:$H$6601,4,FALSE))</f>
        <v/>
      </c>
      <c r="BQ73" s="7" t="str">
        <f>IF(ISERROR(VLOOKUP(CONCATENATE($A73,"_L_",BQ$1),Records!$C$2:$H$6601,1,FALSE)),"",VLOOKUP(CONCATENATE($A73,"_L_",BQ$1),Records!$C$2:$H$6601,5,FALSE))</f>
        <v/>
      </c>
      <c r="BR73" s="33" t="str">
        <f>IF(ISERROR(VLOOKUP(CONCATENATE($A73,"_L_",BQ$1),Records!$C$2:$H$6601,1,FALSE)),"",VLOOKUP(CONCATENATE($A73,"_L_",BQ$1),Records!$C$2:$H$6601,6,FALSE))</f>
        <v/>
      </c>
      <c r="BS73" s="32" t="str">
        <f>IF(ISERROR(VLOOKUP(CONCATENATE($A73,"_L_",BT$1),Records!$C$2:$H$6601,1,FALSE)),"",VLOOKUP(CONCATENATE($A73,"_L_",BT$1),Records!$C$2:$H$6601,4,FALSE))</f>
        <v/>
      </c>
      <c r="BT73" s="7" t="str">
        <f>IF(ISERROR(VLOOKUP(CONCATENATE($A73,"_L_",BT$1),Records!$C$2:$H$6601,1,FALSE)),"",VLOOKUP(CONCATENATE($A73,"_L_",BT$1),Records!$C$2:$H$6601,5,FALSE))</f>
        <v/>
      </c>
      <c r="BU73" s="33" t="str">
        <f>IF(ISERROR(VLOOKUP(CONCATENATE($A73,"_L_",BT$1),Records!$C$2:$H$6601,1,FALSE)),"",VLOOKUP(CONCATENATE($A73,"_L_",BT$1),Records!$C$2:$H$6601,6,FALSE))</f>
        <v/>
      </c>
      <c r="BV73" s="32" t="str">
        <f>IF(ISERROR(VLOOKUP(CONCATENATE($A73,"_L_",BW$1),Records!$C$2:$H$6601,1,FALSE)),"",VLOOKUP(CONCATENATE($A73,"_L_",BW$1),Records!$C$2:$H$6601,4,FALSE))</f>
        <v/>
      </c>
      <c r="BW73" s="7" t="str">
        <f>IF(ISERROR(VLOOKUP(CONCATENATE($A73,"_L_",BW$1),Records!$C$2:$H$6601,1,FALSE)),"",VLOOKUP(CONCATENATE($A73,"_L_",BW$1),Records!$C$2:$H$6601,5,FALSE))</f>
        <v/>
      </c>
      <c r="BX73" s="33" t="str">
        <f>IF(ISERROR(VLOOKUP(CONCATENATE($A73,"_L_",BW$1),Records!$C$2:$H$6601,1,FALSE)),"",VLOOKUP(CONCATENATE($A73,"_L_",BW$1),Records!$C$2:$H$6601,6,FALSE))</f>
        <v/>
      </c>
      <c r="BY73" s="32" t="str">
        <f>IF(ISERROR(VLOOKUP(CONCATENATE($A73,"_L_",BZ$1),Records!$C$2:$H$6601,1,FALSE)),"",VLOOKUP(CONCATENATE($A73,"_L_",BZ$1),Records!$C$2:$H$6601,4,FALSE))</f>
        <v/>
      </c>
      <c r="BZ73" s="7" t="str">
        <f>IF(ISERROR(VLOOKUP(CONCATENATE($A73,"_L_",BZ$1),Records!$C$2:$H$6601,1,FALSE)),"",VLOOKUP(CONCATENATE($A73,"_L_",BZ$1),Records!$C$2:$H$6601,5,FALSE))</f>
        <v/>
      </c>
      <c r="CA73" s="33" t="str">
        <f>IF(ISERROR(VLOOKUP(CONCATENATE($A73,"_L_",BZ$1),Records!$C$2:$H$6601,1,FALSE)),"",VLOOKUP(CONCATENATE($A73,"_L_",BZ$1),Records!$C$2:$H$6601,6,FALSE))</f>
        <v/>
      </c>
      <c r="CB73" s="32" t="str">
        <f>IF(ISERROR(VLOOKUP(CONCATENATE($A73,"_L_",CC$1),Records!$C$2:$H$6601,1,FALSE)),"",VLOOKUP(CONCATENATE($A73,"_L_",CC$1),Records!$C$2:$H$6601,4,FALSE))</f>
        <v/>
      </c>
      <c r="CC73" s="7" t="str">
        <f>IF(ISERROR(VLOOKUP(CONCATENATE($A73,"_L_",CC$1),Records!$C$2:$H$6601,1,FALSE)),"",VLOOKUP(CONCATENATE($A73,"_L_",CC$1),Records!$C$2:$H$6601,5,FALSE))</f>
        <v/>
      </c>
      <c r="CD73" s="33" t="str">
        <f>IF(ISERROR(VLOOKUP(CONCATENATE($A73,"_L_",CC$1),Records!$C$2:$H$6601,1,FALSE)),"",VLOOKUP(CONCATENATE($A73,"_L_",CC$1),Records!$C$2:$H$6601,6,FALSE))</f>
        <v/>
      </c>
      <c r="CE73" s="32" t="str">
        <f>IF(ISERROR(VLOOKUP(CONCATENATE($A73,"_L_",CF$1),Records!$C$2:$H$6601,1,FALSE)),"",VLOOKUP(CONCATENATE($A73,"_L_",CF$1),Records!$C$2:$H$6601,4,FALSE))</f>
        <v/>
      </c>
      <c r="CF73" s="7" t="str">
        <f>IF(ISERROR(VLOOKUP(CONCATENATE($A73,"_L_",CF$1),Records!$C$2:$H$6601,1,FALSE)),"",VLOOKUP(CONCATENATE($A73,"_L_",CF$1),Records!$C$2:$H$6601,5,FALSE))</f>
        <v/>
      </c>
      <c r="CG73" s="33" t="str">
        <f>IF(ISERROR(VLOOKUP(CONCATENATE($A73,"_L_",CF$1),Records!$C$2:$H$6601,1,FALSE)),"",VLOOKUP(CONCATENATE($A73,"_L_",CF$1),Records!$C$2:$H$6601,6,FALSE))</f>
        <v/>
      </c>
      <c r="CH73" s="32" t="str">
        <f>IF(ISERROR(VLOOKUP(CONCATENATE($A73,"_L_",CI$1),Records!$C$2:$H$6601,1,FALSE)),"",VLOOKUP(CONCATENATE($A73,"_L_",CI$1),Records!$C$2:$H$6601,4,FALSE))</f>
        <v/>
      </c>
      <c r="CI73" s="7" t="str">
        <f>IF(ISERROR(VLOOKUP(CONCATENATE($A73,"_L_",CI$1),Records!$C$2:$H$6601,1,FALSE)),"",VLOOKUP(CONCATENATE($A73,"_L_",CI$1),Records!$C$2:$H$6601,5,FALSE))</f>
        <v/>
      </c>
      <c r="CJ73" s="33" t="str">
        <f>IF(ISERROR(VLOOKUP(CONCATENATE($A73,"_L_",CI$1),Records!$C$2:$H$6601,1,FALSE)),"",VLOOKUP(CONCATENATE($A73,"_L_",CI$1),Records!$C$2:$H$6601,6,FALSE))</f>
        <v/>
      </c>
      <c r="CK73" s="32" t="str">
        <f>IF(ISERROR(VLOOKUP(CONCATENATE($A73,"_L_",CL$1),Records!$C$2:$H$6601,1,FALSE)),"",VLOOKUP(CONCATENATE($A73,"_L_",CL$1),Records!$C$2:$H$6601,4,FALSE))</f>
        <v/>
      </c>
      <c r="CL73" s="7" t="str">
        <f>IF(ISERROR(VLOOKUP(CONCATENATE($A73,"_L_",CL$1),Records!$C$2:$H$6601,1,FALSE)),"",VLOOKUP(CONCATENATE($A73,"_L_",CL$1),Records!$C$2:$H$6601,5,FALSE))</f>
        <v/>
      </c>
      <c r="CM73" s="33" t="str">
        <f>IF(ISERROR(VLOOKUP(CONCATENATE($A73,"_L_",CL$1),Records!$C$2:$H$6601,1,FALSE)),"",VLOOKUP(CONCATENATE($A73,"_L_",CL$1),Records!$C$2:$H$6601,6,FALSE))</f>
        <v/>
      </c>
      <c r="CN73" s="32" t="str">
        <f>IF(ISERROR(VLOOKUP(CONCATENATE($A73,"_L_",CO$1),Records!$C$2:$H$6601,1,FALSE)),"",VLOOKUP(CONCATENATE($A73,"_L_",CO$1),Records!$C$2:$H$6601,4,FALSE))</f>
        <v/>
      </c>
      <c r="CO73" s="7" t="str">
        <f>IF(ISERROR(VLOOKUP(CONCATENATE($A73,"_L_",CO$1),Records!$C$2:$H$6601,1,FALSE)),"",VLOOKUP(CONCATENATE($A73,"_L_",CO$1),Records!$C$2:$H$6601,5,FALSE))</f>
        <v/>
      </c>
      <c r="CP73" s="33" t="str">
        <f>IF(ISERROR(VLOOKUP(CONCATENATE($A73,"_L_",CO$1),Records!$C$2:$H$6601,1,FALSE)),"",VLOOKUP(CONCATENATE($A73,"_L_",CO$1),Records!$C$2:$H$6601,6,FALSE))</f>
        <v/>
      </c>
      <c r="CQ73" s="32" t="str">
        <f>IF(ISERROR(VLOOKUP(CONCATENATE($A73,"_L_",CR$1),Records!$C$2:$H$6601,1,FALSE)),"",VLOOKUP(CONCATENATE($A73,"_L_",CR$1),Records!$C$2:$H$6601,4,FALSE))</f>
        <v/>
      </c>
      <c r="CR73" s="7" t="str">
        <f>IF(ISERROR(VLOOKUP(CONCATENATE($A73,"_L_",CR$1),Records!$C$2:$H$6601,1,FALSE)),"",VLOOKUP(CONCATENATE($A73,"_L_",CR$1),Records!$C$2:$H$6601,5,FALSE))</f>
        <v/>
      </c>
      <c r="CS73" s="33" t="str">
        <f>IF(ISERROR(VLOOKUP(CONCATENATE($A73,"_L_",CR$1),Records!$C$2:$H$6601,1,FALSE)),"",VLOOKUP(CONCATENATE($A73,"_L_",CR$1),Records!$C$2:$H$6601,6,FALSE))</f>
        <v/>
      </c>
      <c r="CT73" s="32" t="str">
        <f>IF(ISERROR(VLOOKUP(CONCATENATE($A73,"_L_",CU$1),Records!$C$2:$H$6601,1,FALSE)),"",VLOOKUP(CONCATENATE($A73,"_L_",CU$1),Records!$C$2:$H$6601,4,FALSE))</f>
        <v/>
      </c>
      <c r="CU73" s="7" t="str">
        <f>IF(ISERROR(VLOOKUP(CONCATENATE($A73,"_L_",CU$1),Records!$C$2:$H$6601,1,FALSE)),"",VLOOKUP(CONCATENATE($A73,"_L_",CU$1),Records!$C$2:$H$6601,5,FALSE))</f>
        <v/>
      </c>
      <c r="CV73" s="33" t="str">
        <f>IF(ISERROR(VLOOKUP(CONCATENATE($A73,"_L_",CU$1),Records!$C$2:$H$6601,1,FALSE)),"",VLOOKUP(CONCATENATE($A73,"_L_",CU$1),Records!$C$2:$H$6601,6,FALSE))</f>
        <v/>
      </c>
      <c r="CW73" s="32" t="str">
        <f>IF(ISERROR(VLOOKUP(CONCATENATE($A73,"_L_",CX$1),Records!$C$2:$H$6601,1,FALSE)),"",VLOOKUP(CONCATENATE($A73,"_L_",CX$1),Records!$C$2:$H$6601,4,FALSE))</f>
        <v/>
      </c>
      <c r="CX73" s="7" t="str">
        <f>IF(ISERROR(VLOOKUP(CONCATENATE($A73,"_L_",CX$1),Records!$C$2:$H$6601,1,FALSE)),"",VLOOKUP(CONCATENATE($A73,"_L_",CX$1),Records!$C$2:$H$6601,5,FALSE))</f>
        <v/>
      </c>
      <c r="CY73" s="33" t="str">
        <f>IF(ISERROR(VLOOKUP(CONCATENATE($A73,"_L_",CX$1),Records!$C$2:$H$6601,1,FALSE)),"",VLOOKUP(CONCATENATE($A73,"_L_",CX$1),Records!$C$2:$H$6601,6,FALSE))</f>
        <v/>
      </c>
      <c r="CZ73" s="32" t="str">
        <f>IF(ISERROR(VLOOKUP(CONCATENATE($A73,"_L_",DA$1),Records!$C$2:$H$6601,1,FALSE)),"",VLOOKUP(CONCATENATE($A73,"_L_",DA$1),Records!$C$2:$H$6601,4,FALSE))</f>
        <v/>
      </c>
      <c r="DA73" s="7" t="str">
        <f>IF(ISERROR(VLOOKUP(CONCATENATE($A73,"_L_",DA$1),Records!$C$2:$H$6601,1,FALSE)),"",VLOOKUP(CONCATENATE($A73,"_L_",DA$1),Records!$C$2:$H$6601,5,FALSE))</f>
        <v/>
      </c>
      <c r="DB73" s="33" t="str">
        <f>IF(ISERROR(VLOOKUP(CONCATENATE($A73,"_L_",DA$1),Records!$C$2:$H$6601,1,FALSE)),"",VLOOKUP(CONCATENATE($A73,"_L_",DA$1),Records!$C$2:$H$6601,6,FALSE))</f>
        <v/>
      </c>
      <c r="DC73" s="32" t="str">
        <f>IF(ISERROR(VLOOKUP(CONCATENATE($A73,"_L_",DD$1),Records!$C$2:$H$6601,1,FALSE)),"",VLOOKUP(CONCATENATE($A73,"_L_",DD$1),Records!$C$2:$H$6601,4,FALSE))</f>
        <v/>
      </c>
      <c r="DD73" s="7" t="str">
        <f>IF(ISERROR(VLOOKUP(CONCATENATE($A73,"_L_",DD$1),Records!$C$2:$H$6601,1,FALSE)),"",VLOOKUP(CONCATENATE($A73,"_L_",DD$1),Records!$C$2:$H$6601,5,FALSE))</f>
        <v/>
      </c>
      <c r="DE73" s="33" t="str">
        <f>IF(ISERROR(VLOOKUP(CONCATENATE($A73,"_L_",DD$1),Records!$C$2:$H$6601,1,FALSE)),"",VLOOKUP(CONCATENATE($A73,"_L_",DD$1),Records!$C$2:$H$6601,6,FALSE))</f>
        <v/>
      </c>
      <c r="DF73" s="32" t="str">
        <f>IF(ISERROR(VLOOKUP(CONCATENATE($A73,"_L_",DG$1),Records!$C$2:$H$6601,1,FALSE)),"",VLOOKUP(CONCATENATE($A73,"_L_",DG$1),Records!$C$2:$H$6601,4,FALSE))</f>
        <v/>
      </c>
      <c r="DG73" s="7" t="str">
        <f>IF(ISERROR(VLOOKUP(CONCATENATE($A73,"_L_",DG$1),Records!$C$2:$H$6601,1,FALSE)),"",VLOOKUP(CONCATENATE($A73,"_L_",DG$1),Records!$C$2:$H$6601,5,FALSE))</f>
        <v/>
      </c>
      <c r="DH73" s="33" t="str">
        <f>IF(ISERROR(VLOOKUP(CONCATENATE($A73,"_L_",DG$1),Records!$C$2:$H$6601,1,FALSE)),"",VLOOKUP(CONCATENATE($A73,"_L_",DG$1),Records!$C$2:$H$6601,6,FALSE))</f>
        <v/>
      </c>
      <c r="DI73" s="32" t="str">
        <f>IF(ISERROR(VLOOKUP(CONCATENATE($A73,"_L_",DJ$1),Records!$C$2:$H$6601,1,FALSE)),"",VLOOKUP(CONCATENATE($A73,"_L_",DJ$1),Records!$C$2:$H$6601,4,FALSE))</f>
        <v/>
      </c>
      <c r="DJ73" s="7" t="str">
        <f>IF(ISERROR(VLOOKUP(CONCATENATE($A73,"_L_",DJ$1),Records!$C$2:$H$6601,1,FALSE)),"",VLOOKUP(CONCATENATE($A73,"_L_",DJ$1),Records!$C$2:$H$6601,5,FALSE))</f>
        <v/>
      </c>
      <c r="DK73" s="33" t="str">
        <f>IF(ISERROR(VLOOKUP(CONCATENATE($A73,"_L_",DJ$1),Records!$C$2:$H$6601,1,FALSE)),"",VLOOKUP(CONCATENATE($A73,"_L_",DJ$1),Records!$C$2:$H$6601,6,FALSE))</f>
        <v/>
      </c>
      <c r="DL73" s="32" t="str">
        <f>IF(ISERROR(VLOOKUP(CONCATENATE($A73,"_L_",DM$1),Records!$C$2:$H$6601,1,FALSE)),"",VLOOKUP(CONCATENATE($A73,"_L_",DM$1),Records!$C$2:$H$6601,4,FALSE))</f>
        <v/>
      </c>
      <c r="DM73" s="7" t="str">
        <f>IF(ISERROR(VLOOKUP(CONCATENATE($A73,"_L_",DM$1),Records!$C$2:$H$6601,1,FALSE)),"",VLOOKUP(CONCATENATE($A73,"_L_",DM$1),Records!$C$2:$H$6601,5,FALSE))</f>
        <v/>
      </c>
      <c r="DN73" s="33" t="str">
        <f>IF(ISERROR(VLOOKUP(CONCATENATE($A73,"_L_",DM$1),Records!$C$2:$H$6601,1,FALSE)),"",VLOOKUP(CONCATENATE($A73,"_L_",DM$1),Records!$C$2:$H$6601,6,FALSE))</f>
        <v/>
      </c>
      <c r="DO73" s="32" t="str">
        <f>IF(ISERROR(VLOOKUP(CONCATENATE($A73,"_L_",DP$1),Records!$C$2:$H$6601,1,FALSE)),"",VLOOKUP(CONCATENATE($A73,"_L_",DP$1),Records!$C$2:$H$6601,4,FALSE))</f>
        <v/>
      </c>
      <c r="DP73" s="7" t="str">
        <f>IF(ISERROR(VLOOKUP(CONCATENATE($A73,"_L_",DP$1),Records!$C$2:$H$6601,1,FALSE)),"",VLOOKUP(CONCATENATE($A73,"_L_",DP$1),Records!$C$2:$H$6601,5,FALSE))</f>
        <v/>
      </c>
      <c r="DQ73" s="33" t="str">
        <f>IF(ISERROR(VLOOKUP(CONCATENATE($A73,"_L_",DP$1),Records!$C$2:$H$6601,1,FALSE)),"",VLOOKUP(CONCATENATE($A73,"_L_",DP$1),Records!$C$2:$H$6601,6,FALSE))</f>
        <v/>
      </c>
      <c r="DR73" s="32" t="str">
        <f>IF(ISERROR(VLOOKUP(CONCATENATE($A73,"_L_",DS$1),Records!$C$2:$H$6601,1,FALSE)),"",VLOOKUP(CONCATENATE($A73,"_L_",DS$1),Records!$C$2:$H$6601,4,FALSE))</f>
        <v/>
      </c>
      <c r="DS73" s="7" t="str">
        <f>IF(ISERROR(VLOOKUP(CONCATENATE($A73,"_L_",DS$1),Records!$C$2:$H$6601,1,FALSE)),"",VLOOKUP(CONCATENATE($A73,"_L_",DS$1),Records!$C$2:$H$6601,5,FALSE))</f>
        <v/>
      </c>
      <c r="DT73" s="33" t="str">
        <f>IF(ISERROR(VLOOKUP(CONCATENATE($A73,"_L_",DS$1),Records!$C$2:$H$6601,1,FALSE)),"",VLOOKUP(CONCATENATE($A73,"_L_",DS$1),Records!$C$2:$H$6601,6,FALSE))</f>
        <v/>
      </c>
      <c r="DU73" s="32" t="str">
        <f>IF(ISERROR(VLOOKUP(CONCATENATE($A73,"_L_",DV$1),Records!$C$2:$H$6601,1,FALSE)),"",VLOOKUP(CONCATENATE($A73,"_L_",DV$1),Records!$C$2:$H$6601,4,FALSE))</f>
        <v/>
      </c>
      <c r="DV73" s="7" t="str">
        <f>IF(ISERROR(VLOOKUP(CONCATENATE($A73,"_L_",DV$1),Records!$C$2:$H$6601,1,FALSE)),"",VLOOKUP(CONCATENATE($A73,"_L_",DV$1),Records!$C$2:$H$6601,5,FALSE))</f>
        <v/>
      </c>
      <c r="DW73" s="33" t="str">
        <f>IF(ISERROR(VLOOKUP(CONCATENATE($A73,"_L_",DV$1),Records!$C$2:$H$6601,1,FALSE)),"",VLOOKUP(CONCATENATE($A73,"_L_",DV$1),Records!$C$2:$H$6601,6,FALSE))</f>
        <v/>
      </c>
      <c r="DX73" s="32" t="str">
        <f>IF(ISERROR(VLOOKUP(CONCATENATE($A73,"_L_",DY$1),Records!$C$2:$H$6601,1,FALSE)),"",VLOOKUP(CONCATENATE($A73,"_L_",DY$1),Records!$C$2:$H$6601,4,FALSE))</f>
        <v/>
      </c>
      <c r="DY73" s="7" t="str">
        <f>IF(ISERROR(VLOOKUP(CONCATENATE($A73,"_L_",DY$1),Records!$C$2:$H$6601,1,FALSE)),"",VLOOKUP(CONCATENATE($A73,"_L_",DY$1),Records!$C$2:$H$6601,5,FALSE))</f>
        <v/>
      </c>
      <c r="DZ73" s="33" t="str">
        <f>IF(ISERROR(VLOOKUP(CONCATENATE($A73,"_L_",DY$1),Records!$C$2:$H$6601,1,FALSE)),"",VLOOKUP(CONCATENATE($A73,"_L_",DY$1),Records!$C$2:$H$6601,6,FALSE))</f>
        <v/>
      </c>
      <c r="EA73" s="32" t="str">
        <f>IF(ISERROR(VLOOKUP(CONCATENATE($A73,"_L_",EB$1),Records!$C$2:$H$6601,1,FALSE)),"",VLOOKUP(CONCATENATE($A73,"_L_",EB$1),Records!$C$2:$H$6601,4,FALSE))</f>
        <v/>
      </c>
      <c r="EB73" s="7" t="str">
        <f>IF(ISERROR(VLOOKUP(CONCATENATE($A73,"_L_",EB$1),Records!$C$2:$H$6601,1,FALSE)),"",VLOOKUP(CONCATENATE($A73,"_L_",EB$1),Records!$C$2:$H$6601,5,FALSE))</f>
        <v/>
      </c>
      <c r="EC73" s="33" t="str">
        <f>IF(ISERROR(VLOOKUP(CONCATENATE($A73,"_L_",EB$1),Records!$C$2:$H$6601,1,FALSE)),"",VLOOKUP(CONCATENATE($A73,"_L_",EB$1),Records!$C$2:$H$6601,6,FALSE))</f>
        <v/>
      </c>
    </row>
    <row r="74" spans="1:133" ht="15.75" x14ac:dyDescent="0.25">
      <c r="A74" s="11">
        <v>42256</v>
      </c>
      <c r="B74" s="17" t="s">
        <v>70</v>
      </c>
      <c r="C74" s="17">
        <f t="shared" si="3"/>
        <v>11</v>
      </c>
      <c r="D74" s="24" t="s">
        <v>60</v>
      </c>
      <c r="E74" s="8" t="s">
        <v>71</v>
      </c>
      <c r="F74" s="62">
        <f t="shared" si="2"/>
        <v>0</v>
      </c>
      <c r="G74" s="62">
        <f>HomeCalc!F74</f>
        <v>0</v>
      </c>
      <c r="H74" s="32" t="str">
        <f>IF(ISERROR(VLOOKUP(CONCATENATE($A74,"_L_",I$1),Records!$C$2:$H$6601,1,FALSE)),"",VLOOKUP(CONCATENATE($A74,"_L_",I$1),Records!$C$2:$H$6601,4,FALSE))</f>
        <v/>
      </c>
      <c r="I74" s="7" t="str">
        <f>IF(ISERROR(VLOOKUP(CONCATENATE($A74,"_L_",I$1),Records!$C$2:$H$6601,1,FALSE)),"",VLOOKUP(CONCATENATE($A74,"_L_",I$1),Records!$C$2:$H$6601,5,FALSE))</f>
        <v/>
      </c>
      <c r="J74" s="33" t="str">
        <f>IF(ISERROR(VLOOKUP(CONCATENATE($A74,"_L_",I$1),Records!$C$2:$H$6601,1,FALSE)),"",VLOOKUP(CONCATENATE($A74,"_L_",I$1),Records!$C$2:$H$6601,6,FALSE))</f>
        <v/>
      </c>
      <c r="K74" s="32" t="str">
        <f>IF(ISERROR(VLOOKUP(CONCATENATE($A74,"_L_",L$1),Records!$C$2:$H$6601,1,FALSE)),"",VLOOKUP(CONCATENATE($A74,"_L_",L$1),Records!$C$2:$H$6601,4,FALSE))</f>
        <v/>
      </c>
      <c r="L74" s="7" t="str">
        <f>IF(ISERROR(VLOOKUP(CONCATENATE($A74,"_L_",L$1),Records!$C$2:$H$6601,1,FALSE)),"",VLOOKUP(CONCATENATE($A74,"_L_",L$1),Records!$C$2:$H$6601,5,FALSE))</f>
        <v/>
      </c>
      <c r="M74" s="33" t="str">
        <f>IF(ISERROR(VLOOKUP(CONCATENATE($A74,"_L_",L$1),Records!$C$2:$H$6601,1,FALSE)),"",VLOOKUP(CONCATENATE($A74,"_L_",L$1),Records!$C$2:$H$6601,6,FALSE))</f>
        <v/>
      </c>
      <c r="N74" s="32" t="str">
        <f>IF(ISERROR(VLOOKUP(CONCATENATE($A74,"_L_",O$1),Records!$C$2:$H$6601,1,FALSE)),"",VLOOKUP(CONCATENATE($A74,"_L_",O$1),Records!$C$2:$H$6601,4,FALSE))</f>
        <v/>
      </c>
      <c r="O74" s="7" t="str">
        <f>IF(ISERROR(VLOOKUP(CONCATENATE($A74,"_L_",O$1),Records!$C$2:$H$6601,1,FALSE)),"",VLOOKUP(CONCATENATE($A74,"_L_",O$1),Records!$C$2:$H$6601,5,FALSE))</f>
        <v/>
      </c>
      <c r="P74" s="33" t="str">
        <f>IF(ISERROR(VLOOKUP(CONCATENATE($A74,"_L_",O$1),Records!$C$2:$H$6601,1,FALSE)),"",VLOOKUP(CONCATENATE($A74,"_L_",O$1),Records!$C$2:$H$6601,6,FALSE))</f>
        <v/>
      </c>
      <c r="Q74" s="32" t="str">
        <f>IF(ISERROR(VLOOKUP(CONCATENATE($A74,"_L_",R$1),Records!$C$2:$H$6601,1,FALSE)),"",VLOOKUP(CONCATENATE($A74,"_L_",R$1),Records!$C$2:$H$6601,4,FALSE))</f>
        <v/>
      </c>
      <c r="R74" s="7" t="str">
        <f>IF(ISERROR(VLOOKUP(CONCATENATE($A74,"_L_",R$1),Records!$C$2:$H$6601,1,FALSE)),"",VLOOKUP(CONCATENATE($A74,"_L_",R$1),Records!$C$2:$H$6601,5,FALSE))</f>
        <v/>
      </c>
      <c r="S74" s="33" t="str">
        <f>IF(ISERROR(VLOOKUP(CONCATENATE($A74,"_L_",R$1),Records!$C$2:$H$6601,1,FALSE)),"",VLOOKUP(CONCATENATE($A74,"_L_",R$1),Records!$C$2:$H$6601,6,FALSE))</f>
        <v/>
      </c>
      <c r="T74" s="32" t="str">
        <f>IF(ISERROR(VLOOKUP(CONCATENATE($A74,"_L_",U$1),Records!$C$2:$H$6601,1,FALSE)),"",VLOOKUP(CONCATENATE($A74,"_L_",U$1),Records!$C$2:$H$6601,4,FALSE))</f>
        <v/>
      </c>
      <c r="U74" s="7" t="str">
        <f>IF(ISERROR(VLOOKUP(CONCATENATE($A74,"_L_",U$1),Records!$C$2:$H$6601,1,FALSE)),"",VLOOKUP(CONCATENATE($A74,"_L_",U$1),Records!$C$2:$H$6601,5,FALSE))</f>
        <v/>
      </c>
      <c r="V74" s="33" t="str">
        <f>IF(ISERROR(VLOOKUP(CONCATENATE($A74,"_L_",U$1),Records!$C$2:$H$6601,1,FALSE)),"",VLOOKUP(CONCATENATE($A74,"_L_",U$1),Records!$C$2:$H$6601,6,FALSE))</f>
        <v/>
      </c>
      <c r="W74" s="32" t="str">
        <f>IF(ISERROR(VLOOKUP(CONCATENATE($A74,"_L_",X$1),Records!$C$2:$H$6601,1,FALSE)),"",VLOOKUP(CONCATENATE($A74,"_L_",X$1),Records!$C$2:$H$6601,4,FALSE))</f>
        <v/>
      </c>
      <c r="X74" s="7" t="str">
        <f>IF(ISERROR(VLOOKUP(CONCATENATE($A74,"_L_",X$1),Records!$C$2:$H$6601,1,FALSE)),"",VLOOKUP(CONCATENATE($A74,"_L_",X$1),Records!$C$2:$H$6601,5,FALSE))</f>
        <v/>
      </c>
      <c r="Y74" s="33" t="str">
        <f>IF(ISERROR(VLOOKUP(CONCATENATE($A74,"_L_",X$1),Records!$C$2:$H$6601,1,FALSE)),"",VLOOKUP(CONCATENATE($A74,"_L_",X$1),Records!$C$2:$H$6601,6,FALSE))</f>
        <v/>
      </c>
      <c r="Z74" s="32" t="str">
        <f>IF(ISERROR(VLOOKUP(CONCATENATE($A74,"_L_",AA$1),Records!$C$2:$H$6601,1,FALSE)),"",VLOOKUP(CONCATENATE($A74,"_L_",AA$1),Records!$C$2:$H$6601,4,FALSE))</f>
        <v/>
      </c>
      <c r="AA74" s="7" t="str">
        <f>IF(ISERROR(VLOOKUP(CONCATENATE($A74,"_L_",AA$1),Records!$C$2:$H$6601,1,FALSE)),"",VLOOKUP(CONCATENATE($A74,"_L_",AA$1),Records!$C$2:$H$6601,5,FALSE))</f>
        <v/>
      </c>
      <c r="AB74" s="33" t="str">
        <f>IF(ISERROR(VLOOKUP(CONCATENATE($A74,"_L_",AA$1),Records!$C$2:$H$6601,1,FALSE)),"",VLOOKUP(CONCATENATE($A74,"_L_",AA$1),Records!$C$2:$H$6601,6,FALSE))</f>
        <v/>
      </c>
      <c r="AC74" s="32" t="str">
        <f>IF(ISERROR(VLOOKUP(CONCATENATE($A74,"_L_",AD$1),Records!$C$2:$H$6601,1,FALSE)),"",VLOOKUP(CONCATENATE($A74,"_L_",AD$1),Records!$C$2:$H$6601,4,FALSE))</f>
        <v/>
      </c>
      <c r="AD74" s="7" t="str">
        <f>IF(ISERROR(VLOOKUP(CONCATENATE($A74,"_L_",AD$1),Records!$C$2:$H$6601,1,FALSE)),"",VLOOKUP(CONCATENATE($A74,"_L_",AD$1),Records!$C$2:$H$6601,5,FALSE))</f>
        <v/>
      </c>
      <c r="AE74" s="33" t="str">
        <f>IF(ISERROR(VLOOKUP(CONCATENATE($A74,"_L_",AD$1),Records!$C$2:$H$6601,1,FALSE)),"",VLOOKUP(CONCATENATE($A74,"_L_",AD$1),Records!$C$2:$H$6601,6,FALSE))</f>
        <v/>
      </c>
      <c r="AF74" s="32" t="str">
        <f>IF(ISERROR(VLOOKUP(CONCATENATE($A74,"_L_",AG$1),Records!$C$2:$H$6601,1,FALSE)),"",VLOOKUP(CONCATENATE($A74,"_L_",AG$1),Records!$C$2:$H$6601,4,FALSE))</f>
        <v/>
      </c>
      <c r="AG74" s="7" t="str">
        <f>IF(ISERROR(VLOOKUP(CONCATENATE($A74,"_L_",AG$1),Records!$C$2:$H$6601,1,FALSE)),"",VLOOKUP(CONCATENATE($A74,"_L_",AG$1),Records!$C$2:$H$6601,5,FALSE))</f>
        <v/>
      </c>
      <c r="AH74" s="33" t="str">
        <f>IF(ISERROR(VLOOKUP(CONCATENATE($A74,"_L_",AG$1),Records!$C$2:$H$6601,1,FALSE)),"",VLOOKUP(CONCATENATE($A74,"_L_",AG$1),Records!$C$2:$H$6601,6,FALSE))</f>
        <v/>
      </c>
      <c r="AI74" s="32" t="str">
        <f>IF(ISERROR(VLOOKUP(CONCATENATE($A74,"_L_",AJ$1),Records!$C$2:$H$6601,1,FALSE)),"",VLOOKUP(CONCATENATE($A74,"_L_",AJ$1),Records!$C$2:$H$6601,4,FALSE))</f>
        <v/>
      </c>
      <c r="AJ74" s="7" t="str">
        <f>IF(ISERROR(VLOOKUP(CONCATENATE($A74,"_L_",AJ$1),Records!$C$2:$H$6601,1,FALSE)),"",VLOOKUP(CONCATENATE($A74,"_L_",AJ$1),Records!$C$2:$H$6601,5,FALSE))</f>
        <v/>
      </c>
      <c r="AK74" s="33" t="str">
        <f>IF(ISERROR(VLOOKUP(CONCATENATE($A74,"_L_",AJ$1),Records!$C$2:$H$6601,1,FALSE)),"",VLOOKUP(CONCATENATE($A74,"_L_",AJ$1),Records!$C$2:$H$6601,6,FALSE))</f>
        <v/>
      </c>
      <c r="AL74" s="32" t="str">
        <f>IF(ISERROR(VLOOKUP(CONCATENATE($A74,"_L_",AM$1),Records!$C$2:$H$6601,1,FALSE)),"",VLOOKUP(CONCATENATE($A74,"_L_",AM$1),Records!$C$2:$H$6601,4,FALSE))</f>
        <v/>
      </c>
      <c r="AM74" s="7" t="str">
        <f>IF(ISERROR(VLOOKUP(CONCATENATE($A74,"_L_",AM$1),Records!$C$2:$H$6601,1,FALSE)),"",VLOOKUP(CONCATENATE($A74,"_L_",AM$1),Records!$C$2:$H$6601,5,FALSE))</f>
        <v/>
      </c>
      <c r="AN74" s="33" t="str">
        <f>IF(ISERROR(VLOOKUP(CONCATENATE($A74,"_L_",AM$1),Records!$C$2:$H$6601,1,FALSE)),"",VLOOKUP(CONCATENATE($A74,"_L_",AM$1),Records!$C$2:$H$6601,6,FALSE))</f>
        <v/>
      </c>
      <c r="AO74" s="32" t="str">
        <f>IF(ISERROR(VLOOKUP(CONCATENATE($A74,"_L_",AP$1),Records!$C$2:$H$6601,1,FALSE)),"",VLOOKUP(CONCATENATE($A74,"_L_",AP$1),Records!$C$2:$H$6601,4,FALSE))</f>
        <v/>
      </c>
      <c r="AP74" s="7" t="str">
        <f>IF(ISERROR(VLOOKUP(CONCATENATE($A74,"_L_",AP$1),Records!$C$2:$H$6601,1,FALSE)),"",VLOOKUP(CONCATENATE($A74,"_L_",AP$1),Records!$C$2:$H$6601,5,FALSE))</f>
        <v/>
      </c>
      <c r="AQ74" s="33" t="str">
        <f>IF(ISERROR(VLOOKUP(CONCATENATE($A74,"_L_",AP$1),Records!$C$2:$H$6601,1,FALSE)),"",VLOOKUP(CONCATENATE($A74,"_L_",AP$1),Records!$C$2:$H$6601,6,FALSE))</f>
        <v/>
      </c>
      <c r="AR74" s="32" t="str">
        <f>IF(ISERROR(VLOOKUP(CONCATENATE($A74,"_L_",AS$1),Records!$C$2:$H$6601,1,FALSE)),"",VLOOKUP(CONCATENATE($A74,"_L_",AS$1),Records!$C$2:$H$6601,4,FALSE))</f>
        <v/>
      </c>
      <c r="AS74" s="7" t="str">
        <f>IF(ISERROR(VLOOKUP(CONCATENATE($A74,"_L_",AS$1),Records!$C$2:$H$6601,1,FALSE)),"",VLOOKUP(CONCATENATE($A74,"_L_",AS$1),Records!$C$2:$H$6601,5,FALSE))</f>
        <v/>
      </c>
      <c r="AT74" s="33" t="str">
        <f>IF(ISERROR(VLOOKUP(CONCATENATE($A74,"_L_",AS$1),Records!$C$2:$H$6601,1,FALSE)),"",VLOOKUP(CONCATENATE($A74,"_L_",AS$1),Records!$C$2:$H$6601,6,FALSE))</f>
        <v/>
      </c>
      <c r="AU74" s="32" t="str">
        <f>IF(ISERROR(VLOOKUP(CONCATENATE($A74,"_L_",AV$1),Records!$C$2:$H$6601,1,FALSE)),"",VLOOKUP(CONCATENATE($A74,"_L_",AV$1),Records!$C$2:$H$6601,4,FALSE))</f>
        <v/>
      </c>
      <c r="AV74" s="7" t="str">
        <f>IF(ISERROR(VLOOKUP(CONCATENATE($A74,"_L_",AV$1),Records!$C$2:$H$6601,1,FALSE)),"",VLOOKUP(CONCATENATE($A74,"_L_",AV$1),Records!$C$2:$H$6601,5,FALSE))</f>
        <v/>
      </c>
      <c r="AW74" s="33" t="str">
        <f>IF(ISERROR(VLOOKUP(CONCATENATE($A74,"_L_",AV$1),Records!$C$2:$H$6601,1,FALSE)),"",VLOOKUP(CONCATENATE($A74,"_L_",AV$1),Records!$C$2:$H$6601,6,FALSE))</f>
        <v/>
      </c>
      <c r="AX74" s="32" t="str">
        <f>IF(ISERROR(VLOOKUP(CONCATENATE($A74,"_L_",AY$1),Records!$C$2:$H$6601,1,FALSE)),"",VLOOKUP(CONCATENATE($A74,"_L_",AY$1),Records!$C$2:$H$6601,4,FALSE))</f>
        <v/>
      </c>
      <c r="AY74" s="7" t="str">
        <f>IF(ISERROR(VLOOKUP(CONCATENATE($A74,"_L_",AY$1),Records!$C$2:$H$6601,1,FALSE)),"",VLOOKUP(CONCATENATE($A74,"_L_",AY$1),Records!$C$2:$H$6601,5,FALSE))</f>
        <v/>
      </c>
      <c r="AZ74" s="33" t="str">
        <f>IF(ISERROR(VLOOKUP(CONCATENATE($A74,"_L_",AY$1),Records!$C$2:$H$6601,1,FALSE)),"",VLOOKUP(CONCATENATE($A74,"_L_",AY$1),Records!$C$2:$H$6601,6,FALSE))</f>
        <v/>
      </c>
      <c r="BA74" s="32" t="str">
        <f>IF(ISERROR(VLOOKUP(CONCATENATE($A74,"_L_",BB$1),Records!$C$2:$H$6601,1,FALSE)),"",VLOOKUP(CONCATENATE($A74,"_L_",BB$1),Records!$C$2:$H$6601,4,FALSE))</f>
        <v/>
      </c>
      <c r="BB74" s="7" t="str">
        <f>IF(ISERROR(VLOOKUP(CONCATENATE($A74,"_L_",BB$1),Records!$C$2:$H$6601,1,FALSE)),"",VLOOKUP(CONCATENATE($A74,"_L_",BB$1),Records!$C$2:$H$6601,5,FALSE))</f>
        <v/>
      </c>
      <c r="BC74" s="33" t="str">
        <f>IF(ISERROR(VLOOKUP(CONCATENATE($A74,"_L_",BB$1),Records!$C$2:$H$6601,1,FALSE)),"",VLOOKUP(CONCATENATE($A74,"_L_",BB$1),Records!$C$2:$H$6601,6,FALSE))</f>
        <v/>
      </c>
      <c r="BD74" s="32" t="str">
        <f>IF(ISERROR(VLOOKUP(CONCATENATE($A74,"_L_",BE$1),Records!$C$2:$H$6601,1,FALSE)),"",VLOOKUP(CONCATENATE($A74,"_L_",BE$1),Records!$C$2:$H$6601,4,FALSE))</f>
        <v/>
      </c>
      <c r="BE74" s="7" t="str">
        <f>IF(ISERROR(VLOOKUP(CONCATENATE($A74,"_L_",BE$1),Records!$C$2:$H$6601,1,FALSE)),"",VLOOKUP(CONCATENATE($A74,"_L_",BE$1),Records!$C$2:$H$6601,5,FALSE))</f>
        <v/>
      </c>
      <c r="BF74" s="33" t="str">
        <f>IF(ISERROR(VLOOKUP(CONCATENATE($A74,"_L_",BE$1),Records!$C$2:$H$6601,1,FALSE)),"",VLOOKUP(CONCATENATE($A74,"_L_",BE$1),Records!$C$2:$H$6601,6,FALSE))</f>
        <v/>
      </c>
      <c r="BG74" s="32" t="str">
        <f>IF(ISERROR(VLOOKUP(CONCATENATE($A74,"_L_",BH$1),Records!$C$2:$H$6601,1,FALSE)),"",VLOOKUP(CONCATENATE($A74,"_L_",BH$1),Records!$C$2:$H$6601,4,FALSE))</f>
        <v/>
      </c>
      <c r="BH74" s="7" t="str">
        <f>IF(ISERROR(VLOOKUP(CONCATENATE($A74,"_L_",BH$1),Records!$C$2:$H$6601,1,FALSE)),"",VLOOKUP(CONCATENATE($A74,"_L_",BH$1),Records!$C$2:$H$6601,5,FALSE))</f>
        <v/>
      </c>
      <c r="BI74" s="33" t="str">
        <f>IF(ISERROR(VLOOKUP(CONCATENATE($A74,"_L_",BH$1),Records!$C$2:$H$6601,1,FALSE)),"",VLOOKUP(CONCATENATE($A74,"_L_",BH$1),Records!$C$2:$H$6601,6,FALSE))</f>
        <v/>
      </c>
      <c r="BJ74" s="32" t="str">
        <f>IF(ISERROR(VLOOKUP(CONCATENATE($A74,"_L_",BK$1),Records!$C$2:$H$6601,1,FALSE)),"",VLOOKUP(CONCATENATE($A74,"_L_",BK$1),Records!$C$2:$H$6601,4,FALSE))</f>
        <v/>
      </c>
      <c r="BK74" s="7" t="str">
        <f>IF(ISERROR(VLOOKUP(CONCATENATE($A74,"_L_",BK$1),Records!$C$2:$H$6601,1,FALSE)),"",VLOOKUP(CONCATENATE($A74,"_L_",BK$1),Records!$C$2:$H$6601,5,FALSE))</f>
        <v/>
      </c>
      <c r="BL74" s="33" t="str">
        <f>IF(ISERROR(VLOOKUP(CONCATENATE($A74,"_L_",BK$1),Records!$C$2:$H$6601,1,FALSE)),"",VLOOKUP(CONCATENATE($A74,"_L_",BK$1),Records!$C$2:$H$6601,6,FALSE))</f>
        <v/>
      </c>
      <c r="BM74" s="32" t="str">
        <f>IF(ISERROR(VLOOKUP(CONCATENATE($A74,"_L_",BN$1),Records!$C$2:$H$6601,1,FALSE)),"",VLOOKUP(CONCATENATE($A74,"_L_",BN$1),Records!$C$2:$H$6601,4,FALSE))</f>
        <v/>
      </c>
      <c r="BN74" s="7" t="str">
        <f>IF(ISERROR(VLOOKUP(CONCATENATE($A74,"_L_",BN$1),Records!$C$2:$H$6601,1,FALSE)),"",VLOOKUP(CONCATENATE($A74,"_L_",BN$1),Records!$C$2:$H$6601,5,FALSE))</f>
        <v/>
      </c>
      <c r="BO74" s="33" t="str">
        <f>IF(ISERROR(VLOOKUP(CONCATENATE($A74,"_L_",BN$1),Records!$C$2:$H$6601,1,FALSE)),"",VLOOKUP(CONCATENATE($A74,"_L_",BN$1),Records!$C$2:$H$6601,6,FALSE))</f>
        <v/>
      </c>
      <c r="BP74" s="32" t="str">
        <f>IF(ISERROR(VLOOKUP(CONCATENATE($A74,"_L_",BQ$1),Records!$C$2:$H$6601,1,FALSE)),"",VLOOKUP(CONCATENATE($A74,"_L_",BQ$1),Records!$C$2:$H$6601,4,FALSE))</f>
        <v/>
      </c>
      <c r="BQ74" s="7" t="str">
        <f>IF(ISERROR(VLOOKUP(CONCATENATE($A74,"_L_",BQ$1),Records!$C$2:$H$6601,1,FALSE)),"",VLOOKUP(CONCATENATE($A74,"_L_",BQ$1),Records!$C$2:$H$6601,5,FALSE))</f>
        <v/>
      </c>
      <c r="BR74" s="33" t="str">
        <f>IF(ISERROR(VLOOKUP(CONCATENATE($A74,"_L_",BQ$1),Records!$C$2:$H$6601,1,FALSE)),"",VLOOKUP(CONCATENATE($A74,"_L_",BQ$1),Records!$C$2:$H$6601,6,FALSE))</f>
        <v/>
      </c>
      <c r="BS74" s="32" t="str">
        <f>IF(ISERROR(VLOOKUP(CONCATENATE($A74,"_L_",BT$1),Records!$C$2:$H$6601,1,FALSE)),"",VLOOKUP(CONCATENATE($A74,"_L_",BT$1),Records!$C$2:$H$6601,4,FALSE))</f>
        <v/>
      </c>
      <c r="BT74" s="7" t="str">
        <f>IF(ISERROR(VLOOKUP(CONCATENATE($A74,"_L_",BT$1),Records!$C$2:$H$6601,1,FALSE)),"",VLOOKUP(CONCATENATE($A74,"_L_",BT$1),Records!$C$2:$H$6601,5,FALSE))</f>
        <v/>
      </c>
      <c r="BU74" s="33" t="str">
        <f>IF(ISERROR(VLOOKUP(CONCATENATE($A74,"_L_",BT$1),Records!$C$2:$H$6601,1,FALSE)),"",VLOOKUP(CONCATENATE($A74,"_L_",BT$1),Records!$C$2:$H$6601,6,FALSE))</f>
        <v/>
      </c>
      <c r="BV74" s="32" t="str">
        <f>IF(ISERROR(VLOOKUP(CONCATENATE($A74,"_L_",BW$1),Records!$C$2:$H$6601,1,FALSE)),"",VLOOKUP(CONCATENATE($A74,"_L_",BW$1),Records!$C$2:$H$6601,4,FALSE))</f>
        <v/>
      </c>
      <c r="BW74" s="7" t="str">
        <f>IF(ISERROR(VLOOKUP(CONCATENATE($A74,"_L_",BW$1),Records!$C$2:$H$6601,1,FALSE)),"",VLOOKUP(CONCATENATE($A74,"_L_",BW$1),Records!$C$2:$H$6601,5,FALSE))</f>
        <v/>
      </c>
      <c r="BX74" s="33" t="str">
        <f>IF(ISERROR(VLOOKUP(CONCATENATE($A74,"_L_",BW$1),Records!$C$2:$H$6601,1,FALSE)),"",VLOOKUP(CONCATENATE($A74,"_L_",BW$1),Records!$C$2:$H$6601,6,FALSE))</f>
        <v/>
      </c>
      <c r="BY74" s="32" t="str">
        <f>IF(ISERROR(VLOOKUP(CONCATENATE($A74,"_L_",BZ$1),Records!$C$2:$H$6601,1,FALSE)),"",VLOOKUP(CONCATENATE($A74,"_L_",BZ$1),Records!$C$2:$H$6601,4,FALSE))</f>
        <v/>
      </c>
      <c r="BZ74" s="7" t="str">
        <f>IF(ISERROR(VLOOKUP(CONCATENATE($A74,"_L_",BZ$1),Records!$C$2:$H$6601,1,FALSE)),"",VLOOKUP(CONCATENATE($A74,"_L_",BZ$1),Records!$C$2:$H$6601,5,FALSE))</f>
        <v/>
      </c>
      <c r="CA74" s="33" t="str">
        <f>IF(ISERROR(VLOOKUP(CONCATENATE($A74,"_L_",BZ$1),Records!$C$2:$H$6601,1,FALSE)),"",VLOOKUP(CONCATENATE($A74,"_L_",BZ$1),Records!$C$2:$H$6601,6,FALSE))</f>
        <v/>
      </c>
      <c r="CB74" s="32" t="str">
        <f>IF(ISERROR(VLOOKUP(CONCATENATE($A74,"_L_",CC$1),Records!$C$2:$H$6601,1,FALSE)),"",VLOOKUP(CONCATENATE($A74,"_L_",CC$1),Records!$C$2:$H$6601,4,FALSE))</f>
        <v/>
      </c>
      <c r="CC74" s="7" t="str">
        <f>IF(ISERROR(VLOOKUP(CONCATENATE($A74,"_L_",CC$1),Records!$C$2:$H$6601,1,FALSE)),"",VLOOKUP(CONCATENATE($A74,"_L_",CC$1),Records!$C$2:$H$6601,5,FALSE))</f>
        <v/>
      </c>
      <c r="CD74" s="33" t="str">
        <f>IF(ISERROR(VLOOKUP(CONCATENATE($A74,"_L_",CC$1),Records!$C$2:$H$6601,1,FALSE)),"",VLOOKUP(CONCATENATE($A74,"_L_",CC$1),Records!$C$2:$H$6601,6,FALSE))</f>
        <v/>
      </c>
      <c r="CE74" s="32" t="str">
        <f>IF(ISERROR(VLOOKUP(CONCATENATE($A74,"_L_",CF$1),Records!$C$2:$H$6601,1,FALSE)),"",VLOOKUP(CONCATENATE($A74,"_L_",CF$1),Records!$C$2:$H$6601,4,FALSE))</f>
        <v/>
      </c>
      <c r="CF74" s="7" t="str">
        <f>IF(ISERROR(VLOOKUP(CONCATENATE($A74,"_L_",CF$1),Records!$C$2:$H$6601,1,FALSE)),"",VLOOKUP(CONCATENATE($A74,"_L_",CF$1),Records!$C$2:$H$6601,5,FALSE))</f>
        <v/>
      </c>
      <c r="CG74" s="33" t="str">
        <f>IF(ISERROR(VLOOKUP(CONCATENATE($A74,"_L_",CF$1),Records!$C$2:$H$6601,1,FALSE)),"",VLOOKUP(CONCATENATE($A74,"_L_",CF$1),Records!$C$2:$H$6601,6,FALSE))</f>
        <v/>
      </c>
      <c r="CH74" s="32" t="str">
        <f>IF(ISERROR(VLOOKUP(CONCATENATE($A74,"_L_",CI$1),Records!$C$2:$H$6601,1,FALSE)),"",VLOOKUP(CONCATENATE($A74,"_L_",CI$1),Records!$C$2:$H$6601,4,FALSE))</f>
        <v/>
      </c>
      <c r="CI74" s="7" t="str">
        <f>IF(ISERROR(VLOOKUP(CONCATENATE($A74,"_L_",CI$1),Records!$C$2:$H$6601,1,FALSE)),"",VLOOKUP(CONCATENATE($A74,"_L_",CI$1),Records!$C$2:$H$6601,5,FALSE))</f>
        <v/>
      </c>
      <c r="CJ74" s="33" t="str">
        <f>IF(ISERROR(VLOOKUP(CONCATENATE($A74,"_L_",CI$1),Records!$C$2:$H$6601,1,FALSE)),"",VLOOKUP(CONCATENATE($A74,"_L_",CI$1),Records!$C$2:$H$6601,6,FALSE))</f>
        <v/>
      </c>
      <c r="CK74" s="32" t="str">
        <f>IF(ISERROR(VLOOKUP(CONCATENATE($A74,"_L_",CL$1),Records!$C$2:$H$6601,1,FALSE)),"",VLOOKUP(CONCATENATE($A74,"_L_",CL$1),Records!$C$2:$H$6601,4,FALSE))</f>
        <v/>
      </c>
      <c r="CL74" s="7" t="str">
        <f>IF(ISERROR(VLOOKUP(CONCATENATE($A74,"_L_",CL$1),Records!$C$2:$H$6601,1,FALSE)),"",VLOOKUP(CONCATENATE($A74,"_L_",CL$1),Records!$C$2:$H$6601,5,FALSE))</f>
        <v/>
      </c>
      <c r="CM74" s="33" t="str">
        <f>IF(ISERROR(VLOOKUP(CONCATENATE($A74,"_L_",CL$1),Records!$C$2:$H$6601,1,FALSE)),"",VLOOKUP(CONCATENATE($A74,"_L_",CL$1),Records!$C$2:$H$6601,6,FALSE))</f>
        <v/>
      </c>
      <c r="CN74" s="32" t="str">
        <f>IF(ISERROR(VLOOKUP(CONCATENATE($A74,"_L_",CO$1),Records!$C$2:$H$6601,1,FALSE)),"",VLOOKUP(CONCATENATE($A74,"_L_",CO$1),Records!$C$2:$H$6601,4,FALSE))</f>
        <v/>
      </c>
      <c r="CO74" s="7" t="str">
        <f>IF(ISERROR(VLOOKUP(CONCATENATE($A74,"_L_",CO$1),Records!$C$2:$H$6601,1,FALSE)),"",VLOOKUP(CONCATENATE($A74,"_L_",CO$1),Records!$C$2:$H$6601,5,FALSE))</f>
        <v/>
      </c>
      <c r="CP74" s="33" t="str">
        <f>IF(ISERROR(VLOOKUP(CONCATENATE($A74,"_L_",CO$1),Records!$C$2:$H$6601,1,FALSE)),"",VLOOKUP(CONCATENATE($A74,"_L_",CO$1),Records!$C$2:$H$6601,6,FALSE))</f>
        <v/>
      </c>
      <c r="CQ74" s="32" t="str">
        <f>IF(ISERROR(VLOOKUP(CONCATENATE($A74,"_L_",CR$1),Records!$C$2:$H$6601,1,FALSE)),"",VLOOKUP(CONCATENATE($A74,"_L_",CR$1),Records!$C$2:$H$6601,4,FALSE))</f>
        <v/>
      </c>
      <c r="CR74" s="7" t="str">
        <f>IF(ISERROR(VLOOKUP(CONCATENATE($A74,"_L_",CR$1),Records!$C$2:$H$6601,1,FALSE)),"",VLOOKUP(CONCATENATE($A74,"_L_",CR$1),Records!$C$2:$H$6601,5,FALSE))</f>
        <v/>
      </c>
      <c r="CS74" s="33" t="str">
        <f>IF(ISERROR(VLOOKUP(CONCATENATE($A74,"_L_",CR$1),Records!$C$2:$H$6601,1,FALSE)),"",VLOOKUP(CONCATENATE($A74,"_L_",CR$1),Records!$C$2:$H$6601,6,FALSE))</f>
        <v/>
      </c>
      <c r="CT74" s="32" t="str">
        <f>IF(ISERROR(VLOOKUP(CONCATENATE($A74,"_L_",CU$1),Records!$C$2:$H$6601,1,FALSE)),"",VLOOKUP(CONCATENATE($A74,"_L_",CU$1),Records!$C$2:$H$6601,4,FALSE))</f>
        <v/>
      </c>
      <c r="CU74" s="7" t="str">
        <f>IF(ISERROR(VLOOKUP(CONCATENATE($A74,"_L_",CU$1),Records!$C$2:$H$6601,1,FALSE)),"",VLOOKUP(CONCATENATE($A74,"_L_",CU$1),Records!$C$2:$H$6601,5,FALSE))</f>
        <v/>
      </c>
      <c r="CV74" s="33" t="str">
        <f>IF(ISERROR(VLOOKUP(CONCATENATE($A74,"_L_",CU$1),Records!$C$2:$H$6601,1,FALSE)),"",VLOOKUP(CONCATENATE($A74,"_L_",CU$1),Records!$C$2:$H$6601,6,FALSE))</f>
        <v/>
      </c>
      <c r="CW74" s="32" t="str">
        <f>IF(ISERROR(VLOOKUP(CONCATENATE($A74,"_L_",CX$1),Records!$C$2:$H$6601,1,FALSE)),"",VLOOKUP(CONCATENATE($A74,"_L_",CX$1),Records!$C$2:$H$6601,4,FALSE))</f>
        <v/>
      </c>
      <c r="CX74" s="7" t="str">
        <f>IF(ISERROR(VLOOKUP(CONCATENATE($A74,"_L_",CX$1),Records!$C$2:$H$6601,1,FALSE)),"",VLOOKUP(CONCATENATE($A74,"_L_",CX$1),Records!$C$2:$H$6601,5,FALSE))</f>
        <v/>
      </c>
      <c r="CY74" s="33" t="str">
        <f>IF(ISERROR(VLOOKUP(CONCATENATE($A74,"_L_",CX$1),Records!$C$2:$H$6601,1,FALSE)),"",VLOOKUP(CONCATENATE($A74,"_L_",CX$1),Records!$C$2:$H$6601,6,FALSE))</f>
        <v/>
      </c>
      <c r="CZ74" s="32" t="str">
        <f>IF(ISERROR(VLOOKUP(CONCATENATE($A74,"_L_",DA$1),Records!$C$2:$H$6601,1,FALSE)),"",VLOOKUP(CONCATENATE($A74,"_L_",DA$1),Records!$C$2:$H$6601,4,FALSE))</f>
        <v/>
      </c>
      <c r="DA74" s="7" t="str">
        <f>IF(ISERROR(VLOOKUP(CONCATENATE($A74,"_L_",DA$1),Records!$C$2:$H$6601,1,FALSE)),"",VLOOKUP(CONCATENATE($A74,"_L_",DA$1),Records!$C$2:$H$6601,5,FALSE))</f>
        <v/>
      </c>
      <c r="DB74" s="33" t="str">
        <f>IF(ISERROR(VLOOKUP(CONCATENATE($A74,"_L_",DA$1),Records!$C$2:$H$6601,1,FALSE)),"",VLOOKUP(CONCATENATE($A74,"_L_",DA$1),Records!$C$2:$H$6601,6,FALSE))</f>
        <v/>
      </c>
      <c r="DC74" s="32" t="str">
        <f>IF(ISERROR(VLOOKUP(CONCATENATE($A74,"_L_",DD$1),Records!$C$2:$H$6601,1,FALSE)),"",VLOOKUP(CONCATENATE($A74,"_L_",DD$1),Records!$C$2:$H$6601,4,FALSE))</f>
        <v/>
      </c>
      <c r="DD74" s="7" t="str">
        <f>IF(ISERROR(VLOOKUP(CONCATENATE($A74,"_L_",DD$1),Records!$C$2:$H$6601,1,FALSE)),"",VLOOKUP(CONCATENATE($A74,"_L_",DD$1),Records!$C$2:$H$6601,5,FALSE))</f>
        <v/>
      </c>
      <c r="DE74" s="33" t="str">
        <f>IF(ISERROR(VLOOKUP(CONCATENATE($A74,"_L_",DD$1),Records!$C$2:$H$6601,1,FALSE)),"",VLOOKUP(CONCATENATE($A74,"_L_",DD$1),Records!$C$2:$H$6601,6,FALSE))</f>
        <v/>
      </c>
      <c r="DF74" s="32" t="str">
        <f>IF(ISERROR(VLOOKUP(CONCATENATE($A74,"_L_",DG$1),Records!$C$2:$H$6601,1,FALSE)),"",VLOOKUP(CONCATENATE($A74,"_L_",DG$1),Records!$C$2:$H$6601,4,FALSE))</f>
        <v/>
      </c>
      <c r="DG74" s="7" t="str">
        <f>IF(ISERROR(VLOOKUP(CONCATENATE($A74,"_L_",DG$1),Records!$C$2:$H$6601,1,FALSE)),"",VLOOKUP(CONCATENATE($A74,"_L_",DG$1),Records!$C$2:$H$6601,5,FALSE))</f>
        <v/>
      </c>
      <c r="DH74" s="33" t="str">
        <f>IF(ISERROR(VLOOKUP(CONCATENATE($A74,"_L_",DG$1),Records!$C$2:$H$6601,1,FALSE)),"",VLOOKUP(CONCATENATE($A74,"_L_",DG$1),Records!$C$2:$H$6601,6,FALSE))</f>
        <v/>
      </c>
      <c r="DI74" s="32" t="str">
        <f>IF(ISERROR(VLOOKUP(CONCATENATE($A74,"_L_",DJ$1),Records!$C$2:$H$6601,1,FALSE)),"",VLOOKUP(CONCATENATE($A74,"_L_",DJ$1),Records!$C$2:$H$6601,4,FALSE))</f>
        <v/>
      </c>
      <c r="DJ74" s="7" t="str">
        <f>IF(ISERROR(VLOOKUP(CONCATENATE($A74,"_L_",DJ$1),Records!$C$2:$H$6601,1,FALSE)),"",VLOOKUP(CONCATENATE($A74,"_L_",DJ$1),Records!$C$2:$H$6601,5,FALSE))</f>
        <v/>
      </c>
      <c r="DK74" s="33" t="str">
        <f>IF(ISERROR(VLOOKUP(CONCATENATE($A74,"_L_",DJ$1),Records!$C$2:$H$6601,1,FALSE)),"",VLOOKUP(CONCATENATE($A74,"_L_",DJ$1),Records!$C$2:$H$6601,6,FALSE))</f>
        <v/>
      </c>
      <c r="DL74" s="32" t="str">
        <f>IF(ISERROR(VLOOKUP(CONCATENATE($A74,"_L_",DM$1),Records!$C$2:$H$6601,1,FALSE)),"",VLOOKUP(CONCATENATE($A74,"_L_",DM$1),Records!$C$2:$H$6601,4,FALSE))</f>
        <v/>
      </c>
      <c r="DM74" s="7" t="str">
        <f>IF(ISERROR(VLOOKUP(CONCATENATE($A74,"_L_",DM$1),Records!$C$2:$H$6601,1,FALSE)),"",VLOOKUP(CONCATENATE($A74,"_L_",DM$1),Records!$C$2:$H$6601,5,FALSE))</f>
        <v/>
      </c>
      <c r="DN74" s="33" t="str">
        <f>IF(ISERROR(VLOOKUP(CONCATENATE($A74,"_L_",DM$1),Records!$C$2:$H$6601,1,FALSE)),"",VLOOKUP(CONCATENATE($A74,"_L_",DM$1),Records!$C$2:$H$6601,6,FALSE))</f>
        <v/>
      </c>
      <c r="DO74" s="32" t="str">
        <f>IF(ISERROR(VLOOKUP(CONCATENATE($A74,"_L_",DP$1),Records!$C$2:$H$6601,1,FALSE)),"",VLOOKUP(CONCATENATE($A74,"_L_",DP$1),Records!$C$2:$H$6601,4,FALSE))</f>
        <v/>
      </c>
      <c r="DP74" s="7" t="str">
        <f>IF(ISERROR(VLOOKUP(CONCATENATE($A74,"_L_",DP$1),Records!$C$2:$H$6601,1,FALSE)),"",VLOOKUP(CONCATENATE($A74,"_L_",DP$1),Records!$C$2:$H$6601,5,FALSE))</f>
        <v/>
      </c>
      <c r="DQ74" s="33" t="str">
        <f>IF(ISERROR(VLOOKUP(CONCATENATE($A74,"_L_",DP$1),Records!$C$2:$H$6601,1,FALSE)),"",VLOOKUP(CONCATENATE($A74,"_L_",DP$1),Records!$C$2:$H$6601,6,FALSE))</f>
        <v/>
      </c>
      <c r="DR74" s="32" t="str">
        <f>IF(ISERROR(VLOOKUP(CONCATENATE($A74,"_L_",DS$1),Records!$C$2:$H$6601,1,FALSE)),"",VLOOKUP(CONCATENATE($A74,"_L_",DS$1),Records!$C$2:$H$6601,4,FALSE))</f>
        <v/>
      </c>
      <c r="DS74" s="7" t="str">
        <f>IF(ISERROR(VLOOKUP(CONCATENATE($A74,"_L_",DS$1),Records!$C$2:$H$6601,1,FALSE)),"",VLOOKUP(CONCATENATE($A74,"_L_",DS$1),Records!$C$2:$H$6601,5,FALSE))</f>
        <v/>
      </c>
      <c r="DT74" s="33" t="str">
        <f>IF(ISERROR(VLOOKUP(CONCATENATE($A74,"_L_",DS$1),Records!$C$2:$H$6601,1,FALSE)),"",VLOOKUP(CONCATENATE($A74,"_L_",DS$1),Records!$C$2:$H$6601,6,FALSE))</f>
        <v/>
      </c>
      <c r="DU74" s="32" t="str">
        <f>IF(ISERROR(VLOOKUP(CONCATENATE($A74,"_L_",DV$1),Records!$C$2:$H$6601,1,FALSE)),"",VLOOKUP(CONCATENATE($A74,"_L_",DV$1),Records!$C$2:$H$6601,4,FALSE))</f>
        <v/>
      </c>
      <c r="DV74" s="7" t="str">
        <f>IF(ISERROR(VLOOKUP(CONCATENATE($A74,"_L_",DV$1),Records!$C$2:$H$6601,1,FALSE)),"",VLOOKUP(CONCATENATE($A74,"_L_",DV$1),Records!$C$2:$H$6601,5,FALSE))</f>
        <v/>
      </c>
      <c r="DW74" s="33" t="str">
        <f>IF(ISERROR(VLOOKUP(CONCATENATE($A74,"_L_",DV$1),Records!$C$2:$H$6601,1,FALSE)),"",VLOOKUP(CONCATENATE($A74,"_L_",DV$1),Records!$C$2:$H$6601,6,FALSE))</f>
        <v/>
      </c>
      <c r="DX74" s="32" t="str">
        <f>IF(ISERROR(VLOOKUP(CONCATENATE($A74,"_L_",DY$1),Records!$C$2:$H$6601,1,FALSE)),"",VLOOKUP(CONCATENATE($A74,"_L_",DY$1),Records!$C$2:$H$6601,4,FALSE))</f>
        <v/>
      </c>
      <c r="DY74" s="7" t="str">
        <f>IF(ISERROR(VLOOKUP(CONCATENATE($A74,"_L_",DY$1),Records!$C$2:$H$6601,1,FALSE)),"",VLOOKUP(CONCATENATE($A74,"_L_",DY$1),Records!$C$2:$H$6601,5,FALSE))</f>
        <v/>
      </c>
      <c r="DZ74" s="33" t="str">
        <f>IF(ISERROR(VLOOKUP(CONCATENATE($A74,"_L_",DY$1),Records!$C$2:$H$6601,1,FALSE)),"",VLOOKUP(CONCATENATE($A74,"_L_",DY$1),Records!$C$2:$H$6601,6,FALSE))</f>
        <v/>
      </c>
      <c r="EA74" s="32" t="str">
        <f>IF(ISERROR(VLOOKUP(CONCATENATE($A74,"_L_",EB$1),Records!$C$2:$H$6601,1,FALSE)),"",VLOOKUP(CONCATENATE($A74,"_L_",EB$1),Records!$C$2:$H$6601,4,FALSE))</f>
        <v/>
      </c>
      <c r="EB74" s="7" t="str">
        <f>IF(ISERROR(VLOOKUP(CONCATENATE($A74,"_L_",EB$1),Records!$C$2:$H$6601,1,FALSE)),"",VLOOKUP(CONCATENATE($A74,"_L_",EB$1),Records!$C$2:$H$6601,5,FALSE))</f>
        <v/>
      </c>
      <c r="EC74" s="33" t="str">
        <f>IF(ISERROR(VLOOKUP(CONCATENATE($A74,"_L_",EB$1),Records!$C$2:$H$6601,1,FALSE)),"",VLOOKUP(CONCATENATE($A74,"_L_",EB$1),Records!$C$2:$H$6601,6,FALSE))</f>
        <v/>
      </c>
    </row>
    <row r="75" spans="1:133" ht="15.75" x14ac:dyDescent="0.25">
      <c r="A75" s="11">
        <v>42257</v>
      </c>
      <c r="B75" s="17" t="s">
        <v>70</v>
      </c>
      <c r="C75" s="17">
        <f t="shared" si="3"/>
        <v>11</v>
      </c>
      <c r="D75" s="28" t="s">
        <v>62</v>
      </c>
      <c r="E75" s="8" t="s">
        <v>71</v>
      </c>
      <c r="F75" s="62">
        <f t="shared" si="2"/>
        <v>0</v>
      </c>
      <c r="G75" s="62">
        <f>HomeCalc!F75</f>
        <v>0</v>
      </c>
      <c r="H75" s="32" t="str">
        <f>IF(ISERROR(VLOOKUP(CONCATENATE($A75,"_L_",I$1),Records!$C$2:$H$6601,1,FALSE)),"",VLOOKUP(CONCATENATE($A75,"_L_",I$1),Records!$C$2:$H$6601,4,FALSE))</f>
        <v/>
      </c>
      <c r="I75" s="7" t="str">
        <f>IF(ISERROR(VLOOKUP(CONCATENATE($A75,"_L_",I$1),Records!$C$2:$H$6601,1,FALSE)),"",VLOOKUP(CONCATENATE($A75,"_L_",I$1),Records!$C$2:$H$6601,5,FALSE))</f>
        <v/>
      </c>
      <c r="J75" s="33" t="str">
        <f>IF(ISERROR(VLOOKUP(CONCATENATE($A75,"_L_",I$1),Records!$C$2:$H$6601,1,FALSE)),"",VLOOKUP(CONCATENATE($A75,"_L_",I$1),Records!$C$2:$H$6601,6,FALSE))</f>
        <v/>
      </c>
      <c r="K75" s="32" t="str">
        <f>IF(ISERROR(VLOOKUP(CONCATENATE($A75,"_L_",L$1),Records!$C$2:$H$6601,1,FALSE)),"",VLOOKUP(CONCATENATE($A75,"_L_",L$1),Records!$C$2:$H$6601,4,FALSE))</f>
        <v/>
      </c>
      <c r="L75" s="7" t="str">
        <f>IF(ISERROR(VLOOKUP(CONCATENATE($A75,"_L_",L$1),Records!$C$2:$H$6601,1,FALSE)),"",VLOOKUP(CONCATENATE($A75,"_L_",L$1),Records!$C$2:$H$6601,5,FALSE))</f>
        <v/>
      </c>
      <c r="M75" s="33" t="str">
        <f>IF(ISERROR(VLOOKUP(CONCATENATE($A75,"_L_",L$1),Records!$C$2:$H$6601,1,FALSE)),"",VLOOKUP(CONCATENATE($A75,"_L_",L$1),Records!$C$2:$H$6601,6,FALSE))</f>
        <v/>
      </c>
      <c r="N75" s="32" t="str">
        <f>IF(ISERROR(VLOOKUP(CONCATENATE($A75,"_L_",O$1),Records!$C$2:$H$6601,1,FALSE)),"",VLOOKUP(CONCATENATE($A75,"_L_",O$1),Records!$C$2:$H$6601,4,FALSE))</f>
        <v/>
      </c>
      <c r="O75" s="7" t="str">
        <f>IF(ISERROR(VLOOKUP(CONCATENATE($A75,"_L_",O$1),Records!$C$2:$H$6601,1,FALSE)),"",VLOOKUP(CONCATENATE($A75,"_L_",O$1),Records!$C$2:$H$6601,5,FALSE))</f>
        <v/>
      </c>
      <c r="P75" s="33" t="str">
        <f>IF(ISERROR(VLOOKUP(CONCATENATE($A75,"_L_",O$1),Records!$C$2:$H$6601,1,FALSE)),"",VLOOKUP(CONCATENATE($A75,"_L_",O$1),Records!$C$2:$H$6601,6,FALSE))</f>
        <v/>
      </c>
      <c r="Q75" s="32" t="str">
        <f>IF(ISERROR(VLOOKUP(CONCATENATE($A75,"_L_",R$1),Records!$C$2:$H$6601,1,FALSE)),"",VLOOKUP(CONCATENATE($A75,"_L_",R$1),Records!$C$2:$H$6601,4,FALSE))</f>
        <v/>
      </c>
      <c r="R75" s="7" t="str">
        <f>IF(ISERROR(VLOOKUP(CONCATENATE($A75,"_L_",R$1),Records!$C$2:$H$6601,1,FALSE)),"",VLOOKUP(CONCATENATE($A75,"_L_",R$1),Records!$C$2:$H$6601,5,FALSE))</f>
        <v/>
      </c>
      <c r="S75" s="33" t="str">
        <f>IF(ISERROR(VLOOKUP(CONCATENATE($A75,"_L_",R$1),Records!$C$2:$H$6601,1,FALSE)),"",VLOOKUP(CONCATENATE($A75,"_L_",R$1),Records!$C$2:$H$6601,6,FALSE))</f>
        <v/>
      </c>
      <c r="T75" s="32" t="str">
        <f>IF(ISERROR(VLOOKUP(CONCATENATE($A75,"_L_",U$1),Records!$C$2:$H$6601,1,FALSE)),"",VLOOKUP(CONCATENATE($A75,"_L_",U$1),Records!$C$2:$H$6601,4,FALSE))</f>
        <v/>
      </c>
      <c r="U75" s="7" t="str">
        <f>IF(ISERROR(VLOOKUP(CONCATENATE($A75,"_L_",U$1),Records!$C$2:$H$6601,1,FALSE)),"",VLOOKUP(CONCATENATE($A75,"_L_",U$1),Records!$C$2:$H$6601,5,FALSE))</f>
        <v/>
      </c>
      <c r="V75" s="33" t="str">
        <f>IF(ISERROR(VLOOKUP(CONCATENATE($A75,"_L_",U$1),Records!$C$2:$H$6601,1,FALSE)),"",VLOOKUP(CONCATENATE($A75,"_L_",U$1),Records!$C$2:$H$6601,6,FALSE))</f>
        <v/>
      </c>
      <c r="W75" s="32" t="str">
        <f>IF(ISERROR(VLOOKUP(CONCATENATE($A75,"_L_",X$1),Records!$C$2:$H$6601,1,FALSE)),"",VLOOKUP(CONCATENATE($A75,"_L_",X$1),Records!$C$2:$H$6601,4,FALSE))</f>
        <v/>
      </c>
      <c r="X75" s="7" t="str">
        <f>IF(ISERROR(VLOOKUP(CONCATENATE($A75,"_L_",X$1),Records!$C$2:$H$6601,1,FALSE)),"",VLOOKUP(CONCATENATE($A75,"_L_",X$1),Records!$C$2:$H$6601,5,FALSE))</f>
        <v/>
      </c>
      <c r="Y75" s="33" t="str">
        <f>IF(ISERROR(VLOOKUP(CONCATENATE($A75,"_L_",X$1),Records!$C$2:$H$6601,1,FALSE)),"",VLOOKUP(CONCATENATE($A75,"_L_",X$1),Records!$C$2:$H$6601,6,FALSE))</f>
        <v/>
      </c>
      <c r="Z75" s="32" t="str">
        <f>IF(ISERROR(VLOOKUP(CONCATENATE($A75,"_L_",AA$1),Records!$C$2:$H$6601,1,FALSE)),"",VLOOKUP(CONCATENATE($A75,"_L_",AA$1),Records!$C$2:$H$6601,4,FALSE))</f>
        <v/>
      </c>
      <c r="AA75" s="7" t="str">
        <f>IF(ISERROR(VLOOKUP(CONCATENATE($A75,"_L_",AA$1),Records!$C$2:$H$6601,1,FALSE)),"",VLOOKUP(CONCATENATE($A75,"_L_",AA$1),Records!$C$2:$H$6601,5,FALSE))</f>
        <v/>
      </c>
      <c r="AB75" s="33" t="str">
        <f>IF(ISERROR(VLOOKUP(CONCATENATE($A75,"_L_",AA$1),Records!$C$2:$H$6601,1,FALSE)),"",VLOOKUP(CONCATENATE($A75,"_L_",AA$1),Records!$C$2:$H$6601,6,FALSE))</f>
        <v/>
      </c>
      <c r="AC75" s="32" t="str">
        <f>IF(ISERROR(VLOOKUP(CONCATENATE($A75,"_L_",AD$1),Records!$C$2:$H$6601,1,FALSE)),"",VLOOKUP(CONCATENATE($A75,"_L_",AD$1),Records!$C$2:$H$6601,4,FALSE))</f>
        <v/>
      </c>
      <c r="AD75" s="7" t="str">
        <f>IF(ISERROR(VLOOKUP(CONCATENATE($A75,"_L_",AD$1),Records!$C$2:$H$6601,1,FALSE)),"",VLOOKUP(CONCATENATE($A75,"_L_",AD$1),Records!$C$2:$H$6601,5,FALSE))</f>
        <v/>
      </c>
      <c r="AE75" s="33" t="str">
        <f>IF(ISERROR(VLOOKUP(CONCATENATE($A75,"_L_",AD$1),Records!$C$2:$H$6601,1,FALSE)),"",VLOOKUP(CONCATENATE($A75,"_L_",AD$1),Records!$C$2:$H$6601,6,FALSE))</f>
        <v/>
      </c>
      <c r="AF75" s="32" t="str">
        <f>IF(ISERROR(VLOOKUP(CONCATENATE($A75,"_L_",AG$1),Records!$C$2:$H$6601,1,FALSE)),"",VLOOKUP(CONCATENATE($A75,"_L_",AG$1),Records!$C$2:$H$6601,4,FALSE))</f>
        <v/>
      </c>
      <c r="AG75" s="7" t="str">
        <f>IF(ISERROR(VLOOKUP(CONCATENATE($A75,"_L_",AG$1),Records!$C$2:$H$6601,1,FALSE)),"",VLOOKUP(CONCATENATE($A75,"_L_",AG$1),Records!$C$2:$H$6601,5,FALSE))</f>
        <v/>
      </c>
      <c r="AH75" s="33" t="str">
        <f>IF(ISERROR(VLOOKUP(CONCATENATE($A75,"_L_",AG$1),Records!$C$2:$H$6601,1,FALSE)),"",VLOOKUP(CONCATENATE($A75,"_L_",AG$1),Records!$C$2:$H$6601,6,FALSE))</f>
        <v/>
      </c>
      <c r="AI75" s="32" t="str">
        <f>IF(ISERROR(VLOOKUP(CONCATENATE($A75,"_L_",AJ$1),Records!$C$2:$H$6601,1,FALSE)),"",VLOOKUP(CONCATENATE($A75,"_L_",AJ$1),Records!$C$2:$H$6601,4,FALSE))</f>
        <v/>
      </c>
      <c r="AJ75" s="7" t="str">
        <f>IF(ISERROR(VLOOKUP(CONCATENATE($A75,"_L_",AJ$1),Records!$C$2:$H$6601,1,FALSE)),"",VLOOKUP(CONCATENATE($A75,"_L_",AJ$1),Records!$C$2:$H$6601,5,FALSE))</f>
        <v/>
      </c>
      <c r="AK75" s="33" t="str">
        <f>IF(ISERROR(VLOOKUP(CONCATENATE($A75,"_L_",AJ$1),Records!$C$2:$H$6601,1,FALSE)),"",VLOOKUP(CONCATENATE($A75,"_L_",AJ$1),Records!$C$2:$H$6601,6,FALSE))</f>
        <v/>
      </c>
      <c r="AL75" s="32" t="str">
        <f>IF(ISERROR(VLOOKUP(CONCATENATE($A75,"_L_",AM$1),Records!$C$2:$H$6601,1,FALSE)),"",VLOOKUP(CONCATENATE($A75,"_L_",AM$1),Records!$C$2:$H$6601,4,FALSE))</f>
        <v/>
      </c>
      <c r="AM75" s="7" t="str">
        <f>IF(ISERROR(VLOOKUP(CONCATENATE($A75,"_L_",AM$1),Records!$C$2:$H$6601,1,FALSE)),"",VLOOKUP(CONCATENATE($A75,"_L_",AM$1),Records!$C$2:$H$6601,5,FALSE))</f>
        <v/>
      </c>
      <c r="AN75" s="33" t="str">
        <f>IF(ISERROR(VLOOKUP(CONCATENATE($A75,"_L_",AM$1),Records!$C$2:$H$6601,1,FALSE)),"",VLOOKUP(CONCATENATE($A75,"_L_",AM$1),Records!$C$2:$H$6601,6,FALSE))</f>
        <v/>
      </c>
      <c r="AO75" s="32" t="str">
        <f>IF(ISERROR(VLOOKUP(CONCATENATE($A75,"_L_",AP$1),Records!$C$2:$H$6601,1,FALSE)),"",VLOOKUP(CONCATENATE($A75,"_L_",AP$1),Records!$C$2:$H$6601,4,FALSE))</f>
        <v/>
      </c>
      <c r="AP75" s="7" t="str">
        <f>IF(ISERROR(VLOOKUP(CONCATENATE($A75,"_L_",AP$1),Records!$C$2:$H$6601,1,FALSE)),"",VLOOKUP(CONCATENATE($A75,"_L_",AP$1),Records!$C$2:$H$6601,5,FALSE))</f>
        <v/>
      </c>
      <c r="AQ75" s="33" t="str">
        <f>IF(ISERROR(VLOOKUP(CONCATENATE($A75,"_L_",AP$1),Records!$C$2:$H$6601,1,FALSE)),"",VLOOKUP(CONCATENATE($A75,"_L_",AP$1),Records!$C$2:$H$6601,6,FALSE))</f>
        <v/>
      </c>
      <c r="AR75" s="32" t="str">
        <f>IF(ISERROR(VLOOKUP(CONCATENATE($A75,"_L_",AS$1),Records!$C$2:$H$6601,1,FALSE)),"",VLOOKUP(CONCATENATE($A75,"_L_",AS$1),Records!$C$2:$H$6601,4,FALSE))</f>
        <v/>
      </c>
      <c r="AS75" s="7" t="str">
        <f>IF(ISERROR(VLOOKUP(CONCATENATE($A75,"_L_",AS$1),Records!$C$2:$H$6601,1,FALSE)),"",VLOOKUP(CONCATENATE($A75,"_L_",AS$1),Records!$C$2:$H$6601,5,FALSE))</f>
        <v/>
      </c>
      <c r="AT75" s="33" t="str">
        <f>IF(ISERROR(VLOOKUP(CONCATENATE($A75,"_L_",AS$1),Records!$C$2:$H$6601,1,FALSE)),"",VLOOKUP(CONCATENATE($A75,"_L_",AS$1),Records!$C$2:$H$6601,6,FALSE))</f>
        <v/>
      </c>
      <c r="AU75" s="32" t="str">
        <f>IF(ISERROR(VLOOKUP(CONCATENATE($A75,"_L_",AV$1),Records!$C$2:$H$6601,1,FALSE)),"",VLOOKUP(CONCATENATE($A75,"_L_",AV$1),Records!$C$2:$H$6601,4,FALSE))</f>
        <v/>
      </c>
      <c r="AV75" s="7" t="str">
        <f>IF(ISERROR(VLOOKUP(CONCATENATE($A75,"_L_",AV$1),Records!$C$2:$H$6601,1,FALSE)),"",VLOOKUP(CONCATENATE($A75,"_L_",AV$1),Records!$C$2:$H$6601,5,FALSE))</f>
        <v/>
      </c>
      <c r="AW75" s="33" t="str">
        <f>IF(ISERROR(VLOOKUP(CONCATENATE($A75,"_L_",AV$1),Records!$C$2:$H$6601,1,FALSE)),"",VLOOKUP(CONCATENATE($A75,"_L_",AV$1),Records!$C$2:$H$6601,6,FALSE))</f>
        <v/>
      </c>
      <c r="AX75" s="32" t="str">
        <f>IF(ISERROR(VLOOKUP(CONCATENATE($A75,"_L_",AY$1),Records!$C$2:$H$6601,1,FALSE)),"",VLOOKUP(CONCATENATE($A75,"_L_",AY$1),Records!$C$2:$H$6601,4,FALSE))</f>
        <v/>
      </c>
      <c r="AY75" s="7" t="str">
        <f>IF(ISERROR(VLOOKUP(CONCATENATE($A75,"_L_",AY$1),Records!$C$2:$H$6601,1,FALSE)),"",VLOOKUP(CONCATENATE($A75,"_L_",AY$1),Records!$C$2:$H$6601,5,FALSE))</f>
        <v/>
      </c>
      <c r="AZ75" s="33" t="str">
        <f>IF(ISERROR(VLOOKUP(CONCATENATE($A75,"_L_",AY$1),Records!$C$2:$H$6601,1,FALSE)),"",VLOOKUP(CONCATENATE($A75,"_L_",AY$1),Records!$C$2:$H$6601,6,FALSE))</f>
        <v/>
      </c>
      <c r="BA75" s="32" t="str">
        <f>IF(ISERROR(VLOOKUP(CONCATENATE($A75,"_L_",BB$1),Records!$C$2:$H$6601,1,FALSE)),"",VLOOKUP(CONCATENATE($A75,"_L_",BB$1),Records!$C$2:$H$6601,4,FALSE))</f>
        <v/>
      </c>
      <c r="BB75" s="7" t="str">
        <f>IF(ISERROR(VLOOKUP(CONCATENATE($A75,"_L_",BB$1),Records!$C$2:$H$6601,1,FALSE)),"",VLOOKUP(CONCATENATE($A75,"_L_",BB$1),Records!$C$2:$H$6601,5,FALSE))</f>
        <v/>
      </c>
      <c r="BC75" s="33" t="str">
        <f>IF(ISERROR(VLOOKUP(CONCATENATE($A75,"_L_",BB$1),Records!$C$2:$H$6601,1,FALSE)),"",VLOOKUP(CONCATENATE($A75,"_L_",BB$1),Records!$C$2:$H$6601,6,FALSE))</f>
        <v/>
      </c>
      <c r="BD75" s="32" t="str">
        <f>IF(ISERROR(VLOOKUP(CONCATENATE($A75,"_L_",BE$1),Records!$C$2:$H$6601,1,FALSE)),"",VLOOKUP(CONCATENATE($A75,"_L_",BE$1),Records!$C$2:$H$6601,4,FALSE))</f>
        <v/>
      </c>
      <c r="BE75" s="7" t="str">
        <f>IF(ISERROR(VLOOKUP(CONCATENATE($A75,"_L_",BE$1),Records!$C$2:$H$6601,1,FALSE)),"",VLOOKUP(CONCATENATE($A75,"_L_",BE$1),Records!$C$2:$H$6601,5,FALSE))</f>
        <v/>
      </c>
      <c r="BF75" s="33" t="str">
        <f>IF(ISERROR(VLOOKUP(CONCATENATE($A75,"_L_",BE$1),Records!$C$2:$H$6601,1,FALSE)),"",VLOOKUP(CONCATENATE($A75,"_L_",BE$1),Records!$C$2:$H$6601,6,FALSE))</f>
        <v/>
      </c>
      <c r="BG75" s="32" t="str">
        <f>IF(ISERROR(VLOOKUP(CONCATENATE($A75,"_L_",BH$1),Records!$C$2:$H$6601,1,FALSE)),"",VLOOKUP(CONCATENATE($A75,"_L_",BH$1),Records!$C$2:$H$6601,4,FALSE))</f>
        <v/>
      </c>
      <c r="BH75" s="7" t="str">
        <f>IF(ISERROR(VLOOKUP(CONCATENATE($A75,"_L_",BH$1),Records!$C$2:$H$6601,1,FALSE)),"",VLOOKUP(CONCATENATE($A75,"_L_",BH$1),Records!$C$2:$H$6601,5,FALSE))</f>
        <v/>
      </c>
      <c r="BI75" s="33" t="str">
        <f>IF(ISERROR(VLOOKUP(CONCATENATE($A75,"_L_",BH$1),Records!$C$2:$H$6601,1,FALSE)),"",VLOOKUP(CONCATENATE($A75,"_L_",BH$1),Records!$C$2:$H$6601,6,FALSE))</f>
        <v/>
      </c>
      <c r="BJ75" s="32" t="str">
        <f>IF(ISERROR(VLOOKUP(CONCATENATE($A75,"_L_",BK$1),Records!$C$2:$H$6601,1,FALSE)),"",VLOOKUP(CONCATENATE($A75,"_L_",BK$1),Records!$C$2:$H$6601,4,FALSE))</f>
        <v/>
      </c>
      <c r="BK75" s="7" t="str">
        <f>IF(ISERROR(VLOOKUP(CONCATENATE($A75,"_L_",BK$1),Records!$C$2:$H$6601,1,FALSE)),"",VLOOKUP(CONCATENATE($A75,"_L_",BK$1),Records!$C$2:$H$6601,5,FALSE))</f>
        <v/>
      </c>
      <c r="BL75" s="33" t="str">
        <f>IF(ISERROR(VLOOKUP(CONCATENATE($A75,"_L_",BK$1),Records!$C$2:$H$6601,1,FALSE)),"",VLOOKUP(CONCATENATE($A75,"_L_",BK$1),Records!$C$2:$H$6601,6,FALSE))</f>
        <v/>
      </c>
      <c r="BM75" s="32" t="str">
        <f>IF(ISERROR(VLOOKUP(CONCATENATE($A75,"_L_",BN$1),Records!$C$2:$H$6601,1,FALSE)),"",VLOOKUP(CONCATENATE($A75,"_L_",BN$1),Records!$C$2:$H$6601,4,FALSE))</f>
        <v/>
      </c>
      <c r="BN75" s="7" t="str">
        <f>IF(ISERROR(VLOOKUP(CONCATENATE($A75,"_L_",BN$1),Records!$C$2:$H$6601,1,FALSE)),"",VLOOKUP(CONCATENATE($A75,"_L_",BN$1),Records!$C$2:$H$6601,5,FALSE))</f>
        <v/>
      </c>
      <c r="BO75" s="33" t="str">
        <f>IF(ISERROR(VLOOKUP(CONCATENATE($A75,"_L_",BN$1),Records!$C$2:$H$6601,1,FALSE)),"",VLOOKUP(CONCATENATE($A75,"_L_",BN$1),Records!$C$2:$H$6601,6,FALSE))</f>
        <v/>
      </c>
      <c r="BP75" s="32" t="str">
        <f>IF(ISERROR(VLOOKUP(CONCATENATE($A75,"_L_",BQ$1),Records!$C$2:$H$6601,1,FALSE)),"",VLOOKUP(CONCATENATE($A75,"_L_",BQ$1),Records!$C$2:$H$6601,4,FALSE))</f>
        <v/>
      </c>
      <c r="BQ75" s="7" t="str">
        <f>IF(ISERROR(VLOOKUP(CONCATENATE($A75,"_L_",BQ$1),Records!$C$2:$H$6601,1,FALSE)),"",VLOOKUP(CONCATENATE($A75,"_L_",BQ$1),Records!$C$2:$H$6601,5,FALSE))</f>
        <v/>
      </c>
      <c r="BR75" s="33" t="str">
        <f>IF(ISERROR(VLOOKUP(CONCATENATE($A75,"_L_",BQ$1),Records!$C$2:$H$6601,1,FALSE)),"",VLOOKUP(CONCATENATE($A75,"_L_",BQ$1),Records!$C$2:$H$6601,6,FALSE))</f>
        <v/>
      </c>
      <c r="BS75" s="32" t="str">
        <f>IF(ISERROR(VLOOKUP(CONCATENATE($A75,"_L_",BT$1),Records!$C$2:$H$6601,1,FALSE)),"",VLOOKUP(CONCATENATE($A75,"_L_",BT$1),Records!$C$2:$H$6601,4,FALSE))</f>
        <v/>
      </c>
      <c r="BT75" s="7" t="str">
        <f>IF(ISERROR(VLOOKUP(CONCATENATE($A75,"_L_",BT$1),Records!$C$2:$H$6601,1,FALSE)),"",VLOOKUP(CONCATENATE($A75,"_L_",BT$1),Records!$C$2:$H$6601,5,FALSE))</f>
        <v/>
      </c>
      <c r="BU75" s="33" t="str">
        <f>IF(ISERROR(VLOOKUP(CONCATENATE($A75,"_L_",BT$1),Records!$C$2:$H$6601,1,FALSE)),"",VLOOKUP(CONCATENATE($A75,"_L_",BT$1),Records!$C$2:$H$6601,6,FALSE))</f>
        <v/>
      </c>
      <c r="BV75" s="32" t="str">
        <f>IF(ISERROR(VLOOKUP(CONCATENATE($A75,"_L_",BW$1),Records!$C$2:$H$6601,1,FALSE)),"",VLOOKUP(CONCATENATE($A75,"_L_",BW$1),Records!$C$2:$H$6601,4,FALSE))</f>
        <v/>
      </c>
      <c r="BW75" s="7" t="str">
        <f>IF(ISERROR(VLOOKUP(CONCATENATE($A75,"_L_",BW$1),Records!$C$2:$H$6601,1,FALSE)),"",VLOOKUP(CONCATENATE($A75,"_L_",BW$1),Records!$C$2:$H$6601,5,FALSE))</f>
        <v/>
      </c>
      <c r="BX75" s="33" t="str">
        <f>IF(ISERROR(VLOOKUP(CONCATENATE($A75,"_L_",BW$1),Records!$C$2:$H$6601,1,FALSE)),"",VLOOKUP(CONCATENATE($A75,"_L_",BW$1),Records!$C$2:$H$6601,6,FALSE))</f>
        <v/>
      </c>
      <c r="BY75" s="32" t="str">
        <f>IF(ISERROR(VLOOKUP(CONCATENATE($A75,"_L_",BZ$1),Records!$C$2:$H$6601,1,FALSE)),"",VLOOKUP(CONCATENATE($A75,"_L_",BZ$1),Records!$C$2:$H$6601,4,FALSE))</f>
        <v/>
      </c>
      <c r="BZ75" s="7" t="str">
        <f>IF(ISERROR(VLOOKUP(CONCATENATE($A75,"_L_",BZ$1),Records!$C$2:$H$6601,1,FALSE)),"",VLOOKUP(CONCATENATE($A75,"_L_",BZ$1),Records!$C$2:$H$6601,5,FALSE))</f>
        <v/>
      </c>
      <c r="CA75" s="33" t="str">
        <f>IF(ISERROR(VLOOKUP(CONCATENATE($A75,"_L_",BZ$1),Records!$C$2:$H$6601,1,FALSE)),"",VLOOKUP(CONCATENATE($A75,"_L_",BZ$1),Records!$C$2:$H$6601,6,FALSE))</f>
        <v/>
      </c>
      <c r="CB75" s="32" t="str">
        <f>IF(ISERROR(VLOOKUP(CONCATENATE($A75,"_L_",CC$1),Records!$C$2:$H$6601,1,FALSE)),"",VLOOKUP(CONCATENATE($A75,"_L_",CC$1),Records!$C$2:$H$6601,4,FALSE))</f>
        <v/>
      </c>
      <c r="CC75" s="7" t="str">
        <f>IF(ISERROR(VLOOKUP(CONCATENATE($A75,"_L_",CC$1),Records!$C$2:$H$6601,1,FALSE)),"",VLOOKUP(CONCATENATE($A75,"_L_",CC$1),Records!$C$2:$H$6601,5,FALSE))</f>
        <v/>
      </c>
      <c r="CD75" s="33" t="str">
        <f>IF(ISERROR(VLOOKUP(CONCATENATE($A75,"_L_",CC$1),Records!$C$2:$H$6601,1,FALSE)),"",VLOOKUP(CONCATENATE($A75,"_L_",CC$1),Records!$C$2:$H$6601,6,FALSE))</f>
        <v/>
      </c>
      <c r="CE75" s="32" t="str">
        <f>IF(ISERROR(VLOOKUP(CONCATENATE($A75,"_L_",CF$1),Records!$C$2:$H$6601,1,FALSE)),"",VLOOKUP(CONCATENATE($A75,"_L_",CF$1),Records!$C$2:$H$6601,4,FALSE))</f>
        <v/>
      </c>
      <c r="CF75" s="7" t="str">
        <f>IF(ISERROR(VLOOKUP(CONCATENATE($A75,"_L_",CF$1),Records!$C$2:$H$6601,1,FALSE)),"",VLOOKUP(CONCATENATE($A75,"_L_",CF$1),Records!$C$2:$H$6601,5,FALSE))</f>
        <v/>
      </c>
      <c r="CG75" s="33" t="str">
        <f>IF(ISERROR(VLOOKUP(CONCATENATE($A75,"_L_",CF$1),Records!$C$2:$H$6601,1,FALSE)),"",VLOOKUP(CONCATENATE($A75,"_L_",CF$1),Records!$C$2:$H$6601,6,FALSE))</f>
        <v/>
      </c>
      <c r="CH75" s="32" t="str">
        <f>IF(ISERROR(VLOOKUP(CONCATENATE($A75,"_L_",CI$1),Records!$C$2:$H$6601,1,FALSE)),"",VLOOKUP(CONCATENATE($A75,"_L_",CI$1),Records!$C$2:$H$6601,4,FALSE))</f>
        <v/>
      </c>
      <c r="CI75" s="7" t="str">
        <f>IF(ISERROR(VLOOKUP(CONCATENATE($A75,"_L_",CI$1),Records!$C$2:$H$6601,1,FALSE)),"",VLOOKUP(CONCATENATE($A75,"_L_",CI$1),Records!$C$2:$H$6601,5,FALSE))</f>
        <v/>
      </c>
      <c r="CJ75" s="33" t="str">
        <f>IF(ISERROR(VLOOKUP(CONCATENATE($A75,"_L_",CI$1),Records!$C$2:$H$6601,1,FALSE)),"",VLOOKUP(CONCATENATE($A75,"_L_",CI$1),Records!$C$2:$H$6601,6,FALSE))</f>
        <v/>
      </c>
      <c r="CK75" s="32" t="str">
        <f>IF(ISERROR(VLOOKUP(CONCATENATE($A75,"_L_",CL$1),Records!$C$2:$H$6601,1,FALSE)),"",VLOOKUP(CONCATENATE($A75,"_L_",CL$1),Records!$C$2:$H$6601,4,FALSE))</f>
        <v/>
      </c>
      <c r="CL75" s="7" t="str">
        <f>IF(ISERROR(VLOOKUP(CONCATENATE($A75,"_L_",CL$1),Records!$C$2:$H$6601,1,FALSE)),"",VLOOKUP(CONCATENATE($A75,"_L_",CL$1),Records!$C$2:$H$6601,5,FALSE))</f>
        <v/>
      </c>
      <c r="CM75" s="33" t="str">
        <f>IF(ISERROR(VLOOKUP(CONCATENATE($A75,"_L_",CL$1),Records!$C$2:$H$6601,1,FALSE)),"",VLOOKUP(CONCATENATE($A75,"_L_",CL$1),Records!$C$2:$H$6601,6,FALSE))</f>
        <v/>
      </c>
      <c r="CN75" s="32" t="str">
        <f>IF(ISERROR(VLOOKUP(CONCATENATE($A75,"_L_",CO$1),Records!$C$2:$H$6601,1,FALSE)),"",VLOOKUP(CONCATENATE($A75,"_L_",CO$1),Records!$C$2:$H$6601,4,FALSE))</f>
        <v/>
      </c>
      <c r="CO75" s="7" t="str">
        <f>IF(ISERROR(VLOOKUP(CONCATENATE($A75,"_L_",CO$1),Records!$C$2:$H$6601,1,FALSE)),"",VLOOKUP(CONCATENATE($A75,"_L_",CO$1),Records!$C$2:$H$6601,5,FALSE))</f>
        <v/>
      </c>
      <c r="CP75" s="33" t="str">
        <f>IF(ISERROR(VLOOKUP(CONCATENATE($A75,"_L_",CO$1),Records!$C$2:$H$6601,1,FALSE)),"",VLOOKUP(CONCATENATE($A75,"_L_",CO$1),Records!$C$2:$H$6601,6,FALSE))</f>
        <v/>
      </c>
      <c r="CQ75" s="32" t="str">
        <f>IF(ISERROR(VLOOKUP(CONCATENATE($A75,"_L_",CR$1),Records!$C$2:$H$6601,1,FALSE)),"",VLOOKUP(CONCATENATE($A75,"_L_",CR$1),Records!$C$2:$H$6601,4,FALSE))</f>
        <v/>
      </c>
      <c r="CR75" s="7" t="str">
        <f>IF(ISERROR(VLOOKUP(CONCATENATE($A75,"_L_",CR$1),Records!$C$2:$H$6601,1,FALSE)),"",VLOOKUP(CONCATENATE($A75,"_L_",CR$1),Records!$C$2:$H$6601,5,FALSE))</f>
        <v/>
      </c>
      <c r="CS75" s="33" t="str">
        <f>IF(ISERROR(VLOOKUP(CONCATENATE($A75,"_L_",CR$1),Records!$C$2:$H$6601,1,FALSE)),"",VLOOKUP(CONCATENATE($A75,"_L_",CR$1),Records!$C$2:$H$6601,6,FALSE))</f>
        <v/>
      </c>
      <c r="CT75" s="32" t="str">
        <f>IF(ISERROR(VLOOKUP(CONCATENATE($A75,"_L_",CU$1),Records!$C$2:$H$6601,1,FALSE)),"",VLOOKUP(CONCATENATE($A75,"_L_",CU$1),Records!$C$2:$H$6601,4,FALSE))</f>
        <v/>
      </c>
      <c r="CU75" s="7" t="str">
        <f>IF(ISERROR(VLOOKUP(CONCATENATE($A75,"_L_",CU$1),Records!$C$2:$H$6601,1,FALSE)),"",VLOOKUP(CONCATENATE($A75,"_L_",CU$1),Records!$C$2:$H$6601,5,FALSE))</f>
        <v/>
      </c>
      <c r="CV75" s="33" t="str">
        <f>IF(ISERROR(VLOOKUP(CONCATENATE($A75,"_L_",CU$1),Records!$C$2:$H$6601,1,FALSE)),"",VLOOKUP(CONCATENATE($A75,"_L_",CU$1),Records!$C$2:$H$6601,6,FALSE))</f>
        <v/>
      </c>
      <c r="CW75" s="32" t="str">
        <f>IF(ISERROR(VLOOKUP(CONCATENATE($A75,"_L_",CX$1),Records!$C$2:$H$6601,1,FALSE)),"",VLOOKUP(CONCATENATE($A75,"_L_",CX$1),Records!$C$2:$H$6601,4,FALSE))</f>
        <v/>
      </c>
      <c r="CX75" s="7" t="str">
        <f>IF(ISERROR(VLOOKUP(CONCATENATE($A75,"_L_",CX$1),Records!$C$2:$H$6601,1,FALSE)),"",VLOOKUP(CONCATENATE($A75,"_L_",CX$1),Records!$C$2:$H$6601,5,FALSE))</f>
        <v/>
      </c>
      <c r="CY75" s="33" t="str">
        <f>IF(ISERROR(VLOOKUP(CONCATENATE($A75,"_L_",CX$1),Records!$C$2:$H$6601,1,FALSE)),"",VLOOKUP(CONCATENATE($A75,"_L_",CX$1),Records!$C$2:$H$6601,6,FALSE))</f>
        <v/>
      </c>
      <c r="CZ75" s="32" t="str">
        <f>IF(ISERROR(VLOOKUP(CONCATENATE($A75,"_L_",DA$1),Records!$C$2:$H$6601,1,FALSE)),"",VLOOKUP(CONCATENATE($A75,"_L_",DA$1),Records!$C$2:$H$6601,4,FALSE))</f>
        <v/>
      </c>
      <c r="DA75" s="7" t="str">
        <f>IF(ISERROR(VLOOKUP(CONCATENATE($A75,"_L_",DA$1),Records!$C$2:$H$6601,1,FALSE)),"",VLOOKUP(CONCATENATE($A75,"_L_",DA$1),Records!$C$2:$H$6601,5,FALSE))</f>
        <v/>
      </c>
      <c r="DB75" s="33" t="str">
        <f>IF(ISERROR(VLOOKUP(CONCATENATE($A75,"_L_",DA$1),Records!$C$2:$H$6601,1,FALSE)),"",VLOOKUP(CONCATENATE($A75,"_L_",DA$1),Records!$C$2:$H$6601,6,FALSE))</f>
        <v/>
      </c>
      <c r="DC75" s="32" t="str">
        <f>IF(ISERROR(VLOOKUP(CONCATENATE($A75,"_L_",DD$1),Records!$C$2:$H$6601,1,FALSE)),"",VLOOKUP(CONCATENATE($A75,"_L_",DD$1),Records!$C$2:$H$6601,4,FALSE))</f>
        <v/>
      </c>
      <c r="DD75" s="7" t="str">
        <f>IF(ISERROR(VLOOKUP(CONCATENATE($A75,"_L_",DD$1),Records!$C$2:$H$6601,1,FALSE)),"",VLOOKUP(CONCATENATE($A75,"_L_",DD$1),Records!$C$2:$H$6601,5,FALSE))</f>
        <v/>
      </c>
      <c r="DE75" s="33" t="str">
        <f>IF(ISERROR(VLOOKUP(CONCATENATE($A75,"_L_",DD$1),Records!$C$2:$H$6601,1,FALSE)),"",VLOOKUP(CONCATENATE($A75,"_L_",DD$1),Records!$C$2:$H$6601,6,FALSE))</f>
        <v/>
      </c>
      <c r="DF75" s="32" t="str">
        <f>IF(ISERROR(VLOOKUP(CONCATENATE($A75,"_L_",DG$1),Records!$C$2:$H$6601,1,FALSE)),"",VLOOKUP(CONCATENATE($A75,"_L_",DG$1),Records!$C$2:$H$6601,4,FALSE))</f>
        <v/>
      </c>
      <c r="DG75" s="7" t="str">
        <f>IF(ISERROR(VLOOKUP(CONCATENATE($A75,"_L_",DG$1),Records!$C$2:$H$6601,1,FALSE)),"",VLOOKUP(CONCATENATE($A75,"_L_",DG$1),Records!$C$2:$H$6601,5,FALSE))</f>
        <v/>
      </c>
      <c r="DH75" s="33" t="str">
        <f>IF(ISERROR(VLOOKUP(CONCATENATE($A75,"_L_",DG$1),Records!$C$2:$H$6601,1,FALSE)),"",VLOOKUP(CONCATENATE($A75,"_L_",DG$1),Records!$C$2:$H$6601,6,FALSE))</f>
        <v/>
      </c>
      <c r="DI75" s="32" t="str">
        <f>IF(ISERROR(VLOOKUP(CONCATENATE($A75,"_L_",DJ$1),Records!$C$2:$H$6601,1,FALSE)),"",VLOOKUP(CONCATENATE($A75,"_L_",DJ$1),Records!$C$2:$H$6601,4,FALSE))</f>
        <v/>
      </c>
      <c r="DJ75" s="7" t="str">
        <f>IF(ISERROR(VLOOKUP(CONCATENATE($A75,"_L_",DJ$1),Records!$C$2:$H$6601,1,FALSE)),"",VLOOKUP(CONCATENATE($A75,"_L_",DJ$1),Records!$C$2:$H$6601,5,FALSE))</f>
        <v/>
      </c>
      <c r="DK75" s="33" t="str">
        <f>IF(ISERROR(VLOOKUP(CONCATENATE($A75,"_L_",DJ$1),Records!$C$2:$H$6601,1,FALSE)),"",VLOOKUP(CONCATENATE($A75,"_L_",DJ$1),Records!$C$2:$H$6601,6,FALSE))</f>
        <v/>
      </c>
      <c r="DL75" s="32" t="str">
        <f>IF(ISERROR(VLOOKUP(CONCATENATE($A75,"_L_",DM$1),Records!$C$2:$H$6601,1,FALSE)),"",VLOOKUP(CONCATENATE($A75,"_L_",DM$1),Records!$C$2:$H$6601,4,FALSE))</f>
        <v/>
      </c>
      <c r="DM75" s="7" t="str">
        <f>IF(ISERROR(VLOOKUP(CONCATENATE($A75,"_L_",DM$1),Records!$C$2:$H$6601,1,FALSE)),"",VLOOKUP(CONCATENATE($A75,"_L_",DM$1),Records!$C$2:$H$6601,5,FALSE))</f>
        <v/>
      </c>
      <c r="DN75" s="33" t="str">
        <f>IF(ISERROR(VLOOKUP(CONCATENATE($A75,"_L_",DM$1),Records!$C$2:$H$6601,1,FALSE)),"",VLOOKUP(CONCATENATE($A75,"_L_",DM$1),Records!$C$2:$H$6601,6,FALSE))</f>
        <v/>
      </c>
      <c r="DO75" s="32" t="str">
        <f>IF(ISERROR(VLOOKUP(CONCATENATE($A75,"_L_",DP$1),Records!$C$2:$H$6601,1,FALSE)),"",VLOOKUP(CONCATENATE($A75,"_L_",DP$1),Records!$C$2:$H$6601,4,FALSE))</f>
        <v/>
      </c>
      <c r="DP75" s="7" t="str">
        <f>IF(ISERROR(VLOOKUP(CONCATENATE($A75,"_L_",DP$1),Records!$C$2:$H$6601,1,FALSE)),"",VLOOKUP(CONCATENATE($A75,"_L_",DP$1),Records!$C$2:$H$6601,5,FALSE))</f>
        <v/>
      </c>
      <c r="DQ75" s="33" t="str">
        <f>IF(ISERROR(VLOOKUP(CONCATENATE($A75,"_L_",DP$1),Records!$C$2:$H$6601,1,FALSE)),"",VLOOKUP(CONCATENATE($A75,"_L_",DP$1),Records!$C$2:$H$6601,6,FALSE))</f>
        <v/>
      </c>
      <c r="DR75" s="32" t="str">
        <f>IF(ISERROR(VLOOKUP(CONCATENATE($A75,"_L_",DS$1),Records!$C$2:$H$6601,1,FALSE)),"",VLOOKUP(CONCATENATE($A75,"_L_",DS$1),Records!$C$2:$H$6601,4,FALSE))</f>
        <v/>
      </c>
      <c r="DS75" s="7" t="str">
        <f>IF(ISERROR(VLOOKUP(CONCATENATE($A75,"_L_",DS$1),Records!$C$2:$H$6601,1,FALSE)),"",VLOOKUP(CONCATENATE($A75,"_L_",DS$1),Records!$C$2:$H$6601,5,FALSE))</f>
        <v/>
      </c>
      <c r="DT75" s="33" t="str">
        <f>IF(ISERROR(VLOOKUP(CONCATENATE($A75,"_L_",DS$1),Records!$C$2:$H$6601,1,FALSE)),"",VLOOKUP(CONCATENATE($A75,"_L_",DS$1),Records!$C$2:$H$6601,6,FALSE))</f>
        <v/>
      </c>
      <c r="DU75" s="32" t="str">
        <f>IF(ISERROR(VLOOKUP(CONCATENATE($A75,"_L_",DV$1),Records!$C$2:$H$6601,1,FALSE)),"",VLOOKUP(CONCATENATE($A75,"_L_",DV$1),Records!$C$2:$H$6601,4,FALSE))</f>
        <v/>
      </c>
      <c r="DV75" s="7" t="str">
        <f>IF(ISERROR(VLOOKUP(CONCATENATE($A75,"_L_",DV$1),Records!$C$2:$H$6601,1,FALSE)),"",VLOOKUP(CONCATENATE($A75,"_L_",DV$1),Records!$C$2:$H$6601,5,FALSE))</f>
        <v/>
      </c>
      <c r="DW75" s="33" t="str">
        <f>IF(ISERROR(VLOOKUP(CONCATENATE($A75,"_L_",DV$1),Records!$C$2:$H$6601,1,FALSE)),"",VLOOKUP(CONCATENATE($A75,"_L_",DV$1),Records!$C$2:$H$6601,6,FALSE))</f>
        <v/>
      </c>
      <c r="DX75" s="32" t="str">
        <f>IF(ISERROR(VLOOKUP(CONCATENATE($A75,"_L_",DY$1),Records!$C$2:$H$6601,1,FALSE)),"",VLOOKUP(CONCATENATE($A75,"_L_",DY$1),Records!$C$2:$H$6601,4,FALSE))</f>
        <v/>
      </c>
      <c r="DY75" s="7" t="str">
        <f>IF(ISERROR(VLOOKUP(CONCATENATE($A75,"_L_",DY$1),Records!$C$2:$H$6601,1,FALSE)),"",VLOOKUP(CONCATENATE($A75,"_L_",DY$1),Records!$C$2:$H$6601,5,FALSE))</f>
        <v/>
      </c>
      <c r="DZ75" s="33" t="str">
        <f>IF(ISERROR(VLOOKUP(CONCATENATE($A75,"_L_",DY$1),Records!$C$2:$H$6601,1,FALSE)),"",VLOOKUP(CONCATENATE($A75,"_L_",DY$1),Records!$C$2:$H$6601,6,FALSE))</f>
        <v/>
      </c>
      <c r="EA75" s="32" t="str">
        <f>IF(ISERROR(VLOOKUP(CONCATENATE($A75,"_L_",EB$1),Records!$C$2:$H$6601,1,FALSE)),"",VLOOKUP(CONCATENATE($A75,"_L_",EB$1),Records!$C$2:$H$6601,4,FALSE))</f>
        <v/>
      </c>
      <c r="EB75" s="7" t="str">
        <f>IF(ISERROR(VLOOKUP(CONCATENATE($A75,"_L_",EB$1),Records!$C$2:$H$6601,1,FALSE)),"",VLOOKUP(CONCATENATE($A75,"_L_",EB$1),Records!$C$2:$H$6601,5,FALSE))</f>
        <v/>
      </c>
      <c r="EC75" s="33" t="str">
        <f>IF(ISERROR(VLOOKUP(CONCATENATE($A75,"_L_",EB$1),Records!$C$2:$H$6601,1,FALSE)),"",VLOOKUP(CONCATENATE($A75,"_L_",EB$1),Records!$C$2:$H$6601,6,FALSE))</f>
        <v/>
      </c>
    </row>
    <row r="76" spans="1:133" ht="15.75" x14ac:dyDescent="0.25">
      <c r="A76" s="11">
        <v>42258</v>
      </c>
      <c r="B76" s="17" t="s">
        <v>70</v>
      </c>
      <c r="C76" s="17">
        <f t="shared" si="3"/>
        <v>11</v>
      </c>
      <c r="D76" s="27" t="s">
        <v>63</v>
      </c>
      <c r="E76" s="8" t="s">
        <v>71</v>
      </c>
      <c r="F76" s="62">
        <f t="shared" si="2"/>
        <v>0</v>
      </c>
      <c r="G76" s="62">
        <f>HomeCalc!F76</f>
        <v>0</v>
      </c>
      <c r="H76" s="32" t="str">
        <f>IF(ISERROR(VLOOKUP(CONCATENATE($A76,"_L_",I$1),Records!$C$2:$H$6601,1,FALSE)),"",VLOOKUP(CONCATENATE($A76,"_L_",I$1),Records!$C$2:$H$6601,4,FALSE))</f>
        <v/>
      </c>
      <c r="I76" s="7" t="str">
        <f>IF(ISERROR(VLOOKUP(CONCATENATE($A76,"_L_",I$1),Records!$C$2:$H$6601,1,FALSE)),"",VLOOKUP(CONCATENATE($A76,"_L_",I$1),Records!$C$2:$H$6601,5,FALSE))</f>
        <v/>
      </c>
      <c r="J76" s="33" t="str">
        <f>IF(ISERROR(VLOOKUP(CONCATENATE($A76,"_L_",I$1),Records!$C$2:$H$6601,1,FALSE)),"",VLOOKUP(CONCATENATE($A76,"_L_",I$1),Records!$C$2:$H$6601,6,FALSE))</f>
        <v/>
      </c>
      <c r="K76" s="32" t="str">
        <f>IF(ISERROR(VLOOKUP(CONCATENATE($A76,"_L_",L$1),Records!$C$2:$H$6601,1,FALSE)),"",VLOOKUP(CONCATENATE($A76,"_L_",L$1),Records!$C$2:$H$6601,4,FALSE))</f>
        <v/>
      </c>
      <c r="L76" s="7" t="str">
        <f>IF(ISERROR(VLOOKUP(CONCATENATE($A76,"_L_",L$1),Records!$C$2:$H$6601,1,FALSE)),"",VLOOKUP(CONCATENATE($A76,"_L_",L$1),Records!$C$2:$H$6601,5,FALSE))</f>
        <v/>
      </c>
      <c r="M76" s="33" t="str">
        <f>IF(ISERROR(VLOOKUP(CONCATENATE($A76,"_L_",L$1),Records!$C$2:$H$6601,1,FALSE)),"",VLOOKUP(CONCATENATE($A76,"_L_",L$1),Records!$C$2:$H$6601,6,FALSE))</f>
        <v/>
      </c>
      <c r="N76" s="32" t="str">
        <f>IF(ISERROR(VLOOKUP(CONCATENATE($A76,"_L_",O$1),Records!$C$2:$H$6601,1,FALSE)),"",VLOOKUP(CONCATENATE($A76,"_L_",O$1),Records!$C$2:$H$6601,4,FALSE))</f>
        <v/>
      </c>
      <c r="O76" s="7" t="str">
        <f>IF(ISERROR(VLOOKUP(CONCATENATE($A76,"_L_",O$1),Records!$C$2:$H$6601,1,FALSE)),"",VLOOKUP(CONCATENATE($A76,"_L_",O$1),Records!$C$2:$H$6601,5,FALSE))</f>
        <v/>
      </c>
      <c r="P76" s="33" t="str">
        <f>IF(ISERROR(VLOOKUP(CONCATENATE($A76,"_L_",O$1),Records!$C$2:$H$6601,1,FALSE)),"",VLOOKUP(CONCATENATE($A76,"_L_",O$1),Records!$C$2:$H$6601,6,FALSE))</f>
        <v/>
      </c>
      <c r="Q76" s="32" t="str">
        <f>IF(ISERROR(VLOOKUP(CONCATENATE($A76,"_L_",R$1),Records!$C$2:$H$6601,1,FALSE)),"",VLOOKUP(CONCATENATE($A76,"_L_",R$1),Records!$C$2:$H$6601,4,FALSE))</f>
        <v/>
      </c>
      <c r="R76" s="7" t="str">
        <f>IF(ISERROR(VLOOKUP(CONCATENATE($A76,"_L_",R$1),Records!$C$2:$H$6601,1,FALSE)),"",VLOOKUP(CONCATENATE($A76,"_L_",R$1),Records!$C$2:$H$6601,5,FALSE))</f>
        <v/>
      </c>
      <c r="S76" s="33" t="str">
        <f>IF(ISERROR(VLOOKUP(CONCATENATE($A76,"_L_",R$1),Records!$C$2:$H$6601,1,FALSE)),"",VLOOKUP(CONCATENATE($A76,"_L_",R$1),Records!$C$2:$H$6601,6,FALSE))</f>
        <v/>
      </c>
      <c r="T76" s="32" t="str">
        <f>IF(ISERROR(VLOOKUP(CONCATENATE($A76,"_L_",U$1),Records!$C$2:$H$6601,1,FALSE)),"",VLOOKUP(CONCATENATE($A76,"_L_",U$1),Records!$C$2:$H$6601,4,FALSE))</f>
        <v/>
      </c>
      <c r="U76" s="7" t="str">
        <f>IF(ISERROR(VLOOKUP(CONCATENATE($A76,"_L_",U$1),Records!$C$2:$H$6601,1,FALSE)),"",VLOOKUP(CONCATENATE($A76,"_L_",U$1),Records!$C$2:$H$6601,5,FALSE))</f>
        <v/>
      </c>
      <c r="V76" s="33" t="str">
        <f>IF(ISERROR(VLOOKUP(CONCATENATE($A76,"_L_",U$1),Records!$C$2:$H$6601,1,FALSE)),"",VLOOKUP(CONCATENATE($A76,"_L_",U$1),Records!$C$2:$H$6601,6,FALSE))</f>
        <v/>
      </c>
      <c r="W76" s="32" t="str">
        <f>IF(ISERROR(VLOOKUP(CONCATENATE($A76,"_L_",X$1),Records!$C$2:$H$6601,1,FALSE)),"",VLOOKUP(CONCATENATE($A76,"_L_",X$1),Records!$C$2:$H$6601,4,FALSE))</f>
        <v/>
      </c>
      <c r="X76" s="7" t="str">
        <f>IF(ISERROR(VLOOKUP(CONCATENATE($A76,"_L_",X$1),Records!$C$2:$H$6601,1,FALSE)),"",VLOOKUP(CONCATENATE($A76,"_L_",X$1),Records!$C$2:$H$6601,5,FALSE))</f>
        <v/>
      </c>
      <c r="Y76" s="33" t="str">
        <f>IF(ISERROR(VLOOKUP(CONCATENATE($A76,"_L_",X$1),Records!$C$2:$H$6601,1,FALSE)),"",VLOOKUP(CONCATENATE($A76,"_L_",X$1),Records!$C$2:$H$6601,6,FALSE))</f>
        <v/>
      </c>
      <c r="Z76" s="32" t="str">
        <f>IF(ISERROR(VLOOKUP(CONCATENATE($A76,"_L_",AA$1),Records!$C$2:$H$6601,1,FALSE)),"",VLOOKUP(CONCATENATE($A76,"_L_",AA$1),Records!$C$2:$H$6601,4,FALSE))</f>
        <v/>
      </c>
      <c r="AA76" s="7" t="str">
        <f>IF(ISERROR(VLOOKUP(CONCATENATE($A76,"_L_",AA$1),Records!$C$2:$H$6601,1,FALSE)),"",VLOOKUP(CONCATENATE($A76,"_L_",AA$1),Records!$C$2:$H$6601,5,FALSE))</f>
        <v/>
      </c>
      <c r="AB76" s="33" t="str">
        <f>IF(ISERROR(VLOOKUP(CONCATENATE($A76,"_L_",AA$1),Records!$C$2:$H$6601,1,FALSE)),"",VLOOKUP(CONCATENATE($A76,"_L_",AA$1),Records!$C$2:$H$6601,6,FALSE))</f>
        <v/>
      </c>
      <c r="AC76" s="32" t="str">
        <f>IF(ISERROR(VLOOKUP(CONCATENATE($A76,"_L_",AD$1),Records!$C$2:$H$6601,1,FALSE)),"",VLOOKUP(CONCATENATE($A76,"_L_",AD$1),Records!$C$2:$H$6601,4,FALSE))</f>
        <v/>
      </c>
      <c r="AD76" s="7" t="str">
        <f>IF(ISERROR(VLOOKUP(CONCATENATE($A76,"_L_",AD$1),Records!$C$2:$H$6601,1,FALSE)),"",VLOOKUP(CONCATENATE($A76,"_L_",AD$1),Records!$C$2:$H$6601,5,FALSE))</f>
        <v/>
      </c>
      <c r="AE76" s="33" t="str">
        <f>IF(ISERROR(VLOOKUP(CONCATENATE($A76,"_L_",AD$1),Records!$C$2:$H$6601,1,FALSE)),"",VLOOKUP(CONCATENATE($A76,"_L_",AD$1),Records!$C$2:$H$6601,6,FALSE))</f>
        <v/>
      </c>
      <c r="AF76" s="32" t="str">
        <f>IF(ISERROR(VLOOKUP(CONCATENATE($A76,"_L_",AG$1),Records!$C$2:$H$6601,1,FALSE)),"",VLOOKUP(CONCATENATE($A76,"_L_",AG$1),Records!$C$2:$H$6601,4,FALSE))</f>
        <v/>
      </c>
      <c r="AG76" s="7" t="str">
        <f>IF(ISERROR(VLOOKUP(CONCATENATE($A76,"_L_",AG$1),Records!$C$2:$H$6601,1,FALSE)),"",VLOOKUP(CONCATENATE($A76,"_L_",AG$1),Records!$C$2:$H$6601,5,FALSE))</f>
        <v/>
      </c>
      <c r="AH76" s="33" t="str">
        <f>IF(ISERROR(VLOOKUP(CONCATENATE($A76,"_L_",AG$1),Records!$C$2:$H$6601,1,FALSE)),"",VLOOKUP(CONCATENATE($A76,"_L_",AG$1),Records!$C$2:$H$6601,6,FALSE))</f>
        <v/>
      </c>
      <c r="AI76" s="32" t="str">
        <f>IF(ISERROR(VLOOKUP(CONCATENATE($A76,"_L_",AJ$1),Records!$C$2:$H$6601,1,FALSE)),"",VLOOKUP(CONCATENATE($A76,"_L_",AJ$1),Records!$C$2:$H$6601,4,FALSE))</f>
        <v/>
      </c>
      <c r="AJ76" s="7" t="str">
        <f>IF(ISERROR(VLOOKUP(CONCATENATE($A76,"_L_",AJ$1),Records!$C$2:$H$6601,1,FALSE)),"",VLOOKUP(CONCATENATE($A76,"_L_",AJ$1),Records!$C$2:$H$6601,5,FALSE))</f>
        <v/>
      </c>
      <c r="AK76" s="33" t="str">
        <f>IF(ISERROR(VLOOKUP(CONCATENATE($A76,"_L_",AJ$1),Records!$C$2:$H$6601,1,FALSE)),"",VLOOKUP(CONCATENATE($A76,"_L_",AJ$1),Records!$C$2:$H$6601,6,FALSE))</f>
        <v/>
      </c>
      <c r="AL76" s="32" t="str">
        <f>IF(ISERROR(VLOOKUP(CONCATENATE($A76,"_L_",AM$1),Records!$C$2:$H$6601,1,FALSE)),"",VLOOKUP(CONCATENATE($A76,"_L_",AM$1),Records!$C$2:$H$6601,4,FALSE))</f>
        <v/>
      </c>
      <c r="AM76" s="7" t="str">
        <f>IF(ISERROR(VLOOKUP(CONCATENATE($A76,"_L_",AM$1),Records!$C$2:$H$6601,1,FALSE)),"",VLOOKUP(CONCATENATE($A76,"_L_",AM$1),Records!$C$2:$H$6601,5,FALSE))</f>
        <v/>
      </c>
      <c r="AN76" s="33" t="str">
        <f>IF(ISERROR(VLOOKUP(CONCATENATE($A76,"_L_",AM$1),Records!$C$2:$H$6601,1,FALSE)),"",VLOOKUP(CONCATENATE($A76,"_L_",AM$1),Records!$C$2:$H$6601,6,FALSE))</f>
        <v/>
      </c>
      <c r="AO76" s="32" t="str">
        <f>IF(ISERROR(VLOOKUP(CONCATENATE($A76,"_L_",AP$1),Records!$C$2:$H$6601,1,FALSE)),"",VLOOKUP(CONCATENATE($A76,"_L_",AP$1),Records!$C$2:$H$6601,4,FALSE))</f>
        <v/>
      </c>
      <c r="AP76" s="7" t="str">
        <f>IF(ISERROR(VLOOKUP(CONCATENATE($A76,"_L_",AP$1),Records!$C$2:$H$6601,1,FALSE)),"",VLOOKUP(CONCATENATE($A76,"_L_",AP$1),Records!$C$2:$H$6601,5,FALSE))</f>
        <v/>
      </c>
      <c r="AQ76" s="33" t="str">
        <f>IF(ISERROR(VLOOKUP(CONCATENATE($A76,"_L_",AP$1),Records!$C$2:$H$6601,1,FALSE)),"",VLOOKUP(CONCATENATE($A76,"_L_",AP$1),Records!$C$2:$H$6601,6,FALSE))</f>
        <v/>
      </c>
      <c r="AR76" s="32" t="str">
        <f>IF(ISERROR(VLOOKUP(CONCATENATE($A76,"_L_",AS$1),Records!$C$2:$H$6601,1,FALSE)),"",VLOOKUP(CONCATENATE($A76,"_L_",AS$1),Records!$C$2:$H$6601,4,FALSE))</f>
        <v/>
      </c>
      <c r="AS76" s="7" t="str">
        <f>IF(ISERROR(VLOOKUP(CONCATENATE($A76,"_L_",AS$1),Records!$C$2:$H$6601,1,FALSE)),"",VLOOKUP(CONCATENATE($A76,"_L_",AS$1),Records!$C$2:$H$6601,5,FALSE))</f>
        <v/>
      </c>
      <c r="AT76" s="33" t="str">
        <f>IF(ISERROR(VLOOKUP(CONCATENATE($A76,"_L_",AS$1),Records!$C$2:$H$6601,1,FALSE)),"",VLOOKUP(CONCATENATE($A76,"_L_",AS$1),Records!$C$2:$H$6601,6,FALSE))</f>
        <v/>
      </c>
      <c r="AU76" s="32" t="str">
        <f>IF(ISERROR(VLOOKUP(CONCATENATE($A76,"_L_",AV$1),Records!$C$2:$H$6601,1,FALSE)),"",VLOOKUP(CONCATENATE($A76,"_L_",AV$1),Records!$C$2:$H$6601,4,FALSE))</f>
        <v/>
      </c>
      <c r="AV76" s="7" t="str">
        <f>IF(ISERROR(VLOOKUP(CONCATENATE($A76,"_L_",AV$1),Records!$C$2:$H$6601,1,FALSE)),"",VLOOKUP(CONCATENATE($A76,"_L_",AV$1),Records!$C$2:$H$6601,5,FALSE))</f>
        <v/>
      </c>
      <c r="AW76" s="33" t="str">
        <f>IF(ISERROR(VLOOKUP(CONCATENATE($A76,"_L_",AV$1),Records!$C$2:$H$6601,1,FALSE)),"",VLOOKUP(CONCATENATE($A76,"_L_",AV$1),Records!$C$2:$H$6601,6,FALSE))</f>
        <v/>
      </c>
      <c r="AX76" s="32" t="str">
        <f>IF(ISERROR(VLOOKUP(CONCATENATE($A76,"_L_",AY$1),Records!$C$2:$H$6601,1,FALSE)),"",VLOOKUP(CONCATENATE($A76,"_L_",AY$1),Records!$C$2:$H$6601,4,FALSE))</f>
        <v/>
      </c>
      <c r="AY76" s="7" t="str">
        <f>IF(ISERROR(VLOOKUP(CONCATENATE($A76,"_L_",AY$1),Records!$C$2:$H$6601,1,FALSE)),"",VLOOKUP(CONCATENATE($A76,"_L_",AY$1),Records!$C$2:$H$6601,5,FALSE))</f>
        <v/>
      </c>
      <c r="AZ76" s="33" t="str">
        <f>IF(ISERROR(VLOOKUP(CONCATENATE($A76,"_L_",AY$1),Records!$C$2:$H$6601,1,FALSE)),"",VLOOKUP(CONCATENATE($A76,"_L_",AY$1),Records!$C$2:$H$6601,6,FALSE))</f>
        <v/>
      </c>
      <c r="BA76" s="32" t="str">
        <f>IF(ISERROR(VLOOKUP(CONCATENATE($A76,"_L_",BB$1),Records!$C$2:$H$6601,1,FALSE)),"",VLOOKUP(CONCATENATE($A76,"_L_",BB$1),Records!$C$2:$H$6601,4,FALSE))</f>
        <v/>
      </c>
      <c r="BB76" s="7" t="str">
        <f>IF(ISERROR(VLOOKUP(CONCATENATE($A76,"_L_",BB$1),Records!$C$2:$H$6601,1,FALSE)),"",VLOOKUP(CONCATENATE($A76,"_L_",BB$1),Records!$C$2:$H$6601,5,FALSE))</f>
        <v/>
      </c>
      <c r="BC76" s="33" t="str">
        <f>IF(ISERROR(VLOOKUP(CONCATENATE($A76,"_L_",BB$1),Records!$C$2:$H$6601,1,FALSE)),"",VLOOKUP(CONCATENATE($A76,"_L_",BB$1),Records!$C$2:$H$6601,6,FALSE))</f>
        <v/>
      </c>
      <c r="BD76" s="32" t="str">
        <f>IF(ISERROR(VLOOKUP(CONCATENATE($A76,"_L_",BE$1),Records!$C$2:$H$6601,1,FALSE)),"",VLOOKUP(CONCATENATE($A76,"_L_",BE$1),Records!$C$2:$H$6601,4,FALSE))</f>
        <v/>
      </c>
      <c r="BE76" s="7" t="str">
        <f>IF(ISERROR(VLOOKUP(CONCATENATE($A76,"_L_",BE$1),Records!$C$2:$H$6601,1,FALSE)),"",VLOOKUP(CONCATENATE($A76,"_L_",BE$1),Records!$C$2:$H$6601,5,FALSE))</f>
        <v/>
      </c>
      <c r="BF76" s="33" t="str">
        <f>IF(ISERROR(VLOOKUP(CONCATENATE($A76,"_L_",BE$1),Records!$C$2:$H$6601,1,FALSE)),"",VLOOKUP(CONCATENATE($A76,"_L_",BE$1),Records!$C$2:$H$6601,6,FALSE))</f>
        <v/>
      </c>
      <c r="BG76" s="32" t="str">
        <f>IF(ISERROR(VLOOKUP(CONCATENATE($A76,"_L_",BH$1),Records!$C$2:$H$6601,1,FALSE)),"",VLOOKUP(CONCATENATE($A76,"_L_",BH$1),Records!$C$2:$H$6601,4,FALSE))</f>
        <v/>
      </c>
      <c r="BH76" s="7" t="str">
        <f>IF(ISERROR(VLOOKUP(CONCATENATE($A76,"_L_",BH$1),Records!$C$2:$H$6601,1,FALSE)),"",VLOOKUP(CONCATENATE($A76,"_L_",BH$1),Records!$C$2:$H$6601,5,FALSE))</f>
        <v/>
      </c>
      <c r="BI76" s="33" t="str">
        <f>IF(ISERROR(VLOOKUP(CONCATENATE($A76,"_L_",BH$1),Records!$C$2:$H$6601,1,FALSE)),"",VLOOKUP(CONCATENATE($A76,"_L_",BH$1),Records!$C$2:$H$6601,6,FALSE))</f>
        <v/>
      </c>
      <c r="BJ76" s="32" t="str">
        <f>IF(ISERROR(VLOOKUP(CONCATENATE($A76,"_L_",BK$1),Records!$C$2:$H$6601,1,FALSE)),"",VLOOKUP(CONCATENATE($A76,"_L_",BK$1),Records!$C$2:$H$6601,4,FALSE))</f>
        <v/>
      </c>
      <c r="BK76" s="7" t="str">
        <f>IF(ISERROR(VLOOKUP(CONCATENATE($A76,"_L_",BK$1),Records!$C$2:$H$6601,1,FALSE)),"",VLOOKUP(CONCATENATE($A76,"_L_",BK$1),Records!$C$2:$H$6601,5,FALSE))</f>
        <v/>
      </c>
      <c r="BL76" s="33" t="str">
        <f>IF(ISERROR(VLOOKUP(CONCATENATE($A76,"_L_",BK$1),Records!$C$2:$H$6601,1,FALSE)),"",VLOOKUP(CONCATENATE($A76,"_L_",BK$1),Records!$C$2:$H$6601,6,FALSE))</f>
        <v/>
      </c>
      <c r="BM76" s="32" t="str">
        <f>IF(ISERROR(VLOOKUP(CONCATENATE($A76,"_L_",BN$1),Records!$C$2:$H$6601,1,FALSE)),"",VLOOKUP(CONCATENATE($A76,"_L_",BN$1),Records!$C$2:$H$6601,4,FALSE))</f>
        <v/>
      </c>
      <c r="BN76" s="7" t="str">
        <f>IF(ISERROR(VLOOKUP(CONCATENATE($A76,"_L_",BN$1),Records!$C$2:$H$6601,1,FALSE)),"",VLOOKUP(CONCATENATE($A76,"_L_",BN$1),Records!$C$2:$H$6601,5,FALSE))</f>
        <v/>
      </c>
      <c r="BO76" s="33" t="str">
        <f>IF(ISERROR(VLOOKUP(CONCATENATE($A76,"_L_",BN$1),Records!$C$2:$H$6601,1,FALSE)),"",VLOOKUP(CONCATENATE($A76,"_L_",BN$1),Records!$C$2:$H$6601,6,FALSE))</f>
        <v/>
      </c>
      <c r="BP76" s="32" t="str">
        <f>IF(ISERROR(VLOOKUP(CONCATENATE($A76,"_L_",BQ$1),Records!$C$2:$H$6601,1,FALSE)),"",VLOOKUP(CONCATENATE($A76,"_L_",BQ$1),Records!$C$2:$H$6601,4,FALSE))</f>
        <v/>
      </c>
      <c r="BQ76" s="7" t="str">
        <f>IF(ISERROR(VLOOKUP(CONCATENATE($A76,"_L_",BQ$1),Records!$C$2:$H$6601,1,FALSE)),"",VLOOKUP(CONCATENATE($A76,"_L_",BQ$1),Records!$C$2:$H$6601,5,FALSE))</f>
        <v/>
      </c>
      <c r="BR76" s="33" t="str">
        <f>IF(ISERROR(VLOOKUP(CONCATENATE($A76,"_L_",BQ$1),Records!$C$2:$H$6601,1,FALSE)),"",VLOOKUP(CONCATENATE($A76,"_L_",BQ$1),Records!$C$2:$H$6601,6,FALSE))</f>
        <v/>
      </c>
      <c r="BS76" s="32" t="str">
        <f>IF(ISERROR(VLOOKUP(CONCATENATE($A76,"_L_",BT$1),Records!$C$2:$H$6601,1,FALSE)),"",VLOOKUP(CONCATENATE($A76,"_L_",BT$1),Records!$C$2:$H$6601,4,FALSE))</f>
        <v/>
      </c>
      <c r="BT76" s="7" t="str">
        <f>IF(ISERROR(VLOOKUP(CONCATENATE($A76,"_L_",BT$1),Records!$C$2:$H$6601,1,FALSE)),"",VLOOKUP(CONCATENATE($A76,"_L_",BT$1),Records!$C$2:$H$6601,5,FALSE))</f>
        <v/>
      </c>
      <c r="BU76" s="33" t="str">
        <f>IF(ISERROR(VLOOKUP(CONCATENATE($A76,"_L_",BT$1),Records!$C$2:$H$6601,1,FALSE)),"",VLOOKUP(CONCATENATE($A76,"_L_",BT$1),Records!$C$2:$H$6601,6,FALSE))</f>
        <v/>
      </c>
      <c r="BV76" s="32" t="str">
        <f>IF(ISERROR(VLOOKUP(CONCATENATE($A76,"_L_",BW$1),Records!$C$2:$H$6601,1,FALSE)),"",VLOOKUP(CONCATENATE($A76,"_L_",BW$1),Records!$C$2:$H$6601,4,FALSE))</f>
        <v/>
      </c>
      <c r="BW76" s="7" t="str">
        <f>IF(ISERROR(VLOOKUP(CONCATENATE($A76,"_L_",BW$1),Records!$C$2:$H$6601,1,FALSE)),"",VLOOKUP(CONCATENATE($A76,"_L_",BW$1),Records!$C$2:$H$6601,5,FALSE))</f>
        <v/>
      </c>
      <c r="BX76" s="33" t="str">
        <f>IF(ISERROR(VLOOKUP(CONCATENATE($A76,"_L_",BW$1),Records!$C$2:$H$6601,1,FALSE)),"",VLOOKUP(CONCATENATE($A76,"_L_",BW$1),Records!$C$2:$H$6601,6,FALSE))</f>
        <v/>
      </c>
      <c r="BY76" s="32" t="str">
        <f>IF(ISERROR(VLOOKUP(CONCATENATE($A76,"_L_",BZ$1),Records!$C$2:$H$6601,1,FALSE)),"",VLOOKUP(CONCATENATE($A76,"_L_",BZ$1),Records!$C$2:$H$6601,4,FALSE))</f>
        <v/>
      </c>
      <c r="BZ76" s="7" t="str">
        <f>IF(ISERROR(VLOOKUP(CONCATENATE($A76,"_L_",BZ$1),Records!$C$2:$H$6601,1,FALSE)),"",VLOOKUP(CONCATENATE($A76,"_L_",BZ$1),Records!$C$2:$H$6601,5,FALSE))</f>
        <v/>
      </c>
      <c r="CA76" s="33" t="str">
        <f>IF(ISERROR(VLOOKUP(CONCATENATE($A76,"_L_",BZ$1),Records!$C$2:$H$6601,1,FALSE)),"",VLOOKUP(CONCATENATE($A76,"_L_",BZ$1),Records!$C$2:$H$6601,6,FALSE))</f>
        <v/>
      </c>
      <c r="CB76" s="32" t="str">
        <f>IF(ISERROR(VLOOKUP(CONCATENATE($A76,"_L_",CC$1),Records!$C$2:$H$6601,1,FALSE)),"",VLOOKUP(CONCATENATE($A76,"_L_",CC$1),Records!$C$2:$H$6601,4,FALSE))</f>
        <v/>
      </c>
      <c r="CC76" s="7" t="str">
        <f>IF(ISERROR(VLOOKUP(CONCATENATE($A76,"_L_",CC$1),Records!$C$2:$H$6601,1,FALSE)),"",VLOOKUP(CONCATENATE($A76,"_L_",CC$1),Records!$C$2:$H$6601,5,FALSE))</f>
        <v/>
      </c>
      <c r="CD76" s="33" t="str">
        <f>IF(ISERROR(VLOOKUP(CONCATENATE($A76,"_L_",CC$1),Records!$C$2:$H$6601,1,FALSE)),"",VLOOKUP(CONCATENATE($A76,"_L_",CC$1),Records!$C$2:$H$6601,6,FALSE))</f>
        <v/>
      </c>
      <c r="CE76" s="32" t="str">
        <f>IF(ISERROR(VLOOKUP(CONCATENATE($A76,"_L_",CF$1),Records!$C$2:$H$6601,1,FALSE)),"",VLOOKUP(CONCATENATE($A76,"_L_",CF$1),Records!$C$2:$H$6601,4,FALSE))</f>
        <v/>
      </c>
      <c r="CF76" s="7" t="str">
        <f>IF(ISERROR(VLOOKUP(CONCATENATE($A76,"_L_",CF$1),Records!$C$2:$H$6601,1,FALSE)),"",VLOOKUP(CONCATENATE($A76,"_L_",CF$1),Records!$C$2:$H$6601,5,FALSE))</f>
        <v/>
      </c>
      <c r="CG76" s="33" t="str">
        <f>IF(ISERROR(VLOOKUP(CONCATENATE($A76,"_L_",CF$1),Records!$C$2:$H$6601,1,FALSE)),"",VLOOKUP(CONCATENATE($A76,"_L_",CF$1),Records!$C$2:$H$6601,6,FALSE))</f>
        <v/>
      </c>
      <c r="CH76" s="32" t="str">
        <f>IF(ISERROR(VLOOKUP(CONCATENATE($A76,"_L_",CI$1),Records!$C$2:$H$6601,1,FALSE)),"",VLOOKUP(CONCATENATE($A76,"_L_",CI$1),Records!$C$2:$H$6601,4,FALSE))</f>
        <v/>
      </c>
      <c r="CI76" s="7" t="str">
        <f>IF(ISERROR(VLOOKUP(CONCATENATE($A76,"_L_",CI$1),Records!$C$2:$H$6601,1,FALSE)),"",VLOOKUP(CONCATENATE($A76,"_L_",CI$1),Records!$C$2:$H$6601,5,FALSE))</f>
        <v/>
      </c>
      <c r="CJ76" s="33" t="str">
        <f>IF(ISERROR(VLOOKUP(CONCATENATE($A76,"_L_",CI$1),Records!$C$2:$H$6601,1,FALSE)),"",VLOOKUP(CONCATENATE($A76,"_L_",CI$1),Records!$C$2:$H$6601,6,FALSE))</f>
        <v/>
      </c>
      <c r="CK76" s="32" t="str">
        <f>IF(ISERROR(VLOOKUP(CONCATENATE($A76,"_L_",CL$1),Records!$C$2:$H$6601,1,FALSE)),"",VLOOKUP(CONCATENATE($A76,"_L_",CL$1),Records!$C$2:$H$6601,4,FALSE))</f>
        <v/>
      </c>
      <c r="CL76" s="7" t="str">
        <f>IF(ISERROR(VLOOKUP(CONCATENATE($A76,"_L_",CL$1),Records!$C$2:$H$6601,1,FALSE)),"",VLOOKUP(CONCATENATE($A76,"_L_",CL$1),Records!$C$2:$H$6601,5,FALSE))</f>
        <v/>
      </c>
      <c r="CM76" s="33" t="str">
        <f>IF(ISERROR(VLOOKUP(CONCATENATE($A76,"_L_",CL$1),Records!$C$2:$H$6601,1,FALSE)),"",VLOOKUP(CONCATENATE($A76,"_L_",CL$1),Records!$C$2:$H$6601,6,FALSE))</f>
        <v/>
      </c>
      <c r="CN76" s="32" t="str">
        <f>IF(ISERROR(VLOOKUP(CONCATENATE($A76,"_L_",CO$1),Records!$C$2:$H$6601,1,FALSE)),"",VLOOKUP(CONCATENATE($A76,"_L_",CO$1),Records!$C$2:$H$6601,4,FALSE))</f>
        <v/>
      </c>
      <c r="CO76" s="7" t="str">
        <f>IF(ISERROR(VLOOKUP(CONCATENATE($A76,"_L_",CO$1),Records!$C$2:$H$6601,1,FALSE)),"",VLOOKUP(CONCATENATE($A76,"_L_",CO$1),Records!$C$2:$H$6601,5,FALSE))</f>
        <v/>
      </c>
      <c r="CP76" s="33" t="str">
        <f>IF(ISERROR(VLOOKUP(CONCATENATE($A76,"_L_",CO$1),Records!$C$2:$H$6601,1,FALSE)),"",VLOOKUP(CONCATENATE($A76,"_L_",CO$1),Records!$C$2:$H$6601,6,FALSE))</f>
        <v/>
      </c>
      <c r="CQ76" s="32" t="str">
        <f>IF(ISERROR(VLOOKUP(CONCATENATE($A76,"_L_",CR$1),Records!$C$2:$H$6601,1,FALSE)),"",VLOOKUP(CONCATENATE($A76,"_L_",CR$1),Records!$C$2:$H$6601,4,FALSE))</f>
        <v/>
      </c>
      <c r="CR76" s="7" t="str">
        <f>IF(ISERROR(VLOOKUP(CONCATENATE($A76,"_L_",CR$1),Records!$C$2:$H$6601,1,FALSE)),"",VLOOKUP(CONCATENATE($A76,"_L_",CR$1),Records!$C$2:$H$6601,5,FALSE))</f>
        <v/>
      </c>
      <c r="CS76" s="33" t="str">
        <f>IF(ISERROR(VLOOKUP(CONCATENATE($A76,"_L_",CR$1),Records!$C$2:$H$6601,1,FALSE)),"",VLOOKUP(CONCATENATE($A76,"_L_",CR$1),Records!$C$2:$H$6601,6,FALSE))</f>
        <v/>
      </c>
      <c r="CT76" s="32" t="str">
        <f>IF(ISERROR(VLOOKUP(CONCATENATE($A76,"_L_",CU$1),Records!$C$2:$H$6601,1,FALSE)),"",VLOOKUP(CONCATENATE($A76,"_L_",CU$1),Records!$C$2:$H$6601,4,FALSE))</f>
        <v/>
      </c>
      <c r="CU76" s="7" t="str">
        <f>IF(ISERROR(VLOOKUP(CONCATENATE($A76,"_L_",CU$1),Records!$C$2:$H$6601,1,FALSE)),"",VLOOKUP(CONCATENATE($A76,"_L_",CU$1),Records!$C$2:$H$6601,5,FALSE))</f>
        <v/>
      </c>
      <c r="CV76" s="33" t="str">
        <f>IF(ISERROR(VLOOKUP(CONCATENATE($A76,"_L_",CU$1),Records!$C$2:$H$6601,1,FALSE)),"",VLOOKUP(CONCATENATE($A76,"_L_",CU$1),Records!$C$2:$H$6601,6,FALSE))</f>
        <v/>
      </c>
      <c r="CW76" s="32" t="str">
        <f>IF(ISERROR(VLOOKUP(CONCATENATE($A76,"_L_",CX$1),Records!$C$2:$H$6601,1,FALSE)),"",VLOOKUP(CONCATENATE($A76,"_L_",CX$1),Records!$C$2:$H$6601,4,FALSE))</f>
        <v/>
      </c>
      <c r="CX76" s="7" t="str">
        <f>IF(ISERROR(VLOOKUP(CONCATENATE($A76,"_L_",CX$1),Records!$C$2:$H$6601,1,FALSE)),"",VLOOKUP(CONCATENATE($A76,"_L_",CX$1),Records!$C$2:$H$6601,5,FALSE))</f>
        <v/>
      </c>
      <c r="CY76" s="33" t="str">
        <f>IF(ISERROR(VLOOKUP(CONCATENATE($A76,"_L_",CX$1),Records!$C$2:$H$6601,1,FALSE)),"",VLOOKUP(CONCATENATE($A76,"_L_",CX$1),Records!$C$2:$H$6601,6,FALSE))</f>
        <v/>
      </c>
      <c r="CZ76" s="32" t="str">
        <f>IF(ISERROR(VLOOKUP(CONCATENATE($A76,"_L_",DA$1),Records!$C$2:$H$6601,1,FALSE)),"",VLOOKUP(CONCATENATE($A76,"_L_",DA$1),Records!$C$2:$H$6601,4,FALSE))</f>
        <v/>
      </c>
      <c r="DA76" s="7" t="str">
        <f>IF(ISERROR(VLOOKUP(CONCATENATE($A76,"_L_",DA$1),Records!$C$2:$H$6601,1,FALSE)),"",VLOOKUP(CONCATENATE($A76,"_L_",DA$1),Records!$C$2:$H$6601,5,FALSE))</f>
        <v/>
      </c>
      <c r="DB76" s="33" t="str">
        <f>IF(ISERROR(VLOOKUP(CONCATENATE($A76,"_L_",DA$1),Records!$C$2:$H$6601,1,FALSE)),"",VLOOKUP(CONCATENATE($A76,"_L_",DA$1),Records!$C$2:$H$6601,6,FALSE))</f>
        <v/>
      </c>
      <c r="DC76" s="32" t="str">
        <f>IF(ISERROR(VLOOKUP(CONCATENATE($A76,"_L_",DD$1),Records!$C$2:$H$6601,1,FALSE)),"",VLOOKUP(CONCATENATE($A76,"_L_",DD$1),Records!$C$2:$H$6601,4,FALSE))</f>
        <v/>
      </c>
      <c r="DD76" s="7" t="str">
        <f>IF(ISERROR(VLOOKUP(CONCATENATE($A76,"_L_",DD$1),Records!$C$2:$H$6601,1,FALSE)),"",VLOOKUP(CONCATENATE($A76,"_L_",DD$1),Records!$C$2:$H$6601,5,FALSE))</f>
        <v/>
      </c>
      <c r="DE76" s="33" t="str">
        <f>IF(ISERROR(VLOOKUP(CONCATENATE($A76,"_L_",DD$1),Records!$C$2:$H$6601,1,FALSE)),"",VLOOKUP(CONCATENATE($A76,"_L_",DD$1),Records!$C$2:$H$6601,6,FALSE))</f>
        <v/>
      </c>
      <c r="DF76" s="32" t="str">
        <f>IF(ISERROR(VLOOKUP(CONCATENATE($A76,"_L_",DG$1),Records!$C$2:$H$6601,1,FALSE)),"",VLOOKUP(CONCATENATE($A76,"_L_",DG$1),Records!$C$2:$H$6601,4,FALSE))</f>
        <v/>
      </c>
      <c r="DG76" s="7" t="str">
        <f>IF(ISERROR(VLOOKUP(CONCATENATE($A76,"_L_",DG$1),Records!$C$2:$H$6601,1,FALSE)),"",VLOOKUP(CONCATENATE($A76,"_L_",DG$1),Records!$C$2:$H$6601,5,FALSE))</f>
        <v/>
      </c>
      <c r="DH76" s="33" t="str">
        <f>IF(ISERROR(VLOOKUP(CONCATENATE($A76,"_L_",DG$1),Records!$C$2:$H$6601,1,FALSE)),"",VLOOKUP(CONCATENATE($A76,"_L_",DG$1),Records!$C$2:$H$6601,6,FALSE))</f>
        <v/>
      </c>
      <c r="DI76" s="32" t="str">
        <f>IF(ISERROR(VLOOKUP(CONCATENATE($A76,"_L_",DJ$1),Records!$C$2:$H$6601,1,FALSE)),"",VLOOKUP(CONCATENATE($A76,"_L_",DJ$1),Records!$C$2:$H$6601,4,FALSE))</f>
        <v/>
      </c>
      <c r="DJ76" s="7" t="str">
        <f>IF(ISERROR(VLOOKUP(CONCATENATE($A76,"_L_",DJ$1),Records!$C$2:$H$6601,1,FALSE)),"",VLOOKUP(CONCATENATE($A76,"_L_",DJ$1),Records!$C$2:$H$6601,5,FALSE))</f>
        <v/>
      </c>
      <c r="DK76" s="33" t="str">
        <f>IF(ISERROR(VLOOKUP(CONCATENATE($A76,"_L_",DJ$1),Records!$C$2:$H$6601,1,FALSE)),"",VLOOKUP(CONCATENATE($A76,"_L_",DJ$1),Records!$C$2:$H$6601,6,FALSE))</f>
        <v/>
      </c>
      <c r="DL76" s="32" t="str">
        <f>IF(ISERROR(VLOOKUP(CONCATENATE($A76,"_L_",DM$1),Records!$C$2:$H$6601,1,FALSE)),"",VLOOKUP(CONCATENATE($A76,"_L_",DM$1),Records!$C$2:$H$6601,4,FALSE))</f>
        <v/>
      </c>
      <c r="DM76" s="7" t="str">
        <f>IF(ISERROR(VLOOKUP(CONCATENATE($A76,"_L_",DM$1),Records!$C$2:$H$6601,1,FALSE)),"",VLOOKUP(CONCATENATE($A76,"_L_",DM$1),Records!$C$2:$H$6601,5,FALSE))</f>
        <v/>
      </c>
      <c r="DN76" s="33" t="str">
        <f>IF(ISERROR(VLOOKUP(CONCATENATE($A76,"_L_",DM$1),Records!$C$2:$H$6601,1,FALSE)),"",VLOOKUP(CONCATENATE($A76,"_L_",DM$1),Records!$C$2:$H$6601,6,FALSE))</f>
        <v/>
      </c>
      <c r="DO76" s="32" t="str">
        <f>IF(ISERROR(VLOOKUP(CONCATENATE($A76,"_L_",DP$1),Records!$C$2:$H$6601,1,FALSE)),"",VLOOKUP(CONCATENATE($A76,"_L_",DP$1),Records!$C$2:$H$6601,4,FALSE))</f>
        <v/>
      </c>
      <c r="DP76" s="7" t="str">
        <f>IF(ISERROR(VLOOKUP(CONCATENATE($A76,"_L_",DP$1),Records!$C$2:$H$6601,1,FALSE)),"",VLOOKUP(CONCATENATE($A76,"_L_",DP$1),Records!$C$2:$H$6601,5,FALSE))</f>
        <v/>
      </c>
      <c r="DQ76" s="33" t="str">
        <f>IF(ISERROR(VLOOKUP(CONCATENATE($A76,"_L_",DP$1),Records!$C$2:$H$6601,1,FALSE)),"",VLOOKUP(CONCATENATE($A76,"_L_",DP$1),Records!$C$2:$H$6601,6,FALSE))</f>
        <v/>
      </c>
      <c r="DR76" s="32" t="str">
        <f>IF(ISERROR(VLOOKUP(CONCATENATE($A76,"_L_",DS$1),Records!$C$2:$H$6601,1,FALSE)),"",VLOOKUP(CONCATENATE($A76,"_L_",DS$1),Records!$C$2:$H$6601,4,FALSE))</f>
        <v/>
      </c>
      <c r="DS76" s="7" t="str">
        <f>IF(ISERROR(VLOOKUP(CONCATENATE($A76,"_L_",DS$1),Records!$C$2:$H$6601,1,FALSE)),"",VLOOKUP(CONCATENATE($A76,"_L_",DS$1),Records!$C$2:$H$6601,5,FALSE))</f>
        <v/>
      </c>
      <c r="DT76" s="33" t="str">
        <f>IF(ISERROR(VLOOKUP(CONCATENATE($A76,"_L_",DS$1),Records!$C$2:$H$6601,1,FALSE)),"",VLOOKUP(CONCATENATE($A76,"_L_",DS$1),Records!$C$2:$H$6601,6,FALSE))</f>
        <v/>
      </c>
      <c r="DU76" s="32" t="str">
        <f>IF(ISERROR(VLOOKUP(CONCATENATE($A76,"_L_",DV$1),Records!$C$2:$H$6601,1,FALSE)),"",VLOOKUP(CONCATENATE($A76,"_L_",DV$1),Records!$C$2:$H$6601,4,FALSE))</f>
        <v/>
      </c>
      <c r="DV76" s="7" t="str">
        <f>IF(ISERROR(VLOOKUP(CONCATENATE($A76,"_L_",DV$1),Records!$C$2:$H$6601,1,FALSE)),"",VLOOKUP(CONCATENATE($A76,"_L_",DV$1),Records!$C$2:$H$6601,5,FALSE))</f>
        <v/>
      </c>
      <c r="DW76" s="33" t="str">
        <f>IF(ISERROR(VLOOKUP(CONCATENATE($A76,"_L_",DV$1),Records!$C$2:$H$6601,1,FALSE)),"",VLOOKUP(CONCATENATE($A76,"_L_",DV$1),Records!$C$2:$H$6601,6,FALSE))</f>
        <v/>
      </c>
      <c r="DX76" s="32" t="str">
        <f>IF(ISERROR(VLOOKUP(CONCATENATE($A76,"_L_",DY$1),Records!$C$2:$H$6601,1,FALSE)),"",VLOOKUP(CONCATENATE($A76,"_L_",DY$1),Records!$C$2:$H$6601,4,FALSE))</f>
        <v/>
      </c>
      <c r="DY76" s="7" t="str">
        <f>IF(ISERROR(VLOOKUP(CONCATENATE($A76,"_L_",DY$1),Records!$C$2:$H$6601,1,FALSE)),"",VLOOKUP(CONCATENATE($A76,"_L_",DY$1),Records!$C$2:$H$6601,5,FALSE))</f>
        <v/>
      </c>
      <c r="DZ76" s="33" t="str">
        <f>IF(ISERROR(VLOOKUP(CONCATENATE($A76,"_L_",DY$1),Records!$C$2:$H$6601,1,FALSE)),"",VLOOKUP(CONCATENATE($A76,"_L_",DY$1),Records!$C$2:$H$6601,6,FALSE))</f>
        <v/>
      </c>
      <c r="EA76" s="32" t="str">
        <f>IF(ISERROR(VLOOKUP(CONCATENATE($A76,"_L_",EB$1),Records!$C$2:$H$6601,1,FALSE)),"",VLOOKUP(CONCATENATE($A76,"_L_",EB$1),Records!$C$2:$H$6601,4,FALSE))</f>
        <v/>
      </c>
      <c r="EB76" s="7" t="str">
        <f>IF(ISERROR(VLOOKUP(CONCATENATE($A76,"_L_",EB$1),Records!$C$2:$H$6601,1,FALSE)),"",VLOOKUP(CONCATENATE($A76,"_L_",EB$1),Records!$C$2:$H$6601,5,FALSE))</f>
        <v/>
      </c>
      <c r="EC76" s="33" t="str">
        <f>IF(ISERROR(VLOOKUP(CONCATENATE($A76,"_L_",EB$1),Records!$C$2:$H$6601,1,FALSE)),"",VLOOKUP(CONCATENATE($A76,"_L_",EB$1),Records!$C$2:$H$6601,6,FALSE))</f>
        <v/>
      </c>
    </row>
    <row r="77" spans="1:133" ht="15.75" x14ac:dyDescent="0.25">
      <c r="A77" s="11">
        <v>42259</v>
      </c>
      <c r="B77" s="17" t="s">
        <v>70</v>
      </c>
      <c r="C77" s="17">
        <f t="shared" si="3"/>
        <v>11</v>
      </c>
      <c r="D77" s="25" t="s">
        <v>64</v>
      </c>
      <c r="E77" s="8" t="s">
        <v>71</v>
      </c>
      <c r="F77" s="62">
        <f t="shared" si="2"/>
        <v>17</v>
      </c>
      <c r="G77" s="62">
        <f>HomeCalc!F77</f>
        <v>16</v>
      </c>
      <c r="H77" s="32">
        <f>IF(ISERROR(VLOOKUP(CONCATENATE($A77,"_L_",I$1),Records!$C$2:$H$6601,1,FALSE)),"",VLOOKUP(CONCATENATE($A77,"_L_",I$1),Records!$C$2:$H$6601,4,FALSE))</f>
        <v>0.41666666666666669</v>
      </c>
      <c r="I77" s="7" t="str">
        <f>IF(ISERROR(VLOOKUP(CONCATENATE($A77,"_L_",I$1),Records!$C$2:$H$6601,1,FALSE)),"",VLOOKUP(CONCATENATE($A77,"_L_",I$1),Records!$C$2:$H$6601,5,FALSE))</f>
        <v>U6 BLACKs</v>
      </c>
      <c r="J77" s="33" t="str">
        <f>IF(ISERROR(VLOOKUP(CONCATENATE($A77,"_L_",I$1),Records!$C$2:$H$6601,1,FALSE)),"",VLOOKUP(CONCATENATE($A77,"_L_",I$1),Records!$C$2:$H$6601,6,FALSE))</f>
        <v>FestiFoot</v>
      </c>
      <c r="K77" s="32">
        <f>IF(ISERROR(VLOOKUP(CONCATENATE($A77,"_L_",L$1),Records!$C$2:$H$6601,1,FALSE)),"",VLOOKUP(CONCATENATE($A77,"_L_",L$1),Records!$C$2:$H$6601,4,FALSE))</f>
        <v>0.41666666666666669</v>
      </c>
      <c r="L77" s="7" t="str">
        <f>IF(ISERROR(VLOOKUP(CONCATENATE($A77,"_L_",L$1),Records!$C$2:$H$6601,1,FALSE)),"",VLOOKUP(CONCATENATE($A77,"_L_",L$1),Records!$C$2:$H$6601,5,FALSE))</f>
        <v>U6 REDs</v>
      </c>
      <c r="M77" s="33" t="str">
        <f>IF(ISERROR(VLOOKUP(CONCATENATE($A77,"_L_",L$1),Records!$C$2:$H$6601,1,FALSE)),"",VLOOKUP(CONCATENATE($A77,"_L_",L$1),Records!$C$2:$H$6601,6,FALSE))</f>
        <v>FestiFoot</v>
      </c>
      <c r="N77" s="32" t="str">
        <f>IF(ISERROR(VLOOKUP(CONCATENATE($A77,"_L_",O$1),Records!$C$2:$H$6601,1,FALSE)),"",VLOOKUP(CONCATENATE($A77,"_L_",O$1),Records!$C$2:$H$6601,4,FALSE))</f>
        <v/>
      </c>
      <c r="O77" s="7" t="str">
        <f>IF(ISERROR(VLOOKUP(CONCATENATE($A77,"_L_",O$1),Records!$C$2:$H$6601,1,FALSE)),"",VLOOKUP(CONCATENATE($A77,"_L_",O$1),Records!$C$2:$H$6601,5,FALSE))</f>
        <v/>
      </c>
      <c r="P77" s="33" t="str">
        <f>IF(ISERROR(VLOOKUP(CONCATENATE($A77,"_L_",O$1),Records!$C$2:$H$6601,1,FALSE)),"",VLOOKUP(CONCATENATE($A77,"_L_",O$1),Records!$C$2:$H$6601,6,FALSE))</f>
        <v/>
      </c>
      <c r="Q77" s="32">
        <f>IF(ISERROR(VLOOKUP(CONCATENATE($A77,"_L_",R$1),Records!$C$2:$H$6601,1,FALSE)),"",VLOOKUP(CONCATENATE($A77,"_L_",R$1),Records!$C$2:$H$6601,4,FALSE))</f>
        <v>0.52083333333333337</v>
      </c>
      <c r="R77" s="7" t="str">
        <f>IF(ISERROR(VLOOKUP(CONCATENATE($A77,"_L_",R$1),Records!$C$2:$H$6601,1,FALSE)),"",VLOOKUP(CONCATENATE($A77,"_L_",R$1),Records!$C$2:$H$6601,5,FALSE))</f>
        <v>U7 BLACKs</v>
      </c>
      <c r="S77" s="33" t="str">
        <f>IF(ISERROR(VLOOKUP(CONCATENATE($A77,"_L_",R$1),Records!$C$2:$H$6601,1,FALSE)),"",VLOOKUP(CONCATENATE($A77,"_L_",R$1),Records!$C$2:$H$6601,6,FALSE))</f>
        <v>MARCHIN</v>
      </c>
      <c r="T77" s="32">
        <f>IF(ISERROR(VLOOKUP(CONCATENATE($A77,"_L_",U$1),Records!$C$2:$H$6601,1,FALSE)),"",VLOOKUP(CONCATENATE($A77,"_L_",U$1),Records!$C$2:$H$6601,4,FALSE))</f>
        <v>0.52083333333333337</v>
      </c>
      <c r="U77" s="7" t="str">
        <f>IF(ISERROR(VLOOKUP(CONCATENATE($A77,"_L_",U$1),Records!$C$2:$H$6601,1,FALSE)),"",VLOOKUP(CONCATENATE($A77,"_L_",U$1),Records!$C$2:$H$6601,5,FALSE))</f>
        <v>U7 REDs</v>
      </c>
      <c r="V77" s="33" t="str">
        <f>IF(ISERROR(VLOOKUP(CONCATENATE($A77,"_L_",U$1),Records!$C$2:$H$6601,1,FALSE)),"",VLOOKUP(CONCATENATE($A77,"_L_",U$1),Records!$C$2:$H$6601,6,FALSE))</f>
        <v>LENSOIS</v>
      </c>
      <c r="W77" s="32" t="str">
        <f>IF(ISERROR(VLOOKUP(CONCATENATE($A77,"_L_",X$1),Records!$C$2:$H$6601,1,FALSE)),"",VLOOKUP(CONCATENATE($A77,"_L_",X$1),Records!$C$2:$H$6601,4,FALSE))</f>
        <v/>
      </c>
      <c r="X77" s="7" t="str">
        <f>IF(ISERROR(VLOOKUP(CONCATENATE($A77,"_L_",X$1),Records!$C$2:$H$6601,1,FALSE)),"",VLOOKUP(CONCATENATE($A77,"_L_",X$1),Records!$C$2:$H$6601,5,FALSE))</f>
        <v/>
      </c>
      <c r="Y77" s="33" t="str">
        <f>IF(ISERROR(VLOOKUP(CONCATENATE($A77,"_L_",X$1),Records!$C$2:$H$6601,1,FALSE)),"",VLOOKUP(CONCATENATE($A77,"_L_",X$1),Records!$C$2:$H$6601,6,FALSE))</f>
        <v/>
      </c>
      <c r="Z77" s="32">
        <f>IF(ISERROR(VLOOKUP(CONCATENATE($A77,"_L_",AA$1),Records!$C$2:$H$6601,1,FALSE)),"",VLOOKUP(CONCATENATE($A77,"_L_",AA$1),Records!$C$2:$H$6601,4,FALSE))</f>
        <v>0.52083333333333337</v>
      </c>
      <c r="AA77" s="7" t="str">
        <f>IF(ISERROR(VLOOKUP(CONCATENATE($A77,"_L_",AA$1),Records!$C$2:$H$6601,1,FALSE)),"",VLOOKUP(CONCATENATE($A77,"_L_",AA$1),Records!$C$2:$H$6601,5,FALSE))</f>
        <v>U8 BLACKs</v>
      </c>
      <c r="AB77" s="33" t="str">
        <f>IF(ISERROR(VLOOKUP(CONCATENATE($A77,"_L_",AA$1),Records!$C$2:$H$6601,1,FALSE)),"",VLOOKUP(CONCATENATE($A77,"_L_",AA$1),Records!$C$2:$H$6601,6,FALSE))</f>
        <v>CLAVINOISE</v>
      </c>
      <c r="AC77" s="32">
        <f>IF(ISERROR(VLOOKUP(CONCATENATE($A77,"_L_",AD$1),Records!$C$2:$H$6601,1,FALSE)),"",VLOOKUP(CONCATENATE($A77,"_L_",AD$1),Records!$C$2:$H$6601,4,FALSE))</f>
        <v>0.52083333333333337</v>
      </c>
      <c r="AD77" s="7" t="str">
        <f>IF(ISERROR(VLOOKUP(CONCATENATE($A77,"_L_",AD$1),Records!$C$2:$H$6601,1,FALSE)),"",VLOOKUP(CONCATENATE($A77,"_L_",AD$1),Records!$C$2:$H$6601,5,FALSE))</f>
        <v>U8 REDs</v>
      </c>
      <c r="AE77" s="33" t="str">
        <f>IF(ISERROR(VLOOKUP(CONCATENATE($A77,"_L_",AD$1),Records!$C$2:$H$6601,1,FALSE)),"",VLOOKUP(CONCATENATE($A77,"_L_",AD$1),Records!$C$2:$H$6601,6,FALSE))</f>
        <v>OUGRÉE B</v>
      </c>
      <c r="AF77" s="32" t="str">
        <f>IF(ISERROR(VLOOKUP(CONCATENATE($A77,"_L_",AG$1),Records!$C$2:$H$6601,1,FALSE)),"",VLOOKUP(CONCATENATE($A77,"_L_",AG$1),Records!$C$2:$H$6601,4,FALSE))</f>
        <v/>
      </c>
      <c r="AG77" s="7" t="str">
        <f>IF(ISERROR(VLOOKUP(CONCATENATE($A77,"_L_",AG$1),Records!$C$2:$H$6601,1,FALSE)),"",VLOOKUP(CONCATENATE($A77,"_L_",AG$1),Records!$C$2:$H$6601,5,FALSE))</f>
        <v/>
      </c>
      <c r="AH77" s="33" t="str">
        <f>IF(ISERROR(VLOOKUP(CONCATENATE($A77,"_L_",AG$1),Records!$C$2:$H$6601,1,FALSE)),"",VLOOKUP(CONCATENATE($A77,"_L_",AG$1),Records!$C$2:$H$6601,6,FALSE))</f>
        <v/>
      </c>
      <c r="AI77" s="32">
        <f>IF(ISERROR(VLOOKUP(CONCATENATE($A77,"_L_",AJ$1),Records!$C$2:$H$6601,1,FALSE)),"",VLOOKUP(CONCATENATE($A77,"_L_",AJ$1),Records!$C$2:$H$6601,4,FALSE))</f>
        <v>0.52083333333333337</v>
      </c>
      <c r="AJ77" s="7" t="str">
        <f>IF(ISERROR(VLOOKUP(CONCATENATE($A77,"_L_",AJ$1),Records!$C$2:$H$6601,1,FALSE)),"",VLOOKUP(CONCATENATE($A77,"_L_",AJ$1),Records!$C$2:$H$6601,5,FALSE))</f>
        <v>U9 BLACKs</v>
      </c>
      <c r="AK77" s="33" t="str">
        <f>IF(ISERROR(VLOOKUP(CONCATENATE($A77,"_L_",AJ$1),Records!$C$2:$H$6601,1,FALSE)),"",VLOOKUP(CONCATENATE($A77,"_L_",AJ$1),Records!$C$2:$H$6601,6,FALSE))</f>
        <v>HARZÉ</v>
      </c>
      <c r="AL77" s="32">
        <f>IF(ISERROR(VLOOKUP(CONCATENATE($A77,"_L_",AM$1),Records!$C$2:$H$6601,1,FALSE)),"",VLOOKUP(CONCATENATE($A77,"_L_",AM$1),Records!$C$2:$H$6601,4,FALSE))</f>
        <v>0.45833333333333331</v>
      </c>
      <c r="AM77" s="7" t="str">
        <f>IF(ISERROR(VLOOKUP(CONCATENATE($A77,"_L_",AM$1),Records!$C$2:$H$6601,1,FALSE)),"",VLOOKUP(CONCATENATE($A77,"_L_",AM$1),Records!$C$2:$H$6601,5,FALSE))</f>
        <v>U9 REDs</v>
      </c>
      <c r="AN77" s="33" t="str">
        <f>IF(ISERROR(VLOOKUP(CONCATENATE($A77,"_L_",AM$1),Records!$C$2:$H$6601,1,FALSE)),"",VLOOKUP(CONCATENATE($A77,"_L_",AM$1),Records!$C$2:$H$6601,6,FALSE))</f>
        <v>STOCKAY</v>
      </c>
      <c r="AO77" s="32" t="str">
        <f>IF(ISERROR(VLOOKUP(CONCATENATE($A77,"_L_",AP$1),Records!$C$2:$H$6601,1,FALSE)),"",VLOOKUP(CONCATENATE($A77,"_L_",AP$1),Records!$C$2:$H$6601,4,FALSE))</f>
        <v/>
      </c>
      <c r="AP77" s="7" t="str">
        <f>IF(ISERROR(VLOOKUP(CONCATENATE($A77,"_L_",AP$1),Records!$C$2:$H$6601,1,FALSE)),"",VLOOKUP(CONCATENATE($A77,"_L_",AP$1),Records!$C$2:$H$6601,5,FALSE))</f>
        <v/>
      </c>
      <c r="AQ77" s="33" t="str">
        <f>IF(ISERROR(VLOOKUP(CONCATENATE($A77,"_L_",AP$1),Records!$C$2:$H$6601,1,FALSE)),"",VLOOKUP(CONCATENATE($A77,"_L_",AP$1),Records!$C$2:$H$6601,6,FALSE))</f>
        <v/>
      </c>
      <c r="AR77" s="32">
        <f>IF(ISERROR(VLOOKUP(CONCATENATE($A77,"_L_",AS$1),Records!$C$2:$H$6601,1,FALSE)),"",VLOOKUP(CONCATENATE($A77,"_L_",AS$1),Records!$C$2:$H$6601,4,FALSE))</f>
        <v>0.45833333333333331</v>
      </c>
      <c r="AS77" s="7" t="str">
        <f>IF(ISERROR(VLOOKUP(CONCATENATE($A77,"_L_",AS$1),Records!$C$2:$H$6601,1,FALSE)),"",VLOOKUP(CONCATENATE($A77,"_L_",AS$1),Records!$C$2:$H$6601,5,FALSE))</f>
        <v>U10 BLACKs</v>
      </c>
      <c r="AT77" s="33" t="str">
        <f>IF(ISERROR(VLOOKUP(CONCATENATE($A77,"_L_",AS$1),Records!$C$2:$H$6601,1,FALSE)),"",VLOOKUP(CONCATENATE($A77,"_L_",AS$1),Records!$C$2:$H$6601,6,FALSE))</f>
        <v>FC SERAING</v>
      </c>
      <c r="AU77" s="32" t="str">
        <f>IF(ISERROR(VLOOKUP(CONCATENATE($A77,"_L_",AV$1),Records!$C$2:$H$6601,1,FALSE)),"",VLOOKUP(CONCATENATE($A77,"_L_",AV$1),Records!$C$2:$H$6601,4,FALSE))</f>
        <v/>
      </c>
      <c r="AV77" s="7" t="str">
        <f>IF(ISERROR(VLOOKUP(CONCATENATE($A77,"_L_",AV$1),Records!$C$2:$H$6601,1,FALSE)),"",VLOOKUP(CONCATENATE($A77,"_L_",AV$1),Records!$C$2:$H$6601,5,FALSE))</f>
        <v/>
      </c>
      <c r="AW77" s="33" t="str">
        <f>IF(ISERROR(VLOOKUP(CONCATENATE($A77,"_L_",AV$1),Records!$C$2:$H$6601,1,FALSE)),"",VLOOKUP(CONCATENATE($A77,"_L_",AV$1),Records!$C$2:$H$6601,6,FALSE))</f>
        <v/>
      </c>
      <c r="AX77" s="32" t="str">
        <f>IF(ISERROR(VLOOKUP(CONCATENATE($A77,"_L_",AY$1),Records!$C$2:$H$6601,1,FALSE)),"",VLOOKUP(CONCATENATE($A77,"_L_",AY$1),Records!$C$2:$H$6601,4,FALSE))</f>
        <v/>
      </c>
      <c r="AY77" s="7" t="str">
        <f>IF(ISERROR(VLOOKUP(CONCATENATE($A77,"_L_",AY$1),Records!$C$2:$H$6601,1,FALSE)),"",VLOOKUP(CONCATENATE($A77,"_L_",AY$1),Records!$C$2:$H$6601,5,FALSE))</f>
        <v/>
      </c>
      <c r="AZ77" s="33" t="str">
        <f>IF(ISERROR(VLOOKUP(CONCATENATE($A77,"_L_",AY$1),Records!$C$2:$H$6601,1,FALSE)),"",VLOOKUP(CONCATENATE($A77,"_L_",AY$1),Records!$C$2:$H$6601,6,FALSE))</f>
        <v/>
      </c>
      <c r="BA77" s="32">
        <f>IF(ISERROR(VLOOKUP(CONCATENATE($A77,"_L_",BB$1),Records!$C$2:$H$6601,1,FALSE)),"",VLOOKUP(CONCATENATE($A77,"_L_",BB$1),Records!$C$2:$H$6601,4,FALSE))</f>
        <v>0.45833333333333331</v>
      </c>
      <c r="BB77" s="7" t="str">
        <f>IF(ISERROR(VLOOKUP(CONCATENATE($A77,"_L_",BB$1),Records!$C$2:$H$6601,1,FALSE)),"",VLOOKUP(CONCATENATE($A77,"_L_",BB$1),Records!$C$2:$H$6601,5,FALSE))</f>
        <v>U11 BLACKs</v>
      </c>
      <c r="BC77" s="33" t="str">
        <f>IF(ISERROR(VLOOKUP(CONCATENATE($A77,"_L_",BB$1),Records!$C$2:$H$6601,1,FALSE)),"",VLOOKUP(CONCATENATE($A77,"_L_",BB$1),Records!$C$2:$H$6601,6,FALSE))</f>
        <v>HAMOIR</v>
      </c>
      <c r="BD77" s="32">
        <f>IF(ISERROR(VLOOKUP(CONCATENATE($A77,"_L_",BE$1),Records!$C$2:$H$6601,1,FALSE)),"",VLOOKUP(CONCATENATE($A77,"_L_",BE$1),Records!$C$2:$H$6601,4,FALSE))</f>
        <v>0.45833333333333331</v>
      </c>
      <c r="BE77" s="7" t="str">
        <f>IF(ISERROR(VLOOKUP(CONCATENATE($A77,"_L_",BE$1),Records!$C$2:$H$6601,1,FALSE)),"",VLOOKUP(CONCATENATE($A77,"_L_",BE$1),Records!$C$2:$H$6601,5,FALSE))</f>
        <v>U11 REDs</v>
      </c>
      <c r="BF77" s="33" t="str">
        <f>IF(ISERROR(VLOOKUP(CONCATENATE($A77,"_L_",BE$1),Records!$C$2:$H$6601,1,FALSE)),"",VLOOKUP(CONCATENATE($A77,"_L_",BE$1),Records!$C$2:$H$6601,6,FALSE))</f>
        <v>XHORIS</v>
      </c>
      <c r="BG77" s="32" t="str">
        <f>IF(ISERROR(VLOOKUP(CONCATENATE($A77,"_L_",BH$1),Records!$C$2:$H$6601,1,FALSE)),"",VLOOKUP(CONCATENATE($A77,"_L_",BH$1),Records!$C$2:$H$6601,4,FALSE))</f>
        <v/>
      </c>
      <c r="BH77" s="7" t="str">
        <f>IF(ISERROR(VLOOKUP(CONCATENATE($A77,"_L_",BH$1),Records!$C$2:$H$6601,1,FALSE)),"",VLOOKUP(CONCATENATE($A77,"_L_",BH$1),Records!$C$2:$H$6601,5,FALSE))</f>
        <v/>
      </c>
      <c r="BI77" s="33" t="str">
        <f>IF(ISERROR(VLOOKUP(CONCATENATE($A77,"_L_",BH$1),Records!$C$2:$H$6601,1,FALSE)),"",VLOOKUP(CONCATENATE($A77,"_L_",BH$1),Records!$C$2:$H$6601,6,FALSE))</f>
        <v/>
      </c>
      <c r="BJ77" s="32">
        <f>IF(ISERROR(VLOOKUP(CONCATENATE($A77,"_L_",BK$1),Records!$C$2:$H$6601,1,FALSE)),"",VLOOKUP(CONCATENATE($A77,"_L_",BK$1),Records!$C$2:$H$6601,4,FALSE))</f>
        <v>0.39583333333333331</v>
      </c>
      <c r="BK77" s="7" t="str">
        <f>IF(ISERROR(VLOOKUP(CONCATENATE($A77,"_L_",BK$1),Records!$C$2:$H$6601,1,FALSE)),"",VLOOKUP(CONCATENATE($A77,"_L_",BK$1),Records!$C$2:$H$6601,5,FALSE))</f>
        <v>U12 BLACKs</v>
      </c>
      <c r="BL77" s="33" t="str">
        <f>IF(ISERROR(VLOOKUP(CONCATENATE($A77,"_L_",BK$1),Records!$C$2:$H$6601,1,FALSE)),"",VLOOKUP(CONCATENATE($A77,"_L_",BK$1),Records!$C$2:$H$6601,6,FALSE))</f>
        <v>WANZE BAS-OHA</v>
      </c>
      <c r="BM77" s="32">
        <f>IF(ISERROR(VLOOKUP(CONCATENATE($A77,"_L_",BN$1),Records!$C$2:$H$6601,1,FALSE)),"",VLOOKUP(CONCATENATE($A77,"_L_",BN$1),Records!$C$2:$H$6601,4,FALSE))</f>
        <v>0.39583333333333331</v>
      </c>
      <c r="BN77" s="7" t="str">
        <f>IF(ISERROR(VLOOKUP(CONCATENATE($A77,"_L_",BN$1),Records!$C$2:$H$6601,1,FALSE)),"",VLOOKUP(CONCATENATE($A77,"_L_",BN$1),Records!$C$2:$H$6601,5,FALSE))</f>
        <v>U12 REDs</v>
      </c>
      <c r="BO77" s="33" t="str">
        <f>IF(ISERROR(VLOOKUP(CONCATENATE($A77,"_L_",BN$1),Records!$C$2:$H$6601,1,FALSE)),"",VLOOKUP(CONCATENATE($A77,"_L_",BN$1),Records!$C$2:$H$6601,6,FALSE))</f>
        <v>VAUX BORSET</v>
      </c>
      <c r="BP77" s="32" t="str">
        <f>IF(ISERROR(VLOOKUP(CONCATENATE($A77,"_L_",BQ$1),Records!$C$2:$H$6601,1,FALSE)),"",VLOOKUP(CONCATENATE($A77,"_L_",BQ$1),Records!$C$2:$H$6601,4,FALSE))</f>
        <v/>
      </c>
      <c r="BQ77" s="7" t="str">
        <f>IF(ISERROR(VLOOKUP(CONCATENATE($A77,"_L_",BQ$1),Records!$C$2:$H$6601,1,FALSE)),"",VLOOKUP(CONCATENATE($A77,"_L_",BQ$1),Records!$C$2:$H$6601,5,FALSE))</f>
        <v/>
      </c>
      <c r="BR77" s="33" t="str">
        <f>IF(ISERROR(VLOOKUP(CONCATENATE($A77,"_L_",BQ$1),Records!$C$2:$H$6601,1,FALSE)),"",VLOOKUP(CONCATENATE($A77,"_L_",BQ$1),Records!$C$2:$H$6601,6,FALSE))</f>
        <v/>
      </c>
      <c r="BS77" s="32">
        <f>IF(ISERROR(VLOOKUP(CONCATENATE($A77,"_L_",BT$1),Records!$C$2:$H$6601,1,FALSE)),"",VLOOKUP(CONCATENATE($A77,"_L_",BT$1),Records!$C$2:$H$6601,4,FALSE))</f>
        <v>0.39583333333333331</v>
      </c>
      <c r="BT77" s="7" t="str">
        <f>IF(ISERROR(VLOOKUP(CONCATENATE($A77,"_L_",BT$1),Records!$C$2:$H$6601,1,FALSE)),"",VLOOKUP(CONCATENATE($A77,"_L_",BT$1),Records!$C$2:$H$6601,5,FALSE))</f>
        <v>U13 BLACKs</v>
      </c>
      <c r="BU77" s="33" t="str">
        <f>IF(ISERROR(VLOOKUP(CONCATENATE($A77,"_L_",BT$1),Records!$C$2:$H$6601,1,FALSE)),"",VLOOKUP(CONCATENATE($A77,"_L_",BT$1),Records!$C$2:$H$6601,6,FALSE))</f>
        <v>ENTITÉ ENGIS</v>
      </c>
      <c r="BV77" s="32" t="str">
        <f>IF(ISERROR(VLOOKUP(CONCATENATE($A77,"_L_",BW$1),Records!$C$2:$H$6601,1,FALSE)),"",VLOOKUP(CONCATENATE($A77,"_L_",BW$1),Records!$C$2:$H$6601,4,FALSE))</f>
        <v/>
      </c>
      <c r="BW77" s="7" t="str">
        <f>IF(ISERROR(VLOOKUP(CONCATENATE($A77,"_L_",BW$1),Records!$C$2:$H$6601,1,FALSE)),"",VLOOKUP(CONCATENATE($A77,"_L_",BW$1),Records!$C$2:$H$6601,5,FALSE))</f>
        <v/>
      </c>
      <c r="BX77" s="33" t="str">
        <f>IF(ISERROR(VLOOKUP(CONCATENATE($A77,"_L_",BW$1),Records!$C$2:$H$6601,1,FALSE)),"",VLOOKUP(CONCATENATE($A77,"_L_",BW$1),Records!$C$2:$H$6601,6,FALSE))</f>
        <v/>
      </c>
      <c r="BY77" s="32" t="str">
        <f>IF(ISERROR(VLOOKUP(CONCATENATE($A77,"_L_",BZ$1),Records!$C$2:$H$6601,1,FALSE)),"",VLOOKUP(CONCATENATE($A77,"_L_",BZ$1),Records!$C$2:$H$6601,4,FALSE))</f>
        <v/>
      </c>
      <c r="BZ77" s="7" t="str">
        <f>IF(ISERROR(VLOOKUP(CONCATENATE($A77,"_L_",BZ$1),Records!$C$2:$H$6601,1,FALSE)),"",VLOOKUP(CONCATENATE($A77,"_L_",BZ$1),Records!$C$2:$H$6601,5,FALSE))</f>
        <v/>
      </c>
      <c r="CA77" s="33" t="str">
        <f>IF(ISERROR(VLOOKUP(CONCATENATE($A77,"_L_",BZ$1),Records!$C$2:$H$6601,1,FALSE)),"",VLOOKUP(CONCATENATE($A77,"_L_",BZ$1),Records!$C$2:$H$6601,6,FALSE))</f>
        <v/>
      </c>
      <c r="CB77" s="32">
        <f>IF(ISERROR(VLOOKUP(CONCATENATE($A77,"_L_",CC$1),Records!$C$2:$H$6601,1,FALSE)),"",VLOOKUP(CONCATENATE($A77,"_L_",CC$1),Records!$C$2:$H$6601,4,FALSE))</f>
        <v>0.58333333333333337</v>
      </c>
      <c r="CC77" s="7" t="str">
        <f>IF(ISERROR(VLOOKUP(CONCATENATE($A77,"_L_",CC$1),Records!$C$2:$H$6601,1,FALSE)),"",VLOOKUP(CONCATENATE($A77,"_L_",CC$1),Records!$C$2:$H$6601,5,FALSE))</f>
        <v>U14 BLACKs</v>
      </c>
      <c r="CD77" s="33" t="str">
        <f>IF(ISERROR(VLOOKUP(CONCATENATE($A77,"_L_",CC$1),Records!$C$2:$H$6601,1,FALSE)),"",VLOOKUP(CONCATENATE($A77,"_L_",CC$1),Records!$C$2:$H$6601,6,FALSE))</f>
        <v>UNION FLÉMALLE</v>
      </c>
      <c r="CE77" s="32" t="str">
        <f>IF(ISERROR(VLOOKUP(CONCATENATE($A77,"_L_",CF$1),Records!$C$2:$H$6601,1,FALSE)),"",VLOOKUP(CONCATENATE($A77,"_L_",CF$1),Records!$C$2:$H$6601,4,FALSE))</f>
        <v/>
      </c>
      <c r="CF77" s="7" t="str">
        <f>IF(ISERROR(VLOOKUP(CONCATENATE($A77,"_L_",CF$1),Records!$C$2:$H$6601,1,FALSE)),"",VLOOKUP(CONCATENATE($A77,"_L_",CF$1),Records!$C$2:$H$6601,5,FALSE))</f>
        <v/>
      </c>
      <c r="CG77" s="33" t="str">
        <f>IF(ISERROR(VLOOKUP(CONCATENATE($A77,"_L_",CF$1),Records!$C$2:$H$6601,1,FALSE)),"",VLOOKUP(CONCATENATE($A77,"_L_",CF$1),Records!$C$2:$H$6601,6,FALSE))</f>
        <v/>
      </c>
      <c r="CH77" s="32">
        <f>IF(ISERROR(VLOOKUP(CONCATENATE($A77,"_L_",CI$1),Records!$C$2:$H$6601,1,FALSE)),"",VLOOKUP(CONCATENATE($A77,"_L_",CI$1),Records!$C$2:$H$6601,4,FALSE))</f>
        <v>0.58333333333333337</v>
      </c>
      <c r="CI77" s="7" t="str">
        <f>IF(ISERROR(VLOOKUP(CONCATENATE($A77,"_L_",CI$1),Records!$C$2:$H$6601,1,FALSE)),"",VLOOKUP(CONCATENATE($A77,"_L_",CI$1),Records!$C$2:$H$6601,5,FALSE))</f>
        <v>U15 BLACKs</v>
      </c>
      <c r="CJ77" s="33" t="str">
        <f>IF(ISERROR(VLOOKUP(CONCATENATE($A77,"_L_",CI$1),Records!$C$2:$H$6601,1,FALSE)),"",VLOOKUP(CONCATENATE($A77,"_L_",CI$1),Records!$C$2:$H$6601,6,FALSE))</f>
        <v>FC SERAING</v>
      </c>
      <c r="CK77" s="32" t="str">
        <f>IF(ISERROR(VLOOKUP(CONCATENATE($A77,"_L_",CL$1),Records!$C$2:$H$6601,1,FALSE)),"",VLOOKUP(CONCATENATE($A77,"_L_",CL$1),Records!$C$2:$H$6601,4,FALSE))</f>
        <v/>
      </c>
      <c r="CL77" s="7" t="str">
        <f>IF(ISERROR(VLOOKUP(CONCATENATE($A77,"_L_",CL$1),Records!$C$2:$H$6601,1,FALSE)),"",VLOOKUP(CONCATENATE($A77,"_L_",CL$1),Records!$C$2:$H$6601,5,FALSE))</f>
        <v/>
      </c>
      <c r="CM77" s="33" t="str">
        <f>IF(ISERROR(VLOOKUP(CONCATENATE($A77,"_L_",CL$1),Records!$C$2:$H$6601,1,FALSE)),"",VLOOKUP(CONCATENATE($A77,"_L_",CL$1),Records!$C$2:$H$6601,6,FALSE))</f>
        <v/>
      </c>
      <c r="CN77" s="32" t="str">
        <f>IF(ISERROR(VLOOKUP(CONCATENATE($A77,"_L_",CO$1),Records!$C$2:$H$6601,1,FALSE)),"",VLOOKUP(CONCATENATE($A77,"_L_",CO$1),Records!$C$2:$H$6601,4,FALSE))</f>
        <v/>
      </c>
      <c r="CO77" s="7" t="str">
        <f>IF(ISERROR(VLOOKUP(CONCATENATE($A77,"_L_",CO$1),Records!$C$2:$H$6601,1,FALSE)),"",VLOOKUP(CONCATENATE($A77,"_L_",CO$1),Records!$C$2:$H$6601,5,FALSE))</f>
        <v/>
      </c>
      <c r="CP77" s="33" t="str">
        <f>IF(ISERROR(VLOOKUP(CONCATENATE($A77,"_L_",CO$1),Records!$C$2:$H$6601,1,FALSE)),"",VLOOKUP(CONCATENATE($A77,"_L_",CO$1),Records!$C$2:$H$6601,6,FALSE))</f>
        <v/>
      </c>
      <c r="CQ77" s="32" t="str">
        <f>IF(ISERROR(VLOOKUP(CONCATENATE($A77,"_L_",CR$1),Records!$C$2:$H$6601,1,FALSE)),"",VLOOKUP(CONCATENATE($A77,"_L_",CR$1),Records!$C$2:$H$6601,4,FALSE))</f>
        <v/>
      </c>
      <c r="CR77" s="7" t="str">
        <f>IF(ISERROR(VLOOKUP(CONCATENATE($A77,"_L_",CR$1),Records!$C$2:$H$6601,1,FALSE)),"",VLOOKUP(CONCATENATE($A77,"_L_",CR$1),Records!$C$2:$H$6601,5,FALSE))</f>
        <v/>
      </c>
      <c r="CS77" s="33" t="str">
        <f>IF(ISERROR(VLOOKUP(CONCATENATE($A77,"_L_",CR$1),Records!$C$2:$H$6601,1,FALSE)),"",VLOOKUP(CONCATENATE($A77,"_L_",CR$1),Records!$C$2:$H$6601,6,FALSE))</f>
        <v/>
      </c>
      <c r="CT77" s="32" t="str">
        <f>IF(ISERROR(VLOOKUP(CONCATENATE($A77,"_L_",CU$1),Records!$C$2:$H$6601,1,FALSE)),"",VLOOKUP(CONCATENATE($A77,"_L_",CU$1),Records!$C$2:$H$6601,4,FALSE))</f>
        <v/>
      </c>
      <c r="CU77" s="7" t="str">
        <f>IF(ISERROR(VLOOKUP(CONCATENATE($A77,"_L_",CU$1),Records!$C$2:$H$6601,1,FALSE)),"",VLOOKUP(CONCATENATE($A77,"_L_",CU$1),Records!$C$2:$H$6601,5,FALSE))</f>
        <v/>
      </c>
      <c r="CV77" s="33" t="str">
        <f>IF(ISERROR(VLOOKUP(CONCATENATE($A77,"_L_",CU$1),Records!$C$2:$H$6601,1,FALSE)),"",VLOOKUP(CONCATENATE($A77,"_L_",CU$1),Records!$C$2:$H$6601,6,FALSE))</f>
        <v/>
      </c>
      <c r="CW77" s="32" t="str">
        <f>IF(ISERROR(VLOOKUP(CONCATENATE($A77,"_L_",CX$1),Records!$C$2:$H$6601,1,FALSE)),"",VLOOKUP(CONCATENATE($A77,"_L_",CX$1),Records!$C$2:$H$6601,4,FALSE))</f>
        <v/>
      </c>
      <c r="CX77" s="7" t="str">
        <f>IF(ISERROR(VLOOKUP(CONCATENATE($A77,"_L_",CX$1),Records!$C$2:$H$6601,1,FALSE)),"",VLOOKUP(CONCATENATE($A77,"_L_",CX$1),Records!$C$2:$H$6601,5,FALSE))</f>
        <v/>
      </c>
      <c r="CY77" s="33" t="str">
        <f>IF(ISERROR(VLOOKUP(CONCATENATE($A77,"_L_",CX$1),Records!$C$2:$H$6601,1,FALSE)),"",VLOOKUP(CONCATENATE($A77,"_L_",CX$1),Records!$C$2:$H$6601,6,FALSE))</f>
        <v/>
      </c>
      <c r="CZ77" s="32">
        <f>IF(ISERROR(VLOOKUP(CONCATENATE($A77,"_L_",DA$1),Records!$C$2:$H$6601,1,FALSE)),"",VLOOKUP(CONCATENATE($A77,"_L_",DA$1),Records!$C$2:$H$6601,4,FALSE))</f>
        <v>0.64583333333333337</v>
      </c>
      <c r="DA77" s="7" t="str">
        <f>IF(ISERROR(VLOOKUP(CONCATENATE($A77,"_L_",DA$1),Records!$C$2:$H$6601,1,FALSE)),"",VLOOKUP(CONCATENATE($A77,"_L_",DA$1),Records!$C$2:$H$6601,5,FALSE))</f>
        <v>FC.TILLEUR</v>
      </c>
      <c r="DB77" s="33" t="str">
        <f>IF(ISERROR(VLOOKUP(CONCATENATE($A77,"_L_",DA$1),Records!$C$2:$H$6601,1,FALSE)),"",VLOOKUP(CONCATENATE($A77,"_L_",DA$1),Records!$C$2:$H$6601,6,FALSE))</f>
        <v>U19 BLACKs</v>
      </c>
      <c r="DC77" s="32" t="str">
        <f>IF(ISERROR(VLOOKUP(CONCATENATE($A77,"_L_",DD$1),Records!$C$2:$H$6601,1,FALSE)),"",VLOOKUP(CONCATENATE($A77,"_L_",DD$1),Records!$C$2:$H$6601,4,FALSE))</f>
        <v/>
      </c>
      <c r="DD77" s="7" t="str">
        <f>IF(ISERROR(VLOOKUP(CONCATENATE($A77,"_L_",DD$1),Records!$C$2:$H$6601,1,FALSE)),"",VLOOKUP(CONCATENATE($A77,"_L_",DD$1),Records!$C$2:$H$6601,5,FALSE))</f>
        <v/>
      </c>
      <c r="DE77" s="33" t="str">
        <f>IF(ISERROR(VLOOKUP(CONCATENATE($A77,"_L_",DD$1),Records!$C$2:$H$6601,1,FALSE)),"",VLOOKUP(CONCATENATE($A77,"_L_",DD$1),Records!$C$2:$H$6601,6,FALSE))</f>
        <v/>
      </c>
      <c r="DF77" s="32" t="str">
        <f>IF(ISERROR(VLOOKUP(CONCATENATE($A77,"_L_",DG$1),Records!$C$2:$H$6601,1,FALSE)),"",VLOOKUP(CONCATENATE($A77,"_L_",DG$1),Records!$C$2:$H$6601,4,FALSE))</f>
        <v/>
      </c>
      <c r="DG77" s="7" t="str">
        <f>IF(ISERROR(VLOOKUP(CONCATENATE($A77,"_L_",DG$1),Records!$C$2:$H$6601,1,FALSE)),"",VLOOKUP(CONCATENATE($A77,"_L_",DG$1),Records!$C$2:$H$6601,5,FALSE))</f>
        <v/>
      </c>
      <c r="DH77" s="33" t="str">
        <f>IF(ISERROR(VLOOKUP(CONCATENATE($A77,"_L_",DG$1),Records!$C$2:$H$6601,1,FALSE)),"",VLOOKUP(CONCATENATE($A77,"_L_",DG$1),Records!$C$2:$H$6601,6,FALSE))</f>
        <v/>
      </c>
      <c r="DI77" s="32" t="str">
        <f>IF(ISERROR(VLOOKUP(CONCATENATE($A77,"_L_",DJ$1),Records!$C$2:$H$6601,1,FALSE)),"",VLOOKUP(CONCATENATE($A77,"_L_",DJ$1),Records!$C$2:$H$6601,4,FALSE))</f>
        <v/>
      </c>
      <c r="DJ77" s="7" t="str">
        <f>IF(ISERROR(VLOOKUP(CONCATENATE($A77,"_L_",DJ$1),Records!$C$2:$H$6601,1,FALSE)),"",VLOOKUP(CONCATENATE($A77,"_L_",DJ$1),Records!$C$2:$H$6601,5,FALSE))</f>
        <v/>
      </c>
      <c r="DK77" s="33" t="str">
        <f>IF(ISERROR(VLOOKUP(CONCATENATE($A77,"_L_",DJ$1),Records!$C$2:$H$6601,1,FALSE)),"",VLOOKUP(CONCATENATE($A77,"_L_",DJ$1),Records!$C$2:$H$6601,6,FALSE))</f>
        <v/>
      </c>
      <c r="DL77" s="32" t="str">
        <f>IF(ISERROR(VLOOKUP(CONCATENATE($A77,"_L_",DM$1),Records!$C$2:$H$6601,1,FALSE)),"",VLOOKUP(CONCATENATE($A77,"_L_",DM$1),Records!$C$2:$H$6601,4,FALSE))</f>
        <v/>
      </c>
      <c r="DM77" s="7" t="str">
        <f>IF(ISERROR(VLOOKUP(CONCATENATE($A77,"_L_",DM$1),Records!$C$2:$H$6601,1,FALSE)),"",VLOOKUP(CONCATENATE($A77,"_L_",DM$1),Records!$C$2:$H$6601,5,FALSE))</f>
        <v/>
      </c>
      <c r="DN77" s="33" t="str">
        <f>IF(ISERROR(VLOOKUP(CONCATENATE($A77,"_L_",DM$1),Records!$C$2:$H$6601,1,FALSE)),"",VLOOKUP(CONCATENATE($A77,"_L_",DM$1),Records!$C$2:$H$6601,6,FALSE))</f>
        <v/>
      </c>
      <c r="DO77" s="32" t="str">
        <f>IF(ISERROR(VLOOKUP(CONCATENATE($A77,"_L_",DP$1),Records!$C$2:$H$6601,1,FALSE)),"",VLOOKUP(CONCATENATE($A77,"_L_",DP$1),Records!$C$2:$H$6601,4,FALSE))</f>
        <v/>
      </c>
      <c r="DP77" s="7" t="str">
        <f>IF(ISERROR(VLOOKUP(CONCATENATE($A77,"_L_",DP$1),Records!$C$2:$H$6601,1,FALSE)),"",VLOOKUP(CONCATENATE($A77,"_L_",DP$1),Records!$C$2:$H$6601,5,FALSE))</f>
        <v/>
      </c>
      <c r="DQ77" s="33" t="str">
        <f>IF(ISERROR(VLOOKUP(CONCATENATE($A77,"_L_",DP$1),Records!$C$2:$H$6601,1,FALSE)),"",VLOOKUP(CONCATENATE($A77,"_L_",DP$1),Records!$C$2:$H$6601,6,FALSE))</f>
        <v/>
      </c>
      <c r="DR77" s="32" t="str">
        <f>IF(ISERROR(VLOOKUP(CONCATENATE($A77,"_L_",DS$1),Records!$C$2:$H$6601,1,FALSE)),"",VLOOKUP(CONCATENATE($A77,"_L_",DS$1),Records!$C$2:$H$6601,4,FALSE))</f>
        <v/>
      </c>
      <c r="DS77" s="7" t="str">
        <f>IF(ISERROR(VLOOKUP(CONCATENATE($A77,"_L_",DS$1),Records!$C$2:$H$6601,1,FALSE)),"",VLOOKUP(CONCATENATE($A77,"_L_",DS$1),Records!$C$2:$H$6601,5,FALSE))</f>
        <v/>
      </c>
      <c r="DT77" s="33" t="str">
        <f>IF(ISERROR(VLOOKUP(CONCATENATE($A77,"_L_",DS$1),Records!$C$2:$H$6601,1,FALSE)),"",VLOOKUP(CONCATENATE($A77,"_L_",DS$1),Records!$C$2:$H$6601,6,FALSE))</f>
        <v/>
      </c>
      <c r="DU77" s="32" t="str">
        <f>IF(ISERROR(VLOOKUP(CONCATENATE($A77,"_L_",DV$1),Records!$C$2:$H$6601,1,FALSE)),"",VLOOKUP(CONCATENATE($A77,"_L_",DV$1),Records!$C$2:$H$6601,4,FALSE))</f>
        <v/>
      </c>
      <c r="DV77" s="7" t="str">
        <f>IF(ISERROR(VLOOKUP(CONCATENATE($A77,"_L_",DV$1),Records!$C$2:$H$6601,1,FALSE)),"",VLOOKUP(CONCATENATE($A77,"_L_",DV$1),Records!$C$2:$H$6601,5,FALSE))</f>
        <v/>
      </c>
      <c r="DW77" s="33" t="str">
        <f>IF(ISERROR(VLOOKUP(CONCATENATE($A77,"_L_",DV$1),Records!$C$2:$H$6601,1,FALSE)),"",VLOOKUP(CONCATENATE($A77,"_L_",DV$1),Records!$C$2:$H$6601,6,FALSE))</f>
        <v/>
      </c>
      <c r="DX77" s="32" t="str">
        <f>IF(ISERROR(VLOOKUP(CONCATENATE($A77,"_L_",DY$1),Records!$C$2:$H$6601,1,FALSE)),"",VLOOKUP(CONCATENATE($A77,"_L_",DY$1),Records!$C$2:$H$6601,4,FALSE))</f>
        <v/>
      </c>
      <c r="DY77" s="7" t="str">
        <f>IF(ISERROR(VLOOKUP(CONCATENATE($A77,"_L_",DY$1),Records!$C$2:$H$6601,1,FALSE)),"",VLOOKUP(CONCATENATE($A77,"_L_",DY$1),Records!$C$2:$H$6601,5,FALSE))</f>
        <v/>
      </c>
      <c r="DZ77" s="33" t="str">
        <f>IF(ISERROR(VLOOKUP(CONCATENATE($A77,"_L_",DY$1),Records!$C$2:$H$6601,1,FALSE)),"",VLOOKUP(CONCATENATE($A77,"_L_",DY$1),Records!$C$2:$H$6601,6,FALSE))</f>
        <v/>
      </c>
      <c r="EA77" s="32" t="str">
        <f>IF(ISERROR(VLOOKUP(CONCATENATE($A77,"_L_",EB$1),Records!$C$2:$H$6601,1,FALSE)),"",VLOOKUP(CONCATENATE($A77,"_L_",EB$1),Records!$C$2:$H$6601,4,FALSE))</f>
        <v/>
      </c>
      <c r="EB77" s="7" t="str">
        <f>IF(ISERROR(VLOOKUP(CONCATENATE($A77,"_L_",EB$1),Records!$C$2:$H$6601,1,FALSE)),"",VLOOKUP(CONCATENATE($A77,"_L_",EB$1),Records!$C$2:$H$6601,5,FALSE))</f>
        <v/>
      </c>
      <c r="EC77" s="33" t="str">
        <f>IF(ISERROR(VLOOKUP(CONCATENATE($A77,"_L_",EB$1),Records!$C$2:$H$6601,1,FALSE)),"",VLOOKUP(CONCATENATE($A77,"_L_",EB$1),Records!$C$2:$H$6601,6,FALSE))</f>
        <v/>
      </c>
    </row>
    <row r="78" spans="1:133" ht="15.75" x14ac:dyDescent="0.25">
      <c r="A78" s="11">
        <v>42260</v>
      </c>
      <c r="B78" s="17" t="s">
        <v>70</v>
      </c>
      <c r="C78" s="17">
        <f t="shared" si="3"/>
        <v>11</v>
      </c>
      <c r="D78" s="26" t="s">
        <v>65</v>
      </c>
      <c r="E78" s="8" t="s">
        <v>71</v>
      </c>
      <c r="F78" s="62">
        <f t="shared" si="2"/>
        <v>3</v>
      </c>
      <c r="G78" s="62">
        <f>HomeCalc!F78</f>
        <v>1</v>
      </c>
      <c r="H78" s="32" t="str">
        <f>IF(ISERROR(VLOOKUP(CONCATENATE($A78,"_L_",I$1),Records!$C$2:$H$6601,1,FALSE)),"",VLOOKUP(CONCATENATE($A78,"_L_",I$1),Records!$C$2:$H$6601,4,FALSE))</f>
        <v/>
      </c>
      <c r="I78" s="7" t="str">
        <f>IF(ISERROR(VLOOKUP(CONCATENATE($A78,"_L_",I$1),Records!$C$2:$H$6601,1,FALSE)),"",VLOOKUP(CONCATENATE($A78,"_L_",I$1),Records!$C$2:$H$6601,5,FALSE))</f>
        <v/>
      </c>
      <c r="J78" s="33" t="str">
        <f>IF(ISERROR(VLOOKUP(CONCATENATE($A78,"_L_",I$1),Records!$C$2:$H$6601,1,FALSE)),"",VLOOKUP(CONCATENATE($A78,"_L_",I$1),Records!$C$2:$H$6601,6,FALSE))</f>
        <v/>
      </c>
      <c r="K78" s="32" t="str">
        <f>IF(ISERROR(VLOOKUP(CONCATENATE($A78,"_L_",L$1),Records!$C$2:$H$6601,1,FALSE)),"",VLOOKUP(CONCATENATE($A78,"_L_",L$1),Records!$C$2:$H$6601,4,FALSE))</f>
        <v/>
      </c>
      <c r="L78" s="7" t="str">
        <f>IF(ISERROR(VLOOKUP(CONCATENATE($A78,"_L_",L$1),Records!$C$2:$H$6601,1,FALSE)),"",VLOOKUP(CONCATENATE($A78,"_L_",L$1),Records!$C$2:$H$6601,5,FALSE))</f>
        <v/>
      </c>
      <c r="M78" s="33" t="str">
        <f>IF(ISERROR(VLOOKUP(CONCATENATE($A78,"_L_",L$1),Records!$C$2:$H$6601,1,FALSE)),"",VLOOKUP(CONCATENATE($A78,"_L_",L$1),Records!$C$2:$H$6601,6,FALSE))</f>
        <v/>
      </c>
      <c r="N78" s="32" t="str">
        <f>IF(ISERROR(VLOOKUP(CONCATENATE($A78,"_L_",O$1),Records!$C$2:$H$6601,1,FALSE)),"",VLOOKUP(CONCATENATE($A78,"_L_",O$1),Records!$C$2:$H$6601,4,FALSE))</f>
        <v/>
      </c>
      <c r="O78" s="7" t="str">
        <f>IF(ISERROR(VLOOKUP(CONCATENATE($A78,"_L_",O$1),Records!$C$2:$H$6601,1,FALSE)),"",VLOOKUP(CONCATENATE($A78,"_L_",O$1),Records!$C$2:$H$6601,5,FALSE))</f>
        <v/>
      </c>
      <c r="P78" s="33" t="str">
        <f>IF(ISERROR(VLOOKUP(CONCATENATE($A78,"_L_",O$1),Records!$C$2:$H$6601,1,FALSE)),"",VLOOKUP(CONCATENATE($A78,"_L_",O$1),Records!$C$2:$H$6601,6,FALSE))</f>
        <v/>
      </c>
      <c r="Q78" s="32" t="str">
        <f>IF(ISERROR(VLOOKUP(CONCATENATE($A78,"_L_",R$1),Records!$C$2:$H$6601,1,FALSE)),"",VLOOKUP(CONCATENATE($A78,"_L_",R$1),Records!$C$2:$H$6601,4,FALSE))</f>
        <v/>
      </c>
      <c r="R78" s="7" t="str">
        <f>IF(ISERROR(VLOOKUP(CONCATENATE($A78,"_L_",R$1),Records!$C$2:$H$6601,1,FALSE)),"",VLOOKUP(CONCATENATE($A78,"_L_",R$1),Records!$C$2:$H$6601,5,FALSE))</f>
        <v/>
      </c>
      <c r="S78" s="33" t="str">
        <f>IF(ISERROR(VLOOKUP(CONCATENATE($A78,"_L_",R$1),Records!$C$2:$H$6601,1,FALSE)),"",VLOOKUP(CONCATENATE($A78,"_L_",R$1),Records!$C$2:$H$6601,6,FALSE))</f>
        <v/>
      </c>
      <c r="T78" s="32" t="str">
        <f>IF(ISERROR(VLOOKUP(CONCATENATE($A78,"_L_",U$1),Records!$C$2:$H$6601,1,FALSE)),"",VLOOKUP(CONCATENATE($A78,"_L_",U$1),Records!$C$2:$H$6601,4,FALSE))</f>
        <v/>
      </c>
      <c r="U78" s="7" t="str">
        <f>IF(ISERROR(VLOOKUP(CONCATENATE($A78,"_L_",U$1),Records!$C$2:$H$6601,1,FALSE)),"",VLOOKUP(CONCATENATE($A78,"_L_",U$1),Records!$C$2:$H$6601,5,FALSE))</f>
        <v/>
      </c>
      <c r="V78" s="33" t="str">
        <f>IF(ISERROR(VLOOKUP(CONCATENATE($A78,"_L_",U$1),Records!$C$2:$H$6601,1,FALSE)),"",VLOOKUP(CONCATENATE($A78,"_L_",U$1),Records!$C$2:$H$6601,6,FALSE))</f>
        <v/>
      </c>
      <c r="W78" s="32" t="str">
        <f>IF(ISERROR(VLOOKUP(CONCATENATE($A78,"_L_",X$1),Records!$C$2:$H$6601,1,FALSE)),"",VLOOKUP(CONCATENATE($A78,"_L_",X$1),Records!$C$2:$H$6601,4,FALSE))</f>
        <v/>
      </c>
      <c r="X78" s="7" t="str">
        <f>IF(ISERROR(VLOOKUP(CONCATENATE($A78,"_L_",X$1),Records!$C$2:$H$6601,1,FALSE)),"",VLOOKUP(CONCATENATE($A78,"_L_",X$1),Records!$C$2:$H$6601,5,FALSE))</f>
        <v/>
      </c>
      <c r="Y78" s="33" t="str">
        <f>IF(ISERROR(VLOOKUP(CONCATENATE($A78,"_L_",X$1),Records!$C$2:$H$6601,1,FALSE)),"",VLOOKUP(CONCATENATE($A78,"_L_",X$1),Records!$C$2:$H$6601,6,FALSE))</f>
        <v/>
      </c>
      <c r="Z78" s="32" t="str">
        <f>IF(ISERROR(VLOOKUP(CONCATENATE($A78,"_L_",AA$1),Records!$C$2:$H$6601,1,FALSE)),"",VLOOKUP(CONCATENATE($A78,"_L_",AA$1),Records!$C$2:$H$6601,4,FALSE))</f>
        <v/>
      </c>
      <c r="AA78" s="7" t="str">
        <f>IF(ISERROR(VLOOKUP(CONCATENATE($A78,"_L_",AA$1),Records!$C$2:$H$6601,1,FALSE)),"",VLOOKUP(CONCATENATE($A78,"_L_",AA$1),Records!$C$2:$H$6601,5,FALSE))</f>
        <v/>
      </c>
      <c r="AB78" s="33" t="str">
        <f>IF(ISERROR(VLOOKUP(CONCATENATE($A78,"_L_",AA$1),Records!$C$2:$H$6601,1,FALSE)),"",VLOOKUP(CONCATENATE($A78,"_L_",AA$1),Records!$C$2:$H$6601,6,FALSE))</f>
        <v/>
      </c>
      <c r="AC78" s="32" t="str">
        <f>IF(ISERROR(VLOOKUP(CONCATENATE($A78,"_L_",AD$1),Records!$C$2:$H$6601,1,FALSE)),"",VLOOKUP(CONCATENATE($A78,"_L_",AD$1),Records!$C$2:$H$6601,4,FALSE))</f>
        <v/>
      </c>
      <c r="AD78" s="7" t="str">
        <f>IF(ISERROR(VLOOKUP(CONCATENATE($A78,"_L_",AD$1),Records!$C$2:$H$6601,1,FALSE)),"",VLOOKUP(CONCATENATE($A78,"_L_",AD$1),Records!$C$2:$H$6601,5,FALSE))</f>
        <v/>
      </c>
      <c r="AE78" s="33" t="str">
        <f>IF(ISERROR(VLOOKUP(CONCATENATE($A78,"_L_",AD$1),Records!$C$2:$H$6601,1,FALSE)),"",VLOOKUP(CONCATENATE($A78,"_L_",AD$1),Records!$C$2:$H$6601,6,FALSE))</f>
        <v/>
      </c>
      <c r="AF78" s="32" t="str">
        <f>IF(ISERROR(VLOOKUP(CONCATENATE($A78,"_L_",AG$1),Records!$C$2:$H$6601,1,FALSE)),"",VLOOKUP(CONCATENATE($A78,"_L_",AG$1),Records!$C$2:$H$6601,4,FALSE))</f>
        <v/>
      </c>
      <c r="AG78" s="7" t="str">
        <f>IF(ISERROR(VLOOKUP(CONCATENATE($A78,"_L_",AG$1),Records!$C$2:$H$6601,1,FALSE)),"",VLOOKUP(CONCATENATE($A78,"_L_",AG$1),Records!$C$2:$H$6601,5,FALSE))</f>
        <v/>
      </c>
      <c r="AH78" s="33" t="str">
        <f>IF(ISERROR(VLOOKUP(CONCATENATE($A78,"_L_",AG$1),Records!$C$2:$H$6601,1,FALSE)),"",VLOOKUP(CONCATENATE($A78,"_L_",AG$1),Records!$C$2:$H$6601,6,FALSE))</f>
        <v/>
      </c>
      <c r="AI78" s="32" t="str">
        <f>IF(ISERROR(VLOOKUP(CONCATENATE($A78,"_L_",AJ$1),Records!$C$2:$H$6601,1,FALSE)),"",VLOOKUP(CONCATENATE($A78,"_L_",AJ$1),Records!$C$2:$H$6601,4,FALSE))</f>
        <v/>
      </c>
      <c r="AJ78" s="7" t="str">
        <f>IF(ISERROR(VLOOKUP(CONCATENATE($A78,"_L_",AJ$1),Records!$C$2:$H$6601,1,FALSE)),"",VLOOKUP(CONCATENATE($A78,"_L_",AJ$1),Records!$C$2:$H$6601,5,FALSE))</f>
        <v/>
      </c>
      <c r="AK78" s="33" t="str">
        <f>IF(ISERROR(VLOOKUP(CONCATENATE($A78,"_L_",AJ$1),Records!$C$2:$H$6601,1,FALSE)),"",VLOOKUP(CONCATENATE($A78,"_L_",AJ$1),Records!$C$2:$H$6601,6,FALSE))</f>
        <v/>
      </c>
      <c r="AL78" s="32" t="str">
        <f>IF(ISERROR(VLOOKUP(CONCATENATE($A78,"_L_",AM$1),Records!$C$2:$H$6601,1,FALSE)),"",VLOOKUP(CONCATENATE($A78,"_L_",AM$1),Records!$C$2:$H$6601,4,FALSE))</f>
        <v/>
      </c>
      <c r="AM78" s="7" t="str">
        <f>IF(ISERROR(VLOOKUP(CONCATENATE($A78,"_L_",AM$1),Records!$C$2:$H$6601,1,FALSE)),"",VLOOKUP(CONCATENATE($A78,"_L_",AM$1),Records!$C$2:$H$6601,5,FALSE))</f>
        <v/>
      </c>
      <c r="AN78" s="33" t="str">
        <f>IF(ISERROR(VLOOKUP(CONCATENATE($A78,"_L_",AM$1),Records!$C$2:$H$6601,1,FALSE)),"",VLOOKUP(CONCATENATE($A78,"_L_",AM$1),Records!$C$2:$H$6601,6,FALSE))</f>
        <v/>
      </c>
      <c r="AO78" s="32" t="str">
        <f>IF(ISERROR(VLOOKUP(CONCATENATE($A78,"_L_",AP$1),Records!$C$2:$H$6601,1,FALSE)),"",VLOOKUP(CONCATENATE($A78,"_L_",AP$1),Records!$C$2:$H$6601,4,FALSE))</f>
        <v/>
      </c>
      <c r="AP78" s="7" t="str">
        <f>IF(ISERROR(VLOOKUP(CONCATENATE($A78,"_L_",AP$1),Records!$C$2:$H$6601,1,FALSE)),"",VLOOKUP(CONCATENATE($A78,"_L_",AP$1),Records!$C$2:$H$6601,5,FALSE))</f>
        <v/>
      </c>
      <c r="AQ78" s="33" t="str">
        <f>IF(ISERROR(VLOOKUP(CONCATENATE($A78,"_L_",AP$1),Records!$C$2:$H$6601,1,FALSE)),"",VLOOKUP(CONCATENATE($A78,"_L_",AP$1),Records!$C$2:$H$6601,6,FALSE))</f>
        <v/>
      </c>
      <c r="AR78" s="32" t="str">
        <f>IF(ISERROR(VLOOKUP(CONCATENATE($A78,"_L_",AS$1),Records!$C$2:$H$6601,1,FALSE)),"",VLOOKUP(CONCATENATE($A78,"_L_",AS$1),Records!$C$2:$H$6601,4,FALSE))</f>
        <v/>
      </c>
      <c r="AS78" s="7" t="str">
        <f>IF(ISERROR(VLOOKUP(CONCATENATE($A78,"_L_",AS$1),Records!$C$2:$H$6601,1,FALSE)),"",VLOOKUP(CONCATENATE($A78,"_L_",AS$1),Records!$C$2:$H$6601,5,FALSE))</f>
        <v/>
      </c>
      <c r="AT78" s="33" t="str">
        <f>IF(ISERROR(VLOOKUP(CONCATENATE($A78,"_L_",AS$1),Records!$C$2:$H$6601,1,FALSE)),"",VLOOKUP(CONCATENATE($A78,"_L_",AS$1),Records!$C$2:$H$6601,6,FALSE))</f>
        <v/>
      </c>
      <c r="AU78" s="32" t="str">
        <f>IF(ISERROR(VLOOKUP(CONCATENATE($A78,"_L_",AV$1),Records!$C$2:$H$6601,1,FALSE)),"",VLOOKUP(CONCATENATE($A78,"_L_",AV$1),Records!$C$2:$H$6601,4,FALSE))</f>
        <v/>
      </c>
      <c r="AV78" s="7" t="str">
        <f>IF(ISERROR(VLOOKUP(CONCATENATE($A78,"_L_",AV$1),Records!$C$2:$H$6601,1,FALSE)),"",VLOOKUP(CONCATENATE($A78,"_L_",AV$1),Records!$C$2:$H$6601,5,FALSE))</f>
        <v/>
      </c>
      <c r="AW78" s="33" t="str">
        <f>IF(ISERROR(VLOOKUP(CONCATENATE($A78,"_L_",AV$1),Records!$C$2:$H$6601,1,FALSE)),"",VLOOKUP(CONCATENATE($A78,"_L_",AV$1),Records!$C$2:$H$6601,6,FALSE))</f>
        <v/>
      </c>
      <c r="AX78" s="32" t="str">
        <f>IF(ISERROR(VLOOKUP(CONCATENATE($A78,"_L_",AY$1),Records!$C$2:$H$6601,1,FALSE)),"",VLOOKUP(CONCATENATE($A78,"_L_",AY$1),Records!$C$2:$H$6601,4,FALSE))</f>
        <v/>
      </c>
      <c r="AY78" s="7" t="str">
        <f>IF(ISERROR(VLOOKUP(CONCATENATE($A78,"_L_",AY$1),Records!$C$2:$H$6601,1,FALSE)),"",VLOOKUP(CONCATENATE($A78,"_L_",AY$1),Records!$C$2:$H$6601,5,FALSE))</f>
        <v/>
      </c>
      <c r="AZ78" s="33" t="str">
        <f>IF(ISERROR(VLOOKUP(CONCATENATE($A78,"_L_",AY$1),Records!$C$2:$H$6601,1,FALSE)),"",VLOOKUP(CONCATENATE($A78,"_L_",AY$1),Records!$C$2:$H$6601,6,FALSE))</f>
        <v/>
      </c>
      <c r="BA78" s="32" t="str">
        <f>IF(ISERROR(VLOOKUP(CONCATENATE($A78,"_L_",BB$1),Records!$C$2:$H$6601,1,FALSE)),"",VLOOKUP(CONCATENATE($A78,"_L_",BB$1),Records!$C$2:$H$6601,4,FALSE))</f>
        <v/>
      </c>
      <c r="BB78" s="7" t="str">
        <f>IF(ISERROR(VLOOKUP(CONCATENATE($A78,"_L_",BB$1),Records!$C$2:$H$6601,1,FALSE)),"",VLOOKUP(CONCATENATE($A78,"_L_",BB$1),Records!$C$2:$H$6601,5,FALSE))</f>
        <v/>
      </c>
      <c r="BC78" s="33" t="str">
        <f>IF(ISERROR(VLOOKUP(CONCATENATE($A78,"_L_",BB$1),Records!$C$2:$H$6601,1,FALSE)),"",VLOOKUP(CONCATENATE($A78,"_L_",BB$1),Records!$C$2:$H$6601,6,FALSE))</f>
        <v/>
      </c>
      <c r="BD78" s="32" t="str">
        <f>IF(ISERROR(VLOOKUP(CONCATENATE($A78,"_L_",BE$1),Records!$C$2:$H$6601,1,FALSE)),"",VLOOKUP(CONCATENATE($A78,"_L_",BE$1),Records!$C$2:$H$6601,4,FALSE))</f>
        <v/>
      </c>
      <c r="BE78" s="7" t="str">
        <f>IF(ISERROR(VLOOKUP(CONCATENATE($A78,"_L_",BE$1),Records!$C$2:$H$6601,1,FALSE)),"",VLOOKUP(CONCATENATE($A78,"_L_",BE$1),Records!$C$2:$H$6601,5,FALSE))</f>
        <v/>
      </c>
      <c r="BF78" s="33" t="str">
        <f>IF(ISERROR(VLOOKUP(CONCATENATE($A78,"_L_",BE$1),Records!$C$2:$H$6601,1,FALSE)),"",VLOOKUP(CONCATENATE($A78,"_L_",BE$1),Records!$C$2:$H$6601,6,FALSE))</f>
        <v/>
      </c>
      <c r="BG78" s="32" t="str">
        <f>IF(ISERROR(VLOOKUP(CONCATENATE($A78,"_L_",BH$1),Records!$C$2:$H$6601,1,FALSE)),"",VLOOKUP(CONCATENATE($A78,"_L_",BH$1),Records!$C$2:$H$6601,4,FALSE))</f>
        <v/>
      </c>
      <c r="BH78" s="7" t="str">
        <f>IF(ISERROR(VLOOKUP(CONCATENATE($A78,"_L_",BH$1),Records!$C$2:$H$6601,1,FALSE)),"",VLOOKUP(CONCATENATE($A78,"_L_",BH$1),Records!$C$2:$H$6601,5,FALSE))</f>
        <v/>
      </c>
      <c r="BI78" s="33" t="str">
        <f>IF(ISERROR(VLOOKUP(CONCATENATE($A78,"_L_",BH$1),Records!$C$2:$H$6601,1,FALSE)),"",VLOOKUP(CONCATENATE($A78,"_L_",BH$1),Records!$C$2:$H$6601,6,FALSE))</f>
        <v/>
      </c>
      <c r="BJ78" s="32" t="str">
        <f>IF(ISERROR(VLOOKUP(CONCATENATE($A78,"_L_",BK$1),Records!$C$2:$H$6601,1,FALSE)),"",VLOOKUP(CONCATENATE($A78,"_L_",BK$1),Records!$C$2:$H$6601,4,FALSE))</f>
        <v/>
      </c>
      <c r="BK78" s="7" t="str">
        <f>IF(ISERROR(VLOOKUP(CONCATENATE($A78,"_L_",BK$1),Records!$C$2:$H$6601,1,FALSE)),"",VLOOKUP(CONCATENATE($A78,"_L_",BK$1),Records!$C$2:$H$6601,5,FALSE))</f>
        <v/>
      </c>
      <c r="BL78" s="33" t="str">
        <f>IF(ISERROR(VLOOKUP(CONCATENATE($A78,"_L_",BK$1),Records!$C$2:$H$6601,1,FALSE)),"",VLOOKUP(CONCATENATE($A78,"_L_",BK$1),Records!$C$2:$H$6601,6,FALSE))</f>
        <v/>
      </c>
      <c r="BM78" s="32" t="str">
        <f>IF(ISERROR(VLOOKUP(CONCATENATE($A78,"_L_",BN$1),Records!$C$2:$H$6601,1,FALSE)),"",VLOOKUP(CONCATENATE($A78,"_L_",BN$1),Records!$C$2:$H$6601,4,FALSE))</f>
        <v/>
      </c>
      <c r="BN78" s="7" t="str">
        <f>IF(ISERROR(VLOOKUP(CONCATENATE($A78,"_L_",BN$1),Records!$C$2:$H$6601,1,FALSE)),"",VLOOKUP(CONCATENATE($A78,"_L_",BN$1),Records!$C$2:$H$6601,5,FALSE))</f>
        <v/>
      </c>
      <c r="BO78" s="33" t="str">
        <f>IF(ISERROR(VLOOKUP(CONCATENATE($A78,"_L_",BN$1),Records!$C$2:$H$6601,1,FALSE)),"",VLOOKUP(CONCATENATE($A78,"_L_",BN$1),Records!$C$2:$H$6601,6,FALSE))</f>
        <v/>
      </c>
      <c r="BP78" s="32" t="str">
        <f>IF(ISERROR(VLOOKUP(CONCATENATE($A78,"_L_",BQ$1),Records!$C$2:$H$6601,1,FALSE)),"",VLOOKUP(CONCATENATE($A78,"_L_",BQ$1),Records!$C$2:$H$6601,4,FALSE))</f>
        <v/>
      </c>
      <c r="BQ78" s="7" t="str">
        <f>IF(ISERROR(VLOOKUP(CONCATENATE($A78,"_L_",BQ$1),Records!$C$2:$H$6601,1,FALSE)),"",VLOOKUP(CONCATENATE($A78,"_L_",BQ$1),Records!$C$2:$H$6601,5,FALSE))</f>
        <v/>
      </c>
      <c r="BR78" s="33" t="str">
        <f>IF(ISERROR(VLOOKUP(CONCATENATE($A78,"_L_",BQ$1),Records!$C$2:$H$6601,1,FALSE)),"",VLOOKUP(CONCATENATE($A78,"_L_",BQ$1),Records!$C$2:$H$6601,6,FALSE))</f>
        <v/>
      </c>
      <c r="BS78" s="32" t="str">
        <f>IF(ISERROR(VLOOKUP(CONCATENATE($A78,"_L_",BT$1),Records!$C$2:$H$6601,1,FALSE)),"",VLOOKUP(CONCATENATE($A78,"_L_",BT$1),Records!$C$2:$H$6601,4,FALSE))</f>
        <v/>
      </c>
      <c r="BT78" s="7" t="str">
        <f>IF(ISERROR(VLOOKUP(CONCATENATE($A78,"_L_",BT$1),Records!$C$2:$H$6601,1,FALSE)),"",VLOOKUP(CONCATENATE($A78,"_L_",BT$1),Records!$C$2:$H$6601,5,FALSE))</f>
        <v/>
      </c>
      <c r="BU78" s="33" t="str">
        <f>IF(ISERROR(VLOOKUP(CONCATENATE($A78,"_L_",BT$1),Records!$C$2:$H$6601,1,FALSE)),"",VLOOKUP(CONCATENATE($A78,"_L_",BT$1),Records!$C$2:$H$6601,6,FALSE))</f>
        <v/>
      </c>
      <c r="BV78" s="32" t="str">
        <f>IF(ISERROR(VLOOKUP(CONCATENATE($A78,"_L_",BW$1),Records!$C$2:$H$6601,1,FALSE)),"",VLOOKUP(CONCATENATE($A78,"_L_",BW$1),Records!$C$2:$H$6601,4,FALSE))</f>
        <v/>
      </c>
      <c r="BW78" s="7" t="str">
        <f>IF(ISERROR(VLOOKUP(CONCATENATE($A78,"_L_",BW$1),Records!$C$2:$H$6601,1,FALSE)),"",VLOOKUP(CONCATENATE($A78,"_L_",BW$1),Records!$C$2:$H$6601,5,FALSE))</f>
        <v/>
      </c>
      <c r="BX78" s="33" t="str">
        <f>IF(ISERROR(VLOOKUP(CONCATENATE($A78,"_L_",BW$1),Records!$C$2:$H$6601,1,FALSE)),"",VLOOKUP(CONCATENATE($A78,"_L_",BW$1),Records!$C$2:$H$6601,6,FALSE))</f>
        <v/>
      </c>
      <c r="BY78" s="32" t="str">
        <f>IF(ISERROR(VLOOKUP(CONCATENATE($A78,"_L_",BZ$1),Records!$C$2:$H$6601,1,FALSE)),"",VLOOKUP(CONCATENATE($A78,"_L_",BZ$1),Records!$C$2:$H$6601,4,FALSE))</f>
        <v/>
      </c>
      <c r="BZ78" s="7" t="str">
        <f>IF(ISERROR(VLOOKUP(CONCATENATE($A78,"_L_",BZ$1),Records!$C$2:$H$6601,1,FALSE)),"",VLOOKUP(CONCATENATE($A78,"_L_",BZ$1),Records!$C$2:$H$6601,5,FALSE))</f>
        <v/>
      </c>
      <c r="CA78" s="33" t="str">
        <f>IF(ISERROR(VLOOKUP(CONCATENATE($A78,"_L_",BZ$1),Records!$C$2:$H$6601,1,FALSE)),"",VLOOKUP(CONCATENATE($A78,"_L_",BZ$1),Records!$C$2:$H$6601,6,FALSE))</f>
        <v/>
      </c>
      <c r="CB78" s="32" t="str">
        <f>IF(ISERROR(VLOOKUP(CONCATENATE($A78,"_L_",CC$1),Records!$C$2:$H$6601,1,FALSE)),"",VLOOKUP(CONCATENATE($A78,"_L_",CC$1),Records!$C$2:$H$6601,4,FALSE))</f>
        <v/>
      </c>
      <c r="CC78" s="7" t="str">
        <f>IF(ISERROR(VLOOKUP(CONCATENATE($A78,"_L_",CC$1),Records!$C$2:$H$6601,1,FALSE)),"",VLOOKUP(CONCATENATE($A78,"_L_",CC$1),Records!$C$2:$H$6601,5,FALSE))</f>
        <v/>
      </c>
      <c r="CD78" s="33" t="str">
        <f>IF(ISERROR(VLOOKUP(CONCATENATE($A78,"_L_",CC$1),Records!$C$2:$H$6601,1,FALSE)),"",VLOOKUP(CONCATENATE($A78,"_L_",CC$1),Records!$C$2:$H$6601,6,FALSE))</f>
        <v/>
      </c>
      <c r="CE78" s="32" t="str">
        <f>IF(ISERROR(VLOOKUP(CONCATENATE($A78,"_L_",CF$1),Records!$C$2:$H$6601,1,FALSE)),"",VLOOKUP(CONCATENATE($A78,"_L_",CF$1),Records!$C$2:$H$6601,4,FALSE))</f>
        <v/>
      </c>
      <c r="CF78" s="7" t="str">
        <f>IF(ISERROR(VLOOKUP(CONCATENATE($A78,"_L_",CF$1),Records!$C$2:$H$6601,1,FALSE)),"",VLOOKUP(CONCATENATE($A78,"_L_",CF$1),Records!$C$2:$H$6601,5,FALSE))</f>
        <v/>
      </c>
      <c r="CG78" s="33" t="str">
        <f>IF(ISERROR(VLOOKUP(CONCATENATE($A78,"_L_",CF$1),Records!$C$2:$H$6601,1,FALSE)),"",VLOOKUP(CONCATENATE($A78,"_L_",CF$1),Records!$C$2:$H$6601,6,FALSE))</f>
        <v/>
      </c>
      <c r="CH78" s="32" t="str">
        <f>IF(ISERROR(VLOOKUP(CONCATENATE($A78,"_L_",CI$1),Records!$C$2:$H$6601,1,FALSE)),"",VLOOKUP(CONCATENATE($A78,"_L_",CI$1),Records!$C$2:$H$6601,4,FALSE))</f>
        <v/>
      </c>
      <c r="CI78" s="7" t="str">
        <f>IF(ISERROR(VLOOKUP(CONCATENATE($A78,"_L_",CI$1),Records!$C$2:$H$6601,1,FALSE)),"",VLOOKUP(CONCATENATE($A78,"_L_",CI$1),Records!$C$2:$H$6601,5,FALSE))</f>
        <v/>
      </c>
      <c r="CJ78" s="33" t="str">
        <f>IF(ISERROR(VLOOKUP(CONCATENATE($A78,"_L_",CI$1),Records!$C$2:$H$6601,1,FALSE)),"",VLOOKUP(CONCATENATE($A78,"_L_",CI$1),Records!$C$2:$H$6601,6,FALSE))</f>
        <v/>
      </c>
      <c r="CK78" s="32" t="str">
        <f>IF(ISERROR(VLOOKUP(CONCATENATE($A78,"_L_",CL$1),Records!$C$2:$H$6601,1,FALSE)),"",VLOOKUP(CONCATENATE($A78,"_L_",CL$1),Records!$C$2:$H$6601,4,FALSE))</f>
        <v/>
      </c>
      <c r="CL78" s="7" t="str">
        <f>IF(ISERROR(VLOOKUP(CONCATENATE($A78,"_L_",CL$1),Records!$C$2:$H$6601,1,FALSE)),"",VLOOKUP(CONCATENATE($A78,"_L_",CL$1),Records!$C$2:$H$6601,5,FALSE))</f>
        <v/>
      </c>
      <c r="CM78" s="33" t="str">
        <f>IF(ISERROR(VLOOKUP(CONCATENATE($A78,"_L_",CL$1),Records!$C$2:$H$6601,1,FALSE)),"",VLOOKUP(CONCATENATE($A78,"_L_",CL$1),Records!$C$2:$H$6601,6,FALSE))</f>
        <v/>
      </c>
      <c r="CN78" s="32">
        <f>IF(ISERROR(VLOOKUP(CONCATENATE($A78,"_L_",CO$1),Records!$C$2:$H$6601,1,FALSE)),"",VLOOKUP(CONCATENATE($A78,"_L_",CO$1),Records!$C$2:$H$6601,4,FALSE))</f>
        <v>0.46875</v>
      </c>
      <c r="CO78" s="7" t="str">
        <f>IF(ISERROR(VLOOKUP(CONCATENATE($A78,"_L_",CO$1),Records!$C$2:$H$6601,1,FALSE)),"",VLOOKUP(CONCATENATE($A78,"_L_",CO$1),Records!$C$2:$H$6601,5,FALSE))</f>
        <v>SERAING</v>
      </c>
      <c r="CP78" s="33" t="str">
        <f>IF(ISERROR(VLOOKUP(CONCATENATE($A78,"_L_",CO$1),Records!$C$2:$H$6601,1,FALSE)),"",VLOOKUP(CONCATENATE($A78,"_L_",CO$1),Records!$C$2:$H$6601,6,FALSE))</f>
        <v>U16 BLACKs</v>
      </c>
      <c r="CQ78" s="32" t="str">
        <f>IF(ISERROR(VLOOKUP(CONCATENATE($A78,"_L_",CR$1),Records!$C$2:$H$6601,1,FALSE)),"",VLOOKUP(CONCATENATE($A78,"_L_",CR$1),Records!$C$2:$H$6601,4,FALSE))</f>
        <v/>
      </c>
      <c r="CR78" s="7" t="str">
        <f>IF(ISERROR(VLOOKUP(CONCATENATE($A78,"_L_",CR$1),Records!$C$2:$H$6601,1,FALSE)),"",VLOOKUP(CONCATENATE($A78,"_L_",CR$1),Records!$C$2:$H$6601,5,FALSE))</f>
        <v/>
      </c>
      <c r="CS78" s="33" t="str">
        <f>IF(ISERROR(VLOOKUP(CONCATENATE($A78,"_L_",CR$1),Records!$C$2:$H$6601,1,FALSE)),"",VLOOKUP(CONCATENATE($A78,"_L_",CR$1),Records!$C$2:$H$6601,6,FALSE))</f>
        <v/>
      </c>
      <c r="CT78" s="32" t="str">
        <f>IF(ISERROR(VLOOKUP(CONCATENATE($A78,"_L_",CU$1),Records!$C$2:$H$6601,1,FALSE)),"",VLOOKUP(CONCATENATE($A78,"_L_",CU$1),Records!$C$2:$H$6601,4,FALSE))</f>
        <v/>
      </c>
      <c r="CU78" s="7" t="str">
        <f>IF(ISERROR(VLOOKUP(CONCATENATE($A78,"_L_",CU$1),Records!$C$2:$H$6601,1,FALSE)),"",VLOOKUP(CONCATENATE($A78,"_L_",CU$1),Records!$C$2:$H$6601,5,FALSE))</f>
        <v/>
      </c>
      <c r="CV78" s="33" t="str">
        <f>IF(ISERROR(VLOOKUP(CONCATENATE($A78,"_L_",CU$1),Records!$C$2:$H$6601,1,FALSE)),"",VLOOKUP(CONCATENATE($A78,"_L_",CU$1),Records!$C$2:$H$6601,6,FALSE))</f>
        <v/>
      </c>
      <c r="CW78" s="32" t="str">
        <f>IF(ISERROR(VLOOKUP(CONCATENATE($A78,"_L_",CX$1),Records!$C$2:$H$6601,1,FALSE)),"",VLOOKUP(CONCATENATE($A78,"_L_",CX$1),Records!$C$2:$H$6601,4,FALSE))</f>
        <v/>
      </c>
      <c r="CX78" s="7" t="str">
        <f>IF(ISERROR(VLOOKUP(CONCATENATE($A78,"_L_",CX$1),Records!$C$2:$H$6601,1,FALSE)),"",VLOOKUP(CONCATENATE($A78,"_L_",CX$1),Records!$C$2:$H$6601,5,FALSE))</f>
        <v/>
      </c>
      <c r="CY78" s="33" t="str">
        <f>IF(ISERROR(VLOOKUP(CONCATENATE($A78,"_L_",CX$1),Records!$C$2:$H$6601,1,FALSE)),"",VLOOKUP(CONCATENATE($A78,"_L_",CX$1),Records!$C$2:$H$6601,6,FALSE))</f>
        <v/>
      </c>
      <c r="CZ78" s="32" t="str">
        <f>IF(ISERROR(VLOOKUP(CONCATENATE($A78,"_L_",DA$1),Records!$C$2:$H$6601,1,FALSE)),"",VLOOKUP(CONCATENATE($A78,"_L_",DA$1),Records!$C$2:$H$6601,4,FALSE))</f>
        <v/>
      </c>
      <c r="DA78" s="7" t="str">
        <f>IF(ISERROR(VLOOKUP(CONCATENATE($A78,"_L_",DA$1),Records!$C$2:$H$6601,1,FALSE)),"",VLOOKUP(CONCATENATE($A78,"_L_",DA$1),Records!$C$2:$H$6601,5,FALSE))</f>
        <v/>
      </c>
      <c r="DB78" s="33" t="str">
        <f>IF(ISERROR(VLOOKUP(CONCATENATE($A78,"_L_",DA$1),Records!$C$2:$H$6601,1,FALSE)),"",VLOOKUP(CONCATENATE($A78,"_L_",DA$1),Records!$C$2:$H$6601,6,FALSE))</f>
        <v/>
      </c>
      <c r="DC78" s="32" t="str">
        <f>IF(ISERROR(VLOOKUP(CONCATENATE($A78,"_L_",DD$1),Records!$C$2:$H$6601,1,FALSE)),"",VLOOKUP(CONCATENATE($A78,"_L_",DD$1),Records!$C$2:$H$6601,4,FALSE))</f>
        <v/>
      </c>
      <c r="DD78" s="7" t="str">
        <f>IF(ISERROR(VLOOKUP(CONCATENATE($A78,"_L_",DD$1),Records!$C$2:$H$6601,1,FALSE)),"",VLOOKUP(CONCATENATE($A78,"_L_",DD$1),Records!$C$2:$H$6601,5,FALSE))</f>
        <v/>
      </c>
      <c r="DE78" s="33" t="str">
        <f>IF(ISERROR(VLOOKUP(CONCATENATE($A78,"_L_",DD$1),Records!$C$2:$H$6601,1,FALSE)),"",VLOOKUP(CONCATENATE($A78,"_L_",DD$1),Records!$C$2:$H$6601,6,FALSE))</f>
        <v/>
      </c>
      <c r="DF78" s="32" t="str">
        <f>IF(ISERROR(VLOOKUP(CONCATENATE($A78,"_L_",DG$1),Records!$C$2:$H$6601,1,FALSE)),"",VLOOKUP(CONCATENATE($A78,"_L_",DG$1),Records!$C$2:$H$6601,4,FALSE))</f>
        <v/>
      </c>
      <c r="DG78" s="7" t="str">
        <f>IF(ISERROR(VLOOKUP(CONCATENATE($A78,"_L_",DG$1),Records!$C$2:$H$6601,1,FALSE)),"",VLOOKUP(CONCATENATE($A78,"_L_",DG$1),Records!$C$2:$H$6601,5,FALSE))</f>
        <v/>
      </c>
      <c r="DH78" s="33" t="str">
        <f>IF(ISERROR(VLOOKUP(CONCATENATE($A78,"_L_",DG$1),Records!$C$2:$H$6601,1,FALSE)),"",VLOOKUP(CONCATENATE($A78,"_L_",DG$1),Records!$C$2:$H$6601,6,FALSE))</f>
        <v/>
      </c>
      <c r="DI78" s="32" t="str">
        <f>IF(ISERROR(VLOOKUP(CONCATENATE($A78,"_L_",DJ$1),Records!$C$2:$H$6601,1,FALSE)),"",VLOOKUP(CONCATENATE($A78,"_L_",DJ$1),Records!$C$2:$H$6601,4,FALSE))</f>
        <v/>
      </c>
      <c r="DJ78" s="7" t="str">
        <f>IF(ISERROR(VLOOKUP(CONCATENATE($A78,"_L_",DJ$1),Records!$C$2:$H$6601,1,FALSE)),"",VLOOKUP(CONCATENATE($A78,"_L_",DJ$1),Records!$C$2:$H$6601,5,FALSE))</f>
        <v/>
      </c>
      <c r="DK78" s="33" t="str">
        <f>IF(ISERROR(VLOOKUP(CONCATENATE($A78,"_L_",DJ$1),Records!$C$2:$H$6601,1,FALSE)),"",VLOOKUP(CONCATENATE($A78,"_L_",DJ$1),Records!$C$2:$H$6601,6,FALSE))</f>
        <v/>
      </c>
      <c r="DL78" s="32" t="str">
        <f>IF(ISERROR(VLOOKUP(CONCATENATE($A78,"_L_",DM$1),Records!$C$2:$H$6601,1,FALSE)),"",VLOOKUP(CONCATENATE($A78,"_L_",DM$1),Records!$C$2:$H$6601,4,FALSE))</f>
        <v/>
      </c>
      <c r="DM78" s="7" t="str">
        <f>IF(ISERROR(VLOOKUP(CONCATENATE($A78,"_L_",DM$1),Records!$C$2:$H$6601,1,FALSE)),"",VLOOKUP(CONCATENATE($A78,"_L_",DM$1),Records!$C$2:$H$6601,5,FALSE))</f>
        <v/>
      </c>
      <c r="DN78" s="33" t="str">
        <f>IF(ISERROR(VLOOKUP(CONCATENATE($A78,"_L_",DM$1),Records!$C$2:$H$6601,1,FALSE)),"",VLOOKUP(CONCATENATE($A78,"_L_",DM$1),Records!$C$2:$H$6601,6,FALSE))</f>
        <v/>
      </c>
      <c r="DO78" s="32" t="str">
        <f>IF(ISERROR(VLOOKUP(CONCATENATE($A78,"_L_",DP$1),Records!$C$2:$H$6601,1,FALSE)),"",VLOOKUP(CONCATENATE($A78,"_L_",DP$1),Records!$C$2:$H$6601,4,FALSE))</f>
        <v/>
      </c>
      <c r="DP78" s="7" t="str">
        <f>IF(ISERROR(VLOOKUP(CONCATENATE($A78,"_L_",DP$1),Records!$C$2:$H$6601,1,FALSE)),"",VLOOKUP(CONCATENATE($A78,"_L_",DP$1),Records!$C$2:$H$6601,5,FALSE))</f>
        <v/>
      </c>
      <c r="DQ78" s="33" t="str">
        <f>IF(ISERROR(VLOOKUP(CONCATENATE($A78,"_L_",DP$1),Records!$C$2:$H$6601,1,FALSE)),"",VLOOKUP(CONCATENATE($A78,"_L_",DP$1),Records!$C$2:$H$6601,6,FALSE))</f>
        <v/>
      </c>
      <c r="DR78" s="32">
        <f>IF(ISERROR(VLOOKUP(CONCATENATE($A78,"_L_",DS$1),Records!$C$2:$H$6601,1,FALSE)),"",VLOOKUP(CONCATENATE($A78,"_L_",DS$1),Records!$C$2:$H$6601,4,FALSE))</f>
        <v>0.625</v>
      </c>
      <c r="DS78" s="7" t="str">
        <f>IF(ISERROR(VLOOKUP(CONCATENATE($A78,"_L_",DS$1),Records!$C$2:$H$6601,1,FALSE)),"",VLOOKUP(CONCATENATE($A78,"_L_",DS$1),Records!$C$2:$H$6601,5,FALSE))</f>
        <v>SEN BLACKs</v>
      </c>
      <c r="DT78" s="33" t="str">
        <f>IF(ISERROR(VLOOKUP(CONCATENATE($A78,"_L_",DS$1),Records!$C$2:$H$6601,1,FALSE)),"",VLOOKUP(CONCATENATE($A78,"_L_",DS$1),Records!$C$2:$H$6601,6,FALSE))</f>
        <v>JEHAY</v>
      </c>
      <c r="DU78" s="32">
        <f>IF(ISERROR(VLOOKUP(CONCATENATE($A78,"_L_",DV$1),Records!$C$2:$H$6601,1,FALSE)),"",VLOOKUP(CONCATENATE($A78,"_L_",DV$1),Records!$C$2:$H$6601,4,FALSE))</f>
        <v>0.625</v>
      </c>
      <c r="DV78" s="7" t="str">
        <f>IF(ISERROR(VLOOKUP(CONCATENATE($A78,"_L_",DV$1),Records!$C$2:$H$6601,1,FALSE)),"",VLOOKUP(CONCATENATE($A78,"_L_",DV$1),Records!$C$2:$H$6601,5,FALSE))</f>
        <v>UNION FLÉMALLE B</v>
      </c>
      <c r="DW78" s="33" t="str">
        <f>IF(ISERROR(VLOOKUP(CONCATENATE($A78,"_L_",DV$1),Records!$C$2:$H$6601,1,FALSE)),"",VLOOKUP(CONCATENATE($A78,"_L_",DV$1),Records!$C$2:$H$6601,6,FALSE))</f>
        <v>SEN REDs</v>
      </c>
      <c r="DX78" s="32" t="str">
        <f>IF(ISERROR(VLOOKUP(CONCATENATE($A78,"_L_",DY$1),Records!$C$2:$H$6601,1,FALSE)),"",VLOOKUP(CONCATENATE($A78,"_L_",DY$1),Records!$C$2:$H$6601,4,FALSE))</f>
        <v/>
      </c>
      <c r="DY78" s="7" t="str">
        <f>IF(ISERROR(VLOOKUP(CONCATENATE($A78,"_L_",DY$1),Records!$C$2:$H$6601,1,FALSE)),"",VLOOKUP(CONCATENATE($A78,"_L_",DY$1),Records!$C$2:$H$6601,5,FALSE))</f>
        <v/>
      </c>
      <c r="DZ78" s="33" t="str">
        <f>IF(ISERROR(VLOOKUP(CONCATENATE($A78,"_L_",DY$1),Records!$C$2:$H$6601,1,FALSE)),"",VLOOKUP(CONCATENATE($A78,"_L_",DY$1),Records!$C$2:$H$6601,6,FALSE))</f>
        <v/>
      </c>
      <c r="EA78" s="32" t="str">
        <f>IF(ISERROR(VLOOKUP(CONCATENATE($A78,"_L_",EB$1),Records!$C$2:$H$6601,1,FALSE)),"",VLOOKUP(CONCATENATE($A78,"_L_",EB$1),Records!$C$2:$H$6601,4,FALSE))</f>
        <v/>
      </c>
      <c r="EB78" s="7" t="str">
        <f>IF(ISERROR(VLOOKUP(CONCATENATE($A78,"_L_",EB$1),Records!$C$2:$H$6601,1,FALSE)),"",VLOOKUP(CONCATENATE($A78,"_L_",EB$1),Records!$C$2:$H$6601,5,FALSE))</f>
        <v/>
      </c>
      <c r="EC78" s="33" t="str">
        <f>IF(ISERROR(VLOOKUP(CONCATENATE($A78,"_L_",EB$1),Records!$C$2:$H$6601,1,FALSE)),"",VLOOKUP(CONCATENATE($A78,"_L_",EB$1),Records!$C$2:$H$6601,6,FALSE))</f>
        <v/>
      </c>
    </row>
    <row r="79" spans="1:133" ht="15.75" x14ac:dyDescent="0.25">
      <c r="A79" s="11">
        <v>42261</v>
      </c>
      <c r="B79" s="17" t="s">
        <v>70</v>
      </c>
      <c r="C79" s="18">
        <f t="shared" si="3"/>
        <v>12</v>
      </c>
      <c r="D79" s="22" t="s">
        <v>66</v>
      </c>
      <c r="E79" s="8" t="s">
        <v>71</v>
      </c>
      <c r="F79" s="62">
        <f t="shared" si="2"/>
        <v>0</v>
      </c>
      <c r="G79" s="62">
        <f>HomeCalc!F79</f>
        <v>0</v>
      </c>
      <c r="H79" s="32" t="str">
        <f>IF(ISERROR(VLOOKUP(CONCATENATE($A79,"_L_",I$1),Records!$C$2:$H$6601,1,FALSE)),"",VLOOKUP(CONCATENATE($A79,"_L_",I$1),Records!$C$2:$H$6601,4,FALSE))</f>
        <v/>
      </c>
      <c r="I79" s="7" t="str">
        <f>IF(ISERROR(VLOOKUP(CONCATENATE($A79,"_L_",I$1),Records!$C$2:$H$6601,1,FALSE)),"",VLOOKUP(CONCATENATE($A79,"_L_",I$1),Records!$C$2:$H$6601,5,FALSE))</f>
        <v/>
      </c>
      <c r="J79" s="33" t="str">
        <f>IF(ISERROR(VLOOKUP(CONCATENATE($A79,"_L_",I$1),Records!$C$2:$H$6601,1,FALSE)),"",VLOOKUP(CONCATENATE($A79,"_L_",I$1),Records!$C$2:$H$6601,6,FALSE))</f>
        <v/>
      </c>
      <c r="K79" s="32" t="str">
        <f>IF(ISERROR(VLOOKUP(CONCATENATE($A79,"_L_",L$1),Records!$C$2:$H$6601,1,FALSE)),"",VLOOKUP(CONCATENATE($A79,"_L_",L$1),Records!$C$2:$H$6601,4,FALSE))</f>
        <v/>
      </c>
      <c r="L79" s="7" t="str">
        <f>IF(ISERROR(VLOOKUP(CONCATENATE($A79,"_L_",L$1),Records!$C$2:$H$6601,1,FALSE)),"",VLOOKUP(CONCATENATE($A79,"_L_",L$1),Records!$C$2:$H$6601,5,FALSE))</f>
        <v/>
      </c>
      <c r="M79" s="33" t="str">
        <f>IF(ISERROR(VLOOKUP(CONCATENATE($A79,"_L_",L$1),Records!$C$2:$H$6601,1,FALSE)),"",VLOOKUP(CONCATENATE($A79,"_L_",L$1),Records!$C$2:$H$6601,6,FALSE))</f>
        <v/>
      </c>
      <c r="N79" s="32" t="str">
        <f>IF(ISERROR(VLOOKUP(CONCATENATE($A79,"_L_",O$1),Records!$C$2:$H$6601,1,FALSE)),"",VLOOKUP(CONCATENATE($A79,"_L_",O$1),Records!$C$2:$H$6601,4,FALSE))</f>
        <v/>
      </c>
      <c r="O79" s="7" t="str">
        <f>IF(ISERROR(VLOOKUP(CONCATENATE($A79,"_L_",O$1),Records!$C$2:$H$6601,1,FALSE)),"",VLOOKUP(CONCATENATE($A79,"_L_",O$1),Records!$C$2:$H$6601,5,FALSE))</f>
        <v/>
      </c>
      <c r="P79" s="33" t="str">
        <f>IF(ISERROR(VLOOKUP(CONCATENATE($A79,"_L_",O$1),Records!$C$2:$H$6601,1,FALSE)),"",VLOOKUP(CONCATENATE($A79,"_L_",O$1),Records!$C$2:$H$6601,6,FALSE))</f>
        <v/>
      </c>
      <c r="Q79" s="32" t="str">
        <f>IF(ISERROR(VLOOKUP(CONCATENATE($A79,"_L_",R$1),Records!$C$2:$H$6601,1,FALSE)),"",VLOOKUP(CONCATENATE($A79,"_L_",R$1),Records!$C$2:$H$6601,4,FALSE))</f>
        <v/>
      </c>
      <c r="R79" s="7" t="str">
        <f>IF(ISERROR(VLOOKUP(CONCATENATE($A79,"_L_",R$1),Records!$C$2:$H$6601,1,FALSE)),"",VLOOKUP(CONCATENATE($A79,"_L_",R$1),Records!$C$2:$H$6601,5,FALSE))</f>
        <v/>
      </c>
      <c r="S79" s="33" t="str">
        <f>IF(ISERROR(VLOOKUP(CONCATENATE($A79,"_L_",R$1),Records!$C$2:$H$6601,1,FALSE)),"",VLOOKUP(CONCATENATE($A79,"_L_",R$1),Records!$C$2:$H$6601,6,FALSE))</f>
        <v/>
      </c>
      <c r="T79" s="32" t="str">
        <f>IF(ISERROR(VLOOKUP(CONCATENATE($A79,"_L_",U$1),Records!$C$2:$H$6601,1,FALSE)),"",VLOOKUP(CONCATENATE($A79,"_L_",U$1),Records!$C$2:$H$6601,4,FALSE))</f>
        <v/>
      </c>
      <c r="U79" s="7" t="str">
        <f>IF(ISERROR(VLOOKUP(CONCATENATE($A79,"_L_",U$1),Records!$C$2:$H$6601,1,FALSE)),"",VLOOKUP(CONCATENATE($A79,"_L_",U$1),Records!$C$2:$H$6601,5,FALSE))</f>
        <v/>
      </c>
      <c r="V79" s="33" t="str">
        <f>IF(ISERROR(VLOOKUP(CONCATENATE($A79,"_L_",U$1),Records!$C$2:$H$6601,1,FALSE)),"",VLOOKUP(CONCATENATE($A79,"_L_",U$1),Records!$C$2:$H$6601,6,FALSE))</f>
        <v/>
      </c>
      <c r="W79" s="32" t="str">
        <f>IF(ISERROR(VLOOKUP(CONCATENATE($A79,"_L_",X$1),Records!$C$2:$H$6601,1,FALSE)),"",VLOOKUP(CONCATENATE($A79,"_L_",X$1),Records!$C$2:$H$6601,4,FALSE))</f>
        <v/>
      </c>
      <c r="X79" s="7" t="str">
        <f>IF(ISERROR(VLOOKUP(CONCATENATE($A79,"_L_",X$1),Records!$C$2:$H$6601,1,FALSE)),"",VLOOKUP(CONCATENATE($A79,"_L_",X$1),Records!$C$2:$H$6601,5,FALSE))</f>
        <v/>
      </c>
      <c r="Y79" s="33" t="str">
        <f>IF(ISERROR(VLOOKUP(CONCATENATE($A79,"_L_",X$1),Records!$C$2:$H$6601,1,FALSE)),"",VLOOKUP(CONCATENATE($A79,"_L_",X$1),Records!$C$2:$H$6601,6,FALSE))</f>
        <v/>
      </c>
      <c r="Z79" s="32" t="str">
        <f>IF(ISERROR(VLOOKUP(CONCATENATE($A79,"_L_",AA$1),Records!$C$2:$H$6601,1,FALSE)),"",VLOOKUP(CONCATENATE($A79,"_L_",AA$1),Records!$C$2:$H$6601,4,FALSE))</f>
        <v/>
      </c>
      <c r="AA79" s="7" t="str">
        <f>IF(ISERROR(VLOOKUP(CONCATENATE($A79,"_L_",AA$1),Records!$C$2:$H$6601,1,FALSE)),"",VLOOKUP(CONCATENATE($A79,"_L_",AA$1),Records!$C$2:$H$6601,5,FALSE))</f>
        <v/>
      </c>
      <c r="AB79" s="33" t="str">
        <f>IF(ISERROR(VLOOKUP(CONCATENATE($A79,"_L_",AA$1),Records!$C$2:$H$6601,1,FALSE)),"",VLOOKUP(CONCATENATE($A79,"_L_",AA$1),Records!$C$2:$H$6601,6,FALSE))</f>
        <v/>
      </c>
      <c r="AC79" s="32" t="str">
        <f>IF(ISERROR(VLOOKUP(CONCATENATE($A79,"_L_",AD$1),Records!$C$2:$H$6601,1,FALSE)),"",VLOOKUP(CONCATENATE($A79,"_L_",AD$1),Records!$C$2:$H$6601,4,FALSE))</f>
        <v/>
      </c>
      <c r="AD79" s="7" t="str">
        <f>IF(ISERROR(VLOOKUP(CONCATENATE($A79,"_L_",AD$1),Records!$C$2:$H$6601,1,FALSE)),"",VLOOKUP(CONCATENATE($A79,"_L_",AD$1),Records!$C$2:$H$6601,5,FALSE))</f>
        <v/>
      </c>
      <c r="AE79" s="33" t="str">
        <f>IF(ISERROR(VLOOKUP(CONCATENATE($A79,"_L_",AD$1),Records!$C$2:$H$6601,1,FALSE)),"",VLOOKUP(CONCATENATE($A79,"_L_",AD$1),Records!$C$2:$H$6601,6,FALSE))</f>
        <v/>
      </c>
      <c r="AF79" s="32" t="str">
        <f>IF(ISERROR(VLOOKUP(CONCATENATE($A79,"_L_",AG$1),Records!$C$2:$H$6601,1,FALSE)),"",VLOOKUP(CONCATENATE($A79,"_L_",AG$1),Records!$C$2:$H$6601,4,FALSE))</f>
        <v/>
      </c>
      <c r="AG79" s="7" t="str">
        <f>IF(ISERROR(VLOOKUP(CONCATENATE($A79,"_L_",AG$1),Records!$C$2:$H$6601,1,FALSE)),"",VLOOKUP(CONCATENATE($A79,"_L_",AG$1),Records!$C$2:$H$6601,5,FALSE))</f>
        <v/>
      </c>
      <c r="AH79" s="33" t="str">
        <f>IF(ISERROR(VLOOKUP(CONCATENATE($A79,"_L_",AG$1),Records!$C$2:$H$6601,1,FALSE)),"",VLOOKUP(CONCATENATE($A79,"_L_",AG$1),Records!$C$2:$H$6601,6,FALSE))</f>
        <v/>
      </c>
      <c r="AI79" s="32" t="str">
        <f>IF(ISERROR(VLOOKUP(CONCATENATE($A79,"_L_",AJ$1),Records!$C$2:$H$6601,1,FALSE)),"",VLOOKUP(CONCATENATE($A79,"_L_",AJ$1),Records!$C$2:$H$6601,4,FALSE))</f>
        <v/>
      </c>
      <c r="AJ79" s="7" t="str">
        <f>IF(ISERROR(VLOOKUP(CONCATENATE($A79,"_L_",AJ$1),Records!$C$2:$H$6601,1,FALSE)),"",VLOOKUP(CONCATENATE($A79,"_L_",AJ$1),Records!$C$2:$H$6601,5,FALSE))</f>
        <v/>
      </c>
      <c r="AK79" s="33" t="str">
        <f>IF(ISERROR(VLOOKUP(CONCATENATE($A79,"_L_",AJ$1),Records!$C$2:$H$6601,1,FALSE)),"",VLOOKUP(CONCATENATE($A79,"_L_",AJ$1),Records!$C$2:$H$6601,6,FALSE))</f>
        <v/>
      </c>
      <c r="AL79" s="32" t="str">
        <f>IF(ISERROR(VLOOKUP(CONCATENATE($A79,"_L_",AM$1),Records!$C$2:$H$6601,1,FALSE)),"",VLOOKUP(CONCATENATE($A79,"_L_",AM$1),Records!$C$2:$H$6601,4,FALSE))</f>
        <v/>
      </c>
      <c r="AM79" s="7" t="str">
        <f>IF(ISERROR(VLOOKUP(CONCATENATE($A79,"_L_",AM$1),Records!$C$2:$H$6601,1,FALSE)),"",VLOOKUP(CONCATENATE($A79,"_L_",AM$1),Records!$C$2:$H$6601,5,FALSE))</f>
        <v/>
      </c>
      <c r="AN79" s="33" t="str">
        <f>IF(ISERROR(VLOOKUP(CONCATENATE($A79,"_L_",AM$1),Records!$C$2:$H$6601,1,FALSE)),"",VLOOKUP(CONCATENATE($A79,"_L_",AM$1),Records!$C$2:$H$6601,6,FALSE))</f>
        <v/>
      </c>
      <c r="AO79" s="32" t="str">
        <f>IF(ISERROR(VLOOKUP(CONCATENATE($A79,"_L_",AP$1),Records!$C$2:$H$6601,1,FALSE)),"",VLOOKUP(CONCATENATE($A79,"_L_",AP$1),Records!$C$2:$H$6601,4,FALSE))</f>
        <v/>
      </c>
      <c r="AP79" s="7" t="str">
        <f>IF(ISERROR(VLOOKUP(CONCATENATE($A79,"_L_",AP$1),Records!$C$2:$H$6601,1,FALSE)),"",VLOOKUP(CONCATENATE($A79,"_L_",AP$1),Records!$C$2:$H$6601,5,FALSE))</f>
        <v/>
      </c>
      <c r="AQ79" s="33" t="str">
        <f>IF(ISERROR(VLOOKUP(CONCATENATE($A79,"_L_",AP$1),Records!$C$2:$H$6601,1,FALSE)),"",VLOOKUP(CONCATENATE($A79,"_L_",AP$1),Records!$C$2:$H$6601,6,FALSE))</f>
        <v/>
      </c>
      <c r="AR79" s="32" t="str">
        <f>IF(ISERROR(VLOOKUP(CONCATENATE($A79,"_L_",AS$1),Records!$C$2:$H$6601,1,FALSE)),"",VLOOKUP(CONCATENATE($A79,"_L_",AS$1),Records!$C$2:$H$6601,4,FALSE))</f>
        <v/>
      </c>
      <c r="AS79" s="7" t="str">
        <f>IF(ISERROR(VLOOKUP(CONCATENATE($A79,"_L_",AS$1),Records!$C$2:$H$6601,1,FALSE)),"",VLOOKUP(CONCATENATE($A79,"_L_",AS$1),Records!$C$2:$H$6601,5,FALSE))</f>
        <v/>
      </c>
      <c r="AT79" s="33" t="str">
        <f>IF(ISERROR(VLOOKUP(CONCATENATE($A79,"_L_",AS$1),Records!$C$2:$H$6601,1,FALSE)),"",VLOOKUP(CONCATENATE($A79,"_L_",AS$1),Records!$C$2:$H$6601,6,FALSE))</f>
        <v/>
      </c>
      <c r="AU79" s="32" t="str">
        <f>IF(ISERROR(VLOOKUP(CONCATENATE($A79,"_L_",AV$1),Records!$C$2:$H$6601,1,FALSE)),"",VLOOKUP(CONCATENATE($A79,"_L_",AV$1),Records!$C$2:$H$6601,4,FALSE))</f>
        <v/>
      </c>
      <c r="AV79" s="7" t="str">
        <f>IF(ISERROR(VLOOKUP(CONCATENATE($A79,"_L_",AV$1),Records!$C$2:$H$6601,1,FALSE)),"",VLOOKUP(CONCATENATE($A79,"_L_",AV$1),Records!$C$2:$H$6601,5,FALSE))</f>
        <v/>
      </c>
      <c r="AW79" s="33" t="str">
        <f>IF(ISERROR(VLOOKUP(CONCATENATE($A79,"_L_",AV$1),Records!$C$2:$H$6601,1,FALSE)),"",VLOOKUP(CONCATENATE($A79,"_L_",AV$1),Records!$C$2:$H$6601,6,FALSE))</f>
        <v/>
      </c>
      <c r="AX79" s="32" t="str">
        <f>IF(ISERROR(VLOOKUP(CONCATENATE($A79,"_L_",AY$1),Records!$C$2:$H$6601,1,FALSE)),"",VLOOKUP(CONCATENATE($A79,"_L_",AY$1),Records!$C$2:$H$6601,4,FALSE))</f>
        <v/>
      </c>
      <c r="AY79" s="7" t="str">
        <f>IF(ISERROR(VLOOKUP(CONCATENATE($A79,"_L_",AY$1),Records!$C$2:$H$6601,1,FALSE)),"",VLOOKUP(CONCATENATE($A79,"_L_",AY$1),Records!$C$2:$H$6601,5,FALSE))</f>
        <v/>
      </c>
      <c r="AZ79" s="33" t="str">
        <f>IF(ISERROR(VLOOKUP(CONCATENATE($A79,"_L_",AY$1),Records!$C$2:$H$6601,1,FALSE)),"",VLOOKUP(CONCATENATE($A79,"_L_",AY$1),Records!$C$2:$H$6601,6,FALSE))</f>
        <v/>
      </c>
      <c r="BA79" s="32" t="str">
        <f>IF(ISERROR(VLOOKUP(CONCATENATE($A79,"_L_",BB$1),Records!$C$2:$H$6601,1,FALSE)),"",VLOOKUP(CONCATENATE($A79,"_L_",BB$1),Records!$C$2:$H$6601,4,FALSE))</f>
        <v/>
      </c>
      <c r="BB79" s="7" t="str">
        <f>IF(ISERROR(VLOOKUP(CONCATENATE($A79,"_L_",BB$1),Records!$C$2:$H$6601,1,FALSE)),"",VLOOKUP(CONCATENATE($A79,"_L_",BB$1),Records!$C$2:$H$6601,5,FALSE))</f>
        <v/>
      </c>
      <c r="BC79" s="33" t="str">
        <f>IF(ISERROR(VLOOKUP(CONCATENATE($A79,"_L_",BB$1),Records!$C$2:$H$6601,1,FALSE)),"",VLOOKUP(CONCATENATE($A79,"_L_",BB$1),Records!$C$2:$H$6601,6,FALSE))</f>
        <v/>
      </c>
      <c r="BD79" s="32" t="str">
        <f>IF(ISERROR(VLOOKUP(CONCATENATE($A79,"_L_",BE$1),Records!$C$2:$H$6601,1,FALSE)),"",VLOOKUP(CONCATENATE($A79,"_L_",BE$1),Records!$C$2:$H$6601,4,FALSE))</f>
        <v/>
      </c>
      <c r="BE79" s="7" t="str">
        <f>IF(ISERROR(VLOOKUP(CONCATENATE($A79,"_L_",BE$1),Records!$C$2:$H$6601,1,FALSE)),"",VLOOKUP(CONCATENATE($A79,"_L_",BE$1),Records!$C$2:$H$6601,5,FALSE))</f>
        <v/>
      </c>
      <c r="BF79" s="33" t="str">
        <f>IF(ISERROR(VLOOKUP(CONCATENATE($A79,"_L_",BE$1),Records!$C$2:$H$6601,1,FALSE)),"",VLOOKUP(CONCATENATE($A79,"_L_",BE$1),Records!$C$2:$H$6601,6,FALSE))</f>
        <v/>
      </c>
      <c r="BG79" s="32" t="str">
        <f>IF(ISERROR(VLOOKUP(CONCATENATE($A79,"_L_",BH$1),Records!$C$2:$H$6601,1,FALSE)),"",VLOOKUP(CONCATENATE($A79,"_L_",BH$1),Records!$C$2:$H$6601,4,FALSE))</f>
        <v/>
      </c>
      <c r="BH79" s="7" t="str">
        <f>IF(ISERROR(VLOOKUP(CONCATENATE($A79,"_L_",BH$1),Records!$C$2:$H$6601,1,FALSE)),"",VLOOKUP(CONCATENATE($A79,"_L_",BH$1),Records!$C$2:$H$6601,5,FALSE))</f>
        <v/>
      </c>
      <c r="BI79" s="33" t="str">
        <f>IF(ISERROR(VLOOKUP(CONCATENATE($A79,"_L_",BH$1),Records!$C$2:$H$6601,1,FALSE)),"",VLOOKUP(CONCATENATE($A79,"_L_",BH$1),Records!$C$2:$H$6601,6,FALSE))</f>
        <v/>
      </c>
      <c r="BJ79" s="32" t="str">
        <f>IF(ISERROR(VLOOKUP(CONCATENATE($A79,"_L_",BK$1),Records!$C$2:$H$6601,1,FALSE)),"",VLOOKUP(CONCATENATE($A79,"_L_",BK$1),Records!$C$2:$H$6601,4,FALSE))</f>
        <v/>
      </c>
      <c r="BK79" s="7" t="str">
        <f>IF(ISERROR(VLOOKUP(CONCATENATE($A79,"_L_",BK$1),Records!$C$2:$H$6601,1,FALSE)),"",VLOOKUP(CONCATENATE($A79,"_L_",BK$1),Records!$C$2:$H$6601,5,FALSE))</f>
        <v/>
      </c>
      <c r="BL79" s="33" t="str">
        <f>IF(ISERROR(VLOOKUP(CONCATENATE($A79,"_L_",BK$1),Records!$C$2:$H$6601,1,FALSE)),"",VLOOKUP(CONCATENATE($A79,"_L_",BK$1),Records!$C$2:$H$6601,6,FALSE))</f>
        <v/>
      </c>
      <c r="BM79" s="32" t="str">
        <f>IF(ISERROR(VLOOKUP(CONCATENATE($A79,"_L_",BN$1),Records!$C$2:$H$6601,1,FALSE)),"",VLOOKUP(CONCATENATE($A79,"_L_",BN$1),Records!$C$2:$H$6601,4,FALSE))</f>
        <v/>
      </c>
      <c r="BN79" s="7" t="str">
        <f>IF(ISERROR(VLOOKUP(CONCATENATE($A79,"_L_",BN$1),Records!$C$2:$H$6601,1,FALSE)),"",VLOOKUP(CONCATENATE($A79,"_L_",BN$1),Records!$C$2:$H$6601,5,FALSE))</f>
        <v/>
      </c>
      <c r="BO79" s="33" t="str">
        <f>IF(ISERROR(VLOOKUP(CONCATENATE($A79,"_L_",BN$1),Records!$C$2:$H$6601,1,FALSE)),"",VLOOKUP(CONCATENATE($A79,"_L_",BN$1),Records!$C$2:$H$6601,6,FALSE))</f>
        <v/>
      </c>
      <c r="BP79" s="32" t="str">
        <f>IF(ISERROR(VLOOKUP(CONCATENATE($A79,"_L_",BQ$1),Records!$C$2:$H$6601,1,FALSE)),"",VLOOKUP(CONCATENATE($A79,"_L_",BQ$1),Records!$C$2:$H$6601,4,FALSE))</f>
        <v/>
      </c>
      <c r="BQ79" s="7" t="str">
        <f>IF(ISERROR(VLOOKUP(CONCATENATE($A79,"_L_",BQ$1),Records!$C$2:$H$6601,1,FALSE)),"",VLOOKUP(CONCATENATE($A79,"_L_",BQ$1),Records!$C$2:$H$6601,5,FALSE))</f>
        <v/>
      </c>
      <c r="BR79" s="33" t="str">
        <f>IF(ISERROR(VLOOKUP(CONCATENATE($A79,"_L_",BQ$1),Records!$C$2:$H$6601,1,FALSE)),"",VLOOKUP(CONCATENATE($A79,"_L_",BQ$1),Records!$C$2:$H$6601,6,FALSE))</f>
        <v/>
      </c>
      <c r="BS79" s="32" t="str">
        <f>IF(ISERROR(VLOOKUP(CONCATENATE($A79,"_L_",BT$1),Records!$C$2:$H$6601,1,FALSE)),"",VLOOKUP(CONCATENATE($A79,"_L_",BT$1),Records!$C$2:$H$6601,4,FALSE))</f>
        <v/>
      </c>
      <c r="BT79" s="7" t="str">
        <f>IF(ISERROR(VLOOKUP(CONCATENATE($A79,"_L_",BT$1),Records!$C$2:$H$6601,1,FALSE)),"",VLOOKUP(CONCATENATE($A79,"_L_",BT$1),Records!$C$2:$H$6601,5,FALSE))</f>
        <v/>
      </c>
      <c r="BU79" s="33" t="str">
        <f>IF(ISERROR(VLOOKUP(CONCATENATE($A79,"_L_",BT$1),Records!$C$2:$H$6601,1,FALSE)),"",VLOOKUP(CONCATENATE($A79,"_L_",BT$1),Records!$C$2:$H$6601,6,FALSE))</f>
        <v/>
      </c>
      <c r="BV79" s="32" t="str">
        <f>IF(ISERROR(VLOOKUP(CONCATENATE($A79,"_L_",BW$1),Records!$C$2:$H$6601,1,FALSE)),"",VLOOKUP(CONCATENATE($A79,"_L_",BW$1),Records!$C$2:$H$6601,4,FALSE))</f>
        <v/>
      </c>
      <c r="BW79" s="7" t="str">
        <f>IF(ISERROR(VLOOKUP(CONCATENATE($A79,"_L_",BW$1),Records!$C$2:$H$6601,1,FALSE)),"",VLOOKUP(CONCATENATE($A79,"_L_",BW$1),Records!$C$2:$H$6601,5,FALSE))</f>
        <v/>
      </c>
      <c r="BX79" s="33" t="str">
        <f>IF(ISERROR(VLOOKUP(CONCATENATE($A79,"_L_",BW$1),Records!$C$2:$H$6601,1,FALSE)),"",VLOOKUP(CONCATENATE($A79,"_L_",BW$1),Records!$C$2:$H$6601,6,FALSE))</f>
        <v/>
      </c>
      <c r="BY79" s="32" t="str">
        <f>IF(ISERROR(VLOOKUP(CONCATENATE($A79,"_L_",BZ$1),Records!$C$2:$H$6601,1,FALSE)),"",VLOOKUP(CONCATENATE($A79,"_L_",BZ$1),Records!$C$2:$H$6601,4,FALSE))</f>
        <v/>
      </c>
      <c r="BZ79" s="7" t="str">
        <f>IF(ISERROR(VLOOKUP(CONCATENATE($A79,"_L_",BZ$1),Records!$C$2:$H$6601,1,FALSE)),"",VLOOKUP(CONCATENATE($A79,"_L_",BZ$1),Records!$C$2:$H$6601,5,FALSE))</f>
        <v/>
      </c>
      <c r="CA79" s="33" t="str">
        <f>IF(ISERROR(VLOOKUP(CONCATENATE($A79,"_L_",BZ$1),Records!$C$2:$H$6601,1,FALSE)),"",VLOOKUP(CONCATENATE($A79,"_L_",BZ$1),Records!$C$2:$H$6601,6,FALSE))</f>
        <v/>
      </c>
      <c r="CB79" s="32" t="str">
        <f>IF(ISERROR(VLOOKUP(CONCATENATE($A79,"_L_",CC$1),Records!$C$2:$H$6601,1,FALSE)),"",VLOOKUP(CONCATENATE($A79,"_L_",CC$1),Records!$C$2:$H$6601,4,FALSE))</f>
        <v/>
      </c>
      <c r="CC79" s="7" t="str">
        <f>IF(ISERROR(VLOOKUP(CONCATENATE($A79,"_L_",CC$1),Records!$C$2:$H$6601,1,FALSE)),"",VLOOKUP(CONCATENATE($A79,"_L_",CC$1),Records!$C$2:$H$6601,5,FALSE))</f>
        <v/>
      </c>
      <c r="CD79" s="33" t="str">
        <f>IF(ISERROR(VLOOKUP(CONCATENATE($A79,"_L_",CC$1),Records!$C$2:$H$6601,1,FALSE)),"",VLOOKUP(CONCATENATE($A79,"_L_",CC$1),Records!$C$2:$H$6601,6,FALSE))</f>
        <v/>
      </c>
      <c r="CE79" s="32" t="str">
        <f>IF(ISERROR(VLOOKUP(CONCATENATE($A79,"_L_",CF$1),Records!$C$2:$H$6601,1,FALSE)),"",VLOOKUP(CONCATENATE($A79,"_L_",CF$1),Records!$C$2:$H$6601,4,FALSE))</f>
        <v/>
      </c>
      <c r="CF79" s="7" t="str">
        <f>IF(ISERROR(VLOOKUP(CONCATENATE($A79,"_L_",CF$1),Records!$C$2:$H$6601,1,FALSE)),"",VLOOKUP(CONCATENATE($A79,"_L_",CF$1),Records!$C$2:$H$6601,5,FALSE))</f>
        <v/>
      </c>
      <c r="CG79" s="33" t="str">
        <f>IF(ISERROR(VLOOKUP(CONCATENATE($A79,"_L_",CF$1),Records!$C$2:$H$6601,1,FALSE)),"",VLOOKUP(CONCATENATE($A79,"_L_",CF$1),Records!$C$2:$H$6601,6,FALSE))</f>
        <v/>
      </c>
      <c r="CH79" s="32" t="str">
        <f>IF(ISERROR(VLOOKUP(CONCATENATE($A79,"_L_",CI$1),Records!$C$2:$H$6601,1,FALSE)),"",VLOOKUP(CONCATENATE($A79,"_L_",CI$1),Records!$C$2:$H$6601,4,FALSE))</f>
        <v/>
      </c>
      <c r="CI79" s="7" t="str">
        <f>IF(ISERROR(VLOOKUP(CONCATENATE($A79,"_L_",CI$1),Records!$C$2:$H$6601,1,FALSE)),"",VLOOKUP(CONCATENATE($A79,"_L_",CI$1),Records!$C$2:$H$6601,5,FALSE))</f>
        <v/>
      </c>
      <c r="CJ79" s="33" t="str">
        <f>IF(ISERROR(VLOOKUP(CONCATENATE($A79,"_L_",CI$1),Records!$C$2:$H$6601,1,FALSE)),"",VLOOKUP(CONCATENATE($A79,"_L_",CI$1),Records!$C$2:$H$6601,6,FALSE))</f>
        <v/>
      </c>
      <c r="CK79" s="32" t="str">
        <f>IF(ISERROR(VLOOKUP(CONCATENATE($A79,"_L_",CL$1),Records!$C$2:$H$6601,1,FALSE)),"",VLOOKUP(CONCATENATE($A79,"_L_",CL$1),Records!$C$2:$H$6601,4,FALSE))</f>
        <v/>
      </c>
      <c r="CL79" s="7" t="str">
        <f>IF(ISERROR(VLOOKUP(CONCATENATE($A79,"_L_",CL$1),Records!$C$2:$H$6601,1,FALSE)),"",VLOOKUP(CONCATENATE($A79,"_L_",CL$1),Records!$C$2:$H$6601,5,FALSE))</f>
        <v/>
      </c>
      <c r="CM79" s="33" t="str">
        <f>IF(ISERROR(VLOOKUP(CONCATENATE($A79,"_L_",CL$1),Records!$C$2:$H$6601,1,FALSE)),"",VLOOKUP(CONCATENATE($A79,"_L_",CL$1),Records!$C$2:$H$6601,6,FALSE))</f>
        <v/>
      </c>
      <c r="CN79" s="32" t="str">
        <f>IF(ISERROR(VLOOKUP(CONCATENATE($A79,"_L_",CO$1),Records!$C$2:$H$6601,1,FALSE)),"",VLOOKUP(CONCATENATE($A79,"_L_",CO$1),Records!$C$2:$H$6601,4,FALSE))</f>
        <v/>
      </c>
      <c r="CO79" s="7" t="str">
        <f>IF(ISERROR(VLOOKUP(CONCATENATE($A79,"_L_",CO$1),Records!$C$2:$H$6601,1,FALSE)),"",VLOOKUP(CONCATENATE($A79,"_L_",CO$1),Records!$C$2:$H$6601,5,FALSE))</f>
        <v/>
      </c>
      <c r="CP79" s="33" t="str">
        <f>IF(ISERROR(VLOOKUP(CONCATENATE($A79,"_L_",CO$1),Records!$C$2:$H$6601,1,FALSE)),"",VLOOKUP(CONCATENATE($A79,"_L_",CO$1),Records!$C$2:$H$6601,6,FALSE))</f>
        <v/>
      </c>
      <c r="CQ79" s="32" t="str">
        <f>IF(ISERROR(VLOOKUP(CONCATENATE($A79,"_L_",CR$1),Records!$C$2:$H$6601,1,FALSE)),"",VLOOKUP(CONCATENATE($A79,"_L_",CR$1),Records!$C$2:$H$6601,4,FALSE))</f>
        <v/>
      </c>
      <c r="CR79" s="7" t="str">
        <f>IF(ISERROR(VLOOKUP(CONCATENATE($A79,"_L_",CR$1),Records!$C$2:$H$6601,1,FALSE)),"",VLOOKUP(CONCATENATE($A79,"_L_",CR$1),Records!$C$2:$H$6601,5,FALSE))</f>
        <v/>
      </c>
      <c r="CS79" s="33" t="str">
        <f>IF(ISERROR(VLOOKUP(CONCATENATE($A79,"_L_",CR$1),Records!$C$2:$H$6601,1,FALSE)),"",VLOOKUP(CONCATENATE($A79,"_L_",CR$1),Records!$C$2:$H$6601,6,FALSE))</f>
        <v/>
      </c>
      <c r="CT79" s="32" t="str">
        <f>IF(ISERROR(VLOOKUP(CONCATENATE($A79,"_L_",CU$1),Records!$C$2:$H$6601,1,FALSE)),"",VLOOKUP(CONCATENATE($A79,"_L_",CU$1),Records!$C$2:$H$6601,4,FALSE))</f>
        <v/>
      </c>
      <c r="CU79" s="7" t="str">
        <f>IF(ISERROR(VLOOKUP(CONCATENATE($A79,"_L_",CU$1),Records!$C$2:$H$6601,1,FALSE)),"",VLOOKUP(CONCATENATE($A79,"_L_",CU$1),Records!$C$2:$H$6601,5,FALSE))</f>
        <v/>
      </c>
      <c r="CV79" s="33" t="str">
        <f>IF(ISERROR(VLOOKUP(CONCATENATE($A79,"_L_",CU$1),Records!$C$2:$H$6601,1,FALSE)),"",VLOOKUP(CONCATENATE($A79,"_L_",CU$1),Records!$C$2:$H$6601,6,FALSE))</f>
        <v/>
      </c>
      <c r="CW79" s="32" t="str">
        <f>IF(ISERROR(VLOOKUP(CONCATENATE($A79,"_L_",CX$1),Records!$C$2:$H$6601,1,FALSE)),"",VLOOKUP(CONCATENATE($A79,"_L_",CX$1),Records!$C$2:$H$6601,4,FALSE))</f>
        <v/>
      </c>
      <c r="CX79" s="7" t="str">
        <f>IF(ISERROR(VLOOKUP(CONCATENATE($A79,"_L_",CX$1),Records!$C$2:$H$6601,1,FALSE)),"",VLOOKUP(CONCATENATE($A79,"_L_",CX$1),Records!$C$2:$H$6601,5,FALSE))</f>
        <v/>
      </c>
      <c r="CY79" s="33" t="str">
        <f>IF(ISERROR(VLOOKUP(CONCATENATE($A79,"_L_",CX$1),Records!$C$2:$H$6601,1,FALSE)),"",VLOOKUP(CONCATENATE($A79,"_L_",CX$1),Records!$C$2:$H$6601,6,FALSE))</f>
        <v/>
      </c>
      <c r="CZ79" s="32" t="str">
        <f>IF(ISERROR(VLOOKUP(CONCATENATE($A79,"_L_",DA$1),Records!$C$2:$H$6601,1,FALSE)),"",VLOOKUP(CONCATENATE($A79,"_L_",DA$1),Records!$C$2:$H$6601,4,FALSE))</f>
        <v/>
      </c>
      <c r="DA79" s="7" t="str">
        <f>IF(ISERROR(VLOOKUP(CONCATENATE($A79,"_L_",DA$1),Records!$C$2:$H$6601,1,FALSE)),"",VLOOKUP(CONCATENATE($A79,"_L_",DA$1),Records!$C$2:$H$6601,5,FALSE))</f>
        <v/>
      </c>
      <c r="DB79" s="33" t="str">
        <f>IF(ISERROR(VLOOKUP(CONCATENATE($A79,"_L_",DA$1),Records!$C$2:$H$6601,1,FALSE)),"",VLOOKUP(CONCATENATE($A79,"_L_",DA$1),Records!$C$2:$H$6601,6,FALSE))</f>
        <v/>
      </c>
      <c r="DC79" s="32" t="str">
        <f>IF(ISERROR(VLOOKUP(CONCATENATE($A79,"_L_",DD$1),Records!$C$2:$H$6601,1,FALSE)),"",VLOOKUP(CONCATENATE($A79,"_L_",DD$1),Records!$C$2:$H$6601,4,FALSE))</f>
        <v/>
      </c>
      <c r="DD79" s="7" t="str">
        <f>IF(ISERROR(VLOOKUP(CONCATENATE($A79,"_L_",DD$1),Records!$C$2:$H$6601,1,FALSE)),"",VLOOKUP(CONCATENATE($A79,"_L_",DD$1),Records!$C$2:$H$6601,5,FALSE))</f>
        <v/>
      </c>
      <c r="DE79" s="33" t="str">
        <f>IF(ISERROR(VLOOKUP(CONCATENATE($A79,"_L_",DD$1),Records!$C$2:$H$6601,1,FALSE)),"",VLOOKUP(CONCATENATE($A79,"_L_",DD$1),Records!$C$2:$H$6601,6,FALSE))</f>
        <v/>
      </c>
      <c r="DF79" s="32" t="str">
        <f>IF(ISERROR(VLOOKUP(CONCATENATE($A79,"_L_",DG$1),Records!$C$2:$H$6601,1,FALSE)),"",VLOOKUP(CONCATENATE($A79,"_L_",DG$1),Records!$C$2:$H$6601,4,FALSE))</f>
        <v/>
      </c>
      <c r="DG79" s="7" t="str">
        <f>IF(ISERROR(VLOOKUP(CONCATENATE($A79,"_L_",DG$1),Records!$C$2:$H$6601,1,FALSE)),"",VLOOKUP(CONCATENATE($A79,"_L_",DG$1),Records!$C$2:$H$6601,5,FALSE))</f>
        <v/>
      </c>
      <c r="DH79" s="33" t="str">
        <f>IF(ISERROR(VLOOKUP(CONCATENATE($A79,"_L_",DG$1),Records!$C$2:$H$6601,1,FALSE)),"",VLOOKUP(CONCATENATE($A79,"_L_",DG$1),Records!$C$2:$H$6601,6,FALSE))</f>
        <v/>
      </c>
      <c r="DI79" s="32" t="str">
        <f>IF(ISERROR(VLOOKUP(CONCATENATE($A79,"_L_",DJ$1),Records!$C$2:$H$6601,1,FALSE)),"",VLOOKUP(CONCATENATE($A79,"_L_",DJ$1),Records!$C$2:$H$6601,4,FALSE))</f>
        <v/>
      </c>
      <c r="DJ79" s="7" t="str">
        <f>IF(ISERROR(VLOOKUP(CONCATENATE($A79,"_L_",DJ$1),Records!$C$2:$H$6601,1,FALSE)),"",VLOOKUP(CONCATENATE($A79,"_L_",DJ$1),Records!$C$2:$H$6601,5,FALSE))</f>
        <v/>
      </c>
      <c r="DK79" s="33" t="str">
        <f>IF(ISERROR(VLOOKUP(CONCATENATE($A79,"_L_",DJ$1),Records!$C$2:$H$6601,1,FALSE)),"",VLOOKUP(CONCATENATE($A79,"_L_",DJ$1),Records!$C$2:$H$6601,6,FALSE))</f>
        <v/>
      </c>
      <c r="DL79" s="32" t="str">
        <f>IF(ISERROR(VLOOKUP(CONCATENATE($A79,"_L_",DM$1),Records!$C$2:$H$6601,1,FALSE)),"",VLOOKUP(CONCATENATE($A79,"_L_",DM$1),Records!$C$2:$H$6601,4,FALSE))</f>
        <v/>
      </c>
      <c r="DM79" s="7" t="str">
        <f>IF(ISERROR(VLOOKUP(CONCATENATE($A79,"_L_",DM$1),Records!$C$2:$H$6601,1,FALSE)),"",VLOOKUP(CONCATENATE($A79,"_L_",DM$1),Records!$C$2:$H$6601,5,FALSE))</f>
        <v/>
      </c>
      <c r="DN79" s="33" t="str">
        <f>IF(ISERROR(VLOOKUP(CONCATENATE($A79,"_L_",DM$1),Records!$C$2:$H$6601,1,FALSE)),"",VLOOKUP(CONCATENATE($A79,"_L_",DM$1),Records!$C$2:$H$6601,6,FALSE))</f>
        <v/>
      </c>
      <c r="DO79" s="32" t="str">
        <f>IF(ISERROR(VLOOKUP(CONCATENATE($A79,"_L_",DP$1),Records!$C$2:$H$6601,1,FALSE)),"",VLOOKUP(CONCATENATE($A79,"_L_",DP$1),Records!$C$2:$H$6601,4,FALSE))</f>
        <v/>
      </c>
      <c r="DP79" s="7" t="str">
        <f>IF(ISERROR(VLOOKUP(CONCATENATE($A79,"_L_",DP$1),Records!$C$2:$H$6601,1,FALSE)),"",VLOOKUP(CONCATENATE($A79,"_L_",DP$1),Records!$C$2:$H$6601,5,FALSE))</f>
        <v/>
      </c>
      <c r="DQ79" s="33" t="str">
        <f>IF(ISERROR(VLOOKUP(CONCATENATE($A79,"_L_",DP$1),Records!$C$2:$H$6601,1,FALSE)),"",VLOOKUP(CONCATENATE($A79,"_L_",DP$1),Records!$C$2:$H$6601,6,FALSE))</f>
        <v/>
      </c>
      <c r="DR79" s="32" t="str">
        <f>IF(ISERROR(VLOOKUP(CONCATENATE($A79,"_L_",DS$1),Records!$C$2:$H$6601,1,FALSE)),"",VLOOKUP(CONCATENATE($A79,"_L_",DS$1),Records!$C$2:$H$6601,4,FALSE))</f>
        <v/>
      </c>
      <c r="DS79" s="7" t="str">
        <f>IF(ISERROR(VLOOKUP(CONCATENATE($A79,"_L_",DS$1),Records!$C$2:$H$6601,1,FALSE)),"",VLOOKUP(CONCATENATE($A79,"_L_",DS$1),Records!$C$2:$H$6601,5,FALSE))</f>
        <v/>
      </c>
      <c r="DT79" s="33" t="str">
        <f>IF(ISERROR(VLOOKUP(CONCATENATE($A79,"_L_",DS$1),Records!$C$2:$H$6601,1,FALSE)),"",VLOOKUP(CONCATENATE($A79,"_L_",DS$1),Records!$C$2:$H$6601,6,FALSE))</f>
        <v/>
      </c>
      <c r="DU79" s="32" t="str">
        <f>IF(ISERROR(VLOOKUP(CONCATENATE($A79,"_L_",DV$1),Records!$C$2:$H$6601,1,FALSE)),"",VLOOKUP(CONCATENATE($A79,"_L_",DV$1),Records!$C$2:$H$6601,4,FALSE))</f>
        <v/>
      </c>
      <c r="DV79" s="7" t="str">
        <f>IF(ISERROR(VLOOKUP(CONCATENATE($A79,"_L_",DV$1),Records!$C$2:$H$6601,1,FALSE)),"",VLOOKUP(CONCATENATE($A79,"_L_",DV$1),Records!$C$2:$H$6601,5,FALSE))</f>
        <v/>
      </c>
      <c r="DW79" s="33" t="str">
        <f>IF(ISERROR(VLOOKUP(CONCATENATE($A79,"_L_",DV$1),Records!$C$2:$H$6601,1,FALSE)),"",VLOOKUP(CONCATENATE($A79,"_L_",DV$1),Records!$C$2:$H$6601,6,FALSE))</f>
        <v/>
      </c>
      <c r="DX79" s="32" t="str">
        <f>IF(ISERROR(VLOOKUP(CONCATENATE($A79,"_L_",DY$1),Records!$C$2:$H$6601,1,FALSE)),"",VLOOKUP(CONCATENATE($A79,"_L_",DY$1),Records!$C$2:$H$6601,4,FALSE))</f>
        <v/>
      </c>
      <c r="DY79" s="7" t="str">
        <f>IF(ISERROR(VLOOKUP(CONCATENATE($A79,"_L_",DY$1),Records!$C$2:$H$6601,1,FALSE)),"",VLOOKUP(CONCATENATE($A79,"_L_",DY$1),Records!$C$2:$H$6601,5,FALSE))</f>
        <v/>
      </c>
      <c r="DZ79" s="33" t="str">
        <f>IF(ISERROR(VLOOKUP(CONCATENATE($A79,"_L_",DY$1),Records!$C$2:$H$6601,1,FALSE)),"",VLOOKUP(CONCATENATE($A79,"_L_",DY$1),Records!$C$2:$H$6601,6,FALSE))</f>
        <v/>
      </c>
      <c r="EA79" s="32" t="str">
        <f>IF(ISERROR(VLOOKUP(CONCATENATE($A79,"_L_",EB$1),Records!$C$2:$H$6601,1,FALSE)),"",VLOOKUP(CONCATENATE($A79,"_L_",EB$1),Records!$C$2:$H$6601,4,FALSE))</f>
        <v/>
      </c>
      <c r="EB79" s="7" t="str">
        <f>IF(ISERROR(VLOOKUP(CONCATENATE($A79,"_L_",EB$1),Records!$C$2:$H$6601,1,FALSE)),"",VLOOKUP(CONCATENATE($A79,"_L_",EB$1),Records!$C$2:$H$6601,5,FALSE))</f>
        <v/>
      </c>
      <c r="EC79" s="33" t="str">
        <f>IF(ISERROR(VLOOKUP(CONCATENATE($A79,"_L_",EB$1),Records!$C$2:$H$6601,1,FALSE)),"",VLOOKUP(CONCATENATE($A79,"_L_",EB$1),Records!$C$2:$H$6601,6,FALSE))</f>
        <v/>
      </c>
    </row>
    <row r="80" spans="1:133" ht="15.75" x14ac:dyDescent="0.25">
      <c r="A80" s="11">
        <v>42262</v>
      </c>
      <c r="B80" s="17" t="s">
        <v>70</v>
      </c>
      <c r="C80" s="18">
        <f t="shared" si="3"/>
        <v>12</v>
      </c>
      <c r="D80" s="23" t="s">
        <v>67</v>
      </c>
      <c r="E80" s="8" t="s">
        <v>71</v>
      </c>
      <c r="F80" s="62">
        <f t="shared" si="2"/>
        <v>0</v>
      </c>
      <c r="G80" s="62">
        <f>HomeCalc!F80</f>
        <v>0</v>
      </c>
      <c r="H80" s="32" t="str">
        <f>IF(ISERROR(VLOOKUP(CONCATENATE($A80,"_L_",I$1),Records!$C$2:$H$6601,1,FALSE)),"",VLOOKUP(CONCATENATE($A80,"_L_",I$1),Records!$C$2:$H$6601,4,FALSE))</f>
        <v/>
      </c>
      <c r="I80" s="7" t="str">
        <f>IF(ISERROR(VLOOKUP(CONCATENATE($A80,"_L_",I$1),Records!$C$2:$H$6601,1,FALSE)),"",VLOOKUP(CONCATENATE($A80,"_L_",I$1),Records!$C$2:$H$6601,5,FALSE))</f>
        <v/>
      </c>
      <c r="J80" s="33" t="str">
        <f>IF(ISERROR(VLOOKUP(CONCATENATE($A80,"_L_",I$1),Records!$C$2:$H$6601,1,FALSE)),"",VLOOKUP(CONCATENATE($A80,"_L_",I$1),Records!$C$2:$H$6601,6,FALSE))</f>
        <v/>
      </c>
      <c r="K80" s="32" t="str">
        <f>IF(ISERROR(VLOOKUP(CONCATENATE($A80,"_L_",L$1),Records!$C$2:$H$6601,1,FALSE)),"",VLOOKUP(CONCATENATE($A80,"_L_",L$1),Records!$C$2:$H$6601,4,FALSE))</f>
        <v/>
      </c>
      <c r="L80" s="7" t="str">
        <f>IF(ISERROR(VLOOKUP(CONCATENATE($A80,"_L_",L$1),Records!$C$2:$H$6601,1,FALSE)),"",VLOOKUP(CONCATENATE($A80,"_L_",L$1),Records!$C$2:$H$6601,5,FALSE))</f>
        <v/>
      </c>
      <c r="M80" s="33" t="str">
        <f>IF(ISERROR(VLOOKUP(CONCATENATE($A80,"_L_",L$1),Records!$C$2:$H$6601,1,FALSE)),"",VLOOKUP(CONCATENATE($A80,"_L_",L$1),Records!$C$2:$H$6601,6,FALSE))</f>
        <v/>
      </c>
      <c r="N80" s="32" t="str">
        <f>IF(ISERROR(VLOOKUP(CONCATENATE($A80,"_L_",O$1),Records!$C$2:$H$6601,1,FALSE)),"",VLOOKUP(CONCATENATE($A80,"_L_",O$1),Records!$C$2:$H$6601,4,FALSE))</f>
        <v/>
      </c>
      <c r="O80" s="7" t="str">
        <f>IF(ISERROR(VLOOKUP(CONCATENATE($A80,"_L_",O$1),Records!$C$2:$H$6601,1,FALSE)),"",VLOOKUP(CONCATENATE($A80,"_L_",O$1),Records!$C$2:$H$6601,5,FALSE))</f>
        <v/>
      </c>
      <c r="P80" s="33" t="str">
        <f>IF(ISERROR(VLOOKUP(CONCATENATE($A80,"_L_",O$1),Records!$C$2:$H$6601,1,FALSE)),"",VLOOKUP(CONCATENATE($A80,"_L_",O$1),Records!$C$2:$H$6601,6,FALSE))</f>
        <v/>
      </c>
      <c r="Q80" s="32" t="str">
        <f>IF(ISERROR(VLOOKUP(CONCATENATE($A80,"_L_",R$1),Records!$C$2:$H$6601,1,FALSE)),"",VLOOKUP(CONCATENATE($A80,"_L_",R$1),Records!$C$2:$H$6601,4,FALSE))</f>
        <v/>
      </c>
      <c r="R80" s="7" t="str">
        <f>IF(ISERROR(VLOOKUP(CONCATENATE($A80,"_L_",R$1),Records!$C$2:$H$6601,1,FALSE)),"",VLOOKUP(CONCATENATE($A80,"_L_",R$1),Records!$C$2:$H$6601,5,FALSE))</f>
        <v/>
      </c>
      <c r="S80" s="33" t="str">
        <f>IF(ISERROR(VLOOKUP(CONCATENATE($A80,"_L_",R$1),Records!$C$2:$H$6601,1,FALSE)),"",VLOOKUP(CONCATENATE($A80,"_L_",R$1),Records!$C$2:$H$6601,6,FALSE))</f>
        <v/>
      </c>
      <c r="T80" s="32" t="str">
        <f>IF(ISERROR(VLOOKUP(CONCATENATE($A80,"_L_",U$1),Records!$C$2:$H$6601,1,FALSE)),"",VLOOKUP(CONCATENATE($A80,"_L_",U$1),Records!$C$2:$H$6601,4,FALSE))</f>
        <v/>
      </c>
      <c r="U80" s="7" t="str">
        <f>IF(ISERROR(VLOOKUP(CONCATENATE($A80,"_L_",U$1),Records!$C$2:$H$6601,1,FALSE)),"",VLOOKUP(CONCATENATE($A80,"_L_",U$1),Records!$C$2:$H$6601,5,FALSE))</f>
        <v/>
      </c>
      <c r="V80" s="33" t="str">
        <f>IF(ISERROR(VLOOKUP(CONCATENATE($A80,"_L_",U$1),Records!$C$2:$H$6601,1,FALSE)),"",VLOOKUP(CONCATENATE($A80,"_L_",U$1),Records!$C$2:$H$6601,6,FALSE))</f>
        <v/>
      </c>
      <c r="W80" s="32" t="str">
        <f>IF(ISERROR(VLOOKUP(CONCATENATE($A80,"_L_",X$1),Records!$C$2:$H$6601,1,FALSE)),"",VLOOKUP(CONCATENATE($A80,"_L_",X$1),Records!$C$2:$H$6601,4,FALSE))</f>
        <v/>
      </c>
      <c r="X80" s="7" t="str">
        <f>IF(ISERROR(VLOOKUP(CONCATENATE($A80,"_L_",X$1),Records!$C$2:$H$6601,1,FALSE)),"",VLOOKUP(CONCATENATE($A80,"_L_",X$1),Records!$C$2:$H$6601,5,FALSE))</f>
        <v/>
      </c>
      <c r="Y80" s="33" t="str">
        <f>IF(ISERROR(VLOOKUP(CONCATENATE($A80,"_L_",X$1),Records!$C$2:$H$6601,1,FALSE)),"",VLOOKUP(CONCATENATE($A80,"_L_",X$1),Records!$C$2:$H$6601,6,FALSE))</f>
        <v/>
      </c>
      <c r="Z80" s="32" t="str">
        <f>IF(ISERROR(VLOOKUP(CONCATENATE($A80,"_L_",AA$1),Records!$C$2:$H$6601,1,FALSE)),"",VLOOKUP(CONCATENATE($A80,"_L_",AA$1),Records!$C$2:$H$6601,4,FALSE))</f>
        <v/>
      </c>
      <c r="AA80" s="7" t="str">
        <f>IF(ISERROR(VLOOKUP(CONCATENATE($A80,"_L_",AA$1),Records!$C$2:$H$6601,1,FALSE)),"",VLOOKUP(CONCATENATE($A80,"_L_",AA$1),Records!$C$2:$H$6601,5,FALSE))</f>
        <v/>
      </c>
      <c r="AB80" s="33" t="str">
        <f>IF(ISERROR(VLOOKUP(CONCATENATE($A80,"_L_",AA$1),Records!$C$2:$H$6601,1,FALSE)),"",VLOOKUP(CONCATENATE($A80,"_L_",AA$1),Records!$C$2:$H$6601,6,FALSE))</f>
        <v/>
      </c>
      <c r="AC80" s="32" t="str">
        <f>IF(ISERROR(VLOOKUP(CONCATENATE($A80,"_L_",AD$1),Records!$C$2:$H$6601,1,FALSE)),"",VLOOKUP(CONCATENATE($A80,"_L_",AD$1),Records!$C$2:$H$6601,4,FALSE))</f>
        <v/>
      </c>
      <c r="AD80" s="7" t="str">
        <f>IF(ISERROR(VLOOKUP(CONCATENATE($A80,"_L_",AD$1),Records!$C$2:$H$6601,1,FALSE)),"",VLOOKUP(CONCATENATE($A80,"_L_",AD$1),Records!$C$2:$H$6601,5,FALSE))</f>
        <v/>
      </c>
      <c r="AE80" s="33" t="str">
        <f>IF(ISERROR(VLOOKUP(CONCATENATE($A80,"_L_",AD$1),Records!$C$2:$H$6601,1,FALSE)),"",VLOOKUP(CONCATENATE($A80,"_L_",AD$1),Records!$C$2:$H$6601,6,FALSE))</f>
        <v/>
      </c>
      <c r="AF80" s="32" t="str">
        <f>IF(ISERROR(VLOOKUP(CONCATENATE($A80,"_L_",AG$1),Records!$C$2:$H$6601,1,FALSE)),"",VLOOKUP(CONCATENATE($A80,"_L_",AG$1),Records!$C$2:$H$6601,4,FALSE))</f>
        <v/>
      </c>
      <c r="AG80" s="7" t="str">
        <f>IF(ISERROR(VLOOKUP(CONCATENATE($A80,"_L_",AG$1),Records!$C$2:$H$6601,1,FALSE)),"",VLOOKUP(CONCATENATE($A80,"_L_",AG$1),Records!$C$2:$H$6601,5,FALSE))</f>
        <v/>
      </c>
      <c r="AH80" s="33" t="str">
        <f>IF(ISERROR(VLOOKUP(CONCATENATE($A80,"_L_",AG$1),Records!$C$2:$H$6601,1,FALSE)),"",VLOOKUP(CONCATENATE($A80,"_L_",AG$1),Records!$C$2:$H$6601,6,FALSE))</f>
        <v/>
      </c>
      <c r="AI80" s="32" t="str">
        <f>IF(ISERROR(VLOOKUP(CONCATENATE($A80,"_L_",AJ$1),Records!$C$2:$H$6601,1,FALSE)),"",VLOOKUP(CONCATENATE($A80,"_L_",AJ$1),Records!$C$2:$H$6601,4,FALSE))</f>
        <v/>
      </c>
      <c r="AJ80" s="7" t="str">
        <f>IF(ISERROR(VLOOKUP(CONCATENATE($A80,"_L_",AJ$1),Records!$C$2:$H$6601,1,FALSE)),"",VLOOKUP(CONCATENATE($A80,"_L_",AJ$1),Records!$C$2:$H$6601,5,FALSE))</f>
        <v/>
      </c>
      <c r="AK80" s="33" t="str">
        <f>IF(ISERROR(VLOOKUP(CONCATENATE($A80,"_L_",AJ$1),Records!$C$2:$H$6601,1,FALSE)),"",VLOOKUP(CONCATENATE($A80,"_L_",AJ$1),Records!$C$2:$H$6601,6,FALSE))</f>
        <v/>
      </c>
      <c r="AL80" s="32" t="str">
        <f>IF(ISERROR(VLOOKUP(CONCATENATE($A80,"_L_",AM$1),Records!$C$2:$H$6601,1,FALSE)),"",VLOOKUP(CONCATENATE($A80,"_L_",AM$1),Records!$C$2:$H$6601,4,FALSE))</f>
        <v/>
      </c>
      <c r="AM80" s="7" t="str">
        <f>IF(ISERROR(VLOOKUP(CONCATENATE($A80,"_L_",AM$1),Records!$C$2:$H$6601,1,FALSE)),"",VLOOKUP(CONCATENATE($A80,"_L_",AM$1),Records!$C$2:$H$6601,5,FALSE))</f>
        <v/>
      </c>
      <c r="AN80" s="33" t="str">
        <f>IF(ISERROR(VLOOKUP(CONCATENATE($A80,"_L_",AM$1),Records!$C$2:$H$6601,1,FALSE)),"",VLOOKUP(CONCATENATE($A80,"_L_",AM$1),Records!$C$2:$H$6601,6,FALSE))</f>
        <v/>
      </c>
      <c r="AO80" s="32" t="str">
        <f>IF(ISERROR(VLOOKUP(CONCATENATE($A80,"_L_",AP$1),Records!$C$2:$H$6601,1,FALSE)),"",VLOOKUP(CONCATENATE($A80,"_L_",AP$1),Records!$C$2:$H$6601,4,FALSE))</f>
        <v/>
      </c>
      <c r="AP80" s="7" t="str">
        <f>IF(ISERROR(VLOOKUP(CONCATENATE($A80,"_L_",AP$1),Records!$C$2:$H$6601,1,FALSE)),"",VLOOKUP(CONCATENATE($A80,"_L_",AP$1),Records!$C$2:$H$6601,5,FALSE))</f>
        <v/>
      </c>
      <c r="AQ80" s="33" t="str">
        <f>IF(ISERROR(VLOOKUP(CONCATENATE($A80,"_L_",AP$1),Records!$C$2:$H$6601,1,FALSE)),"",VLOOKUP(CONCATENATE($A80,"_L_",AP$1),Records!$C$2:$H$6601,6,FALSE))</f>
        <v/>
      </c>
      <c r="AR80" s="32" t="str">
        <f>IF(ISERROR(VLOOKUP(CONCATENATE($A80,"_L_",AS$1),Records!$C$2:$H$6601,1,FALSE)),"",VLOOKUP(CONCATENATE($A80,"_L_",AS$1),Records!$C$2:$H$6601,4,FALSE))</f>
        <v/>
      </c>
      <c r="AS80" s="7" t="str">
        <f>IF(ISERROR(VLOOKUP(CONCATENATE($A80,"_L_",AS$1),Records!$C$2:$H$6601,1,FALSE)),"",VLOOKUP(CONCATENATE($A80,"_L_",AS$1),Records!$C$2:$H$6601,5,FALSE))</f>
        <v/>
      </c>
      <c r="AT80" s="33" t="str">
        <f>IF(ISERROR(VLOOKUP(CONCATENATE($A80,"_L_",AS$1),Records!$C$2:$H$6601,1,FALSE)),"",VLOOKUP(CONCATENATE($A80,"_L_",AS$1),Records!$C$2:$H$6601,6,FALSE))</f>
        <v/>
      </c>
      <c r="AU80" s="32" t="str">
        <f>IF(ISERROR(VLOOKUP(CONCATENATE($A80,"_L_",AV$1),Records!$C$2:$H$6601,1,FALSE)),"",VLOOKUP(CONCATENATE($A80,"_L_",AV$1),Records!$C$2:$H$6601,4,FALSE))</f>
        <v/>
      </c>
      <c r="AV80" s="7" t="str">
        <f>IF(ISERROR(VLOOKUP(CONCATENATE($A80,"_L_",AV$1),Records!$C$2:$H$6601,1,FALSE)),"",VLOOKUP(CONCATENATE($A80,"_L_",AV$1),Records!$C$2:$H$6601,5,FALSE))</f>
        <v/>
      </c>
      <c r="AW80" s="33" t="str">
        <f>IF(ISERROR(VLOOKUP(CONCATENATE($A80,"_L_",AV$1),Records!$C$2:$H$6601,1,FALSE)),"",VLOOKUP(CONCATENATE($A80,"_L_",AV$1),Records!$C$2:$H$6601,6,FALSE))</f>
        <v/>
      </c>
      <c r="AX80" s="32" t="str">
        <f>IF(ISERROR(VLOOKUP(CONCATENATE($A80,"_L_",AY$1),Records!$C$2:$H$6601,1,FALSE)),"",VLOOKUP(CONCATENATE($A80,"_L_",AY$1),Records!$C$2:$H$6601,4,FALSE))</f>
        <v/>
      </c>
      <c r="AY80" s="7" t="str">
        <f>IF(ISERROR(VLOOKUP(CONCATENATE($A80,"_L_",AY$1),Records!$C$2:$H$6601,1,FALSE)),"",VLOOKUP(CONCATENATE($A80,"_L_",AY$1),Records!$C$2:$H$6601,5,FALSE))</f>
        <v/>
      </c>
      <c r="AZ80" s="33" t="str">
        <f>IF(ISERROR(VLOOKUP(CONCATENATE($A80,"_L_",AY$1),Records!$C$2:$H$6601,1,FALSE)),"",VLOOKUP(CONCATENATE($A80,"_L_",AY$1),Records!$C$2:$H$6601,6,FALSE))</f>
        <v/>
      </c>
      <c r="BA80" s="32" t="str">
        <f>IF(ISERROR(VLOOKUP(CONCATENATE($A80,"_L_",BB$1),Records!$C$2:$H$6601,1,FALSE)),"",VLOOKUP(CONCATENATE($A80,"_L_",BB$1),Records!$C$2:$H$6601,4,FALSE))</f>
        <v/>
      </c>
      <c r="BB80" s="7" t="str">
        <f>IF(ISERROR(VLOOKUP(CONCATENATE($A80,"_L_",BB$1),Records!$C$2:$H$6601,1,FALSE)),"",VLOOKUP(CONCATENATE($A80,"_L_",BB$1),Records!$C$2:$H$6601,5,FALSE))</f>
        <v/>
      </c>
      <c r="BC80" s="33" t="str">
        <f>IF(ISERROR(VLOOKUP(CONCATENATE($A80,"_L_",BB$1),Records!$C$2:$H$6601,1,FALSE)),"",VLOOKUP(CONCATENATE($A80,"_L_",BB$1),Records!$C$2:$H$6601,6,FALSE))</f>
        <v/>
      </c>
      <c r="BD80" s="32" t="str">
        <f>IF(ISERROR(VLOOKUP(CONCATENATE($A80,"_L_",BE$1),Records!$C$2:$H$6601,1,FALSE)),"",VLOOKUP(CONCATENATE($A80,"_L_",BE$1),Records!$C$2:$H$6601,4,FALSE))</f>
        <v/>
      </c>
      <c r="BE80" s="7" t="str">
        <f>IF(ISERROR(VLOOKUP(CONCATENATE($A80,"_L_",BE$1),Records!$C$2:$H$6601,1,FALSE)),"",VLOOKUP(CONCATENATE($A80,"_L_",BE$1),Records!$C$2:$H$6601,5,FALSE))</f>
        <v/>
      </c>
      <c r="BF80" s="33" t="str">
        <f>IF(ISERROR(VLOOKUP(CONCATENATE($A80,"_L_",BE$1),Records!$C$2:$H$6601,1,FALSE)),"",VLOOKUP(CONCATENATE($A80,"_L_",BE$1),Records!$C$2:$H$6601,6,FALSE))</f>
        <v/>
      </c>
      <c r="BG80" s="32" t="str">
        <f>IF(ISERROR(VLOOKUP(CONCATENATE($A80,"_L_",BH$1),Records!$C$2:$H$6601,1,FALSE)),"",VLOOKUP(CONCATENATE($A80,"_L_",BH$1),Records!$C$2:$H$6601,4,FALSE))</f>
        <v/>
      </c>
      <c r="BH80" s="7" t="str">
        <f>IF(ISERROR(VLOOKUP(CONCATENATE($A80,"_L_",BH$1),Records!$C$2:$H$6601,1,FALSE)),"",VLOOKUP(CONCATENATE($A80,"_L_",BH$1),Records!$C$2:$H$6601,5,FALSE))</f>
        <v/>
      </c>
      <c r="BI80" s="33" t="str">
        <f>IF(ISERROR(VLOOKUP(CONCATENATE($A80,"_L_",BH$1),Records!$C$2:$H$6601,1,FALSE)),"",VLOOKUP(CONCATENATE($A80,"_L_",BH$1),Records!$C$2:$H$6601,6,FALSE))</f>
        <v/>
      </c>
      <c r="BJ80" s="32" t="str">
        <f>IF(ISERROR(VLOOKUP(CONCATENATE($A80,"_L_",BK$1),Records!$C$2:$H$6601,1,FALSE)),"",VLOOKUP(CONCATENATE($A80,"_L_",BK$1),Records!$C$2:$H$6601,4,FALSE))</f>
        <v/>
      </c>
      <c r="BK80" s="7" t="str">
        <f>IF(ISERROR(VLOOKUP(CONCATENATE($A80,"_L_",BK$1),Records!$C$2:$H$6601,1,FALSE)),"",VLOOKUP(CONCATENATE($A80,"_L_",BK$1),Records!$C$2:$H$6601,5,FALSE))</f>
        <v/>
      </c>
      <c r="BL80" s="33" t="str">
        <f>IF(ISERROR(VLOOKUP(CONCATENATE($A80,"_L_",BK$1),Records!$C$2:$H$6601,1,FALSE)),"",VLOOKUP(CONCATENATE($A80,"_L_",BK$1),Records!$C$2:$H$6601,6,FALSE))</f>
        <v/>
      </c>
      <c r="BM80" s="32" t="str">
        <f>IF(ISERROR(VLOOKUP(CONCATENATE($A80,"_L_",BN$1),Records!$C$2:$H$6601,1,FALSE)),"",VLOOKUP(CONCATENATE($A80,"_L_",BN$1),Records!$C$2:$H$6601,4,FALSE))</f>
        <v/>
      </c>
      <c r="BN80" s="7" t="str">
        <f>IF(ISERROR(VLOOKUP(CONCATENATE($A80,"_L_",BN$1),Records!$C$2:$H$6601,1,FALSE)),"",VLOOKUP(CONCATENATE($A80,"_L_",BN$1),Records!$C$2:$H$6601,5,FALSE))</f>
        <v/>
      </c>
      <c r="BO80" s="33" t="str">
        <f>IF(ISERROR(VLOOKUP(CONCATENATE($A80,"_L_",BN$1),Records!$C$2:$H$6601,1,FALSE)),"",VLOOKUP(CONCATENATE($A80,"_L_",BN$1),Records!$C$2:$H$6601,6,FALSE))</f>
        <v/>
      </c>
      <c r="BP80" s="32" t="str">
        <f>IF(ISERROR(VLOOKUP(CONCATENATE($A80,"_L_",BQ$1),Records!$C$2:$H$6601,1,FALSE)),"",VLOOKUP(CONCATENATE($A80,"_L_",BQ$1),Records!$C$2:$H$6601,4,FALSE))</f>
        <v/>
      </c>
      <c r="BQ80" s="7" t="str">
        <f>IF(ISERROR(VLOOKUP(CONCATENATE($A80,"_L_",BQ$1),Records!$C$2:$H$6601,1,FALSE)),"",VLOOKUP(CONCATENATE($A80,"_L_",BQ$1),Records!$C$2:$H$6601,5,FALSE))</f>
        <v/>
      </c>
      <c r="BR80" s="33" t="str">
        <f>IF(ISERROR(VLOOKUP(CONCATENATE($A80,"_L_",BQ$1),Records!$C$2:$H$6601,1,FALSE)),"",VLOOKUP(CONCATENATE($A80,"_L_",BQ$1),Records!$C$2:$H$6601,6,FALSE))</f>
        <v/>
      </c>
      <c r="BS80" s="32" t="str">
        <f>IF(ISERROR(VLOOKUP(CONCATENATE($A80,"_L_",BT$1),Records!$C$2:$H$6601,1,FALSE)),"",VLOOKUP(CONCATENATE($A80,"_L_",BT$1),Records!$C$2:$H$6601,4,FALSE))</f>
        <v/>
      </c>
      <c r="BT80" s="7" t="str">
        <f>IF(ISERROR(VLOOKUP(CONCATENATE($A80,"_L_",BT$1),Records!$C$2:$H$6601,1,FALSE)),"",VLOOKUP(CONCATENATE($A80,"_L_",BT$1),Records!$C$2:$H$6601,5,FALSE))</f>
        <v/>
      </c>
      <c r="BU80" s="33" t="str">
        <f>IF(ISERROR(VLOOKUP(CONCATENATE($A80,"_L_",BT$1),Records!$C$2:$H$6601,1,FALSE)),"",VLOOKUP(CONCATENATE($A80,"_L_",BT$1),Records!$C$2:$H$6601,6,FALSE))</f>
        <v/>
      </c>
      <c r="BV80" s="32" t="str">
        <f>IF(ISERROR(VLOOKUP(CONCATENATE($A80,"_L_",BW$1),Records!$C$2:$H$6601,1,FALSE)),"",VLOOKUP(CONCATENATE($A80,"_L_",BW$1),Records!$C$2:$H$6601,4,FALSE))</f>
        <v/>
      </c>
      <c r="BW80" s="7" t="str">
        <f>IF(ISERROR(VLOOKUP(CONCATENATE($A80,"_L_",BW$1),Records!$C$2:$H$6601,1,FALSE)),"",VLOOKUP(CONCATENATE($A80,"_L_",BW$1),Records!$C$2:$H$6601,5,FALSE))</f>
        <v/>
      </c>
      <c r="BX80" s="33" t="str">
        <f>IF(ISERROR(VLOOKUP(CONCATENATE($A80,"_L_",BW$1),Records!$C$2:$H$6601,1,FALSE)),"",VLOOKUP(CONCATENATE($A80,"_L_",BW$1),Records!$C$2:$H$6601,6,FALSE))</f>
        <v/>
      </c>
      <c r="BY80" s="32" t="str">
        <f>IF(ISERROR(VLOOKUP(CONCATENATE($A80,"_L_",BZ$1),Records!$C$2:$H$6601,1,FALSE)),"",VLOOKUP(CONCATENATE($A80,"_L_",BZ$1),Records!$C$2:$H$6601,4,FALSE))</f>
        <v/>
      </c>
      <c r="BZ80" s="7" t="str">
        <f>IF(ISERROR(VLOOKUP(CONCATENATE($A80,"_L_",BZ$1),Records!$C$2:$H$6601,1,FALSE)),"",VLOOKUP(CONCATENATE($A80,"_L_",BZ$1),Records!$C$2:$H$6601,5,FALSE))</f>
        <v/>
      </c>
      <c r="CA80" s="33" t="str">
        <f>IF(ISERROR(VLOOKUP(CONCATENATE($A80,"_L_",BZ$1),Records!$C$2:$H$6601,1,FALSE)),"",VLOOKUP(CONCATENATE($A80,"_L_",BZ$1),Records!$C$2:$H$6601,6,FALSE))</f>
        <v/>
      </c>
      <c r="CB80" s="32" t="str">
        <f>IF(ISERROR(VLOOKUP(CONCATENATE($A80,"_L_",CC$1),Records!$C$2:$H$6601,1,FALSE)),"",VLOOKUP(CONCATENATE($A80,"_L_",CC$1),Records!$C$2:$H$6601,4,FALSE))</f>
        <v/>
      </c>
      <c r="CC80" s="7" t="str">
        <f>IF(ISERROR(VLOOKUP(CONCATENATE($A80,"_L_",CC$1),Records!$C$2:$H$6601,1,FALSE)),"",VLOOKUP(CONCATENATE($A80,"_L_",CC$1),Records!$C$2:$H$6601,5,FALSE))</f>
        <v/>
      </c>
      <c r="CD80" s="33" t="str">
        <f>IF(ISERROR(VLOOKUP(CONCATENATE($A80,"_L_",CC$1),Records!$C$2:$H$6601,1,FALSE)),"",VLOOKUP(CONCATENATE($A80,"_L_",CC$1),Records!$C$2:$H$6601,6,FALSE))</f>
        <v/>
      </c>
      <c r="CE80" s="32" t="str">
        <f>IF(ISERROR(VLOOKUP(CONCATENATE($A80,"_L_",CF$1),Records!$C$2:$H$6601,1,FALSE)),"",VLOOKUP(CONCATENATE($A80,"_L_",CF$1),Records!$C$2:$H$6601,4,FALSE))</f>
        <v/>
      </c>
      <c r="CF80" s="7" t="str">
        <f>IF(ISERROR(VLOOKUP(CONCATENATE($A80,"_L_",CF$1),Records!$C$2:$H$6601,1,FALSE)),"",VLOOKUP(CONCATENATE($A80,"_L_",CF$1),Records!$C$2:$H$6601,5,FALSE))</f>
        <v/>
      </c>
      <c r="CG80" s="33" t="str">
        <f>IF(ISERROR(VLOOKUP(CONCATENATE($A80,"_L_",CF$1),Records!$C$2:$H$6601,1,FALSE)),"",VLOOKUP(CONCATENATE($A80,"_L_",CF$1),Records!$C$2:$H$6601,6,FALSE))</f>
        <v/>
      </c>
      <c r="CH80" s="32" t="str">
        <f>IF(ISERROR(VLOOKUP(CONCATENATE($A80,"_L_",CI$1),Records!$C$2:$H$6601,1,FALSE)),"",VLOOKUP(CONCATENATE($A80,"_L_",CI$1),Records!$C$2:$H$6601,4,FALSE))</f>
        <v/>
      </c>
      <c r="CI80" s="7" t="str">
        <f>IF(ISERROR(VLOOKUP(CONCATENATE($A80,"_L_",CI$1),Records!$C$2:$H$6601,1,FALSE)),"",VLOOKUP(CONCATENATE($A80,"_L_",CI$1),Records!$C$2:$H$6601,5,FALSE))</f>
        <v/>
      </c>
      <c r="CJ80" s="33" t="str">
        <f>IF(ISERROR(VLOOKUP(CONCATENATE($A80,"_L_",CI$1),Records!$C$2:$H$6601,1,FALSE)),"",VLOOKUP(CONCATENATE($A80,"_L_",CI$1),Records!$C$2:$H$6601,6,FALSE))</f>
        <v/>
      </c>
      <c r="CK80" s="32" t="str">
        <f>IF(ISERROR(VLOOKUP(CONCATENATE($A80,"_L_",CL$1),Records!$C$2:$H$6601,1,FALSE)),"",VLOOKUP(CONCATENATE($A80,"_L_",CL$1),Records!$C$2:$H$6601,4,FALSE))</f>
        <v/>
      </c>
      <c r="CL80" s="7" t="str">
        <f>IF(ISERROR(VLOOKUP(CONCATENATE($A80,"_L_",CL$1),Records!$C$2:$H$6601,1,FALSE)),"",VLOOKUP(CONCATENATE($A80,"_L_",CL$1),Records!$C$2:$H$6601,5,FALSE))</f>
        <v/>
      </c>
      <c r="CM80" s="33" t="str">
        <f>IF(ISERROR(VLOOKUP(CONCATENATE($A80,"_L_",CL$1),Records!$C$2:$H$6601,1,FALSE)),"",VLOOKUP(CONCATENATE($A80,"_L_",CL$1),Records!$C$2:$H$6601,6,FALSE))</f>
        <v/>
      </c>
      <c r="CN80" s="32" t="str">
        <f>IF(ISERROR(VLOOKUP(CONCATENATE($A80,"_L_",CO$1),Records!$C$2:$H$6601,1,FALSE)),"",VLOOKUP(CONCATENATE($A80,"_L_",CO$1),Records!$C$2:$H$6601,4,FALSE))</f>
        <v/>
      </c>
      <c r="CO80" s="7" t="str">
        <f>IF(ISERROR(VLOOKUP(CONCATENATE($A80,"_L_",CO$1),Records!$C$2:$H$6601,1,FALSE)),"",VLOOKUP(CONCATENATE($A80,"_L_",CO$1),Records!$C$2:$H$6601,5,FALSE))</f>
        <v/>
      </c>
      <c r="CP80" s="33" t="str">
        <f>IF(ISERROR(VLOOKUP(CONCATENATE($A80,"_L_",CO$1),Records!$C$2:$H$6601,1,FALSE)),"",VLOOKUP(CONCATENATE($A80,"_L_",CO$1),Records!$C$2:$H$6601,6,FALSE))</f>
        <v/>
      </c>
      <c r="CQ80" s="32" t="str">
        <f>IF(ISERROR(VLOOKUP(CONCATENATE($A80,"_L_",CR$1),Records!$C$2:$H$6601,1,FALSE)),"",VLOOKUP(CONCATENATE($A80,"_L_",CR$1),Records!$C$2:$H$6601,4,FALSE))</f>
        <v/>
      </c>
      <c r="CR80" s="7" t="str">
        <f>IF(ISERROR(VLOOKUP(CONCATENATE($A80,"_L_",CR$1),Records!$C$2:$H$6601,1,FALSE)),"",VLOOKUP(CONCATENATE($A80,"_L_",CR$1),Records!$C$2:$H$6601,5,FALSE))</f>
        <v/>
      </c>
      <c r="CS80" s="33" t="str">
        <f>IF(ISERROR(VLOOKUP(CONCATENATE($A80,"_L_",CR$1),Records!$C$2:$H$6601,1,FALSE)),"",VLOOKUP(CONCATENATE($A80,"_L_",CR$1),Records!$C$2:$H$6601,6,FALSE))</f>
        <v/>
      </c>
      <c r="CT80" s="32" t="str">
        <f>IF(ISERROR(VLOOKUP(CONCATENATE($A80,"_L_",CU$1),Records!$C$2:$H$6601,1,FALSE)),"",VLOOKUP(CONCATENATE($A80,"_L_",CU$1),Records!$C$2:$H$6601,4,FALSE))</f>
        <v/>
      </c>
      <c r="CU80" s="7" t="str">
        <f>IF(ISERROR(VLOOKUP(CONCATENATE($A80,"_L_",CU$1),Records!$C$2:$H$6601,1,FALSE)),"",VLOOKUP(CONCATENATE($A80,"_L_",CU$1),Records!$C$2:$H$6601,5,FALSE))</f>
        <v/>
      </c>
      <c r="CV80" s="33" t="str">
        <f>IF(ISERROR(VLOOKUP(CONCATENATE($A80,"_L_",CU$1),Records!$C$2:$H$6601,1,FALSE)),"",VLOOKUP(CONCATENATE($A80,"_L_",CU$1),Records!$C$2:$H$6601,6,FALSE))</f>
        <v/>
      </c>
      <c r="CW80" s="32" t="str">
        <f>IF(ISERROR(VLOOKUP(CONCATENATE($A80,"_L_",CX$1),Records!$C$2:$H$6601,1,FALSE)),"",VLOOKUP(CONCATENATE($A80,"_L_",CX$1),Records!$C$2:$H$6601,4,FALSE))</f>
        <v/>
      </c>
      <c r="CX80" s="7" t="str">
        <f>IF(ISERROR(VLOOKUP(CONCATENATE($A80,"_L_",CX$1),Records!$C$2:$H$6601,1,FALSE)),"",VLOOKUP(CONCATENATE($A80,"_L_",CX$1),Records!$C$2:$H$6601,5,FALSE))</f>
        <v/>
      </c>
      <c r="CY80" s="33" t="str">
        <f>IF(ISERROR(VLOOKUP(CONCATENATE($A80,"_L_",CX$1),Records!$C$2:$H$6601,1,FALSE)),"",VLOOKUP(CONCATENATE($A80,"_L_",CX$1),Records!$C$2:$H$6601,6,FALSE))</f>
        <v/>
      </c>
      <c r="CZ80" s="32" t="str">
        <f>IF(ISERROR(VLOOKUP(CONCATENATE($A80,"_L_",DA$1),Records!$C$2:$H$6601,1,FALSE)),"",VLOOKUP(CONCATENATE($A80,"_L_",DA$1),Records!$C$2:$H$6601,4,FALSE))</f>
        <v/>
      </c>
      <c r="DA80" s="7" t="str">
        <f>IF(ISERROR(VLOOKUP(CONCATENATE($A80,"_L_",DA$1),Records!$C$2:$H$6601,1,FALSE)),"",VLOOKUP(CONCATENATE($A80,"_L_",DA$1),Records!$C$2:$H$6601,5,FALSE))</f>
        <v/>
      </c>
      <c r="DB80" s="33" t="str">
        <f>IF(ISERROR(VLOOKUP(CONCATENATE($A80,"_L_",DA$1),Records!$C$2:$H$6601,1,FALSE)),"",VLOOKUP(CONCATENATE($A80,"_L_",DA$1),Records!$C$2:$H$6601,6,FALSE))</f>
        <v/>
      </c>
      <c r="DC80" s="32" t="str">
        <f>IF(ISERROR(VLOOKUP(CONCATENATE($A80,"_L_",DD$1),Records!$C$2:$H$6601,1,FALSE)),"",VLOOKUP(CONCATENATE($A80,"_L_",DD$1),Records!$C$2:$H$6601,4,FALSE))</f>
        <v/>
      </c>
      <c r="DD80" s="7" t="str">
        <f>IF(ISERROR(VLOOKUP(CONCATENATE($A80,"_L_",DD$1),Records!$C$2:$H$6601,1,FALSE)),"",VLOOKUP(CONCATENATE($A80,"_L_",DD$1),Records!$C$2:$H$6601,5,FALSE))</f>
        <v/>
      </c>
      <c r="DE80" s="33" t="str">
        <f>IF(ISERROR(VLOOKUP(CONCATENATE($A80,"_L_",DD$1),Records!$C$2:$H$6601,1,FALSE)),"",VLOOKUP(CONCATENATE($A80,"_L_",DD$1),Records!$C$2:$H$6601,6,FALSE))</f>
        <v/>
      </c>
      <c r="DF80" s="32" t="str">
        <f>IF(ISERROR(VLOOKUP(CONCATENATE($A80,"_L_",DG$1),Records!$C$2:$H$6601,1,FALSE)),"",VLOOKUP(CONCATENATE($A80,"_L_",DG$1),Records!$C$2:$H$6601,4,FALSE))</f>
        <v/>
      </c>
      <c r="DG80" s="7" t="str">
        <f>IF(ISERROR(VLOOKUP(CONCATENATE($A80,"_L_",DG$1),Records!$C$2:$H$6601,1,FALSE)),"",VLOOKUP(CONCATENATE($A80,"_L_",DG$1),Records!$C$2:$H$6601,5,FALSE))</f>
        <v/>
      </c>
      <c r="DH80" s="33" t="str">
        <f>IF(ISERROR(VLOOKUP(CONCATENATE($A80,"_L_",DG$1),Records!$C$2:$H$6601,1,FALSE)),"",VLOOKUP(CONCATENATE($A80,"_L_",DG$1),Records!$C$2:$H$6601,6,FALSE))</f>
        <v/>
      </c>
      <c r="DI80" s="32" t="str">
        <f>IF(ISERROR(VLOOKUP(CONCATENATE($A80,"_L_",DJ$1),Records!$C$2:$H$6601,1,FALSE)),"",VLOOKUP(CONCATENATE($A80,"_L_",DJ$1),Records!$C$2:$H$6601,4,FALSE))</f>
        <v/>
      </c>
      <c r="DJ80" s="7" t="str">
        <f>IF(ISERROR(VLOOKUP(CONCATENATE($A80,"_L_",DJ$1),Records!$C$2:$H$6601,1,FALSE)),"",VLOOKUP(CONCATENATE($A80,"_L_",DJ$1),Records!$C$2:$H$6601,5,FALSE))</f>
        <v/>
      </c>
      <c r="DK80" s="33" t="str">
        <f>IF(ISERROR(VLOOKUP(CONCATENATE($A80,"_L_",DJ$1),Records!$C$2:$H$6601,1,FALSE)),"",VLOOKUP(CONCATENATE($A80,"_L_",DJ$1),Records!$C$2:$H$6601,6,FALSE))</f>
        <v/>
      </c>
      <c r="DL80" s="32" t="str">
        <f>IF(ISERROR(VLOOKUP(CONCATENATE($A80,"_L_",DM$1),Records!$C$2:$H$6601,1,FALSE)),"",VLOOKUP(CONCATENATE($A80,"_L_",DM$1),Records!$C$2:$H$6601,4,FALSE))</f>
        <v/>
      </c>
      <c r="DM80" s="7" t="str">
        <f>IF(ISERROR(VLOOKUP(CONCATENATE($A80,"_L_",DM$1),Records!$C$2:$H$6601,1,FALSE)),"",VLOOKUP(CONCATENATE($A80,"_L_",DM$1),Records!$C$2:$H$6601,5,FALSE))</f>
        <v/>
      </c>
      <c r="DN80" s="33" t="str">
        <f>IF(ISERROR(VLOOKUP(CONCATENATE($A80,"_L_",DM$1),Records!$C$2:$H$6601,1,FALSE)),"",VLOOKUP(CONCATENATE($A80,"_L_",DM$1),Records!$C$2:$H$6601,6,FALSE))</f>
        <v/>
      </c>
      <c r="DO80" s="32" t="str">
        <f>IF(ISERROR(VLOOKUP(CONCATENATE($A80,"_L_",DP$1),Records!$C$2:$H$6601,1,FALSE)),"",VLOOKUP(CONCATENATE($A80,"_L_",DP$1),Records!$C$2:$H$6601,4,FALSE))</f>
        <v/>
      </c>
      <c r="DP80" s="7" t="str">
        <f>IF(ISERROR(VLOOKUP(CONCATENATE($A80,"_L_",DP$1),Records!$C$2:$H$6601,1,FALSE)),"",VLOOKUP(CONCATENATE($A80,"_L_",DP$1),Records!$C$2:$H$6601,5,FALSE))</f>
        <v/>
      </c>
      <c r="DQ80" s="33" t="str">
        <f>IF(ISERROR(VLOOKUP(CONCATENATE($A80,"_L_",DP$1),Records!$C$2:$H$6601,1,FALSE)),"",VLOOKUP(CONCATENATE($A80,"_L_",DP$1),Records!$C$2:$H$6601,6,FALSE))</f>
        <v/>
      </c>
      <c r="DR80" s="32" t="str">
        <f>IF(ISERROR(VLOOKUP(CONCATENATE($A80,"_L_",DS$1),Records!$C$2:$H$6601,1,FALSE)),"",VLOOKUP(CONCATENATE($A80,"_L_",DS$1),Records!$C$2:$H$6601,4,FALSE))</f>
        <v/>
      </c>
      <c r="DS80" s="7" t="str">
        <f>IF(ISERROR(VLOOKUP(CONCATENATE($A80,"_L_",DS$1),Records!$C$2:$H$6601,1,FALSE)),"",VLOOKUP(CONCATENATE($A80,"_L_",DS$1),Records!$C$2:$H$6601,5,FALSE))</f>
        <v/>
      </c>
      <c r="DT80" s="33" t="str">
        <f>IF(ISERROR(VLOOKUP(CONCATENATE($A80,"_L_",DS$1),Records!$C$2:$H$6601,1,FALSE)),"",VLOOKUP(CONCATENATE($A80,"_L_",DS$1),Records!$C$2:$H$6601,6,FALSE))</f>
        <v/>
      </c>
      <c r="DU80" s="32" t="str">
        <f>IF(ISERROR(VLOOKUP(CONCATENATE($A80,"_L_",DV$1),Records!$C$2:$H$6601,1,FALSE)),"",VLOOKUP(CONCATENATE($A80,"_L_",DV$1),Records!$C$2:$H$6601,4,FALSE))</f>
        <v/>
      </c>
      <c r="DV80" s="7" t="str">
        <f>IF(ISERROR(VLOOKUP(CONCATENATE($A80,"_L_",DV$1),Records!$C$2:$H$6601,1,FALSE)),"",VLOOKUP(CONCATENATE($A80,"_L_",DV$1),Records!$C$2:$H$6601,5,FALSE))</f>
        <v/>
      </c>
      <c r="DW80" s="33" t="str">
        <f>IF(ISERROR(VLOOKUP(CONCATENATE($A80,"_L_",DV$1),Records!$C$2:$H$6601,1,FALSE)),"",VLOOKUP(CONCATENATE($A80,"_L_",DV$1),Records!$C$2:$H$6601,6,FALSE))</f>
        <v/>
      </c>
      <c r="DX80" s="32" t="str">
        <f>IF(ISERROR(VLOOKUP(CONCATENATE($A80,"_L_",DY$1),Records!$C$2:$H$6601,1,FALSE)),"",VLOOKUP(CONCATENATE($A80,"_L_",DY$1),Records!$C$2:$H$6601,4,FALSE))</f>
        <v/>
      </c>
      <c r="DY80" s="7" t="str">
        <f>IF(ISERROR(VLOOKUP(CONCATENATE($A80,"_L_",DY$1),Records!$C$2:$H$6601,1,FALSE)),"",VLOOKUP(CONCATENATE($A80,"_L_",DY$1),Records!$C$2:$H$6601,5,FALSE))</f>
        <v/>
      </c>
      <c r="DZ80" s="33" t="str">
        <f>IF(ISERROR(VLOOKUP(CONCATENATE($A80,"_L_",DY$1),Records!$C$2:$H$6601,1,FALSE)),"",VLOOKUP(CONCATENATE($A80,"_L_",DY$1),Records!$C$2:$H$6601,6,FALSE))</f>
        <v/>
      </c>
      <c r="EA80" s="32" t="str">
        <f>IF(ISERROR(VLOOKUP(CONCATENATE($A80,"_L_",EB$1),Records!$C$2:$H$6601,1,FALSE)),"",VLOOKUP(CONCATENATE($A80,"_L_",EB$1),Records!$C$2:$H$6601,4,FALSE))</f>
        <v/>
      </c>
      <c r="EB80" s="7" t="str">
        <f>IF(ISERROR(VLOOKUP(CONCATENATE($A80,"_L_",EB$1),Records!$C$2:$H$6601,1,FALSE)),"",VLOOKUP(CONCATENATE($A80,"_L_",EB$1),Records!$C$2:$H$6601,5,FALSE))</f>
        <v/>
      </c>
      <c r="EC80" s="33" t="str">
        <f>IF(ISERROR(VLOOKUP(CONCATENATE($A80,"_L_",EB$1),Records!$C$2:$H$6601,1,FALSE)),"",VLOOKUP(CONCATENATE($A80,"_L_",EB$1),Records!$C$2:$H$6601,6,FALSE))</f>
        <v/>
      </c>
    </row>
    <row r="81" spans="1:133" ht="15.75" x14ac:dyDescent="0.25">
      <c r="A81" s="11">
        <v>42263</v>
      </c>
      <c r="B81" s="17" t="s">
        <v>70</v>
      </c>
      <c r="C81" s="18">
        <f t="shared" si="3"/>
        <v>12</v>
      </c>
      <c r="D81" s="24" t="s">
        <v>60</v>
      </c>
      <c r="E81" s="8" t="s">
        <v>71</v>
      </c>
      <c r="F81" s="62">
        <f t="shared" si="2"/>
        <v>0</v>
      </c>
      <c r="G81" s="62">
        <f>HomeCalc!F81</f>
        <v>0</v>
      </c>
      <c r="H81" s="32" t="str">
        <f>IF(ISERROR(VLOOKUP(CONCATENATE($A81,"_L_",I$1),Records!$C$2:$H$6601,1,FALSE)),"",VLOOKUP(CONCATENATE($A81,"_L_",I$1),Records!$C$2:$H$6601,4,FALSE))</f>
        <v/>
      </c>
      <c r="I81" s="7" t="str">
        <f>IF(ISERROR(VLOOKUP(CONCATENATE($A81,"_L_",I$1),Records!$C$2:$H$6601,1,FALSE)),"",VLOOKUP(CONCATENATE($A81,"_L_",I$1),Records!$C$2:$H$6601,5,FALSE))</f>
        <v/>
      </c>
      <c r="J81" s="33" t="str">
        <f>IF(ISERROR(VLOOKUP(CONCATENATE($A81,"_L_",I$1),Records!$C$2:$H$6601,1,FALSE)),"",VLOOKUP(CONCATENATE($A81,"_L_",I$1),Records!$C$2:$H$6601,6,FALSE))</f>
        <v/>
      </c>
      <c r="K81" s="32" t="str">
        <f>IF(ISERROR(VLOOKUP(CONCATENATE($A81,"_L_",L$1),Records!$C$2:$H$6601,1,FALSE)),"",VLOOKUP(CONCATENATE($A81,"_L_",L$1),Records!$C$2:$H$6601,4,FALSE))</f>
        <v/>
      </c>
      <c r="L81" s="7" t="str">
        <f>IF(ISERROR(VLOOKUP(CONCATENATE($A81,"_L_",L$1),Records!$C$2:$H$6601,1,FALSE)),"",VLOOKUP(CONCATENATE($A81,"_L_",L$1),Records!$C$2:$H$6601,5,FALSE))</f>
        <v/>
      </c>
      <c r="M81" s="33" t="str">
        <f>IF(ISERROR(VLOOKUP(CONCATENATE($A81,"_L_",L$1),Records!$C$2:$H$6601,1,FALSE)),"",VLOOKUP(CONCATENATE($A81,"_L_",L$1),Records!$C$2:$H$6601,6,FALSE))</f>
        <v/>
      </c>
      <c r="N81" s="32" t="str">
        <f>IF(ISERROR(VLOOKUP(CONCATENATE($A81,"_L_",O$1),Records!$C$2:$H$6601,1,FALSE)),"",VLOOKUP(CONCATENATE($A81,"_L_",O$1),Records!$C$2:$H$6601,4,FALSE))</f>
        <v/>
      </c>
      <c r="O81" s="7" t="str">
        <f>IF(ISERROR(VLOOKUP(CONCATENATE($A81,"_L_",O$1),Records!$C$2:$H$6601,1,FALSE)),"",VLOOKUP(CONCATENATE($A81,"_L_",O$1),Records!$C$2:$H$6601,5,FALSE))</f>
        <v/>
      </c>
      <c r="P81" s="33" t="str">
        <f>IF(ISERROR(VLOOKUP(CONCATENATE($A81,"_L_",O$1),Records!$C$2:$H$6601,1,FALSE)),"",VLOOKUP(CONCATENATE($A81,"_L_",O$1),Records!$C$2:$H$6601,6,FALSE))</f>
        <v/>
      </c>
      <c r="Q81" s="32" t="str">
        <f>IF(ISERROR(VLOOKUP(CONCATENATE($A81,"_L_",R$1),Records!$C$2:$H$6601,1,FALSE)),"",VLOOKUP(CONCATENATE($A81,"_L_",R$1),Records!$C$2:$H$6601,4,FALSE))</f>
        <v/>
      </c>
      <c r="R81" s="7" t="str">
        <f>IF(ISERROR(VLOOKUP(CONCATENATE($A81,"_L_",R$1),Records!$C$2:$H$6601,1,FALSE)),"",VLOOKUP(CONCATENATE($A81,"_L_",R$1),Records!$C$2:$H$6601,5,FALSE))</f>
        <v/>
      </c>
      <c r="S81" s="33" t="str">
        <f>IF(ISERROR(VLOOKUP(CONCATENATE($A81,"_L_",R$1),Records!$C$2:$H$6601,1,FALSE)),"",VLOOKUP(CONCATENATE($A81,"_L_",R$1),Records!$C$2:$H$6601,6,FALSE))</f>
        <v/>
      </c>
      <c r="T81" s="32" t="str">
        <f>IF(ISERROR(VLOOKUP(CONCATENATE($A81,"_L_",U$1),Records!$C$2:$H$6601,1,FALSE)),"",VLOOKUP(CONCATENATE($A81,"_L_",U$1),Records!$C$2:$H$6601,4,FALSE))</f>
        <v/>
      </c>
      <c r="U81" s="7" t="str">
        <f>IF(ISERROR(VLOOKUP(CONCATENATE($A81,"_L_",U$1),Records!$C$2:$H$6601,1,FALSE)),"",VLOOKUP(CONCATENATE($A81,"_L_",U$1),Records!$C$2:$H$6601,5,FALSE))</f>
        <v/>
      </c>
      <c r="V81" s="33" t="str">
        <f>IF(ISERROR(VLOOKUP(CONCATENATE($A81,"_L_",U$1),Records!$C$2:$H$6601,1,FALSE)),"",VLOOKUP(CONCATENATE($A81,"_L_",U$1),Records!$C$2:$H$6601,6,FALSE))</f>
        <v/>
      </c>
      <c r="W81" s="32" t="str">
        <f>IF(ISERROR(VLOOKUP(CONCATENATE($A81,"_L_",X$1),Records!$C$2:$H$6601,1,FALSE)),"",VLOOKUP(CONCATENATE($A81,"_L_",X$1),Records!$C$2:$H$6601,4,FALSE))</f>
        <v/>
      </c>
      <c r="X81" s="7" t="str">
        <f>IF(ISERROR(VLOOKUP(CONCATENATE($A81,"_L_",X$1),Records!$C$2:$H$6601,1,FALSE)),"",VLOOKUP(CONCATENATE($A81,"_L_",X$1),Records!$C$2:$H$6601,5,FALSE))</f>
        <v/>
      </c>
      <c r="Y81" s="33" t="str">
        <f>IF(ISERROR(VLOOKUP(CONCATENATE($A81,"_L_",X$1),Records!$C$2:$H$6601,1,FALSE)),"",VLOOKUP(CONCATENATE($A81,"_L_",X$1),Records!$C$2:$H$6601,6,FALSE))</f>
        <v/>
      </c>
      <c r="Z81" s="32" t="str">
        <f>IF(ISERROR(VLOOKUP(CONCATENATE($A81,"_L_",AA$1),Records!$C$2:$H$6601,1,FALSE)),"",VLOOKUP(CONCATENATE($A81,"_L_",AA$1),Records!$C$2:$H$6601,4,FALSE))</f>
        <v/>
      </c>
      <c r="AA81" s="7" t="str">
        <f>IF(ISERROR(VLOOKUP(CONCATENATE($A81,"_L_",AA$1),Records!$C$2:$H$6601,1,FALSE)),"",VLOOKUP(CONCATENATE($A81,"_L_",AA$1),Records!$C$2:$H$6601,5,FALSE))</f>
        <v/>
      </c>
      <c r="AB81" s="33" t="str">
        <f>IF(ISERROR(VLOOKUP(CONCATENATE($A81,"_L_",AA$1),Records!$C$2:$H$6601,1,FALSE)),"",VLOOKUP(CONCATENATE($A81,"_L_",AA$1),Records!$C$2:$H$6601,6,FALSE))</f>
        <v/>
      </c>
      <c r="AC81" s="32" t="str">
        <f>IF(ISERROR(VLOOKUP(CONCATENATE($A81,"_L_",AD$1),Records!$C$2:$H$6601,1,FALSE)),"",VLOOKUP(CONCATENATE($A81,"_L_",AD$1),Records!$C$2:$H$6601,4,FALSE))</f>
        <v/>
      </c>
      <c r="AD81" s="7" t="str">
        <f>IF(ISERROR(VLOOKUP(CONCATENATE($A81,"_L_",AD$1),Records!$C$2:$H$6601,1,FALSE)),"",VLOOKUP(CONCATENATE($A81,"_L_",AD$1),Records!$C$2:$H$6601,5,FALSE))</f>
        <v/>
      </c>
      <c r="AE81" s="33" t="str">
        <f>IF(ISERROR(VLOOKUP(CONCATENATE($A81,"_L_",AD$1),Records!$C$2:$H$6601,1,FALSE)),"",VLOOKUP(CONCATENATE($A81,"_L_",AD$1),Records!$C$2:$H$6601,6,FALSE))</f>
        <v/>
      </c>
      <c r="AF81" s="32" t="str">
        <f>IF(ISERROR(VLOOKUP(CONCATENATE($A81,"_L_",AG$1),Records!$C$2:$H$6601,1,FALSE)),"",VLOOKUP(CONCATENATE($A81,"_L_",AG$1),Records!$C$2:$H$6601,4,FALSE))</f>
        <v/>
      </c>
      <c r="AG81" s="7" t="str">
        <f>IF(ISERROR(VLOOKUP(CONCATENATE($A81,"_L_",AG$1),Records!$C$2:$H$6601,1,FALSE)),"",VLOOKUP(CONCATENATE($A81,"_L_",AG$1),Records!$C$2:$H$6601,5,FALSE))</f>
        <v/>
      </c>
      <c r="AH81" s="33" t="str">
        <f>IF(ISERROR(VLOOKUP(CONCATENATE($A81,"_L_",AG$1),Records!$C$2:$H$6601,1,FALSE)),"",VLOOKUP(CONCATENATE($A81,"_L_",AG$1),Records!$C$2:$H$6601,6,FALSE))</f>
        <v/>
      </c>
      <c r="AI81" s="32" t="str">
        <f>IF(ISERROR(VLOOKUP(CONCATENATE($A81,"_L_",AJ$1),Records!$C$2:$H$6601,1,FALSE)),"",VLOOKUP(CONCATENATE($A81,"_L_",AJ$1),Records!$C$2:$H$6601,4,FALSE))</f>
        <v/>
      </c>
      <c r="AJ81" s="7" t="str">
        <f>IF(ISERROR(VLOOKUP(CONCATENATE($A81,"_L_",AJ$1),Records!$C$2:$H$6601,1,FALSE)),"",VLOOKUP(CONCATENATE($A81,"_L_",AJ$1),Records!$C$2:$H$6601,5,FALSE))</f>
        <v/>
      </c>
      <c r="AK81" s="33" t="str">
        <f>IF(ISERROR(VLOOKUP(CONCATENATE($A81,"_L_",AJ$1),Records!$C$2:$H$6601,1,FALSE)),"",VLOOKUP(CONCATENATE($A81,"_L_",AJ$1),Records!$C$2:$H$6601,6,FALSE))</f>
        <v/>
      </c>
      <c r="AL81" s="32" t="str">
        <f>IF(ISERROR(VLOOKUP(CONCATENATE($A81,"_L_",AM$1),Records!$C$2:$H$6601,1,FALSE)),"",VLOOKUP(CONCATENATE($A81,"_L_",AM$1),Records!$C$2:$H$6601,4,FALSE))</f>
        <v/>
      </c>
      <c r="AM81" s="7" t="str">
        <f>IF(ISERROR(VLOOKUP(CONCATENATE($A81,"_L_",AM$1),Records!$C$2:$H$6601,1,FALSE)),"",VLOOKUP(CONCATENATE($A81,"_L_",AM$1),Records!$C$2:$H$6601,5,FALSE))</f>
        <v/>
      </c>
      <c r="AN81" s="33" t="str">
        <f>IF(ISERROR(VLOOKUP(CONCATENATE($A81,"_L_",AM$1),Records!$C$2:$H$6601,1,FALSE)),"",VLOOKUP(CONCATENATE($A81,"_L_",AM$1),Records!$C$2:$H$6601,6,FALSE))</f>
        <v/>
      </c>
      <c r="AO81" s="32" t="str">
        <f>IF(ISERROR(VLOOKUP(CONCATENATE($A81,"_L_",AP$1),Records!$C$2:$H$6601,1,FALSE)),"",VLOOKUP(CONCATENATE($A81,"_L_",AP$1),Records!$C$2:$H$6601,4,FALSE))</f>
        <v/>
      </c>
      <c r="AP81" s="7" t="str">
        <f>IF(ISERROR(VLOOKUP(CONCATENATE($A81,"_L_",AP$1),Records!$C$2:$H$6601,1,FALSE)),"",VLOOKUP(CONCATENATE($A81,"_L_",AP$1),Records!$C$2:$H$6601,5,FALSE))</f>
        <v/>
      </c>
      <c r="AQ81" s="33" t="str">
        <f>IF(ISERROR(VLOOKUP(CONCATENATE($A81,"_L_",AP$1),Records!$C$2:$H$6601,1,FALSE)),"",VLOOKUP(CONCATENATE($A81,"_L_",AP$1),Records!$C$2:$H$6601,6,FALSE))</f>
        <v/>
      </c>
      <c r="AR81" s="32" t="str">
        <f>IF(ISERROR(VLOOKUP(CONCATENATE($A81,"_L_",AS$1),Records!$C$2:$H$6601,1,FALSE)),"",VLOOKUP(CONCATENATE($A81,"_L_",AS$1),Records!$C$2:$H$6601,4,FALSE))</f>
        <v/>
      </c>
      <c r="AS81" s="7" t="str">
        <f>IF(ISERROR(VLOOKUP(CONCATENATE($A81,"_L_",AS$1),Records!$C$2:$H$6601,1,FALSE)),"",VLOOKUP(CONCATENATE($A81,"_L_",AS$1),Records!$C$2:$H$6601,5,FALSE))</f>
        <v/>
      </c>
      <c r="AT81" s="33" t="str">
        <f>IF(ISERROR(VLOOKUP(CONCATENATE($A81,"_L_",AS$1),Records!$C$2:$H$6601,1,FALSE)),"",VLOOKUP(CONCATENATE($A81,"_L_",AS$1),Records!$C$2:$H$6601,6,FALSE))</f>
        <v/>
      </c>
      <c r="AU81" s="32" t="str">
        <f>IF(ISERROR(VLOOKUP(CONCATENATE($A81,"_L_",AV$1),Records!$C$2:$H$6601,1,FALSE)),"",VLOOKUP(CONCATENATE($A81,"_L_",AV$1),Records!$C$2:$H$6601,4,FALSE))</f>
        <v/>
      </c>
      <c r="AV81" s="7" t="str">
        <f>IF(ISERROR(VLOOKUP(CONCATENATE($A81,"_L_",AV$1),Records!$C$2:$H$6601,1,FALSE)),"",VLOOKUP(CONCATENATE($A81,"_L_",AV$1),Records!$C$2:$H$6601,5,FALSE))</f>
        <v/>
      </c>
      <c r="AW81" s="33" t="str">
        <f>IF(ISERROR(VLOOKUP(CONCATENATE($A81,"_L_",AV$1),Records!$C$2:$H$6601,1,FALSE)),"",VLOOKUP(CONCATENATE($A81,"_L_",AV$1),Records!$C$2:$H$6601,6,FALSE))</f>
        <v/>
      </c>
      <c r="AX81" s="32" t="str">
        <f>IF(ISERROR(VLOOKUP(CONCATENATE($A81,"_L_",AY$1),Records!$C$2:$H$6601,1,FALSE)),"",VLOOKUP(CONCATENATE($A81,"_L_",AY$1),Records!$C$2:$H$6601,4,FALSE))</f>
        <v/>
      </c>
      <c r="AY81" s="7" t="str">
        <f>IF(ISERROR(VLOOKUP(CONCATENATE($A81,"_L_",AY$1),Records!$C$2:$H$6601,1,FALSE)),"",VLOOKUP(CONCATENATE($A81,"_L_",AY$1),Records!$C$2:$H$6601,5,FALSE))</f>
        <v/>
      </c>
      <c r="AZ81" s="33" t="str">
        <f>IF(ISERROR(VLOOKUP(CONCATENATE($A81,"_L_",AY$1),Records!$C$2:$H$6601,1,FALSE)),"",VLOOKUP(CONCATENATE($A81,"_L_",AY$1),Records!$C$2:$H$6601,6,FALSE))</f>
        <v/>
      </c>
      <c r="BA81" s="32" t="str">
        <f>IF(ISERROR(VLOOKUP(CONCATENATE($A81,"_L_",BB$1),Records!$C$2:$H$6601,1,FALSE)),"",VLOOKUP(CONCATENATE($A81,"_L_",BB$1),Records!$C$2:$H$6601,4,FALSE))</f>
        <v/>
      </c>
      <c r="BB81" s="7" t="str">
        <f>IF(ISERROR(VLOOKUP(CONCATENATE($A81,"_L_",BB$1),Records!$C$2:$H$6601,1,FALSE)),"",VLOOKUP(CONCATENATE($A81,"_L_",BB$1),Records!$C$2:$H$6601,5,FALSE))</f>
        <v/>
      </c>
      <c r="BC81" s="33" t="str">
        <f>IF(ISERROR(VLOOKUP(CONCATENATE($A81,"_L_",BB$1),Records!$C$2:$H$6601,1,FALSE)),"",VLOOKUP(CONCATENATE($A81,"_L_",BB$1),Records!$C$2:$H$6601,6,FALSE))</f>
        <v/>
      </c>
      <c r="BD81" s="32" t="str">
        <f>IF(ISERROR(VLOOKUP(CONCATENATE($A81,"_L_",BE$1),Records!$C$2:$H$6601,1,FALSE)),"",VLOOKUP(CONCATENATE($A81,"_L_",BE$1),Records!$C$2:$H$6601,4,FALSE))</f>
        <v/>
      </c>
      <c r="BE81" s="7" t="str">
        <f>IF(ISERROR(VLOOKUP(CONCATENATE($A81,"_L_",BE$1),Records!$C$2:$H$6601,1,FALSE)),"",VLOOKUP(CONCATENATE($A81,"_L_",BE$1),Records!$C$2:$H$6601,5,FALSE))</f>
        <v/>
      </c>
      <c r="BF81" s="33" t="str">
        <f>IF(ISERROR(VLOOKUP(CONCATENATE($A81,"_L_",BE$1),Records!$C$2:$H$6601,1,FALSE)),"",VLOOKUP(CONCATENATE($A81,"_L_",BE$1),Records!$C$2:$H$6601,6,FALSE))</f>
        <v/>
      </c>
      <c r="BG81" s="32" t="str">
        <f>IF(ISERROR(VLOOKUP(CONCATENATE($A81,"_L_",BH$1),Records!$C$2:$H$6601,1,FALSE)),"",VLOOKUP(CONCATENATE($A81,"_L_",BH$1),Records!$C$2:$H$6601,4,FALSE))</f>
        <v/>
      </c>
      <c r="BH81" s="7" t="str">
        <f>IF(ISERROR(VLOOKUP(CONCATENATE($A81,"_L_",BH$1),Records!$C$2:$H$6601,1,FALSE)),"",VLOOKUP(CONCATENATE($A81,"_L_",BH$1),Records!$C$2:$H$6601,5,FALSE))</f>
        <v/>
      </c>
      <c r="BI81" s="33" t="str">
        <f>IF(ISERROR(VLOOKUP(CONCATENATE($A81,"_L_",BH$1),Records!$C$2:$H$6601,1,FALSE)),"",VLOOKUP(CONCATENATE($A81,"_L_",BH$1),Records!$C$2:$H$6601,6,FALSE))</f>
        <v/>
      </c>
      <c r="BJ81" s="32" t="str">
        <f>IF(ISERROR(VLOOKUP(CONCATENATE($A81,"_L_",BK$1),Records!$C$2:$H$6601,1,FALSE)),"",VLOOKUP(CONCATENATE($A81,"_L_",BK$1),Records!$C$2:$H$6601,4,FALSE))</f>
        <v/>
      </c>
      <c r="BK81" s="7" t="str">
        <f>IF(ISERROR(VLOOKUP(CONCATENATE($A81,"_L_",BK$1),Records!$C$2:$H$6601,1,FALSE)),"",VLOOKUP(CONCATENATE($A81,"_L_",BK$1),Records!$C$2:$H$6601,5,FALSE))</f>
        <v/>
      </c>
      <c r="BL81" s="33" t="str">
        <f>IF(ISERROR(VLOOKUP(CONCATENATE($A81,"_L_",BK$1),Records!$C$2:$H$6601,1,FALSE)),"",VLOOKUP(CONCATENATE($A81,"_L_",BK$1),Records!$C$2:$H$6601,6,FALSE))</f>
        <v/>
      </c>
      <c r="BM81" s="32" t="str">
        <f>IF(ISERROR(VLOOKUP(CONCATENATE($A81,"_L_",BN$1),Records!$C$2:$H$6601,1,FALSE)),"",VLOOKUP(CONCATENATE($A81,"_L_",BN$1),Records!$C$2:$H$6601,4,FALSE))</f>
        <v/>
      </c>
      <c r="BN81" s="7" t="str">
        <f>IF(ISERROR(VLOOKUP(CONCATENATE($A81,"_L_",BN$1),Records!$C$2:$H$6601,1,FALSE)),"",VLOOKUP(CONCATENATE($A81,"_L_",BN$1),Records!$C$2:$H$6601,5,FALSE))</f>
        <v/>
      </c>
      <c r="BO81" s="33" t="str">
        <f>IF(ISERROR(VLOOKUP(CONCATENATE($A81,"_L_",BN$1),Records!$C$2:$H$6601,1,FALSE)),"",VLOOKUP(CONCATENATE($A81,"_L_",BN$1),Records!$C$2:$H$6601,6,FALSE))</f>
        <v/>
      </c>
      <c r="BP81" s="32" t="str">
        <f>IF(ISERROR(VLOOKUP(CONCATENATE($A81,"_L_",BQ$1),Records!$C$2:$H$6601,1,FALSE)),"",VLOOKUP(CONCATENATE($A81,"_L_",BQ$1),Records!$C$2:$H$6601,4,FALSE))</f>
        <v/>
      </c>
      <c r="BQ81" s="7" t="str">
        <f>IF(ISERROR(VLOOKUP(CONCATENATE($A81,"_L_",BQ$1),Records!$C$2:$H$6601,1,FALSE)),"",VLOOKUP(CONCATENATE($A81,"_L_",BQ$1),Records!$C$2:$H$6601,5,FALSE))</f>
        <v/>
      </c>
      <c r="BR81" s="33" t="str">
        <f>IF(ISERROR(VLOOKUP(CONCATENATE($A81,"_L_",BQ$1),Records!$C$2:$H$6601,1,FALSE)),"",VLOOKUP(CONCATENATE($A81,"_L_",BQ$1),Records!$C$2:$H$6601,6,FALSE))</f>
        <v/>
      </c>
      <c r="BS81" s="32" t="str">
        <f>IF(ISERROR(VLOOKUP(CONCATENATE($A81,"_L_",BT$1),Records!$C$2:$H$6601,1,FALSE)),"",VLOOKUP(CONCATENATE($A81,"_L_",BT$1),Records!$C$2:$H$6601,4,FALSE))</f>
        <v/>
      </c>
      <c r="BT81" s="7" t="str">
        <f>IF(ISERROR(VLOOKUP(CONCATENATE($A81,"_L_",BT$1),Records!$C$2:$H$6601,1,FALSE)),"",VLOOKUP(CONCATENATE($A81,"_L_",BT$1),Records!$C$2:$H$6601,5,FALSE))</f>
        <v/>
      </c>
      <c r="BU81" s="33" t="str">
        <f>IF(ISERROR(VLOOKUP(CONCATENATE($A81,"_L_",BT$1),Records!$C$2:$H$6601,1,FALSE)),"",VLOOKUP(CONCATENATE($A81,"_L_",BT$1),Records!$C$2:$H$6601,6,FALSE))</f>
        <v/>
      </c>
      <c r="BV81" s="32" t="str">
        <f>IF(ISERROR(VLOOKUP(CONCATENATE($A81,"_L_",BW$1),Records!$C$2:$H$6601,1,FALSE)),"",VLOOKUP(CONCATENATE($A81,"_L_",BW$1),Records!$C$2:$H$6601,4,FALSE))</f>
        <v/>
      </c>
      <c r="BW81" s="7" t="str">
        <f>IF(ISERROR(VLOOKUP(CONCATENATE($A81,"_L_",BW$1),Records!$C$2:$H$6601,1,FALSE)),"",VLOOKUP(CONCATENATE($A81,"_L_",BW$1),Records!$C$2:$H$6601,5,FALSE))</f>
        <v/>
      </c>
      <c r="BX81" s="33" t="str">
        <f>IF(ISERROR(VLOOKUP(CONCATENATE($A81,"_L_",BW$1),Records!$C$2:$H$6601,1,FALSE)),"",VLOOKUP(CONCATENATE($A81,"_L_",BW$1),Records!$C$2:$H$6601,6,FALSE))</f>
        <v/>
      </c>
      <c r="BY81" s="32" t="str">
        <f>IF(ISERROR(VLOOKUP(CONCATENATE($A81,"_L_",BZ$1),Records!$C$2:$H$6601,1,FALSE)),"",VLOOKUP(CONCATENATE($A81,"_L_",BZ$1),Records!$C$2:$H$6601,4,FALSE))</f>
        <v/>
      </c>
      <c r="BZ81" s="7" t="str">
        <f>IF(ISERROR(VLOOKUP(CONCATENATE($A81,"_L_",BZ$1),Records!$C$2:$H$6601,1,FALSE)),"",VLOOKUP(CONCATENATE($A81,"_L_",BZ$1),Records!$C$2:$H$6601,5,FALSE))</f>
        <v/>
      </c>
      <c r="CA81" s="33" t="str">
        <f>IF(ISERROR(VLOOKUP(CONCATENATE($A81,"_L_",BZ$1),Records!$C$2:$H$6601,1,FALSE)),"",VLOOKUP(CONCATENATE($A81,"_L_",BZ$1),Records!$C$2:$H$6601,6,FALSE))</f>
        <v/>
      </c>
      <c r="CB81" s="32" t="str">
        <f>IF(ISERROR(VLOOKUP(CONCATENATE($A81,"_L_",CC$1),Records!$C$2:$H$6601,1,FALSE)),"",VLOOKUP(CONCATENATE($A81,"_L_",CC$1),Records!$C$2:$H$6601,4,FALSE))</f>
        <v/>
      </c>
      <c r="CC81" s="7" t="str">
        <f>IF(ISERROR(VLOOKUP(CONCATENATE($A81,"_L_",CC$1),Records!$C$2:$H$6601,1,FALSE)),"",VLOOKUP(CONCATENATE($A81,"_L_",CC$1),Records!$C$2:$H$6601,5,FALSE))</f>
        <v/>
      </c>
      <c r="CD81" s="33" t="str">
        <f>IF(ISERROR(VLOOKUP(CONCATENATE($A81,"_L_",CC$1),Records!$C$2:$H$6601,1,FALSE)),"",VLOOKUP(CONCATENATE($A81,"_L_",CC$1),Records!$C$2:$H$6601,6,FALSE))</f>
        <v/>
      </c>
      <c r="CE81" s="32" t="str">
        <f>IF(ISERROR(VLOOKUP(CONCATENATE($A81,"_L_",CF$1),Records!$C$2:$H$6601,1,FALSE)),"",VLOOKUP(CONCATENATE($A81,"_L_",CF$1),Records!$C$2:$H$6601,4,FALSE))</f>
        <v/>
      </c>
      <c r="CF81" s="7" t="str">
        <f>IF(ISERROR(VLOOKUP(CONCATENATE($A81,"_L_",CF$1),Records!$C$2:$H$6601,1,FALSE)),"",VLOOKUP(CONCATENATE($A81,"_L_",CF$1),Records!$C$2:$H$6601,5,FALSE))</f>
        <v/>
      </c>
      <c r="CG81" s="33" t="str">
        <f>IF(ISERROR(VLOOKUP(CONCATENATE($A81,"_L_",CF$1),Records!$C$2:$H$6601,1,FALSE)),"",VLOOKUP(CONCATENATE($A81,"_L_",CF$1),Records!$C$2:$H$6601,6,FALSE))</f>
        <v/>
      </c>
      <c r="CH81" s="32" t="str">
        <f>IF(ISERROR(VLOOKUP(CONCATENATE($A81,"_L_",CI$1),Records!$C$2:$H$6601,1,FALSE)),"",VLOOKUP(CONCATENATE($A81,"_L_",CI$1),Records!$C$2:$H$6601,4,FALSE))</f>
        <v/>
      </c>
      <c r="CI81" s="7" t="str">
        <f>IF(ISERROR(VLOOKUP(CONCATENATE($A81,"_L_",CI$1),Records!$C$2:$H$6601,1,FALSE)),"",VLOOKUP(CONCATENATE($A81,"_L_",CI$1),Records!$C$2:$H$6601,5,FALSE))</f>
        <v/>
      </c>
      <c r="CJ81" s="33" t="str">
        <f>IF(ISERROR(VLOOKUP(CONCATENATE($A81,"_L_",CI$1),Records!$C$2:$H$6601,1,FALSE)),"",VLOOKUP(CONCATENATE($A81,"_L_",CI$1),Records!$C$2:$H$6601,6,FALSE))</f>
        <v/>
      </c>
      <c r="CK81" s="32" t="str">
        <f>IF(ISERROR(VLOOKUP(CONCATENATE($A81,"_L_",CL$1),Records!$C$2:$H$6601,1,FALSE)),"",VLOOKUP(CONCATENATE($A81,"_L_",CL$1),Records!$C$2:$H$6601,4,FALSE))</f>
        <v/>
      </c>
      <c r="CL81" s="7" t="str">
        <f>IF(ISERROR(VLOOKUP(CONCATENATE($A81,"_L_",CL$1),Records!$C$2:$H$6601,1,FALSE)),"",VLOOKUP(CONCATENATE($A81,"_L_",CL$1),Records!$C$2:$H$6601,5,FALSE))</f>
        <v/>
      </c>
      <c r="CM81" s="33" t="str">
        <f>IF(ISERROR(VLOOKUP(CONCATENATE($A81,"_L_",CL$1),Records!$C$2:$H$6601,1,FALSE)),"",VLOOKUP(CONCATENATE($A81,"_L_",CL$1),Records!$C$2:$H$6601,6,FALSE))</f>
        <v/>
      </c>
      <c r="CN81" s="32" t="str">
        <f>IF(ISERROR(VLOOKUP(CONCATENATE($A81,"_L_",CO$1),Records!$C$2:$H$6601,1,FALSE)),"",VLOOKUP(CONCATENATE($A81,"_L_",CO$1),Records!$C$2:$H$6601,4,FALSE))</f>
        <v/>
      </c>
      <c r="CO81" s="7" t="str">
        <f>IF(ISERROR(VLOOKUP(CONCATENATE($A81,"_L_",CO$1),Records!$C$2:$H$6601,1,FALSE)),"",VLOOKUP(CONCATENATE($A81,"_L_",CO$1),Records!$C$2:$H$6601,5,FALSE))</f>
        <v/>
      </c>
      <c r="CP81" s="33" t="str">
        <f>IF(ISERROR(VLOOKUP(CONCATENATE($A81,"_L_",CO$1),Records!$C$2:$H$6601,1,FALSE)),"",VLOOKUP(CONCATENATE($A81,"_L_",CO$1),Records!$C$2:$H$6601,6,FALSE))</f>
        <v/>
      </c>
      <c r="CQ81" s="32" t="str">
        <f>IF(ISERROR(VLOOKUP(CONCATENATE($A81,"_L_",CR$1),Records!$C$2:$H$6601,1,FALSE)),"",VLOOKUP(CONCATENATE($A81,"_L_",CR$1),Records!$C$2:$H$6601,4,FALSE))</f>
        <v/>
      </c>
      <c r="CR81" s="7" t="str">
        <f>IF(ISERROR(VLOOKUP(CONCATENATE($A81,"_L_",CR$1),Records!$C$2:$H$6601,1,FALSE)),"",VLOOKUP(CONCATENATE($A81,"_L_",CR$1),Records!$C$2:$H$6601,5,FALSE))</f>
        <v/>
      </c>
      <c r="CS81" s="33" t="str">
        <f>IF(ISERROR(VLOOKUP(CONCATENATE($A81,"_L_",CR$1),Records!$C$2:$H$6601,1,FALSE)),"",VLOOKUP(CONCATENATE($A81,"_L_",CR$1),Records!$C$2:$H$6601,6,FALSE))</f>
        <v/>
      </c>
      <c r="CT81" s="32" t="str">
        <f>IF(ISERROR(VLOOKUP(CONCATENATE($A81,"_L_",CU$1),Records!$C$2:$H$6601,1,FALSE)),"",VLOOKUP(CONCATENATE($A81,"_L_",CU$1),Records!$C$2:$H$6601,4,FALSE))</f>
        <v/>
      </c>
      <c r="CU81" s="7" t="str">
        <f>IF(ISERROR(VLOOKUP(CONCATENATE($A81,"_L_",CU$1),Records!$C$2:$H$6601,1,FALSE)),"",VLOOKUP(CONCATENATE($A81,"_L_",CU$1),Records!$C$2:$H$6601,5,FALSE))</f>
        <v/>
      </c>
      <c r="CV81" s="33" t="str">
        <f>IF(ISERROR(VLOOKUP(CONCATENATE($A81,"_L_",CU$1),Records!$C$2:$H$6601,1,FALSE)),"",VLOOKUP(CONCATENATE($A81,"_L_",CU$1),Records!$C$2:$H$6601,6,FALSE))</f>
        <v/>
      </c>
      <c r="CW81" s="32" t="str">
        <f>IF(ISERROR(VLOOKUP(CONCATENATE($A81,"_L_",CX$1),Records!$C$2:$H$6601,1,FALSE)),"",VLOOKUP(CONCATENATE($A81,"_L_",CX$1),Records!$C$2:$H$6601,4,FALSE))</f>
        <v/>
      </c>
      <c r="CX81" s="7" t="str">
        <f>IF(ISERROR(VLOOKUP(CONCATENATE($A81,"_L_",CX$1),Records!$C$2:$H$6601,1,FALSE)),"",VLOOKUP(CONCATENATE($A81,"_L_",CX$1),Records!$C$2:$H$6601,5,FALSE))</f>
        <v/>
      </c>
      <c r="CY81" s="33" t="str">
        <f>IF(ISERROR(VLOOKUP(CONCATENATE($A81,"_L_",CX$1),Records!$C$2:$H$6601,1,FALSE)),"",VLOOKUP(CONCATENATE($A81,"_L_",CX$1),Records!$C$2:$H$6601,6,FALSE))</f>
        <v/>
      </c>
      <c r="CZ81" s="32" t="str">
        <f>IF(ISERROR(VLOOKUP(CONCATENATE($A81,"_L_",DA$1),Records!$C$2:$H$6601,1,FALSE)),"",VLOOKUP(CONCATENATE($A81,"_L_",DA$1),Records!$C$2:$H$6601,4,FALSE))</f>
        <v/>
      </c>
      <c r="DA81" s="7" t="str">
        <f>IF(ISERROR(VLOOKUP(CONCATENATE($A81,"_L_",DA$1),Records!$C$2:$H$6601,1,FALSE)),"",VLOOKUP(CONCATENATE($A81,"_L_",DA$1),Records!$C$2:$H$6601,5,FALSE))</f>
        <v/>
      </c>
      <c r="DB81" s="33" t="str">
        <f>IF(ISERROR(VLOOKUP(CONCATENATE($A81,"_L_",DA$1),Records!$C$2:$H$6601,1,FALSE)),"",VLOOKUP(CONCATENATE($A81,"_L_",DA$1),Records!$C$2:$H$6601,6,FALSE))</f>
        <v/>
      </c>
      <c r="DC81" s="32" t="str">
        <f>IF(ISERROR(VLOOKUP(CONCATENATE($A81,"_L_",DD$1),Records!$C$2:$H$6601,1,FALSE)),"",VLOOKUP(CONCATENATE($A81,"_L_",DD$1),Records!$C$2:$H$6601,4,FALSE))</f>
        <v/>
      </c>
      <c r="DD81" s="7" t="str">
        <f>IF(ISERROR(VLOOKUP(CONCATENATE($A81,"_L_",DD$1),Records!$C$2:$H$6601,1,FALSE)),"",VLOOKUP(CONCATENATE($A81,"_L_",DD$1),Records!$C$2:$H$6601,5,FALSE))</f>
        <v/>
      </c>
      <c r="DE81" s="33" t="str">
        <f>IF(ISERROR(VLOOKUP(CONCATENATE($A81,"_L_",DD$1),Records!$C$2:$H$6601,1,FALSE)),"",VLOOKUP(CONCATENATE($A81,"_L_",DD$1),Records!$C$2:$H$6601,6,FALSE))</f>
        <v/>
      </c>
      <c r="DF81" s="32" t="str">
        <f>IF(ISERROR(VLOOKUP(CONCATENATE($A81,"_L_",DG$1),Records!$C$2:$H$6601,1,FALSE)),"",VLOOKUP(CONCATENATE($A81,"_L_",DG$1),Records!$C$2:$H$6601,4,FALSE))</f>
        <v/>
      </c>
      <c r="DG81" s="7" t="str">
        <f>IF(ISERROR(VLOOKUP(CONCATENATE($A81,"_L_",DG$1),Records!$C$2:$H$6601,1,FALSE)),"",VLOOKUP(CONCATENATE($A81,"_L_",DG$1),Records!$C$2:$H$6601,5,FALSE))</f>
        <v/>
      </c>
      <c r="DH81" s="33" t="str">
        <f>IF(ISERROR(VLOOKUP(CONCATENATE($A81,"_L_",DG$1),Records!$C$2:$H$6601,1,FALSE)),"",VLOOKUP(CONCATENATE($A81,"_L_",DG$1),Records!$C$2:$H$6601,6,FALSE))</f>
        <v/>
      </c>
      <c r="DI81" s="32" t="str">
        <f>IF(ISERROR(VLOOKUP(CONCATENATE($A81,"_L_",DJ$1),Records!$C$2:$H$6601,1,FALSE)),"",VLOOKUP(CONCATENATE($A81,"_L_",DJ$1),Records!$C$2:$H$6601,4,FALSE))</f>
        <v/>
      </c>
      <c r="DJ81" s="7" t="str">
        <f>IF(ISERROR(VLOOKUP(CONCATENATE($A81,"_L_",DJ$1),Records!$C$2:$H$6601,1,FALSE)),"",VLOOKUP(CONCATENATE($A81,"_L_",DJ$1),Records!$C$2:$H$6601,5,FALSE))</f>
        <v/>
      </c>
      <c r="DK81" s="33" t="str">
        <f>IF(ISERROR(VLOOKUP(CONCATENATE($A81,"_L_",DJ$1),Records!$C$2:$H$6601,1,FALSE)),"",VLOOKUP(CONCATENATE($A81,"_L_",DJ$1),Records!$C$2:$H$6601,6,FALSE))</f>
        <v/>
      </c>
      <c r="DL81" s="32" t="str">
        <f>IF(ISERROR(VLOOKUP(CONCATENATE($A81,"_L_",DM$1),Records!$C$2:$H$6601,1,FALSE)),"",VLOOKUP(CONCATENATE($A81,"_L_",DM$1),Records!$C$2:$H$6601,4,FALSE))</f>
        <v/>
      </c>
      <c r="DM81" s="7" t="str">
        <f>IF(ISERROR(VLOOKUP(CONCATENATE($A81,"_L_",DM$1),Records!$C$2:$H$6601,1,FALSE)),"",VLOOKUP(CONCATENATE($A81,"_L_",DM$1),Records!$C$2:$H$6601,5,FALSE))</f>
        <v/>
      </c>
      <c r="DN81" s="33" t="str">
        <f>IF(ISERROR(VLOOKUP(CONCATENATE($A81,"_L_",DM$1),Records!$C$2:$H$6601,1,FALSE)),"",VLOOKUP(CONCATENATE($A81,"_L_",DM$1),Records!$C$2:$H$6601,6,FALSE))</f>
        <v/>
      </c>
      <c r="DO81" s="32" t="str">
        <f>IF(ISERROR(VLOOKUP(CONCATENATE($A81,"_L_",DP$1),Records!$C$2:$H$6601,1,FALSE)),"",VLOOKUP(CONCATENATE($A81,"_L_",DP$1),Records!$C$2:$H$6601,4,FALSE))</f>
        <v/>
      </c>
      <c r="DP81" s="7" t="str">
        <f>IF(ISERROR(VLOOKUP(CONCATENATE($A81,"_L_",DP$1),Records!$C$2:$H$6601,1,FALSE)),"",VLOOKUP(CONCATENATE($A81,"_L_",DP$1),Records!$C$2:$H$6601,5,FALSE))</f>
        <v/>
      </c>
      <c r="DQ81" s="33" t="str">
        <f>IF(ISERROR(VLOOKUP(CONCATENATE($A81,"_L_",DP$1),Records!$C$2:$H$6601,1,FALSE)),"",VLOOKUP(CONCATENATE($A81,"_L_",DP$1),Records!$C$2:$H$6601,6,FALSE))</f>
        <v/>
      </c>
      <c r="DR81" s="32" t="str">
        <f>IF(ISERROR(VLOOKUP(CONCATENATE($A81,"_L_",DS$1),Records!$C$2:$H$6601,1,FALSE)),"",VLOOKUP(CONCATENATE($A81,"_L_",DS$1),Records!$C$2:$H$6601,4,FALSE))</f>
        <v/>
      </c>
      <c r="DS81" s="7" t="str">
        <f>IF(ISERROR(VLOOKUP(CONCATENATE($A81,"_L_",DS$1),Records!$C$2:$H$6601,1,FALSE)),"",VLOOKUP(CONCATENATE($A81,"_L_",DS$1),Records!$C$2:$H$6601,5,FALSE))</f>
        <v/>
      </c>
      <c r="DT81" s="33" t="str">
        <f>IF(ISERROR(VLOOKUP(CONCATENATE($A81,"_L_",DS$1),Records!$C$2:$H$6601,1,FALSE)),"",VLOOKUP(CONCATENATE($A81,"_L_",DS$1),Records!$C$2:$H$6601,6,FALSE))</f>
        <v/>
      </c>
      <c r="DU81" s="32" t="str">
        <f>IF(ISERROR(VLOOKUP(CONCATENATE($A81,"_L_",DV$1),Records!$C$2:$H$6601,1,FALSE)),"",VLOOKUP(CONCATENATE($A81,"_L_",DV$1),Records!$C$2:$H$6601,4,FALSE))</f>
        <v/>
      </c>
      <c r="DV81" s="7" t="str">
        <f>IF(ISERROR(VLOOKUP(CONCATENATE($A81,"_L_",DV$1),Records!$C$2:$H$6601,1,FALSE)),"",VLOOKUP(CONCATENATE($A81,"_L_",DV$1),Records!$C$2:$H$6601,5,FALSE))</f>
        <v/>
      </c>
      <c r="DW81" s="33" t="str">
        <f>IF(ISERROR(VLOOKUP(CONCATENATE($A81,"_L_",DV$1),Records!$C$2:$H$6601,1,FALSE)),"",VLOOKUP(CONCATENATE($A81,"_L_",DV$1),Records!$C$2:$H$6601,6,FALSE))</f>
        <v/>
      </c>
      <c r="DX81" s="32" t="str">
        <f>IF(ISERROR(VLOOKUP(CONCATENATE($A81,"_L_",DY$1),Records!$C$2:$H$6601,1,FALSE)),"",VLOOKUP(CONCATENATE($A81,"_L_",DY$1),Records!$C$2:$H$6601,4,FALSE))</f>
        <v/>
      </c>
      <c r="DY81" s="7" t="str">
        <f>IF(ISERROR(VLOOKUP(CONCATENATE($A81,"_L_",DY$1),Records!$C$2:$H$6601,1,FALSE)),"",VLOOKUP(CONCATENATE($A81,"_L_",DY$1),Records!$C$2:$H$6601,5,FALSE))</f>
        <v/>
      </c>
      <c r="DZ81" s="33" t="str">
        <f>IF(ISERROR(VLOOKUP(CONCATENATE($A81,"_L_",DY$1),Records!$C$2:$H$6601,1,FALSE)),"",VLOOKUP(CONCATENATE($A81,"_L_",DY$1),Records!$C$2:$H$6601,6,FALSE))</f>
        <v/>
      </c>
      <c r="EA81" s="32" t="str">
        <f>IF(ISERROR(VLOOKUP(CONCATENATE($A81,"_L_",EB$1),Records!$C$2:$H$6601,1,FALSE)),"",VLOOKUP(CONCATENATE($A81,"_L_",EB$1),Records!$C$2:$H$6601,4,FALSE))</f>
        <v/>
      </c>
      <c r="EB81" s="7" t="str">
        <f>IF(ISERROR(VLOOKUP(CONCATENATE($A81,"_L_",EB$1),Records!$C$2:$H$6601,1,FALSE)),"",VLOOKUP(CONCATENATE($A81,"_L_",EB$1),Records!$C$2:$H$6601,5,FALSE))</f>
        <v/>
      </c>
      <c r="EC81" s="33" t="str">
        <f>IF(ISERROR(VLOOKUP(CONCATENATE($A81,"_L_",EB$1),Records!$C$2:$H$6601,1,FALSE)),"",VLOOKUP(CONCATENATE($A81,"_L_",EB$1),Records!$C$2:$H$6601,6,FALSE))</f>
        <v/>
      </c>
    </row>
    <row r="82" spans="1:133" ht="15.75" x14ac:dyDescent="0.25">
      <c r="A82" s="11">
        <v>42264</v>
      </c>
      <c r="B82" s="17" t="s">
        <v>70</v>
      </c>
      <c r="C82" s="18">
        <f t="shared" si="3"/>
        <v>12</v>
      </c>
      <c r="D82" s="28" t="s">
        <v>62</v>
      </c>
      <c r="E82" s="8" t="s">
        <v>71</v>
      </c>
      <c r="F82" s="62">
        <f t="shared" si="2"/>
        <v>0</v>
      </c>
      <c r="G82" s="62">
        <f>HomeCalc!F82</f>
        <v>0</v>
      </c>
      <c r="H82" s="32" t="str">
        <f>IF(ISERROR(VLOOKUP(CONCATENATE($A82,"_L_",I$1),Records!$C$2:$H$6601,1,FALSE)),"",VLOOKUP(CONCATENATE($A82,"_L_",I$1),Records!$C$2:$H$6601,4,FALSE))</f>
        <v/>
      </c>
      <c r="I82" s="7" t="str">
        <f>IF(ISERROR(VLOOKUP(CONCATENATE($A82,"_L_",I$1),Records!$C$2:$H$6601,1,FALSE)),"",VLOOKUP(CONCATENATE($A82,"_L_",I$1),Records!$C$2:$H$6601,5,FALSE))</f>
        <v/>
      </c>
      <c r="J82" s="33" t="str">
        <f>IF(ISERROR(VLOOKUP(CONCATENATE($A82,"_L_",I$1),Records!$C$2:$H$6601,1,FALSE)),"",VLOOKUP(CONCATENATE($A82,"_L_",I$1),Records!$C$2:$H$6601,6,FALSE))</f>
        <v/>
      </c>
      <c r="K82" s="32" t="str">
        <f>IF(ISERROR(VLOOKUP(CONCATENATE($A82,"_L_",L$1),Records!$C$2:$H$6601,1,FALSE)),"",VLOOKUP(CONCATENATE($A82,"_L_",L$1),Records!$C$2:$H$6601,4,FALSE))</f>
        <v/>
      </c>
      <c r="L82" s="7" t="str">
        <f>IF(ISERROR(VLOOKUP(CONCATENATE($A82,"_L_",L$1),Records!$C$2:$H$6601,1,FALSE)),"",VLOOKUP(CONCATENATE($A82,"_L_",L$1),Records!$C$2:$H$6601,5,FALSE))</f>
        <v/>
      </c>
      <c r="M82" s="33" t="str">
        <f>IF(ISERROR(VLOOKUP(CONCATENATE($A82,"_L_",L$1),Records!$C$2:$H$6601,1,FALSE)),"",VLOOKUP(CONCATENATE($A82,"_L_",L$1),Records!$C$2:$H$6601,6,FALSE))</f>
        <v/>
      </c>
      <c r="N82" s="32" t="str">
        <f>IF(ISERROR(VLOOKUP(CONCATENATE($A82,"_L_",O$1),Records!$C$2:$H$6601,1,FALSE)),"",VLOOKUP(CONCATENATE($A82,"_L_",O$1),Records!$C$2:$H$6601,4,FALSE))</f>
        <v/>
      </c>
      <c r="O82" s="7" t="str">
        <f>IF(ISERROR(VLOOKUP(CONCATENATE($A82,"_L_",O$1),Records!$C$2:$H$6601,1,FALSE)),"",VLOOKUP(CONCATENATE($A82,"_L_",O$1),Records!$C$2:$H$6601,5,FALSE))</f>
        <v/>
      </c>
      <c r="P82" s="33" t="str">
        <f>IF(ISERROR(VLOOKUP(CONCATENATE($A82,"_L_",O$1),Records!$C$2:$H$6601,1,FALSE)),"",VLOOKUP(CONCATENATE($A82,"_L_",O$1),Records!$C$2:$H$6601,6,FALSE))</f>
        <v/>
      </c>
      <c r="Q82" s="32" t="str">
        <f>IF(ISERROR(VLOOKUP(CONCATENATE($A82,"_L_",R$1),Records!$C$2:$H$6601,1,FALSE)),"",VLOOKUP(CONCATENATE($A82,"_L_",R$1),Records!$C$2:$H$6601,4,FALSE))</f>
        <v/>
      </c>
      <c r="R82" s="7" t="str">
        <f>IF(ISERROR(VLOOKUP(CONCATENATE($A82,"_L_",R$1),Records!$C$2:$H$6601,1,FALSE)),"",VLOOKUP(CONCATENATE($A82,"_L_",R$1),Records!$C$2:$H$6601,5,FALSE))</f>
        <v/>
      </c>
      <c r="S82" s="33" t="str">
        <f>IF(ISERROR(VLOOKUP(CONCATENATE($A82,"_L_",R$1),Records!$C$2:$H$6601,1,FALSE)),"",VLOOKUP(CONCATENATE($A82,"_L_",R$1),Records!$C$2:$H$6601,6,FALSE))</f>
        <v/>
      </c>
      <c r="T82" s="32" t="str">
        <f>IF(ISERROR(VLOOKUP(CONCATENATE($A82,"_L_",U$1),Records!$C$2:$H$6601,1,FALSE)),"",VLOOKUP(CONCATENATE($A82,"_L_",U$1),Records!$C$2:$H$6601,4,FALSE))</f>
        <v/>
      </c>
      <c r="U82" s="7" t="str">
        <f>IF(ISERROR(VLOOKUP(CONCATENATE($A82,"_L_",U$1),Records!$C$2:$H$6601,1,FALSE)),"",VLOOKUP(CONCATENATE($A82,"_L_",U$1),Records!$C$2:$H$6601,5,FALSE))</f>
        <v/>
      </c>
      <c r="V82" s="33" t="str">
        <f>IF(ISERROR(VLOOKUP(CONCATENATE($A82,"_L_",U$1),Records!$C$2:$H$6601,1,FALSE)),"",VLOOKUP(CONCATENATE($A82,"_L_",U$1),Records!$C$2:$H$6601,6,FALSE))</f>
        <v/>
      </c>
      <c r="W82" s="32" t="str">
        <f>IF(ISERROR(VLOOKUP(CONCATENATE($A82,"_L_",X$1),Records!$C$2:$H$6601,1,FALSE)),"",VLOOKUP(CONCATENATE($A82,"_L_",X$1),Records!$C$2:$H$6601,4,FALSE))</f>
        <v/>
      </c>
      <c r="X82" s="7" t="str">
        <f>IF(ISERROR(VLOOKUP(CONCATENATE($A82,"_L_",X$1),Records!$C$2:$H$6601,1,FALSE)),"",VLOOKUP(CONCATENATE($A82,"_L_",X$1),Records!$C$2:$H$6601,5,FALSE))</f>
        <v/>
      </c>
      <c r="Y82" s="33" t="str">
        <f>IF(ISERROR(VLOOKUP(CONCATENATE($A82,"_L_",X$1),Records!$C$2:$H$6601,1,FALSE)),"",VLOOKUP(CONCATENATE($A82,"_L_",X$1),Records!$C$2:$H$6601,6,FALSE))</f>
        <v/>
      </c>
      <c r="Z82" s="32" t="str">
        <f>IF(ISERROR(VLOOKUP(CONCATENATE($A82,"_L_",AA$1),Records!$C$2:$H$6601,1,FALSE)),"",VLOOKUP(CONCATENATE($A82,"_L_",AA$1),Records!$C$2:$H$6601,4,FALSE))</f>
        <v/>
      </c>
      <c r="AA82" s="7" t="str">
        <f>IF(ISERROR(VLOOKUP(CONCATENATE($A82,"_L_",AA$1),Records!$C$2:$H$6601,1,FALSE)),"",VLOOKUP(CONCATENATE($A82,"_L_",AA$1),Records!$C$2:$H$6601,5,FALSE))</f>
        <v/>
      </c>
      <c r="AB82" s="33" t="str">
        <f>IF(ISERROR(VLOOKUP(CONCATENATE($A82,"_L_",AA$1),Records!$C$2:$H$6601,1,FALSE)),"",VLOOKUP(CONCATENATE($A82,"_L_",AA$1),Records!$C$2:$H$6601,6,FALSE))</f>
        <v/>
      </c>
      <c r="AC82" s="32" t="str">
        <f>IF(ISERROR(VLOOKUP(CONCATENATE($A82,"_L_",AD$1),Records!$C$2:$H$6601,1,FALSE)),"",VLOOKUP(CONCATENATE($A82,"_L_",AD$1),Records!$C$2:$H$6601,4,FALSE))</f>
        <v/>
      </c>
      <c r="AD82" s="7" t="str">
        <f>IF(ISERROR(VLOOKUP(CONCATENATE($A82,"_L_",AD$1),Records!$C$2:$H$6601,1,FALSE)),"",VLOOKUP(CONCATENATE($A82,"_L_",AD$1),Records!$C$2:$H$6601,5,FALSE))</f>
        <v/>
      </c>
      <c r="AE82" s="33" t="str">
        <f>IF(ISERROR(VLOOKUP(CONCATENATE($A82,"_L_",AD$1),Records!$C$2:$H$6601,1,FALSE)),"",VLOOKUP(CONCATENATE($A82,"_L_",AD$1),Records!$C$2:$H$6601,6,FALSE))</f>
        <v/>
      </c>
      <c r="AF82" s="32" t="str">
        <f>IF(ISERROR(VLOOKUP(CONCATENATE($A82,"_L_",AG$1),Records!$C$2:$H$6601,1,FALSE)),"",VLOOKUP(CONCATENATE($A82,"_L_",AG$1),Records!$C$2:$H$6601,4,FALSE))</f>
        <v/>
      </c>
      <c r="AG82" s="7" t="str">
        <f>IF(ISERROR(VLOOKUP(CONCATENATE($A82,"_L_",AG$1),Records!$C$2:$H$6601,1,FALSE)),"",VLOOKUP(CONCATENATE($A82,"_L_",AG$1),Records!$C$2:$H$6601,5,FALSE))</f>
        <v/>
      </c>
      <c r="AH82" s="33" t="str">
        <f>IF(ISERROR(VLOOKUP(CONCATENATE($A82,"_L_",AG$1),Records!$C$2:$H$6601,1,FALSE)),"",VLOOKUP(CONCATENATE($A82,"_L_",AG$1),Records!$C$2:$H$6601,6,FALSE))</f>
        <v/>
      </c>
      <c r="AI82" s="32" t="str">
        <f>IF(ISERROR(VLOOKUP(CONCATENATE($A82,"_L_",AJ$1),Records!$C$2:$H$6601,1,FALSE)),"",VLOOKUP(CONCATENATE($A82,"_L_",AJ$1),Records!$C$2:$H$6601,4,FALSE))</f>
        <v/>
      </c>
      <c r="AJ82" s="7" t="str">
        <f>IF(ISERROR(VLOOKUP(CONCATENATE($A82,"_L_",AJ$1),Records!$C$2:$H$6601,1,FALSE)),"",VLOOKUP(CONCATENATE($A82,"_L_",AJ$1),Records!$C$2:$H$6601,5,FALSE))</f>
        <v/>
      </c>
      <c r="AK82" s="33" t="str">
        <f>IF(ISERROR(VLOOKUP(CONCATENATE($A82,"_L_",AJ$1),Records!$C$2:$H$6601,1,FALSE)),"",VLOOKUP(CONCATENATE($A82,"_L_",AJ$1),Records!$C$2:$H$6601,6,FALSE))</f>
        <v/>
      </c>
      <c r="AL82" s="32" t="str">
        <f>IF(ISERROR(VLOOKUP(CONCATENATE($A82,"_L_",AM$1),Records!$C$2:$H$6601,1,FALSE)),"",VLOOKUP(CONCATENATE($A82,"_L_",AM$1),Records!$C$2:$H$6601,4,FALSE))</f>
        <v/>
      </c>
      <c r="AM82" s="7" t="str">
        <f>IF(ISERROR(VLOOKUP(CONCATENATE($A82,"_L_",AM$1),Records!$C$2:$H$6601,1,FALSE)),"",VLOOKUP(CONCATENATE($A82,"_L_",AM$1),Records!$C$2:$H$6601,5,FALSE))</f>
        <v/>
      </c>
      <c r="AN82" s="33" t="str">
        <f>IF(ISERROR(VLOOKUP(CONCATENATE($A82,"_L_",AM$1),Records!$C$2:$H$6601,1,FALSE)),"",VLOOKUP(CONCATENATE($A82,"_L_",AM$1),Records!$C$2:$H$6601,6,FALSE))</f>
        <v/>
      </c>
      <c r="AO82" s="32" t="str">
        <f>IF(ISERROR(VLOOKUP(CONCATENATE($A82,"_L_",AP$1),Records!$C$2:$H$6601,1,FALSE)),"",VLOOKUP(CONCATENATE($A82,"_L_",AP$1),Records!$C$2:$H$6601,4,FALSE))</f>
        <v/>
      </c>
      <c r="AP82" s="7" t="str">
        <f>IF(ISERROR(VLOOKUP(CONCATENATE($A82,"_L_",AP$1),Records!$C$2:$H$6601,1,FALSE)),"",VLOOKUP(CONCATENATE($A82,"_L_",AP$1),Records!$C$2:$H$6601,5,FALSE))</f>
        <v/>
      </c>
      <c r="AQ82" s="33" t="str">
        <f>IF(ISERROR(VLOOKUP(CONCATENATE($A82,"_L_",AP$1),Records!$C$2:$H$6601,1,FALSE)),"",VLOOKUP(CONCATENATE($A82,"_L_",AP$1),Records!$C$2:$H$6601,6,FALSE))</f>
        <v/>
      </c>
      <c r="AR82" s="32" t="str">
        <f>IF(ISERROR(VLOOKUP(CONCATENATE($A82,"_L_",AS$1),Records!$C$2:$H$6601,1,FALSE)),"",VLOOKUP(CONCATENATE($A82,"_L_",AS$1),Records!$C$2:$H$6601,4,FALSE))</f>
        <v/>
      </c>
      <c r="AS82" s="7" t="str">
        <f>IF(ISERROR(VLOOKUP(CONCATENATE($A82,"_L_",AS$1),Records!$C$2:$H$6601,1,FALSE)),"",VLOOKUP(CONCATENATE($A82,"_L_",AS$1),Records!$C$2:$H$6601,5,FALSE))</f>
        <v/>
      </c>
      <c r="AT82" s="33" t="str">
        <f>IF(ISERROR(VLOOKUP(CONCATENATE($A82,"_L_",AS$1),Records!$C$2:$H$6601,1,FALSE)),"",VLOOKUP(CONCATENATE($A82,"_L_",AS$1),Records!$C$2:$H$6601,6,FALSE))</f>
        <v/>
      </c>
      <c r="AU82" s="32" t="str">
        <f>IF(ISERROR(VLOOKUP(CONCATENATE($A82,"_L_",AV$1),Records!$C$2:$H$6601,1,FALSE)),"",VLOOKUP(CONCATENATE($A82,"_L_",AV$1),Records!$C$2:$H$6601,4,FALSE))</f>
        <v/>
      </c>
      <c r="AV82" s="7" t="str">
        <f>IF(ISERROR(VLOOKUP(CONCATENATE($A82,"_L_",AV$1),Records!$C$2:$H$6601,1,FALSE)),"",VLOOKUP(CONCATENATE($A82,"_L_",AV$1),Records!$C$2:$H$6601,5,FALSE))</f>
        <v/>
      </c>
      <c r="AW82" s="33" t="str">
        <f>IF(ISERROR(VLOOKUP(CONCATENATE($A82,"_L_",AV$1),Records!$C$2:$H$6601,1,FALSE)),"",VLOOKUP(CONCATENATE($A82,"_L_",AV$1),Records!$C$2:$H$6601,6,FALSE))</f>
        <v/>
      </c>
      <c r="AX82" s="32" t="str">
        <f>IF(ISERROR(VLOOKUP(CONCATENATE($A82,"_L_",AY$1),Records!$C$2:$H$6601,1,FALSE)),"",VLOOKUP(CONCATENATE($A82,"_L_",AY$1),Records!$C$2:$H$6601,4,FALSE))</f>
        <v/>
      </c>
      <c r="AY82" s="7" t="str">
        <f>IF(ISERROR(VLOOKUP(CONCATENATE($A82,"_L_",AY$1),Records!$C$2:$H$6601,1,FALSE)),"",VLOOKUP(CONCATENATE($A82,"_L_",AY$1),Records!$C$2:$H$6601,5,FALSE))</f>
        <v/>
      </c>
      <c r="AZ82" s="33" t="str">
        <f>IF(ISERROR(VLOOKUP(CONCATENATE($A82,"_L_",AY$1),Records!$C$2:$H$6601,1,FALSE)),"",VLOOKUP(CONCATENATE($A82,"_L_",AY$1),Records!$C$2:$H$6601,6,FALSE))</f>
        <v/>
      </c>
      <c r="BA82" s="32" t="str">
        <f>IF(ISERROR(VLOOKUP(CONCATENATE($A82,"_L_",BB$1),Records!$C$2:$H$6601,1,FALSE)),"",VLOOKUP(CONCATENATE($A82,"_L_",BB$1),Records!$C$2:$H$6601,4,FALSE))</f>
        <v/>
      </c>
      <c r="BB82" s="7" t="str">
        <f>IF(ISERROR(VLOOKUP(CONCATENATE($A82,"_L_",BB$1),Records!$C$2:$H$6601,1,FALSE)),"",VLOOKUP(CONCATENATE($A82,"_L_",BB$1),Records!$C$2:$H$6601,5,FALSE))</f>
        <v/>
      </c>
      <c r="BC82" s="33" t="str">
        <f>IF(ISERROR(VLOOKUP(CONCATENATE($A82,"_L_",BB$1),Records!$C$2:$H$6601,1,FALSE)),"",VLOOKUP(CONCATENATE($A82,"_L_",BB$1),Records!$C$2:$H$6601,6,FALSE))</f>
        <v/>
      </c>
      <c r="BD82" s="32" t="str">
        <f>IF(ISERROR(VLOOKUP(CONCATENATE($A82,"_L_",BE$1),Records!$C$2:$H$6601,1,FALSE)),"",VLOOKUP(CONCATENATE($A82,"_L_",BE$1),Records!$C$2:$H$6601,4,FALSE))</f>
        <v/>
      </c>
      <c r="BE82" s="7" t="str">
        <f>IF(ISERROR(VLOOKUP(CONCATENATE($A82,"_L_",BE$1),Records!$C$2:$H$6601,1,FALSE)),"",VLOOKUP(CONCATENATE($A82,"_L_",BE$1),Records!$C$2:$H$6601,5,FALSE))</f>
        <v/>
      </c>
      <c r="BF82" s="33" t="str">
        <f>IF(ISERROR(VLOOKUP(CONCATENATE($A82,"_L_",BE$1),Records!$C$2:$H$6601,1,FALSE)),"",VLOOKUP(CONCATENATE($A82,"_L_",BE$1),Records!$C$2:$H$6601,6,FALSE))</f>
        <v/>
      </c>
      <c r="BG82" s="32" t="str">
        <f>IF(ISERROR(VLOOKUP(CONCATENATE($A82,"_L_",BH$1),Records!$C$2:$H$6601,1,FALSE)),"",VLOOKUP(CONCATENATE($A82,"_L_",BH$1),Records!$C$2:$H$6601,4,FALSE))</f>
        <v/>
      </c>
      <c r="BH82" s="7" t="str">
        <f>IF(ISERROR(VLOOKUP(CONCATENATE($A82,"_L_",BH$1),Records!$C$2:$H$6601,1,FALSE)),"",VLOOKUP(CONCATENATE($A82,"_L_",BH$1),Records!$C$2:$H$6601,5,FALSE))</f>
        <v/>
      </c>
      <c r="BI82" s="33" t="str">
        <f>IF(ISERROR(VLOOKUP(CONCATENATE($A82,"_L_",BH$1),Records!$C$2:$H$6601,1,FALSE)),"",VLOOKUP(CONCATENATE($A82,"_L_",BH$1),Records!$C$2:$H$6601,6,FALSE))</f>
        <v/>
      </c>
      <c r="BJ82" s="32" t="str">
        <f>IF(ISERROR(VLOOKUP(CONCATENATE($A82,"_L_",BK$1),Records!$C$2:$H$6601,1,FALSE)),"",VLOOKUP(CONCATENATE($A82,"_L_",BK$1),Records!$C$2:$H$6601,4,FALSE))</f>
        <v/>
      </c>
      <c r="BK82" s="7" t="str">
        <f>IF(ISERROR(VLOOKUP(CONCATENATE($A82,"_L_",BK$1),Records!$C$2:$H$6601,1,FALSE)),"",VLOOKUP(CONCATENATE($A82,"_L_",BK$1),Records!$C$2:$H$6601,5,FALSE))</f>
        <v/>
      </c>
      <c r="BL82" s="33" t="str">
        <f>IF(ISERROR(VLOOKUP(CONCATENATE($A82,"_L_",BK$1),Records!$C$2:$H$6601,1,FALSE)),"",VLOOKUP(CONCATENATE($A82,"_L_",BK$1),Records!$C$2:$H$6601,6,FALSE))</f>
        <v/>
      </c>
      <c r="BM82" s="32" t="str">
        <f>IF(ISERROR(VLOOKUP(CONCATENATE($A82,"_L_",BN$1),Records!$C$2:$H$6601,1,FALSE)),"",VLOOKUP(CONCATENATE($A82,"_L_",BN$1),Records!$C$2:$H$6601,4,FALSE))</f>
        <v/>
      </c>
      <c r="BN82" s="7" t="str">
        <f>IF(ISERROR(VLOOKUP(CONCATENATE($A82,"_L_",BN$1),Records!$C$2:$H$6601,1,FALSE)),"",VLOOKUP(CONCATENATE($A82,"_L_",BN$1),Records!$C$2:$H$6601,5,FALSE))</f>
        <v/>
      </c>
      <c r="BO82" s="33" t="str">
        <f>IF(ISERROR(VLOOKUP(CONCATENATE($A82,"_L_",BN$1),Records!$C$2:$H$6601,1,FALSE)),"",VLOOKUP(CONCATENATE($A82,"_L_",BN$1),Records!$C$2:$H$6601,6,FALSE))</f>
        <v/>
      </c>
      <c r="BP82" s="32" t="str">
        <f>IF(ISERROR(VLOOKUP(CONCATENATE($A82,"_L_",BQ$1),Records!$C$2:$H$6601,1,FALSE)),"",VLOOKUP(CONCATENATE($A82,"_L_",BQ$1),Records!$C$2:$H$6601,4,FALSE))</f>
        <v/>
      </c>
      <c r="BQ82" s="7" t="str">
        <f>IF(ISERROR(VLOOKUP(CONCATENATE($A82,"_L_",BQ$1),Records!$C$2:$H$6601,1,FALSE)),"",VLOOKUP(CONCATENATE($A82,"_L_",BQ$1),Records!$C$2:$H$6601,5,FALSE))</f>
        <v/>
      </c>
      <c r="BR82" s="33" t="str">
        <f>IF(ISERROR(VLOOKUP(CONCATENATE($A82,"_L_",BQ$1),Records!$C$2:$H$6601,1,FALSE)),"",VLOOKUP(CONCATENATE($A82,"_L_",BQ$1),Records!$C$2:$H$6601,6,FALSE))</f>
        <v/>
      </c>
      <c r="BS82" s="32" t="str">
        <f>IF(ISERROR(VLOOKUP(CONCATENATE($A82,"_L_",BT$1),Records!$C$2:$H$6601,1,FALSE)),"",VLOOKUP(CONCATENATE($A82,"_L_",BT$1),Records!$C$2:$H$6601,4,FALSE))</f>
        <v/>
      </c>
      <c r="BT82" s="7" t="str">
        <f>IF(ISERROR(VLOOKUP(CONCATENATE($A82,"_L_",BT$1),Records!$C$2:$H$6601,1,FALSE)),"",VLOOKUP(CONCATENATE($A82,"_L_",BT$1),Records!$C$2:$H$6601,5,FALSE))</f>
        <v/>
      </c>
      <c r="BU82" s="33" t="str">
        <f>IF(ISERROR(VLOOKUP(CONCATENATE($A82,"_L_",BT$1),Records!$C$2:$H$6601,1,FALSE)),"",VLOOKUP(CONCATENATE($A82,"_L_",BT$1),Records!$C$2:$H$6601,6,FALSE))</f>
        <v/>
      </c>
      <c r="BV82" s="32" t="str">
        <f>IF(ISERROR(VLOOKUP(CONCATENATE($A82,"_L_",BW$1),Records!$C$2:$H$6601,1,FALSE)),"",VLOOKUP(CONCATENATE($A82,"_L_",BW$1),Records!$C$2:$H$6601,4,FALSE))</f>
        <v/>
      </c>
      <c r="BW82" s="7" t="str">
        <f>IF(ISERROR(VLOOKUP(CONCATENATE($A82,"_L_",BW$1),Records!$C$2:$H$6601,1,FALSE)),"",VLOOKUP(CONCATENATE($A82,"_L_",BW$1),Records!$C$2:$H$6601,5,FALSE))</f>
        <v/>
      </c>
      <c r="BX82" s="33" t="str">
        <f>IF(ISERROR(VLOOKUP(CONCATENATE($A82,"_L_",BW$1),Records!$C$2:$H$6601,1,FALSE)),"",VLOOKUP(CONCATENATE($A82,"_L_",BW$1),Records!$C$2:$H$6601,6,FALSE))</f>
        <v/>
      </c>
      <c r="BY82" s="32" t="str">
        <f>IF(ISERROR(VLOOKUP(CONCATENATE($A82,"_L_",BZ$1),Records!$C$2:$H$6601,1,FALSE)),"",VLOOKUP(CONCATENATE($A82,"_L_",BZ$1),Records!$C$2:$H$6601,4,FALSE))</f>
        <v/>
      </c>
      <c r="BZ82" s="7" t="str">
        <f>IF(ISERROR(VLOOKUP(CONCATENATE($A82,"_L_",BZ$1),Records!$C$2:$H$6601,1,FALSE)),"",VLOOKUP(CONCATENATE($A82,"_L_",BZ$1),Records!$C$2:$H$6601,5,FALSE))</f>
        <v/>
      </c>
      <c r="CA82" s="33" t="str">
        <f>IF(ISERROR(VLOOKUP(CONCATENATE($A82,"_L_",BZ$1),Records!$C$2:$H$6601,1,FALSE)),"",VLOOKUP(CONCATENATE($A82,"_L_",BZ$1),Records!$C$2:$H$6601,6,FALSE))</f>
        <v/>
      </c>
      <c r="CB82" s="32" t="str">
        <f>IF(ISERROR(VLOOKUP(CONCATENATE($A82,"_L_",CC$1),Records!$C$2:$H$6601,1,FALSE)),"",VLOOKUP(CONCATENATE($A82,"_L_",CC$1),Records!$C$2:$H$6601,4,FALSE))</f>
        <v/>
      </c>
      <c r="CC82" s="7" t="str">
        <f>IF(ISERROR(VLOOKUP(CONCATENATE($A82,"_L_",CC$1),Records!$C$2:$H$6601,1,FALSE)),"",VLOOKUP(CONCATENATE($A82,"_L_",CC$1),Records!$C$2:$H$6601,5,FALSE))</f>
        <v/>
      </c>
      <c r="CD82" s="33" t="str">
        <f>IF(ISERROR(VLOOKUP(CONCATENATE($A82,"_L_",CC$1),Records!$C$2:$H$6601,1,FALSE)),"",VLOOKUP(CONCATENATE($A82,"_L_",CC$1),Records!$C$2:$H$6601,6,FALSE))</f>
        <v/>
      </c>
      <c r="CE82" s="32" t="str">
        <f>IF(ISERROR(VLOOKUP(CONCATENATE($A82,"_L_",CF$1),Records!$C$2:$H$6601,1,FALSE)),"",VLOOKUP(CONCATENATE($A82,"_L_",CF$1),Records!$C$2:$H$6601,4,FALSE))</f>
        <v/>
      </c>
      <c r="CF82" s="7" t="str">
        <f>IF(ISERROR(VLOOKUP(CONCATENATE($A82,"_L_",CF$1),Records!$C$2:$H$6601,1,FALSE)),"",VLOOKUP(CONCATENATE($A82,"_L_",CF$1),Records!$C$2:$H$6601,5,FALSE))</f>
        <v/>
      </c>
      <c r="CG82" s="33" t="str">
        <f>IF(ISERROR(VLOOKUP(CONCATENATE($A82,"_L_",CF$1),Records!$C$2:$H$6601,1,FALSE)),"",VLOOKUP(CONCATENATE($A82,"_L_",CF$1),Records!$C$2:$H$6601,6,FALSE))</f>
        <v/>
      </c>
      <c r="CH82" s="32" t="str">
        <f>IF(ISERROR(VLOOKUP(CONCATENATE($A82,"_L_",CI$1),Records!$C$2:$H$6601,1,FALSE)),"",VLOOKUP(CONCATENATE($A82,"_L_",CI$1),Records!$C$2:$H$6601,4,FALSE))</f>
        <v/>
      </c>
      <c r="CI82" s="7" t="str">
        <f>IF(ISERROR(VLOOKUP(CONCATENATE($A82,"_L_",CI$1),Records!$C$2:$H$6601,1,FALSE)),"",VLOOKUP(CONCATENATE($A82,"_L_",CI$1),Records!$C$2:$H$6601,5,FALSE))</f>
        <v/>
      </c>
      <c r="CJ82" s="33" t="str">
        <f>IF(ISERROR(VLOOKUP(CONCATENATE($A82,"_L_",CI$1),Records!$C$2:$H$6601,1,FALSE)),"",VLOOKUP(CONCATENATE($A82,"_L_",CI$1),Records!$C$2:$H$6601,6,FALSE))</f>
        <v/>
      </c>
      <c r="CK82" s="32" t="str">
        <f>IF(ISERROR(VLOOKUP(CONCATENATE($A82,"_L_",CL$1),Records!$C$2:$H$6601,1,FALSE)),"",VLOOKUP(CONCATENATE($A82,"_L_",CL$1),Records!$C$2:$H$6601,4,FALSE))</f>
        <v/>
      </c>
      <c r="CL82" s="7" t="str">
        <f>IF(ISERROR(VLOOKUP(CONCATENATE($A82,"_L_",CL$1),Records!$C$2:$H$6601,1,FALSE)),"",VLOOKUP(CONCATENATE($A82,"_L_",CL$1),Records!$C$2:$H$6601,5,FALSE))</f>
        <v/>
      </c>
      <c r="CM82" s="33" t="str">
        <f>IF(ISERROR(VLOOKUP(CONCATENATE($A82,"_L_",CL$1),Records!$C$2:$H$6601,1,FALSE)),"",VLOOKUP(CONCATENATE($A82,"_L_",CL$1),Records!$C$2:$H$6601,6,FALSE))</f>
        <v/>
      </c>
      <c r="CN82" s="32" t="str">
        <f>IF(ISERROR(VLOOKUP(CONCATENATE($A82,"_L_",CO$1),Records!$C$2:$H$6601,1,FALSE)),"",VLOOKUP(CONCATENATE($A82,"_L_",CO$1),Records!$C$2:$H$6601,4,FALSE))</f>
        <v/>
      </c>
      <c r="CO82" s="7" t="str">
        <f>IF(ISERROR(VLOOKUP(CONCATENATE($A82,"_L_",CO$1),Records!$C$2:$H$6601,1,FALSE)),"",VLOOKUP(CONCATENATE($A82,"_L_",CO$1),Records!$C$2:$H$6601,5,FALSE))</f>
        <v/>
      </c>
      <c r="CP82" s="33" t="str">
        <f>IF(ISERROR(VLOOKUP(CONCATENATE($A82,"_L_",CO$1),Records!$C$2:$H$6601,1,FALSE)),"",VLOOKUP(CONCATENATE($A82,"_L_",CO$1),Records!$C$2:$H$6601,6,FALSE))</f>
        <v/>
      </c>
      <c r="CQ82" s="32" t="str">
        <f>IF(ISERROR(VLOOKUP(CONCATENATE($A82,"_L_",CR$1),Records!$C$2:$H$6601,1,FALSE)),"",VLOOKUP(CONCATENATE($A82,"_L_",CR$1),Records!$C$2:$H$6601,4,FALSE))</f>
        <v/>
      </c>
      <c r="CR82" s="7" t="str">
        <f>IF(ISERROR(VLOOKUP(CONCATENATE($A82,"_L_",CR$1),Records!$C$2:$H$6601,1,FALSE)),"",VLOOKUP(CONCATENATE($A82,"_L_",CR$1),Records!$C$2:$H$6601,5,FALSE))</f>
        <v/>
      </c>
      <c r="CS82" s="33" t="str">
        <f>IF(ISERROR(VLOOKUP(CONCATENATE($A82,"_L_",CR$1),Records!$C$2:$H$6601,1,FALSE)),"",VLOOKUP(CONCATENATE($A82,"_L_",CR$1),Records!$C$2:$H$6601,6,FALSE))</f>
        <v/>
      </c>
      <c r="CT82" s="32" t="str">
        <f>IF(ISERROR(VLOOKUP(CONCATENATE($A82,"_L_",CU$1),Records!$C$2:$H$6601,1,FALSE)),"",VLOOKUP(CONCATENATE($A82,"_L_",CU$1),Records!$C$2:$H$6601,4,FALSE))</f>
        <v/>
      </c>
      <c r="CU82" s="7" t="str">
        <f>IF(ISERROR(VLOOKUP(CONCATENATE($A82,"_L_",CU$1),Records!$C$2:$H$6601,1,FALSE)),"",VLOOKUP(CONCATENATE($A82,"_L_",CU$1),Records!$C$2:$H$6601,5,FALSE))</f>
        <v/>
      </c>
      <c r="CV82" s="33" t="str">
        <f>IF(ISERROR(VLOOKUP(CONCATENATE($A82,"_L_",CU$1),Records!$C$2:$H$6601,1,FALSE)),"",VLOOKUP(CONCATENATE($A82,"_L_",CU$1),Records!$C$2:$H$6601,6,FALSE))</f>
        <v/>
      </c>
      <c r="CW82" s="32" t="str">
        <f>IF(ISERROR(VLOOKUP(CONCATENATE($A82,"_L_",CX$1),Records!$C$2:$H$6601,1,FALSE)),"",VLOOKUP(CONCATENATE($A82,"_L_",CX$1),Records!$C$2:$H$6601,4,FALSE))</f>
        <v/>
      </c>
      <c r="CX82" s="7" t="str">
        <f>IF(ISERROR(VLOOKUP(CONCATENATE($A82,"_L_",CX$1),Records!$C$2:$H$6601,1,FALSE)),"",VLOOKUP(CONCATENATE($A82,"_L_",CX$1),Records!$C$2:$H$6601,5,FALSE))</f>
        <v/>
      </c>
      <c r="CY82" s="33" t="str">
        <f>IF(ISERROR(VLOOKUP(CONCATENATE($A82,"_L_",CX$1),Records!$C$2:$H$6601,1,FALSE)),"",VLOOKUP(CONCATENATE($A82,"_L_",CX$1),Records!$C$2:$H$6601,6,FALSE))</f>
        <v/>
      </c>
      <c r="CZ82" s="32" t="str">
        <f>IF(ISERROR(VLOOKUP(CONCATENATE($A82,"_L_",DA$1),Records!$C$2:$H$6601,1,FALSE)),"",VLOOKUP(CONCATENATE($A82,"_L_",DA$1),Records!$C$2:$H$6601,4,FALSE))</f>
        <v/>
      </c>
      <c r="DA82" s="7" t="str">
        <f>IF(ISERROR(VLOOKUP(CONCATENATE($A82,"_L_",DA$1),Records!$C$2:$H$6601,1,FALSE)),"",VLOOKUP(CONCATENATE($A82,"_L_",DA$1),Records!$C$2:$H$6601,5,FALSE))</f>
        <v/>
      </c>
      <c r="DB82" s="33" t="str">
        <f>IF(ISERROR(VLOOKUP(CONCATENATE($A82,"_L_",DA$1),Records!$C$2:$H$6601,1,FALSE)),"",VLOOKUP(CONCATENATE($A82,"_L_",DA$1),Records!$C$2:$H$6601,6,FALSE))</f>
        <v/>
      </c>
      <c r="DC82" s="32" t="str">
        <f>IF(ISERROR(VLOOKUP(CONCATENATE($A82,"_L_",DD$1),Records!$C$2:$H$6601,1,FALSE)),"",VLOOKUP(CONCATENATE($A82,"_L_",DD$1),Records!$C$2:$H$6601,4,FALSE))</f>
        <v/>
      </c>
      <c r="DD82" s="7" t="str">
        <f>IF(ISERROR(VLOOKUP(CONCATENATE($A82,"_L_",DD$1),Records!$C$2:$H$6601,1,FALSE)),"",VLOOKUP(CONCATENATE($A82,"_L_",DD$1),Records!$C$2:$H$6601,5,FALSE))</f>
        <v/>
      </c>
      <c r="DE82" s="33" t="str">
        <f>IF(ISERROR(VLOOKUP(CONCATENATE($A82,"_L_",DD$1),Records!$C$2:$H$6601,1,FALSE)),"",VLOOKUP(CONCATENATE($A82,"_L_",DD$1),Records!$C$2:$H$6601,6,FALSE))</f>
        <v/>
      </c>
      <c r="DF82" s="32" t="str">
        <f>IF(ISERROR(VLOOKUP(CONCATENATE($A82,"_L_",DG$1),Records!$C$2:$H$6601,1,FALSE)),"",VLOOKUP(CONCATENATE($A82,"_L_",DG$1),Records!$C$2:$H$6601,4,FALSE))</f>
        <v/>
      </c>
      <c r="DG82" s="7" t="str">
        <f>IF(ISERROR(VLOOKUP(CONCATENATE($A82,"_L_",DG$1),Records!$C$2:$H$6601,1,FALSE)),"",VLOOKUP(CONCATENATE($A82,"_L_",DG$1),Records!$C$2:$H$6601,5,FALSE))</f>
        <v/>
      </c>
      <c r="DH82" s="33" t="str">
        <f>IF(ISERROR(VLOOKUP(CONCATENATE($A82,"_L_",DG$1),Records!$C$2:$H$6601,1,FALSE)),"",VLOOKUP(CONCATENATE($A82,"_L_",DG$1),Records!$C$2:$H$6601,6,FALSE))</f>
        <v/>
      </c>
      <c r="DI82" s="32" t="str">
        <f>IF(ISERROR(VLOOKUP(CONCATENATE($A82,"_L_",DJ$1),Records!$C$2:$H$6601,1,FALSE)),"",VLOOKUP(CONCATENATE($A82,"_L_",DJ$1),Records!$C$2:$H$6601,4,FALSE))</f>
        <v/>
      </c>
      <c r="DJ82" s="7" t="str">
        <f>IF(ISERROR(VLOOKUP(CONCATENATE($A82,"_L_",DJ$1),Records!$C$2:$H$6601,1,FALSE)),"",VLOOKUP(CONCATENATE($A82,"_L_",DJ$1),Records!$C$2:$H$6601,5,FALSE))</f>
        <v/>
      </c>
      <c r="DK82" s="33" t="str">
        <f>IF(ISERROR(VLOOKUP(CONCATENATE($A82,"_L_",DJ$1),Records!$C$2:$H$6601,1,FALSE)),"",VLOOKUP(CONCATENATE($A82,"_L_",DJ$1),Records!$C$2:$H$6601,6,FALSE))</f>
        <v/>
      </c>
      <c r="DL82" s="32" t="str">
        <f>IF(ISERROR(VLOOKUP(CONCATENATE($A82,"_L_",DM$1),Records!$C$2:$H$6601,1,FALSE)),"",VLOOKUP(CONCATENATE($A82,"_L_",DM$1),Records!$C$2:$H$6601,4,FALSE))</f>
        <v/>
      </c>
      <c r="DM82" s="7" t="str">
        <f>IF(ISERROR(VLOOKUP(CONCATENATE($A82,"_L_",DM$1),Records!$C$2:$H$6601,1,FALSE)),"",VLOOKUP(CONCATENATE($A82,"_L_",DM$1),Records!$C$2:$H$6601,5,FALSE))</f>
        <v/>
      </c>
      <c r="DN82" s="33" t="str">
        <f>IF(ISERROR(VLOOKUP(CONCATENATE($A82,"_L_",DM$1),Records!$C$2:$H$6601,1,FALSE)),"",VLOOKUP(CONCATENATE($A82,"_L_",DM$1),Records!$C$2:$H$6601,6,FALSE))</f>
        <v/>
      </c>
      <c r="DO82" s="32" t="str">
        <f>IF(ISERROR(VLOOKUP(CONCATENATE($A82,"_L_",DP$1),Records!$C$2:$H$6601,1,FALSE)),"",VLOOKUP(CONCATENATE($A82,"_L_",DP$1),Records!$C$2:$H$6601,4,FALSE))</f>
        <v/>
      </c>
      <c r="DP82" s="7" t="str">
        <f>IF(ISERROR(VLOOKUP(CONCATENATE($A82,"_L_",DP$1),Records!$C$2:$H$6601,1,FALSE)),"",VLOOKUP(CONCATENATE($A82,"_L_",DP$1),Records!$C$2:$H$6601,5,FALSE))</f>
        <v/>
      </c>
      <c r="DQ82" s="33" t="str">
        <f>IF(ISERROR(VLOOKUP(CONCATENATE($A82,"_L_",DP$1),Records!$C$2:$H$6601,1,FALSE)),"",VLOOKUP(CONCATENATE($A82,"_L_",DP$1),Records!$C$2:$H$6601,6,FALSE))</f>
        <v/>
      </c>
      <c r="DR82" s="32" t="str">
        <f>IF(ISERROR(VLOOKUP(CONCATENATE($A82,"_L_",DS$1),Records!$C$2:$H$6601,1,FALSE)),"",VLOOKUP(CONCATENATE($A82,"_L_",DS$1),Records!$C$2:$H$6601,4,FALSE))</f>
        <v/>
      </c>
      <c r="DS82" s="7" t="str">
        <f>IF(ISERROR(VLOOKUP(CONCATENATE($A82,"_L_",DS$1),Records!$C$2:$H$6601,1,FALSE)),"",VLOOKUP(CONCATENATE($A82,"_L_",DS$1),Records!$C$2:$H$6601,5,FALSE))</f>
        <v/>
      </c>
      <c r="DT82" s="33" t="str">
        <f>IF(ISERROR(VLOOKUP(CONCATENATE($A82,"_L_",DS$1),Records!$C$2:$H$6601,1,FALSE)),"",VLOOKUP(CONCATENATE($A82,"_L_",DS$1),Records!$C$2:$H$6601,6,FALSE))</f>
        <v/>
      </c>
      <c r="DU82" s="32" t="str">
        <f>IF(ISERROR(VLOOKUP(CONCATENATE($A82,"_L_",DV$1),Records!$C$2:$H$6601,1,FALSE)),"",VLOOKUP(CONCATENATE($A82,"_L_",DV$1),Records!$C$2:$H$6601,4,FALSE))</f>
        <v/>
      </c>
      <c r="DV82" s="7" t="str">
        <f>IF(ISERROR(VLOOKUP(CONCATENATE($A82,"_L_",DV$1),Records!$C$2:$H$6601,1,FALSE)),"",VLOOKUP(CONCATENATE($A82,"_L_",DV$1),Records!$C$2:$H$6601,5,FALSE))</f>
        <v/>
      </c>
      <c r="DW82" s="33" t="str">
        <f>IF(ISERROR(VLOOKUP(CONCATENATE($A82,"_L_",DV$1),Records!$C$2:$H$6601,1,FALSE)),"",VLOOKUP(CONCATENATE($A82,"_L_",DV$1),Records!$C$2:$H$6601,6,FALSE))</f>
        <v/>
      </c>
      <c r="DX82" s="32" t="str">
        <f>IF(ISERROR(VLOOKUP(CONCATENATE($A82,"_L_",DY$1),Records!$C$2:$H$6601,1,FALSE)),"",VLOOKUP(CONCATENATE($A82,"_L_",DY$1),Records!$C$2:$H$6601,4,FALSE))</f>
        <v/>
      </c>
      <c r="DY82" s="7" t="str">
        <f>IF(ISERROR(VLOOKUP(CONCATENATE($A82,"_L_",DY$1),Records!$C$2:$H$6601,1,FALSE)),"",VLOOKUP(CONCATENATE($A82,"_L_",DY$1),Records!$C$2:$H$6601,5,FALSE))</f>
        <v/>
      </c>
      <c r="DZ82" s="33" t="str">
        <f>IF(ISERROR(VLOOKUP(CONCATENATE($A82,"_L_",DY$1),Records!$C$2:$H$6601,1,FALSE)),"",VLOOKUP(CONCATENATE($A82,"_L_",DY$1),Records!$C$2:$H$6601,6,FALSE))</f>
        <v/>
      </c>
      <c r="EA82" s="32" t="str">
        <f>IF(ISERROR(VLOOKUP(CONCATENATE($A82,"_L_",EB$1),Records!$C$2:$H$6601,1,FALSE)),"",VLOOKUP(CONCATENATE($A82,"_L_",EB$1),Records!$C$2:$H$6601,4,FALSE))</f>
        <v/>
      </c>
      <c r="EB82" s="7" t="str">
        <f>IF(ISERROR(VLOOKUP(CONCATENATE($A82,"_L_",EB$1),Records!$C$2:$H$6601,1,FALSE)),"",VLOOKUP(CONCATENATE($A82,"_L_",EB$1),Records!$C$2:$H$6601,5,FALSE))</f>
        <v/>
      </c>
      <c r="EC82" s="33" t="str">
        <f>IF(ISERROR(VLOOKUP(CONCATENATE($A82,"_L_",EB$1),Records!$C$2:$H$6601,1,FALSE)),"",VLOOKUP(CONCATENATE($A82,"_L_",EB$1),Records!$C$2:$H$6601,6,FALSE))</f>
        <v/>
      </c>
    </row>
    <row r="83" spans="1:133" ht="15.75" x14ac:dyDescent="0.25">
      <c r="A83" s="11">
        <v>42265</v>
      </c>
      <c r="B83" s="17" t="s">
        <v>70</v>
      </c>
      <c r="C83" s="18">
        <f t="shared" si="3"/>
        <v>12</v>
      </c>
      <c r="D83" s="27" t="s">
        <v>63</v>
      </c>
      <c r="E83" s="8" t="s">
        <v>71</v>
      </c>
      <c r="F83" s="62">
        <f t="shared" si="2"/>
        <v>0</v>
      </c>
      <c r="G83" s="62">
        <f>HomeCalc!F83</f>
        <v>0</v>
      </c>
      <c r="H83" s="32" t="str">
        <f>IF(ISERROR(VLOOKUP(CONCATENATE($A83,"_L_",I$1),Records!$C$2:$H$6601,1,FALSE)),"",VLOOKUP(CONCATENATE($A83,"_L_",I$1),Records!$C$2:$H$6601,4,FALSE))</f>
        <v/>
      </c>
      <c r="I83" s="7" t="str">
        <f>IF(ISERROR(VLOOKUP(CONCATENATE($A83,"_L_",I$1),Records!$C$2:$H$6601,1,FALSE)),"",VLOOKUP(CONCATENATE($A83,"_L_",I$1),Records!$C$2:$H$6601,5,FALSE))</f>
        <v/>
      </c>
      <c r="J83" s="33" t="str">
        <f>IF(ISERROR(VLOOKUP(CONCATENATE($A83,"_L_",I$1),Records!$C$2:$H$6601,1,FALSE)),"",VLOOKUP(CONCATENATE($A83,"_L_",I$1),Records!$C$2:$H$6601,6,FALSE))</f>
        <v/>
      </c>
      <c r="K83" s="32" t="str">
        <f>IF(ISERROR(VLOOKUP(CONCATENATE($A83,"_L_",L$1),Records!$C$2:$H$6601,1,FALSE)),"",VLOOKUP(CONCATENATE($A83,"_L_",L$1),Records!$C$2:$H$6601,4,FALSE))</f>
        <v/>
      </c>
      <c r="L83" s="7" t="str">
        <f>IF(ISERROR(VLOOKUP(CONCATENATE($A83,"_L_",L$1),Records!$C$2:$H$6601,1,FALSE)),"",VLOOKUP(CONCATENATE($A83,"_L_",L$1),Records!$C$2:$H$6601,5,FALSE))</f>
        <v/>
      </c>
      <c r="M83" s="33" t="str">
        <f>IF(ISERROR(VLOOKUP(CONCATENATE($A83,"_L_",L$1),Records!$C$2:$H$6601,1,FALSE)),"",VLOOKUP(CONCATENATE($A83,"_L_",L$1),Records!$C$2:$H$6601,6,FALSE))</f>
        <v/>
      </c>
      <c r="N83" s="32" t="str">
        <f>IF(ISERROR(VLOOKUP(CONCATENATE($A83,"_L_",O$1),Records!$C$2:$H$6601,1,FALSE)),"",VLOOKUP(CONCATENATE($A83,"_L_",O$1),Records!$C$2:$H$6601,4,FALSE))</f>
        <v/>
      </c>
      <c r="O83" s="7" t="str">
        <f>IF(ISERROR(VLOOKUP(CONCATENATE($A83,"_L_",O$1),Records!$C$2:$H$6601,1,FALSE)),"",VLOOKUP(CONCATENATE($A83,"_L_",O$1),Records!$C$2:$H$6601,5,FALSE))</f>
        <v/>
      </c>
      <c r="P83" s="33" t="str">
        <f>IF(ISERROR(VLOOKUP(CONCATENATE($A83,"_L_",O$1),Records!$C$2:$H$6601,1,FALSE)),"",VLOOKUP(CONCATENATE($A83,"_L_",O$1),Records!$C$2:$H$6601,6,FALSE))</f>
        <v/>
      </c>
      <c r="Q83" s="32" t="str">
        <f>IF(ISERROR(VLOOKUP(CONCATENATE($A83,"_L_",R$1),Records!$C$2:$H$6601,1,FALSE)),"",VLOOKUP(CONCATENATE($A83,"_L_",R$1),Records!$C$2:$H$6601,4,FALSE))</f>
        <v/>
      </c>
      <c r="R83" s="7" t="str">
        <f>IF(ISERROR(VLOOKUP(CONCATENATE($A83,"_L_",R$1),Records!$C$2:$H$6601,1,FALSE)),"",VLOOKUP(CONCATENATE($A83,"_L_",R$1),Records!$C$2:$H$6601,5,FALSE))</f>
        <v/>
      </c>
      <c r="S83" s="33" t="str">
        <f>IF(ISERROR(VLOOKUP(CONCATENATE($A83,"_L_",R$1),Records!$C$2:$H$6601,1,FALSE)),"",VLOOKUP(CONCATENATE($A83,"_L_",R$1),Records!$C$2:$H$6601,6,FALSE))</f>
        <v/>
      </c>
      <c r="T83" s="32" t="str">
        <f>IF(ISERROR(VLOOKUP(CONCATENATE($A83,"_L_",U$1),Records!$C$2:$H$6601,1,FALSE)),"",VLOOKUP(CONCATENATE($A83,"_L_",U$1),Records!$C$2:$H$6601,4,FALSE))</f>
        <v/>
      </c>
      <c r="U83" s="7" t="str">
        <f>IF(ISERROR(VLOOKUP(CONCATENATE($A83,"_L_",U$1),Records!$C$2:$H$6601,1,FALSE)),"",VLOOKUP(CONCATENATE($A83,"_L_",U$1),Records!$C$2:$H$6601,5,FALSE))</f>
        <v/>
      </c>
      <c r="V83" s="33" t="str">
        <f>IF(ISERROR(VLOOKUP(CONCATENATE($A83,"_L_",U$1),Records!$C$2:$H$6601,1,FALSE)),"",VLOOKUP(CONCATENATE($A83,"_L_",U$1),Records!$C$2:$H$6601,6,FALSE))</f>
        <v/>
      </c>
      <c r="W83" s="32" t="str">
        <f>IF(ISERROR(VLOOKUP(CONCATENATE($A83,"_L_",X$1),Records!$C$2:$H$6601,1,FALSE)),"",VLOOKUP(CONCATENATE($A83,"_L_",X$1),Records!$C$2:$H$6601,4,FALSE))</f>
        <v/>
      </c>
      <c r="X83" s="7" t="str">
        <f>IF(ISERROR(VLOOKUP(CONCATENATE($A83,"_L_",X$1),Records!$C$2:$H$6601,1,FALSE)),"",VLOOKUP(CONCATENATE($A83,"_L_",X$1),Records!$C$2:$H$6601,5,FALSE))</f>
        <v/>
      </c>
      <c r="Y83" s="33" t="str">
        <f>IF(ISERROR(VLOOKUP(CONCATENATE($A83,"_L_",X$1),Records!$C$2:$H$6601,1,FALSE)),"",VLOOKUP(CONCATENATE($A83,"_L_",X$1),Records!$C$2:$H$6601,6,FALSE))</f>
        <v/>
      </c>
      <c r="Z83" s="32" t="str">
        <f>IF(ISERROR(VLOOKUP(CONCATENATE($A83,"_L_",AA$1),Records!$C$2:$H$6601,1,FALSE)),"",VLOOKUP(CONCATENATE($A83,"_L_",AA$1),Records!$C$2:$H$6601,4,FALSE))</f>
        <v/>
      </c>
      <c r="AA83" s="7" t="str">
        <f>IF(ISERROR(VLOOKUP(CONCATENATE($A83,"_L_",AA$1),Records!$C$2:$H$6601,1,FALSE)),"",VLOOKUP(CONCATENATE($A83,"_L_",AA$1),Records!$C$2:$H$6601,5,FALSE))</f>
        <v/>
      </c>
      <c r="AB83" s="33" t="str">
        <f>IF(ISERROR(VLOOKUP(CONCATENATE($A83,"_L_",AA$1),Records!$C$2:$H$6601,1,FALSE)),"",VLOOKUP(CONCATENATE($A83,"_L_",AA$1),Records!$C$2:$H$6601,6,FALSE))</f>
        <v/>
      </c>
      <c r="AC83" s="32" t="str">
        <f>IF(ISERROR(VLOOKUP(CONCATENATE($A83,"_L_",AD$1),Records!$C$2:$H$6601,1,FALSE)),"",VLOOKUP(CONCATENATE($A83,"_L_",AD$1),Records!$C$2:$H$6601,4,FALSE))</f>
        <v/>
      </c>
      <c r="AD83" s="7" t="str">
        <f>IF(ISERROR(VLOOKUP(CONCATENATE($A83,"_L_",AD$1),Records!$C$2:$H$6601,1,FALSE)),"",VLOOKUP(CONCATENATE($A83,"_L_",AD$1),Records!$C$2:$H$6601,5,FALSE))</f>
        <v/>
      </c>
      <c r="AE83" s="33" t="str">
        <f>IF(ISERROR(VLOOKUP(CONCATENATE($A83,"_L_",AD$1),Records!$C$2:$H$6601,1,FALSE)),"",VLOOKUP(CONCATENATE($A83,"_L_",AD$1),Records!$C$2:$H$6601,6,FALSE))</f>
        <v/>
      </c>
      <c r="AF83" s="32" t="str">
        <f>IF(ISERROR(VLOOKUP(CONCATENATE($A83,"_L_",AG$1),Records!$C$2:$H$6601,1,FALSE)),"",VLOOKUP(CONCATENATE($A83,"_L_",AG$1),Records!$C$2:$H$6601,4,FALSE))</f>
        <v/>
      </c>
      <c r="AG83" s="7" t="str">
        <f>IF(ISERROR(VLOOKUP(CONCATENATE($A83,"_L_",AG$1),Records!$C$2:$H$6601,1,FALSE)),"",VLOOKUP(CONCATENATE($A83,"_L_",AG$1),Records!$C$2:$H$6601,5,FALSE))</f>
        <v/>
      </c>
      <c r="AH83" s="33" t="str">
        <f>IF(ISERROR(VLOOKUP(CONCATENATE($A83,"_L_",AG$1),Records!$C$2:$H$6601,1,FALSE)),"",VLOOKUP(CONCATENATE($A83,"_L_",AG$1),Records!$C$2:$H$6601,6,FALSE))</f>
        <v/>
      </c>
      <c r="AI83" s="32" t="str">
        <f>IF(ISERROR(VLOOKUP(CONCATENATE($A83,"_L_",AJ$1),Records!$C$2:$H$6601,1,FALSE)),"",VLOOKUP(CONCATENATE($A83,"_L_",AJ$1),Records!$C$2:$H$6601,4,FALSE))</f>
        <v/>
      </c>
      <c r="AJ83" s="7" t="str">
        <f>IF(ISERROR(VLOOKUP(CONCATENATE($A83,"_L_",AJ$1),Records!$C$2:$H$6601,1,FALSE)),"",VLOOKUP(CONCATENATE($A83,"_L_",AJ$1),Records!$C$2:$H$6601,5,FALSE))</f>
        <v/>
      </c>
      <c r="AK83" s="33" t="str">
        <f>IF(ISERROR(VLOOKUP(CONCATENATE($A83,"_L_",AJ$1),Records!$C$2:$H$6601,1,FALSE)),"",VLOOKUP(CONCATENATE($A83,"_L_",AJ$1),Records!$C$2:$H$6601,6,FALSE))</f>
        <v/>
      </c>
      <c r="AL83" s="32" t="str">
        <f>IF(ISERROR(VLOOKUP(CONCATENATE($A83,"_L_",AM$1),Records!$C$2:$H$6601,1,FALSE)),"",VLOOKUP(CONCATENATE($A83,"_L_",AM$1),Records!$C$2:$H$6601,4,FALSE))</f>
        <v/>
      </c>
      <c r="AM83" s="7" t="str">
        <f>IF(ISERROR(VLOOKUP(CONCATENATE($A83,"_L_",AM$1),Records!$C$2:$H$6601,1,FALSE)),"",VLOOKUP(CONCATENATE($A83,"_L_",AM$1),Records!$C$2:$H$6601,5,FALSE))</f>
        <v/>
      </c>
      <c r="AN83" s="33" t="str">
        <f>IF(ISERROR(VLOOKUP(CONCATENATE($A83,"_L_",AM$1),Records!$C$2:$H$6601,1,FALSE)),"",VLOOKUP(CONCATENATE($A83,"_L_",AM$1),Records!$C$2:$H$6601,6,FALSE))</f>
        <v/>
      </c>
      <c r="AO83" s="32" t="str">
        <f>IF(ISERROR(VLOOKUP(CONCATENATE($A83,"_L_",AP$1),Records!$C$2:$H$6601,1,FALSE)),"",VLOOKUP(CONCATENATE($A83,"_L_",AP$1),Records!$C$2:$H$6601,4,FALSE))</f>
        <v/>
      </c>
      <c r="AP83" s="7" t="str">
        <f>IF(ISERROR(VLOOKUP(CONCATENATE($A83,"_L_",AP$1),Records!$C$2:$H$6601,1,FALSE)),"",VLOOKUP(CONCATENATE($A83,"_L_",AP$1),Records!$C$2:$H$6601,5,FALSE))</f>
        <v/>
      </c>
      <c r="AQ83" s="33" t="str">
        <f>IF(ISERROR(VLOOKUP(CONCATENATE($A83,"_L_",AP$1),Records!$C$2:$H$6601,1,FALSE)),"",VLOOKUP(CONCATENATE($A83,"_L_",AP$1),Records!$C$2:$H$6601,6,FALSE))</f>
        <v/>
      </c>
      <c r="AR83" s="32" t="str">
        <f>IF(ISERROR(VLOOKUP(CONCATENATE($A83,"_L_",AS$1),Records!$C$2:$H$6601,1,FALSE)),"",VLOOKUP(CONCATENATE($A83,"_L_",AS$1),Records!$C$2:$H$6601,4,FALSE))</f>
        <v/>
      </c>
      <c r="AS83" s="7" t="str">
        <f>IF(ISERROR(VLOOKUP(CONCATENATE($A83,"_L_",AS$1),Records!$C$2:$H$6601,1,FALSE)),"",VLOOKUP(CONCATENATE($A83,"_L_",AS$1),Records!$C$2:$H$6601,5,FALSE))</f>
        <v/>
      </c>
      <c r="AT83" s="33" t="str">
        <f>IF(ISERROR(VLOOKUP(CONCATENATE($A83,"_L_",AS$1),Records!$C$2:$H$6601,1,FALSE)),"",VLOOKUP(CONCATENATE($A83,"_L_",AS$1),Records!$C$2:$H$6601,6,FALSE))</f>
        <v/>
      </c>
      <c r="AU83" s="32" t="str">
        <f>IF(ISERROR(VLOOKUP(CONCATENATE($A83,"_L_",AV$1),Records!$C$2:$H$6601,1,FALSE)),"",VLOOKUP(CONCATENATE($A83,"_L_",AV$1),Records!$C$2:$H$6601,4,FALSE))</f>
        <v/>
      </c>
      <c r="AV83" s="7" t="str">
        <f>IF(ISERROR(VLOOKUP(CONCATENATE($A83,"_L_",AV$1),Records!$C$2:$H$6601,1,FALSE)),"",VLOOKUP(CONCATENATE($A83,"_L_",AV$1),Records!$C$2:$H$6601,5,FALSE))</f>
        <v/>
      </c>
      <c r="AW83" s="33" t="str">
        <f>IF(ISERROR(VLOOKUP(CONCATENATE($A83,"_L_",AV$1),Records!$C$2:$H$6601,1,FALSE)),"",VLOOKUP(CONCATENATE($A83,"_L_",AV$1),Records!$C$2:$H$6601,6,FALSE))</f>
        <v/>
      </c>
      <c r="AX83" s="32" t="str">
        <f>IF(ISERROR(VLOOKUP(CONCATENATE($A83,"_L_",AY$1),Records!$C$2:$H$6601,1,FALSE)),"",VLOOKUP(CONCATENATE($A83,"_L_",AY$1),Records!$C$2:$H$6601,4,FALSE))</f>
        <v/>
      </c>
      <c r="AY83" s="7" t="str">
        <f>IF(ISERROR(VLOOKUP(CONCATENATE($A83,"_L_",AY$1),Records!$C$2:$H$6601,1,FALSE)),"",VLOOKUP(CONCATENATE($A83,"_L_",AY$1),Records!$C$2:$H$6601,5,FALSE))</f>
        <v/>
      </c>
      <c r="AZ83" s="33" t="str">
        <f>IF(ISERROR(VLOOKUP(CONCATENATE($A83,"_L_",AY$1),Records!$C$2:$H$6601,1,FALSE)),"",VLOOKUP(CONCATENATE($A83,"_L_",AY$1),Records!$C$2:$H$6601,6,FALSE))</f>
        <v/>
      </c>
      <c r="BA83" s="32" t="str">
        <f>IF(ISERROR(VLOOKUP(CONCATENATE($A83,"_L_",BB$1),Records!$C$2:$H$6601,1,FALSE)),"",VLOOKUP(CONCATENATE($A83,"_L_",BB$1),Records!$C$2:$H$6601,4,FALSE))</f>
        <v/>
      </c>
      <c r="BB83" s="7" t="str">
        <f>IF(ISERROR(VLOOKUP(CONCATENATE($A83,"_L_",BB$1),Records!$C$2:$H$6601,1,FALSE)),"",VLOOKUP(CONCATENATE($A83,"_L_",BB$1),Records!$C$2:$H$6601,5,FALSE))</f>
        <v/>
      </c>
      <c r="BC83" s="33" t="str">
        <f>IF(ISERROR(VLOOKUP(CONCATENATE($A83,"_L_",BB$1),Records!$C$2:$H$6601,1,FALSE)),"",VLOOKUP(CONCATENATE($A83,"_L_",BB$1),Records!$C$2:$H$6601,6,FALSE))</f>
        <v/>
      </c>
      <c r="BD83" s="32" t="str">
        <f>IF(ISERROR(VLOOKUP(CONCATENATE($A83,"_L_",BE$1),Records!$C$2:$H$6601,1,FALSE)),"",VLOOKUP(CONCATENATE($A83,"_L_",BE$1),Records!$C$2:$H$6601,4,FALSE))</f>
        <v/>
      </c>
      <c r="BE83" s="7" t="str">
        <f>IF(ISERROR(VLOOKUP(CONCATENATE($A83,"_L_",BE$1),Records!$C$2:$H$6601,1,FALSE)),"",VLOOKUP(CONCATENATE($A83,"_L_",BE$1),Records!$C$2:$H$6601,5,FALSE))</f>
        <v/>
      </c>
      <c r="BF83" s="33" t="str">
        <f>IF(ISERROR(VLOOKUP(CONCATENATE($A83,"_L_",BE$1),Records!$C$2:$H$6601,1,FALSE)),"",VLOOKUP(CONCATENATE($A83,"_L_",BE$1),Records!$C$2:$H$6601,6,FALSE))</f>
        <v/>
      </c>
      <c r="BG83" s="32" t="str">
        <f>IF(ISERROR(VLOOKUP(CONCATENATE($A83,"_L_",BH$1),Records!$C$2:$H$6601,1,FALSE)),"",VLOOKUP(CONCATENATE($A83,"_L_",BH$1),Records!$C$2:$H$6601,4,FALSE))</f>
        <v/>
      </c>
      <c r="BH83" s="7" t="str">
        <f>IF(ISERROR(VLOOKUP(CONCATENATE($A83,"_L_",BH$1),Records!$C$2:$H$6601,1,FALSE)),"",VLOOKUP(CONCATENATE($A83,"_L_",BH$1),Records!$C$2:$H$6601,5,FALSE))</f>
        <v/>
      </c>
      <c r="BI83" s="33" t="str">
        <f>IF(ISERROR(VLOOKUP(CONCATENATE($A83,"_L_",BH$1),Records!$C$2:$H$6601,1,FALSE)),"",VLOOKUP(CONCATENATE($A83,"_L_",BH$1),Records!$C$2:$H$6601,6,FALSE))</f>
        <v/>
      </c>
      <c r="BJ83" s="32" t="str">
        <f>IF(ISERROR(VLOOKUP(CONCATENATE($A83,"_L_",BK$1),Records!$C$2:$H$6601,1,FALSE)),"",VLOOKUP(CONCATENATE($A83,"_L_",BK$1),Records!$C$2:$H$6601,4,FALSE))</f>
        <v/>
      </c>
      <c r="BK83" s="7" t="str">
        <f>IF(ISERROR(VLOOKUP(CONCATENATE($A83,"_L_",BK$1),Records!$C$2:$H$6601,1,FALSE)),"",VLOOKUP(CONCATENATE($A83,"_L_",BK$1),Records!$C$2:$H$6601,5,FALSE))</f>
        <v/>
      </c>
      <c r="BL83" s="33" t="str">
        <f>IF(ISERROR(VLOOKUP(CONCATENATE($A83,"_L_",BK$1),Records!$C$2:$H$6601,1,FALSE)),"",VLOOKUP(CONCATENATE($A83,"_L_",BK$1),Records!$C$2:$H$6601,6,FALSE))</f>
        <v/>
      </c>
      <c r="BM83" s="32" t="str">
        <f>IF(ISERROR(VLOOKUP(CONCATENATE($A83,"_L_",BN$1),Records!$C$2:$H$6601,1,FALSE)),"",VLOOKUP(CONCATENATE($A83,"_L_",BN$1),Records!$C$2:$H$6601,4,FALSE))</f>
        <v/>
      </c>
      <c r="BN83" s="7" t="str">
        <f>IF(ISERROR(VLOOKUP(CONCATENATE($A83,"_L_",BN$1),Records!$C$2:$H$6601,1,FALSE)),"",VLOOKUP(CONCATENATE($A83,"_L_",BN$1),Records!$C$2:$H$6601,5,FALSE))</f>
        <v/>
      </c>
      <c r="BO83" s="33" t="str">
        <f>IF(ISERROR(VLOOKUP(CONCATENATE($A83,"_L_",BN$1),Records!$C$2:$H$6601,1,FALSE)),"",VLOOKUP(CONCATENATE($A83,"_L_",BN$1),Records!$C$2:$H$6601,6,FALSE))</f>
        <v/>
      </c>
      <c r="BP83" s="32" t="str">
        <f>IF(ISERROR(VLOOKUP(CONCATENATE($A83,"_L_",BQ$1),Records!$C$2:$H$6601,1,FALSE)),"",VLOOKUP(CONCATENATE($A83,"_L_",BQ$1),Records!$C$2:$H$6601,4,FALSE))</f>
        <v/>
      </c>
      <c r="BQ83" s="7" t="str">
        <f>IF(ISERROR(VLOOKUP(CONCATENATE($A83,"_L_",BQ$1),Records!$C$2:$H$6601,1,FALSE)),"",VLOOKUP(CONCATENATE($A83,"_L_",BQ$1),Records!$C$2:$H$6601,5,FALSE))</f>
        <v/>
      </c>
      <c r="BR83" s="33" t="str">
        <f>IF(ISERROR(VLOOKUP(CONCATENATE($A83,"_L_",BQ$1),Records!$C$2:$H$6601,1,FALSE)),"",VLOOKUP(CONCATENATE($A83,"_L_",BQ$1),Records!$C$2:$H$6601,6,FALSE))</f>
        <v/>
      </c>
      <c r="BS83" s="32" t="str">
        <f>IF(ISERROR(VLOOKUP(CONCATENATE($A83,"_L_",BT$1),Records!$C$2:$H$6601,1,FALSE)),"",VLOOKUP(CONCATENATE($A83,"_L_",BT$1),Records!$C$2:$H$6601,4,FALSE))</f>
        <v/>
      </c>
      <c r="BT83" s="7" t="str">
        <f>IF(ISERROR(VLOOKUP(CONCATENATE($A83,"_L_",BT$1),Records!$C$2:$H$6601,1,FALSE)),"",VLOOKUP(CONCATENATE($A83,"_L_",BT$1),Records!$C$2:$H$6601,5,FALSE))</f>
        <v/>
      </c>
      <c r="BU83" s="33" t="str">
        <f>IF(ISERROR(VLOOKUP(CONCATENATE($A83,"_L_",BT$1),Records!$C$2:$H$6601,1,FALSE)),"",VLOOKUP(CONCATENATE($A83,"_L_",BT$1),Records!$C$2:$H$6601,6,FALSE))</f>
        <v/>
      </c>
      <c r="BV83" s="32" t="str">
        <f>IF(ISERROR(VLOOKUP(CONCATENATE($A83,"_L_",BW$1),Records!$C$2:$H$6601,1,FALSE)),"",VLOOKUP(CONCATENATE($A83,"_L_",BW$1),Records!$C$2:$H$6601,4,FALSE))</f>
        <v/>
      </c>
      <c r="BW83" s="7" t="str">
        <f>IF(ISERROR(VLOOKUP(CONCATENATE($A83,"_L_",BW$1),Records!$C$2:$H$6601,1,FALSE)),"",VLOOKUP(CONCATENATE($A83,"_L_",BW$1),Records!$C$2:$H$6601,5,FALSE))</f>
        <v/>
      </c>
      <c r="BX83" s="33" t="str">
        <f>IF(ISERROR(VLOOKUP(CONCATENATE($A83,"_L_",BW$1),Records!$C$2:$H$6601,1,FALSE)),"",VLOOKUP(CONCATENATE($A83,"_L_",BW$1),Records!$C$2:$H$6601,6,FALSE))</f>
        <v/>
      </c>
      <c r="BY83" s="32" t="str">
        <f>IF(ISERROR(VLOOKUP(CONCATENATE($A83,"_L_",BZ$1),Records!$C$2:$H$6601,1,FALSE)),"",VLOOKUP(CONCATENATE($A83,"_L_",BZ$1),Records!$C$2:$H$6601,4,FALSE))</f>
        <v/>
      </c>
      <c r="BZ83" s="7" t="str">
        <f>IF(ISERROR(VLOOKUP(CONCATENATE($A83,"_L_",BZ$1),Records!$C$2:$H$6601,1,FALSE)),"",VLOOKUP(CONCATENATE($A83,"_L_",BZ$1),Records!$C$2:$H$6601,5,FALSE))</f>
        <v/>
      </c>
      <c r="CA83" s="33" t="str">
        <f>IF(ISERROR(VLOOKUP(CONCATENATE($A83,"_L_",BZ$1),Records!$C$2:$H$6601,1,FALSE)),"",VLOOKUP(CONCATENATE($A83,"_L_",BZ$1),Records!$C$2:$H$6601,6,FALSE))</f>
        <v/>
      </c>
      <c r="CB83" s="32" t="str">
        <f>IF(ISERROR(VLOOKUP(CONCATENATE($A83,"_L_",CC$1),Records!$C$2:$H$6601,1,FALSE)),"",VLOOKUP(CONCATENATE($A83,"_L_",CC$1),Records!$C$2:$H$6601,4,FALSE))</f>
        <v/>
      </c>
      <c r="CC83" s="7" t="str">
        <f>IF(ISERROR(VLOOKUP(CONCATENATE($A83,"_L_",CC$1),Records!$C$2:$H$6601,1,FALSE)),"",VLOOKUP(CONCATENATE($A83,"_L_",CC$1),Records!$C$2:$H$6601,5,FALSE))</f>
        <v/>
      </c>
      <c r="CD83" s="33" t="str">
        <f>IF(ISERROR(VLOOKUP(CONCATENATE($A83,"_L_",CC$1),Records!$C$2:$H$6601,1,FALSE)),"",VLOOKUP(CONCATENATE($A83,"_L_",CC$1),Records!$C$2:$H$6601,6,FALSE))</f>
        <v/>
      </c>
      <c r="CE83" s="32" t="str">
        <f>IF(ISERROR(VLOOKUP(CONCATENATE($A83,"_L_",CF$1),Records!$C$2:$H$6601,1,FALSE)),"",VLOOKUP(CONCATENATE($A83,"_L_",CF$1),Records!$C$2:$H$6601,4,FALSE))</f>
        <v/>
      </c>
      <c r="CF83" s="7" t="str">
        <f>IF(ISERROR(VLOOKUP(CONCATENATE($A83,"_L_",CF$1),Records!$C$2:$H$6601,1,FALSE)),"",VLOOKUP(CONCATENATE($A83,"_L_",CF$1),Records!$C$2:$H$6601,5,FALSE))</f>
        <v/>
      </c>
      <c r="CG83" s="33" t="str">
        <f>IF(ISERROR(VLOOKUP(CONCATENATE($A83,"_L_",CF$1),Records!$C$2:$H$6601,1,FALSE)),"",VLOOKUP(CONCATENATE($A83,"_L_",CF$1),Records!$C$2:$H$6601,6,FALSE))</f>
        <v/>
      </c>
      <c r="CH83" s="32" t="str">
        <f>IF(ISERROR(VLOOKUP(CONCATENATE($A83,"_L_",CI$1),Records!$C$2:$H$6601,1,FALSE)),"",VLOOKUP(CONCATENATE($A83,"_L_",CI$1),Records!$C$2:$H$6601,4,FALSE))</f>
        <v/>
      </c>
      <c r="CI83" s="7" t="str">
        <f>IF(ISERROR(VLOOKUP(CONCATENATE($A83,"_L_",CI$1),Records!$C$2:$H$6601,1,FALSE)),"",VLOOKUP(CONCATENATE($A83,"_L_",CI$1),Records!$C$2:$H$6601,5,FALSE))</f>
        <v/>
      </c>
      <c r="CJ83" s="33" t="str">
        <f>IF(ISERROR(VLOOKUP(CONCATENATE($A83,"_L_",CI$1),Records!$C$2:$H$6601,1,FALSE)),"",VLOOKUP(CONCATENATE($A83,"_L_",CI$1),Records!$C$2:$H$6601,6,FALSE))</f>
        <v/>
      </c>
      <c r="CK83" s="32" t="str">
        <f>IF(ISERROR(VLOOKUP(CONCATENATE($A83,"_L_",CL$1),Records!$C$2:$H$6601,1,FALSE)),"",VLOOKUP(CONCATENATE($A83,"_L_",CL$1),Records!$C$2:$H$6601,4,FALSE))</f>
        <v/>
      </c>
      <c r="CL83" s="7" t="str">
        <f>IF(ISERROR(VLOOKUP(CONCATENATE($A83,"_L_",CL$1),Records!$C$2:$H$6601,1,FALSE)),"",VLOOKUP(CONCATENATE($A83,"_L_",CL$1),Records!$C$2:$H$6601,5,FALSE))</f>
        <v/>
      </c>
      <c r="CM83" s="33" t="str">
        <f>IF(ISERROR(VLOOKUP(CONCATENATE($A83,"_L_",CL$1),Records!$C$2:$H$6601,1,FALSE)),"",VLOOKUP(CONCATENATE($A83,"_L_",CL$1),Records!$C$2:$H$6601,6,FALSE))</f>
        <v/>
      </c>
      <c r="CN83" s="32" t="str">
        <f>IF(ISERROR(VLOOKUP(CONCATENATE($A83,"_L_",CO$1),Records!$C$2:$H$6601,1,FALSE)),"",VLOOKUP(CONCATENATE($A83,"_L_",CO$1),Records!$C$2:$H$6601,4,FALSE))</f>
        <v/>
      </c>
      <c r="CO83" s="7" t="str">
        <f>IF(ISERROR(VLOOKUP(CONCATENATE($A83,"_L_",CO$1),Records!$C$2:$H$6601,1,FALSE)),"",VLOOKUP(CONCATENATE($A83,"_L_",CO$1),Records!$C$2:$H$6601,5,FALSE))</f>
        <v/>
      </c>
      <c r="CP83" s="33" t="str">
        <f>IF(ISERROR(VLOOKUP(CONCATENATE($A83,"_L_",CO$1),Records!$C$2:$H$6601,1,FALSE)),"",VLOOKUP(CONCATENATE($A83,"_L_",CO$1),Records!$C$2:$H$6601,6,FALSE))</f>
        <v/>
      </c>
      <c r="CQ83" s="32" t="str">
        <f>IF(ISERROR(VLOOKUP(CONCATENATE($A83,"_L_",CR$1),Records!$C$2:$H$6601,1,FALSE)),"",VLOOKUP(CONCATENATE($A83,"_L_",CR$1),Records!$C$2:$H$6601,4,FALSE))</f>
        <v/>
      </c>
      <c r="CR83" s="7" t="str">
        <f>IF(ISERROR(VLOOKUP(CONCATENATE($A83,"_L_",CR$1),Records!$C$2:$H$6601,1,FALSE)),"",VLOOKUP(CONCATENATE($A83,"_L_",CR$1),Records!$C$2:$H$6601,5,FALSE))</f>
        <v/>
      </c>
      <c r="CS83" s="33" t="str">
        <f>IF(ISERROR(VLOOKUP(CONCATENATE($A83,"_L_",CR$1),Records!$C$2:$H$6601,1,FALSE)),"",VLOOKUP(CONCATENATE($A83,"_L_",CR$1),Records!$C$2:$H$6601,6,FALSE))</f>
        <v/>
      </c>
      <c r="CT83" s="32" t="str">
        <f>IF(ISERROR(VLOOKUP(CONCATENATE($A83,"_L_",CU$1),Records!$C$2:$H$6601,1,FALSE)),"",VLOOKUP(CONCATENATE($A83,"_L_",CU$1),Records!$C$2:$H$6601,4,FALSE))</f>
        <v/>
      </c>
      <c r="CU83" s="7" t="str">
        <f>IF(ISERROR(VLOOKUP(CONCATENATE($A83,"_L_",CU$1),Records!$C$2:$H$6601,1,FALSE)),"",VLOOKUP(CONCATENATE($A83,"_L_",CU$1),Records!$C$2:$H$6601,5,FALSE))</f>
        <v/>
      </c>
      <c r="CV83" s="33" t="str">
        <f>IF(ISERROR(VLOOKUP(CONCATENATE($A83,"_L_",CU$1),Records!$C$2:$H$6601,1,FALSE)),"",VLOOKUP(CONCATENATE($A83,"_L_",CU$1),Records!$C$2:$H$6601,6,FALSE))</f>
        <v/>
      </c>
      <c r="CW83" s="32" t="str">
        <f>IF(ISERROR(VLOOKUP(CONCATENATE($A83,"_L_",CX$1),Records!$C$2:$H$6601,1,FALSE)),"",VLOOKUP(CONCATENATE($A83,"_L_",CX$1),Records!$C$2:$H$6601,4,FALSE))</f>
        <v/>
      </c>
      <c r="CX83" s="7" t="str">
        <f>IF(ISERROR(VLOOKUP(CONCATENATE($A83,"_L_",CX$1),Records!$C$2:$H$6601,1,FALSE)),"",VLOOKUP(CONCATENATE($A83,"_L_",CX$1),Records!$C$2:$H$6601,5,FALSE))</f>
        <v/>
      </c>
      <c r="CY83" s="33" t="str">
        <f>IF(ISERROR(VLOOKUP(CONCATENATE($A83,"_L_",CX$1),Records!$C$2:$H$6601,1,FALSE)),"",VLOOKUP(CONCATENATE($A83,"_L_",CX$1),Records!$C$2:$H$6601,6,FALSE))</f>
        <v/>
      </c>
      <c r="CZ83" s="32" t="str">
        <f>IF(ISERROR(VLOOKUP(CONCATENATE($A83,"_L_",DA$1),Records!$C$2:$H$6601,1,FALSE)),"",VLOOKUP(CONCATENATE($A83,"_L_",DA$1),Records!$C$2:$H$6601,4,FALSE))</f>
        <v/>
      </c>
      <c r="DA83" s="7" t="str">
        <f>IF(ISERROR(VLOOKUP(CONCATENATE($A83,"_L_",DA$1),Records!$C$2:$H$6601,1,FALSE)),"",VLOOKUP(CONCATENATE($A83,"_L_",DA$1),Records!$C$2:$H$6601,5,FALSE))</f>
        <v/>
      </c>
      <c r="DB83" s="33" t="str">
        <f>IF(ISERROR(VLOOKUP(CONCATENATE($A83,"_L_",DA$1),Records!$C$2:$H$6601,1,FALSE)),"",VLOOKUP(CONCATENATE($A83,"_L_",DA$1),Records!$C$2:$H$6601,6,FALSE))</f>
        <v/>
      </c>
      <c r="DC83" s="32" t="str">
        <f>IF(ISERROR(VLOOKUP(CONCATENATE($A83,"_L_",DD$1),Records!$C$2:$H$6601,1,FALSE)),"",VLOOKUP(CONCATENATE($A83,"_L_",DD$1),Records!$C$2:$H$6601,4,FALSE))</f>
        <v/>
      </c>
      <c r="DD83" s="7" t="str">
        <f>IF(ISERROR(VLOOKUP(CONCATENATE($A83,"_L_",DD$1),Records!$C$2:$H$6601,1,FALSE)),"",VLOOKUP(CONCATENATE($A83,"_L_",DD$1),Records!$C$2:$H$6601,5,FALSE))</f>
        <v/>
      </c>
      <c r="DE83" s="33" t="str">
        <f>IF(ISERROR(VLOOKUP(CONCATENATE($A83,"_L_",DD$1),Records!$C$2:$H$6601,1,FALSE)),"",VLOOKUP(CONCATENATE($A83,"_L_",DD$1),Records!$C$2:$H$6601,6,FALSE))</f>
        <v/>
      </c>
      <c r="DF83" s="32" t="str">
        <f>IF(ISERROR(VLOOKUP(CONCATENATE($A83,"_L_",DG$1),Records!$C$2:$H$6601,1,FALSE)),"",VLOOKUP(CONCATENATE($A83,"_L_",DG$1),Records!$C$2:$H$6601,4,FALSE))</f>
        <v/>
      </c>
      <c r="DG83" s="7" t="str">
        <f>IF(ISERROR(VLOOKUP(CONCATENATE($A83,"_L_",DG$1),Records!$C$2:$H$6601,1,FALSE)),"",VLOOKUP(CONCATENATE($A83,"_L_",DG$1),Records!$C$2:$H$6601,5,FALSE))</f>
        <v/>
      </c>
      <c r="DH83" s="33" t="str">
        <f>IF(ISERROR(VLOOKUP(CONCATENATE($A83,"_L_",DG$1),Records!$C$2:$H$6601,1,FALSE)),"",VLOOKUP(CONCATENATE($A83,"_L_",DG$1),Records!$C$2:$H$6601,6,FALSE))</f>
        <v/>
      </c>
      <c r="DI83" s="32" t="str">
        <f>IF(ISERROR(VLOOKUP(CONCATENATE($A83,"_L_",DJ$1),Records!$C$2:$H$6601,1,FALSE)),"",VLOOKUP(CONCATENATE($A83,"_L_",DJ$1),Records!$C$2:$H$6601,4,FALSE))</f>
        <v/>
      </c>
      <c r="DJ83" s="7" t="str">
        <f>IF(ISERROR(VLOOKUP(CONCATENATE($A83,"_L_",DJ$1),Records!$C$2:$H$6601,1,FALSE)),"",VLOOKUP(CONCATENATE($A83,"_L_",DJ$1),Records!$C$2:$H$6601,5,FALSE))</f>
        <v/>
      </c>
      <c r="DK83" s="33" t="str">
        <f>IF(ISERROR(VLOOKUP(CONCATENATE($A83,"_L_",DJ$1),Records!$C$2:$H$6601,1,FALSE)),"",VLOOKUP(CONCATENATE($A83,"_L_",DJ$1),Records!$C$2:$H$6601,6,FALSE))</f>
        <v/>
      </c>
      <c r="DL83" s="32" t="str">
        <f>IF(ISERROR(VLOOKUP(CONCATENATE($A83,"_L_",DM$1),Records!$C$2:$H$6601,1,FALSE)),"",VLOOKUP(CONCATENATE($A83,"_L_",DM$1),Records!$C$2:$H$6601,4,FALSE))</f>
        <v/>
      </c>
      <c r="DM83" s="7" t="str">
        <f>IF(ISERROR(VLOOKUP(CONCATENATE($A83,"_L_",DM$1),Records!$C$2:$H$6601,1,FALSE)),"",VLOOKUP(CONCATENATE($A83,"_L_",DM$1),Records!$C$2:$H$6601,5,FALSE))</f>
        <v/>
      </c>
      <c r="DN83" s="33" t="str">
        <f>IF(ISERROR(VLOOKUP(CONCATENATE($A83,"_L_",DM$1),Records!$C$2:$H$6601,1,FALSE)),"",VLOOKUP(CONCATENATE($A83,"_L_",DM$1),Records!$C$2:$H$6601,6,FALSE))</f>
        <v/>
      </c>
      <c r="DO83" s="32" t="str">
        <f>IF(ISERROR(VLOOKUP(CONCATENATE($A83,"_L_",DP$1),Records!$C$2:$H$6601,1,FALSE)),"",VLOOKUP(CONCATENATE($A83,"_L_",DP$1),Records!$C$2:$H$6601,4,FALSE))</f>
        <v/>
      </c>
      <c r="DP83" s="7" t="str">
        <f>IF(ISERROR(VLOOKUP(CONCATENATE($A83,"_L_",DP$1),Records!$C$2:$H$6601,1,FALSE)),"",VLOOKUP(CONCATENATE($A83,"_L_",DP$1),Records!$C$2:$H$6601,5,FALSE))</f>
        <v/>
      </c>
      <c r="DQ83" s="33" t="str">
        <f>IF(ISERROR(VLOOKUP(CONCATENATE($A83,"_L_",DP$1),Records!$C$2:$H$6601,1,FALSE)),"",VLOOKUP(CONCATENATE($A83,"_L_",DP$1),Records!$C$2:$H$6601,6,FALSE))</f>
        <v/>
      </c>
      <c r="DR83" s="32" t="str">
        <f>IF(ISERROR(VLOOKUP(CONCATENATE($A83,"_L_",DS$1),Records!$C$2:$H$6601,1,FALSE)),"",VLOOKUP(CONCATENATE($A83,"_L_",DS$1),Records!$C$2:$H$6601,4,FALSE))</f>
        <v/>
      </c>
      <c r="DS83" s="7" t="str">
        <f>IF(ISERROR(VLOOKUP(CONCATENATE($A83,"_L_",DS$1),Records!$C$2:$H$6601,1,FALSE)),"",VLOOKUP(CONCATENATE($A83,"_L_",DS$1),Records!$C$2:$H$6601,5,FALSE))</f>
        <v/>
      </c>
      <c r="DT83" s="33" t="str">
        <f>IF(ISERROR(VLOOKUP(CONCATENATE($A83,"_L_",DS$1),Records!$C$2:$H$6601,1,FALSE)),"",VLOOKUP(CONCATENATE($A83,"_L_",DS$1),Records!$C$2:$H$6601,6,FALSE))</f>
        <v/>
      </c>
      <c r="DU83" s="32" t="str">
        <f>IF(ISERROR(VLOOKUP(CONCATENATE($A83,"_L_",DV$1),Records!$C$2:$H$6601,1,FALSE)),"",VLOOKUP(CONCATENATE($A83,"_L_",DV$1),Records!$C$2:$H$6601,4,FALSE))</f>
        <v/>
      </c>
      <c r="DV83" s="7" t="str">
        <f>IF(ISERROR(VLOOKUP(CONCATENATE($A83,"_L_",DV$1),Records!$C$2:$H$6601,1,FALSE)),"",VLOOKUP(CONCATENATE($A83,"_L_",DV$1),Records!$C$2:$H$6601,5,FALSE))</f>
        <v/>
      </c>
      <c r="DW83" s="33" t="str">
        <f>IF(ISERROR(VLOOKUP(CONCATENATE($A83,"_L_",DV$1),Records!$C$2:$H$6601,1,FALSE)),"",VLOOKUP(CONCATENATE($A83,"_L_",DV$1),Records!$C$2:$H$6601,6,FALSE))</f>
        <v/>
      </c>
      <c r="DX83" s="32" t="str">
        <f>IF(ISERROR(VLOOKUP(CONCATENATE($A83,"_L_",DY$1),Records!$C$2:$H$6601,1,FALSE)),"",VLOOKUP(CONCATENATE($A83,"_L_",DY$1),Records!$C$2:$H$6601,4,FALSE))</f>
        <v/>
      </c>
      <c r="DY83" s="7" t="str">
        <f>IF(ISERROR(VLOOKUP(CONCATENATE($A83,"_L_",DY$1),Records!$C$2:$H$6601,1,FALSE)),"",VLOOKUP(CONCATENATE($A83,"_L_",DY$1),Records!$C$2:$H$6601,5,FALSE))</f>
        <v/>
      </c>
      <c r="DZ83" s="33" t="str">
        <f>IF(ISERROR(VLOOKUP(CONCATENATE($A83,"_L_",DY$1),Records!$C$2:$H$6601,1,FALSE)),"",VLOOKUP(CONCATENATE($A83,"_L_",DY$1),Records!$C$2:$H$6601,6,FALSE))</f>
        <v/>
      </c>
      <c r="EA83" s="32" t="str">
        <f>IF(ISERROR(VLOOKUP(CONCATENATE($A83,"_L_",EB$1),Records!$C$2:$H$6601,1,FALSE)),"",VLOOKUP(CONCATENATE($A83,"_L_",EB$1),Records!$C$2:$H$6601,4,FALSE))</f>
        <v/>
      </c>
      <c r="EB83" s="7" t="str">
        <f>IF(ISERROR(VLOOKUP(CONCATENATE($A83,"_L_",EB$1),Records!$C$2:$H$6601,1,FALSE)),"",VLOOKUP(CONCATENATE($A83,"_L_",EB$1),Records!$C$2:$H$6601,5,FALSE))</f>
        <v/>
      </c>
      <c r="EC83" s="33" t="str">
        <f>IF(ISERROR(VLOOKUP(CONCATENATE($A83,"_L_",EB$1),Records!$C$2:$H$6601,1,FALSE)),"",VLOOKUP(CONCATENATE($A83,"_L_",EB$1),Records!$C$2:$H$6601,6,FALSE))</f>
        <v/>
      </c>
    </row>
    <row r="84" spans="1:133" ht="15.75" x14ac:dyDescent="0.25">
      <c r="A84" s="11">
        <v>42266</v>
      </c>
      <c r="B84" s="17" t="s">
        <v>70</v>
      </c>
      <c r="C84" s="18">
        <f t="shared" si="3"/>
        <v>12</v>
      </c>
      <c r="D84" s="25" t="s">
        <v>64</v>
      </c>
      <c r="E84" s="8" t="s">
        <v>71</v>
      </c>
      <c r="F84" s="62">
        <f t="shared" si="2"/>
        <v>14</v>
      </c>
      <c r="G84" s="62">
        <f>HomeCalc!F84</f>
        <v>1</v>
      </c>
      <c r="H84" s="32" t="str">
        <f>IF(ISERROR(VLOOKUP(CONCATENATE($A84,"_L_",I$1),Records!$C$2:$H$6601,1,FALSE)),"",VLOOKUP(CONCATENATE($A84,"_L_",I$1),Records!$C$2:$H$6601,4,FALSE))</f>
        <v/>
      </c>
      <c r="I84" s="7" t="str">
        <f>IF(ISERROR(VLOOKUP(CONCATENATE($A84,"_L_",I$1),Records!$C$2:$H$6601,1,FALSE)),"",VLOOKUP(CONCATENATE($A84,"_L_",I$1),Records!$C$2:$H$6601,5,FALSE))</f>
        <v/>
      </c>
      <c r="J84" s="33" t="str">
        <f>IF(ISERROR(VLOOKUP(CONCATENATE($A84,"_L_",I$1),Records!$C$2:$H$6601,1,FALSE)),"",VLOOKUP(CONCATENATE($A84,"_L_",I$1),Records!$C$2:$H$6601,6,FALSE))</f>
        <v/>
      </c>
      <c r="K84" s="32" t="str">
        <f>IF(ISERROR(VLOOKUP(CONCATENATE($A84,"_L_",L$1),Records!$C$2:$H$6601,1,FALSE)),"",VLOOKUP(CONCATENATE($A84,"_L_",L$1),Records!$C$2:$H$6601,4,FALSE))</f>
        <v/>
      </c>
      <c r="L84" s="7" t="str">
        <f>IF(ISERROR(VLOOKUP(CONCATENATE($A84,"_L_",L$1),Records!$C$2:$H$6601,1,FALSE)),"",VLOOKUP(CONCATENATE($A84,"_L_",L$1),Records!$C$2:$H$6601,5,FALSE))</f>
        <v/>
      </c>
      <c r="M84" s="33" t="str">
        <f>IF(ISERROR(VLOOKUP(CONCATENATE($A84,"_L_",L$1),Records!$C$2:$H$6601,1,FALSE)),"",VLOOKUP(CONCATENATE($A84,"_L_",L$1),Records!$C$2:$H$6601,6,FALSE))</f>
        <v/>
      </c>
      <c r="N84" s="32" t="str">
        <f>IF(ISERROR(VLOOKUP(CONCATENATE($A84,"_L_",O$1),Records!$C$2:$H$6601,1,FALSE)),"",VLOOKUP(CONCATENATE($A84,"_L_",O$1),Records!$C$2:$H$6601,4,FALSE))</f>
        <v/>
      </c>
      <c r="O84" s="7" t="str">
        <f>IF(ISERROR(VLOOKUP(CONCATENATE($A84,"_L_",O$1),Records!$C$2:$H$6601,1,FALSE)),"",VLOOKUP(CONCATENATE($A84,"_L_",O$1),Records!$C$2:$H$6601,5,FALSE))</f>
        <v/>
      </c>
      <c r="P84" s="33" t="str">
        <f>IF(ISERROR(VLOOKUP(CONCATENATE($A84,"_L_",O$1),Records!$C$2:$H$6601,1,FALSE)),"",VLOOKUP(CONCATENATE($A84,"_L_",O$1),Records!$C$2:$H$6601,6,FALSE))</f>
        <v/>
      </c>
      <c r="Q84" s="32">
        <f>IF(ISERROR(VLOOKUP(CONCATENATE($A84,"_L_",R$1),Records!$C$2:$H$6601,1,FALSE)),"",VLOOKUP(CONCATENATE($A84,"_L_",R$1),Records!$C$2:$H$6601,4,FALSE))</f>
        <v>0.45833333333333331</v>
      </c>
      <c r="R84" s="7" t="str">
        <f>IF(ISERROR(VLOOKUP(CONCATENATE($A84,"_L_",R$1),Records!$C$2:$H$6601,1,FALSE)),"",VLOOKUP(CONCATENATE($A84,"_L_",R$1),Records!$C$2:$H$6601,5,FALSE))</f>
        <v>OUFFET WARZÉE</v>
      </c>
      <c r="S84" s="33" t="str">
        <f>IF(ISERROR(VLOOKUP(CONCATENATE($A84,"_L_",R$1),Records!$C$2:$H$6601,1,FALSE)),"",VLOOKUP(CONCATENATE($A84,"_L_",R$1),Records!$C$2:$H$6601,6,FALSE))</f>
        <v>U7 BLACKs</v>
      </c>
      <c r="T84" s="32">
        <f>IF(ISERROR(VLOOKUP(CONCATENATE($A84,"_L_",U$1),Records!$C$2:$H$6601,1,FALSE)),"",VLOOKUP(CONCATENATE($A84,"_L_",U$1),Records!$C$2:$H$6601,4,FALSE))</f>
        <v>0.45833333333333331</v>
      </c>
      <c r="U84" s="7" t="str">
        <f>IF(ISERROR(VLOOKUP(CONCATENATE($A84,"_L_",U$1),Records!$C$2:$H$6601,1,FALSE)),"",VLOOKUP(CONCATENATE($A84,"_L_",U$1),Records!$C$2:$H$6601,5,FALSE))</f>
        <v>VAUX BORSET</v>
      </c>
      <c r="V84" s="33" t="str">
        <f>IF(ISERROR(VLOOKUP(CONCATENATE($A84,"_L_",U$1),Records!$C$2:$H$6601,1,FALSE)),"",VLOOKUP(CONCATENATE($A84,"_L_",U$1),Records!$C$2:$H$6601,6,FALSE))</f>
        <v>U7 REDs</v>
      </c>
      <c r="W84" s="32" t="str">
        <f>IF(ISERROR(VLOOKUP(CONCATENATE($A84,"_L_",X$1),Records!$C$2:$H$6601,1,FALSE)),"",VLOOKUP(CONCATENATE($A84,"_L_",X$1),Records!$C$2:$H$6601,4,FALSE))</f>
        <v/>
      </c>
      <c r="X84" s="7" t="str">
        <f>IF(ISERROR(VLOOKUP(CONCATENATE($A84,"_L_",X$1),Records!$C$2:$H$6601,1,FALSE)),"",VLOOKUP(CONCATENATE($A84,"_L_",X$1),Records!$C$2:$H$6601,5,FALSE))</f>
        <v/>
      </c>
      <c r="Y84" s="33" t="str">
        <f>IF(ISERROR(VLOOKUP(CONCATENATE($A84,"_L_",X$1),Records!$C$2:$H$6601,1,FALSE)),"",VLOOKUP(CONCATENATE($A84,"_L_",X$1),Records!$C$2:$H$6601,6,FALSE))</f>
        <v/>
      </c>
      <c r="Z84" s="32">
        <f>IF(ISERROR(VLOOKUP(CONCATENATE($A84,"_L_",AA$1),Records!$C$2:$H$6601,1,FALSE)),"",VLOOKUP(CONCATENATE($A84,"_L_",AA$1),Records!$C$2:$H$6601,4,FALSE))</f>
        <v>0.45833333333333331</v>
      </c>
      <c r="AA84" s="7" t="str">
        <f>IF(ISERROR(VLOOKUP(CONCATENATE($A84,"_L_",AA$1),Records!$C$2:$H$6601,1,FALSE)),"",VLOOKUP(CONCATENATE($A84,"_L_",AA$1),Records!$C$2:$H$6601,5,FALSE))</f>
        <v>R. FRAITURE SP</v>
      </c>
      <c r="AB84" s="33" t="str">
        <f>IF(ISERROR(VLOOKUP(CONCATENATE($A84,"_L_",AA$1),Records!$C$2:$H$6601,1,FALSE)),"",VLOOKUP(CONCATENATE($A84,"_L_",AA$1),Records!$C$2:$H$6601,6,FALSE))</f>
        <v>U8 BLACKs</v>
      </c>
      <c r="AC84" s="32">
        <f>IF(ISERROR(VLOOKUP(CONCATENATE($A84,"_L_",AD$1),Records!$C$2:$H$6601,1,FALSE)),"",VLOOKUP(CONCATENATE($A84,"_L_",AD$1),Records!$C$2:$H$6601,4,FALSE))</f>
        <v>0.47916666666666669</v>
      </c>
      <c r="AD84" s="7" t="str">
        <f>IF(ISERROR(VLOOKUP(CONCATENATE($A84,"_L_",AD$1),Records!$C$2:$H$6601,1,FALSE)),"",VLOOKUP(CONCATENATE($A84,"_L_",AD$1),Records!$C$2:$H$6601,5,FALSE))</f>
        <v>SPRIMONT COMBL. SP B</v>
      </c>
      <c r="AE84" s="33" t="str">
        <f>IF(ISERROR(VLOOKUP(CONCATENATE($A84,"_L_",AD$1),Records!$C$2:$H$6601,1,FALSE)),"",VLOOKUP(CONCATENATE($A84,"_L_",AD$1),Records!$C$2:$H$6601,6,FALSE))</f>
        <v>U8 REDs</v>
      </c>
      <c r="AF84" s="32" t="str">
        <f>IF(ISERROR(VLOOKUP(CONCATENATE($A84,"_L_",AG$1),Records!$C$2:$H$6601,1,FALSE)),"",VLOOKUP(CONCATENATE($A84,"_L_",AG$1),Records!$C$2:$H$6601,4,FALSE))</f>
        <v/>
      </c>
      <c r="AG84" s="7" t="str">
        <f>IF(ISERROR(VLOOKUP(CONCATENATE($A84,"_L_",AG$1),Records!$C$2:$H$6601,1,FALSE)),"",VLOOKUP(CONCATENATE($A84,"_L_",AG$1),Records!$C$2:$H$6601,5,FALSE))</f>
        <v/>
      </c>
      <c r="AH84" s="33" t="str">
        <f>IF(ISERROR(VLOOKUP(CONCATENATE($A84,"_L_",AG$1),Records!$C$2:$H$6601,1,FALSE)),"",VLOOKUP(CONCATENATE($A84,"_L_",AG$1),Records!$C$2:$H$6601,6,FALSE))</f>
        <v/>
      </c>
      <c r="AI84" s="32">
        <f>IF(ISERROR(VLOOKUP(CONCATENATE($A84,"_L_",AJ$1),Records!$C$2:$H$6601,1,FALSE)),"",VLOOKUP(CONCATENATE($A84,"_L_",AJ$1),Records!$C$2:$H$6601,4,FALSE))</f>
        <v>0.41666666666666669</v>
      </c>
      <c r="AJ84" s="7" t="str">
        <f>IF(ISERROR(VLOOKUP(CONCATENATE($A84,"_L_",AJ$1),Records!$C$2:$H$6601,1,FALSE)),"",VLOOKUP(CONCATENATE($A84,"_L_",AJ$1),Records!$C$2:$H$6601,5,FALSE))</f>
        <v>SPRIMONT COMBL. SP</v>
      </c>
      <c r="AK84" s="33" t="str">
        <f>IF(ISERROR(VLOOKUP(CONCATENATE($A84,"_L_",AJ$1),Records!$C$2:$H$6601,1,FALSE)),"",VLOOKUP(CONCATENATE($A84,"_L_",AJ$1),Records!$C$2:$H$6601,6,FALSE))</f>
        <v>U9 BLACKs</v>
      </c>
      <c r="AL84" s="32">
        <f>IF(ISERROR(VLOOKUP(CONCATENATE($A84,"_L_",AM$1),Records!$C$2:$H$6601,1,FALSE)),"",VLOOKUP(CONCATENATE($A84,"_L_",AM$1),Records!$C$2:$H$6601,4,FALSE))</f>
        <v>0.45833333333333331</v>
      </c>
      <c r="AM84" s="7" t="str">
        <f>IF(ISERROR(VLOOKUP(CONCATENATE($A84,"_L_",AM$1),Records!$C$2:$H$6601,1,FALSE)),"",VLOOKUP(CONCATENATE($A84,"_L_",AM$1),Records!$C$2:$H$6601,5,FALSE))</f>
        <v>LENSOIS</v>
      </c>
      <c r="AN84" s="33" t="str">
        <f>IF(ISERROR(VLOOKUP(CONCATENATE($A84,"_L_",AM$1),Records!$C$2:$H$6601,1,FALSE)),"",VLOOKUP(CONCATENATE($A84,"_L_",AM$1),Records!$C$2:$H$6601,6,FALSE))</f>
        <v>U9 REDs</v>
      </c>
      <c r="AO84" s="32" t="str">
        <f>IF(ISERROR(VLOOKUP(CONCATENATE($A84,"_L_",AP$1),Records!$C$2:$H$6601,1,FALSE)),"",VLOOKUP(CONCATENATE($A84,"_L_",AP$1),Records!$C$2:$H$6601,4,FALSE))</f>
        <v/>
      </c>
      <c r="AP84" s="7" t="str">
        <f>IF(ISERROR(VLOOKUP(CONCATENATE($A84,"_L_",AP$1),Records!$C$2:$H$6601,1,FALSE)),"",VLOOKUP(CONCATENATE($A84,"_L_",AP$1),Records!$C$2:$H$6601,5,FALSE))</f>
        <v/>
      </c>
      <c r="AQ84" s="33" t="str">
        <f>IF(ISERROR(VLOOKUP(CONCATENATE($A84,"_L_",AP$1),Records!$C$2:$H$6601,1,FALSE)),"",VLOOKUP(CONCATENATE($A84,"_L_",AP$1),Records!$C$2:$H$6601,6,FALSE))</f>
        <v/>
      </c>
      <c r="AR84" s="32">
        <f>IF(ISERROR(VLOOKUP(CONCATENATE($A84,"_L_",AS$1),Records!$C$2:$H$6601,1,FALSE)),"",VLOOKUP(CONCATENATE($A84,"_L_",AS$1),Records!$C$2:$H$6601,4,FALSE))</f>
        <v>0.45833333333333331</v>
      </c>
      <c r="AS84" s="7" t="str">
        <f>IF(ISERROR(VLOOKUP(CONCATENATE($A84,"_L_",AS$1),Records!$C$2:$H$6601,1,FALSE)),"",VLOOKUP(CONCATENATE($A84,"_L_",AS$1),Records!$C$2:$H$6601,5,FALSE))</f>
        <v>ENT.FEXHE SLINS</v>
      </c>
      <c r="AT84" s="33" t="str">
        <f>IF(ISERROR(VLOOKUP(CONCATENATE($A84,"_L_",AS$1),Records!$C$2:$H$6601,1,FALSE)),"",VLOOKUP(CONCATENATE($A84,"_L_",AS$1),Records!$C$2:$H$6601,6,FALSE))</f>
        <v>U10 BLACKs</v>
      </c>
      <c r="AU84" s="32" t="str">
        <f>IF(ISERROR(VLOOKUP(CONCATENATE($A84,"_L_",AV$1),Records!$C$2:$H$6601,1,FALSE)),"",VLOOKUP(CONCATENATE($A84,"_L_",AV$1),Records!$C$2:$H$6601,4,FALSE))</f>
        <v/>
      </c>
      <c r="AV84" s="7" t="str">
        <f>IF(ISERROR(VLOOKUP(CONCATENATE($A84,"_L_",AV$1),Records!$C$2:$H$6601,1,FALSE)),"",VLOOKUP(CONCATENATE($A84,"_L_",AV$1),Records!$C$2:$H$6601,5,FALSE))</f>
        <v/>
      </c>
      <c r="AW84" s="33" t="str">
        <f>IF(ISERROR(VLOOKUP(CONCATENATE($A84,"_L_",AV$1),Records!$C$2:$H$6601,1,FALSE)),"",VLOOKUP(CONCATENATE($A84,"_L_",AV$1),Records!$C$2:$H$6601,6,FALSE))</f>
        <v/>
      </c>
      <c r="AX84" s="32" t="str">
        <f>IF(ISERROR(VLOOKUP(CONCATENATE($A84,"_L_",AY$1),Records!$C$2:$H$6601,1,FALSE)),"",VLOOKUP(CONCATENATE($A84,"_L_",AY$1),Records!$C$2:$H$6601,4,FALSE))</f>
        <v/>
      </c>
      <c r="AY84" s="7" t="str">
        <f>IF(ISERROR(VLOOKUP(CONCATENATE($A84,"_L_",AY$1),Records!$C$2:$H$6601,1,FALSE)),"",VLOOKUP(CONCATENATE($A84,"_L_",AY$1),Records!$C$2:$H$6601,5,FALSE))</f>
        <v/>
      </c>
      <c r="AZ84" s="33" t="str">
        <f>IF(ISERROR(VLOOKUP(CONCATENATE($A84,"_L_",AY$1),Records!$C$2:$H$6601,1,FALSE)),"",VLOOKUP(CONCATENATE($A84,"_L_",AY$1),Records!$C$2:$H$6601,6,FALSE))</f>
        <v/>
      </c>
      <c r="BA84" s="32">
        <f>IF(ISERROR(VLOOKUP(CONCATENATE($A84,"_L_",BB$1),Records!$C$2:$H$6601,1,FALSE)),"",VLOOKUP(CONCATENATE($A84,"_L_",BB$1),Records!$C$2:$H$6601,4,FALSE))</f>
        <v>0.45833333333333331</v>
      </c>
      <c r="BB84" s="7" t="str">
        <f>IF(ISERROR(VLOOKUP(CONCATENATE($A84,"_L_",BB$1),Records!$C$2:$H$6601,1,FALSE)),"",VLOOKUP(CONCATENATE($A84,"_L_",BB$1),Records!$C$2:$H$6601,5,FALSE))</f>
        <v>BEAUFAYS</v>
      </c>
      <c r="BC84" s="33" t="str">
        <f>IF(ISERROR(VLOOKUP(CONCATENATE($A84,"_L_",BB$1),Records!$C$2:$H$6601,1,FALSE)),"",VLOOKUP(CONCATENATE($A84,"_L_",BB$1),Records!$C$2:$H$6601,6,FALSE))</f>
        <v>U11 BLACKs</v>
      </c>
      <c r="BD84" s="32">
        <f>IF(ISERROR(VLOOKUP(CONCATENATE($A84,"_L_",BE$1),Records!$C$2:$H$6601,1,FALSE)),"",VLOOKUP(CONCATENATE($A84,"_L_",BE$1),Records!$C$2:$H$6601,4,FALSE))</f>
        <v>0.45833333333333331</v>
      </c>
      <c r="BE84" s="7" t="str">
        <f>IF(ISERROR(VLOOKUP(CONCATENATE($A84,"_L_",BE$1),Records!$C$2:$H$6601,1,FALSE)),"",VLOOKUP(CONCATENATE($A84,"_L_",BE$1),Records!$C$2:$H$6601,5,FALSE))</f>
        <v>AYWAILLE</v>
      </c>
      <c r="BF84" s="33" t="str">
        <f>IF(ISERROR(VLOOKUP(CONCATENATE($A84,"_L_",BE$1),Records!$C$2:$H$6601,1,FALSE)),"",VLOOKUP(CONCATENATE($A84,"_L_",BE$1),Records!$C$2:$H$6601,6,FALSE))</f>
        <v>U11 REDs</v>
      </c>
      <c r="BG84" s="32" t="str">
        <f>IF(ISERROR(VLOOKUP(CONCATENATE($A84,"_L_",BH$1),Records!$C$2:$H$6601,1,FALSE)),"",VLOOKUP(CONCATENATE($A84,"_L_",BH$1),Records!$C$2:$H$6601,4,FALSE))</f>
        <v/>
      </c>
      <c r="BH84" s="7" t="str">
        <f>IF(ISERROR(VLOOKUP(CONCATENATE($A84,"_L_",BH$1),Records!$C$2:$H$6601,1,FALSE)),"",VLOOKUP(CONCATENATE($A84,"_L_",BH$1),Records!$C$2:$H$6601,5,FALSE))</f>
        <v/>
      </c>
      <c r="BI84" s="33" t="str">
        <f>IF(ISERROR(VLOOKUP(CONCATENATE($A84,"_L_",BH$1),Records!$C$2:$H$6601,1,FALSE)),"",VLOOKUP(CONCATENATE($A84,"_L_",BH$1),Records!$C$2:$H$6601,6,FALSE))</f>
        <v/>
      </c>
      <c r="BJ84" s="32">
        <f>IF(ISERROR(VLOOKUP(CONCATENATE($A84,"_L_",BK$1),Records!$C$2:$H$6601,1,FALSE)),"",VLOOKUP(CONCATENATE($A84,"_L_",BK$1),Records!$C$2:$H$6601,4,FALSE))</f>
        <v>0.39583333333333331</v>
      </c>
      <c r="BK84" s="7" t="str">
        <f>IF(ISERROR(VLOOKUP(CONCATENATE($A84,"_L_",BK$1),Records!$C$2:$H$6601,1,FALSE)),"",VLOOKUP(CONCATENATE($A84,"_L_",BK$1),Records!$C$2:$H$6601,5,FALSE))</f>
        <v>LENSOIS</v>
      </c>
      <c r="BL84" s="33" t="str">
        <f>IF(ISERROR(VLOOKUP(CONCATENATE($A84,"_L_",BK$1),Records!$C$2:$H$6601,1,FALSE)),"",VLOOKUP(CONCATENATE($A84,"_L_",BK$1),Records!$C$2:$H$6601,6,FALSE))</f>
        <v>U12 BLACKs</v>
      </c>
      <c r="BM84" s="32">
        <f>IF(ISERROR(VLOOKUP(CONCATENATE($A84,"_L_",BN$1),Records!$C$2:$H$6601,1,FALSE)),"",VLOOKUP(CONCATENATE($A84,"_L_",BN$1),Records!$C$2:$H$6601,4,FALSE))</f>
        <v>0.39583333333333331</v>
      </c>
      <c r="BN84" s="7" t="str">
        <f>IF(ISERROR(VLOOKUP(CONCATENATE($A84,"_L_",BN$1),Records!$C$2:$H$6601,1,FALSE)),"",VLOOKUP(CONCATENATE($A84,"_L_",BN$1),Records!$C$2:$H$6601,5,FALSE))</f>
        <v>SERAING ATHL</v>
      </c>
      <c r="BO84" s="33" t="str">
        <f>IF(ISERROR(VLOOKUP(CONCATENATE($A84,"_L_",BN$1),Records!$C$2:$H$6601,1,FALSE)),"",VLOOKUP(CONCATENATE($A84,"_L_",BN$1),Records!$C$2:$H$6601,6,FALSE))</f>
        <v>U12 REDs</v>
      </c>
      <c r="BP84" s="32" t="str">
        <f>IF(ISERROR(VLOOKUP(CONCATENATE($A84,"_L_",BQ$1),Records!$C$2:$H$6601,1,FALSE)),"",VLOOKUP(CONCATENATE($A84,"_L_",BQ$1),Records!$C$2:$H$6601,4,FALSE))</f>
        <v/>
      </c>
      <c r="BQ84" s="7" t="str">
        <f>IF(ISERROR(VLOOKUP(CONCATENATE($A84,"_L_",BQ$1),Records!$C$2:$H$6601,1,FALSE)),"",VLOOKUP(CONCATENATE($A84,"_L_",BQ$1),Records!$C$2:$H$6601,5,FALSE))</f>
        <v/>
      </c>
      <c r="BR84" s="33" t="str">
        <f>IF(ISERROR(VLOOKUP(CONCATENATE($A84,"_L_",BQ$1),Records!$C$2:$H$6601,1,FALSE)),"",VLOOKUP(CONCATENATE($A84,"_L_",BQ$1),Records!$C$2:$H$6601,6,FALSE))</f>
        <v/>
      </c>
      <c r="BS84" s="32">
        <f>IF(ISERROR(VLOOKUP(CONCATENATE($A84,"_L_",BT$1),Records!$C$2:$H$6601,1,FALSE)),"",VLOOKUP(CONCATENATE($A84,"_L_",BT$1),Records!$C$2:$H$6601,4,FALSE))</f>
        <v>0.52083333333333337</v>
      </c>
      <c r="BT84" s="7" t="str">
        <f>IF(ISERROR(VLOOKUP(CONCATENATE($A84,"_L_",BT$1),Records!$C$2:$H$6601,1,FALSE)),"",VLOOKUP(CONCATENATE($A84,"_L_",BT$1),Records!$C$2:$H$6601,5,FALSE))</f>
        <v>VERLAINE B</v>
      </c>
      <c r="BU84" s="33" t="str">
        <f>IF(ISERROR(VLOOKUP(CONCATENATE($A84,"_L_",BT$1),Records!$C$2:$H$6601,1,FALSE)),"",VLOOKUP(CONCATENATE($A84,"_L_",BT$1),Records!$C$2:$H$6601,6,FALSE))</f>
        <v>U13 BLACKs</v>
      </c>
      <c r="BV84" s="32" t="str">
        <f>IF(ISERROR(VLOOKUP(CONCATENATE($A84,"_L_",BW$1),Records!$C$2:$H$6601,1,FALSE)),"",VLOOKUP(CONCATENATE($A84,"_L_",BW$1),Records!$C$2:$H$6601,4,FALSE))</f>
        <v/>
      </c>
      <c r="BW84" s="7" t="str">
        <f>IF(ISERROR(VLOOKUP(CONCATENATE($A84,"_L_",BW$1),Records!$C$2:$H$6601,1,FALSE)),"",VLOOKUP(CONCATENATE($A84,"_L_",BW$1),Records!$C$2:$H$6601,5,FALSE))</f>
        <v/>
      </c>
      <c r="BX84" s="33" t="str">
        <f>IF(ISERROR(VLOOKUP(CONCATENATE($A84,"_L_",BW$1),Records!$C$2:$H$6601,1,FALSE)),"",VLOOKUP(CONCATENATE($A84,"_L_",BW$1),Records!$C$2:$H$6601,6,FALSE))</f>
        <v/>
      </c>
      <c r="BY84" s="32" t="str">
        <f>IF(ISERROR(VLOOKUP(CONCATENATE($A84,"_L_",BZ$1),Records!$C$2:$H$6601,1,FALSE)),"",VLOOKUP(CONCATENATE($A84,"_L_",BZ$1),Records!$C$2:$H$6601,4,FALSE))</f>
        <v/>
      </c>
      <c r="BZ84" s="7" t="str">
        <f>IF(ISERROR(VLOOKUP(CONCATENATE($A84,"_L_",BZ$1),Records!$C$2:$H$6601,1,FALSE)),"",VLOOKUP(CONCATENATE($A84,"_L_",BZ$1),Records!$C$2:$H$6601,5,FALSE))</f>
        <v/>
      </c>
      <c r="CA84" s="33" t="str">
        <f>IF(ISERROR(VLOOKUP(CONCATENATE($A84,"_L_",BZ$1),Records!$C$2:$H$6601,1,FALSE)),"",VLOOKUP(CONCATENATE($A84,"_L_",BZ$1),Records!$C$2:$H$6601,6,FALSE))</f>
        <v/>
      </c>
      <c r="CB84" s="32">
        <f>IF(ISERROR(VLOOKUP(CONCATENATE($A84,"_L_",CC$1),Records!$C$2:$H$6601,1,FALSE)),"",VLOOKUP(CONCATENATE($A84,"_L_",CC$1),Records!$C$2:$H$6601,4,FALSE))</f>
        <v>0.58333333333333337</v>
      </c>
      <c r="CC84" s="7" t="str">
        <f>IF(ISERROR(VLOOKUP(CONCATENATE($A84,"_L_",CC$1),Records!$C$2:$H$6601,1,FALSE)),"",VLOOKUP(CONCATENATE($A84,"_L_",CC$1),Records!$C$2:$H$6601,5,FALSE))</f>
        <v>U14 BLACKs</v>
      </c>
      <c r="CD84" s="33" t="str">
        <f>IF(ISERROR(VLOOKUP(CONCATENATE($A84,"_L_",CC$1),Records!$C$2:$H$6601,1,FALSE)),"",VLOOKUP(CONCATENATE($A84,"_L_",CC$1),Records!$C$2:$H$6601,6,FALSE))</f>
        <v>RFC.HUY</v>
      </c>
      <c r="CE84" s="32" t="str">
        <f>IF(ISERROR(VLOOKUP(CONCATENATE($A84,"_L_",CF$1),Records!$C$2:$H$6601,1,FALSE)),"",VLOOKUP(CONCATENATE($A84,"_L_",CF$1),Records!$C$2:$H$6601,4,FALSE))</f>
        <v/>
      </c>
      <c r="CF84" s="7" t="str">
        <f>IF(ISERROR(VLOOKUP(CONCATENATE($A84,"_L_",CF$1),Records!$C$2:$H$6601,1,FALSE)),"",VLOOKUP(CONCATENATE($A84,"_L_",CF$1),Records!$C$2:$H$6601,5,FALSE))</f>
        <v/>
      </c>
      <c r="CG84" s="33" t="str">
        <f>IF(ISERROR(VLOOKUP(CONCATENATE($A84,"_L_",CF$1),Records!$C$2:$H$6601,1,FALSE)),"",VLOOKUP(CONCATENATE($A84,"_L_",CF$1),Records!$C$2:$H$6601,6,FALSE))</f>
        <v/>
      </c>
      <c r="CH84" s="32">
        <f>IF(ISERROR(VLOOKUP(CONCATENATE($A84,"_L_",CI$1),Records!$C$2:$H$6601,1,FALSE)),"",VLOOKUP(CONCATENATE($A84,"_L_",CI$1),Records!$C$2:$H$6601,4,FALSE))</f>
        <v>0.58333333333333337</v>
      </c>
      <c r="CI84" s="7" t="str">
        <f>IF(ISERROR(VLOOKUP(CONCATENATE($A84,"_L_",CI$1),Records!$C$2:$H$6601,1,FALSE)),"",VLOOKUP(CONCATENATE($A84,"_L_",CI$1),Records!$C$2:$H$6601,5,FALSE))</f>
        <v>STANDARD DE LIÈGE</v>
      </c>
      <c r="CJ84" s="33" t="str">
        <f>IF(ISERROR(VLOOKUP(CONCATENATE($A84,"_L_",CI$1),Records!$C$2:$H$6601,1,FALSE)),"",VLOOKUP(CONCATENATE($A84,"_L_",CI$1),Records!$C$2:$H$6601,6,FALSE))</f>
        <v>U15 BLACKs</v>
      </c>
      <c r="CK84" s="32" t="str">
        <f>IF(ISERROR(VLOOKUP(CONCATENATE($A84,"_L_",CL$1),Records!$C$2:$H$6601,1,FALSE)),"",VLOOKUP(CONCATENATE($A84,"_L_",CL$1),Records!$C$2:$H$6601,4,FALSE))</f>
        <v/>
      </c>
      <c r="CL84" s="7" t="str">
        <f>IF(ISERROR(VLOOKUP(CONCATENATE($A84,"_L_",CL$1),Records!$C$2:$H$6601,1,FALSE)),"",VLOOKUP(CONCATENATE($A84,"_L_",CL$1),Records!$C$2:$H$6601,5,FALSE))</f>
        <v/>
      </c>
      <c r="CM84" s="33" t="str">
        <f>IF(ISERROR(VLOOKUP(CONCATENATE($A84,"_L_",CL$1),Records!$C$2:$H$6601,1,FALSE)),"",VLOOKUP(CONCATENATE($A84,"_L_",CL$1),Records!$C$2:$H$6601,6,FALSE))</f>
        <v/>
      </c>
      <c r="CN84" s="32" t="str">
        <f>IF(ISERROR(VLOOKUP(CONCATENATE($A84,"_L_",CO$1),Records!$C$2:$H$6601,1,FALSE)),"",VLOOKUP(CONCATENATE($A84,"_L_",CO$1),Records!$C$2:$H$6601,4,FALSE))</f>
        <v/>
      </c>
      <c r="CO84" s="7" t="str">
        <f>IF(ISERROR(VLOOKUP(CONCATENATE($A84,"_L_",CO$1),Records!$C$2:$H$6601,1,FALSE)),"",VLOOKUP(CONCATENATE($A84,"_L_",CO$1),Records!$C$2:$H$6601,5,FALSE))</f>
        <v/>
      </c>
      <c r="CP84" s="33" t="str">
        <f>IF(ISERROR(VLOOKUP(CONCATENATE($A84,"_L_",CO$1),Records!$C$2:$H$6601,1,FALSE)),"",VLOOKUP(CONCATENATE($A84,"_L_",CO$1),Records!$C$2:$H$6601,6,FALSE))</f>
        <v/>
      </c>
      <c r="CQ84" s="32" t="str">
        <f>IF(ISERROR(VLOOKUP(CONCATENATE($A84,"_L_",CR$1),Records!$C$2:$H$6601,1,FALSE)),"",VLOOKUP(CONCATENATE($A84,"_L_",CR$1),Records!$C$2:$H$6601,4,FALSE))</f>
        <v/>
      </c>
      <c r="CR84" s="7" t="str">
        <f>IF(ISERROR(VLOOKUP(CONCATENATE($A84,"_L_",CR$1),Records!$C$2:$H$6601,1,FALSE)),"",VLOOKUP(CONCATENATE($A84,"_L_",CR$1),Records!$C$2:$H$6601,5,FALSE))</f>
        <v/>
      </c>
      <c r="CS84" s="33" t="str">
        <f>IF(ISERROR(VLOOKUP(CONCATENATE($A84,"_L_",CR$1),Records!$C$2:$H$6601,1,FALSE)),"",VLOOKUP(CONCATENATE($A84,"_L_",CR$1),Records!$C$2:$H$6601,6,FALSE))</f>
        <v/>
      </c>
      <c r="CT84" s="32" t="str">
        <f>IF(ISERROR(VLOOKUP(CONCATENATE($A84,"_L_",CU$1),Records!$C$2:$H$6601,1,FALSE)),"",VLOOKUP(CONCATENATE($A84,"_L_",CU$1),Records!$C$2:$H$6601,4,FALSE))</f>
        <v/>
      </c>
      <c r="CU84" s="7" t="str">
        <f>IF(ISERROR(VLOOKUP(CONCATENATE($A84,"_L_",CU$1),Records!$C$2:$H$6601,1,FALSE)),"",VLOOKUP(CONCATENATE($A84,"_L_",CU$1),Records!$C$2:$H$6601,5,FALSE))</f>
        <v/>
      </c>
      <c r="CV84" s="33" t="str">
        <f>IF(ISERROR(VLOOKUP(CONCATENATE($A84,"_L_",CU$1),Records!$C$2:$H$6601,1,FALSE)),"",VLOOKUP(CONCATENATE($A84,"_L_",CU$1),Records!$C$2:$H$6601,6,FALSE))</f>
        <v/>
      </c>
      <c r="CW84" s="32" t="str">
        <f>IF(ISERROR(VLOOKUP(CONCATENATE($A84,"_L_",CX$1),Records!$C$2:$H$6601,1,FALSE)),"",VLOOKUP(CONCATENATE($A84,"_L_",CX$1),Records!$C$2:$H$6601,4,FALSE))</f>
        <v/>
      </c>
      <c r="CX84" s="7" t="str">
        <f>IF(ISERROR(VLOOKUP(CONCATENATE($A84,"_L_",CX$1),Records!$C$2:$H$6601,1,FALSE)),"",VLOOKUP(CONCATENATE($A84,"_L_",CX$1),Records!$C$2:$H$6601,5,FALSE))</f>
        <v/>
      </c>
      <c r="CY84" s="33" t="str">
        <f>IF(ISERROR(VLOOKUP(CONCATENATE($A84,"_L_",CX$1),Records!$C$2:$H$6601,1,FALSE)),"",VLOOKUP(CONCATENATE($A84,"_L_",CX$1),Records!$C$2:$H$6601,6,FALSE))</f>
        <v/>
      </c>
      <c r="CZ84" s="32" t="str">
        <f>IF(ISERROR(VLOOKUP(CONCATENATE($A84,"_L_",DA$1),Records!$C$2:$H$6601,1,FALSE)),"",VLOOKUP(CONCATENATE($A84,"_L_",DA$1),Records!$C$2:$H$6601,4,FALSE))</f>
        <v/>
      </c>
      <c r="DA84" s="7" t="str">
        <f>IF(ISERROR(VLOOKUP(CONCATENATE($A84,"_L_",DA$1),Records!$C$2:$H$6601,1,FALSE)),"",VLOOKUP(CONCATENATE($A84,"_L_",DA$1),Records!$C$2:$H$6601,5,FALSE))</f>
        <v/>
      </c>
      <c r="DB84" s="33" t="str">
        <f>IF(ISERROR(VLOOKUP(CONCATENATE($A84,"_L_",DA$1),Records!$C$2:$H$6601,1,FALSE)),"",VLOOKUP(CONCATENATE($A84,"_L_",DA$1),Records!$C$2:$H$6601,6,FALSE))</f>
        <v/>
      </c>
      <c r="DC84" s="32" t="str">
        <f>IF(ISERROR(VLOOKUP(CONCATENATE($A84,"_L_",DD$1),Records!$C$2:$H$6601,1,FALSE)),"",VLOOKUP(CONCATENATE($A84,"_L_",DD$1),Records!$C$2:$H$6601,4,FALSE))</f>
        <v/>
      </c>
      <c r="DD84" s="7" t="str">
        <f>IF(ISERROR(VLOOKUP(CONCATENATE($A84,"_L_",DD$1),Records!$C$2:$H$6601,1,FALSE)),"",VLOOKUP(CONCATENATE($A84,"_L_",DD$1),Records!$C$2:$H$6601,5,FALSE))</f>
        <v/>
      </c>
      <c r="DE84" s="33" t="str">
        <f>IF(ISERROR(VLOOKUP(CONCATENATE($A84,"_L_",DD$1),Records!$C$2:$H$6601,1,FALSE)),"",VLOOKUP(CONCATENATE($A84,"_L_",DD$1),Records!$C$2:$H$6601,6,FALSE))</f>
        <v/>
      </c>
      <c r="DF84" s="32" t="str">
        <f>IF(ISERROR(VLOOKUP(CONCATENATE($A84,"_L_",DG$1),Records!$C$2:$H$6601,1,FALSE)),"",VLOOKUP(CONCATENATE($A84,"_L_",DG$1),Records!$C$2:$H$6601,4,FALSE))</f>
        <v/>
      </c>
      <c r="DG84" s="7" t="str">
        <f>IF(ISERROR(VLOOKUP(CONCATENATE($A84,"_L_",DG$1),Records!$C$2:$H$6601,1,FALSE)),"",VLOOKUP(CONCATENATE($A84,"_L_",DG$1),Records!$C$2:$H$6601,5,FALSE))</f>
        <v/>
      </c>
      <c r="DH84" s="33" t="str">
        <f>IF(ISERROR(VLOOKUP(CONCATENATE($A84,"_L_",DG$1),Records!$C$2:$H$6601,1,FALSE)),"",VLOOKUP(CONCATENATE($A84,"_L_",DG$1),Records!$C$2:$H$6601,6,FALSE))</f>
        <v/>
      </c>
      <c r="DI84" s="32" t="str">
        <f>IF(ISERROR(VLOOKUP(CONCATENATE($A84,"_L_",DJ$1),Records!$C$2:$H$6601,1,FALSE)),"",VLOOKUP(CONCATENATE($A84,"_L_",DJ$1),Records!$C$2:$H$6601,4,FALSE))</f>
        <v/>
      </c>
      <c r="DJ84" s="7" t="str">
        <f>IF(ISERROR(VLOOKUP(CONCATENATE($A84,"_L_",DJ$1),Records!$C$2:$H$6601,1,FALSE)),"",VLOOKUP(CONCATENATE($A84,"_L_",DJ$1),Records!$C$2:$H$6601,5,FALSE))</f>
        <v/>
      </c>
      <c r="DK84" s="33" t="str">
        <f>IF(ISERROR(VLOOKUP(CONCATENATE($A84,"_L_",DJ$1),Records!$C$2:$H$6601,1,FALSE)),"",VLOOKUP(CONCATENATE($A84,"_L_",DJ$1),Records!$C$2:$H$6601,6,FALSE))</f>
        <v/>
      </c>
      <c r="DL84" s="32" t="str">
        <f>IF(ISERROR(VLOOKUP(CONCATENATE($A84,"_L_",DM$1),Records!$C$2:$H$6601,1,FALSE)),"",VLOOKUP(CONCATENATE($A84,"_L_",DM$1),Records!$C$2:$H$6601,4,FALSE))</f>
        <v/>
      </c>
      <c r="DM84" s="7" t="str">
        <f>IF(ISERROR(VLOOKUP(CONCATENATE($A84,"_L_",DM$1),Records!$C$2:$H$6601,1,FALSE)),"",VLOOKUP(CONCATENATE($A84,"_L_",DM$1),Records!$C$2:$H$6601,5,FALSE))</f>
        <v/>
      </c>
      <c r="DN84" s="33" t="str">
        <f>IF(ISERROR(VLOOKUP(CONCATENATE($A84,"_L_",DM$1),Records!$C$2:$H$6601,1,FALSE)),"",VLOOKUP(CONCATENATE($A84,"_L_",DM$1),Records!$C$2:$H$6601,6,FALSE))</f>
        <v/>
      </c>
      <c r="DO84" s="32" t="str">
        <f>IF(ISERROR(VLOOKUP(CONCATENATE($A84,"_L_",DP$1),Records!$C$2:$H$6601,1,FALSE)),"",VLOOKUP(CONCATENATE($A84,"_L_",DP$1),Records!$C$2:$H$6601,4,FALSE))</f>
        <v/>
      </c>
      <c r="DP84" s="7" t="str">
        <f>IF(ISERROR(VLOOKUP(CONCATENATE($A84,"_L_",DP$1),Records!$C$2:$H$6601,1,FALSE)),"",VLOOKUP(CONCATENATE($A84,"_L_",DP$1),Records!$C$2:$H$6601,5,FALSE))</f>
        <v/>
      </c>
      <c r="DQ84" s="33" t="str">
        <f>IF(ISERROR(VLOOKUP(CONCATENATE($A84,"_L_",DP$1),Records!$C$2:$H$6601,1,FALSE)),"",VLOOKUP(CONCATENATE($A84,"_L_",DP$1),Records!$C$2:$H$6601,6,FALSE))</f>
        <v/>
      </c>
      <c r="DR84" s="32" t="str">
        <f>IF(ISERROR(VLOOKUP(CONCATENATE($A84,"_L_",DS$1),Records!$C$2:$H$6601,1,FALSE)),"",VLOOKUP(CONCATENATE($A84,"_L_",DS$1),Records!$C$2:$H$6601,4,FALSE))</f>
        <v/>
      </c>
      <c r="DS84" s="7" t="str">
        <f>IF(ISERROR(VLOOKUP(CONCATENATE($A84,"_L_",DS$1),Records!$C$2:$H$6601,1,FALSE)),"",VLOOKUP(CONCATENATE($A84,"_L_",DS$1),Records!$C$2:$H$6601,5,FALSE))</f>
        <v/>
      </c>
      <c r="DT84" s="33" t="str">
        <f>IF(ISERROR(VLOOKUP(CONCATENATE($A84,"_L_",DS$1),Records!$C$2:$H$6601,1,FALSE)),"",VLOOKUP(CONCATENATE($A84,"_L_",DS$1),Records!$C$2:$H$6601,6,FALSE))</f>
        <v/>
      </c>
      <c r="DU84" s="32" t="str">
        <f>IF(ISERROR(VLOOKUP(CONCATENATE($A84,"_L_",DV$1),Records!$C$2:$H$6601,1,FALSE)),"",VLOOKUP(CONCATENATE($A84,"_L_",DV$1),Records!$C$2:$H$6601,4,FALSE))</f>
        <v/>
      </c>
      <c r="DV84" s="7" t="str">
        <f>IF(ISERROR(VLOOKUP(CONCATENATE($A84,"_L_",DV$1),Records!$C$2:$H$6601,1,FALSE)),"",VLOOKUP(CONCATENATE($A84,"_L_",DV$1),Records!$C$2:$H$6601,5,FALSE))</f>
        <v/>
      </c>
      <c r="DW84" s="33" t="str">
        <f>IF(ISERROR(VLOOKUP(CONCATENATE($A84,"_L_",DV$1),Records!$C$2:$H$6601,1,FALSE)),"",VLOOKUP(CONCATENATE($A84,"_L_",DV$1),Records!$C$2:$H$6601,6,FALSE))</f>
        <v/>
      </c>
      <c r="DX84" s="32" t="str">
        <f>IF(ISERROR(VLOOKUP(CONCATENATE($A84,"_L_",DY$1),Records!$C$2:$H$6601,1,FALSE)),"",VLOOKUP(CONCATENATE($A84,"_L_",DY$1),Records!$C$2:$H$6601,4,FALSE))</f>
        <v/>
      </c>
      <c r="DY84" s="7" t="str">
        <f>IF(ISERROR(VLOOKUP(CONCATENATE($A84,"_L_",DY$1),Records!$C$2:$H$6601,1,FALSE)),"",VLOOKUP(CONCATENATE($A84,"_L_",DY$1),Records!$C$2:$H$6601,5,FALSE))</f>
        <v/>
      </c>
      <c r="DZ84" s="33" t="str">
        <f>IF(ISERROR(VLOOKUP(CONCATENATE($A84,"_L_",DY$1),Records!$C$2:$H$6601,1,FALSE)),"",VLOOKUP(CONCATENATE($A84,"_L_",DY$1),Records!$C$2:$H$6601,6,FALSE))</f>
        <v/>
      </c>
      <c r="EA84" s="32" t="str">
        <f>IF(ISERROR(VLOOKUP(CONCATENATE($A84,"_L_",EB$1),Records!$C$2:$H$6601,1,FALSE)),"",VLOOKUP(CONCATENATE($A84,"_L_",EB$1),Records!$C$2:$H$6601,4,FALSE))</f>
        <v/>
      </c>
      <c r="EB84" s="7" t="str">
        <f>IF(ISERROR(VLOOKUP(CONCATENATE($A84,"_L_",EB$1),Records!$C$2:$H$6601,1,FALSE)),"",VLOOKUP(CONCATENATE($A84,"_L_",EB$1),Records!$C$2:$H$6601,5,FALSE))</f>
        <v/>
      </c>
      <c r="EC84" s="33" t="str">
        <f>IF(ISERROR(VLOOKUP(CONCATENATE($A84,"_L_",EB$1),Records!$C$2:$H$6601,1,FALSE)),"",VLOOKUP(CONCATENATE($A84,"_L_",EB$1),Records!$C$2:$H$6601,6,FALSE))</f>
        <v/>
      </c>
    </row>
    <row r="85" spans="1:133" ht="15.75" x14ac:dyDescent="0.25">
      <c r="A85" s="11">
        <v>42267</v>
      </c>
      <c r="B85" s="17" t="s">
        <v>70</v>
      </c>
      <c r="C85" s="18">
        <f t="shared" si="3"/>
        <v>12</v>
      </c>
      <c r="D85" s="26" t="s">
        <v>65</v>
      </c>
      <c r="E85" s="8" t="s">
        <v>71</v>
      </c>
      <c r="F85" s="62">
        <f t="shared" si="2"/>
        <v>3</v>
      </c>
      <c r="G85" s="62">
        <f>HomeCalc!F85</f>
        <v>2</v>
      </c>
      <c r="H85" s="32" t="str">
        <f>IF(ISERROR(VLOOKUP(CONCATENATE($A85,"_L_",I$1),Records!$C$2:$H$6601,1,FALSE)),"",VLOOKUP(CONCATENATE($A85,"_L_",I$1),Records!$C$2:$H$6601,4,FALSE))</f>
        <v/>
      </c>
      <c r="I85" s="7" t="str">
        <f>IF(ISERROR(VLOOKUP(CONCATENATE($A85,"_L_",I$1),Records!$C$2:$H$6601,1,FALSE)),"",VLOOKUP(CONCATENATE($A85,"_L_",I$1),Records!$C$2:$H$6601,5,FALSE))</f>
        <v/>
      </c>
      <c r="J85" s="33" t="str">
        <f>IF(ISERROR(VLOOKUP(CONCATENATE($A85,"_L_",I$1),Records!$C$2:$H$6601,1,FALSE)),"",VLOOKUP(CONCATENATE($A85,"_L_",I$1),Records!$C$2:$H$6601,6,FALSE))</f>
        <v/>
      </c>
      <c r="K85" s="32" t="str">
        <f>IF(ISERROR(VLOOKUP(CONCATENATE($A85,"_L_",L$1),Records!$C$2:$H$6601,1,FALSE)),"",VLOOKUP(CONCATENATE($A85,"_L_",L$1),Records!$C$2:$H$6601,4,FALSE))</f>
        <v/>
      </c>
      <c r="L85" s="7" t="str">
        <f>IF(ISERROR(VLOOKUP(CONCATENATE($A85,"_L_",L$1),Records!$C$2:$H$6601,1,FALSE)),"",VLOOKUP(CONCATENATE($A85,"_L_",L$1),Records!$C$2:$H$6601,5,FALSE))</f>
        <v/>
      </c>
      <c r="M85" s="33" t="str">
        <f>IF(ISERROR(VLOOKUP(CONCATENATE($A85,"_L_",L$1),Records!$C$2:$H$6601,1,FALSE)),"",VLOOKUP(CONCATENATE($A85,"_L_",L$1),Records!$C$2:$H$6601,6,FALSE))</f>
        <v/>
      </c>
      <c r="N85" s="32" t="str">
        <f>IF(ISERROR(VLOOKUP(CONCATENATE($A85,"_L_",O$1),Records!$C$2:$H$6601,1,FALSE)),"",VLOOKUP(CONCATENATE($A85,"_L_",O$1),Records!$C$2:$H$6601,4,FALSE))</f>
        <v/>
      </c>
      <c r="O85" s="7" t="str">
        <f>IF(ISERROR(VLOOKUP(CONCATENATE($A85,"_L_",O$1),Records!$C$2:$H$6601,1,FALSE)),"",VLOOKUP(CONCATENATE($A85,"_L_",O$1),Records!$C$2:$H$6601,5,FALSE))</f>
        <v/>
      </c>
      <c r="P85" s="33" t="str">
        <f>IF(ISERROR(VLOOKUP(CONCATENATE($A85,"_L_",O$1),Records!$C$2:$H$6601,1,FALSE)),"",VLOOKUP(CONCATENATE($A85,"_L_",O$1),Records!$C$2:$H$6601,6,FALSE))</f>
        <v/>
      </c>
      <c r="Q85" s="32" t="str">
        <f>IF(ISERROR(VLOOKUP(CONCATENATE($A85,"_L_",R$1),Records!$C$2:$H$6601,1,FALSE)),"",VLOOKUP(CONCATENATE($A85,"_L_",R$1),Records!$C$2:$H$6601,4,FALSE))</f>
        <v/>
      </c>
      <c r="R85" s="7" t="str">
        <f>IF(ISERROR(VLOOKUP(CONCATENATE($A85,"_L_",R$1),Records!$C$2:$H$6601,1,FALSE)),"",VLOOKUP(CONCATENATE($A85,"_L_",R$1),Records!$C$2:$H$6601,5,FALSE))</f>
        <v/>
      </c>
      <c r="S85" s="33" t="str">
        <f>IF(ISERROR(VLOOKUP(CONCATENATE($A85,"_L_",R$1),Records!$C$2:$H$6601,1,FALSE)),"",VLOOKUP(CONCATENATE($A85,"_L_",R$1),Records!$C$2:$H$6601,6,FALSE))</f>
        <v/>
      </c>
      <c r="T85" s="32" t="str">
        <f>IF(ISERROR(VLOOKUP(CONCATENATE($A85,"_L_",U$1),Records!$C$2:$H$6601,1,FALSE)),"",VLOOKUP(CONCATENATE($A85,"_L_",U$1),Records!$C$2:$H$6601,4,FALSE))</f>
        <v/>
      </c>
      <c r="U85" s="7" t="str">
        <f>IF(ISERROR(VLOOKUP(CONCATENATE($A85,"_L_",U$1),Records!$C$2:$H$6601,1,FALSE)),"",VLOOKUP(CONCATENATE($A85,"_L_",U$1),Records!$C$2:$H$6601,5,FALSE))</f>
        <v/>
      </c>
      <c r="V85" s="33" t="str">
        <f>IF(ISERROR(VLOOKUP(CONCATENATE($A85,"_L_",U$1),Records!$C$2:$H$6601,1,FALSE)),"",VLOOKUP(CONCATENATE($A85,"_L_",U$1),Records!$C$2:$H$6601,6,FALSE))</f>
        <v/>
      </c>
      <c r="W85" s="32" t="str">
        <f>IF(ISERROR(VLOOKUP(CONCATENATE($A85,"_L_",X$1),Records!$C$2:$H$6601,1,FALSE)),"",VLOOKUP(CONCATENATE($A85,"_L_",X$1),Records!$C$2:$H$6601,4,FALSE))</f>
        <v/>
      </c>
      <c r="X85" s="7" t="str">
        <f>IF(ISERROR(VLOOKUP(CONCATENATE($A85,"_L_",X$1),Records!$C$2:$H$6601,1,FALSE)),"",VLOOKUP(CONCATENATE($A85,"_L_",X$1),Records!$C$2:$H$6601,5,FALSE))</f>
        <v/>
      </c>
      <c r="Y85" s="33" t="str">
        <f>IF(ISERROR(VLOOKUP(CONCATENATE($A85,"_L_",X$1),Records!$C$2:$H$6601,1,FALSE)),"",VLOOKUP(CONCATENATE($A85,"_L_",X$1),Records!$C$2:$H$6601,6,FALSE))</f>
        <v/>
      </c>
      <c r="Z85" s="32" t="str">
        <f>IF(ISERROR(VLOOKUP(CONCATENATE($A85,"_L_",AA$1),Records!$C$2:$H$6601,1,FALSE)),"",VLOOKUP(CONCATENATE($A85,"_L_",AA$1),Records!$C$2:$H$6601,4,FALSE))</f>
        <v/>
      </c>
      <c r="AA85" s="7" t="str">
        <f>IF(ISERROR(VLOOKUP(CONCATENATE($A85,"_L_",AA$1),Records!$C$2:$H$6601,1,FALSE)),"",VLOOKUP(CONCATENATE($A85,"_L_",AA$1),Records!$C$2:$H$6601,5,FALSE))</f>
        <v/>
      </c>
      <c r="AB85" s="33" t="str">
        <f>IF(ISERROR(VLOOKUP(CONCATENATE($A85,"_L_",AA$1),Records!$C$2:$H$6601,1,FALSE)),"",VLOOKUP(CONCATENATE($A85,"_L_",AA$1),Records!$C$2:$H$6601,6,FALSE))</f>
        <v/>
      </c>
      <c r="AC85" s="32" t="str">
        <f>IF(ISERROR(VLOOKUP(CONCATENATE($A85,"_L_",AD$1),Records!$C$2:$H$6601,1,FALSE)),"",VLOOKUP(CONCATENATE($A85,"_L_",AD$1),Records!$C$2:$H$6601,4,FALSE))</f>
        <v/>
      </c>
      <c r="AD85" s="7" t="str">
        <f>IF(ISERROR(VLOOKUP(CONCATENATE($A85,"_L_",AD$1),Records!$C$2:$H$6601,1,FALSE)),"",VLOOKUP(CONCATENATE($A85,"_L_",AD$1),Records!$C$2:$H$6601,5,FALSE))</f>
        <v/>
      </c>
      <c r="AE85" s="33" t="str">
        <f>IF(ISERROR(VLOOKUP(CONCATENATE($A85,"_L_",AD$1),Records!$C$2:$H$6601,1,FALSE)),"",VLOOKUP(CONCATENATE($A85,"_L_",AD$1),Records!$C$2:$H$6601,6,FALSE))</f>
        <v/>
      </c>
      <c r="AF85" s="32" t="str">
        <f>IF(ISERROR(VLOOKUP(CONCATENATE($A85,"_L_",AG$1),Records!$C$2:$H$6601,1,FALSE)),"",VLOOKUP(CONCATENATE($A85,"_L_",AG$1),Records!$C$2:$H$6601,4,FALSE))</f>
        <v/>
      </c>
      <c r="AG85" s="7" t="str">
        <f>IF(ISERROR(VLOOKUP(CONCATENATE($A85,"_L_",AG$1),Records!$C$2:$H$6601,1,FALSE)),"",VLOOKUP(CONCATENATE($A85,"_L_",AG$1),Records!$C$2:$H$6601,5,FALSE))</f>
        <v/>
      </c>
      <c r="AH85" s="33" t="str">
        <f>IF(ISERROR(VLOOKUP(CONCATENATE($A85,"_L_",AG$1),Records!$C$2:$H$6601,1,FALSE)),"",VLOOKUP(CONCATENATE($A85,"_L_",AG$1),Records!$C$2:$H$6601,6,FALSE))</f>
        <v/>
      </c>
      <c r="AI85" s="32" t="str">
        <f>IF(ISERROR(VLOOKUP(CONCATENATE($A85,"_L_",AJ$1),Records!$C$2:$H$6601,1,FALSE)),"",VLOOKUP(CONCATENATE($A85,"_L_",AJ$1),Records!$C$2:$H$6601,4,FALSE))</f>
        <v/>
      </c>
      <c r="AJ85" s="7" t="str">
        <f>IF(ISERROR(VLOOKUP(CONCATENATE($A85,"_L_",AJ$1),Records!$C$2:$H$6601,1,FALSE)),"",VLOOKUP(CONCATENATE($A85,"_L_",AJ$1),Records!$C$2:$H$6601,5,FALSE))</f>
        <v/>
      </c>
      <c r="AK85" s="33" t="str">
        <f>IF(ISERROR(VLOOKUP(CONCATENATE($A85,"_L_",AJ$1),Records!$C$2:$H$6601,1,FALSE)),"",VLOOKUP(CONCATENATE($A85,"_L_",AJ$1),Records!$C$2:$H$6601,6,FALSE))</f>
        <v/>
      </c>
      <c r="AL85" s="32" t="str">
        <f>IF(ISERROR(VLOOKUP(CONCATENATE($A85,"_L_",AM$1),Records!$C$2:$H$6601,1,FALSE)),"",VLOOKUP(CONCATENATE($A85,"_L_",AM$1),Records!$C$2:$H$6601,4,FALSE))</f>
        <v/>
      </c>
      <c r="AM85" s="7" t="str">
        <f>IF(ISERROR(VLOOKUP(CONCATENATE($A85,"_L_",AM$1),Records!$C$2:$H$6601,1,FALSE)),"",VLOOKUP(CONCATENATE($A85,"_L_",AM$1),Records!$C$2:$H$6601,5,FALSE))</f>
        <v/>
      </c>
      <c r="AN85" s="33" t="str">
        <f>IF(ISERROR(VLOOKUP(CONCATENATE($A85,"_L_",AM$1),Records!$C$2:$H$6601,1,FALSE)),"",VLOOKUP(CONCATENATE($A85,"_L_",AM$1),Records!$C$2:$H$6601,6,FALSE))</f>
        <v/>
      </c>
      <c r="AO85" s="32" t="str">
        <f>IF(ISERROR(VLOOKUP(CONCATENATE($A85,"_L_",AP$1),Records!$C$2:$H$6601,1,FALSE)),"",VLOOKUP(CONCATENATE($A85,"_L_",AP$1),Records!$C$2:$H$6601,4,FALSE))</f>
        <v/>
      </c>
      <c r="AP85" s="7" t="str">
        <f>IF(ISERROR(VLOOKUP(CONCATENATE($A85,"_L_",AP$1),Records!$C$2:$H$6601,1,FALSE)),"",VLOOKUP(CONCATENATE($A85,"_L_",AP$1),Records!$C$2:$H$6601,5,FALSE))</f>
        <v/>
      </c>
      <c r="AQ85" s="33" t="str">
        <f>IF(ISERROR(VLOOKUP(CONCATENATE($A85,"_L_",AP$1),Records!$C$2:$H$6601,1,FALSE)),"",VLOOKUP(CONCATENATE($A85,"_L_",AP$1),Records!$C$2:$H$6601,6,FALSE))</f>
        <v/>
      </c>
      <c r="AR85" s="32" t="str">
        <f>IF(ISERROR(VLOOKUP(CONCATENATE($A85,"_L_",AS$1),Records!$C$2:$H$6601,1,FALSE)),"",VLOOKUP(CONCATENATE($A85,"_L_",AS$1),Records!$C$2:$H$6601,4,FALSE))</f>
        <v/>
      </c>
      <c r="AS85" s="7" t="str">
        <f>IF(ISERROR(VLOOKUP(CONCATENATE($A85,"_L_",AS$1),Records!$C$2:$H$6601,1,FALSE)),"",VLOOKUP(CONCATENATE($A85,"_L_",AS$1),Records!$C$2:$H$6601,5,FALSE))</f>
        <v/>
      </c>
      <c r="AT85" s="33" t="str">
        <f>IF(ISERROR(VLOOKUP(CONCATENATE($A85,"_L_",AS$1),Records!$C$2:$H$6601,1,FALSE)),"",VLOOKUP(CONCATENATE($A85,"_L_",AS$1),Records!$C$2:$H$6601,6,FALSE))</f>
        <v/>
      </c>
      <c r="AU85" s="32" t="str">
        <f>IF(ISERROR(VLOOKUP(CONCATENATE($A85,"_L_",AV$1),Records!$C$2:$H$6601,1,FALSE)),"",VLOOKUP(CONCATENATE($A85,"_L_",AV$1),Records!$C$2:$H$6601,4,FALSE))</f>
        <v/>
      </c>
      <c r="AV85" s="7" t="str">
        <f>IF(ISERROR(VLOOKUP(CONCATENATE($A85,"_L_",AV$1),Records!$C$2:$H$6601,1,FALSE)),"",VLOOKUP(CONCATENATE($A85,"_L_",AV$1),Records!$C$2:$H$6601,5,FALSE))</f>
        <v/>
      </c>
      <c r="AW85" s="33" t="str">
        <f>IF(ISERROR(VLOOKUP(CONCATENATE($A85,"_L_",AV$1),Records!$C$2:$H$6601,1,FALSE)),"",VLOOKUP(CONCATENATE($A85,"_L_",AV$1),Records!$C$2:$H$6601,6,FALSE))</f>
        <v/>
      </c>
      <c r="AX85" s="32" t="str">
        <f>IF(ISERROR(VLOOKUP(CONCATENATE($A85,"_L_",AY$1),Records!$C$2:$H$6601,1,FALSE)),"",VLOOKUP(CONCATENATE($A85,"_L_",AY$1),Records!$C$2:$H$6601,4,FALSE))</f>
        <v/>
      </c>
      <c r="AY85" s="7" t="str">
        <f>IF(ISERROR(VLOOKUP(CONCATENATE($A85,"_L_",AY$1),Records!$C$2:$H$6601,1,FALSE)),"",VLOOKUP(CONCATENATE($A85,"_L_",AY$1),Records!$C$2:$H$6601,5,FALSE))</f>
        <v/>
      </c>
      <c r="AZ85" s="33" t="str">
        <f>IF(ISERROR(VLOOKUP(CONCATENATE($A85,"_L_",AY$1),Records!$C$2:$H$6601,1,FALSE)),"",VLOOKUP(CONCATENATE($A85,"_L_",AY$1),Records!$C$2:$H$6601,6,FALSE))</f>
        <v/>
      </c>
      <c r="BA85" s="32" t="str">
        <f>IF(ISERROR(VLOOKUP(CONCATENATE($A85,"_L_",BB$1),Records!$C$2:$H$6601,1,FALSE)),"",VLOOKUP(CONCATENATE($A85,"_L_",BB$1),Records!$C$2:$H$6601,4,FALSE))</f>
        <v/>
      </c>
      <c r="BB85" s="7" t="str">
        <f>IF(ISERROR(VLOOKUP(CONCATENATE($A85,"_L_",BB$1),Records!$C$2:$H$6601,1,FALSE)),"",VLOOKUP(CONCATENATE($A85,"_L_",BB$1),Records!$C$2:$H$6601,5,FALSE))</f>
        <v/>
      </c>
      <c r="BC85" s="33" t="str">
        <f>IF(ISERROR(VLOOKUP(CONCATENATE($A85,"_L_",BB$1),Records!$C$2:$H$6601,1,FALSE)),"",VLOOKUP(CONCATENATE($A85,"_L_",BB$1),Records!$C$2:$H$6601,6,FALSE))</f>
        <v/>
      </c>
      <c r="BD85" s="32" t="str">
        <f>IF(ISERROR(VLOOKUP(CONCATENATE($A85,"_L_",BE$1),Records!$C$2:$H$6601,1,FALSE)),"",VLOOKUP(CONCATENATE($A85,"_L_",BE$1),Records!$C$2:$H$6601,4,FALSE))</f>
        <v/>
      </c>
      <c r="BE85" s="7" t="str">
        <f>IF(ISERROR(VLOOKUP(CONCATENATE($A85,"_L_",BE$1),Records!$C$2:$H$6601,1,FALSE)),"",VLOOKUP(CONCATENATE($A85,"_L_",BE$1),Records!$C$2:$H$6601,5,FALSE))</f>
        <v/>
      </c>
      <c r="BF85" s="33" t="str">
        <f>IF(ISERROR(VLOOKUP(CONCATENATE($A85,"_L_",BE$1),Records!$C$2:$H$6601,1,FALSE)),"",VLOOKUP(CONCATENATE($A85,"_L_",BE$1),Records!$C$2:$H$6601,6,FALSE))</f>
        <v/>
      </c>
      <c r="BG85" s="32" t="str">
        <f>IF(ISERROR(VLOOKUP(CONCATENATE($A85,"_L_",BH$1),Records!$C$2:$H$6601,1,FALSE)),"",VLOOKUP(CONCATENATE($A85,"_L_",BH$1),Records!$C$2:$H$6601,4,FALSE))</f>
        <v/>
      </c>
      <c r="BH85" s="7" t="str">
        <f>IF(ISERROR(VLOOKUP(CONCATENATE($A85,"_L_",BH$1),Records!$C$2:$H$6601,1,FALSE)),"",VLOOKUP(CONCATENATE($A85,"_L_",BH$1),Records!$C$2:$H$6601,5,FALSE))</f>
        <v/>
      </c>
      <c r="BI85" s="33" t="str">
        <f>IF(ISERROR(VLOOKUP(CONCATENATE($A85,"_L_",BH$1),Records!$C$2:$H$6601,1,FALSE)),"",VLOOKUP(CONCATENATE($A85,"_L_",BH$1),Records!$C$2:$H$6601,6,FALSE))</f>
        <v/>
      </c>
      <c r="BJ85" s="32" t="str">
        <f>IF(ISERROR(VLOOKUP(CONCATENATE($A85,"_L_",BK$1),Records!$C$2:$H$6601,1,FALSE)),"",VLOOKUP(CONCATENATE($A85,"_L_",BK$1),Records!$C$2:$H$6601,4,FALSE))</f>
        <v/>
      </c>
      <c r="BK85" s="7" t="str">
        <f>IF(ISERROR(VLOOKUP(CONCATENATE($A85,"_L_",BK$1),Records!$C$2:$H$6601,1,FALSE)),"",VLOOKUP(CONCATENATE($A85,"_L_",BK$1),Records!$C$2:$H$6601,5,FALSE))</f>
        <v/>
      </c>
      <c r="BL85" s="33" t="str">
        <f>IF(ISERROR(VLOOKUP(CONCATENATE($A85,"_L_",BK$1),Records!$C$2:$H$6601,1,FALSE)),"",VLOOKUP(CONCATENATE($A85,"_L_",BK$1),Records!$C$2:$H$6601,6,FALSE))</f>
        <v/>
      </c>
      <c r="BM85" s="32" t="str">
        <f>IF(ISERROR(VLOOKUP(CONCATENATE($A85,"_L_",BN$1),Records!$C$2:$H$6601,1,FALSE)),"",VLOOKUP(CONCATENATE($A85,"_L_",BN$1),Records!$C$2:$H$6601,4,FALSE))</f>
        <v/>
      </c>
      <c r="BN85" s="7" t="str">
        <f>IF(ISERROR(VLOOKUP(CONCATENATE($A85,"_L_",BN$1),Records!$C$2:$H$6601,1,FALSE)),"",VLOOKUP(CONCATENATE($A85,"_L_",BN$1),Records!$C$2:$H$6601,5,FALSE))</f>
        <v/>
      </c>
      <c r="BO85" s="33" t="str">
        <f>IF(ISERROR(VLOOKUP(CONCATENATE($A85,"_L_",BN$1),Records!$C$2:$H$6601,1,FALSE)),"",VLOOKUP(CONCATENATE($A85,"_L_",BN$1),Records!$C$2:$H$6601,6,FALSE))</f>
        <v/>
      </c>
      <c r="BP85" s="32" t="str">
        <f>IF(ISERROR(VLOOKUP(CONCATENATE($A85,"_L_",BQ$1),Records!$C$2:$H$6601,1,FALSE)),"",VLOOKUP(CONCATENATE($A85,"_L_",BQ$1),Records!$C$2:$H$6601,4,FALSE))</f>
        <v/>
      </c>
      <c r="BQ85" s="7" t="str">
        <f>IF(ISERROR(VLOOKUP(CONCATENATE($A85,"_L_",BQ$1),Records!$C$2:$H$6601,1,FALSE)),"",VLOOKUP(CONCATENATE($A85,"_L_",BQ$1),Records!$C$2:$H$6601,5,FALSE))</f>
        <v/>
      </c>
      <c r="BR85" s="33" t="str">
        <f>IF(ISERROR(VLOOKUP(CONCATENATE($A85,"_L_",BQ$1),Records!$C$2:$H$6601,1,FALSE)),"",VLOOKUP(CONCATENATE($A85,"_L_",BQ$1),Records!$C$2:$H$6601,6,FALSE))</f>
        <v/>
      </c>
      <c r="BS85" s="32" t="str">
        <f>IF(ISERROR(VLOOKUP(CONCATENATE($A85,"_L_",BT$1),Records!$C$2:$H$6601,1,FALSE)),"",VLOOKUP(CONCATENATE($A85,"_L_",BT$1),Records!$C$2:$H$6601,4,FALSE))</f>
        <v/>
      </c>
      <c r="BT85" s="7" t="str">
        <f>IF(ISERROR(VLOOKUP(CONCATENATE($A85,"_L_",BT$1),Records!$C$2:$H$6601,1,FALSE)),"",VLOOKUP(CONCATENATE($A85,"_L_",BT$1),Records!$C$2:$H$6601,5,FALSE))</f>
        <v/>
      </c>
      <c r="BU85" s="33" t="str">
        <f>IF(ISERROR(VLOOKUP(CONCATENATE($A85,"_L_",BT$1),Records!$C$2:$H$6601,1,FALSE)),"",VLOOKUP(CONCATENATE($A85,"_L_",BT$1),Records!$C$2:$H$6601,6,FALSE))</f>
        <v/>
      </c>
      <c r="BV85" s="32" t="str">
        <f>IF(ISERROR(VLOOKUP(CONCATENATE($A85,"_L_",BW$1),Records!$C$2:$H$6601,1,FALSE)),"",VLOOKUP(CONCATENATE($A85,"_L_",BW$1),Records!$C$2:$H$6601,4,FALSE))</f>
        <v/>
      </c>
      <c r="BW85" s="7" t="str">
        <f>IF(ISERROR(VLOOKUP(CONCATENATE($A85,"_L_",BW$1),Records!$C$2:$H$6601,1,FALSE)),"",VLOOKUP(CONCATENATE($A85,"_L_",BW$1),Records!$C$2:$H$6601,5,FALSE))</f>
        <v/>
      </c>
      <c r="BX85" s="33" t="str">
        <f>IF(ISERROR(VLOOKUP(CONCATENATE($A85,"_L_",BW$1),Records!$C$2:$H$6601,1,FALSE)),"",VLOOKUP(CONCATENATE($A85,"_L_",BW$1),Records!$C$2:$H$6601,6,FALSE))</f>
        <v/>
      </c>
      <c r="BY85" s="32" t="str">
        <f>IF(ISERROR(VLOOKUP(CONCATENATE($A85,"_L_",BZ$1),Records!$C$2:$H$6601,1,FALSE)),"",VLOOKUP(CONCATENATE($A85,"_L_",BZ$1),Records!$C$2:$H$6601,4,FALSE))</f>
        <v/>
      </c>
      <c r="BZ85" s="7" t="str">
        <f>IF(ISERROR(VLOOKUP(CONCATENATE($A85,"_L_",BZ$1),Records!$C$2:$H$6601,1,FALSE)),"",VLOOKUP(CONCATENATE($A85,"_L_",BZ$1),Records!$C$2:$H$6601,5,FALSE))</f>
        <v/>
      </c>
      <c r="CA85" s="33" t="str">
        <f>IF(ISERROR(VLOOKUP(CONCATENATE($A85,"_L_",BZ$1),Records!$C$2:$H$6601,1,FALSE)),"",VLOOKUP(CONCATENATE($A85,"_L_",BZ$1),Records!$C$2:$H$6601,6,FALSE))</f>
        <v/>
      </c>
      <c r="CB85" s="32" t="str">
        <f>IF(ISERROR(VLOOKUP(CONCATENATE($A85,"_L_",CC$1),Records!$C$2:$H$6601,1,FALSE)),"",VLOOKUP(CONCATENATE($A85,"_L_",CC$1),Records!$C$2:$H$6601,4,FALSE))</f>
        <v/>
      </c>
      <c r="CC85" s="7" t="str">
        <f>IF(ISERROR(VLOOKUP(CONCATENATE($A85,"_L_",CC$1),Records!$C$2:$H$6601,1,FALSE)),"",VLOOKUP(CONCATENATE($A85,"_L_",CC$1),Records!$C$2:$H$6601,5,FALSE))</f>
        <v/>
      </c>
      <c r="CD85" s="33" t="str">
        <f>IF(ISERROR(VLOOKUP(CONCATENATE($A85,"_L_",CC$1),Records!$C$2:$H$6601,1,FALSE)),"",VLOOKUP(CONCATENATE($A85,"_L_",CC$1),Records!$C$2:$H$6601,6,FALSE))</f>
        <v/>
      </c>
      <c r="CE85" s="32" t="str">
        <f>IF(ISERROR(VLOOKUP(CONCATENATE($A85,"_L_",CF$1),Records!$C$2:$H$6601,1,FALSE)),"",VLOOKUP(CONCATENATE($A85,"_L_",CF$1),Records!$C$2:$H$6601,4,FALSE))</f>
        <v/>
      </c>
      <c r="CF85" s="7" t="str">
        <f>IF(ISERROR(VLOOKUP(CONCATENATE($A85,"_L_",CF$1),Records!$C$2:$H$6601,1,FALSE)),"",VLOOKUP(CONCATENATE($A85,"_L_",CF$1),Records!$C$2:$H$6601,5,FALSE))</f>
        <v/>
      </c>
      <c r="CG85" s="33" t="str">
        <f>IF(ISERROR(VLOOKUP(CONCATENATE($A85,"_L_",CF$1),Records!$C$2:$H$6601,1,FALSE)),"",VLOOKUP(CONCATENATE($A85,"_L_",CF$1),Records!$C$2:$H$6601,6,FALSE))</f>
        <v/>
      </c>
      <c r="CH85" s="32" t="str">
        <f>IF(ISERROR(VLOOKUP(CONCATENATE($A85,"_L_",CI$1),Records!$C$2:$H$6601,1,FALSE)),"",VLOOKUP(CONCATENATE($A85,"_L_",CI$1),Records!$C$2:$H$6601,4,FALSE))</f>
        <v/>
      </c>
      <c r="CI85" s="7" t="str">
        <f>IF(ISERROR(VLOOKUP(CONCATENATE($A85,"_L_",CI$1),Records!$C$2:$H$6601,1,FALSE)),"",VLOOKUP(CONCATENATE($A85,"_L_",CI$1),Records!$C$2:$H$6601,5,FALSE))</f>
        <v/>
      </c>
      <c r="CJ85" s="33" t="str">
        <f>IF(ISERROR(VLOOKUP(CONCATENATE($A85,"_L_",CI$1),Records!$C$2:$H$6601,1,FALSE)),"",VLOOKUP(CONCATENATE($A85,"_L_",CI$1),Records!$C$2:$H$6601,6,FALSE))</f>
        <v/>
      </c>
      <c r="CK85" s="32" t="str">
        <f>IF(ISERROR(VLOOKUP(CONCATENATE($A85,"_L_",CL$1),Records!$C$2:$H$6601,1,FALSE)),"",VLOOKUP(CONCATENATE($A85,"_L_",CL$1),Records!$C$2:$H$6601,4,FALSE))</f>
        <v/>
      </c>
      <c r="CL85" s="7" t="str">
        <f>IF(ISERROR(VLOOKUP(CONCATENATE($A85,"_L_",CL$1),Records!$C$2:$H$6601,1,FALSE)),"",VLOOKUP(CONCATENATE($A85,"_L_",CL$1),Records!$C$2:$H$6601,5,FALSE))</f>
        <v/>
      </c>
      <c r="CM85" s="33" t="str">
        <f>IF(ISERROR(VLOOKUP(CONCATENATE($A85,"_L_",CL$1),Records!$C$2:$H$6601,1,FALSE)),"",VLOOKUP(CONCATENATE($A85,"_L_",CL$1),Records!$C$2:$H$6601,6,FALSE))</f>
        <v/>
      </c>
      <c r="CN85" s="32">
        <f>IF(ISERROR(VLOOKUP(CONCATENATE($A85,"_L_",CO$1),Records!$C$2:$H$6601,1,FALSE)),"",VLOOKUP(CONCATENATE($A85,"_L_",CO$1),Records!$C$2:$H$6601,4,FALSE))</f>
        <v>0.46875</v>
      </c>
      <c r="CO85" s="7" t="str">
        <f>IF(ISERROR(VLOOKUP(CONCATENATE($A85,"_L_",CO$1),Records!$C$2:$H$6601,1,FALSE)),"",VLOOKUP(CONCATENATE($A85,"_L_",CO$1),Records!$C$2:$H$6601,5,FALSE))</f>
        <v>U16 BLACKs</v>
      </c>
      <c r="CP85" s="33" t="str">
        <f>IF(ISERROR(VLOOKUP(CONCATENATE($A85,"_L_",CO$1),Records!$C$2:$H$6601,1,FALSE)),"",VLOOKUP(CONCATENATE($A85,"_L_",CO$1),Records!$C$2:$H$6601,6,FALSE))</f>
        <v>AYWAILLE</v>
      </c>
      <c r="CQ85" s="32" t="str">
        <f>IF(ISERROR(VLOOKUP(CONCATENATE($A85,"_L_",CR$1),Records!$C$2:$H$6601,1,FALSE)),"",VLOOKUP(CONCATENATE($A85,"_L_",CR$1),Records!$C$2:$H$6601,4,FALSE))</f>
        <v/>
      </c>
      <c r="CR85" s="7" t="str">
        <f>IF(ISERROR(VLOOKUP(CONCATENATE($A85,"_L_",CR$1),Records!$C$2:$H$6601,1,FALSE)),"",VLOOKUP(CONCATENATE($A85,"_L_",CR$1),Records!$C$2:$H$6601,5,FALSE))</f>
        <v/>
      </c>
      <c r="CS85" s="33" t="str">
        <f>IF(ISERROR(VLOOKUP(CONCATENATE($A85,"_L_",CR$1),Records!$C$2:$H$6601,1,FALSE)),"",VLOOKUP(CONCATENATE($A85,"_L_",CR$1),Records!$C$2:$H$6601,6,FALSE))</f>
        <v/>
      </c>
      <c r="CT85" s="32" t="str">
        <f>IF(ISERROR(VLOOKUP(CONCATENATE($A85,"_L_",CU$1),Records!$C$2:$H$6601,1,FALSE)),"",VLOOKUP(CONCATENATE($A85,"_L_",CU$1),Records!$C$2:$H$6601,4,FALSE))</f>
        <v/>
      </c>
      <c r="CU85" s="7" t="str">
        <f>IF(ISERROR(VLOOKUP(CONCATENATE($A85,"_L_",CU$1),Records!$C$2:$H$6601,1,FALSE)),"",VLOOKUP(CONCATENATE($A85,"_L_",CU$1),Records!$C$2:$H$6601,5,FALSE))</f>
        <v/>
      </c>
      <c r="CV85" s="33" t="str">
        <f>IF(ISERROR(VLOOKUP(CONCATENATE($A85,"_L_",CU$1),Records!$C$2:$H$6601,1,FALSE)),"",VLOOKUP(CONCATENATE($A85,"_L_",CU$1),Records!$C$2:$H$6601,6,FALSE))</f>
        <v/>
      </c>
      <c r="CW85" s="32" t="str">
        <f>IF(ISERROR(VLOOKUP(CONCATENATE($A85,"_L_",CX$1),Records!$C$2:$H$6601,1,FALSE)),"",VLOOKUP(CONCATENATE($A85,"_L_",CX$1),Records!$C$2:$H$6601,4,FALSE))</f>
        <v/>
      </c>
      <c r="CX85" s="7" t="str">
        <f>IF(ISERROR(VLOOKUP(CONCATENATE($A85,"_L_",CX$1),Records!$C$2:$H$6601,1,FALSE)),"",VLOOKUP(CONCATENATE($A85,"_L_",CX$1),Records!$C$2:$H$6601,5,FALSE))</f>
        <v/>
      </c>
      <c r="CY85" s="33" t="str">
        <f>IF(ISERROR(VLOOKUP(CONCATENATE($A85,"_L_",CX$1),Records!$C$2:$H$6601,1,FALSE)),"",VLOOKUP(CONCATENATE($A85,"_L_",CX$1),Records!$C$2:$H$6601,6,FALSE))</f>
        <v/>
      </c>
      <c r="CZ85" s="32" t="str">
        <f>IF(ISERROR(VLOOKUP(CONCATENATE($A85,"_L_",DA$1),Records!$C$2:$H$6601,1,FALSE)),"",VLOOKUP(CONCATENATE($A85,"_L_",DA$1),Records!$C$2:$H$6601,4,FALSE))</f>
        <v/>
      </c>
      <c r="DA85" s="7" t="str">
        <f>IF(ISERROR(VLOOKUP(CONCATENATE($A85,"_L_",DA$1),Records!$C$2:$H$6601,1,FALSE)),"",VLOOKUP(CONCATENATE($A85,"_L_",DA$1),Records!$C$2:$H$6601,5,FALSE))</f>
        <v/>
      </c>
      <c r="DB85" s="33" t="str">
        <f>IF(ISERROR(VLOOKUP(CONCATENATE($A85,"_L_",DA$1),Records!$C$2:$H$6601,1,FALSE)),"",VLOOKUP(CONCATENATE($A85,"_L_",DA$1),Records!$C$2:$H$6601,6,FALSE))</f>
        <v/>
      </c>
      <c r="DC85" s="32" t="str">
        <f>IF(ISERROR(VLOOKUP(CONCATENATE($A85,"_L_",DD$1),Records!$C$2:$H$6601,1,FALSE)),"",VLOOKUP(CONCATENATE($A85,"_L_",DD$1),Records!$C$2:$H$6601,4,FALSE))</f>
        <v/>
      </c>
      <c r="DD85" s="7" t="str">
        <f>IF(ISERROR(VLOOKUP(CONCATENATE($A85,"_L_",DD$1),Records!$C$2:$H$6601,1,FALSE)),"",VLOOKUP(CONCATENATE($A85,"_L_",DD$1),Records!$C$2:$H$6601,5,FALSE))</f>
        <v/>
      </c>
      <c r="DE85" s="33" t="str">
        <f>IF(ISERROR(VLOOKUP(CONCATENATE($A85,"_L_",DD$1),Records!$C$2:$H$6601,1,FALSE)),"",VLOOKUP(CONCATENATE($A85,"_L_",DD$1),Records!$C$2:$H$6601,6,FALSE))</f>
        <v/>
      </c>
      <c r="DF85" s="32" t="str">
        <f>IF(ISERROR(VLOOKUP(CONCATENATE($A85,"_L_",DG$1),Records!$C$2:$H$6601,1,FALSE)),"",VLOOKUP(CONCATENATE($A85,"_L_",DG$1),Records!$C$2:$H$6601,4,FALSE))</f>
        <v/>
      </c>
      <c r="DG85" s="7" t="str">
        <f>IF(ISERROR(VLOOKUP(CONCATENATE($A85,"_L_",DG$1),Records!$C$2:$H$6601,1,FALSE)),"",VLOOKUP(CONCATENATE($A85,"_L_",DG$1),Records!$C$2:$H$6601,5,FALSE))</f>
        <v/>
      </c>
      <c r="DH85" s="33" t="str">
        <f>IF(ISERROR(VLOOKUP(CONCATENATE($A85,"_L_",DG$1),Records!$C$2:$H$6601,1,FALSE)),"",VLOOKUP(CONCATENATE($A85,"_L_",DG$1),Records!$C$2:$H$6601,6,FALSE))</f>
        <v/>
      </c>
      <c r="DI85" s="32" t="str">
        <f>IF(ISERROR(VLOOKUP(CONCATENATE($A85,"_L_",DJ$1),Records!$C$2:$H$6601,1,FALSE)),"",VLOOKUP(CONCATENATE($A85,"_L_",DJ$1),Records!$C$2:$H$6601,4,FALSE))</f>
        <v/>
      </c>
      <c r="DJ85" s="7" t="str">
        <f>IF(ISERROR(VLOOKUP(CONCATENATE($A85,"_L_",DJ$1),Records!$C$2:$H$6601,1,FALSE)),"",VLOOKUP(CONCATENATE($A85,"_L_",DJ$1),Records!$C$2:$H$6601,5,FALSE))</f>
        <v/>
      </c>
      <c r="DK85" s="33" t="str">
        <f>IF(ISERROR(VLOOKUP(CONCATENATE($A85,"_L_",DJ$1),Records!$C$2:$H$6601,1,FALSE)),"",VLOOKUP(CONCATENATE($A85,"_L_",DJ$1),Records!$C$2:$H$6601,6,FALSE))</f>
        <v/>
      </c>
      <c r="DL85" s="32" t="str">
        <f>IF(ISERROR(VLOOKUP(CONCATENATE($A85,"_L_",DM$1),Records!$C$2:$H$6601,1,FALSE)),"",VLOOKUP(CONCATENATE($A85,"_L_",DM$1),Records!$C$2:$H$6601,4,FALSE))</f>
        <v/>
      </c>
      <c r="DM85" s="7" t="str">
        <f>IF(ISERROR(VLOOKUP(CONCATENATE($A85,"_L_",DM$1),Records!$C$2:$H$6601,1,FALSE)),"",VLOOKUP(CONCATENATE($A85,"_L_",DM$1),Records!$C$2:$H$6601,5,FALSE))</f>
        <v/>
      </c>
      <c r="DN85" s="33" t="str">
        <f>IF(ISERROR(VLOOKUP(CONCATENATE($A85,"_L_",DM$1),Records!$C$2:$H$6601,1,FALSE)),"",VLOOKUP(CONCATENATE($A85,"_L_",DM$1),Records!$C$2:$H$6601,6,FALSE))</f>
        <v/>
      </c>
      <c r="DO85" s="32" t="str">
        <f>IF(ISERROR(VLOOKUP(CONCATENATE($A85,"_L_",DP$1),Records!$C$2:$H$6601,1,FALSE)),"",VLOOKUP(CONCATENATE($A85,"_L_",DP$1),Records!$C$2:$H$6601,4,FALSE))</f>
        <v/>
      </c>
      <c r="DP85" s="7" t="str">
        <f>IF(ISERROR(VLOOKUP(CONCATENATE($A85,"_L_",DP$1),Records!$C$2:$H$6601,1,FALSE)),"",VLOOKUP(CONCATENATE($A85,"_L_",DP$1),Records!$C$2:$H$6601,5,FALSE))</f>
        <v/>
      </c>
      <c r="DQ85" s="33" t="str">
        <f>IF(ISERROR(VLOOKUP(CONCATENATE($A85,"_L_",DP$1),Records!$C$2:$H$6601,1,FALSE)),"",VLOOKUP(CONCATENATE($A85,"_L_",DP$1),Records!$C$2:$H$6601,6,FALSE))</f>
        <v/>
      </c>
      <c r="DR85" s="32">
        <f>IF(ISERROR(VLOOKUP(CONCATENATE($A85,"_L_",DS$1),Records!$C$2:$H$6601,1,FALSE)),"",VLOOKUP(CONCATENATE($A85,"_L_",DS$1),Records!$C$2:$H$6601,4,FALSE))</f>
        <v>0.75</v>
      </c>
      <c r="DS85" s="7" t="str">
        <f>IF(ISERROR(VLOOKUP(CONCATENATE($A85,"_L_",DS$1),Records!$C$2:$H$6601,1,FALSE)),"",VLOOKUP(CONCATENATE($A85,"_L_",DS$1),Records!$C$2:$H$6601,5,FALSE))</f>
        <v>WAREMME B</v>
      </c>
      <c r="DT85" s="33" t="str">
        <f>IF(ISERROR(VLOOKUP(CONCATENATE($A85,"_L_",DS$1),Records!$C$2:$H$6601,1,FALSE)),"",VLOOKUP(CONCATENATE($A85,"_L_",DS$1),Records!$C$2:$H$6601,6,FALSE))</f>
        <v>SEN BLACKs</v>
      </c>
      <c r="DU85" s="32">
        <f>IF(ISERROR(VLOOKUP(CONCATENATE($A85,"_L_",DV$1),Records!$C$2:$H$6601,1,FALSE)),"",VLOOKUP(CONCATENATE($A85,"_L_",DV$1),Records!$C$2:$H$6601,4,FALSE))</f>
        <v>0.625</v>
      </c>
      <c r="DV85" s="7" t="str">
        <f>IF(ISERROR(VLOOKUP(CONCATENATE($A85,"_L_",DV$1),Records!$C$2:$H$6601,1,FALSE)),"",VLOOKUP(CONCATENATE($A85,"_L_",DV$1),Records!$C$2:$H$6601,5,FALSE))</f>
        <v>SEN REDs</v>
      </c>
      <c r="DW85" s="33" t="str">
        <f>IF(ISERROR(VLOOKUP(CONCATENATE($A85,"_L_",DV$1),Records!$C$2:$H$6601,1,FALSE)),"",VLOOKUP(CONCATENATE($A85,"_L_",DV$1),Records!$C$2:$H$6601,6,FALSE))</f>
        <v>VYLE THAROUL B</v>
      </c>
      <c r="DX85" s="32" t="str">
        <f>IF(ISERROR(VLOOKUP(CONCATENATE($A85,"_L_",DY$1),Records!$C$2:$H$6601,1,FALSE)),"",VLOOKUP(CONCATENATE($A85,"_L_",DY$1),Records!$C$2:$H$6601,4,FALSE))</f>
        <v/>
      </c>
      <c r="DY85" s="7" t="str">
        <f>IF(ISERROR(VLOOKUP(CONCATENATE($A85,"_L_",DY$1),Records!$C$2:$H$6601,1,FALSE)),"",VLOOKUP(CONCATENATE($A85,"_L_",DY$1),Records!$C$2:$H$6601,5,FALSE))</f>
        <v/>
      </c>
      <c r="DZ85" s="33" t="str">
        <f>IF(ISERROR(VLOOKUP(CONCATENATE($A85,"_L_",DY$1),Records!$C$2:$H$6601,1,FALSE)),"",VLOOKUP(CONCATENATE($A85,"_L_",DY$1),Records!$C$2:$H$6601,6,FALSE))</f>
        <v/>
      </c>
      <c r="EA85" s="32" t="str">
        <f>IF(ISERROR(VLOOKUP(CONCATENATE($A85,"_L_",EB$1),Records!$C$2:$H$6601,1,FALSE)),"",VLOOKUP(CONCATENATE($A85,"_L_",EB$1),Records!$C$2:$H$6601,4,FALSE))</f>
        <v/>
      </c>
      <c r="EB85" s="7" t="str">
        <f>IF(ISERROR(VLOOKUP(CONCATENATE($A85,"_L_",EB$1),Records!$C$2:$H$6601,1,FALSE)),"",VLOOKUP(CONCATENATE($A85,"_L_",EB$1),Records!$C$2:$H$6601,5,FALSE))</f>
        <v/>
      </c>
      <c r="EC85" s="33" t="str">
        <f>IF(ISERROR(VLOOKUP(CONCATENATE($A85,"_L_",EB$1),Records!$C$2:$H$6601,1,FALSE)),"",VLOOKUP(CONCATENATE($A85,"_L_",EB$1),Records!$C$2:$H$6601,6,FALSE))</f>
        <v/>
      </c>
    </row>
    <row r="86" spans="1:133" ht="15.75" x14ac:dyDescent="0.25">
      <c r="A86" s="11">
        <v>42268</v>
      </c>
      <c r="B86" s="17" t="s">
        <v>70</v>
      </c>
      <c r="C86" s="15">
        <f t="shared" si="3"/>
        <v>13</v>
      </c>
      <c r="D86" s="22" t="s">
        <v>66</v>
      </c>
      <c r="E86" s="8" t="s">
        <v>71</v>
      </c>
      <c r="F86" s="62">
        <f t="shared" si="2"/>
        <v>0</v>
      </c>
      <c r="G86" s="62">
        <f>HomeCalc!F86</f>
        <v>0</v>
      </c>
      <c r="H86" s="32" t="str">
        <f>IF(ISERROR(VLOOKUP(CONCATENATE($A86,"_L_",I$1),Records!$C$2:$H$6601,1,FALSE)),"",VLOOKUP(CONCATENATE($A86,"_L_",I$1),Records!$C$2:$H$6601,4,FALSE))</f>
        <v/>
      </c>
      <c r="I86" s="7" t="str">
        <f>IF(ISERROR(VLOOKUP(CONCATENATE($A86,"_L_",I$1),Records!$C$2:$H$6601,1,FALSE)),"",VLOOKUP(CONCATENATE($A86,"_L_",I$1),Records!$C$2:$H$6601,5,FALSE))</f>
        <v/>
      </c>
      <c r="J86" s="33" t="str">
        <f>IF(ISERROR(VLOOKUP(CONCATENATE($A86,"_L_",I$1),Records!$C$2:$H$6601,1,FALSE)),"",VLOOKUP(CONCATENATE($A86,"_L_",I$1),Records!$C$2:$H$6601,6,FALSE))</f>
        <v/>
      </c>
      <c r="K86" s="32" t="str">
        <f>IF(ISERROR(VLOOKUP(CONCATENATE($A86,"_L_",L$1),Records!$C$2:$H$6601,1,FALSE)),"",VLOOKUP(CONCATENATE($A86,"_L_",L$1),Records!$C$2:$H$6601,4,FALSE))</f>
        <v/>
      </c>
      <c r="L86" s="7" t="str">
        <f>IF(ISERROR(VLOOKUP(CONCATENATE($A86,"_L_",L$1),Records!$C$2:$H$6601,1,FALSE)),"",VLOOKUP(CONCATENATE($A86,"_L_",L$1),Records!$C$2:$H$6601,5,FALSE))</f>
        <v/>
      </c>
      <c r="M86" s="33" t="str">
        <f>IF(ISERROR(VLOOKUP(CONCATENATE($A86,"_L_",L$1),Records!$C$2:$H$6601,1,FALSE)),"",VLOOKUP(CONCATENATE($A86,"_L_",L$1),Records!$C$2:$H$6601,6,FALSE))</f>
        <v/>
      </c>
      <c r="N86" s="32" t="str">
        <f>IF(ISERROR(VLOOKUP(CONCATENATE($A86,"_L_",O$1),Records!$C$2:$H$6601,1,FALSE)),"",VLOOKUP(CONCATENATE($A86,"_L_",O$1),Records!$C$2:$H$6601,4,FALSE))</f>
        <v/>
      </c>
      <c r="O86" s="7" t="str">
        <f>IF(ISERROR(VLOOKUP(CONCATENATE($A86,"_L_",O$1),Records!$C$2:$H$6601,1,FALSE)),"",VLOOKUP(CONCATENATE($A86,"_L_",O$1),Records!$C$2:$H$6601,5,FALSE))</f>
        <v/>
      </c>
      <c r="P86" s="33" t="str">
        <f>IF(ISERROR(VLOOKUP(CONCATENATE($A86,"_L_",O$1),Records!$C$2:$H$6601,1,FALSE)),"",VLOOKUP(CONCATENATE($A86,"_L_",O$1),Records!$C$2:$H$6601,6,FALSE))</f>
        <v/>
      </c>
      <c r="Q86" s="32" t="str">
        <f>IF(ISERROR(VLOOKUP(CONCATENATE($A86,"_L_",R$1),Records!$C$2:$H$6601,1,FALSE)),"",VLOOKUP(CONCATENATE($A86,"_L_",R$1),Records!$C$2:$H$6601,4,FALSE))</f>
        <v/>
      </c>
      <c r="R86" s="7" t="str">
        <f>IF(ISERROR(VLOOKUP(CONCATENATE($A86,"_L_",R$1),Records!$C$2:$H$6601,1,FALSE)),"",VLOOKUP(CONCATENATE($A86,"_L_",R$1),Records!$C$2:$H$6601,5,FALSE))</f>
        <v/>
      </c>
      <c r="S86" s="33" t="str">
        <f>IF(ISERROR(VLOOKUP(CONCATENATE($A86,"_L_",R$1),Records!$C$2:$H$6601,1,FALSE)),"",VLOOKUP(CONCATENATE($A86,"_L_",R$1),Records!$C$2:$H$6601,6,FALSE))</f>
        <v/>
      </c>
      <c r="T86" s="32" t="str">
        <f>IF(ISERROR(VLOOKUP(CONCATENATE($A86,"_L_",U$1),Records!$C$2:$H$6601,1,FALSE)),"",VLOOKUP(CONCATENATE($A86,"_L_",U$1),Records!$C$2:$H$6601,4,FALSE))</f>
        <v/>
      </c>
      <c r="U86" s="7" t="str">
        <f>IF(ISERROR(VLOOKUP(CONCATENATE($A86,"_L_",U$1),Records!$C$2:$H$6601,1,FALSE)),"",VLOOKUP(CONCATENATE($A86,"_L_",U$1),Records!$C$2:$H$6601,5,FALSE))</f>
        <v/>
      </c>
      <c r="V86" s="33" t="str">
        <f>IF(ISERROR(VLOOKUP(CONCATENATE($A86,"_L_",U$1),Records!$C$2:$H$6601,1,FALSE)),"",VLOOKUP(CONCATENATE($A86,"_L_",U$1),Records!$C$2:$H$6601,6,FALSE))</f>
        <v/>
      </c>
      <c r="W86" s="32" t="str">
        <f>IF(ISERROR(VLOOKUP(CONCATENATE($A86,"_L_",X$1),Records!$C$2:$H$6601,1,FALSE)),"",VLOOKUP(CONCATENATE($A86,"_L_",X$1),Records!$C$2:$H$6601,4,FALSE))</f>
        <v/>
      </c>
      <c r="X86" s="7" t="str">
        <f>IF(ISERROR(VLOOKUP(CONCATENATE($A86,"_L_",X$1),Records!$C$2:$H$6601,1,FALSE)),"",VLOOKUP(CONCATENATE($A86,"_L_",X$1),Records!$C$2:$H$6601,5,FALSE))</f>
        <v/>
      </c>
      <c r="Y86" s="33" t="str">
        <f>IF(ISERROR(VLOOKUP(CONCATENATE($A86,"_L_",X$1),Records!$C$2:$H$6601,1,FALSE)),"",VLOOKUP(CONCATENATE($A86,"_L_",X$1),Records!$C$2:$H$6601,6,FALSE))</f>
        <v/>
      </c>
      <c r="Z86" s="32" t="str">
        <f>IF(ISERROR(VLOOKUP(CONCATENATE($A86,"_L_",AA$1),Records!$C$2:$H$6601,1,FALSE)),"",VLOOKUP(CONCATENATE($A86,"_L_",AA$1),Records!$C$2:$H$6601,4,FALSE))</f>
        <v/>
      </c>
      <c r="AA86" s="7" t="str">
        <f>IF(ISERROR(VLOOKUP(CONCATENATE($A86,"_L_",AA$1),Records!$C$2:$H$6601,1,FALSE)),"",VLOOKUP(CONCATENATE($A86,"_L_",AA$1),Records!$C$2:$H$6601,5,FALSE))</f>
        <v/>
      </c>
      <c r="AB86" s="33" t="str">
        <f>IF(ISERROR(VLOOKUP(CONCATENATE($A86,"_L_",AA$1),Records!$C$2:$H$6601,1,FALSE)),"",VLOOKUP(CONCATENATE($A86,"_L_",AA$1),Records!$C$2:$H$6601,6,FALSE))</f>
        <v/>
      </c>
      <c r="AC86" s="32" t="str">
        <f>IF(ISERROR(VLOOKUP(CONCATENATE($A86,"_L_",AD$1),Records!$C$2:$H$6601,1,FALSE)),"",VLOOKUP(CONCATENATE($A86,"_L_",AD$1),Records!$C$2:$H$6601,4,FALSE))</f>
        <v/>
      </c>
      <c r="AD86" s="7" t="str">
        <f>IF(ISERROR(VLOOKUP(CONCATENATE($A86,"_L_",AD$1),Records!$C$2:$H$6601,1,FALSE)),"",VLOOKUP(CONCATENATE($A86,"_L_",AD$1),Records!$C$2:$H$6601,5,FALSE))</f>
        <v/>
      </c>
      <c r="AE86" s="33" t="str">
        <f>IF(ISERROR(VLOOKUP(CONCATENATE($A86,"_L_",AD$1),Records!$C$2:$H$6601,1,FALSE)),"",VLOOKUP(CONCATENATE($A86,"_L_",AD$1),Records!$C$2:$H$6601,6,FALSE))</f>
        <v/>
      </c>
      <c r="AF86" s="32" t="str">
        <f>IF(ISERROR(VLOOKUP(CONCATENATE($A86,"_L_",AG$1),Records!$C$2:$H$6601,1,FALSE)),"",VLOOKUP(CONCATENATE($A86,"_L_",AG$1),Records!$C$2:$H$6601,4,FALSE))</f>
        <v/>
      </c>
      <c r="AG86" s="7" t="str">
        <f>IF(ISERROR(VLOOKUP(CONCATENATE($A86,"_L_",AG$1),Records!$C$2:$H$6601,1,FALSE)),"",VLOOKUP(CONCATENATE($A86,"_L_",AG$1),Records!$C$2:$H$6601,5,FALSE))</f>
        <v/>
      </c>
      <c r="AH86" s="33" t="str">
        <f>IF(ISERROR(VLOOKUP(CONCATENATE($A86,"_L_",AG$1),Records!$C$2:$H$6601,1,FALSE)),"",VLOOKUP(CONCATENATE($A86,"_L_",AG$1),Records!$C$2:$H$6601,6,FALSE))</f>
        <v/>
      </c>
      <c r="AI86" s="32" t="str">
        <f>IF(ISERROR(VLOOKUP(CONCATENATE($A86,"_L_",AJ$1),Records!$C$2:$H$6601,1,FALSE)),"",VLOOKUP(CONCATENATE($A86,"_L_",AJ$1),Records!$C$2:$H$6601,4,FALSE))</f>
        <v/>
      </c>
      <c r="AJ86" s="7" t="str">
        <f>IF(ISERROR(VLOOKUP(CONCATENATE($A86,"_L_",AJ$1),Records!$C$2:$H$6601,1,FALSE)),"",VLOOKUP(CONCATENATE($A86,"_L_",AJ$1),Records!$C$2:$H$6601,5,FALSE))</f>
        <v/>
      </c>
      <c r="AK86" s="33" t="str">
        <f>IF(ISERROR(VLOOKUP(CONCATENATE($A86,"_L_",AJ$1),Records!$C$2:$H$6601,1,FALSE)),"",VLOOKUP(CONCATENATE($A86,"_L_",AJ$1),Records!$C$2:$H$6601,6,FALSE))</f>
        <v/>
      </c>
      <c r="AL86" s="32" t="str">
        <f>IF(ISERROR(VLOOKUP(CONCATENATE($A86,"_L_",AM$1),Records!$C$2:$H$6601,1,FALSE)),"",VLOOKUP(CONCATENATE($A86,"_L_",AM$1),Records!$C$2:$H$6601,4,FALSE))</f>
        <v/>
      </c>
      <c r="AM86" s="7" t="str">
        <f>IF(ISERROR(VLOOKUP(CONCATENATE($A86,"_L_",AM$1),Records!$C$2:$H$6601,1,FALSE)),"",VLOOKUP(CONCATENATE($A86,"_L_",AM$1),Records!$C$2:$H$6601,5,FALSE))</f>
        <v/>
      </c>
      <c r="AN86" s="33" t="str">
        <f>IF(ISERROR(VLOOKUP(CONCATENATE($A86,"_L_",AM$1),Records!$C$2:$H$6601,1,FALSE)),"",VLOOKUP(CONCATENATE($A86,"_L_",AM$1),Records!$C$2:$H$6601,6,FALSE))</f>
        <v/>
      </c>
      <c r="AO86" s="32" t="str">
        <f>IF(ISERROR(VLOOKUP(CONCATENATE($A86,"_L_",AP$1),Records!$C$2:$H$6601,1,FALSE)),"",VLOOKUP(CONCATENATE($A86,"_L_",AP$1),Records!$C$2:$H$6601,4,FALSE))</f>
        <v/>
      </c>
      <c r="AP86" s="7" t="str">
        <f>IF(ISERROR(VLOOKUP(CONCATENATE($A86,"_L_",AP$1),Records!$C$2:$H$6601,1,FALSE)),"",VLOOKUP(CONCATENATE($A86,"_L_",AP$1),Records!$C$2:$H$6601,5,FALSE))</f>
        <v/>
      </c>
      <c r="AQ86" s="33" t="str">
        <f>IF(ISERROR(VLOOKUP(CONCATENATE($A86,"_L_",AP$1),Records!$C$2:$H$6601,1,FALSE)),"",VLOOKUP(CONCATENATE($A86,"_L_",AP$1),Records!$C$2:$H$6601,6,FALSE))</f>
        <v/>
      </c>
      <c r="AR86" s="32" t="str">
        <f>IF(ISERROR(VLOOKUP(CONCATENATE($A86,"_L_",AS$1),Records!$C$2:$H$6601,1,FALSE)),"",VLOOKUP(CONCATENATE($A86,"_L_",AS$1),Records!$C$2:$H$6601,4,FALSE))</f>
        <v/>
      </c>
      <c r="AS86" s="7" t="str">
        <f>IF(ISERROR(VLOOKUP(CONCATENATE($A86,"_L_",AS$1),Records!$C$2:$H$6601,1,FALSE)),"",VLOOKUP(CONCATENATE($A86,"_L_",AS$1),Records!$C$2:$H$6601,5,FALSE))</f>
        <v/>
      </c>
      <c r="AT86" s="33" t="str">
        <f>IF(ISERROR(VLOOKUP(CONCATENATE($A86,"_L_",AS$1),Records!$C$2:$H$6601,1,FALSE)),"",VLOOKUP(CONCATENATE($A86,"_L_",AS$1),Records!$C$2:$H$6601,6,FALSE))</f>
        <v/>
      </c>
      <c r="AU86" s="32" t="str">
        <f>IF(ISERROR(VLOOKUP(CONCATENATE($A86,"_L_",AV$1),Records!$C$2:$H$6601,1,FALSE)),"",VLOOKUP(CONCATENATE($A86,"_L_",AV$1),Records!$C$2:$H$6601,4,FALSE))</f>
        <v/>
      </c>
      <c r="AV86" s="7" t="str">
        <f>IF(ISERROR(VLOOKUP(CONCATENATE($A86,"_L_",AV$1),Records!$C$2:$H$6601,1,FALSE)),"",VLOOKUP(CONCATENATE($A86,"_L_",AV$1),Records!$C$2:$H$6601,5,FALSE))</f>
        <v/>
      </c>
      <c r="AW86" s="33" t="str">
        <f>IF(ISERROR(VLOOKUP(CONCATENATE($A86,"_L_",AV$1),Records!$C$2:$H$6601,1,FALSE)),"",VLOOKUP(CONCATENATE($A86,"_L_",AV$1),Records!$C$2:$H$6601,6,FALSE))</f>
        <v/>
      </c>
      <c r="AX86" s="32" t="str">
        <f>IF(ISERROR(VLOOKUP(CONCATENATE($A86,"_L_",AY$1),Records!$C$2:$H$6601,1,FALSE)),"",VLOOKUP(CONCATENATE($A86,"_L_",AY$1),Records!$C$2:$H$6601,4,FALSE))</f>
        <v/>
      </c>
      <c r="AY86" s="7" t="str">
        <f>IF(ISERROR(VLOOKUP(CONCATENATE($A86,"_L_",AY$1),Records!$C$2:$H$6601,1,FALSE)),"",VLOOKUP(CONCATENATE($A86,"_L_",AY$1),Records!$C$2:$H$6601,5,FALSE))</f>
        <v/>
      </c>
      <c r="AZ86" s="33" t="str">
        <f>IF(ISERROR(VLOOKUP(CONCATENATE($A86,"_L_",AY$1),Records!$C$2:$H$6601,1,FALSE)),"",VLOOKUP(CONCATENATE($A86,"_L_",AY$1),Records!$C$2:$H$6601,6,FALSE))</f>
        <v/>
      </c>
      <c r="BA86" s="32" t="str">
        <f>IF(ISERROR(VLOOKUP(CONCATENATE($A86,"_L_",BB$1),Records!$C$2:$H$6601,1,FALSE)),"",VLOOKUP(CONCATENATE($A86,"_L_",BB$1),Records!$C$2:$H$6601,4,FALSE))</f>
        <v/>
      </c>
      <c r="BB86" s="7" t="str">
        <f>IF(ISERROR(VLOOKUP(CONCATENATE($A86,"_L_",BB$1),Records!$C$2:$H$6601,1,FALSE)),"",VLOOKUP(CONCATENATE($A86,"_L_",BB$1),Records!$C$2:$H$6601,5,FALSE))</f>
        <v/>
      </c>
      <c r="BC86" s="33" t="str">
        <f>IF(ISERROR(VLOOKUP(CONCATENATE($A86,"_L_",BB$1),Records!$C$2:$H$6601,1,FALSE)),"",VLOOKUP(CONCATENATE($A86,"_L_",BB$1),Records!$C$2:$H$6601,6,FALSE))</f>
        <v/>
      </c>
      <c r="BD86" s="32" t="str">
        <f>IF(ISERROR(VLOOKUP(CONCATENATE($A86,"_L_",BE$1),Records!$C$2:$H$6601,1,FALSE)),"",VLOOKUP(CONCATENATE($A86,"_L_",BE$1),Records!$C$2:$H$6601,4,FALSE))</f>
        <v/>
      </c>
      <c r="BE86" s="7" t="str">
        <f>IF(ISERROR(VLOOKUP(CONCATENATE($A86,"_L_",BE$1),Records!$C$2:$H$6601,1,FALSE)),"",VLOOKUP(CONCATENATE($A86,"_L_",BE$1),Records!$C$2:$H$6601,5,FALSE))</f>
        <v/>
      </c>
      <c r="BF86" s="33" t="str">
        <f>IF(ISERROR(VLOOKUP(CONCATENATE($A86,"_L_",BE$1),Records!$C$2:$H$6601,1,FALSE)),"",VLOOKUP(CONCATENATE($A86,"_L_",BE$1),Records!$C$2:$H$6601,6,FALSE))</f>
        <v/>
      </c>
      <c r="BG86" s="32" t="str">
        <f>IF(ISERROR(VLOOKUP(CONCATENATE($A86,"_L_",BH$1),Records!$C$2:$H$6601,1,FALSE)),"",VLOOKUP(CONCATENATE($A86,"_L_",BH$1),Records!$C$2:$H$6601,4,FALSE))</f>
        <v/>
      </c>
      <c r="BH86" s="7" t="str">
        <f>IF(ISERROR(VLOOKUP(CONCATENATE($A86,"_L_",BH$1),Records!$C$2:$H$6601,1,FALSE)),"",VLOOKUP(CONCATENATE($A86,"_L_",BH$1),Records!$C$2:$H$6601,5,FALSE))</f>
        <v/>
      </c>
      <c r="BI86" s="33" t="str">
        <f>IF(ISERROR(VLOOKUP(CONCATENATE($A86,"_L_",BH$1),Records!$C$2:$H$6601,1,FALSE)),"",VLOOKUP(CONCATENATE($A86,"_L_",BH$1),Records!$C$2:$H$6601,6,FALSE))</f>
        <v/>
      </c>
      <c r="BJ86" s="32" t="str">
        <f>IF(ISERROR(VLOOKUP(CONCATENATE($A86,"_L_",BK$1),Records!$C$2:$H$6601,1,FALSE)),"",VLOOKUP(CONCATENATE($A86,"_L_",BK$1),Records!$C$2:$H$6601,4,FALSE))</f>
        <v/>
      </c>
      <c r="BK86" s="7" t="str">
        <f>IF(ISERROR(VLOOKUP(CONCATENATE($A86,"_L_",BK$1),Records!$C$2:$H$6601,1,FALSE)),"",VLOOKUP(CONCATENATE($A86,"_L_",BK$1),Records!$C$2:$H$6601,5,FALSE))</f>
        <v/>
      </c>
      <c r="BL86" s="33" t="str">
        <f>IF(ISERROR(VLOOKUP(CONCATENATE($A86,"_L_",BK$1),Records!$C$2:$H$6601,1,FALSE)),"",VLOOKUP(CONCATENATE($A86,"_L_",BK$1),Records!$C$2:$H$6601,6,FALSE))</f>
        <v/>
      </c>
      <c r="BM86" s="32" t="str">
        <f>IF(ISERROR(VLOOKUP(CONCATENATE($A86,"_L_",BN$1),Records!$C$2:$H$6601,1,FALSE)),"",VLOOKUP(CONCATENATE($A86,"_L_",BN$1),Records!$C$2:$H$6601,4,FALSE))</f>
        <v/>
      </c>
      <c r="BN86" s="7" t="str">
        <f>IF(ISERROR(VLOOKUP(CONCATENATE($A86,"_L_",BN$1),Records!$C$2:$H$6601,1,FALSE)),"",VLOOKUP(CONCATENATE($A86,"_L_",BN$1),Records!$C$2:$H$6601,5,FALSE))</f>
        <v/>
      </c>
      <c r="BO86" s="33" t="str">
        <f>IF(ISERROR(VLOOKUP(CONCATENATE($A86,"_L_",BN$1),Records!$C$2:$H$6601,1,FALSE)),"",VLOOKUP(CONCATENATE($A86,"_L_",BN$1),Records!$C$2:$H$6601,6,FALSE))</f>
        <v/>
      </c>
      <c r="BP86" s="32" t="str">
        <f>IF(ISERROR(VLOOKUP(CONCATENATE($A86,"_L_",BQ$1),Records!$C$2:$H$6601,1,FALSE)),"",VLOOKUP(CONCATENATE($A86,"_L_",BQ$1),Records!$C$2:$H$6601,4,FALSE))</f>
        <v/>
      </c>
      <c r="BQ86" s="7" t="str">
        <f>IF(ISERROR(VLOOKUP(CONCATENATE($A86,"_L_",BQ$1),Records!$C$2:$H$6601,1,FALSE)),"",VLOOKUP(CONCATENATE($A86,"_L_",BQ$1),Records!$C$2:$H$6601,5,FALSE))</f>
        <v/>
      </c>
      <c r="BR86" s="33" t="str">
        <f>IF(ISERROR(VLOOKUP(CONCATENATE($A86,"_L_",BQ$1),Records!$C$2:$H$6601,1,FALSE)),"",VLOOKUP(CONCATENATE($A86,"_L_",BQ$1),Records!$C$2:$H$6601,6,FALSE))</f>
        <v/>
      </c>
      <c r="BS86" s="32" t="str">
        <f>IF(ISERROR(VLOOKUP(CONCATENATE($A86,"_L_",BT$1),Records!$C$2:$H$6601,1,FALSE)),"",VLOOKUP(CONCATENATE($A86,"_L_",BT$1),Records!$C$2:$H$6601,4,FALSE))</f>
        <v/>
      </c>
      <c r="BT86" s="7" t="str">
        <f>IF(ISERROR(VLOOKUP(CONCATENATE($A86,"_L_",BT$1),Records!$C$2:$H$6601,1,FALSE)),"",VLOOKUP(CONCATENATE($A86,"_L_",BT$1),Records!$C$2:$H$6601,5,FALSE))</f>
        <v/>
      </c>
      <c r="BU86" s="33" t="str">
        <f>IF(ISERROR(VLOOKUP(CONCATENATE($A86,"_L_",BT$1),Records!$C$2:$H$6601,1,FALSE)),"",VLOOKUP(CONCATENATE($A86,"_L_",BT$1),Records!$C$2:$H$6601,6,FALSE))</f>
        <v/>
      </c>
      <c r="BV86" s="32" t="str">
        <f>IF(ISERROR(VLOOKUP(CONCATENATE($A86,"_L_",BW$1),Records!$C$2:$H$6601,1,FALSE)),"",VLOOKUP(CONCATENATE($A86,"_L_",BW$1),Records!$C$2:$H$6601,4,FALSE))</f>
        <v/>
      </c>
      <c r="BW86" s="7" t="str">
        <f>IF(ISERROR(VLOOKUP(CONCATENATE($A86,"_L_",BW$1),Records!$C$2:$H$6601,1,FALSE)),"",VLOOKUP(CONCATENATE($A86,"_L_",BW$1),Records!$C$2:$H$6601,5,FALSE))</f>
        <v/>
      </c>
      <c r="BX86" s="33" t="str">
        <f>IF(ISERROR(VLOOKUP(CONCATENATE($A86,"_L_",BW$1),Records!$C$2:$H$6601,1,FALSE)),"",VLOOKUP(CONCATENATE($A86,"_L_",BW$1),Records!$C$2:$H$6601,6,FALSE))</f>
        <v/>
      </c>
      <c r="BY86" s="32" t="str">
        <f>IF(ISERROR(VLOOKUP(CONCATENATE($A86,"_L_",BZ$1),Records!$C$2:$H$6601,1,FALSE)),"",VLOOKUP(CONCATENATE($A86,"_L_",BZ$1),Records!$C$2:$H$6601,4,FALSE))</f>
        <v/>
      </c>
      <c r="BZ86" s="7" t="str">
        <f>IF(ISERROR(VLOOKUP(CONCATENATE($A86,"_L_",BZ$1),Records!$C$2:$H$6601,1,FALSE)),"",VLOOKUP(CONCATENATE($A86,"_L_",BZ$1),Records!$C$2:$H$6601,5,FALSE))</f>
        <v/>
      </c>
      <c r="CA86" s="33" t="str">
        <f>IF(ISERROR(VLOOKUP(CONCATENATE($A86,"_L_",BZ$1),Records!$C$2:$H$6601,1,FALSE)),"",VLOOKUP(CONCATENATE($A86,"_L_",BZ$1),Records!$C$2:$H$6601,6,FALSE))</f>
        <v/>
      </c>
      <c r="CB86" s="32" t="str">
        <f>IF(ISERROR(VLOOKUP(CONCATENATE($A86,"_L_",CC$1),Records!$C$2:$H$6601,1,FALSE)),"",VLOOKUP(CONCATENATE($A86,"_L_",CC$1),Records!$C$2:$H$6601,4,FALSE))</f>
        <v/>
      </c>
      <c r="CC86" s="7" t="str">
        <f>IF(ISERROR(VLOOKUP(CONCATENATE($A86,"_L_",CC$1),Records!$C$2:$H$6601,1,FALSE)),"",VLOOKUP(CONCATENATE($A86,"_L_",CC$1),Records!$C$2:$H$6601,5,FALSE))</f>
        <v/>
      </c>
      <c r="CD86" s="33" t="str">
        <f>IF(ISERROR(VLOOKUP(CONCATENATE($A86,"_L_",CC$1),Records!$C$2:$H$6601,1,FALSE)),"",VLOOKUP(CONCATENATE($A86,"_L_",CC$1),Records!$C$2:$H$6601,6,FALSE))</f>
        <v/>
      </c>
      <c r="CE86" s="32" t="str">
        <f>IF(ISERROR(VLOOKUP(CONCATENATE($A86,"_L_",CF$1),Records!$C$2:$H$6601,1,FALSE)),"",VLOOKUP(CONCATENATE($A86,"_L_",CF$1),Records!$C$2:$H$6601,4,FALSE))</f>
        <v/>
      </c>
      <c r="CF86" s="7" t="str">
        <f>IF(ISERROR(VLOOKUP(CONCATENATE($A86,"_L_",CF$1),Records!$C$2:$H$6601,1,FALSE)),"",VLOOKUP(CONCATENATE($A86,"_L_",CF$1),Records!$C$2:$H$6601,5,FALSE))</f>
        <v/>
      </c>
      <c r="CG86" s="33" t="str">
        <f>IF(ISERROR(VLOOKUP(CONCATENATE($A86,"_L_",CF$1),Records!$C$2:$H$6601,1,FALSE)),"",VLOOKUP(CONCATENATE($A86,"_L_",CF$1),Records!$C$2:$H$6601,6,FALSE))</f>
        <v/>
      </c>
      <c r="CH86" s="32" t="str">
        <f>IF(ISERROR(VLOOKUP(CONCATENATE($A86,"_L_",CI$1),Records!$C$2:$H$6601,1,FALSE)),"",VLOOKUP(CONCATENATE($A86,"_L_",CI$1),Records!$C$2:$H$6601,4,FALSE))</f>
        <v/>
      </c>
      <c r="CI86" s="7" t="str">
        <f>IF(ISERROR(VLOOKUP(CONCATENATE($A86,"_L_",CI$1),Records!$C$2:$H$6601,1,FALSE)),"",VLOOKUP(CONCATENATE($A86,"_L_",CI$1),Records!$C$2:$H$6601,5,FALSE))</f>
        <v/>
      </c>
      <c r="CJ86" s="33" t="str">
        <f>IF(ISERROR(VLOOKUP(CONCATENATE($A86,"_L_",CI$1),Records!$C$2:$H$6601,1,FALSE)),"",VLOOKUP(CONCATENATE($A86,"_L_",CI$1),Records!$C$2:$H$6601,6,FALSE))</f>
        <v/>
      </c>
      <c r="CK86" s="32" t="str">
        <f>IF(ISERROR(VLOOKUP(CONCATENATE($A86,"_L_",CL$1),Records!$C$2:$H$6601,1,FALSE)),"",VLOOKUP(CONCATENATE($A86,"_L_",CL$1),Records!$C$2:$H$6601,4,FALSE))</f>
        <v/>
      </c>
      <c r="CL86" s="7" t="str">
        <f>IF(ISERROR(VLOOKUP(CONCATENATE($A86,"_L_",CL$1),Records!$C$2:$H$6601,1,FALSE)),"",VLOOKUP(CONCATENATE($A86,"_L_",CL$1),Records!$C$2:$H$6601,5,FALSE))</f>
        <v/>
      </c>
      <c r="CM86" s="33" t="str">
        <f>IF(ISERROR(VLOOKUP(CONCATENATE($A86,"_L_",CL$1),Records!$C$2:$H$6601,1,FALSE)),"",VLOOKUP(CONCATENATE($A86,"_L_",CL$1),Records!$C$2:$H$6601,6,FALSE))</f>
        <v/>
      </c>
      <c r="CN86" s="32" t="str">
        <f>IF(ISERROR(VLOOKUP(CONCATENATE($A86,"_L_",CO$1),Records!$C$2:$H$6601,1,FALSE)),"",VLOOKUP(CONCATENATE($A86,"_L_",CO$1),Records!$C$2:$H$6601,4,FALSE))</f>
        <v/>
      </c>
      <c r="CO86" s="7" t="str">
        <f>IF(ISERROR(VLOOKUP(CONCATENATE($A86,"_L_",CO$1),Records!$C$2:$H$6601,1,FALSE)),"",VLOOKUP(CONCATENATE($A86,"_L_",CO$1),Records!$C$2:$H$6601,5,FALSE))</f>
        <v/>
      </c>
      <c r="CP86" s="33" t="str">
        <f>IF(ISERROR(VLOOKUP(CONCATENATE($A86,"_L_",CO$1),Records!$C$2:$H$6601,1,FALSE)),"",VLOOKUP(CONCATENATE($A86,"_L_",CO$1),Records!$C$2:$H$6601,6,FALSE))</f>
        <v/>
      </c>
      <c r="CQ86" s="32" t="str">
        <f>IF(ISERROR(VLOOKUP(CONCATENATE($A86,"_L_",CR$1),Records!$C$2:$H$6601,1,FALSE)),"",VLOOKUP(CONCATENATE($A86,"_L_",CR$1),Records!$C$2:$H$6601,4,FALSE))</f>
        <v/>
      </c>
      <c r="CR86" s="7" t="str">
        <f>IF(ISERROR(VLOOKUP(CONCATENATE($A86,"_L_",CR$1),Records!$C$2:$H$6601,1,FALSE)),"",VLOOKUP(CONCATENATE($A86,"_L_",CR$1),Records!$C$2:$H$6601,5,FALSE))</f>
        <v/>
      </c>
      <c r="CS86" s="33" t="str">
        <f>IF(ISERROR(VLOOKUP(CONCATENATE($A86,"_L_",CR$1),Records!$C$2:$H$6601,1,FALSE)),"",VLOOKUP(CONCATENATE($A86,"_L_",CR$1),Records!$C$2:$H$6601,6,FALSE))</f>
        <v/>
      </c>
      <c r="CT86" s="32" t="str">
        <f>IF(ISERROR(VLOOKUP(CONCATENATE($A86,"_L_",CU$1),Records!$C$2:$H$6601,1,FALSE)),"",VLOOKUP(CONCATENATE($A86,"_L_",CU$1),Records!$C$2:$H$6601,4,FALSE))</f>
        <v/>
      </c>
      <c r="CU86" s="7" t="str">
        <f>IF(ISERROR(VLOOKUP(CONCATENATE($A86,"_L_",CU$1),Records!$C$2:$H$6601,1,FALSE)),"",VLOOKUP(CONCATENATE($A86,"_L_",CU$1),Records!$C$2:$H$6601,5,FALSE))</f>
        <v/>
      </c>
      <c r="CV86" s="33" t="str">
        <f>IF(ISERROR(VLOOKUP(CONCATENATE($A86,"_L_",CU$1),Records!$C$2:$H$6601,1,FALSE)),"",VLOOKUP(CONCATENATE($A86,"_L_",CU$1),Records!$C$2:$H$6601,6,FALSE))</f>
        <v/>
      </c>
      <c r="CW86" s="32" t="str">
        <f>IF(ISERROR(VLOOKUP(CONCATENATE($A86,"_L_",CX$1),Records!$C$2:$H$6601,1,FALSE)),"",VLOOKUP(CONCATENATE($A86,"_L_",CX$1),Records!$C$2:$H$6601,4,FALSE))</f>
        <v/>
      </c>
      <c r="CX86" s="7" t="str">
        <f>IF(ISERROR(VLOOKUP(CONCATENATE($A86,"_L_",CX$1),Records!$C$2:$H$6601,1,FALSE)),"",VLOOKUP(CONCATENATE($A86,"_L_",CX$1),Records!$C$2:$H$6601,5,FALSE))</f>
        <v/>
      </c>
      <c r="CY86" s="33" t="str">
        <f>IF(ISERROR(VLOOKUP(CONCATENATE($A86,"_L_",CX$1),Records!$C$2:$H$6601,1,FALSE)),"",VLOOKUP(CONCATENATE($A86,"_L_",CX$1),Records!$C$2:$H$6601,6,FALSE))</f>
        <v/>
      </c>
      <c r="CZ86" s="32" t="str">
        <f>IF(ISERROR(VLOOKUP(CONCATENATE($A86,"_L_",DA$1),Records!$C$2:$H$6601,1,FALSE)),"",VLOOKUP(CONCATENATE($A86,"_L_",DA$1),Records!$C$2:$H$6601,4,FALSE))</f>
        <v/>
      </c>
      <c r="DA86" s="7" t="str">
        <f>IF(ISERROR(VLOOKUP(CONCATENATE($A86,"_L_",DA$1),Records!$C$2:$H$6601,1,FALSE)),"",VLOOKUP(CONCATENATE($A86,"_L_",DA$1),Records!$C$2:$H$6601,5,FALSE))</f>
        <v/>
      </c>
      <c r="DB86" s="33" t="str">
        <f>IF(ISERROR(VLOOKUP(CONCATENATE($A86,"_L_",DA$1),Records!$C$2:$H$6601,1,FALSE)),"",VLOOKUP(CONCATENATE($A86,"_L_",DA$1),Records!$C$2:$H$6601,6,FALSE))</f>
        <v/>
      </c>
      <c r="DC86" s="32" t="str">
        <f>IF(ISERROR(VLOOKUP(CONCATENATE($A86,"_L_",DD$1),Records!$C$2:$H$6601,1,FALSE)),"",VLOOKUP(CONCATENATE($A86,"_L_",DD$1),Records!$C$2:$H$6601,4,FALSE))</f>
        <v/>
      </c>
      <c r="DD86" s="7" t="str">
        <f>IF(ISERROR(VLOOKUP(CONCATENATE($A86,"_L_",DD$1),Records!$C$2:$H$6601,1,FALSE)),"",VLOOKUP(CONCATENATE($A86,"_L_",DD$1),Records!$C$2:$H$6601,5,FALSE))</f>
        <v/>
      </c>
      <c r="DE86" s="33" t="str">
        <f>IF(ISERROR(VLOOKUP(CONCATENATE($A86,"_L_",DD$1),Records!$C$2:$H$6601,1,FALSE)),"",VLOOKUP(CONCATENATE($A86,"_L_",DD$1),Records!$C$2:$H$6601,6,FALSE))</f>
        <v/>
      </c>
      <c r="DF86" s="32" t="str">
        <f>IF(ISERROR(VLOOKUP(CONCATENATE($A86,"_L_",DG$1),Records!$C$2:$H$6601,1,FALSE)),"",VLOOKUP(CONCATENATE($A86,"_L_",DG$1),Records!$C$2:$H$6601,4,FALSE))</f>
        <v/>
      </c>
      <c r="DG86" s="7" t="str">
        <f>IF(ISERROR(VLOOKUP(CONCATENATE($A86,"_L_",DG$1),Records!$C$2:$H$6601,1,FALSE)),"",VLOOKUP(CONCATENATE($A86,"_L_",DG$1),Records!$C$2:$H$6601,5,FALSE))</f>
        <v/>
      </c>
      <c r="DH86" s="33" t="str">
        <f>IF(ISERROR(VLOOKUP(CONCATENATE($A86,"_L_",DG$1),Records!$C$2:$H$6601,1,FALSE)),"",VLOOKUP(CONCATENATE($A86,"_L_",DG$1),Records!$C$2:$H$6601,6,FALSE))</f>
        <v/>
      </c>
      <c r="DI86" s="32" t="str">
        <f>IF(ISERROR(VLOOKUP(CONCATENATE($A86,"_L_",DJ$1),Records!$C$2:$H$6601,1,FALSE)),"",VLOOKUP(CONCATENATE($A86,"_L_",DJ$1),Records!$C$2:$H$6601,4,FALSE))</f>
        <v/>
      </c>
      <c r="DJ86" s="7" t="str">
        <f>IF(ISERROR(VLOOKUP(CONCATENATE($A86,"_L_",DJ$1),Records!$C$2:$H$6601,1,FALSE)),"",VLOOKUP(CONCATENATE($A86,"_L_",DJ$1),Records!$C$2:$H$6601,5,FALSE))</f>
        <v/>
      </c>
      <c r="DK86" s="33" t="str">
        <f>IF(ISERROR(VLOOKUP(CONCATENATE($A86,"_L_",DJ$1),Records!$C$2:$H$6601,1,FALSE)),"",VLOOKUP(CONCATENATE($A86,"_L_",DJ$1),Records!$C$2:$H$6601,6,FALSE))</f>
        <v/>
      </c>
      <c r="DL86" s="32" t="str">
        <f>IF(ISERROR(VLOOKUP(CONCATENATE($A86,"_L_",DM$1),Records!$C$2:$H$6601,1,FALSE)),"",VLOOKUP(CONCATENATE($A86,"_L_",DM$1),Records!$C$2:$H$6601,4,FALSE))</f>
        <v/>
      </c>
      <c r="DM86" s="7" t="str">
        <f>IF(ISERROR(VLOOKUP(CONCATENATE($A86,"_L_",DM$1),Records!$C$2:$H$6601,1,FALSE)),"",VLOOKUP(CONCATENATE($A86,"_L_",DM$1),Records!$C$2:$H$6601,5,FALSE))</f>
        <v/>
      </c>
      <c r="DN86" s="33" t="str">
        <f>IF(ISERROR(VLOOKUP(CONCATENATE($A86,"_L_",DM$1),Records!$C$2:$H$6601,1,FALSE)),"",VLOOKUP(CONCATENATE($A86,"_L_",DM$1),Records!$C$2:$H$6601,6,FALSE))</f>
        <v/>
      </c>
      <c r="DO86" s="32" t="str">
        <f>IF(ISERROR(VLOOKUP(CONCATENATE($A86,"_L_",DP$1),Records!$C$2:$H$6601,1,FALSE)),"",VLOOKUP(CONCATENATE($A86,"_L_",DP$1),Records!$C$2:$H$6601,4,FALSE))</f>
        <v/>
      </c>
      <c r="DP86" s="7" t="str">
        <f>IF(ISERROR(VLOOKUP(CONCATENATE($A86,"_L_",DP$1),Records!$C$2:$H$6601,1,FALSE)),"",VLOOKUP(CONCATENATE($A86,"_L_",DP$1),Records!$C$2:$H$6601,5,FALSE))</f>
        <v/>
      </c>
      <c r="DQ86" s="33" t="str">
        <f>IF(ISERROR(VLOOKUP(CONCATENATE($A86,"_L_",DP$1),Records!$C$2:$H$6601,1,FALSE)),"",VLOOKUP(CONCATENATE($A86,"_L_",DP$1),Records!$C$2:$H$6601,6,FALSE))</f>
        <v/>
      </c>
      <c r="DR86" s="32" t="str">
        <f>IF(ISERROR(VLOOKUP(CONCATENATE($A86,"_L_",DS$1),Records!$C$2:$H$6601,1,FALSE)),"",VLOOKUP(CONCATENATE($A86,"_L_",DS$1),Records!$C$2:$H$6601,4,FALSE))</f>
        <v/>
      </c>
      <c r="DS86" s="7" t="str">
        <f>IF(ISERROR(VLOOKUP(CONCATENATE($A86,"_L_",DS$1),Records!$C$2:$H$6601,1,FALSE)),"",VLOOKUP(CONCATENATE($A86,"_L_",DS$1),Records!$C$2:$H$6601,5,FALSE))</f>
        <v/>
      </c>
      <c r="DT86" s="33" t="str">
        <f>IF(ISERROR(VLOOKUP(CONCATENATE($A86,"_L_",DS$1),Records!$C$2:$H$6601,1,FALSE)),"",VLOOKUP(CONCATENATE($A86,"_L_",DS$1),Records!$C$2:$H$6601,6,FALSE))</f>
        <v/>
      </c>
      <c r="DU86" s="32" t="str">
        <f>IF(ISERROR(VLOOKUP(CONCATENATE($A86,"_L_",DV$1),Records!$C$2:$H$6601,1,FALSE)),"",VLOOKUP(CONCATENATE($A86,"_L_",DV$1),Records!$C$2:$H$6601,4,FALSE))</f>
        <v/>
      </c>
      <c r="DV86" s="7" t="str">
        <f>IF(ISERROR(VLOOKUP(CONCATENATE($A86,"_L_",DV$1),Records!$C$2:$H$6601,1,FALSE)),"",VLOOKUP(CONCATENATE($A86,"_L_",DV$1),Records!$C$2:$H$6601,5,FALSE))</f>
        <v/>
      </c>
      <c r="DW86" s="33" t="str">
        <f>IF(ISERROR(VLOOKUP(CONCATENATE($A86,"_L_",DV$1),Records!$C$2:$H$6601,1,FALSE)),"",VLOOKUP(CONCATENATE($A86,"_L_",DV$1),Records!$C$2:$H$6601,6,FALSE))</f>
        <v/>
      </c>
      <c r="DX86" s="32" t="str">
        <f>IF(ISERROR(VLOOKUP(CONCATENATE($A86,"_L_",DY$1),Records!$C$2:$H$6601,1,FALSE)),"",VLOOKUP(CONCATENATE($A86,"_L_",DY$1),Records!$C$2:$H$6601,4,FALSE))</f>
        <v/>
      </c>
      <c r="DY86" s="7" t="str">
        <f>IF(ISERROR(VLOOKUP(CONCATENATE($A86,"_L_",DY$1),Records!$C$2:$H$6601,1,FALSE)),"",VLOOKUP(CONCATENATE($A86,"_L_",DY$1),Records!$C$2:$H$6601,5,FALSE))</f>
        <v/>
      </c>
      <c r="DZ86" s="33" t="str">
        <f>IF(ISERROR(VLOOKUP(CONCATENATE($A86,"_L_",DY$1),Records!$C$2:$H$6601,1,FALSE)),"",VLOOKUP(CONCATENATE($A86,"_L_",DY$1),Records!$C$2:$H$6601,6,FALSE))</f>
        <v/>
      </c>
      <c r="EA86" s="32" t="str">
        <f>IF(ISERROR(VLOOKUP(CONCATENATE($A86,"_L_",EB$1),Records!$C$2:$H$6601,1,FALSE)),"",VLOOKUP(CONCATENATE($A86,"_L_",EB$1),Records!$C$2:$H$6601,4,FALSE))</f>
        <v/>
      </c>
      <c r="EB86" s="7" t="str">
        <f>IF(ISERROR(VLOOKUP(CONCATENATE($A86,"_L_",EB$1),Records!$C$2:$H$6601,1,FALSE)),"",VLOOKUP(CONCATENATE($A86,"_L_",EB$1),Records!$C$2:$H$6601,5,FALSE))</f>
        <v/>
      </c>
      <c r="EC86" s="33" t="str">
        <f>IF(ISERROR(VLOOKUP(CONCATENATE($A86,"_L_",EB$1),Records!$C$2:$H$6601,1,FALSE)),"",VLOOKUP(CONCATENATE($A86,"_L_",EB$1),Records!$C$2:$H$6601,6,FALSE))</f>
        <v/>
      </c>
    </row>
    <row r="87" spans="1:133" ht="15.75" x14ac:dyDescent="0.25">
      <c r="A87" s="11">
        <v>42269</v>
      </c>
      <c r="B87" s="17" t="s">
        <v>70</v>
      </c>
      <c r="C87" s="15">
        <f t="shared" si="3"/>
        <v>13</v>
      </c>
      <c r="D87" s="23" t="s">
        <v>67</v>
      </c>
      <c r="E87" s="8" t="s">
        <v>71</v>
      </c>
      <c r="F87" s="62">
        <f t="shared" si="2"/>
        <v>0</v>
      </c>
      <c r="G87" s="62">
        <f>HomeCalc!F87</f>
        <v>0</v>
      </c>
      <c r="H87" s="32" t="str">
        <f>IF(ISERROR(VLOOKUP(CONCATENATE($A87,"_L_",I$1),Records!$C$2:$H$6601,1,FALSE)),"",VLOOKUP(CONCATENATE($A87,"_L_",I$1),Records!$C$2:$H$6601,4,FALSE))</f>
        <v/>
      </c>
      <c r="I87" s="7" t="str">
        <f>IF(ISERROR(VLOOKUP(CONCATENATE($A87,"_L_",I$1),Records!$C$2:$H$6601,1,FALSE)),"",VLOOKUP(CONCATENATE($A87,"_L_",I$1),Records!$C$2:$H$6601,5,FALSE))</f>
        <v/>
      </c>
      <c r="J87" s="33" t="str">
        <f>IF(ISERROR(VLOOKUP(CONCATENATE($A87,"_L_",I$1),Records!$C$2:$H$6601,1,FALSE)),"",VLOOKUP(CONCATENATE($A87,"_L_",I$1),Records!$C$2:$H$6601,6,FALSE))</f>
        <v/>
      </c>
      <c r="K87" s="32" t="str">
        <f>IF(ISERROR(VLOOKUP(CONCATENATE($A87,"_L_",L$1),Records!$C$2:$H$6601,1,FALSE)),"",VLOOKUP(CONCATENATE($A87,"_L_",L$1),Records!$C$2:$H$6601,4,FALSE))</f>
        <v/>
      </c>
      <c r="L87" s="7" t="str">
        <f>IF(ISERROR(VLOOKUP(CONCATENATE($A87,"_L_",L$1),Records!$C$2:$H$6601,1,FALSE)),"",VLOOKUP(CONCATENATE($A87,"_L_",L$1),Records!$C$2:$H$6601,5,FALSE))</f>
        <v/>
      </c>
      <c r="M87" s="33" t="str">
        <f>IF(ISERROR(VLOOKUP(CONCATENATE($A87,"_L_",L$1),Records!$C$2:$H$6601,1,FALSE)),"",VLOOKUP(CONCATENATE($A87,"_L_",L$1),Records!$C$2:$H$6601,6,FALSE))</f>
        <v/>
      </c>
      <c r="N87" s="32" t="str">
        <f>IF(ISERROR(VLOOKUP(CONCATENATE($A87,"_L_",O$1),Records!$C$2:$H$6601,1,FALSE)),"",VLOOKUP(CONCATENATE($A87,"_L_",O$1),Records!$C$2:$H$6601,4,FALSE))</f>
        <v/>
      </c>
      <c r="O87" s="7" t="str">
        <f>IF(ISERROR(VLOOKUP(CONCATENATE($A87,"_L_",O$1),Records!$C$2:$H$6601,1,FALSE)),"",VLOOKUP(CONCATENATE($A87,"_L_",O$1),Records!$C$2:$H$6601,5,FALSE))</f>
        <v/>
      </c>
      <c r="P87" s="33" t="str">
        <f>IF(ISERROR(VLOOKUP(CONCATENATE($A87,"_L_",O$1),Records!$C$2:$H$6601,1,FALSE)),"",VLOOKUP(CONCATENATE($A87,"_L_",O$1),Records!$C$2:$H$6601,6,FALSE))</f>
        <v/>
      </c>
      <c r="Q87" s="32" t="str">
        <f>IF(ISERROR(VLOOKUP(CONCATENATE($A87,"_L_",R$1),Records!$C$2:$H$6601,1,FALSE)),"",VLOOKUP(CONCATENATE($A87,"_L_",R$1),Records!$C$2:$H$6601,4,FALSE))</f>
        <v/>
      </c>
      <c r="R87" s="7" t="str">
        <f>IF(ISERROR(VLOOKUP(CONCATENATE($A87,"_L_",R$1),Records!$C$2:$H$6601,1,FALSE)),"",VLOOKUP(CONCATENATE($A87,"_L_",R$1),Records!$C$2:$H$6601,5,FALSE))</f>
        <v/>
      </c>
      <c r="S87" s="33" t="str">
        <f>IF(ISERROR(VLOOKUP(CONCATENATE($A87,"_L_",R$1),Records!$C$2:$H$6601,1,FALSE)),"",VLOOKUP(CONCATENATE($A87,"_L_",R$1),Records!$C$2:$H$6601,6,FALSE))</f>
        <v/>
      </c>
      <c r="T87" s="32" t="str">
        <f>IF(ISERROR(VLOOKUP(CONCATENATE($A87,"_L_",U$1),Records!$C$2:$H$6601,1,FALSE)),"",VLOOKUP(CONCATENATE($A87,"_L_",U$1),Records!$C$2:$H$6601,4,FALSE))</f>
        <v/>
      </c>
      <c r="U87" s="7" t="str">
        <f>IF(ISERROR(VLOOKUP(CONCATENATE($A87,"_L_",U$1),Records!$C$2:$H$6601,1,FALSE)),"",VLOOKUP(CONCATENATE($A87,"_L_",U$1),Records!$C$2:$H$6601,5,FALSE))</f>
        <v/>
      </c>
      <c r="V87" s="33" t="str">
        <f>IF(ISERROR(VLOOKUP(CONCATENATE($A87,"_L_",U$1),Records!$C$2:$H$6601,1,FALSE)),"",VLOOKUP(CONCATENATE($A87,"_L_",U$1),Records!$C$2:$H$6601,6,FALSE))</f>
        <v/>
      </c>
      <c r="W87" s="32" t="str">
        <f>IF(ISERROR(VLOOKUP(CONCATENATE($A87,"_L_",X$1),Records!$C$2:$H$6601,1,FALSE)),"",VLOOKUP(CONCATENATE($A87,"_L_",X$1),Records!$C$2:$H$6601,4,FALSE))</f>
        <v/>
      </c>
      <c r="X87" s="7" t="str">
        <f>IF(ISERROR(VLOOKUP(CONCATENATE($A87,"_L_",X$1),Records!$C$2:$H$6601,1,FALSE)),"",VLOOKUP(CONCATENATE($A87,"_L_",X$1),Records!$C$2:$H$6601,5,FALSE))</f>
        <v/>
      </c>
      <c r="Y87" s="33" t="str">
        <f>IF(ISERROR(VLOOKUP(CONCATENATE($A87,"_L_",X$1),Records!$C$2:$H$6601,1,FALSE)),"",VLOOKUP(CONCATENATE($A87,"_L_",X$1),Records!$C$2:$H$6601,6,FALSE))</f>
        <v/>
      </c>
      <c r="Z87" s="32" t="str">
        <f>IF(ISERROR(VLOOKUP(CONCATENATE($A87,"_L_",AA$1),Records!$C$2:$H$6601,1,FALSE)),"",VLOOKUP(CONCATENATE($A87,"_L_",AA$1),Records!$C$2:$H$6601,4,FALSE))</f>
        <v/>
      </c>
      <c r="AA87" s="7" t="str">
        <f>IF(ISERROR(VLOOKUP(CONCATENATE($A87,"_L_",AA$1),Records!$C$2:$H$6601,1,FALSE)),"",VLOOKUP(CONCATENATE($A87,"_L_",AA$1),Records!$C$2:$H$6601,5,FALSE))</f>
        <v/>
      </c>
      <c r="AB87" s="33" t="str">
        <f>IF(ISERROR(VLOOKUP(CONCATENATE($A87,"_L_",AA$1),Records!$C$2:$H$6601,1,FALSE)),"",VLOOKUP(CONCATENATE($A87,"_L_",AA$1),Records!$C$2:$H$6601,6,FALSE))</f>
        <v/>
      </c>
      <c r="AC87" s="32" t="str">
        <f>IF(ISERROR(VLOOKUP(CONCATENATE($A87,"_L_",AD$1),Records!$C$2:$H$6601,1,FALSE)),"",VLOOKUP(CONCATENATE($A87,"_L_",AD$1),Records!$C$2:$H$6601,4,FALSE))</f>
        <v/>
      </c>
      <c r="AD87" s="7" t="str">
        <f>IF(ISERROR(VLOOKUP(CONCATENATE($A87,"_L_",AD$1),Records!$C$2:$H$6601,1,FALSE)),"",VLOOKUP(CONCATENATE($A87,"_L_",AD$1),Records!$C$2:$H$6601,5,FALSE))</f>
        <v/>
      </c>
      <c r="AE87" s="33" t="str">
        <f>IF(ISERROR(VLOOKUP(CONCATENATE($A87,"_L_",AD$1),Records!$C$2:$H$6601,1,FALSE)),"",VLOOKUP(CONCATENATE($A87,"_L_",AD$1),Records!$C$2:$H$6601,6,FALSE))</f>
        <v/>
      </c>
      <c r="AF87" s="32" t="str">
        <f>IF(ISERROR(VLOOKUP(CONCATENATE($A87,"_L_",AG$1),Records!$C$2:$H$6601,1,FALSE)),"",VLOOKUP(CONCATENATE($A87,"_L_",AG$1),Records!$C$2:$H$6601,4,FALSE))</f>
        <v/>
      </c>
      <c r="AG87" s="7" t="str">
        <f>IF(ISERROR(VLOOKUP(CONCATENATE($A87,"_L_",AG$1),Records!$C$2:$H$6601,1,FALSE)),"",VLOOKUP(CONCATENATE($A87,"_L_",AG$1),Records!$C$2:$H$6601,5,FALSE))</f>
        <v/>
      </c>
      <c r="AH87" s="33" t="str">
        <f>IF(ISERROR(VLOOKUP(CONCATENATE($A87,"_L_",AG$1),Records!$C$2:$H$6601,1,FALSE)),"",VLOOKUP(CONCATENATE($A87,"_L_",AG$1),Records!$C$2:$H$6601,6,FALSE))</f>
        <v/>
      </c>
      <c r="AI87" s="32" t="str">
        <f>IF(ISERROR(VLOOKUP(CONCATENATE($A87,"_L_",AJ$1),Records!$C$2:$H$6601,1,FALSE)),"",VLOOKUP(CONCATENATE($A87,"_L_",AJ$1),Records!$C$2:$H$6601,4,FALSE))</f>
        <v/>
      </c>
      <c r="AJ87" s="7" t="str">
        <f>IF(ISERROR(VLOOKUP(CONCATENATE($A87,"_L_",AJ$1),Records!$C$2:$H$6601,1,FALSE)),"",VLOOKUP(CONCATENATE($A87,"_L_",AJ$1),Records!$C$2:$H$6601,5,FALSE))</f>
        <v/>
      </c>
      <c r="AK87" s="33" t="str">
        <f>IF(ISERROR(VLOOKUP(CONCATENATE($A87,"_L_",AJ$1),Records!$C$2:$H$6601,1,FALSE)),"",VLOOKUP(CONCATENATE($A87,"_L_",AJ$1),Records!$C$2:$H$6601,6,FALSE))</f>
        <v/>
      </c>
      <c r="AL87" s="32" t="str">
        <f>IF(ISERROR(VLOOKUP(CONCATENATE($A87,"_L_",AM$1),Records!$C$2:$H$6601,1,FALSE)),"",VLOOKUP(CONCATENATE($A87,"_L_",AM$1),Records!$C$2:$H$6601,4,FALSE))</f>
        <v/>
      </c>
      <c r="AM87" s="7" t="str">
        <f>IF(ISERROR(VLOOKUP(CONCATENATE($A87,"_L_",AM$1),Records!$C$2:$H$6601,1,FALSE)),"",VLOOKUP(CONCATENATE($A87,"_L_",AM$1),Records!$C$2:$H$6601,5,FALSE))</f>
        <v/>
      </c>
      <c r="AN87" s="33" t="str">
        <f>IF(ISERROR(VLOOKUP(CONCATENATE($A87,"_L_",AM$1),Records!$C$2:$H$6601,1,FALSE)),"",VLOOKUP(CONCATENATE($A87,"_L_",AM$1),Records!$C$2:$H$6601,6,FALSE))</f>
        <v/>
      </c>
      <c r="AO87" s="32" t="str">
        <f>IF(ISERROR(VLOOKUP(CONCATENATE($A87,"_L_",AP$1),Records!$C$2:$H$6601,1,FALSE)),"",VLOOKUP(CONCATENATE($A87,"_L_",AP$1),Records!$C$2:$H$6601,4,FALSE))</f>
        <v/>
      </c>
      <c r="AP87" s="7" t="str">
        <f>IF(ISERROR(VLOOKUP(CONCATENATE($A87,"_L_",AP$1),Records!$C$2:$H$6601,1,FALSE)),"",VLOOKUP(CONCATENATE($A87,"_L_",AP$1),Records!$C$2:$H$6601,5,FALSE))</f>
        <v/>
      </c>
      <c r="AQ87" s="33" t="str">
        <f>IF(ISERROR(VLOOKUP(CONCATENATE($A87,"_L_",AP$1),Records!$C$2:$H$6601,1,FALSE)),"",VLOOKUP(CONCATENATE($A87,"_L_",AP$1),Records!$C$2:$H$6601,6,FALSE))</f>
        <v/>
      </c>
      <c r="AR87" s="32" t="str">
        <f>IF(ISERROR(VLOOKUP(CONCATENATE($A87,"_L_",AS$1),Records!$C$2:$H$6601,1,FALSE)),"",VLOOKUP(CONCATENATE($A87,"_L_",AS$1),Records!$C$2:$H$6601,4,FALSE))</f>
        <v/>
      </c>
      <c r="AS87" s="7" t="str">
        <f>IF(ISERROR(VLOOKUP(CONCATENATE($A87,"_L_",AS$1),Records!$C$2:$H$6601,1,FALSE)),"",VLOOKUP(CONCATENATE($A87,"_L_",AS$1),Records!$C$2:$H$6601,5,FALSE))</f>
        <v/>
      </c>
      <c r="AT87" s="33" t="str">
        <f>IF(ISERROR(VLOOKUP(CONCATENATE($A87,"_L_",AS$1),Records!$C$2:$H$6601,1,FALSE)),"",VLOOKUP(CONCATENATE($A87,"_L_",AS$1),Records!$C$2:$H$6601,6,FALSE))</f>
        <v/>
      </c>
      <c r="AU87" s="32" t="str">
        <f>IF(ISERROR(VLOOKUP(CONCATENATE($A87,"_L_",AV$1),Records!$C$2:$H$6601,1,FALSE)),"",VLOOKUP(CONCATENATE($A87,"_L_",AV$1),Records!$C$2:$H$6601,4,FALSE))</f>
        <v/>
      </c>
      <c r="AV87" s="7" t="str">
        <f>IF(ISERROR(VLOOKUP(CONCATENATE($A87,"_L_",AV$1),Records!$C$2:$H$6601,1,FALSE)),"",VLOOKUP(CONCATENATE($A87,"_L_",AV$1),Records!$C$2:$H$6601,5,FALSE))</f>
        <v/>
      </c>
      <c r="AW87" s="33" t="str">
        <f>IF(ISERROR(VLOOKUP(CONCATENATE($A87,"_L_",AV$1),Records!$C$2:$H$6601,1,FALSE)),"",VLOOKUP(CONCATENATE($A87,"_L_",AV$1),Records!$C$2:$H$6601,6,FALSE))</f>
        <v/>
      </c>
      <c r="AX87" s="32" t="str">
        <f>IF(ISERROR(VLOOKUP(CONCATENATE($A87,"_L_",AY$1),Records!$C$2:$H$6601,1,FALSE)),"",VLOOKUP(CONCATENATE($A87,"_L_",AY$1),Records!$C$2:$H$6601,4,FALSE))</f>
        <v/>
      </c>
      <c r="AY87" s="7" t="str">
        <f>IF(ISERROR(VLOOKUP(CONCATENATE($A87,"_L_",AY$1),Records!$C$2:$H$6601,1,FALSE)),"",VLOOKUP(CONCATENATE($A87,"_L_",AY$1),Records!$C$2:$H$6601,5,FALSE))</f>
        <v/>
      </c>
      <c r="AZ87" s="33" t="str">
        <f>IF(ISERROR(VLOOKUP(CONCATENATE($A87,"_L_",AY$1),Records!$C$2:$H$6601,1,FALSE)),"",VLOOKUP(CONCATENATE($A87,"_L_",AY$1),Records!$C$2:$H$6601,6,FALSE))</f>
        <v/>
      </c>
      <c r="BA87" s="32" t="str">
        <f>IF(ISERROR(VLOOKUP(CONCATENATE($A87,"_L_",BB$1),Records!$C$2:$H$6601,1,FALSE)),"",VLOOKUP(CONCATENATE($A87,"_L_",BB$1),Records!$C$2:$H$6601,4,FALSE))</f>
        <v/>
      </c>
      <c r="BB87" s="7" t="str">
        <f>IF(ISERROR(VLOOKUP(CONCATENATE($A87,"_L_",BB$1),Records!$C$2:$H$6601,1,FALSE)),"",VLOOKUP(CONCATENATE($A87,"_L_",BB$1),Records!$C$2:$H$6601,5,FALSE))</f>
        <v/>
      </c>
      <c r="BC87" s="33" t="str">
        <f>IF(ISERROR(VLOOKUP(CONCATENATE($A87,"_L_",BB$1),Records!$C$2:$H$6601,1,FALSE)),"",VLOOKUP(CONCATENATE($A87,"_L_",BB$1),Records!$C$2:$H$6601,6,FALSE))</f>
        <v/>
      </c>
      <c r="BD87" s="32" t="str">
        <f>IF(ISERROR(VLOOKUP(CONCATENATE($A87,"_L_",BE$1),Records!$C$2:$H$6601,1,FALSE)),"",VLOOKUP(CONCATENATE($A87,"_L_",BE$1),Records!$C$2:$H$6601,4,FALSE))</f>
        <v/>
      </c>
      <c r="BE87" s="7" t="str">
        <f>IF(ISERROR(VLOOKUP(CONCATENATE($A87,"_L_",BE$1),Records!$C$2:$H$6601,1,FALSE)),"",VLOOKUP(CONCATENATE($A87,"_L_",BE$1),Records!$C$2:$H$6601,5,FALSE))</f>
        <v/>
      </c>
      <c r="BF87" s="33" t="str">
        <f>IF(ISERROR(VLOOKUP(CONCATENATE($A87,"_L_",BE$1),Records!$C$2:$H$6601,1,FALSE)),"",VLOOKUP(CONCATENATE($A87,"_L_",BE$1),Records!$C$2:$H$6601,6,FALSE))</f>
        <v/>
      </c>
      <c r="BG87" s="32" t="str">
        <f>IF(ISERROR(VLOOKUP(CONCATENATE($A87,"_L_",BH$1),Records!$C$2:$H$6601,1,FALSE)),"",VLOOKUP(CONCATENATE($A87,"_L_",BH$1),Records!$C$2:$H$6601,4,FALSE))</f>
        <v/>
      </c>
      <c r="BH87" s="7" t="str">
        <f>IF(ISERROR(VLOOKUP(CONCATENATE($A87,"_L_",BH$1),Records!$C$2:$H$6601,1,FALSE)),"",VLOOKUP(CONCATENATE($A87,"_L_",BH$1),Records!$C$2:$H$6601,5,FALSE))</f>
        <v/>
      </c>
      <c r="BI87" s="33" t="str">
        <f>IF(ISERROR(VLOOKUP(CONCATENATE($A87,"_L_",BH$1),Records!$C$2:$H$6601,1,FALSE)),"",VLOOKUP(CONCATENATE($A87,"_L_",BH$1),Records!$C$2:$H$6601,6,FALSE))</f>
        <v/>
      </c>
      <c r="BJ87" s="32" t="str">
        <f>IF(ISERROR(VLOOKUP(CONCATENATE($A87,"_L_",BK$1),Records!$C$2:$H$6601,1,FALSE)),"",VLOOKUP(CONCATENATE($A87,"_L_",BK$1),Records!$C$2:$H$6601,4,FALSE))</f>
        <v/>
      </c>
      <c r="BK87" s="7" t="str">
        <f>IF(ISERROR(VLOOKUP(CONCATENATE($A87,"_L_",BK$1),Records!$C$2:$H$6601,1,FALSE)),"",VLOOKUP(CONCATENATE($A87,"_L_",BK$1),Records!$C$2:$H$6601,5,FALSE))</f>
        <v/>
      </c>
      <c r="BL87" s="33" t="str">
        <f>IF(ISERROR(VLOOKUP(CONCATENATE($A87,"_L_",BK$1),Records!$C$2:$H$6601,1,FALSE)),"",VLOOKUP(CONCATENATE($A87,"_L_",BK$1),Records!$C$2:$H$6601,6,FALSE))</f>
        <v/>
      </c>
      <c r="BM87" s="32" t="str">
        <f>IF(ISERROR(VLOOKUP(CONCATENATE($A87,"_L_",BN$1),Records!$C$2:$H$6601,1,FALSE)),"",VLOOKUP(CONCATENATE($A87,"_L_",BN$1),Records!$C$2:$H$6601,4,FALSE))</f>
        <v/>
      </c>
      <c r="BN87" s="7" t="str">
        <f>IF(ISERROR(VLOOKUP(CONCATENATE($A87,"_L_",BN$1),Records!$C$2:$H$6601,1,FALSE)),"",VLOOKUP(CONCATENATE($A87,"_L_",BN$1),Records!$C$2:$H$6601,5,FALSE))</f>
        <v/>
      </c>
      <c r="BO87" s="33" t="str">
        <f>IF(ISERROR(VLOOKUP(CONCATENATE($A87,"_L_",BN$1),Records!$C$2:$H$6601,1,FALSE)),"",VLOOKUP(CONCATENATE($A87,"_L_",BN$1),Records!$C$2:$H$6601,6,FALSE))</f>
        <v/>
      </c>
      <c r="BP87" s="32" t="str">
        <f>IF(ISERROR(VLOOKUP(CONCATENATE($A87,"_L_",BQ$1),Records!$C$2:$H$6601,1,FALSE)),"",VLOOKUP(CONCATENATE($A87,"_L_",BQ$1),Records!$C$2:$H$6601,4,FALSE))</f>
        <v/>
      </c>
      <c r="BQ87" s="7" t="str">
        <f>IF(ISERROR(VLOOKUP(CONCATENATE($A87,"_L_",BQ$1),Records!$C$2:$H$6601,1,FALSE)),"",VLOOKUP(CONCATENATE($A87,"_L_",BQ$1),Records!$C$2:$H$6601,5,FALSE))</f>
        <v/>
      </c>
      <c r="BR87" s="33" t="str">
        <f>IF(ISERROR(VLOOKUP(CONCATENATE($A87,"_L_",BQ$1),Records!$C$2:$H$6601,1,FALSE)),"",VLOOKUP(CONCATENATE($A87,"_L_",BQ$1),Records!$C$2:$H$6601,6,FALSE))</f>
        <v/>
      </c>
      <c r="BS87" s="32" t="str">
        <f>IF(ISERROR(VLOOKUP(CONCATENATE($A87,"_L_",BT$1),Records!$C$2:$H$6601,1,FALSE)),"",VLOOKUP(CONCATENATE($A87,"_L_",BT$1),Records!$C$2:$H$6601,4,FALSE))</f>
        <v/>
      </c>
      <c r="BT87" s="7" t="str">
        <f>IF(ISERROR(VLOOKUP(CONCATENATE($A87,"_L_",BT$1),Records!$C$2:$H$6601,1,FALSE)),"",VLOOKUP(CONCATENATE($A87,"_L_",BT$1),Records!$C$2:$H$6601,5,FALSE))</f>
        <v/>
      </c>
      <c r="BU87" s="33" t="str">
        <f>IF(ISERROR(VLOOKUP(CONCATENATE($A87,"_L_",BT$1),Records!$C$2:$H$6601,1,FALSE)),"",VLOOKUP(CONCATENATE($A87,"_L_",BT$1),Records!$C$2:$H$6601,6,FALSE))</f>
        <v/>
      </c>
      <c r="BV87" s="32" t="str">
        <f>IF(ISERROR(VLOOKUP(CONCATENATE($A87,"_L_",BW$1),Records!$C$2:$H$6601,1,FALSE)),"",VLOOKUP(CONCATENATE($A87,"_L_",BW$1),Records!$C$2:$H$6601,4,FALSE))</f>
        <v/>
      </c>
      <c r="BW87" s="7" t="str">
        <f>IF(ISERROR(VLOOKUP(CONCATENATE($A87,"_L_",BW$1),Records!$C$2:$H$6601,1,FALSE)),"",VLOOKUP(CONCATENATE($A87,"_L_",BW$1),Records!$C$2:$H$6601,5,FALSE))</f>
        <v/>
      </c>
      <c r="BX87" s="33" t="str">
        <f>IF(ISERROR(VLOOKUP(CONCATENATE($A87,"_L_",BW$1),Records!$C$2:$H$6601,1,FALSE)),"",VLOOKUP(CONCATENATE($A87,"_L_",BW$1),Records!$C$2:$H$6601,6,FALSE))</f>
        <v/>
      </c>
      <c r="BY87" s="32" t="str">
        <f>IF(ISERROR(VLOOKUP(CONCATENATE($A87,"_L_",BZ$1),Records!$C$2:$H$6601,1,FALSE)),"",VLOOKUP(CONCATENATE($A87,"_L_",BZ$1),Records!$C$2:$H$6601,4,FALSE))</f>
        <v/>
      </c>
      <c r="BZ87" s="7" t="str">
        <f>IF(ISERROR(VLOOKUP(CONCATENATE($A87,"_L_",BZ$1),Records!$C$2:$H$6601,1,FALSE)),"",VLOOKUP(CONCATENATE($A87,"_L_",BZ$1),Records!$C$2:$H$6601,5,FALSE))</f>
        <v/>
      </c>
      <c r="CA87" s="33" t="str">
        <f>IF(ISERROR(VLOOKUP(CONCATENATE($A87,"_L_",BZ$1),Records!$C$2:$H$6601,1,FALSE)),"",VLOOKUP(CONCATENATE($A87,"_L_",BZ$1),Records!$C$2:$H$6601,6,FALSE))</f>
        <v/>
      </c>
      <c r="CB87" s="32" t="str">
        <f>IF(ISERROR(VLOOKUP(CONCATENATE($A87,"_L_",CC$1),Records!$C$2:$H$6601,1,FALSE)),"",VLOOKUP(CONCATENATE($A87,"_L_",CC$1),Records!$C$2:$H$6601,4,FALSE))</f>
        <v/>
      </c>
      <c r="CC87" s="7" t="str">
        <f>IF(ISERROR(VLOOKUP(CONCATENATE($A87,"_L_",CC$1),Records!$C$2:$H$6601,1,FALSE)),"",VLOOKUP(CONCATENATE($A87,"_L_",CC$1),Records!$C$2:$H$6601,5,FALSE))</f>
        <v/>
      </c>
      <c r="CD87" s="33" t="str">
        <f>IF(ISERROR(VLOOKUP(CONCATENATE($A87,"_L_",CC$1),Records!$C$2:$H$6601,1,FALSE)),"",VLOOKUP(CONCATENATE($A87,"_L_",CC$1),Records!$C$2:$H$6601,6,FALSE))</f>
        <v/>
      </c>
      <c r="CE87" s="32" t="str">
        <f>IF(ISERROR(VLOOKUP(CONCATENATE($A87,"_L_",CF$1),Records!$C$2:$H$6601,1,FALSE)),"",VLOOKUP(CONCATENATE($A87,"_L_",CF$1),Records!$C$2:$H$6601,4,FALSE))</f>
        <v/>
      </c>
      <c r="CF87" s="7" t="str">
        <f>IF(ISERROR(VLOOKUP(CONCATENATE($A87,"_L_",CF$1),Records!$C$2:$H$6601,1,FALSE)),"",VLOOKUP(CONCATENATE($A87,"_L_",CF$1),Records!$C$2:$H$6601,5,FALSE))</f>
        <v/>
      </c>
      <c r="CG87" s="33" t="str">
        <f>IF(ISERROR(VLOOKUP(CONCATENATE($A87,"_L_",CF$1),Records!$C$2:$H$6601,1,FALSE)),"",VLOOKUP(CONCATENATE($A87,"_L_",CF$1),Records!$C$2:$H$6601,6,FALSE))</f>
        <v/>
      </c>
      <c r="CH87" s="32" t="str">
        <f>IF(ISERROR(VLOOKUP(CONCATENATE($A87,"_L_",CI$1),Records!$C$2:$H$6601,1,FALSE)),"",VLOOKUP(CONCATENATE($A87,"_L_",CI$1),Records!$C$2:$H$6601,4,FALSE))</f>
        <v/>
      </c>
      <c r="CI87" s="7" t="str">
        <f>IF(ISERROR(VLOOKUP(CONCATENATE($A87,"_L_",CI$1),Records!$C$2:$H$6601,1,FALSE)),"",VLOOKUP(CONCATENATE($A87,"_L_",CI$1),Records!$C$2:$H$6601,5,FALSE))</f>
        <v/>
      </c>
      <c r="CJ87" s="33" t="str">
        <f>IF(ISERROR(VLOOKUP(CONCATENATE($A87,"_L_",CI$1),Records!$C$2:$H$6601,1,FALSE)),"",VLOOKUP(CONCATENATE($A87,"_L_",CI$1),Records!$C$2:$H$6601,6,FALSE))</f>
        <v/>
      </c>
      <c r="CK87" s="32" t="str">
        <f>IF(ISERROR(VLOOKUP(CONCATENATE($A87,"_L_",CL$1),Records!$C$2:$H$6601,1,FALSE)),"",VLOOKUP(CONCATENATE($A87,"_L_",CL$1),Records!$C$2:$H$6601,4,FALSE))</f>
        <v/>
      </c>
      <c r="CL87" s="7" t="str">
        <f>IF(ISERROR(VLOOKUP(CONCATENATE($A87,"_L_",CL$1),Records!$C$2:$H$6601,1,FALSE)),"",VLOOKUP(CONCATENATE($A87,"_L_",CL$1),Records!$C$2:$H$6601,5,FALSE))</f>
        <v/>
      </c>
      <c r="CM87" s="33" t="str">
        <f>IF(ISERROR(VLOOKUP(CONCATENATE($A87,"_L_",CL$1),Records!$C$2:$H$6601,1,FALSE)),"",VLOOKUP(CONCATENATE($A87,"_L_",CL$1),Records!$C$2:$H$6601,6,FALSE))</f>
        <v/>
      </c>
      <c r="CN87" s="32" t="str">
        <f>IF(ISERROR(VLOOKUP(CONCATENATE($A87,"_L_",CO$1),Records!$C$2:$H$6601,1,FALSE)),"",VLOOKUP(CONCATENATE($A87,"_L_",CO$1),Records!$C$2:$H$6601,4,FALSE))</f>
        <v/>
      </c>
      <c r="CO87" s="7" t="str">
        <f>IF(ISERROR(VLOOKUP(CONCATENATE($A87,"_L_",CO$1),Records!$C$2:$H$6601,1,FALSE)),"",VLOOKUP(CONCATENATE($A87,"_L_",CO$1),Records!$C$2:$H$6601,5,FALSE))</f>
        <v/>
      </c>
      <c r="CP87" s="33" t="str">
        <f>IF(ISERROR(VLOOKUP(CONCATENATE($A87,"_L_",CO$1),Records!$C$2:$H$6601,1,FALSE)),"",VLOOKUP(CONCATENATE($A87,"_L_",CO$1),Records!$C$2:$H$6601,6,FALSE))</f>
        <v/>
      </c>
      <c r="CQ87" s="32" t="str">
        <f>IF(ISERROR(VLOOKUP(CONCATENATE($A87,"_L_",CR$1),Records!$C$2:$H$6601,1,FALSE)),"",VLOOKUP(CONCATENATE($A87,"_L_",CR$1),Records!$C$2:$H$6601,4,FALSE))</f>
        <v/>
      </c>
      <c r="CR87" s="7" t="str">
        <f>IF(ISERROR(VLOOKUP(CONCATENATE($A87,"_L_",CR$1),Records!$C$2:$H$6601,1,FALSE)),"",VLOOKUP(CONCATENATE($A87,"_L_",CR$1),Records!$C$2:$H$6601,5,FALSE))</f>
        <v/>
      </c>
      <c r="CS87" s="33" t="str">
        <f>IF(ISERROR(VLOOKUP(CONCATENATE($A87,"_L_",CR$1),Records!$C$2:$H$6601,1,FALSE)),"",VLOOKUP(CONCATENATE($A87,"_L_",CR$1),Records!$C$2:$H$6601,6,FALSE))</f>
        <v/>
      </c>
      <c r="CT87" s="32" t="str">
        <f>IF(ISERROR(VLOOKUP(CONCATENATE($A87,"_L_",CU$1),Records!$C$2:$H$6601,1,FALSE)),"",VLOOKUP(CONCATENATE($A87,"_L_",CU$1),Records!$C$2:$H$6601,4,FALSE))</f>
        <v/>
      </c>
      <c r="CU87" s="7" t="str">
        <f>IF(ISERROR(VLOOKUP(CONCATENATE($A87,"_L_",CU$1),Records!$C$2:$H$6601,1,FALSE)),"",VLOOKUP(CONCATENATE($A87,"_L_",CU$1),Records!$C$2:$H$6601,5,FALSE))</f>
        <v/>
      </c>
      <c r="CV87" s="33" t="str">
        <f>IF(ISERROR(VLOOKUP(CONCATENATE($A87,"_L_",CU$1),Records!$C$2:$H$6601,1,FALSE)),"",VLOOKUP(CONCATENATE($A87,"_L_",CU$1),Records!$C$2:$H$6601,6,FALSE))</f>
        <v/>
      </c>
      <c r="CW87" s="32" t="str">
        <f>IF(ISERROR(VLOOKUP(CONCATENATE($A87,"_L_",CX$1),Records!$C$2:$H$6601,1,FALSE)),"",VLOOKUP(CONCATENATE($A87,"_L_",CX$1),Records!$C$2:$H$6601,4,FALSE))</f>
        <v/>
      </c>
      <c r="CX87" s="7" t="str">
        <f>IF(ISERROR(VLOOKUP(CONCATENATE($A87,"_L_",CX$1),Records!$C$2:$H$6601,1,FALSE)),"",VLOOKUP(CONCATENATE($A87,"_L_",CX$1),Records!$C$2:$H$6601,5,FALSE))</f>
        <v/>
      </c>
      <c r="CY87" s="33" t="str">
        <f>IF(ISERROR(VLOOKUP(CONCATENATE($A87,"_L_",CX$1),Records!$C$2:$H$6601,1,FALSE)),"",VLOOKUP(CONCATENATE($A87,"_L_",CX$1),Records!$C$2:$H$6601,6,FALSE))</f>
        <v/>
      </c>
      <c r="CZ87" s="32" t="str">
        <f>IF(ISERROR(VLOOKUP(CONCATENATE($A87,"_L_",DA$1),Records!$C$2:$H$6601,1,FALSE)),"",VLOOKUP(CONCATENATE($A87,"_L_",DA$1),Records!$C$2:$H$6601,4,FALSE))</f>
        <v/>
      </c>
      <c r="DA87" s="7" t="str">
        <f>IF(ISERROR(VLOOKUP(CONCATENATE($A87,"_L_",DA$1),Records!$C$2:$H$6601,1,FALSE)),"",VLOOKUP(CONCATENATE($A87,"_L_",DA$1),Records!$C$2:$H$6601,5,FALSE))</f>
        <v/>
      </c>
      <c r="DB87" s="33" t="str">
        <f>IF(ISERROR(VLOOKUP(CONCATENATE($A87,"_L_",DA$1),Records!$C$2:$H$6601,1,FALSE)),"",VLOOKUP(CONCATENATE($A87,"_L_",DA$1),Records!$C$2:$H$6601,6,FALSE))</f>
        <v/>
      </c>
      <c r="DC87" s="32" t="str">
        <f>IF(ISERROR(VLOOKUP(CONCATENATE($A87,"_L_",DD$1),Records!$C$2:$H$6601,1,FALSE)),"",VLOOKUP(CONCATENATE($A87,"_L_",DD$1),Records!$C$2:$H$6601,4,FALSE))</f>
        <v/>
      </c>
      <c r="DD87" s="7" t="str">
        <f>IF(ISERROR(VLOOKUP(CONCATENATE($A87,"_L_",DD$1),Records!$C$2:$H$6601,1,FALSE)),"",VLOOKUP(CONCATENATE($A87,"_L_",DD$1),Records!$C$2:$H$6601,5,FALSE))</f>
        <v/>
      </c>
      <c r="DE87" s="33" t="str">
        <f>IF(ISERROR(VLOOKUP(CONCATENATE($A87,"_L_",DD$1),Records!$C$2:$H$6601,1,FALSE)),"",VLOOKUP(CONCATENATE($A87,"_L_",DD$1),Records!$C$2:$H$6601,6,FALSE))</f>
        <v/>
      </c>
      <c r="DF87" s="32" t="str">
        <f>IF(ISERROR(VLOOKUP(CONCATENATE($A87,"_L_",DG$1),Records!$C$2:$H$6601,1,FALSE)),"",VLOOKUP(CONCATENATE($A87,"_L_",DG$1),Records!$C$2:$H$6601,4,FALSE))</f>
        <v/>
      </c>
      <c r="DG87" s="7" t="str">
        <f>IF(ISERROR(VLOOKUP(CONCATENATE($A87,"_L_",DG$1),Records!$C$2:$H$6601,1,FALSE)),"",VLOOKUP(CONCATENATE($A87,"_L_",DG$1),Records!$C$2:$H$6601,5,FALSE))</f>
        <v/>
      </c>
      <c r="DH87" s="33" t="str">
        <f>IF(ISERROR(VLOOKUP(CONCATENATE($A87,"_L_",DG$1),Records!$C$2:$H$6601,1,FALSE)),"",VLOOKUP(CONCATENATE($A87,"_L_",DG$1),Records!$C$2:$H$6601,6,FALSE))</f>
        <v/>
      </c>
      <c r="DI87" s="32" t="str">
        <f>IF(ISERROR(VLOOKUP(CONCATENATE($A87,"_L_",DJ$1),Records!$C$2:$H$6601,1,FALSE)),"",VLOOKUP(CONCATENATE($A87,"_L_",DJ$1),Records!$C$2:$H$6601,4,FALSE))</f>
        <v/>
      </c>
      <c r="DJ87" s="7" t="str">
        <f>IF(ISERROR(VLOOKUP(CONCATENATE($A87,"_L_",DJ$1),Records!$C$2:$H$6601,1,FALSE)),"",VLOOKUP(CONCATENATE($A87,"_L_",DJ$1),Records!$C$2:$H$6601,5,FALSE))</f>
        <v/>
      </c>
      <c r="DK87" s="33" t="str">
        <f>IF(ISERROR(VLOOKUP(CONCATENATE($A87,"_L_",DJ$1),Records!$C$2:$H$6601,1,FALSE)),"",VLOOKUP(CONCATENATE($A87,"_L_",DJ$1),Records!$C$2:$H$6601,6,FALSE))</f>
        <v/>
      </c>
      <c r="DL87" s="32" t="str">
        <f>IF(ISERROR(VLOOKUP(CONCATENATE($A87,"_L_",DM$1),Records!$C$2:$H$6601,1,FALSE)),"",VLOOKUP(CONCATENATE($A87,"_L_",DM$1),Records!$C$2:$H$6601,4,FALSE))</f>
        <v/>
      </c>
      <c r="DM87" s="7" t="str">
        <f>IF(ISERROR(VLOOKUP(CONCATENATE($A87,"_L_",DM$1),Records!$C$2:$H$6601,1,FALSE)),"",VLOOKUP(CONCATENATE($A87,"_L_",DM$1),Records!$C$2:$H$6601,5,FALSE))</f>
        <v/>
      </c>
      <c r="DN87" s="33" t="str">
        <f>IF(ISERROR(VLOOKUP(CONCATENATE($A87,"_L_",DM$1),Records!$C$2:$H$6601,1,FALSE)),"",VLOOKUP(CONCATENATE($A87,"_L_",DM$1),Records!$C$2:$H$6601,6,FALSE))</f>
        <v/>
      </c>
      <c r="DO87" s="32" t="str">
        <f>IF(ISERROR(VLOOKUP(CONCATENATE($A87,"_L_",DP$1),Records!$C$2:$H$6601,1,FALSE)),"",VLOOKUP(CONCATENATE($A87,"_L_",DP$1),Records!$C$2:$H$6601,4,FALSE))</f>
        <v/>
      </c>
      <c r="DP87" s="7" t="str">
        <f>IF(ISERROR(VLOOKUP(CONCATENATE($A87,"_L_",DP$1),Records!$C$2:$H$6601,1,FALSE)),"",VLOOKUP(CONCATENATE($A87,"_L_",DP$1),Records!$C$2:$H$6601,5,FALSE))</f>
        <v/>
      </c>
      <c r="DQ87" s="33" t="str">
        <f>IF(ISERROR(VLOOKUP(CONCATENATE($A87,"_L_",DP$1),Records!$C$2:$H$6601,1,FALSE)),"",VLOOKUP(CONCATENATE($A87,"_L_",DP$1),Records!$C$2:$H$6601,6,FALSE))</f>
        <v/>
      </c>
      <c r="DR87" s="32" t="str">
        <f>IF(ISERROR(VLOOKUP(CONCATENATE($A87,"_L_",DS$1),Records!$C$2:$H$6601,1,FALSE)),"",VLOOKUP(CONCATENATE($A87,"_L_",DS$1),Records!$C$2:$H$6601,4,FALSE))</f>
        <v/>
      </c>
      <c r="DS87" s="7" t="str">
        <f>IF(ISERROR(VLOOKUP(CONCATENATE($A87,"_L_",DS$1),Records!$C$2:$H$6601,1,FALSE)),"",VLOOKUP(CONCATENATE($A87,"_L_",DS$1),Records!$C$2:$H$6601,5,FALSE))</f>
        <v/>
      </c>
      <c r="DT87" s="33" t="str">
        <f>IF(ISERROR(VLOOKUP(CONCATENATE($A87,"_L_",DS$1),Records!$C$2:$H$6601,1,FALSE)),"",VLOOKUP(CONCATENATE($A87,"_L_",DS$1),Records!$C$2:$H$6601,6,FALSE))</f>
        <v/>
      </c>
      <c r="DU87" s="32" t="str">
        <f>IF(ISERROR(VLOOKUP(CONCATENATE($A87,"_L_",DV$1),Records!$C$2:$H$6601,1,FALSE)),"",VLOOKUP(CONCATENATE($A87,"_L_",DV$1),Records!$C$2:$H$6601,4,FALSE))</f>
        <v/>
      </c>
      <c r="DV87" s="7" t="str">
        <f>IF(ISERROR(VLOOKUP(CONCATENATE($A87,"_L_",DV$1),Records!$C$2:$H$6601,1,FALSE)),"",VLOOKUP(CONCATENATE($A87,"_L_",DV$1),Records!$C$2:$H$6601,5,FALSE))</f>
        <v/>
      </c>
      <c r="DW87" s="33" t="str">
        <f>IF(ISERROR(VLOOKUP(CONCATENATE($A87,"_L_",DV$1),Records!$C$2:$H$6601,1,FALSE)),"",VLOOKUP(CONCATENATE($A87,"_L_",DV$1),Records!$C$2:$H$6601,6,FALSE))</f>
        <v/>
      </c>
      <c r="DX87" s="32" t="str">
        <f>IF(ISERROR(VLOOKUP(CONCATENATE($A87,"_L_",DY$1),Records!$C$2:$H$6601,1,FALSE)),"",VLOOKUP(CONCATENATE($A87,"_L_",DY$1),Records!$C$2:$H$6601,4,FALSE))</f>
        <v/>
      </c>
      <c r="DY87" s="7" t="str">
        <f>IF(ISERROR(VLOOKUP(CONCATENATE($A87,"_L_",DY$1),Records!$C$2:$H$6601,1,FALSE)),"",VLOOKUP(CONCATENATE($A87,"_L_",DY$1),Records!$C$2:$H$6601,5,FALSE))</f>
        <v/>
      </c>
      <c r="DZ87" s="33" t="str">
        <f>IF(ISERROR(VLOOKUP(CONCATENATE($A87,"_L_",DY$1),Records!$C$2:$H$6601,1,FALSE)),"",VLOOKUP(CONCATENATE($A87,"_L_",DY$1),Records!$C$2:$H$6601,6,FALSE))</f>
        <v/>
      </c>
      <c r="EA87" s="32" t="str">
        <f>IF(ISERROR(VLOOKUP(CONCATENATE($A87,"_L_",EB$1),Records!$C$2:$H$6601,1,FALSE)),"",VLOOKUP(CONCATENATE($A87,"_L_",EB$1),Records!$C$2:$H$6601,4,FALSE))</f>
        <v/>
      </c>
      <c r="EB87" s="7" t="str">
        <f>IF(ISERROR(VLOOKUP(CONCATENATE($A87,"_L_",EB$1),Records!$C$2:$H$6601,1,FALSE)),"",VLOOKUP(CONCATENATE($A87,"_L_",EB$1),Records!$C$2:$H$6601,5,FALSE))</f>
        <v/>
      </c>
      <c r="EC87" s="33" t="str">
        <f>IF(ISERROR(VLOOKUP(CONCATENATE($A87,"_L_",EB$1),Records!$C$2:$H$6601,1,FALSE)),"",VLOOKUP(CONCATENATE($A87,"_L_",EB$1),Records!$C$2:$H$6601,6,FALSE))</f>
        <v/>
      </c>
    </row>
    <row r="88" spans="1:133" ht="15.75" x14ac:dyDescent="0.25">
      <c r="A88" s="11">
        <v>42270</v>
      </c>
      <c r="B88" s="17" t="s">
        <v>70</v>
      </c>
      <c r="C88" s="15">
        <f t="shared" si="3"/>
        <v>13</v>
      </c>
      <c r="D88" s="24" t="s">
        <v>60</v>
      </c>
      <c r="E88" s="8" t="s">
        <v>71</v>
      </c>
      <c r="F88" s="62">
        <f t="shared" si="2"/>
        <v>0</v>
      </c>
      <c r="G88" s="62">
        <f>HomeCalc!F88</f>
        <v>0</v>
      </c>
      <c r="H88" s="32" t="str">
        <f>IF(ISERROR(VLOOKUP(CONCATENATE($A88,"_L_",I$1),Records!$C$2:$H$6601,1,FALSE)),"",VLOOKUP(CONCATENATE($A88,"_L_",I$1),Records!$C$2:$H$6601,4,FALSE))</f>
        <v/>
      </c>
      <c r="I88" s="7" t="str">
        <f>IF(ISERROR(VLOOKUP(CONCATENATE($A88,"_L_",I$1),Records!$C$2:$H$6601,1,FALSE)),"",VLOOKUP(CONCATENATE($A88,"_L_",I$1),Records!$C$2:$H$6601,5,FALSE))</f>
        <v/>
      </c>
      <c r="J88" s="33" t="str">
        <f>IF(ISERROR(VLOOKUP(CONCATENATE($A88,"_L_",I$1),Records!$C$2:$H$6601,1,FALSE)),"",VLOOKUP(CONCATENATE($A88,"_L_",I$1),Records!$C$2:$H$6601,6,FALSE))</f>
        <v/>
      </c>
      <c r="K88" s="32" t="str">
        <f>IF(ISERROR(VLOOKUP(CONCATENATE($A88,"_L_",L$1),Records!$C$2:$H$6601,1,FALSE)),"",VLOOKUP(CONCATENATE($A88,"_L_",L$1),Records!$C$2:$H$6601,4,FALSE))</f>
        <v/>
      </c>
      <c r="L88" s="7" t="str">
        <f>IF(ISERROR(VLOOKUP(CONCATENATE($A88,"_L_",L$1),Records!$C$2:$H$6601,1,FALSE)),"",VLOOKUP(CONCATENATE($A88,"_L_",L$1),Records!$C$2:$H$6601,5,FALSE))</f>
        <v/>
      </c>
      <c r="M88" s="33" t="str">
        <f>IF(ISERROR(VLOOKUP(CONCATENATE($A88,"_L_",L$1),Records!$C$2:$H$6601,1,FALSE)),"",VLOOKUP(CONCATENATE($A88,"_L_",L$1),Records!$C$2:$H$6601,6,FALSE))</f>
        <v/>
      </c>
      <c r="N88" s="32" t="str">
        <f>IF(ISERROR(VLOOKUP(CONCATENATE($A88,"_L_",O$1),Records!$C$2:$H$6601,1,FALSE)),"",VLOOKUP(CONCATENATE($A88,"_L_",O$1),Records!$C$2:$H$6601,4,FALSE))</f>
        <v/>
      </c>
      <c r="O88" s="7" t="str">
        <f>IF(ISERROR(VLOOKUP(CONCATENATE($A88,"_L_",O$1),Records!$C$2:$H$6601,1,FALSE)),"",VLOOKUP(CONCATENATE($A88,"_L_",O$1),Records!$C$2:$H$6601,5,FALSE))</f>
        <v/>
      </c>
      <c r="P88" s="33" t="str">
        <f>IF(ISERROR(VLOOKUP(CONCATENATE($A88,"_L_",O$1),Records!$C$2:$H$6601,1,FALSE)),"",VLOOKUP(CONCATENATE($A88,"_L_",O$1),Records!$C$2:$H$6601,6,FALSE))</f>
        <v/>
      </c>
      <c r="Q88" s="32" t="str">
        <f>IF(ISERROR(VLOOKUP(CONCATENATE($A88,"_L_",R$1),Records!$C$2:$H$6601,1,FALSE)),"",VLOOKUP(CONCATENATE($A88,"_L_",R$1),Records!$C$2:$H$6601,4,FALSE))</f>
        <v/>
      </c>
      <c r="R88" s="7" t="str">
        <f>IF(ISERROR(VLOOKUP(CONCATENATE($A88,"_L_",R$1),Records!$C$2:$H$6601,1,FALSE)),"",VLOOKUP(CONCATENATE($A88,"_L_",R$1),Records!$C$2:$H$6601,5,FALSE))</f>
        <v/>
      </c>
      <c r="S88" s="33" t="str">
        <f>IF(ISERROR(VLOOKUP(CONCATENATE($A88,"_L_",R$1),Records!$C$2:$H$6601,1,FALSE)),"",VLOOKUP(CONCATENATE($A88,"_L_",R$1),Records!$C$2:$H$6601,6,FALSE))</f>
        <v/>
      </c>
      <c r="T88" s="32" t="str">
        <f>IF(ISERROR(VLOOKUP(CONCATENATE($A88,"_L_",U$1),Records!$C$2:$H$6601,1,FALSE)),"",VLOOKUP(CONCATENATE($A88,"_L_",U$1),Records!$C$2:$H$6601,4,FALSE))</f>
        <v/>
      </c>
      <c r="U88" s="7" t="str">
        <f>IF(ISERROR(VLOOKUP(CONCATENATE($A88,"_L_",U$1),Records!$C$2:$H$6601,1,FALSE)),"",VLOOKUP(CONCATENATE($A88,"_L_",U$1),Records!$C$2:$H$6601,5,FALSE))</f>
        <v/>
      </c>
      <c r="V88" s="33" t="str">
        <f>IF(ISERROR(VLOOKUP(CONCATENATE($A88,"_L_",U$1),Records!$C$2:$H$6601,1,FALSE)),"",VLOOKUP(CONCATENATE($A88,"_L_",U$1),Records!$C$2:$H$6601,6,FALSE))</f>
        <v/>
      </c>
      <c r="W88" s="32" t="str">
        <f>IF(ISERROR(VLOOKUP(CONCATENATE($A88,"_L_",X$1),Records!$C$2:$H$6601,1,FALSE)),"",VLOOKUP(CONCATENATE($A88,"_L_",X$1),Records!$C$2:$H$6601,4,FALSE))</f>
        <v/>
      </c>
      <c r="X88" s="7" t="str">
        <f>IF(ISERROR(VLOOKUP(CONCATENATE($A88,"_L_",X$1),Records!$C$2:$H$6601,1,FALSE)),"",VLOOKUP(CONCATENATE($A88,"_L_",X$1),Records!$C$2:$H$6601,5,FALSE))</f>
        <v/>
      </c>
      <c r="Y88" s="33" t="str">
        <f>IF(ISERROR(VLOOKUP(CONCATENATE($A88,"_L_",X$1),Records!$C$2:$H$6601,1,FALSE)),"",VLOOKUP(CONCATENATE($A88,"_L_",X$1),Records!$C$2:$H$6601,6,FALSE))</f>
        <v/>
      </c>
      <c r="Z88" s="32" t="str">
        <f>IF(ISERROR(VLOOKUP(CONCATENATE($A88,"_L_",AA$1),Records!$C$2:$H$6601,1,FALSE)),"",VLOOKUP(CONCATENATE($A88,"_L_",AA$1),Records!$C$2:$H$6601,4,FALSE))</f>
        <v/>
      </c>
      <c r="AA88" s="7" t="str">
        <f>IF(ISERROR(VLOOKUP(CONCATENATE($A88,"_L_",AA$1),Records!$C$2:$H$6601,1,FALSE)),"",VLOOKUP(CONCATENATE($A88,"_L_",AA$1),Records!$C$2:$H$6601,5,FALSE))</f>
        <v/>
      </c>
      <c r="AB88" s="33" t="str">
        <f>IF(ISERROR(VLOOKUP(CONCATENATE($A88,"_L_",AA$1),Records!$C$2:$H$6601,1,FALSE)),"",VLOOKUP(CONCATENATE($A88,"_L_",AA$1),Records!$C$2:$H$6601,6,FALSE))</f>
        <v/>
      </c>
      <c r="AC88" s="32" t="str">
        <f>IF(ISERROR(VLOOKUP(CONCATENATE($A88,"_L_",AD$1),Records!$C$2:$H$6601,1,FALSE)),"",VLOOKUP(CONCATENATE($A88,"_L_",AD$1),Records!$C$2:$H$6601,4,FALSE))</f>
        <v/>
      </c>
      <c r="AD88" s="7" t="str">
        <f>IF(ISERROR(VLOOKUP(CONCATENATE($A88,"_L_",AD$1),Records!$C$2:$H$6601,1,FALSE)),"",VLOOKUP(CONCATENATE($A88,"_L_",AD$1),Records!$C$2:$H$6601,5,FALSE))</f>
        <v/>
      </c>
      <c r="AE88" s="33" t="str">
        <f>IF(ISERROR(VLOOKUP(CONCATENATE($A88,"_L_",AD$1),Records!$C$2:$H$6601,1,FALSE)),"",VLOOKUP(CONCATENATE($A88,"_L_",AD$1),Records!$C$2:$H$6601,6,FALSE))</f>
        <v/>
      </c>
      <c r="AF88" s="32" t="str">
        <f>IF(ISERROR(VLOOKUP(CONCATENATE($A88,"_L_",AG$1),Records!$C$2:$H$6601,1,FALSE)),"",VLOOKUP(CONCATENATE($A88,"_L_",AG$1),Records!$C$2:$H$6601,4,FALSE))</f>
        <v/>
      </c>
      <c r="AG88" s="7" t="str">
        <f>IF(ISERROR(VLOOKUP(CONCATENATE($A88,"_L_",AG$1),Records!$C$2:$H$6601,1,FALSE)),"",VLOOKUP(CONCATENATE($A88,"_L_",AG$1),Records!$C$2:$H$6601,5,FALSE))</f>
        <v/>
      </c>
      <c r="AH88" s="33" t="str">
        <f>IF(ISERROR(VLOOKUP(CONCATENATE($A88,"_L_",AG$1),Records!$C$2:$H$6601,1,FALSE)),"",VLOOKUP(CONCATENATE($A88,"_L_",AG$1),Records!$C$2:$H$6601,6,FALSE))</f>
        <v/>
      </c>
      <c r="AI88" s="32" t="str">
        <f>IF(ISERROR(VLOOKUP(CONCATENATE($A88,"_L_",AJ$1),Records!$C$2:$H$6601,1,FALSE)),"",VLOOKUP(CONCATENATE($A88,"_L_",AJ$1),Records!$C$2:$H$6601,4,FALSE))</f>
        <v/>
      </c>
      <c r="AJ88" s="7" t="str">
        <f>IF(ISERROR(VLOOKUP(CONCATENATE($A88,"_L_",AJ$1),Records!$C$2:$H$6601,1,FALSE)),"",VLOOKUP(CONCATENATE($A88,"_L_",AJ$1),Records!$C$2:$H$6601,5,FALSE))</f>
        <v/>
      </c>
      <c r="AK88" s="33" t="str">
        <f>IF(ISERROR(VLOOKUP(CONCATENATE($A88,"_L_",AJ$1),Records!$C$2:$H$6601,1,FALSE)),"",VLOOKUP(CONCATENATE($A88,"_L_",AJ$1),Records!$C$2:$H$6601,6,FALSE))</f>
        <v/>
      </c>
      <c r="AL88" s="32" t="str">
        <f>IF(ISERROR(VLOOKUP(CONCATENATE($A88,"_L_",AM$1),Records!$C$2:$H$6601,1,FALSE)),"",VLOOKUP(CONCATENATE($A88,"_L_",AM$1),Records!$C$2:$H$6601,4,FALSE))</f>
        <v/>
      </c>
      <c r="AM88" s="7" t="str">
        <f>IF(ISERROR(VLOOKUP(CONCATENATE($A88,"_L_",AM$1),Records!$C$2:$H$6601,1,FALSE)),"",VLOOKUP(CONCATENATE($A88,"_L_",AM$1),Records!$C$2:$H$6601,5,FALSE))</f>
        <v/>
      </c>
      <c r="AN88" s="33" t="str">
        <f>IF(ISERROR(VLOOKUP(CONCATENATE($A88,"_L_",AM$1),Records!$C$2:$H$6601,1,FALSE)),"",VLOOKUP(CONCATENATE($A88,"_L_",AM$1),Records!$C$2:$H$6601,6,FALSE))</f>
        <v/>
      </c>
      <c r="AO88" s="32" t="str">
        <f>IF(ISERROR(VLOOKUP(CONCATENATE($A88,"_L_",AP$1),Records!$C$2:$H$6601,1,FALSE)),"",VLOOKUP(CONCATENATE($A88,"_L_",AP$1),Records!$C$2:$H$6601,4,FALSE))</f>
        <v/>
      </c>
      <c r="AP88" s="7" t="str">
        <f>IF(ISERROR(VLOOKUP(CONCATENATE($A88,"_L_",AP$1),Records!$C$2:$H$6601,1,FALSE)),"",VLOOKUP(CONCATENATE($A88,"_L_",AP$1),Records!$C$2:$H$6601,5,FALSE))</f>
        <v/>
      </c>
      <c r="AQ88" s="33" t="str">
        <f>IF(ISERROR(VLOOKUP(CONCATENATE($A88,"_L_",AP$1),Records!$C$2:$H$6601,1,FALSE)),"",VLOOKUP(CONCATENATE($A88,"_L_",AP$1),Records!$C$2:$H$6601,6,FALSE))</f>
        <v/>
      </c>
      <c r="AR88" s="32" t="str">
        <f>IF(ISERROR(VLOOKUP(CONCATENATE($A88,"_L_",AS$1),Records!$C$2:$H$6601,1,FALSE)),"",VLOOKUP(CONCATENATE($A88,"_L_",AS$1),Records!$C$2:$H$6601,4,FALSE))</f>
        <v/>
      </c>
      <c r="AS88" s="7" t="str">
        <f>IF(ISERROR(VLOOKUP(CONCATENATE($A88,"_L_",AS$1),Records!$C$2:$H$6601,1,FALSE)),"",VLOOKUP(CONCATENATE($A88,"_L_",AS$1),Records!$C$2:$H$6601,5,FALSE))</f>
        <v/>
      </c>
      <c r="AT88" s="33" t="str">
        <f>IF(ISERROR(VLOOKUP(CONCATENATE($A88,"_L_",AS$1),Records!$C$2:$H$6601,1,FALSE)),"",VLOOKUP(CONCATENATE($A88,"_L_",AS$1),Records!$C$2:$H$6601,6,FALSE))</f>
        <v/>
      </c>
      <c r="AU88" s="32" t="str">
        <f>IF(ISERROR(VLOOKUP(CONCATENATE($A88,"_L_",AV$1),Records!$C$2:$H$6601,1,FALSE)),"",VLOOKUP(CONCATENATE($A88,"_L_",AV$1),Records!$C$2:$H$6601,4,FALSE))</f>
        <v/>
      </c>
      <c r="AV88" s="7" t="str">
        <f>IF(ISERROR(VLOOKUP(CONCATENATE($A88,"_L_",AV$1),Records!$C$2:$H$6601,1,FALSE)),"",VLOOKUP(CONCATENATE($A88,"_L_",AV$1),Records!$C$2:$H$6601,5,FALSE))</f>
        <v/>
      </c>
      <c r="AW88" s="33" t="str">
        <f>IF(ISERROR(VLOOKUP(CONCATENATE($A88,"_L_",AV$1),Records!$C$2:$H$6601,1,FALSE)),"",VLOOKUP(CONCATENATE($A88,"_L_",AV$1),Records!$C$2:$H$6601,6,FALSE))</f>
        <v/>
      </c>
      <c r="AX88" s="32" t="str">
        <f>IF(ISERROR(VLOOKUP(CONCATENATE($A88,"_L_",AY$1),Records!$C$2:$H$6601,1,FALSE)),"",VLOOKUP(CONCATENATE($A88,"_L_",AY$1),Records!$C$2:$H$6601,4,FALSE))</f>
        <v/>
      </c>
      <c r="AY88" s="7" t="str">
        <f>IF(ISERROR(VLOOKUP(CONCATENATE($A88,"_L_",AY$1),Records!$C$2:$H$6601,1,FALSE)),"",VLOOKUP(CONCATENATE($A88,"_L_",AY$1),Records!$C$2:$H$6601,5,FALSE))</f>
        <v/>
      </c>
      <c r="AZ88" s="33" t="str">
        <f>IF(ISERROR(VLOOKUP(CONCATENATE($A88,"_L_",AY$1),Records!$C$2:$H$6601,1,FALSE)),"",VLOOKUP(CONCATENATE($A88,"_L_",AY$1),Records!$C$2:$H$6601,6,FALSE))</f>
        <v/>
      </c>
      <c r="BA88" s="32" t="str">
        <f>IF(ISERROR(VLOOKUP(CONCATENATE($A88,"_L_",BB$1),Records!$C$2:$H$6601,1,FALSE)),"",VLOOKUP(CONCATENATE($A88,"_L_",BB$1),Records!$C$2:$H$6601,4,FALSE))</f>
        <v/>
      </c>
      <c r="BB88" s="7" t="str">
        <f>IF(ISERROR(VLOOKUP(CONCATENATE($A88,"_L_",BB$1),Records!$C$2:$H$6601,1,FALSE)),"",VLOOKUP(CONCATENATE($A88,"_L_",BB$1),Records!$C$2:$H$6601,5,FALSE))</f>
        <v/>
      </c>
      <c r="BC88" s="33" t="str">
        <f>IF(ISERROR(VLOOKUP(CONCATENATE($A88,"_L_",BB$1),Records!$C$2:$H$6601,1,FALSE)),"",VLOOKUP(CONCATENATE($A88,"_L_",BB$1),Records!$C$2:$H$6601,6,FALSE))</f>
        <v/>
      </c>
      <c r="BD88" s="32" t="str">
        <f>IF(ISERROR(VLOOKUP(CONCATENATE($A88,"_L_",BE$1),Records!$C$2:$H$6601,1,FALSE)),"",VLOOKUP(CONCATENATE($A88,"_L_",BE$1),Records!$C$2:$H$6601,4,FALSE))</f>
        <v/>
      </c>
      <c r="BE88" s="7" t="str">
        <f>IF(ISERROR(VLOOKUP(CONCATENATE($A88,"_L_",BE$1),Records!$C$2:$H$6601,1,FALSE)),"",VLOOKUP(CONCATENATE($A88,"_L_",BE$1),Records!$C$2:$H$6601,5,FALSE))</f>
        <v/>
      </c>
      <c r="BF88" s="33" t="str">
        <f>IF(ISERROR(VLOOKUP(CONCATENATE($A88,"_L_",BE$1),Records!$C$2:$H$6601,1,FALSE)),"",VLOOKUP(CONCATENATE($A88,"_L_",BE$1),Records!$C$2:$H$6601,6,FALSE))</f>
        <v/>
      </c>
      <c r="BG88" s="32" t="str">
        <f>IF(ISERROR(VLOOKUP(CONCATENATE($A88,"_L_",BH$1),Records!$C$2:$H$6601,1,FALSE)),"",VLOOKUP(CONCATENATE($A88,"_L_",BH$1),Records!$C$2:$H$6601,4,FALSE))</f>
        <v/>
      </c>
      <c r="BH88" s="7" t="str">
        <f>IF(ISERROR(VLOOKUP(CONCATENATE($A88,"_L_",BH$1),Records!$C$2:$H$6601,1,FALSE)),"",VLOOKUP(CONCATENATE($A88,"_L_",BH$1),Records!$C$2:$H$6601,5,FALSE))</f>
        <v/>
      </c>
      <c r="BI88" s="33" t="str">
        <f>IF(ISERROR(VLOOKUP(CONCATENATE($A88,"_L_",BH$1),Records!$C$2:$H$6601,1,FALSE)),"",VLOOKUP(CONCATENATE($A88,"_L_",BH$1),Records!$C$2:$H$6601,6,FALSE))</f>
        <v/>
      </c>
      <c r="BJ88" s="32" t="str">
        <f>IF(ISERROR(VLOOKUP(CONCATENATE($A88,"_L_",BK$1),Records!$C$2:$H$6601,1,FALSE)),"",VLOOKUP(CONCATENATE($A88,"_L_",BK$1),Records!$C$2:$H$6601,4,FALSE))</f>
        <v/>
      </c>
      <c r="BK88" s="7" t="str">
        <f>IF(ISERROR(VLOOKUP(CONCATENATE($A88,"_L_",BK$1),Records!$C$2:$H$6601,1,FALSE)),"",VLOOKUP(CONCATENATE($A88,"_L_",BK$1),Records!$C$2:$H$6601,5,FALSE))</f>
        <v/>
      </c>
      <c r="BL88" s="33" t="str">
        <f>IF(ISERROR(VLOOKUP(CONCATENATE($A88,"_L_",BK$1),Records!$C$2:$H$6601,1,FALSE)),"",VLOOKUP(CONCATENATE($A88,"_L_",BK$1),Records!$C$2:$H$6601,6,FALSE))</f>
        <v/>
      </c>
      <c r="BM88" s="32" t="str">
        <f>IF(ISERROR(VLOOKUP(CONCATENATE($A88,"_L_",BN$1),Records!$C$2:$H$6601,1,FALSE)),"",VLOOKUP(CONCATENATE($A88,"_L_",BN$1),Records!$C$2:$H$6601,4,FALSE))</f>
        <v/>
      </c>
      <c r="BN88" s="7" t="str">
        <f>IF(ISERROR(VLOOKUP(CONCATENATE($A88,"_L_",BN$1),Records!$C$2:$H$6601,1,FALSE)),"",VLOOKUP(CONCATENATE($A88,"_L_",BN$1),Records!$C$2:$H$6601,5,FALSE))</f>
        <v/>
      </c>
      <c r="BO88" s="33" t="str">
        <f>IF(ISERROR(VLOOKUP(CONCATENATE($A88,"_L_",BN$1),Records!$C$2:$H$6601,1,FALSE)),"",VLOOKUP(CONCATENATE($A88,"_L_",BN$1),Records!$C$2:$H$6601,6,FALSE))</f>
        <v/>
      </c>
      <c r="BP88" s="32" t="str">
        <f>IF(ISERROR(VLOOKUP(CONCATENATE($A88,"_L_",BQ$1),Records!$C$2:$H$6601,1,FALSE)),"",VLOOKUP(CONCATENATE($A88,"_L_",BQ$1),Records!$C$2:$H$6601,4,FALSE))</f>
        <v/>
      </c>
      <c r="BQ88" s="7" t="str">
        <f>IF(ISERROR(VLOOKUP(CONCATENATE($A88,"_L_",BQ$1),Records!$C$2:$H$6601,1,FALSE)),"",VLOOKUP(CONCATENATE($A88,"_L_",BQ$1),Records!$C$2:$H$6601,5,FALSE))</f>
        <v/>
      </c>
      <c r="BR88" s="33" t="str">
        <f>IF(ISERROR(VLOOKUP(CONCATENATE($A88,"_L_",BQ$1),Records!$C$2:$H$6601,1,FALSE)),"",VLOOKUP(CONCATENATE($A88,"_L_",BQ$1),Records!$C$2:$H$6601,6,FALSE))</f>
        <v/>
      </c>
      <c r="BS88" s="32" t="str">
        <f>IF(ISERROR(VLOOKUP(CONCATENATE($A88,"_L_",BT$1),Records!$C$2:$H$6601,1,FALSE)),"",VLOOKUP(CONCATENATE($A88,"_L_",BT$1),Records!$C$2:$H$6601,4,FALSE))</f>
        <v/>
      </c>
      <c r="BT88" s="7" t="str">
        <f>IF(ISERROR(VLOOKUP(CONCATENATE($A88,"_L_",BT$1),Records!$C$2:$H$6601,1,FALSE)),"",VLOOKUP(CONCATENATE($A88,"_L_",BT$1),Records!$C$2:$H$6601,5,FALSE))</f>
        <v/>
      </c>
      <c r="BU88" s="33" t="str">
        <f>IF(ISERROR(VLOOKUP(CONCATENATE($A88,"_L_",BT$1),Records!$C$2:$H$6601,1,FALSE)),"",VLOOKUP(CONCATENATE($A88,"_L_",BT$1),Records!$C$2:$H$6601,6,FALSE))</f>
        <v/>
      </c>
      <c r="BV88" s="32" t="str">
        <f>IF(ISERROR(VLOOKUP(CONCATENATE($A88,"_L_",BW$1),Records!$C$2:$H$6601,1,FALSE)),"",VLOOKUP(CONCATENATE($A88,"_L_",BW$1),Records!$C$2:$H$6601,4,FALSE))</f>
        <v/>
      </c>
      <c r="BW88" s="7" t="str">
        <f>IF(ISERROR(VLOOKUP(CONCATENATE($A88,"_L_",BW$1),Records!$C$2:$H$6601,1,FALSE)),"",VLOOKUP(CONCATENATE($A88,"_L_",BW$1),Records!$C$2:$H$6601,5,FALSE))</f>
        <v/>
      </c>
      <c r="BX88" s="33" t="str">
        <f>IF(ISERROR(VLOOKUP(CONCATENATE($A88,"_L_",BW$1),Records!$C$2:$H$6601,1,FALSE)),"",VLOOKUP(CONCATENATE($A88,"_L_",BW$1),Records!$C$2:$H$6601,6,FALSE))</f>
        <v/>
      </c>
      <c r="BY88" s="32" t="str">
        <f>IF(ISERROR(VLOOKUP(CONCATENATE($A88,"_L_",BZ$1),Records!$C$2:$H$6601,1,FALSE)),"",VLOOKUP(CONCATENATE($A88,"_L_",BZ$1),Records!$C$2:$H$6601,4,FALSE))</f>
        <v/>
      </c>
      <c r="BZ88" s="7" t="str">
        <f>IF(ISERROR(VLOOKUP(CONCATENATE($A88,"_L_",BZ$1),Records!$C$2:$H$6601,1,FALSE)),"",VLOOKUP(CONCATENATE($A88,"_L_",BZ$1),Records!$C$2:$H$6601,5,FALSE))</f>
        <v/>
      </c>
      <c r="CA88" s="33" t="str">
        <f>IF(ISERROR(VLOOKUP(CONCATENATE($A88,"_L_",BZ$1),Records!$C$2:$H$6601,1,FALSE)),"",VLOOKUP(CONCATENATE($A88,"_L_",BZ$1),Records!$C$2:$H$6601,6,FALSE))</f>
        <v/>
      </c>
      <c r="CB88" s="32" t="str">
        <f>IF(ISERROR(VLOOKUP(CONCATENATE($A88,"_L_",CC$1),Records!$C$2:$H$6601,1,FALSE)),"",VLOOKUP(CONCATENATE($A88,"_L_",CC$1),Records!$C$2:$H$6601,4,FALSE))</f>
        <v/>
      </c>
      <c r="CC88" s="7" t="str">
        <f>IF(ISERROR(VLOOKUP(CONCATENATE($A88,"_L_",CC$1),Records!$C$2:$H$6601,1,FALSE)),"",VLOOKUP(CONCATENATE($A88,"_L_",CC$1),Records!$C$2:$H$6601,5,FALSE))</f>
        <v/>
      </c>
      <c r="CD88" s="33" t="str">
        <f>IF(ISERROR(VLOOKUP(CONCATENATE($A88,"_L_",CC$1),Records!$C$2:$H$6601,1,FALSE)),"",VLOOKUP(CONCATENATE($A88,"_L_",CC$1),Records!$C$2:$H$6601,6,FALSE))</f>
        <v/>
      </c>
      <c r="CE88" s="32" t="str">
        <f>IF(ISERROR(VLOOKUP(CONCATENATE($A88,"_L_",CF$1),Records!$C$2:$H$6601,1,FALSE)),"",VLOOKUP(CONCATENATE($A88,"_L_",CF$1),Records!$C$2:$H$6601,4,FALSE))</f>
        <v/>
      </c>
      <c r="CF88" s="7" t="str">
        <f>IF(ISERROR(VLOOKUP(CONCATENATE($A88,"_L_",CF$1),Records!$C$2:$H$6601,1,FALSE)),"",VLOOKUP(CONCATENATE($A88,"_L_",CF$1),Records!$C$2:$H$6601,5,FALSE))</f>
        <v/>
      </c>
      <c r="CG88" s="33" t="str">
        <f>IF(ISERROR(VLOOKUP(CONCATENATE($A88,"_L_",CF$1),Records!$C$2:$H$6601,1,FALSE)),"",VLOOKUP(CONCATENATE($A88,"_L_",CF$1),Records!$C$2:$H$6601,6,FALSE))</f>
        <v/>
      </c>
      <c r="CH88" s="32" t="str">
        <f>IF(ISERROR(VLOOKUP(CONCATENATE($A88,"_L_",CI$1),Records!$C$2:$H$6601,1,FALSE)),"",VLOOKUP(CONCATENATE($A88,"_L_",CI$1),Records!$C$2:$H$6601,4,FALSE))</f>
        <v/>
      </c>
      <c r="CI88" s="7" t="str">
        <f>IF(ISERROR(VLOOKUP(CONCATENATE($A88,"_L_",CI$1),Records!$C$2:$H$6601,1,FALSE)),"",VLOOKUP(CONCATENATE($A88,"_L_",CI$1),Records!$C$2:$H$6601,5,FALSE))</f>
        <v/>
      </c>
      <c r="CJ88" s="33" t="str">
        <f>IF(ISERROR(VLOOKUP(CONCATENATE($A88,"_L_",CI$1),Records!$C$2:$H$6601,1,FALSE)),"",VLOOKUP(CONCATENATE($A88,"_L_",CI$1),Records!$C$2:$H$6601,6,FALSE))</f>
        <v/>
      </c>
      <c r="CK88" s="32" t="str">
        <f>IF(ISERROR(VLOOKUP(CONCATENATE($A88,"_L_",CL$1),Records!$C$2:$H$6601,1,FALSE)),"",VLOOKUP(CONCATENATE($A88,"_L_",CL$1),Records!$C$2:$H$6601,4,FALSE))</f>
        <v/>
      </c>
      <c r="CL88" s="7" t="str">
        <f>IF(ISERROR(VLOOKUP(CONCATENATE($A88,"_L_",CL$1),Records!$C$2:$H$6601,1,FALSE)),"",VLOOKUP(CONCATENATE($A88,"_L_",CL$1),Records!$C$2:$H$6601,5,FALSE))</f>
        <v/>
      </c>
      <c r="CM88" s="33" t="str">
        <f>IF(ISERROR(VLOOKUP(CONCATENATE($A88,"_L_",CL$1),Records!$C$2:$H$6601,1,FALSE)),"",VLOOKUP(CONCATENATE($A88,"_L_",CL$1),Records!$C$2:$H$6601,6,FALSE))</f>
        <v/>
      </c>
      <c r="CN88" s="32" t="str">
        <f>IF(ISERROR(VLOOKUP(CONCATENATE($A88,"_L_",CO$1),Records!$C$2:$H$6601,1,FALSE)),"",VLOOKUP(CONCATENATE($A88,"_L_",CO$1),Records!$C$2:$H$6601,4,FALSE))</f>
        <v/>
      </c>
      <c r="CO88" s="7" t="str">
        <f>IF(ISERROR(VLOOKUP(CONCATENATE($A88,"_L_",CO$1),Records!$C$2:$H$6601,1,FALSE)),"",VLOOKUP(CONCATENATE($A88,"_L_",CO$1),Records!$C$2:$H$6601,5,FALSE))</f>
        <v/>
      </c>
      <c r="CP88" s="33" t="str">
        <f>IF(ISERROR(VLOOKUP(CONCATENATE($A88,"_L_",CO$1),Records!$C$2:$H$6601,1,FALSE)),"",VLOOKUP(CONCATENATE($A88,"_L_",CO$1),Records!$C$2:$H$6601,6,FALSE))</f>
        <v/>
      </c>
      <c r="CQ88" s="32" t="str">
        <f>IF(ISERROR(VLOOKUP(CONCATENATE($A88,"_L_",CR$1),Records!$C$2:$H$6601,1,FALSE)),"",VLOOKUP(CONCATENATE($A88,"_L_",CR$1),Records!$C$2:$H$6601,4,FALSE))</f>
        <v/>
      </c>
      <c r="CR88" s="7" t="str">
        <f>IF(ISERROR(VLOOKUP(CONCATENATE($A88,"_L_",CR$1),Records!$C$2:$H$6601,1,FALSE)),"",VLOOKUP(CONCATENATE($A88,"_L_",CR$1),Records!$C$2:$H$6601,5,FALSE))</f>
        <v/>
      </c>
      <c r="CS88" s="33" t="str">
        <f>IF(ISERROR(VLOOKUP(CONCATENATE($A88,"_L_",CR$1),Records!$C$2:$H$6601,1,FALSE)),"",VLOOKUP(CONCATENATE($A88,"_L_",CR$1),Records!$C$2:$H$6601,6,FALSE))</f>
        <v/>
      </c>
      <c r="CT88" s="32" t="str">
        <f>IF(ISERROR(VLOOKUP(CONCATENATE($A88,"_L_",CU$1),Records!$C$2:$H$6601,1,FALSE)),"",VLOOKUP(CONCATENATE($A88,"_L_",CU$1),Records!$C$2:$H$6601,4,FALSE))</f>
        <v/>
      </c>
      <c r="CU88" s="7" t="str">
        <f>IF(ISERROR(VLOOKUP(CONCATENATE($A88,"_L_",CU$1),Records!$C$2:$H$6601,1,FALSE)),"",VLOOKUP(CONCATENATE($A88,"_L_",CU$1),Records!$C$2:$H$6601,5,FALSE))</f>
        <v/>
      </c>
      <c r="CV88" s="33" t="str">
        <f>IF(ISERROR(VLOOKUP(CONCATENATE($A88,"_L_",CU$1),Records!$C$2:$H$6601,1,FALSE)),"",VLOOKUP(CONCATENATE($A88,"_L_",CU$1),Records!$C$2:$H$6601,6,FALSE))</f>
        <v/>
      </c>
      <c r="CW88" s="32" t="str">
        <f>IF(ISERROR(VLOOKUP(CONCATENATE($A88,"_L_",CX$1),Records!$C$2:$H$6601,1,FALSE)),"",VLOOKUP(CONCATENATE($A88,"_L_",CX$1),Records!$C$2:$H$6601,4,FALSE))</f>
        <v/>
      </c>
      <c r="CX88" s="7" t="str">
        <f>IF(ISERROR(VLOOKUP(CONCATENATE($A88,"_L_",CX$1),Records!$C$2:$H$6601,1,FALSE)),"",VLOOKUP(CONCATENATE($A88,"_L_",CX$1),Records!$C$2:$H$6601,5,FALSE))</f>
        <v/>
      </c>
      <c r="CY88" s="33" t="str">
        <f>IF(ISERROR(VLOOKUP(CONCATENATE($A88,"_L_",CX$1),Records!$C$2:$H$6601,1,FALSE)),"",VLOOKUP(CONCATENATE($A88,"_L_",CX$1),Records!$C$2:$H$6601,6,FALSE))</f>
        <v/>
      </c>
      <c r="CZ88" s="32" t="str">
        <f>IF(ISERROR(VLOOKUP(CONCATENATE($A88,"_L_",DA$1),Records!$C$2:$H$6601,1,FALSE)),"",VLOOKUP(CONCATENATE($A88,"_L_",DA$1),Records!$C$2:$H$6601,4,FALSE))</f>
        <v/>
      </c>
      <c r="DA88" s="7" t="str">
        <f>IF(ISERROR(VLOOKUP(CONCATENATE($A88,"_L_",DA$1),Records!$C$2:$H$6601,1,FALSE)),"",VLOOKUP(CONCATENATE($A88,"_L_",DA$1),Records!$C$2:$H$6601,5,FALSE))</f>
        <v/>
      </c>
      <c r="DB88" s="33" t="str">
        <f>IF(ISERROR(VLOOKUP(CONCATENATE($A88,"_L_",DA$1),Records!$C$2:$H$6601,1,FALSE)),"",VLOOKUP(CONCATENATE($A88,"_L_",DA$1),Records!$C$2:$H$6601,6,FALSE))</f>
        <v/>
      </c>
      <c r="DC88" s="32" t="str">
        <f>IF(ISERROR(VLOOKUP(CONCATENATE($A88,"_L_",DD$1),Records!$C$2:$H$6601,1,FALSE)),"",VLOOKUP(CONCATENATE($A88,"_L_",DD$1),Records!$C$2:$H$6601,4,FALSE))</f>
        <v/>
      </c>
      <c r="DD88" s="7" t="str">
        <f>IF(ISERROR(VLOOKUP(CONCATENATE($A88,"_L_",DD$1),Records!$C$2:$H$6601,1,FALSE)),"",VLOOKUP(CONCATENATE($A88,"_L_",DD$1),Records!$C$2:$H$6601,5,FALSE))</f>
        <v/>
      </c>
      <c r="DE88" s="33" t="str">
        <f>IF(ISERROR(VLOOKUP(CONCATENATE($A88,"_L_",DD$1),Records!$C$2:$H$6601,1,FALSE)),"",VLOOKUP(CONCATENATE($A88,"_L_",DD$1),Records!$C$2:$H$6601,6,FALSE))</f>
        <v/>
      </c>
      <c r="DF88" s="32" t="str">
        <f>IF(ISERROR(VLOOKUP(CONCATENATE($A88,"_L_",DG$1),Records!$C$2:$H$6601,1,FALSE)),"",VLOOKUP(CONCATENATE($A88,"_L_",DG$1),Records!$C$2:$H$6601,4,FALSE))</f>
        <v/>
      </c>
      <c r="DG88" s="7" t="str">
        <f>IF(ISERROR(VLOOKUP(CONCATENATE($A88,"_L_",DG$1),Records!$C$2:$H$6601,1,FALSE)),"",VLOOKUP(CONCATENATE($A88,"_L_",DG$1),Records!$C$2:$H$6601,5,FALSE))</f>
        <v/>
      </c>
      <c r="DH88" s="33" t="str">
        <f>IF(ISERROR(VLOOKUP(CONCATENATE($A88,"_L_",DG$1),Records!$C$2:$H$6601,1,FALSE)),"",VLOOKUP(CONCATENATE($A88,"_L_",DG$1),Records!$C$2:$H$6601,6,FALSE))</f>
        <v/>
      </c>
      <c r="DI88" s="32" t="str">
        <f>IF(ISERROR(VLOOKUP(CONCATENATE($A88,"_L_",DJ$1),Records!$C$2:$H$6601,1,FALSE)),"",VLOOKUP(CONCATENATE($A88,"_L_",DJ$1),Records!$C$2:$H$6601,4,FALSE))</f>
        <v/>
      </c>
      <c r="DJ88" s="7" t="str">
        <f>IF(ISERROR(VLOOKUP(CONCATENATE($A88,"_L_",DJ$1),Records!$C$2:$H$6601,1,FALSE)),"",VLOOKUP(CONCATENATE($A88,"_L_",DJ$1),Records!$C$2:$H$6601,5,FALSE))</f>
        <v/>
      </c>
      <c r="DK88" s="33" t="str">
        <f>IF(ISERROR(VLOOKUP(CONCATENATE($A88,"_L_",DJ$1),Records!$C$2:$H$6601,1,FALSE)),"",VLOOKUP(CONCATENATE($A88,"_L_",DJ$1),Records!$C$2:$H$6601,6,FALSE))</f>
        <v/>
      </c>
      <c r="DL88" s="32" t="str">
        <f>IF(ISERROR(VLOOKUP(CONCATENATE($A88,"_L_",DM$1),Records!$C$2:$H$6601,1,FALSE)),"",VLOOKUP(CONCATENATE($A88,"_L_",DM$1),Records!$C$2:$H$6601,4,FALSE))</f>
        <v/>
      </c>
      <c r="DM88" s="7" t="str">
        <f>IF(ISERROR(VLOOKUP(CONCATENATE($A88,"_L_",DM$1),Records!$C$2:$H$6601,1,FALSE)),"",VLOOKUP(CONCATENATE($A88,"_L_",DM$1),Records!$C$2:$H$6601,5,FALSE))</f>
        <v/>
      </c>
      <c r="DN88" s="33" t="str">
        <f>IF(ISERROR(VLOOKUP(CONCATENATE($A88,"_L_",DM$1),Records!$C$2:$H$6601,1,FALSE)),"",VLOOKUP(CONCATENATE($A88,"_L_",DM$1),Records!$C$2:$H$6601,6,FALSE))</f>
        <v/>
      </c>
      <c r="DO88" s="32" t="str">
        <f>IF(ISERROR(VLOOKUP(CONCATENATE($A88,"_L_",DP$1),Records!$C$2:$H$6601,1,FALSE)),"",VLOOKUP(CONCATENATE($A88,"_L_",DP$1),Records!$C$2:$H$6601,4,FALSE))</f>
        <v/>
      </c>
      <c r="DP88" s="7" t="str">
        <f>IF(ISERROR(VLOOKUP(CONCATENATE($A88,"_L_",DP$1),Records!$C$2:$H$6601,1,FALSE)),"",VLOOKUP(CONCATENATE($A88,"_L_",DP$1),Records!$C$2:$H$6601,5,FALSE))</f>
        <v/>
      </c>
      <c r="DQ88" s="33" t="str">
        <f>IF(ISERROR(VLOOKUP(CONCATENATE($A88,"_L_",DP$1),Records!$C$2:$H$6601,1,FALSE)),"",VLOOKUP(CONCATENATE($A88,"_L_",DP$1),Records!$C$2:$H$6601,6,FALSE))</f>
        <v/>
      </c>
      <c r="DR88" s="32" t="str">
        <f>IF(ISERROR(VLOOKUP(CONCATENATE($A88,"_L_",DS$1),Records!$C$2:$H$6601,1,FALSE)),"",VLOOKUP(CONCATENATE($A88,"_L_",DS$1),Records!$C$2:$H$6601,4,FALSE))</f>
        <v/>
      </c>
      <c r="DS88" s="7" t="str">
        <f>IF(ISERROR(VLOOKUP(CONCATENATE($A88,"_L_",DS$1),Records!$C$2:$H$6601,1,FALSE)),"",VLOOKUP(CONCATENATE($A88,"_L_",DS$1),Records!$C$2:$H$6601,5,FALSE))</f>
        <v/>
      </c>
      <c r="DT88" s="33" t="str">
        <f>IF(ISERROR(VLOOKUP(CONCATENATE($A88,"_L_",DS$1),Records!$C$2:$H$6601,1,FALSE)),"",VLOOKUP(CONCATENATE($A88,"_L_",DS$1),Records!$C$2:$H$6601,6,FALSE))</f>
        <v/>
      </c>
      <c r="DU88" s="32" t="str">
        <f>IF(ISERROR(VLOOKUP(CONCATENATE($A88,"_L_",DV$1),Records!$C$2:$H$6601,1,FALSE)),"",VLOOKUP(CONCATENATE($A88,"_L_",DV$1),Records!$C$2:$H$6601,4,FALSE))</f>
        <v/>
      </c>
      <c r="DV88" s="7" t="str">
        <f>IF(ISERROR(VLOOKUP(CONCATENATE($A88,"_L_",DV$1),Records!$C$2:$H$6601,1,FALSE)),"",VLOOKUP(CONCATENATE($A88,"_L_",DV$1),Records!$C$2:$H$6601,5,FALSE))</f>
        <v/>
      </c>
      <c r="DW88" s="33" t="str">
        <f>IF(ISERROR(VLOOKUP(CONCATENATE($A88,"_L_",DV$1),Records!$C$2:$H$6601,1,FALSE)),"",VLOOKUP(CONCATENATE($A88,"_L_",DV$1),Records!$C$2:$H$6601,6,FALSE))</f>
        <v/>
      </c>
      <c r="DX88" s="32" t="str">
        <f>IF(ISERROR(VLOOKUP(CONCATENATE($A88,"_L_",DY$1),Records!$C$2:$H$6601,1,FALSE)),"",VLOOKUP(CONCATENATE($A88,"_L_",DY$1),Records!$C$2:$H$6601,4,FALSE))</f>
        <v/>
      </c>
      <c r="DY88" s="7" t="str">
        <f>IF(ISERROR(VLOOKUP(CONCATENATE($A88,"_L_",DY$1),Records!$C$2:$H$6601,1,FALSE)),"",VLOOKUP(CONCATENATE($A88,"_L_",DY$1),Records!$C$2:$H$6601,5,FALSE))</f>
        <v/>
      </c>
      <c r="DZ88" s="33" t="str">
        <f>IF(ISERROR(VLOOKUP(CONCATENATE($A88,"_L_",DY$1),Records!$C$2:$H$6601,1,FALSE)),"",VLOOKUP(CONCATENATE($A88,"_L_",DY$1),Records!$C$2:$H$6601,6,FALSE))</f>
        <v/>
      </c>
      <c r="EA88" s="32" t="str">
        <f>IF(ISERROR(VLOOKUP(CONCATENATE($A88,"_L_",EB$1),Records!$C$2:$H$6601,1,FALSE)),"",VLOOKUP(CONCATENATE($A88,"_L_",EB$1),Records!$C$2:$H$6601,4,FALSE))</f>
        <v/>
      </c>
      <c r="EB88" s="7" t="str">
        <f>IF(ISERROR(VLOOKUP(CONCATENATE($A88,"_L_",EB$1),Records!$C$2:$H$6601,1,FALSE)),"",VLOOKUP(CONCATENATE($A88,"_L_",EB$1),Records!$C$2:$H$6601,5,FALSE))</f>
        <v/>
      </c>
      <c r="EC88" s="33" t="str">
        <f>IF(ISERROR(VLOOKUP(CONCATENATE($A88,"_L_",EB$1),Records!$C$2:$H$6601,1,FALSE)),"",VLOOKUP(CONCATENATE($A88,"_L_",EB$1),Records!$C$2:$H$6601,6,FALSE))</f>
        <v/>
      </c>
    </row>
    <row r="89" spans="1:133" ht="15.75" x14ac:dyDescent="0.25">
      <c r="A89" s="11">
        <v>42271</v>
      </c>
      <c r="B89" s="17" t="s">
        <v>70</v>
      </c>
      <c r="C89" s="15">
        <f t="shared" si="3"/>
        <v>13</v>
      </c>
      <c r="D89" s="28" t="s">
        <v>62</v>
      </c>
      <c r="E89" s="8" t="s">
        <v>71</v>
      </c>
      <c r="F89" s="62">
        <f t="shared" si="2"/>
        <v>0</v>
      </c>
      <c r="G89" s="62">
        <f>HomeCalc!F89</f>
        <v>0</v>
      </c>
      <c r="H89" s="32" t="str">
        <f>IF(ISERROR(VLOOKUP(CONCATENATE($A89,"_L_",I$1),Records!$C$2:$H$6601,1,FALSE)),"",VLOOKUP(CONCATENATE($A89,"_L_",I$1),Records!$C$2:$H$6601,4,FALSE))</f>
        <v/>
      </c>
      <c r="I89" s="7" t="str">
        <f>IF(ISERROR(VLOOKUP(CONCATENATE($A89,"_L_",I$1),Records!$C$2:$H$6601,1,FALSE)),"",VLOOKUP(CONCATENATE($A89,"_L_",I$1),Records!$C$2:$H$6601,5,FALSE))</f>
        <v/>
      </c>
      <c r="J89" s="33" t="str">
        <f>IF(ISERROR(VLOOKUP(CONCATENATE($A89,"_L_",I$1),Records!$C$2:$H$6601,1,FALSE)),"",VLOOKUP(CONCATENATE($A89,"_L_",I$1),Records!$C$2:$H$6601,6,FALSE))</f>
        <v/>
      </c>
      <c r="K89" s="32" t="str">
        <f>IF(ISERROR(VLOOKUP(CONCATENATE($A89,"_L_",L$1),Records!$C$2:$H$6601,1,FALSE)),"",VLOOKUP(CONCATENATE($A89,"_L_",L$1),Records!$C$2:$H$6601,4,FALSE))</f>
        <v/>
      </c>
      <c r="L89" s="7" t="str">
        <f>IF(ISERROR(VLOOKUP(CONCATENATE($A89,"_L_",L$1),Records!$C$2:$H$6601,1,FALSE)),"",VLOOKUP(CONCATENATE($A89,"_L_",L$1),Records!$C$2:$H$6601,5,FALSE))</f>
        <v/>
      </c>
      <c r="M89" s="33" t="str">
        <f>IF(ISERROR(VLOOKUP(CONCATENATE($A89,"_L_",L$1),Records!$C$2:$H$6601,1,FALSE)),"",VLOOKUP(CONCATENATE($A89,"_L_",L$1),Records!$C$2:$H$6601,6,FALSE))</f>
        <v/>
      </c>
      <c r="N89" s="32" t="str">
        <f>IF(ISERROR(VLOOKUP(CONCATENATE($A89,"_L_",O$1),Records!$C$2:$H$6601,1,FALSE)),"",VLOOKUP(CONCATENATE($A89,"_L_",O$1),Records!$C$2:$H$6601,4,FALSE))</f>
        <v/>
      </c>
      <c r="O89" s="7" t="str">
        <f>IF(ISERROR(VLOOKUP(CONCATENATE($A89,"_L_",O$1),Records!$C$2:$H$6601,1,FALSE)),"",VLOOKUP(CONCATENATE($A89,"_L_",O$1),Records!$C$2:$H$6601,5,FALSE))</f>
        <v/>
      </c>
      <c r="P89" s="33" t="str">
        <f>IF(ISERROR(VLOOKUP(CONCATENATE($A89,"_L_",O$1),Records!$C$2:$H$6601,1,FALSE)),"",VLOOKUP(CONCATENATE($A89,"_L_",O$1),Records!$C$2:$H$6601,6,FALSE))</f>
        <v/>
      </c>
      <c r="Q89" s="32" t="str">
        <f>IF(ISERROR(VLOOKUP(CONCATENATE($A89,"_L_",R$1),Records!$C$2:$H$6601,1,FALSE)),"",VLOOKUP(CONCATENATE($A89,"_L_",R$1),Records!$C$2:$H$6601,4,FALSE))</f>
        <v/>
      </c>
      <c r="R89" s="7" t="str">
        <f>IF(ISERROR(VLOOKUP(CONCATENATE($A89,"_L_",R$1),Records!$C$2:$H$6601,1,FALSE)),"",VLOOKUP(CONCATENATE($A89,"_L_",R$1),Records!$C$2:$H$6601,5,FALSE))</f>
        <v/>
      </c>
      <c r="S89" s="33" t="str">
        <f>IF(ISERROR(VLOOKUP(CONCATENATE($A89,"_L_",R$1),Records!$C$2:$H$6601,1,FALSE)),"",VLOOKUP(CONCATENATE($A89,"_L_",R$1),Records!$C$2:$H$6601,6,FALSE))</f>
        <v/>
      </c>
      <c r="T89" s="32" t="str">
        <f>IF(ISERROR(VLOOKUP(CONCATENATE($A89,"_L_",U$1),Records!$C$2:$H$6601,1,FALSE)),"",VLOOKUP(CONCATENATE($A89,"_L_",U$1),Records!$C$2:$H$6601,4,FALSE))</f>
        <v/>
      </c>
      <c r="U89" s="7" t="str">
        <f>IF(ISERROR(VLOOKUP(CONCATENATE($A89,"_L_",U$1),Records!$C$2:$H$6601,1,FALSE)),"",VLOOKUP(CONCATENATE($A89,"_L_",U$1),Records!$C$2:$H$6601,5,FALSE))</f>
        <v/>
      </c>
      <c r="V89" s="33" t="str">
        <f>IF(ISERROR(VLOOKUP(CONCATENATE($A89,"_L_",U$1),Records!$C$2:$H$6601,1,FALSE)),"",VLOOKUP(CONCATENATE($A89,"_L_",U$1),Records!$C$2:$H$6601,6,FALSE))</f>
        <v/>
      </c>
      <c r="W89" s="32" t="str">
        <f>IF(ISERROR(VLOOKUP(CONCATENATE($A89,"_L_",X$1),Records!$C$2:$H$6601,1,FALSE)),"",VLOOKUP(CONCATENATE($A89,"_L_",X$1),Records!$C$2:$H$6601,4,FALSE))</f>
        <v/>
      </c>
      <c r="X89" s="7" t="str">
        <f>IF(ISERROR(VLOOKUP(CONCATENATE($A89,"_L_",X$1),Records!$C$2:$H$6601,1,FALSE)),"",VLOOKUP(CONCATENATE($A89,"_L_",X$1),Records!$C$2:$H$6601,5,FALSE))</f>
        <v/>
      </c>
      <c r="Y89" s="33" t="str">
        <f>IF(ISERROR(VLOOKUP(CONCATENATE($A89,"_L_",X$1),Records!$C$2:$H$6601,1,FALSE)),"",VLOOKUP(CONCATENATE($A89,"_L_",X$1),Records!$C$2:$H$6601,6,FALSE))</f>
        <v/>
      </c>
      <c r="Z89" s="32" t="str">
        <f>IF(ISERROR(VLOOKUP(CONCATENATE($A89,"_L_",AA$1),Records!$C$2:$H$6601,1,FALSE)),"",VLOOKUP(CONCATENATE($A89,"_L_",AA$1),Records!$C$2:$H$6601,4,FALSE))</f>
        <v/>
      </c>
      <c r="AA89" s="7" t="str">
        <f>IF(ISERROR(VLOOKUP(CONCATENATE($A89,"_L_",AA$1),Records!$C$2:$H$6601,1,FALSE)),"",VLOOKUP(CONCATENATE($A89,"_L_",AA$1),Records!$C$2:$H$6601,5,FALSE))</f>
        <v/>
      </c>
      <c r="AB89" s="33" t="str">
        <f>IF(ISERROR(VLOOKUP(CONCATENATE($A89,"_L_",AA$1),Records!$C$2:$H$6601,1,FALSE)),"",VLOOKUP(CONCATENATE($A89,"_L_",AA$1),Records!$C$2:$H$6601,6,FALSE))</f>
        <v/>
      </c>
      <c r="AC89" s="32" t="str">
        <f>IF(ISERROR(VLOOKUP(CONCATENATE($A89,"_L_",AD$1),Records!$C$2:$H$6601,1,FALSE)),"",VLOOKUP(CONCATENATE($A89,"_L_",AD$1),Records!$C$2:$H$6601,4,FALSE))</f>
        <v/>
      </c>
      <c r="AD89" s="7" t="str">
        <f>IF(ISERROR(VLOOKUP(CONCATENATE($A89,"_L_",AD$1),Records!$C$2:$H$6601,1,FALSE)),"",VLOOKUP(CONCATENATE($A89,"_L_",AD$1),Records!$C$2:$H$6601,5,FALSE))</f>
        <v/>
      </c>
      <c r="AE89" s="33" t="str">
        <f>IF(ISERROR(VLOOKUP(CONCATENATE($A89,"_L_",AD$1),Records!$C$2:$H$6601,1,FALSE)),"",VLOOKUP(CONCATENATE($A89,"_L_",AD$1),Records!$C$2:$H$6601,6,FALSE))</f>
        <v/>
      </c>
      <c r="AF89" s="32" t="str">
        <f>IF(ISERROR(VLOOKUP(CONCATENATE($A89,"_L_",AG$1),Records!$C$2:$H$6601,1,FALSE)),"",VLOOKUP(CONCATENATE($A89,"_L_",AG$1),Records!$C$2:$H$6601,4,FALSE))</f>
        <v/>
      </c>
      <c r="AG89" s="7" t="str">
        <f>IF(ISERROR(VLOOKUP(CONCATENATE($A89,"_L_",AG$1),Records!$C$2:$H$6601,1,FALSE)),"",VLOOKUP(CONCATENATE($A89,"_L_",AG$1),Records!$C$2:$H$6601,5,FALSE))</f>
        <v/>
      </c>
      <c r="AH89" s="33" t="str">
        <f>IF(ISERROR(VLOOKUP(CONCATENATE($A89,"_L_",AG$1),Records!$C$2:$H$6601,1,FALSE)),"",VLOOKUP(CONCATENATE($A89,"_L_",AG$1),Records!$C$2:$H$6601,6,FALSE))</f>
        <v/>
      </c>
      <c r="AI89" s="32" t="str">
        <f>IF(ISERROR(VLOOKUP(CONCATENATE($A89,"_L_",AJ$1),Records!$C$2:$H$6601,1,FALSE)),"",VLOOKUP(CONCATENATE($A89,"_L_",AJ$1),Records!$C$2:$H$6601,4,FALSE))</f>
        <v/>
      </c>
      <c r="AJ89" s="7" t="str">
        <f>IF(ISERROR(VLOOKUP(CONCATENATE($A89,"_L_",AJ$1),Records!$C$2:$H$6601,1,FALSE)),"",VLOOKUP(CONCATENATE($A89,"_L_",AJ$1),Records!$C$2:$H$6601,5,FALSE))</f>
        <v/>
      </c>
      <c r="AK89" s="33" t="str">
        <f>IF(ISERROR(VLOOKUP(CONCATENATE($A89,"_L_",AJ$1),Records!$C$2:$H$6601,1,FALSE)),"",VLOOKUP(CONCATENATE($A89,"_L_",AJ$1),Records!$C$2:$H$6601,6,FALSE))</f>
        <v/>
      </c>
      <c r="AL89" s="32" t="str">
        <f>IF(ISERROR(VLOOKUP(CONCATENATE($A89,"_L_",AM$1),Records!$C$2:$H$6601,1,FALSE)),"",VLOOKUP(CONCATENATE($A89,"_L_",AM$1),Records!$C$2:$H$6601,4,FALSE))</f>
        <v/>
      </c>
      <c r="AM89" s="7" t="str">
        <f>IF(ISERROR(VLOOKUP(CONCATENATE($A89,"_L_",AM$1),Records!$C$2:$H$6601,1,FALSE)),"",VLOOKUP(CONCATENATE($A89,"_L_",AM$1),Records!$C$2:$H$6601,5,FALSE))</f>
        <v/>
      </c>
      <c r="AN89" s="33" t="str">
        <f>IF(ISERROR(VLOOKUP(CONCATENATE($A89,"_L_",AM$1),Records!$C$2:$H$6601,1,FALSE)),"",VLOOKUP(CONCATENATE($A89,"_L_",AM$1),Records!$C$2:$H$6601,6,FALSE))</f>
        <v/>
      </c>
      <c r="AO89" s="32" t="str">
        <f>IF(ISERROR(VLOOKUP(CONCATENATE($A89,"_L_",AP$1),Records!$C$2:$H$6601,1,FALSE)),"",VLOOKUP(CONCATENATE($A89,"_L_",AP$1),Records!$C$2:$H$6601,4,FALSE))</f>
        <v/>
      </c>
      <c r="AP89" s="7" t="str">
        <f>IF(ISERROR(VLOOKUP(CONCATENATE($A89,"_L_",AP$1),Records!$C$2:$H$6601,1,FALSE)),"",VLOOKUP(CONCATENATE($A89,"_L_",AP$1),Records!$C$2:$H$6601,5,FALSE))</f>
        <v/>
      </c>
      <c r="AQ89" s="33" t="str">
        <f>IF(ISERROR(VLOOKUP(CONCATENATE($A89,"_L_",AP$1),Records!$C$2:$H$6601,1,FALSE)),"",VLOOKUP(CONCATENATE($A89,"_L_",AP$1),Records!$C$2:$H$6601,6,FALSE))</f>
        <v/>
      </c>
      <c r="AR89" s="32" t="str">
        <f>IF(ISERROR(VLOOKUP(CONCATENATE($A89,"_L_",AS$1),Records!$C$2:$H$6601,1,FALSE)),"",VLOOKUP(CONCATENATE($A89,"_L_",AS$1),Records!$C$2:$H$6601,4,FALSE))</f>
        <v/>
      </c>
      <c r="AS89" s="7" t="str">
        <f>IF(ISERROR(VLOOKUP(CONCATENATE($A89,"_L_",AS$1),Records!$C$2:$H$6601,1,FALSE)),"",VLOOKUP(CONCATENATE($A89,"_L_",AS$1),Records!$C$2:$H$6601,5,FALSE))</f>
        <v/>
      </c>
      <c r="AT89" s="33" t="str">
        <f>IF(ISERROR(VLOOKUP(CONCATENATE($A89,"_L_",AS$1),Records!$C$2:$H$6601,1,FALSE)),"",VLOOKUP(CONCATENATE($A89,"_L_",AS$1),Records!$C$2:$H$6601,6,FALSE))</f>
        <v/>
      </c>
      <c r="AU89" s="32" t="str">
        <f>IF(ISERROR(VLOOKUP(CONCATENATE($A89,"_L_",AV$1),Records!$C$2:$H$6601,1,FALSE)),"",VLOOKUP(CONCATENATE($A89,"_L_",AV$1),Records!$C$2:$H$6601,4,FALSE))</f>
        <v/>
      </c>
      <c r="AV89" s="7" t="str">
        <f>IF(ISERROR(VLOOKUP(CONCATENATE($A89,"_L_",AV$1),Records!$C$2:$H$6601,1,FALSE)),"",VLOOKUP(CONCATENATE($A89,"_L_",AV$1),Records!$C$2:$H$6601,5,FALSE))</f>
        <v/>
      </c>
      <c r="AW89" s="33" t="str">
        <f>IF(ISERROR(VLOOKUP(CONCATENATE($A89,"_L_",AV$1),Records!$C$2:$H$6601,1,FALSE)),"",VLOOKUP(CONCATENATE($A89,"_L_",AV$1),Records!$C$2:$H$6601,6,FALSE))</f>
        <v/>
      </c>
      <c r="AX89" s="32" t="str">
        <f>IF(ISERROR(VLOOKUP(CONCATENATE($A89,"_L_",AY$1),Records!$C$2:$H$6601,1,FALSE)),"",VLOOKUP(CONCATENATE($A89,"_L_",AY$1),Records!$C$2:$H$6601,4,FALSE))</f>
        <v/>
      </c>
      <c r="AY89" s="7" t="str">
        <f>IF(ISERROR(VLOOKUP(CONCATENATE($A89,"_L_",AY$1),Records!$C$2:$H$6601,1,FALSE)),"",VLOOKUP(CONCATENATE($A89,"_L_",AY$1),Records!$C$2:$H$6601,5,FALSE))</f>
        <v/>
      </c>
      <c r="AZ89" s="33" t="str">
        <f>IF(ISERROR(VLOOKUP(CONCATENATE($A89,"_L_",AY$1),Records!$C$2:$H$6601,1,FALSE)),"",VLOOKUP(CONCATENATE($A89,"_L_",AY$1),Records!$C$2:$H$6601,6,FALSE))</f>
        <v/>
      </c>
      <c r="BA89" s="32" t="str">
        <f>IF(ISERROR(VLOOKUP(CONCATENATE($A89,"_L_",BB$1),Records!$C$2:$H$6601,1,FALSE)),"",VLOOKUP(CONCATENATE($A89,"_L_",BB$1),Records!$C$2:$H$6601,4,FALSE))</f>
        <v/>
      </c>
      <c r="BB89" s="7" t="str">
        <f>IF(ISERROR(VLOOKUP(CONCATENATE($A89,"_L_",BB$1),Records!$C$2:$H$6601,1,FALSE)),"",VLOOKUP(CONCATENATE($A89,"_L_",BB$1),Records!$C$2:$H$6601,5,FALSE))</f>
        <v/>
      </c>
      <c r="BC89" s="33" t="str">
        <f>IF(ISERROR(VLOOKUP(CONCATENATE($A89,"_L_",BB$1),Records!$C$2:$H$6601,1,FALSE)),"",VLOOKUP(CONCATENATE($A89,"_L_",BB$1),Records!$C$2:$H$6601,6,FALSE))</f>
        <v/>
      </c>
      <c r="BD89" s="32" t="str">
        <f>IF(ISERROR(VLOOKUP(CONCATENATE($A89,"_L_",BE$1),Records!$C$2:$H$6601,1,FALSE)),"",VLOOKUP(CONCATENATE($A89,"_L_",BE$1),Records!$C$2:$H$6601,4,FALSE))</f>
        <v/>
      </c>
      <c r="BE89" s="7" t="str">
        <f>IF(ISERROR(VLOOKUP(CONCATENATE($A89,"_L_",BE$1),Records!$C$2:$H$6601,1,FALSE)),"",VLOOKUP(CONCATENATE($A89,"_L_",BE$1),Records!$C$2:$H$6601,5,FALSE))</f>
        <v/>
      </c>
      <c r="BF89" s="33" t="str">
        <f>IF(ISERROR(VLOOKUP(CONCATENATE($A89,"_L_",BE$1),Records!$C$2:$H$6601,1,FALSE)),"",VLOOKUP(CONCATENATE($A89,"_L_",BE$1),Records!$C$2:$H$6601,6,FALSE))</f>
        <v/>
      </c>
      <c r="BG89" s="32" t="str">
        <f>IF(ISERROR(VLOOKUP(CONCATENATE($A89,"_L_",BH$1),Records!$C$2:$H$6601,1,FALSE)),"",VLOOKUP(CONCATENATE($A89,"_L_",BH$1),Records!$C$2:$H$6601,4,FALSE))</f>
        <v/>
      </c>
      <c r="BH89" s="7" t="str">
        <f>IF(ISERROR(VLOOKUP(CONCATENATE($A89,"_L_",BH$1),Records!$C$2:$H$6601,1,FALSE)),"",VLOOKUP(CONCATENATE($A89,"_L_",BH$1),Records!$C$2:$H$6601,5,FALSE))</f>
        <v/>
      </c>
      <c r="BI89" s="33" t="str">
        <f>IF(ISERROR(VLOOKUP(CONCATENATE($A89,"_L_",BH$1),Records!$C$2:$H$6601,1,FALSE)),"",VLOOKUP(CONCATENATE($A89,"_L_",BH$1),Records!$C$2:$H$6601,6,FALSE))</f>
        <v/>
      </c>
      <c r="BJ89" s="32" t="str">
        <f>IF(ISERROR(VLOOKUP(CONCATENATE($A89,"_L_",BK$1),Records!$C$2:$H$6601,1,FALSE)),"",VLOOKUP(CONCATENATE($A89,"_L_",BK$1),Records!$C$2:$H$6601,4,FALSE))</f>
        <v/>
      </c>
      <c r="BK89" s="7" t="str">
        <f>IF(ISERROR(VLOOKUP(CONCATENATE($A89,"_L_",BK$1),Records!$C$2:$H$6601,1,FALSE)),"",VLOOKUP(CONCATENATE($A89,"_L_",BK$1),Records!$C$2:$H$6601,5,FALSE))</f>
        <v/>
      </c>
      <c r="BL89" s="33" t="str">
        <f>IF(ISERROR(VLOOKUP(CONCATENATE($A89,"_L_",BK$1),Records!$C$2:$H$6601,1,FALSE)),"",VLOOKUP(CONCATENATE($A89,"_L_",BK$1),Records!$C$2:$H$6601,6,FALSE))</f>
        <v/>
      </c>
      <c r="BM89" s="32" t="str">
        <f>IF(ISERROR(VLOOKUP(CONCATENATE($A89,"_L_",BN$1),Records!$C$2:$H$6601,1,FALSE)),"",VLOOKUP(CONCATENATE($A89,"_L_",BN$1),Records!$C$2:$H$6601,4,FALSE))</f>
        <v/>
      </c>
      <c r="BN89" s="7" t="str">
        <f>IF(ISERROR(VLOOKUP(CONCATENATE($A89,"_L_",BN$1),Records!$C$2:$H$6601,1,FALSE)),"",VLOOKUP(CONCATENATE($A89,"_L_",BN$1),Records!$C$2:$H$6601,5,FALSE))</f>
        <v/>
      </c>
      <c r="BO89" s="33" t="str">
        <f>IF(ISERROR(VLOOKUP(CONCATENATE($A89,"_L_",BN$1),Records!$C$2:$H$6601,1,FALSE)),"",VLOOKUP(CONCATENATE($A89,"_L_",BN$1),Records!$C$2:$H$6601,6,FALSE))</f>
        <v/>
      </c>
      <c r="BP89" s="32" t="str">
        <f>IF(ISERROR(VLOOKUP(CONCATENATE($A89,"_L_",BQ$1),Records!$C$2:$H$6601,1,FALSE)),"",VLOOKUP(CONCATENATE($A89,"_L_",BQ$1),Records!$C$2:$H$6601,4,FALSE))</f>
        <v/>
      </c>
      <c r="BQ89" s="7" t="str">
        <f>IF(ISERROR(VLOOKUP(CONCATENATE($A89,"_L_",BQ$1),Records!$C$2:$H$6601,1,FALSE)),"",VLOOKUP(CONCATENATE($A89,"_L_",BQ$1),Records!$C$2:$H$6601,5,FALSE))</f>
        <v/>
      </c>
      <c r="BR89" s="33" t="str">
        <f>IF(ISERROR(VLOOKUP(CONCATENATE($A89,"_L_",BQ$1),Records!$C$2:$H$6601,1,FALSE)),"",VLOOKUP(CONCATENATE($A89,"_L_",BQ$1),Records!$C$2:$H$6601,6,FALSE))</f>
        <v/>
      </c>
      <c r="BS89" s="32" t="str">
        <f>IF(ISERROR(VLOOKUP(CONCATENATE($A89,"_L_",BT$1),Records!$C$2:$H$6601,1,FALSE)),"",VLOOKUP(CONCATENATE($A89,"_L_",BT$1),Records!$C$2:$H$6601,4,FALSE))</f>
        <v/>
      </c>
      <c r="BT89" s="7" t="str">
        <f>IF(ISERROR(VLOOKUP(CONCATENATE($A89,"_L_",BT$1),Records!$C$2:$H$6601,1,FALSE)),"",VLOOKUP(CONCATENATE($A89,"_L_",BT$1),Records!$C$2:$H$6601,5,FALSE))</f>
        <v/>
      </c>
      <c r="BU89" s="33" t="str">
        <f>IF(ISERROR(VLOOKUP(CONCATENATE($A89,"_L_",BT$1),Records!$C$2:$H$6601,1,FALSE)),"",VLOOKUP(CONCATENATE($A89,"_L_",BT$1),Records!$C$2:$H$6601,6,FALSE))</f>
        <v/>
      </c>
      <c r="BV89" s="32" t="str">
        <f>IF(ISERROR(VLOOKUP(CONCATENATE($A89,"_L_",BW$1),Records!$C$2:$H$6601,1,FALSE)),"",VLOOKUP(CONCATENATE($A89,"_L_",BW$1),Records!$C$2:$H$6601,4,FALSE))</f>
        <v/>
      </c>
      <c r="BW89" s="7" t="str">
        <f>IF(ISERROR(VLOOKUP(CONCATENATE($A89,"_L_",BW$1),Records!$C$2:$H$6601,1,FALSE)),"",VLOOKUP(CONCATENATE($A89,"_L_",BW$1),Records!$C$2:$H$6601,5,FALSE))</f>
        <v/>
      </c>
      <c r="BX89" s="33" t="str">
        <f>IF(ISERROR(VLOOKUP(CONCATENATE($A89,"_L_",BW$1),Records!$C$2:$H$6601,1,FALSE)),"",VLOOKUP(CONCATENATE($A89,"_L_",BW$1),Records!$C$2:$H$6601,6,FALSE))</f>
        <v/>
      </c>
      <c r="BY89" s="32" t="str">
        <f>IF(ISERROR(VLOOKUP(CONCATENATE($A89,"_L_",BZ$1),Records!$C$2:$H$6601,1,FALSE)),"",VLOOKUP(CONCATENATE($A89,"_L_",BZ$1),Records!$C$2:$H$6601,4,FALSE))</f>
        <v/>
      </c>
      <c r="BZ89" s="7" t="str">
        <f>IF(ISERROR(VLOOKUP(CONCATENATE($A89,"_L_",BZ$1),Records!$C$2:$H$6601,1,FALSE)),"",VLOOKUP(CONCATENATE($A89,"_L_",BZ$1),Records!$C$2:$H$6601,5,FALSE))</f>
        <v/>
      </c>
      <c r="CA89" s="33" t="str">
        <f>IF(ISERROR(VLOOKUP(CONCATENATE($A89,"_L_",BZ$1),Records!$C$2:$H$6601,1,FALSE)),"",VLOOKUP(CONCATENATE($A89,"_L_",BZ$1),Records!$C$2:$H$6601,6,FALSE))</f>
        <v/>
      </c>
      <c r="CB89" s="32" t="str">
        <f>IF(ISERROR(VLOOKUP(CONCATENATE($A89,"_L_",CC$1),Records!$C$2:$H$6601,1,FALSE)),"",VLOOKUP(CONCATENATE($A89,"_L_",CC$1),Records!$C$2:$H$6601,4,FALSE))</f>
        <v/>
      </c>
      <c r="CC89" s="7" t="str">
        <f>IF(ISERROR(VLOOKUP(CONCATENATE($A89,"_L_",CC$1),Records!$C$2:$H$6601,1,FALSE)),"",VLOOKUP(CONCATENATE($A89,"_L_",CC$1),Records!$C$2:$H$6601,5,FALSE))</f>
        <v/>
      </c>
      <c r="CD89" s="33" t="str">
        <f>IF(ISERROR(VLOOKUP(CONCATENATE($A89,"_L_",CC$1),Records!$C$2:$H$6601,1,FALSE)),"",VLOOKUP(CONCATENATE($A89,"_L_",CC$1),Records!$C$2:$H$6601,6,FALSE))</f>
        <v/>
      </c>
      <c r="CE89" s="32" t="str">
        <f>IF(ISERROR(VLOOKUP(CONCATENATE($A89,"_L_",CF$1),Records!$C$2:$H$6601,1,FALSE)),"",VLOOKUP(CONCATENATE($A89,"_L_",CF$1),Records!$C$2:$H$6601,4,FALSE))</f>
        <v/>
      </c>
      <c r="CF89" s="7" t="str">
        <f>IF(ISERROR(VLOOKUP(CONCATENATE($A89,"_L_",CF$1),Records!$C$2:$H$6601,1,FALSE)),"",VLOOKUP(CONCATENATE($A89,"_L_",CF$1),Records!$C$2:$H$6601,5,FALSE))</f>
        <v/>
      </c>
      <c r="CG89" s="33" t="str">
        <f>IF(ISERROR(VLOOKUP(CONCATENATE($A89,"_L_",CF$1),Records!$C$2:$H$6601,1,FALSE)),"",VLOOKUP(CONCATENATE($A89,"_L_",CF$1),Records!$C$2:$H$6601,6,FALSE))</f>
        <v/>
      </c>
      <c r="CH89" s="32" t="str">
        <f>IF(ISERROR(VLOOKUP(CONCATENATE($A89,"_L_",CI$1),Records!$C$2:$H$6601,1,FALSE)),"",VLOOKUP(CONCATENATE($A89,"_L_",CI$1),Records!$C$2:$H$6601,4,FALSE))</f>
        <v/>
      </c>
      <c r="CI89" s="7" t="str">
        <f>IF(ISERROR(VLOOKUP(CONCATENATE($A89,"_L_",CI$1),Records!$C$2:$H$6601,1,FALSE)),"",VLOOKUP(CONCATENATE($A89,"_L_",CI$1),Records!$C$2:$H$6601,5,FALSE))</f>
        <v/>
      </c>
      <c r="CJ89" s="33" t="str">
        <f>IF(ISERROR(VLOOKUP(CONCATENATE($A89,"_L_",CI$1),Records!$C$2:$H$6601,1,FALSE)),"",VLOOKUP(CONCATENATE($A89,"_L_",CI$1),Records!$C$2:$H$6601,6,FALSE))</f>
        <v/>
      </c>
      <c r="CK89" s="32" t="str">
        <f>IF(ISERROR(VLOOKUP(CONCATENATE($A89,"_L_",CL$1),Records!$C$2:$H$6601,1,FALSE)),"",VLOOKUP(CONCATENATE($A89,"_L_",CL$1),Records!$C$2:$H$6601,4,FALSE))</f>
        <v/>
      </c>
      <c r="CL89" s="7" t="str">
        <f>IF(ISERROR(VLOOKUP(CONCATENATE($A89,"_L_",CL$1),Records!$C$2:$H$6601,1,FALSE)),"",VLOOKUP(CONCATENATE($A89,"_L_",CL$1),Records!$C$2:$H$6601,5,FALSE))</f>
        <v/>
      </c>
      <c r="CM89" s="33" t="str">
        <f>IF(ISERROR(VLOOKUP(CONCATENATE($A89,"_L_",CL$1),Records!$C$2:$H$6601,1,FALSE)),"",VLOOKUP(CONCATENATE($A89,"_L_",CL$1),Records!$C$2:$H$6601,6,FALSE))</f>
        <v/>
      </c>
      <c r="CN89" s="32" t="str">
        <f>IF(ISERROR(VLOOKUP(CONCATENATE($A89,"_L_",CO$1),Records!$C$2:$H$6601,1,FALSE)),"",VLOOKUP(CONCATENATE($A89,"_L_",CO$1),Records!$C$2:$H$6601,4,FALSE))</f>
        <v/>
      </c>
      <c r="CO89" s="7" t="str">
        <f>IF(ISERROR(VLOOKUP(CONCATENATE($A89,"_L_",CO$1),Records!$C$2:$H$6601,1,FALSE)),"",VLOOKUP(CONCATENATE($A89,"_L_",CO$1),Records!$C$2:$H$6601,5,FALSE))</f>
        <v/>
      </c>
      <c r="CP89" s="33" t="str">
        <f>IF(ISERROR(VLOOKUP(CONCATENATE($A89,"_L_",CO$1),Records!$C$2:$H$6601,1,FALSE)),"",VLOOKUP(CONCATENATE($A89,"_L_",CO$1),Records!$C$2:$H$6601,6,FALSE))</f>
        <v/>
      </c>
      <c r="CQ89" s="32" t="str">
        <f>IF(ISERROR(VLOOKUP(CONCATENATE($A89,"_L_",CR$1),Records!$C$2:$H$6601,1,FALSE)),"",VLOOKUP(CONCATENATE($A89,"_L_",CR$1),Records!$C$2:$H$6601,4,FALSE))</f>
        <v/>
      </c>
      <c r="CR89" s="7" t="str">
        <f>IF(ISERROR(VLOOKUP(CONCATENATE($A89,"_L_",CR$1),Records!$C$2:$H$6601,1,FALSE)),"",VLOOKUP(CONCATENATE($A89,"_L_",CR$1),Records!$C$2:$H$6601,5,FALSE))</f>
        <v/>
      </c>
      <c r="CS89" s="33" t="str">
        <f>IF(ISERROR(VLOOKUP(CONCATENATE($A89,"_L_",CR$1),Records!$C$2:$H$6601,1,FALSE)),"",VLOOKUP(CONCATENATE($A89,"_L_",CR$1),Records!$C$2:$H$6601,6,FALSE))</f>
        <v/>
      </c>
      <c r="CT89" s="32" t="str">
        <f>IF(ISERROR(VLOOKUP(CONCATENATE($A89,"_L_",CU$1),Records!$C$2:$H$6601,1,FALSE)),"",VLOOKUP(CONCATENATE($A89,"_L_",CU$1),Records!$C$2:$H$6601,4,FALSE))</f>
        <v/>
      </c>
      <c r="CU89" s="7" t="str">
        <f>IF(ISERROR(VLOOKUP(CONCATENATE($A89,"_L_",CU$1),Records!$C$2:$H$6601,1,FALSE)),"",VLOOKUP(CONCATENATE($A89,"_L_",CU$1),Records!$C$2:$H$6601,5,FALSE))</f>
        <v/>
      </c>
      <c r="CV89" s="33" t="str">
        <f>IF(ISERROR(VLOOKUP(CONCATENATE($A89,"_L_",CU$1),Records!$C$2:$H$6601,1,FALSE)),"",VLOOKUP(CONCATENATE($A89,"_L_",CU$1),Records!$C$2:$H$6601,6,FALSE))</f>
        <v/>
      </c>
      <c r="CW89" s="32" t="str">
        <f>IF(ISERROR(VLOOKUP(CONCATENATE($A89,"_L_",CX$1),Records!$C$2:$H$6601,1,FALSE)),"",VLOOKUP(CONCATENATE($A89,"_L_",CX$1),Records!$C$2:$H$6601,4,FALSE))</f>
        <v/>
      </c>
      <c r="CX89" s="7" t="str">
        <f>IF(ISERROR(VLOOKUP(CONCATENATE($A89,"_L_",CX$1),Records!$C$2:$H$6601,1,FALSE)),"",VLOOKUP(CONCATENATE($A89,"_L_",CX$1),Records!$C$2:$H$6601,5,FALSE))</f>
        <v/>
      </c>
      <c r="CY89" s="33" t="str">
        <f>IF(ISERROR(VLOOKUP(CONCATENATE($A89,"_L_",CX$1),Records!$C$2:$H$6601,1,FALSE)),"",VLOOKUP(CONCATENATE($A89,"_L_",CX$1),Records!$C$2:$H$6601,6,FALSE))</f>
        <v/>
      </c>
      <c r="CZ89" s="32" t="str">
        <f>IF(ISERROR(VLOOKUP(CONCATENATE($A89,"_L_",DA$1),Records!$C$2:$H$6601,1,FALSE)),"",VLOOKUP(CONCATENATE($A89,"_L_",DA$1),Records!$C$2:$H$6601,4,FALSE))</f>
        <v/>
      </c>
      <c r="DA89" s="7" t="str">
        <f>IF(ISERROR(VLOOKUP(CONCATENATE($A89,"_L_",DA$1),Records!$C$2:$H$6601,1,FALSE)),"",VLOOKUP(CONCATENATE($A89,"_L_",DA$1),Records!$C$2:$H$6601,5,FALSE))</f>
        <v/>
      </c>
      <c r="DB89" s="33" t="str">
        <f>IF(ISERROR(VLOOKUP(CONCATENATE($A89,"_L_",DA$1),Records!$C$2:$H$6601,1,FALSE)),"",VLOOKUP(CONCATENATE($A89,"_L_",DA$1),Records!$C$2:$H$6601,6,FALSE))</f>
        <v/>
      </c>
      <c r="DC89" s="32" t="str">
        <f>IF(ISERROR(VLOOKUP(CONCATENATE($A89,"_L_",DD$1),Records!$C$2:$H$6601,1,FALSE)),"",VLOOKUP(CONCATENATE($A89,"_L_",DD$1),Records!$C$2:$H$6601,4,FALSE))</f>
        <v/>
      </c>
      <c r="DD89" s="7" t="str">
        <f>IF(ISERROR(VLOOKUP(CONCATENATE($A89,"_L_",DD$1),Records!$C$2:$H$6601,1,FALSE)),"",VLOOKUP(CONCATENATE($A89,"_L_",DD$1),Records!$C$2:$H$6601,5,FALSE))</f>
        <v/>
      </c>
      <c r="DE89" s="33" t="str">
        <f>IF(ISERROR(VLOOKUP(CONCATENATE($A89,"_L_",DD$1),Records!$C$2:$H$6601,1,FALSE)),"",VLOOKUP(CONCATENATE($A89,"_L_",DD$1),Records!$C$2:$H$6601,6,FALSE))</f>
        <v/>
      </c>
      <c r="DF89" s="32" t="str">
        <f>IF(ISERROR(VLOOKUP(CONCATENATE($A89,"_L_",DG$1),Records!$C$2:$H$6601,1,FALSE)),"",VLOOKUP(CONCATENATE($A89,"_L_",DG$1),Records!$C$2:$H$6601,4,FALSE))</f>
        <v/>
      </c>
      <c r="DG89" s="7" t="str">
        <f>IF(ISERROR(VLOOKUP(CONCATENATE($A89,"_L_",DG$1),Records!$C$2:$H$6601,1,FALSE)),"",VLOOKUP(CONCATENATE($A89,"_L_",DG$1),Records!$C$2:$H$6601,5,FALSE))</f>
        <v/>
      </c>
      <c r="DH89" s="33" t="str">
        <f>IF(ISERROR(VLOOKUP(CONCATENATE($A89,"_L_",DG$1),Records!$C$2:$H$6601,1,FALSE)),"",VLOOKUP(CONCATENATE($A89,"_L_",DG$1),Records!$C$2:$H$6601,6,FALSE))</f>
        <v/>
      </c>
      <c r="DI89" s="32" t="str">
        <f>IF(ISERROR(VLOOKUP(CONCATENATE($A89,"_L_",DJ$1),Records!$C$2:$H$6601,1,FALSE)),"",VLOOKUP(CONCATENATE($A89,"_L_",DJ$1),Records!$C$2:$H$6601,4,FALSE))</f>
        <v/>
      </c>
      <c r="DJ89" s="7" t="str">
        <f>IF(ISERROR(VLOOKUP(CONCATENATE($A89,"_L_",DJ$1),Records!$C$2:$H$6601,1,FALSE)),"",VLOOKUP(CONCATENATE($A89,"_L_",DJ$1),Records!$C$2:$H$6601,5,FALSE))</f>
        <v/>
      </c>
      <c r="DK89" s="33" t="str">
        <f>IF(ISERROR(VLOOKUP(CONCATENATE($A89,"_L_",DJ$1),Records!$C$2:$H$6601,1,FALSE)),"",VLOOKUP(CONCATENATE($A89,"_L_",DJ$1),Records!$C$2:$H$6601,6,FALSE))</f>
        <v/>
      </c>
      <c r="DL89" s="32" t="str">
        <f>IF(ISERROR(VLOOKUP(CONCATENATE($A89,"_L_",DM$1),Records!$C$2:$H$6601,1,FALSE)),"",VLOOKUP(CONCATENATE($A89,"_L_",DM$1),Records!$C$2:$H$6601,4,FALSE))</f>
        <v/>
      </c>
      <c r="DM89" s="7" t="str">
        <f>IF(ISERROR(VLOOKUP(CONCATENATE($A89,"_L_",DM$1),Records!$C$2:$H$6601,1,FALSE)),"",VLOOKUP(CONCATENATE($A89,"_L_",DM$1),Records!$C$2:$H$6601,5,FALSE))</f>
        <v/>
      </c>
      <c r="DN89" s="33" t="str">
        <f>IF(ISERROR(VLOOKUP(CONCATENATE($A89,"_L_",DM$1),Records!$C$2:$H$6601,1,FALSE)),"",VLOOKUP(CONCATENATE($A89,"_L_",DM$1),Records!$C$2:$H$6601,6,FALSE))</f>
        <v/>
      </c>
      <c r="DO89" s="32" t="str">
        <f>IF(ISERROR(VLOOKUP(CONCATENATE($A89,"_L_",DP$1),Records!$C$2:$H$6601,1,FALSE)),"",VLOOKUP(CONCATENATE($A89,"_L_",DP$1),Records!$C$2:$H$6601,4,FALSE))</f>
        <v/>
      </c>
      <c r="DP89" s="7" t="str">
        <f>IF(ISERROR(VLOOKUP(CONCATENATE($A89,"_L_",DP$1),Records!$C$2:$H$6601,1,FALSE)),"",VLOOKUP(CONCATENATE($A89,"_L_",DP$1),Records!$C$2:$H$6601,5,FALSE))</f>
        <v/>
      </c>
      <c r="DQ89" s="33" t="str">
        <f>IF(ISERROR(VLOOKUP(CONCATENATE($A89,"_L_",DP$1),Records!$C$2:$H$6601,1,FALSE)),"",VLOOKUP(CONCATENATE($A89,"_L_",DP$1),Records!$C$2:$H$6601,6,FALSE))</f>
        <v/>
      </c>
      <c r="DR89" s="32" t="str">
        <f>IF(ISERROR(VLOOKUP(CONCATENATE($A89,"_L_",DS$1),Records!$C$2:$H$6601,1,FALSE)),"",VLOOKUP(CONCATENATE($A89,"_L_",DS$1),Records!$C$2:$H$6601,4,FALSE))</f>
        <v/>
      </c>
      <c r="DS89" s="7" t="str">
        <f>IF(ISERROR(VLOOKUP(CONCATENATE($A89,"_L_",DS$1),Records!$C$2:$H$6601,1,FALSE)),"",VLOOKUP(CONCATENATE($A89,"_L_",DS$1),Records!$C$2:$H$6601,5,FALSE))</f>
        <v/>
      </c>
      <c r="DT89" s="33" t="str">
        <f>IF(ISERROR(VLOOKUP(CONCATENATE($A89,"_L_",DS$1),Records!$C$2:$H$6601,1,FALSE)),"",VLOOKUP(CONCATENATE($A89,"_L_",DS$1),Records!$C$2:$H$6601,6,FALSE))</f>
        <v/>
      </c>
      <c r="DU89" s="32" t="str">
        <f>IF(ISERROR(VLOOKUP(CONCATENATE($A89,"_L_",DV$1),Records!$C$2:$H$6601,1,FALSE)),"",VLOOKUP(CONCATENATE($A89,"_L_",DV$1),Records!$C$2:$H$6601,4,FALSE))</f>
        <v/>
      </c>
      <c r="DV89" s="7" t="str">
        <f>IF(ISERROR(VLOOKUP(CONCATENATE($A89,"_L_",DV$1),Records!$C$2:$H$6601,1,FALSE)),"",VLOOKUP(CONCATENATE($A89,"_L_",DV$1),Records!$C$2:$H$6601,5,FALSE))</f>
        <v/>
      </c>
      <c r="DW89" s="33" t="str">
        <f>IF(ISERROR(VLOOKUP(CONCATENATE($A89,"_L_",DV$1),Records!$C$2:$H$6601,1,FALSE)),"",VLOOKUP(CONCATENATE($A89,"_L_",DV$1),Records!$C$2:$H$6601,6,FALSE))</f>
        <v/>
      </c>
      <c r="DX89" s="32" t="str">
        <f>IF(ISERROR(VLOOKUP(CONCATENATE($A89,"_L_",DY$1),Records!$C$2:$H$6601,1,FALSE)),"",VLOOKUP(CONCATENATE($A89,"_L_",DY$1),Records!$C$2:$H$6601,4,FALSE))</f>
        <v/>
      </c>
      <c r="DY89" s="7" t="str">
        <f>IF(ISERROR(VLOOKUP(CONCATENATE($A89,"_L_",DY$1),Records!$C$2:$H$6601,1,FALSE)),"",VLOOKUP(CONCATENATE($A89,"_L_",DY$1),Records!$C$2:$H$6601,5,FALSE))</f>
        <v/>
      </c>
      <c r="DZ89" s="33" t="str">
        <f>IF(ISERROR(VLOOKUP(CONCATENATE($A89,"_L_",DY$1),Records!$C$2:$H$6601,1,FALSE)),"",VLOOKUP(CONCATENATE($A89,"_L_",DY$1),Records!$C$2:$H$6601,6,FALSE))</f>
        <v/>
      </c>
      <c r="EA89" s="32" t="str">
        <f>IF(ISERROR(VLOOKUP(CONCATENATE($A89,"_L_",EB$1),Records!$C$2:$H$6601,1,FALSE)),"",VLOOKUP(CONCATENATE($A89,"_L_",EB$1),Records!$C$2:$H$6601,4,FALSE))</f>
        <v/>
      </c>
      <c r="EB89" s="7" t="str">
        <f>IF(ISERROR(VLOOKUP(CONCATENATE($A89,"_L_",EB$1),Records!$C$2:$H$6601,1,FALSE)),"",VLOOKUP(CONCATENATE($A89,"_L_",EB$1),Records!$C$2:$H$6601,5,FALSE))</f>
        <v/>
      </c>
      <c r="EC89" s="33" t="str">
        <f>IF(ISERROR(VLOOKUP(CONCATENATE($A89,"_L_",EB$1),Records!$C$2:$H$6601,1,FALSE)),"",VLOOKUP(CONCATENATE($A89,"_L_",EB$1),Records!$C$2:$H$6601,6,FALSE))</f>
        <v/>
      </c>
    </row>
    <row r="90" spans="1:133" ht="15.75" x14ac:dyDescent="0.25">
      <c r="A90" s="11">
        <v>42272</v>
      </c>
      <c r="B90" s="17" t="s">
        <v>70</v>
      </c>
      <c r="C90" s="15">
        <f t="shared" si="3"/>
        <v>13</v>
      </c>
      <c r="D90" s="27" t="s">
        <v>63</v>
      </c>
      <c r="E90" s="8" t="s">
        <v>71</v>
      </c>
      <c r="F90" s="62">
        <f t="shared" si="2"/>
        <v>0</v>
      </c>
      <c r="G90" s="62">
        <f>HomeCalc!F90</f>
        <v>0</v>
      </c>
      <c r="H90" s="32" t="str">
        <f>IF(ISERROR(VLOOKUP(CONCATENATE($A90,"_L_",I$1),Records!$C$2:$H$6601,1,FALSE)),"",VLOOKUP(CONCATENATE($A90,"_L_",I$1),Records!$C$2:$H$6601,4,FALSE))</f>
        <v/>
      </c>
      <c r="I90" s="7" t="str">
        <f>IF(ISERROR(VLOOKUP(CONCATENATE($A90,"_L_",I$1),Records!$C$2:$H$6601,1,FALSE)),"",VLOOKUP(CONCATENATE($A90,"_L_",I$1),Records!$C$2:$H$6601,5,FALSE))</f>
        <v/>
      </c>
      <c r="J90" s="33" t="str">
        <f>IF(ISERROR(VLOOKUP(CONCATENATE($A90,"_L_",I$1),Records!$C$2:$H$6601,1,FALSE)),"",VLOOKUP(CONCATENATE($A90,"_L_",I$1),Records!$C$2:$H$6601,6,FALSE))</f>
        <v/>
      </c>
      <c r="K90" s="32" t="str">
        <f>IF(ISERROR(VLOOKUP(CONCATENATE($A90,"_L_",L$1),Records!$C$2:$H$6601,1,FALSE)),"",VLOOKUP(CONCATENATE($A90,"_L_",L$1),Records!$C$2:$H$6601,4,FALSE))</f>
        <v/>
      </c>
      <c r="L90" s="7" t="str">
        <f>IF(ISERROR(VLOOKUP(CONCATENATE($A90,"_L_",L$1),Records!$C$2:$H$6601,1,FALSE)),"",VLOOKUP(CONCATENATE($A90,"_L_",L$1),Records!$C$2:$H$6601,5,FALSE))</f>
        <v/>
      </c>
      <c r="M90" s="33" t="str">
        <f>IF(ISERROR(VLOOKUP(CONCATENATE($A90,"_L_",L$1),Records!$C$2:$H$6601,1,FALSE)),"",VLOOKUP(CONCATENATE($A90,"_L_",L$1),Records!$C$2:$H$6601,6,FALSE))</f>
        <v/>
      </c>
      <c r="N90" s="32" t="str">
        <f>IF(ISERROR(VLOOKUP(CONCATENATE($A90,"_L_",O$1),Records!$C$2:$H$6601,1,FALSE)),"",VLOOKUP(CONCATENATE($A90,"_L_",O$1),Records!$C$2:$H$6601,4,FALSE))</f>
        <v/>
      </c>
      <c r="O90" s="7" t="str">
        <f>IF(ISERROR(VLOOKUP(CONCATENATE($A90,"_L_",O$1),Records!$C$2:$H$6601,1,FALSE)),"",VLOOKUP(CONCATENATE($A90,"_L_",O$1),Records!$C$2:$H$6601,5,FALSE))</f>
        <v/>
      </c>
      <c r="P90" s="33" t="str">
        <f>IF(ISERROR(VLOOKUP(CONCATENATE($A90,"_L_",O$1),Records!$C$2:$H$6601,1,FALSE)),"",VLOOKUP(CONCATENATE($A90,"_L_",O$1),Records!$C$2:$H$6601,6,FALSE))</f>
        <v/>
      </c>
      <c r="Q90" s="32" t="str">
        <f>IF(ISERROR(VLOOKUP(CONCATENATE($A90,"_L_",R$1),Records!$C$2:$H$6601,1,FALSE)),"",VLOOKUP(CONCATENATE($A90,"_L_",R$1),Records!$C$2:$H$6601,4,FALSE))</f>
        <v/>
      </c>
      <c r="R90" s="7" t="str">
        <f>IF(ISERROR(VLOOKUP(CONCATENATE($A90,"_L_",R$1),Records!$C$2:$H$6601,1,FALSE)),"",VLOOKUP(CONCATENATE($A90,"_L_",R$1),Records!$C$2:$H$6601,5,FALSE))</f>
        <v/>
      </c>
      <c r="S90" s="33" t="str">
        <f>IF(ISERROR(VLOOKUP(CONCATENATE($A90,"_L_",R$1),Records!$C$2:$H$6601,1,FALSE)),"",VLOOKUP(CONCATENATE($A90,"_L_",R$1),Records!$C$2:$H$6601,6,FALSE))</f>
        <v/>
      </c>
      <c r="T90" s="32" t="str">
        <f>IF(ISERROR(VLOOKUP(CONCATENATE($A90,"_L_",U$1),Records!$C$2:$H$6601,1,FALSE)),"",VLOOKUP(CONCATENATE($A90,"_L_",U$1),Records!$C$2:$H$6601,4,FALSE))</f>
        <v/>
      </c>
      <c r="U90" s="7" t="str">
        <f>IF(ISERROR(VLOOKUP(CONCATENATE($A90,"_L_",U$1),Records!$C$2:$H$6601,1,FALSE)),"",VLOOKUP(CONCATENATE($A90,"_L_",U$1),Records!$C$2:$H$6601,5,FALSE))</f>
        <v/>
      </c>
      <c r="V90" s="33" t="str">
        <f>IF(ISERROR(VLOOKUP(CONCATENATE($A90,"_L_",U$1),Records!$C$2:$H$6601,1,FALSE)),"",VLOOKUP(CONCATENATE($A90,"_L_",U$1),Records!$C$2:$H$6601,6,FALSE))</f>
        <v/>
      </c>
      <c r="W90" s="32" t="str">
        <f>IF(ISERROR(VLOOKUP(CONCATENATE($A90,"_L_",X$1),Records!$C$2:$H$6601,1,FALSE)),"",VLOOKUP(CONCATENATE($A90,"_L_",X$1),Records!$C$2:$H$6601,4,FALSE))</f>
        <v/>
      </c>
      <c r="X90" s="7" t="str">
        <f>IF(ISERROR(VLOOKUP(CONCATENATE($A90,"_L_",X$1),Records!$C$2:$H$6601,1,FALSE)),"",VLOOKUP(CONCATENATE($A90,"_L_",X$1),Records!$C$2:$H$6601,5,FALSE))</f>
        <v/>
      </c>
      <c r="Y90" s="33" t="str">
        <f>IF(ISERROR(VLOOKUP(CONCATENATE($A90,"_L_",X$1),Records!$C$2:$H$6601,1,FALSE)),"",VLOOKUP(CONCATENATE($A90,"_L_",X$1),Records!$C$2:$H$6601,6,FALSE))</f>
        <v/>
      </c>
      <c r="Z90" s="32" t="str">
        <f>IF(ISERROR(VLOOKUP(CONCATENATE($A90,"_L_",AA$1),Records!$C$2:$H$6601,1,FALSE)),"",VLOOKUP(CONCATENATE($A90,"_L_",AA$1),Records!$C$2:$H$6601,4,FALSE))</f>
        <v/>
      </c>
      <c r="AA90" s="7" t="str">
        <f>IF(ISERROR(VLOOKUP(CONCATENATE($A90,"_L_",AA$1),Records!$C$2:$H$6601,1,FALSE)),"",VLOOKUP(CONCATENATE($A90,"_L_",AA$1),Records!$C$2:$H$6601,5,FALSE))</f>
        <v/>
      </c>
      <c r="AB90" s="33" t="str">
        <f>IF(ISERROR(VLOOKUP(CONCATENATE($A90,"_L_",AA$1),Records!$C$2:$H$6601,1,FALSE)),"",VLOOKUP(CONCATENATE($A90,"_L_",AA$1),Records!$C$2:$H$6601,6,FALSE))</f>
        <v/>
      </c>
      <c r="AC90" s="32" t="str">
        <f>IF(ISERROR(VLOOKUP(CONCATENATE($A90,"_L_",AD$1),Records!$C$2:$H$6601,1,FALSE)),"",VLOOKUP(CONCATENATE($A90,"_L_",AD$1),Records!$C$2:$H$6601,4,FALSE))</f>
        <v/>
      </c>
      <c r="AD90" s="7" t="str">
        <f>IF(ISERROR(VLOOKUP(CONCATENATE($A90,"_L_",AD$1),Records!$C$2:$H$6601,1,FALSE)),"",VLOOKUP(CONCATENATE($A90,"_L_",AD$1),Records!$C$2:$H$6601,5,FALSE))</f>
        <v/>
      </c>
      <c r="AE90" s="33" t="str">
        <f>IF(ISERROR(VLOOKUP(CONCATENATE($A90,"_L_",AD$1),Records!$C$2:$H$6601,1,FALSE)),"",VLOOKUP(CONCATENATE($A90,"_L_",AD$1),Records!$C$2:$H$6601,6,FALSE))</f>
        <v/>
      </c>
      <c r="AF90" s="32" t="str">
        <f>IF(ISERROR(VLOOKUP(CONCATENATE($A90,"_L_",AG$1),Records!$C$2:$H$6601,1,FALSE)),"",VLOOKUP(CONCATENATE($A90,"_L_",AG$1),Records!$C$2:$H$6601,4,FALSE))</f>
        <v/>
      </c>
      <c r="AG90" s="7" t="str">
        <f>IF(ISERROR(VLOOKUP(CONCATENATE($A90,"_L_",AG$1),Records!$C$2:$H$6601,1,FALSE)),"",VLOOKUP(CONCATENATE($A90,"_L_",AG$1),Records!$C$2:$H$6601,5,FALSE))</f>
        <v/>
      </c>
      <c r="AH90" s="33" t="str">
        <f>IF(ISERROR(VLOOKUP(CONCATENATE($A90,"_L_",AG$1),Records!$C$2:$H$6601,1,FALSE)),"",VLOOKUP(CONCATENATE($A90,"_L_",AG$1),Records!$C$2:$H$6601,6,FALSE))</f>
        <v/>
      </c>
      <c r="AI90" s="32" t="str">
        <f>IF(ISERROR(VLOOKUP(CONCATENATE($A90,"_L_",AJ$1),Records!$C$2:$H$6601,1,FALSE)),"",VLOOKUP(CONCATENATE($A90,"_L_",AJ$1),Records!$C$2:$H$6601,4,FALSE))</f>
        <v/>
      </c>
      <c r="AJ90" s="7" t="str">
        <f>IF(ISERROR(VLOOKUP(CONCATENATE($A90,"_L_",AJ$1),Records!$C$2:$H$6601,1,FALSE)),"",VLOOKUP(CONCATENATE($A90,"_L_",AJ$1),Records!$C$2:$H$6601,5,FALSE))</f>
        <v/>
      </c>
      <c r="AK90" s="33" t="str">
        <f>IF(ISERROR(VLOOKUP(CONCATENATE($A90,"_L_",AJ$1),Records!$C$2:$H$6601,1,FALSE)),"",VLOOKUP(CONCATENATE($A90,"_L_",AJ$1),Records!$C$2:$H$6601,6,FALSE))</f>
        <v/>
      </c>
      <c r="AL90" s="32" t="str">
        <f>IF(ISERROR(VLOOKUP(CONCATENATE($A90,"_L_",AM$1),Records!$C$2:$H$6601,1,FALSE)),"",VLOOKUP(CONCATENATE($A90,"_L_",AM$1),Records!$C$2:$H$6601,4,FALSE))</f>
        <v/>
      </c>
      <c r="AM90" s="7" t="str">
        <f>IF(ISERROR(VLOOKUP(CONCATENATE($A90,"_L_",AM$1),Records!$C$2:$H$6601,1,FALSE)),"",VLOOKUP(CONCATENATE($A90,"_L_",AM$1),Records!$C$2:$H$6601,5,FALSE))</f>
        <v/>
      </c>
      <c r="AN90" s="33" t="str">
        <f>IF(ISERROR(VLOOKUP(CONCATENATE($A90,"_L_",AM$1),Records!$C$2:$H$6601,1,FALSE)),"",VLOOKUP(CONCATENATE($A90,"_L_",AM$1),Records!$C$2:$H$6601,6,FALSE))</f>
        <v/>
      </c>
      <c r="AO90" s="32" t="str">
        <f>IF(ISERROR(VLOOKUP(CONCATENATE($A90,"_L_",AP$1),Records!$C$2:$H$6601,1,FALSE)),"",VLOOKUP(CONCATENATE($A90,"_L_",AP$1),Records!$C$2:$H$6601,4,FALSE))</f>
        <v/>
      </c>
      <c r="AP90" s="7" t="str">
        <f>IF(ISERROR(VLOOKUP(CONCATENATE($A90,"_L_",AP$1),Records!$C$2:$H$6601,1,FALSE)),"",VLOOKUP(CONCATENATE($A90,"_L_",AP$1),Records!$C$2:$H$6601,5,FALSE))</f>
        <v/>
      </c>
      <c r="AQ90" s="33" t="str">
        <f>IF(ISERROR(VLOOKUP(CONCATENATE($A90,"_L_",AP$1),Records!$C$2:$H$6601,1,FALSE)),"",VLOOKUP(CONCATENATE($A90,"_L_",AP$1),Records!$C$2:$H$6601,6,FALSE))</f>
        <v/>
      </c>
      <c r="AR90" s="32" t="str">
        <f>IF(ISERROR(VLOOKUP(CONCATENATE($A90,"_L_",AS$1),Records!$C$2:$H$6601,1,FALSE)),"",VLOOKUP(CONCATENATE($A90,"_L_",AS$1),Records!$C$2:$H$6601,4,FALSE))</f>
        <v/>
      </c>
      <c r="AS90" s="7" t="str">
        <f>IF(ISERROR(VLOOKUP(CONCATENATE($A90,"_L_",AS$1),Records!$C$2:$H$6601,1,FALSE)),"",VLOOKUP(CONCATENATE($A90,"_L_",AS$1),Records!$C$2:$H$6601,5,FALSE))</f>
        <v/>
      </c>
      <c r="AT90" s="33" t="str">
        <f>IF(ISERROR(VLOOKUP(CONCATENATE($A90,"_L_",AS$1),Records!$C$2:$H$6601,1,FALSE)),"",VLOOKUP(CONCATENATE($A90,"_L_",AS$1),Records!$C$2:$H$6601,6,FALSE))</f>
        <v/>
      </c>
      <c r="AU90" s="32" t="str">
        <f>IF(ISERROR(VLOOKUP(CONCATENATE($A90,"_L_",AV$1),Records!$C$2:$H$6601,1,FALSE)),"",VLOOKUP(CONCATENATE($A90,"_L_",AV$1),Records!$C$2:$H$6601,4,FALSE))</f>
        <v/>
      </c>
      <c r="AV90" s="7" t="str">
        <f>IF(ISERROR(VLOOKUP(CONCATENATE($A90,"_L_",AV$1),Records!$C$2:$H$6601,1,FALSE)),"",VLOOKUP(CONCATENATE($A90,"_L_",AV$1),Records!$C$2:$H$6601,5,FALSE))</f>
        <v/>
      </c>
      <c r="AW90" s="33" t="str">
        <f>IF(ISERROR(VLOOKUP(CONCATENATE($A90,"_L_",AV$1),Records!$C$2:$H$6601,1,FALSE)),"",VLOOKUP(CONCATENATE($A90,"_L_",AV$1),Records!$C$2:$H$6601,6,FALSE))</f>
        <v/>
      </c>
      <c r="AX90" s="32" t="str">
        <f>IF(ISERROR(VLOOKUP(CONCATENATE($A90,"_L_",AY$1),Records!$C$2:$H$6601,1,FALSE)),"",VLOOKUP(CONCATENATE($A90,"_L_",AY$1),Records!$C$2:$H$6601,4,FALSE))</f>
        <v/>
      </c>
      <c r="AY90" s="7" t="str">
        <f>IF(ISERROR(VLOOKUP(CONCATENATE($A90,"_L_",AY$1),Records!$C$2:$H$6601,1,FALSE)),"",VLOOKUP(CONCATENATE($A90,"_L_",AY$1),Records!$C$2:$H$6601,5,FALSE))</f>
        <v/>
      </c>
      <c r="AZ90" s="33" t="str">
        <f>IF(ISERROR(VLOOKUP(CONCATENATE($A90,"_L_",AY$1),Records!$C$2:$H$6601,1,FALSE)),"",VLOOKUP(CONCATENATE($A90,"_L_",AY$1),Records!$C$2:$H$6601,6,FALSE))</f>
        <v/>
      </c>
      <c r="BA90" s="32" t="str">
        <f>IF(ISERROR(VLOOKUP(CONCATENATE($A90,"_L_",BB$1),Records!$C$2:$H$6601,1,FALSE)),"",VLOOKUP(CONCATENATE($A90,"_L_",BB$1),Records!$C$2:$H$6601,4,FALSE))</f>
        <v/>
      </c>
      <c r="BB90" s="7" t="str">
        <f>IF(ISERROR(VLOOKUP(CONCATENATE($A90,"_L_",BB$1),Records!$C$2:$H$6601,1,FALSE)),"",VLOOKUP(CONCATENATE($A90,"_L_",BB$1),Records!$C$2:$H$6601,5,FALSE))</f>
        <v/>
      </c>
      <c r="BC90" s="33" t="str">
        <f>IF(ISERROR(VLOOKUP(CONCATENATE($A90,"_L_",BB$1),Records!$C$2:$H$6601,1,FALSE)),"",VLOOKUP(CONCATENATE($A90,"_L_",BB$1),Records!$C$2:$H$6601,6,FALSE))</f>
        <v/>
      </c>
      <c r="BD90" s="32" t="str">
        <f>IF(ISERROR(VLOOKUP(CONCATENATE($A90,"_L_",BE$1),Records!$C$2:$H$6601,1,FALSE)),"",VLOOKUP(CONCATENATE($A90,"_L_",BE$1),Records!$C$2:$H$6601,4,FALSE))</f>
        <v/>
      </c>
      <c r="BE90" s="7" t="str">
        <f>IF(ISERROR(VLOOKUP(CONCATENATE($A90,"_L_",BE$1),Records!$C$2:$H$6601,1,FALSE)),"",VLOOKUP(CONCATENATE($A90,"_L_",BE$1),Records!$C$2:$H$6601,5,FALSE))</f>
        <v/>
      </c>
      <c r="BF90" s="33" t="str">
        <f>IF(ISERROR(VLOOKUP(CONCATENATE($A90,"_L_",BE$1),Records!$C$2:$H$6601,1,FALSE)),"",VLOOKUP(CONCATENATE($A90,"_L_",BE$1),Records!$C$2:$H$6601,6,FALSE))</f>
        <v/>
      </c>
      <c r="BG90" s="32" t="str">
        <f>IF(ISERROR(VLOOKUP(CONCATENATE($A90,"_L_",BH$1),Records!$C$2:$H$6601,1,FALSE)),"",VLOOKUP(CONCATENATE($A90,"_L_",BH$1),Records!$C$2:$H$6601,4,FALSE))</f>
        <v/>
      </c>
      <c r="BH90" s="7" t="str">
        <f>IF(ISERROR(VLOOKUP(CONCATENATE($A90,"_L_",BH$1),Records!$C$2:$H$6601,1,FALSE)),"",VLOOKUP(CONCATENATE($A90,"_L_",BH$1),Records!$C$2:$H$6601,5,FALSE))</f>
        <v/>
      </c>
      <c r="BI90" s="33" t="str">
        <f>IF(ISERROR(VLOOKUP(CONCATENATE($A90,"_L_",BH$1),Records!$C$2:$H$6601,1,FALSE)),"",VLOOKUP(CONCATENATE($A90,"_L_",BH$1),Records!$C$2:$H$6601,6,FALSE))</f>
        <v/>
      </c>
      <c r="BJ90" s="32" t="str">
        <f>IF(ISERROR(VLOOKUP(CONCATENATE($A90,"_L_",BK$1),Records!$C$2:$H$6601,1,FALSE)),"",VLOOKUP(CONCATENATE($A90,"_L_",BK$1),Records!$C$2:$H$6601,4,FALSE))</f>
        <v/>
      </c>
      <c r="BK90" s="7" t="str">
        <f>IF(ISERROR(VLOOKUP(CONCATENATE($A90,"_L_",BK$1),Records!$C$2:$H$6601,1,FALSE)),"",VLOOKUP(CONCATENATE($A90,"_L_",BK$1),Records!$C$2:$H$6601,5,FALSE))</f>
        <v/>
      </c>
      <c r="BL90" s="33" t="str">
        <f>IF(ISERROR(VLOOKUP(CONCATENATE($A90,"_L_",BK$1),Records!$C$2:$H$6601,1,FALSE)),"",VLOOKUP(CONCATENATE($A90,"_L_",BK$1),Records!$C$2:$H$6601,6,FALSE))</f>
        <v/>
      </c>
      <c r="BM90" s="32" t="str">
        <f>IF(ISERROR(VLOOKUP(CONCATENATE($A90,"_L_",BN$1),Records!$C$2:$H$6601,1,FALSE)),"",VLOOKUP(CONCATENATE($A90,"_L_",BN$1),Records!$C$2:$H$6601,4,FALSE))</f>
        <v/>
      </c>
      <c r="BN90" s="7" t="str">
        <f>IF(ISERROR(VLOOKUP(CONCATENATE($A90,"_L_",BN$1),Records!$C$2:$H$6601,1,FALSE)),"",VLOOKUP(CONCATENATE($A90,"_L_",BN$1),Records!$C$2:$H$6601,5,FALSE))</f>
        <v/>
      </c>
      <c r="BO90" s="33" t="str">
        <f>IF(ISERROR(VLOOKUP(CONCATENATE($A90,"_L_",BN$1),Records!$C$2:$H$6601,1,FALSE)),"",VLOOKUP(CONCATENATE($A90,"_L_",BN$1),Records!$C$2:$H$6601,6,FALSE))</f>
        <v/>
      </c>
      <c r="BP90" s="32" t="str">
        <f>IF(ISERROR(VLOOKUP(CONCATENATE($A90,"_L_",BQ$1),Records!$C$2:$H$6601,1,FALSE)),"",VLOOKUP(CONCATENATE($A90,"_L_",BQ$1),Records!$C$2:$H$6601,4,FALSE))</f>
        <v/>
      </c>
      <c r="BQ90" s="7" t="str">
        <f>IF(ISERROR(VLOOKUP(CONCATENATE($A90,"_L_",BQ$1),Records!$C$2:$H$6601,1,FALSE)),"",VLOOKUP(CONCATENATE($A90,"_L_",BQ$1),Records!$C$2:$H$6601,5,FALSE))</f>
        <v/>
      </c>
      <c r="BR90" s="33" t="str">
        <f>IF(ISERROR(VLOOKUP(CONCATENATE($A90,"_L_",BQ$1),Records!$C$2:$H$6601,1,FALSE)),"",VLOOKUP(CONCATENATE($A90,"_L_",BQ$1),Records!$C$2:$H$6601,6,FALSE))</f>
        <v/>
      </c>
      <c r="BS90" s="32" t="str">
        <f>IF(ISERROR(VLOOKUP(CONCATENATE($A90,"_L_",BT$1),Records!$C$2:$H$6601,1,FALSE)),"",VLOOKUP(CONCATENATE($A90,"_L_",BT$1),Records!$C$2:$H$6601,4,FALSE))</f>
        <v/>
      </c>
      <c r="BT90" s="7" t="str">
        <f>IF(ISERROR(VLOOKUP(CONCATENATE($A90,"_L_",BT$1),Records!$C$2:$H$6601,1,FALSE)),"",VLOOKUP(CONCATENATE($A90,"_L_",BT$1),Records!$C$2:$H$6601,5,FALSE))</f>
        <v/>
      </c>
      <c r="BU90" s="33" t="str">
        <f>IF(ISERROR(VLOOKUP(CONCATENATE($A90,"_L_",BT$1),Records!$C$2:$H$6601,1,FALSE)),"",VLOOKUP(CONCATENATE($A90,"_L_",BT$1),Records!$C$2:$H$6601,6,FALSE))</f>
        <v/>
      </c>
      <c r="BV90" s="32" t="str">
        <f>IF(ISERROR(VLOOKUP(CONCATENATE($A90,"_L_",BW$1),Records!$C$2:$H$6601,1,FALSE)),"",VLOOKUP(CONCATENATE($A90,"_L_",BW$1),Records!$C$2:$H$6601,4,FALSE))</f>
        <v/>
      </c>
      <c r="BW90" s="7" t="str">
        <f>IF(ISERROR(VLOOKUP(CONCATENATE($A90,"_L_",BW$1),Records!$C$2:$H$6601,1,FALSE)),"",VLOOKUP(CONCATENATE($A90,"_L_",BW$1),Records!$C$2:$H$6601,5,FALSE))</f>
        <v/>
      </c>
      <c r="BX90" s="33" t="str">
        <f>IF(ISERROR(VLOOKUP(CONCATENATE($A90,"_L_",BW$1),Records!$C$2:$H$6601,1,FALSE)),"",VLOOKUP(CONCATENATE($A90,"_L_",BW$1),Records!$C$2:$H$6601,6,FALSE))</f>
        <v/>
      </c>
      <c r="BY90" s="32" t="str">
        <f>IF(ISERROR(VLOOKUP(CONCATENATE($A90,"_L_",BZ$1),Records!$C$2:$H$6601,1,FALSE)),"",VLOOKUP(CONCATENATE($A90,"_L_",BZ$1),Records!$C$2:$H$6601,4,FALSE))</f>
        <v/>
      </c>
      <c r="BZ90" s="7" t="str">
        <f>IF(ISERROR(VLOOKUP(CONCATENATE($A90,"_L_",BZ$1),Records!$C$2:$H$6601,1,FALSE)),"",VLOOKUP(CONCATENATE($A90,"_L_",BZ$1),Records!$C$2:$H$6601,5,FALSE))</f>
        <v/>
      </c>
      <c r="CA90" s="33" t="str">
        <f>IF(ISERROR(VLOOKUP(CONCATENATE($A90,"_L_",BZ$1),Records!$C$2:$H$6601,1,FALSE)),"",VLOOKUP(CONCATENATE($A90,"_L_",BZ$1),Records!$C$2:$H$6601,6,FALSE))</f>
        <v/>
      </c>
      <c r="CB90" s="32" t="str">
        <f>IF(ISERROR(VLOOKUP(CONCATENATE($A90,"_L_",CC$1),Records!$C$2:$H$6601,1,FALSE)),"",VLOOKUP(CONCATENATE($A90,"_L_",CC$1),Records!$C$2:$H$6601,4,FALSE))</f>
        <v/>
      </c>
      <c r="CC90" s="7" t="str">
        <f>IF(ISERROR(VLOOKUP(CONCATENATE($A90,"_L_",CC$1),Records!$C$2:$H$6601,1,FALSE)),"",VLOOKUP(CONCATENATE($A90,"_L_",CC$1),Records!$C$2:$H$6601,5,FALSE))</f>
        <v/>
      </c>
      <c r="CD90" s="33" t="str">
        <f>IF(ISERROR(VLOOKUP(CONCATENATE($A90,"_L_",CC$1),Records!$C$2:$H$6601,1,FALSE)),"",VLOOKUP(CONCATENATE($A90,"_L_",CC$1),Records!$C$2:$H$6601,6,FALSE))</f>
        <v/>
      </c>
      <c r="CE90" s="32" t="str">
        <f>IF(ISERROR(VLOOKUP(CONCATENATE($A90,"_L_",CF$1),Records!$C$2:$H$6601,1,FALSE)),"",VLOOKUP(CONCATENATE($A90,"_L_",CF$1),Records!$C$2:$H$6601,4,FALSE))</f>
        <v/>
      </c>
      <c r="CF90" s="7" t="str">
        <f>IF(ISERROR(VLOOKUP(CONCATENATE($A90,"_L_",CF$1),Records!$C$2:$H$6601,1,FALSE)),"",VLOOKUP(CONCATENATE($A90,"_L_",CF$1),Records!$C$2:$H$6601,5,FALSE))</f>
        <v/>
      </c>
      <c r="CG90" s="33" t="str">
        <f>IF(ISERROR(VLOOKUP(CONCATENATE($A90,"_L_",CF$1),Records!$C$2:$H$6601,1,FALSE)),"",VLOOKUP(CONCATENATE($A90,"_L_",CF$1),Records!$C$2:$H$6601,6,FALSE))</f>
        <v/>
      </c>
      <c r="CH90" s="32" t="str">
        <f>IF(ISERROR(VLOOKUP(CONCATENATE($A90,"_L_",CI$1),Records!$C$2:$H$6601,1,FALSE)),"",VLOOKUP(CONCATENATE($A90,"_L_",CI$1),Records!$C$2:$H$6601,4,FALSE))</f>
        <v/>
      </c>
      <c r="CI90" s="7" t="str">
        <f>IF(ISERROR(VLOOKUP(CONCATENATE($A90,"_L_",CI$1),Records!$C$2:$H$6601,1,FALSE)),"",VLOOKUP(CONCATENATE($A90,"_L_",CI$1),Records!$C$2:$H$6601,5,FALSE))</f>
        <v/>
      </c>
      <c r="CJ90" s="33" t="str">
        <f>IF(ISERROR(VLOOKUP(CONCATENATE($A90,"_L_",CI$1),Records!$C$2:$H$6601,1,FALSE)),"",VLOOKUP(CONCATENATE($A90,"_L_",CI$1),Records!$C$2:$H$6601,6,FALSE))</f>
        <v/>
      </c>
      <c r="CK90" s="32" t="str">
        <f>IF(ISERROR(VLOOKUP(CONCATENATE($A90,"_L_",CL$1),Records!$C$2:$H$6601,1,FALSE)),"",VLOOKUP(CONCATENATE($A90,"_L_",CL$1),Records!$C$2:$H$6601,4,FALSE))</f>
        <v/>
      </c>
      <c r="CL90" s="7" t="str">
        <f>IF(ISERROR(VLOOKUP(CONCATENATE($A90,"_L_",CL$1),Records!$C$2:$H$6601,1,FALSE)),"",VLOOKUP(CONCATENATE($A90,"_L_",CL$1),Records!$C$2:$H$6601,5,FALSE))</f>
        <v/>
      </c>
      <c r="CM90" s="33" t="str">
        <f>IF(ISERROR(VLOOKUP(CONCATENATE($A90,"_L_",CL$1),Records!$C$2:$H$6601,1,FALSE)),"",VLOOKUP(CONCATENATE($A90,"_L_",CL$1),Records!$C$2:$H$6601,6,FALSE))</f>
        <v/>
      </c>
      <c r="CN90" s="32" t="str">
        <f>IF(ISERROR(VLOOKUP(CONCATENATE($A90,"_L_",CO$1),Records!$C$2:$H$6601,1,FALSE)),"",VLOOKUP(CONCATENATE($A90,"_L_",CO$1),Records!$C$2:$H$6601,4,FALSE))</f>
        <v/>
      </c>
      <c r="CO90" s="7" t="str">
        <f>IF(ISERROR(VLOOKUP(CONCATENATE($A90,"_L_",CO$1),Records!$C$2:$H$6601,1,FALSE)),"",VLOOKUP(CONCATENATE($A90,"_L_",CO$1),Records!$C$2:$H$6601,5,FALSE))</f>
        <v/>
      </c>
      <c r="CP90" s="33" t="str">
        <f>IF(ISERROR(VLOOKUP(CONCATENATE($A90,"_L_",CO$1),Records!$C$2:$H$6601,1,FALSE)),"",VLOOKUP(CONCATENATE($A90,"_L_",CO$1),Records!$C$2:$H$6601,6,FALSE))</f>
        <v/>
      </c>
      <c r="CQ90" s="32" t="str">
        <f>IF(ISERROR(VLOOKUP(CONCATENATE($A90,"_L_",CR$1),Records!$C$2:$H$6601,1,FALSE)),"",VLOOKUP(CONCATENATE($A90,"_L_",CR$1),Records!$C$2:$H$6601,4,FALSE))</f>
        <v/>
      </c>
      <c r="CR90" s="7" t="str">
        <f>IF(ISERROR(VLOOKUP(CONCATENATE($A90,"_L_",CR$1),Records!$C$2:$H$6601,1,FALSE)),"",VLOOKUP(CONCATENATE($A90,"_L_",CR$1),Records!$C$2:$H$6601,5,FALSE))</f>
        <v/>
      </c>
      <c r="CS90" s="33" t="str">
        <f>IF(ISERROR(VLOOKUP(CONCATENATE($A90,"_L_",CR$1),Records!$C$2:$H$6601,1,FALSE)),"",VLOOKUP(CONCATENATE($A90,"_L_",CR$1),Records!$C$2:$H$6601,6,FALSE))</f>
        <v/>
      </c>
      <c r="CT90" s="32" t="str">
        <f>IF(ISERROR(VLOOKUP(CONCATENATE($A90,"_L_",CU$1),Records!$C$2:$H$6601,1,FALSE)),"",VLOOKUP(CONCATENATE($A90,"_L_",CU$1),Records!$C$2:$H$6601,4,FALSE))</f>
        <v/>
      </c>
      <c r="CU90" s="7" t="str">
        <f>IF(ISERROR(VLOOKUP(CONCATENATE($A90,"_L_",CU$1),Records!$C$2:$H$6601,1,FALSE)),"",VLOOKUP(CONCATENATE($A90,"_L_",CU$1),Records!$C$2:$H$6601,5,FALSE))</f>
        <v/>
      </c>
      <c r="CV90" s="33" t="str">
        <f>IF(ISERROR(VLOOKUP(CONCATENATE($A90,"_L_",CU$1),Records!$C$2:$H$6601,1,FALSE)),"",VLOOKUP(CONCATENATE($A90,"_L_",CU$1),Records!$C$2:$H$6601,6,FALSE))</f>
        <v/>
      </c>
      <c r="CW90" s="32" t="str">
        <f>IF(ISERROR(VLOOKUP(CONCATENATE($A90,"_L_",CX$1),Records!$C$2:$H$6601,1,FALSE)),"",VLOOKUP(CONCATENATE($A90,"_L_",CX$1),Records!$C$2:$H$6601,4,FALSE))</f>
        <v/>
      </c>
      <c r="CX90" s="7" t="str">
        <f>IF(ISERROR(VLOOKUP(CONCATENATE($A90,"_L_",CX$1),Records!$C$2:$H$6601,1,FALSE)),"",VLOOKUP(CONCATENATE($A90,"_L_",CX$1),Records!$C$2:$H$6601,5,FALSE))</f>
        <v/>
      </c>
      <c r="CY90" s="33" t="str">
        <f>IF(ISERROR(VLOOKUP(CONCATENATE($A90,"_L_",CX$1),Records!$C$2:$H$6601,1,FALSE)),"",VLOOKUP(CONCATENATE($A90,"_L_",CX$1),Records!$C$2:$H$6601,6,FALSE))</f>
        <v/>
      </c>
      <c r="CZ90" s="32" t="str">
        <f>IF(ISERROR(VLOOKUP(CONCATENATE($A90,"_L_",DA$1),Records!$C$2:$H$6601,1,FALSE)),"",VLOOKUP(CONCATENATE($A90,"_L_",DA$1),Records!$C$2:$H$6601,4,FALSE))</f>
        <v/>
      </c>
      <c r="DA90" s="7" t="str">
        <f>IF(ISERROR(VLOOKUP(CONCATENATE($A90,"_L_",DA$1),Records!$C$2:$H$6601,1,FALSE)),"",VLOOKUP(CONCATENATE($A90,"_L_",DA$1),Records!$C$2:$H$6601,5,FALSE))</f>
        <v/>
      </c>
      <c r="DB90" s="33" t="str">
        <f>IF(ISERROR(VLOOKUP(CONCATENATE($A90,"_L_",DA$1),Records!$C$2:$H$6601,1,FALSE)),"",VLOOKUP(CONCATENATE($A90,"_L_",DA$1),Records!$C$2:$H$6601,6,FALSE))</f>
        <v/>
      </c>
      <c r="DC90" s="32" t="str">
        <f>IF(ISERROR(VLOOKUP(CONCATENATE($A90,"_L_",DD$1),Records!$C$2:$H$6601,1,FALSE)),"",VLOOKUP(CONCATENATE($A90,"_L_",DD$1),Records!$C$2:$H$6601,4,FALSE))</f>
        <v/>
      </c>
      <c r="DD90" s="7" t="str">
        <f>IF(ISERROR(VLOOKUP(CONCATENATE($A90,"_L_",DD$1),Records!$C$2:$H$6601,1,FALSE)),"",VLOOKUP(CONCATENATE($A90,"_L_",DD$1),Records!$C$2:$H$6601,5,FALSE))</f>
        <v/>
      </c>
      <c r="DE90" s="33" t="str">
        <f>IF(ISERROR(VLOOKUP(CONCATENATE($A90,"_L_",DD$1),Records!$C$2:$H$6601,1,FALSE)),"",VLOOKUP(CONCATENATE($A90,"_L_",DD$1),Records!$C$2:$H$6601,6,FALSE))</f>
        <v/>
      </c>
      <c r="DF90" s="32" t="str">
        <f>IF(ISERROR(VLOOKUP(CONCATENATE($A90,"_L_",DG$1),Records!$C$2:$H$6601,1,FALSE)),"",VLOOKUP(CONCATENATE($A90,"_L_",DG$1),Records!$C$2:$H$6601,4,FALSE))</f>
        <v/>
      </c>
      <c r="DG90" s="7" t="str">
        <f>IF(ISERROR(VLOOKUP(CONCATENATE($A90,"_L_",DG$1),Records!$C$2:$H$6601,1,FALSE)),"",VLOOKUP(CONCATENATE($A90,"_L_",DG$1),Records!$C$2:$H$6601,5,FALSE))</f>
        <v/>
      </c>
      <c r="DH90" s="33" t="str">
        <f>IF(ISERROR(VLOOKUP(CONCATENATE($A90,"_L_",DG$1),Records!$C$2:$H$6601,1,FALSE)),"",VLOOKUP(CONCATENATE($A90,"_L_",DG$1),Records!$C$2:$H$6601,6,FALSE))</f>
        <v/>
      </c>
      <c r="DI90" s="32" t="str">
        <f>IF(ISERROR(VLOOKUP(CONCATENATE($A90,"_L_",DJ$1),Records!$C$2:$H$6601,1,FALSE)),"",VLOOKUP(CONCATENATE($A90,"_L_",DJ$1),Records!$C$2:$H$6601,4,FALSE))</f>
        <v/>
      </c>
      <c r="DJ90" s="7" t="str">
        <f>IF(ISERROR(VLOOKUP(CONCATENATE($A90,"_L_",DJ$1),Records!$C$2:$H$6601,1,FALSE)),"",VLOOKUP(CONCATENATE($A90,"_L_",DJ$1),Records!$C$2:$H$6601,5,FALSE))</f>
        <v/>
      </c>
      <c r="DK90" s="33" t="str">
        <f>IF(ISERROR(VLOOKUP(CONCATENATE($A90,"_L_",DJ$1),Records!$C$2:$H$6601,1,FALSE)),"",VLOOKUP(CONCATENATE($A90,"_L_",DJ$1),Records!$C$2:$H$6601,6,FALSE))</f>
        <v/>
      </c>
      <c r="DL90" s="32" t="str">
        <f>IF(ISERROR(VLOOKUP(CONCATENATE($A90,"_L_",DM$1),Records!$C$2:$H$6601,1,FALSE)),"",VLOOKUP(CONCATENATE($A90,"_L_",DM$1),Records!$C$2:$H$6601,4,FALSE))</f>
        <v/>
      </c>
      <c r="DM90" s="7" t="str">
        <f>IF(ISERROR(VLOOKUP(CONCATENATE($A90,"_L_",DM$1),Records!$C$2:$H$6601,1,FALSE)),"",VLOOKUP(CONCATENATE($A90,"_L_",DM$1),Records!$C$2:$H$6601,5,FALSE))</f>
        <v/>
      </c>
      <c r="DN90" s="33" t="str">
        <f>IF(ISERROR(VLOOKUP(CONCATENATE($A90,"_L_",DM$1),Records!$C$2:$H$6601,1,FALSE)),"",VLOOKUP(CONCATENATE($A90,"_L_",DM$1),Records!$C$2:$H$6601,6,FALSE))</f>
        <v/>
      </c>
      <c r="DO90" s="32" t="str">
        <f>IF(ISERROR(VLOOKUP(CONCATENATE($A90,"_L_",DP$1),Records!$C$2:$H$6601,1,FALSE)),"",VLOOKUP(CONCATENATE($A90,"_L_",DP$1),Records!$C$2:$H$6601,4,FALSE))</f>
        <v/>
      </c>
      <c r="DP90" s="7" t="str">
        <f>IF(ISERROR(VLOOKUP(CONCATENATE($A90,"_L_",DP$1),Records!$C$2:$H$6601,1,FALSE)),"",VLOOKUP(CONCATENATE($A90,"_L_",DP$1),Records!$C$2:$H$6601,5,FALSE))</f>
        <v/>
      </c>
      <c r="DQ90" s="33" t="str">
        <f>IF(ISERROR(VLOOKUP(CONCATENATE($A90,"_L_",DP$1),Records!$C$2:$H$6601,1,FALSE)),"",VLOOKUP(CONCATENATE($A90,"_L_",DP$1),Records!$C$2:$H$6601,6,FALSE))</f>
        <v/>
      </c>
      <c r="DR90" s="32" t="str">
        <f>IF(ISERROR(VLOOKUP(CONCATENATE($A90,"_L_",DS$1),Records!$C$2:$H$6601,1,FALSE)),"",VLOOKUP(CONCATENATE($A90,"_L_",DS$1),Records!$C$2:$H$6601,4,FALSE))</f>
        <v/>
      </c>
      <c r="DS90" s="7" t="str">
        <f>IF(ISERROR(VLOOKUP(CONCATENATE($A90,"_L_",DS$1),Records!$C$2:$H$6601,1,FALSE)),"",VLOOKUP(CONCATENATE($A90,"_L_",DS$1),Records!$C$2:$H$6601,5,FALSE))</f>
        <v/>
      </c>
      <c r="DT90" s="33" t="str">
        <f>IF(ISERROR(VLOOKUP(CONCATENATE($A90,"_L_",DS$1),Records!$C$2:$H$6601,1,FALSE)),"",VLOOKUP(CONCATENATE($A90,"_L_",DS$1),Records!$C$2:$H$6601,6,FALSE))</f>
        <v/>
      </c>
      <c r="DU90" s="32" t="str">
        <f>IF(ISERROR(VLOOKUP(CONCATENATE($A90,"_L_",DV$1),Records!$C$2:$H$6601,1,FALSE)),"",VLOOKUP(CONCATENATE($A90,"_L_",DV$1),Records!$C$2:$H$6601,4,FALSE))</f>
        <v/>
      </c>
      <c r="DV90" s="7" t="str">
        <f>IF(ISERROR(VLOOKUP(CONCATENATE($A90,"_L_",DV$1),Records!$C$2:$H$6601,1,FALSE)),"",VLOOKUP(CONCATENATE($A90,"_L_",DV$1),Records!$C$2:$H$6601,5,FALSE))</f>
        <v/>
      </c>
      <c r="DW90" s="33" t="str">
        <f>IF(ISERROR(VLOOKUP(CONCATENATE($A90,"_L_",DV$1),Records!$C$2:$H$6601,1,FALSE)),"",VLOOKUP(CONCATENATE($A90,"_L_",DV$1),Records!$C$2:$H$6601,6,FALSE))</f>
        <v/>
      </c>
      <c r="DX90" s="32" t="str">
        <f>IF(ISERROR(VLOOKUP(CONCATENATE($A90,"_L_",DY$1),Records!$C$2:$H$6601,1,FALSE)),"",VLOOKUP(CONCATENATE($A90,"_L_",DY$1),Records!$C$2:$H$6601,4,FALSE))</f>
        <v/>
      </c>
      <c r="DY90" s="7" t="str">
        <f>IF(ISERROR(VLOOKUP(CONCATENATE($A90,"_L_",DY$1),Records!$C$2:$H$6601,1,FALSE)),"",VLOOKUP(CONCATENATE($A90,"_L_",DY$1),Records!$C$2:$H$6601,5,FALSE))</f>
        <v/>
      </c>
      <c r="DZ90" s="33" t="str">
        <f>IF(ISERROR(VLOOKUP(CONCATENATE($A90,"_L_",DY$1),Records!$C$2:$H$6601,1,FALSE)),"",VLOOKUP(CONCATENATE($A90,"_L_",DY$1),Records!$C$2:$H$6601,6,FALSE))</f>
        <v/>
      </c>
      <c r="EA90" s="32" t="str">
        <f>IF(ISERROR(VLOOKUP(CONCATENATE($A90,"_L_",EB$1),Records!$C$2:$H$6601,1,FALSE)),"",VLOOKUP(CONCATENATE($A90,"_L_",EB$1),Records!$C$2:$H$6601,4,FALSE))</f>
        <v/>
      </c>
      <c r="EB90" s="7" t="str">
        <f>IF(ISERROR(VLOOKUP(CONCATENATE($A90,"_L_",EB$1),Records!$C$2:$H$6601,1,FALSE)),"",VLOOKUP(CONCATENATE($A90,"_L_",EB$1),Records!$C$2:$H$6601,5,FALSE))</f>
        <v/>
      </c>
      <c r="EC90" s="33" t="str">
        <f>IF(ISERROR(VLOOKUP(CONCATENATE($A90,"_L_",EB$1),Records!$C$2:$H$6601,1,FALSE)),"",VLOOKUP(CONCATENATE($A90,"_L_",EB$1),Records!$C$2:$H$6601,6,FALSE))</f>
        <v/>
      </c>
    </row>
    <row r="91" spans="1:133" ht="15.75" x14ac:dyDescent="0.25">
      <c r="A91" s="11">
        <v>42273</v>
      </c>
      <c r="B91" s="17" t="s">
        <v>70</v>
      </c>
      <c r="C91" s="15">
        <f t="shared" si="3"/>
        <v>13</v>
      </c>
      <c r="D91" s="25" t="s">
        <v>64</v>
      </c>
      <c r="E91" s="8" t="s">
        <v>71</v>
      </c>
      <c r="F91" s="62">
        <f t="shared" si="2"/>
        <v>15</v>
      </c>
      <c r="G91" s="62">
        <f>HomeCalc!F91</f>
        <v>14</v>
      </c>
      <c r="H91" s="32" t="str">
        <f>IF(ISERROR(VLOOKUP(CONCATENATE($A91,"_L_",I$1),Records!$C$2:$H$6601,1,FALSE)),"",VLOOKUP(CONCATENATE($A91,"_L_",I$1),Records!$C$2:$H$6601,4,FALSE))</f>
        <v/>
      </c>
      <c r="I91" s="7" t="str">
        <f>IF(ISERROR(VLOOKUP(CONCATENATE($A91,"_L_",I$1),Records!$C$2:$H$6601,1,FALSE)),"",VLOOKUP(CONCATENATE($A91,"_L_",I$1),Records!$C$2:$H$6601,5,FALSE))</f>
        <v/>
      </c>
      <c r="J91" s="33" t="str">
        <f>IF(ISERROR(VLOOKUP(CONCATENATE($A91,"_L_",I$1),Records!$C$2:$H$6601,1,FALSE)),"",VLOOKUP(CONCATENATE($A91,"_L_",I$1),Records!$C$2:$H$6601,6,FALSE))</f>
        <v/>
      </c>
      <c r="K91" s="32" t="str">
        <f>IF(ISERROR(VLOOKUP(CONCATENATE($A91,"_L_",L$1),Records!$C$2:$H$6601,1,FALSE)),"",VLOOKUP(CONCATENATE($A91,"_L_",L$1),Records!$C$2:$H$6601,4,FALSE))</f>
        <v/>
      </c>
      <c r="L91" s="7" t="str">
        <f>IF(ISERROR(VLOOKUP(CONCATENATE($A91,"_L_",L$1),Records!$C$2:$H$6601,1,FALSE)),"",VLOOKUP(CONCATENATE($A91,"_L_",L$1),Records!$C$2:$H$6601,5,FALSE))</f>
        <v/>
      </c>
      <c r="M91" s="33" t="str">
        <f>IF(ISERROR(VLOOKUP(CONCATENATE($A91,"_L_",L$1),Records!$C$2:$H$6601,1,FALSE)),"",VLOOKUP(CONCATENATE($A91,"_L_",L$1),Records!$C$2:$H$6601,6,FALSE))</f>
        <v/>
      </c>
      <c r="N91" s="32" t="str">
        <f>IF(ISERROR(VLOOKUP(CONCATENATE($A91,"_L_",O$1),Records!$C$2:$H$6601,1,FALSE)),"",VLOOKUP(CONCATENATE($A91,"_L_",O$1),Records!$C$2:$H$6601,4,FALSE))</f>
        <v/>
      </c>
      <c r="O91" s="7" t="str">
        <f>IF(ISERROR(VLOOKUP(CONCATENATE($A91,"_L_",O$1),Records!$C$2:$H$6601,1,FALSE)),"",VLOOKUP(CONCATENATE($A91,"_L_",O$1),Records!$C$2:$H$6601,5,FALSE))</f>
        <v/>
      </c>
      <c r="P91" s="33" t="str">
        <f>IF(ISERROR(VLOOKUP(CONCATENATE($A91,"_L_",O$1),Records!$C$2:$H$6601,1,FALSE)),"",VLOOKUP(CONCATENATE($A91,"_L_",O$1),Records!$C$2:$H$6601,6,FALSE))</f>
        <v/>
      </c>
      <c r="Q91" s="32">
        <f>IF(ISERROR(VLOOKUP(CONCATENATE($A91,"_L_",R$1),Records!$C$2:$H$6601,1,FALSE)),"",VLOOKUP(CONCATENATE($A91,"_L_",R$1),Records!$C$2:$H$6601,4,FALSE))</f>
        <v>0.52083333333333337</v>
      </c>
      <c r="R91" s="7" t="str">
        <f>IF(ISERROR(VLOOKUP(CONCATENATE($A91,"_L_",R$1),Records!$C$2:$H$6601,1,FALSE)),"",VLOOKUP(CONCATENATE($A91,"_L_",R$1),Records!$C$2:$H$6601,5,FALSE))</f>
        <v>U7 BLACKs</v>
      </c>
      <c r="S91" s="33" t="str">
        <f>IF(ISERROR(VLOOKUP(CONCATENATE($A91,"_L_",R$1),Records!$C$2:$H$6601,1,FALSE)),"",VLOOKUP(CONCATENATE($A91,"_L_",R$1),Records!$C$2:$H$6601,6,FALSE))</f>
        <v>HARZÉ</v>
      </c>
      <c r="T91" s="32">
        <f>IF(ISERROR(VLOOKUP(CONCATENATE($A91,"_L_",U$1),Records!$C$2:$H$6601,1,FALSE)),"",VLOOKUP(CONCATENATE($A91,"_L_",U$1),Records!$C$2:$H$6601,4,FALSE))</f>
        <v>0.52083333333333337</v>
      </c>
      <c r="U91" s="7" t="str">
        <f>IF(ISERROR(VLOOKUP(CONCATENATE($A91,"_L_",U$1),Records!$C$2:$H$6601,1,FALSE)),"",VLOOKUP(CONCATENATE($A91,"_L_",U$1),Records!$C$2:$H$6601,5,FALSE))</f>
        <v>U7 REDs</v>
      </c>
      <c r="V91" s="33" t="str">
        <f>IF(ISERROR(VLOOKUP(CONCATENATE($A91,"_L_",U$1),Records!$C$2:$H$6601,1,FALSE)),"",VLOOKUP(CONCATENATE($A91,"_L_",U$1),Records!$C$2:$H$6601,6,FALSE))</f>
        <v>NANDRIN</v>
      </c>
      <c r="W91" s="32" t="str">
        <f>IF(ISERROR(VLOOKUP(CONCATENATE($A91,"_L_",X$1),Records!$C$2:$H$6601,1,FALSE)),"",VLOOKUP(CONCATENATE($A91,"_L_",X$1),Records!$C$2:$H$6601,4,FALSE))</f>
        <v/>
      </c>
      <c r="X91" s="7" t="str">
        <f>IF(ISERROR(VLOOKUP(CONCATENATE($A91,"_L_",X$1),Records!$C$2:$H$6601,1,FALSE)),"",VLOOKUP(CONCATENATE($A91,"_L_",X$1),Records!$C$2:$H$6601,5,FALSE))</f>
        <v/>
      </c>
      <c r="Y91" s="33" t="str">
        <f>IF(ISERROR(VLOOKUP(CONCATENATE($A91,"_L_",X$1),Records!$C$2:$H$6601,1,FALSE)),"",VLOOKUP(CONCATENATE($A91,"_L_",X$1),Records!$C$2:$H$6601,6,FALSE))</f>
        <v/>
      </c>
      <c r="Z91" s="32">
        <f>IF(ISERROR(VLOOKUP(CONCATENATE($A91,"_L_",AA$1),Records!$C$2:$H$6601,1,FALSE)),"",VLOOKUP(CONCATENATE($A91,"_L_",AA$1),Records!$C$2:$H$6601,4,FALSE))</f>
        <v>0.52083333333333337</v>
      </c>
      <c r="AA91" s="7" t="str">
        <f>IF(ISERROR(VLOOKUP(CONCATENATE($A91,"_L_",AA$1),Records!$C$2:$H$6601,1,FALSE)),"",VLOOKUP(CONCATENATE($A91,"_L_",AA$1),Records!$C$2:$H$6601,5,FALSE))</f>
        <v>U8 BLACKs</v>
      </c>
      <c r="AB91" s="33" t="str">
        <f>IF(ISERROR(VLOOKUP(CONCATENATE($A91,"_L_",AA$1),Records!$C$2:$H$6601,1,FALSE)),"",VLOOKUP(CONCATENATE($A91,"_L_",AA$1),Records!$C$2:$H$6601,6,FALSE))</f>
        <v>ENTITÉ ENGIS</v>
      </c>
      <c r="AC91" s="32">
        <f>IF(ISERROR(VLOOKUP(CONCATENATE($A91,"_L_",AD$1),Records!$C$2:$H$6601,1,FALSE)),"",VLOOKUP(CONCATENATE($A91,"_L_",AD$1),Records!$C$2:$H$6601,4,FALSE))</f>
        <v>0.52083333333333337</v>
      </c>
      <c r="AD91" s="7" t="str">
        <f>IF(ISERROR(VLOOKUP(CONCATENATE($A91,"_L_",AD$1),Records!$C$2:$H$6601,1,FALSE)),"",VLOOKUP(CONCATENATE($A91,"_L_",AD$1),Records!$C$2:$H$6601,5,FALSE))</f>
        <v>U8 REDs</v>
      </c>
      <c r="AE91" s="33" t="str">
        <f>IF(ISERROR(VLOOKUP(CONCATENATE($A91,"_L_",AD$1),Records!$C$2:$H$6601,1,FALSE)),"",VLOOKUP(CONCATENATE($A91,"_L_",AD$1),Records!$C$2:$H$6601,6,FALSE))</f>
        <v>AYWAILLE</v>
      </c>
      <c r="AF91" s="32" t="str">
        <f>IF(ISERROR(VLOOKUP(CONCATENATE($A91,"_L_",AG$1),Records!$C$2:$H$6601,1,FALSE)),"",VLOOKUP(CONCATENATE($A91,"_L_",AG$1),Records!$C$2:$H$6601,4,FALSE))</f>
        <v/>
      </c>
      <c r="AG91" s="7" t="str">
        <f>IF(ISERROR(VLOOKUP(CONCATENATE($A91,"_L_",AG$1),Records!$C$2:$H$6601,1,FALSE)),"",VLOOKUP(CONCATENATE($A91,"_L_",AG$1),Records!$C$2:$H$6601,5,FALSE))</f>
        <v/>
      </c>
      <c r="AH91" s="33" t="str">
        <f>IF(ISERROR(VLOOKUP(CONCATENATE($A91,"_L_",AG$1),Records!$C$2:$H$6601,1,FALSE)),"",VLOOKUP(CONCATENATE($A91,"_L_",AG$1),Records!$C$2:$H$6601,6,FALSE))</f>
        <v/>
      </c>
      <c r="AI91" s="32">
        <f>IF(ISERROR(VLOOKUP(CONCATENATE($A91,"_L_",AJ$1),Records!$C$2:$H$6601,1,FALSE)),"",VLOOKUP(CONCATENATE($A91,"_L_",AJ$1),Records!$C$2:$H$6601,4,FALSE))</f>
        <v>0.52083333333333337</v>
      </c>
      <c r="AJ91" s="7" t="str">
        <f>IF(ISERROR(VLOOKUP(CONCATENATE($A91,"_L_",AJ$1),Records!$C$2:$H$6601,1,FALSE)),"",VLOOKUP(CONCATENATE($A91,"_L_",AJ$1),Records!$C$2:$H$6601,5,FALSE))</f>
        <v>U9 BLACKs</v>
      </c>
      <c r="AK91" s="33" t="str">
        <f>IF(ISERROR(VLOOKUP(CONCATENATE($A91,"_L_",AJ$1),Records!$C$2:$H$6601,1,FALSE)),"",VLOOKUP(CONCATENATE($A91,"_L_",AJ$1),Records!$C$2:$H$6601,6,FALSE))</f>
        <v>STRÉE</v>
      </c>
      <c r="AL91" s="32">
        <f>IF(ISERROR(VLOOKUP(CONCATENATE($A91,"_L_",AM$1),Records!$C$2:$H$6601,1,FALSE)),"",VLOOKUP(CONCATENATE($A91,"_L_",AM$1),Records!$C$2:$H$6601,4,FALSE))</f>
        <v>0.45833333333333331</v>
      </c>
      <c r="AM91" s="7" t="str">
        <f>IF(ISERROR(VLOOKUP(CONCATENATE($A91,"_L_",AM$1),Records!$C$2:$H$6601,1,FALSE)),"",VLOOKUP(CONCATENATE($A91,"_L_",AM$1),Records!$C$2:$H$6601,5,FALSE))</f>
        <v>U9 REDs</v>
      </c>
      <c r="AN91" s="33" t="str">
        <f>IF(ISERROR(VLOOKUP(CONCATENATE($A91,"_L_",AM$1),Records!$C$2:$H$6601,1,FALSE)),"",VLOOKUP(CONCATENATE($A91,"_L_",AM$1),Records!$C$2:$H$6601,6,FALSE))</f>
        <v>HANNUT</v>
      </c>
      <c r="AO91" s="32" t="str">
        <f>IF(ISERROR(VLOOKUP(CONCATENATE($A91,"_L_",AP$1),Records!$C$2:$H$6601,1,FALSE)),"",VLOOKUP(CONCATENATE($A91,"_L_",AP$1),Records!$C$2:$H$6601,4,FALSE))</f>
        <v/>
      </c>
      <c r="AP91" s="7" t="str">
        <f>IF(ISERROR(VLOOKUP(CONCATENATE($A91,"_L_",AP$1),Records!$C$2:$H$6601,1,FALSE)),"",VLOOKUP(CONCATENATE($A91,"_L_",AP$1),Records!$C$2:$H$6601,5,FALSE))</f>
        <v/>
      </c>
      <c r="AQ91" s="33" t="str">
        <f>IF(ISERROR(VLOOKUP(CONCATENATE($A91,"_L_",AP$1),Records!$C$2:$H$6601,1,FALSE)),"",VLOOKUP(CONCATENATE($A91,"_L_",AP$1),Records!$C$2:$H$6601,6,FALSE))</f>
        <v/>
      </c>
      <c r="AR91" s="32">
        <f>IF(ISERROR(VLOOKUP(CONCATENATE($A91,"_L_",AS$1),Records!$C$2:$H$6601,1,FALSE)),"",VLOOKUP(CONCATENATE($A91,"_L_",AS$1),Records!$C$2:$H$6601,4,FALSE))</f>
        <v>0.45833333333333331</v>
      </c>
      <c r="AS91" s="7" t="str">
        <f>IF(ISERROR(VLOOKUP(CONCATENATE($A91,"_L_",AS$1),Records!$C$2:$H$6601,1,FALSE)),"",VLOOKUP(CONCATENATE($A91,"_L_",AS$1),Records!$C$2:$H$6601,5,FALSE))</f>
        <v>U10 BLACKs</v>
      </c>
      <c r="AT91" s="33" t="str">
        <f>IF(ISERROR(VLOOKUP(CONCATENATE($A91,"_L_",AS$1),Records!$C$2:$H$6601,1,FALSE)),"",VLOOKUP(CONCATENATE($A91,"_L_",AS$1),Records!$C$2:$H$6601,6,FALSE))</f>
        <v>ANS MONTEGNÉE</v>
      </c>
      <c r="AU91" s="32" t="str">
        <f>IF(ISERROR(VLOOKUP(CONCATENATE($A91,"_L_",AV$1),Records!$C$2:$H$6601,1,FALSE)),"",VLOOKUP(CONCATENATE($A91,"_L_",AV$1),Records!$C$2:$H$6601,4,FALSE))</f>
        <v/>
      </c>
      <c r="AV91" s="7" t="str">
        <f>IF(ISERROR(VLOOKUP(CONCATENATE($A91,"_L_",AV$1),Records!$C$2:$H$6601,1,FALSE)),"",VLOOKUP(CONCATENATE($A91,"_L_",AV$1),Records!$C$2:$H$6601,5,FALSE))</f>
        <v/>
      </c>
      <c r="AW91" s="33" t="str">
        <f>IF(ISERROR(VLOOKUP(CONCATENATE($A91,"_L_",AV$1),Records!$C$2:$H$6601,1,FALSE)),"",VLOOKUP(CONCATENATE($A91,"_L_",AV$1),Records!$C$2:$H$6601,6,FALSE))</f>
        <v/>
      </c>
      <c r="AX91" s="32" t="str">
        <f>IF(ISERROR(VLOOKUP(CONCATENATE($A91,"_L_",AY$1),Records!$C$2:$H$6601,1,FALSE)),"",VLOOKUP(CONCATENATE($A91,"_L_",AY$1),Records!$C$2:$H$6601,4,FALSE))</f>
        <v/>
      </c>
      <c r="AY91" s="7" t="str">
        <f>IF(ISERROR(VLOOKUP(CONCATENATE($A91,"_L_",AY$1),Records!$C$2:$H$6601,1,FALSE)),"",VLOOKUP(CONCATENATE($A91,"_L_",AY$1),Records!$C$2:$H$6601,5,FALSE))</f>
        <v/>
      </c>
      <c r="AZ91" s="33" t="str">
        <f>IF(ISERROR(VLOOKUP(CONCATENATE($A91,"_L_",AY$1),Records!$C$2:$H$6601,1,FALSE)),"",VLOOKUP(CONCATENATE($A91,"_L_",AY$1),Records!$C$2:$H$6601,6,FALSE))</f>
        <v/>
      </c>
      <c r="BA91" s="32">
        <f>IF(ISERROR(VLOOKUP(CONCATENATE($A91,"_L_",BB$1),Records!$C$2:$H$6601,1,FALSE)),"",VLOOKUP(CONCATENATE($A91,"_L_",BB$1),Records!$C$2:$H$6601,4,FALSE))</f>
        <v>0.45833333333333331</v>
      </c>
      <c r="BB91" s="7" t="str">
        <f>IF(ISERROR(VLOOKUP(CONCATENATE($A91,"_L_",BB$1),Records!$C$2:$H$6601,1,FALSE)),"",VLOOKUP(CONCATENATE($A91,"_L_",BB$1),Records!$C$2:$H$6601,5,FALSE))</f>
        <v>U11 BLACKs</v>
      </c>
      <c r="BC91" s="33" t="str">
        <f>IF(ISERROR(VLOOKUP(CONCATENATE($A91,"_L_",BB$1),Records!$C$2:$H$6601,1,FALSE)),"",VLOOKUP(CONCATENATE($A91,"_L_",BB$1),Records!$C$2:$H$6601,6,FALSE))</f>
        <v>TILFF</v>
      </c>
      <c r="BD91" s="32">
        <f>IF(ISERROR(VLOOKUP(CONCATENATE($A91,"_L_",BE$1),Records!$C$2:$H$6601,1,FALSE)),"",VLOOKUP(CONCATENATE($A91,"_L_",BE$1),Records!$C$2:$H$6601,4,FALSE))</f>
        <v>0.45833333333333331</v>
      </c>
      <c r="BE91" s="7" t="str">
        <f>IF(ISERROR(VLOOKUP(CONCATENATE($A91,"_L_",BE$1),Records!$C$2:$H$6601,1,FALSE)),"",VLOOKUP(CONCATENATE($A91,"_L_",BE$1),Records!$C$2:$H$6601,5,FALSE))</f>
        <v>U11 REDs</v>
      </c>
      <c r="BF91" s="33" t="str">
        <f>IF(ISERROR(VLOOKUP(CONCATENATE($A91,"_L_",BE$1),Records!$C$2:$H$6601,1,FALSE)),"",VLOOKUP(CONCATENATE($A91,"_L_",BE$1),Records!$C$2:$H$6601,6,FALSE))</f>
        <v>ANTHISNES</v>
      </c>
      <c r="BG91" s="32" t="str">
        <f>IF(ISERROR(VLOOKUP(CONCATENATE($A91,"_L_",BH$1),Records!$C$2:$H$6601,1,FALSE)),"",VLOOKUP(CONCATENATE($A91,"_L_",BH$1),Records!$C$2:$H$6601,4,FALSE))</f>
        <v/>
      </c>
      <c r="BH91" s="7" t="str">
        <f>IF(ISERROR(VLOOKUP(CONCATENATE($A91,"_L_",BH$1),Records!$C$2:$H$6601,1,FALSE)),"",VLOOKUP(CONCATENATE($A91,"_L_",BH$1),Records!$C$2:$H$6601,5,FALSE))</f>
        <v/>
      </c>
      <c r="BI91" s="33" t="str">
        <f>IF(ISERROR(VLOOKUP(CONCATENATE($A91,"_L_",BH$1),Records!$C$2:$H$6601,1,FALSE)),"",VLOOKUP(CONCATENATE($A91,"_L_",BH$1),Records!$C$2:$H$6601,6,FALSE))</f>
        <v/>
      </c>
      <c r="BJ91" s="32">
        <f>IF(ISERROR(VLOOKUP(CONCATENATE($A91,"_L_",BK$1),Records!$C$2:$H$6601,1,FALSE)),"",VLOOKUP(CONCATENATE($A91,"_L_",BK$1),Records!$C$2:$H$6601,4,FALSE))</f>
        <v>0.39583333333333331</v>
      </c>
      <c r="BK91" s="7" t="str">
        <f>IF(ISERROR(VLOOKUP(CONCATENATE($A91,"_L_",BK$1),Records!$C$2:$H$6601,1,FALSE)),"",VLOOKUP(CONCATENATE($A91,"_L_",BK$1),Records!$C$2:$H$6601,5,FALSE))</f>
        <v>U12 BLACKs</v>
      </c>
      <c r="BL91" s="33" t="str">
        <f>IF(ISERROR(VLOOKUP(CONCATENATE($A91,"_L_",BK$1),Records!$C$2:$H$6601,1,FALSE)),"",VLOOKUP(CONCATENATE($A91,"_L_",BK$1),Records!$C$2:$H$6601,6,FALSE))</f>
        <v>VAUX BORSET</v>
      </c>
      <c r="BM91" s="32">
        <f>IF(ISERROR(VLOOKUP(CONCATENATE($A91,"_L_",BN$1),Records!$C$2:$H$6601,1,FALSE)),"",VLOOKUP(CONCATENATE($A91,"_L_",BN$1),Records!$C$2:$H$6601,4,FALSE))</f>
        <v>0.39583333333333331</v>
      </c>
      <c r="BN91" s="7" t="str">
        <f>IF(ISERROR(VLOOKUP(CONCATENATE($A91,"_L_",BN$1),Records!$C$2:$H$6601,1,FALSE)),"",VLOOKUP(CONCATENATE($A91,"_L_",BN$1),Records!$C$2:$H$6601,5,FALSE))</f>
        <v>U12 REDs</v>
      </c>
      <c r="BO91" s="33" t="str">
        <f>IF(ISERROR(VLOOKUP(CONCATENATE($A91,"_L_",BN$1),Records!$C$2:$H$6601,1,FALSE)),"",VLOOKUP(CONCATENATE($A91,"_L_",BN$1),Records!$C$2:$H$6601,6,FALSE))</f>
        <v>WAREMME</v>
      </c>
      <c r="BP91" s="32" t="str">
        <f>IF(ISERROR(VLOOKUP(CONCATENATE($A91,"_L_",BQ$1),Records!$C$2:$H$6601,1,FALSE)),"",VLOOKUP(CONCATENATE($A91,"_L_",BQ$1),Records!$C$2:$H$6601,4,FALSE))</f>
        <v/>
      </c>
      <c r="BQ91" s="7" t="str">
        <f>IF(ISERROR(VLOOKUP(CONCATENATE($A91,"_L_",BQ$1),Records!$C$2:$H$6601,1,FALSE)),"",VLOOKUP(CONCATENATE($A91,"_L_",BQ$1),Records!$C$2:$H$6601,5,FALSE))</f>
        <v/>
      </c>
      <c r="BR91" s="33" t="str">
        <f>IF(ISERROR(VLOOKUP(CONCATENATE($A91,"_L_",BQ$1),Records!$C$2:$H$6601,1,FALSE)),"",VLOOKUP(CONCATENATE($A91,"_L_",BQ$1),Records!$C$2:$H$6601,6,FALSE))</f>
        <v/>
      </c>
      <c r="BS91" s="32">
        <f>IF(ISERROR(VLOOKUP(CONCATENATE($A91,"_L_",BT$1),Records!$C$2:$H$6601,1,FALSE)),"",VLOOKUP(CONCATENATE($A91,"_L_",BT$1),Records!$C$2:$H$6601,4,FALSE))</f>
        <v>0.39583333333333331</v>
      </c>
      <c r="BT91" s="7" t="str">
        <f>IF(ISERROR(VLOOKUP(CONCATENATE($A91,"_L_",BT$1),Records!$C$2:$H$6601,1,FALSE)),"",VLOOKUP(CONCATENATE($A91,"_L_",BT$1),Records!$C$2:$H$6601,5,FALSE))</f>
        <v>U13 BLACKs</v>
      </c>
      <c r="BU91" s="33" t="str">
        <f>IF(ISERROR(VLOOKUP(CONCATENATE($A91,"_L_",BT$1),Records!$C$2:$H$6601,1,FALSE)),"",VLOOKUP(CONCATENATE($A91,"_L_",BT$1),Records!$C$2:$H$6601,6,FALSE))</f>
        <v>WAREMME B</v>
      </c>
      <c r="BV91" s="32" t="str">
        <f>IF(ISERROR(VLOOKUP(CONCATENATE($A91,"_L_",BW$1),Records!$C$2:$H$6601,1,FALSE)),"",VLOOKUP(CONCATENATE($A91,"_L_",BW$1),Records!$C$2:$H$6601,4,FALSE))</f>
        <v/>
      </c>
      <c r="BW91" s="7" t="str">
        <f>IF(ISERROR(VLOOKUP(CONCATENATE($A91,"_L_",BW$1),Records!$C$2:$H$6601,1,FALSE)),"",VLOOKUP(CONCATENATE($A91,"_L_",BW$1),Records!$C$2:$H$6601,5,FALSE))</f>
        <v/>
      </c>
      <c r="BX91" s="33" t="str">
        <f>IF(ISERROR(VLOOKUP(CONCATENATE($A91,"_L_",BW$1),Records!$C$2:$H$6601,1,FALSE)),"",VLOOKUP(CONCATENATE($A91,"_L_",BW$1),Records!$C$2:$H$6601,6,FALSE))</f>
        <v/>
      </c>
      <c r="BY91" s="32" t="str">
        <f>IF(ISERROR(VLOOKUP(CONCATENATE($A91,"_L_",BZ$1),Records!$C$2:$H$6601,1,FALSE)),"",VLOOKUP(CONCATENATE($A91,"_L_",BZ$1),Records!$C$2:$H$6601,4,FALSE))</f>
        <v/>
      </c>
      <c r="BZ91" s="7" t="str">
        <f>IF(ISERROR(VLOOKUP(CONCATENATE($A91,"_L_",BZ$1),Records!$C$2:$H$6601,1,FALSE)),"",VLOOKUP(CONCATENATE($A91,"_L_",BZ$1),Records!$C$2:$H$6601,5,FALSE))</f>
        <v/>
      </c>
      <c r="CA91" s="33" t="str">
        <f>IF(ISERROR(VLOOKUP(CONCATENATE($A91,"_L_",BZ$1),Records!$C$2:$H$6601,1,FALSE)),"",VLOOKUP(CONCATENATE($A91,"_L_",BZ$1),Records!$C$2:$H$6601,6,FALSE))</f>
        <v/>
      </c>
      <c r="CB91" s="32">
        <f>IF(ISERROR(VLOOKUP(CONCATENATE($A91,"_L_",CC$1),Records!$C$2:$H$6601,1,FALSE)),"",VLOOKUP(CONCATENATE($A91,"_L_",CC$1),Records!$C$2:$H$6601,4,FALSE))</f>
        <v>0.58333333333333337</v>
      </c>
      <c r="CC91" s="7" t="str">
        <f>IF(ISERROR(VLOOKUP(CONCATENATE($A91,"_L_",CC$1),Records!$C$2:$H$6601,1,FALSE)),"",VLOOKUP(CONCATENATE($A91,"_L_",CC$1),Records!$C$2:$H$6601,5,FALSE))</f>
        <v>WAREMME</v>
      </c>
      <c r="CD91" s="33" t="str">
        <f>IF(ISERROR(VLOOKUP(CONCATENATE($A91,"_L_",CC$1),Records!$C$2:$H$6601,1,FALSE)),"",VLOOKUP(CONCATENATE($A91,"_L_",CC$1),Records!$C$2:$H$6601,6,FALSE))</f>
        <v>U14 BLACKs</v>
      </c>
      <c r="CE91" s="32" t="str">
        <f>IF(ISERROR(VLOOKUP(CONCATENATE($A91,"_L_",CF$1),Records!$C$2:$H$6601,1,FALSE)),"",VLOOKUP(CONCATENATE($A91,"_L_",CF$1),Records!$C$2:$H$6601,4,FALSE))</f>
        <v/>
      </c>
      <c r="CF91" s="7" t="str">
        <f>IF(ISERROR(VLOOKUP(CONCATENATE($A91,"_L_",CF$1),Records!$C$2:$H$6601,1,FALSE)),"",VLOOKUP(CONCATENATE($A91,"_L_",CF$1),Records!$C$2:$H$6601,5,FALSE))</f>
        <v/>
      </c>
      <c r="CG91" s="33" t="str">
        <f>IF(ISERROR(VLOOKUP(CONCATENATE($A91,"_L_",CF$1),Records!$C$2:$H$6601,1,FALSE)),"",VLOOKUP(CONCATENATE($A91,"_L_",CF$1),Records!$C$2:$H$6601,6,FALSE))</f>
        <v/>
      </c>
      <c r="CH91" s="32">
        <f>IF(ISERROR(VLOOKUP(CONCATENATE($A91,"_L_",CI$1),Records!$C$2:$H$6601,1,FALSE)),"",VLOOKUP(CONCATENATE($A91,"_L_",CI$1),Records!$C$2:$H$6601,4,FALSE))</f>
        <v>0.58333333333333337</v>
      </c>
      <c r="CI91" s="7" t="str">
        <f>IF(ISERROR(VLOOKUP(CONCATENATE($A91,"_L_",CI$1),Records!$C$2:$H$6601,1,FALSE)),"",VLOOKUP(CONCATENATE($A91,"_L_",CI$1),Records!$C$2:$H$6601,5,FALSE))</f>
        <v>U15 BLACKs</v>
      </c>
      <c r="CJ91" s="33" t="str">
        <f>IF(ISERROR(VLOOKUP(CONCATENATE($A91,"_L_",CI$1),Records!$C$2:$H$6601,1,FALSE)),"",VLOOKUP(CONCATENATE($A91,"_L_",CI$1),Records!$C$2:$H$6601,6,FALSE))</f>
        <v>HAMOIR</v>
      </c>
      <c r="CK91" s="32" t="str">
        <f>IF(ISERROR(VLOOKUP(CONCATENATE($A91,"_L_",CL$1),Records!$C$2:$H$6601,1,FALSE)),"",VLOOKUP(CONCATENATE($A91,"_L_",CL$1),Records!$C$2:$H$6601,4,FALSE))</f>
        <v/>
      </c>
      <c r="CL91" s="7" t="str">
        <f>IF(ISERROR(VLOOKUP(CONCATENATE($A91,"_L_",CL$1),Records!$C$2:$H$6601,1,FALSE)),"",VLOOKUP(CONCATENATE($A91,"_L_",CL$1),Records!$C$2:$H$6601,5,FALSE))</f>
        <v/>
      </c>
      <c r="CM91" s="33" t="str">
        <f>IF(ISERROR(VLOOKUP(CONCATENATE($A91,"_L_",CL$1),Records!$C$2:$H$6601,1,FALSE)),"",VLOOKUP(CONCATENATE($A91,"_L_",CL$1),Records!$C$2:$H$6601,6,FALSE))</f>
        <v/>
      </c>
      <c r="CN91" s="32" t="str">
        <f>IF(ISERROR(VLOOKUP(CONCATENATE($A91,"_L_",CO$1),Records!$C$2:$H$6601,1,FALSE)),"",VLOOKUP(CONCATENATE($A91,"_L_",CO$1),Records!$C$2:$H$6601,4,FALSE))</f>
        <v/>
      </c>
      <c r="CO91" s="7" t="str">
        <f>IF(ISERROR(VLOOKUP(CONCATENATE($A91,"_L_",CO$1),Records!$C$2:$H$6601,1,FALSE)),"",VLOOKUP(CONCATENATE($A91,"_L_",CO$1),Records!$C$2:$H$6601,5,FALSE))</f>
        <v/>
      </c>
      <c r="CP91" s="33" t="str">
        <f>IF(ISERROR(VLOOKUP(CONCATENATE($A91,"_L_",CO$1),Records!$C$2:$H$6601,1,FALSE)),"",VLOOKUP(CONCATENATE($A91,"_L_",CO$1),Records!$C$2:$H$6601,6,FALSE))</f>
        <v/>
      </c>
      <c r="CQ91" s="32" t="str">
        <f>IF(ISERROR(VLOOKUP(CONCATENATE($A91,"_L_",CR$1),Records!$C$2:$H$6601,1,FALSE)),"",VLOOKUP(CONCATENATE($A91,"_L_",CR$1),Records!$C$2:$H$6601,4,FALSE))</f>
        <v/>
      </c>
      <c r="CR91" s="7" t="str">
        <f>IF(ISERROR(VLOOKUP(CONCATENATE($A91,"_L_",CR$1),Records!$C$2:$H$6601,1,FALSE)),"",VLOOKUP(CONCATENATE($A91,"_L_",CR$1),Records!$C$2:$H$6601,5,FALSE))</f>
        <v/>
      </c>
      <c r="CS91" s="33" t="str">
        <f>IF(ISERROR(VLOOKUP(CONCATENATE($A91,"_L_",CR$1),Records!$C$2:$H$6601,1,FALSE)),"",VLOOKUP(CONCATENATE($A91,"_L_",CR$1),Records!$C$2:$H$6601,6,FALSE))</f>
        <v/>
      </c>
      <c r="CT91" s="32" t="str">
        <f>IF(ISERROR(VLOOKUP(CONCATENATE($A91,"_L_",CU$1),Records!$C$2:$H$6601,1,FALSE)),"",VLOOKUP(CONCATENATE($A91,"_L_",CU$1),Records!$C$2:$H$6601,4,FALSE))</f>
        <v/>
      </c>
      <c r="CU91" s="7" t="str">
        <f>IF(ISERROR(VLOOKUP(CONCATENATE($A91,"_L_",CU$1),Records!$C$2:$H$6601,1,FALSE)),"",VLOOKUP(CONCATENATE($A91,"_L_",CU$1),Records!$C$2:$H$6601,5,FALSE))</f>
        <v/>
      </c>
      <c r="CV91" s="33" t="str">
        <f>IF(ISERROR(VLOOKUP(CONCATENATE($A91,"_L_",CU$1),Records!$C$2:$H$6601,1,FALSE)),"",VLOOKUP(CONCATENATE($A91,"_L_",CU$1),Records!$C$2:$H$6601,6,FALSE))</f>
        <v/>
      </c>
      <c r="CW91" s="32" t="str">
        <f>IF(ISERROR(VLOOKUP(CONCATENATE($A91,"_L_",CX$1),Records!$C$2:$H$6601,1,FALSE)),"",VLOOKUP(CONCATENATE($A91,"_L_",CX$1),Records!$C$2:$H$6601,4,FALSE))</f>
        <v/>
      </c>
      <c r="CX91" s="7" t="str">
        <f>IF(ISERROR(VLOOKUP(CONCATENATE($A91,"_L_",CX$1),Records!$C$2:$H$6601,1,FALSE)),"",VLOOKUP(CONCATENATE($A91,"_L_",CX$1),Records!$C$2:$H$6601,5,FALSE))</f>
        <v/>
      </c>
      <c r="CY91" s="33" t="str">
        <f>IF(ISERROR(VLOOKUP(CONCATENATE($A91,"_L_",CX$1),Records!$C$2:$H$6601,1,FALSE)),"",VLOOKUP(CONCATENATE($A91,"_L_",CX$1),Records!$C$2:$H$6601,6,FALSE))</f>
        <v/>
      </c>
      <c r="CZ91" s="32">
        <f>IF(ISERROR(VLOOKUP(CONCATENATE($A91,"_L_",DA$1),Records!$C$2:$H$6601,1,FALSE)),"",VLOOKUP(CONCATENATE($A91,"_L_",DA$1),Records!$C$2:$H$6601,4,FALSE))</f>
        <v>0.64583333333333337</v>
      </c>
      <c r="DA91" s="7" t="str">
        <f>IF(ISERROR(VLOOKUP(CONCATENATE($A91,"_L_",DA$1),Records!$C$2:$H$6601,1,FALSE)),"",VLOOKUP(CONCATENATE($A91,"_L_",DA$1),Records!$C$2:$H$6601,5,FALSE))</f>
        <v>U19 BLACKs</v>
      </c>
      <c r="DB91" s="33" t="str">
        <f>IF(ISERROR(VLOOKUP(CONCATENATE($A91,"_L_",DA$1),Records!$C$2:$H$6601,1,FALSE)),"",VLOOKUP(CONCATENATE($A91,"_L_",DA$1),Records!$C$2:$H$6601,6,FALSE))</f>
        <v>ANS MONTEGNÉE</v>
      </c>
      <c r="DC91" s="32" t="str">
        <f>IF(ISERROR(VLOOKUP(CONCATENATE($A91,"_L_",DD$1),Records!$C$2:$H$6601,1,FALSE)),"",VLOOKUP(CONCATENATE($A91,"_L_",DD$1),Records!$C$2:$H$6601,4,FALSE))</f>
        <v/>
      </c>
      <c r="DD91" s="7" t="str">
        <f>IF(ISERROR(VLOOKUP(CONCATENATE($A91,"_L_",DD$1),Records!$C$2:$H$6601,1,FALSE)),"",VLOOKUP(CONCATENATE($A91,"_L_",DD$1),Records!$C$2:$H$6601,5,FALSE))</f>
        <v/>
      </c>
      <c r="DE91" s="33" t="str">
        <f>IF(ISERROR(VLOOKUP(CONCATENATE($A91,"_L_",DD$1),Records!$C$2:$H$6601,1,FALSE)),"",VLOOKUP(CONCATENATE($A91,"_L_",DD$1),Records!$C$2:$H$6601,6,FALSE))</f>
        <v/>
      </c>
      <c r="DF91" s="32" t="str">
        <f>IF(ISERROR(VLOOKUP(CONCATENATE($A91,"_L_",DG$1),Records!$C$2:$H$6601,1,FALSE)),"",VLOOKUP(CONCATENATE($A91,"_L_",DG$1),Records!$C$2:$H$6601,4,FALSE))</f>
        <v/>
      </c>
      <c r="DG91" s="7" t="str">
        <f>IF(ISERROR(VLOOKUP(CONCATENATE($A91,"_L_",DG$1),Records!$C$2:$H$6601,1,FALSE)),"",VLOOKUP(CONCATENATE($A91,"_L_",DG$1),Records!$C$2:$H$6601,5,FALSE))</f>
        <v/>
      </c>
      <c r="DH91" s="33" t="str">
        <f>IF(ISERROR(VLOOKUP(CONCATENATE($A91,"_L_",DG$1),Records!$C$2:$H$6601,1,FALSE)),"",VLOOKUP(CONCATENATE($A91,"_L_",DG$1),Records!$C$2:$H$6601,6,FALSE))</f>
        <v/>
      </c>
      <c r="DI91" s="32" t="str">
        <f>IF(ISERROR(VLOOKUP(CONCATENATE($A91,"_L_",DJ$1),Records!$C$2:$H$6601,1,FALSE)),"",VLOOKUP(CONCATENATE($A91,"_L_",DJ$1),Records!$C$2:$H$6601,4,FALSE))</f>
        <v/>
      </c>
      <c r="DJ91" s="7" t="str">
        <f>IF(ISERROR(VLOOKUP(CONCATENATE($A91,"_L_",DJ$1),Records!$C$2:$H$6601,1,FALSE)),"",VLOOKUP(CONCATENATE($A91,"_L_",DJ$1),Records!$C$2:$H$6601,5,FALSE))</f>
        <v/>
      </c>
      <c r="DK91" s="33" t="str">
        <f>IF(ISERROR(VLOOKUP(CONCATENATE($A91,"_L_",DJ$1),Records!$C$2:$H$6601,1,FALSE)),"",VLOOKUP(CONCATENATE($A91,"_L_",DJ$1),Records!$C$2:$H$6601,6,FALSE))</f>
        <v/>
      </c>
      <c r="DL91" s="32" t="str">
        <f>IF(ISERROR(VLOOKUP(CONCATENATE($A91,"_L_",DM$1),Records!$C$2:$H$6601,1,FALSE)),"",VLOOKUP(CONCATENATE($A91,"_L_",DM$1),Records!$C$2:$H$6601,4,FALSE))</f>
        <v/>
      </c>
      <c r="DM91" s="7" t="str">
        <f>IF(ISERROR(VLOOKUP(CONCATENATE($A91,"_L_",DM$1),Records!$C$2:$H$6601,1,FALSE)),"",VLOOKUP(CONCATENATE($A91,"_L_",DM$1),Records!$C$2:$H$6601,5,FALSE))</f>
        <v/>
      </c>
      <c r="DN91" s="33" t="str">
        <f>IF(ISERROR(VLOOKUP(CONCATENATE($A91,"_L_",DM$1),Records!$C$2:$H$6601,1,FALSE)),"",VLOOKUP(CONCATENATE($A91,"_L_",DM$1),Records!$C$2:$H$6601,6,FALSE))</f>
        <v/>
      </c>
      <c r="DO91" s="32" t="str">
        <f>IF(ISERROR(VLOOKUP(CONCATENATE($A91,"_L_",DP$1),Records!$C$2:$H$6601,1,FALSE)),"",VLOOKUP(CONCATENATE($A91,"_L_",DP$1),Records!$C$2:$H$6601,4,FALSE))</f>
        <v/>
      </c>
      <c r="DP91" s="7" t="str">
        <f>IF(ISERROR(VLOOKUP(CONCATENATE($A91,"_L_",DP$1),Records!$C$2:$H$6601,1,FALSE)),"",VLOOKUP(CONCATENATE($A91,"_L_",DP$1),Records!$C$2:$H$6601,5,FALSE))</f>
        <v/>
      </c>
      <c r="DQ91" s="33" t="str">
        <f>IF(ISERROR(VLOOKUP(CONCATENATE($A91,"_L_",DP$1),Records!$C$2:$H$6601,1,FALSE)),"",VLOOKUP(CONCATENATE($A91,"_L_",DP$1),Records!$C$2:$H$6601,6,FALSE))</f>
        <v/>
      </c>
      <c r="DR91" s="32" t="str">
        <f>IF(ISERROR(VLOOKUP(CONCATENATE($A91,"_L_",DS$1),Records!$C$2:$H$6601,1,FALSE)),"",VLOOKUP(CONCATENATE($A91,"_L_",DS$1),Records!$C$2:$H$6601,4,FALSE))</f>
        <v/>
      </c>
      <c r="DS91" s="7" t="str">
        <f>IF(ISERROR(VLOOKUP(CONCATENATE($A91,"_L_",DS$1),Records!$C$2:$H$6601,1,FALSE)),"",VLOOKUP(CONCATENATE($A91,"_L_",DS$1),Records!$C$2:$H$6601,5,FALSE))</f>
        <v/>
      </c>
      <c r="DT91" s="33" t="str">
        <f>IF(ISERROR(VLOOKUP(CONCATENATE($A91,"_L_",DS$1),Records!$C$2:$H$6601,1,FALSE)),"",VLOOKUP(CONCATENATE($A91,"_L_",DS$1),Records!$C$2:$H$6601,6,FALSE))</f>
        <v/>
      </c>
      <c r="DU91" s="32" t="str">
        <f>IF(ISERROR(VLOOKUP(CONCATENATE($A91,"_L_",DV$1),Records!$C$2:$H$6601,1,FALSE)),"",VLOOKUP(CONCATENATE($A91,"_L_",DV$1),Records!$C$2:$H$6601,4,FALSE))</f>
        <v/>
      </c>
      <c r="DV91" s="7" t="str">
        <f>IF(ISERROR(VLOOKUP(CONCATENATE($A91,"_L_",DV$1),Records!$C$2:$H$6601,1,FALSE)),"",VLOOKUP(CONCATENATE($A91,"_L_",DV$1),Records!$C$2:$H$6601,5,FALSE))</f>
        <v/>
      </c>
      <c r="DW91" s="33" t="str">
        <f>IF(ISERROR(VLOOKUP(CONCATENATE($A91,"_L_",DV$1),Records!$C$2:$H$6601,1,FALSE)),"",VLOOKUP(CONCATENATE($A91,"_L_",DV$1),Records!$C$2:$H$6601,6,FALSE))</f>
        <v/>
      </c>
      <c r="DX91" s="32" t="str">
        <f>IF(ISERROR(VLOOKUP(CONCATENATE($A91,"_L_",DY$1),Records!$C$2:$H$6601,1,FALSE)),"",VLOOKUP(CONCATENATE($A91,"_L_",DY$1),Records!$C$2:$H$6601,4,FALSE))</f>
        <v/>
      </c>
      <c r="DY91" s="7" t="str">
        <f>IF(ISERROR(VLOOKUP(CONCATENATE($A91,"_L_",DY$1),Records!$C$2:$H$6601,1,FALSE)),"",VLOOKUP(CONCATENATE($A91,"_L_",DY$1),Records!$C$2:$H$6601,5,FALSE))</f>
        <v/>
      </c>
      <c r="DZ91" s="33" t="str">
        <f>IF(ISERROR(VLOOKUP(CONCATENATE($A91,"_L_",DY$1),Records!$C$2:$H$6601,1,FALSE)),"",VLOOKUP(CONCATENATE($A91,"_L_",DY$1),Records!$C$2:$H$6601,6,FALSE))</f>
        <v/>
      </c>
      <c r="EA91" s="32" t="str">
        <f>IF(ISERROR(VLOOKUP(CONCATENATE($A91,"_L_",EB$1),Records!$C$2:$H$6601,1,FALSE)),"",VLOOKUP(CONCATENATE($A91,"_L_",EB$1),Records!$C$2:$H$6601,4,FALSE))</f>
        <v/>
      </c>
      <c r="EB91" s="7" t="str">
        <f>IF(ISERROR(VLOOKUP(CONCATENATE($A91,"_L_",EB$1),Records!$C$2:$H$6601,1,FALSE)),"",VLOOKUP(CONCATENATE($A91,"_L_",EB$1),Records!$C$2:$H$6601,5,FALSE))</f>
        <v/>
      </c>
      <c r="EC91" s="33" t="str">
        <f>IF(ISERROR(VLOOKUP(CONCATENATE($A91,"_L_",EB$1),Records!$C$2:$H$6601,1,FALSE)),"",VLOOKUP(CONCATENATE($A91,"_L_",EB$1),Records!$C$2:$H$6601,6,FALSE))</f>
        <v/>
      </c>
    </row>
    <row r="92" spans="1:133" ht="15.75" x14ac:dyDescent="0.25">
      <c r="A92" s="11">
        <v>42274</v>
      </c>
      <c r="B92" s="17" t="s">
        <v>70</v>
      </c>
      <c r="C92" s="15">
        <f t="shared" si="3"/>
        <v>13</v>
      </c>
      <c r="D92" s="26" t="s">
        <v>65</v>
      </c>
      <c r="E92" s="8" t="s">
        <v>71</v>
      </c>
      <c r="F92" s="62">
        <f t="shared" si="2"/>
        <v>3</v>
      </c>
      <c r="G92" s="62">
        <f>HomeCalc!F92</f>
        <v>1</v>
      </c>
      <c r="H92" s="32" t="str">
        <f>IF(ISERROR(VLOOKUP(CONCATENATE($A92,"_L_",I$1),Records!$C$2:$H$6601,1,FALSE)),"",VLOOKUP(CONCATENATE($A92,"_L_",I$1),Records!$C$2:$H$6601,4,FALSE))</f>
        <v/>
      </c>
      <c r="I92" s="7" t="str">
        <f>IF(ISERROR(VLOOKUP(CONCATENATE($A92,"_L_",I$1),Records!$C$2:$H$6601,1,FALSE)),"",VLOOKUP(CONCATENATE($A92,"_L_",I$1),Records!$C$2:$H$6601,5,FALSE))</f>
        <v/>
      </c>
      <c r="J92" s="33" t="str">
        <f>IF(ISERROR(VLOOKUP(CONCATENATE($A92,"_L_",I$1),Records!$C$2:$H$6601,1,FALSE)),"",VLOOKUP(CONCATENATE($A92,"_L_",I$1),Records!$C$2:$H$6601,6,FALSE))</f>
        <v/>
      </c>
      <c r="K92" s="32" t="str">
        <f>IF(ISERROR(VLOOKUP(CONCATENATE($A92,"_L_",L$1),Records!$C$2:$H$6601,1,FALSE)),"",VLOOKUP(CONCATENATE($A92,"_L_",L$1),Records!$C$2:$H$6601,4,FALSE))</f>
        <v/>
      </c>
      <c r="L92" s="7" t="str">
        <f>IF(ISERROR(VLOOKUP(CONCATENATE($A92,"_L_",L$1),Records!$C$2:$H$6601,1,FALSE)),"",VLOOKUP(CONCATENATE($A92,"_L_",L$1),Records!$C$2:$H$6601,5,FALSE))</f>
        <v/>
      </c>
      <c r="M92" s="33" t="str">
        <f>IF(ISERROR(VLOOKUP(CONCATENATE($A92,"_L_",L$1),Records!$C$2:$H$6601,1,FALSE)),"",VLOOKUP(CONCATENATE($A92,"_L_",L$1),Records!$C$2:$H$6601,6,FALSE))</f>
        <v/>
      </c>
      <c r="N92" s="32" t="str">
        <f>IF(ISERROR(VLOOKUP(CONCATENATE($A92,"_L_",O$1),Records!$C$2:$H$6601,1,FALSE)),"",VLOOKUP(CONCATENATE($A92,"_L_",O$1),Records!$C$2:$H$6601,4,FALSE))</f>
        <v/>
      </c>
      <c r="O92" s="7" t="str">
        <f>IF(ISERROR(VLOOKUP(CONCATENATE($A92,"_L_",O$1),Records!$C$2:$H$6601,1,FALSE)),"",VLOOKUP(CONCATENATE($A92,"_L_",O$1),Records!$C$2:$H$6601,5,FALSE))</f>
        <v/>
      </c>
      <c r="P92" s="33" t="str">
        <f>IF(ISERROR(VLOOKUP(CONCATENATE($A92,"_L_",O$1),Records!$C$2:$H$6601,1,FALSE)),"",VLOOKUP(CONCATENATE($A92,"_L_",O$1),Records!$C$2:$H$6601,6,FALSE))</f>
        <v/>
      </c>
      <c r="Q92" s="32" t="str">
        <f>IF(ISERROR(VLOOKUP(CONCATENATE($A92,"_L_",R$1),Records!$C$2:$H$6601,1,FALSE)),"",VLOOKUP(CONCATENATE($A92,"_L_",R$1),Records!$C$2:$H$6601,4,FALSE))</f>
        <v/>
      </c>
      <c r="R92" s="7" t="str">
        <f>IF(ISERROR(VLOOKUP(CONCATENATE($A92,"_L_",R$1),Records!$C$2:$H$6601,1,FALSE)),"",VLOOKUP(CONCATENATE($A92,"_L_",R$1),Records!$C$2:$H$6601,5,FALSE))</f>
        <v/>
      </c>
      <c r="S92" s="33" t="str">
        <f>IF(ISERROR(VLOOKUP(CONCATENATE($A92,"_L_",R$1),Records!$C$2:$H$6601,1,FALSE)),"",VLOOKUP(CONCATENATE($A92,"_L_",R$1),Records!$C$2:$H$6601,6,FALSE))</f>
        <v/>
      </c>
      <c r="T92" s="32" t="str">
        <f>IF(ISERROR(VLOOKUP(CONCATENATE($A92,"_L_",U$1),Records!$C$2:$H$6601,1,FALSE)),"",VLOOKUP(CONCATENATE($A92,"_L_",U$1),Records!$C$2:$H$6601,4,FALSE))</f>
        <v/>
      </c>
      <c r="U92" s="7" t="str">
        <f>IF(ISERROR(VLOOKUP(CONCATENATE($A92,"_L_",U$1),Records!$C$2:$H$6601,1,FALSE)),"",VLOOKUP(CONCATENATE($A92,"_L_",U$1),Records!$C$2:$H$6601,5,FALSE))</f>
        <v/>
      </c>
      <c r="V92" s="33" t="str">
        <f>IF(ISERROR(VLOOKUP(CONCATENATE($A92,"_L_",U$1),Records!$C$2:$H$6601,1,FALSE)),"",VLOOKUP(CONCATENATE($A92,"_L_",U$1),Records!$C$2:$H$6601,6,FALSE))</f>
        <v/>
      </c>
      <c r="W92" s="32" t="str">
        <f>IF(ISERROR(VLOOKUP(CONCATENATE($A92,"_L_",X$1),Records!$C$2:$H$6601,1,FALSE)),"",VLOOKUP(CONCATENATE($A92,"_L_",X$1),Records!$C$2:$H$6601,4,FALSE))</f>
        <v/>
      </c>
      <c r="X92" s="7" t="str">
        <f>IF(ISERROR(VLOOKUP(CONCATENATE($A92,"_L_",X$1),Records!$C$2:$H$6601,1,FALSE)),"",VLOOKUP(CONCATENATE($A92,"_L_",X$1),Records!$C$2:$H$6601,5,FALSE))</f>
        <v/>
      </c>
      <c r="Y92" s="33" t="str">
        <f>IF(ISERROR(VLOOKUP(CONCATENATE($A92,"_L_",X$1),Records!$C$2:$H$6601,1,FALSE)),"",VLOOKUP(CONCATENATE($A92,"_L_",X$1),Records!$C$2:$H$6601,6,FALSE))</f>
        <v/>
      </c>
      <c r="Z92" s="32" t="str">
        <f>IF(ISERROR(VLOOKUP(CONCATENATE($A92,"_L_",AA$1),Records!$C$2:$H$6601,1,FALSE)),"",VLOOKUP(CONCATENATE($A92,"_L_",AA$1),Records!$C$2:$H$6601,4,FALSE))</f>
        <v/>
      </c>
      <c r="AA92" s="7" t="str">
        <f>IF(ISERROR(VLOOKUP(CONCATENATE($A92,"_L_",AA$1),Records!$C$2:$H$6601,1,FALSE)),"",VLOOKUP(CONCATENATE($A92,"_L_",AA$1),Records!$C$2:$H$6601,5,FALSE))</f>
        <v/>
      </c>
      <c r="AB92" s="33" t="str">
        <f>IF(ISERROR(VLOOKUP(CONCATENATE($A92,"_L_",AA$1),Records!$C$2:$H$6601,1,FALSE)),"",VLOOKUP(CONCATENATE($A92,"_L_",AA$1),Records!$C$2:$H$6601,6,FALSE))</f>
        <v/>
      </c>
      <c r="AC92" s="32" t="str">
        <f>IF(ISERROR(VLOOKUP(CONCATENATE($A92,"_L_",AD$1),Records!$C$2:$H$6601,1,FALSE)),"",VLOOKUP(CONCATENATE($A92,"_L_",AD$1),Records!$C$2:$H$6601,4,FALSE))</f>
        <v/>
      </c>
      <c r="AD92" s="7" t="str">
        <f>IF(ISERROR(VLOOKUP(CONCATENATE($A92,"_L_",AD$1),Records!$C$2:$H$6601,1,FALSE)),"",VLOOKUP(CONCATENATE($A92,"_L_",AD$1),Records!$C$2:$H$6601,5,FALSE))</f>
        <v/>
      </c>
      <c r="AE92" s="33" t="str">
        <f>IF(ISERROR(VLOOKUP(CONCATENATE($A92,"_L_",AD$1),Records!$C$2:$H$6601,1,FALSE)),"",VLOOKUP(CONCATENATE($A92,"_L_",AD$1),Records!$C$2:$H$6601,6,FALSE))</f>
        <v/>
      </c>
      <c r="AF92" s="32" t="str">
        <f>IF(ISERROR(VLOOKUP(CONCATENATE($A92,"_L_",AG$1),Records!$C$2:$H$6601,1,FALSE)),"",VLOOKUP(CONCATENATE($A92,"_L_",AG$1),Records!$C$2:$H$6601,4,FALSE))</f>
        <v/>
      </c>
      <c r="AG92" s="7" t="str">
        <f>IF(ISERROR(VLOOKUP(CONCATENATE($A92,"_L_",AG$1),Records!$C$2:$H$6601,1,FALSE)),"",VLOOKUP(CONCATENATE($A92,"_L_",AG$1),Records!$C$2:$H$6601,5,FALSE))</f>
        <v/>
      </c>
      <c r="AH92" s="33" t="str">
        <f>IF(ISERROR(VLOOKUP(CONCATENATE($A92,"_L_",AG$1),Records!$C$2:$H$6601,1,FALSE)),"",VLOOKUP(CONCATENATE($A92,"_L_",AG$1),Records!$C$2:$H$6601,6,FALSE))</f>
        <v/>
      </c>
      <c r="AI92" s="32" t="str">
        <f>IF(ISERROR(VLOOKUP(CONCATENATE($A92,"_L_",AJ$1),Records!$C$2:$H$6601,1,FALSE)),"",VLOOKUP(CONCATENATE($A92,"_L_",AJ$1),Records!$C$2:$H$6601,4,FALSE))</f>
        <v/>
      </c>
      <c r="AJ92" s="7" t="str">
        <f>IF(ISERROR(VLOOKUP(CONCATENATE($A92,"_L_",AJ$1),Records!$C$2:$H$6601,1,FALSE)),"",VLOOKUP(CONCATENATE($A92,"_L_",AJ$1),Records!$C$2:$H$6601,5,FALSE))</f>
        <v/>
      </c>
      <c r="AK92" s="33" t="str">
        <f>IF(ISERROR(VLOOKUP(CONCATENATE($A92,"_L_",AJ$1),Records!$C$2:$H$6601,1,FALSE)),"",VLOOKUP(CONCATENATE($A92,"_L_",AJ$1),Records!$C$2:$H$6601,6,FALSE))</f>
        <v/>
      </c>
      <c r="AL92" s="32" t="str">
        <f>IF(ISERROR(VLOOKUP(CONCATENATE($A92,"_L_",AM$1),Records!$C$2:$H$6601,1,FALSE)),"",VLOOKUP(CONCATENATE($A92,"_L_",AM$1),Records!$C$2:$H$6601,4,FALSE))</f>
        <v/>
      </c>
      <c r="AM92" s="7" t="str">
        <f>IF(ISERROR(VLOOKUP(CONCATENATE($A92,"_L_",AM$1),Records!$C$2:$H$6601,1,FALSE)),"",VLOOKUP(CONCATENATE($A92,"_L_",AM$1),Records!$C$2:$H$6601,5,FALSE))</f>
        <v/>
      </c>
      <c r="AN92" s="33" t="str">
        <f>IF(ISERROR(VLOOKUP(CONCATENATE($A92,"_L_",AM$1),Records!$C$2:$H$6601,1,FALSE)),"",VLOOKUP(CONCATENATE($A92,"_L_",AM$1),Records!$C$2:$H$6601,6,FALSE))</f>
        <v/>
      </c>
      <c r="AO92" s="32" t="str">
        <f>IF(ISERROR(VLOOKUP(CONCATENATE($A92,"_L_",AP$1),Records!$C$2:$H$6601,1,FALSE)),"",VLOOKUP(CONCATENATE($A92,"_L_",AP$1),Records!$C$2:$H$6601,4,FALSE))</f>
        <v/>
      </c>
      <c r="AP92" s="7" t="str">
        <f>IF(ISERROR(VLOOKUP(CONCATENATE($A92,"_L_",AP$1),Records!$C$2:$H$6601,1,FALSE)),"",VLOOKUP(CONCATENATE($A92,"_L_",AP$1),Records!$C$2:$H$6601,5,FALSE))</f>
        <v/>
      </c>
      <c r="AQ92" s="33" t="str">
        <f>IF(ISERROR(VLOOKUP(CONCATENATE($A92,"_L_",AP$1),Records!$C$2:$H$6601,1,FALSE)),"",VLOOKUP(CONCATENATE($A92,"_L_",AP$1),Records!$C$2:$H$6601,6,FALSE))</f>
        <v/>
      </c>
      <c r="AR92" s="32" t="str">
        <f>IF(ISERROR(VLOOKUP(CONCATENATE($A92,"_L_",AS$1),Records!$C$2:$H$6601,1,FALSE)),"",VLOOKUP(CONCATENATE($A92,"_L_",AS$1),Records!$C$2:$H$6601,4,FALSE))</f>
        <v/>
      </c>
      <c r="AS92" s="7" t="str">
        <f>IF(ISERROR(VLOOKUP(CONCATENATE($A92,"_L_",AS$1),Records!$C$2:$H$6601,1,FALSE)),"",VLOOKUP(CONCATENATE($A92,"_L_",AS$1),Records!$C$2:$H$6601,5,FALSE))</f>
        <v/>
      </c>
      <c r="AT92" s="33" t="str">
        <f>IF(ISERROR(VLOOKUP(CONCATENATE($A92,"_L_",AS$1),Records!$C$2:$H$6601,1,FALSE)),"",VLOOKUP(CONCATENATE($A92,"_L_",AS$1),Records!$C$2:$H$6601,6,FALSE))</f>
        <v/>
      </c>
      <c r="AU92" s="32" t="str">
        <f>IF(ISERROR(VLOOKUP(CONCATENATE($A92,"_L_",AV$1),Records!$C$2:$H$6601,1,FALSE)),"",VLOOKUP(CONCATENATE($A92,"_L_",AV$1),Records!$C$2:$H$6601,4,FALSE))</f>
        <v/>
      </c>
      <c r="AV92" s="7" t="str">
        <f>IF(ISERROR(VLOOKUP(CONCATENATE($A92,"_L_",AV$1),Records!$C$2:$H$6601,1,FALSE)),"",VLOOKUP(CONCATENATE($A92,"_L_",AV$1),Records!$C$2:$H$6601,5,FALSE))</f>
        <v/>
      </c>
      <c r="AW92" s="33" t="str">
        <f>IF(ISERROR(VLOOKUP(CONCATENATE($A92,"_L_",AV$1),Records!$C$2:$H$6601,1,FALSE)),"",VLOOKUP(CONCATENATE($A92,"_L_",AV$1),Records!$C$2:$H$6601,6,FALSE))</f>
        <v/>
      </c>
      <c r="AX92" s="32" t="str">
        <f>IF(ISERROR(VLOOKUP(CONCATENATE($A92,"_L_",AY$1),Records!$C$2:$H$6601,1,FALSE)),"",VLOOKUP(CONCATENATE($A92,"_L_",AY$1),Records!$C$2:$H$6601,4,FALSE))</f>
        <v/>
      </c>
      <c r="AY92" s="7" t="str">
        <f>IF(ISERROR(VLOOKUP(CONCATENATE($A92,"_L_",AY$1),Records!$C$2:$H$6601,1,FALSE)),"",VLOOKUP(CONCATENATE($A92,"_L_",AY$1),Records!$C$2:$H$6601,5,FALSE))</f>
        <v/>
      </c>
      <c r="AZ92" s="33" t="str">
        <f>IF(ISERROR(VLOOKUP(CONCATENATE($A92,"_L_",AY$1),Records!$C$2:$H$6601,1,FALSE)),"",VLOOKUP(CONCATENATE($A92,"_L_",AY$1),Records!$C$2:$H$6601,6,FALSE))</f>
        <v/>
      </c>
      <c r="BA92" s="32" t="str">
        <f>IF(ISERROR(VLOOKUP(CONCATENATE($A92,"_L_",BB$1),Records!$C$2:$H$6601,1,FALSE)),"",VLOOKUP(CONCATENATE($A92,"_L_",BB$1),Records!$C$2:$H$6601,4,FALSE))</f>
        <v/>
      </c>
      <c r="BB92" s="7" t="str">
        <f>IF(ISERROR(VLOOKUP(CONCATENATE($A92,"_L_",BB$1),Records!$C$2:$H$6601,1,FALSE)),"",VLOOKUP(CONCATENATE($A92,"_L_",BB$1),Records!$C$2:$H$6601,5,FALSE))</f>
        <v/>
      </c>
      <c r="BC92" s="33" t="str">
        <f>IF(ISERROR(VLOOKUP(CONCATENATE($A92,"_L_",BB$1),Records!$C$2:$H$6601,1,FALSE)),"",VLOOKUP(CONCATENATE($A92,"_L_",BB$1),Records!$C$2:$H$6601,6,FALSE))</f>
        <v/>
      </c>
      <c r="BD92" s="32" t="str">
        <f>IF(ISERROR(VLOOKUP(CONCATENATE($A92,"_L_",BE$1),Records!$C$2:$H$6601,1,FALSE)),"",VLOOKUP(CONCATENATE($A92,"_L_",BE$1),Records!$C$2:$H$6601,4,FALSE))</f>
        <v/>
      </c>
      <c r="BE92" s="7" t="str">
        <f>IF(ISERROR(VLOOKUP(CONCATENATE($A92,"_L_",BE$1),Records!$C$2:$H$6601,1,FALSE)),"",VLOOKUP(CONCATENATE($A92,"_L_",BE$1),Records!$C$2:$H$6601,5,FALSE))</f>
        <v/>
      </c>
      <c r="BF92" s="33" t="str">
        <f>IF(ISERROR(VLOOKUP(CONCATENATE($A92,"_L_",BE$1),Records!$C$2:$H$6601,1,FALSE)),"",VLOOKUP(CONCATENATE($A92,"_L_",BE$1),Records!$C$2:$H$6601,6,FALSE))</f>
        <v/>
      </c>
      <c r="BG92" s="32" t="str">
        <f>IF(ISERROR(VLOOKUP(CONCATENATE($A92,"_L_",BH$1),Records!$C$2:$H$6601,1,FALSE)),"",VLOOKUP(CONCATENATE($A92,"_L_",BH$1),Records!$C$2:$H$6601,4,FALSE))</f>
        <v/>
      </c>
      <c r="BH92" s="7" t="str">
        <f>IF(ISERROR(VLOOKUP(CONCATENATE($A92,"_L_",BH$1),Records!$C$2:$H$6601,1,FALSE)),"",VLOOKUP(CONCATENATE($A92,"_L_",BH$1),Records!$C$2:$H$6601,5,FALSE))</f>
        <v/>
      </c>
      <c r="BI92" s="33" t="str">
        <f>IF(ISERROR(VLOOKUP(CONCATENATE($A92,"_L_",BH$1),Records!$C$2:$H$6601,1,FALSE)),"",VLOOKUP(CONCATENATE($A92,"_L_",BH$1),Records!$C$2:$H$6601,6,FALSE))</f>
        <v/>
      </c>
      <c r="BJ92" s="32" t="str">
        <f>IF(ISERROR(VLOOKUP(CONCATENATE($A92,"_L_",BK$1),Records!$C$2:$H$6601,1,FALSE)),"",VLOOKUP(CONCATENATE($A92,"_L_",BK$1),Records!$C$2:$H$6601,4,FALSE))</f>
        <v/>
      </c>
      <c r="BK92" s="7" t="str">
        <f>IF(ISERROR(VLOOKUP(CONCATENATE($A92,"_L_",BK$1),Records!$C$2:$H$6601,1,FALSE)),"",VLOOKUP(CONCATENATE($A92,"_L_",BK$1),Records!$C$2:$H$6601,5,FALSE))</f>
        <v/>
      </c>
      <c r="BL92" s="33" t="str">
        <f>IF(ISERROR(VLOOKUP(CONCATENATE($A92,"_L_",BK$1),Records!$C$2:$H$6601,1,FALSE)),"",VLOOKUP(CONCATENATE($A92,"_L_",BK$1),Records!$C$2:$H$6601,6,FALSE))</f>
        <v/>
      </c>
      <c r="BM92" s="32" t="str">
        <f>IF(ISERROR(VLOOKUP(CONCATENATE($A92,"_L_",BN$1),Records!$C$2:$H$6601,1,FALSE)),"",VLOOKUP(CONCATENATE($A92,"_L_",BN$1),Records!$C$2:$H$6601,4,FALSE))</f>
        <v/>
      </c>
      <c r="BN92" s="7" t="str">
        <f>IF(ISERROR(VLOOKUP(CONCATENATE($A92,"_L_",BN$1),Records!$C$2:$H$6601,1,FALSE)),"",VLOOKUP(CONCATENATE($A92,"_L_",BN$1),Records!$C$2:$H$6601,5,FALSE))</f>
        <v/>
      </c>
      <c r="BO92" s="33" t="str">
        <f>IF(ISERROR(VLOOKUP(CONCATENATE($A92,"_L_",BN$1),Records!$C$2:$H$6601,1,FALSE)),"",VLOOKUP(CONCATENATE($A92,"_L_",BN$1),Records!$C$2:$H$6601,6,FALSE))</f>
        <v/>
      </c>
      <c r="BP92" s="32" t="str">
        <f>IF(ISERROR(VLOOKUP(CONCATENATE($A92,"_L_",BQ$1),Records!$C$2:$H$6601,1,FALSE)),"",VLOOKUP(CONCATENATE($A92,"_L_",BQ$1),Records!$C$2:$H$6601,4,FALSE))</f>
        <v/>
      </c>
      <c r="BQ92" s="7" t="str">
        <f>IF(ISERROR(VLOOKUP(CONCATENATE($A92,"_L_",BQ$1),Records!$C$2:$H$6601,1,FALSE)),"",VLOOKUP(CONCATENATE($A92,"_L_",BQ$1),Records!$C$2:$H$6601,5,FALSE))</f>
        <v/>
      </c>
      <c r="BR92" s="33" t="str">
        <f>IF(ISERROR(VLOOKUP(CONCATENATE($A92,"_L_",BQ$1),Records!$C$2:$H$6601,1,FALSE)),"",VLOOKUP(CONCATENATE($A92,"_L_",BQ$1),Records!$C$2:$H$6601,6,FALSE))</f>
        <v/>
      </c>
      <c r="BS92" s="32" t="str">
        <f>IF(ISERROR(VLOOKUP(CONCATENATE($A92,"_L_",BT$1),Records!$C$2:$H$6601,1,FALSE)),"",VLOOKUP(CONCATENATE($A92,"_L_",BT$1),Records!$C$2:$H$6601,4,FALSE))</f>
        <v/>
      </c>
      <c r="BT92" s="7" t="str">
        <f>IF(ISERROR(VLOOKUP(CONCATENATE($A92,"_L_",BT$1),Records!$C$2:$H$6601,1,FALSE)),"",VLOOKUP(CONCATENATE($A92,"_L_",BT$1),Records!$C$2:$H$6601,5,FALSE))</f>
        <v/>
      </c>
      <c r="BU92" s="33" t="str">
        <f>IF(ISERROR(VLOOKUP(CONCATENATE($A92,"_L_",BT$1),Records!$C$2:$H$6601,1,FALSE)),"",VLOOKUP(CONCATENATE($A92,"_L_",BT$1),Records!$C$2:$H$6601,6,FALSE))</f>
        <v/>
      </c>
      <c r="BV92" s="32" t="str">
        <f>IF(ISERROR(VLOOKUP(CONCATENATE($A92,"_L_",BW$1),Records!$C$2:$H$6601,1,FALSE)),"",VLOOKUP(CONCATENATE($A92,"_L_",BW$1),Records!$C$2:$H$6601,4,FALSE))</f>
        <v/>
      </c>
      <c r="BW92" s="7" t="str">
        <f>IF(ISERROR(VLOOKUP(CONCATENATE($A92,"_L_",BW$1),Records!$C$2:$H$6601,1,FALSE)),"",VLOOKUP(CONCATENATE($A92,"_L_",BW$1),Records!$C$2:$H$6601,5,FALSE))</f>
        <v/>
      </c>
      <c r="BX92" s="33" t="str">
        <f>IF(ISERROR(VLOOKUP(CONCATENATE($A92,"_L_",BW$1),Records!$C$2:$H$6601,1,FALSE)),"",VLOOKUP(CONCATENATE($A92,"_L_",BW$1),Records!$C$2:$H$6601,6,FALSE))</f>
        <v/>
      </c>
      <c r="BY92" s="32" t="str">
        <f>IF(ISERROR(VLOOKUP(CONCATENATE($A92,"_L_",BZ$1),Records!$C$2:$H$6601,1,FALSE)),"",VLOOKUP(CONCATENATE($A92,"_L_",BZ$1),Records!$C$2:$H$6601,4,FALSE))</f>
        <v/>
      </c>
      <c r="BZ92" s="7" t="str">
        <f>IF(ISERROR(VLOOKUP(CONCATENATE($A92,"_L_",BZ$1),Records!$C$2:$H$6601,1,FALSE)),"",VLOOKUP(CONCATENATE($A92,"_L_",BZ$1),Records!$C$2:$H$6601,5,FALSE))</f>
        <v/>
      </c>
      <c r="CA92" s="33" t="str">
        <f>IF(ISERROR(VLOOKUP(CONCATENATE($A92,"_L_",BZ$1),Records!$C$2:$H$6601,1,FALSE)),"",VLOOKUP(CONCATENATE($A92,"_L_",BZ$1),Records!$C$2:$H$6601,6,FALSE))</f>
        <v/>
      </c>
      <c r="CB92" s="32" t="str">
        <f>IF(ISERROR(VLOOKUP(CONCATENATE($A92,"_L_",CC$1),Records!$C$2:$H$6601,1,FALSE)),"",VLOOKUP(CONCATENATE($A92,"_L_",CC$1),Records!$C$2:$H$6601,4,FALSE))</f>
        <v/>
      </c>
      <c r="CC92" s="7" t="str">
        <f>IF(ISERROR(VLOOKUP(CONCATENATE($A92,"_L_",CC$1),Records!$C$2:$H$6601,1,FALSE)),"",VLOOKUP(CONCATENATE($A92,"_L_",CC$1),Records!$C$2:$H$6601,5,FALSE))</f>
        <v/>
      </c>
      <c r="CD92" s="33" t="str">
        <f>IF(ISERROR(VLOOKUP(CONCATENATE($A92,"_L_",CC$1),Records!$C$2:$H$6601,1,FALSE)),"",VLOOKUP(CONCATENATE($A92,"_L_",CC$1),Records!$C$2:$H$6601,6,FALSE))</f>
        <v/>
      </c>
      <c r="CE92" s="32" t="str">
        <f>IF(ISERROR(VLOOKUP(CONCATENATE($A92,"_L_",CF$1),Records!$C$2:$H$6601,1,FALSE)),"",VLOOKUP(CONCATENATE($A92,"_L_",CF$1),Records!$C$2:$H$6601,4,FALSE))</f>
        <v/>
      </c>
      <c r="CF92" s="7" t="str">
        <f>IF(ISERROR(VLOOKUP(CONCATENATE($A92,"_L_",CF$1),Records!$C$2:$H$6601,1,FALSE)),"",VLOOKUP(CONCATENATE($A92,"_L_",CF$1),Records!$C$2:$H$6601,5,FALSE))</f>
        <v/>
      </c>
      <c r="CG92" s="33" t="str">
        <f>IF(ISERROR(VLOOKUP(CONCATENATE($A92,"_L_",CF$1),Records!$C$2:$H$6601,1,FALSE)),"",VLOOKUP(CONCATENATE($A92,"_L_",CF$1),Records!$C$2:$H$6601,6,FALSE))</f>
        <v/>
      </c>
      <c r="CH92" s="32" t="str">
        <f>IF(ISERROR(VLOOKUP(CONCATENATE($A92,"_L_",CI$1),Records!$C$2:$H$6601,1,FALSE)),"",VLOOKUP(CONCATENATE($A92,"_L_",CI$1),Records!$C$2:$H$6601,4,FALSE))</f>
        <v/>
      </c>
      <c r="CI92" s="7" t="str">
        <f>IF(ISERROR(VLOOKUP(CONCATENATE($A92,"_L_",CI$1),Records!$C$2:$H$6601,1,FALSE)),"",VLOOKUP(CONCATENATE($A92,"_L_",CI$1),Records!$C$2:$H$6601,5,FALSE))</f>
        <v/>
      </c>
      <c r="CJ92" s="33" t="str">
        <f>IF(ISERROR(VLOOKUP(CONCATENATE($A92,"_L_",CI$1),Records!$C$2:$H$6601,1,FALSE)),"",VLOOKUP(CONCATENATE($A92,"_L_",CI$1),Records!$C$2:$H$6601,6,FALSE))</f>
        <v/>
      </c>
      <c r="CK92" s="32" t="str">
        <f>IF(ISERROR(VLOOKUP(CONCATENATE($A92,"_L_",CL$1),Records!$C$2:$H$6601,1,FALSE)),"",VLOOKUP(CONCATENATE($A92,"_L_",CL$1),Records!$C$2:$H$6601,4,FALSE))</f>
        <v/>
      </c>
      <c r="CL92" s="7" t="str">
        <f>IF(ISERROR(VLOOKUP(CONCATENATE($A92,"_L_",CL$1),Records!$C$2:$H$6601,1,FALSE)),"",VLOOKUP(CONCATENATE($A92,"_L_",CL$1),Records!$C$2:$H$6601,5,FALSE))</f>
        <v/>
      </c>
      <c r="CM92" s="33" t="str">
        <f>IF(ISERROR(VLOOKUP(CONCATENATE($A92,"_L_",CL$1),Records!$C$2:$H$6601,1,FALSE)),"",VLOOKUP(CONCATENATE($A92,"_L_",CL$1),Records!$C$2:$H$6601,6,FALSE))</f>
        <v/>
      </c>
      <c r="CN92" s="32">
        <f>IF(ISERROR(VLOOKUP(CONCATENATE($A92,"_L_",CO$1),Records!$C$2:$H$6601,1,FALSE)),"",VLOOKUP(CONCATENATE($A92,"_L_",CO$1),Records!$C$2:$H$6601,4,FALSE))</f>
        <v>0.46875</v>
      </c>
      <c r="CO92" s="7" t="str">
        <f>IF(ISERROR(VLOOKUP(CONCATENATE($A92,"_L_",CO$1),Records!$C$2:$H$6601,1,FALSE)),"",VLOOKUP(CONCATENATE($A92,"_L_",CO$1),Records!$C$2:$H$6601,5,FALSE))</f>
        <v>VERLAINE</v>
      </c>
      <c r="CP92" s="33" t="str">
        <f>IF(ISERROR(VLOOKUP(CONCATENATE($A92,"_L_",CO$1),Records!$C$2:$H$6601,1,FALSE)),"",VLOOKUP(CONCATENATE($A92,"_L_",CO$1),Records!$C$2:$H$6601,6,FALSE))</f>
        <v>U16 BLACKs</v>
      </c>
      <c r="CQ92" s="32" t="str">
        <f>IF(ISERROR(VLOOKUP(CONCATENATE($A92,"_L_",CR$1),Records!$C$2:$H$6601,1,FALSE)),"",VLOOKUP(CONCATENATE($A92,"_L_",CR$1),Records!$C$2:$H$6601,4,FALSE))</f>
        <v/>
      </c>
      <c r="CR92" s="7" t="str">
        <f>IF(ISERROR(VLOOKUP(CONCATENATE($A92,"_L_",CR$1),Records!$C$2:$H$6601,1,FALSE)),"",VLOOKUP(CONCATENATE($A92,"_L_",CR$1),Records!$C$2:$H$6601,5,FALSE))</f>
        <v/>
      </c>
      <c r="CS92" s="33" t="str">
        <f>IF(ISERROR(VLOOKUP(CONCATENATE($A92,"_L_",CR$1),Records!$C$2:$H$6601,1,FALSE)),"",VLOOKUP(CONCATENATE($A92,"_L_",CR$1),Records!$C$2:$H$6601,6,FALSE))</f>
        <v/>
      </c>
      <c r="CT92" s="32" t="str">
        <f>IF(ISERROR(VLOOKUP(CONCATENATE($A92,"_L_",CU$1),Records!$C$2:$H$6601,1,FALSE)),"",VLOOKUP(CONCATENATE($A92,"_L_",CU$1),Records!$C$2:$H$6601,4,FALSE))</f>
        <v/>
      </c>
      <c r="CU92" s="7" t="str">
        <f>IF(ISERROR(VLOOKUP(CONCATENATE($A92,"_L_",CU$1),Records!$C$2:$H$6601,1,FALSE)),"",VLOOKUP(CONCATENATE($A92,"_L_",CU$1),Records!$C$2:$H$6601,5,FALSE))</f>
        <v/>
      </c>
      <c r="CV92" s="33" t="str">
        <f>IF(ISERROR(VLOOKUP(CONCATENATE($A92,"_L_",CU$1),Records!$C$2:$H$6601,1,FALSE)),"",VLOOKUP(CONCATENATE($A92,"_L_",CU$1),Records!$C$2:$H$6601,6,FALSE))</f>
        <v/>
      </c>
      <c r="CW92" s="32" t="str">
        <f>IF(ISERROR(VLOOKUP(CONCATENATE($A92,"_L_",CX$1),Records!$C$2:$H$6601,1,FALSE)),"",VLOOKUP(CONCATENATE($A92,"_L_",CX$1),Records!$C$2:$H$6601,4,FALSE))</f>
        <v/>
      </c>
      <c r="CX92" s="7" t="str">
        <f>IF(ISERROR(VLOOKUP(CONCATENATE($A92,"_L_",CX$1),Records!$C$2:$H$6601,1,FALSE)),"",VLOOKUP(CONCATENATE($A92,"_L_",CX$1),Records!$C$2:$H$6601,5,FALSE))</f>
        <v/>
      </c>
      <c r="CY92" s="33" t="str">
        <f>IF(ISERROR(VLOOKUP(CONCATENATE($A92,"_L_",CX$1),Records!$C$2:$H$6601,1,FALSE)),"",VLOOKUP(CONCATENATE($A92,"_L_",CX$1),Records!$C$2:$H$6601,6,FALSE))</f>
        <v/>
      </c>
      <c r="CZ92" s="32" t="str">
        <f>IF(ISERROR(VLOOKUP(CONCATENATE($A92,"_L_",DA$1),Records!$C$2:$H$6601,1,FALSE)),"",VLOOKUP(CONCATENATE($A92,"_L_",DA$1),Records!$C$2:$H$6601,4,FALSE))</f>
        <v/>
      </c>
      <c r="DA92" s="7" t="str">
        <f>IF(ISERROR(VLOOKUP(CONCATENATE($A92,"_L_",DA$1),Records!$C$2:$H$6601,1,FALSE)),"",VLOOKUP(CONCATENATE($A92,"_L_",DA$1),Records!$C$2:$H$6601,5,FALSE))</f>
        <v/>
      </c>
      <c r="DB92" s="33" t="str">
        <f>IF(ISERROR(VLOOKUP(CONCATENATE($A92,"_L_",DA$1),Records!$C$2:$H$6601,1,FALSE)),"",VLOOKUP(CONCATENATE($A92,"_L_",DA$1),Records!$C$2:$H$6601,6,FALSE))</f>
        <v/>
      </c>
      <c r="DC92" s="32" t="str">
        <f>IF(ISERROR(VLOOKUP(CONCATENATE($A92,"_L_",DD$1),Records!$C$2:$H$6601,1,FALSE)),"",VLOOKUP(CONCATENATE($A92,"_L_",DD$1),Records!$C$2:$H$6601,4,FALSE))</f>
        <v/>
      </c>
      <c r="DD92" s="7" t="str">
        <f>IF(ISERROR(VLOOKUP(CONCATENATE($A92,"_L_",DD$1),Records!$C$2:$H$6601,1,FALSE)),"",VLOOKUP(CONCATENATE($A92,"_L_",DD$1),Records!$C$2:$H$6601,5,FALSE))</f>
        <v/>
      </c>
      <c r="DE92" s="33" t="str">
        <f>IF(ISERROR(VLOOKUP(CONCATENATE($A92,"_L_",DD$1),Records!$C$2:$H$6601,1,FALSE)),"",VLOOKUP(CONCATENATE($A92,"_L_",DD$1),Records!$C$2:$H$6601,6,FALSE))</f>
        <v/>
      </c>
      <c r="DF92" s="32" t="str">
        <f>IF(ISERROR(VLOOKUP(CONCATENATE($A92,"_L_",DG$1),Records!$C$2:$H$6601,1,FALSE)),"",VLOOKUP(CONCATENATE($A92,"_L_",DG$1),Records!$C$2:$H$6601,4,FALSE))</f>
        <v/>
      </c>
      <c r="DG92" s="7" t="str">
        <f>IF(ISERROR(VLOOKUP(CONCATENATE($A92,"_L_",DG$1),Records!$C$2:$H$6601,1,FALSE)),"",VLOOKUP(CONCATENATE($A92,"_L_",DG$1),Records!$C$2:$H$6601,5,FALSE))</f>
        <v/>
      </c>
      <c r="DH92" s="33" t="str">
        <f>IF(ISERROR(VLOOKUP(CONCATENATE($A92,"_L_",DG$1),Records!$C$2:$H$6601,1,FALSE)),"",VLOOKUP(CONCATENATE($A92,"_L_",DG$1),Records!$C$2:$H$6601,6,FALSE))</f>
        <v/>
      </c>
      <c r="DI92" s="32" t="str">
        <f>IF(ISERROR(VLOOKUP(CONCATENATE($A92,"_L_",DJ$1),Records!$C$2:$H$6601,1,FALSE)),"",VLOOKUP(CONCATENATE($A92,"_L_",DJ$1),Records!$C$2:$H$6601,4,FALSE))</f>
        <v/>
      </c>
      <c r="DJ92" s="7" t="str">
        <f>IF(ISERROR(VLOOKUP(CONCATENATE($A92,"_L_",DJ$1),Records!$C$2:$H$6601,1,FALSE)),"",VLOOKUP(CONCATENATE($A92,"_L_",DJ$1),Records!$C$2:$H$6601,5,FALSE))</f>
        <v/>
      </c>
      <c r="DK92" s="33" t="str">
        <f>IF(ISERROR(VLOOKUP(CONCATENATE($A92,"_L_",DJ$1),Records!$C$2:$H$6601,1,FALSE)),"",VLOOKUP(CONCATENATE($A92,"_L_",DJ$1),Records!$C$2:$H$6601,6,FALSE))</f>
        <v/>
      </c>
      <c r="DL92" s="32" t="str">
        <f>IF(ISERROR(VLOOKUP(CONCATENATE($A92,"_L_",DM$1),Records!$C$2:$H$6601,1,FALSE)),"",VLOOKUP(CONCATENATE($A92,"_L_",DM$1),Records!$C$2:$H$6601,4,FALSE))</f>
        <v/>
      </c>
      <c r="DM92" s="7" t="str">
        <f>IF(ISERROR(VLOOKUP(CONCATENATE($A92,"_L_",DM$1),Records!$C$2:$H$6601,1,FALSE)),"",VLOOKUP(CONCATENATE($A92,"_L_",DM$1),Records!$C$2:$H$6601,5,FALSE))</f>
        <v/>
      </c>
      <c r="DN92" s="33" t="str">
        <f>IF(ISERROR(VLOOKUP(CONCATENATE($A92,"_L_",DM$1),Records!$C$2:$H$6601,1,FALSE)),"",VLOOKUP(CONCATENATE($A92,"_L_",DM$1),Records!$C$2:$H$6601,6,FALSE))</f>
        <v/>
      </c>
      <c r="DO92" s="32" t="str">
        <f>IF(ISERROR(VLOOKUP(CONCATENATE($A92,"_L_",DP$1),Records!$C$2:$H$6601,1,FALSE)),"",VLOOKUP(CONCATENATE($A92,"_L_",DP$1),Records!$C$2:$H$6601,4,FALSE))</f>
        <v/>
      </c>
      <c r="DP92" s="7" t="str">
        <f>IF(ISERROR(VLOOKUP(CONCATENATE($A92,"_L_",DP$1),Records!$C$2:$H$6601,1,FALSE)),"",VLOOKUP(CONCATENATE($A92,"_L_",DP$1),Records!$C$2:$H$6601,5,FALSE))</f>
        <v/>
      </c>
      <c r="DQ92" s="33" t="str">
        <f>IF(ISERROR(VLOOKUP(CONCATENATE($A92,"_L_",DP$1),Records!$C$2:$H$6601,1,FALSE)),"",VLOOKUP(CONCATENATE($A92,"_L_",DP$1),Records!$C$2:$H$6601,6,FALSE))</f>
        <v/>
      </c>
      <c r="DR92" s="32">
        <f>IF(ISERROR(VLOOKUP(CONCATENATE($A92,"_L_",DS$1),Records!$C$2:$H$6601,1,FALSE)),"",VLOOKUP(CONCATENATE($A92,"_L_",DS$1),Records!$C$2:$H$6601,4,FALSE))</f>
        <v>0.625</v>
      </c>
      <c r="DS92" s="7" t="str">
        <f>IF(ISERROR(VLOOKUP(CONCATENATE($A92,"_L_",DS$1),Records!$C$2:$H$6601,1,FALSE)),"",VLOOKUP(CONCATENATE($A92,"_L_",DS$1),Records!$C$2:$H$6601,5,FALSE))</f>
        <v>SEN BLACKs</v>
      </c>
      <c r="DT92" s="33" t="str">
        <f>IF(ISERROR(VLOOKUP(CONCATENATE($A92,"_L_",DS$1),Records!$C$2:$H$6601,1,FALSE)),"",VLOOKUP(CONCATENATE($A92,"_L_",DS$1),Records!$C$2:$H$6601,6,FALSE))</f>
        <v>VYLE THAROUL</v>
      </c>
      <c r="DU92" s="32">
        <f>IF(ISERROR(VLOOKUP(CONCATENATE($A92,"_L_",DV$1),Records!$C$2:$H$6601,1,FALSE)),"",VLOOKUP(CONCATENATE($A92,"_L_",DV$1),Records!$C$2:$H$6601,4,FALSE))</f>
        <v>0.625</v>
      </c>
      <c r="DV92" s="7" t="str">
        <f>IF(ISERROR(VLOOKUP(CONCATENATE($A92,"_L_",DV$1),Records!$C$2:$H$6601,1,FALSE)),"",VLOOKUP(CONCATENATE($A92,"_L_",DV$1),Records!$C$2:$H$6601,5,FALSE))</f>
        <v>ANS MONTEGNÉE B</v>
      </c>
      <c r="DW92" s="33" t="str">
        <f>IF(ISERROR(VLOOKUP(CONCATENATE($A92,"_L_",DV$1),Records!$C$2:$H$6601,1,FALSE)),"",VLOOKUP(CONCATENATE($A92,"_L_",DV$1),Records!$C$2:$H$6601,6,FALSE))</f>
        <v>SEN REDs</v>
      </c>
      <c r="DX92" s="32" t="str">
        <f>IF(ISERROR(VLOOKUP(CONCATENATE($A92,"_L_",DY$1),Records!$C$2:$H$6601,1,FALSE)),"",VLOOKUP(CONCATENATE($A92,"_L_",DY$1),Records!$C$2:$H$6601,4,FALSE))</f>
        <v/>
      </c>
      <c r="DY92" s="7" t="str">
        <f>IF(ISERROR(VLOOKUP(CONCATENATE($A92,"_L_",DY$1),Records!$C$2:$H$6601,1,FALSE)),"",VLOOKUP(CONCATENATE($A92,"_L_",DY$1),Records!$C$2:$H$6601,5,FALSE))</f>
        <v/>
      </c>
      <c r="DZ92" s="33" t="str">
        <f>IF(ISERROR(VLOOKUP(CONCATENATE($A92,"_L_",DY$1),Records!$C$2:$H$6601,1,FALSE)),"",VLOOKUP(CONCATENATE($A92,"_L_",DY$1),Records!$C$2:$H$6601,6,FALSE))</f>
        <v/>
      </c>
      <c r="EA92" s="32" t="str">
        <f>IF(ISERROR(VLOOKUP(CONCATENATE($A92,"_L_",EB$1),Records!$C$2:$H$6601,1,FALSE)),"",VLOOKUP(CONCATENATE($A92,"_L_",EB$1),Records!$C$2:$H$6601,4,FALSE))</f>
        <v/>
      </c>
      <c r="EB92" s="7" t="str">
        <f>IF(ISERROR(VLOOKUP(CONCATENATE($A92,"_L_",EB$1),Records!$C$2:$H$6601,1,FALSE)),"",VLOOKUP(CONCATENATE($A92,"_L_",EB$1),Records!$C$2:$H$6601,5,FALSE))</f>
        <v/>
      </c>
      <c r="EC92" s="33" t="str">
        <f>IF(ISERROR(VLOOKUP(CONCATENATE($A92,"_L_",EB$1),Records!$C$2:$H$6601,1,FALSE)),"",VLOOKUP(CONCATENATE($A92,"_L_",EB$1),Records!$C$2:$H$6601,6,FALSE))</f>
        <v/>
      </c>
    </row>
    <row r="93" spans="1:133" ht="15.75" x14ac:dyDescent="0.25">
      <c r="A93" s="11">
        <v>42275</v>
      </c>
      <c r="B93" s="17" t="s">
        <v>70</v>
      </c>
      <c r="C93" s="16">
        <f t="shared" si="3"/>
        <v>14</v>
      </c>
      <c r="D93" s="22" t="s">
        <v>66</v>
      </c>
      <c r="E93" s="8" t="s">
        <v>71</v>
      </c>
      <c r="F93" s="62">
        <f t="shared" si="2"/>
        <v>0</v>
      </c>
      <c r="G93" s="62">
        <f>HomeCalc!F93</f>
        <v>0</v>
      </c>
      <c r="H93" s="32" t="str">
        <f>IF(ISERROR(VLOOKUP(CONCATENATE($A93,"_L_",I$1),Records!$C$2:$H$6601,1,FALSE)),"",VLOOKUP(CONCATENATE($A93,"_L_",I$1),Records!$C$2:$H$6601,4,FALSE))</f>
        <v/>
      </c>
      <c r="I93" s="7" t="str">
        <f>IF(ISERROR(VLOOKUP(CONCATENATE($A93,"_L_",I$1),Records!$C$2:$H$6601,1,FALSE)),"",VLOOKUP(CONCATENATE($A93,"_L_",I$1),Records!$C$2:$H$6601,5,FALSE))</f>
        <v/>
      </c>
      <c r="J93" s="33" t="str">
        <f>IF(ISERROR(VLOOKUP(CONCATENATE($A93,"_L_",I$1),Records!$C$2:$H$6601,1,FALSE)),"",VLOOKUP(CONCATENATE($A93,"_L_",I$1),Records!$C$2:$H$6601,6,FALSE))</f>
        <v/>
      </c>
      <c r="K93" s="32" t="str">
        <f>IF(ISERROR(VLOOKUP(CONCATENATE($A93,"_L_",L$1),Records!$C$2:$H$6601,1,FALSE)),"",VLOOKUP(CONCATENATE($A93,"_L_",L$1),Records!$C$2:$H$6601,4,FALSE))</f>
        <v/>
      </c>
      <c r="L93" s="7" t="str">
        <f>IF(ISERROR(VLOOKUP(CONCATENATE($A93,"_L_",L$1),Records!$C$2:$H$6601,1,FALSE)),"",VLOOKUP(CONCATENATE($A93,"_L_",L$1),Records!$C$2:$H$6601,5,FALSE))</f>
        <v/>
      </c>
      <c r="M93" s="33" t="str">
        <f>IF(ISERROR(VLOOKUP(CONCATENATE($A93,"_L_",L$1),Records!$C$2:$H$6601,1,FALSE)),"",VLOOKUP(CONCATENATE($A93,"_L_",L$1),Records!$C$2:$H$6601,6,FALSE))</f>
        <v/>
      </c>
      <c r="N93" s="32" t="str">
        <f>IF(ISERROR(VLOOKUP(CONCATENATE($A93,"_L_",O$1),Records!$C$2:$H$6601,1,FALSE)),"",VLOOKUP(CONCATENATE($A93,"_L_",O$1),Records!$C$2:$H$6601,4,FALSE))</f>
        <v/>
      </c>
      <c r="O93" s="7" t="str">
        <f>IF(ISERROR(VLOOKUP(CONCATENATE($A93,"_L_",O$1),Records!$C$2:$H$6601,1,FALSE)),"",VLOOKUP(CONCATENATE($A93,"_L_",O$1),Records!$C$2:$H$6601,5,FALSE))</f>
        <v/>
      </c>
      <c r="P93" s="33" t="str">
        <f>IF(ISERROR(VLOOKUP(CONCATENATE($A93,"_L_",O$1),Records!$C$2:$H$6601,1,FALSE)),"",VLOOKUP(CONCATENATE($A93,"_L_",O$1),Records!$C$2:$H$6601,6,FALSE))</f>
        <v/>
      </c>
      <c r="Q93" s="32" t="str">
        <f>IF(ISERROR(VLOOKUP(CONCATENATE($A93,"_L_",R$1),Records!$C$2:$H$6601,1,FALSE)),"",VLOOKUP(CONCATENATE($A93,"_L_",R$1),Records!$C$2:$H$6601,4,FALSE))</f>
        <v/>
      </c>
      <c r="R93" s="7" t="str">
        <f>IF(ISERROR(VLOOKUP(CONCATENATE($A93,"_L_",R$1),Records!$C$2:$H$6601,1,FALSE)),"",VLOOKUP(CONCATENATE($A93,"_L_",R$1),Records!$C$2:$H$6601,5,FALSE))</f>
        <v/>
      </c>
      <c r="S93" s="33" t="str">
        <f>IF(ISERROR(VLOOKUP(CONCATENATE($A93,"_L_",R$1),Records!$C$2:$H$6601,1,FALSE)),"",VLOOKUP(CONCATENATE($A93,"_L_",R$1),Records!$C$2:$H$6601,6,FALSE))</f>
        <v/>
      </c>
      <c r="T93" s="32" t="str">
        <f>IF(ISERROR(VLOOKUP(CONCATENATE($A93,"_L_",U$1),Records!$C$2:$H$6601,1,FALSE)),"",VLOOKUP(CONCATENATE($A93,"_L_",U$1),Records!$C$2:$H$6601,4,FALSE))</f>
        <v/>
      </c>
      <c r="U93" s="7" t="str">
        <f>IF(ISERROR(VLOOKUP(CONCATENATE($A93,"_L_",U$1),Records!$C$2:$H$6601,1,FALSE)),"",VLOOKUP(CONCATENATE($A93,"_L_",U$1),Records!$C$2:$H$6601,5,FALSE))</f>
        <v/>
      </c>
      <c r="V93" s="33" t="str">
        <f>IF(ISERROR(VLOOKUP(CONCATENATE($A93,"_L_",U$1),Records!$C$2:$H$6601,1,FALSE)),"",VLOOKUP(CONCATENATE($A93,"_L_",U$1),Records!$C$2:$H$6601,6,FALSE))</f>
        <v/>
      </c>
      <c r="W93" s="32" t="str">
        <f>IF(ISERROR(VLOOKUP(CONCATENATE($A93,"_L_",X$1),Records!$C$2:$H$6601,1,FALSE)),"",VLOOKUP(CONCATENATE($A93,"_L_",X$1),Records!$C$2:$H$6601,4,FALSE))</f>
        <v/>
      </c>
      <c r="X93" s="7" t="str">
        <f>IF(ISERROR(VLOOKUP(CONCATENATE($A93,"_L_",X$1),Records!$C$2:$H$6601,1,FALSE)),"",VLOOKUP(CONCATENATE($A93,"_L_",X$1),Records!$C$2:$H$6601,5,FALSE))</f>
        <v/>
      </c>
      <c r="Y93" s="33" t="str">
        <f>IF(ISERROR(VLOOKUP(CONCATENATE($A93,"_L_",X$1),Records!$C$2:$H$6601,1,FALSE)),"",VLOOKUP(CONCATENATE($A93,"_L_",X$1),Records!$C$2:$H$6601,6,FALSE))</f>
        <v/>
      </c>
      <c r="Z93" s="32" t="str">
        <f>IF(ISERROR(VLOOKUP(CONCATENATE($A93,"_L_",AA$1),Records!$C$2:$H$6601,1,FALSE)),"",VLOOKUP(CONCATENATE($A93,"_L_",AA$1),Records!$C$2:$H$6601,4,FALSE))</f>
        <v/>
      </c>
      <c r="AA93" s="7" t="str">
        <f>IF(ISERROR(VLOOKUP(CONCATENATE($A93,"_L_",AA$1),Records!$C$2:$H$6601,1,FALSE)),"",VLOOKUP(CONCATENATE($A93,"_L_",AA$1),Records!$C$2:$H$6601,5,FALSE))</f>
        <v/>
      </c>
      <c r="AB93" s="33" t="str">
        <f>IF(ISERROR(VLOOKUP(CONCATENATE($A93,"_L_",AA$1),Records!$C$2:$H$6601,1,FALSE)),"",VLOOKUP(CONCATENATE($A93,"_L_",AA$1),Records!$C$2:$H$6601,6,FALSE))</f>
        <v/>
      </c>
      <c r="AC93" s="32" t="str">
        <f>IF(ISERROR(VLOOKUP(CONCATENATE($A93,"_L_",AD$1),Records!$C$2:$H$6601,1,FALSE)),"",VLOOKUP(CONCATENATE($A93,"_L_",AD$1),Records!$C$2:$H$6601,4,FALSE))</f>
        <v/>
      </c>
      <c r="AD93" s="7" t="str">
        <f>IF(ISERROR(VLOOKUP(CONCATENATE($A93,"_L_",AD$1),Records!$C$2:$H$6601,1,FALSE)),"",VLOOKUP(CONCATENATE($A93,"_L_",AD$1),Records!$C$2:$H$6601,5,FALSE))</f>
        <v/>
      </c>
      <c r="AE93" s="33" t="str">
        <f>IF(ISERROR(VLOOKUP(CONCATENATE($A93,"_L_",AD$1),Records!$C$2:$H$6601,1,FALSE)),"",VLOOKUP(CONCATENATE($A93,"_L_",AD$1),Records!$C$2:$H$6601,6,FALSE))</f>
        <v/>
      </c>
      <c r="AF93" s="32" t="str">
        <f>IF(ISERROR(VLOOKUP(CONCATENATE($A93,"_L_",AG$1),Records!$C$2:$H$6601,1,FALSE)),"",VLOOKUP(CONCATENATE($A93,"_L_",AG$1),Records!$C$2:$H$6601,4,FALSE))</f>
        <v/>
      </c>
      <c r="AG93" s="7" t="str">
        <f>IF(ISERROR(VLOOKUP(CONCATENATE($A93,"_L_",AG$1),Records!$C$2:$H$6601,1,FALSE)),"",VLOOKUP(CONCATENATE($A93,"_L_",AG$1),Records!$C$2:$H$6601,5,FALSE))</f>
        <v/>
      </c>
      <c r="AH93" s="33" t="str">
        <f>IF(ISERROR(VLOOKUP(CONCATENATE($A93,"_L_",AG$1),Records!$C$2:$H$6601,1,FALSE)),"",VLOOKUP(CONCATENATE($A93,"_L_",AG$1),Records!$C$2:$H$6601,6,FALSE))</f>
        <v/>
      </c>
      <c r="AI93" s="32" t="str">
        <f>IF(ISERROR(VLOOKUP(CONCATENATE($A93,"_L_",AJ$1),Records!$C$2:$H$6601,1,FALSE)),"",VLOOKUP(CONCATENATE($A93,"_L_",AJ$1),Records!$C$2:$H$6601,4,FALSE))</f>
        <v/>
      </c>
      <c r="AJ93" s="7" t="str">
        <f>IF(ISERROR(VLOOKUP(CONCATENATE($A93,"_L_",AJ$1),Records!$C$2:$H$6601,1,FALSE)),"",VLOOKUP(CONCATENATE($A93,"_L_",AJ$1),Records!$C$2:$H$6601,5,FALSE))</f>
        <v/>
      </c>
      <c r="AK93" s="33" t="str">
        <f>IF(ISERROR(VLOOKUP(CONCATENATE($A93,"_L_",AJ$1),Records!$C$2:$H$6601,1,FALSE)),"",VLOOKUP(CONCATENATE($A93,"_L_",AJ$1),Records!$C$2:$H$6601,6,FALSE))</f>
        <v/>
      </c>
      <c r="AL93" s="32" t="str">
        <f>IF(ISERROR(VLOOKUP(CONCATENATE($A93,"_L_",AM$1),Records!$C$2:$H$6601,1,FALSE)),"",VLOOKUP(CONCATENATE($A93,"_L_",AM$1),Records!$C$2:$H$6601,4,FALSE))</f>
        <v/>
      </c>
      <c r="AM93" s="7" t="str">
        <f>IF(ISERROR(VLOOKUP(CONCATENATE($A93,"_L_",AM$1),Records!$C$2:$H$6601,1,FALSE)),"",VLOOKUP(CONCATENATE($A93,"_L_",AM$1),Records!$C$2:$H$6601,5,FALSE))</f>
        <v/>
      </c>
      <c r="AN93" s="33" t="str">
        <f>IF(ISERROR(VLOOKUP(CONCATENATE($A93,"_L_",AM$1),Records!$C$2:$H$6601,1,FALSE)),"",VLOOKUP(CONCATENATE($A93,"_L_",AM$1),Records!$C$2:$H$6601,6,FALSE))</f>
        <v/>
      </c>
      <c r="AO93" s="32" t="str">
        <f>IF(ISERROR(VLOOKUP(CONCATENATE($A93,"_L_",AP$1),Records!$C$2:$H$6601,1,FALSE)),"",VLOOKUP(CONCATENATE($A93,"_L_",AP$1),Records!$C$2:$H$6601,4,FALSE))</f>
        <v/>
      </c>
      <c r="AP93" s="7" t="str">
        <f>IF(ISERROR(VLOOKUP(CONCATENATE($A93,"_L_",AP$1),Records!$C$2:$H$6601,1,FALSE)),"",VLOOKUP(CONCATENATE($A93,"_L_",AP$1),Records!$C$2:$H$6601,5,FALSE))</f>
        <v/>
      </c>
      <c r="AQ93" s="33" t="str">
        <f>IF(ISERROR(VLOOKUP(CONCATENATE($A93,"_L_",AP$1),Records!$C$2:$H$6601,1,FALSE)),"",VLOOKUP(CONCATENATE($A93,"_L_",AP$1),Records!$C$2:$H$6601,6,FALSE))</f>
        <v/>
      </c>
      <c r="AR93" s="32" t="str">
        <f>IF(ISERROR(VLOOKUP(CONCATENATE($A93,"_L_",AS$1),Records!$C$2:$H$6601,1,FALSE)),"",VLOOKUP(CONCATENATE($A93,"_L_",AS$1),Records!$C$2:$H$6601,4,FALSE))</f>
        <v/>
      </c>
      <c r="AS93" s="7" t="str">
        <f>IF(ISERROR(VLOOKUP(CONCATENATE($A93,"_L_",AS$1),Records!$C$2:$H$6601,1,FALSE)),"",VLOOKUP(CONCATENATE($A93,"_L_",AS$1),Records!$C$2:$H$6601,5,FALSE))</f>
        <v/>
      </c>
      <c r="AT93" s="33" t="str">
        <f>IF(ISERROR(VLOOKUP(CONCATENATE($A93,"_L_",AS$1),Records!$C$2:$H$6601,1,FALSE)),"",VLOOKUP(CONCATENATE($A93,"_L_",AS$1),Records!$C$2:$H$6601,6,FALSE))</f>
        <v/>
      </c>
      <c r="AU93" s="32" t="str">
        <f>IF(ISERROR(VLOOKUP(CONCATENATE($A93,"_L_",AV$1),Records!$C$2:$H$6601,1,FALSE)),"",VLOOKUP(CONCATENATE($A93,"_L_",AV$1),Records!$C$2:$H$6601,4,FALSE))</f>
        <v/>
      </c>
      <c r="AV93" s="7" t="str">
        <f>IF(ISERROR(VLOOKUP(CONCATENATE($A93,"_L_",AV$1),Records!$C$2:$H$6601,1,FALSE)),"",VLOOKUP(CONCATENATE($A93,"_L_",AV$1),Records!$C$2:$H$6601,5,FALSE))</f>
        <v/>
      </c>
      <c r="AW93" s="33" t="str">
        <f>IF(ISERROR(VLOOKUP(CONCATENATE($A93,"_L_",AV$1),Records!$C$2:$H$6601,1,FALSE)),"",VLOOKUP(CONCATENATE($A93,"_L_",AV$1),Records!$C$2:$H$6601,6,FALSE))</f>
        <v/>
      </c>
      <c r="AX93" s="32" t="str">
        <f>IF(ISERROR(VLOOKUP(CONCATENATE($A93,"_L_",AY$1),Records!$C$2:$H$6601,1,FALSE)),"",VLOOKUP(CONCATENATE($A93,"_L_",AY$1),Records!$C$2:$H$6601,4,FALSE))</f>
        <v/>
      </c>
      <c r="AY93" s="7" t="str">
        <f>IF(ISERROR(VLOOKUP(CONCATENATE($A93,"_L_",AY$1),Records!$C$2:$H$6601,1,FALSE)),"",VLOOKUP(CONCATENATE($A93,"_L_",AY$1),Records!$C$2:$H$6601,5,FALSE))</f>
        <v/>
      </c>
      <c r="AZ93" s="33" t="str">
        <f>IF(ISERROR(VLOOKUP(CONCATENATE($A93,"_L_",AY$1),Records!$C$2:$H$6601,1,FALSE)),"",VLOOKUP(CONCATENATE($A93,"_L_",AY$1),Records!$C$2:$H$6601,6,FALSE))</f>
        <v/>
      </c>
      <c r="BA93" s="32" t="str">
        <f>IF(ISERROR(VLOOKUP(CONCATENATE($A93,"_L_",BB$1),Records!$C$2:$H$6601,1,FALSE)),"",VLOOKUP(CONCATENATE($A93,"_L_",BB$1),Records!$C$2:$H$6601,4,FALSE))</f>
        <v/>
      </c>
      <c r="BB93" s="7" t="str">
        <f>IF(ISERROR(VLOOKUP(CONCATENATE($A93,"_L_",BB$1),Records!$C$2:$H$6601,1,FALSE)),"",VLOOKUP(CONCATENATE($A93,"_L_",BB$1),Records!$C$2:$H$6601,5,FALSE))</f>
        <v/>
      </c>
      <c r="BC93" s="33" t="str">
        <f>IF(ISERROR(VLOOKUP(CONCATENATE($A93,"_L_",BB$1),Records!$C$2:$H$6601,1,FALSE)),"",VLOOKUP(CONCATENATE($A93,"_L_",BB$1),Records!$C$2:$H$6601,6,FALSE))</f>
        <v/>
      </c>
      <c r="BD93" s="32" t="str">
        <f>IF(ISERROR(VLOOKUP(CONCATENATE($A93,"_L_",BE$1),Records!$C$2:$H$6601,1,FALSE)),"",VLOOKUP(CONCATENATE($A93,"_L_",BE$1),Records!$C$2:$H$6601,4,FALSE))</f>
        <v/>
      </c>
      <c r="BE93" s="7" t="str">
        <f>IF(ISERROR(VLOOKUP(CONCATENATE($A93,"_L_",BE$1),Records!$C$2:$H$6601,1,FALSE)),"",VLOOKUP(CONCATENATE($A93,"_L_",BE$1),Records!$C$2:$H$6601,5,FALSE))</f>
        <v/>
      </c>
      <c r="BF93" s="33" t="str">
        <f>IF(ISERROR(VLOOKUP(CONCATENATE($A93,"_L_",BE$1),Records!$C$2:$H$6601,1,FALSE)),"",VLOOKUP(CONCATENATE($A93,"_L_",BE$1),Records!$C$2:$H$6601,6,FALSE))</f>
        <v/>
      </c>
      <c r="BG93" s="32" t="str">
        <f>IF(ISERROR(VLOOKUP(CONCATENATE($A93,"_L_",BH$1),Records!$C$2:$H$6601,1,FALSE)),"",VLOOKUP(CONCATENATE($A93,"_L_",BH$1),Records!$C$2:$H$6601,4,FALSE))</f>
        <v/>
      </c>
      <c r="BH93" s="7" t="str">
        <f>IF(ISERROR(VLOOKUP(CONCATENATE($A93,"_L_",BH$1),Records!$C$2:$H$6601,1,FALSE)),"",VLOOKUP(CONCATENATE($A93,"_L_",BH$1),Records!$C$2:$H$6601,5,FALSE))</f>
        <v/>
      </c>
      <c r="BI93" s="33" t="str">
        <f>IF(ISERROR(VLOOKUP(CONCATENATE($A93,"_L_",BH$1),Records!$C$2:$H$6601,1,FALSE)),"",VLOOKUP(CONCATENATE($A93,"_L_",BH$1),Records!$C$2:$H$6601,6,FALSE))</f>
        <v/>
      </c>
      <c r="BJ93" s="32" t="str">
        <f>IF(ISERROR(VLOOKUP(CONCATENATE($A93,"_L_",BK$1),Records!$C$2:$H$6601,1,FALSE)),"",VLOOKUP(CONCATENATE($A93,"_L_",BK$1),Records!$C$2:$H$6601,4,FALSE))</f>
        <v/>
      </c>
      <c r="BK93" s="7" t="str">
        <f>IF(ISERROR(VLOOKUP(CONCATENATE($A93,"_L_",BK$1),Records!$C$2:$H$6601,1,FALSE)),"",VLOOKUP(CONCATENATE($A93,"_L_",BK$1),Records!$C$2:$H$6601,5,FALSE))</f>
        <v/>
      </c>
      <c r="BL93" s="33" t="str">
        <f>IF(ISERROR(VLOOKUP(CONCATENATE($A93,"_L_",BK$1),Records!$C$2:$H$6601,1,FALSE)),"",VLOOKUP(CONCATENATE($A93,"_L_",BK$1),Records!$C$2:$H$6601,6,FALSE))</f>
        <v/>
      </c>
      <c r="BM93" s="32" t="str">
        <f>IF(ISERROR(VLOOKUP(CONCATENATE($A93,"_L_",BN$1),Records!$C$2:$H$6601,1,FALSE)),"",VLOOKUP(CONCATENATE($A93,"_L_",BN$1),Records!$C$2:$H$6601,4,FALSE))</f>
        <v/>
      </c>
      <c r="BN93" s="7" t="str">
        <f>IF(ISERROR(VLOOKUP(CONCATENATE($A93,"_L_",BN$1),Records!$C$2:$H$6601,1,FALSE)),"",VLOOKUP(CONCATENATE($A93,"_L_",BN$1),Records!$C$2:$H$6601,5,FALSE))</f>
        <v/>
      </c>
      <c r="BO93" s="33" t="str">
        <f>IF(ISERROR(VLOOKUP(CONCATENATE($A93,"_L_",BN$1),Records!$C$2:$H$6601,1,FALSE)),"",VLOOKUP(CONCATENATE($A93,"_L_",BN$1),Records!$C$2:$H$6601,6,FALSE))</f>
        <v/>
      </c>
      <c r="BP93" s="32" t="str">
        <f>IF(ISERROR(VLOOKUP(CONCATENATE($A93,"_L_",BQ$1),Records!$C$2:$H$6601,1,FALSE)),"",VLOOKUP(CONCATENATE($A93,"_L_",BQ$1),Records!$C$2:$H$6601,4,FALSE))</f>
        <v/>
      </c>
      <c r="BQ93" s="7" t="str">
        <f>IF(ISERROR(VLOOKUP(CONCATENATE($A93,"_L_",BQ$1),Records!$C$2:$H$6601,1,FALSE)),"",VLOOKUP(CONCATENATE($A93,"_L_",BQ$1),Records!$C$2:$H$6601,5,FALSE))</f>
        <v/>
      </c>
      <c r="BR93" s="33" t="str">
        <f>IF(ISERROR(VLOOKUP(CONCATENATE($A93,"_L_",BQ$1),Records!$C$2:$H$6601,1,FALSE)),"",VLOOKUP(CONCATENATE($A93,"_L_",BQ$1),Records!$C$2:$H$6601,6,FALSE))</f>
        <v/>
      </c>
      <c r="BS93" s="32" t="str">
        <f>IF(ISERROR(VLOOKUP(CONCATENATE($A93,"_L_",BT$1),Records!$C$2:$H$6601,1,FALSE)),"",VLOOKUP(CONCATENATE($A93,"_L_",BT$1),Records!$C$2:$H$6601,4,FALSE))</f>
        <v/>
      </c>
      <c r="BT93" s="7" t="str">
        <f>IF(ISERROR(VLOOKUP(CONCATENATE($A93,"_L_",BT$1),Records!$C$2:$H$6601,1,FALSE)),"",VLOOKUP(CONCATENATE($A93,"_L_",BT$1),Records!$C$2:$H$6601,5,FALSE))</f>
        <v/>
      </c>
      <c r="BU93" s="33" t="str">
        <f>IF(ISERROR(VLOOKUP(CONCATENATE($A93,"_L_",BT$1),Records!$C$2:$H$6601,1,FALSE)),"",VLOOKUP(CONCATENATE($A93,"_L_",BT$1),Records!$C$2:$H$6601,6,FALSE))</f>
        <v/>
      </c>
      <c r="BV93" s="32" t="str">
        <f>IF(ISERROR(VLOOKUP(CONCATENATE($A93,"_L_",BW$1),Records!$C$2:$H$6601,1,FALSE)),"",VLOOKUP(CONCATENATE($A93,"_L_",BW$1),Records!$C$2:$H$6601,4,FALSE))</f>
        <v/>
      </c>
      <c r="BW93" s="7" t="str">
        <f>IF(ISERROR(VLOOKUP(CONCATENATE($A93,"_L_",BW$1),Records!$C$2:$H$6601,1,FALSE)),"",VLOOKUP(CONCATENATE($A93,"_L_",BW$1),Records!$C$2:$H$6601,5,FALSE))</f>
        <v/>
      </c>
      <c r="BX93" s="33" t="str">
        <f>IF(ISERROR(VLOOKUP(CONCATENATE($A93,"_L_",BW$1),Records!$C$2:$H$6601,1,FALSE)),"",VLOOKUP(CONCATENATE($A93,"_L_",BW$1),Records!$C$2:$H$6601,6,FALSE))</f>
        <v/>
      </c>
      <c r="BY93" s="32" t="str">
        <f>IF(ISERROR(VLOOKUP(CONCATENATE($A93,"_L_",BZ$1),Records!$C$2:$H$6601,1,FALSE)),"",VLOOKUP(CONCATENATE($A93,"_L_",BZ$1),Records!$C$2:$H$6601,4,FALSE))</f>
        <v/>
      </c>
      <c r="BZ93" s="7" t="str">
        <f>IF(ISERROR(VLOOKUP(CONCATENATE($A93,"_L_",BZ$1),Records!$C$2:$H$6601,1,FALSE)),"",VLOOKUP(CONCATENATE($A93,"_L_",BZ$1),Records!$C$2:$H$6601,5,FALSE))</f>
        <v/>
      </c>
      <c r="CA93" s="33" t="str">
        <f>IF(ISERROR(VLOOKUP(CONCATENATE($A93,"_L_",BZ$1),Records!$C$2:$H$6601,1,FALSE)),"",VLOOKUP(CONCATENATE($A93,"_L_",BZ$1),Records!$C$2:$H$6601,6,FALSE))</f>
        <v/>
      </c>
      <c r="CB93" s="32" t="str">
        <f>IF(ISERROR(VLOOKUP(CONCATENATE($A93,"_L_",CC$1),Records!$C$2:$H$6601,1,FALSE)),"",VLOOKUP(CONCATENATE($A93,"_L_",CC$1),Records!$C$2:$H$6601,4,FALSE))</f>
        <v/>
      </c>
      <c r="CC93" s="7" t="str">
        <f>IF(ISERROR(VLOOKUP(CONCATENATE($A93,"_L_",CC$1),Records!$C$2:$H$6601,1,FALSE)),"",VLOOKUP(CONCATENATE($A93,"_L_",CC$1),Records!$C$2:$H$6601,5,FALSE))</f>
        <v/>
      </c>
      <c r="CD93" s="33" t="str">
        <f>IF(ISERROR(VLOOKUP(CONCATENATE($A93,"_L_",CC$1),Records!$C$2:$H$6601,1,FALSE)),"",VLOOKUP(CONCATENATE($A93,"_L_",CC$1),Records!$C$2:$H$6601,6,FALSE))</f>
        <v/>
      </c>
      <c r="CE93" s="32" t="str">
        <f>IF(ISERROR(VLOOKUP(CONCATENATE($A93,"_L_",CF$1),Records!$C$2:$H$6601,1,FALSE)),"",VLOOKUP(CONCATENATE($A93,"_L_",CF$1),Records!$C$2:$H$6601,4,FALSE))</f>
        <v/>
      </c>
      <c r="CF93" s="7" t="str">
        <f>IF(ISERROR(VLOOKUP(CONCATENATE($A93,"_L_",CF$1),Records!$C$2:$H$6601,1,FALSE)),"",VLOOKUP(CONCATENATE($A93,"_L_",CF$1),Records!$C$2:$H$6601,5,FALSE))</f>
        <v/>
      </c>
      <c r="CG93" s="33" t="str">
        <f>IF(ISERROR(VLOOKUP(CONCATENATE($A93,"_L_",CF$1),Records!$C$2:$H$6601,1,FALSE)),"",VLOOKUP(CONCATENATE($A93,"_L_",CF$1),Records!$C$2:$H$6601,6,FALSE))</f>
        <v/>
      </c>
      <c r="CH93" s="32" t="str">
        <f>IF(ISERROR(VLOOKUP(CONCATENATE($A93,"_L_",CI$1),Records!$C$2:$H$6601,1,FALSE)),"",VLOOKUP(CONCATENATE($A93,"_L_",CI$1),Records!$C$2:$H$6601,4,FALSE))</f>
        <v/>
      </c>
      <c r="CI93" s="7" t="str">
        <f>IF(ISERROR(VLOOKUP(CONCATENATE($A93,"_L_",CI$1),Records!$C$2:$H$6601,1,FALSE)),"",VLOOKUP(CONCATENATE($A93,"_L_",CI$1),Records!$C$2:$H$6601,5,FALSE))</f>
        <v/>
      </c>
      <c r="CJ93" s="33" t="str">
        <f>IF(ISERROR(VLOOKUP(CONCATENATE($A93,"_L_",CI$1),Records!$C$2:$H$6601,1,FALSE)),"",VLOOKUP(CONCATENATE($A93,"_L_",CI$1),Records!$C$2:$H$6601,6,FALSE))</f>
        <v/>
      </c>
      <c r="CK93" s="32" t="str">
        <f>IF(ISERROR(VLOOKUP(CONCATENATE($A93,"_L_",CL$1),Records!$C$2:$H$6601,1,FALSE)),"",VLOOKUP(CONCATENATE($A93,"_L_",CL$1),Records!$C$2:$H$6601,4,FALSE))</f>
        <v/>
      </c>
      <c r="CL93" s="7" t="str">
        <f>IF(ISERROR(VLOOKUP(CONCATENATE($A93,"_L_",CL$1),Records!$C$2:$H$6601,1,FALSE)),"",VLOOKUP(CONCATENATE($A93,"_L_",CL$1),Records!$C$2:$H$6601,5,FALSE))</f>
        <v/>
      </c>
      <c r="CM93" s="33" t="str">
        <f>IF(ISERROR(VLOOKUP(CONCATENATE($A93,"_L_",CL$1),Records!$C$2:$H$6601,1,FALSE)),"",VLOOKUP(CONCATENATE($A93,"_L_",CL$1),Records!$C$2:$H$6601,6,FALSE))</f>
        <v/>
      </c>
      <c r="CN93" s="32" t="str">
        <f>IF(ISERROR(VLOOKUP(CONCATENATE($A93,"_L_",CO$1),Records!$C$2:$H$6601,1,FALSE)),"",VLOOKUP(CONCATENATE($A93,"_L_",CO$1),Records!$C$2:$H$6601,4,FALSE))</f>
        <v/>
      </c>
      <c r="CO93" s="7" t="str">
        <f>IF(ISERROR(VLOOKUP(CONCATENATE($A93,"_L_",CO$1),Records!$C$2:$H$6601,1,FALSE)),"",VLOOKUP(CONCATENATE($A93,"_L_",CO$1),Records!$C$2:$H$6601,5,FALSE))</f>
        <v/>
      </c>
      <c r="CP93" s="33" t="str">
        <f>IF(ISERROR(VLOOKUP(CONCATENATE($A93,"_L_",CO$1),Records!$C$2:$H$6601,1,FALSE)),"",VLOOKUP(CONCATENATE($A93,"_L_",CO$1),Records!$C$2:$H$6601,6,FALSE))</f>
        <v/>
      </c>
      <c r="CQ93" s="32" t="str">
        <f>IF(ISERROR(VLOOKUP(CONCATENATE($A93,"_L_",CR$1),Records!$C$2:$H$6601,1,FALSE)),"",VLOOKUP(CONCATENATE($A93,"_L_",CR$1),Records!$C$2:$H$6601,4,FALSE))</f>
        <v/>
      </c>
      <c r="CR93" s="7" t="str">
        <f>IF(ISERROR(VLOOKUP(CONCATENATE($A93,"_L_",CR$1),Records!$C$2:$H$6601,1,FALSE)),"",VLOOKUP(CONCATENATE($A93,"_L_",CR$1),Records!$C$2:$H$6601,5,FALSE))</f>
        <v/>
      </c>
      <c r="CS93" s="33" t="str">
        <f>IF(ISERROR(VLOOKUP(CONCATENATE($A93,"_L_",CR$1),Records!$C$2:$H$6601,1,FALSE)),"",VLOOKUP(CONCATENATE($A93,"_L_",CR$1),Records!$C$2:$H$6601,6,FALSE))</f>
        <v/>
      </c>
      <c r="CT93" s="32" t="str">
        <f>IF(ISERROR(VLOOKUP(CONCATENATE($A93,"_L_",CU$1),Records!$C$2:$H$6601,1,FALSE)),"",VLOOKUP(CONCATENATE($A93,"_L_",CU$1),Records!$C$2:$H$6601,4,FALSE))</f>
        <v/>
      </c>
      <c r="CU93" s="7" t="str">
        <f>IF(ISERROR(VLOOKUP(CONCATENATE($A93,"_L_",CU$1),Records!$C$2:$H$6601,1,FALSE)),"",VLOOKUP(CONCATENATE($A93,"_L_",CU$1),Records!$C$2:$H$6601,5,FALSE))</f>
        <v/>
      </c>
      <c r="CV93" s="33" t="str">
        <f>IF(ISERROR(VLOOKUP(CONCATENATE($A93,"_L_",CU$1),Records!$C$2:$H$6601,1,FALSE)),"",VLOOKUP(CONCATENATE($A93,"_L_",CU$1),Records!$C$2:$H$6601,6,FALSE))</f>
        <v/>
      </c>
      <c r="CW93" s="32" t="str">
        <f>IF(ISERROR(VLOOKUP(CONCATENATE($A93,"_L_",CX$1),Records!$C$2:$H$6601,1,FALSE)),"",VLOOKUP(CONCATENATE($A93,"_L_",CX$1),Records!$C$2:$H$6601,4,FALSE))</f>
        <v/>
      </c>
      <c r="CX93" s="7" t="str">
        <f>IF(ISERROR(VLOOKUP(CONCATENATE($A93,"_L_",CX$1),Records!$C$2:$H$6601,1,FALSE)),"",VLOOKUP(CONCATENATE($A93,"_L_",CX$1),Records!$C$2:$H$6601,5,FALSE))</f>
        <v/>
      </c>
      <c r="CY93" s="33" t="str">
        <f>IF(ISERROR(VLOOKUP(CONCATENATE($A93,"_L_",CX$1),Records!$C$2:$H$6601,1,FALSE)),"",VLOOKUP(CONCATENATE($A93,"_L_",CX$1),Records!$C$2:$H$6601,6,FALSE))</f>
        <v/>
      </c>
      <c r="CZ93" s="32" t="str">
        <f>IF(ISERROR(VLOOKUP(CONCATENATE($A93,"_L_",DA$1),Records!$C$2:$H$6601,1,FALSE)),"",VLOOKUP(CONCATENATE($A93,"_L_",DA$1),Records!$C$2:$H$6601,4,FALSE))</f>
        <v/>
      </c>
      <c r="DA93" s="7" t="str">
        <f>IF(ISERROR(VLOOKUP(CONCATENATE($A93,"_L_",DA$1),Records!$C$2:$H$6601,1,FALSE)),"",VLOOKUP(CONCATENATE($A93,"_L_",DA$1),Records!$C$2:$H$6601,5,FALSE))</f>
        <v/>
      </c>
      <c r="DB93" s="33" t="str">
        <f>IF(ISERROR(VLOOKUP(CONCATENATE($A93,"_L_",DA$1),Records!$C$2:$H$6601,1,FALSE)),"",VLOOKUP(CONCATENATE($A93,"_L_",DA$1),Records!$C$2:$H$6601,6,FALSE))</f>
        <v/>
      </c>
      <c r="DC93" s="32" t="str">
        <f>IF(ISERROR(VLOOKUP(CONCATENATE($A93,"_L_",DD$1),Records!$C$2:$H$6601,1,FALSE)),"",VLOOKUP(CONCATENATE($A93,"_L_",DD$1),Records!$C$2:$H$6601,4,FALSE))</f>
        <v/>
      </c>
      <c r="DD93" s="7" t="str">
        <f>IF(ISERROR(VLOOKUP(CONCATENATE($A93,"_L_",DD$1),Records!$C$2:$H$6601,1,FALSE)),"",VLOOKUP(CONCATENATE($A93,"_L_",DD$1),Records!$C$2:$H$6601,5,FALSE))</f>
        <v/>
      </c>
      <c r="DE93" s="33" t="str">
        <f>IF(ISERROR(VLOOKUP(CONCATENATE($A93,"_L_",DD$1),Records!$C$2:$H$6601,1,FALSE)),"",VLOOKUP(CONCATENATE($A93,"_L_",DD$1),Records!$C$2:$H$6601,6,FALSE))</f>
        <v/>
      </c>
      <c r="DF93" s="32" t="str">
        <f>IF(ISERROR(VLOOKUP(CONCATENATE($A93,"_L_",DG$1),Records!$C$2:$H$6601,1,FALSE)),"",VLOOKUP(CONCATENATE($A93,"_L_",DG$1),Records!$C$2:$H$6601,4,FALSE))</f>
        <v/>
      </c>
      <c r="DG93" s="7" t="str">
        <f>IF(ISERROR(VLOOKUP(CONCATENATE($A93,"_L_",DG$1),Records!$C$2:$H$6601,1,FALSE)),"",VLOOKUP(CONCATENATE($A93,"_L_",DG$1),Records!$C$2:$H$6601,5,FALSE))</f>
        <v/>
      </c>
      <c r="DH93" s="33" t="str">
        <f>IF(ISERROR(VLOOKUP(CONCATENATE($A93,"_L_",DG$1),Records!$C$2:$H$6601,1,FALSE)),"",VLOOKUP(CONCATENATE($A93,"_L_",DG$1),Records!$C$2:$H$6601,6,FALSE))</f>
        <v/>
      </c>
      <c r="DI93" s="32" t="str">
        <f>IF(ISERROR(VLOOKUP(CONCATENATE($A93,"_L_",DJ$1),Records!$C$2:$H$6601,1,FALSE)),"",VLOOKUP(CONCATENATE($A93,"_L_",DJ$1),Records!$C$2:$H$6601,4,FALSE))</f>
        <v/>
      </c>
      <c r="DJ93" s="7" t="str">
        <f>IF(ISERROR(VLOOKUP(CONCATENATE($A93,"_L_",DJ$1),Records!$C$2:$H$6601,1,FALSE)),"",VLOOKUP(CONCATENATE($A93,"_L_",DJ$1),Records!$C$2:$H$6601,5,FALSE))</f>
        <v/>
      </c>
      <c r="DK93" s="33" t="str">
        <f>IF(ISERROR(VLOOKUP(CONCATENATE($A93,"_L_",DJ$1),Records!$C$2:$H$6601,1,FALSE)),"",VLOOKUP(CONCATENATE($A93,"_L_",DJ$1),Records!$C$2:$H$6601,6,FALSE))</f>
        <v/>
      </c>
      <c r="DL93" s="32" t="str">
        <f>IF(ISERROR(VLOOKUP(CONCATENATE($A93,"_L_",DM$1),Records!$C$2:$H$6601,1,FALSE)),"",VLOOKUP(CONCATENATE($A93,"_L_",DM$1),Records!$C$2:$H$6601,4,FALSE))</f>
        <v/>
      </c>
      <c r="DM93" s="7" t="str">
        <f>IF(ISERROR(VLOOKUP(CONCATENATE($A93,"_L_",DM$1),Records!$C$2:$H$6601,1,FALSE)),"",VLOOKUP(CONCATENATE($A93,"_L_",DM$1),Records!$C$2:$H$6601,5,FALSE))</f>
        <v/>
      </c>
      <c r="DN93" s="33" t="str">
        <f>IF(ISERROR(VLOOKUP(CONCATENATE($A93,"_L_",DM$1),Records!$C$2:$H$6601,1,FALSE)),"",VLOOKUP(CONCATENATE($A93,"_L_",DM$1),Records!$C$2:$H$6601,6,FALSE))</f>
        <v/>
      </c>
      <c r="DO93" s="32" t="str">
        <f>IF(ISERROR(VLOOKUP(CONCATENATE($A93,"_L_",DP$1),Records!$C$2:$H$6601,1,FALSE)),"",VLOOKUP(CONCATENATE($A93,"_L_",DP$1),Records!$C$2:$H$6601,4,FALSE))</f>
        <v/>
      </c>
      <c r="DP93" s="7" t="str">
        <f>IF(ISERROR(VLOOKUP(CONCATENATE($A93,"_L_",DP$1),Records!$C$2:$H$6601,1,FALSE)),"",VLOOKUP(CONCATENATE($A93,"_L_",DP$1),Records!$C$2:$H$6601,5,FALSE))</f>
        <v/>
      </c>
      <c r="DQ93" s="33" t="str">
        <f>IF(ISERROR(VLOOKUP(CONCATENATE($A93,"_L_",DP$1),Records!$C$2:$H$6601,1,FALSE)),"",VLOOKUP(CONCATENATE($A93,"_L_",DP$1),Records!$C$2:$H$6601,6,FALSE))</f>
        <v/>
      </c>
      <c r="DR93" s="32" t="str">
        <f>IF(ISERROR(VLOOKUP(CONCATENATE($A93,"_L_",DS$1),Records!$C$2:$H$6601,1,FALSE)),"",VLOOKUP(CONCATENATE($A93,"_L_",DS$1),Records!$C$2:$H$6601,4,FALSE))</f>
        <v/>
      </c>
      <c r="DS93" s="7" t="str">
        <f>IF(ISERROR(VLOOKUP(CONCATENATE($A93,"_L_",DS$1),Records!$C$2:$H$6601,1,FALSE)),"",VLOOKUP(CONCATENATE($A93,"_L_",DS$1),Records!$C$2:$H$6601,5,FALSE))</f>
        <v/>
      </c>
      <c r="DT93" s="33" t="str">
        <f>IF(ISERROR(VLOOKUP(CONCATENATE($A93,"_L_",DS$1),Records!$C$2:$H$6601,1,FALSE)),"",VLOOKUP(CONCATENATE($A93,"_L_",DS$1),Records!$C$2:$H$6601,6,FALSE))</f>
        <v/>
      </c>
      <c r="DU93" s="32" t="str">
        <f>IF(ISERROR(VLOOKUP(CONCATENATE($A93,"_L_",DV$1),Records!$C$2:$H$6601,1,FALSE)),"",VLOOKUP(CONCATENATE($A93,"_L_",DV$1),Records!$C$2:$H$6601,4,FALSE))</f>
        <v/>
      </c>
      <c r="DV93" s="7" t="str">
        <f>IF(ISERROR(VLOOKUP(CONCATENATE($A93,"_L_",DV$1),Records!$C$2:$H$6601,1,FALSE)),"",VLOOKUP(CONCATENATE($A93,"_L_",DV$1),Records!$C$2:$H$6601,5,FALSE))</f>
        <v/>
      </c>
      <c r="DW93" s="33" t="str">
        <f>IF(ISERROR(VLOOKUP(CONCATENATE($A93,"_L_",DV$1),Records!$C$2:$H$6601,1,FALSE)),"",VLOOKUP(CONCATENATE($A93,"_L_",DV$1),Records!$C$2:$H$6601,6,FALSE))</f>
        <v/>
      </c>
      <c r="DX93" s="32" t="str">
        <f>IF(ISERROR(VLOOKUP(CONCATENATE($A93,"_L_",DY$1),Records!$C$2:$H$6601,1,FALSE)),"",VLOOKUP(CONCATENATE($A93,"_L_",DY$1),Records!$C$2:$H$6601,4,FALSE))</f>
        <v/>
      </c>
      <c r="DY93" s="7" t="str">
        <f>IF(ISERROR(VLOOKUP(CONCATENATE($A93,"_L_",DY$1),Records!$C$2:$H$6601,1,FALSE)),"",VLOOKUP(CONCATENATE($A93,"_L_",DY$1),Records!$C$2:$H$6601,5,FALSE))</f>
        <v/>
      </c>
      <c r="DZ93" s="33" t="str">
        <f>IF(ISERROR(VLOOKUP(CONCATENATE($A93,"_L_",DY$1),Records!$C$2:$H$6601,1,FALSE)),"",VLOOKUP(CONCATENATE($A93,"_L_",DY$1),Records!$C$2:$H$6601,6,FALSE))</f>
        <v/>
      </c>
      <c r="EA93" s="32" t="str">
        <f>IF(ISERROR(VLOOKUP(CONCATENATE($A93,"_L_",EB$1),Records!$C$2:$H$6601,1,FALSE)),"",VLOOKUP(CONCATENATE($A93,"_L_",EB$1),Records!$C$2:$H$6601,4,FALSE))</f>
        <v/>
      </c>
      <c r="EB93" s="7" t="str">
        <f>IF(ISERROR(VLOOKUP(CONCATENATE($A93,"_L_",EB$1),Records!$C$2:$H$6601,1,FALSE)),"",VLOOKUP(CONCATENATE($A93,"_L_",EB$1),Records!$C$2:$H$6601,5,FALSE))</f>
        <v/>
      </c>
      <c r="EC93" s="33" t="str">
        <f>IF(ISERROR(VLOOKUP(CONCATENATE($A93,"_L_",EB$1),Records!$C$2:$H$6601,1,FALSE)),"",VLOOKUP(CONCATENATE($A93,"_L_",EB$1),Records!$C$2:$H$6601,6,FALSE))</f>
        <v/>
      </c>
    </row>
    <row r="94" spans="1:133" ht="15.75" x14ac:dyDescent="0.25">
      <c r="A94" s="11">
        <v>42276</v>
      </c>
      <c r="B94" s="17" t="s">
        <v>70</v>
      </c>
      <c r="C94" s="16">
        <f t="shared" si="3"/>
        <v>14</v>
      </c>
      <c r="D94" s="23" t="s">
        <v>67</v>
      </c>
      <c r="E94" s="8" t="s">
        <v>71</v>
      </c>
      <c r="F94" s="62">
        <f t="shared" si="2"/>
        <v>0</v>
      </c>
      <c r="G94" s="62">
        <f>HomeCalc!F94</f>
        <v>0</v>
      </c>
      <c r="H94" s="32" t="str">
        <f>IF(ISERROR(VLOOKUP(CONCATENATE($A94,"_L_",I$1),Records!$C$2:$H$6601,1,FALSE)),"",VLOOKUP(CONCATENATE($A94,"_L_",I$1),Records!$C$2:$H$6601,4,FALSE))</f>
        <v/>
      </c>
      <c r="I94" s="7" t="str">
        <f>IF(ISERROR(VLOOKUP(CONCATENATE($A94,"_L_",I$1),Records!$C$2:$H$6601,1,FALSE)),"",VLOOKUP(CONCATENATE($A94,"_L_",I$1),Records!$C$2:$H$6601,5,FALSE))</f>
        <v/>
      </c>
      <c r="J94" s="33" t="str">
        <f>IF(ISERROR(VLOOKUP(CONCATENATE($A94,"_L_",I$1),Records!$C$2:$H$6601,1,FALSE)),"",VLOOKUP(CONCATENATE($A94,"_L_",I$1),Records!$C$2:$H$6601,6,FALSE))</f>
        <v/>
      </c>
      <c r="K94" s="32" t="str">
        <f>IF(ISERROR(VLOOKUP(CONCATENATE($A94,"_L_",L$1),Records!$C$2:$H$6601,1,FALSE)),"",VLOOKUP(CONCATENATE($A94,"_L_",L$1),Records!$C$2:$H$6601,4,FALSE))</f>
        <v/>
      </c>
      <c r="L94" s="7" t="str">
        <f>IF(ISERROR(VLOOKUP(CONCATENATE($A94,"_L_",L$1),Records!$C$2:$H$6601,1,FALSE)),"",VLOOKUP(CONCATENATE($A94,"_L_",L$1),Records!$C$2:$H$6601,5,FALSE))</f>
        <v/>
      </c>
      <c r="M94" s="33" t="str">
        <f>IF(ISERROR(VLOOKUP(CONCATENATE($A94,"_L_",L$1),Records!$C$2:$H$6601,1,FALSE)),"",VLOOKUP(CONCATENATE($A94,"_L_",L$1),Records!$C$2:$H$6601,6,FALSE))</f>
        <v/>
      </c>
      <c r="N94" s="32" t="str">
        <f>IF(ISERROR(VLOOKUP(CONCATENATE($A94,"_L_",O$1),Records!$C$2:$H$6601,1,FALSE)),"",VLOOKUP(CONCATENATE($A94,"_L_",O$1),Records!$C$2:$H$6601,4,FALSE))</f>
        <v/>
      </c>
      <c r="O94" s="7" t="str">
        <f>IF(ISERROR(VLOOKUP(CONCATENATE($A94,"_L_",O$1),Records!$C$2:$H$6601,1,FALSE)),"",VLOOKUP(CONCATENATE($A94,"_L_",O$1),Records!$C$2:$H$6601,5,FALSE))</f>
        <v/>
      </c>
      <c r="P94" s="33" t="str">
        <f>IF(ISERROR(VLOOKUP(CONCATENATE($A94,"_L_",O$1),Records!$C$2:$H$6601,1,FALSE)),"",VLOOKUP(CONCATENATE($A94,"_L_",O$1),Records!$C$2:$H$6601,6,FALSE))</f>
        <v/>
      </c>
      <c r="Q94" s="32" t="str">
        <f>IF(ISERROR(VLOOKUP(CONCATENATE($A94,"_L_",R$1),Records!$C$2:$H$6601,1,FALSE)),"",VLOOKUP(CONCATENATE($A94,"_L_",R$1),Records!$C$2:$H$6601,4,FALSE))</f>
        <v/>
      </c>
      <c r="R94" s="7" t="str">
        <f>IF(ISERROR(VLOOKUP(CONCATENATE($A94,"_L_",R$1),Records!$C$2:$H$6601,1,FALSE)),"",VLOOKUP(CONCATENATE($A94,"_L_",R$1),Records!$C$2:$H$6601,5,FALSE))</f>
        <v/>
      </c>
      <c r="S94" s="33" t="str">
        <f>IF(ISERROR(VLOOKUP(CONCATENATE($A94,"_L_",R$1),Records!$C$2:$H$6601,1,FALSE)),"",VLOOKUP(CONCATENATE($A94,"_L_",R$1),Records!$C$2:$H$6601,6,FALSE))</f>
        <v/>
      </c>
      <c r="T94" s="32" t="str">
        <f>IF(ISERROR(VLOOKUP(CONCATENATE($A94,"_L_",U$1),Records!$C$2:$H$6601,1,FALSE)),"",VLOOKUP(CONCATENATE($A94,"_L_",U$1),Records!$C$2:$H$6601,4,FALSE))</f>
        <v/>
      </c>
      <c r="U94" s="7" t="str">
        <f>IF(ISERROR(VLOOKUP(CONCATENATE($A94,"_L_",U$1),Records!$C$2:$H$6601,1,FALSE)),"",VLOOKUP(CONCATENATE($A94,"_L_",U$1),Records!$C$2:$H$6601,5,FALSE))</f>
        <v/>
      </c>
      <c r="V94" s="33" t="str">
        <f>IF(ISERROR(VLOOKUP(CONCATENATE($A94,"_L_",U$1),Records!$C$2:$H$6601,1,FALSE)),"",VLOOKUP(CONCATENATE($A94,"_L_",U$1),Records!$C$2:$H$6601,6,FALSE))</f>
        <v/>
      </c>
      <c r="W94" s="32" t="str">
        <f>IF(ISERROR(VLOOKUP(CONCATENATE($A94,"_L_",X$1),Records!$C$2:$H$6601,1,FALSE)),"",VLOOKUP(CONCATENATE($A94,"_L_",X$1),Records!$C$2:$H$6601,4,FALSE))</f>
        <v/>
      </c>
      <c r="X94" s="7" t="str">
        <f>IF(ISERROR(VLOOKUP(CONCATENATE($A94,"_L_",X$1),Records!$C$2:$H$6601,1,FALSE)),"",VLOOKUP(CONCATENATE($A94,"_L_",X$1),Records!$C$2:$H$6601,5,FALSE))</f>
        <v/>
      </c>
      <c r="Y94" s="33" t="str">
        <f>IF(ISERROR(VLOOKUP(CONCATENATE($A94,"_L_",X$1),Records!$C$2:$H$6601,1,FALSE)),"",VLOOKUP(CONCATENATE($A94,"_L_",X$1),Records!$C$2:$H$6601,6,FALSE))</f>
        <v/>
      </c>
      <c r="Z94" s="32" t="str">
        <f>IF(ISERROR(VLOOKUP(CONCATENATE($A94,"_L_",AA$1),Records!$C$2:$H$6601,1,FALSE)),"",VLOOKUP(CONCATENATE($A94,"_L_",AA$1),Records!$C$2:$H$6601,4,FALSE))</f>
        <v/>
      </c>
      <c r="AA94" s="7" t="str">
        <f>IF(ISERROR(VLOOKUP(CONCATENATE($A94,"_L_",AA$1),Records!$C$2:$H$6601,1,FALSE)),"",VLOOKUP(CONCATENATE($A94,"_L_",AA$1),Records!$C$2:$H$6601,5,FALSE))</f>
        <v/>
      </c>
      <c r="AB94" s="33" t="str">
        <f>IF(ISERROR(VLOOKUP(CONCATENATE($A94,"_L_",AA$1),Records!$C$2:$H$6601,1,FALSE)),"",VLOOKUP(CONCATENATE($A94,"_L_",AA$1),Records!$C$2:$H$6601,6,FALSE))</f>
        <v/>
      </c>
      <c r="AC94" s="32" t="str">
        <f>IF(ISERROR(VLOOKUP(CONCATENATE($A94,"_L_",AD$1),Records!$C$2:$H$6601,1,FALSE)),"",VLOOKUP(CONCATENATE($A94,"_L_",AD$1),Records!$C$2:$H$6601,4,FALSE))</f>
        <v/>
      </c>
      <c r="AD94" s="7" t="str">
        <f>IF(ISERROR(VLOOKUP(CONCATENATE($A94,"_L_",AD$1),Records!$C$2:$H$6601,1,FALSE)),"",VLOOKUP(CONCATENATE($A94,"_L_",AD$1),Records!$C$2:$H$6601,5,FALSE))</f>
        <v/>
      </c>
      <c r="AE94" s="33" t="str">
        <f>IF(ISERROR(VLOOKUP(CONCATENATE($A94,"_L_",AD$1),Records!$C$2:$H$6601,1,FALSE)),"",VLOOKUP(CONCATENATE($A94,"_L_",AD$1),Records!$C$2:$H$6601,6,FALSE))</f>
        <v/>
      </c>
      <c r="AF94" s="32" t="str">
        <f>IF(ISERROR(VLOOKUP(CONCATENATE($A94,"_L_",AG$1),Records!$C$2:$H$6601,1,FALSE)),"",VLOOKUP(CONCATENATE($A94,"_L_",AG$1),Records!$C$2:$H$6601,4,FALSE))</f>
        <v/>
      </c>
      <c r="AG94" s="7" t="str">
        <f>IF(ISERROR(VLOOKUP(CONCATENATE($A94,"_L_",AG$1),Records!$C$2:$H$6601,1,FALSE)),"",VLOOKUP(CONCATENATE($A94,"_L_",AG$1),Records!$C$2:$H$6601,5,FALSE))</f>
        <v/>
      </c>
      <c r="AH94" s="33" t="str">
        <f>IF(ISERROR(VLOOKUP(CONCATENATE($A94,"_L_",AG$1),Records!$C$2:$H$6601,1,FALSE)),"",VLOOKUP(CONCATENATE($A94,"_L_",AG$1),Records!$C$2:$H$6601,6,FALSE))</f>
        <v/>
      </c>
      <c r="AI94" s="32" t="str">
        <f>IF(ISERROR(VLOOKUP(CONCATENATE($A94,"_L_",AJ$1),Records!$C$2:$H$6601,1,FALSE)),"",VLOOKUP(CONCATENATE($A94,"_L_",AJ$1),Records!$C$2:$H$6601,4,FALSE))</f>
        <v/>
      </c>
      <c r="AJ94" s="7" t="str">
        <f>IF(ISERROR(VLOOKUP(CONCATENATE($A94,"_L_",AJ$1),Records!$C$2:$H$6601,1,FALSE)),"",VLOOKUP(CONCATENATE($A94,"_L_",AJ$1),Records!$C$2:$H$6601,5,FALSE))</f>
        <v/>
      </c>
      <c r="AK94" s="33" t="str">
        <f>IF(ISERROR(VLOOKUP(CONCATENATE($A94,"_L_",AJ$1),Records!$C$2:$H$6601,1,FALSE)),"",VLOOKUP(CONCATENATE($A94,"_L_",AJ$1),Records!$C$2:$H$6601,6,FALSE))</f>
        <v/>
      </c>
      <c r="AL94" s="32" t="str">
        <f>IF(ISERROR(VLOOKUP(CONCATENATE($A94,"_L_",AM$1),Records!$C$2:$H$6601,1,FALSE)),"",VLOOKUP(CONCATENATE($A94,"_L_",AM$1),Records!$C$2:$H$6601,4,FALSE))</f>
        <v/>
      </c>
      <c r="AM94" s="7" t="str">
        <f>IF(ISERROR(VLOOKUP(CONCATENATE($A94,"_L_",AM$1),Records!$C$2:$H$6601,1,FALSE)),"",VLOOKUP(CONCATENATE($A94,"_L_",AM$1),Records!$C$2:$H$6601,5,FALSE))</f>
        <v/>
      </c>
      <c r="AN94" s="33" t="str">
        <f>IF(ISERROR(VLOOKUP(CONCATENATE($A94,"_L_",AM$1),Records!$C$2:$H$6601,1,FALSE)),"",VLOOKUP(CONCATENATE($A94,"_L_",AM$1),Records!$C$2:$H$6601,6,FALSE))</f>
        <v/>
      </c>
      <c r="AO94" s="32" t="str">
        <f>IF(ISERROR(VLOOKUP(CONCATENATE($A94,"_L_",AP$1),Records!$C$2:$H$6601,1,FALSE)),"",VLOOKUP(CONCATENATE($A94,"_L_",AP$1),Records!$C$2:$H$6601,4,FALSE))</f>
        <v/>
      </c>
      <c r="AP94" s="7" t="str">
        <f>IF(ISERROR(VLOOKUP(CONCATENATE($A94,"_L_",AP$1),Records!$C$2:$H$6601,1,FALSE)),"",VLOOKUP(CONCATENATE($A94,"_L_",AP$1),Records!$C$2:$H$6601,5,FALSE))</f>
        <v/>
      </c>
      <c r="AQ94" s="33" t="str">
        <f>IF(ISERROR(VLOOKUP(CONCATENATE($A94,"_L_",AP$1),Records!$C$2:$H$6601,1,FALSE)),"",VLOOKUP(CONCATENATE($A94,"_L_",AP$1),Records!$C$2:$H$6601,6,FALSE))</f>
        <v/>
      </c>
      <c r="AR94" s="32" t="str">
        <f>IF(ISERROR(VLOOKUP(CONCATENATE($A94,"_L_",AS$1),Records!$C$2:$H$6601,1,FALSE)),"",VLOOKUP(CONCATENATE($A94,"_L_",AS$1),Records!$C$2:$H$6601,4,FALSE))</f>
        <v/>
      </c>
      <c r="AS94" s="7" t="str">
        <f>IF(ISERROR(VLOOKUP(CONCATENATE($A94,"_L_",AS$1),Records!$C$2:$H$6601,1,FALSE)),"",VLOOKUP(CONCATENATE($A94,"_L_",AS$1),Records!$C$2:$H$6601,5,FALSE))</f>
        <v/>
      </c>
      <c r="AT94" s="33" t="str">
        <f>IF(ISERROR(VLOOKUP(CONCATENATE($A94,"_L_",AS$1),Records!$C$2:$H$6601,1,FALSE)),"",VLOOKUP(CONCATENATE($A94,"_L_",AS$1),Records!$C$2:$H$6601,6,FALSE))</f>
        <v/>
      </c>
      <c r="AU94" s="32" t="str">
        <f>IF(ISERROR(VLOOKUP(CONCATENATE($A94,"_L_",AV$1),Records!$C$2:$H$6601,1,FALSE)),"",VLOOKUP(CONCATENATE($A94,"_L_",AV$1),Records!$C$2:$H$6601,4,FALSE))</f>
        <v/>
      </c>
      <c r="AV94" s="7" t="str">
        <f>IF(ISERROR(VLOOKUP(CONCATENATE($A94,"_L_",AV$1),Records!$C$2:$H$6601,1,FALSE)),"",VLOOKUP(CONCATENATE($A94,"_L_",AV$1),Records!$C$2:$H$6601,5,FALSE))</f>
        <v/>
      </c>
      <c r="AW94" s="33" t="str">
        <f>IF(ISERROR(VLOOKUP(CONCATENATE($A94,"_L_",AV$1),Records!$C$2:$H$6601,1,FALSE)),"",VLOOKUP(CONCATENATE($A94,"_L_",AV$1),Records!$C$2:$H$6601,6,FALSE))</f>
        <v/>
      </c>
      <c r="AX94" s="32" t="str">
        <f>IF(ISERROR(VLOOKUP(CONCATENATE($A94,"_L_",AY$1),Records!$C$2:$H$6601,1,FALSE)),"",VLOOKUP(CONCATENATE($A94,"_L_",AY$1),Records!$C$2:$H$6601,4,FALSE))</f>
        <v/>
      </c>
      <c r="AY94" s="7" t="str">
        <f>IF(ISERROR(VLOOKUP(CONCATENATE($A94,"_L_",AY$1),Records!$C$2:$H$6601,1,FALSE)),"",VLOOKUP(CONCATENATE($A94,"_L_",AY$1),Records!$C$2:$H$6601,5,FALSE))</f>
        <v/>
      </c>
      <c r="AZ94" s="33" t="str">
        <f>IF(ISERROR(VLOOKUP(CONCATENATE($A94,"_L_",AY$1),Records!$C$2:$H$6601,1,FALSE)),"",VLOOKUP(CONCATENATE($A94,"_L_",AY$1),Records!$C$2:$H$6601,6,FALSE))</f>
        <v/>
      </c>
      <c r="BA94" s="32" t="str">
        <f>IF(ISERROR(VLOOKUP(CONCATENATE($A94,"_L_",BB$1),Records!$C$2:$H$6601,1,FALSE)),"",VLOOKUP(CONCATENATE($A94,"_L_",BB$1),Records!$C$2:$H$6601,4,FALSE))</f>
        <v/>
      </c>
      <c r="BB94" s="7" t="str">
        <f>IF(ISERROR(VLOOKUP(CONCATENATE($A94,"_L_",BB$1),Records!$C$2:$H$6601,1,FALSE)),"",VLOOKUP(CONCATENATE($A94,"_L_",BB$1),Records!$C$2:$H$6601,5,FALSE))</f>
        <v/>
      </c>
      <c r="BC94" s="33" t="str">
        <f>IF(ISERROR(VLOOKUP(CONCATENATE($A94,"_L_",BB$1),Records!$C$2:$H$6601,1,FALSE)),"",VLOOKUP(CONCATENATE($A94,"_L_",BB$1),Records!$C$2:$H$6601,6,FALSE))</f>
        <v/>
      </c>
      <c r="BD94" s="32" t="str">
        <f>IF(ISERROR(VLOOKUP(CONCATENATE($A94,"_L_",BE$1),Records!$C$2:$H$6601,1,FALSE)),"",VLOOKUP(CONCATENATE($A94,"_L_",BE$1),Records!$C$2:$H$6601,4,FALSE))</f>
        <v/>
      </c>
      <c r="BE94" s="7" t="str">
        <f>IF(ISERROR(VLOOKUP(CONCATENATE($A94,"_L_",BE$1),Records!$C$2:$H$6601,1,FALSE)),"",VLOOKUP(CONCATENATE($A94,"_L_",BE$1),Records!$C$2:$H$6601,5,FALSE))</f>
        <v/>
      </c>
      <c r="BF94" s="33" t="str">
        <f>IF(ISERROR(VLOOKUP(CONCATENATE($A94,"_L_",BE$1),Records!$C$2:$H$6601,1,FALSE)),"",VLOOKUP(CONCATENATE($A94,"_L_",BE$1),Records!$C$2:$H$6601,6,FALSE))</f>
        <v/>
      </c>
      <c r="BG94" s="32" t="str">
        <f>IF(ISERROR(VLOOKUP(CONCATENATE($A94,"_L_",BH$1),Records!$C$2:$H$6601,1,FALSE)),"",VLOOKUP(CONCATENATE($A94,"_L_",BH$1),Records!$C$2:$H$6601,4,FALSE))</f>
        <v/>
      </c>
      <c r="BH94" s="7" t="str">
        <f>IF(ISERROR(VLOOKUP(CONCATENATE($A94,"_L_",BH$1),Records!$C$2:$H$6601,1,FALSE)),"",VLOOKUP(CONCATENATE($A94,"_L_",BH$1),Records!$C$2:$H$6601,5,FALSE))</f>
        <v/>
      </c>
      <c r="BI94" s="33" t="str">
        <f>IF(ISERROR(VLOOKUP(CONCATENATE($A94,"_L_",BH$1),Records!$C$2:$H$6601,1,FALSE)),"",VLOOKUP(CONCATENATE($A94,"_L_",BH$1),Records!$C$2:$H$6601,6,FALSE))</f>
        <v/>
      </c>
      <c r="BJ94" s="32" t="str">
        <f>IF(ISERROR(VLOOKUP(CONCATENATE($A94,"_L_",BK$1),Records!$C$2:$H$6601,1,FALSE)),"",VLOOKUP(CONCATENATE($A94,"_L_",BK$1),Records!$C$2:$H$6601,4,FALSE))</f>
        <v/>
      </c>
      <c r="BK94" s="7" t="str">
        <f>IF(ISERROR(VLOOKUP(CONCATENATE($A94,"_L_",BK$1),Records!$C$2:$H$6601,1,FALSE)),"",VLOOKUP(CONCATENATE($A94,"_L_",BK$1),Records!$C$2:$H$6601,5,FALSE))</f>
        <v/>
      </c>
      <c r="BL94" s="33" t="str">
        <f>IF(ISERROR(VLOOKUP(CONCATENATE($A94,"_L_",BK$1),Records!$C$2:$H$6601,1,FALSE)),"",VLOOKUP(CONCATENATE($A94,"_L_",BK$1),Records!$C$2:$H$6601,6,FALSE))</f>
        <v/>
      </c>
      <c r="BM94" s="32" t="str">
        <f>IF(ISERROR(VLOOKUP(CONCATENATE($A94,"_L_",BN$1),Records!$C$2:$H$6601,1,FALSE)),"",VLOOKUP(CONCATENATE($A94,"_L_",BN$1),Records!$C$2:$H$6601,4,FALSE))</f>
        <v/>
      </c>
      <c r="BN94" s="7" t="str">
        <f>IF(ISERROR(VLOOKUP(CONCATENATE($A94,"_L_",BN$1),Records!$C$2:$H$6601,1,FALSE)),"",VLOOKUP(CONCATENATE($A94,"_L_",BN$1),Records!$C$2:$H$6601,5,FALSE))</f>
        <v/>
      </c>
      <c r="BO94" s="33" t="str">
        <f>IF(ISERROR(VLOOKUP(CONCATENATE($A94,"_L_",BN$1),Records!$C$2:$H$6601,1,FALSE)),"",VLOOKUP(CONCATENATE($A94,"_L_",BN$1),Records!$C$2:$H$6601,6,FALSE))</f>
        <v/>
      </c>
      <c r="BP94" s="32" t="str">
        <f>IF(ISERROR(VLOOKUP(CONCATENATE($A94,"_L_",BQ$1),Records!$C$2:$H$6601,1,FALSE)),"",VLOOKUP(CONCATENATE($A94,"_L_",BQ$1),Records!$C$2:$H$6601,4,FALSE))</f>
        <v/>
      </c>
      <c r="BQ94" s="7" t="str">
        <f>IF(ISERROR(VLOOKUP(CONCATENATE($A94,"_L_",BQ$1),Records!$C$2:$H$6601,1,FALSE)),"",VLOOKUP(CONCATENATE($A94,"_L_",BQ$1),Records!$C$2:$H$6601,5,FALSE))</f>
        <v/>
      </c>
      <c r="BR94" s="33" t="str">
        <f>IF(ISERROR(VLOOKUP(CONCATENATE($A94,"_L_",BQ$1),Records!$C$2:$H$6601,1,FALSE)),"",VLOOKUP(CONCATENATE($A94,"_L_",BQ$1),Records!$C$2:$H$6601,6,FALSE))</f>
        <v/>
      </c>
      <c r="BS94" s="32" t="str">
        <f>IF(ISERROR(VLOOKUP(CONCATENATE($A94,"_L_",BT$1),Records!$C$2:$H$6601,1,FALSE)),"",VLOOKUP(CONCATENATE($A94,"_L_",BT$1),Records!$C$2:$H$6601,4,FALSE))</f>
        <v/>
      </c>
      <c r="BT94" s="7" t="str">
        <f>IF(ISERROR(VLOOKUP(CONCATENATE($A94,"_L_",BT$1),Records!$C$2:$H$6601,1,FALSE)),"",VLOOKUP(CONCATENATE($A94,"_L_",BT$1),Records!$C$2:$H$6601,5,FALSE))</f>
        <v/>
      </c>
      <c r="BU94" s="33" t="str">
        <f>IF(ISERROR(VLOOKUP(CONCATENATE($A94,"_L_",BT$1),Records!$C$2:$H$6601,1,FALSE)),"",VLOOKUP(CONCATENATE($A94,"_L_",BT$1),Records!$C$2:$H$6601,6,FALSE))</f>
        <v/>
      </c>
      <c r="BV94" s="32" t="str">
        <f>IF(ISERROR(VLOOKUP(CONCATENATE($A94,"_L_",BW$1),Records!$C$2:$H$6601,1,FALSE)),"",VLOOKUP(CONCATENATE($A94,"_L_",BW$1),Records!$C$2:$H$6601,4,FALSE))</f>
        <v/>
      </c>
      <c r="BW94" s="7" t="str">
        <f>IF(ISERROR(VLOOKUP(CONCATENATE($A94,"_L_",BW$1),Records!$C$2:$H$6601,1,FALSE)),"",VLOOKUP(CONCATENATE($A94,"_L_",BW$1),Records!$C$2:$H$6601,5,FALSE))</f>
        <v/>
      </c>
      <c r="BX94" s="33" t="str">
        <f>IF(ISERROR(VLOOKUP(CONCATENATE($A94,"_L_",BW$1),Records!$C$2:$H$6601,1,FALSE)),"",VLOOKUP(CONCATENATE($A94,"_L_",BW$1),Records!$C$2:$H$6601,6,FALSE))</f>
        <v/>
      </c>
      <c r="BY94" s="32" t="str">
        <f>IF(ISERROR(VLOOKUP(CONCATENATE($A94,"_L_",BZ$1),Records!$C$2:$H$6601,1,FALSE)),"",VLOOKUP(CONCATENATE($A94,"_L_",BZ$1),Records!$C$2:$H$6601,4,FALSE))</f>
        <v/>
      </c>
      <c r="BZ94" s="7" t="str">
        <f>IF(ISERROR(VLOOKUP(CONCATENATE($A94,"_L_",BZ$1),Records!$C$2:$H$6601,1,FALSE)),"",VLOOKUP(CONCATENATE($A94,"_L_",BZ$1),Records!$C$2:$H$6601,5,FALSE))</f>
        <v/>
      </c>
      <c r="CA94" s="33" t="str">
        <f>IF(ISERROR(VLOOKUP(CONCATENATE($A94,"_L_",BZ$1),Records!$C$2:$H$6601,1,FALSE)),"",VLOOKUP(CONCATENATE($A94,"_L_",BZ$1),Records!$C$2:$H$6601,6,FALSE))</f>
        <v/>
      </c>
      <c r="CB94" s="32" t="str">
        <f>IF(ISERROR(VLOOKUP(CONCATENATE($A94,"_L_",CC$1),Records!$C$2:$H$6601,1,FALSE)),"",VLOOKUP(CONCATENATE($A94,"_L_",CC$1),Records!$C$2:$H$6601,4,FALSE))</f>
        <v/>
      </c>
      <c r="CC94" s="7" t="str">
        <f>IF(ISERROR(VLOOKUP(CONCATENATE($A94,"_L_",CC$1),Records!$C$2:$H$6601,1,FALSE)),"",VLOOKUP(CONCATENATE($A94,"_L_",CC$1),Records!$C$2:$H$6601,5,FALSE))</f>
        <v/>
      </c>
      <c r="CD94" s="33" t="str">
        <f>IF(ISERROR(VLOOKUP(CONCATENATE($A94,"_L_",CC$1),Records!$C$2:$H$6601,1,FALSE)),"",VLOOKUP(CONCATENATE($A94,"_L_",CC$1),Records!$C$2:$H$6601,6,FALSE))</f>
        <v/>
      </c>
      <c r="CE94" s="32" t="str">
        <f>IF(ISERROR(VLOOKUP(CONCATENATE($A94,"_L_",CF$1),Records!$C$2:$H$6601,1,FALSE)),"",VLOOKUP(CONCATENATE($A94,"_L_",CF$1),Records!$C$2:$H$6601,4,FALSE))</f>
        <v/>
      </c>
      <c r="CF94" s="7" t="str">
        <f>IF(ISERROR(VLOOKUP(CONCATENATE($A94,"_L_",CF$1),Records!$C$2:$H$6601,1,FALSE)),"",VLOOKUP(CONCATENATE($A94,"_L_",CF$1),Records!$C$2:$H$6601,5,FALSE))</f>
        <v/>
      </c>
      <c r="CG94" s="33" t="str">
        <f>IF(ISERROR(VLOOKUP(CONCATENATE($A94,"_L_",CF$1),Records!$C$2:$H$6601,1,FALSE)),"",VLOOKUP(CONCATENATE($A94,"_L_",CF$1),Records!$C$2:$H$6601,6,FALSE))</f>
        <v/>
      </c>
      <c r="CH94" s="32" t="str">
        <f>IF(ISERROR(VLOOKUP(CONCATENATE($A94,"_L_",CI$1),Records!$C$2:$H$6601,1,FALSE)),"",VLOOKUP(CONCATENATE($A94,"_L_",CI$1),Records!$C$2:$H$6601,4,FALSE))</f>
        <v/>
      </c>
      <c r="CI94" s="7" t="str">
        <f>IF(ISERROR(VLOOKUP(CONCATENATE($A94,"_L_",CI$1),Records!$C$2:$H$6601,1,FALSE)),"",VLOOKUP(CONCATENATE($A94,"_L_",CI$1),Records!$C$2:$H$6601,5,FALSE))</f>
        <v/>
      </c>
      <c r="CJ94" s="33" t="str">
        <f>IF(ISERROR(VLOOKUP(CONCATENATE($A94,"_L_",CI$1),Records!$C$2:$H$6601,1,FALSE)),"",VLOOKUP(CONCATENATE($A94,"_L_",CI$1),Records!$C$2:$H$6601,6,FALSE))</f>
        <v/>
      </c>
      <c r="CK94" s="32" t="str">
        <f>IF(ISERROR(VLOOKUP(CONCATENATE($A94,"_L_",CL$1),Records!$C$2:$H$6601,1,FALSE)),"",VLOOKUP(CONCATENATE($A94,"_L_",CL$1),Records!$C$2:$H$6601,4,FALSE))</f>
        <v/>
      </c>
      <c r="CL94" s="7" t="str">
        <f>IF(ISERROR(VLOOKUP(CONCATENATE($A94,"_L_",CL$1),Records!$C$2:$H$6601,1,FALSE)),"",VLOOKUP(CONCATENATE($A94,"_L_",CL$1),Records!$C$2:$H$6601,5,FALSE))</f>
        <v/>
      </c>
      <c r="CM94" s="33" t="str">
        <f>IF(ISERROR(VLOOKUP(CONCATENATE($A94,"_L_",CL$1),Records!$C$2:$H$6601,1,FALSE)),"",VLOOKUP(CONCATENATE($A94,"_L_",CL$1),Records!$C$2:$H$6601,6,FALSE))</f>
        <v/>
      </c>
      <c r="CN94" s="32" t="str">
        <f>IF(ISERROR(VLOOKUP(CONCATENATE($A94,"_L_",CO$1),Records!$C$2:$H$6601,1,FALSE)),"",VLOOKUP(CONCATENATE($A94,"_L_",CO$1),Records!$C$2:$H$6601,4,FALSE))</f>
        <v/>
      </c>
      <c r="CO94" s="7" t="str">
        <f>IF(ISERROR(VLOOKUP(CONCATENATE($A94,"_L_",CO$1),Records!$C$2:$H$6601,1,FALSE)),"",VLOOKUP(CONCATENATE($A94,"_L_",CO$1),Records!$C$2:$H$6601,5,FALSE))</f>
        <v/>
      </c>
      <c r="CP94" s="33" t="str">
        <f>IF(ISERROR(VLOOKUP(CONCATENATE($A94,"_L_",CO$1),Records!$C$2:$H$6601,1,FALSE)),"",VLOOKUP(CONCATENATE($A94,"_L_",CO$1),Records!$C$2:$H$6601,6,FALSE))</f>
        <v/>
      </c>
      <c r="CQ94" s="32" t="str">
        <f>IF(ISERROR(VLOOKUP(CONCATENATE($A94,"_L_",CR$1),Records!$C$2:$H$6601,1,FALSE)),"",VLOOKUP(CONCATENATE($A94,"_L_",CR$1),Records!$C$2:$H$6601,4,FALSE))</f>
        <v/>
      </c>
      <c r="CR94" s="7" t="str">
        <f>IF(ISERROR(VLOOKUP(CONCATENATE($A94,"_L_",CR$1),Records!$C$2:$H$6601,1,FALSE)),"",VLOOKUP(CONCATENATE($A94,"_L_",CR$1),Records!$C$2:$H$6601,5,FALSE))</f>
        <v/>
      </c>
      <c r="CS94" s="33" t="str">
        <f>IF(ISERROR(VLOOKUP(CONCATENATE($A94,"_L_",CR$1),Records!$C$2:$H$6601,1,FALSE)),"",VLOOKUP(CONCATENATE($A94,"_L_",CR$1),Records!$C$2:$H$6601,6,FALSE))</f>
        <v/>
      </c>
      <c r="CT94" s="32" t="str">
        <f>IF(ISERROR(VLOOKUP(CONCATENATE($A94,"_L_",CU$1),Records!$C$2:$H$6601,1,FALSE)),"",VLOOKUP(CONCATENATE($A94,"_L_",CU$1),Records!$C$2:$H$6601,4,FALSE))</f>
        <v/>
      </c>
      <c r="CU94" s="7" t="str">
        <f>IF(ISERROR(VLOOKUP(CONCATENATE($A94,"_L_",CU$1),Records!$C$2:$H$6601,1,FALSE)),"",VLOOKUP(CONCATENATE($A94,"_L_",CU$1),Records!$C$2:$H$6601,5,FALSE))</f>
        <v/>
      </c>
      <c r="CV94" s="33" t="str">
        <f>IF(ISERROR(VLOOKUP(CONCATENATE($A94,"_L_",CU$1),Records!$C$2:$H$6601,1,FALSE)),"",VLOOKUP(CONCATENATE($A94,"_L_",CU$1),Records!$C$2:$H$6601,6,FALSE))</f>
        <v/>
      </c>
      <c r="CW94" s="32" t="str">
        <f>IF(ISERROR(VLOOKUP(CONCATENATE($A94,"_L_",CX$1),Records!$C$2:$H$6601,1,FALSE)),"",VLOOKUP(CONCATENATE($A94,"_L_",CX$1),Records!$C$2:$H$6601,4,FALSE))</f>
        <v/>
      </c>
      <c r="CX94" s="7" t="str">
        <f>IF(ISERROR(VLOOKUP(CONCATENATE($A94,"_L_",CX$1),Records!$C$2:$H$6601,1,FALSE)),"",VLOOKUP(CONCATENATE($A94,"_L_",CX$1),Records!$C$2:$H$6601,5,FALSE))</f>
        <v/>
      </c>
      <c r="CY94" s="33" t="str">
        <f>IF(ISERROR(VLOOKUP(CONCATENATE($A94,"_L_",CX$1),Records!$C$2:$H$6601,1,FALSE)),"",VLOOKUP(CONCATENATE($A94,"_L_",CX$1),Records!$C$2:$H$6601,6,FALSE))</f>
        <v/>
      </c>
      <c r="CZ94" s="32" t="str">
        <f>IF(ISERROR(VLOOKUP(CONCATENATE($A94,"_L_",DA$1),Records!$C$2:$H$6601,1,FALSE)),"",VLOOKUP(CONCATENATE($A94,"_L_",DA$1),Records!$C$2:$H$6601,4,FALSE))</f>
        <v/>
      </c>
      <c r="DA94" s="7" t="str">
        <f>IF(ISERROR(VLOOKUP(CONCATENATE($A94,"_L_",DA$1),Records!$C$2:$H$6601,1,FALSE)),"",VLOOKUP(CONCATENATE($A94,"_L_",DA$1),Records!$C$2:$H$6601,5,FALSE))</f>
        <v/>
      </c>
      <c r="DB94" s="33" t="str">
        <f>IF(ISERROR(VLOOKUP(CONCATENATE($A94,"_L_",DA$1),Records!$C$2:$H$6601,1,FALSE)),"",VLOOKUP(CONCATENATE($A94,"_L_",DA$1),Records!$C$2:$H$6601,6,FALSE))</f>
        <v/>
      </c>
      <c r="DC94" s="32" t="str">
        <f>IF(ISERROR(VLOOKUP(CONCATENATE($A94,"_L_",DD$1),Records!$C$2:$H$6601,1,FALSE)),"",VLOOKUP(CONCATENATE($A94,"_L_",DD$1),Records!$C$2:$H$6601,4,FALSE))</f>
        <v/>
      </c>
      <c r="DD94" s="7" t="str">
        <f>IF(ISERROR(VLOOKUP(CONCATENATE($A94,"_L_",DD$1),Records!$C$2:$H$6601,1,FALSE)),"",VLOOKUP(CONCATENATE($A94,"_L_",DD$1),Records!$C$2:$H$6601,5,FALSE))</f>
        <v/>
      </c>
      <c r="DE94" s="33" t="str">
        <f>IF(ISERROR(VLOOKUP(CONCATENATE($A94,"_L_",DD$1),Records!$C$2:$H$6601,1,FALSE)),"",VLOOKUP(CONCATENATE($A94,"_L_",DD$1),Records!$C$2:$H$6601,6,FALSE))</f>
        <v/>
      </c>
      <c r="DF94" s="32" t="str">
        <f>IF(ISERROR(VLOOKUP(CONCATENATE($A94,"_L_",DG$1),Records!$C$2:$H$6601,1,FALSE)),"",VLOOKUP(CONCATENATE($A94,"_L_",DG$1),Records!$C$2:$H$6601,4,FALSE))</f>
        <v/>
      </c>
      <c r="DG94" s="7" t="str">
        <f>IF(ISERROR(VLOOKUP(CONCATENATE($A94,"_L_",DG$1),Records!$C$2:$H$6601,1,FALSE)),"",VLOOKUP(CONCATENATE($A94,"_L_",DG$1),Records!$C$2:$H$6601,5,FALSE))</f>
        <v/>
      </c>
      <c r="DH94" s="33" t="str">
        <f>IF(ISERROR(VLOOKUP(CONCATENATE($A94,"_L_",DG$1),Records!$C$2:$H$6601,1,FALSE)),"",VLOOKUP(CONCATENATE($A94,"_L_",DG$1),Records!$C$2:$H$6601,6,FALSE))</f>
        <v/>
      </c>
      <c r="DI94" s="32" t="str">
        <f>IF(ISERROR(VLOOKUP(CONCATENATE($A94,"_L_",DJ$1),Records!$C$2:$H$6601,1,FALSE)),"",VLOOKUP(CONCATENATE($A94,"_L_",DJ$1),Records!$C$2:$H$6601,4,FALSE))</f>
        <v/>
      </c>
      <c r="DJ94" s="7" t="str">
        <f>IF(ISERROR(VLOOKUP(CONCATENATE($A94,"_L_",DJ$1),Records!$C$2:$H$6601,1,FALSE)),"",VLOOKUP(CONCATENATE($A94,"_L_",DJ$1),Records!$C$2:$H$6601,5,FALSE))</f>
        <v/>
      </c>
      <c r="DK94" s="33" t="str">
        <f>IF(ISERROR(VLOOKUP(CONCATENATE($A94,"_L_",DJ$1),Records!$C$2:$H$6601,1,FALSE)),"",VLOOKUP(CONCATENATE($A94,"_L_",DJ$1),Records!$C$2:$H$6601,6,FALSE))</f>
        <v/>
      </c>
      <c r="DL94" s="32" t="str">
        <f>IF(ISERROR(VLOOKUP(CONCATENATE($A94,"_L_",DM$1),Records!$C$2:$H$6601,1,FALSE)),"",VLOOKUP(CONCATENATE($A94,"_L_",DM$1),Records!$C$2:$H$6601,4,FALSE))</f>
        <v/>
      </c>
      <c r="DM94" s="7" t="str">
        <f>IF(ISERROR(VLOOKUP(CONCATENATE($A94,"_L_",DM$1),Records!$C$2:$H$6601,1,FALSE)),"",VLOOKUP(CONCATENATE($A94,"_L_",DM$1),Records!$C$2:$H$6601,5,FALSE))</f>
        <v/>
      </c>
      <c r="DN94" s="33" t="str">
        <f>IF(ISERROR(VLOOKUP(CONCATENATE($A94,"_L_",DM$1),Records!$C$2:$H$6601,1,FALSE)),"",VLOOKUP(CONCATENATE($A94,"_L_",DM$1),Records!$C$2:$H$6601,6,FALSE))</f>
        <v/>
      </c>
      <c r="DO94" s="32" t="str">
        <f>IF(ISERROR(VLOOKUP(CONCATENATE($A94,"_L_",DP$1),Records!$C$2:$H$6601,1,FALSE)),"",VLOOKUP(CONCATENATE($A94,"_L_",DP$1),Records!$C$2:$H$6601,4,FALSE))</f>
        <v/>
      </c>
      <c r="DP94" s="7" t="str">
        <f>IF(ISERROR(VLOOKUP(CONCATENATE($A94,"_L_",DP$1),Records!$C$2:$H$6601,1,FALSE)),"",VLOOKUP(CONCATENATE($A94,"_L_",DP$1),Records!$C$2:$H$6601,5,FALSE))</f>
        <v/>
      </c>
      <c r="DQ94" s="33" t="str">
        <f>IF(ISERROR(VLOOKUP(CONCATENATE($A94,"_L_",DP$1),Records!$C$2:$H$6601,1,FALSE)),"",VLOOKUP(CONCATENATE($A94,"_L_",DP$1),Records!$C$2:$H$6601,6,FALSE))</f>
        <v/>
      </c>
      <c r="DR94" s="32" t="str">
        <f>IF(ISERROR(VLOOKUP(CONCATENATE($A94,"_L_",DS$1),Records!$C$2:$H$6601,1,FALSE)),"",VLOOKUP(CONCATENATE($A94,"_L_",DS$1),Records!$C$2:$H$6601,4,FALSE))</f>
        <v/>
      </c>
      <c r="DS94" s="7" t="str">
        <f>IF(ISERROR(VLOOKUP(CONCATENATE($A94,"_L_",DS$1),Records!$C$2:$H$6601,1,FALSE)),"",VLOOKUP(CONCATENATE($A94,"_L_",DS$1),Records!$C$2:$H$6601,5,FALSE))</f>
        <v/>
      </c>
      <c r="DT94" s="33" t="str">
        <f>IF(ISERROR(VLOOKUP(CONCATENATE($A94,"_L_",DS$1),Records!$C$2:$H$6601,1,FALSE)),"",VLOOKUP(CONCATENATE($A94,"_L_",DS$1),Records!$C$2:$H$6601,6,FALSE))</f>
        <v/>
      </c>
      <c r="DU94" s="32" t="str">
        <f>IF(ISERROR(VLOOKUP(CONCATENATE($A94,"_L_",DV$1),Records!$C$2:$H$6601,1,FALSE)),"",VLOOKUP(CONCATENATE($A94,"_L_",DV$1),Records!$C$2:$H$6601,4,FALSE))</f>
        <v/>
      </c>
      <c r="DV94" s="7" t="str">
        <f>IF(ISERROR(VLOOKUP(CONCATENATE($A94,"_L_",DV$1),Records!$C$2:$H$6601,1,FALSE)),"",VLOOKUP(CONCATENATE($A94,"_L_",DV$1),Records!$C$2:$H$6601,5,FALSE))</f>
        <v/>
      </c>
      <c r="DW94" s="33" t="str">
        <f>IF(ISERROR(VLOOKUP(CONCATENATE($A94,"_L_",DV$1),Records!$C$2:$H$6601,1,FALSE)),"",VLOOKUP(CONCATENATE($A94,"_L_",DV$1),Records!$C$2:$H$6601,6,FALSE))</f>
        <v/>
      </c>
      <c r="DX94" s="32" t="str">
        <f>IF(ISERROR(VLOOKUP(CONCATENATE($A94,"_L_",DY$1),Records!$C$2:$H$6601,1,FALSE)),"",VLOOKUP(CONCATENATE($A94,"_L_",DY$1),Records!$C$2:$H$6601,4,FALSE))</f>
        <v/>
      </c>
      <c r="DY94" s="7" t="str">
        <f>IF(ISERROR(VLOOKUP(CONCATENATE($A94,"_L_",DY$1),Records!$C$2:$H$6601,1,FALSE)),"",VLOOKUP(CONCATENATE($A94,"_L_",DY$1),Records!$C$2:$H$6601,5,FALSE))</f>
        <v/>
      </c>
      <c r="DZ94" s="33" t="str">
        <f>IF(ISERROR(VLOOKUP(CONCATENATE($A94,"_L_",DY$1),Records!$C$2:$H$6601,1,FALSE)),"",VLOOKUP(CONCATENATE($A94,"_L_",DY$1),Records!$C$2:$H$6601,6,FALSE))</f>
        <v/>
      </c>
      <c r="EA94" s="32" t="str">
        <f>IF(ISERROR(VLOOKUP(CONCATENATE($A94,"_L_",EB$1),Records!$C$2:$H$6601,1,FALSE)),"",VLOOKUP(CONCATENATE($A94,"_L_",EB$1),Records!$C$2:$H$6601,4,FALSE))</f>
        <v/>
      </c>
      <c r="EB94" s="7" t="str">
        <f>IF(ISERROR(VLOOKUP(CONCATENATE($A94,"_L_",EB$1),Records!$C$2:$H$6601,1,FALSE)),"",VLOOKUP(CONCATENATE($A94,"_L_",EB$1),Records!$C$2:$H$6601,5,FALSE))</f>
        <v/>
      </c>
      <c r="EC94" s="33" t="str">
        <f>IF(ISERROR(VLOOKUP(CONCATENATE($A94,"_L_",EB$1),Records!$C$2:$H$6601,1,FALSE)),"",VLOOKUP(CONCATENATE($A94,"_L_",EB$1),Records!$C$2:$H$6601,6,FALSE))</f>
        <v/>
      </c>
    </row>
    <row r="95" spans="1:133" ht="15.75" x14ac:dyDescent="0.25">
      <c r="A95" s="11">
        <v>42277</v>
      </c>
      <c r="B95" s="17" t="s">
        <v>70</v>
      </c>
      <c r="C95" s="16">
        <f t="shared" si="3"/>
        <v>14</v>
      </c>
      <c r="D95" s="24" t="s">
        <v>60</v>
      </c>
      <c r="E95" s="8" t="s">
        <v>71</v>
      </c>
      <c r="F95" s="62">
        <f t="shared" si="2"/>
        <v>0</v>
      </c>
      <c r="G95" s="62">
        <f>HomeCalc!F95</f>
        <v>0</v>
      </c>
      <c r="H95" s="32" t="str">
        <f>IF(ISERROR(VLOOKUP(CONCATENATE($A95,"_L_",I$1),Records!$C$2:$H$6601,1,FALSE)),"",VLOOKUP(CONCATENATE($A95,"_L_",I$1),Records!$C$2:$H$6601,4,FALSE))</f>
        <v/>
      </c>
      <c r="I95" s="7" t="str">
        <f>IF(ISERROR(VLOOKUP(CONCATENATE($A95,"_L_",I$1),Records!$C$2:$H$6601,1,FALSE)),"",VLOOKUP(CONCATENATE($A95,"_L_",I$1),Records!$C$2:$H$6601,5,FALSE))</f>
        <v/>
      </c>
      <c r="J95" s="33" t="str">
        <f>IF(ISERROR(VLOOKUP(CONCATENATE($A95,"_L_",I$1),Records!$C$2:$H$6601,1,FALSE)),"",VLOOKUP(CONCATENATE($A95,"_L_",I$1),Records!$C$2:$H$6601,6,FALSE))</f>
        <v/>
      </c>
      <c r="K95" s="32" t="str">
        <f>IF(ISERROR(VLOOKUP(CONCATENATE($A95,"_L_",L$1),Records!$C$2:$H$6601,1,FALSE)),"",VLOOKUP(CONCATENATE($A95,"_L_",L$1),Records!$C$2:$H$6601,4,FALSE))</f>
        <v/>
      </c>
      <c r="L95" s="7" t="str">
        <f>IF(ISERROR(VLOOKUP(CONCATENATE($A95,"_L_",L$1),Records!$C$2:$H$6601,1,FALSE)),"",VLOOKUP(CONCATENATE($A95,"_L_",L$1),Records!$C$2:$H$6601,5,FALSE))</f>
        <v/>
      </c>
      <c r="M95" s="33" t="str">
        <f>IF(ISERROR(VLOOKUP(CONCATENATE($A95,"_L_",L$1),Records!$C$2:$H$6601,1,FALSE)),"",VLOOKUP(CONCATENATE($A95,"_L_",L$1),Records!$C$2:$H$6601,6,FALSE))</f>
        <v/>
      </c>
      <c r="N95" s="32" t="str">
        <f>IF(ISERROR(VLOOKUP(CONCATENATE($A95,"_L_",O$1),Records!$C$2:$H$6601,1,FALSE)),"",VLOOKUP(CONCATENATE($A95,"_L_",O$1),Records!$C$2:$H$6601,4,FALSE))</f>
        <v/>
      </c>
      <c r="O95" s="7" t="str">
        <f>IF(ISERROR(VLOOKUP(CONCATENATE($A95,"_L_",O$1),Records!$C$2:$H$6601,1,FALSE)),"",VLOOKUP(CONCATENATE($A95,"_L_",O$1),Records!$C$2:$H$6601,5,FALSE))</f>
        <v/>
      </c>
      <c r="P95" s="33" t="str">
        <f>IF(ISERROR(VLOOKUP(CONCATENATE($A95,"_L_",O$1),Records!$C$2:$H$6601,1,FALSE)),"",VLOOKUP(CONCATENATE($A95,"_L_",O$1),Records!$C$2:$H$6601,6,FALSE))</f>
        <v/>
      </c>
      <c r="Q95" s="32" t="str">
        <f>IF(ISERROR(VLOOKUP(CONCATENATE($A95,"_L_",R$1),Records!$C$2:$H$6601,1,FALSE)),"",VLOOKUP(CONCATENATE($A95,"_L_",R$1),Records!$C$2:$H$6601,4,FALSE))</f>
        <v/>
      </c>
      <c r="R95" s="7" t="str">
        <f>IF(ISERROR(VLOOKUP(CONCATENATE($A95,"_L_",R$1),Records!$C$2:$H$6601,1,FALSE)),"",VLOOKUP(CONCATENATE($A95,"_L_",R$1),Records!$C$2:$H$6601,5,FALSE))</f>
        <v/>
      </c>
      <c r="S95" s="33" t="str">
        <f>IF(ISERROR(VLOOKUP(CONCATENATE($A95,"_L_",R$1),Records!$C$2:$H$6601,1,FALSE)),"",VLOOKUP(CONCATENATE($A95,"_L_",R$1),Records!$C$2:$H$6601,6,FALSE))</f>
        <v/>
      </c>
      <c r="T95" s="32" t="str">
        <f>IF(ISERROR(VLOOKUP(CONCATENATE($A95,"_L_",U$1),Records!$C$2:$H$6601,1,FALSE)),"",VLOOKUP(CONCATENATE($A95,"_L_",U$1),Records!$C$2:$H$6601,4,FALSE))</f>
        <v/>
      </c>
      <c r="U95" s="7" t="str">
        <f>IF(ISERROR(VLOOKUP(CONCATENATE($A95,"_L_",U$1),Records!$C$2:$H$6601,1,FALSE)),"",VLOOKUP(CONCATENATE($A95,"_L_",U$1),Records!$C$2:$H$6601,5,FALSE))</f>
        <v/>
      </c>
      <c r="V95" s="33" t="str">
        <f>IF(ISERROR(VLOOKUP(CONCATENATE($A95,"_L_",U$1),Records!$C$2:$H$6601,1,FALSE)),"",VLOOKUP(CONCATENATE($A95,"_L_",U$1),Records!$C$2:$H$6601,6,FALSE))</f>
        <v/>
      </c>
      <c r="W95" s="32" t="str">
        <f>IF(ISERROR(VLOOKUP(CONCATENATE($A95,"_L_",X$1),Records!$C$2:$H$6601,1,FALSE)),"",VLOOKUP(CONCATENATE($A95,"_L_",X$1),Records!$C$2:$H$6601,4,FALSE))</f>
        <v/>
      </c>
      <c r="X95" s="7" t="str">
        <f>IF(ISERROR(VLOOKUP(CONCATENATE($A95,"_L_",X$1),Records!$C$2:$H$6601,1,FALSE)),"",VLOOKUP(CONCATENATE($A95,"_L_",X$1),Records!$C$2:$H$6601,5,FALSE))</f>
        <v/>
      </c>
      <c r="Y95" s="33" t="str">
        <f>IF(ISERROR(VLOOKUP(CONCATENATE($A95,"_L_",X$1),Records!$C$2:$H$6601,1,FALSE)),"",VLOOKUP(CONCATENATE($A95,"_L_",X$1),Records!$C$2:$H$6601,6,FALSE))</f>
        <v/>
      </c>
      <c r="Z95" s="32" t="str">
        <f>IF(ISERROR(VLOOKUP(CONCATENATE($A95,"_L_",AA$1),Records!$C$2:$H$6601,1,FALSE)),"",VLOOKUP(CONCATENATE($A95,"_L_",AA$1),Records!$C$2:$H$6601,4,FALSE))</f>
        <v/>
      </c>
      <c r="AA95" s="7" t="str">
        <f>IF(ISERROR(VLOOKUP(CONCATENATE($A95,"_L_",AA$1),Records!$C$2:$H$6601,1,FALSE)),"",VLOOKUP(CONCATENATE($A95,"_L_",AA$1),Records!$C$2:$H$6601,5,FALSE))</f>
        <v/>
      </c>
      <c r="AB95" s="33" t="str">
        <f>IF(ISERROR(VLOOKUP(CONCATENATE($A95,"_L_",AA$1),Records!$C$2:$H$6601,1,FALSE)),"",VLOOKUP(CONCATENATE($A95,"_L_",AA$1),Records!$C$2:$H$6601,6,FALSE))</f>
        <v/>
      </c>
      <c r="AC95" s="32" t="str">
        <f>IF(ISERROR(VLOOKUP(CONCATENATE($A95,"_L_",AD$1),Records!$C$2:$H$6601,1,FALSE)),"",VLOOKUP(CONCATENATE($A95,"_L_",AD$1),Records!$C$2:$H$6601,4,FALSE))</f>
        <v/>
      </c>
      <c r="AD95" s="7" t="str">
        <f>IF(ISERROR(VLOOKUP(CONCATENATE($A95,"_L_",AD$1),Records!$C$2:$H$6601,1,FALSE)),"",VLOOKUP(CONCATENATE($A95,"_L_",AD$1),Records!$C$2:$H$6601,5,FALSE))</f>
        <v/>
      </c>
      <c r="AE95" s="33" t="str">
        <f>IF(ISERROR(VLOOKUP(CONCATENATE($A95,"_L_",AD$1),Records!$C$2:$H$6601,1,FALSE)),"",VLOOKUP(CONCATENATE($A95,"_L_",AD$1),Records!$C$2:$H$6601,6,FALSE))</f>
        <v/>
      </c>
      <c r="AF95" s="32" t="str">
        <f>IF(ISERROR(VLOOKUP(CONCATENATE($A95,"_L_",AG$1),Records!$C$2:$H$6601,1,FALSE)),"",VLOOKUP(CONCATENATE($A95,"_L_",AG$1),Records!$C$2:$H$6601,4,FALSE))</f>
        <v/>
      </c>
      <c r="AG95" s="7" t="str">
        <f>IF(ISERROR(VLOOKUP(CONCATENATE($A95,"_L_",AG$1),Records!$C$2:$H$6601,1,FALSE)),"",VLOOKUP(CONCATENATE($A95,"_L_",AG$1),Records!$C$2:$H$6601,5,FALSE))</f>
        <v/>
      </c>
      <c r="AH95" s="33" t="str">
        <f>IF(ISERROR(VLOOKUP(CONCATENATE($A95,"_L_",AG$1),Records!$C$2:$H$6601,1,FALSE)),"",VLOOKUP(CONCATENATE($A95,"_L_",AG$1),Records!$C$2:$H$6601,6,FALSE))</f>
        <v/>
      </c>
      <c r="AI95" s="32" t="str">
        <f>IF(ISERROR(VLOOKUP(CONCATENATE($A95,"_L_",AJ$1),Records!$C$2:$H$6601,1,FALSE)),"",VLOOKUP(CONCATENATE($A95,"_L_",AJ$1),Records!$C$2:$H$6601,4,FALSE))</f>
        <v/>
      </c>
      <c r="AJ95" s="7" t="str">
        <f>IF(ISERROR(VLOOKUP(CONCATENATE($A95,"_L_",AJ$1),Records!$C$2:$H$6601,1,FALSE)),"",VLOOKUP(CONCATENATE($A95,"_L_",AJ$1),Records!$C$2:$H$6601,5,FALSE))</f>
        <v/>
      </c>
      <c r="AK95" s="33" t="str">
        <f>IF(ISERROR(VLOOKUP(CONCATENATE($A95,"_L_",AJ$1),Records!$C$2:$H$6601,1,FALSE)),"",VLOOKUP(CONCATENATE($A95,"_L_",AJ$1),Records!$C$2:$H$6601,6,FALSE))</f>
        <v/>
      </c>
      <c r="AL95" s="32" t="str">
        <f>IF(ISERROR(VLOOKUP(CONCATENATE($A95,"_L_",AM$1),Records!$C$2:$H$6601,1,FALSE)),"",VLOOKUP(CONCATENATE($A95,"_L_",AM$1),Records!$C$2:$H$6601,4,FALSE))</f>
        <v/>
      </c>
      <c r="AM95" s="7" t="str">
        <f>IF(ISERROR(VLOOKUP(CONCATENATE($A95,"_L_",AM$1),Records!$C$2:$H$6601,1,FALSE)),"",VLOOKUP(CONCATENATE($A95,"_L_",AM$1),Records!$C$2:$H$6601,5,FALSE))</f>
        <v/>
      </c>
      <c r="AN95" s="33" t="str">
        <f>IF(ISERROR(VLOOKUP(CONCATENATE($A95,"_L_",AM$1),Records!$C$2:$H$6601,1,FALSE)),"",VLOOKUP(CONCATENATE($A95,"_L_",AM$1),Records!$C$2:$H$6601,6,FALSE))</f>
        <v/>
      </c>
      <c r="AO95" s="32" t="str">
        <f>IF(ISERROR(VLOOKUP(CONCATENATE($A95,"_L_",AP$1),Records!$C$2:$H$6601,1,FALSE)),"",VLOOKUP(CONCATENATE($A95,"_L_",AP$1),Records!$C$2:$H$6601,4,FALSE))</f>
        <v/>
      </c>
      <c r="AP95" s="7" t="str">
        <f>IF(ISERROR(VLOOKUP(CONCATENATE($A95,"_L_",AP$1),Records!$C$2:$H$6601,1,FALSE)),"",VLOOKUP(CONCATENATE($A95,"_L_",AP$1),Records!$C$2:$H$6601,5,FALSE))</f>
        <v/>
      </c>
      <c r="AQ95" s="33" t="str">
        <f>IF(ISERROR(VLOOKUP(CONCATENATE($A95,"_L_",AP$1),Records!$C$2:$H$6601,1,FALSE)),"",VLOOKUP(CONCATENATE($A95,"_L_",AP$1),Records!$C$2:$H$6601,6,FALSE))</f>
        <v/>
      </c>
      <c r="AR95" s="32" t="str">
        <f>IF(ISERROR(VLOOKUP(CONCATENATE($A95,"_L_",AS$1),Records!$C$2:$H$6601,1,FALSE)),"",VLOOKUP(CONCATENATE($A95,"_L_",AS$1),Records!$C$2:$H$6601,4,FALSE))</f>
        <v/>
      </c>
      <c r="AS95" s="7" t="str">
        <f>IF(ISERROR(VLOOKUP(CONCATENATE($A95,"_L_",AS$1),Records!$C$2:$H$6601,1,FALSE)),"",VLOOKUP(CONCATENATE($A95,"_L_",AS$1),Records!$C$2:$H$6601,5,FALSE))</f>
        <v/>
      </c>
      <c r="AT95" s="33" t="str">
        <f>IF(ISERROR(VLOOKUP(CONCATENATE($A95,"_L_",AS$1),Records!$C$2:$H$6601,1,FALSE)),"",VLOOKUP(CONCATENATE($A95,"_L_",AS$1),Records!$C$2:$H$6601,6,FALSE))</f>
        <v/>
      </c>
      <c r="AU95" s="32" t="str">
        <f>IF(ISERROR(VLOOKUP(CONCATENATE($A95,"_L_",AV$1),Records!$C$2:$H$6601,1,FALSE)),"",VLOOKUP(CONCATENATE($A95,"_L_",AV$1),Records!$C$2:$H$6601,4,FALSE))</f>
        <v/>
      </c>
      <c r="AV95" s="7" t="str">
        <f>IF(ISERROR(VLOOKUP(CONCATENATE($A95,"_L_",AV$1),Records!$C$2:$H$6601,1,FALSE)),"",VLOOKUP(CONCATENATE($A95,"_L_",AV$1),Records!$C$2:$H$6601,5,FALSE))</f>
        <v/>
      </c>
      <c r="AW95" s="33" t="str">
        <f>IF(ISERROR(VLOOKUP(CONCATENATE($A95,"_L_",AV$1),Records!$C$2:$H$6601,1,FALSE)),"",VLOOKUP(CONCATENATE($A95,"_L_",AV$1),Records!$C$2:$H$6601,6,FALSE))</f>
        <v/>
      </c>
      <c r="AX95" s="32" t="str">
        <f>IF(ISERROR(VLOOKUP(CONCATENATE($A95,"_L_",AY$1),Records!$C$2:$H$6601,1,FALSE)),"",VLOOKUP(CONCATENATE($A95,"_L_",AY$1),Records!$C$2:$H$6601,4,FALSE))</f>
        <v/>
      </c>
      <c r="AY95" s="7" t="str">
        <f>IF(ISERROR(VLOOKUP(CONCATENATE($A95,"_L_",AY$1),Records!$C$2:$H$6601,1,FALSE)),"",VLOOKUP(CONCATENATE($A95,"_L_",AY$1),Records!$C$2:$H$6601,5,FALSE))</f>
        <v/>
      </c>
      <c r="AZ95" s="33" t="str">
        <f>IF(ISERROR(VLOOKUP(CONCATENATE($A95,"_L_",AY$1),Records!$C$2:$H$6601,1,FALSE)),"",VLOOKUP(CONCATENATE($A95,"_L_",AY$1),Records!$C$2:$H$6601,6,FALSE))</f>
        <v/>
      </c>
      <c r="BA95" s="32" t="str">
        <f>IF(ISERROR(VLOOKUP(CONCATENATE($A95,"_L_",BB$1),Records!$C$2:$H$6601,1,FALSE)),"",VLOOKUP(CONCATENATE($A95,"_L_",BB$1),Records!$C$2:$H$6601,4,FALSE))</f>
        <v/>
      </c>
      <c r="BB95" s="7" t="str">
        <f>IF(ISERROR(VLOOKUP(CONCATENATE($A95,"_L_",BB$1),Records!$C$2:$H$6601,1,FALSE)),"",VLOOKUP(CONCATENATE($A95,"_L_",BB$1),Records!$C$2:$H$6601,5,FALSE))</f>
        <v/>
      </c>
      <c r="BC95" s="33" t="str">
        <f>IF(ISERROR(VLOOKUP(CONCATENATE($A95,"_L_",BB$1),Records!$C$2:$H$6601,1,FALSE)),"",VLOOKUP(CONCATENATE($A95,"_L_",BB$1),Records!$C$2:$H$6601,6,FALSE))</f>
        <v/>
      </c>
      <c r="BD95" s="32" t="str">
        <f>IF(ISERROR(VLOOKUP(CONCATENATE($A95,"_L_",BE$1),Records!$C$2:$H$6601,1,FALSE)),"",VLOOKUP(CONCATENATE($A95,"_L_",BE$1),Records!$C$2:$H$6601,4,FALSE))</f>
        <v/>
      </c>
      <c r="BE95" s="7" t="str">
        <f>IF(ISERROR(VLOOKUP(CONCATENATE($A95,"_L_",BE$1),Records!$C$2:$H$6601,1,FALSE)),"",VLOOKUP(CONCATENATE($A95,"_L_",BE$1),Records!$C$2:$H$6601,5,FALSE))</f>
        <v/>
      </c>
      <c r="BF95" s="33" t="str">
        <f>IF(ISERROR(VLOOKUP(CONCATENATE($A95,"_L_",BE$1),Records!$C$2:$H$6601,1,FALSE)),"",VLOOKUP(CONCATENATE($A95,"_L_",BE$1),Records!$C$2:$H$6601,6,FALSE))</f>
        <v/>
      </c>
      <c r="BG95" s="32" t="str">
        <f>IF(ISERROR(VLOOKUP(CONCATENATE($A95,"_L_",BH$1),Records!$C$2:$H$6601,1,FALSE)),"",VLOOKUP(CONCATENATE($A95,"_L_",BH$1),Records!$C$2:$H$6601,4,FALSE))</f>
        <v/>
      </c>
      <c r="BH95" s="7" t="str">
        <f>IF(ISERROR(VLOOKUP(CONCATENATE($A95,"_L_",BH$1),Records!$C$2:$H$6601,1,FALSE)),"",VLOOKUP(CONCATENATE($A95,"_L_",BH$1),Records!$C$2:$H$6601,5,FALSE))</f>
        <v/>
      </c>
      <c r="BI95" s="33" t="str">
        <f>IF(ISERROR(VLOOKUP(CONCATENATE($A95,"_L_",BH$1),Records!$C$2:$H$6601,1,FALSE)),"",VLOOKUP(CONCATENATE($A95,"_L_",BH$1),Records!$C$2:$H$6601,6,FALSE))</f>
        <v/>
      </c>
      <c r="BJ95" s="32" t="str">
        <f>IF(ISERROR(VLOOKUP(CONCATENATE($A95,"_L_",BK$1),Records!$C$2:$H$6601,1,FALSE)),"",VLOOKUP(CONCATENATE($A95,"_L_",BK$1),Records!$C$2:$H$6601,4,FALSE))</f>
        <v/>
      </c>
      <c r="BK95" s="7" t="str">
        <f>IF(ISERROR(VLOOKUP(CONCATENATE($A95,"_L_",BK$1),Records!$C$2:$H$6601,1,FALSE)),"",VLOOKUP(CONCATENATE($A95,"_L_",BK$1),Records!$C$2:$H$6601,5,FALSE))</f>
        <v/>
      </c>
      <c r="BL95" s="33" t="str">
        <f>IF(ISERROR(VLOOKUP(CONCATENATE($A95,"_L_",BK$1),Records!$C$2:$H$6601,1,FALSE)),"",VLOOKUP(CONCATENATE($A95,"_L_",BK$1),Records!$C$2:$H$6601,6,FALSE))</f>
        <v/>
      </c>
      <c r="BM95" s="32" t="str">
        <f>IF(ISERROR(VLOOKUP(CONCATENATE($A95,"_L_",BN$1),Records!$C$2:$H$6601,1,FALSE)),"",VLOOKUP(CONCATENATE($A95,"_L_",BN$1),Records!$C$2:$H$6601,4,FALSE))</f>
        <v/>
      </c>
      <c r="BN95" s="7" t="str">
        <f>IF(ISERROR(VLOOKUP(CONCATENATE($A95,"_L_",BN$1),Records!$C$2:$H$6601,1,FALSE)),"",VLOOKUP(CONCATENATE($A95,"_L_",BN$1),Records!$C$2:$H$6601,5,FALSE))</f>
        <v/>
      </c>
      <c r="BO95" s="33" t="str">
        <f>IF(ISERROR(VLOOKUP(CONCATENATE($A95,"_L_",BN$1),Records!$C$2:$H$6601,1,FALSE)),"",VLOOKUP(CONCATENATE($A95,"_L_",BN$1),Records!$C$2:$H$6601,6,FALSE))</f>
        <v/>
      </c>
      <c r="BP95" s="32" t="str">
        <f>IF(ISERROR(VLOOKUP(CONCATENATE($A95,"_L_",BQ$1),Records!$C$2:$H$6601,1,FALSE)),"",VLOOKUP(CONCATENATE($A95,"_L_",BQ$1),Records!$C$2:$H$6601,4,FALSE))</f>
        <v/>
      </c>
      <c r="BQ95" s="7" t="str">
        <f>IF(ISERROR(VLOOKUP(CONCATENATE($A95,"_L_",BQ$1),Records!$C$2:$H$6601,1,FALSE)),"",VLOOKUP(CONCATENATE($A95,"_L_",BQ$1),Records!$C$2:$H$6601,5,FALSE))</f>
        <v/>
      </c>
      <c r="BR95" s="33" t="str">
        <f>IF(ISERROR(VLOOKUP(CONCATENATE($A95,"_L_",BQ$1),Records!$C$2:$H$6601,1,FALSE)),"",VLOOKUP(CONCATENATE($A95,"_L_",BQ$1),Records!$C$2:$H$6601,6,FALSE))</f>
        <v/>
      </c>
      <c r="BS95" s="32" t="str">
        <f>IF(ISERROR(VLOOKUP(CONCATENATE($A95,"_L_",BT$1),Records!$C$2:$H$6601,1,FALSE)),"",VLOOKUP(CONCATENATE($A95,"_L_",BT$1),Records!$C$2:$H$6601,4,FALSE))</f>
        <v/>
      </c>
      <c r="BT95" s="7" t="str">
        <f>IF(ISERROR(VLOOKUP(CONCATENATE($A95,"_L_",BT$1),Records!$C$2:$H$6601,1,FALSE)),"",VLOOKUP(CONCATENATE($A95,"_L_",BT$1),Records!$C$2:$H$6601,5,FALSE))</f>
        <v/>
      </c>
      <c r="BU95" s="33" t="str">
        <f>IF(ISERROR(VLOOKUP(CONCATENATE($A95,"_L_",BT$1),Records!$C$2:$H$6601,1,FALSE)),"",VLOOKUP(CONCATENATE($A95,"_L_",BT$1),Records!$C$2:$H$6601,6,FALSE))</f>
        <v/>
      </c>
      <c r="BV95" s="32" t="str">
        <f>IF(ISERROR(VLOOKUP(CONCATENATE($A95,"_L_",BW$1),Records!$C$2:$H$6601,1,FALSE)),"",VLOOKUP(CONCATENATE($A95,"_L_",BW$1),Records!$C$2:$H$6601,4,FALSE))</f>
        <v/>
      </c>
      <c r="BW95" s="7" t="str">
        <f>IF(ISERROR(VLOOKUP(CONCATENATE($A95,"_L_",BW$1),Records!$C$2:$H$6601,1,FALSE)),"",VLOOKUP(CONCATENATE($A95,"_L_",BW$1),Records!$C$2:$H$6601,5,FALSE))</f>
        <v/>
      </c>
      <c r="BX95" s="33" t="str">
        <f>IF(ISERROR(VLOOKUP(CONCATENATE($A95,"_L_",BW$1),Records!$C$2:$H$6601,1,FALSE)),"",VLOOKUP(CONCATENATE($A95,"_L_",BW$1),Records!$C$2:$H$6601,6,FALSE))</f>
        <v/>
      </c>
      <c r="BY95" s="32" t="str">
        <f>IF(ISERROR(VLOOKUP(CONCATENATE($A95,"_L_",BZ$1),Records!$C$2:$H$6601,1,FALSE)),"",VLOOKUP(CONCATENATE($A95,"_L_",BZ$1),Records!$C$2:$H$6601,4,FALSE))</f>
        <v/>
      </c>
      <c r="BZ95" s="7" t="str">
        <f>IF(ISERROR(VLOOKUP(CONCATENATE($A95,"_L_",BZ$1),Records!$C$2:$H$6601,1,FALSE)),"",VLOOKUP(CONCATENATE($A95,"_L_",BZ$1),Records!$C$2:$H$6601,5,FALSE))</f>
        <v/>
      </c>
      <c r="CA95" s="33" t="str">
        <f>IF(ISERROR(VLOOKUP(CONCATENATE($A95,"_L_",BZ$1),Records!$C$2:$H$6601,1,FALSE)),"",VLOOKUP(CONCATENATE($A95,"_L_",BZ$1),Records!$C$2:$H$6601,6,FALSE))</f>
        <v/>
      </c>
      <c r="CB95" s="32" t="str">
        <f>IF(ISERROR(VLOOKUP(CONCATENATE($A95,"_L_",CC$1),Records!$C$2:$H$6601,1,FALSE)),"",VLOOKUP(CONCATENATE($A95,"_L_",CC$1),Records!$C$2:$H$6601,4,FALSE))</f>
        <v/>
      </c>
      <c r="CC95" s="7" t="str">
        <f>IF(ISERROR(VLOOKUP(CONCATENATE($A95,"_L_",CC$1),Records!$C$2:$H$6601,1,FALSE)),"",VLOOKUP(CONCATENATE($A95,"_L_",CC$1),Records!$C$2:$H$6601,5,FALSE))</f>
        <v/>
      </c>
      <c r="CD95" s="33" t="str">
        <f>IF(ISERROR(VLOOKUP(CONCATENATE($A95,"_L_",CC$1),Records!$C$2:$H$6601,1,FALSE)),"",VLOOKUP(CONCATENATE($A95,"_L_",CC$1),Records!$C$2:$H$6601,6,FALSE))</f>
        <v/>
      </c>
      <c r="CE95" s="32" t="str">
        <f>IF(ISERROR(VLOOKUP(CONCATENATE($A95,"_L_",CF$1),Records!$C$2:$H$6601,1,FALSE)),"",VLOOKUP(CONCATENATE($A95,"_L_",CF$1),Records!$C$2:$H$6601,4,FALSE))</f>
        <v/>
      </c>
      <c r="CF95" s="7" t="str">
        <f>IF(ISERROR(VLOOKUP(CONCATENATE($A95,"_L_",CF$1),Records!$C$2:$H$6601,1,FALSE)),"",VLOOKUP(CONCATENATE($A95,"_L_",CF$1),Records!$C$2:$H$6601,5,FALSE))</f>
        <v/>
      </c>
      <c r="CG95" s="33" t="str">
        <f>IF(ISERROR(VLOOKUP(CONCATENATE($A95,"_L_",CF$1),Records!$C$2:$H$6601,1,FALSE)),"",VLOOKUP(CONCATENATE($A95,"_L_",CF$1),Records!$C$2:$H$6601,6,FALSE))</f>
        <v/>
      </c>
      <c r="CH95" s="32" t="str">
        <f>IF(ISERROR(VLOOKUP(CONCATENATE($A95,"_L_",CI$1),Records!$C$2:$H$6601,1,FALSE)),"",VLOOKUP(CONCATENATE($A95,"_L_",CI$1),Records!$C$2:$H$6601,4,FALSE))</f>
        <v/>
      </c>
      <c r="CI95" s="7" t="str">
        <f>IF(ISERROR(VLOOKUP(CONCATENATE($A95,"_L_",CI$1),Records!$C$2:$H$6601,1,FALSE)),"",VLOOKUP(CONCATENATE($A95,"_L_",CI$1),Records!$C$2:$H$6601,5,FALSE))</f>
        <v/>
      </c>
      <c r="CJ95" s="33" t="str">
        <f>IF(ISERROR(VLOOKUP(CONCATENATE($A95,"_L_",CI$1),Records!$C$2:$H$6601,1,FALSE)),"",VLOOKUP(CONCATENATE($A95,"_L_",CI$1),Records!$C$2:$H$6601,6,FALSE))</f>
        <v/>
      </c>
      <c r="CK95" s="32" t="str">
        <f>IF(ISERROR(VLOOKUP(CONCATENATE($A95,"_L_",CL$1),Records!$C$2:$H$6601,1,FALSE)),"",VLOOKUP(CONCATENATE($A95,"_L_",CL$1),Records!$C$2:$H$6601,4,FALSE))</f>
        <v/>
      </c>
      <c r="CL95" s="7" t="str">
        <f>IF(ISERROR(VLOOKUP(CONCATENATE($A95,"_L_",CL$1),Records!$C$2:$H$6601,1,FALSE)),"",VLOOKUP(CONCATENATE($A95,"_L_",CL$1),Records!$C$2:$H$6601,5,FALSE))</f>
        <v/>
      </c>
      <c r="CM95" s="33" t="str">
        <f>IF(ISERROR(VLOOKUP(CONCATENATE($A95,"_L_",CL$1),Records!$C$2:$H$6601,1,FALSE)),"",VLOOKUP(CONCATENATE($A95,"_L_",CL$1),Records!$C$2:$H$6601,6,FALSE))</f>
        <v/>
      </c>
      <c r="CN95" s="32" t="str">
        <f>IF(ISERROR(VLOOKUP(CONCATENATE($A95,"_L_",CO$1),Records!$C$2:$H$6601,1,FALSE)),"",VLOOKUP(CONCATENATE($A95,"_L_",CO$1),Records!$C$2:$H$6601,4,FALSE))</f>
        <v/>
      </c>
      <c r="CO95" s="7" t="str">
        <f>IF(ISERROR(VLOOKUP(CONCATENATE($A95,"_L_",CO$1),Records!$C$2:$H$6601,1,FALSE)),"",VLOOKUP(CONCATENATE($A95,"_L_",CO$1),Records!$C$2:$H$6601,5,FALSE))</f>
        <v/>
      </c>
      <c r="CP95" s="33" t="str">
        <f>IF(ISERROR(VLOOKUP(CONCATENATE($A95,"_L_",CO$1),Records!$C$2:$H$6601,1,FALSE)),"",VLOOKUP(CONCATENATE($A95,"_L_",CO$1),Records!$C$2:$H$6601,6,FALSE))</f>
        <v/>
      </c>
      <c r="CQ95" s="32" t="str">
        <f>IF(ISERROR(VLOOKUP(CONCATENATE($A95,"_L_",CR$1),Records!$C$2:$H$6601,1,FALSE)),"",VLOOKUP(CONCATENATE($A95,"_L_",CR$1),Records!$C$2:$H$6601,4,FALSE))</f>
        <v/>
      </c>
      <c r="CR95" s="7" t="str">
        <f>IF(ISERROR(VLOOKUP(CONCATENATE($A95,"_L_",CR$1),Records!$C$2:$H$6601,1,FALSE)),"",VLOOKUP(CONCATENATE($A95,"_L_",CR$1),Records!$C$2:$H$6601,5,FALSE))</f>
        <v/>
      </c>
      <c r="CS95" s="33" t="str">
        <f>IF(ISERROR(VLOOKUP(CONCATENATE($A95,"_L_",CR$1),Records!$C$2:$H$6601,1,FALSE)),"",VLOOKUP(CONCATENATE($A95,"_L_",CR$1),Records!$C$2:$H$6601,6,FALSE))</f>
        <v/>
      </c>
      <c r="CT95" s="32" t="str">
        <f>IF(ISERROR(VLOOKUP(CONCATENATE($A95,"_L_",CU$1),Records!$C$2:$H$6601,1,FALSE)),"",VLOOKUP(CONCATENATE($A95,"_L_",CU$1),Records!$C$2:$H$6601,4,FALSE))</f>
        <v/>
      </c>
      <c r="CU95" s="7" t="str">
        <f>IF(ISERROR(VLOOKUP(CONCATENATE($A95,"_L_",CU$1),Records!$C$2:$H$6601,1,FALSE)),"",VLOOKUP(CONCATENATE($A95,"_L_",CU$1),Records!$C$2:$H$6601,5,FALSE))</f>
        <v/>
      </c>
      <c r="CV95" s="33" t="str">
        <f>IF(ISERROR(VLOOKUP(CONCATENATE($A95,"_L_",CU$1),Records!$C$2:$H$6601,1,FALSE)),"",VLOOKUP(CONCATENATE($A95,"_L_",CU$1),Records!$C$2:$H$6601,6,FALSE))</f>
        <v/>
      </c>
      <c r="CW95" s="32" t="str">
        <f>IF(ISERROR(VLOOKUP(CONCATENATE($A95,"_L_",CX$1),Records!$C$2:$H$6601,1,FALSE)),"",VLOOKUP(CONCATENATE($A95,"_L_",CX$1),Records!$C$2:$H$6601,4,FALSE))</f>
        <v/>
      </c>
      <c r="CX95" s="7" t="str">
        <f>IF(ISERROR(VLOOKUP(CONCATENATE($A95,"_L_",CX$1),Records!$C$2:$H$6601,1,FALSE)),"",VLOOKUP(CONCATENATE($A95,"_L_",CX$1),Records!$C$2:$H$6601,5,FALSE))</f>
        <v/>
      </c>
      <c r="CY95" s="33" t="str">
        <f>IF(ISERROR(VLOOKUP(CONCATENATE($A95,"_L_",CX$1),Records!$C$2:$H$6601,1,FALSE)),"",VLOOKUP(CONCATENATE($A95,"_L_",CX$1),Records!$C$2:$H$6601,6,FALSE))</f>
        <v/>
      </c>
      <c r="CZ95" s="32" t="str">
        <f>IF(ISERROR(VLOOKUP(CONCATENATE($A95,"_L_",DA$1),Records!$C$2:$H$6601,1,FALSE)),"",VLOOKUP(CONCATENATE($A95,"_L_",DA$1),Records!$C$2:$H$6601,4,FALSE))</f>
        <v/>
      </c>
      <c r="DA95" s="7" t="str">
        <f>IF(ISERROR(VLOOKUP(CONCATENATE($A95,"_L_",DA$1),Records!$C$2:$H$6601,1,FALSE)),"",VLOOKUP(CONCATENATE($A95,"_L_",DA$1),Records!$C$2:$H$6601,5,FALSE))</f>
        <v/>
      </c>
      <c r="DB95" s="33" t="str">
        <f>IF(ISERROR(VLOOKUP(CONCATENATE($A95,"_L_",DA$1),Records!$C$2:$H$6601,1,FALSE)),"",VLOOKUP(CONCATENATE($A95,"_L_",DA$1),Records!$C$2:$H$6601,6,FALSE))</f>
        <v/>
      </c>
      <c r="DC95" s="32" t="str">
        <f>IF(ISERROR(VLOOKUP(CONCATENATE($A95,"_L_",DD$1),Records!$C$2:$H$6601,1,FALSE)),"",VLOOKUP(CONCATENATE($A95,"_L_",DD$1),Records!$C$2:$H$6601,4,FALSE))</f>
        <v/>
      </c>
      <c r="DD95" s="7" t="str">
        <f>IF(ISERROR(VLOOKUP(CONCATENATE($A95,"_L_",DD$1),Records!$C$2:$H$6601,1,FALSE)),"",VLOOKUP(CONCATENATE($A95,"_L_",DD$1),Records!$C$2:$H$6601,5,FALSE))</f>
        <v/>
      </c>
      <c r="DE95" s="33" t="str">
        <f>IF(ISERROR(VLOOKUP(CONCATENATE($A95,"_L_",DD$1),Records!$C$2:$H$6601,1,FALSE)),"",VLOOKUP(CONCATENATE($A95,"_L_",DD$1),Records!$C$2:$H$6601,6,FALSE))</f>
        <v/>
      </c>
      <c r="DF95" s="32" t="str">
        <f>IF(ISERROR(VLOOKUP(CONCATENATE($A95,"_L_",DG$1),Records!$C$2:$H$6601,1,FALSE)),"",VLOOKUP(CONCATENATE($A95,"_L_",DG$1),Records!$C$2:$H$6601,4,FALSE))</f>
        <v/>
      </c>
      <c r="DG95" s="7" t="str">
        <f>IF(ISERROR(VLOOKUP(CONCATENATE($A95,"_L_",DG$1),Records!$C$2:$H$6601,1,FALSE)),"",VLOOKUP(CONCATENATE($A95,"_L_",DG$1),Records!$C$2:$H$6601,5,FALSE))</f>
        <v/>
      </c>
      <c r="DH95" s="33" t="str">
        <f>IF(ISERROR(VLOOKUP(CONCATENATE($A95,"_L_",DG$1),Records!$C$2:$H$6601,1,FALSE)),"",VLOOKUP(CONCATENATE($A95,"_L_",DG$1),Records!$C$2:$H$6601,6,FALSE))</f>
        <v/>
      </c>
      <c r="DI95" s="32" t="str">
        <f>IF(ISERROR(VLOOKUP(CONCATENATE($A95,"_L_",DJ$1),Records!$C$2:$H$6601,1,FALSE)),"",VLOOKUP(CONCATENATE($A95,"_L_",DJ$1),Records!$C$2:$H$6601,4,FALSE))</f>
        <v/>
      </c>
      <c r="DJ95" s="7" t="str">
        <f>IF(ISERROR(VLOOKUP(CONCATENATE($A95,"_L_",DJ$1),Records!$C$2:$H$6601,1,FALSE)),"",VLOOKUP(CONCATENATE($A95,"_L_",DJ$1),Records!$C$2:$H$6601,5,FALSE))</f>
        <v/>
      </c>
      <c r="DK95" s="33" t="str">
        <f>IF(ISERROR(VLOOKUP(CONCATENATE($A95,"_L_",DJ$1),Records!$C$2:$H$6601,1,FALSE)),"",VLOOKUP(CONCATENATE($A95,"_L_",DJ$1),Records!$C$2:$H$6601,6,FALSE))</f>
        <v/>
      </c>
      <c r="DL95" s="32" t="str">
        <f>IF(ISERROR(VLOOKUP(CONCATENATE($A95,"_L_",DM$1),Records!$C$2:$H$6601,1,FALSE)),"",VLOOKUP(CONCATENATE($A95,"_L_",DM$1),Records!$C$2:$H$6601,4,FALSE))</f>
        <v/>
      </c>
      <c r="DM95" s="7" t="str">
        <f>IF(ISERROR(VLOOKUP(CONCATENATE($A95,"_L_",DM$1),Records!$C$2:$H$6601,1,FALSE)),"",VLOOKUP(CONCATENATE($A95,"_L_",DM$1),Records!$C$2:$H$6601,5,FALSE))</f>
        <v/>
      </c>
      <c r="DN95" s="33" t="str">
        <f>IF(ISERROR(VLOOKUP(CONCATENATE($A95,"_L_",DM$1),Records!$C$2:$H$6601,1,FALSE)),"",VLOOKUP(CONCATENATE($A95,"_L_",DM$1),Records!$C$2:$H$6601,6,FALSE))</f>
        <v/>
      </c>
      <c r="DO95" s="32" t="str">
        <f>IF(ISERROR(VLOOKUP(CONCATENATE($A95,"_L_",DP$1),Records!$C$2:$H$6601,1,FALSE)),"",VLOOKUP(CONCATENATE($A95,"_L_",DP$1),Records!$C$2:$H$6601,4,FALSE))</f>
        <v/>
      </c>
      <c r="DP95" s="7" t="str">
        <f>IF(ISERROR(VLOOKUP(CONCATENATE($A95,"_L_",DP$1),Records!$C$2:$H$6601,1,FALSE)),"",VLOOKUP(CONCATENATE($A95,"_L_",DP$1),Records!$C$2:$H$6601,5,FALSE))</f>
        <v/>
      </c>
      <c r="DQ95" s="33" t="str">
        <f>IF(ISERROR(VLOOKUP(CONCATENATE($A95,"_L_",DP$1),Records!$C$2:$H$6601,1,FALSE)),"",VLOOKUP(CONCATENATE($A95,"_L_",DP$1),Records!$C$2:$H$6601,6,FALSE))</f>
        <v/>
      </c>
      <c r="DR95" s="32" t="str">
        <f>IF(ISERROR(VLOOKUP(CONCATENATE($A95,"_L_",DS$1),Records!$C$2:$H$6601,1,FALSE)),"",VLOOKUP(CONCATENATE($A95,"_L_",DS$1),Records!$C$2:$H$6601,4,FALSE))</f>
        <v/>
      </c>
      <c r="DS95" s="7" t="str">
        <f>IF(ISERROR(VLOOKUP(CONCATENATE($A95,"_L_",DS$1),Records!$C$2:$H$6601,1,FALSE)),"",VLOOKUP(CONCATENATE($A95,"_L_",DS$1),Records!$C$2:$H$6601,5,FALSE))</f>
        <v/>
      </c>
      <c r="DT95" s="33" t="str">
        <f>IF(ISERROR(VLOOKUP(CONCATENATE($A95,"_L_",DS$1),Records!$C$2:$H$6601,1,FALSE)),"",VLOOKUP(CONCATENATE($A95,"_L_",DS$1),Records!$C$2:$H$6601,6,FALSE))</f>
        <v/>
      </c>
      <c r="DU95" s="32" t="str">
        <f>IF(ISERROR(VLOOKUP(CONCATENATE($A95,"_L_",DV$1),Records!$C$2:$H$6601,1,FALSE)),"",VLOOKUP(CONCATENATE($A95,"_L_",DV$1),Records!$C$2:$H$6601,4,FALSE))</f>
        <v/>
      </c>
      <c r="DV95" s="7" t="str">
        <f>IF(ISERROR(VLOOKUP(CONCATENATE($A95,"_L_",DV$1),Records!$C$2:$H$6601,1,FALSE)),"",VLOOKUP(CONCATENATE($A95,"_L_",DV$1),Records!$C$2:$H$6601,5,FALSE))</f>
        <v/>
      </c>
      <c r="DW95" s="33" t="str">
        <f>IF(ISERROR(VLOOKUP(CONCATENATE($A95,"_L_",DV$1),Records!$C$2:$H$6601,1,FALSE)),"",VLOOKUP(CONCATENATE($A95,"_L_",DV$1),Records!$C$2:$H$6601,6,FALSE))</f>
        <v/>
      </c>
      <c r="DX95" s="32" t="str">
        <f>IF(ISERROR(VLOOKUP(CONCATENATE($A95,"_L_",DY$1),Records!$C$2:$H$6601,1,FALSE)),"",VLOOKUP(CONCATENATE($A95,"_L_",DY$1),Records!$C$2:$H$6601,4,FALSE))</f>
        <v/>
      </c>
      <c r="DY95" s="7" t="str">
        <f>IF(ISERROR(VLOOKUP(CONCATENATE($A95,"_L_",DY$1),Records!$C$2:$H$6601,1,FALSE)),"",VLOOKUP(CONCATENATE($A95,"_L_",DY$1),Records!$C$2:$H$6601,5,FALSE))</f>
        <v/>
      </c>
      <c r="DZ95" s="33" t="str">
        <f>IF(ISERROR(VLOOKUP(CONCATENATE($A95,"_L_",DY$1),Records!$C$2:$H$6601,1,FALSE)),"",VLOOKUP(CONCATENATE($A95,"_L_",DY$1),Records!$C$2:$H$6601,6,FALSE))</f>
        <v/>
      </c>
      <c r="EA95" s="32" t="str">
        <f>IF(ISERROR(VLOOKUP(CONCATENATE($A95,"_L_",EB$1),Records!$C$2:$H$6601,1,FALSE)),"",VLOOKUP(CONCATENATE($A95,"_L_",EB$1),Records!$C$2:$H$6601,4,FALSE))</f>
        <v/>
      </c>
      <c r="EB95" s="7" t="str">
        <f>IF(ISERROR(VLOOKUP(CONCATENATE($A95,"_L_",EB$1),Records!$C$2:$H$6601,1,FALSE)),"",VLOOKUP(CONCATENATE($A95,"_L_",EB$1),Records!$C$2:$H$6601,5,FALSE))</f>
        <v/>
      </c>
      <c r="EC95" s="33" t="str">
        <f>IF(ISERROR(VLOOKUP(CONCATENATE($A95,"_L_",EB$1),Records!$C$2:$H$6601,1,FALSE)),"",VLOOKUP(CONCATENATE($A95,"_L_",EB$1),Records!$C$2:$H$6601,6,FALSE))</f>
        <v/>
      </c>
    </row>
    <row r="96" spans="1:133" ht="15.75" x14ac:dyDescent="0.25">
      <c r="A96" s="11">
        <v>42278</v>
      </c>
      <c r="B96" s="18" t="s">
        <v>72</v>
      </c>
      <c r="C96" s="16">
        <f t="shared" si="3"/>
        <v>14</v>
      </c>
      <c r="D96" s="28" t="s">
        <v>62</v>
      </c>
      <c r="E96" s="8" t="s">
        <v>71</v>
      </c>
      <c r="F96" s="62">
        <f t="shared" si="2"/>
        <v>0</v>
      </c>
      <c r="G96" s="62">
        <f>HomeCalc!F96</f>
        <v>0</v>
      </c>
      <c r="H96" s="32" t="str">
        <f>IF(ISERROR(VLOOKUP(CONCATENATE($A96,"_L_",I$1),Records!$C$2:$H$6601,1,FALSE)),"",VLOOKUP(CONCATENATE($A96,"_L_",I$1),Records!$C$2:$H$6601,4,FALSE))</f>
        <v/>
      </c>
      <c r="I96" s="7" t="str">
        <f>IF(ISERROR(VLOOKUP(CONCATENATE($A96,"_L_",I$1),Records!$C$2:$H$6601,1,FALSE)),"",VLOOKUP(CONCATENATE($A96,"_L_",I$1),Records!$C$2:$H$6601,5,FALSE))</f>
        <v/>
      </c>
      <c r="J96" s="33" t="str">
        <f>IF(ISERROR(VLOOKUP(CONCATENATE($A96,"_L_",I$1),Records!$C$2:$H$6601,1,FALSE)),"",VLOOKUP(CONCATENATE($A96,"_L_",I$1),Records!$C$2:$H$6601,6,FALSE))</f>
        <v/>
      </c>
      <c r="K96" s="32" t="str">
        <f>IF(ISERROR(VLOOKUP(CONCATENATE($A96,"_L_",L$1),Records!$C$2:$H$6601,1,FALSE)),"",VLOOKUP(CONCATENATE($A96,"_L_",L$1),Records!$C$2:$H$6601,4,FALSE))</f>
        <v/>
      </c>
      <c r="L96" s="7" t="str">
        <f>IF(ISERROR(VLOOKUP(CONCATENATE($A96,"_L_",L$1),Records!$C$2:$H$6601,1,FALSE)),"",VLOOKUP(CONCATENATE($A96,"_L_",L$1),Records!$C$2:$H$6601,5,FALSE))</f>
        <v/>
      </c>
      <c r="M96" s="33" t="str">
        <f>IF(ISERROR(VLOOKUP(CONCATENATE($A96,"_L_",L$1),Records!$C$2:$H$6601,1,FALSE)),"",VLOOKUP(CONCATENATE($A96,"_L_",L$1),Records!$C$2:$H$6601,6,FALSE))</f>
        <v/>
      </c>
      <c r="N96" s="32" t="str">
        <f>IF(ISERROR(VLOOKUP(CONCATENATE($A96,"_L_",O$1),Records!$C$2:$H$6601,1,FALSE)),"",VLOOKUP(CONCATENATE($A96,"_L_",O$1),Records!$C$2:$H$6601,4,FALSE))</f>
        <v/>
      </c>
      <c r="O96" s="7" t="str">
        <f>IF(ISERROR(VLOOKUP(CONCATENATE($A96,"_L_",O$1),Records!$C$2:$H$6601,1,FALSE)),"",VLOOKUP(CONCATENATE($A96,"_L_",O$1),Records!$C$2:$H$6601,5,FALSE))</f>
        <v/>
      </c>
      <c r="P96" s="33" t="str">
        <f>IF(ISERROR(VLOOKUP(CONCATENATE($A96,"_L_",O$1),Records!$C$2:$H$6601,1,FALSE)),"",VLOOKUP(CONCATENATE($A96,"_L_",O$1),Records!$C$2:$H$6601,6,FALSE))</f>
        <v/>
      </c>
      <c r="Q96" s="32" t="str">
        <f>IF(ISERROR(VLOOKUP(CONCATENATE($A96,"_L_",R$1),Records!$C$2:$H$6601,1,FALSE)),"",VLOOKUP(CONCATENATE($A96,"_L_",R$1),Records!$C$2:$H$6601,4,FALSE))</f>
        <v/>
      </c>
      <c r="R96" s="7" t="str">
        <f>IF(ISERROR(VLOOKUP(CONCATENATE($A96,"_L_",R$1),Records!$C$2:$H$6601,1,FALSE)),"",VLOOKUP(CONCATENATE($A96,"_L_",R$1),Records!$C$2:$H$6601,5,FALSE))</f>
        <v/>
      </c>
      <c r="S96" s="33" t="str">
        <f>IF(ISERROR(VLOOKUP(CONCATENATE($A96,"_L_",R$1),Records!$C$2:$H$6601,1,FALSE)),"",VLOOKUP(CONCATENATE($A96,"_L_",R$1),Records!$C$2:$H$6601,6,FALSE))</f>
        <v/>
      </c>
      <c r="T96" s="32" t="str">
        <f>IF(ISERROR(VLOOKUP(CONCATENATE($A96,"_L_",U$1),Records!$C$2:$H$6601,1,FALSE)),"",VLOOKUP(CONCATENATE($A96,"_L_",U$1),Records!$C$2:$H$6601,4,FALSE))</f>
        <v/>
      </c>
      <c r="U96" s="7" t="str">
        <f>IF(ISERROR(VLOOKUP(CONCATENATE($A96,"_L_",U$1),Records!$C$2:$H$6601,1,FALSE)),"",VLOOKUP(CONCATENATE($A96,"_L_",U$1),Records!$C$2:$H$6601,5,FALSE))</f>
        <v/>
      </c>
      <c r="V96" s="33" t="str">
        <f>IF(ISERROR(VLOOKUP(CONCATENATE($A96,"_L_",U$1),Records!$C$2:$H$6601,1,FALSE)),"",VLOOKUP(CONCATENATE($A96,"_L_",U$1),Records!$C$2:$H$6601,6,FALSE))</f>
        <v/>
      </c>
      <c r="W96" s="32" t="str">
        <f>IF(ISERROR(VLOOKUP(CONCATENATE($A96,"_L_",X$1),Records!$C$2:$H$6601,1,FALSE)),"",VLOOKUP(CONCATENATE($A96,"_L_",X$1),Records!$C$2:$H$6601,4,FALSE))</f>
        <v/>
      </c>
      <c r="X96" s="7" t="str">
        <f>IF(ISERROR(VLOOKUP(CONCATENATE($A96,"_L_",X$1),Records!$C$2:$H$6601,1,FALSE)),"",VLOOKUP(CONCATENATE($A96,"_L_",X$1),Records!$C$2:$H$6601,5,FALSE))</f>
        <v/>
      </c>
      <c r="Y96" s="33" t="str">
        <f>IF(ISERROR(VLOOKUP(CONCATENATE($A96,"_L_",X$1),Records!$C$2:$H$6601,1,FALSE)),"",VLOOKUP(CONCATENATE($A96,"_L_",X$1),Records!$C$2:$H$6601,6,FALSE))</f>
        <v/>
      </c>
      <c r="Z96" s="32" t="str">
        <f>IF(ISERROR(VLOOKUP(CONCATENATE($A96,"_L_",AA$1),Records!$C$2:$H$6601,1,FALSE)),"",VLOOKUP(CONCATENATE($A96,"_L_",AA$1),Records!$C$2:$H$6601,4,FALSE))</f>
        <v/>
      </c>
      <c r="AA96" s="7" t="str">
        <f>IF(ISERROR(VLOOKUP(CONCATENATE($A96,"_L_",AA$1),Records!$C$2:$H$6601,1,FALSE)),"",VLOOKUP(CONCATENATE($A96,"_L_",AA$1),Records!$C$2:$H$6601,5,FALSE))</f>
        <v/>
      </c>
      <c r="AB96" s="33" t="str">
        <f>IF(ISERROR(VLOOKUP(CONCATENATE($A96,"_L_",AA$1),Records!$C$2:$H$6601,1,FALSE)),"",VLOOKUP(CONCATENATE($A96,"_L_",AA$1),Records!$C$2:$H$6601,6,FALSE))</f>
        <v/>
      </c>
      <c r="AC96" s="32" t="str">
        <f>IF(ISERROR(VLOOKUP(CONCATENATE($A96,"_L_",AD$1),Records!$C$2:$H$6601,1,FALSE)),"",VLOOKUP(CONCATENATE($A96,"_L_",AD$1),Records!$C$2:$H$6601,4,FALSE))</f>
        <v/>
      </c>
      <c r="AD96" s="7" t="str">
        <f>IF(ISERROR(VLOOKUP(CONCATENATE($A96,"_L_",AD$1),Records!$C$2:$H$6601,1,FALSE)),"",VLOOKUP(CONCATENATE($A96,"_L_",AD$1),Records!$C$2:$H$6601,5,FALSE))</f>
        <v/>
      </c>
      <c r="AE96" s="33" t="str">
        <f>IF(ISERROR(VLOOKUP(CONCATENATE($A96,"_L_",AD$1),Records!$C$2:$H$6601,1,FALSE)),"",VLOOKUP(CONCATENATE($A96,"_L_",AD$1),Records!$C$2:$H$6601,6,FALSE))</f>
        <v/>
      </c>
      <c r="AF96" s="32" t="str">
        <f>IF(ISERROR(VLOOKUP(CONCATENATE($A96,"_L_",AG$1),Records!$C$2:$H$6601,1,FALSE)),"",VLOOKUP(CONCATENATE($A96,"_L_",AG$1),Records!$C$2:$H$6601,4,FALSE))</f>
        <v/>
      </c>
      <c r="AG96" s="7" t="str">
        <f>IF(ISERROR(VLOOKUP(CONCATENATE($A96,"_L_",AG$1),Records!$C$2:$H$6601,1,FALSE)),"",VLOOKUP(CONCATENATE($A96,"_L_",AG$1),Records!$C$2:$H$6601,5,FALSE))</f>
        <v/>
      </c>
      <c r="AH96" s="33" t="str">
        <f>IF(ISERROR(VLOOKUP(CONCATENATE($A96,"_L_",AG$1),Records!$C$2:$H$6601,1,FALSE)),"",VLOOKUP(CONCATENATE($A96,"_L_",AG$1),Records!$C$2:$H$6601,6,FALSE))</f>
        <v/>
      </c>
      <c r="AI96" s="32" t="str">
        <f>IF(ISERROR(VLOOKUP(CONCATENATE($A96,"_L_",AJ$1),Records!$C$2:$H$6601,1,FALSE)),"",VLOOKUP(CONCATENATE($A96,"_L_",AJ$1),Records!$C$2:$H$6601,4,FALSE))</f>
        <v/>
      </c>
      <c r="AJ96" s="7" t="str">
        <f>IF(ISERROR(VLOOKUP(CONCATENATE($A96,"_L_",AJ$1),Records!$C$2:$H$6601,1,FALSE)),"",VLOOKUP(CONCATENATE($A96,"_L_",AJ$1),Records!$C$2:$H$6601,5,FALSE))</f>
        <v/>
      </c>
      <c r="AK96" s="33" t="str">
        <f>IF(ISERROR(VLOOKUP(CONCATENATE($A96,"_L_",AJ$1),Records!$C$2:$H$6601,1,FALSE)),"",VLOOKUP(CONCATENATE($A96,"_L_",AJ$1),Records!$C$2:$H$6601,6,FALSE))</f>
        <v/>
      </c>
      <c r="AL96" s="32" t="str">
        <f>IF(ISERROR(VLOOKUP(CONCATENATE($A96,"_L_",AM$1),Records!$C$2:$H$6601,1,FALSE)),"",VLOOKUP(CONCATENATE($A96,"_L_",AM$1),Records!$C$2:$H$6601,4,FALSE))</f>
        <v/>
      </c>
      <c r="AM96" s="7" t="str">
        <f>IF(ISERROR(VLOOKUP(CONCATENATE($A96,"_L_",AM$1),Records!$C$2:$H$6601,1,FALSE)),"",VLOOKUP(CONCATENATE($A96,"_L_",AM$1),Records!$C$2:$H$6601,5,FALSE))</f>
        <v/>
      </c>
      <c r="AN96" s="33" t="str">
        <f>IF(ISERROR(VLOOKUP(CONCATENATE($A96,"_L_",AM$1),Records!$C$2:$H$6601,1,FALSE)),"",VLOOKUP(CONCATENATE($A96,"_L_",AM$1),Records!$C$2:$H$6601,6,FALSE))</f>
        <v/>
      </c>
      <c r="AO96" s="32" t="str">
        <f>IF(ISERROR(VLOOKUP(CONCATENATE($A96,"_L_",AP$1),Records!$C$2:$H$6601,1,FALSE)),"",VLOOKUP(CONCATENATE($A96,"_L_",AP$1),Records!$C$2:$H$6601,4,FALSE))</f>
        <v/>
      </c>
      <c r="AP96" s="7" t="str">
        <f>IF(ISERROR(VLOOKUP(CONCATENATE($A96,"_L_",AP$1),Records!$C$2:$H$6601,1,FALSE)),"",VLOOKUP(CONCATENATE($A96,"_L_",AP$1),Records!$C$2:$H$6601,5,FALSE))</f>
        <v/>
      </c>
      <c r="AQ96" s="33" t="str">
        <f>IF(ISERROR(VLOOKUP(CONCATENATE($A96,"_L_",AP$1),Records!$C$2:$H$6601,1,FALSE)),"",VLOOKUP(CONCATENATE($A96,"_L_",AP$1),Records!$C$2:$H$6601,6,FALSE))</f>
        <v/>
      </c>
      <c r="AR96" s="32" t="str">
        <f>IF(ISERROR(VLOOKUP(CONCATENATE($A96,"_L_",AS$1),Records!$C$2:$H$6601,1,FALSE)),"",VLOOKUP(CONCATENATE($A96,"_L_",AS$1),Records!$C$2:$H$6601,4,FALSE))</f>
        <v/>
      </c>
      <c r="AS96" s="7" t="str">
        <f>IF(ISERROR(VLOOKUP(CONCATENATE($A96,"_L_",AS$1),Records!$C$2:$H$6601,1,FALSE)),"",VLOOKUP(CONCATENATE($A96,"_L_",AS$1),Records!$C$2:$H$6601,5,FALSE))</f>
        <v/>
      </c>
      <c r="AT96" s="33" t="str">
        <f>IF(ISERROR(VLOOKUP(CONCATENATE($A96,"_L_",AS$1),Records!$C$2:$H$6601,1,FALSE)),"",VLOOKUP(CONCATENATE($A96,"_L_",AS$1),Records!$C$2:$H$6601,6,FALSE))</f>
        <v/>
      </c>
      <c r="AU96" s="32" t="str">
        <f>IF(ISERROR(VLOOKUP(CONCATENATE($A96,"_L_",AV$1),Records!$C$2:$H$6601,1,FALSE)),"",VLOOKUP(CONCATENATE($A96,"_L_",AV$1),Records!$C$2:$H$6601,4,FALSE))</f>
        <v/>
      </c>
      <c r="AV96" s="7" t="str">
        <f>IF(ISERROR(VLOOKUP(CONCATENATE($A96,"_L_",AV$1),Records!$C$2:$H$6601,1,FALSE)),"",VLOOKUP(CONCATENATE($A96,"_L_",AV$1),Records!$C$2:$H$6601,5,FALSE))</f>
        <v/>
      </c>
      <c r="AW96" s="33" t="str">
        <f>IF(ISERROR(VLOOKUP(CONCATENATE($A96,"_L_",AV$1),Records!$C$2:$H$6601,1,FALSE)),"",VLOOKUP(CONCATENATE($A96,"_L_",AV$1),Records!$C$2:$H$6601,6,FALSE))</f>
        <v/>
      </c>
      <c r="AX96" s="32" t="str">
        <f>IF(ISERROR(VLOOKUP(CONCATENATE($A96,"_L_",AY$1),Records!$C$2:$H$6601,1,FALSE)),"",VLOOKUP(CONCATENATE($A96,"_L_",AY$1),Records!$C$2:$H$6601,4,FALSE))</f>
        <v/>
      </c>
      <c r="AY96" s="7" t="str">
        <f>IF(ISERROR(VLOOKUP(CONCATENATE($A96,"_L_",AY$1),Records!$C$2:$H$6601,1,FALSE)),"",VLOOKUP(CONCATENATE($A96,"_L_",AY$1),Records!$C$2:$H$6601,5,FALSE))</f>
        <v/>
      </c>
      <c r="AZ96" s="33" t="str">
        <f>IF(ISERROR(VLOOKUP(CONCATENATE($A96,"_L_",AY$1),Records!$C$2:$H$6601,1,FALSE)),"",VLOOKUP(CONCATENATE($A96,"_L_",AY$1),Records!$C$2:$H$6601,6,FALSE))</f>
        <v/>
      </c>
      <c r="BA96" s="32" t="str">
        <f>IF(ISERROR(VLOOKUP(CONCATENATE($A96,"_L_",BB$1),Records!$C$2:$H$6601,1,FALSE)),"",VLOOKUP(CONCATENATE($A96,"_L_",BB$1),Records!$C$2:$H$6601,4,FALSE))</f>
        <v/>
      </c>
      <c r="BB96" s="7" t="str">
        <f>IF(ISERROR(VLOOKUP(CONCATENATE($A96,"_L_",BB$1),Records!$C$2:$H$6601,1,FALSE)),"",VLOOKUP(CONCATENATE($A96,"_L_",BB$1),Records!$C$2:$H$6601,5,FALSE))</f>
        <v/>
      </c>
      <c r="BC96" s="33" t="str">
        <f>IF(ISERROR(VLOOKUP(CONCATENATE($A96,"_L_",BB$1),Records!$C$2:$H$6601,1,FALSE)),"",VLOOKUP(CONCATENATE($A96,"_L_",BB$1),Records!$C$2:$H$6601,6,FALSE))</f>
        <v/>
      </c>
      <c r="BD96" s="32" t="str">
        <f>IF(ISERROR(VLOOKUP(CONCATENATE($A96,"_L_",BE$1),Records!$C$2:$H$6601,1,FALSE)),"",VLOOKUP(CONCATENATE($A96,"_L_",BE$1),Records!$C$2:$H$6601,4,FALSE))</f>
        <v/>
      </c>
      <c r="BE96" s="7" t="str">
        <f>IF(ISERROR(VLOOKUP(CONCATENATE($A96,"_L_",BE$1),Records!$C$2:$H$6601,1,FALSE)),"",VLOOKUP(CONCATENATE($A96,"_L_",BE$1),Records!$C$2:$H$6601,5,FALSE))</f>
        <v/>
      </c>
      <c r="BF96" s="33" t="str">
        <f>IF(ISERROR(VLOOKUP(CONCATENATE($A96,"_L_",BE$1),Records!$C$2:$H$6601,1,FALSE)),"",VLOOKUP(CONCATENATE($A96,"_L_",BE$1),Records!$C$2:$H$6601,6,FALSE))</f>
        <v/>
      </c>
      <c r="BG96" s="32" t="str">
        <f>IF(ISERROR(VLOOKUP(CONCATENATE($A96,"_L_",BH$1),Records!$C$2:$H$6601,1,FALSE)),"",VLOOKUP(CONCATENATE($A96,"_L_",BH$1),Records!$C$2:$H$6601,4,FALSE))</f>
        <v/>
      </c>
      <c r="BH96" s="7" t="str">
        <f>IF(ISERROR(VLOOKUP(CONCATENATE($A96,"_L_",BH$1),Records!$C$2:$H$6601,1,FALSE)),"",VLOOKUP(CONCATENATE($A96,"_L_",BH$1),Records!$C$2:$H$6601,5,FALSE))</f>
        <v/>
      </c>
      <c r="BI96" s="33" t="str">
        <f>IF(ISERROR(VLOOKUP(CONCATENATE($A96,"_L_",BH$1),Records!$C$2:$H$6601,1,FALSE)),"",VLOOKUP(CONCATENATE($A96,"_L_",BH$1),Records!$C$2:$H$6601,6,FALSE))</f>
        <v/>
      </c>
      <c r="BJ96" s="32" t="str">
        <f>IF(ISERROR(VLOOKUP(CONCATENATE($A96,"_L_",BK$1),Records!$C$2:$H$6601,1,FALSE)),"",VLOOKUP(CONCATENATE($A96,"_L_",BK$1),Records!$C$2:$H$6601,4,FALSE))</f>
        <v/>
      </c>
      <c r="BK96" s="7" t="str">
        <f>IF(ISERROR(VLOOKUP(CONCATENATE($A96,"_L_",BK$1),Records!$C$2:$H$6601,1,FALSE)),"",VLOOKUP(CONCATENATE($A96,"_L_",BK$1),Records!$C$2:$H$6601,5,FALSE))</f>
        <v/>
      </c>
      <c r="BL96" s="33" t="str">
        <f>IF(ISERROR(VLOOKUP(CONCATENATE($A96,"_L_",BK$1),Records!$C$2:$H$6601,1,FALSE)),"",VLOOKUP(CONCATENATE($A96,"_L_",BK$1),Records!$C$2:$H$6601,6,FALSE))</f>
        <v/>
      </c>
      <c r="BM96" s="32" t="str">
        <f>IF(ISERROR(VLOOKUP(CONCATENATE($A96,"_L_",BN$1),Records!$C$2:$H$6601,1,FALSE)),"",VLOOKUP(CONCATENATE($A96,"_L_",BN$1),Records!$C$2:$H$6601,4,FALSE))</f>
        <v/>
      </c>
      <c r="BN96" s="7" t="str">
        <f>IF(ISERROR(VLOOKUP(CONCATENATE($A96,"_L_",BN$1),Records!$C$2:$H$6601,1,FALSE)),"",VLOOKUP(CONCATENATE($A96,"_L_",BN$1),Records!$C$2:$H$6601,5,FALSE))</f>
        <v/>
      </c>
      <c r="BO96" s="33" t="str">
        <f>IF(ISERROR(VLOOKUP(CONCATENATE($A96,"_L_",BN$1),Records!$C$2:$H$6601,1,FALSE)),"",VLOOKUP(CONCATENATE($A96,"_L_",BN$1),Records!$C$2:$H$6601,6,FALSE))</f>
        <v/>
      </c>
      <c r="BP96" s="32" t="str">
        <f>IF(ISERROR(VLOOKUP(CONCATENATE($A96,"_L_",BQ$1),Records!$C$2:$H$6601,1,FALSE)),"",VLOOKUP(CONCATENATE($A96,"_L_",BQ$1),Records!$C$2:$H$6601,4,FALSE))</f>
        <v/>
      </c>
      <c r="BQ96" s="7" t="str">
        <f>IF(ISERROR(VLOOKUP(CONCATENATE($A96,"_L_",BQ$1),Records!$C$2:$H$6601,1,FALSE)),"",VLOOKUP(CONCATENATE($A96,"_L_",BQ$1),Records!$C$2:$H$6601,5,FALSE))</f>
        <v/>
      </c>
      <c r="BR96" s="33" t="str">
        <f>IF(ISERROR(VLOOKUP(CONCATENATE($A96,"_L_",BQ$1),Records!$C$2:$H$6601,1,FALSE)),"",VLOOKUP(CONCATENATE($A96,"_L_",BQ$1),Records!$C$2:$H$6601,6,FALSE))</f>
        <v/>
      </c>
      <c r="BS96" s="32" t="str">
        <f>IF(ISERROR(VLOOKUP(CONCATENATE($A96,"_L_",BT$1),Records!$C$2:$H$6601,1,FALSE)),"",VLOOKUP(CONCATENATE($A96,"_L_",BT$1),Records!$C$2:$H$6601,4,FALSE))</f>
        <v/>
      </c>
      <c r="BT96" s="7" t="str">
        <f>IF(ISERROR(VLOOKUP(CONCATENATE($A96,"_L_",BT$1),Records!$C$2:$H$6601,1,FALSE)),"",VLOOKUP(CONCATENATE($A96,"_L_",BT$1),Records!$C$2:$H$6601,5,FALSE))</f>
        <v/>
      </c>
      <c r="BU96" s="33" t="str">
        <f>IF(ISERROR(VLOOKUP(CONCATENATE($A96,"_L_",BT$1),Records!$C$2:$H$6601,1,FALSE)),"",VLOOKUP(CONCATENATE($A96,"_L_",BT$1),Records!$C$2:$H$6601,6,FALSE))</f>
        <v/>
      </c>
      <c r="BV96" s="32" t="str">
        <f>IF(ISERROR(VLOOKUP(CONCATENATE($A96,"_L_",BW$1),Records!$C$2:$H$6601,1,FALSE)),"",VLOOKUP(CONCATENATE($A96,"_L_",BW$1),Records!$C$2:$H$6601,4,FALSE))</f>
        <v/>
      </c>
      <c r="BW96" s="7" t="str">
        <f>IF(ISERROR(VLOOKUP(CONCATENATE($A96,"_L_",BW$1),Records!$C$2:$H$6601,1,FALSE)),"",VLOOKUP(CONCATENATE($A96,"_L_",BW$1),Records!$C$2:$H$6601,5,FALSE))</f>
        <v/>
      </c>
      <c r="BX96" s="33" t="str">
        <f>IF(ISERROR(VLOOKUP(CONCATENATE($A96,"_L_",BW$1),Records!$C$2:$H$6601,1,FALSE)),"",VLOOKUP(CONCATENATE($A96,"_L_",BW$1),Records!$C$2:$H$6601,6,FALSE))</f>
        <v/>
      </c>
      <c r="BY96" s="32" t="str">
        <f>IF(ISERROR(VLOOKUP(CONCATENATE($A96,"_L_",BZ$1),Records!$C$2:$H$6601,1,FALSE)),"",VLOOKUP(CONCATENATE($A96,"_L_",BZ$1),Records!$C$2:$H$6601,4,FALSE))</f>
        <v/>
      </c>
      <c r="BZ96" s="7" t="str">
        <f>IF(ISERROR(VLOOKUP(CONCATENATE($A96,"_L_",BZ$1),Records!$C$2:$H$6601,1,FALSE)),"",VLOOKUP(CONCATENATE($A96,"_L_",BZ$1),Records!$C$2:$H$6601,5,FALSE))</f>
        <v/>
      </c>
      <c r="CA96" s="33" t="str">
        <f>IF(ISERROR(VLOOKUP(CONCATENATE($A96,"_L_",BZ$1),Records!$C$2:$H$6601,1,FALSE)),"",VLOOKUP(CONCATENATE($A96,"_L_",BZ$1),Records!$C$2:$H$6601,6,FALSE))</f>
        <v/>
      </c>
      <c r="CB96" s="32" t="str">
        <f>IF(ISERROR(VLOOKUP(CONCATENATE($A96,"_L_",CC$1),Records!$C$2:$H$6601,1,FALSE)),"",VLOOKUP(CONCATENATE($A96,"_L_",CC$1),Records!$C$2:$H$6601,4,FALSE))</f>
        <v/>
      </c>
      <c r="CC96" s="7" t="str">
        <f>IF(ISERROR(VLOOKUP(CONCATENATE($A96,"_L_",CC$1),Records!$C$2:$H$6601,1,FALSE)),"",VLOOKUP(CONCATENATE($A96,"_L_",CC$1),Records!$C$2:$H$6601,5,FALSE))</f>
        <v/>
      </c>
      <c r="CD96" s="33" t="str">
        <f>IF(ISERROR(VLOOKUP(CONCATENATE($A96,"_L_",CC$1),Records!$C$2:$H$6601,1,FALSE)),"",VLOOKUP(CONCATENATE($A96,"_L_",CC$1),Records!$C$2:$H$6601,6,FALSE))</f>
        <v/>
      </c>
      <c r="CE96" s="32" t="str">
        <f>IF(ISERROR(VLOOKUP(CONCATENATE($A96,"_L_",CF$1),Records!$C$2:$H$6601,1,FALSE)),"",VLOOKUP(CONCATENATE($A96,"_L_",CF$1),Records!$C$2:$H$6601,4,FALSE))</f>
        <v/>
      </c>
      <c r="CF96" s="7" t="str">
        <f>IF(ISERROR(VLOOKUP(CONCATENATE($A96,"_L_",CF$1),Records!$C$2:$H$6601,1,FALSE)),"",VLOOKUP(CONCATENATE($A96,"_L_",CF$1),Records!$C$2:$H$6601,5,FALSE))</f>
        <v/>
      </c>
      <c r="CG96" s="33" t="str">
        <f>IF(ISERROR(VLOOKUP(CONCATENATE($A96,"_L_",CF$1),Records!$C$2:$H$6601,1,FALSE)),"",VLOOKUP(CONCATENATE($A96,"_L_",CF$1),Records!$C$2:$H$6601,6,FALSE))</f>
        <v/>
      </c>
      <c r="CH96" s="32" t="str">
        <f>IF(ISERROR(VLOOKUP(CONCATENATE($A96,"_L_",CI$1),Records!$C$2:$H$6601,1,FALSE)),"",VLOOKUP(CONCATENATE($A96,"_L_",CI$1),Records!$C$2:$H$6601,4,FALSE))</f>
        <v/>
      </c>
      <c r="CI96" s="7" t="str">
        <f>IF(ISERROR(VLOOKUP(CONCATENATE($A96,"_L_",CI$1),Records!$C$2:$H$6601,1,FALSE)),"",VLOOKUP(CONCATENATE($A96,"_L_",CI$1),Records!$C$2:$H$6601,5,FALSE))</f>
        <v/>
      </c>
      <c r="CJ96" s="33" t="str">
        <f>IF(ISERROR(VLOOKUP(CONCATENATE($A96,"_L_",CI$1),Records!$C$2:$H$6601,1,FALSE)),"",VLOOKUP(CONCATENATE($A96,"_L_",CI$1),Records!$C$2:$H$6601,6,FALSE))</f>
        <v/>
      </c>
      <c r="CK96" s="32" t="str">
        <f>IF(ISERROR(VLOOKUP(CONCATENATE($A96,"_L_",CL$1),Records!$C$2:$H$6601,1,FALSE)),"",VLOOKUP(CONCATENATE($A96,"_L_",CL$1),Records!$C$2:$H$6601,4,FALSE))</f>
        <v/>
      </c>
      <c r="CL96" s="7" t="str">
        <f>IF(ISERROR(VLOOKUP(CONCATENATE($A96,"_L_",CL$1),Records!$C$2:$H$6601,1,FALSE)),"",VLOOKUP(CONCATENATE($A96,"_L_",CL$1),Records!$C$2:$H$6601,5,FALSE))</f>
        <v/>
      </c>
      <c r="CM96" s="33" t="str">
        <f>IF(ISERROR(VLOOKUP(CONCATENATE($A96,"_L_",CL$1),Records!$C$2:$H$6601,1,FALSE)),"",VLOOKUP(CONCATENATE($A96,"_L_",CL$1),Records!$C$2:$H$6601,6,FALSE))</f>
        <v/>
      </c>
      <c r="CN96" s="32" t="str">
        <f>IF(ISERROR(VLOOKUP(CONCATENATE($A96,"_L_",CO$1),Records!$C$2:$H$6601,1,FALSE)),"",VLOOKUP(CONCATENATE($A96,"_L_",CO$1),Records!$C$2:$H$6601,4,FALSE))</f>
        <v/>
      </c>
      <c r="CO96" s="7" t="str">
        <f>IF(ISERROR(VLOOKUP(CONCATENATE($A96,"_L_",CO$1),Records!$C$2:$H$6601,1,FALSE)),"",VLOOKUP(CONCATENATE($A96,"_L_",CO$1),Records!$C$2:$H$6601,5,FALSE))</f>
        <v/>
      </c>
      <c r="CP96" s="33" t="str">
        <f>IF(ISERROR(VLOOKUP(CONCATENATE($A96,"_L_",CO$1),Records!$C$2:$H$6601,1,FALSE)),"",VLOOKUP(CONCATENATE($A96,"_L_",CO$1),Records!$C$2:$H$6601,6,FALSE))</f>
        <v/>
      </c>
      <c r="CQ96" s="32" t="str">
        <f>IF(ISERROR(VLOOKUP(CONCATENATE($A96,"_L_",CR$1),Records!$C$2:$H$6601,1,FALSE)),"",VLOOKUP(CONCATENATE($A96,"_L_",CR$1),Records!$C$2:$H$6601,4,FALSE))</f>
        <v/>
      </c>
      <c r="CR96" s="7" t="str">
        <f>IF(ISERROR(VLOOKUP(CONCATENATE($A96,"_L_",CR$1),Records!$C$2:$H$6601,1,FALSE)),"",VLOOKUP(CONCATENATE($A96,"_L_",CR$1),Records!$C$2:$H$6601,5,FALSE))</f>
        <v/>
      </c>
      <c r="CS96" s="33" t="str">
        <f>IF(ISERROR(VLOOKUP(CONCATENATE($A96,"_L_",CR$1),Records!$C$2:$H$6601,1,FALSE)),"",VLOOKUP(CONCATENATE($A96,"_L_",CR$1),Records!$C$2:$H$6601,6,FALSE))</f>
        <v/>
      </c>
      <c r="CT96" s="32" t="str">
        <f>IF(ISERROR(VLOOKUP(CONCATENATE($A96,"_L_",CU$1),Records!$C$2:$H$6601,1,FALSE)),"",VLOOKUP(CONCATENATE($A96,"_L_",CU$1),Records!$C$2:$H$6601,4,FALSE))</f>
        <v/>
      </c>
      <c r="CU96" s="7" t="str">
        <f>IF(ISERROR(VLOOKUP(CONCATENATE($A96,"_L_",CU$1),Records!$C$2:$H$6601,1,FALSE)),"",VLOOKUP(CONCATENATE($A96,"_L_",CU$1),Records!$C$2:$H$6601,5,FALSE))</f>
        <v/>
      </c>
      <c r="CV96" s="33" t="str">
        <f>IF(ISERROR(VLOOKUP(CONCATENATE($A96,"_L_",CU$1),Records!$C$2:$H$6601,1,FALSE)),"",VLOOKUP(CONCATENATE($A96,"_L_",CU$1),Records!$C$2:$H$6601,6,FALSE))</f>
        <v/>
      </c>
      <c r="CW96" s="32" t="str">
        <f>IF(ISERROR(VLOOKUP(CONCATENATE($A96,"_L_",CX$1),Records!$C$2:$H$6601,1,FALSE)),"",VLOOKUP(CONCATENATE($A96,"_L_",CX$1),Records!$C$2:$H$6601,4,FALSE))</f>
        <v/>
      </c>
      <c r="CX96" s="7" t="str">
        <f>IF(ISERROR(VLOOKUP(CONCATENATE($A96,"_L_",CX$1),Records!$C$2:$H$6601,1,FALSE)),"",VLOOKUP(CONCATENATE($A96,"_L_",CX$1),Records!$C$2:$H$6601,5,FALSE))</f>
        <v/>
      </c>
      <c r="CY96" s="33" t="str">
        <f>IF(ISERROR(VLOOKUP(CONCATENATE($A96,"_L_",CX$1),Records!$C$2:$H$6601,1,FALSE)),"",VLOOKUP(CONCATENATE($A96,"_L_",CX$1),Records!$C$2:$H$6601,6,FALSE))</f>
        <v/>
      </c>
      <c r="CZ96" s="32" t="str">
        <f>IF(ISERROR(VLOOKUP(CONCATENATE($A96,"_L_",DA$1),Records!$C$2:$H$6601,1,FALSE)),"",VLOOKUP(CONCATENATE($A96,"_L_",DA$1),Records!$C$2:$H$6601,4,FALSE))</f>
        <v/>
      </c>
      <c r="DA96" s="7" t="str">
        <f>IF(ISERROR(VLOOKUP(CONCATENATE($A96,"_L_",DA$1),Records!$C$2:$H$6601,1,FALSE)),"",VLOOKUP(CONCATENATE($A96,"_L_",DA$1),Records!$C$2:$H$6601,5,FALSE))</f>
        <v/>
      </c>
      <c r="DB96" s="33" t="str">
        <f>IF(ISERROR(VLOOKUP(CONCATENATE($A96,"_L_",DA$1),Records!$C$2:$H$6601,1,FALSE)),"",VLOOKUP(CONCATENATE($A96,"_L_",DA$1),Records!$C$2:$H$6601,6,FALSE))</f>
        <v/>
      </c>
      <c r="DC96" s="32" t="str">
        <f>IF(ISERROR(VLOOKUP(CONCATENATE($A96,"_L_",DD$1),Records!$C$2:$H$6601,1,FALSE)),"",VLOOKUP(CONCATENATE($A96,"_L_",DD$1),Records!$C$2:$H$6601,4,FALSE))</f>
        <v/>
      </c>
      <c r="DD96" s="7" t="str">
        <f>IF(ISERROR(VLOOKUP(CONCATENATE($A96,"_L_",DD$1),Records!$C$2:$H$6601,1,FALSE)),"",VLOOKUP(CONCATENATE($A96,"_L_",DD$1),Records!$C$2:$H$6601,5,FALSE))</f>
        <v/>
      </c>
      <c r="DE96" s="33" t="str">
        <f>IF(ISERROR(VLOOKUP(CONCATENATE($A96,"_L_",DD$1),Records!$C$2:$H$6601,1,FALSE)),"",VLOOKUP(CONCATENATE($A96,"_L_",DD$1),Records!$C$2:$H$6601,6,FALSE))</f>
        <v/>
      </c>
      <c r="DF96" s="32" t="str">
        <f>IF(ISERROR(VLOOKUP(CONCATENATE($A96,"_L_",DG$1),Records!$C$2:$H$6601,1,FALSE)),"",VLOOKUP(CONCATENATE($A96,"_L_",DG$1),Records!$C$2:$H$6601,4,FALSE))</f>
        <v/>
      </c>
      <c r="DG96" s="7" t="str">
        <f>IF(ISERROR(VLOOKUP(CONCATENATE($A96,"_L_",DG$1),Records!$C$2:$H$6601,1,FALSE)),"",VLOOKUP(CONCATENATE($A96,"_L_",DG$1),Records!$C$2:$H$6601,5,FALSE))</f>
        <v/>
      </c>
      <c r="DH96" s="33" t="str">
        <f>IF(ISERROR(VLOOKUP(CONCATENATE($A96,"_L_",DG$1),Records!$C$2:$H$6601,1,FALSE)),"",VLOOKUP(CONCATENATE($A96,"_L_",DG$1),Records!$C$2:$H$6601,6,FALSE))</f>
        <v/>
      </c>
      <c r="DI96" s="32" t="str">
        <f>IF(ISERROR(VLOOKUP(CONCATENATE($A96,"_L_",DJ$1),Records!$C$2:$H$6601,1,FALSE)),"",VLOOKUP(CONCATENATE($A96,"_L_",DJ$1),Records!$C$2:$H$6601,4,FALSE))</f>
        <v/>
      </c>
      <c r="DJ96" s="7" t="str">
        <f>IF(ISERROR(VLOOKUP(CONCATENATE($A96,"_L_",DJ$1),Records!$C$2:$H$6601,1,FALSE)),"",VLOOKUP(CONCATENATE($A96,"_L_",DJ$1),Records!$C$2:$H$6601,5,FALSE))</f>
        <v/>
      </c>
      <c r="DK96" s="33" t="str">
        <f>IF(ISERROR(VLOOKUP(CONCATENATE($A96,"_L_",DJ$1),Records!$C$2:$H$6601,1,FALSE)),"",VLOOKUP(CONCATENATE($A96,"_L_",DJ$1),Records!$C$2:$H$6601,6,FALSE))</f>
        <v/>
      </c>
      <c r="DL96" s="32" t="str">
        <f>IF(ISERROR(VLOOKUP(CONCATENATE($A96,"_L_",DM$1),Records!$C$2:$H$6601,1,FALSE)),"",VLOOKUP(CONCATENATE($A96,"_L_",DM$1),Records!$C$2:$H$6601,4,FALSE))</f>
        <v/>
      </c>
      <c r="DM96" s="7" t="str">
        <f>IF(ISERROR(VLOOKUP(CONCATENATE($A96,"_L_",DM$1),Records!$C$2:$H$6601,1,FALSE)),"",VLOOKUP(CONCATENATE($A96,"_L_",DM$1),Records!$C$2:$H$6601,5,FALSE))</f>
        <v/>
      </c>
      <c r="DN96" s="33" t="str">
        <f>IF(ISERROR(VLOOKUP(CONCATENATE($A96,"_L_",DM$1),Records!$C$2:$H$6601,1,FALSE)),"",VLOOKUP(CONCATENATE($A96,"_L_",DM$1),Records!$C$2:$H$6601,6,FALSE))</f>
        <v/>
      </c>
      <c r="DO96" s="32" t="str">
        <f>IF(ISERROR(VLOOKUP(CONCATENATE($A96,"_L_",DP$1),Records!$C$2:$H$6601,1,FALSE)),"",VLOOKUP(CONCATENATE($A96,"_L_",DP$1),Records!$C$2:$H$6601,4,FALSE))</f>
        <v/>
      </c>
      <c r="DP96" s="7" t="str">
        <f>IF(ISERROR(VLOOKUP(CONCATENATE($A96,"_L_",DP$1),Records!$C$2:$H$6601,1,FALSE)),"",VLOOKUP(CONCATENATE($A96,"_L_",DP$1),Records!$C$2:$H$6601,5,FALSE))</f>
        <v/>
      </c>
      <c r="DQ96" s="33" t="str">
        <f>IF(ISERROR(VLOOKUP(CONCATENATE($A96,"_L_",DP$1),Records!$C$2:$H$6601,1,FALSE)),"",VLOOKUP(CONCATENATE($A96,"_L_",DP$1),Records!$C$2:$H$6601,6,FALSE))</f>
        <v/>
      </c>
      <c r="DR96" s="32" t="str">
        <f>IF(ISERROR(VLOOKUP(CONCATENATE($A96,"_L_",DS$1),Records!$C$2:$H$6601,1,FALSE)),"",VLOOKUP(CONCATENATE($A96,"_L_",DS$1),Records!$C$2:$H$6601,4,FALSE))</f>
        <v/>
      </c>
      <c r="DS96" s="7" t="str">
        <f>IF(ISERROR(VLOOKUP(CONCATENATE($A96,"_L_",DS$1),Records!$C$2:$H$6601,1,FALSE)),"",VLOOKUP(CONCATENATE($A96,"_L_",DS$1),Records!$C$2:$H$6601,5,FALSE))</f>
        <v/>
      </c>
      <c r="DT96" s="33" t="str">
        <f>IF(ISERROR(VLOOKUP(CONCATENATE($A96,"_L_",DS$1),Records!$C$2:$H$6601,1,FALSE)),"",VLOOKUP(CONCATENATE($A96,"_L_",DS$1),Records!$C$2:$H$6601,6,FALSE))</f>
        <v/>
      </c>
      <c r="DU96" s="32" t="str">
        <f>IF(ISERROR(VLOOKUP(CONCATENATE($A96,"_L_",DV$1),Records!$C$2:$H$6601,1,FALSE)),"",VLOOKUP(CONCATENATE($A96,"_L_",DV$1),Records!$C$2:$H$6601,4,FALSE))</f>
        <v/>
      </c>
      <c r="DV96" s="7" t="str">
        <f>IF(ISERROR(VLOOKUP(CONCATENATE($A96,"_L_",DV$1),Records!$C$2:$H$6601,1,FALSE)),"",VLOOKUP(CONCATENATE($A96,"_L_",DV$1),Records!$C$2:$H$6601,5,FALSE))</f>
        <v/>
      </c>
      <c r="DW96" s="33" t="str">
        <f>IF(ISERROR(VLOOKUP(CONCATENATE($A96,"_L_",DV$1),Records!$C$2:$H$6601,1,FALSE)),"",VLOOKUP(CONCATENATE($A96,"_L_",DV$1),Records!$C$2:$H$6601,6,FALSE))</f>
        <v/>
      </c>
      <c r="DX96" s="32" t="str">
        <f>IF(ISERROR(VLOOKUP(CONCATENATE($A96,"_L_",DY$1),Records!$C$2:$H$6601,1,FALSE)),"",VLOOKUP(CONCATENATE($A96,"_L_",DY$1),Records!$C$2:$H$6601,4,FALSE))</f>
        <v/>
      </c>
      <c r="DY96" s="7" t="str">
        <f>IF(ISERROR(VLOOKUP(CONCATENATE($A96,"_L_",DY$1),Records!$C$2:$H$6601,1,FALSE)),"",VLOOKUP(CONCATENATE($A96,"_L_",DY$1),Records!$C$2:$H$6601,5,FALSE))</f>
        <v/>
      </c>
      <c r="DZ96" s="33" t="str">
        <f>IF(ISERROR(VLOOKUP(CONCATENATE($A96,"_L_",DY$1),Records!$C$2:$H$6601,1,FALSE)),"",VLOOKUP(CONCATENATE($A96,"_L_",DY$1),Records!$C$2:$H$6601,6,FALSE))</f>
        <v/>
      </c>
      <c r="EA96" s="32" t="str">
        <f>IF(ISERROR(VLOOKUP(CONCATENATE($A96,"_L_",EB$1),Records!$C$2:$H$6601,1,FALSE)),"",VLOOKUP(CONCATENATE($A96,"_L_",EB$1),Records!$C$2:$H$6601,4,FALSE))</f>
        <v/>
      </c>
      <c r="EB96" s="7" t="str">
        <f>IF(ISERROR(VLOOKUP(CONCATENATE($A96,"_L_",EB$1),Records!$C$2:$H$6601,1,FALSE)),"",VLOOKUP(CONCATENATE($A96,"_L_",EB$1),Records!$C$2:$H$6601,5,FALSE))</f>
        <v/>
      </c>
      <c r="EC96" s="33" t="str">
        <f>IF(ISERROR(VLOOKUP(CONCATENATE($A96,"_L_",EB$1),Records!$C$2:$H$6601,1,FALSE)),"",VLOOKUP(CONCATENATE($A96,"_L_",EB$1),Records!$C$2:$H$6601,6,FALSE))</f>
        <v/>
      </c>
    </row>
    <row r="97" spans="1:133" ht="15.75" x14ac:dyDescent="0.25">
      <c r="A97" s="11">
        <v>42279</v>
      </c>
      <c r="B97" s="18" t="s">
        <v>72</v>
      </c>
      <c r="C97" s="16">
        <f t="shared" si="3"/>
        <v>14</v>
      </c>
      <c r="D97" s="27" t="s">
        <v>63</v>
      </c>
      <c r="E97" s="8" t="s">
        <v>71</v>
      </c>
      <c r="F97" s="62">
        <f t="shared" si="2"/>
        <v>0</v>
      </c>
      <c r="G97" s="62">
        <f>HomeCalc!F97</f>
        <v>0</v>
      </c>
      <c r="H97" s="32" t="str">
        <f>IF(ISERROR(VLOOKUP(CONCATENATE($A97,"_L_",I$1),Records!$C$2:$H$6601,1,FALSE)),"",VLOOKUP(CONCATENATE($A97,"_L_",I$1),Records!$C$2:$H$6601,4,FALSE))</f>
        <v/>
      </c>
      <c r="I97" s="7" t="str">
        <f>IF(ISERROR(VLOOKUP(CONCATENATE($A97,"_L_",I$1),Records!$C$2:$H$6601,1,FALSE)),"",VLOOKUP(CONCATENATE($A97,"_L_",I$1),Records!$C$2:$H$6601,5,FALSE))</f>
        <v/>
      </c>
      <c r="J97" s="33" t="str">
        <f>IF(ISERROR(VLOOKUP(CONCATENATE($A97,"_L_",I$1),Records!$C$2:$H$6601,1,FALSE)),"",VLOOKUP(CONCATENATE($A97,"_L_",I$1),Records!$C$2:$H$6601,6,FALSE))</f>
        <v/>
      </c>
      <c r="K97" s="32" t="str">
        <f>IF(ISERROR(VLOOKUP(CONCATENATE($A97,"_L_",L$1),Records!$C$2:$H$6601,1,FALSE)),"",VLOOKUP(CONCATENATE($A97,"_L_",L$1),Records!$C$2:$H$6601,4,FALSE))</f>
        <v/>
      </c>
      <c r="L97" s="7" t="str">
        <f>IF(ISERROR(VLOOKUP(CONCATENATE($A97,"_L_",L$1),Records!$C$2:$H$6601,1,FALSE)),"",VLOOKUP(CONCATENATE($A97,"_L_",L$1),Records!$C$2:$H$6601,5,FALSE))</f>
        <v/>
      </c>
      <c r="M97" s="33" t="str">
        <f>IF(ISERROR(VLOOKUP(CONCATENATE($A97,"_L_",L$1),Records!$C$2:$H$6601,1,FALSE)),"",VLOOKUP(CONCATENATE($A97,"_L_",L$1),Records!$C$2:$H$6601,6,FALSE))</f>
        <v/>
      </c>
      <c r="N97" s="32" t="str">
        <f>IF(ISERROR(VLOOKUP(CONCATENATE($A97,"_L_",O$1),Records!$C$2:$H$6601,1,FALSE)),"",VLOOKUP(CONCATENATE($A97,"_L_",O$1),Records!$C$2:$H$6601,4,FALSE))</f>
        <v/>
      </c>
      <c r="O97" s="7" t="str">
        <f>IF(ISERROR(VLOOKUP(CONCATENATE($A97,"_L_",O$1),Records!$C$2:$H$6601,1,FALSE)),"",VLOOKUP(CONCATENATE($A97,"_L_",O$1),Records!$C$2:$H$6601,5,FALSE))</f>
        <v/>
      </c>
      <c r="P97" s="33" t="str">
        <f>IF(ISERROR(VLOOKUP(CONCATENATE($A97,"_L_",O$1),Records!$C$2:$H$6601,1,FALSE)),"",VLOOKUP(CONCATENATE($A97,"_L_",O$1),Records!$C$2:$H$6601,6,FALSE))</f>
        <v/>
      </c>
      <c r="Q97" s="32" t="str">
        <f>IF(ISERROR(VLOOKUP(CONCATENATE($A97,"_L_",R$1),Records!$C$2:$H$6601,1,FALSE)),"",VLOOKUP(CONCATENATE($A97,"_L_",R$1),Records!$C$2:$H$6601,4,FALSE))</f>
        <v/>
      </c>
      <c r="R97" s="7" t="str">
        <f>IF(ISERROR(VLOOKUP(CONCATENATE($A97,"_L_",R$1),Records!$C$2:$H$6601,1,FALSE)),"",VLOOKUP(CONCATENATE($A97,"_L_",R$1),Records!$C$2:$H$6601,5,FALSE))</f>
        <v/>
      </c>
      <c r="S97" s="33" t="str">
        <f>IF(ISERROR(VLOOKUP(CONCATENATE($A97,"_L_",R$1),Records!$C$2:$H$6601,1,FALSE)),"",VLOOKUP(CONCATENATE($A97,"_L_",R$1),Records!$C$2:$H$6601,6,FALSE))</f>
        <v/>
      </c>
      <c r="T97" s="32" t="str">
        <f>IF(ISERROR(VLOOKUP(CONCATENATE($A97,"_L_",U$1),Records!$C$2:$H$6601,1,FALSE)),"",VLOOKUP(CONCATENATE($A97,"_L_",U$1),Records!$C$2:$H$6601,4,FALSE))</f>
        <v/>
      </c>
      <c r="U97" s="7" t="str">
        <f>IF(ISERROR(VLOOKUP(CONCATENATE($A97,"_L_",U$1),Records!$C$2:$H$6601,1,FALSE)),"",VLOOKUP(CONCATENATE($A97,"_L_",U$1),Records!$C$2:$H$6601,5,FALSE))</f>
        <v/>
      </c>
      <c r="V97" s="33" t="str">
        <f>IF(ISERROR(VLOOKUP(CONCATENATE($A97,"_L_",U$1),Records!$C$2:$H$6601,1,FALSE)),"",VLOOKUP(CONCATENATE($A97,"_L_",U$1),Records!$C$2:$H$6601,6,FALSE))</f>
        <v/>
      </c>
      <c r="W97" s="32" t="str">
        <f>IF(ISERROR(VLOOKUP(CONCATENATE($A97,"_L_",X$1),Records!$C$2:$H$6601,1,FALSE)),"",VLOOKUP(CONCATENATE($A97,"_L_",X$1),Records!$C$2:$H$6601,4,FALSE))</f>
        <v/>
      </c>
      <c r="X97" s="7" t="str">
        <f>IF(ISERROR(VLOOKUP(CONCATENATE($A97,"_L_",X$1),Records!$C$2:$H$6601,1,FALSE)),"",VLOOKUP(CONCATENATE($A97,"_L_",X$1),Records!$C$2:$H$6601,5,FALSE))</f>
        <v/>
      </c>
      <c r="Y97" s="33" t="str">
        <f>IF(ISERROR(VLOOKUP(CONCATENATE($A97,"_L_",X$1),Records!$C$2:$H$6601,1,FALSE)),"",VLOOKUP(CONCATENATE($A97,"_L_",X$1),Records!$C$2:$H$6601,6,FALSE))</f>
        <v/>
      </c>
      <c r="Z97" s="32" t="str">
        <f>IF(ISERROR(VLOOKUP(CONCATENATE($A97,"_L_",AA$1),Records!$C$2:$H$6601,1,FALSE)),"",VLOOKUP(CONCATENATE($A97,"_L_",AA$1),Records!$C$2:$H$6601,4,FALSE))</f>
        <v/>
      </c>
      <c r="AA97" s="7" t="str">
        <f>IF(ISERROR(VLOOKUP(CONCATENATE($A97,"_L_",AA$1),Records!$C$2:$H$6601,1,FALSE)),"",VLOOKUP(CONCATENATE($A97,"_L_",AA$1),Records!$C$2:$H$6601,5,FALSE))</f>
        <v/>
      </c>
      <c r="AB97" s="33" t="str">
        <f>IF(ISERROR(VLOOKUP(CONCATENATE($A97,"_L_",AA$1),Records!$C$2:$H$6601,1,FALSE)),"",VLOOKUP(CONCATENATE($A97,"_L_",AA$1),Records!$C$2:$H$6601,6,FALSE))</f>
        <v/>
      </c>
      <c r="AC97" s="32" t="str">
        <f>IF(ISERROR(VLOOKUP(CONCATENATE($A97,"_L_",AD$1),Records!$C$2:$H$6601,1,FALSE)),"",VLOOKUP(CONCATENATE($A97,"_L_",AD$1),Records!$C$2:$H$6601,4,FALSE))</f>
        <v/>
      </c>
      <c r="AD97" s="7" t="str">
        <f>IF(ISERROR(VLOOKUP(CONCATENATE($A97,"_L_",AD$1),Records!$C$2:$H$6601,1,FALSE)),"",VLOOKUP(CONCATENATE($A97,"_L_",AD$1),Records!$C$2:$H$6601,5,FALSE))</f>
        <v/>
      </c>
      <c r="AE97" s="33" t="str">
        <f>IF(ISERROR(VLOOKUP(CONCATENATE($A97,"_L_",AD$1),Records!$C$2:$H$6601,1,FALSE)),"",VLOOKUP(CONCATENATE($A97,"_L_",AD$1),Records!$C$2:$H$6601,6,FALSE))</f>
        <v/>
      </c>
      <c r="AF97" s="32" t="str">
        <f>IF(ISERROR(VLOOKUP(CONCATENATE($A97,"_L_",AG$1),Records!$C$2:$H$6601,1,FALSE)),"",VLOOKUP(CONCATENATE($A97,"_L_",AG$1),Records!$C$2:$H$6601,4,FALSE))</f>
        <v/>
      </c>
      <c r="AG97" s="7" t="str">
        <f>IF(ISERROR(VLOOKUP(CONCATENATE($A97,"_L_",AG$1),Records!$C$2:$H$6601,1,FALSE)),"",VLOOKUP(CONCATENATE($A97,"_L_",AG$1),Records!$C$2:$H$6601,5,FALSE))</f>
        <v/>
      </c>
      <c r="AH97" s="33" t="str">
        <f>IF(ISERROR(VLOOKUP(CONCATENATE($A97,"_L_",AG$1),Records!$C$2:$H$6601,1,FALSE)),"",VLOOKUP(CONCATENATE($A97,"_L_",AG$1),Records!$C$2:$H$6601,6,FALSE))</f>
        <v/>
      </c>
      <c r="AI97" s="32" t="str">
        <f>IF(ISERROR(VLOOKUP(CONCATENATE($A97,"_L_",AJ$1),Records!$C$2:$H$6601,1,FALSE)),"",VLOOKUP(CONCATENATE($A97,"_L_",AJ$1),Records!$C$2:$H$6601,4,FALSE))</f>
        <v/>
      </c>
      <c r="AJ97" s="7" t="str">
        <f>IF(ISERROR(VLOOKUP(CONCATENATE($A97,"_L_",AJ$1),Records!$C$2:$H$6601,1,FALSE)),"",VLOOKUP(CONCATENATE($A97,"_L_",AJ$1),Records!$C$2:$H$6601,5,FALSE))</f>
        <v/>
      </c>
      <c r="AK97" s="33" t="str">
        <f>IF(ISERROR(VLOOKUP(CONCATENATE($A97,"_L_",AJ$1),Records!$C$2:$H$6601,1,FALSE)),"",VLOOKUP(CONCATENATE($A97,"_L_",AJ$1),Records!$C$2:$H$6601,6,FALSE))</f>
        <v/>
      </c>
      <c r="AL97" s="32" t="str">
        <f>IF(ISERROR(VLOOKUP(CONCATENATE($A97,"_L_",AM$1),Records!$C$2:$H$6601,1,FALSE)),"",VLOOKUP(CONCATENATE($A97,"_L_",AM$1),Records!$C$2:$H$6601,4,FALSE))</f>
        <v/>
      </c>
      <c r="AM97" s="7" t="str">
        <f>IF(ISERROR(VLOOKUP(CONCATENATE($A97,"_L_",AM$1),Records!$C$2:$H$6601,1,FALSE)),"",VLOOKUP(CONCATENATE($A97,"_L_",AM$1),Records!$C$2:$H$6601,5,FALSE))</f>
        <v/>
      </c>
      <c r="AN97" s="33" t="str">
        <f>IF(ISERROR(VLOOKUP(CONCATENATE($A97,"_L_",AM$1),Records!$C$2:$H$6601,1,FALSE)),"",VLOOKUP(CONCATENATE($A97,"_L_",AM$1),Records!$C$2:$H$6601,6,FALSE))</f>
        <v/>
      </c>
      <c r="AO97" s="32" t="str">
        <f>IF(ISERROR(VLOOKUP(CONCATENATE($A97,"_L_",AP$1),Records!$C$2:$H$6601,1,FALSE)),"",VLOOKUP(CONCATENATE($A97,"_L_",AP$1),Records!$C$2:$H$6601,4,FALSE))</f>
        <v/>
      </c>
      <c r="AP97" s="7" t="str">
        <f>IF(ISERROR(VLOOKUP(CONCATENATE($A97,"_L_",AP$1),Records!$C$2:$H$6601,1,FALSE)),"",VLOOKUP(CONCATENATE($A97,"_L_",AP$1),Records!$C$2:$H$6601,5,FALSE))</f>
        <v/>
      </c>
      <c r="AQ97" s="33" t="str">
        <f>IF(ISERROR(VLOOKUP(CONCATENATE($A97,"_L_",AP$1),Records!$C$2:$H$6601,1,FALSE)),"",VLOOKUP(CONCATENATE($A97,"_L_",AP$1),Records!$C$2:$H$6601,6,FALSE))</f>
        <v/>
      </c>
      <c r="AR97" s="32" t="str">
        <f>IF(ISERROR(VLOOKUP(CONCATENATE($A97,"_L_",AS$1),Records!$C$2:$H$6601,1,FALSE)),"",VLOOKUP(CONCATENATE($A97,"_L_",AS$1),Records!$C$2:$H$6601,4,FALSE))</f>
        <v/>
      </c>
      <c r="AS97" s="7" t="str">
        <f>IF(ISERROR(VLOOKUP(CONCATENATE($A97,"_L_",AS$1),Records!$C$2:$H$6601,1,FALSE)),"",VLOOKUP(CONCATENATE($A97,"_L_",AS$1),Records!$C$2:$H$6601,5,FALSE))</f>
        <v/>
      </c>
      <c r="AT97" s="33" t="str">
        <f>IF(ISERROR(VLOOKUP(CONCATENATE($A97,"_L_",AS$1),Records!$C$2:$H$6601,1,FALSE)),"",VLOOKUP(CONCATENATE($A97,"_L_",AS$1),Records!$C$2:$H$6601,6,FALSE))</f>
        <v/>
      </c>
      <c r="AU97" s="32" t="str">
        <f>IF(ISERROR(VLOOKUP(CONCATENATE($A97,"_L_",AV$1),Records!$C$2:$H$6601,1,FALSE)),"",VLOOKUP(CONCATENATE($A97,"_L_",AV$1),Records!$C$2:$H$6601,4,FALSE))</f>
        <v/>
      </c>
      <c r="AV97" s="7" t="str">
        <f>IF(ISERROR(VLOOKUP(CONCATENATE($A97,"_L_",AV$1),Records!$C$2:$H$6601,1,FALSE)),"",VLOOKUP(CONCATENATE($A97,"_L_",AV$1),Records!$C$2:$H$6601,5,FALSE))</f>
        <v/>
      </c>
      <c r="AW97" s="33" t="str">
        <f>IF(ISERROR(VLOOKUP(CONCATENATE($A97,"_L_",AV$1),Records!$C$2:$H$6601,1,FALSE)),"",VLOOKUP(CONCATENATE($A97,"_L_",AV$1),Records!$C$2:$H$6601,6,FALSE))</f>
        <v/>
      </c>
      <c r="AX97" s="32" t="str">
        <f>IF(ISERROR(VLOOKUP(CONCATENATE($A97,"_L_",AY$1),Records!$C$2:$H$6601,1,FALSE)),"",VLOOKUP(CONCATENATE($A97,"_L_",AY$1),Records!$C$2:$H$6601,4,FALSE))</f>
        <v/>
      </c>
      <c r="AY97" s="7" t="str">
        <f>IF(ISERROR(VLOOKUP(CONCATENATE($A97,"_L_",AY$1),Records!$C$2:$H$6601,1,FALSE)),"",VLOOKUP(CONCATENATE($A97,"_L_",AY$1),Records!$C$2:$H$6601,5,FALSE))</f>
        <v/>
      </c>
      <c r="AZ97" s="33" t="str">
        <f>IF(ISERROR(VLOOKUP(CONCATENATE($A97,"_L_",AY$1),Records!$C$2:$H$6601,1,FALSE)),"",VLOOKUP(CONCATENATE($A97,"_L_",AY$1),Records!$C$2:$H$6601,6,FALSE))</f>
        <v/>
      </c>
      <c r="BA97" s="32" t="str">
        <f>IF(ISERROR(VLOOKUP(CONCATENATE($A97,"_L_",BB$1),Records!$C$2:$H$6601,1,FALSE)),"",VLOOKUP(CONCATENATE($A97,"_L_",BB$1),Records!$C$2:$H$6601,4,FALSE))</f>
        <v/>
      </c>
      <c r="BB97" s="7" t="str">
        <f>IF(ISERROR(VLOOKUP(CONCATENATE($A97,"_L_",BB$1),Records!$C$2:$H$6601,1,FALSE)),"",VLOOKUP(CONCATENATE($A97,"_L_",BB$1),Records!$C$2:$H$6601,5,FALSE))</f>
        <v/>
      </c>
      <c r="BC97" s="33" t="str">
        <f>IF(ISERROR(VLOOKUP(CONCATENATE($A97,"_L_",BB$1),Records!$C$2:$H$6601,1,FALSE)),"",VLOOKUP(CONCATENATE($A97,"_L_",BB$1),Records!$C$2:$H$6601,6,FALSE))</f>
        <v/>
      </c>
      <c r="BD97" s="32" t="str">
        <f>IF(ISERROR(VLOOKUP(CONCATENATE($A97,"_L_",BE$1),Records!$C$2:$H$6601,1,FALSE)),"",VLOOKUP(CONCATENATE($A97,"_L_",BE$1),Records!$C$2:$H$6601,4,FALSE))</f>
        <v/>
      </c>
      <c r="BE97" s="7" t="str">
        <f>IF(ISERROR(VLOOKUP(CONCATENATE($A97,"_L_",BE$1),Records!$C$2:$H$6601,1,FALSE)),"",VLOOKUP(CONCATENATE($A97,"_L_",BE$1),Records!$C$2:$H$6601,5,FALSE))</f>
        <v/>
      </c>
      <c r="BF97" s="33" t="str">
        <f>IF(ISERROR(VLOOKUP(CONCATENATE($A97,"_L_",BE$1),Records!$C$2:$H$6601,1,FALSE)),"",VLOOKUP(CONCATENATE($A97,"_L_",BE$1),Records!$C$2:$H$6601,6,FALSE))</f>
        <v/>
      </c>
      <c r="BG97" s="32" t="str">
        <f>IF(ISERROR(VLOOKUP(CONCATENATE($A97,"_L_",BH$1),Records!$C$2:$H$6601,1,FALSE)),"",VLOOKUP(CONCATENATE($A97,"_L_",BH$1),Records!$C$2:$H$6601,4,FALSE))</f>
        <v/>
      </c>
      <c r="BH97" s="7" t="str">
        <f>IF(ISERROR(VLOOKUP(CONCATENATE($A97,"_L_",BH$1),Records!$C$2:$H$6601,1,FALSE)),"",VLOOKUP(CONCATENATE($A97,"_L_",BH$1),Records!$C$2:$H$6601,5,FALSE))</f>
        <v/>
      </c>
      <c r="BI97" s="33" t="str">
        <f>IF(ISERROR(VLOOKUP(CONCATENATE($A97,"_L_",BH$1),Records!$C$2:$H$6601,1,FALSE)),"",VLOOKUP(CONCATENATE($A97,"_L_",BH$1),Records!$C$2:$H$6601,6,FALSE))</f>
        <v/>
      </c>
      <c r="BJ97" s="32" t="str">
        <f>IF(ISERROR(VLOOKUP(CONCATENATE($A97,"_L_",BK$1),Records!$C$2:$H$6601,1,FALSE)),"",VLOOKUP(CONCATENATE($A97,"_L_",BK$1),Records!$C$2:$H$6601,4,FALSE))</f>
        <v/>
      </c>
      <c r="BK97" s="7" t="str">
        <f>IF(ISERROR(VLOOKUP(CONCATENATE($A97,"_L_",BK$1),Records!$C$2:$H$6601,1,FALSE)),"",VLOOKUP(CONCATENATE($A97,"_L_",BK$1),Records!$C$2:$H$6601,5,FALSE))</f>
        <v/>
      </c>
      <c r="BL97" s="33" t="str">
        <f>IF(ISERROR(VLOOKUP(CONCATENATE($A97,"_L_",BK$1),Records!$C$2:$H$6601,1,FALSE)),"",VLOOKUP(CONCATENATE($A97,"_L_",BK$1),Records!$C$2:$H$6601,6,FALSE))</f>
        <v/>
      </c>
      <c r="BM97" s="32" t="str">
        <f>IF(ISERROR(VLOOKUP(CONCATENATE($A97,"_L_",BN$1),Records!$C$2:$H$6601,1,FALSE)),"",VLOOKUP(CONCATENATE($A97,"_L_",BN$1),Records!$C$2:$H$6601,4,FALSE))</f>
        <v/>
      </c>
      <c r="BN97" s="7" t="str">
        <f>IF(ISERROR(VLOOKUP(CONCATENATE($A97,"_L_",BN$1),Records!$C$2:$H$6601,1,FALSE)),"",VLOOKUP(CONCATENATE($A97,"_L_",BN$1),Records!$C$2:$H$6601,5,FALSE))</f>
        <v/>
      </c>
      <c r="BO97" s="33" t="str">
        <f>IF(ISERROR(VLOOKUP(CONCATENATE($A97,"_L_",BN$1),Records!$C$2:$H$6601,1,FALSE)),"",VLOOKUP(CONCATENATE($A97,"_L_",BN$1),Records!$C$2:$H$6601,6,FALSE))</f>
        <v/>
      </c>
      <c r="BP97" s="32" t="str">
        <f>IF(ISERROR(VLOOKUP(CONCATENATE($A97,"_L_",BQ$1),Records!$C$2:$H$6601,1,FALSE)),"",VLOOKUP(CONCATENATE($A97,"_L_",BQ$1),Records!$C$2:$H$6601,4,FALSE))</f>
        <v/>
      </c>
      <c r="BQ97" s="7" t="str">
        <f>IF(ISERROR(VLOOKUP(CONCATENATE($A97,"_L_",BQ$1),Records!$C$2:$H$6601,1,FALSE)),"",VLOOKUP(CONCATENATE($A97,"_L_",BQ$1),Records!$C$2:$H$6601,5,FALSE))</f>
        <v/>
      </c>
      <c r="BR97" s="33" t="str">
        <f>IF(ISERROR(VLOOKUP(CONCATENATE($A97,"_L_",BQ$1),Records!$C$2:$H$6601,1,FALSE)),"",VLOOKUP(CONCATENATE($A97,"_L_",BQ$1),Records!$C$2:$H$6601,6,FALSE))</f>
        <v/>
      </c>
      <c r="BS97" s="32" t="str">
        <f>IF(ISERROR(VLOOKUP(CONCATENATE($A97,"_L_",BT$1),Records!$C$2:$H$6601,1,FALSE)),"",VLOOKUP(CONCATENATE($A97,"_L_",BT$1),Records!$C$2:$H$6601,4,FALSE))</f>
        <v/>
      </c>
      <c r="BT97" s="7" t="str">
        <f>IF(ISERROR(VLOOKUP(CONCATENATE($A97,"_L_",BT$1),Records!$C$2:$H$6601,1,FALSE)),"",VLOOKUP(CONCATENATE($A97,"_L_",BT$1),Records!$C$2:$H$6601,5,FALSE))</f>
        <v/>
      </c>
      <c r="BU97" s="33" t="str">
        <f>IF(ISERROR(VLOOKUP(CONCATENATE($A97,"_L_",BT$1),Records!$C$2:$H$6601,1,FALSE)),"",VLOOKUP(CONCATENATE($A97,"_L_",BT$1),Records!$C$2:$H$6601,6,FALSE))</f>
        <v/>
      </c>
      <c r="BV97" s="32" t="str">
        <f>IF(ISERROR(VLOOKUP(CONCATENATE($A97,"_L_",BW$1),Records!$C$2:$H$6601,1,FALSE)),"",VLOOKUP(CONCATENATE($A97,"_L_",BW$1),Records!$C$2:$H$6601,4,FALSE))</f>
        <v/>
      </c>
      <c r="BW97" s="7" t="str">
        <f>IF(ISERROR(VLOOKUP(CONCATENATE($A97,"_L_",BW$1),Records!$C$2:$H$6601,1,FALSE)),"",VLOOKUP(CONCATENATE($A97,"_L_",BW$1),Records!$C$2:$H$6601,5,FALSE))</f>
        <v/>
      </c>
      <c r="BX97" s="33" t="str">
        <f>IF(ISERROR(VLOOKUP(CONCATENATE($A97,"_L_",BW$1),Records!$C$2:$H$6601,1,FALSE)),"",VLOOKUP(CONCATENATE($A97,"_L_",BW$1),Records!$C$2:$H$6601,6,FALSE))</f>
        <v/>
      </c>
      <c r="BY97" s="32" t="str">
        <f>IF(ISERROR(VLOOKUP(CONCATENATE($A97,"_L_",BZ$1),Records!$C$2:$H$6601,1,FALSE)),"",VLOOKUP(CONCATENATE($A97,"_L_",BZ$1),Records!$C$2:$H$6601,4,FALSE))</f>
        <v/>
      </c>
      <c r="BZ97" s="7" t="str">
        <f>IF(ISERROR(VLOOKUP(CONCATENATE($A97,"_L_",BZ$1),Records!$C$2:$H$6601,1,FALSE)),"",VLOOKUP(CONCATENATE($A97,"_L_",BZ$1),Records!$C$2:$H$6601,5,FALSE))</f>
        <v/>
      </c>
      <c r="CA97" s="33" t="str">
        <f>IF(ISERROR(VLOOKUP(CONCATENATE($A97,"_L_",BZ$1),Records!$C$2:$H$6601,1,FALSE)),"",VLOOKUP(CONCATENATE($A97,"_L_",BZ$1),Records!$C$2:$H$6601,6,FALSE))</f>
        <v/>
      </c>
      <c r="CB97" s="32" t="str">
        <f>IF(ISERROR(VLOOKUP(CONCATENATE($A97,"_L_",CC$1),Records!$C$2:$H$6601,1,FALSE)),"",VLOOKUP(CONCATENATE($A97,"_L_",CC$1),Records!$C$2:$H$6601,4,FALSE))</f>
        <v/>
      </c>
      <c r="CC97" s="7" t="str">
        <f>IF(ISERROR(VLOOKUP(CONCATENATE($A97,"_L_",CC$1),Records!$C$2:$H$6601,1,FALSE)),"",VLOOKUP(CONCATENATE($A97,"_L_",CC$1),Records!$C$2:$H$6601,5,FALSE))</f>
        <v/>
      </c>
      <c r="CD97" s="33" t="str">
        <f>IF(ISERROR(VLOOKUP(CONCATENATE($A97,"_L_",CC$1),Records!$C$2:$H$6601,1,FALSE)),"",VLOOKUP(CONCATENATE($A97,"_L_",CC$1),Records!$C$2:$H$6601,6,FALSE))</f>
        <v/>
      </c>
      <c r="CE97" s="32" t="str">
        <f>IF(ISERROR(VLOOKUP(CONCATENATE($A97,"_L_",CF$1),Records!$C$2:$H$6601,1,FALSE)),"",VLOOKUP(CONCATENATE($A97,"_L_",CF$1),Records!$C$2:$H$6601,4,FALSE))</f>
        <v/>
      </c>
      <c r="CF97" s="7" t="str">
        <f>IF(ISERROR(VLOOKUP(CONCATENATE($A97,"_L_",CF$1),Records!$C$2:$H$6601,1,FALSE)),"",VLOOKUP(CONCATENATE($A97,"_L_",CF$1),Records!$C$2:$H$6601,5,FALSE))</f>
        <v/>
      </c>
      <c r="CG97" s="33" t="str">
        <f>IF(ISERROR(VLOOKUP(CONCATENATE($A97,"_L_",CF$1),Records!$C$2:$H$6601,1,FALSE)),"",VLOOKUP(CONCATENATE($A97,"_L_",CF$1),Records!$C$2:$H$6601,6,FALSE))</f>
        <v/>
      </c>
      <c r="CH97" s="32" t="str">
        <f>IF(ISERROR(VLOOKUP(CONCATENATE($A97,"_L_",CI$1),Records!$C$2:$H$6601,1,FALSE)),"",VLOOKUP(CONCATENATE($A97,"_L_",CI$1),Records!$C$2:$H$6601,4,FALSE))</f>
        <v/>
      </c>
      <c r="CI97" s="7" t="str">
        <f>IF(ISERROR(VLOOKUP(CONCATENATE($A97,"_L_",CI$1),Records!$C$2:$H$6601,1,FALSE)),"",VLOOKUP(CONCATENATE($A97,"_L_",CI$1),Records!$C$2:$H$6601,5,FALSE))</f>
        <v/>
      </c>
      <c r="CJ97" s="33" t="str">
        <f>IF(ISERROR(VLOOKUP(CONCATENATE($A97,"_L_",CI$1),Records!$C$2:$H$6601,1,FALSE)),"",VLOOKUP(CONCATENATE($A97,"_L_",CI$1),Records!$C$2:$H$6601,6,FALSE))</f>
        <v/>
      </c>
      <c r="CK97" s="32" t="str">
        <f>IF(ISERROR(VLOOKUP(CONCATENATE($A97,"_L_",CL$1),Records!$C$2:$H$6601,1,FALSE)),"",VLOOKUP(CONCATENATE($A97,"_L_",CL$1),Records!$C$2:$H$6601,4,FALSE))</f>
        <v/>
      </c>
      <c r="CL97" s="7" t="str">
        <f>IF(ISERROR(VLOOKUP(CONCATENATE($A97,"_L_",CL$1),Records!$C$2:$H$6601,1,FALSE)),"",VLOOKUP(CONCATENATE($A97,"_L_",CL$1),Records!$C$2:$H$6601,5,FALSE))</f>
        <v/>
      </c>
      <c r="CM97" s="33" t="str">
        <f>IF(ISERROR(VLOOKUP(CONCATENATE($A97,"_L_",CL$1),Records!$C$2:$H$6601,1,FALSE)),"",VLOOKUP(CONCATENATE($A97,"_L_",CL$1),Records!$C$2:$H$6601,6,FALSE))</f>
        <v/>
      </c>
      <c r="CN97" s="32" t="str">
        <f>IF(ISERROR(VLOOKUP(CONCATENATE($A97,"_L_",CO$1),Records!$C$2:$H$6601,1,FALSE)),"",VLOOKUP(CONCATENATE($A97,"_L_",CO$1),Records!$C$2:$H$6601,4,FALSE))</f>
        <v/>
      </c>
      <c r="CO97" s="7" t="str">
        <f>IF(ISERROR(VLOOKUP(CONCATENATE($A97,"_L_",CO$1),Records!$C$2:$H$6601,1,FALSE)),"",VLOOKUP(CONCATENATE($A97,"_L_",CO$1),Records!$C$2:$H$6601,5,FALSE))</f>
        <v/>
      </c>
      <c r="CP97" s="33" t="str">
        <f>IF(ISERROR(VLOOKUP(CONCATENATE($A97,"_L_",CO$1),Records!$C$2:$H$6601,1,FALSE)),"",VLOOKUP(CONCATENATE($A97,"_L_",CO$1),Records!$C$2:$H$6601,6,FALSE))</f>
        <v/>
      </c>
      <c r="CQ97" s="32" t="str">
        <f>IF(ISERROR(VLOOKUP(CONCATENATE($A97,"_L_",CR$1),Records!$C$2:$H$6601,1,FALSE)),"",VLOOKUP(CONCATENATE($A97,"_L_",CR$1),Records!$C$2:$H$6601,4,FALSE))</f>
        <v/>
      </c>
      <c r="CR97" s="7" t="str">
        <f>IF(ISERROR(VLOOKUP(CONCATENATE($A97,"_L_",CR$1),Records!$C$2:$H$6601,1,FALSE)),"",VLOOKUP(CONCATENATE($A97,"_L_",CR$1),Records!$C$2:$H$6601,5,FALSE))</f>
        <v/>
      </c>
      <c r="CS97" s="33" t="str">
        <f>IF(ISERROR(VLOOKUP(CONCATENATE($A97,"_L_",CR$1),Records!$C$2:$H$6601,1,FALSE)),"",VLOOKUP(CONCATENATE($A97,"_L_",CR$1),Records!$C$2:$H$6601,6,FALSE))</f>
        <v/>
      </c>
      <c r="CT97" s="32" t="str">
        <f>IF(ISERROR(VLOOKUP(CONCATENATE($A97,"_L_",CU$1),Records!$C$2:$H$6601,1,FALSE)),"",VLOOKUP(CONCATENATE($A97,"_L_",CU$1),Records!$C$2:$H$6601,4,FALSE))</f>
        <v/>
      </c>
      <c r="CU97" s="7" t="str">
        <f>IF(ISERROR(VLOOKUP(CONCATENATE($A97,"_L_",CU$1),Records!$C$2:$H$6601,1,FALSE)),"",VLOOKUP(CONCATENATE($A97,"_L_",CU$1),Records!$C$2:$H$6601,5,FALSE))</f>
        <v/>
      </c>
      <c r="CV97" s="33" t="str">
        <f>IF(ISERROR(VLOOKUP(CONCATENATE($A97,"_L_",CU$1),Records!$C$2:$H$6601,1,FALSE)),"",VLOOKUP(CONCATENATE($A97,"_L_",CU$1),Records!$C$2:$H$6601,6,FALSE))</f>
        <v/>
      </c>
      <c r="CW97" s="32" t="str">
        <f>IF(ISERROR(VLOOKUP(CONCATENATE($A97,"_L_",CX$1),Records!$C$2:$H$6601,1,FALSE)),"",VLOOKUP(CONCATENATE($A97,"_L_",CX$1),Records!$C$2:$H$6601,4,FALSE))</f>
        <v/>
      </c>
      <c r="CX97" s="7" t="str">
        <f>IF(ISERROR(VLOOKUP(CONCATENATE($A97,"_L_",CX$1),Records!$C$2:$H$6601,1,FALSE)),"",VLOOKUP(CONCATENATE($A97,"_L_",CX$1),Records!$C$2:$H$6601,5,FALSE))</f>
        <v/>
      </c>
      <c r="CY97" s="33" t="str">
        <f>IF(ISERROR(VLOOKUP(CONCATENATE($A97,"_L_",CX$1),Records!$C$2:$H$6601,1,FALSE)),"",VLOOKUP(CONCATENATE($A97,"_L_",CX$1),Records!$C$2:$H$6601,6,FALSE))</f>
        <v/>
      </c>
      <c r="CZ97" s="32" t="str">
        <f>IF(ISERROR(VLOOKUP(CONCATENATE($A97,"_L_",DA$1),Records!$C$2:$H$6601,1,FALSE)),"",VLOOKUP(CONCATENATE($A97,"_L_",DA$1),Records!$C$2:$H$6601,4,FALSE))</f>
        <v/>
      </c>
      <c r="DA97" s="7" t="str">
        <f>IF(ISERROR(VLOOKUP(CONCATENATE($A97,"_L_",DA$1),Records!$C$2:$H$6601,1,FALSE)),"",VLOOKUP(CONCATENATE($A97,"_L_",DA$1),Records!$C$2:$H$6601,5,FALSE))</f>
        <v/>
      </c>
      <c r="DB97" s="33" t="str">
        <f>IF(ISERROR(VLOOKUP(CONCATENATE($A97,"_L_",DA$1),Records!$C$2:$H$6601,1,FALSE)),"",VLOOKUP(CONCATENATE($A97,"_L_",DA$1),Records!$C$2:$H$6601,6,FALSE))</f>
        <v/>
      </c>
      <c r="DC97" s="32" t="str">
        <f>IF(ISERROR(VLOOKUP(CONCATENATE($A97,"_L_",DD$1),Records!$C$2:$H$6601,1,FALSE)),"",VLOOKUP(CONCATENATE($A97,"_L_",DD$1),Records!$C$2:$H$6601,4,FALSE))</f>
        <v/>
      </c>
      <c r="DD97" s="7" t="str">
        <f>IF(ISERROR(VLOOKUP(CONCATENATE($A97,"_L_",DD$1),Records!$C$2:$H$6601,1,FALSE)),"",VLOOKUP(CONCATENATE($A97,"_L_",DD$1),Records!$C$2:$H$6601,5,FALSE))</f>
        <v/>
      </c>
      <c r="DE97" s="33" t="str">
        <f>IF(ISERROR(VLOOKUP(CONCATENATE($A97,"_L_",DD$1),Records!$C$2:$H$6601,1,FALSE)),"",VLOOKUP(CONCATENATE($A97,"_L_",DD$1),Records!$C$2:$H$6601,6,FALSE))</f>
        <v/>
      </c>
      <c r="DF97" s="32" t="str">
        <f>IF(ISERROR(VLOOKUP(CONCATENATE($A97,"_L_",DG$1),Records!$C$2:$H$6601,1,FALSE)),"",VLOOKUP(CONCATENATE($A97,"_L_",DG$1),Records!$C$2:$H$6601,4,FALSE))</f>
        <v/>
      </c>
      <c r="DG97" s="7" t="str">
        <f>IF(ISERROR(VLOOKUP(CONCATENATE($A97,"_L_",DG$1),Records!$C$2:$H$6601,1,FALSE)),"",VLOOKUP(CONCATENATE($A97,"_L_",DG$1),Records!$C$2:$H$6601,5,FALSE))</f>
        <v/>
      </c>
      <c r="DH97" s="33" t="str">
        <f>IF(ISERROR(VLOOKUP(CONCATENATE($A97,"_L_",DG$1),Records!$C$2:$H$6601,1,FALSE)),"",VLOOKUP(CONCATENATE($A97,"_L_",DG$1),Records!$C$2:$H$6601,6,FALSE))</f>
        <v/>
      </c>
      <c r="DI97" s="32" t="str">
        <f>IF(ISERROR(VLOOKUP(CONCATENATE($A97,"_L_",DJ$1),Records!$C$2:$H$6601,1,FALSE)),"",VLOOKUP(CONCATENATE($A97,"_L_",DJ$1),Records!$C$2:$H$6601,4,FALSE))</f>
        <v/>
      </c>
      <c r="DJ97" s="7" t="str">
        <f>IF(ISERROR(VLOOKUP(CONCATENATE($A97,"_L_",DJ$1),Records!$C$2:$H$6601,1,FALSE)),"",VLOOKUP(CONCATENATE($A97,"_L_",DJ$1),Records!$C$2:$H$6601,5,FALSE))</f>
        <v/>
      </c>
      <c r="DK97" s="33" t="str">
        <f>IF(ISERROR(VLOOKUP(CONCATENATE($A97,"_L_",DJ$1),Records!$C$2:$H$6601,1,FALSE)),"",VLOOKUP(CONCATENATE($A97,"_L_",DJ$1),Records!$C$2:$H$6601,6,FALSE))</f>
        <v/>
      </c>
      <c r="DL97" s="32" t="str">
        <f>IF(ISERROR(VLOOKUP(CONCATENATE($A97,"_L_",DM$1),Records!$C$2:$H$6601,1,FALSE)),"",VLOOKUP(CONCATENATE($A97,"_L_",DM$1),Records!$C$2:$H$6601,4,FALSE))</f>
        <v/>
      </c>
      <c r="DM97" s="7" t="str">
        <f>IF(ISERROR(VLOOKUP(CONCATENATE($A97,"_L_",DM$1),Records!$C$2:$H$6601,1,FALSE)),"",VLOOKUP(CONCATENATE($A97,"_L_",DM$1),Records!$C$2:$H$6601,5,FALSE))</f>
        <v/>
      </c>
      <c r="DN97" s="33" t="str">
        <f>IF(ISERROR(VLOOKUP(CONCATENATE($A97,"_L_",DM$1),Records!$C$2:$H$6601,1,FALSE)),"",VLOOKUP(CONCATENATE($A97,"_L_",DM$1),Records!$C$2:$H$6601,6,FALSE))</f>
        <v/>
      </c>
      <c r="DO97" s="32" t="str">
        <f>IF(ISERROR(VLOOKUP(CONCATENATE($A97,"_L_",DP$1),Records!$C$2:$H$6601,1,FALSE)),"",VLOOKUP(CONCATENATE($A97,"_L_",DP$1),Records!$C$2:$H$6601,4,FALSE))</f>
        <v/>
      </c>
      <c r="DP97" s="7" t="str">
        <f>IF(ISERROR(VLOOKUP(CONCATENATE($A97,"_L_",DP$1),Records!$C$2:$H$6601,1,FALSE)),"",VLOOKUP(CONCATENATE($A97,"_L_",DP$1),Records!$C$2:$H$6601,5,FALSE))</f>
        <v/>
      </c>
      <c r="DQ97" s="33" t="str">
        <f>IF(ISERROR(VLOOKUP(CONCATENATE($A97,"_L_",DP$1),Records!$C$2:$H$6601,1,FALSE)),"",VLOOKUP(CONCATENATE($A97,"_L_",DP$1),Records!$C$2:$H$6601,6,FALSE))</f>
        <v/>
      </c>
      <c r="DR97" s="32" t="str">
        <f>IF(ISERROR(VLOOKUP(CONCATENATE($A97,"_L_",DS$1),Records!$C$2:$H$6601,1,FALSE)),"",VLOOKUP(CONCATENATE($A97,"_L_",DS$1),Records!$C$2:$H$6601,4,FALSE))</f>
        <v/>
      </c>
      <c r="DS97" s="7" t="str">
        <f>IF(ISERROR(VLOOKUP(CONCATENATE($A97,"_L_",DS$1),Records!$C$2:$H$6601,1,FALSE)),"",VLOOKUP(CONCATENATE($A97,"_L_",DS$1),Records!$C$2:$H$6601,5,FALSE))</f>
        <v/>
      </c>
      <c r="DT97" s="33" t="str">
        <f>IF(ISERROR(VLOOKUP(CONCATENATE($A97,"_L_",DS$1),Records!$C$2:$H$6601,1,FALSE)),"",VLOOKUP(CONCATENATE($A97,"_L_",DS$1),Records!$C$2:$H$6601,6,FALSE))</f>
        <v/>
      </c>
      <c r="DU97" s="32" t="str">
        <f>IF(ISERROR(VLOOKUP(CONCATENATE($A97,"_L_",DV$1),Records!$C$2:$H$6601,1,FALSE)),"",VLOOKUP(CONCATENATE($A97,"_L_",DV$1),Records!$C$2:$H$6601,4,FALSE))</f>
        <v/>
      </c>
      <c r="DV97" s="7" t="str">
        <f>IF(ISERROR(VLOOKUP(CONCATENATE($A97,"_L_",DV$1),Records!$C$2:$H$6601,1,FALSE)),"",VLOOKUP(CONCATENATE($A97,"_L_",DV$1),Records!$C$2:$H$6601,5,FALSE))</f>
        <v/>
      </c>
      <c r="DW97" s="33" t="str">
        <f>IF(ISERROR(VLOOKUP(CONCATENATE($A97,"_L_",DV$1),Records!$C$2:$H$6601,1,FALSE)),"",VLOOKUP(CONCATENATE($A97,"_L_",DV$1),Records!$C$2:$H$6601,6,FALSE))</f>
        <v/>
      </c>
      <c r="DX97" s="32" t="str">
        <f>IF(ISERROR(VLOOKUP(CONCATENATE($A97,"_L_",DY$1),Records!$C$2:$H$6601,1,FALSE)),"",VLOOKUP(CONCATENATE($A97,"_L_",DY$1),Records!$C$2:$H$6601,4,FALSE))</f>
        <v/>
      </c>
      <c r="DY97" s="7" t="str">
        <f>IF(ISERROR(VLOOKUP(CONCATENATE($A97,"_L_",DY$1),Records!$C$2:$H$6601,1,FALSE)),"",VLOOKUP(CONCATENATE($A97,"_L_",DY$1),Records!$C$2:$H$6601,5,FALSE))</f>
        <v/>
      </c>
      <c r="DZ97" s="33" t="str">
        <f>IF(ISERROR(VLOOKUP(CONCATENATE($A97,"_L_",DY$1),Records!$C$2:$H$6601,1,FALSE)),"",VLOOKUP(CONCATENATE($A97,"_L_",DY$1),Records!$C$2:$H$6601,6,FALSE))</f>
        <v/>
      </c>
      <c r="EA97" s="32" t="str">
        <f>IF(ISERROR(VLOOKUP(CONCATENATE($A97,"_L_",EB$1),Records!$C$2:$H$6601,1,FALSE)),"",VLOOKUP(CONCATENATE($A97,"_L_",EB$1),Records!$C$2:$H$6601,4,FALSE))</f>
        <v/>
      </c>
      <c r="EB97" s="7" t="str">
        <f>IF(ISERROR(VLOOKUP(CONCATENATE($A97,"_L_",EB$1),Records!$C$2:$H$6601,1,FALSE)),"",VLOOKUP(CONCATENATE($A97,"_L_",EB$1),Records!$C$2:$H$6601,5,FALSE))</f>
        <v/>
      </c>
      <c r="EC97" s="33" t="str">
        <f>IF(ISERROR(VLOOKUP(CONCATENATE($A97,"_L_",EB$1),Records!$C$2:$H$6601,1,FALSE)),"",VLOOKUP(CONCATENATE($A97,"_L_",EB$1),Records!$C$2:$H$6601,6,FALSE))</f>
        <v/>
      </c>
    </row>
    <row r="98" spans="1:133" ht="15.75" x14ac:dyDescent="0.25">
      <c r="A98" s="11">
        <v>42280</v>
      </c>
      <c r="B98" s="18" t="s">
        <v>72</v>
      </c>
      <c r="C98" s="16">
        <f t="shared" si="3"/>
        <v>14</v>
      </c>
      <c r="D98" s="25" t="s">
        <v>64</v>
      </c>
      <c r="E98" s="8" t="s">
        <v>71</v>
      </c>
      <c r="F98" s="62">
        <f t="shared" si="2"/>
        <v>13</v>
      </c>
      <c r="G98" s="62">
        <f>HomeCalc!F98</f>
        <v>8</v>
      </c>
      <c r="H98" s="32" t="str">
        <f>IF(ISERROR(VLOOKUP(CONCATENATE($A98,"_L_",I$1),Records!$C$2:$H$6601,1,FALSE)),"",VLOOKUP(CONCATENATE($A98,"_L_",I$1),Records!$C$2:$H$6601,4,FALSE))</f>
        <v/>
      </c>
      <c r="I98" s="7" t="str">
        <f>IF(ISERROR(VLOOKUP(CONCATENATE($A98,"_L_",I$1),Records!$C$2:$H$6601,1,FALSE)),"",VLOOKUP(CONCATENATE($A98,"_L_",I$1),Records!$C$2:$H$6601,5,FALSE))</f>
        <v/>
      </c>
      <c r="J98" s="33" t="str">
        <f>IF(ISERROR(VLOOKUP(CONCATENATE($A98,"_L_",I$1),Records!$C$2:$H$6601,1,FALSE)),"",VLOOKUP(CONCATENATE($A98,"_L_",I$1),Records!$C$2:$H$6601,6,FALSE))</f>
        <v/>
      </c>
      <c r="K98" s="32" t="str">
        <f>IF(ISERROR(VLOOKUP(CONCATENATE($A98,"_L_",L$1),Records!$C$2:$H$6601,1,FALSE)),"",VLOOKUP(CONCATENATE($A98,"_L_",L$1),Records!$C$2:$H$6601,4,FALSE))</f>
        <v/>
      </c>
      <c r="L98" s="7" t="str">
        <f>IF(ISERROR(VLOOKUP(CONCATENATE($A98,"_L_",L$1),Records!$C$2:$H$6601,1,FALSE)),"",VLOOKUP(CONCATENATE($A98,"_L_",L$1),Records!$C$2:$H$6601,5,FALSE))</f>
        <v/>
      </c>
      <c r="M98" s="33" t="str">
        <f>IF(ISERROR(VLOOKUP(CONCATENATE($A98,"_L_",L$1),Records!$C$2:$H$6601,1,FALSE)),"",VLOOKUP(CONCATENATE($A98,"_L_",L$1),Records!$C$2:$H$6601,6,FALSE))</f>
        <v/>
      </c>
      <c r="N98" s="32" t="str">
        <f>IF(ISERROR(VLOOKUP(CONCATENATE($A98,"_L_",O$1),Records!$C$2:$H$6601,1,FALSE)),"",VLOOKUP(CONCATENATE($A98,"_L_",O$1),Records!$C$2:$H$6601,4,FALSE))</f>
        <v/>
      </c>
      <c r="O98" s="7" t="str">
        <f>IF(ISERROR(VLOOKUP(CONCATENATE($A98,"_L_",O$1),Records!$C$2:$H$6601,1,FALSE)),"",VLOOKUP(CONCATENATE($A98,"_L_",O$1),Records!$C$2:$H$6601,5,FALSE))</f>
        <v/>
      </c>
      <c r="P98" s="33" t="str">
        <f>IF(ISERROR(VLOOKUP(CONCATENATE($A98,"_L_",O$1),Records!$C$2:$H$6601,1,FALSE)),"",VLOOKUP(CONCATENATE($A98,"_L_",O$1),Records!$C$2:$H$6601,6,FALSE))</f>
        <v/>
      </c>
      <c r="Q98" s="32">
        <f>IF(ISERROR(VLOOKUP(CONCATENATE($A98,"_L_",R$1),Records!$C$2:$H$6601,1,FALSE)),"",VLOOKUP(CONCATENATE($A98,"_L_",R$1),Records!$C$2:$H$6601,4,FALSE))</f>
        <v>0.52083333333333337</v>
      </c>
      <c r="R98" s="7" t="str">
        <f>IF(ISERROR(VLOOKUP(CONCATENATE($A98,"_L_",R$1),Records!$C$2:$H$6601,1,FALSE)),"",VLOOKUP(CONCATENATE($A98,"_L_",R$1),Records!$C$2:$H$6601,5,FALSE))</f>
        <v>U7 BLACKs</v>
      </c>
      <c r="S98" s="33" t="str">
        <f>IF(ISERROR(VLOOKUP(CONCATENATE($A98,"_L_",R$1),Records!$C$2:$H$6601,1,FALSE)),"",VLOOKUP(CONCATENATE($A98,"_L_",R$1),Records!$C$2:$H$6601,6,FALSE))</f>
        <v>SOLIÈRES</v>
      </c>
      <c r="T98" s="32">
        <f>IF(ISERROR(VLOOKUP(CONCATENATE($A98,"_L_",U$1),Records!$C$2:$H$6601,1,FALSE)),"",VLOOKUP(CONCATENATE($A98,"_L_",U$1),Records!$C$2:$H$6601,4,FALSE))</f>
        <v>0.52083333333333337</v>
      </c>
      <c r="U98" s="7" t="str">
        <f>IF(ISERROR(VLOOKUP(CONCATENATE($A98,"_L_",U$1),Records!$C$2:$H$6601,1,FALSE)),"",VLOOKUP(CONCATENATE($A98,"_L_",U$1),Records!$C$2:$H$6601,5,FALSE))</f>
        <v>U7 REDs</v>
      </c>
      <c r="V98" s="33" t="str">
        <f>IF(ISERROR(VLOOKUP(CONCATENATE($A98,"_L_",U$1),Records!$C$2:$H$6601,1,FALSE)),"",VLOOKUP(CONCATENATE($A98,"_L_",U$1),Records!$C$2:$H$6601,6,FALSE))</f>
        <v>HAMOIR B</v>
      </c>
      <c r="W98" s="32" t="str">
        <f>IF(ISERROR(VLOOKUP(CONCATENATE($A98,"_L_",X$1),Records!$C$2:$H$6601,1,FALSE)),"",VLOOKUP(CONCATENATE($A98,"_L_",X$1),Records!$C$2:$H$6601,4,FALSE))</f>
        <v/>
      </c>
      <c r="X98" s="7" t="str">
        <f>IF(ISERROR(VLOOKUP(CONCATENATE($A98,"_L_",X$1),Records!$C$2:$H$6601,1,FALSE)),"",VLOOKUP(CONCATENATE($A98,"_L_",X$1),Records!$C$2:$H$6601,5,FALSE))</f>
        <v/>
      </c>
      <c r="Y98" s="33" t="str">
        <f>IF(ISERROR(VLOOKUP(CONCATENATE($A98,"_L_",X$1),Records!$C$2:$H$6601,1,FALSE)),"",VLOOKUP(CONCATENATE($A98,"_L_",X$1),Records!$C$2:$H$6601,6,FALSE))</f>
        <v/>
      </c>
      <c r="Z98" s="32">
        <f>IF(ISERROR(VLOOKUP(CONCATENATE($A98,"_L_",AA$1),Records!$C$2:$H$6601,1,FALSE)),"",VLOOKUP(CONCATENATE($A98,"_L_",AA$1),Records!$C$2:$H$6601,4,FALSE))</f>
        <v>0.52083333333333337</v>
      </c>
      <c r="AA98" s="7" t="str">
        <f>IF(ISERROR(VLOOKUP(CONCATENATE($A98,"_L_",AA$1),Records!$C$2:$H$6601,1,FALSE)),"",VLOOKUP(CONCATENATE($A98,"_L_",AA$1),Records!$C$2:$H$6601,5,FALSE))</f>
        <v>U8 BLACKs</v>
      </c>
      <c r="AB98" s="33" t="str">
        <f>IF(ISERROR(VLOOKUP(CONCATENATE($A98,"_L_",AA$1),Records!$C$2:$H$6601,1,FALSE)),"",VLOOKUP(CONCATENATE($A98,"_L_",AA$1),Records!$C$2:$H$6601,6,FALSE))</f>
        <v>SERAING ATHL</v>
      </c>
      <c r="AC98" s="32">
        <f>IF(ISERROR(VLOOKUP(CONCATENATE($A98,"_L_",AD$1),Records!$C$2:$H$6601,1,FALSE)),"",VLOOKUP(CONCATENATE($A98,"_L_",AD$1),Records!$C$2:$H$6601,4,FALSE))</f>
        <v>0.52083333333333337</v>
      </c>
      <c r="AD98" s="7" t="str">
        <f>IF(ISERROR(VLOOKUP(CONCATENATE($A98,"_L_",AD$1),Records!$C$2:$H$6601,1,FALSE)),"",VLOOKUP(CONCATENATE($A98,"_L_",AD$1),Records!$C$2:$H$6601,5,FALSE))</f>
        <v>U8 REDs</v>
      </c>
      <c r="AE98" s="33" t="str">
        <f>IF(ISERROR(VLOOKUP(CONCATENATE($A98,"_L_",AD$1),Records!$C$2:$H$6601,1,FALSE)),"",VLOOKUP(CONCATENATE($A98,"_L_",AD$1),Records!$C$2:$H$6601,6,FALSE))</f>
        <v>SART TILMAN B</v>
      </c>
      <c r="AF98" s="32" t="str">
        <f>IF(ISERROR(VLOOKUP(CONCATENATE($A98,"_L_",AG$1),Records!$C$2:$H$6601,1,FALSE)),"",VLOOKUP(CONCATENATE($A98,"_L_",AG$1),Records!$C$2:$H$6601,4,FALSE))</f>
        <v/>
      </c>
      <c r="AG98" s="7" t="str">
        <f>IF(ISERROR(VLOOKUP(CONCATENATE($A98,"_L_",AG$1),Records!$C$2:$H$6601,1,FALSE)),"",VLOOKUP(CONCATENATE($A98,"_L_",AG$1),Records!$C$2:$H$6601,5,FALSE))</f>
        <v/>
      </c>
      <c r="AH98" s="33" t="str">
        <f>IF(ISERROR(VLOOKUP(CONCATENATE($A98,"_L_",AG$1),Records!$C$2:$H$6601,1,FALSE)),"",VLOOKUP(CONCATENATE($A98,"_L_",AG$1),Records!$C$2:$H$6601,6,FALSE))</f>
        <v/>
      </c>
      <c r="AI98" s="32">
        <f>IF(ISERROR(VLOOKUP(CONCATENATE($A98,"_L_",AJ$1),Records!$C$2:$H$6601,1,FALSE)),"",VLOOKUP(CONCATENATE($A98,"_L_",AJ$1),Records!$C$2:$H$6601,4,FALSE))</f>
        <v>0.52083333333333337</v>
      </c>
      <c r="AJ98" s="7" t="str">
        <f>IF(ISERROR(VLOOKUP(CONCATENATE($A98,"_L_",AJ$1),Records!$C$2:$H$6601,1,FALSE)),"",VLOOKUP(CONCATENATE($A98,"_L_",AJ$1),Records!$C$2:$H$6601,5,FALSE))</f>
        <v>U9 BLACKs</v>
      </c>
      <c r="AK98" s="33" t="str">
        <f>IF(ISERROR(VLOOKUP(CONCATENATE($A98,"_L_",AJ$1),Records!$C$2:$H$6601,1,FALSE)),"",VLOOKUP(CONCATENATE($A98,"_L_",AJ$1),Records!$C$2:$H$6601,6,FALSE))</f>
        <v>HAMOIR</v>
      </c>
      <c r="AL98" s="32">
        <f>IF(ISERROR(VLOOKUP(CONCATENATE($A98,"_L_",AM$1),Records!$C$2:$H$6601,1,FALSE)),"",VLOOKUP(CONCATENATE($A98,"_L_",AM$1),Records!$C$2:$H$6601,4,FALSE))</f>
        <v>0.52083333333333337</v>
      </c>
      <c r="AM98" s="7" t="str">
        <f>IF(ISERROR(VLOOKUP(CONCATENATE($A98,"_L_",AM$1),Records!$C$2:$H$6601,1,FALSE)),"",VLOOKUP(CONCATENATE($A98,"_L_",AM$1),Records!$C$2:$H$6601,5,FALSE))</f>
        <v>BRAIVES</v>
      </c>
      <c r="AN98" s="33" t="str">
        <f>IF(ISERROR(VLOOKUP(CONCATENATE($A98,"_L_",AM$1),Records!$C$2:$H$6601,1,FALSE)),"",VLOOKUP(CONCATENATE($A98,"_L_",AM$1),Records!$C$2:$H$6601,6,FALSE))</f>
        <v>U9 REDs</v>
      </c>
      <c r="AO98" s="32" t="str">
        <f>IF(ISERROR(VLOOKUP(CONCATENATE($A98,"_L_",AP$1),Records!$C$2:$H$6601,1,FALSE)),"",VLOOKUP(CONCATENATE($A98,"_L_",AP$1),Records!$C$2:$H$6601,4,FALSE))</f>
        <v/>
      </c>
      <c r="AP98" s="7" t="str">
        <f>IF(ISERROR(VLOOKUP(CONCATENATE($A98,"_L_",AP$1),Records!$C$2:$H$6601,1,FALSE)),"",VLOOKUP(CONCATENATE($A98,"_L_",AP$1),Records!$C$2:$H$6601,5,FALSE))</f>
        <v/>
      </c>
      <c r="AQ98" s="33" t="str">
        <f>IF(ISERROR(VLOOKUP(CONCATENATE($A98,"_L_",AP$1),Records!$C$2:$H$6601,1,FALSE)),"",VLOOKUP(CONCATENATE($A98,"_L_",AP$1),Records!$C$2:$H$6601,6,FALSE))</f>
        <v/>
      </c>
      <c r="AR98" s="32">
        <f>IF(ISERROR(VLOOKUP(CONCATENATE($A98,"_L_",AS$1),Records!$C$2:$H$6601,1,FALSE)),"",VLOOKUP(CONCATENATE($A98,"_L_",AS$1),Records!$C$2:$H$6601,4,FALSE))</f>
        <v>0.45833333333333331</v>
      </c>
      <c r="AS98" s="7" t="str">
        <f>IF(ISERROR(VLOOKUP(CONCATENATE($A98,"_L_",AS$1),Records!$C$2:$H$6601,1,FALSE)),"",VLOOKUP(CONCATENATE($A98,"_L_",AS$1),Records!$C$2:$H$6601,5,FALSE))</f>
        <v>U10 BLACKs</v>
      </c>
      <c r="AT98" s="33" t="str">
        <f>IF(ISERROR(VLOOKUP(CONCATENATE($A98,"_L_",AS$1),Records!$C$2:$H$6601,1,FALSE)),"",VLOOKUP(CONCATENATE($A98,"_L_",AS$1),Records!$C$2:$H$6601,6,FALSE))</f>
        <v>COUTHUIN</v>
      </c>
      <c r="AU98" s="32" t="str">
        <f>IF(ISERROR(VLOOKUP(CONCATENATE($A98,"_L_",AV$1),Records!$C$2:$H$6601,1,FALSE)),"",VLOOKUP(CONCATENATE($A98,"_L_",AV$1),Records!$C$2:$H$6601,4,FALSE))</f>
        <v/>
      </c>
      <c r="AV98" s="7" t="str">
        <f>IF(ISERROR(VLOOKUP(CONCATENATE($A98,"_L_",AV$1),Records!$C$2:$H$6601,1,FALSE)),"",VLOOKUP(CONCATENATE($A98,"_L_",AV$1),Records!$C$2:$H$6601,5,FALSE))</f>
        <v/>
      </c>
      <c r="AW98" s="33" t="str">
        <f>IF(ISERROR(VLOOKUP(CONCATENATE($A98,"_L_",AV$1),Records!$C$2:$H$6601,1,FALSE)),"",VLOOKUP(CONCATENATE($A98,"_L_",AV$1),Records!$C$2:$H$6601,6,FALSE))</f>
        <v/>
      </c>
      <c r="AX98" s="32" t="str">
        <f>IF(ISERROR(VLOOKUP(CONCATENATE($A98,"_L_",AY$1),Records!$C$2:$H$6601,1,FALSE)),"",VLOOKUP(CONCATENATE($A98,"_L_",AY$1),Records!$C$2:$H$6601,4,FALSE))</f>
        <v/>
      </c>
      <c r="AY98" s="7" t="str">
        <f>IF(ISERROR(VLOOKUP(CONCATENATE($A98,"_L_",AY$1),Records!$C$2:$H$6601,1,FALSE)),"",VLOOKUP(CONCATENATE($A98,"_L_",AY$1),Records!$C$2:$H$6601,5,FALSE))</f>
        <v/>
      </c>
      <c r="AZ98" s="33" t="str">
        <f>IF(ISERROR(VLOOKUP(CONCATENATE($A98,"_L_",AY$1),Records!$C$2:$H$6601,1,FALSE)),"",VLOOKUP(CONCATENATE($A98,"_L_",AY$1),Records!$C$2:$H$6601,6,FALSE))</f>
        <v/>
      </c>
      <c r="BA98" s="32">
        <f>IF(ISERROR(VLOOKUP(CONCATENATE($A98,"_L_",BB$1),Records!$C$2:$H$6601,1,FALSE)),"",VLOOKUP(CONCATENATE($A98,"_L_",BB$1),Records!$C$2:$H$6601,4,FALSE))</f>
        <v>0.45833333333333331</v>
      </c>
      <c r="BB98" s="7" t="str">
        <f>IF(ISERROR(VLOOKUP(CONCATENATE($A98,"_L_",BB$1),Records!$C$2:$H$6601,1,FALSE)),"",VLOOKUP(CONCATENATE($A98,"_L_",BB$1),Records!$C$2:$H$6601,5,FALSE))</f>
        <v>U11 BLACKs</v>
      </c>
      <c r="BC98" s="33" t="str">
        <f>IF(ISERROR(VLOOKUP(CONCATENATE($A98,"_L_",BB$1),Records!$C$2:$H$6601,1,FALSE)),"",VLOOKUP(CONCATENATE($A98,"_L_",BB$1),Records!$C$2:$H$6601,6,FALSE))</f>
        <v>OUGRÉE</v>
      </c>
      <c r="BD98" s="32">
        <f>IF(ISERROR(VLOOKUP(CONCATENATE($A98,"_L_",BE$1),Records!$C$2:$H$6601,1,FALSE)),"",VLOOKUP(CONCATENATE($A98,"_L_",BE$1),Records!$C$2:$H$6601,4,FALSE))</f>
        <v>0.58333333333333337</v>
      </c>
      <c r="BE98" s="7" t="str">
        <f>IF(ISERROR(VLOOKUP(CONCATENATE($A98,"_L_",BE$1),Records!$C$2:$H$6601,1,FALSE)),"",VLOOKUP(CONCATENATE($A98,"_L_",BE$1),Records!$C$2:$H$6601,5,FALSE))</f>
        <v>MARCHIN</v>
      </c>
      <c r="BF98" s="33" t="str">
        <f>IF(ISERROR(VLOOKUP(CONCATENATE($A98,"_L_",BE$1),Records!$C$2:$H$6601,1,FALSE)),"",VLOOKUP(CONCATENATE($A98,"_L_",BE$1),Records!$C$2:$H$6601,6,FALSE))</f>
        <v>U11 REDs</v>
      </c>
      <c r="BG98" s="32" t="str">
        <f>IF(ISERROR(VLOOKUP(CONCATENATE($A98,"_L_",BH$1),Records!$C$2:$H$6601,1,FALSE)),"",VLOOKUP(CONCATENATE($A98,"_L_",BH$1),Records!$C$2:$H$6601,4,FALSE))</f>
        <v/>
      </c>
      <c r="BH98" s="7" t="str">
        <f>IF(ISERROR(VLOOKUP(CONCATENATE($A98,"_L_",BH$1),Records!$C$2:$H$6601,1,FALSE)),"",VLOOKUP(CONCATENATE($A98,"_L_",BH$1),Records!$C$2:$H$6601,5,FALSE))</f>
        <v/>
      </c>
      <c r="BI98" s="33" t="str">
        <f>IF(ISERROR(VLOOKUP(CONCATENATE($A98,"_L_",BH$1),Records!$C$2:$H$6601,1,FALSE)),"",VLOOKUP(CONCATENATE($A98,"_L_",BH$1),Records!$C$2:$H$6601,6,FALSE))</f>
        <v/>
      </c>
      <c r="BJ98" s="32" t="str">
        <f>IF(ISERROR(VLOOKUP(CONCATENATE($A98,"_L_",BK$1),Records!$C$2:$H$6601,1,FALSE)),"",VLOOKUP(CONCATENATE($A98,"_L_",BK$1),Records!$C$2:$H$6601,4,FALSE))</f>
        <v/>
      </c>
      <c r="BK98" s="7" t="str">
        <f>IF(ISERROR(VLOOKUP(CONCATENATE($A98,"_L_",BK$1),Records!$C$2:$H$6601,1,FALSE)),"",VLOOKUP(CONCATENATE($A98,"_L_",BK$1),Records!$C$2:$H$6601,5,FALSE))</f>
        <v/>
      </c>
      <c r="BL98" s="33" t="str">
        <f>IF(ISERROR(VLOOKUP(CONCATENATE($A98,"_L_",BK$1),Records!$C$2:$H$6601,1,FALSE)),"",VLOOKUP(CONCATENATE($A98,"_L_",BK$1),Records!$C$2:$H$6601,6,FALSE))</f>
        <v/>
      </c>
      <c r="BM98" s="32">
        <f>IF(ISERROR(VLOOKUP(CONCATENATE($A98,"_L_",BN$1),Records!$C$2:$H$6601,1,FALSE)),"",VLOOKUP(CONCATENATE($A98,"_L_",BN$1),Records!$C$2:$H$6601,4,FALSE))</f>
        <v>0.39583333333333331</v>
      </c>
      <c r="BN98" s="7" t="str">
        <f>IF(ISERROR(VLOOKUP(CONCATENATE($A98,"_L_",BN$1),Records!$C$2:$H$6601,1,FALSE)),"",VLOOKUP(CONCATENATE($A98,"_L_",BN$1),Records!$C$2:$H$6601,5,FALSE))</f>
        <v>FC.HORION</v>
      </c>
      <c r="BO98" s="33" t="str">
        <f>IF(ISERROR(VLOOKUP(CONCATENATE($A98,"_L_",BN$1),Records!$C$2:$H$6601,1,FALSE)),"",VLOOKUP(CONCATENATE($A98,"_L_",BN$1),Records!$C$2:$H$6601,6,FALSE))</f>
        <v>U12 REDs</v>
      </c>
      <c r="BP98" s="32" t="str">
        <f>IF(ISERROR(VLOOKUP(CONCATENATE($A98,"_L_",BQ$1),Records!$C$2:$H$6601,1,FALSE)),"",VLOOKUP(CONCATENATE($A98,"_L_",BQ$1),Records!$C$2:$H$6601,4,FALSE))</f>
        <v/>
      </c>
      <c r="BQ98" s="7" t="str">
        <f>IF(ISERROR(VLOOKUP(CONCATENATE($A98,"_L_",BQ$1),Records!$C$2:$H$6601,1,FALSE)),"",VLOOKUP(CONCATENATE($A98,"_L_",BQ$1),Records!$C$2:$H$6601,5,FALSE))</f>
        <v/>
      </c>
      <c r="BR98" s="33" t="str">
        <f>IF(ISERROR(VLOOKUP(CONCATENATE($A98,"_L_",BQ$1),Records!$C$2:$H$6601,1,FALSE)),"",VLOOKUP(CONCATENATE($A98,"_L_",BQ$1),Records!$C$2:$H$6601,6,FALSE))</f>
        <v/>
      </c>
      <c r="BS98" s="32">
        <f>IF(ISERROR(VLOOKUP(CONCATENATE($A98,"_L_",BT$1),Records!$C$2:$H$6601,1,FALSE)),"",VLOOKUP(CONCATENATE($A98,"_L_",BT$1),Records!$C$2:$H$6601,4,FALSE))</f>
        <v>0.39583333333333331</v>
      </c>
      <c r="BT98" s="7" t="str">
        <f>IF(ISERROR(VLOOKUP(CONCATENATE($A98,"_L_",BT$1),Records!$C$2:$H$6601,1,FALSE)),"",VLOOKUP(CONCATENATE($A98,"_L_",BT$1),Records!$C$2:$H$6601,5,FALSE))</f>
        <v>U13 BLACKs</v>
      </c>
      <c r="BU98" s="33" t="str">
        <f>IF(ISERROR(VLOOKUP(CONCATENATE($A98,"_L_",BT$1),Records!$C$2:$H$6601,1,FALSE)),"",VLOOKUP(CONCATENATE($A98,"_L_",BT$1),Records!$C$2:$H$6601,6,FALSE))</f>
        <v>UNION FLÉMALLE B</v>
      </c>
      <c r="BV98" s="32" t="str">
        <f>IF(ISERROR(VLOOKUP(CONCATENATE($A98,"_L_",BW$1),Records!$C$2:$H$6601,1,FALSE)),"",VLOOKUP(CONCATENATE($A98,"_L_",BW$1),Records!$C$2:$H$6601,4,FALSE))</f>
        <v/>
      </c>
      <c r="BW98" s="7" t="str">
        <f>IF(ISERROR(VLOOKUP(CONCATENATE($A98,"_L_",BW$1),Records!$C$2:$H$6601,1,FALSE)),"",VLOOKUP(CONCATENATE($A98,"_L_",BW$1),Records!$C$2:$H$6601,5,FALSE))</f>
        <v/>
      </c>
      <c r="BX98" s="33" t="str">
        <f>IF(ISERROR(VLOOKUP(CONCATENATE($A98,"_L_",BW$1),Records!$C$2:$H$6601,1,FALSE)),"",VLOOKUP(CONCATENATE($A98,"_L_",BW$1),Records!$C$2:$H$6601,6,FALSE))</f>
        <v/>
      </c>
      <c r="BY98" s="32" t="str">
        <f>IF(ISERROR(VLOOKUP(CONCATENATE($A98,"_L_",BZ$1),Records!$C$2:$H$6601,1,FALSE)),"",VLOOKUP(CONCATENATE($A98,"_L_",BZ$1),Records!$C$2:$H$6601,4,FALSE))</f>
        <v/>
      </c>
      <c r="BZ98" s="7" t="str">
        <f>IF(ISERROR(VLOOKUP(CONCATENATE($A98,"_L_",BZ$1),Records!$C$2:$H$6601,1,FALSE)),"",VLOOKUP(CONCATENATE($A98,"_L_",BZ$1),Records!$C$2:$H$6601,5,FALSE))</f>
        <v/>
      </c>
      <c r="CA98" s="33" t="str">
        <f>IF(ISERROR(VLOOKUP(CONCATENATE($A98,"_L_",BZ$1),Records!$C$2:$H$6601,1,FALSE)),"",VLOOKUP(CONCATENATE($A98,"_L_",BZ$1),Records!$C$2:$H$6601,6,FALSE))</f>
        <v/>
      </c>
      <c r="CB98" s="32" t="str">
        <f>IF(ISERROR(VLOOKUP(CONCATENATE($A98,"_L_",CC$1),Records!$C$2:$H$6601,1,FALSE)),"",VLOOKUP(CONCATENATE($A98,"_L_",CC$1),Records!$C$2:$H$6601,4,FALSE))</f>
        <v/>
      </c>
      <c r="CC98" s="7" t="str">
        <f>IF(ISERROR(VLOOKUP(CONCATENATE($A98,"_L_",CC$1),Records!$C$2:$H$6601,1,FALSE)),"",VLOOKUP(CONCATENATE($A98,"_L_",CC$1),Records!$C$2:$H$6601,5,FALSE))</f>
        <v/>
      </c>
      <c r="CD98" s="33" t="str">
        <f>IF(ISERROR(VLOOKUP(CONCATENATE($A98,"_L_",CC$1),Records!$C$2:$H$6601,1,FALSE)),"",VLOOKUP(CONCATENATE($A98,"_L_",CC$1),Records!$C$2:$H$6601,6,FALSE))</f>
        <v/>
      </c>
      <c r="CE98" s="32" t="str">
        <f>IF(ISERROR(VLOOKUP(CONCATENATE($A98,"_L_",CF$1),Records!$C$2:$H$6601,1,FALSE)),"",VLOOKUP(CONCATENATE($A98,"_L_",CF$1),Records!$C$2:$H$6601,4,FALSE))</f>
        <v/>
      </c>
      <c r="CF98" s="7" t="str">
        <f>IF(ISERROR(VLOOKUP(CONCATENATE($A98,"_L_",CF$1),Records!$C$2:$H$6601,1,FALSE)),"",VLOOKUP(CONCATENATE($A98,"_L_",CF$1),Records!$C$2:$H$6601,5,FALSE))</f>
        <v/>
      </c>
      <c r="CG98" s="33" t="str">
        <f>IF(ISERROR(VLOOKUP(CONCATENATE($A98,"_L_",CF$1),Records!$C$2:$H$6601,1,FALSE)),"",VLOOKUP(CONCATENATE($A98,"_L_",CF$1),Records!$C$2:$H$6601,6,FALSE))</f>
        <v/>
      </c>
      <c r="CH98" s="32">
        <f>IF(ISERROR(VLOOKUP(CONCATENATE($A98,"_L_",CI$1),Records!$C$2:$H$6601,1,FALSE)),"",VLOOKUP(CONCATENATE($A98,"_L_",CI$1),Records!$C$2:$H$6601,4,FALSE))</f>
        <v>0.58333333333333337</v>
      </c>
      <c r="CI98" s="7" t="str">
        <f>IF(ISERROR(VLOOKUP(CONCATENATE($A98,"_L_",CI$1),Records!$C$2:$H$6601,1,FALSE)),"",VLOOKUP(CONCATENATE($A98,"_L_",CI$1),Records!$C$2:$H$6601,5,FALSE))</f>
        <v>BANNEUX</v>
      </c>
      <c r="CJ98" s="33" t="str">
        <f>IF(ISERROR(VLOOKUP(CONCATENATE($A98,"_L_",CI$1),Records!$C$2:$H$6601,1,FALSE)),"",VLOOKUP(CONCATENATE($A98,"_L_",CI$1),Records!$C$2:$H$6601,6,FALSE))</f>
        <v>U15 BLACKs</v>
      </c>
      <c r="CK98" s="32" t="str">
        <f>IF(ISERROR(VLOOKUP(CONCATENATE($A98,"_L_",CL$1),Records!$C$2:$H$6601,1,FALSE)),"",VLOOKUP(CONCATENATE($A98,"_L_",CL$1),Records!$C$2:$H$6601,4,FALSE))</f>
        <v/>
      </c>
      <c r="CL98" s="7" t="str">
        <f>IF(ISERROR(VLOOKUP(CONCATENATE($A98,"_L_",CL$1),Records!$C$2:$H$6601,1,FALSE)),"",VLOOKUP(CONCATENATE($A98,"_L_",CL$1),Records!$C$2:$H$6601,5,FALSE))</f>
        <v/>
      </c>
      <c r="CM98" s="33" t="str">
        <f>IF(ISERROR(VLOOKUP(CONCATENATE($A98,"_L_",CL$1),Records!$C$2:$H$6601,1,FALSE)),"",VLOOKUP(CONCATENATE($A98,"_L_",CL$1),Records!$C$2:$H$6601,6,FALSE))</f>
        <v/>
      </c>
      <c r="CN98" s="32" t="str">
        <f>IF(ISERROR(VLOOKUP(CONCATENATE($A98,"_L_",CO$1),Records!$C$2:$H$6601,1,FALSE)),"",VLOOKUP(CONCATENATE($A98,"_L_",CO$1),Records!$C$2:$H$6601,4,FALSE))</f>
        <v/>
      </c>
      <c r="CO98" s="7" t="str">
        <f>IF(ISERROR(VLOOKUP(CONCATENATE($A98,"_L_",CO$1),Records!$C$2:$H$6601,1,FALSE)),"",VLOOKUP(CONCATENATE($A98,"_L_",CO$1),Records!$C$2:$H$6601,5,FALSE))</f>
        <v/>
      </c>
      <c r="CP98" s="33" t="str">
        <f>IF(ISERROR(VLOOKUP(CONCATENATE($A98,"_L_",CO$1),Records!$C$2:$H$6601,1,FALSE)),"",VLOOKUP(CONCATENATE($A98,"_L_",CO$1),Records!$C$2:$H$6601,6,FALSE))</f>
        <v/>
      </c>
      <c r="CQ98" s="32" t="str">
        <f>IF(ISERROR(VLOOKUP(CONCATENATE($A98,"_L_",CR$1),Records!$C$2:$H$6601,1,FALSE)),"",VLOOKUP(CONCATENATE($A98,"_L_",CR$1),Records!$C$2:$H$6601,4,FALSE))</f>
        <v/>
      </c>
      <c r="CR98" s="7" t="str">
        <f>IF(ISERROR(VLOOKUP(CONCATENATE($A98,"_L_",CR$1),Records!$C$2:$H$6601,1,FALSE)),"",VLOOKUP(CONCATENATE($A98,"_L_",CR$1),Records!$C$2:$H$6601,5,FALSE))</f>
        <v/>
      </c>
      <c r="CS98" s="33" t="str">
        <f>IF(ISERROR(VLOOKUP(CONCATENATE($A98,"_L_",CR$1),Records!$C$2:$H$6601,1,FALSE)),"",VLOOKUP(CONCATENATE($A98,"_L_",CR$1),Records!$C$2:$H$6601,6,FALSE))</f>
        <v/>
      </c>
      <c r="CT98" s="32" t="str">
        <f>IF(ISERROR(VLOOKUP(CONCATENATE($A98,"_L_",CU$1),Records!$C$2:$H$6601,1,FALSE)),"",VLOOKUP(CONCATENATE($A98,"_L_",CU$1),Records!$C$2:$H$6601,4,FALSE))</f>
        <v/>
      </c>
      <c r="CU98" s="7" t="str">
        <f>IF(ISERROR(VLOOKUP(CONCATENATE($A98,"_L_",CU$1),Records!$C$2:$H$6601,1,FALSE)),"",VLOOKUP(CONCATENATE($A98,"_L_",CU$1),Records!$C$2:$H$6601,5,FALSE))</f>
        <v/>
      </c>
      <c r="CV98" s="33" t="str">
        <f>IF(ISERROR(VLOOKUP(CONCATENATE($A98,"_L_",CU$1),Records!$C$2:$H$6601,1,FALSE)),"",VLOOKUP(CONCATENATE($A98,"_L_",CU$1),Records!$C$2:$H$6601,6,FALSE))</f>
        <v/>
      </c>
      <c r="CW98" s="32" t="str">
        <f>IF(ISERROR(VLOOKUP(CONCATENATE($A98,"_L_",CX$1),Records!$C$2:$H$6601,1,FALSE)),"",VLOOKUP(CONCATENATE($A98,"_L_",CX$1),Records!$C$2:$H$6601,4,FALSE))</f>
        <v/>
      </c>
      <c r="CX98" s="7" t="str">
        <f>IF(ISERROR(VLOOKUP(CONCATENATE($A98,"_L_",CX$1),Records!$C$2:$H$6601,1,FALSE)),"",VLOOKUP(CONCATENATE($A98,"_L_",CX$1),Records!$C$2:$H$6601,5,FALSE))</f>
        <v/>
      </c>
      <c r="CY98" s="33" t="str">
        <f>IF(ISERROR(VLOOKUP(CONCATENATE($A98,"_L_",CX$1),Records!$C$2:$H$6601,1,FALSE)),"",VLOOKUP(CONCATENATE($A98,"_L_",CX$1),Records!$C$2:$H$6601,6,FALSE))</f>
        <v/>
      </c>
      <c r="CZ98" s="32">
        <f>IF(ISERROR(VLOOKUP(CONCATENATE($A98,"_L_",DA$1),Records!$C$2:$H$6601,1,FALSE)),"",VLOOKUP(CONCATENATE($A98,"_L_",DA$1),Records!$C$2:$H$6601,4,FALSE))</f>
        <v>0.64583333333333337</v>
      </c>
      <c r="DA98" s="7" t="str">
        <f>IF(ISERROR(VLOOKUP(CONCATENATE($A98,"_L_",DA$1),Records!$C$2:$H$6601,1,FALSE)),"",VLOOKUP(CONCATENATE($A98,"_L_",DA$1),Records!$C$2:$H$6601,5,FALSE))</f>
        <v>RAF FRANCHIMONTOIS</v>
      </c>
      <c r="DB98" s="33" t="str">
        <f>IF(ISERROR(VLOOKUP(CONCATENATE($A98,"_L_",DA$1),Records!$C$2:$H$6601,1,FALSE)),"",VLOOKUP(CONCATENATE($A98,"_L_",DA$1),Records!$C$2:$H$6601,6,FALSE))</f>
        <v>U19 BLACKs</v>
      </c>
      <c r="DC98" s="32" t="str">
        <f>IF(ISERROR(VLOOKUP(CONCATENATE($A98,"_L_",DD$1),Records!$C$2:$H$6601,1,FALSE)),"",VLOOKUP(CONCATENATE($A98,"_L_",DD$1),Records!$C$2:$H$6601,4,FALSE))</f>
        <v/>
      </c>
      <c r="DD98" s="7" t="str">
        <f>IF(ISERROR(VLOOKUP(CONCATENATE($A98,"_L_",DD$1),Records!$C$2:$H$6601,1,FALSE)),"",VLOOKUP(CONCATENATE($A98,"_L_",DD$1),Records!$C$2:$H$6601,5,FALSE))</f>
        <v/>
      </c>
      <c r="DE98" s="33" t="str">
        <f>IF(ISERROR(VLOOKUP(CONCATENATE($A98,"_L_",DD$1),Records!$C$2:$H$6601,1,FALSE)),"",VLOOKUP(CONCATENATE($A98,"_L_",DD$1),Records!$C$2:$H$6601,6,FALSE))</f>
        <v/>
      </c>
      <c r="DF98" s="32" t="str">
        <f>IF(ISERROR(VLOOKUP(CONCATENATE($A98,"_L_",DG$1),Records!$C$2:$H$6601,1,FALSE)),"",VLOOKUP(CONCATENATE($A98,"_L_",DG$1),Records!$C$2:$H$6601,4,FALSE))</f>
        <v/>
      </c>
      <c r="DG98" s="7" t="str">
        <f>IF(ISERROR(VLOOKUP(CONCATENATE($A98,"_L_",DG$1),Records!$C$2:$H$6601,1,FALSE)),"",VLOOKUP(CONCATENATE($A98,"_L_",DG$1),Records!$C$2:$H$6601,5,FALSE))</f>
        <v/>
      </c>
      <c r="DH98" s="33" t="str">
        <f>IF(ISERROR(VLOOKUP(CONCATENATE($A98,"_L_",DG$1),Records!$C$2:$H$6601,1,FALSE)),"",VLOOKUP(CONCATENATE($A98,"_L_",DG$1),Records!$C$2:$H$6601,6,FALSE))</f>
        <v/>
      </c>
      <c r="DI98" s="32" t="str">
        <f>IF(ISERROR(VLOOKUP(CONCATENATE($A98,"_L_",DJ$1),Records!$C$2:$H$6601,1,FALSE)),"",VLOOKUP(CONCATENATE($A98,"_L_",DJ$1),Records!$C$2:$H$6601,4,FALSE))</f>
        <v/>
      </c>
      <c r="DJ98" s="7" t="str">
        <f>IF(ISERROR(VLOOKUP(CONCATENATE($A98,"_L_",DJ$1),Records!$C$2:$H$6601,1,FALSE)),"",VLOOKUP(CONCATENATE($A98,"_L_",DJ$1),Records!$C$2:$H$6601,5,FALSE))</f>
        <v/>
      </c>
      <c r="DK98" s="33" t="str">
        <f>IF(ISERROR(VLOOKUP(CONCATENATE($A98,"_L_",DJ$1),Records!$C$2:$H$6601,1,FALSE)),"",VLOOKUP(CONCATENATE($A98,"_L_",DJ$1),Records!$C$2:$H$6601,6,FALSE))</f>
        <v/>
      </c>
      <c r="DL98" s="32" t="str">
        <f>IF(ISERROR(VLOOKUP(CONCATENATE($A98,"_L_",DM$1),Records!$C$2:$H$6601,1,FALSE)),"",VLOOKUP(CONCATENATE($A98,"_L_",DM$1),Records!$C$2:$H$6601,4,FALSE))</f>
        <v/>
      </c>
      <c r="DM98" s="7" t="str">
        <f>IF(ISERROR(VLOOKUP(CONCATENATE($A98,"_L_",DM$1),Records!$C$2:$H$6601,1,FALSE)),"",VLOOKUP(CONCATENATE($A98,"_L_",DM$1),Records!$C$2:$H$6601,5,FALSE))</f>
        <v/>
      </c>
      <c r="DN98" s="33" t="str">
        <f>IF(ISERROR(VLOOKUP(CONCATENATE($A98,"_L_",DM$1),Records!$C$2:$H$6601,1,FALSE)),"",VLOOKUP(CONCATENATE($A98,"_L_",DM$1),Records!$C$2:$H$6601,6,FALSE))</f>
        <v/>
      </c>
      <c r="DO98" s="32" t="str">
        <f>IF(ISERROR(VLOOKUP(CONCATENATE($A98,"_L_",DP$1),Records!$C$2:$H$6601,1,FALSE)),"",VLOOKUP(CONCATENATE($A98,"_L_",DP$1),Records!$C$2:$H$6601,4,FALSE))</f>
        <v/>
      </c>
      <c r="DP98" s="7" t="str">
        <f>IF(ISERROR(VLOOKUP(CONCATENATE($A98,"_L_",DP$1),Records!$C$2:$H$6601,1,FALSE)),"",VLOOKUP(CONCATENATE($A98,"_L_",DP$1),Records!$C$2:$H$6601,5,FALSE))</f>
        <v/>
      </c>
      <c r="DQ98" s="33" t="str">
        <f>IF(ISERROR(VLOOKUP(CONCATENATE($A98,"_L_",DP$1),Records!$C$2:$H$6601,1,FALSE)),"",VLOOKUP(CONCATENATE($A98,"_L_",DP$1),Records!$C$2:$H$6601,6,FALSE))</f>
        <v/>
      </c>
      <c r="DR98" s="32" t="str">
        <f>IF(ISERROR(VLOOKUP(CONCATENATE($A98,"_L_",DS$1),Records!$C$2:$H$6601,1,FALSE)),"",VLOOKUP(CONCATENATE($A98,"_L_",DS$1),Records!$C$2:$H$6601,4,FALSE))</f>
        <v/>
      </c>
      <c r="DS98" s="7" t="str">
        <f>IF(ISERROR(VLOOKUP(CONCATENATE($A98,"_L_",DS$1),Records!$C$2:$H$6601,1,FALSE)),"",VLOOKUP(CONCATENATE($A98,"_L_",DS$1),Records!$C$2:$H$6601,5,FALSE))</f>
        <v/>
      </c>
      <c r="DT98" s="33" t="str">
        <f>IF(ISERROR(VLOOKUP(CONCATENATE($A98,"_L_",DS$1),Records!$C$2:$H$6601,1,FALSE)),"",VLOOKUP(CONCATENATE($A98,"_L_",DS$1),Records!$C$2:$H$6601,6,FALSE))</f>
        <v/>
      </c>
      <c r="DU98" s="32" t="str">
        <f>IF(ISERROR(VLOOKUP(CONCATENATE($A98,"_L_",DV$1),Records!$C$2:$H$6601,1,FALSE)),"",VLOOKUP(CONCATENATE($A98,"_L_",DV$1),Records!$C$2:$H$6601,4,FALSE))</f>
        <v/>
      </c>
      <c r="DV98" s="7" t="str">
        <f>IF(ISERROR(VLOOKUP(CONCATENATE($A98,"_L_",DV$1),Records!$C$2:$H$6601,1,FALSE)),"",VLOOKUP(CONCATENATE($A98,"_L_",DV$1),Records!$C$2:$H$6601,5,FALSE))</f>
        <v/>
      </c>
      <c r="DW98" s="33" t="str">
        <f>IF(ISERROR(VLOOKUP(CONCATENATE($A98,"_L_",DV$1),Records!$C$2:$H$6601,1,FALSE)),"",VLOOKUP(CONCATENATE($A98,"_L_",DV$1),Records!$C$2:$H$6601,6,FALSE))</f>
        <v/>
      </c>
      <c r="DX98" s="32" t="str">
        <f>IF(ISERROR(VLOOKUP(CONCATENATE($A98,"_L_",DY$1),Records!$C$2:$H$6601,1,FALSE)),"",VLOOKUP(CONCATENATE($A98,"_L_",DY$1),Records!$C$2:$H$6601,4,FALSE))</f>
        <v/>
      </c>
      <c r="DY98" s="7" t="str">
        <f>IF(ISERROR(VLOOKUP(CONCATENATE($A98,"_L_",DY$1),Records!$C$2:$H$6601,1,FALSE)),"",VLOOKUP(CONCATENATE($A98,"_L_",DY$1),Records!$C$2:$H$6601,5,FALSE))</f>
        <v/>
      </c>
      <c r="DZ98" s="33" t="str">
        <f>IF(ISERROR(VLOOKUP(CONCATENATE($A98,"_L_",DY$1),Records!$C$2:$H$6601,1,FALSE)),"",VLOOKUP(CONCATENATE($A98,"_L_",DY$1),Records!$C$2:$H$6601,6,FALSE))</f>
        <v/>
      </c>
      <c r="EA98" s="32" t="str">
        <f>IF(ISERROR(VLOOKUP(CONCATENATE($A98,"_L_",EB$1),Records!$C$2:$H$6601,1,FALSE)),"",VLOOKUP(CONCATENATE($A98,"_L_",EB$1),Records!$C$2:$H$6601,4,FALSE))</f>
        <v/>
      </c>
      <c r="EB98" s="7" t="str">
        <f>IF(ISERROR(VLOOKUP(CONCATENATE($A98,"_L_",EB$1),Records!$C$2:$H$6601,1,FALSE)),"",VLOOKUP(CONCATENATE($A98,"_L_",EB$1),Records!$C$2:$H$6601,5,FALSE))</f>
        <v/>
      </c>
      <c r="EC98" s="33" t="str">
        <f>IF(ISERROR(VLOOKUP(CONCATENATE($A98,"_L_",EB$1),Records!$C$2:$H$6601,1,FALSE)),"",VLOOKUP(CONCATENATE($A98,"_L_",EB$1),Records!$C$2:$H$6601,6,FALSE))</f>
        <v/>
      </c>
    </row>
    <row r="99" spans="1:133" ht="15.75" x14ac:dyDescent="0.25">
      <c r="A99" s="11">
        <v>42281</v>
      </c>
      <c r="B99" s="18" t="s">
        <v>72</v>
      </c>
      <c r="C99" s="16">
        <f t="shared" si="3"/>
        <v>14</v>
      </c>
      <c r="D99" s="26" t="s">
        <v>65</v>
      </c>
      <c r="E99" s="8" t="s">
        <v>71</v>
      </c>
      <c r="F99" s="62">
        <f t="shared" si="2"/>
        <v>3</v>
      </c>
      <c r="G99" s="62">
        <f>HomeCalc!F99</f>
        <v>1</v>
      </c>
      <c r="H99" s="32" t="str">
        <f>IF(ISERROR(VLOOKUP(CONCATENATE($A99,"_L_",I$1),Records!$C$2:$H$6601,1,FALSE)),"",VLOOKUP(CONCATENATE($A99,"_L_",I$1),Records!$C$2:$H$6601,4,FALSE))</f>
        <v/>
      </c>
      <c r="I99" s="7" t="str">
        <f>IF(ISERROR(VLOOKUP(CONCATENATE($A99,"_L_",I$1),Records!$C$2:$H$6601,1,FALSE)),"",VLOOKUP(CONCATENATE($A99,"_L_",I$1),Records!$C$2:$H$6601,5,FALSE))</f>
        <v/>
      </c>
      <c r="J99" s="33" t="str">
        <f>IF(ISERROR(VLOOKUP(CONCATENATE($A99,"_L_",I$1),Records!$C$2:$H$6601,1,FALSE)),"",VLOOKUP(CONCATENATE($A99,"_L_",I$1),Records!$C$2:$H$6601,6,FALSE))</f>
        <v/>
      </c>
      <c r="K99" s="32" t="str">
        <f>IF(ISERROR(VLOOKUP(CONCATENATE($A99,"_L_",L$1),Records!$C$2:$H$6601,1,FALSE)),"",VLOOKUP(CONCATENATE($A99,"_L_",L$1),Records!$C$2:$H$6601,4,FALSE))</f>
        <v/>
      </c>
      <c r="L99" s="7" t="str">
        <f>IF(ISERROR(VLOOKUP(CONCATENATE($A99,"_L_",L$1),Records!$C$2:$H$6601,1,FALSE)),"",VLOOKUP(CONCATENATE($A99,"_L_",L$1),Records!$C$2:$H$6601,5,FALSE))</f>
        <v/>
      </c>
      <c r="M99" s="33" t="str">
        <f>IF(ISERROR(VLOOKUP(CONCATENATE($A99,"_L_",L$1),Records!$C$2:$H$6601,1,FALSE)),"",VLOOKUP(CONCATENATE($A99,"_L_",L$1),Records!$C$2:$H$6601,6,FALSE))</f>
        <v/>
      </c>
      <c r="N99" s="32" t="str">
        <f>IF(ISERROR(VLOOKUP(CONCATENATE($A99,"_L_",O$1),Records!$C$2:$H$6601,1,FALSE)),"",VLOOKUP(CONCATENATE($A99,"_L_",O$1),Records!$C$2:$H$6601,4,FALSE))</f>
        <v/>
      </c>
      <c r="O99" s="7" t="str">
        <f>IF(ISERROR(VLOOKUP(CONCATENATE($A99,"_L_",O$1),Records!$C$2:$H$6601,1,FALSE)),"",VLOOKUP(CONCATENATE($A99,"_L_",O$1),Records!$C$2:$H$6601,5,FALSE))</f>
        <v/>
      </c>
      <c r="P99" s="33" t="str">
        <f>IF(ISERROR(VLOOKUP(CONCATENATE($A99,"_L_",O$1),Records!$C$2:$H$6601,1,FALSE)),"",VLOOKUP(CONCATENATE($A99,"_L_",O$1),Records!$C$2:$H$6601,6,FALSE))</f>
        <v/>
      </c>
      <c r="Q99" s="32" t="str">
        <f>IF(ISERROR(VLOOKUP(CONCATENATE($A99,"_L_",R$1),Records!$C$2:$H$6601,1,FALSE)),"",VLOOKUP(CONCATENATE($A99,"_L_",R$1),Records!$C$2:$H$6601,4,FALSE))</f>
        <v/>
      </c>
      <c r="R99" s="7" t="str">
        <f>IF(ISERROR(VLOOKUP(CONCATENATE($A99,"_L_",R$1),Records!$C$2:$H$6601,1,FALSE)),"",VLOOKUP(CONCATENATE($A99,"_L_",R$1),Records!$C$2:$H$6601,5,FALSE))</f>
        <v/>
      </c>
      <c r="S99" s="33" t="str">
        <f>IF(ISERROR(VLOOKUP(CONCATENATE($A99,"_L_",R$1),Records!$C$2:$H$6601,1,FALSE)),"",VLOOKUP(CONCATENATE($A99,"_L_",R$1),Records!$C$2:$H$6601,6,FALSE))</f>
        <v/>
      </c>
      <c r="T99" s="32" t="str">
        <f>IF(ISERROR(VLOOKUP(CONCATENATE($A99,"_L_",U$1),Records!$C$2:$H$6601,1,FALSE)),"",VLOOKUP(CONCATENATE($A99,"_L_",U$1),Records!$C$2:$H$6601,4,FALSE))</f>
        <v/>
      </c>
      <c r="U99" s="7" t="str">
        <f>IF(ISERROR(VLOOKUP(CONCATENATE($A99,"_L_",U$1),Records!$C$2:$H$6601,1,FALSE)),"",VLOOKUP(CONCATENATE($A99,"_L_",U$1),Records!$C$2:$H$6601,5,FALSE))</f>
        <v/>
      </c>
      <c r="V99" s="33" t="str">
        <f>IF(ISERROR(VLOOKUP(CONCATENATE($A99,"_L_",U$1),Records!$C$2:$H$6601,1,FALSE)),"",VLOOKUP(CONCATENATE($A99,"_L_",U$1),Records!$C$2:$H$6601,6,FALSE))</f>
        <v/>
      </c>
      <c r="W99" s="32" t="str">
        <f>IF(ISERROR(VLOOKUP(CONCATENATE($A99,"_L_",X$1),Records!$C$2:$H$6601,1,FALSE)),"",VLOOKUP(CONCATENATE($A99,"_L_",X$1),Records!$C$2:$H$6601,4,FALSE))</f>
        <v/>
      </c>
      <c r="X99" s="7" t="str">
        <f>IF(ISERROR(VLOOKUP(CONCATENATE($A99,"_L_",X$1),Records!$C$2:$H$6601,1,FALSE)),"",VLOOKUP(CONCATENATE($A99,"_L_",X$1),Records!$C$2:$H$6601,5,FALSE))</f>
        <v/>
      </c>
      <c r="Y99" s="33" t="str">
        <f>IF(ISERROR(VLOOKUP(CONCATENATE($A99,"_L_",X$1),Records!$C$2:$H$6601,1,FALSE)),"",VLOOKUP(CONCATENATE($A99,"_L_",X$1),Records!$C$2:$H$6601,6,FALSE))</f>
        <v/>
      </c>
      <c r="Z99" s="32" t="str">
        <f>IF(ISERROR(VLOOKUP(CONCATENATE($A99,"_L_",AA$1),Records!$C$2:$H$6601,1,FALSE)),"",VLOOKUP(CONCATENATE($A99,"_L_",AA$1),Records!$C$2:$H$6601,4,FALSE))</f>
        <v/>
      </c>
      <c r="AA99" s="7" t="str">
        <f>IF(ISERROR(VLOOKUP(CONCATENATE($A99,"_L_",AA$1),Records!$C$2:$H$6601,1,FALSE)),"",VLOOKUP(CONCATENATE($A99,"_L_",AA$1),Records!$C$2:$H$6601,5,FALSE))</f>
        <v/>
      </c>
      <c r="AB99" s="33" t="str">
        <f>IF(ISERROR(VLOOKUP(CONCATENATE($A99,"_L_",AA$1),Records!$C$2:$H$6601,1,FALSE)),"",VLOOKUP(CONCATENATE($A99,"_L_",AA$1),Records!$C$2:$H$6601,6,FALSE))</f>
        <v/>
      </c>
      <c r="AC99" s="32" t="str">
        <f>IF(ISERROR(VLOOKUP(CONCATENATE($A99,"_L_",AD$1),Records!$C$2:$H$6601,1,FALSE)),"",VLOOKUP(CONCATENATE($A99,"_L_",AD$1),Records!$C$2:$H$6601,4,FALSE))</f>
        <v/>
      </c>
      <c r="AD99" s="7" t="str">
        <f>IF(ISERROR(VLOOKUP(CONCATENATE($A99,"_L_",AD$1),Records!$C$2:$H$6601,1,FALSE)),"",VLOOKUP(CONCATENATE($A99,"_L_",AD$1),Records!$C$2:$H$6601,5,FALSE))</f>
        <v/>
      </c>
      <c r="AE99" s="33" t="str">
        <f>IF(ISERROR(VLOOKUP(CONCATENATE($A99,"_L_",AD$1),Records!$C$2:$H$6601,1,FALSE)),"",VLOOKUP(CONCATENATE($A99,"_L_",AD$1),Records!$C$2:$H$6601,6,FALSE))</f>
        <v/>
      </c>
      <c r="AF99" s="32" t="str">
        <f>IF(ISERROR(VLOOKUP(CONCATENATE($A99,"_L_",AG$1),Records!$C$2:$H$6601,1,FALSE)),"",VLOOKUP(CONCATENATE($A99,"_L_",AG$1),Records!$C$2:$H$6601,4,FALSE))</f>
        <v/>
      </c>
      <c r="AG99" s="7" t="str">
        <f>IF(ISERROR(VLOOKUP(CONCATENATE($A99,"_L_",AG$1),Records!$C$2:$H$6601,1,FALSE)),"",VLOOKUP(CONCATENATE($A99,"_L_",AG$1),Records!$C$2:$H$6601,5,FALSE))</f>
        <v/>
      </c>
      <c r="AH99" s="33" t="str">
        <f>IF(ISERROR(VLOOKUP(CONCATENATE($A99,"_L_",AG$1),Records!$C$2:$H$6601,1,FALSE)),"",VLOOKUP(CONCATENATE($A99,"_L_",AG$1),Records!$C$2:$H$6601,6,FALSE))</f>
        <v/>
      </c>
      <c r="AI99" s="32" t="str">
        <f>IF(ISERROR(VLOOKUP(CONCATENATE($A99,"_L_",AJ$1),Records!$C$2:$H$6601,1,FALSE)),"",VLOOKUP(CONCATENATE($A99,"_L_",AJ$1),Records!$C$2:$H$6601,4,FALSE))</f>
        <v/>
      </c>
      <c r="AJ99" s="7" t="str">
        <f>IF(ISERROR(VLOOKUP(CONCATENATE($A99,"_L_",AJ$1),Records!$C$2:$H$6601,1,FALSE)),"",VLOOKUP(CONCATENATE($A99,"_L_",AJ$1),Records!$C$2:$H$6601,5,FALSE))</f>
        <v/>
      </c>
      <c r="AK99" s="33" t="str">
        <f>IF(ISERROR(VLOOKUP(CONCATENATE($A99,"_L_",AJ$1),Records!$C$2:$H$6601,1,FALSE)),"",VLOOKUP(CONCATENATE($A99,"_L_",AJ$1),Records!$C$2:$H$6601,6,FALSE))</f>
        <v/>
      </c>
      <c r="AL99" s="32" t="str">
        <f>IF(ISERROR(VLOOKUP(CONCATENATE($A99,"_L_",AM$1),Records!$C$2:$H$6601,1,FALSE)),"",VLOOKUP(CONCATENATE($A99,"_L_",AM$1),Records!$C$2:$H$6601,4,FALSE))</f>
        <v/>
      </c>
      <c r="AM99" s="7" t="str">
        <f>IF(ISERROR(VLOOKUP(CONCATENATE($A99,"_L_",AM$1),Records!$C$2:$H$6601,1,FALSE)),"",VLOOKUP(CONCATENATE($A99,"_L_",AM$1),Records!$C$2:$H$6601,5,FALSE))</f>
        <v/>
      </c>
      <c r="AN99" s="33" t="str">
        <f>IF(ISERROR(VLOOKUP(CONCATENATE($A99,"_L_",AM$1),Records!$C$2:$H$6601,1,FALSE)),"",VLOOKUP(CONCATENATE($A99,"_L_",AM$1),Records!$C$2:$H$6601,6,FALSE))</f>
        <v/>
      </c>
      <c r="AO99" s="32" t="str">
        <f>IF(ISERROR(VLOOKUP(CONCATENATE($A99,"_L_",AP$1),Records!$C$2:$H$6601,1,FALSE)),"",VLOOKUP(CONCATENATE($A99,"_L_",AP$1),Records!$C$2:$H$6601,4,FALSE))</f>
        <v/>
      </c>
      <c r="AP99" s="7" t="str">
        <f>IF(ISERROR(VLOOKUP(CONCATENATE($A99,"_L_",AP$1),Records!$C$2:$H$6601,1,FALSE)),"",VLOOKUP(CONCATENATE($A99,"_L_",AP$1),Records!$C$2:$H$6601,5,FALSE))</f>
        <v/>
      </c>
      <c r="AQ99" s="33" t="str">
        <f>IF(ISERROR(VLOOKUP(CONCATENATE($A99,"_L_",AP$1),Records!$C$2:$H$6601,1,FALSE)),"",VLOOKUP(CONCATENATE($A99,"_L_",AP$1),Records!$C$2:$H$6601,6,FALSE))</f>
        <v/>
      </c>
      <c r="AR99" s="32" t="str">
        <f>IF(ISERROR(VLOOKUP(CONCATENATE($A99,"_L_",AS$1),Records!$C$2:$H$6601,1,FALSE)),"",VLOOKUP(CONCATENATE($A99,"_L_",AS$1),Records!$C$2:$H$6601,4,FALSE))</f>
        <v/>
      </c>
      <c r="AS99" s="7" t="str">
        <f>IF(ISERROR(VLOOKUP(CONCATENATE($A99,"_L_",AS$1),Records!$C$2:$H$6601,1,FALSE)),"",VLOOKUP(CONCATENATE($A99,"_L_",AS$1),Records!$C$2:$H$6601,5,FALSE))</f>
        <v/>
      </c>
      <c r="AT99" s="33" t="str">
        <f>IF(ISERROR(VLOOKUP(CONCATENATE($A99,"_L_",AS$1),Records!$C$2:$H$6601,1,FALSE)),"",VLOOKUP(CONCATENATE($A99,"_L_",AS$1),Records!$C$2:$H$6601,6,FALSE))</f>
        <v/>
      </c>
      <c r="AU99" s="32" t="str">
        <f>IF(ISERROR(VLOOKUP(CONCATENATE($A99,"_L_",AV$1),Records!$C$2:$H$6601,1,FALSE)),"",VLOOKUP(CONCATENATE($A99,"_L_",AV$1),Records!$C$2:$H$6601,4,FALSE))</f>
        <v/>
      </c>
      <c r="AV99" s="7" t="str">
        <f>IF(ISERROR(VLOOKUP(CONCATENATE($A99,"_L_",AV$1),Records!$C$2:$H$6601,1,FALSE)),"",VLOOKUP(CONCATENATE($A99,"_L_",AV$1),Records!$C$2:$H$6601,5,FALSE))</f>
        <v/>
      </c>
      <c r="AW99" s="33" t="str">
        <f>IF(ISERROR(VLOOKUP(CONCATENATE($A99,"_L_",AV$1),Records!$C$2:$H$6601,1,FALSE)),"",VLOOKUP(CONCATENATE($A99,"_L_",AV$1),Records!$C$2:$H$6601,6,FALSE))</f>
        <v/>
      </c>
      <c r="AX99" s="32" t="str">
        <f>IF(ISERROR(VLOOKUP(CONCATENATE($A99,"_L_",AY$1),Records!$C$2:$H$6601,1,FALSE)),"",VLOOKUP(CONCATENATE($A99,"_L_",AY$1),Records!$C$2:$H$6601,4,FALSE))</f>
        <v/>
      </c>
      <c r="AY99" s="7" t="str">
        <f>IF(ISERROR(VLOOKUP(CONCATENATE($A99,"_L_",AY$1),Records!$C$2:$H$6601,1,FALSE)),"",VLOOKUP(CONCATENATE($A99,"_L_",AY$1),Records!$C$2:$H$6601,5,FALSE))</f>
        <v/>
      </c>
      <c r="AZ99" s="33" t="str">
        <f>IF(ISERROR(VLOOKUP(CONCATENATE($A99,"_L_",AY$1),Records!$C$2:$H$6601,1,FALSE)),"",VLOOKUP(CONCATENATE($A99,"_L_",AY$1),Records!$C$2:$H$6601,6,FALSE))</f>
        <v/>
      </c>
      <c r="BA99" s="32" t="str">
        <f>IF(ISERROR(VLOOKUP(CONCATENATE($A99,"_L_",BB$1),Records!$C$2:$H$6601,1,FALSE)),"",VLOOKUP(CONCATENATE($A99,"_L_",BB$1),Records!$C$2:$H$6601,4,FALSE))</f>
        <v/>
      </c>
      <c r="BB99" s="7" t="str">
        <f>IF(ISERROR(VLOOKUP(CONCATENATE($A99,"_L_",BB$1),Records!$C$2:$H$6601,1,FALSE)),"",VLOOKUP(CONCATENATE($A99,"_L_",BB$1),Records!$C$2:$H$6601,5,FALSE))</f>
        <v/>
      </c>
      <c r="BC99" s="33" t="str">
        <f>IF(ISERROR(VLOOKUP(CONCATENATE($A99,"_L_",BB$1),Records!$C$2:$H$6601,1,FALSE)),"",VLOOKUP(CONCATENATE($A99,"_L_",BB$1),Records!$C$2:$H$6601,6,FALSE))</f>
        <v/>
      </c>
      <c r="BD99" s="32" t="str">
        <f>IF(ISERROR(VLOOKUP(CONCATENATE($A99,"_L_",BE$1),Records!$C$2:$H$6601,1,FALSE)),"",VLOOKUP(CONCATENATE($A99,"_L_",BE$1),Records!$C$2:$H$6601,4,FALSE))</f>
        <v/>
      </c>
      <c r="BE99" s="7" t="str">
        <f>IF(ISERROR(VLOOKUP(CONCATENATE($A99,"_L_",BE$1),Records!$C$2:$H$6601,1,FALSE)),"",VLOOKUP(CONCATENATE($A99,"_L_",BE$1),Records!$C$2:$H$6601,5,FALSE))</f>
        <v/>
      </c>
      <c r="BF99" s="33" t="str">
        <f>IF(ISERROR(VLOOKUP(CONCATENATE($A99,"_L_",BE$1),Records!$C$2:$H$6601,1,FALSE)),"",VLOOKUP(CONCATENATE($A99,"_L_",BE$1),Records!$C$2:$H$6601,6,FALSE))</f>
        <v/>
      </c>
      <c r="BG99" s="32" t="str">
        <f>IF(ISERROR(VLOOKUP(CONCATENATE($A99,"_L_",BH$1),Records!$C$2:$H$6601,1,FALSE)),"",VLOOKUP(CONCATENATE($A99,"_L_",BH$1),Records!$C$2:$H$6601,4,FALSE))</f>
        <v/>
      </c>
      <c r="BH99" s="7" t="str">
        <f>IF(ISERROR(VLOOKUP(CONCATENATE($A99,"_L_",BH$1),Records!$C$2:$H$6601,1,FALSE)),"",VLOOKUP(CONCATENATE($A99,"_L_",BH$1),Records!$C$2:$H$6601,5,FALSE))</f>
        <v/>
      </c>
      <c r="BI99" s="33" t="str">
        <f>IF(ISERROR(VLOOKUP(CONCATENATE($A99,"_L_",BH$1),Records!$C$2:$H$6601,1,FALSE)),"",VLOOKUP(CONCATENATE($A99,"_L_",BH$1),Records!$C$2:$H$6601,6,FALSE))</f>
        <v/>
      </c>
      <c r="BJ99" s="32" t="str">
        <f>IF(ISERROR(VLOOKUP(CONCATENATE($A99,"_L_",BK$1),Records!$C$2:$H$6601,1,FALSE)),"",VLOOKUP(CONCATENATE($A99,"_L_",BK$1),Records!$C$2:$H$6601,4,FALSE))</f>
        <v/>
      </c>
      <c r="BK99" s="7" t="str">
        <f>IF(ISERROR(VLOOKUP(CONCATENATE($A99,"_L_",BK$1),Records!$C$2:$H$6601,1,FALSE)),"",VLOOKUP(CONCATENATE($A99,"_L_",BK$1),Records!$C$2:$H$6601,5,FALSE))</f>
        <v/>
      </c>
      <c r="BL99" s="33" t="str">
        <f>IF(ISERROR(VLOOKUP(CONCATENATE($A99,"_L_",BK$1),Records!$C$2:$H$6601,1,FALSE)),"",VLOOKUP(CONCATENATE($A99,"_L_",BK$1),Records!$C$2:$H$6601,6,FALSE))</f>
        <v/>
      </c>
      <c r="BM99" s="32" t="str">
        <f>IF(ISERROR(VLOOKUP(CONCATENATE($A99,"_L_",BN$1),Records!$C$2:$H$6601,1,FALSE)),"",VLOOKUP(CONCATENATE($A99,"_L_",BN$1),Records!$C$2:$H$6601,4,FALSE))</f>
        <v/>
      </c>
      <c r="BN99" s="7" t="str">
        <f>IF(ISERROR(VLOOKUP(CONCATENATE($A99,"_L_",BN$1),Records!$C$2:$H$6601,1,FALSE)),"",VLOOKUP(CONCATENATE($A99,"_L_",BN$1),Records!$C$2:$H$6601,5,FALSE))</f>
        <v/>
      </c>
      <c r="BO99" s="33" t="str">
        <f>IF(ISERROR(VLOOKUP(CONCATENATE($A99,"_L_",BN$1),Records!$C$2:$H$6601,1,FALSE)),"",VLOOKUP(CONCATENATE($A99,"_L_",BN$1),Records!$C$2:$H$6601,6,FALSE))</f>
        <v/>
      </c>
      <c r="BP99" s="32" t="str">
        <f>IF(ISERROR(VLOOKUP(CONCATENATE($A99,"_L_",BQ$1),Records!$C$2:$H$6601,1,FALSE)),"",VLOOKUP(CONCATENATE($A99,"_L_",BQ$1),Records!$C$2:$H$6601,4,FALSE))</f>
        <v/>
      </c>
      <c r="BQ99" s="7" t="str">
        <f>IF(ISERROR(VLOOKUP(CONCATENATE($A99,"_L_",BQ$1),Records!$C$2:$H$6601,1,FALSE)),"",VLOOKUP(CONCATENATE($A99,"_L_",BQ$1),Records!$C$2:$H$6601,5,FALSE))</f>
        <v/>
      </c>
      <c r="BR99" s="33" t="str">
        <f>IF(ISERROR(VLOOKUP(CONCATENATE($A99,"_L_",BQ$1),Records!$C$2:$H$6601,1,FALSE)),"",VLOOKUP(CONCATENATE($A99,"_L_",BQ$1),Records!$C$2:$H$6601,6,FALSE))</f>
        <v/>
      </c>
      <c r="BS99" s="32" t="str">
        <f>IF(ISERROR(VLOOKUP(CONCATENATE($A99,"_L_",BT$1),Records!$C$2:$H$6601,1,FALSE)),"",VLOOKUP(CONCATENATE($A99,"_L_",BT$1),Records!$C$2:$H$6601,4,FALSE))</f>
        <v/>
      </c>
      <c r="BT99" s="7" t="str">
        <f>IF(ISERROR(VLOOKUP(CONCATENATE($A99,"_L_",BT$1),Records!$C$2:$H$6601,1,FALSE)),"",VLOOKUP(CONCATENATE($A99,"_L_",BT$1),Records!$C$2:$H$6601,5,FALSE))</f>
        <v/>
      </c>
      <c r="BU99" s="33" t="str">
        <f>IF(ISERROR(VLOOKUP(CONCATENATE($A99,"_L_",BT$1),Records!$C$2:$H$6601,1,FALSE)),"",VLOOKUP(CONCATENATE($A99,"_L_",BT$1),Records!$C$2:$H$6601,6,FALSE))</f>
        <v/>
      </c>
      <c r="BV99" s="32" t="str">
        <f>IF(ISERROR(VLOOKUP(CONCATENATE($A99,"_L_",BW$1),Records!$C$2:$H$6601,1,FALSE)),"",VLOOKUP(CONCATENATE($A99,"_L_",BW$1),Records!$C$2:$H$6601,4,FALSE))</f>
        <v/>
      </c>
      <c r="BW99" s="7" t="str">
        <f>IF(ISERROR(VLOOKUP(CONCATENATE($A99,"_L_",BW$1),Records!$C$2:$H$6601,1,FALSE)),"",VLOOKUP(CONCATENATE($A99,"_L_",BW$1),Records!$C$2:$H$6601,5,FALSE))</f>
        <v/>
      </c>
      <c r="BX99" s="33" t="str">
        <f>IF(ISERROR(VLOOKUP(CONCATENATE($A99,"_L_",BW$1),Records!$C$2:$H$6601,1,FALSE)),"",VLOOKUP(CONCATENATE($A99,"_L_",BW$1),Records!$C$2:$H$6601,6,FALSE))</f>
        <v/>
      </c>
      <c r="BY99" s="32" t="str">
        <f>IF(ISERROR(VLOOKUP(CONCATENATE($A99,"_L_",BZ$1),Records!$C$2:$H$6601,1,FALSE)),"",VLOOKUP(CONCATENATE($A99,"_L_",BZ$1),Records!$C$2:$H$6601,4,FALSE))</f>
        <v/>
      </c>
      <c r="BZ99" s="7" t="str">
        <f>IF(ISERROR(VLOOKUP(CONCATENATE($A99,"_L_",BZ$1),Records!$C$2:$H$6601,1,FALSE)),"",VLOOKUP(CONCATENATE($A99,"_L_",BZ$1),Records!$C$2:$H$6601,5,FALSE))</f>
        <v/>
      </c>
      <c r="CA99" s="33" t="str">
        <f>IF(ISERROR(VLOOKUP(CONCATENATE($A99,"_L_",BZ$1),Records!$C$2:$H$6601,1,FALSE)),"",VLOOKUP(CONCATENATE($A99,"_L_",BZ$1),Records!$C$2:$H$6601,6,FALSE))</f>
        <v/>
      </c>
      <c r="CB99" s="32">
        <f>IF(ISERROR(VLOOKUP(CONCATENATE($A99,"_L_",CC$1),Records!$C$2:$H$6601,1,FALSE)),"",VLOOKUP(CONCATENATE($A99,"_L_",CC$1),Records!$C$2:$H$6601,4,FALSE))</f>
        <v>0.40625</v>
      </c>
      <c r="CC99" s="7" t="str">
        <f>IF(ISERROR(VLOOKUP(CONCATENATE($A99,"_L_",CC$1),Records!$C$2:$H$6601,1,FALSE)),"",VLOOKUP(CONCATENATE($A99,"_L_",CC$1),Records!$C$2:$H$6601,5,FALSE))</f>
        <v>HERVE</v>
      </c>
      <c r="CD99" s="33" t="str">
        <f>IF(ISERROR(VLOOKUP(CONCATENATE($A99,"_L_",CC$1),Records!$C$2:$H$6601,1,FALSE)),"",VLOOKUP(CONCATENATE($A99,"_L_",CC$1),Records!$C$2:$H$6601,6,FALSE))</f>
        <v>U14 BLACKs</v>
      </c>
      <c r="CE99" s="32" t="str">
        <f>IF(ISERROR(VLOOKUP(CONCATENATE($A99,"_L_",CF$1),Records!$C$2:$H$6601,1,FALSE)),"",VLOOKUP(CONCATENATE($A99,"_L_",CF$1),Records!$C$2:$H$6601,4,FALSE))</f>
        <v/>
      </c>
      <c r="CF99" s="7" t="str">
        <f>IF(ISERROR(VLOOKUP(CONCATENATE($A99,"_L_",CF$1),Records!$C$2:$H$6601,1,FALSE)),"",VLOOKUP(CONCATENATE($A99,"_L_",CF$1),Records!$C$2:$H$6601,5,FALSE))</f>
        <v/>
      </c>
      <c r="CG99" s="33" t="str">
        <f>IF(ISERROR(VLOOKUP(CONCATENATE($A99,"_L_",CF$1),Records!$C$2:$H$6601,1,FALSE)),"",VLOOKUP(CONCATENATE($A99,"_L_",CF$1),Records!$C$2:$H$6601,6,FALSE))</f>
        <v/>
      </c>
      <c r="CH99" s="32" t="str">
        <f>IF(ISERROR(VLOOKUP(CONCATENATE($A99,"_L_",CI$1),Records!$C$2:$H$6601,1,FALSE)),"",VLOOKUP(CONCATENATE($A99,"_L_",CI$1),Records!$C$2:$H$6601,4,FALSE))</f>
        <v/>
      </c>
      <c r="CI99" s="7" t="str">
        <f>IF(ISERROR(VLOOKUP(CONCATENATE($A99,"_L_",CI$1),Records!$C$2:$H$6601,1,FALSE)),"",VLOOKUP(CONCATENATE($A99,"_L_",CI$1),Records!$C$2:$H$6601,5,FALSE))</f>
        <v/>
      </c>
      <c r="CJ99" s="33" t="str">
        <f>IF(ISERROR(VLOOKUP(CONCATENATE($A99,"_L_",CI$1),Records!$C$2:$H$6601,1,FALSE)),"",VLOOKUP(CONCATENATE($A99,"_L_",CI$1),Records!$C$2:$H$6601,6,FALSE))</f>
        <v/>
      </c>
      <c r="CK99" s="32" t="str">
        <f>IF(ISERROR(VLOOKUP(CONCATENATE($A99,"_L_",CL$1),Records!$C$2:$H$6601,1,FALSE)),"",VLOOKUP(CONCATENATE($A99,"_L_",CL$1),Records!$C$2:$H$6601,4,FALSE))</f>
        <v/>
      </c>
      <c r="CL99" s="7" t="str">
        <f>IF(ISERROR(VLOOKUP(CONCATENATE($A99,"_L_",CL$1),Records!$C$2:$H$6601,1,FALSE)),"",VLOOKUP(CONCATENATE($A99,"_L_",CL$1),Records!$C$2:$H$6601,5,FALSE))</f>
        <v/>
      </c>
      <c r="CM99" s="33" t="str">
        <f>IF(ISERROR(VLOOKUP(CONCATENATE($A99,"_L_",CL$1),Records!$C$2:$H$6601,1,FALSE)),"",VLOOKUP(CONCATENATE($A99,"_L_",CL$1),Records!$C$2:$H$6601,6,FALSE))</f>
        <v/>
      </c>
      <c r="CN99" s="32">
        <f>IF(ISERROR(VLOOKUP(CONCATENATE($A99,"_L_",CO$1),Records!$C$2:$H$6601,1,FALSE)),"",VLOOKUP(CONCATENATE($A99,"_L_",CO$1),Records!$C$2:$H$6601,4,FALSE))</f>
        <v>0.39583333333333331</v>
      </c>
      <c r="CO99" s="7" t="str">
        <f>IF(ISERROR(VLOOKUP(CONCATENATE($A99,"_L_",CO$1),Records!$C$2:$H$6601,1,FALSE)),"",VLOOKUP(CONCATENATE($A99,"_L_",CO$1),Records!$C$2:$H$6601,5,FALSE))</f>
        <v>U16 BLACKs</v>
      </c>
      <c r="CP99" s="33" t="str">
        <f>IF(ISERROR(VLOOKUP(CONCATENATE($A99,"_L_",CO$1),Records!$C$2:$H$6601,1,FALSE)),"",VLOOKUP(CONCATENATE($A99,"_L_",CO$1),Records!$C$2:$H$6601,6,FALSE))</f>
        <v>HACCOURT</v>
      </c>
      <c r="CQ99" s="32" t="str">
        <f>IF(ISERROR(VLOOKUP(CONCATENATE($A99,"_L_",CR$1),Records!$C$2:$H$6601,1,FALSE)),"",VLOOKUP(CONCATENATE($A99,"_L_",CR$1),Records!$C$2:$H$6601,4,FALSE))</f>
        <v/>
      </c>
      <c r="CR99" s="7" t="str">
        <f>IF(ISERROR(VLOOKUP(CONCATENATE($A99,"_L_",CR$1),Records!$C$2:$H$6601,1,FALSE)),"",VLOOKUP(CONCATENATE($A99,"_L_",CR$1),Records!$C$2:$H$6601,5,FALSE))</f>
        <v/>
      </c>
      <c r="CS99" s="33" t="str">
        <f>IF(ISERROR(VLOOKUP(CONCATENATE($A99,"_L_",CR$1),Records!$C$2:$H$6601,1,FALSE)),"",VLOOKUP(CONCATENATE($A99,"_L_",CR$1),Records!$C$2:$H$6601,6,FALSE))</f>
        <v/>
      </c>
      <c r="CT99" s="32" t="str">
        <f>IF(ISERROR(VLOOKUP(CONCATENATE($A99,"_L_",CU$1),Records!$C$2:$H$6601,1,FALSE)),"",VLOOKUP(CONCATENATE($A99,"_L_",CU$1),Records!$C$2:$H$6601,4,FALSE))</f>
        <v/>
      </c>
      <c r="CU99" s="7" t="str">
        <f>IF(ISERROR(VLOOKUP(CONCATENATE($A99,"_L_",CU$1),Records!$C$2:$H$6601,1,FALSE)),"",VLOOKUP(CONCATENATE($A99,"_L_",CU$1),Records!$C$2:$H$6601,5,FALSE))</f>
        <v/>
      </c>
      <c r="CV99" s="33" t="str">
        <f>IF(ISERROR(VLOOKUP(CONCATENATE($A99,"_L_",CU$1),Records!$C$2:$H$6601,1,FALSE)),"",VLOOKUP(CONCATENATE($A99,"_L_",CU$1),Records!$C$2:$H$6601,6,FALSE))</f>
        <v/>
      </c>
      <c r="CW99" s="32" t="str">
        <f>IF(ISERROR(VLOOKUP(CONCATENATE($A99,"_L_",CX$1),Records!$C$2:$H$6601,1,FALSE)),"",VLOOKUP(CONCATENATE($A99,"_L_",CX$1),Records!$C$2:$H$6601,4,FALSE))</f>
        <v/>
      </c>
      <c r="CX99" s="7" t="str">
        <f>IF(ISERROR(VLOOKUP(CONCATENATE($A99,"_L_",CX$1),Records!$C$2:$H$6601,1,FALSE)),"",VLOOKUP(CONCATENATE($A99,"_L_",CX$1),Records!$C$2:$H$6601,5,FALSE))</f>
        <v/>
      </c>
      <c r="CY99" s="33" t="str">
        <f>IF(ISERROR(VLOOKUP(CONCATENATE($A99,"_L_",CX$1),Records!$C$2:$H$6601,1,FALSE)),"",VLOOKUP(CONCATENATE($A99,"_L_",CX$1),Records!$C$2:$H$6601,6,FALSE))</f>
        <v/>
      </c>
      <c r="CZ99" s="32" t="str">
        <f>IF(ISERROR(VLOOKUP(CONCATENATE($A99,"_L_",DA$1),Records!$C$2:$H$6601,1,FALSE)),"",VLOOKUP(CONCATENATE($A99,"_L_",DA$1),Records!$C$2:$H$6601,4,FALSE))</f>
        <v/>
      </c>
      <c r="DA99" s="7" t="str">
        <f>IF(ISERROR(VLOOKUP(CONCATENATE($A99,"_L_",DA$1),Records!$C$2:$H$6601,1,FALSE)),"",VLOOKUP(CONCATENATE($A99,"_L_",DA$1),Records!$C$2:$H$6601,5,FALSE))</f>
        <v/>
      </c>
      <c r="DB99" s="33" t="str">
        <f>IF(ISERROR(VLOOKUP(CONCATENATE($A99,"_L_",DA$1),Records!$C$2:$H$6601,1,FALSE)),"",VLOOKUP(CONCATENATE($A99,"_L_",DA$1),Records!$C$2:$H$6601,6,FALSE))</f>
        <v/>
      </c>
      <c r="DC99" s="32" t="str">
        <f>IF(ISERROR(VLOOKUP(CONCATENATE($A99,"_L_",DD$1),Records!$C$2:$H$6601,1,FALSE)),"",VLOOKUP(CONCATENATE($A99,"_L_",DD$1),Records!$C$2:$H$6601,4,FALSE))</f>
        <v/>
      </c>
      <c r="DD99" s="7" t="str">
        <f>IF(ISERROR(VLOOKUP(CONCATENATE($A99,"_L_",DD$1),Records!$C$2:$H$6601,1,FALSE)),"",VLOOKUP(CONCATENATE($A99,"_L_",DD$1),Records!$C$2:$H$6601,5,FALSE))</f>
        <v/>
      </c>
      <c r="DE99" s="33" t="str">
        <f>IF(ISERROR(VLOOKUP(CONCATENATE($A99,"_L_",DD$1),Records!$C$2:$H$6601,1,FALSE)),"",VLOOKUP(CONCATENATE($A99,"_L_",DD$1),Records!$C$2:$H$6601,6,FALSE))</f>
        <v/>
      </c>
      <c r="DF99" s="32" t="str">
        <f>IF(ISERROR(VLOOKUP(CONCATENATE($A99,"_L_",DG$1),Records!$C$2:$H$6601,1,FALSE)),"",VLOOKUP(CONCATENATE($A99,"_L_",DG$1),Records!$C$2:$H$6601,4,FALSE))</f>
        <v/>
      </c>
      <c r="DG99" s="7" t="str">
        <f>IF(ISERROR(VLOOKUP(CONCATENATE($A99,"_L_",DG$1),Records!$C$2:$H$6601,1,FALSE)),"",VLOOKUP(CONCATENATE($A99,"_L_",DG$1),Records!$C$2:$H$6601,5,FALSE))</f>
        <v/>
      </c>
      <c r="DH99" s="33" t="str">
        <f>IF(ISERROR(VLOOKUP(CONCATENATE($A99,"_L_",DG$1),Records!$C$2:$H$6601,1,FALSE)),"",VLOOKUP(CONCATENATE($A99,"_L_",DG$1),Records!$C$2:$H$6601,6,FALSE))</f>
        <v/>
      </c>
      <c r="DI99" s="32" t="str">
        <f>IF(ISERROR(VLOOKUP(CONCATENATE($A99,"_L_",DJ$1),Records!$C$2:$H$6601,1,FALSE)),"",VLOOKUP(CONCATENATE($A99,"_L_",DJ$1),Records!$C$2:$H$6601,4,FALSE))</f>
        <v/>
      </c>
      <c r="DJ99" s="7" t="str">
        <f>IF(ISERROR(VLOOKUP(CONCATENATE($A99,"_L_",DJ$1),Records!$C$2:$H$6601,1,FALSE)),"",VLOOKUP(CONCATENATE($A99,"_L_",DJ$1),Records!$C$2:$H$6601,5,FALSE))</f>
        <v/>
      </c>
      <c r="DK99" s="33" t="str">
        <f>IF(ISERROR(VLOOKUP(CONCATENATE($A99,"_L_",DJ$1),Records!$C$2:$H$6601,1,FALSE)),"",VLOOKUP(CONCATENATE($A99,"_L_",DJ$1),Records!$C$2:$H$6601,6,FALSE))</f>
        <v/>
      </c>
      <c r="DL99" s="32" t="str">
        <f>IF(ISERROR(VLOOKUP(CONCATENATE($A99,"_L_",DM$1),Records!$C$2:$H$6601,1,FALSE)),"",VLOOKUP(CONCATENATE($A99,"_L_",DM$1),Records!$C$2:$H$6601,4,FALSE))</f>
        <v/>
      </c>
      <c r="DM99" s="7" t="str">
        <f>IF(ISERROR(VLOOKUP(CONCATENATE($A99,"_L_",DM$1),Records!$C$2:$H$6601,1,FALSE)),"",VLOOKUP(CONCATENATE($A99,"_L_",DM$1),Records!$C$2:$H$6601,5,FALSE))</f>
        <v/>
      </c>
      <c r="DN99" s="33" t="str">
        <f>IF(ISERROR(VLOOKUP(CONCATENATE($A99,"_L_",DM$1),Records!$C$2:$H$6601,1,FALSE)),"",VLOOKUP(CONCATENATE($A99,"_L_",DM$1),Records!$C$2:$H$6601,6,FALSE))</f>
        <v/>
      </c>
      <c r="DO99" s="32" t="str">
        <f>IF(ISERROR(VLOOKUP(CONCATENATE($A99,"_L_",DP$1),Records!$C$2:$H$6601,1,FALSE)),"",VLOOKUP(CONCATENATE($A99,"_L_",DP$1),Records!$C$2:$H$6601,4,FALSE))</f>
        <v/>
      </c>
      <c r="DP99" s="7" t="str">
        <f>IF(ISERROR(VLOOKUP(CONCATENATE($A99,"_L_",DP$1),Records!$C$2:$H$6601,1,FALSE)),"",VLOOKUP(CONCATENATE($A99,"_L_",DP$1),Records!$C$2:$H$6601,5,FALSE))</f>
        <v/>
      </c>
      <c r="DQ99" s="33" t="str">
        <f>IF(ISERROR(VLOOKUP(CONCATENATE($A99,"_L_",DP$1),Records!$C$2:$H$6601,1,FALSE)),"",VLOOKUP(CONCATENATE($A99,"_L_",DP$1),Records!$C$2:$H$6601,6,FALSE))</f>
        <v/>
      </c>
      <c r="DR99" s="32">
        <f>IF(ISERROR(VLOOKUP(CONCATENATE($A99,"_L_",DS$1),Records!$C$2:$H$6601,1,FALSE)),"",VLOOKUP(CONCATENATE($A99,"_L_",DS$1),Records!$C$2:$H$6601,4,FALSE))</f>
        <v>0.625</v>
      </c>
      <c r="DS99" s="7" t="str">
        <f>IF(ISERROR(VLOOKUP(CONCATENATE($A99,"_L_",DS$1),Records!$C$2:$H$6601,1,FALSE)),"",VLOOKUP(CONCATENATE($A99,"_L_",DS$1),Records!$C$2:$H$6601,5,FALSE))</f>
        <v>BANNEUX</v>
      </c>
      <c r="DT99" s="33" t="str">
        <f>IF(ISERROR(VLOOKUP(CONCATENATE($A99,"_L_",DS$1),Records!$C$2:$H$6601,1,FALSE)),"",VLOOKUP(CONCATENATE($A99,"_L_",DS$1),Records!$C$2:$H$6601,6,FALSE))</f>
        <v>SEN BLACKs</v>
      </c>
      <c r="DU99" s="32" t="str">
        <f>IF(ISERROR(VLOOKUP(CONCATENATE($A99,"_L_",DV$1),Records!$C$2:$H$6601,1,FALSE)),"",VLOOKUP(CONCATENATE($A99,"_L_",DV$1),Records!$C$2:$H$6601,4,FALSE))</f>
        <v/>
      </c>
      <c r="DV99" s="7" t="str">
        <f>IF(ISERROR(VLOOKUP(CONCATENATE($A99,"_L_",DV$1),Records!$C$2:$H$6601,1,FALSE)),"",VLOOKUP(CONCATENATE($A99,"_L_",DV$1),Records!$C$2:$H$6601,5,FALSE))</f>
        <v/>
      </c>
      <c r="DW99" s="33" t="str">
        <f>IF(ISERROR(VLOOKUP(CONCATENATE($A99,"_L_",DV$1),Records!$C$2:$H$6601,1,FALSE)),"",VLOOKUP(CONCATENATE($A99,"_L_",DV$1),Records!$C$2:$H$6601,6,FALSE))</f>
        <v/>
      </c>
      <c r="DX99" s="32" t="str">
        <f>IF(ISERROR(VLOOKUP(CONCATENATE($A99,"_L_",DY$1),Records!$C$2:$H$6601,1,FALSE)),"",VLOOKUP(CONCATENATE($A99,"_L_",DY$1),Records!$C$2:$H$6601,4,FALSE))</f>
        <v/>
      </c>
      <c r="DY99" s="7" t="str">
        <f>IF(ISERROR(VLOOKUP(CONCATENATE($A99,"_L_",DY$1),Records!$C$2:$H$6601,1,FALSE)),"",VLOOKUP(CONCATENATE($A99,"_L_",DY$1),Records!$C$2:$H$6601,5,FALSE))</f>
        <v/>
      </c>
      <c r="DZ99" s="33" t="str">
        <f>IF(ISERROR(VLOOKUP(CONCATENATE($A99,"_L_",DY$1),Records!$C$2:$H$6601,1,FALSE)),"",VLOOKUP(CONCATENATE($A99,"_L_",DY$1),Records!$C$2:$H$6601,6,FALSE))</f>
        <v/>
      </c>
      <c r="EA99" s="32" t="str">
        <f>IF(ISERROR(VLOOKUP(CONCATENATE($A99,"_L_",EB$1),Records!$C$2:$H$6601,1,FALSE)),"",VLOOKUP(CONCATENATE($A99,"_L_",EB$1),Records!$C$2:$H$6601,4,FALSE))</f>
        <v/>
      </c>
      <c r="EB99" s="7" t="str">
        <f>IF(ISERROR(VLOOKUP(CONCATENATE($A99,"_L_",EB$1),Records!$C$2:$H$6601,1,FALSE)),"",VLOOKUP(CONCATENATE($A99,"_L_",EB$1),Records!$C$2:$H$6601,5,FALSE))</f>
        <v/>
      </c>
      <c r="EC99" s="33" t="str">
        <f>IF(ISERROR(VLOOKUP(CONCATENATE($A99,"_L_",EB$1),Records!$C$2:$H$6601,1,FALSE)),"",VLOOKUP(CONCATENATE($A99,"_L_",EB$1),Records!$C$2:$H$6601,6,FALSE))</f>
        <v/>
      </c>
    </row>
    <row r="100" spans="1:133" ht="15.75" x14ac:dyDescent="0.25">
      <c r="A100" s="11">
        <v>42282</v>
      </c>
      <c r="B100" s="18" t="s">
        <v>72</v>
      </c>
      <c r="C100" s="17">
        <f t="shared" si="3"/>
        <v>15</v>
      </c>
      <c r="D100" s="22" t="s">
        <v>66</v>
      </c>
      <c r="E100" s="8" t="s">
        <v>71</v>
      </c>
      <c r="F100" s="62">
        <f t="shared" si="2"/>
        <v>0</v>
      </c>
      <c r="G100" s="62">
        <f>HomeCalc!F100</f>
        <v>0</v>
      </c>
      <c r="H100" s="32" t="str">
        <f>IF(ISERROR(VLOOKUP(CONCATENATE($A100,"_L_",I$1),Records!$C$2:$H$6601,1,FALSE)),"",VLOOKUP(CONCATENATE($A100,"_L_",I$1),Records!$C$2:$H$6601,4,FALSE))</f>
        <v/>
      </c>
      <c r="I100" s="7" t="str">
        <f>IF(ISERROR(VLOOKUP(CONCATENATE($A100,"_L_",I$1),Records!$C$2:$H$6601,1,FALSE)),"",VLOOKUP(CONCATENATE($A100,"_L_",I$1),Records!$C$2:$H$6601,5,FALSE))</f>
        <v/>
      </c>
      <c r="J100" s="33" t="str">
        <f>IF(ISERROR(VLOOKUP(CONCATENATE($A100,"_L_",I$1),Records!$C$2:$H$6601,1,FALSE)),"",VLOOKUP(CONCATENATE($A100,"_L_",I$1),Records!$C$2:$H$6601,6,FALSE))</f>
        <v/>
      </c>
      <c r="K100" s="32" t="str">
        <f>IF(ISERROR(VLOOKUP(CONCATENATE($A100,"_L_",L$1),Records!$C$2:$H$6601,1,FALSE)),"",VLOOKUP(CONCATENATE($A100,"_L_",L$1),Records!$C$2:$H$6601,4,FALSE))</f>
        <v/>
      </c>
      <c r="L100" s="7" t="str">
        <f>IF(ISERROR(VLOOKUP(CONCATENATE($A100,"_L_",L$1),Records!$C$2:$H$6601,1,FALSE)),"",VLOOKUP(CONCATENATE($A100,"_L_",L$1),Records!$C$2:$H$6601,5,FALSE))</f>
        <v/>
      </c>
      <c r="M100" s="33" t="str">
        <f>IF(ISERROR(VLOOKUP(CONCATENATE($A100,"_L_",L$1),Records!$C$2:$H$6601,1,FALSE)),"",VLOOKUP(CONCATENATE($A100,"_L_",L$1),Records!$C$2:$H$6601,6,FALSE))</f>
        <v/>
      </c>
      <c r="N100" s="32" t="str">
        <f>IF(ISERROR(VLOOKUP(CONCATENATE($A100,"_L_",O$1),Records!$C$2:$H$6601,1,FALSE)),"",VLOOKUP(CONCATENATE($A100,"_L_",O$1),Records!$C$2:$H$6601,4,FALSE))</f>
        <v/>
      </c>
      <c r="O100" s="7" t="str">
        <f>IF(ISERROR(VLOOKUP(CONCATENATE($A100,"_L_",O$1),Records!$C$2:$H$6601,1,FALSE)),"",VLOOKUP(CONCATENATE($A100,"_L_",O$1),Records!$C$2:$H$6601,5,FALSE))</f>
        <v/>
      </c>
      <c r="P100" s="33" t="str">
        <f>IF(ISERROR(VLOOKUP(CONCATENATE($A100,"_L_",O$1),Records!$C$2:$H$6601,1,FALSE)),"",VLOOKUP(CONCATENATE($A100,"_L_",O$1),Records!$C$2:$H$6601,6,FALSE))</f>
        <v/>
      </c>
      <c r="Q100" s="32" t="str">
        <f>IF(ISERROR(VLOOKUP(CONCATENATE($A100,"_L_",R$1),Records!$C$2:$H$6601,1,FALSE)),"",VLOOKUP(CONCATENATE($A100,"_L_",R$1),Records!$C$2:$H$6601,4,FALSE))</f>
        <v/>
      </c>
      <c r="R100" s="7" t="str">
        <f>IF(ISERROR(VLOOKUP(CONCATENATE($A100,"_L_",R$1),Records!$C$2:$H$6601,1,FALSE)),"",VLOOKUP(CONCATENATE($A100,"_L_",R$1),Records!$C$2:$H$6601,5,FALSE))</f>
        <v/>
      </c>
      <c r="S100" s="33" t="str">
        <f>IF(ISERROR(VLOOKUP(CONCATENATE($A100,"_L_",R$1),Records!$C$2:$H$6601,1,FALSE)),"",VLOOKUP(CONCATENATE($A100,"_L_",R$1),Records!$C$2:$H$6601,6,FALSE))</f>
        <v/>
      </c>
      <c r="T100" s="32" t="str">
        <f>IF(ISERROR(VLOOKUP(CONCATENATE($A100,"_L_",U$1),Records!$C$2:$H$6601,1,FALSE)),"",VLOOKUP(CONCATENATE($A100,"_L_",U$1),Records!$C$2:$H$6601,4,FALSE))</f>
        <v/>
      </c>
      <c r="U100" s="7" t="str">
        <f>IF(ISERROR(VLOOKUP(CONCATENATE($A100,"_L_",U$1),Records!$C$2:$H$6601,1,FALSE)),"",VLOOKUP(CONCATENATE($A100,"_L_",U$1),Records!$C$2:$H$6601,5,FALSE))</f>
        <v/>
      </c>
      <c r="V100" s="33" t="str">
        <f>IF(ISERROR(VLOOKUP(CONCATENATE($A100,"_L_",U$1),Records!$C$2:$H$6601,1,FALSE)),"",VLOOKUP(CONCATENATE($A100,"_L_",U$1),Records!$C$2:$H$6601,6,FALSE))</f>
        <v/>
      </c>
      <c r="W100" s="32" t="str">
        <f>IF(ISERROR(VLOOKUP(CONCATENATE($A100,"_L_",X$1),Records!$C$2:$H$6601,1,FALSE)),"",VLOOKUP(CONCATENATE($A100,"_L_",X$1),Records!$C$2:$H$6601,4,FALSE))</f>
        <v/>
      </c>
      <c r="X100" s="7" t="str">
        <f>IF(ISERROR(VLOOKUP(CONCATENATE($A100,"_L_",X$1),Records!$C$2:$H$6601,1,FALSE)),"",VLOOKUP(CONCATENATE($A100,"_L_",X$1),Records!$C$2:$H$6601,5,FALSE))</f>
        <v/>
      </c>
      <c r="Y100" s="33" t="str">
        <f>IF(ISERROR(VLOOKUP(CONCATENATE($A100,"_L_",X$1),Records!$C$2:$H$6601,1,FALSE)),"",VLOOKUP(CONCATENATE($A100,"_L_",X$1),Records!$C$2:$H$6601,6,FALSE))</f>
        <v/>
      </c>
      <c r="Z100" s="32" t="str">
        <f>IF(ISERROR(VLOOKUP(CONCATENATE($A100,"_L_",AA$1),Records!$C$2:$H$6601,1,FALSE)),"",VLOOKUP(CONCATENATE($A100,"_L_",AA$1),Records!$C$2:$H$6601,4,FALSE))</f>
        <v/>
      </c>
      <c r="AA100" s="7" t="str">
        <f>IF(ISERROR(VLOOKUP(CONCATENATE($A100,"_L_",AA$1),Records!$C$2:$H$6601,1,FALSE)),"",VLOOKUP(CONCATENATE($A100,"_L_",AA$1),Records!$C$2:$H$6601,5,FALSE))</f>
        <v/>
      </c>
      <c r="AB100" s="33" t="str">
        <f>IF(ISERROR(VLOOKUP(CONCATENATE($A100,"_L_",AA$1),Records!$C$2:$H$6601,1,FALSE)),"",VLOOKUP(CONCATENATE($A100,"_L_",AA$1),Records!$C$2:$H$6601,6,FALSE))</f>
        <v/>
      </c>
      <c r="AC100" s="32" t="str">
        <f>IF(ISERROR(VLOOKUP(CONCATENATE($A100,"_L_",AD$1),Records!$C$2:$H$6601,1,FALSE)),"",VLOOKUP(CONCATENATE($A100,"_L_",AD$1),Records!$C$2:$H$6601,4,FALSE))</f>
        <v/>
      </c>
      <c r="AD100" s="7" t="str">
        <f>IF(ISERROR(VLOOKUP(CONCATENATE($A100,"_L_",AD$1),Records!$C$2:$H$6601,1,FALSE)),"",VLOOKUP(CONCATENATE($A100,"_L_",AD$1),Records!$C$2:$H$6601,5,FALSE))</f>
        <v/>
      </c>
      <c r="AE100" s="33" t="str">
        <f>IF(ISERROR(VLOOKUP(CONCATENATE($A100,"_L_",AD$1),Records!$C$2:$H$6601,1,FALSE)),"",VLOOKUP(CONCATENATE($A100,"_L_",AD$1),Records!$C$2:$H$6601,6,FALSE))</f>
        <v/>
      </c>
      <c r="AF100" s="32" t="str">
        <f>IF(ISERROR(VLOOKUP(CONCATENATE($A100,"_L_",AG$1),Records!$C$2:$H$6601,1,FALSE)),"",VLOOKUP(CONCATENATE($A100,"_L_",AG$1),Records!$C$2:$H$6601,4,FALSE))</f>
        <v/>
      </c>
      <c r="AG100" s="7" t="str">
        <f>IF(ISERROR(VLOOKUP(CONCATENATE($A100,"_L_",AG$1),Records!$C$2:$H$6601,1,FALSE)),"",VLOOKUP(CONCATENATE($A100,"_L_",AG$1),Records!$C$2:$H$6601,5,FALSE))</f>
        <v/>
      </c>
      <c r="AH100" s="33" t="str">
        <f>IF(ISERROR(VLOOKUP(CONCATENATE($A100,"_L_",AG$1),Records!$C$2:$H$6601,1,FALSE)),"",VLOOKUP(CONCATENATE($A100,"_L_",AG$1),Records!$C$2:$H$6601,6,FALSE))</f>
        <v/>
      </c>
      <c r="AI100" s="32" t="str">
        <f>IF(ISERROR(VLOOKUP(CONCATENATE($A100,"_L_",AJ$1),Records!$C$2:$H$6601,1,FALSE)),"",VLOOKUP(CONCATENATE($A100,"_L_",AJ$1),Records!$C$2:$H$6601,4,FALSE))</f>
        <v/>
      </c>
      <c r="AJ100" s="7" t="str">
        <f>IF(ISERROR(VLOOKUP(CONCATENATE($A100,"_L_",AJ$1),Records!$C$2:$H$6601,1,FALSE)),"",VLOOKUP(CONCATENATE($A100,"_L_",AJ$1),Records!$C$2:$H$6601,5,FALSE))</f>
        <v/>
      </c>
      <c r="AK100" s="33" t="str">
        <f>IF(ISERROR(VLOOKUP(CONCATENATE($A100,"_L_",AJ$1),Records!$C$2:$H$6601,1,FALSE)),"",VLOOKUP(CONCATENATE($A100,"_L_",AJ$1),Records!$C$2:$H$6601,6,FALSE))</f>
        <v/>
      </c>
      <c r="AL100" s="32" t="str">
        <f>IF(ISERROR(VLOOKUP(CONCATENATE($A100,"_L_",AM$1),Records!$C$2:$H$6601,1,FALSE)),"",VLOOKUP(CONCATENATE($A100,"_L_",AM$1),Records!$C$2:$H$6601,4,FALSE))</f>
        <v/>
      </c>
      <c r="AM100" s="7" t="str">
        <f>IF(ISERROR(VLOOKUP(CONCATENATE($A100,"_L_",AM$1),Records!$C$2:$H$6601,1,FALSE)),"",VLOOKUP(CONCATENATE($A100,"_L_",AM$1),Records!$C$2:$H$6601,5,FALSE))</f>
        <v/>
      </c>
      <c r="AN100" s="33" t="str">
        <f>IF(ISERROR(VLOOKUP(CONCATENATE($A100,"_L_",AM$1),Records!$C$2:$H$6601,1,FALSE)),"",VLOOKUP(CONCATENATE($A100,"_L_",AM$1),Records!$C$2:$H$6601,6,FALSE))</f>
        <v/>
      </c>
      <c r="AO100" s="32" t="str">
        <f>IF(ISERROR(VLOOKUP(CONCATENATE($A100,"_L_",AP$1),Records!$C$2:$H$6601,1,FALSE)),"",VLOOKUP(CONCATENATE($A100,"_L_",AP$1),Records!$C$2:$H$6601,4,FALSE))</f>
        <v/>
      </c>
      <c r="AP100" s="7" t="str">
        <f>IF(ISERROR(VLOOKUP(CONCATENATE($A100,"_L_",AP$1),Records!$C$2:$H$6601,1,FALSE)),"",VLOOKUP(CONCATENATE($A100,"_L_",AP$1),Records!$C$2:$H$6601,5,FALSE))</f>
        <v/>
      </c>
      <c r="AQ100" s="33" t="str">
        <f>IF(ISERROR(VLOOKUP(CONCATENATE($A100,"_L_",AP$1),Records!$C$2:$H$6601,1,FALSE)),"",VLOOKUP(CONCATENATE($A100,"_L_",AP$1),Records!$C$2:$H$6601,6,FALSE))</f>
        <v/>
      </c>
      <c r="AR100" s="32" t="str">
        <f>IF(ISERROR(VLOOKUP(CONCATENATE($A100,"_L_",AS$1),Records!$C$2:$H$6601,1,FALSE)),"",VLOOKUP(CONCATENATE($A100,"_L_",AS$1),Records!$C$2:$H$6601,4,FALSE))</f>
        <v/>
      </c>
      <c r="AS100" s="7" t="str">
        <f>IF(ISERROR(VLOOKUP(CONCATENATE($A100,"_L_",AS$1),Records!$C$2:$H$6601,1,FALSE)),"",VLOOKUP(CONCATENATE($A100,"_L_",AS$1),Records!$C$2:$H$6601,5,FALSE))</f>
        <v/>
      </c>
      <c r="AT100" s="33" t="str">
        <f>IF(ISERROR(VLOOKUP(CONCATENATE($A100,"_L_",AS$1),Records!$C$2:$H$6601,1,FALSE)),"",VLOOKUP(CONCATENATE($A100,"_L_",AS$1),Records!$C$2:$H$6601,6,FALSE))</f>
        <v/>
      </c>
      <c r="AU100" s="32" t="str">
        <f>IF(ISERROR(VLOOKUP(CONCATENATE($A100,"_L_",AV$1),Records!$C$2:$H$6601,1,FALSE)),"",VLOOKUP(CONCATENATE($A100,"_L_",AV$1),Records!$C$2:$H$6601,4,FALSE))</f>
        <v/>
      </c>
      <c r="AV100" s="7" t="str">
        <f>IF(ISERROR(VLOOKUP(CONCATENATE($A100,"_L_",AV$1),Records!$C$2:$H$6601,1,FALSE)),"",VLOOKUP(CONCATENATE($A100,"_L_",AV$1),Records!$C$2:$H$6601,5,FALSE))</f>
        <v/>
      </c>
      <c r="AW100" s="33" t="str">
        <f>IF(ISERROR(VLOOKUP(CONCATENATE($A100,"_L_",AV$1),Records!$C$2:$H$6601,1,FALSE)),"",VLOOKUP(CONCATENATE($A100,"_L_",AV$1),Records!$C$2:$H$6601,6,FALSE))</f>
        <v/>
      </c>
      <c r="AX100" s="32" t="str">
        <f>IF(ISERROR(VLOOKUP(CONCATENATE($A100,"_L_",AY$1),Records!$C$2:$H$6601,1,FALSE)),"",VLOOKUP(CONCATENATE($A100,"_L_",AY$1),Records!$C$2:$H$6601,4,FALSE))</f>
        <v/>
      </c>
      <c r="AY100" s="7" t="str">
        <f>IF(ISERROR(VLOOKUP(CONCATENATE($A100,"_L_",AY$1),Records!$C$2:$H$6601,1,FALSE)),"",VLOOKUP(CONCATENATE($A100,"_L_",AY$1),Records!$C$2:$H$6601,5,FALSE))</f>
        <v/>
      </c>
      <c r="AZ100" s="33" t="str">
        <f>IF(ISERROR(VLOOKUP(CONCATENATE($A100,"_L_",AY$1),Records!$C$2:$H$6601,1,FALSE)),"",VLOOKUP(CONCATENATE($A100,"_L_",AY$1),Records!$C$2:$H$6601,6,FALSE))</f>
        <v/>
      </c>
      <c r="BA100" s="32" t="str">
        <f>IF(ISERROR(VLOOKUP(CONCATENATE($A100,"_L_",BB$1),Records!$C$2:$H$6601,1,FALSE)),"",VLOOKUP(CONCATENATE($A100,"_L_",BB$1),Records!$C$2:$H$6601,4,FALSE))</f>
        <v/>
      </c>
      <c r="BB100" s="7" t="str">
        <f>IF(ISERROR(VLOOKUP(CONCATENATE($A100,"_L_",BB$1),Records!$C$2:$H$6601,1,FALSE)),"",VLOOKUP(CONCATENATE($A100,"_L_",BB$1),Records!$C$2:$H$6601,5,FALSE))</f>
        <v/>
      </c>
      <c r="BC100" s="33" t="str">
        <f>IF(ISERROR(VLOOKUP(CONCATENATE($A100,"_L_",BB$1),Records!$C$2:$H$6601,1,FALSE)),"",VLOOKUP(CONCATENATE($A100,"_L_",BB$1),Records!$C$2:$H$6601,6,FALSE))</f>
        <v/>
      </c>
      <c r="BD100" s="32" t="str">
        <f>IF(ISERROR(VLOOKUP(CONCATENATE($A100,"_L_",BE$1),Records!$C$2:$H$6601,1,FALSE)),"",VLOOKUP(CONCATENATE($A100,"_L_",BE$1),Records!$C$2:$H$6601,4,FALSE))</f>
        <v/>
      </c>
      <c r="BE100" s="7" t="str">
        <f>IF(ISERROR(VLOOKUP(CONCATENATE($A100,"_L_",BE$1),Records!$C$2:$H$6601,1,FALSE)),"",VLOOKUP(CONCATENATE($A100,"_L_",BE$1),Records!$C$2:$H$6601,5,FALSE))</f>
        <v/>
      </c>
      <c r="BF100" s="33" t="str">
        <f>IF(ISERROR(VLOOKUP(CONCATENATE($A100,"_L_",BE$1),Records!$C$2:$H$6601,1,FALSE)),"",VLOOKUP(CONCATENATE($A100,"_L_",BE$1),Records!$C$2:$H$6601,6,FALSE))</f>
        <v/>
      </c>
      <c r="BG100" s="32" t="str">
        <f>IF(ISERROR(VLOOKUP(CONCATENATE($A100,"_L_",BH$1),Records!$C$2:$H$6601,1,FALSE)),"",VLOOKUP(CONCATENATE($A100,"_L_",BH$1),Records!$C$2:$H$6601,4,FALSE))</f>
        <v/>
      </c>
      <c r="BH100" s="7" t="str">
        <f>IF(ISERROR(VLOOKUP(CONCATENATE($A100,"_L_",BH$1),Records!$C$2:$H$6601,1,FALSE)),"",VLOOKUP(CONCATENATE($A100,"_L_",BH$1),Records!$C$2:$H$6601,5,FALSE))</f>
        <v/>
      </c>
      <c r="BI100" s="33" t="str">
        <f>IF(ISERROR(VLOOKUP(CONCATENATE($A100,"_L_",BH$1),Records!$C$2:$H$6601,1,FALSE)),"",VLOOKUP(CONCATENATE($A100,"_L_",BH$1),Records!$C$2:$H$6601,6,FALSE))</f>
        <v/>
      </c>
      <c r="BJ100" s="32" t="str">
        <f>IF(ISERROR(VLOOKUP(CONCATENATE($A100,"_L_",BK$1),Records!$C$2:$H$6601,1,FALSE)),"",VLOOKUP(CONCATENATE($A100,"_L_",BK$1),Records!$C$2:$H$6601,4,FALSE))</f>
        <v/>
      </c>
      <c r="BK100" s="7" t="str">
        <f>IF(ISERROR(VLOOKUP(CONCATENATE($A100,"_L_",BK$1),Records!$C$2:$H$6601,1,FALSE)),"",VLOOKUP(CONCATENATE($A100,"_L_",BK$1),Records!$C$2:$H$6601,5,FALSE))</f>
        <v/>
      </c>
      <c r="BL100" s="33" t="str">
        <f>IF(ISERROR(VLOOKUP(CONCATENATE($A100,"_L_",BK$1),Records!$C$2:$H$6601,1,FALSE)),"",VLOOKUP(CONCATENATE($A100,"_L_",BK$1),Records!$C$2:$H$6601,6,FALSE))</f>
        <v/>
      </c>
      <c r="BM100" s="32" t="str">
        <f>IF(ISERROR(VLOOKUP(CONCATENATE($A100,"_L_",BN$1),Records!$C$2:$H$6601,1,FALSE)),"",VLOOKUP(CONCATENATE($A100,"_L_",BN$1),Records!$C$2:$H$6601,4,FALSE))</f>
        <v/>
      </c>
      <c r="BN100" s="7" t="str">
        <f>IF(ISERROR(VLOOKUP(CONCATENATE($A100,"_L_",BN$1),Records!$C$2:$H$6601,1,FALSE)),"",VLOOKUP(CONCATENATE($A100,"_L_",BN$1),Records!$C$2:$H$6601,5,FALSE))</f>
        <v/>
      </c>
      <c r="BO100" s="33" t="str">
        <f>IF(ISERROR(VLOOKUP(CONCATENATE($A100,"_L_",BN$1),Records!$C$2:$H$6601,1,FALSE)),"",VLOOKUP(CONCATENATE($A100,"_L_",BN$1),Records!$C$2:$H$6601,6,FALSE))</f>
        <v/>
      </c>
      <c r="BP100" s="32" t="str">
        <f>IF(ISERROR(VLOOKUP(CONCATENATE($A100,"_L_",BQ$1),Records!$C$2:$H$6601,1,FALSE)),"",VLOOKUP(CONCATENATE($A100,"_L_",BQ$1),Records!$C$2:$H$6601,4,FALSE))</f>
        <v/>
      </c>
      <c r="BQ100" s="7" t="str">
        <f>IF(ISERROR(VLOOKUP(CONCATENATE($A100,"_L_",BQ$1),Records!$C$2:$H$6601,1,FALSE)),"",VLOOKUP(CONCATENATE($A100,"_L_",BQ$1),Records!$C$2:$H$6601,5,FALSE))</f>
        <v/>
      </c>
      <c r="BR100" s="33" t="str">
        <f>IF(ISERROR(VLOOKUP(CONCATENATE($A100,"_L_",BQ$1),Records!$C$2:$H$6601,1,FALSE)),"",VLOOKUP(CONCATENATE($A100,"_L_",BQ$1),Records!$C$2:$H$6601,6,FALSE))</f>
        <v/>
      </c>
      <c r="BS100" s="32" t="str">
        <f>IF(ISERROR(VLOOKUP(CONCATENATE($A100,"_L_",BT$1),Records!$C$2:$H$6601,1,FALSE)),"",VLOOKUP(CONCATENATE($A100,"_L_",BT$1),Records!$C$2:$H$6601,4,FALSE))</f>
        <v/>
      </c>
      <c r="BT100" s="7" t="str">
        <f>IF(ISERROR(VLOOKUP(CONCATENATE($A100,"_L_",BT$1),Records!$C$2:$H$6601,1,FALSE)),"",VLOOKUP(CONCATENATE($A100,"_L_",BT$1),Records!$C$2:$H$6601,5,FALSE))</f>
        <v/>
      </c>
      <c r="BU100" s="33" t="str">
        <f>IF(ISERROR(VLOOKUP(CONCATENATE($A100,"_L_",BT$1),Records!$C$2:$H$6601,1,FALSE)),"",VLOOKUP(CONCATENATE($A100,"_L_",BT$1),Records!$C$2:$H$6601,6,FALSE))</f>
        <v/>
      </c>
      <c r="BV100" s="32" t="str">
        <f>IF(ISERROR(VLOOKUP(CONCATENATE($A100,"_L_",BW$1),Records!$C$2:$H$6601,1,FALSE)),"",VLOOKUP(CONCATENATE($A100,"_L_",BW$1),Records!$C$2:$H$6601,4,FALSE))</f>
        <v/>
      </c>
      <c r="BW100" s="7" t="str">
        <f>IF(ISERROR(VLOOKUP(CONCATENATE($A100,"_L_",BW$1),Records!$C$2:$H$6601,1,FALSE)),"",VLOOKUP(CONCATENATE($A100,"_L_",BW$1),Records!$C$2:$H$6601,5,FALSE))</f>
        <v/>
      </c>
      <c r="BX100" s="33" t="str">
        <f>IF(ISERROR(VLOOKUP(CONCATENATE($A100,"_L_",BW$1),Records!$C$2:$H$6601,1,FALSE)),"",VLOOKUP(CONCATENATE($A100,"_L_",BW$1),Records!$C$2:$H$6601,6,FALSE))</f>
        <v/>
      </c>
      <c r="BY100" s="32" t="str">
        <f>IF(ISERROR(VLOOKUP(CONCATENATE($A100,"_L_",BZ$1),Records!$C$2:$H$6601,1,FALSE)),"",VLOOKUP(CONCATENATE($A100,"_L_",BZ$1),Records!$C$2:$H$6601,4,FALSE))</f>
        <v/>
      </c>
      <c r="BZ100" s="7" t="str">
        <f>IF(ISERROR(VLOOKUP(CONCATENATE($A100,"_L_",BZ$1),Records!$C$2:$H$6601,1,FALSE)),"",VLOOKUP(CONCATENATE($A100,"_L_",BZ$1),Records!$C$2:$H$6601,5,FALSE))</f>
        <v/>
      </c>
      <c r="CA100" s="33" t="str">
        <f>IF(ISERROR(VLOOKUP(CONCATENATE($A100,"_L_",BZ$1),Records!$C$2:$H$6601,1,FALSE)),"",VLOOKUP(CONCATENATE($A100,"_L_",BZ$1),Records!$C$2:$H$6601,6,FALSE))</f>
        <v/>
      </c>
      <c r="CB100" s="32" t="str">
        <f>IF(ISERROR(VLOOKUP(CONCATENATE($A100,"_L_",CC$1),Records!$C$2:$H$6601,1,FALSE)),"",VLOOKUP(CONCATENATE($A100,"_L_",CC$1),Records!$C$2:$H$6601,4,FALSE))</f>
        <v/>
      </c>
      <c r="CC100" s="7" t="str">
        <f>IF(ISERROR(VLOOKUP(CONCATENATE($A100,"_L_",CC$1),Records!$C$2:$H$6601,1,FALSE)),"",VLOOKUP(CONCATENATE($A100,"_L_",CC$1),Records!$C$2:$H$6601,5,FALSE))</f>
        <v/>
      </c>
      <c r="CD100" s="33" t="str">
        <f>IF(ISERROR(VLOOKUP(CONCATENATE($A100,"_L_",CC$1),Records!$C$2:$H$6601,1,FALSE)),"",VLOOKUP(CONCATENATE($A100,"_L_",CC$1),Records!$C$2:$H$6601,6,FALSE))</f>
        <v/>
      </c>
      <c r="CE100" s="32" t="str">
        <f>IF(ISERROR(VLOOKUP(CONCATENATE($A100,"_L_",CF$1),Records!$C$2:$H$6601,1,FALSE)),"",VLOOKUP(CONCATENATE($A100,"_L_",CF$1),Records!$C$2:$H$6601,4,FALSE))</f>
        <v/>
      </c>
      <c r="CF100" s="7" t="str">
        <f>IF(ISERROR(VLOOKUP(CONCATENATE($A100,"_L_",CF$1),Records!$C$2:$H$6601,1,FALSE)),"",VLOOKUP(CONCATENATE($A100,"_L_",CF$1),Records!$C$2:$H$6601,5,FALSE))</f>
        <v/>
      </c>
      <c r="CG100" s="33" t="str">
        <f>IF(ISERROR(VLOOKUP(CONCATENATE($A100,"_L_",CF$1),Records!$C$2:$H$6601,1,FALSE)),"",VLOOKUP(CONCATENATE($A100,"_L_",CF$1),Records!$C$2:$H$6601,6,FALSE))</f>
        <v/>
      </c>
      <c r="CH100" s="32" t="str">
        <f>IF(ISERROR(VLOOKUP(CONCATENATE($A100,"_L_",CI$1),Records!$C$2:$H$6601,1,FALSE)),"",VLOOKUP(CONCATENATE($A100,"_L_",CI$1),Records!$C$2:$H$6601,4,FALSE))</f>
        <v/>
      </c>
      <c r="CI100" s="7" t="str">
        <f>IF(ISERROR(VLOOKUP(CONCATENATE($A100,"_L_",CI$1),Records!$C$2:$H$6601,1,FALSE)),"",VLOOKUP(CONCATENATE($A100,"_L_",CI$1),Records!$C$2:$H$6601,5,FALSE))</f>
        <v/>
      </c>
      <c r="CJ100" s="33" t="str">
        <f>IF(ISERROR(VLOOKUP(CONCATENATE($A100,"_L_",CI$1),Records!$C$2:$H$6601,1,FALSE)),"",VLOOKUP(CONCATENATE($A100,"_L_",CI$1),Records!$C$2:$H$6601,6,FALSE))</f>
        <v/>
      </c>
      <c r="CK100" s="32" t="str">
        <f>IF(ISERROR(VLOOKUP(CONCATENATE($A100,"_L_",CL$1),Records!$C$2:$H$6601,1,FALSE)),"",VLOOKUP(CONCATENATE($A100,"_L_",CL$1),Records!$C$2:$H$6601,4,FALSE))</f>
        <v/>
      </c>
      <c r="CL100" s="7" t="str">
        <f>IF(ISERROR(VLOOKUP(CONCATENATE($A100,"_L_",CL$1),Records!$C$2:$H$6601,1,FALSE)),"",VLOOKUP(CONCATENATE($A100,"_L_",CL$1),Records!$C$2:$H$6601,5,FALSE))</f>
        <v/>
      </c>
      <c r="CM100" s="33" t="str">
        <f>IF(ISERROR(VLOOKUP(CONCATENATE($A100,"_L_",CL$1),Records!$C$2:$H$6601,1,FALSE)),"",VLOOKUP(CONCATENATE($A100,"_L_",CL$1),Records!$C$2:$H$6601,6,FALSE))</f>
        <v/>
      </c>
      <c r="CN100" s="32" t="str">
        <f>IF(ISERROR(VLOOKUP(CONCATENATE($A100,"_L_",CO$1),Records!$C$2:$H$6601,1,FALSE)),"",VLOOKUP(CONCATENATE($A100,"_L_",CO$1),Records!$C$2:$H$6601,4,FALSE))</f>
        <v/>
      </c>
      <c r="CO100" s="7" t="str">
        <f>IF(ISERROR(VLOOKUP(CONCATENATE($A100,"_L_",CO$1),Records!$C$2:$H$6601,1,FALSE)),"",VLOOKUP(CONCATENATE($A100,"_L_",CO$1),Records!$C$2:$H$6601,5,FALSE))</f>
        <v/>
      </c>
      <c r="CP100" s="33" t="str">
        <f>IF(ISERROR(VLOOKUP(CONCATENATE($A100,"_L_",CO$1),Records!$C$2:$H$6601,1,FALSE)),"",VLOOKUP(CONCATENATE($A100,"_L_",CO$1),Records!$C$2:$H$6601,6,FALSE))</f>
        <v/>
      </c>
      <c r="CQ100" s="32" t="str">
        <f>IF(ISERROR(VLOOKUP(CONCATENATE($A100,"_L_",CR$1),Records!$C$2:$H$6601,1,FALSE)),"",VLOOKUP(CONCATENATE($A100,"_L_",CR$1),Records!$C$2:$H$6601,4,FALSE))</f>
        <v/>
      </c>
      <c r="CR100" s="7" t="str">
        <f>IF(ISERROR(VLOOKUP(CONCATENATE($A100,"_L_",CR$1),Records!$C$2:$H$6601,1,FALSE)),"",VLOOKUP(CONCATENATE($A100,"_L_",CR$1),Records!$C$2:$H$6601,5,FALSE))</f>
        <v/>
      </c>
      <c r="CS100" s="33" t="str">
        <f>IF(ISERROR(VLOOKUP(CONCATENATE($A100,"_L_",CR$1),Records!$C$2:$H$6601,1,FALSE)),"",VLOOKUP(CONCATENATE($A100,"_L_",CR$1),Records!$C$2:$H$6601,6,FALSE))</f>
        <v/>
      </c>
      <c r="CT100" s="32" t="str">
        <f>IF(ISERROR(VLOOKUP(CONCATENATE($A100,"_L_",CU$1),Records!$C$2:$H$6601,1,FALSE)),"",VLOOKUP(CONCATENATE($A100,"_L_",CU$1),Records!$C$2:$H$6601,4,FALSE))</f>
        <v/>
      </c>
      <c r="CU100" s="7" t="str">
        <f>IF(ISERROR(VLOOKUP(CONCATENATE($A100,"_L_",CU$1),Records!$C$2:$H$6601,1,FALSE)),"",VLOOKUP(CONCATENATE($A100,"_L_",CU$1),Records!$C$2:$H$6601,5,FALSE))</f>
        <v/>
      </c>
      <c r="CV100" s="33" t="str">
        <f>IF(ISERROR(VLOOKUP(CONCATENATE($A100,"_L_",CU$1),Records!$C$2:$H$6601,1,FALSE)),"",VLOOKUP(CONCATENATE($A100,"_L_",CU$1),Records!$C$2:$H$6601,6,FALSE))</f>
        <v/>
      </c>
      <c r="CW100" s="32" t="str">
        <f>IF(ISERROR(VLOOKUP(CONCATENATE($A100,"_L_",CX$1),Records!$C$2:$H$6601,1,FALSE)),"",VLOOKUP(CONCATENATE($A100,"_L_",CX$1),Records!$C$2:$H$6601,4,FALSE))</f>
        <v/>
      </c>
      <c r="CX100" s="7" t="str">
        <f>IF(ISERROR(VLOOKUP(CONCATENATE($A100,"_L_",CX$1),Records!$C$2:$H$6601,1,FALSE)),"",VLOOKUP(CONCATENATE($A100,"_L_",CX$1),Records!$C$2:$H$6601,5,FALSE))</f>
        <v/>
      </c>
      <c r="CY100" s="33" t="str">
        <f>IF(ISERROR(VLOOKUP(CONCATENATE($A100,"_L_",CX$1),Records!$C$2:$H$6601,1,FALSE)),"",VLOOKUP(CONCATENATE($A100,"_L_",CX$1),Records!$C$2:$H$6601,6,FALSE))</f>
        <v/>
      </c>
      <c r="CZ100" s="32" t="str">
        <f>IF(ISERROR(VLOOKUP(CONCATENATE($A100,"_L_",DA$1),Records!$C$2:$H$6601,1,FALSE)),"",VLOOKUP(CONCATENATE($A100,"_L_",DA$1),Records!$C$2:$H$6601,4,FALSE))</f>
        <v/>
      </c>
      <c r="DA100" s="7" t="str">
        <f>IF(ISERROR(VLOOKUP(CONCATENATE($A100,"_L_",DA$1),Records!$C$2:$H$6601,1,FALSE)),"",VLOOKUP(CONCATENATE($A100,"_L_",DA$1),Records!$C$2:$H$6601,5,FALSE))</f>
        <v/>
      </c>
      <c r="DB100" s="33" t="str">
        <f>IF(ISERROR(VLOOKUP(CONCATENATE($A100,"_L_",DA$1),Records!$C$2:$H$6601,1,FALSE)),"",VLOOKUP(CONCATENATE($A100,"_L_",DA$1),Records!$C$2:$H$6601,6,FALSE))</f>
        <v/>
      </c>
      <c r="DC100" s="32" t="str">
        <f>IF(ISERROR(VLOOKUP(CONCATENATE($A100,"_L_",DD$1),Records!$C$2:$H$6601,1,FALSE)),"",VLOOKUP(CONCATENATE($A100,"_L_",DD$1),Records!$C$2:$H$6601,4,FALSE))</f>
        <v/>
      </c>
      <c r="DD100" s="7" t="str">
        <f>IF(ISERROR(VLOOKUP(CONCATENATE($A100,"_L_",DD$1),Records!$C$2:$H$6601,1,FALSE)),"",VLOOKUP(CONCATENATE($A100,"_L_",DD$1),Records!$C$2:$H$6601,5,FALSE))</f>
        <v/>
      </c>
      <c r="DE100" s="33" t="str">
        <f>IF(ISERROR(VLOOKUP(CONCATENATE($A100,"_L_",DD$1),Records!$C$2:$H$6601,1,FALSE)),"",VLOOKUP(CONCATENATE($A100,"_L_",DD$1),Records!$C$2:$H$6601,6,FALSE))</f>
        <v/>
      </c>
      <c r="DF100" s="32" t="str">
        <f>IF(ISERROR(VLOOKUP(CONCATENATE($A100,"_L_",DG$1),Records!$C$2:$H$6601,1,FALSE)),"",VLOOKUP(CONCATENATE($A100,"_L_",DG$1),Records!$C$2:$H$6601,4,FALSE))</f>
        <v/>
      </c>
      <c r="DG100" s="7" t="str">
        <f>IF(ISERROR(VLOOKUP(CONCATENATE($A100,"_L_",DG$1),Records!$C$2:$H$6601,1,FALSE)),"",VLOOKUP(CONCATENATE($A100,"_L_",DG$1),Records!$C$2:$H$6601,5,FALSE))</f>
        <v/>
      </c>
      <c r="DH100" s="33" t="str">
        <f>IF(ISERROR(VLOOKUP(CONCATENATE($A100,"_L_",DG$1),Records!$C$2:$H$6601,1,FALSE)),"",VLOOKUP(CONCATENATE($A100,"_L_",DG$1),Records!$C$2:$H$6601,6,FALSE))</f>
        <v/>
      </c>
      <c r="DI100" s="32" t="str">
        <f>IF(ISERROR(VLOOKUP(CONCATENATE($A100,"_L_",DJ$1),Records!$C$2:$H$6601,1,FALSE)),"",VLOOKUP(CONCATENATE($A100,"_L_",DJ$1),Records!$C$2:$H$6601,4,FALSE))</f>
        <v/>
      </c>
      <c r="DJ100" s="7" t="str">
        <f>IF(ISERROR(VLOOKUP(CONCATENATE($A100,"_L_",DJ$1),Records!$C$2:$H$6601,1,FALSE)),"",VLOOKUP(CONCATENATE($A100,"_L_",DJ$1),Records!$C$2:$H$6601,5,FALSE))</f>
        <v/>
      </c>
      <c r="DK100" s="33" t="str">
        <f>IF(ISERROR(VLOOKUP(CONCATENATE($A100,"_L_",DJ$1),Records!$C$2:$H$6601,1,FALSE)),"",VLOOKUP(CONCATENATE($A100,"_L_",DJ$1),Records!$C$2:$H$6601,6,FALSE))</f>
        <v/>
      </c>
      <c r="DL100" s="32" t="str">
        <f>IF(ISERROR(VLOOKUP(CONCATENATE($A100,"_L_",DM$1),Records!$C$2:$H$6601,1,FALSE)),"",VLOOKUP(CONCATENATE($A100,"_L_",DM$1),Records!$C$2:$H$6601,4,FALSE))</f>
        <v/>
      </c>
      <c r="DM100" s="7" t="str">
        <f>IF(ISERROR(VLOOKUP(CONCATENATE($A100,"_L_",DM$1),Records!$C$2:$H$6601,1,FALSE)),"",VLOOKUP(CONCATENATE($A100,"_L_",DM$1),Records!$C$2:$H$6601,5,FALSE))</f>
        <v/>
      </c>
      <c r="DN100" s="33" t="str">
        <f>IF(ISERROR(VLOOKUP(CONCATENATE($A100,"_L_",DM$1),Records!$C$2:$H$6601,1,FALSE)),"",VLOOKUP(CONCATENATE($A100,"_L_",DM$1),Records!$C$2:$H$6601,6,FALSE))</f>
        <v/>
      </c>
      <c r="DO100" s="32" t="str">
        <f>IF(ISERROR(VLOOKUP(CONCATENATE($A100,"_L_",DP$1),Records!$C$2:$H$6601,1,FALSE)),"",VLOOKUP(CONCATENATE($A100,"_L_",DP$1),Records!$C$2:$H$6601,4,FALSE))</f>
        <v/>
      </c>
      <c r="DP100" s="7" t="str">
        <f>IF(ISERROR(VLOOKUP(CONCATENATE($A100,"_L_",DP$1),Records!$C$2:$H$6601,1,FALSE)),"",VLOOKUP(CONCATENATE($A100,"_L_",DP$1),Records!$C$2:$H$6601,5,FALSE))</f>
        <v/>
      </c>
      <c r="DQ100" s="33" t="str">
        <f>IF(ISERROR(VLOOKUP(CONCATENATE($A100,"_L_",DP$1),Records!$C$2:$H$6601,1,FALSE)),"",VLOOKUP(CONCATENATE($A100,"_L_",DP$1),Records!$C$2:$H$6601,6,FALSE))</f>
        <v/>
      </c>
      <c r="DR100" s="32" t="str">
        <f>IF(ISERROR(VLOOKUP(CONCATENATE($A100,"_L_",DS$1),Records!$C$2:$H$6601,1,FALSE)),"",VLOOKUP(CONCATENATE($A100,"_L_",DS$1),Records!$C$2:$H$6601,4,FALSE))</f>
        <v/>
      </c>
      <c r="DS100" s="7" t="str">
        <f>IF(ISERROR(VLOOKUP(CONCATENATE($A100,"_L_",DS$1),Records!$C$2:$H$6601,1,FALSE)),"",VLOOKUP(CONCATENATE($A100,"_L_",DS$1),Records!$C$2:$H$6601,5,FALSE))</f>
        <v/>
      </c>
      <c r="DT100" s="33" t="str">
        <f>IF(ISERROR(VLOOKUP(CONCATENATE($A100,"_L_",DS$1),Records!$C$2:$H$6601,1,FALSE)),"",VLOOKUP(CONCATENATE($A100,"_L_",DS$1),Records!$C$2:$H$6601,6,FALSE))</f>
        <v/>
      </c>
      <c r="DU100" s="32" t="str">
        <f>IF(ISERROR(VLOOKUP(CONCATENATE($A100,"_L_",DV$1),Records!$C$2:$H$6601,1,FALSE)),"",VLOOKUP(CONCATENATE($A100,"_L_",DV$1),Records!$C$2:$H$6601,4,FALSE))</f>
        <v/>
      </c>
      <c r="DV100" s="7" t="str">
        <f>IF(ISERROR(VLOOKUP(CONCATENATE($A100,"_L_",DV$1),Records!$C$2:$H$6601,1,FALSE)),"",VLOOKUP(CONCATENATE($A100,"_L_",DV$1),Records!$C$2:$H$6601,5,FALSE))</f>
        <v/>
      </c>
      <c r="DW100" s="33" t="str">
        <f>IF(ISERROR(VLOOKUP(CONCATENATE($A100,"_L_",DV$1),Records!$C$2:$H$6601,1,FALSE)),"",VLOOKUP(CONCATENATE($A100,"_L_",DV$1),Records!$C$2:$H$6601,6,FALSE))</f>
        <v/>
      </c>
      <c r="DX100" s="32" t="str">
        <f>IF(ISERROR(VLOOKUP(CONCATENATE($A100,"_L_",DY$1),Records!$C$2:$H$6601,1,FALSE)),"",VLOOKUP(CONCATENATE($A100,"_L_",DY$1),Records!$C$2:$H$6601,4,FALSE))</f>
        <v/>
      </c>
      <c r="DY100" s="7" t="str">
        <f>IF(ISERROR(VLOOKUP(CONCATENATE($A100,"_L_",DY$1),Records!$C$2:$H$6601,1,FALSE)),"",VLOOKUP(CONCATENATE($A100,"_L_",DY$1),Records!$C$2:$H$6601,5,FALSE))</f>
        <v/>
      </c>
      <c r="DZ100" s="33" t="str">
        <f>IF(ISERROR(VLOOKUP(CONCATENATE($A100,"_L_",DY$1),Records!$C$2:$H$6601,1,FALSE)),"",VLOOKUP(CONCATENATE($A100,"_L_",DY$1),Records!$C$2:$H$6601,6,FALSE))</f>
        <v/>
      </c>
      <c r="EA100" s="32" t="str">
        <f>IF(ISERROR(VLOOKUP(CONCATENATE($A100,"_L_",EB$1),Records!$C$2:$H$6601,1,FALSE)),"",VLOOKUP(CONCATENATE($A100,"_L_",EB$1),Records!$C$2:$H$6601,4,FALSE))</f>
        <v/>
      </c>
      <c r="EB100" s="7" t="str">
        <f>IF(ISERROR(VLOOKUP(CONCATENATE($A100,"_L_",EB$1),Records!$C$2:$H$6601,1,FALSE)),"",VLOOKUP(CONCATENATE($A100,"_L_",EB$1),Records!$C$2:$H$6601,5,FALSE))</f>
        <v/>
      </c>
      <c r="EC100" s="33" t="str">
        <f>IF(ISERROR(VLOOKUP(CONCATENATE($A100,"_L_",EB$1),Records!$C$2:$H$6601,1,FALSE)),"",VLOOKUP(CONCATENATE($A100,"_L_",EB$1),Records!$C$2:$H$6601,6,FALSE))</f>
        <v/>
      </c>
    </row>
    <row r="101" spans="1:133" ht="15.75" x14ac:dyDescent="0.25">
      <c r="A101" s="11">
        <v>42283</v>
      </c>
      <c r="B101" s="18" t="s">
        <v>72</v>
      </c>
      <c r="C101" s="17">
        <f t="shared" si="3"/>
        <v>15</v>
      </c>
      <c r="D101" s="23" t="s">
        <v>67</v>
      </c>
      <c r="E101" s="8" t="s">
        <v>71</v>
      </c>
      <c r="F101" s="62">
        <f t="shared" si="2"/>
        <v>0</v>
      </c>
      <c r="G101" s="62">
        <f>HomeCalc!F101</f>
        <v>0</v>
      </c>
      <c r="H101" s="32" t="str">
        <f>IF(ISERROR(VLOOKUP(CONCATENATE($A101,"_L_",I$1),Records!$C$2:$H$6601,1,FALSE)),"",VLOOKUP(CONCATENATE($A101,"_L_",I$1),Records!$C$2:$H$6601,4,FALSE))</f>
        <v/>
      </c>
      <c r="I101" s="7" t="str">
        <f>IF(ISERROR(VLOOKUP(CONCATENATE($A101,"_L_",I$1),Records!$C$2:$H$6601,1,FALSE)),"",VLOOKUP(CONCATENATE($A101,"_L_",I$1),Records!$C$2:$H$6601,5,FALSE))</f>
        <v/>
      </c>
      <c r="J101" s="33" t="str">
        <f>IF(ISERROR(VLOOKUP(CONCATENATE($A101,"_L_",I$1),Records!$C$2:$H$6601,1,FALSE)),"",VLOOKUP(CONCATENATE($A101,"_L_",I$1),Records!$C$2:$H$6601,6,FALSE))</f>
        <v/>
      </c>
      <c r="K101" s="32" t="str">
        <f>IF(ISERROR(VLOOKUP(CONCATENATE($A101,"_L_",L$1),Records!$C$2:$H$6601,1,FALSE)),"",VLOOKUP(CONCATENATE($A101,"_L_",L$1),Records!$C$2:$H$6601,4,FALSE))</f>
        <v/>
      </c>
      <c r="L101" s="7" t="str">
        <f>IF(ISERROR(VLOOKUP(CONCATENATE($A101,"_L_",L$1),Records!$C$2:$H$6601,1,FALSE)),"",VLOOKUP(CONCATENATE($A101,"_L_",L$1),Records!$C$2:$H$6601,5,FALSE))</f>
        <v/>
      </c>
      <c r="M101" s="33" t="str">
        <f>IF(ISERROR(VLOOKUP(CONCATENATE($A101,"_L_",L$1),Records!$C$2:$H$6601,1,FALSE)),"",VLOOKUP(CONCATENATE($A101,"_L_",L$1),Records!$C$2:$H$6601,6,FALSE))</f>
        <v/>
      </c>
      <c r="N101" s="32" t="str">
        <f>IF(ISERROR(VLOOKUP(CONCATENATE($A101,"_L_",O$1),Records!$C$2:$H$6601,1,FALSE)),"",VLOOKUP(CONCATENATE($A101,"_L_",O$1),Records!$C$2:$H$6601,4,FALSE))</f>
        <v/>
      </c>
      <c r="O101" s="7" t="str">
        <f>IF(ISERROR(VLOOKUP(CONCATENATE($A101,"_L_",O$1),Records!$C$2:$H$6601,1,FALSE)),"",VLOOKUP(CONCATENATE($A101,"_L_",O$1),Records!$C$2:$H$6601,5,FALSE))</f>
        <v/>
      </c>
      <c r="P101" s="33" t="str">
        <f>IF(ISERROR(VLOOKUP(CONCATENATE($A101,"_L_",O$1),Records!$C$2:$H$6601,1,FALSE)),"",VLOOKUP(CONCATENATE($A101,"_L_",O$1),Records!$C$2:$H$6601,6,FALSE))</f>
        <v/>
      </c>
      <c r="Q101" s="32" t="str">
        <f>IF(ISERROR(VLOOKUP(CONCATENATE($A101,"_L_",R$1),Records!$C$2:$H$6601,1,FALSE)),"",VLOOKUP(CONCATENATE($A101,"_L_",R$1),Records!$C$2:$H$6601,4,FALSE))</f>
        <v/>
      </c>
      <c r="R101" s="7" t="str">
        <f>IF(ISERROR(VLOOKUP(CONCATENATE($A101,"_L_",R$1),Records!$C$2:$H$6601,1,FALSE)),"",VLOOKUP(CONCATENATE($A101,"_L_",R$1),Records!$C$2:$H$6601,5,FALSE))</f>
        <v/>
      </c>
      <c r="S101" s="33" t="str">
        <f>IF(ISERROR(VLOOKUP(CONCATENATE($A101,"_L_",R$1),Records!$C$2:$H$6601,1,FALSE)),"",VLOOKUP(CONCATENATE($A101,"_L_",R$1),Records!$C$2:$H$6601,6,FALSE))</f>
        <v/>
      </c>
      <c r="T101" s="32" t="str">
        <f>IF(ISERROR(VLOOKUP(CONCATENATE($A101,"_L_",U$1),Records!$C$2:$H$6601,1,FALSE)),"",VLOOKUP(CONCATENATE($A101,"_L_",U$1),Records!$C$2:$H$6601,4,FALSE))</f>
        <v/>
      </c>
      <c r="U101" s="7" t="str">
        <f>IF(ISERROR(VLOOKUP(CONCATENATE($A101,"_L_",U$1),Records!$C$2:$H$6601,1,FALSE)),"",VLOOKUP(CONCATENATE($A101,"_L_",U$1),Records!$C$2:$H$6601,5,FALSE))</f>
        <v/>
      </c>
      <c r="V101" s="33" t="str">
        <f>IF(ISERROR(VLOOKUP(CONCATENATE($A101,"_L_",U$1),Records!$C$2:$H$6601,1,FALSE)),"",VLOOKUP(CONCATENATE($A101,"_L_",U$1),Records!$C$2:$H$6601,6,FALSE))</f>
        <v/>
      </c>
      <c r="W101" s="32" t="str">
        <f>IF(ISERROR(VLOOKUP(CONCATENATE($A101,"_L_",X$1),Records!$C$2:$H$6601,1,FALSE)),"",VLOOKUP(CONCATENATE($A101,"_L_",X$1),Records!$C$2:$H$6601,4,FALSE))</f>
        <v/>
      </c>
      <c r="X101" s="7" t="str">
        <f>IF(ISERROR(VLOOKUP(CONCATENATE($A101,"_L_",X$1),Records!$C$2:$H$6601,1,FALSE)),"",VLOOKUP(CONCATENATE($A101,"_L_",X$1),Records!$C$2:$H$6601,5,FALSE))</f>
        <v/>
      </c>
      <c r="Y101" s="33" t="str">
        <f>IF(ISERROR(VLOOKUP(CONCATENATE($A101,"_L_",X$1),Records!$C$2:$H$6601,1,FALSE)),"",VLOOKUP(CONCATENATE($A101,"_L_",X$1),Records!$C$2:$H$6601,6,FALSE))</f>
        <v/>
      </c>
      <c r="Z101" s="32" t="str">
        <f>IF(ISERROR(VLOOKUP(CONCATENATE($A101,"_L_",AA$1),Records!$C$2:$H$6601,1,FALSE)),"",VLOOKUP(CONCATENATE($A101,"_L_",AA$1),Records!$C$2:$H$6601,4,FALSE))</f>
        <v/>
      </c>
      <c r="AA101" s="7" t="str">
        <f>IF(ISERROR(VLOOKUP(CONCATENATE($A101,"_L_",AA$1),Records!$C$2:$H$6601,1,FALSE)),"",VLOOKUP(CONCATENATE($A101,"_L_",AA$1),Records!$C$2:$H$6601,5,FALSE))</f>
        <v/>
      </c>
      <c r="AB101" s="33" t="str">
        <f>IF(ISERROR(VLOOKUP(CONCATENATE($A101,"_L_",AA$1),Records!$C$2:$H$6601,1,FALSE)),"",VLOOKUP(CONCATENATE($A101,"_L_",AA$1),Records!$C$2:$H$6601,6,FALSE))</f>
        <v/>
      </c>
      <c r="AC101" s="32" t="str">
        <f>IF(ISERROR(VLOOKUP(CONCATENATE($A101,"_L_",AD$1),Records!$C$2:$H$6601,1,FALSE)),"",VLOOKUP(CONCATENATE($A101,"_L_",AD$1),Records!$C$2:$H$6601,4,FALSE))</f>
        <v/>
      </c>
      <c r="AD101" s="7" t="str">
        <f>IF(ISERROR(VLOOKUP(CONCATENATE($A101,"_L_",AD$1),Records!$C$2:$H$6601,1,FALSE)),"",VLOOKUP(CONCATENATE($A101,"_L_",AD$1),Records!$C$2:$H$6601,5,FALSE))</f>
        <v/>
      </c>
      <c r="AE101" s="33" t="str">
        <f>IF(ISERROR(VLOOKUP(CONCATENATE($A101,"_L_",AD$1),Records!$C$2:$H$6601,1,FALSE)),"",VLOOKUP(CONCATENATE($A101,"_L_",AD$1),Records!$C$2:$H$6601,6,FALSE))</f>
        <v/>
      </c>
      <c r="AF101" s="32" t="str">
        <f>IF(ISERROR(VLOOKUP(CONCATENATE($A101,"_L_",AG$1),Records!$C$2:$H$6601,1,FALSE)),"",VLOOKUP(CONCATENATE($A101,"_L_",AG$1),Records!$C$2:$H$6601,4,FALSE))</f>
        <v/>
      </c>
      <c r="AG101" s="7" t="str">
        <f>IF(ISERROR(VLOOKUP(CONCATENATE($A101,"_L_",AG$1),Records!$C$2:$H$6601,1,FALSE)),"",VLOOKUP(CONCATENATE($A101,"_L_",AG$1),Records!$C$2:$H$6601,5,FALSE))</f>
        <v/>
      </c>
      <c r="AH101" s="33" t="str">
        <f>IF(ISERROR(VLOOKUP(CONCATENATE($A101,"_L_",AG$1),Records!$C$2:$H$6601,1,FALSE)),"",VLOOKUP(CONCATENATE($A101,"_L_",AG$1),Records!$C$2:$H$6601,6,FALSE))</f>
        <v/>
      </c>
      <c r="AI101" s="32" t="str">
        <f>IF(ISERROR(VLOOKUP(CONCATENATE($A101,"_L_",AJ$1),Records!$C$2:$H$6601,1,FALSE)),"",VLOOKUP(CONCATENATE($A101,"_L_",AJ$1),Records!$C$2:$H$6601,4,FALSE))</f>
        <v/>
      </c>
      <c r="AJ101" s="7" t="str">
        <f>IF(ISERROR(VLOOKUP(CONCATENATE($A101,"_L_",AJ$1),Records!$C$2:$H$6601,1,FALSE)),"",VLOOKUP(CONCATENATE($A101,"_L_",AJ$1),Records!$C$2:$H$6601,5,FALSE))</f>
        <v/>
      </c>
      <c r="AK101" s="33" t="str">
        <f>IF(ISERROR(VLOOKUP(CONCATENATE($A101,"_L_",AJ$1),Records!$C$2:$H$6601,1,FALSE)),"",VLOOKUP(CONCATENATE($A101,"_L_",AJ$1),Records!$C$2:$H$6601,6,FALSE))</f>
        <v/>
      </c>
      <c r="AL101" s="32" t="str">
        <f>IF(ISERROR(VLOOKUP(CONCATENATE($A101,"_L_",AM$1),Records!$C$2:$H$6601,1,FALSE)),"",VLOOKUP(CONCATENATE($A101,"_L_",AM$1),Records!$C$2:$H$6601,4,FALSE))</f>
        <v/>
      </c>
      <c r="AM101" s="7" t="str">
        <f>IF(ISERROR(VLOOKUP(CONCATENATE($A101,"_L_",AM$1),Records!$C$2:$H$6601,1,FALSE)),"",VLOOKUP(CONCATENATE($A101,"_L_",AM$1),Records!$C$2:$H$6601,5,FALSE))</f>
        <v/>
      </c>
      <c r="AN101" s="33" t="str">
        <f>IF(ISERROR(VLOOKUP(CONCATENATE($A101,"_L_",AM$1),Records!$C$2:$H$6601,1,FALSE)),"",VLOOKUP(CONCATENATE($A101,"_L_",AM$1),Records!$C$2:$H$6601,6,FALSE))</f>
        <v/>
      </c>
      <c r="AO101" s="32" t="str">
        <f>IF(ISERROR(VLOOKUP(CONCATENATE($A101,"_L_",AP$1),Records!$C$2:$H$6601,1,FALSE)),"",VLOOKUP(CONCATENATE($A101,"_L_",AP$1),Records!$C$2:$H$6601,4,FALSE))</f>
        <v/>
      </c>
      <c r="AP101" s="7" t="str">
        <f>IF(ISERROR(VLOOKUP(CONCATENATE($A101,"_L_",AP$1),Records!$C$2:$H$6601,1,FALSE)),"",VLOOKUP(CONCATENATE($A101,"_L_",AP$1),Records!$C$2:$H$6601,5,FALSE))</f>
        <v/>
      </c>
      <c r="AQ101" s="33" t="str">
        <f>IF(ISERROR(VLOOKUP(CONCATENATE($A101,"_L_",AP$1),Records!$C$2:$H$6601,1,FALSE)),"",VLOOKUP(CONCATENATE($A101,"_L_",AP$1),Records!$C$2:$H$6601,6,FALSE))</f>
        <v/>
      </c>
      <c r="AR101" s="32" t="str">
        <f>IF(ISERROR(VLOOKUP(CONCATENATE($A101,"_L_",AS$1),Records!$C$2:$H$6601,1,FALSE)),"",VLOOKUP(CONCATENATE($A101,"_L_",AS$1),Records!$C$2:$H$6601,4,FALSE))</f>
        <v/>
      </c>
      <c r="AS101" s="7" t="str">
        <f>IF(ISERROR(VLOOKUP(CONCATENATE($A101,"_L_",AS$1),Records!$C$2:$H$6601,1,FALSE)),"",VLOOKUP(CONCATENATE($A101,"_L_",AS$1),Records!$C$2:$H$6601,5,FALSE))</f>
        <v/>
      </c>
      <c r="AT101" s="33" t="str">
        <f>IF(ISERROR(VLOOKUP(CONCATENATE($A101,"_L_",AS$1),Records!$C$2:$H$6601,1,FALSE)),"",VLOOKUP(CONCATENATE($A101,"_L_",AS$1),Records!$C$2:$H$6601,6,FALSE))</f>
        <v/>
      </c>
      <c r="AU101" s="32" t="str">
        <f>IF(ISERROR(VLOOKUP(CONCATENATE($A101,"_L_",AV$1),Records!$C$2:$H$6601,1,FALSE)),"",VLOOKUP(CONCATENATE($A101,"_L_",AV$1),Records!$C$2:$H$6601,4,FALSE))</f>
        <v/>
      </c>
      <c r="AV101" s="7" t="str">
        <f>IF(ISERROR(VLOOKUP(CONCATENATE($A101,"_L_",AV$1),Records!$C$2:$H$6601,1,FALSE)),"",VLOOKUP(CONCATENATE($A101,"_L_",AV$1),Records!$C$2:$H$6601,5,FALSE))</f>
        <v/>
      </c>
      <c r="AW101" s="33" t="str">
        <f>IF(ISERROR(VLOOKUP(CONCATENATE($A101,"_L_",AV$1),Records!$C$2:$H$6601,1,FALSE)),"",VLOOKUP(CONCATENATE($A101,"_L_",AV$1),Records!$C$2:$H$6601,6,FALSE))</f>
        <v/>
      </c>
      <c r="AX101" s="32" t="str">
        <f>IF(ISERROR(VLOOKUP(CONCATENATE($A101,"_L_",AY$1),Records!$C$2:$H$6601,1,FALSE)),"",VLOOKUP(CONCATENATE($A101,"_L_",AY$1),Records!$C$2:$H$6601,4,FALSE))</f>
        <v/>
      </c>
      <c r="AY101" s="7" t="str">
        <f>IF(ISERROR(VLOOKUP(CONCATENATE($A101,"_L_",AY$1),Records!$C$2:$H$6601,1,FALSE)),"",VLOOKUP(CONCATENATE($A101,"_L_",AY$1),Records!$C$2:$H$6601,5,FALSE))</f>
        <v/>
      </c>
      <c r="AZ101" s="33" t="str">
        <f>IF(ISERROR(VLOOKUP(CONCATENATE($A101,"_L_",AY$1),Records!$C$2:$H$6601,1,FALSE)),"",VLOOKUP(CONCATENATE($A101,"_L_",AY$1),Records!$C$2:$H$6601,6,FALSE))</f>
        <v/>
      </c>
      <c r="BA101" s="32" t="str">
        <f>IF(ISERROR(VLOOKUP(CONCATENATE($A101,"_L_",BB$1),Records!$C$2:$H$6601,1,FALSE)),"",VLOOKUP(CONCATENATE($A101,"_L_",BB$1),Records!$C$2:$H$6601,4,FALSE))</f>
        <v/>
      </c>
      <c r="BB101" s="7" t="str">
        <f>IF(ISERROR(VLOOKUP(CONCATENATE($A101,"_L_",BB$1),Records!$C$2:$H$6601,1,FALSE)),"",VLOOKUP(CONCATENATE($A101,"_L_",BB$1),Records!$C$2:$H$6601,5,FALSE))</f>
        <v/>
      </c>
      <c r="BC101" s="33" t="str">
        <f>IF(ISERROR(VLOOKUP(CONCATENATE($A101,"_L_",BB$1),Records!$C$2:$H$6601,1,FALSE)),"",VLOOKUP(CONCATENATE($A101,"_L_",BB$1),Records!$C$2:$H$6601,6,FALSE))</f>
        <v/>
      </c>
      <c r="BD101" s="32" t="str">
        <f>IF(ISERROR(VLOOKUP(CONCATENATE($A101,"_L_",BE$1),Records!$C$2:$H$6601,1,FALSE)),"",VLOOKUP(CONCATENATE($A101,"_L_",BE$1),Records!$C$2:$H$6601,4,FALSE))</f>
        <v/>
      </c>
      <c r="BE101" s="7" t="str">
        <f>IF(ISERROR(VLOOKUP(CONCATENATE($A101,"_L_",BE$1),Records!$C$2:$H$6601,1,FALSE)),"",VLOOKUP(CONCATENATE($A101,"_L_",BE$1),Records!$C$2:$H$6601,5,FALSE))</f>
        <v/>
      </c>
      <c r="BF101" s="33" t="str">
        <f>IF(ISERROR(VLOOKUP(CONCATENATE($A101,"_L_",BE$1),Records!$C$2:$H$6601,1,FALSE)),"",VLOOKUP(CONCATENATE($A101,"_L_",BE$1),Records!$C$2:$H$6601,6,FALSE))</f>
        <v/>
      </c>
      <c r="BG101" s="32" t="str">
        <f>IF(ISERROR(VLOOKUP(CONCATENATE($A101,"_L_",BH$1),Records!$C$2:$H$6601,1,FALSE)),"",VLOOKUP(CONCATENATE($A101,"_L_",BH$1),Records!$C$2:$H$6601,4,FALSE))</f>
        <v/>
      </c>
      <c r="BH101" s="7" t="str">
        <f>IF(ISERROR(VLOOKUP(CONCATENATE($A101,"_L_",BH$1),Records!$C$2:$H$6601,1,FALSE)),"",VLOOKUP(CONCATENATE($A101,"_L_",BH$1),Records!$C$2:$H$6601,5,FALSE))</f>
        <v/>
      </c>
      <c r="BI101" s="33" t="str">
        <f>IF(ISERROR(VLOOKUP(CONCATENATE($A101,"_L_",BH$1),Records!$C$2:$H$6601,1,FALSE)),"",VLOOKUP(CONCATENATE($A101,"_L_",BH$1),Records!$C$2:$H$6601,6,FALSE))</f>
        <v/>
      </c>
      <c r="BJ101" s="32" t="str">
        <f>IF(ISERROR(VLOOKUP(CONCATENATE($A101,"_L_",BK$1),Records!$C$2:$H$6601,1,FALSE)),"",VLOOKUP(CONCATENATE($A101,"_L_",BK$1),Records!$C$2:$H$6601,4,FALSE))</f>
        <v/>
      </c>
      <c r="BK101" s="7" t="str">
        <f>IF(ISERROR(VLOOKUP(CONCATENATE($A101,"_L_",BK$1),Records!$C$2:$H$6601,1,FALSE)),"",VLOOKUP(CONCATENATE($A101,"_L_",BK$1),Records!$C$2:$H$6601,5,FALSE))</f>
        <v/>
      </c>
      <c r="BL101" s="33" t="str">
        <f>IF(ISERROR(VLOOKUP(CONCATENATE($A101,"_L_",BK$1),Records!$C$2:$H$6601,1,FALSE)),"",VLOOKUP(CONCATENATE($A101,"_L_",BK$1),Records!$C$2:$H$6601,6,FALSE))</f>
        <v/>
      </c>
      <c r="BM101" s="32" t="str">
        <f>IF(ISERROR(VLOOKUP(CONCATENATE($A101,"_L_",BN$1),Records!$C$2:$H$6601,1,FALSE)),"",VLOOKUP(CONCATENATE($A101,"_L_",BN$1),Records!$C$2:$H$6601,4,FALSE))</f>
        <v/>
      </c>
      <c r="BN101" s="7" t="str">
        <f>IF(ISERROR(VLOOKUP(CONCATENATE($A101,"_L_",BN$1),Records!$C$2:$H$6601,1,FALSE)),"",VLOOKUP(CONCATENATE($A101,"_L_",BN$1),Records!$C$2:$H$6601,5,FALSE))</f>
        <v/>
      </c>
      <c r="BO101" s="33" t="str">
        <f>IF(ISERROR(VLOOKUP(CONCATENATE($A101,"_L_",BN$1),Records!$C$2:$H$6601,1,FALSE)),"",VLOOKUP(CONCATENATE($A101,"_L_",BN$1),Records!$C$2:$H$6601,6,FALSE))</f>
        <v/>
      </c>
      <c r="BP101" s="32" t="str">
        <f>IF(ISERROR(VLOOKUP(CONCATENATE($A101,"_L_",BQ$1),Records!$C$2:$H$6601,1,FALSE)),"",VLOOKUP(CONCATENATE($A101,"_L_",BQ$1),Records!$C$2:$H$6601,4,FALSE))</f>
        <v/>
      </c>
      <c r="BQ101" s="7" t="str">
        <f>IF(ISERROR(VLOOKUP(CONCATENATE($A101,"_L_",BQ$1),Records!$C$2:$H$6601,1,FALSE)),"",VLOOKUP(CONCATENATE($A101,"_L_",BQ$1),Records!$C$2:$H$6601,5,FALSE))</f>
        <v/>
      </c>
      <c r="BR101" s="33" t="str">
        <f>IF(ISERROR(VLOOKUP(CONCATENATE($A101,"_L_",BQ$1),Records!$C$2:$H$6601,1,FALSE)),"",VLOOKUP(CONCATENATE($A101,"_L_",BQ$1),Records!$C$2:$H$6601,6,FALSE))</f>
        <v/>
      </c>
      <c r="BS101" s="32" t="str">
        <f>IF(ISERROR(VLOOKUP(CONCATENATE($A101,"_L_",BT$1),Records!$C$2:$H$6601,1,FALSE)),"",VLOOKUP(CONCATENATE($A101,"_L_",BT$1),Records!$C$2:$H$6601,4,FALSE))</f>
        <v/>
      </c>
      <c r="BT101" s="7" t="str">
        <f>IF(ISERROR(VLOOKUP(CONCATENATE($A101,"_L_",BT$1),Records!$C$2:$H$6601,1,FALSE)),"",VLOOKUP(CONCATENATE($A101,"_L_",BT$1),Records!$C$2:$H$6601,5,FALSE))</f>
        <v/>
      </c>
      <c r="BU101" s="33" t="str">
        <f>IF(ISERROR(VLOOKUP(CONCATENATE($A101,"_L_",BT$1),Records!$C$2:$H$6601,1,FALSE)),"",VLOOKUP(CONCATENATE($A101,"_L_",BT$1),Records!$C$2:$H$6601,6,FALSE))</f>
        <v/>
      </c>
      <c r="BV101" s="32" t="str">
        <f>IF(ISERROR(VLOOKUP(CONCATENATE($A101,"_L_",BW$1),Records!$C$2:$H$6601,1,FALSE)),"",VLOOKUP(CONCATENATE($A101,"_L_",BW$1),Records!$C$2:$H$6601,4,FALSE))</f>
        <v/>
      </c>
      <c r="BW101" s="7" t="str">
        <f>IF(ISERROR(VLOOKUP(CONCATENATE($A101,"_L_",BW$1),Records!$C$2:$H$6601,1,FALSE)),"",VLOOKUP(CONCATENATE($A101,"_L_",BW$1),Records!$C$2:$H$6601,5,FALSE))</f>
        <v/>
      </c>
      <c r="BX101" s="33" t="str">
        <f>IF(ISERROR(VLOOKUP(CONCATENATE($A101,"_L_",BW$1),Records!$C$2:$H$6601,1,FALSE)),"",VLOOKUP(CONCATENATE($A101,"_L_",BW$1),Records!$C$2:$H$6601,6,FALSE))</f>
        <v/>
      </c>
      <c r="BY101" s="32" t="str">
        <f>IF(ISERROR(VLOOKUP(CONCATENATE($A101,"_L_",BZ$1),Records!$C$2:$H$6601,1,FALSE)),"",VLOOKUP(CONCATENATE($A101,"_L_",BZ$1),Records!$C$2:$H$6601,4,FALSE))</f>
        <v/>
      </c>
      <c r="BZ101" s="7" t="str">
        <f>IF(ISERROR(VLOOKUP(CONCATENATE($A101,"_L_",BZ$1),Records!$C$2:$H$6601,1,FALSE)),"",VLOOKUP(CONCATENATE($A101,"_L_",BZ$1),Records!$C$2:$H$6601,5,FALSE))</f>
        <v/>
      </c>
      <c r="CA101" s="33" t="str">
        <f>IF(ISERROR(VLOOKUP(CONCATENATE($A101,"_L_",BZ$1),Records!$C$2:$H$6601,1,FALSE)),"",VLOOKUP(CONCATENATE($A101,"_L_",BZ$1),Records!$C$2:$H$6601,6,FALSE))</f>
        <v/>
      </c>
      <c r="CB101" s="32" t="str">
        <f>IF(ISERROR(VLOOKUP(CONCATENATE($A101,"_L_",CC$1),Records!$C$2:$H$6601,1,FALSE)),"",VLOOKUP(CONCATENATE($A101,"_L_",CC$1),Records!$C$2:$H$6601,4,FALSE))</f>
        <v/>
      </c>
      <c r="CC101" s="7" t="str">
        <f>IF(ISERROR(VLOOKUP(CONCATENATE($A101,"_L_",CC$1),Records!$C$2:$H$6601,1,FALSE)),"",VLOOKUP(CONCATENATE($A101,"_L_",CC$1),Records!$C$2:$H$6601,5,FALSE))</f>
        <v/>
      </c>
      <c r="CD101" s="33" t="str">
        <f>IF(ISERROR(VLOOKUP(CONCATENATE($A101,"_L_",CC$1),Records!$C$2:$H$6601,1,FALSE)),"",VLOOKUP(CONCATENATE($A101,"_L_",CC$1),Records!$C$2:$H$6601,6,FALSE))</f>
        <v/>
      </c>
      <c r="CE101" s="32" t="str">
        <f>IF(ISERROR(VLOOKUP(CONCATENATE($A101,"_L_",CF$1),Records!$C$2:$H$6601,1,FALSE)),"",VLOOKUP(CONCATENATE($A101,"_L_",CF$1),Records!$C$2:$H$6601,4,FALSE))</f>
        <v/>
      </c>
      <c r="CF101" s="7" t="str">
        <f>IF(ISERROR(VLOOKUP(CONCATENATE($A101,"_L_",CF$1),Records!$C$2:$H$6601,1,FALSE)),"",VLOOKUP(CONCATENATE($A101,"_L_",CF$1),Records!$C$2:$H$6601,5,FALSE))</f>
        <v/>
      </c>
      <c r="CG101" s="33" t="str">
        <f>IF(ISERROR(VLOOKUP(CONCATENATE($A101,"_L_",CF$1),Records!$C$2:$H$6601,1,FALSE)),"",VLOOKUP(CONCATENATE($A101,"_L_",CF$1),Records!$C$2:$H$6601,6,FALSE))</f>
        <v/>
      </c>
      <c r="CH101" s="32" t="str">
        <f>IF(ISERROR(VLOOKUP(CONCATENATE($A101,"_L_",CI$1),Records!$C$2:$H$6601,1,FALSE)),"",VLOOKUP(CONCATENATE($A101,"_L_",CI$1),Records!$C$2:$H$6601,4,FALSE))</f>
        <v/>
      </c>
      <c r="CI101" s="7" t="str">
        <f>IF(ISERROR(VLOOKUP(CONCATENATE($A101,"_L_",CI$1),Records!$C$2:$H$6601,1,FALSE)),"",VLOOKUP(CONCATENATE($A101,"_L_",CI$1),Records!$C$2:$H$6601,5,FALSE))</f>
        <v/>
      </c>
      <c r="CJ101" s="33" t="str">
        <f>IF(ISERROR(VLOOKUP(CONCATENATE($A101,"_L_",CI$1),Records!$C$2:$H$6601,1,FALSE)),"",VLOOKUP(CONCATENATE($A101,"_L_",CI$1),Records!$C$2:$H$6601,6,FALSE))</f>
        <v/>
      </c>
      <c r="CK101" s="32" t="str">
        <f>IF(ISERROR(VLOOKUP(CONCATENATE($A101,"_L_",CL$1),Records!$C$2:$H$6601,1,FALSE)),"",VLOOKUP(CONCATENATE($A101,"_L_",CL$1),Records!$C$2:$H$6601,4,FALSE))</f>
        <v/>
      </c>
      <c r="CL101" s="7" t="str">
        <f>IF(ISERROR(VLOOKUP(CONCATENATE($A101,"_L_",CL$1),Records!$C$2:$H$6601,1,FALSE)),"",VLOOKUP(CONCATENATE($A101,"_L_",CL$1),Records!$C$2:$H$6601,5,FALSE))</f>
        <v/>
      </c>
      <c r="CM101" s="33" t="str">
        <f>IF(ISERROR(VLOOKUP(CONCATENATE($A101,"_L_",CL$1),Records!$C$2:$H$6601,1,FALSE)),"",VLOOKUP(CONCATENATE($A101,"_L_",CL$1),Records!$C$2:$H$6601,6,FALSE))</f>
        <v/>
      </c>
      <c r="CN101" s="32" t="str">
        <f>IF(ISERROR(VLOOKUP(CONCATENATE($A101,"_L_",CO$1),Records!$C$2:$H$6601,1,FALSE)),"",VLOOKUP(CONCATENATE($A101,"_L_",CO$1),Records!$C$2:$H$6601,4,FALSE))</f>
        <v/>
      </c>
      <c r="CO101" s="7" t="str">
        <f>IF(ISERROR(VLOOKUP(CONCATENATE($A101,"_L_",CO$1),Records!$C$2:$H$6601,1,FALSE)),"",VLOOKUP(CONCATENATE($A101,"_L_",CO$1),Records!$C$2:$H$6601,5,FALSE))</f>
        <v/>
      </c>
      <c r="CP101" s="33" t="str">
        <f>IF(ISERROR(VLOOKUP(CONCATENATE($A101,"_L_",CO$1),Records!$C$2:$H$6601,1,FALSE)),"",VLOOKUP(CONCATENATE($A101,"_L_",CO$1),Records!$C$2:$H$6601,6,FALSE))</f>
        <v/>
      </c>
      <c r="CQ101" s="32" t="str">
        <f>IF(ISERROR(VLOOKUP(CONCATENATE($A101,"_L_",CR$1),Records!$C$2:$H$6601,1,FALSE)),"",VLOOKUP(CONCATENATE($A101,"_L_",CR$1),Records!$C$2:$H$6601,4,FALSE))</f>
        <v/>
      </c>
      <c r="CR101" s="7" t="str">
        <f>IF(ISERROR(VLOOKUP(CONCATENATE($A101,"_L_",CR$1),Records!$C$2:$H$6601,1,FALSE)),"",VLOOKUP(CONCATENATE($A101,"_L_",CR$1),Records!$C$2:$H$6601,5,FALSE))</f>
        <v/>
      </c>
      <c r="CS101" s="33" t="str">
        <f>IF(ISERROR(VLOOKUP(CONCATENATE($A101,"_L_",CR$1),Records!$C$2:$H$6601,1,FALSE)),"",VLOOKUP(CONCATENATE($A101,"_L_",CR$1),Records!$C$2:$H$6601,6,FALSE))</f>
        <v/>
      </c>
      <c r="CT101" s="32" t="str">
        <f>IF(ISERROR(VLOOKUP(CONCATENATE($A101,"_L_",CU$1),Records!$C$2:$H$6601,1,FALSE)),"",VLOOKUP(CONCATENATE($A101,"_L_",CU$1),Records!$C$2:$H$6601,4,FALSE))</f>
        <v/>
      </c>
      <c r="CU101" s="7" t="str">
        <f>IF(ISERROR(VLOOKUP(CONCATENATE($A101,"_L_",CU$1),Records!$C$2:$H$6601,1,FALSE)),"",VLOOKUP(CONCATENATE($A101,"_L_",CU$1),Records!$C$2:$H$6601,5,FALSE))</f>
        <v/>
      </c>
      <c r="CV101" s="33" t="str">
        <f>IF(ISERROR(VLOOKUP(CONCATENATE($A101,"_L_",CU$1),Records!$C$2:$H$6601,1,FALSE)),"",VLOOKUP(CONCATENATE($A101,"_L_",CU$1),Records!$C$2:$H$6601,6,FALSE))</f>
        <v/>
      </c>
      <c r="CW101" s="32" t="str">
        <f>IF(ISERROR(VLOOKUP(CONCATENATE($A101,"_L_",CX$1),Records!$C$2:$H$6601,1,FALSE)),"",VLOOKUP(CONCATENATE($A101,"_L_",CX$1),Records!$C$2:$H$6601,4,FALSE))</f>
        <v/>
      </c>
      <c r="CX101" s="7" t="str">
        <f>IF(ISERROR(VLOOKUP(CONCATENATE($A101,"_L_",CX$1),Records!$C$2:$H$6601,1,FALSE)),"",VLOOKUP(CONCATENATE($A101,"_L_",CX$1),Records!$C$2:$H$6601,5,FALSE))</f>
        <v/>
      </c>
      <c r="CY101" s="33" t="str">
        <f>IF(ISERROR(VLOOKUP(CONCATENATE($A101,"_L_",CX$1),Records!$C$2:$H$6601,1,FALSE)),"",VLOOKUP(CONCATENATE($A101,"_L_",CX$1),Records!$C$2:$H$6601,6,FALSE))</f>
        <v/>
      </c>
      <c r="CZ101" s="32" t="str">
        <f>IF(ISERROR(VLOOKUP(CONCATENATE($A101,"_L_",DA$1),Records!$C$2:$H$6601,1,FALSE)),"",VLOOKUP(CONCATENATE($A101,"_L_",DA$1),Records!$C$2:$H$6601,4,FALSE))</f>
        <v/>
      </c>
      <c r="DA101" s="7" t="str">
        <f>IF(ISERROR(VLOOKUP(CONCATENATE($A101,"_L_",DA$1),Records!$C$2:$H$6601,1,FALSE)),"",VLOOKUP(CONCATENATE($A101,"_L_",DA$1),Records!$C$2:$H$6601,5,FALSE))</f>
        <v/>
      </c>
      <c r="DB101" s="33" t="str">
        <f>IF(ISERROR(VLOOKUP(CONCATENATE($A101,"_L_",DA$1),Records!$C$2:$H$6601,1,FALSE)),"",VLOOKUP(CONCATENATE($A101,"_L_",DA$1),Records!$C$2:$H$6601,6,FALSE))</f>
        <v/>
      </c>
      <c r="DC101" s="32" t="str">
        <f>IF(ISERROR(VLOOKUP(CONCATENATE($A101,"_L_",DD$1),Records!$C$2:$H$6601,1,FALSE)),"",VLOOKUP(CONCATENATE($A101,"_L_",DD$1),Records!$C$2:$H$6601,4,FALSE))</f>
        <v/>
      </c>
      <c r="DD101" s="7" t="str">
        <f>IF(ISERROR(VLOOKUP(CONCATENATE($A101,"_L_",DD$1),Records!$C$2:$H$6601,1,FALSE)),"",VLOOKUP(CONCATENATE($A101,"_L_",DD$1),Records!$C$2:$H$6601,5,FALSE))</f>
        <v/>
      </c>
      <c r="DE101" s="33" t="str">
        <f>IF(ISERROR(VLOOKUP(CONCATENATE($A101,"_L_",DD$1),Records!$C$2:$H$6601,1,FALSE)),"",VLOOKUP(CONCATENATE($A101,"_L_",DD$1),Records!$C$2:$H$6601,6,FALSE))</f>
        <v/>
      </c>
      <c r="DF101" s="32" t="str">
        <f>IF(ISERROR(VLOOKUP(CONCATENATE($A101,"_L_",DG$1),Records!$C$2:$H$6601,1,FALSE)),"",VLOOKUP(CONCATENATE($A101,"_L_",DG$1),Records!$C$2:$H$6601,4,FALSE))</f>
        <v/>
      </c>
      <c r="DG101" s="7" t="str">
        <f>IF(ISERROR(VLOOKUP(CONCATENATE($A101,"_L_",DG$1),Records!$C$2:$H$6601,1,FALSE)),"",VLOOKUP(CONCATENATE($A101,"_L_",DG$1),Records!$C$2:$H$6601,5,FALSE))</f>
        <v/>
      </c>
      <c r="DH101" s="33" t="str">
        <f>IF(ISERROR(VLOOKUP(CONCATENATE($A101,"_L_",DG$1),Records!$C$2:$H$6601,1,FALSE)),"",VLOOKUP(CONCATENATE($A101,"_L_",DG$1),Records!$C$2:$H$6601,6,FALSE))</f>
        <v/>
      </c>
      <c r="DI101" s="32" t="str">
        <f>IF(ISERROR(VLOOKUP(CONCATENATE($A101,"_L_",DJ$1),Records!$C$2:$H$6601,1,FALSE)),"",VLOOKUP(CONCATENATE($A101,"_L_",DJ$1),Records!$C$2:$H$6601,4,FALSE))</f>
        <v/>
      </c>
      <c r="DJ101" s="7" t="str">
        <f>IF(ISERROR(VLOOKUP(CONCATENATE($A101,"_L_",DJ$1),Records!$C$2:$H$6601,1,FALSE)),"",VLOOKUP(CONCATENATE($A101,"_L_",DJ$1),Records!$C$2:$H$6601,5,FALSE))</f>
        <v/>
      </c>
      <c r="DK101" s="33" t="str">
        <f>IF(ISERROR(VLOOKUP(CONCATENATE($A101,"_L_",DJ$1),Records!$C$2:$H$6601,1,FALSE)),"",VLOOKUP(CONCATENATE($A101,"_L_",DJ$1),Records!$C$2:$H$6601,6,FALSE))</f>
        <v/>
      </c>
      <c r="DL101" s="32" t="str">
        <f>IF(ISERROR(VLOOKUP(CONCATENATE($A101,"_L_",DM$1),Records!$C$2:$H$6601,1,FALSE)),"",VLOOKUP(CONCATENATE($A101,"_L_",DM$1),Records!$C$2:$H$6601,4,FALSE))</f>
        <v/>
      </c>
      <c r="DM101" s="7" t="str">
        <f>IF(ISERROR(VLOOKUP(CONCATENATE($A101,"_L_",DM$1),Records!$C$2:$H$6601,1,FALSE)),"",VLOOKUP(CONCATENATE($A101,"_L_",DM$1),Records!$C$2:$H$6601,5,FALSE))</f>
        <v/>
      </c>
      <c r="DN101" s="33" t="str">
        <f>IF(ISERROR(VLOOKUP(CONCATENATE($A101,"_L_",DM$1),Records!$C$2:$H$6601,1,FALSE)),"",VLOOKUP(CONCATENATE($A101,"_L_",DM$1),Records!$C$2:$H$6601,6,FALSE))</f>
        <v/>
      </c>
      <c r="DO101" s="32" t="str">
        <f>IF(ISERROR(VLOOKUP(CONCATENATE($A101,"_L_",DP$1),Records!$C$2:$H$6601,1,FALSE)),"",VLOOKUP(CONCATENATE($A101,"_L_",DP$1),Records!$C$2:$H$6601,4,FALSE))</f>
        <v/>
      </c>
      <c r="DP101" s="7" t="str">
        <f>IF(ISERROR(VLOOKUP(CONCATENATE($A101,"_L_",DP$1),Records!$C$2:$H$6601,1,FALSE)),"",VLOOKUP(CONCATENATE($A101,"_L_",DP$1),Records!$C$2:$H$6601,5,FALSE))</f>
        <v/>
      </c>
      <c r="DQ101" s="33" t="str">
        <f>IF(ISERROR(VLOOKUP(CONCATENATE($A101,"_L_",DP$1),Records!$C$2:$H$6601,1,FALSE)),"",VLOOKUP(CONCATENATE($A101,"_L_",DP$1),Records!$C$2:$H$6601,6,FALSE))</f>
        <v/>
      </c>
      <c r="DR101" s="32" t="str">
        <f>IF(ISERROR(VLOOKUP(CONCATENATE($A101,"_L_",DS$1),Records!$C$2:$H$6601,1,FALSE)),"",VLOOKUP(CONCATENATE($A101,"_L_",DS$1),Records!$C$2:$H$6601,4,FALSE))</f>
        <v/>
      </c>
      <c r="DS101" s="7" t="str">
        <f>IF(ISERROR(VLOOKUP(CONCATENATE($A101,"_L_",DS$1),Records!$C$2:$H$6601,1,FALSE)),"",VLOOKUP(CONCATENATE($A101,"_L_",DS$1),Records!$C$2:$H$6601,5,FALSE))</f>
        <v/>
      </c>
      <c r="DT101" s="33" t="str">
        <f>IF(ISERROR(VLOOKUP(CONCATENATE($A101,"_L_",DS$1),Records!$C$2:$H$6601,1,FALSE)),"",VLOOKUP(CONCATENATE($A101,"_L_",DS$1),Records!$C$2:$H$6601,6,FALSE))</f>
        <v/>
      </c>
      <c r="DU101" s="32" t="str">
        <f>IF(ISERROR(VLOOKUP(CONCATENATE($A101,"_L_",DV$1),Records!$C$2:$H$6601,1,FALSE)),"",VLOOKUP(CONCATENATE($A101,"_L_",DV$1),Records!$C$2:$H$6601,4,FALSE))</f>
        <v/>
      </c>
      <c r="DV101" s="7" t="str">
        <f>IF(ISERROR(VLOOKUP(CONCATENATE($A101,"_L_",DV$1),Records!$C$2:$H$6601,1,FALSE)),"",VLOOKUP(CONCATENATE($A101,"_L_",DV$1),Records!$C$2:$H$6601,5,FALSE))</f>
        <v/>
      </c>
      <c r="DW101" s="33" t="str">
        <f>IF(ISERROR(VLOOKUP(CONCATENATE($A101,"_L_",DV$1),Records!$C$2:$H$6601,1,FALSE)),"",VLOOKUP(CONCATENATE($A101,"_L_",DV$1),Records!$C$2:$H$6601,6,FALSE))</f>
        <v/>
      </c>
      <c r="DX101" s="32" t="str">
        <f>IF(ISERROR(VLOOKUP(CONCATENATE($A101,"_L_",DY$1),Records!$C$2:$H$6601,1,FALSE)),"",VLOOKUP(CONCATENATE($A101,"_L_",DY$1),Records!$C$2:$H$6601,4,FALSE))</f>
        <v/>
      </c>
      <c r="DY101" s="7" t="str">
        <f>IF(ISERROR(VLOOKUP(CONCATENATE($A101,"_L_",DY$1),Records!$C$2:$H$6601,1,FALSE)),"",VLOOKUP(CONCATENATE($A101,"_L_",DY$1),Records!$C$2:$H$6601,5,FALSE))</f>
        <v/>
      </c>
      <c r="DZ101" s="33" t="str">
        <f>IF(ISERROR(VLOOKUP(CONCATENATE($A101,"_L_",DY$1),Records!$C$2:$H$6601,1,FALSE)),"",VLOOKUP(CONCATENATE($A101,"_L_",DY$1),Records!$C$2:$H$6601,6,FALSE))</f>
        <v/>
      </c>
      <c r="EA101" s="32" t="str">
        <f>IF(ISERROR(VLOOKUP(CONCATENATE($A101,"_L_",EB$1),Records!$C$2:$H$6601,1,FALSE)),"",VLOOKUP(CONCATENATE($A101,"_L_",EB$1),Records!$C$2:$H$6601,4,FALSE))</f>
        <v/>
      </c>
      <c r="EB101" s="7" t="str">
        <f>IF(ISERROR(VLOOKUP(CONCATENATE($A101,"_L_",EB$1),Records!$C$2:$H$6601,1,FALSE)),"",VLOOKUP(CONCATENATE($A101,"_L_",EB$1),Records!$C$2:$H$6601,5,FALSE))</f>
        <v/>
      </c>
      <c r="EC101" s="33" t="str">
        <f>IF(ISERROR(VLOOKUP(CONCATENATE($A101,"_L_",EB$1),Records!$C$2:$H$6601,1,FALSE)),"",VLOOKUP(CONCATENATE($A101,"_L_",EB$1),Records!$C$2:$H$6601,6,FALSE))</f>
        <v/>
      </c>
    </row>
    <row r="102" spans="1:133" ht="15.75" x14ac:dyDescent="0.25">
      <c r="A102" s="11">
        <v>42284</v>
      </c>
      <c r="B102" s="18" t="s">
        <v>72</v>
      </c>
      <c r="C102" s="17">
        <f t="shared" si="3"/>
        <v>15</v>
      </c>
      <c r="D102" s="24" t="s">
        <v>60</v>
      </c>
      <c r="E102" s="8" t="s">
        <v>71</v>
      </c>
      <c r="F102" s="62">
        <f t="shared" si="2"/>
        <v>0</v>
      </c>
      <c r="G102" s="62">
        <f>HomeCalc!F102</f>
        <v>0</v>
      </c>
      <c r="H102" s="32" t="str">
        <f>IF(ISERROR(VLOOKUP(CONCATENATE($A102,"_L_",I$1),Records!$C$2:$H$6601,1,FALSE)),"",VLOOKUP(CONCATENATE($A102,"_L_",I$1),Records!$C$2:$H$6601,4,FALSE))</f>
        <v/>
      </c>
      <c r="I102" s="7" t="str">
        <f>IF(ISERROR(VLOOKUP(CONCATENATE($A102,"_L_",I$1),Records!$C$2:$H$6601,1,FALSE)),"",VLOOKUP(CONCATENATE($A102,"_L_",I$1),Records!$C$2:$H$6601,5,FALSE))</f>
        <v/>
      </c>
      <c r="J102" s="33" t="str">
        <f>IF(ISERROR(VLOOKUP(CONCATENATE($A102,"_L_",I$1),Records!$C$2:$H$6601,1,FALSE)),"",VLOOKUP(CONCATENATE($A102,"_L_",I$1),Records!$C$2:$H$6601,6,FALSE))</f>
        <v/>
      </c>
      <c r="K102" s="32" t="str">
        <f>IF(ISERROR(VLOOKUP(CONCATENATE($A102,"_L_",L$1),Records!$C$2:$H$6601,1,FALSE)),"",VLOOKUP(CONCATENATE($A102,"_L_",L$1),Records!$C$2:$H$6601,4,FALSE))</f>
        <v/>
      </c>
      <c r="L102" s="7" t="str">
        <f>IF(ISERROR(VLOOKUP(CONCATENATE($A102,"_L_",L$1),Records!$C$2:$H$6601,1,FALSE)),"",VLOOKUP(CONCATENATE($A102,"_L_",L$1),Records!$C$2:$H$6601,5,FALSE))</f>
        <v/>
      </c>
      <c r="M102" s="33" t="str">
        <f>IF(ISERROR(VLOOKUP(CONCATENATE($A102,"_L_",L$1),Records!$C$2:$H$6601,1,FALSE)),"",VLOOKUP(CONCATENATE($A102,"_L_",L$1),Records!$C$2:$H$6601,6,FALSE))</f>
        <v/>
      </c>
      <c r="N102" s="32" t="str">
        <f>IF(ISERROR(VLOOKUP(CONCATENATE($A102,"_L_",O$1),Records!$C$2:$H$6601,1,FALSE)),"",VLOOKUP(CONCATENATE($A102,"_L_",O$1),Records!$C$2:$H$6601,4,FALSE))</f>
        <v/>
      </c>
      <c r="O102" s="7" t="str">
        <f>IF(ISERROR(VLOOKUP(CONCATENATE($A102,"_L_",O$1),Records!$C$2:$H$6601,1,FALSE)),"",VLOOKUP(CONCATENATE($A102,"_L_",O$1),Records!$C$2:$H$6601,5,FALSE))</f>
        <v/>
      </c>
      <c r="P102" s="33" t="str">
        <f>IF(ISERROR(VLOOKUP(CONCATENATE($A102,"_L_",O$1),Records!$C$2:$H$6601,1,FALSE)),"",VLOOKUP(CONCATENATE($A102,"_L_",O$1),Records!$C$2:$H$6601,6,FALSE))</f>
        <v/>
      </c>
      <c r="Q102" s="32" t="str">
        <f>IF(ISERROR(VLOOKUP(CONCATENATE($A102,"_L_",R$1),Records!$C$2:$H$6601,1,FALSE)),"",VLOOKUP(CONCATENATE($A102,"_L_",R$1),Records!$C$2:$H$6601,4,FALSE))</f>
        <v/>
      </c>
      <c r="R102" s="7" t="str">
        <f>IF(ISERROR(VLOOKUP(CONCATENATE($A102,"_L_",R$1),Records!$C$2:$H$6601,1,FALSE)),"",VLOOKUP(CONCATENATE($A102,"_L_",R$1),Records!$C$2:$H$6601,5,FALSE))</f>
        <v/>
      </c>
      <c r="S102" s="33" t="str">
        <f>IF(ISERROR(VLOOKUP(CONCATENATE($A102,"_L_",R$1),Records!$C$2:$H$6601,1,FALSE)),"",VLOOKUP(CONCATENATE($A102,"_L_",R$1),Records!$C$2:$H$6601,6,FALSE))</f>
        <v/>
      </c>
      <c r="T102" s="32" t="str">
        <f>IF(ISERROR(VLOOKUP(CONCATENATE($A102,"_L_",U$1),Records!$C$2:$H$6601,1,FALSE)),"",VLOOKUP(CONCATENATE($A102,"_L_",U$1),Records!$C$2:$H$6601,4,FALSE))</f>
        <v/>
      </c>
      <c r="U102" s="7" t="str">
        <f>IF(ISERROR(VLOOKUP(CONCATENATE($A102,"_L_",U$1),Records!$C$2:$H$6601,1,FALSE)),"",VLOOKUP(CONCATENATE($A102,"_L_",U$1),Records!$C$2:$H$6601,5,FALSE))</f>
        <v/>
      </c>
      <c r="V102" s="33" t="str">
        <f>IF(ISERROR(VLOOKUP(CONCATENATE($A102,"_L_",U$1),Records!$C$2:$H$6601,1,FALSE)),"",VLOOKUP(CONCATENATE($A102,"_L_",U$1),Records!$C$2:$H$6601,6,FALSE))</f>
        <v/>
      </c>
      <c r="W102" s="32" t="str">
        <f>IF(ISERROR(VLOOKUP(CONCATENATE($A102,"_L_",X$1),Records!$C$2:$H$6601,1,FALSE)),"",VLOOKUP(CONCATENATE($A102,"_L_",X$1),Records!$C$2:$H$6601,4,FALSE))</f>
        <v/>
      </c>
      <c r="X102" s="7" t="str">
        <f>IF(ISERROR(VLOOKUP(CONCATENATE($A102,"_L_",X$1),Records!$C$2:$H$6601,1,FALSE)),"",VLOOKUP(CONCATENATE($A102,"_L_",X$1),Records!$C$2:$H$6601,5,FALSE))</f>
        <v/>
      </c>
      <c r="Y102" s="33" t="str">
        <f>IF(ISERROR(VLOOKUP(CONCATENATE($A102,"_L_",X$1),Records!$C$2:$H$6601,1,FALSE)),"",VLOOKUP(CONCATENATE($A102,"_L_",X$1),Records!$C$2:$H$6601,6,FALSE))</f>
        <v/>
      </c>
      <c r="Z102" s="32" t="str">
        <f>IF(ISERROR(VLOOKUP(CONCATENATE($A102,"_L_",AA$1),Records!$C$2:$H$6601,1,FALSE)),"",VLOOKUP(CONCATENATE($A102,"_L_",AA$1),Records!$C$2:$H$6601,4,FALSE))</f>
        <v/>
      </c>
      <c r="AA102" s="7" t="str">
        <f>IF(ISERROR(VLOOKUP(CONCATENATE($A102,"_L_",AA$1),Records!$C$2:$H$6601,1,FALSE)),"",VLOOKUP(CONCATENATE($A102,"_L_",AA$1),Records!$C$2:$H$6601,5,FALSE))</f>
        <v/>
      </c>
      <c r="AB102" s="33" t="str">
        <f>IF(ISERROR(VLOOKUP(CONCATENATE($A102,"_L_",AA$1),Records!$C$2:$H$6601,1,FALSE)),"",VLOOKUP(CONCATENATE($A102,"_L_",AA$1),Records!$C$2:$H$6601,6,FALSE))</f>
        <v/>
      </c>
      <c r="AC102" s="32" t="str">
        <f>IF(ISERROR(VLOOKUP(CONCATENATE($A102,"_L_",AD$1),Records!$C$2:$H$6601,1,FALSE)),"",VLOOKUP(CONCATENATE($A102,"_L_",AD$1),Records!$C$2:$H$6601,4,FALSE))</f>
        <v/>
      </c>
      <c r="AD102" s="7" t="str">
        <f>IF(ISERROR(VLOOKUP(CONCATENATE($A102,"_L_",AD$1),Records!$C$2:$H$6601,1,FALSE)),"",VLOOKUP(CONCATENATE($A102,"_L_",AD$1),Records!$C$2:$H$6601,5,FALSE))</f>
        <v/>
      </c>
      <c r="AE102" s="33" t="str">
        <f>IF(ISERROR(VLOOKUP(CONCATENATE($A102,"_L_",AD$1),Records!$C$2:$H$6601,1,FALSE)),"",VLOOKUP(CONCATENATE($A102,"_L_",AD$1),Records!$C$2:$H$6601,6,FALSE))</f>
        <v/>
      </c>
      <c r="AF102" s="32" t="str">
        <f>IF(ISERROR(VLOOKUP(CONCATENATE($A102,"_L_",AG$1),Records!$C$2:$H$6601,1,FALSE)),"",VLOOKUP(CONCATENATE($A102,"_L_",AG$1),Records!$C$2:$H$6601,4,FALSE))</f>
        <v/>
      </c>
      <c r="AG102" s="7" t="str">
        <f>IF(ISERROR(VLOOKUP(CONCATENATE($A102,"_L_",AG$1),Records!$C$2:$H$6601,1,FALSE)),"",VLOOKUP(CONCATENATE($A102,"_L_",AG$1),Records!$C$2:$H$6601,5,FALSE))</f>
        <v/>
      </c>
      <c r="AH102" s="33" t="str">
        <f>IF(ISERROR(VLOOKUP(CONCATENATE($A102,"_L_",AG$1),Records!$C$2:$H$6601,1,FALSE)),"",VLOOKUP(CONCATENATE($A102,"_L_",AG$1),Records!$C$2:$H$6601,6,FALSE))</f>
        <v/>
      </c>
      <c r="AI102" s="32" t="str">
        <f>IF(ISERROR(VLOOKUP(CONCATENATE($A102,"_L_",AJ$1),Records!$C$2:$H$6601,1,FALSE)),"",VLOOKUP(CONCATENATE($A102,"_L_",AJ$1),Records!$C$2:$H$6601,4,FALSE))</f>
        <v/>
      </c>
      <c r="AJ102" s="7" t="str">
        <f>IF(ISERROR(VLOOKUP(CONCATENATE($A102,"_L_",AJ$1),Records!$C$2:$H$6601,1,FALSE)),"",VLOOKUP(CONCATENATE($A102,"_L_",AJ$1),Records!$C$2:$H$6601,5,FALSE))</f>
        <v/>
      </c>
      <c r="AK102" s="33" t="str">
        <f>IF(ISERROR(VLOOKUP(CONCATENATE($A102,"_L_",AJ$1),Records!$C$2:$H$6601,1,FALSE)),"",VLOOKUP(CONCATENATE($A102,"_L_",AJ$1),Records!$C$2:$H$6601,6,FALSE))</f>
        <v/>
      </c>
      <c r="AL102" s="32" t="str">
        <f>IF(ISERROR(VLOOKUP(CONCATENATE($A102,"_L_",AM$1),Records!$C$2:$H$6601,1,FALSE)),"",VLOOKUP(CONCATENATE($A102,"_L_",AM$1),Records!$C$2:$H$6601,4,FALSE))</f>
        <v/>
      </c>
      <c r="AM102" s="7" t="str">
        <f>IF(ISERROR(VLOOKUP(CONCATENATE($A102,"_L_",AM$1),Records!$C$2:$H$6601,1,FALSE)),"",VLOOKUP(CONCATENATE($A102,"_L_",AM$1),Records!$C$2:$H$6601,5,FALSE))</f>
        <v/>
      </c>
      <c r="AN102" s="33" t="str">
        <f>IF(ISERROR(VLOOKUP(CONCATENATE($A102,"_L_",AM$1),Records!$C$2:$H$6601,1,FALSE)),"",VLOOKUP(CONCATENATE($A102,"_L_",AM$1),Records!$C$2:$H$6601,6,FALSE))</f>
        <v/>
      </c>
      <c r="AO102" s="32" t="str">
        <f>IF(ISERROR(VLOOKUP(CONCATENATE($A102,"_L_",AP$1),Records!$C$2:$H$6601,1,FALSE)),"",VLOOKUP(CONCATENATE($A102,"_L_",AP$1),Records!$C$2:$H$6601,4,FALSE))</f>
        <v/>
      </c>
      <c r="AP102" s="7" t="str">
        <f>IF(ISERROR(VLOOKUP(CONCATENATE($A102,"_L_",AP$1),Records!$C$2:$H$6601,1,FALSE)),"",VLOOKUP(CONCATENATE($A102,"_L_",AP$1),Records!$C$2:$H$6601,5,FALSE))</f>
        <v/>
      </c>
      <c r="AQ102" s="33" t="str">
        <f>IF(ISERROR(VLOOKUP(CONCATENATE($A102,"_L_",AP$1),Records!$C$2:$H$6601,1,FALSE)),"",VLOOKUP(CONCATENATE($A102,"_L_",AP$1),Records!$C$2:$H$6601,6,FALSE))</f>
        <v/>
      </c>
      <c r="AR102" s="32" t="str">
        <f>IF(ISERROR(VLOOKUP(CONCATENATE($A102,"_L_",AS$1),Records!$C$2:$H$6601,1,FALSE)),"",VLOOKUP(CONCATENATE($A102,"_L_",AS$1),Records!$C$2:$H$6601,4,FALSE))</f>
        <v/>
      </c>
      <c r="AS102" s="7" t="str">
        <f>IF(ISERROR(VLOOKUP(CONCATENATE($A102,"_L_",AS$1),Records!$C$2:$H$6601,1,FALSE)),"",VLOOKUP(CONCATENATE($A102,"_L_",AS$1),Records!$C$2:$H$6601,5,FALSE))</f>
        <v/>
      </c>
      <c r="AT102" s="33" t="str">
        <f>IF(ISERROR(VLOOKUP(CONCATENATE($A102,"_L_",AS$1),Records!$C$2:$H$6601,1,FALSE)),"",VLOOKUP(CONCATENATE($A102,"_L_",AS$1),Records!$C$2:$H$6601,6,FALSE))</f>
        <v/>
      </c>
      <c r="AU102" s="32" t="str">
        <f>IF(ISERROR(VLOOKUP(CONCATENATE($A102,"_L_",AV$1),Records!$C$2:$H$6601,1,FALSE)),"",VLOOKUP(CONCATENATE($A102,"_L_",AV$1),Records!$C$2:$H$6601,4,FALSE))</f>
        <v/>
      </c>
      <c r="AV102" s="7" t="str">
        <f>IF(ISERROR(VLOOKUP(CONCATENATE($A102,"_L_",AV$1),Records!$C$2:$H$6601,1,FALSE)),"",VLOOKUP(CONCATENATE($A102,"_L_",AV$1),Records!$C$2:$H$6601,5,FALSE))</f>
        <v/>
      </c>
      <c r="AW102" s="33" t="str">
        <f>IF(ISERROR(VLOOKUP(CONCATENATE($A102,"_L_",AV$1),Records!$C$2:$H$6601,1,FALSE)),"",VLOOKUP(CONCATENATE($A102,"_L_",AV$1),Records!$C$2:$H$6601,6,FALSE))</f>
        <v/>
      </c>
      <c r="AX102" s="32" t="str">
        <f>IF(ISERROR(VLOOKUP(CONCATENATE($A102,"_L_",AY$1),Records!$C$2:$H$6601,1,FALSE)),"",VLOOKUP(CONCATENATE($A102,"_L_",AY$1),Records!$C$2:$H$6601,4,FALSE))</f>
        <v/>
      </c>
      <c r="AY102" s="7" t="str">
        <f>IF(ISERROR(VLOOKUP(CONCATENATE($A102,"_L_",AY$1),Records!$C$2:$H$6601,1,FALSE)),"",VLOOKUP(CONCATENATE($A102,"_L_",AY$1),Records!$C$2:$H$6601,5,FALSE))</f>
        <v/>
      </c>
      <c r="AZ102" s="33" t="str">
        <f>IF(ISERROR(VLOOKUP(CONCATENATE($A102,"_L_",AY$1),Records!$C$2:$H$6601,1,FALSE)),"",VLOOKUP(CONCATENATE($A102,"_L_",AY$1),Records!$C$2:$H$6601,6,FALSE))</f>
        <v/>
      </c>
      <c r="BA102" s="32" t="str">
        <f>IF(ISERROR(VLOOKUP(CONCATENATE($A102,"_L_",BB$1),Records!$C$2:$H$6601,1,FALSE)),"",VLOOKUP(CONCATENATE($A102,"_L_",BB$1),Records!$C$2:$H$6601,4,FALSE))</f>
        <v/>
      </c>
      <c r="BB102" s="7" t="str">
        <f>IF(ISERROR(VLOOKUP(CONCATENATE($A102,"_L_",BB$1),Records!$C$2:$H$6601,1,FALSE)),"",VLOOKUP(CONCATENATE($A102,"_L_",BB$1),Records!$C$2:$H$6601,5,FALSE))</f>
        <v/>
      </c>
      <c r="BC102" s="33" t="str">
        <f>IF(ISERROR(VLOOKUP(CONCATENATE($A102,"_L_",BB$1),Records!$C$2:$H$6601,1,FALSE)),"",VLOOKUP(CONCATENATE($A102,"_L_",BB$1),Records!$C$2:$H$6601,6,FALSE))</f>
        <v/>
      </c>
      <c r="BD102" s="32" t="str">
        <f>IF(ISERROR(VLOOKUP(CONCATENATE($A102,"_L_",BE$1),Records!$C$2:$H$6601,1,FALSE)),"",VLOOKUP(CONCATENATE($A102,"_L_",BE$1),Records!$C$2:$H$6601,4,FALSE))</f>
        <v/>
      </c>
      <c r="BE102" s="7" t="str">
        <f>IF(ISERROR(VLOOKUP(CONCATENATE($A102,"_L_",BE$1),Records!$C$2:$H$6601,1,FALSE)),"",VLOOKUP(CONCATENATE($A102,"_L_",BE$1),Records!$C$2:$H$6601,5,FALSE))</f>
        <v/>
      </c>
      <c r="BF102" s="33" t="str">
        <f>IF(ISERROR(VLOOKUP(CONCATENATE($A102,"_L_",BE$1),Records!$C$2:$H$6601,1,FALSE)),"",VLOOKUP(CONCATENATE($A102,"_L_",BE$1),Records!$C$2:$H$6601,6,FALSE))</f>
        <v/>
      </c>
      <c r="BG102" s="32" t="str">
        <f>IF(ISERROR(VLOOKUP(CONCATENATE($A102,"_L_",BH$1),Records!$C$2:$H$6601,1,FALSE)),"",VLOOKUP(CONCATENATE($A102,"_L_",BH$1),Records!$C$2:$H$6601,4,FALSE))</f>
        <v/>
      </c>
      <c r="BH102" s="7" t="str">
        <f>IF(ISERROR(VLOOKUP(CONCATENATE($A102,"_L_",BH$1),Records!$C$2:$H$6601,1,FALSE)),"",VLOOKUP(CONCATENATE($A102,"_L_",BH$1),Records!$C$2:$H$6601,5,FALSE))</f>
        <v/>
      </c>
      <c r="BI102" s="33" t="str">
        <f>IF(ISERROR(VLOOKUP(CONCATENATE($A102,"_L_",BH$1),Records!$C$2:$H$6601,1,FALSE)),"",VLOOKUP(CONCATENATE($A102,"_L_",BH$1),Records!$C$2:$H$6601,6,FALSE))</f>
        <v/>
      </c>
      <c r="BJ102" s="32" t="str">
        <f>IF(ISERROR(VLOOKUP(CONCATENATE($A102,"_L_",BK$1),Records!$C$2:$H$6601,1,FALSE)),"",VLOOKUP(CONCATENATE($A102,"_L_",BK$1),Records!$C$2:$H$6601,4,FALSE))</f>
        <v/>
      </c>
      <c r="BK102" s="7" t="str">
        <f>IF(ISERROR(VLOOKUP(CONCATENATE($A102,"_L_",BK$1),Records!$C$2:$H$6601,1,FALSE)),"",VLOOKUP(CONCATENATE($A102,"_L_",BK$1),Records!$C$2:$H$6601,5,FALSE))</f>
        <v/>
      </c>
      <c r="BL102" s="33" t="str">
        <f>IF(ISERROR(VLOOKUP(CONCATENATE($A102,"_L_",BK$1),Records!$C$2:$H$6601,1,FALSE)),"",VLOOKUP(CONCATENATE($A102,"_L_",BK$1),Records!$C$2:$H$6601,6,FALSE))</f>
        <v/>
      </c>
      <c r="BM102" s="32" t="str">
        <f>IF(ISERROR(VLOOKUP(CONCATENATE($A102,"_L_",BN$1),Records!$C$2:$H$6601,1,FALSE)),"",VLOOKUP(CONCATENATE($A102,"_L_",BN$1),Records!$C$2:$H$6601,4,FALSE))</f>
        <v/>
      </c>
      <c r="BN102" s="7" t="str">
        <f>IF(ISERROR(VLOOKUP(CONCATENATE($A102,"_L_",BN$1),Records!$C$2:$H$6601,1,FALSE)),"",VLOOKUP(CONCATENATE($A102,"_L_",BN$1),Records!$C$2:$H$6601,5,FALSE))</f>
        <v/>
      </c>
      <c r="BO102" s="33" t="str">
        <f>IF(ISERROR(VLOOKUP(CONCATENATE($A102,"_L_",BN$1),Records!$C$2:$H$6601,1,FALSE)),"",VLOOKUP(CONCATENATE($A102,"_L_",BN$1),Records!$C$2:$H$6601,6,FALSE))</f>
        <v/>
      </c>
      <c r="BP102" s="32" t="str">
        <f>IF(ISERROR(VLOOKUP(CONCATENATE($A102,"_L_",BQ$1),Records!$C$2:$H$6601,1,FALSE)),"",VLOOKUP(CONCATENATE($A102,"_L_",BQ$1),Records!$C$2:$H$6601,4,FALSE))</f>
        <v/>
      </c>
      <c r="BQ102" s="7" t="str">
        <f>IF(ISERROR(VLOOKUP(CONCATENATE($A102,"_L_",BQ$1),Records!$C$2:$H$6601,1,FALSE)),"",VLOOKUP(CONCATENATE($A102,"_L_",BQ$1),Records!$C$2:$H$6601,5,FALSE))</f>
        <v/>
      </c>
      <c r="BR102" s="33" t="str">
        <f>IF(ISERROR(VLOOKUP(CONCATENATE($A102,"_L_",BQ$1),Records!$C$2:$H$6601,1,FALSE)),"",VLOOKUP(CONCATENATE($A102,"_L_",BQ$1),Records!$C$2:$H$6601,6,FALSE))</f>
        <v/>
      </c>
      <c r="BS102" s="32" t="str">
        <f>IF(ISERROR(VLOOKUP(CONCATENATE($A102,"_L_",BT$1),Records!$C$2:$H$6601,1,FALSE)),"",VLOOKUP(CONCATENATE($A102,"_L_",BT$1),Records!$C$2:$H$6601,4,FALSE))</f>
        <v/>
      </c>
      <c r="BT102" s="7" t="str">
        <f>IF(ISERROR(VLOOKUP(CONCATENATE($A102,"_L_",BT$1),Records!$C$2:$H$6601,1,FALSE)),"",VLOOKUP(CONCATENATE($A102,"_L_",BT$1),Records!$C$2:$H$6601,5,FALSE))</f>
        <v/>
      </c>
      <c r="BU102" s="33" t="str">
        <f>IF(ISERROR(VLOOKUP(CONCATENATE($A102,"_L_",BT$1),Records!$C$2:$H$6601,1,FALSE)),"",VLOOKUP(CONCATENATE($A102,"_L_",BT$1),Records!$C$2:$H$6601,6,FALSE))</f>
        <v/>
      </c>
      <c r="BV102" s="32" t="str">
        <f>IF(ISERROR(VLOOKUP(CONCATENATE($A102,"_L_",BW$1),Records!$C$2:$H$6601,1,FALSE)),"",VLOOKUP(CONCATENATE($A102,"_L_",BW$1),Records!$C$2:$H$6601,4,FALSE))</f>
        <v/>
      </c>
      <c r="BW102" s="7" t="str">
        <f>IF(ISERROR(VLOOKUP(CONCATENATE($A102,"_L_",BW$1),Records!$C$2:$H$6601,1,FALSE)),"",VLOOKUP(CONCATENATE($A102,"_L_",BW$1),Records!$C$2:$H$6601,5,FALSE))</f>
        <v/>
      </c>
      <c r="BX102" s="33" t="str">
        <f>IF(ISERROR(VLOOKUP(CONCATENATE($A102,"_L_",BW$1),Records!$C$2:$H$6601,1,FALSE)),"",VLOOKUP(CONCATENATE($A102,"_L_",BW$1),Records!$C$2:$H$6601,6,FALSE))</f>
        <v/>
      </c>
      <c r="BY102" s="32" t="str">
        <f>IF(ISERROR(VLOOKUP(CONCATENATE($A102,"_L_",BZ$1),Records!$C$2:$H$6601,1,FALSE)),"",VLOOKUP(CONCATENATE($A102,"_L_",BZ$1),Records!$C$2:$H$6601,4,FALSE))</f>
        <v/>
      </c>
      <c r="BZ102" s="7" t="str">
        <f>IF(ISERROR(VLOOKUP(CONCATENATE($A102,"_L_",BZ$1),Records!$C$2:$H$6601,1,FALSE)),"",VLOOKUP(CONCATENATE($A102,"_L_",BZ$1),Records!$C$2:$H$6601,5,FALSE))</f>
        <v/>
      </c>
      <c r="CA102" s="33" t="str">
        <f>IF(ISERROR(VLOOKUP(CONCATENATE($A102,"_L_",BZ$1),Records!$C$2:$H$6601,1,FALSE)),"",VLOOKUP(CONCATENATE($A102,"_L_",BZ$1),Records!$C$2:$H$6601,6,FALSE))</f>
        <v/>
      </c>
      <c r="CB102" s="32" t="str">
        <f>IF(ISERROR(VLOOKUP(CONCATENATE($A102,"_L_",CC$1),Records!$C$2:$H$6601,1,FALSE)),"",VLOOKUP(CONCATENATE($A102,"_L_",CC$1),Records!$C$2:$H$6601,4,FALSE))</f>
        <v/>
      </c>
      <c r="CC102" s="7" t="str">
        <f>IF(ISERROR(VLOOKUP(CONCATENATE($A102,"_L_",CC$1),Records!$C$2:$H$6601,1,FALSE)),"",VLOOKUP(CONCATENATE($A102,"_L_",CC$1),Records!$C$2:$H$6601,5,FALSE))</f>
        <v/>
      </c>
      <c r="CD102" s="33" t="str">
        <f>IF(ISERROR(VLOOKUP(CONCATENATE($A102,"_L_",CC$1),Records!$C$2:$H$6601,1,FALSE)),"",VLOOKUP(CONCATENATE($A102,"_L_",CC$1),Records!$C$2:$H$6601,6,FALSE))</f>
        <v/>
      </c>
      <c r="CE102" s="32" t="str">
        <f>IF(ISERROR(VLOOKUP(CONCATENATE($A102,"_L_",CF$1),Records!$C$2:$H$6601,1,FALSE)),"",VLOOKUP(CONCATENATE($A102,"_L_",CF$1),Records!$C$2:$H$6601,4,FALSE))</f>
        <v/>
      </c>
      <c r="CF102" s="7" t="str">
        <f>IF(ISERROR(VLOOKUP(CONCATENATE($A102,"_L_",CF$1),Records!$C$2:$H$6601,1,FALSE)),"",VLOOKUP(CONCATENATE($A102,"_L_",CF$1),Records!$C$2:$H$6601,5,FALSE))</f>
        <v/>
      </c>
      <c r="CG102" s="33" t="str">
        <f>IF(ISERROR(VLOOKUP(CONCATENATE($A102,"_L_",CF$1),Records!$C$2:$H$6601,1,FALSE)),"",VLOOKUP(CONCATENATE($A102,"_L_",CF$1),Records!$C$2:$H$6601,6,FALSE))</f>
        <v/>
      </c>
      <c r="CH102" s="32" t="str">
        <f>IF(ISERROR(VLOOKUP(CONCATENATE($A102,"_L_",CI$1),Records!$C$2:$H$6601,1,FALSE)),"",VLOOKUP(CONCATENATE($A102,"_L_",CI$1),Records!$C$2:$H$6601,4,FALSE))</f>
        <v/>
      </c>
      <c r="CI102" s="7" t="str">
        <f>IF(ISERROR(VLOOKUP(CONCATENATE($A102,"_L_",CI$1),Records!$C$2:$H$6601,1,FALSE)),"",VLOOKUP(CONCATENATE($A102,"_L_",CI$1),Records!$C$2:$H$6601,5,FALSE))</f>
        <v/>
      </c>
      <c r="CJ102" s="33" t="str">
        <f>IF(ISERROR(VLOOKUP(CONCATENATE($A102,"_L_",CI$1),Records!$C$2:$H$6601,1,FALSE)),"",VLOOKUP(CONCATENATE($A102,"_L_",CI$1),Records!$C$2:$H$6601,6,FALSE))</f>
        <v/>
      </c>
      <c r="CK102" s="32" t="str">
        <f>IF(ISERROR(VLOOKUP(CONCATENATE($A102,"_L_",CL$1),Records!$C$2:$H$6601,1,FALSE)),"",VLOOKUP(CONCATENATE($A102,"_L_",CL$1),Records!$C$2:$H$6601,4,FALSE))</f>
        <v/>
      </c>
      <c r="CL102" s="7" t="str">
        <f>IF(ISERROR(VLOOKUP(CONCATENATE($A102,"_L_",CL$1),Records!$C$2:$H$6601,1,FALSE)),"",VLOOKUP(CONCATENATE($A102,"_L_",CL$1),Records!$C$2:$H$6601,5,FALSE))</f>
        <v/>
      </c>
      <c r="CM102" s="33" t="str">
        <f>IF(ISERROR(VLOOKUP(CONCATENATE($A102,"_L_",CL$1),Records!$C$2:$H$6601,1,FALSE)),"",VLOOKUP(CONCATENATE($A102,"_L_",CL$1),Records!$C$2:$H$6601,6,FALSE))</f>
        <v/>
      </c>
      <c r="CN102" s="32" t="str">
        <f>IF(ISERROR(VLOOKUP(CONCATENATE($A102,"_L_",CO$1),Records!$C$2:$H$6601,1,FALSE)),"",VLOOKUP(CONCATENATE($A102,"_L_",CO$1),Records!$C$2:$H$6601,4,FALSE))</f>
        <v/>
      </c>
      <c r="CO102" s="7" t="str">
        <f>IF(ISERROR(VLOOKUP(CONCATENATE($A102,"_L_",CO$1),Records!$C$2:$H$6601,1,FALSE)),"",VLOOKUP(CONCATENATE($A102,"_L_",CO$1),Records!$C$2:$H$6601,5,FALSE))</f>
        <v/>
      </c>
      <c r="CP102" s="33" t="str">
        <f>IF(ISERROR(VLOOKUP(CONCATENATE($A102,"_L_",CO$1),Records!$C$2:$H$6601,1,FALSE)),"",VLOOKUP(CONCATENATE($A102,"_L_",CO$1),Records!$C$2:$H$6601,6,FALSE))</f>
        <v/>
      </c>
      <c r="CQ102" s="32" t="str">
        <f>IF(ISERROR(VLOOKUP(CONCATENATE($A102,"_L_",CR$1),Records!$C$2:$H$6601,1,FALSE)),"",VLOOKUP(CONCATENATE($A102,"_L_",CR$1),Records!$C$2:$H$6601,4,FALSE))</f>
        <v/>
      </c>
      <c r="CR102" s="7" t="str">
        <f>IF(ISERROR(VLOOKUP(CONCATENATE($A102,"_L_",CR$1),Records!$C$2:$H$6601,1,FALSE)),"",VLOOKUP(CONCATENATE($A102,"_L_",CR$1),Records!$C$2:$H$6601,5,FALSE))</f>
        <v/>
      </c>
      <c r="CS102" s="33" t="str">
        <f>IF(ISERROR(VLOOKUP(CONCATENATE($A102,"_L_",CR$1),Records!$C$2:$H$6601,1,FALSE)),"",VLOOKUP(CONCATENATE($A102,"_L_",CR$1),Records!$C$2:$H$6601,6,FALSE))</f>
        <v/>
      </c>
      <c r="CT102" s="32" t="str">
        <f>IF(ISERROR(VLOOKUP(CONCATENATE($A102,"_L_",CU$1),Records!$C$2:$H$6601,1,FALSE)),"",VLOOKUP(CONCATENATE($A102,"_L_",CU$1),Records!$C$2:$H$6601,4,FALSE))</f>
        <v/>
      </c>
      <c r="CU102" s="7" t="str">
        <f>IF(ISERROR(VLOOKUP(CONCATENATE($A102,"_L_",CU$1),Records!$C$2:$H$6601,1,FALSE)),"",VLOOKUP(CONCATENATE($A102,"_L_",CU$1),Records!$C$2:$H$6601,5,FALSE))</f>
        <v/>
      </c>
      <c r="CV102" s="33" t="str">
        <f>IF(ISERROR(VLOOKUP(CONCATENATE($A102,"_L_",CU$1),Records!$C$2:$H$6601,1,FALSE)),"",VLOOKUP(CONCATENATE($A102,"_L_",CU$1),Records!$C$2:$H$6601,6,FALSE))</f>
        <v/>
      </c>
      <c r="CW102" s="32" t="str">
        <f>IF(ISERROR(VLOOKUP(CONCATENATE($A102,"_L_",CX$1),Records!$C$2:$H$6601,1,FALSE)),"",VLOOKUP(CONCATENATE($A102,"_L_",CX$1),Records!$C$2:$H$6601,4,FALSE))</f>
        <v/>
      </c>
      <c r="CX102" s="7" t="str">
        <f>IF(ISERROR(VLOOKUP(CONCATENATE($A102,"_L_",CX$1),Records!$C$2:$H$6601,1,FALSE)),"",VLOOKUP(CONCATENATE($A102,"_L_",CX$1),Records!$C$2:$H$6601,5,FALSE))</f>
        <v/>
      </c>
      <c r="CY102" s="33" t="str">
        <f>IF(ISERROR(VLOOKUP(CONCATENATE($A102,"_L_",CX$1),Records!$C$2:$H$6601,1,FALSE)),"",VLOOKUP(CONCATENATE($A102,"_L_",CX$1),Records!$C$2:$H$6601,6,FALSE))</f>
        <v/>
      </c>
      <c r="CZ102" s="32" t="str">
        <f>IF(ISERROR(VLOOKUP(CONCATENATE($A102,"_L_",DA$1),Records!$C$2:$H$6601,1,FALSE)),"",VLOOKUP(CONCATENATE($A102,"_L_",DA$1),Records!$C$2:$H$6601,4,FALSE))</f>
        <v/>
      </c>
      <c r="DA102" s="7" t="str">
        <f>IF(ISERROR(VLOOKUP(CONCATENATE($A102,"_L_",DA$1),Records!$C$2:$H$6601,1,FALSE)),"",VLOOKUP(CONCATENATE($A102,"_L_",DA$1),Records!$C$2:$H$6601,5,FALSE))</f>
        <v/>
      </c>
      <c r="DB102" s="33" t="str">
        <f>IF(ISERROR(VLOOKUP(CONCATENATE($A102,"_L_",DA$1),Records!$C$2:$H$6601,1,FALSE)),"",VLOOKUP(CONCATENATE($A102,"_L_",DA$1),Records!$C$2:$H$6601,6,FALSE))</f>
        <v/>
      </c>
      <c r="DC102" s="32" t="str">
        <f>IF(ISERROR(VLOOKUP(CONCATENATE($A102,"_L_",DD$1),Records!$C$2:$H$6601,1,FALSE)),"",VLOOKUP(CONCATENATE($A102,"_L_",DD$1),Records!$C$2:$H$6601,4,FALSE))</f>
        <v/>
      </c>
      <c r="DD102" s="7" t="str">
        <f>IF(ISERROR(VLOOKUP(CONCATENATE($A102,"_L_",DD$1),Records!$C$2:$H$6601,1,FALSE)),"",VLOOKUP(CONCATENATE($A102,"_L_",DD$1),Records!$C$2:$H$6601,5,FALSE))</f>
        <v/>
      </c>
      <c r="DE102" s="33" t="str">
        <f>IF(ISERROR(VLOOKUP(CONCATENATE($A102,"_L_",DD$1),Records!$C$2:$H$6601,1,FALSE)),"",VLOOKUP(CONCATENATE($A102,"_L_",DD$1),Records!$C$2:$H$6601,6,FALSE))</f>
        <v/>
      </c>
      <c r="DF102" s="32" t="str">
        <f>IF(ISERROR(VLOOKUP(CONCATENATE($A102,"_L_",DG$1),Records!$C$2:$H$6601,1,FALSE)),"",VLOOKUP(CONCATENATE($A102,"_L_",DG$1),Records!$C$2:$H$6601,4,FALSE))</f>
        <v/>
      </c>
      <c r="DG102" s="7" t="str">
        <f>IF(ISERROR(VLOOKUP(CONCATENATE($A102,"_L_",DG$1),Records!$C$2:$H$6601,1,FALSE)),"",VLOOKUP(CONCATENATE($A102,"_L_",DG$1),Records!$C$2:$H$6601,5,FALSE))</f>
        <v/>
      </c>
      <c r="DH102" s="33" t="str">
        <f>IF(ISERROR(VLOOKUP(CONCATENATE($A102,"_L_",DG$1),Records!$C$2:$H$6601,1,FALSE)),"",VLOOKUP(CONCATENATE($A102,"_L_",DG$1),Records!$C$2:$H$6601,6,FALSE))</f>
        <v/>
      </c>
      <c r="DI102" s="32" t="str">
        <f>IF(ISERROR(VLOOKUP(CONCATENATE($A102,"_L_",DJ$1),Records!$C$2:$H$6601,1,FALSE)),"",VLOOKUP(CONCATENATE($A102,"_L_",DJ$1),Records!$C$2:$H$6601,4,FALSE))</f>
        <v/>
      </c>
      <c r="DJ102" s="7" t="str">
        <f>IF(ISERROR(VLOOKUP(CONCATENATE($A102,"_L_",DJ$1),Records!$C$2:$H$6601,1,FALSE)),"",VLOOKUP(CONCATENATE($A102,"_L_",DJ$1),Records!$C$2:$H$6601,5,FALSE))</f>
        <v/>
      </c>
      <c r="DK102" s="33" t="str">
        <f>IF(ISERROR(VLOOKUP(CONCATENATE($A102,"_L_",DJ$1),Records!$C$2:$H$6601,1,FALSE)),"",VLOOKUP(CONCATENATE($A102,"_L_",DJ$1),Records!$C$2:$H$6601,6,FALSE))</f>
        <v/>
      </c>
      <c r="DL102" s="32" t="str">
        <f>IF(ISERROR(VLOOKUP(CONCATENATE($A102,"_L_",DM$1),Records!$C$2:$H$6601,1,FALSE)),"",VLOOKUP(CONCATENATE($A102,"_L_",DM$1),Records!$C$2:$H$6601,4,FALSE))</f>
        <v/>
      </c>
      <c r="DM102" s="7" t="str">
        <f>IF(ISERROR(VLOOKUP(CONCATENATE($A102,"_L_",DM$1),Records!$C$2:$H$6601,1,FALSE)),"",VLOOKUP(CONCATENATE($A102,"_L_",DM$1),Records!$C$2:$H$6601,5,FALSE))</f>
        <v/>
      </c>
      <c r="DN102" s="33" t="str">
        <f>IF(ISERROR(VLOOKUP(CONCATENATE($A102,"_L_",DM$1),Records!$C$2:$H$6601,1,FALSE)),"",VLOOKUP(CONCATENATE($A102,"_L_",DM$1),Records!$C$2:$H$6601,6,FALSE))</f>
        <v/>
      </c>
      <c r="DO102" s="32" t="str">
        <f>IF(ISERROR(VLOOKUP(CONCATENATE($A102,"_L_",DP$1),Records!$C$2:$H$6601,1,FALSE)),"",VLOOKUP(CONCATENATE($A102,"_L_",DP$1),Records!$C$2:$H$6601,4,FALSE))</f>
        <v/>
      </c>
      <c r="DP102" s="7" t="str">
        <f>IF(ISERROR(VLOOKUP(CONCATENATE($A102,"_L_",DP$1),Records!$C$2:$H$6601,1,FALSE)),"",VLOOKUP(CONCATENATE($A102,"_L_",DP$1),Records!$C$2:$H$6601,5,FALSE))</f>
        <v/>
      </c>
      <c r="DQ102" s="33" t="str">
        <f>IF(ISERROR(VLOOKUP(CONCATENATE($A102,"_L_",DP$1),Records!$C$2:$H$6601,1,FALSE)),"",VLOOKUP(CONCATENATE($A102,"_L_",DP$1),Records!$C$2:$H$6601,6,FALSE))</f>
        <v/>
      </c>
      <c r="DR102" s="32" t="str">
        <f>IF(ISERROR(VLOOKUP(CONCATENATE($A102,"_L_",DS$1),Records!$C$2:$H$6601,1,FALSE)),"",VLOOKUP(CONCATENATE($A102,"_L_",DS$1),Records!$C$2:$H$6601,4,FALSE))</f>
        <v/>
      </c>
      <c r="DS102" s="7" t="str">
        <f>IF(ISERROR(VLOOKUP(CONCATENATE($A102,"_L_",DS$1),Records!$C$2:$H$6601,1,FALSE)),"",VLOOKUP(CONCATENATE($A102,"_L_",DS$1),Records!$C$2:$H$6601,5,FALSE))</f>
        <v/>
      </c>
      <c r="DT102" s="33" t="str">
        <f>IF(ISERROR(VLOOKUP(CONCATENATE($A102,"_L_",DS$1),Records!$C$2:$H$6601,1,FALSE)),"",VLOOKUP(CONCATENATE($A102,"_L_",DS$1),Records!$C$2:$H$6601,6,FALSE))</f>
        <v/>
      </c>
      <c r="DU102" s="32" t="str">
        <f>IF(ISERROR(VLOOKUP(CONCATENATE($A102,"_L_",DV$1),Records!$C$2:$H$6601,1,FALSE)),"",VLOOKUP(CONCATENATE($A102,"_L_",DV$1),Records!$C$2:$H$6601,4,FALSE))</f>
        <v/>
      </c>
      <c r="DV102" s="7" t="str">
        <f>IF(ISERROR(VLOOKUP(CONCATENATE($A102,"_L_",DV$1),Records!$C$2:$H$6601,1,FALSE)),"",VLOOKUP(CONCATENATE($A102,"_L_",DV$1),Records!$C$2:$H$6601,5,FALSE))</f>
        <v/>
      </c>
      <c r="DW102" s="33" t="str">
        <f>IF(ISERROR(VLOOKUP(CONCATENATE($A102,"_L_",DV$1),Records!$C$2:$H$6601,1,FALSE)),"",VLOOKUP(CONCATENATE($A102,"_L_",DV$1),Records!$C$2:$H$6601,6,FALSE))</f>
        <v/>
      </c>
      <c r="DX102" s="32" t="str">
        <f>IF(ISERROR(VLOOKUP(CONCATENATE($A102,"_L_",DY$1),Records!$C$2:$H$6601,1,FALSE)),"",VLOOKUP(CONCATENATE($A102,"_L_",DY$1),Records!$C$2:$H$6601,4,FALSE))</f>
        <v/>
      </c>
      <c r="DY102" s="7" t="str">
        <f>IF(ISERROR(VLOOKUP(CONCATENATE($A102,"_L_",DY$1),Records!$C$2:$H$6601,1,FALSE)),"",VLOOKUP(CONCATENATE($A102,"_L_",DY$1),Records!$C$2:$H$6601,5,FALSE))</f>
        <v/>
      </c>
      <c r="DZ102" s="33" t="str">
        <f>IF(ISERROR(VLOOKUP(CONCATENATE($A102,"_L_",DY$1),Records!$C$2:$H$6601,1,FALSE)),"",VLOOKUP(CONCATENATE($A102,"_L_",DY$1),Records!$C$2:$H$6601,6,FALSE))</f>
        <v/>
      </c>
      <c r="EA102" s="32" t="str">
        <f>IF(ISERROR(VLOOKUP(CONCATENATE($A102,"_L_",EB$1),Records!$C$2:$H$6601,1,FALSE)),"",VLOOKUP(CONCATENATE($A102,"_L_",EB$1),Records!$C$2:$H$6601,4,FALSE))</f>
        <v/>
      </c>
      <c r="EB102" s="7" t="str">
        <f>IF(ISERROR(VLOOKUP(CONCATENATE($A102,"_L_",EB$1),Records!$C$2:$H$6601,1,FALSE)),"",VLOOKUP(CONCATENATE($A102,"_L_",EB$1),Records!$C$2:$H$6601,5,FALSE))</f>
        <v/>
      </c>
      <c r="EC102" s="33" t="str">
        <f>IF(ISERROR(VLOOKUP(CONCATENATE($A102,"_L_",EB$1),Records!$C$2:$H$6601,1,FALSE)),"",VLOOKUP(CONCATENATE($A102,"_L_",EB$1),Records!$C$2:$H$6601,6,FALSE))</f>
        <v/>
      </c>
    </row>
    <row r="103" spans="1:133" ht="15.75" x14ac:dyDescent="0.25">
      <c r="A103" s="11">
        <v>42285</v>
      </c>
      <c r="B103" s="18" t="s">
        <v>72</v>
      </c>
      <c r="C103" s="17">
        <f t="shared" si="3"/>
        <v>15</v>
      </c>
      <c r="D103" s="28" t="s">
        <v>62</v>
      </c>
      <c r="E103" s="8" t="s">
        <v>71</v>
      </c>
      <c r="F103" s="62">
        <f t="shared" si="2"/>
        <v>0</v>
      </c>
      <c r="G103" s="62">
        <f>HomeCalc!F103</f>
        <v>0</v>
      </c>
      <c r="H103" s="32" t="str">
        <f>IF(ISERROR(VLOOKUP(CONCATENATE($A103,"_L_",I$1),Records!$C$2:$H$6601,1,FALSE)),"",VLOOKUP(CONCATENATE($A103,"_L_",I$1),Records!$C$2:$H$6601,4,FALSE))</f>
        <v/>
      </c>
      <c r="I103" s="7" t="str">
        <f>IF(ISERROR(VLOOKUP(CONCATENATE($A103,"_L_",I$1),Records!$C$2:$H$6601,1,FALSE)),"",VLOOKUP(CONCATENATE($A103,"_L_",I$1),Records!$C$2:$H$6601,5,FALSE))</f>
        <v/>
      </c>
      <c r="J103" s="33" t="str">
        <f>IF(ISERROR(VLOOKUP(CONCATENATE($A103,"_L_",I$1),Records!$C$2:$H$6601,1,FALSE)),"",VLOOKUP(CONCATENATE($A103,"_L_",I$1),Records!$C$2:$H$6601,6,FALSE))</f>
        <v/>
      </c>
      <c r="K103" s="32" t="str">
        <f>IF(ISERROR(VLOOKUP(CONCATENATE($A103,"_L_",L$1),Records!$C$2:$H$6601,1,FALSE)),"",VLOOKUP(CONCATENATE($A103,"_L_",L$1),Records!$C$2:$H$6601,4,FALSE))</f>
        <v/>
      </c>
      <c r="L103" s="7" t="str">
        <f>IF(ISERROR(VLOOKUP(CONCATENATE($A103,"_L_",L$1),Records!$C$2:$H$6601,1,FALSE)),"",VLOOKUP(CONCATENATE($A103,"_L_",L$1),Records!$C$2:$H$6601,5,FALSE))</f>
        <v/>
      </c>
      <c r="M103" s="33" t="str">
        <f>IF(ISERROR(VLOOKUP(CONCATENATE($A103,"_L_",L$1),Records!$C$2:$H$6601,1,FALSE)),"",VLOOKUP(CONCATENATE($A103,"_L_",L$1),Records!$C$2:$H$6601,6,FALSE))</f>
        <v/>
      </c>
      <c r="N103" s="32" t="str">
        <f>IF(ISERROR(VLOOKUP(CONCATENATE($A103,"_L_",O$1),Records!$C$2:$H$6601,1,FALSE)),"",VLOOKUP(CONCATENATE($A103,"_L_",O$1),Records!$C$2:$H$6601,4,FALSE))</f>
        <v/>
      </c>
      <c r="O103" s="7" t="str">
        <f>IF(ISERROR(VLOOKUP(CONCATENATE($A103,"_L_",O$1),Records!$C$2:$H$6601,1,FALSE)),"",VLOOKUP(CONCATENATE($A103,"_L_",O$1),Records!$C$2:$H$6601,5,FALSE))</f>
        <v/>
      </c>
      <c r="P103" s="33" t="str">
        <f>IF(ISERROR(VLOOKUP(CONCATENATE($A103,"_L_",O$1),Records!$C$2:$H$6601,1,FALSE)),"",VLOOKUP(CONCATENATE($A103,"_L_",O$1),Records!$C$2:$H$6601,6,FALSE))</f>
        <v/>
      </c>
      <c r="Q103" s="32" t="str">
        <f>IF(ISERROR(VLOOKUP(CONCATENATE($A103,"_L_",R$1),Records!$C$2:$H$6601,1,FALSE)),"",VLOOKUP(CONCATENATE($A103,"_L_",R$1),Records!$C$2:$H$6601,4,FALSE))</f>
        <v/>
      </c>
      <c r="R103" s="7" t="str">
        <f>IF(ISERROR(VLOOKUP(CONCATENATE($A103,"_L_",R$1),Records!$C$2:$H$6601,1,FALSE)),"",VLOOKUP(CONCATENATE($A103,"_L_",R$1),Records!$C$2:$H$6601,5,FALSE))</f>
        <v/>
      </c>
      <c r="S103" s="33" t="str">
        <f>IF(ISERROR(VLOOKUP(CONCATENATE($A103,"_L_",R$1),Records!$C$2:$H$6601,1,FALSE)),"",VLOOKUP(CONCATENATE($A103,"_L_",R$1),Records!$C$2:$H$6601,6,FALSE))</f>
        <v/>
      </c>
      <c r="T103" s="32" t="str">
        <f>IF(ISERROR(VLOOKUP(CONCATENATE($A103,"_L_",U$1),Records!$C$2:$H$6601,1,FALSE)),"",VLOOKUP(CONCATENATE($A103,"_L_",U$1),Records!$C$2:$H$6601,4,FALSE))</f>
        <v/>
      </c>
      <c r="U103" s="7" t="str">
        <f>IF(ISERROR(VLOOKUP(CONCATENATE($A103,"_L_",U$1),Records!$C$2:$H$6601,1,FALSE)),"",VLOOKUP(CONCATENATE($A103,"_L_",U$1),Records!$C$2:$H$6601,5,FALSE))</f>
        <v/>
      </c>
      <c r="V103" s="33" t="str">
        <f>IF(ISERROR(VLOOKUP(CONCATENATE($A103,"_L_",U$1),Records!$C$2:$H$6601,1,FALSE)),"",VLOOKUP(CONCATENATE($A103,"_L_",U$1),Records!$C$2:$H$6601,6,FALSE))</f>
        <v/>
      </c>
      <c r="W103" s="32" t="str">
        <f>IF(ISERROR(VLOOKUP(CONCATENATE($A103,"_L_",X$1),Records!$C$2:$H$6601,1,FALSE)),"",VLOOKUP(CONCATENATE($A103,"_L_",X$1),Records!$C$2:$H$6601,4,FALSE))</f>
        <v/>
      </c>
      <c r="X103" s="7" t="str">
        <f>IF(ISERROR(VLOOKUP(CONCATENATE($A103,"_L_",X$1),Records!$C$2:$H$6601,1,FALSE)),"",VLOOKUP(CONCATENATE($A103,"_L_",X$1),Records!$C$2:$H$6601,5,FALSE))</f>
        <v/>
      </c>
      <c r="Y103" s="33" t="str">
        <f>IF(ISERROR(VLOOKUP(CONCATENATE($A103,"_L_",X$1),Records!$C$2:$H$6601,1,FALSE)),"",VLOOKUP(CONCATENATE($A103,"_L_",X$1),Records!$C$2:$H$6601,6,FALSE))</f>
        <v/>
      </c>
      <c r="Z103" s="32" t="str">
        <f>IF(ISERROR(VLOOKUP(CONCATENATE($A103,"_L_",AA$1),Records!$C$2:$H$6601,1,FALSE)),"",VLOOKUP(CONCATENATE($A103,"_L_",AA$1),Records!$C$2:$H$6601,4,FALSE))</f>
        <v/>
      </c>
      <c r="AA103" s="7" t="str">
        <f>IF(ISERROR(VLOOKUP(CONCATENATE($A103,"_L_",AA$1),Records!$C$2:$H$6601,1,FALSE)),"",VLOOKUP(CONCATENATE($A103,"_L_",AA$1),Records!$C$2:$H$6601,5,FALSE))</f>
        <v/>
      </c>
      <c r="AB103" s="33" t="str">
        <f>IF(ISERROR(VLOOKUP(CONCATENATE($A103,"_L_",AA$1),Records!$C$2:$H$6601,1,FALSE)),"",VLOOKUP(CONCATENATE($A103,"_L_",AA$1),Records!$C$2:$H$6601,6,FALSE))</f>
        <v/>
      </c>
      <c r="AC103" s="32" t="str">
        <f>IF(ISERROR(VLOOKUP(CONCATENATE($A103,"_L_",AD$1),Records!$C$2:$H$6601,1,FALSE)),"",VLOOKUP(CONCATENATE($A103,"_L_",AD$1),Records!$C$2:$H$6601,4,FALSE))</f>
        <v/>
      </c>
      <c r="AD103" s="7" t="str">
        <f>IF(ISERROR(VLOOKUP(CONCATENATE($A103,"_L_",AD$1),Records!$C$2:$H$6601,1,FALSE)),"",VLOOKUP(CONCATENATE($A103,"_L_",AD$1),Records!$C$2:$H$6601,5,FALSE))</f>
        <v/>
      </c>
      <c r="AE103" s="33" t="str">
        <f>IF(ISERROR(VLOOKUP(CONCATENATE($A103,"_L_",AD$1),Records!$C$2:$H$6601,1,FALSE)),"",VLOOKUP(CONCATENATE($A103,"_L_",AD$1),Records!$C$2:$H$6601,6,FALSE))</f>
        <v/>
      </c>
      <c r="AF103" s="32" t="str">
        <f>IF(ISERROR(VLOOKUP(CONCATENATE($A103,"_L_",AG$1),Records!$C$2:$H$6601,1,FALSE)),"",VLOOKUP(CONCATENATE($A103,"_L_",AG$1),Records!$C$2:$H$6601,4,FALSE))</f>
        <v/>
      </c>
      <c r="AG103" s="7" t="str">
        <f>IF(ISERROR(VLOOKUP(CONCATENATE($A103,"_L_",AG$1),Records!$C$2:$H$6601,1,FALSE)),"",VLOOKUP(CONCATENATE($A103,"_L_",AG$1),Records!$C$2:$H$6601,5,FALSE))</f>
        <v/>
      </c>
      <c r="AH103" s="33" t="str">
        <f>IF(ISERROR(VLOOKUP(CONCATENATE($A103,"_L_",AG$1),Records!$C$2:$H$6601,1,FALSE)),"",VLOOKUP(CONCATENATE($A103,"_L_",AG$1),Records!$C$2:$H$6601,6,FALSE))</f>
        <v/>
      </c>
      <c r="AI103" s="32" t="str">
        <f>IF(ISERROR(VLOOKUP(CONCATENATE($A103,"_L_",AJ$1),Records!$C$2:$H$6601,1,FALSE)),"",VLOOKUP(CONCATENATE($A103,"_L_",AJ$1),Records!$C$2:$H$6601,4,FALSE))</f>
        <v/>
      </c>
      <c r="AJ103" s="7" t="str">
        <f>IF(ISERROR(VLOOKUP(CONCATENATE($A103,"_L_",AJ$1),Records!$C$2:$H$6601,1,FALSE)),"",VLOOKUP(CONCATENATE($A103,"_L_",AJ$1),Records!$C$2:$H$6601,5,FALSE))</f>
        <v/>
      </c>
      <c r="AK103" s="33" t="str">
        <f>IF(ISERROR(VLOOKUP(CONCATENATE($A103,"_L_",AJ$1),Records!$C$2:$H$6601,1,FALSE)),"",VLOOKUP(CONCATENATE($A103,"_L_",AJ$1),Records!$C$2:$H$6601,6,FALSE))</f>
        <v/>
      </c>
      <c r="AL103" s="32" t="str">
        <f>IF(ISERROR(VLOOKUP(CONCATENATE($A103,"_L_",AM$1),Records!$C$2:$H$6601,1,FALSE)),"",VLOOKUP(CONCATENATE($A103,"_L_",AM$1),Records!$C$2:$H$6601,4,FALSE))</f>
        <v/>
      </c>
      <c r="AM103" s="7" t="str">
        <f>IF(ISERROR(VLOOKUP(CONCATENATE($A103,"_L_",AM$1),Records!$C$2:$H$6601,1,FALSE)),"",VLOOKUP(CONCATENATE($A103,"_L_",AM$1),Records!$C$2:$H$6601,5,FALSE))</f>
        <v/>
      </c>
      <c r="AN103" s="33" t="str">
        <f>IF(ISERROR(VLOOKUP(CONCATENATE($A103,"_L_",AM$1),Records!$C$2:$H$6601,1,FALSE)),"",VLOOKUP(CONCATENATE($A103,"_L_",AM$1),Records!$C$2:$H$6601,6,FALSE))</f>
        <v/>
      </c>
      <c r="AO103" s="32" t="str">
        <f>IF(ISERROR(VLOOKUP(CONCATENATE($A103,"_L_",AP$1),Records!$C$2:$H$6601,1,FALSE)),"",VLOOKUP(CONCATENATE($A103,"_L_",AP$1),Records!$C$2:$H$6601,4,FALSE))</f>
        <v/>
      </c>
      <c r="AP103" s="7" t="str">
        <f>IF(ISERROR(VLOOKUP(CONCATENATE($A103,"_L_",AP$1),Records!$C$2:$H$6601,1,FALSE)),"",VLOOKUP(CONCATENATE($A103,"_L_",AP$1),Records!$C$2:$H$6601,5,FALSE))</f>
        <v/>
      </c>
      <c r="AQ103" s="33" t="str">
        <f>IF(ISERROR(VLOOKUP(CONCATENATE($A103,"_L_",AP$1),Records!$C$2:$H$6601,1,FALSE)),"",VLOOKUP(CONCATENATE($A103,"_L_",AP$1),Records!$C$2:$H$6601,6,FALSE))</f>
        <v/>
      </c>
      <c r="AR103" s="32" t="str">
        <f>IF(ISERROR(VLOOKUP(CONCATENATE($A103,"_L_",AS$1),Records!$C$2:$H$6601,1,FALSE)),"",VLOOKUP(CONCATENATE($A103,"_L_",AS$1),Records!$C$2:$H$6601,4,FALSE))</f>
        <v/>
      </c>
      <c r="AS103" s="7" t="str">
        <f>IF(ISERROR(VLOOKUP(CONCATENATE($A103,"_L_",AS$1),Records!$C$2:$H$6601,1,FALSE)),"",VLOOKUP(CONCATENATE($A103,"_L_",AS$1),Records!$C$2:$H$6601,5,FALSE))</f>
        <v/>
      </c>
      <c r="AT103" s="33" t="str">
        <f>IF(ISERROR(VLOOKUP(CONCATENATE($A103,"_L_",AS$1),Records!$C$2:$H$6601,1,FALSE)),"",VLOOKUP(CONCATENATE($A103,"_L_",AS$1),Records!$C$2:$H$6601,6,FALSE))</f>
        <v/>
      </c>
      <c r="AU103" s="32" t="str">
        <f>IF(ISERROR(VLOOKUP(CONCATENATE($A103,"_L_",AV$1),Records!$C$2:$H$6601,1,FALSE)),"",VLOOKUP(CONCATENATE($A103,"_L_",AV$1),Records!$C$2:$H$6601,4,FALSE))</f>
        <v/>
      </c>
      <c r="AV103" s="7" t="str">
        <f>IF(ISERROR(VLOOKUP(CONCATENATE($A103,"_L_",AV$1),Records!$C$2:$H$6601,1,FALSE)),"",VLOOKUP(CONCATENATE($A103,"_L_",AV$1),Records!$C$2:$H$6601,5,FALSE))</f>
        <v/>
      </c>
      <c r="AW103" s="33" t="str">
        <f>IF(ISERROR(VLOOKUP(CONCATENATE($A103,"_L_",AV$1),Records!$C$2:$H$6601,1,FALSE)),"",VLOOKUP(CONCATENATE($A103,"_L_",AV$1),Records!$C$2:$H$6601,6,FALSE))</f>
        <v/>
      </c>
      <c r="AX103" s="32" t="str">
        <f>IF(ISERROR(VLOOKUP(CONCATENATE($A103,"_L_",AY$1),Records!$C$2:$H$6601,1,FALSE)),"",VLOOKUP(CONCATENATE($A103,"_L_",AY$1),Records!$C$2:$H$6601,4,FALSE))</f>
        <v/>
      </c>
      <c r="AY103" s="7" t="str">
        <f>IF(ISERROR(VLOOKUP(CONCATENATE($A103,"_L_",AY$1),Records!$C$2:$H$6601,1,FALSE)),"",VLOOKUP(CONCATENATE($A103,"_L_",AY$1),Records!$C$2:$H$6601,5,FALSE))</f>
        <v/>
      </c>
      <c r="AZ103" s="33" t="str">
        <f>IF(ISERROR(VLOOKUP(CONCATENATE($A103,"_L_",AY$1),Records!$C$2:$H$6601,1,FALSE)),"",VLOOKUP(CONCATENATE($A103,"_L_",AY$1),Records!$C$2:$H$6601,6,FALSE))</f>
        <v/>
      </c>
      <c r="BA103" s="32" t="str">
        <f>IF(ISERROR(VLOOKUP(CONCATENATE($A103,"_L_",BB$1),Records!$C$2:$H$6601,1,FALSE)),"",VLOOKUP(CONCATENATE($A103,"_L_",BB$1),Records!$C$2:$H$6601,4,FALSE))</f>
        <v/>
      </c>
      <c r="BB103" s="7" t="str">
        <f>IF(ISERROR(VLOOKUP(CONCATENATE($A103,"_L_",BB$1),Records!$C$2:$H$6601,1,FALSE)),"",VLOOKUP(CONCATENATE($A103,"_L_",BB$1),Records!$C$2:$H$6601,5,FALSE))</f>
        <v/>
      </c>
      <c r="BC103" s="33" t="str">
        <f>IF(ISERROR(VLOOKUP(CONCATENATE($A103,"_L_",BB$1),Records!$C$2:$H$6601,1,FALSE)),"",VLOOKUP(CONCATENATE($A103,"_L_",BB$1),Records!$C$2:$H$6601,6,FALSE))</f>
        <v/>
      </c>
      <c r="BD103" s="32" t="str">
        <f>IF(ISERROR(VLOOKUP(CONCATENATE($A103,"_L_",BE$1),Records!$C$2:$H$6601,1,FALSE)),"",VLOOKUP(CONCATENATE($A103,"_L_",BE$1),Records!$C$2:$H$6601,4,FALSE))</f>
        <v/>
      </c>
      <c r="BE103" s="7" t="str">
        <f>IF(ISERROR(VLOOKUP(CONCATENATE($A103,"_L_",BE$1),Records!$C$2:$H$6601,1,FALSE)),"",VLOOKUP(CONCATENATE($A103,"_L_",BE$1),Records!$C$2:$H$6601,5,FALSE))</f>
        <v/>
      </c>
      <c r="BF103" s="33" t="str">
        <f>IF(ISERROR(VLOOKUP(CONCATENATE($A103,"_L_",BE$1),Records!$C$2:$H$6601,1,FALSE)),"",VLOOKUP(CONCATENATE($A103,"_L_",BE$1),Records!$C$2:$H$6601,6,FALSE))</f>
        <v/>
      </c>
      <c r="BG103" s="32" t="str">
        <f>IF(ISERROR(VLOOKUP(CONCATENATE($A103,"_L_",BH$1),Records!$C$2:$H$6601,1,FALSE)),"",VLOOKUP(CONCATENATE($A103,"_L_",BH$1),Records!$C$2:$H$6601,4,FALSE))</f>
        <v/>
      </c>
      <c r="BH103" s="7" t="str">
        <f>IF(ISERROR(VLOOKUP(CONCATENATE($A103,"_L_",BH$1),Records!$C$2:$H$6601,1,FALSE)),"",VLOOKUP(CONCATENATE($A103,"_L_",BH$1),Records!$C$2:$H$6601,5,FALSE))</f>
        <v/>
      </c>
      <c r="BI103" s="33" t="str">
        <f>IF(ISERROR(VLOOKUP(CONCATENATE($A103,"_L_",BH$1),Records!$C$2:$H$6601,1,FALSE)),"",VLOOKUP(CONCATENATE($A103,"_L_",BH$1),Records!$C$2:$H$6601,6,FALSE))</f>
        <v/>
      </c>
      <c r="BJ103" s="32" t="str">
        <f>IF(ISERROR(VLOOKUP(CONCATENATE($A103,"_L_",BK$1),Records!$C$2:$H$6601,1,FALSE)),"",VLOOKUP(CONCATENATE($A103,"_L_",BK$1),Records!$C$2:$H$6601,4,FALSE))</f>
        <v/>
      </c>
      <c r="BK103" s="7" t="str">
        <f>IF(ISERROR(VLOOKUP(CONCATENATE($A103,"_L_",BK$1),Records!$C$2:$H$6601,1,FALSE)),"",VLOOKUP(CONCATENATE($A103,"_L_",BK$1),Records!$C$2:$H$6601,5,FALSE))</f>
        <v/>
      </c>
      <c r="BL103" s="33" t="str">
        <f>IF(ISERROR(VLOOKUP(CONCATENATE($A103,"_L_",BK$1),Records!$C$2:$H$6601,1,FALSE)),"",VLOOKUP(CONCATENATE($A103,"_L_",BK$1),Records!$C$2:$H$6601,6,FALSE))</f>
        <v/>
      </c>
      <c r="BM103" s="32" t="str">
        <f>IF(ISERROR(VLOOKUP(CONCATENATE($A103,"_L_",BN$1),Records!$C$2:$H$6601,1,FALSE)),"",VLOOKUP(CONCATENATE($A103,"_L_",BN$1),Records!$C$2:$H$6601,4,FALSE))</f>
        <v/>
      </c>
      <c r="BN103" s="7" t="str">
        <f>IF(ISERROR(VLOOKUP(CONCATENATE($A103,"_L_",BN$1),Records!$C$2:$H$6601,1,FALSE)),"",VLOOKUP(CONCATENATE($A103,"_L_",BN$1),Records!$C$2:$H$6601,5,FALSE))</f>
        <v/>
      </c>
      <c r="BO103" s="33" t="str">
        <f>IF(ISERROR(VLOOKUP(CONCATENATE($A103,"_L_",BN$1),Records!$C$2:$H$6601,1,FALSE)),"",VLOOKUP(CONCATENATE($A103,"_L_",BN$1),Records!$C$2:$H$6601,6,FALSE))</f>
        <v/>
      </c>
      <c r="BP103" s="32" t="str">
        <f>IF(ISERROR(VLOOKUP(CONCATENATE($A103,"_L_",BQ$1),Records!$C$2:$H$6601,1,FALSE)),"",VLOOKUP(CONCATENATE($A103,"_L_",BQ$1),Records!$C$2:$H$6601,4,FALSE))</f>
        <v/>
      </c>
      <c r="BQ103" s="7" t="str">
        <f>IF(ISERROR(VLOOKUP(CONCATENATE($A103,"_L_",BQ$1),Records!$C$2:$H$6601,1,FALSE)),"",VLOOKUP(CONCATENATE($A103,"_L_",BQ$1),Records!$C$2:$H$6601,5,FALSE))</f>
        <v/>
      </c>
      <c r="BR103" s="33" t="str">
        <f>IF(ISERROR(VLOOKUP(CONCATENATE($A103,"_L_",BQ$1),Records!$C$2:$H$6601,1,FALSE)),"",VLOOKUP(CONCATENATE($A103,"_L_",BQ$1),Records!$C$2:$H$6601,6,FALSE))</f>
        <v/>
      </c>
      <c r="BS103" s="32" t="str">
        <f>IF(ISERROR(VLOOKUP(CONCATENATE($A103,"_L_",BT$1),Records!$C$2:$H$6601,1,FALSE)),"",VLOOKUP(CONCATENATE($A103,"_L_",BT$1),Records!$C$2:$H$6601,4,FALSE))</f>
        <v/>
      </c>
      <c r="BT103" s="7" t="str">
        <f>IF(ISERROR(VLOOKUP(CONCATENATE($A103,"_L_",BT$1),Records!$C$2:$H$6601,1,FALSE)),"",VLOOKUP(CONCATENATE($A103,"_L_",BT$1),Records!$C$2:$H$6601,5,FALSE))</f>
        <v/>
      </c>
      <c r="BU103" s="33" t="str">
        <f>IF(ISERROR(VLOOKUP(CONCATENATE($A103,"_L_",BT$1),Records!$C$2:$H$6601,1,FALSE)),"",VLOOKUP(CONCATENATE($A103,"_L_",BT$1),Records!$C$2:$H$6601,6,FALSE))</f>
        <v/>
      </c>
      <c r="BV103" s="32" t="str">
        <f>IF(ISERROR(VLOOKUP(CONCATENATE($A103,"_L_",BW$1),Records!$C$2:$H$6601,1,FALSE)),"",VLOOKUP(CONCATENATE($A103,"_L_",BW$1),Records!$C$2:$H$6601,4,FALSE))</f>
        <v/>
      </c>
      <c r="BW103" s="7" t="str">
        <f>IF(ISERROR(VLOOKUP(CONCATENATE($A103,"_L_",BW$1),Records!$C$2:$H$6601,1,FALSE)),"",VLOOKUP(CONCATENATE($A103,"_L_",BW$1),Records!$C$2:$H$6601,5,FALSE))</f>
        <v/>
      </c>
      <c r="BX103" s="33" t="str">
        <f>IF(ISERROR(VLOOKUP(CONCATENATE($A103,"_L_",BW$1),Records!$C$2:$H$6601,1,FALSE)),"",VLOOKUP(CONCATENATE($A103,"_L_",BW$1),Records!$C$2:$H$6601,6,FALSE))</f>
        <v/>
      </c>
      <c r="BY103" s="32" t="str">
        <f>IF(ISERROR(VLOOKUP(CONCATENATE($A103,"_L_",BZ$1),Records!$C$2:$H$6601,1,FALSE)),"",VLOOKUP(CONCATENATE($A103,"_L_",BZ$1),Records!$C$2:$H$6601,4,FALSE))</f>
        <v/>
      </c>
      <c r="BZ103" s="7" t="str">
        <f>IF(ISERROR(VLOOKUP(CONCATENATE($A103,"_L_",BZ$1),Records!$C$2:$H$6601,1,FALSE)),"",VLOOKUP(CONCATENATE($A103,"_L_",BZ$1),Records!$C$2:$H$6601,5,FALSE))</f>
        <v/>
      </c>
      <c r="CA103" s="33" t="str">
        <f>IF(ISERROR(VLOOKUP(CONCATENATE($A103,"_L_",BZ$1),Records!$C$2:$H$6601,1,FALSE)),"",VLOOKUP(CONCATENATE($A103,"_L_",BZ$1),Records!$C$2:$H$6601,6,FALSE))</f>
        <v/>
      </c>
      <c r="CB103" s="32" t="str">
        <f>IF(ISERROR(VLOOKUP(CONCATENATE($A103,"_L_",CC$1),Records!$C$2:$H$6601,1,FALSE)),"",VLOOKUP(CONCATENATE($A103,"_L_",CC$1),Records!$C$2:$H$6601,4,FALSE))</f>
        <v/>
      </c>
      <c r="CC103" s="7" t="str">
        <f>IF(ISERROR(VLOOKUP(CONCATENATE($A103,"_L_",CC$1),Records!$C$2:$H$6601,1,FALSE)),"",VLOOKUP(CONCATENATE($A103,"_L_",CC$1),Records!$C$2:$H$6601,5,FALSE))</f>
        <v/>
      </c>
      <c r="CD103" s="33" t="str">
        <f>IF(ISERROR(VLOOKUP(CONCATENATE($A103,"_L_",CC$1),Records!$C$2:$H$6601,1,FALSE)),"",VLOOKUP(CONCATENATE($A103,"_L_",CC$1),Records!$C$2:$H$6601,6,FALSE))</f>
        <v/>
      </c>
      <c r="CE103" s="32" t="str">
        <f>IF(ISERROR(VLOOKUP(CONCATENATE($A103,"_L_",CF$1),Records!$C$2:$H$6601,1,FALSE)),"",VLOOKUP(CONCATENATE($A103,"_L_",CF$1),Records!$C$2:$H$6601,4,FALSE))</f>
        <v/>
      </c>
      <c r="CF103" s="7" t="str">
        <f>IF(ISERROR(VLOOKUP(CONCATENATE($A103,"_L_",CF$1),Records!$C$2:$H$6601,1,FALSE)),"",VLOOKUP(CONCATENATE($A103,"_L_",CF$1),Records!$C$2:$H$6601,5,FALSE))</f>
        <v/>
      </c>
      <c r="CG103" s="33" t="str">
        <f>IF(ISERROR(VLOOKUP(CONCATENATE($A103,"_L_",CF$1),Records!$C$2:$H$6601,1,FALSE)),"",VLOOKUP(CONCATENATE($A103,"_L_",CF$1),Records!$C$2:$H$6601,6,FALSE))</f>
        <v/>
      </c>
      <c r="CH103" s="32" t="str">
        <f>IF(ISERROR(VLOOKUP(CONCATENATE($A103,"_L_",CI$1),Records!$C$2:$H$6601,1,FALSE)),"",VLOOKUP(CONCATENATE($A103,"_L_",CI$1),Records!$C$2:$H$6601,4,FALSE))</f>
        <v/>
      </c>
      <c r="CI103" s="7" t="str">
        <f>IF(ISERROR(VLOOKUP(CONCATENATE($A103,"_L_",CI$1),Records!$C$2:$H$6601,1,FALSE)),"",VLOOKUP(CONCATENATE($A103,"_L_",CI$1),Records!$C$2:$H$6601,5,FALSE))</f>
        <v/>
      </c>
      <c r="CJ103" s="33" t="str">
        <f>IF(ISERROR(VLOOKUP(CONCATENATE($A103,"_L_",CI$1),Records!$C$2:$H$6601,1,FALSE)),"",VLOOKUP(CONCATENATE($A103,"_L_",CI$1),Records!$C$2:$H$6601,6,FALSE))</f>
        <v/>
      </c>
      <c r="CK103" s="32" t="str">
        <f>IF(ISERROR(VLOOKUP(CONCATENATE($A103,"_L_",CL$1),Records!$C$2:$H$6601,1,FALSE)),"",VLOOKUP(CONCATENATE($A103,"_L_",CL$1),Records!$C$2:$H$6601,4,FALSE))</f>
        <v/>
      </c>
      <c r="CL103" s="7" t="str">
        <f>IF(ISERROR(VLOOKUP(CONCATENATE($A103,"_L_",CL$1),Records!$C$2:$H$6601,1,FALSE)),"",VLOOKUP(CONCATENATE($A103,"_L_",CL$1),Records!$C$2:$H$6601,5,FALSE))</f>
        <v/>
      </c>
      <c r="CM103" s="33" t="str">
        <f>IF(ISERROR(VLOOKUP(CONCATENATE($A103,"_L_",CL$1),Records!$C$2:$H$6601,1,FALSE)),"",VLOOKUP(CONCATENATE($A103,"_L_",CL$1),Records!$C$2:$H$6601,6,FALSE))</f>
        <v/>
      </c>
      <c r="CN103" s="32" t="str">
        <f>IF(ISERROR(VLOOKUP(CONCATENATE($A103,"_L_",CO$1),Records!$C$2:$H$6601,1,FALSE)),"",VLOOKUP(CONCATENATE($A103,"_L_",CO$1),Records!$C$2:$H$6601,4,FALSE))</f>
        <v/>
      </c>
      <c r="CO103" s="7" t="str">
        <f>IF(ISERROR(VLOOKUP(CONCATENATE($A103,"_L_",CO$1),Records!$C$2:$H$6601,1,FALSE)),"",VLOOKUP(CONCATENATE($A103,"_L_",CO$1),Records!$C$2:$H$6601,5,FALSE))</f>
        <v/>
      </c>
      <c r="CP103" s="33" t="str">
        <f>IF(ISERROR(VLOOKUP(CONCATENATE($A103,"_L_",CO$1),Records!$C$2:$H$6601,1,FALSE)),"",VLOOKUP(CONCATENATE($A103,"_L_",CO$1),Records!$C$2:$H$6601,6,FALSE))</f>
        <v/>
      </c>
      <c r="CQ103" s="32" t="str">
        <f>IF(ISERROR(VLOOKUP(CONCATENATE($A103,"_L_",CR$1),Records!$C$2:$H$6601,1,FALSE)),"",VLOOKUP(CONCATENATE($A103,"_L_",CR$1),Records!$C$2:$H$6601,4,FALSE))</f>
        <v/>
      </c>
      <c r="CR103" s="7" t="str">
        <f>IF(ISERROR(VLOOKUP(CONCATENATE($A103,"_L_",CR$1),Records!$C$2:$H$6601,1,FALSE)),"",VLOOKUP(CONCATENATE($A103,"_L_",CR$1),Records!$C$2:$H$6601,5,FALSE))</f>
        <v/>
      </c>
      <c r="CS103" s="33" t="str">
        <f>IF(ISERROR(VLOOKUP(CONCATENATE($A103,"_L_",CR$1),Records!$C$2:$H$6601,1,FALSE)),"",VLOOKUP(CONCATENATE($A103,"_L_",CR$1),Records!$C$2:$H$6601,6,FALSE))</f>
        <v/>
      </c>
      <c r="CT103" s="32" t="str">
        <f>IF(ISERROR(VLOOKUP(CONCATENATE($A103,"_L_",CU$1),Records!$C$2:$H$6601,1,FALSE)),"",VLOOKUP(CONCATENATE($A103,"_L_",CU$1),Records!$C$2:$H$6601,4,FALSE))</f>
        <v/>
      </c>
      <c r="CU103" s="7" t="str">
        <f>IF(ISERROR(VLOOKUP(CONCATENATE($A103,"_L_",CU$1),Records!$C$2:$H$6601,1,FALSE)),"",VLOOKUP(CONCATENATE($A103,"_L_",CU$1),Records!$C$2:$H$6601,5,FALSE))</f>
        <v/>
      </c>
      <c r="CV103" s="33" t="str">
        <f>IF(ISERROR(VLOOKUP(CONCATENATE($A103,"_L_",CU$1),Records!$C$2:$H$6601,1,FALSE)),"",VLOOKUP(CONCATENATE($A103,"_L_",CU$1),Records!$C$2:$H$6601,6,FALSE))</f>
        <v/>
      </c>
      <c r="CW103" s="32" t="str">
        <f>IF(ISERROR(VLOOKUP(CONCATENATE($A103,"_L_",CX$1),Records!$C$2:$H$6601,1,FALSE)),"",VLOOKUP(CONCATENATE($A103,"_L_",CX$1),Records!$C$2:$H$6601,4,FALSE))</f>
        <v/>
      </c>
      <c r="CX103" s="7" t="str">
        <f>IF(ISERROR(VLOOKUP(CONCATENATE($A103,"_L_",CX$1),Records!$C$2:$H$6601,1,FALSE)),"",VLOOKUP(CONCATENATE($A103,"_L_",CX$1),Records!$C$2:$H$6601,5,FALSE))</f>
        <v/>
      </c>
      <c r="CY103" s="33" t="str">
        <f>IF(ISERROR(VLOOKUP(CONCATENATE($A103,"_L_",CX$1),Records!$C$2:$H$6601,1,FALSE)),"",VLOOKUP(CONCATENATE($A103,"_L_",CX$1),Records!$C$2:$H$6601,6,FALSE))</f>
        <v/>
      </c>
      <c r="CZ103" s="32" t="str">
        <f>IF(ISERROR(VLOOKUP(CONCATENATE($A103,"_L_",DA$1),Records!$C$2:$H$6601,1,FALSE)),"",VLOOKUP(CONCATENATE($A103,"_L_",DA$1),Records!$C$2:$H$6601,4,FALSE))</f>
        <v/>
      </c>
      <c r="DA103" s="7" t="str">
        <f>IF(ISERROR(VLOOKUP(CONCATENATE($A103,"_L_",DA$1),Records!$C$2:$H$6601,1,FALSE)),"",VLOOKUP(CONCATENATE($A103,"_L_",DA$1),Records!$C$2:$H$6601,5,FALSE))</f>
        <v/>
      </c>
      <c r="DB103" s="33" t="str">
        <f>IF(ISERROR(VLOOKUP(CONCATENATE($A103,"_L_",DA$1),Records!$C$2:$H$6601,1,FALSE)),"",VLOOKUP(CONCATENATE($A103,"_L_",DA$1),Records!$C$2:$H$6601,6,FALSE))</f>
        <v/>
      </c>
      <c r="DC103" s="32" t="str">
        <f>IF(ISERROR(VLOOKUP(CONCATENATE($A103,"_L_",DD$1),Records!$C$2:$H$6601,1,FALSE)),"",VLOOKUP(CONCATENATE($A103,"_L_",DD$1),Records!$C$2:$H$6601,4,FALSE))</f>
        <v/>
      </c>
      <c r="DD103" s="7" t="str">
        <f>IF(ISERROR(VLOOKUP(CONCATENATE($A103,"_L_",DD$1),Records!$C$2:$H$6601,1,FALSE)),"",VLOOKUP(CONCATENATE($A103,"_L_",DD$1),Records!$C$2:$H$6601,5,FALSE))</f>
        <v/>
      </c>
      <c r="DE103" s="33" t="str">
        <f>IF(ISERROR(VLOOKUP(CONCATENATE($A103,"_L_",DD$1),Records!$C$2:$H$6601,1,FALSE)),"",VLOOKUP(CONCATENATE($A103,"_L_",DD$1),Records!$C$2:$H$6601,6,FALSE))</f>
        <v/>
      </c>
      <c r="DF103" s="32" t="str">
        <f>IF(ISERROR(VLOOKUP(CONCATENATE($A103,"_L_",DG$1),Records!$C$2:$H$6601,1,FALSE)),"",VLOOKUP(CONCATENATE($A103,"_L_",DG$1),Records!$C$2:$H$6601,4,FALSE))</f>
        <v/>
      </c>
      <c r="DG103" s="7" t="str">
        <f>IF(ISERROR(VLOOKUP(CONCATENATE($A103,"_L_",DG$1),Records!$C$2:$H$6601,1,FALSE)),"",VLOOKUP(CONCATENATE($A103,"_L_",DG$1),Records!$C$2:$H$6601,5,FALSE))</f>
        <v/>
      </c>
      <c r="DH103" s="33" t="str">
        <f>IF(ISERROR(VLOOKUP(CONCATENATE($A103,"_L_",DG$1),Records!$C$2:$H$6601,1,FALSE)),"",VLOOKUP(CONCATENATE($A103,"_L_",DG$1),Records!$C$2:$H$6601,6,FALSE))</f>
        <v/>
      </c>
      <c r="DI103" s="32" t="str">
        <f>IF(ISERROR(VLOOKUP(CONCATENATE($A103,"_L_",DJ$1),Records!$C$2:$H$6601,1,FALSE)),"",VLOOKUP(CONCATENATE($A103,"_L_",DJ$1),Records!$C$2:$H$6601,4,FALSE))</f>
        <v/>
      </c>
      <c r="DJ103" s="7" t="str">
        <f>IF(ISERROR(VLOOKUP(CONCATENATE($A103,"_L_",DJ$1),Records!$C$2:$H$6601,1,FALSE)),"",VLOOKUP(CONCATENATE($A103,"_L_",DJ$1),Records!$C$2:$H$6601,5,FALSE))</f>
        <v/>
      </c>
      <c r="DK103" s="33" t="str">
        <f>IF(ISERROR(VLOOKUP(CONCATENATE($A103,"_L_",DJ$1),Records!$C$2:$H$6601,1,FALSE)),"",VLOOKUP(CONCATENATE($A103,"_L_",DJ$1),Records!$C$2:$H$6601,6,FALSE))</f>
        <v/>
      </c>
      <c r="DL103" s="32" t="str">
        <f>IF(ISERROR(VLOOKUP(CONCATENATE($A103,"_L_",DM$1),Records!$C$2:$H$6601,1,FALSE)),"",VLOOKUP(CONCATENATE($A103,"_L_",DM$1),Records!$C$2:$H$6601,4,FALSE))</f>
        <v/>
      </c>
      <c r="DM103" s="7" t="str">
        <f>IF(ISERROR(VLOOKUP(CONCATENATE($A103,"_L_",DM$1),Records!$C$2:$H$6601,1,FALSE)),"",VLOOKUP(CONCATENATE($A103,"_L_",DM$1),Records!$C$2:$H$6601,5,FALSE))</f>
        <v/>
      </c>
      <c r="DN103" s="33" t="str">
        <f>IF(ISERROR(VLOOKUP(CONCATENATE($A103,"_L_",DM$1),Records!$C$2:$H$6601,1,FALSE)),"",VLOOKUP(CONCATENATE($A103,"_L_",DM$1),Records!$C$2:$H$6601,6,FALSE))</f>
        <v/>
      </c>
      <c r="DO103" s="32" t="str">
        <f>IF(ISERROR(VLOOKUP(CONCATENATE($A103,"_L_",DP$1),Records!$C$2:$H$6601,1,FALSE)),"",VLOOKUP(CONCATENATE($A103,"_L_",DP$1),Records!$C$2:$H$6601,4,FALSE))</f>
        <v/>
      </c>
      <c r="DP103" s="7" t="str">
        <f>IF(ISERROR(VLOOKUP(CONCATENATE($A103,"_L_",DP$1),Records!$C$2:$H$6601,1,FALSE)),"",VLOOKUP(CONCATENATE($A103,"_L_",DP$1),Records!$C$2:$H$6601,5,FALSE))</f>
        <v/>
      </c>
      <c r="DQ103" s="33" t="str">
        <f>IF(ISERROR(VLOOKUP(CONCATENATE($A103,"_L_",DP$1),Records!$C$2:$H$6601,1,FALSE)),"",VLOOKUP(CONCATENATE($A103,"_L_",DP$1),Records!$C$2:$H$6601,6,FALSE))</f>
        <v/>
      </c>
      <c r="DR103" s="32" t="str">
        <f>IF(ISERROR(VLOOKUP(CONCATENATE($A103,"_L_",DS$1),Records!$C$2:$H$6601,1,FALSE)),"",VLOOKUP(CONCATENATE($A103,"_L_",DS$1),Records!$C$2:$H$6601,4,FALSE))</f>
        <v/>
      </c>
      <c r="DS103" s="7" t="str">
        <f>IF(ISERROR(VLOOKUP(CONCATENATE($A103,"_L_",DS$1),Records!$C$2:$H$6601,1,FALSE)),"",VLOOKUP(CONCATENATE($A103,"_L_",DS$1),Records!$C$2:$H$6601,5,FALSE))</f>
        <v/>
      </c>
      <c r="DT103" s="33" t="str">
        <f>IF(ISERROR(VLOOKUP(CONCATENATE($A103,"_L_",DS$1),Records!$C$2:$H$6601,1,FALSE)),"",VLOOKUP(CONCATENATE($A103,"_L_",DS$1),Records!$C$2:$H$6601,6,FALSE))</f>
        <v/>
      </c>
      <c r="DU103" s="32" t="str">
        <f>IF(ISERROR(VLOOKUP(CONCATENATE($A103,"_L_",DV$1),Records!$C$2:$H$6601,1,FALSE)),"",VLOOKUP(CONCATENATE($A103,"_L_",DV$1),Records!$C$2:$H$6601,4,FALSE))</f>
        <v/>
      </c>
      <c r="DV103" s="7" t="str">
        <f>IF(ISERROR(VLOOKUP(CONCATENATE($A103,"_L_",DV$1),Records!$C$2:$H$6601,1,FALSE)),"",VLOOKUP(CONCATENATE($A103,"_L_",DV$1),Records!$C$2:$H$6601,5,FALSE))</f>
        <v/>
      </c>
      <c r="DW103" s="33" t="str">
        <f>IF(ISERROR(VLOOKUP(CONCATENATE($A103,"_L_",DV$1),Records!$C$2:$H$6601,1,FALSE)),"",VLOOKUP(CONCATENATE($A103,"_L_",DV$1),Records!$C$2:$H$6601,6,FALSE))</f>
        <v/>
      </c>
      <c r="DX103" s="32" t="str">
        <f>IF(ISERROR(VLOOKUP(CONCATENATE($A103,"_L_",DY$1),Records!$C$2:$H$6601,1,FALSE)),"",VLOOKUP(CONCATENATE($A103,"_L_",DY$1),Records!$C$2:$H$6601,4,FALSE))</f>
        <v/>
      </c>
      <c r="DY103" s="7" t="str">
        <f>IF(ISERROR(VLOOKUP(CONCATENATE($A103,"_L_",DY$1),Records!$C$2:$H$6601,1,FALSE)),"",VLOOKUP(CONCATENATE($A103,"_L_",DY$1),Records!$C$2:$H$6601,5,FALSE))</f>
        <v/>
      </c>
      <c r="DZ103" s="33" t="str">
        <f>IF(ISERROR(VLOOKUP(CONCATENATE($A103,"_L_",DY$1),Records!$C$2:$H$6601,1,FALSE)),"",VLOOKUP(CONCATENATE($A103,"_L_",DY$1),Records!$C$2:$H$6601,6,FALSE))</f>
        <v/>
      </c>
      <c r="EA103" s="32" t="str">
        <f>IF(ISERROR(VLOOKUP(CONCATENATE($A103,"_L_",EB$1),Records!$C$2:$H$6601,1,FALSE)),"",VLOOKUP(CONCATENATE($A103,"_L_",EB$1),Records!$C$2:$H$6601,4,FALSE))</f>
        <v/>
      </c>
      <c r="EB103" s="7" t="str">
        <f>IF(ISERROR(VLOOKUP(CONCATENATE($A103,"_L_",EB$1),Records!$C$2:$H$6601,1,FALSE)),"",VLOOKUP(CONCATENATE($A103,"_L_",EB$1),Records!$C$2:$H$6601,5,FALSE))</f>
        <v/>
      </c>
      <c r="EC103" s="33" t="str">
        <f>IF(ISERROR(VLOOKUP(CONCATENATE($A103,"_L_",EB$1),Records!$C$2:$H$6601,1,FALSE)),"",VLOOKUP(CONCATENATE($A103,"_L_",EB$1),Records!$C$2:$H$6601,6,FALSE))</f>
        <v/>
      </c>
    </row>
    <row r="104" spans="1:133" ht="15.75" x14ac:dyDescent="0.25">
      <c r="A104" s="11">
        <v>42286</v>
      </c>
      <c r="B104" s="18" t="s">
        <v>72</v>
      </c>
      <c r="C104" s="17">
        <f t="shared" si="3"/>
        <v>15</v>
      </c>
      <c r="D104" s="27" t="s">
        <v>63</v>
      </c>
      <c r="E104" s="8" t="s">
        <v>71</v>
      </c>
      <c r="F104" s="62">
        <f t="shared" si="2"/>
        <v>0</v>
      </c>
      <c r="G104" s="62">
        <f>HomeCalc!F104</f>
        <v>0</v>
      </c>
      <c r="H104" s="32" t="str">
        <f>IF(ISERROR(VLOOKUP(CONCATENATE($A104,"_L_",I$1),Records!$C$2:$H$6601,1,FALSE)),"",VLOOKUP(CONCATENATE($A104,"_L_",I$1),Records!$C$2:$H$6601,4,FALSE))</f>
        <v/>
      </c>
      <c r="I104" s="7" t="str">
        <f>IF(ISERROR(VLOOKUP(CONCATENATE($A104,"_L_",I$1),Records!$C$2:$H$6601,1,FALSE)),"",VLOOKUP(CONCATENATE($A104,"_L_",I$1),Records!$C$2:$H$6601,5,FALSE))</f>
        <v/>
      </c>
      <c r="J104" s="33" t="str">
        <f>IF(ISERROR(VLOOKUP(CONCATENATE($A104,"_L_",I$1),Records!$C$2:$H$6601,1,FALSE)),"",VLOOKUP(CONCATENATE($A104,"_L_",I$1),Records!$C$2:$H$6601,6,FALSE))</f>
        <v/>
      </c>
      <c r="K104" s="32" t="str">
        <f>IF(ISERROR(VLOOKUP(CONCATENATE($A104,"_L_",L$1),Records!$C$2:$H$6601,1,FALSE)),"",VLOOKUP(CONCATENATE($A104,"_L_",L$1),Records!$C$2:$H$6601,4,FALSE))</f>
        <v/>
      </c>
      <c r="L104" s="7" t="str">
        <f>IF(ISERROR(VLOOKUP(CONCATENATE($A104,"_L_",L$1),Records!$C$2:$H$6601,1,FALSE)),"",VLOOKUP(CONCATENATE($A104,"_L_",L$1),Records!$C$2:$H$6601,5,FALSE))</f>
        <v/>
      </c>
      <c r="M104" s="33" t="str">
        <f>IF(ISERROR(VLOOKUP(CONCATENATE($A104,"_L_",L$1),Records!$C$2:$H$6601,1,FALSE)),"",VLOOKUP(CONCATENATE($A104,"_L_",L$1),Records!$C$2:$H$6601,6,FALSE))</f>
        <v/>
      </c>
      <c r="N104" s="32" t="str">
        <f>IF(ISERROR(VLOOKUP(CONCATENATE($A104,"_L_",O$1),Records!$C$2:$H$6601,1,FALSE)),"",VLOOKUP(CONCATENATE($A104,"_L_",O$1),Records!$C$2:$H$6601,4,FALSE))</f>
        <v/>
      </c>
      <c r="O104" s="7" t="str">
        <f>IF(ISERROR(VLOOKUP(CONCATENATE($A104,"_L_",O$1),Records!$C$2:$H$6601,1,FALSE)),"",VLOOKUP(CONCATENATE($A104,"_L_",O$1),Records!$C$2:$H$6601,5,FALSE))</f>
        <v/>
      </c>
      <c r="P104" s="33" t="str">
        <f>IF(ISERROR(VLOOKUP(CONCATENATE($A104,"_L_",O$1),Records!$C$2:$H$6601,1,FALSE)),"",VLOOKUP(CONCATENATE($A104,"_L_",O$1),Records!$C$2:$H$6601,6,FALSE))</f>
        <v/>
      </c>
      <c r="Q104" s="32" t="str">
        <f>IF(ISERROR(VLOOKUP(CONCATENATE($A104,"_L_",R$1),Records!$C$2:$H$6601,1,FALSE)),"",VLOOKUP(CONCATENATE($A104,"_L_",R$1),Records!$C$2:$H$6601,4,FALSE))</f>
        <v/>
      </c>
      <c r="R104" s="7" t="str">
        <f>IF(ISERROR(VLOOKUP(CONCATENATE($A104,"_L_",R$1),Records!$C$2:$H$6601,1,FALSE)),"",VLOOKUP(CONCATENATE($A104,"_L_",R$1),Records!$C$2:$H$6601,5,FALSE))</f>
        <v/>
      </c>
      <c r="S104" s="33" t="str">
        <f>IF(ISERROR(VLOOKUP(CONCATENATE($A104,"_L_",R$1),Records!$C$2:$H$6601,1,FALSE)),"",VLOOKUP(CONCATENATE($A104,"_L_",R$1),Records!$C$2:$H$6601,6,FALSE))</f>
        <v/>
      </c>
      <c r="T104" s="32" t="str">
        <f>IF(ISERROR(VLOOKUP(CONCATENATE($A104,"_L_",U$1),Records!$C$2:$H$6601,1,FALSE)),"",VLOOKUP(CONCATENATE($A104,"_L_",U$1),Records!$C$2:$H$6601,4,FALSE))</f>
        <v/>
      </c>
      <c r="U104" s="7" t="str">
        <f>IF(ISERROR(VLOOKUP(CONCATENATE($A104,"_L_",U$1),Records!$C$2:$H$6601,1,FALSE)),"",VLOOKUP(CONCATENATE($A104,"_L_",U$1),Records!$C$2:$H$6601,5,FALSE))</f>
        <v/>
      </c>
      <c r="V104" s="33" t="str">
        <f>IF(ISERROR(VLOOKUP(CONCATENATE($A104,"_L_",U$1),Records!$C$2:$H$6601,1,FALSE)),"",VLOOKUP(CONCATENATE($A104,"_L_",U$1),Records!$C$2:$H$6601,6,FALSE))</f>
        <v/>
      </c>
      <c r="W104" s="32" t="str">
        <f>IF(ISERROR(VLOOKUP(CONCATENATE($A104,"_L_",X$1),Records!$C$2:$H$6601,1,FALSE)),"",VLOOKUP(CONCATENATE($A104,"_L_",X$1),Records!$C$2:$H$6601,4,FALSE))</f>
        <v/>
      </c>
      <c r="X104" s="7" t="str">
        <f>IF(ISERROR(VLOOKUP(CONCATENATE($A104,"_L_",X$1),Records!$C$2:$H$6601,1,FALSE)),"",VLOOKUP(CONCATENATE($A104,"_L_",X$1),Records!$C$2:$H$6601,5,FALSE))</f>
        <v/>
      </c>
      <c r="Y104" s="33" t="str">
        <f>IF(ISERROR(VLOOKUP(CONCATENATE($A104,"_L_",X$1),Records!$C$2:$H$6601,1,FALSE)),"",VLOOKUP(CONCATENATE($A104,"_L_",X$1),Records!$C$2:$H$6601,6,FALSE))</f>
        <v/>
      </c>
      <c r="Z104" s="32" t="str">
        <f>IF(ISERROR(VLOOKUP(CONCATENATE($A104,"_L_",AA$1),Records!$C$2:$H$6601,1,FALSE)),"",VLOOKUP(CONCATENATE($A104,"_L_",AA$1),Records!$C$2:$H$6601,4,FALSE))</f>
        <v/>
      </c>
      <c r="AA104" s="7" t="str">
        <f>IF(ISERROR(VLOOKUP(CONCATENATE($A104,"_L_",AA$1),Records!$C$2:$H$6601,1,FALSE)),"",VLOOKUP(CONCATENATE($A104,"_L_",AA$1),Records!$C$2:$H$6601,5,FALSE))</f>
        <v/>
      </c>
      <c r="AB104" s="33" t="str">
        <f>IF(ISERROR(VLOOKUP(CONCATENATE($A104,"_L_",AA$1),Records!$C$2:$H$6601,1,FALSE)),"",VLOOKUP(CONCATENATE($A104,"_L_",AA$1),Records!$C$2:$H$6601,6,FALSE))</f>
        <v/>
      </c>
      <c r="AC104" s="32" t="str">
        <f>IF(ISERROR(VLOOKUP(CONCATENATE($A104,"_L_",AD$1),Records!$C$2:$H$6601,1,FALSE)),"",VLOOKUP(CONCATENATE($A104,"_L_",AD$1),Records!$C$2:$H$6601,4,FALSE))</f>
        <v/>
      </c>
      <c r="AD104" s="7" t="str">
        <f>IF(ISERROR(VLOOKUP(CONCATENATE($A104,"_L_",AD$1),Records!$C$2:$H$6601,1,FALSE)),"",VLOOKUP(CONCATENATE($A104,"_L_",AD$1),Records!$C$2:$H$6601,5,FALSE))</f>
        <v/>
      </c>
      <c r="AE104" s="33" t="str">
        <f>IF(ISERROR(VLOOKUP(CONCATENATE($A104,"_L_",AD$1),Records!$C$2:$H$6601,1,FALSE)),"",VLOOKUP(CONCATENATE($A104,"_L_",AD$1),Records!$C$2:$H$6601,6,FALSE))</f>
        <v/>
      </c>
      <c r="AF104" s="32" t="str">
        <f>IF(ISERROR(VLOOKUP(CONCATENATE($A104,"_L_",AG$1),Records!$C$2:$H$6601,1,FALSE)),"",VLOOKUP(CONCATENATE($A104,"_L_",AG$1),Records!$C$2:$H$6601,4,FALSE))</f>
        <v/>
      </c>
      <c r="AG104" s="7" t="str">
        <f>IF(ISERROR(VLOOKUP(CONCATENATE($A104,"_L_",AG$1),Records!$C$2:$H$6601,1,FALSE)),"",VLOOKUP(CONCATENATE($A104,"_L_",AG$1),Records!$C$2:$H$6601,5,FALSE))</f>
        <v/>
      </c>
      <c r="AH104" s="33" t="str">
        <f>IF(ISERROR(VLOOKUP(CONCATENATE($A104,"_L_",AG$1),Records!$C$2:$H$6601,1,FALSE)),"",VLOOKUP(CONCATENATE($A104,"_L_",AG$1),Records!$C$2:$H$6601,6,FALSE))</f>
        <v/>
      </c>
      <c r="AI104" s="32" t="str">
        <f>IF(ISERROR(VLOOKUP(CONCATENATE($A104,"_L_",AJ$1),Records!$C$2:$H$6601,1,FALSE)),"",VLOOKUP(CONCATENATE($A104,"_L_",AJ$1),Records!$C$2:$H$6601,4,FALSE))</f>
        <v/>
      </c>
      <c r="AJ104" s="7" t="str">
        <f>IF(ISERROR(VLOOKUP(CONCATENATE($A104,"_L_",AJ$1),Records!$C$2:$H$6601,1,FALSE)),"",VLOOKUP(CONCATENATE($A104,"_L_",AJ$1),Records!$C$2:$H$6601,5,FALSE))</f>
        <v/>
      </c>
      <c r="AK104" s="33" t="str">
        <f>IF(ISERROR(VLOOKUP(CONCATENATE($A104,"_L_",AJ$1),Records!$C$2:$H$6601,1,FALSE)),"",VLOOKUP(CONCATENATE($A104,"_L_",AJ$1),Records!$C$2:$H$6601,6,FALSE))</f>
        <v/>
      </c>
      <c r="AL104" s="32" t="str">
        <f>IF(ISERROR(VLOOKUP(CONCATENATE($A104,"_L_",AM$1),Records!$C$2:$H$6601,1,FALSE)),"",VLOOKUP(CONCATENATE($A104,"_L_",AM$1),Records!$C$2:$H$6601,4,FALSE))</f>
        <v/>
      </c>
      <c r="AM104" s="7" t="str">
        <f>IF(ISERROR(VLOOKUP(CONCATENATE($A104,"_L_",AM$1),Records!$C$2:$H$6601,1,FALSE)),"",VLOOKUP(CONCATENATE($A104,"_L_",AM$1),Records!$C$2:$H$6601,5,FALSE))</f>
        <v/>
      </c>
      <c r="AN104" s="33" t="str">
        <f>IF(ISERROR(VLOOKUP(CONCATENATE($A104,"_L_",AM$1),Records!$C$2:$H$6601,1,FALSE)),"",VLOOKUP(CONCATENATE($A104,"_L_",AM$1),Records!$C$2:$H$6601,6,FALSE))</f>
        <v/>
      </c>
      <c r="AO104" s="32" t="str">
        <f>IF(ISERROR(VLOOKUP(CONCATENATE($A104,"_L_",AP$1),Records!$C$2:$H$6601,1,FALSE)),"",VLOOKUP(CONCATENATE($A104,"_L_",AP$1),Records!$C$2:$H$6601,4,FALSE))</f>
        <v/>
      </c>
      <c r="AP104" s="7" t="str">
        <f>IF(ISERROR(VLOOKUP(CONCATENATE($A104,"_L_",AP$1),Records!$C$2:$H$6601,1,FALSE)),"",VLOOKUP(CONCATENATE($A104,"_L_",AP$1),Records!$C$2:$H$6601,5,FALSE))</f>
        <v/>
      </c>
      <c r="AQ104" s="33" t="str">
        <f>IF(ISERROR(VLOOKUP(CONCATENATE($A104,"_L_",AP$1),Records!$C$2:$H$6601,1,FALSE)),"",VLOOKUP(CONCATENATE($A104,"_L_",AP$1),Records!$C$2:$H$6601,6,FALSE))</f>
        <v/>
      </c>
      <c r="AR104" s="32" t="str">
        <f>IF(ISERROR(VLOOKUP(CONCATENATE($A104,"_L_",AS$1),Records!$C$2:$H$6601,1,FALSE)),"",VLOOKUP(CONCATENATE($A104,"_L_",AS$1),Records!$C$2:$H$6601,4,FALSE))</f>
        <v/>
      </c>
      <c r="AS104" s="7" t="str">
        <f>IF(ISERROR(VLOOKUP(CONCATENATE($A104,"_L_",AS$1),Records!$C$2:$H$6601,1,FALSE)),"",VLOOKUP(CONCATENATE($A104,"_L_",AS$1),Records!$C$2:$H$6601,5,FALSE))</f>
        <v/>
      </c>
      <c r="AT104" s="33" t="str">
        <f>IF(ISERROR(VLOOKUP(CONCATENATE($A104,"_L_",AS$1),Records!$C$2:$H$6601,1,FALSE)),"",VLOOKUP(CONCATENATE($A104,"_L_",AS$1),Records!$C$2:$H$6601,6,FALSE))</f>
        <v/>
      </c>
      <c r="AU104" s="32" t="str">
        <f>IF(ISERROR(VLOOKUP(CONCATENATE($A104,"_L_",AV$1),Records!$C$2:$H$6601,1,FALSE)),"",VLOOKUP(CONCATENATE($A104,"_L_",AV$1),Records!$C$2:$H$6601,4,FALSE))</f>
        <v/>
      </c>
      <c r="AV104" s="7" t="str">
        <f>IF(ISERROR(VLOOKUP(CONCATENATE($A104,"_L_",AV$1),Records!$C$2:$H$6601,1,FALSE)),"",VLOOKUP(CONCATENATE($A104,"_L_",AV$1),Records!$C$2:$H$6601,5,FALSE))</f>
        <v/>
      </c>
      <c r="AW104" s="33" t="str">
        <f>IF(ISERROR(VLOOKUP(CONCATENATE($A104,"_L_",AV$1),Records!$C$2:$H$6601,1,FALSE)),"",VLOOKUP(CONCATENATE($A104,"_L_",AV$1),Records!$C$2:$H$6601,6,FALSE))</f>
        <v/>
      </c>
      <c r="AX104" s="32" t="str">
        <f>IF(ISERROR(VLOOKUP(CONCATENATE($A104,"_L_",AY$1),Records!$C$2:$H$6601,1,FALSE)),"",VLOOKUP(CONCATENATE($A104,"_L_",AY$1),Records!$C$2:$H$6601,4,FALSE))</f>
        <v/>
      </c>
      <c r="AY104" s="7" t="str">
        <f>IF(ISERROR(VLOOKUP(CONCATENATE($A104,"_L_",AY$1),Records!$C$2:$H$6601,1,FALSE)),"",VLOOKUP(CONCATENATE($A104,"_L_",AY$1),Records!$C$2:$H$6601,5,FALSE))</f>
        <v/>
      </c>
      <c r="AZ104" s="33" t="str">
        <f>IF(ISERROR(VLOOKUP(CONCATENATE($A104,"_L_",AY$1),Records!$C$2:$H$6601,1,FALSE)),"",VLOOKUP(CONCATENATE($A104,"_L_",AY$1),Records!$C$2:$H$6601,6,FALSE))</f>
        <v/>
      </c>
      <c r="BA104" s="32" t="str">
        <f>IF(ISERROR(VLOOKUP(CONCATENATE($A104,"_L_",BB$1),Records!$C$2:$H$6601,1,FALSE)),"",VLOOKUP(CONCATENATE($A104,"_L_",BB$1),Records!$C$2:$H$6601,4,FALSE))</f>
        <v/>
      </c>
      <c r="BB104" s="7" t="str">
        <f>IF(ISERROR(VLOOKUP(CONCATENATE($A104,"_L_",BB$1),Records!$C$2:$H$6601,1,FALSE)),"",VLOOKUP(CONCATENATE($A104,"_L_",BB$1),Records!$C$2:$H$6601,5,FALSE))</f>
        <v/>
      </c>
      <c r="BC104" s="33" t="str">
        <f>IF(ISERROR(VLOOKUP(CONCATENATE($A104,"_L_",BB$1),Records!$C$2:$H$6601,1,FALSE)),"",VLOOKUP(CONCATENATE($A104,"_L_",BB$1),Records!$C$2:$H$6601,6,FALSE))</f>
        <v/>
      </c>
      <c r="BD104" s="32" t="str">
        <f>IF(ISERROR(VLOOKUP(CONCATENATE($A104,"_L_",BE$1),Records!$C$2:$H$6601,1,FALSE)),"",VLOOKUP(CONCATENATE($A104,"_L_",BE$1),Records!$C$2:$H$6601,4,FALSE))</f>
        <v/>
      </c>
      <c r="BE104" s="7" t="str">
        <f>IF(ISERROR(VLOOKUP(CONCATENATE($A104,"_L_",BE$1),Records!$C$2:$H$6601,1,FALSE)),"",VLOOKUP(CONCATENATE($A104,"_L_",BE$1),Records!$C$2:$H$6601,5,FALSE))</f>
        <v/>
      </c>
      <c r="BF104" s="33" t="str">
        <f>IF(ISERROR(VLOOKUP(CONCATENATE($A104,"_L_",BE$1),Records!$C$2:$H$6601,1,FALSE)),"",VLOOKUP(CONCATENATE($A104,"_L_",BE$1),Records!$C$2:$H$6601,6,FALSE))</f>
        <v/>
      </c>
      <c r="BG104" s="32" t="str">
        <f>IF(ISERROR(VLOOKUP(CONCATENATE($A104,"_L_",BH$1),Records!$C$2:$H$6601,1,FALSE)),"",VLOOKUP(CONCATENATE($A104,"_L_",BH$1),Records!$C$2:$H$6601,4,FALSE))</f>
        <v/>
      </c>
      <c r="BH104" s="7" t="str">
        <f>IF(ISERROR(VLOOKUP(CONCATENATE($A104,"_L_",BH$1),Records!$C$2:$H$6601,1,FALSE)),"",VLOOKUP(CONCATENATE($A104,"_L_",BH$1),Records!$C$2:$H$6601,5,FALSE))</f>
        <v/>
      </c>
      <c r="BI104" s="33" t="str">
        <f>IF(ISERROR(VLOOKUP(CONCATENATE($A104,"_L_",BH$1),Records!$C$2:$H$6601,1,FALSE)),"",VLOOKUP(CONCATENATE($A104,"_L_",BH$1),Records!$C$2:$H$6601,6,FALSE))</f>
        <v/>
      </c>
      <c r="BJ104" s="32" t="str">
        <f>IF(ISERROR(VLOOKUP(CONCATENATE($A104,"_L_",BK$1),Records!$C$2:$H$6601,1,FALSE)),"",VLOOKUP(CONCATENATE($A104,"_L_",BK$1),Records!$C$2:$H$6601,4,FALSE))</f>
        <v/>
      </c>
      <c r="BK104" s="7" t="str">
        <f>IF(ISERROR(VLOOKUP(CONCATENATE($A104,"_L_",BK$1),Records!$C$2:$H$6601,1,FALSE)),"",VLOOKUP(CONCATENATE($A104,"_L_",BK$1),Records!$C$2:$H$6601,5,FALSE))</f>
        <v/>
      </c>
      <c r="BL104" s="33" t="str">
        <f>IF(ISERROR(VLOOKUP(CONCATENATE($A104,"_L_",BK$1),Records!$C$2:$H$6601,1,FALSE)),"",VLOOKUP(CONCATENATE($A104,"_L_",BK$1),Records!$C$2:$H$6601,6,FALSE))</f>
        <v/>
      </c>
      <c r="BM104" s="32" t="str">
        <f>IF(ISERROR(VLOOKUP(CONCATENATE($A104,"_L_",BN$1),Records!$C$2:$H$6601,1,FALSE)),"",VLOOKUP(CONCATENATE($A104,"_L_",BN$1),Records!$C$2:$H$6601,4,FALSE))</f>
        <v/>
      </c>
      <c r="BN104" s="7" t="str">
        <f>IF(ISERROR(VLOOKUP(CONCATENATE($A104,"_L_",BN$1),Records!$C$2:$H$6601,1,FALSE)),"",VLOOKUP(CONCATENATE($A104,"_L_",BN$1),Records!$C$2:$H$6601,5,FALSE))</f>
        <v/>
      </c>
      <c r="BO104" s="33" t="str">
        <f>IF(ISERROR(VLOOKUP(CONCATENATE($A104,"_L_",BN$1),Records!$C$2:$H$6601,1,FALSE)),"",VLOOKUP(CONCATENATE($A104,"_L_",BN$1),Records!$C$2:$H$6601,6,FALSE))</f>
        <v/>
      </c>
      <c r="BP104" s="32" t="str">
        <f>IF(ISERROR(VLOOKUP(CONCATENATE($A104,"_L_",BQ$1),Records!$C$2:$H$6601,1,FALSE)),"",VLOOKUP(CONCATENATE($A104,"_L_",BQ$1),Records!$C$2:$H$6601,4,FALSE))</f>
        <v/>
      </c>
      <c r="BQ104" s="7" t="str">
        <f>IF(ISERROR(VLOOKUP(CONCATENATE($A104,"_L_",BQ$1),Records!$C$2:$H$6601,1,FALSE)),"",VLOOKUP(CONCATENATE($A104,"_L_",BQ$1),Records!$C$2:$H$6601,5,FALSE))</f>
        <v/>
      </c>
      <c r="BR104" s="33" t="str">
        <f>IF(ISERROR(VLOOKUP(CONCATENATE($A104,"_L_",BQ$1),Records!$C$2:$H$6601,1,FALSE)),"",VLOOKUP(CONCATENATE($A104,"_L_",BQ$1),Records!$C$2:$H$6601,6,FALSE))</f>
        <v/>
      </c>
      <c r="BS104" s="32" t="str">
        <f>IF(ISERROR(VLOOKUP(CONCATENATE($A104,"_L_",BT$1),Records!$C$2:$H$6601,1,FALSE)),"",VLOOKUP(CONCATENATE($A104,"_L_",BT$1),Records!$C$2:$H$6601,4,FALSE))</f>
        <v/>
      </c>
      <c r="BT104" s="7" t="str">
        <f>IF(ISERROR(VLOOKUP(CONCATENATE($A104,"_L_",BT$1),Records!$C$2:$H$6601,1,FALSE)),"",VLOOKUP(CONCATENATE($A104,"_L_",BT$1),Records!$C$2:$H$6601,5,FALSE))</f>
        <v/>
      </c>
      <c r="BU104" s="33" t="str">
        <f>IF(ISERROR(VLOOKUP(CONCATENATE($A104,"_L_",BT$1),Records!$C$2:$H$6601,1,FALSE)),"",VLOOKUP(CONCATENATE($A104,"_L_",BT$1),Records!$C$2:$H$6601,6,FALSE))</f>
        <v/>
      </c>
      <c r="BV104" s="32" t="str">
        <f>IF(ISERROR(VLOOKUP(CONCATENATE($A104,"_L_",BW$1),Records!$C$2:$H$6601,1,FALSE)),"",VLOOKUP(CONCATENATE($A104,"_L_",BW$1),Records!$C$2:$H$6601,4,FALSE))</f>
        <v/>
      </c>
      <c r="BW104" s="7" t="str">
        <f>IF(ISERROR(VLOOKUP(CONCATENATE($A104,"_L_",BW$1),Records!$C$2:$H$6601,1,FALSE)),"",VLOOKUP(CONCATENATE($A104,"_L_",BW$1),Records!$C$2:$H$6601,5,FALSE))</f>
        <v/>
      </c>
      <c r="BX104" s="33" t="str">
        <f>IF(ISERROR(VLOOKUP(CONCATENATE($A104,"_L_",BW$1),Records!$C$2:$H$6601,1,FALSE)),"",VLOOKUP(CONCATENATE($A104,"_L_",BW$1),Records!$C$2:$H$6601,6,FALSE))</f>
        <v/>
      </c>
      <c r="BY104" s="32" t="str">
        <f>IF(ISERROR(VLOOKUP(CONCATENATE($A104,"_L_",BZ$1),Records!$C$2:$H$6601,1,FALSE)),"",VLOOKUP(CONCATENATE($A104,"_L_",BZ$1),Records!$C$2:$H$6601,4,FALSE))</f>
        <v/>
      </c>
      <c r="BZ104" s="7" t="str">
        <f>IF(ISERROR(VLOOKUP(CONCATENATE($A104,"_L_",BZ$1),Records!$C$2:$H$6601,1,FALSE)),"",VLOOKUP(CONCATENATE($A104,"_L_",BZ$1),Records!$C$2:$H$6601,5,FALSE))</f>
        <v/>
      </c>
      <c r="CA104" s="33" t="str">
        <f>IF(ISERROR(VLOOKUP(CONCATENATE($A104,"_L_",BZ$1),Records!$C$2:$H$6601,1,FALSE)),"",VLOOKUP(CONCATENATE($A104,"_L_",BZ$1),Records!$C$2:$H$6601,6,FALSE))</f>
        <v/>
      </c>
      <c r="CB104" s="32" t="str">
        <f>IF(ISERROR(VLOOKUP(CONCATENATE($A104,"_L_",CC$1),Records!$C$2:$H$6601,1,FALSE)),"",VLOOKUP(CONCATENATE($A104,"_L_",CC$1),Records!$C$2:$H$6601,4,FALSE))</f>
        <v/>
      </c>
      <c r="CC104" s="7" t="str">
        <f>IF(ISERROR(VLOOKUP(CONCATENATE($A104,"_L_",CC$1),Records!$C$2:$H$6601,1,FALSE)),"",VLOOKUP(CONCATENATE($A104,"_L_",CC$1),Records!$C$2:$H$6601,5,FALSE))</f>
        <v/>
      </c>
      <c r="CD104" s="33" t="str">
        <f>IF(ISERROR(VLOOKUP(CONCATENATE($A104,"_L_",CC$1),Records!$C$2:$H$6601,1,FALSE)),"",VLOOKUP(CONCATENATE($A104,"_L_",CC$1),Records!$C$2:$H$6601,6,FALSE))</f>
        <v/>
      </c>
      <c r="CE104" s="32" t="str">
        <f>IF(ISERROR(VLOOKUP(CONCATENATE($A104,"_L_",CF$1),Records!$C$2:$H$6601,1,FALSE)),"",VLOOKUP(CONCATENATE($A104,"_L_",CF$1),Records!$C$2:$H$6601,4,FALSE))</f>
        <v/>
      </c>
      <c r="CF104" s="7" t="str">
        <f>IF(ISERROR(VLOOKUP(CONCATENATE($A104,"_L_",CF$1),Records!$C$2:$H$6601,1,FALSE)),"",VLOOKUP(CONCATENATE($A104,"_L_",CF$1),Records!$C$2:$H$6601,5,FALSE))</f>
        <v/>
      </c>
      <c r="CG104" s="33" t="str">
        <f>IF(ISERROR(VLOOKUP(CONCATENATE($A104,"_L_",CF$1),Records!$C$2:$H$6601,1,FALSE)),"",VLOOKUP(CONCATENATE($A104,"_L_",CF$1),Records!$C$2:$H$6601,6,FALSE))</f>
        <v/>
      </c>
      <c r="CH104" s="32" t="str">
        <f>IF(ISERROR(VLOOKUP(CONCATENATE($A104,"_L_",CI$1),Records!$C$2:$H$6601,1,FALSE)),"",VLOOKUP(CONCATENATE($A104,"_L_",CI$1),Records!$C$2:$H$6601,4,FALSE))</f>
        <v/>
      </c>
      <c r="CI104" s="7" t="str">
        <f>IF(ISERROR(VLOOKUP(CONCATENATE($A104,"_L_",CI$1),Records!$C$2:$H$6601,1,FALSE)),"",VLOOKUP(CONCATENATE($A104,"_L_",CI$1),Records!$C$2:$H$6601,5,FALSE))</f>
        <v/>
      </c>
      <c r="CJ104" s="33" t="str">
        <f>IF(ISERROR(VLOOKUP(CONCATENATE($A104,"_L_",CI$1),Records!$C$2:$H$6601,1,FALSE)),"",VLOOKUP(CONCATENATE($A104,"_L_",CI$1),Records!$C$2:$H$6601,6,FALSE))</f>
        <v/>
      </c>
      <c r="CK104" s="32" t="str">
        <f>IF(ISERROR(VLOOKUP(CONCATENATE($A104,"_L_",CL$1),Records!$C$2:$H$6601,1,FALSE)),"",VLOOKUP(CONCATENATE($A104,"_L_",CL$1),Records!$C$2:$H$6601,4,FALSE))</f>
        <v/>
      </c>
      <c r="CL104" s="7" t="str">
        <f>IF(ISERROR(VLOOKUP(CONCATENATE($A104,"_L_",CL$1),Records!$C$2:$H$6601,1,FALSE)),"",VLOOKUP(CONCATENATE($A104,"_L_",CL$1),Records!$C$2:$H$6601,5,FALSE))</f>
        <v/>
      </c>
      <c r="CM104" s="33" t="str">
        <f>IF(ISERROR(VLOOKUP(CONCATENATE($A104,"_L_",CL$1),Records!$C$2:$H$6601,1,FALSE)),"",VLOOKUP(CONCATENATE($A104,"_L_",CL$1),Records!$C$2:$H$6601,6,FALSE))</f>
        <v/>
      </c>
      <c r="CN104" s="32" t="str">
        <f>IF(ISERROR(VLOOKUP(CONCATENATE($A104,"_L_",CO$1),Records!$C$2:$H$6601,1,FALSE)),"",VLOOKUP(CONCATENATE($A104,"_L_",CO$1),Records!$C$2:$H$6601,4,FALSE))</f>
        <v/>
      </c>
      <c r="CO104" s="7" t="str">
        <f>IF(ISERROR(VLOOKUP(CONCATENATE($A104,"_L_",CO$1),Records!$C$2:$H$6601,1,FALSE)),"",VLOOKUP(CONCATENATE($A104,"_L_",CO$1),Records!$C$2:$H$6601,5,FALSE))</f>
        <v/>
      </c>
      <c r="CP104" s="33" t="str">
        <f>IF(ISERROR(VLOOKUP(CONCATENATE($A104,"_L_",CO$1),Records!$C$2:$H$6601,1,FALSE)),"",VLOOKUP(CONCATENATE($A104,"_L_",CO$1),Records!$C$2:$H$6601,6,FALSE))</f>
        <v/>
      </c>
      <c r="CQ104" s="32" t="str">
        <f>IF(ISERROR(VLOOKUP(CONCATENATE($A104,"_L_",CR$1),Records!$C$2:$H$6601,1,FALSE)),"",VLOOKUP(CONCATENATE($A104,"_L_",CR$1),Records!$C$2:$H$6601,4,FALSE))</f>
        <v/>
      </c>
      <c r="CR104" s="7" t="str">
        <f>IF(ISERROR(VLOOKUP(CONCATENATE($A104,"_L_",CR$1),Records!$C$2:$H$6601,1,FALSE)),"",VLOOKUP(CONCATENATE($A104,"_L_",CR$1),Records!$C$2:$H$6601,5,FALSE))</f>
        <v/>
      </c>
      <c r="CS104" s="33" t="str">
        <f>IF(ISERROR(VLOOKUP(CONCATENATE($A104,"_L_",CR$1),Records!$C$2:$H$6601,1,FALSE)),"",VLOOKUP(CONCATENATE($A104,"_L_",CR$1),Records!$C$2:$H$6601,6,FALSE))</f>
        <v/>
      </c>
      <c r="CT104" s="32" t="str">
        <f>IF(ISERROR(VLOOKUP(CONCATENATE($A104,"_L_",CU$1),Records!$C$2:$H$6601,1,FALSE)),"",VLOOKUP(CONCATENATE($A104,"_L_",CU$1),Records!$C$2:$H$6601,4,FALSE))</f>
        <v/>
      </c>
      <c r="CU104" s="7" t="str">
        <f>IF(ISERROR(VLOOKUP(CONCATENATE($A104,"_L_",CU$1),Records!$C$2:$H$6601,1,FALSE)),"",VLOOKUP(CONCATENATE($A104,"_L_",CU$1),Records!$C$2:$H$6601,5,FALSE))</f>
        <v/>
      </c>
      <c r="CV104" s="33" t="str">
        <f>IF(ISERROR(VLOOKUP(CONCATENATE($A104,"_L_",CU$1),Records!$C$2:$H$6601,1,FALSE)),"",VLOOKUP(CONCATENATE($A104,"_L_",CU$1),Records!$C$2:$H$6601,6,FALSE))</f>
        <v/>
      </c>
      <c r="CW104" s="32" t="str">
        <f>IF(ISERROR(VLOOKUP(CONCATENATE($A104,"_L_",CX$1),Records!$C$2:$H$6601,1,FALSE)),"",VLOOKUP(CONCATENATE($A104,"_L_",CX$1),Records!$C$2:$H$6601,4,FALSE))</f>
        <v/>
      </c>
      <c r="CX104" s="7" t="str">
        <f>IF(ISERROR(VLOOKUP(CONCATENATE($A104,"_L_",CX$1),Records!$C$2:$H$6601,1,FALSE)),"",VLOOKUP(CONCATENATE($A104,"_L_",CX$1),Records!$C$2:$H$6601,5,FALSE))</f>
        <v/>
      </c>
      <c r="CY104" s="33" t="str">
        <f>IF(ISERROR(VLOOKUP(CONCATENATE($A104,"_L_",CX$1),Records!$C$2:$H$6601,1,FALSE)),"",VLOOKUP(CONCATENATE($A104,"_L_",CX$1),Records!$C$2:$H$6601,6,FALSE))</f>
        <v/>
      </c>
      <c r="CZ104" s="32" t="str">
        <f>IF(ISERROR(VLOOKUP(CONCATENATE($A104,"_L_",DA$1),Records!$C$2:$H$6601,1,FALSE)),"",VLOOKUP(CONCATENATE($A104,"_L_",DA$1),Records!$C$2:$H$6601,4,FALSE))</f>
        <v/>
      </c>
      <c r="DA104" s="7" t="str">
        <f>IF(ISERROR(VLOOKUP(CONCATENATE($A104,"_L_",DA$1),Records!$C$2:$H$6601,1,FALSE)),"",VLOOKUP(CONCATENATE($A104,"_L_",DA$1),Records!$C$2:$H$6601,5,FALSE))</f>
        <v/>
      </c>
      <c r="DB104" s="33" t="str">
        <f>IF(ISERROR(VLOOKUP(CONCATENATE($A104,"_L_",DA$1),Records!$C$2:$H$6601,1,FALSE)),"",VLOOKUP(CONCATENATE($A104,"_L_",DA$1),Records!$C$2:$H$6601,6,FALSE))</f>
        <v/>
      </c>
      <c r="DC104" s="32" t="str">
        <f>IF(ISERROR(VLOOKUP(CONCATENATE($A104,"_L_",DD$1),Records!$C$2:$H$6601,1,FALSE)),"",VLOOKUP(CONCATENATE($A104,"_L_",DD$1),Records!$C$2:$H$6601,4,FALSE))</f>
        <v/>
      </c>
      <c r="DD104" s="7" t="str">
        <f>IF(ISERROR(VLOOKUP(CONCATENATE($A104,"_L_",DD$1),Records!$C$2:$H$6601,1,FALSE)),"",VLOOKUP(CONCATENATE($A104,"_L_",DD$1),Records!$C$2:$H$6601,5,FALSE))</f>
        <v/>
      </c>
      <c r="DE104" s="33" t="str">
        <f>IF(ISERROR(VLOOKUP(CONCATENATE($A104,"_L_",DD$1),Records!$C$2:$H$6601,1,FALSE)),"",VLOOKUP(CONCATENATE($A104,"_L_",DD$1),Records!$C$2:$H$6601,6,FALSE))</f>
        <v/>
      </c>
      <c r="DF104" s="32" t="str">
        <f>IF(ISERROR(VLOOKUP(CONCATENATE($A104,"_L_",DG$1),Records!$C$2:$H$6601,1,FALSE)),"",VLOOKUP(CONCATENATE($A104,"_L_",DG$1),Records!$C$2:$H$6601,4,FALSE))</f>
        <v/>
      </c>
      <c r="DG104" s="7" t="str">
        <f>IF(ISERROR(VLOOKUP(CONCATENATE($A104,"_L_",DG$1),Records!$C$2:$H$6601,1,FALSE)),"",VLOOKUP(CONCATENATE($A104,"_L_",DG$1),Records!$C$2:$H$6601,5,FALSE))</f>
        <v/>
      </c>
      <c r="DH104" s="33" t="str">
        <f>IF(ISERROR(VLOOKUP(CONCATENATE($A104,"_L_",DG$1),Records!$C$2:$H$6601,1,FALSE)),"",VLOOKUP(CONCATENATE($A104,"_L_",DG$1),Records!$C$2:$H$6601,6,FALSE))</f>
        <v/>
      </c>
      <c r="DI104" s="32" t="str">
        <f>IF(ISERROR(VLOOKUP(CONCATENATE($A104,"_L_",DJ$1),Records!$C$2:$H$6601,1,FALSE)),"",VLOOKUP(CONCATENATE($A104,"_L_",DJ$1),Records!$C$2:$H$6601,4,FALSE))</f>
        <v/>
      </c>
      <c r="DJ104" s="7" t="str">
        <f>IF(ISERROR(VLOOKUP(CONCATENATE($A104,"_L_",DJ$1),Records!$C$2:$H$6601,1,FALSE)),"",VLOOKUP(CONCATENATE($A104,"_L_",DJ$1),Records!$C$2:$H$6601,5,FALSE))</f>
        <v/>
      </c>
      <c r="DK104" s="33" t="str">
        <f>IF(ISERROR(VLOOKUP(CONCATENATE($A104,"_L_",DJ$1),Records!$C$2:$H$6601,1,FALSE)),"",VLOOKUP(CONCATENATE($A104,"_L_",DJ$1),Records!$C$2:$H$6601,6,FALSE))</f>
        <v/>
      </c>
      <c r="DL104" s="32" t="str">
        <f>IF(ISERROR(VLOOKUP(CONCATENATE($A104,"_L_",DM$1),Records!$C$2:$H$6601,1,FALSE)),"",VLOOKUP(CONCATENATE($A104,"_L_",DM$1),Records!$C$2:$H$6601,4,FALSE))</f>
        <v/>
      </c>
      <c r="DM104" s="7" t="str">
        <f>IF(ISERROR(VLOOKUP(CONCATENATE($A104,"_L_",DM$1),Records!$C$2:$H$6601,1,FALSE)),"",VLOOKUP(CONCATENATE($A104,"_L_",DM$1),Records!$C$2:$H$6601,5,FALSE))</f>
        <v/>
      </c>
      <c r="DN104" s="33" t="str">
        <f>IF(ISERROR(VLOOKUP(CONCATENATE($A104,"_L_",DM$1),Records!$C$2:$H$6601,1,FALSE)),"",VLOOKUP(CONCATENATE($A104,"_L_",DM$1),Records!$C$2:$H$6601,6,FALSE))</f>
        <v/>
      </c>
      <c r="DO104" s="32" t="str">
        <f>IF(ISERROR(VLOOKUP(CONCATENATE($A104,"_L_",DP$1),Records!$C$2:$H$6601,1,FALSE)),"",VLOOKUP(CONCATENATE($A104,"_L_",DP$1),Records!$C$2:$H$6601,4,FALSE))</f>
        <v/>
      </c>
      <c r="DP104" s="7" t="str">
        <f>IF(ISERROR(VLOOKUP(CONCATENATE($A104,"_L_",DP$1),Records!$C$2:$H$6601,1,FALSE)),"",VLOOKUP(CONCATENATE($A104,"_L_",DP$1),Records!$C$2:$H$6601,5,FALSE))</f>
        <v/>
      </c>
      <c r="DQ104" s="33" t="str">
        <f>IF(ISERROR(VLOOKUP(CONCATENATE($A104,"_L_",DP$1),Records!$C$2:$H$6601,1,FALSE)),"",VLOOKUP(CONCATENATE($A104,"_L_",DP$1),Records!$C$2:$H$6601,6,FALSE))</f>
        <v/>
      </c>
      <c r="DR104" s="32" t="str">
        <f>IF(ISERROR(VLOOKUP(CONCATENATE($A104,"_L_",DS$1),Records!$C$2:$H$6601,1,FALSE)),"",VLOOKUP(CONCATENATE($A104,"_L_",DS$1),Records!$C$2:$H$6601,4,FALSE))</f>
        <v/>
      </c>
      <c r="DS104" s="7" t="str">
        <f>IF(ISERROR(VLOOKUP(CONCATENATE($A104,"_L_",DS$1),Records!$C$2:$H$6601,1,FALSE)),"",VLOOKUP(CONCATENATE($A104,"_L_",DS$1),Records!$C$2:$H$6601,5,FALSE))</f>
        <v/>
      </c>
      <c r="DT104" s="33" t="str">
        <f>IF(ISERROR(VLOOKUP(CONCATENATE($A104,"_L_",DS$1),Records!$C$2:$H$6601,1,FALSE)),"",VLOOKUP(CONCATENATE($A104,"_L_",DS$1),Records!$C$2:$H$6601,6,FALSE))</f>
        <v/>
      </c>
      <c r="DU104" s="32" t="str">
        <f>IF(ISERROR(VLOOKUP(CONCATENATE($A104,"_L_",DV$1),Records!$C$2:$H$6601,1,FALSE)),"",VLOOKUP(CONCATENATE($A104,"_L_",DV$1),Records!$C$2:$H$6601,4,FALSE))</f>
        <v/>
      </c>
      <c r="DV104" s="7" t="str">
        <f>IF(ISERROR(VLOOKUP(CONCATENATE($A104,"_L_",DV$1),Records!$C$2:$H$6601,1,FALSE)),"",VLOOKUP(CONCATENATE($A104,"_L_",DV$1),Records!$C$2:$H$6601,5,FALSE))</f>
        <v/>
      </c>
      <c r="DW104" s="33" t="str">
        <f>IF(ISERROR(VLOOKUP(CONCATENATE($A104,"_L_",DV$1),Records!$C$2:$H$6601,1,FALSE)),"",VLOOKUP(CONCATENATE($A104,"_L_",DV$1),Records!$C$2:$H$6601,6,FALSE))</f>
        <v/>
      </c>
      <c r="DX104" s="32" t="str">
        <f>IF(ISERROR(VLOOKUP(CONCATENATE($A104,"_L_",DY$1),Records!$C$2:$H$6601,1,FALSE)),"",VLOOKUP(CONCATENATE($A104,"_L_",DY$1),Records!$C$2:$H$6601,4,FALSE))</f>
        <v/>
      </c>
      <c r="DY104" s="7" t="str">
        <f>IF(ISERROR(VLOOKUP(CONCATENATE($A104,"_L_",DY$1),Records!$C$2:$H$6601,1,FALSE)),"",VLOOKUP(CONCATENATE($A104,"_L_",DY$1),Records!$C$2:$H$6601,5,FALSE))</f>
        <v/>
      </c>
      <c r="DZ104" s="33" t="str">
        <f>IF(ISERROR(VLOOKUP(CONCATENATE($A104,"_L_",DY$1),Records!$C$2:$H$6601,1,FALSE)),"",VLOOKUP(CONCATENATE($A104,"_L_",DY$1),Records!$C$2:$H$6601,6,FALSE))</f>
        <v/>
      </c>
      <c r="EA104" s="32" t="str">
        <f>IF(ISERROR(VLOOKUP(CONCATENATE($A104,"_L_",EB$1),Records!$C$2:$H$6601,1,FALSE)),"",VLOOKUP(CONCATENATE($A104,"_L_",EB$1),Records!$C$2:$H$6601,4,FALSE))</f>
        <v/>
      </c>
      <c r="EB104" s="7" t="str">
        <f>IF(ISERROR(VLOOKUP(CONCATENATE($A104,"_L_",EB$1),Records!$C$2:$H$6601,1,FALSE)),"",VLOOKUP(CONCATENATE($A104,"_L_",EB$1),Records!$C$2:$H$6601,5,FALSE))</f>
        <v/>
      </c>
      <c r="EC104" s="33" t="str">
        <f>IF(ISERROR(VLOOKUP(CONCATENATE($A104,"_L_",EB$1),Records!$C$2:$H$6601,1,FALSE)),"",VLOOKUP(CONCATENATE($A104,"_L_",EB$1),Records!$C$2:$H$6601,6,FALSE))</f>
        <v/>
      </c>
    </row>
    <row r="105" spans="1:133" ht="15.75" x14ac:dyDescent="0.25">
      <c r="A105" s="11">
        <v>42287</v>
      </c>
      <c r="B105" s="18" t="s">
        <v>72</v>
      </c>
      <c r="C105" s="17">
        <f t="shared" si="3"/>
        <v>15</v>
      </c>
      <c r="D105" s="25" t="s">
        <v>64</v>
      </c>
      <c r="E105" s="8" t="s">
        <v>71</v>
      </c>
      <c r="F105" s="62">
        <f t="shared" si="2"/>
        <v>12</v>
      </c>
      <c r="G105" s="62">
        <f>HomeCalc!F105</f>
        <v>4</v>
      </c>
      <c r="H105" s="32" t="str">
        <f>IF(ISERROR(VLOOKUP(CONCATENATE($A105,"_L_",I$1),Records!$C$2:$H$6601,1,FALSE)),"",VLOOKUP(CONCATENATE($A105,"_L_",I$1),Records!$C$2:$H$6601,4,FALSE))</f>
        <v/>
      </c>
      <c r="I105" s="7" t="str">
        <f>IF(ISERROR(VLOOKUP(CONCATENATE($A105,"_L_",I$1),Records!$C$2:$H$6601,1,FALSE)),"",VLOOKUP(CONCATENATE($A105,"_L_",I$1),Records!$C$2:$H$6601,5,FALSE))</f>
        <v/>
      </c>
      <c r="J105" s="33" t="str">
        <f>IF(ISERROR(VLOOKUP(CONCATENATE($A105,"_L_",I$1),Records!$C$2:$H$6601,1,FALSE)),"",VLOOKUP(CONCATENATE($A105,"_L_",I$1),Records!$C$2:$H$6601,6,FALSE))</f>
        <v/>
      </c>
      <c r="K105" s="32" t="str">
        <f>IF(ISERROR(VLOOKUP(CONCATENATE($A105,"_L_",L$1),Records!$C$2:$H$6601,1,FALSE)),"",VLOOKUP(CONCATENATE($A105,"_L_",L$1),Records!$C$2:$H$6601,4,FALSE))</f>
        <v/>
      </c>
      <c r="L105" s="7" t="str">
        <f>IF(ISERROR(VLOOKUP(CONCATENATE($A105,"_L_",L$1),Records!$C$2:$H$6601,1,FALSE)),"",VLOOKUP(CONCATENATE($A105,"_L_",L$1),Records!$C$2:$H$6601,5,FALSE))</f>
        <v/>
      </c>
      <c r="M105" s="33" t="str">
        <f>IF(ISERROR(VLOOKUP(CONCATENATE($A105,"_L_",L$1),Records!$C$2:$H$6601,1,FALSE)),"",VLOOKUP(CONCATENATE($A105,"_L_",L$1),Records!$C$2:$H$6601,6,FALSE))</f>
        <v/>
      </c>
      <c r="N105" s="32" t="str">
        <f>IF(ISERROR(VLOOKUP(CONCATENATE($A105,"_L_",O$1),Records!$C$2:$H$6601,1,FALSE)),"",VLOOKUP(CONCATENATE($A105,"_L_",O$1),Records!$C$2:$H$6601,4,FALSE))</f>
        <v/>
      </c>
      <c r="O105" s="7" t="str">
        <f>IF(ISERROR(VLOOKUP(CONCATENATE($A105,"_L_",O$1),Records!$C$2:$H$6601,1,FALSE)),"",VLOOKUP(CONCATENATE($A105,"_L_",O$1),Records!$C$2:$H$6601,5,FALSE))</f>
        <v/>
      </c>
      <c r="P105" s="33" t="str">
        <f>IF(ISERROR(VLOOKUP(CONCATENATE($A105,"_L_",O$1),Records!$C$2:$H$6601,1,FALSE)),"",VLOOKUP(CONCATENATE($A105,"_L_",O$1),Records!$C$2:$H$6601,6,FALSE))</f>
        <v/>
      </c>
      <c r="Q105" s="32">
        <f>IF(ISERROR(VLOOKUP(CONCATENATE($A105,"_L_",R$1),Records!$C$2:$H$6601,1,FALSE)),"",VLOOKUP(CONCATENATE($A105,"_L_",R$1),Records!$C$2:$H$6601,4,FALSE))</f>
        <v>0.45833333333333331</v>
      </c>
      <c r="R105" s="7" t="str">
        <f>IF(ISERROR(VLOOKUP(CONCATENATE($A105,"_L_",R$1),Records!$C$2:$H$6601,1,FALSE)),"",VLOOKUP(CONCATENATE($A105,"_L_",R$1),Records!$C$2:$H$6601,5,FALSE))</f>
        <v>HAMOIR</v>
      </c>
      <c r="S105" s="33" t="str">
        <f>IF(ISERROR(VLOOKUP(CONCATENATE($A105,"_L_",R$1),Records!$C$2:$H$6601,1,FALSE)),"",VLOOKUP(CONCATENATE($A105,"_L_",R$1),Records!$C$2:$H$6601,6,FALSE))</f>
        <v>U7 BLACKs</v>
      </c>
      <c r="T105" s="32">
        <f>IF(ISERROR(VLOOKUP(CONCATENATE($A105,"_L_",U$1),Records!$C$2:$H$6601,1,FALSE)),"",VLOOKUP(CONCATENATE($A105,"_L_",U$1),Records!$C$2:$H$6601,4,FALSE))</f>
        <v>0.45833333333333331</v>
      </c>
      <c r="U105" s="7" t="str">
        <f>IF(ISERROR(VLOOKUP(CONCATENATE($A105,"_L_",U$1),Records!$C$2:$H$6601,1,FALSE)),"",VLOOKUP(CONCATENATE($A105,"_L_",U$1),Records!$C$2:$H$6601,5,FALSE))</f>
        <v>RC.ENT.AMAY</v>
      </c>
      <c r="V105" s="33" t="str">
        <f>IF(ISERROR(VLOOKUP(CONCATENATE($A105,"_L_",U$1),Records!$C$2:$H$6601,1,FALSE)),"",VLOOKUP(CONCATENATE($A105,"_L_",U$1),Records!$C$2:$H$6601,6,FALSE))</f>
        <v>U7 REDs</v>
      </c>
      <c r="W105" s="32" t="str">
        <f>IF(ISERROR(VLOOKUP(CONCATENATE($A105,"_L_",X$1),Records!$C$2:$H$6601,1,FALSE)),"",VLOOKUP(CONCATENATE($A105,"_L_",X$1),Records!$C$2:$H$6601,4,FALSE))</f>
        <v/>
      </c>
      <c r="X105" s="7" t="str">
        <f>IF(ISERROR(VLOOKUP(CONCATENATE($A105,"_L_",X$1),Records!$C$2:$H$6601,1,FALSE)),"",VLOOKUP(CONCATENATE($A105,"_L_",X$1),Records!$C$2:$H$6601,5,FALSE))</f>
        <v/>
      </c>
      <c r="Y105" s="33" t="str">
        <f>IF(ISERROR(VLOOKUP(CONCATENATE($A105,"_L_",X$1),Records!$C$2:$H$6601,1,FALSE)),"",VLOOKUP(CONCATENATE($A105,"_L_",X$1),Records!$C$2:$H$6601,6,FALSE))</f>
        <v/>
      </c>
      <c r="Z105" s="32">
        <f>IF(ISERROR(VLOOKUP(CONCATENATE($A105,"_L_",AA$1),Records!$C$2:$H$6601,1,FALSE)),"",VLOOKUP(CONCATENATE($A105,"_L_",AA$1),Records!$C$2:$H$6601,4,FALSE))</f>
        <v>0.45833333333333331</v>
      </c>
      <c r="AA105" s="7" t="str">
        <f>IF(ISERROR(VLOOKUP(CONCATENATE($A105,"_L_",AA$1),Records!$C$2:$H$6601,1,FALSE)),"",VLOOKUP(CONCATENATE($A105,"_L_",AA$1),Records!$C$2:$H$6601,5,FALSE))</f>
        <v>BEAUFAYS</v>
      </c>
      <c r="AB105" s="33" t="str">
        <f>IF(ISERROR(VLOOKUP(CONCATENATE($A105,"_L_",AA$1),Records!$C$2:$H$6601,1,FALSE)),"",VLOOKUP(CONCATENATE($A105,"_L_",AA$1),Records!$C$2:$H$6601,6,FALSE))</f>
        <v>U8 BLACKs</v>
      </c>
      <c r="AC105" s="32">
        <f>IF(ISERROR(VLOOKUP(CONCATENATE($A105,"_L_",AD$1),Records!$C$2:$H$6601,1,FALSE)),"",VLOOKUP(CONCATENATE($A105,"_L_",AD$1),Records!$C$2:$H$6601,4,FALSE))</f>
        <v>0.52083333333333337</v>
      </c>
      <c r="AD105" s="7" t="str">
        <f>IF(ISERROR(VLOOKUP(CONCATENATE($A105,"_L_",AD$1),Records!$C$2:$H$6601,1,FALSE)),"",VLOOKUP(CONCATENATE($A105,"_L_",AD$1),Records!$C$2:$H$6601,5,FALSE))</f>
        <v>HAMOIR</v>
      </c>
      <c r="AE105" s="33" t="str">
        <f>IF(ISERROR(VLOOKUP(CONCATENATE($A105,"_L_",AD$1),Records!$C$2:$H$6601,1,FALSE)),"",VLOOKUP(CONCATENATE($A105,"_L_",AD$1),Records!$C$2:$H$6601,6,FALSE))</f>
        <v>U8 REDs</v>
      </c>
      <c r="AF105" s="32" t="str">
        <f>IF(ISERROR(VLOOKUP(CONCATENATE($A105,"_L_",AG$1),Records!$C$2:$H$6601,1,FALSE)),"",VLOOKUP(CONCATENATE($A105,"_L_",AG$1),Records!$C$2:$H$6601,4,FALSE))</f>
        <v/>
      </c>
      <c r="AG105" s="7" t="str">
        <f>IF(ISERROR(VLOOKUP(CONCATENATE($A105,"_L_",AG$1),Records!$C$2:$H$6601,1,FALSE)),"",VLOOKUP(CONCATENATE($A105,"_L_",AG$1),Records!$C$2:$H$6601,5,FALSE))</f>
        <v/>
      </c>
      <c r="AH105" s="33" t="str">
        <f>IF(ISERROR(VLOOKUP(CONCATENATE($A105,"_L_",AG$1),Records!$C$2:$H$6601,1,FALSE)),"",VLOOKUP(CONCATENATE($A105,"_L_",AG$1),Records!$C$2:$H$6601,6,FALSE))</f>
        <v/>
      </c>
      <c r="AI105" s="32">
        <f>IF(ISERROR(VLOOKUP(CONCATENATE($A105,"_L_",AJ$1),Records!$C$2:$H$6601,1,FALSE)),"",VLOOKUP(CONCATENATE($A105,"_L_",AJ$1),Records!$C$2:$H$6601,4,FALSE))</f>
        <v>0.45833333333333331</v>
      </c>
      <c r="AJ105" s="7" t="str">
        <f>IF(ISERROR(VLOOKUP(CONCATENATE($A105,"_L_",AJ$1),Records!$C$2:$H$6601,1,FALSE)),"",VLOOKUP(CONCATENATE($A105,"_L_",AJ$1),Records!$C$2:$H$6601,5,FALSE))</f>
        <v>STRÉE</v>
      </c>
      <c r="AK105" s="33" t="str">
        <f>IF(ISERROR(VLOOKUP(CONCATENATE($A105,"_L_",AJ$1),Records!$C$2:$H$6601,1,FALSE)),"",VLOOKUP(CONCATENATE($A105,"_L_",AJ$1),Records!$C$2:$H$6601,6,FALSE))</f>
        <v>U9 BLACKs</v>
      </c>
      <c r="AL105" s="32">
        <f>IF(ISERROR(VLOOKUP(CONCATENATE($A105,"_L_",AM$1),Records!$C$2:$H$6601,1,FALSE)),"",VLOOKUP(CONCATENATE($A105,"_L_",AM$1),Records!$C$2:$H$6601,4,FALSE))</f>
        <v>0.47916666666666669</v>
      </c>
      <c r="AM105" s="7" t="str">
        <f>IF(ISERROR(VLOOKUP(CONCATENATE($A105,"_L_",AM$1),Records!$C$2:$H$6601,1,FALSE)),"",VLOOKUP(CONCATENATE($A105,"_L_",AM$1),Records!$C$2:$H$6601,5,FALSE))</f>
        <v>U9 REDs</v>
      </c>
      <c r="AN105" s="33" t="str">
        <f>IF(ISERROR(VLOOKUP(CONCATENATE($A105,"_L_",AM$1),Records!$C$2:$H$6601,1,FALSE)),"",VLOOKUP(CONCATENATE($A105,"_L_",AM$1),Records!$C$2:$H$6601,6,FALSE))</f>
        <v>RACOUR</v>
      </c>
      <c r="AO105" s="32" t="str">
        <f>IF(ISERROR(VLOOKUP(CONCATENATE($A105,"_L_",AP$1),Records!$C$2:$H$6601,1,FALSE)),"",VLOOKUP(CONCATENATE($A105,"_L_",AP$1),Records!$C$2:$H$6601,4,FALSE))</f>
        <v/>
      </c>
      <c r="AP105" s="7" t="str">
        <f>IF(ISERROR(VLOOKUP(CONCATENATE($A105,"_L_",AP$1),Records!$C$2:$H$6601,1,FALSE)),"",VLOOKUP(CONCATENATE($A105,"_L_",AP$1),Records!$C$2:$H$6601,5,FALSE))</f>
        <v/>
      </c>
      <c r="AQ105" s="33" t="str">
        <f>IF(ISERROR(VLOOKUP(CONCATENATE($A105,"_L_",AP$1),Records!$C$2:$H$6601,1,FALSE)),"",VLOOKUP(CONCATENATE($A105,"_L_",AP$1),Records!$C$2:$H$6601,6,FALSE))</f>
        <v/>
      </c>
      <c r="AR105" s="32">
        <f>IF(ISERROR(VLOOKUP(CONCATENATE($A105,"_L_",AS$1),Records!$C$2:$H$6601,1,FALSE)),"",VLOOKUP(CONCATENATE($A105,"_L_",AS$1),Records!$C$2:$H$6601,4,FALSE))</f>
        <v>0.45833333333333331</v>
      </c>
      <c r="AS105" s="7" t="str">
        <f>IF(ISERROR(VLOOKUP(CONCATENATE($A105,"_L_",AS$1),Records!$C$2:$H$6601,1,FALSE)),"",VLOOKUP(CONCATENATE($A105,"_L_",AS$1),Records!$C$2:$H$6601,5,FALSE))</f>
        <v>RFC.HUY</v>
      </c>
      <c r="AT105" s="33" t="str">
        <f>IF(ISERROR(VLOOKUP(CONCATENATE($A105,"_L_",AS$1),Records!$C$2:$H$6601,1,FALSE)),"",VLOOKUP(CONCATENATE($A105,"_L_",AS$1),Records!$C$2:$H$6601,6,FALSE))</f>
        <v>U10 BLACKs</v>
      </c>
      <c r="AU105" s="32" t="str">
        <f>IF(ISERROR(VLOOKUP(CONCATENATE($A105,"_L_",AV$1),Records!$C$2:$H$6601,1,FALSE)),"",VLOOKUP(CONCATENATE($A105,"_L_",AV$1),Records!$C$2:$H$6601,4,FALSE))</f>
        <v/>
      </c>
      <c r="AV105" s="7" t="str">
        <f>IF(ISERROR(VLOOKUP(CONCATENATE($A105,"_L_",AV$1),Records!$C$2:$H$6601,1,FALSE)),"",VLOOKUP(CONCATENATE($A105,"_L_",AV$1),Records!$C$2:$H$6601,5,FALSE))</f>
        <v/>
      </c>
      <c r="AW105" s="33" t="str">
        <f>IF(ISERROR(VLOOKUP(CONCATENATE($A105,"_L_",AV$1),Records!$C$2:$H$6601,1,FALSE)),"",VLOOKUP(CONCATENATE($A105,"_L_",AV$1),Records!$C$2:$H$6601,6,FALSE))</f>
        <v/>
      </c>
      <c r="AX105" s="32" t="str">
        <f>IF(ISERROR(VLOOKUP(CONCATENATE($A105,"_L_",AY$1),Records!$C$2:$H$6601,1,FALSE)),"",VLOOKUP(CONCATENATE($A105,"_L_",AY$1),Records!$C$2:$H$6601,4,FALSE))</f>
        <v/>
      </c>
      <c r="AY105" s="7" t="str">
        <f>IF(ISERROR(VLOOKUP(CONCATENATE($A105,"_L_",AY$1),Records!$C$2:$H$6601,1,FALSE)),"",VLOOKUP(CONCATENATE($A105,"_L_",AY$1),Records!$C$2:$H$6601,5,FALSE))</f>
        <v/>
      </c>
      <c r="AZ105" s="33" t="str">
        <f>IF(ISERROR(VLOOKUP(CONCATENATE($A105,"_L_",AY$1),Records!$C$2:$H$6601,1,FALSE)),"",VLOOKUP(CONCATENATE($A105,"_L_",AY$1),Records!$C$2:$H$6601,6,FALSE))</f>
        <v/>
      </c>
      <c r="BA105" s="32">
        <f>IF(ISERROR(VLOOKUP(CONCATENATE($A105,"_L_",BB$1),Records!$C$2:$H$6601,1,FALSE)),"",VLOOKUP(CONCATENATE($A105,"_L_",BB$1),Records!$C$2:$H$6601,4,FALSE))</f>
        <v>0.45833333333333331</v>
      </c>
      <c r="BB105" s="7" t="str">
        <f>IF(ISERROR(VLOOKUP(CONCATENATE($A105,"_L_",BB$1),Records!$C$2:$H$6601,1,FALSE)),"",VLOOKUP(CONCATENATE($A105,"_L_",BB$1),Records!$C$2:$H$6601,5,FALSE))</f>
        <v>SERAING ATHL B</v>
      </c>
      <c r="BC105" s="33" t="str">
        <f>IF(ISERROR(VLOOKUP(CONCATENATE($A105,"_L_",BB$1),Records!$C$2:$H$6601,1,FALSE)),"",VLOOKUP(CONCATENATE($A105,"_L_",BB$1),Records!$C$2:$H$6601,6,FALSE))</f>
        <v>U11 BLACKs</v>
      </c>
      <c r="BD105" s="32" t="str">
        <f>IF(ISERROR(VLOOKUP(CONCATENATE($A105,"_L_",BE$1),Records!$C$2:$H$6601,1,FALSE)),"",VLOOKUP(CONCATENATE($A105,"_L_",BE$1),Records!$C$2:$H$6601,4,FALSE))</f>
        <v/>
      </c>
      <c r="BE105" s="7" t="str">
        <f>IF(ISERROR(VLOOKUP(CONCATENATE($A105,"_L_",BE$1),Records!$C$2:$H$6601,1,FALSE)),"",VLOOKUP(CONCATENATE($A105,"_L_",BE$1),Records!$C$2:$H$6601,5,FALSE))</f>
        <v/>
      </c>
      <c r="BF105" s="33" t="str">
        <f>IF(ISERROR(VLOOKUP(CONCATENATE($A105,"_L_",BE$1),Records!$C$2:$H$6601,1,FALSE)),"",VLOOKUP(CONCATENATE($A105,"_L_",BE$1),Records!$C$2:$H$6601,6,FALSE))</f>
        <v/>
      </c>
      <c r="BG105" s="32" t="str">
        <f>IF(ISERROR(VLOOKUP(CONCATENATE($A105,"_L_",BH$1),Records!$C$2:$H$6601,1,FALSE)),"",VLOOKUP(CONCATENATE($A105,"_L_",BH$1),Records!$C$2:$H$6601,4,FALSE))</f>
        <v/>
      </c>
      <c r="BH105" s="7" t="str">
        <f>IF(ISERROR(VLOOKUP(CONCATENATE($A105,"_L_",BH$1),Records!$C$2:$H$6601,1,FALSE)),"",VLOOKUP(CONCATENATE($A105,"_L_",BH$1),Records!$C$2:$H$6601,5,FALSE))</f>
        <v/>
      </c>
      <c r="BI105" s="33" t="str">
        <f>IF(ISERROR(VLOOKUP(CONCATENATE($A105,"_L_",BH$1),Records!$C$2:$H$6601,1,FALSE)),"",VLOOKUP(CONCATENATE($A105,"_L_",BH$1),Records!$C$2:$H$6601,6,FALSE))</f>
        <v/>
      </c>
      <c r="BJ105" s="32" t="str">
        <f>IF(ISERROR(VLOOKUP(CONCATENATE($A105,"_L_",BK$1),Records!$C$2:$H$6601,1,FALSE)),"",VLOOKUP(CONCATENATE($A105,"_L_",BK$1),Records!$C$2:$H$6601,4,FALSE))</f>
        <v/>
      </c>
      <c r="BK105" s="7" t="str">
        <f>IF(ISERROR(VLOOKUP(CONCATENATE($A105,"_L_",BK$1),Records!$C$2:$H$6601,1,FALSE)),"",VLOOKUP(CONCATENATE($A105,"_L_",BK$1),Records!$C$2:$H$6601,5,FALSE))</f>
        <v/>
      </c>
      <c r="BL105" s="33" t="str">
        <f>IF(ISERROR(VLOOKUP(CONCATENATE($A105,"_L_",BK$1),Records!$C$2:$H$6601,1,FALSE)),"",VLOOKUP(CONCATENATE($A105,"_L_",BK$1),Records!$C$2:$H$6601,6,FALSE))</f>
        <v/>
      </c>
      <c r="BM105" s="32">
        <f>IF(ISERROR(VLOOKUP(CONCATENATE($A105,"_L_",BN$1),Records!$C$2:$H$6601,1,FALSE)),"",VLOOKUP(CONCATENATE($A105,"_L_",BN$1),Records!$C$2:$H$6601,4,FALSE))</f>
        <v>0.39583333333333331</v>
      </c>
      <c r="BN105" s="7" t="str">
        <f>IF(ISERROR(VLOOKUP(CONCATENATE($A105,"_L_",BN$1),Records!$C$2:$H$6601,1,FALSE)),"",VLOOKUP(CONCATENATE($A105,"_L_",BN$1),Records!$C$2:$H$6601,5,FALSE))</f>
        <v>U12 REDs</v>
      </c>
      <c r="BO105" s="33" t="str">
        <f>IF(ISERROR(VLOOKUP(CONCATENATE($A105,"_L_",BN$1),Records!$C$2:$H$6601,1,FALSE)),"",VLOOKUP(CONCATENATE($A105,"_L_",BN$1),Records!$C$2:$H$6601,6,FALSE))</f>
        <v>ENT.FEXHE SLINS B</v>
      </c>
      <c r="BP105" s="32" t="str">
        <f>IF(ISERROR(VLOOKUP(CONCATENATE($A105,"_L_",BQ$1),Records!$C$2:$H$6601,1,FALSE)),"",VLOOKUP(CONCATENATE($A105,"_L_",BQ$1),Records!$C$2:$H$6601,4,FALSE))</f>
        <v/>
      </c>
      <c r="BQ105" s="7" t="str">
        <f>IF(ISERROR(VLOOKUP(CONCATENATE($A105,"_L_",BQ$1),Records!$C$2:$H$6601,1,FALSE)),"",VLOOKUP(CONCATENATE($A105,"_L_",BQ$1),Records!$C$2:$H$6601,5,FALSE))</f>
        <v/>
      </c>
      <c r="BR105" s="33" t="str">
        <f>IF(ISERROR(VLOOKUP(CONCATENATE($A105,"_L_",BQ$1),Records!$C$2:$H$6601,1,FALSE)),"",VLOOKUP(CONCATENATE($A105,"_L_",BQ$1),Records!$C$2:$H$6601,6,FALSE))</f>
        <v/>
      </c>
      <c r="BS105" s="32">
        <f>IF(ISERROR(VLOOKUP(CONCATENATE($A105,"_L_",BT$1),Records!$C$2:$H$6601,1,FALSE)),"",VLOOKUP(CONCATENATE($A105,"_L_",BT$1),Records!$C$2:$H$6601,4,FALSE))</f>
        <v>0.52083333333333337</v>
      </c>
      <c r="BT105" s="7" t="str">
        <f>IF(ISERROR(VLOOKUP(CONCATENATE($A105,"_L_",BT$1),Records!$C$2:$H$6601,1,FALSE)),"",VLOOKUP(CONCATENATE($A105,"_L_",BT$1),Records!$C$2:$H$6601,5,FALSE))</f>
        <v>RFC.HUY B</v>
      </c>
      <c r="BU105" s="33" t="str">
        <f>IF(ISERROR(VLOOKUP(CONCATENATE($A105,"_L_",BT$1),Records!$C$2:$H$6601,1,FALSE)),"",VLOOKUP(CONCATENATE($A105,"_L_",BT$1),Records!$C$2:$H$6601,6,FALSE))</f>
        <v>U13 BLACKs</v>
      </c>
      <c r="BV105" s="32" t="str">
        <f>IF(ISERROR(VLOOKUP(CONCATENATE($A105,"_L_",BW$1),Records!$C$2:$H$6601,1,FALSE)),"",VLOOKUP(CONCATENATE($A105,"_L_",BW$1),Records!$C$2:$H$6601,4,FALSE))</f>
        <v/>
      </c>
      <c r="BW105" s="7" t="str">
        <f>IF(ISERROR(VLOOKUP(CONCATENATE($A105,"_L_",BW$1),Records!$C$2:$H$6601,1,FALSE)),"",VLOOKUP(CONCATENATE($A105,"_L_",BW$1),Records!$C$2:$H$6601,5,FALSE))</f>
        <v/>
      </c>
      <c r="BX105" s="33" t="str">
        <f>IF(ISERROR(VLOOKUP(CONCATENATE($A105,"_L_",BW$1),Records!$C$2:$H$6601,1,FALSE)),"",VLOOKUP(CONCATENATE($A105,"_L_",BW$1),Records!$C$2:$H$6601,6,FALSE))</f>
        <v/>
      </c>
      <c r="BY105" s="32" t="str">
        <f>IF(ISERROR(VLOOKUP(CONCATENATE($A105,"_L_",BZ$1),Records!$C$2:$H$6601,1,FALSE)),"",VLOOKUP(CONCATENATE($A105,"_L_",BZ$1),Records!$C$2:$H$6601,4,FALSE))</f>
        <v/>
      </c>
      <c r="BZ105" s="7" t="str">
        <f>IF(ISERROR(VLOOKUP(CONCATENATE($A105,"_L_",BZ$1),Records!$C$2:$H$6601,1,FALSE)),"",VLOOKUP(CONCATENATE($A105,"_L_",BZ$1),Records!$C$2:$H$6601,5,FALSE))</f>
        <v/>
      </c>
      <c r="CA105" s="33" t="str">
        <f>IF(ISERROR(VLOOKUP(CONCATENATE($A105,"_L_",BZ$1),Records!$C$2:$H$6601,1,FALSE)),"",VLOOKUP(CONCATENATE($A105,"_L_",BZ$1),Records!$C$2:$H$6601,6,FALSE))</f>
        <v/>
      </c>
      <c r="CB105" s="32" t="str">
        <f>IF(ISERROR(VLOOKUP(CONCATENATE($A105,"_L_",CC$1),Records!$C$2:$H$6601,1,FALSE)),"",VLOOKUP(CONCATENATE($A105,"_L_",CC$1),Records!$C$2:$H$6601,4,FALSE))</f>
        <v/>
      </c>
      <c r="CC105" s="7" t="str">
        <f>IF(ISERROR(VLOOKUP(CONCATENATE($A105,"_L_",CC$1),Records!$C$2:$H$6601,1,FALSE)),"",VLOOKUP(CONCATENATE($A105,"_L_",CC$1),Records!$C$2:$H$6601,5,FALSE))</f>
        <v/>
      </c>
      <c r="CD105" s="33" t="str">
        <f>IF(ISERROR(VLOOKUP(CONCATENATE($A105,"_L_",CC$1),Records!$C$2:$H$6601,1,FALSE)),"",VLOOKUP(CONCATENATE($A105,"_L_",CC$1),Records!$C$2:$H$6601,6,FALSE))</f>
        <v/>
      </c>
      <c r="CE105" s="32" t="str">
        <f>IF(ISERROR(VLOOKUP(CONCATENATE($A105,"_L_",CF$1),Records!$C$2:$H$6601,1,FALSE)),"",VLOOKUP(CONCATENATE($A105,"_L_",CF$1),Records!$C$2:$H$6601,4,FALSE))</f>
        <v/>
      </c>
      <c r="CF105" s="7" t="str">
        <f>IF(ISERROR(VLOOKUP(CONCATENATE($A105,"_L_",CF$1),Records!$C$2:$H$6601,1,FALSE)),"",VLOOKUP(CONCATENATE($A105,"_L_",CF$1),Records!$C$2:$H$6601,5,FALSE))</f>
        <v/>
      </c>
      <c r="CG105" s="33" t="str">
        <f>IF(ISERROR(VLOOKUP(CONCATENATE($A105,"_L_",CF$1),Records!$C$2:$H$6601,1,FALSE)),"",VLOOKUP(CONCATENATE($A105,"_L_",CF$1),Records!$C$2:$H$6601,6,FALSE))</f>
        <v/>
      </c>
      <c r="CH105" s="32">
        <f>IF(ISERROR(VLOOKUP(CONCATENATE($A105,"_L_",CI$1),Records!$C$2:$H$6601,1,FALSE)),"",VLOOKUP(CONCATENATE($A105,"_L_",CI$1),Records!$C$2:$H$6601,4,FALSE))</f>
        <v>0.58333333333333337</v>
      </c>
      <c r="CI105" s="7" t="str">
        <f>IF(ISERROR(VLOOKUP(CONCATENATE($A105,"_L_",CI$1),Records!$C$2:$H$6601,1,FALSE)),"",VLOOKUP(CONCATENATE($A105,"_L_",CI$1),Records!$C$2:$H$6601,5,FALSE))</f>
        <v>U15 BLACKs</v>
      </c>
      <c r="CJ105" s="33" t="str">
        <f>IF(ISERROR(VLOOKUP(CONCATENATE($A105,"_L_",CI$1),Records!$C$2:$H$6601,1,FALSE)),"",VLOOKUP(CONCATENATE($A105,"_L_",CI$1),Records!$C$2:$H$6601,6,FALSE))</f>
        <v>R. FRAITURE SP</v>
      </c>
      <c r="CK105" s="32" t="str">
        <f>IF(ISERROR(VLOOKUP(CONCATENATE($A105,"_L_",CL$1),Records!$C$2:$H$6601,1,FALSE)),"",VLOOKUP(CONCATENATE($A105,"_L_",CL$1),Records!$C$2:$H$6601,4,FALSE))</f>
        <v/>
      </c>
      <c r="CL105" s="7" t="str">
        <f>IF(ISERROR(VLOOKUP(CONCATENATE($A105,"_L_",CL$1),Records!$C$2:$H$6601,1,FALSE)),"",VLOOKUP(CONCATENATE($A105,"_L_",CL$1),Records!$C$2:$H$6601,5,FALSE))</f>
        <v/>
      </c>
      <c r="CM105" s="33" t="str">
        <f>IF(ISERROR(VLOOKUP(CONCATENATE($A105,"_L_",CL$1),Records!$C$2:$H$6601,1,FALSE)),"",VLOOKUP(CONCATENATE($A105,"_L_",CL$1),Records!$C$2:$H$6601,6,FALSE))</f>
        <v/>
      </c>
      <c r="CN105" s="32" t="str">
        <f>IF(ISERROR(VLOOKUP(CONCATENATE($A105,"_L_",CO$1),Records!$C$2:$H$6601,1,FALSE)),"",VLOOKUP(CONCATENATE($A105,"_L_",CO$1),Records!$C$2:$H$6601,4,FALSE))</f>
        <v/>
      </c>
      <c r="CO105" s="7" t="str">
        <f>IF(ISERROR(VLOOKUP(CONCATENATE($A105,"_L_",CO$1),Records!$C$2:$H$6601,1,FALSE)),"",VLOOKUP(CONCATENATE($A105,"_L_",CO$1),Records!$C$2:$H$6601,5,FALSE))</f>
        <v/>
      </c>
      <c r="CP105" s="33" t="str">
        <f>IF(ISERROR(VLOOKUP(CONCATENATE($A105,"_L_",CO$1),Records!$C$2:$H$6601,1,FALSE)),"",VLOOKUP(CONCATENATE($A105,"_L_",CO$1),Records!$C$2:$H$6601,6,FALSE))</f>
        <v/>
      </c>
      <c r="CQ105" s="32" t="str">
        <f>IF(ISERROR(VLOOKUP(CONCATENATE($A105,"_L_",CR$1),Records!$C$2:$H$6601,1,FALSE)),"",VLOOKUP(CONCATENATE($A105,"_L_",CR$1),Records!$C$2:$H$6601,4,FALSE))</f>
        <v/>
      </c>
      <c r="CR105" s="7" t="str">
        <f>IF(ISERROR(VLOOKUP(CONCATENATE($A105,"_L_",CR$1),Records!$C$2:$H$6601,1,FALSE)),"",VLOOKUP(CONCATENATE($A105,"_L_",CR$1),Records!$C$2:$H$6601,5,FALSE))</f>
        <v/>
      </c>
      <c r="CS105" s="33" t="str">
        <f>IF(ISERROR(VLOOKUP(CONCATENATE($A105,"_L_",CR$1),Records!$C$2:$H$6601,1,FALSE)),"",VLOOKUP(CONCATENATE($A105,"_L_",CR$1),Records!$C$2:$H$6601,6,FALSE))</f>
        <v/>
      </c>
      <c r="CT105" s="32" t="str">
        <f>IF(ISERROR(VLOOKUP(CONCATENATE($A105,"_L_",CU$1),Records!$C$2:$H$6601,1,FALSE)),"",VLOOKUP(CONCATENATE($A105,"_L_",CU$1),Records!$C$2:$H$6601,4,FALSE))</f>
        <v/>
      </c>
      <c r="CU105" s="7" t="str">
        <f>IF(ISERROR(VLOOKUP(CONCATENATE($A105,"_L_",CU$1),Records!$C$2:$H$6601,1,FALSE)),"",VLOOKUP(CONCATENATE($A105,"_L_",CU$1),Records!$C$2:$H$6601,5,FALSE))</f>
        <v/>
      </c>
      <c r="CV105" s="33" t="str">
        <f>IF(ISERROR(VLOOKUP(CONCATENATE($A105,"_L_",CU$1),Records!$C$2:$H$6601,1,FALSE)),"",VLOOKUP(CONCATENATE($A105,"_L_",CU$1),Records!$C$2:$H$6601,6,FALSE))</f>
        <v/>
      </c>
      <c r="CW105" s="32" t="str">
        <f>IF(ISERROR(VLOOKUP(CONCATENATE($A105,"_L_",CX$1),Records!$C$2:$H$6601,1,FALSE)),"",VLOOKUP(CONCATENATE($A105,"_L_",CX$1),Records!$C$2:$H$6601,4,FALSE))</f>
        <v/>
      </c>
      <c r="CX105" s="7" t="str">
        <f>IF(ISERROR(VLOOKUP(CONCATENATE($A105,"_L_",CX$1),Records!$C$2:$H$6601,1,FALSE)),"",VLOOKUP(CONCATENATE($A105,"_L_",CX$1),Records!$C$2:$H$6601,5,FALSE))</f>
        <v/>
      </c>
      <c r="CY105" s="33" t="str">
        <f>IF(ISERROR(VLOOKUP(CONCATENATE($A105,"_L_",CX$1),Records!$C$2:$H$6601,1,FALSE)),"",VLOOKUP(CONCATENATE($A105,"_L_",CX$1),Records!$C$2:$H$6601,6,FALSE))</f>
        <v/>
      </c>
      <c r="CZ105" s="32">
        <f>IF(ISERROR(VLOOKUP(CONCATENATE($A105,"_L_",DA$1),Records!$C$2:$H$6601,1,FALSE)),"",VLOOKUP(CONCATENATE($A105,"_L_",DA$1),Records!$C$2:$H$6601,4,FALSE))</f>
        <v>0.64583333333333337</v>
      </c>
      <c r="DA105" s="7" t="str">
        <f>IF(ISERROR(VLOOKUP(CONCATENATE($A105,"_L_",DA$1),Records!$C$2:$H$6601,1,FALSE)),"",VLOOKUP(CONCATENATE($A105,"_L_",DA$1),Records!$C$2:$H$6601,5,FALSE))</f>
        <v>U19 BLACKs</v>
      </c>
      <c r="DB105" s="33" t="str">
        <f>IF(ISERROR(VLOOKUP(CONCATENATE($A105,"_L_",DA$1),Records!$C$2:$H$6601,1,FALSE)),"",VLOOKUP(CONCATENATE($A105,"_L_",DA$1),Records!$C$2:$H$6601,6,FALSE))</f>
        <v>RECHAIN</v>
      </c>
      <c r="DC105" s="32" t="str">
        <f>IF(ISERROR(VLOOKUP(CONCATENATE($A105,"_L_",DD$1),Records!$C$2:$H$6601,1,FALSE)),"",VLOOKUP(CONCATENATE($A105,"_L_",DD$1),Records!$C$2:$H$6601,4,FALSE))</f>
        <v/>
      </c>
      <c r="DD105" s="7" t="str">
        <f>IF(ISERROR(VLOOKUP(CONCATENATE($A105,"_L_",DD$1),Records!$C$2:$H$6601,1,FALSE)),"",VLOOKUP(CONCATENATE($A105,"_L_",DD$1),Records!$C$2:$H$6601,5,FALSE))</f>
        <v/>
      </c>
      <c r="DE105" s="33" t="str">
        <f>IF(ISERROR(VLOOKUP(CONCATENATE($A105,"_L_",DD$1),Records!$C$2:$H$6601,1,FALSE)),"",VLOOKUP(CONCATENATE($A105,"_L_",DD$1),Records!$C$2:$H$6601,6,FALSE))</f>
        <v/>
      </c>
      <c r="DF105" s="32" t="str">
        <f>IF(ISERROR(VLOOKUP(CONCATENATE($A105,"_L_",DG$1),Records!$C$2:$H$6601,1,FALSE)),"",VLOOKUP(CONCATENATE($A105,"_L_",DG$1),Records!$C$2:$H$6601,4,FALSE))</f>
        <v/>
      </c>
      <c r="DG105" s="7" t="str">
        <f>IF(ISERROR(VLOOKUP(CONCATENATE($A105,"_L_",DG$1),Records!$C$2:$H$6601,1,FALSE)),"",VLOOKUP(CONCATENATE($A105,"_L_",DG$1),Records!$C$2:$H$6601,5,FALSE))</f>
        <v/>
      </c>
      <c r="DH105" s="33" t="str">
        <f>IF(ISERROR(VLOOKUP(CONCATENATE($A105,"_L_",DG$1),Records!$C$2:$H$6601,1,FALSE)),"",VLOOKUP(CONCATENATE($A105,"_L_",DG$1),Records!$C$2:$H$6601,6,FALSE))</f>
        <v/>
      </c>
      <c r="DI105" s="32" t="str">
        <f>IF(ISERROR(VLOOKUP(CONCATENATE($A105,"_L_",DJ$1),Records!$C$2:$H$6601,1,FALSE)),"",VLOOKUP(CONCATENATE($A105,"_L_",DJ$1),Records!$C$2:$H$6601,4,FALSE))</f>
        <v/>
      </c>
      <c r="DJ105" s="7" t="str">
        <f>IF(ISERROR(VLOOKUP(CONCATENATE($A105,"_L_",DJ$1),Records!$C$2:$H$6601,1,FALSE)),"",VLOOKUP(CONCATENATE($A105,"_L_",DJ$1),Records!$C$2:$H$6601,5,FALSE))</f>
        <v/>
      </c>
      <c r="DK105" s="33" t="str">
        <f>IF(ISERROR(VLOOKUP(CONCATENATE($A105,"_L_",DJ$1),Records!$C$2:$H$6601,1,FALSE)),"",VLOOKUP(CONCATENATE($A105,"_L_",DJ$1),Records!$C$2:$H$6601,6,FALSE))</f>
        <v/>
      </c>
      <c r="DL105" s="32" t="str">
        <f>IF(ISERROR(VLOOKUP(CONCATENATE($A105,"_L_",DM$1),Records!$C$2:$H$6601,1,FALSE)),"",VLOOKUP(CONCATENATE($A105,"_L_",DM$1),Records!$C$2:$H$6601,4,FALSE))</f>
        <v/>
      </c>
      <c r="DM105" s="7" t="str">
        <f>IF(ISERROR(VLOOKUP(CONCATENATE($A105,"_L_",DM$1),Records!$C$2:$H$6601,1,FALSE)),"",VLOOKUP(CONCATENATE($A105,"_L_",DM$1),Records!$C$2:$H$6601,5,FALSE))</f>
        <v/>
      </c>
      <c r="DN105" s="33" t="str">
        <f>IF(ISERROR(VLOOKUP(CONCATENATE($A105,"_L_",DM$1),Records!$C$2:$H$6601,1,FALSE)),"",VLOOKUP(CONCATENATE($A105,"_L_",DM$1),Records!$C$2:$H$6601,6,FALSE))</f>
        <v/>
      </c>
      <c r="DO105" s="32" t="str">
        <f>IF(ISERROR(VLOOKUP(CONCATENATE($A105,"_L_",DP$1),Records!$C$2:$H$6601,1,FALSE)),"",VLOOKUP(CONCATENATE($A105,"_L_",DP$1),Records!$C$2:$H$6601,4,FALSE))</f>
        <v/>
      </c>
      <c r="DP105" s="7" t="str">
        <f>IF(ISERROR(VLOOKUP(CONCATENATE($A105,"_L_",DP$1),Records!$C$2:$H$6601,1,FALSE)),"",VLOOKUP(CONCATENATE($A105,"_L_",DP$1),Records!$C$2:$H$6601,5,FALSE))</f>
        <v/>
      </c>
      <c r="DQ105" s="33" t="str">
        <f>IF(ISERROR(VLOOKUP(CONCATENATE($A105,"_L_",DP$1),Records!$C$2:$H$6601,1,FALSE)),"",VLOOKUP(CONCATENATE($A105,"_L_",DP$1),Records!$C$2:$H$6601,6,FALSE))</f>
        <v/>
      </c>
      <c r="DR105" s="32" t="str">
        <f>IF(ISERROR(VLOOKUP(CONCATENATE($A105,"_L_",DS$1),Records!$C$2:$H$6601,1,FALSE)),"",VLOOKUP(CONCATENATE($A105,"_L_",DS$1),Records!$C$2:$H$6601,4,FALSE))</f>
        <v/>
      </c>
      <c r="DS105" s="7" t="str">
        <f>IF(ISERROR(VLOOKUP(CONCATENATE($A105,"_L_",DS$1),Records!$C$2:$H$6601,1,FALSE)),"",VLOOKUP(CONCATENATE($A105,"_L_",DS$1),Records!$C$2:$H$6601,5,FALSE))</f>
        <v/>
      </c>
      <c r="DT105" s="33" t="str">
        <f>IF(ISERROR(VLOOKUP(CONCATENATE($A105,"_L_",DS$1),Records!$C$2:$H$6601,1,FALSE)),"",VLOOKUP(CONCATENATE($A105,"_L_",DS$1),Records!$C$2:$H$6601,6,FALSE))</f>
        <v/>
      </c>
      <c r="DU105" s="32" t="str">
        <f>IF(ISERROR(VLOOKUP(CONCATENATE($A105,"_L_",DV$1),Records!$C$2:$H$6601,1,FALSE)),"",VLOOKUP(CONCATENATE($A105,"_L_",DV$1),Records!$C$2:$H$6601,4,FALSE))</f>
        <v/>
      </c>
      <c r="DV105" s="7" t="str">
        <f>IF(ISERROR(VLOOKUP(CONCATENATE($A105,"_L_",DV$1),Records!$C$2:$H$6601,1,FALSE)),"",VLOOKUP(CONCATENATE($A105,"_L_",DV$1),Records!$C$2:$H$6601,5,FALSE))</f>
        <v/>
      </c>
      <c r="DW105" s="33" t="str">
        <f>IF(ISERROR(VLOOKUP(CONCATENATE($A105,"_L_",DV$1),Records!$C$2:$H$6601,1,FALSE)),"",VLOOKUP(CONCATENATE($A105,"_L_",DV$1),Records!$C$2:$H$6601,6,FALSE))</f>
        <v/>
      </c>
      <c r="DX105" s="32" t="str">
        <f>IF(ISERROR(VLOOKUP(CONCATENATE($A105,"_L_",DY$1),Records!$C$2:$H$6601,1,FALSE)),"",VLOOKUP(CONCATENATE($A105,"_L_",DY$1),Records!$C$2:$H$6601,4,FALSE))</f>
        <v/>
      </c>
      <c r="DY105" s="7" t="str">
        <f>IF(ISERROR(VLOOKUP(CONCATENATE($A105,"_L_",DY$1),Records!$C$2:$H$6601,1,FALSE)),"",VLOOKUP(CONCATENATE($A105,"_L_",DY$1),Records!$C$2:$H$6601,5,FALSE))</f>
        <v/>
      </c>
      <c r="DZ105" s="33" t="str">
        <f>IF(ISERROR(VLOOKUP(CONCATENATE($A105,"_L_",DY$1),Records!$C$2:$H$6601,1,FALSE)),"",VLOOKUP(CONCATENATE($A105,"_L_",DY$1),Records!$C$2:$H$6601,6,FALSE))</f>
        <v/>
      </c>
      <c r="EA105" s="32" t="str">
        <f>IF(ISERROR(VLOOKUP(CONCATENATE($A105,"_L_",EB$1),Records!$C$2:$H$6601,1,FALSE)),"",VLOOKUP(CONCATENATE($A105,"_L_",EB$1),Records!$C$2:$H$6601,4,FALSE))</f>
        <v/>
      </c>
      <c r="EB105" s="7" t="str">
        <f>IF(ISERROR(VLOOKUP(CONCATENATE($A105,"_L_",EB$1),Records!$C$2:$H$6601,1,FALSE)),"",VLOOKUP(CONCATENATE($A105,"_L_",EB$1),Records!$C$2:$H$6601,5,FALSE))</f>
        <v/>
      </c>
      <c r="EC105" s="33" t="str">
        <f>IF(ISERROR(VLOOKUP(CONCATENATE($A105,"_L_",EB$1),Records!$C$2:$H$6601,1,FALSE)),"",VLOOKUP(CONCATENATE($A105,"_L_",EB$1),Records!$C$2:$H$6601,6,FALSE))</f>
        <v/>
      </c>
    </row>
    <row r="106" spans="1:133" ht="15.75" x14ac:dyDescent="0.25">
      <c r="A106" s="11">
        <v>42288</v>
      </c>
      <c r="B106" s="18" t="s">
        <v>72</v>
      </c>
      <c r="C106" s="17">
        <f t="shared" si="3"/>
        <v>15</v>
      </c>
      <c r="D106" s="26" t="s">
        <v>65</v>
      </c>
      <c r="E106" s="8" t="s">
        <v>71</v>
      </c>
      <c r="F106" s="62">
        <f t="shared" si="2"/>
        <v>4</v>
      </c>
      <c r="G106" s="62">
        <f>HomeCalc!F106</f>
        <v>2</v>
      </c>
      <c r="H106" s="32" t="str">
        <f>IF(ISERROR(VLOOKUP(CONCATENATE($A106,"_L_",I$1),Records!$C$2:$H$6601,1,FALSE)),"",VLOOKUP(CONCATENATE($A106,"_L_",I$1),Records!$C$2:$H$6601,4,FALSE))</f>
        <v/>
      </c>
      <c r="I106" s="7" t="str">
        <f>IF(ISERROR(VLOOKUP(CONCATENATE($A106,"_L_",I$1),Records!$C$2:$H$6601,1,FALSE)),"",VLOOKUP(CONCATENATE($A106,"_L_",I$1),Records!$C$2:$H$6601,5,FALSE))</f>
        <v/>
      </c>
      <c r="J106" s="33" t="str">
        <f>IF(ISERROR(VLOOKUP(CONCATENATE($A106,"_L_",I$1),Records!$C$2:$H$6601,1,FALSE)),"",VLOOKUP(CONCATENATE($A106,"_L_",I$1),Records!$C$2:$H$6601,6,FALSE))</f>
        <v/>
      </c>
      <c r="K106" s="32" t="str">
        <f>IF(ISERROR(VLOOKUP(CONCATENATE($A106,"_L_",L$1),Records!$C$2:$H$6601,1,FALSE)),"",VLOOKUP(CONCATENATE($A106,"_L_",L$1),Records!$C$2:$H$6601,4,FALSE))</f>
        <v/>
      </c>
      <c r="L106" s="7" t="str">
        <f>IF(ISERROR(VLOOKUP(CONCATENATE($A106,"_L_",L$1),Records!$C$2:$H$6601,1,FALSE)),"",VLOOKUP(CONCATENATE($A106,"_L_",L$1),Records!$C$2:$H$6601,5,FALSE))</f>
        <v/>
      </c>
      <c r="M106" s="33" t="str">
        <f>IF(ISERROR(VLOOKUP(CONCATENATE($A106,"_L_",L$1),Records!$C$2:$H$6601,1,FALSE)),"",VLOOKUP(CONCATENATE($A106,"_L_",L$1),Records!$C$2:$H$6601,6,FALSE))</f>
        <v/>
      </c>
      <c r="N106" s="32" t="str">
        <f>IF(ISERROR(VLOOKUP(CONCATENATE($A106,"_L_",O$1),Records!$C$2:$H$6601,1,FALSE)),"",VLOOKUP(CONCATENATE($A106,"_L_",O$1),Records!$C$2:$H$6601,4,FALSE))</f>
        <v/>
      </c>
      <c r="O106" s="7" t="str">
        <f>IF(ISERROR(VLOOKUP(CONCATENATE($A106,"_L_",O$1),Records!$C$2:$H$6601,1,FALSE)),"",VLOOKUP(CONCATENATE($A106,"_L_",O$1),Records!$C$2:$H$6601,5,FALSE))</f>
        <v/>
      </c>
      <c r="P106" s="33" t="str">
        <f>IF(ISERROR(VLOOKUP(CONCATENATE($A106,"_L_",O$1),Records!$C$2:$H$6601,1,FALSE)),"",VLOOKUP(CONCATENATE($A106,"_L_",O$1),Records!$C$2:$H$6601,6,FALSE))</f>
        <v/>
      </c>
      <c r="Q106" s="32" t="str">
        <f>IF(ISERROR(VLOOKUP(CONCATENATE($A106,"_L_",R$1),Records!$C$2:$H$6601,1,FALSE)),"",VLOOKUP(CONCATENATE($A106,"_L_",R$1),Records!$C$2:$H$6601,4,FALSE))</f>
        <v/>
      </c>
      <c r="R106" s="7" t="str">
        <f>IF(ISERROR(VLOOKUP(CONCATENATE($A106,"_L_",R$1),Records!$C$2:$H$6601,1,FALSE)),"",VLOOKUP(CONCATENATE($A106,"_L_",R$1),Records!$C$2:$H$6601,5,FALSE))</f>
        <v/>
      </c>
      <c r="S106" s="33" t="str">
        <f>IF(ISERROR(VLOOKUP(CONCATENATE($A106,"_L_",R$1),Records!$C$2:$H$6601,1,FALSE)),"",VLOOKUP(CONCATENATE($A106,"_L_",R$1),Records!$C$2:$H$6601,6,FALSE))</f>
        <v/>
      </c>
      <c r="T106" s="32" t="str">
        <f>IF(ISERROR(VLOOKUP(CONCATENATE($A106,"_L_",U$1),Records!$C$2:$H$6601,1,FALSE)),"",VLOOKUP(CONCATENATE($A106,"_L_",U$1),Records!$C$2:$H$6601,4,FALSE))</f>
        <v/>
      </c>
      <c r="U106" s="7" t="str">
        <f>IF(ISERROR(VLOOKUP(CONCATENATE($A106,"_L_",U$1),Records!$C$2:$H$6601,1,FALSE)),"",VLOOKUP(CONCATENATE($A106,"_L_",U$1),Records!$C$2:$H$6601,5,FALSE))</f>
        <v/>
      </c>
      <c r="V106" s="33" t="str">
        <f>IF(ISERROR(VLOOKUP(CONCATENATE($A106,"_L_",U$1),Records!$C$2:$H$6601,1,FALSE)),"",VLOOKUP(CONCATENATE($A106,"_L_",U$1),Records!$C$2:$H$6601,6,FALSE))</f>
        <v/>
      </c>
      <c r="W106" s="32" t="str">
        <f>IF(ISERROR(VLOOKUP(CONCATENATE($A106,"_L_",X$1),Records!$C$2:$H$6601,1,FALSE)),"",VLOOKUP(CONCATENATE($A106,"_L_",X$1),Records!$C$2:$H$6601,4,FALSE))</f>
        <v/>
      </c>
      <c r="X106" s="7" t="str">
        <f>IF(ISERROR(VLOOKUP(CONCATENATE($A106,"_L_",X$1),Records!$C$2:$H$6601,1,FALSE)),"",VLOOKUP(CONCATENATE($A106,"_L_",X$1),Records!$C$2:$H$6601,5,FALSE))</f>
        <v/>
      </c>
      <c r="Y106" s="33" t="str">
        <f>IF(ISERROR(VLOOKUP(CONCATENATE($A106,"_L_",X$1),Records!$C$2:$H$6601,1,FALSE)),"",VLOOKUP(CONCATENATE($A106,"_L_",X$1),Records!$C$2:$H$6601,6,FALSE))</f>
        <v/>
      </c>
      <c r="Z106" s="32" t="str">
        <f>IF(ISERROR(VLOOKUP(CONCATENATE($A106,"_L_",AA$1),Records!$C$2:$H$6601,1,FALSE)),"",VLOOKUP(CONCATENATE($A106,"_L_",AA$1),Records!$C$2:$H$6601,4,FALSE))</f>
        <v/>
      </c>
      <c r="AA106" s="7" t="str">
        <f>IF(ISERROR(VLOOKUP(CONCATENATE($A106,"_L_",AA$1),Records!$C$2:$H$6601,1,FALSE)),"",VLOOKUP(CONCATENATE($A106,"_L_",AA$1),Records!$C$2:$H$6601,5,FALSE))</f>
        <v/>
      </c>
      <c r="AB106" s="33" t="str">
        <f>IF(ISERROR(VLOOKUP(CONCATENATE($A106,"_L_",AA$1),Records!$C$2:$H$6601,1,FALSE)),"",VLOOKUP(CONCATENATE($A106,"_L_",AA$1),Records!$C$2:$H$6601,6,FALSE))</f>
        <v/>
      </c>
      <c r="AC106" s="32" t="str">
        <f>IF(ISERROR(VLOOKUP(CONCATENATE($A106,"_L_",AD$1),Records!$C$2:$H$6601,1,FALSE)),"",VLOOKUP(CONCATENATE($A106,"_L_",AD$1),Records!$C$2:$H$6601,4,FALSE))</f>
        <v/>
      </c>
      <c r="AD106" s="7" t="str">
        <f>IF(ISERROR(VLOOKUP(CONCATENATE($A106,"_L_",AD$1),Records!$C$2:$H$6601,1,FALSE)),"",VLOOKUP(CONCATENATE($A106,"_L_",AD$1),Records!$C$2:$H$6601,5,FALSE))</f>
        <v/>
      </c>
      <c r="AE106" s="33" t="str">
        <f>IF(ISERROR(VLOOKUP(CONCATENATE($A106,"_L_",AD$1),Records!$C$2:$H$6601,1,FALSE)),"",VLOOKUP(CONCATENATE($A106,"_L_",AD$1),Records!$C$2:$H$6601,6,FALSE))</f>
        <v/>
      </c>
      <c r="AF106" s="32" t="str">
        <f>IF(ISERROR(VLOOKUP(CONCATENATE($A106,"_L_",AG$1),Records!$C$2:$H$6601,1,FALSE)),"",VLOOKUP(CONCATENATE($A106,"_L_",AG$1),Records!$C$2:$H$6601,4,FALSE))</f>
        <v/>
      </c>
      <c r="AG106" s="7" t="str">
        <f>IF(ISERROR(VLOOKUP(CONCATENATE($A106,"_L_",AG$1),Records!$C$2:$H$6601,1,FALSE)),"",VLOOKUP(CONCATENATE($A106,"_L_",AG$1),Records!$C$2:$H$6601,5,FALSE))</f>
        <v/>
      </c>
      <c r="AH106" s="33" t="str">
        <f>IF(ISERROR(VLOOKUP(CONCATENATE($A106,"_L_",AG$1),Records!$C$2:$H$6601,1,FALSE)),"",VLOOKUP(CONCATENATE($A106,"_L_",AG$1),Records!$C$2:$H$6601,6,FALSE))</f>
        <v/>
      </c>
      <c r="AI106" s="32" t="str">
        <f>IF(ISERROR(VLOOKUP(CONCATENATE($A106,"_L_",AJ$1),Records!$C$2:$H$6601,1,FALSE)),"",VLOOKUP(CONCATENATE($A106,"_L_",AJ$1),Records!$C$2:$H$6601,4,FALSE))</f>
        <v/>
      </c>
      <c r="AJ106" s="7" t="str">
        <f>IF(ISERROR(VLOOKUP(CONCATENATE($A106,"_L_",AJ$1),Records!$C$2:$H$6601,1,FALSE)),"",VLOOKUP(CONCATENATE($A106,"_L_",AJ$1),Records!$C$2:$H$6601,5,FALSE))</f>
        <v/>
      </c>
      <c r="AK106" s="33" t="str">
        <f>IF(ISERROR(VLOOKUP(CONCATENATE($A106,"_L_",AJ$1),Records!$C$2:$H$6601,1,FALSE)),"",VLOOKUP(CONCATENATE($A106,"_L_",AJ$1),Records!$C$2:$H$6601,6,FALSE))</f>
        <v/>
      </c>
      <c r="AL106" s="32" t="str">
        <f>IF(ISERROR(VLOOKUP(CONCATENATE($A106,"_L_",AM$1),Records!$C$2:$H$6601,1,FALSE)),"",VLOOKUP(CONCATENATE($A106,"_L_",AM$1),Records!$C$2:$H$6601,4,FALSE))</f>
        <v/>
      </c>
      <c r="AM106" s="7" t="str">
        <f>IF(ISERROR(VLOOKUP(CONCATENATE($A106,"_L_",AM$1),Records!$C$2:$H$6601,1,FALSE)),"",VLOOKUP(CONCATENATE($A106,"_L_",AM$1),Records!$C$2:$H$6601,5,FALSE))</f>
        <v/>
      </c>
      <c r="AN106" s="33" t="str">
        <f>IF(ISERROR(VLOOKUP(CONCATENATE($A106,"_L_",AM$1),Records!$C$2:$H$6601,1,FALSE)),"",VLOOKUP(CONCATENATE($A106,"_L_",AM$1),Records!$C$2:$H$6601,6,FALSE))</f>
        <v/>
      </c>
      <c r="AO106" s="32" t="str">
        <f>IF(ISERROR(VLOOKUP(CONCATENATE($A106,"_L_",AP$1),Records!$C$2:$H$6601,1,FALSE)),"",VLOOKUP(CONCATENATE($A106,"_L_",AP$1),Records!$C$2:$H$6601,4,FALSE))</f>
        <v/>
      </c>
      <c r="AP106" s="7" t="str">
        <f>IF(ISERROR(VLOOKUP(CONCATENATE($A106,"_L_",AP$1),Records!$C$2:$H$6601,1,FALSE)),"",VLOOKUP(CONCATENATE($A106,"_L_",AP$1),Records!$C$2:$H$6601,5,FALSE))</f>
        <v/>
      </c>
      <c r="AQ106" s="33" t="str">
        <f>IF(ISERROR(VLOOKUP(CONCATENATE($A106,"_L_",AP$1),Records!$C$2:$H$6601,1,FALSE)),"",VLOOKUP(CONCATENATE($A106,"_L_",AP$1),Records!$C$2:$H$6601,6,FALSE))</f>
        <v/>
      </c>
      <c r="AR106" s="32" t="str">
        <f>IF(ISERROR(VLOOKUP(CONCATENATE($A106,"_L_",AS$1),Records!$C$2:$H$6601,1,FALSE)),"",VLOOKUP(CONCATENATE($A106,"_L_",AS$1),Records!$C$2:$H$6601,4,FALSE))</f>
        <v/>
      </c>
      <c r="AS106" s="7" t="str">
        <f>IF(ISERROR(VLOOKUP(CONCATENATE($A106,"_L_",AS$1),Records!$C$2:$H$6601,1,FALSE)),"",VLOOKUP(CONCATENATE($A106,"_L_",AS$1),Records!$C$2:$H$6601,5,FALSE))</f>
        <v/>
      </c>
      <c r="AT106" s="33" t="str">
        <f>IF(ISERROR(VLOOKUP(CONCATENATE($A106,"_L_",AS$1),Records!$C$2:$H$6601,1,FALSE)),"",VLOOKUP(CONCATENATE($A106,"_L_",AS$1),Records!$C$2:$H$6601,6,FALSE))</f>
        <v/>
      </c>
      <c r="AU106" s="32" t="str">
        <f>IF(ISERROR(VLOOKUP(CONCATENATE($A106,"_L_",AV$1),Records!$C$2:$H$6601,1,FALSE)),"",VLOOKUP(CONCATENATE($A106,"_L_",AV$1),Records!$C$2:$H$6601,4,FALSE))</f>
        <v/>
      </c>
      <c r="AV106" s="7" t="str">
        <f>IF(ISERROR(VLOOKUP(CONCATENATE($A106,"_L_",AV$1),Records!$C$2:$H$6601,1,FALSE)),"",VLOOKUP(CONCATENATE($A106,"_L_",AV$1),Records!$C$2:$H$6601,5,FALSE))</f>
        <v/>
      </c>
      <c r="AW106" s="33" t="str">
        <f>IF(ISERROR(VLOOKUP(CONCATENATE($A106,"_L_",AV$1),Records!$C$2:$H$6601,1,FALSE)),"",VLOOKUP(CONCATENATE($A106,"_L_",AV$1),Records!$C$2:$H$6601,6,FALSE))</f>
        <v/>
      </c>
      <c r="AX106" s="32" t="str">
        <f>IF(ISERROR(VLOOKUP(CONCATENATE($A106,"_L_",AY$1),Records!$C$2:$H$6601,1,FALSE)),"",VLOOKUP(CONCATENATE($A106,"_L_",AY$1),Records!$C$2:$H$6601,4,FALSE))</f>
        <v/>
      </c>
      <c r="AY106" s="7" t="str">
        <f>IF(ISERROR(VLOOKUP(CONCATENATE($A106,"_L_",AY$1),Records!$C$2:$H$6601,1,FALSE)),"",VLOOKUP(CONCATENATE($A106,"_L_",AY$1),Records!$C$2:$H$6601,5,FALSE))</f>
        <v/>
      </c>
      <c r="AZ106" s="33" t="str">
        <f>IF(ISERROR(VLOOKUP(CONCATENATE($A106,"_L_",AY$1),Records!$C$2:$H$6601,1,FALSE)),"",VLOOKUP(CONCATENATE($A106,"_L_",AY$1),Records!$C$2:$H$6601,6,FALSE))</f>
        <v/>
      </c>
      <c r="BA106" s="32" t="str">
        <f>IF(ISERROR(VLOOKUP(CONCATENATE($A106,"_L_",BB$1),Records!$C$2:$H$6601,1,FALSE)),"",VLOOKUP(CONCATENATE($A106,"_L_",BB$1),Records!$C$2:$H$6601,4,FALSE))</f>
        <v/>
      </c>
      <c r="BB106" s="7" t="str">
        <f>IF(ISERROR(VLOOKUP(CONCATENATE($A106,"_L_",BB$1),Records!$C$2:$H$6601,1,FALSE)),"",VLOOKUP(CONCATENATE($A106,"_L_",BB$1),Records!$C$2:$H$6601,5,FALSE))</f>
        <v/>
      </c>
      <c r="BC106" s="33" t="str">
        <f>IF(ISERROR(VLOOKUP(CONCATENATE($A106,"_L_",BB$1),Records!$C$2:$H$6601,1,FALSE)),"",VLOOKUP(CONCATENATE($A106,"_L_",BB$1),Records!$C$2:$H$6601,6,FALSE))</f>
        <v/>
      </c>
      <c r="BD106" s="32" t="str">
        <f>IF(ISERROR(VLOOKUP(CONCATENATE($A106,"_L_",BE$1),Records!$C$2:$H$6601,1,FALSE)),"",VLOOKUP(CONCATENATE($A106,"_L_",BE$1),Records!$C$2:$H$6601,4,FALSE))</f>
        <v/>
      </c>
      <c r="BE106" s="7" t="str">
        <f>IF(ISERROR(VLOOKUP(CONCATENATE($A106,"_L_",BE$1),Records!$C$2:$H$6601,1,FALSE)),"",VLOOKUP(CONCATENATE($A106,"_L_",BE$1),Records!$C$2:$H$6601,5,FALSE))</f>
        <v/>
      </c>
      <c r="BF106" s="33" t="str">
        <f>IF(ISERROR(VLOOKUP(CONCATENATE($A106,"_L_",BE$1),Records!$C$2:$H$6601,1,FALSE)),"",VLOOKUP(CONCATENATE($A106,"_L_",BE$1),Records!$C$2:$H$6601,6,FALSE))</f>
        <v/>
      </c>
      <c r="BG106" s="32" t="str">
        <f>IF(ISERROR(VLOOKUP(CONCATENATE($A106,"_L_",BH$1),Records!$C$2:$H$6601,1,FALSE)),"",VLOOKUP(CONCATENATE($A106,"_L_",BH$1),Records!$C$2:$H$6601,4,FALSE))</f>
        <v/>
      </c>
      <c r="BH106" s="7" t="str">
        <f>IF(ISERROR(VLOOKUP(CONCATENATE($A106,"_L_",BH$1),Records!$C$2:$H$6601,1,FALSE)),"",VLOOKUP(CONCATENATE($A106,"_L_",BH$1),Records!$C$2:$H$6601,5,FALSE))</f>
        <v/>
      </c>
      <c r="BI106" s="33" t="str">
        <f>IF(ISERROR(VLOOKUP(CONCATENATE($A106,"_L_",BH$1),Records!$C$2:$H$6601,1,FALSE)),"",VLOOKUP(CONCATENATE($A106,"_L_",BH$1),Records!$C$2:$H$6601,6,FALSE))</f>
        <v/>
      </c>
      <c r="BJ106" s="32" t="str">
        <f>IF(ISERROR(VLOOKUP(CONCATENATE($A106,"_L_",BK$1),Records!$C$2:$H$6601,1,FALSE)),"",VLOOKUP(CONCATENATE($A106,"_L_",BK$1),Records!$C$2:$H$6601,4,FALSE))</f>
        <v/>
      </c>
      <c r="BK106" s="7" t="str">
        <f>IF(ISERROR(VLOOKUP(CONCATENATE($A106,"_L_",BK$1),Records!$C$2:$H$6601,1,FALSE)),"",VLOOKUP(CONCATENATE($A106,"_L_",BK$1),Records!$C$2:$H$6601,5,FALSE))</f>
        <v/>
      </c>
      <c r="BL106" s="33" t="str">
        <f>IF(ISERROR(VLOOKUP(CONCATENATE($A106,"_L_",BK$1),Records!$C$2:$H$6601,1,FALSE)),"",VLOOKUP(CONCATENATE($A106,"_L_",BK$1),Records!$C$2:$H$6601,6,FALSE))</f>
        <v/>
      </c>
      <c r="BM106" s="32" t="str">
        <f>IF(ISERROR(VLOOKUP(CONCATENATE($A106,"_L_",BN$1),Records!$C$2:$H$6601,1,FALSE)),"",VLOOKUP(CONCATENATE($A106,"_L_",BN$1),Records!$C$2:$H$6601,4,FALSE))</f>
        <v/>
      </c>
      <c r="BN106" s="7" t="str">
        <f>IF(ISERROR(VLOOKUP(CONCATENATE($A106,"_L_",BN$1),Records!$C$2:$H$6601,1,FALSE)),"",VLOOKUP(CONCATENATE($A106,"_L_",BN$1),Records!$C$2:$H$6601,5,FALSE))</f>
        <v/>
      </c>
      <c r="BO106" s="33" t="str">
        <f>IF(ISERROR(VLOOKUP(CONCATENATE($A106,"_L_",BN$1),Records!$C$2:$H$6601,1,FALSE)),"",VLOOKUP(CONCATENATE($A106,"_L_",BN$1),Records!$C$2:$H$6601,6,FALSE))</f>
        <v/>
      </c>
      <c r="BP106" s="32" t="str">
        <f>IF(ISERROR(VLOOKUP(CONCATENATE($A106,"_L_",BQ$1),Records!$C$2:$H$6601,1,FALSE)),"",VLOOKUP(CONCATENATE($A106,"_L_",BQ$1),Records!$C$2:$H$6601,4,FALSE))</f>
        <v/>
      </c>
      <c r="BQ106" s="7" t="str">
        <f>IF(ISERROR(VLOOKUP(CONCATENATE($A106,"_L_",BQ$1),Records!$C$2:$H$6601,1,FALSE)),"",VLOOKUP(CONCATENATE($A106,"_L_",BQ$1),Records!$C$2:$H$6601,5,FALSE))</f>
        <v/>
      </c>
      <c r="BR106" s="33" t="str">
        <f>IF(ISERROR(VLOOKUP(CONCATENATE($A106,"_L_",BQ$1),Records!$C$2:$H$6601,1,FALSE)),"",VLOOKUP(CONCATENATE($A106,"_L_",BQ$1),Records!$C$2:$H$6601,6,FALSE))</f>
        <v/>
      </c>
      <c r="BS106" s="32" t="str">
        <f>IF(ISERROR(VLOOKUP(CONCATENATE($A106,"_L_",BT$1),Records!$C$2:$H$6601,1,FALSE)),"",VLOOKUP(CONCATENATE($A106,"_L_",BT$1),Records!$C$2:$H$6601,4,FALSE))</f>
        <v/>
      </c>
      <c r="BT106" s="7" t="str">
        <f>IF(ISERROR(VLOOKUP(CONCATENATE($A106,"_L_",BT$1),Records!$C$2:$H$6601,1,FALSE)),"",VLOOKUP(CONCATENATE($A106,"_L_",BT$1),Records!$C$2:$H$6601,5,FALSE))</f>
        <v/>
      </c>
      <c r="BU106" s="33" t="str">
        <f>IF(ISERROR(VLOOKUP(CONCATENATE($A106,"_L_",BT$1),Records!$C$2:$H$6601,1,FALSE)),"",VLOOKUP(CONCATENATE($A106,"_L_",BT$1),Records!$C$2:$H$6601,6,FALSE))</f>
        <v/>
      </c>
      <c r="BV106" s="32" t="str">
        <f>IF(ISERROR(VLOOKUP(CONCATENATE($A106,"_L_",BW$1),Records!$C$2:$H$6601,1,FALSE)),"",VLOOKUP(CONCATENATE($A106,"_L_",BW$1),Records!$C$2:$H$6601,4,FALSE))</f>
        <v/>
      </c>
      <c r="BW106" s="7" t="str">
        <f>IF(ISERROR(VLOOKUP(CONCATENATE($A106,"_L_",BW$1),Records!$C$2:$H$6601,1,FALSE)),"",VLOOKUP(CONCATENATE($A106,"_L_",BW$1),Records!$C$2:$H$6601,5,FALSE))</f>
        <v/>
      </c>
      <c r="BX106" s="33" t="str">
        <f>IF(ISERROR(VLOOKUP(CONCATENATE($A106,"_L_",BW$1),Records!$C$2:$H$6601,1,FALSE)),"",VLOOKUP(CONCATENATE($A106,"_L_",BW$1),Records!$C$2:$H$6601,6,FALSE))</f>
        <v/>
      </c>
      <c r="BY106" s="32" t="str">
        <f>IF(ISERROR(VLOOKUP(CONCATENATE($A106,"_L_",BZ$1),Records!$C$2:$H$6601,1,FALSE)),"",VLOOKUP(CONCATENATE($A106,"_L_",BZ$1),Records!$C$2:$H$6601,4,FALSE))</f>
        <v/>
      </c>
      <c r="BZ106" s="7" t="str">
        <f>IF(ISERROR(VLOOKUP(CONCATENATE($A106,"_L_",BZ$1),Records!$C$2:$H$6601,1,FALSE)),"",VLOOKUP(CONCATENATE($A106,"_L_",BZ$1),Records!$C$2:$H$6601,5,FALSE))</f>
        <v/>
      </c>
      <c r="CA106" s="33" t="str">
        <f>IF(ISERROR(VLOOKUP(CONCATENATE($A106,"_L_",BZ$1),Records!$C$2:$H$6601,1,FALSE)),"",VLOOKUP(CONCATENATE($A106,"_L_",BZ$1),Records!$C$2:$H$6601,6,FALSE))</f>
        <v/>
      </c>
      <c r="CB106" s="32">
        <f>IF(ISERROR(VLOOKUP(CONCATENATE($A106,"_L_",CC$1),Records!$C$2:$H$6601,1,FALSE)),"",VLOOKUP(CONCATENATE($A106,"_L_",CC$1),Records!$C$2:$H$6601,4,FALSE))</f>
        <v>0.46875</v>
      </c>
      <c r="CC106" s="7" t="str">
        <f>IF(ISERROR(VLOOKUP(CONCATENATE($A106,"_L_",CC$1),Records!$C$2:$H$6601,1,FALSE)),"",VLOOKUP(CONCATENATE($A106,"_L_",CC$1),Records!$C$2:$H$6601,5,FALSE))</f>
        <v>U14 BLACKs</v>
      </c>
      <c r="CD106" s="33" t="str">
        <f>IF(ISERROR(VLOOKUP(CONCATENATE($A106,"_L_",CC$1),Records!$C$2:$H$6601,1,FALSE)),"",VLOOKUP(CONCATENATE($A106,"_L_",CC$1),Records!$C$2:$H$6601,6,FALSE))</f>
        <v>WAIMES</v>
      </c>
      <c r="CE106" s="32" t="str">
        <f>IF(ISERROR(VLOOKUP(CONCATENATE($A106,"_L_",CF$1),Records!$C$2:$H$6601,1,FALSE)),"",VLOOKUP(CONCATENATE($A106,"_L_",CF$1),Records!$C$2:$H$6601,4,FALSE))</f>
        <v/>
      </c>
      <c r="CF106" s="7" t="str">
        <f>IF(ISERROR(VLOOKUP(CONCATENATE($A106,"_L_",CF$1),Records!$C$2:$H$6601,1,FALSE)),"",VLOOKUP(CONCATENATE($A106,"_L_",CF$1),Records!$C$2:$H$6601,5,FALSE))</f>
        <v/>
      </c>
      <c r="CG106" s="33" t="str">
        <f>IF(ISERROR(VLOOKUP(CONCATENATE($A106,"_L_",CF$1),Records!$C$2:$H$6601,1,FALSE)),"",VLOOKUP(CONCATENATE($A106,"_L_",CF$1),Records!$C$2:$H$6601,6,FALSE))</f>
        <v/>
      </c>
      <c r="CH106" s="32" t="str">
        <f>IF(ISERROR(VLOOKUP(CONCATENATE($A106,"_L_",CI$1),Records!$C$2:$H$6601,1,FALSE)),"",VLOOKUP(CONCATENATE($A106,"_L_",CI$1),Records!$C$2:$H$6601,4,FALSE))</f>
        <v/>
      </c>
      <c r="CI106" s="7" t="str">
        <f>IF(ISERROR(VLOOKUP(CONCATENATE($A106,"_L_",CI$1),Records!$C$2:$H$6601,1,FALSE)),"",VLOOKUP(CONCATENATE($A106,"_L_",CI$1),Records!$C$2:$H$6601,5,FALSE))</f>
        <v/>
      </c>
      <c r="CJ106" s="33" t="str">
        <f>IF(ISERROR(VLOOKUP(CONCATENATE($A106,"_L_",CI$1),Records!$C$2:$H$6601,1,FALSE)),"",VLOOKUP(CONCATENATE($A106,"_L_",CI$1),Records!$C$2:$H$6601,6,FALSE))</f>
        <v/>
      </c>
      <c r="CK106" s="32" t="str">
        <f>IF(ISERROR(VLOOKUP(CONCATENATE($A106,"_L_",CL$1),Records!$C$2:$H$6601,1,FALSE)),"",VLOOKUP(CONCATENATE($A106,"_L_",CL$1),Records!$C$2:$H$6601,4,FALSE))</f>
        <v/>
      </c>
      <c r="CL106" s="7" t="str">
        <f>IF(ISERROR(VLOOKUP(CONCATENATE($A106,"_L_",CL$1),Records!$C$2:$H$6601,1,FALSE)),"",VLOOKUP(CONCATENATE($A106,"_L_",CL$1),Records!$C$2:$H$6601,5,FALSE))</f>
        <v/>
      </c>
      <c r="CM106" s="33" t="str">
        <f>IF(ISERROR(VLOOKUP(CONCATENATE($A106,"_L_",CL$1),Records!$C$2:$H$6601,1,FALSE)),"",VLOOKUP(CONCATENATE($A106,"_L_",CL$1),Records!$C$2:$H$6601,6,FALSE))</f>
        <v/>
      </c>
      <c r="CN106" s="32">
        <f>IF(ISERROR(VLOOKUP(CONCATENATE($A106,"_L_",CO$1),Records!$C$2:$H$6601,1,FALSE)),"",VLOOKUP(CONCATENATE($A106,"_L_",CO$1),Records!$C$2:$H$6601,4,FALSE))</f>
        <v>0.46875</v>
      </c>
      <c r="CO106" s="7" t="str">
        <f>IF(ISERROR(VLOOKUP(CONCATENATE($A106,"_L_",CO$1),Records!$C$2:$H$6601,1,FALSE)),"",VLOOKUP(CONCATENATE($A106,"_L_",CO$1),Records!$C$2:$H$6601,5,FALSE))</f>
        <v>R.DC.COINTE LIÈGE</v>
      </c>
      <c r="CP106" s="33" t="str">
        <f>IF(ISERROR(VLOOKUP(CONCATENATE($A106,"_L_",CO$1),Records!$C$2:$H$6601,1,FALSE)),"",VLOOKUP(CONCATENATE($A106,"_L_",CO$1),Records!$C$2:$H$6601,6,FALSE))</f>
        <v>U16 BLACKs</v>
      </c>
      <c r="CQ106" s="32" t="str">
        <f>IF(ISERROR(VLOOKUP(CONCATENATE($A106,"_L_",CR$1),Records!$C$2:$H$6601,1,FALSE)),"",VLOOKUP(CONCATENATE($A106,"_L_",CR$1),Records!$C$2:$H$6601,4,FALSE))</f>
        <v/>
      </c>
      <c r="CR106" s="7" t="str">
        <f>IF(ISERROR(VLOOKUP(CONCATENATE($A106,"_L_",CR$1),Records!$C$2:$H$6601,1,FALSE)),"",VLOOKUP(CONCATENATE($A106,"_L_",CR$1),Records!$C$2:$H$6601,5,FALSE))</f>
        <v/>
      </c>
      <c r="CS106" s="33" t="str">
        <f>IF(ISERROR(VLOOKUP(CONCATENATE($A106,"_L_",CR$1),Records!$C$2:$H$6601,1,FALSE)),"",VLOOKUP(CONCATENATE($A106,"_L_",CR$1),Records!$C$2:$H$6601,6,FALSE))</f>
        <v/>
      </c>
      <c r="CT106" s="32" t="str">
        <f>IF(ISERROR(VLOOKUP(CONCATENATE($A106,"_L_",CU$1),Records!$C$2:$H$6601,1,FALSE)),"",VLOOKUP(CONCATENATE($A106,"_L_",CU$1),Records!$C$2:$H$6601,4,FALSE))</f>
        <v/>
      </c>
      <c r="CU106" s="7" t="str">
        <f>IF(ISERROR(VLOOKUP(CONCATENATE($A106,"_L_",CU$1),Records!$C$2:$H$6601,1,FALSE)),"",VLOOKUP(CONCATENATE($A106,"_L_",CU$1),Records!$C$2:$H$6601,5,FALSE))</f>
        <v/>
      </c>
      <c r="CV106" s="33" t="str">
        <f>IF(ISERROR(VLOOKUP(CONCATENATE($A106,"_L_",CU$1),Records!$C$2:$H$6601,1,FALSE)),"",VLOOKUP(CONCATENATE($A106,"_L_",CU$1),Records!$C$2:$H$6601,6,FALSE))</f>
        <v/>
      </c>
      <c r="CW106" s="32" t="str">
        <f>IF(ISERROR(VLOOKUP(CONCATENATE($A106,"_L_",CX$1),Records!$C$2:$H$6601,1,FALSE)),"",VLOOKUP(CONCATENATE($A106,"_L_",CX$1),Records!$C$2:$H$6601,4,FALSE))</f>
        <v/>
      </c>
      <c r="CX106" s="7" t="str">
        <f>IF(ISERROR(VLOOKUP(CONCATENATE($A106,"_L_",CX$1),Records!$C$2:$H$6601,1,FALSE)),"",VLOOKUP(CONCATENATE($A106,"_L_",CX$1),Records!$C$2:$H$6601,5,FALSE))</f>
        <v/>
      </c>
      <c r="CY106" s="33" t="str">
        <f>IF(ISERROR(VLOOKUP(CONCATENATE($A106,"_L_",CX$1),Records!$C$2:$H$6601,1,FALSE)),"",VLOOKUP(CONCATENATE($A106,"_L_",CX$1),Records!$C$2:$H$6601,6,FALSE))</f>
        <v/>
      </c>
      <c r="CZ106" s="32" t="str">
        <f>IF(ISERROR(VLOOKUP(CONCATENATE($A106,"_L_",DA$1),Records!$C$2:$H$6601,1,FALSE)),"",VLOOKUP(CONCATENATE($A106,"_L_",DA$1),Records!$C$2:$H$6601,4,FALSE))</f>
        <v/>
      </c>
      <c r="DA106" s="7" t="str">
        <f>IF(ISERROR(VLOOKUP(CONCATENATE($A106,"_L_",DA$1),Records!$C$2:$H$6601,1,FALSE)),"",VLOOKUP(CONCATENATE($A106,"_L_",DA$1),Records!$C$2:$H$6601,5,FALSE))</f>
        <v/>
      </c>
      <c r="DB106" s="33" t="str">
        <f>IF(ISERROR(VLOOKUP(CONCATENATE($A106,"_L_",DA$1),Records!$C$2:$H$6601,1,FALSE)),"",VLOOKUP(CONCATENATE($A106,"_L_",DA$1),Records!$C$2:$H$6601,6,FALSE))</f>
        <v/>
      </c>
      <c r="DC106" s="32" t="str">
        <f>IF(ISERROR(VLOOKUP(CONCATENATE($A106,"_L_",DD$1),Records!$C$2:$H$6601,1,FALSE)),"",VLOOKUP(CONCATENATE($A106,"_L_",DD$1),Records!$C$2:$H$6601,4,FALSE))</f>
        <v/>
      </c>
      <c r="DD106" s="7" t="str">
        <f>IF(ISERROR(VLOOKUP(CONCATENATE($A106,"_L_",DD$1),Records!$C$2:$H$6601,1,FALSE)),"",VLOOKUP(CONCATENATE($A106,"_L_",DD$1),Records!$C$2:$H$6601,5,FALSE))</f>
        <v/>
      </c>
      <c r="DE106" s="33" t="str">
        <f>IF(ISERROR(VLOOKUP(CONCATENATE($A106,"_L_",DD$1),Records!$C$2:$H$6601,1,FALSE)),"",VLOOKUP(CONCATENATE($A106,"_L_",DD$1),Records!$C$2:$H$6601,6,FALSE))</f>
        <v/>
      </c>
      <c r="DF106" s="32" t="str">
        <f>IF(ISERROR(VLOOKUP(CONCATENATE($A106,"_L_",DG$1),Records!$C$2:$H$6601,1,FALSE)),"",VLOOKUP(CONCATENATE($A106,"_L_",DG$1),Records!$C$2:$H$6601,4,FALSE))</f>
        <v/>
      </c>
      <c r="DG106" s="7" t="str">
        <f>IF(ISERROR(VLOOKUP(CONCATENATE($A106,"_L_",DG$1),Records!$C$2:$H$6601,1,FALSE)),"",VLOOKUP(CONCATENATE($A106,"_L_",DG$1),Records!$C$2:$H$6601,5,FALSE))</f>
        <v/>
      </c>
      <c r="DH106" s="33" t="str">
        <f>IF(ISERROR(VLOOKUP(CONCATENATE($A106,"_L_",DG$1),Records!$C$2:$H$6601,1,FALSE)),"",VLOOKUP(CONCATENATE($A106,"_L_",DG$1),Records!$C$2:$H$6601,6,FALSE))</f>
        <v/>
      </c>
      <c r="DI106" s="32" t="str">
        <f>IF(ISERROR(VLOOKUP(CONCATENATE($A106,"_L_",DJ$1),Records!$C$2:$H$6601,1,FALSE)),"",VLOOKUP(CONCATENATE($A106,"_L_",DJ$1),Records!$C$2:$H$6601,4,FALSE))</f>
        <v/>
      </c>
      <c r="DJ106" s="7" t="str">
        <f>IF(ISERROR(VLOOKUP(CONCATENATE($A106,"_L_",DJ$1),Records!$C$2:$H$6601,1,FALSE)),"",VLOOKUP(CONCATENATE($A106,"_L_",DJ$1),Records!$C$2:$H$6601,5,FALSE))</f>
        <v/>
      </c>
      <c r="DK106" s="33" t="str">
        <f>IF(ISERROR(VLOOKUP(CONCATENATE($A106,"_L_",DJ$1),Records!$C$2:$H$6601,1,FALSE)),"",VLOOKUP(CONCATENATE($A106,"_L_",DJ$1),Records!$C$2:$H$6601,6,FALSE))</f>
        <v/>
      </c>
      <c r="DL106" s="32" t="str">
        <f>IF(ISERROR(VLOOKUP(CONCATENATE($A106,"_L_",DM$1),Records!$C$2:$H$6601,1,FALSE)),"",VLOOKUP(CONCATENATE($A106,"_L_",DM$1),Records!$C$2:$H$6601,4,FALSE))</f>
        <v/>
      </c>
      <c r="DM106" s="7" t="str">
        <f>IF(ISERROR(VLOOKUP(CONCATENATE($A106,"_L_",DM$1),Records!$C$2:$H$6601,1,FALSE)),"",VLOOKUP(CONCATENATE($A106,"_L_",DM$1),Records!$C$2:$H$6601,5,FALSE))</f>
        <v/>
      </c>
      <c r="DN106" s="33" t="str">
        <f>IF(ISERROR(VLOOKUP(CONCATENATE($A106,"_L_",DM$1),Records!$C$2:$H$6601,1,FALSE)),"",VLOOKUP(CONCATENATE($A106,"_L_",DM$1),Records!$C$2:$H$6601,6,FALSE))</f>
        <v/>
      </c>
      <c r="DO106" s="32" t="str">
        <f>IF(ISERROR(VLOOKUP(CONCATENATE($A106,"_L_",DP$1),Records!$C$2:$H$6601,1,FALSE)),"",VLOOKUP(CONCATENATE($A106,"_L_",DP$1),Records!$C$2:$H$6601,4,FALSE))</f>
        <v/>
      </c>
      <c r="DP106" s="7" t="str">
        <f>IF(ISERROR(VLOOKUP(CONCATENATE($A106,"_L_",DP$1),Records!$C$2:$H$6601,1,FALSE)),"",VLOOKUP(CONCATENATE($A106,"_L_",DP$1),Records!$C$2:$H$6601,5,FALSE))</f>
        <v/>
      </c>
      <c r="DQ106" s="33" t="str">
        <f>IF(ISERROR(VLOOKUP(CONCATENATE($A106,"_L_",DP$1),Records!$C$2:$H$6601,1,FALSE)),"",VLOOKUP(CONCATENATE($A106,"_L_",DP$1),Records!$C$2:$H$6601,6,FALSE))</f>
        <v/>
      </c>
      <c r="DR106" s="32">
        <f>IF(ISERROR(VLOOKUP(CONCATENATE($A106,"_L_",DS$1),Records!$C$2:$H$6601,1,FALSE)),"",VLOOKUP(CONCATENATE($A106,"_L_",DS$1),Records!$C$2:$H$6601,4,FALSE))</f>
        <v>0.625</v>
      </c>
      <c r="DS106" s="7" t="str">
        <f>IF(ISERROR(VLOOKUP(CONCATENATE($A106,"_L_",DS$1),Records!$C$2:$H$6601,1,FALSE)),"",VLOOKUP(CONCATENATE($A106,"_L_",DS$1),Records!$C$2:$H$6601,5,FALSE))</f>
        <v>SEN BLACKs</v>
      </c>
      <c r="DT106" s="33" t="str">
        <f>IF(ISERROR(VLOOKUP(CONCATENATE($A106,"_L_",DS$1),Records!$C$2:$H$6601,1,FALSE)),"",VLOOKUP(CONCATENATE($A106,"_L_",DS$1),Records!$C$2:$H$6601,6,FALSE))</f>
        <v>COUTHUIN</v>
      </c>
      <c r="DU106" s="32">
        <f>IF(ISERROR(VLOOKUP(CONCATENATE($A106,"_L_",DV$1),Records!$C$2:$H$6601,1,FALSE)),"",VLOOKUP(CONCATENATE($A106,"_L_",DV$1),Records!$C$2:$H$6601,4,FALSE))</f>
        <v>0.625</v>
      </c>
      <c r="DV106" s="7" t="str">
        <f>IF(ISERROR(VLOOKUP(CONCATENATE($A106,"_L_",DV$1),Records!$C$2:$H$6601,1,FALSE)),"",VLOOKUP(CONCATENATE($A106,"_L_",DV$1),Records!$C$2:$H$6601,5,FALSE))</f>
        <v>OUGRÉE B</v>
      </c>
      <c r="DW106" s="33" t="str">
        <f>IF(ISERROR(VLOOKUP(CONCATENATE($A106,"_L_",DV$1),Records!$C$2:$H$6601,1,FALSE)),"",VLOOKUP(CONCATENATE($A106,"_L_",DV$1),Records!$C$2:$H$6601,6,FALSE))</f>
        <v>SEN REDs</v>
      </c>
      <c r="DX106" s="32" t="str">
        <f>IF(ISERROR(VLOOKUP(CONCATENATE($A106,"_L_",DY$1),Records!$C$2:$H$6601,1,FALSE)),"",VLOOKUP(CONCATENATE($A106,"_L_",DY$1),Records!$C$2:$H$6601,4,FALSE))</f>
        <v/>
      </c>
      <c r="DY106" s="7" t="str">
        <f>IF(ISERROR(VLOOKUP(CONCATENATE($A106,"_L_",DY$1),Records!$C$2:$H$6601,1,FALSE)),"",VLOOKUP(CONCATENATE($A106,"_L_",DY$1),Records!$C$2:$H$6601,5,FALSE))</f>
        <v/>
      </c>
      <c r="DZ106" s="33" t="str">
        <f>IF(ISERROR(VLOOKUP(CONCATENATE($A106,"_L_",DY$1),Records!$C$2:$H$6601,1,FALSE)),"",VLOOKUP(CONCATENATE($A106,"_L_",DY$1),Records!$C$2:$H$6601,6,FALSE))</f>
        <v/>
      </c>
      <c r="EA106" s="32" t="str">
        <f>IF(ISERROR(VLOOKUP(CONCATENATE($A106,"_L_",EB$1),Records!$C$2:$H$6601,1,FALSE)),"",VLOOKUP(CONCATENATE($A106,"_L_",EB$1),Records!$C$2:$H$6601,4,FALSE))</f>
        <v/>
      </c>
      <c r="EB106" s="7" t="str">
        <f>IF(ISERROR(VLOOKUP(CONCATENATE($A106,"_L_",EB$1),Records!$C$2:$H$6601,1,FALSE)),"",VLOOKUP(CONCATENATE($A106,"_L_",EB$1),Records!$C$2:$H$6601,5,FALSE))</f>
        <v/>
      </c>
      <c r="EC106" s="33" t="str">
        <f>IF(ISERROR(VLOOKUP(CONCATENATE($A106,"_L_",EB$1),Records!$C$2:$H$6601,1,FALSE)),"",VLOOKUP(CONCATENATE($A106,"_L_",EB$1),Records!$C$2:$H$6601,6,FALSE))</f>
        <v/>
      </c>
    </row>
    <row r="107" spans="1:133" ht="15.75" x14ac:dyDescent="0.25">
      <c r="A107" s="11">
        <v>42289</v>
      </c>
      <c r="B107" s="18" t="s">
        <v>72</v>
      </c>
      <c r="C107" s="18">
        <f t="shared" si="3"/>
        <v>16</v>
      </c>
      <c r="D107" s="22" t="s">
        <v>66</v>
      </c>
      <c r="E107" s="8" t="s">
        <v>71</v>
      </c>
      <c r="F107" s="62">
        <f t="shared" si="2"/>
        <v>0</v>
      </c>
      <c r="G107" s="62">
        <f>HomeCalc!F107</f>
        <v>0</v>
      </c>
      <c r="H107" s="32" t="str">
        <f>IF(ISERROR(VLOOKUP(CONCATENATE($A107,"_L_",I$1),Records!$C$2:$H$6601,1,FALSE)),"",VLOOKUP(CONCATENATE($A107,"_L_",I$1),Records!$C$2:$H$6601,4,FALSE))</f>
        <v/>
      </c>
      <c r="I107" s="7" t="str">
        <f>IF(ISERROR(VLOOKUP(CONCATENATE($A107,"_L_",I$1),Records!$C$2:$H$6601,1,FALSE)),"",VLOOKUP(CONCATENATE($A107,"_L_",I$1),Records!$C$2:$H$6601,5,FALSE))</f>
        <v/>
      </c>
      <c r="J107" s="33" t="str">
        <f>IF(ISERROR(VLOOKUP(CONCATENATE($A107,"_L_",I$1),Records!$C$2:$H$6601,1,FALSE)),"",VLOOKUP(CONCATENATE($A107,"_L_",I$1),Records!$C$2:$H$6601,6,FALSE))</f>
        <v/>
      </c>
      <c r="K107" s="32" t="str">
        <f>IF(ISERROR(VLOOKUP(CONCATENATE($A107,"_L_",L$1),Records!$C$2:$H$6601,1,FALSE)),"",VLOOKUP(CONCATENATE($A107,"_L_",L$1),Records!$C$2:$H$6601,4,FALSE))</f>
        <v/>
      </c>
      <c r="L107" s="7" t="str">
        <f>IF(ISERROR(VLOOKUP(CONCATENATE($A107,"_L_",L$1),Records!$C$2:$H$6601,1,FALSE)),"",VLOOKUP(CONCATENATE($A107,"_L_",L$1),Records!$C$2:$H$6601,5,FALSE))</f>
        <v/>
      </c>
      <c r="M107" s="33" t="str">
        <f>IF(ISERROR(VLOOKUP(CONCATENATE($A107,"_L_",L$1),Records!$C$2:$H$6601,1,FALSE)),"",VLOOKUP(CONCATENATE($A107,"_L_",L$1),Records!$C$2:$H$6601,6,FALSE))</f>
        <v/>
      </c>
      <c r="N107" s="32" t="str">
        <f>IF(ISERROR(VLOOKUP(CONCATENATE($A107,"_L_",O$1),Records!$C$2:$H$6601,1,FALSE)),"",VLOOKUP(CONCATENATE($A107,"_L_",O$1),Records!$C$2:$H$6601,4,FALSE))</f>
        <v/>
      </c>
      <c r="O107" s="7" t="str">
        <f>IF(ISERROR(VLOOKUP(CONCATENATE($A107,"_L_",O$1),Records!$C$2:$H$6601,1,FALSE)),"",VLOOKUP(CONCATENATE($A107,"_L_",O$1),Records!$C$2:$H$6601,5,FALSE))</f>
        <v/>
      </c>
      <c r="P107" s="33" t="str">
        <f>IF(ISERROR(VLOOKUP(CONCATENATE($A107,"_L_",O$1),Records!$C$2:$H$6601,1,FALSE)),"",VLOOKUP(CONCATENATE($A107,"_L_",O$1),Records!$C$2:$H$6601,6,FALSE))</f>
        <v/>
      </c>
      <c r="Q107" s="32" t="str">
        <f>IF(ISERROR(VLOOKUP(CONCATENATE($A107,"_L_",R$1),Records!$C$2:$H$6601,1,FALSE)),"",VLOOKUP(CONCATENATE($A107,"_L_",R$1),Records!$C$2:$H$6601,4,FALSE))</f>
        <v/>
      </c>
      <c r="R107" s="7" t="str">
        <f>IF(ISERROR(VLOOKUP(CONCATENATE($A107,"_L_",R$1),Records!$C$2:$H$6601,1,FALSE)),"",VLOOKUP(CONCATENATE($A107,"_L_",R$1),Records!$C$2:$H$6601,5,FALSE))</f>
        <v/>
      </c>
      <c r="S107" s="33" t="str">
        <f>IF(ISERROR(VLOOKUP(CONCATENATE($A107,"_L_",R$1),Records!$C$2:$H$6601,1,FALSE)),"",VLOOKUP(CONCATENATE($A107,"_L_",R$1),Records!$C$2:$H$6601,6,FALSE))</f>
        <v/>
      </c>
      <c r="T107" s="32" t="str">
        <f>IF(ISERROR(VLOOKUP(CONCATENATE($A107,"_L_",U$1),Records!$C$2:$H$6601,1,FALSE)),"",VLOOKUP(CONCATENATE($A107,"_L_",U$1),Records!$C$2:$H$6601,4,FALSE))</f>
        <v/>
      </c>
      <c r="U107" s="7" t="str">
        <f>IF(ISERROR(VLOOKUP(CONCATENATE($A107,"_L_",U$1),Records!$C$2:$H$6601,1,FALSE)),"",VLOOKUP(CONCATENATE($A107,"_L_",U$1),Records!$C$2:$H$6601,5,FALSE))</f>
        <v/>
      </c>
      <c r="V107" s="33" t="str">
        <f>IF(ISERROR(VLOOKUP(CONCATENATE($A107,"_L_",U$1),Records!$C$2:$H$6601,1,FALSE)),"",VLOOKUP(CONCATENATE($A107,"_L_",U$1),Records!$C$2:$H$6601,6,FALSE))</f>
        <v/>
      </c>
      <c r="W107" s="32" t="str">
        <f>IF(ISERROR(VLOOKUP(CONCATENATE($A107,"_L_",X$1),Records!$C$2:$H$6601,1,FALSE)),"",VLOOKUP(CONCATENATE($A107,"_L_",X$1),Records!$C$2:$H$6601,4,FALSE))</f>
        <v/>
      </c>
      <c r="X107" s="7" t="str">
        <f>IF(ISERROR(VLOOKUP(CONCATENATE($A107,"_L_",X$1),Records!$C$2:$H$6601,1,FALSE)),"",VLOOKUP(CONCATENATE($A107,"_L_",X$1),Records!$C$2:$H$6601,5,FALSE))</f>
        <v/>
      </c>
      <c r="Y107" s="33" t="str">
        <f>IF(ISERROR(VLOOKUP(CONCATENATE($A107,"_L_",X$1),Records!$C$2:$H$6601,1,FALSE)),"",VLOOKUP(CONCATENATE($A107,"_L_",X$1),Records!$C$2:$H$6601,6,FALSE))</f>
        <v/>
      </c>
      <c r="Z107" s="32" t="str">
        <f>IF(ISERROR(VLOOKUP(CONCATENATE($A107,"_L_",AA$1),Records!$C$2:$H$6601,1,FALSE)),"",VLOOKUP(CONCATENATE($A107,"_L_",AA$1),Records!$C$2:$H$6601,4,FALSE))</f>
        <v/>
      </c>
      <c r="AA107" s="7" t="str">
        <f>IF(ISERROR(VLOOKUP(CONCATENATE($A107,"_L_",AA$1),Records!$C$2:$H$6601,1,FALSE)),"",VLOOKUP(CONCATENATE($A107,"_L_",AA$1),Records!$C$2:$H$6601,5,FALSE))</f>
        <v/>
      </c>
      <c r="AB107" s="33" t="str">
        <f>IF(ISERROR(VLOOKUP(CONCATENATE($A107,"_L_",AA$1),Records!$C$2:$H$6601,1,FALSE)),"",VLOOKUP(CONCATENATE($A107,"_L_",AA$1),Records!$C$2:$H$6601,6,FALSE))</f>
        <v/>
      </c>
      <c r="AC107" s="32" t="str">
        <f>IF(ISERROR(VLOOKUP(CONCATENATE($A107,"_L_",AD$1),Records!$C$2:$H$6601,1,FALSE)),"",VLOOKUP(CONCATENATE($A107,"_L_",AD$1),Records!$C$2:$H$6601,4,FALSE))</f>
        <v/>
      </c>
      <c r="AD107" s="7" t="str">
        <f>IF(ISERROR(VLOOKUP(CONCATENATE($A107,"_L_",AD$1),Records!$C$2:$H$6601,1,FALSE)),"",VLOOKUP(CONCATENATE($A107,"_L_",AD$1),Records!$C$2:$H$6601,5,FALSE))</f>
        <v/>
      </c>
      <c r="AE107" s="33" t="str">
        <f>IF(ISERROR(VLOOKUP(CONCATENATE($A107,"_L_",AD$1),Records!$C$2:$H$6601,1,FALSE)),"",VLOOKUP(CONCATENATE($A107,"_L_",AD$1),Records!$C$2:$H$6601,6,FALSE))</f>
        <v/>
      </c>
      <c r="AF107" s="32" t="str">
        <f>IF(ISERROR(VLOOKUP(CONCATENATE($A107,"_L_",AG$1),Records!$C$2:$H$6601,1,FALSE)),"",VLOOKUP(CONCATENATE($A107,"_L_",AG$1),Records!$C$2:$H$6601,4,FALSE))</f>
        <v/>
      </c>
      <c r="AG107" s="7" t="str">
        <f>IF(ISERROR(VLOOKUP(CONCATENATE($A107,"_L_",AG$1),Records!$C$2:$H$6601,1,FALSE)),"",VLOOKUP(CONCATENATE($A107,"_L_",AG$1),Records!$C$2:$H$6601,5,FALSE))</f>
        <v/>
      </c>
      <c r="AH107" s="33" t="str">
        <f>IF(ISERROR(VLOOKUP(CONCATENATE($A107,"_L_",AG$1),Records!$C$2:$H$6601,1,FALSE)),"",VLOOKUP(CONCATENATE($A107,"_L_",AG$1),Records!$C$2:$H$6601,6,FALSE))</f>
        <v/>
      </c>
      <c r="AI107" s="32" t="str">
        <f>IF(ISERROR(VLOOKUP(CONCATENATE($A107,"_L_",AJ$1),Records!$C$2:$H$6601,1,FALSE)),"",VLOOKUP(CONCATENATE($A107,"_L_",AJ$1),Records!$C$2:$H$6601,4,FALSE))</f>
        <v/>
      </c>
      <c r="AJ107" s="7" t="str">
        <f>IF(ISERROR(VLOOKUP(CONCATENATE($A107,"_L_",AJ$1),Records!$C$2:$H$6601,1,FALSE)),"",VLOOKUP(CONCATENATE($A107,"_L_",AJ$1),Records!$C$2:$H$6601,5,FALSE))</f>
        <v/>
      </c>
      <c r="AK107" s="33" t="str">
        <f>IF(ISERROR(VLOOKUP(CONCATENATE($A107,"_L_",AJ$1),Records!$C$2:$H$6601,1,FALSE)),"",VLOOKUP(CONCATENATE($A107,"_L_",AJ$1),Records!$C$2:$H$6601,6,FALSE))</f>
        <v/>
      </c>
      <c r="AL107" s="32" t="str">
        <f>IF(ISERROR(VLOOKUP(CONCATENATE($A107,"_L_",AM$1),Records!$C$2:$H$6601,1,FALSE)),"",VLOOKUP(CONCATENATE($A107,"_L_",AM$1),Records!$C$2:$H$6601,4,FALSE))</f>
        <v/>
      </c>
      <c r="AM107" s="7" t="str">
        <f>IF(ISERROR(VLOOKUP(CONCATENATE($A107,"_L_",AM$1),Records!$C$2:$H$6601,1,FALSE)),"",VLOOKUP(CONCATENATE($A107,"_L_",AM$1),Records!$C$2:$H$6601,5,FALSE))</f>
        <v/>
      </c>
      <c r="AN107" s="33" t="str">
        <f>IF(ISERROR(VLOOKUP(CONCATENATE($A107,"_L_",AM$1),Records!$C$2:$H$6601,1,FALSE)),"",VLOOKUP(CONCATENATE($A107,"_L_",AM$1),Records!$C$2:$H$6601,6,FALSE))</f>
        <v/>
      </c>
      <c r="AO107" s="32" t="str">
        <f>IF(ISERROR(VLOOKUP(CONCATENATE($A107,"_L_",AP$1),Records!$C$2:$H$6601,1,FALSE)),"",VLOOKUP(CONCATENATE($A107,"_L_",AP$1),Records!$C$2:$H$6601,4,FALSE))</f>
        <v/>
      </c>
      <c r="AP107" s="7" t="str">
        <f>IF(ISERROR(VLOOKUP(CONCATENATE($A107,"_L_",AP$1),Records!$C$2:$H$6601,1,FALSE)),"",VLOOKUP(CONCATENATE($A107,"_L_",AP$1),Records!$C$2:$H$6601,5,FALSE))</f>
        <v/>
      </c>
      <c r="AQ107" s="33" t="str">
        <f>IF(ISERROR(VLOOKUP(CONCATENATE($A107,"_L_",AP$1),Records!$C$2:$H$6601,1,FALSE)),"",VLOOKUP(CONCATENATE($A107,"_L_",AP$1),Records!$C$2:$H$6601,6,FALSE))</f>
        <v/>
      </c>
      <c r="AR107" s="32" t="str">
        <f>IF(ISERROR(VLOOKUP(CONCATENATE($A107,"_L_",AS$1),Records!$C$2:$H$6601,1,FALSE)),"",VLOOKUP(CONCATENATE($A107,"_L_",AS$1),Records!$C$2:$H$6601,4,FALSE))</f>
        <v/>
      </c>
      <c r="AS107" s="7" t="str">
        <f>IF(ISERROR(VLOOKUP(CONCATENATE($A107,"_L_",AS$1),Records!$C$2:$H$6601,1,FALSE)),"",VLOOKUP(CONCATENATE($A107,"_L_",AS$1),Records!$C$2:$H$6601,5,FALSE))</f>
        <v/>
      </c>
      <c r="AT107" s="33" t="str">
        <f>IF(ISERROR(VLOOKUP(CONCATENATE($A107,"_L_",AS$1),Records!$C$2:$H$6601,1,FALSE)),"",VLOOKUP(CONCATENATE($A107,"_L_",AS$1),Records!$C$2:$H$6601,6,FALSE))</f>
        <v/>
      </c>
      <c r="AU107" s="32" t="str">
        <f>IF(ISERROR(VLOOKUP(CONCATENATE($A107,"_L_",AV$1),Records!$C$2:$H$6601,1,FALSE)),"",VLOOKUP(CONCATENATE($A107,"_L_",AV$1),Records!$C$2:$H$6601,4,FALSE))</f>
        <v/>
      </c>
      <c r="AV107" s="7" t="str">
        <f>IF(ISERROR(VLOOKUP(CONCATENATE($A107,"_L_",AV$1),Records!$C$2:$H$6601,1,FALSE)),"",VLOOKUP(CONCATENATE($A107,"_L_",AV$1),Records!$C$2:$H$6601,5,FALSE))</f>
        <v/>
      </c>
      <c r="AW107" s="33" t="str">
        <f>IF(ISERROR(VLOOKUP(CONCATENATE($A107,"_L_",AV$1),Records!$C$2:$H$6601,1,FALSE)),"",VLOOKUP(CONCATENATE($A107,"_L_",AV$1),Records!$C$2:$H$6601,6,FALSE))</f>
        <v/>
      </c>
      <c r="AX107" s="32" t="str">
        <f>IF(ISERROR(VLOOKUP(CONCATENATE($A107,"_L_",AY$1),Records!$C$2:$H$6601,1,FALSE)),"",VLOOKUP(CONCATENATE($A107,"_L_",AY$1),Records!$C$2:$H$6601,4,FALSE))</f>
        <v/>
      </c>
      <c r="AY107" s="7" t="str">
        <f>IF(ISERROR(VLOOKUP(CONCATENATE($A107,"_L_",AY$1),Records!$C$2:$H$6601,1,FALSE)),"",VLOOKUP(CONCATENATE($A107,"_L_",AY$1),Records!$C$2:$H$6601,5,FALSE))</f>
        <v/>
      </c>
      <c r="AZ107" s="33" t="str">
        <f>IF(ISERROR(VLOOKUP(CONCATENATE($A107,"_L_",AY$1),Records!$C$2:$H$6601,1,FALSE)),"",VLOOKUP(CONCATENATE($A107,"_L_",AY$1),Records!$C$2:$H$6601,6,FALSE))</f>
        <v/>
      </c>
      <c r="BA107" s="32" t="str">
        <f>IF(ISERROR(VLOOKUP(CONCATENATE($A107,"_L_",BB$1),Records!$C$2:$H$6601,1,FALSE)),"",VLOOKUP(CONCATENATE($A107,"_L_",BB$1),Records!$C$2:$H$6601,4,FALSE))</f>
        <v/>
      </c>
      <c r="BB107" s="7" t="str">
        <f>IF(ISERROR(VLOOKUP(CONCATENATE($A107,"_L_",BB$1),Records!$C$2:$H$6601,1,FALSE)),"",VLOOKUP(CONCATENATE($A107,"_L_",BB$1),Records!$C$2:$H$6601,5,FALSE))</f>
        <v/>
      </c>
      <c r="BC107" s="33" t="str">
        <f>IF(ISERROR(VLOOKUP(CONCATENATE($A107,"_L_",BB$1),Records!$C$2:$H$6601,1,FALSE)),"",VLOOKUP(CONCATENATE($A107,"_L_",BB$1),Records!$C$2:$H$6601,6,FALSE))</f>
        <v/>
      </c>
      <c r="BD107" s="32" t="str">
        <f>IF(ISERROR(VLOOKUP(CONCATENATE($A107,"_L_",BE$1),Records!$C$2:$H$6601,1,FALSE)),"",VLOOKUP(CONCATENATE($A107,"_L_",BE$1),Records!$C$2:$H$6601,4,FALSE))</f>
        <v/>
      </c>
      <c r="BE107" s="7" t="str">
        <f>IF(ISERROR(VLOOKUP(CONCATENATE($A107,"_L_",BE$1),Records!$C$2:$H$6601,1,FALSE)),"",VLOOKUP(CONCATENATE($A107,"_L_",BE$1),Records!$C$2:$H$6601,5,FALSE))</f>
        <v/>
      </c>
      <c r="BF107" s="33" t="str">
        <f>IF(ISERROR(VLOOKUP(CONCATENATE($A107,"_L_",BE$1),Records!$C$2:$H$6601,1,FALSE)),"",VLOOKUP(CONCATENATE($A107,"_L_",BE$1),Records!$C$2:$H$6601,6,FALSE))</f>
        <v/>
      </c>
      <c r="BG107" s="32" t="str">
        <f>IF(ISERROR(VLOOKUP(CONCATENATE($A107,"_L_",BH$1),Records!$C$2:$H$6601,1,FALSE)),"",VLOOKUP(CONCATENATE($A107,"_L_",BH$1),Records!$C$2:$H$6601,4,FALSE))</f>
        <v/>
      </c>
      <c r="BH107" s="7" t="str">
        <f>IF(ISERROR(VLOOKUP(CONCATENATE($A107,"_L_",BH$1),Records!$C$2:$H$6601,1,FALSE)),"",VLOOKUP(CONCATENATE($A107,"_L_",BH$1),Records!$C$2:$H$6601,5,FALSE))</f>
        <v/>
      </c>
      <c r="BI107" s="33" t="str">
        <f>IF(ISERROR(VLOOKUP(CONCATENATE($A107,"_L_",BH$1),Records!$C$2:$H$6601,1,FALSE)),"",VLOOKUP(CONCATENATE($A107,"_L_",BH$1),Records!$C$2:$H$6601,6,FALSE))</f>
        <v/>
      </c>
      <c r="BJ107" s="32" t="str">
        <f>IF(ISERROR(VLOOKUP(CONCATENATE($A107,"_L_",BK$1),Records!$C$2:$H$6601,1,FALSE)),"",VLOOKUP(CONCATENATE($A107,"_L_",BK$1),Records!$C$2:$H$6601,4,FALSE))</f>
        <v/>
      </c>
      <c r="BK107" s="7" t="str">
        <f>IF(ISERROR(VLOOKUP(CONCATENATE($A107,"_L_",BK$1),Records!$C$2:$H$6601,1,FALSE)),"",VLOOKUP(CONCATENATE($A107,"_L_",BK$1),Records!$C$2:$H$6601,5,FALSE))</f>
        <v/>
      </c>
      <c r="BL107" s="33" t="str">
        <f>IF(ISERROR(VLOOKUP(CONCATENATE($A107,"_L_",BK$1),Records!$C$2:$H$6601,1,FALSE)),"",VLOOKUP(CONCATENATE($A107,"_L_",BK$1),Records!$C$2:$H$6601,6,FALSE))</f>
        <v/>
      </c>
      <c r="BM107" s="32" t="str">
        <f>IF(ISERROR(VLOOKUP(CONCATENATE($A107,"_L_",BN$1),Records!$C$2:$H$6601,1,FALSE)),"",VLOOKUP(CONCATENATE($A107,"_L_",BN$1),Records!$C$2:$H$6601,4,FALSE))</f>
        <v/>
      </c>
      <c r="BN107" s="7" t="str">
        <f>IF(ISERROR(VLOOKUP(CONCATENATE($A107,"_L_",BN$1),Records!$C$2:$H$6601,1,FALSE)),"",VLOOKUP(CONCATENATE($A107,"_L_",BN$1),Records!$C$2:$H$6601,5,FALSE))</f>
        <v/>
      </c>
      <c r="BO107" s="33" t="str">
        <f>IF(ISERROR(VLOOKUP(CONCATENATE($A107,"_L_",BN$1),Records!$C$2:$H$6601,1,FALSE)),"",VLOOKUP(CONCATENATE($A107,"_L_",BN$1),Records!$C$2:$H$6601,6,FALSE))</f>
        <v/>
      </c>
      <c r="BP107" s="32" t="str">
        <f>IF(ISERROR(VLOOKUP(CONCATENATE($A107,"_L_",BQ$1),Records!$C$2:$H$6601,1,FALSE)),"",VLOOKUP(CONCATENATE($A107,"_L_",BQ$1),Records!$C$2:$H$6601,4,FALSE))</f>
        <v/>
      </c>
      <c r="BQ107" s="7" t="str">
        <f>IF(ISERROR(VLOOKUP(CONCATENATE($A107,"_L_",BQ$1),Records!$C$2:$H$6601,1,FALSE)),"",VLOOKUP(CONCATENATE($A107,"_L_",BQ$1),Records!$C$2:$H$6601,5,FALSE))</f>
        <v/>
      </c>
      <c r="BR107" s="33" t="str">
        <f>IF(ISERROR(VLOOKUP(CONCATENATE($A107,"_L_",BQ$1),Records!$C$2:$H$6601,1,FALSE)),"",VLOOKUP(CONCATENATE($A107,"_L_",BQ$1),Records!$C$2:$H$6601,6,FALSE))</f>
        <v/>
      </c>
      <c r="BS107" s="32" t="str">
        <f>IF(ISERROR(VLOOKUP(CONCATENATE($A107,"_L_",BT$1),Records!$C$2:$H$6601,1,FALSE)),"",VLOOKUP(CONCATENATE($A107,"_L_",BT$1),Records!$C$2:$H$6601,4,FALSE))</f>
        <v/>
      </c>
      <c r="BT107" s="7" t="str">
        <f>IF(ISERROR(VLOOKUP(CONCATENATE($A107,"_L_",BT$1),Records!$C$2:$H$6601,1,FALSE)),"",VLOOKUP(CONCATENATE($A107,"_L_",BT$1),Records!$C$2:$H$6601,5,FALSE))</f>
        <v/>
      </c>
      <c r="BU107" s="33" t="str">
        <f>IF(ISERROR(VLOOKUP(CONCATENATE($A107,"_L_",BT$1),Records!$C$2:$H$6601,1,FALSE)),"",VLOOKUP(CONCATENATE($A107,"_L_",BT$1),Records!$C$2:$H$6601,6,FALSE))</f>
        <v/>
      </c>
      <c r="BV107" s="32" t="str">
        <f>IF(ISERROR(VLOOKUP(CONCATENATE($A107,"_L_",BW$1),Records!$C$2:$H$6601,1,FALSE)),"",VLOOKUP(CONCATENATE($A107,"_L_",BW$1),Records!$C$2:$H$6601,4,FALSE))</f>
        <v/>
      </c>
      <c r="BW107" s="7" t="str">
        <f>IF(ISERROR(VLOOKUP(CONCATENATE($A107,"_L_",BW$1),Records!$C$2:$H$6601,1,FALSE)),"",VLOOKUP(CONCATENATE($A107,"_L_",BW$1),Records!$C$2:$H$6601,5,FALSE))</f>
        <v/>
      </c>
      <c r="BX107" s="33" t="str">
        <f>IF(ISERROR(VLOOKUP(CONCATENATE($A107,"_L_",BW$1),Records!$C$2:$H$6601,1,FALSE)),"",VLOOKUP(CONCATENATE($A107,"_L_",BW$1),Records!$C$2:$H$6601,6,FALSE))</f>
        <v/>
      </c>
      <c r="BY107" s="32" t="str">
        <f>IF(ISERROR(VLOOKUP(CONCATENATE($A107,"_L_",BZ$1),Records!$C$2:$H$6601,1,FALSE)),"",VLOOKUP(CONCATENATE($A107,"_L_",BZ$1),Records!$C$2:$H$6601,4,FALSE))</f>
        <v/>
      </c>
      <c r="BZ107" s="7" t="str">
        <f>IF(ISERROR(VLOOKUP(CONCATENATE($A107,"_L_",BZ$1),Records!$C$2:$H$6601,1,FALSE)),"",VLOOKUP(CONCATENATE($A107,"_L_",BZ$1),Records!$C$2:$H$6601,5,FALSE))</f>
        <v/>
      </c>
      <c r="CA107" s="33" t="str">
        <f>IF(ISERROR(VLOOKUP(CONCATENATE($A107,"_L_",BZ$1),Records!$C$2:$H$6601,1,FALSE)),"",VLOOKUP(CONCATENATE($A107,"_L_",BZ$1),Records!$C$2:$H$6601,6,FALSE))</f>
        <v/>
      </c>
      <c r="CB107" s="32" t="str">
        <f>IF(ISERROR(VLOOKUP(CONCATENATE($A107,"_L_",CC$1),Records!$C$2:$H$6601,1,FALSE)),"",VLOOKUP(CONCATENATE($A107,"_L_",CC$1),Records!$C$2:$H$6601,4,FALSE))</f>
        <v/>
      </c>
      <c r="CC107" s="7" t="str">
        <f>IF(ISERROR(VLOOKUP(CONCATENATE($A107,"_L_",CC$1),Records!$C$2:$H$6601,1,FALSE)),"",VLOOKUP(CONCATENATE($A107,"_L_",CC$1),Records!$C$2:$H$6601,5,FALSE))</f>
        <v/>
      </c>
      <c r="CD107" s="33" t="str">
        <f>IF(ISERROR(VLOOKUP(CONCATENATE($A107,"_L_",CC$1),Records!$C$2:$H$6601,1,FALSE)),"",VLOOKUP(CONCATENATE($A107,"_L_",CC$1),Records!$C$2:$H$6601,6,FALSE))</f>
        <v/>
      </c>
      <c r="CE107" s="32" t="str">
        <f>IF(ISERROR(VLOOKUP(CONCATENATE($A107,"_L_",CF$1),Records!$C$2:$H$6601,1,FALSE)),"",VLOOKUP(CONCATENATE($A107,"_L_",CF$1),Records!$C$2:$H$6601,4,FALSE))</f>
        <v/>
      </c>
      <c r="CF107" s="7" t="str">
        <f>IF(ISERROR(VLOOKUP(CONCATENATE($A107,"_L_",CF$1),Records!$C$2:$H$6601,1,FALSE)),"",VLOOKUP(CONCATENATE($A107,"_L_",CF$1),Records!$C$2:$H$6601,5,FALSE))</f>
        <v/>
      </c>
      <c r="CG107" s="33" t="str">
        <f>IF(ISERROR(VLOOKUP(CONCATENATE($A107,"_L_",CF$1),Records!$C$2:$H$6601,1,FALSE)),"",VLOOKUP(CONCATENATE($A107,"_L_",CF$1),Records!$C$2:$H$6601,6,FALSE))</f>
        <v/>
      </c>
      <c r="CH107" s="32" t="str">
        <f>IF(ISERROR(VLOOKUP(CONCATENATE($A107,"_L_",CI$1),Records!$C$2:$H$6601,1,FALSE)),"",VLOOKUP(CONCATENATE($A107,"_L_",CI$1),Records!$C$2:$H$6601,4,FALSE))</f>
        <v/>
      </c>
      <c r="CI107" s="7" t="str">
        <f>IF(ISERROR(VLOOKUP(CONCATENATE($A107,"_L_",CI$1),Records!$C$2:$H$6601,1,FALSE)),"",VLOOKUP(CONCATENATE($A107,"_L_",CI$1),Records!$C$2:$H$6601,5,FALSE))</f>
        <v/>
      </c>
      <c r="CJ107" s="33" t="str">
        <f>IF(ISERROR(VLOOKUP(CONCATENATE($A107,"_L_",CI$1),Records!$C$2:$H$6601,1,FALSE)),"",VLOOKUP(CONCATENATE($A107,"_L_",CI$1),Records!$C$2:$H$6601,6,FALSE))</f>
        <v/>
      </c>
      <c r="CK107" s="32" t="str">
        <f>IF(ISERROR(VLOOKUP(CONCATENATE($A107,"_L_",CL$1),Records!$C$2:$H$6601,1,FALSE)),"",VLOOKUP(CONCATENATE($A107,"_L_",CL$1),Records!$C$2:$H$6601,4,FALSE))</f>
        <v/>
      </c>
      <c r="CL107" s="7" t="str">
        <f>IF(ISERROR(VLOOKUP(CONCATENATE($A107,"_L_",CL$1),Records!$C$2:$H$6601,1,FALSE)),"",VLOOKUP(CONCATENATE($A107,"_L_",CL$1),Records!$C$2:$H$6601,5,FALSE))</f>
        <v/>
      </c>
      <c r="CM107" s="33" t="str">
        <f>IF(ISERROR(VLOOKUP(CONCATENATE($A107,"_L_",CL$1),Records!$C$2:$H$6601,1,FALSE)),"",VLOOKUP(CONCATENATE($A107,"_L_",CL$1),Records!$C$2:$H$6601,6,FALSE))</f>
        <v/>
      </c>
      <c r="CN107" s="32" t="str">
        <f>IF(ISERROR(VLOOKUP(CONCATENATE($A107,"_L_",CO$1),Records!$C$2:$H$6601,1,FALSE)),"",VLOOKUP(CONCATENATE($A107,"_L_",CO$1),Records!$C$2:$H$6601,4,FALSE))</f>
        <v/>
      </c>
      <c r="CO107" s="7" t="str">
        <f>IF(ISERROR(VLOOKUP(CONCATENATE($A107,"_L_",CO$1),Records!$C$2:$H$6601,1,FALSE)),"",VLOOKUP(CONCATENATE($A107,"_L_",CO$1),Records!$C$2:$H$6601,5,FALSE))</f>
        <v/>
      </c>
      <c r="CP107" s="33" t="str">
        <f>IF(ISERROR(VLOOKUP(CONCATENATE($A107,"_L_",CO$1),Records!$C$2:$H$6601,1,FALSE)),"",VLOOKUP(CONCATENATE($A107,"_L_",CO$1),Records!$C$2:$H$6601,6,FALSE))</f>
        <v/>
      </c>
      <c r="CQ107" s="32" t="str">
        <f>IF(ISERROR(VLOOKUP(CONCATENATE($A107,"_L_",CR$1),Records!$C$2:$H$6601,1,FALSE)),"",VLOOKUP(CONCATENATE($A107,"_L_",CR$1),Records!$C$2:$H$6601,4,FALSE))</f>
        <v/>
      </c>
      <c r="CR107" s="7" t="str">
        <f>IF(ISERROR(VLOOKUP(CONCATENATE($A107,"_L_",CR$1),Records!$C$2:$H$6601,1,FALSE)),"",VLOOKUP(CONCATENATE($A107,"_L_",CR$1),Records!$C$2:$H$6601,5,FALSE))</f>
        <v/>
      </c>
      <c r="CS107" s="33" t="str">
        <f>IF(ISERROR(VLOOKUP(CONCATENATE($A107,"_L_",CR$1),Records!$C$2:$H$6601,1,FALSE)),"",VLOOKUP(CONCATENATE($A107,"_L_",CR$1),Records!$C$2:$H$6601,6,FALSE))</f>
        <v/>
      </c>
      <c r="CT107" s="32" t="str">
        <f>IF(ISERROR(VLOOKUP(CONCATENATE($A107,"_L_",CU$1),Records!$C$2:$H$6601,1,FALSE)),"",VLOOKUP(CONCATENATE($A107,"_L_",CU$1),Records!$C$2:$H$6601,4,FALSE))</f>
        <v/>
      </c>
      <c r="CU107" s="7" t="str">
        <f>IF(ISERROR(VLOOKUP(CONCATENATE($A107,"_L_",CU$1),Records!$C$2:$H$6601,1,FALSE)),"",VLOOKUP(CONCATENATE($A107,"_L_",CU$1),Records!$C$2:$H$6601,5,FALSE))</f>
        <v/>
      </c>
      <c r="CV107" s="33" t="str">
        <f>IF(ISERROR(VLOOKUP(CONCATENATE($A107,"_L_",CU$1),Records!$C$2:$H$6601,1,FALSE)),"",VLOOKUP(CONCATENATE($A107,"_L_",CU$1),Records!$C$2:$H$6601,6,FALSE))</f>
        <v/>
      </c>
      <c r="CW107" s="32" t="str">
        <f>IF(ISERROR(VLOOKUP(CONCATENATE($A107,"_L_",CX$1),Records!$C$2:$H$6601,1,FALSE)),"",VLOOKUP(CONCATENATE($A107,"_L_",CX$1),Records!$C$2:$H$6601,4,FALSE))</f>
        <v/>
      </c>
      <c r="CX107" s="7" t="str">
        <f>IF(ISERROR(VLOOKUP(CONCATENATE($A107,"_L_",CX$1),Records!$C$2:$H$6601,1,FALSE)),"",VLOOKUP(CONCATENATE($A107,"_L_",CX$1),Records!$C$2:$H$6601,5,FALSE))</f>
        <v/>
      </c>
      <c r="CY107" s="33" t="str">
        <f>IF(ISERROR(VLOOKUP(CONCATENATE($A107,"_L_",CX$1),Records!$C$2:$H$6601,1,FALSE)),"",VLOOKUP(CONCATENATE($A107,"_L_",CX$1),Records!$C$2:$H$6601,6,FALSE))</f>
        <v/>
      </c>
      <c r="CZ107" s="32" t="str">
        <f>IF(ISERROR(VLOOKUP(CONCATENATE($A107,"_L_",DA$1),Records!$C$2:$H$6601,1,FALSE)),"",VLOOKUP(CONCATENATE($A107,"_L_",DA$1),Records!$C$2:$H$6601,4,FALSE))</f>
        <v/>
      </c>
      <c r="DA107" s="7" t="str">
        <f>IF(ISERROR(VLOOKUP(CONCATENATE($A107,"_L_",DA$1),Records!$C$2:$H$6601,1,FALSE)),"",VLOOKUP(CONCATENATE($A107,"_L_",DA$1),Records!$C$2:$H$6601,5,FALSE))</f>
        <v/>
      </c>
      <c r="DB107" s="33" t="str">
        <f>IF(ISERROR(VLOOKUP(CONCATENATE($A107,"_L_",DA$1),Records!$C$2:$H$6601,1,FALSE)),"",VLOOKUP(CONCATENATE($A107,"_L_",DA$1),Records!$C$2:$H$6601,6,FALSE))</f>
        <v/>
      </c>
      <c r="DC107" s="32" t="str">
        <f>IF(ISERROR(VLOOKUP(CONCATENATE($A107,"_L_",DD$1),Records!$C$2:$H$6601,1,FALSE)),"",VLOOKUP(CONCATENATE($A107,"_L_",DD$1),Records!$C$2:$H$6601,4,FALSE))</f>
        <v/>
      </c>
      <c r="DD107" s="7" t="str">
        <f>IF(ISERROR(VLOOKUP(CONCATENATE($A107,"_L_",DD$1),Records!$C$2:$H$6601,1,FALSE)),"",VLOOKUP(CONCATENATE($A107,"_L_",DD$1),Records!$C$2:$H$6601,5,FALSE))</f>
        <v/>
      </c>
      <c r="DE107" s="33" t="str">
        <f>IF(ISERROR(VLOOKUP(CONCATENATE($A107,"_L_",DD$1),Records!$C$2:$H$6601,1,FALSE)),"",VLOOKUP(CONCATENATE($A107,"_L_",DD$1),Records!$C$2:$H$6601,6,FALSE))</f>
        <v/>
      </c>
      <c r="DF107" s="32" t="str">
        <f>IF(ISERROR(VLOOKUP(CONCATENATE($A107,"_L_",DG$1),Records!$C$2:$H$6601,1,FALSE)),"",VLOOKUP(CONCATENATE($A107,"_L_",DG$1),Records!$C$2:$H$6601,4,FALSE))</f>
        <v/>
      </c>
      <c r="DG107" s="7" t="str">
        <f>IF(ISERROR(VLOOKUP(CONCATENATE($A107,"_L_",DG$1),Records!$C$2:$H$6601,1,FALSE)),"",VLOOKUP(CONCATENATE($A107,"_L_",DG$1),Records!$C$2:$H$6601,5,FALSE))</f>
        <v/>
      </c>
      <c r="DH107" s="33" t="str">
        <f>IF(ISERROR(VLOOKUP(CONCATENATE($A107,"_L_",DG$1),Records!$C$2:$H$6601,1,FALSE)),"",VLOOKUP(CONCATENATE($A107,"_L_",DG$1),Records!$C$2:$H$6601,6,FALSE))</f>
        <v/>
      </c>
      <c r="DI107" s="32" t="str">
        <f>IF(ISERROR(VLOOKUP(CONCATENATE($A107,"_L_",DJ$1),Records!$C$2:$H$6601,1,FALSE)),"",VLOOKUP(CONCATENATE($A107,"_L_",DJ$1),Records!$C$2:$H$6601,4,FALSE))</f>
        <v/>
      </c>
      <c r="DJ107" s="7" t="str">
        <f>IF(ISERROR(VLOOKUP(CONCATENATE($A107,"_L_",DJ$1),Records!$C$2:$H$6601,1,FALSE)),"",VLOOKUP(CONCATENATE($A107,"_L_",DJ$1),Records!$C$2:$H$6601,5,FALSE))</f>
        <v/>
      </c>
      <c r="DK107" s="33" t="str">
        <f>IF(ISERROR(VLOOKUP(CONCATENATE($A107,"_L_",DJ$1),Records!$C$2:$H$6601,1,FALSE)),"",VLOOKUP(CONCATENATE($A107,"_L_",DJ$1),Records!$C$2:$H$6601,6,FALSE))</f>
        <v/>
      </c>
      <c r="DL107" s="32" t="str">
        <f>IF(ISERROR(VLOOKUP(CONCATENATE($A107,"_L_",DM$1),Records!$C$2:$H$6601,1,FALSE)),"",VLOOKUP(CONCATENATE($A107,"_L_",DM$1),Records!$C$2:$H$6601,4,FALSE))</f>
        <v/>
      </c>
      <c r="DM107" s="7" t="str">
        <f>IF(ISERROR(VLOOKUP(CONCATENATE($A107,"_L_",DM$1),Records!$C$2:$H$6601,1,FALSE)),"",VLOOKUP(CONCATENATE($A107,"_L_",DM$1),Records!$C$2:$H$6601,5,FALSE))</f>
        <v/>
      </c>
      <c r="DN107" s="33" t="str">
        <f>IF(ISERROR(VLOOKUP(CONCATENATE($A107,"_L_",DM$1),Records!$C$2:$H$6601,1,FALSE)),"",VLOOKUP(CONCATENATE($A107,"_L_",DM$1),Records!$C$2:$H$6601,6,FALSE))</f>
        <v/>
      </c>
      <c r="DO107" s="32" t="str">
        <f>IF(ISERROR(VLOOKUP(CONCATENATE($A107,"_L_",DP$1),Records!$C$2:$H$6601,1,FALSE)),"",VLOOKUP(CONCATENATE($A107,"_L_",DP$1),Records!$C$2:$H$6601,4,FALSE))</f>
        <v/>
      </c>
      <c r="DP107" s="7" t="str">
        <f>IF(ISERROR(VLOOKUP(CONCATENATE($A107,"_L_",DP$1),Records!$C$2:$H$6601,1,FALSE)),"",VLOOKUP(CONCATENATE($A107,"_L_",DP$1),Records!$C$2:$H$6601,5,FALSE))</f>
        <v/>
      </c>
      <c r="DQ107" s="33" t="str">
        <f>IF(ISERROR(VLOOKUP(CONCATENATE($A107,"_L_",DP$1),Records!$C$2:$H$6601,1,FALSE)),"",VLOOKUP(CONCATENATE($A107,"_L_",DP$1),Records!$C$2:$H$6601,6,FALSE))</f>
        <v/>
      </c>
      <c r="DR107" s="32" t="str">
        <f>IF(ISERROR(VLOOKUP(CONCATENATE($A107,"_L_",DS$1),Records!$C$2:$H$6601,1,FALSE)),"",VLOOKUP(CONCATENATE($A107,"_L_",DS$1),Records!$C$2:$H$6601,4,FALSE))</f>
        <v/>
      </c>
      <c r="DS107" s="7" t="str">
        <f>IF(ISERROR(VLOOKUP(CONCATENATE($A107,"_L_",DS$1),Records!$C$2:$H$6601,1,FALSE)),"",VLOOKUP(CONCATENATE($A107,"_L_",DS$1),Records!$C$2:$H$6601,5,FALSE))</f>
        <v/>
      </c>
      <c r="DT107" s="33" t="str">
        <f>IF(ISERROR(VLOOKUP(CONCATENATE($A107,"_L_",DS$1),Records!$C$2:$H$6601,1,FALSE)),"",VLOOKUP(CONCATENATE($A107,"_L_",DS$1),Records!$C$2:$H$6601,6,FALSE))</f>
        <v/>
      </c>
      <c r="DU107" s="32" t="str">
        <f>IF(ISERROR(VLOOKUP(CONCATENATE($A107,"_L_",DV$1),Records!$C$2:$H$6601,1,FALSE)),"",VLOOKUP(CONCATENATE($A107,"_L_",DV$1),Records!$C$2:$H$6601,4,FALSE))</f>
        <v/>
      </c>
      <c r="DV107" s="7" t="str">
        <f>IF(ISERROR(VLOOKUP(CONCATENATE($A107,"_L_",DV$1),Records!$C$2:$H$6601,1,FALSE)),"",VLOOKUP(CONCATENATE($A107,"_L_",DV$1),Records!$C$2:$H$6601,5,FALSE))</f>
        <v/>
      </c>
      <c r="DW107" s="33" t="str">
        <f>IF(ISERROR(VLOOKUP(CONCATENATE($A107,"_L_",DV$1),Records!$C$2:$H$6601,1,FALSE)),"",VLOOKUP(CONCATENATE($A107,"_L_",DV$1),Records!$C$2:$H$6601,6,FALSE))</f>
        <v/>
      </c>
      <c r="DX107" s="32" t="str">
        <f>IF(ISERROR(VLOOKUP(CONCATENATE($A107,"_L_",DY$1),Records!$C$2:$H$6601,1,FALSE)),"",VLOOKUP(CONCATENATE($A107,"_L_",DY$1),Records!$C$2:$H$6601,4,FALSE))</f>
        <v/>
      </c>
      <c r="DY107" s="7" t="str">
        <f>IF(ISERROR(VLOOKUP(CONCATENATE($A107,"_L_",DY$1),Records!$C$2:$H$6601,1,FALSE)),"",VLOOKUP(CONCATENATE($A107,"_L_",DY$1),Records!$C$2:$H$6601,5,FALSE))</f>
        <v/>
      </c>
      <c r="DZ107" s="33" t="str">
        <f>IF(ISERROR(VLOOKUP(CONCATENATE($A107,"_L_",DY$1),Records!$C$2:$H$6601,1,FALSE)),"",VLOOKUP(CONCATENATE($A107,"_L_",DY$1),Records!$C$2:$H$6601,6,FALSE))</f>
        <v/>
      </c>
      <c r="EA107" s="32" t="str">
        <f>IF(ISERROR(VLOOKUP(CONCATENATE($A107,"_L_",EB$1),Records!$C$2:$H$6601,1,FALSE)),"",VLOOKUP(CONCATENATE($A107,"_L_",EB$1),Records!$C$2:$H$6601,4,FALSE))</f>
        <v/>
      </c>
      <c r="EB107" s="7" t="str">
        <f>IF(ISERROR(VLOOKUP(CONCATENATE($A107,"_L_",EB$1),Records!$C$2:$H$6601,1,FALSE)),"",VLOOKUP(CONCATENATE($A107,"_L_",EB$1),Records!$C$2:$H$6601,5,FALSE))</f>
        <v/>
      </c>
      <c r="EC107" s="33" t="str">
        <f>IF(ISERROR(VLOOKUP(CONCATENATE($A107,"_L_",EB$1),Records!$C$2:$H$6601,1,FALSE)),"",VLOOKUP(CONCATENATE($A107,"_L_",EB$1),Records!$C$2:$H$6601,6,FALSE))</f>
        <v/>
      </c>
    </row>
    <row r="108" spans="1:133" ht="15.75" x14ac:dyDescent="0.25">
      <c r="A108" s="11">
        <v>42290</v>
      </c>
      <c r="B108" s="18" t="s">
        <v>72</v>
      </c>
      <c r="C108" s="18">
        <f t="shared" si="3"/>
        <v>16</v>
      </c>
      <c r="D108" s="23" t="s">
        <v>67</v>
      </c>
      <c r="E108" s="8" t="s">
        <v>71</v>
      </c>
      <c r="F108" s="62">
        <f t="shared" si="2"/>
        <v>0</v>
      </c>
      <c r="G108" s="62">
        <f>HomeCalc!F108</f>
        <v>0</v>
      </c>
      <c r="H108" s="32" t="str">
        <f>IF(ISERROR(VLOOKUP(CONCATENATE($A108,"_L_",I$1),Records!$C$2:$H$6601,1,FALSE)),"",VLOOKUP(CONCATENATE($A108,"_L_",I$1),Records!$C$2:$H$6601,4,FALSE))</f>
        <v/>
      </c>
      <c r="I108" s="7" t="str">
        <f>IF(ISERROR(VLOOKUP(CONCATENATE($A108,"_L_",I$1),Records!$C$2:$H$6601,1,FALSE)),"",VLOOKUP(CONCATENATE($A108,"_L_",I$1),Records!$C$2:$H$6601,5,FALSE))</f>
        <v/>
      </c>
      <c r="J108" s="33" t="str">
        <f>IF(ISERROR(VLOOKUP(CONCATENATE($A108,"_L_",I$1),Records!$C$2:$H$6601,1,FALSE)),"",VLOOKUP(CONCATENATE($A108,"_L_",I$1),Records!$C$2:$H$6601,6,FALSE))</f>
        <v/>
      </c>
      <c r="K108" s="32" t="str">
        <f>IF(ISERROR(VLOOKUP(CONCATENATE($A108,"_L_",L$1),Records!$C$2:$H$6601,1,FALSE)),"",VLOOKUP(CONCATENATE($A108,"_L_",L$1),Records!$C$2:$H$6601,4,FALSE))</f>
        <v/>
      </c>
      <c r="L108" s="7" t="str">
        <f>IF(ISERROR(VLOOKUP(CONCATENATE($A108,"_L_",L$1),Records!$C$2:$H$6601,1,FALSE)),"",VLOOKUP(CONCATENATE($A108,"_L_",L$1),Records!$C$2:$H$6601,5,FALSE))</f>
        <v/>
      </c>
      <c r="M108" s="33" t="str">
        <f>IF(ISERROR(VLOOKUP(CONCATENATE($A108,"_L_",L$1),Records!$C$2:$H$6601,1,FALSE)),"",VLOOKUP(CONCATENATE($A108,"_L_",L$1),Records!$C$2:$H$6601,6,FALSE))</f>
        <v/>
      </c>
      <c r="N108" s="32" t="str">
        <f>IF(ISERROR(VLOOKUP(CONCATENATE($A108,"_L_",O$1),Records!$C$2:$H$6601,1,FALSE)),"",VLOOKUP(CONCATENATE($A108,"_L_",O$1),Records!$C$2:$H$6601,4,FALSE))</f>
        <v/>
      </c>
      <c r="O108" s="7" t="str">
        <f>IF(ISERROR(VLOOKUP(CONCATENATE($A108,"_L_",O$1),Records!$C$2:$H$6601,1,FALSE)),"",VLOOKUP(CONCATENATE($A108,"_L_",O$1),Records!$C$2:$H$6601,5,FALSE))</f>
        <v/>
      </c>
      <c r="P108" s="33" t="str">
        <f>IF(ISERROR(VLOOKUP(CONCATENATE($A108,"_L_",O$1),Records!$C$2:$H$6601,1,FALSE)),"",VLOOKUP(CONCATENATE($A108,"_L_",O$1),Records!$C$2:$H$6601,6,FALSE))</f>
        <v/>
      </c>
      <c r="Q108" s="32" t="str">
        <f>IF(ISERROR(VLOOKUP(CONCATENATE($A108,"_L_",R$1),Records!$C$2:$H$6601,1,FALSE)),"",VLOOKUP(CONCATENATE($A108,"_L_",R$1),Records!$C$2:$H$6601,4,FALSE))</f>
        <v/>
      </c>
      <c r="R108" s="7" t="str">
        <f>IF(ISERROR(VLOOKUP(CONCATENATE($A108,"_L_",R$1),Records!$C$2:$H$6601,1,FALSE)),"",VLOOKUP(CONCATENATE($A108,"_L_",R$1),Records!$C$2:$H$6601,5,FALSE))</f>
        <v/>
      </c>
      <c r="S108" s="33" t="str">
        <f>IF(ISERROR(VLOOKUP(CONCATENATE($A108,"_L_",R$1),Records!$C$2:$H$6601,1,FALSE)),"",VLOOKUP(CONCATENATE($A108,"_L_",R$1),Records!$C$2:$H$6601,6,FALSE))</f>
        <v/>
      </c>
      <c r="T108" s="32" t="str">
        <f>IF(ISERROR(VLOOKUP(CONCATENATE($A108,"_L_",U$1),Records!$C$2:$H$6601,1,FALSE)),"",VLOOKUP(CONCATENATE($A108,"_L_",U$1),Records!$C$2:$H$6601,4,FALSE))</f>
        <v/>
      </c>
      <c r="U108" s="7" t="str">
        <f>IF(ISERROR(VLOOKUP(CONCATENATE($A108,"_L_",U$1),Records!$C$2:$H$6601,1,FALSE)),"",VLOOKUP(CONCATENATE($A108,"_L_",U$1),Records!$C$2:$H$6601,5,FALSE))</f>
        <v/>
      </c>
      <c r="V108" s="33" t="str">
        <f>IF(ISERROR(VLOOKUP(CONCATENATE($A108,"_L_",U$1),Records!$C$2:$H$6601,1,FALSE)),"",VLOOKUP(CONCATENATE($A108,"_L_",U$1),Records!$C$2:$H$6601,6,FALSE))</f>
        <v/>
      </c>
      <c r="W108" s="32" t="str">
        <f>IF(ISERROR(VLOOKUP(CONCATENATE($A108,"_L_",X$1),Records!$C$2:$H$6601,1,FALSE)),"",VLOOKUP(CONCATENATE($A108,"_L_",X$1),Records!$C$2:$H$6601,4,FALSE))</f>
        <v/>
      </c>
      <c r="X108" s="7" t="str">
        <f>IF(ISERROR(VLOOKUP(CONCATENATE($A108,"_L_",X$1),Records!$C$2:$H$6601,1,FALSE)),"",VLOOKUP(CONCATENATE($A108,"_L_",X$1),Records!$C$2:$H$6601,5,FALSE))</f>
        <v/>
      </c>
      <c r="Y108" s="33" t="str">
        <f>IF(ISERROR(VLOOKUP(CONCATENATE($A108,"_L_",X$1),Records!$C$2:$H$6601,1,FALSE)),"",VLOOKUP(CONCATENATE($A108,"_L_",X$1),Records!$C$2:$H$6601,6,FALSE))</f>
        <v/>
      </c>
      <c r="Z108" s="32" t="str">
        <f>IF(ISERROR(VLOOKUP(CONCATENATE($A108,"_L_",AA$1),Records!$C$2:$H$6601,1,FALSE)),"",VLOOKUP(CONCATENATE($A108,"_L_",AA$1),Records!$C$2:$H$6601,4,FALSE))</f>
        <v/>
      </c>
      <c r="AA108" s="7" t="str">
        <f>IF(ISERROR(VLOOKUP(CONCATENATE($A108,"_L_",AA$1),Records!$C$2:$H$6601,1,FALSE)),"",VLOOKUP(CONCATENATE($A108,"_L_",AA$1),Records!$C$2:$H$6601,5,FALSE))</f>
        <v/>
      </c>
      <c r="AB108" s="33" t="str">
        <f>IF(ISERROR(VLOOKUP(CONCATENATE($A108,"_L_",AA$1),Records!$C$2:$H$6601,1,FALSE)),"",VLOOKUP(CONCATENATE($A108,"_L_",AA$1),Records!$C$2:$H$6601,6,FALSE))</f>
        <v/>
      </c>
      <c r="AC108" s="32" t="str">
        <f>IF(ISERROR(VLOOKUP(CONCATENATE($A108,"_L_",AD$1),Records!$C$2:$H$6601,1,FALSE)),"",VLOOKUP(CONCATENATE($A108,"_L_",AD$1),Records!$C$2:$H$6601,4,FALSE))</f>
        <v/>
      </c>
      <c r="AD108" s="7" t="str">
        <f>IF(ISERROR(VLOOKUP(CONCATENATE($A108,"_L_",AD$1),Records!$C$2:$H$6601,1,FALSE)),"",VLOOKUP(CONCATENATE($A108,"_L_",AD$1),Records!$C$2:$H$6601,5,FALSE))</f>
        <v/>
      </c>
      <c r="AE108" s="33" t="str">
        <f>IF(ISERROR(VLOOKUP(CONCATENATE($A108,"_L_",AD$1),Records!$C$2:$H$6601,1,FALSE)),"",VLOOKUP(CONCATENATE($A108,"_L_",AD$1),Records!$C$2:$H$6601,6,FALSE))</f>
        <v/>
      </c>
      <c r="AF108" s="32" t="str">
        <f>IF(ISERROR(VLOOKUP(CONCATENATE($A108,"_L_",AG$1),Records!$C$2:$H$6601,1,FALSE)),"",VLOOKUP(CONCATENATE($A108,"_L_",AG$1),Records!$C$2:$H$6601,4,FALSE))</f>
        <v/>
      </c>
      <c r="AG108" s="7" t="str">
        <f>IF(ISERROR(VLOOKUP(CONCATENATE($A108,"_L_",AG$1),Records!$C$2:$H$6601,1,FALSE)),"",VLOOKUP(CONCATENATE($A108,"_L_",AG$1),Records!$C$2:$H$6601,5,FALSE))</f>
        <v/>
      </c>
      <c r="AH108" s="33" t="str">
        <f>IF(ISERROR(VLOOKUP(CONCATENATE($A108,"_L_",AG$1),Records!$C$2:$H$6601,1,FALSE)),"",VLOOKUP(CONCATENATE($A108,"_L_",AG$1),Records!$C$2:$H$6601,6,FALSE))</f>
        <v/>
      </c>
      <c r="AI108" s="32" t="str">
        <f>IF(ISERROR(VLOOKUP(CONCATENATE($A108,"_L_",AJ$1),Records!$C$2:$H$6601,1,FALSE)),"",VLOOKUP(CONCATENATE($A108,"_L_",AJ$1),Records!$C$2:$H$6601,4,FALSE))</f>
        <v/>
      </c>
      <c r="AJ108" s="7" t="str">
        <f>IF(ISERROR(VLOOKUP(CONCATENATE($A108,"_L_",AJ$1),Records!$C$2:$H$6601,1,FALSE)),"",VLOOKUP(CONCATENATE($A108,"_L_",AJ$1),Records!$C$2:$H$6601,5,FALSE))</f>
        <v/>
      </c>
      <c r="AK108" s="33" t="str">
        <f>IF(ISERROR(VLOOKUP(CONCATENATE($A108,"_L_",AJ$1),Records!$C$2:$H$6601,1,FALSE)),"",VLOOKUP(CONCATENATE($A108,"_L_",AJ$1),Records!$C$2:$H$6601,6,FALSE))</f>
        <v/>
      </c>
      <c r="AL108" s="32" t="str">
        <f>IF(ISERROR(VLOOKUP(CONCATENATE($A108,"_L_",AM$1),Records!$C$2:$H$6601,1,FALSE)),"",VLOOKUP(CONCATENATE($A108,"_L_",AM$1),Records!$C$2:$H$6601,4,FALSE))</f>
        <v/>
      </c>
      <c r="AM108" s="7" t="str">
        <f>IF(ISERROR(VLOOKUP(CONCATENATE($A108,"_L_",AM$1),Records!$C$2:$H$6601,1,FALSE)),"",VLOOKUP(CONCATENATE($A108,"_L_",AM$1),Records!$C$2:$H$6601,5,FALSE))</f>
        <v/>
      </c>
      <c r="AN108" s="33" t="str">
        <f>IF(ISERROR(VLOOKUP(CONCATENATE($A108,"_L_",AM$1),Records!$C$2:$H$6601,1,FALSE)),"",VLOOKUP(CONCATENATE($A108,"_L_",AM$1),Records!$C$2:$H$6601,6,FALSE))</f>
        <v/>
      </c>
      <c r="AO108" s="32" t="str">
        <f>IF(ISERROR(VLOOKUP(CONCATENATE($A108,"_L_",AP$1),Records!$C$2:$H$6601,1,FALSE)),"",VLOOKUP(CONCATENATE($A108,"_L_",AP$1),Records!$C$2:$H$6601,4,FALSE))</f>
        <v/>
      </c>
      <c r="AP108" s="7" t="str">
        <f>IF(ISERROR(VLOOKUP(CONCATENATE($A108,"_L_",AP$1),Records!$C$2:$H$6601,1,FALSE)),"",VLOOKUP(CONCATENATE($A108,"_L_",AP$1),Records!$C$2:$H$6601,5,FALSE))</f>
        <v/>
      </c>
      <c r="AQ108" s="33" t="str">
        <f>IF(ISERROR(VLOOKUP(CONCATENATE($A108,"_L_",AP$1),Records!$C$2:$H$6601,1,FALSE)),"",VLOOKUP(CONCATENATE($A108,"_L_",AP$1),Records!$C$2:$H$6601,6,FALSE))</f>
        <v/>
      </c>
      <c r="AR108" s="32" t="str">
        <f>IF(ISERROR(VLOOKUP(CONCATENATE($A108,"_L_",AS$1),Records!$C$2:$H$6601,1,FALSE)),"",VLOOKUP(CONCATENATE($A108,"_L_",AS$1),Records!$C$2:$H$6601,4,FALSE))</f>
        <v/>
      </c>
      <c r="AS108" s="7" t="str">
        <f>IF(ISERROR(VLOOKUP(CONCATENATE($A108,"_L_",AS$1),Records!$C$2:$H$6601,1,FALSE)),"",VLOOKUP(CONCATENATE($A108,"_L_",AS$1),Records!$C$2:$H$6601,5,FALSE))</f>
        <v/>
      </c>
      <c r="AT108" s="33" t="str">
        <f>IF(ISERROR(VLOOKUP(CONCATENATE($A108,"_L_",AS$1),Records!$C$2:$H$6601,1,FALSE)),"",VLOOKUP(CONCATENATE($A108,"_L_",AS$1),Records!$C$2:$H$6601,6,FALSE))</f>
        <v/>
      </c>
      <c r="AU108" s="32" t="str">
        <f>IF(ISERROR(VLOOKUP(CONCATENATE($A108,"_L_",AV$1),Records!$C$2:$H$6601,1,FALSE)),"",VLOOKUP(CONCATENATE($A108,"_L_",AV$1),Records!$C$2:$H$6601,4,FALSE))</f>
        <v/>
      </c>
      <c r="AV108" s="7" t="str">
        <f>IF(ISERROR(VLOOKUP(CONCATENATE($A108,"_L_",AV$1),Records!$C$2:$H$6601,1,FALSE)),"",VLOOKUP(CONCATENATE($A108,"_L_",AV$1),Records!$C$2:$H$6601,5,FALSE))</f>
        <v/>
      </c>
      <c r="AW108" s="33" t="str">
        <f>IF(ISERROR(VLOOKUP(CONCATENATE($A108,"_L_",AV$1),Records!$C$2:$H$6601,1,FALSE)),"",VLOOKUP(CONCATENATE($A108,"_L_",AV$1),Records!$C$2:$H$6601,6,FALSE))</f>
        <v/>
      </c>
      <c r="AX108" s="32" t="str">
        <f>IF(ISERROR(VLOOKUP(CONCATENATE($A108,"_L_",AY$1),Records!$C$2:$H$6601,1,FALSE)),"",VLOOKUP(CONCATENATE($A108,"_L_",AY$1),Records!$C$2:$H$6601,4,FALSE))</f>
        <v/>
      </c>
      <c r="AY108" s="7" t="str">
        <f>IF(ISERROR(VLOOKUP(CONCATENATE($A108,"_L_",AY$1),Records!$C$2:$H$6601,1,FALSE)),"",VLOOKUP(CONCATENATE($A108,"_L_",AY$1),Records!$C$2:$H$6601,5,FALSE))</f>
        <v/>
      </c>
      <c r="AZ108" s="33" t="str">
        <f>IF(ISERROR(VLOOKUP(CONCATENATE($A108,"_L_",AY$1),Records!$C$2:$H$6601,1,FALSE)),"",VLOOKUP(CONCATENATE($A108,"_L_",AY$1),Records!$C$2:$H$6601,6,FALSE))</f>
        <v/>
      </c>
      <c r="BA108" s="32" t="str">
        <f>IF(ISERROR(VLOOKUP(CONCATENATE($A108,"_L_",BB$1),Records!$C$2:$H$6601,1,FALSE)),"",VLOOKUP(CONCATENATE($A108,"_L_",BB$1),Records!$C$2:$H$6601,4,FALSE))</f>
        <v/>
      </c>
      <c r="BB108" s="7" t="str">
        <f>IF(ISERROR(VLOOKUP(CONCATENATE($A108,"_L_",BB$1),Records!$C$2:$H$6601,1,FALSE)),"",VLOOKUP(CONCATENATE($A108,"_L_",BB$1),Records!$C$2:$H$6601,5,FALSE))</f>
        <v/>
      </c>
      <c r="BC108" s="33" t="str">
        <f>IF(ISERROR(VLOOKUP(CONCATENATE($A108,"_L_",BB$1),Records!$C$2:$H$6601,1,FALSE)),"",VLOOKUP(CONCATENATE($A108,"_L_",BB$1),Records!$C$2:$H$6601,6,FALSE))</f>
        <v/>
      </c>
      <c r="BD108" s="32" t="str">
        <f>IF(ISERROR(VLOOKUP(CONCATENATE($A108,"_L_",BE$1),Records!$C$2:$H$6601,1,FALSE)),"",VLOOKUP(CONCATENATE($A108,"_L_",BE$1),Records!$C$2:$H$6601,4,FALSE))</f>
        <v/>
      </c>
      <c r="BE108" s="7" t="str">
        <f>IF(ISERROR(VLOOKUP(CONCATENATE($A108,"_L_",BE$1),Records!$C$2:$H$6601,1,FALSE)),"",VLOOKUP(CONCATENATE($A108,"_L_",BE$1),Records!$C$2:$H$6601,5,FALSE))</f>
        <v/>
      </c>
      <c r="BF108" s="33" t="str">
        <f>IF(ISERROR(VLOOKUP(CONCATENATE($A108,"_L_",BE$1),Records!$C$2:$H$6601,1,FALSE)),"",VLOOKUP(CONCATENATE($A108,"_L_",BE$1),Records!$C$2:$H$6601,6,FALSE))</f>
        <v/>
      </c>
      <c r="BG108" s="32" t="str">
        <f>IF(ISERROR(VLOOKUP(CONCATENATE($A108,"_L_",BH$1),Records!$C$2:$H$6601,1,FALSE)),"",VLOOKUP(CONCATENATE($A108,"_L_",BH$1),Records!$C$2:$H$6601,4,FALSE))</f>
        <v/>
      </c>
      <c r="BH108" s="7" t="str">
        <f>IF(ISERROR(VLOOKUP(CONCATENATE($A108,"_L_",BH$1),Records!$C$2:$H$6601,1,FALSE)),"",VLOOKUP(CONCATENATE($A108,"_L_",BH$1),Records!$C$2:$H$6601,5,FALSE))</f>
        <v/>
      </c>
      <c r="BI108" s="33" t="str">
        <f>IF(ISERROR(VLOOKUP(CONCATENATE($A108,"_L_",BH$1),Records!$C$2:$H$6601,1,FALSE)),"",VLOOKUP(CONCATENATE($A108,"_L_",BH$1),Records!$C$2:$H$6601,6,FALSE))</f>
        <v/>
      </c>
      <c r="BJ108" s="32" t="str">
        <f>IF(ISERROR(VLOOKUP(CONCATENATE($A108,"_L_",BK$1),Records!$C$2:$H$6601,1,FALSE)),"",VLOOKUP(CONCATENATE($A108,"_L_",BK$1),Records!$C$2:$H$6601,4,FALSE))</f>
        <v/>
      </c>
      <c r="BK108" s="7" t="str">
        <f>IF(ISERROR(VLOOKUP(CONCATENATE($A108,"_L_",BK$1),Records!$C$2:$H$6601,1,FALSE)),"",VLOOKUP(CONCATENATE($A108,"_L_",BK$1),Records!$C$2:$H$6601,5,FALSE))</f>
        <v/>
      </c>
      <c r="BL108" s="33" t="str">
        <f>IF(ISERROR(VLOOKUP(CONCATENATE($A108,"_L_",BK$1),Records!$C$2:$H$6601,1,FALSE)),"",VLOOKUP(CONCATENATE($A108,"_L_",BK$1),Records!$C$2:$H$6601,6,FALSE))</f>
        <v/>
      </c>
      <c r="BM108" s="32" t="str">
        <f>IF(ISERROR(VLOOKUP(CONCATENATE($A108,"_L_",BN$1),Records!$C$2:$H$6601,1,FALSE)),"",VLOOKUP(CONCATENATE($A108,"_L_",BN$1),Records!$C$2:$H$6601,4,FALSE))</f>
        <v/>
      </c>
      <c r="BN108" s="7" t="str">
        <f>IF(ISERROR(VLOOKUP(CONCATENATE($A108,"_L_",BN$1),Records!$C$2:$H$6601,1,FALSE)),"",VLOOKUP(CONCATENATE($A108,"_L_",BN$1),Records!$C$2:$H$6601,5,FALSE))</f>
        <v/>
      </c>
      <c r="BO108" s="33" t="str">
        <f>IF(ISERROR(VLOOKUP(CONCATENATE($A108,"_L_",BN$1),Records!$C$2:$H$6601,1,FALSE)),"",VLOOKUP(CONCATENATE($A108,"_L_",BN$1),Records!$C$2:$H$6601,6,FALSE))</f>
        <v/>
      </c>
      <c r="BP108" s="32" t="str">
        <f>IF(ISERROR(VLOOKUP(CONCATENATE($A108,"_L_",BQ$1),Records!$C$2:$H$6601,1,FALSE)),"",VLOOKUP(CONCATENATE($A108,"_L_",BQ$1),Records!$C$2:$H$6601,4,FALSE))</f>
        <v/>
      </c>
      <c r="BQ108" s="7" t="str">
        <f>IF(ISERROR(VLOOKUP(CONCATENATE($A108,"_L_",BQ$1),Records!$C$2:$H$6601,1,FALSE)),"",VLOOKUP(CONCATENATE($A108,"_L_",BQ$1),Records!$C$2:$H$6601,5,FALSE))</f>
        <v/>
      </c>
      <c r="BR108" s="33" t="str">
        <f>IF(ISERROR(VLOOKUP(CONCATENATE($A108,"_L_",BQ$1),Records!$C$2:$H$6601,1,FALSE)),"",VLOOKUP(CONCATENATE($A108,"_L_",BQ$1),Records!$C$2:$H$6601,6,FALSE))</f>
        <v/>
      </c>
      <c r="BS108" s="32" t="str">
        <f>IF(ISERROR(VLOOKUP(CONCATENATE($A108,"_L_",BT$1),Records!$C$2:$H$6601,1,FALSE)),"",VLOOKUP(CONCATENATE($A108,"_L_",BT$1),Records!$C$2:$H$6601,4,FALSE))</f>
        <v/>
      </c>
      <c r="BT108" s="7" t="str">
        <f>IF(ISERROR(VLOOKUP(CONCATENATE($A108,"_L_",BT$1),Records!$C$2:$H$6601,1,FALSE)),"",VLOOKUP(CONCATENATE($A108,"_L_",BT$1),Records!$C$2:$H$6601,5,FALSE))</f>
        <v/>
      </c>
      <c r="BU108" s="33" t="str">
        <f>IF(ISERROR(VLOOKUP(CONCATENATE($A108,"_L_",BT$1),Records!$C$2:$H$6601,1,FALSE)),"",VLOOKUP(CONCATENATE($A108,"_L_",BT$1),Records!$C$2:$H$6601,6,FALSE))</f>
        <v/>
      </c>
      <c r="BV108" s="32" t="str">
        <f>IF(ISERROR(VLOOKUP(CONCATENATE($A108,"_L_",BW$1),Records!$C$2:$H$6601,1,FALSE)),"",VLOOKUP(CONCATENATE($A108,"_L_",BW$1),Records!$C$2:$H$6601,4,FALSE))</f>
        <v/>
      </c>
      <c r="BW108" s="7" t="str">
        <f>IF(ISERROR(VLOOKUP(CONCATENATE($A108,"_L_",BW$1),Records!$C$2:$H$6601,1,FALSE)),"",VLOOKUP(CONCATENATE($A108,"_L_",BW$1),Records!$C$2:$H$6601,5,FALSE))</f>
        <v/>
      </c>
      <c r="BX108" s="33" t="str">
        <f>IF(ISERROR(VLOOKUP(CONCATENATE($A108,"_L_",BW$1),Records!$C$2:$H$6601,1,FALSE)),"",VLOOKUP(CONCATENATE($A108,"_L_",BW$1),Records!$C$2:$H$6601,6,FALSE))</f>
        <v/>
      </c>
      <c r="BY108" s="32" t="str">
        <f>IF(ISERROR(VLOOKUP(CONCATENATE($A108,"_L_",BZ$1),Records!$C$2:$H$6601,1,FALSE)),"",VLOOKUP(CONCATENATE($A108,"_L_",BZ$1),Records!$C$2:$H$6601,4,FALSE))</f>
        <v/>
      </c>
      <c r="BZ108" s="7" t="str">
        <f>IF(ISERROR(VLOOKUP(CONCATENATE($A108,"_L_",BZ$1),Records!$C$2:$H$6601,1,FALSE)),"",VLOOKUP(CONCATENATE($A108,"_L_",BZ$1),Records!$C$2:$H$6601,5,FALSE))</f>
        <v/>
      </c>
      <c r="CA108" s="33" t="str">
        <f>IF(ISERROR(VLOOKUP(CONCATENATE($A108,"_L_",BZ$1),Records!$C$2:$H$6601,1,FALSE)),"",VLOOKUP(CONCATENATE($A108,"_L_",BZ$1),Records!$C$2:$H$6601,6,FALSE))</f>
        <v/>
      </c>
      <c r="CB108" s="32" t="str">
        <f>IF(ISERROR(VLOOKUP(CONCATENATE($A108,"_L_",CC$1),Records!$C$2:$H$6601,1,FALSE)),"",VLOOKUP(CONCATENATE($A108,"_L_",CC$1),Records!$C$2:$H$6601,4,FALSE))</f>
        <v/>
      </c>
      <c r="CC108" s="7" t="str">
        <f>IF(ISERROR(VLOOKUP(CONCATENATE($A108,"_L_",CC$1),Records!$C$2:$H$6601,1,FALSE)),"",VLOOKUP(CONCATENATE($A108,"_L_",CC$1),Records!$C$2:$H$6601,5,FALSE))</f>
        <v/>
      </c>
      <c r="CD108" s="33" t="str">
        <f>IF(ISERROR(VLOOKUP(CONCATENATE($A108,"_L_",CC$1),Records!$C$2:$H$6601,1,FALSE)),"",VLOOKUP(CONCATENATE($A108,"_L_",CC$1),Records!$C$2:$H$6601,6,FALSE))</f>
        <v/>
      </c>
      <c r="CE108" s="32" t="str">
        <f>IF(ISERROR(VLOOKUP(CONCATENATE($A108,"_L_",CF$1),Records!$C$2:$H$6601,1,FALSE)),"",VLOOKUP(CONCATENATE($A108,"_L_",CF$1),Records!$C$2:$H$6601,4,FALSE))</f>
        <v/>
      </c>
      <c r="CF108" s="7" t="str">
        <f>IF(ISERROR(VLOOKUP(CONCATENATE($A108,"_L_",CF$1),Records!$C$2:$H$6601,1,FALSE)),"",VLOOKUP(CONCATENATE($A108,"_L_",CF$1),Records!$C$2:$H$6601,5,FALSE))</f>
        <v/>
      </c>
      <c r="CG108" s="33" t="str">
        <f>IF(ISERROR(VLOOKUP(CONCATENATE($A108,"_L_",CF$1),Records!$C$2:$H$6601,1,FALSE)),"",VLOOKUP(CONCATENATE($A108,"_L_",CF$1),Records!$C$2:$H$6601,6,FALSE))</f>
        <v/>
      </c>
      <c r="CH108" s="32" t="str">
        <f>IF(ISERROR(VLOOKUP(CONCATENATE($A108,"_L_",CI$1),Records!$C$2:$H$6601,1,FALSE)),"",VLOOKUP(CONCATENATE($A108,"_L_",CI$1),Records!$C$2:$H$6601,4,FALSE))</f>
        <v/>
      </c>
      <c r="CI108" s="7" t="str">
        <f>IF(ISERROR(VLOOKUP(CONCATENATE($A108,"_L_",CI$1),Records!$C$2:$H$6601,1,FALSE)),"",VLOOKUP(CONCATENATE($A108,"_L_",CI$1),Records!$C$2:$H$6601,5,FALSE))</f>
        <v/>
      </c>
      <c r="CJ108" s="33" t="str">
        <f>IF(ISERROR(VLOOKUP(CONCATENATE($A108,"_L_",CI$1),Records!$C$2:$H$6601,1,FALSE)),"",VLOOKUP(CONCATENATE($A108,"_L_",CI$1),Records!$C$2:$H$6601,6,FALSE))</f>
        <v/>
      </c>
      <c r="CK108" s="32" t="str">
        <f>IF(ISERROR(VLOOKUP(CONCATENATE($A108,"_L_",CL$1),Records!$C$2:$H$6601,1,FALSE)),"",VLOOKUP(CONCATENATE($A108,"_L_",CL$1),Records!$C$2:$H$6601,4,FALSE))</f>
        <v/>
      </c>
      <c r="CL108" s="7" t="str">
        <f>IF(ISERROR(VLOOKUP(CONCATENATE($A108,"_L_",CL$1),Records!$C$2:$H$6601,1,FALSE)),"",VLOOKUP(CONCATENATE($A108,"_L_",CL$1),Records!$C$2:$H$6601,5,FALSE))</f>
        <v/>
      </c>
      <c r="CM108" s="33" t="str">
        <f>IF(ISERROR(VLOOKUP(CONCATENATE($A108,"_L_",CL$1),Records!$C$2:$H$6601,1,FALSE)),"",VLOOKUP(CONCATENATE($A108,"_L_",CL$1),Records!$C$2:$H$6601,6,FALSE))</f>
        <v/>
      </c>
      <c r="CN108" s="32" t="str">
        <f>IF(ISERROR(VLOOKUP(CONCATENATE($A108,"_L_",CO$1),Records!$C$2:$H$6601,1,FALSE)),"",VLOOKUP(CONCATENATE($A108,"_L_",CO$1),Records!$C$2:$H$6601,4,FALSE))</f>
        <v/>
      </c>
      <c r="CO108" s="7" t="str">
        <f>IF(ISERROR(VLOOKUP(CONCATENATE($A108,"_L_",CO$1),Records!$C$2:$H$6601,1,FALSE)),"",VLOOKUP(CONCATENATE($A108,"_L_",CO$1),Records!$C$2:$H$6601,5,FALSE))</f>
        <v/>
      </c>
      <c r="CP108" s="33" t="str">
        <f>IF(ISERROR(VLOOKUP(CONCATENATE($A108,"_L_",CO$1),Records!$C$2:$H$6601,1,FALSE)),"",VLOOKUP(CONCATENATE($A108,"_L_",CO$1),Records!$C$2:$H$6601,6,FALSE))</f>
        <v/>
      </c>
      <c r="CQ108" s="32" t="str">
        <f>IF(ISERROR(VLOOKUP(CONCATENATE($A108,"_L_",CR$1),Records!$C$2:$H$6601,1,FALSE)),"",VLOOKUP(CONCATENATE($A108,"_L_",CR$1),Records!$C$2:$H$6601,4,FALSE))</f>
        <v/>
      </c>
      <c r="CR108" s="7" t="str">
        <f>IF(ISERROR(VLOOKUP(CONCATENATE($A108,"_L_",CR$1),Records!$C$2:$H$6601,1,FALSE)),"",VLOOKUP(CONCATENATE($A108,"_L_",CR$1),Records!$C$2:$H$6601,5,FALSE))</f>
        <v/>
      </c>
      <c r="CS108" s="33" t="str">
        <f>IF(ISERROR(VLOOKUP(CONCATENATE($A108,"_L_",CR$1),Records!$C$2:$H$6601,1,FALSE)),"",VLOOKUP(CONCATENATE($A108,"_L_",CR$1),Records!$C$2:$H$6601,6,FALSE))</f>
        <v/>
      </c>
      <c r="CT108" s="32" t="str">
        <f>IF(ISERROR(VLOOKUP(CONCATENATE($A108,"_L_",CU$1),Records!$C$2:$H$6601,1,FALSE)),"",VLOOKUP(CONCATENATE($A108,"_L_",CU$1),Records!$C$2:$H$6601,4,FALSE))</f>
        <v/>
      </c>
      <c r="CU108" s="7" t="str">
        <f>IF(ISERROR(VLOOKUP(CONCATENATE($A108,"_L_",CU$1),Records!$C$2:$H$6601,1,FALSE)),"",VLOOKUP(CONCATENATE($A108,"_L_",CU$1),Records!$C$2:$H$6601,5,FALSE))</f>
        <v/>
      </c>
      <c r="CV108" s="33" t="str">
        <f>IF(ISERROR(VLOOKUP(CONCATENATE($A108,"_L_",CU$1),Records!$C$2:$H$6601,1,FALSE)),"",VLOOKUP(CONCATENATE($A108,"_L_",CU$1),Records!$C$2:$H$6601,6,FALSE))</f>
        <v/>
      </c>
      <c r="CW108" s="32" t="str">
        <f>IF(ISERROR(VLOOKUP(CONCATENATE($A108,"_L_",CX$1),Records!$C$2:$H$6601,1,FALSE)),"",VLOOKUP(CONCATENATE($A108,"_L_",CX$1),Records!$C$2:$H$6601,4,FALSE))</f>
        <v/>
      </c>
      <c r="CX108" s="7" t="str">
        <f>IF(ISERROR(VLOOKUP(CONCATENATE($A108,"_L_",CX$1),Records!$C$2:$H$6601,1,FALSE)),"",VLOOKUP(CONCATENATE($A108,"_L_",CX$1),Records!$C$2:$H$6601,5,FALSE))</f>
        <v/>
      </c>
      <c r="CY108" s="33" t="str">
        <f>IF(ISERROR(VLOOKUP(CONCATENATE($A108,"_L_",CX$1),Records!$C$2:$H$6601,1,FALSE)),"",VLOOKUP(CONCATENATE($A108,"_L_",CX$1),Records!$C$2:$H$6601,6,FALSE))</f>
        <v/>
      </c>
      <c r="CZ108" s="32" t="str">
        <f>IF(ISERROR(VLOOKUP(CONCATENATE($A108,"_L_",DA$1),Records!$C$2:$H$6601,1,FALSE)),"",VLOOKUP(CONCATENATE($A108,"_L_",DA$1),Records!$C$2:$H$6601,4,FALSE))</f>
        <v/>
      </c>
      <c r="DA108" s="7" t="str">
        <f>IF(ISERROR(VLOOKUP(CONCATENATE($A108,"_L_",DA$1),Records!$C$2:$H$6601,1,FALSE)),"",VLOOKUP(CONCATENATE($A108,"_L_",DA$1),Records!$C$2:$H$6601,5,FALSE))</f>
        <v/>
      </c>
      <c r="DB108" s="33" t="str">
        <f>IF(ISERROR(VLOOKUP(CONCATENATE($A108,"_L_",DA$1),Records!$C$2:$H$6601,1,FALSE)),"",VLOOKUP(CONCATENATE($A108,"_L_",DA$1),Records!$C$2:$H$6601,6,FALSE))</f>
        <v/>
      </c>
      <c r="DC108" s="32" t="str">
        <f>IF(ISERROR(VLOOKUP(CONCATENATE($A108,"_L_",DD$1),Records!$C$2:$H$6601,1,FALSE)),"",VLOOKUP(CONCATENATE($A108,"_L_",DD$1),Records!$C$2:$H$6601,4,FALSE))</f>
        <v/>
      </c>
      <c r="DD108" s="7" t="str">
        <f>IF(ISERROR(VLOOKUP(CONCATENATE($A108,"_L_",DD$1),Records!$C$2:$H$6601,1,FALSE)),"",VLOOKUP(CONCATENATE($A108,"_L_",DD$1),Records!$C$2:$H$6601,5,FALSE))</f>
        <v/>
      </c>
      <c r="DE108" s="33" t="str">
        <f>IF(ISERROR(VLOOKUP(CONCATENATE($A108,"_L_",DD$1),Records!$C$2:$H$6601,1,FALSE)),"",VLOOKUP(CONCATENATE($A108,"_L_",DD$1),Records!$C$2:$H$6601,6,FALSE))</f>
        <v/>
      </c>
      <c r="DF108" s="32" t="str">
        <f>IF(ISERROR(VLOOKUP(CONCATENATE($A108,"_L_",DG$1),Records!$C$2:$H$6601,1,FALSE)),"",VLOOKUP(CONCATENATE($A108,"_L_",DG$1),Records!$C$2:$H$6601,4,FALSE))</f>
        <v/>
      </c>
      <c r="DG108" s="7" t="str">
        <f>IF(ISERROR(VLOOKUP(CONCATENATE($A108,"_L_",DG$1),Records!$C$2:$H$6601,1,FALSE)),"",VLOOKUP(CONCATENATE($A108,"_L_",DG$1),Records!$C$2:$H$6601,5,FALSE))</f>
        <v/>
      </c>
      <c r="DH108" s="33" t="str">
        <f>IF(ISERROR(VLOOKUP(CONCATENATE($A108,"_L_",DG$1),Records!$C$2:$H$6601,1,FALSE)),"",VLOOKUP(CONCATENATE($A108,"_L_",DG$1),Records!$C$2:$H$6601,6,FALSE))</f>
        <v/>
      </c>
      <c r="DI108" s="32" t="str">
        <f>IF(ISERROR(VLOOKUP(CONCATENATE($A108,"_L_",DJ$1),Records!$C$2:$H$6601,1,FALSE)),"",VLOOKUP(CONCATENATE($A108,"_L_",DJ$1),Records!$C$2:$H$6601,4,FALSE))</f>
        <v/>
      </c>
      <c r="DJ108" s="7" t="str">
        <f>IF(ISERROR(VLOOKUP(CONCATENATE($A108,"_L_",DJ$1),Records!$C$2:$H$6601,1,FALSE)),"",VLOOKUP(CONCATENATE($A108,"_L_",DJ$1),Records!$C$2:$H$6601,5,FALSE))</f>
        <v/>
      </c>
      <c r="DK108" s="33" t="str">
        <f>IF(ISERROR(VLOOKUP(CONCATENATE($A108,"_L_",DJ$1),Records!$C$2:$H$6601,1,FALSE)),"",VLOOKUP(CONCATENATE($A108,"_L_",DJ$1),Records!$C$2:$H$6601,6,FALSE))</f>
        <v/>
      </c>
      <c r="DL108" s="32" t="str">
        <f>IF(ISERROR(VLOOKUP(CONCATENATE($A108,"_L_",DM$1),Records!$C$2:$H$6601,1,FALSE)),"",VLOOKUP(CONCATENATE($A108,"_L_",DM$1),Records!$C$2:$H$6601,4,FALSE))</f>
        <v/>
      </c>
      <c r="DM108" s="7" t="str">
        <f>IF(ISERROR(VLOOKUP(CONCATENATE($A108,"_L_",DM$1),Records!$C$2:$H$6601,1,FALSE)),"",VLOOKUP(CONCATENATE($A108,"_L_",DM$1),Records!$C$2:$H$6601,5,FALSE))</f>
        <v/>
      </c>
      <c r="DN108" s="33" t="str">
        <f>IF(ISERROR(VLOOKUP(CONCATENATE($A108,"_L_",DM$1),Records!$C$2:$H$6601,1,FALSE)),"",VLOOKUP(CONCATENATE($A108,"_L_",DM$1),Records!$C$2:$H$6601,6,FALSE))</f>
        <v/>
      </c>
      <c r="DO108" s="32" t="str">
        <f>IF(ISERROR(VLOOKUP(CONCATENATE($A108,"_L_",DP$1),Records!$C$2:$H$6601,1,FALSE)),"",VLOOKUP(CONCATENATE($A108,"_L_",DP$1),Records!$C$2:$H$6601,4,FALSE))</f>
        <v/>
      </c>
      <c r="DP108" s="7" t="str">
        <f>IF(ISERROR(VLOOKUP(CONCATENATE($A108,"_L_",DP$1),Records!$C$2:$H$6601,1,FALSE)),"",VLOOKUP(CONCATENATE($A108,"_L_",DP$1),Records!$C$2:$H$6601,5,FALSE))</f>
        <v/>
      </c>
      <c r="DQ108" s="33" t="str">
        <f>IF(ISERROR(VLOOKUP(CONCATENATE($A108,"_L_",DP$1),Records!$C$2:$H$6601,1,FALSE)),"",VLOOKUP(CONCATENATE($A108,"_L_",DP$1),Records!$C$2:$H$6601,6,FALSE))</f>
        <v/>
      </c>
      <c r="DR108" s="32" t="str">
        <f>IF(ISERROR(VLOOKUP(CONCATENATE($A108,"_L_",DS$1),Records!$C$2:$H$6601,1,FALSE)),"",VLOOKUP(CONCATENATE($A108,"_L_",DS$1),Records!$C$2:$H$6601,4,FALSE))</f>
        <v/>
      </c>
      <c r="DS108" s="7" t="str">
        <f>IF(ISERROR(VLOOKUP(CONCATENATE($A108,"_L_",DS$1),Records!$C$2:$H$6601,1,FALSE)),"",VLOOKUP(CONCATENATE($A108,"_L_",DS$1),Records!$C$2:$H$6601,5,FALSE))</f>
        <v/>
      </c>
      <c r="DT108" s="33" t="str">
        <f>IF(ISERROR(VLOOKUP(CONCATENATE($A108,"_L_",DS$1),Records!$C$2:$H$6601,1,FALSE)),"",VLOOKUP(CONCATENATE($A108,"_L_",DS$1),Records!$C$2:$H$6601,6,FALSE))</f>
        <v/>
      </c>
      <c r="DU108" s="32" t="str">
        <f>IF(ISERROR(VLOOKUP(CONCATENATE($A108,"_L_",DV$1),Records!$C$2:$H$6601,1,FALSE)),"",VLOOKUP(CONCATENATE($A108,"_L_",DV$1),Records!$C$2:$H$6601,4,FALSE))</f>
        <v/>
      </c>
      <c r="DV108" s="7" t="str">
        <f>IF(ISERROR(VLOOKUP(CONCATENATE($A108,"_L_",DV$1),Records!$C$2:$H$6601,1,FALSE)),"",VLOOKUP(CONCATENATE($A108,"_L_",DV$1),Records!$C$2:$H$6601,5,FALSE))</f>
        <v/>
      </c>
      <c r="DW108" s="33" t="str">
        <f>IF(ISERROR(VLOOKUP(CONCATENATE($A108,"_L_",DV$1),Records!$C$2:$H$6601,1,FALSE)),"",VLOOKUP(CONCATENATE($A108,"_L_",DV$1),Records!$C$2:$H$6601,6,FALSE))</f>
        <v/>
      </c>
      <c r="DX108" s="32" t="str">
        <f>IF(ISERROR(VLOOKUP(CONCATENATE($A108,"_L_",DY$1),Records!$C$2:$H$6601,1,FALSE)),"",VLOOKUP(CONCATENATE($A108,"_L_",DY$1),Records!$C$2:$H$6601,4,FALSE))</f>
        <v/>
      </c>
      <c r="DY108" s="7" t="str">
        <f>IF(ISERROR(VLOOKUP(CONCATENATE($A108,"_L_",DY$1),Records!$C$2:$H$6601,1,FALSE)),"",VLOOKUP(CONCATENATE($A108,"_L_",DY$1),Records!$C$2:$H$6601,5,FALSE))</f>
        <v/>
      </c>
      <c r="DZ108" s="33" t="str">
        <f>IF(ISERROR(VLOOKUP(CONCATENATE($A108,"_L_",DY$1),Records!$C$2:$H$6601,1,FALSE)),"",VLOOKUP(CONCATENATE($A108,"_L_",DY$1),Records!$C$2:$H$6601,6,FALSE))</f>
        <v/>
      </c>
      <c r="EA108" s="32" t="str">
        <f>IF(ISERROR(VLOOKUP(CONCATENATE($A108,"_L_",EB$1),Records!$C$2:$H$6601,1,FALSE)),"",VLOOKUP(CONCATENATE($A108,"_L_",EB$1),Records!$C$2:$H$6601,4,FALSE))</f>
        <v/>
      </c>
      <c r="EB108" s="7" t="str">
        <f>IF(ISERROR(VLOOKUP(CONCATENATE($A108,"_L_",EB$1),Records!$C$2:$H$6601,1,FALSE)),"",VLOOKUP(CONCATENATE($A108,"_L_",EB$1),Records!$C$2:$H$6601,5,FALSE))</f>
        <v/>
      </c>
      <c r="EC108" s="33" t="str">
        <f>IF(ISERROR(VLOOKUP(CONCATENATE($A108,"_L_",EB$1),Records!$C$2:$H$6601,1,FALSE)),"",VLOOKUP(CONCATENATE($A108,"_L_",EB$1),Records!$C$2:$H$6601,6,FALSE))</f>
        <v/>
      </c>
    </row>
    <row r="109" spans="1:133" ht="15.75" x14ac:dyDescent="0.25">
      <c r="A109" s="11">
        <v>42291</v>
      </c>
      <c r="B109" s="18" t="s">
        <v>72</v>
      </c>
      <c r="C109" s="18">
        <f t="shared" si="3"/>
        <v>16</v>
      </c>
      <c r="D109" s="24" t="s">
        <v>60</v>
      </c>
      <c r="E109" s="8" t="s">
        <v>71</v>
      </c>
      <c r="F109" s="62">
        <f t="shared" si="2"/>
        <v>0</v>
      </c>
      <c r="G109" s="62">
        <f>HomeCalc!F109</f>
        <v>0</v>
      </c>
      <c r="H109" s="32" t="str">
        <f>IF(ISERROR(VLOOKUP(CONCATENATE($A109,"_L_",I$1),Records!$C$2:$H$6601,1,FALSE)),"",VLOOKUP(CONCATENATE($A109,"_L_",I$1),Records!$C$2:$H$6601,4,FALSE))</f>
        <v/>
      </c>
      <c r="I109" s="7" t="str">
        <f>IF(ISERROR(VLOOKUP(CONCATENATE($A109,"_L_",I$1),Records!$C$2:$H$6601,1,FALSE)),"",VLOOKUP(CONCATENATE($A109,"_L_",I$1),Records!$C$2:$H$6601,5,FALSE))</f>
        <v/>
      </c>
      <c r="J109" s="33" t="str">
        <f>IF(ISERROR(VLOOKUP(CONCATENATE($A109,"_L_",I$1),Records!$C$2:$H$6601,1,FALSE)),"",VLOOKUP(CONCATENATE($A109,"_L_",I$1),Records!$C$2:$H$6601,6,FALSE))</f>
        <v/>
      </c>
      <c r="K109" s="32" t="str">
        <f>IF(ISERROR(VLOOKUP(CONCATENATE($A109,"_L_",L$1),Records!$C$2:$H$6601,1,FALSE)),"",VLOOKUP(CONCATENATE($A109,"_L_",L$1),Records!$C$2:$H$6601,4,FALSE))</f>
        <v/>
      </c>
      <c r="L109" s="7" t="str">
        <f>IF(ISERROR(VLOOKUP(CONCATENATE($A109,"_L_",L$1),Records!$C$2:$H$6601,1,FALSE)),"",VLOOKUP(CONCATENATE($A109,"_L_",L$1),Records!$C$2:$H$6601,5,FALSE))</f>
        <v/>
      </c>
      <c r="M109" s="33" t="str">
        <f>IF(ISERROR(VLOOKUP(CONCATENATE($A109,"_L_",L$1),Records!$C$2:$H$6601,1,FALSE)),"",VLOOKUP(CONCATENATE($A109,"_L_",L$1),Records!$C$2:$H$6601,6,FALSE))</f>
        <v/>
      </c>
      <c r="N109" s="32" t="str">
        <f>IF(ISERROR(VLOOKUP(CONCATENATE($A109,"_L_",O$1),Records!$C$2:$H$6601,1,FALSE)),"",VLOOKUP(CONCATENATE($A109,"_L_",O$1),Records!$C$2:$H$6601,4,FALSE))</f>
        <v/>
      </c>
      <c r="O109" s="7" t="str">
        <f>IF(ISERROR(VLOOKUP(CONCATENATE($A109,"_L_",O$1),Records!$C$2:$H$6601,1,FALSE)),"",VLOOKUP(CONCATENATE($A109,"_L_",O$1),Records!$C$2:$H$6601,5,FALSE))</f>
        <v/>
      </c>
      <c r="P109" s="33" t="str">
        <f>IF(ISERROR(VLOOKUP(CONCATENATE($A109,"_L_",O$1),Records!$C$2:$H$6601,1,FALSE)),"",VLOOKUP(CONCATENATE($A109,"_L_",O$1),Records!$C$2:$H$6601,6,FALSE))</f>
        <v/>
      </c>
      <c r="Q109" s="32" t="str">
        <f>IF(ISERROR(VLOOKUP(CONCATENATE($A109,"_L_",R$1),Records!$C$2:$H$6601,1,FALSE)),"",VLOOKUP(CONCATENATE($A109,"_L_",R$1),Records!$C$2:$H$6601,4,FALSE))</f>
        <v/>
      </c>
      <c r="R109" s="7" t="str">
        <f>IF(ISERROR(VLOOKUP(CONCATENATE($A109,"_L_",R$1),Records!$C$2:$H$6601,1,FALSE)),"",VLOOKUP(CONCATENATE($A109,"_L_",R$1),Records!$C$2:$H$6601,5,FALSE))</f>
        <v/>
      </c>
      <c r="S109" s="33" t="str">
        <f>IF(ISERROR(VLOOKUP(CONCATENATE($A109,"_L_",R$1),Records!$C$2:$H$6601,1,FALSE)),"",VLOOKUP(CONCATENATE($A109,"_L_",R$1),Records!$C$2:$H$6601,6,FALSE))</f>
        <v/>
      </c>
      <c r="T109" s="32" t="str">
        <f>IF(ISERROR(VLOOKUP(CONCATENATE($A109,"_L_",U$1),Records!$C$2:$H$6601,1,FALSE)),"",VLOOKUP(CONCATENATE($A109,"_L_",U$1),Records!$C$2:$H$6601,4,FALSE))</f>
        <v/>
      </c>
      <c r="U109" s="7" t="str">
        <f>IF(ISERROR(VLOOKUP(CONCATENATE($A109,"_L_",U$1),Records!$C$2:$H$6601,1,FALSE)),"",VLOOKUP(CONCATENATE($A109,"_L_",U$1),Records!$C$2:$H$6601,5,FALSE))</f>
        <v/>
      </c>
      <c r="V109" s="33" t="str">
        <f>IF(ISERROR(VLOOKUP(CONCATENATE($A109,"_L_",U$1),Records!$C$2:$H$6601,1,FALSE)),"",VLOOKUP(CONCATENATE($A109,"_L_",U$1),Records!$C$2:$H$6601,6,FALSE))</f>
        <v/>
      </c>
      <c r="W109" s="32" t="str">
        <f>IF(ISERROR(VLOOKUP(CONCATENATE($A109,"_L_",X$1),Records!$C$2:$H$6601,1,FALSE)),"",VLOOKUP(CONCATENATE($A109,"_L_",X$1),Records!$C$2:$H$6601,4,FALSE))</f>
        <v/>
      </c>
      <c r="X109" s="7" t="str">
        <f>IF(ISERROR(VLOOKUP(CONCATENATE($A109,"_L_",X$1),Records!$C$2:$H$6601,1,FALSE)),"",VLOOKUP(CONCATENATE($A109,"_L_",X$1),Records!$C$2:$H$6601,5,FALSE))</f>
        <v/>
      </c>
      <c r="Y109" s="33" t="str">
        <f>IF(ISERROR(VLOOKUP(CONCATENATE($A109,"_L_",X$1),Records!$C$2:$H$6601,1,FALSE)),"",VLOOKUP(CONCATENATE($A109,"_L_",X$1),Records!$C$2:$H$6601,6,FALSE))</f>
        <v/>
      </c>
      <c r="Z109" s="32" t="str">
        <f>IF(ISERROR(VLOOKUP(CONCATENATE($A109,"_L_",AA$1),Records!$C$2:$H$6601,1,FALSE)),"",VLOOKUP(CONCATENATE($A109,"_L_",AA$1),Records!$C$2:$H$6601,4,FALSE))</f>
        <v/>
      </c>
      <c r="AA109" s="7" t="str">
        <f>IF(ISERROR(VLOOKUP(CONCATENATE($A109,"_L_",AA$1),Records!$C$2:$H$6601,1,FALSE)),"",VLOOKUP(CONCATENATE($A109,"_L_",AA$1),Records!$C$2:$H$6601,5,FALSE))</f>
        <v/>
      </c>
      <c r="AB109" s="33" t="str">
        <f>IF(ISERROR(VLOOKUP(CONCATENATE($A109,"_L_",AA$1),Records!$C$2:$H$6601,1,FALSE)),"",VLOOKUP(CONCATENATE($A109,"_L_",AA$1),Records!$C$2:$H$6601,6,FALSE))</f>
        <v/>
      </c>
      <c r="AC109" s="32" t="str">
        <f>IF(ISERROR(VLOOKUP(CONCATENATE($A109,"_L_",AD$1),Records!$C$2:$H$6601,1,FALSE)),"",VLOOKUP(CONCATENATE($A109,"_L_",AD$1),Records!$C$2:$H$6601,4,FALSE))</f>
        <v/>
      </c>
      <c r="AD109" s="7" t="str">
        <f>IF(ISERROR(VLOOKUP(CONCATENATE($A109,"_L_",AD$1),Records!$C$2:$H$6601,1,FALSE)),"",VLOOKUP(CONCATENATE($A109,"_L_",AD$1),Records!$C$2:$H$6601,5,FALSE))</f>
        <v/>
      </c>
      <c r="AE109" s="33" t="str">
        <f>IF(ISERROR(VLOOKUP(CONCATENATE($A109,"_L_",AD$1),Records!$C$2:$H$6601,1,FALSE)),"",VLOOKUP(CONCATENATE($A109,"_L_",AD$1),Records!$C$2:$H$6601,6,FALSE))</f>
        <v/>
      </c>
      <c r="AF109" s="32" t="str">
        <f>IF(ISERROR(VLOOKUP(CONCATENATE($A109,"_L_",AG$1),Records!$C$2:$H$6601,1,FALSE)),"",VLOOKUP(CONCATENATE($A109,"_L_",AG$1),Records!$C$2:$H$6601,4,FALSE))</f>
        <v/>
      </c>
      <c r="AG109" s="7" t="str">
        <f>IF(ISERROR(VLOOKUP(CONCATENATE($A109,"_L_",AG$1),Records!$C$2:$H$6601,1,FALSE)),"",VLOOKUP(CONCATENATE($A109,"_L_",AG$1),Records!$C$2:$H$6601,5,FALSE))</f>
        <v/>
      </c>
      <c r="AH109" s="33" t="str">
        <f>IF(ISERROR(VLOOKUP(CONCATENATE($A109,"_L_",AG$1),Records!$C$2:$H$6601,1,FALSE)),"",VLOOKUP(CONCATENATE($A109,"_L_",AG$1),Records!$C$2:$H$6601,6,FALSE))</f>
        <v/>
      </c>
      <c r="AI109" s="32" t="str">
        <f>IF(ISERROR(VLOOKUP(CONCATENATE($A109,"_L_",AJ$1),Records!$C$2:$H$6601,1,FALSE)),"",VLOOKUP(CONCATENATE($A109,"_L_",AJ$1),Records!$C$2:$H$6601,4,FALSE))</f>
        <v/>
      </c>
      <c r="AJ109" s="7" t="str">
        <f>IF(ISERROR(VLOOKUP(CONCATENATE($A109,"_L_",AJ$1),Records!$C$2:$H$6601,1,FALSE)),"",VLOOKUP(CONCATENATE($A109,"_L_",AJ$1),Records!$C$2:$H$6601,5,FALSE))</f>
        <v/>
      </c>
      <c r="AK109" s="33" t="str">
        <f>IF(ISERROR(VLOOKUP(CONCATENATE($A109,"_L_",AJ$1),Records!$C$2:$H$6601,1,FALSE)),"",VLOOKUP(CONCATENATE($A109,"_L_",AJ$1),Records!$C$2:$H$6601,6,FALSE))</f>
        <v/>
      </c>
      <c r="AL109" s="32" t="str">
        <f>IF(ISERROR(VLOOKUP(CONCATENATE($A109,"_L_",AM$1),Records!$C$2:$H$6601,1,FALSE)),"",VLOOKUP(CONCATENATE($A109,"_L_",AM$1),Records!$C$2:$H$6601,4,FALSE))</f>
        <v/>
      </c>
      <c r="AM109" s="7" t="str">
        <f>IF(ISERROR(VLOOKUP(CONCATENATE($A109,"_L_",AM$1),Records!$C$2:$H$6601,1,FALSE)),"",VLOOKUP(CONCATENATE($A109,"_L_",AM$1),Records!$C$2:$H$6601,5,FALSE))</f>
        <v/>
      </c>
      <c r="AN109" s="33" t="str">
        <f>IF(ISERROR(VLOOKUP(CONCATENATE($A109,"_L_",AM$1),Records!$C$2:$H$6601,1,FALSE)),"",VLOOKUP(CONCATENATE($A109,"_L_",AM$1),Records!$C$2:$H$6601,6,FALSE))</f>
        <v/>
      </c>
      <c r="AO109" s="32" t="str">
        <f>IF(ISERROR(VLOOKUP(CONCATENATE($A109,"_L_",AP$1),Records!$C$2:$H$6601,1,FALSE)),"",VLOOKUP(CONCATENATE($A109,"_L_",AP$1),Records!$C$2:$H$6601,4,FALSE))</f>
        <v/>
      </c>
      <c r="AP109" s="7" t="str">
        <f>IF(ISERROR(VLOOKUP(CONCATENATE($A109,"_L_",AP$1),Records!$C$2:$H$6601,1,FALSE)),"",VLOOKUP(CONCATENATE($A109,"_L_",AP$1),Records!$C$2:$H$6601,5,FALSE))</f>
        <v/>
      </c>
      <c r="AQ109" s="33" t="str">
        <f>IF(ISERROR(VLOOKUP(CONCATENATE($A109,"_L_",AP$1),Records!$C$2:$H$6601,1,FALSE)),"",VLOOKUP(CONCATENATE($A109,"_L_",AP$1),Records!$C$2:$H$6601,6,FALSE))</f>
        <v/>
      </c>
      <c r="AR109" s="32" t="str">
        <f>IF(ISERROR(VLOOKUP(CONCATENATE($A109,"_L_",AS$1),Records!$C$2:$H$6601,1,FALSE)),"",VLOOKUP(CONCATENATE($A109,"_L_",AS$1),Records!$C$2:$H$6601,4,FALSE))</f>
        <v/>
      </c>
      <c r="AS109" s="7" t="str">
        <f>IF(ISERROR(VLOOKUP(CONCATENATE($A109,"_L_",AS$1),Records!$C$2:$H$6601,1,FALSE)),"",VLOOKUP(CONCATENATE($A109,"_L_",AS$1),Records!$C$2:$H$6601,5,FALSE))</f>
        <v/>
      </c>
      <c r="AT109" s="33" t="str">
        <f>IF(ISERROR(VLOOKUP(CONCATENATE($A109,"_L_",AS$1),Records!$C$2:$H$6601,1,FALSE)),"",VLOOKUP(CONCATENATE($A109,"_L_",AS$1),Records!$C$2:$H$6601,6,FALSE))</f>
        <v/>
      </c>
      <c r="AU109" s="32" t="str">
        <f>IF(ISERROR(VLOOKUP(CONCATENATE($A109,"_L_",AV$1),Records!$C$2:$H$6601,1,FALSE)),"",VLOOKUP(CONCATENATE($A109,"_L_",AV$1),Records!$C$2:$H$6601,4,FALSE))</f>
        <v/>
      </c>
      <c r="AV109" s="7" t="str">
        <f>IF(ISERROR(VLOOKUP(CONCATENATE($A109,"_L_",AV$1),Records!$C$2:$H$6601,1,FALSE)),"",VLOOKUP(CONCATENATE($A109,"_L_",AV$1),Records!$C$2:$H$6601,5,FALSE))</f>
        <v/>
      </c>
      <c r="AW109" s="33" t="str">
        <f>IF(ISERROR(VLOOKUP(CONCATENATE($A109,"_L_",AV$1),Records!$C$2:$H$6601,1,FALSE)),"",VLOOKUP(CONCATENATE($A109,"_L_",AV$1),Records!$C$2:$H$6601,6,FALSE))</f>
        <v/>
      </c>
      <c r="AX109" s="32" t="str">
        <f>IF(ISERROR(VLOOKUP(CONCATENATE($A109,"_L_",AY$1),Records!$C$2:$H$6601,1,FALSE)),"",VLOOKUP(CONCATENATE($A109,"_L_",AY$1),Records!$C$2:$H$6601,4,FALSE))</f>
        <v/>
      </c>
      <c r="AY109" s="7" t="str">
        <f>IF(ISERROR(VLOOKUP(CONCATENATE($A109,"_L_",AY$1),Records!$C$2:$H$6601,1,FALSE)),"",VLOOKUP(CONCATENATE($A109,"_L_",AY$1),Records!$C$2:$H$6601,5,FALSE))</f>
        <v/>
      </c>
      <c r="AZ109" s="33" t="str">
        <f>IF(ISERROR(VLOOKUP(CONCATENATE($A109,"_L_",AY$1),Records!$C$2:$H$6601,1,FALSE)),"",VLOOKUP(CONCATENATE($A109,"_L_",AY$1),Records!$C$2:$H$6601,6,FALSE))</f>
        <v/>
      </c>
      <c r="BA109" s="32" t="str">
        <f>IF(ISERROR(VLOOKUP(CONCATENATE($A109,"_L_",BB$1),Records!$C$2:$H$6601,1,FALSE)),"",VLOOKUP(CONCATENATE($A109,"_L_",BB$1),Records!$C$2:$H$6601,4,FALSE))</f>
        <v/>
      </c>
      <c r="BB109" s="7" t="str">
        <f>IF(ISERROR(VLOOKUP(CONCATENATE($A109,"_L_",BB$1),Records!$C$2:$H$6601,1,FALSE)),"",VLOOKUP(CONCATENATE($A109,"_L_",BB$1),Records!$C$2:$H$6601,5,FALSE))</f>
        <v/>
      </c>
      <c r="BC109" s="33" t="str">
        <f>IF(ISERROR(VLOOKUP(CONCATENATE($A109,"_L_",BB$1),Records!$C$2:$H$6601,1,FALSE)),"",VLOOKUP(CONCATENATE($A109,"_L_",BB$1),Records!$C$2:$H$6601,6,FALSE))</f>
        <v/>
      </c>
      <c r="BD109" s="32" t="str">
        <f>IF(ISERROR(VLOOKUP(CONCATENATE($A109,"_L_",BE$1),Records!$C$2:$H$6601,1,FALSE)),"",VLOOKUP(CONCATENATE($A109,"_L_",BE$1),Records!$C$2:$H$6601,4,FALSE))</f>
        <v/>
      </c>
      <c r="BE109" s="7" t="str">
        <f>IF(ISERROR(VLOOKUP(CONCATENATE($A109,"_L_",BE$1),Records!$C$2:$H$6601,1,FALSE)),"",VLOOKUP(CONCATENATE($A109,"_L_",BE$1),Records!$C$2:$H$6601,5,FALSE))</f>
        <v/>
      </c>
      <c r="BF109" s="33" t="str">
        <f>IF(ISERROR(VLOOKUP(CONCATENATE($A109,"_L_",BE$1),Records!$C$2:$H$6601,1,FALSE)),"",VLOOKUP(CONCATENATE($A109,"_L_",BE$1),Records!$C$2:$H$6601,6,FALSE))</f>
        <v/>
      </c>
      <c r="BG109" s="32" t="str">
        <f>IF(ISERROR(VLOOKUP(CONCATENATE($A109,"_L_",BH$1),Records!$C$2:$H$6601,1,FALSE)),"",VLOOKUP(CONCATENATE($A109,"_L_",BH$1),Records!$C$2:$H$6601,4,FALSE))</f>
        <v/>
      </c>
      <c r="BH109" s="7" t="str">
        <f>IF(ISERROR(VLOOKUP(CONCATENATE($A109,"_L_",BH$1),Records!$C$2:$H$6601,1,FALSE)),"",VLOOKUP(CONCATENATE($A109,"_L_",BH$1),Records!$C$2:$H$6601,5,FALSE))</f>
        <v/>
      </c>
      <c r="BI109" s="33" t="str">
        <f>IF(ISERROR(VLOOKUP(CONCATENATE($A109,"_L_",BH$1),Records!$C$2:$H$6601,1,FALSE)),"",VLOOKUP(CONCATENATE($A109,"_L_",BH$1),Records!$C$2:$H$6601,6,FALSE))</f>
        <v/>
      </c>
      <c r="BJ109" s="32" t="str">
        <f>IF(ISERROR(VLOOKUP(CONCATENATE($A109,"_L_",BK$1),Records!$C$2:$H$6601,1,FALSE)),"",VLOOKUP(CONCATENATE($A109,"_L_",BK$1),Records!$C$2:$H$6601,4,FALSE))</f>
        <v/>
      </c>
      <c r="BK109" s="7" t="str">
        <f>IF(ISERROR(VLOOKUP(CONCATENATE($A109,"_L_",BK$1),Records!$C$2:$H$6601,1,FALSE)),"",VLOOKUP(CONCATENATE($A109,"_L_",BK$1),Records!$C$2:$H$6601,5,FALSE))</f>
        <v/>
      </c>
      <c r="BL109" s="33" t="str">
        <f>IF(ISERROR(VLOOKUP(CONCATENATE($A109,"_L_",BK$1),Records!$C$2:$H$6601,1,FALSE)),"",VLOOKUP(CONCATENATE($A109,"_L_",BK$1),Records!$C$2:$H$6601,6,FALSE))</f>
        <v/>
      </c>
      <c r="BM109" s="32" t="str">
        <f>IF(ISERROR(VLOOKUP(CONCATENATE($A109,"_L_",BN$1),Records!$C$2:$H$6601,1,FALSE)),"",VLOOKUP(CONCATENATE($A109,"_L_",BN$1),Records!$C$2:$H$6601,4,FALSE))</f>
        <v/>
      </c>
      <c r="BN109" s="7" t="str">
        <f>IF(ISERROR(VLOOKUP(CONCATENATE($A109,"_L_",BN$1),Records!$C$2:$H$6601,1,FALSE)),"",VLOOKUP(CONCATENATE($A109,"_L_",BN$1),Records!$C$2:$H$6601,5,FALSE))</f>
        <v/>
      </c>
      <c r="BO109" s="33" t="str">
        <f>IF(ISERROR(VLOOKUP(CONCATENATE($A109,"_L_",BN$1),Records!$C$2:$H$6601,1,FALSE)),"",VLOOKUP(CONCATENATE($A109,"_L_",BN$1),Records!$C$2:$H$6601,6,FALSE))</f>
        <v/>
      </c>
      <c r="BP109" s="32" t="str">
        <f>IF(ISERROR(VLOOKUP(CONCATENATE($A109,"_L_",BQ$1),Records!$C$2:$H$6601,1,FALSE)),"",VLOOKUP(CONCATENATE($A109,"_L_",BQ$1),Records!$C$2:$H$6601,4,FALSE))</f>
        <v/>
      </c>
      <c r="BQ109" s="7" t="str">
        <f>IF(ISERROR(VLOOKUP(CONCATENATE($A109,"_L_",BQ$1),Records!$C$2:$H$6601,1,FALSE)),"",VLOOKUP(CONCATENATE($A109,"_L_",BQ$1),Records!$C$2:$H$6601,5,FALSE))</f>
        <v/>
      </c>
      <c r="BR109" s="33" t="str">
        <f>IF(ISERROR(VLOOKUP(CONCATENATE($A109,"_L_",BQ$1),Records!$C$2:$H$6601,1,FALSE)),"",VLOOKUP(CONCATENATE($A109,"_L_",BQ$1),Records!$C$2:$H$6601,6,FALSE))</f>
        <v/>
      </c>
      <c r="BS109" s="32" t="str">
        <f>IF(ISERROR(VLOOKUP(CONCATENATE($A109,"_L_",BT$1),Records!$C$2:$H$6601,1,FALSE)),"",VLOOKUP(CONCATENATE($A109,"_L_",BT$1),Records!$C$2:$H$6601,4,FALSE))</f>
        <v/>
      </c>
      <c r="BT109" s="7" t="str">
        <f>IF(ISERROR(VLOOKUP(CONCATENATE($A109,"_L_",BT$1),Records!$C$2:$H$6601,1,FALSE)),"",VLOOKUP(CONCATENATE($A109,"_L_",BT$1),Records!$C$2:$H$6601,5,FALSE))</f>
        <v/>
      </c>
      <c r="BU109" s="33" t="str">
        <f>IF(ISERROR(VLOOKUP(CONCATENATE($A109,"_L_",BT$1),Records!$C$2:$H$6601,1,FALSE)),"",VLOOKUP(CONCATENATE($A109,"_L_",BT$1),Records!$C$2:$H$6601,6,FALSE))</f>
        <v/>
      </c>
      <c r="BV109" s="32" t="str">
        <f>IF(ISERROR(VLOOKUP(CONCATENATE($A109,"_L_",BW$1),Records!$C$2:$H$6601,1,FALSE)),"",VLOOKUP(CONCATENATE($A109,"_L_",BW$1),Records!$C$2:$H$6601,4,FALSE))</f>
        <v/>
      </c>
      <c r="BW109" s="7" t="str">
        <f>IF(ISERROR(VLOOKUP(CONCATENATE($A109,"_L_",BW$1),Records!$C$2:$H$6601,1,FALSE)),"",VLOOKUP(CONCATENATE($A109,"_L_",BW$1),Records!$C$2:$H$6601,5,FALSE))</f>
        <v/>
      </c>
      <c r="BX109" s="33" t="str">
        <f>IF(ISERROR(VLOOKUP(CONCATENATE($A109,"_L_",BW$1),Records!$C$2:$H$6601,1,FALSE)),"",VLOOKUP(CONCATENATE($A109,"_L_",BW$1),Records!$C$2:$H$6601,6,FALSE))</f>
        <v/>
      </c>
      <c r="BY109" s="32" t="str">
        <f>IF(ISERROR(VLOOKUP(CONCATENATE($A109,"_L_",BZ$1),Records!$C$2:$H$6601,1,FALSE)),"",VLOOKUP(CONCATENATE($A109,"_L_",BZ$1),Records!$C$2:$H$6601,4,FALSE))</f>
        <v/>
      </c>
      <c r="BZ109" s="7" t="str">
        <f>IF(ISERROR(VLOOKUP(CONCATENATE($A109,"_L_",BZ$1),Records!$C$2:$H$6601,1,FALSE)),"",VLOOKUP(CONCATENATE($A109,"_L_",BZ$1),Records!$C$2:$H$6601,5,FALSE))</f>
        <v/>
      </c>
      <c r="CA109" s="33" t="str">
        <f>IF(ISERROR(VLOOKUP(CONCATENATE($A109,"_L_",BZ$1),Records!$C$2:$H$6601,1,FALSE)),"",VLOOKUP(CONCATENATE($A109,"_L_",BZ$1),Records!$C$2:$H$6601,6,FALSE))</f>
        <v/>
      </c>
      <c r="CB109" s="32" t="str">
        <f>IF(ISERROR(VLOOKUP(CONCATENATE($A109,"_L_",CC$1),Records!$C$2:$H$6601,1,FALSE)),"",VLOOKUP(CONCATENATE($A109,"_L_",CC$1),Records!$C$2:$H$6601,4,FALSE))</f>
        <v/>
      </c>
      <c r="CC109" s="7" t="str">
        <f>IF(ISERROR(VLOOKUP(CONCATENATE($A109,"_L_",CC$1),Records!$C$2:$H$6601,1,FALSE)),"",VLOOKUP(CONCATENATE($A109,"_L_",CC$1),Records!$C$2:$H$6601,5,FALSE))</f>
        <v/>
      </c>
      <c r="CD109" s="33" t="str">
        <f>IF(ISERROR(VLOOKUP(CONCATENATE($A109,"_L_",CC$1),Records!$C$2:$H$6601,1,FALSE)),"",VLOOKUP(CONCATENATE($A109,"_L_",CC$1),Records!$C$2:$H$6601,6,FALSE))</f>
        <v/>
      </c>
      <c r="CE109" s="32" t="str">
        <f>IF(ISERROR(VLOOKUP(CONCATENATE($A109,"_L_",CF$1),Records!$C$2:$H$6601,1,FALSE)),"",VLOOKUP(CONCATENATE($A109,"_L_",CF$1),Records!$C$2:$H$6601,4,FALSE))</f>
        <v/>
      </c>
      <c r="CF109" s="7" t="str">
        <f>IF(ISERROR(VLOOKUP(CONCATENATE($A109,"_L_",CF$1),Records!$C$2:$H$6601,1,FALSE)),"",VLOOKUP(CONCATENATE($A109,"_L_",CF$1),Records!$C$2:$H$6601,5,FALSE))</f>
        <v/>
      </c>
      <c r="CG109" s="33" t="str">
        <f>IF(ISERROR(VLOOKUP(CONCATENATE($A109,"_L_",CF$1),Records!$C$2:$H$6601,1,FALSE)),"",VLOOKUP(CONCATENATE($A109,"_L_",CF$1),Records!$C$2:$H$6601,6,FALSE))</f>
        <v/>
      </c>
      <c r="CH109" s="32" t="str">
        <f>IF(ISERROR(VLOOKUP(CONCATENATE($A109,"_L_",CI$1),Records!$C$2:$H$6601,1,FALSE)),"",VLOOKUP(CONCATENATE($A109,"_L_",CI$1),Records!$C$2:$H$6601,4,FALSE))</f>
        <v/>
      </c>
      <c r="CI109" s="7" t="str">
        <f>IF(ISERROR(VLOOKUP(CONCATENATE($A109,"_L_",CI$1),Records!$C$2:$H$6601,1,FALSE)),"",VLOOKUP(CONCATENATE($A109,"_L_",CI$1),Records!$C$2:$H$6601,5,FALSE))</f>
        <v/>
      </c>
      <c r="CJ109" s="33" t="str">
        <f>IF(ISERROR(VLOOKUP(CONCATENATE($A109,"_L_",CI$1),Records!$C$2:$H$6601,1,FALSE)),"",VLOOKUP(CONCATENATE($A109,"_L_",CI$1),Records!$C$2:$H$6601,6,FALSE))</f>
        <v/>
      </c>
      <c r="CK109" s="32" t="str">
        <f>IF(ISERROR(VLOOKUP(CONCATENATE($A109,"_L_",CL$1),Records!$C$2:$H$6601,1,FALSE)),"",VLOOKUP(CONCATENATE($A109,"_L_",CL$1),Records!$C$2:$H$6601,4,FALSE))</f>
        <v/>
      </c>
      <c r="CL109" s="7" t="str">
        <f>IF(ISERROR(VLOOKUP(CONCATENATE($A109,"_L_",CL$1),Records!$C$2:$H$6601,1,FALSE)),"",VLOOKUP(CONCATENATE($A109,"_L_",CL$1),Records!$C$2:$H$6601,5,FALSE))</f>
        <v/>
      </c>
      <c r="CM109" s="33" t="str">
        <f>IF(ISERROR(VLOOKUP(CONCATENATE($A109,"_L_",CL$1),Records!$C$2:$H$6601,1,FALSE)),"",VLOOKUP(CONCATENATE($A109,"_L_",CL$1),Records!$C$2:$H$6601,6,FALSE))</f>
        <v/>
      </c>
      <c r="CN109" s="32" t="str">
        <f>IF(ISERROR(VLOOKUP(CONCATENATE($A109,"_L_",CO$1),Records!$C$2:$H$6601,1,FALSE)),"",VLOOKUP(CONCATENATE($A109,"_L_",CO$1),Records!$C$2:$H$6601,4,FALSE))</f>
        <v/>
      </c>
      <c r="CO109" s="7" t="str">
        <f>IF(ISERROR(VLOOKUP(CONCATENATE($A109,"_L_",CO$1),Records!$C$2:$H$6601,1,FALSE)),"",VLOOKUP(CONCATENATE($A109,"_L_",CO$1),Records!$C$2:$H$6601,5,FALSE))</f>
        <v/>
      </c>
      <c r="CP109" s="33" t="str">
        <f>IF(ISERROR(VLOOKUP(CONCATENATE($A109,"_L_",CO$1),Records!$C$2:$H$6601,1,FALSE)),"",VLOOKUP(CONCATENATE($A109,"_L_",CO$1),Records!$C$2:$H$6601,6,FALSE))</f>
        <v/>
      </c>
      <c r="CQ109" s="32" t="str">
        <f>IF(ISERROR(VLOOKUP(CONCATENATE($A109,"_L_",CR$1),Records!$C$2:$H$6601,1,FALSE)),"",VLOOKUP(CONCATENATE($A109,"_L_",CR$1),Records!$C$2:$H$6601,4,FALSE))</f>
        <v/>
      </c>
      <c r="CR109" s="7" t="str">
        <f>IF(ISERROR(VLOOKUP(CONCATENATE($A109,"_L_",CR$1),Records!$C$2:$H$6601,1,FALSE)),"",VLOOKUP(CONCATENATE($A109,"_L_",CR$1),Records!$C$2:$H$6601,5,FALSE))</f>
        <v/>
      </c>
      <c r="CS109" s="33" t="str">
        <f>IF(ISERROR(VLOOKUP(CONCATENATE($A109,"_L_",CR$1),Records!$C$2:$H$6601,1,FALSE)),"",VLOOKUP(CONCATENATE($A109,"_L_",CR$1),Records!$C$2:$H$6601,6,FALSE))</f>
        <v/>
      </c>
      <c r="CT109" s="32" t="str">
        <f>IF(ISERROR(VLOOKUP(CONCATENATE($A109,"_L_",CU$1),Records!$C$2:$H$6601,1,FALSE)),"",VLOOKUP(CONCATENATE($A109,"_L_",CU$1),Records!$C$2:$H$6601,4,FALSE))</f>
        <v/>
      </c>
      <c r="CU109" s="7" t="str">
        <f>IF(ISERROR(VLOOKUP(CONCATENATE($A109,"_L_",CU$1),Records!$C$2:$H$6601,1,FALSE)),"",VLOOKUP(CONCATENATE($A109,"_L_",CU$1),Records!$C$2:$H$6601,5,FALSE))</f>
        <v/>
      </c>
      <c r="CV109" s="33" t="str">
        <f>IF(ISERROR(VLOOKUP(CONCATENATE($A109,"_L_",CU$1),Records!$C$2:$H$6601,1,FALSE)),"",VLOOKUP(CONCATENATE($A109,"_L_",CU$1),Records!$C$2:$H$6601,6,FALSE))</f>
        <v/>
      </c>
      <c r="CW109" s="32" t="str">
        <f>IF(ISERROR(VLOOKUP(CONCATENATE($A109,"_L_",CX$1),Records!$C$2:$H$6601,1,FALSE)),"",VLOOKUP(CONCATENATE($A109,"_L_",CX$1),Records!$C$2:$H$6601,4,FALSE))</f>
        <v/>
      </c>
      <c r="CX109" s="7" t="str">
        <f>IF(ISERROR(VLOOKUP(CONCATENATE($A109,"_L_",CX$1),Records!$C$2:$H$6601,1,FALSE)),"",VLOOKUP(CONCATENATE($A109,"_L_",CX$1),Records!$C$2:$H$6601,5,FALSE))</f>
        <v/>
      </c>
      <c r="CY109" s="33" t="str">
        <f>IF(ISERROR(VLOOKUP(CONCATENATE($A109,"_L_",CX$1),Records!$C$2:$H$6601,1,FALSE)),"",VLOOKUP(CONCATENATE($A109,"_L_",CX$1),Records!$C$2:$H$6601,6,FALSE))</f>
        <v/>
      </c>
      <c r="CZ109" s="32" t="str">
        <f>IF(ISERROR(VLOOKUP(CONCATENATE($A109,"_L_",DA$1),Records!$C$2:$H$6601,1,FALSE)),"",VLOOKUP(CONCATENATE($A109,"_L_",DA$1),Records!$C$2:$H$6601,4,FALSE))</f>
        <v/>
      </c>
      <c r="DA109" s="7" t="str">
        <f>IF(ISERROR(VLOOKUP(CONCATENATE($A109,"_L_",DA$1),Records!$C$2:$H$6601,1,FALSE)),"",VLOOKUP(CONCATENATE($A109,"_L_",DA$1),Records!$C$2:$H$6601,5,FALSE))</f>
        <v/>
      </c>
      <c r="DB109" s="33" t="str">
        <f>IF(ISERROR(VLOOKUP(CONCATENATE($A109,"_L_",DA$1),Records!$C$2:$H$6601,1,FALSE)),"",VLOOKUP(CONCATENATE($A109,"_L_",DA$1),Records!$C$2:$H$6601,6,FALSE))</f>
        <v/>
      </c>
      <c r="DC109" s="32" t="str">
        <f>IF(ISERROR(VLOOKUP(CONCATENATE($A109,"_L_",DD$1),Records!$C$2:$H$6601,1,FALSE)),"",VLOOKUP(CONCATENATE($A109,"_L_",DD$1),Records!$C$2:$H$6601,4,FALSE))</f>
        <v/>
      </c>
      <c r="DD109" s="7" t="str">
        <f>IF(ISERROR(VLOOKUP(CONCATENATE($A109,"_L_",DD$1),Records!$C$2:$H$6601,1,FALSE)),"",VLOOKUP(CONCATENATE($A109,"_L_",DD$1),Records!$C$2:$H$6601,5,FALSE))</f>
        <v/>
      </c>
      <c r="DE109" s="33" t="str">
        <f>IF(ISERROR(VLOOKUP(CONCATENATE($A109,"_L_",DD$1),Records!$C$2:$H$6601,1,FALSE)),"",VLOOKUP(CONCATENATE($A109,"_L_",DD$1),Records!$C$2:$H$6601,6,FALSE))</f>
        <v/>
      </c>
      <c r="DF109" s="32" t="str">
        <f>IF(ISERROR(VLOOKUP(CONCATENATE($A109,"_L_",DG$1),Records!$C$2:$H$6601,1,FALSE)),"",VLOOKUP(CONCATENATE($A109,"_L_",DG$1),Records!$C$2:$H$6601,4,FALSE))</f>
        <v/>
      </c>
      <c r="DG109" s="7" t="str">
        <f>IF(ISERROR(VLOOKUP(CONCATENATE($A109,"_L_",DG$1),Records!$C$2:$H$6601,1,FALSE)),"",VLOOKUP(CONCATENATE($A109,"_L_",DG$1),Records!$C$2:$H$6601,5,FALSE))</f>
        <v/>
      </c>
      <c r="DH109" s="33" t="str">
        <f>IF(ISERROR(VLOOKUP(CONCATENATE($A109,"_L_",DG$1),Records!$C$2:$H$6601,1,FALSE)),"",VLOOKUP(CONCATENATE($A109,"_L_",DG$1),Records!$C$2:$H$6601,6,FALSE))</f>
        <v/>
      </c>
      <c r="DI109" s="32" t="str">
        <f>IF(ISERROR(VLOOKUP(CONCATENATE($A109,"_L_",DJ$1),Records!$C$2:$H$6601,1,FALSE)),"",VLOOKUP(CONCATENATE($A109,"_L_",DJ$1),Records!$C$2:$H$6601,4,FALSE))</f>
        <v/>
      </c>
      <c r="DJ109" s="7" t="str">
        <f>IF(ISERROR(VLOOKUP(CONCATENATE($A109,"_L_",DJ$1),Records!$C$2:$H$6601,1,FALSE)),"",VLOOKUP(CONCATENATE($A109,"_L_",DJ$1),Records!$C$2:$H$6601,5,FALSE))</f>
        <v/>
      </c>
      <c r="DK109" s="33" t="str">
        <f>IF(ISERROR(VLOOKUP(CONCATENATE($A109,"_L_",DJ$1),Records!$C$2:$H$6601,1,FALSE)),"",VLOOKUP(CONCATENATE($A109,"_L_",DJ$1),Records!$C$2:$H$6601,6,FALSE))</f>
        <v/>
      </c>
      <c r="DL109" s="32" t="str">
        <f>IF(ISERROR(VLOOKUP(CONCATENATE($A109,"_L_",DM$1),Records!$C$2:$H$6601,1,FALSE)),"",VLOOKUP(CONCATENATE($A109,"_L_",DM$1),Records!$C$2:$H$6601,4,FALSE))</f>
        <v/>
      </c>
      <c r="DM109" s="7" t="str">
        <f>IF(ISERROR(VLOOKUP(CONCATENATE($A109,"_L_",DM$1),Records!$C$2:$H$6601,1,FALSE)),"",VLOOKUP(CONCATENATE($A109,"_L_",DM$1),Records!$C$2:$H$6601,5,FALSE))</f>
        <v/>
      </c>
      <c r="DN109" s="33" t="str">
        <f>IF(ISERROR(VLOOKUP(CONCATENATE($A109,"_L_",DM$1),Records!$C$2:$H$6601,1,FALSE)),"",VLOOKUP(CONCATENATE($A109,"_L_",DM$1),Records!$C$2:$H$6601,6,FALSE))</f>
        <v/>
      </c>
      <c r="DO109" s="32" t="str">
        <f>IF(ISERROR(VLOOKUP(CONCATENATE($A109,"_L_",DP$1),Records!$C$2:$H$6601,1,FALSE)),"",VLOOKUP(CONCATENATE($A109,"_L_",DP$1),Records!$C$2:$H$6601,4,FALSE))</f>
        <v/>
      </c>
      <c r="DP109" s="7" t="str">
        <f>IF(ISERROR(VLOOKUP(CONCATENATE($A109,"_L_",DP$1),Records!$C$2:$H$6601,1,FALSE)),"",VLOOKUP(CONCATENATE($A109,"_L_",DP$1),Records!$C$2:$H$6601,5,FALSE))</f>
        <v/>
      </c>
      <c r="DQ109" s="33" t="str">
        <f>IF(ISERROR(VLOOKUP(CONCATENATE($A109,"_L_",DP$1),Records!$C$2:$H$6601,1,FALSE)),"",VLOOKUP(CONCATENATE($A109,"_L_",DP$1),Records!$C$2:$H$6601,6,FALSE))</f>
        <v/>
      </c>
      <c r="DR109" s="32" t="str">
        <f>IF(ISERROR(VLOOKUP(CONCATENATE($A109,"_L_",DS$1),Records!$C$2:$H$6601,1,FALSE)),"",VLOOKUP(CONCATENATE($A109,"_L_",DS$1),Records!$C$2:$H$6601,4,FALSE))</f>
        <v/>
      </c>
      <c r="DS109" s="7" t="str">
        <f>IF(ISERROR(VLOOKUP(CONCATENATE($A109,"_L_",DS$1),Records!$C$2:$H$6601,1,FALSE)),"",VLOOKUP(CONCATENATE($A109,"_L_",DS$1),Records!$C$2:$H$6601,5,FALSE))</f>
        <v/>
      </c>
      <c r="DT109" s="33" t="str">
        <f>IF(ISERROR(VLOOKUP(CONCATENATE($A109,"_L_",DS$1),Records!$C$2:$H$6601,1,FALSE)),"",VLOOKUP(CONCATENATE($A109,"_L_",DS$1),Records!$C$2:$H$6601,6,FALSE))</f>
        <v/>
      </c>
      <c r="DU109" s="32" t="str">
        <f>IF(ISERROR(VLOOKUP(CONCATENATE($A109,"_L_",DV$1),Records!$C$2:$H$6601,1,FALSE)),"",VLOOKUP(CONCATENATE($A109,"_L_",DV$1),Records!$C$2:$H$6601,4,FALSE))</f>
        <v/>
      </c>
      <c r="DV109" s="7" t="str">
        <f>IF(ISERROR(VLOOKUP(CONCATENATE($A109,"_L_",DV$1),Records!$C$2:$H$6601,1,FALSE)),"",VLOOKUP(CONCATENATE($A109,"_L_",DV$1),Records!$C$2:$H$6601,5,FALSE))</f>
        <v/>
      </c>
      <c r="DW109" s="33" t="str">
        <f>IF(ISERROR(VLOOKUP(CONCATENATE($A109,"_L_",DV$1),Records!$C$2:$H$6601,1,FALSE)),"",VLOOKUP(CONCATENATE($A109,"_L_",DV$1),Records!$C$2:$H$6601,6,FALSE))</f>
        <v/>
      </c>
      <c r="DX109" s="32" t="str">
        <f>IF(ISERROR(VLOOKUP(CONCATENATE($A109,"_L_",DY$1),Records!$C$2:$H$6601,1,FALSE)),"",VLOOKUP(CONCATENATE($A109,"_L_",DY$1),Records!$C$2:$H$6601,4,FALSE))</f>
        <v/>
      </c>
      <c r="DY109" s="7" t="str">
        <f>IF(ISERROR(VLOOKUP(CONCATENATE($A109,"_L_",DY$1),Records!$C$2:$H$6601,1,FALSE)),"",VLOOKUP(CONCATENATE($A109,"_L_",DY$1),Records!$C$2:$H$6601,5,FALSE))</f>
        <v/>
      </c>
      <c r="DZ109" s="33" t="str">
        <f>IF(ISERROR(VLOOKUP(CONCATENATE($A109,"_L_",DY$1),Records!$C$2:$H$6601,1,FALSE)),"",VLOOKUP(CONCATENATE($A109,"_L_",DY$1),Records!$C$2:$H$6601,6,FALSE))</f>
        <v/>
      </c>
      <c r="EA109" s="32" t="str">
        <f>IF(ISERROR(VLOOKUP(CONCATENATE($A109,"_L_",EB$1),Records!$C$2:$H$6601,1,FALSE)),"",VLOOKUP(CONCATENATE($A109,"_L_",EB$1),Records!$C$2:$H$6601,4,FALSE))</f>
        <v/>
      </c>
      <c r="EB109" s="7" t="str">
        <f>IF(ISERROR(VLOOKUP(CONCATENATE($A109,"_L_",EB$1),Records!$C$2:$H$6601,1,FALSE)),"",VLOOKUP(CONCATENATE($A109,"_L_",EB$1),Records!$C$2:$H$6601,5,FALSE))</f>
        <v/>
      </c>
      <c r="EC109" s="33" t="str">
        <f>IF(ISERROR(VLOOKUP(CONCATENATE($A109,"_L_",EB$1),Records!$C$2:$H$6601,1,FALSE)),"",VLOOKUP(CONCATENATE($A109,"_L_",EB$1),Records!$C$2:$H$6601,6,FALSE))</f>
        <v/>
      </c>
    </row>
    <row r="110" spans="1:133" ht="15.75" x14ac:dyDescent="0.25">
      <c r="A110" s="11">
        <v>42292</v>
      </c>
      <c r="B110" s="18" t="s">
        <v>72</v>
      </c>
      <c r="C110" s="18">
        <f t="shared" si="3"/>
        <v>16</v>
      </c>
      <c r="D110" s="28" t="s">
        <v>62</v>
      </c>
      <c r="E110" s="8" t="s">
        <v>71</v>
      </c>
      <c r="F110" s="62">
        <f t="shared" si="2"/>
        <v>0</v>
      </c>
      <c r="G110" s="62">
        <f>HomeCalc!F110</f>
        <v>0</v>
      </c>
      <c r="H110" s="32" t="str">
        <f>IF(ISERROR(VLOOKUP(CONCATENATE($A110,"_L_",I$1),Records!$C$2:$H$6601,1,FALSE)),"",VLOOKUP(CONCATENATE($A110,"_L_",I$1),Records!$C$2:$H$6601,4,FALSE))</f>
        <v/>
      </c>
      <c r="I110" s="7" t="str">
        <f>IF(ISERROR(VLOOKUP(CONCATENATE($A110,"_L_",I$1),Records!$C$2:$H$6601,1,FALSE)),"",VLOOKUP(CONCATENATE($A110,"_L_",I$1),Records!$C$2:$H$6601,5,FALSE))</f>
        <v/>
      </c>
      <c r="J110" s="33" t="str">
        <f>IF(ISERROR(VLOOKUP(CONCATENATE($A110,"_L_",I$1),Records!$C$2:$H$6601,1,FALSE)),"",VLOOKUP(CONCATENATE($A110,"_L_",I$1),Records!$C$2:$H$6601,6,FALSE))</f>
        <v/>
      </c>
      <c r="K110" s="32" t="str">
        <f>IF(ISERROR(VLOOKUP(CONCATENATE($A110,"_L_",L$1),Records!$C$2:$H$6601,1,FALSE)),"",VLOOKUP(CONCATENATE($A110,"_L_",L$1),Records!$C$2:$H$6601,4,FALSE))</f>
        <v/>
      </c>
      <c r="L110" s="7" t="str">
        <f>IF(ISERROR(VLOOKUP(CONCATENATE($A110,"_L_",L$1),Records!$C$2:$H$6601,1,FALSE)),"",VLOOKUP(CONCATENATE($A110,"_L_",L$1),Records!$C$2:$H$6601,5,FALSE))</f>
        <v/>
      </c>
      <c r="M110" s="33" t="str">
        <f>IF(ISERROR(VLOOKUP(CONCATENATE($A110,"_L_",L$1),Records!$C$2:$H$6601,1,FALSE)),"",VLOOKUP(CONCATENATE($A110,"_L_",L$1),Records!$C$2:$H$6601,6,FALSE))</f>
        <v/>
      </c>
      <c r="N110" s="32" t="str">
        <f>IF(ISERROR(VLOOKUP(CONCATENATE($A110,"_L_",O$1),Records!$C$2:$H$6601,1,FALSE)),"",VLOOKUP(CONCATENATE($A110,"_L_",O$1),Records!$C$2:$H$6601,4,FALSE))</f>
        <v/>
      </c>
      <c r="O110" s="7" t="str">
        <f>IF(ISERROR(VLOOKUP(CONCATENATE($A110,"_L_",O$1),Records!$C$2:$H$6601,1,FALSE)),"",VLOOKUP(CONCATENATE($A110,"_L_",O$1),Records!$C$2:$H$6601,5,FALSE))</f>
        <v/>
      </c>
      <c r="P110" s="33" t="str">
        <f>IF(ISERROR(VLOOKUP(CONCATENATE($A110,"_L_",O$1),Records!$C$2:$H$6601,1,FALSE)),"",VLOOKUP(CONCATENATE($A110,"_L_",O$1),Records!$C$2:$H$6601,6,FALSE))</f>
        <v/>
      </c>
      <c r="Q110" s="32" t="str">
        <f>IF(ISERROR(VLOOKUP(CONCATENATE($A110,"_L_",R$1),Records!$C$2:$H$6601,1,FALSE)),"",VLOOKUP(CONCATENATE($A110,"_L_",R$1),Records!$C$2:$H$6601,4,FALSE))</f>
        <v/>
      </c>
      <c r="R110" s="7" t="str">
        <f>IF(ISERROR(VLOOKUP(CONCATENATE($A110,"_L_",R$1),Records!$C$2:$H$6601,1,FALSE)),"",VLOOKUP(CONCATENATE($A110,"_L_",R$1),Records!$C$2:$H$6601,5,FALSE))</f>
        <v/>
      </c>
      <c r="S110" s="33" t="str">
        <f>IF(ISERROR(VLOOKUP(CONCATENATE($A110,"_L_",R$1),Records!$C$2:$H$6601,1,FALSE)),"",VLOOKUP(CONCATENATE($A110,"_L_",R$1),Records!$C$2:$H$6601,6,FALSE))</f>
        <v/>
      </c>
      <c r="T110" s="32" t="str">
        <f>IF(ISERROR(VLOOKUP(CONCATENATE($A110,"_L_",U$1),Records!$C$2:$H$6601,1,FALSE)),"",VLOOKUP(CONCATENATE($A110,"_L_",U$1),Records!$C$2:$H$6601,4,FALSE))</f>
        <v/>
      </c>
      <c r="U110" s="7" t="str">
        <f>IF(ISERROR(VLOOKUP(CONCATENATE($A110,"_L_",U$1),Records!$C$2:$H$6601,1,FALSE)),"",VLOOKUP(CONCATENATE($A110,"_L_",U$1),Records!$C$2:$H$6601,5,FALSE))</f>
        <v/>
      </c>
      <c r="V110" s="33" t="str">
        <f>IF(ISERROR(VLOOKUP(CONCATENATE($A110,"_L_",U$1),Records!$C$2:$H$6601,1,FALSE)),"",VLOOKUP(CONCATENATE($A110,"_L_",U$1),Records!$C$2:$H$6601,6,FALSE))</f>
        <v/>
      </c>
      <c r="W110" s="32" t="str">
        <f>IF(ISERROR(VLOOKUP(CONCATENATE($A110,"_L_",X$1),Records!$C$2:$H$6601,1,FALSE)),"",VLOOKUP(CONCATENATE($A110,"_L_",X$1),Records!$C$2:$H$6601,4,FALSE))</f>
        <v/>
      </c>
      <c r="X110" s="7" t="str">
        <f>IF(ISERROR(VLOOKUP(CONCATENATE($A110,"_L_",X$1),Records!$C$2:$H$6601,1,FALSE)),"",VLOOKUP(CONCATENATE($A110,"_L_",X$1),Records!$C$2:$H$6601,5,FALSE))</f>
        <v/>
      </c>
      <c r="Y110" s="33" t="str">
        <f>IF(ISERROR(VLOOKUP(CONCATENATE($A110,"_L_",X$1),Records!$C$2:$H$6601,1,FALSE)),"",VLOOKUP(CONCATENATE($A110,"_L_",X$1),Records!$C$2:$H$6601,6,FALSE))</f>
        <v/>
      </c>
      <c r="Z110" s="32" t="str">
        <f>IF(ISERROR(VLOOKUP(CONCATENATE($A110,"_L_",AA$1),Records!$C$2:$H$6601,1,FALSE)),"",VLOOKUP(CONCATENATE($A110,"_L_",AA$1),Records!$C$2:$H$6601,4,FALSE))</f>
        <v/>
      </c>
      <c r="AA110" s="7" t="str">
        <f>IF(ISERROR(VLOOKUP(CONCATENATE($A110,"_L_",AA$1),Records!$C$2:$H$6601,1,FALSE)),"",VLOOKUP(CONCATENATE($A110,"_L_",AA$1),Records!$C$2:$H$6601,5,FALSE))</f>
        <v/>
      </c>
      <c r="AB110" s="33" t="str">
        <f>IF(ISERROR(VLOOKUP(CONCATENATE($A110,"_L_",AA$1),Records!$C$2:$H$6601,1,FALSE)),"",VLOOKUP(CONCATENATE($A110,"_L_",AA$1),Records!$C$2:$H$6601,6,FALSE))</f>
        <v/>
      </c>
      <c r="AC110" s="32" t="str">
        <f>IF(ISERROR(VLOOKUP(CONCATENATE($A110,"_L_",AD$1),Records!$C$2:$H$6601,1,FALSE)),"",VLOOKUP(CONCATENATE($A110,"_L_",AD$1),Records!$C$2:$H$6601,4,FALSE))</f>
        <v/>
      </c>
      <c r="AD110" s="7" t="str">
        <f>IF(ISERROR(VLOOKUP(CONCATENATE($A110,"_L_",AD$1),Records!$C$2:$H$6601,1,FALSE)),"",VLOOKUP(CONCATENATE($A110,"_L_",AD$1),Records!$C$2:$H$6601,5,FALSE))</f>
        <v/>
      </c>
      <c r="AE110" s="33" t="str">
        <f>IF(ISERROR(VLOOKUP(CONCATENATE($A110,"_L_",AD$1),Records!$C$2:$H$6601,1,FALSE)),"",VLOOKUP(CONCATENATE($A110,"_L_",AD$1),Records!$C$2:$H$6601,6,FALSE))</f>
        <v/>
      </c>
      <c r="AF110" s="32" t="str">
        <f>IF(ISERROR(VLOOKUP(CONCATENATE($A110,"_L_",AG$1),Records!$C$2:$H$6601,1,FALSE)),"",VLOOKUP(CONCATENATE($A110,"_L_",AG$1),Records!$C$2:$H$6601,4,FALSE))</f>
        <v/>
      </c>
      <c r="AG110" s="7" t="str">
        <f>IF(ISERROR(VLOOKUP(CONCATENATE($A110,"_L_",AG$1),Records!$C$2:$H$6601,1,FALSE)),"",VLOOKUP(CONCATENATE($A110,"_L_",AG$1),Records!$C$2:$H$6601,5,FALSE))</f>
        <v/>
      </c>
      <c r="AH110" s="33" t="str">
        <f>IF(ISERROR(VLOOKUP(CONCATENATE($A110,"_L_",AG$1),Records!$C$2:$H$6601,1,FALSE)),"",VLOOKUP(CONCATENATE($A110,"_L_",AG$1),Records!$C$2:$H$6601,6,FALSE))</f>
        <v/>
      </c>
      <c r="AI110" s="32" t="str">
        <f>IF(ISERROR(VLOOKUP(CONCATENATE($A110,"_L_",AJ$1),Records!$C$2:$H$6601,1,FALSE)),"",VLOOKUP(CONCATENATE($A110,"_L_",AJ$1),Records!$C$2:$H$6601,4,FALSE))</f>
        <v/>
      </c>
      <c r="AJ110" s="7" t="str">
        <f>IF(ISERROR(VLOOKUP(CONCATENATE($A110,"_L_",AJ$1),Records!$C$2:$H$6601,1,FALSE)),"",VLOOKUP(CONCATENATE($A110,"_L_",AJ$1),Records!$C$2:$H$6601,5,FALSE))</f>
        <v/>
      </c>
      <c r="AK110" s="33" t="str">
        <f>IF(ISERROR(VLOOKUP(CONCATENATE($A110,"_L_",AJ$1),Records!$C$2:$H$6601,1,FALSE)),"",VLOOKUP(CONCATENATE($A110,"_L_",AJ$1),Records!$C$2:$H$6601,6,FALSE))</f>
        <v/>
      </c>
      <c r="AL110" s="32" t="str">
        <f>IF(ISERROR(VLOOKUP(CONCATENATE($A110,"_L_",AM$1),Records!$C$2:$H$6601,1,FALSE)),"",VLOOKUP(CONCATENATE($A110,"_L_",AM$1),Records!$C$2:$H$6601,4,FALSE))</f>
        <v/>
      </c>
      <c r="AM110" s="7" t="str">
        <f>IF(ISERROR(VLOOKUP(CONCATENATE($A110,"_L_",AM$1),Records!$C$2:$H$6601,1,FALSE)),"",VLOOKUP(CONCATENATE($A110,"_L_",AM$1),Records!$C$2:$H$6601,5,FALSE))</f>
        <v/>
      </c>
      <c r="AN110" s="33" t="str">
        <f>IF(ISERROR(VLOOKUP(CONCATENATE($A110,"_L_",AM$1),Records!$C$2:$H$6601,1,FALSE)),"",VLOOKUP(CONCATENATE($A110,"_L_",AM$1),Records!$C$2:$H$6601,6,FALSE))</f>
        <v/>
      </c>
      <c r="AO110" s="32" t="str">
        <f>IF(ISERROR(VLOOKUP(CONCATENATE($A110,"_L_",AP$1),Records!$C$2:$H$6601,1,FALSE)),"",VLOOKUP(CONCATENATE($A110,"_L_",AP$1),Records!$C$2:$H$6601,4,FALSE))</f>
        <v/>
      </c>
      <c r="AP110" s="7" t="str">
        <f>IF(ISERROR(VLOOKUP(CONCATENATE($A110,"_L_",AP$1),Records!$C$2:$H$6601,1,FALSE)),"",VLOOKUP(CONCATENATE($A110,"_L_",AP$1),Records!$C$2:$H$6601,5,FALSE))</f>
        <v/>
      </c>
      <c r="AQ110" s="33" t="str">
        <f>IF(ISERROR(VLOOKUP(CONCATENATE($A110,"_L_",AP$1),Records!$C$2:$H$6601,1,FALSE)),"",VLOOKUP(CONCATENATE($A110,"_L_",AP$1),Records!$C$2:$H$6601,6,FALSE))</f>
        <v/>
      </c>
      <c r="AR110" s="32" t="str">
        <f>IF(ISERROR(VLOOKUP(CONCATENATE($A110,"_L_",AS$1),Records!$C$2:$H$6601,1,FALSE)),"",VLOOKUP(CONCATENATE($A110,"_L_",AS$1),Records!$C$2:$H$6601,4,FALSE))</f>
        <v/>
      </c>
      <c r="AS110" s="7" t="str">
        <f>IF(ISERROR(VLOOKUP(CONCATENATE($A110,"_L_",AS$1),Records!$C$2:$H$6601,1,FALSE)),"",VLOOKUP(CONCATENATE($A110,"_L_",AS$1),Records!$C$2:$H$6601,5,FALSE))</f>
        <v/>
      </c>
      <c r="AT110" s="33" t="str">
        <f>IF(ISERROR(VLOOKUP(CONCATENATE($A110,"_L_",AS$1),Records!$C$2:$H$6601,1,FALSE)),"",VLOOKUP(CONCATENATE($A110,"_L_",AS$1),Records!$C$2:$H$6601,6,FALSE))</f>
        <v/>
      </c>
      <c r="AU110" s="32" t="str">
        <f>IF(ISERROR(VLOOKUP(CONCATENATE($A110,"_L_",AV$1),Records!$C$2:$H$6601,1,FALSE)),"",VLOOKUP(CONCATENATE($A110,"_L_",AV$1),Records!$C$2:$H$6601,4,FALSE))</f>
        <v/>
      </c>
      <c r="AV110" s="7" t="str">
        <f>IF(ISERROR(VLOOKUP(CONCATENATE($A110,"_L_",AV$1),Records!$C$2:$H$6601,1,FALSE)),"",VLOOKUP(CONCATENATE($A110,"_L_",AV$1),Records!$C$2:$H$6601,5,FALSE))</f>
        <v/>
      </c>
      <c r="AW110" s="33" t="str">
        <f>IF(ISERROR(VLOOKUP(CONCATENATE($A110,"_L_",AV$1),Records!$C$2:$H$6601,1,FALSE)),"",VLOOKUP(CONCATENATE($A110,"_L_",AV$1),Records!$C$2:$H$6601,6,FALSE))</f>
        <v/>
      </c>
      <c r="AX110" s="32" t="str">
        <f>IF(ISERROR(VLOOKUP(CONCATENATE($A110,"_L_",AY$1),Records!$C$2:$H$6601,1,FALSE)),"",VLOOKUP(CONCATENATE($A110,"_L_",AY$1),Records!$C$2:$H$6601,4,FALSE))</f>
        <v/>
      </c>
      <c r="AY110" s="7" t="str">
        <f>IF(ISERROR(VLOOKUP(CONCATENATE($A110,"_L_",AY$1),Records!$C$2:$H$6601,1,FALSE)),"",VLOOKUP(CONCATENATE($A110,"_L_",AY$1),Records!$C$2:$H$6601,5,FALSE))</f>
        <v/>
      </c>
      <c r="AZ110" s="33" t="str">
        <f>IF(ISERROR(VLOOKUP(CONCATENATE($A110,"_L_",AY$1),Records!$C$2:$H$6601,1,FALSE)),"",VLOOKUP(CONCATENATE($A110,"_L_",AY$1),Records!$C$2:$H$6601,6,FALSE))</f>
        <v/>
      </c>
      <c r="BA110" s="32" t="str">
        <f>IF(ISERROR(VLOOKUP(CONCATENATE($A110,"_L_",BB$1),Records!$C$2:$H$6601,1,FALSE)),"",VLOOKUP(CONCATENATE($A110,"_L_",BB$1),Records!$C$2:$H$6601,4,FALSE))</f>
        <v/>
      </c>
      <c r="BB110" s="7" t="str">
        <f>IF(ISERROR(VLOOKUP(CONCATENATE($A110,"_L_",BB$1),Records!$C$2:$H$6601,1,FALSE)),"",VLOOKUP(CONCATENATE($A110,"_L_",BB$1),Records!$C$2:$H$6601,5,FALSE))</f>
        <v/>
      </c>
      <c r="BC110" s="33" t="str">
        <f>IF(ISERROR(VLOOKUP(CONCATENATE($A110,"_L_",BB$1),Records!$C$2:$H$6601,1,FALSE)),"",VLOOKUP(CONCATENATE($A110,"_L_",BB$1),Records!$C$2:$H$6601,6,FALSE))</f>
        <v/>
      </c>
      <c r="BD110" s="32" t="str">
        <f>IF(ISERROR(VLOOKUP(CONCATENATE($A110,"_L_",BE$1),Records!$C$2:$H$6601,1,FALSE)),"",VLOOKUP(CONCATENATE($A110,"_L_",BE$1),Records!$C$2:$H$6601,4,FALSE))</f>
        <v/>
      </c>
      <c r="BE110" s="7" t="str">
        <f>IF(ISERROR(VLOOKUP(CONCATENATE($A110,"_L_",BE$1),Records!$C$2:$H$6601,1,FALSE)),"",VLOOKUP(CONCATENATE($A110,"_L_",BE$1),Records!$C$2:$H$6601,5,FALSE))</f>
        <v/>
      </c>
      <c r="BF110" s="33" t="str">
        <f>IF(ISERROR(VLOOKUP(CONCATENATE($A110,"_L_",BE$1),Records!$C$2:$H$6601,1,FALSE)),"",VLOOKUP(CONCATENATE($A110,"_L_",BE$1),Records!$C$2:$H$6601,6,FALSE))</f>
        <v/>
      </c>
      <c r="BG110" s="32" t="str">
        <f>IF(ISERROR(VLOOKUP(CONCATENATE($A110,"_L_",BH$1),Records!$C$2:$H$6601,1,FALSE)),"",VLOOKUP(CONCATENATE($A110,"_L_",BH$1),Records!$C$2:$H$6601,4,FALSE))</f>
        <v/>
      </c>
      <c r="BH110" s="7" t="str">
        <f>IF(ISERROR(VLOOKUP(CONCATENATE($A110,"_L_",BH$1),Records!$C$2:$H$6601,1,FALSE)),"",VLOOKUP(CONCATENATE($A110,"_L_",BH$1),Records!$C$2:$H$6601,5,FALSE))</f>
        <v/>
      </c>
      <c r="BI110" s="33" t="str">
        <f>IF(ISERROR(VLOOKUP(CONCATENATE($A110,"_L_",BH$1),Records!$C$2:$H$6601,1,FALSE)),"",VLOOKUP(CONCATENATE($A110,"_L_",BH$1),Records!$C$2:$H$6601,6,FALSE))</f>
        <v/>
      </c>
      <c r="BJ110" s="32" t="str">
        <f>IF(ISERROR(VLOOKUP(CONCATENATE($A110,"_L_",BK$1),Records!$C$2:$H$6601,1,FALSE)),"",VLOOKUP(CONCATENATE($A110,"_L_",BK$1),Records!$C$2:$H$6601,4,FALSE))</f>
        <v/>
      </c>
      <c r="BK110" s="7" t="str">
        <f>IF(ISERROR(VLOOKUP(CONCATENATE($A110,"_L_",BK$1),Records!$C$2:$H$6601,1,FALSE)),"",VLOOKUP(CONCATENATE($A110,"_L_",BK$1),Records!$C$2:$H$6601,5,FALSE))</f>
        <v/>
      </c>
      <c r="BL110" s="33" t="str">
        <f>IF(ISERROR(VLOOKUP(CONCATENATE($A110,"_L_",BK$1),Records!$C$2:$H$6601,1,FALSE)),"",VLOOKUP(CONCATENATE($A110,"_L_",BK$1),Records!$C$2:$H$6601,6,FALSE))</f>
        <v/>
      </c>
      <c r="BM110" s="32" t="str">
        <f>IF(ISERROR(VLOOKUP(CONCATENATE($A110,"_L_",BN$1),Records!$C$2:$H$6601,1,FALSE)),"",VLOOKUP(CONCATENATE($A110,"_L_",BN$1),Records!$C$2:$H$6601,4,FALSE))</f>
        <v/>
      </c>
      <c r="BN110" s="7" t="str">
        <f>IF(ISERROR(VLOOKUP(CONCATENATE($A110,"_L_",BN$1),Records!$C$2:$H$6601,1,FALSE)),"",VLOOKUP(CONCATENATE($A110,"_L_",BN$1),Records!$C$2:$H$6601,5,FALSE))</f>
        <v/>
      </c>
      <c r="BO110" s="33" t="str">
        <f>IF(ISERROR(VLOOKUP(CONCATENATE($A110,"_L_",BN$1),Records!$C$2:$H$6601,1,FALSE)),"",VLOOKUP(CONCATENATE($A110,"_L_",BN$1),Records!$C$2:$H$6601,6,FALSE))</f>
        <v/>
      </c>
      <c r="BP110" s="32" t="str">
        <f>IF(ISERROR(VLOOKUP(CONCATENATE($A110,"_L_",BQ$1),Records!$C$2:$H$6601,1,FALSE)),"",VLOOKUP(CONCATENATE($A110,"_L_",BQ$1),Records!$C$2:$H$6601,4,FALSE))</f>
        <v/>
      </c>
      <c r="BQ110" s="7" t="str">
        <f>IF(ISERROR(VLOOKUP(CONCATENATE($A110,"_L_",BQ$1),Records!$C$2:$H$6601,1,FALSE)),"",VLOOKUP(CONCATENATE($A110,"_L_",BQ$1),Records!$C$2:$H$6601,5,FALSE))</f>
        <v/>
      </c>
      <c r="BR110" s="33" t="str">
        <f>IF(ISERROR(VLOOKUP(CONCATENATE($A110,"_L_",BQ$1),Records!$C$2:$H$6601,1,FALSE)),"",VLOOKUP(CONCATENATE($A110,"_L_",BQ$1),Records!$C$2:$H$6601,6,FALSE))</f>
        <v/>
      </c>
      <c r="BS110" s="32" t="str">
        <f>IF(ISERROR(VLOOKUP(CONCATENATE($A110,"_L_",BT$1),Records!$C$2:$H$6601,1,FALSE)),"",VLOOKUP(CONCATENATE($A110,"_L_",BT$1),Records!$C$2:$H$6601,4,FALSE))</f>
        <v/>
      </c>
      <c r="BT110" s="7" t="str">
        <f>IF(ISERROR(VLOOKUP(CONCATENATE($A110,"_L_",BT$1),Records!$C$2:$H$6601,1,FALSE)),"",VLOOKUP(CONCATENATE($A110,"_L_",BT$1),Records!$C$2:$H$6601,5,FALSE))</f>
        <v/>
      </c>
      <c r="BU110" s="33" t="str">
        <f>IF(ISERROR(VLOOKUP(CONCATENATE($A110,"_L_",BT$1),Records!$C$2:$H$6601,1,FALSE)),"",VLOOKUP(CONCATENATE($A110,"_L_",BT$1),Records!$C$2:$H$6601,6,FALSE))</f>
        <v/>
      </c>
      <c r="BV110" s="32" t="str">
        <f>IF(ISERROR(VLOOKUP(CONCATENATE($A110,"_L_",BW$1),Records!$C$2:$H$6601,1,FALSE)),"",VLOOKUP(CONCATENATE($A110,"_L_",BW$1),Records!$C$2:$H$6601,4,FALSE))</f>
        <v/>
      </c>
      <c r="BW110" s="7" t="str">
        <f>IF(ISERROR(VLOOKUP(CONCATENATE($A110,"_L_",BW$1),Records!$C$2:$H$6601,1,FALSE)),"",VLOOKUP(CONCATENATE($A110,"_L_",BW$1),Records!$C$2:$H$6601,5,FALSE))</f>
        <v/>
      </c>
      <c r="BX110" s="33" t="str">
        <f>IF(ISERROR(VLOOKUP(CONCATENATE($A110,"_L_",BW$1),Records!$C$2:$H$6601,1,FALSE)),"",VLOOKUP(CONCATENATE($A110,"_L_",BW$1),Records!$C$2:$H$6601,6,FALSE))</f>
        <v/>
      </c>
      <c r="BY110" s="32" t="str">
        <f>IF(ISERROR(VLOOKUP(CONCATENATE($A110,"_L_",BZ$1),Records!$C$2:$H$6601,1,FALSE)),"",VLOOKUP(CONCATENATE($A110,"_L_",BZ$1),Records!$C$2:$H$6601,4,FALSE))</f>
        <v/>
      </c>
      <c r="BZ110" s="7" t="str">
        <f>IF(ISERROR(VLOOKUP(CONCATENATE($A110,"_L_",BZ$1),Records!$C$2:$H$6601,1,FALSE)),"",VLOOKUP(CONCATENATE($A110,"_L_",BZ$1),Records!$C$2:$H$6601,5,FALSE))</f>
        <v/>
      </c>
      <c r="CA110" s="33" t="str">
        <f>IF(ISERROR(VLOOKUP(CONCATENATE($A110,"_L_",BZ$1),Records!$C$2:$H$6601,1,FALSE)),"",VLOOKUP(CONCATENATE($A110,"_L_",BZ$1),Records!$C$2:$H$6601,6,FALSE))</f>
        <v/>
      </c>
      <c r="CB110" s="32" t="str">
        <f>IF(ISERROR(VLOOKUP(CONCATENATE($A110,"_L_",CC$1),Records!$C$2:$H$6601,1,FALSE)),"",VLOOKUP(CONCATENATE($A110,"_L_",CC$1),Records!$C$2:$H$6601,4,FALSE))</f>
        <v/>
      </c>
      <c r="CC110" s="7" t="str">
        <f>IF(ISERROR(VLOOKUP(CONCATENATE($A110,"_L_",CC$1),Records!$C$2:$H$6601,1,FALSE)),"",VLOOKUP(CONCATENATE($A110,"_L_",CC$1),Records!$C$2:$H$6601,5,FALSE))</f>
        <v/>
      </c>
      <c r="CD110" s="33" t="str">
        <f>IF(ISERROR(VLOOKUP(CONCATENATE($A110,"_L_",CC$1),Records!$C$2:$H$6601,1,FALSE)),"",VLOOKUP(CONCATENATE($A110,"_L_",CC$1),Records!$C$2:$H$6601,6,FALSE))</f>
        <v/>
      </c>
      <c r="CE110" s="32" t="str">
        <f>IF(ISERROR(VLOOKUP(CONCATENATE($A110,"_L_",CF$1),Records!$C$2:$H$6601,1,FALSE)),"",VLOOKUP(CONCATENATE($A110,"_L_",CF$1),Records!$C$2:$H$6601,4,FALSE))</f>
        <v/>
      </c>
      <c r="CF110" s="7" t="str">
        <f>IF(ISERROR(VLOOKUP(CONCATENATE($A110,"_L_",CF$1),Records!$C$2:$H$6601,1,FALSE)),"",VLOOKUP(CONCATENATE($A110,"_L_",CF$1),Records!$C$2:$H$6601,5,FALSE))</f>
        <v/>
      </c>
      <c r="CG110" s="33" t="str">
        <f>IF(ISERROR(VLOOKUP(CONCATENATE($A110,"_L_",CF$1),Records!$C$2:$H$6601,1,FALSE)),"",VLOOKUP(CONCATENATE($A110,"_L_",CF$1),Records!$C$2:$H$6601,6,FALSE))</f>
        <v/>
      </c>
      <c r="CH110" s="32" t="str">
        <f>IF(ISERROR(VLOOKUP(CONCATENATE($A110,"_L_",CI$1),Records!$C$2:$H$6601,1,FALSE)),"",VLOOKUP(CONCATENATE($A110,"_L_",CI$1),Records!$C$2:$H$6601,4,FALSE))</f>
        <v/>
      </c>
      <c r="CI110" s="7" t="str">
        <f>IF(ISERROR(VLOOKUP(CONCATENATE($A110,"_L_",CI$1),Records!$C$2:$H$6601,1,FALSE)),"",VLOOKUP(CONCATENATE($A110,"_L_",CI$1),Records!$C$2:$H$6601,5,FALSE))</f>
        <v/>
      </c>
      <c r="CJ110" s="33" t="str">
        <f>IF(ISERROR(VLOOKUP(CONCATENATE($A110,"_L_",CI$1),Records!$C$2:$H$6601,1,FALSE)),"",VLOOKUP(CONCATENATE($A110,"_L_",CI$1),Records!$C$2:$H$6601,6,FALSE))</f>
        <v/>
      </c>
      <c r="CK110" s="32" t="str">
        <f>IF(ISERROR(VLOOKUP(CONCATENATE($A110,"_L_",CL$1),Records!$C$2:$H$6601,1,FALSE)),"",VLOOKUP(CONCATENATE($A110,"_L_",CL$1),Records!$C$2:$H$6601,4,FALSE))</f>
        <v/>
      </c>
      <c r="CL110" s="7" t="str">
        <f>IF(ISERROR(VLOOKUP(CONCATENATE($A110,"_L_",CL$1),Records!$C$2:$H$6601,1,FALSE)),"",VLOOKUP(CONCATENATE($A110,"_L_",CL$1),Records!$C$2:$H$6601,5,FALSE))</f>
        <v/>
      </c>
      <c r="CM110" s="33" t="str">
        <f>IF(ISERROR(VLOOKUP(CONCATENATE($A110,"_L_",CL$1),Records!$C$2:$H$6601,1,FALSE)),"",VLOOKUP(CONCATENATE($A110,"_L_",CL$1),Records!$C$2:$H$6601,6,FALSE))</f>
        <v/>
      </c>
      <c r="CN110" s="32" t="str">
        <f>IF(ISERROR(VLOOKUP(CONCATENATE($A110,"_L_",CO$1),Records!$C$2:$H$6601,1,FALSE)),"",VLOOKUP(CONCATENATE($A110,"_L_",CO$1),Records!$C$2:$H$6601,4,FALSE))</f>
        <v/>
      </c>
      <c r="CO110" s="7" t="str">
        <f>IF(ISERROR(VLOOKUP(CONCATENATE($A110,"_L_",CO$1),Records!$C$2:$H$6601,1,FALSE)),"",VLOOKUP(CONCATENATE($A110,"_L_",CO$1),Records!$C$2:$H$6601,5,FALSE))</f>
        <v/>
      </c>
      <c r="CP110" s="33" t="str">
        <f>IF(ISERROR(VLOOKUP(CONCATENATE($A110,"_L_",CO$1),Records!$C$2:$H$6601,1,FALSE)),"",VLOOKUP(CONCATENATE($A110,"_L_",CO$1),Records!$C$2:$H$6601,6,FALSE))</f>
        <v/>
      </c>
      <c r="CQ110" s="32" t="str">
        <f>IF(ISERROR(VLOOKUP(CONCATENATE($A110,"_L_",CR$1),Records!$C$2:$H$6601,1,FALSE)),"",VLOOKUP(CONCATENATE($A110,"_L_",CR$1),Records!$C$2:$H$6601,4,FALSE))</f>
        <v/>
      </c>
      <c r="CR110" s="7" t="str">
        <f>IF(ISERROR(VLOOKUP(CONCATENATE($A110,"_L_",CR$1),Records!$C$2:$H$6601,1,FALSE)),"",VLOOKUP(CONCATENATE($A110,"_L_",CR$1),Records!$C$2:$H$6601,5,FALSE))</f>
        <v/>
      </c>
      <c r="CS110" s="33" t="str">
        <f>IF(ISERROR(VLOOKUP(CONCATENATE($A110,"_L_",CR$1),Records!$C$2:$H$6601,1,FALSE)),"",VLOOKUP(CONCATENATE($A110,"_L_",CR$1),Records!$C$2:$H$6601,6,FALSE))</f>
        <v/>
      </c>
      <c r="CT110" s="32" t="str">
        <f>IF(ISERROR(VLOOKUP(CONCATENATE($A110,"_L_",CU$1),Records!$C$2:$H$6601,1,FALSE)),"",VLOOKUP(CONCATENATE($A110,"_L_",CU$1),Records!$C$2:$H$6601,4,FALSE))</f>
        <v/>
      </c>
      <c r="CU110" s="7" t="str">
        <f>IF(ISERROR(VLOOKUP(CONCATENATE($A110,"_L_",CU$1),Records!$C$2:$H$6601,1,FALSE)),"",VLOOKUP(CONCATENATE($A110,"_L_",CU$1),Records!$C$2:$H$6601,5,FALSE))</f>
        <v/>
      </c>
      <c r="CV110" s="33" t="str">
        <f>IF(ISERROR(VLOOKUP(CONCATENATE($A110,"_L_",CU$1),Records!$C$2:$H$6601,1,FALSE)),"",VLOOKUP(CONCATENATE($A110,"_L_",CU$1),Records!$C$2:$H$6601,6,FALSE))</f>
        <v/>
      </c>
      <c r="CW110" s="32" t="str">
        <f>IF(ISERROR(VLOOKUP(CONCATENATE($A110,"_L_",CX$1),Records!$C$2:$H$6601,1,FALSE)),"",VLOOKUP(CONCATENATE($A110,"_L_",CX$1),Records!$C$2:$H$6601,4,FALSE))</f>
        <v/>
      </c>
      <c r="CX110" s="7" t="str">
        <f>IF(ISERROR(VLOOKUP(CONCATENATE($A110,"_L_",CX$1),Records!$C$2:$H$6601,1,FALSE)),"",VLOOKUP(CONCATENATE($A110,"_L_",CX$1),Records!$C$2:$H$6601,5,FALSE))</f>
        <v/>
      </c>
      <c r="CY110" s="33" t="str">
        <f>IF(ISERROR(VLOOKUP(CONCATENATE($A110,"_L_",CX$1),Records!$C$2:$H$6601,1,FALSE)),"",VLOOKUP(CONCATENATE($A110,"_L_",CX$1),Records!$C$2:$H$6601,6,FALSE))</f>
        <v/>
      </c>
      <c r="CZ110" s="32" t="str">
        <f>IF(ISERROR(VLOOKUP(CONCATENATE($A110,"_L_",DA$1),Records!$C$2:$H$6601,1,FALSE)),"",VLOOKUP(CONCATENATE($A110,"_L_",DA$1),Records!$C$2:$H$6601,4,FALSE))</f>
        <v/>
      </c>
      <c r="DA110" s="7" t="str">
        <f>IF(ISERROR(VLOOKUP(CONCATENATE($A110,"_L_",DA$1),Records!$C$2:$H$6601,1,FALSE)),"",VLOOKUP(CONCATENATE($A110,"_L_",DA$1),Records!$C$2:$H$6601,5,FALSE))</f>
        <v/>
      </c>
      <c r="DB110" s="33" t="str">
        <f>IF(ISERROR(VLOOKUP(CONCATENATE($A110,"_L_",DA$1),Records!$C$2:$H$6601,1,FALSE)),"",VLOOKUP(CONCATENATE($A110,"_L_",DA$1),Records!$C$2:$H$6601,6,FALSE))</f>
        <v/>
      </c>
      <c r="DC110" s="32" t="str">
        <f>IF(ISERROR(VLOOKUP(CONCATENATE($A110,"_L_",DD$1),Records!$C$2:$H$6601,1,FALSE)),"",VLOOKUP(CONCATENATE($A110,"_L_",DD$1),Records!$C$2:$H$6601,4,FALSE))</f>
        <v/>
      </c>
      <c r="DD110" s="7" t="str">
        <f>IF(ISERROR(VLOOKUP(CONCATENATE($A110,"_L_",DD$1),Records!$C$2:$H$6601,1,FALSE)),"",VLOOKUP(CONCATENATE($A110,"_L_",DD$1),Records!$C$2:$H$6601,5,FALSE))</f>
        <v/>
      </c>
      <c r="DE110" s="33" t="str">
        <f>IF(ISERROR(VLOOKUP(CONCATENATE($A110,"_L_",DD$1),Records!$C$2:$H$6601,1,FALSE)),"",VLOOKUP(CONCATENATE($A110,"_L_",DD$1),Records!$C$2:$H$6601,6,FALSE))</f>
        <v/>
      </c>
      <c r="DF110" s="32" t="str">
        <f>IF(ISERROR(VLOOKUP(CONCATENATE($A110,"_L_",DG$1),Records!$C$2:$H$6601,1,FALSE)),"",VLOOKUP(CONCATENATE($A110,"_L_",DG$1),Records!$C$2:$H$6601,4,FALSE))</f>
        <v/>
      </c>
      <c r="DG110" s="7" t="str">
        <f>IF(ISERROR(VLOOKUP(CONCATENATE($A110,"_L_",DG$1),Records!$C$2:$H$6601,1,FALSE)),"",VLOOKUP(CONCATENATE($A110,"_L_",DG$1),Records!$C$2:$H$6601,5,FALSE))</f>
        <v/>
      </c>
      <c r="DH110" s="33" t="str">
        <f>IF(ISERROR(VLOOKUP(CONCATENATE($A110,"_L_",DG$1),Records!$C$2:$H$6601,1,FALSE)),"",VLOOKUP(CONCATENATE($A110,"_L_",DG$1),Records!$C$2:$H$6601,6,FALSE))</f>
        <v/>
      </c>
      <c r="DI110" s="32" t="str">
        <f>IF(ISERROR(VLOOKUP(CONCATENATE($A110,"_L_",DJ$1),Records!$C$2:$H$6601,1,FALSE)),"",VLOOKUP(CONCATENATE($A110,"_L_",DJ$1),Records!$C$2:$H$6601,4,FALSE))</f>
        <v/>
      </c>
      <c r="DJ110" s="7" t="str">
        <f>IF(ISERROR(VLOOKUP(CONCATENATE($A110,"_L_",DJ$1),Records!$C$2:$H$6601,1,FALSE)),"",VLOOKUP(CONCATENATE($A110,"_L_",DJ$1),Records!$C$2:$H$6601,5,FALSE))</f>
        <v/>
      </c>
      <c r="DK110" s="33" t="str">
        <f>IF(ISERROR(VLOOKUP(CONCATENATE($A110,"_L_",DJ$1),Records!$C$2:$H$6601,1,FALSE)),"",VLOOKUP(CONCATENATE($A110,"_L_",DJ$1),Records!$C$2:$H$6601,6,FALSE))</f>
        <v/>
      </c>
      <c r="DL110" s="32" t="str">
        <f>IF(ISERROR(VLOOKUP(CONCATENATE($A110,"_L_",DM$1),Records!$C$2:$H$6601,1,FALSE)),"",VLOOKUP(CONCATENATE($A110,"_L_",DM$1),Records!$C$2:$H$6601,4,FALSE))</f>
        <v/>
      </c>
      <c r="DM110" s="7" t="str">
        <f>IF(ISERROR(VLOOKUP(CONCATENATE($A110,"_L_",DM$1),Records!$C$2:$H$6601,1,FALSE)),"",VLOOKUP(CONCATENATE($A110,"_L_",DM$1),Records!$C$2:$H$6601,5,FALSE))</f>
        <v/>
      </c>
      <c r="DN110" s="33" t="str">
        <f>IF(ISERROR(VLOOKUP(CONCATENATE($A110,"_L_",DM$1),Records!$C$2:$H$6601,1,FALSE)),"",VLOOKUP(CONCATENATE($A110,"_L_",DM$1),Records!$C$2:$H$6601,6,FALSE))</f>
        <v/>
      </c>
      <c r="DO110" s="32" t="str">
        <f>IF(ISERROR(VLOOKUP(CONCATENATE($A110,"_L_",DP$1),Records!$C$2:$H$6601,1,FALSE)),"",VLOOKUP(CONCATENATE($A110,"_L_",DP$1),Records!$C$2:$H$6601,4,FALSE))</f>
        <v/>
      </c>
      <c r="DP110" s="7" t="str">
        <f>IF(ISERROR(VLOOKUP(CONCATENATE($A110,"_L_",DP$1),Records!$C$2:$H$6601,1,FALSE)),"",VLOOKUP(CONCATENATE($A110,"_L_",DP$1),Records!$C$2:$H$6601,5,FALSE))</f>
        <v/>
      </c>
      <c r="DQ110" s="33" t="str">
        <f>IF(ISERROR(VLOOKUP(CONCATENATE($A110,"_L_",DP$1),Records!$C$2:$H$6601,1,FALSE)),"",VLOOKUP(CONCATENATE($A110,"_L_",DP$1),Records!$C$2:$H$6601,6,FALSE))</f>
        <v/>
      </c>
      <c r="DR110" s="32" t="str">
        <f>IF(ISERROR(VLOOKUP(CONCATENATE($A110,"_L_",DS$1),Records!$C$2:$H$6601,1,FALSE)),"",VLOOKUP(CONCATENATE($A110,"_L_",DS$1),Records!$C$2:$H$6601,4,FALSE))</f>
        <v/>
      </c>
      <c r="DS110" s="7" t="str">
        <f>IF(ISERROR(VLOOKUP(CONCATENATE($A110,"_L_",DS$1),Records!$C$2:$H$6601,1,FALSE)),"",VLOOKUP(CONCATENATE($A110,"_L_",DS$1),Records!$C$2:$H$6601,5,FALSE))</f>
        <v/>
      </c>
      <c r="DT110" s="33" t="str">
        <f>IF(ISERROR(VLOOKUP(CONCATENATE($A110,"_L_",DS$1),Records!$C$2:$H$6601,1,FALSE)),"",VLOOKUP(CONCATENATE($A110,"_L_",DS$1),Records!$C$2:$H$6601,6,FALSE))</f>
        <v/>
      </c>
      <c r="DU110" s="32" t="str">
        <f>IF(ISERROR(VLOOKUP(CONCATENATE($A110,"_L_",DV$1),Records!$C$2:$H$6601,1,FALSE)),"",VLOOKUP(CONCATENATE($A110,"_L_",DV$1),Records!$C$2:$H$6601,4,FALSE))</f>
        <v/>
      </c>
      <c r="DV110" s="7" t="str">
        <f>IF(ISERROR(VLOOKUP(CONCATENATE($A110,"_L_",DV$1),Records!$C$2:$H$6601,1,FALSE)),"",VLOOKUP(CONCATENATE($A110,"_L_",DV$1),Records!$C$2:$H$6601,5,FALSE))</f>
        <v/>
      </c>
      <c r="DW110" s="33" t="str">
        <f>IF(ISERROR(VLOOKUP(CONCATENATE($A110,"_L_",DV$1),Records!$C$2:$H$6601,1,FALSE)),"",VLOOKUP(CONCATENATE($A110,"_L_",DV$1),Records!$C$2:$H$6601,6,FALSE))</f>
        <v/>
      </c>
      <c r="DX110" s="32" t="str">
        <f>IF(ISERROR(VLOOKUP(CONCATENATE($A110,"_L_",DY$1),Records!$C$2:$H$6601,1,FALSE)),"",VLOOKUP(CONCATENATE($A110,"_L_",DY$1),Records!$C$2:$H$6601,4,FALSE))</f>
        <v/>
      </c>
      <c r="DY110" s="7" t="str">
        <f>IF(ISERROR(VLOOKUP(CONCATENATE($A110,"_L_",DY$1),Records!$C$2:$H$6601,1,FALSE)),"",VLOOKUP(CONCATENATE($A110,"_L_",DY$1),Records!$C$2:$H$6601,5,FALSE))</f>
        <v/>
      </c>
      <c r="DZ110" s="33" t="str">
        <f>IF(ISERROR(VLOOKUP(CONCATENATE($A110,"_L_",DY$1),Records!$C$2:$H$6601,1,FALSE)),"",VLOOKUP(CONCATENATE($A110,"_L_",DY$1),Records!$C$2:$H$6601,6,FALSE))</f>
        <v/>
      </c>
      <c r="EA110" s="32" t="str">
        <f>IF(ISERROR(VLOOKUP(CONCATENATE($A110,"_L_",EB$1),Records!$C$2:$H$6601,1,FALSE)),"",VLOOKUP(CONCATENATE($A110,"_L_",EB$1),Records!$C$2:$H$6601,4,FALSE))</f>
        <v/>
      </c>
      <c r="EB110" s="7" t="str">
        <f>IF(ISERROR(VLOOKUP(CONCATENATE($A110,"_L_",EB$1),Records!$C$2:$H$6601,1,FALSE)),"",VLOOKUP(CONCATENATE($A110,"_L_",EB$1),Records!$C$2:$H$6601,5,FALSE))</f>
        <v/>
      </c>
      <c r="EC110" s="33" t="str">
        <f>IF(ISERROR(VLOOKUP(CONCATENATE($A110,"_L_",EB$1),Records!$C$2:$H$6601,1,FALSE)),"",VLOOKUP(CONCATENATE($A110,"_L_",EB$1),Records!$C$2:$H$6601,6,FALSE))</f>
        <v/>
      </c>
    </row>
    <row r="111" spans="1:133" ht="15.75" x14ac:dyDescent="0.25">
      <c r="A111" s="11">
        <v>42293</v>
      </c>
      <c r="B111" s="18" t="s">
        <v>72</v>
      </c>
      <c r="C111" s="18">
        <f t="shared" si="3"/>
        <v>16</v>
      </c>
      <c r="D111" s="27" t="s">
        <v>63</v>
      </c>
      <c r="E111" s="8" t="s">
        <v>71</v>
      </c>
      <c r="F111" s="62">
        <f t="shared" si="2"/>
        <v>0</v>
      </c>
      <c r="G111" s="62">
        <f>HomeCalc!F111</f>
        <v>0</v>
      </c>
      <c r="H111" s="32" t="str">
        <f>IF(ISERROR(VLOOKUP(CONCATENATE($A111,"_L_",I$1),Records!$C$2:$H$6601,1,FALSE)),"",VLOOKUP(CONCATENATE($A111,"_L_",I$1),Records!$C$2:$H$6601,4,FALSE))</f>
        <v/>
      </c>
      <c r="I111" s="7" t="str">
        <f>IF(ISERROR(VLOOKUP(CONCATENATE($A111,"_L_",I$1),Records!$C$2:$H$6601,1,FALSE)),"",VLOOKUP(CONCATENATE($A111,"_L_",I$1),Records!$C$2:$H$6601,5,FALSE))</f>
        <v/>
      </c>
      <c r="J111" s="33" t="str">
        <f>IF(ISERROR(VLOOKUP(CONCATENATE($A111,"_L_",I$1),Records!$C$2:$H$6601,1,FALSE)),"",VLOOKUP(CONCATENATE($A111,"_L_",I$1),Records!$C$2:$H$6601,6,FALSE))</f>
        <v/>
      </c>
      <c r="K111" s="32" t="str">
        <f>IF(ISERROR(VLOOKUP(CONCATENATE($A111,"_L_",L$1),Records!$C$2:$H$6601,1,FALSE)),"",VLOOKUP(CONCATENATE($A111,"_L_",L$1),Records!$C$2:$H$6601,4,FALSE))</f>
        <v/>
      </c>
      <c r="L111" s="7" t="str">
        <f>IF(ISERROR(VLOOKUP(CONCATENATE($A111,"_L_",L$1),Records!$C$2:$H$6601,1,FALSE)),"",VLOOKUP(CONCATENATE($A111,"_L_",L$1),Records!$C$2:$H$6601,5,FALSE))</f>
        <v/>
      </c>
      <c r="M111" s="33" t="str">
        <f>IF(ISERROR(VLOOKUP(CONCATENATE($A111,"_L_",L$1),Records!$C$2:$H$6601,1,FALSE)),"",VLOOKUP(CONCATENATE($A111,"_L_",L$1),Records!$C$2:$H$6601,6,FALSE))</f>
        <v/>
      </c>
      <c r="N111" s="32" t="str">
        <f>IF(ISERROR(VLOOKUP(CONCATENATE($A111,"_L_",O$1),Records!$C$2:$H$6601,1,FALSE)),"",VLOOKUP(CONCATENATE($A111,"_L_",O$1),Records!$C$2:$H$6601,4,FALSE))</f>
        <v/>
      </c>
      <c r="O111" s="7" t="str">
        <f>IF(ISERROR(VLOOKUP(CONCATENATE($A111,"_L_",O$1),Records!$C$2:$H$6601,1,FALSE)),"",VLOOKUP(CONCATENATE($A111,"_L_",O$1),Records!$C$2:$H$6601,5,FALSE))</f>
        <v/>
      </c>
      <c r="P111" s="33" t="str">
        <f>IF(ISERROR(VLOOKUP(CONCATENATE($A111,"_L_",O$1),Records!$C$2:$H$6601,1,FALSE)),"",VLOOKUP(CONCATENATE($A111,"_L_",O$1),Records!$C$2:$H$6601,6,FALSE))</f>
        <v/>
      </c>
      <c r="Q111" s="32" t="str">
        <f>IF(ISERROR(VLOOKUP(CONCATENATE($A111,"_L_",R$1),Records!$C$2:$H$6601,1,FALSE)),"",VLOOKUP(CONCATENATE($A111,"_L_",R$1),Records!$C$2:$H$6601,4,FALSE))</f>
        <v/>
      </c>
      <c r="R111" s="7" t="str">
        <f>IF(ISERROR(VLOOKUP(CONCATENATE($A111,"_L_",R$1),Records!$C$2:$H$6601,1,FALSE)),"",VLOOKUP(CONCATENATE($A111,"_L_",R$1),Records!$C$2:$H$6601,5,FALSE))</f>
        <v/>
      </c>
      <c r="S111" s="33" t="str">
        <f>IF(ISERROR(VLOOKUP(CONCATENATE($A111,"_L_",R$1),Records!$C$2:$H$6601,1,FALSE)),"",VLOOKUP(CONCATENATE($A111,"_L_",R$1),Records!$C$2:$H$6601,6,FALSE))</f>
        <v/>
      </c>
      <c r="T111" s="32" t="str">
        <f>IF(ISERROR(VLOOKUP(CONCATENATE($A111,"_L_",U$1),Records!$C$2:$H$6601,1,FALSE)),"",VLOOKUP(CONCATENATE($A111,"_L_",U$1),Records!$C$2:$H$6601,4,FALSE))</f>
        <v/>
      </c>
      <c r="U111" s="7" t="str">
        <f>IF(ISERROR(VLOOKUP(CONCATENATE($A111,"_L_",U$1),Records!$C$2:$H$6601,1,FALSE)),"",VLOOKUP(CONCATENATE($A111,"_L_",U$1),Records!$C$2:$H$6601,5,FALSE))</f>
        <v/>
      </c>
      <c r="V111" s="33" t="str">
        <f>IF(ISERROR(VLOOKUP(CONCATENATE($A111,"_L_",U$1),Records!$C$2:$H$6601,1,FALSE)),"",VLOOKUP(CONCATENATE($A111,"_L_",U$1),Records!$C$2:$H$6601,6,FALSE))</f>
        <v/>
      </c>
      <c r="W111" s="32" t="str">
        <f>IF(ISERROR(VLOOKUP(CONCATENATE($A111,"_L_",X$1),Records!$C$2:$H$6601,1,FALSE)),"",VLOOKUP(CONCATENATE($A111,"_L_",X$1),Records!$C$2:$H$6601,4,FALSE))</f>
        <v/>
      </c>
      <c r="X111" s="7" t="str">
        <f>IF(ISERROR(VLOOKUP(CONCATENATE($A111,"_L_",X$1),Records!$C$2:$H$6601,1,FALSE)),"",VLOOKUP(CONCATENATE($A111,"_L_",X$1),Records!$C$2:$H$6601,5,FALSE))</f>
        <v/>
      </c>
      <c r="Y111" s="33" t="str">
        <f>IF(ISERROR(VLOOKUP(CONCATENATE($A111,"_L_",X$1),Records!$C$2:$H$6601,1,FALSE)),"",VLOOKUP(CONCATENATE($A111,"_L_",X$1),Records!$C$2:$H$6601,6,FALSE))</f>
        <v/>
      </c>
      <c r="Z111" s="32" t="str">
        <f>IF(ISERROR(VLOOKUP(CONCATENATE($A111,"_L_",AA$1),Records!$C$2:$H$6601,1,FALSE)),"",VLOOKUP(CONCATENATE($A111,"_L_",AA$1),Records!$C$2:$H$6601,4,FALSE))</f>
        <v/>
      </c>
      <c r="AA111" s="7" t="str">
        <f>IF(ISERROR(VLOOKUP(CONCATENATE($A111,"_L_",AA$1),Records!$C$2:$H$6601,1,FALSE)),"",VLOOKUP(CONCATENATE($A111,"_L_",AA$1),Records!$C$2:$H$6601,5,FALSE))</f>
        <v/>
      </c>
      <c r="AB111" s="33" t="str">
        <f>IF(ISERROR(VLOOKUP(CONCATENATE($A111,"_L_",AA$1),Records!$C$2:$H$6601,1,FALSE)),"",VLOOKUP(CONCATENATE($A111,"_L_",AA$1),Records!$C$2:$H$6601,6,FALSE))</f>
        <v/>
      </c>
      <c r="AC111" s="32" t="str">
        <f>IF(ISERROR(VLOOKUP(CONCATENATE($A111,"_L_",AD$1),Records!$C$2:$H$6601,1,FALSE)),"",VLOOKUP(CONCATENATE($A111,"_L_",AD$1),Records!$C$2:$H$6601,4,FALSE))</f>
        <v/>
      </c>
      <c r="AD111" s="7" t="str">
        <f>IF(ISERROR(VLOOKUP(CONCATENATE($A111,"_L_",AD$1),Records!$C$2:$H$6601,1,FALSE)),"",VLOOKUP(CONCATENATE($A111,"_L_",AD$1),Records!$C$2:$H$6601,5,FALSE))</f>
        <v/>
      </c>
      <c r="AE111" s="33" t="str">
        <f>IF(ISERROR(VLOOKUP(CONCATENATE($A111,"_L_",AD$1),Records!$C$2:$H$6601,1,FALSE)),"",VLOOKUP(CONCATENATE($A111,"_L_",AD$1),Records!$C$2:$H$6601,6,FALSE))</f>
        <v/>
      </c>
      <c r="AF111" s="32" t="str">
        <f>IF(ISERROR(VLOOKUP(CONCATENATE($A111,"_L_",AG$1),Records!$C$2:$H$6601,1,FALSE)),"",VLOOKUP(CONCATENATE($A111,"_L_",AG$1),Records!$C$2:$H$6601,4,FALSE))</f>
        <v/>
      </c>
      <c r="AG111" s="7" t="str">
        <f>IF(ISERROR(VLOOKUP(CONCATENATE($A111,"_L_",AG$1),Records!$C$2:$H$6601,1,FALSE)),"",VLOOKUP(CONCATENATE($A111,"_L_",AG$1),Records!$C$2:$H$6601,5,FALSE))</f>
        <v/>
      </c>
      <c r="AH111" s="33" t="str">
        <f>IF(ISERROR(VLOOKUP(CONCATENATE($A111,"_L_",AG$1),Records!$C$2:$H$6601,1,FALSE)),"",VLOOKUP(CONCATENATE($A111,"_L_",AG$1),Records!$C$2:$H$6601,6,FALSE))</f>
        <v/>
      </c>
      <c r="AI111" s="32" t="str">
        <f>IF(ISERROR(VLOOKUP(CONCATENATE($A111,"_L_",AJ$1),Records!$C$2:$H$6601,1,FALSE)),"",VLOOKUP(CONCATENATE($A111,"_L_",AJ$1),Records!$C$2:$H$6601,4,FALSE))</f>
        <v/>
      </c>
      <c r="AJ111" s="7" t="str">
        <f>IF(ISERROR(VLOOKUP(CONCATENATE($A111,"_L_",AJ$1),Records!$C$2:$H$6601,1,FALSE)),"",VLOOKUP(CONCATENATE($A111,"_L_",AJ$1),Records!$C$2:$H$6601,5,FALSE))</f>
        <v/>
      </c>
      <c r="AK111" s="33" t="str">
        <f>IF(ISERROR(VLOOKUP(CONCATENATE($A111,"_L_",AJ$1),Records!$C$2:$H$6601,1,FALSE)),"",VLOOKUP(CONCATENATE($A111,"_L_",AJ$1),Records!$C$2:$H$6601,6,FALSE))</f>
        <v/>
      </c>
      <c r="AL111" s="32" t="str">
        <f>IF(ISERROR(VLOOKUP(CONCATENATE($A111,"_L_",AM$1),Records!$C$2:$H$6601,1,FALSE)),"",VLOOKUP(CONCATENATE($A111,"_L_",AM$1),Records!$C$2:$H$6601,4,FALSE))</f>
        <v/>
      </c>
      <c r="AM111" s="7" t="str">
        <f>IF(ISERROR(VLOOKUP(CONCATENATE($A111,"_L_",AM$1),Records!$C$2:$H$6601,1,FALSE)),"",VLOOKUP(CONCATENATE($A111,"_L_",AM$1),Records!$C$2:$H$6601,5,FALSE))</f>
        <v/>
      </c>
      <c r="AN111" s="33" t="str">
        <f>IF(ISERROR(VLOOKUP(CONCATENATE($A111,"_L_",AM$1),Records!$C$2:$H$6601,1,FALSE)),"",VLOOKUP(CONCATENATE($A111,"_L_",AM$1),Records!$C$2:$H$6601,6,FALSE))</f>
        <v/>
      </c>
      <c r="AO111" s="32" t="str">
        <f>IF(ISERROR(VLOOKUP(CONCATENATE($A111,"_L_",AP$1),Records!$C$2:$H$6601,1,FALSE)),"",VLOOKUP(CONCATENATE($A111,"_L_",AP$1),Records!$C$2:$H$6601,4,FALSE))</f>
        <v/>
      </c>
      <c r="AP111" s="7" t="str">
        <f>IF(ISERROR(VLOOKUP(CONCATENATE($A111,"_L_",AP$1),Records!$C$2:$H$6601,1,FALSE)),"",VLOOKUP(CONCATENATE($A111,"_L_",AP$1),Records!$C$2:$H$6601,5,FALSE))</f>
        <v/>
      </c>
      <c r="AQ111" s="33" t="str">
        <f>IF(ISERROR(VLOOKUP(CONCATENATE($A111,"_L_",AP$1),Records!$C$2:$H$6601,1,FALSE)),"",VLOOKUP(CONCATENATE($A111,"_L_",AP$1),Records!$C$2:$H$6601,6,FALSE))</f>
        <v/>
      </c>
      <c r="AR111" s="32" t="str">
        <f>IF(ISERROR(VLOOKUP(CONCATENATE($A111,"_L_",AS$1),Records!$C$2:$H$6601,1,FALSE)),"",VLOOKUP(CONCATENATE($A111,"_L_",AS$1),Records!$C$2:$H$6601,4,FALSE))</f>
        <v/>
      </c>
      <c r="AS111" s="7" t="str">
        <f>IF(ISERROR(VLOOKUP(CONCATENATE($A111,"_L_",AS$1),Records!$C$2:$H$6601,1,FALSE)),"",VLOOKUP(CONCATENATE($A111,"_L_",AS$1),Records!$C$2:$H$6601,5,FALSE))</f>
        <v/>
      </c>
      <c r="AT111" s="33" t="str">
        <f>IF(ISERROR(VLOOKUP(CONCATENATE($A111,"_L_",AS$1),Records!$C$2:$H$6601,1,FALSE)),"",VLOOKUP(CONCATENATE($A111,"_L_",AS$1),Records!$C$2:$H$6601,6,FALSE))</f>
        <v/>
      </c>
      <c r="AU111" s="32" t="str">
        <f>IF(ISERROR(VLOOKUP(CONCATENATE($A111,"_L_",AV$1),Records!$C$2:$H$6601,1,FALSE)),"",VLOOKUP(CONCATENATE($A111,"_L_",AV$1),Records!$C$2:$H$6601,4,FALSE))</f>
        <v/>
      </c>
      <c r="AV111" s="7" t="str">
        <f>IF(ISERROR(VLOOKUP(CONCATENATE($A111,"_L_",AV$1),Records!$C$2:$H$6601,1,FALSE)),"",VLOOKUP(CONCATENATE($A111,"_L_",AV$1),Records!$C$2:$H$6601,5,FALSE))</f>
        <v/>
      </c>
      <c r="AW111" s="33" t="str">
        <f>IF(ISERROR(VLOOKUP(CONCATENATE($A111,"_L_",AV$1),Records!$C$2:$H$6601,1,FALSE)),"",VLOOKUP(CONCATENATE($A111,"_L_",AV$1),Records!$C$2:$H$6601,6,FALSE))</f>
        <v/>
      </c>
      <c r="AX111" s="32" t="str">
        <f>IF(ISERROR(VLOOKUP(CONCATENATE($A111,"_L_",AY$1),Records!$C$2:$H$6601,1,FALSE)),"",VLOOKUP(CONCATENATE($A111,"_L_",AY$1),Records!$C$2:$H$6601,4,FALSE))</f>
        <v/>
      </c>
      <c r="AY111" s="7" t="str">
        <f>IF(ISERROR(VLOOKUP(CONCATENATE($A111,"_L_",AY$1),Records!$C$2:$H$6601,1,FALSE)),"",VLOOKUP(CONCATENATE($A111,"_L_",AY$1),Records!$C$2:$H$6601,5,FALSE))</f>
        <v/>
      </c>
      <c r="AZ111" s="33" t="str">
        <f>IF(ISERROR(VLOOKUP(CONCATENATE($A111,"_L_",AY$1),Records!$C$2:$H$6601,1,FALSE)),"",VLOOKUP(CONCATENATE($A111,"_L_",AY$1),Records!$C$2:$H$6601,6,FALSE))</f>
        <v/>
      </c>
      <c r="BA111" s="32" t="str">
        <f>IF(ISERROR(VLOOKUP(CONCATENATE($A111,"_L_",BB$1),Records!$C$2:$H$6601,1,FALSE)),"",VLOOKUP(CONCATENATE($A111,"_L_",BB$1),Records!$C$2:$H$6601,4,FALSE))</f>
        <v/>
      </c>
      <c r="BB111" s="7" t="str">
        <f>IF(ISERROR(VLOOKUP(CONCATENATE($A111,"_L_",BB$1),Records!$C$2:$H$6601,1,FALSE)),"",VLOOKUP(CONCATENATE($A111,"_L_",BB$1),Records!$C$2:$H$6601,5,FALSE))</f>
        <v/>
      </c>
      <c r="BC111" s="33" t="str">
        <f>IF(ISERROR(VLOOKUP(CONCATENATE($A111,"_L_",BB$1),Records!$C$2:$H$6601,1,FALSE)),"",VLOOKUP(CONCATENATE($A111,"_L_",BB$1),Records!$C$2:$H$6601,6,FALSE))</f>
        <v/>
      </c>
      <c r="BD111" s="32" t="str">
        <f>IF(ISERROR(VLOOKUP(CONCATENATE($A111,"_L_",BE$1),Records!$C$2:$H$6601,1,FALSE)),"",VLOOKUP(CONCATENATE($A111,"_L_",BE$1),Records!$C$2:$H$6601,4,FALSE))</f>
        <v/>
      </c>
      <c r="BE111" s="7" t="str">
        <f>IF(ISERROR(VLOOKUP(CONCATENATE($A111,"_L_",BE$1),Records!$C$2:$H$6601,1,FALSE)),"",VLOOKUP(CONCATENATE($A111,"_L_",BE$1),Records!$C$2:$H$6601,5,FALSE))</f>
        <v/>
      </c>
      <c r="BF111" s="33" t="str">
        <f>IF(ISERROR(VLOOKUP(CONCATENATE($A111,"_L_",BE$1),Records!$C$2:$H$6601,1,FALSE)),"",VLOOKUP(CONCATENATE($A111,"_L_",BE$1),Records!$C$2:$H$6601,6,FALSE))</f>
        <v/>
      </c>
      <c r="BG111" s="32" t="str">
        <f>IF(ISERROR(VLOOKUP(CONCATENATE($A111,"_L_",BH$1),Records!$C$2:$H$6601,1,FALSE)),"",VLOOKUP(CONCATENATE($A111,"_L_",BH$1),Records!$C$2:$H$6601,4,FALSE))</f>
        <v/>
      </c>
      <c r="BH111" s="7" t="str">
        <f>IF(ISERROR(VLOOKUP(CONCATENATE($A111,"_L_",BH$1),Records!$C$2:$H$6601,1,FALSE)),"",VLOOKUP(CONCATENATE($A111,"_L_",BH$1),Records!$C$2:$H$6601,5,FALSE))</f>
        <v/>
      </c>
      <c r="BI111" s="33" t="str">
        <f>IF(ISERROR(VLOOKUP(CONCATENATE($A111,"_L_",BH$1),Records!$C$2:$H$6601,1,FALSE)),"",VLOOKUP(CONCATENATE($A111,"_L_",BH$1),Records!$C$2:$H$6601,6,FALSE))</f>
        <v/>
      </c>
      <c r="BJ111" s="32" t="str">
        <f>IF(ISERROR(VLOOKUP(CONCATENATE($A111,"_L_",BK$1),Records!$C$2:$H$6601,1,FALSE)),"",VLOOKUP(CONCATENATE($A111,"_L_",BK$1),Records!$C$2:$H$6601,4,FALSE))</f>
        <v/>
      </c>
      <c r="BK111" s="7" t="str">
        <f>IF(ISERROR(VLOOKUP(CONCATENATE($A111,"_L_",BK$1),Records!$C$2:$H$6601,1,FALSE)),"",VLOOKUP(CONCATENATE($A111,"_L_",BK$1),Records!$C$2:$H$6601,5,FALSE))</f>
        <v/>
      </c>
      <c r="BL111" s="33" t="str">
        <f>IF(ISERROR(VLOOKUP(CONCATENATE($A111,"_L_",BK$1),Records!$C$2:$H$6601,1,FALSE)),"",VLOOKUP(CONCATENATE($A111,"_L_",BK$1),Records!$C$2:$H$6601,6,FALSE))</f>
        <v/>
      </c>
      <c r="BM111" s="32" t="str">
        <f>IF(ISERROR(VLOOKUP(CONCATENATE($A111,"_L_",BN$1),Records!$C$2:$H$6601,1,FALSE)),"",VLOOKUP(CONCATENATE($A111,"_L_",BN$1),Records!$C$2:$H$6601,4,FALSE))</f>
        <v/>
      </c>
      <c r="BN111" s="7" t="str">
        <f>IF(ISERROR(VLOOKUP(CONCATENATE($A111,"_L_",BN$1),Records!$C$2:$H$6601,1,FALSE)),"",VLOOKUP(CONCATENATE($A111,"_L_",BN$1),Records!$C$2:$H$6601,5,FALSE))</f>
        <v/>
      </c>
      <c r="BO111" s="33" t="str">
        <f>IF(ISERROR(VLOOKUP(CONCATENATE($A111,"_L_",BN$1),Records!$C$2:$H$6601,1,FALSE)),"",VLOOKUP(CONCATENATE($A111,"_L_",BN$1),Records!$C$2:$H$6601,6,FALSE))</f>
        <v/>
      </c>
      <c r="BP111" s="32" t="str">
        <f>IF(ISERROR(VLOOKUP(CONCATENATE($A111,"_L_",BQ$1),Records!$C$2:$H$6601,1,FALSE)),"",VLOOKUP(CONCATENATE($A111,"_L_",BQ$1),Records!$C$2:$H$6601,4,FALSE))</f>
        <v/>
      </c>
      <c r="BQ111" s="7" t="str">
        <f>IF(ISERROR(VLOOKUP(CONCATENATE($A111,"_L_",BQ$1),Records!$C$2:$H$6601,1,FALSE)),"",VLOOKUP(CONCATENATE($A111,"_L_",BQ$1),Records!$C$2:$H$6601,5,FALSE))</f>
        <v/>
      </c>
      <c r="BR111" s="33" t="str">
        <f>IF(ISERROR(VLOOKUP(CONCATENATE($A111,"_L_",BQ$1),Records!$C$2:$H$6601,1,FALSE)),"",VLOOKUP(CONCATENATE($A111,"_L_",BQ$1),Records!$C$2:$H$6601,6,FALSE))</f>
        <v/>
      </c>
      <c r="BS111" s="32" t="str">
        <f>IF(ISERROR(VLOOKUP(CONCATENATE($A111,"_L_",BT$1),Records!$C$2:$H$6601,1,FALSE)),"",VLOOKUP(CONCATENATE($A111,"_L_",BT$1),Records!$C$2:$H$6601,4,FALSE))</f>
        <v/>
      </c>
      <c r="BT111" s="7" t="str">
        <f>IF(ISERROR(VLOOKUP(CONCATENATE($A111,"_L_",BT$1),Records!$C$2:$H$6601,1,FALSE)),"",VLOOKUP(CONCATENATE($A111,"_L_",BT$1),Records!$C$2:$H$6601,5,FALSE))</f>
        <v/>
      </c>
      <c r="BU111" s="33" t="str">
        <f>IF(ISERROR(VLOOKUP(CONCATENATE($A111,"_L_",BT$1),Records!$C$2:$H$6601,1,FALSE)),"",VLOOKUP(CONCATENATE($A111,"_L_",BT$1),Records!$C$2:$H$6601,6,FALSE))</f>
        <v/>
      </c>
      <c r="BV111" s="32" t="str">
        <f>IF(ISERROR(VLOOKUP(CONCATENATE($A111,"_L_",BW$1),Records!$C$2:$H$6601,1,FALSE)),"",VLOOKUP(CONCATENATE($A111,"_L_",BW$1),Records!$C$2:$H$6601,4,FALSE))</f>
        <v/>
      </c>
      <c r="BW111" s="7" t="str">
        <f>IF(ISERROR(VLOOKUP(CONCATENATE($A111,"_L_",BW$1),Records!$C$2:$H$6601,1,FALSE)),"",VLOOKUP(CONCATENATE($A111,"_L_",BW$1),Records!$C$2:$H$6601,5,FALSE))</f>
        <v/>
      </c>
      <c r="BX111" s="33" t="str">
        <f>IF(ISERROR(VLOOKUP(CONCATENATE($A111,"_L_",BW$1),Records!$C$2:$H$6601,1,FALSE)),"",VLOOKUP(CONCATENATE($A111,"_L_",BW$1),Records!$C$2:$H$6601,6,FALSE))</f>
        <v/>
      </c>
      <c r="BY111" s="32" t="str">
        <f>IF(ISERROR(VLOOKUP(CONCATENATE($A111,"_L_",BZ$1),Records!$C$2:$H$6601,1,FALSE)),"",VLOOKUP(CONCATENATE($A111,"_L_",BZ$1),Records!$C$2:$H$6601,4,FALSE))</f>
        <v/>
      </c>
      <c r="BZ111" s="7" t="str">
        <f>IF(ISERROR(VLOOKUP(CONCATENATE($A111,"_L_",BZ$1),Records!$C$2:$H$6601,1,FALSE)),"",VLOOKUP(CONCATENATE($A111,"_L_",BZ$1),Records!$C$2:$H$6601,5,FALSE))</f>
        <v/>
      </c>
      <c r="CA111" s="33" t="str">
        <f>IF(ISERROR(VLOOKUP(CONCATENATE($A111,"_L_",BZ$1),Records!$C$2:$H$6601,1,FALSE)),"",VLOOKUP(CONCATENATE($A111,"_L_",BZ$1),Records!$C$2:$H$6601,6,FALSE))</f>
        <v/>
      </c>
      <c r="CB111" s="32" t="str">
        <f>IF(ISERROR(VLOOKUP(CONCATENATE($A111,"_L_",CC$1),Records!$C$2:$H$6601,1,FALSE)),"",VLOOKUP(CONCATENATE($A111,"_L_",CC$1),Records!$C$2:$H$6601,4,FALSE))</f>
        <v/>
      </c>
      <c r="CC111" s="7" t="str">
        <f>IF(ISERROR(VLOOKUP(CONCATENATE($A111,"_L_",CC$1),Records!$C$2:$H$6601,1,FALSE)),"",VLOOKUP(CONCATENATE($A111,"_L_",CC$1),Records!$C$2:$H$6601,5,FALSE))</f>
        <v/>
      </c>
      <c r="CD111" s="33" t="str">
        <f>IF(ISERROR(VLOOKUP(CONCATENATE($A111,"_L_",CC$1),Records!$C$2:$H$6601,1,FALSE)),"",VLOOKUP(CONCATENATE($A111,"_L_",CC$1),Records!$C$2:$H$6601,6,FALSE))</f>
        <v/>
      </c>
      <c r="CE111" s="32" t="str">
        <f>IF(ISERROR(VLOOKUP(CONCATENATE($A111,"_L_",CF$1),Records!$C$2:$H$6601,1,FALSE)),"",VLOOKUP(CONCATENATE($A111,"_L_",CF$1),Records!$C$2:$H$6601,4,FALSE))</f>
        <v/>
      </c>
      <c r="CF111" s="7" t="str">
        <f>IF(ISERROR(VLOOKUP(CONCATENATE($A111,"_L_",CF$1),Records!$C$2:$H$6601,1,FALSE)),"",VLOOKUP(CONCATENATE($A111,"_L_",CF$1),Records!$C$2:$H$6601,5,FALSE))</f>
        <v/>
      </c>
      <c r="CG111" s="33" t="str">
        <f>IF(ISERROR(VLOOKUP(CONCATENATE($A111,"_L_",CF$1),Records!$C$2:$H$6601,1,FALSE)),"",VLOOKUP(CONCATENATE($A111,"_L_",CF$1),Records!$C$2:$H$6601,6,FALSE))</f>
        <v/>
      </c>
      <c r="CH111" s="32" t="str">
        <f>IF(ISERROR(VLOOKUP(CONCATENATE($A111,"_L_",CI$1),Records!$C$2:$H$6601,1,FALSE)),"",VLOOKUP(CONCATENATE($A111,"_L_",CI$1),Records!$C$2:$H$6601,4,FALSE))</f>
        <v/>
      </c>
      <c r="CI111" s="7" t="str">
        <f>IF(ISERROR(VLOOKUP(CONCATENATE($A111,"_L_",CI$1),Records!$C$2:$H$6601,1,FALSE)),"",VLOOKUP(CONCATENATE($A111,"_L_",CI$1),Records!$C$2:$H$6601,5,FALSE))</f>
        <v/>
      </c>
      <c r="CJ111" s="33" t="str">
        <f>IF(ISERROR(VLOOKUP(CONCATENATE($A111,"_L_",CI$1),Records!$C$2:$H$6601,1,FALSE)),"",VLOOKUP(CONCATENATE($A111,"_L_",CI$1),Records!$C$2:$H$6601,6,FALSE))</f>
        <v/>
      </c>
      <c r="CK111" s="32" t="str">
        <f>IF(ISERROR(VLOOKUP(CONCATENATE($A111,"_L_",CL$1),Records!$C$2:$H$6601,1,FALSE)),"",VLOOKUP(CONCATENATE($A111,"_L_",CL$1),Records!$C$2:$H$6601,4,FALSE))</f>
        <v/>
      </c>
      <c r="CL111" s="7" t="str">
        <f>IF(ISERROR(VLOOKUP(CONCATENATE($A111,"_L_",CL$1),Records!$C$2:$H$6601,1,FALSE)),"",VLOOKUP(CONCATENATE($A111,"_L_",CL$1),Records!$C$2:$H$6601,5,FALSE))</f>
        <v/>
      </c>
      <c r="CM111" s="33" t="str">
        <f>IF(ISERROR(VLOOKUP(CONCATENATE($A111,"_L_",CL$1),Records!$C$2:$H$6601,1,FALSE)),"",VLOOKUP(CONCATENATE($A111,"_L_",CL$1),Records!$C$2:$H$6601,6,FALSE))</f>
        <v/>
      </c>
      <c r="CN111" s="32" t="str">
        <f>IF(ISERROR(VLOOKUP(CONCATENATE($A111,"_L_",CO$1),Records!$C$2:$H$6601,1,FALSE)),"",VLOOKUP(CONCATENATE($A111,"_L_",CO$1),Records!$C$2:$H$6601,4,FALSE))</f>
        <v/>
      </c>
      <c r="CO111" s="7" t="str">
        <f>IF(ISERROR(VLOOKUP(CONCATENATE($A111,"_L_",CO$1),Records!$C$2:$H$6601,1,FALSE)),"",VLOOKUP(CONCATENATE($A111,"_L_",CO$1),Records!$C$2:$H$6601,5,FALSE))</f>
        <v/>
      </c>
      <c r="CP111" s="33" t="str">
        <f>IF(ISERROR(VLOOKUP(CONCATENATE($A111,"_L_",CO$1),Records!$C$2:$H$6601,1,FALSE)),"",VLOOKUP(CONCATENATE($A111,"_L_",CO$1),Records!$C$2:$H$6601,6,FALSE))</f>
        <v/>
      </c>
      <c r="CQ111" s="32" t="str">
        <f>IF(ISERROR(VLOOKUP(CONCATENATE($A111,"_L_",CR$1),Records!$C$2:$H$6601,1,FALSE)),"",VLOOKUP(CONCATENATE($A111,"_L_",CR$1),Records!$C$2:$H$6601,4,FALSE))</f>
        <v/>
      </c>
      <c r="CR111" s="7" t="str">
        <f>IF(ISERROR(VLOOKUP(CONCATENATE($A111,"_L_",CR$1),Records!$C$2:$H$6601,1,FALSE)),"",VLOOKUP(CONCATENATE($A111,"_L_",CR$1),Records!$C$2:$H$6601,5,FALSE))</f>
        <v/>
      </c>
      <c r="CS111" s="33" t="str">
        <f>IF(ISERROR(VLOOKUP(CONCATENATE($A111,"_L_",CR$1),Records!$C$2:$H$6601,1,FALSE)),"",VLOOKUP(CONCATENATE($A111,"_L_",CR$1),Records!$C$2:$H$6601,6,FALSE))</f>
        <v/>
      </c>
      <c r="CT111" s="32" t="str">
        <f>IF(ISERROR(VLOOKUP(CONCATENATE($A111,"_L_",CU$1),Records!$C$2:$H$6601,1,FALSE)),"",VLOOKUP(CONCATENATE($A111,"_L_",CU$1),Records!$C$2:$H$6601,4,FALSE))</f>
        <v/>
      </c>
      <c r="CU111" s="7" t="str">
        <f>IF(ISERROR(VLOOKUP(CONCATENATE($A111,"_L_",CU$1),Records!$C$2:$H$6601,1,FALSE)),"",VLOOKUP(CONCATENATE($A111,"_L_",CU$1),Records!$C$2:$H$6601,5,FALSE))</f>
        <v/>
      </c>
      <c r="CV111" s="33" t="str">
        <f>IF(ISERROR(VLOOKUP(CONCATENATE($A111,"_L_",CU$1),Records!$C$2:$H$6601,1,FALSE)),"",VLOOKUP(CONCATENATE($A111,"_L_",CU$1),Records!$C$2:$H$6601,6,FALSE))</f>
        <v/>
      </c>
      <c r="CW111" s="32" t="str">
        <f>IF(ISERROR(VLOOKUP(CONCATENATE($A111,"_L_",CX$1),Records!$C$2:$H$6601,1,FALSE)),"",VLOOKUP(CONCATENATE($A111,"_L_",CX$1),Records!$C$2:$H$6601,4,FALSE))</f>
        <v/>
      </c>
      <c r="CX111" s="7" t="str">
        <f>IF(ISERROR(VLOOKUP(CONCATENATE($A111,"_L_",CX$1),Records!$C$2:$H$6601,1,FALSE)),"",VLOOKUP(CONCATENATE($A111,"_L_",CX$1),Records!$C$2:$H$6601,5,FALSE))</f>
        <v/>
      </c>
      <c r="CY111" s="33" t="str">
        <f>IF(ISERROR(VLOOKUP(CONCATENATE($A111,"_L_",CX$1),Records!$C$2:$H$6601,1,FALSE)),"",VLOOKUP(CONCATENATE($A111,"_L_",CX$1),Records!$C$2:$H$6601,6,FALSE))</f>
        <v/>
      </c>
      <c r="CZ111" s="32" t="str">
        <f>IF(ISERROR(VLOOKUP(CONCATENATE($A111,"_L_",DA$1),Records!$C$2:$H$6601,1,FALSE)),"",VLOOKUP(CONCATENATE($A111,"_L_",DA$1),Records!$C$2:$H$6601,4,FALSE))</f>
        <v/>
      </c>
      <c r="DA111" s="7" t="str">
        <f>IF(ISERROR(VLOOKUP(CONCATENATE($A111,"_L_",DA$1),Records!$C$2:$H$6601,1,FALSE)),"",VLOOKUP(CONCATENATE($A111,"_L_",DA$1),Records!$C$2:$H$6601,5,FALSE))</f>
        <v/>
      </c>
      <c r="DB111" s="33" t="str">
        <f>IF(ISERROR(VLOOKUP(CONCATENATE($A111,"_L_",DA$1),Records!$C$2:$H$6601,1,FALSE)),"",VLOOKUP(CONCATENATE($A111,"_L_",DA$1),Records!$C$2:$H$6601,6,FALSE))</f>
        <v/>
      </c>
      <c r="DC111" s="32" t="str">
        <f>IF(ISERROR(VLOOKUP(CONCATENATE($A111,"_L_",DD$1),Records!$C$2:$H$6601,1,FALSE)),"",VLOOKUP(CONCATENATE($A111,"_L_",DD$1),Records!$C$2:$H$6601,4,FALSE))</f>
        <v/>
      </c>
      <c r="DD111" s="7" t="str">
        <f>IF(ISERROR(VLOOKUP(CONCATENATE($A111,"_L_",DD$1),Records!$C$2:$H$6601,1,FALSE)),"",VLOOKUP(CONCATENATE($A111,"_L_",DD$1),Records!$C$2:$H$6601,5,FALSE))</f>
        <v/>
      </c>
      <c r="DE111" s="33" t="str">
        <f>IF(ISERROR(VLOOKUP(CONCATENATE($A111,"_L_",DD$1),Records!$C$2:$H$6601,1,FALSE)),"",VLOOKUP(CONCATENATE($A111,"_L_",DD$1),Records!$C$2:$H$6601,6,FALSE))</f>
        <v/>
      </c>
      <c r="DF111" s="32" t="str">
        <f>IF(ISERROR(VLOOKUP(CONCATENATE($A111,"_L_",DG$1),Records!$C$2:$H$6601,1,FALSE)),"",VLOOKUP(CONCATENATE($A111,"_L_",DG$1),Records!$C$2:$H$6601,4,FALSE))</f>
        <v/>
      </c>
      <c r="DG111" s="7" t="str">
        <f>IF(ISERROR(VLOOKUP(CONCATENATE($A111,"_L_",DG$1),Records!$C$2:$H$6601,1,FALSE)),"",VLOOKUP(CONCATENATE($A111,"_L_",DG$1),Records!$C$2:$H$6601,5,FALSE))</f>
        <v/>
      </c>
      <c r="DH111" s="33" t="str">
        <f>IF(ISERROR(VLOOKUP(CONCATENATE($A111,"_L_",DG$1),Records!$C$2:$H$6601,1,FALSE)),"",VLOOKUP(CONCATENATE($A111,"_L_",DG$1),Records!$C$2:$H$6601,6,FALSE))</f>
        <v/>
      </c>
      <c r="DI111" s="32" t="str">
        <f>IF(ISERROR(VLOOKUP(CONCATENATE($A111,"_L_",DJ$1),Records!$C$2:$H$6601,1,FALSE)),"",VLOOKUP(CONCATENATE($A111,"_L_",DJ$1),Records!$C$2:$H$6601,4,FALSE))</f>
        <v/>
      </c>
      <c r="DJ111" s="7" t="str">
        <f>IF(ISERROR(VLOOKUP(CONCATENATE($A111,"_L_",DJ$1),Records!$C$2:$H$6601,1,FALSE)),"",VLOOKUP(CONCATENATE($A111,"_L_",DJ$1),Records!$C$2:$H$6601,5,FALSE))</f>
        <v/>
      </c>
      <c r="DK111" s="33" t="str">
        <f>IF(ISERROR(VLOOKUP(CONCATENATE($A111,"_L_",DJ$1),Records!$C$2:$H$6601,1,FALSE)),"",VLOOKUP(CONCATENATE($A111,"_L_",DJ$1),Records!$C$2:$H$6601,6,FALSE))</f>
        <v/>
      </c>
      <c r="DL111" s="32" t="str">
        <f>IF(ISERROR(VLOOKUP(CONCATENATE($A111,"_L_",DM$1),Records!$C$2:$H$6601,1,FALSE)),"",VLOOKUP(CONCATENATE($A111,"_L_",DM$1),Records!$C$2:$H$6601,4,FALSE))</f>
        <v/>
      </c>
      <c r="DM111" s="7" t="str">
        <f>IF(ISERROR(VLOOKUP(CONCATENATE($A111,"_L_",DM$1),Records!$C$2:$H$6601,1,FALSE)),"",VLOOKUP(CONCATENATE($A111,"_L_",DM$1),Records!$C$2:$H$6601,5,FALSE))</f>
        <v/>
      </c>
      <c r="DN111" s="33" t="str">
        <f>IF(ISERROR(VLOOKUP(CONCATENATE($A111,"_L_",DM$1),Records!$C$2:$H$6601,1,FALSE)),"",VLOOKUP(CONCATENATE($A111,"_L_",DM$1),Records!$C$2:$H$6601,6,FALSE))</f>
        <v/>
      </c>
      <c r="DO111" s="32" t="str">
        <f>IF(ISERROR(VLOOKUP(CONCATENATE($A111,"_L_",DP$1),Records!$C$2:$H$6601,1,FALSE)),"",VLOOKUP(CONCATENATE($A111,"_L_",DP$1),Records!$C$2:$H$6601,4,FALSE))</f>
        <v/>
      </c>
      <c r="DP111" s="7" t="str">
        <f>IF(ISERROR(VLOOKUP(CONCATENATE($A111,"_L_",DP$1),Records!$C$2:$H$6601,1,FALSE)),"",VLOOKUP(CONCATENATE($A111,"_L_",DP$1),Records!$C$2:$H$6601,5,FALSE))</f>
        <v/>
      </c>
      <c r="DQ111" s="33" t="str">
        <f>IF(ISERROR(VLOOKUP(CONCATENATE($A111,"_L_",DP$1),Records!$C$2:$H$6601,1,FALSE)),"",VLOOKUP(CONCATENATE($A111,"_L_",DP$1),Records!$C$2:$H$6601,6,FALSE))</f>
        <v/>
      </c>
      <c r="DR111" s="32" t="str">
        <f>IF(ISERROR(VLOOKUP(CONCATENATE($A111,"_L_",DS$1),Records!$C$2:$H$6601,1,FALSE)),"",VLOOKUP(CONCATENATE($A111,"_L_",DS$1),Records!$C$2:$H$6601,4,FALSE))</f>
        <v/>
      </c>
      <c r="DS111" s="7" t="str">
        <f>IF(ISERROR(VLOOKUP(CONCATENATE($A111,"_L_",DS$1),Records!$C$2:$H$6601,1,FALSE)),"",VLOOKUP(CONCATENATE($A111,"_L_",DS$1),Records!$C$2:$H$6601,5,FALSE))</f>
        <v/>
      </c>
      <c r="DT111" s="33" t="str">
        <f>IF(ISERROR(VLOOKUP(CONCATENATE($A111,"_L_",DS$1),Records!$C$2:$H$6601,1,FALSE)),"",VLOOKUP(CONCATENATE($A111,"_L_",DS$1),Records!$C$2:$H$6601,6,FALSE))</f>
        <v/>
      </c>
      <c r="DU111" s="32" t="str">
        <f>IF(ISERROR(VLOOKUP(CONCATENATE($A111,"_L_",DV$1),Records!$C$2:$H$6601,1,FALSE)),"",VLOOKUP(CONCATENATE($A111,"_L_",DV$1),Records!$C$2:$H$6601,4,FALSE))</f>
        <v/>
      </c>
      <c r="DV111" s="7" t="str">
        <f>IF(ISERROR(VLOOKUP(CONCATENATE($A111,"_L_",DV$1),Records!$C$2:$H$6601,1,FALSE)),"",VLOOKUP(CONCATENATE($A111,"_L_",DV$1),Records!$C$2:$H$6601,5,FALSE))</f>
        <v/>
      </c>
      <c r="DW111" s="33" t="str">
        <f>IF(ISERROR(VLOOKUP(CONCATENATE($A111,"_L_",DV$1),Records!$C$2:$H$6601,1,FALSE)),"",VLOOKUP(CONCATENATE($A111,"_L_",DV$1),Records!$C$2:$H$6601,6,FALSE))</f>
        <v/>
      </c>
      <c r="DX111" s="32" t="str">
        <f>IF(ISERROR(VLOOKUP(CONCATENATE($A111,"_L_",DY$1),Records!$C$2:$H$6601,1,FALSE)),"",VLOOKUP(CONCATENATE($A111,"_L_",DY$1),Records!$C$2:$H$6601,4,FALSE))</f>
        <v/>
      </c>
      <c r="DY111" s="7" t="str">
        <f>IF(ISERROR(VLOOKUP(CONCATENATE($A111,"_L_",DY$1),Records!$C$2:$H$6601,1,FALSE)),"",VLOOKUP(CONCATENATE($A111,"_L_",DY$1),Records!$C$2:$H$6601,5,FALSE))</f>
        <v/>
      </c>
      <c r="DZ111" s="33" t="str">
        <f>IF(ISERROR(VLOOKUP(CONCATENATE($A111,"_L_",DY$1),Records!$C$2:$H$6601,1,FALSE)),"",VLOOKUP(CONCATENATE($A111,"_L_",DY$1),Records!$C$2:$H$6601,6,FALSE))</f>
        <v/>
      </c>
      <c r="EA111" s="32" t="str">
        <f>IF(ISERROR(VLOOKUP(CONCATENATE($A111,"_L_",EB$1),Records!$C$2:$H$6601,1,FALSE)),"",VLOOKUP(CONCATENATE($A111,"_L_",EB$1),Records!$C$2:$H$6601,4,FALSE))</f>
        <v/>
      </c>
      <c r="EB111" s="7" t="str">
        <f>IF(ISERROR(VLOOKUP(CONCATENATE($A111,"_L_",EB$1),Records!$C$2:$H$6601,1,FALSE)),"",VLOOKUP(CONCATENATE($A111,"_L_",EB$1),Records!$C$2:$H$6601,5,FALSE))</f>
        <v/>
      </c>
      <c r="EC111" s="33" t="str">
        <f>IF(ISERROR(VLOOKUP(CONCATENATE($A111,"_L_",EB$1),Records!$C$2:$H$6601,1,FALSE)),"",VLOOKUP(CONCATENATE($A111,"_L_",EB$1),Records!$C$2:$H$6601,6,FALSE))</f>
        <v/>
      </c>
    </row>
    <row r="112" spans="1:133" ht="15.75" x14ac:dyDescent="0.25">
      <c r="A112" s="11">
        <v>42294</v>
      </c>
      <c r="B112" s="18" t="s">
        <v>72</v>
      </c>
      <c r="C112" s="18">
        <f t="shared" si="3"/>
        <v>16</v>
      </c>
      <c r="D112" s="25" t="s">
        <v>64</v>
      </c>
      <c r="E112" s="8" t="s">
        <v>71</v>
      </c>
      <c r="F112" s="62">
        <f t="shared" si="2"/>
        <v>13</v>
      </c>
      <c r="G112" s="62">
        <f>HomeCalc!F112</f>
        <v>8</v>
      </c>
      <c r="H112" s="32" t="str">
        <f>IF(ISERROR(VLOOKUP(CONCATENATE($A112,"_L_",I$1),Records!$C$2:$H$6601,1,FALSE)),"",VLOOKUP(CONCATENATE($A112,"_L_",I$1),Records!$C$2:$H$6601,4,FALSE))</f>
        <v/>
      </c>
      <c r="I112" s="7" t="str">
        <f>IF(ISERROR(VLOOKUP(CONCATENATE($A112,"_L_",I$1),Records!$C$2:$H$6601,1,FALSE)),"",VLOOKUP(CONCATENATE($A112,"_L_",I$1),Records!$C$2:$H$6601,5,FALSE))</f>
        <v/>
      </c>
      <c r="J112" s="33" t="str">
        <f>IF(ISERROR(VLOOKUP(CONCATENATE($A112,"_L_",I$1),Records!$C$2:$H$6601,1,FALSE)),"",VLOOKUP(CONCATENATE($A112,"_L_",I$1),Records!$C$2:$H$6601,6,FALSE))</f>
        <v/>
      </c>
      <c r="K112" s="32" t="str">
        <f>IF(ISERROR(VLOOKUP(CONCATENATE($A112,"_L_",L$1),Records!$C$2:$H$6601,1,FALSE)),"",VLOOKUP(CONCATENATE($A112,"_L_",L$1),Records!$C$2:$H$6601,4,FALSE))</f>
        <v/>
      </c>
      <c r="L112" s="7" t="str">
        <f>IF(ISERROR(VLOOKUP(CONCATENATE($A112,"_L_",L$1),Records!$C$2:$H$6601,1,FALSE)),"",VLOOKUP(CONCATENATE($A112,"_L_",L$1),Records!$C$2:$H$6601,5,FALSE))</f>
        <v/>
      </c>
      <c r="M112" s="33" t="str">
        <f>IF(ISERROR(VLOOKUP(CONCATENATE($A112,"_L_",L$1),Records!$C$2:$H$6601,1,FALSE)),"",VLOOKUP(CONCATENATE($A112,"_L_",L$1),Records!$C$2:$H$6601,6,FALSE))</f>
        <v/>
      </c>
      <c r="N112" s="32" t="str">
        <f>IF(ISERROR(VLOOKUP(CONCATENATE($A112,"_L_",O$1),Records!$C$2:$H$6601,1,FALSE)),"",VLOOKUP(CONCATENATE($A112,"_L_",O$1),Records!$C$2:$H$6601,4,FALSE))</f>
        <v/>
      </c>
      <c r="O112" s="7" t="str">
        <f>IF(ISERROR(VLOOKUP(CONCATENATE($A112,"_L_",O$1),Records!$C$2:$H$6601,1,FALSE)),"",VLOOKUP(CONCATENATE($A112,"_L_",O$1),Records!$C$2:$H$6601,5,FALSE))</f>
        <v/>
      </c>
      <c r="P112" s="33" t="str">
        <f>IF(ISERROR(VLOOKUP(CONCATENATE($A112,"_L_",O$1),Records!$C$2:$H$6601,1,FALSE)),"",VLOOKUP(CONCATENATE($A112,"_L_",O$1),Records!$C$2:$H$6601,6,FALSE))</f>
        <v/>
      </c>
      <c r="Q112" s="32">
        <f>IF(ISERROR(VLOOKUP(CONCATENATE($A112,"_L_",R$1),Records!$C$2:$H$6601,1,FALSE)),"",VLOOKUP(CONCATENATE($A112,"_L_",R$1),Records!$C$2:$H$6601,4,FALSE))</f>
        <v>0.52083333333333337</v>
      </c>
      <c r="R112" s="7" t="str">
        <f>IF(ISERROR(VLOOKUP(CONCATENATE($A112,"_L_",R$1),Records!$C$2:$H$6601,1,FALSE)),"",VLOOKUP(CONCATENATE($A112,"_L_",R$1),Records!$C$2:$H$6601,5,FALSE))</f>
        <v>U7 BLACKs</v>
      </c>
      <c r="S112" s="33" t="str">
        <f>IF(ISERROR(VLOOKUP(CONCATENATE($A112,"_L_",R$1),Records!$C$2:$H$6601,1,FALSE)),"",VLOOKUP(CONCATENATE($A112,"_L_",R$1),Records!$C$2:$H$6601,6,FALSE))</f>
        <v>R. FRAITURE SP</v>
      </c>
      <c r="T112" s="32" t="str">
        <f>IF(ISERROR(VLOOKUP(CONCATENATE($A112,"_L_",U$1),Records!$C$2:$H$6601,1,FALSE)),"",VLOOKUP(CONCATENATE($A112,"_L_",U$1),Records!$C$2:$H$6601,4,FALSE))</f>
        <v/>
      </c>
      <c r="U112" s="7" t="str">
        <f>IF(ISERROR(VLOOKUP(CONCATENATE($A112,"_L_",U$1),Records!$C$2:$H$6601,1,FALSE)),"",VLOOKUP(CONCATENATE($A112,"_L_",U$1),Records!$C$2:$H$6601,5,FALSE))</f>
        <v/>
      </c>
      <c r="V112" s="33" t="str">
        <f>IF(ISERROR(VLOOKUP(CONCATENATE($A112,"_L_",U$1),Records!$C$2:$H$6601,1,FALSE)),"",VLOOKUP(CONCATENATE($A112,"_L_",U$1),Records!$C$2:$H$6601,6,FALSE))</f>
        <v/>
      </c>
      <c r="W112" s="32" t="str">
        <f>IF(ISERROR(VLOOKUP(CONCATENATE($A112,"_L_",X$1),Records!$C$2:$H$6601,1,FALSE)),"",VLOOKUP(CONCATENATE($A112,"_L_",X$1),Records!$C$2:$H$6601,4,FALSE))</f>
        <v/>
      </c>
      <c r="X112" s="7" t="str">
        <f>IF(ISERROR(VLOOKUP(CONCATENATE($A112,"_L_",X$1),Records!$C$2:$H$6601,1,FALSE)),"",VLOOKUP(CONCATENATE($A112,"_L_",X$1),Records!$C$2:$H$6601,5,FALSE))</f>
        <v/>
      </c>
      <c r="Y112" s="33" t="str">
        <f>IF(ISERROR(VLOOKUP(CONCATENATE($A112,"_L_",X$1),Records!$C$2:$H$6601,1,FALSE)),"",VLOOKUP(CONCATENATE($A112,"_L_",X$1),Records!$C$2:$H$6601,6,FALSE))</f>
        <v/>
      </c>
      <c r="Z112" s="32">
        <f>IF(ISERROR(VLOOKUP(CONCATENATE($A112,"_L_",AA$1),Records!$C$2:$H$6601,1,FALSE)),"",VLOOKUP(CONCATENATE($A112,"_L_",AA$1),Records!$C$2:$H$6601,4,FALSE))</f>
        <v>0.52083333333333337</v>
      </c>
      <c r="AA112" s="7" t="str">
        <f>IF(ISERROR(VLOOKUP(CONCATENATE($A112,"_L_",AA$1),Records!$C$2:$H$6601,1,FALSE)),"",VLOOKUP(CONCATENATE($A112,"_L_",AA$1),Records!$C$2:$H$6601,5,FALSE))</f>
        <v>U8 BLACKs</v>
      </c>
      <c r="AB112" s="33" t="str">
        <f>IF(ISERROR(VLOOKUP(CONCATENATE($A112,"_L_",AA$1),Records!$C$2:$H$6601,1,FALSE)),"",VLOOKUP(CONCATENATE($A112,"_L_",AA$1),Records!$C$2:$H$6601,6,FALSE))</f>
        <v>R.DC.COINTE LIÈGE B</v>
      </c>
      <c r="AC112" s="32">
        <f>IF(ISERROR(VLOOKUP(CONCATENATE($A112,"_L_",AD$1),Records!$C$2:$H$6601,1,FALSE)),"",VLOOKUP(CONCATENATE($A112,"_L_",AD$1),Records!$C$2:$H$6601,4,FALSE))</f>
        <v>0.52083333333333337</v>
      </c>
      <c r="AD112" s="7" t="str">
        <f>IF(ISERROR(VLOOKUP(CONCATENATE($A112,"_L_",AD$1),Records!$C$2:$H$6601,1,FALSE)),"",VLOOKUP(CONCATENATE($A112,"_L_",AD$1),Records!$C$2:$H$6601,5,FALSE))</f>
        <v>U8 REDs</v>
      </c>
      <c r="AE112" s="33" t="str">
        <f>IF(ISERROR(VLOOKUP(CONCATENATE($A112,"_L_",AD$1),Records!$C$2:$H$6601,1,FALSE)),"",VLOOKUP(CONCATENATE($A112,"_L_",AD$1),Records!$C$2:$H$6601,6,FALSE))</f>
        <v>AYWAILLE</v>
      </c>
      <c r="AF112" s="32" t="str">
        <f>IF(ISERROR(VLOOKUP(CONCATENATE($A112,"_L_",AG$1),Records!$C$2:$H$6601,1,FALSE)),"",VLOOKUP(CONCATENATE($A112,"_L_",AG$1),Records!$C$2:$H$6601,4,FALSE))</f>
        <v/>
      </c>
      <c r="AG112" s="7" t="str">
        <f>IF(ISERROR(VLOOKUP(CONCATENATE($A112,"_L_",AG$1),Records!$C$2:$H$6601,1,FALSE)),"",VLOOKUP(CONCATENATE($A112,"_L_",AG$1),Records!$C$2:$H$6601,5,FALSE))</f>
        <v/>
      </c>
      <c r="AH112" s="33" t="str">
        <f>IF(ISERROR(VLOOKUP(CONCATENATE($A112,"_L_",AG$1),Records!$C$2:$H$6601,1,FALSE)),"",VLOOKUP(CONCATENATE($A112,"_L_",AG$1),Records!$C$2:$H$6601,6,FALSE))</f>
        <v/>
      </c>
      <c r="AI112" s="32">
        <f>IF(ISERROR(VLOOKUP(CONCATENATE($A112,"_L_",AJ$1),Records!$C$2:$H$6601,1,FALSE)),"",VLOOKUP(CONCATENATE($A112,"_L_",AJ$1),Records!$C$2:$H$6601,4,FALSE))</f>
        <v>0.45833333333333331</v>
      </c>
      <c r="AJ112" s="7" t="str">
        <f>IF(ISERROR(VLOOKUP(CONCATENATE($A112,"_L_",AJ$1),Records!$C$2:$H$6601,1,FALSE)),"",VLOOKUP(CONCATENATE($A112,"_L_",AJ$1),Records!$C$2:$H$6601,5,FALSE))</f>
        <v>RC.ENT.AMAY</v>
      </c>
      <c r="AK112" s="33" t="str">
        <f>IF(ISERROR(VLOOKUP(CONCATENATE($A112,"_L_",AJ$1),Records!$C$2:$H$6601,1,FALSE)),"",VLOOKUP(CONCATENATE($A112,"_L_",AJ$1),Records!$C$2:$H$6601,6,FALSE))</f>
        <v>U9 BLACKs</v>
      </c>
      <c r="AL112" s="32">
        <f>IF(ISERROR(VLOOKUP(CONCATENATE($A112,"_L_",AM$1),Records!$C$2:$H$6601,1,FALSE)),"",VLOOKUP(CONCATENATE($A112,"_L_",AM$1),Records!$C$2:$H$6601,4,FALSE))</f>
        <v>0.47916666666666669</v>
      </c>
      <c r="AM112" s="7" t="str">
        <f>IF(ISERROR(VLOOKUP(CONCATENATE($A112,"_L_",AM$1),Records!$C$2:$H$6601,1,FALSE)),"",VLOOKUP(CONCATENATE($A112,"_L_",AM$1),Records!$C$2:$H$6601,5,FALSE))</f>
        <v>U9 REDs</v>
      </c>
      <c r="AN112" s="33" t="str">
        <f>IF(ISERROR(VLOOKUP(CONCATENATE($A112,"_L_",AM$1),Records!$C$2:$H$6601,1,FALSE)),"",VLOOKUP(CONCATENATE($A112,"_L_",AM$1),Records!$C$2:$H$6601,6,FALSE))</f>
        <v>FAIMES</v>
      </c>
      <c r="AO112" s="32" t="str">
        <f>IF(ISERROR(VLOOKUP(CONCATENATE($A112,"_L_",AP$1),Records!$C$2:$H$6601,1,FALSE)),"",VLOOKUP(CONCATENATE($A112,"_L_",AP$1),Records!$C$2:$H$6601,4,FALSE))</f>
        <v/>
      </c>
      <c r="AP112" s="7" t="str">
        <f>IF(ISERROR(VLOOKUP(CONCATENATE($A112,"_L_",AP$1),Records!$C$2:$H$6601,1,FALSE)),"",VLOOKUP(CONCATENATE($A112,"_L_",AP$1),Records!$C$2:$H$6601,5,FALSE))</f>
        <v/>
      </c>
      <c r="AQ112" s="33" t="str">
        <f>IF(ISERROR(VLOOKUP(CONCATENATE($A112,"_L_",AP$1),Records!$C$2:$H$6601,1,FALSE)),"",VLOOKUP(CONCATENATE($A112,"_L_",AP$1),Records!$C$2:$H$6601,6,FALSE))</f>
        <v/>
      </c>
      <c r="AR112" s="32">
        <f>IF(ISERROR(VLOOKUP(CONCATENATE($A112,"_L_",AS$1),Records!$C$2:$H$6601,1,FALSE)),"",VLOOKUP(CONCATENATE($A112,"_L_",AS$1),Records!$C$2:$H$6601,4,FALSE))</f>
        <v>0.45833333333333331</v>
      </c>
      <c r="AS112" s="7" t="str">
        <f>IF(ISERROR(VLOOKUP(CONCATENATE($A112,"_L_",AS$1),Records!$C$2:$H$6601,1,FALSE)),"",VLOOKUP(CONCATENATE($A112,"_L_",AS$1),Records!$C$2:$H$6601,5,FALSE))</f>
        <v>U10 BLACKs</v>
      </c>
      <c r="AT112" s="33" t="str">
        <f>IF(ISERROR(VLOOKUP(CONCATENATE($A112,"_L_",AS$1),Records!$C$2:$H$6601,1,FALSE)),"",VLOOKUP(CONCATENATE($A112,"_L_",AS$1),Records!$C$2:$H$6601,6,FALSE))</f>
        <v>MARCHIN</v>
      </c>
      <c r="AU112" s="32" t="str">
        <f>IF(ISERROR(VLOOKUP(CONCATENATE($A112,"_L_",AV$1),Records!$C$2:$H$6601,1,FALSE)),"",VLOOKUP(CONCATENATE($A112,"_L_",AV$1),Records!$C$2:$H$6601,4,FALSE))</f>
        <v/>
      </c>
      <c r="AV112" s="7" t="str">
        <f>IF(ISERROR(VLOOKUP(CONCATENATE($A112,"_L_",AV$1),Records!$C$2:$H$6601,1,FALSE)),"",VLOOKUP(CONCATENATE($A112,"_L_",AV$1),Records!$C$2:$H$6601,5,FALSE))</f>
        <v/>
      </c>
      <c r="AW112" s="33" t="str">
        <f>IF(ISERROR(VLOOKUP(CONCATENATE($A112,"_L_",AV$1),Records!$C$2:$H$6601,1,FALSE)),"",VLOOKUP(CONCATENATE($A112,"_L_",AV$1),Records!$C$2:$H$6601,6,FALSE))</f>
        <v/>
      </c>
      <c r="AX112" s="32" t="str">
        <f>IF(ISERROR(VLOOKUP(CONCATENATE($A112,"_L_",AY$1),Records!$C$2:$H$6601,1,FALSE)),"",VLOOKUP(CONCATENATE($A112,"_L_",AY$1),Records!$C$2:$H$6601,4,FALSE))</f>
        <v/>
      </c>
      <c r="AY112" s="7" t="str">
        <f>IF(ISERROR(VLOOKUP(CONCATENATE($A112,"_L_",AY$1),Records!$C$2:$H$6601,1,FALSE)),"",VLOOKUP(CONCATENATE($A112,"_L_",AY$1),Records!$C$2:$H$6601,5,FALSE))</f>
        <v/>
      </c>
      <c r="AZ112" s="33" t="str">
        <f>IF(ISERROR(VLOOKUP(CONCATENATE($A112,"_L_",AY$1),Records!$C$2:$H$6601,1,FALSE)),"",VLOOKUP(CONCATENATE($A112,"_L_",AY$1),Records!$C$2:$H$6601,6,FALSE))</f>
        <v/>
      </c>
      <c r="BA112" s="32">
        <f>IF(ISERROR(VLOOKUP(CONCATENATE($A112,"_L_",BB$1),Records!$C$2:$H$6601,1,FALSE)),"",VLOOKUP(CONCATENATE($A112,"_L_",BB$1),Records!$C$2:$H$6601,4,FALSE))</f>
        <v>0.58333333333333337</v>
      </c>
      <c r="BB112" s="7" t="str">
        <f>IF(ISERROR(VLOOKUP(CONCATENATE($A112,"_L_",BB$1),Records!$C$2:$H$6601,1,FALSE)),"",VLOOKUP(CONCATENATE($A112,"_L_",BB$1),Records!$C$2:$H$6601,5,FALSE))</f>
        <v>UNION FLÉMALLE</v>
      </c>
      <c r="BC112" s="33" t="str">
        <f>IF(ISERROR(VLOOKUP(CONCATENATE($A112,"_L_",BB$1),Records!$C$2:$H$6601,1,FALSE)),"",VLOOKUP(CONCATENATE($A112,"_L_",BB$1),Records!$C$2:$H$6601,6,FALSE))</f>
        <v>U11 BLACKs</v>
      </c>
      <c r="BD112" s="32">
        <f>IF(ISERROR(VLOOKUP(CONCATENATE($A112,"_L_",BE$1),Records!$C$2:$H$6601,1,FALSE)),"",VLOOKUP(CONCATENATE($A112,"_L_",BE$1),Records!$C$2:$H$6601,4,FALSE))</f>
        <v>0.45833333333333331</v>
      </c>
      <c r="BE112" s="7" t="str">
        <f>IF(ISERROR(VLOOKUP(CONCATENATE($A112,"_L_",BE$1),Records!$C$2:$H$6601,1,FALSE)),"",VLOOKUP(CONCATENATE($A112,"_L_",BE$1),Records!$C$2:$H$6601,5,FALSE))</f>
        <v>R. FRAITURE SP</v>
      </c>
      <c r="BF112" s="33" t="str">
        <f>IF(ISERROR(VLOOKUP(CONCATENATE($A112,"_L_",BE$1),Records!$C$2:$H$6601,1,FALSE)),"",VLOOKUP(CONCATENATE($A112,"_L_",BE$1),Records!$C$2:$H$6601,6,FALSE))</f>
        <v>U11 REDs</v>
      </c>
      <c r="BG112" s="32" t="str">
        <f>IF(ISERROR(VLOOKUP(CONCATENATE($A112,"_L_",BH$1),Records!$C$2:$H$6601,1,FALSE)),"",VLOOKUP(CONCATENATE($A112,"_L_",BH$1),Records!$C$2:$H$6601,4,FALSE))</f>
        <v/>
      </c>
      <c r="BH112" s="7" t="str">
        <f>IF(ISERROR(VLOOKUP(CONCATENATE($A112,"_L_",BH$1),Records!$C$2:$H$6601,1,FALSE)),"",VLOOKUP(CONCATENATE($A112,"_L_",BH$1),Records!$C$2:$H$6601,5,FALSE))</f>
        <v/>
      </c>
      <c r="BI112" s="33" t="str">
        <f>IF(ISERROR(VLOOKUP(CONCATENATE($A112,"_L_",BH$1),Records!$C$2:$H$6601,1,FALSE)),"",VLOOKUP(CONCATENATE($A112,"_L_",BH$1),Records!$C$2:$H$6601,6,FALSE))</f>
        <v/>
      </c>
      <c r="BJ112" s="32">
        <f>IF(ISERROR(VLOOKUP(CONCATENATE($A112,"_L_",BK$1),Records!$C$2:$H$6601,1,FALSE)),"",VLOOKUP(CONCATENATE($A112,"_L_",BK$1),Records!$C$2:$H$6601,4,FALSE))</f>
        <v>0.39583333333333331</v>
      </c>
      <c r="BK112" s="7" t="str">
        <f>IF(ISERROR(VLOOKUP(CONCATENATE($A112,"_L_",BK$1),Records!$C$2:$H$6601,1,FALSE)),"",VLOOKUP(CONCATENATE($A112,"_L_",BK$1),Records!$C$2:$H$6601,5,FALSE))</f>
        <v>U12 BLACKs</v>
      </c>
      <c r="BL112" s="33" t="str">
        <f>IF(ISERROR(VLOOKUP(CONCATENATE($A112,"_L_",BK$1),Records!$C$2:$H$6601,1,FALSE)),"",VLOOKUP(CONCATENATE($A112,"_L_",BK$1),Records!$C$2:$H$6601,6,FALSE))</f>
        <v>MARCHIN</v>
      </c>
      <c r="BM112" s="32">
        <f>IF(ISERROR(VLOOKUP(CONCATENATE($A112,"_L_",BN$1),Records!$C$2:$H$6601,1,FALSE)),"",VLOOKUP(CONCATENATE($A112,"_L_",BN$1),Records!$C$2:$H$6601,4,FALSE))</f>
        <v>0.52083333333333337</v>
      </c>
      <c r="BN112" s="7" t="str">
        <f>IF(ISERROR(VLOOKUP(CONCATENATE($A112,"_L_",BN$1),Records!$C$2:$H$6601,1,FALSE)),"",VLOOKUP(CONCATENATE($A112,"_L_",BN$1),Records!$C$2:$H$6601,5,FALSE))</f>
        <v>R.DC.COINTE LIÈGE B</v>
      </c>
      <c r="BO112" s="33" t="str">
        <f>IF(ISERROR(VLOOKUP(CONCATENATE($A112,"_L_",BN$1),Records!$C$2:$H$6601,1,FALSE)),"",VLOOKUP(CONCATENATE($A112,"_L_",BN$1),Records!$C$2:$H$6601,6,FALSE))</f>
        <v>U12 REDs</v>
      </c>
      <c r="BP112" s="32" t="str">
        <f>IF(ISERROR(VLOOKUP(CONCATENATE($A112,"_L_",BQ$1),Records!$C$2:$H$6601,1,FALSE)),"",VLOOKUP(CONCATENATE($A112,"_L_",BQ$1),Records!$C$2:$H$6601,4,FALSE))</f>
        <v/>
      </c>
      <c r="BQ112" s="7" t="str">
        <f>IF(ISERROR(VLOOKUP(CONCATENATE($A112,"_L_",BQ$1),Records!$C$2:$H$6601,1,FALSE)),"",VLOOKUP(CONCATENATE($A112,"_L_",BQ$1),Records!$C$2:$H$6601,5,FALSE))</f>
        <v/>
      </c>
      <c r="BR112" s="33" t="str">
        <f>IF(ISERROR(VLOOKUP(CONCATENATE($A112,"_L_",BQ$1),Records!$C$2:$H$6601,1,FALSE)),"",VLOOKUP(CONCATENATE($A112,"_L_",BQ$1),Records!$C$2:$H$6601,6,FALSE))</f>
        <v/>
      </c>
      <c r="BS112" s="32">
        <f>IF(ISERROR(VLOOKUP(CONCATENATE($A112,"_L_",BT$1),Records!$C$2:$H$6601,1,FALSE)),"",VLOOKUP(CONCATENATE($A112,"_L_",BT$1),Records!$C$2:$H$6601,4,FALSE))</f>
        <v>0.39583333333333331</v>
      </c>
      <c r="BT112" s="7" t="str">
        <f>IF(ISERROR(VLOOKUP(CONCATENATE($A112,"_L_",BT$1),Records!$C$2:$H$6601,1,FALSE)),"",VLOOKUP(CONCATENATE($A112,"_L_",BT$1),Records!$C$2:$H$6601,5,FALSE))</f>
        <v>U13 BLACKs</v>
      </c>
      <c r="BU112" s="33" t="str">
        <f>IF(ISERROR(VLOOKUP(CONCATENATE($A112,"_L_",BT$1),Records!$C$2:$H$6601,1,FALSE)),"",VLOOKUP(CONCATENATE($A112,"_L_",BT$1),Records!$C$2:$H$6601,6,FALSE))</f>
        <v>MARCHIN</v>
      </c>
      <c r="BV112" s="32" t="str">
        <f>IF(ISERROR(VLOOKUP(CONCATENATE($A112,"_L_",BW$1),Records!$C$2:$H$6601,1,FALSE)),"",VLOOKUP(CONCATENATE($A112,"_L_",BW$1),Records!$C$2:$H$6601,4,FALSE))</f>
        <v/>
      </c>
      <c r="BW112" s="7" t="str">
        <f>IF(ISERROR(VLOOKUP(CONCATENATE($A112,"_L_",BW$1),Records!$C$2:$H$6601,1,FALSE)),"",VLOOKUP(CONCATENATE($A112,"_L_",BW$1),Records!$C$2:$H$6601,5,FALSE))</f>
        <v/>
      </c>
      <c r="BX112" s="33" t="str">
        <f>IF(ISERROR(VLOOKUP(CONCATENATE($A112,"_L_",BW$1),Records!$C$2:$H$6601,1,FALSE)),"",VLOOKUP(CONCATENATE($A112,"_L_",BW$1),Records!$C$2:$H$6601,6,FALSE))</f>
        <v/>
      </c>
      <c r="BY112" s="32" t="str">
        <f>IF(ISERROR(VLOOKUP(CONCATENATE($A112,"_L_",BZ$1),Records!$C$2:$H$6601,1,FALSE)),"",VLOOKUP(CONCATENATE($A112,"_L_",BZ$1),Records!$C$2:$H$6601,4,FALSE))</f>
        <v/>
      </c>
      <c r="BZ112" s="7" t="str">
        <f>IF(ISERROR(VLOOKUP(CONCATENATE($A112,"_L_",BZ$1),Records!$C$2:$H$6601,1,FALSE)),"",VLOOKUP(CONCATENATE($A112,"_L_",BZ$1),Records!$C$2:$H$6601,5,FALSE))</f>
        <v/>
      </c>
      <c r="CA112" s="33" t="str">
        <f>IF(ISERROR(VLOOKUP(CONCATENATE($A112,"_L_",BZ$1),Records!$C$2:$H$6601,1,FALSE)),"",VLOOKUP(CONCATENATE($A112,"_L_",BZ$1),Records!$C$2:$H$6601,6,FALSE))</f>
        <v/>
      </c>
      <c r="CB112" s="32" t="str">
        <f>IF(ISERROR(VLOOKUP(CONCATENATE($A112,"_L_",CC$1),Records!$C$2:$H$6601,1,FALSE)),"",VLOOKUP(CONCATENATE($A112,"_L_",CC$1),Records!$C$2:$H$6601,4,FALSE))</f>
        <v/>
      </c>
      <c r="CC112" s="7" t="str">
        <f>IF(ISERROR(VLOOKUP(CONCATENATE($A112,"_L_",CC$1),Records!$C$2:$H$6601,1,FALSE)),"",VLOOKUP(CONCATENATE($A112,"_L_",CC$1),Records!$C$2:$H$6601,5,FALSE))</f>
        <v/>
      </c>
      <c r="CD112" s="33" t="str">
        <f>IF(ISERROR(VLOOKUP(CONCATENATE($A112,"_L_",CC$1),Records!$C$2:$H$6601,1,FALSE)),"",VLOOKUP(CONCATENATE($A112,"_L_",CC$1),Records!$C$2:$H$6601,6,FALSE))</f>
        <v/>
      </c>
      <c r="CE112" s="32" t="str">
        <f>IF(ISERROR(VLOOKUP(CONCATENATE($A112,"_L_",CF$1),Records!$C$2:$H$6601,1,FALSE)),"",VLOOKUP(CONCATENATE($A112,"_L_",CF$1),Records!$C$2:$H$6601,4,FALSE))</f>
        <v/>
      </c>
      <c r="CF112" s="7" t="str">
        <f>IF(ISERROR(VLOOKUP(CONCATENATE($A112,"_L_",CF$1),Records!$C$2:$H$6601,1,FALSE)),"",VLOOKUP(CONCATENATE($A112,"_L_",CF$1),Records!$C$2:$H$6601,5,FALSE))</f>
        <v/>
      </c>
      <c r="CG112" s="33" t="str">
        <f>IF(ISERROR(VLOOKUP(CONCATENATE($A112,"_L_",CF$1),Records!$C$2:$H$6601,1,FALSE)),"",VLOOKUP(CONCATENATE($A112,"_L_",CF$1),Records!$C$2:$H$6601,6,FALSE))</f>
        <v/>
      </c>
      <c r="CH112" s="32">
        <f>IF(ISERROR(VLOOKUP(CONCATENATE($A112,"_L_",CI$1),Records!$C$2:$H$6601,1,FALSE)),"",VLOOKUP(CONCATENATE($A112,"_L_",CI$1),Records!$C$2:$H$6601,4,FALSE))</f>
        <v>0.39583333333333331</v>
      </c>
      <c r="CI112" s="7" t="str">
        <f>IF(ISERROR(VLOOKUP(CONCATENATE($A112,"_L_",CI$1),Records!$C$2:$H$6601,1,FALSE)),"",VLOOKUP(CONCATENATE($A112,"_L_",CI$1),Records!$C$2:$H$6601,5,FALSE))</f>
        <v>GD.POULSEUR</v>
      </c>
      <c r="CJ112" s="33" t="str">
        <f>IF(ISERROR(VLOOKUP(CONCATENATE($A112,"_L_",CI$1),Records!$C$2:$H$6601,1,FALSE)),"",VLOOKUP(CONCATENATE($A112,"_L_",CI$1),Records!$C$2:$H$6601,6,FALSE))</f>
        <v>U15 BLACKs</v>
      </c>
      <c r="CK112" s="32" t="str">
        <f>IF(ISERROR(VLOOKUP(CONCATENATE($A112,"_L_",CL$1),Records!$C$2:$H$6601,1,FALSE)),"",VLOOKUP(CONCATENATE($A112,"_L_",CL$1),Records!$C$2:$H$6601,4,FALSE))</f>
        <v/>
      </c>
      <c r="CL112" s="7" t="str">
        <f>IF(ISERROR(VLOOKUP(CONCATENATE($A112,"_L_",CL$1),Records!$C$2:$H$6601,1,FALSE)),"",VLOOKUP(CONCATENATE($A112,"_L_",CL$1),Records!$C$2:$H$6601,5,FALSE))</f>
        <v/>
      </c>
      <c r="CM112" s="33" t="str">
        <f>IF(ISERROR(VLOOKUP(CONCATENATE($A112,"_L_",CL$1),Records!$C$2:$H$6601,1,FALSE)),"",VLOOKUP(CONCATENATE($A112,"_L_",CL$1),Records!$C$2:$H$6601,6,FALSE))</f>
        <v/>
      </c>
      <c r="CN112" s="32" t="str">
        <f>IF(ISERROR(VLOOKUP(CONCATENATE($A112,"_L_",CO$1),Records!$C$2:$H$6601,1,FALSE)),"",VLOOKUP(CONCATENATE($A112,"_L_",CO$1),Records!$C$2:$H$6601,4,FALSE))</f>
        <v/>
      </c>
      <c r="CO112" s="7" t="str">
        <f>IF(ISERROR(VLOOKUP(CONCATENATE($A112,"_L_",CO$1),Records!$C$2:$H$6601,1,FALSE)),"",VLOOKUP(CONCATENATE($A112,"_L_",CO$1),Records!$C$2:$H$6601,5,FALSE))</f>
        <v/>
      </c>
      <c r="CP112" s="33" t="str">
        <f>IF(ISERROR(VLOOKUP(CONCATENATE($A112,"_L_",CO$1),Records!$C$2:$H$6601,1,FALSE)),"",VLOOKUP(CONCATENATE($A112,"_L_",CO$1),Records!$C$2:$H$6601,6,FALSE))</f>
        <v/>
      </c>
      <c r="CQ112" s="32" t="str">
        <f>IF(ISERROR(VLOOKUP(CONCATENATE($A112,"_L_",CR$1),Records!$C$2:$H$6601,1,FALSE)),"",VLOOKUP(CONCATENATE($A112,"_L_",CR$1),Records!$C$2:$H$6601,4,FALSE))</f>
        <v/>
      </c>
      <c r="CR112" s="7" t="str">
        <f>IF(ISERROR(VLOOKUP(CONCATENATE($A112,"_L_",CR$1),Records!$C$2:$H$6601,1,FALSE)),"",VLOOKUP(CONCATENATE($A112,"_L_",CR$1),Records!$C$2:$H$6601,5,FALSE))</f>
        <v/>
      </c>
      <c r="CS112" s="33" t="str">
        <f>IF(ISERROR(VLOOKUP(CONCATENATE($A112,"_L_",CR$1),Records!$C$2:$H$6601,1,FALSE)),"",VLOOKUP(CONCATENATE($A112,"_L_",CR$1),Records!$C$2:$H$6601,6,FALSE))</f>
        <v/>
      </c>
      <c r="CT112" s="32" t="str">
        <f>IF(ISERROR(VLOOKUP(CONCATENATE($A112,"_L_",CU$1),Records!$C$2:$H$6601,1,FALSE)),"",VLOOKUP(CONCATENATE($A112,"_L_",CU$1),Records!$C$2:$H$6601,4,FALSE))</f>
        <v/>
      </c>
      <c r="CU112" s="7" t="str">
        <f>IF(ISERROR(VLOOKUP(CONCATENATE($A112,"_L_",CU$1),Records!$C$2:$H$6601,1,FALSE)),"",VLOOKUP(CONCATENATE($A112,"_L_",CU$1),Records!$C$2:$H$6601,5,FALSE))</f>
        <v/>
      </c>
      <c r="CV112" s="33" t="str">
        <f>IF(ISERROR(VLOOKUP(CONCATENATE($A112,"_L_",CU$1),Records!$C$2:$H$6601,1,FALSE)),"",VLOOKUP(CONCATENATE($A112,"_L_",CU$1),Records!$C$2:$H$6601,6,FALSE))</f>
        <v/>
      </c>
      <c r="CW112" s="32" t="str">
        <f>IF(ISERROR(VLOOKUP(CONCATENATE($A112,"_L_",CX$1),Records!$C$2:$H$6601,1,FALSE)),"",VLOOKUP(CONCATENATE($A112,"_L_",CX$1),Records!$C$2:$H$6601,4,FALSE))</f>
        <v/>
      </c>
      <c r="CX112" s="7" t="str">
        <f>IF(ISERROR(VLOOKUP(CONCATENATE($A112,"_L_",CX$1),Records!$C$2:$H$6601,1,FALSE)),"",VLOOKUP(CONCATENATE($A112,"_L_",CX$1),Records!$C$2:$H$6601,5,FALSE))</f>
        <v/>
      </c>
      <c r="CY112" s="33" t="str">
        <f>IF(ISERROR(VLOOKUP(CONCATENATE($A112,"_L_",CX$1),Records!$C$2:$H$6601,1,FALSE)),"",VLOOKUP(CONCATENATE($A112,"_L_",CX$1),Records!$C$2:$H$6601,6,FALSE))</f>
        <v/>
      </c>
      <c r="CZ112" s="32">
        <f>IF(ISERROR(VLOOKUP(CONCATENATE($A112,"_L_",DA$1),Records!$C$2:$H$6601,1,FALSE)),"",VLOOKUP(CONCATENATE($A112,"_L_",DA$1),Records!$C$2:$H$6601,4,FALSE))</f>
        <v>0.64583333333333337</v>
      </c>
      <c r="DA112" s="7" t="str">
        <f>IF(ISERROR(VLOOKUP(CONCATENATE($A112,"_L_",DA$1),Records!$C$2:$H$6601,1,FALSE)),"",VLOOKUP(CONCATENATE($A112,"_L_",DA$1),Records!$C$2:$H$6601,5,FALSE))</f>
        <v>U19 BLACKs</v>
      </c>
      <c r="DB112" s="33" t="str">
        <f>IF(ISERROR(VLOOKUP(CONCATENATE($A112,"_L_",DA$1),Records!$C$2:$H$6601,1,FALSE)),"",VLOOKUP(CONCATENATE($A112,"_L_",DA$1),Records!$C$2:$H$6601,6,FALSE))</f>
        <v>WANZE BAS-OHA</v>
      </c>
      <c r="DC112" s="32" t="str">
        <f>IF(ISERROR(VLOOKUP(CONCATENATE($A112,"_L_",DD$1),Records!$C$2:$H$6601,1,FALSE)),"",VLOOKUP(CONCATENATE($A112,"_L_",DD$1),Records!$C$2:$H$6601,4,FALSE))</f>
        <v/>
      </c>
      <c r="DD112" s="7" t="str">
        <f>IF(ISERROR(VLOOKUP(CONCATENATE($A112,"_L_",DD$1),Records!$C$2:$H$6601,1,FALSE)),"",VLOOKUP(CONCATENATE($A112,"_L_",DD$1),Records!$C$2:$H$6601,5,FALSE))</f>
        <v/>
      </c>
      <c r="DE112" s="33" t="str">
        <f>IF(ISERROR(VLOOKUP(CONCATENATE($A112,"_L_",DD$1),Records!$C$2:$H$6601,1,FALSE)),"",VLOOKUP(CONCATENATE($A112,"_L_",DD$1),Records!$C$2:$H$6601,6,FALSE))</f>
        <v/>
      </c>
      <c r="DF112" s="32" t="str">
        <f>IF(ISERROR(VLOOKUP(CONCATENATE($A112,"_L_",DG$1),Records!$C$2:$H$6601,1,FALSE)),"",VLOOKUP(CONCATENATE($A112,"_L_",DG$1),Records!$C$2:$H$6601,4,FALSE))</f>
        <v/>
      </c>
      <c r="DG112" s="7" t="str">
        <f>IF(ISERROR(VLOOKUP(CONCATENATE($A112,"_L_",DG$1),Records!$C$2:$H$6601,1,FALSE)),"",VLOOKUP(CONCATENATE($A112,"_L_",DG$1),Records!$C$2:$H$6601,5,FALSE))</f>
        <v/>
      </c>
      <c r="DH112" s="33" t="str">
        <f>IF(ISERROR(VLOOKUP(CONCATENATE($A112,"_L_",DG$1),Records!$C$2:$H$6601,1,FALSE)),"",VLOOKUP(CONCATENATE($A112,"_L_",DG$1),Records!$C$2:$H$6601,6,FALSE))</f>
        <v/>
      </c>
      <c r="DI112" s="32" t="str">
        <f>IF(ISERROR(VLOOKUP(CONCATENATE($A112,"_L_",DJ$1),Records!$C$2:$H$6601,1,FALSE)),"",VLOOKUP(CONCATENATE($A112,"_L_",DJ$1),Records!$C$2:$H$6601,4,FALSE))</f>
        <v/>
      </c>
      <c r="DJ112" s="7" t="str">
        <f>IF(ISERROR(VLOOKUP(CONCATENATE($A112,"_L_",DJ$1),Records!$C$2:$H$6601,1,FALSE)),"",VLOOKUP(CONCATENATE($A112,"_L_",DJ$1),Records!$C$2:$H$6601,5,FALSE))</f>
        <v/>
      </c>
      <c r="DK112" s="33" t="str">
        <f>IF(ISERROR(VLOOKUP(CONCATENATE($A112,"_L_",DJ$1),Records!$C$2:$H$6601,1,FALSE)),"",VLOOKUP(CONCATENATE($A112,"_L_",DJ$1),Records!$C$2:$H$6601,6,FALSE))</f>
        <v/>
      </c>
      <c r="DL112" s="32" t="str">
        <f>IF(ISERROR(VLOOKUP(CONCATENATE($A112,"_L_",DM$1),Records!$C$2:$H$6601,1,FALSE)),"",VLOOKUP(CONCATENATE($A112,"_L_",DM$1),Records!$C$2:$H$6601,4,FALSE))</f>
        <v/>
      </c>
      <c r="DM112" s="7" t="str">
        <f>IF(ISERROR(VLOOKUP(CONCATENATE($A112,"_L_",DM$1),Records!$C$2:$H$6601,1,FALSE)),"",VLOOKUP(CONCATENATE($A112,"_L_",DM$1),Records!$C$2:$H$6601,5,FALSE))</f>
        <v/>
      </c>
      <c r="DN112" s="33" t="str">
        <f>IF(ISERROR(VLOOKUP(CONCATENATE($A112,"_L_",DM$1),Records!$C$2:$H$6601,1,FALSE)),"",VLOOKUP(CONCATENATE($A112,"_L_",DM$1),Records!$C$2:$H$6601,6,FALSE))</f>
        <v/>
      </c>
      <c r="DO112" s="32" t="str">
        <f>IF(ISERROR(VLOOKUP(CONCATENATE($A112,"_L_",DP$1),Records!$C$2:$H$6601,1,FALSE)),"",VLOOKUP(CONCATENATE($A112,"_L_",DP$1),Records!$C$2:$H$6601,4,FALSE))</f>
        <v/>
      </c>
      <c r="DP112" s="7" t="str">
        <f>IF(ISERROR(VLOOKUP(CONCATENATE($A112,"_L_",DP$1),Records!$C$2:$H$6601,1,FALSE)),"",VLOOKUP(CONCATENATE($A112,"_L_",DP$1),Records!$C$2:$H$6601,5,FALSE))</f>
        <v/>
      </c>
      <c r="DQ112" s="33" t="str">
        <f>IF(ISERROR(VLOOKUP(CONCATENATE($A112,"_L_",DP$1),Records!$C$2:$H$6601,1,FALSE)),"",VLOOKUP(CONCATENATE($A112,"_L_",DP$1),Records!$C$2:$H$6601,6,FALSE))</f>
        <v/>
      </c>
      <c r="DR112" s="32" t="str">
        <f>IF(ISERROR(VLOOKUP(CONCATENATE($A112,"_L_",DS$1),Records!$C$2:$H$6601,1,FALSE)),"",VLOOKUP(CONCATENATE($A112,"_L_",DS$1),Records!$C$2:$H$6601,4,FALSE))</f>
        <v/>
      </c>
      <c r="DS112" s="7" t="str">
        <f>IF(ISERROR(VLOOKUP(CONCATENATE($A112,"_L_",DS$1),Records!$C$2:$H$6601,1,FALSE)),"",VLOOKUP(CONCATENATE($A112,"_L_",DS$1),Records!$C$2:$H$6601,5,FALSE))</f>
        <v/>
      </c>
      <c r="DT112" s="33" t="str">
        <f>IF(ISERROR(VLOOKUP(CONCATENATE($A112,"_L_",DS$1),Records!$C$2:$H$6601,1,FALSE)),"",VLOOKUP(CONCATENATE($A112,"_L_",DS$1),Records!$C$2:$H$6601,6,FALSE))</f>
        <v/>
      </c>
      <c r="DU112" s="32" t="str">
        <f>IF(ISERROR(VLOOKUP(CONCATENATE($A112,"_L_",DV$1),Records!$C$2:$H$6601,1,FALSE)),"",VLOOKUP(CONCATENATE($A112,"_L_",DV$1),Records!$C$2:$H$6601,4,FALSE))</f>
        <v/>
      </c>
      <c r="DV112" s="7" t="str">
        <f>IF(ISERROR(VLOOKUP(CONCATENATE($A112,"_L_",DV$1),Records!$C$2:$H$6601,1,FALSE)),"",VLOOKUP(CONCATENATE($A112,"_L_",DV$1),Records!$C$2:$H$6601,5,FALSE))</f>
        <v/>
      </c>
      <c r="DW112" s="33" t="str">
        <f>IF(ISERROR(VLOOKUP(CONCATENATE($A112,"_L_",DV$1),Records!$C$2:$H$6601,1,FALSE)),"",VLOOKUP(CONCATENATE($A112,"_L_",DV$1),Records!$C$2:$H$6601,6,FALSE))</f>
        <v/>
      </c>
      <c r="DX112" s="32" t="str">
        <f>IF(ISERROR(VLOOKUP(CONCATENATE($A112,"_L_",DY$1),Records!$C$2:$H$6601,1,FALSE)),"",VLOOKUP(CONCATENATE($A112,"_L_",DY$1),Records!$C$2:$H$6601,4,FALSE))</f>
        <v/>
      </c>
      <c r="DY112" s="7" t="str">
        <f>IF(ISERROR(VLOOKUP(CONCATENATE($A112,"_L_",DY$1),Records!$C$2:$H$6601,1,FALSE)),"",VLOOKUP(CONCATENATE($A112,"_L_",DY$1),Records!$C$2:$H$6601,5,FALSE))</f>
        <v/>
      </c>
      <c r="DZ112" s="33" t="str">
        <f>IF(ISERROR(VLOOKUP(CONCATENATE($A112,"_L_",DY$1),Records!$C$2:$H$6601,1,FALSE)),"",VLOOKUP(CONCATENATE($A112,"_L_",DY$1),Records!$C$2:$H$6601,6,FALSE))</f>
        <v/>
      </c>
      <c r="EA112" s="32" t="str">
        <f>IF(ISERROR(VLOOKUP(CONCATENATE($A112,"_L_",EB$1),Records!$C$2:$H$6601,1,FALSE)),"",VLOOKUP(CONCATENATE($A112,"_L_",EB$1),Records!$C$2:$H$6601,4,FALSE))</f>
        <v/>
      </c>
      <c r="EB112" s="7" t="str">
        <f>IF(ISERROR(VLOOKUP(CONCATENATE($A112,"_L_",EB$1),Records!$C$2:$H$6601,1,FALSE)),"",VLOOKUP(CONCATENATE($A112,"_L_",EB$1),Records!$C$2:$H$6601,5,FALSE))</f>
        <v/>
      </c>
      <c r="EC112" s="33" t="str">
        <f>IF(ISERROR(VLOOKUP(CONCATENATE($A112,"_L_",EB$1),Records!$C$2:$H$6601,1,FALSE)),"",VLOOKUP(CONCATENATE($A112,"_L_",EB$1),Records!$C$2:$H$6601,6,FALSE))</f>
        <v/>
      </c>
    </row>
    <row r="113" spans="1:133" ht="15.75" x14ac:dyDescent="0.25">
      <c r="A113" s="11">
        <v>42295</v>
      </c>
      <c r="B113" s="18" t="s">
        <v>72</v>
      </c>
      <c r="C113" s="18">
        <f t="shared" si="3"/>
        <v>16</v>
      </c>
      <c r="D113" s="26" t="s">
        <v>65</v>
      </c>
      <c r="E113" s="8" t="s">
        <v>71</v>
      </c>
      <c r="F113" s="62">
        <f t="shared" si="2"/>
        <v>4</v>
      </c>
      <c r="G113" s="62">
        <f>HomeCalc!F113</f>
        <v>1</v>
      </c>
      <c r="H113" s="32" t="str">
        <f>IF(ISERROR(VLOOKUP(CONCATENATE($A113,"_L_",I$1),Records!$C$2:$H$6601,1,FALSE)),"",VLOOKUP(CONCATENATE($A113,"_L_",I$1),Records!$C$2:$H$6601,4,FALSE))</f>
        <v/>
      </c>
      <c r="I113" s="7" t="str">
        <f>IF(ISERROR(VLOOKUP(CONCATENATE($A113,"_L_",I$1),Records!$C$2:$H$6601,1,FALSE)),"",VLOOKUP(CONCATENATE($A113,"_L_",I$1),Records!$C$2:$H$6601,5,FALSE))</f>
        <v/>
      </c>
      <c r="J113" s="33" t="str">
        <f>IF(ISERROR(VLOOKUP(CONCATENATE($A113,"_L_",I$1),Records!$C$2:$H$6601,1,FALSE)),"",VLOOKUP(CONCATENATE($A113,"_L_",I$1),Records!$C$2:$H$6601,6,FALSE))</f>
        <v/>
      </c>
      <c r="K113" s="32" t="str">
        <f>IF(ISERROR(VLOOKUP(CONCATENATE($A113,"_L_",L$1),Records!$C$2:$H$6601,1,FALSE)),"",VLOOKUP(CONCATENATE($A113,"_L_",L$1),Records!$C$2:$H$6601,4,FALSE))</f>
        <v/>
      </c>
      <c r="L113" s="7" t="str">
        <f>IF(ISERROR(VLOOKUP(CONCATENATE($A113,"_L_",L$1),Records!$C$2:$H$6601,1,FALSE)),"",VLOOKUP(CONCATENATE($A113,"_L_",L$1),Records!$C$2:$H$6601,5,FALSE))</f>
        <v/>
      </c>
      <c r="M113" s="33" t="str">
        <f>IF(ISERROR(VLOOKUP(CONCATENATE($A113,"_L_",L$1),Records!$C$2:$H$6601,1,FALSE)),"",VLOOKUP(CONCATENATE($A113,"_L_",L$1),Records!$C$2:$H$6601,6,FALSE))</f>
        <v/>
      </c>
      <c r="N113" s="32" t="str">
        <f>IF(ISERROR(VLOOKUP(CONCATENATE($A113,"_L_",O$1),Records!$C$2:$H$6601,1,FALSE)),"",VLOOKUP(CONCATENATE($A113,"_L_",O$1),Records!$C$2:$H$6601,4,FALSE))</f>
        <v/>
      </c>
      <c r="O113" s="7" t="str">
        <f>IF(ISERROR(VLOOKUP(CONCATENATE($A113,"_L_",O$1),Records!$C$2:$H$6601,1,FALSE)),"",VLOOKUP(CONCATENATE($A113,"_L_",O$1),Records!$C$2:$H$6601,5,FALSE))</f>
        <v/>
      </c>
      <c r="P113" s="33" t="str">
        <f>IF(ISERROR(VLOOKUP(CONCATENATE($A113,"_L_",O$1),Records!$C$2:$H$6601,1,FALSE)),"",VLOOKUP(CONCATENATE($A113,"_L_",O$1),Records!$C$2:$H$6601,6,FALSE))</f>
        <v/>
      </c>
      <c r="Q113" s="32" t="str">
        <f>IF(ISERROR(VLOOKUP(CONCATENATE($A113,"_L_",R$1),Records!$C$2:$H$6601,1,FALSE)),"",VLOOKUP(CONCATENATE($A113,"_L_",R$1),Records!$C$2:$H$6601,4,FALSE))</f>
        <v/>
      </c>
      <c r="R113" s="7" t="str">
        <f>IF(ISERROR(VLOOKUP(CONCATENATE($A113,"_L_",R$1),Records!$C$2:$H$6601,1,FALSE)),"",VLOOKUP(CONCATENATE($A113,"_L_",R$1),Records!$C$2:$H$6601,5,FALSE))</f>
        <v/>
      </c>
      <c r="S113" s="33" t="str">
        <f>IF(ISERROR(VLOOKUP(CONCATENATE($A113,"_L_",R$1),Records!$C$2:$H$6601,1,FALSE)),"",VLOOKUP(CONCATENATE($A113,"_L_",R$1),Records!$C$2:$H$6601,6,FALSE))</f>
        <v/>
      </c>
      <c r="T113" s="32" t="str">
        <f>IF(ISERROR(VLOOKUP(CONCATENATE($A113,"_L_",U$1),Records!$C$2:$H$6601,1,FALSE)),"",VLOOKUP(CONCATENATE($A113,"_L_",U$1),Records!$C$2:$H$6601,4,FALSE))</f>
        <v/>
      </c>
      <c r="U113" s="7" t="str">
        <f>IF(ISERROR(VLOOKUP(CONCATENATE($A113,"_L_",U$1),Records!$C$2:$H$6601,1,FALSE)),"",VLOOKUP(CONCATENATE($A113,"_L_",U$1),Records!$C$2:$H$6601,5,FALSE))</f>
        <v/>
      </c>
      <c r="V113" s="33" t="str">
        <f>IF(ISERROR(VLOOKUP(CONCATENATE($A113,"_L_",U$1),Records!$C$2:$H$6601,1,FALSE)),"",VLOOKUP(CONCATENATE($A113,"_L_",U$1),Records!$C$2:$H$6601,6,FALSE))</f>
        <v/>
      </c>
      <c r="W113" s="32" t="str">
        <f>IF(ISERROR(VLOOKUP(CONCATENATE($A113,"_L_",X$1),Records!$C$2:$H$6601,1,FALSE)),"",VLOOKUP(CONCATENATE($A113,"_L_",X$1),Records!$C$2:$H$6601,4,FALSE))</f>
        <v/>
      </c>
      <c r="X113" s="7" t="str">
        <f>IF(ISERROR(VLOOKUP(CONCATENATE($A113,"_L_",X$1),Records!$C$2:$H$6601,1,FALSE)),"",VLOOKUP(CONCATENATE($A113,"_L_",X$1),Records!$C$2:$H$6601,5,FALSE))</f>
        <v/>
      </c>
      <c r="Y113" s="33" t="str">
        <f>IF(ISERROR(VLOOKUP(CONCATENATE($A113,"_L_",X$1),Records!$C$2:$H$6601,1,FALSE)),"",VLOOKUP(CONCATENATE($A113,"_L_",X$1),Records!$C$2:$H$6601,6,FALSE))</f>
        <v/>
      </c>
      <c r="Z113" s="32" t="str">
        <f>IF(ISERROR(VLOOKUP(CONCATENATE($A113,"_L_",AA$1),Records!$C$2:$H$6601,1,FALSE)),"",VLOOKUP(CONCATENATE($A113,"_L_",AA$1),Records!$C$2:$H$6601,4,FALSE))</f>
        <v/>
      </c>
      <c r="AA113" s="7" t="str">
        <f>IF(ISERROR(VLOOKUP(CONCATENATE($A113,"_L_",AA$1),Records!$C$2:$H$6601,1,FALSE)),"",VLOOKUP(CONCATENATE($A113,"_L_",AA$1),Records!$C$2:$H$6601,5,FALSE))</f>
        <v/>
      </c>
      <c r="AB113" s="33" t="str">
        <f>IF(ISERROR(VLOOKUP(CONCATENATE($A113,"_L_",AA$1),Records!$C$2:$H$6601,1,FALSE)),"",VLOOKUP(CONCATENATE($A113,"_L_",AA$1),Records!$C$2:$H$6601,6,FALSE))</f>
        <v/>
      </c>
      <c r="AC113" s="32" t="str">
        <f>IF(ISERROR(VLOOKUP(CONCATENATE($A113,"_L_",AD$1),Records!$C$2:$H$6601,1,FALSE)),"",VLOOKUP(CONCATENATE($A113,"_L_",AD$1),Records!$C$2:$H$6601,4,FALSE))</f>
        <v/>
      </c>
      <c r="AD113" s="7" t="str">
        <f>IF(ISERROR(VLOOKUP(CONCATENATE($A113,"_L_",AD$1),Records!$C$2:$H$6601,1,FALSE)),"",VLOOKUP(CONCATENATE($A113,"_L_",AD$1),Records!$C$2:$H$6601,5,FALSE))</f>
        <v/>
      </c>
      <c r="AE113" s="33" t="str">
        <f>IF(ISERROR(VLOOKUP(CONCATENATE($A113,"_L_",AD$1),Records!$C$2:$H$6601,1,FALSE)),"",VLOOKUP(CONCATENATE($A113,"_L_",AD$1),Records!$C$2:$H$6601,6,FALSE))</f>
        <v/>
      </c>
      <c r="AF113" s="32" t="str">
        <f>IF(ISERROR(VLOOKUP(CONCATENATE($A113,"_L_",AG$1),Records!$C$2:$H$6601,1,FALSE)),"",VLOOKUP(CONCATENATE($A113,"_L_",AG$1),Records!$C$2:$H$6601,4,FALSE))</f>
        <v/>
      </c>
      <c r="AG113" s="7" t="str">
        <f>IF(ISERROR(VLOOKUP(CONCATENATE($A113,"_L_",AG$1),Records!$C$2:$H$6601,1,FALSE)),"",VLOOKUP(CONCATENATE($A113,"_L_",AG$1),Records!$C$2:$H$6601,5,FALSE))</f>
        <v/>
      </c>
      <c r="AH113" s="33" t="str">
        <f>IF(ISERROR(VLOOKUP(CONCATENATE($A113,"_L_",AG$1),Records!$C$2:$H$6601,1,FALSE)),"",VLOOKUP(CONCATENATE($A113,"_L_",AG$1),Records!$C$2:$H$6601,6,FALSE))</f>
        <v/>
      </c>
      <c r="AI113" s="32" t="str">
        <f>IF(ISERROR(VLOOKUP(CONCATENATE($A113,"_L_",AJ$1),Records!$C$2:$H$6601,1,FALSE)),"",VLOOKUP(CONCATENATE($A113,"_L_",AJ$1),Records!$C$2:$H$6601,4,FALSE))</f>
        <v/>
      </c>
      <c r="AJ113" s="7" t="str">
        <f>IF(ISERROR(VLOOKUP(CONCATENATE($A113,"_L_",AJ$1),Records!$C$2:$H$6601,1,FALSE)),"",VLOOKUP(CONCATENATE($A113,"_L_",AJ$1),Records!$C$2:$H$6601,5,FALSE))</f>
        <v/>
      </c>
      <c r="AK113" s="33" t="str">
        <f>IF(ISERROR(VLOOKUP(CONCATENATE($A113,"_L_",AJ$1),Records!$C$2:$H$6601,1,FALSE)),"",VLOOKUP(CONCATENATE($A113,"_L_",AJ$1),Records!$C$2:$H$6601,6,FALSE))</f>
        <v/>
      </c>
      <c r="AL113" s="32" t="str">
        <f>IF(ISERROR(VLOOKUP(CONCATENATE($A113,"_L_",AM$1),Records!$C$2:$H$6601,1,FALSE)),"",VLOOKUP(CONCATENATE($A113,"_L_",AM$1),Records!$C$2:$H$6601,4,FALSE))</f>
        <v/>
      </c>
      <c r="AM113" s="7" t="str">
        <f>IF(ISERROR(VLOOKUP(CONCATENATE($A113,"_L_",AM$1),Records!$C$2:$H$6601,1,FALSE)),"",VLOOKUP(CONCATENATE($A113,"_L_",AM$1),Records!$C$2:$H$6601,5,FALSE))</f>
        <v/>
      </c>
      <c r="AN113" s="33" t="str">
        <f>IF(ISERROR(VLOOKUP(CONCATENATE($A113,"_L_",AM$1),Records!$C$2:$H$6601,1,FALSE)),"",VLOOKUP(CONCATENATE($A113,"_L_",AM$1),Records!$C$2:$H$6601,6,FALSE))</f>
        <v/>
      </c>
      <c r="AO113" s="32" t="str">
        <f>IF(ISERROR(VLOOKUP(CONCATENATE($A113,"_L_",AP$1),Records!$C$2:$H$6601,1,FALSE)),"",VLOOKUP(CONCATENATE($A113,"_L_",AP$1),Records!$C$2:$H$6601,4,FALSE))</f>
        <v/>
      </c>
      <c r="AP113" s="7" t="str">
        <f>IF(ISERROR(VLOOKUP(CONCATENATE($A113,"_L_",AP$1),Records!$C$2:$H$6601,1,FALSE)),"",VLOOKUP(CONCATENATE($A113,"_L_",AP$1),Records!$C$2:$H$6601,5,FALSE))</f>
        <v/>
      </c>
      <c r="AQ113" s="33" t="str">
        <f>IF(ISERROR(VLOOKUP(CONCATENATE($A113,"_L_",AP$1),Records!$C$2:$H$6601,1,FALSE)),"",VLOOKUP(CONCATENATE($A113,"_L_",AP$1),Records!$C$2:$H$6601,6,FALSE))</f>
        <v/>
      </c>
      <c r="AR113" s="32" t="str">
        <f>IF(ISERROR(VLOOKUP(CONCATENATE($A113,"_L_",AS$1),Records!$C$2:$H$6601,1,FALSE)),"",VLOOKUP(CONCATENATE($A113,"_L_",AS$1),Records!$C$2:$H$6601,4,FALSE))</f>
        <v/>
      </c>
      <c r="AS113" s="7" t="str">
        <f>IF(ISERROR(VLOOKUP(CONCATENATE($A113,"_L_",AS$1),Records!$C$2:$H$6601,1,FALSE)),"",VLOOKUP(CONCATENATE($A113,"_L_",AS$1),Records!$C$2:$H$6601,5,FALSE))</f>
        <v/>
      </c>
      <c r="AT113" s="33" t="str">
        <f>IF(ISERROR(VLOOKUP(CONCATENATE($A113,"_L_",AS$1),Records!$C$2:$H$6601,1,FALSE)),"",VLOOKUP(CONCATENATE($A113,"_L_",AS$1),Records!$C$2:$H$6601,6,FALSE))</f>
        <v/>
      </c>
      <c r="AU113" s="32" t="str">
        <f>IF(ISERROR(VLOOKUP(CONCATENATE($A113,"_L_",AV$1),Records!$C$2:$H$6601,1,FALSE)),"",VLOOKUP(CONCATENATE($A113,"_L_",AV$1),Records!$C$2:$H$6601,4,FALSE))</f>
        <v/>
      </c>
      <c r="AV113" s="7" t="str">
        <f>IF(ISERROR(VLOOKUP(CONCATENATE($A113,"_L_",AV$1),Records!$C$2:$H$6601,1,FALSE)),"",VLOOKUP(CONCATENATE($A113,"_L_",AV$1),Records!$C$2:$H$6601,5,FALSE))</f>
        <v/>
      </c>
      <c r="AW113" s="33" t="str">
        <f>IF(ISERROR(VLOOKUP(CONCATENATE($A113,"_L_",AV$1),Records!$C$2:$H$6601,1,FALSE)),"",VLOOKUP(CONCATENATE($A113,"_L_",AV$1),Records!$C$2:$H$6601,6,FALSE))</f>
        <v/>
      </c>
      <c r="AX113" s="32" t="str">
        <f>IF(ISERROR(VLOOKUP(CONCATENATE($A113,"_L_",AY$1),Records!$C$2:$H$6601,1,FALSE)),"",VLOOKUP(CONCATENATE($A113,"_L_",AY$1),Records!$C$2:$H$6601,4,FALSE))</f>
        <v/>
      </c>
      <c r="AY113" s="7" t="str">
        <f>IF(ISERROR(VLOOKUP(CONCATENATE($A113,"_L_",AY$1),Records!$C$2:$H$6601,1,FALSE)),"",VLOOKUP(CONCATENATE($A113,"_L_",AY$1),Records!$C$2:$H$6601,5,FALSE))</f>
        <v/>
      </c>
      <c r="AZ113" s="33" t="str">
        <f>IF(ISERROR(VLOOKUP(CONCATENATE($A113,"_L_",AY$1),Records!$C$2:$H$6601,1,FALSE)),"",VLOOKUP(CONCATENATE($A113,"_L_",AY$1),Records!$C$2:$H$6601,6,FALSE))</f>
        <v/>
      </c>
      <c r="BA113" s="32" t="str">
        <f>IF(ISERROR(VLOOKUP(CONCATENATE($A113,"_L_",BB$1),Records!$C$2:$H$6601,1,FALSE)),"",VLOOKUP(CONCATENATE($A113,"_L_",BB$1),Records!$C$2:$H$6601,4,FALSE))</f>
        <v/>
      </c>
      <c r="BB113" s="7" t="str">
        <f>IF(ISERROR(VLOOKUP(CONCATENATE($A113,"_L_",BB$1),Records!$C$2:$H$6601,1,FALSE)),"",VLOOKUP(CONCATENATE($A113,"_L_",BB$1),Records!$C$2:$H$6601,5,FALSE))</f>
        <v/>
      </c>
      <c r="BC113" s="33" t="str">
        <f>IF(ISERROR(VLOOKUP(CONCATENATE($A113,"_L_",BB$1),Records!$C$2:$H$6601,1,FALSE)),"",VLOOKUP(CONCATENATE($A113,"_L_",BB$1),Records!$C$2:$H$6601,6,FALSE))</f>
        <v/>
      </c>
      <c r="BD113" s="32" t="str">
        <f>IF(ISERROR(VLOOKUP(CONCATENATE($A113,"_L_",BE$1),Records!$C$2:$H$6601,1,FALSE)),"",VLOOKUP(CONCATENATE($A113,"_L_",BE$1),Records!$C$2:$H$6601,4,FALSE))</f>
        <v/>
      </c>
      <c r="BE113" s="7" t="str">
        <f>IF(ISERROR(VLOOKUP(CONCATENATE($A113,"_L_",BE$1),Records!$C$2:$H$6601,1,FALSE)),"",VLOOKUP(CONCATENATE($A113,"_L_",BE$1),Records!$C$2:$H$6601,5,FALSE))</f>
        <v/>
      </c>
      <c r="BF113" s="33" t="str">
        <f>IF(ISERROR(VLOOKUP(CONCATENATE($A113,"_L_",BE$1),Records!$C$2:$H$6601,1,FALSE)),"",VLOOKUP(CONCATENATE($A113,"_L_",BE$1),Records!$C$2:$H$6601,6,FALSE))</f>
        <v/>
      </c>
      <c r="BG113" s="32" t="str">
        <f>IF(ISERROR(VLOOKUP(CONCATENATE($A113,"_L_",BH$1),Records!$C$2:$H$6601,1,FALSE)),"",VLOOKUP(CONCATENATE($A113,"_L_",BH$1),Records!$C$2:$H$6601,4,FALSE))</f>
        <v/>
      </c>
      <c r="BH113" s="7" t="str">
        <f>IF(ISERROR(VLOOKUP(CONCATENATE($A113,"_L_",BH$1),Records!$C$2:$H$6601,1,FALSE)),"",VLOOKUP(CONCATENATE($A113,"_L_",BH$1),Records!$C$2:$H$6601,5,FALSE))</f>
        <v/>
      </c>
      <c r="BI113" s="33" t="str">
        <f>IF(ISERROR(VLOOKUP(CONCATENATE($A113,"_L_",BH$1),Records!$C$2:$H$6601,1,FALSE)),"",VLOOKUP(CONCATENATE($A113,"_L_",BH$1),Records!$C$2:$H$6601,6,FALSE))</f>
        <v/>
      </c>
      <c r="BJ113" s="32" t="str">
        <f>IF(ISERROR(VLOOKUP(CONCATENATE($A113,"_L_",BK$1),Records!$C$2:$H$6601,1,FALSE)),"",VLOOKUP(CONCATENATE($A113,"_L_",BK$1),Records!$C$2:$H$6601,4,FALSE))</f>
        <v/>
      </c>
      <c r="BK113" s="7" t="str">
        <f>IF(ISERROR(VLOOKUP(CONCATENATE($A113,"_L_",BK$1),Records!$C$2:$H$6601,1,FALSE)),"",VLOOKUP(CONCATENATE($A113,"_L_",BK$1),Records!$C$2:$H$6601,5,FALSE))</f>
        <v/>
      </c>
      <c r="BL113" s="33" t="str">
        <f>IF(ISERROR(VLOOKUP(CONCATENATE($A113,"_L_",BK$1),Records!$C$2:$H$6601,1,FALSE)),"",VLOOKUP(CONCATENATE($A113,"_L_",BK$1),Records!$C$2:$H$6601,6,FALSE))</f>
        <v/>
      </c>
      <c r="BM113" s="32" t="str">
        <f>IF(ISERROR(VLOOKUP(CONCATENATE($A113,"_L_",BN$1),Records!$C$2:$H$6601,1,FALSE)),"",VLOOKUP(CONCATENATE($A113,"_L_",BN$1),Records!$C$2:$H$6601,4,FALSE))</f>
        <v/>
      </c>
      <c r="BN113" s="7" t="str">
        <f>IF(ISERROR(VLOOKUP(CONCATENATE($A113,"_L_",BN$1),Records!$C$2:$H$6601,1,FALSE)),"",VLOOKUP(CONCATENATE($A113,"_L_",BN$1),Records!$C$2:$H$6601,5,FALSE))</f>
        <v/>
      </c>
      <c r="BO113" s="33" t="str">
        <f>IF(ISERROR(VLOOKUP(CONCATENATE($A113,"_L_",BN$1),Records!$C$2:$H$6601,1,FALSE)),"",VLOOKUP(CONCATENATE($A113,"_L_",BN$1),Records!$C$2:$H$6601,6,FALSE))</f>
        <v/>
      </c>
      <c r="BP113" s="32" t="str">
        <f>IF(ISERROR(VLOOKUP(CONCATENATE($A113,"_L_",BQ$1),Records!$C$2:$H$6601,1,FALSE)),"",VLOOKUP(CONCATENATE($A113,"_L_",BQ$1),Records!$C$2:$H$6601,4,FALSE))</f>
        <v/>
      </c>
      <c r="BQ113" s="7" t="str">
        <f>IF(ISERROR(VLOOKUP(CONCATENATE($A113,"_L_",BQ$1),Records!$C$2:$H$6601,1,FALSE)),"",VLOOKUP(CONCATENATE($A113,"_L_",BQ$1),Records!$C$2:$H$6601,5,FALSE))</f>
        <v/>
      </c>
      <c r="BR113" s="33" t="str">
        <f>IF(ISERROR(VLOOKUP(CONCATENATE($A113,"_L_",BQ$1),Records!$C$2:$H$6601,1,FALSE)),"",VLOOKUP(CONCATENATE($A113,"_L_",BQ$1),Records!$C$2:$H$6601,6,FALSE))</f>
        <v/>
      </c>
      <c r="BS113" s="32" t="str">
        <f>IF(ISERROR(VLOOKUP(CONCATENATE($A113,"_L_",BT$1),Records!$C$2:$H$6601,1,FALSE)),"",VLOOKUP(CONCATENATE($A113,"_L_",BT$1),Records!$C$2:$H$6601,4,FALSE))</f>
        <v/>
      </c>
      <c r="BT113" s="7" t="str">
        <f>IF(ISERROR(VLOOKUP(CONCATENATE($A113,"_L_",BT$1),Records!$C$2:$H$6601,1,FALSE)),"",VLOOKUP(CONCATENATE($A113,"_L_",BT$1),Records!$C$2:$H$6601,5,FALSE))</f>
        <v/>
      </c>
      <c r="BU113" s="33" t="str">
        <f>IF(ISERROR(VLOOKUP(CONCATENATE($A113,"_L_",BT$1),Records!$C$2:$H$6601,1,FALSE)),"",VLOOKUP(CONCATENATE($A113,"_L_",BT$1),Records!$C$2:$H$6601,6,FALSE))</f>
        <v/>
      </c>
      <c r="BV113" s="32" t="str">
        <f>IF(ISERROR(VLOOKUP(CONCATENATE($A113,"_L_",BW$1),Records!$C$2:$H$6601,1,FALSE)),"",VLOOKUP(CONCATENATE($A113,"_L_",BW$1),Records!$C$2:$H$6601,4,FALSE))</f>
        <v/>
      </c>
      <c r="BW113" s="7" t="str">
        <f>IF(ISERROR(VLOOKUP(CONCATENATE($A113,"_L_",BW$1),Records!$C$2:$H$6601,1,FALSE)),"",VLOOKUP(CONCATENATE($A113,"_L_",BW$1),Records!$C$2:$H$6601,5,FALSE))</f>
        <v/>
      </c>
      <c r="BX113" s="33" t="str">
        <f>IF(ISERROR(VLOOKUP(CONCATENATE($A113,"_L_",BW$1),Records!$C$2:$H$6601,1,FALSE)),"",VLOOKUP(CONCATENATE($A113,"_L_",BW$1),Records!$C$2:$H$6601,6,FALSE))</f>
        <v/>
      </c>
      <c r="BY113" s="32" t="str">
        <f>IF(ISERROR(VLOOKUP(CONCATENATE($A113,"_L_",BZ$1),Records!$C$2:$H$6601,1,FALSE)),"",VLOOKUP(CONCATENATE($A113,"_L_",BZ$1),Records!$C$2:$H$6601,4,FALSE))</f>
        <v/>
      </c>
      <c r="BZ113" s="7" t="str">
        <f>IF(ISERROR(VLOOKUP(CONCATENATE($A113,"_L_",BZ$1),Records!$C$2:$H$6601,1,FALSE)),"",VLOOKUP(CONCATENATE($A113,"_L_",BZ$1),Records!$C$2:$H$6601,5,FALSE))</f>
        <v/>
      </c>
      <c r="CA113" s="33" t="str">
        <f>IF(ISERROR(VLOOKUP(CONCATENATE($A113,"_L_",BZ$1),Records!$C$2:$H$6601,1,FALSE)),"",VLOOKUP(CONCATENATE($A113,"_L_",BZ$1),Records!$C$2:$H$6601,6,FALSE))</f>
        <v/>
      </c>
      <c r="CB113" s="32">
        <f>IF(ISERROR(VLOOKUP(CONCATENATE($A113,"_L_",CC$1),Records!$C$2:$H$6601,1,FALSE)),"",VLOOKUP(CONCATENATE($A113,"_L_",CC$1),Records!$C$2:$H$6601,4,FALSE))</f>
        <v>0.40625</v>
      </c>
      <c r="CC113" s="7" t="str">
        <f>IF(ISERROR(VLOOKUP(CONCATENATE($A113,"_L_",CC$1),Records!$C$2:$H$6601,1,FALSE)),"",VLOOKUP(CONCATENATE($A113,"_L_",CC$1),Records!$C$2:$H$6601,5,FALSE))</f>
        <v>LA CALAMINE</v>
      </c>
      <c r="CD113" s="33" t="str">
        <f>IF(ISERROR(VLOOKUP(CONCATENATE($A113,"_L_",CC$1),Records!$C$2:$H$6601,1,FALSE)),"",VLOOKUP(CONCATENATE($A113,"_L_",CC$1),Records!$C$2:$H$6601,6,FALSE))</f>
        <v>U14 BLACKs</v>
      </c>
      <c r="CE113" s="32" t="str">
        <f>IF(ISERROR(VLOOKUP(CONCATENATE($A113,"_L_",CF$1),Records!$C$2:$H$6601,1,FALSE)),"",VLOOKUP(CONCATENATE($A113,"_L_",CF$1),Records!$C$2:$H$6601,4,FALSE))</f>
        <v/>
      </c>
      <c r="CF113" s="7" t="str">
        <f>IF(ISERROR(VLOOKUP(CONCATENATE($A113,"_L_",CF$1),Records!$C$2:$H$6601,1,FALSE)),"",VLOOKUP(CONCATENATE($A113,"_L_",CF$1),Records!$C$2:$H$6601,5,FALSE))</f>
        <v/>
      </c>
      <c r="CG113" s="33" t="str">
        <f>IF(ISERROR(VLOOKUP(CONCATENATE($A113,"_L_",CF$1),Records!$C$2:$H$6601,1,FALSE)),"",VLOOKUP(CONCATENATE($A113,"_L_",CF$1),Records!$C$2:$H$6601,6,FALSE))</f>
        <v/>
      </c>
      <c r="CH113" s="32" t="str">
        <f>IF(ISERROR(VLOOKUP(CONCATENATE($A113,"_L_",CI$1),Records!$C$2:$H$6601,1,FALSE)),"",VLOOKUP(CONCATENATE($A113,"_L_",CI$1),Records!$C$2:$H$6601,4,FALSE))</f>
        <v/>
      </c>
      <c r="CI113" s="7" t="str">
        <f>IF(ISERROR(VLOOKUP(CONCATENATE($A113,"_L_",CI$1),Records!$C$2:$H$6601,1,FALSE)),"",VLOOKUP(CONCATENATE($A113,"_L_",CI$1),Records!$C$2:$H$6601,5,FALSE))</f>
        <v/>
      </c>
      <c r="CJ113" s="33" t="str">
        <f>IF(ISERROR(VLOOKUP(CONCATENATE($A113,"_L_",CI$1),Records!$C$2:$H$6601,1,FALSE)),"",VLOOKUP(CONCATENATE($A113,"_L_",CI$1),Records!$C$2:$H$6601,6,FALSE))</f>
        <v/>
      </c>
      <c r="CK113" s="32" t="str">
        <f>IF(ISERROR(VLOOKUP(CONCATENATE($A113,"_L_",CL$1),Records!$C$2:$H$6601,1,FALSE)),"",VLOOKUP(CONCATENATE($A113,"_L_",CL$1),Records!$C$2:$H$6601,4,FALSE))</f>
        <v/>
      </c>
      <c r="CL113" s="7" t="str">
        <f>IF(ISERROR(VLOOKUP(CONCATENATE($A113,"_L_",CL$1),Records!$C$2:$H$6601,1,FALSE)),"",VLOOKUP(CONCATENATE($A113,"_L_",CL$1),Records!$C$2:$H$6601,5,FALSE))</f>
        <v/>
      </c>
      <c r="CM113" s="33" t="str">
        <f>IF(ISERROR(VLOOKUP(CONCATENATE($A113,"_L_",CL$1),Records!$C$2:$H$6601,1,FALSE)),"",VLOOKUP(CONCATENATE($A113,"_L_",CL$1),Records!$C$2:$H$6601,6,FALSE))</f>
        <v/>
      </c>
      <c r="CN113" s="32">
        <f>IF(ISERROR(VLOOKUP(CONCATENATE($A113,"_L_",CO$1),Records!$C$2:$H$6601,1,FALSE)),"",VLOOKUP(CONCATENATE($A113,"_L_",CO$1),Records!$C$2:$H$6601,4,FALSE))</f>
        <v>0.46875</v>
      </c>
      <c r="CO113" s="7" t="str">
        <f>IF(ISERROR(VLOOKUP(CONCATENATE($A113,"_L_",CO$1),Records!$C$2:$H$6601,1,FALSE)),"",VLOOKUP(CONCATENATE($A113,"_L_",CO$1),Records!$C$2:$H$6601,5,FALSE))</f>
        <v>BEAUFAYS</v>
      </c>
      <c r="CP113" s="33" t="str">
        <f>IF(ISERROR(VLOOKUP(CONCATENATE($A113,"_L_",CO$1),Records!$C$2:$H$6601,1,FALSE)),"",VLOOKUP(CONCATENATE($A113,"_L_",CO$1),Records!$C$2:$H$6601,6,FALSE))</f>
        <v>U16 BLACKs</v>
      </c>
      <c r="CQ113" s="32" t="str">
        <f>IF(ISERROR(VLOOKUP(CONCATENATE($A113,"_L_",CR$1),Records!$C$2:$H$6601,1,FALSE)),"",VLOOKUP(CONCATENATE($A113,"_L_",CR$1),Records!$C$2:$H$6601,4,FALSE))</f>
        <v/>
      </c>
      <c r="CR113" s="7" t="str">
        <f>IF(ISERROR(VLOOKUP(CONCATENATE($A113,"_L_",CR$1),Records!$C$2:$H$6601,1,FALSE)),"",VLOOKUP(CONCATENATE($A113,"_L_",CR$1),Records!$C$2:$H$6601,5,FALSE))</f>
        <v/>
      </c>
      <c r="CS113" s="33" t="str">
        <f>IF(ISERROR(VLOOKUP(CONCATENATE($A113,"_L_",CR$1),Records!$C$2:$H$6601,1,FALSE)),"",VLOOKUP(CONCATENATE($A113,"_L_",CR$1),Records!$C$2:$H$6601,6,FALSE))</f>
        <v/>
      </c>
      <c r="CT113" s="32" t="str">
        <f>IF(ISERROR(VLOOKUP(CONCATENATE($A113,"_L_",CU$1),Records!$C$2:$H$6601,1,FALSE)),"",VLOOKUP(CONCATENATE($A113,"_L_",CU$1),Records!$C$2:$H$6601,4,FALSE))</f>
        <v/>
      </c>
      <c r="CU113" s="7" t="str">
        <f>IF(ISERROR(VLOOKUP(CONCATENATE($A113,"_L_",CU$1),Records!$C$2:$H$6601,1,FALSE)),"",VLOOKUP(CONCATENATE($A113,"_L_",CU$1),Records!$C$2:$H$6601,5,FALSE))</f>
        <v/>
      </c>
      <c r="CV113" s="33" t="str">
        <f>IF(ISERROR(VLOOKUP(CONCATENATE($A113,"_L_",CU$1),Records!$C$2:$H$6601,1,FALSE)),"",VLOOKUP(CONCATENATE($A113,"_L_",CU$1),Records!$C$2:$H$6601,6,FALSE))</f>
        <v/>
      </c>
      <c r="CW113" s="32" t="str">
        <f>IF(ISERROR(VLOOKUP(CONCATENATE($A113,"_L_",CX$1),Records!$C$2:$H$6601,1,FALSE)),"",VLOOKUP(CONCATENATE($A113,"_L_",CX$1),Records!$C$2:$H$6601,4,FALSE))</f>
        <v/>
      </c>
      <c r="CX113" s="7" t="str">
        <f>IF(ISERROR(VLOOKUP(CONCATENATE($A113,"_L_",CX$1),Records!$C$2:$H$6601,1,FALSE)),"",VLOOKUP(CONCATENATE($A113,"_L_",CX$1),Records!$C$2:$H$6601,5,FALSE))</f>
        <v/>
      </c>
      <c r="CY113" s="33" t="str">
        <f>IF(ISERROR(VLOOKUP(CONCATENATE($A113,"_L_",CX$1),Records!$C$2:$H$6601,1,FALSE)),"",VLOOKUP(CONCATENATE($A113,"_L_",CX$1),Records!$C$2:$H$6601,6,FALSE))</f>
        <v/>
      </c>
      <c r="CZ113" s="32" t="str">
        <f>IF(ISERROR(VLOOKUP(CONCATENATE($A113,"_L_",DA$1),Records!$C$2:$H$6601,1,FALSE)),"",VLOOKUP(CONCATENATE($A113,"_L_",DA$1),Records!$C$2:$H$6601,4,FALSE))</f>
        <v/>
      </c>
      <c r="DA113" s="7" t="str">
        <f>IF(ISERROR(VLOOKUP(CONCATENATE($A113,"_L_",DA$1),Records!$C$2:$H$6601,1,FALSE)),"",VLOOKUP(CONCATENATE($A113,"_L_",DA$1),Records!$C$2:$H$6601,5,FALSE))</f>
        <v/>
      </c>
      <c r="DB113" s="33" t="str">
        <f>IF(ISERROR(VLOOKUP(CONCATENATE($A113,"_L_",DA$1),Records!$C$2:$H$6601,1,FALSE)),"",VLOOKUP(CONCATENATE($A113,"_L_",DA$1),Records!$C$2:$H$6601,6,FALSE))</f>
        <v/>
      </c>
      <c r="DC113" s="32" t="str">
        <f>IF(ISERROR(VLOOKUP(CONCATENATE($A113,"_L_",DD$1),Records!$C$2:$H$6601,1,FALSE)),"",VLOOKUP(CONCATENATE($A113,"_L_",DD$1),Records!$C$2:$H$6601,4,FALSE))</f>
        <v/>
      </c>
      <c r="DD113" s="7" t="str">
        <f>IF(ISERROR(VLOOKUP(CONCATENATE($A113,"_L_",DD$1),Records!$C$2:$H$6601,1,FALSE)),"",VLOOKUP(CONCATENATE($A113,"_L_",DD$1),Records!$C$2:$H$6601,5,FALSE))</f>
        <v/>
      </c>
      <c r="DE113" s="33" t="str">
        <f>IF(ISERROR(VLOOKUP(CONCATENATE($A113,"_L_",DD$1),Records!$C$2:$H$6601,1,FALSE)),"",VLOOKUP(CONCATENATE($A113,"_L_",DD$1),Records!$C$2:$H$6601,6,FALSE))</f>
        <v/>
      </c>
      <c r="DF113" s="32" t="str">
        <f>IF(ISERROR(VLOOKUP(CONCATENATE($A113,"_L_",DG$1),Records!$C$2:$H$6601,1,FALSE)),"",VLOOKUP(CONCATENATE($A113,"_L_",DG$1),Records!$C$2:$H$6601,4,FALSE))</f>
        <v/>
      </c>
      <c r="DG113" s="7" t="str">
        <f>IF(ISERROR(VLOOKUP(CONCATENATE($A113,"_L_",DG$1),Records!$C$2:$H$6601,1,FALSE)),"",VLOOKUP(CONCATENATE($A113,"_L_",DG$1),Records!$C$2:$H$6601,5,FALSE))</f>
        <v/>
      </c>
      <c r="DH113" s="33" t="str">
        <f>IF(ISERROR(VLOOKUP(CONCATENATE($A113,"_L_",DG$1),Records!$C$2:$H$6601,1,FALSE)),"",VLOOKUP(CONCATENATE($A113,"_L_",DG$1),Records!$C$2:$H$6601,6,FALSE))</f>
        <v/>
      </c>
      <c r="DI113" s="32" t="str">
        <f>IF(ISERROR(VLOOKUP(CONCATENATE($A113,"_L_",DJ$1),Records!$C$2:$H$6601,1,FALSE)),"",VLOOKUP(CONCATENATE($A113,"_L_",DJ$1),Records!$C$2:$H$6601,4,FALSE))</f>
        <v/>
      </c>
      <c r="DJ113" s="7" t="str">
        <f>IF(ISERROR(VLOOKUP(CONCATENATE($A113,"_L_",DJ$1),Records!$C$2:$H$6601,1,FALSE)),"",VLOOKUP(CONCATENATE($A113,"_L_",DJ$1),Records!$C$2:$H$6601,5,FALSE))</f>
        <v/>
      </c>
      <c r="DK113" s="33" t="str">
        <f>IF(ISERROR(VLOOKUP(CONCATENATE($A113,"_L_",DJ$1),Records!$C$2:$H$6601,1,FALSE)),"",VLOOKUP(CONCATENATE($A113,"_L_",DJ$1),Records!$C$2:$H$6601,6,FALSE))</f>
        <v/>
      </c>
      <c r="DL113" s="32" t="str">
        <f>IF(ISERROR(VLOOKUP(CONCATENATE($A113,"_L_",DM$1),Records!$C$2:$H$6601,1,FALSE)),"",VLOOKUP(CONCATENATE($A113,"_L_",DM$1),Records!$C$2:$H$6601,4,FALSE))</f>
        <v/>
      </c>
      <c r="DM113" s="7" t="str">
        <f>IF(ISERROR(VLOOKUP(CONCATENATE($A113,"_L_",DM$1),Records!$C$2:$H$6601,1,FALSE)),"",VLOOKUP(CONCATENATE($A113,"_L_",DM$1),Records!$C$2:$H$6601,5,FALSE))</f>
        <v/>
      </c>
      <c r="DN113" s="33" t="str">
        <f>IF(ISERROR(VLOOKUP(CONCATENATE($A113,"_L_",DM$1),Records!$C$2:$H$6601,1,FALSE)),"",VLOOKUP(CONCATENATE($A113,"_L_",DM$1),Records!$C$2:$H$6601,6,FALSE))</f>
        <v/>
      </c>
      <c r="DO113" s="32" t="str">
        <f>IF(ISERROR(VLOOKUP(CONCATENATE($A113,"_L_",DP$1),Records!$C$2:$H$6601,1,FALSE)),"",VLOOKUP(CONCATENATE($A113,"_L_",DP$1),Records!$C$2:$H$6601,4,FALSE))</f>
        <v/>
      </c>
      <c r="DP113" s="7" t="str">
        <f>IF(ISERROR(VLOOKUP(CONCATENATE($A113,"_L_",DP$1),Records!$C$2:$H$6601,1,FALSE)),"",VLOOKUP(CONCATENATE($A113,"_L_",DP$1),Records!$C$2:$H$6601,5,FALSE))</f>
        <v/>
      </c>
      <c r="DQ113" s="33" t="str">
        <f>IF(ISERROR(VLOOKUP(CONCATENATE($A113,"_L_",DP$1),Records!$C$2:$H$6601,1,FALSE)),"",VLOOKUP(CONCATENATE($A113,"_L_",DP$1),Records!$C$2:$H$6601,6,FALSE))</f>
        <v/>
      </c>
      <c r="DR113" s="32">
        <f>IF(ISERROR(VLOOKUP(CONCATENATE($A113,"_L_",DS$1),Records!$C$2:$H$6601,1,FALSE)),"",VLOOKUP(CONCATENATE($A113,"_L_",DS$1),Records!$C$2:$H$6601,4,FALSE))</f>
        <v>0.625</v>
      </c>
      <c r="DS113" s="7" t="str">
        <f>IF(ISERROR(VLOOKUP(CONCATENATE($A113,"_L_",DS$1),Records!$C$2:$H$6601,1,FALSE)),"",VLOOKUP(CONCATENATE($A113,"_L_",DS$1),Records!$C$2:$H$6601,5,FALSE))</f>
        <v>OUGRÉE</v>
      </c>
      <c r="DT113" s="33" t="str">
        <f>IF(ISERROR(VLOOKUP(CONCATENATE($A113,"_L_",DS$1),Records!$C$2:$H$6601,1,FALSE)),"",VLOOKUP(CONCATENATE($A113,"_L_",DS$1),Records!$C$2:$H$6601,6,FALSE))</f>
        <v>SEN BLACKs</v>
      </c>
      <c r="DU113" s="32">
        <f>IF(ISERROR(VLOOKUP(CONCATENATE($A113,"_L_",DV$1),Records!$C$2:$H$6601,1,FALSE)),"",VLOOKUP(CONCATENATE($A113,"_L_",DV$1),Records!$C$2:$H$6601,4,FALSE))</f>
        <v>0.625</v>
      </c>
      <c r="DV113" s="7" t="str">
        <f>IF(ISERROR(VLOOKUP(CONCATENATE($A113,"_L_",DV$1),Records!$C$2:$H$6601,1,FALSE)),"",VLOOKUP(CONCATENATE($A113,"_L_",DV$1),Records!$C$2:$H$6601,5,FALSE))</f>
        <v>SEN REDs</v>
      </c>
      <c r="DW113" s="33" t="str">
        <f>IF(ISERROR(VLOOKUP(CONCATENATE($A113,"_L_",DV$1),Records!$C$2:$H$6601,1,FALSE)),"",VLOOKUP(CONCATENATE($A113,"_L_",DV$1),Records!$C$2:$H$6601,6,FALSE))</f>
        <v>SART TILMAN B</v>
      </c>
      <c r="DX113" s="32" t="str">
        <f>IF(ISERROR(VLOOKUP(CONCATENATE($A113,"_L_",DY$1),Records!$C$2:$H$6601,1,FALSE)),"",VLOOKUP(CONCATENATE($A113,"_L_",DY$1),Records!$C$2:$H$6601,4,FALSE))</f>
        <v/>
      </c>
      <c r="DY113" s="7" t="str">
        <f>IF(ISERROR(VLOOKUP(CONCATENATE($A113,"_L_",DY$1),Records!$C$2:$H$6601,1,FALSE)),"",VLOOKUP(CONCATENATE($A113,"_L_",DY$1),Records!$C$2:$H$6601,5,FALSE))</f>
        <v/>
      </c>
      <c r="DZ113" s="33" t="str">
        <f>IF(ISERROR(VLOOKUP(CONCATENATE($A113,"_L_",DY$1),Records!$C$2:$H$6601,1,FALSE)),"",VLOOKUP(CONCATENATE($A113,"_L_",DY$1),Records!$C$2:$H$6601,6,FALSE))</f>
        <v/>
      </c>
      <c r="EA113" s="32" t="str">
        <f>IF(ISERROR(VLOOKUP(CONCATENATE($A113,"_L_",EB$1),Records!$C$2:$H$6601,1,FALSE)),"",VLOOKUP(CONCATENATE($A113,"_L_",EB$1),Records!$C$2:$H$6601,4,FALSE))</f>
        <v/>
      </c>
      <c r="EB113" s="7" t="str">
        <f>IF(ISERROR(VLOOKUP(CONCATENATE($A113,"_L_",EB$1),Records!$C$2:$H$6601,1,FALSE)),"",VLOOKUP(CONCATENATE($A113,"_L_",EB$1),Records!$C$2:$H$6601,5,FALSE))</f>
        <v/>
      </c>
      <c r="EC113" s="33" t="str">
        <f>IF(ISERROR(VLOOKUP(CONCATENATE($A113,"_L_",EB$1),Records!$C$2:$H$6601,1,FALSE)),"",VLOOKUP(CONCATENATE($A113,"_L_",EB$1),Records!$C$2:$H$6601,6,FALSE))</f>
        <v/>
      </c>
    </row>
    <row r="114" spans="1:133" ht="15.75" x14ac:dyDescent="0.25">
      <c r="A114" s="11">
        <v>42296</v>
      </c>
      <c r="B114" s="18" t="s">
        <v>72</v>
      </c>
      <c r="C114" s="15">
        <f t="shared" si="3"/>
        <v>17</v>
      </c>
      <c r="D114" s="22" t="s">
        <v>66</v>
      </c>
      <c r="E114" s="8" t="s">
        <v>71</v>
      </c>
      <c r="F114" s="62">
        <f t="shared" si="2"/>
        <v>0</v>
      </c>
      <c r="G114" s="62">
        <f>HomeCalc!F114</f>
        <v>0</v>
      </c>
      <c r="H114" s="32" t="str">
        <f>IF(ISERROR(VLOOKUP(CONCATENATE($A114,"_L_",I$1),Records!$C$2:$H$6601,1,FALSE)),"",VLOOKUP(CONCATENATE($A114,"_L_",I$1),Records!$C$2:$H$6601,4,FALSE))</f>
        <v/>
      </c>
      <c r="I114" s="7" t="str">
        <f>IF(ISERROR(VLOOKUP(CONCATENATE($A114,"_L_",I$1),Records!$C$2:$H$6601,1,FALSE)),"",VLOOKUP(CONCATENATE($A114,"_L_",I$1),Records!$C$2:$H$6601,5,FALSE))</f>
        <v/>
      </c>
      <c r="J114" s="33" t="str">
        <f>IF(ISERROR(VLOOKUP(CONCATENATE($A114,"_L_",I$1),Records!$C$2:$H$6601,1,FALSE)),"",VLOOKUP(CONCATENATE($A114,"_L_",I$1),Records!$C$2:$H$6601,6,FALSE))</f>
        <v/>
      </c>
      <c r="K114" s="32" t="str">
        <f>IF(ISERROR(VLOOKUP(CONCATENATE($A114,"_L_",L$1),Records!$C$2:$H$6601,1,FALSE)),"",VLOOKUP(CONCATENATE($A114,"_L_",L$1),Records!$C$2:$H$6601,4,FALSE))</f>
        <v/>
      </c>
      <c r="L114" s="7" t="str">
        <f>IF(ISERROR(VLOOKUP(CONCATENATE($A114,"_L_",L$1),Records!$C$2:$H$6601,1,FALSE)),"",VLOOKUP(CONCATENATE($A114,"_L_",L$1),Records!$C$2:$H$6601,5,FALSE))</f>
        <v/>
      </c>
      <c r="M114" s="33" t="str">
        <f>IF(ISERROR(VLOOKUP(CONCATENATE($A114,"_L_",L$1),Records!$C$2:$H$6601,1,FALSE)),"",VLOOKUP(CONCATENATE($A114,"_L_",L$1),Records!$C$2:$H$6601,6,FALSE))</f>
        <v/>
      </c>
      <c r="N114" s="32" t="str">
        <f>IF(ISERROR(VLOOKUP(CONCATENATE($A114,"_L_",O$1),Records!$C$2:$H$6601,1,FALSE)),"",VLOOKUP(CONCATENATE($A114,"_L_",O$1),Records!$C$2:$H$6601,4,FALSE))</f>
        <v/>
      </c>
      <c r="O114" s="7" t="str">
        <f>IF(ISERROR(VLOOKUP(CONCATENATE($A114,"_L_",O$1),Records!$C$2:$H$6601,1,FALSE)),"",VLOOKUP(CONCATENATE($A114,"_L_",O$1),Records!$C$2:$H$6601,5,FALSE))</f>
        <v/>
      </c>
      <c r="P114" s="33" t="str">
        <f>IF(ISERROR(VLOOKUP(CONCATENATE($A114,"_L_",O$1),Records!$C$2:$H$6601,1,FALSE)),"",VLOOKUP(CONCATENATE($A114,"_L_",O$1),Records!$C$2:$H$6601,6,FALSE))</f>
        <v/>
      </c>
      <c r="Q114" s="32" t="str">
        <f>IF(ISERROR(VLOOKUP(CONCATENATE($A114,"_L_",R$1),Records!$C$2:$H$6601,1,FALSE)),"",VLOOKUP(CONCATENATE($A114,"_L_",R$1),Records!$C$2:$H$6601,4,FALSE))</f>
        <v/>
      </c>
      <c r="R114" s="7" t="str">
        <f>IF(ISERROR(VLOOKUP(CONCATENATE($A114,"_L_",R$1),Records!$C$2:$H$6601,1,FALSE)),"",VLOOKUP(CONCATENATE($A114,"_L_",R$1),Records!$C$2:$H$6601,5,FALSE))</f>
        <v/>
      </c>
      <c r="S114" s="33" t="str">
        <f>IF(ISERROR(VLOOKUP(CONCATENATE($A114,"_L_",R$1),Records!$C$2:$H$6601,1,FALSE)),"",VLOOKUP(CONCATENATE($A114,"_L_",R$1),Records!$C$2:$H$6601,6,FALSE))</f>
        <v/>
      </c>
      <c r="T114" s="32" t="str">
        <f>IF(ISERROR(VLOOKUP(CONCATENATE($A114,"_L_",U$1),Records!$C$2:$H$6601,1,FALSE)),"",VLOOKUP(CONCATENATE($A114,"_L_",U$1),Records!$C$2:$H$6601,4,FALSE))</f>
        <v/>
      </c>
      <c r="U114" s="7" t="str">
        <f>IF(ISERROR(VLOOKUP(CONCATENATE($A114,"_L_",U$1),Records!$C$2:$H$6601,1,FALSE)),"",VLOOKUP(CONCATENATE($A114,"_L_",U$1),Records!$C$2:$H$6601,5,FALSE))</f>
        <v/>
      </c>
      <c r="V114" s="33" t="str">
        <f>IF(ISERROR(VLOOKUP(CONCATENATE($A114,"_L_",U$1),Records!$C$2:$H$6601,1,FALSE)),"",VLOOKUP(CONCATENATE($A114,"_L_",U$1),Records!$C$2:$H$6601,6,FALSE))</f>
        <v/>
      </c>
      <c r="W114" s="32" t="str">
        <f>IF(ISERROR(VLOOKUP(CONCATENATE($A114,"_L_",X$1),Records!$C$2:$H$6601,1,FALSE)),"",VLOOKUP(CONCATENATE($A114,"_L_",X$1),Records!$C$2:$H$6601,4,FALSE))</f>
        <v/>
      </c>
      <c r="X114" s="7" t="str">
        <f>IF(ISERROR(VLOOKUP(CONCATENATE($A114,"_L_",X$1),Records!$C$2:$H$6601,1,FALSE)),"",VLOOKUP(CONCATENATE($A114,"_L_",X$1),Records!$C$2:$H$6601,5,FALSE))</f>
        <v/>
      </c>
      <c r="Y114" s="33" t="str">
        <f>IF(ISERROR(VLOOKUP(CONCATENATE($A114,"_L_",X$1),Records!$C$2:$H$6601,1,FALSE)),"",VLOOKUP(CONCATENATE($A114,"_L_",X$1),Records!$C$2:$H$6601,6,FALSE))</f>
        <v/>
      </c>
      <c r="Z114" s="32" t="str">
        <f>IF(ISERROR(VLOOKUP(CONCATENATE($A114,"_L_",AA$1),Records!$C$2:$H$6601,1,FALSE)),"",VLOOKUP(CONCATENATE($A114,"_L_",AA$1),Records!$C$2:$H$6601,4,FALSE))</f>
        <v/>
      </c>
      <c r="AA114" s="7" t="str">
        <f>IF(ISERROR(VLOOKUP(CONCATENATE($A114,"_L_",AA$1),Records!$C$2:$H$6601,1,FALSE)),"",VLOOKUP(CONCATENATE($A114,"_L_",AA$1),Records!$C$2:$H$6601,5,FALSE))</f>
        <v/>
      </c>
      <c r="AB114" s="33" t="str">
        <f>IF(ISERROR(VLOOKUP(CONCATENATE($A114,"_L_",AA$1),Records!$C$2:$H$6601,1,FALSE)),"",VLOOKUP(CONCATENATE($A114,"_L_",AA$1),Records!$C$2:$H$6601,6,FALSE))</f>
        <v/>
      </c>
      <c r="AC114" s="32" t="str">
        <f>IF(ISERROR(VLOOKUP(CONCATENATE($A114,"_L_",AD$1),Records!$C$2:$H$6601,1,FALSE)),"",VLOOKUP(CONCATENATE($A114,"_L_",AD$1),Records!$C$2:$H$6601,4,FALSE))</f>
        <v/>
      </c>
      <c r="AD114" s="7" t="str">
        <f>IF(ISERROR(VLOOKUP(CONCATENATE($A114,"_L_",AD$1),Records!$C$2:$H$6601,1,FALSE)),"",VLOOKUP(CONCATENATE($A114,"_L_",AD$1),Records!$C$2:$H$6601,5,FALSE))</f>
        <v/>
      </c>
      <c r="AE114" s="33" t="str">
        <f>IF(ISERROR(VLOOKUP(CONCATENATE($A114,"_L_",AD$1),Records!$C$2:$H$6601,1,FALSE)),"",VLOOKUP(CONCATENATE($A114,"_L_",AD$1),Records!$C$2:$H$6601,6,FALSE))</f>
        <v/>
      </c>
      <c r="AF114" s="32" t="str">
        <f>IF(ISERROR(VLOOKUP(CONCATENATE($A114,"_L_",AG$1),Records!$C$2:$H$6601,1,FALSE)),"",VLOOKUP(CONCATENATE($A114,"_L_",AG$1),Records!$C$2:$H$6601,4,FALSE))</f>
        <v/>
      </c>
      <c r="AG114" s="7" t="str">
        <f>IF(ISERROR(VLOOKUP(CONCATENATE($A114,"_L_",AG$1),Records!$C$2:$H$6601,1,FALSE)),"",VLOOKUP(CONCATENATE($A114,"_L_",AG$1),Records!$C$2:$H$6601,5,FALSE))</f>
        <v/>
      </c>
      <c r="AH114" s="33" t="str">
        <f>IF(ISERROR(VLOOKUP(CONCATENATE($A114,"_L_",AG$1),Records!$C$2:$H$6601,1,FALSE)),"",VLOOKUP(CONCATENATE($A114,"_L_",AG$1),Records!$C$2:$H$6601,6,FALSE))</f>
        <v/>
      </c>
      <c r="AI114" s="32" t="str">
        <f>IF(ISERROR(VLOOKUP(CONCATENATE($A114,"_L_",AJ$1),Records!$C$2:$H$6601,1,FALSE)),"",VLOOKUP(CONCATENATE($A114,"_L_",AJ$1),Records!$C$2:$H$6601,4,FALSE))</f>
        <v/>
      </c>
      <c r="AJ114" s="7" t="str">
        <f>IF(ISERROR(VLOOKUP(CONCATENATE($A114,"_L_",AJ$1),Records!$C$2:$H$6601,1,FALSE)),"",VLOOKUP(CONCATENATE($A114,"_L_",AJ$1),Records!$C$2:$H$6601,5,FALSE))</f>
        <v/>
      </c>
      <c r="AK114" s="33" t="str">
        <f>IF(ISERROR(VLOOKUP(CONCATENATE($A114,"_L_",AJ$1),Records!$C$2:$H$6601,1,FALSE)),"",VLOOKUP(CONCATENATE($A114,"_L_",AJ$1),Records!$C$2:$H$6601,6,FALSE))</f>
        <v/>
      </c>
      <c r="AL114" s="32" t="str">
        <f>IF(ISERROR(VLOOKUP(CONCATENATE($A114,"_L_",AM$1),Records!$C$2:$H$6601,1,FALSE)),"",VLOOKUP(CONCATENATE($A114,"_L_",AM$1),Records!$C$2:$H$6601,4,FALSE))</f>
        <v/>
      </c>
      <c r="AM114" s="7" t="str">
        <f>IF(ISERROR(VLOOKUP(CONCATENATE($A114,"_L_",AM$1),Records!$C$2:$H$6601,1,FALSE)),"",VLOOKUP(CONCATENATE($A114,"_L_",AM$1),Records!$C$2:$H$6601,5,FALSE))</f>
        <v/>
      </c>
      <c r="AN114" s="33" t="str">
        <f>IF(ISERROR(VLOOKUP(CONCATENATE($A114,"_L_",AM$1),Records!$C$2:$H$6601,1,FALSE)),"",VLOOKUP(CONCATENATE($A114,"_L_",AM$1),Records!$C$2:$H$6601,6,FALSE))</f>
        <v/>
      </c>
      <c r="AO114" s="32" t="str">
        <f>IF(ISERROR(VLOOKUP(CONCATENATE($A114,"_L_",AP$1),Records!$C$2:$H$6601,1,FALSE)),"",VLOOKUP(CONCATENATE($A114,"_L_",AP$1),Records!$C$2:$H$6601,4,FALSE))</f>
        <v/>
      </c>
      <c r="AP114" s="7" t="str">
        <f>IF(ISERROR(VLOOKUP(CONCATENATE($A114,"_L_",AP$1),Records!$C$2:$H$6601,1,FALSE)),"",VLOOKUP(CONCATENATE($A114,"_L_",AP$1),Records!$C$2:$H$6601,5,FALSE))</f>
        <v/>
      </c>
      <c r="AQ114" s="33" t="str">
        <f>IF(ISERROR(VLOOKUP(CONCATENATE($A114,"_L_",AP$1),Records!$C$2:$H$6601,1,FALSE)),"",VLOOKUP(CONCATENATE($A114,"_L_",AP$1),Records!$C$2:$H$6601,6,FALSE))</f>
        <v/>
      </c>
      <c r="AR114" s="32" t="str">
        <f>IF(ISERROR(VLOOKUP(CONCATENATE($A114,"_L_",AS$1),Records!$C$2:$H$6601,1,FALSE)),"",VLOOKUP(CONCATENATE($A114,"_L_",AS$1),Records!$C$2:$H$6601,4,FALSE))</f>
        <v/>
      </c>
      <c r="AS114" s="7" t="str">
        <f>IF(ISERROR(VLOOKUP(CONCATENATE($A114,"_L_",AS$1),Records!$C$2:$H$6601,1,FALSE)),"",VLOOKUP(CONCATENATE($A114,"_L_",AS$1),Records!$C$2:$H$6601,5,FALSE))</f>
        <v/>
      </c>
      <c r="AT114" s="33" t="str">
        <f>IF(ISERROR(VLOOKUP(CONCATENATE($A114,"_L_",AS$1),Records!$C$2:$H$6601,1,FALSE)),"",VLOOKUP(CONCATENATE($A114,"_L_",AS$1),Records!$C$2:$H$6601,6,FALSE))</f>
        <v/>
      </c>
      <c r="AU114" s="32" t="str">
        <f>IF(ISERROR(VLOOKUP(CONCATENATE($A114,"_L_",AV$1),Records!$C$2:$H$6601,1,FALSE)),"",VLOOKUP(CONCATENATE($A114,"_L_",AV$1),Records!$C$2:$H$6601,4,FALSE))</f>
        <v/>
      </c>
      <c r="AV114" s="7" t="str">
        <f>IF(ISERROR(VLOOKUP(CONCATENATE($A114,"_L_",AV$1),Records!$C$2:$H$6601,1,FALSE)),"",VLOOKUP(CONCATENATE($A114,"_L_",AV$1),Records!$C$2:$H$6601,5,FALSE))</f>
        <v/>
      </c>
      <c r="AW114" s="33" t="str">
        <f>IF(ISERROR(VLOOKUP(CONCATENATE($A114,"_L_",AV$1),Records!$C$2:$H$6601,1,FALSE)),"",VLOOKUP(CONCATENATE($A114,"_L_",AV$1),Records!$C$2:$H$6601,6,FALSE))</f>
        <v/>
      </c>
      <c r="AX114" s="32" t="str">
        <f>IF(ISERROR(VLOOKUP(CONCATENATE($A114,"_L_",AY$1),Records!$C$2:$H$6601,1,FALSE)),"",VLOOKUP(CONCATENATE($A114,"_L_",AY$1),Records!$C$2:$H$6601,4,FALSE))</f>
        <v/>
      </c>
      <c r="AY114" s="7" t="str">
        <f>IF(ISERROR(VLOOKUP(CONCATENATE($A114,"_L_",AY$1),Records!$C$2:$H$6601,1,FALSE)),"",VLOOKUP(CONCATENATE($A114,"_L_",AY$1),Records!$C$2:$H$6601,5,FALSE))</f>
        <v/>
      </c>
      <c r="AZ114" s="33" t="str">
        <f>IF(ISERROR(VLOOKUP(CONCATENATE($A114,"_L_",AY$1),Records!$C$2:$H$6601,1,FALSE)),"",VLOOKUP(CONCATENATE($A114,"_L_",AY$1),Records!$C$2:$H$6601,6,FALSE))</f>
        <v/>
      </c>
      <c r="BA114" s="32" t="str">
        <f>IF(ISERROR(VLOOKUP(CONCATENATE($A114,"_L_",BB$1),Records!$C$2:$H$6601,1,FALSE)),"",VLOOKUP(CONCATENATE($A114,"_L_",BB$1),Records!$C$2:$H$6601,4,FALSE))</f>
        <v/>
      </c>
      <c r="BB114" s="7" t="str">
        <f>IF(ISERROR(VLOOKUP(CONCATENATE($A114,"_L_",BB$1),Records!$C$2:$H$6601,1,FALSE)),"",VLOOKUP(CONCATENATE($A114,"_L_",BB$1),Records!$C$2:$H$6601,5,FALSE))</f>
        <v/>
      </c>
      <c r="BC114" s="33" t="str">
        <f>IF(ISERROR(VLOOKUP(CONCATENATE($A114,"_L_",BB$1),Records!$C$2:$H$6601,1,FALSE)),"",VLOOKUP(CONCATENATE($A114,"_L_",BB$1),Records!$C$2:$H$6601,6,FALSE))</f>
        <v/>
      </c>
      <c r="BD114" s="32" t="str">
        <f>IF(ISERROR(VLOOKUP(CONCATENATE($A114,"_L_",BE$1),Records!$C$2:$H$6601,1,FALSE)),"",VLOOKUP(CONCATENATE($A114,"_L_",BE$1),Records!$C$2:$H$6601,4,FALSE))</f>
        <v/>
      </c>
      <c r="BE114" s="7" t="str">
        <f>IF(ISERROR(VLOOKUP(CONCATENATE($A114,"_L_",BE$1),Records!$C$2:$H$6601,1,FALSE)),"",VLOOKUP(CONCATENATE($A114,"_L_",BE$1),Records!$C$2:$H$6601,5,FALSE))</f>
        <v/>
      </c>
      <c r="BF114" s="33" t="str">
        <f>IF(ISERROR(VLOOKUP(CONCATENATE($A114,"_L_",BE$1),Records!$C$2:$H$6601,1,FALSE)),"",VLOOKUP(CONCATENATE($A114,"_L_",BE$1),Records!$C$2:$H$6601,6,FALSE))</f>
        <v/>
      </c>
      <c r="BG114" s="32" t="str">
        <f>IF(ISERROR(VLOOKUP(CONCATENATE($A114,"_L_",BH$1),Records!$C$2:$H$6601,1,FALSE)),"",VLOOKUP(CONCATENATE($A114,"_L_",BH$1),Records!$C$2:$H$6601,4,FALSE))</f>
        <v/>
      </c>
      <c r="BH114" s="7" t="str">
        <f>IF(ISERROR(VLOOKUP(CONCATENATE($A114,"_L_",BH$1),Records!$C$2:$H$6601,1,FALSE)),"",VLOOKUP(CONCATENATE($A114,"_L_",BH$1),Records!$C$2:$H$6601,5,FALSE))</f>
        <v/>
      </c>
      <c r="BI114" s="33" t="str">
        <f>IF(ISERROR(VLOOKUP(CONCATENATE($A114,"_L_",BH$1),Records!$C$2:$H$6601,1,FALSE)),"",VLOOKUP(CONCATENATE($A114,"_L_",BH$1),Records!$C$2:$H$6601,6,FALSE))</f>
        <v/>
      </c>
      <c r="BJ114" s="32" t="str">
        <f>IF(ISERROR(VLOOKUP(CONCATENATE($A114,"_L_",BK$1),Records!$C$2:$H$6601,1,FALSE)),"",VLOOKUP(CONCATENATE($A114,"_L_",BK$1),Records!$C$2:$H$6601,4,FALSE))</f>
        <v/>
      </c>
      <c r="BK114" s="7" t="str">
        <f>IF(ISERROR(VLOOKUP(CONCATENATE($A114,"_L_",BK$1),Records!$C$2:$H$6601,1,FALSE)),"",VLOOKUP(CONCATENATE($A114,"_L_",BK$1),Records!$C$2:$H$6601,5,FALSE))</f>
        <v/>
      </c>
      <c r="BL114" s="33" t="str">
        <f>IF(ISERROR(VLOOKUP(CONCATENATE($A114,"_L_",BK$1),Records!$C$2:$H$6601,1,FALSE)),"",VLOOKUP(CONCATENATE($A114,"_L_",BK$1),Records!$C$2:$H$6601,6,FALSE))</f>
        <v/>
      </c>
      <c r="BM114" s="32" t="str">
        <f>IF(ISERROR(VLOOKUP(CONCATENATE($A114,"_L_",BN$1),Records!$C$2:$H$6601,1,FALSE)),"",VLOOKUP(CONCATENATE($A114,"_L_",BN$1),Records!$C$2:$H$6601,4,FALSE))</f>
        <v/>
      </c>
      <c r="BN114" s="7" t="str">
        <f>IF(ISERROR(VLOOKUP(CONCATENATE($A114,"_L_",BN$1),Records!$C$2:$H$6601,1,FALSE)),"",VLOOKUP(CONCATENATE($A114,"_L_",BN$1),Records!$C$2:$H$6601,5,FALSE))</f>
        <v/>
      </c>
      <c r="BO114" s="33" t="str">
        <f>IF(ISERROR(VLOOKUP(CONCATENATE($A114,"_L_",BN$1),Records!$C$2:$H$6601,1,FALSE)),"",VLOOKUP(CONCATENATE($A114,"_L_",BN$1),Records!$C$2:$H$6601,6,FALSE))</f>
        <v/>
      </c>
      <c r="BP114" s="32" t="str">
        <f>IF(ISERROR(VLOOKUP(CONCATENATE($A114,"_L_",BQ$1),Records!$C$2:$H$6601,1,FALSE)),"",VLOOKUP(CONCATENATE($A114,"_L_",BQ$1),Records!$C$2:$H$6601,4,FALSE))</f>
        <v/>
      </c>
      <c r="BQ114" s="7" t="str">
        <f>IF(ISERROR(VLOOKUP(CONCATENATE($A114,"_L_",BQ$1),Records!$C$2:$H$6601,1,FALSE)),"",VLOOKUP(CONCATENATE($A114,"_L_",BQ$1),Records!$C$2:$H$6601,5,FALSE))</f>
        <v/>
      </c>
      <c r="BR114" s="33" t="str">
        <f>IF(ISERROR(VLOOKUP(CONCATENATE($A114,"_L_",BQ$1),Records!$C$2:$H$6601,1,FALSE)),"",VLOOKUP(CONCATENATE($A114,"_L_",BQ$1),Records!$C$2:$H$6601,6,FALSE))</f>
        <v/>
      </c>
      <c r="BS114" s="32" t="str">
        <f>IF(ISERROR(VLOOKUP(CONCATENATE($A114,"_L_",BT$1),Records!$C$2:$H$6601,1,FALSE)),"",VLOOKUP(CONCATENATE($A114,"_L_",BT$1),Records!$C$2:$H$6601,4,FALSE))</f>
        <v/>
      </c>
      <c r="BT114" s="7" t="str">
        <f>IF(ISERROR(VLOOKUP(CONCATENATE($A114,"_L_",BT$1),Records!$C$2:$H$6601,1,FALSE)),"",VLOOKUP(CONCATENATE($A114,"_L_",BT$1),Records!$C$2:$H$6601,5,FALSE))</f>
        <v/>
      </c>
      <c r="BU114" s="33" t="str">
        <f>IF(ISERROR(VLOOKUP(CONCATENATE($A114,"_L_",BT$1),Records!$C$2:$H$6601,1,FALSE)),"",VLOOKUP(CONCATENATE($A114,"_L_",BT$1),Records!$C$2:$H$6601,6,FALSE))</f>
        <v/>
      </c>
      <c r="BV114" s="32" t="str">
        <f>IF(ISERROR(VLOOKUP(CONCATENATE($A114,"_L_",BW$1),Records!$C$2:$H$6601,1,FALSE)),"",VLOOKUP(CONCATENATE($A114,"_L_",BW$1),Records!$C$2:$H$6601,4,FALSE))</f>
        <v/>
      </c>
      <c r="BW114" s="7" t="str">
        <f>IF(ISERROR(VLOOKUP(CONCATENATE($A114,"_L_",BW$1),Records!$C$2:$H$6601,1,FALSE)),"",VLOOKUP(CONCATENATE($A114,"_L_",BW$1),Records!$C$2:$H$6601,5,FALSE))</f>
        <v/>
      </c>
      <c r="BX114" s="33" t="str">
        <f>IF(ISERROR(VLOOKUP(CONCATENATE($A114,"_L_",BW$1),Records!$C$2:$H$6601,1,FALSE)),"",VLOOKUP(CONCATENATE($A114,"_L_",BW$1),Records!$C$2:$H$6601,6,FALSE))</f>
        <v/>
      </c>
      <c r="BY114" s="32" t="str">
        <f>IF(ISERROR(VLOOKUP(CONCATENATE($A114,"_L_",BZ$1),Records!$C$2:$H$6601,1,FALSE)),"",VLOOKUP(CONCATENATE($A114,"_L_",BZ$1),Records!$C$2:$H$6601,4,FALSE))</f>
        <v/>
      </c>
      <c r="BZ114" s="7" t="str">
        <f>IF(ISERROR(VLOOKUP(CONCATENATE($A114,"_L_",BZ$1),Records!$C$2:$H$6601,1,FALSE)),"",VLOOKUP(CONCATENATE($A114,"_L_",BZ$1),Records!$C$2:$H$6601,5,FALSE))</f>
        <v/>
      </c>
      <c r="CA114" s="33" t="str">
        <f>IF(ISERROR(VLOOKUP(CONCATENATE($A114,"_L_",BZ$1),Records!$C$2:$H$6601,1,FALSE)),"",VLOOKUP(CONCATENATE($A114,"_L_",BZ$1),Records!$C$2:$H$6601,6,FALSE))</f>
        <v/>
      </c>
      <c r="CB114" s="32" t="str">
        <f>IF(ISERROR(VLOOKUP(CONCATENATE($A114,"_L_",CC$1),Records!$C$2:$H$6601,1,FALSE)),"",VLOOKUP(CONCATENATE($A114,"_L_",CC$1),Records!$C$2:$H$6601,4,FALSE))</f>
        <v/>
      </c>
      <c r="CC114" s="7" t="str">
        <f>IF(ISERROR(VLOOKUP(CONCATENATE($A114,"_L_",CC$1),Records!$C$2:$H$6601,1,FALSE)),"",VLOOKUP(CONCATENATE($A114,"_L_",CC$1),Records!$C$2:$H$6601,5,FALSE))</f>
        <v/>
      </c>
      <c r="CD114" s="33" t="str">
        <f>IF(ISERROR(VLOOKUP(CONCATENATE($A114,"_L_",CC$1),Records!$C$2:$H$6601,1,FALSE)),"",VLOOKUP(CONCATENATE($A114,"_L_",CC$1),Records!$C$2:$H$6601,6,FALSE))</f>
        <v/>
      </c>
      <c r="CE114" s="32" t="str">
        <f>IF(ISERROR(VLOOKUP(CONCATENATE($A114,"_L_",CF$1),Records!$C$2:$H$6601,1,FALSE)),"",VLOOKUP(CONCATENATE($A114,"_L_",CF$1),Records!$C$2:$H$6601,4,FALSE))</f>
        <v/>
      </c>
      <c r="CF114" s="7" t="str">
        <f>IF(ISERROR(VLOOKUP(CONCATENATE($A114,"_L_",CF$1),Records!$C$2:$H$6601,1,FALSE)),"",VLOOKUP(CONCATENATE($A114,"_L_",CF$1),Records!$C$2:$H$6601,5,FALSE))</f>
        <v/>
      </c>
      <c r="CG114" s="33" t="str">
        <f>IF(ISERROR(VLOOKUP(CONCATENATE($A114,"_L_",CF$1),Records!$C$2:$H$6601,1,FALSE)),"",VLOOKUP(CONCATENATE($A114,"_L_",CF$1),Records!$C$2:$H$6601,6,FALSE))</f>
        <v/>
      </c>
      <c r="CH114" s="32" t="str">
        <f>IF(ISERROR(VLOOKUP(CONCATENATE($A114,"_L_",CI$1),Records!$C$2:$H$6601,1,FALSE)),"",VLOOKUP(CONCATENATE($A114,"_L_",CI$1),Records!$C$2:$H$6601,4,FALSE))</f>
        <v/>
      </c>
      <c r="CI114" s="7" t="str">
        <f>IF(ISERROR(VLOOKUP(CONCATENATE($A114,"_L_",CI$1),Records!$C$2:$H$6601,1,FALSE)),"",VLOOKUP(CONCATENATE($A114,"_L_",CI$1),Records!$C$2:$H$6601,5,FALSE))</f>
        <v/>
      </c>
      <c r="CJ114" s="33" t="str">
        <f>IF(ISERROR(VLOOKUP(CONCATENATE($A114,"_L_",CI$1),Records!$C$2:$H$6601,1,FALSE)),"",VLOOKUP(CONCATENATE($A114,"_L_",CI$1),Records!$C$2:$H$6601,6,FALSE))</f>
        <v/>
      </c>
      <c r="CK114" s="32" t="str">
        <f>IF(ISERROR(VLOOKUP(CONCATENATE($A114,"_L_",CL$1),Records!$C$2:$H$6601,1,FALSE)),"",VLOOKUP(CONCATENATE($A114,"_L_",CL$1),Records!$C$2:$H$6601,4,FALSE))</f>
        <v/>
      </c>
      <c r="CL114" s="7" t="str">
        <f>IF(ISERROR(VLOOKUP(CONCATENATE($A114,"_L_",CL$1),Records!$C$2:$H$6601,1,FALSE)),"",VLOOKUP(CONCATENATE($A114,"_L_",CL$1),Records!$C$2:$H$6601,5,FALSE))</f>
        <v/>
      </c>
      <c r="CM114" s="33" t="str">
        <f>IF(ISERROR(VLOOKUP(CONCATENATE($A114,"_L_",CL$1),Records!$C$2:$H$6601,1,FALSE)),"",VLOOKUP(CONCATENATE($A114,"_L_",CL$1),Records!$C$2:$H$6601,6,FALSE))</f>
        <v/>
      </c>
      <c r="CN114" s="32" t="str">
        <f>IF(ISERROR(VLOOKUP(CONCATENATE($A114,"_L_",CO$1),Records!$C$2:$H$6601,1,FALSE)),"",VLOOKUP(CONCATENATE($A114,"_L_",CO$1),Records!$C$2:$H$6601,4,FALSE))</f>
        <v/>
      </c>
      <c r="CO114" s="7" t="str">
        <f>IF(ISERROR(VLOOKUP(CONCATENATE($A114,"_L_",CO$1),Records!$C$2:$H$6601,1,FALSE)),"",VLOOKUP(CONCATENATE($A114,"_L_",CO$1),Records!$C$2:$H$6601,5,FALSE))</f>
        <v/>
      </c>
      <c r="CP114" s="33" t="str">
        <f>IF(ISERROR(VLOOKUP(CONCATENATE($A114,"_L_",CO$1),Records!$C$2:$H$6601,1,FALSE)),"",VLOOKUP(CONCATENATE($A114,"_L_",CO$1),Records!$C$2:$H$6601,6,FALSE))</f>
        <v/>
      </c>
      <c r="CQ114" s="32" t="str">
        <f>IF(ISERROR(VLOOKUP(CONCATENATE($A114,"_L_",CR$1),Records!$C$2:$H$6601,1,FALSE)),"",VLOOKUP(CONCATENATE($A114,"_L_",CR$1),Records!$C$2:$H$6601,4,FALSE))</f>
        <v/>
      </c>
      <c r="CR114" s="7" t="str">
        <f>IF(ISERROR(VLOOKUP(CONCATENATE($A114,"_L_",CR$1),Records!$C$2:$H$6601,1,FALSE)),"",VLOOKUP(CONCATENATE($A114,"_L_",CR$1),Records!$C$2:$H$6601,5,FALSE))</f>
        <v/>
      </c>
      <c r="CS114" s="33" t="str">
        <f>IF(ISERROR(VLOOKUP(CONCATENATE($A114,"_L_",CR$1),Records!$C$2:$H$6601,1,FALSE)),"",VLOOKUP(CONCATENATE($A114,"_L_",CR$1),Records!$C$2:$H$6601,6,FALSE))</f>
        <v/>
      </c>
      <c r="CT114" s="32" t="str">
        <f>IF(ISERROR(VLOOKUP(CONCATENATE($A114,"_L_",CU$1),Records!$C$2:$H$6601,1,FALSE)),"",VLOOKUP(CONCATENATE($A114,"_L_",CU$1),Records!$C$2:$H$6601,4,FALSE))</f>
        <v/>
      </c>
      <c r="CU114" s="7" t="str">
        <f>IF(ISERROR(VLOOKUP(CONCATENATE($A114,"_L_",CU$1),Records!$C$2:$H$6601,1,FALSE)),"",VLOOKUP(CONCATENATE($A114,"_L_",CU$1),Records!$C$2:$H$6601,5,FALSE))</f>
        <v/>
      </c>
      <c r="CV114" s="33" t="str">
        <f>IF(ISERROR(VLOOKUP(CONCATENATE($A114,"_L_",CU$1),Records!$C$2:$H$6601,1,FALSE)),"",VLOOKUP(CONCATENATE($A114,"_L_",CU$1),Records!$C$2:$H$6601,6,FALSE))</f>
        <v/>
      </c>
      <c r="CW114" s="32" t="str">
        <f>IF(ISERROR(VLOOKUP(CONCATENATE($A114,"_L_",CX$1),Records!$C$2:$H$6601,1,FALSE)),"",VLOOKUP(CONCATENATE($A114,"_L_",CX$1),Records!$C$2:$H$6601,4,FALSE))</f>
        <v/>
      </c>
      <c r="CX114" s="7" t="str">
        <f>IF(ISERROR(VLOOKUP(CONCATENATE($A114,"_L_",CX$1),Records!$C$2:$H$6601,1,FALSE)),"",VLOOKUP(CONCATENATE($A114,"_L_",CX$1),Records!$C$2:$H$6601,5,FALSE))</f>
        <v/>
      </c>
      <c r="CY114" s="33" t="str">
        <f>IF(ISERROR(VLOOKUP(CONCATENATE($A114,"_L_",CX$1),Records!$C$2:$H$6601,1,FALSE)),"",VLOOKUP(CONCATENATE($A114,"_L_",CX$1),Records!$C$2:$H$6601,6,FALSE))</f>
        <v/>
      </c>
      <c r="CZ114" s="32" t="str">
        <f>IF(ISERROR(VLOOKUP(CONCATENATE($A114,"_L_",DA$1),Records!$C$2:$H$6601,1,FALSE)),"",VLOOKUP(CONCATENATE($A114,"_L_",DA$1),Records!$C$2:$H$6601,4,FALSE))</f>
        <v/>
      </c>
      <c r="DA114" s="7" t="str">
        <f>IF(ISERROR(VLOOKUP(CONCATENATE($A114,"_L_",DA$1),Records!$C$2:$H$6601,1,FALSE)),"",VLOOKUP(CONCATENATE($A114,"_L_",DA$1),Records!$C$2:$H$6601,5,FALSE))</f>
        <v/>
      </c>
      <c r="DB114" s="33" t="str">
        <f>IF(ISERROR(VLOOKUP(CONCATENATE($A114,"_L_",DA$1),Records!$C$2:$H$6601,1,FALSE)),"",VLOOKUP(CONCATENATE($A114,"_L_",DA$1),Records!$C$2:$H$6601,6,FALSE))</f>
        <v/>
      </c>
      <c r="DC114" s="32" t="str">
        <f>IF(ISERROR(VLOOKUP(CONCATENATE($A114,"_L_",DD$1),Records!$C$2:$H$6601,1,FALSE)),"",VLOOKUP(CONCATENATE($A114,"_L_",DD$1),Records!$C$2:$H$6601,4,FALSE))</f>
        <v/>
      </c>
      <c r="DD114" s="7" t="str">
        <f>IF(ISERROR(VLOOKUP(CONCATENATE($A114,"_L_",DD$1),Records!$C$2:$H$6601,1,FALSE)),"",VLOOKUP(CONCATENATE($A114,"_L_",DD$1),Records!$C$2:$H$6601,5,FALSE))</f>
        <v/>
      </c>
      <c r="DE114" s="33" t="str">
        <f>IF(ISERROR(VLOOKUP(CONCATENATE($A114,"_L_",DD$1),Records!$C$2:$H$6601,1,FALSE)),"",VLOOKUP(CONCATENATE($A114,"_L_",DD$1),Records!$C$2:$H$6601,6,FALSE))</f>
        <v/>
      </c>
      <c r="DF114" s="32" t="str">
        <f>IF(ISERROR(VLOOKUP(CONCATENATE($A114,"_L_",DG$1),Records!$C$2:$H$6601,1,FALSE)),"",VLOOKUP(CONCATENATE($A114,"_L_",DG$1),Records!$C$2:$H$6601,4,FALSE))</f>
        <v/>
      </c>
      <c r="DG114" s="7" t="str">
        <f>IF(ISERROR(VLOOKUP(CONCATENATE($A114,"_L_",DG$1),Records!$C$2:$H$6601,1,FALSE)),"",VLOOKUP(CONCATENATE($A114,"_L_",DG$1),Records!$C$2:$H$6601,5,FALSE))</f>
        <v/>
      </c>
      <c r="DH114" s="33" t="str">
        <f>IF(ISERROR(VLOOKUP(CONCATENATE($A114,"_L_",DG$1),Records!$C$2:$H$6601,1,FALSE)),"",VLOOKUP(CONCATENATE($A114,"_L_",DG$1),Records!$C$2:$H$6601,6,FALSE))</f>
        <v/>
      </c>
      <c r="DI114" s="32" t="str">
        <f>IF(ISERROR(VLOOKUP(CONCATENATE($A114,"_L_",DJ$1),Records!$C$2:$H$6601,1,FALSE)),"",VLOOKUP(CONCATENATE($A114,"_L_",DJ$1),Records!$C$2:$H$6601,4,FALSE))</f>
        <v/>
      </c>
      <c r="DJ114" s="7" t="str">
        <f>IF(ISERROR(VLOOKUP(CONCATENATE($A114,"_L_",DJ$1),Records!$C$2:$H$6601,1,FALSE)),"",VLOOKUP(CONCATENATE($A114,"_L_",DJ$1),Records!$C$2:$H$6601,5,FALSE))</f>
        <v/>
      </c>
      <c r="DK114" s="33" t="str">
        <f>IF(ISERROR(VLOOKUP(CONCATENATE($A114,"_L_",DJ$1),Records!$C$2:$H$6601,1,FALSE)),"",VLOOKUP(CONCATENATE($A114,"_L_",DJ$1),Records!$C$2:$H$6601,6,FALSE))</f>
        <v/>
      </c>
      <c r="DL114" s="32" t="str">
        <f>IF(ISERROR(VLOOKUP(CONCATENATE($A114,"_L_",DM$1),Records!$C$2:$H$6601,1,FALSE)),"",VLOOKUP(CONCATENATE($A114,"_L_",DM$1),Records!$C$2:$H$6601,4,FALSE))</f>
        <v/>
      </c>
      <c r="DM114" s="7" t="str">
        <f>IF(ISERROR(VLOOKUP(CONCATENATE($A114,"_L_",DM$1),Records!$C$2:$H$6601,1,FALSE)),"",VLOOKUP(CONCATENATE($A114,"_L_",DM$1),Records!$C$2:$H$6601,5,FALSE))</f>
        <v/>
      </c>
      <c r="DN114" s="33" t="str">
        <f>IF(ISERROR(VLOOKUP(CONCATENATE($A114,"_L_",DM$1),Records!$C$2:$H$6601,1,FALSE)),"",VLOOKUP(CONCATENATE($A114,"_L_",DM$1),Records!$C$2:$H$6601,6,FALSE))</f>
        <v/>
      </c>
      <c r="DO114" s="32" t="str">
        <f>IF(ISERROR(VLOOKUP(CONCATENATE($A114,"_L_",DP$1),Records!$C$2:$H$6601,1,FALSE)),"",VLOOKUP(CONCATENATE($A114,"_L_",DP$1),Records!$C$2:$H$6601,4,FALSE))</f>
        <v/>
      </c>
      <c r="DP114" s="7" t="str">
        <f>IF(ISERROR(VLOOKUP(CONCATENATE($A114,"_L_",DP$1),Records!$C$2:$H$6601,1,FALSE)),"",VLOOKUP(CONCATENATE($A114,"_L_",DP$1),Records!$C$2:$H$6601,5,FALSE))</f>
        <v/>
      </c>
      <c r="DQ114" s="33" t="str">
        <f>IF(ISERROR(VLOOKUP(CONCATENATE($A114,"_L_",DP$1),Records!$C$2:$H$6601,1,FALSE)),"",VLOOKUP(CONCATENATE($A114,"_L_",DP$1),Records!$C$2:$H$6601,6,FALSE))</f>
        <v/>
      </c>
      <c r="DR114" s="32" t="str">
        <f>IF(ISERROR(VLOOKUP(CONCATENATE($A114,"_L_",DS$1),Records!$C$2:$H$6601,1,FALSE)),"",VLOOKUP(CONCATENATE($A114,"_L_",DS$1),Records!$C$2:$H$6601,4,FALSE))</f>
        <v/>
      </c>
      <c r="DS114" s="7" t="str">
        <f>IF(ISERROR(VLOOKUP(CONCATENATE($A114,"_L_",DS$1),Records!$C$2:$H$6601,1,FALSE)),"",VLOOKUP(CONCATENATE($A114,"_L_",DS$1),Records!$C$2:$H$6601,5,FALSE))</f>
        <v/>
      </c>
      <c r="DT114" s="33" t="str">
        <f>IF(ISERROR(VLOOKUP(CONCATENATE($A114,"_L_",DS$1),Records!$C$2:$H$6601,1,FALSE)),"",VLOOKUP(CONCATENATE($A114,"_L_",DS$1),Records!$C$2:$H$6601,6,FALSE))</f>
        <v/>
      </c>
      <c r="DU114" s="32" t="str">
        <f>IF(ISERROR(VLOOKUP(CONCATENATE($A114,"_L_",DV$1),Records!$C$2:$H$6601,1,FALSE)),"",VLOOKUP(CONCATENATE($A114,"_L_",DV$1),Records!$C$2:$H$6601,4,FALSE))</f>
        <v/>
      </c>
      <c r="DV114" s="7" t="str">
        <f>IF(ISERROR(VLOOKUP(CONCATENATE($A114,"_L_",DV$1),Records!$C$2:$H$6601,1,FALSE)),"",VLOOKUP(CONCATENATE($A114,"_L_",DV$1),Records!$C$2:$H$6601,5,FALSE))</f>
        <v/>
      </c>
      <c r="DW114" s="33" t="str">
        <f>IF(ISERROR(VLOOKUP(CONCATENATE($A114,"_L_",DV$1),Records!$C$2:$H$6601,1,FALSE)),"",VLOOKUP(CONCATENATE($A114,"_L_",DV$1),Records!$C$2:$H$6601,6,FALSE))</f>
        <v/>
      </c>
      <c r="DX114" s="32" t="str">
        <f>IF(ISERROR(VLOOKUP(CONCATENATE($A114,"_L_",DY$1),Records!$C$2:$H$6601,1,FALSE)),"",VLOOKUP(CONCATENATE($A114,"_L_",DY$1),Records!$C$2:$H$6601,4,FALSE))</f>
        <v/>
      </c>
      <c r="DY114" s="7" t="str">
        <f>IF(ISERROR(VLOOKUP(CONCATENATE($A114,"_L_",DY$1),Records!$C$2:$H$6601,1,FALSE)),"",VLOOKUP(CONCATENATE($A114,"_L_",DY$1),Records!$C$2:$H$6601,5,FALSE))</f>
        <v/>
      </c>
      <c r="DZ114" s="33" t="str">
        <f>IF(ISERROR(VLOOKUP(CONCATENATE($A114,"_L_",DY$1),Records!$C$2:$H$6601,1,FALSE)),"",VLOOKUP(CONCATENATE($A114,"_L_",DY$1),Records!$C$2:$H$6601,6,FALSE))</f>
        <v/>
      </c>
      <c r="EA114" s="32" t="str">
        <f>IF(ISERROR(VLOOKUP(CONCATENATE($A114,"_L_",EB$1),Records!$C$2:$H$6601,1,FALSE)),"",VLOOKUP(CONCATENATE($A114,"_L_",EB$1),Records!$C$2:$H$6601,4,FALSE))</f>
        <v/>
      </c>
      <c r="EB114" s="7" t="str">
        <f>IF(ISERROR(VLOOKUP(CONCATENATE($A114,"_L_",EB$1),Records!$C$2:$H$6601,1,FALSE)),"",VLOOKUP(CONCATENATE($A114,"_L_",EB$1),Records!$C$2:$H$6601,5,FALSE))</f>
        <v/>
      </c>
      <c r="EC114" s="33" t="str">
        <f>IF(ISERROR(VLOOKUP(CONCATENATE($A114,"_L_",EB$1),Records!$C$2:$H$6601,1,FALSE)),"",VLOOKUP(CONCATENATE($A114,"_L_",EB$1),Records!$C$2:$H$6601,6,FALSE))</f>
        <v/>
      </c>
    </row>
    <row r="115" spans="1:133" ht="15.75" x14ac:dyDescent="0.25">
      <c r="A115" s="11">
        <v>42297</v>
      </c>
      <c r="B115" s="18" t="s">
        <v>72</v>
      </c>
      <c r="C115" s="15">
        <f t="shared" si="3"/>
        <v>17</v>
      </c>
      <c r="D115" s="23" t="s">
        <v>67</v>
      </c>
      <c r="E115" s="8" t="s">
        <v>71</v>
      </c>
      <c r="F115" s="62">
        <f t="shared" si="2"/>
        <v>0</v>
      </c>
      <c r="G115" s="62">
        <f>HomeCalc!F115</f>
        <v>0</v>
      </c>
      <c r="H115" s="32" t="str">
        <f>IF(ISERROR(VLOOKUP(CONCATENATE($A115,"_L_",I$1),Records!$C$2:$H$6601,1,FALSE)),"",VLOOKUP(CONCATENATE($A115,"_L_",I$1),Records!$C$2:$H$6601,4,FALSE))</f>
        <v/>
      </c>
      <c r="I115" s="7" t="str">
        <f>IF(ISERROR(VLOOKUP(CONCATENATE($A115,"_L_",I$1),Records!$C$2:$H$6601,1,FALSE)),"",VLOOKUP(CONCATENATE($A115,"_L_",I$1),Records!$C$2:$H$6601,5,FALSE))</f>
        <v/>
      </c>
      <c r="J115" s="33" t="str">
        <f>IF(ISERROR(VLOOKUP(CONCATENATE($A115,"_L_",I$1),Records!$C$2:$H$6601,1,FALSE)),"",VLOOKUP(CONCATENATE($A115,"_L_",I$1),Records!$C$2:$H$6601,6,FALSE))</f>
        <v/>
      </c>
      <c r="K115" s="32" t="str">
        <f>IF(ISERROR(VLOOKUP(CONCATENATE($A115,"_L_",L$1),Records!$C$2:$H$6601,1,FALSE)),"",VLOOKUP(CONCATENATE($A115,"_L_",L$1),Records!$C$2:$H$6601,4,FALSE))</f>
        <v/>
      </c>
      <c r="L115" s="7" t="str">
        <f>IF(ISERROR(VLOOKUP(CONCATENATE($A115,"_L_",L$1),Records!$C$2:$H$6601,1,FALSE)),"",VLOOKUP(CONCATENATE($A115,"_L_",L$1),Records!$C$2:$H$6601,5,FALSE))</f>
        <v/>
      </c>
      <c r="M115" s="33" t="str">
        <f>IF(ISERROR(VLOOKUP(CONCATENATE($A115,"_L_",L$1),Records!$C$2:$H$6601,1,FALSE)),"",VLOOKUP(CONCATENATE($A115,"_L_",L$1),Records!$C$2:$H$6601,6,FALSE))</f>
        <v/>
      </c>
      <c r="N115" s="32" t="str">
        <f>IF(ISERROR(VLOOKUP(CONCATENATE($A115,"_L_",O$1),Records!$C$2:$H$6601,1,FALSE)),"",VLOOKUP(CONCATENATE($A115,"_L_",O$1),Records!$C$2:$H$6601,4,FALSE))</f>
        <v/>
      </c>
      <c r="O115" s="7" t="str">
        <f>IF(ISERROR(VLOOKUP(CONCATENATE($A115,"_L_",O$1),Records!$C$2:$H$6601,1,FALSE)),"",VLOOKUP(CONCATENATE($A115,"_L_",O$1),Records!$C$2:$H$6601,5,FALSE))</f>
        <v/>
      </c>
      <c r="P115" s="33" t="str">
        <f>IF(ISERROR(VLOOKUP(CONCATENATE($A115,"_L_",O$1),Records!$C$2:$H$6601,1,FALSE)),"",VLOOKUP(CONCATENATE($A115,"_L_",O$1),Records!$C$2:$H$6601,6,FALSE))</f>
        <v/>
      </c>
      <c r="Q115" s="32" t="str">
        <f>IF(ISERROR(VLOOKUP(CONCATENATE($A115,"_L_",R$1),Records!$C$2:$H$6601,1,FALSE)),"",VLOOKUP(CONCATENATE($A115,"_L_",R$1),Records!$C$2:$H$6601,4,FALSE))</f>
        <v/>
      </c>
      <c r="R115" s="7" t="str">
        <f>IF(ISERROR(VLOOKUP(CONCATENATE($A115,"_L_",R$1),Records!$C$2:$H$6601,1,FALSE)),"",VLOOKUP(CONCATENATE($A115,"_L_",R$1),Records!$C$2:$H$6601,5,FALSE))</f>
        <v/>
      </c>
      <c r="S115" s="33" t="str">
        <f>IF(ISERROR(VLOOKUP(CONCATENATE($A115,"_L_",R$1),Records!$C$2:$H$6601,1,FALSE)),"",VLOOKUP(CONCATENATE($A115,"_L_",R$1),Records!$C$2:$H$6601,6,FALSE))</f>
        <v/>
      </c>
      <c r="T115" s="32" t="str">
        <f>IF(ISERROR(VLOOKUP(CONCATENATE($A115,"_L_",U$1),Records!$C$2:$H$6601,1,FALSE)),"",VLOOKUP(CONCATENATE($A115,"_L_",U$1),Records!$C$2:$H$6601,4,FALSE))</f>
        <v/>
      </c>
      <c r="U115" s="7" t="str">
        <f>IF(ISERROR(VLOOKUP(CONCATENATE($A115,"_L_",U$1),Records!$C$2:$H$6601,1,FALSE)),"",VLOOKUP(CONCATENATE($A115,"_L_",U$1),Records!$C$2:$H$6601,5,FALSE))</f>
        <v/>
      </c>
      <c r="V115" s="33" t="str">
        <f>IF(ISERROR(VLOOKUP(CONCATENATE($A115,"_L_",U$1),Records!$C$2:$H$6601,1,FALSE)),"",VLOOKUP(CONCATENATE($A115,"_L_",U$1),Records!$C$2:$H$6601,6,FALSE))</f>
        <v/>
      </c>
      <c r="W115" s="32" t="str">
        <f>IF(ISERROR(VLOOKUP(CONCATENATE($A115,"_L_",X$1),Records!$C$2:$H$6601,1,FALSE)),"",VLOOKUP(CONCATENATE($A115,"_L_",X$1),Records!$C$2:$H$6601,4,FALSE))</f>
        <v/>
      </c>
      <c r="X115" s="7" t="str">
        <f>IF(ISERROR(VLOOKUP(CONCATENATE($A115,"_L_",X$1),Records!$C$2:$H$6601,1,FALSE)),"",VLOOKUP(CONCATENATE($A115,"_L_",X$1),Records!$C$2:$H$6601,5,FALSE))</f>
        <v/>
      </c>
      <c r="Y115" s="33" t="str">
        <f>IF(ISERROR(VLOOKUP(CONCATENATE($A115,"_L_",X$1),Records!$C$2:$H$6601,1,FALSE)),"",VLOOKUP(CONCATENATE($A115,"_L_",X$1),Records!$C$2:$H$6601,6,FALSE))</f>
        <v/>
      </c>
      <c r="Z115" s="32" t="str">
        <f>IF(ISERROR(VLOOKUP(CONCATENATE($A115,"_L_",AA$1),Records!$C$2:$H$6601,1,FALSE)),"",VLOOKUP(CONCATENATE($A115,"_L_",AA$1),Records!$C$2:$H$6601,4,FALSE))</f>
        <v/>
      </c>
      <c r="AA115" s="7" t="str">
        <f>IF(ISERROR(VLOOKUP(CONCATENATE($A115,"_L_",AA$1),Records!$C$2:$H$6601,1,FALSE)),"",VLOOKUP(CONCATENATE($A115,"_L_",AA$1),Records!$C$2:$H$6601,5,FALSE))</f>
        <v/>
      </c>
      <c r="AB115" s="33" t="str">
        <f>IF(ISERROR(VLOOKUP(CONCATENATE($A115,"_L_",AA$1),Records!$C$2:$H$6601,1,FALSE)),"",VLOOKUP(CONCATENATE($A115,"_L_",AA$1),Records!$C$2:$H$6601,6,FALSE))</f>
        <v/>
      </c>
      <c r="AC115" s="32" t="str">
        <f>IF(ISERROR(VLOOKUP(CONCATENATE($A115,"_L_",AD$1),Records!$C$2:$H$6601,1,FALSE)),"",VLOOKUP(CONCATENATE($A115,"_L_",AD$1),Records!$C$2:$H$6601,4,FALSE))</f>
        <v/>
      </c>
      <c r="AD115" s="7" t="str">
        <f>IF(ISERROR(VLOOKUP(CONCATENATE($A115,"_L_",AD$1),Records!$C$2:$H$6601,1,FALSE)),"",VLOOKUP(CONCATENATE($A115,"_L_",AD$1),Records!$C$2:$H$6601,5,FALSE))</f>
        <v/>
      </c>
      <c r="AE115" s="33" t="str">
        <f>IF(ISERROR(VLOOKUP(CONCATENATE($A115,"_L_",AD$1),Records!$C$2:$H$6601,1,FALSE)),"",VLOOKUP(CONCATENATE($A115,"_L_",AD$1),Records!$C$2:$H$6601,6,FALSE))</f>
        <v/>
      </c>
      <c r="AF115" s="32" t="str">
        <f>IF(ISERROR(VLOOKUP(CONCATENATE($A115,"_L_",AG$1),Records!$C$2:$H$6601,1,FALSE)),"",VLOOKUP(CONCATENATE($A115,"_L_",AG$1),Records!$C$2:$H$6601,4,FALSE))</f>
        <v/>
      </c>
      <c r="AG115" s="7" t="str">
        <f>IF(ISERROR(VLOOKUP(CONCATENATE($A115,"_L_",AG$1),Records!$C$2:$H$6601,1,FALSE)),"",VLOOKUP(CONCATENATE($A115,"_L_",AG$1),Records!$C$2:$H$6601,5,FALSE))</f>
        <v/>
      </c>
      <c r="AH115" s="33" t="str">
        <f>IF(ISERROR(VLOOKUP(CONCATENATE($A115,"_L_",AG$1),Records!$C$2:$H$6601,1,FALSE)),"",VLOOKUP(CONCATENATE($A115,"_L_",AG$1),Records!$C$2:$H$6601,6,FALSE))</f>
        <v/>
      </c>
      <c r="AI115" s="32" t="str">
        <f>IF(ISERROR(VLOOKUP(CONCATENATE($A115,"_L_",AJ$1),Records!$C$2:$H$6601,1,FALSE)),"",VLOOKUP(CONCATENATE($A115,"_L_",AJ$1),Records!$C$2:$H$6601,4,FALSE))</f>
        <v/>
      </c>
      <c r="AJ115" s="7" t="str">
        <f>IF(ISERROR(VLOOKUP(CONCATENATE($A115,"_L_",AJ$1),Records!$C$2:$H$6601,1,FALSE)),"",VLOOKUP(CONCATENATE($A115,"_L_",AJ$1),Records!$C$2:$H$6601,5,FALSE))</f>
        <v/>
      </c>
      <c r="AK115" s="33" t="str">
        <f>IF(ISERROR(VLOOKUP(CONCATENATE($A115,"_L_",AJ$1),Records!$C$2:$H$6601,1,FALSE)),"",VLOOKUP(CONCATENATE($A115,"_L_",AJ$1),Records!$C$2:$H$6601,6,FALSE))</f>
        <v/>
      </c>
      <c r="AL115" s="32" t="str">
        <f>IF(ISERROR(VLOOKUP(CONCATENATE($A115,"_L_",AM$1),Records!$C$2:$H$6601,1,FALSE)),"",VLOOKUP(CONCATENATE($A115,"_L_",AM$1),Records!$C$2:$H$6601,4,FALSE))</f>
        <v/>
      </c>
      <c r="AM115" s="7" t="str">
        <f>IF(ISERROR(VLOOKUP(CONCATENATE($A115,"_L_",AM$1),Records!$C$2:$H$6601,1,FALSE)),"",VLOOKUP(CONCATENATE($A115,"_L_",AM$1),Records!$C$2:$H$6601,5,FALSE))</f>
        <v/>
      </c>
      <c r="AN115" s="33" t="str">
        <f>IF(ISERROR(VLOOKUP(CONCATENATE($A115,"_L_",AM$1),Records!$C$2:$H$6601,1,FALSE)),"",VLOOKUP(CONCATENATE($A115,"_L_",AM$1),Records!$C$2:$H$6601,6,FALSE))</f>
        <v/>
      </c>
      <c r="AO115" s="32" t="str">
        <f>IF(ISERROR(VLOOKUP(CONCATENATE($A115,"_L_",AP$1),Records!$C$2:$H$6601,1,FALSE)),"",VLOOKUP(CONCATENATE($A115,"_L_",AP$1),Records!$C$2:$H$6601,4,FALSE))</f>
        <v/>
      </c>
      <c r="AP115" s="7" t="str">
        <f>IF(ISERROR(VLOOKUP(CONCATENATE($A115,"_L_",AP$1),Records!$C$2:$H$6601,1,FALSE)),"",VLOOKUP(CONCATENATE($A115,"_L_",AP$1),Records!$C$2:$H$6601,5,FALSE))</f>
        <v/>
      </c>
      <c r="AQ115" s="33" t="str">
        <f>IF(ISERROR(VLOOKUP(CONCATENATE($A115,"_L_",AP$1),Records!$C$2:$H$6601,1,FALSE)),"",VLOOKUP(CONCATENATE($A115,"_L_",AP$1),Records!$C$2:$H$6601,6,FALSE))</f>
        <v/>
      </c>
      <c r="AR115" s="32" t="str">
        <f>IF(ISERROR(VLOOKUP(CONCATENATE($A115,"_L_",AS$1),Records!$C$2:$H$6601,1,FALSE)),"",VLOOKUP(CONCATENATE($A115,"_L_",AS$1),Records!$C$2:$H$6601,4,FALSE))</f>
        <v/>
      </c>
      <c r="AS115" s="7" t="str">
        <f>IF(ISERROR(VLOOKUP(CONCATENATE($A115,"_L_",AS$1),Records!$C$2:$H$6601,1,FALSE)),"",VLOOKUP(CONCATENATE($A115,"_L_",AS$1),Records!$C$2:$H$6601,5,FALSE))</f>
        <v/>
      </c>
      <c r="AT115" s="33" t="str">
        <f>IF(ISERROR(VLOOKUP(CONCATENATE($A115,"_L_",AS$1),Records!$C$2:$H$6601,1,FALSE)),"",VLOOKUP(CONCATENATE($A115,"_L_",AS$1),Records!$C$2:$H$6601,6,FALSE))</f>
        <v/>
      </c>
      <c r="AU115" s="32" t="str">
        <f>IF(ISERROR(VLOOKUP(CONCATENATE($A115,"_L_",AV$1),Records!$C$2:$H$6601,1,FALSE)),"",VLOOKUP(CONCATENATE($A115,"_L_",AV$1),Records!$C$2:$H$6601,4,FALSE))</f>
        <v/>
      </c>
      <c r="AV115" s="7" t="str">
        <f>IF(ISERROR(VLOOKUP(CONCATENATE($A115,"_L_",AV$1),Records!$C$2:$H$6601,1,FALSE)),"",VLOOKUP(CONCATENATE($A115,"_L_",AV$1),Records!$C$2:$H$6601,5,FALSE))</f>
        <v/>
      </c>
      <c r="AW115" s="33" t="str">
        <f>IF(ISERROR(VLOOKUP(CONCATENATE($A115,"_L_",AV$1),Records!$C$2:$H$6601,1,FALSE)),"",VLOOKUP(CONCATENATE($A115,"_L_",AV$1),Records!$C$2:$H$6601,6,FALSE))</f>
        <v/>
      </c>
      <c r="AX115" s="32" t="str">
        <f>IF(ISERROR(VLOOKUP(CONCATENATE($A115,"_L_",AY$1),Records!$C$2:$H$6601,1,FALSE)),"",VLOOKUP(CONCATENATE($A115,"_L_",AY$1),Records!$C$2:$H$6601,4,FALSE))</f>
        <v/>
      </c>
      <c r="AY115" s="7" t="str">
        <f>IF(ISERROR(VLOOKUP(CONCATENATE($A115,"_L_",AY$1),Records!$C$2:$H$6601,1,FALSE)),"",VLOOKUP(CONCATENATE($A115,"_L_",AY$1),Records!$C$2:$H$6601,5,FALSE))</f>
        <v/>
      </c>
      <c r="AZ115" s="33" t="str">
        <f>IF(ISERROR(VLOOKUP(CONCATENATE($A115,"_L_",AY$1),Records!$C$2:$H$6601,1,FALSE)),"",VLOOKUP(CONCATENATE($A115,"_L_",AY$1),Records!$C$2:$H$6601,6,FALSE))</f>
        <v/>
      </c>
      <c r="BA115" s="32" t="str">
        <f>IF(ISERROR(VLOOKUP(CONCATENATE($A115,"_L_",BB$1),Records!$C$2:$H$6601,1,FALSE)),"",VLOOKUP(CONCATENATE($A115,"_L_",BB$1),Records!$C$2:$H$6601,4,FALSE))</f>
        <v/>
      </c>
      <c r="BB115" s="7" t="str">
        <f>IF(ISERROR(VLOOKUP(CONCATENATE($A115,"_L_",BB$1),Records!$C$2:$H$6601,1,FALSE)),"",VLOOKUP(CONCATENATE($A115,"_L_",BB$1),Records!$C$2:$H$6601,5,FALSE))</f>
        <v/>
      </c>
      <c r="BC115" s="33" t="str">
        <f>IF(ISERROR(VLOOKUP(CONCATENATE($A115,"_L_",BB$1),Records!$C$2:$H$6601,1,FALSE)),"",VLOOKUP(CONCATENATE($A115,"_L_",BB$1),Records!$C$2:$H$6601,6,FALSE))</f>
        <v/>
      </c>
      <c r="BD115" s="32" t="str">
        <f>IF(ISERROR(VLOOKUP(CONCATENATE($A115,"_L_",BE$1),Records!$C$2:$H$6601,1,FALSE)),"",VLOOKUP(CONCATENATE($A115,"_L_",BE$1),Records!$C$2:$H$6601,4,FALSE))</f>
        <v/>
      </c>
      <c r="BE115" s="7" t="str">
        <f>IF(ISERROR(VLOOKUP(CONCATENATE($A115,"_L_",BE$1),Records!$C$2:$H$6601,1,FALSE)),"",VLOOKUP(CONCATENATE($A115,"_L_",BE$1),Records!$C$2:$H$6601,5,FALSE))</f>
        <v/>
      </c>
      <c r="BF115" s="33" t="str">
        <f>IF(ISERROR(VLOOKUP(CONCATENATE($A115,"_L_",BE$1),Records!$C$2:$H$6601,1,FALSE)),"",VLOOKUP(CONCATENATE($A115,"_L_",BE$1),Records!$C$2:$H$6601,6,FALSE))</f>
        <v/>
      </c>
      <c r="BG115" s="32" t="str">
        <f>IF(ISERROR(VLOOKUP(CONCATENATE($A115,"_L_",BH$1),Records!$C$2:$H$6601,1,FALSE)),"",VLOOKUP(CONCATENATE($A115,"_L_",BH$1),Records!$C$2:$H$6601,4,FALSE))</f>
        <v/>
      </c>
      <c r="BH115" s="7" t="str">
        <f>IF(ISERROR(VLOOKUP(CONCATENATE($A115,"_L_",BH$1),Records!$C$2:$H$6601,1,FALSE)),"",VLOOKUP(CONCATENATE($A115,"_L_",BH$1),Records!$C$2:$H$6601,5,FALSE))</f>
        <v/>
      </c>
      <c r="BI115" s="33" t="str">
        <f>IF(ISERROR(VLOOKUP(CONCATENATE($A115,"_L_",BH$1),Records!$C$2:$H$6601,1,FALSE)),"",VLOOKUP(CONCATENATE($A115,"_L_",BH$1),Records!$C$2:$H$6601,6,FALSE))</f>
        <v/>
      </c>
      <c r="BJ115" s="32" t="str">
        <f>IF(ISERROR(VLOOKUP(CONCATENATE($A115,"_L_",BK$1),Records!$C$2:$H$6601,1,FALSE)),"",VLOOKUP(CONCATENATE($A115,"_L_",BK$1),Records!$C$2:$H$6601,4,FALSE))</f>
        <v/>
      </c>
      <c r="BK115" s="7" t="str">
        <f>IF(ISERROR(VLOOKUP(CONCATENATE($A115,"_L_",BK$1),Records!$C$2:$H$6601,1,FALSE)),"",VLOOKUP(CONCATENATE($A115,"_L_",BK$1),Records!$C$2:$H$6601,5,FALSE))</f>
        <v/>
      </c>
      <c r="BL115" s="33" t="str">
        <f>IF(ISERROR(VLOOKUP(CONCATENATE($A115,"_L_",BK$1),Records!$C$2:$H$6601,1,FALSE)),"",VLOOKUP(CONCATENATE($A115,"_L_",BK$1),Records!$C$2:$H$6601,6,FALSE))</f>
        <v/>
      </c>
      <c r="BM115" s="32" t="str">
        <f>IF(ISERROR(VLOOKUP(CONCATENATE($A115,"_L_",BN$1),Records!$C$2:$H$6601,1,FALSE)),"",VLOOKUP(CONCATENATE($A115,"_L_",BN$1),Records!$C$2:$H$6601,4,FALSE))</f>
        <v/>
      </c>
      <c r="BN115" s="7" t="str">
        <f>IF(ISERROR(VLOOKUP(CONCATENATE($A115,"_L_",BN$1),Records!$C$2:$H$6601,1,FALSE)),"",VLOOKUP(CONCATENATE($A115,"_L_",BN$1),Records!$C$2:$H$6601,5,FALSE))</f>
        <v/>
      </c>
      <c r="BO115" s="33" t="str">
        <f>IF(ISERROR(VLOOKUP(CONCATENATE($A115,"_L_",BN$1),Records!$C$2:$H$6601,1,FALSE)),"",VLOOKUP(CONCATENATE($A115,"_L_",BN$1),Records!$C$2:$H$6601,6,FALSE))</f>
        <v/>
      </c>
      <c r="BP115" s="32" t="str">
        <f>IF(ISERROR(VLOOKUP(CONCATENATE($A115,"_L_",BQ$1),Records!$C$2:$H$6601,1,FALSE)),"",VLOOKUP(CONCATENATE($A115,"_L_",BQ$1),Records!$C$2:$H$6601,4,FALSE))</f>
        <v/>
      </c>
      <c r="BQ115" s="7" t="str">
        <f>IF(ISERROR(VLOOKUP(CONCATENATE($A115,"_L_",BQ$1),Records!$C$2:$H$6601,1,FALSE)),"",VLOOKUP(CONCATENATE($A115,"_L_",BQ$1),Records!$C$2:$H$6601,5,FALSE))</f>
        <v/>
      </c>
      <c r="BR115" s="33" t="str">
        <f>IF(ISERROR(VLOOKUP(CONCATENATE($A115,"_L_",BQ$1),Records!$C$2:$H$6601,1,FALSE)),"",VLOOKUP(CONCATENATE($A115,"_L_",BQ$1),Records!$C$2:$H$6601,6,FALSE))</f>
        <v/>
      </c>
      <c r="BS115" s="32" t="str">
        <f>IF(ISERROR(VLOOKUP(CONCATENATE($A115,"_L_",BT$1),Records!$C$2:$H$6601,1,FALSE)),"",VLOOKUP(CONCATENATE($A115,"_L_",BT$1),Records!$C$2:$H$6601,4,FALSE))</f>
        <v/>
      </c>
      <c r="BT115" s="7" t="str">
        <f>IF(ISERROR(VLOOKUP(CONCATENATE($A115,"_L_",BT$1),Records!$C$2:$H$6601,1,FALSE)),"",VLOOKUP(CONCATENATE($A115,"_L_",BT$1),Records!$C$2:$H$6601,5,FALSE))</f>
        <v/>
      </c>
      <c r="BU115" s="33" t="str">
        <f>IF(ISERROR(VLOOKUP(CONCATENATE($A115,"_L_",BT$1),Records!$C$2:$H$6601,1,FALSE)),"",VLOOKUP(CONCATENATE($A115,"_L_",BT$1),Records!$C$2:$H$6601,6,FALSE))</f>
        <v/>
      </c>
      <c r="BV115" s="32" t="str">
        <f>IF(ISERROR(VLOOKUP(CONCATENATE($A115,"_L_",BW$1),Records!$C$2:$H$6601,1,FALSE)),"",VLOOKUP(CONCATENATE($A115,"_L_",BW$1),Records!$C$2:$H$6601,4,FALSE))</f>
        <v/>
      </c>
      <c r="BW115" s="7" t="str">
        <f>IF(ISERROR(VLOOKUP(CONCATENATE($A115,"_L_",BW$1),Records!$C$2:$H$6601,1,FALSE)),"",VLOOKUP(CONCATENATE($A115,"_L_",BW$1),Records!$C$2:$H$6601,5,FALSE))</f>
        <v/>
      </c>
      <c r="BX115" s="33" t="str">
        <f>IF(ISERROR(VLOOKUP(CONCATENATE($A115,"_L_",BW$1),Records!$C$2:$H$6601,1,FALSE)),"",VLOOKUP(CONCATENATE($A115,"_L_",BW$1),Records!$C$2:$H$6601,6,FALSE))</f>
        <v/>
      </c>
      <c r="BY115" s="32" t="str">
        <f>IF(ISERROR(VLOOKUP(CONCATENATE($A115,"_L_",BZ$1),Records!$C$2:$H$6601,1,FALSE)),"",VLOOKUP(CONCATENATE($A115,"_L_",BZ$1),Records!$C$2:$H$6601,4,FALSE))</f>
        <v/>
      </c>
      <c r="BZ115" s="7" t="str">
        <f>IF(ISERROR(VLOOKUP(CONCATENATE($A115,"_L_",BZ$1),Records!$C$2:$H$6601,1,FALSE)),"",VLOOKUP(CONCATENATE($A115,"_L_",BZ$1),Records!$C$2:$H$6601,5,FALSE))</f>
        <v/>
      </c>
      <c r="CA115" s="33" t="str">
        <f>IF(ISERROR(VLOOKUP(CONCATENATE($A115,"_L_",BZ$1),Records!$C$2:$H$6601,1,FALSE)),"",VLOOKUP(CONCATENATE($A115,"_L_",BZ$1),Records!$C$2:$H$6601,6,FALSE))</f>
        <v/>
      </c>
      <c r="CB115" s="32" t="str">
        <f>IF(ISERROR(VLOOKUP(CONCATENATE($A115,"_L_",CC$1),Records!$C$2:$H$6601,1,FALSE)),"",VLOOKUP(CONCATENATE($A115,"_L_",CC$1),Records!$C$2:$H$6601,4,FALSE))</f>
        <v/>
      </c>
      <c r="CC115" s="7" t="str">
        <f>IF(ISERROR(VLOOKUP(CONCATENATE($A115,"_L_",CC$1),Records!$C$2:$H$6601,1,FALSE)),"",VLOOKUP(CONCATENATE($A115,"_L_",CC$1),Records!$C$2:$H$6601,5,FALSE))</f>
        <v/>
      </c>
      <c r="CD115" s="33" t="str">
        <f>IF(ISERROR(VLOOKUP(CONCATENATE($A115,"_L_",CC$1),Records!$C$2:$H$6601,1,FALSE)),"",VLOOKUP(CONCATENATE($A115,"_L_",CC$1),Records!$C$2:$H$6601,6,FALSE))</f>
        <v/>
      </c>
      <c r="CE115" s="32" t="str">
        <f>IF(ISERROR(VLOOKUP(CONCATENATE($A115,"_L_",CF$1),Records!$C$2:$H$6601,1,FALSE)),"",VLOOKUP(CONCATENATE($A115,"_L_",CF$1),Records!$C$2:$H$6601,4,FALSE))</f>
        <v/>
      </c>
      <c r="CF115" s="7" t="str">
        <f>IF(ISERROR(VLOOKUP(CONCATENATE($A115,"_L_",CF$1),Records!$C$2:$H$6601,1,FALSE)),"",VLOOKUP(CONCATENATE($A115,"_L_",CF$1),Records!$C$2:$H$6601,5,FALSE))</f>
        <v/>
      </c>
      <c r="CG115" s="33" t="str">
        <f>IF(ISERROR(VLOOKUP(CONCATENATE($A115,"_L_",CF$1),Records!$C$2:$H$6601,1,FALSE)),"",VLOOKUP(CONCATENATE($A115,"_L_",CF$1),Records!$C$2:$H$6601,6,FALSE))</f>
        <v/>
      </c>
      <c r="CH115" s="32" t="str">
        <f>IF(ISERROR(VLOOKUP(CONCATENATE($A115,"_L_",CI$1),Records!$C$2:$H$6601,1,FALSE)),"",VLOOKUP(CONCATENATE($A115,"_L_",CI$1),Records!$C$2:$H$6601,4,FALSE))</f>
        <v/>
      </c>
      <c r="CI115" s="7" t="str">
        <f>IF(ISERROR(VLOOKUP(CONCATENATE($A115,"_L_",CI$1),Records!$C$2:$H$6601,1,FALSE)),"",VLOOKUP(CONCATENATE($A115,"_L_",CI$1),Records!$C$2:$H$6601,5,FALSE))</f>
        <v/>
      </c>
      <c r="CJ115" s="33" t="str">
        <f>IF(ISERROR(VLOOKUP(CONCATENATE($A115,"_L_",CI$1),Records!$C$2:$H$6601,1,FALSE)),"",VLOOKUP(CONCATENATE($A115,"_L_",CI$1),Records!$C$2:$H$6601,6,FALSE))</f>
        <v/>
      </c>
      <c r="CK115" s="32" t="str">
        <f>IF(ISERROR(VLOOKUP(CONCATENATE($A115,"_L_",CL$1),Records!$C$2:$H$6601,1,FALSE)),"",VLOOKUP(CONCATENATE($A115,"_L_",CL$1),Records!$C$2:$H$6601,4,FALSE))</f>
        <v/>
      </c>
      <c r="CL115" s="7" t="str">
        <f>IF(ISERROR(VLOOKUP(CONCATENATE($A115,"_L_",CL$1),Records!$C$2:$H$6601,1,FALSE)),"",VLOOKUP(CONCATENATE($A115,"_L_",CL$1),Records!$C$2:$H$6601,5,FALSE))</f>
        <v/>
      </c>
      <c r="CM115" s="33" t="str">
        <f>IF(ISERROR(VLOOKUP(CONCATENATE($A115,"_L_",CL$1),Records!$C$2:$H$6601,1,FALSE)),"",VLOOKUP(CONCATENATE($A115,"_L_",CL$1),Records!$C$2:$H$6601,6,FALSE))</f>
        <v/>
      </c>
      <c r="CN115" s="32" t="str">
        <f>IF(ISERROR(VLOOKUP(CONCATENATE($A115,"_L_",CO$1),Records!$C$2:$H$6601,1,FALSE)),"",VLOOKUP(CONCATENATE($A115,"_L_",CO$1),Records!$C$2:$H$6601,4,FALSE))</f>
        <v/>
      </c>
      <c r="CO115" s="7" t="str">
        <f>IF(ISERROR(VLOOKUP(CONCATENATE($A115,"_L_",CO$1),Records!$C$2:$H$6601,1,FALSE)),"",VLOOKUP(CONCATENATE($A115,"_L_",CO$1),Records!$C$2:$H$6601,5,FALSE))</f>
        <v/>
      </c>
      <c r="CP115" s="33" t="str">
        <f>IF(ISERROR(VLOOKUP(CONCATENATE($A115,"_L_",CO$1),Records!$C$2:$H$6601,1,FALSE)),"",VLOOKUP(CONCATENATE($A115,"_L_",CO$1),Records!$C$2:$H$6601,6,FALSE))</f>
        <v/>
      </c>
      <c r="CQ115" s="32" t="str">
        <f>IF(ISERROR(VLOOKUP(CONCATENATE($A115,"_L_",CR$1),Records!$C$2:$H$6601,1,FALSE)),"",VLOOKUP(CONCATENATE($A115,"_L_",CR$1),Records!$C$2:$H$6601,4,FALSE))</f>
        <v/>
      </c>
      <c r="CR115" s="7" t="str">
        <f>IF(ISERROR(VLOOKUP(CONCATENATE($A115,"_L_",CR$1),Records!$C$2:$H$6601,1,FALSE)),"",VLOOKUP(CONCATENATE($A115,"_L_",CR$1),Records!$C$2:$H$6601,5,FALSE))</f>
        <v/>
      </c>
      <c r="CS115" s="33" t="str">
        <f>IF(ISERROR(VLOOKUP(CONCATENATE($A115,"_L_",CR$1),Records!$C$2:$H$6601,1,FALSE)),"",VLOOKUP(CONCATENATE($A115,"_L_",CR$1),Records!$C$2:$H$6601,6,FALSE))</f>
        <v/>
      </c>
      <c r="CT115" s="32" t="str">
        <f>IF(ISERROR(VLOOKUP(CONCATENATE($A115,"_L_",CU$1),Records!$C$2:$H$6601,1,FALSE)),"",VLOOKUP(CONCATENATE($A115,"_L_",CU$1),Records!$C$2:$H$6601,4,FALSE))</f>
        <v/>
      </c>
      <c r="CU115" s="7" t="str">
        <f>IF(ISERROR(VLOOKUP(CONCATENATE($A115,"_L_",CU$1),Records!$C$2:$H$6601,1,FALSE)),"",VLOOKUP(CONCATENATE($A115,"_L_",CU$1),Records!$C$2:$H$6601,5,FALSE))</f>
        <v/>
      </c>
      <c r="CV115" s="33" t="str">
        <f>IF(ISERROR(VLOOKUP(CONCATENATE($A115,"_L_",CU$1),Records!$C$2:$H$6601,1,FALSE)),"",VLOOKUP(CONCATENATE($A115,"_L_",CU$1),Records!$C$2:$H$6601,6,FALSE))</f>
        <v/>
      </c>
      <c r="CW115" s="32" t="str">
        <f>IF(ISERROR(VLOOKUP(CONCATENATE($A115,"_L_",CX$1),Records!$C$2:$H$6601,1,FALSE)),"",VLOOKUP(CONCATENATE($A115,"_L_",CX$1),Records!$C$2:$H$6601,4,FALSE))</f>
        <v/>
      </c>
      <c r="CX115" s="7" t="str">
        <f>IF(ISERROR(VLOOKUP(CONCATENATE($A115,"_L_",CX$1),Records!$C$2:$H$6601,1,FALSE)),"",VLOOKUP(CONCATENATE($A115,"_L_",CX$1),Records!$C$2:$H$6601,5,FALSE))</f>
        <v/>
      </c>
      <c r="CY115" s="33" t="str">
        <f>IF(ISERROR(VLOOKUP(CONCATENATE($A115,"_L_",CX$1),Records!$C$2:$H$6601,1,FALSE)),"",VLOOKUP(CONCATENATE($A115,"_L_",CX$1),Records!$C$2:$H$6601,6,FALSE))</f>
        <v/>
      </c>
      <c r="CZ115" s="32" t="str">
        <f>IF(ISERROR(VLOOKUP(CONCATENATE($A115,"_L_",DA$1),Records!$C$2:$H$6601,1,FALSE)),"",VLOOKUP(CONCATENATE($A115,"_L_",DA$1),Records!$C$2:$H$6601,4,FALSE))</f>
        <v/>
      </c>
      <c r="DA115" s="7" t="str">
        <f>IF(ISERROR(VLOOKUP(CONCATENATE($A115,"_L_",DA$1),Records!$C$2:$H$6601,1,FALSE)),"",VLOOKUP(CONCATENATE($A115,"_L_",DA$1),Records!$C$2:$H$6601,5,FALSE))</f>
        <v/>
      </c>
      <c r="DB115" s="33" t="str">
        <f>IF(ISERROR(VLOOKUP(CONCATENATE($A115,"_L_",DA$1),Records!$C$2:$H$6601,1,FALSE)),"",VLOOKUP(CONCATENATE($A115,"_L_",DA$1),Records!$C$2:$H$6601,6,FALSE))</f>
        <v/>
      </c>
      <c r="DC115" s="32" t="str">
        <f>IF(ISERROR(VLOOKUP(CONCATENATE($A115,"_L_",DD$1),Records!$C$2:$H$6601,1,FALSE)),"",VLOOKUP(CONCATENATE($A115,"_L_",DD$1),Records!$C$2:$H$6601,4,FALSE))</f>
        <v/>
      </c>
      <c r="DD115" s="7" t="str">
        <f>IF(ISERROR(VLOOKUP(CONCATENATE($A115,"_L_",DD$1),Records!$C$2:$H$6601,1,FALSE)),"",VLOOKUP(CONCATENATE($A115,"_L_",DD$1),Records!$C$2:$H$6601,5,FALSE))</f>
        <v/>
      </c>
      <c r="DE115" s="33" t="str">
        <f>IF(ISERROR(VLOOKUP(CONCATENATE($A115,"_L_",DD$1),Records!$C$2:$H$6601,1,FALSE)),"",VLOOKUP(CONCATENATE($A115,"_L_",DD$1),Records!$C$2:$H$6601,6,FALSE))</f>
        <v/>
      </c>
      <c r="DF115" s="32" t="str">
        <f>IF(ISERROR(VLOOKUP(CONCATENATE($A115,"_L_",DG$1),Records!$C$2:$H$6601,1,FALSE)),"",VLOOKUP(CONCATENATE($A115,"_L_",DG$1),Records!$C$2:$H$6601,4,FALSE))</f>
        <v/>
      </c>
      <c r="DG115" s="7" t="str">
        <f>IF(ISERROR(VLOOKUP(CONCATENATE($A115,"_L_",DG$1),Records!$C$2:$H$6601,1,FALSE)),"",VLOOKUP(CONCATENATE($A115,"_L_",DG$1),Records!$C$2:$H$6601,5,FALSE))</f>
        <v/>
      </c>
      <c r="DH115" s="33" t="str">
        <f>IF(ISERROR(VLOOKUP(CONCATENATE($A115,"_L_",DG$1),Records!$C$2:$H$6601,1,FALSE)),"",VLOOKUP(CONCATENATE($A115,"_L_",DG$1),Records!$C$2:$H$6601,6,FALSE))</f>
        <v/>
      </c>
      <c r="DI115" s="32" t="str">
        <f>IF(ISERROR(VLOOKUP(CONCATENATE($A115,"_L_",DJ$1),Records!$C$2:$H$6601,1,FALSE)),"",VLOOKUP(CONCATENATE($A115,"_L_",DJ$1),Records!$C$2:$H$6601,4,FALSE))</f>
        <v/>
      </c>
      <c r="DJ115" s="7" t="str">
        <f>IF(ISERROR(VLOOKUP(CONCATENATE($A115,"_L_",DJ$1),Records!$C$2:$H$6601,1,FALSE)),"",VLOOKUP(CONCATENATE($A115,"_L_",DJ$1),Records!$C$2:$H$6601,5,FALSE))</f>
        <v/>
      </c>
      <c r="DK115" s="33" t="str">
        <f>IF(ISERROR(VLOOKUP(CONCATENATE($A115,"_L_",DJ$1),Records!$C$2:$H$6601,1,FALSE)),"",VLOOKUP(CONCATENATE($A115,"_L_",DJ$1),Records!$C$2:$H$6601,6,FALSE))</f>
        <v/>
      </c>
      <c r="DL115" s="32" t="str">
        <f>IF(ISERROR(VLOOKUP(CONCATENATE($A115,"_L_",DM$1),Records!$C$2:$H$6601,1,FALSE)),"",VLOOKUP(CONCATENATE($A115,"_L_",DM$1),Records!$C$2:$H$6601,4,FALSE))</f>
        <v/>
      </c>
      <c r="DM115" s="7" t="str">
        <f>IF(ISERROR(VLOOKUP(CONCATENATE($A115,"_L_",DM$1),Records!$C$2:$H$6601,1,FALSE)),"",VLOOKUP(CONCATENATE($A115,"_L_",DM$1),Records!$C$2:$H$6601,5,FALSE))</f>
        <v/>
      </c>
      <c r="DN115" s="33" t="str">
        <f>IF(ISERROR(VLOOKUP(CONCATENATE($A115,"_L_",DM$1),Records!$C$2:$H$6601,1,FALSE)),"",VLOOKUP(CONCATENATE($A115,"_L_",DM$1),Records!$C$2:$H$6601,6,FALSE))</f>
        <v/>
      </c>
      <c r="DO115" s="32" t="str">
        <f>IF(ISERROR(VLOOKUP(CONCATENATE($A115,"_L_",DP$1),Records!$C$2:$H$6601,1,FALSE)),"",VLOOKUP(CONCATENATE($A115,"_L_",DP$1),Records!$C$2:$H$6601,4,FALSE))</f>
        <v/>
      </c>
      <c r="DP115" s="7" t="str">
        <f>IF(ISERROR(VLOOKUP(CONCATENATE($A115,"_L_",DP$1),Records!$C$2:$H$6601,1,FALSE)),"",VLOOKUP(CONCATENATE($A115,"_L_",DP$1),Records!$C$2:$H$6601,5,FALSE))</f>
        <v/>
      </c>
      <c r="DQ115" s="33" t="str">
        <f>IF(ISERROR(VLOOKUP(CONCATENATE($A115,"_L_",DP$1),Records!$C$2:$H$6601,1,FALSE)),"",VLOOKUP(CONCATENATE($A115,"_L_",DP$1),Records!$C$2:$H$6601,6,FALSE))</f>
        <v/>
      </c>
      <c r="DR115" s="32" t="str">
        <f>IF(ISERROR(VLOOKUP(CONCATENATE($A115,"_L_",DS$1),Records!$C$2:$H$6601,1,FALSE)),"",VLOOKUP(CONCATENATE($A115,"_L_",DS$1),Records!$C$2:$H$6601,4,FALSE))</f>
        <v/>
      </c>
      <c r="DS115" s="7" t="str">
        <f>IF(ISERROR(VLOOKUP(CONCATENATE($A115,"_L_",DS$1),Records!$C$2:$H$6601,1,FALSE)),"",VLOOKUP(CONCATENATE($A115,"_L_",DS$1),Records!$C$2:$H$6601,5,FALSE))</f>
        <v/>
      </c>
      <c r="DT115" s="33" t="str">
        <f>IF(ISERROR(VLOOKUP(CONCATENATE($A115,"_L_",DS$1),Records!$C$2:$H$6601,1,FALSE)),"",VLOOKUP(CONCATENATE($A115,"_L_",DS$1),Records!$C$2:$H$6601,6,FALSE))</f>
        <v/>
      </c>
      <c r="DU115" s="32" t="str">
        <f>IF(ISERROR(VLOOKUP(CONCATENATE($A115,"_L_",DV$1),Records!$C$2:$H$6601,1,FALSE)),"",VLOOKUP(CONCATENATE($A115,"_L_",DV$1),Records!$C$2:$H$6601,4,FALSE))</f>
        <v/>
      </c>
      <c r="DV115" s="7" t="str">
        <f>IF(ISERROR(VLOOKUP(CONCATENATE($A115,"_L_",DV$1),Records!$C$2:$H$6601,1,FALSE)),"",VLOOKUP(CONCATENATE($A115,"_L_",DV$1),Records!$C$2:$H$6601,5,FALSE))</f>
        <v/>
      </c>
      <c r="DW115" s="33" t="str">
        <f>IF(ISERROR(VLOOKUP(CONCATENATE($A115,"_L_",DV$1),Records!$C$2:$H$6601,1,FALSE)),"",VLOOKUP(CONCATENATE($A115,"_L_",DV$1),Records!$C$2:$H$6601,6,FALSE))</f>
        <v/>
      </c>
      <c r="DX115" s="32" t="str">
        <f>IF(ISERROR(VLOOKUP(CONCATENATE($A115,"_L_",DY$1),Records!$C$2:$H$6601,1,FALSE)),"",VLOOKUP(CONCATENATE($A115,"_L_",DY$1),Records!$C$2:$H$6601,4,FALSE))</f>
        <v/>
      </c>
      <c r="DY115" s="7" t="str">
        <f>IF(ISERROR(VLOOKUP(CONCATENATE($A115,"_L_",DY$1),Records!$C$2:$H$6601,1,FALSE)),"",VLOOKUP(CONCATENATE($A115,"_L_",DY$1),Records!$C$2:$H$6601,5,FALSE))</f>
        <v/>
      </c>
      <c r="DZ115" s="33" t="str">
        <f>IF(ISERROR(VLOOKUP(CONCATENATE($A115,"_L_",DY$1),Records!$C$2:$H$6601,1,FALSE)),"",VLOOKUP(CONCATENATE($A115,"_L_",DY$1),Records!$C$2:$H$6601,6,FALSE))</f>
        <v/>
      </c>
      <c r="EA115" s="32" t="str">
        <f>IF(ISERROR(VLOOKUP(CONCATENATE($A115,"_L_",EB$1),Records!$C$2:$H$6601,1,FALSE)),"",VLOOKUP(CONCATENATE($A115,"_L_",EB$1),Records!$C$2:$H$6601,4,FALSE))</f>
        <v/>
      </c>
      <c r="EB115" s="7" t="str">
        <f>IF(ISERROR(VLOOKUP(CONCATENATE($A115,"_L_",EB$1),Records!$C$2:$H$6601,1,FALSE)),"",VLOOKUP(CONCATENATE($A115,"_L_",EB$1),Records!$C$2:$H$6601,5,FALSE))</f>
        <v/>
      </c>
      <c r="EC115" s="33" t="str">
        <f>IF(ISERROR(VLOOKUP(CONCATENATE($A115,"_L_",EB$1),Records!$C$2:$H$6601,1,FALSE)),"",VLOOKUP(CONCATENATE($A115,"_L_",EB$1),Records!$C$2:$H$6601,6,FALSE))</f>
        <v/>
      </c>
    </row>
    <row r="116" spans="1:133" ht="15.75" x14ac:dyDescent="0.25">
      <c r="A116" s="11">
        <v>42298</v>
      </c>
      <c r="B116" s="18" t="s">
        <v>72</v>
      </c>
      <c r="C116" s="15">
        <f t="shared" si="3"/>
        <v>17</v>
      </c>
      <c r="D116" s="24" t="s">
        <v>60</v>
      </c>
      <c r="E116" s="8" t="s">
        <v>71</v>
      </c>
      <c r="F116" s="62">
        <f t="shared" si="2"/>
        <v>0</v>
      </c>
      <c r="G116" s="62">
        <f>HomeCalc!F116</f>
        <v>0</v>
      </c>
      <c r="H116" s="32" t="str">
        <f>IF(ISERROR(VLOOKUP(CONCATENATE($A116,"_L_",I$1),Records!$C$2:$H$6601,1,FALSE)),"",VLOOKUP(CONCATENATE($A116,"_L_",I$1),Records!$C$2:$H$6601,4,FALSE))</f>
        <v/>
      </c>
      <c r="I116" s="7" t="str">
        <f>IF(ISERROR(VLOOKUP(CONCATENATE($A116,"_L_",I$1),Records!$C$2:$H$6601,1,FALSE)),"",VLOOKUP(CONCATENATE($A116,"_L_",I$1),Records!$C$2:$H$6601,5,FALSE))</f>
        <v/>
      </c>
      <c r="J116" s="33" t="str">
        <f>IF(ISERROR(VLOOKUP(CONCATENATE($A116,"_L_",I$1),Records!$C$2:$H$6601,1,FALSE)),"",VLOOKUP(CONCATENATE($A116,"_L_",I$1),Records!$C$2:$H$6601,6,FALSE))</f>
        <v/>
      </c>
      <c r="K116" s="32" t="str">
        <f>IF(ISERROR(VLOOKUP(CONCATENATE($A116,"_L_",L$1),Records!$C$2:$H$6601,1,FALSE)),"",VLOOKUP(CONCATENATE($A116,"_L_",L$1),Records!$C$2:$H$6601,4,FALSE))</f>
        <v/>
      </c>
      <c r="L116" s="7" t="str">
        <f>IF(ISERROR(VLOOKUP(CONCATENATE($A116,"_L_",L$1),Records!$C$2:$H$6601,1,FALSE)),"",VLOOKUP(CONCATENATE($A116,"_L_",L$1),Records!$C$2:$H$6601,5,FALSE))</f>
        <v/>
      </c>
      <c r="M116" s="33" t="str">
        <f>IF(ISERROR(VLOOKUP(CONCATENATE($A116,"_L_",L$1),Records!$C$2:$H$6601,1,FALSE)),"",VLOOKUP(CONCATENATE($A116,"_L_",L$1),Records!$C$2:$H$6601,6,FALSE))</f>
        <v/>
      </c>
      <c r="N116" s="32" t="str">
        <f>IF(ISERROR(VLOOKUP(CONCATENATE($A116,"_L_",O$1),Records!$C$2:$H$6601,1,FALSE)),"",VLOOKUP(CONCATENATE($A116,"_L_",O$1),Records!$C$2:$H$6601,4,FALSE))</f>
        <v/>
      </c>
      <c r="O116" s="7" t="str">
        <f>IF(ISERROR(VLOOKUP(CONCATENATE($A116,"_L_",O$1),Records!$C$2:$H$6601,1,FALSE)),"",VLOOKUP(CONCATENATE($A116,"_L_",O$1),Records!$C$2:$H$6601,5,FALSE))</f>
        <v/>
      </c>
      <c r="P116" s="33" t="str">
        <f>IF(ISERROR(VLOOKUP(CONCATENATE($A116,"_L_",O$1),Records!$C$2:$H$6601,1,FALSE)),"",VLOOKUP(CONCATENATE($A116,"_L_",O$1),Records!$C$2:$H$6601,6,FALSE))</f>
        <v/>
      </c>
      <c r="Q116" s="32" t="str">
        <f>IF(ISERROR(VLOOKUP(CONCATENATE($A116,"_L_",R$1),Records!$C$2:$H$6601,1,FALSE)),"",VLOOKUP(CONCATENATE($A116,"_L_",R$1),Records!$C$2:$H$6601,4,FALSE))</f>
        <v/>
      </c>
      <c r="R116" s="7" t="str">
        <f>IF(ISERROR(VLOOKUP(CONCATENATE($A116,"_L_",R$1),Records!$C$2:$H$6601,1,FALSE)),"",VLOOKUP(CONCATENATE($A116,"_L_",R$1),Records!$C$2:$H$6601,5,FALSE))</f>
        <v/>
      </c>
      <c r="S116" s="33" t="str">
        <f>IF(ISERROR(VLOOKUP(CONCATENATE($A116,"_L_",R$1),Records!$C$2:$H$6601,1,FALSE)),"",VLOOKUP(CONCATENATE($A116,"_L_",R$1),Records!$C$2:$H$6601,6,FALSE))</f>
        <v/>
      </c>
      <c r="T116" s="32" t="str">
        <f>IF(ISERROR(VLOOKUP(CONCATENATE($A116,"_L_",U$1),Records!$C$2:$H$6601,1,FALSE)),"",VLOOKUP(CONCATENATE($A116,"_L_",U$1),Records!$C$2:$H$6601,4,FALSE))</f>
        <v/>
      </c>
      <c r="U116" s="7" t="str">
        <f>IF(ISERROR(VLOOKUP(CONCATENATE($A116,"_L_",U$1),Records!$C$2:$H$6601,1,FALSE)),"",VLOOKUP(CONCATENATE($A116,"_L_",U$1),Records!$C$2:$H$6601,5,FALSE))</f>
        <v/>
      </c>
      <c r="V116" s="33" t="str">
        <f>IF(ISERROR(VLOOKUP(CONCATENATE($A116,"_L_",U$1),Records!$C$2:$H$6601,1,FALSE)),"",VLOOKUP(CONCATENATE($A116,"_L_",U$1),Records!$C$2:$H$6601,6,FALSE))</f>
        <v/>
      </c>
      <c r="W116" s="32" t="str">
        <f>IF(ISERROR(VLOOKUP(CONCATENATE($A116,"_L_",X$1),Records!$C$2:$H$6601,1,FALSE)),"",VLOOKUP(CONCATENATE($A116,"_L_",X$1),Records!$C$2:$H$6601,4,FALSE))</f>
        <v/>
      </c>
      <c r="X116" s="7" t="str">
        <f>IF(ISERROR(VLOOKUP(CONCATENATE($A116,"_L_",X$1),Records!$C$2:$H$6601,1,FALSE)),"",VLOOKUP(CONCATENATE($A116,"_L_",X$1),Records!$C$2:$H$6601,5,FALSE))</f>
        <v/>
      </c>
      <c r="Y116" s="33" t="str">
        <f>IF(ISERROR(VLOOKUP(CONCATENATE($A116,"_L_",X$1),Records!$C$2:$H$6601,1,FALSE)),"",VLOOKUP(CONCATENATE($A116,"_L_",X$1),Records!$C$2:$H$6601,6,FALSE))</f>
        <v/>
      </c>
      <c r="Z116" s="32" t="str">
        <f>IF(ISERROR(VLOOKUP(CONCATENATE($A116,"_L_",AA$1),Records!$C$2:$H$6601,1,FALSE)),"",VLOOKUP(CONCATENATE($A116,"_L_",AA$1),Records!$C$2:$H$6601,4,FALSE))</f>
        <v/>
      </c>
      <c r="AA116" s="7" t="str">
        <f>IF(ISERROR(VLOOKUP(CONCATENATE($A116,"_L_",AA$1),Records!$C$2:$H$6601,1,FALSE)),"",VLOOKUP(CONCATENATE($A116,"_L_",AA$1),Records!$C$2:$H$6601,5,FALSE))</f>
        <v/>
      </c>
      <c r="AB116" s="33" t="str">
        <f>IF(ISERROR(VLOOKUP(CONCATENATE($A116,"_L_",AA$1),Records!$C$2:$H$6601,1,FALSE)),"",VLOOKUP(CONCATENATE($A116,"_L_",AA$1),Records!$C$2:$H$6601,6,FALSE))</f>
        <v/>
      </c>
      <c r="AC116" s="32" t="str">
        <f>IF(ISERROR(VLOOKUP(CONCATENATE($A116,"_L_",AD$1),Records!$C$2:$H$6601,1,FALSE)),"",VLOOKUP(CONCATENATE($A116,"_L_",AD$1),Records!$C$2:$H$6601,4,FALSE))</f>
        <v/>
      </c>
      <c r="AD116" s="7" t="str">
        <f>IF(ISERROR(VLOOKUP(CONCATENATE($A116,"_L_",AD$1),Records!$C$2:$H$6601,1,FALSE)),"",VLOOKUP(CONCATENATE($A116,"_L_",AD$1),Records!$C$2:$H$6601,5,FALSE))</f>
        <v/>
      </c>
      <c r="AE116" s="33" t="str">
        <f>IF(ISERROR(VLOOKUP(CONCATENATE($A116,"_L_",AD$1),Records!$C$2:$H$6601,1,FALSE)),"",VLOOKUP(CONCATENATE($A116,"_L_",AD$1),Records!$C$2:$H$6601,6,FALSE))</f>
        <v/>
      </c>
      <c r="AF116" s="32" t="str">
        <f>IF(ISERROR(VLOOKUP(CONCATENATE($A116,"_L_",AG$1),Records!$C$2:$H$6601,1,FALSE)),"",VLOOKUP(CONCATENATE($A116,"_L_",AG$1),Records!$C$2:$H$6601,4,FALSE))</f>
        <v/>
      </c>
      <c r="AG116" s="7" t="str">
        <f>IF(ISERROR(VLOOKUP(CONCATENATE($A116,"_L_",AG$1),Records!$C$2:$H$6601,1,FALSE)),"",VLOOKUP(CONCATENATE($A116,"_L_",AG$1),Records!$C$2:$H$6601,5,FALSE))</f>
        <v/>
      </c>
      <c r="AH116" s="33" t="str">
        <f>IF(ISERROR(VLOOKUP(CONCATENATE($A116,"_L_",AG$1),Records!$C$2:$H$6601,1,FALSE)),"",VLOOKUP(CONCATENATE($A116,"_L_",AG$1),Records!$C$2:$H$6601,6,FALSE))</f>
        <v/>
      </c>
      <c r="AI116" s="32" t="str">
        <f>IF(ISERROR(VLOOKUP(CONCATENATE($A116,"_L_",AJ$1),Records!$C$2:$H$6601,1,FALSE)),"",VLOOKUP(CONCATENATE($A116,"_L_",AJ$1),Records!$C$2:$H$6601,4,FALSE))</f>
        <v/>
      </c>
      <c r="AJ116" s="7" t="str">
        <f>IF(ISERROR(VLOOKUP(CONCATENATE($A116,"_L_",AJ$1),Records!$C$2:$H$6601,1,FALSE)),"",VLOOKUP(CONCATENATE($A116,"_L_",AJ$1),Records!$C$2:$H$6601,5,FALSE))</f>
        <v/>
      </c>
      <c r="AK116" s="33" t="str">
        <f>IF(ISERROR(VLOOKUP(CONCATENATE($A116,"_L_",AJ$1),Records!$C$2:$H$6601,1,FALSE)),"",VLOOKUP(CONCATENATE($A116,"_L_",AJ$1),Records!$C$2:$H$6601,6,FALSE))</f>
        <v/>
      </c>
      <c r="AL116" s="32" t="str">
        <f>IF(ISERROR(VLOOKUP(CONCATENATE($A116,"_L_",AM$1),Records!$C$2:$H$6601,1,FALSE)),"",VLOOKUP(CONCATENATE($A116,"_L_",AM$1),Records!$C$2:$H$6601,4,FALSE))</f>
        <v/>
      </c>
      <c r="AM116" s="7" t="str">
        <f>IF(ISERROR(VLOOKUP(CONCATENATE($A116,"_L_",AM$1),Records!$C$2:$H$6601,1,FALSE)),"",VLOOKUP(CONCATENATE($A116,"_L_",AM$1),Records!$C$2:$H$6601,5,FALSE))</f>
        <v/>
      </c>
      <c r="AN116" s="33" t="str">
        <f>IF(ISERROR(VLOOKUP(CONCATENATE($A116,"_L_",AM$1),Records!$C$2:$H$6601,1,FALSE)),"",VLOOKUP(CONCATENATE($A116,"_L_",AM$1),Records!$C$2:$H$6601,6,FALSE))</f>
        <v/>
      </c>
      <c r="AO116" s="32" t="str">
        <f>IF(ISERROR(VLOOKUP(CONCATENATE($A116,"_L_",AP$1),Records!$C$2:$H$6601,1,FALSE)),"",VLOOKUP(CONCATENATE($A116,"_L_",AP$1),Records!$C$2:$H$6601,4,FALSE))</f>
        <v/>
      </c>
      <c r="AP116" s="7" t="str">
        <f>IF(ISERROR(VLOOKUP(CONCATENATE($A116,"_L_",AP$1),Records!$C$2:$H$6601,1,FALSE)),"",VLOOKUP(CONCATENATE($A116,"_L_",AP$1),Records!$C$2:$H$6601,5,FALSE))</f>
        <v/>
      </c>
      <c r="AQ116" s="33" t="str">
        <f>IF(ISERROR(VLOOKUP(CONCATENATE($A116,"_L_",AP$1),Records!$C$2:$H$6601,1,FALSE)),"",VLOOKUP(CONCATENATE($A116,"_L_",AP$1),Records!$C$2:$H$6601,6,FALSE))</f>
        <v/>
      </c>
      <c r="AR116" s="32" t="str">
        <f>IF(ISERROR(VLOOKUP(CONCATENATE($A116,"_L_",AS$1),Records!$C$2:$H$6601,1,FALSE)),"",VLOOKUP(CONCATENATE($A116,"_L_",AS$1),Records!$C$2:$H$6601,4,FALSE))</f>
        <v/>
      </c>
      <c r="AS116" s="7" t="str">
        <f>IF(ISERROR(VLOOKUP(CONCATENATE($A116,"_L_",AS$1),Records!$C$2:$H$6601,1,FALSE)),"",VLOOKUP(CONCATENATE($A116,"_L_",AS$1),Records!$C$2:$H$6601,5,FALSE))</f>
        <v/>
      </c>
      <c r="AT116" s="33" t="str">
        <f>IF(ISERROR(VLOOKUP(CONCATENATE($A116,"_L_",AS$1),Records!$C$2:$H$6601,1,FALSE)),"",VLOOKUP(CONCATENATE($A116,"_L_",AS$1),Records!$C$2:$H$6601,6,FALSE))</f>
        <v/>
      </c>
      <c r="AU116" s="32" t="str">
        <f>IF(ISERROR(VLOOKUP(CONCATENATE($A116,"_L_",AV$1),Records!$C$2:$H$6601,1,FALSE)),"",VLOOKUP(CONCATENATE($A116,"_L_",AV$1),Records!$C$2:$H$6601,4,FALSE))</f>
        <v/>
      </c>
      <c r="AV116" s="7" t="str">
        <f>IF(ISERROR(VLOOKUP(CONCATENATE($A116,"_L_",AV$1),Records!$C$2:$H$6601,1,FALSE)),"",VLOOKUP(CONCATENATE($A116,"_L_",AV$1),Records!$C$2:$H$6601,5,FALSE))</f>
        <v/>
      </c>
      <c r="AW116" s="33" t="str">
        <f>IF(ISERROR(VLOOKUP(CONCATENATE($A116,"_L_",AV$1),Records!$C$2:$H$6601,1,FALSE)),"",VLOOKUP(CONCATENATE($A116,"_L_",AV$1),Records!$C$2:$H$6601,6,FALSE))</f>
        <v/>
      </c>
      <c r="AX116" s="32" t="str">
        <f>IF(ISERROR(VLOOKUP(CONCATENATE($A116,"_L_",AY$1),Records!$C$2:$H$6601,1,FALSE)),"",VLOOKUP(CONCATENATE($A116,"_L_",AY$1),Records!$C$2:$H$6601,4,FALSE))</f>
        <v/>
      </c>
      <c r="AY116" s="7" t="str">
        <f>IF(ISERROR(VLOOKUP(CONCATENATE($A116,"_L_",AY$1),Records!$C$2:$H$6601,1,FALSE)),"",VLOOKUP(CONCATENATE($A116,"_L_",AY$1),Records!$C$2:$H$6601,5,FALSE))</f>
        <v/>
      </c>
      <c r="AZ116" s="33" t="str">
        <f>IF(ISERROR(VLOOKUP(CONCATENATE($A116,"_L_",AY$1),Records!$C$2:$H$6601,1,FALSE)),"",VLOOKUP(CONCATENATE($A116,"_L_",AY$1),Records!$C$2:$H$6601,6,FALSE))</f>
        <v/>
      </c>
      <c r="BA116" s="32" t="str">
        <f>IF(ISERROR(VLOOKUP(CONCATENATE($A116,"_L_",BB$1),Records!$C$2:$H$6601,1,FALSE)),"",VLOOKUP(CONCATENATE($A116,"_L_",BB$1),Records!$C$2:$H$6601,4,FALSE))</f>
        <v/>
      </c>
      <c r="BB116" s="7" t="str">
        <f>IF(ISERROR(VLOOKUP(CONCATENATE($A116,"_L_",BB$1),Records!$C$2:$H$6601,1,FALSE)),"",VLOOKUP(CONCATENATE($A116,"_L_",BB$1),Records!$C$2:$H$6601,5,FALSE))</f>
        <v/>
      </c>
      <c r="BC116" s="33" t="str">
        <f>IF(ISERROR(VLOOKUP(CONCATENATE($A116,"_L_",BB$1),Records!$C$2:$H$6601,1,FALSE)),"",VLOOKUP(CONCATENATE($A116,"_L_",BB$1),Records!$C$2:$H$6601,6,FALSE))</f>
        <v/>
      </c>
      <c r="BD116" s="32" t="str">
        <f>IF(ISERROR(VLOOKUP(CONCATENATE($A116,"_L_",BE$1),Records!$C$2:$H$6601,1,FALSE)),"",VLOOKUP(CONCATENATE($A116,"_L_",BE$1),Records!$C$2:$H$6601,4,FALSE))</f>
        <v/>
      </c>
      <c r="BE116" s="7" t="str">
        <f>IF(ISERROR(VLOOKUP(CONCATENATE($A116,"_L_",BE$1),Records!$C$2:$H$6601,1,FALSE)),"",VLOOKUP(CONCATENATE($A116,"_L_",BE$1),Records!$C$2:$H$6601,5,FALSE))</f>
        <v/>
      </c>
      <c r="BF116" s="33" t="str">
        <f>IF(ISERROR(VLOOKUP(CONCATENATE($A116,"_L_",BE$1),Records!$C$2:$H$6601,1,FALSE)),"",VLOOKUP(CONCATENATE($A116,"_L_",BE$1),Records!$C$2:$H$6601,6,FALSE))</f>
        <v/>
      </c>
      <c r="BG116" s="32" t="str">
        <f>IF(ISERROR(VLOOKUP(CONCATENATE($A116,"_L_",BH$1),Records!$C$2:$H$6601,1,FALSE)),"",VLOOKUP(CONCATENATE($A116,"_L_",BH$1),Records!$C$2:$H$6601,4,FALSE))</f>
        <v/>
      </c>
      <c r="BH116" s="7" t="str">
        <f>IF(ISERROR(VLOOKUP(CONCATENATE($A116,"_L_",BH$1),Records!$C$2:$H$6601,1,FALSE)),"",VLOOKUP(CONCATENATE($A116,"_L_",BH$1),Records!$C$2:$H$6601,5,FALSE))</f>
        <v/>
      </c>
      <c r="BI116" s="33" t="str">
        <f>IF(ISERROR(VLOOKUP(CONCATENATE($A116,"_L_",BH$1),Records!$C$2:$H$6601,1,FALSE)),"",VLOOKUP(CONCATENATE($A116,"_L_",BH$1),Records!$C$2:$H$6601,6,FALSE))</f>
        <v/>
      </c>
      <c r="BJ116" s="32" t="str">
        <f>IF(ISERROR(VLOOKUP(CONCATENATE($A116,"_L_",BK$1),Records!$C$2:$H$6601,1,FALSE)),"",VLOOKUP(CONCATENATE($A116,"_L_",BK$1),Records!$C$2:$H$6601,4,FALSE))</f>
        <v/>
      </c>
      <c r="BK116" s="7" t="str">
        <f>IF(ISERROR(VLOOKUP(CONCATENATE($A116,"_L_",BK$1),Records!$C$2:$H$6601,1,FALSE)),"",VLOOKUP(CONCATENATE($A116,"_L_",BK$1),Records!$C$2:$H$6601,5,FALSE))</f>
        <v/>
      </c>
      <c r="BL116" s="33" t="str">
        <f>IF(ISERROR(VLOOKUP(CONCATENATE($A116,"_L_",BK$1),Records!$C$2:$H$6601,1,FALSE)),"",VLOOKUP(CONCATENATE($A116,"_L_",BK$1),Records!$C$2:$H$6601,6,FALSE))</f>
        <v/>
      </c>
      <c r="BM116" s="32" t="str">
        <f>IF(ISERROR(VLOOKUP(CONCATENATE($A116,"_L_",BN$1),Records!$C$2:$H$6601,1,FALSE)),"",VLOOKUP(CONCATENATE($A116,"_L_",BN$1),Records!$C$2:$H$6601,4,FALSE))</f>
        <v/>
      </c>
      <c r="BN116" s="7" t="str">
        <f>IF(ISERROR(VLOOKUP(CONCATENATE($A116,"_L_",BN$1),Records!$C$2:$H$6601,1,FALSE)),"",VLOOKUP(CONCATENATE($A116,"_L_",BN$1),Records!$C$2:$H$6601,5,FALSE))</f>
        <v/>
      </c>
      <c r="BO116" s="33" t="str">
        <f>IF(ISERROR(VLOOKUP(CONCATENATE($A116,"_L_",BN$1),Records!$C$2:$H$6601,1,FALSE)),"",VLOOKUP(CONCATENATE($A116,"_L_",BN$1),Records!$C$2:$H$6601,6,FALSE))</f>
        <v/>
      </c>
      <c r="BP116" s="32" t="str">
        <f>IF(ISERROR(VLOOKUP(CONCATENATE($A116,"_L_",BQ$1),Records!$C$2:$H$6601,1,FALSE)),"",VLOOKUP(CONCATENATE($A116,"_L_",BQ$1),Records!$C$2:$H$6601,4,FALSE))</f>
        <v/>
      </c>
      <c r="BQ116" s="7" t="str">
        <f>IF(ISERROR(VLOOKUP(CONCATENATE($A116,"_L_",BQ$1),Records!$C$2:$H$6601,1,FALSE)),"",VLOOKUP(CONCATENATE($A116,"_L_",BQ$1),Records!$C$2:$H$6601,5,FALSE))</f>
        <v/>
      </c>
      <c r="BR116" s="33" t="str">
        <f>IF(ISERROR(VLOOKUP(CONCATENATE($A116,"_L_",BQ$1),Records!$C$2:$H$6601,1,FALSE)),"",VLOOKUP(CONCATENATE($A116,"_L_",BQ$1),Records!$C$2:$H$6601,6,FALSE))</f>
        <v/>
      </c>
      <c r="BS116" s="32" t="str">
        <f>IF(ISERROR(VLOOKUP(CONCATENATE($A116,"_L_",BT$1),Records!$C$2:$H$6601,1,FALSE)),"",VLOOKUP(CONCATENATE($A116,"_L_",BT$1),Records!$C$2:$H$6601,4,FALSE))</f>
        <v/>
      </c>
      <c r="BT116" s="7" t="str">
        <f>IF(ISERROR(VLOOKUP(CONCATENATE($A116,"_L_",BT$1),Records!$C$2:$H$6601,1,FALSE)),"",VLOOKUP(CONCATENATE($A116,"_L_",BT$1),Records!$C$2:$H$6601,5,FALSE))</f>
        <v/>
      </c>
      <c r="BU116" s="33" t="str">
        <f>IF(ISERROR(VLOOKUP(CONCATENATE($A116,"_L_",BT$1),Records!$C$2:$H$6601,1,FALSE)),"",VLOOKUP(CONCATENATE($A116,"_L_",BT$1),Records!$C$2:$H$6601,6,FALSE))</f>
        <v/>
      </c>
      <c r="BV116" s="32" t="str">
        <f>IF(ISERROR(VLOOKUP(CONCATENATE($A116,"_L_",BW$1),Records!$C$2:$H$6601,1,FALSE)),"",VLOOKUP(CONCATENATE($A116,"_L_",BW$1),Records!$C$2:$H$6601,4,FALSE))</f>
        <v/>
      </c>
      <c r="BW116" s="7" t="str">
        <f>IF(ISERROR(VLOOKUP(CONCATENATE($A116,"_L_",BW$1),Records!$C$2:$H$6601,1,FALSE)),"",VLOOKUP(CONCATENATE($A116,"_L_",BW$1),Records!$C$2:$H$6601,5,FALSE))</f>
        <v/>
      </c>
      <c r="BX116" s="33" t="str">
        <f>IF(ISERROR(VLOOKUP(CONCATENATE($A116,"_L_",BW$1),Records!$C$2:$H$6601,1,FALSE)),"",VLOOKUP(CONCATENATE($A116,"_L_",BW$1),Records!$C$2:$H$6601,6,FALSE))</f>
        <v/>
      </c>
      <c r="BY116" s="32" t="str">
        <f>IF(ISERROR(VLOOKUP(CONCATENATE($A116,"_L_",BZ$1),Records!$C$2:$H$6601,1,FALSE)),"",VLOOKUP(CONCATENATE($A116,"_L_",BZ$1),Records!$C$2:$H$6601,4,FALSE))</f>
        <v/>
      </c>
      <c r="BZ116" s="7" t="str">
        <f>IF(ISERROR(VLOOKUP(CONCATENATE($A116,"_L_",BZ$1),Records!$C$2:$H$6601,1,FALSE)),"",VLOOKUP(CONCATENATE($A116,"_L_",BZ$1),Records!$C$2:$H$6601,5,FALSE))</f>
        <v/>
      </c>
      <c r="CA116" s="33" t="str">
        <f>IF(ISERROR(VLOOKUP(CONCATENATE($A116,"_L_",BZ$1),Records!$C$2:$H$6601,1,FALSE)),"",VLOOKUP(CONCATENATE($A116,"_L_",BZ$1),Records!$C$2:$H$6601,6,FALSE))</f>
        <v/>
      </c>
      <c r="CB116" s="32" t="str">
        <f>IF(ISERROR(VLOOKUP(CONCATENATE($A116,"_L_",CC$1),Records!$C$2:$H$6601,1,FALSE)),"",VLOOKUP(CONCATENATE($A116,"_L_",CC$1),Records!$C$2:$H$6601,4,FALSE))</f>
        <v/>
      </c>
      <c r="CC116" s="7" t="str">
        <f>IF(ISERROR(VLOOKUP(CONCATENATE($A116,"_L_",CC$1),Records!$C$2:$H$6601,1,FALSE)),"",VLOOKUP(CONCATENATE($A116,"_L_",CC$1),Records!$C$2:$H$6601,5,FALSE))</f>
        <v/>
      </c>
      <c r="CD116" s="33" t="str">
        <f>IF(ISERROR(VLOOKUP(CONCATENATE($A116,"_L_",CC$1),Records!$C$2:$H$6601,1,FALSE)),"",VLOOKUP(CONCATENATE($A116,"_L_",CC$1),Records!$C$2:$H$6601,6,FALSE))</f>
        <v/>
      </c>
      <c r="CE116" s="32" t="str">
        <f>IF(ISERROR(VLOOKUP(CONCATENATE($A116,"_L_",CF$1),Records!$C$2:$H$6601,1,FALSE)),"",VLOOKUP(CONCATENATE($A116,"_L_",CF$1),Records!$C$2:$H$6601,4,FALSE))</f>
        <v/>
      </c>
      <c r="CF116" s="7" t="str">
        <f>IF(ISERROR(VLOOKUP(CONCATENATE($A116,"_L_",CF$1),Records!$C$2:$H$6601,1,FALSE)),"",VLOOKUP(CONCATENATE($A116,"_L_",CF$1),Records!$C$2:$H$6601,5,FALSE))</f>
        <v/>
      </c>
      <c r="CG116" s="33" t="str">
        <f>IF(ISERROR(VLOOKUP(CONCATENATE($A116,"_L_",CF$1),Records!$C$2:$H$6601,1,FALSE)),"",VLOOKUP(CONCATENATE($A116,"_L_",CF$1),Records!$C$2:$H$6601,6,FALSE))</f>
        <v/>
      </c>
      <c r="CH116" s="32" t="str">
        <f>IF(ISERROR(VLOOKUP(CONCATENATE($A116,"_L_",CI$1),Records!$C$2:$H$6601,1,FALSE)),"",VLOOKUP(CONCATENATE($A116,"_L_",CI$1),Records!$C$2:$H$6601,4,FALSE))</f>
        <v/>
      </c>
      <c r="CI116" s="7" t="str">
        <f>IF(ISERROR(VLOOKUP(CONCATENATE($A116,"_L_",CI$1),Records!$C$2:$H$6601,1,FALSE)),"",VLOOKUP(CONCATENATE($A116,"_L_",CI$1),Records!$C$2:$H$6601,5,FALSE))</f>
        <v/>
      </c>
      <c r="CJ116" s="33" t="str">
        <f>IF(ISERROR(VLOOKUP(CONCATENATE($A116,"_L_",CI$1),Records!$C$2:$H$6601,1,FALSE)),"",VLOOKUP(CONCATENATE($A116,"_L_",CI$1),Records!$C$2:$H$6601,6,FALSE))</f>
        <v/>
      </c>
      <c r="CK116" s="32" t="str">
        <f>IF(ISERROR(VLOOKUP(CONCATENATE($A116,"_L_",CL$1),Records!$C$2:$H$6601,1,FALSE)),"",VLOOKUP(CONCATENATE($A116,"_L_",CL$1),Records!$C$2:$H$6601,4,FALSE))</f>
        <v/>
      </c>
      <c r="CL116" s="7" t="str">
        <f>IF(ISERROR(VLOOKUP(CONCATENATE($A116,"_L_",CL$1),Records!$C$2:$H$6601,1,FALSE)),"",VLOOKUP(CONCATENATE($A116,"_L_",CL$1),Records!$C$2:$H$6601,5,FALSE))</f>
        <v/>
      </c>
      <c r="CM116" s="33" t="str">
        <f>IF(ISERROR(VLOOKUP(CONCATENATE($A116,"_L_",CL$1),Records!$C$2:$H$6601,1,FALSE)),"",VLOOKUP(CONCATENATE($A116,"_L_",CL$1),Records!$C$2:$H$6601,6,FALSE))</f>
        <v/>
      </c>
      <c r="CN116" s="32" t="str">
        <f>IF(ISERROR(VLOOKUP(CONCATENATE($A116,"_L_",CO$1),Records!$C$2:$H$6601,1,FALSE)),"",VLOOKUP(CONCATENATE($A116,"_L_",CO$1),Records!$C$2:$H$6601,4,FALSE))</f>
        <v/>
      </c>
      <c r="CO116" s="7" t="str">
        <f>IF(ISERROR(VLOOKUP(CONCATENATE($A116,"_L_",CO$1),Records!$C$2:$H$6601,1,FALSE)),"",VLOOKUP(CONCATENATE($A116,"_L_",CO$1),Records!$C$2:$H$6601,5,FALSE))</f>
        <v/>
      </c>
      <c r="CP116" s="33" t="str">
        <f>IF(ISERROR(VLOOKUP(CONCATENATE($A116,"_L_",CO$1),Records!$C$2:$H$6601,1,FALSE)),"",VLOOKUP(CONCATENATE($A116,"_L_",CO$1),Records!$C$2:$H$6601,6,FALSE))</f>
        <v/>
      </c>
      <c r="CQ116" s="32" t="str">
        <f>IF(ISERROR(VLOOKUP(CONCATENATE($A116,"_L_",CR$1),Records!$C$2:$H$6601,1,FALSE)),"",VLOOKUP(CONCATENATE($A116,"_L_",CR$1),Records!$C$2:$H$6601,4,FALSE))</f>
        <v/>
      </c>
      <c r="CR116" s="7" t="str">
        <f>IF(ISERROR(VLOOKUP(CONCATENATE($A116,"_L_",CR$1),Records!$C$2:$H$6601,1,FALSE)),"",VLOOKUP(CONCATENATE($A116,"_L_",CR$1),Records!$C$2:$H$6601,5,FALSE))</f>
        <v/>
      </c>
      <c r="CS116" s="33" t="str">
        <f>IF(ISERROR(VLOOKUP(CONCATENATE($A116,"_L_",CR$1),Records!$C$2:$H$6601,1,FALSE)),"",VLOOKUP(CONCATENATE($A116,"_L_",CR$1),Records!$C$2:$H$6601,6,FALSE))</f>
        <v/>
      </c>
      <c r="CT116" s="32" t="str">
        <f>IF(ISERROR(VLOOKUP(CONCATENATE($A116,"_L_",CU$1),Records!$C$2:$H$6601,1,FALSE)),"",VLOOKUP(CONCATENATE($A116,"_L_",CU$1),Records!$C$2:$H$6601,4,FALSE))</f>
        <v/>
      </c>
      <c r="CU116" s="7" t="str">
        <f>IF(ISERROR(VLOOKUP(CONCATENATE($A116,"_L_",CU$1),Records!$C$2:$H$6601,1,FALSE)),"",VLOOKUP(CONCATENATE($A116,"_L_",CU$1),Records!$C$2:$H$6601,5,FALSE))</f>
        <v/>
      </c>
      <c r="CV116" s="33" t="str">
        <f>IF(ISERROR(VLOOKUP(CONCATENATE($A116,"_L_",CU$1),Records!$C$2:$H$6601,1,FALSE)),"",VLOOKUP(CONCATENATE($A116,"_L_",CU$1),Records!$C$2:$H$6601,6,FALSE))</f>
        <v/>
      </c>
      <c r="CW116" s="32" t="str">
        <f>IF(ISERROR(VLOOKUP(CONCATENATE($A116,"_L_",CX$1),Records!$C$2:$H$6601,1,FALSE)),"",VLOOKUP(CONCATENATE($A116,"_L_",CX$1),Records!$C$2:$H$6601,4,FALSE))</f>
        <v/>
      </c>
      <c r="CX116" s="7" t="str">
        <f>IF(ISERROR(VLOOKUP(CONCATENATE($A116,"_L_",CX$1),Records!$C$2:$H$6601,1,FALSE)),"",VLOOKUP(CONCATENATE($A116,"_L_",CX$1),Records!$C$2:$H$6601,5,FALSE))</f>
        <v/>
      </c>
      <c r="CY116" s="33" t="str">
        <f>IF(ISERROR(VLOOKUP(CONCATENATE($A116,"_L_",CX$1),Records!$C$2:$H$6601,1,FALSE)),"",VLOOKUP(CONCATENATE($A116,"_L_",CX$1),Records!$C$2:$H$6601,6,FALSE))</f>
        <v/>
      </c>
      <c r="CZ116" s="32" t="str">
        <f>IF(ISERROR(VLOOKUP(CONCATENATE($A116,"_L_",DA$1),Records!$C$2:$H$6601,1,FALSE)),"",VLOOKUP(CONCATENATE($A116,"_L_",DA$1),Records!$C$2:$H$6601,4,FALSE))</f>
        <v/>
      </c>
      <c r="DA116" s="7" t="str">
        <f>IF(ISERROR(VLOOKUP(CONCATENATE($A116,"_L_",DA$1),Records!$C$2:$H$6601,1,FALSE)),"",VLOOKUP(CONCATENATE($A116,"_L_",DA$1),Records!$C$2:$H$6601,5,FALSE))</f>
        <v/>
      </c>
      <c r="DB116" s="33" t="str">
        <f>IF(ISERROR(VLOOKUP(CONCATENATE($A116,"_L_",DA$1),Records!$C$2:$H$6601,1,FALSE)),"",VLOOKUP(CONCATENATE($A116,"_L_",DA$1),Records!$C$2:$H$6601,6,FALSE))</f>
        <v/>
      </c>
      <c r="DC116" s="32" t="str">
        <f>IF(ISERROR(VLOOKUP(CONCATENATE($A116,"_L_",DD$1),Records!$C$2:$H$6601,1,FALSE)),"",VLOOKUP(CONCATENATE($A116,"_L_",DD$1),Records!$C$2:$H$6601,4,FALSE))</f>
        <v/>
      </c>
      <c r="DD116" s="7" t="str">
        <f>IF(ISERROR(VLOOKUP(CONCATENATE($A116,"_L_",DD$1),Records!$C$2:$H$6601,1,FALSE)),"",VLOOKUP(CONCATENATE($A116,"_L_",DD$1),Records!$C$2:$H$6601,5,FALSE))</f>
        <v/>
      </c>
      <c r="DE116" s="33" t="str">
        <f>IF(ISERROR(VLOOKUP(CONCATENATE($A116,"_L_",DD$1),Records!$C$2:$H$6601,1,FALSE)),"",VLOOKUP(CONCATENATE($A116,"_L_",DD$1),Records!$C$2:$H$6601,6,FALSE))</f>
        <v/>
      </c>
      <c r="DF116" s="32" t="str">
        <f>IF(ISERROR(VLOOKUP(CONCATENATE($A116,"_L_",DG$1),Records!$C$2:$H$6601,1,FALSE)),"",VLOOKUP(CONCATENATE($A116,"_L_",DG$1),Records!$C$2:$H$6601,4,FALSE))</f>
        <v/>
      </c>
      <c r="DG116" s="7" t="str">
        <f>IF(ISERROR(VLOOKUP(CONCATENATE($A116,"_L_",DG$1),Records!$C$2:$H$6601,1,FALSE)),"",VLOOKUP(CONCATENATE($A116,"_L_",DG$1),Records!$C$2:$H$6601,5,FALSE))</f>
        <v/>
      </c>
      <c r="DH116" s="33" t="str">
        <f>IF(ISERROR(VLOOKUP(CONCATENATE($A116,"_L_",DG$1),Records!$C$2:$H$6601,1,FALSE)),"",VLOOKUP(CONCATENATE($A116,"_L_",DG$1),Records!$C$2:$H$6601,6,FALSE))</f>
        <v/>
      </c>
      <c r="DI116" s="32" t="str">
        <f>IF(ISERROR(VLOOKUP(CONCATENATE($A116,"_L_",DJ$1),Records!$C$2:$H$6601,1,FALSE)),"",VLOOKUP(CONCATENATE($A116,"_L_",DJ$1),Records!$C$2:$H$6601,4,FALSE))</f>
        <v/>
      </c>
      <c r="DJ116" s="7" t="str">
        <f>IF(ISERROR(VLOOKUP(CONCATENATE($A116,"_L_",DJ$1),Records!$C$2:$H$6601,1,FALSE)),"",VLOOKUP(CONCATENATE($A116,"_L_",DJ$1),Records!$C$2:$H$6601,5,FALSE))</f>
        <v/>
      </c>
      <c r="DK116" s="33" t="str">
        <f>IF(ISERROR(VLOOKUP(CONCATENATE($A116,"_L_",DJ$1),Records!$C$2:$H$6601,1,FALSE)),"",VLOOKUP(CONCATENATE($A116,"_L_",DJ$1),Records!$C$2:$H$6601,6,FALSE))</f>
        <v/>
      </c>
      <c r="DL116" s="32" t="str">
        <f>IF(ISERROR(VLOOKUP(CONCATENATE($A116,"_L_",DM$1),Records!$C$2:$H$6601,1,FALSE)),"",VLOOKUP(CONCATENATE($A116,"_L_",DM$1),Records!$C$2:$H$6601,4,FALSE))</f>
        <v/>
      </c>
      <c r="DM116" s="7" t="str">
        <f>IF(ISERROR(VLOOKUP(CONCATENATE($A116,"_L_",DM$1),Records!$C$2:$H$6601,1,FALSE)),"",VLOOKUP(CONCATENATE($A116,"_L_",DM$1),Records!$C$2:$H$6601,5,FALSE))</f>
        <v/>
      </c>
      <c r="DN116" s="33" t="str">
        <f>IF(ISERROR(VLOOKUP(CONCATENATE($A116,"_L_",DM$1),Records!$C$2:$H$6601,1,FALSE)),"",VLOOKUP(CONCATENATE($A116,"_L_",DM$1),Records!$C$2:$H$6601,6,FALSE))</f>
        <v/>
      </c>
      <c r="DO116" s="32" t="str">
        <f>IF(ISERROR(VLOOKUP(CONCATENATE($A116,"_L_",DP$1),Records!$C$2:$H$6601,1,FALSE)),"",VLOOKUP(CONCATENATE($A116,"_L_",DP$1),Records!$C$2:$H$6601,4,FALSE))</f>
        <v/>
      </c>
      <c r="DP116" s="7" t="str">
        <f>IF(ISERROR(VLOOKUP(CONCATENATE($A116,"_L_",DP$1),Records!$C$2:$H$6601,1,FALSE)),"",VLOOKUP(CONCATENATE($A116,"_L_",DP$1),Records!$C$2:$H$6601,5,FALSE))</f>
        <v/>
      </c>
      <c r="DQ116" s="33" t="str">
        <f>IF(ISERROR(VLOOKUP(CONCATENATE($A116,"_L_",DP$1),Records!$C$2:$H$6601,1,FALSE)),"",VLOOKUP(CONCATENATE($A116,"_L_",DP$1),Records!$C$2:$H$6601,6,FALSE))</f>
        <v/>
      </c>
      <c r="DR116" s="32" t="str">
        <f>IF(ISERROR(VLOOKUP(CONCATENATE($A116,"_L_",DS$1),Records!$C$2:$H$6601,1,FALSE)),"",VLOOKUP(CONCATENATE($A116,"_L_",DS$1),Records!$C$2:$H$6601,4,FALSE))</f>
        <v/>
      </c>
      <c r="DS116" s="7" t="str">
        <f>IF(ISERROR(VLOOKUP(CONCATENATE($A116,"_L_",DS$1),Records!$C$2:$H$6601,1,FALSE)),"",VLOOKUP(CONCATENATE($A116,"_L_",DS$1),Records!$C$2:$H$6601,5,FALSE))</f>
        <v/>
      </c>
      <c r="DT116" s="33" t="str">
        <f>IF(ISERROR(VLOOKUP(CONCATENATE($A116,"_L_",DS$1),Records!$C$2:$H$6601,1,FALSE)),"",VLOOKUP(CONCATENATE($A116,"_L_",DS$1),Records!$C$2:$H$6601,6,FALSE))</f>
        <v/>
      </c>
      <c r="DU116" s="32" t="str">
        <f>IF(ISERROR(VLOOKUP(CONCATENATE($A116,"_L_",DV$1),Records!$C$2:$H$6601,1,FALSE)),"",VLOOKUP(CONCATENATE($A116,"_L_",DV$1),Records!$C$2:$H$6601,4,FALSE))</f>
        <v/>
      </c>
      <c r="DV116" s="7" t="str">
        <f>IF(ISERROR(VLOOKUP(CONCATENATE($A116,"_L_",DV$1),Records!$C$2:$H$6601,1,FALSE)),"",VLOOKUP(CONCATENATE($A116,"_L_",DV$1),Records!$C$2:$H$6601,5,FALSE))</f>
        <v/>
      </c>
      <c r="DW116" s="33" t="str">
        <f>IF(ISERROR(VLOOKUP(CONCATENATE($A116,"_L_",DV$1),Records!$C$2:$H$6601,1,FALSE)),"",VLOOKUP(CONCATENATE($A116,"_L_",DV$1),Records!$C$2:$H$6601,6,FALSE))</f>
        <v/>
      </c>
      <c r="DX116" s="32" t="str">
        <f>IF(ISERROR(VLOOKUP(CONCATENATE($A116,"_L_",DY$1),Records!$C$2:$H$6601,1,FALSE)),"",VLOOKUP(CONCATENATE($A116,"_L_",DY$1),Records!$C$2:$H$6601,4,FALSE))</f>
        <v/>
      </c>
      <c r="DY116" s="7" t="str">
        <f>IF(ISERROR(VLOOKUP(CONCATENATE($A116,"_L_",DY$1),Records!$C$2:$H$6601,1,FALSE)),"",VLOOKUP(CONCATENATE($A116,"_L_",DY$1),Records!$C$2:$H$6601,5,FALSE))</f>
        <v/>
      </c>
      <c r="DZ116" s="33" t="str">
        <f>IF(ISERROR(VLOOKUP(CONCATENATE($A116,"_L_",DY$1),Records!$C$2:$H$6601,1,FALSE)),"",VLOOKUP(CONCATENATE($A116,"_L_",DY$1),Records!$C$2:$H$6601,6,FALSE))</f>
        <v/>
      </c>
      <c r="EA116" s="32" t="str">
        <f>IF(ISERROR(VLOOKUP(CONCATENATE($A116,"_L_",EB$1),Records!$C$2:$H$6601,1,FALSE)),"",VLOOKUP(CONCATENATE($A116,"_L_",EB$1),Records!$C$2:$H$6601,4,FALSE))</f>
        <v/>
      </c>
      <c r="EB116" s="7" t="str">
        <f>IF(ISERROR(VLOOKUP(CONCATENATE($A116,"_L_",EB$1),Records!$C$2:$H$6601,1,FALSE)),"",VLOOKUP(CONCATENATE($A116,"_L_",EB$1),Records!$C$2:$H$6601,5,FALSE))</f>
        <v/>
      </c>
      <c r="EC116" s="33" t="str">
        <f>IF(ISERROR(VLOOKUP(CONCATENATE($A116,"_L_",EB$1),Records!$C$2:$H$6601,1,FALSE)),"",VLOOKUP(CONCATENATE($A116,"_L_",EB$1),Records!$C$2:$H$6601,6,FALSE))</f>
        <v/>
      </c>
    </row>
    <row r="117" spans="1:133" ht="15.75" x14ac:dyDescent="0.25">
      <c r="A117" s="11">
        <v>42299</v>
      </c>
      <c r="B117" s="18" t="s">
        <v>72</v>
      </c>
      <c r="C117" s="15">
        <f t="shared" si="3"/>
        <v>17</v>
      </c>
      <c r="D117" s="28" t="s">
        <v>62</v>
      </c>
      <c r="E117" s="8" t="s">
        <v>71</v>
      </c>
      <c r="F117" s="62">
        <f t="shared" si="2"/>
        <v>0</v>
      </c>
      <c r="G117" s="62">
        <f>HomeCalc!F117</f>
        <v>0</v>
      </c>
      <c r="H117" s="32" t="str">
        <f>IF(ISERROR(VLOOKUP(CONCATENATE($A117,"_L_",I$1),Records!$C$2:$H$6601,1,FALSE)),"",VLOOKUP(CONCATENATE($A117,"_L_",I$1),Records!$C$2:$H$6601,4,FALSE))</f>
        <v/>
      </c>
      <c r="I117" s="7" t="str">
        <f>IF(ISERROR(VLOOKUP(CONCATENATE($A117,"_L_",I$1),Records!$C$2:$H$6601,1,FALSE)),"",VLOOKUP(CONCATENATE($A117,"_L_",I$1),Records!$C$2:$H$6601,5,FALSE))</f>
        <v/>
      </c>
      <c r="J117" s="33" t="str">
        <f>IF(ISERROR(VLOOKUP(CONCATENATE($A117,"_L_",I$1),Records!$C$2:$H$6601,1,FALSE)),"",VLOOKUP(CONCATENATE($A117,"_L_",I$1),Records!$C$2:$H$6601,6,FALSE))</f>
        <v/>
      </c>
      <c r="K117" s="32" t="str">
        <f>IF(ISERROR(VLOOKUP(CONCATENATE($A117,"_L_",L$1),Records!$C$2:$H$6601,1,FALSE)),"",VLOOKUP(CONCATENATE($A117,"_L_",L$1),Records!$C$2:$H$6601,4,FALSE))</f>
        <v/>
      </c>
      <c r="L117" s="7" t="str">
        <f>IF(ISERROR(VLOOKUP(CONCATENATE($A117,"_L_",L$1),Records!$C$2:$H$6601,1,FALSE)),"",VLOOKUP(CONCATENATE($A117,"_L_",L$1),Records!$C$2:$H$6601,5,FALSE))</f>
        <v/>
      </c>
      <c r="M117" s="33" t="str">
        <f>IF(ISERROR(VLOOKUP(CONCATENATE($A117,"_L_",L$1),Records!$C$2:$H$6601,1,FALSE)),"",VLOOKUP(CONCATENATE($A117,"_L_",L$1),Records!$C$2:$H$6601,6,FALSE))</f>
        <v/>
      </c>
      <c r="N117" s="32" t="str">
        <f>IF(ISERROR(VLOOKUP(CONCATENATE($A117,"_L_",O$1),Records!$C$2:$H$6601,1,FALSE)),"",VLOOKUP(CONCATENATE($A117,"_L_",O$1),Records!$C$2:$H$6601,4,FALSE))</f>
        <v/>
      </c>
      <c r="O117" s="7" t="str">
        <f>IF(ISERROR(VLOOKUP(CONCATENATE($A117,"_L_",O$1),Records!$C$2:$H$6601,1,FALSE)),"",VLOOKUP(CONCATENATE($A117,"_L_",O$1),Records!$C$2:$H$6601,5,FALSE))</f>
        <v/>
      </c>
      <c r="P117" s="33" t="str">
        <f>IF(ISERROR(VLOOKUP(CONCATENATE($A117,"_L_",O$1),Records!$C$2:$H$6601,1,FALSE)),"",VLOOKUP(CONCATENATE($A117,"_L_",O$1),Records!$C$2:$H$6601,6,FALSE))</f>
        <v/>
      </c>
      <c r="Q117" s="32" t="str">
        <f>IF(ISERROR(VLOOKUP(CONCATENATE($A117,"_L_",R$1),Records!$C$2:$H$6601,1,FALSE)),"",VLOOKUP(CONCATENATE($A117,"_L_",R$1),Records!$C$2:$H$6601,4,FALSE))</f>
        <v/>
      </c>
      <c r="R117" s="7" t="str">
        <f>IF(ISERROR(VLOOKUP(CONCATENATE($A117,"_L_",R$1),Records!$C$2:$H$6601,1,FALSE)),"",VLOOKUP(CONCATENATE($A117,"_L_",R$1),Records!$C$2:$H$6601,5,FALSE))</f>
        <v/>
      </c>
      <c r="S117" s="33" t="str">
        <f>IF(ISERROR(VLOOKUP(CONCATENATE($A117,"_L_",R$1),Records!$C$2:$H$6601,1,FALSE)),"",VLOOKUP(CONCATENATE($A117,"_L_",R$1),Records!$C$2:$H$6601,6,FALSE))</f>
        <v/>
      </c>
      <c r="T117" s="32" t="str">
        <f>IF(ISERROR(VLOOKUP(CONCATENATE($A117,"_L_",U$1),Records!$C$2:$H$6601,1,FALSE)),"",VLOOKUP(CONCATENATE($A117,"_L_",U$1),Records!$C$2:$H$6601,4,FALSE))</f>
        <v/>
      </c>
      <c r="U117" s="7" t="str">
        <f>IF(ISERROR(VLOOKUP(CONCATENATE($A117,"_L_",U$1),Records!$C$2:$H$6601,1,FALSE)),"",VLOOKUP(CONCATENATE($A117,"_L_",U$1),Records!$C$2:$H$6601,5,FALSE))</f>
        <v/>
      </c>
      <c r="V117" s="33" t="str">
        <f>IF(ISERROR(VLOOKUP(CONCATENATE($A117,"_L_",U$1),Records!$C$2:$H$6601,1,FALSE)),"",VLOOKUP(CONCATENATE($A117,"_L_",U$1),Records!$C$2:$H$6601,6,FALSE))</f>
        <v/>
      </c>
      <c r="W117" s="32" t="str">
        <f>IF(ISERROR(VLOOKUP(CONCATENATE($A117,"_L_",X$1),Records!$C$2:$H$6601,1,FALSE)),"",VLOOKUP(CONCATENATE($A117,"_L_",X$1),Records!$C$2:$H$6601,4,FALSE))</f>
        <v/>
      </c>
      <c r="X117" s="7" t="str">
        <f>IF(ISERROR(VLOOKUP(CONCATENATE($A117,"_L_",X$1),Records!$C$2:$H$6601,1,FALSE)),"",VLOOKUP(CONCATENATE($A117,"_L_",X$1),Records!$C$2:$H$6601,5,FALSE))</f>
        <v/>
      </c>
      <c r="Y117" s="33" t="str">
        <f>IF(ISERROR(VLOOKUP(CONCATENATE($A117,"_L_",X$1),Records!$C$2:$H$6601,1,FALSE)),"",VLOOKUP(CONCATENATE($A117,"_L_",X$1),Records!$C$2:$H$6601,6,FALSE))</f>
        <v/>
      </c>
      <c r="Z117" s="32" t="str">
        <f>IF(ISERROR(VLOOKUP(CONCATENATE($A117,"_L_",AA$1),Records!$C$2:$H$6601,1,FALSE)),"",VLOOKUP(CONCATENATE($A117,"_L_",AA$1),Records!$C$2:$H$6601,4,FALSE))</f>
        <v/>
      </c>
      <c r="AA117" s="7" t="str">
        <f>IF(ISERROR(VLOOKUP(CONCATENATE($A117,"_L_",AA$1),Records!$C$2:$H$6601,1,FALSE)),"",VLOOKUP(CONCATENATE($A117,"_L_",AA$1),Records!$C$2:$H$6601,5,FALSE))</f>
        <v/>
      </c>
      <c r="AB117" s="33" t="str">
        <f>IF(ISERROR(VLOOKUP(CONCATENATE($A117,"_L_",AA$1),Records!$C$2:$H$6601,1,FALSE)),"",VLOOKUP(CONCATENATE($A117,"_L_",AA$1),Records!$C$2:$H$6601,6,FALSE))</f>
        <v/>
      </c>
      <c r="AC117" s="32" t="str">
        <f>IF(ISERROR(VLOOKUP(CONCATENATE($A117,"_L_",AD$1),Records!$C$2:$H$6601,1,FALSE)),"",VLOOKUP(CONCATENATE($A117,"_L_",AD$1),Records!$C$2:$H$6601,4,FALSE))</f>
        <v/>
      </c>
      <c r="AD117" s="7" t="str">
        <f>IF(ISERROR(VLOOKUP(CONCATENATE($A117,"_L_",AD$1),Records!$C$2:$H$6601,1,FALSE)),"",VLOOKUP(CONCATENATE($A117,"_L_",AD$1),Records!$C$2:$H$6601,5,FALSE))</f>
        <v/>
      </c>
      <c r="AE117" s="33" t="str">
        <f>IF(ISERROR(VLOOKUP(CONCATENATE($A117,"_L_",AD$1),Records!$C$2:$H$6601,1,FALSE)),"",VLOOKUP(CONCATENATE($A117,"_L_",AD$1),Records!$C$2:$H$6601,6,FALSE))</f>
        <v/>
      </c>
      <c r="AF117" s="32" t="str">
        <f>IF(ISERROR(VLOOKUP(CONCATENATE($A117,"_L_",AG$1),Records!$C$2:$H$6601,1,FALSE)),"",VLOOKUP(CONCATENATE($A117,"_L_",AG$1),Records!$C$2:$H$6601,4,FALSE))</f>
        <v/>
      </c>
      <c r="AG117" s="7" t="str">
        <f>IF(ISERROR(VLOOKUP(CONCATENATE($A117,"_L_",AG$1),Records!$C$2:$H$6601,1,FALSE)),"",VLOOKUP(CONCATENATE($A117,"_L_",AG$1),Records!$C$2:$H$6601,5,FALSE))</f>
        <v/>
      </c>
      <c r="AH117" s="33" t="str">
        <f>IF(ISERROR(VLOOKUP(CONCATENATE($A117,"_L_",AG$1),Records!$C$2:$H$6601,1,FALSE)),"",VLOOKUP(CONCATENATE($A117,"_L_",AG$1),Records!$C$2:$H$6601,6,FALSE))</f>
        <v/>
      </c>
      <c r="AI117" s="32" t="str">
        <f>IF(ISERROR(VLOOKUP(CONCATENATE($A117,"_L_",AJ$1),Records!$C$2:$H$6601,1,FALSE)),"",VLOOKUP(CONCATENATE($A117,"_L_",AJ$1),Records!$C$2:$H$6601,4,FALSE))</f>
        <v/>
      </c>
      <c r="AJ117" s="7" t="str">
        <f>IF(ISERROR(VLOOKUP(CONCATENATE($A117,"_L_",AJ$1),Records!$C$2:$H$6601,1,FALSE)),"",VLOOKUP(CONCATENATE($A117,"_L_",AJ$1),Records!$C$2:$H$6601,5,FALSE))</f>
        <v/>
      </c>
      <c r="AK117" s="33" t="str">
        <f>IF(ISERROR(VLOOKUP(CONCATENATE($A117,"_L_",AJ$1),Records!$C$2:$H$6601,1,FALSE)),"",VLOOKUP(CONCATENATE($A117,"_L_",AJ$1),Records!$C$2:$H$6601,6,FALSE))</f>
        <v/>
      </c>
      <c r="AL117" s="32" t="str">
        <f>IF(ISERROR(VLOOKUP(CONCATENATE($A117,"_L_",AM$1),Records!$C$2:$H$6601,1,FALSE)),"",VLOOKUP(CONCATENATE($A117,"_L_",AM$1),Records!$C$2:$H$6601,4,FALSE))</f>
        <v/>
      </c>
      <c r="AM117" s="7" t="str">
        <f>IF(ISERROR(VLOOKUP(CONCATENATE($A117,"_L_",AM$1),Records!$C$2:$H$6601,1,FALSE)),"",VLOOKUP(CONCATENATE($A117,"_L_",AM$1),Records!$C$2:$H$6601,5,FALSE))</f>
        <v/>
      </c>
      <c r="AN117" s="33" t="str">
        <f>IF(ISERROR(VLOOKUP(CONCATENATE($A117,"_L_",AM$1),Records!$C$2:$H$6601,1,FALSE)),"",VLOOKUP(CONCATENATE($A117,"_L_",AM$1),Records!$C$2:$H$6601,6,FALSE))</f>
        <v/>
      </c>
      <c r="AO117" s="32" t="str">
        <f>IF(ISERROR(VLOOKUP(CONCATENATE($A117,"_L_",AP$1),Records!$C$2:$H$6601,1,FALSE)),"",VLOOKUP(CONCATENATE($A117,"_L_",AP$1),Records!$C$2:$H$6601,4,FALSE))</f>
        <v/>
      </c>
      <c r="AP117" s="7" t="str">
        <f>IF(ISERROR(VLOOKUP(CONCATENATE($A117,"_L_",AP$1),Records!$C$2:$H$6601,1,FALSE)),"",VLOOKUP(CONCATENATE($A117,"_L_",AP$1),Records!$C$2:$H$6601,5,FALSE))</f>
        <v/>
      </c>
      <c r="AQ117" s="33" t="str">
        <f>IF(ISERROR(VLOOKUP(CONCATENATE($A117,"_L_",AP$1),Records!$C$2:$H$6601,1,FALSE)),"",VLOOKUP(CONCATENATE($A117,"_L_",AP$1),Records!$C$2:$H$6601,6,FALSE))</f>
        <v/>
      </c>
      <c r="AR117" s="32" t="str">
        <f>IF(ISERROR(VLOOKUP(CONCATENATE($A117,"_L_",AS$1),Records!$C$2:$H$6601,1,FALSE)),"",VLOOKUP(CONCATENATE($A117,"_L_",AS$1),Records!$C$2:$H$6601,4,FALSE))</f>
        <v/>
      </c>
      <c r="AS117" s="7" t="str">
        <f>IF(ISERROR(VLOOKUP(CONCATENATE($A117,"_L_",AS$1),Records!$C$2:$H$6601,1,FALSE)),"",VLOOKUP(CONCATENATE($A117,"_L_",AS$1),Records!$C$2:$H$6601,5,FALSE))</f>
        <v/>
      </c>
      <c r="AT117" s="33" t="str">
        <f>IF(ISERROR(VLOOKUP(CONCATENATE($A117,"_L_",AS$1),Records!$C$2:$H$6601,1,FALSE)),"",VLOOKUP(CONCATENATE($A117,"_L_",AS$1),Records!$C$2:$H$6601,6,FALSE))</f>
        <v/>
      </c>
      <c r="AU117" s="32" t="str">
        <f>IF(ISERROR(VLOOKUP(CONCATENATE($A117,"_L_",AV$1),Records!$C$2:$H$6601,1,FALSE)),"",VLOOKUP(CONCATENATE($A117,"_L_",AV$1),Records!$C$2:$H$6601,4,FALSE))</f>
        <v/>
      </c>
      <c r="AV117" s="7" t="str">
        <f>IF(ISERROR(VLOOKUP(CONCATENATE($A117,"_L_",AV$1),Records!$C$2:$H$6601,1,FALSE)),"",VLOOKUP(CONCATENATE($A117,"_L_",AV$1),Records!$C$2:$H$6601,5,FALSE))</f>
        <v/>
      </c>
      <c r="AW117" s="33" t="str">
        <f>IF(ISERROR(VLOOKUP(CONCATENATE($A117,"_L_",AV$1),Records!$C$2:$H$6601,1,FALSE)),"",VLOOKUP(CONCATENATE($A117,"_L_",AV$1),Records!$C$2:$H$6601,6,FALSE))</f>
        <v/>
      </c>
      <c r="AX117" s="32" t="str">
        <f>IF(ISERROR(VLOOKUP(CONCATENATE($A117,"_L_",AY$1),Records!$C$2:$H$6601,1,FALSE)),"",VLOOKUP(CONCATENATE($A117,"_L_",AY$1),Records!$C$2:$H$6601,4,FALSE))</f>
        <v/>
      </c>
      <c r="AY117" s="7" t="str">
        <f>IF(ISERROR(VLOOKUP(CONCATENATE($A117,"_L_",AY$1),Records!$C$2:$H$6601,1,FALSE)),"",VLOOKUP(CONCATENATE($A117,"_L_",AY$1),Records!$C$2:$H$6601,5,FALSE))</f>
        <v/>
      </c>
      <c r="AZ117" s="33" t="str">
        <f>IF(ISERROR(VLOOKUP(CONCATENATE($A117,"_L_",AY$1),Records!$C$2:$H$6601,1,FALSE)),"",VLOOKUP(CONCATENATE($A117,"_L_",AY$1),Records!$C$2:$H$6601,6,FALSE))</f>
        <v/>
      </c>
      <c r="BA117" s="32" t="str">
        <f>IF(ISERROR(VLOOKUP(CONCATENATE($A117,"_L_",BB$1),Records!$C$2:$H$6601,1,FALSE)),"",VLOOKUP(CONCATENATE($A117,"_L_",BB$1),Records!$C$2:$H$6601,4,FALSE))</f>
        <v/>
      </c>
      <c r="BB117" s="7" t="str">
        <f>IF(ISERROR(VLOOKUP(CONCATENATE($A117,"_L_",BB$1),Records!$C$2:$H$6601,1,FALSE)),"",VLOOKUP(CONCATENATE($A117,"_L_",BB$1),Records!$C$2:$H$6601,5,FALSE))</f>
        <v/>
      </c>
      <c r="BC117" s="33" t="str">
        <f>IF(ISERROR(VLOOKUP(CONCATENATE($A117,"_L_",BB$1),Records!$C$2:$H$6601,1,FALSE)),"",VLOOKUP(CONCATENATE($A117,"_L_",BB$1),Records!$C$2:$H$6601,6,FALSE))</f>
        <v/>
      </c>
      <c r="BD117" s="32" t="str">
        <f>IF(ISERROR(VLOOKUP(CONCATENATE($A117,"_L_",BE$1),Records!$C$2:$H$6601,1,FALSE)),"",VLOOKUP(CONCATENATE($A117,"_L_",BE$1),Records!$C$2:$H$6601,4,FALSE))</f>
        <v/>
      </c>
      <c r="BE117" s="7" t="str">
        <f>IF(ISERROR(VLOOKUP(CONCATENATE($A117,"_L_",BE$1),Records!$C$2:$H$6601,1,FALSE)),"",VLOOKUP(CONCATENATE($A117,"_L_",BE$1),Records!$C$2:$H$6601,5,FALSE))</f>
        <v/>
      </c>
      <c r="BF117" s="33" t="str">
        <f>IF(ISERROR(VLOOKUP(CONCATENATE($A117,"_L_",BE$1),Records!$C$2:$H$6601,1,FALSE)),"",VLOOKUP(CONCATENATE($A117,"_L_",BE$1),Records!$C$2:$H$6601,6,FALSE))</f>
        <v/>
      </c>
      <c r="BG117" s="32" t="str">
        <f>IF(ISERROR(VLOOKUP(CONCATENATE($A117,"_L_",BH$1),Records!$C$2:$H$6601,1,FALSE)),"",VLOOKUP(CONCATENATE($A117,"_L_",BH$1),Records!$C$2:$H$6601,4,FALSE))</f>
        <v/>
      </c>
      <c r="BH117" s="7" t="str">
        <f>IF(ISERROR(VLOOKUP(CONCATENATE($A117,"_L_",BH$1),Records!$C$2:$H$6601,1,FALSE)),"",VLOOKUP(CONCATENATE($A117,"_L_",BH$1),Records!$C$2:$H$6601,5,FALSE))</f>
        <v/>
      </c>
      <c r="BI117" s="33" t="str">
        <f>IF(ISERROR(VLOOKUP(CONCATENATE($A117,"_L_",BH$1),Records!$C$2:$H$6601,1,FALSE)),"",VLOOKUP(CONCATENATE($A117,"_L_",BH$1),Records!$C$2:$H$6601,6,FALSE))</f>
        <v/>
      </c>
      <c r="BJ117" s="32" t="str">
        <f>IF(ISERROR(VLOOKUP(CONCATENATE($A117,"_L_",BK$1),Records!$C$2:$H$6601,1,FALSE)),"",VLOOKUP(CONCATENATE($A117,"_L_",BK$1),Records!$C$2:$H$6601,4,FALSE))</f>
        <v/>
      </c>
      <c r="BK117" s="7" t="str">
        <f>IF(ISERROR(VLOOKUP(CONCATENATE($A117,"_L_",BK$1),Records!$C$2:$H$6601,1,FALSE)),"",VLOOKUP(CONCATENATE($A117,"_L_",BK$1),Records!$C$2:$H$6601,5,FALSE))</f>
        <v/>
      </c>
      <c r="BL117" s="33" t="str">
        <f>IF(ISERROR(VLOOKUP(CONCATENATE($A117,"_L_",BK$1),Records!$C$2:$H$6601,1,FALSE)),"",VLOOKUP(CONCATENATE($A117,"_L_",BK$1),Records!$C$2:$H$6601,6,FALSE))</f>
        <v/>
      </c>
      <c r="BM117" s="32" t="str">
        <f>IF(ISERROR(VLOOKUP(CONCATENATE($A117,"_L_",BN$1),Records!$C$2:$H$6601,1,FALSE)),"",VLOOKUP(CONCATENATE($A117,"_L_",BN$1),Records!$C$2:$H$6601,4,FALSE))</f>
        <v/>
      </c>
      <c r="BN117" s="7" t="str">
        <f>IF(ISERROR(VLOOKUP(CONCATENATE($A117,"_L_",BN$1),Records!$C$2:$H$6601,1,FALSE)),"",VLOOKUP(CONCATENATE($A117,"_L_",BN$1),Records!$C$2:$H$6601,5,FALSE))</f>
        <v/>
      </c>
      <c r="BO117" s="33" t="str">
        <f>IF(ISERROR(VLOOKUP(CONCATENATE($A117,"_L_",BN$1),Records!$C$2:$H$6601,1,FALSE)),"",VLOOKUP(CONCATENATE($A117,"_L_",BN$1),Records!$C$2:$H$6601,6,FALSE))</f>
        <v/>
      </c>
      <c r="BP117" s="32" t="str">
        <f>IF(ISERROR(VLOOKUP(CONCATENATE($A117,"_L_",BQ$1),Records!$C$2:$H$6601,1,FALSE)),"",VLOOKUP(CONCATENATE($A117,"_L_",BQ$1),Records!$C$2:$H$6601,4,FALSE))</f>
        <v/>
      </c>
      <c r="BQ117" s="7" t="str">
        <f>IF(ISERROR(VLOOKUP(CONCATENATE($A117,"_L_",BQ$1),Records!$C$2:$H$6601,1,FALSE)),"",VLOOKUP(CONCATENATE($A117,"_L_",BQ$1),Records!$C$2:$H$6601,5,FALSE))</f>
        <v/>
      </c>
      <c r="BR117" s="33" t="str">
        <f>IF(ISERROR(VLOOKUP(CONCATENATE($A117,"_L_",BQ$1),Records!$C$2:$H$6601,1,FALSE)),"",VLOOKUP(CONCATENATE($A117,"_L_",BQ$1),Records!$C$2:$H$6601,6,FALSE))</f>
        <v/>
      </c>
      <c r="BS117" s="32" t="str">
        <f>IF(ISERROR(VLOOKUP(CONCATENATE($A117,"_L_",BT$1),Records!$C$2:$H$6601,1,FALSE)),"",VLOOKUP(CONCATENATE($A117,"_L_",BT$1),Records!$C$2:$H$6601,4,FALSE))</f>
        <v/>
      </c>
      <c r="BT117" s="7" t="str">
        <f>IF(ISERROR(VLOOKUP(CONCATENATE($A117,"_L_",BT$1),Records!$C$2:$H$6601,1,FALSE)),"",VLOOKUP(CONCATENATE($A117,"_L_",BT$1),Records!$C$2:$H$6601,5,FALSE))</f>
        <v/>
      </c>
      <c r="BU117" s="33" t="str">
        <f>IF(ISERROR(VLOOKUP(CONCATENATE($A117,"_L_",BT$1),Records!$C$2:$H$6601,1,FALSE)),"",VLOOKUP(CONCATENATE($A117,"_L_",BT$1),Records!$C$2:$H$6601,6,FALSE))</f>
        <v/>
      </c>
      <c r="BV117" s="32" t="str">
        <f>IF(ISERROR(VLOOKUP(CONCATENATE($A117,"_L_",BW$1),Records!$C$2:$H$6601,1,FALSE)),"",VLOOKUP(CONCATENATE($A117,"_L_",BW$1),Records!$C$2:$H$6601,4,FALSE))</f>
        <v/>
      </c>
      <c r="BW117" s="7" t="str">
        <f>IF(ISERROR(VLOOKUP(CONCATENATE($A117,"_L_",BW$1),Records!$C$2:$H$6601,1,FALSE)),"",VLOOKUP(CONCATENATE($A117,"_L_",BW$1),Records!$C$2:$H$6601,5,FALSE))</f>
        <v/>
      </c>
      <c r="BX117" s="33" t="str">
        <f>IF(ISERROR(VLOOKUP(CONCATENATE($A117,"_L_",BW$1),Records!$C$2:$H$6601,1,FALSE)),"",VLOOKUP(CONCATENATE($A117,"_L_",BW$1),Records!$C$2:$H$6601,6,FALSE))</f>
        <v/>
      </c>
      <c r="BY117" s="32" t="str">
        <f>IF(ISERROR(VLOOKUP(CONCATENATE($A117,"_L_",BZ$1),Records!$C$2:$H$6601,1,FALSE)),"",VLOOKUP(CONCATENATE($A117,"_L_",BZ$1),Records!$C$2:$H$6601,4,FALSE))</f>
        <v/>
      </c>
      <c r="BZ117" s="7" t="str">
        <f>IF(ISERROR(VLOOKUP(CONCATENATE($A117,"_L_",BZ$1),Records!$C$2:$H$6601,1,FALSE)),"",VLOOKUP(CONCATENATE($A117,"_L_",BZ$1),Records!$C$2:$H$6601,5,FALSE))</f>
        <v/>
      </c>
      <c r="CA117" s="33" t="str">
        <f>IF(ISERROR(VLOOKUP(CONCATENATE($A117,"_L_",BZ$1),Records!$C$2:$H$6601,1,FALSE)),"",VLOOKUP(CONCATENATE($A117,"_L_",BZ$1),Records!$C$2:$H$6601,6,FALSE))</f>
        <v/>
      </c>
      <c r="CB117" s="32" t="str">
        <f>IF(ISERROR(VLOOKUP(CONCATENATE($A117,"_L_",CC$1),Records!$C$2:$H$6601,1,FALSE)),"",VLOOKUP(CONCATENATE($A117,"_L_",CC$1),Records!$C$2:$H$6601,4,FALSE))</f>
        <v/>
      </c>
      <c r="CC117" s="7" t="str">
        <f>IF(ISERROR(VLOOKUP(CONCATENATE($A117,"_L_",CC$1),Records!$C$2:$H$6601,1,FALSE)),"",VLOOKUP(CONCATENATE($A117,"_L_",CC$1),Records!$C$2:$H$6601,5,FALSE))</f>
        <v/>
      </c>
      <c r="CD117" s="33" t="str">
        <f>IF(ISERROR(VLOOKUP(CONCATENATE($A117,"_L_",CC$1),Records!$C$2:$H$6601,1,FALSE)),"",VLOOKUP(CONCATENATE($A117,"_L_",CC$1),Records!$C$2:$H$6601,6,FALSE))</f>
        <v/>
      </c>
      <c r="CE117" s="32" t="str">
        <f>IF(ISERROR(VLOOKUP(CONCATENATE($A117,"_L_",CF$1),Records!$C$2:$H$6601,1,FALSE)),"",VLOOKUP(CONCATENATE($A117,"_L_",CF$1),Records!$C$2:$H$6601,4,FALSE))</f>
        <v/>
      </c>
      <c r="CF117" s="7" t="str">
        <f>IF(ISERROR(VLOOKUP(CONCATENATE($A117,"_L_",CF$1),Records!$C$2:$H$6601,1,FALSE)),"",VLOOKUP(CONCATENATE($A117,"_L_",CF$1),Records!$C$2:$H$6601,5,FALSE))</f>
        <v/>
      </c>
      <c r="CG117" s="33" t="str">
        <f>IF(ISERROR(VLOOKUP(CONCATENATE($A117,"_L_",CF$1),Records!$C$2:$H$6601,1,FALSE)),"",VLOOKUP(CONCATENATE($A117,"_L_",CF$1),Records!$C$2:$H$6601,6,FALSE))</f>
        <v/>
      </c>
      <c r="CH117" s="32" t="str">
        <f>IF(ISERROR(VLOOKUP(CONCATENATE($A117,"_L_",CI$1),Records!$C$2:$H$6601,1,FALSE)),"",VLOOKUP(CONCATENATE($A117,"_L_",CI$1),Records!$C$2:$H$6601,4,FALSE))</f>
        <v/>
      </c>
      <c r="CI117" s="7" t="str">
        <f>IF(ISERROR(VLOOKUP(CONCATENATE($A117,"_L_",CI$1),Records!$C$2:$H$6601,1,FALSE)),"",VLOOKUP(CONCATENATE($A117,"_L_",CI$1),Records!$C$2:$H$6601,5,FALSE))</f>
        <v/>
      </c>
      <c r="CJ117" s="33" t="str">
        <f>IF(ISERROR(VLOOKUP(CONCATENATE($A117,"_L_",CI$1),Records!$C$2:$H$6601,1,FALSE)),"",VLOOKUP(CONCATENATE($A117,"_L_",CI$1),Records!$C$2:$H$6601,6,FALSE))</f>
        <v/>
      </c>
      <c r="CK117" s="32" t="str">
        <f>IF(ISERROR(VLOOKUP(CONCATENATE($A117,"_L_",CL$1),Records!$C$2:$H$6601,1,FALSE)),"",VLOOKUP(CONCATENATE($A117,"_L_",CL$1),Records!$C$2:$H$6601,4,FALSE))</f>
        <v/>
      </c>
      <c r="CL117" s="7" t="str">
        <f>IF(ISERROR(VLOOKUP(CONCATENATE($A117,"_L_",CL$1),Records!$C$2:$H$6601,1,FALSE)),"",VLOOKUP(CONCATENATE($A117,"_L_",CL$1),Records!$C$2:$H$6601,5,FALSE))</f>
        <v/>
      </c>
      <c r="CM117" s="33" t="str">
        <f>IF(ISERROR(VLOOKUP(CONCATENATE($A117,"_L_",CL$1),Records!$C$2:$H$6601,1,FALSE)),"",VLOOKUP(CONCATENATE($A117,"_L_",CL$1),Records!$C$2:$H$6601,6,FALSE))</f>
        <v/>
      </c>
      <c r="CN117" s="32" t="str">
        <f>IF(ISERROR(VLOOKUP(CONCATENATE($A117,"_L_",CO$1),Records!$C$2:$H$6601,1,FALSE)),"",VLOOKUP(CONCATENATE($A117,"_L_",CO$1),Records!$C$2:$H$6601,4,FALSE))</f>
        <v/>
      </c>
      <c r="CO117" s="7" t="str">
        <f>IF(ISERROR(VLOOKUP(CONCATENATE($A117,"_L_",CO$1),Records!$C$2:$H$6601,1,FALSE)),"",VLOOKUP(CONCATENATE($A117,"_L_",CO$1),Records!$C$2:$H$6601,5,FALSE))</f>
        <v/>
      </c>
      <c r="CP117" s="33" t="str">
        <f>IF(ISERROR(VLOOKUP(CONCATENATE($A117,"_L_",CO$1),Records!$C$2:$H$6601,1,FALSE)),"",VLOOKUP(CONCATENATE($A117,"_L_",CO$1),Records!$C$2:$H$6601,6,FALSE))</f>
        <v/>
      </c>
      <c r="CQ117" s="32" t="str">
        <f>IF(ISERROR(VLOOKUP(CONCATENATE($A117,"_L_",CR$1),Records!$C$2:$H$6601,1,FALSE)),"",VLOOKUP(CONCATENATE($A117,"_L_",CR$1),Records!$C$2:$H$6601,4,FALSE))</f>
        <v/>
      </c>
      <c r="CR117" s="7" t="str">
        <f>IF(ISERROR(VLOOKUP(CONCATENATE($A117,"_L_",CR$1),Records!$C$2:$H$6601,1,FALSE)),"",VLOOKUP(CONCATENATE($A117,"_L_",CR$1),Records!$C$2:$H$6601,5,FALSE))</f>
        <v/>
      </c>
      <c r="CS117" s="33" t="str">
        <f>IF(ISERROR(VLOOKUP(CONCATENATE($A117,"_L_",CR$1),Records!$C$2:$H$6601,1,FALSE)),"",VLOOKUP(CONCATENATE($A117,"_L_",CR$1),Records!$C$2:$H$6601,6,FALSE))</f>
        <v/>
      </c>
      <c r="CT117" s="32" t="str">
        <f>IF(ISERROR(VLOOKUP(CONCATENATE($A117,"_L_",CU$1),Records!$C$2:$H$6601,1,FALSE)),"",VLOOKUP(CONCATENATE($A117,"_L_",CU$1),Records!$C$2:$H$6601,4,FALSE))</f>
        <v/>
      </c>
      <c r="CU117" s="7" t="str">
        <f>IF(ISERROR(VLOOKUP(CONCATENATE($A117,"_L_",CU$1),Records!$C$2:$H$6601,1,FALSE)),"",VLOOKUP(CONCATENATE($A117,"_L_",CU$1),Records!$C$2:$H$6601,5,FALSE))</f>
        <v/>
      </c>
      <c r="CV117" s="33" t="str">
        <f>IF(ISERROR(VLOOKUP(CONCATENATE($A117,"_L_",CU$1),Records!$C$2:$H$6601,1,FALSE)),"",VLOOKUP(CONCATENATE($A117,"_L_",CU$1),Records!$C$2:$H$6601,6,FALSE))</f>
        <v/>
      </c>
      <c r="CW117" s="32" t="str">
        <f>IF(ISERROR(VLOOKUP(CONCATENATE($A117,"_L_",CX$1),Records!$C$2:$H$6601,1,FALSE)),"",VLOOKUP(CONCATENATE($A117,"_L_",CX$1),Records!$C$2:$H$6601,4,FALSE))</f>
        <v/>
      </c>
      <c r="CX117" s="7" t="str">
        <f>IF(ISERROR(VLOOKUP(CONCATENATE($A117,"_L_",CX$1),Records!$C$2:$H$6601,1,FALSE)),"",VLOOKUP(CONCATENATE($A117,"_L_",CX$1),Records!$C$2:$H$6601,5,FALSE))</f>
        <v/>
      </c>
      <c r="CY117" s="33" t="str">
        <f>IF(ISERROR(VLOOKUP(CONCATENATE($A117,"_L_",CX$1),Records!$C$2:$H$6601,1,FALSE)),"",VLOOKUP(CONCATENATE($A117,"_L_",CX$1),Records!$C$2:$H$6601,6,FALSE))</f>
        <v/>
      </c>
      <c r="CZ117" s="32" t="str">
        <f>IF(ISERROR(VLOOKUP(CONCATENATE($A117,"_L_",DA$1),Records!$C$2:$H$6601,1,FALSE)),"",VLOOKUP(CONCATENATE($A117,"_L_",DA$1),Records!$C$2:$H$6601,4,FALSE))</f>
        <v/>
      </c>
      <c r="DA117" s="7" t="str">
        <f>IF(ISERROR(VLOOKUP(CONCATENATE($A117,"_L_",DA$1),Records!$C$2:$H$6601,1,FALSE)),"",VLOOKUP(CONCATENATE($A117,"_L_",DA$1),Records!$C$2:$H$6601,5,FALSE))</f>
        <v/>
      </c>
      <c r="DB117" s="33" t="str">
        <f>IF(ISERROR(VLOOKUP(CONCATENATE($A117,"_L_",DA$1),Records!$C$2:$H$6601,1,FALSE)),"",VLOOKUP(CONCATENATE($A117,"_L_",DA$1),Records!$C$2:$H$6601,6,FALSE))</f>
        <v/>
      </c>
      <c r="DC117" s="32" t="str">
        <f>IF(ISERROR(VLOOKUP(CONCATENATE($A117,"_L_",DD$1),Records!$C$2:$H$6601,1,FALSE)),"",VLOOKUP(CONCATENATE($A117,"_L_",DD$1),Records!$C$2:$H$6601,4,FALSE))</f>
        <v/>
      </c>
      <c r="DD117" s="7" t="str">
        <f>IF(ISERROR(VLOOKUP(CONCATENATE($A117,"_L_",DD$1),Records!$C$2:$H$6601,1,FALSE)),"",VLOOKUP(CONCATENATE($A117,"_L_",DD$1),Records!$C$2:$H$6601,5,FALSE))</f>
        <v/>
      </c>
      <c r="DE117" s="33" t="str">
        <f>IF(ISERROR(VLOOKUP(CONCATENATE($A117,"_L_",DD$1),Records!$C$2:$H$6601,1,FALSE)),"",VLOOKUP(CONCATENATE($A117,"_L_",DD$1),Records!$C$2:$H$6601,6,FALSE))</f>
        <v/>
      </c>
      <c r="DF117" s="32" t="str">
        <f>IF(ISERROR(VLOOKUP(CONCATENATE($A117,"_L_",DG$1),Records!$C$2:$H$6601,1,FALSE)),"",VLOOKUP(CONCATENATE($A117,"_L_",DG$1),Records!$C$2:$H$6601,4,FALSE))</f>
        <v/>
      </c>
      <c r="DG117" s="7" t="str">
        <f>IF(ISERROR(VLOOKUP(CONCATENATE($A117,"_L_",DG$1),Records!$C$2:$H$6601,1,FALSE)),"",VLOOKUP(CONCATENATE($A117,"_L_",DG$1),Records!$C$2:$H$6601,5,FALSE))</f>
        <v/>
      </c>
      <c r="DH117" s="33" t="str">
        <f>IF(ISERROR(VLOOKUP(CONCATENATE($A117,"_L_",DG$1),Records!$C$2:$H$6601,1,FALSE)),"",VLOOKUP(CONCATENATE($A117,"_L_",DG$1),Records!$C$2:$H$6601,6,FALSE))</f>
        <v/>
      </c>
      <c r="DI117" s="32" t="str">
        <f>IF(ISERROR(VLOOKUP(CONCATENATE($A117,"_L_",DJ$1),Records!$C$2:$H$6601,1,FALSE)),"",VLOOKUP(CONCATENATE($A117,"_L_",DJ$1),Records!$C$2:$H$6601,4,FALSE))</f>
        <v/>
      </c>
      <c r="DJ117" s="7" t="str">
        <f>IF(ISERROR(VLOOKUP(CONCATENATE($A117,"_L_",DJ$1),Records!$C$2:$H$6601,1,FALSE)),"",VLOOKUP(CONCATENATE($A117,"_L_",DJ$1),Records!$C$2:$H$6601,5,FALSE))</f>
        <v/>
      </c>
      <c r="DK117" s="33" t="str">
        <f>IF(ISERROR(VLOOKUP(CONCATENATE($A117,"_L_",DJ$1),Records!$C$2:$H$6601,1,FALSE)),"",VLOOKUP(CONCATENATE($A117,"_L_",DJ$1),Records!$C$2:$H$6601,6,FALSE))</f>
        <v/>
      </c>
      <c r="DL117" s="32" t="str">
        <f>IF(ISERROR(VLOOKUP(CONCATENATE($A117,"_L_",DM$1),Records!$C$2:$H$6601,1,FALSE)),"",VLOOKUP(CONCATENATE($A117,"_L_",DM$1),Records!$C$2:$H$6601,4,FALSE))</f>
        <v/>
      </c>
      <c r="DM117" s="7" t="str">
        <f>IF(ISERROR(VLOOKUP(CONCATENATE($A117,"_L_",DM$1),Records!$C$2:$H$6601,1,FALSE)),"",VLOOKUP(CONCATENATE($A117,"_L_",DM$1),Records!$C$2:$H$6601,5,FALSE))</f>
        <v/>
      </c>
      <c r="DN117" s="33" t="str">
        <f>IF(ISERROR(VLOOKUP(CONCATENATE($A117,"_L_",DM$1),Records!$C$2:$H$6601,1,FALSE)),"",VLOOKUP(CONCATENATE($A117,"_L_",DM$1),Records!$C$2:$H$6601,6,FALSE))</f>
        <v/>
      </c>
      <c r="DO117" s="32" t="str">
        <f>IF(ISERROR(VLOOKUP(CONCATENATE($A117,"_L_",DP$1),Records!$C$2:$H$6601,1,FALSE)),"",VLOOKUP(CONCATENATE($A117,"_L_",DP$1),Records!$C$2:$H$6601,4,FALSE))</f>
        <v/>
      </c>
      <c r="DP117" s="7" t="str">
        <f>IF(ISERROR(VLOOKUP(CONCATENATE($A117,"_L_",DP$1),Records!$C$2:$H$6601,1,FALSE)),"",VLOOKUP(CONCATENATE($A117,"_L_",DP$1),Records!$C$2:$H$6601,5,FALSE))</f>
        <v/>
      </c>
      <c r="DQ117" s="33" t="str">
        <f>IF(ISERROR(VLOOKUP(CONCATENATE($A117,"_L_",DP$1),Records!$C$2:$H$6601,1,FALSE)),"",VLOOKUP(CONCATENATE($A117,"_L_",DP$1),Records!$C$2:$H$6601,6,FALSE))</f>
        <v/>
      </c>
      <c r="DR117" s="32" t="str">
        <f>IF(ISERROR(VLOOKUP(CONCATENATE($A117,"_L_",DS$1),Records!$C$2:$H$6601,1,FALSE)),"",VLOOKUP(CONCATENATE($A117,"_L_",DS$1),Records!$C$2:$H$6601,4,FALSE))</f>
        <v/>
      </c>
      <c r="DS117" s="7" t="str">
        <f>IF(ISERROR(VLOOKUP(CONCATENATE($A117,"_L_",DS$1),Records!$C$2:$H$6601,1,FALSE)),"",VLOOKUP(CONCATENATE($A117,"_L_",DS$1),Records!$C$2:$H$6601,5,FALSE))</f>
        <v/>
      </c>
      <c r="DT117" s="33" t="str">
        <f>IF(ISERROR(VLOOKUP(CONCATENATE($A117,"_L_",DS$1),Records!$C$2:$H$6601,1,FALSE)),"",VLOOKUP(CONCATENATE($A117,"_L_",DS$1),Records!$C$2:$H$6601,6,FALSE))</f>
        <v/>
      </c>
      <c r="DU117" s="32" t="str">
        <f>IF(ISERROR(VLOOKUP(CONCATENATE($A117,"_L_",DV$1),Records!$C$2:$H$6601,1,FALSE)),"",VLOOKUP(CONCATENATE($A117,"_L_",DV$1),Records!$C$2:$H$6601,4,FALSE))</f>
        <v/>
      </c>
      <c r="DV117" s="7" t="str">
        <f>IF(ISERROR(VLOOKUP(CONCATENATE($A117,"_L_",DV$1),Records!$C$2:$H$6601,1,FALSE)),"",VLOOKUP(CONCATENATE($A117,"_L_",DV$1),Records!$C$2:$H$6601,5,FALSE))</f>
        <v/>
      </c>
      <c r="DW117" s="33" t="str">
        <f>IF(ISERROR(VLOOKUP(CONCATENATE($A117,"_L_",DV$1),Records!$C$2:$H$6601,1,FALSE)),"",VLOOKUP(CONCATENATE($A117,"_L_",DV$1),Records!$C$2:$H$6601,6,FALSE))</f>
        <v/>
      </c>
      <c r="DX117" s="32" t="str">
        <f>IF(ISERROR(VLOOKUP(CONCATENATE($A117,"_L_",DY$1),Records!$C$2:$H$6601,1,FALSE)),"",VLOOKUP(CONCATENATE($A117,"_L_",DY$1),Records!$C$2:$H$6601,4,FALSE))</f>
        <v/>
      </c>
      <c r="DY117" s="7" t="str">
        <f>IF(ISERROR(VLOOKUP(CONCATENATE($A117,"_L_",DY$1),Records!$C$2:$H$6601,1,FALSE)),"",VLOOKUP(CONCATENATE($A117,"_L_",DY$1),Records!$C$2:$H$6601,5,FALSE))</f>
        <v/>
      </c>
      <c r="DZ117" s="33" t="str">
        <f>IF(ISERROR(VLOOKUP(CONCATENATE($A117,"_L_",DY$1),Records!$C$2:$H$6601,1,FALSE)),"",VLOOKUP(CONCATENATE($A117,"_L_",DY$1),Records!$C$2:$H$6601,6,FALSE))</f>
        <v/>
      </c>
      <c r="EA117" s="32" t="str">
        <f>IF(ISERROR(VLOOKUP(CONCATENATE($A117,"_L_",EB$1),Records!$C$2:$H$6601,1,FALSE)),"",VLOOKUP(CONCATENATE($A117,"_L_",EB$1),Records!$C$2:$H$6601,4,FALSE))</f>
        <v/>
      </c>
      <c r="EB117" s="7" t="str">
        <f>IF(ISERROR(VLOOKUP(CONCATENATE($A117,"_L_",EB$1),Records!$C$2:$H$6601,1,FALSE)),"",VLOOKUP(CONCATENATE($A117,"_L_",EB$1),Records!$C$2:$H$6601,5,FALSE))</f>
        <v/>
      </c>
      <c r="EC117" s="33" t="str">
        <f>IF(ISERROR(VLOOKUP(CONCATENATE($A117,"_L_",EB$1),Records!$C$2:$H$6601,1,FALSE)),"",VLOOKUP(CONCATENATE($A117,"_L_",EB$1),Records!$C$2:$H$6601,6,FALSE))</f>
        <v/>
      </c>
    </row>
    <row r="118" spans="1:133" ht="15.75" x14ac:dyDescent="0.25">
      <c r="A118" s="11">
        <v>42300</v>
      </c>
      <c r="B118" s="18" t="s">
        <v>72</v>
      </c>
      <c r="C118" s="15">
        <f t="shared" si="3"/>
        <v>17</v>
      </c>
      <c r="D118" s="27" t="s">
        <v>63</v>
      </c>
      <c r="E118" s="8" t="s">
        <v>71</v>
      </c>
      <c r="F118" s="62">
        <f t="shared" si="2"/>
        <v>0</v>
      </c>
      <c r="G118" s="62">
        <f>HomeCalc!F118</f>
        <v>0</v>
      </c>
      <c r="H118" s="32" t="str">
        <f>IF(ISERROR(VLOOKUP(CONCATENATE($A118,"_L_",I$1),Records!$C$2:$H$6601,1,FALSE)),"",VLOOKUP(CONCATENATE($A118,"_L_",I$1),Records!$C$2:$H$6601,4,FALSE))</f>
        <v/>
      </c>
      <c r="I118" s="7" t="str">
        <f>IF(ISERROR(VLOOKUP(CONCATENATE($A118,"_L_",I$1),Records!$C$2:$H$6601,1,FALSE)),"",VLOOKUP(CONCATENATE($A118,"_L_",I$1),Records!$C$2:$H$6601,5,FALSE))</f>
        <v/>
      </c>
      <c r="J118" s="33" t="str">
        <f>IF(ISERROR(VLOOKUP(CONCATENATE($A118,"_L_",I$1),Records!$C$2:$H$6601,1,FALSE)),"",VLOOKUP(CONCATENATE($A118,"_L_",I$1),Records!$C$2:$H$6601,6,FALSE))</f>
        <v/>
      </c>
      <c r="K118" s="32" t="str">
        <f>IF(ISERROR(VLOOKUP(CONCATENATE($A118,"_L_",L$1),Records!$C$2:$H$6601,1,FALSE)),"",VLOOKUP(CONCATENATE($A118,"_L_",L$1),Records!$C$2:$H$6601,4,FALSE))</f>
        <v/>
      </c>
      <c r="L118" s="7" t="str">
        <f>IF(ISERROR(VLOOKUP(CONCATENATE($A118,"_L_",L$1),Records!$C$2:$H$6601,1,FALSE)),"",VLOOKUP(CONCATENATE($A118,"_L_",L$1),Records!$C$2:$H$6601,5,FALSE))</f>
        <v/>
      </c>
      <c r="M118" s="33" t="str">
        <f>IF(ISERROR(VLOOKUP(CONCATENATE($A118,"_L_",L$1),Records!$C$2:$H$6601,1,FALSE)),"",VLOOKUP(CONCATENATE($A118,"_L_",L$1),Records!$C$2:$H$6601,6,FALSE))</f>
        <v/>
      </c>
      <c r="N118" s="32" t="str">
        <f>IF(ISERROR(VLOOKUP(CONCATENATE($A118,"_L_",O$1),Records!$C$2:$H$6601,1,FALSE)),"",VLOOKUP(CONCATENATE($A118,"_L_",O$1),Records!$C$2:$H$6601,4,FALSE))</f>
        <v/>
      </c>
      <c r="O118" s="7" t="str">
        <f>IF(ISERROR(VLOOKUP(CONCATENATE($A118,"_L_",O$1),Records!$C$2:$H$6601,1,FALSE)),"",VLOOKUP(CONCATENATE($A118,"_L_",O$1),Records!$C$2:$H$6601,5,FALSE))</f>
        <v/>
      </c>
      <c r="P118" s="33" t="str">
        <f>IF(ISERROR(VLOOKUP(CONCATENATE($A118,"_L_",O$1),Records!$C$2:$H$6601,1,FALSE)),"",VLOOKUP(CONCATENATE($A118,"_L_",O$1),Records!$C$2:$H$6601,6,FALSE))</f>
        <v/>
      </c>
      <c r="Q118" s="32" t="str">
        <f>IF(ISERROR(VLOOKUP(CONCATENATE($A118,"_L_",R$1),Records!$C$2:$H$6601,1,FALSE)),"",VLOOKUP(CONCATENATE($A118,"_L_",R$1),Records!$C$2:$H$6601,4,FALSE))</f>
        <v/>
      </c>
      <c r="R118" s="7" t="str">
        <f>IF(ISERROR(VLOOKUP(CONCATENATE($A118,"_L_",R$1),Records!$C$2:$H$6601,1,FALSE)),"",VLOOKUP(CONCATENATE($A118,"_L_",R$1),Records!$C$2:$H$6601,5,FALSE))</f>
        <v/>
      </c>
      <c r="S118" s="33" t="str">
        <f>IF(ISERROR(VLOOKUP(CONCATENATE($A118,"_L_",R$1),Records!$C$2:$H$6601,1,FALSE)),"",VLOOKUP(CONCATENATE($A118,"_L_",R$1),Records!$C$2:$H$6601,6,FALSE))</f>
        <v/>
      </c>
      <c r="T118" s="32" t="str">
        <f>IF(ISERROR(VLOOKUP(CONCATENATE($A118,"_L_",U$1),Records!$C$2:$H$6601,1,FALSE)),"",VLOOKUP(CONCATENATE($A118,"_L_",U$1),Records!$C$2:$H$6601,4,FALSE))</f>
        <v/>
      </c>
      <c r="U118" s="7" t="str">
        <f>IF(ISERROR(VLOOKUP(CONCATENATE($A118,"_L_",U$1),Records!$C$2:$H$6601,1,FALSE)),"",VLOOKUP(CONCATENATE($A118,"_L_",U$1),Records!$C$2:$H$6601,5,FALSE))</f>
        <v/>
      </c>
      <c r="V118" s="33" t="str">
        <f>IF(ISERROR(VLOOKUP(CONCATENATE($A118,"_L_",U$1),Records!$C$2:$H$6601,1,FALSE)),"",VLOOKUP(CONCATENATE($A118,"_L_",U$1),Records!$C$2:$H$6601,6,FALSE))</f>
        <v/>
      </c>
      <c r="W118" s="32" t="str">
        <f>IF(ISERROR(VLOOKUP(CONCATENATE($A118,"_L_",X$1),Records!$C$2:$H$6601,1,FALSE)),"",VLOOKUP(CONCATENATE($A118,"_L_",X$1),Records!$C$2:$H$6601,4,FALSE))</f>
        <v/>
      </c>
      <c r="X118" s="7" t="str">
        <f>IF(ISERROR(VLOOKUP(CONCATENATE($A118,"_L_",X$1),Records!$C$2:$H$6601,1,FALSE)),"",VLOOKUP(CONCATENATE($A118,"_L_",X$1),Records!$C$2:$H$6601,5,FALSE))</f>
        <v/>
      </c>
      <c r="Y118" s="33" t="str">
        <f>IF(ISERROR(VLOOKUP(CONCATENATE($A118,"_L_",X$1),Records!$C$2:$H$6601,1,FALSE)),"",VLOOKUP(CONCATENATE($A118,"_L_",X$1),Records!$C$2:$H$6601,6,FALSE))</f>
        <v/>
      </c>
      <c r="Z118" s="32" t="str">
        <f>IF(ISERROR(VLOOKUP(CONCATENATE($A118,"_L_",AA$1),Records!$C$2:$H$6601,1,FALSE)),"",VLOOKUP(CONCATENATE($A118,"_L_",AA$1),Records!$C$2:$H$6601,4,FALSE))</f>
        <v/>
      </c>
      <c r="AA118" s="7" t="str">
        <f>IF(ISERROR(VLOOKUP(CONCATENATE($A118,"_L_",AA$1),Records!$C$2:$H$6601,1,FALSE)),"",VLOOKUP(CONCATENATE($A118,"_L_",AA$1),Records!$C$2:$H$6601,5,FALSE))</f>
        <v/>
      </c>
      <c r="AB118" s="33" t="str">
        <f>IF(ISERROR(VLOOKUP(CONCATENATE($A118,"_L_",AA$1),Records!$C$2:$H$6601,1,FALSE)),"",VLOOKUP(CONCATENATE($A118,"_L_",AA$1),Records!$C$2:$H$6601,6,FALSE))</f>
        <v/>
      </c>
      <c r="AC118" s="32" t="str">
        <f>IF(ISERROR(VLOOKUP(CONCATENATE($A118,"_L_",AD$1),Records!$C$2:$H$6601,1,FALSE)),"",VLOOKUP(CONCATENATE($A118,"_L_",AD$1),Records!$C$2:$H$6601,4,FALSE))</f>
        <v/>
      </c>
      <c r="AD118" s="7" t="str">
        <f>IF(ISERROR(VLOOKUP(CONCATENATE($A118,"_L_",AD$1),Records!$C$2:$H$6601,1,FALSE)),"",VLOOKUP(CONCATENATE($A118,"_L_",AD$1),Records!$C$2:$H$6601,5,FALSE))</f>
        <v/>
      </c>
      <c r="AE118" s="33" t="str">
        <f>IF(ISERROR(VLOOKUP(CONCATENATE($A118,"_L_",AD$1),Records!$C$2:$H$6601,1,FALSE)),"",VLOOKUP(CONCATENATE($A118,"_L_",AD$1),Records!$C$2:$H$6601,6,FALSE))</f>
        <v/>
      </c>
      <c r="AF118" s="32" t="str">
        <f>IF(ISERROR(VLOOKUP(CONCATENATE($A118,"_L_",AG$1),Records!$C$2:$H$6601,1,FALSE)),"",VLOOKUP(CONCATENATE($A118,"_L_",AG$1),Records!$C$2:$H$6601,4,FALSE))</f>
        <v/>
      </c>
      <c r="AG118" s="7" t="str">
        <f>IF(ISERROR(VLOOKUP(CONCATENATE($A118,"_L_",AG$1),Records!$C$2:$H$6601,1,FALSE)),"",VLOOKUP(CONCATENATE($A118,"_L_",AG$1),Records!$C$2:$H$6601,5,FALSE))</f>
        <v/>
      </c>
      <c r="AH118" s="33" t="str">
        <f>IF(ISERROR(VLOOKUP(CONCATENATE($A118,"_L_",AG$1),Records!$C$2:$H$6601,1,FALSE)),"",VLOOKUP(CONCATENATE($A118,"_L_",AG$1),Records!$C$2:$H$6601,6,FALSE))</f>
        <v/>
      </c>
      <c r="AI118" s="32" t="str">
        <f>IF(ISERROR(VLOOKUP(CONCATENATE($A118,"_L_",AJ$1),Records!$C$2:$H$6601,1,FALSE)),"",VLOOKUP(CONCATENATE($A118,"_L_",AJ$1),Records!$C$2:$H$6601,4,FALSE))</f>
        <v/>
      </c>
      <c r="AJ118" s="7" t="str">
        <f>IF(ISERROR(VLOOKUP(CONCATENATE($A118,"_L_",AJ$1),Records!$C$2:$H$6601,1,FALSE)),"",VLOOKUP(CONCATENATE($A118,"_L_",AJ$1),Records!$C$2:$H$6601,5,FALSE))</f>
        <v/>
      </c>
      <c r="AK118" s="33" t="str">
        <f>IF(ISERROR(VLOOKUP(CONCATENATE($A118,"_L_",AJ$1),Records!$C$2:$H$6601,1,FALSE)),"",VLOOKUP(CONCATENATE($A118,"_L_",AJ$1),Records!$C$2:$H$6601,6,FALSE))</f>
        <v/>
      </c>
      <c r="AL118" s="32" t="str">
        <f>IF(ISERROR(VLOOKUP(CONCATENATE($A118,"_L_",AM$1),Records!$C$2:$H$6601,1,FALSE)),"",VLOOKUP(CONCATENATE($A118,"_L_",AM$1),Records!$C$2:$H$6601,4,FALSE))</f>
        <v/>
      </c>
      <c r="AM118" s="7" t="str">
        <f>IF(ISERROR(VLOOKUP(CONCATENATE($A118,"_L_",AM$1),Records!$C$2:$H$6601,1,FALSE)),"",VLOOKUP(CONCATENATE($A118,"_L_",AM$1),Records!$C$2:$H$6601,5,FALSE))</f>
        <v/>
      </c>
      <c r="AN118" s="33" t="str">
        <f>IF(ISERROR(VLOOKUP(CONCATENATE($A118,"_L_",AM$1),Records!$C$2:$H$6601,1,FALSE)),"",VLOOKUP(CONCATENATE($A118,"_L_",AM$1),Records!$C$2:$H$6601,6,FALSE))</f>
        <v/>
      </c>
      <c r="AO118" s="32" t="str">
        <f>IF(ISERROR(VLOOKUP(CONCATENATE($A118,"_L_",AP$1),Records!$C$2:$H$6601,1,FALSE)),"",VLOOKUP(CONCATENATE($A118,"_L_",AP$1),Records!$C$2:$H$6601,4,FALSE))</f>
        <v/>
      </c>
      <c r="AP118" s="7" t="str">
        <f>IF(ISERROR(VLOOKUP(CONCATENATE($A118,"_L_",AP$1),Records!$C$2:$H$6601,1,FALSE)),"",VLOOKUP(CONCATENATE($A118,"_L_",AP$1),Records!$C$2:$H$6601,5,FALSE))</f>
        <v/>
      </c>
      <c r="AQ118" s="33" t="str">
        <f>IF(ISERROR(VLOOKUP(CONCATENATE($A118,"_L_",AP$1),Records!$C$2:$H$6601,1,FALSE)),"",VLOOKUP(CONCATENATE($A118,"_L_",AP$1),Records!$C$2:$H$6601,6,FALSE))</f>
        <v/>
      </c>
      <c r="AR118" s="32" t="str">
        <f>IF(ISERROR(VLOOKUP(CONCATENATE($A118,"_L_",AS$1),Records!$C$2:$H$6601,1,FALSE)),"",VLOOKUP(CONCATENATE($A118,"_L_",AS$1),Records!$C$2:$H$6601,4,FALSE))</f>
        <v/>
      </c>
      <c r="AS118" s="7" t="str">
        <f>IF(ISERROR(VLOOKUP(CONCATENATE($A118,"_L_",AS$1),Records!$C$2:$H$6601,1,FALSE)),"",VLOOKUP(CONCATENATE($A118,"_L_",AS$1),Records!$C$2:$H$6601,5,FALSE))</f>
        <v/>
      </c>
      <c r="AT118" s="33" t="str">
        <f>IF(ISERROR(VLOOKUP(CONCATENATE($A118,"_L_",AS$1),Records!$C$2:$H$6601,1,FALSE)),"",VLOOKUP(CONCATENATE($A118,"_L_",AS$1),Records!$C$2:$H$6601,6,FALSE))</f>
        <v/>
      </c>
      <c r="AU118" s="32" t="str">
        <f>IF(ISERROR(VLOOKUP(CONCATENATE($A118,"_L_",AV$1),Records!$C$2:$H$6601,1,FALSE)),"",VLOOKUP(CONCATENATE($A118,"_L_",AV$1),Records!$C$2:$H$6601,4,FALSE))</f>
        <v/>
      </c>
      <c r="AV118" s="7" t="str">
        <f>IF(ISERROR(VLOOKUP(CONCATENATE($A118,"_L_",AV$1),Records!$C$2:$H$6601,1,FALSE)),"",VLOOKUP(CONCATENATE($A118,"_L_",AV$1),Records!$C$2:$H$6601,5,FALSE))</f>
        <v/>
      </c>
      <c r="AW118" s="33" t="str">
        <f>IF(ISERROR(VLOOKUP(CONCATENATE($A118,"_L_",AV$1),Records!$C$2:$H$6601,1,FALSE)),"",VLOOKUP(CONCATENATE($A118,"_L_",AV$1),Records!$C$2:$H$6601,6,FALSE))</f>
        <v/>
      </c>
      <c r="AX118" s="32" t="str">
        <f>IF(ISERROR(VLOOKUP(CONCATENATE($A118,"_L_",AY$1),Records!$C$2:$H$6601,1,FALSE)),"",VLOOKUP(CONCATENATE($A118,"_L_",AY$1),Records!$C$2:$H$6601,4,FALSE))</f>
        <v/>
      </c>
      <c r="AY118" s="7" t="str">
        <f>IF(ISERROR(VLOOKUP(CONCATENATE($A118,"_L_",AY$1),Records!$C$2:$H$6601,1,FALSE)),"",VLOOKUP(CONCATENATE($A118,"_L_",AY$1),Records!$C$2:$H$6601,5,FALSE))</f>
        <v/>
      </c>
      <c r="AZ118" s="33" t="str">
        <f>IF(ISERROR(VLOOKUP(CONCATENATE($A118,"_L_",AY$1),Records!$C$2:$H$6601,1,FALSE)),"",VLOOKUP(CONCATENATE($A118,"_L_",AY$1),Records!$C$2:$H$6601,6,FALSE))</f>
        <v/>
      </c>
      <c r="BA118" s="32" t="str">
        <f>IF(ISERROR(VLOOKUP(CONCATENATE($A118,"_L_",BB$1),Records!$C$2:$H$6601,1,FALSE)),"",VLOOKUP(CONCATENATE($A118,"_L_",BB$1),Records!$C$2:$H$6601,4,FALSE))</f>
        <v/>
      </c>
      <c r="BB118" s="7" t="str">
        <f>IF(ISERROR(VLOOKUP(CONCATENATE($A118,"_L_",BB$1),Records!$C$2:$H$6601,1,FALSE)),"",VLOOKUP(CONCATENATE($A118,"_L_",BB$1),Records!$C$2:$H$6601,5,FALSE))</f>
        <v/>
      </c>
      <c r="BC118" s="33" t="str">
        <f>IF(ISERROR(VLOOKUP(CONCATENATE($A118,"_L_",BB$1),Records!$C$2:$H$6601,1,FALSE)),"",VLOOKUP(CONCATENATE($A118,"_L_",BB$1),Records!$C$2:$H$6601,6,FALSE))</f>
        <v/>
      </c>
      <c r="BD118" s="32" t="str">
        <f>IF(ISERROR(VLOOKUP(CONCATENATE($A118,"_L_",BE$1),Records!$C$2:$H$6601,1,FALSE)),"",VLOOKUP(CONCATENATE($A118,"_L_",BE$1),Records!$C$2:$H$6601,4,FALSE))</f>
        <v/>
      </c>
      <c r="BE118" s="7" t="str">
        <f>IF(ISERROR(VLOOKUP(CONCATENATE($A118,"_L_",BE$1),Records!$C$2:$H$6601,1,FALSE)),"",VLOOKUP(CONCATENATE($A118,"_L_",BE$1),Records!$C$2:$H$6601,5,FALSE))</f>
        <v/>
      </c>
      <c r="BF118" s="33" t="str">
        <f>IF(ISERROR(VLOOKUP(CONCATENATE($A118,"_L_",BE$1),Records!$C$2:$H$6601,1,FALSE)),"",VLOOKUP(CONCATENATE($A118,"_L_",BE$1),Records!$C$2:$H$6601,6,FALSE))</f>
        <v/>
      </c>
      <c r="BG118" s="32" t="str">
        <f>IF(ISERROR(VLOOKUP(CONCATENATE($A118,"_L_",BH$1),Records!$C$2:$H$6601,1,FALSE)),"",VLOOKUP(CONCATENATE($A118,"_L_",BH$1),Records!$C$2:$H$6601,4,FALSE))</f>
        <v/>
      </c>
      <c r="BH118" s="7" t="str">
        <f>IF(ISERROR(VLOOKUP(CONCATENATE($A118,"_L_",BH$1),Records!$C$2:$H$6601,1,FALSE)),"",VLOOKUP(CONCATENATE($A118,"_L_",BH$1),Records!$C$2:$H$6601,5,FALSE))</f>
        <v/>
      </c>
      <c r="BI118" s="33" t="str">
        <f>IF(ISERROR(VLOOKUP(CONCATENATE($A118,"_L_",BH$1),Records!$C$2:$H$6601,1,FALSE)),"",VLOOKUP(CONCATENATE($A118,"_L_",BH$1),Records!$C$2:$H$6601,6,FALSE))</f>
        <v/>
      </c>
      <c r="BJ118" s="32" t="str">
        <f>IF(ISERROR(VLOOKUP(CONCATENATE($A118,"_L_",BK$1),Records!$C$2:$H$6601,1,FALSE)),"",VLOOKUP(CONCATENATE($A118,"_L_",BK$1),Records!$C$2:$H$6601,4,FALSE))</f>
        <v/>
      </c>
      <c r="BK118" s="7" t="str">
        <f>IF(ISERROR(VLOOKUP(CONCATENATE($A118,"_L_",BK$1),Records!$C$2:$H$6601,1,FALSE)),"",VLOOKUP(CONCATENATE($A118,"_L_",BK$1),Records!$C$2:$H$6601,5,FALSE))</f>
        <v/>
      </c>
      <c r="BL118" s="33" t="str">
        <f>IF(ISERROR(VLOOKUP(CONCATENATE($A118,"_L_",BK$1),Records!$C$2:$H$6601,1,FALSE)),"",VLOOKUP(CONCATENATE($A118,"_L_",BK$1),Records!$C$2:$H$6601,6,FALSE))</f>
        <v/>
      </c>
      <c r="BM118" s="32" t="str">
        <f>IF(ISERROR(VLOOKUP(CONCATENATE($A118,"_L_",BN$1),Records!$C$2:$H$6601,1,FALSE)),"",VLOOKUP(CONCATENATE($A118,"_L_",BN$1),Records!$C$2:$H$6601,4,FALSE))</f>
        <v/>
      </c>
      <c r="BN118" s="7" t="str">
        <f>IF(ISERROR(VLOOKUP(CONCATENATE($A118,"_L_",BN$1),Records!$C$2:$H$6601,1,FALSE)),"",VLOOKUP(CONCATENATE($A118,"_L_",BN$1),Records!$C$2:$H$6601,5,FALSE))</f>
        <v/>
      </c>
      <c r="BO118" s="33" t="str">
        <f>IF(ISERROR(VLOOKUP(CONCATENATE($A118,"_L_",BN$1),Records!$C$2:$H$6601,1,FALSE)),"",VLOOKUP(CONCATENATE($A118,"_L_",BN$1),Records!$C$2:$H$6601,6,FALSE))</f>
        <v/>
      </c>
      <c r="BP118" s="32" t="str">
        <f>IF(ISERROR(VLOOKUP(CONCATENATE($A118,"_L_",BQ$1),Records!$C$2:$H$6601,1,FALSE)),"",VLOOKUP(CONCATENATE($A118,"_L_",BQ$1),Records!$C$2:$H$6601,4,FALSE))</f>
        <v/>
      </c>
      <c r="BQ118" s="7" t="str">
        <f>IF(ISERROR(VLOOKUP(CONCATENATE($A118,"_L_",BQ$1),Records!$C$2:$H$6601,1,FALSE)),"",VLOOKUP(CONCATENATE($A118,"_L_",BQ$1),Records!$C$2:$H$6601,5,FALSE))</f>
        <v/>
      </c>
      <c r="BR118" s="33" t="str">
        <f>IF(ISERROR(VLOOKUP(CONCATENATE($A118,"_L_",BQ$1),Records!$C$2:$H$6601,1,FALSE)),"",VLOOKUP(CONCATENATE($A118,"_L_",BQ$1),Records!$C$2:$H$6601,6,FALSE))</f>
        <v/>
      </c>
      <c r="BS118" s="32" t="str">
        <f>IF(ISERROR(VLOOKUP(CONCATENATE($A118,"_L_",BT$1),Records!$C$2:$H$6601,1,FALSE)),"",VLOOKUP(CONCATENATE($A118,"_L_",BT$1),Records!$C$2:$H$6601,4,FALSE))</f>
        <v/>
      </c>
      <c r="BT118" s="7" t="str">
        <f>IF(ISERROR(VLOOKUP(CONCATENATE($A118,"_L_",BT$1),Records!$C$2:$H$6601,1,FALSE)),"",VLOOKUP(CONCATENATE($A118,"_L_",BT$1),Records!$C$2:$H$6601,5,FALSE))</f>
        <v/>
      </c>
      <c r="BU118" s="33" t="str">
        <f>IF(ISERROR(VLOOKUP(CONCATENATE($A118,"_L_",BT$1),Records!$C$2:$H$6601,1,FALSE)),"",VLOOKUP(CONCATENATE($A118,"_L_",BT$1),Records!$C$2:$H$6601,6,FALSE))</f>
        <v/>
      </c>
      <c r="BV118" s="32" t="str">
        <f>IF(ISERROR(VLOOKUP(CONCATENATE($A118,"_L_",BW$1),Records!$C$2:$H$6601,1,FALSE)),"",VLOOKUP(CONCATENATE($A118,"_L_",BW$1),Records!$C$2:$H$6601,4,FALSE))</f>
        <v/>
      </c>
      <c r="BW118" s="7" t="str">
        <f>IF(ISERROR(VLOOKUP(CONCATENATE($A118,"_L_",BW$1),Records!$C$2:$H$6601,1,FALSE)),"",VLOOKUP(CONCATENATE($A118,"_L_",BW$1),Records!$C$2:$H$6601,5,FALSE))</f>
        <v/>
      </c>
      <c r="BX118" s="33" t="str">
        <f>IF(ISERROR(VLOOKUP(CONCATENATE($A118,"_L_",BW$1),Records!$C$2:$H$6601,1,FALSE)),"",VLOOKUP(CONCATENATE($A118,"_L_",BW$1),Records!$C$2:$H$6601,6,FALSE))</f>
        <v/>
      </c>
      <c r="BY118" s="32" t="str">
        <f>IF(ISERROR(VLOOKUP(CONCATENATE($A118,"_L_",BZ$1),Records!$C$2:$H$6601,1,FALSE)),"",VLOOKUP(CONCATENATE($A118,"_L_",BZ$1),Records!$C$2:$H$6601,4,FALSE))</f>
        <v/>
      </c>
      <c r="BZ118" s="7" t="str">
        <f>IF(ISERROR(VLOOKUP(CONCATENATE($A118,"_L_",BZ$1),Records!$C$2:$H$6601,1,FALSE)),"",VLOOKUP(CONCATENATE($A118,"_L_",BZ$1),Records!$C$2:$H$6601,5,FALSE))</f>
        <v/>
      </c>
      <c r="CA118" s="33" t="str">
        <f>IF(ISERROR(VLOOKUP(CONCATENATE($A118,"_L_",BZ$1),Records!$C$2:$H$6601,1,FALSE)),"",VLOOKUP(CONCATENATE($A118,"_L_",BZ$1),Records!$C$2:$H$6601,6,FALSE))</f>
        <v/>
      </c>
      <c r="CB118" s="32" t="str">
        <f>IF(ISERROR(VLOOKUP(CONCATENATE($A118,"_L_",CC$1),Records!$C$2:$H$6601,1,FALSE)),"",VLOOKUP(CONCATENATE($A118,"_L_",CC$1),Records!$C$2:$H$6601,4,FALSE))</f>
        <v/>
      </c>
      <c r="CC118" s="7" t="str">
        <f>IF(ISERROR(VLOOKUP(CONCATENATE($A118,"_L_",CC$1),Records!$C$2:$H$6601,1,FALSE)),"",VLOOKUP(CONCATENATE($A118,"_L_",CC$1),Records!$C$2:$H$6601,5,FALSE))</f>
        <v/>
      </c>
      <c r="CD118" s="33" t="str">
        <f>IF(ISERROR(VLOOKUP(CONCATENATE($A118,"_L_",CC$1),Records!$C$2:$H$6601,1,FALSE)),"",VLOOKUP(CONCATENATE($A118,"_L_",CC$1),Records!$C$2:$H$6601,6,FALSE))</f>
        <v/>
      </c>
      <c r="CE118" s="32" t="str">
        <f>IF(ISERROR(VLOOKUP(CONCATENATE($A118,"_L_",CF$1),Records!$C$2:$H$6601,1,FALSE)),"",VLOOKUP(CONCATENATE($A118,"_L_",CF$1),Records!$C$2:$H$6601,4,FALSE))</f>
        <v/>
      </c>
      <c r="CF118" s="7" t="str">
        <f>IF(ISERROR(VLOOKUP(CONCATENATE($A118,"_L_",CF$1),Records!$C$2:$H$6601,1,FALSE)),"",VLOOKUP(CONCATENATE($A118,"_L_",CF$1),Records!$C$2:$H$6601,5,FALSE))</f>
        <v/>
      </c>
      <c r="CG118" s="33" t="str">
        <f>IF(ISERROR(VLOOKUP(CONCATENATE($A118,"_L_",CF$1),Records!$C$2:$H$6601,1,FALSE)),"",VLOOKUP(CONCATENATE($A118,"_L_",CF$1),Records!$C$2:$H$6601,6,FALSE))</f>
        <v/>
      </c>
      <c r="CH118" s="32" t="str">
        <f>IF(ISERROR(VLOOKUP(CONCATENATE($A118,"_L_",CI$1),Records!$C$2:$H$6601,1,FALSE)),"",VLOOKUP(CONCATENATE($A118,"_L_",CI$1),Records!$C$2:$H$6601,4,FALSE))</f>
        <v/>
      </c>
      <c r="CI118" s="7" t="str">
        <f>IF(ISERROR(VLOOKUP(CONCATENATE($A118,"_L_",CI$1),Records!$C$2:$H$6601,1,FALSE)),"",VLOOKUP(CONCATENATE($A118,"_L_",CI$1),Records!$C$2:$H$6601,5,FALSE))</f>
        <v/>
      </c>
      <c r="CJ118" s="33" t="str">
        <f>IF(ISERROR(VLOOKUP(CONCATENATE($A118,"_L_",CI$1),Records!$C$2:$H$6601,1,FALSE)),"",VLOOKUP(CONCATENATE($A118,"_L_",CI$1),Records!$C$2:$H$6601,6,FALSE))</f>
        <v/>
      </c>
      <c r="CK118" s="32" t="str">
        <f>IF(ISERROR(VLOOKUP(CONCATENATE($A118,"_L_",CL$1),Records!$C$2:$H$6601,1,FALSE)),"",VLOOKUP(CONCATENATE($A118,"_L_",CL$1),Records!$C$2:$H$6601,4,FALSE))</f>
        <v/>
      </c>
      <c r="CL118" s="7" t="str">
        <f>IF(ISERROR(VLOOKUP(CONCATENATE($A118,"_L_",CL$1),Records!$C$2:$H$6601,1,FALSE)),"",VLOOKUP(CONCATENATE($A118,"_L_",CL$1),Records!$C$2:$H$6601,5,FALSE))</f>
        <v/>
      </c>
      <c r="CM118" s="33" t="str">
        <f>IF(ISERROR(VLOOKUP(CONCATENATE($A118,"_L_",CL$1),Records!$C$2:$H$6601,1,FALSE)),"",VLOOKUP(CONCATENATE($A118,"_L_",CL$1),Records!$C$2:$H$6601,6,FALSE))</f>
        <v/>
      </c>
      <c r="CN118" s="32" t="str">
        <f>IF(ISERROR(VLOOKUP(CONCATENATE($A118,"_L_",CO$1),Records!$C$2:$H$6601,1,FALSE)),"",VLOOKUP(CONCATENATE($A118,"_L_",CO$1),Records!$C$2:$H$6601,4,FALSE))</f>
        <v/>
      </c>
      <c r="CO118" s="7" t="str">
        <f>IF(ISERROR(VLOOKUP(CONCATENATE($A118,"_L_",CO$1),Records!$C$2:$H$6601,1,FALSE)),"",VLOOKUP(CONCATENATE($A118,"_L_",CO$1),Records!$C$2:$H$6601,5,FALSE))</f>
        <v/>
      </c>
      <c r="CP118" s="33" t="str">
        <f>IF(ISERROR(VLOOKUP(CONCATENATE($A118,"_L_",CO$1),Records!$C$2:$H$6601,1,FALSE)),"",VLOOKUP(CONCATENATE($A118,"_L_",CO$1),Records!$C$2:$H$6601,6,FALSE))</f>
        <v/>
      </c>
      <c r="CQ118" s="32" t="str">
        <f>IF(ISERROR(VLOOKUP(CONCATENATE($A118,"_L_",CR$1),Records!$C$2:$H$6601,1,FALSE)),"",VLOOKUP(CONCATENATE($A118,"_L_",CR$1),Records!$C$2:$H$6601,4,FALSE))</f>
        <v/>
      </c>
      <c r="CR118" s="7" t="str">
        <f>IF(ISERROR(VLOOKUP(CONCATENATE($A118,"_L_",CR$1),Records!$C$2:$H$6601,1,FALSE)),"",VLOOKUP(CONCATENATE($A118,"_L_",CR$1),Records!$C$2:$H$6601,5,FALSE))</f>
        <v/>
      </c>
      <c r="CS118" s="33" t="str">
        <f>IF(ISERROR(VLOOKUP(CONCATENATE($A118,"_L_",CR$1),Records!$C$2:$H$6601,1,FALSE)),"",VLOOKUP(CONCATENATE($A118,"_L_",CR$1),Records!$C$2:$H$6601,6,FALSE))</f>
        <v/>
      </c>
      <c r="CT118" s="32" t="str">
        <f>IF(ISERROR(VLOOKUP(CONCATENATE($A118,"_L_",CU$1),Records!$C$2:$H$6601,1,FALSE)),"",VLOOKUP(CONCATENATE($A118,"_L_",CU$1),Records!$C$2:$H$6601,4,FALSE))</f>
        <v/>
      </c>
      <c r="CU118" s="7" t="str">
        <f>IF(ISERROR(VLOOKUP(CONCATENATE($A118,"_L_",CU$1),Records!$C$2:$H$6601,1,FALSE)),"",VLOOKUP(CONCATENATE($A118,"_L_",CU$1),Records!$C$2:$H$6601,5,FALSE))</f>
        <v/>
      </c>
      <c r="CV118" s="33" t="str">
        <f>IF(ISERROR(VLOOKUP(CONCATENATE($A118,"_L_",CU$1),Records!$C$2:$H$6601,1,FALSE)),"",VLOOKUP(CONCATENATE($A118,"_L_",CU$1),Records!$C$2:$H$6601,6,FALSE))</f>
        <v/>
      </c>
      <c r="CW118" s="32" t="str">
        <f>IF(ISERROR(VLOOKUP(CONCATENATE($A118,"_L_",CX$1),Records!$C$2:$H$6601,1,FALSE)),"",VLOOKUP(CONCATENATE($A118,"_L_",CX$1),Records!$C$2:$H$6601,4,FALSE))</f>
        <v/>
      </c>
      <c r="CX118" s="7" t="str">
        <f>IF(ISERROR(VLOOKUP(CONCATENATE($A118,"_L_",CX$1),Records!$C$2:$H$6601,1,FALSE)),"",VLOOKUP(CONCATENATE($A118,"_L_",CX$1),Records!$C$2:$H$6601,5,FALSE))</f>
        <v/>
      </c>
      <c r="CY118" s="33" t="str">
        <f>IF(ISERROR(VLOOKUP(CONCATENATE($A118,"_L_",CX$1),Records!$C$2:$H$6601,1,FALSE)),"",VLOOKUP(CONCATENATE($A118,"_L_",CX$1),Records!$C$2:$H$6601,6,FALSE))</f>
        <v/>
      </c>
      <c r="CZ118" s="32" t="str">
        <f>IF(ISERROR(VLOOKUP(CONCATENATE($A118,"_L_",DA$1),Records!$C$2:$H$6601,1,FALSE)),"",VLOOKUP(CONCATENATE($A118,"_L_",DA$1),Records!$C$2:$H$6601,4,FALSE))</f>
        <v/>
      </c>
      <c r="DA118" s="7" t="str">
        <f>IF(ISERROR(VLOOKUP(CONCATENATE($A118,"_L_",DA$1),Records!$C$2:$H$6601,1,FALSE)),"",VLOOKUP(CONCATENATE($A118,"_L_",DA$1),Records!$C$2:$H$6601,5,FALSE))</f>
        <v/>
      </c>
      <c r="DB118" s="33" t="str">
        <f>IF(ISERROR(VLOOKUP(CONCATENATE($A118,"_L_",DA$1),Records!$C$2:$H$6601,1,FALSE)),"",VLOOKUP(CONCATENATE($A118,"_L_",DA$1),Records!$C$2:$H$6601,6,FALSE))</f>
        <v/>
      </c>
      <c r="DC118" s="32" t="str">
        <f>IF(ISERROR(VLOOKUP(CONCATENATE($A118,"_L_",DD$1),Records!$C$2:$H$6601,1,FALSE)),"",VLOOKUP(CONCATENATE($A118,"_L_",DD$1),Records!$C$2:$H$6601,4,FALSE))</f>
        <v/>
      </c>
      <c r="DD118" s="7" t="str">
        <f>IF(ISERROR(VLOOKUP(CONCATENATE($A118,"_L_",DD$1),Records!$C$2:$H$6601,1,FALSE)),"",VLOOKUP(CONCATENATE($A118,"_L_",DD$1),Records!$C$2:$H$6601,5,FALSE))</f>
        <v/>
      </c>
      <c r="DE118" s="33" t="str">
        <f>IF(ISERROR(VLOOKUP(CONCATENATE($A118,"_L_",DD$1),Records!$C$2:$H$6601,1,FALSE)),"",VLOOKUP(CONCATENATE($A118,"_L_",DD$1),Records!$C$2:$H$6601,6,FALSE))</f>
        <v/>
      </c>
      <c r="DF118" s="32" t="str">
        <f>IF(ISERROR(VLOOKUP(CONCATENATE($A118,"_L_",DG$1),Records!$C$2:$H$6601,1,FALSE)),"",VLOOKUP(CONCATENATE($A118,"_L_",DG$1),Records!$C$2:$H$6601,4,FALSE))</f>
        <v/>
      </c>
      <c r="DG118" s="7" t="str">
        <f>IF(ISERROR(VLOOKUP(CONCATENATE($A118,"_L_",DG$1),Records!$C$2:$H$6601,1,FALSE)),"",VLOOKUP(CONCATENATE($A118,"_L_",DG$1),Records!$C$2:$H$6601,5,FALSE))</f>
        <v/>
      </c>
      <c r="DH118" s="33" t="str">
        <f>IF(ISERROR(VLOOKUP(CONCATENATE($A118,"_L_",DG$1),Records!$C$2:$H$6601,1,FALSE)),"",VLOOKUP(CONCATENATE($A118,"_L_",DG$1),Records!$C$2:$H$6601,6,FALSE))</f>
        <v/>
      </c>
      <c r="DI118" s="32" t="str">
        <f>IF(ISERROR(VLOOKUP(CONCATENATE($A118,"_L_",DJ$1),Records!$C$2:$H$6601,1,FALSE)),"",VLOOKUP(CONCATENATE($A118,"_L_",DJ$1),Records!$C$2:$H$6601,4,FALSE))</f>
        <v/>
      </c>
      <c r="DJ118" s="7" t="str">
        <f>IF(ISERROR(VLOOKUP(CONCATENATE($A118,"_L_",DJ$1),Records!$C$2:$H$6601,1,FALSE)),"",VLOOKUP(CONCATENATE($A118,"_L_",DJ$1),Records!$C$2:$H$6601,5,FALSE))</f>
        <v/>
      </c>
      <c r="DK118" s="33" t="str">
        <f>IF(ISERROR(VLOOKUP(CONCATENATE($A118,"_L_",DJ$1),Records!$C$2:$H$6601,1,FALSE)),"",VLOOKUP(CONCATENATE($A118,"_L_",DJ$1),Records!$C$2:$H$6601,6,FALSE))</f>
        <v/>
      </c>
      <c r="DL118" s="32" t="str">
        <f>IF(ISERROR(VLOOKUP(CONCATENATE($A118,"_L_",DM$1),Records!$C$2:$H$6601,1,FALSE)),"",VLOOKUP(CONCATENATE($A118,"_L_",DM$1),Records!$C$2:$H$6601,4,FALSE))</f>
        <v/>
      </c>
      <c r="DM118" s="7" t="str">
        <f>IF(ISERROR(VLOOKUP(CONCATENATE($A118,"_L_",DM$1),Records!$C$2:$H$6601,1,FALSE)),"",VLOOKUP(CONCATENATE($A118,"_L_",DM$1),Records!$C$2:$H$6601,5,FALSE))</f>
        <v/>
      </c>
      <c r="DN118" s="33" t="str">
        <f>IF(ISERROR(VLOOKUP(CONCATENATE($A118,"_L_",DM$1),Records!$C$2:$H$6601,1,FALSE)),"",VLOOKUP(CONCATENATE($A118,"_L_",DM$1),Records!$C$2:$H$6601,6,FALSE))</f>
        <v/>
      </c>
      <c r="DO118" s="32" t="str">
        <f>IF(ISERROR(VLOOKUP(CONCATENATE($A118,"_L_",DP$1),Records!$C$2:$H$6601,1,FALSE)),"",VLOOKUP(CONCATENATE($A118,"_L_",DP$1),Records!$C$2:$H$6601,4,FALSE))</f>
        <v/>
      </c>
      <c r="DP118" s="7" t="str">
        <f>IF(ISERROR(VLOOKUP(CONCATENATE($A118,"_L_",DP$1),Records!$C$2:$H$6601,1,FALSE)),"",VLOOKUP(CONCATENATE($A118,"_L_",DP$1),Records!$C$2:$H$6601,5,FALSE))</f>
        <v/>
      </c>
      <c r="DQ118" s="33" t="str">
        <f>IF(ISERROR(VLOOKUP(CONCATENATE($A118,"_L_",DP$1),Records!$C$2:$H$6601,1,FALSE)),"",VLOOKUP(CONCATENATE($A118,"_L_",DP$1),Records!$C$2:$H$6601,6,FALSE))</f>
        <v/>
      </c>
      <c r="DR118" s="32" t="str">
        <f>IF(ISERROR(VLOOKUP(CONCATENATE($A118,"_L_",DS$1),Records!$C$2:$H$6601,1,FALSE)),"",VLOOKUP(CONCATENATE($A118,"_L_",DS$1),Records!$C$2:$H$6601,4,FALSE))</f>
        <v/>
      </c>
      <c r="DS118" s="7" t="str">
        <f>IF(ISERROR(VLOOKUP(CONCATENATE($A118,"_L_",DS$1),Records!$C$2:$H$6601,1,FALSE)),"",VLOOKUP(CONCATENATE($A118,"_L_",DS$1),Records!$C$2:$H$6601,5,FALSE))</f>
        <v/>
      </c>
      <c r="DT118" s="33" t="str">
        <f>IF(ISERROR(VLOOKUP(CONCATENATE($A118,"_L_",DS$1),Records!$C$2:$H$6601,1,FALSE)),"",VLOOKUP(CONCATENATE($A118,"_L_",DS$1),Records!$C$2:$H$6601,6,FALSE))</f>
        <v/>
      </c>
      <c r="DU118" s="32" t="str">
        <f>IF(ISERROR(VLOOKUP(CONCATENATE($A118,"_L_",DV$1),Records!$C$2:$H$6601,1,FALSE)),"",VLOOKUP(CONCATENATE($A118,"_L_",DV$1),Records!$C$2:$H$6601,4,FALSE))</f>
        <v/>
      </c>
      <c r="DV118" s="7" t="str">
        <f>IF(ISERROR(VLOOKUP(CONCATENATE($A118,"_L_",DV$1),Records!$C$2:$H$6601,1,FALSE)),"",VLOOKUP(CONCATENATE($A118,"_L_",DV$1),Records!$C$2:$H$6601,5,FALSE))</f>
        <v/>
      </c>
      <c r="DW118" s="33" t="str">
        <f>IF(ISERROR(VLOOKUP(CONCATENATE($A118,"_L_",DV$1),Records!$C$2:$H$6601,1,FALSE)),"",VLOOKUP(CONCATENATE($A118,"_L_",DV$1),Records!$C$2:$H$6601,6,FALSE))</f>
        <v/>
      </c>
      <c r="DX118" s="32" t="str">
        <f>IF(ISERROR(VLOOKUP(CONCATENATE($A118,"_L_",DY$1),Records!$C$2:$H$6601,1,FALSE)),"",VLOOKUP(CONCATENATE($A118,"_L_",DY$1),Records!$C$2:$H$6601,4,FALSE))</f>
        <v/>
      </c>
      <c r="DY118" s="7" t="str">
        <f>IF(ISERROR(VLOOKUP(CONCATENATE($A118,"_L_",DY$1),Records!$C$2:$H$6601,1,FALSE)),"",VLOOKUP(CONCATENATE($A118,"_L_",DY$1),Records!$C$2:$H$6601,5,FALSE))</f>
        <v/>
      </c>
      <c r="DZ118" s="33" t="str">
        <f>IF(ISERROR(VLOOKUP(CONCATENATE($A118,"_L_",DY$1),Records!$C$2:$H$6601,1,FALSE)),"",VLOOKUP(CONCATENATE($A118,"_L_",DY$1),Records!$C$2:$H$6601,6,FALSE))</f>
        <v/>
      </c>
      <c r="EA118" s="32" t="str">
        <f>IF(ISERROR(VLOOKUP(CONCATENATE($A118,"_L_",EB$1),Records!$C$2:$H$6601,1,FALSE)),"",VLOOKUP(CONCATENATE($A118,"_L_",EB$1),Records!$C$2:$H$6601,4,FALSE))</f>
        <v/>
      </c>
      <c r="EB118" s="7" t="str">
        <f>IF(ISERROR(VLOOKUP(CONCATENATE($A118,"_L_",EB$1),Records!$C$2:$H$6601,1,FALSE)),"",VLOOKUP(CONCATENATE($A118,"_L_",EB$1),Records!$C$2:$H$6601,5,FALSE))</f>
        <v/>
      </c>
      <c r="EC118" s="33" t="str">
        <f>IF(ISERROR(VLOOKUP(CONCATENATE($A118,"_L_",EB$1),Records!$C$2:$H$6601,1,FALSE)),"",VLOOKUP(CONCATENATE($A118,"_L_",EB$1),Records!$C$2:$H$6601,6,FALSE))</f>
        <v/>
      </c>
    </row>
    <row r="119" spans="1:133" ht="15.75" x14ac:dyDescent="0.25">
      <c r="A119" s="11">
        <v>42301</v>
      </c>
      <c r="B119" s="18" t="s">
        <v>72</v>
      </c>
      <c r="C119" s="15">
        <f t="shared" si="3"/>
        <v>17</v>
      </c>
      <c r="D119" s="25" t="s">
        <v>64</v>
      </c>
      <c r="E119" s="8" t="s">
        <v>71</v>
      </c>
      <c r="F119" s="62">
        <f t="shared" si="2"/>
        <v>12</v>
      </c>
      <c r="G119" s="62">
        <f>HomeCalc!F119</f>
        <v>7</v>
      </c>
      <c r="H119" s="32" t="str">
        <f>IF(ISERROR(VLOOKUP(CONCATENATE($A119,"_L_",I$1),Records!$C$2:$H$6601,1,FALSE)),"",VLOOKUP(CONCATENATE($A119,"_L_",I$1),Records!$C$2:$H$6601,4,FALSE))</f>
        <v/>
      </c>
      <c r="I119" s="7" t="str">
        <f>IF(ISERROR(VLOOKUP(CONCATENATE($A119,"_L_",I$1),Records!$C$2:$H$6601,1,FALSE)),"",VLOOKUP(CONCATENATE($A119,"_L_",I$1),Records!$C$2:$H$6601,5,FALSE))</f>
        <v/>
      </c>
      <c r="J119" s="33" t="str">
        <f>IF(ISERROR(VLOOKUP(CONCATENATE($A119,"_L_",I$1),Records!$C$2:$H$6601,1,FALSE)),"",VLOOKUP(CONCATENATE($A119,"_L_",I$1),Records!$C$2:$H$6601,6,FALSE))</f>
        <v/>
      </c>
      <c r="K119" s="32" t="str">
        <f>IF(ISERROR(VLOOKUP(CONCATENATE($A119,"_L_",L$1),Records!$C$2:$H$6601,1,FALSE)),"",VLOOKUP(CONCATENATE($A119,"_L_",L$1),Records!$C$2:$H$6601,4,FALSE))</f>
        <v/>
      </c>
      <c r="L119" s="7" t="str">
        <f>IF(ISERROR(VLOOKUP(CONCATENATE($A119,"_L_",L$1),Records!$C$2:$H$6601,1,FALSE)),"",VLOOKUP(CONCATENATE($A119,"_L_",L$1),Records!$C$2:$H$6601,5,FALSE))</f>
        <v/>
      </c>
      <c r="M119" s="33" t="str">
        <f>IF(ISERROR(VLOOKUP(CONCATENATE($A119,"_L_",L$1),Records!$C$2:$H$6601,1,FALSE)),"",VLOOKUP(CONCATENATE($A119,"_L_",L$1),Records!$C$2:$H$6601,6,FALSE))</f>
        <v/>
      </c>
      <c r="N119" s="32" t="str">
        <f>IF(ISERROR(VLOOKUP(CONCATENATE($A119,"_L_",O$1),Records!$C$2:$H$6601,1,FALSE)),"",VLOOKUP(CONCATENATE($A119,"_L_",O$1),Records!$C$2:$H$6601,4,FALSE))</f>
        <v/>
      </c>
      <c r="O119" s="7" t="str">
        <f>IF(ISERROR(VLOOKUP(CONCATENATE($A119,"_L_",O$1),Records!$C$2:$H$6601,1,FALSE)),"",VLOOKUP(CONCATENATE($A119,"_L_",O$1),Records!$C$2:$H$6601,5,FALSE))</f>
        <v/>
      </c>
      <c r="P119" s="33" t="str">
        <f>IF(ISERROR(VLOOKUP(CONCATENATE($A119,"_L_",O$1),Records!$C$2:$H$6601,1,FALSE)),"",VLOOKUP(CONCATENATE($A119,"_L_",O$1),Records!$C$2:$H$6601,6,FALSE))</f>
        <v/>
      </c>
      <c r="Q119" s="32">
        <f>IF(ISERROR(VLOOKUP(CONCATENATE($A119,"_L_",R$1),Records!$C$2:$H$6601,1,FALSE)),"",VLOOKUP(CONCATENATE($A119,"_L_",R$1),Records!$C$2:$H$6601,4,FALSE))</f>
        <v>0.5625</v>
      </c>
      <c r="R119" s="7" t="str">
        <f>IF(ISERROR(VLOOKUP(CONCATENATE($A119,"_L_",R$1),Records!$C$2:$H$6601,1,FALSE)),"",VLOOKUP(CONCATENATE($A119,"_L_",R$1),Records!$C$2:$H$6601,5,FALSE))</f>
        <v>CLAVINOISE</v>
      </c>
      <c r="S119" s="33" t="str">
        <f>IF(ISERROR(VLOOKUP(CONCATENATE($A119,"_L_",R$1),Records!$C$2:$H$6601,1,FALSE)),"",VLOOKUP(CONCATENATE($A119,"_L_",R$1),Records!$C$2:$H$6601,6,FALSE))</f>
        <v>U7 BLACKs</v>
      </c>
      <c r="T119" s="32">
        <f>IF(ISERROR(VLOOKUP(CONCATENATE($A119,"_L_",U$1),Records!$C$2:$H$6601,1,FALSE)),"",VLOOKUP(CONCATENATE($A119,"_L_",U$1),Records!$C$2:$H$6601,4,FALSE))</f>
        <v>0.51041666666666663</v>
      </c>
      <c r="U119" s="7" t="str">
        <f>IF(ISERROR(VLOOKUP(CONCATENATE($A119,"_L_",U$1),Records!$C$2:$H$6601,1,FALSE)),"",VLOOKUP(CONCATENATE($A119,"_L_",U$1),Records!$C$2:$H$6601,5,FALSE))</f>
        <v>U7 REDs</v>
      </c>
      <c r="V119" s="33" t="str">
        <f>IF(ISERROR(VLOOKUP(CONCATENATE($A119,"_L_",U$1),Records!$C$2:$H$6601,1,FALSE)),"",VLOOKUP(CONCATENATE($A119,"_L_",U$1),Records!$C$2:$H$6601,6,FALSE))</f>
        <v>JEHAY</v>
      </c>
      <c r="W119" s="32" t="str">
        <f>IF(ISERROR(VLOOKUP(CONCATENATE($A119,"_L_",X$1),Records!$C$2:$H$6601,1,FALSE)),"",VLOOKUP(CONCATENATE($A119,"_L_",X$1),Records!$C$2:$H$6601,4,FALSE))</f>
        <v/>
      </c>
      <c r="X119" s="7" t="str">
        <f>IF(ISERROR(VLOOKUP(CONCATENATE($A119,"_L_",X$1),Records!$C$2:$H$6601,1,FALSE)),"",VLOOKUP(CONCATENATE($A119,"_L_",X$1),Records!$C$2:$H$6601,5,FALSE))</f>
        <v/>
      </c>
      <c r="Y119" s="33" t="str">
        <f>IF(ISERROR(VLOOKUP(CONCATENATE($A119,"_L_",X$1),Records!$C$2:$H$6601,1,FALSE)),"",VLOOKUP(CONCATENATE($A119,"_L_",X$1),Records!$C$2:$H$6601,6,FALSE))</f>
        <v/>
      </c>
      <c r="Z119" s="32">
        <f>IF(ISERROR(VLOOKUP(CONCATENATE($A119,"_L_",AA$1),Records!$C$2:$H$6601,1,FALSE)),"",VLOOKUP(CONCATENATE($A119,"_L_",AA$1),Records!$C$2:$H$6601,4,FALSE))</f>
        <v>0.45833333333333331</v>
      </c>
      <c r="AA119" s="7" t="str">
        <f>IF(ISERROR(VLOOKUP(CONCATENATE($A119,"_L_",AA$1),Records!$C$2:$H$6601,1,FALSE)),"",VLOOKUP(CONCATENATE($A119,"_L_",AA$1),Records!$C$2:$H$6601,5,FALSE))</f>
        <v>FOOTBALL CLUB LIÈGE B</v>
      </c>
      <c r="AB119" s="33" t="str">
        <f>IF(ISERROR(VLOOKUP(CONCATENATE($A119,"_L_",AA$1),Records!$C$2:$H$6601,1,FALSE)),"",VLOOKUP(CONCATENATE($A119,"_L_",AA$1),Records!$C$2:$H$6601,6,FALSE))</f>
        <v>U8 BLACKs</v>
      </c>
      <c r="AC119" s="32">
        <f>IF(ISERROR(VLOOKUP(CONCATENATE($A119,"_L_",AD$1),Records!$C$2:$H$6601,1,FALSE)),"",VLOOKUP(CONCATENATE($A119,"_L_",AD$1),Records!$C$2:$H$6601,4,FALSE))</f>
        <v>0.51041666666666663</v>
      </c>
      <c r="AD119" s="7" t="str">
        <f>IF(ISERROR(VLOOKUP(CONCATENATE($A119,"_L_",AD$1),Records!$C$2:$H$6601,1,FALSE)),"",VLOOKUP(CONCATENATE($A119,"_L_",AD$1),Records!$C$2:$H$6601,5,FALSE))</f>
        <v>U8 REDs</v>
      </c>
      <c r="AE119" s="33" t="str">
        <f>IF(ISERROR(VLOOKUP(CONCATENATE($A119,"_L_",AD$1),Records!$C$2:$H$6601,1,FALSE)),"",VLOOKUP(CONCATENATE($A119,"_L_",AD$1),Records!$C$2:$H$6601,6,FALSE))</f>
        <v>R. FRAITURE SP</v>
      </c>
      <c r="AF119" s="32" t="str">
        <f>IF(ISERROR(VLOOKUP(CONCATENATE($A119,"_L_",AG$1),Records!$C$2:$H$6601,1,FALSE)),"",VLOOKUP(CONCATENATE($A119,"_L_",AG$1),Records!$C$2:$H$6601,4,FALSE))</f>
        <v/>
      </c>
      <c r="AG119" s="7" t="str">
        <f>IF(ISERROR(VLOOKUP(CONCATENATE($A119,"_L_",AG$1),Records!$C$2:$H$6601,1,FALSE)),"",VLOOKUP(CONCATENATE($A119,"_L_",AG$1),Records!$C$2:$H$6601,5,FALSE))</f>
        <v/>
      </c>
      <c r="AH119" s="33" t="str">
        <f>IF(ISERROR(VLOOKUP(CONCATENATE($A119,"_L_",AG$1),Records!$C$2:$H$6601,1,FALSE)),"",VLOOKUP(CONCATENATE($A119,"_L_",AG$1),Records!$C$2:$H$6601,6,FALSE))</f>
        <v/>
      </c>
      <c r="AI119" s="32">
        <f>IF(ISERROR(VLOOKUP(CONCATENATE($A119,"_L_",AJ$1),Records!$C$2:$H$6601,1,FALSE)),"",VLOOKUP(CONCATENATE($A119,"_L_",AJ$1),Records!$C$2:$H$6601,4,FALSE))</f>
        <v>0.51041666666666663</v>
      </c>
      <c r="AJ119" s="7" t="str">
        <f>IF(ISERROR(VLOOKUP(CONCATENATE($A119,"_L_",AJ$1),Records!$C$2:$H$6601,1,FALSE)),"",VLOOKUP(CONCATENATE($A119,"_L_",AJ$1),Records!$C$2:$H$6601,5,FALSE))</f>
        <v>U9 BLACKs</v>
      </c>
      <c r="AK119" s="33" t="str">
        <f>IF(ISERROR(VLOOKUP(CONCATENATE($A119,"_L_",AJ$1),Records!$C$2:$H$6601,1,FALSE)),"",VLOOKUP(CONCATENATE($A119,"_L_",AJ$1),Records!$C$2:$H$6601,6,FALSE))</f>
        <v>WANZE BAS-OHA B</v>
      </c>
      <c r="AL119" s="32">
        <f>IF(ISERROR(VLOOKUP(CONCATENATE($A119,"_L_",AM$1),Records!$C$2:$H$6601,1,FALSE)),"",VLOOKUP(CONCATENATE($A119,"_L_",AM$1),Records!$C$2:$H$6601,4,FALSE))</f>
        <v>0.51041666666666663</v>
      </c>
      <c r="AM119" s="7" t="str">
        <f>IF(ISERROR(VLOOKUP(CONCATENATE($A119,"_L_",AM$1),Records!$C$2:$H$6601,1,FALSE)),"",VLOOKUP(CONCATENATE($A119,"_L_",AM$1),Records!$C$2:$H$6601,5,FALSE))</f>
        <v>ES.GEER</v>
      </c>
      <c r="AN119" s="33" t="str">
        <f>IF(ISERROR(VLOOKUP(CONCATENATE($A119,"_L_",AM$1),Records!$C$2:$H$6601,1,FALSE)),"",VLOOKUP(CONCATENATE($A119,"_L_",AM$1),Records!$C$2:$H$6601,6,FALSE))</f>
        <v>U9 REDs</v>
      </c>
      <c r="AO119" s="32" t="str">
        <f>IF(ISERROR(VLOOKUP(CONCATENATE($A119,"_L_",AP$1),Records!$C$2:$H$6601,1,FALSE)),"",VLOOKUP(CONCATENATE($A119,"_L_",AP$1),Records!$C$2:$H$6601,4,FALSE))</f>
        <v/>
      </c>
      <c r="AP119" s="7" t="str">
        <f>IF(ISERROR(VLOOKUP(CONCATENATE($A119,"_L_",AP$1),Records!$C$2:$H$6601,1,FALSE)),"",VLOOKUP(CONCATENATE($A119,"_L_",AP$1),Records!$C$2:$H$6601,5,FALSE))</f>
        <v/>
      </c>
      <c r="AQ119" s="33" t="str">
        <f>IF(ISERROR(VLOOKUP(CONCATENATE($A119,"_L_",AP$1),Records!$C$2:$H$6601,1,FALSE)),"",VLOOKUP(CONCATENATE($A119,"_L_",AP$1),Records!$C$2:$H$6601,6,FALSE))</f>
        <v/>
      </c>
      <c r="AR119" s="32">
        <f>IF(ISERROR(VLOOKUP(CONCATENATE($A119,"_L_",AS$1),Records!$C$2:$H$6601,1,FALSE)),"",VLOOKUP(CONCATENATE($A119,"_L_",AS$1),Records!$C$2:$H$6601,4,FALSE))</f>
        <v>0.45833333333333331</v>
      </c>
      <c r="AS119" s="7" t="str">
        <f>IF(ISERROR(VLOOKUP(CONCATENATE($A119,"_L_",AS$1),Records!$C$2:$H$6601,1,FALSE)),"",VLOOKUP(CONCATENATE($A119,"_L_",AS$1),Records!$C$2:$H$6601,5,FALSE))</f>
        <v>U10 BLACKs</v>
      </c>
      <c r="AT119" s="33" t="str">
        <f>IF(ISERROR(VLOOKUP(CONCATENATE($A119,"_L_",AS$1),Records!$C$2:$H$6601,1,FALSE)),"",VLOOKUP(CONCATENATE($A119,"_L_",AS$1),Records!$C$2:$H$6601,6,FALSE))</f>
        <v>SOLIÈRES</v>
      </c>
      <c r="AU119" s="32" t="str">
        <f>IF(ISERROR(VLOOKUP(CONCATENATE($A119,"_L_",AV$1),Records!$C$2:$H$6601,1,FALSE)),"",VLOOKUP(CONCATENATE($A119,"_L_",AV$1),Records!$C$2:$H$6601,4,FALSE))</f>
        <v/>
      </c>
      <c r="AV119" s="7" t="str">
        <f>IF(ISERROR(VLOOKUP(CONCATENATE($A119,"_L_",AV$1),Records!$C$2:$H$6601,1,FALSE)),"",VLOOKUP(CONCATENATE($A119,"_L_",AV$1),Records!$C$2:$H$6601,5,FALSE))</f>
        <v/>
      </c>
      <c r="AW119" s="33" t="str">
        <f>IF(ISERROR(VLOOKUP(CONCATENATE($A119,"_L_",AV$1),Records!$C$2:$H$6601,1,FALSE)),"",VLOOKUP(CONCATENATE($A119,"_L_",AV$1),Records!$C$2:$H$6601,6,FALSE))</f>
        <v/>
      </c>
      <c r="AX119" s="32" t="str">
        <f>IF(ISERROR(VLOOKUP(CONCATENATE($A119,"_L_",AY$1),Records!$C$2:$H$6601,1,FALSE)),"",VLOOKUP(CONCATENATE($A119,"_L_",AY$1),Records!$C$2:$H$6601,4,FALSE))</f>
        <v/>
      </c>
      <c r="AY119" s="7" t="str">
        <f>IF(ISERROR(VLOOKUP(CONCATENATE($A119,"_L_",AY$1),Records!$C$2:$H$6601,1,FALSE)),"",VLOOKUP(CONCATENATE($A119,"_L_",AY$1),Records!$C$2:$H$6601,5,FALSE))</f>
        <v/>
      </c>
      <c r="AZ119" s="33" t="str">
        <f>IF(ISERROR(VLOOKUP(CONCATENATE($A119,"_L_",AY$1),Records!$C$2:$H$6601,1,FALSE)),"",VLOOKUP(CONCATENATE($A119,"_L_",AY$1),Records!$C$2:$H$6601,6,FALSE))</f>
        <v/>
      </c>
      <c r="BA119" s="32" t="str">
        <f>IF(ISERROR(VLOOKUP(CONCATENATE($A119,"_L_",BB$1),Records!$C$2:$H$6601,1,FALSE)),"",VLOOKUP(CONCATENATE($A119,"_L_",BB$1),Records!$C$2:$H$6601,4,FALSE))</f>
        <v/>
      </c>
      <c r="BB119" s="7" t="str">
        <f>IF(ISERROR(VLOOKUP(CONCATENATE($A119,"_L_",BB$1),Records!$C$2:$H$6601,1,FALSE)),"",VLOOKUP(CONCATENATE($A119,"_L_",BB$1),Records!$C$2:$H$6601,5,FALSE))</f>
        <v/>
      </c>
      <c r="BC119" s="33" t="str">
        <f>IF(ISERROR(VLOOKUP(CONCATENATE($A119,"_L_",BB$1),Records!$C$2:$H$6601,1,FALSE)),"",VLOOKUP(CONCATENATE($A119,"_L_",BB$1),Records!$C$2:$H$6601,6,FALSE))</f>
        <v/>
      </c>
      <c r="BD119" s="32" t="str">
        <f>IF(ISERROR(VLOOKUP(CONCATENATE($A119,"_L_",BE$1),Records!$C$2:$H$6601,1,FALSE)),"",VLOOKUP(CONCATENATE($A119,"_L_",BE$1),Records!$C$2:$H$6601,4,FALSE))</f>
        <v/>
      </c>
      <c r="BE119" s="7" t="str">
        <f>IF(ISERROR(VLOOKUP(CONCATENATE($A119,"_L_",BE$1),Records!$C$2:$H$6601,1,FALSE)),"",VLOOKUP(CONCATENATE($A119,"_L_",BE$1),Records!$C$2:$H$6601,5,FALSE))</f>
        <v/>
      </c>
      <c r="BF119" s="33" t="str">
        <f>IF(ISERROR(VLOOKUP(CONCATENATE($A119,"_L_",BE$1),Records!$C$2:$H$6601,1,FALSE)),"",VLOOKUP(CONCATENATE($A119,"_L_",BE$1),Records!$C$2:$H$6601,6,FALSE))</f>
        <v/>
      </c>
      <c r="BG119" s="32" t="str">
        <f>IF(ISERROR(VLOOKUP(CONCATENATE($A119,"_L_",BH$1),Records!$C$2:$H$6601,1,FALSE)),"",VLOOKUP(CONCATENATE($A119,"_L_",BH$1),Records!$C$2:$H$6601,4,FALSE))</f>
        <v/>
      </c>
      <c r="BH119" s="7" t="str">
        <f>IF(ISERROR(VLOOKUP(CONCATENATE($A119,"_L_",BH$1),Records!$C$2:$H$6601,1,FALSE)),"",VLOOKUP(CONCATENATE($A119,"_L_",BH$1),Records!$C$2:$H$6601,5,FALSE))</f>
        <v/>
      </c>
      <c r="BI119" s="33" t="str">
        <f>IF(ISERROR(VLOOKUP(CONCATENATE($A119,"_L_",BH$1),Records!$C$2:$H$6601,1,FALSE)),"",VLOOKUP(CONCATENATE($A119,"_L_",BH$1),Records!$C$2:$H$6601,6,FALSE))</f>
        <v/>
      </c>
      <c r="BJ119" s="32">
        <f>IF(ISERROR(VLOOKUP(CONCATENATE($A119,"_L_",BK$1),Records!$C$2:$H$6601,1,FALSE)),"",VLOOKUP(CONCATENATE($A119,"_L_",BK$1),Records!$C$2:$H$6601,4,FALSE))</f>
        <v>0.51041666666666663</v>
      </c>
      <c r="BK119" s="7" t="str">
        <f>IF(ISERROR(VLOOKUP(CONCATENATE($A119,"_L_",BK$1),Records!$C$2:$H$6601,1,FALSE)),"",VLOOKUP(CONCATENATE($A119,"_L_",BK$1),Records!$C$2:$H$6601,5,FALSE))</f>
        <v>OUGRÉE</v>
      </c>
      <c r="BL119" s="33" t="str">
        <f>IF(ISERROR(VLOOKUP(CONCATENATE($A119,"_L_",BK$1),Records!$C$2:$H$6601,1,FALSE)),"",VLOOKUP(CONCATENATE($A119,"_L_",BK$1),Records!$C$2:$H$6601,6,FALSE))</f>
        <v>U12 BLACKs</v>
      </c>
      <c r="BM119" s="32">
        <f>IF(ISERROR(VLOOKUP(CONCATENATE($A119,"_L_",BN$1),Records!$C$2:$H$6601,1,FALSE)),"",VLOOKUP(CONCATENATE($A119,"_L_",BN$1),Records!$C$2:$H$6601,4,FALSE))</f>
        <v>0.39583333333333331</v>
      </c>
      <c r="BN119" s="7" t="str">
        <f>IF(ISERROR(VLOOKUP(CONCATENATE($A119,"_L_",BN$1),Records!$C$2:$H$6601,1,FALSE)),"",VLOOKUP(CONCATENATE($A119,"_L_",BN$1),Records!$C$2:$H$6601,5,FALSE))</f>
        <v>U12 REDs</v>
      </c>
      <c r="BO119" s="33" t="str">
        <f>IF(ISERROR(VLOOKUP(CONCATENATE($A119,"_L_",BN$1),Records!$C$2:$H$6601,1,FALSE)),"",VLOOKUP(CONCATENATE($A119,"_L_",BN$1),Records!$C$2:$H$6601,6,FALSE))</f>
        <v>HANNUT</v>
      </c>
      <c r="BP119" s="32" t="str">
        <f>IF(ISERROR(VLOOKUP(CONCATENATE($A119,"_L_",BQ$1),Records!$C$2:$H$6601,1,FALSE)),"",VLOOKUP(CONCATENATE($A119,"_L_",BQ$1),Records!$C$2:$H$6601,4,FALSE))</f>
        <v/>
      </c>
      <c r="BQ119" s="7" t="str">
        <f>IF(ISERROR(VLOOKUP(CONCATENATE($A119,"_L_",BQ$1),Records!$C$2:$H$6601,1,FALSE)),"",VLOOKUP(CONCATENATE($A119,"_L_",BQ$1),Records!$C$2:$H$6601,5,FALSE))</f>
        <v/>
      </c>
      <c r="BR119" s="33" t="str">
        <f>IF(ISERROR(VLOOKUP(CONCATENATE($A119,"_L_",BQ$1),Records!$C$2:$H$6601,1,FALSE)),"",VLOOKUP(CONCATENATE($A119,"_L_",BQ$1),Records!$C$2:$H$6601,6,FALSE))</f>
        <v/>
      </c>
      <c r="BS119" s="32">
        <f>IF(ISERROR(VLOOKUP(CONCATENATE($A119,"_L_",BT$1),Records!$C$2:$H$6601,1,FALSE)),"",VLOOKUP(CONCATENATE($A119,"_L_",BT$1),Records!$C$2:$H$6601,4,FALSE))</f>
        <v>0.39583333333333331</v>
      </c>
      <c r="BT119" s="7" t="str">
        <f>IF(ISERROR(VLOOKUP(CONCATENATE($A119,"_L_",BT$1),Records!$C$2:$H$6601,1,FALSE)),"",VLOOKUP(CONCATENATE($A119,"_L_",BT$1),Records!$C$2:$H$6601,5,FALSE))</f>
        <v>U13 BLACKs</v>
      </c>
      <c r="BU119" s="33" t="str">
        <f>IF(ISERROR(VLOOKUP(CONCATENATE($A119,"_L_",BT$1),Records!$C$2:$H$6601,1,FALSE)),"",VLOOKUP(CONCATENATE($A119,"_L_",BT$1),Records!$C$2:$H$6601,6,FALSE))</f>
        <v>ENTITÉ ENGIS</v>
      </c>
      <c r="BV119" s="32" t="str">
        <f>IF(ISERROR(VLOOKUP(CONCATENATE($A119,"_L_",BW$1),Records!$C$2:$H$6601,1,FALSE)),"",VLOOKUP(CONCATENATE($A119,"_L_",BW$1),Records!$C$2:$H$6601,4,FALSE))</f>
        <v/>
      </c>
      <c r="BW119" s="7" t="str">
        <f>IF(ISERROR(VLOOKUP(CONCATENATE($A119,"_L_",BW$1),Records!$C$2:$H$6601,1,FALSE)),"",VLOOKUP(CONCATENATE($A119,"_L_",BW$1),Records!$C$2:$H$6601,5,FALSE))</f>
        <v/>
      </c>
      <c r="BX119" s="33" t="str">
        <f>IF(ISERROR(VLOOKUP(CONCATENATE($A119,"_L_",BW$1),Records!$C$2:$H$6601,1,FALSE)),"",VLOOKUP(CONCATENATE($A119,"_L_",BW$1),Records!$C$2:$H$6601,6,FALSE))</f>
        <v/>
      </c>
      <c r="BY119" s="32" t="str">
        <f>IF(ISERROR(VLOOKUP(CONCATENATE($A119,"_L_",BZ$1),Records!$C$2:$H$6601,1,FALSE)),"",VLOOKUP(CONCATENATE($A119,"_L_",BZ$1),Records!$C$2:$H$6601,4,FALSE))</f>
        <v/>
      </c>
      <c r="BZ119" s="7" t="str">
        <f>IF(ISERROR(VLOOKUP(CONCATENATE($A119,"_L_",BZ$1),Records!$C$2:$H$6601,1,FALSE)),"",VLOOKUP(CONCATENATE($A119,"_L_",BZ$1),Records!$C$2:$H$6601,5,FALSE))</f>
        <v/>
      </c>
      <c r="CA119" s="33" t="str">
        <f>IF(ISERROR(VLOOKUP(CONCATENATE($A119,"_L_",BZ$1),Records!$C$2:$H$6601,1,FALSE)),"",VLOOKUP(CONCATENATE($A119,"_L_",BZ$1),Records!$C$2:$H$6601,6,FALSE))</f>
        <v/>
      </c>
      <c r="CB119" s="32" t="str">
        <f>IF(ISERROR(VLOOKUP(CONCATENATE($A119,"_L_",CC$1),Records!$C$2:$H$6601,1,FALSE)),"",VLOOKUP(CONCATENATE($A119,"_L_",CC$1),Records!$C$2:$H$6601,4,FALSE))</f>
        <v/>
      </c>
      <c r="CC119" s="7" t="str">
        <f>IF(ISERROR(VLOOKUP(CONCATENATE($A119,"_L_",CC$1),Records!$C$2:$H$6601,1,FALSE)),"",VLOOKUP(CONCATENATE($A119,"_L_",CC$1),Records!$C$2:$H$6601,5,FALSE))</f>
        <v/>
      </c>
      <c r="CD119" s="33" t="str">
        <f>IF(ISERROR(VLOOKUP(CONCATENATE($A119,"_L_",CC$1),Records!$C$2:$H$6601,1,FALSE)),"",VLOOKUP(CONCATENATE($A119,"_L_",CC$1),Records!$C$2:$H$6601,6,FALSE))</f>
        <v/>
      </c>
      <c r="CE119" s="32" t="str">
        <f>IF(ISERROR(VLOOKUP(CONCATENATE($A119,"_L_",CF$1),Records!$C$2:$H$6601,1,FALSE)),"",VLOOKUP(CONCATENATE($A119,"_L_",CF$1),Records!$C$2:$H$6601,4,FALSE))</f>
        <v/>
      </c>
      <c r="CF119" s="7" t="str">
        <f>IF(ISERROR(VLOOKUP(CONCATENATE($A119,"_L_",CF$1),Records!$C$2:$H$6601,1,FALSE)),"",VLOOKUP(CONCATENATE($A119,"_L_",CF$1),Records!$C$2:$H$6601,5,FALSE))</f>
        <v/>
      </c>
      <c r="CG119" s="33" t="str">
        <f>IF(ISERROR(VLOOKUP(CONCATENATE($A119,"_L_",CF$1),Records!$C$2:$H$6601,1,FALSE)),"",VLOOKUP(CONCATENATE($A119,"_L_",CF$1),Records!$C$2:$H$6601,6,FALSE))</f>
        <v/>
      </c>
      <c r="CH119" s="32">
        <f>IF(ISERROR(VLOOKUP(CONCATENATE($A119,"_L_",CI$1),Records!$C$2:$H$6601,1,FALSE)),"",VLOOKUP(CONCATENATE($A119,"_L_",CI$1),Records!$C$2:$H$6601,4,FALSE))</f>
        <v>0.5625</v>
      </c>
      <c r="CI119" s="7" t="str">
        <f>IF(ISERROR(VLOOKUP(CONCATENATE($A119,"_L_",CI$1),Records!$C$2:$H$6601,1,FALSE)),"",VLOOKUP(CONCATENATE($A119,"_L_",CI$1),Records!$C$2:$H$6601,5,FALSE))</f>
        <v>U15 BLACKs</v>
      </c>
      <c r="CJ119" s="33" t="str">
        <f>IF(ISERROR(VLOOKUP(CONCATENATE($A119,"_L_",CI$1),Records!$C$2:$H$6601,1,FALSE)),"",VLOOKUP(CONCATENATE($A119,"_L_",CI$1),Records!$C$2:$H$6601,6,FALSE))</f>
        <v>ANTHISNES</v>
      </c>
      <c r="CK119" s="32" t="str">
        <f>IF(ISERROR(VLOOKUP(CONCATENATE($A119,"_L_",CL$1),Records!$C$2:$H$6601,1,FALSE)),"",VLOOKUP(CONCATENATE($A119,"_L_",CL$1),Records!$C$2:$H$6601,4,FALSE))</f>
        <v/>
      </c>
      <c r="CL119" s="7" t="str">
        <f>IF(ISERROR(VLOOKUP(CONCATENATE($A119,"_L_",CL$1),Records!$C$2:$H$6601,1,FALSE)),"",VLOOKUP(CONCATENATE($A119,"_L_",CL$1),Records!$C$2:$H$6601,5,FALSE))</f>
        <v/>
      </c>
      <c r="CM119" s="33" t="str">
        <f>IF(ISERROR(VLOOKUP(CONCATENATE($A119,"_L_",CL$1),Records!$C$2:$H$6601,1,FALSE)),"",VLOOKUP(CONCATENATE($A119,"_L_",CL$1),Records!$C$2:$H$6601,6,FALSE))</f>
        <v/>
      </c>
      <c r="CN119" s="32" t="str">
        <f>IF(ISERROR(VLOOKUP(CONCATENATE($A119,"_L_",CO$1),Records!$C$2:$H$6601,1,FALSE)),"",VLOOKUP(CONCATENATE($A119,"_L_",CO$1),Records!$C$2:$H$6601,4,FALSE))</f>
        <v/>
      </c>
      <c r="CO119" s="7" t="str">
        <f>IF(ISERROR(VLOOKUP(CONCATENATE($A119,"_L_",CO$1),Records!$C$2:$H$6601,1,FALSE)),"",VLOOKUP(CONCATENATE($A119,"_L_",CO$1),Records!$C$2:$H$6601,5,FALSE))</f>
        <v/>
      </c>
      <c r="CP119" s="33" t="str">
        <f>IF(ISERROR(VLOOKUP(CONCATENATE($A119,"_L_",CO$1),Records!$C$2:$H$6601,1,FALSE)),"",VLOOKUP(CONCATENATE($A119,"_L_",CO$1),Records!$C$2:$H$6601,6,FALSE))</f>
        <v/>
      </c>
      <c r="CQ119" s="32" t="str">
        <f>IF(ISERROR(VLOOKUP(CONCATENATE($A119,"_L_",CR$1),Records!$C$2:$H$6601,1,FALSE)),"",VLOOKUP(CONCATENATE($A119,"_L_",CR$1),Records!$C$2:$H$6601,4,FALSE))</f>
        <v/>
      </c>
      <c r="CR119" s="7" t="str">
        <f>IF(ISERROR(VLOOKUP(CONCATENATE($A119,"_L_",CR$1),Records!$C$2:$H$6601,1,FALSE)),"",VLOOKUP(CONCATENATE($A119,"_L_",CR$1),Records!$C$2:$H$6601,5,FALSE))</f>
        <v/>
      </c>
      <c r="CS119" s="33" t="str">
        <f>IF(ISERROR(VLOOKUP(CONCATENATE($A119,"_L_",CR$1),Records!$C$2:$H$6601,1,FALSE)),"",VLOOKUP(CONCATENATE($A119,"_L_",CR$1),Records!$C$2:$H$6601,6,FALSE))</f>
        <v/>
      </c>
      <c r="CT119" s="32" t="str">
        <f>IF(ISERROR(VLOOKUP(CONCATENATE($A119,"_L_",CU$1),Records!$C$2:$H$6601,1,FALSE)),"",VLOOKUP(CONCATENATE($A119,"_L_",CU$1),Records!$C$2:$H$6601,4,FALSE))</f>
        <v/>
      </c>
      <c r="CU119" s="7" t="str">
        <f>IF(ISERROR(VLOOKUP(CONCATENATE($A119,"_L_",CU$1),Records!$C$2:$H$6601,1,FALSE)),"",VLOOKUP(CONCATENATE($A119,"_L_",CU$1),Records!$C$2:$H$6601,5,FALSE))</f>
        <v/>
      </c>
      <c r="CV119" s="33" t="str">
        <f>IF(ISERROR(VLOOKUP(CONCATENATE($A119,"_L_",CU$1),Records!$C$2:$H$6601,1,FALSE)),"",VLOOKUP(CONCATENATE($A119,"_L_",CU$1),Records!$C$2:$H$6601,6,FALSE))</f>
        <v/>
      </c>
      <c r="CW119" s="32" t="str">
        <f>IF(ISERROR(VLOOKUP(CONCATENATE($A119,"_L_",CX$1),Records!$C$2:$H$6601,1,FALSE)),"",VLOOKUP(CONCATENATE($A119,"_L_",CX$1),Records!$C$2:$H$6601,4,FALSE))</f>
        <v/>
      </c>
      <c r="CX119" s="7" t="str">
        <f>IF(ISERROR(VLOOKUP(CONCATENATE($A119,"_L_",CX$1),Records!$C$2:$H$6601,1,FALSE)),"",VLOOKUP(CONCATENATE($A119,"_L_",CX$1),Records!$C$2:$H$6601,5,FALSE))</f>
        <v/>
      </c>
      <c r="CY119" s="33" t="str">
        <f>IF(ISERROR(VLOOKUP(CONCATENATE($A119,"_L_",CX$1),Records!$C$2:$H$6601,1,FALSE)),"",VLOOKUP(CONCATENATE($A119,"_L_",CX$1),Records!$C$2:$H$6601,6,FALSE))</f>
        <v/>
      </c>
      <c r="CZ119" s="32">
        <f>IF(ISERROR(VLOOKUP(CONCATENATE($A119,"_L_",DA$1),Records!$C$2:$H$6601,1,FALSE)),"",VLOOKUP(CONCATENATE($A119,"_L_",DA$1),Records!$C$2:$H$6601,4,FALSE))</f>
        <v>0.61458333333333337</v>
      </c>
      <c r="DA119" s="7" t="str">
        <f>IF(ISERROR(VLOOKUP(CONCATENATE($A119,"_L_",DA$1),Records!$C$2:$H$6601,1,FALSE)),"",VLOOKUP(CONCATENATE($A119,"_L_",DA$1),Records!$C$2:$H$6601,5,FALSE))</f>
        <v>VERLAINE</v>
      </c>
      <c r="DB119" s="33" t="str">
        <f>IF(ISERROR(VLOOKUP(CONCATENATE($A119,"_L_",DA$1),Records!$C$2:$H$6601,1,FALSE)),"",VLOOKUP(CONCATENATE($A119,"_L_",DA$1),Records!$C$2:$H$6601,6,FALSE))</f>
        <v>U19 BLACKs</v>
      </c>
      <c r="DC119" s="32" t="str">
        <f>IF(ISERROR(VLOOKUP(CONCATENATE($A119,"_L_",DD$1),Records!$C$2:$H$6601,1,FALSE)),"",VLOOKUP(CONCATENATE($A119,"_L_",DD$1),Records!$C$2:$H$6601,4,FALSE))</f>
        <v/>
      </c>
      <c r="DD119" s="7" t="str">
        <f>IF(ISERROR(VLOOKUP(CONCATENATE($A119,"_L_",DD$1),Records!$C$2:$H$6601,1,FALSE)),"",VLOOKUP(CONCATENATE($A119,"_L_",DD$1),Records!$C$2:$H$6601,5,FALSE))</f>
        <v/>
      </c>
      <c r="DE119" s="33" t="str">
        <f>IF(ISERROR(VLOOKUP(CONCATENATE($A119,"_L_",DD$1),Records!$C$2:$H$6601,1,FALSE)),"",VLOOKUP(CONCATENATE($A119,"_L_",DD$1),Records!$C$2:$H$6601,6,FALSE))</f>
        <v/>
      </c>
      <c r="DF119" s="32" t="str">
        <f>IF(ISERROR(VLOOKUP(CONCATENATE($A119,"_L_",DG$1),Records!$C$2:$H$6601,1,FALSE)),"",VLOOKUP(CONCATENATE($A119,"_L_",DG$1),Records!$C$2:$H$6601,4,FALSE))</f>
        <v/>
      </c>
      <c r="DG119" s="7" t="str">
        <f>IF(ISERROR(VLOOKUP(CONCATENATE($A119,"_L_",DG$1),Records!$C$2:$H$6601,1,FALSE)),"",VLOOKUP(CONCATENATE($A119,"_L_",DG$1),Records!$C$2:$H$6601,5,FALSE))</f>
        <v/>
      </c>
      <c r="DH119" s="33" t="str">
        <f>IF(ISERROR(VLOOKUP(CONCATENATE($A119,"_L_",DG$1),Records!$C$2:$H$6601,1,FALSE)),"",VLOOKUP(CONCATENATE($A119,"_L_",DG$1),Records!$C$2:$H$6601,6,FALSE))</f>
        <v/>
      </c>
      <c r="DI119" s="32" t="str">
        <f>IF(ISERROR(VLOOKUP(CONCATENATE($A119,"_L_",DJ$1),Records!$C$2:$H$6601,1,FALSE)),"",VLOOKUP(CONCATENATE($A119,"_L_",DJ$1),Records!$C$2:$H$6601,4,FALSE))</f>
        <v/>
      </c>
      <c r="DJ119" s="7" t="str">
        <f>IF(ISERROR(VLOOKUP(CONCATENATE($A119,"_L_",DJ$1),Records!$C$2:$H$6601,1,FALSE)),"",VLOOKUP(CONCATENATE($A119,"_L_",DJ$1),Records!$C$2:$H$6601,5,FALSE))</f>
        <v/>
      </c>
      <c r="DK119" s="33" t="str">
        <f>IF(ISERROR(VLOOKUP(CONCATENATE($A119,"_L_",DJ$1),Records!$C$2:$H$6601,1,FALSE)),"",VLOOKUP(CONCATENATE($A119,"_L_",DJ$1),Records!$C$2:$H$6601,6,FALSE))</f>
        <v/>
      </c>
      <c r="DL119" s="32" t="str">
        <f>IF(ISERROR(VLOOKUP(CONCATENATE($A119,"_L_",DM$1),Records!$C$2:$H$6601,1,FALSE)),"",VLOOKUP(CONCATENATE($A119,"_L_",DM$1),Records!$C$2:$H$6601,4,FALSE))</f>
        <v/>
      </c>
      <c r="DM119" s="7" t="str">
        <f>IF(ISERROR(VLOOKUP(CONCATENATE($A119,"_L_",DM$1),Records!$C$2:$H$6601,1,FALSE)),"",VLOOKUP(CONCATENATE($A119,"_L_",DM$1),Records!$C$2:$H$6601,5,FALSE))</f>
        <v/>
      </c>
      <c r="DN119" s="33" t="str">
        <f>IF(ISERROR(VLOOKUP(CONCATENATE($A119,"_L_",DM$1),Records!$C$2:$H$6601,1,FALSE)),"",VLOOKUP(CONCATENATE($A119,"_L_",DM$1),Records!$C$2:$H$6601,6,FALSE))</f>
        <v/>
      </c>
      <c r="DO119" s="32" t="str">
        <f>IF(ISERROR(VLOOKUP(CONCATENATE($A119,"_L_",DP$1),Records!$C$2:$H$6601,1,FALSE)),"",VLOOKUP(CONCATENATE($A119,"_L_",DP$1),Records!$C$2:$H$6601,4,FALSE))</f>
        <v/>
      </c>
      <c r="DP119" s="7" t="str">
        <f>IF(ISERROR(VLOOKUP(CONCATENATE($A119,"_L_",DP$1),Records!$C$2:$H$6601,1,FALSE)),"",VLOOKUP(CONCATENATE($A119,"_L_",DP$1),Records!$C$2:$H$6601,5,FALSE))</f>
        <v/>
      </c>
      <c r="DQ119" s="33" t="str">
        <f>IF(ISERROR(VLOOKUP(CONCATENATE($A119,"_L_",DP$1),Records!$C$2:$H$6601,1,FALSE)),"",VLOOKUP(CONCATENATE($A119,"_L_",DP$1),Records!$C$2:$H$6601,6,FALSE))</f>
        <v/>
      </c>
      <c r="DR119" s="32" t="str">
        <f>IF(ISERROR(VLOOKUP(CONCATENATE($A119,"_L_",DS$1),Records!$C$2:$H$6601,1,FALSE)),"",VLOOKUP(CONCATENATE($A119,"_L_",DS$1),Records!$C$2:$H$6601,4,FALSE))</f>
        <v/>
      </c>
      <c r="DS119" s="7" t="str">
        <f>IF(ISERROR(VLOOKUP(CONCATENATE($A119,"_L_",DS$1),Records!$C$2:$H$6601,1,FALSE)),"",VLOOKUP(CONCATENATE($A119,"_L_",DS$1),Records!$C$2:$H$6601,5,FALSE))</f>
        <v/>
      </c>
      <c r="DT119" s="33" t="str">
        <f>IF(ISERROR(VLOOKUP(CONCATENATE($A119,"_L_",DS$1),Records!$C$2:$H$6601,1,FALSE)),"",VLOOKUP(CONCATENATE($A119,"_L_",DS$1),Records!$C$2:$H$6601,6,FALSE))</f>
        <v/>
      </c>
      <c r="DU119" s="32" t="str">
        <f>IF(ISERROR(VLOOKUP(CONCATENATE($A119,"_L_",DV$1),Records!$C$2:$H$6601,1,FALSE)),"",VLOOKUP(CONCATENATE($A119,"_L_",DV$1),Records!$C$2:$H$6601,4,FALSE))</f>
        <v/>
      </c>
      <c r="DV119" s="7" t="str">
        <f>IF(ISERROR(VLOOKUP(CONCATENATE($A119,"_L_",DV$1),Records!$C$2:$H$6601,1,FALSE)),"",VLOOKUP(CONCATENATE($A119,"_L_",DV$1),Records!$C$2:$H$6601,5,FALSE))</f>
        <v/>
      </c>
      <c r="DW119" s="33" t="str">
        <f>IF(ISERROR(VLOOKUP(CONCATENATE($A119,"_L_",DV$1),Records!$C$2:$H$6601,1,FALSE)),"",VLOOKUP(CONCATENATE($A119,"_L_",DV$1),Records!$C$2:$H$6601,6,FALSE))</f>
        <v/>
      </c>
      <c r="DX119" s="32" t="str">
        <f>IF(ISERROR(VLOOKUP(CONCATENATE($A119,"_L_",DY$1),Records!$C$2:$H$6601,1,FALSE)),"",VLOOKUP(CONCATENATE($A119,"_L_",DY$1),Records!$C$2:$H$6601,4,FALSE))</f>
        <v/>
      </c>
      <c r="DY119" s="7" t="str">
        <f>IF(ISERROR(VLOOKUP(CONCATENATE($A119,"_L_",DY$1),Records!$C$2:$H$6601,1,FALSE)),"",VLOOKUP(CONCATENATE($A119,"_L_",DY$1),Records!$C$2:$H$6601,5,FALSE))</f>
        <v/>
      </c>
      <c r="DZ119" s="33" t="str">
        <f>IF(ISERROR(VLOOKUP(CONCATENATE($A119,"_L_",DY$1),Records!$C$2:$H$6601,1,FALSE)),"",VLOOKUP(CONCATENATE($A119,"_L_",DY$1),Records!$C$2:$H$6601,6,FALSE))</f>
        <v/>
      </c>
      <c r="EA119" s="32" t="str">
        <f>IF(ISERROR(VLOOKUP(CONCATENATE($A119,"_L_",EB$1),Records!$C$2:$H$6601,1,FALSE)),"",VLOOKUP(CONCATENATE($A119,"_L_",EB$1),Records!$C$2:$H$6601,4,FALSE))</f>
        <v/>
      </c>
      <c r="EB119" s="7" t="str">
        <f>IF(ISERROR(VLOOKUP(CONCATENATE($A119,"_L_",EB$1),Records!$C$2:$H$6601,1,FALSE)),"",VLOOKUP(CONCATENATE($A119,"_L_",EB$1),Records!$C$2:$H$6601,5,FALSE))</f>
        <v/>
      </c>
      <c r="EC119" s="33" t="str">
        <f>IF(ISERROR(VLOOKUP(CONCATENATE($A119,"_L_",EB$1),Records!$C$2:$H$6601,1,FALSE)),"",VLOOKUP(CONCATENATE($A119,"_L_",EB$1),Records!$C$2:$H$6601,6,FALSE))</f>
        <v/>
      </c>
    </row>
    <row r="120" spans="1:133" ht="15.75" x14ac:dyDescent="0.25">
      <c r="A120" s="11">
        <v>42302</v>
      </c>
      <c r="B120" s="18" t="s">
        <v>72</v>
      </c>
      <c r="C120" s="15">
        <f t="shared" si="3"/>
        <v>17</v>
      </c>
      <c r="D120" s="26" t="s">
        <v>65</v>
      </c>
      <c r="E120" s="8" t="s">
        <v>71</v>
      </c>
      <c r="F120" s="62">
        <f t="shared" si="2"/>
        <v>4</v>
      </c>
      <c r="G120" s="62">
        <f>HomeCalc!F120</f>
        <v>3</v>
      </c>
      <c r="H120" s="32" t="str">
        <f>IF(ISERROR(VLOOKUP(CONCATENATE($A120,"_L_",I$1),Records!$C$2:$H$6601,1,FALSE)),"",VLOOKUP(CONCATENATE($A120,"_L_",I$1),Records!$C$2:$H$6601,4,FALSE))</f>
        <v/>
      </c>
      <c r="I120" s="7" t="str">
        <f>IF(ISERROR(VLOOKUP(CONCATENATE($A120,"_L_",I$1),Records!$C$2:$H$6601,1,FALSE)),"",VLOOKUP(CONCATENATE($A120,"_L_",I$1),Records!$C$2:$H$6601,5,FALSE))</f>
        <v/>
      </c>
      <c r="J120" s="33" t="str">
        <f>IF(ISERROR(VLOOKUP(CONCATENATE($A120,"_L_",I$1),Records!$C$2:$H$6601,1,FALSE)),"",VLOOKUP(CONCATENATE($A120,"_L_",I$1),Records!$C$2:$H$6601,6,FALSE))</f>
        <v/>
      </c>
      <c r="K120" s="32" t="str">
        <f>IF(ISERROR(VLOOKUP(CONCATENATE($A120,"_L_",L$1),Records!$C$2:$H$6601,1,FALSE)),"",VLOOKUP(CONCATENATE($A120,"_L_",L$1),Records!$C$2:$H$6601,4,FALSE))</f>
        <v/>
      </c>
      <c r="L120" s="7" t="str">
        <f>IF(ISERROR(VLOOKUP(CONCATENATE($A120,"_L_",L$1),Records!$C$2:$H$6601,1,FALSE)),"",VLOOKUP(CONCATENATE($A120,"_L_",L$1),Records!$C$2:$H$6601,5,FALSE))</f>
        <v/>
      </c>
      <c r="M120" s="33" t="str">
        <f>IF(ISERROR(VLOOKUP(CONCATENATE($A120,"_L_",L$1),Records!$C$2:$H$6601,1,FALSE)),"",VLOOKUP(CONCATENATE($A120,"_L_",L$1),Records!$C$2:$H$6601,6,FALSE))</f>
        <v/>
      </c>
      <c r="N120" s="32" t="str">
        <f>IF(ISERROR(VLOOKUP(CONCATENATE($A120,"_L_",O$1),Records!$C$2:$H$6601,1,FALSE)),"",VLOOKUP(CONCATENATE($A120,"_L_",O$1),Records!$C$2:$H$6601,4,FALSE))</f>
        <v/>
      </c>
      <c r="O120" s="7" t="str">
        <f>IF(ISERROR(VLOOKUP(CONCATENATE($A120,"_L_",O$1),Records!$C$2:$H$6601,1,FALSE)),"",VLOOKUP(CONCATENATE($A120,"_L_",O$1),Records!$C$2:$H$6601,5,FALSE))</f>
        <v/>
      </c>
      <c r="P120" s="33" t="str">
        <f>IF(ISERROR(VLOOKUP(CONCATENATE($A120,"_L_",O$1),Records!$C$2:$H$6601,1,FALSE)),"",VLOOKUP(CONCATENATE($A120,"_L_",O$1),Records!$C$2:$H$6601,6,FALSE))</f>
        <v/>
      </c>
      <c r="Q120" s="32" t="str">
        <f>IF(ISERROR(VLOOKUP(CONCATENATE($A120,"_L_",R$1),Records!$C$2:$H$6601,1,FALSE)),"",VLOOKUP(CONCATENATE($A120,"_L_",R$1),Records!$C$2:$H$6601,4,FALSE))</f>
        <v/>
      </c>
      <c r="R120" s="7" t="str">
        <f>IF(ISERROR(VLOOKUP(CONCATENATE($A120,"_L_",R$1),Records!$C$2:$H$6601,1,FALSE)),"",VLOOKUP(CONCATENATE($A120,"_L_",R$1),Records!$C$2:$H$6601,5,FALSE))</f>
        <v/>
      </c>
      <c r="S120" s="33" t="str">
        <f>IF(ISERROR(VLOOKUP(CONCATENATE($A120,"_L_",R$1),Records!$C$2:$H$6601,1,FALSE)),"",VLOOKUP(CONCATENATE($A120,"_L_",R$1),Records!$C$2:$H$6601,6,FALSE))</f>
        <v/>
      </c>
      <c r="T120" s="32" t="str">
        <f>IF(ISERROR(VLOOKUP(CONCATENATE($A120,"_L_",U$1),Records!$C$2:$H$6601,1,FALSE)),"",VLOOKUP(CONCATENATE($A120,"_L_",U$1),Records!$C$2:$H$6601,4,FALSE))</f>
        <v/>
      </c>
      <c r="U120" s="7" t="str">
        <f>IF(ISERROR(VLOOKUP(CONCATENATE($A120,"_L_",U$1),Records!$C$2:$H$6601,1,FALSE)),"",VLOOKUP(CONCATENATE($A120,"_L_",U$1),Records!$C$2:$H$6601,5,FALSE))</f>
        <v/>
      </c>
      <c r="V120" s="33" t="str">
        <f>IF(ISERROR(VLOOKUP(CONCATENATE($A120,"_L_",U$1),Records!$C$2:$H$6601,1,FALSE)),"",VLOOKUP(CONCATENATE($A120,"_L_",U$1),Records!$C$2:$H$6601,6,FALSE))</f>
        <v/>
      </c>
      <c r="W120" s="32" t="str">
        <f>IF(ISERROR(VLOOKUP(CONCATENATE($A120,"_L_",X$1),Records!$C$2:$H$6601,1,FALSE)),"",VLOOKUP(CONCATENATE($A120,"_L_",X$1),Records!$C$2:$H$6601,4,FALSE))</f>
        <v/>
      </c>
      <c r="X120" s="7" t="str">
        <f>IF(ISERROR(VLOOKUP(CONCATENATE($A120,"_L_",X$1),Records!$C$2:$H$6601,1,FALSE)),"",VLOOKUP(CONCATENATE($A120,"_L_",X$1),Records!$C$2:$H$6601,5,FALSE))</f>
        <v/>
      </c>
      <c r="Y120" s="33" t="str">
        <f>IF(ISERROR(VLOOKUP(CONCATENATE($A120,"_L_",X$1),Records!$C$2:$H$6601,1,FALSE)),"",VLOOKUP(CONCATENATE($A120,"_L_",X$1),Records!$C$2:$H$6601,6,FALSE))</f>
        <v/>
      </c>
      <c r="Z120" s="32" t="str">
        <f>IF(ISERROR(VLOOKUP(CONCATENATE($A120,"_L_",AA$1),Records!$C$2:$H$6601,1,FALSE)),"",VLOOKUP(CONCATENATE($A120,"_L_",AA$1),Records!$C$2:$H$6601,4,FALSE))</f>
        <v/>
      </c>
      <c r="AA120" s="7" t="str">
        <f>IF(ISERROR(VLOOKUP(CONCATENATE($A120,"_L_",AA$1),Records!$C$2:$H$6601,1,FALSE)),"",VLOOKUP(CONCATENATE($A120,"_L_",AA$1),Records!$C$2:$H$6601,5,FALSE))</f>
        <v/>
      </c>
      <c r="AB120" s="33" t="str">
        <f>IF(ISERROR(VLOOKUP(CONCATENATE($A120,"_L_",AA$1),Records!$C$2:$H$6601,1,FALSE)),"",VLOOKUP(CONCATENATE($A120,"_L_",AA$1),Records!$C$2:$H$6601,6,FALSE))</f>
        <v/>
      </c>
      <c r="AC120" s="32" t="str">
        <f>IF(ISERROR(VLOOKUP(CONCATENATE($A120,"_L_",AD$1),Records!$C$2:$H$6601,1,FALSE)),"",VLOOKUP(CONCATENATE($A120,"_L_",AD$1),Records!$C$2:$H$6601,4,FALSE))</f>
        <v/>
      </c>
      <c r="AD120" s="7" t="str">
        <f>IF(ISERROR(VLOOKUP(CONCATENATE($A120,"_L_",AD$1),Records!$C$2:$H$6601,1,FALSE)),"",VLOOKUP(CONCATENATE($A120,"_L_",AD$1),Records!$C$2:$H$6601,5,FALSE))</f>
        <v/>
      </c>
      <c r="AE120" s="33" t="str">
        <f>IF(ISERROR(VLOOKUP(CONCATENATE($A120,"_L_",AD$1),Records!$C$2:$H$6601,1,FALSE)),"",VLOOKUP(CONCATENATE($A120,"_L_",AD$1),Records!$C$2:$H$6601,6,FALSE))</f>
        <v/>
      </c>
      <c r="AF120" s="32" t="str">
        <f>IF(ISERROR(VLOOKUP(CONCATENATE($A120,"_L_",AG$1),Records!$C$2:$H$6601,1,FALSE)),"",VLOOKUP(CONCATENATE($A120,"_L_",AG$1),Records!$C$2:$H$6601,4,FALSE))</f>
        <v/>
      </c>
      <c r="AG120" s="7" t="str">
        <f>IF(ISERROR(VLOOKUP(CONCATENATE($A120,"_L_",AG$1),Records!$C$2:$H$6601,1,FALSE)),"",VLOOKUP(CONCATENATE($A120,"_L_",AG$1),Records!$C$2:$H$6601,5,FALSE))</f>
        <v/>
      </c>
      <c r="AH120" s="33" t="str">
        <f>IF(ISERROR(VLOOKUP(CONCATENATE($A120,"_L_",AG$1),Records!$C$2:$H$6601,1,FALSE)),"",VLOOKUP(CONCATENATE($A120,"_L_",AG$1),Records!$C$2:$H$6601,6,FALSE))</f>
        <v/>
      </c>
      <c r="AI120" s="32" t="str">
        <f>IF(ISERROR(VLOOKUP(CONCATENATE($A120,"_L_",AJ$1),Records!$C$2:$H$6601,1,FALSE)),"",VLOOKUP(CONCATENATE($A120,"_L_",AJ$1),Records!$C$2:$H$6601,4,FALSE))</f>
        <v/>
      </c>
      <c r="AJ120" s="7" t="str">
        <f>IF(ISERROR(VLOOKUP(CONCATENATE($A120,"_L_",AJ$1),Records!$C$2:$H$6601,1,FALSE)),"",VLOOKUP(CONCATENATE($A120,"_L_",AJ$1),Records!$C$2:$H$6601,5,FALSE))</f>
        <v/>
      </c>
      <c r="AK120" s="33" t="str">
        <f>IF(ISERROR(VLOOKUP(CONCATENATE($A120,"_L_",AJ$1),Records!$C$2:$H$6601,1,FALSE)),"",VLOOKUP(CONCATENATE($A120,"_L_",AJ$1),Records!$C$2:$H$6601,6,FALSE))</f>
        <v/>
      </c>
      <c r="AL120" s="32" t="str">
        <f>IF(ISERROR(VLOOKUP(CONCATENATE($A120,"_L_",AM$1),Records!$C$2:$H$6601,1,FALSE)),"",VLOOKUP(CONCATENATE($A120,"_L_",AM$1),Records!$C$2:$H$6601,4,FALSE))</f>
        <v/>
      </c>
      <c r="AM120" s="7" t="str">
        <f>IF(ISERROR(VLOOKUP(CONCATENATE($A120,"_L_",AM$1),Records!$C$2:$H$6601,1,FALSE)),"",VLOOKUP(CONCATENATE($A120,"_L_",AM$1),Records!$C$2:$H$6601,5,FALSE))</f>
        <v/>
      </c>
      <c r="AN120" s="33" t="str">
        <f>IF(ISERROR(VLOOKUP(CONCATENATE($A120,"_L_",AM$1),Records!$C$2:$H$6601,1,FALSE)),"",VLOOKUP(CONCATENATE($A120,"_L_",AM$1),Records!$C$2:$H$6601,6,FALSE))</f>
        <v/>
      </c>
      <c r="AO120" s="32" t="str">
        <f>IF(ISERROR(VLOOKUP(CONCATENATE($A120,"_L_",AP$1),Records!$C$2:$H$6601,1,FALSE)),"",VLOOKUP(CONCATENATE($A120,"_L_",AP$1),Records!$C$2:$H$6601,4,FALSE))</f>
        <v/>
      </c>
      <c r="AP120" s="7" t="str">
        <f>IF(ISERROR(VLOOKUP(CONCATENATE($A120,"_L_",AP$1),Records!$C$2:$H$6601,1,FALSE)),"",VLOOKUP(CONCATENATE($A120,"_L_",AP$1),Records!$C$2:$H$6601,5,FALSE))</f>
        <v/>
      </c>
      <c r="AQ120" s="33" t="str">
        <f>IF(ISERROR(VLOOKUP(CONCATENATE($A120,"_L_",AP$1),Records!$C$2:$H$6601,1,FALSE)),"",VLOOKUP(CONCATENATE($A120,"_L_",AP$1),Records!$C$2:$H$6601,6,FALSE))</f>
        <v/>
      </c>
      <c r="AR120" s="32" t="str">
        <f>IF(ISERROR(VLOOKUP(CONCATENATE($A120,"_L_",AS$1),Records!$C$2:$H$6601,1,FALSE)),"",VLOOKUP(CONCATENATE($A120,"_L_",AS$1),Records!$C$2:$H$6601,4,FALSE))</f>
        <v/>
      </c>
      <c r="AS120" s="7" t="str">
        <f>IF(ISERROR(VLOOKUP(CONCATENATE($A120,"_L_",AS$1),Records!$C$2:$H$6601,1,FALSE)),"",VLOOKUP(CONCATENATE($A120,"_L_",AS$1),Records!$C$2:$H$6601,5,FALSE))</f>
        <v/>
      </c>
      <c r="AT120" s="33" t="str">
        <f>IF(ISERROR(VLOOKUP(CONCATENATE($A120,"_L_",AS$1),Records!$C$2:$H$6601,1,FALSE)),"",VLOOKUP(CONCATENATE($A120,"_L_",AS$1),Records!$C$2:$H$6601,6,FALSE))</f>
        <v/>
      </c>
      <c r="AU120" s="32" t="str">
        <f>IF(ISERROR(VLOOKUP(CONCATENATE($A120,"_L_",AV$1),Records!$C$2:$H$6601,1,FALSE)),"",VLOOKUP(CONCATENATE($A120,"_L_",AV$1),Records!$C$2:$H$6601,4,FALSE))</f>
        <v/>
      </c>
      <c r="AV120" s="7" t="str">
        <f>IF(ISERROR(VLOOKUP(CONCATENATE($A120,"_L_",AV$1),Records!$C$2:$H$6601,1,FALSE)),"",VLOOKUP(CONCATENATE($A120,"_L_",AV$1),Records!$C$2:$H$6601,5,FALSE))</f>
        <v/>
      </c>
      <c r="AW120" s="33" t="str">
        <f>IF(ISERROR(VLOOKUP(CONCATENATE($A120,"_L_",AV$1),Records!$C$2:$H$6601,1,FALSE)),"",VLOOKUP(CONCATENATE($A120,"_L_",AV$1),Records!$C$2:$H$6601,6,FALSE))</f>
        <v/>
      </c>
      <c r="AX120" s="32" t="str">
        <f>IF(ISERROR(VLOOKUP(CONCATENATE($A120,"_L_",AY$1),Records!$C$2:$H$6601,1,FALSE)),"",VLOOKUP(CONCATENATE($A120,"_L_",AY$1),Records!$C$2:$H$6601,4,FALSE))</f>
        <v/>
      </c>
      <c r="AY120" s="7" t="str">
        <f>IF(ISERROR(VLOOKUP(CONCATENATE($A120,"_L_",AY$1),Records!$C$2:$H$6601,1,FALSE)),"",VLOOKUP(CONCATENATE($A120,"_L_",AY$1),Records!$C$2:$H$6601,5,FALSE))</f>
        <v/>
      </c>
      <c r="AZ120" s="33" t="str">
        <f>IF(ISERROR(VLOOKUP(CONCATENATE($A120,"_L_",AY$1),Records!$C$2:$H$6601,1,FALSE)),"",VLOOKUP(CONCATENATE($A120,"_L_",AY$1),Records!$C$2:$H$6601,6,FALSE))</f>
        <v/>
      </c>
      <c r="BA120" s="32" t="str">
        <f>IF(ISERROR(VLOOKUP(CONCATENATE($A120,"_L_",BB$1),Records!$C$2:$H$6601,1,FALSE)),"",VLOOKUP(CONCATENATE($A120,"_L_",BB$1),Records!$C$2:$H$6601,4,FALSE))</f>
        <v/>
      </c>
      <c r="BB120" s="7" t="str">
        <f>IF(ISERROR(VLOOKUP(CONCATENATE($A120,"_L_",BB$1),Records!$C$2:$H$6601,1,FALSE)),"",VLOOKUP(CONCATENATE($A120,"_L_",BB$1),Records!$C$2:$H$6601,5,FALSE))</f>
        <v/>
      </c>
      <c r="BC120" s="33" t="str">
        <f>IF(ISERROR(VLOOKUP(CONCATENATE($A120,"_L_",BB$1),Records!$C$2:$H$6601,1,FALSE)),"",VLOOKUP(CONCATENATE($A120,"_L_",BB$1),Records!$C$2:$H$6601,6,FALSE))</f>
        <v/>
      </c>
      <c r="BD120" s="32" t="str">
        <f>IF(ISERROR(VLOOKUP(CONCATENATE($A120,"_L_",BE$1),Records!$C$2:$H$6601,1,FALSE)),"",VLOOKUP(CONCATENATE($A120,"_L_",BE$1),Records!$C$2:$H$6601,4,FALSE))</f>
        <v/>
      </c>
      <c r="BE120" s="7" t="str">
        <f>IF(ISERROR(VLOOKUP(CONCATENATE($A120,"_L_",BE$1),Records!$C$2:$H$6601,1,FALSE)),"",VLOOKUP(CONCATENATE($A120,"_L_",BE$1),Records!$C$2:$H$6601,5,FALSE))</f>
        <v/>
      </c>
      <c r="BF120" s="33" t="str">
        <f>IF(ISERROR(VLOOKUP(CONCATENATE($A120,"_L_",BE$1),Records!$C$2:$H$6601,1,FALSE)),"",VLOOKUP(CONCATENATE($A120,"_L_",BE$1),Records!$C$2:$H$6601,6,FALSE))</f>
        <v/>
      </c>
      <c r="BG120" s="32" t="str">
        <f>IF(ISERROR(VLOOKUP(CONCATENATE($A120,"_L_",BH$1),Records!$C$2:$H$6601,1,FALSE)),"",VLOOKUP(CONCATENATE($A120,"_L_",BH$1),Records!$C$2:$H$6601,4,FALSE))</f>
        <v/>
      </c>
      <c r="BH120" s="7" t="str">
        <f>IF(ISERROR(VLOOKUP(CONCATENATE($A120,"_L_",BH$1),Records!$C$2:$H$6601,1,FALSE)),"",VLOOKUP(CONCATENATE($A120,"_L_",BH$1),Records!$C$2:$H$6601,5,FALSE))</f>
        <v/>
      </c>
      <c r="BI120" s="33" t="str">
        <f>IF(ISERROR(VLOOKUP(CONCATENATE($A120,"_L_",BH$1),Records!$C$2:$H$6601,1,FALSE)),"",VLOOKUP(CONCATENATE($A120,"_L_",BH$1),Records!$C$2:$H$6601,6,FALSE))</f>
        <v/>
      </c>
      <c r="BJ120" s="32" t="str">
        <f>IF(ISERROR(VLOOKUP(CONCATENATE($A120,"_L_",BK$1),Records!$C$2:$H$6601,1,FALSE)),"",VLOOKUP(CONCATENATE($A120,"_L_",BK$1),Records!$C$2:$H$6601,4,FALSE))</f>
        <v/>
      </c>
      <c r="BK120" s="7" t="str">
        <f>IF(ISERROR(VLOOKUP(CONCATENATE($A120,"_L_",BK$1),Records!$C$2:$H$6601,1,FALSE)),"",VLOOKUP(CONCATENATE($A120,"_L_",BK$1),Records!$C$2:$H$6601,5,FALSE))</f>
        <v/>
      </c>
      <c r="BL120" s="33" t="str">
        <f>IF(ISERROR(VLOOKUP(CONCATENATE($A120,"_L_",BK$1),Records!$C$2:$H$6601,1,FALSE)),"",VLOOKUP(CONCATENATE($A120,"_L_",BK$1),Records!$C$2:$H$6601,6,FALSE))</f>
        <v/>
      </c>
      <c r="BM120" s="32" t="str">
        <f>IF(ISERROR(VLOOKUP(CONCATENATE($A120,"_L_",BN$1),Records!$C$2:$H$6601,1,FALSE)),"",VLOOKUP(CONCATENATE($A120,"_L_",BN$1),Records!$C$2:$H$6601,4,FALSE))</f>
        <v/>
      </c>
      <c r="BN120" s="7" t="str">
        <f>IF(ISERROR(VLOOKUP(CONCATENATE($A120,"_L_",BN$1),Records!$C$2:$H$6601,1,FALSE)),"",VLOOKUP(CONCATENATE($A120,"_L_",BN$1),Records!$C$2:$H$6601,5,FALSE))</f>
        <v/>
      </c>
      <c r="BO120" s="33" t="str">
        <f>IF(ISERROR(VLOOKUP(CONCATENATE($A120,"_L_",BN$1),Records!$C$2:$H$6601,1,FALSE)),"",VLOOKUP(CONCATENATE($A120,"_L_",BN$1),Records!$C$2:$H$6601,6,FALSE))</f>
        <v/>
      </c>
      <c r="BP120" s="32" t="str">
        <f>IF(ISERROR(VLOOKUP(CONCATENATE($A120,"_L_",BQ$1),Records!$C$2:$H$6601,1,FALSE)),"",VLOOKUP(CONCATENATE($A120,"_L_",BQ$1),Records!$C$2:$H$6601,4,FALSE))</f>
        <v/>
      </c>
      <c r="BQ120" s="7" t="str">
        <f>IF(ISERROR(VLOOKUP(CONCATENATE($A120,"_L_",BQ$1),Records!$C$2:$H$6601,1,FALSE)),"",VLOOKUP(CONCATENATE($A120,"_L_",BQ$1),Records!$C$2:$H$6601,5,FALSE))</f>
        <v/>
      </c>
      <c r="BR120" s="33" t="str">
        <f>IF(ISERROR(VLOOKUP(CONCATENATE($A120,"_L_",BQ$1),Records!$C$2:$H$6601,1,FALSE)),"",VLOOKUP(CONCATENATE($A120,"_L_",BQ$1),Records!$C$2:$H$6601,6,FALSE))</f>
        <v/>
      </c>
      <c r="BS120" s="32" t="str">
        <f>IF(ISERROR(VLOOKUP(CONCATENATE($A120,"_L_",BT$1),Records!$C$2:$H$6601,1,FALSE)),"",VLOOKUP(CONCATENATE($A120,"_L_",BT$1),Records!$C$2:$H$6601,4,FALSE))</f>
        <v/>
      </c>
      <c r="BT120" s="7" t="str">
        <f>IF(ISERROR(VLOOKUP(CONCATENATE($A120,"_L_",BT$1),Records!$C$2:$H$6601,1,FALSE)),"",VLOOKUP(CONCATENATE($A120,"_L_",BT$1),Records!$C$2:$H$6601,5,FALSE))</f>
        <v/>
      </c>
      <c r="BU120" s="33" t="str">
        <f>IF(ISERROR(VLOOKUP(CONCATENATE($A120,"_L_",BT$1),Records!$C$2:$H$6601,1,FALSE)),"",VLOOKUP(CONCATENATE($A120,"_L_",BT$1),Records!$C$2:$H$6601,6,FALSE))</f>
        <v/>
      </c>
      <c r="BV120" s="32" t="str">
        <f>IF(ISERROR(VLOOKUP(CONCATENATE($A120,"_L_",BW$1),Records!$C$2:$H$6601,1,FALSE)),"",VLOOKUP(CONCATENATE($A120,"_L_",BW$1),Records!$C$2:$H$6601,4,FALSE))</f>
        <v/>
      </c>
      <c r="BW120" s="7" t="str">
        <f>IF(ISERROR(VLOOKUP(CONCATENATE($A120,"_L_",BW$1),Records!$C$2:$H$6601,1,FALSE)),"",VLOOKUP(CONCATENATE($A120,"_L_",BW$1),Records!$C$2:$H$6601,5,FALSE))</f>
        <v/>
      </c>
      <c r="BX120" s="33" t="str">
        <f>IF(ISERROR(VLOOKUP(CONCATENATE($A120,"_L_",BW$1),Records!$C$2:$H$6601,1,FALSE)),"",VLOOKUP(CONCATENATE($A120,"_L_",BW$1),Records!$C$2:$H$6601,6,FALSE))</f>
        <v/>
      </c>
      <c r="BY120" s="32" t="str">
        <f>IF(ISERROR(VLOOKUP(CONCATENATE($A120,"_L_",BZ$1),Records!$C$2:$H$6601,1,FALSE)),"",VLOOKUP(CONCATENATE($A120,"_L_",BZ$1),Records!$C$2:$H$6601,4,FALSE))</f>
        <v/>
      </c>
      <c r="BZ120" s="7" t="str">
        <f>IF(ISERROR(VLOOKUP(CONCATENATE($A120,"_L_",BZ$1),Records!$C$2:$H$6601,1,FALSE)),"",VLOOKUP(CONCATENATE($A120,"_L_",BZ$1),Records!$C$2:$H$6601,5,FALSE))</f>
        <v/>
      </c>
      <c r="CA120" s="33" t="str">
        <f>IF(ISERROR(VLOOKUP(CONCATENATE($A120,"_L_",BZ$1),Records!$C$2:$H$6601,1,FALSE)),"",VLOOKUP(CONCATENATE($A120,"_L_",BZ$1),Records!$C$2:$H$6601,6,FALSE))</f>
        <v/>
      </c>
      <c r="CB120" s="32">
        <f>IF(ISERROR(VLOOKUP(CONCATENATE($A120,"_L_",CC$1),Records!$C$2:$H$6601,1,FALSE)),"",VLOOKUP(CONCATENATE($A120,"_L_",CC$1),Records!$C$2:$H$6601,4,FALSE))</f>
        <v>0.46875</v>
      </c>
      <c r="CC120" s="7" t="str">
        <f>IF(ISERROR(VLOOKUP(CONCATENATE($A120,"_L_",CC$1),Records!$C$2:$H$6601,1,FALSE)),"",VLOOKUP(CONCATENATE($A120,"_L_",CC$1),Records!$C$2:$H$6601,5,FALSE))</f>
        <v>U14 BLACKs</v>
      </c>
      <c r="CD120" s="33" t="str">
        <f>IF(ISERROR(VLOOKUP(CONCATENATE($A120,"_L_",CC$1),Records!$C$2:$H$6601,1,FALSE)),"",VLOOKUP(CONCATENATE($A120,"_L_",CC$1),Records!$C$2:$H$6601,6,FALSE))</f>
        <v>STANDARD DE LIÈGE</v>
      </c>
      <c r="CE120" s="32" t="str">
        <f>IF(ISERROR(VLOOKUP(CONCATENATE($A120,"_L_",CF$1),Records!$C$2:$H$6601,1,FALSE)),"",VLOOKUP(CONCATENATE($A120,"_L_",CF$1),Records!$C$2:$H$6601,4,FALSE))</f>
        <v/>
      </c>
      <c r="CF120" s="7" t="str">
        <f>IF(ISERROR(VLOOKUP(CONCATENATE($A120,"_L_",CF$1),Records!$C$2:$H$6601,1,FALSE)),"",VLOOKUP(CONCATENATE($A120,"_L_",CF$1),Records!$C$2:$H$6601,5,FALSE))</f>
        <v/>
      </c>
      <c r="CG120" s="33" t="str">
        <f>IF(ISERROR(VLOOKUP(CONCATENATE($A120,"_L_",CF$1),Records!$C$2:$H$6601,1,FALSE)),"",VLOOKUP(CONCATENATE($A120,"_L_",CF$1),Records!$C$2:$H$6601,6,FALSE))</f>
        <v/>
      </c>
      <c r="CH120" s="32" t="str">
        <f>IF(ISERROR(VLOOKUP(CONCATENATE($A120,"_L_",CI$1),Records!$C$2:$H$6601,1,FALSE)),"",VLOOKUP(CONCATENATE($A120,"_L_",CI$1),Records!$C$2:$H$6601,4,FALSE))</f>
        <v/>
      </c>
      <c r="CI120" s="7" t="str">
        <f>IF(ISERROR(VLOOKUP(CONCATENATE($A120,"_L_",CI$1),Records!$C$2:$H$6601,1,FALSE)),"",VLOOKUP(CONCATENATE($A120,"_L_",CI$1),Records!$C$2:$H$6601,5,FALSE))</f>
        <v/>
      </c>
      <c r="CJ120" s="33" t="str">
        <f>IF(ISERROR(VLOOKUP(CONCATENATE($A120,"_L_",CI$1),Records!$C$2:$H$6601,1,FALSE)),"",VLOOKUP(CONCATENATE($A120,"_L_",CI$1),Records!$C$2:$H$6601,6,FALSE))</f>
        <v/>
      </c>
      <c r="CK120" s="32" t="str">
        <f>IF(ISERROR(VLOOKUP(CONCATENATE($A120,"_L_",CL$1),Records!$C$2:$H$6601,1,FALSE)),"",VLOOKUP(CONCATENATE($A120,"_L_",CL$1),Records!$C$2:$H$6601,4,FALSE))</f>
        <v/>
      </c>
      <c r="CL120" s="7" t="str">
        <f>IF(ISERROR(VLOOKUP(CONCATENATE($A120,"_L_",CL$1),Records!$C$2:$H$6601,1,FALSE)),"",VLOOKUP(CONCATENATE($A120,"_L_",CL$1),Records!$C$2:$H$6601,5,FALSE))</f>
        <v/>
      </c>
      <c r="CM120" s="33" t="str">
        <f>IF(ISERROR(VLOOKUP(CONCATENATE($A120,"_L_",CL$1),Records!$C$2:$H$6601,1,FALSE)),"",VLOOKUP(CONCATENATE($A120,"_L_",CL$1),Records!$C$2:$H$6601,6,FALSE))</f>
        <v/>
      </c>
      <c r="CN120" s="32">
        <f>IF(ISERROR(VLOOKUP(CONCATENATE($A120,"_L_",CO$1),Records!$C$2:$H$6601,1,FALSE)),"",VLOOKUP(CONCATENATE($A120,"_L_",CO$1),Records!$C$2:$H$6601,4,FALSE))</f>
        <v>0.39583333333333331</v>
      </c>
      <c r="CO120" s="7" t="str">
        <f>IF(ISERROR(VLOOKUP(CONCATENATE($A120,"_L_",CO$1),Records!$C$2:$H$6601,1,FALSE)),"",VLOOKUP(CONCATENATE($A120,"_L_",CO$1),Records!$C$2:$H$6601,5,FALSE))</f>
        <v>U16 BLACKs</v>
      </c>
      <c r="CP120" s="33" t="str">
        <f>IF(ISERROR(VLOOKUP(CONCATENATE($A120,"_L_",CO$1),Records!$C$2:$H$6601,1,FALSE)),"",VLOOKUP(CONCATENATE($A120,"_L_",CO$1),Records!$C$2:$H$6601,6,FALSE))</f>
        <v>WANZE BAS-OHA</v>
      </c>
      <c r="CQ120" s="32" t="str">
        <f>IF(ISERROR(VLOOKUP(CONCATENATE($A120,"_L_",CR$1),Records!$C$2:$H$6601,1,FALSE)),"",VLOOKUP(CONCATENATE($A120,"_L_",CR$1),Records!$C$2:$H$6601,4,FALSE))</f>
        <v/>
      </c>
      <c r="CR120" s="7" t="str">
        <f>IF(ISERROR(VLOOKUP(CONCATENATE($A120,"_L_",CR$1),Records!$C$2:$H$6601,1,FALSE)),"",VLOOKUP(CONCATENATE($A120,"_L_",CR$1),Records!$C$2:$H$6601,5,FALSE))</f>
        <v/>
      </c>
      <c r="CS120" s="33" t="str">
        <f>IF(ISERROR(VLOOKUP(CONCATENATE($A120,"_L_",CR$1),Records!$C$2:$H$6601,1,FALSE)),"",VLOOKUP(CONCATENATE($A120,"_L_",CR$1),Records!$C$2:$H$6601,6,FALSE))</f>
        <v/>
      </c>
      <c r="CT120" s="32" t="str">
        <f>IF(ISERROR(VLOOKUP(CONCATENATE($A120,"_L_",CU$1),Records!$C$2:$H$6601,1,FALSE)),"",VLOOKUP(CONCATENATE($A120,"_L_",CU$1),Records!$C$2:$H$6601,4,FALSE))</f>
        <v/>
      </c>
      <c r="CU120" s="7" t="str">
        <f>IF(ISERROR(VLOOKUP(CONCATENATE($A120,"_L_",CU$1),Records!$C$2:$H$6601,1,FALSE)),"",VLOOKUP(CONCATENATE($A120,"_L_",CU$1),Records!$C$2:$H$6601,5,FALSE))</f>
        <v/>
      </c>
      <c r="CV120" s="33" t="str">
        <f>IF(ISERROR(VLOOKUP(CONCATENATE($A120,"_L_",CU$1),Records!$C$2:$H$6601,1,FALSE)),"",VLOOKUP(CONCATENATE($A120,"_L_",CU$1),Records!$C$2:$H$6601,6,FALSE))</f>
        <v/>
      </c>
      <c r="CW120" s="32" t="str">
        <f>IF(ISERROR(VLOOKUP(CONCATENATE($A120,"_L_",CX$1),Records!$C$2:$H$6601,1,FALSE)),"",VLOOKUP(CONCATENATE($A120,"_L_",CX$1),Records!$C$2:$H$6601,4,FALSE))</f>
        <v/>
      </c>
      <c r="CX120" s="7" t="str">
        <f>IF(ISERROR(VLOOKUP(CONCATENATE($A120,"_L_",CX$1),Records!$C$2:$H$6601,1,FALSE)),"",VLOOKUP(CONCATENATE($A120,"_L_",CX$1),Records!$C$2:$H$6601,5,FALSE))</f>
        <v/>
      </c>
      <c r="CY120" s="33" t="str">
        <f>IF(ISERROR(VLOOKUP(CONCATENATE($A120,"_L_",CX$1),Records!$C$2:$H$6601,1,FALSE)),"",VLOOKUP(CONCATENATE($A120,"_L_",CX$1),Records!$C$2:$H$6601,6,FALSE))</f>
        <v/>
      </c>
      <c r="CZ120" s="32" t="str">
        <f>IF(ISERROR(VLOOKUP(CONCATENATE($A120,"_L_",DA$1),Records!$C$2:$H$6601,1,FALSE)),"",VLOOKUP(CONCATENATE($A120,"_L_",DA$1),Records!$C$2:$H$6601,4,FALSE))</f>
        <v/>
      </c>
      <c r="DA120" s="7" t="str">
        <f>IF(ISERROR(VLOOKUP(CONCATENATE($A120,"_L_",DA$1),Records!$C$2:$H$6601,1,FALSE)),"",VLOOKUP(CONCATENATE($A120,"_L_",DA$1),Records!$C$2:$H$6601,5,FALSE))</f>
        <v/>
      </c>
      <c r="DB120" s="33" t="str">
        <f>IF(ISERROR(VLOOKUP(CONCATENATE($A120,"_L_",DA$1),Records!$C$2:$H$6601,1,FALSE)),"",VLOOKUP(CONCATENATE($A120,"_L_",DA$1),Records!$C$2:$H$6601,6,FALSE))</f>
        <v/>
      </c>
      <c r="DC120" s="32" t="str">
        <f>IF(ISERROR(VLOOKUP(CONCATENATE($A120,"_L_",DD$1),Records!$C$2:$H$6601,1,FALSE)),"",VLOOKUP(CONCATENATE($A120,"_L_",DD$1),Records!$C$2:$H$6601,4,FALSE))</f>
        <v/>
      </c>
      <c r="DD120" s="7" t="str">
        <f>IF(ISERROR(VLOOKUP(CONCATENATE($A120,"_L_",DD$1),Records!$C$2:$H$6601,1,FALSE)),"",VLOOKUP(CONCATENATE($A120,"_L_",DD$1),Records!$C$2:$H$6601,5,FALSE))</f>
        <v/>
      </c>
      <c r="DE120" s="33" t="str">
        <f>IF(ISERROR(VLOOKUP(CONCATENATE($A120,"_L_",DD$1),Records!$C$2:$H$6601,1,FALSE)),"",VLOOKUP(CONCATENATE($A120,"_L_",DD$1),Records!$C$2:$H$6601,6,FALSE))</f>
        <v/>
      </c>
      <c r="DF120" s="32" t="str">
        <f>IF(ISERROR(VLOOKUP(CONCATENATE($A120,"_L_",DG$1),Records!$C$2:$H$6601,1,FALSE)),"",VLOOKUP(CONCATENATE($A120,"_L_",DG$1),Records!$C$2:$H$6601,4,FALSE))</f>
        <v/>
      </c>
      <c r="DG120" s="7" t="str">
        <f>IF(ISERROR(VLOOKUP(CONCATENATE($A120,"_L_",DG$1),Records!$C$2:$H$6601,1,FALSE)),"",VLOOKUP(CONCATENATE($A120,"_L_",DG$1),Records!$C$2:$H$6601,5,FALSE))</f>
        <v/>
      </c>
      <c r="DH120" s="33" t="str">
        <f>IF(ISERROR(VLOOKUP(CONCATENATE($A120,"_L_",DG$1),Records!$C$2:$H$6601,1,FALSE)),"",VLOOKUP(CONCATENATE($A120,"_L_",DG$1),Records!$C$2:$H$6601,6,FALSE))</f>
        <v/>
      </c>
      <c r="DI120" s="32" t="str">
        <f>IF(ISERROR(VLOOKUP(CONCATENATE($A120,"_L_",DJ$1),Records!$C$2:$H$6601,1,FALSE)),"",VLOOKUP(CONCATENATE($A120,"_L_",DJ$1),Records!$C$2:$H$6601,4,FALSE))</f>
        <v/>
      </c>
      <c r="DJ120" s="7" t="str">
        <f>IF(ISERROR(VLOOKUP(CONCATENATE($A120,"_L_",DJ$1),Records!$C$2:$H$6601,1,FALSE)),"",VLOOKUP(CONCATENATE($A120,"_L_",DJ$1),Records!$C$2:$H$6601,5,FALSE))</f>
        <v/>
      </c>
      <c r="DK120" s="33" t="str">
        <f>IF(ISERROR(VLOOKUP(CONCATENATE($A120,"_L_",DJ$1),Records!$C$2:$H$6601,1,FALSE)),"",VLOOKUP(CONCATENATE($A120,"_L_",DJ$1),Records!$C$2:$H$6601,6,FALSE))</f>
        <v/>
      </c>
      <c r="DL120" s="32" t="str">
        <f>IF(ISERROR(VLOOKUP(CONCATENATE($A120,"_L_",DM$1),Records!$C$2:$H$6601,1,FALSE)),"",VLOOKUP(CONCATENATE($A120,"_L_",DM$1),Records!$C$2:$H$6601,4,FALSE))</f>
        <v/>
      </c>
      <c r="DM120" s="7" t="str">
        <f>IF(ISERROR(VLOOKUP(CONCATENATE($A120,"_L_",DM$1),Records!$C$2:$H$6601,1,FALSE)),"",VLOOKUP(CONCATENATE($A120,"_L_",DM$1),Records!$C$2:$H$6601,5,FALSE))</f>
        <v/>
      </c>
      <c r="DN120" s="33" t="str">
        <f>IF(ISERROR(VLOOKUP(CONCATENATE($A120,"_L_",DM$1),Records!$C$2:$H$6601,1,FALSE)),"",VLOOKUP(CONCATENATE($A120,"_L_",DM$1),Records!$C$2:$H$6601,6,FALSE))</f>
        <v/>
      </c>
      <c r="DO120" s="32" t="str">
        <f>IF(ISERROR(VLOOKUP(CONCATENATE($A120,"_L_",DP$1),Records!$C$2:$H$6601,1,FALSE)),"",VLOOKUP(CONCATENATE($A120,"_L_",DP$1),Records!$C$2:$H$6601,4,FALSE))</f>
        <v/>
      </c>
      <c r="DP120" s="7" t="str">
        <f>IF(ISERROR(VLOOKUP(CONCATENATE($A120,"_L_",DP$1),Records!$C$2:$H$6601,1,FALSE)),"",VLOOKUP(CONCATENATE($A120,"_L_",DP$1),Records!$C$2:$H$6601,5,FALSE))</f>
        <v/>
      </c>
      <c r="DQ120" s="33" t="str">
        <f>IF(ISERROR(VLOOKUP(CONCATENATE($A120,"_L_",DP$1),Records!$C$2:$H$6601,1,FALSE)),"",VLOOKUP(CONCATENATE($A120,"_L_",DP$1),Records!$C$2:$H$6601,6,FALSE))</f>
        <v/>
      </c>
      <c r="DR120" s="32">
        <f>IF(ISERROR(VLOOKUP(CONCATENATE($A120,"_L_",DS$1),Records!$C$2:$H$6601,1,FALSE)),"",VLOOKUP(CONCATENATE($A120,"_L_",DS$1),Records!$C$2:$H$6601,4,FALSE))</f>
        <v>0.60416666666666663</v>
      </c>
      <c r="DS120" s="7" t="str">
        <f>IF(ISERROR(VLOOKUP(CONCATENATE($A120,"_L_",DS$1),Records!$C$2:$H$6601,1,FALSE)),"",VLOOKUP(CONCATENATE($A120,"_L_",DS$1),Records!$C$2:$H$6601,5,FALSE))</f>
        <v>SEN BLACKs</v>
      </c>
      <c r="DT120" s="33" t="str">
        <f>IF(ISERROR(VLOOKUP(CONCATENATE($A120,"_L_",DS$1),Records!$C$2:$H$6601,1,FALSE)),"",VLOOKUP(CONCATENATE($A120,"_L_",DS$1),Records!$C$2:$H$6601,6,FALSE))</f>
        <v>WANZE BAS-OHA</v>
      </c>
      <c r="DU120" s="32">
        <f>IF(ISERROR(VLOOKUP(CONCATENATE($A120,"_L_",DV$1),Records!$C$2:$H$6601,1,FALSE)),"",VLOOKUP(CONCATENATE($A120,"_L_",DV$1),Records!$C$2:$H$6601,4,FALSE))</f>
        <v>0.60416666666666663</v>
      </c>
      <c r="DV120" s="7" t="str">
        <f>IF(ISERROR(VLOOKUP(CONCATENATE($A120,"_L_",DV$1),Records!$C$2:$H$6601,1,FALSE)),"",VLOOKUP(CONCATENATE($A120,"_L_",DV$1),Records!$C$2:$H$6601,5,FALSE))</f>
        <v>STRÉE B</v>
      </c>
      <c r="DW120" s="33" t="str">
        <f>IF(ISERROR(VLOOKUP(CONCATENATE($A120,"_L_",DV$1),Records!$C$2:$H$6601,1,FALSE)),"",VLOOKUP(CONCATENATE($A120,"_L_",DV$1),Records!$C$2:$H$6601,6,FALSE))</f>
        <v>SEN REDs</v>
      </c>
      <c r="DX120" s="32" t="str">
        <f>IF(ISERROR(VLOOKUP(CONCATENATE($A120,"_L_",DY$1),Records!$C$2:$H$6601,1,FALSE)),"",VLOOKUP(CONCATENATE($A120,"_L_",DY$1),Records!$C$2:$H$6601,4,FALSE))</f>
        <v/>
      </c>
      <c r="DY120" s="7" t="str">
        <f>IF(ISERROR(VLOOKUP(CONCATENATE($A120,"_L_",DY$1),Records!$C$2:$H$6601,1,FALSE)),"",VLOOKUP(CONCATENATE($A120,"_L_",DY$1),Records!$C$2:$H$6601,5,FALSE))</f>
        <v/>
      </c>
      <c r="DZ120" s="33" t="str">
        <f>IF(ISERROR(VLOOKUP(CONCATENATE($A120,"_L_",DY$1),Records!$C$2:$H$6601,1,FALSE)),"",VLOOKUP(CONCATENATE($A120,"_L_",DY$1),Records!$C$2:$H$6601,6,FALSE))</f>
        <v/>
      </c>
      <c r="EA120" s="32" t="str">
        <f>IF(ISERROR(VLOOKUP(CONCATENATE($A120,"_L_",EB$1),Records!$C$2:$H$6601,1,FALSE)),"",VLOOKUP(CONCATENATE($A120,"_L_",EB$1),Records!$C$2:$H$6601,4,FALSE))</f>
        <v/>
      </c>
      <c r="EB120" s="7" t="str">
        <f>IF(ISERROR(VLOOKUP(CONCATENATE($A120,"_L_",EB$1),Records!$C$2:$H$6601,1,FALSE)),"",VLOOKUP(CONCATENATE($A120,"_L_",EB$1),Records!$C$2:$H$6601,5,FALSE))</f>
        <v/>
      </c>
      <c r="EC120" s="33" t="str">
        <f>IF(ISERROR(VLOOKUP(CONCATENATE($A120,"_L_",EB$1),Records!$C$2:$H$6601,1,FALSE)),"",VLOOKUP(CONCATENATE($A120,"_L_",EB$1),Records!$C$2:$H$6601,6,FALSE))</f>
        <v/>
      </c>
    </row>
    <row r="121" spans="1:133" ht="15.75" x14ac:dyDescent="0.25">
      <c r="A121" s="11">
        <v>42303</v>
      </c>
      <c r="B121" s="18" t="s">
        <v>72</v>
      </c>
      <c r="C121" s="16">
        <f t="shared" si="3"/>
        <v>18</v>
      </c>
      <c r="D121" s="22" t="s">
        <v>66</v>
      </c>
      <c r="E121" s="8" t="s">
        <v>71</v>
      </c>
      <c r="F121" s="62">
        <f t="shared" si="2"/>
        <v>0</v>
      </c>
      <c r="G121" s="62">
        <f>HomeCalc!F121</f>
        <v>0</v>
      </c>
      <c r="H121" s="32" t="str">
        <f>IF(ISERROR(VLOOKUP(CONCATENATE($A121,"_L_",I$1),Records!$C$2:$H$6601,1,FALSE)),"",VLOOKUP(CONCATENATE($A121,"_L_",I$1),Records!$C$2:$H$6601,4,FALSE))</f>
        <v/>
      </c>
      <c r="I121" s="7" t="str">
        <f>IF(ISERROR(VLOOKUP(CONCATENATE($A121,"_L_",I$1),Records!$C$2:$H$6601,1,FALSE)),"",VLOOKUP(CONCATENATE($A121,"_L_",I$1),Records!$C$2:$H$6601,5,FALSE))</f>
        <v/>
      </c>
      <c r="J121" s="33" t="str">
        <f>IF(ISERROR(VLOOKUP(CONCATENATE($A121,"_L_",I$1),Records!$C$2:$H$6601,1,FALSE)),"",VLOOKUP(CONCATENATE($A121,"_L_",I$1),Records!$C$2:$H$6601,6,FALSE))</f>
        <v/>
      </c>
      <c r="K121" s="32" t="str">
        <f>IF(ISERROR(VLOOKUP(CONCATENATE($A121,"_L_",L$1),Records!$C$2:$H$6601,1,FALSE)),"",VLOOKUP(CONCATENATE($A121,"_L_",L$1),Records!$C$2:$H$6601,4,FALSE))</f>
        <v/>
      </c>
      <c r="L121" s="7" t="str">
        <f>IF(ISERROR(VLOOKUP(CONCATENATE($A121,"_L_",L$1),Records!$C$2:$H$6601,1,FALSE)),"",VLOOKUP(CONCATENATE($A121,"_L_",L$1),Records!$C$2:$H$6601,5,FALSE))</f>
        <v/>
      </c>
      <c r="M121" s="33" t="str">
        <f>IF(ISERROR(VLOOKUP(CONCATENATE($A121,"_L_",L$1),Records!$C$2:$H$6601,1,FALSE)),"",VLOOKUP(CONCATENATE($A121,"_L_",L$1),Records!$C$2:$H$6601,6,FALSE))</f>
        <v/>
      </c>
      <c r="N121" s="32" t="str">
        <f>IF(ISERROR(VLOOKUP(CONCATENATE($A121,"_L_",O$1),Records!$C$2:$H$6601,1,FALSE)),"",VLOOKUP(CONCATENATE($A121,"_L_",O$1),Records!$C$2:$H$6601,4,FALSE))</f>
        <v/>
      </c>
      <c r="O121" s="7" t="str">
        <f>IF(ISERROR(VLOOKUP(CONCATENATE($A121,"_L_",O$1),Records!$C$2:$H$6601,1,FALSE)),"",VLOOKUP(CONCATENATE($A121,"_L_",O$1),Records!$C$2:$H$6601,5,FALSE))</f>
        <v/>
      </c>
      <c r="P121" s="33" t="str">
        <f>IF(ISERROR(VLOOKUP(CONCATENATE($A121,"_L_",O$1),Records!$C$2:$H$6601,1,FALSE)),"",VLOOKUP(CONCATENATE($A121,"_L_",O$1),Records!$C$2:$H$6601,6,FALSE))</f>
        <v/>
      </c>
      <c r="Q121" s="32" t="str">
        <f>IF(ISERROR(VLOOKUP(CONCATENATE($A121,"_L_",R$1),Records!$C$2:$H$6601,1,FALSE)),"",VLOOKUP(CONCATENATE($A121,"_L_",R$1),Records!$C$2:$H$6601,4,FALSE))</f>
        <v/>
      </c>
      <c r="R121" s="7" t="str">
        <f>IF(ISERROR(VLOOKUP(CONCATENATE($A121,"_L_",R$1),Records!$C$2:$H$6601,1,FALSE)),"",VLOOKUP(CONCATENATE($A121,"_L_",R$1),Records!$C$2:$H$6601,5,FALSE))</f>
        <v/>
      </c>
      <c r="S121" s="33" t="str">
        <f>IF(ISERROR(VLOOKUP(CONCATENATE($A121,"_L_",R$1),Records!$C$2:$H$6601,1,FALSE)),"",VLOOKUP(CONCATENATE($A121,"_L_",R$1),Records!$C$2:$H$6601,6,FALSE))</f>
        <v/>
      </c>
      <c r="T121" s="32" t="str">
        <f>IF(ISERROR(VLOOKUP(CONCATENATE($A121,"_L_",U$1),Records!$C$2:$H$6601,1,FALSE)),"",VLOOKUP(CONCATENATE($A121,"_L_",U$1),Records!$C$2:$H$6601,4,FALSE))</f>
        <v/>
      </c>
      <c r="U121" s="7" t="str">
        <f>IF(ISERROR(VLOOKUP(CONCATENATE($A121,"_L_",U$1),Records!$C$2:$H$6601,1,FALSE)),"",VLOOKUP(CONCATENATE($A121,"_L_",U$1),Records!$C$2:$H$6601,5,FALSE))</f>
        <v/>
      </c>
      <c r="V121" s="33" t="str">
        <f>IF(ISERROR(VLOOKUP(CONCATENATE($A121,"_L_",U$1),Records!$C$2:$H$6601,1,FALSE)),"",VLOOKUP(CONCATENATE($A121,"_L_",U$1),Records!$C$2:$H$6601,6,FALSE))</f>
        <v/>
      </c>
      <c r="W121" s="32" t="str">
        <f>IF(ISERROR(VLOOKUP(CONCATENATE($A121,"_L_",X$1),Records!$C$2:$H$6601,1,FALSE)),"",VLOOKUP(CONCATENATE($A121,"_L_",X$1),Records!$C$2:$H$6601,4,FALSE))</f>
        <v/>
      </c>
      <c r="X121" s="7" t="str">
        <f>IF(ISERROR(VLOOKUP(CONCATENATE($A121,"_L_",X$1),Records!$C$2:$H$6601,1,FALSE)),"",VLOOKUP(CONCATENATE($A121,"_L_",X$1),Records!$C$2:$H$6601,5,FALSE))</f>
        <v/>
      </c>
      <c r="Y121" s="33" t="str">
        <f>IF(ISERROR(VLOOKUP(CONCATENATE($A121,"_L_",X$1),Records!$C$2:$H$6601,1,FALSE)),"",VLOOKUP(CONCATENATE($A121,"_L_",X$1),Records!$C$2:$H$6601,6,FALSE))</f>
        <v/>
      </c>
      <c r="Z121" s="32" t="str">
        <f>IF(ISERROR(VLOOKUP(CONCATENATE($A121,"_L_",AA$1),Records!$C$2:$H$6601,1,FALSE)),"",VLOOKUP(CONCATENATE($A121,"_L_",AA$1),Records!$C$2:$H$6601,4,FALSE))</f>
        <v/>
      </c>
      <c r="AA121" s="7" t="str">
        <f>IF(ISERROR(VLOOKUP(CONCATENATE($A121,"_L_",AA$1),Records!$C$2:$H$6601,1,FALSE)),"",VLOOKUP(CONCATENATE($A121,"_L_",AA$1),Records!$C$2:$H$6601,5,FALSE))</f>
        <v/>
      </c>
      <c r="AB121" s="33" t="str">
        <f>IF(ISERROR(VLOOKUP(CONCATENATE($A121,"_L_",AA$1),Records!$C$2:$H$6601,1,FALSE)),"",VLOOKUP(CONCATENATE($A121,"_L_",AA$1),Records!$C$2:$H$6601,6,FALSE))</f>
        <v/>
      </c>
      <c r="AC121" s="32" t="str">
        <f>IF(ISERROR(VLOOKUP(CONCATENATE($A121,"_L_",AD$1),Records!$C$2:$H$6601,1,FALSE)),"",VLOOKUP(CONCATENATE($A121,"_L_",AD$1),Records!$C$2:$H$6601,4,FALSE))</f>
        <v/>
      </c>
      <c r="AD121" s="7" t="str">
        <f>IF(ISERROR(VLOOKUP(CONCATENATE($A121,"_L_",AD$1),Records!$C$2:$H$6601,1,FALSE)),"",VLOOKUP(CONCATENATE($A121,"_L_",AD$1),Records!$C$2:$H$6601,5,FALSE))</f>
        <v/>
      </c>
      <c r="AE121" s="33" t="str">
        <f>IF(ISERROR(VLOOKUP(CONCATENATE($A121,"_L_",AD$1),Records!$C$2:$H$6601,1,FALSE)),"",VLOOKUP(CONCATENATE($A121,"_L_",AD$1),Records!$C$2:$H$6601,6,FALSE))</f>
        <v/>
      </c>
      <c r="AF121" s="32" t="str">
        <f>IF(ISERROR(VLOOKUP(CONCATENATE($A121,"_L_",AG$1),Records!$C$2:$H$6601,1,FALSE)),"",VLOOKUP(CONCATENATE($A121,"_L_",AG$1),Records!$C$2:$H$6601,4,FALSE))</f>
        <v/>
      </c>
      <c r="AG121" s="7" t="str">
        <f>IF(ISERROR(VLOOKUP(CONCATENATE($A121,"_L_",AG$1),Records!$C$2:$H$6601,1,FALSE)),"",VLOOKUP(CONCATENATE($A121,"_L_",AG$1),Records!$C$2:$H$6601,5,FALSE))</f>
        <v/>
      </c>
      <c r="AH121" s="33" t="str">
        <f>IF(ISERROR(VLOOKUP(CONCATENATE($A121,"_L_",AG$1),Records!$C$2:$H$6601,1,FALSE)),"",VLOOKUP(CONCATENATE($A121,"_L_",AG$1),Records!$C$2:$H$6601,6,FALSE))</f>
        <v/>
      </c>
      <c r="AI121" s="32" t="str">
        <f>IF(ISERROR(VLOOKUP(CONCATENATE($A121,"_L_",AJ$1),Records!$C$2:$H$6601,1,FALSE)),"",VLOOKUP(CONCATENATE($A121,"_L_",AJ$1),Records!$C$2:$H$6601,4,FALSE))</f>
        <v/>
      </c>
      <c r="AJ121" s="7" t="str">
        <f>IF(ISERROR(VLOOKUP(CONCATENATE($A121,"_L_",AJ$1),Records!$C$2:$H$6601,1,FALSE)),"",VLOOKUP(CONCATENATE($A121,"_L_",AJ$1),Records!$C$2:$H$6601,5,FALSE))</f>
        <v/>
      </c>
      <c r="AK121" s="33" t="str">
        <f>IF(ISERROR(VLOOKUP(CONCATENATE($A121,"_L_",AJ$1),Records!$C$2:$H$6601,1,FALSE)),"",VLOOKUP(CONCATENATE($A121,"_L_",AJ$1),Records!$C$2:$H$6601,6,FALSE))</f>
        <v/>
      </c>
      <c r="AL121" s="32" t="str">
        <f>IF(ISERROR(VLOOKUP(CONCATENATE($A121,"_L_",AM$1),Records!$C$2:$H$6601,1,FALSE)),"",VLOOKUP(CONCATENATE($A121,"_L_",AM$1),Records!$C$2:$H$6601,4,FALSE))</f>
        <v/>
      </c>
      <c r="AM121" s="7" t="str">
        <f>IF(ISERROR(VLOOKUP(CONCATENATE($A121,"_L_",AM$1),Records!$C$2:$H$6601,1,FALSE)),"",VLOOKUP(CONCATENATE($A121,"_L_",AM$1),Records!$C$2:$H$6601,5,FALSE))</f>
        <v/>
      </c>
      <c r="AN121" s="33" t="str">
        <f>IF(ISERROR(VLOOKUP(CONCATENATE($A121,"_L_",AM$1),Records!$C$2:$H$6601,1,FALSE)),"",VLOOKUP(CONCATENATE($A121,"_L_",AM$1),Records!$C$2:$H$6601,6,FALSE))</f>
        <v/>
      </c>
      <c r="AO121" s="32" t="str">
        <f>IF(ISERROR(VLOOKUP(CONCATENATE($A121,"_L_",AP$1),Records!$C$2:$H$6601,1,FALSE)),"",VLOOKUP(CONCATENATE($A121,"_L_",AP$1),Records!$C$2:$H$6601,4,FALSE))</f>
        <v/>
      </c>
      <c r="AP121" s="7" t="str">
        <f>IF(ISERROR(VLOOKUP(CONCATENATE($A121,"_L_",AP$1),Records!$C$2:$H$6601,1,FALSE)),"",VLOOKUP(CONCATENATE($A121,"_L_",AP$1),Records!$C$2:$H$6601,5,FALSE))</f>
        <v/>
      </c>
      <c r="AQ121" s="33" t="str">
        <f>IF(ISERROR(VLOOKUP(CONCATENATE($A121,"_L_",AP$1),Records!$C$2:$H$6601,1,FALSE)),"",VLOOKUP(CONCATENATE($A121,"_L_",AP$1),Records!$C$2:$H$6601,6,FALSE))</f>
        <v/>
      </c>
      <c r="AR121" s="32" t="str">
        <f>IF(ISERROR(VLOOKUP(CONCATENATE($A121,"_L_",AS$1),Records!$C$2:$H$6601,1,FALSE)),"",VLOOKUP(CONCATENATE($A121,"_L_",AS$1),Records!$C$2:$H$6601,4,FALSE))</f>
        <v/>
      </c>
      <c r="AS121" s="7" t="str">
        <f>IF(ISERROR(VLOOKUP(CONCATENATE($A121,"_L_",AS$1),Records!$C$2:$H$6601,1,FALSE)),"",VLOOKUP(CONCATENATE($A121,"_L_",AS$1),Records!$C$2:$H$6601,5,FALSE))</f>
        <v/>
      </c>
      <c r="AT121" s="33" t="str">
        <f>IF(ISERROR(VLOOKUP(CONCATENATE($A121,"_L_",AS$1),Records!$C$2:$H$6601,1,FALSE)),"",VLOOKUP(CONCATENATE($A121,"_L_",AS$1),Records!$C$2:$H$6601,6,FALSE))</f>
        <v/>
      </c>
      <c r="AU121" s="32" t="str">
        <f>IF(ISERROR(VLOOKUP(CONCATENATE($A121,"_L_",AV$1),Records!$C$2:$H$6601,1,FALSE)),"",VLOOKUP(CONCATENATE($A121,"_L_",AV$1),Records!$C$2:$H$6601,4,FALSE))</f>
        <v/>
      </c>
      <c r="AV121" s="7" t="str">
        <f>IF(ISERROR(VLOOKUP(CONCATENATE($A121,"_L_",AV$1),Records!$C$2:$H$6601,1,FALSE)),"",VLOOKUP(CONCATENATE($A121,"_L_",AV$1),Records!$C$2:$H$6601,5,FALSE))</f>
        <v/>
      </c>
      <c r="AW121" s="33" t="str">
        <f>IF(ISERROR(VLOOKUP(CONCATENATE($A121,"_L_",AV$1),Records!$C$2:$H$6601,1,FALSE)),"",VLOOKUP(CONCATENATE($A121,"_L_",AV$1),Records!$C$2:$H$6601,6,FALSE))</f>
        <v/>
      </c>
      <c r="AX121" s="32" t="str">
        <f>IF(ISERROR(VLOOKUP(CONCATENATE($A121,"_L_",AY$1),Records!$C$2:$H$6601,1,FALSE)),"",VLOOKUP(CONCATENATE($A121,"_L_",AY$1),Records!$C$2:$H$6601,4,FALSE))</f>
        <v/>
      </c>
      <c r="AY121" s="7" t="str">
        <f>IF(ISERROR(VLOOKUP(CONCATENATE($A121,"_L_",AY$1),Records!$C$2:$H$6601,1,FALSE)),"",VLOOKUP(CONCATENATE($A121,"_L_",AY$1),Records!$C$2:$H$6601,5,FALSE))</f>
        <v/>
      </c>
      <c r="AZ121" s="33" t="str">
        <f>IF(ISERROR(VLOOKUP(CONCATENATE($A121,"_L_",AY$1),Records!$C$2:$H$6601,1,FALSE)),"",VLOOKUP(CONCATENATE($A121,"_L_",AY$1),Records!$C$2:$H$6601,6,FALSE))</f>
        <v/>
      </c>
      <c r="BA121" s="32" t="str">
        <f>IF(ISERROR(VLOOKUP(CONCATENATE($A121,"_L_",BB$1),Records!$C$2:$H$6601,1,FALSE)),"",VLOOKUP(CONCATENATE($A121,"_L_",BB$1),Records!$C$2:$H$6601,4,FALSE))</f>
        <v/>
      </c>
      <c r="BB121" s="7" t="str">
        <f>IF(ISERROR(VLOOKUP(CONCATENATE($A121,"_L_",BB$1),Records!$C$2:$H$6601,1,FALSE)),"",VLOOKUP(CONCATENATE($A121,"_L_",BB$1),Records!$C$2:$H$6601,5,FALSE))</f>
        <v/>
      </c>
      <c r="BC121" s="33" t="str">
        <f>IF(ISERROR(VLOOKUP(CONCATENATE($A121,"_L_",BB$1),Records!$C$2:$H$6601,1,FALSE)),"",VLOOKUP(CONCATENATE($A121,"_L_",BB$1),Records!$C$2:$H$6601,6,FALSE))</f>
        <v/>
      </c>
      <c r="BD121" s="32" t="str">
        <f>IF(ISERROR(VLOOKUP(CONCATENATE($A121,"_L_",BE$1),Records!$C$2:$H$6601,1,FALSE)),"",VLOOKUP(CONCATENATE($A121,"_L_",BE$1),Records!$C$2:$H$6601,4,FALSE))</f>
        <v/>
      </c>
      <c r="BE121" s="7" t="str">
        <f>IF(ISERROR(VLOOKUP(CONCATENATE($A121,"_L_",BE$1),Records!$C$2:$H$6601,1,FALSE)),"",VLOOKUP(CONCATENATE($A121,"_L_",BE$1),Records!$C$2:$H$6601,5,FALSE))</f>
        <v/>
      </c>
      <c r="BF121" s="33" t="str">
        <f>IF(ISERROR(VLOOKUP(CONCATENATE($A121,"_L_",BE$1),Records!$C$2:$H$6601,1,FALSE)),"",VLOOKUP(CONCATENATE($A121,"_L_",BE$1),Records!$C$2:$H$6601,6,FALSE))</f>
        <v/>
      </c>
      <c r="BG121" s="32" t="str">
        <f>IF(ISERROR(VLOOKUP(CONCATENATE($A121,"_L_",BH$1),Records!$C$2:$H$6601,1,FALSE)),"",VLOOKUP(CONCATENATE($A121,"_L_",BH$1),Records!$C$2:$H$6601,4,FALSE))</f>
        <v/>
      </c>
      <c r="BH121" s="7" t="str">
        <f>IF(ISERROR(VLOOKUP(CONCATENATE($A121,"_L_",BH$1),Records!$C$2:$H$6601,1,FALSE)),"",VLOOKUP(CONCATENATE($A121,"_L_",BH$1),Records!$C$2:$H$6601,5,FALSE))</f>
        <v/>
      </c>
      <c r="BI121" s="33" t="str">
        <f>IF(ISERROR(VLOOKUP(CONCATENATE($A121,"_L_",BH$1),Records!$C$2:$H$6601,1,FALSE)),"",VLOOKUP(CONCATENATE($A121,"_L_",BH$1),Records!$C$2:$H$6601,6,FALSE))</f>
        <v/>
      </c>
      <c r="BJ121" s="32" t="str">
        <f>IF(ISERROR(VLOOKUP(CONCATENATE($A121,"_L_",BK$1),Records!$C$2:$H$6601,1,FALSE)),"",VLOOKUP(CONCATENATE($A121,"_L_",BK$1),Records!$C$2:$H$6601,4,FALSE))</f>
        <v/>
      </c>
      <c r="BK121" s="7" t="str">
        <f>IF(ISERROR(VLOOKUP(CONCATENATE($A121,"_L_",BK$1),Records!$C$2:$H$6601,1,FALSE)),"",VLOOKUP(CONCATENATE($A121,"_L_",BK$1),Records!$C$2:$H$6601,5,FALSE))</f>
        <v/>
      </c>
      <c r="BL121" s="33" t="str">
        <f>IF(ISERROR(VLOOKUP(CONCATENATE($A121,"_L_",BK$1),Records!$C$2:$H$6601,1,FALSE)),"",VLOOKUP(CONCATENATE($A121,"_L_",BK$1),Records!$C$2:$H$6601,6,FALSE))</f>
        <v/>
      </c>
      <c r="BM121" s="32" t="str">
        <f>IF(ISERROR(VLOOKUP(CONCATENATE($A121,"_L_",BN$1),Records!$C$2:$H$6601,1,FALSE)),"",VLOOKUP(CONCATENATE($A121,"_L_",BN$1),Records!$C$2:$H$6601,4,FALSE))</f>
        <v/>
      </c>
      <c r="BN121" s="7" t="str">
        <f>IF(ISERROR(VLOOKUP(CONCATENATE($A121,"_L_",BN$1),Records!$C$2:$H$6601,1,FALSE)),"",VLOOKUP(CONCATENATE($A121,"_L_",BN$1),Records!$C$2:$H$6601,5,FALSE))</f>
        <v/>
      </c>
      <c r="BO121" s="33" t="str">
        <f>IF(ISERROR(VLOOKUP(CONCATENATE($A121,"_L_",BN$1),Records!$C$2:$H$6601,1,FALSE)),"",VLOOKUP(CONCATENATE($A121,"_L_",BN$1),Records!$C$2:$H$6601,6,FALSE))</f>
        <v/>
      </c>
      <c r="BP121" s="32" t="str">
        <f>IF(ISERROR(VLOOKUP(CONCATENATE($A121,"_L_",BQ$1),Records!$C$2:$H$6601,1,FALSE)),"",VLOOKUP(CONCATENATE($A121,"_L_",BQ$1),Records!$C$2:$H$6601,4,FALSE))</f>
        <v/>
      </c>
      <c r="BQ121" s="7" t="str">
        <f>IF(ISERROR(VLOOKUP(CONCATENATE($A121,"_L_",BQ$1),Records!$C$2:$H$6601,1,FALSE)),"",VLOOKUP(CONCATENATE($A121,"_L_",BQ$1),Records!$C$2:$H$6601,5,FALSE))</f>
        <v/>
      </c>
      <c r="BR121" s="33" t="str">
        <f>IF(ISERROR(VLOOKUP(CONCATENATE($A121,"_L_",BQ$1),Records!$C$2:$H$6601,1,FALSE)),"",VLOOKUP(CONCATENATE($A121,"_L_",BQ$1),Records!$C$2:$H$6601,6,FALSE))</f>
        <v/>
      </c>
      <c r="BS121" s="32" t="str">
        <f>IF(ISERROR(VLOOKUP(CONCATENATE($A121,"_L_",BT$1),Records!$C$2:$H$6601,1,FALSE)),"",VLOOKUP(CONCATENATE($A121,"_L_",BT$1),Records!$C$2:$H$6601,4,FALSE))</f>
        <v/>
      </c>
      <c r="BT121" s="7" t="str">
        <f>IF(ISERROR(VLOOKUP(CONCATENATE($A121,"_L_",BT$1),Records!$C$2:$H$6601,1,FALSE)),"",VLOOKUP(CONCATENATE($A121,"_L_",BT$1),Records!$C$2:$H$6601,5,FALSE))</f>
        <v/>
      </c>
      <c r="BU121" s="33" t="str">
        <f>IF(ISERROR(VLOOKUP(CONCATENATE($A121,"_L_",BT$1),Records!$C$2:$H$6601,1,FALSE)),"",VLOOKUP(CONCATENATE($A121,"_L_",BT$1),Records!$C$2:$H$6601,6,FALSE))</f>
        <v/>
      </c>
      <c r="BV121" s="32" t="str">
        <f>IF(ISERROR(VLOOKUP(CONCATENATE($A121,"_L_",BW$1),Records!$C$2:$H$6601,1,FALSE)),"",VLOOKUP(CONCATENATE($A121,"_L_",BW$1),Records!$C$2:$H$6601,4,FALSE))</f>
        <v/>
      </c>
      <c r="BW121" s="7" t="str">
        <f>IF(ISERROR(VLOOKUP(CONCATENATE($A121,"_L_",BW$1),Records!$C$2:$H$6601,1,FALSE)),"",VLOOKUP(CONCATENATE($A121,"_L_",BW$1),Records!$C$2:$H$6601,5,FALSE))</f>
        <v/>
      </c>
      <c r="BX121" s="33" t="str">
        <f>IF(ISERROR(VLOOKUP(CONCATENATE($A121,"_L_",BW$1),Records!$C$2:$H$6601,1,FALSE)),"",VLOOKUP(CONCATENATE($A121,"_L_",BW$1),Records!$C$2:$H$6601,6,FALSE))</f>
        <v/>
      </c>
      <c r="BY121" s="32" t="str">
        <f>IF(ISERROR(VLOOKUP(CONCATENATE($A121,"_L_",BZ$1),Records!$C$2:$H$6601,1,FALSE)),"",VLOOKUP(CONCATENATE($A121,"_L_",BZ$1),Records!$C$2:$H$6601,4,FALSE))</f>
        <v/>
      </c>
      <c r="BZ121" s="7" t="str">
        <f>IF(ISERROR(VLOOKUP(CONCATENATE($A121,"_L_",BZ$1),Records!$C$2:$H$6601,1,FALSE)),"",VLOOKUP(CONCATENATE($A121,"_L_",BZ$1),Records!$C$2:$H$6601,5,FALSE))</f>
        <v/>
      </c>
      <c r="CA121" s="33" t="str">
        <f>IF(ISERROR(VLOOKUP(CONCATENATE($A121,"_L_",BZ$1),Records!$C$2:$H$6601,1,FALSE)),"",VLOOKUP(CONCATENATE($A121,"_L_",BZ$1),Records!$C$2:$H$6601,6,FALSE))</f>
        <v/>
      </c>
      <c r="CB121" s="32" t="str">
        <f>IF(ISERROR(VLOOKUP(CONCATENATE($A121,"_L_",CC$1),Records!$C$2:$H$6601,1,FALSE)),"",VLOOKUP(CONCATENATE($A121,"_L_",CC$1),Records!$C$2:$H$6601,4,FALSE))</f>
        <v/>
      </c>
      <c r="CC121" s="7" t="str">
        <f>IF(ISERROR(VLOOKUP(CONCATENATE($A121,"_L_",CC$1),Records!$C$2:$H$6601,1,FALSE)),"",VLOOKUP(CONCATENATE($A121,"_L_",CC$1),Records!$C$2:$H$6601,5,FALSE))</f>
        <v/>
      </c>
      <c r="CD121" s="33" t="str">
        <f>IF(ISERROR(VLOOKUP(CONCATENATE($A121,"_L_",CC$1),Records!$C$2:$H$6601,1,FALSE)),"",VLOOKUP(CONCATENATE($A121,"_L_",CC$1),Records!$C$2:$H$6601,6,FALSE))</f>
        <v/>
      </c>
      <c r="CE121" s="32" t="str">
        <f>IF(ISERROR(VLOOKUP(CONCATENATE($A121,"_L_",CF$1),Records!$C$2:$H$6601,1,FALSE)),"",VLOOKUP(CONCATENATE($A121,"_L_",CF$1),Records!$C$2:$H$6601,4,FALSE))</f>
        <v/>
      </c>
      <c r="CF121" s="7" t="str">
        <f>IF(ISERROR(VLOOKUP(CONCATENATE($A121,"_L_",CF$1),Records!$C$2:$H$6601,1,FALSE)),"",VLOOKUP(CONCATENATE($A121,"_L_",CF$1),Records!$C$2:$H$6601,5,FALSE))</f>
        <v/>
      </c>
      <c r="CG121" s="33" t="str">
        <f>IF(ISERROR(VLOOKUP(CONCATENATE($A121,"_L_",CF$1),Records!$C$2:$H$6601,1,FALSE)),"",VLOOKUP(CONCATENATE($A121,"_L_",CF$1),Records!$C$2:$H$6601,6,FALSE))</f>
        <v/>
      </c>
      <c r="CH121" s="32" t="str">
        <f>IF(ISERROR(VLOOKUP(CONCATENATE($A121,"_L_",CI$1),Records!$C$2:$H$6601,1,FALSE)),"",VLOOKUP(CONCATENATE($A121,"_L_",CI$1),Records!$C$2:$H$6601,4,FALSE))</f>
        <v/>
      </c>
      <c r="CI121" s="7" t="str">
        <f>IF(ISERROR(VLOOKUP(CONCATENATE($A121,"_L_",CI$1),Records!$C$2:$H$6601,1,FALSE)),"",VLOOKUP(CONCATENATE($A121,"_L_",CI$1),Records!$C$2:$H$6601,5,FALSE))</f>
        <v/>
      </c>
      <c r="CJ121" s="33" t="str">
        <f>IF(ISERROR(VLOOKUP(CONCATENATE($A121,"_L_",CI$1),Records!$C$2:$H$6601,1,FALSE)),"",VLOOKUP(CONCATENATE($A121,"_L_",CI$1),Records!$C$2:$H$6601,6,FALSE))</f>
        <v/>
      </c>
      <c r="CK121" s="32" t="str">
        <f>IF(ISERROR(VLOOKUP(CONCATENATE($A121,"_L_",CL$1),Records!$C$2:$H$6601,1,FALSE)),"",VLOOKUP(CONCATENATE($A121,"_L_",CL$1),Records!$C$2:$H$6601,4,FALSE))</f>
        <v/>
      </c>
      <c r="CL121" s="7" t="str">
        <f>IF(ISERROR(VLOOKUP(CONCATENATE($A121,"_L_",CL$1),Records!$C$2:$H$6601,1,FALSE)),"",VLOOKUP(CONCATENATE($A121,"_L_",CL$1),Records!$C$2:$H$6601,5,FALSE))</f>
        <v/>
      </c>
      <c r="CM121" s="33" t="str">
        <f>IF(ISERROR(VLOOKUP(CONCATENATE($A121,"_L_",CL$1),Records!$C$2:$H$6601,1,FALSE)),"",VLOOKUP(CONCATENATE($A121,"_L_",CL$1),Records!$C$2:$H$6601,6,FALSE))</f>
        <v/>
      </c>
      <c r="CN121" s="32" t="str">
        <f>IF(ISERROR(VLOOKUP(CONCATENATE($A121,"_L_",CO$1),Records!$C$2:$H$6601,1,FALSE)),"",VLOOKUP(CONCATENATE($A121,"_L_",CO$1),Records!$C$2:$H$6601,4,FALSE))</f>
        <v/>
      </c>
      <c r="CO121" s="7" t="str">
        <f>IF(ISERROR(VLOOKUP(CONCATENATE($A121,"_L_",CO$1),Records!$C$2:$H$6601,1,FALSE)),"",VLOOKUP(CONCATENATE($A121,"_L_",CO$1),Records!$C$2:$H$6601,5,FALSE))</f>
        <v/>
      </c>
      <c r="CP121" s="33" t="str">
        <f>IF(ISERROR(VLOOKUP(CONCATENATE($A121,"_L_",CO$1),Records!$C$2:$H$6601,1,FALSE)),"",VLOOKUP(CONCATENATE($A121,"_L_",CO$1),Records!$C$2:$H$6601,6,FALSE))</f>
        <v/>
      </c>
      <c r="CQ121" s="32" t="str">
        <f>IF(ISERROR(VLOOKUP(CONCATENATE($A121,"_L_",CR$1),Records!$C$2:$H$6601,1,FALSE)),"",VLOOKUP(CONCATENATE($A121,"_L_",CR$1),Records!$C$2:$H$6601,4,FALSE))</f>
        <v/>
      </c>
      <c r="CR121" s="7" t="str">
        <f>IF(ISERROR(VLOOKUP(CONCATENATE($A121,"_L_",CR$1),Records!$C$2:$H$6601,1,FALSE)),"",VLOOKUP(CONCATENATE($A121,"_L_",CR$1),Records!$C$2:$H$6601,5,FALSE))</f>
        <v/>
      </c>
      <c r="CS121" s="33" t="str">
        <f>IF(ISERROR(VLOOKUP(CONCATENATE($A121,"_L_",CR$1),Records!$C$2:$H$6601,1,FALSE)),"",VLOOKUP(CONCATENATE($A121,"_L_",CR$1),Records!$C$2:$H$6601,6,FALSE))</f>
        <v/>
      </c>
      <c r="CT121" s="32" t="str">
        <f>IF(ISERROR(VLOOKUP(CONCATENATE($A121,"_L_",CU$1),Records!$C$2:$H$6601,1,FALSE)),"",VLOOKUP(CONCATENATE($A121,"_L_",CU$1),Records!$C$2:$H$6601,4,FALSE))</f>
        <v/>
      </c>
      <c r="CU121" s="7" t="str">
        <f>IF(ISERROR(VLOOKUP(CONCATENATE($A121,"_L_",CU$1),Records!$C$2:$H$6601,1,FALSE)),"",VLOOKUP(CONCATENATE($A121,"_L_",CU$1),Records!$C$2:$H$6601,5,FALSE))</f>
        <v/>
      </c>
      <c r="CV121" s="33" t="str">
        <f>IF(ISERROR(VLOOKUP(CONCATENATE($A121,"_L_",CU$1),Records!$C$2:$H$6601,1,FALSE)),"",VLOOKUP(CONCATENATE($A121,"_L_",CU$1),Records!$C$2:$H$6601,6,FALSE))</f>
        <v/>
      </c>
      <c r="CW121" s="32" t="str">
        <f>IF(ISERROR(VLOOKUP(CONCATENATE($A121,"_L_",CX$1),Records!$C$2:$H$6601,1,FALSE)),"",VLOOKUP(CONCATENATE($A121,"_L_",CX$1),Records!$C$2:$H$6601,4,FALSE))</f>
        <v/>
      </c>
      <c r="CX121" s="7" t="str">
        <f>IF(ISERROR(VLOOKUP(CONCATENATE($A121,"_L_",CX$1),Records!$C$2:$H$6601,1,FALSE)),"",VLOOKUP(CONCATENATE($A121,"_L_",CX$1),Records!$C$2:$H$6601,5,FALSE))</f>
        <v/>
      </c>
      <c r="CY121" s="33" t="str">
        <f>IF(ISERROR(VLOOKUP(CONCATENATE($A121,"_L_",CX$1),Records!$C$2:$H$6601,1,FALSE)),"",VLOOKUP(CONCATENATE($A121,"_L_",CX$1),Records!$C$2:$H$6601,6,FALSE))</f>
        <v/>
      </c>
      <c r="CZ121" s="32" t="str">
        <f>IF(ISERROR(VLOOKUP(CONCATENATE($A121,"_L_",DA$1),Records!$C$2:$H$6601,1,FALSE)),"",VLOOKUP(CONCATENATE($A121,"_L_",DA$1),Records!$C$2:$H$6601,4,FALSE))</f>
        <v/>
      </c>
      <c r="DA121" s="7" t="str">
        <f>IF(ISERROR(VLOOKUP(CONCATENATE($A121,"_L_",DA$1),Records!$C$2:$H$6601,1,FALSE)),"",VLOOKUP(CONCATENATE($A121,"_L_",DA$1),Records!$C$2:$H$6601,5,FALSE))</f>
        <v/>
      </c>
      <c r="DB121" s="33" t="str">
        <f>IF(ISERROR(VLOOKUP(CONCATENATE($A121,"_L_",DA$1),Records!$C$2:$H$6601,1,FALSE)),"",VLOOKUP(CONCATENATE($A121,"_L_",DA$1),Records!$C$2:$H$6601,6,FALSE))</f>
        <v/>
      </c>
      <c r="DC121" s="32" t="str">
        <f>IF(ISERROR(VLOOKUP(CONCATENATE($A121,"_L_",DD$1),Records!$C$2:$H$6601,1,FALSE)),"",VLOOKUP(CONCATENATE($A121,"_L_",DD$1),Records!$C$2:$H$6601,4,FALSE))</f>
        <v/>
      </c>
      <c r="DD121" s="7" t="str">
        <f>IF(ISERROR(VLOOKUP(CONCATENATE($A121,"_L_",DD$1),Records!$C$2:$H$6601,1,FALSE)),"",VLOOKUP(CONCATENATE($A121,"_L_",DD$1),Records!$C$2:$H$6601,5,FALSE))</f>
        <v/>
      </c>
      <c r="DE121" s="33" t="str">
        <f>IF(ISERROR(VLOOKUP(CONCATENATE($A121,"_L_",DD$1),Records!$C$2:$H$6601,1,FALSE)),"",VLOOKUP(CONCATENATE($A121,"_L_",DD$1),Records!$C$2:$H$6601,6,FALSE))</f>
        <v/>
      </c>
      <c r="DF121" s="32" t="str">
        <f>IF(ISERROR(VLOOKUP(CONCATENATE($A121,"_L_",DG$1),Records!$C$2:$H$6601,1,FALSE)),"",VLOOKUP(CONCATENATE($A121,"_L_",DG$1),Records!$C$2:$H$6601,4,FALSE))</f>
        <v/>
      </c>
      <c r="DG121" s="7" t="str">
        <f>IF(ISERROR(VLOOKUP(CONCATENATE($A121,"_L_",DG$1),Records!$C$2:$H$6601,1,FALSE)),"",VLOOKUP(CONCATENATE($A121,"_L_",DG$1),Records!$C$2:$H$6601,5,FALSE))</f>
        <v/>
      </c>
      <c r="DH121" s="33" t="str">
        <f>IF(ISERROR(VLOOKUP(CONCATENATE($A121,"_L_",DG$1),Records!$C$2:$H$6601,1,FALSE)),"",VLOOKUP(CONCATENATE($A121,"_L_",DG$1),Records!$C$2:$H$6601,6,FALSE))</f>
        <v/>
      </c>
      <c r="DI121" s="32" t="str">
        <f>IF(ISERROR(VLOOKUP(CONCATENATE($A121,"_L_",DJ$1),Records!$C$2:$H$6601,1,FALSE)),"",VLOOKUP(CONCATENATE($A121,"_L_",DJ$1),Records!$C$2:$H$6601,4,FALSE))</f>
        <v/>
      </c>
      <c r="DJ121" s="7" t="str">
        <f>IF(ISERROR(VLOOKUP(CONCATENATE($A121,"_L_",DJ$1),Records!$C$2:$H$6601,1,FALSE)),"",VLOOKUP(CONCATENATE($A121,"_L_",DJ$1),Records!$C$2:$H$6601,5,FALSE))</f>
        <v/>
      </c>
      <c r="DK121" s="33" t="str">
        <f>IF(ISERROR(VLOOKUP(CONCATENATE($A121,"_L_",DJ$1),Records!$C$2:$H$6601,1,FALSE)),"",VLOOKUP(CONCATENATE($A121,"_L_",DJ$1),Records!$C$2:$H$6601,6,FALSE))</f>
        <v/>
      </c>
      <c r="DL121" s="32" t="str">
        <f>IF(ISERROR(VLOOKUP(CONCATENATE($A121,"_L_",DM$1),Records!$C$2:$H$6601,1,FALSE)),"",VLOOKUP(CONCATENATE($A121,"_L_",DM$1),Records!$C$2:$H$6601,4,FALSE))</f>
        <v/>
      </c>
      <c r="DM121" s="7" t="str">
        <f>IF(ISERROR(VLOOKUP(CONCATENATE($A121,"_L_",DM$1),Records!$C$2:$H$6601,1,FALSE)),"",VLOOKUP(CONCATENATE($A121,"_L_",DM$1),Records!$C$2:$H$6601,5,FALSE))</f>
        <v/>
      </c>
      <c r="DN121" s="33" t="str">
        <f>IF(ISERROR(VLOOKUP(CONCATENATE($A121,"_L_",DM$1),Records!$C$2:$H$6601,1,FALSE)),"",VLOOKUP(CONCATENATE($A121,"_L_",DM$1),Records!$C$2:$H$6601,6,FALSE))</f>
        <v/>
      </c>
      <c r="DO121" s="32" t="str">
        <f>IF(ISERROR(VLOOKUP(CONCATENATE($A121,"_L_",DP$1),Records!$C$2:$H$6601,1,FALSE)),"",VLOOKUP(CONCATENATE($A121,"_L_",DP$1),Records!$C$2:$H$6601,4,FALSE))</f>
        <v/>
      </c>
      <c r="DP121" s="7" t="str">
        <f>IF(ISERROR(VLOOKUP(CONCATENATE($A121,"_L_",DP$1),Records!$C$2:$H$6601,1,FALSE)),"",VLOOKUP(CONCATENATE($A121,"_L_",DP$1),Records!$C$2:$H$6601,5,FALSE))</f>
        <v/>
      </c>
      <c r="DQ121" s="33" t="str">
        <f>IF(ISERROR(VLOOKUP(CONCATENATE($A121,"_L_",DP$1),Records!$C$2:$H$6601,1,FALSE)),"",VLOOKUP(CONCATENATE($A121,"_L_",DP$1),Records!$C$2:$H$6601,6,FALSE))</f>
        <v/>
      </c>
      <c r="DR121" s="32" t="str">
        <f>IF(ISERROR(VLOOKUP(CONCATENATE($A121,"_L_",DS$1),Records!$C$2:$H$6601,1,FALSE)),"",VLOOKUP(CONCATENATE($A121,"_L_",DS$1),Records!$C$2:$H$6601,4,FALSE))</f>
        <v/>
      </c>
      <c r="DS121" s="7" t="str">
        <f>IF(ISERROR(VLOOKUP(CONCATENATE($A121,"_L_",DS$1),Records!$C$2:$H$6601,1,FALSE)),"",VLOOKUP(CONCATENATE($A121,"_L_",DS$1),Records!$C$2:$H$6601,5,FALSE))</f>
        <v/>
      </c>
      <c r="DT121" s="33" t="str">
        <f>IF(ISERROR(VLOOKUP(CONCATENATE($A121,"_L_",DS$1),Records!$C$2:$H$6601,1,FALSE)),"",VLOOKUP(CONCATENATE($A121,"_L_",DS$1),Records!$C$2:$H$6601,6,FALSE))</f>
        <v/>
      </c>
      <c r="DU121" s="32" t="str">
        <f>IF(ISERROR(VLOOKUP(CONCATENATE($A121,"_L_",DV$1),Records!$C$2:$H$6601,1,FALSE)),"",VLOOKUP(CONCATENATE($A121,"_L_",DV$1),Records!$C$2:$H$6601,4,FALSE))</f>
        <v/>
      </c>
      <c r="DV121" s="7" t="str">
        <f>IF(ISERROR(VLOOKUP(CONCATENATE($A121,"_L_",DV$1),Records!$C$2:$H$6601,1,FALSE)),"",VLOOKUP(CONCATENATE($A121,"_L_",DV$1),Records!$C$2:$H$6601,5,FALSE))</f>
        <v/>
      </c>
      <c r="DW121" s="33" t="str">
        <f>IF(ISERROR(VLOOKUP(CONCATENATE($A121,"_L_",DV$1),Records!$C$2:$H$6601,1,FALSE)),"",VLOOKUP(CONCATENATE($A121,"_L_",DV$1),Records!$C$2:$H$6601,6,FALSE))</f>
        <v/>
      </c>
      <c r="DX121" s="32" t="str">
        <f>IF(ISERROR(VLOOKUP(CONCATENATE($A121,"_L_",DY$1),Records!$C$2:$H$6601,1,FALSE)),"",VLOOKUP(CONCATENATE($A121,"_L_",DY$1),Records!$C$2:$H$6601,4,FALSE))</f>
        <v/>
      </c>
      <c r="DY121" s="7" t="str">
        <f>IF(ISERROR(VLOOKUP(CONCATENATE($A121,"_L_",DY$1),Records!$C$2:$H$6601,1,FALSE)),"",VLOOKUP(CONCATENATE($A121,"_L_",DY$1),Records!$C$2:$H$6601,5,FALSE))</f>
        <v/>
      </c>
      <c r="DZ121" s="33" t="str">
        <f>IF(ISERROR(VLOOKUP(CONCATENATE($A121,"_L_",DY$1),Records!$C$2:$H$6601,1,FALSE)),"",VLOOKUP(CONCATENATE($A121,"_L_",DY$1),Records!$C$2:$H$6601,6,FALSE))</f>
        <v/>
      </c>
      <c r="EA121" s="32" t="str">
        <f>IF(ISERROR(VLOOKUP(CONCATENATE($A121,"_L_",EB$1),Records!$C$2:$H$6601,1,FALSE)),"",VLOOKUP(CONCATENATE($A121,"_L_",EB$1),Records!$C$2:$H$6601,4,FALSE))</f>
        <v/>
      </c>
      <c r="EB121" s="7" t="str">
        <f>IF(ISERROR(VLOOKUP(CONCATENATE($A121,"_L_",EB$1),Records!$C$2:$H$6601,1,FALSE)),"",VLOOKUP(CONCATENATE($A121,"_L_",EB$1),Records!$C$2:$H$6601,5,FALSE))</f>
        <v/>
      </c>
      <c r="EC121" s="33" t="str">
        <f>IF(ISERROR(VLOOKUP(CONCATENATE($A121,"_L_",EB$1),Records!$C$2:$H$6601,1,FALSE)),"",VLOOKUP(CONCATENATE($A121,"_L_",EB$1),Records!$C$2:$H$6601,6,FALSE))</f>
        <v/>
      </c>
    </row>
    <row r="122" spans="1:133" ht="15.75" x14ac:dyDescent="0.25">
      <c r="A122" s="11">
        <v>42304</v>
      </c>
      <c r="B122" s="18" t="s">
        <v>72</v>
      </c>
      <c r="C122" s="16">
        <f t="shared" si="3"/>
        <v>18</v>
      </c>
      <c r="D122" s="23" t="s">
        <v>67</v>
      </c>
      <c r="E122" s="8" t="s">
        <v>71</v>
      </c>
      <c r="F122" s="62">
        <f t="shared" si="2"/>
        <v>0</v>
      </c>
      <c r="G122" s="62">
        <f>HomeCalc!F122</f>
        <v>0</v>
      </c>
      <c r="H122" s="32" t="str">
        <f>IF(ISERROR(VLOOKUP(CONCATENATE($A122,"_L_",I$1),Records!$C$2:$H$6601,1,FALSE)),"",VLOOKUP(CONCATENATE($A122,"_L_",I$1),Records!$C$2:$H$6601,4,FALSE))</f>
        <v/>
      </c>
      <c r="I122" s="7" t="str">
        <f>IF(ISERROR(VLOOKUP(CONCATENATE($A122,"_L_",I$1),Records!$C$2:$H$6601,1,FALSE)),"",VLOOKUP(CONCATENATE($A122,"_L_",I$1),Records!$C$2:$H$6601,5,FALSE))</f>
        <v/>
      </c>
      <c r="J122" s="33" t="str">
        <f>IF(ISERROR(VLOOKUP(CONCATENATE($A122,"_L_",I$1),Records!$C$2:$H$6601,1,FALSE)),"",VLOOKUP(CONCATENATE($A122,"_L_",I$1),Records!$C$2:$H$6601,6,FALSE))</f>
        <v/>
      </c>
      <c r="K122" s="32" t="str">
        <f>IF(ISERROR(VLOOKUP(CONCATENATE($A122,"_L_",L$1),Records!$C$2:$H$6601,1,FALSE)),"",VLOOKUP(CONCATENATE($A122,"_L_",L$1),Records!$C$2:$H$6601,4,FALSE))</f>
        <v/>
      </c>
      <c r="L122" s="7" t="str">
        <f>IF(ISERROR(VLOOKUP(CONCATENATE($A122,"_L_",L$1),Records!$C$2:$H$6601,1,FALSE)),"",VLOOKUP(CONCATENATE($A122,"_L_",L$1),Records!$C$2:$H$6601,5,FALSE))</f>
        <v/>
      </c>
      <c r="M122" s="33" t="str">
        <f>IF(ISERROR(VLOOKUP(CONCATENATE($A122,"_L_",L$1),Records!$C$2:$H$6601,1,FALSE)),"",VLOOKUP(CONCATENATE($A122,"_L_",L$1),Records!$C$2:$H$6601,6,FALSE))</f>
        <v/>
      </c>
      <c r="N122" s="32" t="str">
        <f>IF(ISERROR(VLOOKUP(CONCATENATE($A122,"_L_",O$1),Records!$C$2:$H$6601,1,FALSE)),"",VLOOKUP(CONCATENATE($A122,"_L_",O$1),Records!$C$2:$H$6601,4,FALSE))</f>
        <v/>
      </c>
      <c r="O122" s="7" t="str">
        <f>IF(ISERROR(VLOOKUP(CONCATENATE($A122,"_L_",O$1),Records!$C$2:$H$6601,1,FALSE)),"",VLOOKUP(CONCATENATE($A122,"_L_",O$1),Records!$C$2:$H$6601,5,FALSE))</f>
        <v/>
      </c>
      <c r="P122" s="33" t="str">
        <f>IF(ISERROR(VLOOKUP(CONCATENATE($A122,"_L_",O$1),Records!$C$2:$H$6601,1,FALSE)),"",VLOOKUP(CONCATENATE($A122,"_L_",O$1),Records!$C$2:$H$6601,6,FALSE))</f>
        <v/>
      </c>
      <c r="Q122" s="32" t="str">
        <f>IF(ISERROR(VLOOKUP(CONCATENATE($A122,"_L_",R$1),Records!$C$2:$H$6601,1,FALSE)),"",VLOOKUP(CONCATENATE($A122,"_L_",R$1),Records!$C$2:$H$6601,4,FALSE))</f>
        <v/>
      </c>
      <c r="R122" s="7" t="str">
        <f>IF(ISERROR(VLOOKUP(CONCATENATE($A122,"_L_",R$1),Records!$C$2:$H$6601,1,FALSE)),"",VLOOKUP(CONCATENATE($A122,"_L_",R$1),Records!$C$2:$H$6601,5,FALSE))</f>
        <v/>
      </c>
      <c r="S122" s="33" t="str">
        <f>IF(ISERROR(VLOOKUP(CONCATENATE($A122,"_L_",R$1),Records!$C$2:$H$6601,1,FALSE)),"",VLOOKUP(CONCATENATE($A122,"_L_",R$1),Records!$C$2:$H$6601,6,FALSE))</f>
        <v/>
      </c>
      <c r="T122" s="32" t="str">
        <f>IF(ISERROR(VLOOKUP(CONCATENATE($A122,"_L_",U$1),Records!$C$2:$H$6601,1,FALSE)),"",VLOOKUP(CONCATENATE($A122,"_L_",U$1),Records!$C$2:$H$6601,4,FALSE))</f>
        <v/>
      </c>
      <c r="U122" s="7" t="str">
        <f>IF(ISERROR(VLOOKUP(CONCATENATE($A122,"_L_",U$1),Records!$C$2:$H$6601,1,FALSE)),"",VLOOKUP(CONCATENATE($A122,"_L_",U$1),Records!$C$2:$H$6601,5,FALSE))</f>
        <v/>
      </c>
      <c r="V122" s="33" t="str">
        <f>IF(ISERROR(VLOOKUP(CONCATENATE($A122,"_L_",U$1),Records!$C$2:$H$6601,1,FALSE)),"",VLOOKUP(CONCATENATE($A122,"_L_",U$1),Records!$C$2:$H$6601,6,FALSE))</f>
        <v/>
      </c>
      <c r="W122" s="32" t="str">
        <f>IF(ISERROR(VLOOKUP(CONCATENATE($A122,"_L_",X$1),Records!$C$2:$H$6601,1,FALSE)),"",VLOOKUP(CONCATENATE($A122,"_L_",X$1),Records!$C$2:$H$6601,4,FALSE))</f>
        <v/>
      </c>
      <c r="X122" s="7" t="str">
        <f>IF(ISERROR(VLOOKUP(CONCATENATE($A122,"_L_",X$1),Records!$C$2:$H$6601,1,FALSE)),"",VLOOKUP(CONCATENATE($A122,"_L_",X$1),Records!$C$2:$H$6601,5,FALSE))</f>
        <v/>
      </c>
      <c r="Y122" s="33" t="str">
        <f>IF(ISERROR(VLOOKUP(CONCATENATE($A122,"_L_",X$1),Records!$C$2:$H$6601,1,FALSE)),"",VLOOKUP(CONCATENATE($A122,"_L_",X$1),Records!$C$2:$H$6601,6,FALSE))</f>
        <v/>
      </c>
      <c r="Z122" s="32" t="str">
        <f>IF(ISERROR(VLOOKUP(CONCATENATE($A122,"_L_",AA$1),Records!$C$2:$H$6601,1,FALSE)),"",VLOOKUP(CONCATENATE($A122,"_L_",AA$1),Records!$C$2:$H$6601,4,FALSE))</f>
        <v/>
      </c>
      <c r="AA122" s="7" t="str">
        <f>IF(ISERROR(VLOOKUP(CONCATENATE($A122,"_L_",AA$1),Records!$C$2:$H$6601,1,FALSE)),"",VLOOKUP(CONCATENATE($A122,"_L_",AA$1),Records!$C$2:$H$6601,5,FALSE))</f>
        <v/>
      </c>
      <c r="AB122" s="33" t="str">
        <f>IF(ISERROR(VLOOKUP(CONCATENATE($A122,"_L_",AA$1),Records!$C$2:$H$6601,1,FALSE)),"",VLOOKUP(CONCATENATE($A122,"_L_",AA$1),Records!$C$2:$H$6601,6,FALSE))</f>
        <v/>
      </c>
      <c r="AC122" s="32" t="str">
        <f>IF(ISERROR(VLOOKUP(CONCATENATE($A122,"_L_",AD$1),Records!$C$2:$H$6601,1,FALSE)),"",VLOOKUP(CONCATENATE($A122,"_L_",AD$1),Records!$C$2:$H$6601,4,FALSE))</f>
        <v/>
      </c>
      <c r="AD122" s="7" t="str">
        <f>IF(ISERROR(VLOOKUP(CONCATENATE($A122,"_L_",AD$1),Records!$C$2:$H$6601,1,FALSE)),"",VLOOKUP(CONCATENATE($A122,"_L_",AD$1),Records!$C$2:$H$6601,5,FALSE))</f>
        <v/>
      </c>
      <c r="AE122" s="33" t="str">
        <f>IF(ISERROR(VLOOKUP(CONCATENATE($A122,"_L_",AD$1),Records!$C$2:$H$6601,1,FALSE)),"",VLOOKUP(CONCATENATE($A122,"_L_",AD$1),Records!$C$2:$H$6601,6,FALSE))</f>
        <v/>
      </c>
      <c r="AF122" s="32" t="str">
        <f>IF(ISERROR(VLOOKUP(CONCATENATE($A122,"_L_",AG$1),Records!$C$2:$H$6601,1,FALSE)),"",VLOOKUP(CONCATENATE($A122,"_L_",AG$1),Records!$C$2:$H$6601,4,FALSE))</f>
        <v/>
      </c>
      <c r="AG122" s="7" t="str">
        <f>IF(ISERROR(VLOOKUP(CONCATENATE($A122,"_L_",AG$1),Records!$C$2:$H$6601,1,FALSE)),"",VLOOKUP(CONCATENATE($A122,"_L_",AG$1),Records!$C$2:$H$6601,5,FALSE))</f>
        <v/>
      </c>
      <c r="AH122" s="33" t="str">
        <f>IF(ISERROR(VLOOKUP(CONCATENATE($A122,"_L_",AG$1),Records!$C$2:$H$6601,1,FALSE)),"",VLOOKUP(CONCATENATE($A122,"_L_",AG$1),Records!$C$2:$H$6601,6,FALSE))</f>
        <v/>
      </c>
      <c r="AI122" s="32" t="str">
        <f>IF(ISERROR(VLOOKUP(CONCATENATE($A122,"_L_",AJ$1),Records!$C$2:$H$6601,1,FALSE)),"",VLOOKUP(CONCATENATE($A122,"_L_",AJ$1),Records!$C$2:$H$6601,4,FALSE))</f>
        <v/>
      </c>
      <c r="AJ122" s="7" t="str">
        <f>IF(ISERROR(VLOOKUP(CONCATENATE($A122,"_L_",AJ$1),Records!$C$2:$H$6601,1,FALSE)),"",VLOOKUP(CONCATENATE($A122,"_L_",AJ$1),Records!$C$2:$H$6601,5,FALSE))</f>
        <v/>
      </c>
      <c r="AK122" s="33" t="str">
        <f>IF(ISERROR(VLOOKUP(CONCATENATE($A122,"_L_",AJ$1),Records!$C$2:$H$6601,1,FALSE)),"",VLOOKUP(CONCATENATE($A122,"_L_",AJ$1),Records!$C$2:$H$6601,6,FALSE))</f>
        <v/>
      </c>
      <c r="AL122" s="32" t="str">
        <f>IF(ISERROR(VLOOKUP(CONCATENATE($A122,"_L_",AM$1),Records!$C$2:$H$6601,1,FALSE)),"",VLOOKUP(CONCATENATE($A122,"_L_",AM$1),Records!$C$2:$H$6601,4,FALSE))</f>
        <v/>
      </c>
      <c r="AM122" s="7" t="str">
        <f>IF(ISERROR(VLOOKUP(CONCATENATE($A122,"_L_",AM$1),Records!$C$2:$H$6601,1,FALSE)),"",VLOOKUP(CONCATENATE($A122,"_L_",AM$1),Records!$C$2:$H$6601,5,FALSE))</f>
        <v/>
      </c>
      <c r="AN122" s="33" t="str">
        <f>IF(ISERROR(VLOOKUP(CONCATENATE($A122,"_L_",AM$1),Records!$C$2:$H$6601,1,FALSE)),"",VLOOKUP(CONCATENATE($A122,"_L_",AM$1),Records!$C$2:$H$6601,6,FALSE))</f>
        <v/>
      </c>
      <c r="AO122" s="32" t="str">
        <f>IF(ISERROR(VLOOKUP(CONCATENATE($A122,"_L_",AP$1),Records!$C$2:$H$6601,1,FALSE)),"",VLOOKUP(CONCATENATE($A122,"_L_",AP$1),Records!$C$2:$H$6601,4,FALSE))</f>
        <v/>
      </c>
      <c r="AP122" s="7" t="str">
        <f>IF(ISERROR(VLOOKUP(CONCATENATE($A122,"_L_",AP$1),Records!$C$2:$H$6601,1,FALSE)),"",VLOOKUP(CONCATENATE($A122,"_L_",AP$1),Records!$C$2:$H$6601,5,FALSE))</f>
        <v/>
      </c>
      <c r="AQ122" s="33" t="str">
        <f>IF(ISERROR(VLOOKUP(CONCATENATE($A122,"_L_",AP$1),Records!$C$2:$H$6601,1,FALSE)),"",VLOOKUP(CONCATENATE($A122,"_L_",AP$1),Records!$C$2:$H$6601,6,FALSE))</f>
        <v/>
      </c>
      <c r="AR122" s="32" t="str">
        <f>IF(ISERROR(VLOOKUP(CONCATENATE($A122,"_L_",AS$1),Records!$C$2:$H$6601,1,FALSE)),"",VLOOKUP(CONCATENATE($A122,"_L_",AS$1),Records!$C$2:$H$6601,4,FALSE))</f>
        <v/>
      </c>
      <c r="AS122" s="7" t="str">
        <f>IF(ISERROR(VLOOKUP(CONCATENATE($A122,"_L_",AS$1),Records!$C$2:$H$6601,1,FALSE)),"",VLOOKUP(CONCATENATE($A122,"_L_",AS$1),Records!$C$2:$H$6601,5,FALSE))</f>
        <v/>
      </c>
      <c r="AT122" s="33" t="str">
        <f>IF(ISERROR(VLOOKUP(CONCATENATE($A122,"_L_",AS$1),Records!$C$2:$H$6601,1,FALSE)),"",VLOOKUP(CONCATENATE($A122,"_L_",AS$1),Records!$C$2:$H$6601,6,FALSE))</f>
        <v/>
      </c>
      <c r="AU122" s="32" t="str">
        <f>IF(ISERROR(VLOOKUP(CONCATENATE($A122,"_L_",AV$1),Records!$C$2:$H$6601,1,FALSE)),"",VLOOKUP(CONCATENATE($A122,"_L_",AV$1),Records!$C$2:$H$6601,4,FALSE))</f>
        <v/>
      </c>
      <c r="AV122" s="7" t="str">
        <f>IF(ISERROR(VLOOKUP(CONCATENATE($A122,"_L_",AV$1),Records!$C$2:$H$6601,1,FALSE)),"",VLOOKUP(CONCATENATE($A122,"_L_",AV$1),Records!$C$2:$H$6601,5,FALSE))</f>
        <v/>
      </c>
      <c r="AW122" s="33" t="str">
        <f>IF(ISERROR(VLOOKUP(CONCATENATE($A122,"_L_",AV$1),Records!$C$2:$H$6601,1,FALSE)),"",VLOOKUP(CONCATENATE($A122,"_L_",AV$1),Records!$C$2:$H$6601,6,FALSE))</f>
        <v/>
      </c>
      <c r="AX122" s="32" t="str">
        <f>IF(ISERROR(VLOOKUP(CONCATENATE($A122,"_L_",AY$1),Records!$C$2:$H$6601,1,FALSE)),"",VLOOKUP(CONCATENATE($A122,"_L_",AY$1),Records!$C$2:$H$6601,4,FALSE))</f>
        <v/>
      </c>
      <c r="AY122" s="7" t="str">
        <f>IF(ISERROR(VLOOKUP(CONCATENATE($A122,"_L_",AY$1),Records!$C$2:$H$6601,1,FALSE)),"",VLOOKUP(CONCATENATE($A122,"_L_",AY$1),Records!$C$2:$H$6601,5,FALSE))</f>
        <v/>
      </c>
      <c r="AZ122" s="33" t="str">
        <f>IF(ISERROR(VLOOKUP(CONCATENATE($A122,"_L_",AY$1),Records!$C$2:$H$6601,1,FALSE)),"",VLOOKUP(CONCATENATE($A122,"_L_",AY$1),Records!$C$2:$H$6601,6,FALSE))</f>
        <v/>
      </c>
      <c r="BA122" s="32" t="str">
        <f>IF(ISERROR(VLOOKUP(CONCATENATE($A122,"_L_",BB$1),Records!$C$2:$H$6601,1,FALSE)),"",VLOOKUP(CONCATENATE($A122,"_L_",BB$1),Records!$C$2:$H$6601,4,FALSE))</f>
        <v/>
      </c>
      <c r="BB122" s="7" t="str">
        <f>IF(ISERROR(VLOOKUP(CONCATENATE($A122,"_L_",BB$1),Records!$C$2:$H$6601,1,FALSE)),"",VLOOKUP(CONCATENATE($A122,"_L_",BB$1),Records!$C$2:$H$6601,5,FALSE))</f>
        <v/>
      </c>
      <c r="BC122" s="33" t="str">
        <f>IF(ISERROR(VLOOKUP(CONCATENATE($A122,"_L_",BB$1),Records!$C$2:$H$6601,1,FALSE)),"",VLOOKUP(CONCATENATE($A122,"_L_",BB$1),Records!$C$2:$H$6601,6,FALSE))</f>
        <v/>
      </c>
      <c r="BD122" s="32" t="str">
        <f>IF(ISERROR(VLOOKUP(CONCATENATE($A122,"_L_",BE$1),Records!$C$2:$H$6601,1,FALSE)),"",VLOOKUP(CONCATENATE($A122,"_L_",BE$1),Records!$C$2:$H$6601,4,FALSE))</f>
        <v/>
      </c>
      <c r="BE122" s="7" t="str">
        <f>IF(ISERROR(VLOOKUP(CONCATENATE($A122,"_L_",BE$1),Records!$C$2:$H$6601,1,FALSE)),"",VLOOKUP(CONCATENATE($A122,"_L_",BE$1),Records!$C$2:$H$6601,5,FALSE))</f>
        <v/>
      </c>
      <c r="BF122" s="33" t="str">
        <f>IF(ISERROR(VLOOKUP(CONCATENATE($A122,"_L_",BE$1),Records!$C$2:$H$6601,1,FALSE)),"",VLOOKUP(CONCATENATE($A122,"_L_",BE$1),Records!$C$2:$H$6601,6,FALSE))</f>
        <v/>
      </c>
      <c r="BG122" s="32" t="str">
        <f>IF(ISERROR(VLOOKUP(CONCATENATE($A122,"_L_",BH$1),Records!$C$2:$H$6601,1,FALSE)),"",VLOOKUP(CONCATENATE($A122,"_L_",BH$1),Records!$C$2:$H$6601,4,FALSE))</f>
        <v/>
      </c>
      <c r="BH122" s="7" t="str">
        <f>IF(ISERROR(VLOOKUP(CONCATENATE($A122,"_L_",BH$1),Records!$C$2:$H$6601,1,FALSE)),"",VLOOKUP(CONCATENATE($A122,"_L_",BH$1),Records!$C$2:$H$6601,5,FALSE))</f>
        <v/>
      </c>
      <c r="BI122" s="33" t="str">
        <f>IF(ISERROR(VLOOKUP(CONCATENATE($A122,"_L_",BH$1),Records!$C$2:$H$6601,1,FALSE)),"",VLOOKUP(CONCATENATE($A122,"_L_",BH$1),Records!$C$2:$H$6601,6,FALSE))</f>
        <v/>
      </c>
      <c r="BJ122" s="32" t="str">
        <f>IF(ISERROR(VLOOKUP(CONCATENATE($A122,"_L_",BK$1),Records!$C$2:$H$6601,1,FALSE)),"",VLOOKUP(CONCATENATE($A122,"_L_",BK$1),Records!$C$2:$H$6601,4,FALSE))</f>
        <v/>
      </c>
      <c r="BK122" s="7" t="str">
        <f>IF(ISERROR(VLOOKUP(CONCATENATE($A122,"_L_",BK$1),Records!$C$2:$H$6601,1,FALSE)),"",VLOOKUP(CONCATENATE($A122,"_L_",BK$1),Records!$C$2:$H$6601,5,FALSE))</f>
        <v/>
      </c>
      <c r="BL122" s="33" t="str">
        <f>IF(ISERROR(VLOOKUP(CONCATENATE($A122,"_L_",BK$1),Records!$C$2:$H$6601,1,FALSE)),"",VLOOKUP(CONCATENATE($A122,"_L_",BK$1),Records!$C$2:$H$6601,6,FALSE))</f>
        <v/>
      </c>
      <c r="BM122" s="32" t="str">
        <f>IF(ISERROR(VLOOKUP(CONCATENATE($A122,"_L_",BN$1),Records!$C$2:$H$6601,1,FALSE)),"",VLOOKUP(CONCATENATE($A122,"_L_",BN$1),Records!$C$2:$H$6601,4,FALSE))</f>
        <v/>
      </c>
      <c r="BN122" s="7" t="str">
        <f>IF(ISERROR(VLOOKUP(CONCATENATE($A122,"_L_",BN$1),Records!$C$2:$H$6601,1,FALSE)),"",VLOOKUP(CONCATENATE($A122,"_L_",BN$1),Records!$C$2:$H$6601,5,FALSE))</f>
        <v/>
      </c>
      <c r="BO122" s="33" t="str">
        <f>IF(ISERROR(VLOOKUP(CONCATENATE($A122,"_L_",BN$1),Records!$C$2:$H$6601,1,FALSE)),"",VLOOKUP(CONCATENATE($A122,"_L_",BN$1),Records!$C$2:$H$6601,6,FALSE))</f>
        <v/>
      </c>
      <c r="BP122" s="32" t="str">
        <f>IF(ISERROR(VLOOKUP(CONCATENATE($A122,"_L_",BQ$1),Records!$C$2:$H$6601,1,FALSE)),"",VLOOKUP(CONCATENATE($A122,"_L_",BQ$1),Records!$C$2:$H$6601,4,FALSE))</f>
        <v/>
      </c>
      <c r="BQ122" s="7" t="str">
        <f>IF(ISERROR(VLOOKUP(CONCATENATE($A122,"_L_",BQ$1),Records!$C$2:$H$6601,1,FALSE)),"",VLOOKUP(CONCATENATE($A122,"_L_",BQ$1),Records!$C$2:$H$6601,5,FALSE))</f>
        <v/>
      </c>
      <c r="BR122" s="33" t="str">
        <f>IF(ISERROR(VLOOKUP(CONCATENATE($A122,"_L_",BQ$1),Records!$C$2:$H$6601,1,FALSE)),"",VLOOKUP(CONCATENATE($A122,"_L_",BQ$1),Records!$C$2:$H$6601,6,FALSE))</f>
        <v/>
      </c>
      <c r="BS122" s="32" t="str">
        <f>IF(ISERROR(VLOOKUP(CONCATENATE($A122,"_L_",BT$1),Records!$C$2:$H$6601,1,FALSE)),"",VLOOKUP(CONCATENATE($A122,"_L_",BT$1),Records!$C$2:$H$6601,4,FALSE))</f>
        <v/>
      </c>
      <c r="BT122" s="7" t="str">
        <f>IF(ISERROR(VLOOKUP(CONCATENATE($A122,"_L_",BT$1),Records!$C$2:$H$6601,1,FALSE)),"",VLOOKUP(CONCATENATE($A122,"_L_",BT$1),Records!$C$2:$H$6601,5,FALSE))</f>
        <v/>
      </c>
      <c r="BU122" s="33" t="str">
        <f>IF(ISERROR(VLOOKUP(CONCATENATE($A122,"_L_",BT$1),Records!$C$2:$H$6601,1,FALSE)),"",VLOOKUP(CONCATENATE($A122,"_L_",BT$1),Records!$C$2:$H$6601,6,FALSE))</f>
        <v/>
      </c>
      <c r="BV122" s="32" t="str">
        <f>IF(ISERROR(VLOOKUP(CONCATENATE($A122,"_L_",BW$1),Records!$C$2:$H$6601,1,FALSE)),"",VLOOKUP(CONCATENATE($A122,"_L_",BW$1),Records!$C$2:$H$6601,4,FALSE))</f>
        <v/>
      </c>
      <c r="BW122" s="7" t="str">
        <f>IF(ISERROR(VLOOKUP(CONCATENATE($A122,"_L_",BW$1),Records!$C$2:$H$6601,1,FALSE)),"",VLOOKUP(CONCATENATE($A122,"_L_",BW$1),Records!$C$2:$H$6601,5,FALSE))</f>
        <v/>
      </c>
      <c r="BX122" s="33" t="str">
        <f>IF(ISERROR(VLOOKUP(CONCATENATE($A122,"_L_",BW$1),Records!$C$2:$H$6601,1,FALSE)),"",VLOOKUP(CONCATENATE($A122,"_L_",BW$1),Records!$C$2:$H$6601,6,FALSE))</f>
        <v/>
      </c>
      <c r="BY122" s="32" t="str">
        <f>IF(ISERROR(VLOOKUP(CONCATENATE($A122,"_L_",BZ$1),Records!$C$2:$H$6601,1,FALSE)),"",VLOOKUP(CONCATENATE($A122,"_L_",BZ$1),Records!$C$2:$H$6601,4,FALSE))</f>
        <v/>
      </c>
      <c r="BZ122" s="7" t="str">
        <f>IF(ISERROR(VLOOKUP(CONCATENATE($A122,"_L_",BZ$1),Records!$C$2:$H$6601,1,FALSE)),"",VLOOKUP(CONCATENATE($A122,"_L_",BZ$1),Records!$C$2:$H$6601,5,FALSE))</f>
        <v/>
      </c>
      <c r="CA122" s="33" t="str">
        <f>IF(ISERROR(VLOOKUP(CONCATENATE($A122,"_L_",BZ$1),Records!$C$2:$H$6601,1,FALSE)),"",VLOOKUP(CONCATENATE($A122,"_L_",BZ$1),Records!$C$2:$H$6601,6,FALSE))</f>
        <v/>
      </c>
      <c r="CB122" s="32" t="str">
        <f>IF(ISERROR(VLOOKUP(CONCATENATE($A122,"_L_",CC$1),Records!$C$2:$H$6601,1,FALSE)),"",VLOOKUP(CONCATENATE($A122,"_L_",CC$1),Records!$C$2:$H$6601,4,FALSE))</f>
        <v/>
      </c>
      <c r="CC122" s="7" t="str">
        <f>IF(ISERROR(VLOOKUP(CONCATENATE($A122,"_L_",CC$1),Records!$C$2:$H$6601,1,FALSE)),"",VLOOKUP(CONCATENATE($A122,"_L_",CC$1),Records!$C$2:$H$6601,5,FALSE))</f>
        <v/>
      </c>
      <c r="CD122" s="33" t="str">
        <f>IF(ISERROR(VLOOKUP(CONCATENATE($A122,"_L_",CC$1),Records!$C$2:$H$6601,1,FALSE)),"",VLOOKUP(CONCATENATE($A122,"_L_",CC$1),Records!$C$2:$H$6601,6,FALSE))</f>
        <v/>
      </c>
      <c r="CE122" s="32" t="str">
        <f>IF(ISERROR(VLOOKUP(CONCATENATE($A122,"_L_",CF$1),Records!$C$2:$H$6601,1,FALSE)),"",VLOOKUP(CONCATENATE($A122,"_L_",CF$1),Records!$C$2:$H$6601,4,FALSE))</f>
        <v/>
      </c>
      <c r="CF122" s="7" t="str">
        <f>IF(ISERROR(VLOOKUP(CONCATENATE($A122,"_L_",CF$1),Records!$C$2:$H$6601,1,FALSE)),"",VLOOKUP(CONCATENATE($A122,"_L_",CF$1),Records!$C$2:$H$6601,5,FALSE))</f>
        <v/>
      </c>
      <c r="CG122" s="33" t="str">
        <f>IF(ISERROR(VLOOKUP(CONCATENATE($A122,"_L_",CF$1),Records!$C$2:$H$6601,1,FALSE)),"",VLOOKUP(CONCATENATE($A122,"_L_",CF$1),Records!$C$2:$H$6601,6,FALSE))</f>
        <v/>
      </c>
      <c r="CH122" s="32" t="str">
        <f>IF(ISERROR(VLOOKUP(CONCATENATE($A122,"_L_",CI$1),Records!$C$2:$H$6601,1,FALSE)),"",VLOOKUP(CONCATENATE($A122,"_L_",CI$1),Records!$C$2:$H$6601,4,FALSE))</f>
        <v/>
      </c>
      <c r="CI122" s="7" t="str">
        <f>IF(ISERROR(VLOOKUP(CONCATENATE($A122,"_L_",CI$1),Records!$C$2:$H$6601,1,FALSE)),"",VLOOKUP(CONCATENATE($A122,"_L_",CI$1),Records!$C$2:$H$6601,5,FALSE))</f>
        <v/>
      </c>
      <c r="CJ122" s="33" t="str">
        <f>IF(ISERROR(VLOOKUP(CONCATENATE($A122,"_L_",CI$1),Records!$C$2:$H$6601,1,FALSE)),"",VLOOKUP(CONCATENATE($A122,"_L_",CI$1),Records!$C$2:$H$6601,6,FALSE))</f>
        <v/>
      </c>
      <c r="CK122" s="32" t="str">
        <f>IF(ISERROR(VLOOKUP(CONCATENATE($A122,"_L_",CL$1),Records!$C$2:$H$6601,1,FALSE)),"",VLOOKUP(CONCATENATE($A122,"_L_",CL$1),Records!$C$2:$H$6601,4,FALSE))</f>
        <v/>
      </c>
      <c r="CL122" s="7" t="str">
        <f>IF(ISERROR(VLOOKUP(CONCATENATE($A122,"_L_",CL$1),Records!$C$2:$H$6601,1,FALSE)),"",VLOOKUP(CONCATENATE($A122,"_L_",CL$1),Records!$C$2:$H$6601,5,FALSE))</f>
        <v/>
      </c>
      <c r="CM122" s="33" t="str">
        <f>IF(ISERROR(VLOOKUP(CONCATENATE($A122,"_L_",CL$1),Records!$C$2:$H$6601,1,FALSE)),"",VLOOKUP(CONCATENATE($A122,"_L_",CL$1),Records!$C$2:$H$6601,6,FALSE))</f>
        <v/>
      </c>
      <c r="CN122" s="32" t="str">
        <f>IF(ISERROR(VLOOKUP(CONCATENATE($A122,"_L_",CO$1),Records!$C$2:$H$6601,1,FALSE)),"",VLOOKUP(CONCATENATE($A122,"_L_",CO$1),Records!$C$2:$H$6601,4,FALSE))</f>
        <v/>
      </c>
      <c r="CO122" s="7" t="str">
        <f>IF(ISERROR(VLOOKUP(CONCATENATE($A122,"_L_",CO$1),Records!$C$2:$H$6601,1,FALSE)),"",VLOOKUP(CONCATENATE($A122,"_L_",CO$1),Records!$C$2:$H$6601,5,FALSE))</f>
        <v/>
      </c>
      <c r="CP122" s="33" t="str">
        <f>IF(ISERROR(VLOOKUP(CONCATENATE($A122,"_L_",CO$1),Records!$C$2:$H$6601,1,FALSE)),"",VLOOKUP(CONCATENATE($A122,"_L_",CO$1),Records!$C$2:$H$6601,6,FALSE))</f>
        <v/>
      </c>
      <c r="CQ122" s="32" t="str">
        <f>IF(ISERROR(VLOOKUP(CONCATENATE($A122,"_L_",CR$1),Records!$C$2:$H$6601,1,FALSE)),"",VLOOKUP(CONCATENATE($A122,"_L_",CR$1),Records!$C$2:$H$6601,4,FALSE))</f>
        <v/>
      </c>
      <c r="CR122" s="7" t="str">
        <f>IF(ISERROR(VLOOKUP(CONCATENATE($A122,"_L_",CR$1),Records!$C$2:$H$6601,1,FALSE)),"",VLOOKUP(CONCATENATE($A122,"_L_",CR$1),Records!$C$2:$H$6601,5,FALSE))</f>
        <v/>
      </c>
      <c r="CS122" s="33" t="str">
        <f>IF(ISERROR(VLOOKUP(CONCATENATE($A122,"_L_",CR$1),Records!$C$2:$H$6601,1,FALSE)),"",VLOOKUP(CONCATENATE($A122,"_L_",CR$1),Records!$C$2:$H$6601,6,FALSE))</f>
        <v/>
      </c>
      <c r="CT122" s="32" t="str">
        <f>IF(ISERROR(VLOOKUP(CONCATENATE($A122,"_L_",CU$1),Records!$C$2:$H$6601,1,FALSE)),"",VLOOKUP(CONCATENATE($A122,"_L_",CU$1),Records!$C$2:$H$6601,4,FALSE))</f>
        <v/>
      </c>
      <c r="CU122" s="7" t="str">
        <f>IF(ISERROR(VLOOKUP(CONCATENATE($A122,"_L_",CU$1),Records!$C$2:$H$6601,1,FALSE)),"",VLOOKUP(CONCATENATE($A122,"_L_",CU$1),Records!$C$2:$H$6601,5,FALSE))</f>
        <v/>
      </c>
      <c r="CV122" s="33" t="str">
        <f>IF(ISERROR(VLOOKUP(CONCATENATE($A122,"_L_",CU$1),Records!$C$2:$H$6601,1,FALSE)),"",VLOOKUP(CONCATENATE($A122,"_L_",CU$1),Records!$C$2:$H$6601,6,FALSE))</f>
        <v/>
      </c>
      <c r="CW122" s="32" t="str">
        <f>IF(ISERROR(VLOOKUP(CONCATENATE($A122,"_L_",CX$1),Records!$C$2:$H$6601,1,FALSE)),"",VLOOKUP(CONCATENATE($A122,"_L_",CX$1),Records!$C$2:$H$6601,4,FALSE))</f>
        <v/>
      </c>
      <c r="CX122" s="7" t="str">
        <f>IF(ISERROR(VLOOKUP(CONCATENATE($A122,"_L_",CX$1),Records!$C$2:$H$6601,1,FALSE)),"",VLOOKUP(CONCATENATE($A122,"_L_",CX$1),Records!$C$2:$H$6601,5,FALSE))</f>
        <v/>
      </c>
      <c r="CY122" s="33" t="str">
        <f>IF(ISERROR(VLOOKUP(CONCATENATE($A122,"_L_",CX$1),Records!$C$2:$H$6601,1,FALSE)),"",VLOOKUP(CONCATENATE($A122,"_L_",CX$1),Records!$C$2:$H$6601,6,FALSE))</f>
        <v/>
      </c>
      <c r="CZ122" s="32" t="str">
        <f>IF(ISERROR(VLOOKUP(CONCATENATE($A122,"_L_",DA$1),Records!$C$2:$H$6601,1,FALSE)),"",VLOOKUP(CONCATENATE($A122,"_L_",DA$1),Records!$C$2:$H$6601,4,FALSE))</f>
        <v/>
      </c>
      <c r="DA122" s="7" t="str">
        <f>IF(ISERROR(VLOOKUP(CONCATENATE($A122,"_L_",DA$1),Records!$C$2:$H$6601,1,FALSE)),"",VLOOKUP(CONCATENATE($A122,"_L_",DA$1),Records!$C$2:$H$6601,5,FALSE))</f>
        <v/>
      </c>
      <c r="DB122" s="33" t="str">
        <f>IF(ISERROR(VLOOKUP(CONCATENATE($A122,"_L_",DA$1),Records!$C$2:$H$6601,1,FALSE)),"",VLOOKUP(CONCATENATE($A122,"_L_",DA$1),Records!$C$2:$H$6601,6,FALSE))</f>
        <v/>
      </c>
      <c r="DC122" s="32" t="str">
        <f>IF(ISERROR(VLOOKUP(CONCATENATE($A122,"_L_",DD$1),Records!$C$2:$H$6601,1,FALSE)),"",VLOOKUP(CONCATENATE($A122,"_L_",DD$1),Records!$C$2:$H$6601,4,FALSE))</f>
        <v/>
      </c>
      <c r="DD122" s="7" t="str">
        <f>IF(ISERROR(VLOOKUP(CONCATENATE($A122,"_L_",DD$1),Records!$C$2:$H$6601,1,FALSE)),"",VLOOKUP(CONCATENATE($A122,"_L_",DD$1),Records!$C$2:$H$6601,5,FALSE))</f>
        <v/>
      </c>
      <c r="DE122" s="33" t="str">
        <f>IF(ISERROR(VLOOKUP(CONCATENATE($A122,"_L_",DD$1),Records!$C$2:$H$6601,1,FALSE)),"",VLOOKUP(CONCATENATE($A122,"_L_",DD$1),Records!$C$2:$H$6601,6,FALSE))</f>
        <v/>
      </c>
      <c r="DF122" s="32" t="str">
        <f>IF(ISERROR(VLOOKUP(CONCATENATE($A122,"_L_",DG$1),Records!$C$2:$H$6601,1,FALSE)),"",VLOOKUP(CONCATENATE($A122,"_L_",DG$1),Records!$C$2:$H$6601,4,FALSE))</f>
        <v/>
      </c>
      <c r="DG122" s="7" t="str">
        <f>IF(ISERROR(VLOOKUP(CONCATENATE($A122,"_L_",DG$1),Records!$C$2:$H$6601,1,FALSE)),"",VLOOKUP(CONCATENATE($A122,"_L_",DG$1),Records!$C$2:$H$6601,5,FALSE))</f>
        <v/>
      </c>
      <c r="DH122" s="33" t="str">
        <f>IF(ISERROR(VLOOKUP(CONCATENATE($A122,"_L_",DG$1),Records!$C$2:$H$6601,1,FALSE)),"",VLOOKUP(CONCATENATE($A122,"_L_",DG$1),Records!$C$2:$H$6601,6,FALSE))</f>
        <v/>
      </c>
      <c r="DI122" s="32" t="str">
        <f>IF(ISERROR(VLOOKUP(CONCATENATE($A122,"_L_",DJ$1),Records!$C$2:$H$6601,1,FALSE)),"",VLOOKUP(CONCATENATE($A122,"_L_",DJ$1),Records!$C$2:$H$6601,4,FALSE))</f>
        <v/>
      </c>
      <c r="DJ122" s="7" t="str">
        <f>IF(ISERROR(VLOOKUP(CONCATENATE($A122,"_L_",DJ$1),Records!$C$2:$H$6601,1,FALSE)),"",VLOOKUP(CONCATENATE($A122,"_L_",DJ$1),Records!$C$2:$H$6601,5,FALSE))</f>
        <v/>
      </c>
      <c r="DK122" s="33" t="str">
        <f>IF(ISERROR(VLOOKUP(CONCATENATE($A122,"_L_",DJ$1),Records!$C$2:$H$6601,1,FALSE)),"",VLOOKUP(CONCATENATE($A122,"_L_",DJ$1),Records!$C$2:$H$6601,6,FALSE))</f>
        <v/>
      </c>
      <c r="DL122" s="32" t="str">
        <f>IF(ISERROR(VLOOKUP(CONCATENATE($A122,"_L_",DM$1),Records!$C$2:$H$6601,1,FALSE)),"",VLOOKUP(CONCATENATE($A122,"_L_",DM$1),Records!$C$2:$H$6601,4,FALSE))</f>
        <v/>
      </c>
      <c r="DM122" s="7" t="str">
        <f>IF(ISERROR(VLOOKUP(CONCATENATE($A122,"_L_",DM$1),Records!$C$2:$H$6601,1,FALSE)),"",VLOOKUP(CONCATENATE($A122,"_L_",DM$1),Records!$C$2:$H$6601,5,FALSE))</f>
        <v/>
      </c>
      <c r="DN122" s="33" t="str">
        <f>IF(ISERROR(VLOOKUP(CONCATENATE($A122,"_L_",DM$1),Records!$C$2:$H$6601,1,FALSE)),"",VLOOKUP(CONCATENATE($A122,"_L_",DM$1),Records!$C$2:$H$6601,6,FALSE))</f>
        <v/>
      </c>
      <c r="DO122" s="32" t="str">
        <f>IF(ISERROR(VLOOKUP(CONCATENATE($A122,"_L_",DP$1),Records!$C$2:$H$6601,1,FALSE)),"",VLOOKUP(CONCATENATE($A122,"_L_",DP$1),Records!$C$2:$H$6601,4,FALSE))</f>
        <v/>
      </c>
      <c r="DP122" s="7" t="str">
        <f>IF(ISERROR(VLOOKUP(CONCATENATE($A122,"_L_",DP$1),Records!$C$2:$H$6601,1,FALSE)),"",VLOOKUP(CONCATENATE($A122,"_L_",DP$1),Records!$C$2:$H$6601,5,FALSE))</f>
        <v/>
      </c>
      <c r="DQ122" s="33" t="str">
        <f>IF(ISERROR(VLOOKUP(CONCATENATE($A122,"_L_",DP$1),Records!$C$2:$H$6601,1,FALSE)),"",VLOOKUP(CONCATENATE($A122,"_L_",DP$1),Records!$C$2:$H$6601,6,FALSE))</f>
        <v/>
      </c>
      <c r="DR122" s="32" t="str">
        <f>IF(ISERROR(VLOOKUP(CONCATENATE($A122,"_L_",DS$1),Records!$C$2:$H$6601,1,FALSE)),"",VLOOKUP(CONCATENATE($A122,"_L_",DS$1),Records!$C$2:$H$6601,4,FALSE))</f>
        <v/>
      </c>
      <c r="DS122" s="7" t="str">
        <f>IF(ISERROR(VLOOKUP(CONCATENATE($A122,"_L_",DS$1),Records!$C$2:$H$6601,1,FALSE)),"",VLOOKUP(CONCATENATE($A122,"_L_",DS$1),Records!$C$2:$H$6601,5,FALSE))</f>
        <v/>
      </c>
      <c r="DT122" s="33" t="str">
        <f>IF(ISERROR(VLOOKUP(CONCATENATE($A122,"_L_",DS$1),Records!$C$2:$H$6601,1,FALSE)),"",VLOOKUP(CONCATENATE($A122,"_L_",DS$1),Records!$C$2:$H$6601,6,FALSE))</f>
        <v/>
      </c>
      <c r="DU122" s="32" t="str">
        <f>IF(ISERROR(VLOOKUP(CONCATENATE($A122,"_L_",DV$1),Records!$C$2:$H$6601,1,FALSE)),"",VLOOKUP(CONCATENATE($A122,"_L_",DV$1),Records!$C$2:$H$6601,4,FALSE))</f>
        <v/>
      </c>
      <c r="DV122" s="7" t="str">
        <f>IF(ISERROR(VLOOKUP(CONCATENATE($A122,"_L_",DV$1),Records!$C$2:$H$6601,1,FALSE)),"",VLOOKUP(CONCATENATE($A122,"_L_",DV$1),Records!$C$2:$H$6601,5,FALSE))</f>
        <v/>
      </c>
      <c r="DW122" s="33" t="str">
        <f>IF(ISERROR(VLOOKUP(CONCATENATE($A122,"_L_",DV$1),Records!$C$2:$H$6601,1,FALSE)),"",VLOOKUP(CONCATENATE($A122,"_L_",DV$1),Records!$C$2:$H$6601,6,FALSE))</f>
        <v/>
      </c>
      <c r="DX122" s="32" t="str">
        <f>IF(ISERROR(VLOOKUP(CONCATENATE($A122,"_L_",DY$1),Records!$C$2:$H$6601,1,FALSE)),"",VLOOKUP(CONCATENATE($A122,"_L_",DY$1),Records!$C$2:$H$6601,4,FALSE))</f>
        <v/>
      </c>
      <c r="DY122" s="7" t="str">
        <f>IF(ISERROR(VLOOKUP(CONCATENATE($A122,"_L_",DY$1),Records!$C$2:$H$6601,1,FALSE)),"",VLOOKUP(CONCATENATE($A122,"_L_",DY$1),Records!$C$2:$H$6601,5,FALSE))</f>
        <v/>
      </c>
      <c r="DZ122" s="33" t="str">
        <f>IF(ISERROR(VLOOKUP(CONCATENATE($A122,"_L_",DY$1),Records!$C$2:$H$6601,1,FALSE)),"",VLOOKUP(CONCATENATE($A122,"_L_",DY$1),Records!$C$2:$H$6601,6,FALSE))</f>
        <v/>
      </c>
      <c r="EA122" s="32" t="str">
        <f>IF(ISERROR(VLOOKUP(CONCATENATE($A122,"_L_",EB$1),Records!$C$2:$H$6601,1,FALSE)),"",VLOOKUP(CONCATENATE($A122,"_L_",EB$1),Records!$C$2:$H$6601,4,FALSE))</f>
        <v/>
      </c>
      <c r="EB122" s="7" t="str">
        <f>IF(ISERROR(VLOOKUP(CONCATENATE($A122,"_L_",EB$1),Records!$C$2:$H$6601,1,FALSE)),"",VLOOKUP(CONCATENATE($A122,"_L_",EB$1),Records!$C$2:$H$6601,5,FALSE))</f>
        <v/>
      </c>
      <c r="EC122" s="33" t="str">
        <f>IF(ISERROR(VLOOKUP(CONCATENATE($A122,"_L_",EB$1),Records!$C$2:$H$6601,1,FALSE)),"",VLOOKUP(CONCATENATE($A122,"_L_",EB$1),Records!$C$2:$H$6601,6,FALSE))</f>
        <v/>
      </c>
    </row>
    <row r="123" spans="1:133" ht="15.75" x14ac:dyDescent="0.25">
      <c r="A123" s="11">
        <v>42305</v>
      </c>
      <c r="B123" s="18" t="s">
        <v>72</v>
      </c>
      <c r="C123" s="16">
        <f t="shared" si="3"/>
        <v>18</v>
      </c>
      <c r="D123" s="24" t="s">
        <v>60</v>
      </c>
      <c r="E123" s="8" t="s">
        <v>71</v>
      </c>
      <c r="F123" s="62">
        <f t="shared" si="2"/>
        <v>0</v>
      </c>
      <c r="G123" s="62">
        <f>HomeCalc!F123</f>
        <v>0</v>
      </c>
      <c r="H123" s="32" t="str">
        <f>IF(ISERROR(VLOOKUP(CONCATENATE($A123,"_L_",I$1),Records!$C$2:$H$6601,1,FALSE)),"",VLOOKUP(CONCATENATE($A123,"_L_",I$1),Records!$C$2:$H$6601,4,FALSE))</f>
        <v/>
      </c>
      <c r="I123" s="7" t="str">
        <f>IF(ISERROR(VLOOKUP(CONCATENATE($A123,"_L_",I$1),Records!$C$2:$H$6601,1,FALSE)),"",VLOOKUP(CONCATENATE($A123,"_L_",I$1),Records!$C$2:$H$6601,5,FALSE))</f>
        <v/>
      </c>
      <c r="J123" s="33" t="str">
        <f>IF(ISERROR(VLOOKUP(CONCATENATE($A123,"_L_",I$1),Records!$C$2:$H$6601,1,FALSE)),"",VLOOKUP(CONCATENATE($A123,"_L_",I$1),Records!$C$2:$H$6601,6,FALSE))</f>
        <v/>
      </c>
      <c r="K123" s="32" t="str">
        <f>IF(ISERROR(VLOOKUP(CONCATENATE($A123,"_L_",L$1),Records!$C$2:$H$6601,1,FALSE)),"",VLOOKUP(CONCATENATE($A123,"_L_",L$1),Records!$C$2:$H$6601,4,FALSE))</f>
        <v/>
      </c>
      <c r="L123" s="7" t="str">
        <f>IF(ISERROR(VLOOKUP(CONCATENATE($A123,"_L_",L$1),Records!$C$2:$H$6601,1,FALSE)),"",VLOOKUP(CONCATENATE($A123,"_L_",L$1),Records!$C$2:$H$6601,5,FALSE))</f>
        <v/>
      </c>
      <c r="M123" s="33" t="str">
        <f>IF(ISERROR(VLOOKUP(CONCATENATE($A123,"_L_",L$1),Records!$C$2:$H$6601,1,FALSE)),"",VLOOKUP(CONCATENATE($A123,"_L_",L$1),Records!$C$2:$H$6601,6,FALSE))</f>
        <v/>
      </c>
      <c r="N123" s="32" t="str">
        <f>IF(ISERROR(VLOOKUP(CONCATENATE($A123,"_L_",O$1),Records!$C$2:$H$6601,1,FALSE)),"",VLOOKUP(CONCATENATE($A123,"_L_",O$1),Records!$C$2:$H$6601,4,FALSE))</f>
        <v/>
      </c>
      <c r="O123" s="7" t="str">
        <f>IF(ISERROR(VLOOKUP(CONCATENATE($A123,"_L_",O$1),Records!$C$2:$H$6601,1,FALSE)),"",VLOOKUP(CONCATENATE($A123,"_L_",O$1),Records!$C$2:$H$6601,5,FALSE))</f>
        <v/>
      </c>
      <c r="P123" s="33" t="str">
        <f>IF(ISERROR(VLOOKUP(CONCATENATE($A123,"_L_",O$1),Records!$C$2:$H$6601,1,FALSE)),"",VLOOKUP(CONCATENATE($A123,"_L_",O$1),Records!$C$2:$H$6601,6,FALSE))</f>
        <v/>
      </c>
      <c r="Q123" s="32" t="str">
        <f>IF(ISERROR(VLOOKUP(CONCATENATE($A123,"_L_",R$1),Records!$C$2:$H$6601,1,FALSE)),"",VLOOKUP(CONCATENATE($A123,"_L_",R$1),Records!$C$2:$H$6601,4,FALSE))</f>
        <v/>
      </c>
      <c r="R123" s="7" t="str">
        <f>IF(ISERROR(VLOOKUP(CONCATENATE($A123,"_L_",R$1),Records!$C$2:$H$6601,1,FALSE)),"",VLOOKUP(CONCATENATE($A123,"_L_",R$1),Records!$C$2:$H$6601,5,FALSE))</f>
        <v/>
      </c>
      <c r="S123" s="33" t="str">
        <f>IF(ISERROR(VLOOKUP(CONCATENATE($A123,"_L_",R$1),Records!$C$2:$H$6601,1,FALSE)),"",VLOOKUP(CONCATENATE($A123,"_L_",R$1),Records!$C$2:$H$6601,6,FALSE))</f>
        <v/>
      </c>
      <c r="T123" s="32" t="str">
        <f>IF(ISERROR(VLOOKUP(CONCATENATE($A123,"_L_",U$1),Records!$C$2:$H$6601,1,FALSE)),"",VLOOKUP(CONCATENATE($A123,"_L_",U$1),Records!$C$2:$H$6601,4,FALSE))</f>
        <v/>
      </c>
      <c r="U123" s="7" t="str">
        <f>IF(ISERROR(VLOOKUP(CONCATENATE($A123,"_L_",U$1),Records!$C$2:$H$6601,1,FALSE)),"",VLOOKUP(CONCATENATE($A123,"_L_",U$1),Records!$C$2:$H$6601,5,FALSE))</f>
        <v/>
      </c>
      <c r="V123" s="33" t="str">
        <f>IF(ISERROR(VLOOKUP(CONCATENATE($A123,"_L_",U$1),Records!$C$2:$H$6601,1,FALSE)),"",VLOOKUP(CONCATENATE($A123,"_L_",U$1),Records!$C$2:$H$6601,6,FALSE))</f>
        <v/>
      </c>
      <c r="W123" s="32" t="str">
        <f>IF(ISERROR(VLOOKUP(CONCATENATE($A123,"_L_",X$1),Records!$C$2:$H$6601,1,FALSE)),"",VLOOKUP(CONCATENATE($A123,"_L_",X$1),Records!$C$2:$H$6601,4,FALSE))</f>
        <v/>
      </c>
      <c r="X123" s="7" t="str">
        <f>IF(ISERROR(VLOOKUP(CONCATENATE($A123,"_L_",X$1),Records!$C$2:$H$6601,1,FALSE)),"",VLOOKUP(CONCATENATE($A123,"_L_",X$1),Records!$C$2:$H$6601,5,FALSE))</f>
        <v/>
      </c>
      <c r="Y123" s="33" t="str">
        <f>IF(ISERROR(VLOOKUP(CONCATENATE($A123,"_L_",X$1),Records!$C$2:$H$6601,1,FALSE)),"",VLOOKUP(CONCATENATE($A123,"_L_",X$1),Records!$C$2:$H$6601,6,FALSE))</f>
        <v/>
      </c>
      <c r="Z123" s="32" t="str">
        <f>IF(ISERROR(VLOOKUP(CONCATENATE($A123,"_L_",AA$1),Records!$C$2:$H$6601,1,FALSE)),"",VLOOKUP(CONCATENATE($A123,"_L_",AA$1),Records!$C$2:$H$6601,4,FALSE))</f>
        <v/>
      </c>
      <c r="AA123" s="7" t="str">
        <f>IF(ISERROR(VLOOKUP(CONCATENATE($A123,"_L_",AA$1),Records!$C$2:$H$6601,1,FALSE)),"",VLOOKUP(CONCATENATE($A123,"_L_",AA$1),Records!$C$2:$H$6601,5,FALSE))</f>
        <v/>
      </c>
      <c r="AB123" s="33" t="str">
        <f>IF(ISERROR(VLOOKUP(CONCATENATE($A123,"_L_",AA$1),Records!$C$2:$H$6601,1,FALSE)),"",VLOOKUP(CONCATENATE($A123,"_L_",AA$1),Records!$C$2:$H$6601,6,FALSE))</f>
        <v/>
      </c>
      <c r="AC123" s="32" t="str">
        <f>IF(ISERROR(VLOOKUP(CONCATENATE($A123,"_L_",AD$1),Records!$C$2:$H$6601,1,FALSE)),"",VLOOKUP(CONCATENATE($A123,"_L_",AD$1),Records!$C$2:$H$6601,4,FALSE))</f>
        <v/>
      </c>
      <c r="AD123" s="7" t="str">
        <f>IF(ISERROR(VLOOKUP(CONCATENATE($A123,"_L_",AD$1),Records!$C$2:$H$6601,1,FALSE)),"",VLOOKUP(CONCATENATE($A123,"_L_",AD$1),Records!$C$2:$H$6601,5,FALSE))</f>
        <v/>
      </c>
      <c r="AE123" s="33" t="str">
        <f>IF(ISERROR(VLOOKUP(CONCATENATE($A123,"_L_",AD$1),Records!$C$2:$H$6601,1,FALSE)),"",VLOOKUP(CONCATENATE($A123,"_L_",AD$1),Records!$C$2:$H$6601,6,FALSE))</f>
        <v/>
      </c>
      <c r="AF123" s="32" t="str">
        <f>IF(ISERROR(VLOOKUP(CONCATENATE($A123,"_L_",AG$1),Records!$C$2:$H$6601,1,FALSE)),"",VLOOKUP(CONCATENATE($A123,"_L_",AG$1),Records!$C$2:$H$6601,4,FALSE))</f>
        <v/>
      </c>
      <c r="AG123" s="7" t="str">
        <f>IF(ISERROR(VLOOKUP(CONCATENATE($A123,"_L_",AG$1),Records!$C$2:$H$6601,1,FALSE)),"",VLOOKUP(CONCATENATE($A123,"_L_",AG$1),Records!$C$2:$H$6601,5,FALSE))</f>
        <v/>
      </c>
      <c r="AH123" s="33" t="str">
        <f>IF(ISERROR(VLOOKUP(CONCATENATE($A123,"_L_",AG$1),Records!$C$2:$H$6601,1,FALSE)),"",VLOOKUP(CONCATENATE($A123,"_L_",AG$1),Records!$C$2:$H$6601,6,FALSE))</f>
        <v/>
      </c>
      <c r="AI123" s="32" t="str">
        <f>IF(ISERROR(VLOOKUP(CONCATENATE($A123,"_L_",AJ$1),Records!$C$2:$H$6601,1,FALSE)),"",VLOOKUP(CONCATENATE($A123,"_L_",AJ$1),Records!$C$2:$H$6601,4,FALSE))</f>
        <v/>
      </c>
      <c r="AJ123" s="7" t="str">
        <f>IF(ISERROR(VLOOKUP(CONCATENATE($A123,"_L_",AJ$1),Records!$C$2:$H$6601,1,FALSE)),"",VLOOKUP(CONCATENATE($A123,"_L_",AJ$1),Records!$C$2:$H$6601,5,FALSE))</f>
        <v/>
      </c>
      <c r="AK123" s="33" t="str">
        <f>IF(ISERROR(VLOOKUP(CONCATENATE($A123,"_L_",AJ$1),Records!$C$2:$H$6601,1,FALSE)),"",VLOOKUP(CONCATENATE($A123,"_L_",AJ$1),Records!$C$2:$H$6601,6,FALSE))</f>
        <v/>
      </c>
      <c r="AL123" s="32" t="str">
        <f>IF(ISERROR(VLOOKUP(CONCATENATE($A123,"_L_",AM$1),Records!$C$2:$H$6601,1,FALSE)),"",VLOOKUP(CONCATENATE($A123,"_L_",AM$1),Records!$C$2:$H$6601,4,FALSE))</f>
        <v/>
      </c>
      <c r="AM123" s="7" t="str">
        <f>IF(ISERROR(VLOOKUP(CONCATENATE($A123,"_L_",AM$1),Records!$C$2:$H$6601,1,FALSE)),"",VLOOKUP(CONCATENATE($A123,"_L_",AM$1),Records!$C$2:$H$6601,5,FALSE))</f>
        <v/>
      </c>
      <c r="AN123" s="33" t="str">
        <f>IF(ISERROR(VLOOKUP(CONCATENATE($A123,"_L_",AM$1),Records!$C$2:$H$6601,1,FALSE)),"",VLOOKUP(CONCATENATE($A123,"_L_",AM$1),Records!$C$2:$H$6601,6,FALSE))</f>
        <v/>
      </c>
      <c r="AO123" s="32" t="str">
        <f>IF(ISERROR(VLOOKUP(CONCATENATE($A123,"_L_",AP$1),Records!$C$2:$H$6601,1,FALSE)),"",VLOOKUP(CONCATENATE($A123,"_L_",AP$1),Records!$C$2:$H$6601,4,FALSE))</f>
        <v/>
      </c>
      <c r="AP123" s="7" t="str">
        <f>IF(ISERROR(VLOOKUP(CONCATENATE($A123,"_L_",AP$1),Records!$C$2:$H$6601,1,FALSE)),"",VLOOKUP(CONCATENATE($A123,"_L_",AP$1),Records!$C$2:$H$6601,5,FALSE))</f>
        <v/>
      </c>
      <c r="AQ123" s="33" t="str">
        <f>IF(ISERROR(VLOOKUP(CONCATENATE($A123,"_L_",AP$1),Records!$C$2:$H$6601,1,FALSE)),"",VLOOKUP(CONCATENATE($A123,"_L_",AP$1),Records!$C$2:$H$6601,6,FALSE))</f>
        <v/>
      </c>
      <c r="AR123" s="32" t="str">
        <f>IF(ISERROR(VLOOKUP(CONCATENATE($A123,"_L_",AS$1),Records!$C$2:$H$6601,1,FALSE)),"",VLOOKUP(CONCATENATE($A123,"_L_",AS$1),Records!$C$2:$H$6601,4,FALSE))</f>
        <v/>
      </c>
      <c r="AS123" s="7" t="str">
        <f>IF(ISERROR(VLOOKUP(CONCATENATE($A123,"_L_",AS$1),Records!$C$2:$H$6601,1,FALSE)),"",VLOOKUP(CONCATENATE($A123,"_L_",AS$1),Records!$C$2:$H$6601,5,FALSE))</f>
        <v/>
      </c>
      <c r="AT123" s="33" t="str">
        <f>IF(ISERROR(VLOOKUP(CONCATENATE($A123,"_L_",AS$1),Records!$C$2:$H$6601,1,FALSE)),"",VLOOKUP(CONCATENATE($A123,"_L_",AS$1),Records!$C$2:$H$6601,6,FALSE))</f>
        <v/>
      </c>
      <c r="AU123" s="32" t="str">
        <f>IF(ISERROR(VLOOKUP(CONCATENATE($A123,"_L_",AV$1),Records!$C$2:$H$6601,1,FALSE)),"",VLOOKUP(CONCATENATE($A123,"_L_",AV$1),Records!$C$2:$H$6601,4,FALSE))</f>
        <v/>
      </c>
      <c r="AV123" s="7" t="str">
        <f>IF(ISERROR(VLOOKUP(CONCATENATE($A123,"_L_",AV$1),Records!$C$2:$H$6601,1,FALSE)),"",VLOOKUP(CONCATENATE($A123,"_L_",AV$1),Records!$C$2:$H$6601,5,FALSE))</f>
        <v/>
      </c>
      <c r="AW123" s="33" t="str">
        <f>IF(ISERROR(VLOOKUP(CONCATENATE($A123,"_L_",AV$1),Records!$C$2:$H$6601,1,FALSE)),"",VLOOKUP(CONCATENATE($A123,"_L_",AV$1),Records!$C$2:$H$6601,6,FALSE))</f>
        <v/>
      </c>
      <c r="AX123" s="32" t="str">
        <f>IF(ISERROR(VLOOKUP(CONCATENATE($A123,"_L_",AY$1),Records!$C$2:$H$6601,1,FALSE)),"",VLOOKUP(CONCATENATE($A123,"_L_",AY$1),Records!$C$2:$H$6601,4,FALSE))</f>
        <v/>
      </c>
      <c r="AY123" s="7" t="str">
        <f>IF(ISERROR(VLOOKUP(CONCATENATE($A123,"_L_",AY$1),Records!$C$2:$H$6601,1,FALSE)),"",VLOOKUP(CONCATENATE($A123,"_L_",AY$1),Records!$C$2:$H$6601,5,FALSE))</f>
        <v/>
      </c>
      <c r="AZ123" s="33" t="str">
        <f>IF(ISERROR(VLOOKUP(CONCATENATE($A123,"_L_",AY$1),Records!$C$2:$H$6601,1,FALSE)),"",VLOOKUP(CONCATENATE($A123,"_L_",AY$1),Records!$C$2:$H$6601,6,FALSE))</f>
        <v/>
      </c>
      <c r="BA123" s="32" t="str">
        <f>IF(ISERROR(VLOOKUP(CONCATENATE($A123,"_L_",BB$1),Records!$C$2:$H$6601,1,FALSE)),"",VLOOKUP(CONCATENATE($A123,"_L_",BB$1),Records!$C$2:$H$6601,4,FALSE))</f>
        <v/>
      </c>
      <c r="BB123" s="7" t="str">
        <f>IF(ISERROR(VLOOKUP(CONCATENATE($A123,"_L_",BB$1),Records!$C$2:$H$6601,1,FALSE)),"",VLOOKUP(CONCATENATE($A123,"_L_",BB$1),Records!$C$2:$H$6601,5,FALSE))</f>
        <v/>
      </c>
      <c r="BC123" s="33" t="str">
        <f>IF(ISERROR(VLOOKUP(CONCATENATE($A123,"_L_",BB$1),Records!$C$2:$H$6601,1,FALSE)),"",VLOOKUP(CONCATENATE($A123,"_L_",BB$1),Records!$C$2:$H$6601,6,FALSE))</f>
        <v/>
      </c>
      <c r="BD123" s="32" t="str">
        <f>IF(ISERROR(VLOOKUP(CONCATENATE($A123,"_L_",BE$1),Records!$C$2:$H$6601,1,FALSE)),"",VLOOKUP(CONCATENATE($A123,"_L_",BE$1),Records!$C$2:$H$6601,4,FALSE))</f>
        <v/>
      </c>
      <c r="BE123" s="7" t="str">
        <f>IF(ISERROR(VLOOKUP(CONCATENATE($A123,"_L_",BE$1),Records!$C$2:$H$6601,1,FALSE)),"",VLOOKUP(CONCATENATE($A123,"_L_",BE$1),Records!$C$2:$H$6601,5,FALSE))</f>
        <v/>
      </c>
      <c r="BF123" s="33" t="str">
        <f>IF(ISERROR(VLOOKUP(CONCATENATE($A123,"_L_",BE$1),Records!$C$2:$H$6601,1,FALSE)),"",VLOOKUP(CONCATENATE($A123,"_L_",BE$1),Records!$C$2:$H$6601,6,FALSE))</f>
        <v/>
      </c>
      <c r="BG123" s="32" t="str">
        <f>IF(ISERROR(VLOOKUP(CONCATENATE($A123,"_L_",BH$1),Records!$C$2:$H$6601,1,FALSE)),"",VLOOKUP(CONCATENATE($A123,"_L_",BH$1),Records!$C$2:$H$6601,4,FALSE))</f>
        <v/>
      </c>
      <c r="BH123" s="7" t="str">
        <f>IF(ISERROR(VLOOKUP(CONCATENATE($A123,"_L_",BH$1),Records!$C$2:$H$6601,1,FALSE)),"",VLOOKUP(CONCATENATE($A123,"_L_",BH$1),Records!$C$2:$H$6601,5,FALSE))</f>
        <v/>
      </c>
      <c r="BI123" s="33" t="str">
        <f>IF(ISERROR(VLOOKUP(CONCATENATE($A123,"_L_",BH$1),Records!$C$2:$H$6601,1,FALSE)),"",VLOOKUP(CONCATENATE($A123,"_L_",BH$1),Records!$C$2:$H$6601,6,FALSE))</f>
        <v/>
      </c>
      <c r="BJ123" s="32" t="str">
        <f>IF(ISERROR(VLOOKUP(CONCATENATE($A123,"_L_",BK$1),Records!$C$2:$H$6601,1,FALSE)),"",VLOOKUP(CONCATENATE($A123,"_L_",BK$1),Records!$C$2:$H$6601,4,FALSE))</f>
        <v/>
      </c>
      <c r="BK123" s="7" t="str">
        <f>IF(ISERROR(VLOOKUP(CONCATENATE($A123,"_L_",BK$1),Records!$C$2:$H$6601,1,FALSE)),"",VLOOKUP(CONCATENATE($A123,"_L_",BK$1),Records!$C$2:$H$6601,5,FALSE))</f>
        <v/>
      </c>
      <c r="BL123" s="33" t="str">
        <f>IF(ISERROR(VLOOKUP(CONCATENATE($A123,"_L_",BK$1),Records!$C$2:$H$6601,1,FALSE)),"",VLOOKUP(CONCATENATE($A123,"_L_",BK$1),Records!$C$2:$H$6601,6,FALSE))</f>
        <v/>
      </c>
      <c r="BM123" s="32" t="str">
        <f>IF(ISERROR(VLOOKUP(CONCATENATE($A123,"_L_",BN$1),Records!$C$2:$H$6601,1,FALSE)),"",VLOOKUP(CONCATENATE($A123,"_L_",BN$1),Records!$C$2:$H$6601,4,FALSE))</f>
        <v/>
      </c>
      <c r="BN123" s="7" t="str">
        <f>IF(ISERROR(VLOOKUP(CONCATENATE($A123,"_L_",BN$1),Records!$C$2:$H$6601,1,FALSE)),"",VLOOKUP(CONCATENATE($A123,"_L_",BN$1),Records!$C$2:$H$6601,5,FALSE))</f>
        <v/>
      </c>
      <c r="BO123" s="33" t="str">
        <f>IF(ISERROR(VLOOKUP(CONCATENATE($A123,"_L_",BN$1),Records!$C$2:$H$6601,1,FALSE)),"",VLOOKUP(CONCATENATE($A123,"_L_",BN$1),Records!$C$2:$H$6601,6,FALSE))</f>
        <v/>
      </c>
      <c r="BP123" s="32" t="str">
        <f>IF(ISERROR(VLOOKUP(CONCATENATE($A123,"_L_",BQ$1),Records!$C$2:$H$6601,1,FALSE)),"",VLOOKUP(CONCATENATE($A123,"_L_",BQ$1),Records!$C$2:$H$6601,4,FALSE))</f>
        <v/>
      </c>
      <c r="BQ123" s="7" t="str">
        <f>IF(ISERROR(VLOOKUP(CONCATENATE($A123,"_L_",BQ$1),Records!$C$2:$H$6601,1,FALSE)),"",VLOOKUP(CONCATENATE($A123,"_L_",BQ$1),Records!$C$2:$H$6601,5,FALSE))</f>
        <v/>
      </c>
      <c r="BR123" s="33" t="str">
        <f>IF(ISERROR(VLOOKUP(CONCATENATE($A123,"_L_",BQ$1),Records!$C$2:$H$6601,1,FALSE)),"",VLOOKUP(CONCATENATE($A123,"_L_",BQ$1),Records!$C$2:$H$6601,6,FALSE))</f>
        <v/>
      </c>
      <c r="BS123" s="32" t="str">
        <f>IF(ISERROR(VLOOKUP(CONCATENATE($A123,"_L_",BT$1),Records!$C$2:$H$6601,1,FALSE)),"",VLOOKUP(CONCATENATE($A123,"_L_",BT$1),Records!$C$2:$H$6601,4,FALSE))</f>
        <v/>
      </c>
      <c r="BT123" s="7" t="str">
        <f>IF(ISERROR(VLOOKUP(CONCATENATE($A123,"_L_",BT$1),Records!$C$2:$H$6601,1,FALSE)),"",VLOOKUP(CONCATENATE($A123,"_L_",BT$1),Records!$C$2:$H$6601,5,FALSE))</f>
        <v/>
      </c>
      <c r="BU123" s="33" t="str">
        <f>IF(ISERROR(VLOOKUP(CONCATENATE($A123,"_L_",BT$1),Records!$C$2:$H$6601,1,FALSE)),"",VLOOKUP(CONCATENATE($A123,"_L_",BT$1),Records!$C$2:$H$6601,6,FALSE))</f>
        <v/>
      </c>
      <c r="BV123" s="32" t="str">
        <f>IF(ISERROR(VLOOKUP(CONCATENATE($A123,"_L_",BW$1),Records!$C$2:$H$6601,1,FALSE)),"",VLOOKUP(CONCATENATE($A123,"_L_",BW$1),Records!$C$2:$H$6601,4,FALSE))</f>
        <v/>
      </c>
      <c r="BW123" s="7" t="str">
        <f>IF(ISERROR(VLOOKUP(CONCATENATE($A123,"_L_",BW$1),Records!$C$2:$H$6601,1,FALSE)),"",VLOOKUP(CONCATENATE($A123,"_L_",BW$1),Records!$C$2:$H$6601,5,FALSE))</f>
        <v/>
      </c>
      <c r="BX123" s="33" t="str">
        <f>IF(ISERROR(VLOOKUP(CONCATENATE($A123,"_L_",BW$1),Records!$C$2:$H$6601,1,FALSE)),"",VLOOKUP(CONCATENATE($A123,"_L_",BW$1),Records!$C$2:$H$6601,6,FALSE))</f>
        <v/>
      </c>
      <c r="BY123" s="32" t="str">
        <f>IF(ISERROR(VLOOKUP(CONCATENATE($A123,"_L_",BZ$1),Records!$C$2:$H$6601,1,FALSE)),"",VLOOKUP(CONCATENATE($A123,"_L_",BZ$1),Records!$C$2:$H$6601,4,FALSE))</f>
        <v/>
      </c>
      <c r="BZ123" s="7" t="str">
        <f>IF(ISERROR(VLOOKUP(CONCATENATE($A123,"_L_",BZ$1),Records!$C$2:$H$6601,1,FALSE)),"",VLOOKUP(CONCATENATE($A123,"_L_",BZ$1),Records!$C$2:$H$6601,5,FALSE))</f>
        <v/>
      </c>
      <c r="CA123" s="33" t="str">
        <f>IF(ISERROR(VLOOKUP(CONCATENATE($A123,"_L_",BZ$1),Records!$C$2:$H$6601,1,FALSE)),"",VLOOKUP(CONCATENATE($A123,"_L_",BZ$1),Records!$C$2:$H$6601,6,FALSE))</f>
        <v/>
      </c>
      <c r="CB123" s="32" t="str">
        <f>IF(ISERROR(VLOOKUP(CONCATENATE($A123,"_L_",CC$1),Records!$C$2:$H$6601,1,FALSE)),"",VLOOKUP(CONCATENATE($A123,"_L_",CC$1),Records!$C$2:$H$6601,4,FALSE))</f>
        <v/>
      </c>
      <c r="CC123" s="7" t="str">
        <f>IF(ISERROR(VLOOKUP(CONCATENATE($A123,"_L_",CC$1),Records!$C$2:$H$6601,1,FALSE)),"",VLOOKUP(CONCATENATE($A123,"_L_",CC$1),Records!$C$2:$H$6601,5,FALSE))</f>
        <v/>
      </c>
      <c r="CD123" s="33" t="str">
        <f>IF(ISERROR(VLOOKUP(CONCATENATE($A123,"_L_",CC$1),Records!$C$2:$H$6601,1,FALSE)),"",VLOOKUP(CONCATENATE($A123,"_L_",CC$1),Records!$C$2:$H$6601,6,FALSE))</f>
        <v/>
      </c>
      <c r="CE123" s="32" t="str">
        <f>IF(ISERROR(VLOOKUP(CONCATENATE($A123,"_L_",CF$1),Records!$C$2:$H$6601,1,FALSE)),"",VLOOKUP(CONCATENATE($A123,"_L_",CF$1),Records!$C$2:$H$6601,4,FALSE))</f>
        <v/>
      </c>
      <c r="CF123" s="7" t="str">
        <f>IF(ISERROR(VLOOKUP(CONCATENATE($A123,"_L_",CF$1),Records!$C$2:$H$6601,1,FALSE)),"",VLOOKUP(CONCATENATE($A123,"_L_",CF$1),Records!$C$2:$H$6601,5,FALSE))</f>
        <v/>
      </c>
      <c r="CG123" s="33" t="str">
        <f>IF(ISERROR(VLOOKUP(CONCATENATE($A123,"_L_",CF$1),Records!$C$2:$H$6601,1,FALSE)),"",VLOOKUP(CONCATENATE($A123,"_L_",CF$1),Records!$C$2:$H$6601,6,FALSE))</f>
        <v/>
      </c>
      <c r="CH123" s="32" t="str">
        <f>IF(ISERROR(VLOOKUP(CONCATENATE($A123,"_L_",CI$1),Records!$C$2:$H$6601,1,FALSE)),"",VLOOKUP(CONCATENATE($A123,"_L_",CI$1),Records!$C$2:$H$6601,4,FALSE))</f>
        <v/>
      </c>
      <c r="CI123" s="7" t="str">
        <f>IF(ISERROR(VLOOKUP(CONCATENATE($A123,"_L_",CI$1),Records!$C$2:$H$6601,1,FALSE)),"",VLOOKUP(CONCATENATE($A123,"_L_",CI$1),Records!$C$2:$H$6601,5,FALSE))</f>
        <v/>
      </c>
      <c r="CJ123" s="33" t="str">
        <f>IF(ISERROR(VLOOKUP(CONCATENATE($A123,"_L_",CI$1),Records!$C$2:$H$6601,1,FALSE)),"",VLOOKUP(CONCATENATE($A123,"_L_",CI$1),Records!$C$2:$H$6601,6,FALSE))</f>
        <v/>
      </c>
      <c r="CK123" s="32" t="str">
        <f>IF(ISERROR(VLOOKUP(CONCATENATE($A123,"_L_",CL$1),Records!$C$2:$H$6601,1,FALSE)),"",VLOOKUP(CONCATENATE($A123,"_L_",CL$1),Records!$C$2:$H$6601,4,FALSE))</f>
        <v/>
      </c>
      <c r="CL123" s="7" t="str">
        <f>IF(ISERROR(VLOOKUP(CONCATENATE($A123,"_L_",CL$1),Records!$C$2:$H$6601,1,FALSE)),"",VLOOKUP(CONCATENATE($A123,"_L_",CL$1),Records!$C$2:$H$6601,5,FALSE))</f>
        <v/>
      </c>
      <c r="CM123" s="33" t="str">
        <f>IF(ISERROR(VLOOKUP(CONCATENATE($A123,"_L_",CL$1),Records!$C$2:$H$6601,1,FALSE)),"",VLOOKUP(CONCATENATE($A123,"_L_",CL$1),Records!$C$2:$H$6601,6,FALSE))</f>
        <v/>
      </c>
      <c r="CN123" s="32" t="str">
        <f>IF(ISERROR(VLOOKUP(CONCATENATE($A123,"_L_",CO$1),Records!$C$2:$H$6601,1,FALSE)),"",VLOOKUP(CONCATENATE($A123,"_L_",CO$1),Records!$C$2:$H$6601,4,FALSE))</f>
        <v/>
      </c>
      <c r="CO123" s="7" t="str">
        <f>IF(ISERROR(VLOOKUP(CONCATENATE($A123,"_L_",CO$1),Records!$C$2:$H$6601,1,FALSE)),"",VLOOKUP(CONCATENATE($A123,"_L_",CO$1),Records!$C$2:$H$6601,5,FALSE))</f>
        <v/>
      </c>
      <c r="CP123" s="33" t="str">
        <f>IF(ISERROR(VLOOKUP(CONCATENATE($A123,"_L_",CO$1),Records!$C$2:$H$6601,1,FALSE)),"",VLOOKUP(CONCATENATE($A123,"_L_",CO$1),Records!$C$2:$H$6601,6,FALSE))</f>
        <v/>
      </c>
      <c r="CQ123" s="32" t="str">
        <f>IF(ISERROR(VLOOKUP(CONCATENATE($A123,"_L_",CR$1),Records!$C$2:$H$6601,1,FALSE)),"",VLOOKUP(CONCATENATE($A123,"_L_",CR$1),Records!$C$2:$H$6601,4,FALSE))</f>
        <v/>
      </c>
      <c r="CR123" s="7" t="str">
        <f>IF(ISERROR(VLOOKUP(CONCATENATE($A123,"_L_",CR$1),Records!$C$2:$H$6601,1,FALSE)),"",VLOOKUP(CONCATENATE($A123,"_L_",CR$1),Records!$C$2:$H$6601,5,FALSE))</f>
        <v/>
      </c>
      <c r="CS123" s="33" t="str">
        <f>IF(ISERROR(VLOOKUP(CONCATENATE($A123,"_L_",CR$1),Records!$C$2:$H$6601,1,FALSE)),"",VLOOKUP(CONCATENATE($A123,"_L_",CR$1),Records!$C$2:$H$6601,6,FALSE))</f>
        <v/>
      </c>
      <c r="CT123" s="32" t="str">
        <f>IF(ISERROR(VLOOKUP(CONCATENATE($A123,"_L_",CU$1),Records!$C$2:$H$6601,1,FALSE)),"",VLOOKUP(CONCATENATE($A123,"_L_",CU$1),Records!$C$2:$H$6601,4,FALSE))</f>
        <v/>
      </c>
      <c r="CU123" s="7" t="str">
        <f>IF(ISERROR(VLOOKUP(CONCATENATE($A123,"_L_",CU$1),Records!$C$2:$H$6601,1,FALSE)),"",VLOOKUP(CONCATENATE($A123,"_L_",CU$1),Records!$C$2:$H$6601,5,FALSE))</f>
        <v/>
      </c>
      <c r="CV123" s="33" t="str">
        <f>IF(ISERROR(VLOOKUP(CONCATENATE($A123,"_L_",CU$1),Records!$C$2:$H$6601,1,FALSE)),"",VLOOKUP(CONCATENATE($A123,"_L_",CU$1),Records!$C$2:$H$6601,6,FALSE))</f>
        <v/>
      </c>
      <c r="CW123" s="32" t="str">
        <f>IF(ISERROR(VLOOKUP(CONCATENATE($A123,"_L_",CX$1),Records!$C$2:$H$6601,1,FALSE)),"",VLOOKUP(CONCATENATE($A123,"_L_",CX$1),Records!$C$2:$H$6601,4,FALSE))</f>
        <v/>
      </c>
      <c r="CX123" s="7" t="str">
        <f>IF(ISERROR(VLOOKUP(CONCATENATE($A123,"_L_",CX$1),Records!$C$2:$H$6601,1,FALSE)),"",VLOOKUP(CONCATENATE($A123,"_L_",CX$1),Records!$C$2:$H$6601,5,FALSE))</f>
        <v/>
      </c>
      <c r="CY123" s="33" t="str">
        <f>IF(ISERROR(VLOOKUP(CONCATENATE($A123,"_L_",CX$1),Records!$C$2:$H$6601,1,FALSE)),"",VLOOKUP(CONCATENATE($A123,"_L_",CX$1),Records!$C$2:$H$6601,6,FALSE))</f>
        <v/>
      </c>
      <c r="CZ123" s="32" t="str">
        <f>IF(ISERROR(VLOOKUP(CONCATENATE($A123,"_L_",DA$1),Records!$C$2:$H$6601,1,FALSE)),"",VLOOKUP(CONCATENATE($A123,"_L_",DA$1),Records!$C$2:$H$6601,4,FALSE))</f>
        <v/>
      </c>
      <c r="DA123" s="7" t="str">
        <f>IF(ISERROR(VLOOKUP(CONCATENATE($A123,"_L_",DA$1),Records!$C$2:$H$6601,1,FALSE)),"",VLOOKUP(CONCATENATE($A123,"_L_",DA$1),Records!$C$2:$H$6601,5,FALSE))</f>
        <v/>
      </c>
      <c r="DB123" s="33" t="str">
        <f>IF(ISERROR(VLOOKUP(CONCATENATE($A123,"_L_",DA$1),Records!$C$2:$H$6601,1,FALSE)),"",VLOOKUP(CONCATENATE($A123,"_L_",DA$1),Records!$C$2:$H$6601,6,FALSE))</f>
        <v/>
      </c>
      <c r="DC123" s="32" t="str">
        <f>IF(ISERROR(VLOOKUP(CONCATENATE($A123,"_L_",DD$1),Records!$C$2:$H$6601,1,FALSE)),"",VLOOKUP(CONCATENATE($A123,"_L_",DD$1),Records!$C$2:$H$6601,4,FALSE))</f>
        <v/>
      </c>
      <c r="DD123" s="7" t="str">
        <f>IF(ISERROR(VLOOKUP(CONCATENATE($A123,"_L_",DD$1),Records!$C$2:$H$6601,1,FALSE)),"",VLOOKUP(CONCATENATE($A123,"_L_",DD$1),Records!$C$2:$H$6601,5,FALSE))</f>
        <v/>
      </c>
      <c r="DE123" s="33" t="str">
        <f>IF(ISERROR(VLOOKUP(CONCATENATE($A123,"_L_",DD$1),Records!$C$2:$H$6601,1,FALSE)),"",VLOOKUP(CONCATENATE($A123,"_L_",DD$1),Records!$C$2:$H$6601,6,FALSE))</f>
        <v/>
      </c>
      <c r="DF123" s="32" t="str">
        <f>IF(ISERROR(VLOOKUP(CONCATENATE($A123,"_L_",DG$1),Records!$C$2:$H$6601,1,FALSE)),"",VLOOKUP(CONCATENATE($A123,"_L_",DG$1),Records!$C$2:$H$6601,4,FALSE))</f>
        <v/>
      </c>
      <c r="DG123" s="7" t="str">
        <f>IF(ISERROR(VLOOKUP(CONCATENATE($A123,"_L_",DG$1),Records!$C$2:$H$6601,1,FALSE)),"",VLOOKUP(CONCATENATE($A123,"_L_",DG$1),Records!$C$2:$H$6601,5,FALSE))</f>
        <v/>
      </c>
      <c r="DH123" s="33" t="str">
        <f>IF(ISERROR(VLOOKUP(CONCATENATE($A123,"_L_",DG$1),Records!$C$2:$H$6601,1,FALSE)),"",VLOOKUP(CONCATENATE($A123,"_L_",DG$1),Records!$C$2:$H$6601,6,FALSE))</f>
        <v/>
      </c>
      <c r="DI123" s="32" t="str">
        <f>IF(ISERROR(VLOOKUP(CONCATENATE($A123,"_L_",DJ$1),Records!$C$2:$H$6601,1,FALSE)),"",VLOOKUP(CONCATENATE($A123,"_L_",DJ$1),Records!$C$2:$H$6601,4,FALSE))</f>
        <v/>
      </c>
      <c r="DJ123" s="7" t="str">
        <f>IF(ISERROR(VLOOKUP(CONCATENATE($A123,"_L_",DJ$1),Records!$C$2:$H$6601,1,FALSE)),"",VLOOKUP(CONCATENATE($A123,"_L_",DJ$1),Records!$C$2:$H$6601,5,FALSE))</f>
        <v/>
      </c>
      <c r="DK123" s="33" t="str">
        <f>IF(ISERROR(VLOOKUP(CONCATENATE($A123,"_L_",DJ$1),Records!$C$2:$H$6601,1,FALSE)),"",VLOOKUP(CONCATENATE($A123,"_L_",DJ$1),Records!$C$2:$H$6601,6,FALSE))</f>
        <v/>
      </c>
      <c r="DL123" s="32" t="str">
        <f>IF(ISERROR(VLOOKUP(CONCATENATE($A123,"_L_",DM$1),Records!$C$2:$H$6601,1,FALSE)),"",VLOOKUP(CONCATENATE($A123,"_L_",DM$1),Records!$C$2:$H$6601,4,FALSE))</f>
        <v/>
      </c>
      <c r="DM123" s="7" t="str">
        <f>IF(ISERROR(VLOOKUP(CONCATENATE($A123,"_L_",DM$1),Records!$C$2:$H$6601,1,FALSE)),"",VLOOKUP(CONCATENATE($A123,"_L_",DM$1),Records!$C$2:$H$6601,5,FALSE))</f>
        <v/>
      </c>
      <c r="DN123" s="33" t="str">
        <f>IF(ISERROR(VLOOKUP(CONCATENATE($A123,"_L_",DM$1),Records!$C$2:$H$6601,1,FALSE)),"",VLOOKUP(CONCATENATE($A123,"_L_",DM$1),Records!$C$2:$H$6601,6,FALSE))</f>
        <v/>
      </c>
      <c r="DO123" s="32" t="str">
        <f>IF(ISERROR(VLOOKUP(CONCATENATE($A123,"_L_",DP$1),Records!$C$2:$H$6601,1,FALSE)),"",VLOOKUP(CONCATENATE($A123,"_L_",DP$1),Records!$C$2:$H$6601,4,FALSE))</f>
        <v/>
      </c>
      <c r="DP123" s="7" t="str">
        <f>IF(ISERROR(VLOOKUP(CONCATENATE($A123,"_L_",DP$1),Records!$C$2:$H$6601,1,FALSE)),"",VLOOKUP(CONCATENATE($A123,"_L_",DP$1),Records!$C$2:$H$6601,5,FALSE))</f>
        <v/>
      </c>
      <c r="DQ123" s="33" t="str">
        <f>IF(ISERROR(VLOOKUP(CONCATENATE($A123,"_L_",DP$1),Records!$C$2:$H$6601,1,FALSE)),"",VLOOKUP(CONCATENATE($A123,"_L_",DP$1),Records!$C$2:$H$6601,6,FALSE))</f>
        <v/>
      </c>
      <c r="DR123" s="32" t="str">
        <f>IF(ISERROR(VLOOKUP(CONCATENATE($A123,"_L_",DS$1),Records!$C$2:$H$6601,1,FALSE)),"",VLOOKUP(CONCATENATE($A123,"_L_",DS$1),Records!$C$2:$H$6601,4,FALSE))</f>
        <v/>
      </c>
      <c r="DS123" s="7" t="str">
        <f>IF(ISERROR(VLOOKUP(CONCATENATE($A123,"_L_",DS$1),Records!$C$2:$H$6601,1,FALSE)),"",VLOOKUP(CONCATENATE($A123,"_L_",DS$1),Records!$C$2:$H$6601,5,FALSE))</f>
        <v/>
      </c>
      <c r="DT123" s="33" t="str">
        <f>IF(ISERROR(VLOOKUP(CONCATENATE($A123,"_L_",DS$1),Records!$C$2:$H$6601,1,FALSE)),"",VLOOKUP(CONCATENATE($A123,"_L_",DS$1),Records!$C$2:$H$6601,6,FALSE))</f>
        <v/>
      </c>
      <c r="DU123" s="32" t="str">
        <f>IF(ISERROR(VLOOKUP(CONCATENATE($A123,"_L_",DV$1),Records!$C$2:$H$6601,1,FALSE)),"",VLOOKUP(CONCATENATE($A123,"_L_",DV$1),Records!$C$2:$H$6601,4,FALSE))</f>
        <v/>
      </c>
      <c r="DV123" s="7" t="str">
        <f>IF(ISERROR(VLOOKUP(CONCATENATE($A123,"_L_",DV$1),Records!$C$2:$H$6601,1,FALSE)),"",VLOOKUP(CONCATENATE($A123,"_L_",DV$1),Records!$C$2:$H$6601,5,FALSE))</f>
        <v/>
      </c>
      <c r="DW123" s="33" t="str">
        <f>IF(ISERROR(VLOOKUP(CONCATENATE($A123,"_L_",DV$1),Records!$C$2:$H$6601,1,FALSE)),"",VLOOKUP(CONCATENATE($A123,"_L_",DV$1),Records!$C$2:$H$6601,6,FALSE))</f>
        <v/>
      </c>
      <c r="DX123" s="32" t="str">
        <f>IF(ISERROR(VLOOKUP(CONCATENATE($A123,"_L_",DY$1),Records!$C$2:$H$6601,1,FALSE)),"",VLOOKUP(CONCATENATE($A123,"_L_",DY$1),Records!$C$2:$H$6601,4,FALSE))</f>
        <v/>
      </c>
      <c r="DY123" s="7" t="str">
        <f>IF(ISERROR(VLOOKUP(CONCATENATE($A123,"_L_",DY$1),Records!$C$2:$H$6601,1,FALSE)),"",VLOOKUP(CONCATENATE($A123,"_L_",DY$1),Records!$C$2:$H$6601,5,FALSE))</f>
        <v/>
      </c>
      <c r="DZ123" s="33" t="str">
        <f>IF(ISERROR(VLOOKUP(CONCATENATE($A123,"_L_",DY$1),Records!$C$2:$H$6601,1,FALSE)),"",VLOOKUP(CONCATENATE($A123,"_L_",DY$1),Records!$C$2:$H$6601,6,FALSE))</f>
        <v/>
      </c>
      <c r="EA123" s="32" t="str">
        <f>IF(ISERROR(VLOOKUP(CONCATENATE($A123,"_L_",EB$1),Records!$C$2:$H$6601,1,FALSE)),"",VLOOKUP(CONCATENATE($A123,"_L_",EB$1),Records!$C$2:$H$6601,4,FALSE))</f>
        <v/>
      </c>
      <c r="EB123" s="7" t="str">
        <f>IF(ISERROR(VLOOKUP(CONCATENATE($A123,"_L_",EB$1),Records!$C$2:$H$6601,1,FALSE)),"",VLOOKUP(CONCATENATE($A123,"_L_",EB$1),Records!$C$2:$H$6601,5,FALSE))</f>
        <v/>
      </c>
      <c r="EC123" s="33" t="str">
        <f>IF(ISERROR(VLOOKUP(CONCATENATE($A123,"_L_",EB$1),Records!$C$2:$H$6601,1,FALSE)),"",VLOOKUP(CONCATENATE($A123,"_L_",EB$1),Records!$C$2:$H$6601,6,FALSE))</f>
        <v/>
      </c>
    </row>
    <row r="124" spans="1:133" ht="15.75" x14ac:dyDescent="0.25">
      <c r="A124" s="11">
        <v>42306</v>
      </c>
      <c r="B124" s="18" t="s">
        <v>72</v>
      </c>
      <c r="C124" s="16">
        <f t="shared" si="3"/>
        <v>18</v>
      </c>
      <c r="D124" s="28" t="s">
        <v>62</v>
      </c>
      <c r="E124" s="8" t="s">
        <v>71</v>
      </c>
      <c r="F124" s="62">
        <f t="shared" si="2"/>
        <v>0</v>
      </c>
      <c r="G124" s="62">
        <f>HomeCalc!F124</f>
        <v>0</v>
      </c>
      <c r="H124" s="32" t="str">
        <f>IF(ISERROR(VLOOKUP(CONCATENATE($A124,"_L_",I$1),Records!$C$2:$H$6601,1,FALSE)),"",VLOOKUP(CONCATENATE($A124,"_L_",I$1),Records!$C$2:$H$6601,4,FALSE))</f>
        <v/>
      </c>
      <c r="I124" s="7" t="str">
        <f>IF(ISERROR(VLOOKUP(CONCATENATE($A124,"_L_",I$1),Records!$C$2:$H$6601,1,FALSE)),"",VLOOKUP(CONCATENATE($A124,"_L_",I$1),Records!$C$2:$H$6601,5,FALSE))</f>
        <v/>
      </c>
      <c r="J124" s="33" t="str">
        <f>IF(ISERROR(VLOOKUP(CONCATENATE($A124,"_L_",I$1),Records!$C$2:$H$6601,1,FALSE)),"",VLOOKUP(CONCATENATE($A124,"_L_",I$1),Records!$C$2:$H$6601,6,FALSE))</f>
        <v/>
      </c>
      <c r="K124" s="32" t="str">
        <f>IF(ISERROR(VLOOKUP(CONCATENATE($A124,"_L_",L$1),Records!$C$2:$H$6601,1,FALSE)),"",VLOOKUP(CONCATENATE($A124,"_L_",L$1),Records!$C$2:$H$6601,4,FALSE))</f>
        <v/>
      </c>
      <c r="L124" s="7" t="str">
        <f>IF(ISERROR(VLOOKUP(CONCATENATE($A124,"_L_",L$1),Records!$C$2:$H$6601,1,FALSE)),"",VLOOKUP(CONCATENATE($A124,"_L_",L$1),Records!$C$2:$H$6601,5,FALSE))</f>
        <v/>
      </c>
      <c r="M124" s="33" t="str">
        <f>IF(ISERROR(VLOOKUP(CONCATENATE($A124,"_L_",L$1),Records!$C$2:$H$6601,1,FALSE)),"",VLOOKUP(CONCATENATE($A124,"_L_",L$1),Records!$C$2:$H$6601,6,FALSE))</f>
        <v/>
      </c>
      <c r="N124" s="32" t="str">
        <f>IF(ISERROR(VLOOKUP(CONCATENATE($A124,"_L_",O$1),Records!$C$2:$H$6601,1,FALSE)),"",VLOOKUP(CONCATENATE($A124,"_L_",O$1),Records!$C$2:$H$6601,4,FALSE))</f>
        <v/>
      </c>
      <c r="O124" s="7" t="str">
        <f>IF(ISERROR(VLOOKUP(CONCATENATE($A124,"_L_",O$1),Records!$C$2:$H$6601,1,FALSE)),"",VLOOKUP(CONCATENATE($A124,"_L_",O$1),Records!$C$2:$H$6601,5,FALSE))</f>
        <v/>
      </c>
      <c r="P124" s="33" t="str">
        <f>IF(ISERROR(VLOOKUP(CONCATENATE($A124,"_L_",O$1),Records!$C$2:$H$6601,1,FALSE)),"",VLOOKUP(CONCATENATE($A124,"_L_",O$1),Records!$C$2:$H$6601,6,FALSE))</f>
        <v/>
      </c>
      <c r="Q124" s="32" t="str">
        <f>IF(ISERROR(VLOOKUP(CONCATENATE($A124,"_L_",R$1),Records!$C$2:$H$6601,1,FALSE)),"",VLOOKUP(CONCATENATE($A124,"_L_",R$1),Records!$C$2:$H$6601,4,FALSE))</f>
        <v/>
      </c>
      <c r="R124" s="7" t="str">
        <f>IF(ISERROR(VLOOKUP(CONCATENATE($A124,"_L_",R$1),Records!$C$2:$H$6601,1,FALSE)),"",VLOOKUP(CONCATENATE($A124,"_L_",R$1),Records!$C$2:$H$6601,5,FALSE))</f>
        <v/>
      </c>
      <c r="S124" s="33" t="str">
        <f>IF(ISERROR(VLOOKUP(CONCATENATE($A124,"_L_",R$1),Records!$C$2:$H$6601,1,FALSE)),"",VLOOKUP(CONCATENATE($A124,"_L_",R$1),Records!$C$2:$H$6601,6,FALSE))</f>
        <v/>
      </c>
      <c r="T124" s="32" t="str">
        <f>IF(ISERROR(VLOOKUP(CONCATENATE($A124,"_L_",U$1),Records!$C$2:$H$6601,1,FALSE)),"",VLOOKUP(CONCATENATE($A124,"_L_",U$1),Records!$C$2:$H$6601,4,FALSE))</f>
        <v/>
      </c>
      <c r="U124" s="7" t="str">
        <f>IF(ISERROR(VLOOKUP(CONCATENATE($A124,"_L_",U$1),Records!$C$2:$H$6601,1,FALSE)),"",VLOOKUP(CONCATENATE($A124,"_L_",U$1),Records!$C$2:$H$6601,5,FALSE))</f>
        <v/>
      </c>
      <c r="V124" s="33" t="str">
        <f>IF(ISERROR(VLOOKUP(CONCATENATE($A124,"_L_",U$1),Records!$C$2:$H$6601,1,FALSE)),"",VLOOKUP(CONCATENATE($A124,"_L_",U$1),Records!$C$2:$H$6601,6,FALSE))</f>
        <v/>
      </c>
      <c r="W124" s="32" t="str">
        <f>IF(ISERROR(VLOOKUP(CONCATENATE($A124,"_L_",X$1),Records!$C$2:$H$6601,1,FALSE)),"",VLOOKUP(CONCATENATE($A124,"_L_",X$1),Records!$C$2:$H$6601,4,FALSE))</f>
        <v/>
      </c>
      <c r="X124" s="7" t="str">
        <f>IF(ISERROR(VLOOKUP(CONCATENATE($A124,"_L_",X$1),Records!$C$2:$H$6601,1,FALSE)),"",VLOOKUP(CONCATENATE($A124,"_L_",X$1),Records!$C$2:$H$6601,5,FALSE))</f>
        <v/>
      </c>
      <c r="Y124" s="33" t="str">
        <f>IF(ISERROR(VLOOKUP(CONCATENATE($A124,"_L_",X$1),Records!$C$2:$H$6601,1,FALSE)),"",VLOOKUP(CONCATENATE($A124,"_L_",X$1),Records!$C$2:$H$6601,6,FALSE))</f>
        <v/>
      </c>
      <c r="Z124" s="32" t="str">
        <f>IF(ISERROR(VLOOKUP(CONCATENATE($A124,"_L_",AA$1),Records!$C$2:$H$6601,1,FALSE)),"",VLOOKUP(CONCATENATE($A124,"_L_",AA$1),Records!$C$2:$H$6601,4,FALSE))</f>
        <v/>
      </c>
      <c r="AA124" s="7" t="str">
        <f>IF(ISERROR(VLOOKUP(CONCATENATE($A124,"_L_",AA$1),Records!$C$2:$H$6601,1,FALSE)),"",VLOOKUP(CONCATENATE($A124,"_L_",AA$1),Records!$C$2:$H$6601,5,FALSE))</f>
        <v/>
      </c>
      <c r="AB124" s="33" t="str">
        <f>IF(ISERROR(VLOOKUP(CONCATENATE($A124,"_L_",AA$1),Records!$C$2:$H$6601,1,FALSE)),"",VLOOKUP(CONCATENATE($A124,"_L_",AA$1),Records!$C$2:$H$6601,6,FALSE))</f>
        <v/>
      </c>
      <c r="AC124" s="32" t="str">
        <f>IF(ISERROR(VLOOKUP(CONCATENATE($A124,"_L_",AD$1),Records!$C$2:$H$6601,1,FALSE)),"",VLOOKUP(CONCATENATE($A124,"_L_",AD$1),Records!$C$2:$H$6601,4,FALSE))</f>
        <v/>
      </c>
      <c r="AD124" s="7" t="str">
        <f>IF(ISERROR(VLOOKUP(CONCATENATE($A124,"_L_",AD$1),Records!$C$2:$H$6601,1,FALSE)),"",VLOOKUP(CONCATENATE($A124,"_L_",AD$1),Records!$C$2:$H$6601,5,FALSE))</f>
        <v/>
      </c>
      <c r="AE124" s="33" t="str">
        <f>IF(ISERROR(VLOOKUP(CONCATENATE($A124,"_L_",AD$1),Records!$C$2:$H$6601,1,FALSE)),"",VLOOKUP(CONCATENATE($A124,"_L_",AD$1),Records!$C$2:$H$6601,6,FALSE))</f>
        <v/>
      </c>
      <c r="AF124" s="32" t="str">
        <f>IF(ISERROR(VLOOKUP(CONCATENATE($A124,"_L_",AG$1),Records!$C$2:$H$6601,1,FALSE)),"",VLOOKUP(CONCATENATE($A124,"_L_",AG$1),Records!$C$2:$H$6601,4,FALSE))</f>
        <v/>
      </c>
      <c r="AG124" s="7" t="str">
        <f>IF(ISERROR(VLOOKUP(CONCATENATE($A124,"_L_",AG$1),Records!$C$2:$H$6601,1,FALSE)),"",VLOOKUP(CONCATENATE($A124,"_L_",AG$1),Records!$C$2:$H$6601,5,FALSE))</f>
        <v/>
      </c>
      <c r="AH124" s="33" t="str">
        <f>IF(ISERROR(VLOOKUP(CONCATENATE($A124,"_L_",AG$1),Records!$C$2:$H$6601,1,FALSE)),"",VLOOKUP(CONCATENATE($A124,"_L_",AG$1),Records!$C$2:$H$6601,6,FALSE))</f>
        <v/>
      </c>
      <c r="AI124" s="32" t="str">
        <f>IF(ISERROR(VLOOKUP(CONCATENATE($A124,"_L_",AJ$1),Records!$C$2:$H$6601,1,FALSE)),"",VLOOKUP(CONCATENATE($A124,"_L_",AJ$1),Records!$C$2:$H$6601,4,FALSE))</f>
        <v/>
      </c>
      <c r="AJ124" s="7" t="str">
        <f>IF(ISERROR(VLOOKUP(CONCATENATE($A124,"_L_",AJ$1),Records!$C$2:$H$6601,1,FALSE)),"",VLOOKUP(CONCATENATE($A124,"_L_",AJ$1),Records!$C$2:$H$6601,5,FALSE))</f>
        <v/>
      </c>
      <c r="AK124" s="33" t="str">
        <f>IF(ISERROR(VLOOKUP(CONCATENATE($A124,"_L_",AJ$1),Records!$C$2:$H$6601,1,FALSE)),"",VLOOKUP(CONCATENATE($A124,"_L_",AJ$1),Records!$C$2:$H$6601,6,FALSE))</f>
        <v/>
      </c>
      <c r="AL124" s="32" t="str">
        <f>IF(ISERROR(VLOOKUP(CONCATENATE($A124,"_L_",AM$1),Records!$C$2:$H$6601,1,FALSE)),"",VLOOKUP(CONCATENATE($A124,"_L_",AM$1),Records!$C$2:$H$6601,4,FALSE))</f>
        <v/>
      </c>
      <c r="AM124" s="7" t="str">
        <f>IF(ISERROR(VLOOKUP(CONCATENATE($A124,"_L_",AM$1),Records!$C$2:$H$6601,1,FALSE)),"",VLOOKUP(CONCATENATE($A124,"_L_",AM$1),Records!$C$2:$H$6601,5,FALSE))</f>
        <v/>
      </c>
      <c r="AN124" s="33" t="str">
        <f>IF(ISERROR(VLOOKUP(CONCATENATE($A124,"_L_",AM$1),Records!$C$2:$H$6601,1,FALSE)),"",VLOOKUP(CONCATENATE($A124,"_L_",AM$1),Records!$C$2:$H$6601,6,FALSE))</f>
        <v/>
      </c>
      <c r="AO124" s="32" t="str">
        <f>IF(ISERROR(VLOOKUP(CONCATENATE($A124,"_L_",AP$1),Records!$C$2:$H$6601,1,FALSE)),"",VLOOKUP(CONCATENATE($A124,"_L_",AP$1),Records!$C$2:$H$6601,4,FALSE))</f>
        <v/>
      </c>
      <c r="AP124" s="7" t="str">
        <f>IF(ISERROR(VLOOKUP(CONCATENATE($A124,"_L_",AP$1),Records!$C$2:$H$6601,1,FALSE)),"",VLOOKUP(CONCATENATE($A124,"_L_",AP$1),Records!$C$2:$H$6601,5,FALSE))</f>
        <v/>
      </c>
      <c r="AQ124" s="33" t="str">
        <f>IF(ISERROR(VLOOKUP(CONCATENATE($A124,"_L_",AP$1),Records!$C$2:$H$6601,1,FALSE)),"",VLOOKUP(CONCATENATE($A124,"_L_",AP$1),Records!$C$2:$H$6601,6,FALSE))</f>
        <v/>
      </c>
      <c r="AR124" s="32" t="str">
        <f>IF(ISERROR(VLOOKUP(CONCATENATE($A124,"_L_",AS$1),Records!$C$2:$H$6601,1,FALSE)),"",VLOOKUP(CONCATENATE($A124,"_L_",AS$1),Records!$C$2:$H$6601,4,FALSE))</f>
        <v/>
      </c>
      <c r="AS124" s="7" t="str">
        <f>IF(ISERROR(VLOOKUP(CONCATENATE($A124,"_L_",AS$1),Records!$C$2:$H$6601,1,FALSE)),"",VLOOKUP(CONCATENATE($A124,"_L_",AS$1),Records!$C$2:$H$6601,5,FALSE))</f>
        <v/>
      </c>
      <c r="AT124" s="33" t="str">
        <f>IF(ISERROR(VLOOKUP(CONCATENATE($A124,"_L_",AS$1),Records!$C$2:$H$6601,1,FALSE)),"",VLOOKUP(CONCATENATE($A124,"_L_",AS$1),Records!$C$2:$H$6601,6,FALSE))</f>
        <v/>
      </c>
      <c r="AU124" s="32" t="str">
        <f>IF(ISERROR(VLOOKUP(CONCATENATE($A124,"_L_",AV$1),Records!$C$2:$H$6601,1,FALSE)),"",VLOOKUP(CONCATENATE($A124,"_L_",AV$1),Records!$C$2:$H$6601,4,FALSE))</f>
        <v/>
      </c>
      <c r="AV124" s="7" t="str">
        <f>IF(ISERROR(VLOOKUP(CONCATENATE($A124,"_L_",AV$1),Records!$C$2:$H$6601,1,FALSE)),"",VLOOKUP(CONCATENATE($A124,"_L_",AV$1),Records!$C$2:$H$6601,5,FALSE))</f>
        <v/>
      </c>
      <c r="AW124" s="33" t="str">
        <f>IF(ISERROR(VLOOKUP(CONCATENATE($A124,"_L_",AV$1),Records!$C$2:$H$6601,1,FALSE)),"",VLOOKUP(CONCATENATE($A124,"_L_",AV$1),Records!$C$2:$H$6601,6,FALSE))</f>
        <v/>
      </c>
      <c r="AX124" s="32" t="str">
        <f>IF(ISERROR(VLOOKUP(CONCATENATE($A124,"_L_",AY$1),Records!$C$2:$H$6601,1,FALSE)),"",VLOOKUP(CONCATENATE($A124,"_L_",AY$1),Records!$C$2:$H$6601,4,FALSE))</f>
        <v/>
      </c>
      <c r="AY124" s="7" t="str">
        <f>IF(ISERROR(VLOOKUP(CONCATENATE($A124,"_L_",AY$1),Records!$C$2:$H$6601,1,FALSE)),"",VLOOKUP(CONCATENATE($A124,"_L_",AY$1),Records!$C$2:$H$6601,5,FALSE))</f>
        <v/>
      </c>
      <c r="AZ124" s="33" t="str">
        <f>IF(ISERROR(VLOOKUP(CONCATENATE($A124,"_L_",AY$1),Records!$C$2:$H$6601,1,FALSE)),"",VLOOKUP(CONCATENATE($A124,"_L_",AY$1),Records!$C$2:$H$6601,6,FALSE))</f>
        <v/>
      </c>
      <c r="BA124" s="32" t="str">
        <f>IF(ISERROR(VLOOKUP(CONCATENATE($A124,"_L_",BB$1),Records!$C$2:$H$6601,1,FALSE)),"",VLOOKUP(CONCATENATE($A124,"_L_",BB$1),Records!$C$2:$H$6601,4,FALSE))</f>
        <v/>
      </c>
      <c r="BB124" s="7" t="str">
        <f>IF(ISERROR(VLOOKUP(CONCATENATE($A124,"_L_",BB$1),Records!$C$2:$H$6601,1,FALSE)),"",VLOOKUP(CONCATENATE($A124,"_L_",BB$1),Records!$C$2:$H$6601,5,FALSE))</f>
        <v/>
      </c>
      <c r="BC124" s="33" t="str">
        <f>IF(ISERROR(VLOOKUP(CONCATENATE($A124,"_L_",BB$1),Records!$C$2:$H$6601,1,FALSE)),"",VLOOKUP(CONCATENATE($A124,"_L_",BB$1),Records!$C$2:$H$6601,6,FALSE))</f>
        <v/>
      </c>
      <c r="BD124" s="32" t="str">
        <f>IF(ISERROR(VLOOKUP(CONCATENATE($A124,"_L_",BE$1),Records!$C$2:$H$6601,1,FALSE)),"",VLOOKUP(CONCATENATE($A124,"_L_",BE$1),Records!$C$2:$H$6601,4,FALSE))</f>
        <v/>
      </c>
      <c r="BE124" s="7" t="str">
        <f>IF(ISERROR(VLOOKUP(CONCATENATE($A124,"_L_",BE$1),Records!$C$2:$H$6601,1,FALSE)),"",VLOOKUP(CONCATENATE($A124,"_L_",BE$1),Records!$C$2:$H$6601,5,FALSE))</f>
        <v/>
      </c>
      <c r="BF124" s="33" t="str">
        <f>IF(ISERROR(VLOOKUP(CONCATENATE($A124,"_L_",BE$1),Records!$C$2:$H$6601,1,FALSE)),"",VLOOKUP(CONCATENATE($A124,"_L_",BE$1),Records!$C$2:$H$6601,6,FALSE))</f>
        <v/>
      </c>
      <c r="BG124" s="32" t="str">
        <f>IF(ISERROR(VLOOKUP(CONCATENATE($A124,"_L_",BH$1),Records!$C$2:$H$6601,1,FALSE)),"",VLOOKUP(CONCATENATE($A124,"_L_",BH$1),Records!$C$2:$H$6601,4,FALSE))</f>
        <v/>
      </c>
      <c r="BH124" s="7" t="str">
        <f>IF(ISERROR(VLOOKUP(CONCATENATE($A124,"_L_",BH$1),Records!$C$2:$H$6601,1,FALSE)),"",VLOOKUP(CONCATENATE($A124,"_L_",BH$1),Records!$C$2:$H$6601,5,FALSE))</f>
        <v/>
      </c>
      <c r="BI124" s="33" t="str">
        <f>IF(ISERROR(VLOOKUP(CONCATENATE($A124,"_L_",BH$1),Records!$C$2:$H$6601,1,FALSE)),"",VLOOKUP(CONCATENATE($A124,"_L_",BH$1),Records!$C$2:$H$6601,6,FALSE))</f>
        <v/>
      </c>
      <c r="BJ124" s="32" t="str">
        <f>IF(ISERROR(VLOOKUP(CONCATENATE($A124,"_L_",BK$1),Records!$C$2:$H$6601,1,FALSE)),"",VLOOKUP(CONCATENATE($A124,"_L_",BK$1),Records!$C$2:$H$6601,4,FALSE))</f>
        <v/>
      </c>
      <c r="BK124" s="7" t="str">
        <f>IF(ISERROR(VLOOKUP(CONCATENATE($A124,"_L_",BK$1),Records!$C$2:$H$6601,1,FALSE)),"",VLOOKUP(CONCATENATE($A124,"_L_",BK$1),Records!$C$2:$H$6601,5,FALSE))</f>
        <v/>
      </c>
      <c r="BL124" s="33" t="str">
        <f>IF(ISERROR(VLOOKUP(CONCATENATE($A124,"_L_",BK$1),Records!$C$2:$H$6601,1,FALSE)),"",VLOOKUP(CONCATENATE($A124,"_L_",BK$1),Records!$C$2:$H$6601,6,FALSE))</f>
        <v/>
      </c>
      <c r="BM124" s="32" t="str">
        <f>IF(ISERROR(VLOOKUP(CONCATENATE($A124,"_L_",BN$1),Records!$C$2:$H$6601,1,FALSE)),"",VLOOKUP(CONCATENATE($A124,"_L_",BN$1),Records!$C$2:$H$6601,4,FALSE))</f>
        <v/>
      </c>
      <c r="BN124" s="7" t="str">
        <f>IF(ISERROR(VLOOKUP(CONCATENATE($A124,"_L_",BN$1),Records!$C$2:$H$6601,1,FALSE)),"",VLOOKUP(CONCATENATE($A124,"_L_",BN$1),Records!$C$2:$H$6601,5,FALSE))</f>
        <v/>
      </c>
      <c r="BO124" s="33" t="str">
        <f>IF(ISERROR(VLOOKUP(CONCATENATE($A124,"_L_",BN$1),Records!$C$2:$H$6601,1,FALSE)),"",VLOOKUP(CONCATENATE($A124,"_L_",BN$1),Records!$C$2:$H$6601,6,FALSE))</f>
        <v/>
      </c>
      <c r="BP124" s="32" t="str">
        <f>IF(ISERROR(VLOOKUP(CONCATENATE($A124,"_L_",BQ$1),Records!$C$2:$H$6601,1,FALSE)),"",VLOOKUP(CONCATENATE($A124,"_L_",BQ$1),Records!$C$2:$H$6601,4,FALSE))</f>
        <v/>
      </c>
      <c r="BQ124" s="7" t="str">
        <f>IF(ISERROR(VLOOKUP(CONCATENATE($A124,"_L_",BQ$1),Records!$C$2:$H$6601,1,FALSE)),"",VLOOKUP(CONCATENATE($A124,"_L_",BQ$1),Records!$C$2:$H$6601,5,FALSE))</f>
        <v/>
      </c>
      <c r="BR124" s="33" t="str">
        <f>IF(ISERROR(VLOOKUP(CONCATENATE($A124,"_L_",BQ$1),Records!$C$2:$H$6601,1,FALSE)),"",VLOOKUP(CONCATENATE($A124,"_L_",BQ$1),Records!$C$2:$H$6601,6,FALSE))</f>
        <v/>
      </c>
      <c r="BS124" s="32" t="str">
        <f>IF(ISERROR(VLOOKUP(CONCATENATE($A124,"_L_",BT$1),Records!$C$2:$H$6601,1,FALSE)),"",VLOOKUP(CONCATENATE($A124,"_L_",BT$1),Records!$C$2:$H$6601,4,FALSE))</f>
        <v/>
      </c>
      <c r="BT124" s="7" t="str">
        <f>IF(ISERROR(VLOOKUP(CONCATENATE($A124,"_L_",BT$1),Records!$C$2:$H$6601,1,FALSE)),"",VLOOKUP(CONCATENATE($A124,"_L_",BT$1),Records!$C$2:$H$6601,5,FALSE))</f>
        <v/>
      </c>
      <c r="BU124" s="33" t="str">
        <f>IF(ISERROR(VLOOKUP(CONCATENATE($A124,"_L_",BT$1),Records!$C$2:$H$6601,1,FALSE)),"",VLOOKUP(CONCATENATE($A124,"_L_",BT$1),Records!$C$2:$H$6601,6,FALSE))</f>
        <v/>
      </c>
      <c r="BV124" s="32" t="str">
        <f>IF(ISERROR(VLOOKUP(CONCATENATE($A124,"_L_",BW$1),Records!$C$2:$H$6601,1,FALSE)),"",VLOOKUP(CONCATENATE($A124,"_L_",BW$1),Records!$C$2:$H$6601,4,FALSE))</f>
        <v/>
      </c>
      <c r="BW124" s="7" t="str">
        <f>IF(ISERROR(VLOOKUP(CONCATENATE($A124,"_L_",BW$1),Records!$C$2:$H$6601,1,FALSE)),"",VLOOKUP(CONCATENATE($A124,"_L_",BW$1),Records!$C$2:$H$6601,5,FALSE))</f>
        <v/>
      </c>
      <c r="BX124" s="33" t="str">
        <f>IF(ISERROR(VLOOKUP(CONCATENATE($A124,"_L_",BW$1),Records!$C$2:$H$6601,1,FALSE)),"",VLOOKUP(CONCATENATE($A124,"_L_",BW$1),Records!$C$2:$H$6601,6,FALSE))</f>
        <v/>
      </c>
      <c r="BY124" s="32" t="str">
        <f>IF(ISERROR(VLOOKUP(CONCATENATE($A124,"_L_",BZ$1),Records!$C$2:$H$6601,1,FALSE)),"",VLOOKUP(CONCATENATE($A124,"_L_",BZ$1),Records!$C$2:$H$6601,4,FALSE))</f>
        <v/>
      </c>
      <c r="BZ124" s="7" t="str">
        <f>IF(ISERROR(VLOOKUP(CONCATENATE($A124,"_L_",BZ$1),Records!$C$2:$H$6601,1,FALSE)),"",VLOOKUP(CONCATENATE($A124,"_L_",BZ$1),Records!$C$2:$H$6601,5,FALSE))</f>
        <v/>
      </c>
      <c r="CA124" s="33" t="str">
        <f>IF(ISERROR(VLOOKUP(CONCATENATE($A124,"_L_",BZ$1),Records!$C$2:$H$6601,1,FALSE)),"",VLOOKUP(CONCATENATE($A124,"_L_",BZ$1),Records!$C$2:$H$6601,6,FALSE))</f>
        <v/>
      </c>
      <c r="CB124" s="32" t="str">
        <f>IF(ISERROR(VLOOKUP(CONCATENATE($A124,"_L_",CC$1),Records!$C$2:$H$6601,1,FALSE)),"",VLOOKUP(CONCATENATE($A124,"_L_",CC$1),Records!$C$2:$H$6601,4,FALSE))</f>
        <v/>
      </c>
      <c r="CC124" s="7" t="str">
        <f>IF(ISERROR(VLOOKUP(CONCATENATE($A124,"_L_",CC$1),Records!$C$2:$H$6601,1,FALSE)),"",VLOOKUP(CONCATENATE($A124,"_L_",CC$1),Records!$C$2:$H$6601,5,FALSE))</f>
        <v/>
      </c>
      <c r="CD124" s="33" t="str">
        <f>IF(ISERROR(VLOOKUP(CONCATENATE($A124,"_L_",CC$1),Records!$C$2:$H$6601,1,FALSE)),"",VLOOKUP(CONCATENATE($A124,"_L_",CC$1),Records!$C$2:$H$6601,6,FALSE))</f>
        <v/>
      </c>
      <c r="CE124" s="32" t="str">
        <f>IF(ISERROR(VLOOKUP(CONCATENATE($A124,"_L_",CF$1),Records!$C$2:$H$6601,1,FALSE)),"",VLOOKUP(CONCATENATE($A124,"_L_",CF$1),Records!$C$2:$H$6601,4,FALSE))</f>
        <v/>
      </c>
      <c r="CF124" s="7" t="str">
        <f>IF(ISERROR(VLOOKUP(CONCATENATE($A124,"_L_",CF$1),Records!$C$2:$H$6601,1,FALSE)),"",VLOOKUP(CONCATENATE($A124,"_L_",CF$1),Records!$C$2:$H$6601,5,FALSE))</f>
        <v/>
      </c>
      <c r="CG124" s="33" t="str">
        <f>IF(ISERROR(VLOOKUP(CONCATENATE($A124,"_L_",CF$1),Records!$C$2:$H$6601,1,FALSE)),"",VLOOKUP(CONCATENATE($A124,"_L_",CF$1),Records!$C$2:$H$6601,6,FALSE))</f>
        <v/>
      </c>
      <c r="CH124" s="32" t="str">
        <f>IF(ISERROR(VLOOKUP(CONCATENATE($A124,"_L_",CI$1),Records!$C$2:$H$6601,1,FALSE)),"",VLOOKUP(CONCATENATE($A124,"_L_",CI$1),Records!$C$2:$H$6601,4,FALSE))</f>
        <v/>
      </c>
      <c r="CI124" s="7" t="str">
        <f>IF(ISERROR(VLOOKUP(CONCATENATE($A124,"_L_",CI$1),Records!$C$2:$H$6601,1,FALSE)),"",VLOOKUP(CONCATENATE($A124,"_L_",CI$1),Records!$C$2:$H$6601,5,FALSE))</f>
        <v/>
      </c>
      <c r="CJ124" s="33" t="str">
        <f>IF(ISERROR(VLOOKUP(CONCATENATE($A124,"_L_",CI$1),Records!$C$2:$H$6601,1,FALSE)),"",VLOOKUP(CONCATENATE($A124,"_L_",CI$1),Records!$C$2:$H$6601,6,FALSE))</f>
        <v/>
      </c>
      <c r="CK124" s="32" t="str">
        <f>IF(ISERROR(VLOOKUP(CONCATENATE($A124,"_L_",CL$1),Records!$C$2:$H$6601,1,FALSE)),"",VLOOKUP(CONCATENATE($A124,"_L_",CL$1),Records!$C$2:$H$6601,4,FALSE))</f>
        <v/>
      </c>
      <c r="CL124" s="7" t="str">
        <f>IF(ISERROR(VLOOKUP(CONCATENATE($A124,"_L_",CL$1),Records!$C$2:$H$6601,1,FALSE)),"",VLOOKUP(CONCATENATE($A124,"_L_",CL$1),Records!$C$2:$H$6601,5,FALSE))</f>
        <v/>
      </c>
      <c r="CM124" s="33" t="str">
        <f>IF(ISERROR(VLOOKUP(CONCATENATE($A124,"_L_",CL$1),Records!$C$2:$H$6601,1,FALSE)),"",VLOOKUP(CONCATENATE($A124,"_L_",CL$1),Records!$C$2:$H$6601,6,FALSE))</f>
        <v/>
      </c>
      <c r="CN124" s="32" t="str">
        <f>IF(ISERROR(VLOOKUP(CONCATENATE($A124,"_L_",CO$1),Records!$C$2:$H$6601,1,FALSE)),"",VLOOKUP(CONCATENATE($A124,"_L_",CO$1),Records!$C$2:$H$6601,4,FALSE))</f>
        <v/>
      </c>
      <c r="CO124" s="7" t="str">
        <f>IF(ISERROR(VLOOKUP(CONCATENATE($A124,"_L_",CO$1),Records!$C$2:$H$6601,1,FALSE)),"",VLOOKUP(CONCATENATE($A124,"_L_",CO$1),Records!$C$2:$H$6601,5,FALSE))</f>
        <v/>
      </c>
      <c r="CP124" s="33" t="str">
        <f>IF(ISERROR(VLOOKUP(CONCATENATE($A124,"_L_",CO$1),Records!$C$2:$H$6601,1,FALSE)),"",VLOOKUP(CONCATENATE($A124,"_L_",CO$1),Records!$C$2:$H$6601,6,FALSE))</f>
        <v/>
      </c>
      <c r="CQ124" s="32" t="str">
        <f>IF(ISERROR(VLOOKUP(CONCATENATE($A124,"_L_",CR$1),Records!$C$2:$H$6601,1,FALSE)),"",VLOOKUP(CONCATENATE($A124,"_L_",CR$1),Records!$C$2:$H$6601,4,FALSE))</f>
        <v/>
      </c>
      <c r="CR124" s="7" t="str">
        <f>IF(ISERROR(VLOOKUP(CONCATENATE($A124,"_L_",CR$1),Records!$C$2:$H$6601,1,FALSE)),"",VLOOKUP(CONCATENATE($A124,"_L_",CR$1),Records!$C$2:$H$6601,5,FALSE))</f>
        <v/>
      </c>
      <c r="CS124" s="33" t="str">
        <f>IF(ISERROR(VLOOKUP(CONCATENATE($A124,"_L_",CR$1),Records!$C$2:$H$6601,1,FALSE)),"",VLOOKUP(CONCATENATE($A124,"_L_",CR$1),Records!$C$2:$H$6601,6,FALSE))</f>
        <v/>
      </c>
      <c r="CT124" s="32" t="str">
        <f>IF(ISERROR(VLOOKUP(CONCATENATE($A124,"_L_",CU$1),Records!$C$2:$H$6601,1,FALSE)),"",VLOOKUP(CONCATENATE($A124,"_L_",CU$1),Records!$C$2:$H$6601,4,FALSE))</f>
        <v/>
      </c>
      <c r="CU124" s="7" t="str">
        <f>IF(ISERROR(VLOOKUP(CONCATENATE($A124,"_L_",CU$1),Records!$C$2:$H$6601,1,FALSE)),"",VLOOKUP(CONCATENATE($A124,"_L_",CU$1),Records!$C$2:$H$6601,5,FALSE))</f>
        <v/>
      </c>
      <c r="CV124" s="33" t="str">
        <f>IF(ISERROR(VLOOKUP(CONCATENATE($A124,"_L_",CU$1),Records!$C$2:$H$6601,1,FALSE)),"",VLOOKUP(CONCATENATE($A124,"_L_",CU$1),Records!$C$2:$H$6601,6,FALSE))</f>
        <v/>
      </c>
      <c r="CW124" s="32" t="str">
        <f>IF(ISERROR(VLOOKUP(CONCATENATE($A124,"_L_",CX$1),Records!$C$2:$H$6601,1,FALSE)),"",VLOOKUP(CONCATENATE($A124,"_L_",CX$1),Records!$C$2:$H$6601,4,FALSE))</f>
        <v/>
      </c>
      <c r="CX124" s="7" t="str">
        <f>IF(ISERROR(VLOOKUP(CONCATENATE($A124,"_L_",CX$1),Records!$C$2:$H$6601,1,FALSE)),"",VLOOKUP(CONCATENATE($A124,"_L_",CX$1),Records!$C$2:$H$6601,5,FALSE))</f>
        <v/>
      </c>
      <c r="CY124" s="33" t="str">
        <f>IF(ISERROR(VLOOKUP(CONCATENATE($A124,"_L_",CX$1),Records!$C$2:$H$6601,1,FALSE)),"",VLOOKUP(CONCATENATE($A124,"_L_",CX$1),Records!$C$2:$H$6601,6,FALSE))</f>
        <v/>
      </c>
      <c r="CZ124" s="32" t="str">
        <f>IF(ISERROR(VLOOKUP(CONCATENATE($A124,"_L_",DA$1),Records!$C$2:$H$6601,1,FALSE)),"",VLOOKUP(CONCATENATE($A124,"_L_",DA$1),Records!$C$2:$H$6601,4,FALSE))</f>
        <v/>
      </c>
      <c r="DA124" s="7" t="str">
        <f>IF(ISERROR(VLOOKUP(CONCATENATE($A124,"_L_",DA$1),Records!$C$2:$H$6601,1,FALSE)),"",VLOOKUP(CONCATENATE($A124,"_L_",DA$1),Records!$C$2:$H$6601,5,FALSE))</f>
        <v/>
      </c>
      <c r="DB124" s="33" t="str">
        <f>IF(ISERROR(VLOOKUP(CONCATENATE($A124,"_L_",DA$1),Records!$C$2:$H$6601,1,FALSE)),"",VLOOKUP(CONCATENATE($A124,"_L_",DA$1),Records!$C$2:$H$6601,6,FALSE))</f>
        <v/>
      </c>
      <c r="DC124" s="32" t="str">
        <f>IF(ISERROR(VLOOKUP(CONCATENATE($A124,"_L_",DD$1),Records!$C$2:$H$6601,1,FALSE)),"",VLOOKUP(CONCATENATE($A124,"_L_",DD$1),Records!$C$2:$H$6601,4,FALSE))</f>
        <v/>
      </c>
      <c r="DD124" s="7" t="str">
        <f>IF(ISERROR(VLOOKUP(CONCATENATE($A124,"_L_",DD$1),Records!$C$2:$H$6601,1,FALSE)),"",VLOOKUP(CONCATENATE($A124,"_L_",DD$1),Records!$C$2:$H$6601,5,FALSE))</f>
        <v/>
      </c>
      <c r="DE124" s="33" t="str">
        <f>IF(ISERROR(VLOOKUP(CONCATENATE($A124,"_L_",DD$1),Records!$C$2:$H$6601,1,FALSE)),"",VLOOKUP(CONCATENATE($A124,"_L_",DD$1),Records!$C$2:$H$6601,6,FALSE))</f>
        <v/>
      </c>
      <c r="DF124" s="32" t="str">
        <f>IF(ISERROR(VLOOKUP(CONCATENATE($A124,"_L_",DG$1),Records!$C$2:$H$6601,1,FALSE)),"",VLOOKUP(CONCATENATE($A124,"_L_",DG$1),Records!$C$2:$H$6601,4,FALSE))</f>
        <v/>
      </c>
      <c r="DG124" s="7" t="str">
        <f>IF(ISERROR(VLOOKUP(CONCATENATE($A124,"_L_",DG$1),Records!$C$2:$H$6601,1,FALSE)),"",VLOOKUP(CONCATENATE($A124,"_L_",DG$1),Records!$C$2:$H$6601,5,FALSE))</f>
        <v/>
      </c>
      <c r="DH124" s="33" t="str">
        <f>IF(ISERROR(VLOOKUP(CONCATENATE($A124,"_L_",DG$1),Records!$C$2:$H$6601,1,FALSE)),"",VLOOKUP(CONCATENATE($A124,"_L_",DG$1),Records!$C$2:$H$6601,6,FALSE))</f>
        <v/>
      </c>
      <c r="DI124" s="32" t="str">
        <f>IF(ISERROR(VLOOKUP(CONCATENATE($A124,"_L_",DJ$1),Records!$C$2:$H$6601,1,FALSE)),"",VLOOKUP(CONCATENATE($A124,"_L_",DJ$1),Records!$C$2:$H$6601,4,FALSE))</f>
        <v/>
      </c>
      <c r="DJ124" s="7" t="str">
        <f>IF(ISERROR(VLOOKUP(CONCATENATE($A124,"_L_",DJ$1),Records!$C$2:$H$6601,1,FALSE)),"",VLOOKUP(CONCATENATE($A124,"_L_",DJ$1),Records!$C$2:$H$6601,5,FALSE))</f>
        <v/>
      </c>
      <c r="DK124" s="33" t="str">
        <f>IF(ISERROR(VLOOKUP(CONCATENATE($A124,"_L_",DJ$1),Records!$C$2:$H$6601,1,FALSE)),"",VLOOKUP(CONCATENATE($A124,"_L_",DJ$1),Records!$C$2:$H$6601,6,FALSE))</f>
        <v/>
      </c>
      <c r="DL124" s="32" t="str">
        <f>IF(ISERROR(VLOOKUP(CONCATENATE($A124,"_L_",DM$1),Records!$C$2:$H$6601,1,FALSE)),"",VLOOKUP(CONCATENATE($A124,"_L_",DM$1),Records!$C$2:$H$6601,4,FALSE))</f>
        <v/>
      </c>
      <c r="DM124" s="7" t="str">
        <f>IF(ISERROR(VLOOKUP(CONCATENATE($A124,"_L_",DM$1),Records!$C$2:$H$6601,1,FALSE)),"",VLOOKUP(CONCATENATE($A124,"_L_",DM$1),Records!$C$2:$H$6601,5,FALSE))</f>
        <v/>
      </c>
      <c r="DN124" s="33" t="str">
        <f>IF(ISERROR(VLOOKUP(CONCATENATE($A124,"_L_",DM$1),Records!$C$2:$H$6601,1,FALSE)),"",VLOOKUP(CONCATENATE($A124,"_L_",DM$1),Records!$C$2:$H$6601,6,FALSE))</f>
        <v/>
      </c>
      <c r="DO124" s="32" t="str">
        <f>IF(ISERROR(VLOOKUP(CONCATENATE($A124,"_L_",DP$1),Records!$C$2:$H$6601,1,FALSE)),"",VLOOKUP(CONCATENATE($A124,"_L_",DP$1),Records!$C$2:$H$6601,4,FALSE))</f>
        <v/>
      </c>
      <c r="DP124" s="7" t="str">
        <f>IF(ISERROR(VLOOKUP(CONCATENATE($A124,"_L_",DP$1),Records!$C$2:$H$6601,1,FALSE)),"",VLOOKUP(CONCATENATE($A124,"_L_",DP$1),Records!$C$2:$H$6601,5,FALSE))</f>
        <v/>
      </c>
      <c r="DQ124" s="33" t="str">
        <f>IF(ISERROR(VLOOKUP(CONCATENATE($A124,"_L_",DP$1),Records!$C$2:$H$6601,1,FALSE)),"",VLOOKUP(CONCATENATE($A124,"_L_",DP$1),Records!$C$2:$H$6601,6,FALSE))</f>
        <v/>
      </c>
      <c r="DR124" s="32" t="str">
        <f>IF(ISERROR(VLOOKUP(CONCATENATE($A124,"_L_",DS$1),Records!$C$2:$H$6601,1,FALSE)),"",VLOOKUP(CONCATENATE($A124,"_L_",DS$1),Records!$C$2:$H$6601,4,FALSE))</f>
        <v/>
      </c>
      <c r="DS124" s="7" t="str">
        <f>IF(ISERROR(VLOOKUP(CONCATENATE($A124,"_L_",DS$1),Records!$C$2:$H$6601,1,FALSE)),"",VLOOKUP(CONCATENATE($A124,"_L_",DS$1),Records!$C$2:$H$6601,5,FALSE))</f>
        <v/>
      </c>
      <c r="DT124" s="33" t="str">
        <f>IF(ISERROR(VLOOKUP(CONCATENATE($A124,"_L_",DS$1),Records!$C$2:$H$6601,1,FALSE)),"",VLOOKUP(CONCATENATE($A124,"_L_",DS$1),Records!$C$2:$H$6601,6,FALSE))</f>
        <v/>
      </c>
      <c r="DU124" s="32" t="str">
        <f>IF(ISERROR(VLOOKUP(CONCATENATE($A124,"_L_",DV$1),Records!$C$2:$H$6601,1,FALSE)),"",VLOOKUP(CONCATENATE($A124,"_L_",DV$1),Records!$C$2:$H$6601,4,FALSE))</f>
        <v/>
      </c>
      <c r="DV124" s="7" t="str">
        <f>IF(ISERROR(VLOOKUP(CONCATENATE($A124,"_L_",DV$1),Records!$C$2:$H$6601,1,FALSE)),"",VLOOKUP(CONCATENATE($A124,"_L_",DV$1),Records!$C$2:$H$6601,5,FALSE))</f>
        <v/>
      </c>
      <c r="DW124" s="33" t="str">
        <f>IF(ISERROR(VLOOKUP(CONCATENATE($A124,"_L_",DV$1),Records!$C$2:$H$6601,1,FALSE)),"",VLOOKUP(CONCATENATE($A124,"_L_",DV$1),Records!$C$2:$H$6601,6,FALSE))</f>
        <v/>
      </c>
      <c r="DX124" s="32" t="str">
        <f>IF(ISERROR(VLOOKUP(CONCATENATE($A124,"_L_",DY$1),Records!$C$2:$H$6601,1,FALSE)),"",VLOOKUP(CONCATENATE($A124,"_L_",DY$1),Records!$C$2:$H$6601,4,FALSE))</f>
        <v/>
      </c>
      <c r="DY124" s="7" t="str">
        <f>IF(ISERROR(VLOOKUP(CONCATENATE($A124,"_L_",DY$1),Records!$C$2:$H$6601,1,FALSE)),"",VLOOKUP(CONCATENATE($A124,"_L_",DY$1),Records!$C$2:$H$6601,5,FALSE))</f>
        <v/>
      </c>
      <c r="DZ124" s="33" t="str">
        <f>IF(ISERROR(VLOOKUP(CONCATENATE($A124,"_L_",DY$1),Records!$C$2:$H$6601,1,FALSE)),"",VLOOKUP(CONCATENATE($A124,"_L_",DY$1),Records!$C$2:$H$6601,6,FALSE))</f>
        <v/>
      </c>
      <c r="EA124" s="32" t="str">
        <f>IF(ISERROR(VLOOKUP(CONCATENATE($A124,"_L_",EB$1),Records!$C$2:$H$6601,1,FALSE)),"",VLOOKUP(CONCATENATE($A124,"_L_",EB$1),Records!$C$2:$H$6601,4,FALSE))</f>
        <v/>
      </c>
      <c r="EB124" s="7" t="str">
        <f>IF(ISERROR(VLOOKUP(CONCATENATE($A124,"_L_",EB$1),Records!$C$2:$H$6601,1,FALSE)),"",VLOOKUP(CONCATENATE($A124,"_L_",EB$1),Records!$C$2:$H$6601,5,FALSE))</f>
        <v/>
      </c>
      <c r="EC124" s="33" t="str">
        <f>IF(ISERROR(VLOOKUP(CONCATENATE($A124,"_L_",EB$1),Records!$C$2:$H$6601,1,FALSE)),"",VLOOKUP(CONCATENATE($A124,"_L_",EB$1),Records!$C$2:$H$6601,6,FALSE))</f>
        <v/>
      </c>
    </row>
    <row r="125" spans="1:133" ht="15.75" x14ac:dyDescent="0.25">
      <c r="A125" s="11">
        <v>42307</v>
      </c>
      <c r="B125" s="18" t="s">
        <v>72</v>
      </c>
      <c r="C125" s="16">
        <f t="shared" si="3"/>
        <v>18</v>
      </c>
      <c r="D125" s="27" t="s">
        <v>63</v>
      </c>
      <c r="E125" s="24" t="s">
        <v>73</v>
      </c>
      <c r="F125" s="62">
        <f t="shared" si="2"/>
        <v>0</v>
      </c>
      <c r="G125" s="62">
        <f>HomeCalc!F125</f>
        <v>0</v>
      </c>
      <c r="H125" s="32" t="str">
        <f>IF(ISERROR(VLOOKUP(CONCATENATE($A125,"_L_",I$1),Records!$C$2:$H$6601,1,FALSE)),"",VLOOKUP(CONCATENATE($A125,"_L_",I$1),Records!$C$2:$H$6601,4,FALSE))</f>
        <v/>
      </c>
      <c r="I125" s="7" t="str">
        <f>IF(ISERROR(VLOOKUP(CONCATENATE($A125,"_L_",I$1),Records!$C$2:$H$6601,1,FALSE)),"",VLOOKUP(CONCATENATE($A125,"_L_",I$1),Records!$C$2:$H$6601,5,FALSE))</f>
        <v/>
      </c>
      <c r="J125" s="33" t="str">
        <f>IF(ISERROR(VLOOKUP(CONCATENATE($A125,"_L_",I$1),Records!$C$2:$H$6601,1,FALSE)),"",VLOOKUP(CONCATENATE($A125,"_L_",I$1),Records!$C$2:$H$6601,6,FALSE))</f>
        <v/>
      </c>
      <c r="K125" s="32" t="str">
        <f>IF(ISERROR(VLOOKUP(CONCATENATE($A125,"_L_",L$1),Records!$C$2:$H$6601,1,FALSE)),"",VLOOKUP(CONCATENATE($A125,"_L_",L$1),Records!$C$2:$H$6601,4,FALSE))</f>
        <v/>
      </c>
      <c r="L125" s="7" t="str">
        <f>IF(ISERROR(VLOOKUP(CONCATENATE($A125,"_L_",L$1),Records!$C$2:$H$6601,1,FALSE)),"",VLOOKUP(CONCATENATE($A125,"_L_",L$1),Records!$C$2:$H$6601,5,FALSE))</f>
        <v/>
      </c>
      <c r="M125" s="33" t="str">
        <f>IF(ISERROR(VLOOKUP(CONCATENATE($A125,"_L_",L$1),Records!$C$2:$H$6601,1,FALSE)),"",VLOOKUP(CONCATENATE($A125,"_L_",L$1),Records!$C$2:$H$6601,6,FALSE))</f>
        <v/>
      </c>
      <c r="N125" s="32" t="str">
        <f>IF(ISERROR(VLOOKUP(CONCATENATE($A125,"_L_",O$1),Records!$C$2:$H$6601,1,FALSE)),"",VLOOKUP(CONCATENATE($A125,"_L_",O$1),Records!$C$2:$H$6601,4,FALSE))</f>
        <v/>
      </c>
      <c r="O125" s="7" t="str">
        <f>IF(ISERROR(VLOOKUP(CONCATENATE($A125,"_L_",O$1),Records!$C$2:$H$6601,1,FALSE)),"",VLOOKUP(CONCATENATE($A125,"_L_",O$1),Records!$C$2:$H$6601,5,FALSE))</f>
        <v/>
      </c>
      <c r="P125" s="33" t="str">
        <f>IF(ISERROR(VLOOKUP(CONCATENATE($A125,"_L_",O$1),Records!$C$2:$H$6601,1,FALSE)),"",VLOOKUP(CONCATENATE($A125,"_L_",O$1),Records!$C$2:$H$6601,6,FALSE))</f>
        <v/>
      </c>
      <c r="Q125" s="32" t="str">
        <f>IF(ISERROR(VLOOKUP(CONCATENATE($A125,"_L_",R$1),Records!$C$2:$H$6601,1,FALSE)),"",VLOOKUP(CONCATENATE($A125,"_L_",R$1),Records!$C$2:$H$6601,4,FALSE))</f>
        <v/>
      </c>
      <c r="R125" s="7" t="str">
        <f>IF(ISERROR(VLOOKUP(CONCATENATE($A125,"_L_",R$1),Records!$C$2:$H$6601,1,FALSE)),"",VLOOKUP(CONCATENATE($A125,"_L_",R$1),Records!$C$2:$H$6601,5,FALSE))</f>
        <v/>
      </c>
      <c r="S125" s="33" t="str">
        <f>IF(ISERROR(VLOOKUP(CONCATENATE($A125,"_L_",R$1),Records!$C$2:$H$6601,1,FALSE)),"",VLOOKUP(CONCATENATE($A125,"_L_",R$1),Records!$C$2:$H$6601,6,FALSE))</f>
        <v/>
      </c>
      <c r="T125" s="32" t="str">
        <f>IF(ISERROR(VLOOKUP(CONCATENATE($A125,"_L_",U$1),Records!$C$2:$H$6601,1,FALSE)),"",VLOOKUP(CONCATENATE($A125,"_L_",U$1),Records!$C$2:$H$6601,4,FALSE))</f>
        <v/>
      </c>
      <c r="U125" s="7" t="str">
        <f>IF(ISERROR(VLOOKUP(CONCATENATE($A125,"_L_",U$1),Records!$C$2:$H$6601,1,FALSE)),"",VLOOKUP(CONCATENATE($A125,"_L_",U$1),Records!$C$2:$H$6601,5,FALSE))</f>
        <v/>
      </c>
      <c r="V125" s="33" t="str">
        <f>IF(ISERROR(VLOOKUP(CONCATENATE($A125,"_L_",U$1),Records!$C$2:$H$6601,1,FALSE)),"",VLOOKUP(CONCATENATE($A125,"_L_",U$1),Records!$C$2:$H$6601,6,FALSE))</f>
        <v/>
      </c>
      <c r="W125" s="32" t="str">
        <f>IF(ISERROR(VLOOKUP(CONCATENATE($A125,"_L_",X$1),Records!$C$2:$H$6601,1,FALSE)),"",VLOOKUP(CONCATENATE($A125,"_L_",X$1),Records!$C$2:$H$6601,4,FALSE))</f>
        <v/>
      </c>
      <c r="X125" s="7" t="str">
        <f>IF(ISERROR(VLOOKUP(CONCATENATE($A125,"_L_",X$1),Records!$C$2:$H$6601,1,FALSE)),"",VLOOKUP(CONCATENATE($A125,"_L_",X$1),Records!$C$2:$H$6601,5,FALSE))</f>
        <v/>
      </c>
      <c r="Y125" s="33" t="str">
        <f>IF(ISERROR(VLOOKUP(CONCATENATE($A125,"_L_",X$1),Records!$C$2:$H$6601,1,FALSE)),"",VLOOKUP(CONCATENATE($A125,"_L_",X$1),Records!$C$2:$H$6601,6,FALSE))</f>
        <v/>
      </c>
      <c r="Z125" s="32" t="str">
        <f>IF(ISERROR(VLOOKUP(CONCATENATE($A125,"_L_",AA$1),Records!$C$2:$H$6601,1,FALSE)),"",VLOOKUP(CONCATENATE($A125,"_L_",AA$1),Records!$C$2:$H$6601,4,FALSE))</f>
        <v/>
      </c>
      <c r="AA125" s="7" t="str">
        <f>IF(ISERROR(VLOOKUP(CONCATENATE($A125,"_L_",AA$1),Records!$C$2:$H$6601,1,FALSE)),"",VLOOKUP(CONCATENATE($A125,"_L_",AA$1),Records!$C$2:$H$6601,5,FALSE))</f>
        <v/>
      </c>
      <c r="AB125" s="33" t="str">
        <f>IF(ISERROR(VLOOKUP(CONCATENATE($A125,"_L_",AA$1),Records!$C$2:$H$6601,1,FALSE)),"",VLOOKUP(CONCATENATE($A125,"_L_",AA$1),Records!$C$2:$H$6601,6,FALSE))</f>
        <v/>
      </c>
      <c r="AC125" s="32" t="str">
        <f>IF(ISERROR(VLOOKUP(CONCATENATE($A125,"_L_",AD$1),Records!$C$2:$H$6601,1,FALSE)),"",VLOOKUP(CONCATENATE($A125,"_L_",AD$1),Records!$C$2:$H$6601,4,FALSE))</f>
        <v/>
      </c>
      <c r="AD125" s="7" t="str">
        <f>IF(ISERROR(VLOOKUP(CONCATENATE($A125,"_L_",AD$1),Records!$C$2:$H$6601,1,FALSE)),"",VLOOKUP(CONCATENATE($A125,"_L_",AD$1),Records!$C$2:$H$6601,5,FALSE))</f>
        <v/>
      </c>
      <c r="AE125" s="33" t="str">
        <f>IF(ISERROR(VLOOKUP(CONCATENATE($A125,"_L_",AD$1),Records!$C$2:$H$6601,1,FALSE)),"",VLOOKUP(CONCATENATE($A125,"_L_",AD$1),Records!$C$2:$H$6601,6,FALSE))</f>
        <v/>
      </c>
      <c r="AF125" s="32" t="str">
        <f>IF(ISERROR(VLOOKUP(CONCATENATE($A125,"_L_",AG$1),Records!$C$2:$H$6601,1,FALSE)),"",VLOOKUP(CONCATENATE($A125,"_L_",AG$1),Records!$C$2:$H$6601,4,FALSE))</f>
        <v/>
      </c>
      <c r="AG125" s="7" t="str">
        <f>IF(ISERROR(VLOOKUP(CONCATENATE($A125,"_L_",AG$1),Records!$C$2:$H$6601,1,FALSE)),"",VLOOKUP(CONCATENATE($A125,"_L_",AG$1),Records!$C$2:$H$6601,5,FALSE))</f>
        <v/>
      </c>
      <c r="AH125" s="33" t="str">
        <f>IF(ISERROR(VLOOKUP(CONCATENATE($A125,"_L_",AG$1),Records!$C$2:$H$6601,1,FALSE)),"",VLOOKUP(CONCATENATE($A125,"_L_",AG$1),Records!$C$2:$H$6601,6,FALSE))</f>
        <v/>
      </c>
      <c r="AI125" s="32" t="str">
        <f>IF(ISERROR(VLOOKUP(CONCATENATE($A125,"_L_",AJ$1),Records!$C$2:$H$6601,1,FALSE)),"",VLOOKUP(CONCATENATE($A125,"_L_",AJ$1),Records!$C$2:$H$6601,4,FALSE))</f>
        <v/>
      </c>
      <c r="AJ125" s="7" t="str">
        <f>IF(ISERROR(VLOOKUP(CONCATENATE($A125,"_L_",AJ$1),Records!$C$2:$H$6601,1,FALSE)),"",VLOOKUP(CONCATENATE($A125,"_L_",AJ$1),Records!$C$2:$H$6601,5,FALSE))</f>
        <v/>
      </c>
      <c r="AK125" s="33" t="str">
        <f>IF(ISERROR(VLOOKUP(CONCATENATE($A125,"_L_",AJ$1),Records!$C$2:$H$6601,1,FALSE)),"",VLOOKUP(CONCATENATE($A125,"_L_",AJ$1),Records!$C$2:$H$6601,6,FALSE))</f>
        <v/>
      </c>
      <c r="AL125" s="32" t="str">
        <f>IF(ISERROR(VLOOKUP(CONCATENATE($A125,"_L_",AM$1),Records!$C$2:$H$6601,1,FALSE)),"",VLOOKUP(CONCATENATE($A125,"_L_",AM$1),Records!$C$2:$H$6601,4,FALSE))</f>
        <v/>
      </c>
      <c r="AM125" s="7" t="str">
        <f>IF(ISERROR(VLOOKUP(CONCATENATE($A125,"_L_",AM$1),Records!$C$2:$H$6601,1,FALSE)),"",VLOOKUP(CONCATENATE($A125,"_L_",AM$1),Records!$C$2:$H$6601,5,FALSE))</f>
        <v/>
      </c>
      <c r="AN125" s="33" t="str">
        <f>IF(ISERROR(VLOOKUP(CONCATENATE($A125,"_L_",AM$1),Records!$C$2:$H$6601,1,FALSE)),"",VLOOKUP(CONCATENATE($A125,"_L_",AM$1),Records!$C$2:$H$6601,6,FALSE))</f>
        <v/>
      </c>
      <c r="AO125" s="32" t="str">
        <f>IF(ISERROR(VLOOKUP(CONCATENATE($A125,"_L_",AP$1),Records!$C$2:$H$6601,1,FALSE)),"",VLOOKUP(CONCATENATE($A125,"_L_",AP$1),Records!$C$2:$H$6601,4,FALSE))</f>
        <v/>
      </c>
      <c r="AP125" s="7" t="str">
        <f>IF(ISERROR(VLOOKUP(CONCATENATE($A125,"_L_",AP$1),Records!$C$2:$H$6601,1,FALSE)),"",VLOOKUP(CONCATENATE($A125,"_L_",AP$1),Records!$C$2:$H$6601,5,FALSE))</f>
        <v/>
      </c>
      <c r="AQ125" s="33" t="str">
        <f>IF(ISERROR(VLOOKUP(CONCATENATE($A125,"_L_",AP$1),Records!$C$2:$H$6601,1,FALSE)),"",VLOOKUP(CONCATENATE($A125,"_L_",AP$1),Records!$C$2:$H$6601,6,FALSE))</f>
        <v/>
      </c>
      <c r="AR125" s="32" t="str">
        <f>IF(ISERROR(VLOOKUP(CONCATENATE($A125,"_L_",AS$1),Records!$C$2:$H$6601,1,FALSE)),"",VLOOKUP(CONCATENATE($A125,"_L_",AS$1),Records!$C$2:$H$6601,4,FALSE))</f>
        <v/>
      </c>
      <c r="AS125" s="7" t="str">
        <f>IF(ISERROR(VLOOKUP(CONCATENATE($A125,"_L_",AS$1),Records!$C$2:$H$6601,1,FALSE)),"",VLOOKUP(CONCATENATE($A125,"_L_",AS$1),Records!$C$2:$H$6601,5,FALSE))</f>
        <v/>
      </c>
      <c r="AT125" s="33" t="str">
        <f>IF(ISERROR(VLOOKUP(CONCATENATE($A125,"_L_",AS$1),Records!$C$2:$H$6601,1,FALSE)),"",VLOOKUP(CONCATENATE($A125,"_L_",AS$1),Records!$C$2:$H$6601,6,FALSE))</f>
        <v/>
      </c>
      <c r="AU125" s="32" t="str">
        <f>IF(ISERROR(VLOOKUP(CONCATENATE($A125,"_L_",AV$1),Records!$C$2:$H$6601,1,FALSE)),"",VLOOKUP(CONCATENATE($A125,"_L_",AV$1),Records!$C$2:$H$6601,4,FALSE))</f>
        <v/>
      </c>
      <c r="AV125" s="7" t="str">
        <f>IF(ISERROR(VLOOKUP(CONCATENATE($A125,"_L_",AV$1),Records!$C$2:$H$6601,1,FALSE)),"",VLOOKUP(CONCATENATE($A125,"_L_",AV$1),Records!$C$2:$H$6601,5,FALSE))</f>
        <v/>
      </c>
      <c r="AW125" s="33" t="str">
        <f>IF(ISERROR(VLOOKUP(CONCATENATE($A125,"_L_",AV$1),Records!$C$2:$H$6601,1,FALSE)),"",VLOOKUP(CONCATENATE($A125,"_L_",AV$1),Records!$C$2:$H$6601,6,FALSE))</f>
        <v/>
      </c>
      <c r="AX125" s="32" t="str">
        <f>IF(ISERROR(VLOOKUP(CONCATENATE($A125,"_L_",AY$1),Records!$C$2:$H$6601,1,FALSE)),"",VLOOKUP(CONCATENATE($A125,"_L_",AY$1),Records!$C$2:$H$6601,4,FALSE))</f>
        <v/>
      </c>
      <c r="AY125" s="7" t="str">
        <f>IF(ISERROR(VLOOKUP(CONCATENATE($A125,"_L_",AY$1),Records!$C$2:$H$6601,1,FALSE)),"",VLOOKUP(CONCATENATE($A125,"_L_",AY$1),Records!$C$2:$H$6601,5,FALSE))</f>
        <v/>
      </c>
      <c r="AZ125" s="33" t="str">
        <f>IF(ISERROR(VLOOKUP(CONCATENATE($A125,"_L_",AY$1),Records!$C$2:$H$6601,1,FALSE)),"",VLOOKUP(CONCATENATE($A125,"_L_",AY$1),Records!$C$2:$H$6601,6,FALSE))</f>
        <v/>
      </c>
      <c r="BA125" s="32" t="str">
        <f>IF(ISERROR(VLOOKUP(CONCATENATE($A125,"_L_",BB$1),Records!$C$2:$H$6601,1,FALSE)),"",VLOOKUP(CONCATENATE($A125,"_L_",BB$1),Records!$C$2:$H$6601,4,FALSE))</f>
        <v/>
      </c>
      <c r="BB125" s="7" t="str">
        <f>IF(ISERROR(VLOOKUP(CONCATENATE($A125,"_L_",BB$1),Records!$C$2:$H$6601,1,FALSE)),"",VLOOKUP(CONCATENATE($A125,"_L_",BB$1),Records!$C$2:$H$6601,5,FALSE))</f>
        <v/>
      </c>
      <c r="BC125" s="33" t="str">
        <f>IF(ISERROR(VLOOKUP(CONCATENATE($A125,"_L_",BB$1),Records!$C$2:$H$6601,1,FALSE)),"",VLOOKUP(CONCATENATE($A125,"_L_",BB$1),Records!$C$2:$H$6601,6,FALSE))</f>
        <v/>
      </c>
      <c r="BD125" s="32" t="str">
        <f>IF(ISERROR(VLOOKUP(CONCATENATE($A125,"_L_",BE$1),Records!$C$2:$H$6601,1,FALSE)),"",VLOOKUP(CONCATENATE($A125,"_L_",BE$1),Records!$C$2:$H$6601,4,FALSE))</f>
        <v/>
      </c>
      <c r="BE125" s="7" t="str">
        <f>IF(ISERROR(VLOOKUP(CONCATENATE($A125,"_L_",BE$1),Records!$C$2:$H$6601,1,FALSE)),"",VLOOKUP(CONCATENATE($A125,"_L_",BE$1),Records!$C$2:$H$6601,5,FALSE))</f>
        <v/>
      </c>
      <c r="BF125" s="33" t="str">
        <f>IF(ISERROR(VLOOKUP(CONCATENATE($A125,"_L_",BE$1),Records!$C$2:$H$6601,1,FALSE)),"",VLOOKUP(CONCATENATE($A125,"_L_",BE$1),Records!$C$2:$H$6601,6,FALSE))</f>
        <v/>
      </c>
      <c r="BG125" s="32" t="str">
        <f>IF(ISERROR(VLOOKUP(CONCATENATE($A125,"_L_",BH$1),Records!$C$2:$H$6601,1,FALSE)),"",VLOOKUP(CONCATENATE($A125,"_L_",BH$1),Records!$C$2:$H$6601,4,FALSE))</f>
        <v/>
      </c>
      <c r="BH125" s="7" t="str">
        <f>IF(ISERROR(VLOOKUP(CONCATENATE($A125,"_L_",BH$1),Records!$C$2:$H$6601,1,FALSE)),"",VLOOKUP(CONCATENATE($A125,"_L_",BH$1),Records!$C$2:$H$6601,5,FALSE))</f>
        <v/>
      </c>
      <c r="BI125" s="33" t="str">
        <f>IF(ISERROR(VLOOKUP(CONCATENATE($A125,"_L_",BH$1),Records!$C$2:$H$6601,1,FALSE)),"",VLOOKUP(CONCATENATE($A125,"_L_",BH$1),Records!$C$2:$H$6601,6,FALSE))</f>
        <v/>
      </c>
      <c r="BJ125" s="32" t="str">
        <f>IF(ISERROR(VLOOKUP(CONCATENATE($A125,"_L_",BK$1),Records!$C$2:$H$6601,1,FALSE)),"",VLOOKUP(CONCATENATE($A125,"_L_",BK$1),Records!$C$2:$H$6601,4,FALSE))</f>
        <v/>
      </c>
      <c r="BK125" s="7" t="str">
        <f>IF(ISERROR(VLOOKUP(CONCATENATE($A125,"_L_",BK$1),Records!$C$2:$H$6601,1,FALSE)),"",VLOOKUP(CONCATENATE($A125,"_L_",BK$1),Records!$C$2:$H$6601,5,FALSE))</f>
        <v/>
      </c>
      <c r="BL125" s="33" t="str">
        <f>IF(ISERROR(VLOOKUP(CONCATENATE($A125,"_L_",BK$1),Records!$C$2:$H$6601,1,FALSE)),"",VLOOKUP(CONCATENATE($A125,"_L_",BK$1),Records!$C$2:$H$6601,6,FALSE))</f>
        <v/>
      </c>
      <c r="BM125" s="32" t="str">
        <f>IF(ISERROR(VLOOKUP(CONCATENATE($A125,"_L_",BN$1),Records!$C$2:$H$6601,1,FALSE)),"",VLOOKUP(CONCATENATE($A125,"_L_",BN$1),Records!$C$2:$H$6601,4,FALSE))</f>
        <v/>
      </c>
      <c r="BN125" s="7" t="str">
        <f>IF(ISERROR(VLOOKUP(CONCATENATE($A125,"_L_",BN$1),Records!$C$2:$H$6601,1,FALSE)),"",VLOOKUP(CONCATENATE($A125,"_L_",BN$1),Records!$C$2:$H$6601,5,FALSE))</f>
        <v/>
      </c>
      <c r="BO125" s="33" t="str">
        <f>IF(ISERROR(VLOOKUP(CONCATENATE($A125,"_L_",BN$1),Records!$C$2:$H$6601,1,FALSE)),"",VLOOKUP(CONCATENATE($A125,"_L_",BN$1),Records!$C$2:$H$6601,6,FALSE))</f>
        <v/>
      </c>
      <c r="BP125" s="32" t="str">
        <f>IF(ISERROR(VLOOKUP(CONCATENATE($A125,"_L_",BQ$1),Records!$C$2:$H$6601,1,FALSE)),"",VLOOKUP(CONCATENATE($A125,"_L_",BQ$1),Records!$C$2:$H$6601,4,FALSE))</f>
        <v/>
      </c>
      <c r="BQ125" s="7" t="str">
        <f>IF(ISERROR(VLOOKUP(CONCATENATE($A125,"_L_",BQ$1),Records!$C$2:$H$6601,1,FALSE)),"",VLOOKUP(CONCATENATE($A125,"_L_",BQ$1),Records!$C$2:$H$6601,5,FALSE))</f>
        <v/>
      </c>
      <c r="BR125" s="33" t="str">
        <f>IF(ISERROR(VLOOKUP(CONCATENATE($A125,"_L_",BQ$1),Records!$C$2:$H$6601,1,FALSE)),"",VLOOKUP(CONCATENATE($A125,"_L_",BQ$1),Records!$C$2:$H$6601,6,FALSE))</f>
        <v/>
      </c>
      <c r="BS125" s="32" t="str">
        <f>IF(ISERROR(VLOOKUP(CONCATENATE($A125,"_L_",BT$1),Records!$C$2:$H$6601,1,FALSE)),"",VLOOKUP(CONCATENATE($A125,"_L_",BT$1),Records!$C$2:$H$6601,4,FALSE))</f>
        <v/>
      </c>
      <c r="BT125" s="7" t="str">
        <f>IF(ISERROR(VLOOKUP(CONCATENATE($A125,"_L_",BT$1),Records!$C$2:$H$6601,1,FALSE)),"",VLOOKUP(CONCATENATE($A125,"_L_",BT$1),Records!$C$2:$H$6601,5,FALSE))</f>
        <v/>
      </c>
      <c r="BU125" s="33" t="str">
        <f>IF(ISERROR(VLOOKUP(CONCATENATE($A125,"_L_",BT$1),Records!$C$2:$H$6601,1,FALSE)),"",VLOOKUP(CONCATENATE($A125,"_L_",BT$1),Records!$C$2:$H$6601,6,FALSE))</f>
        <v/>
      </c>
      <c r="BV125" s="32" t="str">
        <f>IF(ISERROR(VLOOKUP(CONCATENATE($A125,"_L_",BW$1),Records!$C$2:$H$6601,1,FALSE)),"",VLOOKUP(CONCATENATE($A125,"_L_",BW$1),Records!$C$2:$H$6601,4,FALSE))</f>
        <v/>
      </c>
      <c r="BW125" s="7" t="str">
        <f>IF(ISERROR(VLOOKUP(CONCATENATE($A125,"_L_",BW$1),Records!$C$2:$H$6601,1,FALSE)),"",VLOOKUP(CONCATENATE($A125,"_L_",BW$1),Records!$C$2:$H$6601,5,FALSE))</f>
        <v/>
      </c>
      <c r="BX125" s="33" t="str">
        <f>IF(ISERROR(VLOOKUP(CONCATENATE($A125,"_L_",BW$1),Records!$C$2:$H$6601,1,FALSE)),"",VLOOKUP(CONCATENATE($A125,"_L_",BW$1),Records!$C$2:$H$6601,6,FALSE))</f>
        <v/>
      </c>
      <c r="BY125" s="32" t="str">
        <f>IF(ISERROR(VLOOKUP(CONCATENATE($A125,"_L_",BZ$1),Records!$C$2:$H$6601,1,FALSE)),"",VLOOKUP(CONCATENATE($A125,"_L_",BZ$1),Records!$C$2:$H$6601,4,FALSE))</f>
        <v/>
      </c>
      <c r="BZ125" s="7" t="str">
        <f>IF(ISERROR(VLOOKUP(CONCATENATE($A125,"_L_",BZ$1),Records!$C$2:$H$6601,1,FALSE)),"",VLOOKUP(CONCATENATE($A125,"_L_",BZ$1),Records!$C$2:$H$6601,5,FALSE))</f>
        <v/>
      </c>
      <c r="CA125" s="33" t="str">
        <f>IF(ISERROR(VLOOKUP(CONCATENATE($A125,"_L_",BZ$1),Records!$C$2:$H$6601,1,FALSE)),"",VLOOKUP(CONCATENATE($A125,"_L_",BZ$1),Records!$C$2:$H$6601,6,FALSE))</f>
        <v/>
      </c>
      <c r="CB125" s="32" t="str">
        <f>IF(ISERROR(VLOOKUP(CONCATENATE($A125,"_L_",CC$1),Records!$C$2:$H$6601,1,FALSE)),"",VLOOKUP(CONCATENATE($A125,"_L_",CC$1),Records!$C$2:$H$6601,4,FALSE))</f>
        <v/>
      </c>
      <c r="CC125" s="7" t="str">
        <f>IF(ISERROR(VLOOKUP(CONCATENATE($A125,"_L_",CC$1),Records!$C$2:$H$6601,1,FALSE)),"",VLOOKUP(CONCATENATE($A125,"_L_",CC$1),Records!$C$2:$H$6601,5,FALSE))</f>
        <v/>
      </c>
      <c r="CD125" s="33" t="str">
        <f>IF(ISERROR(VLOOKUP(CONCATENATE($A125,"_L_",CC$1),Records!$C$2:$H$6601,1,FALSE)),"",VLOOKUP(CONCATENATE($A125,"_L_",CC$1),Records!$C$2:$H$6601,6,FALSE))</f>
        <v/>
      </c>
      <c r="CE125" s="32" t="str">
        <f>IF(ISERROR(VLOOKUP(CONCATENATE($A125,"_L_",CF$1),Records!$C$2:$H$6601,1,FALSE)),"",VLOOKUP(CONCATENATE($A125,"_L_",CF$1),Records!$C$2:$H$6601,4,FALSE))</f>
        <v/>
      </c>
      <c r="CF125" s="7" t="str">
        <f>IF(ISERROR(VLOOKUP(CONCATENATE($A125,"_L_",CF$1),Records!$C$2:$H$6601,1,FALSE)),"",VLOOKUP(CONCATENATE($A125,"_L_",CF$1),Records!$C$2:$H$6601,5,FALSE))</f>
        <v/>
      </c>
      <c r="CG125" s="33" t="str">
        <f>IF(ISERROR(VLOOKUP(CONCATENATE($A125,"_L_",CF$1),Records!$C$2:$H$6601,1,FALSE)),"",VLOOKUP(CONCATENATE($A125,"_L_",CF$1),Records!$C$2:$H$6601,6,FALSE))</f>
        <v/>
      </c>
      <c r="CH125" s="32" t="str">
        <f>IF(ISERROR(VLOOKUP(CONCATENATE($A125,"_L_",CI$1),Records!$C$2:$H$6601,1,FALSE)),"",VLOOKUP(CONCATENATE($A125,"_L_",CI$1),Records!$C$2:$H$6601,4,FALSE))</f>
        <v/>
      </c>
      <c r="CI125" s="7" t="str">
        <f>IF(ISERROR(VLOOKUP(CONCATENATE($A125,"_L_",CI$1),Records!$C$2:$H$6601,1,FALSE)),"",VLOOKUP(CONCATENATE($A125,"_L_",CI$1),Records!$C$2:$H$6601,5,FALSE))</f>
        <v/>
      </c>
      <c r="CJ125" s="33" t="str">
        <f>IF(ISERROR(VLOOKUP(CONCATENATE($A125,"_L_",CI$1),Records!$C$2:$H$6601,1,FALSE)),"",VLOOKUP(CONCATENATE($A125,"_L_",CI$1),Records!$C$2:$H$6601,6,FALSE))</f>
        <v/>
      </c>
      <c r="CK125" s="32" t="str">
        <f>IF(ISERROR(VLOOKUP(CONCATENATE($A125,"_L_",CL$1),Records!$C$2:$H$6601,1,FALSE)),"",VLOOKUP(CONCATENATE($A125,"_L_",CL$1),Records!$C$2:$H$6601,4,FALSE))</f>
        <v/>
      </c>
      <c r="CL125" s="7" t="str">
        <f>IF(ISERROR(VLOOKUP(CONCATENATE($A125,"_L_",CL$1),Records!$C$2:$H$6601,1,FALSE)),"",VLOOKUP(CONCATENATE($A125,"_L_",CL$1),Records!$C$2:$H$6601,5,FALSE))</f>
        <v/>
      </c>
      <c r="CM125" s="33" t="str">
        <f>IF(ISERROR(VLOOKUP(CONCATENATE($A125,"_L_",CL$1),Records!$C$2:$H$6601,1,FALSE)),"",VLOOKUP(CONCATENATE($A125,"_L_",CL$1),Records!$C$2:$H$6601,6,FALSE))</f>
        <v/>
      </c>
      <c r="CN125" s="32" t="str">
        <f>IF(ISERROR(VLOOKUP(CONCATENATE($A125,"_L_",CO$1),Records!$C$2:$H$6601,1,FALSE)),"",VLOOKUP(CONCATENATE($A125,"_L_",CO$1),Records!$C$2:$H$6601,4,FALSE))</f>
        <v/>
      </c>
      <c r="CO125" s="7" t="str">
        <f>IF(ISERROR(VLOOKUP(CONCATENATE($A125,"_L_",CO$1),Records!$C$2:$H$6601,1,FALSE)),"",VLOOKUP(CONCATENATE($A125,"_L_",CO$1),Records!$C$2:$H$6601,5,FALSE))</f>
        <v/>
      </c>
      <c r="CP125" s="33" t="str">
        <f>IF(ISERROR(VLOOKUP(CONCATENATE($A125,"_L_",CO$1),Records!$C$2:$H$6601,1,FALSE)),"",VLOOKUP(CONCATENATE($A125,"_L_",CO$1),Records!$C$2:$H$6601,6,FALSE))</f>
        <v/>
      </c>
      <c r="CQ125" s="32" t="str">
        <f>IF(ISERROR(VLOOKUP(CONCATENATE($A125,"_L_",CR$1),Records!$C$2:$H$6601,1,FALSE)),"",VLOOKUP(CONCATENATE($A125,"_L_",CR$1),Records!$C$2:$H$6601,4,FALSE))</f>
        <v/>
      </c>
      <c r="CR125" s="7" t="str">
        <f>IF(ISERROR(VLOOKUP(CONCATENATE($A125,"_L_",CR$1),Records!$C$2:$H$6601,1,FALSE)),"",VLOOKUP(CONCATENATE($A125,"_L_",CR$1),Records!$C$2:$H$6601,5,FALSE))</f>
        <v/>
      </c>
      <c r="CS125" s="33" t="str">
        <f>IF(ISERROR(VLOOKUP(CONCATENATE($A125,"_L_",CR$1),Records!$C$2:$H$6601,1,FALSE)),"",VLOOKUP(CONCATENATE($A125,"_L_",CR$1),Records!$C$2:$H$6601,6,FALSE))</f>
        <v/>
      </c>
      <c r="CT125" s="32" t="str">
        <f>IF(ISERROR(VLOOKUP(CONCATENATE($A125,"_L_",CU$1),Records!$C$2:$H$6601,1,FALSE)),"",VLOOKUP(CONCATENATE($A125,"_L_",CU$1),Records!$C$2:$H$6601,4,FALSE))</f>
        <v/>
      </c>
      <c r="CU125" s="7" t="str">
        <f>IF(ISERROR(VLOOKUP(CONCATENATE($A125,"_L_",CU$1),Records!$C$2:$H$6601,1,FALSE)),"",VLOOKUP(CONCATENATE($A125,"_L_",CU$1),Records!$C$2:$H$6601,5,FALSE))</f>
        <v/>
      </c>
      <c r="CV125" s="33" t="str">
        <f>IF(ISERROR(VLOOKUP(CONCATENATE($A125,"_L_",CU$1),Records!$C$2:$H$6601,1,FALSE)),"",VLOOKUP(CONCATENATE($A125,"_L_",CU$1),Records!$C$2:$H$6601,6,FALSE))</f>
        <v/>
      </c>
      <c r="CW125" s="32" t="str">
        <f>IF(ISERROR(VLOOKUP(CONCATENATE($A125,"_L_",CX$1),Records!$C$2:$H$6601,1,FALSE)),"",VLOOKUP(CONCATENATE($A125,"_L_",CX$1),Records!$C$2:$H$6601,4,FALSE))</f>
        <v/>
      </c>
      <c r="CX125" s="7" t="str">
        <f>IF(ISERROR(VLOOKUP(CONCATENATE($A125,"_L_",CX$1),Records!$C$2:$H$6601,1,FALSE)),"",VLOOKUP(CONCATENATE($A125,"_L_",CX$1),Records!$C$2:$H$6601,5,FALSE))</f>
        <v/>
      </c>
      <c r="CY125" s="33" t="str">
        <f>IF(ISERROR(VLOOKUP(CONCATENATE($A125,"_L_",CX$1),Records!$C$2:$H$6601,1,FALSE)),"",VLOOKUP(CONCATENATE($A125,"_L_",CX$1),Records!$C$2:$H$6601,6,FALSE))</f>
        <v/>
      </c>
      <c r="CZ125" s="32" t="str">
        <f>IF(ISERROR(VLOOKUP(CONCATENATE($A125,"_L_",DA$1),Records!$C$2:$H$6601,1,FALSE)),"",VLOOKUP(CONCATENATE($A125,"_L_",DA$1),Records!$C$2:$H$6601,4,FALSE))</f>
        <v/>
      </c>
      <c r="DA125" s="7" t="str">
        <f>IF(ISERROR(VLOOKUP(CONCATENATE($A125,"_L_",DA$1),Records!$C$2:$H$6601,1,FALSE)),"",VLOOKUP(CONCATENATE($A125,"_L_",DA$1),Records!$C$2:$H$6601,5,FALSE))</f>
        <v/>
      </c>
      <c r="DB125" s="33" t="str">
        <f>IF(ISERROR(VLOOKUP(CONCATENATE($A125,"_L_",DA$1),Records!$C$2:$H$6601,1,FALSE)),"",VLOOKUP(CONCATENATE($A125,"_L_",DA$1),Records!$C$2:$H$6601,6,FALSE))</f>
        <v/>
      </c>
      <c r="DC125" s="32" t="str">
        <f>IF(ISERROR(VLOOKUP(CONCATENATE($A125,"_L_",DD$1),Records!$C$2:$H$6601,1,FALSE)),"",VLOOKUP(CONCATENATE($A125,"_L_",DD$1),Records!$C$2:$H$6601,4,FALSE))</f>
        <v/>
      </c>
      <c r="DD125" s="7" t="str">
        <f>IF(ISERROR(VLOOKUP(CONCATENATE($A125,"_L_",DD$1),Records!$C$2:$H$6601,1,FALSE)),"",VLOOKUP(CONCATENATE($A125,"_L_",DD$1),Records!$C$2:$H$6601,5,FALSE))</f>
        <v/>
      </c>
      <c r="DE125" s="33" t="str">
        <f>IF(ISERROR(VLOOKUP(CONCATENATE($A125,"_L_",DD$1),Records!$C$2:$H$6601,1,FALSE)),"",VLOOKUP(CONCATENATE($A125,"_L_",DD$1),Records!$C$2:$H$6601,6,FALSE))</f>
        <v/>
      </c>
      <c r="DF125" s="32" t="str">
        <f>IF(ISERROR(VLOOKUP(CONCATENATE($A125,"_L_",DG$1),Records!$C$2:$H$6601,1,FALSE)),"",VLOOKUP(CONCATENATE($A125,"_L_",DG$1),Records!$C$2:$H$6601,4,FALSE))</f>
        <v/>
      </c>
      <c r="DG125" s="7" t="str">
        <f>IF(ISERROR(VLOOKUP(CONCATENATE($A125,"_L_",DG$1),Records!$C$2:$H$6601,1,FALSE)),"",VLOOKUP(CONCATENATE($A125,"_L_",DG$1),Records!$C$2:$H$6601,5,FALSE))</f>
        <v/>
      </c>
      <c r="DH125" s="33" t="str">
        <f>IF(ISERROR(VLOOKUP(CONCATENATE($A125,"_L_",DG$1),Records!$C$2:$H$6601,1,FALSE)),"",VLOOKUP(CONCATENATE($A125,"_L_",DG$1),Records!$C$2:$H$6601,6,FALSE))</f>
        <v/>
      </c>
      <c r="DI125" s="32" t="str">
        <f>IF(ISERROR(VLOOKUP(CONCATENATE($A125,"_L_",DJ$1),Records!$C$2:$H$6601,1,FALSE)),"",VLOOKUP(CONCATENATE($A125,"_L_",DJ$1),Records!$C$2:$H$6601,4,FALSE))</f>
        <v/>
      </c>
      <c r="DJ125" s="7" t="str">
        <f>IF(ISERROR(VLOOKUP(CONCATENATE($A125,"_L_",DJ$1),Records!$C$2:$H$6601,1,FALSE)),"",VLOOKUP(CONCATENATE($A125,"_L_",DJ$1),Records!$C$2:$H$6601,5,FALSE))</f>
        <v/>
      </c>
      <c r="DK125" s="33" t="str">
        <f>IF(ISERROR(VLOOKUP(CONCATENATE($A125,"_L_",DJ$1),Records!$C$2:$H$6601,1,FALSE)),"",VLOOKUP(CONCATENATE($A125,"_L_",DJ$1),Records!$C$2:$H$6601,6,FALSE))</f>
        <v/>
      </c>
      <c r="DL125" s="32" t="str">
        <f>IF(ISERROR(VLOOKUP(CONCATENATE($A125,"_L_",DM$1),Records!$C$2:$H$6601,1,FALSE)),"",VLOOKUP(CONCATENATE($A125,"_L_",DM$1),Records!$C$2:$H$6601,4,FALSE))</f>
        <v/>
      </c>
      <c r="DM125" s="7" t="str">
        <f>IF(ISERROR(VLOOKUP(CONCATENATE($A125,"_L_",DM$1),Records!$C$2:$H$6601,1,FALSE)),"",VLOOKUP(CONCATENATE($A125,"_L_",DM$1),Records!$C$2:$H$6601,5,FALSE))</f>
        <v/>
      </c>
      <c r="DN125" s="33" t="str">
        <f>IF(ISERROR(VLOOKUP(CONCATENATE($A125,"_L_",DM$1),Records!$C$2:$H$6601,1,FALSE)),"",VLOOKUP(CONCATENATE($A125,"_L_",DM$1),Records!$C$2:$H$6601,6,FALSE))</f>
        <v/>
      </c>
      <c r="DO125" s="32" t="str">
        <f>IF(ISERROR(VLOOKUP(CONCATENATE($A125,"_L_",DP$1),Records!$C$2:$H$6601,1,FALSE)),"",VLOOKUP(CONCATENATE($A125,"_L_",DP$1),Records!$C$2:$H$6601,4,FALSE))</f>
        <v/>
      </c>
      <c r="DP125" s="7" t="str">
        <f>IF(ISERROR(VLOOKUP(CONCATENATE($A125,"_L_",DP$1),Records!$C$2:$H$6601,1,FALSE)),"",VLOOKUP(CONCATENATE($A125,"_L_",DP$1),Records!$C$2:$H$6601,5,FALSE))</f>
        <v/>
      </c>
      <c r="DQ125" s="33" t="str">
        <f>IF(ISERROR(VLOOKUP(CONCATENATE($A125,"_L_",DP$1),Records!$C$2:$H$6601,1,FALSE)),"",VLOOKUP(CONCATENATE($A125,"_L_",DP$1),Records!$C$2:$H$6601,6,FALSE))</f>
        <v/>
      </c>
      <c r="DR125" s="32" t="str">
        <f>IF(ISERROR(VLOOKUP(CONCATENATE($A125,"_L_",DS$1),Records!$C$2:$H$6601,1,FALSE)),"",VLOOKUP(CONCATENATE($A125,"_L_",DS$1),Records!$C$2:$H$6601,4,FALSE))</f>
        <v/>
      </c>
      <c r="DS125" s="7" t="str">
        <f>IF(ISERROR(VLOOKUP(CONCATENATE($A125,"_L_",DS$1),Records!$C$2:$H$6601,1,FALSE)),"",VLOOKUP(CONCATENATE($A125,"_L_",DS$1),Records!$C$2:$H$6601,5,FALSE))</f>
        <v/>
      </c>
      <c r="DT125" s="33" t="str">
        <f>IF(ISERROR(VLOOKUP(CONCATENATE($A125,"_L_",DS$1),Records!$C$2:$H$6601,1,FALSE)),"",VLOOKUP(CONCATENATE($A125,"_L_",DS$1),Records!$C$2:$H$6601,6,FALSE))</f>
        <v/>
      </c>
      <c r="DU125" s="32" t="str">
        <f>IF(ISERROR(VLOOKUP(CONCATENATE($A125,"_L_",DV$1),Records!$C$2:$H$6601,1,FALSE)),"",VLOOKUP(CONCATENATE($A125,"_L_",DV$1),Records!$C$2:$H$6601,4,FALSE))</f>
        <v/>
      </c>
      <c r="DV125" s="7" t="str">
        <f>IF(ISERROR(VLOOKUP(CONCATENATE($A125,"_L_",DV$1),Records!$C$2:$H$6601,1,FALSE)),"",VLOOKUP(CONCATENATE($A125,"_L_",DV$1),Records!$C$2:$H$6601,5,FALSE))</f>
        <v/>
      </c>
      <c r="DW125" s="33" t="str">
        <f>IF(ISERROR(VLOOKUP(CONCATENATE($A125,"_L_",DV$1),Records!$C$2:$H$6601,1,FALSE)),"",VLOOKUP(CONCATENATE($A125,"_L_",DV$1),Records!$C$2:$H$6601,6,FALSE))</f>
        <v/>
      </c>
      <c r="DX125" s="32" t="str">
        <f>IF(ISERROR(VLOOKUP(CONCATENATE($A125,"_L_",DY$1),Records!$C$2:$H$6601,1,FALSE)),"",VLOOKUP(CONCATENATE($A125,"_L_",DY$1),Records!$C$2:$H$6601,4,FALSE))</f>
        <v/>
      </c>
      <c r="DY125" s="7" t="str">
        <f>IF(ISERROR(VLOOKUP(CONCATENATE($A125,"_L_",DY$1),Records!$C$2:$H$6601,1,FALSE)),"",VLOOKUP(CONCATENATE($A125,"_L_",DY$1),Records!$C$2:$H$6601,5,FALSE))</f>
        <v/>
      </c>
      <c r="DZ125" s="33" t="str">
        <f>IF(ISERROR(VLOOKUP(CONCATENATE($A125,"_L_",DY$1),Records!$C$2:$H$6601,1,FALSE)),"",VLOOKUP(CONCATENATE($A125,"_L_",DY$1),Records!$C$2:$H$6601,6,FALSE))</f>
        <v/>
      </c>
      <c r="EA125" s="32" t="str">
        <f>IF(ISERROR(VLOOKUP(CONCATENATE($A125,"_L_",EB$1),Records!$C$2:$H$6601,1,FALSE)),"",VLOOKUP(CONCATENATE($A125,"_L_",EB$1),Records!$C$2:$H$6601,4,FALSE))</f>
        <v/>
      </c>
      <c r="EB125" s="7" t="str">
        <f>IF(ISERROR(VLOOKUP(CONCATENATE($A125,"_L_",EB$1),Records!$C$2:$H$6601,1,FALSE)),"",VLOOKUP(CONCATENATE($A125,"_L_",EB$1),Records!$C$2:$H$6601,5,FALSE))</f>
        <v/>
      </c>
      <c r="EC125" s="33" t="str">
        <f>IF(ISERROR(VLOOKUP(CONCATENATE($A125,"_L_",EB$1),Records!$C$2:$H$6601,1,FALSE)),"",VLOOKUP(CONCATENATE($A125,"_L_",EB$1),Records!$C$2:$H$6601,6,FALSE))</f>
        <v/>
      </c>
    </row>
    <row r="126" spans="1:133" ht="15.75" x14ac:dyDescent="0.25">
      <c r="A126" s="11">
        <v>42308</v>
      </c>
      <c r="B126" s="18" t="s">
        <v>72</v>
      </c>
      <c r="C126" s="16">
        <f t="shared" si="3"/>
        <v>18</v>
      </c>
      <c r="D126" s="25" t="s">
        <v>64</v>
      </c>
      <c r="E126" s="24" t="s">
        <v>73</v>
      </c>
      <c r="F126" s="62">
        <f t="shared" si="2"/>
        <v>11</v>
      </c>
      <c r="G126" s="62">
        <f>HomeCalc!F126</f>
        <v>4</v>
      </c>
      <c r="H126" s="32" t="str">
        <f>IF(ISERROR(VLOOKUP(CONCATENATE($A126,"_L_",I$1),Records!$C$2:$H$6601,1,FALSE)),"",VLOOKUP(CONCATENATE($A126,"_L_",I$1),Records!$C$2:$H$6601,4,FALSE))</f>
        <v/>
      </c>
      <c r="I126" s="7" t="str">
        <f>IF(ISERROR(VLOOKUP(CONCATENATE($A126,"_L_",I$1),Records!$C$2:$H$6601,1,FALSE)),"",VLOOKUP(CONCATENATE($A126,"_L_",I$1),Records!$C$2:$H$6601,5,FALSE))</f>
        <v/>
      </c>
      <c r="J126" s="33" t="str">
        <f>IF(ISERROR(VLOOKUP(CONCATENATE($A126,"_L_",I$1),Records!$C$2:$H$6601,1,FALSE)),"",VLOOKUP(CONCATENATE($A126,"_L_",I$1),Records!$C$2:$H$6601,6,FALSE))</f>
        <v/>
      </c>
      <c r="K126" s="32" t="str">
        <f>IF(ISERROR(VLOOKUP(CONCATENATE($A126,"_L_",L$1),Records!$C$2:$H$6601,1,FALSE)),"",VLOOKUP(CONCATENATE($A126,"_L_",L$1),Records!$C$2:$H$6601,4,FALSE))</f>
        <v/>
      </c>
      <c r="L126" s="7" t="str">
        <f>IF(ISERROR(VLOOKUP(CONCATENATE($A126,"_L_",L$1),Records!$C$2:$H$6601,1,FALSE)),"",VLOOKUP(CONCATENATE($A126,"_L_",L$1),Records!$C$2:$H$6601,5,FALSE))</f>
        <v/>
      </c>
      <c r="M126" s="33" t="str">
        <f>IF(ISERROR(VLOOKUP(CONCATENATE($A126,"_L_",L$1),Records!$C$2:$H$6601,1,FALSE)),"",VLOOKUP(CONCATENATE($A126,"_L_",L$1),Records!$C$2:$H$6601,6,FALSE))</f>
        <v/>
      </c>
      <c r="N126" s="32" t="str">
        <f>IF(ISERROR(VLOOKUP(CONCATENATE($A126,"_L_",O$1),Records!$C$2:$H$6601,1,FALSE)),"",VLOOKUP(CONCATENATE($A126,"_L_",O$1),Records!$C$2:$H$6601,4,FALSE))</f>
        <v/>
      </c>
      <c r="O126" s="7" t="str">
        <f>IF(ISERROR(VLOOKUP(CONCATENATE($A126,"_L_",O$1),Records!$C$2:$H$6601,1,FALSE)),"",VLOOKUP(CONCATENATE($A126,"_L_",O$1),Records!$C$2:$H$6601,5,FALSE))</f>
        <v/>
      </c>
      <c r="P126" s="33" t="str">
        <f>IF(ISERROR(VLOOKUP(CONCATENATE($A126,"_L_",O$1),Records!$C$2:$H$6601,1,FALSE)),"",VLOOKUP(CONCATENATE($A126,"_L_",O$1),Records!$C$2:$H$6601,6,FALSE))</f>
        <v/>
      </c>
      <c r="Q126" s="32">
        <f>IF(ISERROR(VLOOKUP(CONCATENATE($A126,"_L_",R$1),Records!$C$2:$H$6601,1,FALSE)),"",VLOOKUP(CONCATENATE($A126,"_L_",R$1),Records!$C$2:$H$6601,4,FALSE))</f>
        <v>0.51041666666666663</v>
      </c>
      <c r="R126" s="7" t="str">
        <f>IF(ISERROR(VLOOKUP(CONCATENATE($A126,"_L_",R$1),Records!$C$2:$H$6601,1,FALSE)),"",VLOOKUP(CONCATENATE($A126,"_L_",R$1),Records!$C$2:$H$6601,5,FALSE))</f>
        <v>U7 BLACKs</v>
      </c>
      <c r="S126" s="33" t="str">
        <f>IF(ISERROR(VLOOKUP(CONCATENATE($A126,"_L_",R$1),Records!$C$2:$H$6601,1,FALSE)),"",VLOOKUP(CONCATENATE($A126,"_L_",R$1),Records!$C$2:$H$6601,6,FALSE))</f>
        <v>MARCHIN</v>
      </c>
      <c r="T126" s="32">
        <f>IF(ISERROR(VLOOKUP(CONCATENATE($A126,"_L_",U$1),Records!$C$2:$H$6601,1,FALSE)),"",VLOOKUP(CONCATENATE($A126,"_L_",U$1),Records!$C$2:$H$6601,4,FALSE))</f>
        <v>0.45833333333333331</v>
      </c>
      <c r="U126" s="7" t="str">
        <f>IF(ISERROR(VLOOKUP(CONCATENATE($A126,"_L_",U$1),Records!$C$2:$H$6601,1,FALSE)),"",VLOOKUP(CONCATENATE($A126,"_L_",U$1),Records!$C$2:$H$6601,5,FALSE))</f>
        <v>RFC.HUY</v>
      </c>
      <c r="V126" s="33" t="str">
        <f>IF(ISERROR(VLOOKUP(CONCATENATE($A126,"_L_",U$1),Records!$C$2:$H$6601,1,FALSE)),"",VLOOKUP(CONCATENATE($A126,"_L_",U$1),Records!$C$2:$H$6601,6,FALSE))</f>
        <v>U7 REDs</v>
      </c>
      <c r="W126" s="32" t="str">
        <f>IF(ISERROR(VLOOKUP(CONCATENATE($A126,"_L_",X$1),Records!$C$2:$H$6601,1,FALSE)),"",VLOOKUP(CONCATENATE($A126,"_L_",X$1),Records!$C$2:$H$6601,4,FALSE))</f>
        <v/>
      </c>
      <c r="X126" s="7" t="str">
        <f>IF(ISERROR(VLOOKUP(CONCATENATE($A126,"_L_",X$1),Records!$C$2:$H$6601,1,FALSE)),"",VLOOKUP(CONCATENATE($A126,"_L_",X$1),Records!$C$2:$H$6601,5,FALSE))</f>
        <v/>
      </c>
      <c r="Y126" s="33" t="str">
        <f>IF(ISERROR(VLOOKUP(CONCATENATE($A126,"_L_",X$1),Records!$C$2:$H$6601,1,FALSE)),"",VLOOKUP(CONCATENATE($A126,"_L_",X$1),Records!$C$2:$H$6601,6,FALSE))</f>
        <v/>
      </c>
      <c r="Z126" s="32">
        <f>IF(ISERROR(VLOOKUP(CONCATENATE($A126,"_L_",AA$1),Records!$C$2:$H$6601,1,FALSE)),"",VLOOKUP(CONCATENATE($A126,"_L_",AA$1),Records!$C$2:$H$6601,4,FALSE))</f>
        <v>0.51041666666666663</v>
      </c>
      <c r="AA126" s="7" t="str">
        <f>IF(ISERROR(VLOOKUP(CONCATENATE($A126,"_L_",AA$1),Records!$C$2:$H$6601,1,FALSE)),"",VLOOKUP(CONCATENATE($A126,"_L_",AA$1),Records!$C$2:$H$6601,5,FALSE))</f>
        <v>U8 BLACKs</v>
      </c>
      <c r="AB126" s="33" t="str">
        <f>IF(ISERROR(VLOOKUP(CONCATENATE($A126,"_L_",AA$1),Records!$C$2:$H$6601,1,FALSE)),"",VLOOKUP(CONCATENATE($A126,"_L_",AA$1),Records!$C$2:$H$6601,6,FALSE))</f>
        <v>OUGRÉE</v>
      </c>
      <c r="AC126" s="32">
        <f>IF(ISERROR(VLOOKUP(CONCATENATE($A126,"_L_",AD$1),Records!$C$2:$H$6601,1,FALSE)),"",VLOOKUP(CONCATENATE($A126,"_L_",AD$1),Records!$C$2:$H$6601,4,FALSE))</f>
        <v>0.45833333333333331</v>
      </c>
      <c r="AD126" s="7" t="str">
        <f>IF(ISERROR(VLOOKUP(CONCATENATE($A126,"_L_",AD$1),Records!$C$2:$H$6601,1,FALSE)),"",VLOOKUP(CONCATENATE($A126,"_L_",AD$1),Records!$C$2:$H$6601,5,FALSE))</f>
        <v>CLAVINOISE</v>
      </c>
      <c r="AE126" s="33" t="str">
        <f>IF(ISERROR(VLOOKUP(CONCATENATE($A126,"_L_",AD$1),Records!$C$2:$H$6601,1,FALSE)),"",VLOOKUP(CONCATENATE($A126,"_L_",AD$1),Records!$C$2:$H$6601,6,FALSE))</f>
        <v>U8 REDs</v>
      </c>
      <c r="AF126" s="32" t="str">
        <f>IF(ISERROR(VLOOKUP(CONCATENATE($A126,"_L_",AG$1),Records!$C$2:$H$6601,1,FALSE)),"",VLOOKUP(CONCATENATE($A126,"_L_",AG$1),Records!$C$2:$H$6601,4,FALSE))</f>
        <v/>
      </c>
      <c r="AG126" s="7" t="str">
        <f>IF(ISERROR(VLOOKUP(CONCATENATE($A126,"_L_",AG$1),Records!$C$2:$H$6601,1,FALSE)),"",VLOOKUP(CONCATENATE($A126,"_L_",AG$1),Records!$C$2:$H$6601,5,FALSE))</f>
        <v/>
      </c>
      <c r="AH126" s="33" t="str">
        <f>IF(ISERROR(VLOOKUP(CONCATENATE($A126,"_L_",AG$1),Records!$C$2:$H$6601,1,FALSE)),"",VLOOKUP(CONCATENATE($A126,"_L_",AG$1),Records!$C$2:$H$6601,6,FALSE))</f>
        <v/>
      </c>
      <c r="AI126" s="32">
        <f>IF(ISERROR(VLOOKUP(CONCATENATE($A126,"_L_",AJ$1),Records!$C$2:$H$6601,1,FALSE)),"",VLOOKUP(CONCATENATE($A126,"_L_",AJ$1),Records!$C$2:$H$6601,4,FALSE))</f>
        <v>0.51041666666666663</v>
      </c>
      <c r="AJ126" s="7" t="str">
        <f>IF(ISERROR(VLOOKUP(CONCATENATE($A126,"_L_",AJ$1),Records!$C$2:$H$6601,1,FALSE)),"",VLOOKUP(CONCATENATE($A126,"_L_",AJ$1),Records!$C$2:$H$6601,5,FALSE))</f>
        <v>SOLIÈRES</v>
      </c>
      <c r="AK126" s="33" t="str">
        <f>IF(ISERROR(VLOOKUP(CONCATENATE($A126,"_L_",AJ$1),Records!$C$2:$H$6601,1,FALSE)),"",VLOOKUP(CONCATENATE($A126,"_L_",AJ$1),Records!$C$2:$H$6601,6,FALSE))</f>
        <v>U9 BLACKs</v>
      </c>
      <c r="AL126" s="32" t="str">
        <f>IF(ISERROR(VLOOKUP(CONCATENATE($A126,"_L_",AM$1),Records!$C$2:$H$6601,1,FALSE)),"",VLOOKUP(CONCATENATE($A126,"_L_",AM$1),Records!$C$2:$H$6601,4,FALSE))</f>
        <v/>
      </c>
      <c r="AM126" s="7" t="str">
        <f>IF(ISERROR(VLOOKUP(CONCATENATE($A126,"_L_",AM$1),Records!$C$2:$H$6601,1,FALSE)),"",VLOOKUP(CONCATENATE($A126,"_L_",AM$1),Records!$C$2:$H$6601,5,FALSE))</f>
        <v/>
      </c>
      <c r="AN126" s="33" t="str">
        <f>IF(ISERROR(VLOOKUP(CONCATENATE($A126,"_L_",AM$1),Records!$C$2:$H$6601,1,FALSE)),"",VLOOKUP(CONCATENATE($A126,"_L_",AM$1),Records!$C$2:$H$6601,6,FALSE))</f>
        <v/>
      </c>
      <c r="AO126" s="32" t="str">
        <f>IF(ISERROR(VLOOKUP(CONCATENATE($A126,"_L_",AP$1),Records!$C$2:$H$6601,1,FALSE)),"",VLOOKUP(CONCATENATE($A126,"_L_",AP$1),Records!$C$2:$H$6601,4,FALSE))</f>
        <v/>
      </c>
      <c r="AP126" s="7" t="str">
        <f>IF(ISERROR(VLOOKUP(CONCATENATE($A126,"_L_",AP$1),Records!$C$2:$H$6601,1,FALSE)),"",VLOOKUP(CONCATENATE($A126,"_L_",AP$1),Records!$C$2:$H$6601,5,FALSE))</f>
        <v/>
      </c>
      <c r="AQ126" s="33" t="str">
        <f>IF(ISERROR(VLOOKUP(CONCATENATE($A126,"_L_",AP$1),Records!$C$2:$H$6601,1,FALSE)),"",VLOOKUP(CONCATENATE($A126,"_L_",AP$1),Records!$C$2:$H$6601,6,FALSE))</f>
        <v/>
      </c>
      <c r="AR126" s="32" t="str">
        <f>IF(ISERROR(VLOOKUP(CONCATENATE($A126,"_L_",AS$1),Records!$C$2:$H$6601,1,FALSE)),"",VLOOKUP(CONCATENATE($A126,"_L_",AS$1),Records!$C$2:$H$6601,4,FALSE))</f>
        <v/>
      </c>
      <c r="AS126" s="7" t="str">
        <f>IF(ISERROR(VLOOKUP(CONCATENATE($A126,"_L_",AS$1),Records!$C$2:$H$6601,1,FALSE)),"",VLOOKUP(CONCATENATE($A126,"_L_",AS$1),Records!$C$2:$H$6601,5,FALSE))</f>
        <v/>
      </c>
      <c r="AT126" s="33" t="str">
        <f>IF(ISERROR(VLOOKUP(CONCATENATE($A126,"_L_",AS$1),Records!$C$2:$H$6601,1,FALSE)),"",VLOOKUP(CONCATENATE($A126,"_L_",AS$1),Records!$C$2:$H$6601,6,FALSE))</f>
        <v/>
      </c>
      <c r="AU126" s="32" t="str">
        <f>IF(ISERROR(VLOOKUP(CONCATENATE($A126,"_L_",AV$1),Records!$C$2:$H$6601,1,FALSE)),"",VLOOKUP(CONCATENATE($A126,"_L_",AV$1),Records!$C$2:$H$6601,4,FALSE))</f>
        <v/>
      </c>
      <c r="AV126" s="7" t="str">
        <f>IF(ISERROR(VLOOKUP(CONCATENATE($A126,"_L_",AV$1),Records!$C$2:$H$6601,1,FALSE)),"",VLOOKUP(CONCATENATE($A126,"_L_",AV$1),Records!$C$2:$H$6601,5,FALSE))</f>
        <v/>
      </c>
      <c r="AW126" s="33" t="str">
        <f>IF(ISERROR(VLOOKUP(CONCATENATE($A126,"_L_",AV$1),Records!$C$2:$H$6601,1,FALSE)),"",VLOOKUP(CONCATENATE($A126,"_L_",AV$1),Records!$C$2:$H$6601,6,FALSE))</f>
        <v/>
      </c>
      <c r="AX126" s="32" t="str">
        <f>IF(ISERROR(VLOOKUP(CONCATENATE($A126,"_L_",AY$1),Records!$C$2:$H$6601,1,FALSE)),"",VLOOKUP(CONCATENATE($A126,"_L_",AY$1),Records!$C$2:$H$6601,4,FALSE))</f>
        <v/>
      </c>
      <c r="AY126" s="7" t="str">
        <f>IF(ISERROR(VLOOKUP(CONCATENATE($A126,"_L_",AY$1),Records!$C$2:$H$6601,1,FALSE)),"",VLOOKUP(CONCATENATE($A126,"_L_",AY$1),Records!$C$2:$H$6601,5,FALSE))</f>
        <v/>
      </c>
      <c r="AZ126" s="33" t="str">
        <f>IF(ISERROR(VLOOKUP(CONCATENATE($A126,"_L_",AY$1),Records!$C$2:$H$6601,1,FALSE)),"",VLOOKUP(CONCATENATE($A126,"_L_",AY$1),Records!$C$2:$H$6601,6,FALSE))</f>
        <v/>
      </c>
      <c r="BA126" s="32">
        <f>IF(ISERROR(VLOOKUP(CONCATENATE($A126,"_L_",BB$1),Records!$C$2:$H$6601,1,FALSE)),"",VLOOKUP(CONCATENATE($A126,"_L_",BB$1),Records!$C$2:$H$6601,4,FALSE))</f>
        <v>0.45833333333333331</v>
      </c>
      <c r="BB126" s="7" t="str">
        <f>IF(ISERROR(VLOOKUP(CONCATENATE($A126,"_L_",BB$1),Records!$C$2:$H$6601,1,FALSE)),"",VLOOKUP(CONCATENATE($A126,"_L_",BB$1),Records!$C$2:$H$6601,5,FALSE))</f>
        <v>FC.HORION</v>
      </c>
      <c r="BC126" s="33" t="str">
        <f>IF(ISERROR(VLOOKUP(CONCATENATE($A126,"_L_",BB$1),Records!$C$2:$H$6601,1,FALSE)),"",VLOOKUP(CONCATENATE($A126,"_L_",BB$1),Records!$C$2:$H$6601,6,FALSE))</f>
        <v>U11 BLACKs</v>
      </c>
      <c r="BD126" s="32">
        <f>IF(ISERROR(VLOOKUP(CONCATENATE($A126,"_L_",BE$1),Records!$C$2:$H$6601,1,FALSE)),"",VLOOKUP(CONCATENATE($A126,"_L_",BE$1),Records!$C$2:$H$6601,4,FALSE))</f>
        <v>0.45833333333333331</v>
      </c>
      <c r="BE126" s="7" t="str">
        <f>IF(ISERROR(VLOOKUP(CONCATENATE($A126,"_L_",BE$1),Records!$C$2:$H$6601,1,FALSE)),"",VLOOKUP(CONCATENATE($A126,"_L_",BE$1),Records!$C$2:$H$6601,5,FALSE))</f>
        <v>STRÉE</v>
      </c>
      <c r="BF126" s="33" t="str">
        <f>IF(ISERROR(VLOOKUP(CONCATENATE($A126,"_L_",BE$1),Records!$C$2:$H$6601,1,FALSE)),"",VLOOKUP(CONCATENATE($A126,"_L_",BE$1),Records!$C$2:$H$6601,6,FALSE))</f>
        <v>U11 REDs</v>
      </c>
      <c r="BG126" s="32" t="str">
        <f>IF(ISERROR(VLOOKUP(CONCATENATE($A126,"_L_",BH$1),Records!$C$2:$H$6601,1,FALSE)),"",VLOOKUP(CONCATENATE($A126,"_L_",BH$1),Records!$C$2:$H$6601,4,FALSE))</f>
        <v/>
      </c>
      <c r="BH126" s="7" t="str">
        <f>IF(ISERROR(VLOOKUP(CONCATENATE($A126,"_L_",BH$1),Records!$C$2:$H$6601,1,FALSE)),"",VLOOKUP(CONCATENATE($A126,"_L_",BH$1),Records!$C$2:$H$6601,5,FALSE))</f>
        <v/>
      </c>
      <c r="BI126" s="33" t="str">
        <f>IF(ISERROR(VLOOKUP(CONCATENATE($A126,"_L_",BH$1),Records!$C$2:$H$6601,1,FALSE)),"",VLOOKUP(CONCATENATE($A126,"_L_",BH$1),Records!$C$2:$H$6601,6,FALSE))</f>
        <v/>
      </c>
      <c r="BJ126" s="32">
        <f>IF(ISERROR(VLOOKUP(CONCATENATE($A126,"_L_",BK$1),Records!$C$2:$H$6601,1,FALSE)),"",VLOOKUP(CONCATENATE($A126,"_L_",BK$1),Records!$C$2:$H$6601,4,FALSE))</f>
        <v>0.39583333333333331</v>
      </c>
      <c r="BK126" s="7" t="str">
        <f>IF(ISERROR(VLOOKUP(CONCATENATE($A126,"_L_",BK$1),Records!$C$2:$H$6601,1,FALSE)),"",VLOOKUP(CONCATENATE($A126,"_L_",BK$1),Records!$C$2:$H$6601,5,FALSE))</f>
        <v>U12 BLACKs</v>
      </c>
      <c r="BL126" s="33" t="str">
        <f>IF(ISERROR(VLOOKUP(CONCATENATE($A126,"_L_",BK$1),Records!$C$2:$H$6601,1,FALSE)),"",VLOOKUP(CONCATENATE($A126,"_L_",BK$1),Records!$C$2:$H$6601,6,FALSE))</f>
        <v>SERAING ATHL</v>
      </c>
      <c r="BM126" s="32" t="str">
        <f>IF(ISERROR(VLOOKUP(CONCATENATE($A126,"_L_",BN$1),Records!$C$2:$H$6601,1,FALSE)),"",VLOOKUP(CONCATENATE($A126,"_L_",BN$1),Records!$C$2:$H$6601,4,FALSE))</f>
        <v/>
      </c>
      <c r="BN126" s="7" t="str">
        <f>IF(ISERROR(VLOOKUP(CONCATENATE($A126,"_L_",BN$1),Records!$C$2:$H$6601,1,FALSE)),"",VLOOKUP(CONCATENATE($A126,"_L_",BN$1),Records!$C$2:$H$6601,5,FALSE))</f>
        <v/>
      </c>
      <c r="BO126" s="33" t="str">
        <f>IF(ISERROR(VLOOKUP(CONCATENATE($A126,"_L_",BN$1),Records!$C$2:$H$6601,1,FALSE)),"",VLOOKUP(CONCATENATE($A126,"_L_",BN$1),Records!$C$2:$H$6601,6,FALSE))</f>
        <v/>
      </c>
      <c r="BP126" s="32" t="str">
        <f>IF(ISERROR(VLOOKUP(CONCATENATE($A126,"_L_",BQ$1),Records!$C$2:$H$6601,1,FALSE)),"",VLOOKUP(CONCATENATE($A126,"_L_",BQ$1),Records!$C$2:$H$6601,4,FALSE))</f>
        <v/>
      </c>
      <c r="BQ126" s="7" t="str">
        <f>IF(ISERROR(VLOOKUP(CONCATENATE($A126,"_L_",BQ$1),Records!$C$2:$H$6601,1,FALSE)),"",VLOOKUP(CONCATENATE($A126,"_L_",BQ$1),Records!$C$2:$H$6601,5,FALSE))</f>
        <v/>
      </c>
      <c r="BR126" s="33" t="str">
        <f>IF(ISERROR(VLOOKUP(CONCATENATE($A126,"_L_",BQ$1),Records!$C$2:$H$6601,1,FALSE)),"",VLOOKUP(CONCATENATE($A126,"_L_",BQ$1),Records!$C$2:$H$6601,6,FALSE))</f>
        <v/>
      </c>
      <c r="BS126" s="32">
        <f>IF(ISERROR(VLOOKUP(CONCATENATE($A126,"_L_",BT$1),Records!$C$2:$H$6601,1,FALSE)),"",VLOOKUP(CONCATENATE($A126,"_L_",BT$1),Records!$C$2:$H$6601,4,FALSE))</f>
        <v>0.39583333333333331</v>
      </c>
      <c r="BT126" s="7" t="str">
        <f>IF(ISERROR(VLOOKUP(CONCATENATE($A126,"_L_",BT$1),Records!$C$2:$H$6601,1,FALSE)),"",VLOOKUP(CONCATENATE($A126,"_L_",BT$1),Records!$C$2:$H$6601,5,FALSE))</f>
        <v>R. FRAITURE SP</v>
      </c>
      <c r="BU126" s="33" t="str">
        <f>IF(ISERROR(VLOOKUP(CONCATENATE($A126,"_L_",BT$1),Records!$C$2:$H$6601,1,FALSE)),"",VLOOKUP(CONCATENATE($A126,"_L_",BT$1),Records!$C$2:$H$6601,6,FALSE))</f>
        <v>U13 BLACKs</v>
      </c>
      <c r="BV126" s="32" t="str">
        <f>IF(ISERROR(VLOOKUP(CONCATENATE($A126,"_L_",BW$1),Records!$C$2:$H$6601,1,FALSE)),"",VLOOKUP(CONCATENATE($A126,"_L_",BW$1),Records!$C$2:$H$6601,4,FALSE))</f>
        <v/>
      </c>
      <c r="BW126" s="7" t="str">
        <f>IF(ISERROR(VLOOKUP(CONCATENATE($A126,"_L_",BW$1),Records!$C$2:$H$6601,1,FALSE)),"",VLOOKUP(CONCATENATE($A126,"_L_",BW$1),Records!$C$2:$H$6601,5,FALSE))</f>
        <v/>
      </c>
      <c r="BX126" s="33" t="str">
        <f>IF(ISERROR(VLOOKUP(CONCATENATE($A126,"_L_",BW$1),Records!$C$2:$H$6601,1,FALSE)),"",VLOOKUP(CONCATENATE($A126,"_L_",BW$1),Records!$C$2:$H$6601,6,FALSE))</f>
        <v/>
      </c>
      <c r="BY126" s="32" t="str">
        <f>IF(ISERROR(VLOOKUP(CONCATENATE($A126,"_L_",BZ$1),Records!$C$2:$H$6601,1,FALSE)),"",VLOOKUP(CONCATENATE($A126,"_L_",BZ$1),Records!$C$2:$H$6601,4,FALSE))</f>
        <v/>
      </c>
      <c r="BZ126" s="7" t="str">
        <f>IF(ISERROR(VLOOKUP(CONCATENATE($A126,"_L_",BZ$1),Records!$C$2:$H$6601,1,FALSE)),"",VLOOKUP(CONCATENATE($A126,"_L_",BZ$1),Records!$C$2:$H$6601,5,FALSE))</f>
        <v/>
      </c>
      <c r="CA126" s="33" t="str">
        <f>IF(ISERROR(VLOOKUP(CONCATENATE($A126,"_L_",BZ$1),Records!$C$2:$H$6601,1,FALSE)),"",VLOOKUP(CONCATENATE($A126,"_L_",BZ$1),Records!$C$2:$H$6601,6,FALSE))</f>
        <v/>
      </c>
      <c r="CB126" s="32" t="str">
        <f>IF(ISERROR(VLOOKUP(CONCATENATE($A126,"_L_",CC$1),Records!$C$2:$H$6601,1,FALSE)),"",VLOOKUP(CONCATENATE($A126,"_L_",CC$1),Records!$C$2:$H$6601,4,FALSE))</f>
        <v/>
      </c>
      <c r="CC126" s="7" t="str">
        <f>IF(ISERROR(VLOOKUP(CONCATENATE($A126,"_L_",CC$1),Records!$C$2:$H$6601,1,FALSE)),"",VLOOKUP(CONCATENATE($A126,"_L_",CC$1),Records!$C$2:$H$6601,5,FALSE))</f>
        <v/>
      </c>
      <c r="CD126" s="33" t="str">
        <f>IF(ISERROR(VLOOKUP(CONCATENATE($A126,"_L_",CC$1),Records!$C$2:$H$6601,1,FALSE)),"",VLOOKUP(CONCATENATE($A126,"_L_",CC$1),Records!$C$2:$H$6601,6,FALSE))</f>
        <v/>
      </c>
      <c r="CE126" s="32" t="str">
        <f>IF(ISERROR(VLOOKUP(CONCATENATE($A126,"_L_",CF$1),Records!$C$2:$H$6601,1,FALSE)),"",VLOOKUP(CONCATENATE($A126,"_L_",CF$1),Records!$C$2:$H$6601,4,FALSE))</f>
        <v/>
      </c>
      <c r="CF126" s="7" t="str">
        <f>IF(ISERROR(VLOOKUP(CONCATENATE($A126,"_L_",CF$1),Records!$C$2:$H$6601,1,FALSE)),"",VLOOKUP(CONCATENATE($A126,"_L_",CF$1),Records!$C$2:$H$6601,5,FALSE))</f>
        <v/>
      </c>
      <c r="CG126" s="33" t="str">
        <f>IF(ISERROR(VLOOKUP(CONCATENATE($A126,"_L_",CF$1),Records!$C$2:$H$6601,1,FALSE)),"",VLOOKUP(CONCATENATE($A126,"_L_",CF$1),Records!$C$2:$H$6601,6,FALSE))</f>
        <v/>
      </c>
      <c r="CH126" s="32">
        <f>IF(ISERROR(VLOOKUP(CONCATENATE($A126,"_L_",CI$1),Records!$C$2:$H$6601,1,FALSE)),"",VLOOKUP(CONCATENATE($A126,"_L_",CI$1),Records!$C$2:$H$6601,4,FALSE))</f>
        <v>0.5625</v>
      </c>
      <c r="CI126" s="7" t="str">
        <f>IF(ISERROR(VLOOKUP(CONCATENATE($A126,"_L_",CI$1),Records!$C$2:$H$6601,1,FALSE)),"",VLOOKUP(CONCATENATE($A126,"_L_",CI$1),Records!$C$2:$H$6601,5,FALSE))</f>
        <v>FC TROOZ B</v>
      </c>
      <c r="CJ126" s="33" t="str">
        <f>IF(ISERROR(VLOOKUP(CONCATENATE($A126,"_L_",CI$1),Records!$C$2:$H$6601,1,FALSE)),"",VLOOKUP(CONCATENATE($A126,"_L_",CI$1),Records!$C$2:$H$6601,6,FALSE))</f>
        <v>U15 BLACKs</v>
      </c>
      <c r="CK126" s="32" t="str">
        <f>IF(ISERROR(VLOOKUP(CONCATENATE($A126,"_L_",CL$1),Records!$C$2:$H$6601,1,FALSE)),"",VLOOKUP(CONCATENATE($A126,"_L_",CL$1),Records!$C$2:$H$6601,4,FALSE))</f>
        <v/>
      </c>
      <c r="CL126" s="7" t="str">
        <f>IF(ISERROR(VLOOKUP(CONCATENATE($A126,"_L_",CL$1),Records!$C$2:$H$6601,1,FALSE)),"",VLOOKUP(CONCATENATE($A126,"_L_",CL$1),Records!$C$2:$H$6601,5,FALSE))</f>
        <v/>
      </c>
      <c r="CM126" s="33" t="str">
        <f>IF(ISERROR(VLOOKUP(CONCATENATE($A126,"_L_",CL$1),Records!$C$2:$H$6601,1,FALSE)),"",VLOOKUP(CONCATENATE($A126,"_L_",CL$1),Records!$C$2:$H$6601,6,FALSE))</f>
        <v/>
      </c>
      <c r="CN126" s="32" t="str">
        <f>IF(ISERROR(VLOOKUP(CONCATENATE($A126,"_L_",CO$1),Records!$C$2:$H$6601,1,FALSE)),"",VLOOKUP(CONCATENATE($A126,"_L_",CO$1),Records!$C$2:$H$6601,4,FALSE))</f>
        <v/>
      </c>
      <c r="CO126" s="7" t="str">
        <f>IF(ISERROR(VLOOKUP(CONCATENATE($A126,"_L_",CO$1),Records!$C$2:$H$6601,1,FALSE)),"",VLOOKUP(CONCATENATE($A126,"_L_",CO$1),Records!$C$2:$H$6601,5,FALSE))</f>
        <v/>
      </c>
      <c r="CP126" s="33" t="str">
        <f>IF(ISERROR(VLOOKUP(CONCATENATE($A126,"_L_",CO$1),Records!$C$2:$H$6601,1,FALSE)),"",VLOOKUP(CONCATENATE($A126,"_L_",CO$1),Records!$C$2:$H$6601,6,FALSE))</f>
        <v/>
      </c>
      <c r="CQ126" s="32" t="str">
        <f>IF(ISERROR(VLOOKUP(CONCATENATE($A126,"_L_",CR$1),Records!$C$2:$H$6601,1,FALSE)),"",VLOOKUP(CONCATENATE($A126,"_L_",CR$1),Records!$C$2:$H$6601,4,FALSE))</f>
        <v/>
      </c>
      <c r="CR126" s="7" t="str">
        <f>IF(ISERROR(VLOOKUP(CONCATENATE($A126,"_L_",CR$1),Records!$C$2:$H$6601,1,FALSE)),"",VLOOKUP(CONCATENATE($A126,"_L_",CR$1),Records!$C$2:$H$6601,5,FALSE))</f>
        <v/>
      </c>
      <c r="CS126" s="33" t="str">
        <f>IF(ISERROR(VLOOKUP(CONCATENATE($A126,"_L_",CR$1),Records!$C$2:$H$6601,1,FALSE)),"",VLOOKUP(CONCATENATE($A126,"_L_",CR$1),Records!$C$2:$H$6601,6,FALSE))</f>
        <v/>
      </c>
      <c r="CT126" s="32" t="str">
        <f>IF(ISERROR(VLOOKUP(CONCATENATE($A126,"_L_",CU$1),Records!$C$2:$H$6601,1,FALSE)),"",VLOOKUP(CONCATENATE($A126,"_L_",CU$1),Records!$C$2:$H$6601,4,FALSE))</f>
        <v/>
      </c>
      <c r="CU126" s="7" t="str">
        <f>IF(ISERROR(VLOOKUP(CONCATENATE($A126,"_L_",CU$1),Records!$C$2:$H$6601,1,FALSE)),"",VLOOKUP(CONCATENATE($A126,"_L_",CU$1),Records!$C$2:$H$6601,5,FALSE))</f>
        <v/>
      </c>
      <c r="CV126" s="33" t="str">
        <f>IF(ISERROR(VLOOKUP(CONCATENATE($A126,"_L_",CU$1),Records!$C$2:$H$6601,1,FALSE)),"",VLOOKUP(CONCATENATE($A126,"_L_",CU$1),Records!$C$2:$H$6601,6,FALSE))</f>
        <v/>
      </c>
      <c r="CW126" s="32" t="str">
        <f>IF(ISERROR(VLOOKUP(CONCATENATE($A126,"_L_",CX$1),Records!$C$2:$H$6601,1,FALSE)),"",VLOOKUP(CONCATENATE($A126,"_L_",CX$1),Records!$C$2:$H$6601,4,FALSE))</f>
        <v/>
      </c>
      <c r="CX126" s="7" t="str">
        <f>IF(ISERROR(VLOOKUP(CONCATENATE($A126,"_L_",CX$1),Records!$C$2:$H$6601,1,FALSE)),"",VLOOKUP(CONCATENATE($A126,"_L_",CX$1),Records!$C$2:$H$6601,5,FALSE))</f>
        <v/>
      </c>
      <c r="CY126" s="33" t="str">
        <f>IF(ISERROR(VLOOKUP(CONCATENATE($A126,"_L_",CX$1),Records!$C$2:$H$6601,1,FALSE)),"",VLOOKUP(CONCATENATE($A126,"_L_",CX$1),Records!$C$2:$H$6601,6,FALSE))</f>
        <v/>
      </c>
      <c r="CZ126" s="32">
        <f>IF(ISERROR(VLOOKUP(CONCATENATE($A126,"_L_",DA$1),Records!$C$2:$H$6601,1,FALSE)),"",VLOOKUP(CONCATENATE($A126,"_L_",DA$1),Records!$C$2:$H$6601,4,FALSE))</f>
        <v>0.61458333333333337</v>
      </c>
      <c r="DA126" s="7" t="str">
        <f>IF(ISERROR(VLOOKUP(CONCATENATE($A126,"_L_",DA$1),Records!$C$2:$H$6601,1,FALSE)),"",VLOOKUP(CONCATENATE($A126,"_L_",DA$1),Records!$C$2:$H$6601,5,FALSE))</f>
        <v>U19 BLACKs</v>
      </c>
      <c r="DB126" s="33" t="str">
        <f>IF(ISERROR(VLOOKUP(CONCATENATE($A126,"_L_",DA$1),Records!$C$2:$H$6601,1,FALSE)),"",VLOOKUP(CONCATENATE($A126,"_L_",DA$1),Records!$C$2:$H$6601,6,FALSE))</f>
        <v>RC.ENT.AMAY</v>
      </c>
      <c r="DC126" s="32" t="str">
        <f>IF(ISERROR(VLOOKUP(CONCATENATE($A126,"_L_",DD$1),Records!$C$2:$H$6601,1,FALSE)),"",VLOOKUP(CONCATENATE($A126,"_L_",DD$1),Records!$C$2:$H$6601,4,FALSE))</f>
        <v/>
      </c>
      <c r="DD126" s="7" t="str">
        <f>IF(ISERROR(VLOOKUP(CONCATENATE($A126,"_L_",DD$1),Records!$C$2:$H$6601,1,FALSE)),"",VLOOKUP(CONCATENATE($A126,"_L_",DD$1),Records!$C$2:$H$6601,5,FALSE))</f>
        <v/>
      </c>
      <c r="DE126" s="33" t="str">
        <f>IF(ISERROR(VLOOKUP(CONCATENATE($A126,"_L_",DD$1),Records!$C$2:$H$6601,1,FALSE)),"",VLOOKUP(CONCATENATE($A126,"_L_",DD$1),Records!$C$2:$H$6601,6,FALSE))</f>
        <v/>
      </c>
      <c r="DF126" s="32" t="str">
        <f>IF(ISERROR(VLOOKUP(CONCATENATE($A126,"_L_",DG$1),Records!$C$2:$H$6601,1,FALSE)),"",VLOOKUP(CONCATENATE($A126,"_L_",DG$1),Records!$C$2:$H$6601,4,FALSE))</f>
        <v/>
      </c>
      <c r="DG126" s="7" t="str">
        <f>IF(ISERROR(VLOOKUP(CONCATENATE($A126,"_L_",DG$1),Records!$C$2:$H$6601,1,FALSE)),"",VLOOKUP(CONCATENATE($A126,"_L_",DG$1),Records!$C$2:$H$6601,5,FALSE))</f>
        <v/>
      </c>
      <c r="DH126" s="33" t="str">
        <f>IF(ISERROR(VLOOKUP(CONCATENATE($A126,"_L_",DG$1),Records!$C$2:$H$6601,1,FALSE)),"",VLOOKUP(CONCATENATE($A126,"_L_",DG$1),Records!$C$2:$H$6601,6,FALSE))</f>
        <v/>
      </c>
      <c r="DI126" s="32" t="str">
        <f>IF(ISERROR(VLOOKUP(CONCATENATE($A126,"_L_",DJ$1),Records!$C$2:$H$6601,1,FALSE)),"",VLOOKUP(CONCATENATE($A126,"_L_",DJ$1),Records!$C$2:$H$6601,4,FALSE))</f>
        <v/>
      </c>
      <c r="DJ126" s="7" t="str">
        <f>IF(ISERROR(VLOOKUP(CONCATENATE($A126,"_L_",DJ$1),Records!$C$2:$H$6601,1,FALSE)),"",VLOOKUP(CONCATENATE($A126,"_L_",DJ$1),Records!$C$2:$H$6601,5,FALSE))</f>
        <v/>
      </c>
      <c r="DK126" s="33" t="str">
        <f>IF(ISERROR(VLOOKUP(CONCATENATE($A126,"_L_",DJ$1),Records!$C$2:$H$6601,1,FALSE)),"",VLOOKUP(CONCATENATE($A126,"_L_",DJ$1),Records!$C$2:$H$6601,6,FALSE))</f>
        <v/>
      </c>
      <c r="DL126" s="32" t="str">
        <f>IF(ISERROR(VLOOKUP(CONCATENATE($A126,"_L_",DM$1),Records!$C$2:$H$6601,1,FALSE)),"",VLOOKUP(CONCATENATE($A126,"_L_",DM$1),Records!$C$2:$H$6601,4,FALSE))</f>
        <v/>
      </c>
      <c r="DM126" s="7" t="str">
        <f>IF(ISERROR(VLOOKUP(CONCATENATE($A126,"_L_",DM$1),Records!$C$2:$H$6601,1,FALSE)),"",VLOOKUP(CONCATENATE($A126,"_L_",DM$1),Records!$C$2:$H$6601,5,FALSE))</f>
        <v/>
      </c>
      <c r="DN126" s="33" t="str">
        <f>IF(ISERROR(VLOOKUP(CONCATENATE($A126,"_L_",DM$1),Records!$C$2:$H$6601,1,FALSE)),"",VLOOKUP(CONCATENATE($A126,"_L_",DM$1),Records!$C$2:$H$6601,6,FALSE))</f>
        <v/>
      </c>
      <c r="DO126" s="32" t="str">
        <f>IF(ISERROR(VLOOKUP(CONCATENATE($A126,"_L_",DP$1),Records!$C$2:$H$6601,1,FALSE)),"",VLOOKUP(CONCATENATE($A126,"_L_",DP$1),Records!$C$2:$H$6601,4,FALSE))</f>
        <v/>
      </c>
      <c r="DP126" s="7" t="str">
        <f>IF(ISERROR(VLOOKUP(CONCATENATE($A126,"_L_",DP$1),Records!$C$2:$H$6601,1,FALSE)),"",VLOOKUP(CONCATENATE($A126,"_L_",DP$1),Records!$C$2:$H$6601,5,FALSE))</f>
        <v/>
      </c>
      <c r="DQ126" s="33" t="str">
        <f>IF(ISERROR(VLOOKUP(CONCATENATE($A126,"_L_",DP$1),Records!$C$2:$H$6601,1,FALSE)),"",VLOOKUP(CONCATENATE($A126,"_L_",DP$1),Records!$C$2:$H$6601,6,FALSE))</f>
        <v/>
      </c>
      <c r="DR126" s="32" t="str">
        <f>IF(ISERROR(VLOOKUP(CONCATENATE($A126,"_L_",DS$1),Records!$C$2:$H$6601,1,FALSE)),"",VLOOKUP(CONCATENATE($A126,"_L_",DS$1),Records!$C$2:$H$6601,4,FALSE))</f>
        <v/>
      </c>
      <c r="DS126" s="7" t="str">
        <f>IF(ISERROR(VLOOKUP(CONCATENATE($A126,"_L_",DS$1),Records!$C$2:$H$6601,1,FALSE)),"",VLOOKUP(CONCATENATE($A126,"_L_",DS$1),Records!$C$2:$H$6601,5,FALSE))</f>
        <v/>
      </c>
      <c r="DT126" s="33" t="str">
        <f>IF(ISERROR(VLOOKUP(CONCATENATE($A126,"_L_",DS$1),Records!$C$2:$H$6601,1,FALSE)),"",VLOOKUP(CONCATENATE($A126,"_L_",DS$1),Records!$C$2:$H$6601,6,FALSE))</f>
        <v/>
      </c>
      <c r="DU126" s="32" t="str">
        <f>IF(ISERROR(VLOOKUP(CONCATENATE($A126,"_L_",DV$1),Records!$C$2:$H$6601,1,FALSE)),"",VLOOKUP(CONCATENATE($A126,"_L_",DV$1),Records!$C$2:$H$6601,4,FALSE))</f>
        <v/>
      </c>
      <c r="DV126" s="7" t="str">
        <f>IF(ISERROR(VLOOKUP(CONCATENATE($A126,"_L_",DV$1),Records!$C$2:$H$6601,1,FALSE)),"",VLOOKUP(CONCATENATE($A126,"_L_",DV$1),Records!$C$2:$H$6601,5,FALSE))</f>
        <v/>
      </c>
      <c r="DW126" s="33" t="str">
        <f>IF(ISERROR(VLOOKUP(CONCATENATE($A126,"_L_",DV$1),Records!$C$2:$H$6601,1,FALSE)),"",VLOOKUP(CONCATENATE($A126,"_L_",DV$1),Records!$C$2:$H$6601,6,FALSE))</f>
        <v/>
      </c>
      <c r="DX126" s="32" t="str">
        <f>IF(ISERROR(VLOOKUP(CONCATENATE($A126,"_L_",DY$1),Records!$C$2:$H$6601,1,FALSE)),"",VLOOKUP(CONCATENATE($A126,"_L_",DY$1),Records!$C$2:$H$6601,4,FALSE))</f>
        <v/>
      </c>
      <c r="DY126" s="7" t="str">
        <f>IF(ISERROR(VLOOKUP(CONCATENATE($A126,"_L_",DY$1),Records!$C$2:$H$6601,1,FALSE)),"",VLOOKUP(CONCATENATE($A126,"_L_",DY$1),Records!$C$2:$H$6601,5,FALSE))</f>
        <v/>
      </c>
      <c r="DZ126" s="33" t="str">
        <f>IF(ISERROR(VLOOKUP(CONCATENATE($A126,"_L_",DY$1),Records!$C$2:$H$6601,1,FALSE)),"",VLOOKUP(CONCATENATE($A126,"_L_",DY$1),Records!$C$2:$H$6601,6,FALSE))</f>
        <v/>
      </c>
      <c r="EA126" s="32" t="str">
        <f>IF(ISERROR(VLOOKUP(CONCATENATE($A126,"_L_",EB$1),Records!$C$2:$H$6601,1,FALSE)),"",VLOOKUP(CONCATENATE($A126,"_L_",EB$1),Records!$C$2:$H$6601,4,FALSE))</f>
        <v/>
      </c>
      <c r="EB126" s="7" t="str">
        <f>IF(ISERROR(VLOOKUP(CONCATENATE($A126,"_L_",EB$1),Records!$C$2:$H$6601,1,FALSE)),"",VLOOKUP(CONCATENATE($A126,"_L_",EB$1),Records!$C$2:$H$6601,5,FALSE))</f>
        <v/>
      </c>
      <c r="EC126" s="33" t="str">
        <f>IF(ISERROR(VLOOKUP(CONCATENATE($A126,"_L_",EB$1),Records!$C$2:$H$6601,1,FALSE)),"",VLOOKUP(CONCATENATE($A126,"_L_",EB$1),Records!$C$2:$H$6601,6,FALSE))</f>
        <v/>
      </c>
    </row>
    <row r="127" spans="1:133" ht="15.75" x14ac:dyDescent="0.25">
      <c r="A127" s="11">
        <v>42309</v>
      </c>
      <c r="B127" s="15" t="s">
        <v>74</v>
      </c>
      <c r="C127" s="16">
        <f t="shared" si="3"/>
        <v>18</v>
      </c>
      <c r="D127" s="26" t="s">
        <v>65</v>
      </c>
      <c r="E127" s="24" t="s">
        <v>73</v>
      </c>
      <c r="F127" s="62">
        <f t="shared" si="2"/>
        <v>4</v>
      </c>
      <c r="G127" s="62">
        <f>HomeCalc!F127</f>
        <v>1</v>
      </c>
      <c r="H127" s="32" t="str">
        <f>IF(ISERROR(VLOOKUP(CONCATENATE($A127,"_L_",I$1),Records!$C$2:$H$6601,1,FALSE)),"",VLOOKUP(CONCATENATE($A127,"_L_",I$1),Records!$C$2:$H$6601,4,FALSE))</f>
        <v/>
      </c>
      <c r="I127" s="7" t="str">
        <f>IF(ISERROR(VLOOKUP(CONCATENATE($A127,"_L_",I$1),Records!$C$2:$H$6601,1,FALSE)),"",VLOOKUP(CONCATENATE($A127,"_L_",I$1),Records!$C$2:$H$6601,5,FALSE))</f>
        <v/>
      </c>
      <c r="J127" s="33" t="str">
        <f>IF(ISERROR(VLOOKUP(CONCATENATE($A127,"_L_",I$1),Records!$C$2:$H$6601,1,FALSE)),"",VLOOKUP(CONCATENATE($A127,"_L_",I$1),Records!$C$2:$H$6601,6,FALSE))</f>
        <v/>
      </c>
      <c r="K127" s="32" t="str">
        <f>IF(ISERROR(VLOOKUP(CONCATENATE($A127,"_L_",L$1),Records!$C$2:$H$6601,1,FALSE)),"",VLOOKUP(CONCATENATE($A127,"_L_",L$1),Records!$C$2:$H$6601,4,FALSE))</f>
        <v/>
      </c>
      <c r="L127" s="7" t="str">
        <f>IF(ISERROR(VLOOKUP(CONCATENATE($A127,"_L_",L$1),Records!$C$2:$H$6601,1,FALSE)),"",VLOOKUP(CONCATENATE($A127,"_L_",L$1),Records!$C$2:$H$6601,5,FALSE))</f>
        <v/>
      </c>
      <c r="M127" s="33" t="str">
        <f>IF(ISERROR(VLOOKUP(CONCATENATE($A127,"_L_",L$1),Records!$C$2:$H$6601,1,FALSE)),"",VLOOKUP(CONCATENATE($A127,"_L_",L$1),Records!$C$2:$H$6601,6,FALSE))</f>
        <v/>
      </c>
      <c r="N127" s="32" t="str">
        <f>IF(ISERROR(VLOOKUP(CONCATENATE($A127,"_L_",O$1),Records!$C$2:$H$6601,1,FALSE)),"",VLOOKUP(CONCATENATE($A127,"_L_",O$1),Records!$C$2:$H$6601,4,FALSE))</f>
        <v/>
      </c>
      <c r="O127" s="7" t="str">
        <f>IF(ISERROR(VLOOKUP(CONCATENATE($A127,"_L_",O$1),Records!$C$2:$H$6601,1,FALSE)),"",VLOOKUP(CONCATENATE($A127,"_L_",O$1),Records!$C$2:$H$6601,5,FALSE))</f>
        <v/>
      </c>
      <c r="P127" s="33" t="str">
        <f>IF(ISERROR(VLOOKUP(CONCATENATE($A127,"_L_",O$1),Records!$C$2:$H$6601,1,FALSE)),"",VLOOKUP(CONCATENATE($A127,"_L_",O$1),Records!$C$2:$H$6601,6,FALSE))</f>
        <v/>
      </c>
      <c r="Q127" s="32" t="str">
        <f>IF(ISERROR(VLOOKUP(CONCATENATE($A127,"_L_",R$1),Records!$C$2:$H$6601,1,FALSE)),"",VLOOKUP(CONCATENATE($A127,"_L_",R$1),Records!$C$2:$H$6601,4,FALSE))</f>
        <v/>
      </c>
      <c r="R127" s="7" t="str">
        <f>IF(ISERROR(VLOOKUP(CONCATENATE($A127,"_L_",R$1),Records!$C$2:$H$6601,1,FALSE)),"",VLOOKUP(CONCATENATE($A127,"_L_",R$1),Records!$C$2:$H$6601,5,FALSE))</f>
        <v/>
      </c>
      <c r="S127" s="33" t="str">
        <f>IF(ISERROR(VLOOKUP(CONCATENATE($A127,"_L_",R$1),Records!$C$2:$H$6601,1,FALSE)),"",VLOOKUP(CONCATENATE($A127,"_L_",R$1),Records!$C$2:$H$6601,6,FALSE))</f>
        <v/>
      </c>
      <c r="T127" s="32" t="str">
        <f>IF(ISERROR(VLOOKUP(CONCATENATE($A127,"_L_",U$1),Records!$C$2:$H$6601,1,FALSE)),"",VLOOKUP(CONCATENATE($A127,"_L_",U$1),Records!$C$2:$H$6601,4,FALSE))</f>
        <v/>
      </c>
      <c r="U127" s="7" t="str">
        <f>IF(ISERROR(VLOOKUP(CONCATENATE($A127,"_L_",U$1),Records!$C$2:$H$6601,1,FALSE)),"",VLOOKUP(CONCATENATE($A127,"_L_",U$1),Records!$C$2:$H$6601,5,FALSE))</f>
        <v/>
      </c>
      <c r="V127" s="33" t="str">
        <f>IF(ISERROR(VLOOKUP(CONCATENATE($A127,"_L_",U$1),Records!$C$2:$H$6601,1,FALSE)),"",VLOOKUP(CONCATENATE($A127,"_L_",U$1),Records!$C$2:$H$6601,6,FALSE))</f>
        <v/>
      </c>
      <c r="W127" s="32" t="str">
        <f>IF(ISERROR(VLOOKUP(CONCATENATE($A127,"_L_",X$1),Records!$C$2:$H$6601,1,FALSE)),"",VLOOKUP(CONCATENATE($A127,"_L_",X$1),Records!$C$2:$H$6601,4,FALSE))</f>
        <v/>
      </c>
      <c r="X127" s="7" t="str">
        <f>IF(ISERROR(VLOOKUP(CONCATENATE($A127,"_L_",X$1),Records!$C$2:$H$6601,1,FALSE)),"",VLOOKUP(CONCATENATE($A127,"_L_",X$1),Records!$C$2:$H$6601,5,FALSE))</f>
        <v/>
      </c>
      <c r="Y127" s="33" t="str">
        <f>IF(ISERROR(VLOOKUP(CONCATENATE($A127,"_L_",X$1),Records!$C$2:$H$6601,1,FALSE)),"",VLOOKUP(CONCATENATE($A127,"_L_",X$1),Records!$C$2:$H$6601,6,FALSE))</f>
        <v/>
      </c>
      <c r="Z127" s="32" t="str">
        <f>IF(ISERROR(VLOOKUP(CONCATENATE($A127,"_L_",AA$1),Records!$C$2:$H$6601,1,FALSE)),"",VLOOKUP(CONCATENATE($A127,"_L_",AA$1),Records!$C$2:$H$6601,4,FALSE))</f>
        <v/>
      </c>
      <c r="AA127" s="7" t="str">
        <f>IF(ISERROR(VLOOKUP(CONCATENATE($A127,"_L_",AA$1),Records!$C$2:$H$6601,1,FALSE)),"",VLOOKUP(CONCATENATE($A127,"_L_",AA$1),Records!$C$2:$H$6601,5,FALSE))</f>
        <v/>
      </c>
      <c r="AB127" s="33" t="str">
        <f>IF(ISERROR(VLOOKUP(CONCATENATE($A127,"_L_",AA$1),Records!$C$2:$H$6601,1,FALSE)),"",VLOOKUP(CONCATENATE($A127,"_L_",AA$1),Records!$C$2:$H$6601,6,FALSE))</f>
        <v/>
      </c>
      <c r="AC127" s="32" t="str">
        <f>IF(ISERROR(VLOOKUP(CONCATENATE($A127,"_L_",AD$1),Records!$C$2:$H$6601,1,FALSE)),"",VLOOKUP(CONCATENATE($A127,"_L_",AD$1),Records!$C$2:$H$6601,4,FALSE))</f>
        <v/>
      </c>
      <c r="AD127" s="7" t="str">
        <f>IF(ISERROR(VLOOKUP(CONCATENATE($A127,"_L_",AD$1),Records!$C$2:$H$6601,1,FALSE)),"",VLOOKUP(CONCATENATE($A127,"_L_",AD$1),Records!$C$2:$H$6601,5,FALSE))</f>
        <v/>
      </c>
      <c r="AE127" s="33" t="str">
        <f>IF(ISERROR(VLOOKUP(CONCATENATE($A127,"_L_",AD$1),Records!$C$2:$H$6601,1,FALSE)),"",VLOOKUP(CONCATENATE($A127,"_L_",AD$1),Records!$C$2:$H$6601,6,FALSE))</f>
        <v/>
      </c>
      <c r="AF127" s="32" t="str">
        <f>IF(ISERROR(VLOOKUP(CONCATENATE($A127,"_L_",AG$1),Records!$C$2:$H$6601,1,FALSE)),"",VLOOKUP(CONCATENATE($A127,"_L_",AG$1),Records!$C$2:$H$6601,4,FALSE))</f>
        <v/>
      </c>
      <c r="AG127" s="7" t="str">
        <f>IF(ISERROR(VLOOKUP(CONCATENATE($A127,"_L_",AG$1),Records!$C$2:$H$6601,1,FALSE)),"",VLOOKUP(CONCATENATE($A127,"_L_",AG$1),Records!$C$2:$H$6601,5,FALSE))</f>
        <v/>
      </c>
      <c r="AH127" s="33" t="str">
        <f>IF(ISERROR(VLOOKUP(CONCATENATE($A127,"_L_",AG$1),Records!$C$2:$H$6601,1,FALSE)),"",VLOOKUP(CONCATENATE($A127,"_L_",AG$1),Records!$C$2:$H$6601,6,FALSE))</f>
        <v/>
      </c>
      <c r="AI127" s="32" t="str">
        <f>IF(ISERROR(VLOOKUP(CONCATENATE($A127,"_L_",AJ$1),Records!$C$2:$H$6601,1,FALSE)),"",VLOOKUP(CONCATENATE($A127,"_L_",AJ$1),Records!$C$2:$H$6601,4,FALSE))</f>
        <v/>
      </c>
      <c r="AJ127" s="7" t="str">
        <f>IF(ISERROR(VLOOKUP(CONCATENATE($A127,"_L_",AJ$1),Records!$C$2:$H$6601,1,FALSE)),"",VLOOKUP(CONCATENATE($A127,"_L_",AJ$1),Records!$C$2:$H$6601,5,FALSE))</f>
        <v/>
      </c>
      <c r="AK127" s="33" t="str">
        <f>IF(ISERROR(VLOOKUP(CONCATENATE($A127,"_L_",AJ$1),Records!$C$2:$H$6601,1,FALSE)),"",VLOOKUP(CONCATENATE($A127,"_L_",AJ$1),Records!$C$2:$H$6601,6,FALSE))</f>
        <v/>
      </c>
      <c r="AL127" s="32" t="str">
        <f>IF(ISERROR(VLOOKUP(CONCATENATE($A127,"_L_",AM$1),Records!$C$2:$H$6601,1,FALSE)),"",VLOOKUP(CONCATENATE($A127,"_L_",AM$1),Records!$C$2:$H$6601,4,FALSE))</f>
        <v/>
      </c>
      <c r="AM127" s="7" t="str">
        <f>IF(ISERROR(VLOOKUP(CONCATENATE($A127,"_L_",AM$1),Records!$C$2:$H$6601,1,FALSE)),"",VLOOKUP(CONCATENATE($A127,"_L_",AM$1),Records!$C$2:$H$6601,5,FALSE))</f>
        <v/>
      </c>
      <c r="AN127" s="33" t="str">
        <f>IF(ISERROR(VLOOKUP(CONCATENATE($A127,"_L_",AM$1),Records!$C$2:$H$6601,1,FALSE)),"",VLOOKUP(CONCATENATE($A127,"_L_",AM$1),Records!$C$2:$H$6601,6,FALSE))</f>
        <v/>
      </c>
      <c r="AO127" s="32" t="str">
        <f>IF(ISERROR(VLOOKUP(CONCATENATE($A127,"_L_",AP$1),Records!$C$2:$H$6601,1,FALSE)),"",VLOOKUP(CONCATENATE($A127,"_L_",AP$1),Records!$C$2:$H$6601,4,FALSE))</f>
        <v/>
      </c>
      <c r="AP127" s="7" t="str">
        <f>IF(ISERROR(VLOOKUP(CONCATENATE($A127,"_L_",AP$1),Records!$C$2:$H$6601,1,FALSE)),"",VLOOKUP(CONCATENATE($A127,"_L_",AP$1),Records!$C$2:$H$6601,5,FALSE))</f>
        <v/>
      </c>
      <c r="AQ127" s="33" t="str">
        <f>IF(ISERROR(VLOOKUP(CONCATENATE($A127,"_L_",AP$1),Records!$C$2:$H$6601,1,FALSE)),"",VLOOKUP(CONCATENATE($A127,"_L_",AP$1),Records!$C$2:$H$6601,6,FALSE))</f>
        <v/>
      </c>
      <c r="AR127" s="32" t="str">
        <f>IF(ISERROR(VLOOKUP(CONCATENATE($A127,"_L_",AS$1),Records!$C$2:$H$6601,1,FALSE)),"",VLOOKUP(CONCATENATE($A127,"_L_",AS$1),Records!$C$2:$H$6601,4,FALSE))</f>
        <v/>
      </c>
      <c r="AS127" s="7" t="str">
        <f>IF(ISERROR(VLOOKUP(CONCATENATE($A127,"_L_",AS$1),Records!$C$2:$H$6601,1,FALSE)),"",VLOOKUP(CONCATENATE($A127,"_L_",AS$1),Records!$C$2:$H$6601,5,FALSE))</f>
        <v/>
      </c>
      <c r="AT127" s="33" t="str">
        <f>IF(ISERROR(VLOOKUP(CONCATENATE($A127,"_L_",AS$1),Records!$C$2:$H$6601,1,FALSE)),"",VLOOKUP(CONCATENATE($A127,"_L_",AS$1),Records!$C$2:$H$6601,6,FALSE))</f>
        <v/>
      </c>
      <c r="AU127" s="32" t="str">
        <f>IF(ISERROR(VLOOKUP(CONCATENATE($A127,"_L_",AV$1),Records!$C$2:$H$6601,1,FALSE)),"",VLOOKUP(CONCATENATE($A127,"_L_",AV$1),Records!$C$2:$H$6601,4,FALSE))</f>
        <v/>
      </c>
      <c r="AV127" s="7" t="str">
        <f>IF(ISERROR(VLOOKUP(CONCATENATE($A127,"_L_",AV$1),Records!$C$2:$H$6601,1,FALSE)),"",VLOOKUP(CONCATENATE($A127,"_L_",AV$1),Records!$C$2:$H$6601,5,FALSE))</f>
        <v/>
      </c>
      <c r="AW127" s="33" t="str">
        <f>IF(ISERROR(VLOOKUP(CONCATENATE($A127,"_L_",AV$1),Records!$C$2:$H$6601,1,FALSE)),"",VLOOKUP(CONCATENATE($A127,"_L_",AV$1),Records!$C$2:$H$6601,6,FALSE))</f>
        <v/>
      </c>
      <c r="AX127" s="32" t="str">
        <f>IF(ISERROR(VLOOKUP(CONCATENATE($A127,"_L_",AY$1),Records!$C$2:$H$6601,1,FALSE)),"",VLOOKUP(CONCATENATE($A127,"_L_",AY$1),Records!$C$2:$H$6601,4,FALSE))</f>
        <v/>
      </c>
      <c r="AY127" s="7" t="str">
        <f>IF(ISERROR(VLOOKUP(CONCATENATE($A127,"_L_",AY$1),Records!$C$2:$H$6601,1,FALSE)),"",VLOOKUP(CONCATENATE($A127,"_L_",AY$1),Records!$C$2:$H$6601,5,FALSE))</f>
        <v/>
      </c>
      <c r="AZ127" s="33" t="str">
        <f>IF(ISERROR(VLOOKUP(CONCATENATE($A127,"_L_",AY$1),Records!$C$2:$H$6601,1,FALSE)),"",VLOOKUP(CONCATENATE($A127,"_L_",AY$1),Records!$C$2:$H$6601,6,FALSE))</f>
        <v/>
      </c>
      <c r="BA127" s="32" t="str">
        <f>IF(ISERROR(VLOOKUP(CONCATENATE($A127,"_L_",BB$1),Records!$C$2:$H$6601,1,FALSE)),"",VLOOKUP(CONCATENATE($A127,"_L_",BB$1),Records!$C$2:$H$6601,4,FALSE))</f>
        <v/>
      </c>
      <c r="BB127" s="7" t="str">
        <f>IF(ISERROR(VLOOKUP(CONCATENATE($A127,"_L_",BB$1),Records!$C$2:$H$6601,1,FALSE)),"",VLOOKUP(CONCATENATE($A127,"_L_",BB$1),Records!$C$2:$H$6601,5,FALSE))</f>
        <v/>
      </c>
      <c r="BC127" s="33" t="str">
        <f>IF(ISERROR(VLOOKUP(CONCATENATE($A127,"_L_",BB$1),Records!$C$2:$H$6601,1,FALSE)),"",VLOOKUP(CONCATENATE($A127,"_L_",BB$1),Records!$C$2:$H$6601,6,FALSE))</f>
        <v/>
      </c>
      <c r="BD127" s="32" t="str">
        <f>IF(ISERROR(VLOOKUP(CONCATENATE($A127,"_L_",BE$1),Records!$C$2:$H$6601,1,FALSE)),"",VLOOKUP(CONCATENATE($A127,"_L_",BE$1),Records!$C$2:$H$6601,4,FALSE))</f>
        <v/>
      </c>
      <c r="BE127" s="7" t="str">
        <f>IF(ISERROR(VLOOKUP(CONCATENATE($A127,"_L_",BE$1),Records!$C$2:$H$6601,1,FALSE)),"",VLOOKUP(CONCATENATE($A127,"_L_",BE$1),Records!$C$2:$H$6601,5,FALSE))</f>
        <v/>
      </c>
      <c r="BF127" s="33" t="str">
        <f>IF(ISERROR(VLOOKUP(CONCATENATE($A127,"_L_",BE$1),Records!$C$2:$H$6601,1,FALSE)),"",VLOOKUP(CONCATENATE($A127,"_L_",BE$1),Records!$C$2:$H$6601,6,FALSE))</f>
        <v/>
      </c>
      <c r="BG127" s="32" t="str">
        <f>IF(ISERROR(VLOOKUP(CONCATENATE($A127,"_L_",BH$1),Records!$C$2:$H$6601,1,FALSE)),"",VLOOKUP(CONCATENATE($A127,"_L_",BH$1),Records!$C$2:$H$6601,4,FALSE))</f>
        <v/>
      </c>
      <c r="BH127" s="7" t="str">
        <f>IF(ISERROR(VLOOKUP(CONCATENATE($A127,"_L_",BH$1),Records!$C$2:$H$6601,1,FALSE)),"",VLOOKUP(CONCATENATE($A127,"_L_",BH$1),Records!$C$2:$H$6601,5,FALSE))</f>
        <v/>
      </c>
      <c r="BI127" s="33" t="str">
        <f>IF(ISERROR(VLOOKUP(CONCATENATE($A127,"_L_",BH$1),Records!$C$2:$H$6601,1,FALSE)),"",VLOOKUP(CONCATENATE($A127,"_L_",BH$1),Records!$C$2:$H$6601,6,FALSE))</f>
        <v/>
      </c>
      <c r="BJ127" s="32" t="str">
        <f>IF(ISERROR(VLOOKUP(CONCATENATE($A127,"_L_",BK$1),Records!$C$2:$H$6601,1,FALSE)),"",VLOOKUP(CONCATENATE($A127,"_L_",BK$1),Records!$C$2:$H$6601,4,FALSE))</f>
        <v/>
      </c>
      <c r="BK127" s="7" t="str">
        <f>IF(ISERROR(VLOOKUP(CONCATENATE($A127,"_L_",BK$1),Records!$C$2:$H$6601,1,FALSE)),"",VLOOKUP(CONCATENATE($A127,"_L_",BK$1),Records!$C$2:$H$6601,5,FALSE))</f>
        <v/>
      </c>
      <c r="BL127" s="33" t="str">
        <f>IF(ISERROR(VLOOKUP(CONCATENATE($A127,"_L_",BK$1),Records!$C$2:$H$6601,1,FALSE)),"",VLOOKUP(CONCATENATE($A127,"_L_",BK$1),Records!$C$2:$H$6601,6,FALSE))</f>
        <v/>
      </c>
      <c r="BM127" s="32" t="str">
        <f>IF(ISERROR(VLOOKUP(CONCATENATE($A127,"_L_",BN$1),Records!$C$2:$H$6601,1,FALSE)),"",VLOOKUP(CONCATENATE($A127,"_L_",BN$1),Records!$C$2:$H$6601,4,FALSE))</f>
        <v/>
      </c>
      <c r="BN127" s="7" t="str">
        <f>IF(ISERROR(VLOOKUP(CONCATENATE($A127,"_L_",BN$1),Records!$C$2:$H$6601,1,FALSE)),"",VLOOKUP(CONCATENATE($A127,"_L_",BN$1),Records!$C$2:$H$6601,5,FALSE))</f>
        <v/>
      </c>
      <c r="BO127" s="33" t="str">
        <f>IF(ISERROR(VLOOKUP(CONCATENATE($A127,"_L_",BN$1),Records!$C$2:$H$6601,1,FALSE)),"",VLOOKUP(CONCATENATE($A127,"_L_",BN$1),Records!$C$2:$H$6601,6,FALSE))</f>
        <v/>
      </c>
      <c r="BP127" s="32" t="str">
        <f>IF(ISERROR(VLOOKUP(CONCATENATE($A127,"_L_",BQ$1),Records!$C$2:$H$6601,1,FALSE)),"",VLOOKUP(CONCATENATE($A127,"_L_",BQ$1),Records!$C$2:$H$6601,4,FALSE))</f>
        <v/>
      </c>
      <c r="BQ127" s="7" t="str">
        <f>IF(ISERROR(VLOOKUP(CONCATENATE($A127,"_L_",BQ$1),Records!$C$2:$H$6601,1,FALSE)),"",VLOOKUP(CONCATENATE($A127,"_L_",BQ$1),Records!$C$2:$H$6601,5,FALSE))</f>
        <v/>
      </c>
      <c r="BR127" s="33" t="str">
        <f>IF(ISERROR(VLOOKUP(CONCATENATE($A127,"_L_",BQ$1),Records!$C$2:$H$6601,1,FALSE)),"",VLOOKUP(CONCATENATE($A127,"_L_",BQ$1),Records!$C$2:$H$6601,6,FALSE))</f>
        <v/>
      </c>
      <c r="BS127" s="32" t="str">
        <f>IF(ISERROR(VLOOKUP(CONCATENATE($A127,"_L_",BT$1),Records!$C$2:$H$6601,1,FALSE)),"",VLOOKUP(CONCATENATE($A127,"_L_",BT$1),Records!$C$2:$H$6601,4,FALSE))</f>
        <v/>
      </c>
      <c r="BT127" s="7" t="str">
        <f>IF(ISERROR(VLOOKUP(CONCATENATE($A127,"_L_",BT$1),Records!$C$2:$H$6601,1,FALSE)),"",VLOOKUP(CONCATENATE($A127,"_L_",BT$1),Records!$C$2:$H$6601,5,FALSE))</f>
        <v/>
      </c>
      <c r="BU127" s="33" t="str">
        <f>IF(ISERROR(VLOOKUP(CONCATENATE($A127,"_L_",BT$1),Records!$C$2:$H$6601,1,FALSE)),"",VLOOKUP(CONCATENATE($A127,"_L_",BT$1),Records!$C$2:$H$6601,6,FALSE))</f>
        <v/>
      </c>
      <c r="BV127" s="32" t="str">
        <f>IF(ISERROR(VLOOKUP(CONCATENATE($A127,"_L_",BW$1),Records!$C$2:$H$6601,1,FALSE)),"",VLOOKUP(CONCATENATE($A127,"_L_",BW$1),Records!$C$2:$H$6601,4,FALSE))</f>
        <v/>
      </c>
      <c r="BW127" s="7" t="str">
        <f>IF(ISERROR(VLOOKUP(CONCATENATE($A127,"_L_",BW$1),Records!$C$2:$H$6601,1,FALSE)),"",VLOOKUP(CONCATENATE($A127,"_L_",BW$1),Records!$C$2:$H$6601,5,FALSE))</f>
        <v/>
      </c>
      <c r="BX127" s="33" t="str">
        <f>IF(ISERROR(VLOOKUP(CONCATENATE($A127,"_L_",BW$1),Records!$C$2:$H$6601,1,FALSE)),"",VLOOKUP(CONCATENATE($A127,"_L_",BW$1),Records!$C$2:$H$6601,6,FALSE))</f>
        <v/>
      </c>
      <c r="BY127" s="32" t="str">
        <f>IF(ISERROR(VLOOKUP(CONCATENATE($A127,"_L_",BZ$1),Records!$C$2:$H$6601,1,FALSE)),"",VLOOKUP(CONCATENATE($A127,"_L_",BZ$1),Records!$C$2:$H$6601,4,FALSE))</f>
        <v/>
      </c>
      <c r="BZ127" s="7" t="str">
        <f>IF(ISERROR(VLOOKUP(CONCATENATE($A127,"_L_",BZ$1),Records!$C$2:$H$6601,1,FALSE)),"",VLOOKUP(CONCATENATE($A127,"_L_",BZ$1),Records!$C$2:$H$6601,5,FALSE))</f>
        <v/>
      </c>
      <c r="CA127" s="33" t="str">
        <f>IF(ISERROR(VLOOKUP(CONCATENATE($A127,"_L_",BZ$1),Records!$C$2:$H$6601,1,FALSE)),"",VLOOKUP(CONCATENATE($A127,"_L_",BZ$1),Records!$C$2:$H$6601,6,FALSE))</f>
        <v/>
      </c>
      <c r="CB127" s="32">
        <f>IF(ISERROR(VLOOKUP(CONCATENATE($A127,"_L_",CC$1),Records!$C$2:$H$6601,1,FALSE)),"",VLOOKUP(CONCATENATE($A127,"_L_",CC$1),Records!$C$2:$H$6601,4,FALSE))</f>
        <v>0.40625</v>
      </c>
      <c r="CC127" s="7" t="str">
        <f>IF(ISERROR(VLOOKUP(CONCATENATE($A127,"_L_",CC$1),Records!$C$2:$H$6601,1,FALSE)),"",VLOOKUP(CONCATENATE($A127,"_L_",CC$1),Records!$C$2:$H$6601,5,FALSE))</f>
        <v>OUDLER</v>
      </c>
      <c r="CD127" s="33" t="str">
        <f>IF(ISERROR(VLOOKUP(CONCATENATE($A127,"_L_",CC$1),Records!$C$2:$H$6601,1,FALSE)),"",VLOOKUP(CONCATENATE($A127,"_L_",CC$1),Records!$C$2:$H$6601,6,FALSE))</f>
        <v>U14 BLACKs</v>
      </c>
      <c r="CE127" s="32" t="str">
        <f>IF(ISERROR(VLOOKUP(CONCATENATE($A127,"_L_",CF$1),Records!$C$2:$H$6601,1,FALSE)),"",VLOOKUP(CONCATENATE($A127,"_L_",CF$1),Records!$C$2:$H$6601,4,FALSE))</f>
        <v/>
      </c>
      <c r="CF127" s="7" t="str">
        <f>IF(ISERROR(VLOOKUP(CONCATENATE($A127,"_L_",CF$1),Records!$C$2:$H$6601,1,FALSE)),"",VLOOKUP(CONCATENATE($A127,"_L_",CF$1),Records!$C$2:$H$6601,5,FALSE))</f>
        <v/>
      </c>
      <c r="CG127" s="33" t="str">
        <f>IF(ISERROR(VLOOKUP(CONCATENATE($A127,"_L_",CF$1),Records!$C$2:$H$6601,1,FALSE)),"",VLOOKUP(CONCATENATE($A127,"_L_",CF$1),Records!$C$2:$H$6601,6,FALSE))</f>
        <v/>
      </c>
      <c r="CH127" s="32" t="str">
        <f>IF(ISERROR(VLOOKUP(CONCATENATE($A127,"_L_",CI$1),Records!$C$2:$H$6601,1,FALSE)),"",VLOOKUP(CONCATENATE($A127,"_L_",CI$1),Records!$C$2:$H$6601,4,FALSE))</f>
        <v/>
      </c>
      <c r="CI127" s="7" t="str">
        <f>IF(ISERROR(VLOOKUP(CONCATENATE($A127,"_L_",CI$1),Records!$C$2:$H$6601,1,FALSE)),"",VLOOKUP(CONCATENATE($A127,"_L_",CI$1),Records!$C$2:$H$6601,5,FALSE))</f>
        <v/>
      </c>
      <c r="CJ127" s="33" t="str">
        <f>IF(ISERROR(VLOOKUP(CONCATENATE($A127,"_L_",CI$1),Records!$C$2:$H$6601,1,FALSE)),"",VLOOKUP(CONCATENATE($A127,"_L_",CI$1),Records!$C$2:$H$6601,6,FALSE))</f>
        <v/>
      </c>
      <c r="CK127" s="32" t="str">
        <f>IF(ISERROR(VLOOKUP(CONCATENATE($A127,"_L_",CL$1),Records!$C$2:$H$6601,1,FALSE)),"",VLOOKUP(CONCATENATE($A127,"_L_",CL$1),Records!$C$2:$H$6601,4,FALSE))</f>
        <v/>
      </c>
      <c r="CL127" s="7" t="str">
        <f>IF(ISERROR(VLOOKUP(CONCATENATE($A127,"_L_",CL$1),Records!$C$2:$H$6601,1,FALSE)),"",VLOOKUP(CONCATENATE($A127,"_L_",CL$1),Records!$C$2:$H$6601,5,FALSE))</f>
        <v/>
      </c>
      <c r="CM127" s="33" t="str">
        <f>IF(ISERROR(VLOOKUP(CONCATENATE($A127,"_L_",CL$1),Records!$C$2:$H$6601,1,FALSE)),"",VLOOKUP(CONCATENATE($A127,"_L_",CL$1),Records!$C$2:$H$6601,6,FALSE))</f>
        <v/>
      </c>
      <c r="CN127" s="32">
        <f>IF(ISERROR(VLOOKUP(CONCATENATE($A127,"_L_",CO$1),Records!$C$2:$H$6601,1,FALSE)),"",VLOOKUP(CONCATENATE($A127,"_L_",CO$1),Records!$C$2:$H$6601,4,FALSE))</f>
        <v>0.39583333333333331</v>
      </c>
      <c r="CO127" s="7" t="str">
        <f>IF(ISERROR(VLOOKUP(CONCATENATE($A127,"_L_",CO$1),Records!$C$2:$H$6601,1,FALSE)),"",VLOOKUP(CONCATENATE($A127,"_L_",CO$1),Records!$C$2:$H$6601,5,FALSE))</f>
        <v>UNION FLÉMALLE</v>
      </c>
      <c r="CP127" s="33" t="str">
        <f>IF(ISERROR(VLOOKUP(CONCATENATE($A127,"_L_",CO$1),Records!$C$2:$H$6601,1,FALSE)),"",VLOOKUP(CONCATENATE($A127,"_L_",CO$1),Records!$C$2:$H$6601,6,FALSE))</f>
        <v>U16 BLACKs</v>
      </c>
      <c r="CQ127" s="32" t="str">
        <f>IF(ISERROR(VLOOKUP(CONCATENATE($A127,"_L_",CR$1),Records!$C$2:$H$6601,1,FALSE)),"",VLOOKUP(CONCATENATE($A127,"_L_",CR$1),Records!$C$2:$H$6601,4,FALSE))</f>
        <v/>
      </c>
      <c r="CR127" s="7" t="str">
        <f>IF(ISERROR(VLOOKUP(CONCATENATE($A127,"_L_",CR$1),Records!$C$2:$H$6601,1,FALSE)),"",VLOOKUP(CONCATENATE($A127,"_L_",CR$1),Records!$C$2:$H$6601,5,FALSE))</f>
        <v/>
      </c>
      <c r="CS127" s="33" t="str">
        <f>IF(ISERROR(VLOOKUP(CONCATENATE($A127,"_L_",CR$1),Records!$C$2:$H$6601,1,FALSE)),"",VLOOKUP(CONCATENATE($A127,"_L_",CR$1),Records!$C$2:$H$6601,6,FALSE))</f>
        <v/>
      </c>
      <c r="CT127" s="32" t="str">
        <f>IF(ISERROR(VLOOKUP(CONCATENATE($A127,"_L_",CU$1),Records!$C$2:$H$6601,1,FALSE)),"",VLOOKUP(CONCATENATE($A127,"_L_",CU$1),Records!$C$2:$H$6601,4,FALSE))</f>
        <v/>
      </c>
      <c r="CU127" s="7" t="str">
        <f>IF(ISERROR(VLOOKUP(CONCATENATE($A127,"_L_",CU$1),Records!$C$2:$H$6601,1,FALSE)),"",VLOOKUP(CONCATENATE($A127,"_L_",CU$1),Records!$C$2:$H$6601,5,FALSE))</f>
        <v/>
      </c>
      <c r="CV127" s="33" t="str">
        <f>IF(ISERROR(VLOOKUP(CONCATENATE($A127,"_L_",CU$1),Records!$C$2:$H$6601,1,FALSE)),"",VLOOKUP(CONCATENATE($A127,"_L_",CU$1),Records!$C$2:$H$6601,6,FALSE))</f>
        <v/>
      </c>
      <c r="CW127" s="32" t="str">
        <f>IF(ISERROR(VLOOKUP(CONCATENATE($A127,"_L_",CX$1),Records!$C$2:$H$6601,1,FALSE)),"",VLOOKUP(CONCATENATE($A127,"_L_",CX$1),Records!$C$2:$H$6601,4,FALSE))</f>
        <v/>
      </c>
      <c r="CX127" s="7" t="str">
        <f>IF(ISERROR(VLOOKUP(CONCATENATE($A127,"_L_",CX$1),Records!$C$2:$H$6601,1,FALSE)),"",VLOOKUP(CONCATENATE($A127,"_L_",CX$1),Records!$C$2:$H$6601,5,FALSE))</f>
        <v/>
      </c>
      <c r="CY127" s="33" t="str">
        <f>IF(ISERROR(VLOOKUP(CONCATENATE($A127,"_L_",CX$1),Records!$C$2:$H$6601,1,FALSE)),"",VLOOKUP(CONCATENATE($A127,"_L_",CX$1),Records!$C$2:$H$6601,6,FALSE))</f>
        <v/>
      </c>
      <c r="CZ127" s="32" t="str">
        <f>IF(ISERROR(VLOOKUP(CONCATENATE($A127,"_L_",DA$1),Records!$C$2:$H$6601,1,FALSE)),"",VLOOKUP(CONCATENATE($A127,"_L_",DA$1),Records!$C$2:$H$6601,4,FALSE))</f>
        <v/>
      </c>
      <c r="DA127" s="7" t="str">
        <f>IF(ISERROR(VLOOKUP(CONCATENATE($A127,"_L_",DA$1),Records!$C$2:$H$6601,1,FALSE)),"",VLOOKUP(CONCATENATE($A127,"_L_",DA$1),Records!$C$2:$H$6601,5,FALSE))</f>
        <v/>
      </c>
      <c r="DB127" s="33" t="str">
        <f>IF(ISERROR(VLOOKUP(CONCATENATE($A127,"_L_",DA$1),Records!$C$2:$H$6601,1,FALSE)),"",VLOOKUP(CONCATENATE($A127,"_L_",DA$1),Records!$C$2:$H$6601,6,FALSE))</f>
        <v/>
      </c>
      <c r="DC127" s="32" t="str">
        <f>IF(ISERROR(VLOOKUP(CONCATENATE($A127,"_L_",DD$1),Records!$C$2:$H$6601,1,FALSE)),"",VLOOKUP(CONCATENATE($A127,"_L_",DD$1),Records!$C$2:$H$6601,4,FALSE))</f>
        <v/>
      </c>
      <c r="DD127" s="7" t="str">
        <f>IF(ISERROR(VLOOKUP(CONCATENATE($A127,"_L_",DD$1),Records!$C$2:$H$6601,1,FALSE)),"",VLOOKUP(CONCATENATE($A127,"_L_",DD$1),Records!$C$2:$H$6601,5,FALSE))</f>
        <v/>
      </c>
      <c r="DE127" s="33" t="str">
        <f>IF(ISERROR(VLOOKUP(CONCATENATE($A127,"_L_",DD$1),Records!$C$2:$H$6601,1,FALSE)),"",VLOOKUP(CONCATENATE($A127,"_L_",DD$1),Records!$C$2:$H$6601,6,FALSE))</f>
        <v/>
      </c>
      <c r="DF127" s="32" t="str">
        <f>IF(ISERROR(VLOOKUP(CONCATENATE($A127,"_L_",DG$1),Records!$C$2:$H$6601,1,FALSE)),"",VLOOKUP(CONCATENATE($A127,"_L_",DG$1),Records!$C$2:$H$6601,4,FALSE))</f>
        <v/>
      </c>
      <c r="DG127" s="7" t="str">
        <f>IF(ISERROR(VLOOKUP(CONCATENATE($A127,"_L_",DG$1),Records!$C$2:$H$6601,1,FALSE)),"",VLOOKUP(CONCATENATE($A127,"_L_",DG$1),Records!$C$2:$H$6601,5,FALSE))</f>
        <v/>
      </c>
      <c r="DH127" s="33" t="str">
        <f>IF(ISERROR(VLOOKUP(CONCATENATE($A127,"_L_",DG$1),Records!$C$2:$H$6601,1,FALSE)),"",VLOOKUP(CONCATENATE($A127,"_L_",DG$1),Records!$C$2:$H$6601,6,FALSE))</f>
        <v/>
      </c>
      <c r="DI127" s="32" t="str">
        <f>IF(ISERROR(VLOOKUP(CONCATENATE($A127,"_L_",DJ$1),Records!$C$2:$H$6601,1,FALSE)),"",VLOOKUP(CONCATENATE($A127,"_L_",DJ$1),Records!$C$2:$H$6601,4,FALSE))</f>
        <v/>
      </c>
      <c r="DJ127" s="7" t="str">
        <f>IF(ISERROR(VLOOKUP(CONCATENATE($A127,"_L_",DJ$1),Records!$C$2:$H$6601,1,FALSE)),"",VLOOKUP(CONCATENATE($A127,"_L_",DJ$1),Records!$C$2:$H$6601,5,FALSE))</f>
        <v/>
      </c>
      <c r="DK127" s="33" t="str">
        <f>IF(ISERROR(VLOOKUP(CONCATENATE($A127,"_L_",DJ$1),Records!$C$2:$H$6601,1,FALSE)),"",VLOOKUP(CONCATENATE($A127,"_L_",DJ$1),Records!$C$2:$H$6601,6,FALSE))</f>
        <v/>
      </c>
      <c r="DL127" s="32" t="str">
        <f>IF(ISERROR(VLOOKUP(CONCATENATE($A127,"_L_",DM$1),Records!$C$2:$H$6601,1,FALSE)),"",VLOOKUP(CONCATENATE($A127,"_L_",DM$1),Records!$C$2:$H$6601,4,FALSE))</f>
        <v/>
      </c>
      <c r="DM127" s="7" t="str">
        <f>IF(ISERROR(VLOOKUP(CONCATENATE($A127,"_L_",DM$1),Records!$C$2:$H$6601,1,FALSE)),"",VLOOKUP(CONCATENATE($A127,"_L_",DM$1),Records!$C$2:$H$6601,5,FALSE))</f>
        <v/>
      </c>
      <c r="DN127" s="33" t="str">
        <f>IF(ISERROR(VLOOKUP(CONCATENATE($A127,"_L_",DM$1),Records!$C$2:$H$6601,1,FALSE)),"",VLOOKUP(CONCATENATE($A127,"_L_",DM$1),Records!$C$2:$H$6601,6,FALSE))</f>
        <v/>
      </c>
      <c r="DO127" s="32" t="str">
        <f>IF(ISERROR(VLOOKUP(CONCATENATE($A127,"_L_",DP$1),Records!$C$2:$H$6601,1,FALSE)),"",VLOOKUP(CONCATENATE($A127,"_L_",DP$1),Records!$C$2:$H$6601,4,FALSE))</f>
        <v/>
      </c>
      <c r="DP127" s="7" t="str">
        <f>IF(ISERROR(VLOOKUP(CONCATENATE($A127,"_L_",DP$1),Records!$C$2:$H$6601,1,FALSE)),"",VLOOKUP(CONCATENATE($A127,"_L_",DP$1),Records!$C$2:$H$6601,5,FALSE))</f>
        <v/>
      </c>
      <c r="DQ127" s="33" t="str">
        <f>IF(ISERROR(VLOOKUP(CONCATENATE($A127,"_L_",DP$1),Records!$C$2:$H$6601,1,FALSE)),"",VLOOKUP(CONCATENATE($A127,"_L_",DP$1),Records!$C$2:$H$6601,6,FALSE))</f>
        <v/>
      </c>
      <c r="DR127" s="32">
        <f>IF(ISERROR(VLOOKUP(CONCATENATE($A127,"_L_",DS$1),Records!$C$2:$H$6601,1,FALSE)),"",VLOOKUP(CONCATENATE($A127,"_L_",DS$1),Records!$C$2:$H$6601,4,FALSE))</f>
        <v>0.60416666666666663</v>
      </c>
      <c r="DS127" s="7" t="str">
        <f>IF(ISERROR(VLOOKUP(CONCATENATE($A127,"_L_",DS$1),Records!$C$2:$H$6601,1,FALSE)),"",VLOOKUP(CONCATENATE($A127,"_L_",DS$1),Records!$C$2:$H$6601,5,FALSE))</f>
        <v>XHORIS</v>
      </c>
      <c r="DT127" s="33" t="str">
        <f>IF(ISERROR(VLOOKUP(CONCATENATE($A127,"_L_",DS$1),Records!$C$2:$H$6601,1,FALSE)),"",VLOOKUP(CONCATENATE($A127,"_L_",DS$1),Records!$C$2:$H$6601,6,FALSE))</f>
        <v>SEN BLACKs</v>
      </c>
      <c r="DU127" s="32">
        <f>IF(ISERROR(VLOOKUP(CONCATENATE($A127,"_L_",DV$1),Records!$C$2:$H$6601,1,FALSE)),"",VLOOKUP(CONCATENATE($A127,"_L_",DV$1),Records!$C$2:$H$6601,4,FALSE))</f>
        <v>0.60416666666666663</v>
      </c>
      <c r="DV127" s="7" t="str">
        <f>IF(ISERROR(VLOOKUP(CONCATENATE($A127,"_L_",DV$1),Records!$C$2:$H$6601,1,FALSE)),"",VLOOKUP(CONCATENATE($A127,"_L_",DV$1),Records!$C$2:$H$6601,5,FALSE))</f>
        <v>SEN REDs</v>
      </c>
      <c r="DW127" s="33" t="str">
        <f>IF(ISERROR(VLOOKUP(CONCATENATE($A127,"_L_",DV$1),Records!$C$2:$H$6601,1,FALSE)),"",VLOOKUP(CONCATENATE($A127,"_L_",DV$1),Records!$C$2:$H$6601,6,FALSE))</f>
        <v>CLAVINOISE B</v>
      </c>
      <c r="DX127" s="32" t="str">
        <f>IF(ISERROR(VLOOKUP(CONCATENATE($A127,"_L_",DY$1),Records!$C$2:$H$6601,1,FALSE)),"",VLOOKUP(CONCATENATE($A127,"_L_",DY$1),Records!$C$2:$H$6601,4,FALSE))</f>
        <v/>
      </c>
      <c r="DY127" s="7" t="str">
        <f>IF(ISERROR(VLOOKUP(CONCATENATE($A127,"_L_",DY$1),Records!$C$2:$H$6601,1,FALSE)),"",VLOOKUP(CONCATENATE($A127,"_L_",DY$1),Records!$C$2:$H$6601,5,FALSE))</f>
        <v/>
      </c>
      <c r="DZ127" s="33" t="str">
        <f>IF(ISERROR(VLOOKUP(CONCATENATE($A127,"_L_",DY$1),Records!$C$2:$H$6601,1,FALSE)),"",VLOOKUP(CONCATENATE($A127,"_L_",DY$1),Records!$C$2:$H$6601,6,FALSE))</f>
        <v/>
      </c>
      <c r="EA127" s="32" t="str">
        <f>IF(ISERROR(VLOOKUP(CONCATENATE($A127,"_L_",EB$1),Records!$C$2:$H$6601,1,FALSE)),"",VLOOKUP(CONCATENATE($A127,"_L_",EB$1),Records!$C$2:$H$6601,4,FALSE))</f>
        <v/>
      </c>
      <c r="EB127" s="7" t="str">
        <f>IF(ISERROR(VLOOKUP(CONCATENATE($A127,"_L_",EB$1),Records!$C$2:$H$6601,1,FALSE)),"",VLOOKUP(CONCATENATE($A127,"_L_",EB$1),Records!$C$2:$H$6601,5,FALSE))</f>
        <v/>
      </c>
      <c r="EC127" s="33" t="str">
        <f>IF(ISERROR(VLOOKUP(CONCATENATE($A127,"_L_",EB$1),Records!$C$2:$H$6601,1,FALSE)),"",VLOOKUP(CONCATENATE($A127,"_L_",EB$1),Records!$C$2:$H$6601,6,FALSE))</f>
        <v/>
      </c>
    </row>
    <row r="128" spans="1:133" ht="15.75" x14ac:dyDescent="0.25">
      <c r="A128" s="11">
        <v>42310</v>
      </c>
      <c r="B128" s="15" t="s">
        <v>74</v>
      </c>
      <c r="C128" s="17">
        <f t="shared" si="3"/>
        <v>19</v>
      </c>
      <c r="D128" s="22" t="s">
        <v>66</v>
      </c>
      <c r="E128" s="24" t="s">
        <v>73</v>
      </c>
      <c r="F128" s="62">
        <f t="shared" si="2"/>
        <v>0</v>
      </c>
      <c r="G128" s="62">
        <f>HomeCalc!F128</f>
        <v>0</v>
      </c>
      <c r="H128" s="32" t="str">
        <f>IF(ISERROR(VLOOKUP(CONCATENATE($A128,"_L_",I$1),Records!$C$2:$H$6601,1,FALSE)),"",VLOOKUP(CONCATENATE($A128,"_L_",I$1),Records!$C$2:$H$6601,4,FALSE))</f>
        <v/>
      </c>
      <c r="I128" s="7" t="str">
        <f>IF(ISERROR(VLOOKUP(CONCATENATE($A128,"_L_",I$1),Records!$C$2:$H$6601,1,FALSE)),"",VLOOKUP(CONCATENATE($A128,"_L_",I$1),Records!$C$2:$H$6601,5,FALSE))</f>
        <v/>
      </c>
      <c r="J128" s="33" t="str">
        <f>IF(ISERROR(VLOOKUP(CONCATENATE($A128,"_L_",I$1),Records!$C$2:$H$6601,1,FALSE)),"",VLOOKUP(CONCATENATE($A128,"_L_",I$1),Records!$C$2:$H$6601,6,FALSE))</f>
        <v/>
      </c>
      <c r="K128" s="32" t="str">
        <f>IF(ISERROR(VLOOKUP(CONCATENATE($A128,"_L_",L$1),Records!$C$2:$H$6601,1,FALSE)),"",VLOOKUP(CONCATENATE($A128,"_L_",L$1),Records!$C$2:$H$6601,4,FALSE))</f>
        <v/>
      </c>
      <c r="L128" s="7" t="str">
        <f>IF(ISERROR(VLOOKUP(CONCATENATE($A128,"_L_",L$1),Records!$C$2:$H$6601,1,FALSE)),"",VLOOKUP(CONCATENATE($A128,"_L_",L$1),Records!$C$2:$H$6601,5,FALSE))</f>
        <v/>
      </c>
      <c r="M128" s="33" t="str">
        <f>IF(ISERROR(VLOOKUP(CONCATENATE($A128,"_L_",L$1),Records!$C$2:$H$6601,1,FALSE)),"",VLOOKUP(CONCATENATE($A128,"_L_",L$1),Records!$C$2:$H$6601,6,FALSE))</f>
        <v/>
      </c>
      <c r="N128" s="32" t="str">
        <f>IF(ISERROR(VLOOKUP(CONCATENATE($A128,"_L_",O$1),Records!$C$2:$H$6601,1,FALSE)),"",VLOOKUP(CONCATENATE($A128,"_L_",O$1),Records!$C$2:$H$6601,4,FALSE))</f>
        <v/>
      </c>
      <c r="O128" s="7" t="str">
        <f>IF(ISERROR(VLOOKUP(CONCATENATE($A128,"_L_",O$1),Records!$C$2:$H$6601,1,FALSE)),"",VLOOKUP(CONCATENATE($A128,"_L_",O$1),Records!$C$2:$H$6601,5,FALSE))</f>
        <v/>
      </c>
      <c r="P128" s="33" t="str">
        <f>IF(ISERROR(VLOOKUP(CONCATENATE($A128,"_L_",O$1),Records!$C$2:$H$6601,1,FALSE)),"",VLOOKUP(CONCATENATE($A128,"_L_",O$1),Records!$C$2:$H$6601,6,FALSE))</f>
        <v/>
      </c>
      <c r="Q128" s="32" t="str">
        <f>IF(ISERROR(VLOOKUP(CONCATENATE($A128,"_L_",R$1),Records!$C$2:$H$6601,1,FALSE)),"",VLOOKUP(CONCATENATE($A128,"_L_",R$1),Records!$C$2:$H$6601,4,FALSE))</f>
        <v/>
      </c>
      <c r="R128" s="7" t="str">
        <f>IF(ISERROR(VLOOKUP(CONCATENATE($A128,"_L_",R$1),Records!$C$2:$H$6601,1,FALSE)),"",VLOOKUP(CONCATENATE($A128,"_L_",R$1),Records!$C$2:$H$6601,5,FALSE))</f>
        <v/>
      </c>
      <c r="S128" s="33" t="str">
        <f>IF(ISERROR(VLOOKUP(CONCATENATE($A128,"_L_",R$1),Records!$C$2:$H$6601,1,FALSE)),"",VLOOKUP(CONCATENATE($A128,"_L_",R$1),Records!$C$2:$H$6601,6,FALSE))</f>
        <v/>
      </c>
      <c r="T128" s="32" t="str">
        <f>IF(ISERROR(VLOOKUP(CONCATENATE($A128,"_L_",U$1),Records!$C$2:$H$6601,1,FALSE)),"",VLOOKUP(CONCATENATE($A128,"_L_",U$1),Records!$C$2:$H$6601,4,FALSE))</f>
        <v/>
      </c>
      <c r="U128" s="7" t="str">
        <f>IF(ISERROR(VLOOKUP(CONCATENATE($A128,"_L_",U$1),Records!$C$2:$H$6601,1,FALSE)),"",VLOOKUP(CONCATENATE($A128,"_L_",U$1),Records!$C$2:$H$6601,5,FALSE))</f>
        <v/>
      </c>
      <c r="V128" s="33" t="str">
        <f>IF(ISERROR(VLOOKUP(CONCATENATE($A128,"_L_",U$1),Records!$C$2:$H$6601,1,FALSE)),"",VLOOKUP(CONCATENATE($A128,"_L_",U$1),Records!$C$2:$H$6601,6,FALSE))</f>
        <v/>
      </c>
      <c r="W128" s="32" t="str">
        <f>IF(ISERROR(VLOOKUP(CONCATENATE($A128,"_L_",X$1),Records!$C$2:$H$6601,1,FALSE)),"",VLOOKUP(CONCATENATE($A128,"_L_",X$1),Records!$C$2:$H$6601,4,FALSE))</f>
        <v/>
      </c>
      <c r="X128" s="7" t="str">
        <f>IF(ISERROR(VLOOKUP(CONCATENATE($A128,"_L_",X$1),Records!$C$2:$H$6601,1,FALSE)),"",VLOOKUP(CONCATENATE($A128,"_L_",X$1),Records!$C$2:$H$6601,5,FALSE))</f>
        <v/>
      </c>
      <c r="Y128" s="33" t="str">
        <f>IF(ISERROR(VLOOKUP(CONCATENATE($A128,"_L_",X$1),Records!$C$2:$H$6601,1,FALSE)),"",VLOOKUP(CONCATENATE($A128,"_L_",X$1),Records!$C$2:$H$6601,6,FALSE))</f>
        <v/>
      </c>
      <c r="Z128" s="32" t="str">
        <f>IF(ISERROR(VLOOKUP(CONCATENATE($A128,"_L_",AA$1),Records!$C$2:$H$6601,1,FALSE)),"",VLOOKUP(CONCATENATE($A128,"_L_",AA$1),Records!$C$2:$H$6601,4,FALSE))</f>
        <v/>
      </c>
      <c r="AA128" s="7" t="str">
        <f>IF(ISERROR(VLOOKUP(CONCATENATE($A128,"_L_",AA$1),Records!$C$2:$H$6601,1,FALSE)),"",VLOOKUP(CONCATENATE($A128,"_L_",AA$1),Records!$C$2:$H$6601,5,FALSE))</f>
        <v/>
      </c>
      <c r="AB128" s="33" t="str">
        <f>IF(ISERROR(VLOOKUP(CONCATENATE($A128,"_L_",AA$1),Records!$C$2:$H$6601,1,FALSE)),"",VLOOKUP(CONCATENATE($A128,"_L_",AA$1),Records!$C$2:$H$6601,6,FALSE))</f>
        <v/>
      </c>
      <c r="AC128" s="32" t="str">
        <f>IF(ISERROR(VLOOKUP(CONCATENATE($A128,"_L_",AD$1),Records!$C$2:$H$6601,1,FALSE)),"",VLOOKUP(CONCATENATE($A128,"_L_",AD$1),Records!$C$2:$H$6601,4,FALSE))</f>
        <v/>
      </c>
      <c r="AD128" s="7" t="str">
        <f>IF(ISERROR(VLOOKUP(CONCATENATE($A128,"_L_",AD$1),Records!$C$2:$H$6601,1,FALSE)),"",VLOOKUP(CONCATENATE($A128,"_L_",AD$1),Records!$C$2:$H$6601,5,FALSE))</f>
        <v/>
      </c>
      <c r="AE128" s="33" t="str">
        <f>IF(ISERROR(VLOOKUP(CONCATENATE($A128,"_L_",AD$1),Records!$C$2:$H$6601,1,FALSE)),"",VLOOKUP(CONCATENATE($A128,"_L_",AD$1),Records!$C$2:$H$6601,6,FALSE))</f>
        <v/>
      </c>
      <c r="AF128" s="32" t="str">
        <f>IF(ISERROR(VLOOKUP(CONCATENATE($A128,"_L_",AG$1),Records!$C$2:$H$6601,1,FALSE)),"",VLOOKUP(CONCATENATE($A128,"_L_",AG$1),Records!$C$2:$H$6601,4,FALSE))</f>
        <v/>
      </c>
      <c r="AG128" s="7" t="str">
        <f>IF(ISERROR(VLOOKUP(CONCATENATE($A128,"_L_",AG$1),Records!$C$2:$H$6601,1,FALSE)),"",VLOOKUP(CONCATENATE($A128,"_L_",AG$1),Records!$C$2:$H$6601,5,FALSE))</f>
        <v/>
      </c>
      <c r="AH128" s="33" t="str">
        <f>IF(ISERROR(VLOOKUP(CONCATENATE($A128,"_L_",AG$1),Records!$C$2:$H$6601,1,FALSE)),"",VLOOKUP(CONCATENATE($A128,"_L_",AG$1),Records!$C$2:$H$6601,6,FALSE))</f>
        <v/>
      </c>
      <c r="AI128" s="32" t="str">
        <f>IF(ISERROR(VLOOKUP(CONCATENATE($A128,"_L_",AJ$1),Records!$C$2:$H$6601,1,FALSE)),"",VLOOKUP(CONCATENATE($A128,"_L_",AJ$1),Records!$C$2:$H$6601,4,FALSE))</f>
        <v/>
      </c>
      <c r="AJ128" s="7" t="str">
        <f>IF(ISERROR(VLOOKUP(CONCATENATE($A128,"_L_",AJ$1),Records!$C$2:$H$6601,1,FALSE)),"",VLOOKUP(CONCATENATE($A128,"_L_",AJ$1),Records!$C$2:$H$6601,5,FALSE))</f>
        <v/>
      </c>
      <c r="AK128" s="33" t="str">
        <f>IF(ISERROR(VLOOKUP(CONCATENATE($A128,"_L_",AJ$1),Records!$C$2:$H$6601,1,FALSE)),"",VLOOKUP(CONCATENATE($A128,"_L_",AJ$1),Records!$C$2:$H$6601,6,FALSE))</f>
        <v/>
      </c>
      <c r="AL128" s="32" t="str">
        <f>IF(ISERROR(VLOOKUP(CONCATENATE($A128,"_L_",AM$1),Records!$C$2:$H$6601,1,FALSE)),"",VLOOKUP(CONCATENATE($A128,"_L_",AM$1),Records!$C$2:$H$6601,4,FALSE))</f>
        <v/>
      </c>
      <c r="AM128" s="7" t="str">
        <f>IF(ISERROR(VLOOKUP(CONCATENATE($A128,"_L_",AM$1),Records!$C$2:$H$6601,1,FALSE)),"",VLOOKUP(CONCATENATE($A128,"_L_",AM$1),Records!$C$2:$H$6601,5,FALSE))</f>
        <v/>
      </c>
      <c r="AN128" s="33" t="str">
        <f>IF(ISERROR(VLOOKUP(CONCATENATE($A128,"_L_",AM$1),Records!$C$2:$H$6601,1,FALSE)),"",VLOOKUP(CONCATENATE($A128,"_L_",AM$1),Records!$C$2:$H$6601,6,FALSE))</f>
        <v/>
      </c>
      <c r="AO128" s="32" t="str">
        <f>IF(ISERROR(VLOOKUP(CONCATENATE($A128,"_L_",AP$1),Records!$C$2:$H$6601,1,FALSE)),"",VLOOKUP(CONCATENATE($A128,"_L_",AP$1),Records!$C$2:$H$6601,4,FALSE))</f>
        <v/>
      </c>
      <c r="AP128" s="7" t="str">
        <f>IF(ISERROR(VLOOKUP(CONCATENATE($A128,"_L_",AP$1),Records!$C$2:$H$6601,1,FALSE)),"",VLOOKUP(CONCATENATE($A128,"_L_",AP$1),Records!$C$2:$H$6601,5,FALSE))</f>
        <v/>
      </c>
      <c r="AQ128" s="33" t="str">
        <f>IF(ISERROR(VLOOKUP(CONCATENATE($A128,"_L_",AP$1),Records!$C$2:$H$6601,1,FALSE)),"",VLOOKUP(CONCATENATE($A128,"_L_",AP$1),Records!$C$2:$H$6601,6,FALSE))</f>
        <v/>
      </c>
      <c r="AR128" s="32" t="str">
        <f>IF(ISERROR(VLOOKUP(CONCATENATE($A128,"_L_",AS$1),Records!$C$2:$H$6601,1,FALSE)),"",VLOOKUP(CONCATENATE($A128,"_L_",AS$1),Records!$C$2:$H$6601,4,FALSE))</f>
        <v/>
      </c>
      <c r="AS128" s="7" t="str">
        <f>IF(ISERROR(VLOOKUP(CONCATENATE($A128,"_L_",AS$1),Records!$C$2:$H$6601,1,FALSE)),"",VLOOKUP(CONCATENATE($A128,"_L_",AS$1),Records!$C$2:$H$6601,5,FALSE))</f>
        <v/>
      </c>
      <c r="AT128" s="33" t="str">
        <f>IF(ISERROR(VLOOKUP(CONCATENATE($A128,"_L_",AS$1),Records!$C$2:$H$6601,1,FALSE)),"",VLOOKUP(CONCATENATE($A128,"_L_",AS$1),Records!$C$2:$H$6601,6,FALSE))</f>
        <v/>
      </c>
      <c r="AU128" s="32" t="str">
        <f>IF(ISERROR(VLOOKUP(CONCATENATE($A128,"_L_",AV$1),Records!$C$2:$H$6601,1,FALSE)),"",VLOOKUP(CONCATENATE($A128,"_L_",AV$1),Records!$C$2:$H$6601,4,FALSE))</f>
        <v/>
      </c>
      <c r="AV128" s="7" t="str">
        <f>IF(ISERROR(VLOOKUP(CONCATENATE($A128,"_L_",AV$1),Records!$C$2:$H$6601,1,FALSE)),"",VLOOKUP(CONCATENATE($A128,"_L_",AV$1),Records!$C$2:$H$6601,5,FALSE))</f>
        <v/>
      </c>
      <c r="AW128" s="33" t="str">
        <f>IF(ISERROR(VLOOKUP(CONCATENATE($A128,"_L_",AV$1),Records!$C$2:$H$6601,1,FALSE)),"",VLOOKUP(CONCATENATE($A128,"_L_",AV$1),Records!$C$2:$H$6601,6,FALSE))</f>
        <v/>
      </c>
      <c r="AX128" s="32" t="str">
        <f>IF(ISERROR(VLOOKUP(CONCATENATE($A128,"_L_",AY$1),Records!$C$2:$H$6601,1,FALSE)),"",VLOOKUP(CONCATENATE($A128,"_L_",AY$1),Records!$C$2:$H$6601,4,FALSE))</f>
        <v/>
      </c>
      <c r="AY128" s="7" t="str">
        <f>IF(ISERROR(VLOOKUP(CONCATENATE($A128,"_L_",AY$1),Records!$C$2:$H$6601,1,FALSE)),"",VLOOKUP(CONCATENATE($A128,"_L_",AY$1),Records!$C$2:$H$6601,5,FALSE))</f>
        <v/>
      </c>
      <c r="AZ128" s="33" t="str">
        <f>IF(ISERROR(VLOOKUP(CONCATENATE($A128,"_L_",AY$1),Records!$C$2:$H$6601,1,FALSE)),"",VLOOKUP(CONCATENATE($A128,"_L_",AY$1),Records!$C$2:$H$6601,6,FALSE))</f>
        <v/>
      </c>
      <c r="BA128" s="32" t="str">
        <f>IF(ISERROR(VLOOKUP(CONCATENATE($A128,"_L_",BB$1),Records!$C$2:$H$6601,1,FALSE)),"",VLOOKUP(CONCATENATE($A128,"_L_",BB$1),Records!$C$2:$H$6601,4,FALSE))</f>
        <v/>
      </c>
      <c r="BB128" s="7" t="str">
        <f>IF(ISERROR(VLOOKUP(CONCATENATE($A128,"_L_",BB$1),Records!$C$2:$H$6601,1,FALSE)),"",VLOOKUP(CONCATENATE($A128,"_L_",BB$1),Records!$C$2:$H$6601,5,FALSE))</f>
        <v/>
      </c>
      <c r="BC128" s="33" t="str">
        <f>IF(ISERROR(VLOOKUP(CONCATENATE($A128,"_L_",BB$1),Records!$C$2:$H$6601,1,FALSE)),"",VLOOKUP(CONCATENATE($A128,"_L_",BB$1),Records!$C$2:$H$6601,6,FALSE))</f>
        <v/>
      </c>
      <c r="BD128" s="32" t="str">
        <f>IF(ISERROR(VLOOKUP(CONCATENATE($A128,"_L_",BE$1),Records!$C$2:$H$6601,1,FALSE)),"",VLOOKUP(CONCATENATE($A128,"_L_",BE$1),Records!$C$2:$H$6601,4,FALSE))</f>
        <v/>
      </c>
      <c r="BE128" s="7" t="str">
        <f>IF(ISERROR(VLOOKUP(CONCATENATE($A128,"_L_",BE$1),Records!$C$2:$H$6601,1,FALSE)),"",VLOOKUP(CONCATENATE($A128,"_L_",BE$1),Records!$C$2:$H$6601,5,FALSE))</f>
        <v/>
      </c>
      <c r="BF128" s="33" t="str">
        <f>IF(ISERROR(VLOOKUP(CONCATENATE($A128,"_L_",BE$1),Records!$C$2:$H$6601,1,FALSE)),"",VLOOKUP(CONCATENATE($A128,"_L_",BE$1),Records!$C$2:$H$6601,6,FALSE))</f>
        <v/>
      </c>
      <c r="BG128" s="32" t="str">
        <f>IF(ISERROR(VLOOKUP(CONCATENATE($A128,"_L_",BH$1),Records!$C$2:$H$6601,1,FALSE)),"",VLOOKUP(CONCATENATE($A128,"_L_",BH$1),Records!$C$2:$H$6601,4,FALSE))</f>
        <v/>
      </c>
      <c r="BH128" s="7" t="str">
        <f>IF(ISERROR(VLOOKUP(CONCATENATE($A128,"_L_",BH$1),Records!$C$2:$H$6601,1,FALSE)),"",VLOOKUP(CONCATENATE($A128,"_L_",BH$1),Records!$C$2:$H$6601,5,FALSE))</f>
        <v/>
      </c>
      <c r="BI128" s="33" t="str">
        <f>IF(ISERROR(VLOOKUP(CONCATENATE($A128,"_L_",BH$1),Records!$C$2:$H$6601,1,FALSE)),"",VLOOKUP(CONCATENATE($A128,"_L_",BH$1),Records!$C$2:$H$6601,6,FALSE))</f>
        <v/>
      </c>
      <c r="BJ128" s="32" t="str">
        <f>IF(ISERROR(VLOOKUP(CONCATENATE($A128,"_L_",BK$1),Records!$C$2:$H$6601,1,FALSE)),"",VLOOKUP(CONCATENATE($A128,"_L_",BK$1),Records!$C$2:$H$6601,4,FALSE))</f>
        <v/>
      </c>
      <c r="BK128" s="7" t="str">
        <f>IF(ISERROR(VLOOKUP(CONCATENATE($A128,"_L_",BK$1),Records!$C$2:$H$6601,1,FALSE)),"",VLOOKUP(CONCATENATE($A128,"_L_",BK$1),Records!$C$2:$H$6601,5,FALSE))</f>
        <v/>
      </c>
      <c r="BL128" s="33" t="str">
        <f>IF(ISERROR(VLOOKUP(CONCATENATE($A128,"_L_",BK$1),Records!$C$2:$H$6601,1,FALSE)),"",VLOOKUP(CONCATENATE($A128,"_L_",BK$1),Records!$C$2:$H$6601,6,FALSE))</f>
        <v/>
      </c>
      <c r="BM128" s="32" t="str">
        <f>IF(ISERROR(VLOOKUP(CONCATENATE($A128,"_L_",BN$1),Records!$C$2:$H$6601,1,FALSE)),"",VLOOKUP(CONCATENATE($A128,"_L_",BN$1),Records!$C$2:$H$6601,4,FALSE))</f>
        <v/>
      </c>
      <c r="BN128" s="7" t="str">
        <f>IF(ISERROR(VLOOKUP(CONCATENATE($A128,"_L_",BN$1),Records!$C$2:$H$6601,1,FALSE)),"",VLOOKUP(CONCATENATE($A128,"_L_",BN$1),Records!$C$2:$H$6601,5,FALSE))</f>
        <v/>
      </c>
      <c r="BO128" s="33" t="str">
        <f>IF(ISERROR(VLOOKUP(CONCATENATE($A128,"_L_",BN$1),Records!$C$2:$H$6601,1,FALSE)),"",VLOOKUP(CONCATENATE($A128,"_L_",BN$1),Records!$C$2:$H$6601,6,FALSE))</f>
        <v/>
      </c>
      <c r="BP128" s="32" t="str">
        <f>IF(ISERROR(VLOOKUP(CONCATENATE($A128,"_L_",BQ$1),Records!$C$2:$H$6601,1,FALSE)),"",VLOOKUP(CONCATENATE($A128,"_L_",BQ$1),Records!$C$2:$H$6601,4,FALSE))</f>
        <v/>
      </c>
      <c r="BQ128" s="7" t="str">
        <f>IF(ISERROR(VLOOKUP(CONCATENATE($A128,"_L_",BQ$1),Records!$C$2:$H$6601,1,FALSE)),"",VLOOKUP(CONCATENATE($A128,"_L_",BQ$1),Records!$C$2:$H$6601,5,FALSE))</f>
        <v/>
      </c>
      <c r="BR128" s="33" t="str">
        <f>IF(ISERROR(VLOOKUP(CONCATENATE($A128,"_L_",BQ$1),Records!$C$2:$H$6601,1,FALSE)),"",VLOOKUP(CONCATENATE($A128,"_L_",BQ$1),Records!$C$2:$H$6601,6,FALSE))</f>
        <v/>
      </c>
      <c r="BS128" s="32" t="str">
        <f>IF(ISERROR(VLOOKUP(CONCATENATE($A128,"_L_",BT$1),Records!$C$2:$H$6601,1,FALSE)),"",VLOOKUP(CONCATENATE($A128,"_L_",BT$1),Records!$C$2:$H$6601,4,FALSE))</f>
        <v/>
      </c>
      <c r="BT128" s="7" t="str">
        <f>IF(ISERROR(VLOOKUP(CONCATENATE($A128,"_L_",BT$1),Records!$C$2:$H$6601,1,FALSE)),"",VLOOKUP(CONCATENATE($A128,"_L_",BT$1),Records!$C$2:$H$6601,5,FALSE))</f>
        <v/>
      </c>
      <c r="BU128" s="33" t="str">
        <f>IF(ISERROR(VLOOKUP(CONCATENATE($A128,"_L_",BT$1),Records!$C$2:$H$6601,1,FALSE)),"",VLOOKUP(CONCATENATE($A128,"_L_",BT$1),Records!$C$2:$H$6601,6,FALSE))</f>
        <v/>
      </c>
      <c r="BV128" s="32" t="str">
        <f>IF(ISERROR(VLOOKUP(CONCATENATE($A128,"_L_",BW$1),Records!$C$2:$H$6601,1,FALSE)),"",VLOOKUP(CONCATENATE($A128,"_L_",BW$1),Records!$C$2:$H$6601,4,FALSE))</f>
        <v/>
      </c>
      <c r="BW128" s="7" t="str">
        <f>IF(ISERROR(VLOOKUP(CONCATENATE($A128,"_L_",BW$1),Records!$C$2:$H$6601,1,FALSE)),"",VLOOKUP(CONCATENATE($A128,"_L_",BW$1),Records!$C$2:$H$6601,5,FALSE))</f>
        <v/>
      </c>
      <c r="BX128" s="33" t="str">
        <f>IF(ISERROR(VLOOKUP(CONCATENATE($A128,"_L_",BW$1),Records!$C$2:$H$6601,1,FALSE)),"",VLOOKUP(CONCATENATE($A128,"_L_",BW$1),Records!$C$2:$H$6601,6,FALSE))</f>
        <v/>
      </c>
      <c r="BY128" s="32" t="str">
        <f>IF(ISERROR(VLOOKUP(CONCATENATE($A128,"_L_",BZ$1),Records!$C$2:$H$6601,1,FALSE)),"",VLOOKUP(CONCATENATE($A128,"_L_",BZ$1),Records!$C$2:$H$6601,4,FALSE))</f>
        <v/>
      </c>
      <c r="BZ128" s="7" t="str">
        <f>IF(ISERROR(VLOOKUP(CONCATENATE($A128,"_L_",BZ$1),Records!$C$2:$H$6601,1,FALSE)),"",VLOOKUP(CONCATENATE($A128,"_L_",BZ$1),Records!$C$2:$H$6601,5,FALSE))</f>
        <v/>
      </c>
      <c r="CA128" s="33" t="str">
        <f>IF(ISERROR(VLOOKUP(CONCATENATE($A128,"_L_",BZ$1),Records!$C$2:$H$6601,1,FALSE)),"",VLOOKUP(CONCATENATE($A128,"_L_",BZ$1),Records!$C$2:$H$6601,6,FALSE))</f>
        <v/>
      </c>
      <c r="CB128" s="32" t="str">
        <f>IF(ISERROR(VLOOKUP(CONCATENATE($A128,"_L_",CC$1),Records!$C$2:$H$6601,1,FALSE)),"",VLOOKUP(CONCATENATE($A128,"_L_",CC$1),Records!$C$2:$H$6601,4,FALSE))</f>
        <v/>
      </c>
      <c r="CC128" s="7" t="str">
        <f>IF(ISERROR(VLOOKUP(CONCATENATE($A128,"_L_",CC$1),Records!$C$2:$H$6601,1,FALSE)),"",VLOOKUP(CONCATENATE($A128,"_L_",CC$1),Records!$C$2:$H$6601,5,FALSE))</f>
        <v/>
      </c>
      <c r="CD128" s="33" t="str">
        <f>IF(ISERROR(VLOOKUP(CONCATENATE($A128,"_L_",CC$1),Records!$C$2:$H$6601,1,FALSE)),"",VLOOKUP(CONCATENATE($A128,"_L_",CC$1),Records!$C$2:$H$6601,6,FALSE))</f>
        <v/>
      </c>
      <c r="CE128" s="32" t="str">
        <f>IF(ISERROR(VLOOKUP(CONCATENATE($A128,"_L_",CF$1),Records!$C$2:$H$6601,1,FALSE)),"",VLOOKUP(CONCATENATE($A128,"_L_",CF$1),Records!$C$2:$H$6601,4,FALSE))</f>
        <v/>
      </c>
      <c r="CF128" s="7" t="str">
        <f>IF(ISERROR(VLOOKUP(CONCATENATE($A128,"_L_",CF$1),Records!$C$2:$H$6601,1,FALSE)),"",VLOOKUP(CONCATENATE($A128,"_L_",CF$1),Records!$C$2:$H$6601,5,FALSE))</f>
        <v/>
      </c>
      <c r="CG128" s="33" t="str">
        <f>IF(ISERROR(VLOOKUP(CONCATENATE($A128,"_L_",CF$1),Records!$C$2:$H$6601,1,FALSE)),"",VLOOKUP(CONCATENATE($A128,"_L_",CF$1),Records!$C$2:$H$6601,6,FALSE))</f>
        <v/>
      </c>
      <c r="CH128" s="32" t="str">
        <f>IF(ISERROR(VLOOKUP(CONCATENATE($A128,"_L_",CI$1),Records!$C$2:$H$6601,1,FALSE)),"",VLOOKUP(CONCATENATE($A128,"_L_",CI$1),Records!$C$2:$H$6601,4,FALSE))</f>
        <v/>
      </c>
      <c r="CI128" s="7" t="str">
        <f>IF(ISERROR(VLOOKUP(CONCATENATE($A128,"_L_",CI$1),Records!$C$2:$H$6601,1,FALSE)),"",VLOOKUP(CONCATENATE($A128,"_L_",CI$1),Records!$C$2:$H$6601,5,FALSE))</f>
        <v/>
      </c>
      <c r="CJ128" s="33" t="str">
        <f>IF(ISERROR(VLOOKUP(CONCATENATE($A128,"_L_",CI$1),Records!$C$2:$H$6601,1,FALSE)),"",VLOOKUP(CONCATENATE($A128,"_L_",CI$1),Records!$C$2:$H$6601,6,FALSE))</f>
        <v/>
      </c>
      <c r="CK128" s="32" t="str">
        <f>IF(ISERROR(VLOOKUP(CONCATENATE($A128,"_L_",CL$1),Records!$C$2:$H$6601,1,FALSE)),"",VLOOKUP(CONCATENATE($A128,"_L_",CL$1),Records!$C$2:$H$6601,4,FALSE))</f>
        <v/>
      </c>
      <c r="CL128" s="7" t="str">
        <f>IF(ISERROR(VLOOKUP(CONCATENATE($A128,"_L_",CL$1),Records!$C$2:$H$6601,1,FALSE)),"",VLOOKUP(CONCATENATE($A128,"_L_",CL$1),Records!$C$2:$H$6601,5,FALSE))</f>
        <v/>
      </c>
      <c r="CM128" s="33" t="str">
        <f>IF(ISERROR(VLOOKUP(CONCATENATE($A128,"_L_",CL$1),Records!$C$2:$H$6601,1,FALSE)),"",VLOOKUP(CONCATENATE($A128,"_L_",CL$1),Records!$C$2:$H$6601,6,FALSE))</f>
        <v/>
      </c>
      <c r="CN128" s="32" t="str">
        <f>IF(ISERROR(VLOOKUP(CONCATENATE($A128,"_L_",CO$1),Records!$C$2:$H$6601,1,FALSE)),"",VLOOKUP(CONCATENATE($A128,"_L_",CO$1),Records!$C$2:$H$6601,4,FALSE))</f>
        <v/>
      </c>
      <c r="CO128" s="7" t="str">
        <f>IF(ISERROR(VLOOKUP(CONCATENATE($A128,"_L_",CO$1),Records!$C$2:$H$6601,1,FALSE)),"",VLOOKUP(CONCATENATE($A128,"_L_",CO$1),Records!$C$2:$H$6601,5,FALSE))</f>
        <v/>
      </c>
      <c r="CP128" s="33" t="str">
        <f>IF(ISERROR(VLOOKUP(CONCATENATE($A128,"_L_",CO$1),Records!$C$2:$H$6601,1,FALSE)),"",VLOOKUP(CONCATENATE($A128,"_L_",CO$1),Records!$C$2:$H$6601,6,FALSE))</f>
        <v/>
      </c>
      <c r="CQ128" s="32" t="str">
        <f>IF(ISERROR(VLOOKUP(CONCATENATE($A128,"_L_",CR$1),Records!$C$2:$H$6601,1,FALSE)),"",VLOOKUP(CONCATENATE($A128,"_L_",CR$1),Records!$C$2:$H$6601,4,FALSE))</f>
        <v/>
      </c>
      <c r="CR128" s="7" t="str">
        <f>IF(ISERROR(VLOOKUP(CONCATENATE($A128,"_L_",CR$1),Records!$C$2:$H$6601,1,FALSE)),"",VLOOKUP(CONCATENATE($A128,"_L_",CR$1),Records!$C$2:$H$6601,5,FALSE))</f>
        <v/>
      </c>
      <c r="CS128" s="33" t="str">
        <f>IF(ISERROR(VLOOKUP(CONCATENATE($A128,"_L_",CR$1),Records!$C$2:$H$6601,1,FALSE)),"",VLOOKUP(CONCATENATE($A128,"_L_",CR$1),Records!$C$2:$H$6601,6,FALSE))</f>
        <v/>
      </c>
      <c r="CT128" s="32" t="str">
        <f>IF(ISERROR(VLOOKUP(CONCATENATE($A128,"_L_",CU$1),Records!$C$2:$H$6601,1,FALSE)),"",VLOOKUP(CONCATENATE($A128,"_L_",CU$1),Records!$C$2:$H$6601,4,FALSE))</f>
        <v/>
      </c>
      <c r="CU128" s="7" t="str">
        <f>IF(ISERROR(VLOOKUP(CONCATENATE($A128,"_L_",CU$1),Records!$C$2:$H$6601,1,FALSE)),"",VLOOKUP(CONCATENATE($A128,"_L_",CU$1),Records!$C$2:$H$6601,5,FALSE))</f>
        <v/>
      </c>
      <c r="CV128" s="33" t="str">
        <f>IF(ISERROR(VLOOKUP(CONCATENATE($A128,"_L_",CU$1),Records!$C$2:$H$6601,1,FALSE)),"",VLOOKUP(CONCATENATE($A128,"_L_",CU$1),Records!$C$2:$H$6601,6,FALSE))</f>
        <v/>
      </c>
      <c r="CW128" s="32" t="str">
        <f>IF(ISERROR(VLOOKUP(CONCATENATE($A128,"_L_",CX$1),Records!$C$2:$H$6601,1,FALSE)),"",VLOOKUP(CONCATENATE($A128,"_L_",CX$1),Records!$C$2:$H$6601,4,FALSE))</f>
        <v/>
      </c>
      <c r="CX128" s="7" t="str">
        <f>IF(ISERROR(VLOOKUP(CONCATENATE($A128,"_L_",CX$1),Records!$C$2:$H$6601,1,FALSE)),"",VLOOKUP(CONCATENATE($A128,"_L_",CX$1),Records!$C$2:$H$6601,5,FALSE))</f>
        <v/>
      </c>
      <c r="CY128" s="33" t="str">
        <f>IF(ISERROR(VLOOKUP(CONCATENATE($A128,"_L_",CX$1),Records!$C$2:$H$6601,1,FALSE)),"",VLOOKUP(CONCATENATE($A128,"_L_",CX$1),Records!$C$2:$H$6601,6,FALSE))</f>
        <v/>
      </c>
      <c r="CZ128" s="32" t="str">
        <f>IF(ISERROR(VLOOKUP(CONCATENATE($A128,"_L_",DA$1),Records!$C$2:$H$6601,1,FALSE)),"",VLOOKUP(CONCATENATE($A128,"_L_",DA$1),Records!$C$2:$H$6601,4,FALSE))</f>
        <v/>
      </c>
      <c r="DA128" s="7" t="str">
        <f>IF(ISERROR(VLOOKUP(CONCATENATE($A128,"_L_",DA$1),Records!$C$2:$H$6601,1,FALSE)),"",VLOOKUP(CONCATENATE($A128,"_L_",DA$1),Records!$C$2:$H$6601,5,FALSE))</f>
        <v/>
      </c>
      <c r="DB128" s="33" t="str">
        <f>IF(ISERROR(VLOOKUP(CONCATENATE($A128,"_L_",DA$1),Records!$C$2:$H$6601,1,FALSE)),"",VLOOKUP(CONCATENATE($A128,"_L_",DA$1),Records!$C$2:$H$6601,6,FALSE))</f>
        <v/>
      </c>
      <c r="DC128" s="32" t="str">
        <f>IF(ISERROR(VLOOKUP(CONCATENATE($A128,"_L_",DD$1),Records!$C$2:$H$6601,1,FALSE)),"",VLOOKUP(CONCATENATE($A128,"_L_",DD$1),Records!$C$2:$H$6601,4,FALSE))</f>
        <v/>
      </c>
      <c r="DD128" s="7" t="str">
        <f>IF(ISERROR(VLOOKUP(CONCATENATE($A128,"_L_",DD$1),Records!$C$2:$H$6601,1,FALSE)),"",VLOOKUP(CONCATENATE($A128,"_L_",DD$1),Records!$C$2:$H$6601,5,FALSE))</f>
        <v/>
      </c>
      <c r="DE128" s="33" t="str">
        <f>IF(ISERROR(VLOOKUP(CONCATENATE($A128,"_L_",DD$1),Records!$C$2:$H$6601,1,FALSE)),"",VLOOKUP(CONCATENATE($A128,"_L_",DD$1),Records!$C$2:$H$6601,6,FALSE))</f>
        <v/>
      </c>
      <c r="DF128" s="32" t="str">
        <f>IF(ISERROR(VLOOKUP(CONCATENATE($A128,"_L_",DG$1),Records!$C$2:$H$6601,1,FALSE)),"",VLOOKUP(CONCATENATE($A128,"_L_",DG$1),Records!$C$2:$H$6601,4,FALSE))</f>
        <v/>
      </c>
      <c r="DG128" s="7" t="str">
        <f>IF(ISERROR(VLOOKUP(CONCATENATE($A128,"_L_",DG$1),Records!$C$2:$H$6601,1,FALSE)),"",VLOOKUP(CONCATENATE($A128,"_L_",DG$1),Records!$C$2:$H$6601,5,FALSE))</f>
        <v/>
      </c>
      <c r="DH128" s="33" t="str">
        <f>IF(ISERROR(VLOOKUP(CONCATENATE($A128,"_L_",DG$1),Records!$C$2:$H$6601,1,FALSE)),"",VLOOKUP(CONCATENATE($A128,"_L_",DG$1),Records!$C$2:$H$6601,6,FALSE))</f>
        <v/>
      </c>
      <c r="DI128" s="32" t="str">
        <f>IF(ISERROR(VLOOKUP(CONCATENATE($A128,"_L_",DJ$1),Records!$C$2:$H$6601,1,FALSE)),"",VLOOKUP(CONCATENATE($A128,"_L_",DJ$1),Records!$C$2:$H$6601,4,FALSE))</f>
        <v/>
      </c>
      <c r="DJ128" s="7" t="str">
        <f>IF(ISERROR(VLOOKUP(CONCATENATE($A128,"_L_",DJ$1),Records!$C$2:$H$6601,1,FALSE)),"",VLOOKUP(CONCATENATE($A128,"_L_",DJ$1),Records!$C$2:$H$6601,5,FALSE))</f>
        <v/>
      </c>
      <c r="DK128" s="33" t="str">
        <f>IF(ISERROR(VLOOKUP(CONCATENATE($A128,"_L_",DJ$1),Records!$C$2:$H$6601,1,FALSE)),"",VLOOKUP(CONCATENATE($A128,"_L_",DJ$1),Records!$C$2:$H$6601,6,FALSE))</f>
        <v/>
      </c>
      <c r="DL128" s="32" t="str">
        <f>IF(ISERROR(VLOOKUP(CONCATENATE($A128,"_L_",DM$1),Records!$C$2:$H$6601,1,FALSE)),"",VLOOKUP(CONCATENATE($A128,"_L_",DM$1),Records!$C$2:$H$6601,4,FALSE))</f>
        <v/>
      </c>
      <c r="DM128" s="7" t="str">
        <f>IF(ISERROR(VLOOKUP(CONCATENATE($A128,"_L_",DM$1),Records!$C$2:$H$6601,1,FALSE)),"",VLOOKUP(CONCATENATE($A128,"_L_",DM$1),Records!$C$2:$H$6601,5,FALSE))</f>
        <v/>
      </c>
      <c r="DN128" s="33" t="str">
        <f>IF(ISERROR(VLOOKUP(CONCATENATE($A128,"_L_",DM$1),Records!$C$2:$H$6601,1,FALSE)),"",VLOOKUP(CONCATENATE($A128,"_L_",DM$1),Records!$C$2:$H$6601,6,FALSE))</f>
        <v/>
      </c>
      <c r="DO128" s="32" t="str">
        <f>IF(ISERROR(VLOOKUP(CONCATENATE($A128,"_L_",DP$1),Records!$C$2:$H$6601,1,FALSE)),"",VLOOKUP(CONCATENATE($A128,"_L_",DP$1),Records!$C$2:$H$6601,4,FALSE))</f>
        <v/>
      </c>
      <c r="DP128" s="7" t="str">
        <f>IF(ISERROR(VLOOKUP(CONCATENATE($A128,"_L_",DP$1),Records!$C$2:$H$6601,1,FALSE)),"",VLOOKUP(CONCATENATE($A128,"_L_",DP$1),Records!$C$2:$H$6601,5,FALSE))</f>
        <v/>
      </c>
      <c r="DQ128" s="33" t="str">
        <f>IF(ISERROR(VLOOKUP(CONCATENATE($A128,"_L_",DP$1),Records!$C$2:$H$6601,1,FALSE)),"",VLOOKUP(CONCATENATE($A128,"_L_",DP$1),Records!$C$2:$H$6601,6,FALSE))</f>
        <v/>
      </c>
      <c r="DR128" s="32" t="str">
        <f>IF(ISERROR(VLOOKUP(CONCATENATE($A128,"_L_",DS$1),Records!$C$2:$H$6601,1,FALSE)),"",VLOOKUP(CONCATENATE($A128,"_L_",DS$1),Records!$C$2:$H$6601,4,FALSE))</f>
        <v/>
      </c>
      <c r="DS128" s="7" t="str">
        <f>IF(ISERROR(VLOOKUP(CONCATENATE($A128,"_L_",DS$1),Records!$C$2:$H$6601,1,FALSE)),"",VLOOKUP(CONCATENATE($A128,"_L_",DS$1),Records!$C$2:$H$6601,5,FALSE))</f>
        <v/>
      </c>
      <c r="DT128" s="33" t="str">
        <f>IF(ISERROR(VLOOKUP(CONCATENATE($A128,"_L_",DS$1),Records!$C$2:$H$6601,1,FALSE)),"",VLOOKUP(CONCATENATE($A128,"_L_",DS$1),Records!$C$2:$H$6601,6,FALSE))</f>
        <v/>
      </c>
      <c r="DU128" s="32" t="str">
        <f>IF(ISERROR(VLOOKUP(CONCATENATE($A128,"_L_",DV$1),Records!$C$2:$H$6601,1,FALSE)),"",VLOOKUP(CONCATENATE($A128,"_L_",DV$1),Records!$C$2:$H$6601,4,FALSE))</f>
        <v/>
      </c>
      <c r="DV128" s="7" t="str">
        <f>IF(ISERROR(VLOOKUP(CONCATENATE($A128,"_L_",DV$1),Records!$C$2:$H$6601,1,FALSE)),"",VLOOKUP(CONCATENATE($A128,"_L_",DV$1),Records!$C$2:$H$6601,5,FALSE))</f>
        <v/>
      </c>
      <c r="DW128" s="33" t="str">
        <f>IF(ISERROR(VLOOKUP(CONCATENATE($A128,"_L_",DV$1),Records!$C$2:$H$6601,1,FALSE)),"",VLOOKUP(CONCATENATE($A128,"_L_",DV$1),Records!$C$2:$H$6601,6,FALSE))</f>
        <v/>
      </c>
      <c r="DX128" s="32" t="str">
        <f>IF(ISERROR(VLOOKUP(CONCATENATE($A128,"_L_",DY$1),Records!$C$2:$H$6601,1,FALSE)),"",VLOOKUP(CONCATENATE($A128,"_L_",DY$1),Records!$C$2:$H$6601,4,FALSE))</f>
        <v/>
      </c>
      <c r="DY128" s="7" t="str">
        <f>IF(ISERROR(VLOOKUP(CONCATENATE($A128,"_L_",DY$1),Records!$C$2:$H$6601,1,FALSE)),"",VLOOKUP(CONCATENATE($A128,"_L_",DY$1),Records!$C$2:$H$6601,5,FALSE))</f>
        <v/>
      </c>
      <c r="DZ128" s="33" t="str">
        <f>IF(ISERROR(VLOOKUP(CONCATENATE($A128,"_L_",DY$1),Records!$C$2:$H$6601,1,FALSE)),"",VLOOKUP(CONCATENATE($A128,"_L_",DY$1),Records!$C$2:$H$6601,6,FALSE))</f>
        <v/>
      </c>
      <c r="EA128" s="32" t="str">
        <f>IF(ISERROR(VLOOKUP(CONCATENATE($A128,"_L_",EB$1),Records!$C$2:$H$6601,1,FALSE)),"",VLOOKUP(CONCATENATE($A128,"_L_",EB$1),Records!$C$2:$H$6601,4,FALSE))</f>
        <v/>
      </c>
      <c r="EB128" s="7" t="str">
        <f>IF(ISERROR(VLOOKUP(CONCATENATE($A128,"_L_",EB$1),Records!$C$2:$H$6601,1,FALSE)),"",VLOOKUP(CONCATENATE($A128,"_L_",EB$1),Records!$C$2:$H$6601,5,FALSE))</f>
        <v/>
      </c>
      <c r="EC128" s="33" t="str">
        <f>IF(ISERROR(VLOOKUP(CONCATENATE($A128,"_L_",EB$1),Records!$C$2:$H$6601,1,FALSE)),"",VLOOKUP(CONCATENATE($A128,"_L_",EB$1),Records!$C$2:$H$6601,6,FALSE))</f>
        <v/>
      </c>
    </row>
    <row r="129" spans="1:133" ht="15.75" x14ac:dyDescent="0.25">
      <c r="A129" s="11">
        <v>42311</v>
      </c>
      <c r="B129" s="15" t="s">
        <v>74</v>
      </c>
      <c r="C129" s="17">
        <f t="shared" si="3"/>
        <v>19</v>
      </c>
      <c r="D129" s="23" t="s">
        <v>67</v>
      </c>
      <c r="E129" s="24" t="s">
        <v>73</v>
      </c>
      <c r="F129" s="62">
        <f t="shared" si="2"/>
        <v>0</v>
      </c>
      <c r="G129" s="62">
        <f>HomeCalc!F129</f>
        <v>0</v>
      </c>
      <c r="H129" s="32" t="str">
        <f>IF(ISERROR(VLOOKUP(CONCATENATE($A129,"_L_",I$1),Records!$C$2:$H$6601,1,FALSE)),"",VLOOKUP(CONCATENATE($A129,"_L_",I$1),Records!$C$2:$H$6601,4,FALSE))</f>
        <v/>
      </c>
      <c r="I129" s="7" t="str">
        <f>IF(ISERROR(VLOOKUP(CONCATENATE($A129,"_L_",I$1),Records!$C$2:$H$6601,1,FALSE)),"",VLOOKUP(CONCATENATE($A129,"_L_",I$1),Records!$C$2:$H$6601,5,FALSE))</f>
        <v/>
      </c>
      <c r="J129" s="33" t="str">
        <f>IF(ISERROR(VLOOKUP(CONCATENATE($A129,"_L_",I$1),Records!$C$2:$H$6601,1,FALSE)),"",VLOOKUP(CONCATENATE($A129,"_L_",I$1),Records!$C$2:$H$6601,6,FALSE))</f>
        <v/>
      </c>
      <c r="K129" s="32" t="str">
        <f>IF(ISERROR(VLOOKUP(CONCATENATE($A129,"_L_",L$1),Records!$C$2:$H$6601,1,FALSE)),"",VLOOKUP(CONCATENATE($A129,"_L_",L$1),Records!$C$2:$H$6601,4,FALSE))</f>
        <v/>
      </c>
      <c r="L129" s="7" t="str">
        <f>IF(ISERROR(VLOOKUP(CONCATENATE($A129,"_L_",L$1),Records!$C$2:$H$6601,1,FALSE)),"",VLOOKUP(CONCATENATE($A129,"_L_",L$1),Records!$C$2:$H$6601,5,FALSE))</f>
        <v/>
      </c>
      <c r="M129" s="33" t="str">
        <f>IF(ISERROR(VLOOKUP(CONCATENATE($A129,"_L_",L$1),Records!$C$2:$H$6601,1,FALSE)),"",VLOOKUP(CONCATENATE($A129,"_L_",L$1),Records!$C$2:$H$6601,6,FALSE))</f>
        <v/>
      </c>
      <c r="N129" s="32" t="str">
        <f>IF(ISERROR(VLOOKUP(CONCATENATE($A129,"_L_",O$1),Records!$C$2:$H$6601,1,FALSE)),"",VLOOKUP(CONCATENATE($A129,"_L_",O$1),Records!$C$2:$H$6601,4,FALSE))</f>
        <v/>
      </c>
      <c r="O129" s="7" t="str">
        <f>IF(ISERROR(VLOOKUP(CONCATENATE($A129,"_L_",O$1),Records!$C$2:$H$6601,1,FALSE)),"",VLOOKUP(CONCATENATE($A129,"_L_",O$1),Records!$C$2:$H$6601,5,FALSE))</f>
        <v/>
      </c>
      <c r="P129" s="33" t="str">
        <f>IF(ISERROR(VLOOKUP(CONCATENATE($A129,"_L_",O$1),Records!$C$2:$H$6601,1,FALSE)),"",VLOOKUP(CONCATENATE($A129,"_L_",O$1),Records!$C$2:$H$6601,6,FALSE))</f>
        <v/>
      </c>
      <c r="Q129" s="32" t="str">
        <f>IF(ISERROR(VLOOKUP(CONCATENATE($A129,"_L_",R$1),Records!$C$2:$H$6601,1,FALSE)),"",VLOOKUP(CONCATENATE($A129,"_L_",R$1),Records!$C$2:$H$6601,4,FALSE))</f>
        <v/>
      </c>
      <c r="R129" s="7" t="str">
        <f>IF(ISERROR(VLOOKUP(CONCATENATE($A129,"_L_",R$1),Records!$C$2:$H$6601,1,FALSE)),"",VLOOKUP(CONCATENATE($A129,"_L_",R$1),Records!$C$2:$H$6601,5,FALSE))</f>
        <v/>
      </c>
      <c r="S129" s="33" t="str">
        <f>IF(ISERROR(VLOOKUP(CONCATENATE($A129,"_L_",R$1),Records!$C$2:$H$6601,1,FALSE)),"",VLOOKUP(CONCATENATE($A129,"_L_",R$1),Records!$C$2:$H$6601,6,FALSE))</f>
        <v/>
      </c>
      <c r="T129" s="32" t="str">
        <f>IF(ISERROR(VLOOKUP(CONCATENATE($A129,"_L_",U$1),Records!$C$2:$H$6601,1,FALSE)),"",VLOOKUP(CONCATENATE($A129,"_L_",U$1),Records!$C$2:$H$6601,4,FALSE))</f>
        <v/>
      </c>
      <c r="U129" s="7" t="str">
        <f>IF(ISERROR(VLOOKUP(CONCATENATE($A129,"_L_",U$1),Records!$C$2:$H$6601,1,FALSE)),"",VLOOKUP(CONCATENATE($A129,"_L_",U$1),Records!$C$2:$H$6601,5,FALSE))</f>
        <v/>
      </c>
      <c r="V129" s="33" t="str">
        <f>IF(ISERROR(VLOOKUP(CONCATENATE($A129,"_L_",U$1),Records!$C$2:$H$6601,1,FALSE)),"",VLOOKUP(CONCATENATE($A129,"_L_",U$1),Records!$C$2:$H$6601,6,FALSE))</f>
        <v/>
      </c>
      <c r="W129" s="32" t="str">
        <f>IF(ISERROR(VLOOKUP(CONCATENATE($A129,"_L_",X$1),Records!$C$2:$H$6601,1,FALSE)),"",VLOOKUP(CONCATENATE($A129,"_L_",X$1),Records!$C$2:$H$6601,4,FALSE))</f>
        <v/>
      </c>
      <c r="X129" s="7" t="str">
        <f>IF(ISERROR(VLOOKUP(CONCATENATE($A129,"_L_",X$1),Records!$C$2:$H$6601,1,FALSE)),"",VLOOKUP(CONCATENATE($A129,"_L_",X$1),Records!$C$2:$H$6601,5,FALSE))</f>
        <v/>
      </c>
      <c r="Y129" s="33" t="str">
        <f>IF(ISERROR(VLOOKUP(CONCATENATE($A129,"_L_",X$1),Records!$C$2:$H$6601,1,FALSE)),"",VLOOKUP(CONCATENATE($A129,"_L_",X$1),Records!$C$2:$H$6601,6,FALSE))</f>
        <v/>
      </c>
      <c r="Z129" s="32" t="str">
        <f>IF(ISERROR(VLOOKUP(CONCATENATE($A129,"_L_",AA$1),Records!$C$2:$H$6601,1,FALSE)),"",VLOOKUP(CONCATENATE($A129,"_L_",AA$1),Records!$C$2:$H$6601,4,FALSE))</f>
        <v/>
      </c>
      <c r="AA129" s="7" t="str">
        <f>IF(ISERROR(VLOOKUP(CONCATENATE($A129,"_L_",AA$1),Records!$C$2:$H$6601,1,FALSE)),"",VLOOKUP(CONCATENATE($A129,"_L_",AA$1),Records!$C$2:$H$6601,5,FALSE))</f>
        <v/>
      </c>
      <c r="AB129" s="33" t="str">
        <f>IF(ISERROR(VLOOKUP(CONCATENATE($A129,"_L_",AA$1),Records!$C$2:$H$6601,1,FALSE)),"",VLOOKUP(CONCATENATE($A129,"_L_",AA$1),Records!$C$2:$H$6601,6,FALSE))</f>
        <v/>
      </c>
      <c r="AC129" s="32" t="str">
        <f>IF(ISERROR(VLOOKUP(CONCATENATE($A129,"_L_",AD$1),Records!$C$2:$H$6601,1,FALSE)),"",VLOOKUP(CONCATENATE($A129,"_L_",AD$1),Records!$C$2:$H$6601,4,FALSE))</f>
        <v/>
      </c>
      <c r="AD129" s="7" t="str">
        <f>IF(ISERROR(VLOOKUP(CONCATENATE($A129,"_L_",AD$1),Records!$C$2:$H$6601,1,FALSE)),"",VLOOKUP(CONCATENATE($A129,"_L_",AD$1),Records!$C$2:$H$6601,5,FALSE))</f>
        <v/>
      </c>
      <c r="AE129" s="33" t="str">
        <f>IF(ISERROR(VLOOKUP(CONCATENATE($A129,"_L_",AD$1),Records!$C$2:$H$6601,1,FALSE)),"",VLOOKUP(CONCATENATE($A129,"_L_",AD$1),Records!$C$2:$H$6601,6,FALSE))</f>
        <v/>
      </c>
      <c r="AF129" s="32" t="str">
        <f>IF(ISERROR(VLOOKUP(CONCATENATE($A129,"_L_",AG$1),Records!$C$2:$H$6601,1,FALSE)),"",VLOOKUP(CONCATENATE($A129,"_L_",AG$1),Records!$C$2:$H$6601,4,FALSE))</f>
        <v/>
      </c>
      <c r="AG129" s="7" t="str">
        <f>IF(ISERROR(VLOOKUP(CONCATENATE($A129,"_L_",AG$1),Records!$C$2:$H$6601,1,FALSE)),"",VLOOKUP(CONCATENATE($A129,"_L_",AG$1),Records!$C$2:$H$6601,5,FALSE))</f>
        <v/>
      </c>
      <c r="AH129" s="33" t="str">
        <f>IF(ISERROR(VLOOKUP(CONCATENATE($A129,"_L_",AG$1),Records!$C$2:$H$6601,1,FALSE)),"",VLOOKUP(CONCATENATE($A129,"_L_",AG$1),Records!$C$2:$H$6601,6,FALSE))</f>
        <v/>
      </c>
      <c r="AI129" s="32" t="str">
        <f>IF(ISERROR(VLOOKUP(CONCATENATE($A129,"_L_",AJ$1),Records!$C$2:$H$6601,1,FALSE)),"",VLOOKUP(CONCATENATE($A129,"_L_",AJ$1),Records!$C$2:$H$6601,4,FALSE))</f>
        <v/>
      </c>
      <c r="AJ129" s="7" t="str">
        <f>IF(ISERROR(VLOOKUP(CONCATENATE($A129,"_L_",AJ$1),Records!$C$2:$H$6601,1,FALSE)),"",VLOOKUP(CONCATENATE($A129,"_L_",AJ$1),Records!$C$2:$H$6601,5,FALSE))</f>
        <v/>
      </c>
      <c r="AK129" s="33" t="str">
        <f>IF(ISERROR(VLOOKUP(CONCATENATE($A129,"_L_",AJ$1),Records!$C$2:$H$6601,1,FALSE)),"",VLOOKUP(CONCATENATE($A129,"_L_",AJ$1),Records!$C$2:$H$6601,6,FALSE))</f>
        <v/>
      </c>
      <c r="AL129" s="32" t="str">
        <f>IF(ISERROR(VLOOKUP(CONCATENATE($A129,"_L_",AM$1),Records!$C$2:$H$6601,1,FALSE)),"",VLOOKUP(CONCATENATE($A129,"_L_",AM$1),Records!$C$2:$H$6601,4,FALSE))</f>
        <v/>
      </c>
      <c r="AM129" s="7" t="str">
        <f>IF(ISERROR(VLOOKUP(CONCATENATE($A129,"_L_",AM$1),Records!$C$2:$H$6601,1,FALSE)),"",VLOOKUP(CONCATENATE($A129,"_L_",AM$1),Records!$C$2:$H$6601,5,FALSE))</f>
        <v/>
      </c>
      <c r="AN129" s="33" t="str">
        <f>IF(ISERROR(VLOOKUP(CONCATENATE($A129,"_L_",AM$1),Records!$C$2:$H$6601,1,FALSE)),"",VLOOKUP(CONCATENATE($A129,"_L_",AM$1),Records!$C$2:$H$6601,6,FALSE))</f>
        <v/>
      </c>
      <c r="AO129" s="32" t="str">
        <f>IF(ISERROR(VLOOKUP(CONCATENATE($A129,"_L_",AP$1),Records!$C$2:$H$6601,1,FALSE)),"",VLOOKUP(CONCATENATE($A129,"_L_",AP$1),Records!$C$2:$H$6601,4,FALSE))</f>
        <v/>
      </c>
      <c r="AP129" s="7" t="str">
        <f>IF(ISERROR(VLOOKUP(CONCATENATE($A129,"_L_",AP$1),Records!$C$2:$H$6601,1,FALSE)),"",VLOOKUP(CONCATENATE($A129,"_L_",AP$1),Records!$C$2:$H$6601,5,FALSE))</f>
        <v/>
      </c>
      <c r="AQ129" s="33" t="str">
        <f>IF(ISERROR(VLOOKUP(CONCATENATE($A129,"_L_",AP$1),Records!$C$2:$H$6601,1,FALSE)),"",VLOOKUP(CONCATENATE($A129,"_L_",AP$1),Records!$C$2:$H$6601,6,FALSE))</f>
        <v/>
      </c>
      <c r="AR129" s="32" t="str">
        <f>IF(ISERROR(VLOOKUP(CONCATENATE($A129,"_L_",AS$1),Records!$C$2:$H$6601,1,FALSE)),"",VLOOKUP(CONCATENATE($A129,"_L_",AS$1),Records!$C$2:$H$6601,4,FALSE))</f>
        <v/>
      </c>
      <c r="AS129" s="7" t="str">
        <f>IF(ISERROR(VLOOKUP(CONCATENATE($A129,"_L_",AS$1),Records!$C$2:$H$6601,1,FALSE)),"",VLOOKUP(CONCATENATE($A129,"_L_",AS$1),Records!$C$2:$H$6601,5,FALSE))</f>
        <v/>
      </c>
      <c r="AT129" s="33" t="str">
        <f>IF(ISERROR(VLOOKUP(CONCATENATE($A129,"_L_",AS$1),Records!$C$2:$H$6601,1,FALSE)),"",VLOOKUP(CONCATENATE($A129,"_L_",AS$1),Records!$C$2:$H$6601,6,FALSE))</f>
        <v/>
      </c>
      <c r="AU129" s="32" t="str">
        <f>IF(ISERROR(VLOOKUP(CONCATENATE($A129,"_L_",AV$1),Records!$C$2:$H$6601,1,FALSE)),"",VLOOKUP(CONCATENATE($A129,"_L_",AV$1),Records!$C$2:$H$6601,4,FALSE))</f>
        <v/>
      </c>
      <c r="AV129" s="7" t="str">
        <f>IF(ISERROR(VLOOKUP(CONCATENATE($A129,"_L_",AV$1),Records!$C$2:$H$6601,1,FALSE)),"",VLOOKUP(CONCATENATE($A129,"_L_",AV$1),Records!$C$2:$H$6601,5,FALSE))</f>
        <v/>
      </c>
      <c r="AW129" s="33" t="str">
        <f>IF(ISERROR(VLOOKUP(CONCATENATE($A129,"_L_",AV$1),Records!$C$2:$H$6601,1,FALSE)),"",VLOOKUP(CONCATENATE($A129,"_L_",AV$1),Records!$C$2:$H$6601,6,FALSE))</f>
        <v/>
      </c>
      <c r="AX129" s="32" t="str">
        <f>IF(ISERROR(VLOOKUP(CONCATENATE($A129,"_L_",AY$1),Records!$C$2:$H$6601,1,FALSE)),"",VLOOKUP(CONCATENATE($A129,"_L_",AY$1),Records!$C$2:$H$6601,4,FALSE))</f>
        <v/>
      </c>
      <c r="AY129" s="7" t="str">
        <f>IF(ISERROR(VLOOKUP(CONCATENATE($A129,"_L_",AY$1),Records!$C$2:$H$6601,1,FALSE)),"",VLOOKUP(CONCATENATE($A129,"_L_",AY$1),Records!$C$2:$H$6601,5,FALSE))</f>
        <v/>
      </c>
      <c r="AZ129" s="33" t="str">
        <f>IF(ISERROR(VLOOKUP(CONCATENATE($A129,"_L_",AY$1),Records!$C$2:$H$6601,1,FALSE)),"",VLOOKUP(CONCATENATE($A129,"_L_",AY$1),Records!$C$2:$H$6601,6,FALSE))</f>
        <v/>
      </c>
      <c r="BA129" s="32" t="str">
        <f>IF(ISERROR(VLOOKUP(CONCATENATE($A129,"_L_",BB$1),Records!$C$2:$H$6601,1,FALSE)),"",VLOOKUP(CONCATENATE($A129,"_L_",BB$1),Records!$C$2:$H$6601,4,FALSE))</f>
        <v/>
      </c>
      <c r="BB129" s="7" t="str">
        <f>IF(ISERROR(VLOOKUP(CONCATENATE($A129,"_L_",BB$1),Records!$C$2:$H$6601,1,FALSE)),"",VLOOKUP(CONCATENATE($A129,"_L_",BB$1),Records!$C$2:$H$6601,5,FALSE))</f>
        <v/>
      </c>
      <c r="BC129" s="33" t="str">
        <f>IF(ISERROR(VLOOKUP(CONCATENATE($A129,"_L_",BB$1),Records!$C$2:$H$6601,1,FALSE)),"",VLOOKUP(CONCATENATE($A129,"_L_",BB$1),Records!$C$2:$H$6601,6,FALSE))</f>
        <v/>
      </c>
      <c r="BD129" s="32" t="str">
        <f>IF(ISERROR(VLOOKUP(CONCATENATE($A129,"_L_",BE$1),Records!$C$2:$H$6601,1,FALSE)),"",VLOOKUP(CONCATENATE($A129,"_L_",BE$1),Records!$C$2:$H$6601,4,FALSE))</f>
        <v/>
      </c>
      <c r="BE129" s="7" t="str">
        <f>IF(ISERROR(VLOOKUP(CONCATENATE($A129,"_L_",BE$1),Records!$C$2:$H$6601,1,FALSE)),"",VLOOKUP(CONCATENATE($A129,"_L_",BE$1),Records!$C$2:$H$6601,5,FALSE))</f>
        <v/>
      </c>
      <c r="BF129" s="33" t="str">
        <f>IF(ISERROR(VLOOKUP(CONCATENATE($A129,"_L_",BE$1),Records!$C$2:$H$6601,1,FALSE)),"",VLOOKUP(CONCATENATE($A129,"_L_",BE$1),Records!$C$2:$H$6601,6,FALSE))</f>
        <v/>
      </c>
      <c r="BG129" s="32" t="str">
        <f>IF(ISERROR(VLOOKUP(CONCATENATE($A129,"_L_",BH$1),Records!$C$2:$H$6601,1,FALSE)),"",VLOOKUP(CONCATENATE($A129,"_L_",BH$1),Records!$C$2:$H$6601,4,FALSE))</f>
        <v/>
      </c>
      <c r="BH129" s="7" t="str">
        <f>IF(ISERROR(VLOOKUP(CONCATENATE($A129,"_L_",BH$1),Records!$C$2:$H$6601,1,FALSE)),"",VLOOKUP(CONCATENATE($A129,"_L_",BH$1),Records!$C$2:$H$6601,5,FALSE))</f>
        <v/>
      </c>
      <c r="BI129" s="33" t="str">
        <f>IF(ISERROR(VLOOKUP(CONCATENATE($A129,"_L_",BH$1),Records!$C$2:$H$6601,1,FALSE)),"",VLOOKUP(CONCATENATE($A129,"_L_",BH$1),Records!$C$2:$H$6601,6,FALSE))</f>
        <v/>
      </c>
      <c r="BJ129" s="32" t="str">
        <f>IF(ISERROR(VLOOKUP(CONCATENATE($A129,"_L_",BK$1),Records!$C$2:$H$6601,1,FALSE)),"",VLOOKUP(CONCATENATE($A129,"_L_",BK$1),Records!$C$2:$H$6601,4,FALSE))</f>
        <v/>
      </c>
      <c r="BK129" s="7" t="str">
        <f>IF(ISERROR(VLOOKUP(CONCATENATE($A129,"_L_",BK$1),Records!$C$2:$H$6601,1,FALSE)),"",VLOOKUP(CONCATENATE($A129,"_L_",BK$1),Records!$C$2:$H$6601,5,FALSE))</f>
        <v/>
      </c>
      <c r="BL129" s="33" t="str">
        <f>IF(ISERROR(VLOOKUP(CONCATENATE($A129,"_L_",BK$1),Records!$C$2:$H$6601,1,FALSE)),"",VLOOKUP(CONCATENATE($A129,"_L_",BK$1),Records!$C$2:$H$6601,6,FALSE))</f>
        <v/>
      </c>
      <c r="BM129" s="32" t="str">
        <f>IF(ISERROR(VLOOKUP(CONCATENATE($A129,"_L_",BN$1),Records!$C$2:$H$6601,1,FALSE)),"",VLOOKUP(CONCATENATE($A129,"_L_",BN$1),Records!$C$2:$H$6601,4,FALSE))</f>
        <v/>
      </c>
      <c r="BN129" s="7" t="str">
        <f>IF(ISERROR(VLOOKUP(CONCATENATE($A129,"_L_",BN$1),Records!$C$2:$H$6601,1,FALSE)),"",VLOOKUP(CONCATENATE($A129,"_L_",BN$1),Records!$C$2:$H$6601,5,FALSE))</f>
        <v/>
      </c>
      <c r="BO129" s="33" t="str">
        <f>IF(ISERROR(VLOOKUP(CONCATENATE($A129,"_L_",BN$1),Records!$C$2:$H$6601,1,FALSE)),"",VLOOKUP(CONCATENATE($A129,"_L_",BN$1),Records!$C$2:$H$6601,6,FALSE))</f>
        <v/>
      </c>
      <c r="BP129" s="32" t="str">
        <f>IF(ISERROR(VLOOKUP(CONCATENATE($A129,"_L_",BQ$1),Records!$C$2:$H$6601,1,FALSE)),"",VLOOKUP(CONCATENATE($A129,"_L_",BQ$1),Records!$C$2:$H$6601,4,FALSE))</f>
        <v/>
      </c>
      <c r="BQ129" s="7" t="str">
        <f>IF(ISERROR(VLOOKUP(CONCATENATE($A129,"_L_",BQ$1),Records!$C$2:$H$6601,1,FALSE)),"",VLOOKUP(CONCATENATE($A129,"_L_",BQ$1),Records!$C$2:$H$6601,5,FALSE))</f>
        <v/>
      </c>
      <c r="BR129" s="33" t="str">
        <f>IF(ISERROR(VLOOKUP(CONCATENATE($A129,"_L_",BQ$1),Records!$C$2:$H$6601,1,FALSE)),"",VLOOKUP(CONCATENATE($A129,"_L_",BQ$1),Records!$C$2:$H$6601,6,FALSE))</f>
        <v/>
      </c>
      <c r="BS129" s="32" t="str">
        <f>IF(ISERROR(VLOOKUP(CONCATENATE($A129,"_L_",BT$1),Records!$C$2:$H$6601,1,FALSE)),"",VLOOKUP(CONCATENATE($A129,"_L_",BT$1),Records!$C$2:$H$6601,4,FALSE))</f>
        <v/>
      </c>
      <c r="BT129" s="7" t="str">
        <f>IF(ISERROR(VLOOKUP(CONCATENATE($A129,"_L_",BT$1),Records!$C$2:$H$6601,1,FALSE)),"",VLOOKUP(CONCATENATE($A129,"_L_",BT$1),Records!$C$2:$H$6601,5,FALSE))</f>
        <v/>
      </c>
      <c r="BU129" s="33" t="str">
        <f>IF(ISERROR(VLOOKUP(CONCATENATE($A129,"_L_",BT$1),Records!$C$2:$H$6601,1,FALSE)),"",VLOOKUP(CONCATENATE($A129,"_L_",BT$1),Records!$C$2:$H$6601,6,FALSE))</f>
        <v/>
      </c>
      <c r="BV129" s="32" t="str">
        <f>IF(ISERROR(VLOOKUP(CONCATENATE($A129,"_L_",BW$1),Records!$C$2:$H$6601,1,FALSE)),"",VLOOKUP(CONCATENATE($A129,"_L_",BW$1),Records!$C$2:$H$6601,4,FALSE))</f>
        <v/>
      </c>
      <c r="BW129" s="7" t="str">
        <f>IF(ISERROR(VLOOKUP(CONCATENATE($A129,"_L_",BW$1),Records!$C$2:$H$6601,1,FALSE)),"",VLOOKUP(CONCATENATE($A129,"_L_",BW$1),Records!$C$2:$H$6601,5,FALSE))</f>
        <v/>
      </c>
      <c r="BX129" s="33" t="str">
        <f>IF(ISERROR(VLOOKUP(CONCATENATE($A129,"_L_",BW$1),Records!$C$2:$H$6601,1,FALSE)),"",VLOOKUP(CONCATENATE($A129,"_L_",BW$1),Records!$C$2:$H$6601,6,FALSE))</f>
        <v/>
      </c>
      <c r="BY129" s="32" t="str">
        <f>IF(ISERROR(VLOOKUP(CONCATENATE($A129,"_L_",BZ$1),Records!$C$2:$H$6601,1,FALSE)),"",VLOOKUP(CONCATENATE($A129,"_L_",BZ$1),Records!$C$2:$H$6601,4,FALSE))</f>
        <v/>
      </c>
      <c r="BZ129" s="7" t="str">
        <f>IF(ISERROR(VLOOKUP(CONCATENATE($A129,"_L_",BZ$1),Records!$C$2:$H$6601,1,FALSE)),"",VLOOKUP(CONCATENATE($A129,"_L_",BZ$1),Records!$C$2:$H$6601,5,FALSE))</f>
        <v/>
      </c>
      <c r="CA129" s="33" t="str">
        <f>IF(ISERROR(VLOOKUP(CONCATENATE($A129,"_L_",BZ$1),Records!$C$2:$H$6601,1,FALSE)),"",VLOOKUP(CONCATENATE($A129,"_L_",BZ$1),Records!$C$2:$H$6601,6,FALSE))</f>
        <v/>
      </c>
      <c r="CB129" s="32" t="str">
        <f>IF(ISERROR(VLOOKUP(CONCATENATE($A129,"_L_",CC$1),Records!$C$2:$H$6601,1,FALSE)),"",VLOOKUP(CONCATENATE($A129,"_L_",CC$1),Records!$C$2:$H$6601,4,FALSE))</f>
        <v/>
      </c>
      <c r="CC129" s="7" t="str">
        <f>IF(ISERROR(VLOOKUP(CONCATENATE($A129,"_L_",CC$1),Records!$C$2:$H$6601,1,FALSE)),"",VLOOKUP(CONCATENATE($A129,"_L_",CC$1),Records!$C$2:$H$6601,5,FALSE))</f>
        <v/>
      </c>
      <c r="CD129" s="33" t="str">
        <f>IF(ISERROR(VLOOKUP(CONCATENATE($A129,"_L_",CC$1),Records!$C$2:$H$6601,1,FALSE)),"",VLOOKUP(CONCATENATE($A129,"_L_",CC$1),Records!$C$2:$H$6601,6,FALSE))</f>
        <v/>
      </c>
      <c r="CE129" s="32" t="str">
        <f>IF(ISERROR(VLOOKUP(CONCATENATE($A129,"_L_",CF$1),Records!$C$2:$H$6601,1,FALSE)),"",VLOOKUP(CONCATENATE($A129,"_L_",CF$1),Records!$C$2:$H$6601,4,FALSE))</f>
        <v/>
      </c>
      <c r="CF129" s="7" t="str">
        <f>IF(ISERROR(VLOOKUP(CONCATENATE($A129,"_L_",CF$1),Records!$C$2:$H$6601,1,FALSE)),"",VLOOKUP(CONCATENATE($A129,"_L_",CF$1),Records!$C$2:$H$6601,5,FALSE))</f>
        <v/>
      </c>
      <c r="CG129" s="33" t="str">
        <f>IF(ISERROR(VLOOKUP(CONCATENATE($A129,"_L_",CF$1),Records!$C$2:$H$6601,1,FALSE)),"",VLOOKUP(CONCATENATE($A129,"_L_",CF$1),Records!$C$2:$H$6601,6,FALSE))</f>
        <v/>
      </c>
      <c r="CH129" s="32" t="str">
        <f>IF(ISERROR(VLOOKUP(CONCATENATE($A129,"_L_",CI$1),Records!$C$2:$H$6601,1,FALSE)),"",VLOOKUP(CONCATENATE($A129,"_L_",CI$1),Records!$C$2:$H$6601,4,FALSE))</f>
        <v/>
      </c>
      <c r="CI129" s="7" t="str">
        <f>IF(ISERROR(VLOOKUP(CONCATENATE($A129,"_L_",CI$1),Records!$C$2:$H$6601,1,FALSE)),"",VLOOKUP(CONCATENATE($A129,"_L_",CI$1),Records!$C$2:$H$6601,5,FALSE))</f>
        <v/>
      </c>
      <c r="CJ129" s="33" t="str">
        <f>IF(ISERROR(VLOOKUP(CONCATENATE($A129,"_L_",CI$1),Records!$C$2:$H$6601,1,FALSE)),"",VLOOKUP(CONCATENATE($A129,"_L_",CI$1),Records!$C$2:$H$6601,6,FALSE))</f>
        <v/>
      </c>
      <c r="CK129" s="32" t="str">
        <f>IF(ISERROR(VLOOKUP(CONCATENATE($A129,"_L_",CL$1),Records!$C$2:$H$6601,1,FALSE)),"",VLOOKUP(CONCATENATE($A129,"_L_",CL$1),Records!$C$2:$H$6601,4,FALSE))</f>
        <v/>
      </c>
      <c r="CL129" s="7" t="str">
        <f>IF(ISERROR(VLOOKUP(CONCATENATE($A129,"_L_",CL$1),Records!$C$2:$H$6601,1,FALSE)),"",VLOOKUP(CONCATENATE($A129,"_L_",CL$1),Records!$C$2:$H$6601,5,FALSE))</f>
        <v/>
      </c>
      <c r="CM129" s="33" t="str">
        <f>IF(ISERROR(VLOOKUP(CONCATENATE($A129,"_L_",CL$1),Records!$C$2:$H$6601,1,FALSE)),"",VLOOKUP(CONCATENATE($A129,"_L_",CL$1),Records!$C$2:$H$6601,6,FALSE))</f>
        <v/>
      </c>
      <c r="CN129" s="32" t="str">
        <f>IF(ISERROR(VLOOKUP(CONCATENATE($A129,"_L_",CO$1),Records!$C$2:$H$6601,1,FALSE)),"",VLOOKUP(CONCATENATE($A129,"_L_",CO$1),Records!$C$2:$H$6601,4,FALSE))</f>
        <v/>
      </c>
      <c r="CO129" s="7" t="str">
        <f>IF(ISERROR(VLOOKUP(CONCATENATE($A129,"_L_",CO$1),Records!$C$2:$H$6601,1,FALSE)),"",VLOOKUP(CONCATENATE($A129,"_L_",CO$1),Records!$C$2:$H$6601,5,FALSE))</f>
        <v/>
      </c>
      <c r="CP129" s="33" t="str">
        <f>IF(ISERROR(VLOOKUP(CONCATENATE($A129,"_L_",CO$1),Records!$C$2:$H$6601,1,FALSE)),"",VLOOKUP(CONCATENATE($A129,"_L_",CO$1),Records!$C$2:$H$6601,6,FALSE))</f>
        <v/>
      </c>
      <c r="CQ129" s="32" t="str">
        <f>IF(ISERROR(VLOOKUP(CONCATENATE($A129,"_L_",CR$1),Records!$C$2:$H$6601,1,FALSE)),"",VLOOKUP(CONCATENATE($A129,"_L_",CR$1),Records!$C$2:$H$6601,4,FALSE))</f>
        <v/>
      </c>
      <c r="CR129" s="7" t="str">
        <f>IF(ISERROR(VLOOKUP(CONCATENATE($A129,"_L_",CR$1),Records!$C$2:$H$6601,1,FALSE)),"",VLOOKUP(CONCATENATE($A129,"_L_",CR$1),Records!$C$2:$H$6601,5,FALSE))</f>
        <v/>
      </c>
      <c r="CS129" s="33" t="str">
        <f>IF(ISERROR(VLOOKUP(CONCATENATE($A129,"_L_",CR$1),Records!$C$2:$H$6601,1,FALSE)),"",VLOOKUP(CONCATENATE($A129,"_L_",CR$1),Records!$C$2:$H$6601,6,FALSE))</f>
        <v/>
      </c>
      <c r="CT129" s="32" t="str">
        <f>IF(ISERROR(VLOOKUP(CONCATENATE($A129,"_L_",CU$1),Records!$C$2:$H$6601,1,FALSE)),"",VLOOKUP(CONCATENATE($A129,"_L_",CU$1),Records!$C$2:$H$6601,4,FALSE))</f>
        <v/>
      </c>
      <c r="CU129" s="7" t="str">
        <f>IF(ISERROR(VLOOKUP(CONCATENATE($A129,"_L_",CU$1),Records!$C$2:$H$6601,1,FALSE)),"",VLOOKUP(CONCATENATE($A129,"_L_",CU$1),Records!$C$2:$H$6601,5,FALSE))</f>
        <v/>
      </c>
      <c r="CV129" s="33" t="str">
        <f>IF(ISERROR(VLOOKUP(CONCATENATE($A129,"_L_",CU$1),Records!$C$2:$H$6601,1,FALSE)),"",VLOOKUP(CONCATENATE($A129,"_L_",CU$1),Records!$C$2:$H$6601,6,FALSE))</f>
        <v/>
      </c>
      <c r="CW129" s="32" t="str">
        <f>IF(ISERROR(VLOOKUP(CONCATENATE($A129,"_L_",CX$1),Records!$C$2:$H$6601,1,FALSE)),"",VLOOKUP(CONCATENATE($A129,"_L_",CX$1),Records!$C$2:$H$6601,4,FALSE))</f>
        <v/>
      </c>
      <c r="CX129" s="7" t="str">
        <f>IF(ISERROR(VLOOKUP(CONCATENATE($A129,"_L_",CX$1),Records!$C$2:$H$6601,1,FALSE)),"",VLOOKUP(CONCATENATE($A129,"_L_",CX$1),Records!$C$2:$H$6601,5,FALSE))</f>
        <v/>
      </c>
      <c r="CY129" s="33" t="str">
        <f>IF(ISERROR(VLOOKUP(CONCATENATE($A129,"_L_",CX$1),Records!$C$2:$H$6601,1,FALSE)),"",VLOOKUP(CONCATENATE($A129,"_L_",CX$1),Records!$C$2:$H$6601,6,FALSE))</f>
        <v/>
      </c>
      <c r="CZ129" s="32" t="str">
        <f>IF(ISERROR(VLOOKUP(CONCATENATE($A129,"_L_",DA$1),Records!$C$2:$H$6601,1,FALSE)),"",VLOOKUP(CONCATENATE($A129,"_L_",DA$1),Records!$C$2:$H$6601,4,FALSE))</f>
        <v/>
      </c>
      <c r="DA129" s="7" t="str">
        <f>IF(ISERROR(VLOOKUP(CONCATENATE($A129,"_L_",DA$1),Records!$C$2:$H$6601,1,FALSE)),"",VLOOKUP(CONCATENATE($A129,"_L_",DA$1),Records!$C$2:$H$6601,5,FALSE))</f>
        <v/>
      </c>
      <c r="DB129" s="33" t="str">
        <f>IF(ISERROR(VLOOKUP(CONCATENATE($A129,"_L_",DA$1),Records!$C$2:$H$6601,1,FALSE)),"",VLOOKUP(CONCATENATE($A129,"_L_",DA$1),Records!$C$2:$H$6601,6,FALSE))</f>
        <v/>
      </c>
      <c r="DC129" s="32" t="str">
        <f>IF(ISERROR(VLOOKUP(CONCATENATE($A129,"_L_",DD$1),Records!$C$2:$H$6601,1,FALSE)),"",VLOOKUP(CONCATENATE($A129,"_L_",DD$1),Records!$C$2:$H$6601,4,FALSE))</f>
        <v/>
      </c>
      <c r="DD129" s="7" t="str">
        <f>IF(ISERROR(VLOOKUP(CONCATENATE($A129,"_L_",DD$1),Records!$C$2:$H$6601,1,FALSE)),"",VLOOKUP(CONCATENATE($A129,"_L_",DD$1),Records!$C$2:$H$6601,5,FALSE))</f>
        <v/>
      </c>
      <c r="DE129" s="33" t="str">
        <f>IF(ISERROR(VLOOKUP(CONCATENATE($A129,"_L_",DD$1),Records!$C$2:$H$6601,1,FALSE)),"",VLOOKUP(CONCATENATE($A129,"_L_",DD$1),Records!$C$2:$H$6601,6,FALSE))</f>
        <v/>
      </c>
      <c r="DF129" s="32" t="str">
        <f>IF(ISERROR(VLOOKUP(CONCATENATE($A129,"_L_",DG$1),Records!$C$2:$H$6601,1,FALSE)),"",VLOOKUP(CONCATENATE($A129,"_L_",DG$1),Records!$C$2:$H$6601,4,FALSE))</f>
        <v/>
      </c>
      <c r="DG129" s="7" t="str">
        <f>IF(ISERROR(VLOOKUP(CONCATENATE($A129,"_L_",DG$1),Records!$C$2:$H$6601,1,FALSE)),"",VLOOKUP(CONCATENATE($A129,"_L_",DG$1),Records!$C$2:$H$6601,5,FALSE))</f>
        <v/>
      </c>
      <c r="DH129" s="33" t="str">
        <f>IF(ISERROR(VLOOKUP(CONCATENATE($A129,"_L_",DG$1),Records!$C$2:$H$6601,1,FALSE)),"",VLOOKUP(CONCATENATE($A129,"_L_",DG$1),Records!$C$2:$H$6601,6,FALSE))</f>
        <v/>
      </c>
      <c r="DI129" s="32" t="str">
        <f>IF(ISERROR(VLOOKUP(CONCATENATE($A129,"_L_",DJ$1),Records!$C$2:$H$6601,1,FALSE)),"",VLOOKUP(CONCATENATE($A129,"_L_",DJ$1),Records!$C$2:$H$6601,4,FALSE))</f>
        <v/>
      </c>
      <c r="DJ129" s="7" t="str">
        <f>IF(ISERROR(VLOOKUP(CONCATENATE($A129,"_L_",DJ$1),Records!$C$2:$H$6601,1,FALSE)),"",VLOOKUP(CONCATENATE($A129,"_L_",DJ$1),Records!$C$2:$H$6601,5,FALSE))</f>
        <v/>
      </c>
      <c r="DK129" s="33" t="str">
        <f>IF(ISERROR(VLOOKUP(CONCATENATE($A129,"_L_",DJ$1),Records!$C$2:$H$6601,1,FALSE)),"",VLOOKUP(CONCATENATE($A129,"_L_",DJ$1),Records!$C$2:$H$6601,6,FALSE))</f>
        <v/>
      </c>
      <c r="DL129" s="32" t="str">
        <f>IF(ISERROR(VLOOKUP(CONCATENATE($A129,"_L_",DM$1),Records!$C$2:$H$6601,1,FALSE)),"",VLOOKUP(CONCATENATE($A129,"_L_",DM$1),Records!$C$2:$H$6601,4,FALSE))</f>
        <v/>
      </c>
      <c r="DM129" s="7" t="str">
        <f>IF(ISERROR(VLOOKUP(CONCATENATE($A129,"_L_",DM$1),Records!$C$2:$H$6601,1,FALSE)),"",VLOOKUP(CONCATENATE($A129,"_L_",DM$1),Records!$C$2:$H$6601,5,FALSE))</f>
        <v/>
      </c>
      <c r="DN129" s="33" t="str">
        <f>IF(ISERROR(VLOOKUP(CONCATENATE($A129,"_L_",DM$1),Records!$C$2:$H$6601,1,FALSE)),"",VLOOKUP(CONCATENATE($A129,"_L_",DM$1),Records!$C$2:$H$6601,6,FALSE))</f>
        <v/>
      </c>
      <c r="DO129" s="32" t="str">
        <f>IF(ISERROR(VLOOKUP(CONCATENATE($A129,"_L_",DP$1),Records!$C$2:$H$6601,1,FALSE)),"",VLOOKUP(CONCATENATE($A129,"_L_",DP$1),Records!$C$2:$H$6601,4,FALSE))</f>
        <v/>
      </c>
      <c r="DP129" s="7" t="str">
        <f>IF(ISERROR(VLOOKUP(CONCATENATE($A129,"_L_",DP$1),Records!$C$2:$H$6601,1,FALSE)),"",VLOOKUP(CONCATENATE($A129,"_L_",DP$1),Records!$C$2:$H$6601,5,FALSE))</f>
        <v/>
      </c>
      <c r="DQ129" s="33" t="str">
        <f>IF(ISERROR(VLOOKUP(CONCATENATE($A129,"_L_",DP$1),Records!$C$2:$H$6601,1,FALSE)),"",VLOOKUP(CONCATENATE($A129,"_L_",DP$1),Records!$C$2:$H$6601,6,FALSE))</f>
        <v/>
      </c>
      <c r="DR129" s="32" t="str">
        <f>IF(ISERROR(VLOOKUP(CONCATENATE($A129,"_L_",DS$1),Records!$C$2:$H$6601,1,FALSE)),"",VLOOKUP(CONCATENATE($A129,"_L_",DS$1),Records!$C$2:$H$6601,4,FALSE))</f>
        <v/>
      </c>
      <c r="DS129" s="7" t="str">
        <f>IF(ISERROR(VLOOKUP(CONCATENATE($A129,"_L_",DS$1),Records!$C$2:$H$6601,1,FALSE)),"",VLOOKUP(CONCATENATE($A129,"_L_",DS$1),Records!$C$2:$H$6601,5,FALSE))</f>
        <v/>
      </c>
      <c r="DT129" s="33" t="str">
        <f>IF(ISERROR(VLOOKUP(CONCATENATE($A129,"_L_",DS$1),Records!$C$2:$H$6601,1,FALSE)),"",VLOOKUP(CONCATENATE($A129,"_L_",DS$1),Records!$C$2:$H$6601,6,FALSE))</f>
        <v/>
      </c>
      <c r="DU129" s="32" t="str">
        <f>IF(ISERROR(VLOOKUP(CONCATENATE($A129,"_L_",DV$1),Records!$C$2:$H$6601,1,FALSE)),"",VLOOKUP(CONCATENATE($A129,"_L_",DV$1),Records!$C$2:$H$6601,4,FALSE))</f>
        <v/>
      </c>
      <c r="DV129" s="7" t="str">
        <f>IF(ISERROR(VLOOKUP(CONCATENATE($A129,"_L_",DV$1),Records!$C$2:$H$6601,1,FALSE)),"",VLOOKUP(CONCATENATE($A129,"_L_",DV$1),Records!$C$2:$H$6601,5,FALSE))</f>
        <v/>
      </c>
      <c r="DW129" s="33" t="str">
        <f>IF(ISERROR(VLOOKUP(CONCATENATE($A129,"_L_",DV$1),Records!$C$2:$H$6601,1,FALSE)),"",VLOOKUP(CONCATENATE($A129,"_L_",DV$1),Records!$C$2:$H$6601,6,FALSE))</f>
        <v/>
      </c>
      <c r="DX129" s="32" t="str">
        <f>IF(ISERROR(VLOOKUP(CONCATENATE($A129,"_L_",DY$1),Records!$C$2:$H$6601,1,FALSE)),"",VLOOKUP(CONCATENATE($A129,"_L_",DY$1),Records!$C$2:$H$6601,4,FALSE))</f>
        <v/>
      </c>
      <c r="DY129" s="7" t="str">
        <f>IF(ISERROR(VLOOKUP(CONCATENATE($A129,"_L_",DY$1),Records!$C$2:$H$6601,1,FALSE)),"",VLOOKUP(CONCATENATE($A129,"_L_",DY$1),Records!$C$2:$H$6601,5,FALSE))</f>
        <v/>
      </c>
      <c r="DZ129" s="33" t="str">
        <f>IF(ISERROR(VLOOKUP(CONCATENATE($A129,"_L_",DY$1),Records!$C$2:$H$6601,1,FALSE)),"",VLOOKUP(CONCATENATE($A129,"_L_",DY$1),Records!$C$2:$H$6601,6,FALSE))</f>
        <v/>
      </c>
      <c r="EA129" s="32" t="str">
        <f>IF(ISERROR(VLOOKUP(CONCATENATE($A129,"_L_",EB$1),Records!$C$2:$H$6601,1,FALSE)),"",VLOOKUP(CONCATENATE($A129,"_L_",EB$1),Records!$C$2:$H$6601,4,FALSE))</f>
        <v/>
      </c>
      <c r="EB129" s="7" t="str">
        <f>IF(ISERROR(VLOOKUP(CONCATENATE($A129,"_L_",EB$1),Records!$C$2:$H$6601,1,FALSE)),"",VLOOKUP(CONCATENATE($A129,"_L_",EB$1),Records!$C$2:$H$6601,5,FALSE))</f>
        <v/>
      </c>
      <c r="EC129" s="33" t="str">
        <f>IF(ISERROR(VLOOKUP(CONCATENATE($A129,"_L_",EB$1),Records!$C$2:$H$6601,1,FALSE)),"",VLOOKUP(CONCATENATE($A129,"_L_",EB$1),Records!$C$2:$H$6601,6,FALSE))</f>
        <v/>
      </c>
    </row>
    <row r="130" spans="1:133" ht="15.75" x14ac:dyDescent="0.25">
      <c r="A130" s="11">
        <v>42312</v>
      </c>
      <c r="B130" s="15" t="s">
        <v>74</v>
      </c>
      <c r="C130" s="17">
        <f t="shared" si="3"/>
        <v>19</v>
      </c>
      <c r="D130" s="24" t="s">
        <v>60</v>
      </c>
      <c r="E130" s="24" t="s">
        <v>73</v>
      </c>
      <c r="F130" s="62">
        <f t="shared" si="2"/>
        <v>0</v>
      </c>
      <c r="G130" s="62">
        <f>HomeCalc!F130</f>
        <v>0</v>
      </c>
      <c r="H130" s="32" t="str">
        <f>IF(ISERROR(VLOOKUP(CONCATENATE($A130,"_L_",I$1),Records!$C$2:$H$6601,1,FALSE)),"",VLOOKUP(CONCATENATE($A130,"_L_",I$1),Records!$C$2:$H$6601,4,FALSE))</f>
        <v/>
      </c>
      <c r="I130" s="7" t="str">
        <f>IF(ISERROR(VLOOKUP(CONCATENATE($A130,"_L_",I$1),Records!$C$2:$H$6601,1,FALSE)),"",VLOOKUP(CONCATENATE($A130,"_L_",I$1),Records!$C$2:$H$6601,5,FALSE))</f>
        <v/>
      </c>
      <c r="J130" s="33" t="str">
        <f>IF(ISERROR(VLOOKUP(CONCATENATE($A130,"_L_",I$1),Records!$C$2:$H$6601,1,FALSE)),"",VLOOKUP(CONCATENATE($A130,"_L_",I$1),Records!$C$2:$H$6601,6,FALSE))</f>
        <v/>
      </c>
      <c r="K130" s="32" t="str">
        <f>IF(ISERROR(VLOOKUP(CONCATENATE($A130,"_L_",L$1),Records!$C$2:$H$6601,1,FALSE)),"",VLOOKUP(CONCATENATE($A130,"_L_",L$1),Records!$C$2:$H$6601,4,FALSE))</f>
        <v/>
      </c>
      <c r="L130" s="7" t="str">
        <f>IF(ISERROR(VLOOKUP(CONCATENATE($A130,"_L_",L$1),Records!$C$2:$H$6601,1,FALSE)),"",VLOOKUP(CONCATENATE($A130,"_L_",L$1),Records!$C$2:$H$6601,5,FALSE))</f>
        <v/>
      </c>
      <c r="M130" s="33" t="str">
        <f>IF(ISERROR(VLOOKUP(CONCATENATE($A130,"_L_",L$1),Records!$C$2:$H$6601,1,FALSE)),"",VLOOKUP(CONCATENATE($A130,"_L_",L$1),Records!$C$2:$H$6601,6,FALSE))</f>
        <v/>
      </c>
      <c r="N130" s="32" t="str">
        <f>IF(ISERROR(VLOOKUP(CONCATENATE($A130,"_L_",O$1),Records!$C$2:$H$6601,1,FALSE)),"",VLOOKUP(CONCATENATE($A130,"_L_",O$1),Records!$C$2:$H$6601,4,FALSE))</f>
        <v/>
      </c>
      <c r="O130" s="7" t="str">
        <f>IF(ISERROR(VLOOKUP(CONCATENATE($A130,"_L_",O$1),Records!$C$2:$H$6601,1,FALSE)),"",VLOOKUP(CONCATENATE($A130,"_L_",O$1),Records!$C$2:$H$6601,5,FALSE))</f>
        <v/>
      </c>
      <c r="P130" s="33" t="str">
        <f>IF(ISERROR(VLOOKUP(CONCATENATE($A130,"_L_",O$1),Records!$C$2:$H$6601,1,FALSE)),"",VLOOKUP(CONCATENATE($A130,"_L_",O$1),Records!$C$2:$H$6601,6,FALSE))</f>
        <v/>
      </c>
      <c r="Q130" s="32" t="str">
        <f>IF(ISERROR(VLOOKUP(CONCATENATE($A130,"_L_",R$1),Records!$C$2:$H$6601,1,FALSE)),"",VLOOKUP(CONCATENATE($A130,"_L_",R$1),Records!$C$2:$H$6601,4,FALSE))</f>
        <v/>
      </c>
      <c r="R130" s="7" t="str">
        <f>IF(ISERROR(VLOOKUP(CONCATENATE($A130,"_L_",R$1),Records!$C$2:$H$6601,1,FALSE)),"",VLOOKUP(CONCATENATE($A130,"_L_",R$1),Records!$C$2:$H$6601,5,FALSE))</f>
        <v/>
      </c>
      <c r="S130" s="33" t="str">
        <f>IF(ISERROR(VLOOKUP(CONCATENATE($A130,"_L_",R$1),Records!$C$2:$H$6601,1,FALSE)),"",VLOOKUP(CONCATENATE($A130,"_L_",R$1),Records!$C$2:$H$6601,6,FALSE))</f>
        <v/>
      </c>
      <c r="T130" s="32" t="str">
        <f>IF(ISERROR(VLOOKUP(CONCATENATE($A130,"_L_",U$1),Records!$C$2:$H$6601,1,FALSE)),"",VLOOKUP(CONCATENATE($A130,"_L_",U$1),Records!$C$2:$H$6601,4,FALSE))</f>
        <v/>
      </c>
      <c r="U130" s="7" t="str">
        <f>IF(ISERROR(VLOOKUP(CONCATENATE($A130,"_L_",U$1),Records!$C$2:$H$6601,1,FALSE)),"",VLOOKUP(CONCATENATE($A130,"_L_",U$1),Records!$C$2:$H$6601,5,FALSE))</f>
        <v/>
      </c>
      <c r="V130" s="33" t="str">
        <f>IF(ISERROR(VLOOKUP(CONCATENATE($A130,"_L_",U$1),Records!$C$2:$H$6601,1,FALSE)),"",VLOOKUP(CONCATENATE($A130,"_L_",U$1),Records!$C$2:$H$6601,6,FALSE))</f>
        <v/>
      </c>
      <c r="W130" s="32" t="str">
        <f>IF(ISERROR(VLOOKUP(CONCATENATE($A130,"_L_",X$1),Records!$C$2:$H$6601,1,FALSE)),"",VLOOKUP(CONCATENATE($A130,"_L_",X$1),Records!$C$2:$H$6601,4,FALSE))</f>
        <v/>
      </c>
      <c r="X130" s="7" t="str">
        <f>IF(ISERROR(VLOOKUP(CONCATENATE($A130,"_L_",X$1),Records!$C$2:$H$6601,1,FALSE)),"",VLOOKUP(CONCATENATE($A130,"_L_",X$1),Records!$C$2:$H$6601,5,FALSE))</f>
        <v/>
      </c>
      <c r="Y130" s="33" t="str">
        <f>IF(ISERROR(VLOOKUP(CONCATENATE($A130,"_L_",X$1),Records!$C$2:$H$6601,1,FALSE)),"",VLOOKUP(CONCATENATE($A130,"_L_",X$1),Records!$C$2:$H$6601,6,FALSE))</f>
        <v/>
      </c>
      <c r="Z130" s="32" t="str">
        <f>IF(ISERROR(VLOOKUP(CONCATENATE($A130,"_L_",AA$1),Records!$C$2:$H$6601,1,FALSE)),"",VLOOKUP(CONCATENATE($A130,"_L_",AA$1),Records!$C$2:$H$6601,4,FALSE))</f>
        <v/>
      </c>
      <c r="AA130" s="7" t="str">
        <f>IF(ISERROR(VLOOKUP(CONCATENATE($A130,"_L_",AA$1),Records!$C$2:$H$6601,1,FALSE)),"",VLOOKUP(CONCATENATE($A130,"_L_",AA$1),Records!$C$2:$H$6601,5,FALSE))</f>
        <v/>
      </c>
      <c r="AB130" s="33" t="str">
        <f>IF(ISERROR(VLOOKUP(CONCATENATE($A130,"_L_",AA$1),Records!$C$2:$H$6601,1,FALSE)),"",VLOOKUP(CONCATENATE($A130,"_L_",AA$1),Records!$C$2:$H$6601,6,FALSE))</f>
        <v/>
      </c>
      <c r="AC130" s="32" t="str">
        <f>IF(ISERROR(VLOOKUP(CONCATENATE($A130,"_L_",AD$1),Records!$C$2:$H$6601,1,FALSE)),"",VLOOKUP(CONCATENATE($A130,"_L_",AD$1),Records!$C$2:$H$6601,4,FALSE))</f>
        <v/>
      </c>
      <c r="AD130" s="7" t="str">
        <f>IF(ISERROR(VLOOKUP(CONCATENATE($A130,"_L_",AD$1),Records!$C$2:$H$6601,1,FALSE)),"",VLOOKUP(CONCATENATE($A130,"_L_",AD$1),Records!$C$2:$H$6601,5,FALSE))</f>
        <v/>
      </c>
      <c r="AE130" s="33" t="str">
        <f>IF(ISERROR(VLOOKUP(CONCATENATE($A130,"_L_",AD$1),Records!$C$2:$H$6601,1,FALSE)),"",VLOOKUP(CONCATENATE($A130,"_L_",AD$1),Records!$C$2:$H$6601,6,FALSE))</f>
        <v/>
      </c>
      <c r="AF130" s="32" t="str">
        <f>IF(ISERROR(VLOOKUP(CONCATENATE($A130,"_L_",AG$1),Records!$C$2:$H$6601,1,FALSE)),"",VLOOKUP(CONCATENATE($A130,"_L_",AG$1),Records!$C$2:$H$6601,4,FALSE))</f>
        <v/>
      </c>
      <c r="AG130" s="7" t="str">
        <f>IF(ISERROR(VLOOKUP(CONCATENATE($A130,"_L_",AG$1),Records!$C$2:$H$6601,1,FALSE)),"",VLOOKUP(CONCATENATE($A130,"_L_",AG$1),Records!$C$2:$H$6601,5,FALSE))</f>
        <v/>
      </c>
      <c r="AH130" s="33" t="str">
        <f>IF(ISERROR(VLOOKUP(CONCATENATE($A130,"_L_",AG$1),Records!$C$2:$H$6601,1,FALSE)),"",VLOOKUP(CONCATENATE($A130,"_L_",AG$1),Records!$C$2:$H$6601,6,FALSE))</f>
        <v/>
      </c>
      <c r="AI130" s="32" t="str">
        <f>IF(ISERROR(VLOOKUP(CONCATENATE($A130,"_L_",AJ$1),Records!$C$2:$H$6601,1,FALSE)),"",VLOOKUP(CONCATENATE($A130,"_L_",AJ$1),Records!$C$2:$H$6601,4,FALSE))</f>
        <v/>
      </c>
      <c r="AJ130" s="7" t="str">
        <f>IF(ISERROR(VLOOKUP(CONCATENATE($A130,"_L_",AJ$1),Records!$C$2:$H$6601,1,FALSE)),"",VLOOKUP(CONCATENATE($A130,"_L_",AJ$1),Records!$C$2:$H$6601,5,FALSE))</f>
        <v/>
      </c>
      <c r="AK130" s="33" t="str">
        <f>IF(ISERROR(VLOOKUP(CONCATENATE($A130,"_L_",AJ$1),Records!$C$2:$H$6601,1,FALSE)),"",VLOOKUP(CONCATENATE($A130,"_L_",AJ$1),Records!$C$2:$H$6601,6,FALSE))</f>
        <v/>
      </c>
      <c r="AL130" s="32" t="str">
        <f>IF(ISERROR(VLOOKUP(CONCATENATE($A130,"_L_",AM$1),Records!$C$2:$H$6601,1,FALSE)),"",VLOOKUP(CONCATENATE($A130,"_L_",AM$1),Records!$C$2:$H$6601,4,FALSE))</f>
        <v/>
      </c>
      <c r="AM130" s="7" t="str">
        <f>IF(ISERROR(VLOOKUP(CONCATENATE($A130,"_L_",AM$1),Records!$C$2:$H$6601,1,FALSE)),"",VLOOKUP(CONCATENATE($A130,"_L_",AM$1),Records!$C$2:$H$6601,5,FALSE))</f>
        <v/>
      </c>
      <c r="AN130" s="33" t="str">
        <f>IF(ISERROR(VLOOKUP(CONCATENATE($A130,"_L_",AM$1),Records!$C$2:$H$6601,1,FALSE)),"",VLOOKUP(CONCATENATE($A130,"_L_",AM$1),Records!$C$2:$H$6601,6,FALSE))</f>
        <v/>
      </c>
      <c r="AO130" s="32" t="str">
        <f>IF(ISERROR(VLOOKUP(CONCATENATE($A130,"_L_",AP$1),Records!$C$2:$H$6601,1,FALSE)),"",VLOOKUP(CONCATENATE($A130,"_L_",AP$1),Records!$C$2:$H$6601,4,FALSE))</f>
        <v/>
      </c>
      <c r="AP130" s="7" t="str">
        <f>IF(ISERROR(VLOOKUP(CONCATENATE($A130,"_L_",AP$1),Records!$C$2:$H$6601,1,FALSE)),"",VLOOKUP(CONCATENATE($A130,"_L_",AP$1),Records!$C$2:$H$6601,5,FALSE))</f>
        <v/>
      </c>
      <c r="AQ130" s="33" t="str">
        <f>IF(ISERROR(VLOOKUP(CONCATENATE($A130,"_L_",AP$1),Records!$C$2:$H$6601,1,FALSE)),"",VLOOKUP(CONCATENATE($A130,"_L_",AP$1),Records!$C$2:$H$6601,6,FALSE))</f>
        <v/>
      </c>
      <c r="AR130" s="32" t="str">
        <f>IF(ISERROR(VLOOKUP(CONCATENATE($A130,"_L_",AS$1),Records!$C$2:$H$6601,1,FALSE)),"",VLOOKUP(CONCATENATE($A130,"_L_",AS$1),Records!$C$2:$H$6601,4,FALSE))</f>
        <v/>
      </c>
      <c r="AS130" s="7" t="str">
        <f>IF(ISERROR(VLOOKUP(CONCATENATE($A130,"_L_",AS$1),Records!$C$2:$H$6601,1,FALSE)),"",VLOOKUP(CONCATENATE($A130,"_L_",AS$1),Records!$C$2:$H$6601,5,FALSE))</f>
        <v/>
      </c>
      <c r="AT130" s="33" t="str">
        <f>IF(ISERROR(VLOOKUP(CONCATENATE($A130,"_L_",AS$1),Records!$C$2:$H$6601,1,FALSE)),"",VLOOKUP(CONCATENATE($A130,"_L_",AS$1),Records!$C$2:$H$6601,6,FALSE))</f>
        <v/>
      </c>
      <c r="AU130" s="32" t="str">
        <f>IF(ISERROR(VLOOKUP(CONCATENATE($A130,"_L_",AV$1),Records!$C$2:$H$6601,1,FALSE)),"",VLOOKUP(CONCATENATE($A130,"_L_",AV$1),Records!$C$2:$H$6601,4,FALSE))</f>
        <v/>
      </c>
      <c r="AV130" s="7" t="str">
        <f>IF(ISERROR(VLOOKUP(CONCATENATE($A130,"_L_",AV$1),Records!$C$2:$H$6601,1,FALSE)),"",VLOOKUP(CONCATENATE($A130,"_L_",AV$1),Records!$C$2:$H$6601,5,FALSE))</f>
        <v/>
      </c>
      <c r="AW130" s="33" t="str">
        <f>IF(ISERROR(VLOOKUP(CONCATENATE($A130,"_L_",AV$1),Records!$C$2:$H$6601,1,FALSE)),"",VLOOKUP(CONCATENATE($A130,"_L_",AV$1),Records!$C$2:$H$6601,6,FALSE))</f>
        <v/>
      </c>
      <c r="AX130" s="32" t="str">
        <f>IF(ISERROR(VLOOKUP(CONCATENATE($A130,"_L_",AY$1),Records!$C$2:$H$6601,1,FALSE)),"",VLOOKUP(CONCATENATE($A130,"_L_",AY$1),Records!$C$2:$H$6601,4,FALSE))</f>
        <v/>
      </c>
      <c r="AY130" s="7" t="str">
        <f>IF(ISERROR(VLOOKUP(CONCATENATE($A130,"_L_",AY$1),Records!$C$2:$H$6601,1,FALSE)),"",VLOOKUP(CONCATENATE($A130,"_L_",AY$1),Records!$C$2:$H$6601,5,FALSE))</f>
        <v/>
      </c>
      <c r="AZ130" s="33" t="str">
        <f>IF(ISERROR(VLOOKUP(CONCATENATE($A130,"_L_",AY$1),Records!$C$2:$H$6601,1,FALSE)),"",VLOOKUP(CONCATENATE($A130,"_L_",AY$1),Records!$C$2:$H$6601,6,FALSE))</f>
        <v/>
      </c>
      <c r="BA130" s="32" t="str">
        <f>IF(ISERROR(VLOOKUP(CONCATENATE($A130,"_L_",BB$1),Records!$C$2:$H$6601,1,FALSE)),"",VLOOKUP(CONCATENATE($A130,"_L_",BB$1),Records!$C$2:$H$6601,4,FALSE))</f>
        <v/>
      </c>
      <c r="BB130" s="7" t="str">
        <f>IF(ISERROR(VLOOKUP(CONCATENATE($A130,"_L_",BB$1),Records!$C$2:$H$6601,1,FALSE)),"",VLOOKUP(CONCATENATE($A130,"_L_",BB$1),Records!$C$2:$H$6601,5,FALSE))</f>
        <v/>
      </c>
      <c r="BC130" s="33" t="str">
        <f>IF(ISERROR(VLOOKUP(CONCATENATE($A130,"_L_",BB$1),Records!$C$2:$H$6601,1,FALSE)),"",VLOOKUP(CONCATENATE($A130,"_L_",BB$1),Records!$C$2:$H$6601,6,FALSE))</f>
        <v/>
      </c>
      <c r="BD130" s="32" t="str">
        <f>IF(ISERROR(VLOOKUP(CONCATENATE($A130,"_L_",BE$1),Records!$C$2:$H$6601,1,FALSE)),"",VLOOKUP(CONCATENATE($A130,"_L_",BE$1),Records!$C$2:$H$6601,4,FALSE))</f>
        <v/>
      </c>
      <c r="BE130" s="7" t="str">
        <f>IF(ISERROR(VLOOKUP(CONCATENATE($A130,"_L_",BE$1),Records!$C$2:$H$6601,1,FALSE)),"",VLOOKUP(CONCATENATE($A130,"_L_",BE$1),Records!$C$2:$H$6601,5,FALSE))</f>
        <v/>
      </c>
      <c r="BF130" s="33" t="str">
        <f>IF(ISERROR(VLOOKUP(CONCATENATE($A130,"_L_",BE$1),Records!$C$2:$H$6601,1,FALSE)),"",VLOOKUP(CONCATENATE($A130,"_L_",BE$1),Records!$C$2:$H$6601,6,FALSE))</f>
        <v/>
      </c>
      <c r="BG130" s="32" t="str">
        <f>IF(ISERROR(VLOOKUP(CONCATENATE($A130,"_L_",BH$1),Records!$C$2:$H$6601,1,FALSE)),"",VLOOKUP(CONCATENATE($A130,"_L_",BH$1),Records!$C$2:$H$6601,4,FALSE))</f>
        <v/>
      </c>
      <c r="BH130" s="7" t="str">
        <f>IF(ISERROR(VLOOKUP(CONCATENATE($A130,"_L_",BH$1),Records!$C$2:$H$6601,1,FALSE)),"",VLOOKUP(CONCATENATE($A130,"_L_",BH$1),Records!$C$2:$H$6601,5,FALSE))</f>
        <v/>
      </c>
      <c r="BI130" s="33" t="str">
        <f>IF(ISERROR(VLOOKUP(CONCATENATE($A130,"_L_",BH$1),Records!$C$2:$H$6601,1,FALSE)),"",VLOOKUP(CONCATENATE($A130,"_L_",BH$1),Records!$C$2:$H$6601,6,FALSE))</f>
        <v/>
      </c>
      <c r="BJ130" s="32" t="str">
        <f>IF(ISERROR(VLOOKUP(CONCATENATE($A130,"_L_",BK$1),Records!$C$2:$H$6601,1,FALSE)),"",VLOOKUP(CONCATENATE($A130,"_L_",BK$1),Records!$C$2:$H$6601,4,FALSE))</f>
        <v/>
      </c>
      <c r="BK130" s="7" t="str">
        <f>IF(ISERROR(VLOOKUP(CONCATENATE($A130,"_L_",BK$1),Records!$C$2:$H$6601,1,FALSE)),"",VLOOKUP(CONCATENATE($A130,"_L_",BK$1),Records!$C$2:$H$6601,5,FALSE))</f>
        <v/>
      </c>
      <c r="BL130" s="33" t="str">
        <f>IF(ISERROR(VLOOKUP(CONCATENATE($A130,"_L_",BK$1),Records!$C$2:$H$6601,1,FALSE)),"",VLOOKUP(CONCATENATE($A130,"_L_",BK$1),Records!$C$2:$H$6601,6,FALSE))</f>
        <v/>
      </c>
      <c r="BM130" s="32" t="str">
        <f>IF(ISERROR(VLOOKUP(CONCATENATE($A130,"_L_",BN$1),Records!$C$2:$H$6601,1,FALSE)),"",VLOOKUP(CONCATENATE($A130,"_L_",BN$1),Records!$C$2:$H$6601,4,FALSE))</f>
        <v/>
      </c>
      <c r="BN130" s="7" t="str">
        <f>IF(ISERROR(VLOOKUP(CONCATENATE($A130,"_L_",BN$1),Records!$C$2:$H$6601,1,FALSE)),"",VLOOKUP(CONCATENATE($A130,"_L_",BN$1),Records!$C$2:$H$6601,5,FALSE))</f>
        <v/>
      </c>
      <c r="BO130" s="33" t="str">
        <f>IF(ISERROR(VLOOKUP(CONCATENATE($A130,"_L_",BN$1),Records!$C$2:$H$6601,1,FALSE)),"",VLOOKUP(CONCATENATE($A130,"_L_",BN$1),Records!$C$2:$H$6601,6,FALSE))</f>
        <v/>
      </c>
      <c r="BP130" s="32" t="str">
        <f>IF(ISERROR(VLOOKUP(CONCATENATE($A130,"_L_",BQ$1),Records!$C$2:$H$6601,1,FALSE)),"",VLOOKUP(CONCATENATE($A130,"_L_",BQ$1),Records!$C$2:$H$6601,4,FALSE))</f>
        <v/>
      </c>
      <c r="BQ130" s="7" t="str">
        <f>IF(ISERROR(VLOOKUP(CONCATENATE($A130,"_L_",BQ$1),Records!$C$2:$H$6601,1,FALSE)),"",VLOOKUP(CONCATENATE($A130,"_L_",BQ$1),Records!$C$2:$H$6601,5,FALSE))</f>
        <v/>
      </c>
      <c r="BR130" s="33" t="str">
        <f>IF(ISERROR(VLOOKUP(CONCATENATE($A130,"_L_",BQ$1),Records!$C$2:$H$6601,1,FALSE)),"",VLOOKUP(CONCATENATE($A130,"_L_",BQ$1),Records!$C$2:$H$6601,6,FALSE))</f>
        <v/>
      </c>
      <c r="BS130" s="32" t="str">
        <f>IF(ISERROR(VLOOKUP(CONCATENATE($A130,"_L_",BT$1),Records!$C$2:$H$6601,1,FALSE)),"",VLOOKUP(CONCATENATE($A130,"_L_",BT$1),Records!$C$2:$H$6601,4,FALSE))</f>
        <v/>
      </c>
      <c r="BT130" s="7" t="str">
        <f>IF(ISERROR(VLOOKUP(CONCATENATE($A130,"_L_",BT$1),Records!$C$2:$H$6601,1,FALSE)),"",VLOOKUP(CONCATENATE($A130,"_L_",BT$1),Records!$C$2:$H$6601,5,FALSE))</f>
        <v/>
      </c>
      <c r="BU130" s="33" t="str">
        <f>IF(ISERROR(VLOOKUP(CONCATENATE($A130,"_L_",BT$1),Records!$C$2:$H$6601,1,FALSE)),"",VLOOKUP(CONCATENATE($A130,"_L_",BT$1),Records!$C$2:$H$6601,6,FALSE))</f>
        <v/>
      </c>
      <c r="BV130" s="32" t="str">
        <f>IF(ISERROR(VLOOKUP(CONCATENATE($A130,"_L_",BW$1),Records!$C$2:$H$6601,1,FALSE)),"",VLOOKUP(CONCATENATE($A130,"_L_",BW$1),Records!$C$2:$H$6601,4,FALSE))</f>
        <v/>
      </c>
      <c r="BW130" s="7" t="str">
        <f>IF(ISERROR(VLOOKUP(CONCATENATE($A130,"_L_",BW$1),Records!$C$2:$H$6601,1,FALSE)),"",VLOOKUP(CONCATENATE($A130,"_L_",BW$1),Records!$C$2:$H$6601,5,FALSE))</f>
        <v/>
      </c>
      <c r="BX130" s="33" t="str">
        <f>IF(ISERROR(VLOOKUP(CONCATENATE($A130,"_L_",BW$1),Records!$C$2:$H$6601,1,FALSE)),"",VLOOKUP(CONCATENATE($A130,"_L_",BW$1),Records!$C$2:$H$6601,6,FALSE))</f>
        <v/>
      </c>
      <c r="BY130" s="32" t="str">
        <f>IF(ISERROR(VLOOKUP(CONCATENATE($A130,"_L_",BZ$1),Records!$C$2:$H$6601,1,FALSE)),"",VLOOKUP(CONCATENATE($A130,"_L_",BZ$1),Records!$C$2:$H$6601,4,FALSE))</f>
        <v/>
      </c>
      <c r="BZ130" s="7" t="str">
        <f>IF(ISERROR(VLOOKUP(CONCATENATE($A130,"_L_",BZ$1),Records!$C$2:$H$6601,1,FALSE)),"",VLOOKUP(CONCATENATE($A130,"_L_",BZ$1),Records!$C$2:$H$6601,5,FALSE))</f>
        <v/>
      </c>
      <c r="CA130" s="33" t="str">
        <f>IF(ISERROR(VLOOKUP(CONCATENATE($A130,"_L_",BZ$1),Records!$C$2:$H$6601,1,FALSE)),"",VLOOKUP(CONCATENATE($A130,"_L_",BZ$1),Records!$C$2:$H$6601,6,FALSE))</f>
        <v/>
      </c>
      <c r="CB130" s="32" t="str">
        <f>IF(ISERROR(VLOOKUP(CONCATENATE($A130,"_L_",CC$1),Records!$C$2:$H$6601,1,FALSE)),"",VLOOKUP(CONCATENATE($A130,"_L_",CC$1),Records!$C$2:$H$6601,4,FALSE))</f>
        <v/>
      </c>
      <c r="CC130" s="7" t="str">
        <f>IF(ISERROR(VLOOKUP(CONCATENATE($A130,"_L_",CC$1),Records!$C$2:$H$6601,1,FALSE)),"",VLOOKUP(CONCATENATE($A130,"_L_",CC$1),Records!$C$2:$H$6601,5,FALSE))</f>
        <v/>
      </c>
      <c r="CD130" s="33" t="str">
        <f>IF(ISERROR(VLOOKUP(CONCATENATE($A130,"_L_",CC$1),Records!$C$2:$H$6601,1,FALSE)),"",VLOOKUP(CONCATENATE($A130,"_L_",CC$1),Records!$C$2:$H$6601,6,FALSE))</f>
        <v/>
      </c>
      <c r="CE130" s="32" t="str">
        <f>IF(ISERROR(VLOOKUP(CONCATENATE($A130,"_L_",CF$1),Records!$C$2:$H$6601,1,FALSE)),"",VLOOKUP(CONCATENATE($A130,"_L_",CF$1),Records!$C$2:$H$6601,4,FALSE))</f>
        <v/>
      </c>
      <c r="CF130" s="7" t="str">
        <f>IF(ISERROR(VLOOKUP(CONCATENATE($A130,"_L_",CF$1),Records!$C$2:$H$6601,1,FALSE)),"",VLOOKUP(CONCATENATE($A130,"_L_",CF$1),Records!$C$2:$H$6601,5,FALSE))</f>
        <v/>
      </c>
      <c r="CG130" s="33" t="str">
        <f>IF(ISERROR(VLOOKUP(CONCATENATE($A130,"_L_",CF$1),Records!$C$2:$H$6601,1,FALSE)),"",VLOOKUP(CONCATENATE($A130,"_L_",CF$1),Records!$C$2:$H$6601,6,FALSE))</f>
        <v/>
      </c>
      <c r="CH130" s="32" t="str">
        <f>IF(ISERROR(VLOOKUP(CONCATENATE($A130,"_L_",CI$1),Records!$C$2:$H$6601,1,FALSE)),"",VLOOKUP(CONCATENATE($A130,"_L_",CI$1),Records!$C$2:$H$6601,4,FALSE))</f>
        <v/>
      </c>
      <c r="CI130" s="7" t="str">
        <f>IF(ISERROR(VLOOKUP(CONCATENATE($A130,"_L_",CI$1),Records!$C$2:$H$6601,1,FALSE)),"",VLOOKUP(CONCATENATE($A130,"_L_",CI$1),Records!$C$2:$H$6601,5,FALSE))</f>
        <v/>
      </c>
      <c r="CJ130" s="33" t="str">
        <f>IF(ISERROR(VLOOKUP(CONCATENATE($A130,"_L_",CI$1),Records!$C$2:$H$6601,1,FALSE)),"",VLOOKUP(CONCATENATE($A130,"_L_",CI$1),Records!$C$2:$H$6601,6,FALSE))</f>
        <v/>
      </c>
      <c r="CK130" s="32" t="str">
        <f>IF(ISERROR(VLOOKUP(CONCATENATE($A130,"_L_",CL$1),Records!$C$2:$H$6601,1,FALSE)),"",VLOOKUP(CONCATENATE($A130,"_L_",CL$1),Records!$C$2:$H$6601,4,FALSE))</f>
        <v/>
      </c>
      <c r="CL130" s="7" t="str">
        <f>IF(ISERROR(VLOOKUP(CONCATENATE($A130,"_L_",CL$1),Records!$C$2:$H$6601,1,FALSE)),"",VLOOKUP(CONCATENATE($A130,"_L_",CL$1),Records!$C$2:$H$6601,5,FALSE))</f>
        <v/>
      </c>
      <c r="CM130" s="33" t="str">
        <f>IF(ISERROR(VLOOKUP(CONCATENATE($A130,"_L_",CL$1),Records!$C$2:$H$6601,1,FALSE)),"",VLOOKUP(CONCATENATE($A130,"_L_",CL$1),Records!$C$2:$H$6601,6,FALSE))</f>
        <v/>
      </c>
      <c r="CN130" s="32" t="str">
        <f>IF(ISERROR(VLOOKUP(CONCATENATE($A130,"_L_",CO$1),Records!$C$2:$H$6601,1,FALSE)),"",VLOOKUP(CONCATENATE($A130,"_L_",CO$1),Records!$C$2:$H$6601,4,FALSE))</f>
        <v/>
      </c>
      <c r="CO130" s="7" t="str">
        <f>IF(ISERROR(VLOOKUP(CONCATENATE($A130,"_L_",CO$1),Records!$C$2:$H$6601,1,FALSE)),"",VLOOKUP(CONCATENATE($A130,"_L_",CO$1),Records!$C$2:$H$6601,5,FALSE))</f>
        <v/>
      </c>
      <c r="CP130" s="33" t="str">
        <f>IF(ISERROR(VLOOKUP(CONCATENATE($A130,"_L_",CO$1),Records!$C$2:$H$6601,1,FALSE)),"",VLOOKUP(CONCATENATE($A130,"_L_",CO$1),Records!$C$2:$H$6601,6,FALSE))</f>
        <v/>
      </c>
      <c r="CQ130" s="32" t="str">
        <f>IF(ISERROR(VLOOKUP(CONCATENATE($A130,"_L_",CR$1),Records!$C$2:$H$6601,1,FALSE)),"",VLOOKUP(CONCATENATE($A130,"_L_",CR$1),Records!$C$2:$H$6601,4,FALSE))</f>
        <v/>
      </c>
      <c r="CR130" s="7" t="str">
        <f>IF(ISERROR(VLOOKUP(CONCATENATE($A130,"_L_",CR$1),Records!$C$2:$H$6601,1,FALSE)),"",VLOOKUP(CONCATENATE($A130,"_L_",CR$1),Records!$C$2:$H$6601,5,FALSE))</f>
        <v/>
      </c>
      <c r="CS130" s="33" t="str">
        <f>IF(ISERROR(VLOOKUP(CONCATENATE($A130,"_L_",CR$1),Records!$C$2:$H$6601,1,FALSE)),"",VLOOKUP(CONCATENATE($A130,"_L_",CR$1),Records!$C$2:$H$6601,6,FALSE))</f>
        <v/>
      </c>
      <c r="CT130" s="32" t="str">
        <f>IF(ISERROR(VLOOKUP(CONCATENATE($A130,"_L_",CU$1),Records!$C$2:$H$6601,1,FALSE)),"",VLOOKUP(CONCATENATE($A130,"_L_",CU$1),Records!$C$2:$H$6601,4,FALSE))</f>
        <v/>
      </c>
      <c r="CU130" s="7" t="str">
        <f>IF(ISERROR(VLOOKUP(CONCATENATE($A130,"_L_",CU$1),Records!$C$2:$H$6601,1,FALSE)),"",VLOOKUP(CONCATENATE($A130,"_L_",CU$1),Records!$C$2:$H$6601,5,FALSE))</f>
        <v/>
      </c>
      <c r="CV130" s="33" t="str">
        <f>IF(ISERROR(VLOOKUP(CONCATENATE($A130,"_L_",CU$1),Records!$C$2:$H$6601,1,FALSE)),"",VLOOKUP(CONCATENATE($A130,"_L_",CU$1),Records!$C$2:$H$6601,6,FALSE))</f>
        <v/>
      </c>
      <c r="CW130" s="32" t="str">
        <f>IF(ISERROR(VLOOKUP(CONCATENATE($A130,"_L_",CX$1),Records!$C$2:$H$6601,1,FALSE)),"",VLOOKUP(CONCATENATE($A130,"_L_",CX$1),Records!$C$2:$H$6601,4,FALSE))</f>
        <v/>
      </c>
      <c r="CX130" s="7" t="str">
        <f>IF(ISERROR(VLOOKUP(CONCATENATE($A130,"_L_",CX$1),Records!$C$2:$H$6601,1,FALSE)),"",VLOOKUP(CONCATENATE($A130,"_L_",CX$1),Records!$C$2:$H$6601,5,FALSE))</f>
        <v/>
      </c>
      <c r="CY130" s="33" t="str">
        <f>IF(ISERROR(VLOOKUP(CONCATENATE($A130,"_L_",CX$1),Records!$C$2:$H$6601,1,FALSE)),"",VLOOKUP(CONCATENATE($A130,"_L_",CX$1),Records!$C$2:$H$6601,6,FALSE))</f>
        <v/>
      </c>
      <c r="CZ130" s="32" t="str">
        <f>IF(ISERROR(VLOOKUP(CONCATENATE($A130,"_L_",DA$1),Records!$C$2:$H$6601,1,FALSE)),"",VLOOKUP(CONCATENATE($A130,"_L_",DA$1),Records!$C$2:$H$6601,4,FALSE))</f>
        <v/>
      </c>
      <c r="DA130" s="7" t="str">
        <f>IF(ISERROR(VLOOKUP(CONCATENATE($A130,"_L_",DA$1),Records!$C$2:$H$6601,1,FALSE)),"",VLOOKUP(CONCATENATE($A130,"_L_",DA$1),Records!$C$2:$H$6601,5,FALSE))</f>
        <v/>
      </c>
      <c r="DB130" s="33" t="str">
        <f>IF(ISERROR(VLOOKUP(CONCATENATE($A130,"_L_",DA$1),Records!$C$2:$H$6601,1,FALSE)),"",VLOOKUP(CONCATENATE($A130,"_L_",DA$1),Records!$C$2:$H$6601,6,FALSE))</f>
        <v/>
      </c>
      <c r="DC130" s="32" t="str">
        <f>IF(ISERROR(VLOOKUP(CONCATENATE($A130,"_L_",DD$1),Records!$C$2:$H$6601,1,FALSE)),"",VLOOKUP(CONCATENATE($A130,"_L_",DD$1),Records!$C$2:$H$6601,4,FALSE))</f>
        <v/>
      </c>
      <c r="DD130" s="7" t="str">
        <f>IF(ISERROR(VLOOKUP(CONCATENATE($A130,"_L_",DD$1),Records!$C$2:$H$6601,1,FALSE)),"",VLOOKUP(CONCATENATE($A130,"_L_",DD$1),Records!$C$2:$H$6601,5,FALSE))</f>
        <v/>
      </c>
      <c r="DE130" s="33" t="str">
        <f>IF(ISERROR(VLOOKUP(CONCATENATE($A130,"_L_",DD$1),Records!$C$2:$H$6601,1,FALSE)),"",VLOOKUP(CONCATENATE($A130,"_L_",DD$1),Records!$C$2:$H$6601,6,FALSE))</f>
        <v/>
      </c>
      <c r="DF130" s="32" t="str">
        <f>IF(ISERROR(VLOOKUP(CONCATENATE($A130,"_L_",DG$1),Records!$C$2:$H$6601,1,FALSE)),"",VLOOKUP(CONCATENATE($A130,"_L_",DG$1),Records!$C$2:$H$6601,4,FALSE))</f>
        <v/>
      </c>
      <c r="DG130" s="7" t="str">
        <f>IF(ISERROR(VLOOKUP(CONCATENATE($A130,"_L_",DG$1),Records!$C$2:$H$6601,1,FALSE)),"",VLOOKUP(CONCATENATE($A130,"_L_",DG$1),Records!$C$2:$H$6601,5,FALSE))</f>
        <v/>
      </c>
      <c r="DH130" s="33" t="str">
        <f>IF(ISERROR(VLOOKUP(CONCATENATE($A130,"_L_",DG$1),Records!$C$2:$H$6601,1,FALSE)),"",VLOOKUP(CONCATENATE($A130,"_L_",DG$1),Records!$C$2:$H$6601,6,FALSE))</f>
        <v/>
      </c>
      <c r="DI130" s="32" t="str">
        <f>IF(ISERROR(VLOOKUP(CONCATENATE($A130,"_L_",DJ$1),Records!$C$2:$H$6601,1,FALSE)),"",VLOOKUP(CONCATENATE($A130,"_L_",DJ$1),Records!$C$2:$H$6601,4,FALSE))</f>
        <v/>
      </c>
      <c r="DJ130" s="7" t="str">
        <f>IF(ISERROR(VLOOKUP(CONCATENATE($A130,"_L_",DJ$1),Records!$C$2:$H$6601,1,FALSE)),"",VLOOKUP(CONCATENATE($A130,"_L_",DJ$1),Records!$C$2:$H$6601,5,FALSE))</f>
        <v/>
      </c>
      <c r="DK130" s="33" t="str">
        <f>IF(ISERROR(VLOOKUP(CONCATENATE($A130,"_L_",DJ$1),Records!$C$2:$H$6601,1,FALSE)),"",VLOOKUP(CONCATENATE($A130,"_L_",DJ$1),Records!$C$2:$H$6601,6,FALSE))</f>
        <v/>
      </c>
      <c r="DL130" s="32" t="str">
        <f>IF(ISERROR(VLOOKUP(CONCATENATE($A130,"_L_",DM$1),Records!$C$2:$H$6601,1,FALSE)),"",VLOOKUP(CONCATENATE($A130,"_L_",DM$1),Records!$C$2:$H$6601,4,FALSE))</f>
        <v/>
      </c>
      <c r="DM130" s="7" t="str">
        <f>IF(ISERROR(VLOOKUP(CONCATENATE($A130,"_L_",DM$1),Records!$C$2:$H$6601,1,FALSE)),"",VLOOKUP(CONCATENATE($A130,"_L_",DM$1),Records!$C$2:$H$6601,5,FALSE))</f>
        <v/>
      </c>
      <c r="DN130" s="33" t="str">
        <f>IF(ISERROR(VLOOKUP(CONCATENATE($A130,"_L_",DM$1),Records!$C$2:$H$6601,1,FALSE)),"",VLOOKUP(CONCATENATE($A130,"_L_",DM$1),Records!$C$2:$H$6601,6,FALSE))</f>
        <v/>
      </c>
      <c r="DO130" s="32" t="str">
        <f>IF(ISERROR(VLOOKUP(CONCATENATE($A130,"_L_",DP$1),Records!$C$2:$H$6601,1,FALSE)),"",VLOOKUP(CONCATENATE($A130,"_L_",DP$1),Records!$C$2:$H$6601,4,FALSE))</f>
        <v/>
      </c>
      <c r="DP130" s="7" t="str">
        <f>IF(ISERROR(VLOOKUP(CONCATENATE($A130,"_L_",DP$1),Records!$C$2:$H$6601,1,FALSE)),"",VLOOKUP(CONCATENATE($A130,"_L_",DP$1),Records!$C$2:$H$6601,5,FALSE))</f>
        <v/>
      </c>
      <c r="DQ130" s="33" t="str">
        <f>IF(ISERROR(VLOOKUP(CONCATENATE($A130,"_L_",DP$1),Records!$C$2:$H$6601,1,FALSE)),"",VLOOKUP(CONCATENATE($A130,"_L_",DP$1),Records!$C$2:$H$6601,6,FALSE))</f>
        <v/>
      </c>
      <c r="DR130" s="32" t="str">
        <f>IF(ISERROR(VLOOKUP(CONCATENATE($A130,"_L_",DS$1),Records!$C$2:$H$6601,1,FALSE)),"",VLOOKUP(CONCATENATE($A130,"_L_",DS$1),Records!$C$2:$H$6601,4,FALSE))</f>
        <v/>
      </c>
      <c r="DS130" s="7" t="str">
        <f>IF(ISERROR(VLOOKUP(CONCATENATE($A130,"_L_",DS$1),Records!$C$2:$H$6601,1,FALSE)),"",VLOOKUP(CONCATENATE($A130,"_L_",DS$1),Records!$C$2:$H$6601,5,FALSE))</f>
        <v/>
      </c>
      <c r="DT130" s="33" t="str">
        <f>IF(ISERROR(VLOOKUP(CONCATENATE($A130,"_L_",DS$1),Records!$C$2:$H$6601,1,FALSE)),"",VLOOKUP(CONCATENATE($A130,"_L_",DS$1),Records!$C$2:$H$6601,6,FALSE))</f>
        <v/>
      </c>
      <c r="DU130" s="32" t="str">
        <f>IF(ISERROR(VLOOKUP(CONCATENATE($A130,"_L_",DV$1),Records!$C$2:$H$6601,1,FALSE)),"",VLOOKUP(CONCATENATE($A130,"_L_",DV$1),Records!$C$2:$H$6601,4,FALSE))</f>
        <v/>
      </c>
      <c r="DV130" s="7" t="str">
        <f>IF(ISERROR(VLOOKUP(CONCATENATE($A130,"_L_",DV$1),Records!$C$2:$H$6601,1,FALSE)),"",VLOOKUP(CONCATENATE($A130,"_L_",DV$1),Records!$C$2:$H$6601,5,FALSE))</f>
        <v/>
      </c>
      <c r="DW130" s="33" t="str">
        <f>IF(ISERROR(VLOOKUP(CONCATENATE($A130,"_L_",DV$1),Records!$C$2:$H$6601,1,FALSE)),"",VLOOKUP(CONCATENATE($A130,"_L_",DV$1),Records!$C$2:$H$6601,6,FALSE))</f>
        <v/>
      </c>
      <c r="DX130" s="32" t="str">
        <f>IF(ISERROR(VLOOKUP(CONCATENATE($A130,"_L_",DY$1),Records!$C$2:$H$6601,1,FALSE)),"",VLOOKUP(CONCATENATE($A130,"_L_",DY$1),Records!$C$2:$H$6601,4,FALSE))</f>
        <v/>
      </c>
      <c r="DY130" s="7" t="str">
        <f>IF(ISERROR(VLOOKUP(CONCATENATE($A130,"_L_",DY$1),Records!$C$2:$H$6601,1,FALSE)),"",VLOOKUP(CONCATENATE($A130,"_L_",DY$1),Records!$C$2:$H$6601,5,FALSE))</f>
        <v/>
      </c>
      <c r="DZ130" s="33" t="str">
        <f>IF(ISERROR(VLOOKUP(CONCATENATE($A130,"_L_",DY$1),Records!$C$2:$H$6601,1,FALSE)),"",VLOOKUP(CONCATENATE($A130,"_L_",DY$1),Records!$C$2:$H$6601,6,FALSE))</f>
        <v/>
      </c>
      <c r="EA130" s="32" t="str">
        <f>IF(ISERROR(VLOOKUP(CONCATENATE($A130,"_L_",EB$1),Records!$C$2:$H$6601,1,FALSE)),"",VLOOKUP(CONCATENATE($A130,"_L_",EB$1),Records!$C$2:$H$6601,4,FALSE))</f>
        <v/>
      </c>
      <c r="EB130" s="7" t="str">
        <f>IF(ISERROR(VLOOKUP(CONCATENATE($A130,"_L_",EB$1),Records!$C$2:$H$6601,1,FALSE)),"",VLOOKUP(CONCATENATE($A130,"_L_",EB$1),Records!$C$2:$H$6601,5,FALSE))</f>
        <v/>
      </c>
      <c r="EC130" s="33" t="str">
        <f>IF(ISERROR(VLOOKUP(CONCATENATE($A130,"_L_",EB$1),Records!$C$2:$H$6601,1,FALSE)),"",VLOOKUP(CONCATENATE($A130,"_L_",EB$1),Records!$C$2:$H$6601,6,FALSE))</f>
        <v/>
      </c>
    </row>
    <row r="131" spans="1:133" ht="15.75" x14ac:dyDescent="0.25">
      <c r="A131" s="11">
        <v>42313</v>
      </c>
      <c r="B131" s="15" t="s">
        <v>74</v>
      </c>
      <c r="C131" s="17">
        <f t="shared" si="3"/>
        <v>19</v>
      </c>
      <c r="D131" s="28" t="s">
        <v>62</v>
      </c>
      <c r="E131" s="24" t="s">
        <v>73</v>
      </c>
      <c r="F131" s="62">
        <f t="shared" si="2"/>
        <v>0</v>
      </c>
      <c r="G131" s="62">
        <f>HomeCalc!F131</f>
        <v>0</v>
      </c>
      <c r="H131" s="32" t="str">
        <f>IF(ISERROR(VLOOKUP(CONCATENATE($A131,"_L_",I$1),Records!$C$2:$H$6601,1,FALSE)),"",VLOOKUP(CONCATENATE($A131,"_L_",I$1),Records!$C$2:$H$6601,4,FALSE))</f>
        <v/>
      </c>
      <c r="I131" s="7" t="str">
        <f>IF(ISERROR(VLOOKUP(CONCATENATE($A131,"_L_",I$1),Records!$C$2:$H$6601,1,FALSE)),"",VLOOKUP(CONCATENATE($A131,"_L_",I$1),Records!$C$2:$H$6601,5,FALSE))</f>
        <v/>
      </c>
      <c r="J131" s="33" t="str">
        <f>IF(ISERROR(VLOOKUP(CONCATENATE($A131,"_L_",I$1),Records!$C$2:$H$6601,1,FALSE)),"",VLOOKUP(CONCATENATE($A131,"_L_",I$1),Records!$C$2:$H$6601,6,FALSE))</f>
        <v/>
      </c>
      <c r="K131" s="32" t="str">
        <f>IF(ISERROR(VLOOKUP(CONCATENATE($A131,"_L_",L$1),Records!$C$2:$H$6601,1,FALSE)),"",VLOOKUP(CONCATENATE($A131,"_L_",L$1),Records!$C$2:$H$6601,4,FALSE))</f>
        <v/>
      </c>
      <c r="L131" s="7" t="str">
        <f>IF(ISERROR(VLOOKUP(CONCATENATE($A131,"_L_",L$1),Records!$C$2:$H$6601,1,FALSE)),"",VLOOKUP(CONCATENATE($A131,"_L_",L$1),Records!$C$2:$H$6601,5,FALSE))</f>
        <v/>
      </c>
      <c r="M131" s="33" t="str">
        <f>IF(ISERROR(VLOOKUP(CONCATENATE($A131,"_L_",L$1),Records!$C$2:$H$6601,1,FALSE)),"",VLOOKUP(CONCATENATE($A131,"_L_",L$1),Records!$C$2:$H$6601,6,FALSE))</f>
        <v/>
      </c>
      <c r="N131" s="32" t="str">
        <f>IF(ISERROR(VLOOKUP(CONCATENATE($A131,"_L_",O$1),Records!$C$2:$H$6601,1,FALSE)),"",VLOOKUP(CONCATENATE($A131,"_L_",O$1),Records!$C$2:$H$6601,4,FALSE))</f>
        <v/>
      </c>
      <c r="O131" s="7" t="str">
        <f>IF(ISERROR(VLOOKUP(CONCATENATE($A131,"_L_",O$1),Records!$C$2:$H$6601,1,FALSE)),"",VLOOKUP(CONCATENATE($A131,"_L_",O$1),Records!$C$2:$H$6601,5,FALSE))</f>
        <v/>
      </c>
      <c r="P131" s="33" t="str">
        <f>IF(ISERROR(VLOOKUP(CONCATENATE($A131,"_L_",O$1),Records!$C$2:$H$6601,1,FALSE)),"",VLOOKUP(CONCATENATE($A131,"_L_",O$1),Records!$C$2:$H$6601,6,FALSE))</f>
        <v/>
      </c>
      <c r="Q131" s="32" t="str">
        <f>IF(ISERROR(VLOOKUP(CONCATENATE($A131,"_L_",R$1),Records!$C$2:$H$6601,1,FALSE)),"",VLOOKUP(CONCATENATE($A131,"_L_",R$1),Records!$C$2:$H$6601,4,FALSE))</f>
        <v/>
      </c>
      <c r="R131" s="7" t="str">
        <f>IF(ISERROR(VLOOKUP(CONCATENATE($A131,"_L_",R$1),Records!$C$2:$H$6601,1,FALSE)),"",VLOOKUP(CONCATENATE($A131,"_L_",R$1),Records!$C$2:$H$6601,5,FALSE))</f>
        <v/>
      </c>
      <c r="S131" s="33" t="str">
        <f>IF(ISERROR(VLOOKUP(CONCATENATE($A131,"_L_",R$1),Records!$C$2:$H$6601,1,FALSE)),"",VLOOKUP(CONCATENATE($A131,"_L_",R$1),Records!$C$2:$H$6601,6,FALSE))</f>
        <v/>
      </c>
      <c r="T131" s="32" t="str">
        <f>IF(ISERROR(VLOOKUP(CONCATENATE($A131,"_L_",U$1),Records!$C$2:$H$6601,1,FALSE)),"",VLOOKUP(CONCATENATE($A131,"_L_",U$1),Records!$C$2:$H$6601,4,FALSE))</f>
        <v/>
      </c>
      <c r="U131" s="7" t="str">
        <f>IF(ISERROR(VLOOKUP(CONCATENATE($A131,"_L_",U$1),Records!$C$2:$H$6601,1,FALSE)),"",VLOOKUP(CONCATENATE($A131,"_L_",U$1),Records!$C$2:$H$6601,5,FALSE))</f>
        <v/>
      </c>
      <c r="V131" s="33" t="str">
        <f>IF(ISERROR(VLOOKUP(CONCATENATE($A131,"_L_",U$1),Records!$C$2:$H$6601,1,FALSE)),"",VLOOKUP(CONCATENATE($A131,"_L_",U$1),Records!$C$2:$H$6601,6,FALSE))</f>
        <v/>
      </c>
      <c r="W131" s="32" t="str">
        <f>IF(ISERROR(VLOOKUP(CONCATENATE($A131,"_L_",X$1),Records!$C$2:$H$6601,1,FALSE)),"",VLOOKUP(CONCATENATE($A131,"_L_",X$1),Records!$C$2:$H$6601,4,FALSE))</f>
        <v/>
      </c>
      <c r="X131" s="7" t="str">
        <f>IF(ISERROR(VLOOKUP(CONCATENATE($A131,"_L_",X$1),Records!$C$2:$H$6601,1,FALSE)),"",VLOOKUP(CONCATENATE($A131,"_L_",X$1),Records!$C$2:$H$6601,5,FALSE))</f>
        <v/>
      </c>
      <c r="Y131" s="33" t="str">
        <f>IF(ISERROR(VLOOKUP(CONCATENATE($A131,"_L_",X$1),Records!$C$2:$H$6601,1,FALSE)),"",VLOOKUP(CONCATENATE($A131,"_L_",X$1),Records!$C$2:$H$6601,6,FALSE))</f>
        <v/>
      </c>
      <c r="Z131" s="32" t="str">
        <f>IF(ISERROR(VLOOKUP(CONCATENATE($A131,"_L_",AA$1),Records!$C$2:$H$6601,1,FALSE)),"",VLOOKUP(CONCATENATE($A131,"_L_",AA$1),Records!$C$2:$H$6601,4,FALSE))</f>
        <v/>
      </c>
      <c r="AA131" s="7" t="str">
        <f>IF(ISERROR(VLOOKUP(CONCATENATE($A131,"_L_",AA$1),Records!$C$2:$H$6601,1,FALSE)),"",VLOOKUP(CONCATENATE($A131,"_L_",AA$1),Records!$C$2:$H$6601,5,FALSE))</f>
        <v/>
      </c>
      <c r="AB131" s="33" t="str">
        <f>IF(ISERROR(VLOOKUP(CONCATENATE($A131,"_L_",AA$1),Records!$C$2:$H$6601,1,FALSE)),"",VLOOKUP(CONCATENATE($A131,"_L_",AA$1),Records!$C$2:$H$6601,6,FALSE))</f>
        <v/>
      </c>
      <c r="AC131" s="32" t="str">
        <f>IF(ISERROR(VLOOKUP(CONCATENATE($A131,"_L_",AD$1),Records!$C$2:$H$6601,1,FALSE)),"",VLOOKUP(CONCATENATE($A131,"_L_",AD$1),Records!$C$2:$H$6601,4,FALSE))</f>
        <v/>
      </c>
      <c r="AD131" s="7" t="str">
        <f>IF(ISERROR(VLOOKUP(CONCATENATE($A131,"_L_",AD$1),Records!$C$2:$H$6601,1,FALSE)),"",VLOOKUP(CONCATENATE($A131,"_L_",AD$1),Records!$C$2:$H$6601,5,FALSE))</f>
        <v/>
      </c>
      <c r="AE131" s="33" t="str">
        <f>IF(ISERROR(VLOOKUP(CONCATENATE($A131,"_L_",AD$1),Records!$C$2:$H$6601,1,FALSE)),"",VLOOKUP(CONCATENATE($A131,"_L_",AD$1),Records!$C$2:$H$6601,6,FALSE))</f>
        <v/>
      </c>
      <c r="AF131" s="32" t="str">
        <f>IF(ISERROR(VLOOKUP(CONCATENATE($A131,"_L_",AG$1),Records!$C$2:$H$6601,1,FALSE)),"",VLOOKUP(CONCATENATE($A131,"_L_",AG$1),Records!$C$2:$H$6601,4,FALSE))</f>
        <v/>
      </c>
      <c r="AG131" s="7" t="str">
        <f>IF(ISERROR(VLOOKUP(CONCATENATE($A131,"_L_",AG$1),Records!$C$2:$H$6601,1,FALSE)),"",VLOOKUP(CONCATENATE($A131,"_L_",AG$1),Records!$C$2:$H$6601,5,FALSE))</f>
        <v/>
      </c>
      <c r="AH131" s="33" t="str">
        <f>IF(ISERROR(VLOOKUP(CONCATENATE($A131,"_L_",AG$1),Records!$C$2:$H$6601,1,FALSE)),"",VLOOKUP(CONCATENATE($A131,"_L_",AG$1),Records!$C$2:$H$6601,6,FALSE))</f>
        <v/>
      </c>
      <c r="AI131" s="32" t="str">
        <f>IF(ISERROR(VLOOKUP(CONCATENATE($A131,"_L_",AJ$1),Records!$C$2:$H$6601,1,FALSE)),"",VLOOKUP(CONCATENATE($A131,"_L_",AJ$1),Records!$C$2:$H$6601,4,FALSE))</f>
        <v/>
      </c>
      <c r="AJ131" s="7" t="str">
        <f>IF(ISERROR(VLOOKUP(CONCATENATE($A131,"_L_",AJ$1),Records!$C$2:$H$6601,1,FALSE)),"",VLOOKUP(CONCATENATE($A131,"_L_",AJ$1),Records!$C$2:$H$6601,5,FALSE))</f>
        <v/>
      </c>
      <c r="AK131" s="33" t="str">
        <f>IF(ISERROR(VLOOKUP(CONCATENATE($A131,"_L_",AJ$1),Records!$C$2:$H$6601,1,FALSE)),"",VLOOKUP(CONCATENATE($A131,"_L_",AJ$1),Records!$C$2:$H$6601,6,FALSE))</f>
        <v/>
      </c>
      <c r="AL131" s="32" t="str">
        <f>IF(ISERROR(VLOOKUP(CONCATENATE($A131,"_L_",AM$1),Records!$C$2:$H$6601,1,FALSE)),"",VLOOKUP(CONCATENATE($A131,"_L_",AM$1),Records!$C$2:$H$6601,4,FALSE))</f>
        <v/>
      </c>
      <c r="AM131" s="7" t="str">
        <f>IF(ISERROR(VLOOKUP(CONCATENATE($A131,"_L_",AM$1),Records!$C$2:$H$6601,1,FALSE)),"",VLOOKUP(CONCATENATE($A131,"_L_",AM$1),Records!$C$2:$H$6601,5,FALSE))</f>
        <v/>
      </c>
      <c r="AN131" s="33" t="str">
        <f>IF(ISERROR(VLOOKUP(CONCATENATE($A131,"_L_",AM$1),Records!$C$2:$H$6601,1,FALSE)),"",VLOOKUP(CONCATENATE($A131,"_L_",AM$1),Records!$C$2:$H$6601,6,FALSE))</f>
        <v/>
      </c>
      <c r="AO131" s="32" t="str">
        <f>IF(ISERROR(VLOOKUP(CONCATENATE($A131,"_L_",AP$1),Records!$C$2:$H$6601,1,FALSE)),"",VLOOKUP(CONCATENATE($A131,"_L_",AP$1),Records!$C$2:$H$6601,4,FALSE))</f>
        <v/>
      </c>
      <c r="AP131" s="7" t="str">
        <f>IF(ISERROR(VLOOKUP(CONCATENATE($A131,"_L_",AP$1),Records!$C$2:$H$6601,1,FALSE)),"",VLOOKUP(CONCATENATE($A131,"_L_",AP$1),Records!$C$2:$H$6601,5,FALSE))</f>
        <v/>
      </c>
      <c r="AQ131" s="33" t="str">
        <f>IF(ISERROR(VLOOKUP(CONCATENATE($A131,"_L_",AP$1),Records!$C$2:$H$6601,1,FALSE)),"",VLOOKUP(CONCATENATE($A131,"_L_",AP$1),Records!$C$2:$H$6601,6,FALSE))</f>
        <v/>
      </c>
      <c r="AR131" s="32" t="str">
        <f>IF(ISERROR(VLOOKUP(CONCATENATE($A131,"_L_",AS$1),Records!$C$2:$H$6601,1,FALSE)),"",VLOOKUP(CONCATENATE($A131,"_L_",AS$1),Records!$C$2:$H$6601,4,FALSE))</f>
        <v/>
      </c>
      <c r="AS131" s="7" t="str">
        <f>IF(ISERROR(VLOOKUP(CONCATENATE($A131,"_L_",AS$1),Records!$C$2:$H$6601,1,FALSE)),"",VLOOKUP(CONCATENATE($A131,"_L_",AS$1),Records!$C$2:$H$6601,5,FALSE))</f>
        <v/>
      </c>
      <c r="AT131" s="33" t="str">
        <f>IF(ISERROR(VLOOKUP(CONCATENATE($A131,"_L_",AS$1),Records!$C$2:$H$6601,1,FALSE)),"",VLOOKUP(CONCATENATE($A131,"_L_",AS$1),Records!$C$2:$H$6601,6,FALSE))</f>
        <v/>
      </c>
      <c r="AU131" s="32" t="str">
        <f>IF(ISERROR(VLOOKUP(CONCATENATE($A131,"_L_",AV$1),Records!$C$2:$H$6601,1,FALSE)),"",VLOOKUP(CONCATENATE($A131,"_L_",AV$1),Records!$C$2:$H$6601,4,FALSE))</f>
        <v/>
      </c>
      <c r="AV131" s="7" t="str">
        <f>IF(ISERROR(VLOOKUP(CONCATENATE($A131,"_L_",AV$1),Records!$C$2:$H$6601,1,FALSE)),"",VLOOKUP(CONCATENATE($A131,"_L_",AV$1),Records!$C$2:$H$6601,5,FALSE))</f>
        <v/>
      </c>
      <c r="AW131" s="33" t="str">
        <f>IF(ISERROR(VLOOKUP(CONCATENATE($A131,"_L_",AV$1),Records!$C$2:$H$6601,1,FALSE)),"",VLOOKUP(CONCATENATE($A131,"_L_",AV$1),Records!$C$2:$H$6601,6,FALSE))</f>
        <v/>
      </c>
      <c r="AX131" s="32" t="str">
        <f>IF(ISERROR(VLOOKUP(CONCATENATE($A131,"_L_",AY$1),Records!$C$2:$H$6601,1,FALSE)),"",VLOOKUP(CONCATENATE($A131,"_L_",AY$1),Records!$C$2:$H$6601,4,FALSE))</f>
        <v/>
      </c>
      <c r="AY131" s="7" t="str">
        <f>IF(ISERROR(VLOOKUP(CONCATENATE($A131,"_L_",AY$1),Records!$C$2:$H$6601,1,FALSE)),"",VLOOKUP(CONCATENATE($A131,"_L_",AY$1),Records!$C$2:$H$6601,5,FALSE))</f>
        <v/>
      </c>
      <c r="AZ131" s="33" t="str">
        <f>IF(ISERROR(VLOOKUP(CONCATENATE($A131,"_L_",AY$1),Records!$C$2:$H$6601,1,FALSE)),"",VLOOKUP(CONCATENATE($A131,"_L_",AY$1),Records!$C$2:$H$6601,6,FALSE))</f>
        <v/>
      </c>
      <c r="BA131" s="32" t="str">
        <f>IF(ISERROR(VLOOKUP(CONCATENATE($A131,"_L_",BB$1),Records!$C$2:$H$6601,1,FALSE)),"",VLOOKUP(CONCATENATE($A131,"_L_",BB$1),Records!$C$2:$H$6601,4,FALSE))</f>
        <v/>
      </c>
      <c r="BB131" s="7" t="str">
        <f>IF(ISERROR(VLOOKUP(CONCATENATE($A131,"_L_",BB$1),Records!$C$2:$H$6601,1,FALSE)),"",VLOOKUP(CONCATENATE($A131,"_L_",BB$1),Records!$C$2:$H$6601,5,FALSE))</f>
        <v/>
      </c>
      <c r="BC131" s="33" t="str">
        <f>IF(ISERROR(VLOOKUP(CONCATENATE($A131,"_L_",BB$1),Records!$C$2:$H$6601,1,FALSE)),"",VLOOKUP(CONCATENATE($A131,"_L_",BB$1),Records!$C$2:$H$6601,6,FALSE))</f>
        <v/>
      </c>
      <c r="BD131" s="32" t="str">
        <f>IF(ISERROR(VLOOKUP(CONCATENATE($A131,"_L_",BE$1),Records!$C$2:$H$6601,1,FALSE)),"",VLOOKUP(CONCATENATE($A131,"_L_",BE$1),Records!$C$2:$H$6601,4,FALSE))</f>
        <v/>
      </c>
      <c r="BE131" s="7" t="str">
        <f>IF(ISERROR(VLOOKUP(CONCATENATE($A131,"_L_",BE$1),Records!$C$2:$H$6601,1,FALSE)),"",VLOOKUP(CONCATENATE($A131,"_L_",BE$1),Records!$C$2:$H$6601,5,FALSE))</f>
        <v/>
      </c>
      <c r="BF131" s="33" t="str">
        <f>IF(ISERROR(VLOOKUP(CONCATENATE($A131,"_L_",BE$1),Records!$C$2:$H$6601,1,FALSE)),"",VLOOKUP(CONCATENATE($A131,"_L_",BE$1),Records!$C$2:$H$6601,6,FALSE))</f>
        <v/>
      </c>
      <c r="BG131" s="32" t="str">
        <f>IF(ISERROR(VLOOKUP(CONCATENATE($A131,"_L_",BH$1),Records!$C$2:$H$6601,1,FALSE)),"",VLOOKUP(CONCATENATE($A131,"_L_",BH$1),Records!$C$2:$H$6601,4,FALSE))</f>
        <v/>
      </c>
      <c r="BH131" s="7" t="str">
        <f>IF(ISERROR(VLOOKUP(CONCATENATE($A131,"_L_",BH$1),Records!$C$2:$H$6601,1,FALSE)),"",VLOOKUP(CONCATENATE($A131,"_L_",BH$1),Records!$C$2:$H$6601,5,FALSE))</f>
        <v/>
      </c>
      <c r="BI131" s="33" t="str">
        <f>IF(ISERROR(VLOOKUP(CONCATENATE($A131,"_L_",BH$1),Records!$C$2:$H$6601,1,FALSE)),"",VLOOKUP(CONCATENATE($A131,"_L_",BH$1),Records!$C$2:$H$6601,6,FALSE))</f>
        <v/>
      </c>
      <c r="BJ131" s="32" t="str">
        <f>IF(ISERROR(VLOOKUP(CONCATENATE($A131,"_L_",BK$1),Records!$C$2:$H$6601,1,FALSE)),"",VLOOKUP(CONCATENATE($A131,"_L_",BK$1),Records!$C$2:$H$6601,4,FALSE))</f>
        <v/>
      </c>
      <c r="BK131" s="7" t="str">
        <f>IF(ISERROR(VLOOKUP(CONCATENATE($A131,"_L_",BK$1),Records!$C$2:$H$6601,1,FALSE)),"",VLOOKUP(CONCATENATE($A131,"_L_",BK$1),Records!$C$2:$H$6601,5,FALSE))</f>
        <v/>
      </c>
      <c r="BL131" s="33" t="str">
        <f>IF(ISERROR(VLOOKUP(CONCATENATE($A131,"_L_",BK$1),Records!$C$2:$H$6601,1,FALSE)),"",VLOOKUP(CONCATENATE($A131,"_L_",BK$1),Records!$C$2:$H$6601,6,FALSE))</f>
        <v/>
      </c>
      <c r="BM131" s="32" t="str">
        <f>IF(ISERROR(VLOOKUP(CONCATENATE($A131,"_L_",BN$1),Records!$C$2:$H$6601,1,FALSE)),"",VLOOKUP(CONCATENATE($A131,"_L_",BN$1),Records!$C$2:$H$6601,4,FALSE))</f>
        <v/>
      </c>
      <c r="BN131" s="7" t="str">
        <f>IF(ISERROR(VLOOKUP(CONCATENATE($A131,"_L_",BN$1),Records!$C$2:$H$6601,1,FALSE)),"",VLOOKUP(CONCATENATE($A131,"_L_",BN$1),Records!$C$2:$H$6601,5,FALSE))</f>
        <v/>
      </c>
      <c r="BO131" s="33" t="str">
        <f>IF(ISERROR(VLOOKUP(CONCATENATE($A131,"_L_",BN$1),Records!$C$2:$H$6601,1,FALSE)),"",VLOOKUP(CONCATENATE($A131,"_L_",BN$1),Records!$C$2:$H$6601,6,FALSE))</f>
        <v/>
      </c>
      <c r="BP131" s="32" t="str">
        <f>IF(ISERROR(VLOOKUP(CONCATENATE($A131,"_L_",BQ$1),Records!$C$2:$H$6601,1,FALSE)),"",VLOOKUP(CONCATENATE($A131,"_L_",BQ$1),Records!$C$2:$H$6601,4,FALSE))</f>
        <v/>
      </c>
      <c r="BQ131" s="7" t="str">
        <f>IF(ISERROR(VLOOKUP(CONCATENATE($A131,"_L_",BQ$1),Records!$C$2:$H$6601,1,FALSE)),"",VLOOKUP(CONCATENATE($A131,"_L_",BQ$1),Records!$C$2:$H$6601,5,FALSE))</f>
        <v/>
      </c>
      <c r="BR131" s="33" t="str">
        <f>IF(ISERROR(VLOOKUP(CONCATENATE($A131,"_L_",BQ$1),Records!$C$2:$H$6601,1,FALSE)),"",VLOOKUP(CONCATENATE($A131,"_L_",BQ$1),Records!$C$2:$H$6601,6,FALSE))</f>
        <v/>
      </c>
      <c r="BS131" s="32" t="str">
        <f>IF(ISERROR(VLOOKUP(CONCATENATE($A131,"_L_",BT$1),Records!$C$2:$H$6601,1,FALSE)),"",VLOOKUP(CONCATENATE($A131,"_L_",BT$1),Records!$C$2:$H$6601,4,FALSE))</f>
        <v/>
      </c>
      <c r="BT131" s="7" t="str">
        <f>IF(ISERROR(VLOOKUP(CONCATENATE($A131,"_L_",BT$1),Records!$C$2:$H$6601,1,FALSE)),"",VLOOKUP(CONCATENATE($A131,"_L_",BT$1),Records!$C$2:$H$6601,5,FALSE))</f>
        <v/>
      </c>
      <c r="BU131" s="33" t="str">
        <f>IF(ISERROR(VLOOKUP(CONCATENATE($A131,"_L_",BT$1),Records!$C$2:$H$6601,1,FALSE)),"",VLOOKUP(CONCATENATE($A131,"_L_",BT$1),Records!$C$2:$H$6601,6,FALSE))</f>
        <v/>
      </c>
      <c r="BV131" s="32" t="str">
        <f>IF(ISERROR(VLOOKUP(CONCATENATE($A131,"_L_",BW$1),Records!$C$2:$H$6601,1,FALSE)),"",VLOOKUP(CONCATENATE($A131,"_L_",BW$1),Records!$C$2:$H$6601,4,FALSE))</f>
        <v/>
      </c>
      <c r="BW131" s="7" t="str">
        <f>IF(ISERROR(VLOOKUP(CONCATENATE($A131,"_L_",BW$1),Records!$C$2:$H$6601,1,FALSE)),"",VLOOKUP(CONCATENATE($A131,"_L_",BW$1),Records!$C$2:$H$6601,5,FALSE))</f>
        <v/>
      </c>
      <c r="BX131" s="33" t="str">
        <f>IF(ISERROR(VLOOKUP(CONCATENATE($A131,"_L_",BW$1),Records!$C$2:$H$6601,1,FALSE)),"",VLOOKUP(CONCATENATE($A131,"_L_",BW$1),Records!$C$2:$H$6601,6,FALSE))</f>
        <v/>
      </c>
      <c r="BY131" s="32" t="str">
        <f>IF(ISERROR(VLOOKUP(CONCATENATE($A131,"_L_",BZ$1),Records!$C$2:$H$6601,1,FALSE)),"",VLOOKUP(CONCATENATE($A131,"_L_",BZ$1),Records!$C$2:$H$6601,4,FALSE))</f>
        <v/>
      </c>
      <c r="BZ131" s="7" t="str">
        <f>IF(ISERROR(VLOOKUP(CONCATENATE($A131,"_L_",BZ$1),Records!$C$2:$H$6601,1,FALSE)),"",VLOOKUP(CONCATENATE($A131,"_L_",BZ$1),Records!$C$2:$H$6601,5,FALSE))</f>
        <v/>
      </c>
      <c r="CA131" s="33" t="str">
        <f>IF(ISERROR(VLOOKUP(CONCATENATE($A131,"_L_",BZ$1),Records!$C$2:$H$6601,1,FALSE)),"",VLOOKUP(CONCATENATE($A131,"_L_",BZ$1),Records!$C$2:$H$6601,6,FALSE))</f>
        <v/>
      </c>
      <c r="CB131" s="32" t="str">
        <f>IF(ISERROR(VLOOKUP(CONCATENATE($A131,"_L_",CC$1),Records!$C$2:$H$6601,1,FALSE)),"",VLOOKUP(CONCATENATE($A131,"_L_",CC$1),Records!$C$2:$H$6601,4,FALSE))</f>
        <v/>
      </c>
      <c r="CC131" s="7" t="str">
        <f>IF(ISERROR(VLOOKUP(CONCATENATE($A131,"_L_",CC$1),Records!$C$2:$H$6601,1,FALSE)),"",VLOOKUP(CONCATENATE($A131,"_L_",CC$1),Records!$C$2:$H$6601,5,FALSE))</f>
        <v/>
      </c>
      <c r="CD131" s="33" t="str">
        <f>IF(ISERROR(VLOOKUP(CONCATENATE($A131,"_L_",CC$1),Records!$C$2:$H$6601,1,FALSE)),"",VLOOKUP(CONCATENATE($A131,"_L_",CC$1),Records!$C$2:$H$6601,6,FALSE))</f>
        <v/>
      </c>
      <c r="CE131" s="32" t="str">
        <f>IF(ISERROR(VLOOKUP(CONCATENATE($A131,"_L_",CF$1),Records!$C$2:$H$6601,1,FALSE)),"",VLOOKUP(CONCATENATE($A131,"_L_",CF$1),Records!$C$2:$H$6601,4,FALSE))</f>
        <v/>
      </c>
      <c r="CF131" s="7" t="str">
        <f>IF(ISERROR(VLOOKUP(CONCATENATE($A131,"_L_",CF$1),Records!$C$2:$H$6601,1,FALSE)),"",VLOOKUP(CONCATENATE($A131,"_L_",CF$1),Records!$C$2:$H$6601,5,FALSE))</f>
        <v/>
      </c>
      <c r="CG131" s="33" t="str">
        <f>IF(ISERROR(VLOOKUP(CONCATENATE($A131,"_L_",CF$1),Records!$C$2:$H$6601,1,FALSE)),"",VLOOKUP(CONCATENATE($A131,"_L_",CF$1),Records!$C$2:$H$6601,6,FALSE))</f>
        <v/>
      </c>
      <c r="CH131" s="32" t="str">
        <f>IF(ISERROR(VLOOKUP(CONCATENATE($A131,"_L_",CI$1),Records!$C$2:$H$6601,1,FALSE)),"",VLOOKUP(CONCATENATE($A131,"_L_",CI$1),Records!$C$2:$H$6601,4,FALSE))</f>
        <v/>
      </c>
      <c r="CI131" s="7" t="str">
        <f>IF(ISERROR(VLOOKUP(CONCATENATE($A131,"_L_",CI$1),Records!$C$2:$H$6601,1,FALSE)),"",VLOOKUP(CONCATENATE($A131,"_L_",CI$1),Records!$C$2:$H$6601,5,FALSE))</f>
        <v/>
      </c>
      <c r="CJ131" s="33" t="str">
        <f>IF(ISERROR(VLOOKUP(CONCATENATE($A131,"_L_",CI$1),Records!$C$2:$H$6601,1,FALSE)),"",VLOOKUP(CONCATENATE($A131,"_L_",CI$1),Records!$C$2:$H$6601,6,FALSE))</f>
        <v/>
      </c>
      <c r="CK131" s="32" t="str">
        <f>IF(ISERROR(VLOOKUP(CONCATENATE($A131,"_L_",CL$1),Records!$C$2:$H$6601,1,FALSE)),"",VLOOKUP(CONCATENATE($A131,"_L_",CL$1),Records!$C$2:$H$6601,4,FALSE))</f>
        <v/>
      </c>
      <c r="CL131" s="7" t="str">
        <f>IF(ISERROR(VLOOKUP(CONCATENATE($A131,"_L_",CL$1),Records!$C$2:$H$6601,1,FALSE)),"",VLOOKUP(CONCATENATE($A131,"_L_",CL$1),Records!$C$2:$H$6601,5,FALSE))</f>
        <v/>
      </c>
      <c r="CM131" s="33" t="str">
        <f>IF(ISERROR(VLOOKUP(CONCATENATE($A131,"_L_",CL$1),Records!$C$2:$H$6601,1,FALSE)),"",VLOOKUP(CONCATENATE($A131,"_L_",CL$1),Records!$C$2:$H$6601,6,FALSE))</f>
        <v/>
      </c>
      <c r="CN131" s="32" t="str">
        <f>IF(ISERROR(VLOOKUP(CONCATENATE($A131,"_L_",CO$1),Records!$C$2:$H$6601,1,FALSE)),"",VLOOKUP(CONCATENATE($A131,"_L_",CO$1),Records!$C$2:$H$6601,4,FALSE))</f>
        <v/>
      </c>
      <c r="CO131" s="7" t="str">
        <f>IF(ISERROR(VLOOKUP(CONCATENATE($A131,"_L_",CO$1),Records!$C$2:$H$6601,1,FALSE)),"",VLOOKUP(CONCATENATE($A131,"_L_",CO$1),Records!$C$2:$H$6601,5,FALSE))</f>
        <v/>
      </c>
      <c r="CP131" s="33" t="str">
        <f>IF(ISERROR(VLOOKUP(CONCATENATE($A131,"_L_",CO$1),Records!$C$2:$H$6601,1,FALSE)),"",VLOOKUP(CONCATENATE($A131,"_L_",CO$1),Records!$C$2:$H$6601,6,FALSE))</f>
        <v/>
      </c>
      <c r="CQ131" s="32" t="str">
        <f>IF(ISERROR(VLOOKUP(CONCATENATE($A131,"_L_",CR$1),Records!$C$2:$H$6601,1,FALSE)),"",VLOOKUP(CONCATENATE($A131,"_L_",CR$1),Records!$C$2:$H$6601,4,FALSE))</f>
        <v/>
      </c>
      <c r="CR131" s="7" t="str">
        <f>IF(ISERROR(VLOOKUP(CONCATENATE($A131,"_L_",CR$1),Records!$C$2:$H$6601,1,FALSE)),"",VLOOKUP(CONCATENATE($A131,"_L_",CR$1),Records!$C$2:$H$6601,5,FALSE))</f>
        <v/>
      </c>
      <c r="CS131" s="33" t="str">
        <f>IF(ISERROR(VLOOKUP(CONCATENATE($A131,"_L_",CR$1),Records!$C$2:$H$6601,1,FALSE)),"",VLOOKUP(CONCATENATE($A131,"_L_",CR$1),Records!$C$2:$H$6601,6,FALSE))</f>
        <v/>
      </c>
      <c r="CT131" s="32" t="str">
        <f>IF(ISERROR(VLOOKUP(CONCATENATE($A131,"_L_",CU$1),Records!$C$2:$H$6601,1,FALSE)),"",VLOOKUP(CONCATENATE($A131,"_L_",CU$1),Records!$C$2:$H$6601,4,FALSE))</f>
        <v/>
      </c>
      <c r="CU131" s="7" t="str">
        <f>IF(ISERROR(VLOOKUP(CONCATENATE($A131,"_L_",CU$1),Records!$C$2:$H$6601,1,FALSE)),"",VLOOKUP(CONCATENATE($A131,"_L_",CU$1),Records!$C$2:$H$6601,5,FALSE))</f>
        <v/>
      </c>
      <c r="CV131" s="33" t="str">
        <f>IF(ISERROR(VLOOKUP(CONCATENATE($A131,"_L_",CU$1),Records!$C$2:$H$6601,1,FALSE)),"",VLOOKUP(CONCATENATE($A131,"_L_",CU$1),Records!$C$2:$H$6601,6,FALSE))</f>
        <v/>
      </c>
      <c r="CW131" s="32" t="str">
        <f>IF(ISERROR(VLOOKUP(CONCATENATE($A131,"_L_",CX$1),Records!$C$2:$H$6601,1,FALSE)),"",VLOOKUP(CONCATENATE($A131,"_L_",CX$1),Records!$C$2:$H$6601,4,FALSE))</f>
        <v/>
      </c>
      <c r="CX131" s="7" t="str">
        <f>IF(ISERROR(VLOOKUP(CONCATENATE($A131,"_L_",CX$1),Records!$C$2:$H$6601,1,FALSE)),"",VLOOKUP(CONCATENATE($A131,"_L_",CX$1),Records!$C$2:$H$6601,5,FALSE))</f>
        <v/>
      </c>
      <c r="CY131" s="33" t="str">
        <f>IF(ISERROR(VLOOKUP(CONCATENATE($A131,"_L_",CX$1),Records!$C$2:$H$6601,1,FALSE)),"",VLOOKUP(CONCATENATE($A131,"_L_",CX$1),Records!$C$2:$H$6601,6,FALSE))</f>
        <v/>
      </c>
      <c r="CZ131" s="32" t="str">
        <f>IF(ISERROR(VLOOKUP(CONCATENATE($A131,"_L_",DA$1),Records!$C$2:$H$6601,1,FALSE)),"",VLOOKUP(CONCATENATE($A131,"_L_",DA$1),Records!$C$2:$H$6601,4,FALSE))</f>
        <v/>
      </c>
      <c r="DA131" s="7" t="str">
        <f>IF(ISERROR(VLOOKUP(CONCATENATE($A131,"_L_",DA$1),Records!$C$2:$H$6601,1,FALSE)),"",VLOOKUP(CONCATENATE($A131,"_L_",DA$1),Records!$C$2:$H$6601,5,FALSE))</f>
        <v/>
      </c>
      <c r="DB131" s="33" t="str">
        <f>IF(ISERROR(VLOOKUP(CONCATENATE($A131,"_L_",DA$1),Records!$C$2:$H$6601,1,FALSE)),"",VLOOKUP(CONCATENATE($A131,"_L_",DA$1),Records!$C$2:$H$6601,6,FALSE))</f>
        <v/>
      </c>
      <c r="DC131" s="32" t="str">
        <f>IF(ISERROR(VLOOKUP(CONCATENATE($A131,"_L_",DD$1),Records!$C$2:$H$6601,1,FALSE)),"",VLOOKUP(CONCATENATE($A131,"_L_",DD$1),Records!$C$2:$H$6601,4,FALSE))</f>
        <v/>
      </c>
      <c r="DD131" s="7" t="str">
        <f>IF(ISERROR(VLOOKUP(CONCATENATE($A131,"_L_",DD$1),Records!$C$2:$H$6601,1,FALSE)),"",VLOOKUP(CONCATENATE($A131,"_L_",DD$1),Records!$C$2:$H$6601,5,FALSE))</f>
        <v/>
      </c>
      <c r="DE131" s="33" t="str">
        <f>IF(ISERROR(VLOOKUP(CONCATENATE($A131,"_L_",DD$1),Records!$C$2:$H$6601,1,FALSE)),"",VLOOKUP(CONCATENATE($A131,"_L_",DD$1),Records!$C$2:$H$6601,6,FALSE))</f>
        <v/>
      </c>
      <c r="DF131" s="32" t="str">
        <f>IF(ISERROR(VLOOKUP(CONCATENATE($A131,"_L_",DG$1),Records!$C$2:$H$6601,1,FALSE)),"",VLOOKUP(CONCATENATE($A131,"_L_",DG$1),Records!$C$2:$H$6601,4,FALSE))</f>
        <v/>
      </c>
      <c r="DG131" s="7" t="str">
        <f>IF(ISERROR(VLOOKUP(CONCATENATE($A131,"_L_",DG$1),Records!$C$2:$H$6601,1,FALSE)),"",VLOOKUP(CONCATENATE($A131,"_L_",DG$1),Records!$C$2:$H$6601,5,FALSE))</f>
        <v/>
      </c>
      <c r="DH131" s="33" t="str">
        <f>IF(ISERROR(VLOOKUP(CONCATENATE($A131,"_L_",DG$1),Records!$C$2:$H$6601,1,FALSE)),"",VLOOKUP(CONCATENATE($A131,"_L_",DG$1),Records!$C$2:$H$6601,6,FALSE))</f>
        <v/>
      </c>
      <c r="DI131" s="32" t="str">
        <f>IF(ISERROR(VLOOKUP(CONCATENATE($A131,"_L_",DJ$1),Records!$C$2:$H$6601,1,FALSE)),"",VLOOKUP(CONCATENATE($A131,"_L_",DJ$1),Records!$C$2:$H$6601,4,FALSE))</f>
        <v/>
      </c>
      <c r="DJ131" s="7" t="str">
        <f>IF(ISERROR(VLOOKUP(CONCATENATE($A131,"_L_",DJ$1),Records!$C$2:$H$6601,1,FALSE)),"",VLOOKUP(CONCATENATE($A131,"_L_",DJ$1),Records!$C$2:$H$6601,5,FALSE))</f>
        <v/>
      </c>
      <c r="DK131" s="33" t="str">
        <f>IF(ISERROR(VLOOKUP(CONCATENATE($A131,"_L_",DJ$1),Records!$C$2:$H$6601,1,FALSE)),"",VLOOKUP(CONCATENATE($A131,"_L_",DJ$1),Records!$C$2:$H$6601,6,FALSE))</f>
        <v/>
      </c>
      <c r="DL131" s="32" t="str">
        <f>IF(ISERROR(VLOOKUP(CONCATENATE($A131,"_L_",DM$1),Records!$C$2:$H$6601,1,FALSE)),"",VLOOKUP(CONCATENATE($A131,"_L_",DM$1),Records!$C$2:$H$6601,4,FALSE))</f>
        <v/>
      </c>
      <c r="DM131" s="7" t="str">
        <f>IF(ISERROR(VLOOKUP(CONCATENATE($A131,"_L_",DM$1),Records!$C$2:$H$6601,1,FALSE)),"",VLOOKUP(CONCATENATE($A131,"_L_",DM$1),Records!$C$2:$H$6601,5,FALSE))</f>
        <v/>
      </c>
      <c r="DN131" s="33" t="str">
        <f>IF(ISERROR(VLOOKUP(CONCATENATE($A131,"_L_",DM$1),Records!$C$2:$H$6601,1,FALSE)),"",VLOOKUP(CONCATENATE($A131,"_L_",DM$1),Records!$C$2:$H$6601,6,FALSE))</f>
        <v/>
      </c>
      <c r="DO131" s="32" t="str">
        <f>IF(ISERROR(VLOOKUP(CONCATENATE($A131,"_L_",DP$1),Records!$C$2:$H$6601,1,FALSE)),"",VLOOKUP(CONCATENATE($A131,"_L_",DP$1),Records!$C$2:$H$6601,4,FALSE))</f>
        <v/>
      </c>
      <c r="DP131" s="7" t="str">
        <f>IF(ISERROR(VLOOKUP(CONCATENATE($A131,"_L_",DP$1),Records!$C$2:$H$6601,1,FALSE)),"",VLOOKUP(CONCATENATE($A131,"_L_",DP$1),Records!$C$2:$H$6601,5,FALSE))</f>
        <v/>
      </c>
      <c r="DQ131" s="33" t="str">
        <f>IF(ISERROR(VLOOKUP(CONCATENATE($A131,"_L_",DP$1),Records!$C$2:$H$6601,1,FALSE)),"",VLOOKUP(CONCATENATE($A131,"_L_",DP$1),Records!$C$2:$H$6601,6,FALSE))</f>
        <v/>
      </c>
      <c r="DR131" s="32" t="str">
        <f>IF(ISERROR(VLOOKUP(CONCATENATE($A131,"_L_",DS$1),Records!$C$2:$H$6601,1,FALSE)),"",VLOOKUP(CONCATENATE($A131,"_L_",DS$1),Records!$C$2:$H$6601,4,FALSE))</f>
        <v/>
      </c>
      <c r="DS131" s="7" t="str">
        <f>IF(ISERROR(VLOOKUP(CONCATENATE($A131,"_L_",DS$1),Records!$C$2:$H$6601,1,FALSE)),"",VLOOKUP(CONCATENATE($A131,"_L_",DS$1),Records!$C$2:$H$6601,5,FALSE))</f>
        <v/>
      </c>
      <c r="DT131" s="33" t="str">
        <f>IF(ISERROR(VLOOKUP(CONCATENATE($A131,"_L_",DS$1),Records!$C$2:$H$6601,1,FALSE)),"",VLOOKUP(CONCATENATE($A131,"_L_",DS$1),Records!$C$2:$H$6601,6,FALSE))</f>
        <v/>
      </c>
      <c r="DU131" s="32" t="str">
        <f>IF(ISERROR(VLOOKUP(CONCATENATE($A131,"_L_",DV$1),Records!$C$2:$H$6601,1,FALSE)),"",VLOOKUP(CONCATENATE($A131,"_L_",DV$1),Records!$C$2:$H$6601,4,FALSE))</f>
        <v/>
      </c>
      <c r="DV131" s="7" t="str">
        <f>IF(ISERROR(VLOOKUP(CONCATENATE($A131,"_L_",DV$1),Records!$C$2:$H$6601,1,FALSE)),"",VLOOKUP(CONCATENATE($A131,"_L_",DV$1),Records!$C$2:$H$6601,5,FALSE))</f>
        <v/>
      </c>
      <c r="DW131" s="33" t="str">
        <f>IF(ISERROR(VLOOKUP(CONCATENATE($A131,"_L_",DV$1),Records!$C$2:$H$6601,1,FALSE)),"",VLOOKUP(CONCATENATE($A131,"_L_",DV$1),Records!$C$2:$H$6601,6,FALSE))</f>
        <v/>
      </c>
      <c r="DX131" s="32" t="str">
        <f>IF(ISERROR(VLOOKUP(CONCATENATE($A131,"_L_",DY$1),Records!$C$2:$H$6601,1,FALSE)),"",VLOOKUP(CONCATENATE($A131,"_L_",DY$1),Records!$C$2:$H$6601,4,FALSE))</f>
        <v/>
      </c>
      <c r="DY131" s="7" t="str">
        <f>IF(ISERROR(VLOOKUP(CONCATENATE($A131,"_L_",DY$1),Records!$C$2:$H$6601,1,FALSE)),"",VLOOKUP(CONCATENATE($A131,"_L_",DY$1),Records!$C$2:$H$6601,5,FALSE))</f>
        <v/>
      </c>
      <c r="DZ131" s="33" t="str">
        <f>IF(ISERROR(VLOOKUP(CONCATENATE($A131,"_L_",DY$1),Records!$C$2:$H$6601,1,FALSE)),"",VLOOKUP(CONCATENATE($A131,"_L_",DY$1),Records!$C$2:$H$6601,6,FALSE))</f>
        <v/>
      </c>
      <c r="EA131" s="32" t="str">
        <f>IF(ISERROR(VLOOKUP(CONCATENATE($A131,"_L_",EB$1),Records!$C$2:$H$6601,1,FALSE)),"",VLOOKUP(CONCATENATE($A131,"_L_",EB$1),Records!$C$2:$H$6601,4,FALSE))</f>
        <v/>
      </c>
      <c r="EB131" s="7" t="str">
        <f>IF(ISERROR(VLOOKUP(CONCATENATE($A131,"_L_",EB$1),Records!$C$2:$H$6601,1,FALSE)),"",VLOOKUP(CONCATENATE($A131,"_L_",EB$1),Records!$C$2:$H$6601,5,FALSE))</f>
        <v/>
      </c>
      <c r="EC131" s="33" t="str">
        <f>IF(ISERROR(VLOOKUP(CONCATENATE($A131,"_L_",EB$1),Records!$C$2:$H$6601,1,FALSE)),"",VLOOKUP(CONCATENATE($A131,"_L_",EB$1),Records!$C$2:$H$6601,6,FALSE))</f>
        <v/>
      </c>
    </row>
    <row r="132" spans="1:133" ht="15.75" x14ac:dyDescent="0.25">
      <c r="A132" s="11">
        <v>42314</v>
      </c>
      <c r="B132" s="15" t="s">
        <v>74</v>
      </c>
      <c r="C132" s="17">
        <f t="shared" si="3"/>
        <v>19</v>
      </c>
      <c r="D132" s="27" t="s">
        <v>63</v>
      </c>
      <c r="E132" s="24" t="s">
        <v>73</v>
      </c>
      <c r="F132" s="62">
        <f t="shared" si="2"/>
        <v>0</v>
      </c>
      <c r="G132" s="62">
        <f>HomeCalc!F132</f>
        <v>0</v>
      </c>
      <c r="H132" s="32" t="str">
        <f>IF(ISERROR(VLOOKUP(CONCATENATE($A132,"_L_",I$1),Records!$C$2:$H$6601,1,FALSE)),"",VLOOKUP(CONCATENATE($A132,"_L_",I$1),Records!$C$2:$H$6601,4,FALSE))</f>
        <v/>
      </c>
      <c r="I132" s="7" t="str">
        <f>IF(ISERROR(VLOOKUP(CONCATENATE($A132,"_L_",I$1),Records!$C$2:$H$6601,1,FALSE)),"",VLOOKUP(CONCATENATE($A132,"_L_",I$1),Records!$C$2:$H$6601,5,FALSE))</f>
        <v/>
      </c>
      <c r="J132" s="33" t="str">
        <f>IF(ISERROR(VLOOKUP(CONCATENATE($A132,"_L_",I$1),Records!$C$2:$H$6601,1,FALSE)),"",VLOOKUP(CONCATENATE($A132,"_L_",I$1),Records!$C$2:$H$6601,6,FALSE))</f>
        <v/>
      </c>
      <c r="K132" s="32" t="str">
        <f>IF(ISERROR(VLOOKUP(CONCATENATE($A132,"_L_",L$1),Records!$C$2:$H$6601,1,FALSE)),"",VLOOKUP(CONCATENATE($A132,"_L_",L$1),Records!$C$2:$H$6601,4,FALSE))</f>
        <v/>
      </c>
      <c r="L132" s="7" t="str">
        <f>IF(ISERROR(VLOOKUP(CONCATENATE($A132,"_L_",L$1),Records!$C$2:$H$6601,1,FALSE)),"",VLOOKUP(CONCATENATE($A132,"_L_",L$1),Records!$C$2:$H$6601,5,FALSE))</f>
        <v/>
      </c>
      <c r="M132" s="33" t="str">
        <f>IF(ISERROR(VLOOKUP(CONCATENATE($A132,"_L_",L$1),Records!$C$2:$H$6601,1,FALSE)),"",VLOOKUP(CONCATENATE($A132,"_L_",L$1),Records!$C$2:$H$6601,6,FALSE))</f>
        <v/>
      </c>
      <c r="N132" s="32" t="str">
        <f>IF(ISERROR(VLOOKUP(CONCATENATE($A132,"_L_",O$1),Records!$C$2:$H$6601,1,FALSE)),"",VLOOKUP(CONCATENATE($A132,"_L_",O$1),Records!$C$2:$H$6601,4,FALSE))</f>
        <v/>
      </c>
      <c r="O132" s="7" t="str">
        <f>IF(ISERROR(VLOOKUP(CONCATENATE($A132,"_L_",O$1),Records!$C$2:$H$6601,1,FALSE)),"",VLOOKUP(CONCATENATE($A132,"_L_",O$1),Records!$C$2:$H$6601,5,FALSE))</f>
        <v/>
      </c>
      <c r="P132" s="33" t="str">
        <f>IF(ISERROR(VLOOKUP(CONCATENATE($A132,"_L_",O$1),Records!$C$2:$H$6601,1,FALSE)),"",VLOOKUP(CONCATENATE($A132,"_L_",O$1),Records!$C$2:$H$6601,6,FALSE))</f>
        <v/>
      </c>
      <c r="Q132" s="32" t="str">
        <f>IF(ISERROR(VLOOKUP(CONCATENATE($A132,"_L_",R$1),Records!$C$2:$H$6601,1,FALSE)),"",VLOOKUP(CONCATENATE($A132,"_L_",R$1),Records!$C$2:$H$6601,4,FALSE))</f>
        <v/>
      </c>
      <c r="R132" s="7" t="str">
        <f>IF(ISERROR(VLOOKUP(CONCATENATE($A132,"_L_",R$1),Records!$C$2:$H$6601,1,FALSE)),"",VLOOKUP(CONCATENATE($A132,"_L_",R$1),Records!$C$2:$H$6601,5,FALSE))</f>
        <v/>
      </c>
      <c r="S132" s="33" t="str">
        <f>IF(ISERROR(VLOOKUP(CONCATENATE($A132,"_L_",R$1),Records!$C$2:$H$6601,1,FALSE)),"",VLOOKUP(CONCATENATE($A132,"_L_",R$1),Records!$C$2:$H$6601,6,FALSE))</f>
        <v/>
      </c>
      <c r="T132" s="32" t="str">
        <f>IF(ISERROR(VLOOKUP(CONCATENATE($A132,"_L_",U$1),Records!$C$2:$H$6601,1,FALSE)),"",VLOOKUP(CONCATENATE($A132,"_L_",U$1),Records!$C$2:$H$6601,4,FALSE))</f>
        <v/>
      </c>
      <c r="U132" s="7" t="str">
        <f>IF(ISERROR(VLOOKUP(CONCATENATE($A132,"_L_",U$1),Records!$C$2:$H$6601,1,FALSE)),"",VLOOKUP(CONCATENATE($A132,"_L_",U$1),Records!$C$2:$H$6601,5,FALSE))</f>
        <v/>
      </c>
      <c r="V132" s="33" t="str">
        <f>IF(ISERROR(VLOOKUP(CONCATENATE($A132,"_L_",U$1),Records!$C$2:$H$6601,1,FALSE)),"",VLOOKUP(CONCATENATE($A132,"_L_",U$1),Records!$C$2:$H$6601,6,FALSE))</f>
        <v/>
      </c>
      <c r="W132" s="32" t="str">
        <f>IF(ISERROR(VLOOKUP(CONCATENATE($A132,"_L_",X$1),Records!$C$2:$H$6601,1,FALSE)),"",VLOOKUP(CONCATENATE($A132,"_L_",X$1),Records!$C$2:$H$6601,4,FALSE))</f>
        <v/>
      </c>
      <c r="X132" s="7" t="str">
        <f>IF(ISERROR(VLOOKUP(CONCATENATE($A132,"_L_",X$1),Records!$C$2:$H$6601,1,FALSE)),"",VLOOKUP(CONCATENATE($A132,"_L_",X$1),Records!$C$2:$H$6601,5,FALSE))</f>
        <v/>
      </c>
      <c r="Y132" s="33" t="str">
        <f>IF(ISERROR(VLOOKUP(CONCATENATE($A132,"_L_",X$1),Records!$C$2:$H$6601,1,FALSE)),"",VLOOKUP(CONCATENATE($A132,"_L_",X$1),Records!$C$2:$H$6601,6,FALSE))</f>
        <v/>
      </c>
      <c r="Z132" s="32" t="str">
        <f>IF(ISERROR(VLOOKUP(CONCATENATE($A132,"_L_",AA$1),Records!$C$2:$H$6601,1,FALSE)),"",VLOOKUP(CONCATENATE($A132,"_L_",AA$1),Records!$C$2:$H$6601,4,FALSE))</f>
        <v/>
      </c>
      <c r="AA132" s="7" t="str">
        <f>IF(ISERROR(VLOOKUP(CONCATENATE($A132,"_L_",AA$1),Records!$C$2:$H$6601,1,FALSE)),"",VLOOKUP(CONCATENATE($A132,"_L_",AA$1),Records!$C$2:$H$6601,5,FALSE))</f>
        <v/>
      </c>
      <c r="AB132" s="33" t="str">
        <f>IF(ISERROR(VLOOKUP(CONCATENATE($A132,"_L_",AA$1),Records!$C$2:$H$6601,1,FALSE)),"",VLOOKUP(CONCATENATE($A132,"_L_",AA$1),Records!$C$2:$H$6601,6,FALSE))</f>
        <v/>
      </c>
      <c r="AC132" s="32" t="str">
        <f>IF(ISERROR(VLOOKUP(CONCATENATE($A132,"_L_",AD$1),Records!$C$2:$H$6601,1,FALSE)),"",VLOOKUP(CONCATENATE($A132,"_L_",AD$1),Records!$C$2:$H$6601,4,FALSE))</f>
        <v/>
      </c>
      <c r="AD132" s="7" t="str">
        <f>IF(ISERROR(VLOOKUP(CONCATENATE($A132,"_L_",AD$1),Records!$C$2:$H$6601,1,FALSE)),"",VLOOKUP(CONCATENATE($A132,"_L_",AD$1),Records!$C$2:$H$6601,5,FALSE))</f>
        <v/>
      </c>
      <c r="AE132" s="33" t="str">
        <f>IF(ISERROR(VLOOKUP(CONCATENATE($A132,"_L_",AD$1),Records!$C$2:$H$6601,1,FALSE)),"",VLOOKUP(CONCATENATE($A132,"_L_",AD$1),Records!$C$2:$H$6601,6,FALSE))</f>
        <v/>
      </c>
      <c r="AF132" s="32" t="str">
        <f>IF(ISERROR(VLOOKUP(CONCATENATE($A132,"_L_",AG$1),Records!$C$2:$H$6601,1,FALSE)),"",VLOOKUP(CONCATENATE($A132,"_L_",AG$1),Records!$C$2:$H$6601,4,FALSE))</f>
        <v/>
      </c>
      <c r="AG132" s="7" t="str">
        <f>IF(ISERROR(VLOOKUP(CONCATENATE($A132,"_L_",AG$1),Records!$C$2:$H$6601,1,FALSE)),"",VLOOKUP(CONCATENATE($A132,"_L_",AG$1),Records!$C$2:$H$6601,5,FALSE))</f>
        <v/>
      </c>
      <c r="AH132" s="33" t="str">
        <f>IF(ISERROR(VLOOKUP(CONCATENATE($A132,"_L_",AG$1),Records!$C$2:$H$6601,1,FALSE)),"",VLOOKUP(CONCATENATE($A132,"_L_",AG$1),Records!$C$2:$H$6601,6,FALSE))</f>
        <v/>
      </c>
      <c r="AI132" s="32" t="str">
        <f>IF(ISERROR(VLOOKUP(CONCATENATE($A132,"_L_",AJ$1),Records!$C$2:$H$6601,1,FALSE)),"",VLOOKUP(CONCATENATE($A132,"_L_",AJ$1),Records!$C$2:$H$6601,4,FALSE))</f>
        <v/>
      </c>
      <c r="AJ132" s="7" t="str">
        <f>IF(ISERROR(VLOOKUP(CONCATENATE($A132,"_L_",AJ$1),Records!$C$2:$H$6601,1,FALSE)),"",VLOOKUP(CONCATENATE($A132,"_L_",AJ$1),Records!$C$2:$H$6601,5,FALSE))</f>
        <v/>
      </c>
      <c r="AK132" s="33" t="str">
        <f>IF(ISERROR(VLOOKUP(CONCATENATE($A132,"_L_",AJ$1),Records!$C$2:$H$6601,1,FALSE)),"",VLOOKUP(CONCATENATE($A132,"_L_",AJ$1),Records!$C$2:$H$6601,6,FALSE))</f>
        <v/>
      </c>
      <c r="AL132" s="32" t="str">
        <f>IF(ISERROR(VLOOKUP(CONCATENATE($A132,"_L_",AM$1),Records!$C$2:$H$6601,1,FALSE)),"",VLOOKUP(CONCATENATE($A132,"_L_",AM$1),Records!$C$2:$H$6601,4,FALSE))</f>
        <v/>
      </c>
      <c r="AM132" s="7" t="str">
        <f>IF(ISERROR(VLOOKUP(CONCATENATE($A132,"_L_",AM$1),Records!$C$2:$H$6601,1,FALSE)),"",VLOOKUP(CONCATENATE($A132,"_L_",AM$1),Records!$C$2:$H$6601,5,FALSE))</f>
        <v/>
      </c>
      <c r="AN132" s="33" t="str">
        <f>IF(ISERROR(VLOOKUP(CONCATENATE($A132,"_L_",AM$1),Records!$C$2:$H$6601,1,FALSE)),"",VLOOKUP(CONCATENATE($A132,"_L_",AM$1),Records!$C$2:$H$6601,6,FALSE))</f>
        <v/>
      </c>
      <c r="AO132" s="32" t="str">
        <f>IF(ISERROR(VLOOKUP(CONCATENATE($A132,"_L_",AP$1),Records!$C$2:$H$6601,1,FALSE)),"",VLOOKUP(CONCATENATE($A132,"_L_",AP$1),Records!$C$2:$H$6601,4,FALSE))</f>
        <v/>
      </c>
      <c r="AP132" s="7" t="str">
        <f>IF(ISERROR(VLOOKUP(CONCATENATE($A132,"_L_",AP$1),Records!$C$2:$H$6601,1,FALSE)),"",VLOOKUP(CONCATENATE($A132,"_L_",AP$1),Records!$C$2:$H$6601,5,FALSE))</f>
        <v/>
      </c>
      <c r="AQ132" s="33" t="str">
        <f>IF(ISERROR(VLOOKUP(CONCATENATE($A132,"_L_",AP$1),Records!$C$2:$H$6601,1,FALSE)),"",VLOOKUP(CONCATENATE($A132,"_L_",AP$1),Records!$C$2:$H$6601,6,FALSE))</f>
        <v/>
      </c>
      <c r="AR132" s="32" t="str">
        <f>IF(ISERROR(VLOOKUP(CONCATENATE($A132,"_L_",AS$1),Records!$C$2:$H$6601,1,FALSE)),"",VLOOKUP(CONCATENATE($A132,"_L_",AS$1),Records!$C$2:$H$6601,4,FALSE))</f>
        <v/>
      </c>
      <c r="AS132" s="7" t="str">
        <f>IF(ISERROR(VLOOKUP(CONCATENATE($A132,"_L_",AS$1),Records!$C$2:$H$6601,1,FALSE)),"",VLOOKUP(CONCATENATE($A132,"_L_",AS$1),Records!$C$2:$H$6601,5,FALSE))</f>
        <v/>
      </c>
      <c r="AT132" s="33" t="str">
        <f>IF(ISERROR(VLOOKUP(CONCATENATE($A132,"_L_",AS$1),Records!$C$2:$H$6601,1,FALSE)),"",VLOOKUP(CONCATENATE($A132,"_L_",AS$1),Records!$C$2:$H$6601,6,FALSE))</f>
        <v/>
      </c>
      <c r="AU132" s="32" t="str">
        <f>IF(ISERROR(VLOOKUP(CONCATENATE($A132,"_L_",AV$1),Records!$C$2:$H$6601,1,FALSE)),"",VLOOKUP(CONCATENATE($A132,"_L_",AV$1),Records!$C$2:$H$6601,4,FALSE))</f>
        <v/>
      </c>
      <c r="AV132" s="7" t="str">
        <f>IF(ISERROR(VLOOKUP(CONCATENATE($A132,"_L_",AV$1),Records!$C$2:$H$6601,1,FALSE)),"",VLOOKUP(CONCATENATE($A132,"_L_",AV$1),Records!$C$2:$H$6601,5,FALSE))</f>
        <v/>
      </c>
      <c r="AW132" s="33" t="str">
        <f>IF(ISERROR(VLOOKUP(CONCATENATE($A132,"_L_",AV$1),Records!$C$2:$H$6601,1,FALSE)),"",VLOOKUP(CONCATENATE($A132,"_L_",AV$1),Records!$C$2:$H$6601,6,FALSE))</f>
        <v/>
      </c>
      <c r="AX132" s="32" t="str">
        <f>IF(ISERROR(VLOOKUP(CONCATENATE($A132,"_L_",AY$1),Records!$C$2:$H$6601,1,FALSE)),"",VLOOKUP(CONCATENATE($A132,"_L_",AY$1),Records!$C$2:$H$6601,4,FALSE))</f>
        <v/>
      </c>
      <c r="AY132" s="7" t="str">
        <f>IF(ISERROR(VLOOKUP(CONCATENATE($A132,"_L_",AY$1),Records!$C$2:$H$6601,1,FALSE)),"",VLOOKUP(CONCATENATE($A132,"_L_",AY$1),Records!$C$2:$H$6601,5,FALSE))</f>
        <v/>
      </c>
      <c r="AZ132" s="33" t="str">
        <f>IF(ISERROR(VLOOKUP(CONCATENATE($A132,"_L_",AY$1),Records!$C$2:$H$6601,1,FALSE)),"",VLOOKUP(CONCATENATE($A132,"_L_",AY$1),Records!$C$2:$H$6601,6,FALSE))</f>
        <v/>
      </c>
      <c r="BA132" s="32" t="str">
        <f>IF(ISERROR(VLOOKUP(CONCATENATE($A132,"_L_",BB$1),Records!$C$2:$H$6601,1,FALSE)),"",VLOOKUP(CONCATENATE($A132,"_L_",BB$1),Records!$C$2:$H$6601,4,FALSE))</f>
        <v/>
      </c>
      <c r="BB132" s="7" t="str">
        <f>IF(ISERROR(VLOOKUP(CONCATENATE($A132,"_L_",BB$1),Records!$C$2:$H$6601,1,FALSE)),"",VLOOKUP(CONCATENATE($A132,"_L_",BB$1),Records!$C$2:$H$6601,5,FALSE))</f>
        <v/>
      </c>
      <c r="BC132" s="33" t="str">
        <f>IF(ISERROR(VLOOKUP(CONCATENATE($A132,"_L_",BB$1),Records!$C$2:$H$6601,1,FALSE)),"",VLOOKUP(CONCATENATE($A132,"_L_",BB$1),Records!$C$2:$H$6601,6,FALSE))</f>
        <v/>
      </c>
      <c r="BD132" s="32" t="str">
        <f>IF(ISERROR(VLOOKUP(CONCATENATE($A132,"_L_",BE$1),Records!$C$2:$H$6601,1,FALSE)),"",VLOOKUP(CONCATENATE($A132,"_L_",BE$1),Records!$C$2:$H$6601,4,FALSE))</f>
        <v/>
      </c>
      <c r="BE132" s="7" t="str">
        <f>IF(ISERROR(VLOOKUP(CONCATENATE($A132,"_L_",BE$1),Records!$C$2:$H$6601,1,FALSE)),"",VLOOKUP(CONCATENATE($A132,"_L_",BE$1),Records!$C$2:$H$6601,5,FALSE))</f>
        <v/>
      </c>
      <c r="BF132" s="33" t="str">
        <f>IF(ISERROR(VLOOKUP(CONCATENATE($A132,"_L_",BE$1),Records!$C$2:$H$6601,1,FALSE)),"",VLOOKUP(CONCATENATE($A132,"_L_",BE$1),Records!$C$2:$H$6601,6,FALSE))</f>
        <v/>
      </c>
      <c r="BG132" s="32" t="str">
        <f>IF(ISERROR(VLOOKUP(CONCATENATE($A132,"_L_",BH$1),Records!$C$2:$H$6601,1,FALSE)),"",VLOOKUP(CONCATENATE($A132,"_L_",BH$1),Records!$C$2:$H$6601,4,FALSE))</f>
        <v/>
      </c>
      <c r="BH132" s="7" t="str">
        <f>IF(ISERROR(VLOOKUP(CONCATENATE($A132,"_L_",BH$1),Records!$C$2:$H$6601,1,FALSE)),"",VLOOKUP(CONCATENATE($A132,"_L_",BH$1),Records!$C$2:$H$6601,5,FALSE))</f>
        <v/>
      </c>
      <c r="BI132" s="33" t="str">
        <f>IF(ISERROR(VLOOKUP(CONCATENATE($A132,"_L_",BH$1),Records!$C$2:$H$6601,1,FALSE)),"",VLOOKUP(CONCATENATE($A132,"_L_",BH$1),Records!$C$2:$H$6601,6,FALSE))</f>
        <v/>
      </c>
      <c r="BJ132" s="32" t="str">
        <f>IF(ISERROR(VLOOKUP(CONCATENATE($A132,"_L_",BK$1),Records!$C$2:$H$6601,1,FALSE)),"",VLOOKUP(CONCATENATE($A132,"_L_",BK$1),Records!$C$2:$H$6601,4,FALSE))</f>
        <v/>
      </c>
      <c r="BK132" s="7" t="str">
        <f>IF(ISERROR(VLOOKUP(CONCATENATE($A132,"_L_",BK$1),Records!$C$2:$H$6601,1,FALSE)),"",VLOOKUP(CONCATENATE($A132,"_L_",BK$1),Records!$C$2:$H$6601,5,FALSE))</f>
        <v/>
      </c>
      <c r="BL132" s="33" t="str">
        <f>IF(ISERROR(VLOOKUP(CONCATENATE($A132,"_L_",BK$1),Records!$C$2:$H$6601,1,FALSE)),"",VLOOKUP(CONCATENATE($A132,"_L_",BK$1),Records!$C$2:$H$6601,6,FALSE))</f>
        <v/>
      </c>
      <c r="BM132" s="32" t="str">
        <f>IF(ISERROR(VLOOKUP(CONCATENATE($A132,"_L_",BN$1),Records!$C$2:$H$6601,1,FALSE)),"",VLOOKUP(CONCATENATE($A132,"_L_",BN$1),Records!$C$2:$H$6601,4,FALSE))</f>
        <v/>
      </c>
      <c r="BN132" s="7" t="str">
        <f>IF(ISERROR(VLOOKUP(CONCATENATE($A132,"_L_",BN$1),Records!$C$2:$H$6601,1,FALSE)),"",VLOOKUP(CONCATENATE($A132,"_L_",BN$1),Records!$C$2:$H$6601,5,FALSE))</f>
        <v/>
      </c>
      <c r="BO132" s="33" t="str">
        <f>IF(ISERROR(VLOOKUP(CONCATENATE($A132,"_L_",BN$1),Records!$C$2:$H$6601,1,FALSE)),"",VLOOKUP(CONCATENATE($A132,"_L_",BN$1),Records!$C$2:$H$6601,6,FALSE))</f>
        <v/>
      </c>
      <c r="BP132" s="32" t="str">
        <f>IF(ISERROR(VLOOKUP(CONCATENATE($A132,"_L_",BQ$1),Records!$C$2:$H$6601,1,FALSE)),"",VLOOKUP(CONCATENATE($A132,"_L_",BQ$1),Records!$C$2:$H$6601,4,FALSE))</f>
        <v/>
      </c>
      <c r="BQ132" s="7" t="str">
        <f>IF(ISERROR(VLOOKUP(CONCATENATE($A132,"_L_",BQ$1),Records!$C$2:$H$6601,1,FALSE)),"",VLOOKUP(CONCATENATE($A132,"_L_",BQ$1),Records!$C$2:$H$6601,5,FALSE))</f>
        <v/>
      </c>
      <c r="BR132" s="33" t="str">
        <f>IF(ISERROR(VLOOKUP(CONCATENATE($A132,"_L_",BQ$1),Records!$C$2:$H$6601,1,FALSE)),"",VLOOKUP(CONCATENATE($A132,"_L_",BQ$1),Records!$C$2:$H$6601,6,FALSE))</f>
        <v/>
      </c>
      <c r="BS132" s="32" t="str">
        <f>IF(ISERROR(VLOOKUP(CONCATENATE($A132,"_L_",BT$1),Records!$C$2:$H$6601,1,FALSE)),"",VLOOKUP(CONCATENATE($A132,"_L_",BT$1),Records!$C$2:$H$6601,4,FALSE))</f>
        <v/>
      </c>
      <c r="BT132" s="7" t="str">
        <f>IF(ISERROR(VLOOKUP(CONCATENATE($A132,"_L_",BT$1),Records!$C$2:$H$6601,1,FALSE)),"",VLOOKUP(CONCATENATE($A132,"_L_",BT$1),Records!$C$2:$H$6601,5,FALSE))</f>
        <v/>
      </c>
      <c r="BU132" s="33" t="str">
        <f>IF(ISERROR(VLOOKUP(CONCATENATE($A132,"_L_",BT$1),Records!$C$2:$H$6601,1,FALSE)),"",VLOOKUP(CONCATENATE($A132,"_L_",BT$1),Records!$C$2:$H$6601,6,FALSE))</f>
        <v/>
      </c>
      <c r="BV132" s="32" t="str">
        <f>IF(ISERROR(VLOOKUP(CONCATENATE($A132,"_L_",BW$1),Records!$C$2:$H$6601,1,FALSE)),"",VLOOKUP(CONCATENATE($A132,"_L_",BW$1),Records!$C$2:$H$6601,4,FALSE))</f>
        <v/>
      </c>
      <c r="BW132" s="7" t="str">
        <f>IF(ISERROR(VLOOKUP(CONCATENATE($A132,"_L_",BW$1),Records!$C$2:$H$6601,1,FALSE)),"",VLOOKUP(CONCATENATE($A132,"_L_",BW$1),Records!$C$2:$H$6601,5,FALSE))</f>
        <v/>
      </c>
      <c r="BX132" s="33" t="str">
        <f>IF(ISERROR(VLOOKUP(CONCATENATE($A132,"_L_",BW$1),Records!$C$2:$H$6601,1,FALSE)),"",VLOOKUP(CONCATENATE($A132,"_L_",BW$1),Records!$C$2:$H$6601,6,FALSE))</f>
        <v/>
      </c>
      <c r="BY132" s="32" t="str">
        <f>IF(ISERROR(VLOOKUP(CONCATENATE($A132,"_L_",BZ$1),Records!$C$2:$H$6601,1,FALSE)),"",VLOOKUP(CONCATENATE($A132,"_L_",BZ$1),Records!$C$2:$H$6601,4,FALSE))</f>
        <v/>
      </c>
      <c r="BZ132" s="7" t="str">
        <f>IF(ISERROR(VLOOKUP(CONCATENATE($A132,"_L_",BZ$1),Records!$C$2:$H$6601,1,FALSE)),"",VLOOKUP(CONCATENATE($A132,"_L_",BZ$1),Records!$C$2:$H$6601,5,FALSE))</f>
        <v/>
      </c>
      <c r="CA132" s="33" t="str">
        <f>IF(ISERROR(VLOOKUP(CONCATENATE($A132,"_L_",BZ$1),Records!$C$2:$H$6601,1,FALSE)),"",VLOOKUP(CONCATENATE($A132,"_L_",BZ$1),Records!$C$2:$H$6601,6,FALSE))</f>
        <v/>
      </c>
      <c r="CB132" s="32" t="str">
        <f>IF(ISERROR(VLOOKUP(CONCATENATE($A132,"_L_",CC$1),Records!$C$2:$H$6601,1,FALSE)),"",VLOOKUP(CONCATENATE($A132,"_L_",CC$1),Records!$C$2:$H$6601,4,FALSE))</f>
        <v/>
      </c>
      <c r="CC132" s="7" t="str">
        <f>IF(ISERROR(VLOOKUP(CONCATENATE($A132,"_L_",CC$1),Records!$C$2:$H$6601,1,FALSE)),"",VLOOKUP(CONCATENATE($A132,"_L_",CC$1),Records!$C$2:$H$6601,5,FALSE))</f>
        <v/>
      </c>
      <c r="CD132" s="33" t="str">
        <f>IF(ISERROR(VLOOKUP(CONCATENATE($A132,"_L_",CC$1),Records!$C$2:$H$6601,1,FALSE)),"",VLOOKUP(CONCATENATE($A132,"_L_",CC$1),Records!$C$2:$H$6601,6,FALSE))</f>
        <v/>
      </c>
      <c r="CE132" s="32" t="str">
        <f>IF(ISERROR(VLOOKUP(CONCATENATE($A132,"_L_",CF$1),Records!$C$2:$H$6601,1,FALSE)),"",VLOOKUP(CONCATENATE($A132,"_L_",CF$1),Records!$C$2:$H$6601,4,FALSE))</f>
        <v/>
      </c>
      <c r="CF132" s="7" t="str">
        <f>IF(ISERROR(VLOOKUP(CONCATENATE($A132,"_L_",CF$1),Records!$C$2:$H$6601,1,FALSE)),"",VLOOKUP(CONCATENATE($A132,"_L_",CF$1),Records!$C$2:$H$6601,5,FALSE))</f>
        <v/>
      </c>
      <c r="CG132" s="33" t="str">
        <f>IF(ISERROR(VLOOKUP(CONCATENATE($A132,"_L_",CF$1),Records!$C$2:$H$6601,1,FALSE)),"",VLOOKUP(CONCATENATE($A132,"_L_",CF$1),Records!$C$2:$H$6601,6,FALSE))</f>
        <v/>
      </c>
      <c r="CH132" s="32" t="str">
        <f>IF(ISERROR(VLOOKUP(CONCATENATE($A132,"_L_",CI$1),Records!$C$2:$H$6601,1,FALSE)),"",VLOOKUP(CONCATENATE($A132,"_L_",CI$1),Records!$C$2:$H$6601,4,FALSE))</f>
        <v/>
      </c>
      <c r="CI132" s="7" t="str">
        <f>IF(ISERROR(VLOOKUP(CONCATENATE($A132,"_L_",CI$1),Records!$C$2:$H$6601,1,FALSE)),"",VLOOKUP(CONCATENATE($A132,"_L_",CI$1),Records!$C$2:$H$6601,5,FALSE))</f>
        <v/>
      </c>
      <c r="CJ132" s="33" t="str">
        <f>IF(ISERROR(VLOOKUP(CONCATENATE($A132,"_L_",CI$1),Records!$C$2:$H$6601,1,FALSE)),"",VLOOKUP(CONCATENATE($A132,"_L_",CI$1),Records!$C$2:$H$6601,6,FALSE))</f>
        <v/>
      </c>
      <c r="CK132" s="32" t="str">
        <f>IF(ISERROR(VLOOKUP(CONCATENATE($A132,"_L_",CL$1),Records!$C$2:$H$6601,1,FALSE)),"",VLOOKUP(CONCATENATE($A132,"_L_",CL$1),Records!$C$2:$H$6601,4,FALSE))</f>
        <v/>
      </c>
      <c r="CL132" s="7" t="str">
        <f>IF(ISERROR(VLOOKUP(CONCATENATE($A132,"_L_",CL$1),Records!$C$2:$H$6601,1,FALSE)),"",VLOOKUP(CONCATENATE($A132,"_L_",CL$1),Records!$C$2:$H$6601,5,FALSE))</f>
        <v/>
      </c>
      <c r="CM132" s="33" t="str">
        <f>IF(ISERROR(VLOOKUP(CONCATENATE($A132,"_L_",CL$1),Records!$C$2:$H$6601,1,FALSE)),"",VLOOKUP(CONCATENATE($A132,"_L_",CL$1),Records!$C$2:$H$6601,6,FALSE))</f>
        <v/>
      </c>
      <c r="CN132" s="32" t="str">
        <f>IF(ISERROR(VLOOKUP(CONCATENATE($A132,"_L_",CO$1),Records!$C$2:$H$6601,1,FALSE)),"",VLOOKUP(CONCATENATE($A132,"_L_",CO$1),Records!$C$2:$H$6601,4,FALSE))</f>
        <v/>
      </c>
      <c r="CO132" s="7" t="str">
        <f>IF(ISERROR(VLOOKUP(CONCATENATE($A132,"_L_",CO$1),Records!$C$2:$H$6601,1,FALSE)),"",VLOOKUP(CONCATENATE($A132,"_L_",CO$1),Records!$C$2:$H$6601,5,FALSE))</f>
        <v/>
      </c>
      <c r="CP132" s="33" t="str">
        <f>IF(ISERROR(VLOOKUP(CONCATENATE($A132,"_L_",CO$1),Records!$C$2:$H$6601,1,FALSE)),"",VLOOKUP(CONCATENATE($A132,"_L_",CO$1),Records!$C$2:$H$6601,6,FALSE))</f>
        <v/>
      </c>
      <c r="CQ132" s="32" t="str">
        <f>IF(ISERROR(VLOOKUP(CONCATENATE($A132,"_L_",CR$1),Records!$C$2:$H$6601,1,FALSE)),"",VLOOKUP(CONCATENATE($A132,"_L_",CR$1),Records!$C$2:$H$6601,4,FALSE))</f>
        <v/>
      </c>
      <c r="CR132" s="7" t="str">
        <f>IF(ISERROR(VLOOKUP(CONCATENATE($A132,"_L_",CR$1),Records!$C$2:$H$6601,1,FALSE)),"",VLOOKUP(CONCATENATE($A132,"_L_",CR$1),Records!$C$2:$H$6601,5,FALSE))</f>
        <v/>
      </c>
      <c r="CS132" s="33" t="str">
        <f>IF(ISERROR(VLOOKUP(CONCATENATE($A132,"_L_",CR$1),Records!$C$2:$H$6601,1,FALSE)),"",VLOOKUP(CONCATENATE($A132,"_L_",CR$1),Records!$C$2:$H$6601,6,FALSE))</f>
        <v/>
      </c>
      <c r="CT132" s="32" t="str">
        <f>IF(ISERROR(VLOOKUP(CONCATENATE($A132,"_L_",CU$1),Records!$C$2:$H$6601,1,FALSE)),"",VLOOKUP(CONCATENATE($A132,"_L_",CU$1),Records!$C$2:$H$6601,4,FALSE))</f>
        <v/>
      </c>
      <c r="CU132" s="7" t="str">
        <f>IF(ISERROR(VLOOKUP(CONCATENATE($A132,"_L_",CU$1),Records!$C$2:$H$6601,1,FALSE)),"",VLOOKUP(CONCATENATE($A132,"_L_",CU$1),Records!$C$2:$H$6601,5,FALSE))</f>
        <v/>
      </c>
      <c r="CV132" s="33" t="str">
        <f>IF(ISERROR(VLOOKUP(CONCATENATE($A132,"_L_",CU$1),Records!$C$2:$H$6601,1,FALSE)),"",VLOOKUP(CONCATENATE($A132,"_L_",CU$1),Records!$C$2:$H$6601,6,FALSE))</f>
        <v/>
      </c>
      <c r="CW132" s="32" t="str">
        <f>IF(ISERROR(VLOOKUP(CONCATENATE($A132,"_L_",CX$1),Records!$C$2:$H$6601,1,FALSE)),"",VLOOKUP(CONCATENATE($A132,"_L_",CX$1),Records!$C$2:$H$6601,4,FALSE))</f>
        <v/>
      </c>
      <c r="CX132" s="7" t="str">
        <f>IF(ISERROR(VLOOKUP(CONCATENATE($A132,"_L_",CX$1),Records!$C$2:$H$6601,1,FALSE)),"",VLOOKUP(CONCATENATE($A132,"_L_",CX$1),Records!$C$2:$H$6601,5,FALSE))</f>
        <v/>
      </c>
      <c r="CY132" s="33" t="str">
        <f>IF(ISERROR(VLOOKUP(CONCATENATE($A132,"_L_",CX$1),Records!$C$2:$H$6601,1,FALSE)),"",VLOOKUP(CONCATENATE($A132,"_L_",CX$1),Records!$C$2:$H$6601,6,FALSE))</f>
        <v/>
      </c>
      <c r="CZ132" s="32" t="str">
        <f>IF(ISERROR(VLOOKUP(CONCATENATE($A132,"_L_",DA$1),Records!$C$2:$H$6601,1,FALSE)),"",VLOOKUP(CONCATENATE($A132,"_L_",DA$1),Records!$C$2:$H$6601,4,FALSE))</f>
        <v/>
      </c>
      <c r="DA132" s="7" t="str">
        <f>IF(ISERROR(VLOOKUP(CONCATENATE($A132,"_L_",DA$1),Records!$C$2:$H$6601,1,FALSE)),"",VLOOKUP(CONCATENATE($A132,"_L_",DA$1),Records!$C$2:$H$6601,5,FALSE))</f>
        <v/>
      </c>
      <c r="DB132" s="33" t="str">
        <f>IF(ISERROR(VLOOKUP(CONCATENATE($A132,"_L_",DA$1),Records!$C$2:$H$6601,1,FALSE)),"",VLOOKUP(CONCATENATE($A132,"_L_",DA$1),Records!$C$2:$H$6601,6,FALSE))</f>
        <v/>
      </c>
      <c r="DC132" s="32" t="str">
        <f>IF(ISERROR(VLOOKUP(CONCATENATE($A132,"_L_",DD$1),Records!$C$2:$H$6601,1,FALSE)),"",VLOOKUP(CONCATENATE($A132,"_L_",DD$1),Records!$C$2:$H$6601,4,FALSE))</f>
        <v/>
      </c>
      <c r="DD132" s="7" t="str">
        <f>IF(ISERROR(VLOOKUP(CONCATENATE($A132,"_L_",DD$1),Records!$C$2:$H$6601,1,FALSE)),"",VLOOKUP(CONCATENATE($A132,"_L_",DD$1),Records!$C$2:$H$6601,5,FALSE))</f>
        <v/>
      </c>
      <c r="DE132" s="33" t="str">
        <f>IF(ISERROR(VLOOKUP(CONCATENATE($A132,"_L_",DD$1),Records!$C$2:$H$6601,1,FALSE)),"",VLOOKUP(CONCATENATE($A132,"_L_",DD$1),Records!$C$2:$H$6601,6,FALSE))</f>
        <v/>
      </c>
      <c r="DF132" s="32" t="str">
        <f>IF(ISERROR(VLOOKUP(CONCATENATE($A132,"_L_",DG$1),Records!$C$2:$H$6601,1,FALSE)),"",VLOOKUP(CONCATENATE($A132,"_L_",DG$1),Records!$C$2:$H$6601,4,FALSE))</f>
        <v/>
      </c>
      <c r="DG132" s="7" t="str">
        <f>IF(ISERROR(VLOOKUP(CONCATENATE($A132,"_L_",DG$1),Records!$C$2:$H$6601,1,FALSE)),"",VLOOKUP(CONCATENATE($A132,"_L_",DG$1),Records!$C$2:$H$6601,5,FALSE))</f>
        <v/>
      </c>
      <c r="DH132" s="33" t="str">
        <f>IF(ISERROR(VLOOKUP(CONCATENATE($A132,"_L_",DG$1),Records!$C$2:$H$6601,1,FALSE)),"",VLOOKUP(CONCATENATE($A132,"_L_",DG$1),Records!$C$2:$H$6601,6,FALSE))</f>
        <v/>
      </c>
      <c r="DI132" s="32" t="str">
        <f>IF(ISERROR(VLOOKUP(CONCATENATE($A132,"_L_",DJ$1),Records!$C$2:$H$6601,1,FALSE)),"",VLOOKUP(CONCATENATE($A132,"_L_",DJ$1),Records!$C$2:$H$6601,4,FALSE))</f>
        <v/>
      </c>
      <c r="DJ132" s="7" t="str">
        <f>IF(ISERROR(VLOOKUP(CONCATENATE($A132,"_L_",DJ$1),Records!$C$2:$H$6601,1,FALSE)),"",VLOOKUP(CONCATENATE($A132,"_L_",DJ$1),Records!$C$2:$H$6601,5,FALSE))</f>
        <v/>
      </c>
      <c r="DK132" s="33" t="str">
        <f>IF(ISERROR(VLOOKUP(CONCATENATE($A132,"_L_",DJ$1),Records!$C$2:$H$6601,1,FALSE)),"",VLOOKUP(CONCATENATE($A132,"_L_",DJ$1),Records!$C$2:$H$6601,6,FALSE))</f>
        <v/>
      </c>
      <c r="DL132" s="32" t="str">
        <f>IF(ISERROR(VLOOKUP(CONCATENATE($A132,"_L_",DM$1),Records!$C$2:$H$6601,1,FALSE)),"",VLOOKUP(CONCATENATE($A132,"_L_",DM$1),Records!$C$2:$H$6601,4,FALSE))</f>
        <v/>
      </c>
      <c r="DM132" s="7" t="str">
        <f>IF(ISERROR(VLOOKUP(CONCATENATE($A132,"_L_",DM$1),Records!$C$2:$H$6601,1,FALSE)),"",VLOOKUP(CONCATENATE($A132,"_L_",DM$1),Records!$C$2:$H$6601,5,FALSE))</f>
        <v/>
      </c>
      <c r="DN132" s="33" t="str">
        <f>IF(ISERROR(VLOOKUP(CONCATENATE($A132,"_L_",DM$1),Records!$C$2:$H$6601,1,FALSE)),"",VLOOKUP(CONCATENATE($A132,"_L_",DM$1),Records!$C$2:$H$6601,6,FALSE))</f>
        <v/>
      </c>
      <c r="DO132" s="32" t="str">
        <f>IF(ISERROR(VLOOKUP(CONCATENATE($A132,"_L_",DP$1),Records!$C$2:$H$6601,1,FALSE)),"",VLOOKUP(CONCATENATE($A132,"_L_",DP$1),Records!$C$2:$H$6601,4,FALSE))</f>
        <v/>
      </c>
      <c r="DP132" s="7" t="str">
        <f>IF(ISERROR(VLOOKUP(CONCATENATE($A132,"_L_",DP$1),Records!$C$2:$H$6601,1,FALSE)),"",VLOOKUP(CONCATENATE($A132,"_L_",DP$1),Records!$C$2:$H$6601,5,FALSE))</f>
        <v/>
      </c>
      <c r="DQ132" s="33" t="str">
        <f>IF(ISERROR(VLOOKUP(CONCATENATE($A132,"_L_",DP$1),Records!$C$2:$H$6601,1,FALSE)),"",VLOOKUP(CONCATENATE($A132,"_L_",DP$1),Records!$C$2:$H$6601,6,FALSE))</f>
        <v/>
      </c>
      <c r="DR132" s="32" t="str">
        <f>IF(ISERROR(VLOOKUP(CONCATENATE($A132,"_L_",DS$1),Records!$C$2:$H$6601,1,FALSE)),"",VLOOKUP(CONCATENATE($A132,"_L_",DS$1),Records!$C$2:$H$6601,4,FALSE))</f>
        <v/>
      </c>
      <c r="DS132" s="7" t="str">
        <f>IF(ISERROR(VLOOKUP(CONCATENATE($A132,"_L_",DS$1),Records!$C$2:$H$6601,1,FALSE)),"",VLOOKUP(CONCATENATE($A132,"_L_",DS$1),Records!$C$2:$H$6601,5,FALSE))</f>
        <v/>
      </c>
      <c r="DT132" s="33" t="str">
        <f>IF(ISERROR(VLOOKUP(CONCATENATE($A132,"_L_",DS$1),Records!$C$2:$H$6601,1,FALSE)),"",VLOOKUP(CONCATENATE($A132,"_L_",DS$1),Records!$C$2:$H$6601,6,FALSE))</f>
        <v/>
      </c>
      <c r="DU132" s="32" t="str">
        <f>IF(ISERROR(VLOOKUP(CONCATENATE($A132,"_L_",DV$1),Records!$C$2:$H$6601,1,FALSE)),"",VLOOKUP(CONCATENATE($A132,"_L_",DV$1),Records!$C$2:$H$6601,4,FALSE))</f>
        <v/>
      </c>
      <c r="DV132" s="7" t="str">
        <f>IF(ISERROR(VLOOKUP(CONCATENATE($A132,"_L_",DV$1),Records!$C$2:$H$6601,1,FALSE)),"",VLOOKUP(CONCATENATE($A132,"_L_",DV$1),Records!$C$2:$H$6601,5,FALSE))</f>
        <v/>
      </c>
      <c r="DW132" s="33" t="str">
        <f>IF(ISERROR(VLOOKUP(CONCATENATE($A132,"_L_",DV$1),Records!$C$2:$H$6601,1,FALSE)),"",VLOOKUP(CONCATENATE($A132,"_L_",DV$1),Records!$C$2:$H$6601,6,FALSE))</f>
        <v/>
      </c>
      <c r="DX132" s="32" t="str">
        <f>IF(ISERROR(VLOOKUP(CONCATENATE($A132,"_L_",DY$1),Records!$C$2:$H$6601,1,FALSE)),"",VLOOKUP(CONCATENATE($A132,"_L_",DY$1),Records!$C$2:$H$6601,4,FALSE))</f>
        <v/>
      </c>
      <c r="DY132" s="7" t="str">
        <f>IF(ISERROR(VLOOKUP(CONCATENATE($A132,"_L_",DY$1),Records!$C$2:$H$6601,1,FALSE)),"",VLOOKUP(CONCATENATE($A132,"_L_",DY$1),Records!$C$2:$H$6601,5,FALSE))</f>
        <v/>
      </c>
      <c r="DZ132" s="33" t="str">
        <f>IF(ISERROR(VLOOKUP(CONCATENATE($A132,"_L_",DY$1),Records!$C$2:$H$6601,1,FALSE)),"",VLOOKUP(CONCATENATE($A132,"_L_",DY$1),Records!$C$2:$H$6601,6,FALSE))</f>
        <v/>
      </c>
      <c r="EA132" s="32" t="str">
        <f>IF(ISERROR(VLOOKUP(CONCATENATE($A132,"_L_",EB$1),Records!$C$2:$H$6601,1,FALSE)),"",VLOOKUP(CONCATENATE($A132,"_L_",EB$1),Records!$C$2:$H$6601,4,FALSE))</f>
        <v/>
      </c>
      <c r="EB132" s="7" t="str">
        <f>IF(ISERROR(VLOOKUP(CONCATENATE($A132,"_L_",EB$1),Records!$C$2:$H$6601,1,FALSE)),"",VLOOKUP(CONCATENATE($A132,"_L_",EB$1),Records!$C$2:$H$6601,5,FALSE))</f>
        <v/>
      </c>
      <c r="EC132" s="33" t="str">
        <f>IF(ISERROR(VLOOKUP(CONCATENATE($A132,"_L_",EB$1),Records!$C$2:$H$6601,1,FALSE)),"",VLOOKUP(CONCATENATE($A132,"_L_",EB$1),Records!$C$2:$H$6601,6,FALSE))</f>
        <v/>
      </c>
    </row>
    <row r="133" spans="1:133" ht="15.75" x14ac:dyDescent="0.25">
      <c r="A133" s="11">
        <v>42315</v>
      </c>
      <c r="B133" s="15" t="s">
        <v>74</v>
      </c>
      <c r="C133" s="17">
        <f t="shared" si="3"/>
        <v>19</v>
      </c>
      <c r="D133" s="25" t="s">
        <v>64</v>
      </c>
      <c r="E133" s="24" t="s">
        <v>73</v>
      </c>
      <c r="F133" s="62">
        <f t="shared" ref="F133:F196" si="4">42-COUNTIF(H133:EC133,"")/3</f>
        <v>14</v>
      </c>
      <c r="G133" s="62">
        <f>HomeCalc!F133</f>
        <v>10</v>
      </c>
      <c r="H133" s="32" t="str">
        <f>IF(ISERROR(VLOOKUP(CONCATENATE($A133,"_L_",I$1),Records!$C$2:$H$6601,1,FALSE)),"",VLOOKUP(CONCATENATE($A133,"_L_",I$1),Records!$C$2:$H$6601,4,FALSE))</f>
        <v/>
      </c>
      <c r="I133" s="7" t="str">
        <f>IF(ISERROR(VLOOKUP(CONCATENATE($A133,"_L_",I$1),Records!$C$2:$H$6601,1,FALSE)),"",VLOOKUP(CONCATENATE($A133,"_L_",I$1),Records!$C$2:$H$6601,5,FALSE))</f>
        <v/>
      </c>
      <c r="J133" s="33" t="str">
        <f>IF(ISERROR(VLOOKUP(CONCATENATE($A133,"_L_",I$1),Records!$C$2:$H$6601,1,FALSE)),"",VLOOKUP(CONCATENATE($A133,"_L_",I$1),Records!$C$2:$H$6601,6,FALSE))</f>
        <v/>
      </c>
      <c r="K133" s="32" t="str">
        <f>IF(ISERROR(VLOOKUP(CONCATENATE($A133,"_L_",L$1),Records!$C$2:$H$6601,1,FALSE)),"",VLOOKUP(CONCATENATE($A133,"_L_",L$1),Records!$C$2:$H$6601,4,FALSE))</f>
        <v/>
      </c>
      <c r="L133" s="7" t="str">
        <f>IF(ISERROR(VLOOKUP(CONCATENATE($A133,"_L_",L$1),Records!$C$2:$H$6601,1,FALSE)),"",VLOOKUP(CONCATENATE($A133,"_L_",L$1),Records!$C$2:$H$6601,5,FALSE))</f>
        <v/>
      </c>
      <c r="M133" s="33" t="str">
        <f>IF(ISERROR(VLOOKUP(CONCATENATE($A133,"_L_",L$1),Records!$C$2:$H$6601,1,FALSE)),"",VLOOKUP(CONCATENATE($A133,"_L_",L$1),Records!$C$2:$H$6601,6,FALSE))</f>
        <v/>
      </c>
      <c r="N133" s="32" t="str">
        <f>IF(ISERROR(VLOOKUP(CONCATENATE($A133,"_L_",O$1),Records!$C$2:$H$6601,1,FALSE)),"",VLOOKUP(CONCATENATE($A133,"_L_",O$1),Records!$C$2:$H$6601,4,FALSE))</f>
        <v/>
      </c>
      <c r="O133" s="7" t="str">
        <f>IF(ISERROR(VLOOKUP(CONCATENATE($A133,"_L_",O$1),Records!$C$2:$H$6601,1,FALSE)),"",VLOOKUP(CONCATENATE($A133,"_L_",O$1),Records!$C$2:$H$6601,5,FALSE))</f>
        <v/>
      </c>
      <c r="P133" s="33" t="str">
        <f>IF(ISERROR(VLOOKUP(CONCATENATE($A133,"_L_",O$1),Records!$C$2:$H$6601,1,FALSE)),"",VLOOKUP(CONCATENATE($A133,"_L_",O$1),Records!$C$2:$H$6601,6,FALSE))</f>
        <v/>
      </c>
      <c r="Q133" s="32">
        <f>IF(ISERROR(VLOOKUP(CONCATENATE($A133,"_L_",R$1),Records!$C$2:$H$6601,1,FALSE)),"",VLOOKUP(CONCATENATE($A133,"_L_",R$1),Records!$C$2:$H$6601,4,FALSE))</f>
        <v>0.51041666666666663</v>
      </c>
      <c r="R133" s="7" t="str">
        <f>IF(ISERROR(VLOOKUP(CONCATENATE($A133,"_L_",R$1),Records!$C$2:$H$6601,1,FALSE)),"",VLOOKUP(CONCATENATE($A133,"_L_",R$1),Records!$C$2:$H$6601,5,FALSE))</f>
        <v>U7 BLACKs</v>
      </c>
      <c r="S133" s="33" t="str">
        <f>IF(ISERROR(VLOOKUP(CONCATENATE($A133,"_L_",R$1),Records!$C$2:$H$6601,1,FALSE)),"",VLOOKUP(CONCATENATE($A133,"_L_",R$1),Records!$C$2:$H$6601,6,FALSE))</f>
        <v>OUFFET WARZÉE</v>
      </c>
      <c r="T133" s="32">
        <f>IF(ISERROR(VLOOKUP(CONCATENATE($A133,"_L_",U$1),Records!$C$2:$H$6601,1,FALSE)),"",VLOOKUP(CONCATENATE($A133,"_L_",U$1),Records!$C$2:$H$6601,4,FALSE))</f>
        <v>0.51041666666666663</v>
      </c>
      <c r="U133" s="7" t="str">
        <f>IF(ISERROR(VLOOKUP(CONCATENATE($A133,"_L_",U$1),Records!$C$2:$H$6601,1,FALSE)),"",VLOOKUP(CONCATENATE($A133,"_L_",U$1),Records!$C$2:$H$6601,5,FALSE))</f>
        <v>U7 REDs</v>
      </c>
      <c r="V133" s="33" t="str">
        <f>IF(ISERROR(VLOOKUP(CONCATENATE($A133,"_L_",U$1),Records!$C$2:$H$6601,1,FALSE)),"",VLOOKUP(CONCATENATE($A133,"_L_",U$1),Records!$C$2:$H$6601,6,FALSE))</f>
        <v>STOCKAY</v>
      </c>
      <c r="W133" s="32" t="str">
        <f>IF(ISERROR(VLOOKUP(CONCATENATE($A133,"_L_",X$1),Records!$C$2:$H$6601,1,FALSE)),"",VLOOKUP(CONCATENATE($A133,"_L_",X$1),Records!$C$2:$H$6601,4,FALSE))</f>
        <v/>
      </c>
      <c r="X133" s="7" t="str">
        <f>IF(ISERROR(VLOOKUP(CONCATENATE($A133,"_L_",X$1),Records!$C$2:$H$6601,1,FALSE)),"",VLOOKUP(CONCATENATE($A133,"_L_",X$1),Records!$C$2:$H$6601,5,FALSE))</f>
        <v/>
      </c>
      <c r="Y133" s="33" t="str">
        <f>IF(ISERROR(VLOOKUP(CONCATENATE($A133,"_L_",X$1),Records!$C$2:$H$6601,1,FALSE)),"",VLOOKUP(CONCATENATE($A133,"_L_",X$1),Records!$C$2:$H$6601,6,FALSE))</f>
        <v/>
      </c>
      <c r="Z133" s="32">
        <f>IF(ISERROR(VLOOKUP(CONCATENATE($A133,"_L_",AA$1),Records!$C$2:$H$6601,1,FALSE)),"",VLOOKUP(CONCATENATE($A133,"_L_",AA$1),Records!$C$2:$H$6601,4,FALSE))</f>
        <v>0.39583333333333331</v>
      </c>
      <c r="AA133" s="7" t="str">
        <f>IF(ISERROR(VLOOKUP(CONCATENATE($A133,"_L_",AA$1),Records!$C$2:$H$6601,1,FALSE)),"",VLOOKUP(CONCATENATE($A133,"_L_",AA$1),Records!$C$2:$H$6601,5,FALSE))</f>
        <v>FC SERAING B</v>
      </c>
      <c r="AB133" s="33" t="str">
        <f>IF(ISERROR(VLOOKUP(CONCATENATE($A133,"_L_",AA$1),Records!$C$2:$H$6601,1,FALSE)),"",VLOOKUP(CONCATENATE($A133,"_L_",AA$1),Records!$C$2:$H$6601,6,FALSE))</f>
        <v>U8 BLACKs</v>
      </c>
      <c r="AC133" s="32">
        <f>IF(ISERROR(VLOOKUP(CONCATENATE($A133,"_L_",AD$1),Records!$C$2:$H$6601,1,FALSE)),"",VLOOKUP(CONCATENATE($A133,"_L_",AD$1),Records!$C$2:$H$6601,4,FALSE))</f>
        <v>0.51041666666666663</v>
      </c>
      <c r="AD133" s="7" t="str">
        <f>IF(ISERROR(VLOOKUP(CONCATENATE($A133,"_L_",AD$1),Records!$C$2:$H$6601,1,FALSE)),"",VLOOKUP(CONCATENATE($A133,"_L_",AD$1),Records!$C$2:$H$6601,5,FALSE))</f>
        <v>U8 REDs</v>
      </c>
      <c r="AE133" s="33" t="str">
        <f>IF(ISERROR(VLOOKUP(CONCATENATE($A133,"_L_",AD$1),Records!$C$2:$H$6601,1,FALSE)),"",VLOOKUP(CONCATENATE($A133,"_L_",AD$1),Records!$C$2:$H$6601,6,FALSE))</f>
        <v>STRÉE</v>
      </c>
      <c r="AF133" s="32" t="str">
        <f>IF(ISERROR(VLOOKUP(CONCATENATE($A133,"_L_",AG$1),Records!$C$2:$H$6601,1,FALSE)),"",VLOOKUP(CONCATENATE($A133,"_L_",AG$1),Records!$C$2:$H$6601,4,FALSE))</f>
        <v/>
      </c>
      <c r="AG133" s="7" t="str">
        <f>IF(ISERROR(VLOOKUP(CONCATENATE($A133,"_L_",AG$1),Records!$C$2:$H$6601,1,FALSE)),"",VLOOKUP(CONCATENATE($A133,"_L_",AG$1),Records!$C$2:$H$6601,5,FALSE))</f>
        <v/>
      </c>
      <c r="AH133" s="33" t="str">
        <f>IF(ISERROR(VLOOKUP(CONCATENATE($A133,"_L_",AG$1),Records!$C$2:$H$6601,1,FALSE)),"",VLOOKUP(CONCATENATE($A133,"_L_",AG$1),Records!$C$2:$H$6601,6,FALSE))</f>
        <v/>
      </c>
      <c r="AI133" s="32">
        <f>IF(ISERROR(VLOOKUP(CONCATENATE($A133,"_L_",AJ$1),Records!$C$2:$H$6601,1,FALSE)),"",VLOOKUP(CONCATENATE($A133,"_L_",AJ$1),Records!$C$2:$H$6601,4,FALSE))</f>
        <v>0.51041666666666663</v>
      </c>
      <c r="AJ133" s="7" t="str">
        <f>IF(ISERROR(VLOOKUP(CONCATENATE($A133,"_L_",AJ$1),Records!$C$2:$H$6601,1,FALSE)),"",VLOOKUP(CONCATENATE($A133,"_L_",AJ$1),Records!$C$2:$H$6601,5,FALSE))</f>
        <v>U9 BLACKs</v>
      </c>
      <c r="AK133" s="33" t="str">
        <f>IF(ISERROR(VLOOKUP(CONCATENATE($A133,"_L_",AJ$1),Records!$C$2:$H$6601,1,FALSE)),"",VLOOKUP(CONCATENATE($A133,"_L_",AJ$1),Records!$C$2:$H$6601,6,FALSE))</f>
        <v>COUTHUIN</v>
      </c>
      <c r="AL133" s="32">
        <f>IF(ISERROR(VLOOKUP(CONCATENATE($A133,"_L_",AM$1),Records!$C$2:$H$6601,1,FALSE)),"",VLOOKUP(CONCATENATE($A133,"_L_",AM$1),Records!$C$2:$H$6601,4,FALSE))</f>
        <v>0.45833333333333331</v>
      </c>
      <c r="AM133" s="7" t="str">
        <f>IF(ISERROR(VLOOKUP(CONCATENATE($A133,"_L_",AM$1),Records!$C$2:$H$6601,1,FALSE)),"",VLOOKUP(CONCATENATE($A133,"_L_",AM$1),Records!$C$2:$H$6601,5,FALSE))</f>
        <v>LENSOIS</v>
      </c>
      <c r="AN133" s="33" t="str">
        <f>IF(ISERROR(VLOOKUP(CONCATENATE($A133,"_L_",AM$1),Records!$C$2:$H$6601,1,FALSE)),"",VLOOKUP(CONCATENATE($A133,"_L_",AM$1),Records!$C$2:$H$6601,6,FALSE))</f>
        <v>U9 REDs</v>
      </c>
      <c r="AO133" s="32" t="str">
        <f>IF(ISERROR(VLOOKUP(CONCATENATE($A133,"_L_",AP$1),Records!$C$2:$H$6601,1,FALSE)),"",VLOOKUP(CONCATENATE($A133,"_L_",AP$1),Records!$C$2:$H$6601,4,FALSE))</f>
        <v/>
      </c>
      <c r="AP133" s="7" t="str">
        <f>IF(ISERROR(VLOOKUP(CONCATENATE($A133,"_L_",AP$1),Records!$C$2:$H$6601,1,FALSE)),"",VLOOKUP(CONCATENATE($A133,"_L_",AP$1),Records!$C$2:$H$6601,5,FALSE))</f>
        <v/>
      </c>
      <c r="AQ133" s="33" t="str">
        <f>IF(ISERROR(VLOOKUP(CONCATENATE($A133,"_L_",AP$1),Records!$C$2:$H$6601,1,FALSE)),"",VLOOKUP(CONCATENATE($A133,"_L_",AP$1),Records!$C$2:$H$6601,6,FALSE))</f>
        <v/>
      </c>
      <c r="AR133" s="32">
        <f>IF(ISERROR(VLOOKUP(CONCATENATE($A133,"_L_",AS$1),Records!$C$2:$H$6601,1,FALSE)),"",VLOOKUP(CONCATENATE($A133,"_L_",AS$1),Records!$C$2:$H$6601,4,FALSE))</f>
        <v>0.45833333333333331</v>
      </c>
      <c r="AS133" s="7" t="str">
        <f>IF(ISERROR(VLOOKUP(CONCATENATE($A133,"_L_",AS$1),Records!$C$2:$H$6601,1,FALSE)),"",VLOOKUP(CONCATENATE($A133,"_L_",AS$1),Records!$C$2:$H$6601,5,FALSE))</f>
        <v>U10 BLACKs</v>
      </c>
      <c r="AT133" s="33" t="str">
        <f>IF(ISERROR(VLOOKUP(CONCATENATE($A133,"_L_",AS$1),Records!$C$2:$H$6601,1,FALSE)),"",VLOOKUP(CONCATENATE($A133,"_L_",AS$1),Records!$C$2:$H$6601,6,FALSE))</f>
        <v>CLAVINOISE</v>
      </c>
      <c r="AU133" s="32" t="str">
        <f>IF(ISERROR(VLOOKUP(CONCATENATE($A133,"_L_",AV$1),Records!$C$2:$H$6601,1,FALSE)),"",VLOOKUP(CONCATENATE($A133,"_L_",AV$1),Records!$C$2:$H$6601,4,FALSE))</f>
        <v/>
      </c>
      <c r="AV133" s="7" t="str">
        <f>IF(ISERROR(VLOOKUP(CONCATENATE($A133,"_L_",AV$1),Records!$C$2:$H$6601,1,FALSE)),"",VLOOKUP(CONCATENATE($A133,"_L_",AV$1),Records!$C$2:$H$6601,5,FALSE))</f>
        <v/>
      </c>
      <c r="AW133" s="33" t="str">
        <f>IF(ISERROR(VLOOKUP(CONCATENATE($A133,"_L_",AV$1),Records!$C$2:$H$6601,1,FALSE)),"",VLOOKUP(CONCATENATE($A133,"_L_",AV$1),Records!$C$2:$H$6601,6,FALSE))</f>
        <v/>
      </c>
      <c r="AX133" s="32" t="str">
        <f>IF(ISERROR(VLOOKUP(CONCATENATE($A133,"_L_",AY$1),Records!$C$2:$H$6601,1,FALSE)),"",VLOOKUP(CONCATENATE($A133,"_L_",AY$1),Records!$C$2:$H$6601,4,FALSE))</f>
        <v/>
      </c>
      <c r="AY133" s="7" t="str">
        <f>IF(ISERROR(VLOOKUP(CONCATENATE($A133,"_L_",AY$1),Records!$C$2:$H$6601,1,FALSE)),"",VLOOKUP(CONCATENATE($A133,"_L_",AY$1),Records!$C$2:$H$6601,5,FALSE))</f>
        <v/>
      </c>
      <c r="AZ133" s="33" t="str">
        <f>IF(ISERROR(VLOOKUP(CONCATENATE($A133,"_L_",AY$1),Records!$C$2:$H$6601,1,FALSE)),"",VLOOKUP(CONCATENATE($A133,"_L_",AY$1),Records!$C$2:$H$6601,6,FALSE))</f>
        <v/>
      </c>
      <c r="BA133" s="32">
        <f>IF(ISERROR(VLOOKUP(CONCATENATE($A133,"_L_",BB$1),Records!$C$2:$H$6601,1,FALSE)),"",VLOOKUP(CONCATENATE($A133,"_L_",BB$1),Records!$C$2:$H$6601,4,FALSE))</f>
        <v>0.45833333333333331</v>
      </c>
      <c r="BB133" s="7" t="str">
        <f>IF(ISERROR(VLOOKUP(CONCATENATE($A133,"_L_",BB$1),Records!$C$2:$H$6601,1,FALSE)),"",VLOOKUP(CONCATENATE($A133,"_L_",BB$1),Records!$C$2:$H$6601,5,FALSE))</f>
        <v>U11 BLACKs</v>
      </c>
      <c r="BC133" s="33" t="str">
        <f>IF(ISERROR(VLOOKUP(CONCATENATE($A133,"_L_",BB$1),Records!$C$2:$H$6601,1,FALSE)),"",VLOOKUP(CONCATENATE($A133,"_L_",BB$1),Records!$C$2:$H$6601,6,FALSE))</f>
        <v>ANS MONTEGNÉE</v>
      </c>
      <c r="BD133" s="32">
        <f>IF(ISERROR(VLOOKUP(CONCATENATE($A133,"_L_",BE$1),Records!$C$2:$H$6601,1,FALSE)),"",VLOOKUP(CONCATENATE($A133,"_L_",BE$1),Records!$C$2:$H$6601,4,FALSE))</f>
        <v>0.45833333333333331</v>
      </c>
      <c r="BE133" s="7" t="str">
        <f>IF(ISERROR(VLOOKUP(CONCATENATE($A133,"_L_",BE$1),Records!$C$2:$H$6601,1,FALSE)),"",VLOOKUP(CONCATENATE($A133,"_L_",BE$1),Records!$C$2:$H$6601,5,FALSE))</f>
        <v>U11 REDs</v>
      </c>
      <c r="BF133" s="33" t="str">
        <f>IF(ISERROR(VLOOKUP(CONCATENATE($A133,"_L_",BE$1),Records!$C$2:$H$6601,1,FALSE)),"",VLOOKUP(CONCATENATE($A133,"_L_",BE$1),Records!$C$2:$H$6601,6,FALSE))</f>
        <v>CLAVINOISE</v>
      </c>
      <c r="BG133" s="32" t="str">
        <f>IF(ISERROR(VLOOKUP(CONCATENATE($A133,"_L_",BH$1),Records!$C$2:$H$6601,1,FALSE)),"",VLOOKUP(CONCATENATE($A133,"_L_",BH$1),Records!$C$2:$H$6601,4,FALSE))</f>
        <v/>
      </c>
      <c r="BH133" s="7" t="str">
        <f>IF(ISERROR(VLOOKUP(CONCATENATE($A133,"_L_",BH$1),Records!$C$2:$H$6601,1,FALSE)),"",VLOOKUP(CONCATENATE($A133,"_L_",BH$1),Records!$C$2:$H$6601,5,FALSE))</f>
        <v/>
      </c>
      <c r="BI133" s="33" t="str">
        <f>IF(ISERROR(VLOOKUP(CONCATENATE($A133,"_L_",BH$1),Records!$C$2:$H$6601,1,FALSE)),"",VLOOKUP(CONCATENATE($A133,"_L_",BH$1),Records!$C$2:$H$6601,6,FALSE))</f>
        <v/>
      </c>
      <c r="BJ133" s="32">
        <f>IF(ISERROR(VLOOKUP(CONCATENATE($A133,"_L_",BK$1),Records!$C$2:$H$6601,1,FALSE)),"",VLOOKUP(CONCATENATE($A133,"_L_",BK$1),Records!$C$2:$H$6601,4,FALSE))</f>
        <v>0.39583333333333331</v>
      </c>
      <c r="BK133" s="7" t="str">
        <f>IF(ISERROR(VLOOKUP(CONCATENATE($A133,"_L_",BK$1),Records!$C$2:$H$6601,1,FALSE)),"",VLOOKUP(CONCATENATE($A133,"_L_",BK$1),Records!$C$2:$H$6601,5,FALSE))</f>
        <v>U12 BLACKs</v>
      </c>
      <c r="BL133" s="33" t="str">
        <f>IF(ISERROR(VLOOKUP(CONCATENATE($A133,"_L_",BK$1),Records!$C$2:$H$6601,1,FALSE)),"",VLOOKUP(CONCATENATE($A133,"_L_",BK$1),Records!$C$2:$H$6601,6,FALSE))</f>
        <v>RC.ENT.AMAY</v>
      </c>
      <c r="BM133" s="32">
        <f>IF(ISERROR(VLOOKUP(CONCATENATE($A133,"_L_",BN$1),Records!$C$2:$H$6601,1,FALSE)),"",VLOOKUP(CONCATENATE($A133,"_L_",BN$1),Records!$C$2:$H$6601,4,FALSE))</f>
        <v>0.39583333333333331</v>
      </c>
      <c r="BN133" s="7" t="str">
        <f>IF(ISERROR(VLOOKUP(CONCATENATE($A133,"_L_",BN$1),Records!$C$2:$H$6601,1,FALSE)),"",VLOOKUP(CONCATENATE($A133,"_L_",BN$1),Records!$C$2:$H$6601,5,FALSE))</f>
        <v>U12 REDs</v>
      </c>
      <c r="BO133" s="33" t="str">
        <f>IF(ISERROR(VLOOKUP(CONCATENATE($A133,"_L_",BN$1),Records!$C$2:$H$6601,1,FALSE)),"",VLOOKUP(CONCATENATE($A133,"_L_",BN$1),Records!$C$2:$H$6601,6,FALSE))</f>
        <v>JUPRELLE</v>
      </c>
      <c r="BP133" s="32" t="str">
        <f>IF(ISERROR(VLOOKUP(CONCATENATE($A133,"_L_",BQ$1),Records!$C$2:$H$6601,1,FALSE)),"",VLOOKUP(CONCATENATE($A133,"_L_",BQ$1),Records!$C$2:$H$6601,4,FALSE))</f>
        <v/>
      </c>
      <c r="BQ133" s="7" t="str">
        <f>IF(ISERROR(VLOOKUP(CONCATENATE($A133,"_L_",BQ$1),Records!$C$2:$H$6601,1,FALSE)),"",VLOOKUP(CONCATENATE($A133,"_L_",BQ$1),Records!$C$2:$H$6601,5,FALSE))</f>
        <v/>
      </c>
      <c r="BR133" s="33" t="str">
        <f>IF(ISERROR(VLOOKUP(CONCATENATE($A133,"_L_",BQ$1),Records!$C$2:$H$6601,1,FALSE)),"",VLOOKUP(CONCATENATE($A133,"_L_",BQ$1),Records!$C$2:$H$6601,6,FALSE))</f>
        <v/>
      </c>
      <c r="BS133" s="32">
        <f>IF(ISERROR(VLOOKUP(CONCATENATE($A133,"_L_",BT$1),Records!$C$2:$H$6601,1,FALSE)),"",VLOOKUP(CONCATENATE($A133,"_L_",BT$1),Records!$C$2:$H$6601,4,FALSE))</f>
        <v>0.39583333333333331</v>
      </c>
      <c r="BT133" s="7" t="str">
        <f>IF(ISERROR(VLOOKUP(CONCATENATE($A133,"_L_",BT$1),Records!$C$2:$H$6601,1,FALSE)),"",VLOOKUP(CONCATENATE($A133,"_L_",BT$1),Records!$C$2:$H$6601,5,FALSE))</f>
        <v>U13 BLACKs</v>
      </c>
      <c r="BU133" s="33" t="str">
        <f>IF(ISERROR(VLOOKUP(CONCATENATE($A133,"_L_",BT$1),Records!$C$2:$H$6601,1,FALSE)),"",VLOOKUP(CONCATENATE($A133,"_L_",BT$1),Records!$C$2:$H$6601,6,FALSE))</f>
        <v>STRÉE</v>
      </c>
      <c r="BV133" s="32" t="str">
        <f>IF(ISERROR(VLOOKUP(CONCATENATE($A133,"_L_",BW$1),Records!$C$2:$H$6601,1,FALSE)),"",VLOOKUP(CONCATENATE($A133,"_L_",BW$1),Records!$C$2:$H$6601,4,FALSE))</f>
        <v/>
      </c>
      <c r="BW133" s="7" t="str">
        <f>IF(ISERROR(VLOOKUP(CONCATENATE($A133,"_L_",BW$1),Records!$C$2:$H$6601,1,FALSE)),"",VLOOKUP(CONCATENATE($A133,"_L_",BW$1),Records!$C$2:$H$6601,5,FALSE))</f>
        <v/>
      </c>
      <c r="BX133" s="33" t="str">
        <f>IF(ISERROR(VLOOKUP(CONCATENATE($A133,"_L_",BW$1),Records!$C$2:$H$6601,1,FALSE)),"",VLOOKUP(CONCATENATE($A133,"_L_",BW$1),Records!$C$2:$H$6601,6,FALSE))</f>
        <v/>
      </c>
      <c r="BY133" s="32" t="str">
        <f>IF(ISERROR(VLOOKUP(CONCATENATE($A133,"_L_",BZ$1),Records!$C$2:$H$6601,1,FALSE)),"",VLOOKUP(CONCATENATE($A133,"_L_",BZ$1),Records!$C$2:$H$6601,4,FALSE))</f>
        <v/>
      </c>
      <c r="BZ133" s="7" t="str">
        <f>IF(ISERROR(VLOOKUP(CONCATENATE($A133,"_L_",BZ$1),Records!$C$2:$H$6601,1,FALSE)),"",VLOOKUP(CONCATENATE($A133,"_L_",BZ$1),Records!$C$2:$H$6601,5,FALSE))</f>
        <v/>
      </c>
      <c r="CA133" s="33" t="str">
        <f>IF(ISERROR(VLOOKUP(CONCATENATE($A133,"_L_",BZ$1),Records!$C$2:$H$6601,1,FALSE)),"",VLOOKUP(CONCATENATE($A133,"_L_",BZ$1),Records!$C$2:$H$6601,6,FALSE))</f>
        <v/>
      </c>
      <c r="CB133" s="32" t="str">
        <f>IF(ISERROR(VLOOKUP(CONCATENATE($A133,"_L_",CC$1),Records!$C$2:$H$6601,1,FALSE)),"",VLOOKUP(CONCATENATE($A133,"_L_",CC$1),Records!$C$2:$H$6601,4,FALSE))</f>
        <v/>
      </c>
      <c r="CC133" s="7" t="str">
        <f>IF(ISERROR(VLOOKUP(CONCATENATE($A133,"_L_",CC$1),Records!$C$2:$H$6601,1,FALSE)),"",VLOOKUP(CONCATENATE($A133,"_L_",CC$1),Records!$C$2:$H$6601,5,FALSE))</f>
        <v/>
      </c>
      <c r="CD133" s="33" t="str">
        <f>IF(ISERROR(VLOOKUP(CONCATENATE($A133,"_L_",CC$1),Records!$C$2:$H$6601,1,FALSE)),"",VLOOKUP(CONCATENATE($A133,"_L_",CC$1),Records!$C$2:$H$6601,6,FALSE))</f>
        <v/>
      </c>
      <c r="CE133" s="32" t="str">
        <f>IF(ISERROR(VLOOKUP(CONCATENATE($A133,"_L_",CF$1),Records!$C$2:$H$6601,1,FALSE)),"",VLOOKUP(CONCATENATE($A133,"_L_",CF$1),Records!$C$2:$H$6601,4,FALSE))</f>
        <v/>
      </c>
      <c r="CF133" s="7" t="str">
        <f>IF(ISERROR(VLOOKUP(CONCATENATE($A133,"_L_",CF$1),Records!$C$2:$H$6601,1,FALSE)),"",VLOOKUP(CONCATENATE($A133,"_L_",CF$1),Records!$C$2:$H$6601,5,FALSE))</f>
        <v/>
      </c>
      <c r="CG133" s="33" t="str">
        <f>IF(ISERROR(VLOOKUP(CONCATENATE($A133,"_L_",CF$1),Records!$C$2:$H$6601,1,FALSE)),"",VLOOKUP(CONCATENATE($A133,"_L_",CF$1),Records!$C$2:$H$6601,6,FALSE))</f>
        <v/>
      </c>
      <c r="CH133" s="32">
        <f>IF(ISERROR(VLOOKUP(CONCATENATE($A133,"_L_",CI$1),Records!$C$2:$H$6601,1,FALSE)),"",VLOOKUP(CONCATENATE($A133,"_L_",CI$1),Records!$C$2:$H$6601,4,FALSE))</f>
        <v>0.39583333333333331</v>
      </c>
      <c r="CI133" s="7" t="str">
        <f>IF(ISERROR(VLOOKUP(CONCATENATE($A133,"_L_",CI$1),Records!$C$2:$H$6601,1,FALSE)),"",VLOOKUP(CONCATENATE($A133,"_L_",CI$1),Records!$C$2:$H$6601,5,FALSE))</f>
        <v>HARZÉ</v>
      </c>
      <c r="CJ133" s="33" t="str">
        <f>IF(ISERROR(VLOOKUP(CONCATENATE($A133,"_L_",CI$1),Records!$C$2:$H$6601,1,FALSE)),"",VLOOKUP(CONCATENATE($A133,"_L_",CI$1),Records!$C$2:$H$6601,6,FALSE))</f>
        <v>U15 BLACKs</v>
      </c>
      <c r="CK133" s="32" t="str">
        <f>IF(ISERROR(VLOOKUP(CONCATENATE($A133,"_L_",CL$1),Records!$C$2:$H$6601,1,FALSE)),"",VLOOKUP(CONCATENATE($A133,"_L_",CL$1),Records!$C$2:$H$6601,4,FALSE))</f>
        <v/>
      </c>
      <c r="CL133" s="7" t="str">
        <f>IF(ISERROR(VLOOKUP(CONCATENATE($A133,"_L_",CL$1),Records!$C$2:$H$6601,1,FALSE)),"",VLOOKUP(CONCATENATE($A133,"_L_",CL$1),Records!$C$2:$H$6601,5,FALSE))</f>
        <v/>
      </c>
      <c r="CM133" s="33" t="str">
        <f>IF(ISERROR(VLOOKUP(CONCATENATE($A133,"_L_",CL$1),Records!$C$2:$H$6601,1,FALSE)),"",VLOOKUP(CONCATENATE($A133,"_L_",CL$1),Records!$C$2:$H$6601,6,FALSE))</f>
        <v/>
      </c>
      <c r="CN133" s="32" t="str">
        <f>IF(ISERROR(VLOOKUP(CONCATENATE($A133,"_L_",CO$1),Records!$C$2:$H$6601,1,FALSE)),"",VLOOKUP(CONCATENATE($A133,"_L_",CO$1),Records!$C$2:$H$6601,4,FALSE))</f>
        <v/>
      </c>
      <c r="CO133" s="7" t="str">
        <f>IF(ISERROR(VLOOKUP(CONCATENATE($A133,"_L_",CO$1),Records!$C$2:$H$6601,1,FALSE)),"",VLOOKUP(CONCATENATE($A133,"_L_",CO$1),Records!$C$2:$H$6601,5,FALSE))</f>
        <v/>
      </c>
      <c r="CP133" s="33" t="str">
        <f>IF(ISERROR(VLOOKUP(CONCATENATE($A133,"_L_",CO$1),Records!$C$2:$H$6601,1,FALSE)),"",VLOOKUP(CONCATENATE($A133,"_L_",CO$1),Records!$C$2:$H$6601,6,FALSE))</f>
        <v/>
      </c>
      <c r="CQ133" s="32" t="str">
        <f>IF(ISERROR(VLOOKUP(CONCATENATE($A133,"_L_",CR$1),Records!$C$2:$H$6601,1,FALSE)),"",VLOOKUP(CONCATENATE($A133,"_L_",CR$1),Records!$C$2:$H$6601,4,FALSE))</f>
        <v/>
      </c>
      <c r="CR133" s="7" t="str">
        <f>IF(ISERROR(VLOOKUP(CONCATENATE($A133,"_L_",CR$1),Records!$C$2:$H$6601,1,FALSE)),"",VLOOKUP(CONCATENATE($A133,"_L_",CR$1),Records!$C$2:$H$6601,5,FALSE))</f>
        <v/>
      </c>
      <c r="CS133" s="33" t="str">
        <f>IF(ISERROR(VLOOKUP(CONCATENATE($A133,"_L_",CR$1),Records!$C$2:$H$6601,1,FALSE)),"",VLOOKUP(CONCATENATE($A133,"_L_",CR$1),Records!$C$2:$H$6601,6,FALSE))</f>
        <v/>
      </c>
      <c r="CT133" s="32" t="str">
        <f>IF(ISERROR(VLOOKUP(CONCATENATE($A133,"_L_",CU$1),Records!$C$2:$H$6601,1,FALSE)),"",VLOOKUP(CONCATENATE($A133,"_L_",CU$1),Records!$C$2:$H$6601,4,FALSE))</f>
        <v/>
      </c>
      <c r="CU133" s="7" t="str">
        <f>IF(ISERROR(VLOOKUP(CONCATENATE($A133,"_L_",CU$1),Records!$C$2:$H$6601,1,FALSE)),"",VLOOKUP(CONCATENATE($A133,"_L_",CU$1),Records!$C$2:$H$6601,5,FALSE))</f>
        <v/>
      </c>
      <c r="CV133" s="33" t="str">
        <f>IF(ISERROR(VLOOKUP(CONCATENATE($A133,"_L_",CU$1),Records!$C$2:$H$6601,1,FALSE)),"",VLOOKUP(CONCATENATE($A133,"_L_",CU$1),Records!$C$2:$H$6601,6,FALSE))</f>
        <v/>
      </c>
      <c r="CW133" s="32" t="str">
        <f>IF(ISERROR(VLOOKUP(CONCATENATE($A133,"_L_",CX$1),Records!$C$2:$H$6601,1,FALSE)),"",VLOOKUP(CONCATENATE($A133,"_L_",CX$1),Records!$C$2:$H$6601,4,FALSE))</f>
        <v/>
      </c>
      <c r="CX133" s="7" t="str">
        <f>IF(ISERROR(VLOOKUP(CONCATENATE($A133,"_L_",CX$1),Records!$C$2:$H$6601,1,FALSE)),"",VLOOKUP(CONCATENATE($A133,"_L_",CX$1),Records!$C$2:$H$6601,5,FALSE))</f>
        <v/>
      </c>
      <c r="CY133" s="33" t="str">
        <f>IF(ISERROR(VLOOKUP(CONCATENATE($A133,"_L_",CX$1),Records!$C$2:$H$6601,1,FALSE)),"",VLOOKUP(CONCATENATE($A133,"_L_",CX$1),Records!$C$2:$H$6601,6,FALSE))</f>
        <v/>
      </c>
      <c r="CZ133" s="32">
        <f>IF(ISERROR(VLOOKUP(CONCATENATE($A133,"_L_",DA$1),Records!$C$2:$H$6601,1,FALSE)),"",VLOOKUP(CONCATENATE($A133,"_L_",DA$1),Records!$C$2:$H$6601,4,FALSE))</f>
        <v>0.61458333333333337</v>
      </c>
      <c r="DA133" s="7" t="str">
        <f>IF(ISERROR(VLOOKUP(CONCATENATE($A133,"_L_",DA$1),Records!$C$2:$H$6601,1,FALSE)),"",VLOOKUP(CONCATENATE($A133,"_L_",DA$1),Records!$C$2:$H$6601,5,FALSE))</f>
        <v>MELEN</v>
      </c>
      <c r="DB133" s="33" t="str">
        <f>IF(ISERROR(VLOOKUP(CONCATENATE($A133,"_L_",DA$1),Records!$C$2:$H$6601,1,FALSE)),"",VLOOKUP(CONCATENATE($A133,"_L_",DA$1),Records!$C$2:$H$6601,6,FALSE))</f>
        <v>U19 BLACKs</v>
      </c>
      <c r="DC133" s="32" t="str">
        <f>IF(ISERROR(VLOOKUP(CONCATENATE($A133,"_L_",DD$1),Records!$C$2:$H$6601,1,FALSE)),"",VLOOKUP(CONCATENATE($A133,"_L_",DD$1),Records!$C$2:$H$6601,4,FALSE))</f>
        <v/>
      </c>
      <c r="DD133" s="7" t="str">
        <f>IF(ISERROR(VLOOKUP(CONCATENATE($A133,"_L_",DD$1),Records!$C$2:$H$6601,1,FALSE)),"",VLOOKUP(CONCATENATE($A133,"_L_",DD$1),Records!$C$2:$H$6601,5,FALSE))</f>
        <v/>
      </c>
      <c r="DE133" s="33" t="str">
        <f>IF(ISERROR(VLOOKUP(CONCATENATE($A133,"_L_",DD$1),Records!$C$2:$H$6601,1,FALSE)),"",VLOOKUP(CONCATENATE($A133,"_L_",DD$1),Records!$C$2:$H$6601,6,FALSE))</f>
        <v/>
      </c>
      <c r="DF133" s="32" t="str">
        <f>IF(ISERROR(VLOOKUP(CONCATENATE($A133,"_L_",DG$1),Records!$C$2:$H$6601,1,FALSE)),"",VLOOKUP(CONCATENATE($A133,"_L_",DG$1),Records!$C$2:$H$6601,4,FALSE))</f>
        <v/>
      </c>
      <c r="DG133" s="7" t="str">
        <f>IF(ISERROR(VLOOKUP(CONCATENATE($A133,"_L_",DG$1),Records!$C$2:$H$6601,1,FALSE)),"",VLOOKUP(CONCATENATE($A133,"_L_",DG$1),Records!$C$2:$H$6601,5,FALSE))</f>
        <v/>
      </c>
      <c r="DH133" s="33" t="str">
        <f>IF(ISERROR(VLOOKUP(CONCATENATE($A133,"_L_",DG$1),Records!$C$2:$H$6601,1,FALSE)),"",VLOOKUP(CONCATENATE($A133,"_L_",DG$1),Records!$C$2:$H$6601,6,FALSE))</f>
        <v/>
      </c>
      <c r="DI133" s="32" t="str">
        <f>IF(ISERROR(VLOOKUP(CONCATENATE($A133,"_L_",DJ$1),Records!$C$2:$H$6601,1,FALSE)),"",VLOOKUP(CONCATENATE($A133,"_L_",DJ$1),Records!$C$2:$H$6601,4,FALSE))</f>
        <v/>
      </c>
      <c r="DJ133" s="7" t="str">
        <f>IF(ISERROR(VLOOKUP(CONCATENATE($A133,"_L_",DJ$1),Records!$C$2:$H$6601,1,FALSE)),"",VLOOKUP(CONCATENATE($A133,"_L_",DJ$1),Records!$C$2:$H$6601,5,FALSE))</f>
        <v/>
      </c>
      <c r="DK133" s="33" t="str">
        <f>IF(ISERROR(VLOOKUP(CONCATENATE($A133,"_L_",DJ$1),Records!$C$2:$H$6601,1,FALSE)),"",VLOOKUP(CONCATENATE($A133,"_L_",DJ$1),Records!$C$2:$H$6601,6,FALSE))</f>
        <v/>
      </c>
      <c r="DL133" s="32" t="str">
        <f>IF(ISERROR(VLOOKUP(CONCATENATE($A133,"_L_",DM$1),Records!$C$2:$H$6601,1,FALSE)),"",VLOOKUP(CONCATENATE($A133,"_L_",DM$1),Records!$C$2:$H$6601,4,FALSE))</f>
        <v/>
      </c>
      <c r="DM133" s="7" t="str">
        <f>IF(ISERROR(VLOOKUP(CONCATENATE($A133,"_L_",DM$1),Records!$C$2:$H$6601,1,FALSE)),"",VLOOKUP(CONCATENATE($A133,"_L_",DM$1),Records!$C$2:$H$6601,5,FALSE))</f>
        <v/>
      </c>
      <c r="DN133" s="33" t="str">
        <f>IF(ISERROR(VLOOKUP(CONCATENATE($A133,"_L_",DM$1),Records!$C$2:$H$6601,1,FALSE)),"",VLOOKUP(CONCATENATE($A133,"_L_",DM$1),Records!$C$2:$H$6601,6,FALSE))</f>
        <v/>
      </c>
      <c r="DO133" s="32" t="str">
        <f>IF(ISERROR(VLOOKUP(CONCATENATE($A133,"_L_",DP$1),Records!$C$2:$H$6601,1,FALSE)),"",VLOOKUP(CONCATENATE($A133,"_L_",DP$1),Records!$C$2:$H$6601,4,FALSE))</f>
        <v/>
      </c>
      <c r="DP133" s="7" t="str">
        <f>IF(ISERROR(VLOOKUP(CONCATENATE($A133,"_L_",DP$1),Records!$C$2:$H$6601,1,FALSE)),"",VLOOKUP(CONCATENATE($A133,"_L_",DP$1),Records!$C$2:$H$6601,5,FALSE))</f>
        <v/>
      </c>
      <c r="DQ133" s="33" t="str">
        <f>IF(ISERROR(VLOOKUP(CONCATENATE($A133,"_L_",DP$1),Records!$C$2:$H$6601,1,FALSE)),"",VLOOKUP(CONCATENATE($A133,"_L_",DP$1),Records!$C$2:$H$6601,6,FALSE))</f>
        <v/>
      </c>
      <c r="DR133" s="32" t="str">
        <f>IF(ISERROR(VLOOKUP(CONCATENATE($A133,"_L_",DS$1),Records!$C$2:$H$6601,1,FALSE)),"",VLOOKUP(CONCATENATE($A133,"_L_",DS$1),Records!$C$2:$H$6601,4,FALSE))</f>
        <v/>
      </c>
      <c r="DS133" s="7" t="str">
        <f>IF(ISERROR(VLOOKUP(CONCATENATE($A133,"_L_",DS$1),Records!$C$2:$H$6601,1,FALSE)),"",VLOOKUP(CONCATENATE($A133,"_L_",DS$1),Records!$C$2:$H$6601,5,FALSE))</f>
        <v/>
      </c>
      <c r="DT133" s="33" t="str">
        <f>IF(ISERROR(VLOOKUP(CONCATENATE($A133,"_L_",DS$1),Records!$C$2:$H$6601,1,FALSE)),"",VLOOKUP(CONCATENATE($A133,"_L_",DS$1),Records!$C$2:$H$6601,6,FALSE))</f>
        <v/>
      </c>
      <c r="DU133" s="32" t="str">
        <f>IF(ISERROR(VLOOKUP(CONCATENATE($A133,"_L_",DV$1),Records!$C$2:$H$6601,1,FALSE)),"",VLOOKUP(CONCATENATE($A133,"_L_",DV$1),Records!$C$2:$H$6601,4,FALSE))</f>
        <v/>
      </c>
      <c r="DV133" s="7" t="str">
        <f>IF(ISERROR(VLOOKUP(CONCATENATE($A133,"_L_",DV$1),Records!$C$2:$H$6601,1,FALSE)),"",VLOOKUP(CONCATENATE($A133,"_L_",DV$1),Records!$C$2:$H$6601,5,FALSE))</f>
        <v/>
      </c>
      <c r="DW133" s="33" t="str">
        <f>IF(ISERROR(VLOOKUP(CONCATENATE($A133,"_L_",DV$1),Records!$C$2:$H$6601,1,FALSE)),"",VLOOKUP(CONCATENATE($A133,"_L_",DV$1),Records!$C$2:$H$6601,6,FALSE))</f>
        <v/>
      </c>
      <c r="DX133" s="32" t="str">
        <f>IF(ISERROR(VLOOKUP(CONCATENATE($A133,"_L_",DY$1),Records!$C$2:$H$6601,1,FALSE)),"",VLOOKUP(CONCATENATE($A133,"_L_",DY$1),Records!$C$2:$H$6601,4,FALSE))</f>
        <v/>
      </c>
      <c r="DY133" s="7" t="str">
        <f>IF(ISERROR(VLOOKUP(CONCATENATE($A133,"_L_",DY$1),Records!$C$2:$H$6601,1,FALSE)),"",VLOOKUP(CONCATENATE($A133,"_L_",DY$1),Records!$C$2:$H$6601,5,FALSE))</f>
        <v/>
      </c>
      <c r="DZ133" s="33" t="str">
        <f>IF(ISERROR(VLOOKUP(CONCATENATE($A133,"_L_",DY$1),Records!$C$2:$H$6601,1,FALSE)),"",VLOOKUP(CONCATENATE($A133,"_L_",DY$1),Records!$C$2:$H$6601,6,FALSE))</f>
        <v/>
      </c>
      <c r="EA133" s="32" t="str">
        <f>IF(ISERROR(VLOOKUP(CONCATENATE($A133,"_L_",EB$1),Records!$C$2:$H$6601,1,FALSE)),"",VLOOKUP(CONCATENATE($A133,"_L_",EB$1),Records!$C$2:$H$6601,4,FALSE))</f>
        <v/>
      </c>
      <c r="EB133" s="7" t="str">
        <f>IF(ISERROR(VLOOKUP(CONCATENATE($A133,"_L_",EB$1),Records!$C$2:$H$6601,1,FALSE)),"",VLOOKUP(CONCATENATE($A133,"_L_",EB$1),Records!$C$2:$H$6601,5,FALSE))</f>
        <v/>
      </c>
      <c r="EC133" s="33" t="str">
        <f>IF(ISERROR(VLOOKUP(CONCATENATE($A133,"_L_",EB$1),Records!$C$2:$H$6601,1,FALSE)),"",VLOOKUP(CONCATENATE($A133,"_L_",EB$1),Records!$C$2:$H$6601,6,FALSE))</f>
        <v/>
      </c>
    </row>
    <row r="134" spans="1:133" ht="15.75" x14ac:dyDescent="0.25">
      <c r="A134" s="11">
        <v>42316</v>
      </c>
      <c r="B134" s="15" t="s">
        <v>74</v>
      </c>
      <c r="C134" s="17">
        <f t="shared" ref="C134:C197" si="5">IF(D134="LUN",C133+1,C133)</f>
        <v>19</v>
      </c>
      <c r="D134" s="26" t="s">
        <v>65</v>
      </c>
      <c r="E134" s="24" t="s">
        <v>73</v>
      </c>
      <c r="F134" s="62">
        <f t="shared" si="4"/>
        <v>4</v>
      </c>
      <c r="G134" s="62">
        <f>HomeCalc!F134</f>
        <v>3</v>
      </c>
      <c r="H134" s="32" t="str">
        <f>IF(ISERROR(VLOOKUP(CONCATENATE($A134,"_L_",I$1),Records!$C$2:$H$6601,1,FALSE)),"",VLOOKUP(CONCATENATE($A134,"_L_",I$1),Records!$C$2:$H$6601,4,FALSE))</f>
        <v/>
      </c>
      <c r="I134" s="7" t="str">
        <f>IF(ISERROR(VLOOKUP(CONCATENATE($A134,"_L_",I$1),Records!$C$2:$H$6601,1,FALSE)),"",VLOOKUP(CONCATENATE($A134,"_L_",I$1),Records!$C$2:$H$6601,5,FALSE))</f>
        <v/>
      </c>
      <c r="J134" s="33" t="str">
        <f>IF(ISERROR(VLOOKUP(CONCATENATE($A134,"_L_",I$1),Records!$C$2:$H$6601,1,FALSE)),"",VLOOKUP(CONCATENATE($A134,"_L_",I$1),Records!$C$2:$H$6601,6,FALSE))</f>
        <v/>
      </c>
      <c r="K134" s="32" t="str">
        <f>IF(ISERROR(VLOOKUP(CONCATENATE($A134,"_L_",L$1),Records!$C$2:$H$6601,1,FALSE)),"",VLOOKUP(CONCATENATE($A134,"_L_",L$1),Records!$C$2:$H$6601,4,FALSE))</f>
        <v/>
      </c>
      <c r="L134" s="7" t="str">
        <f>IF(ISERROR(VLOOKUP(CONCATENATE($A134,"_L_",L$1),Records!$C$2:$H$6601,1,FALSE)),"",VLOOKUP(CONCATENATE($A134,"_L_",L$1),Records!$C$2:$H$6601,5,FALSE))</f>
        <v/>
      </c>
      <c r="M134" s="33" t="str">
        <f>IF(ISERROR(VLOOKUP(CONCATENATE($A134,"_L_",L$1),Records!$C$2:$H$6601,1,FALSE)),"",VLOOKUP(CONCATENATE($A134,"_L_",L$1),Records!$C$2:$H$6601,6,FALSE))</f>
        <v/>
      </c>
      <c r="N134" s="32" t="str">
        <f>IF(ISERROR(VLOOKUP(CONCATENATE($A134,"_L_",O$1),Records!$C$2:$H$6601,1,FALSE)),"",VLOOKUP(CONCATENATE($A134,"_L_",O$1),Records!$C$2:$H$6601,4,FALSE))</f>
        <v/>
      </c>
      <c r="O134" s="7" t="str">
        <f>IF(ISERROR(VLOOKUP(CONCATENATE($A134,"_L_",O$1),Records!$C$2:$H$6601,1,FALSE)),"",VLOOKUP(CONCATENATE($A134,"_L_",O$1),Records!$C$2:$H$6601,5,FALSE))</f>
        <v/>
      </c>
      <c r="P134" s="33" t="str">
        <f>IF(ISERROR(VLOOKUP(CONCATENATE($A134,"_L_",O$1),Records!$C$2:$H$6601,1,FALSE)),"",VLOOKUP(CONCATENATE($A134,"_L_",O$1),Records!$C$2:$H$6601,6,FALSE))</f>
        <v/>
      </c>
      <c r="Q134" s="32" t="str">
        <f>IF(ISERROR(VLOOKUP(CONCATENATE($A134,"_L_",R$1),Records!$C$2:$H$6601,1,FALSE)),"",VLOOKUP(CONCATENATE($A134,"_L_",R$1),Records!$C$2:$H$6601,4,FALSE))</f>
        <v/>
      </c>
      <c r="R134" s="7" t="str">
        <f>IF(ISERROR(VLOOKUP(CONCATENATE($A134,"_L_",R$1),Records!$C$2:$H$6601,1,FALSE)),"",VLOOKUP(CONCATENATE($A134,"_L_",R$1),Records!$C$2:$H$6601,5,FALSE))</f>
        <v/>
      </c>
      <c r="S134" s="33" t="str">
        <f>IF(ISERROR(VLOOKUP(CONCATENATE($A134,"_L_",R$1),Records!$C$2:$H$6601,1,FALSE)),"",VLOOKUP(CONCATENATE($A134,"_L_",R$1),Records!$C$2:$H$6601,6,FALSE))</f>
        <v/>
      </c>
      <c r="T134" s="32" t="str">
        <f>IF(ISERROR(VLOOKUP(CONCATENATE($A134,"_L_",U$1),Records!$C$2:$H$6601,1,FALSE)),"",VLOOKUP(CONCATENATE($A134,"_L_",U$1),Records!$C$2:$H$6601,4,FALSE))</f>
        <v/>
      </c>
      <c r="U134" s="7" t="str">
        <f>IF(ISERROR(VLOOKUP(CONCATENATE($A134,"_L_",U$1),Records!$C$2:$H$6601,1,FALSE)),"",VLOOKUP(CONCATENATE($A134,"_L_",U$1),Records!$C$2:$H$6601,5,FALSE))</f>
        <v/>
      </c>
      <c r="V134" s="33" t="str">
        <f>IF(ISERROR(VLOOKUP(CONCATENATE($A134,"_L_",U$1),Records!$C$2:$H$6601,1,FALSE)),"",VLOOKUP(CONCATENATE($A134,"_L_",U$1),Records!$C$2:$H$6601,6,FALSE))</f>
        <v/>
      </c>
      <c r="W134" s="32" t="str">
        <f>IF(ISERROR(VLOOKUP(CONCATENATE($A134,"_L_",X$1),Records!$C$2:$H$6601,1,FALSE)),"",VLOOKUP(CONCATENATE($A134,"_L_",X$1),Records!$C$2:$H$6601,4,FALSE))</f>
        <v/>
      </c>
      <c r="X134" s="7" t="str">
        <f>IF(ISERROR(VLOOKUP(CONCATENATE($A134,"_L_",X$1),Records!$C$2:$H$6601,1,FALSE)),"",VLOOKUP(CONCATENATE($A134,"_L_",X$1),Records!$C$2:$H$6601,5,FALSE))</f>
        <v/>
      </c>
      <c r="Y134" s="33" t="str">
        <f>IF(ISERROR(VLOOKUP(CONCATENATE($A134,"_L_",X$1),Records!$C$2:$H$6601,1,FALSE)),"",VLOOKUP(CONCATENATE($A134,"_L_",X$1),Records!$C$2:$H$6601,6,FALSE))</f>
        <v/>
      </c>
      <c r="Z134" s="32" t="str">
        <f>IF(ISERROR(VLOOKUP(CONCATENATE($A134,"_L_",AA$1),Records!$C$2:$H$6601,1,FALSE)),"",VLOOKUP(CONCATENATE($A134,"_L_",AA$1),Records!$C$2:$H$6601,4,FALSE))</f>
        <v/>
      </c>
      <c r="AA134" s="7" t="str">
        <f>IF(ISERROR(VLOOKUP(CONCATENATE($A134,"_L_",AA$1),Records!$C$2:$H$6601,1,FALSE)),"",VLOOKUP(CONCATENATE($A134,"_L_",AA$1),Records!$C$2:$H$6601,5,FALSE))</f>
        <v/>
      </c>
      <c r="AB134" s="33" t="str">
        <f>IF(ISERROR(VLOOKUP(CONCATENATE($A134,"_L_",AA$1),Records!$C$2:$H$6601,1,FALSE)),"",VLOOKUP(CONCATENATE($A134,"_L_",AA$1),Records!$C$2:$H$6601,6,FALSE))</f>
        <v/>
      </c>
      <c r="AC134" s="32" t="str">
        <f>IF(ISERROR(VLOOKUP(CONCATENATE($A134,"_L_",AD$1),Records!$C$2:$H$6601,1,FALSE)),"",VLOOKUP(CONCATENATE($A134,"_L_",AD$1),Records!$C$2:$H$6601,4,FALSE))</f>
        <v/>
      </c>
      <c r="AD134" s="7" t="str">
        <f>IF(ISERROR(VLOOKUP(CONCATENATE($A134,"_L_",AD$1),Records!$C$2:$H$6601,1,FALSE)),"",VLOOKUP(CONCATENATE($A134,"_L_",AD$1),Records!$C$2:$H$6601,5,FALSE))</f>
        <v/>
      </c>
      <c r="AE134" s="33" t="str">
        <f>IF(ISERROR(VLOOKUP(CONCATENATE($A134,"_L_",AD$1),Records!$C$2:$H$6601,1,FALSE)),"",VLOOKUP(CONCATENATE($A134,"_L_",AD$1),Records!$C$2:$H$6601,6,FALSE))</f>
        <v/>
      </c>
      <c r="AF134" s="32" t="str">
        <f>IF(ISERROR(VLOOKUP(CONCATENATE($A134,"_L_",AG$1),Records!$C$2:$H$6601,1,FALSE)),"",VLOOKUP(CONCATENATE($A134,"_L_",AG$1),Records!$C$2:$H$6601,4,FALSE))</f>
        <v/>
      </c>
      <c r="AG134" s="7" t="str">
        <f>IF(ISERROR(VLOOKUP(CONCATENATE($A134,"_L_",AG$1),Records!$C$2:$H$6601,1,FALSE)),"",VLOOKUP(CONCATENATE($A134,"_L_",AG$1),Records!$C$2:$H$6601,5,FALSE))</f>
        <v/>
      </c>
      <c r="AH134" s="33" t="str">
        <f>IF(ISERROR(VLOOKUP(CONCATENATE($A134,"_L_",AG$1),Records!$C$2:$H$6601,1,FALSE)),"",VLOOKUP(CONCATENATE($A134,"_L_",AG$1),Records!$C$2:$H$6601,6,FALSE))</f>
        <v/>
      </c>
      <c r="AI134" s="32" t="str">
        <f>IF(ISERROR(VLOOKUP(CONCATENATE($A134,"_L_",AJ$1),Records!$C$2:$H$6601,1,FALSE)),"",VLOOKUP(CONCATENATE($A134,"_L_",AJ$1),Records!$C$2:$H$6601,4,FALSE))</f>
        <v/>
      </c>
      <c r="AJ134" s="7" t="str">
        <f>IF(ISERROR(VLOOKUP(CONCATENATE($A134,"_L_",AJ$1),Records!$C$2:$H$6601,1,FALSE)),"",VLOOKUP(CONCATENATE($A134,"_L_",AJ$1),Records!$C$2:$H$6601,5,FALSE))</f>
        <v/>
      </c>
      <c r="AK134" s="33" t="str">
        <f>IF(ISERROR(VLOOKUP(CONCATENATE($A134,"_L_",AJ$1),Records!$C$2:$H$6601,1,FALSE)),"",VLOOKUP(CONCATENATE($A134,"_L_",AJ$1),Records!$C$2:$H$6601,6,FALSE))</f>
        <v/>
      </c>
      <c r="AL134" s="32" t="str">
        <f>IF(ISERROR(VLOOKUP(CONCATENATE($A134,"_L_",AM$1),Records!$C$2:$H$6601,1,FALSE)),"",VLOOKUP(CONCATENATE($A134,"_L_",AM$1),Records!$C$2:$H$6601,4,FALSE))</f>
        <v/>
      </c>
      <c r="AM134" s="7" t="str">
        <f>IF(ISERROR(VLOOKUP(CONCATENATE($A134,"_L_",AM$1),Records!$C$2:$H$6601,1,FALSE)),"",VLOOKUP(CONCATENATE($A134,"_L_",AM$1),Records!$C$2:$H$6601,5,FALSE))</f>
        <v/>
      </c>
      <c r="AN134" s="33" t="str">
        <f>IF(ISERROR(VLOOKUP(CONCATENATE($A134,"_L_",AM$1),Records!$C$2:$H$6601,1,FALSE)),"",VLOOKUP(CONCATENATE($A134,"_L_",AM$1),Records!$C$2:$H$6601,6,FALSE))</f>
        <v/>
      </c>
      <c r="AO134" s="32" t="str">
        <f>IF(ISERROR(VLOOKUP(CONCATENATE($A134,"_L_",AP$1),Records!$C$2:$H$6601,1,FALSE)),"",VLOOKUP(CONCATENATE($A134,"_L_",AP$1),Records!$C$2:$H$6601,4,FALSE))</f>
        <v/>
      </c>
      <c r="AP134" s="7" t="str">
        <f>IF(ISERROR(VLOOKUP(CONCATENATE($A134,"_L_",AP$1),Records!$C$2:$H$6601,1,FALSE)),"",VLOOKUP(CONCATENATE($A134,"_L_",AP$1),Records!$C$2:$H$6601,5,FALSE))</f>
        <v/>
      </c>
      <c r="AQ134" s="33" t="str">
        <f>IF(ISERROR(VLOOKUP(CONCATENATE($A134,"_L_",AP$1),Records!$C$2:$H$6601,1,FALSE)),"",VLOOKUP(CONCATENATE($A134,"_L_",AP$1),Records!$C$2:$H$6601,6,FALSE))</f>
        <v/>
      </c>
      <c r="AR134" s="32" t="str">
        <f>IF(ISERROR(VLOOKUP(CONCATENATE($A134,"_L_",AS$1),Records!$C$2:$H$6601,1,FALSE)),"",VLOOKUP(CONCATENATE($A134,"_L_",AS$1),Records!$C$2:$H$6601,4,FALSE))</f>
        <v/>
      </c>
      <c r="AS134" s="7" t="str">
        <f>IF(ISERROR(VLOOKUP(CONCATENATE($A134,"_L_",AS$1),Records!$C$2:$H$6601,1,FALSE)),"",VLOOKUP(CONCATENATE($A134,"_L_",AS$1),Records!$C$2:$H$6601,5,FALSE))</f>
        <v/>
      </c>
      <c r="AT134" s="33" t="str">
        <f>IF(ISERROR(VLOOKUP(CONCATENATE($A134,"_L_",AS$1),Records!$C$2:$H$6601,1,FALSE)),"",VLOOKUP(CONCATENATE($A134,"_L_",AS$1),Records!$C$2:$H$6601,6,FALSE))</f>
        <v/>
      </c>
      <c r="AU134" s="32" t="str">
        <f>IF(ISERROR(VLOOKUP(CONCATENATE($A134,"_L_",AV$1),Records!$C$2:$H$6601,1,FALSE)),"",VLOOKUP(CONCATENATE($A134,"_L_",AV$1),Records!$C$2:$H$6601,4,FALSE))</f>
        <v/>
      </c>
      <c r="AV134" s="7" t="str">
        <f>IF(ISERROR(VLOOKUP(CONCATENATE($A134,"_L_",AV$1),Records!$C$2:$H$6601,1,FALSE)),"",VLOOKUP(CONCATENATE($A134,"_L_",AV$1),Records!$C$2:$H$6601,5,FALSE))</f>
        <v/>
      </c>
      <c r="AW134" s="33" t="str">
        <f>IF(ISERROR(VLOOKUP(CONCATENATE($A134,"_L_",AV$1),Records!$C$2:$H$6601,1,FALSE)),"",VLOOKUP(CONCATENATE($A134,"_L_",AV$1),Records!$C$2:$H$6601,6,FALSE))</f>
        <v/>
      </c>
      <c r="AX134" s="32" t="str">
        <f>IF(ISERROR(VLOOKUP(CONCATENATE($A134,"_L_",AY$1),Records!$C$2:$H$6601,1,FALSE)),"",VLOOKUP(CONCATENATE($A134,"_L_",AY$1),Records!$C$2:$H$6601,4,FALSE))</f>
        <v/>
      </c>
      <c r="AY134" s="7" t="str">
        <f>IF(ISERROR(VLOOKUP(CONCATENATE($A134,"_L_",AY$1),Records!$C$2:$H$6601,1,FALSE)),"",VLOOKUP(CONCATENATE($A134,"_L_",AY$1),Records!$C$2:$H$6601,5,FALSE))</f>
        <v/>
      </c>
      <c r="AZ134" s="33" t="str">
        <f>IF(ISERROR(VLOOKUP(CONCATENATE($A134,"_L_",AY$1),Records!$C$2:$H$6601,1,FALSE)),"",VLOOKUP(CONCATENATE($A134,"_L_",AY$1),Records!$C$2:$H$6601,6,FALSE))</f>
        <v/>
      </c>
      <c r="BA134" s="32" t="str">
        <f>IF(ISERROR(VLOOKUP(CONCATENATE($A134,"_L_",BB$1),Records!$C$2:$H$6601,1,FALSE)),"",VLOOKUP(CONCATENATE($A134,"_L_",BB$1),Records!$C$2:$H$6601,4,FALSE))</f>
        <v/>
      </c>
      <c r="BB134" s="7" t="str">
        <f>IF(ISERROR(VLOOKUP(CONCATENATE($A134,"_L_",BB$1),Records!$C$2:$H$6601,1,FALSE)),"",VLOOKUP(CONCATENATE($A134,"_L_",BB$1),Records!$C$2:$H$6601,5,FALSE))</f>
        <v/>
      </c>
      <c r="BC134" s="33" t="str">
        <f>IF(ISERROR(VLOOKUP(CONCATENATE($A134,"_L_",BB$1),Records!$C$2:$H$6601,1,FALSE)),"",VLOOKUP(CONCATENATE($A134,"_L_",BB$1),Records!$C$2:$H$6601,6,FALSE))</f>
        <v/>
      </c>
      <c r="BD134" s="32" t="str">
        <f>IF(ISERROR(VLOOKUP(CONCATENATE($A134,"_L_",BE$1),Records!$C$2:$H$6601,1,FALSE)),"",VLOOKUP(CONCATENATE($A134,"_L_",BE$1),Records!$C$2:$H$6601,4,FALSE))</f>
        <v/>
      </c>
      <c r="BE134" s="7" t="str">
        <f>IF(ISERROR(VLOOKUP(CONCATENATE($A134,"_L_",BE$1),Records!$C$2:$H$6601,1,FALSE)),"",VLOOKUP(CONCATENATE($A134,"_L_",BE$1),Records!$C$2:$H$6601,5,FALSE))</f>
        <v/>
      </c>
      <c r="BF134" s="33" t="str">
        <f>IF(ISERROR(VLOOKUP(CONCATENATE($A134,"_L_",BE$1),Records!$C$2:$H$6601,1,FALSE)),"",VLOOKUP(CONCATENATE($A134,"_L_",BE$1),Records!$C$2:$H$6601,6,FALSE))</f>
        <v/>
      </c>
      <c r="BG134" s="32" t="str">
        <f>IF(ISERROR(VLOOKUP(CONCATENATE($A134,"_L_",BH$1),Records!$C$2:$H$6601,1,FALSE)),"",VLOOKUP(CONCATENATE($A134,"_L_",BH$1),Records!$C$2:$H$6601,4,FALSE))</f>
        <v/>
      </c>
      <c r="BH134" s="7" t="str">
        <f>IF(ISERROR(VLOOKUP(CONCATENATE($A134,"_L_",BH$1),Records!$C$2:$H$6601,1,FALSE)),"",VLOOKUP(CONCATENATE($A134,"_L_",BH$1),Records!$C$2:$H$6601,5,FALSE))</f>
        <v/>
      </c>
      <c r="BI134" s="33" t="str">
        <f>IF(ISERROR(VLOOKUP(CONCATENATE($A134,"_L_",BH$1),Records!$C$2:$H$6601,1,FALSE)),"",VLOOKUP(CONCATENATE($A134,"_L_",BH$1),Records!$C$2:$H$6601,6,FALSE))</f>
        <v/>
      </c>
      <c r="BJ134" s="32" t="str">
        <f>IF(ISERROR(VLOOKUP(CONCATENATE($A134,"_L_",BK$1),Records!$C$2:$H$6601,1,FALSE)),"",VLOOKUP(CONCATENATE($A134,"_L_",BK$1),Records!$C$2:$H$6601,4,FALSE))</f>
        <v/>
      </c>
      <c r="BK134" s="7" t="str">
        <f>IF(ISERROR(VLOOKUP(CONCATENATE($A134,"_L_",BK$1),Records!$C$2:$H$6601,1,FALSE)),"",VLOOKUP(CONCATENATE($A134,"_L_",BK$1),Records!$C$2:$H$6601,5,FALSE))</f>
        <v/>
      </c>
      <c r="BL134" s="33" t="str">
        <f>IF(ISERROR(VLOOKUP(CONCATENATE($A134,"_L_",BK$1),Records!$C$2:$H$6601,1,FALSE)),"",VLOOKUP(CONCATENATE($A134,"_L_",BK$1),Records!$C$2:$H$6601,6,FALSE))</f>
        <v/>
      </c>
      <c r="BM134" s="32" t="str">
        <f>IF(ISERROR(VLOOKUP(CONCATENATE($A134,"_L_",BN$1),Records!$C$2:$H$6601,1,FALSE)),"",VLOOKUP(CONCATENATE($A134,"_L_",BN$1),Records!$C$2:$H$6601,4,FALSE))</f>
        <v/>
      </c>
      <c r="BN134" s="7" t="str">
        <f>IF(ISERROR(VLOOKUP(CONCATENATE($A134,"_L_",BN$1),Records!$C$2:$H$6601,1,FALSE)),"",VLOOKUP(CONCATENATE($A134,"_L_",BN$1),Records!$C$2:$H$6601,5,FALSE))</f>
        <v/>
      </c>
      <c r="BO134" s="33" t="str">
        <f>IF(ISERROR(VLOOKUP(CONCATENATE($A134,"_L_",BN$1),Records!$C$2:$H$6601,1,FALSE)),"",VLOOKUP(CONCATENATE($A134,"_L_",BN$1),Records!$C$2:$H$6601,6,FALSE))</f>
        <v/>
      </c>
      <c r="BP134" s="32" t="str">
        <f>IF(ISERROR(VLOOKUP(CONCATENATE($A134,"_L_",BQ$1),Records!$C$2:$H$6601,1,FALSE)),"",VLOOKUP(CONCATENATE($A134,"_L_",BQ$1),Records!$C$2:$H$6601,4,FALSE))</f>
        <v/>
      </c>
      <c r="BQ134" s="7" t="str">
        <f>IF(ISERROR(VLOOKUP(CONCATENATE($A134,"_L_",BQ$1),Records!$C$2:$H$6601,1,FALSE)),"",VLOOKUP(CONCATENATE($A134,"_L_",BQ$1),Records!$C$2:$H$6601,5,FALSE))</f>
        <v/>
      </c>
      <c r="BR134" s="33" t="str">
        <f>IF(ISERROR(VLOOKUP(CONCATENATE($A134,"_L_",BQ$1),Records!$C$2:$H$6601,1,FALSE)),"",VLOOKUP(CONCATENATE($A134,"_L_",BQ$1),Records!$C$2:$H$6601,6,FALSE))</f>
        <v/>
      </c>
      <c r="BS134" s="32" t="str">
        <f>IF(ISERROR(VLOOKUP(CONCATENATE($A134,"_L_",BT$1),Records!$C$2:$H$6601,1,FALSE)),"",VLOOKUP(CONCATENATE($A134,"_L_",BT$1),Records!$C$2:$H$6601,4,FALSE))</f>
        <v/>
      </c>
      <c r="BT134" s="7" t="str">
        <f>IF(ISERROR(VLOOKUP(CONCATENATE($A134,"_L_",BT$1),Records!$C$2:$H$6601,1,FALSE)),"",VLOOKUP(CONCATENATE($A134,"_L_",BT$1),Records!$C$2:$H$6601,5,FALSE))</f>
        <v/>
      </c>
      <c r="BU134" s="33" t="str">
        <f>IF(ISERROR(VLOOKUP(CONCATENATE($A134,"_L_",BT$1),Records!$C$2:$H$6601,1,FALSE)),"",VLOOKUP(CONCATENATE($A134,"_L_",BT$1),Records!$C$2:$H$6601,6,FALSE))</f>
        <v/>
      </c>
      <c r="BV134" s="32" t="str">
        <f>IF(ISERROR(VLOOKUP(CONCATENATE($A134,"_L_",BW$1),Records!$C$2:$H$6601,1,FALSE)),"",VLOOKUP(CONCATENATE($A134,"_L_",BW$1),Records!$C$2:$H$6601,4,FALSE))</f>
        <v/>
      </c>
      <c r="BW134" s="7" t="str">
        <f>IF(ISERROR(VLOOKUP(CONCATENATE($A134,"_L_",BW$1),Records!$C$2:$H$6601,1,FALSE)),"",VLOOKUP(CONCATENATE($A134,"_L_",BW$1),Records!$C$2:$H$6601,5,FALSE))</f>
        <v/>
      </c>
      <c r="BX134" s="33" t="str">
        <f>IF(ISERROR(VLOOKUP(CONCATENATE($A134,"_L_",BW$1),Records!$C$2:$H$6601,1,FALSE)),"",VLOOKUP(CONCATENATE($A134,"_L_",BW$1),Records!$C$2:$H$6601,6,FALSE))</f>
        <v/>
      </c>
      <c r="BY134" s="32" t="str">
        <f>IF(ISERROR(VLOOKUP(CONCATENATE($A134,"_L_",BZ$1),Records!$C$2:$H$6601,1,FALSE)),"",VLOOKUP(CONCATENATE($A134,"_L_",BZ$1),Records!$C$2:$H$6601,4,FALSE))</f>
        <v/>
      </c>
      <c r="BZ134" s="7" t="str">
        <f>IF(ISERROR(VLOOKUP(CONCATENATE($A134,"_L_",BZ$1),Records!$C$2:$H$6601,1,FALSE)),"",VLOOKUP(CONCATENATE($A134,"_L_",BZ$1),Records!$C$2:$H$6601,5,FALSE))</f>
        <v/>
      </c>
      <c r="CA134" s="33" t="str">
        <f>IF(ISERROR(VLOOKUP(CONCATENATE($A134,"_L_",BZ$1),Records!$C$2:$H$6601,1,FALSE)),"",VLOOKUP(CONCATENATE($A134,"_L_",BZ$1),Records!$C$2:$H$6601,6,FALSE))</f>
        <v/>
      </c>
      <c r="CB134" s="32">
        <f>IF(ISERROR(VLOOKUP(CONCATENATE($A134,"_L_",CC$1),Records!$C$2:$H$6601,1,FALSE)),"",VLOOKUP(CONCATENATE($A134,"_L_",CC$1),Records!$C$2:$H$6601,4,FALSE))</f>
        <v>0.46875</v>
      </c>
      <c r="CC134" s="7" t="str">
        <f>IF(ISERROR(VLOOKUP(CONCATENATE($A134,"_L_",CC$1),Records!$C$2:$H$6601,1,FALSE)),"",VLOOKUP(CONCATENATE($A134,"_L_",CC$1),Records!$C$2:$H$6601,5,FALSE))</f>
        <v>U14 BLACKs</v>
      </c>
      <c r="CD134" s="33" t="str">
        <f>IF(ISERROR(VLOOKUP(CONCATENATE($A134,"_L_",CC$1),Records!$C$2:$H$6601,1,FALSE)),"",VLOOKUP(CONCATENATE($A134,"_L_",CC$1),Records!$C$2:$H$6601,6,FALSE))</f>
        <v>ANDRIMONT</v>
      </c>
      <c r="CE134" s="32" t="str">
        <f>IF(ISERROR(VLOOKUP(CONCATENATE($A134,"_L_",CF$1),Records!$C$2:$H$6601,1,FALSE)),"",VLOOKUP(CONCATENATE($A134,"_L_",CF$1),Records!$C$2:$H$6601,4,FALSE))</f>
        <v/>
      </c>
      <c r="CF134" s="7" t="str">
        <f>IF(ISERROR(VLOOKUP(CONCATENATE($A134,"_L_",CF$1),Records!$C$2:$H$6601,1,FALSE)),"",VLOOKUP(CONCATENATE($A134,"_L_",CF$1),Records!$C$2:$H$6601,5,FALSE))</f>
        <v/>
      </c>
      <c r="CG134" s="33" t="str">
        <f>IF(ISERROR(VLOOKUP(CONCATENATE($A134,"_L_",CF$1),Records!$C$2:$H$6601,1,FALSE)),"",VLOOKUP(CONCATENATE($A134,"_L_",CF$1),Records!$C$2:$H$6601,6,FALSE))</f>
        <v/>
      </c>
      <c r="CH134" s="32" t="str">
        <f>IF(ISERROR(VLOOKUP(CONCATENATE($A134,"_L_",CI$1),Records!$C$2:$H$6601,1,FALSE)),"",VLOOKUP(CONCATENATE($A134,"_L_",CI$1),Records!$C$2:$H$6601,4,FALSE))</f>
        <v/>
      </c>
      <c r="CI134" s="7" t="str">
        <f>IF(ISERROR(VLOOKUP(CONCATENATE($A134,"_L_",CI$1),Records!$C$2:$H$6601,1,FALSE)),"",VLOOKUP(CONCATENATE($A134,"_L_",CI$1),Records!$C$2:$H$6601,5,FALSE))</f>
        <v/>
      </c>
      <c r="CJ134" s="33" t="str">
        <f>IF(ISERROR(VLOOKUP(CONCATENATE($A134,"_L_",CI$1),Records!$C$2:$H$6601,1,FALSE)),"",VLOOKUP(CONCATENATE($A134,"_L_",CI$1),Records!$C$2:$H$6601,6,FALSE))</f>
        <v/>
      </c>
      <c r="CK134" s="32" t="str">
        <f>IF(ISERROR(VLOOKUP(CONCATENATE($A134,"_L_",CL$1),Records!$C$2:$H$6601,1,FALSE)),"",VLOOKUP(CONCATENATE($A134,"_L_",CL$1),Records!$C$2:$H$6601,4,FALSE))</f>
        <v/>
      </c>
      <c r="CL134" s="7" t="str">
        <f>IF(ISERROR(VLOOKUP(CONCATENATE($A134,"_L_",CL$1),Records!$C$2:$H$6601,1,FALSE)),"",VLOOKUP(CONCATENATE($A134,"_L_",CL$1),Records!$C$2:$H$6601,5,FALSE))</f>
        <v/>
      </c>
      <c r="CM134" s="33" t="str">
        <f>IF(ISERROR(VLOOKUP(CONCATENATE($A134,"_L_",CL$1),Records!$C$2:$H$6601,1,FALSE)),"",VLOOKUP(CONCATENATE($A134,"_L_",CL$1),Records!$C$2:$H$6601,6,FALSE))</f>
        <v/>
      </c>
      <c r="CN134" s="32">
        <f>IF(ISERROR(VLOOKUP(CONCATENATE($A134,"_L_",CO$1),Records!$C$2:$H$6601,1,FALSE)),"",VLOOKUP(CONCATENATE($A134,"_L_",CO$1),Records!$C$2:$H$6601,4,FALSE))</f>
        <v>0.39583333333333331</v>
      </c>
      <c r="CO134" s="7" t="str">
        <f>IF(ISERROR(VLOOKUP(CONCATENATE($A134,"_L_",CO$1),Records!$C$2:$H$6601,1,FALSE)),"",VLOOKUP(CONCATENATE($A134,"_L_",CO$1),Records!$C$2:$H$6601,5,FALSE))</f>
        <v>U16 BLACKs</v>
      </c>
      <c r="CP134" s="33" t="str">
        <f>IF(ISERROR(VLOOKUP(CONCATENATE($A134,"_L_",CO$1),Records!$C$2:$H$6601,1,FALSE)),"",VLOOKUP(CONCATENATE($A134,"_L_",CO$1),Records!$C$2:$H$6601,6,FALSE))</f>
        <v>VERLAINE</v>
      </c>
      <c r="CQ134" s="32" t="str">
        <f>IF(ISERROR(VLOOKUP(CONCATENATE($A134,"_L_",CR$1),Records!$C$2:$H$6601,1,FALSE)),"",VLOOKUP(CONCATENATE($A134,"_L_",CR$1),Records!$C$2:$H$6601,4,FALSE))</f>
        <v/>
      </c>
      <c r="CR134" s="7" t="str">
        <f>IF(ISERROR(VLOOKUP(CONCATENATE($A134,"_L_",CR$1),Records!$C$2:$H$6601,1,FALSE)),"",VLOOKUP(CONCATENATE($A134,"_L_",CR$1),Records!$C$2:$H$6601,5,FALSE))</f>
        <v/>
      </c>
      <c r="CS134" s="33" t="str">
        <f>IF(ISERROR(VLOOKUP(CONCATENATE($A134,"_L_",CR$1),Records!$C$2:$H$6601,1,FALSE)),"",VLOOKUP(CONCATENATE($A134,"_L_",CR$1),Records!$C$2:$H$6601,6,FALSE))</f>
        <v/>
      </c>
      <c r="CT134" s="32" t="str">
        <f>IF(ISERROR(VLOOKUP(CONCATENATE($A134,"_L_",CU$1),Records!$C$2:$H$6601,1,FALSE)),"",VLOOKUP(CONCATENATE($A134,"_L_",CU$1),Records!$C$2:$H$6601,4,FALSE))</f>
        <v/>
      </c>
      <c r="CU134" s="7" t="str">
        <f>IF(ISERROR(VLOOKUP(CONCATENATE($A134,"_L_",CU$1),Records!$C$2:$H$6601,1,FALSE)),"",VLOOKUP(CONCATENATE($A134,"_L_",CU$1),Records!$C$2:$H$6601,5,FALSE))</f>
        <v/>
      </c>
      <c r="CV134" s="33" t="str">
        <f>IF(ISERROR(VLOOKUP(CONCATENATE($A134,"_L_",CU$1),Records!$C$2:$H$6601,1,FALSE)),"",VLOOKUP(CONCATENATE($A134,"_L_",CU$1),Records!$C$2:$H$6601,6,FALSE))</f>
        <v/>
      </c>
      <c r="CW134" s="32" t="str">
        <f>IF(ISERROR(VLOOKUP(CONCATENATE($A134,"_L_",CX$1),Records!$C$2:$H$6601,1,FALSE)),"",VLOOKUP(CONCATENATE($A134,"_L_",CX$1),Records!$C$2:$H$6601,4,FALSE))</f>
        <v/>
      </c>
      <c r="CX134" s="7" t="str">
        <f>IF(ISERROR(VLOOKUP(CONCATENATE($A134,"_L_",CX$1),Records!$C$2:$H$6601,1,FALSE)),"",VLOOKUP(CONCATENATE($A134,"_L_",CX$1),Records!$C$2:$H$6601,5,FALSE))</f>
        <v/>
      </c>
      <c r="CY134" s="33" t="str">
        <f>IF(ISERROR(VLOOKUP(CONCATENATE($A134,"_L_",CX$1),Records!$C$2:$H$6601,1,FALSE)),"",VLOOKUP(CONCATENATE($A134,"_L_",CX$1),Records!$C$2:$H$6601,6,FALSE))</f>
        <v/>
      </c>
      <c r="CZ134" s="32" t="str">
        <f>IF(ISERROR(VLOOKUP(CONCATENATE($A134,"_L_",DA$1),Records!$C$2:$H$6601,1,FALSE)),"",VLOOKUP(CONCATENATE($A134,"_L_",DA$1),Records!$C$2:$H$6601,4,FALSE))</f>
        <v/>
      </c>
      <c r="DA134" s="7" t="str">
        <f>IF(ISERROR(VLOOKUP(CONCATENATE($A134,"_L_",DA$1),Records!$C$2:$H$6601,1,FALSE)),"",VLOOKUP(CONCATENATE($A134,"_L_",DA$1),Records!$C$2:$H$6601,5,FALSE))</f>
        <v/>
      </c>
      <c r="DB134" s="33" t="str">
        <f>IF(ISERROR(VLOOKUP(CONCATENATE($A134,"_L_",DA$1),Records!$C$2:$H$6601,1,FALSE)),"",VLOOKUP(CONCATENATE($A134,"_L_",DA$1),Records!$C$2:$H$6601,6,FALSE))</f>
        <v/>
      </c>
      <c r="DC134" s="32" t="str">
        <f>IF(ISERROR(VLOOKUP(CONCATENATE($A134,"_L_",DD$1),Records!$C$2:$H$6601,1,FALSE)),"",VLOOKUP(CONCATENATE($A134,"_L_",DD$1),Records!$C$2:$H$6601,4,FALSE))</f>
        <v/>
      </c>
      <c r="DD134" s="7" t="str">
        <f>IF(ISERROR(VLOOKUP(CONCATENATE($A134,"_L_",DD$1),Records!$C$2:$H$6601,1,FALSE)),"",VLOOKUP(CONCATENATE($A134,"_L_",DD$1),Records!$C$2:$H$6601,5,FALSE))</f>
        <v/>
      </c>
      <c r="DE134" s="33" t="str">
        <f>IF(ISERROR(VLOOKUP(CONCATENATE($A134,"_L_",DD$1),Records!$C$2:$H$6601,1,FALSE)),"",VLOOKUP(CONCATENATE($A134,"_L_",DD$1),Records!$C$2:$H$6601,6,FALSE))</f>
        <v/>
      </c>
      <c r="DF134" s="32" t="str">
        <f>IF(ISERROR(VLOOKUP(CONCATENATE($A134,"_L_",DG$1),Records!$C$2:$H$6601,1,FALSE)),"",VLOOKUP(CONCATENATE($A134,"_L_",DG$1),Records!$C$2:$H$6601,4,FALSE))</f>
        <v/>
      </c>
      <c r="DG134" s="7" t="str">
        <f>IF(ISERROR(VLOOKUP(CONCATENATE($A134,"_L_",DG$1),Records!$C$2:$H$6601,1,FALSE)),"",VLOOKUP(CONCATENATE($A134,"_L_",DG$1),Records!$C$2:$H$6601,5,FALSE))</f>
        <v/>
      </c>
      <c r="DH134" s="33" t="str">
        <f>IF(ISERROR(VLOOKUP(CONCATENATE($A134,"_L_",DG$1),Records!$C$2:$H$6601,1,FALSE)),"",VLOOKUP(CONCATENATE($A134,"_L_",DG$1),Records!$C$2:$H$6601,6,FALSE))</f>
        <v/>
      </c>
      <c r="DI134" s="32" t="str">
        <f>IF(ISERROR(VLOOKUP(CONCATENATE($A134,"_L_",DJ$1),Records!$C$2:$H$6601,1,FALSE)),"",VLOOKUP(CONCATENATE($A134,"_L_",DJ$1),Records!$C$2:$H$6601,4,FALSE))</f>
        <v/>
      </c>
      <c r="DJ134" s="7" t="str">
        <f>IF(ISERROR(VLOOKUP(CONCATENATE($A134,"_L_",DJ$1),Records!$C$2:$H$6601,1,FALSE)),"",VLOOKUP(CONCATENATE($A134,"_L_",DJ$1),Records!$C$2:$H$6601,5,FALSE))</f>
        <v/>
      </c>
      <c r="DK134" s="33" t="str">
        <f>IF(ISERROR(VLOOKUP(CONCATENATE($A134,"_L_",DJ$1),Records!$C$2:$H$6601,1,FALSE)),"",VLOOKUP(CONCATENATE($A134,"_L_",DJ$1),Records!$C$2:$H$6601,6,FALSE))</f>
        <v/>
      </c>
      <c r="DL134" s="32" t="str">
        <f>IF(ISERROR(VLOOKUP(CONCATENATE($A134,"_L_",DM$1),Records!$C$2:$H$6601,1,FALSE)),"",VLOOKUP(CONCATENATE($A134,"_L_",DM$1),Records!$C$2:$H$6601,4,FALSE))</f>
        <v/>
      </c>
      <c r="DM134" s="7" t="str">
        <f>IF(ISERROR(VLOOKUP(CONCATENATE($A134,"_L_",DM$1),Records!$C$2:$H$6601,1,FALSE)),"",VLOOKUP(CONCATENATE($A134,"_L_",DM$1),Records!$C$2:$H$6601,5,FALSE))</f>
        <v/>
      </c>
      <c r="DN134" s="33" t="str">
        <f>IF(ISERROR(VLOOKUP(CONCATENATE($A134,"_L_",DM$1),Records!$C$2:$H$6601,1,FALSE)),"",VLOOKUP(CONCATENATE($A134,"_L_",DM$1),Records!$C$2:$H$6601,6,FALSE))</f>
        <v/>
      </c>
      <c r="DO134" s="32" t="str">
        <f>IF(ISERROR(VLOOKUP(CONCATENATE($A134,"_L_",DP$1),Records!$C$2:$H$6601,1,FALSE)),"",VLOOKUP(CONCATENATE($A134,"_L_",DP$1),Records!$C$2:$H$6601,4,FALSE))</f>
        <v/>
      </c>
      <c r="DP134" s="7" t="str">
        <f>IF(ISERROR(VLOOKUP(CONCATENATE($A134,"_L_",DP$1),Records!$C$2:$H$6601,1,FALSE)),"",VLOOKUP(CONCATENATE($A134,"_L_",DP$1),Records!$C$2:$H$6601,5,FALSE))</f>
        <v/>
      </c>
      <c r="DQ134" s="33" t="str">
        <f>IF(ISERROR(VLOOKUP(CONCATENATE($A134,"_L_",DP$1),Records!$C$2:$H$6601,1,FALSE)),"",VLOOKUP(CONCATENATE($A134,"_L_",DP$1),Records!$C$2:$H$6601,6,FALSE))</f>
        <v/>
      </c>
      <c r="DR134" s="32">
        <f>IF(ISERROR(VLOOKUP(CONCATENATE($A134,"_L_",DS$1),Records!$C$2:$H$6601,1,FALSE)),"",VLOOKUP(CONCATENATE($A134,"_L_",DS$1),Records!$C$2:$H$6601,4,FALSE))</f>
        <v>0.60416666666666663</v>
      </c>
      <c r="DS134" s="7" t="str">
        <f>IF(ISERROR(VLOOKUP(CONCATENATE($A134,"_L_",DS$1),Records!$C$2:$H$6601,1,FALSE)),"",VLOOKUP(CONCATENATE($A134,"_L_",DS$1),Records!$C$2:$H$6601,5,FALSE))</f>
        <v>ENTITÉ ENGIS</v>
      </c>
      <c r="DT134" s="33" t="str">
        <f>IF(ISERROR(VLOOKUP(CONCATENATE($A134,"_L_",DS$1),Records!$C$2:$H$6601,1,FALSE)),"",VLOOKUP(CONCATENATE($A134,"_L_",DS$1),Records!$C$2:$H$6601,6,FALSE))</f>
        <v>SEN BLACKs</v>
      </c>
      <c r="DU134" s="32">
        <f>IF(ISERROR(VLOOKUP(CONCATENATE($A134,"_L_",DV$1),Records!$C$2:$H$6601,1,FALSE)),"",VLOOKUP(CONCATENATE($A134,"_L_",DV$1),Records!$C$2:$H$6601,4,FALSE))</f>
        <v>0.60416666666666663</v>
      </c>
      <c r="DV134" s="7" t="str">
        <f>IF(ISERROR(VLOOKUP(CONCATENATE($A134,"_L_",DV$1),Records!$C$2:$H$6601,1,FALSE)),"",VLOOKUP(CONCATENATE($A134,"_L_",DV$1),Records!$C$2:$H$6601,5,FALSE))</f>
        <v>SEN REDs</v>
      </c>
      <c r="DW134" s="33" t="str">
        <f>IF(ISERROR(VLOOKUP(CONCATENATE($A134,"_L_",DV$1),Records!$C$2:$H$6601,1,FALSE)),"",VLOOKUP(CONCATENATE($A134,"_L_",DV$1),Records!$C$2:$H$6601,6,FALSE))</f>
        <v>PIERREUSE B</v>
      </c>
      <c r="DX134" s="32" t="str">
        <f>IF(ISERROR(VLOOKUP(CONCATENATE($A134,"_L_",DY$1),Records!$C$2:$H$6601,1,FALSE)),"",VLOOKUP(CONCATENATE($A134,"_L_",DY$1),Records!$C$2:$H$6601,4,FALSE))</f>
        <v/>
      </c>
      <c r="DY134" s="7" t="str">
        <f>IF(ISERROR(VLOOKUP(CONCATENATE($A134,"_L_",DY$1),Records!$C$2:$H$6601,1,FALSE)),"",VLOOKUP(CONCATENATE($A134,"_L_",DY$1),Records!$C$2:$H$6601,5,FALSE))</f>
        <v/>
      </c>
      <c r="DZ134" s="33" t="str">
        <f>IF(ISERROR(VLOOKUP(CONCATENATE($A134,"_L_",DY$1),Records!$C$2:$H$6601,1,FALSE)),"",VLOOKUP(CONCATENATE($A134,"_L_",DY$1),Records!$C$2:$H$6601,6,FALSE))</f>
        <v/>
      </c>
      <c r="EA134" s="32" t="str">
        <f>IF(ISERROR(VLOOKUP(CONCATENATE($A134,"_L_",EB$1),Records!$C$2:$H$6601,1,FALSE)),"",VLOOKUP(CONCATENATE($A134,"_L_",EB$1),Records!$C$2:$H$6601,4,FALSE))</f>
        <v/>
      </c>
      <c r="EB134" s="7" t="str">
        <f>IF(ISERROR(VLOOKUP(CONCATENATE($A134,"_L_",EB$1),Records!$C$2:$H$6601,1,FALSE)),"",VLOOKUP(CONCATENATE($A134,"_L_",EB$1),Records!$C$2:$H$6601,5,FALSE))</f>
        <v/>
      </c>
      <c r="EC134" s="33" t="str">
        <f>IF(ISERROR(VLOOKUP(CONCATENATE($A134,"_L_",EB$1),Records!$C$2:$H$6601,1,FALSE)),"",VLOOKUP(CONCATENATE($A134,"_L_",EB$1),Records!$C$2:$H$6601,6,FALSE))</f>
        <v/>
      </c>
    </row>
    <row r="135" spans="1:133" ht="15.75" x14ac:dyDescent="0.25">
      <c r="A135" s="11">
        <v>42317</v>
      </c>
      <c r="B135" s="15" t="s">
        <v>74</v>
      </c>
      <c r="C135" s="18">
        <f t="shared" si="5"/>
        <v>20</v>
      </c>
      <c r="D135" s="22" t="s">
        <v>66</v>
      </c>
      <c r="E135" s="8" t="s">
        <v>71</v>
      </c>
      <c r="F135" s="62">
        <f t="shared" si="4"/>
        <v>0</v>
      </c>
      <c r="G135" s="62">
        <f>HomeCalc!F135</f>
        <v>0</v>
      </c>
      <c r="H135" s="32" t="str">
        <f>IF(ISERROR(VLOOKUP(CONCATENATE($A135,"_L_",I$1),Records!$C$2:$H$6601,1,FALSE)),"",VLOOKUP(CONCATENATE($A135,"_L_",I$1),Records!$C$2:$H$6601,4,FALSE))</f>
        <v/>
      </c>
      <c r="I135" s="7" t="str">
        <f>IF(ISERROR(VLOOKUP(CONCATENATE($A135,"_L_",I$1),Records!$C$2:$H$6601,1,FALSE)),"",VLOOKUP(CONCATENATE($A135,"_L_",I$1),Records!$C$2:$H$6601,5,FALSE))</f>
        <v/>
      </c>
      <c r="J135" s="33" t="str">
        <f>IF(ISERROR(VLOOKUP(CONCATENATE($A135,"_L_",I$1),Records!$C$2:$H$6601,1,FALSE)),"",VLOOKUP(CONCATENATE($A135,"_L_",I$1),Records!$C$2:$H$6601,6,FALSE))</f>
        <v/>
      </c>
      <c r="K135" s="32" t="str">
        <f>IF(ISERROR(VLOOKUP(CONCATENATE($A135,"_L_",L$1),Records!$C$2:$H$6601,1,FALSE)),"",VLOOKUP(CONCATENATE($A135,"_L_",L$1),Records!$C$2:$H$6601,4,FALSE))</f>
        <v/>
      </c>
      <c r="L135" s="7" t="str">
        <f>IF(ISERROR(VLOOKUP(CONCATENATE($A135,"_L_",L$1),Records!$C$2:$H$6601,1,FALSE)),"",VLOOKUP(CONCATENATE($A135,"_L_",L$1),Records!$C$2:$H$6601,5,FALSE))</f>
        <v/>
      </c>
      <c r="M135" s="33" t="str">
        <f>IF(ISERROR(VLOOKUP(CONCATENATE($A135,"_L_",L$1),Records!$C$2:$H$6601,1,FALSE)),"",VLOOKUP(CONCATENATE($A135,"_L_",L$1),Records!$C$2:$H$6601,6,FALSE))</f>
        <v/>
      </c>
      <c r="N135" s="32" t="str">
        <f>IF(ISERROR(VLOOKUP(CONCATENATE($A135,"_L_",O$1),Records!$C$2:$H$6601,1,FALSE)),"",VLOOKUP(CONCATENATE($A135,"_L_",O$1),Records!$C$2:$H$6601,4,FALSE))</f>
        <v/>
      </c>
      <c r="O135" s="7" t="str">
        <f>IF(ISERROR(VLOOKUP(CONCATENATE($A135,"_L_",O$1),Records!$C$2:$H$6601,1,FALSE)),"",VLOOKUP(CONCATENATE($A135,"_L_",O$1),Records!$C$2:$H$6601,5,FALSE))</f>
        <v/>
      </c>
      <c r="P135" s="33" t="str">
        <f>IF(ISERROR(VLOOKUP(CONCATENATE($A135,"_L_",O$1),Records!$C$2:$H$6601,1,FALSE)),"",VLOOKUP(CONCATENATE($A135,"_L_",O$1),Records!$C$2:$H$6601,6,FALSE))</f>
        <v/>
      </c>
      <c r="Q135" s="32" t="str">
        <f>IF(ISERROR(VLOOKUP(CONCATENATE($A135,"_L_",R$1),Records!$C$2:$H$6601,1,FALSE)),"",VLOOKUP(CONCATENATE($A135,"_L_",R$1),Records!$C$2:$H$6601,4,FALSE))</f>
        <v/>
      </c>
      <c r="R135" s="7" t="str">
        <f>IF(ISERROR(VLOOKUP(CONCATENATE($A135,"_L_",R$1),Records!$C$2:$H$6601,1,FALSE)),"",VLOOKUP(CONCATENATE($A135,"_L_",R$1),Records!$C$2:$H$6601,5,FALSE))</f>
        <v/>
      </c>
      <c r="S135" s="33" t="str">
        <f>IF(ISERROR(VLOOKUP(CONCATENATE($A135,"_L_",R$1),Records!$C$2:$H$6601,1,FALSE)),"",VLOOKUP(CONCATENATE($A135,"_L_",R$1),Records!$C$2:$H$6601,6,FALSE))</f>
        <v/>
      </c>
      <c r="T135" s="32" t="str">
        <f>IF(ISERROR(VLOOKUP(CONCATENATE($A135,"_L_",U$1),Records!$C$2:$H$6601,1,FALSE)),"",VLOOKUP(CONCATENATE($A135,"_L_",U$1),Records!$C$2:$H$6601,4,FALSE))</f>
        <v/>
      </c>
      <c r="U135" s="7" t="str">
        <f>IF(ISERROR(VLOOKUP(CONCATENATE($A135,"_L_",U$1),Records!$C$2:$H$6601,1,FALSE)),"",VLOOKUP(CONCATENATE($A135,"_L_",U$1),Records!$C$2:$H$6601,5,FALSE))</f>
        <v/>
      </c>
      <c r="V135" s="33" t="str">
        <f>IF(ISERROR(VLOOKUP(CONCATENATE($A135,"_L_",U$1),Records!$C$2:$H$6601,1,FALSE)),"",VLOOKUP(CONCATENATE($A135,"_L_",U$1),Records!$C$2:$H$6601,6,FALSE))</f>
        <v/>
      </c>
      <c r="W135" s="32" t="str">
        <f>IF(ISERROR(VLOOKUP(CONCATENATE($A135,"_L_",X$1),Records!$C$2:$H$6601,1,FALSE)),"",VLOOKUP(CONCATENATE($A135,"_L_",X$1),Records!$C$2:$H$6601,4,FALSE))</f>
        <v/>
      </c>
      <c r="X135" s="7" t="str">
        <f>IF(ISERROR(VLOOKUP(CONCATENATE($A135,"_L_",X$1),Records!$C$2:$H$6601,1,FALSE)),"",VLOOKUP(CONCATENATE($A135,"_L_",X$1),Records!$C$2:$H$6601,5,FALSE))</f>
        <v/>
      </c>
      <c r="Y135" s="33" t="str">
        <f>IF(ISERROR(VLOOKUP(CONCATENATE($A135,"_L_",X$1),Records!$C$2:$H$6601,1,FALSE)),"",VLOOKUP(CONCATENATE($A135,"_L_",X$1),Records!$C$2:$H$6601,6,FALSE))</f>
        <v/>
      </c>
      <c r="Z135" s="32" t="str">
        <f>IF(ISERROR(VLOOKUP(CONCATENATE($A135,"_L_",AA$1),Records!$C$2:$H$6601,1,FALSE)),"",VLOOKUP(CONCATENATE($A135,"_L_",AA$1),Records!$C$2:$H$6601,4,FALSE))</f>
        <v/>
      </c>
      <c r="AA135" s="7" t="str">
        <f>IF(ISERROR(VLOOKUP(CONCATENATE($A135,"_L_",AA$1),Records!$C$2:$H$6601,1,FALSE)),"",VLOOKUP(CONCATENATE($A135,"_L_",AA$1),Records!$C$2:$H$6601,5,FALSE))</f>
        <v/>
      </c>
      <c r="AB135" s="33" t="str">
        <f>IF(ISERROR(VLOOKUP(CONCATENATE($A135,"_L_",AA$1),Records!$C$2:$H$6601,1,FALSE)),"",VLOOKUP(CONCATENATE($A135,"_L_",AA$1),Records!$C$2:$H$6601,6,FALSE))</f>
        <v/>
      </c>
      <c r="AC135" s="32" t="str">
        <f>IF(ISERROR(VLOOKUP(CONCATENATE($A135,"_L_",AD$1),Records!$C$2:$H$6601,1,FALSE)),"",VLOOKUP(CONCATENATE($A135,"_L_",AD$1),Records!$C$2:$H$6601,4,FALSE))</f>
        <v/>
      </c>
      <c r="AD135" s="7" t="str">
        <f>IF(ISERROR(VLOOKUP(CONCATENATE($A135,"_L_",AD$1),Records!$C$2:$H$6601,1,FALSE)),"",VLOOKUP(CONCATENATE($A135,"_L_",AD$1),Records!$C$2:$H$6601,5,FALSE))</f>
        <v/>
      </c>
      <c r="AE135" s="33" t="str">
        <f>IF(ISERROR(VLOOKUP(CONCATENATE($A135,"_L_",AD$1),Records!$C$2:$H$6601,1,FALSE)),"",VLOOKUP(CONCATENATE($A135,"_L_",AD$1),Records!$C$2:$H$6601,6,FALSE))</f>
        <v/>
      </c>
      <c r="AF135" s="32" t="str">
        <f>IF(ISERROR(VLOOKUP(CONCATENATE($A135,"_L_",AG$1),Records!$C$2:$H$6601,1,FALSE)),"",VLOOKUP(CONCATENATE($A135,"_L_",AG$1),Records!$C$2:$H$6601,4,FALSE))</f>
        <v/>
      </c>
      <c r="AG135" s="7" t="str">
        <f>IF(ISERROR(VLOOKUP(CONCATENATE($A135,"_L_",AG$1),Records!$C$2:$H$6601,1,FALSE)),"",VLOOKUP(CONCATENATE($A135,"_L_",AG$1),Records!$C$2:$H$6601,5,FALSE))</f>
        <v/>
      </c>
      <c r="AH135" s="33" t="str">
        <f>IF(ISERROR(VLOOKUP(CONCATENATE($A135,"_L_",AG$1),Records!$C$2:$H$6601,1,FALSE)),"",VLOOKUP(CONCATENATE($A135,"_L_",AG$1),Records!$C$2:$H$6601,6,FALSE))</f>
        <v/>
      </c>
      <c r="AI135" s="32" t="str">
        <f>IF(ISERROR(VLOOKUP(CONCATENATE($A135,"_L_",AJ$1),Records!$C$2:$H$6601,1,FALSE)),"",VLOOKUP(CONCATENATE($A135,"_L_",AJ$1),Records!$C$2:$H$6601,4,FALSE))</f>
        <v/>
      </c>
      <c r="AJ135" s="7" t="str">
        <f>IF(ISERROR(VLOOKUP(CONCATENATE($A135,"_L_",AJ$1),Records!$C$2:$H$6601,1,FALSE)),"",VLOOKUP(CONCATENATE($A135,"_L_",AJ$1),Records!$C$2:$H$6601,5,FALSE))</f>
        <v/>
      </c>
      <c r="AK135" s="33" t="str">
        <f>IF(ISERROR(VLOOKUP(CONCATENATE($A135,"_L_",AJ$1),Records!$C$2:$H$6601,1,FALSE)),"",VLOOKUP(CONCATENATE($A135,"_L_",AJ$1),Records!$C$2:$H$6601,6,FALSE))</f>
        <v/>
      </c>
      <c r="AL135" s="32" t="str">
        <f>IF(ISERROR(VLOOKUP(CONCATENATE($A135,"_L_",AM$1),Records!$C$2:$H$6601,1,FALSE)),"",VLOOKUP(CONCATENATE($A135,"_L_",AM$1),Records!$C$2:$H$6601,4,FALSE))</f>
        <v/>
      </c>
      <c r="AM135" s="7" t="str">
        <f>IF(ISERROR(VLOOKUP(CONCATENATE($A135,"_L_",AM$1),Records!$C$2:$H$6601,1,FALSE)),"",VLOOKUP(CONCATENATE($A135,"_L_",AM$1),Records!$C$2:$H$6601,5,FALSE))</f>
        <v/>
      </c>
      <c r="AN135" s="33" t="str">
        <f>IF(ISERROR(VLOOKUP(CONCATENATE($A135,"_L_",AM$1),Records!$C$2:$H$6601,1,FALSE)),"",VLOOKUP(CONCATENATE($A135,"_L_",AM$1),Records!$C$2:$H$6601,6,FALSE))</f>
        <v/>
      </c>
      <c r="AO135" s="32" t="str">
        <f>IF(ISERROR(VLOOKUP(CONCATENATE($A135,"_L_",AP$1),Records!$C$2:$H$6601,1,FALSE)),"",VLOOKUP(CONCATENATE($A135,"_L_",AP$1),Records!$C$2:$H$6601,4,FALSE))</f>
        <v/>
      </c>
      <c r="AP135" s="7" t="str">
        <f>IF(ISERROR(VLOOKUP(CONCATENATE($A135,"_L_",AP$1),Records!$C$2:$H$6601,1,FALSE)),"",VLOOKUP(CONCATENATE($A135,"_L_",AP$1),Records!$C$2:$H$6601,5,FALSE))</f>
        <v/>
      </c>
      <c r="AQ135" s="33" t="str">
        <f>IF(ISERROR(VLOOKUP(CONCATENATE($A135,"_L_",AP$1),Records!$C$2:$H$6601,1,FALSE)),"",VLOOKUP(CONCATENATE($A135,"_L_",AP$1),Records!$C$2:$H$6601,6,FALSE))</f>
        <v/>
      </c>
      <c r="AR135" s="32" t="str">
        <f>IF(ISERROR(VLOOKUP(CONCATENATE($A135,"_L_",AS$1),Records!$C$2:$H$6601,1,FALSE)),"",VLOOKUP(CONCATENATE($A135,"_L_",AS$1),Records!$C$2:$H$6601,4,FALSE))</f>
        <v/>
      </c>
      <c r="AS135" s="7" t="str">
        <f>IF(ISERROR(VLOOKUP(CONCATENATE($A135,"_L_",AS$1),Records!$C$2:$H$6601,1,FALSE)),"",VLOOKUP(CONCATENATE($A135,"_L_",AS$1),Records!$C$2:$H$6601,5,FALSE))</f>
        <v/>
      </c>
      <c r="AT135" s="33" t="str">
        <f>IF(ISERROR(VLOOKUP(CONCATENATE($A135,"_L_",AS$1),Records!$C$2:$H$6601,1,FALSE)),"",VLOOKUP(CONCATENATE($A135,"_L_",AS$1),Records!$C$2:$H$6601,6,FALSE))</f>
        <v/>
      </c>
      <c r="AU135" s="32" t="str">
        <f>IF(ISERROR(VLOOKUP(CONCATENATE($A135,"_L_",AV$1),Records!$C$2:$H$6601,1,FALSE)),"",VLOOKUP(CONCATENATE($A135,"_L_",AV$1),Records!$C$2:$H$6601,4,FALSE))</f>
        <v/>
      </c>
      <c r="AV135" s="7" t="str">
        <f>IF(ISERROR(VLOOKUP(CONCATENATE($A135,"_L_",AV$1),Records!$C$2:$H$6601,1,FALSE)),"",VLOOKUP(CONCATENATE($A135,"_L_",AV$1),Records!$C$2:$H$6601,5,FALSE))</f>
        <v/>
      </c>
      <c r="AW135" s="33" t="str">
        <f>IF(ISERROR(VLOOKUP(CONCATENATE($A135,"_L_",AV$1),Records!$C$2:$H$6601,1,FALSE)),"",VLOOKUP(CONCATENATE($A135,"_L_",AV$1),Records!$C$2:$H$6601,6,FALSE))</f>
        <v/>
      </c>
      <c r="AX135" s="32" t="str">
        <f>IF(ISERROR(VLOOKUP(CONCATENATE($A135,"_L_",AY$1),Records!$C$2:$H$6601,1,FALSE)),"",VLOOKUP(CONCATENATE($A135,"_L_",AY$1),Records!$C$2:$H$6601,4,FALSE))</f>
        <v/>
      </c>
      <c r="AY135" s="7" t="str">
        <f>IF(ISERROR(VLOOKUP(CONCATENATE($A135,"_L_",AY$1),Records!$C$2:$H$6601,1,FALSE)),"",VLOOKUP(CONCATENATE($A135,"_L_",AY$1),Records!$C$2:$H$6601,5,FALSE))</f>
        <v/>
      </c>
      <c r="AZ135" s="33" t="str">
        <f>IF(ISERROR(VLOOKUP(CONCATENATE($A135,"_L_",AY$1),Records!$C$2:$H$6601,1,FALSE)),"",VLOOKUP(CONCATENATE($A135,"_L_",AY$1),Records!$C$2:$H$6601,6,FALSE))</f>
        <v/>
      </c>
      <c r="BA135" s="32" t="str">
        <f>IF(ISERROR(VLOOKUP(CONCATENATE($A135,"_L_",BB$1),Records!$C$2:$H$6601,1,FALSE)),"",VLOOKUP(CONCATENATE($A135,"_L_",BB$1),Records!$C$2:$H$6601,4,FALSE))</f>
        <v/>
      </c>
      <c r="BB135" s="7" t="str">
        <f>IF(ISERROR(VLOOKUP(CONCATENATE($A135,"_L_",BB$1),Records!$C$2:$H$6601,1,FALSE)),"",VLOOKUP(CONCATENATE($A135,"_L_",BB$1),Records!$C$2:$H$6601,5,FALSE))</f>
        <v/>
      </c>
      <c r="BC135" s="33" t="str">
        <f>IF(ISERROR(VLOOKUP(CONCATENATE($A135,"_L_",BB$1),Records!$C$2:$H$6601,1,FALSE)),"",VLOOKUP(CONCATENATE($A135,"_L_",BB$1),Records!$C$2:$H$6601,6,FALSE))</f>
        <v/>
      </c>
      <c r="BD135" s="32" t="str">
        <f>IF(ISERROR(VLOOKUP(CONCATENATE($A135,"_L_",BE$1),Records!$C$2:$H$6601,1,FALSE)),"",VLOOKUP(CONCATENATE($A135,"_L_",BE$1),Records!$C$2:$H$6601,4,FALSE))</f>
        <v/>
      </c>
      <c r="BE135" s="7" t="str">
        <f>IF(ISERROR(VLOOKUP(CONCATENATE($A135,"_L_",BE$1),Records!$C$2:$H$6601,1,FALSE)),"",VLOOKUP(CONCATENATE($A135,"_L_",BE$1),Records!$C$2:$H$6601,5,FALSE))</f>
        <v/>
      </c>
      <c r="BF135" s="33" t="str">
        <f>IF(ISERROR(VLOOKUP(CONCATENATE($A135,"_L_",BE$1),Records!$C$2:$H$6601,1,FALSE)),"",VLOOKUP(CONCATENATE($A135,"_L_",BE$1),Records!$C$2:$H$6601,6,FALSE))</f>
        <v/>
      </c>
      <c r="BG135" s="32" t="str">
        <f>IF(ISERROR(VLOOKUP(CONCATENATE($A135,"_L_",BH$1),Records!$C$2:$H$6601,1,FALSE)),"",VLOOKUP(CONCATENATE($A135,"_L_",BH$1),Records!$C$2:$H$6601,4,FALSE))</f>
        <v/>
      </c>
      <c r="BH135" s="7" t="str">
        <f>IF(ISERROR(VLOOKUP(CONCATENATE($A135,"_L_",BH$1),Records!$C$2:$H$6601,1,FALSE)),"",VLOOKUP(CONCATENATE($A135,"_L_",BH$1),Records!$C$2:$H$6601,5,FALSE))</f>
        <v/>
      </c>
      <c r="BI135" s="33" t="str">
        <f>IF(ISERROR(VLOOKUP(CONCATENATE($A135,"_L_",BH$1),Records!$C$2:$H$6601,1,FALSE)),"",VLOOKUP(CONCATENATE($A135,"_L_",BH$1),Records!$C$2:$H$6601,6,FALSE))</f>
        <v/>
      </c>
      <c r="BJ135" s="32" t="str">
        <f>IF(ISERROR(VLOOKUP(CONCATENATE($A135,"_L_",BK$1),Records!$C$2:$H$6601,1,FALSE)),"",VLOOKUP(CONCATENATE($A135,"_L_",BK$1),Records!$C$2:$H$6601,4,FALSE))</f>
        <v/>
      </c>
      <c r="BK135" s="7" t="str">
        <f>IF(ISERROR(VLOOKUP(CONCATENATE($A135,"_L_",BK$1),Records!$C$2:$H$6601,1,FALSE)),"",VLOOKUP(CONCATENATE($A135,"_L_",BK$1),Records!$C$2:$H$6601,5,FALSE))</f>
        <v/>
      </c>
      <c r="BL135" s="33" t="str">
        <f>IF(ISERROR(VLOOKUP(CONCATENATE($A135,"_L_",BK$1),Records!$C$2:$H$6601,1,FALSE)),"",VLOOKUP(CONCATENATE($A135,"_L_",BK$1),Records!$C$2:$H$6601,6,FALSE))</f>
        <v/>
      </c>
      <c r="BM135" s="32" t="str">
        <f>IF(ISERROR(VLOOKUP(CONCATENATE($A135,"_L_",BN$1),Records!$C$2:$H$6601,1,FALSE)),"",VLOOKUP(CONCATENATE($A135,"_L_",BN$1),Records!$C$2:$H$6601,4,FALSE))</f>
        <v/>
      </c>
      <c r="BN135" s="7" t="str">
        <f>IF(ISERROR(VLOOKUP(CONCATENATE($A135,"_L_",BN$1),Records!$C$2:$H$6601,1,FALSE)),"",VLOOKUP(CONCATENATE($A135,"_L_",BN$1),Records!$C$2:$H$6601,5,FALSE))</f>
        <v/>
      </c>
      <c r="BO135" s="33" t="str">
        <f>IF(ISERROR(VLOOKUP(CONCATENATE($A135,"_L_",BN$1),Records!$C$2:$H$6601,1,FALSE)),"",VLOOKUP(CONCATENATE($A135,"_L_",BN$1),Records!$C$2:$H$6601,6,FALSE))</f>
        <v/>
      </c>
      <c r="BP135" s="32" t="str">
        <f>IF(ISERROR(VLOOKUP(CONCATENATE($A135,"_L_",BQ$1),Records!$C$2:$H$6601,1,FALSE)),"",VLOOKUP(CONCATENATE($A135,"_L_",BQ$1),Records!$C$2:$H$6601,4,FALSE))</f>
        <v/>
      </c>
      <c r="BQ135" s="7" t="str">
        <f>IF(ISERROR(VLOOKUP(CONCATENATE($A135,"_L_",BQ$1),Records!$C$2:$H$6601,1,FALSE)),"",VLOOKUP(CONCATENATE($A135,"_L_",BQ$1),Records!$C$2:$H$6601,5,FALSE))</f>
        <v/>
      </c>
      <c r="BR135" s="33" t="str">
        <f>IF(ISERROR(VLOOKUP(CONCATENATE($A135,"_L_",BQ$1),Records!$C$2:$H$6601,1,FALSE)),"",VLOOKUP(CONCATENATE($A135,"_L_",BQ$1),Records!$C$2:$H$6601,6,FALSE))</f>
        <v/>
      </c>
      <c r="BS135" s="32" t="str">
        <f>IF(ISERROR(VLOOKUP(CONCATENATE($A135,"_L_",BT$1),Records!$C$2:$H$6601,1,FALSE)),"",VLOOKUP(CONCATENATE($A135,"_L_",BT$1),Records!$C$2:$H$6601,4,FALSE))</f>
        <v/>
      </c>
      <c r="BT135" s="7" t="str">
        <f>IF(ISERROR(VLOOKUP(CONCATENATE($A135,"_L_",BT$1),Records!$C$2:$H$6601,1,FALSE)),"",VLOOKUP(CONCATENATE($A135,"_L_",BT$1),Records!$C$2:$H$6601,5,FALSE))</f>
        <v/>
      </c>
      <c r="BU135" s="33" t="str">
        <f>IF(ISERROR(VLOOKUP(CONCATENATE($A135,"_L_",BT$1),Records!$C$2:$H$6601,1,FALSE)),"",VLOOKUP(CONCATENATE($A135,"_L_",BT$1),Records!$C$2:$H$6601,6,FALSE))</f>
        <v/>
      </c>
      <c r="BV135" s="32" t="str">
        <f>IF(ISERROR(VLOOKUP(CONCATENATE($A135,"_L_",BW$1),Records!$C$2:$H$6601,1,FALSE)),"",VLOOKUP(CONCATENATE($A135,"_L_",BW$1),Records!$C$2:$H$6601,4,FALSE))</f>
        <v/>
      </c>
      <c r="BW135" s="7" t="str">
        <f>IF(ISERROR(VLOOKUP(CONCATENATE($A135,"_L_",BW$1),Records!$C$2:$H$6601,1,FALSE)),"",VLOOKUP(CONCATENATE($A135,"_L_",BW$1),Records!$C$2:$H$6601,5,FALSE))</f>
        <v/>
      </c>
      <c r="BX135" s="33" t="str">
        <f>IF(ISERROR(VLOOKUP(CONCATENATE($A135,"_L_",BW$1),Records!$C$2:$H$6601,1,FALSE)),"",VLOOKUP(CONCATENATE($A135,"_L_",BW$1),Records!$C$2:$H$6601,6,FALSE))</f>
        <v/>
      </c>
      <c r="BY135" s="32" t="str">
        <f>IF(ISERROR(VLOOKUP(CONCATENATE($A135,"_L_",BZ$1),Records!$C$2:$H$6601,1,FALSE)),"",VLOOKUP(CONCATENATE($A135,"_L_",BZ$1),Records!$C$2:$H$6601,4,FALSE))</f>
        <v/>
      </c>
      <c r="BZ135" s="7" t="str">
        <f>IF(ISERROR(VLOOKUP(CONCATENATE($A135,"_L_",BZ$1),Records!$C$2:$H$6601,1,FALSE)),"",VLOOKUP(CONCATENATE($A135,"_L_",BZ$1),Records!$C$2:$H$6601,5,FALSE))</f>
        <v/>
      </c>
      <c r="CA135" s="33" t="str">
        <f>IF(ISERROR(VLOOKUP(CONCATENATE($A135,"_L_",BZ$1),Records!$C$2:$H$6601,1,FALSE)),"",VLOOKUP(CONCATENATE($A135,"_L_",BZ$1),Records!$C$2:$H$6601,6,FALSE))</f>
        <v/>
      </c>
      <c r="CB135" s="32" t="str">
        <f>IF(ISERROR(VLOOKUP(CONCATENATE($A135,"_L_",CC$1),Records!$C$2:$H$6601,1,FALSE)),"",VLOOKUP(CONCATENATE($A135,"_L_",CC$1),Records!$C$2:$H$6601,4,FALSE))</f>
        <v/>
      </c>
      <c r="CC135" s="7" t="str">
        <f>IF(ISERROR(VLOOKUP(CONCATENATE($A135,"_L_",CC$1),Records!$C$2:$H$6601,1,FALSE)),"",VLOOKUP(CONCATENATE($A135,"_L_",CC$1),Records!$C$2:$H$6601,5,FALSE))</f>
        <v/>
      </c>
      <c r="CD135" s="33" t="str">
        <f>IF(ISERROR(VLOOKUP(CONCATENATE($A135,"_L_",CC$1),Records!$C$2:$H$6601,1,FALSE)),"",VLOOKUP(CONCATENATE($A135,"_L_",CC$1),Records!$C$2:$H$6601,6,FALSE))</f>
        <v/>
      </c>
      <c r="CE135" s="32" t="str">
        <f>IF(ISERROR(VLOOKUP(CONCATENATE($A135,"_L_",CF$1),Records!$C$2:$H$6601,1,FALSE)),"",VLOOKUP(CONCATENATE($A135,"_L_",CF$1),Records!$C$2:$H$6601,4,FALSE))</f>
        <v/>
      </c>
      <c r="CF135" s="7" t="str">
        <f>IF(ISERROR(VLOOKUP(CONCATENATE($A135,"_L_",CF$1),Records!$C$2:$H$6601,1,FALSE)),"",VLOOKUP(CONCATENATE($A135,"_L_",CF$1),Records!$C$2:$H$6601,5,FALSE))</f>
        <v/>
      </c>
      <c r="CG135" s="33" t="str">
        <f>IF(ISERROR(VLOOKUP(CONCATENATE($A135,"_L_",CF$1),Records!$C$2:$H$6601,1,FALSE)),"",VLOOKUP(CONCATENATE($A135,"_L_",CF$1),Records!$C$2:$H$6601,6,FALSE))</f>
        <v/>
      </c>
      <c r="CH135" s="32" t="str">
        <f>IF(ISERROR(VLOOKUP(CONCATENATE($A135,"_L_",CI$1),Records!$C$2:$H$6601,1,FALSE)),"",VLOOKUP(CONCATENATE($A135,"_L_",CI$1),Records!$C$2:$H$6601,4,FALSE))</f>
        <v/>
      </c>
      <c r="CI135" s="7" t="str">
        <f>IF(ISERROR(VLOOKUP(CONCATENATE($A135,"_L_",CI$1),Records!$C$2:$H$6601,1,FALSE)),"",VLOOKUP(CONCATENATE($A135,"_L_",CI$1),Records!$C$2:$H$6601,5,FALSE))</f>
        <v/>
      </c>
      <c r="CJ135" s="33" t="str">
        <f>IF(ISERROR(VLOOKUP(CONCATENATE($A135,"_L_",CI$1),Records!$C$2:$H$6601,1,FALSE)),"",VLOOKUP(CONCATENATE($A135,"_L_",CI$1),Records!$C$2:$H$6601,6,FALSE))</f>
        <v/>
      </c>
      <c r="CK135" s="32" t="str">
        <f>IF(ISERROR(VLOOKUP(CONCATENATE($A135,"_L_",CL$1),Records!$C$2:$H$6601,1,FALSE)),"",VLOOKUP(CONCATENATE($A135,"_L_",CL$1),Records!$C$2:$H$6601,4,FALSE))</f>
        <v/>
      </c>
      <c r="CL135" s="7" t="str">
        <f>IF(ISERROR(VLOOKUP(CONCATENATE($A135,"_L_",CL$1),Records!$C$2:$H$6601,1,FALSE)),"",VLOOKUP(CONCATENATE($A135,"_L_",CL$1),Records!$C$2:$H$6601,5,FALSE))</f>
        <v/>
      </c>
      <c r="CM135" s="33" t="str">
        <f>IF(ISERROR(VLOOKUP(CONCATENATE($A135,"_L_",CL$1),Records!$C$2:$H$6601,1,FALSE)),"",VLOOKUP(CONCATENATE($A135,"_L_",CL$1),Records!$C$2:$H$6601,6,FALSE))</f>
        <v/>
      </c>
      <c r="CN135" s="32" t="str">
        <f>IF(ISERROR(VLOOKUP(CONCATENATE($A135,"_L_",CO$1),Records!$C$2:$H$6601,1,FALSE)),"",VLOOKUP(CONCATENATE($A135,"_L_",CO$1),Records!$C$2:$H$6601,4,FALSE))</f>
        <v/>
      </c>
      <c r="CO135" s="7" t="str">
        <f>IF(ISERROR(VLOOKUP(CONCATENATE($A135,"_L_",CO$1),Records!$C$2:$H$6601,1,FALSE)),"",VLOOKUP(CONCATENATE($A135,"_L_",CO$1),Records!$C$2:$H$6601,5,FALSE))</f>
        <v/>
      </c>
      <c r="CP135" s="33" t="str">
        <f>IF(ISERROR(VLOOKUP(CONCATENATE($A135,"_L_",CO$1),Records!$C$2:$H$6601,1,FALSE)),"",VLOOKUP(CONCATENATE($A135,"_L_",CO$1),Records!$C$2:$H$6601,6,FALSE))</f>
        <v/>
      </c>
      <c r="CQ135" s="32" t="str">
        <f>IF(ISERROR(VLOOKUP(CONCATENATE($A135,"_L_",CR$1),Records!$C$2:$H$6601,1,FALSE)),"",VLOOKUP(CONCATENATE($A135,"_L_",CR$1),Records!$C$2:$H$6601,4,FALSE))</f>
        <v/>
      </c>
      <c r="CR135" s="7" t="str">
        <f>IF(ISERROR(VLOOKUP(CONCATENATE($A135,"_L_",CR$1),Records!$C$2:$H$6601,1,FALSE)),"",VLOOKUP(CONCATENATE($A135,"_L_",CR$1),Records!$C$2:$H$6601,5,FALSE))</f>
        <v/>
      </c>
      <c r="CS135" s="33" t="str">
        <f>IF(ISERROR(VLOOKUP(CONCATENATE($A135,"_L_",CR$1),Records!$C$2:$H$6601,1,FALSE)),"",VLOOKUP(CONCATENATE($A135,"_L_",CR$1),Records!$C$2:$H$6601,6,FALSE))</f>
        <v/>
      </c>
      <c r="CT135" s="32" t="str">
        <f>IF(ISERROR(VLOOKUP(CONCATENATE($A135,"_L_",CU$1),Records!$C$2:$H$6601,1,FALSE)),"",VLOOKUP(CONCATENATE($A135,"_L_",CU$1),Records!$C$2:$H$6601,4,FALSE))</f>
        <v/>
      </c>
      <c r="CU135" s="7" t="str">
        <f>IF(ISERROR(VLOOKUP(CONCATENATE($A135,"_L_",CU$1),Records!$C$2:$H$6601,1,FALSE)),"",VLOOKUP(CONCATENATE($A135,"_L_",CU$1),Records!$C$2:$H$6601,5,FALSE))</f>
        <v/>
      </c>
      <c r="CV135" s="33" t="str">
        <f>IF(ISERROR(VLOOKUP(CONCATENATE($A135,"_L_",CU$1),Records!$C$2:$H$6601,1,FALSE)),"",VLOOKUP(CONCATENATE($A135,"_L_",CU$1),Records!$C$2:$H$6601,6,FALSE))</f>
        <v/>
      </c>
      <c r="CW135" s="32" t="str">
        <f>IF(ISERROR(VLOOKUP(CONCATENATE($A135,"_L_",CX$1),Records!$C$2:$H$6601,1,FALSE)),"",VLOOKUP(CONCATENATE($A135,"_L_",CX$1),Records!$C$2:$H$6601,4,FALSE))</f>
        <v/>
      </c>
      <c r="CX135" s="7" t="str">
        <f>IF(ISERROR(VLOOKUP(CONCATENATE($A135,"_L_",CX$1),Records!$C$2:$H$6601,1,FALSE)),"",VLOOKUP(CONCATENATE($A135,"_L_",CX$1),Records!$C$2:$H$6601,5,FALSE))</f>
        <v/>
      </c>
      <c r="CY135" s="33" t="str">
        <f>IF(ISERROR(VLOOKUP(CONCATENATE($A135,"_L_",CX$1),Records!$C$2:$H$6601,1,FALSE)),"",VLOOKUP(CONCATENATE($A135,"_L_",CX$1),Records!$C$2:$H$6601,6,FALSE))</f>
        <v/>
      </c>
      <c r="CZ135" s="32" t="str">
        <f>IF(ISERROR(VLOOKUP(CONCATENATE($A135,"_L_",DA$1),Records!$C$2:$H$6601,1,FALSE)),"",VLOOKUP(CONCATENATE($A135,"_L_",DA$1),Records!$C$2:$H$6601,4,FALSE))</f>
        <v/>
      </c>
      <c r="DA135" s="7" t="str">
        <f>IF(ISERROR(VLOOKUP(CONCATENATE($A135,"_L_",DA$1),Records!$C$2:$H$6601,1,FALSE)),"",VLOOKUP(CONCATENATE($A135,"_L_",DA$1),Records!$C$2:$H$6601,5,FALSE))</f>
        <v/>
      </c>
      <c r="DB135" s="33" t="str">
        <f>IF(ISERROR(VLOOKUP(CONCATENATE($A135,"_L_",DA$1),Records!$C$2:$H$6601,1,FALSE)),"",VLOOKUP(CONCATENATE($A135,"_L_",DA$1),Records!$C$2:$H$6601,6,FALSE))</f>
        <v/>
      </c>
      <c r="DC135" s="32" t="str">
        <f>IF(ISERROR(VLOOKUP(CONCATENATE($A135,"_L_",DD$1),Records!$C$2:$H$6601,1,FALSE)),"",VLOOKUP(CONCATENATE($A135,"_L_",DD$1),Records!$C$2:$H$6601,4,FALSE))</f>
        <v/>
      </c>
      <c r="DD135" s="7" t="str">
        <f>IF(ISERROR(VLOOKUP(CONCATENATE($A135,"_L_",DD$1),Records!$C$2:$H$6601,1,FALSE)),"",VLOOKUP(CONCATENATE($A135,"_L_",DD$1),Records!$C$2:$H$6601,5,FALSE))</f>
        <v/>
      </c>
      <c r="DE135" s="33" t="str">
        <f>IF(ISERROR(VLOOKUP(CONCATENATE($A135,"_L_",DD$1),Records!$C$2:$H$6601,1,FALSE)),"",VLOOKUP(CONCATENATE($A135,"_L_",DD$1),Records!$C$2:$H$6601,6,FALSE))</f>
        <v/>
      </c>
      <c r="DF135" s="32" t="str">
        <f>IF(ISERROR(VLOOKUP(CONCATENATE($A135,"_L_",DG$1),Records!$C$2:$H$6601,1,FALSE)),"",VLOOKUP(CONCATENATE($A135,"_L_",DG$1),Records!$C$2:$H$6601,4,FALSE))</f>
        <v/>
      </c>
      <c r="DG135" s="7" t="str">
        <f>IF(ISERROR(VLOOKUP(CONCATENATE($A135,"_L_",DG$1),Records!$C$2:$H$6601,1,FALSE)),"",VLOOKUP(CONCATENATE($A135,"_L_",DG$1),Records!$C$2:$H$6601,5,FALSE))</f>
        <v/>
      </c>
      <c r="DH135" s="33" t="str">
        <f>IF(ISERROR(VLOOKUP(CONCATENATE($A135,"_L_",DG$1),Records!$C$2:$H$6601,1,FALSE)),"",VLOOKUP(CONCATENATE($A135,"_L_",DG$1),Records!$C$2:$H$6601,6,FALSE))</f>
        <v/>
      </c>
      <c r="DI135" s="32" t="str">
        <f>IF(ISERROR(VLOOKUP(CONCATENATE($A135,"_L_",DJ$1),Records!$C$2:$H$6601,1,FALSE)),"",VLOOKUP(CONCATENATE($A135,"_L_",DJ$1),Records!$C$2:$H$6601,4,FALSE))</f>
        <v/>
      </c>
      <c r="DJ135" s="7" t="str">
        <f>IF(ISERROR(VLOOKUP(CONCATENATE($A135,"_L_",DJ$1),Records!$C$2:$H$6601,1,FALSE)),"",VLOOKUP(CONCATENATE($A135,"_L_",DJ$1),Records!$C$2:$H$6601,5,FALSE))</f>
        <v/>
      </c>
      <c r="DK135" s="33" t="str">
        <f>IF(ISERROR(VLOOKUP(CONCATENATE($A135,"_L_",DJ$1),Records!$C$2:$H$6601,1,FALSE)),"",VLOOKUP(CONCATENATE($A135,"_L_",DJ$1),Records!$C$2:$H$6601,6,FALSE))</f>
        <v/>
      </c>
      <c r="DL135" s="32" t="str">
        <f>IF(ISERROR(VLOOKUP(CONCATENATE($A135,"_L_",DM$1),Records!$C$2:$H$6601,1,FALSE)),"",VLOOKUP(CONCATENATE($A135,"_L_",DM$1),Records!$C$2:$H$6601,4,FALSE))</f>
        <v/>
      </c>
      <c r="DM135" s="7" t="str">
        <f>IF(ISERROR(VLOOKUP(CONCATENATE($A135,"_L_",DM$1),Records!$C$2:$H$6601,1,FALSE)),"",VLOOKUP(CONCATENATE($A135,"_L_",DM$1),Records!$C$2:$H$6601,5,FALSE))</f>
        <v/>
      </c>
      <c r="DN135" s="33" t="str">
        <f>IF(ISERROR(VLOOKUP(CONCATENATE($A135,"_L_",DM$1),Records!$C$2:$H$6601,1,FALSE)),"",VLOOKUP(CONCATENATE($A135,"_L_",DM$1),Records!$C$2:$H$6601,6,FALSE))</f>
        <v/>
      </c>
      <c r="DO135" s="32" t="str">
        <f>IF(ISERROR(VLOOKUP(CONCATENATE($A135,"_L_",DP$1),Records!$C$2:$H$6601,1,FALSE)),"",VLOOKUP(CONCATENATE($A135,"_L_",DP$1),Records!$C$2:$H$6601,4,FALSE))</f>
        <v/>
      </c>
      <c r="DP135" s="7" t="str">
        <f>IF(ISERROR(VLOOKUP(CONCATENATE($A135,"_L_",DP$1),Records!$C$2:$H$6601,1,FALSE)),"",VLOOKUP(CONCATENATE($A135,"_L_",DP$1),Records!$C$2:$H$6601,5,FALSE))</f>
        <v/>
      </c>
      <c r="DQ135" s="33" t="str">
        <f>IF(ISERROR(VLOOKUP(CONCATENATE($A135,"_L_",DP$1),Records!$C$2:$H$6601,1,FALSE)),"",VLOOKUP(CONCATENATE($A135,"_L_",DP$1),Records!$C$2:$H$6601,6,FALSE))</f>
        <v/>
      </c>
      <c r="DR135" s="32" t="str">
        <f>IF(ISERROR(VLOOKUP(CONCATENATE($A135,"_L_",DS$1),Records!$C$2:$H$6601,1,FALSE)),"",VLOOKUP(CONCATENATE($A135,"_L_",DS$1),Records!$C$2:$H$6601,4,FALSE))</f>
        <v/>
      </c>
      <c r="DS135" s="7" t="str">
        <f>IF(ISERROR(VLOOKUP(CONCATENATE($A135,"_L_",DS$1),Records!$C$2:$H$6601,1,FALSE)),"",VLOOKUP(CONCATENATE($A135,"_L_",DS$1),Records!$C$2:$H$6601,5,FALSE))</f>
        <v/>
      </c>
      <c r="DT135" s="33" t="str">
        <f>IF(ISERROR(VLOOKUP(CONCATENATE($A135,"_L_",DS$1),Records!$C$2:$H$6601,1,FALSE)),"",VLOOKUP(CONCATENATE($A135,"_L_",DS$1),Records!$C$2:$H$6601,6,FALSE))</f>
        <v/>
      </c>
      <c r="DU135" s="32" t="str">
        <f>IF(ISERROR(VLOOKUP(CONCATENATE($A135,"_L_",DV$1),Records!$C$2:$H$6601,1,FALSE)),"",VLOOKUP(CONCATENATE($A135,"_L_",DV$1),Records!$C$2:$H$6601,4,FALSE))</f>
        <v/>
      </c>
      <c r="DV135" s="7" t="str">
        <f>IF(ISERROR(VLOOKUP(CONCATENATE($A135,"_L_",DV$1),Records!$C$2:$H$6601,1,FALSE)),"",VLOOKUP(CONCATENATE($A135,"_L_",DV$1),Records!$C$2:$H$6601,5,FALSE))</f>
        <v/>
      </c>
      <c r="DW135" s="33" t="str">
        <f>IF(ISERROR(VLOOKUP(CONCATENATE($A135,"_L_",DV$1),Records!$C$2:$H$6601,1,FALSE)),"",VLOOKUP(CONCATENATE($A135,"_L_",DV$1),Records!$C$2:$H$6601,6,FALSE))</f>
        <v/>
      </c>
      <c r="DX135" s="32" t="str">
        <f>IF(ISERROR(VLOOKUP(CONCATENATE($A135,"_L_",DY$1),Records!$C$2:$H$6601,1,FALSE)),"",VLOOKUP(CONCATENATE($A135,"_L_",DY$1),Records!$C$2:$H$6601,4,FALSE))</f>
        <v/>
      </c>
      <c r="DY135" s="7" t="str">
        <f>IF(ISERROR(VLOOKUP(CONCATENATE($A135,"_L_",DY$1),Records!$C$2:$H$6601,1,FALSE)),"",VLOOKUP(CONCATENATE($A135,"_L_",DY$1),Records!$C$2:$H$6601,5,FALSE))</f>
        <v/>
      </c>
      <c r="DZ135" s="33" t="str">
        <f>IF(ISERROR(VLOOKUP(CONCATENATE($A135,"_L_",DY$1),Records!$C$2:$H$6601,1,FALSE)),"",VLOOKUP(CONCATENATE($A135,"_L_",DY$1),Records!$C$2:$H$6601,6,FALSE))</f>
        <v/>
      </c>
      <c r="EA135" s="32" t="str">
        <f>IF(ISERROR(VLOOKUP(CONCATENATE($A135,"_L_",EB$1),Records!$C$2:$H$6601,1,FALSE)),"",VLOOKUP(CONCATENATE($A135,"_L_",EB$1),Records!$C$2:$H$6601,4,FALSE))</f>
        <v/>
      </c>
      <c r="EB135" s="7" t="str">
        <f>IF(ISERROR(VLOOKUP(CONCATENATE($A135,"_L_",EB$1),Records!$C$2:$H$6601,1,FALSE)),"",VLOOKUP(CONCATENATE($A135,"_L_",EB$1),Records!$C$2:$H$6601,5,FALSE))</f>
        <v/>
      </c>
      <c r="EC135" s="33" t="str">
        <f>IF(ISERROR(VLOOKUP(CONCATENATE($A135,"_L_",EB$1),Records!$C$2:$H$6601,1,FALSE)),"",VLOOKUP(CONCATENATE($A135,"_L_",EB$1),Records!$C$2:$H$6601,6,FALSE))</f>
        <v/>
      </c>
    </row>
    <row r="136" spans="1:133" ht="15.75" x14ac:dyDescent="0.25">
      <c r="A136" s="11">
        <v>42318</v>
      </c>
      <c r="B136" s="15" t="s">
        <v>74</v>
      </c>
      <c r="C136" s="18">
        <f t="shared" si="5"/>
        <v>20</v>
      </c>
      <c r="D136" s="23" t="s">
        <v>67</v>
      </c>
      <c r="E136" s="8" t="s">
        <v>71</v>
      </c>
      <c r="F136" s="62">
        <f t="shared" si="4"/>
        <v>0</v>
      </c>
      <c r="G136" s="62">
        <f>HomeCalc!F136</f>
        <v>0</v>
      </c>
      <c r="H136" s="32" t="str">
        <f>IF(ISERROR(VLOOKUP(CONCATENATE($A136,"_L_",I$1),Records!$C$2:$H$6601,1,FALSE)),"",VLOOKUP(CONCATENATE($A136,"_L_",I$1),Records!$C$2:$H$6601,4,FALSE))</f>
        <v/>
      </c>
      <c r="I136" s="7" t="str">
        <f>IF(ISERROR(VLOOKUP(CONCATENATE($A136,"_L_",I$1),Records!$C$2:$H$6601,1,FALSE)),"",VLOOKUP(CONCATENATE($A136,"_L_",I$1),Records!$C$2:$H$6601,5,FALSE))</f>
        <v/>
      </c>
      <c r="J136" s="33" t="str">
        <f>IF(ISERROR(VLOOKUP(CONCATENATE($A136,"_L_",I$1),Records!$C$2:$H$6601,1,FALSE)),"",VLOOKUP(CONCATENATE($A136,"_L_",I$1),Records!$C$2:$H$6601,6,FALSE))</f>
        <v/>
      </c>
      <c r="K136" s="32" t="str">
        <f>IF(ISERROR(VLOOKUP(CONCATENATE($A136,"_L_",L$1),Records!$C$2:$H$6601,1,FALSE)),"",VLOOKUP(CONCATENATE($A136,"_L_",L$1),Records!$C$2:$H$6601,4,FALSE))</f>
        <v/>
      </c>
      <c r="L136" s="7" t="str">
        <f>IF(ISERROR(VLOOKUP(CONCATENATE($A136,"_L_",L$1),Records!$C$2:$H$6601,1,FALSE)),"",VLOOKUP(CONCATENATE($A136,"_L_",L$1),Records!$C$2:$H$6601,5,FALSE))</f>
        <v/>
      </c>
      <c r="M136" s="33" t="str">
        <f>IF(ISERROR(VLOOKUP(CONCATENATE($A136,"_L_",L$1),Records!$C$2:$H$6601,1,FALSE)),"",VLOOKUP(CONCATENATE($A136,"_L_",L$1),Records!$C$2:$H$6601,6,FALSE))</f>
        <v/>
      </c>
      <c r="N136" s="32" t="str">
        <f>IF(ISERROR(VLOOKUP(CONCATENATE($A136,"_L_",O$1),Records!$C$2:$H$6601,1,FALSE)),"",VLOOKUP(CONCATENATE($A136,"_L_",O$1),Records!$C$2:$H$6601,4,FALSE))</f>
        <v/>
      </c>
      <c r="O136" s="7" t="str">
        <f>IF(ISERROR(VLOOKUP(CONCATENATE($A136,"_L_",O$1),Records!$C$2:$H$6601,1,FALSE)),"",VLOOKUP(CONCATENATE($A136,"_L_",O$1),Records!$C$2:$H$6601,5,FALSE))</f>
        <v/>
      </c>
      <c r="P136" s="33" t="str">
        <f>IF(ISERROR(VLOOKUP(CONCATENATE($A136,"_L_",O$1),Records!$C$2:$H$6601,1,FALSE)),"",VLOOKUP(CONCATENATE($A136,"_L_",O$1),Records!$C$2:$H$6601,6,FALSE))</f>
        <v/>
      </c>
      <c r="Q136" s="32" t="str">
        <f>IF(ISERROR(VLOOKUP(CONCATENATE($A136,"_L_",R$1),Records!$C$2:$H$6601,1,FALSE)),"",VLOOKUP(CONCATENATE($A136,"_L_",R$1),Records!$C$2:$H$6601,4,FALSE))</f>
        <v/>
      </c>
      <c r="R136" s="7" t="str">
        <f>IF(ISERROR(VLOOKUP(CONCATENATE($A136,"_L_",R$1),Records!$C$2:$H$6601,1,FALSE)),"",VLOOKUP(CONCATENATE($A136,"_L_",R$1),Records!$C$2:$H$6601,5,FALSE))</f>
        <v/>
      </c>
      <c r="S136" s="33" t="str">
        <f>IF(ISERROR(VLOOKUP(CONCATENATE($A136,"_L_",R$1),Records!$C$2:$H$6601,1,FALSE)),"",VLOOKUP(CONCATENATE($A136,"_L_",R$1),Records!$C$2:$H$6601,6,FALSE))</f>
        <v/>
      </c>
      <c r="T136" s="32" t="str">
        <f>IF(ISERROR(VLOOKUP(CONCATENATE($A136,"_L_",U$1),Records!$C$2:$H$6601,1,FALSE)),"",VLOOKUP(CONCATENATE($A136,"_L_",U$1),Records!$C$2:$H$6601,4,FALSE))</f>
        <v/>
      </c>
      <c r="U136" s="7" t="str">
        <f>IF(ISERROR(VLOOKUP(CONCATENATE($A136,"_L_",U$1),Records!$C$2:$H$6601,1,FALSE)),"",VLOOKUP(CONCATENATE($A136,"_L_",U$1),Records!$C$2:$H$6601,5,FALSE))</f>
        <v/>
      </c>
      <c r="V136" s="33" t="str">
        <f>IF(ISERROR(VLOOKUP(CONCATENATE($A136,"_L_",U$1),Records!$C$2:$H$6601,1,FALSE)),"",VLOOKUP(CONCATENATE($A136,"_L_",U$1),Records!$C$2:$H$6601,6,FALSE))</f>
        <v/>
      </c>
      <c r="W136" s="32" t="str">
        <f>IF(ISERROR(VLOOKUP(CONCATENATE($A136,"_L_",X$1),Records!$C$2:$H$6601,1,FALSE)),"",VLOOKUP(CONCATENATE($A136,"_L_",X$1),Records!$C$2:$H$6601,4,FALSE))</f>
        <v/>
      </c>
      <c r="X136" s="7" t="str">
        <f>IF(ISERROR(VLOOKUP(CONCATENATE($A136,"_L_",X$1),Records!$C$2:$H$6601,1,FALSE)),"",VLOOKUP(CONCATENATE($A136,"_L_",X$1),Records!$C$2:$H$6601,5,FALSE))</f>
        <v/>
      </c>
      <c r="Y136" s="33" t="str">
        <f>IF(ISERROR(VLOOKUP(CONCATENATE($A136,"_L_",X$1),Records!$C$2:$H$6601,1,FALSE)),"",VLOOKUP(CONCATENATE($A136,"_L_",X$1),Records!$C$2:$H$6601,6,FALSE))</f>
        <v/>
      </c>
      <c r="Z136" s="32" t="str">
        <f>IF(ISERROR(VLOOKUP(CONCATENATE($A136,"_L_",AA$1),Records!$C$2:$H$6601,1,FALSE)),"",VLOOKUP(CONCATENATE($A136,"_L_",AA$1),Records!$C$2:$H$6601,4,FALSE))</f>
        <v/>
      </c>
      <c r="AA136" s="7" t="str">
        <f>IF(ISERROR(VLOOKUP(CONCATENATE($A136,"_L_",AA$1),Records!$C$2:$H$6601,1,FALSE)),"",VLOOKUP(CONCATENATE($A136,"_L_",AA$1),Records!$C$2:$H$6601,5,FALSE))</f>
        <v/>
      </c>
      <c r="AB136" s="33" t="str">
        <f>IF(ISERROR(VLOOKUP(CONCATENATE($A136,"_L_",AA$1),Records!$C$2:$H$6601,1,FALSE)),"",VLOOKUP(CONCATENATE($A136,"_L_",AA$1),Records!$C$2:$H$6601,6,FALSE))</f>
        <v/>
      </c>
      <c r="AC136" s="32" t="str">
        <f>IF(ISERROR(VLOOKUP(CONCATENATE($A136,"_L_",AD$1),Records!$C$2:$H$6601,1,FALSE)),"",VLOOKUP(CONCATENATE($A136,"_L_",AD$1),Records!$C$2:$H$6601,4,FALSE))</f>
        <v/>
      </c>
      <c r="AD136" s="7" t="str">
        <f>IF(ISERROR(VLOOKUP(CONCATENATE($A136,"_L_",AD$1),Records!$C$2:$H$6601,1,FALSE)),"",VLOOKUP(CONCATENATE($A136,"_L_",AD$1),Records!$C$2:$H$6601,5,FALSE))</f>
        <v/>
      </c>
      <c r="AE136" s="33" t="str">
        <f>IF(ISERROR(VLOOKUP(CONCATENATE($A136,"_L_",AD$1),Records!$C$2:$H$6601,1,FALSE)),"",VLOOKUP(CONCATENATE($A136,"_L_",AD$1),Records!$C$2:$H$6601,6,FALSE))</f>
        <v/>
      </c>
      <c r="AF136" s="32" t="str">
        <f>IF(ISERROR(VLOOKUP(CONCATENATE($A136,"_L_",AG$1),Records!$C$2:$H$6601,1,FALSE)),"",VLOOKUP(CONCATENATE($A136,"_L_",AG$1),Records!$C$2:$H$6601,4,FALSE))</f>
        <v/>
      </c>
      <c r="AG136" s="7" t="str">
        <f>IF(ISERROR(VLOOKUP(CONCATENATE($A136,"_L_",AG$1),Records!$C$2:$H$6601,1,FALSE)),"",VLOOKUP(CONCATENATE($A136,"_L_",AG$1),Records!$C$2:$H$6601,5,FALSE))</f>
        <v/>
      </c>
      <c r="AH136" s="33" t="str">
        <f>IF(ISERROR(VLOOKUP(CONCATENATE($A136,"_L_",AG$1),Records!$C$2:$H$6601,1,FALSE)),"",VLOOKUP(CONCATENATE($A136,"_L_",AG$1),Records!$C$2:$H$6601,6,FALSE))</f>
        <v/>
      </c>
      <c r="AI136" s="32" t="str">
        <f>IF(ISERROR(VLOOKUP(CONCATENATE($A136,"_L_",AJ$1),Records!$C$2:$H$6601,1,FALSE)),"",VLOOKUP(CONCATENATE($A136,"_L_",AJ$1),Records!$C$2:$H$6601,4,FALSE))</f>
        <v/>
      </c>
      <c r="AJ136" s="7" t="str">
        <f>IF(ISERROR(VLOOKUP(CONCATENATE($A136,"_L_",AJ$1),Records!$C$2:$H$6601,1,FALSE)),"",VLOOKUP(CONCATENATE($A136,"_L_",AJ$1),Records!$C$2:$H$6601,5,FALSE))</f>
        <v/>
      </c>
      <c r="AK136" s="33" t="str">
        <f>IF(ISERROR(VLOOKUP(CONCATENATE($A136,"_L_",AJ$1),Records!$C$2:$H$6601,1,FALSE)),"",VLOOKUP(CONCATENATE($A136,"_L_",AJ$1),Records!$C$2:$H$6601,6,FALSE))</f>
        <v/>
      </c>
      <c r="AL136" s="32" t="str">
        <f>IF(ISERROR(VLOOKUP(CONCATENATE($A136,"_L_",AM$1),Records!$C$2:$H$6601,1,FALSE)),"",VLOOKUP(CONCATENATE($A136,"_L_",AM$1),Records!$C$2:$H$6601,4,FALSE))</f>
        <v/>
      </c>
      <c r="AM136" s="7" t="str">
        <f>IF(ISERROR(VLOOKUP(CONCATENATE($A136,"_L_",AM$1),Records!$C$2:$H$6601,1,FALSE)),"",VLOOKUP(CONCATENATE($A136,"_L_",AM$1),Records!$C$2:$H$6601,5,FALSE))</f>
        <v/>
      </c>
      <c r="AN136" s="33" t="str">
        <f>IF(ISERROR(VLOOKUP(CONCATENATE($A136,"_L_",AM$1),Records!$C$2:$H$6601,1,FALSE)),"",VLOOKUP(CONCATENATE($A136,"_L_",AM$1),Records!$C$2:$H$6601,6,FALSE))</f>
        <v/>
      </c>
      <c r="AO136" s="32" t="str">
        <f>IF(ISERROR(VLOOKUP(CONCATENATE($A136,"_L_",AP$1),Records!$C$2:$H$6601,1,FALSE)),"",VLOOKUP(CONCATENATE($A136,"_L_",AP$1),Records!$C$2:$H$6601,4,FALSE))</f>
        <v/>
      </c>
      <c r="AP136" s="7" t="str">
        <f>IF(ISERROR(VLOOKUP(CONCATENATE($A136,"_L_",AP$1),Records!$C$2:$H$6601,1,FALSE)),"",VLOOKUP(CONCATENATE($A136,"_L_",AP$1),Records!$C$2:$H$6601,5,FALSE))</f>
        <v/>
      </c>
      <c r="AQ136" s="33" t="str">
        <f>IF(ISERROR(VLOOKUP(CONCATENATE($A136,"_L_",AP$1),Records!$C$2:$H$6601,1,FALSE)),"",VLOOKUP(CONCATENATE($A136,"_L_",AP$1),Records!$C$2:$H$6601,6,FALSE))</f>
        <v/>
      </c>
      <c r="AR136" s="32" t="str">
        <f>IF(ISERROR(VLOOKUP(CONCATENATE($A136,"_L_",AS$1),Records!$C$2:$H$6601,1,FALSE)),"",VLOOKUP(CONCATENATE($A136,"_L_",AS$1),Records!$C$2:$H$6601,4,FALSE))</f>
        <v/>
      </c>
      <c r="AS136" s="7" t="str">
        <f>IF(ISERROR(VLOOKUP(CONCATENATE($A136,"_L_",AS$1),Records!$C$2:$H$6601,1,FALSE)),"",VLOOKUP(CONCATENATE($A136,"_L_",AS$1),Records!$C$2:$H$6601,5,FALSE))</f>
        <v/>
      </c>
      <c r="AT136" s="33" t="str">
        <f>IF(ISERROR(VLOOKUP(CONCATENATE($A136,"_L_",AS$1),Records!$C$2:$H$6601,1,FALSE)),"",VLOOKUP(CONCATENATE($A136,"_L_",AS$1),Records!$C$2:$H$6601,6,FALSE))</f>
        <v/>
      </c>
      <c r="AU136" s="32" t="str">
        <f>IF(ISERROR(VLOOKUP(CONCATENATE($A136,"_L_",AV$1),Records!$C$2:$H$6601,1,FALSE)),"",VLOOKUP(CONCATENATE($A136,"_L_",AV$1),Records!$C$2:$H$6601,4,FALSE))</f>
        <v/>
      </c>
      <c r="AV136" s="7" t="str">
        <f>IF(ISERROR(VLOOKUP(CONCATENATE($A136,"_L_",AV$1),Records!$C$2:$H$6601,1,FALSE)),"",VLOOKUP(CONCATENATE($A136,"_L_",AV$1),Records!$C$2:$H$6601,5,FALSE))</f>
        <v/>
      </c>
      <c r="AW136" s="33" t="str">
        <f>IF(ISERROR(VLOOKUP(CONCATENATE($A136,"_L_",AV$1),Records!$C$2:$H$6601,1,FALSE)),"",VLOOKUP(CONCATENATE($A136,"_L_",AV$1),Records!$C$2:$H$6601,6,FALSE))</f>
        <v/>
      </c>
      <c r="AX136" s="32" t="str">
        <f>IF(ISERROR(VLOOKUP(CONCATENATE($A136,"_L_",AY$1),Records!$C$2:$H$6601,1,FALSE)),"",VLOOKUP(CONCATENATE($A136,"_L_",AY$1),Records!$C$2:$H$6601,4,FALSE))</f>
        <v/>
      </c>
      <c r="AY136" s="7" t="str">
        <f>IF(ISERROR(VLOOKUP(CONCATENATE($A136,"_L_",AY$1),Records!$C$2:$H$6601,1,FALSE)),"",VLOOKUP(CONCATENATE($A136,"_L_",AY$1),Records!$C$2:$H$6601,5,FALSE))</f>
        <v/>
      </c>
      <c r="AZ136" s="33" t="str">
        <f>IF(ISERROR(VLOOKUP(CONCATENATE($A136,"_L_",AY$1),Records!$C$2:$H$6601,1,FALSE)),"",VLOOKUP(CONCATENATE($A136,"_L_",AY$1),Records!$C$2:$H$6601,6,FALSE))</f>
        <v/>
      </c>
      <c r="BA136" s="32" t="str">
        <f>IF(ISERROR(VLOOKUP(CONCATENATE($A136,"_L_",BB$1),Records!$C$2:$H$6601,1,FALSE)),"",VLOOKUP(CONCATENATE($A136,"_L_",BB$1),Records!$C$2:$H$6601,4,FALSE))</f>
        <v/>
      </c>
      <c r="BB136" s="7" t="str">
        <f>IF(ISERROR(VLOOKUP(CONCATENATE($A136,"_L_",BB$1),Records!$C$2:$H$6601,1,FALSE)),"",VLOOKUP(CONCATENATE($A136,"_L_",BB$1),Records!$C$2:$H$6601,5,FALSE))</f>
        <v/>
      </c>
      <c r="BC136" s="33" t="str">
        <f>IF(ISERROR(VLOOKUP(CONCATENATE($A136,"_L_",BB$1),Records!$C$2:$H$6601,1,FALSE)),"",VLOOKUP(CONCATENATE($A136,"_L_",BB$1),Records!$C$2:$H$6601,6,FALSE))</f>
        <v/>
      </c>
      <c r="BD136" s="32" t="str">
        <f>IF(ISERROR(VLOOKUP(CONCATENATE($A136,"_L_",BE$1),Records!$C$2:$H$6601,1,FALSE)),"",VLOOKUP(CONCATENATE($A136,"_L_",BE$1),Records!$C$2:$H$6601,4,FALSE))</f>
        <v/>
      </c>
      <c r="BE136" s="7" t="str">
        <f>IF(ISERROR(VLOOKUP(CONCATENATE($A136,"_L_",BE$1),Records!$C$2:$H$6601,1,FALSE)),"",VLOOKUP(CONCATENATE($A136,"_L_",BE$1),Records!$C$2:$H$6601,5,FALSE))</f>
        <v/>
      </c>
      <c r="BF136" s="33" t="str">
        <f>IF(ISERROR(VLOOKUP(CONCATENATE($A136,"_L_",BE$1),Records!$C$2:$H$6601,1,FALSE)),"",VLOOKUP(CONCATENATE($A136,"_L_",BE$1),Records!$C$2:$H$6601,6,FALSE))</f>
        <v/>
      </c>
      <c r="BG136" s="32" t="str">
        <f>IF(ISERROR(VLOOKUP(CONCATENATE($A136,"_L_",BH$1),Records!$C$2:$H$6601,1,FALSE)),"",VLOOKUP(CONCATENATE($A136,"_L_",BH$1),Records!$C$2:$H$6601,4,FALSE))</f>
        <v/>
      </c>
      <c r="BH136" s="7" t="str">
        <f>IF(ISERROR(VLOOKUP(CONCATENATE($A136,"_L_",BH$1),Records!$C$2:$H$6601,1,FALSE)),"",VLOOKUP(CONCATENATE($A136,"_L_",BH$1),Records!$C$2:$H$6601,5,FALSE))</f>
        <v/>
      </c>
      <c r="BI136" s="33" t="str">
        <f>IF(ISERROR(VLOOKUP(CONCATENATE($A136,"_L_",BH$1),Records!$C$2:$H$6601,1,FALSE)),"",VLOOKUP(CONCATENATE($A136,"_L_",BH$1),Records!$C$2:$H$6601,6,FALSE))</f>
        <v/>
      </c>
      <c r="BJ136" s="32" t="str">
        <f>IF(ISERROR(VLOOKUP(CONCATENATE($A136,"_L_",BK$1),Records!$C$2:$H$6601,1,FALSE)),"",VLOOKUP(CONCATENATE($A136,"_L_",BK$1),Records!$C$2:$H$6601,4,FALSE))</f>
        <v/>
      </c>
      <c r="BK136" s="7" t="str">
        <f>IF(ISERROR(VLOOKUP(CONCATENATE($A136,"_L_",BK$1),Records!$C$2:$H$6601,1,FALSE)),"",VLOOKUP(CONCATENATE($A136,"_L_",BK$1),Records!$C$2:$H$6601,5,FALSE))</f>
        <v/>
      </c>
      <c r="BL136" s="33" t="str">
        <f>IF(ISERROR(VLOOKUP(CONCATENATE($A136,"_L_",BK$1),Records!$C$2:$H$6601,1,FALSE)),"",VLOOKUP(CONCATENATE($A136,"_L_",BK$1),Records!$C$2:$H$6601,6,FALSE))</f>
        <v/>
      </c>
      <c r="BM136" s="32" t="str">
        <f>IF(ISERROR(VLOOKUP(CONCATENATE($A136,"_L_",BN$1),Records!$C$2:$H$6601,1,FALSE)),"",VLOOKUP(CONCATENATE($A136,"_L_",BN$1),Records!$C$2:$H$6601,4,FALSE))</f>
        <v/>
      </c>
      <c r="BN136" s="7" t="str">
        <f>IF(ISERROR(VLOOKUP(CONCATENATE($A136,"_L_",BN$1),Records!$C$2:$H$6601,1,FALSE)),"",VLOOKUP(CONCATENATE($A136,"_L_",BN$1),Records!$C$2:$H$6601,5,FALSE))</f>
        <v/>
      </c>
      <c r="BO136" s="33" t="str">
        <f>IF(ISERROR(VLOOKUP(CONCATENATE($A136,"_L_",BN$1),Records!$C$2:$H$6601,1,FALSE)),"",VLOOKUP(CONCATENATE($A136,"_L_",BN$1),Records!$C$2:$H$6601,6,FALSE))</f>
        <v/>
      </c>
      <c r="BP136" s="32" t="str">
        <f>IF(ISERROR(VLOOKUP(CONCATENATE($A136,"_L_",BQ$1),Records!$C$2:$H$6601,1,FALSE)),"",VLOOKUP(CONCATENATE($A136,"_L_",BQ$1),Records!$C$2:$H$6601,4,FALSE))</f>
        <v/>
      </c>
      <c r="BQ136" s="7" t="str">
        <f>IF(ISERROR(VLOOKUP(CONCATENATE($A136,"_L_",BQ$1),Records!$C$2:$H$6601,1,FALSE)),"",VLOOKUP(CONCATENATE($A136,"_L_",BQ$1),Records!$C$2:$H$6601,5,FALSE))</f>
        <v/>
      </c>
      <c r="BR136" s="33" t="str">
        <f>IF(ISERROR(VLOOKUP(CONCATENATE($A136,"_L_",BQ$1),Records!$C$2:$H$6601,1,FALSE)),"",VLOOKUP(CONCATENATE($A136,"_L_",BQ$1),Records!$C$2:$H$6601,6,FALSE))</f>
        <v/>
      </c>
      <c r="BS136" s="32" t="str">
        <f>IF(ISERROR(VLOOKUP(CONCATENATE($A136,"_L_",BT$1),Records!$C$2:$H$6601,1,FALSE)),"",VLOOKUP(CONCATENATE($A136,"_L_",BT$1),Records!$C$2:$H$6601,4,FALSE))</f>
        <v/>
      </c>
      <c r="BT136" s="7" t="str">
        <f>IF(ISERROR(VLOOKUP(CONCATENATE($A136,"_L_",BT$1),Records!$C$2:$H$6601,1,FALSE)),"",VLOOKUP(CONCATENATE($A136,"_L_",BT$1),Records!$C$2:$H$6601,5,FALSE))</f>
        <v/>
      </c>
      <c r="BU136" s="33" t="str">
        <f>IF(ISERROR(VLOOKUP(CONCATENATE($A136,"_L_",BT$1),Records!$C$2:$H$6601,1,FALSE)),"",VLOOKUP(CONCATENATE($A136,"_L_",BT$1),Records!$C$2:$H$6601,6,FALSE))</f>
        <v/>
      </c>
      <c r="BV136" s="32" t="str">
        <f>IF(ISERROR(VLOOKUP(CONCATENATE($A136,"_L_",BW$1),Records!$C$2:$H$6601,1,FALSE)),"",VLOOKUP(CONCATENATE($A136,"_L_",BW$1),Records!$C$2:$H$6601,4,FALSE))</f>
        <v/>
      </c>
      <c r="BW136" s="7" t="str">
        <f>IF(ISERROR(VLOOKUP(CONCATENATE($A136,"_L_",BW$1),Records!$C$2:$H$6601,1,FALSE)),"",VLOOKUP(CONCATENATE($A136,"_L_",BW$1),Records!$C$2:$H$6601,5,FALSE))</f>
        <v/>
      </c>
      <c r="BX136" s="33" t="str">
        <f>IF(ISERROR(VLOOKUP(CONCATENATE($A136,"_L_",BW$1),Records!$C$2:$H$6601,1,FALSE)),"",VLOOKUP(CONCATENATE($A136,"_L_",BW$1),Records!$C$2:$H$6601,6,FALSE))</f>
        <v/>
      </c>
      <c r="BY136" s="32" t="str">
        <f>IF(ISERROR(VLOOKUP(CONCATENATE($A136,"_L_",BZ$1),Records!$C$2:$H$6601,1,FALSE)),"",VLOOKUP(CONCATENATE($A136,"_L_",BZ$1),Records!$C$2:$H$6601,4,FALSE))</f>
        <v/>
      </c>
      <c r="BZ136" s="7" t="str">
        <f>IF(ISERROR(VLOOKUP(CONCATENATE($A136,"_L_",BZ$1),Records!$C$2:$H$6601,1,FALSE)),"",VLOOKUP(CONCATENATE($A136,"_L_",BZ$1),Records!$C$2:$H$6601,5,FALSE))</f>
        <v/>
      </c>
      <c r="CA136" s="33" t="str">
        <f>IF(ISERROR(VLOOKUP(CONCATENATE($A136,"_L_",BZ$1),Records!$C$2:$H$6601,1,FALSE)),"",VLOOKUP(CONCATENATE($A136,"_L_",BZ$1),Records!$C$2:$H$6601,6,FALSE))</f>
        <v/>
      </c>
      <c r="CB136" s="32" t="str">
        <f>IF(ISERROR(VLOOKUP(CONCATENATE($A136,"_L_",CC$1),Records!$C$2:$H$6601,1,FALSE)),"",VLOOKUP(CONCATENATE($A136,"_L_",CC$1),Records!$C$2:$H$6601,4,FALSE))</f>
        <v/>
      </c>
      <c r="CC136" s="7" t="str">
        <f>IF(ISERROR(VLOOKUP(CONCATENATE($A136,"_L_",CC$1),Records!$C$2:$H$6601,1,FALSE)),"",VLOOKUP(CONCATENATE($A136,"_L_",CC$1),Records!$C$2:$H$6601,5,FALSE))</f>
        <v/>
      </c>
      <c r="CD136" s="33" t="str">
        <f>IF(ISERROR(VLOOKUP(CONCATENATE($A136,"_L_",CC$1),Records!$C$2:$H$6601,1,FALSE)),"",VLOOKUP(CONCATENATE($A136,"_L_",CC$1),Records!$C$2:$H$6601,6,FALSE))</f>
        <v/>
      </c>
      <c r="CE136" s="32" t="str">
        <f>IF(ISERROR(VLOOKUP(CONCATENATE($A136,"_L_",CF$1),Records!$C$2:$H$6601,1,FALSE)),"",VLOOKUP(CONCATENATE($A136,"_L_",CF$1),Records!$C$2:$H$6601,4,FALSE))</f>
        <v/>
      </c>
      <c r="CF136" s="7" t="str">
        <f>IF(ISERROR(VLOOKUP(CONCATENATE($A136,"_L_",CF$1),Records!$C$2:$H$6601,1,FALSE)),"",VLOOKUP(CONCATENATE($A136,"_L_",CF$1),Records!$C$2:$H$6601,5,FALSE))</f>
        <v/>
      </c>
      <c r="CG136" s="33" t="str">
        <f>IF(ISERROR(VLOOKUP(CONCATENATE($A136,"_L_",CF$1),Records!$C$2:$H$6601,1,FALSE)),"",VLOOKUP(CONCATENATE($A136,"_L_",CF$1),Records!$C$2:$H$6601,6,FALSE))</f>
        <v/>
      </c>
      <c r="CH136" s="32" t="str">
        <f>IF(ISERROR(VLOOKUP(CONCATENATE($A136,"_L_",CI$1),Records!$C$2:$H$6601,1,FALSE)),"",VLOOKUP(CONCATENATE($A136,"_L_",CI$1),Records!$C$2:$H$6601,4,FALSE))</f>
        <v/>
      </c>
      <c r="CI136" s="7" t="str">
        <f>IF(ISERROR(VLOOKUP(CONCATENATE($A136,"_L_",CI$1),Records!$C$2:$H$6601,1,FALSE)),"",VLOOKUP(CONCATENATE($A136,"_L_",CI$1),Records!$C$2:$H$6601,5,FALSE))</f>
        <v/>
      </c>
      <c r="CJ136" s="33" t="str">
        <f>IF(ISERROR(VLOOKUP(CONCATENATE($A136,"_L_",CI$1),Records!$C$2:$H$6601,1,FALSE)),"",VLOOKUP(CONCATENATE($A136,"_L_",CI$1),Records!$C$2:$H$6601,6,FALSE))</f>
        <v/>
      </c>
      <c r="CK136" s="32" t="str">
        <f>IF(ISERROR(VLOOKUP(CONCATENATE($A136,"_L_",CL$1),Records!$C$2:$H$6601,1,FALSE)),"",VLOOKUP(CONCATENATE($A136,"_L_",CL$1),Records!$C$2:$H$6601,4,FALSE))</f>
        <v/>
      </c>
      <c r="CL136" s="7" t="str">
        <f>IF(ISERROR(VLOOKUP(CONCATENATE($A136,"_L_",CL$1),Records!$C$2:$H$6601,1,FALSE)),"",VLOOKUP(CONCATENATE($A136,"_L_",CL$1),Records!$C$2:$H$6601,5,FALSE))</f>
        <v/>
      </c>
      <c r="CM136" s="33" t="str">
        <f>IF(ISERROR(VLOOKUP(CONCATENATE($A136,"_L_",CL$1),Records!$C$2:$H$6601,1,FALSE)),"",VLOOKUP(CONCATENATE($A136,"_L_",CL$1),Records!$C$2:$H$6601,6,FALSE))</f>
        <v/>
      </c>
      <c r="CN136" s="32" t="str">
        <f>IF(ISERROR(VLOOKUP(CONCATENATE($A136,"_L_",CO$1),Records!$C$2:$H$6601,1,FALSE)),"",VLOOKUP(CONCATENATE($A136,"_L_",CO$1),Records!$C$2:$H$6601,4,FALSE))</f>
        <v/>
      </c>
      <c r="CO136" s="7" t="str">
        <f>IF(ISERROR(VLOOKUP(CONCATENATE($A136,"_L_",CO$1),Records!$C$2:$H$6601,1,FALSE)),"",VLOOKUP(CONCATENATE($A136,"_L_",CO$1),Records!$C$2:$H$6601,5,FALSE))</f>
        <v/>
      </c>
      <c r="CP136" s="33" t="str">
        <f>IF(ISERROR(VLOOKUP(CONCATENATE($A136,"_L_",CO$1),Records!$C$2:$H$6601,1,FALSE)),"",VLOOKUP(CONCATENATE($A136,"_L_",CO$1),Records!$C$2:$H$6601,6,FALSE))</f>
        <v/>
      </c>
      <c r="CQ136" s="32" t="str">
        <f>IF(ISERROR(VLOOKUP(CONCATENATE($A136,"_L_",CR$1),Records!$C$2:$H$6601,1,FALSE)),"",VLOOKUP(CONCATENATE($A136,"_L_",CR$1),Records!$C$2:$H$6601,4,FALSE))</f>
        <v/>
      </c>
      <c r="CR136" s="7" t="str">
        <f>IF(ISERROR(VLOOKUP(CONCATENATE($A136,"_L_",CR$1),Records!$C$2:$H$6601,1,FALSE)),"",VLOOKUP(CONCATENATE($A136,"_L_",CR$1),Records!$C$2:$H$6601,5,FALSE))</f>
        <v/>
      </c>
      <c r="CS136" s="33" t="str">
        <f>IF(ISERROR(VLOOKUP(CONCATENATE($A136,"_L_",CR$1),Records!$C$2:$H$6601,1,FALSE)),"",VLOOKUP(CONCATENATE($A136,"_L_",CR$1),Records!$C$2:$H$6601,6,FALSE))</f>
        <v/>
      </c>
      <c r="CT136" s="32" t="str">
        <f>IF(ISERROR(VLOOKUP(CONCATENATE($A136,"_L_",CU$1),Records!$C$2:$H$6601,1,FALSE)),"",VLOOKUP(CONCATENATE($A136,"_L_",CU$1),Records!$C$2:$H$6601,4,FALSE))</f>
        <v/>
      </c>
      <c r="CU136" s="7" t="str">
        <f>IF(ISERROR(VLOOKUP(CONCATENATE($A136,"_L_",CU$1),Records!$C$2:$H$6601,1,FALSE)),"",VLOOKUP(CONCATENATE($A136,"_L_",CU$1),Records!$C$2:$H$6601,5,FALSE))</f>
        <v/>
      </c>
      <c r="CV136" s="33" t="str">
        <f>IF(ISERROR(VLOOKUP(CONCATENATE($A136,"_L_",CU$1),Records!$C$2:$H$6601,1,FALSE)),"",VLOOKUP(CONCATENATE($A136,"_L_",CU$1),Records!$C$2:$H$6601,6,FALSE))</f>
        <v/>
      </c>
      <c r="CW136" s="32" t="str">
        <f>IF(ISERROR(VLOOKUP(CONCATENATE($A136,"_L_",CX$1),Records!$C$2:$H$6601,1,FALSE)),"",VLOOKUP(CONCATENATE($A136,"_L_",CX$1),Records!$C$2:$H$6601,4,FALSE))</f>
        <v/>
      </c>
      <c r="CX136" s="7" t="str">
        <f>IF(ISERROR(VLOOKUP(CONCATENATE($A136,"_L_",CX$1),Records!$C$2:$H$6601,1,FALSE)),"",VLOOKUP(CONCATENATE($A136,"_L_",CX$1),Records!$C$2:$H$6601,5,FALSE))</f>
        <v/>
      </c>
      <c r="CY136" s="33" t="str">
        <f>IF(ISERROR(VLOOKUP(CONCATENATE($A136,"_L_",CX$1),Records!$C$2:$H$6601,1,FALSE)),"",VLOOKUP(CONCATENATE($A136,"_L_",CX$1),Records!$C$2:$H$6601,6,FALSE))</f>
        <v/>
      </c>
      <c r="CZ136" s="32" t="str">
        <f>IF(ISERROR(VLOOKUP(CONCATENATE($A136,"_L_",DA$1),Records!$C$2:$H$6601,1,FALSE)),"",VLOOKUP(CONCATENATE($A136,"_L_",DA$1),Records!$C$2:$H$6601,4,FALSE))</f>
        <v/>
      </c>
      <c r="DA136" s="7" t="str">
        <f>IF(ISERROR(VLOOKUP(CONCATENATE($A136,"_L_",DA$1),Records!$C$2:$H$6601,1,FALSE)),"",VLOOKUP(CONCATENATE($A136,"_L_",DA$1),Records!$C$2:$H$6601,5,FALSE))</f>
        <v/>
      </c>
      <c r="DB136" s="33" t="str">
        <f>IF(ISERROR(VLOOKUP(CONCATENATE($A136,"_L_",DA$1),Records!$C$2:$H$6601,1,FALSE)),"",VLOOKUP(CONCATENATE($A136,"_L_",DA$1),Records!$C$2:$H$6601,6,FALSE))</f>
        <v/>
      </c>
      <c r="DC136" s="32" t="str">
        <f>IF(ISERROR(VLOOKUP(CONCATENATE($A136,"_L_",DD$1),Records!$C$2:$H$6601,1,FALSE)),"",VLOOKUP(CONCATENATE($A136,"_L_",DD$1),Records!$C$2:$H$6601,4,FALSE))</f>
        <v/>
      </c>
      <c r="DD136" s="7" t="str">
        <f>IF(ISERROR(VLOOKUP(CONCATENATE($A136,"_L_",DD$1),Records!$C$2:$H$6601,1,FALSE)),"",VLOOKUP(CONCATENATE($A136,"_L_",DD$1),Records!$C$2:$H$6601,5,FALSE))</f>
        <v/>
      </c>
      <c r="DE136" s="33" t="str">
        <f>IF(ISERROR(VLOOKUP(CONCATENATE($A136,"_L_",DD$1),Records!$C$2:$H$6601,1,FALSE)),"",VLOOKUP(CONCATENATE($A136,"_L_",DD$1),Records!$C$2:$H$6601,6,FALSE))</f>
        <v/>
      </c>
      <c r="DF136" s="32" t="str">
        <f>IF(ISERROR(VLOOKUP(CONCATENATE($A136,"_L_",DG$1),Records!$C$2:$H$6601,1,FALSE)),"",VLOOKUP(CONCATENATE($A136,"_L_",DG$1),Records!$C$2:$H$6601,4,FALSE))</f>
        <v/>
      </c>
      <c r="DG136" s="7" t="str">
        <f>IF(ISERROR(VLOOKUP(CONCATENATE($A136,"_L_",DG$1),Records!$C$2:$H$6601,1,FALSE)),"",VLOOKUP(CONCATENATE($A136,"_L_",DG$1),Records!$C$2:$H$6601,5,FALSE))</f>
        <v/>
      </c>
      <c r="DH136" s="33" t="str">
        <f>IF(ISERROR(VLOOKUP(CONCATENATE($A136,"_L_",DG$1),Records!$C$2:$H$6601,1,FALSE)),"",VLOOKUP(CONCATENATE($A136,"_L_",DG$1),Records!$C$2:$H$6601,6,FALSE))</f>
        <v/>
      </c>
      <c r="DI136" s="32" t="str">
        <f>IF(ISERROR(VLOOKUP(CONCATENATE($A136,"_L_",DJ$1),Records!$C$2:$H$6601,1,FALSE)),"",VLOOKUP(CONCATENATE($A136,"_L_",DJ$1),Records!$C$2:$H$6601,4,FALSE))</f>
        <v/>
      </c>
      <c r="DJ136" s="7" t="str">
        <f>IF(ISERROR(VLOOKUP(CONCATENATE($A136,"_L_",DJ$1),Records!$C$2:$H$6601,1,FALSE)),"",VLOOKUP(CONCATENATE($A136,"_L_",DJ$1),Records!$C$2:$H$6601,5,FALSE))</f>
        <v/>
      </c>
      <c r="DK136" s="33" t="str">
        <f>IF(ISERROR(VLOOKUP(CONCATENATE($A136,"_L_",DJ$1),Records!$C$2:$H$6601,1,FALSE)),"",VLOOKUP(CONCATENATE($A136,"_L_",DJ$1),Records!$C$2:$H$6601,6,FALSE))</f>
        <v/>
      </c>
      <c r="DL136" s="32" t="str">
        <f>IF(ISERROR(VLOOKUP(CONCATENATE($A136,"_L_",DM$1),Records!$C$2:$H$6601,1,FALSE)),"",VLOOKUP(CONCATENATE($A136,"_L_",DM$1),Records!$C$2:$H$6601,4,FALSE))</f>
        <v/>
      </c>
      <c r="DM136" s="7" t="str">
        <f>IF(ISERROR(VLOOKUP(CONCATENATE($A136,"_L_",DM$1),Records!$C$2:$H$6601,1,FALSE)),"",VLOOKUP(CONCATENATE($A136,"_L_",DM$1),Records!$C$2:$H$6601,5,FALSE))</f>
        <v/>
      </c>
      <c r="DN136" s="33" t="str">
        <f>IF(ISERROR(VLOOKUP(CONCATENATE($A136,"_L_",DM$1),Records!$C$2:$H$6601,1,FALSE)),"",VLOOKUP(CONCATENATE($A136,"_L_",DM$1),Records!$C$2:$H$6601,6,FALSE))</f>
        <v/>
      </c>
      <c r="DO136" s="32" t="str">
        <f>IF(ISERROR(VLOOKUP(CONCATENATE($A136,"_L_",DP$1),Records!$C$2:$H$6601,1,FALSE)),"",VLOOKUP(CONCATENATE($A136,"_L_",DP$1),Records!$C$2:$H$6601,4,FALSE))</f>
        <v/>
      </c>
      <c r="DP136" s="7" t="str">
        <f>IF(ISERROR(VLOOKUP(CONCATENATE($A136,"_L_",DP$1),Records!$C$2:$H$6601,1,FALSE)),"",VLOOKUP(CONCATENATE($A136,"_L_",DP$1),Records!$C$2:$H$6601,5,FALSE))</f>
        <v/>
      </c>
      <c r="DQ136" s="33" t="str">
        <f>IF(ISERROR(VLOOKUP(CONCATENATE($A136,"_L_",DP$1),Records!$C$2:$H$6601,1,FALSE)),"",VLOOKUP(CONCATENATE($A136,"_L_",DP$1),Records!$C$2:$H$6601,6,FALSE))</f>
        <v/>
      </c>
      <c r="DR136" s="32" t="str">
        <f>IF(ISERROR(VLOOKUP(CONCATENATE($A136,"_L_",DS$1),Records!$C$2:$H$6601,1,FALSE)),"",VLOOKUP(CONCATENATE($A136,"_L_",DS$1),Records!$C$2:$H$6601,4,FALSE))</f>
        <v/>
      </c>
      <c r="DS136" s="7" t="str">
        <f>IF(ISERROR(VLOOKUP(CONCATENATE($A136,"_L_",DS$1),Records!$C$2:$H$6601,1,FALSE)),"",VLOOKUP(CONCATENATE($A136,"_L_",DS$1),Records!$C$2:$H$6601,5,FALSE))</f>
        <v/>
      </c>
      <c r="DT136" s="33" t="str">
        <f>IF(ISERROR(VLOOKUP(CONCATENATE($A136,"_L_",DS$1),Records!$C$2:$H$6601,1,FALSE)),"",VLOOKUP(CONCATENATE($A136,"_L_",DS$1),Records!$C$2:$H$6601,6,FALSE))</f>
        <v/>
      </c>
      <c r="DU136" s="32" t="str">
        <f>IF(ISERROR(VLOOKUP(CONCATENATE($A136,"_L_",DV$1),Records!$C$2:$H$6601,1,FALSE)),"",VLOOKUP(CONCATENATE($A136,"_L_",DV$1),Records!$C$2:$H$6601,4,FALSE))</f>
        <v/>
      </c>
      <c r="DV136" s="7" t="str">
        <f>IF(ISERROR(VLOOKUP(CONCATENATE($A136,"_L_",DV$1),Records!$C$2:$H$6601,1,FALSE)),"",VLOOKUP(CONCATENATE($A136,"_L_",DV$1),Records!$C$2:$H$6601,5,FALSE))</f>
        <v/>
      </c>
      <c r="DW136" s="33" t="str">
        <f>IF(ISERROR(VLOOKUP(CONCATENATE($A136,"_L_",DV$1),Records!$C$2:$H$6601,1,FALSE)),"",VLOOKUP(CONCATENATE($A136,"_L_",DV$1),Records!$C$2:$H$6601,6,FALSE))</f>
        <v/>
      </c>
      <c r="DX136" s="32" t="str">
        <f>IF(ISERROR(VLOOKUP(CONCATENATE($A136,"_L_",DY$1),Records!$C$2:$H$6601,1,FALSE)),"",VLOOKUP(CONCATENATE($A136,"_L_",DY$1),Records!$C$2:$H$6601,4,FALSE))</f>
        <v/>
      </c>
      <c r="DY136" s="7" t="str">
        <f>IF(ISERROR(VLOOKUP(CONCATENATE($A136,"_L_",DY$1),Records!$C$2:$H$6601,1,FALSE)),"",VLOOKUP(CONCATENATE($A136,"_L_",DY$1),Records!$C$2:$H$6601,5,FALSE))</f>
        <v/>
      </c>
      <c r="DZ136" s="33" t="str">
        <f>IF(ISERROR(VLOOKUP(CONCATENATE($A136,"_L_",DY$1),Records!$C$2:$H$6601,1,FALSE)),"",VLOOKUP(CONCATENATE($A136,"_L_",DY$1),Records!$C$2:$H$6601,6,FALSE))</f>
        <v/>
      </c>
      <c r="EA136" s="32" t="str">
        <f>IF(ISERROR(VLOOKUP(CONCATENATE($A136,"_L_",EB$1),Records!$C$2:$H$6601,1,FALSE)),"",VLOOKUP(CONCATENATE($A136,"_L_",EB$1),Records!$C$2:$H$6601,4,FALSE))</f>
        <v/>
      </c>
      <c r="EB136" s="7" t="str">
        <f>IF(ISERROR(VLOOKUP(CONCATENATE($A136,"_L_",EB$1),Records!$C$2:$H$6601,1,FALSE)),"",VLOOKUP(CONCATENATE($A136,"_L_",EB$1),Records!$C$2:$H$6601,5,FALSE))</f>
        <v/>
      </c>
      <c r="EC136" s="33" t="str">
        <f>IF(ISERROR(VLOOKUP(CONCATENATE($A136,"_L_",EB$1),Records!$C$2:$H$6601,1,FALSE)),"",VLOOKUP(CONCATENATE($A136,"_L_",EB$1),Records!$C$2:$H$6601,6,FALSE))</f>
        <v/>
      </c>
    </row>
    <row r="137" spans="1:133" ht="15.75" x14ac:dyDescent="0.25">
      <c r="A137" s="11">
        <v>42319</v>
      </c>
      <c r="B137" s="15" t="s">
        <v>74</v>
      </c>
      <c r="C137" s="18">
        <f t="shared" si="5"/>
        <v>20</v>
      </c>
      <c r="D137" s="24" t="s">
        <v>60</v>
      </c>
      <c r="E137" s="24" t="s">
        <v>75</v>
      </c>
      <c r="F137" s="62">
        <f t="shared" si="4"/>
        <v>1</v>
      </c>
      <c r="G137" s="62">
        <f>HomeCalc!F137</f>
        <v>1</v>
      </c>
      <c r="H137" s="32" t="str">
        <f>IF(ISERROR(VLOOKUP(CONCATENATE($A137,"_L_",I$1),Records!$C$2:$H$6601,1,FALSE)),"",VLOOKUP(CONCATENATE($A137,"_L_",I$1),Records!$C$2:$H$6601,4,FALSE))</f>
        <v/>
      </c>
      <c r="I137" s="7" t="str">
        <f>IF(ISERROR(VLOOKUP(CONCATENATE($A137,"_L_",I$1),Records!$C$2:$H$6601,1,FALSE)),"",VLOOKUP(CONCATENATE($A137,"_L_",I$1),Records!$C$2:$H$6601,5,FALSE))</f>
        <v/>
      </c>
      <c r="J137" s="33" t="str">
        <f>IF(ISERROR(VLOOKUP(CONCATENATE($A137,"_L_",I$1),Records!$C$2:$H$6601,1,FALSE)),"",VLOOKUP(CONCATENATE($A137,"_L_",I$1),Records!$C$2:$H$6601,6,FALSE))</f>
        <v/>
      </c>
      <c r="K137" s="32" t="str">
        <f>IF(ISERROR(VLOOKUP(CONCATENATE($A137,"_L_",L$1),Records!$C$2:$H$6601,1,FALSE)),"",VLOOKUP(CONCATENATE($A137,"_L_",L$1),Records!$C$2:$H$6601,4,FALSE))</f>
        <v/>
      </c>
      <c r="L137" s="7" t="str">
        <f>IF(ISERROR(VLOOKUP(CONCATENATE($A137,"_L_",L$1),Records!$C$2:$H$6601,1,FALSE)),"",VLOOKUP(CONCATENATE($A137,"_L_",L$1),Records!$C$2:$H$6601,5,FALSE))</f>
        <v/>
      </c>
      <c r="M137" s="33" t="str">
        <f>IF(ISERROR(VLOOKUP(CONCATENATE($A137,"_L_",L$1),Records!$C$2:$H$6601,1,FALSE)),"",VLOOKUP(CONCATENATE($A137,"_L_",L$1),Records!$C$2:$H$6601,6,FALSE))</f>
        <v/>
      </c>
      <c r="N137" s="32" t="str">
        <f>IF(ISERROR(VLOOKUP(CONCATENATE($A137,"_L_",O$1),Records!$C$2:$H$6601,1,FALSE)),"",VLOOKUP(CONCATENATE($A137,"_L_",O$1),Records!$C$2:$H$6601,4,FALSE))</f>
        <v/>
      </c>
      <c r="O137" s="7" t="str">
        <f>IF(ISERROR(VLOOKUP(CONCATENATE($A137,"_L_",O$1),Records!$C$2:$H$6601,1,FALSE)),"",VLOOKUP(CONCATENATE($A137,"_L_",O$1),Records!$C$2:$H$6601,5,FALSE))</f>
        <v/>
      </c>
      <c r="P137" s="33" t="str">
        <f>IF(ISERROR(VLOOKUP(CONCATENATE($A137,"_L_",O$1),Records!$C$2:$H$6601,1,FALSE)),"",VLOOKUP(CONCATENATE($A137,"_L_",O$1),Records!$C$2:$H$6601,6,FALSE))</f>
        <v/>
      </c>
      <c r="Q137" s="32" t="str">
        <f>IF(ISERROR(VLOOKUP(CONCATENATE($A137,"_L_",R$1),Records!$C$2:$H$6601,1,FALSE)),"",VLOOKUP(CONCATENATE($A137,"_L_",R$1),Records!$C$2:$H$6601,4,FALSE))</f>
        <v/>
      </c>
      <c r="R137" s="7" t="str">
        <f>IF(ISERROR(VLOOKUP(CONCATENATE($A137,"_L_",R$1),Records!$C$2:$H$6601,1,FALSE)),"",VLOOKUP(CONCATENATE($A137,"_L_",R$1),Records!$C$2:$H$6601,5,FALSE))</f>
        <v/>
      </c>
      <c r="S137" s="33" t="str">
        <f>IF(ISERROR(VLOOKUP(CONCATENATE($A137,"_L_",R$1),Records!$C$2:$H$6601,1,FALSE)),"",VLOOKUP(CONCATENATE($A137,"_L_",R$1),Records!$C$2:$H$6601,6,FALSE))</f>
        <v/>
      </c>
      <c r="T137" s="32" t="str">
        <f>IF(ISERROR(VLOOKUP(CONCATENATE($A137,"_L_",U$1),Records!$C$2:$H$6601,1,FALSE)),"",VLOOKUP(CONCATENATE($A137,"_L_",U$1),Records!$C$2:$H$6601,4,FALSE))</f>
        <v/>
      </c>
      <c r="U137" s="7" t="str">
        <f>IF(ISERROR(VLOOKUP(CONCATENATE($A137,"_L_",U$1),Records!$C$2:$H$6601,1,FALSE)),"",VLOOKUP(CONCATENATE($A137,"_L_",U$1),Records!$C$2:$H$6601,5,FALSE))</f>
        <v/>
      </c>
      <c r="V137" s="33" t="str">
        <f>IF(ISERROR(VLOOKUP(CONCATENATE($A137,"_L_",U$1),Records!$C$2:$H$6601,1,FALSE)),"",VLOOKUP(CONCATENATE($A137,"_L_",U$1),Records!$C$2:$H$6601,6,FALSE))</f>
        <v/>
      </c>
      <c r="W137" s="32" t="str">
        <f>IF(ISERROR(VLOOKUP(CONCATENATE($A137,"_L_",X$1),Records!$C$2:$H$6601,1,FALSE)),"",VLOOKUP(CONCATENATE($A137,"_L_",X$1),Records!$C$2:$H$6601,4,FALSE))</f>
        <v/>
      </c>
      <c r="X137" s="7" t="str">
        <f>IF(ISERROR(VLOOKUP(CONCATENATE($A137,"_L_",X$1),Records!$C$2:$H$6601,1,FALSE)),"",VLOOKUP(CONCATENATE($A137,"_L_",X$1),Records!$C$2:$H$6601,5,FALSE))</f>
        <v/>
      </c>
      <c r="Y137" s="33" t="str">
        <f>IF(ISERROR(VLOOKUP(CONCATENATE($A137,"_L_",X$1),Records!$C$2:$H$6601,1,FALSE)),"",VLOOKUP(CONCATENATE($A137,"_L_",X$1),Records!$C$2:$H$6601,6,FALSE))</f>
        <v/>
      </c>
      <c r="Z137" s="32" t="str">
        <f>IF(ISERROR(VLOOKUP(CONCATENATE($A137,"_L_",AA$1),Records!$C$2:$H$6601,1,FALSE)),"",VLOOKUP(CONCATENATE($A137,"_L_",AA$1),Records!$C$2:$H$6601,4,FALSE))</f>
        <v/>
      </c>
      <c r="AA137" s="7" t="str">
        <f>IF(ISERROR(VLOOKUP(CONCATENATE($A137,"_L_",AA$1),Records!$C$2:$H$6601,1,FALSE)),"",VLOOKUP(CONCATENATE($A137,"_L_",AA$1),Records!$C$2:$H$6601,5,FALSE))</f>
        <v/>
      </c>
      <c r="AB137" s="33" t="str">
        <f>IF(ISERROR(VLOOKUP(CONCATENATE($A137,"_L_",AA$1),Records!$C$2:$H$6601,1,FALSE)),"",VLOOKUP(CONCATENATE($A137,"_L_",AA$1),Records!$C$2:$H$6601,6,FALSE))</f>
        <v/>
      </c>
      <c r="AC137" s="32" t="str">
        <f>IF(ISERROR(VLOOKUP(CONCATENATE($A137,"_L_",AD$1),Records!$C$2:$H$6601,1,FALSE)),"",VLOOKUP(CONCATENATE($A137,"_L_",AD$1),Records!$C$2:$H$6601,4,FALSE))</f>
        <v/>
      </c>
      <c r="AD137" s="7" t="str">
        <f>IF(ISERROR(VLOOKUP(CONCATENATE($A137,"_L_",AD$1),Records!$C$2:$H$6601,1,FALSE)),"",VLOOKUP(CONCATENATE($A137,"_L_",AD$1),Records!$C$2:$H$6601,5,FALSE))</f>
        <v/>
      </c>
      <c r="AE137" s="33" t="str">
        <f>IF(ISERROR(VLOOKUP(CONCATENATE($A137,"_L_",AD$1),Records!$C$2:$H$6601,1,FALSE)),"",VLOOKUP(CONCATENATE($A137,"_L_",AD$1),Records!$C$2:$H$6601,6,FALSE))</f>
        <v/>
      </c>
      <c r="AF137" s="32" t="str">
        <f>IF(ISERROR(VLOOKUP(CONCATENATE($A137,"_L_",AG$1),Records!$C$2:$H$6601,1,FALSE)),"",VLOOKUP(CONCATENATE($A137,"_L_",AG$1),Records!$C$2:$H$6601,4,FALSE))</f>
        <v/>
      </c>
      <c r="AG137" s="7" t="str">
        <f>IF(ISERROR(VLOOKUP(CONCATENATE($A137,"_L_",AG$1),Records!$C$2:$H$6601,1,FALSE)),"",VLOOKUP(CONCATENATE($A137,"_L_",AG$1),Records!$C$2:$H$6601,5,FALSE))</f>
        <v/>
      </c>
      <c r="AH137" s="33" t="str">
        <f>IF(ISERROR(VLOOKUP(CONCATENATE($A137,"_L_",AG$1),Records!$C$2:$H$6601,1,FALSE)),"",VLOOKUP(CONCATENATE($A137,"_L_",AG$1),Records!$C$2:$H$6601,6,FALSE))</f>
        <v/>
      </c>
      <c r="AI137" s="32" t="str">
        <f>IF(ISERROR(VLOOKUP(CONCATENATE($A137,"_L_",AJ$1),Records!$C$2:$H$6601,1,FALSE)),"",VLOOKUP(CONCATENATE($A137,"_L_",AJ$1),Records!$C$2:$H$6601,4,FALSE))</f>
        <v/>
      </c>
      <c r="AJ137" s="7" t="str">
        <f>IF(ISERROR(VLOOKUP(CONCATENATE($A137,"_L_",AJ$1),Records!$C$2:$H$6601,1,FALSE)),"",VLOOKUP(CONCATENATE($A137,"_L_",AJ$1),Records!$C$2:$H$6601,5,FALSE))</f>
        <v/>
      </c>
      <c r="AK137" s="33" t="str">
        <f>IF(ISERROR(VLOOKUP(CONCATENATE($A137,"_L_",AJ$1),Records!$C$2:$H$6601,1,FALSE)),"",VLOOKUP(CONCATENATE($A137,"_L_",AJ$1),Records!$C$2:$H$6601,6,FALSE))</f>
        <v/>
      </c>
      <c r="AL137" s="32" t="str">
        <f>IF(ISERROR(VLOOKUP(CONCATENATE($A137,"_L_",AM$1),Records!$C$2:$H$6601,1,FALSE)),"",VLOOKUP(CONCATENATE($A137,"_L_",AM$1),Records!$C$2:$H$6601,4,FALSE))</f>
        <v/>
      </c>
      <c r="AM137" s="7" t="str">
        <f>IF(ISERROR(VLOOKUP(CONCATENATE($A137,"_L_",AM$1),Records!$C$2:$H$6601,1,FALSE)),"",VLOOKUP(CONCATENATE($A137,"_L_",AM$1),Records!$C$2:$H$6601,5,FALSE))</f>
        <v/>
      </c>
      <c r="AN137" s="33" t="str">
        <f>IF(ISERROR(VLOOKUP(CONCATENATE($A137,"_L_",AM$1),Records!$C$2:$H$6601,1,FALSE)),"",VLOOKUP(CONCATENATE($A137,"_L_",AM$1),Records!$C$2:$H$6601,6,FALSE))</f>
        <v/>
      </c>
      <c r="AO137" s="32" t="str">
        <f>IF(ISERROR(VLOOKUP(CONCATENATE($A137,"_L_",AP$1),Records!$C$2:$H$6601,1,FALSE)),"",VLOOKUP(CONCATENATE($A137,"_L_",AP$1),Records!$C$2:$H$6601,4,FALSE))</f>
        <v/>
      </c>
      <c r="AP137" s="7" t="str">
        <f>IF(ISERROR(VLOOKUP(CONCATENATE($A137,"_L_",AP$1),Records!$C$2:$H$6601,1,FALSE)),"",VLOOKUP(CONCATENATE($A137,"_L_",AP$1),Records!$C$2:$H$6601,5,FALSE))</f>
        <v/>
      </c>
      <c r="AQ137" s="33" t="str">
        <f>IF(ISERROR(VLOOKUP(CONCATENATE($A137,"_L_",AP$1),Records!$C$2:$H$6601,1,FALSE)),"",VLOOKUP(CONCATENATE($A137,"_L_",AP$1),Records!$C$2:$H$6601,6,FALSE))</f>
        <v/>
      </c>
      <c r="AR137" s="32" t="str">
        <f>IF(ISERROR(VLOOKUP(CONCATENATE($A137,"_L_",AS$1),Records!$C$2:$H$6601,1,FALSE)),"",VLOOKUP(CONCATENATE($A137,"_L_",AS$1),Records!$C$2:$H$6601,4,FALSE))</f>
        <v/>
      </c>
      <c r="AS137" s="7" t="str">
        <f>IF(ISERROR(VLOOKUP(CONCATENATE($A137,"_L_",AS$1),Records!$C$2:$H$6601,1,FALSE)),"",VLOOKUP(CONCATENATE($A137,"_L_",AS$1),Records!$C$2:$H$6601,5,FALSE))</f>
        <v/>
      </c>
      <c r="AT137" s="33" t="str">
        <f>IF(ISERROR(VLOOKUP(CONCATENATE($A137,"_L_",AS$1),Records!$C$2:$H$6601,1,FALSE)),"",VLOOKUP(CONCATENATE($A137,"_L_",AS$1),Records!$C$2:$H$6601,6,FALSE))</f>
        <v/>
      </c>
      <c r="AU137" s="32" t="str">
        <f>IF(ISERROR(VLOOKUP(CONCATENATE($A137,"_L_",AV$1),Records!$C$2:$H$6601,1,FALSE)),"",VLOOKUP(CONCATENATE($A137,"_L_",AV$1),Records!$C$2:$H$6601,4,FALSE))</f>
        <v/>
      </c>
      <c r="AV137" s="7" t="str">
        <f>IF(ISERROR(VLOOKUP(CONCATENATE($A137,"_L_",AV$1),Records!$C$2:$H$6601,1,FALSE)),"",VLOOKUP(CONCATENATE($A137,"_L_",AV$1),Records!$C$2:$H$6601,5,FALSE))</f>
        <v/>
      </c>
      <c r="AW137" s="33" t="str">
        <f>IF(ISERROR(VLOOKUP(CONCATENATE($A137,"_L_",AV$1),Records!$C$2:$H$6601,1,FALSE)),"",VLOOKUP(CONCATENATE($A137,"_L_",AV$1),Records!$C$2:$H$6601,6,FALSE))</f>
        <v/>
      </c>
      <c r="AX137" s="32" t="str">
        <f>IF(ISERROR(VLOOKUP(CONCATENATE($A137,"_L_",AY$1),Records!$C$2:$H$6601,1,FALSE)),"",VLOOKUP(CONCATENATE($A137,"_L_",AY$1),Records!$C$2:$H$6601,4,FALSE))</f>
        <v/>
      </c>
      <c r="AY137" s="7" t="str">
        <f>IF(ISERROR(VLOOKUP(CONCATENATE($A137,"_L_",AY$1),Records!$C$2:$H$6601,1,FALSE)),"",VLOOKUP(CONCATENATE($A137,"_L_",AY$1),Records!$C$2:$H$6601,5,FALSE))</f>
        <v/>
      </c>
      <c r="AZ137" s="33" t="str">
        <f>IF(ISERROR(VLOOKUP(CONCATENATE($A137,"_L_",AY$1),Records!$C$2:$H$6601,1,FALSE)),"",VLOOKUP(CONCATENATE($A137,"_L_",AY$1),Records!$C$2:$H$6601,6,FALSE))</f>
        <v/>
      </c>
      <c r="BA137" s="32" t="str">
        <f>IF(ISERROR(VLOOKUP(CONCATENATE($A137,"_L_",BB$1),Records!$C$2:$H$6601,1,FALSE)),"",VLOOKUP(CONCATENATE($A137,"_L_",BB$1),Records!$C$2:$H$6601,4,FALSE))</f>
        <v/>
      </c>
      <c r="BB137" s="7" t="str">
        <f>IF(ISERROR(VLOOKUP(CONCATENATE($A137,"_L_",BB$1),Records!$C$2:$H$6601,1,FALSE)),"",VLOOKUP(CONCATENATE($A137,"_L_",BB$1),Records!$C$2:$H$6601,5,FALSE))</f>
        <v/>
      </c>
      <c r="BC137" s="33" t="str">
        <f>IF(ISERROR(VLOOKUP(CONCATENATE($A137,"_L_",BB$1),Records!$C$2:$H$6601,1,FALSE)),"",VLOOKUP(CONCATENATE($A137,"_L_",BB$1),Records!$C$2:$H$6601,6,FALSE))</f>
        <v/>
      </c>
      <c r="BD137" s="32" t="str">
        <f>IF(ISERROR(VLOOKUP(CONCATENATE($A137,"_L_",BE$1),Records!$C$2:$H$6601,1,FALSE)),"",VLOOKUP(CONCATENATE($A137,"_L_",BE$1),Records!$C$2:$H$6601,4,FALSE))</f>
        <v/>
      </c>
      <c r="BE137" s="7" t="str">
        <f>IF(ISERROR(VLOOKUP(CONCATENATE($A137,"_L_",BE$1),Records!$C$2:$H$6601,1,FALSE)),"",VLOOKUP(CONCATENATE($A137,"_L_",BE$1),Records!$C$2:$H$6601,5,FALSE))</f>
        <v/>
      </c>
      <c r="BF137" s="33" t="str">
        <f>IF(ISERROR(VLOOKUP(CONCATENATE($A137,"_L_",BE$1),Records!$C$2:$H$6601,1,FALSE)),"",VLOOKUP(CONCATENATE($A137,"_L_",BE$1),Records!$C$2:$H$6601,6,FALSE))</f>
        <v/>
      </c>
      <c r="BG137" s="32" t="str">
        <f>IF(ISERROR(VLOOKUP(CONCATENATE($A137,"_L_",BH$1),Records!$C$2:$H$6601,1,FALSE)),"",VLOOKUP(CONCATENATE($A137,"_L_",BH$1),Records!$C$2:$H$6601,4,FALSE))</f>
        <v/>
      </c>
      <c r="BH137" s="7" t="str">
        <f>IF(ISERROR(VLOOKUP(CONCATENATE($A137,"_L_",BH$1),Records!$C$2:$H$6601,1,FALSE)),"",VLOOKUP(CONCATENATE($A137,"_L_",BH$1),Records!$C$2:$H$6601,5,FALSE))</f>
        <v/>
      </c>
      <c r="BI137" s="33" t="str">
        <f>IF(ISERROR(VLOOKUP(CONCATENATE($A137,"_L_",BH$1),Records!$C$2:$H$6601,1,FALSE)),"",VLOOKUP(CONCATENATE($A137,"_L_",BH$1),Records!$C$2:$H$6601,6,FALSE))</f>
        <v/>
      </c>
      <c r="BJ137" s="32" t="str">
        <f>IF(ISERROR(VLOOKUP(CONCATENATE($A137,"_L_",BK$1),Records!$C$2:$H$6601,1,FALSE)),"",VLOOKUP(CONCATENATE($A137,"_L_",BK$1),Records!$C$2:$H$6601,4,FALSE))</f>
        <v/>
      </c>
      <c r="BK137" s="7" t="str">
        <f>IF(ISERROR(VLOOKUP(CONCATENATE($A137,"_L_",BK$1),Records!$C$2:$H$6601,1,FALSE)),"",VLOOKUP(CONCATENATE($A137,"_L_",BK$1),Records!$C$2:$H$6601,5,FALSE))</f>
        <v/>
      </c>
      <c r="BL137" s="33" t="str">
        <f>IF(ISERROR(VLOOKUP(CONCATENATE($A137,"_L_",BK$1),Records!$C$2:$H$6601,1,FALSE)),"",VLOOKUP(CONCATENATE($A137,"_L_",BK$1),Records!$C$2:$H$6601,6,FALSE))</f>
        <v/>
      </c>
      <c r="BM137" s="32" t="str">
        <f>IF(ISERROR(VLOOKUP(CONCATENATE($A137,"_L_",BN$1),Records!$C$2:$H$6601,1,FALSE)),"",VLOOKUP(CONCATENATE($A137,"_L_",BN$1),Records!$C$2:$H$6601,4,FALSE))</f>
        <v/>
      </c>
      <c r="BN137" s="7" t="str">
        <f>IF(ISERROR(VLOOKUP(CONCATENATE($A137,"_L_",BN$1),Records!$C$2:$H$6601,1,FALSE)),"",VLOOKUP(CONCATENATE($A137,"_L_",BN$1),Records!$C$2:$H$6601,5,FALSE))</f>
        <v/>
      </c>
      <c r="BO137" s="33" t="str">
        <f>IF(ISERROR(VLOOKUP(CONCATENATE($A137,"_L_",BN$1),Records!$C$2:$H$6601,1,FALSE)),"",VLOOKUP(CONCATENATE($A137,"_L_",BN$1),Records!$C$2:$H$6601,6,FALSE))</f>
        <v/>
      </c>
      <c r="BP137" s="32" t="str">
        <f>IF(ISERROR(VLOOKUP(CONCATENATE($A137,"_L_",BQ$1),Records!$C$2:$H$6601,1,FALSE)),"",VLOOKUP(CONCATENATE($A137,"_L_",BQ$1),Records!$C$2:$H$6601,4,FALSE))</f>
        <v/>
      </c>
      <c r="BQ137" s="7" t="str">
        <f>IF(ISERROR(VLOOKUP(CONCATENATE($A137,"_L_",BQ$1),Records!$C$2:$H$6601,1,FALSE)),"",VLOOKUP(CONCATENATE($A137,"_L_",BQ$1),Records!$C$2:$H$6601,5,FALSE))</f>
        <v/>
      </c>
      <c r="BR137" s="33" t="str">
        <f>IF(ISERROR(VLOOKUP(CONCATENATE($A137,"_L_",BQ$1),Records!$C$2:$H$6601,1,FALSE)),"",VLOOKUP(CONCATENATE($A137,"_L_",BQ$1),Records!$C$2:$H$6601,6,FALSE))</f>
        <v/>
      </c>
      <c r="BS137" s="32" t="str">
        <f>IF(ISERROR(VLOOKUP(CONCATENATE($A137,"_L_",BT$1),Records!$C$2:$H$6601,1,FALSE)),"",VLOOKUP(CONCATENATE($A137,"_L_",BT$1),Records!$C$2:$H$6601,4,FALSE))</f>
        <v/>
      </c>
      <c r="BT137" s="7" t="str">
        <f>IF(ISERROR(VLOOKUP(CONCATENATE($A137,"_L_",BT$1),Records!$C$2:$H$6601,1,FALSE)),"",VLOOKUP(CONCATENATE($A137,"_L_",BT$1),Records!$C$2:$H$6601,5,FALSE))</f>
        <v/>
      </c>
      <c r="BU137" s="33" t="str">
        <f>IF(ISERROR(VLOOKUP(CONCATENATE($A137,"_L_",BT$1),Records!$C$2:$H$6601,1,FALSE)),"",VLOOKUP(CONCATENATE($A137,"_L_",BT$1),Records!$C$2:$H$6601,6,FALSE))</f>
        <v/>
      </c>
      <c r="BV137" s="32" t="str">
        <f>IF(ISERROR(VLOOKUP(CONCATENATE($A137,"_L_",BW$1),Records!$C$2:$H$6601,1,FALSE)),"",VLOOKUP(CONCATENATE($A137,"_L_",BW$1),Records!$C$2:$H$6601,4,FALSE))</f>
        <v/>
      </c>
      <c r="BW137" s="7" t="str">
        <f>IF(ISERROR(VLOOKUP(CONCATENATE($A137,"_L_",BW$1),Records!$C$2:$H$6601,1,FALSE)),"",VLOOKUP(CONCATENATE($A137,"_L_",BW$1),Records!$C$2:$H$6601,5,FALSE))</f>
        <v/>
      </c>
      <c r="BX137" s="33" t="str">
        <f>IF(ISERROR(VLOOKUP(CONCATENATE($A137,"_L_",BW$1),Records!$C$2:$H$6601,1,FALSE)),"",VLOOKUP(CONCATENATE($A137,"_L_",BW$1),Records!$C$2:$H$6601,6,FALSE))</f>
        <v/>
      </c>
      <c r="BY137" s="32" t="str">
        <f>IF(ISERROR(VLOOKUP(CONCATENATE($A137,"_L_",BZ$1),Records!$C$2:$H$6601,1,FALSE)),"",VLOOKUP(CONCATENATE($A137,"_L_",BZ$1),Records!$C$2:$H$6601,4,FALSE))</f>
        <v/>
      </c>
      <c r="BZ137" s="7" t="str">
        <f>IF(ISERROR(VLOOKUP(CONCATENATE($A137,"_L_",BZ$1),Records!$C$2:$H$6601,1,FALSE)),"",VLOOKUP(CONCATENATE($A137,"_L_",BZ$1),Records!$C$2:$H$6601,5,FALSE))</f>
        <v/>
      </c>
      <c r="CA137" s="33" t="str">
        <f>IF(ISERROR(VLOOKUP(CONCATENATE($A137,"_L_",BZ$1),Records!$C$2:$H$6601,1,FALSE)),"",VLOOKUP(CONCATENATE($A137,"_L_",BZ$1),Records!$C$2:$H$6601,6,FALSE))</f>
        <v/>
      </c>
      <c r="CB137" s="32" t="str">
        <f>IF(ISERROR(VLOOKUP(CONCATENATE($A137,"_L_",CC$1),Records!$C$2:$H$6601,1,FALSE)),"",VLOOKUP(CONCATENATE($A137,"_L_",CC$1),Records!$C$2:$H$6601,4,FALSE))</f>
        <v/>
      </c>
      <c r="CC137" s="7" t="str">
        <f>IF(ISERROR(VLOOKUP(CONCATENATE($A137,"_L_",CC$1),Records!$C$2:$H$6601,1,FALSE)),"",VLOOKUP(CONCATENATE($A137,"_L_",CC$1),Records!$C$2:$H$6601,5,FALSE))</f>
        <v/>
      </c>
      <c r="CD137" s="33" t="str">
        <f>IF(ISERROR(VLOOKUP(CONCATENATE($A137,"_L_",CC$1),Records!$C$2:$H$6601,1,FALSE)),"",VLOOKUP(CONCATENATE($A137,"_L_",CC$1),Records!$C$2:$H$6601,6,FALSE))</f>
        <v/>
      </c>
      <c r="CE137" s="32" t="str">
        <f>IF(ISERROR(VLOOKUP(CONCATENATE($A137,"_L_",CF$1),Records!$C$2:$H$6601,1,FALSE)),"",VLOOKUP(CONCATENATE($A137,"_L_",CF$1),Records!$C$2:$H$6601,4,FALSE))</f>
        <v/>
      </c>
      <c r="CF137" s="7" t="str">
        <f>IF(ISERROR(VLOOKUP(CONCATENATE($A137,"_L_",CF$1),Records!$C$2:$H$6601,1,FALSE)),"",VLOOKUP(CONCATENATE($A137,"_L_",CF$1),Records!$C$2:$H$6601,5,FALSE))</f>
        <v/>
      </c>
      <c r="CG137" s="33" t="str">
        <f>IF(ISERROR(VLOOKUP(CONCATENATE($A137,"_L_",CF$1),Records!$C$2:$H$6601,1,FALSE)),"",VLOOKUP(CONCATENATE($A137,"_L_",CF$1),Records!$C$2:$H$6601,6,FALSE))</f>
        <v/>
      </c>
      <c r="CH137" s="32" t="str">
        <f>IF(ISERROR(VLOOKUP(CONCATENATE($A137,"_L_",CI$1),Records!$C$2:$H$6601,1,FALSE)),"",VLOOKUP(CONCATENATE($A137,"_L_",CI$1),Records!$C$2:$H$6601,4,FALSE))</f>
        <v/>
      </c>
      <c r="CI137" s="7" t="str">
        <f>IF(ISERROR(VLOOKUP(CONCATENATE($A137,"_L_",CI$1),Records!$C$2:$H$6601,1,FALSE)),"",VLOOKUP(CONCATENATE($A137,"_L_",CI$1),Records!$C$2:$H$6601,5,FALSE))</f>
        <v/>
      </c>
      <c r="CJ137" s="33" t="str">
        <f>IF(ISERROR(VLOOKUP(CONCATENATE($A137,"_L_",CI$1),Records!$C$2:$H$6601,1,FALSE)),"",VLOOKUP(CONCATENATE($A137,"_L_",CI$1),Records!$C$2:$H$6601,6,FALSE))</f>
        <v/>
      </c>
      <c r="CK137" s="32" t="str">
        <f>IF(ISERROR(VLOOKUP(CONCATENATE($A137,"_L_",CL$1),Records!$C$2:$H$6601,1,FALSE)),"",VLOOKUP(CONCATENATE($A137,"_L_",CL$1),Records!$C$2:$H$6601,4,FALSE))</f>
        <v/>
      </c>
      <c r="CL137" s="7" t="str">
        <f>IF(ISERROR(VLOOKUP(CONCATENATE($A137,"_L_",CL$1),Records!$C$2:$H$6601,1,FALSE)),"",VLOOKUP(CONCATENATE($A137,"_L_",CL$1),Records!$C$2:$H$6601,5,FALSE))</f>
        <v/>
      </c>
      <c r="CM137" s="33" t="str">
        <f>IF(ISERROR(VLOOKUP(CONCATENATE($A137,"_L_",CL$1),Records!$C$2:$H$6601,1,FALSE)),"",VLOOKUP(CONCATENATE($A137,"_L_",CL$1),Records!$C$2:$H$6601,6,FALSE))</f>
        <v/>
      </c>
      <c r="CN137" s="32" t="str">
        <f>IF(ISERROR(VLOOKUP(CONCATENATE($A137,"_L_",CO$1),Records!$C$2:$H$6601,1,FALSE)),"",VLOOKUP(CONCATENATE($A137,"_L_",CO$1),Records!$C$2:$H$6601,4,FALSE))</f>
        <v/>
      </c>
      <c r="CO137" s="7" t="str">
        <f>IF(ISERROR(VLOOKUP(CONCATENATE($A137,"_L_",CO$1),Records!$C$2:$H$6601,1,FALSE)),"",VLOOKUP(CONCATENATE($A137,"_L_",CO$1),Records!$C$2:$H$6601,5,FALSE))</f>
        <v/>
      </c>
      <c r="CP137" s="33" t="str">
        <f>IF(ISERROR(VLOOKUP(CONCATENATE($A137,"_L_",CO$1),Records!$C$2:$H$6601,1,FALSE)),"",VLOOKUP(CONCATENATE($A137,"_L_",CO$1),Records!$C$2:$H$6601,6,FALSE))</f>
        <v/>
      </c>
      <c r="CQ137" s="32" t="str">
        <f>IF(ISERROR(VLOOKUP(CONCATENATE($A137,"_L_",CR$1),Records!$C$2:$H$6601,1,FALSE)),"",VLOOKUP(CONCATENATE($A137,"_L_",CR$1),Records!$C$2:$H$6601,4,FALSE))</f>
        <v/>
      </c>
      <c r="CR137" s="7" t="str">
        <f>IF(ISERROR(VLOOKUP(CONCATENATE($A137,"_L_",CR$1),Records!$C$2:$H$6601,1,FALSE)),"",VLOOKUP(CONCATENATE($A137,"_L_",CR$1),Records!$C$2:$H$6601,5,FALSE))</f>
        <v/>
      </c>
      <c r="CS137" s="33" t="str">
        <f>IF(ISERROR(VLOOKUP(CONCATENATE($A137,"_L_",CR$1),Records!$C$2:$H$6601,1,FALSE)),"",VLOOKUP(CONCATENATE($A137,"_L_",CR$1),Records!$C$2:$H$6601,6,FALSE))</f>
        <v/>
      </c>
      <c r="CT137" s="32" t="str">
        <f>IF(ISERROR(VLOOKUP(CONCATENATE($A137,"_L_",CU$1),Records!$C$2:$H$6601,1,FALSE)),"",VLOOKUP(CONCATENATE($A137,"_L_",CU$1),Records!$C$2:$H$6601,4,FALSE))</f>
        <v/>
      </c>
      <c r="CU137" s="7" t="str">
        <f>IF(ISERROR(VLOOKUP(CONCATENATE($A137,"_L_",CU$1),Records!$C$2:$H$6601,1,FALSE)),"",VLOOKUP(CONCATENATE($A137,"_L_",CU$1),Records!$C$2:$H$6601,5,FALSE))</f>
        <v/>
      </c>
      <c r="CV137" s="33" t="str">
        <f>IF(ISERROR(VLOOKUP(CONCATENATE($A137,"_L_",CU$1),Records!$C$2:$H$6601,1,FALSE)),"",VLOOKUP(CONCATENATE($A137,"_L_",CU$1),Records!$C$2:$H$6601,6,FALSE))</f>
        <v/>
      </c>
      <c r="CW137" s="32" t="str">
        <f>IF(ISERROR(VLOOKUP(CONCATENATE($A137,"_L_",CX$1),Records!$C$2:$H$6601,1,FALSE)),"",VLOOKUP(CONCATENATE($A137,"_L_",CX$1),Records!$C$2:$H$6601,4,FALSE))</f>
        <v/>
      </c>
      <c r="CX137" s="7" t="str">
        <f>IF(ISERROR(VLOOKUP(CONCATENATE($A137,"_L_",CX$1),Records!$C$2:$H$6601,1,FALSE)),"",VLOOKUP(CONCATENATE($A137,"_L_",CX$1),Records!$C$2:$H$6601,5,FALSE))</f>
        <v/>
      </c>
      <c r="CY137" s="33" t="str">
        <f>IF(ISERROR(VLOOKUP(CONCATENATE($A137,"_L_",CX$1),Records!$C$2:$H$6601,1,FALSE)),"",VLOOKUP(CONCATENATE($A137,"_L_",CX$1),Records!$C$2:$H$6601,6,FALSE))</f>
        <v/>
      </c>
      <c r="CZ137" s="32" t="str">
        <f>IF(ISERROR(VLOOKUP(CONCATENATE($A137,"_L_",DA$1),Records!$C$2:$H$6601,1,FALSE)),"",VLOOKUP(CONCATENATE($A137,"_L_",DA$1),Records!$C$2:$H$6601,4,FALSE))</f>
        <v/>
      </c>
      <c r="DA137" s="7" t="str">
        <f>IF(ISERROR(VLOOKUP(CONCATENATE($A137,"_L_",DA$1),Records!$C$2:$H$6601,1,FALSE)),"",VLOOKUP(CONCATENATE($A137,"_L_",DA$1),Records!$C$2:$H$6601,5,FALSE))</f>
        <v/>
      </c>
      <c r="DB137" s="33" t="str">
        <f>IF(ISERROR(VLOOKUP(CONCATENATE($A137,"_L_",DA$1),Records!$C$2:$H$6601,1,FALSE)),"",VLOOKUP(CONCATENATE($A137,"_L_",DA$1),Records!$C$2:$H$6601,6,FALSE))</f>
        <v/>
      </c>
      <c r="DC137" s="32" t="str">
        <f>IF(ISERROR(VLOOKUP(CONCATENATE($A137,"_L_",DD$1),Records!$C$2:$H$6601,1,FALSE)),"",VLOOKUP(CONCATENATE($A137,"_L_",DD$1),Records!$C$2:$H$6601,4,FALSE))</f>
        <v/>
      </c>
      <c r="DD137" s="7" t="str">
        <f>IF(ISERROR(VLOOKUP(CONCATENATE($A137,"_L_",DD$1),Records!$C$2:$H$6601,1,FALSE)),"",VLOOKUP(CONCATENATE($A137,"_L_",DD$1),Records!$C$2:$H$6601,5,FALSE))</f>
        <v/>
      </c>
      <c r="DE137" s="33" t="str">
        <f>IF(ISERROR(VLOOKUP(CONCATENATE($A137,"_L_",DD$1),Records!$C$2:$H$6601,1,FALSE)),"",VLOOKUP(CONCATENATE($A137,"_L_",DD$1),Records!$C$2:$H$6601,6,FALSE))</f>
        <v/>
      </c>
      <c r="DF137" s="32" t="str">
        <f>IF(ISERROR(VLOOKUP(CONCATENATE($A137,"_L_",DG$1),Records!$C$2:$H$6601,1,FALSE)),"",VLOOKUP(CONCATENATE($A137,"_L_",DG$1),Records!$C$2:$H$6601,4,FALSE))</f>
        <v/>
      </c>
      <c r="DG137" s="7" t="str">
        <f>IF(ISERROR(VLOOKUP(CONCATENATE($A137,"_L_",DG$1),Records!$C$2:$H$6601,1,FALSE)),"",VLOOKUP(CONCATENATE($A137,"_L_",DG$1),Records!$C$2:$H$6601,5,FALSE))</f>
        <v/>
      </c>
      <c r="DH137" s="33" t="str">
        <f>IF(ISERROR(VLOOKUP(CONCATENATE($A137,"_L_",DG$1),Records!$C$2:$H$6601,1,FALSE)),"",VLOOKUP(CONCATENATE($A137,"_L_",DG$1),Records!$C$2:$H$6601,6,FALSE))</f>
        <v/>
      </c>
      <c r="DI137" s="32" t="str">
        <f>IF(ISERROR(VLOOKUP(CONCATENATE($A137,"_L_",DJ$1),Records!$C$2:$H$6601,1,FALSE)),"",VLOOKUP(CONCATENATE($A137,"_L_",DJ$1),Records!$C$2:$H$6601,4,FALSE))</f>
        <v/>
      </c>
      <c r="DJ137" s="7" t="str">
        <f>IF(ISERROR(VLOOKUP(CONCATENATE($A137,"_L_",DJ$1),Records!$C$2:$H$6601,1,FALSE)),"",VLOOKUP(CONCATENATE($A137,"_L_",DJ$1),Records!$C$2:$H$6601,5,FALSE))</f>
        <v/>
      </c>
      <c r="DK137" s="33" t="str">
        <f>IF(ISERROR(VLOOKUP(CONCATENATE($A137,"_L_",DJ$1),Records!$C$2:$H$6601,1,FALSE)),"",VLOOKUP(CONCATENATE($A137,"_L_",DJ$1),Records!$C$2:$H$6601,6,FALSE))</f>
        <v/>
      </c>
      <c r="DL137" s="32" t="str">
        <f>IF(ISERROR(VLOOKUP(CONCATENATE($A137,"_L_",DM$1),Records!$C$2:$H$6601,1,FALSE)),"",VLOOKUP(CONCATENATE($A137,"_L_",DM$1),Records!$C$2:$H$6601,4,FALSE))</f>
        <v/>
      </c>
      <c r="DM137" s="7" t="str">
        <f>IF(ISERROR(VLOOKUP(CONCATENATE($A137,"_L_",DM$1),Records!$C$2:$H$6601,1,FALSE)),"",VLOOKUP(CONCATENATE($A137,"_L_",DM$1),Records!$C$2:$H$6601,5,FALSE))</f>
        <v/>
      </c>
      <c r="DN137" s="33" t="str">
        <f>IF(ISERROR(VLOOKUP(CONCATENATE($A137,"_L_",DM$1),Records!$C$2:$H$6601,1,FALSE)),"",VLOOKUP(CONCATENATE($A137,"_L_",DM$1),Records!$C$2:$H$6601,6,FALSE))</f>
        <v/>
      </c>
      <c r="DO137" s="32" t="str">
        <f>IF(ISERROR(VLOOKUP(CONCATENATE($A137,"_L_",DP$1),Records!$C$2:$H$6601,1,FALSE)),"",VLOOKUP(CONCATENATE($A137,"_L_",DP$1),Records!$C$2:$H$6601,4,FALSE))</f>
        <v/>
      </c>
      <c r="DP137" s="7" t="str">
        <f>IF(ISERROR(VLOOKUP(CONCATENATE($A137,"_L_",DP$1),Records!$C$2:$H$6601,1,FALSE)),"",VLOOKUP(CONCATENATE($A137,"_L_",DP$1),Records!$C$2:$H$6601,5,FALSE))</f>
        <v/>
      </c>
      <c r="DQ137" s="33" t="str">
        <f>IF(ISERROR(VLOOKUP(CONCATENATE($A137,"_L_",DP$1),Records!$C$2:$H$6601,1,FALSE)),"",VLOOKUP(CONCATENATE($A137,"_L_",DP$1),Records!$C$2:$H$6601,6,FALSE))</f>
        <v/>
      </c>
      <c r="DR137" s="32">
        <f>IF(ISERROR(VLOOKUP(CONCATENATE($A137,"_L_",DS$1),Records!$C$2:$H$6601,1,FALSE)),"",VLOOKUP(CONCATENATE($A137,"_L_",DS$1),Records!$C$2:$H$6601,4,FALSE))</f>
        <v>0.60416666666666663</v>
      </c>
      <c r="DS137" s="7" t="str">
        <f>IF(ISERROR(VLOOKUP(CONCATENATE($A137,"_L_",DS$1),Records!$C$2:$H$6601,1,FALSE)),"",VLOOKUP(CONCATENATE($A137,"_L_",DS$1),Records!$C$2:$H$6601,5,FALSE))</f>
        <v>SEN BLACKs</v>
      </c>
      <c r="DT137" s="33" t="str">
        <f>IF(ISERROR(VLOOKUP(CONCATENATE($A137,"_L_",DS$1),Records!$C$2:$H$6601,1,FALSE)),"",VLOOKUP(CONCATENATE($A137,"_L_",DS$1),Records!$C$2:$H$6601,6,FALSE))</f>
        <v>CLAVINOISE</v>
      </c>
      <c r="DU137" s="32" t="str">
        <f>IF(ISERROR(VLOOKUP(CONCATENATE($A137,"_L_",DV$1),Records!$C$2:$H$6601,1,FALSE)),"",VLOOKUP(CONCATENATE($A137,"_L_",DV$1),Records!$C$2:$H$6601,4,FALSE))</f>
        <v/>
      </c>
      <c r="DV137" s="7" t="str">
        <f>IF(ISERROR(VLOOKUP(CONCATENATE($A137,"_L_",DV$1),Records!$C$2:$H$6601,1,FALSE)),"",VLOOKUP(CONCATENATE($A137,"_L_",DV$1),Records!$C$2:$H$6601,5,FALSE))</f>
        <v/>
      </c>
      <c r="DW137" s="33" t="str">
        <f>IF(ISERROR(VLOOKUP(CONCATENATE($A137,"_L_",DV$1),Records!$C$2:$H$6601,1,FALSE)),"",VLOOKUP(CONCATENATE($A137,"_L_",DV$1),Records!$C$2:$H$6601,6,FALSE))</f>
        <v/>
      </c>
      <c r="DX137" s="32" t="str">
        <f>IF(ISERROR(VLOOKUP(CONCATENATE($A137,"_L_",DY$1),Records!$C$2:$H$6601,1,FALSE)),"",VLOOKUP(CONCATENATE($A137,"_L_",DY$1),Records!$C$2:$H$6601,4,FALSE))</f>
        <v/>
      </c>
      <c r="DY137" s="7" t="str">
        <f>IF(ISERROR(VLOOKUP(CONCATENATE($A137,"_L_",DY$1),Records!$C$2:$H$6601,1,FALSE)),"",VLOOKUP(CONCATENATE($A137,"_L_",DY$1),Records!$C$2:$H$6601,5,FALSE))</f>
        <v/>
      </c>
      <c r="DZ137" s="33" t="str">
        <f>IF(ISERROR(VLOOKUP(CONCATENATE($A137,"_L_",DY$1),Records!$C$2:$H$6601,1,FALSE)),"",VLOOKUP(CONCATENATE($A137,"_L_",DY$1),Records!$C$2:$H$6601,6,FALSE))</f>
        <v/>
      </c>
      <c r="EA137" s="32" t="str">
        <f>IF(ISERROR(VLOOKUP(CONCATENATE($A137,"_L_",EB$1),Records!$C$2:$H$6601,1,FALSE)),"",VLOOKUP(CONCATENATE($A137,"_L_",EB$1),Records!$C$2:$H$6601,4,FALSE))</f>
        <v/>
      </c>
      <c r="EB137" s="7" t="str">
        <f>IF(ISERROR(VLOOKUP(CONCATENATE($A137,"_L_",EB$1),Records!$C$2:$H$6601,1,FALSE)),"",VLOOKUP(CONCATENATE($A137,"_L_",EB$1),Records!$C$2:$H$6601,5,FALSE))</f>
        <v/>
      </c>
      <c r="EC137" s="33" t="str">
        <f>IF(ISERROR(VLOOKUP(CONCATENATE($A137,"_L_",EB$1),Records!$C$2:$H$6601,1,FALSE)),"",VLOOKUP(CONCATENATE($A137,"_L_",EB$1),Records!$C$2:$H$6601,6,FALSE))</f>
        <v/>
      </c>
    </row>
    <row r="138" spans="1:133" ht="15.75" x14ac:dyDescent="0.25">
      <c r="A138" s="11">
        <v>42320</v>
      </c>
      <c r="B138" s="15" t="s">
        <v>74</v>
      </c>
      <c r="C138" s="18">
        <f t="shared" si="5"/>
        <v>20</v>
      </c>
      <c r="D138" s="28" t="s">
        <v>62</v>
      </c>
      <c r="E138" s="8" t="s">
        <v>71</v>
      </c>
      <c r="F138" s="62">
        <f t="shared" si="4"/>
        <v>0</v>
      </c>
      <c r="G138" s="62">
        <f>HomeCalc!F138</f>
        <v>0</v>
      </c>
      <c r="H138" s="32" t="str">
        <f>IF(ISERROR(VLOOKUP(CONCATENATE($A138,"_L_",I$1),Records!$C$2:$H$6601,1,FALSE)),"",VLOOKUP(CONCATENATE($A138,"_L_",I$1),Records!$C$2:$H$6601,4,FALSE))</f>
        <v/>
      </c>
      <c r="I138" s="7" t="str">
        <f>IF(ISERROR(VLOOKUP(CONCATENATE($A138,"_L_",I$1),Records!$C$2:$H$6601,1,FALSE)),"",VLOOKUP(CONCATENATE($A138,"_L_",I$1),Records!$C$2:$H$6601,5,FALSE))</f>
        <v/>
      </c>
      <c r="J138" s="33" t="str">
        <f>IF(ISERROR(VLOOKUP(CONCATENATE($A138,"_L_",I$1),Records!$C$2:$H$6601,1,FALSE)),"",VLOOKUP(CONCATENATE($A138,"_L_",I$1),Records!$C$2:$H$6601,6,FALSE))</f>
        <v/>
      </c>
      <c r="K138" s="32" t="str">
        <f>IF(ISERROR(VLOOKUP(CONCATENATE($A138,"_L_",L$1),Records!$C$2:$H$6601,1,FALSE)),"",VLOOKUP(CONCATENATE($A138,"_L_",L$1),Records!$C$2:$H$6601,4,FALSE))</f>
        <v/>
      </c>
      <c r="L138" s="7" t="str">
        <f>IF(ISERROR(VLOOKUP(CONCATENATE($A138,"_L_",L$1),Records!$C$2:$H$6601,1,FALSE)),"",VLOOKUP(CONCATENATE($A138,"_L_",L$1),Records!$C$2:$H$6601,5,FALSE))</f>
        <v/>
      </c>
      <c r="M138" s="33" t="str">
        <f>IF(ISERROR(VLOOKUP(CONCATENATE($A138,"_L_",L$1),Records!$C$2:$H$6601,1,FALSE)),"",VLOOKUP(CONCATENATE($A138,"_L_",L$1),Records!$C$2:$H$6601,6,FALSE))</f>
        <v/>
      </c>
      <c r="N138" s="32" t="str">
        <f>IF(ISERROR(VLOOKUP(CONCATENATE($A138,"_L_",O$1),Records!$C$2:$H$6601,1,FALSE)),"",VLOOKUP(CONCATENATE($A138,"_L_",O$1),Records!$C$2:$H$6601,4,FALSE))</f>
        <v/>
      </c>
      <c r="O138" s="7" t="str">
        <f>IF(ISERROR(VLOOKUP(CONCATENATE($A138,"_L_",O$1),Records!$C$2:$H$6601,1,FALSE)),"",VLOOKUP(CONCATENATE($A138,"_L_",O$1),Records!$C$2:$H$6601,5,FALSE))</f>
        <v/>
      </c>
      <c r="P138" s="33" t="str">
        <f>IF(ISERROR(VLOOKUP(CONCATENATE($A138,"_L_",O$1),Records!$C$2:$H$6601,1,FALSE)),"",VLOOKUP(CONCATENATE($A138,"_L_",O$1),Records!$C$2:$H$6601,6,FALSE))</f>
        <v/>
      </c>
      <c r="Q138" s="32" t="str">
        <f>IF(ISERROR(VLOOKUP(CONCATENATE($A138,"_L_",R$1),Records!$C$2:$H$6601,1,FALSE)),"",VLOOKUP(CONCATENATE($A138,"_L_",R$1),Records!$C$2:$H$6601,4,FALSE))</f>
        <v/>
      </c>
      <c r="R138" s="7" t="str">
        <f>IF(ISERROR(VLOOKUP(CONCATENATE($A138,"_L_",R$1),Records!$C$2:$H$6601,1,FALSE)),"",VLOOKUP(CONCATENATE($A138,"_L_",R$1),Records!$C$2:$H$6601,5,FALSE))</f>
        <v/>
      </c>
      <c r="S138" s="33" t="str">
        <f>IF(ISERROR(VLOOKUP(CONCATENATE($A138,"_L_",R$1),Records!$C$2:$H$6601,1,FALSE)),"",VLOOKUP(CONCATENATE($A138,"_L_",R$1),Records!$C$2:$H$6601,6,FALSE))</f>
        <v/>
      </c>
      <c r="T138" s="32" t="str">
        <f>IF(ISERROR(VLOOKUP(CONCATENATE($A138,"_L_",U$1),Records!$C$2:$H$6601,1,FALSE)),"",VLOOKUP(CONCATENATE($A138,"_L_",U$1),Records!$C$2:$H$6601,4,FALSE))</f>
        <v/>
      </c>
      <c r="U138" s="7" t="str">
        <f>IF(ISERROR(VLOOKUP(CONCATENATE($A138,"_L_",U$1),Records!$C$2:$H$6601,1,FALSE)),"",VLOOKUP(CONCATENATE($A138,"_L_",U$1),Records!$C$2:$H$6601,5,FALSE))</f>
        <v/>
      </c>
      <c r="V138" s="33" t="str">
        <f>IF(ISERROR(VLOOKUP(CONCATENATE($A138,"_L_",U$1),Records!$C$2:$H$6601,1,FALSE)),"",VLOOKUP(CONCATENATE($A138,"_L_",U$1),Records!$C$2:$H$6601,6,FALSE))</f>
        <v/>
      </c>
      <c r="W138" s="32" t="str">
        <f>IF(ISERROR(VLOOKUP(CONCATENATE($A138,"_L_",X$1),Records!$C$2:$H$6601,1,FALSE)),"",VLOOKUP(CONCATENATE($A138,"_L_",X$1),Records!$C$2:$H$6601,4,FALSE))</f>
        <v/>
      </c>
      <c r="X138" s="7" t="str">
        <f>IF(ISERROR(VLOOKUP(CONCATENATE($A138,"_L_",X$1),Records!$C$2:$H$6601,1,FALSE)),"",VLOOKUP(CONCATENATE($A138,"_L_",X$1),Records!$C$2:$H$6601,5,FALSE))</f>
        <v/>
      </c>
      <c r="Y138" s="33" t="str">
        <f>IF(ISERROR(VLOOKUP(CONCATENATE($A138,"_L_",X$1),Records!$C$2:$H$6601,1,FALSE)),"",VLOOKUP(CONCATENATE($A138,"_L_",X$1),Records!$C$2:$H$6601,6,FALSE))</f>
        <v/>
      </c>
      <c r="Z138" s="32" t="str">
        <f>IF(ISERROR(VLOOKUP(CONCATENATE($A138,"_L_",AA$1),Records!$C$2:$H$6601,1,FALSE)),"",VLOOKUP(CONCATENATE($A138,"_L_",AA$1),Records!$C$2:$H$6601,4,FALSE))</f>
        <v/>
      </c>
      <c r="AA138" s="7" t="str">
        <f>IF(ISERROR(VLOOKUP(CONCATENATE($A138,"_L_",AA$1),Records!$C$2:$H$6601,1,FALSE)),"",VLOOKUP(CONCATENATE($A138,"_L_",AA$1),Records!$C$2:$H$6601,5,FALSE))</f>
        <v/>
      </c>
      <c r="AB138" s="33" t="str">
        <f>IF(ISERROR(VLOOKUP(CONCATENATE($A138,"_L_",AA$1),Records!$C$2:$H$6601,1,FALSE)),"",VLOOKUP(CONCATENATE($A138,"_L_",AA$1),Records!$C$2:$H$6601,6,FALSE))</f>
        <v/>
      </c>
      <c r="AC138" s="32" t="str">
        <f>IF(ISERROR(VLOOKUP(CONCATENATE($A138,"_L_",AD$1),Records!$C$2:$H$6601,1,FALSE)),"",VLOOKUP(CONCATENATE($A138,"_L_",AD$1),Records!$C$2:$H$6601,4,FALSE))</f>
        <v/>
      </c>
      <c r="AD138" s="7" t="str">
        <f>IF(ISERROR(VLOOKUP(CONCATENATE($A138,"_L_",AD$1),Records!$C$2:$H$6601,1,FALSE)),"",VLOOKUP(CONCATENATE($A138,"_L_",AD$1),Records!$C$2:$H$6601,5,FALSE))</f>
        <v/>
      </c>
      <c r="AE138" s="33" t="str">
        <f>IF(ISERROR(VLOOKUP(CONCATENATE($A138,"_L_",AD$1),Records!$C$2:$H$6601,1,FALSE)),"",VLOOKUP(CONCATENATE($A138,"_L_",AD$1),Records!$C$2:$H$6601,6,FALSE))</f>
        <v/>
      </c>
      <c r="AF138" s="32" t="str">
        <f>IF(ISERROR(VLOOKUP(CONCATENATE($A138,"_L_",AG$1),Records!$C$2:$H$6601,1,FALSE)),"",VLOOKUP(CONCATENATE($A138,"_L_",AG$1),Records!$C$2:$H$6601,4,FALSE))</f>
        <v/>
      </c>
      <c r="AG138" s="7" t="str">
        <f>IF(ISERROR(VLOOKUP(CONCATENATE($A138,"_L_",AG$1),Records!$C$2:$H$6601,1,FALSE)),"",VLOOKUP(CONCATENATE($A138,"_L_",AG$1),Records!$C$2:$H$6601,5,FALSE))</f>
        <v/>
      </c>
      <c r="AH138" s="33" t="str">
        <f>IF(ISERROR(VLOOKUP(CONCATENATE($A138,"_L_",AG$1),Records!$C$2:$H$6601,1,FALSE)),"",VLOOKUP(CONCATENATE($A138,"_L_",AG$1),Records!$C$2:$H$6601,6,FALSE))</f>
        <v/>
      </c>
      <c r="AI138" s="32" t="str">
        <f>IF(ISERROR(VLOOKUP(CONCATENATE($A138,"_L_",AJ$1),Records!$C$2:$H$6601,1,FALSE)),"",VLOOKUP(CONCATENATE($A138,"_L_",AJ$1),Records!$C$2:$H$6601,4,FALSE))</f>
        <v/>
      </c>
      <c r="AJ138" s="7" t="str">
        <f>IF(ISERROR(VLOOKUP(CONCATENATE($A138,"_L_",AJ$1),Records!$C$2:$H$6601,1,FALSE)),"",VLOOKUP(CONCATENATE($A138,"_L_",AJ$1),Records!$C$2:$H$6601,5,FALSE))</f>
        <v/>
      </c>
      <c r="AK138" s="33" t="str">
        <f>IF(ISERROR(VLOOKUP(CONCATENATE($A138,"_L_",AJ$1),Records!$C$2:$H$6601,1,FALSE)),"",VLOOKUP(CONCATENATE($A138,"_L_",AJ$1),Records!$C$2:$H$6601,6,FALSE))</f>
        <v/>
      </c>
      <c r="AL138" s="32" t="str">
        <f>IF(ISERROR(VLOOKUP(CONCATENATE($A138,"_L_",AM$1),Records!$C$2:$H$6601,1,FALSE)),"",VLOOKUP(CONCATENATE($A138,"_L_",AM$1),Records!$C$2:$H$6601,4,FALSE))</f>
        <v/>
      </c>
      <c r="AM138" s="7" t="str">
        <f>IF(ISERROR(VLOOKUP(CONCATENATE($A138,"_L_",AM$1),Records!$C$2:$H$6601,1,FALSE)),"",VLOOKUP(CONCATENATE($A138,"_L_",AM$1),Records!$C$2:$H$6601,5,FALSE))</f>
        <v/>
      </c>
      <c r="AN138" s="33" t="str">
        <f>IF(ISERROR(VLOOKUP(CONCATENATE($A138,"_L_",AM$1),Records!$C$2:$H$6601,1,FALSE)),"",VLOOKUP(CONCATENATE($A138,"_L_",AM$1),Records!$C$2:$H$6601,6,FALSE))</f>
        <v/>
      </c>
      <c r="AO138" s="32" t="str">
        <f>IF(ISERROR(VLOOKUP(CONCATENATE($A138,"_L_",AP$1),Records!$C$2:$H$6601,1,FALSE)),"",VLOOKUP(CONCATENATE($A138,"_L_",AP$1),Records!$C$2:$H$6601,4,FALSE))</f>
        <v/>
      </c>
      <c r="AP138" s="7" t="str">
        <f>IF(ISERROR(VLOOKUP(CONCATENATE($A138,"_L_",AP$1),Records!$C$2:$H$6601,1,FALSE)),"",VLOOKUP(CONCATENATE($A138,"_L_",AP$1),Records!$C$2:$H$6601,5,FALSE))</f>
        <v/>
      </c>
      <c r="AQ138" s="33" t="str">
        <f>IF(ISERROR(VLOOKUP(CONCATENATE($A138,"_L_",AP$1),Records!$C$2:$H$6601,1,FALSE)),"",VLOOKUP(CONCATENATE($A138,"_L_",AP$1),Records!$C$2:$H$6601,6,FALSE))</f>
        <v/>
      </c>
      <c r="AR138" s="32" t="str">
        <f>IF(ISERROR(VLOOKUP(CONCATENATE($A138,"_L_",AS$1),Records!$C$2:$H$6601,1,FALSE)),"",VLOOKUP(CONCATENATE($A138,"_L_",AS$1),Records!$C$2:$H$6601,4,FALSE))</f>
        <v/>
      </c>
      <c r="AS138" s="7" t="str">
        <f>IF(ISERROR(VLOOKUP(CONCATENATE($A138,"_L_",AS$1),Records!$C$2:$H$6601,1,FALSE)),"",VLOOKUP(CONCATENATE($A138,"_L_",AS$1),Records!$C$2:$H$6601,5,FALSE))</f>
        <v/>
      </c>
      <c r="AT138" s="33" t="str">
        <f>IF(ISERROR(VLOOKUP(CONCATENATE($A138,"_L_",AS$1),Records!$C$2:$H$6601,1,FALSE)),"",VLOOKUP(CONCATENATE($A138,"_L_",AS$1),Records!$C$2:$H$6601,6,FALSE))</f>
        <v/>
      </c>
      <c r="AU138" s="32" t="str">
        <f>IF(ISERROR(VLOOKUP(CONCATENATE($A138,"_L_",AV$1),Records!$C$2:$H$6601,1,FALSE)),"",VLOOKUP(CONCATENATE($A138,"_L_",AV$1),Records!$C$2:$H$6601,4,FALSE))</f>
        <v/>
      </c>
      <c r="AV138" s="7" t="str">
        <f>IF(ISERROR(VLOOKUP(CONCATENATE($A138,"_L_",AV$1),Records!$C$2:$H$6601,1,FALSE)),"",VLOOKUP(CONCATENATE($A138,"_L_",AV$1),Records!$C$2:$H$6601,5,FALSE))</f>
        <v/>
      </c>
      <c r="AW138" s="33" t="str">
        <f>IF(ISERROR(VLOOKUP(CONCATENATE($A138,"_L_",AV$1),Records!$C$2:$H$6601,1,FALSE)),"",VLOOKUP(CONCATENATE($A138,"_L_",AV$1),Records!$C$2:$H$6601,6,FALSE))</f>
        <v/>
      </c>
      <c r="AX138" s="32" t="str">
        <f>IF(ISERROR(VLOOKUP(CONCATENATE($A138,"_L_",AY$1),Records!$C$2:$H$6601,1,FALSE)),"",VLOOKUP(CONCATENATE($A138,"_L_",AY$1),Records!$C$2:$H$6601,4,FALSE))</f>
        <v/>
      </c>
      <c r="AY138" s="7" t="str">
        <f>IF(ISERROR(VLOOKUP(CONCATENATE($A138,"_L_",AY$1),Records!$C$2:$H$6601,1,FALSE)),"",VLOOKUP(CONCATENATE($A138,"_L_",AY$1),Records!$C$2:$H$6601,5,FALSE))</f>
        <v/>
      </c>
      <c r="AZ138" s="33" t="str">
        <f>IF(ISERROR(VLOOKUP(CONCATENATE($A138,"_L_",AY$1),Records!$C$2:$H$6601,1,FALSE)),"",VLOOKUP(CONCATENATE($A138,"_L_",AY$1),Records!$C$2:$H$6601,6,FALSE))</f>
        <v/>
      </c>
      <c r="BA138" s="32" t="str">
        <f>IF(ISERROR(VLOOKUP(CONCATENATE($A138,"_L_",BB$1),Records!$C$2:$H$6601,1,FALSE)),"",VLOOKUP(CONCATENATE($A138,"_L_",BB$1),Records!$C$2:$H$6601,4,FALSE))</f>
        <v/>
      </c>
      <c r="BB138" s="7" t="str">
        <f>IF(ISERROR(VLOOKUP(CONCATENATE($A138,"_L_",BB$1),Records!$C$2:$H$6601,1,FALSE)),"",VLOOKUP(CONCATENATE($A138,"_L_",BB$1),Records!$C$2:$H$6601,5,FALSE))</f>
        <v/>
      </c>
      <c r="BC138" s="33" t="str">
        <f>IF(ISERROR(VLOOKUP(CONCATENATE($A138,"_L_",BB$1),Records!$C$2:$H$6601,1,FALSE)),"",VLOOKUP(CONCATENATE($A138,"_L_",BB$1),Records!$C$2:$H$6601,6,FALSE))</f>
        <v/>
      </c>
      <c r="BD138" s="32" t="str">
        <f>IF(ISERROR(VLOOKUP(CONCATENATE($A138,"_L_",BE$1),Records!$C$2:$H$6601,1,FALSE)),"",VLOOKUP(CONCATENATE($A138,"_L_",BE$1),Records!$C$2:$H$6601,4,FALSE))</f>
        <v/>
      </c>
      <c r="BE138" s="7" t="str">
        <f>IF(ISERROR(VLOOKUP(CONCATENATE($A138,"_L_",BE$1),Records!$C$2:$H$6601,1,FALSE)),"",VLOOKUP(CONCATENATE($A138,"_L_",BE$1),Records!$C$2:$H$6601,5,FALSE))</f>
        <v/>
      </c>
      <c r="BF138" s="33" t="str">
        <f>IF(ISERROR(VLOOKUP(CONCATENATE($A138,"_L_",BE$1),Records!$C$2:$H$6601,1,FALSE)),"",VLOOKUP(CONCATENATE($A138,"_L_",BE$1),Records!$C$2:$H$6601,6,FALSE))</f>
        <v/>
      </c>
      <c r="BG138" s="32" t="str">
        <f>IF(ISERROR(VLOOKUP(CONCATENATE($A138,"_L_",BH$1),Records!$C$2:$H$6601,1,FALSE)),"",VLOOKUP(CONCATENATE($A138,"_L_",BH$1),Records!$C$2:$H$6601,4,FALSE))</f>
        <v/>
      </c>
      <c r="BH138" s="7" t="str">
        <f>IF(ISERROR(VLOOKUP(CONCATENATE($A138,"_L_",BH$1),Records!$C$2:$H$6601,1,FALSE)),"",VLOOKUP(CONCATENATE($A138,"_L_",BH$1),Records!$C$2:$H$6601,5,FALSE))</f>
        <v/>
      </c>
      <c r="BI138" s="33" t="str">
        <f>IF(ISERROR(VLOOKUP(CONCATENATE($A138,"_L_",BH$1),Records!$C$2:$H$6601,1,FALSE)),"",VLOOKUP(CONCATENATE($A138,"_L_",BH$1),Records!$C$2:$H$6601,6,FALSE))</f>
        <v/>
      </c>
      <c r="BJ138" s="32" t="str">
        <f>IF(ISERROR(VLOOKUP(CONCATENATE($A138,"_L_",BK$1),Records!$C$2:$H$6601,1,FALSE)),"",VLOOKUP(CONCATENATE($A138,"_L_",BK$1),Records!$C$2:$H$6601,4,FALSE))</f>
        <v/>
      </c>
      <c r="BK138" s="7" t="str">
        <f>IF(ISERROR(VLOOKUP(CONCATENATE($A138,"_L_",BK$1),Records!$C$2:$H$6601,1,FALSE)),"",VLOOKUP(CONCATENATE($A138,"_L_",BK$1),Records!$C$2:$H$6601,5,FALSE))</f>
        <v/>
      </c>
      <c r="BL138" s="33" t="str">
        <f>IF(ISERROR(VLOOKUP(CONCATENATE($A138,"_L_",BK$1),Records!$C$2:$H$6601,1,FALSE)),"",VLOOKUP(CONCATENATE($A138,"_L_",BK$1),Records!$C$2:$H$6601,6,FALSE))</f>
        <v/>
      </c>
      <c r="BM138" s="32" t="str">
        <f>IF(ISERROR(VLOOKUP(CONCATENATE($A138,"_L_",BN$1),Records!$C$2:$H$6601,1,FALSE)),"",VLOOKUP(CONCATENATE($A138,"_L_",BN$1),Records!$C$2:$H$6601,4,FALSE))</f>
        <v/>
      </c>
      <c r="BN138" s="7" t="str">
        <f>IF(ISERROR(VLOOKUP(CONCATENATE($A138,"_L_",BN$1),Records!$C$2:$H$6601,1,FALSE)),"",VLOOKUP(CONCATENATE($A138,"_L_",BN$1),Records!$C$2:$H$6601,5,FALSE))</f>
        <v/>
      </c>
      <c r="BO138" s="33" t="str">
        <f>IF(ISERROR(VLOOKUP(CONCATENATE($A138,"_L_",BN$1),Records!$C$2:$H$6601,1,FALSE)),"",VLOOKUP(CONCATENATE($A138,"_L_",BN$1),Records!$C$2:$H$6601,6,FALSE))</f>
        <v/>
      </c>
      <c r="BP138" s="32" t="str">
        <f>IF(ISERROR(VLOOKUP(CONCATENATE($A138,"_L_",BQ$1),Records!$C$2:$H$6601,1,FALSE)),"",VLOOKUP(CONCATENATE($A138,"_L_",BQ$1),Records!$C$2:$H$6601,4,FALSE))</f>
        <v/>
      </c>
      <c r="BQ138" s="7" t="str">
        <f>IF(ISERROR(VLOOKUP(CONCATENATE($A138,"_L_",BQ$1),Records!$C$2:$H$6601,1,FALSE)),"",VLOOKUP(CONCATENATE($A138,"_L_",BQ$1),Records!$C$2:$H$6601,5,FALSE))</f>
        <v/>
      </c>
      <c r="BR138" s="33" t="str">
        <f>IF(ISERROR(VLOOKUP(CONCATENATE($A138,"_L_",BQ$1),Records!$C$2:$H$6601,1,FALSE)),"",VLOOKUP(CONCATENATE($A138,"_L_",BQ$1),Records!$C$2:$H$6601,6,FALSE))</f>
        <v/>
      </c>
      <c r="BS138" s="32" t="str">
        <f>IF(ISERROR(VLOOKUP(CONCATENATE($A138,"_L_",BT$1),Records!$C$2:$H$6601,1,FALSE)),"",VLOOKUP(CONCATENATE($A138,"_L_",BT$1),Records!$C$2:$H$6601,4,FALSE))</f>
        <v/>
      </c>
      <c r="BT138" s="7" t="str">
        <f>IF(ISERROR(VLOOKUP(CONCATENATE($A138,"_L_",BT$1),Records!$C$2:$H$6601,1,FALSE)),"",VLOOKUP(CONCATENATE($A138,"_L_",BT$1),Records!$C$2:$H$6601,5,FALSE))</f>
        <v/>
      </c>
      <c r="BU138" s="33" t="str">
        <f>IF(ISERROR(VLOOKUP(CONCATENATE($A138,"_L_",BT$1),Records!$C$2:$H$6601,1,FALSE)),"",VLOOKUP(CONCATENATE($A138,"_L_",BT$1),Records!$C$2:$H$6601,6,FALSE))</f>
        <v/>
      </c>
      <c r="BV138" s="32" t="str">
        <f>IF(ISERROR(VLOOKUP(CONCATENATE($A138,"_L_",BW$1),Records!$C$2:$H$6601,1,FALSE)),"",VLOOKUP(CONCATENATE($A138,"_L_",BW$1),Records!$C$2:$H$6601,4,FALSE))</f>
        <v/>
      </c>
      <c r="BW138" s="7" t="str">
        <f>IF(ISERROR(VLOOKUP(CONCATENATE($A138,"_L_",BW$1),Records!$C$2:$H$6601,1,FALSE)),"",VLOOKUP(CONCATENATE($A138,"_L_",BW$1),Records!$C$2:$H$6601,5,FALSE))</f>
        <v/>
      </c>
      <c r="BX138" s="33" t="str">
        <f>IF(ISERROR(VLOOKUP(CONCATENATE($A138,"_L_",BW$1),Records!$C$2:$H$6601,1,FALSE)),"",VLOOKUP(CONCATENATE($A138,"_L_",BW$1),Records!$C$2:$H$6601,6,FALSE))</f>
        <v/>
      </c>
      <c r="BY138" s="32" t="str">
        <f>IF(ISERROR(VLOOKUP(CONCATENATE($A138,"_L_",BZ$1),Records!$C$2:$H$6601,1,FALSE)),"",VLOOKUP(CONCATENATE($A138,"_L_",BZ$1),Records!$C$2:$H$6601,4,FALSE))</f>
        <v/>
      </c>
      <c r="BZ138" s="7" t="str">
        <f>IF(ISERROR(VLOOKUP(CONCATENATE($A138,"_L_",BZ$1),Records!$C$2:$H$6601,1,FALSE)),"",VLOOKUP(CONCATENATE($A138,"_L_",BZ$1),Records!$C$2:$H$6601,5,FALSE))</f>
        <v/>
      </c>
      <c r="CA138" s="33" t="str">
        <f>IF(ISERROR(VLOOKUP(CONCATENATE($A138,"_L_",BZ$1),Records!$C$2:$H$6601,1,FALSE)),"",VLOOKUP(CONCATENATE($A138,"_L_",BZ$1),Records!$C$2:$H$6601,6,FALSE))</f>
        <v/>
      </c>
      <c r="CB138" s="32" t="str">
        <f>IF(ISERROR(VLOOKUP(CONCATENATE($A138,"_L_",CC$1),Records!$C$2:$H$6601,1,FALSE)),"",VLOOKUP(CONCATENATE($A138,"_L_",CC$1),Records!$C$2:$H$6601,4,FALSE))</f>
        <v/>
      </c>
      <c r="CC138" s="7" t="str">
        <f>IF(ISERROR(VLOOKUP(CONCATENATE($A138,"_L_",CC$1),Records!$C$2:$H$6601,1,FALSE)),"",VLOOKUP(CONCATENATE($A138,"_L_",CC$1),Records!$C$2:$H$6601,5,FALSE))</f>
        <v/>
      </c>
      <c r="CD138" s="33" t="str">
        <f>IF(ISERROR(VLOOKUP(CONCATENATE($A138,"_L_",CC$1),Records!$C$2:$H$6601,1,FALSE)),"",VLOOKUP(CONCATENATE($A138,"_L_",CC$1),Records!$C$2:$H$6601,6,FALSE))</f>
        <v/>
      </c>
      <c r="CE138" s="32" t="str">
        <f>IF(ISERROR(VLOOKUP(CONCATENATE($A138,"_L_",CF$1),Records!$C$2:$H$6601,1,FALSE)),"",VLOOKUP(CONCATENATE($A138,"_L_",CF$1),Records!$C$2:$H$6601,4,FALSE))</f>
        <v/>
      </c>
      <c r="CF138" s="7" t="str">
        <f>IF(ISERROR(VLOOKUP(CONCATENATE($A138,"_L_",CF$1),Records!$C$2:$H$6601,1,FALSE)),"",VLOOKUP(CONCATENATE($A138,"_L_",CF$1),Records!$C$2:$H$6601,5,FALSE))</f>
        <v/>
      </c>
      <c r="CG138" s="33" t="str">
        <f>IF(ISERROR(VLOOKUP(CONCATENATE($A138,"_L_",CF$1),Records!$C$2:$H$6601,1,FALSE)),"",VLOOKUP(CONCATENATE($A138,"_L_",CF$1),Records!$C$2:$H$6601,6,FALSE))</f>
        <v/>
      </c>
      <c r="CH138" s="32" t="str">
        <f>IF(ISERROR(VLOOKUP(CONCATENATE($A138,"_L_",CI$1),Records!$C$2:$H$6601,1,FALSE)),"",VLOOKUP(CONCATENATE($A138,"_L_",CI$1),Records!$C$2:$H$6601,4,FALSE))</f>
        <v/>
      </c>
      <c r="CI138" s="7" t="str">
        <f>IF(ISERROR(VLOOKUP(CONCATENATE($A138,"_L_",CI$1),Records!$C$2:$H$6601,1,FALSE)),"",VLOOKUP(CONCATENATE($A138,"_L_",CI$1),Records!$C$2:$H$6601,5,FALSE))</f>
        <v/>
      </c>
      <c r="CJ138" s="33" t="str">
        <f>IF(ISERROR(VLOOKUP(CONCATENATE($A138,"_L_",CI$1),Records!$C$2:$H$6601,1,FALSE)),"",VLOOKUP(CONCATENATE($A138,"_L_",CI$1),Records!$C$2:$H$6601,6,FALSE))</f>
        <v/>
      </c>
      <c r="CK138" s="32" t="str">
        <f>IF(ISERROR(VLOOKUP(CONCATENATE($A138,"_L_",CL$1),Records!$C$2:$H$6601,1,FALSE)),"",VLOOKUP(CONCATENATE($A138,"_L_",CL$1),Records!$C$2:$H$6601,4,FALSE))</f>
        <v/>
      </c>
      <c r="CL138" s="7" t="str">
        <f>IF(ISERROR(VLOOKUP(CONCATENATE($A138,"_L_",CL$1),Records!$C$2:$H$6601,1,FALSE)),"",VLOOKUP(CONCATENATE($A138,"_L_",CL$1),Records!$C$2:$H$6601,5,FALSE))</f>
        <v/>
      </c>
      <c r="CM138" s="33" t="str">
        <f>IF(ISERROR(VLOOKUP(CONCATENATE($A138,"_L_",CL$1),Records!$C$2:$H$6601,1,FALSE)),"",VLOOKUP(CONCATENATE($A138,"_L_",CL$1),Records!$C$2:$H$6601,6,FALSE))</f>
        <v/>
      </c>
      <c r="CN138" s="32" t="str">
        <f>IF(ISERROR(VLOOKUP(CONCATENATE($A138,"_L_",CO$1),Records!$C$2:$H$6601,1,FALSE)),"",VLOOKUP(CONCATENATE($A138,"_L_",CO$1),Records!$C$2:$H$6601,4,FALSE))</f>
        <v/>
      </c>
      <c r="CO138" s="7" t="str">
        <f>IF(ISERROR(VLOOKUP(CONCATENATE($A138,"_L_",CO$1),Records!$C$2:$H$6601,1,FALSE)),"",VLOOKUP(CONCATENATE($A138,"_L_",CO$1),Records!$C$2:$H$6601,5,FALSE))</f>
        <v/>
      </c>
      <c r="CP138" s="33" t="str">
        <f>IF(ISERROR(VLOOKUP(CONCATENATE($A138,"_L_",CO$1),Records!$C$2:$H$6601,1,FALSE)),"",VLOOKUP(CONCATENATE($A138,"_L_",CO$1),Records!$C$2:$H$6601,6,FALSE))</f>
        <v/>
      </c>
      <c r="CQ138" s="32" t="str">
        <f>IF(ISERROR(VLOOKUP(CONCATENATE($A138,"_L_",CR$1),Records!$C$2:$H$6601,1,FALSE)),"",VLOOKUP(CONCATENATE($A138,"_L_",CR$1),Records!$C$2:$H$6601,4,FALSE))</f>
        <v/>
      </c>
      <c r="CR138" s="7" t="str">
        <f>IF(ISERROR(VLOOKUP(CONCATENATE($A138,"_L_",CR$1),Records!$C$2:$H$6601,1,FALSE)),"",VLOOKUP(CONCATENATE($A138,"_L_",CR$1),Records!$C$2:$H$6601,5,FALSE))</f>
        <v/>
      </c>
      <c r="CS138" s="33" t="str">
        <f>IF(ISERROR(VLOOKUP(CONCATENATE($A138,"_L_",CR$1),Records!$C$2:$H$6601,1,FALSE)),"",VLOOKUP(CONCATENATE($A138,"_L_",CR$1),Records!$C$2:$H$6601,6,FALSE))</f>
        <v/>
      </c>
      <c r="CT138" s="32" t="str">
        <f>IF(ISERROR(VLOOKUP(CONCATENATE($A138,"_L_",CU$1),Records!$C$2:$H$6601,1,FALSE)),"",VLOOKUP(CONCATENATE($A138,"_L_",CU$1),Records!$C$2:$H$6601,4,FALSE))</f>
        <v/>
      </c>
      <c r="CU138" s="7" t="str">
        <f>IF(ISERROR(VLOOKUP(CONCATENATE($A138,"_L_",CU$1),Records!$C$2:$H$6601,1,FALSE)),"",VLOOKUP(CONCATENATE($A138,"_L_",CU$1),Records!$C$2:$H$6601,5,FALSE))</f>
        <v/>
      </c>
      <c r="CV138" s="33" t="str">
        <f>IF(ISERROR(VLOOKUP(CONCATENATE($A138,"_L_",CU$1),Records!$C$2:$H$6601,1,FALSE)),"",VLOOKUP(CONCATENATE($A138,"_L_",CU$1),Records!$C$2:$H$6601,6,FALSE))</f>
        <v/>
      </c>
      <c r="CW138" s="32" t="str">
        <f>IF(ISERROR(VLOOKUP(CONCATENATE($A138,"_L_",CX$1),Records!$C$2:$H$6601,1,FALSE)),"",VLOOKUP(CONCATENATE($A138,"_L_",CX$1),Records!$C$2:$H$6601,4,FALSE))</f>
        <v/>
      </c>
      <c r="CX138" s="7" t="str">
        <f>IF(ISERROR(VLOOKUP(CONCATENATE($A138,"_L_",CX$1),Records!$C$2:$H$6601,1,FALSE)),"",VLOOKUP(CONCATENATE($A138,"_L_",CX$1),Records!$C$2:$H$6601,5,FALSE))</f>
        <v/>
      </c>
      <c r="CY138" s="33" t="str">
        <f>IF(ISERROR(VLOOKUP(CONCATENATE($A138,"_L_",CX$1),Records!$C$2:$H$6601,1,FALSE)),"",VLOOKUP(CONCATENATE($A138,"_L_",CX$1),Records!$C$2:$H$6601,6,FALSE))</f>
        <v/>
      </c>
      <c r="CZ138" s="32" t="str">
        <f>IF(ISERROR(VLOOKUP(CONCATENATE($A138,"_L_",DA$1),Records!$C$2:$H$6601,1,FALSE)),"",VLOOKUP(CONCATENATE($A138,"_L_",DA$1),Records!$C$2:$H$6601,4,FALSE))</f>
        <v/>
      </c>
      <c r="DA138" s="7" t="str">
        <f>IF(ISERROR(VLOOKUP(CONCATENATE($A138,"_L_",DA$1),Records!$C$2:$H$6601,1,FALSE)),"",VLOOKUP(CONCATENATE($A138,"_L_",DA$1),Records!$C$2:$H$6601,5,FALSE))</f>
        <v/>
      </c>
      <c r="DB138" s="33" t="str">
        <f>IF(ISERROR(VLOOKUP(CONCATENATE($A138,"_L_",DA$1),Records!$C$2:$H$6601,1,FALSE)),"",VLOOKUP(CONCATENATE($A138,"_L_",DA$1),Records!$C$2:$H$6601,6,FALSE))</f>
        <v/>
      </c>
      <c r="DC138" s="32" t="str">
        <f>IF(ISERROR(VLOOKUP(CONCATENATE($A138,"_L_",DD$1),Records!$C$2:$H$6601,1,FALSE)),"",VLOOKUP(CONCATENATE($A138,"_L_",DD$1),Records!$C$2:$H$6601,4,FALSE))</f>
        <v/>
      </c>
      <c r="DD138" s="7" t="str">
        <f>IF(ISERROR(VLOOKUP(CONCATENATE($A138,"_L_",DD$1),Records!$C$2:$H$6601,1,FALSE)),"",VLOOKUP(CONCATENATE($A138,"_L_",DD$1),Records!$C$2:$H$6601,5,FALSE))</f>
        <v/>
      </c>
      <c r="DE138" s="33" t="str">
        <f>IF(ISERROR(VLOOKUP(CONCATENATE($A138,"_L_",DD$1),Records!$C$2:$H$6601,1,FALSE)),"",VLOOKUP(CONCATENATE($A138,"_L_",DD$1),Records!$C$2:$H$6601,6,FALSE))</f>
        <v/>
      </c>
      <c r="DF138" s="32" t="str">
        <f>IF(ISERROR(VLOOKUP(CONCATENATE($A138,"_L_",DG$1),Records!$C$2:$H$6601,1,FALSE)),"",VLOOKUP(CONCATENATE($A138,"_L_",DG$1),Records!$C$2:$H$6601,4,FALSE))</f>
        <v/>
      </c>
      <c r="DG138" s="7" t="str">
        <f>IF(ISERROR(VLOOKUP(CONCATENATE($A138,"_L_",DG$1),Records!$C$2:$H$6601,1,FALSE)),"",VLOOKUP(CONCATENATE($A138,"_L_",DG$1),Records!$C$2:$H$6601,5,FALSE))</f>
        <v/>
      </c>
      <c r="DH138" s="33" t="str">
        <f>IF(ISERROR(VLOOKUP(CONCATENATE($A138,"_L_",DG$1),Records!$C$2:$H$6601,1,FALSE)),"",VLOOKUP(CONCATENATE($A138,"_L_",DG$1),Records!$C$2:$H$6601,6,FALSE))</f>
        <v/>
      </c>
      <c r="DI138" s="32" t="str">
        <f>IF(ISERROR(VLOOKUP(CONCATENATE($A138,"_L_",DJ$1),Records!$C$2:$H$6601,1,FALSE)),"",VLOOKUP(CONCATENATE($A138,"_L_",DJ$1),Records!$C$2:$H$6601,4,FALSE))</f>
        <v/>
      </c>
      <c r="DJ138" s="7" t="str">
        <f>IF(ISERROR(VLOOKUP(CONCATENATE($A138,"_L_",DJ$1),Records!$C$2:$H$6601,1,FALSE)),"",VLOOKUP(CONCATENATE($A138,"_L_",DJ$1),Records!$C$2:$H$6601,5,FALSE))</f>
        <v/>
      </c>
      <c r="DK138" s="33" t="str">
        <f>IF(ISERROR(VLOOKUP(CONCATENATE($A138,"_L_",DJ$1),Records!$C$2:$H$6601,1,FALSE)),"",VLOOKUP(CONCATENATE($A138,"_L_",DJ$1),Records!$C$2:$H$6601,6,FALSE))</f>
        <v/>
      </c>
      <c r="DL138" s="32" t="str">
        <f>IF(ISERROR(VLOOKUP(CONCATENATE($A138,"_L_",DM$1),Records!$C$2:$H$6601,1,FALSE)),"",VLOOKUP(CONCATENATE($A138,"_L_",DM$1),Records!$C$2:$H$6601,4,FALSE))</f>
        <v/>
      </c>
      <c r="DM138" s="7" t="str">
        <f>IF(ISERROR(VLOOKUP(CONCATENATE($A138,"_L_",DM$1),Records!$C$2:$H$6601,1,FALSE)),"",VLOOKUP(CONCATENATE($A138,"_L_",DM$1),Records!$C$2:$H$6601,5,FALSE))</f>
        <v/>
      </c>
      <c r="DN138" s="33" t="str">
        <f>IF(ISERROR(VLOOKUP(CONCATENATE($A138,"_L_",DM$1),Records!$C$2:$H$6601,1,FALSE)),"",VLOOKUP(CONCATENATE($A138,"_L_",DM$1),Records!$C$2:$H$6601,6,FALSE))</f>
        <v/>
      </c>
      <c r="DO138" s="32" t="str">
        <f>IF(ISERROR(VLOOKUP(CONCATENATE($A138,"_L_",DP$1),Records!$C$2:$H$6601,1,FALSE)),"",VLOOKUP(CONCATENATE($A138,"_L_",DP$1),Records!$C$2:$H$6601,4,FALSE))</f>
        <v/>
      </c>
      <c r="DP138" s="7" t="str">
        <f>IF(ISERROR(VLOOKUP(CONCATENATE($A138,"_L_",DP$1),Records!$C$2:$H$6601,1,FALSE)),"",VLOOKUP(CONCATENATE($A138,"_L_",DP$1),Records!$C$2:$H$6601,5,FALSE))</f>
        <v/>
      </c>
      <c r="DQ138" s="33" t="str">
        <f>IF(ISERROR(VLOOKUP(CONCATENATE($A138,"_L_",DP$1),Records!$C$2:$H$6601,1,FALSE)),"",VLOOKUP(CONCATENATE($A138,"_L_",DP$1),Records!$C$2:$H$6601,6,FALSE))</f>
        <v/>
      </c>
      <c r="DR138" s="32" t="str">
        <f>IF(ISERROR(VLOOKUP(CONCATENATE($A138,"_L_",DS$1),Records!$C$2:$H$6601,1,FALSE)),"",VLOOKUP(CONCATENATE($A138,"_L_",DS$1),Records!$C$2:$H$6601,4,FALSE))</f>
        <v/>
      </c>
      <c r="DS138" s="7" t="str">
        <f>IF(ISERROR(VLOOKUP(CONCATENATE($A138,"_L_",DS$1),Records!$C$2:$H$6601,1,FALSE)),"",VLOOKUP(CONCATENATE($A138,"_L_",DS$1),Records!$C$2:$H$6601,5,FALSE))</f>
        <v/>
      </c>
      <c r="DT138" s="33" t="str">
        <f>IF(ISERROR(VLOOKUP(CONCATENATE($A138,"_L_",DS$1),Records!$C$2:$H$6601,1,FALSE)),"",VLOOKUP(CONCATENATE($A138,"_L_",DS$1),Records!$C$2:$H$6601,6,FALSE))</f>
        <v/>
      </c>
      <c r="DU138" s="32" t="str">
        <f>IF(ISERROR(VLOOKUP(CONCATENATE($A138,"_L_",DV$1),Records!$C$2:$H$6601,1,FALSE)),"",VLOOKUP(CONCATENATE($A138,"_L_",DV$1),Records!$C$2:$H$6601,4,FALSE))</f>
        <v/>
      </c>
      <c r="DV138" s="7" t="str">
        <f>IF(ISERROR(VLOOKUP(CONCATENATE($A138,"_L_",DV$1),Records!$C$2:$H$6601,1,FALSE)),"",VLOOKUP(CONCATENATE($A138,"_L_",DV$1),Records!$C$2:$H$6601,5,FALSE))</f>
        <v/>
      </c>
      <c r="DW138" s="33" t="str">
        <f>IF(ISERROR(VLOOKUP(CONCATENATE($A138,"_L_",DV$1),Records!$C$2:$H$6601,1,FALSE)),"",VLOOKUP(CONCATENATE($A138,"_L_",DV$1),Records!$C$2:$H$6601,6,FALSE))</f>
        <v/>
      </c>
      <c r="DX138" s="32" t="str">
        <f>IF(ISERROR(VLOOKUP(CONCATENATE($A138,"_L_",DY$1),Records!$C$2:$H$6601,1,FALSE)),"",VLOOKUP(CONCATENATE($A138,"_L_",DY$1),Records!$C$2:$H$6601,4,FALSE))</f>
        <v/>
      </c>
      <c r="DY138" s="7" t="str">
        <f>IF(ISERROR(VLOOKUP(CONCATENATE($A138,"_L_",DY$1),Records!$C$2:$H$6601,1,FALSE)),"",VLOOKUP(CONCATENATE($A138,"_L_",DY$1),Records!$C$2:$H$6601,5,FALSE))</f>
        <v/>
      </c>
      <c r="DZ138" s="33" t="str">
        <f>IF(ISERROR(VLOOKUP(CONCATENATE($A138,"_L_",DY$1),Records!$C$2:$H$6601,1,FALSE)),"",VLOOKUP(CONCATENATE($A138,"_L_",DY$1),Records!$C$2:$H$6601,6,FALSE))</f>
        <v/>
      </c>
      <c r="EA138" s="32" t="str">
        <f>IF(ISERROR(VLOOKUP(CONCATENATE($A138,"_L_",EB$1),Records!$C$2:$H$6601,1,FALSE)),"",VLOOKUP(CONCATENATE($A138,"_L_",EB$1),Records!$C$2:$H$6601,4,FALSE))</f>
        <v/>
      </c>
      <c r="EB138" s="7" t="str">
        <f>IF(ISERROR(VLOOKUP(CONCATENATE($A138,"_L_",EB$1),Records!$C$2:$H$6601,1,FALSE)),"",VLOOKUP(CONCATENATE($A138,"_L_",EB$1),Records!$C$2:$H$6601,5,FALSE))</f>
        <v/>
      </c>
      <c r="EC138" s="33" t="str">
        <f>IF(ISERROR(VLOOKUP(CONCATENATE($A138,"_L_",EB$1),Records!$C$2:$H$6601,1,FALSE)),"",VLOOKUP(CONCATENATE($A138,"_L_",EB$1),Records!$C$2:$H$6601,6,FALSE))</f>
        <v/>
      </c>
    </row>
    <row r="139" spans="1:133" ht="15.75" x14ac:dyDescent="0.25">
      <c r="A139" s="11">
        <v>42321</v>
      </c>
      <c r="B139" s="15" t="s">
        <v>74</v>
      </c>
      <c r="C139" s="18">
        <f t="shared" si="5"/>
        <v>20</v>
      </c>
      <c r="D139" s="27" t="s">
        <v>63</v>
      </c>
      <c r="E139" s="8" t="s">
        <v>71</v>
      </c>
      <c r="F139" s="62">
        <f t="shared" si="4"/>
        <v>0</v>
      </c>
      <c r="G139" s="62">
        <f>HomeCalc!F139</f>
        <v>0</v>
      </c>
      <c r="H139" s="32" t="str">
        <f>IF(ISERROR(VLOOKUP(CONCATENATE($A139,"_L_",I$1),Records!$C$2:$H$6601,1,FALSE)),"",VLOOKUP(CONCATENATE($A139,"_L_",I$1),Records!$C$2:$H$6601,4,FALSE))</f>
        <v/>
      </c>
      <c r="I139" s="7" t="str">
        <f>IF(ISERROR(VLOOKUP(CONCATENATE($A139,"_L_",I$1),Records!$C$2:$H$6601,1,FALSE)),"",VLOOKUP(CONCATENATE($A139,"_L_",I$1),Records!$C$2:$H$6601,5,FALSE))</f>
        <v/>
      </c>
      <c r="J139" s="33" t="str">
        <f>IF(ISERROR(VLOOKUP(CONCATENATE($A139,"_L_",I$1),Records!$C$2:$H$6601,1,FALSE)),"",VLOOKUP(CONCATENATE($A139,"_L_",I$1),Records!$C$2:$H$6601,6,FALSE))</f>
        <v/>
      </c>
      <c r="K139" s="32" t="str">
        <f>IF(ISERROR(VLOOKUP(CONCATENATE($A139,"_L_",L$1),Records!$C$2:$H$6601,1,FALSE)),"",VLOOKUP(CONCATENATE($A139,"_L_",L$1),Records!$C$2:$H$6601,4,FALSE))</f>
        <v/>
      </c>
      <c r="L139" s="7" t="str">
        <f>IF(ISERROR(VLOOKUP(CONCATENATE($A139,"_L_",L$1),Records!$C$2:$H$6601,1,FALSE)),"",VLOOKUP(CONCATENATE($A139,"_L_",L$1),Records!$C$2:$H$6601,5,FALSE))</f>
        <v/>
      </c>
      <c r="M139" s="33" t="str">
        <f>IF(ISERROR(VLOOKUP(CONCATENATE($A139,"_L_",L$1),Records!$C$2:$H$6601,1,FALSE)),"",VLOOKUP(CONCATENATE($A139,"_L_",L$1),Records!$C$2:$H$6601,6,FALSE))</f>
        <v/>
      </c>
      <c r="N139" s="32" t="str">
        <f>IF(ISERROR(VLOOKUP(CONCATENATE($A139,"_L_",O$1),Records!$C$2:$H$6601,1,FALSE)),"",VLOOKUP(CONCATENATE($A139,"_L_",O$1),Records!$C$2:$H$6601,4,FALSE))</f>
        <v/>
      </c>
      <c r="O139" s="7" t="str">
        <f>IF(ISERROR(VLOOKUP(CONCATENATE($A139,"_L_",O$1),Records!$C$2:$H$6601,1,FALSE)),"",VLOOKUP(CONCATENATE($A139,"_L_",O$1),Records!$C$2:$H$6601,5,FALSE))</f>
        <v/>
      </c>
      <c r="P139" s="33" t="str">
        <f>IF(ISERROR(VLOOKUP(CONCATENATE($A139,"_L_",O$1),Records!$C$2:$H$6601,1,FALSE)),"",VLOOKUP(CONCATENATE($A139,"_L_",O$1),Records!$C$2:$H$6601,6,FALSE))</f>
        <v/>
      </c>
      <c r="Q139" s="32" t="str">
        <f>IF(ISERROR(VLOOKUP(CONCATENATE($A139,"_L_",R$1),Records!$C$2:$H$6601,1,FALSE)),"",VLOOKUP(CONCATENATE($A139,"_L_",R$1),Records!$C$2:$H$6601,4,FALSE))</f>
        <v/>
      </c>
      <c r="R139" s="7" t="str">
        <f>IF(ISERROR(VLOOKUP(CONCATENATE($A139,"_L_",R$1),Records!$C$2:$H$6601,1,FALSE)),"",VLOOKUP(CONCATENATE($A139,"_L_",R$1),Records!$C$2:$H$6601,5,FALSE))</f>
        <v/>
      </c>
      <c r="S139" s="33" t="str">
        <f>IF(ISERROR(VLOOKUP(CONCATENATE($A139,"_L_",R$1),Records!$C$2:$H$6601,1,FALSE)),"",VLOOKUP(CONCATENATE($A139,"_L_",R$1),Records!$C$2:$H$6601,6,FALSE))</f>
        <v/>
      </c>
      <c r="T139" s="32" t="str">
        <f>IF(ISERROR(VLOOKUP(CONCATENATE($A139,"_L_",U$1),Records!$C$2:$H$6601,1,FALSE)),"",VLOOKUP(CONCATENATE($A139,"_L_",U$1),Records!$C$2:$H$6601,4,FALSE))</f>
        <v/>
      </c>
      <c r="U139" s="7" t="str">
        <f>IF(ISERROR(VLOOKUP(CONCATENATE($A139,"_L_",U$1),Records!$C$2:$H$6601,1,FALSE)),"",VLOOKUP(CONCATENATE($A139,"_L_",U$1),Records!$C$2:$H$6601,5,FALSE))</f>
        <v/>
      </c>
      <c r="V139" s="33" t="str">
        <f>IF(ISERROR(VLOOKUP(CONCATENATE($A139,"_L_",U$1),Records!$C$2:$H$6601,1,FALSE)),"",VLOOKUP(CONCATENATE($A139,"_L_",U$1),Records!$C$2:$H$6601,6,FALSE))</f>
        <v/>
      </c>
      <c r="W139" s="32" t="str">
        <f>IF(ISERROR(VLOOKUP(CONCATENATE($A139,"_L_",X$1),Records!$C$2:$H$6601,1,FALSE)),"",VLOOKUP(CONCATENATE($A139,"_L_",X$1),Records!$C$2:$H$6601,4,FALSE))</f>
        <v/>
      </c>
      <c r="X139" s="7" t="str">
        <f>IF(ISERROR(VLOOKUP(CONCATENATE($A139,"_L_",X$1),Records!$C$2:$H$6601,1,FALSE)),"",VLOOKUP(CONCATENATE($A139,"_L_",X$1),Records!$C$2:$H$6601,5,FALSE))</f>
        <v/>
      </c>
      <c r="Y139" s="33" t="str">
        <f>IF(ISERROR(VLOOKUP(CONCATENATE($A139,"_L_",X$1),Records!$C$2:$H$6601,1,FALSE)),"",VLOOKUP(CONCATENATE($A139,"_L_",X$1),Records!$C$2:$H$6601,6,FALSE))</f>
        <v/>
      </c>
      <c r="Z139" s="32" t="str">
        <f>IF(ISERROR(VLOOKUP(CONCATENATE($A139,"_L_",AA$1),Records!$C$2:$H$6601,1,FALSE)),"",VLOOKUP(CONCATENATE($A139,"_L_",AA$1),Records!$C$2:$H$6601,4,FALSE))</f>
        <v/>
      </c>
      <c r="AA139" s="7" t="str">
        <f>IF(ISERROR(VLOOKUP(CONCATENATE($A139,"_L_",AA$1),Records!$C$2:$H$6601,1,FALSE)),"",VLOOKUP(CONCATENATE($A139,"_L_",AA$1),Records!$C$2:$H$6601,5,FALSE))</f>
        <v/>
      </c>
      <c r="AB139" s="33" t="str">
        <f>IF(ISERROR(VLOOKUP(CONCATENATE($A139,"_L_",AA$1),Records!$C$2:$H$6601,1,FALSE)),"",VLOOKUP(CONCATENATE($A139,"_L_",AA$1),Records!$C$2:$H$6601,6,FALSE))</f>
        <v/>
      </c>
      <c r="AC139" s="32" t="str">
        <f>IF(ISERROR(VLOOKUP(CONCATENATE($A139,"_L_",AD$1),Records!$C$2:$H$6601,1,FALSE)),"",VLOOKUP(CONCATENATE($A139,"_L_",AD$1),Records!$C$2:$H$6601,4,FALSE))</f>
        <v/>
      </c>
      <c r="AD139" s="7" t="str">
        <f>IF(ISERROR(VLOOKUP(CONCATENATE($A139,"_L_",AD$1),Records!$C$2:$H$6601,1,FALSE)),"",VLOOKUP(CONCATENATE($A139,"_L_",AD$1),Records!$C$2:$H$6601,5,FALSE))</f>
        <v/>
      </c>
      <c r="AE139" s="33" t="str">
        <f>IF(ISERROR(VLOOKUP(CONCATENATE($A139,"_L_",AD$1),Records!$C$2:$H$6601,1,FALSE)),"",VLOOKUP(CONCATENATE($A139,"_L_",AD$1),Records!$C$2:$H$6601,6,FALSE))</f>
        <v/>
      </c>
      <c r="AF139" s="32" t="str">
        <f>IF(ISERROR(VLOOKUP(CONCATENATE($A139,"_L_",AG$1),Records!$C$2:$H$6601,1,FALSE)),"",VLOOKUP(CONCATENATE($A139,"_L_",AG$1),Records!$C$2:$H$6601,4,FALSE))</f>
        <v/>
      </c>
      <c r="AG139" s="7" t="str">
        <f>IF(ISERROR(VLOOKUP(CONCATENATE($A139,"_L_",AG$1),Records!$C$2:$H$6601,1,FALSE)),"",VLOOKUP(CONCATENATE($A139,"_L_",AG$1),Records!$C$2:$H$6601,5,FALSE))</f>
        <v/>
      </c>
      <c r="AH139" s="33" t="str">
        <f>IF(ISERROR(VLOOKUP(CONCATENATE($A139,"_L_",AG$1),Records!$C$2:$H$6601,1,FALSE)),"",VLOOKUP(CONCATENATE($A139,"_L_",AG$1),Records!$C$2:$H$6601,6,FALSE))</f>
        <v/>
      </c>
      <c r="AI139" s="32" t="str">
        <f>IF(ISERROR(VLOOKUP(CONCATENATE($A139,"_L_",AJ$1),Records!$C$2:$H$6601,1,FALSE)),"",VLOOKUP(CONCATENATE($A139,"_L_",AJ$1),Records!$C$2:$H$6601,4,FALSE))</f>
        <v/>
      </c>
      <c r="AJ139" s="7" t="str">
        <f>IF(ISERROR(VLOOKUP(CONCATENATE($A139,"_L_",AJ$1),Records!$C$2:$H$6601,1,FALSE)),"",VLOOKUP(CONCATENATE($A139,"_L_",AJ$1),Records!$C$2:$H$6601,5,FALSE))</f>
        <v/>
      </c>
      <c r="AK139" s="33" t="str">
        <f>IF(ISERROR(VLOOKUP(CONCATENATE($A139,"_L_",AJ$1),Records!$C$2:$H$6601,1,FALSE)),"",VLOOKUP(CONCATENATE($A139,"_L_",AJ$1),Records!$C$2:$H$6601,6,FALSE))</f>
        <v/>
      </c>
      <c r="AL139" s="32" t="str">
        <f>IF(ISERROR(VLOOKUP(CONCATENATE($A139,"_L_",AM$1),Records!$C$2:$H$6601,1,FALSE)),"",VLOOKUP(CONCATENATE($A139,"_L_",AM$1),Records!$C$2:$H$6601,4,FALSE))</f>
        <v/>
      </c>
      <c r="AM139" s="7" t="str">
        <f>IF(ISERROR(VLOOKUP(CONCATENATE($A139,"_L_",AM$1),Records!$C$2:$H$6601,1,FALSE)),"",VLOOKUP(CONCATENATE($A139,"_L_",AM$1),Records!$C$2:$H$6601,5,FALSE))</f>
        <v/>
      </c>
      <c r="AN139" s="33" t="str">
        <f>IF(ISERROR(VLOOKUP(CONCATENATE($A139,"_L_",AM$1),Records!$C$2:$H$6601,1,FALSE)),"",VLOOKUP(CONCATENATE($A139,"_L_",AM$1),Records!$C$2:$H$6601,6,FALSE))</f>
        <v/>
      </c>
      <c r="AO139" s="32" t="str">
        <f>IF(ISERROR(VLOOKUP(CONCATENATE($A139,"_L_",AP$1),Records!$C$2:$H$6601,1,FALSE)),"",VLOOKUP(CONCATENATE($A139,"_L_",AP$1),Records!$C$2:$H$6601,4,FALSE))</f>
        <v/>
      </c>
      <c r="AP139" s="7" t="str">
        <f>IF(ISERROR(VLOOKUP(CONCATENATE($A139,"_L_",AP$1),Records!$C$2:$H$6601,1,FALSE)),"",VLOOKUP(CONCATENATE($A139,"_L_",AP$1),Records!$C$2:$H$6601,5,FALSE))</f>
        <v/>
      </c>
      <c r="AQ139" s="33" t="str">
        <f>IF(ISERROR(VLOOKUP(CONCATENATE($A139,"_L_",AP$1),Records!$C$2:$H$6601,1,FALSE)),"",VLOOKUP(CONCATENATE($A139,"_L_",AP$1),Records!$C$2:$H$6601,6,FALSE))</f>
        <v/>
      </c>
      <c r="AR139" s="32" t="str">
        <f>IF(ISERROR(VLOOKUP(CONCATENATE($A139,"_L_",AS$1),Records!$C$2:$H$6601,1,FALSE)),"",VLOOKUP(CONCATENATE($A139,"_L_",AS$1),Records!$C$2:$H$6601,4,FALSE))</f>
        <v/>
      </c>
      <c r="AS139" s="7" t="str">
        <f>IF(ISERROR(VLOOKUP(CONCATENATE($A139,"_L_",AS$1),Records!$C$2:$H$6601,1,FALSE)),"",VLOOKUP(CONCATENATE($A139,"_L_",AS$1),Records!$C$2:$H$6601,5,FALSE))</f>
        <v/>
      </c>
      <c r="AT139" s="33" t="str">
        <f>IF(ISERROR(VLOOKUP(CONCATENATE($A139,"_L_",AS$1),Records!$C$2:$H$6601,1,FALSE)),"",VLOOKUP(CONCATENATE($A139,"_L_",AS$1),Records!$C$2:$H$6601,6,FALSE))</f>
        <v/>
      </c>
      <c r="AU139" s="32" t="str">
        <f>IF(ISERROR(VLOOKUP(CONCATENATE($A139,"_L_",AV$1),Records!$C$2:$H$6601,1,FALSE)),"",VLOOKUP(CONCATENATE($A139,"_L_",AV$1),Records!$C$2:$H$6601,4,FALSE))</f>
        <v/>
      </c>
      <c r="AV139" s="7" t="str">
        <f>IF(ISERROR(VLOOKUP(CONCATENATE($A139,"_L_",AV$1),Records!$C$2:$H$6601,1,FALSE)),"",VLOOKUP(CONCATENATE($A139,"_L_",AV$1),Records!$C$2:$H$6601,5,FALSE))</f>
        <v/>
      </c>
      <c r="AW139" s="33" t="str">
        <f>IF(ISERROR(VLOOKUP(CONCATENATE($A139,"_L_",AV$1),Records!$C$2:$H$6601,1,FALSE)),"",VLOOKUP(CONCATENATE($A139,"_L_",AV$1),Records!$C$2:$H$6601,6,FALSE))</f>
        <v/>
      </c>
      <c r="AX139" s="32" t="str">
        <f>IF(ISERROR(VLOOKUP(CONCATENATE($A139,"_L_",AY$1),Records!$C$2:$H$6601,1,FALSE)),"",VLOOKUP(CONCATENATE($A139,"_L_",AY$1),Records!$C$2:$H$6601,4,FALSE))</f>
        <v/>
      </c>
      <c r="AY139" s="7" t="str">
        <f>IF(ISERROR(VLOOKUP(CONCATENATE($A139,"_L_",AY$1),Records!$C$2:$H$6601,1,FALSE)),"",VLOOKUP(CONCATENATE($A139,"_L_",AY$1),Records!$C$2:$H$6601,5,FALSE))</f>
        <v/>
      </c>
      <c r="AZ139" s="33" t="str">
        <f>IF(ISERROR(VLOOKUP(CONCATENATE($A139,"_L_",AY$1),Records!$C$2:$H$6601,1,FALSE)),"",VLOOKUP(CONCATENATE($A139,"_L_",AY$1),Records!$C$2:$H$6601,6,FALSE))</f>
        <v/>
      </c>
      <c r="BA139" s="32" t="str">
        <f>IF(ISERROR(VLOOKUP(CONCATENATE($A139,"_L_",BB$1),Records!$C$2:$H$6601,1,FALSE)),"",VLOOKUP(CONCATENATE($A139,"_L_",BB$1),Records!$C$2:$H$6601,4,FALSE))</f>
        <v/>
      </c>
      <c r="BB139" s="7" t="str">
        <f>IF(ISERROR(VLOOKUP(CONCATENATE($A139,"_L_",BB$1),Records!$C$2:$H$6601,1,FALSE)),"",VLOOKUP(CONCATENATE($A139,"_L_",BB$1),Records!$C$2:$H$6601,5,FALSE))</f>
        <v/>
      </c>
      <c r="BC139" s="33" t="str">
        <f>IF(ISERROR(VLOOKUP(CONCATENATE($A139,"_L_",BB$1),Records!$C$2:$H$6601,1,FALSE)),"",VLOOKUP(CONCATENATE($A139,"_L_",BB$1),Records!$C$2:$H$6601,6,FALSE))</f>
        <v/>
      </c>
      <c r="BD139" s="32" t="str">
        <f>IF(ISERROR(VLOOKUP(CONCATENATE($A139,"_L_",BE$1),Records!$C$2:$H$6601,1,FALSE)),"",VLOOKUP(CONCATENATE($A139,"_L_",BE$1),Records!$C$2:$H$6601,4,FALSE))</f>
        <v/>
      </c>
      <c r="BE139" s="7" t="str">
        <f>IF(ISERROR(VLOOKUP(CONCATENATE($A139,"_L_",BE$1),Records!$C$2:$H$6601,1,FALSE)),"",VLOOKUP(CONCATENATE($A139,"_L_",BE$1),Records!$C$2:$H$6601,5,FALSE))</f>
        <v/>
      </c>
      <c r="BF139" s="33" t="str">
        <f>IF(ISERROR(VLOOKUP(CONCATENATE($A139,"_L_",BE$1),Records!$C$2:$H$6601,1,FALSE)),"",VLOOKUP(CONCATENATE($A139,"_L_",BE$1),Records!$C$2:$H$6601,6,FALSE))</f>
        <v/>
      </c>
      <c r="BG139" s="32" t="str">
        <f>IF(ISERROR(VLOOKUP(CONCATENATE($A139,"_L_",BH$1),Records!$C$2:$H$6601,1,FALSE)),"",VLOOKUP(CONCATENATE($A139,"_L_",BH$1),Records!$C$2:$H$6601,4,FALSE))</f>
        <v/>
      </c>
      <c r="BH139" s="7" t="str">
        <f>IF(ISERROR(VLOOKUP(CONCATENATE($A139,"_L_",BH$1),Records!$C$2:$H$6601,1,FALSE)),"",VLOOKUP(CONCATENATE($A139,"_L_",BH$1),Records!$C$2:$H$6601,5,FALSE))</f>
        <v/>
      </c>
      <c r="BI139" s="33" t="str">
        <f>IF(ISERROR(VLOOKUP(CONCATENATE($A139,"_L_",BH$1),Records!$C$2:$H$6601,1,FALSE)),"",VLOOKUP(CONCATENATE($A139,"_L_",BH$1),Records!$C$2:$H$6601,6,FALSE))</f>
        <v/>
      </c>
      <c r="BJ139" s="32" t="str">
        <f>IF(ISERROR(VLOOKUP(CONCATENATE($A139,"_L_",BK$1),Records!$C$2:$H$6601,1,FALSE)),"",VLOOKUP(CONCATENATE($A139,"_L_",BK$1),Records!$C$2:$H$6601,4,FALSE))</f>
        <v/>
      </c>
      <c r="BK139" s="7" t="str">
        <f>IF(ISERROR(VLOOKUP(CONCATENATE($A139,"_L_",BK$1),Records!$C$2:$H$6601,1,FALSE)),"",VLOOKUP(CONCATENATE($A139,"_L_",BK$1),Records!$C$2:$H$6601,5,FALSE))</f>
        <v/>
      </c>
      <c r="BL139" s="33" t="str">
        <f>IF(ISERROR(VLOOKUP(CONCATENATE($A139,"_L_",BK$1),Records!$C$2:$H$6601,1,FALSE)),"",VLOOKUP(CONCATENATE($A139,"_L_",BK$1),Records!$C$2:$H$6601,6,FALSE))</f>
        <v/>
      </c>
      <c r="BM139" s="32" t="str">
        <f>IF(ISERROR(VLOOKUP(CONCATENATE($A139,"_L_",BN$1),Records!$C$2:$H$6601,1,FALSE)),"",VLOOKUP(CONCATENATE($A139,"_L_",BN$1),Records!$C$2:$H$6601,4,FALSE))</f>
        <v/>
      </c>
      <c r="BN139" s="7" t="str">
        <f>IF(ISERROR(VLOOKUP(CONCATENATE($A139,"_L_",BN$1),Records!$C$2:$H$6601,1,FALSE)),"",VLOOKUP(CONCATENATE($A139,"_L_",BN$1),Records!$C$2:$H$6601,5,FALSE))</f>
        <v/>
      </c>
      <c r="BO139" s="33" t="str">
        <f>IF(ISERROR(VLOOKUP(CONCATENATE($A139,"_L_",BN$1),Records!$C$2:$H$6601,1,FALSE)),"",VLOOKUP(CONCATENATE($A139,"_L_",BN$1),Records!$C$2:$H$6601,6,FALSE))</f>
        <v/>
      </c>
      <c r="BP139" s="32" t="str">
        <f>IF(ISERROR(VLOOKUP(CONCATENATE($A139,"_L_",BQ$1),Records!$C$2:$H$6601,1,FALSE)),"",VLOOKUP(CONCATENATE($A139,"_L_",BQ$1),Records!$C$2:$H$6601,4,FALSE))</f>
        <v/>
      </c>
      <c r="BQ139" s="7" t="str">
        <f>IF(ISERROR(VLOOKUP(CONCATENATE($A139,"_L_",BQ$1),Records!$C$2:$H$6601,1,FALSE)),"",VLOOKUP(CONCATENATE($A139,"_L_",BQ$1),Records!$C$2:$H$6601,5,FALSE))</f>
        <v/>
      </c>
      <c r="BR139" s="33" t="str">
        <f>IF(ISERROR(VLOOKUP(CONCATENATE($A139,"_L_",BQ$1),Records!$C$2:$H$6601,1,FALSE)),"",VLOOKUP(CONCATENATE($A139,"_L_",BQ$1),Records!$C$2:$H$6601,6,FALSE))</f>
        <v/>
      </c>
      <c r="BS139" s="32" t="str">
        <f>IF(ISERROR(VLOOKUP(CONCATENATE($A139,"_L_",BT$1),Records!$C$2:$H$6601,1,FALSE)),"",VLOOKUP(CONCATENATE($A139,"_L_",BT$1),Records!$C$2:$H$6601,4,FALSE))</f>
        <v/>
      </c>
      <c r="BT139" s="7" t="str">
        <f>IF(ISERROR(VLOOKUP(CONCATENATE($A139,"_L_",BT$1),Records!$C$2:$H$6601,1,FALSE)),"",VLOOKUP(CONCATENATE($A139,"_L_",BT$1),Records!$C$2:$H$6601,5,FALSE))</f>
        <v/>
      </c>
      <c r="BU139" s="33" t="str">
        <f>IF(ISERROR(VLOOKUP(CONCATENATE($A139,"_L_",BT$1),Records!$C$2:$H$6601,1,FALSE)),"",VLOOKUP(CONCATENATE($A139,"_L_",BT$1),Records!$C$2:$H$6601,6,FALSE))</f>
        <v/>
      </c>
      <c r="BV139" s="32" t="str">
        <f>IF(ISERROR(VLOOKUP(CONCATENATE($A139,"_L_",BW$1),Records!$C$2:$H$6601,1,FALSE)),"",VLOOKUP(CONCATENATE($A139,"_L_",BW$1),Records!$C$2:$H$6601,4,FALSE))</f>
        <v/>
      </c>
      <c r="BW139" s="7" t="str">
        <f>IF(ISERROR(VLOOKUP(CONCATENATE($A139,"_L_",BW$1),Records!$C$2:$H$6601,1,FALSE)),"",VLOOKUP(CONCATENATE($A139,"_L_",BW$1),Records!$C$2:$H$6601,5,FALSE))</f>
        <v/>
      </c>
      <c r="BX139" s="33" t="str">
        <f>IF(ISERROR(VLOOKUP(CONCATENATE($A139,"_L_",BW$1),Records!$C$2:$H$6601,1,FALSE)),"",VLOOKUP(CONCATENATE($A139,"_L_",BW$1),Records!$C$2:$H$6601,6,FALSE))</f>
        <v/>
      </c>
      <c r="BY139" s="32" t="str">
        <f>IF(ISERROR(VLOOKUP(CONCATENATE($A139,"_L_",BZ$1),Records!$C$2:$H$6601,1,FALSE)),"",VLOOKUP(CONCATENATE($A139,"_L_",BZ$1),Records!$C$2:$H$6601,4,FALSE))</f>
        <v/>
      </c>
      <c r="BZ139" s="7" t="str">
        <f>IF(ISERROR(VLOOKUP(CONCATENATE($A139,"_L_",BZ$1),Records!$C$2:$H$6601,1,FALSE)),"",VLOOKUP(CONCATENATE($A139,"_L_",BZ$1),Records!$C$2:$H$6601,5,FALSE))</f>
        <v/>
      </c>
      <c r="CA139" s="33" t="str">
        <f>IF(ISERROR(VLOOKUP(CONCATENATE($A139,"_L_",BZ$1),Records!$C$2:$H$6601,1,FALSE)),"",VLOOKUP(CONCATENATE($A139,"_L_",BZ$1),Records!$C$2:$H$6601,6,FALSE))</f>
        <v/>
      </c>
      <c r="CB139" s="32" t="str">
        <f>IF(ISERROR(VLOOKUP(CONCATENATE($A139,"_L_",CC$1),Records!$C$2:$H$6601,1,FALSE)),"",VLOOKUP(CONCATENATE($A139,"_L_",CC$1),Records!$C$2:$H$6601,4,FALSE))</f>
        <v/>
      </c>
      <c r="CC139" s="7" t="str">
        <f>IF(ISERROR(VLOOKUP(CONCATENATE($A139,"_L_",CC$1),Records!$C$2:$H$6601,1,FALSE)),"",VLOOKUP(CONCATENATE($A139,"_L_",CC$1),Records!$C$2:$H$6601,5,FALSE))</f>
        <v/>
      </c>
      <c r="CD139" s="33" t="str">
        <f>IF(ISERROR(VLOOKUP(CONCATENATE($A139,"_L_",CC$1),Records!$C$2:$H$6601,1,FALSE)),"",VLOOKUP(CONCATENATE($A139,"_L_",CC$1),Records!$C$2:$H$6601,6,FALSE))</f>
        <v/>
      </c>
      <c r="CE139" s="32" t="str">
        <f>IF(ISERROR(VLOOKUP(CONCATENATE($A139,"_L_",CF$1),Records!$C$2:$H$6601,1,FALSE)),"",VLOOKUP(CONCATENATE($A139,"_L_",CF$1),Records!$C$2:$H$6601,4,FALSE))</f>
        <v/>
      </c>
      <c r="CF139" s="7" t="str">
        <f>IF(ISERROR(VLOOKUP(CONCATENATE($A139,"_L_",CF$1),Records!$C$2:$H$6601,1,FALSE)),"",VLOOKUP(CONCATENATE($A139,"_L_",CF$1),Records!$C$2:$H$6601,5,FALSE))</f>
        <v/>
      </c>
      <c r="CG139" s="33" t="str">
        <f>IF(ISERROR(VLOOKUP(CONCATENATE($A139,"_L_",CF$1),Records!$C$2:$H$6601,1,FALSE)),"",VLOOKUP(CONCATENATE($A139,"_L_",CF$1),Records!$C$2:$H$6601,6,FALSE))</f>
        <v/>
      </c>
      <c r="CH139" s="32" t="str">
        <f>IF(ISERROR(VLOOKUP(CONCATENATE($A139,"_L_",CI$1),Records!$C$2:$H$6601,1,FALSE)),"",VLOOKUP(CONCATENATE($A139,"_L_",CI$1),Records!$C$2:$H$6601,4,FALSE))</f>
        <v/>
      </c>
      <c r="CI139" s="7" t="str">
        <f>IF(ISERROR(VLOOKUP(CONCATENATE($A139,"_L_",CI$1),Records!$C$2:$H$6601,1,FALSE)),"",VLOOKUP(CONCATENATE($A139,"_L_",CI$1),Records!$C$2:$H$6601,5,FALSE))</f>
        <v/>
      </c>
      <c r="CJ139" s="33" t="str">
        <f>IF(ISERROR(VLOOKUP(CONCATENATE($A139,"_L_",CI$1),Records!$C$2:$H$6601,1,FALSE)),"",VLOOKUP(CONCATENATE($A139,"_L_",CI$1),Records!$C$2:$H$6601,6,FALSE))</f>
        <v/>
      </c>
      <c r="CK139" s="32" t="str">
        <f>IF(ISERROR(VLOOKUP(CONCATENATE($A139,"_L_",CL$1),Records!$C$2:$H$6601,1,FALSE)),"",VLOOKUP(CONCATENATE($A139,"_L_",CL$1),Records!$C$2:$H$6601,4,FALSE))</f>
        <v/>
      </c>
      <c r="CL139" s="7" t="str">
        <f>IF(ISERROR(VLOOKUP(CONCATENATE($A139,"_L_",CL$1),Records!$C$2:$H$6601,1,FALSE)),"",VLOOKUP(CONCATENATE($A139,"_L_",CL$1),Records!$C$2:$H$6601,5,FALSE))</f>
        <v/>
      </c>
      <c r="CM139" s="33" t="str">
        <f>IF(ISERROR(VLOOKUP(CONCATENATE($A139,"_L_",CL$1),Records!$C$2:$H$6601,1,FALSE)),"",VLOOKUP(CONCATENATE($A139,"_L_",CL$1),Records!$C$2:$H$6601,6,FALSE))</f>
        <v/>
      </c>
      <c r="CN139" s="32" t="str">
        <f>IF(ISERROR(VLOOKUP(CONCATENATE($A139,"_L_",CO$1),Records!$C$2:$H$6601,1,FALSE)),"",VLOOKUP(CONCATENATE($A139,"_L_",CO$1),Records!$C$2:$H$6601,4,FALSE))</f>
        <v/>
      </c>
      <c r="CO139" s="7" t="str">
        <f>IF(ISERROR(VLOOKUP(CONCATENATE($A139,"_L_",CO$1),Records!$C$2:$H$6601,1,FALSE)),"",VLOOKUP(CONCATENATE($A139,"_L_",CO$1),Records!$C$2:$H$6601,5,FALSE))</f>
        <v/>
      </c>
      <c r="CP139" s="33" t="str">
        <f>IF(ISERROR(VLOOKUP(CONCATENATE($A139,"_L_",CO$1),Records!$C$2:$H$6601,1,FALSE)),"",VLOOKUP(CONCATENATE($A139,"_L_",CO$1),Records!$C$2:$H$6601,6,FALSE))</f>
        <v/>
      </c>
      <c r="CQ139" s="32" t="str">
        <f>IF(ISERROR(VLOOKUP(CONCATENATE($A139,"_L_",CR$1),Records!$C$2:$H$6601,1,FALSE)),"",VLOOKUP(CONCATENATE($A139,"_L_",CR$1),Records!$C$2:$H$6601,4,FALSE))</f>
        <v/>
      </c>
      <c r="CR139" s="7" t="str">
        <f>IF(ISERROR(VLOOKUP(CONCATENATE($A139,"_L_",CR$1),Records!$C$2:$H$6601,1,FALSE)),"",VLOOKUP(CONCATENATE($A139,"_L_",CR$1),Records!$C$2:$H$6601,5,FALSE))</f>
        <v/>
      </c>
      <c r="CS139" s="33" t="str">
        <f>IF(ISERROR(VLOOKUP(CONCATENATE($A139,"_L_",CR$1),Records!$C$2:$H$6601,1,FALSE)),"",VLOOKUP(CONCATENATE($A139,"_L_",CR$1),Records!$C$2:$H$6601,6,FALSE))</f>
        <v/>
      </c>
      <c r="CT139" s="32" t="str">
        <f>IF(ISERROR(VLOOKUP(CONCATENATE($A139,"_L_",CU$1),Records!$C$2:$H$6601,1,FALSE)),"",VLOOKUP(CONCATENATE($A139,"_L_",CU$1),Records!$C$2:$H$6601,4,FALSE))</f>
        <v/>
      </c>
      <c r="CU139" s="7" t="str">
        <f>IF(ISERROR(VLOOKUP(CONCATENATE($A139,"_L_",CU$1),Records!$C$2:$H$6601,1,FALSE)),"",VLOOKUP(CONCATENATE($A139,"_L_",CU$1),Records!$C$2:$H$6601,5,FALSE))</f>
        <v/>
      </c>
      <c r="CV139" s="33" t="str">
        <f>IF(ISERROR(VLOOKUP(CONCATENATE($A139,"_L_",CU$1),Records!$C$2:$H$6601,1,FALSE)),"",VLOOKUP(CONCATENATE($A139,"_L_",CU$1),Records!$C$2:$H$6601,6,FALSE))</f>
        <v/>
      </c>
      <c r="CW139" s="32" t="str">
        <f>IF(ISERROR(VLOOKUP(CONCATENATE($A139,"_L_",CX$1),Records!$C$2:$H$6601,1,FALSE)),"",VLOOKUP(CONCATENATE($A139,"_L_",CX$1),Records!$C$2:$H$6601,4,FALSE))</f>
        <v/>
      </c>
      <c r="CX139" s="7" t="str">
        <f>IF(ISERROR(VLOOKUP(CONCATENATE($A139,"_L_",CX$1),Records!$C$2:$H$6601,1,FALSE)),"",VLOOKUP(CONCATENATE($A139,"_L_",CX$1),Records!$C$2:$H$6601,5,FALSE))</f>
        <v/>
      </c>
      <c r="CY139" s="33" t="str">
        <f>IF(ISERROR(VLOOKUP(CONCATENATE($A139,"_L_",CX$1),Records!$C$2:$H$6601,1,FALSE)),"",VLOOKUP(CONCATENATE($A139,"_L_",CX$1),Records!$C$2:$H$6601,6,FALSE))</f>
        <v/>
      </c>
      <c r="CZ139" s="32" t="str">
        <f>IF(ISERROR(VLOOKUP(CONCATENATE($A139,"_L_",DA$1),Records!$C$2:$H$6601,1,FALSE)),"",VLOOKUP(CONCATENATE($A139,"_L_",DA$1),Records!$C$2:$H$6601,4,FALSE))</f>
        <v/>
      </c>
      <c r="DA139" s="7" t="str">
        <f>IF(ISERROR(VLOOKUP(CONCATENATE($A139,"_L_",DA$1),Records!$C$2:$H$6601,1,FALSE)),"",VLOOKUP(CONCATENATE($A139,"_L_",DA$1),Records!$C$2:$H$6601,5,FALSE))</f>
        <v/>
      </c>
      <c r="DB139" s="33" t="str">
        <f>IF(ISERROR(VLOOKUP(CONCATENATE($A139,"_L_",DA$1),Records!$C$2:$H$6601,1,FALSE)),"",VLOOKUP(CONCATENATE($A139,"_L_",DA$1),Records!$C$2:$H$6601,6,FALSE))</f>
        <v/>
      </c>
      <c r="DC139" s="32" t="str">
        <f>IF(ISERROR(VLOOKUP(CONCATENATE($A139,"_L_",DD$1),Records!$C$2:$H$6601,1,FALSE)),"",VLOOKUP(CONCATENATE($A139,"_L_",DD$1),Records!$C$2:$H$6601,4,FALSE))</f>
        <v/>
      </c>
      <c r="DD139" s="7" t="str">
        <f>IF(ISERROR(VLOOKUP(CONCATENATE($A139,"_L_",DD$1),Records!$C$2:$H$6601,1,FALSE)),"",VLOOKUP(CONCATENATE($A139,"_L_",DD$1),Records!$C$2:$H$6601,5,FALSE))</f>
        <v/>
      </c>
      <c r="DE139" s="33" t="str">
        <f>IF(ISERROR(VLOOKUP(CONCATENATE($A139,"_L_",DD$1),Records!$C$2:$H$6601,1,FALSE)),"",VLOOKUP(CONCATENATE($A139,"_L_",DD$1),Records!$C$2:$H$6601,6,FALSE))</f>
        <v/>
      </c>
      <c r="DF139" s="32" t="str">
        <f>IF(ISERROR(VLOOKUP(CONCATENATE($A139,"_L_",DG$1),Records!$C$2:$H$6601,1,FALSE)),"",VLOOKUP(CONCATENATE($A139,"_L_",DG$1),Records!$C$2:$H$6601,4,FALSE))</f>
        <v/>
      </c>
      <c r="DG139" s="7" t="str">
        <f>IF(ISERROR(VLOOKUP(CONCATENATE($A139,"_L_",DG$1),Records!$C$2:$H$6601,1,FALSE)),"",VLOOKUP(CONCATENATE($A139,"_L_",DG$1),Records!$C$2:$H$6601,5,FALSE))</f>
        <v/>
      </c>
      <c r="DH139" s="33" t="str">
        <f>IF(ISERROR(VLOOKUP(CONCATENATE($A139,"_L_",DG$1),Records!$C$2:$H$6601,1,FALSE)),"",VLOOKUP(CONCATENATE($A139,"_L_",DG$1),Records!$C$2:$H$6601,6,FALSE))</f>
        <v/>
      </c>
      <c r="DI139" s="32" t="str">
        <f>IF(ISERROR(VLOOKUP(CONCATENATE($A139,"_L_",DJ$1),Records!$C$2:$H$6601,1,FALSE)),"",VLOOKUP(CONCATENATE($A139,"_L_",DJ$1),Records!$C$2:$H$6601,4,FALSE))</f>
        <v/>
      </c>
      <c r="DJ139" s="7" t="str">
        <f>IF(ISERROR(VLOOKUP(CONCATENATE($A139,"_L_",DJ$1),Records!$C$2:$H$6601,1,FALSE)),"",VLOOKUP(CONCATENATE($A139,"_L_",DJ$1),Records!$C$2:$H$6601,5,FALSE))</f>
        <v/>
      </c>
      <c r="DK139" s="33" t="str">
        <f>IF(ISERROR(VLOOKUP(CONCATENATE($A139,"_L_",DJ$1),Records!$C$2:$H$6601,1,FALSE)),"",VLOOKUP(CONCATENATE($A139,"_L_",DJ$1),Records!$C$2:$H$6601,6,FALSE))</f>
        <v/>
      </c>
      <c r="DL139" s="32" t="str">
        <f>IF(ISERROR(VLOOKUP(CONCATENATE($A139,"_L_",DM$1),Records!$C$2:$H$6601,1,FALSE)),"",VLOOKUP(CONCATENATE($A139,"_L_",DM$1),Records!$C$2:$H$6601,4,FALSE))</f>
        <v/>
      </c>
      <c r="DM139" s="7" t="str">
        <f>IF(ISERROR(VLOOKUP(CONCATENATE($A139,"_L_",DM$1),Records!$C$2:$H$6601,1,FALSE)),"",VLOOKUP(CONCATENATE($A139,"_L_",DM$1),Records!$C$2:$H$6601,5,FALSE))</f>
        <v/>
      </c>
      <c r="DN139" s="33" t="str">
        <f>IF(ISERROR(VLOOKUP(CONCATENATE($A139,"_L_",DM$1),Records!$C$2:$H$6601,1,FALSE)),"",VLOOKUP(CONCATENATE($A139,"_L_",DM$1),Records!$C$2:$H$6601,6,FALSE))</f>
        <v/>
      </c>
      <c r="DO139" s="32" t="str">
        <f>IF(ISERROR(VLOOKUP(CONCATENATE($A139,"_L_",DP$1),Records!$C$2:$H$6601,1,FALSE)),"",VLOOKUP(CONCATENATE($A139,"_L_",DP$1),Records!$C$2:$H$6601,4,FALSE))</f>
        <v/>
      </c>
      <c r="DP139" s="7" t="str">
        <f>IF(ISERROR(VLOOKUP(CONCATENATE($A139,"_L_",DP$1),Records!$C$2:$H$6601,1,FALSE)),"",VLOOKUP(CONCATENATE($A139,"_L_",DP$1),Records!$C$2:$H$6601,5,FALSE))</f>
        <v/>
      </c>
      <c r="DQ139" s="33" t="str">
        <f>IF(ISERROR(VLOOKUP(CONCATENATE($A139,"_L_",DP$1),Records!$C$2:$H$6601,1,FALSE)),"",VLOOKUP(CONCATENATE($A139,"_L_",DP$1),Records!$C$2:$H$6601,6,FALSE))</f>
        <v/>
      </c>
      <c r="DR139" s="32" t="str">
        <f>IF(ISERROR(VLOOKUP(CONCATENATE($A139,"_L_",DS$1),Records!$C$2:$H$6601,1,FALSE)),"",VLOOKUP(CONCATENATE($A139,"_L_",DS$1),Records!$C$2:$H$6601,4,FALSE))</f>
        <v/>
      </c>
      <c r="DS139" s="7" t="str">
        <f>IF(ISERROR(VLOOKUP(CONCATENATE($A139,"_L_",DS$1),Records!$C$2:$H$6601,1,FALSE)),"",VLOOKUP(CONCATENATE($A139,"_L_",DS$1),Records!$C$2:$H$6601,5,FALSE))</f>
        <v/>
      </c>
      <c r="DT139" s="33" t="str">
        <f>IF(ISERROR(VLOOKUP(CONCATENATE($A139,"_L_",DS$1),Records!$C$2:$H$6601,1,FALSE)),"",VLOOKUP(CONCATENATE($A139,"_L_",DS$1),Records!$C$2:$H$6601,6,FALSE))</f>
        <v/>
      </c>
      <c r="DU139" s="32" t="str">
        <f>IF(ISERROR(VLOOKUP(CONCATENATE($A139,"_L_",DV$1),Records!$C$2:$H$6601,1,FALSE)),"",VLOOKUP(CONCATENATE($A139,"_L_",DV$1),Records!$C$2:$H$6601,4,FALSE))</f>
        <v/>
      </c>
      <c r="DV139" s="7" t="str">
        <f>IF(ISERROR(VLOOKUP(CONCATENATE($A139,"_L_",DV$1),Records!$C$2:$H$6601,1,FALSE)),"",VLOOKUP(CONCATENATE($A139,"_L_",DV$1),Records!$C$2:$H$6601,5,FALSE))</f>
        <v/>
      </c>
      <c r="DW139" s="33" t="str">
        <f>IF(ISERROR(VLOOKUP(CONCATENATE($A139,"_L_",DV$1),Records!$C$2:$H$6601,1,FALSE)),"",VLOOKUP(CONCATENATE($A139,"_L_",DV$1),Records!$C$2:$H$6601,6,FALSE))</f>
        <v/>
      </c>
      <c r="DX139" s="32" t="str">
        <f>IF(ISERROR(VLOOKUP(CONCATENATE($A139,"_L_",DY$1),Records!$C$2:$H$6601,1,FALSE)),"",VLOOKUP(CONCATENATE($A139,"_L_",DY$1),Records!$C$2:$H$6601,4,FALSE))</f>
        <v/>
      </c>
      <c r="DY139" s="7" t="str">
        <f>IF(ISERROR(VLOOKUP(CONCATENATE($A139,"_L_",DY$1),Records!$C$2:$H$6601,1,FALSE)),"",VLOOKUP(CONCATENATE($A139,"_L_",DY$1),Records!$C$2:$H$6601,5,FALSE))</f>
        <v/>
      </c>
      <c r="DZ139" s="33" t="str">
        <f>IF(ISERROR(VLOOKUP(CONCATENATE($A139,"_L_",DY$1),Records!$C$2:$H$6601,1,FALSE)),"",VLOOKUP(CONCATENATE($A139,"_L_",DY$1),Records!$C$2:$H$6601,6,FALSE))</f>
        <v/>
      </c>
      <c r="EA139" s="32" t="str">
        <f>IF(ISERROR(VLOOKUP(CONCATENATE($A139,"_L_",EB$1),Records!$C$2:$H$6601,1,FALSE)),"",VLOOKUP(CONCATENATE($A139,"_L_",EB$1),Records!$C$2:$H$6601,4,FALSE))</f>
        <v/>
      </c>
      <c r="EB139" s="7" t="str">
        <f>IF(ISERROR(VLOOKUP(CONCATENATE($A139,"_L_",EB$1),Records!$C$2:$H$6601,1,FALSE)),"",VLOOKUP(CONCATENATE($A139,"_L_",EB$1),Records!$C$2:$H$6601,5,FALSE))</f>
        <v/>
      </c>
      <c r="EC139" s="33" t="str">
        <f>IF(ISERROR(VLOOKUP(CONCATENATE($A139,"_L_",EB$1),Records!$C$2:$H$6601,1,FALSE)),"",VLOOKUP(CONCATENATE($A139,"_L_",EB$1),Records!$C$2:$H$6601,6,FALSE))</f>
        <v/>
      </c>
    </row>
    <row r="140" spans="1:133" ht="15.75" x14ac:dyDescent="0.25">
      <c r="A140" s="11">
        <v>42322</v>
      </c>
      <c r="B140" s="15" t="s">
        <v>74</v>
      </c>
      <c r="C140" s="18">
        <f t="shared" si="5"/>
        <v>20</v>
      </c>
      <c r="D140" s="25" t="s">
        <v>64</v>
      </c>
      <c r="E140" s="8" t="s">
        <v>71</v>
      </c>
      <c r="F140" s="62">
        <f t="shared" si="4"/>
        <v>12</v>
      </c>
      <c r="G140" s="62">
        <f>HomeCalc!F140</f>
        <v>4</v>
      </c>
      <c r="H140" s="32" t="str">
        <f>IF(ISERROR(VLOOKUP(CONCATENATE($A140,"_L_",I$1),Records!$C$2:$H$6601,1,FALSE)),"",VLOOKUP(CONCATENATE($A140,"_L_",I$1),Records!$C$2:$H$6601,4,FALSE))</f>
        <v/>
      </c>
      <c r="I140" s="7" t="str">
        <f>IF(ISERROR(VLOOKUP(CONCATENATE($A140,"_L_",I$1),Records!$C$2:$H$6601,1,FALSE)),"",VLOOKUP(CONCATENATE($A140,"_L_",I$1),Records!$C$2:$H$6601,5,FALSE))</f>
        <v/>
      </c>
      <c r="J140" s="33" t="str">
        <f>IF(ISERROR(VLOOKUP(CONCATENATE($A140,"_L_",I$1),Records!$C$2:$H$6601,1,FALSE)),"",VLOOKUP(CONCATENATE($A140,"_L_",I$1),Records!$C$2:$H$6601,6,FALSE))</f>
        <v/>
      </c>
      <c r="K140" s="32" t="str">
        <f>IF(ISERROR(VLOOKUP(CONCATENATE($A140,"_L_",L$1),Records!$C$2:$H$6601,1,FALSE)),"",VLOOKUP(CONCATENATE($A140,"_L_",L$1),Records!$C$2:$H$6601,4,FALSE))</f>
        <v/>
      </c>
      <c r="L140" s="7" t="str">
        <f>IF(ISERROR(VLOOKUP(CONCATENATE($A140,"_L_",L$1),Records!$C$2:$H$6601,1,FALSE)),"",VLOOKUP(CONCATENATE($A140,"_L_",L$1),Records!$C$2:$H$6601,5,FALSE))</f>
        <v/>
      </c>
      <c r="M140" s="33" t="str">
        <f>IF(ISERROR(VLOOKUP(CONCATENATE($A140,"_L_",L$1),Records!$C$2:$H$6601,1,FALSE)),"",VLOOKUP(CONCATENATE($A140,"_L_",L$1),Records!$C$2:$H$6601,6,FALSE))</f>
        <v/>
      </c>
      <c r="N140" s="32" t="str">
        <f>IF(ISERROR(VLOOKUP(CONCATENATE($A140,"_L_",O$1),Records!$C$2:$H$6601,1,FALSE)),"",VLOOKUP(CONCATENATE($A140,"_L_",O$1),Records!$C$2:$H$6601,4,FALSE))</f>
        <v/>
      </c>
      <c r="O140" s="7" t="str">
        <f>IF(ISERROR(VLOOKUP(CONCATENATE($A140,"_L_",O$1),Records!$C$2:$H$6601,1,FALSE)),"",VLOOKUP(CONCATENATE($A140,"_L_",O$1),Records!$C$2:$H$6601,5,FALSE))</f>
        <v/>
      </c>
      <c r="P140" s="33" t="str">
        <f>IF(ISERROR(VLOOKUP(CONCATENATE($A140,"_L_",O$1),Records!$C$2:$H$6601,1,FALSE)),"",VLOOKUP(CONCATENATE($A140,"_L_",O$1),Records!$C$2:$H$6601,6,FALSE))</f>
        <v/>
      </c>
      <c r="Q140" s="32">
        <f>IF(ISERROR(VLOOKUP(CONCATENATE($A140,"_L_",R$1),Records!$C$2:$H$6601,1,FALSE)),"",VLOOKUP(CONCATENATE($A140,"_L_",R$1),Records!$C$2:$H$6601,4,FALSE))</f>
        <v>0.51041666666666663</v>
      </c>
      <c r="R140" s="7" t="str">
        <f>IF(ISERROR(VLOOKUP(CONCATENATE($A140,"_L_",R$1),Records!$C$2:$H$6601,1,FALSE)),"",VLOOKUP(CONCATENATE($A140,"_L_",R$1),Records!$C$2:$H$6601,5,FALSE))</f>
        <v>STRÉE</v>
      </c>
      <c r="S140" s="33" t="str">
        <f>IF(ISERROR(VLOOKUP(CONCATENATE($A140,"_L_",R$1),Records!$C$2:$H$6601,1,FALSE)),"",VLOOKUP(CONCATENATE($A140,"_L_",R$1),Records!$C$2:$H$6601,6,FALSE))</f>
        <v>U7 BLACKs</v>
      </c>
      <c r="T140" s="32">
        <f>IF(ISERROR(VLOOKUP(CONCATENATE($A140,"_L_",U$1),Records!$C$2:$H$6601,1,FALSE)),"",VLOOKUP(CONCATENATE($A140,"_L_",U$1),Records!$C$2:$H$6601,4,FALSE))</f>
        <v>0.45833333333333331</v>
      </c>
      <c r="U140" s="7" t="str">
        <f>IF(ISERROR(VLOOKUP(CONCATENATE($A140,"_L_",U$1),Records!$C$2:$H$6601,1,FALSE)),"",VLOOKUP(CONCATENATE($A140,"_L_",U$1),Records!$C$2:$H$6601,5,FALSE))</f>
        <v>VERLAINE</v>
      </c>
      <c r="V140" s="33" t="str">
        <f>IF(ISERROR(VLOOKUP(CONCATENATE($A140,"_L_",U$1),Records!$C$2:$H$6601,1,FALSE)),"",VLOOKUP(CONCATENATE($A140,"_L_",U$1),Records!$C$2:$H$6601,6,FALSE))</f>
        <v>U7 REDs</v>
      </c>
      <c r="W140" s="32" t="str">
        <f>IF(ISERROR(VLOOKUP(CONCATENATE($A140,"_L_",X$1),Records!$C$2:$H$6601,1,FALSE)),"",VLOOKUP(CONCATENATE($A140,"_L_",X$1),Records!$C$2:$H$6601,4,FALSE))</f>
        <v/>
      </c>
      <c r="X140" s="7" t="str">
        <f>IF(ISERROR(VLOOKUP(CONCATENATE($A140,"_L_",X$1),Records!$C$2:$H$6601,1,FALSE)),"",VLOOKUP(CONCATENATE($A140,"_L_",X$1),Records!$C$2:$H$6601,5,FALSE))</f>
        <v/>
      </c>
      <c r="Y140" s="33" t="str">
        <f>IF(ISERROR(VLOOKUP(CONCATENATE($A140,"_L_",X$1),Records!$C$2:$H$6601,1,FALSE)),"",VLOOKUP(CONCATENATE($A140,"_L_",X$1),Records!$C$2:$H$6601,6,FALSE))</f>
        <v/>
      </c>
      <c r="Z140" s="32">
        <f>IF(ISERROR(VLOOKUP(CONCATENATE($A140,"_L_",AA$1),Records!$C$2:$H$6601,1,FALSE)),"",VLOOKUP(CONCATENATE($A140,"_L_",AA$1),Records!$C$2:$H$6601,4,FALSE))</f>
        <v>0.51041666666666663</v>
      </c>
      <c r="AA140" s="7" t="str">
        <f>IF(ISERROR(VLOOKUP(CONCATENATE($A140,"_L_",AA$1),Records!$C$2:$H$6601,1,FALSE)),"",VLOOKUP(CONCATENATE($A140,"_L_",AA$1),Records!$C$2:$H$6601,5,FALSE))</f>
        <v>U8 BLACKs</v>
      </c>
      <c r="AB140" s="33" t="str">
        <f>IF(ISERROR(VLOOKUP(CONCATENATE($A140,"_L_",AA$1),Records!$C$2:$H$6601,1,FALSE)),"",VLOOKUP(CONCATENATE($A140,"_L_",AA$1),Records!$C$2:$H$6601,6,FALSE))</f>
        <v>UNION FLÉMALLE</v>
      </c>
      <c r="AC140" s="32">
        <f>IF(ISERROR(VLOOKUP(CONCATENATE($A140,"_L_",AD$1),Records!$C$2:$H$6601,1,FALSE)),"",VLOOKUP(CONCATENATE($A140,"_L_",AD$1),Records!$C$2:$H$6601,4,FALSE))</f>
        <v>0.51041666666666663</v>
      </c>
      <c r="AD140" s="7" t="str">
        <f>IF(ISERROR(VLOOKUP(CONCATENATE($A140,"_L_",AD$1),Records!$C$2:$H$6601,1,FALSE)),"",VLOOKUP(CONCATENATE($A140,"_L_",AD$1),Records!$C$2:$H$6601,5,FALSE))</f>
        <v>ANTHISNES</v>
      </c>
      <c r="AE140" s="33" t="str">
        <f>IF(ISERROR(VLOOKUP(CONCATENATE($A140,"_L_",AD$1),Records!$C$2:$H$6601,1,FALSE)),"",VLOOKUP(CONCATENATE($A140,"_L_",AD$1),Records!$C$2:$H$6601,6,FALSE))</f>
        <v>U8 REDs</v>
      </c>
      <c r="AF140" s="32" t="str">
        <f>IF(ISERROR(VLOOKUP(CONCATENATE($A140,"_L_",AG$1),Records!$C$2:$H$6601,1,FALSE)),"",VLOOKUP(CONCATENATE($A140,"_L_",AG$1),Records!$C$2:$H$6601,4,FALSE))</f>
        <v/>
      </c>
      <c r="AG140" s="7" t="str">
        <f>IF(ISERROR(VLOOKUP(CONCATENATE($A140,"_L_",AG$1),Records!$C$2:$H$6601,1,FALSE)),"",VLOOKUP(CONCATENATE($A140,"_L_",AG$1),Records!$C$2:$H$6601,5,FALSE))</f>
        <v/>
      </c>
      <c r="AH140" s="33" t="str">
        <f>IF(ISERROR(VLOOKUP(CONCATENATE($A140,"_L_",AG$1),Records!$C$2:$H$6601,1,FALSE)),"",VLOOKUP(CONCATENATE($A140,"_L_",AG$1),Records!$C$2:$H$6601,6,FALSE))</f>
        <v/>
      </c>
      <c r="AI140" s="32">
        <f>IF(ISERROR(VLOOKUP(CONCATENATE($A140,"_L_",AJ$1),Records!$C$2:$H$6601,1,FALSE)),"",VLOOKUP(CONCATENATE($A140,"_L_",AJ$1),Records!$C$2:$H$6601,4,FALSE))</f>
        <v>0.45833333333333331</v>
      </c>
      <c r="AJ140" s="7" t="str">
        <f>IF(ISERROR(VLOOKUP(CONCATENATE($A140,"_L_",AJ$1),Records!$C$2:$H$6601,1,FALSE)),"",VLOOKUP(CONCATENATE($A140,"_L_",AJ$1),Records!$C$2:$H$6601,5,FALSE))</f>
        <v>RFC.HUY</v>
      </c>
      <c r="AK140" s="33" t="str">
        <f>IF(ISERROR(VLOOKUP(CONCATENATE($A140,"_L_",AJ$1),Records!$C$2:$H$6601,1,FALSE)),"",VLOOKUP(CONCATENATE($A140,"_L_",AJ$1),Records!$C$2:$H$6601,6,FALSE))</f>
        <v>U9 BLACKs</v>
      </c>
      <c r="AL140" s="32">
        <f>IF(ISERROR(VLOOKUP(CONCATENATE($A140,"_L_",AM$1),Records!$C$2:$H$6601,1,FALSE)),"",VLOOKUP(CONCATENATE($A140,"_L_",AM$1),Records!$C$2:$H$6601,4,FALSE))</f>
        <v>0.47916666666666669</v>
      </c>
      <c r="AM140" s="7" t="str">
        <f>IF(ISERROR(VLOOKUP(CONCATENATE($A140,"_L_",AM$1),Records!$C$2:$H$6601,1,FALSE)),"",VLOOKUP(CONCATENATE($A140,"_L_",AM$1),Records!$C$2:$H$6601,5,FALSE))</f>
        <v>U9 REDs</v>
      </c>
      <c r="AN140" s="33" t="str">
        <f>IF(ISERROR(VLOOKUP(CONCATENATE($A140,"_L_",AM$1),Records!$C$2:$H$6601,1,FALSE)),"",VLOOKUP(CONCATENATE($A140,"_L_",AM$1),Records!$C$2:$H$6601,6,FALSE))</f>
        <v>HANNUT B</v>
      </c>
      <c r="AO140" s="32" t="str">
        <f>IF(ISERROR(VLOOKUP(CONCATENATE($A140,"_L_",AP$1),Records!$C$2:$H$6601,1,FALSE)),"",VLOOKUP(CONCATENATE($A140,"_L_",AP$1),Records!$C$2:$H$6601,4,FALSE))</f>
        <v/>
      </c>
      <c r="AP140" s="7" t="str">
        <f>IF(ISERROR(VLOOKUP(CONCATENATE($A140,"_L_",AP$1),Records!$C$2:$H$6601,1,FALSE)),"",VLOOKUP(CONCATENATE($A140,"_L_",AP$1),Records!$C$2:$H$6601,5,FALSE))</f>
        <v/>
      </c>
      <c r="AQ140" s="33" t="str">
        <f>IF(ISERROR(VLOOKUP(CONCATENATE($A140,"_L_",AP$1),Records!$C$2:$H$6601,1,FALSE)),"",VLOOKUP(CONCATENATE($A140,"_L_",AP$1),Records!$C$2:$H$6601,6,FALSE))</f>
        <v/>
      </c>
      <c r="AR140" s="32">
        <f>IF(ISERROR(VLOOKUP(CONCATENATE($A140,"_L_",AS$1),Records!$C$2:$H$6601,1,FALSE)),"",VLOOKUP(CONCATENATE($A140,"_L_",AS$1),Records!$C$2:$H$6601,4,FALSE))</f>
        <v>0.45833333333333331</v>
      </c>
      <c r="AS140" s="7" t="str">
        <f>IF(ISERROR(VLOOKUP(CONCATENATE($A140,"_L_",AS$1),Records!$C$2:$H$6601,1,FALSE)),"",VLOOKUP(CONCATENATE($A140,"_L_",AS$1),Records!$C$2:$H$6601,5,FALSE))</f>
        <v>R. FRAITURE SP</v>
      </c>
      <c r="AT140" s="33" t="str">
        <f>IF(ISERROR(VLOOKUP(CONCATENATE($A140,"_L_",AS$1),Records!$C$2:$H$6601,1,FALSE)),"",VLOOKUP(CONCATENATE($A140,"_L_",AS$1),Records!$C$2:$H$6601,6,FALSE))</f>
        <v>U10 BLACKs</v>
      </c>
      <c r="AU140" s="32" t="str">
        <f>IF(ISERROR(VLOOKUP(CONCATENATE($A140,"_L_",AV$1),Records!$C$2:$H$6601,1,FALSE)),"",VLOOKUP(CONCATENATE($A140,"_L_",AV$1),Records!$C$2:$H$6601,4,FALSE))</f>
        <v/>
      </c>
      <c r="AV140" s="7" t="str">
        <f>IF(ISERROR(VLOOKUP(CONCATENATE($A140,"_L_",AV$1),Records!$C$2:$H$6601,1,FALSE)),"",VLOOKUP(CONCATENATE($A140,"_L_",AV$1),Records!$C$2:$H$6601,5,FALSE))</f>
        <v/>
      </c>
      <c r="AW140" s="33" t="str">
        <f>IF(ISERROR(VLOOKUP(CONCATENATE($A140,"_L_",AV$1),Records!$C$2:$H$6601,1,FALSE)),"",VLOOKUP(CONCATENATE($A140,"_L_",AV$1),Records!$C$2:$H$6601,6,FALSE))</f>
        <v/>
      </c>
      <c r="AX140" s="32" t="str">
        <f>IF(ISERROR(VLOOKUP(CONCATENATE($A140,"_L_",AY$1),Records!$C$2:$H$6601,1,FALSE)),"",VLOOKUP(CONCATENATE($A140,"_L_",AY$1),Records!$C$2:$H$6601,4,FALSE))</f>
        <v/>
      </c>
      <c r="AY140" s="7" t="str">
        <f>IF(ISERROR(VLOOKUP(CONCATENATE($A140,"_L_",AY$1),Records!$C$2:$H$6601,1,FALSE)),"",VLOOKUP(CONCATENATE($A140,"_L_",AY$1),Records!$C$2:$H$6601,5,FALSE))</f>
        <v/>
      </c>
      <c r="AZ140" s="33" t="str">
        <f>IF(ISERROR(VLOOKUP(CONCATENATE($A140,"_L_",AY$1),Records!$C$2:$H$6601,1,FALSE)),"",VLOOKUP(CONCATENATE($A140,"_L_",AY$1),Records!$C$2:$H$6601,6,FALSE))</f>
        <v/>
      </c>
      <c r="BA140" s="32">
        <f>IF(ISERROR(VLOOKUP(CONCATENATE($A140,"_L_",BB$1),Records!$C$2:$H$6601,1,FALSE)),"",VLOOKUP(CONCATENATE($A140,"_L_",BB$1),Records!$C$2:$H$6601,4,FALSE))</f>
        <v>0.5625</v>
      </c>
      <c r="BB140" s="7" t="str">
        <f>IF(ISERROR(VLOOKUP(CONCATENATE($A140,"_L_",BB$1),Records!$C$2:$H$6601,1,FALSE)),"",VLOOKUP(CONCATENATE($A140,"_L_",BB$1),Records!$C$2:$H$6601,5,FALSE))</f>
        <v>VERLAINE</v>
      </c>
      <c r="BC140" s="33" t="str">
        <f>IF(ISERROR(VLOOKUP(CONCATENATE($A140,"_L_",BB$1),Records!$C$2:$H$6601,1,FALSE)),"",VLOOKUP(CONCATENATE($A140,"_L_",BB$1),Records!$C$2:$H$6601,6,FALSE))</f>
        <v>U11 BLACKs</v>
      </c>
      <c r="BD140" s="32" t="str">
        <f>IF(ISERROR(VLOOKUP(CONCATENATE($A140,"_L_",BE$1),Records!$C$2:$H$6601,1,FALSE)),"",VLOOKUP(CONCATENATE($A140,"_L_",BE$1),Records!$C$2:$H$6601,4,FALSE))</f>
        <v/>
      </c>
      <c r="BE140" s="7" t="str">
        <f>IF(ISERROR(VLOOKUP(CONCATENATE($A140,"_L_",BE$1),Records!$C$2:$H$6601,1,FALSE)),"",VLOOKUP(CONCATENATE($A140,"_L_",BE$1),Records!$C$2:$H$6601,5,FALSE))</f>
        <v/>
      </c>
      <c r="BF140" s="33" t="str">
        <f>IF(ISERROR(VLOOKUP(CONCATENATE($A140,"_L_",BE$1),Records!$C$2:$H$6601,1,FALSE)),"",VLOOKUP(CONCATENATE($A140,"_L_",BE$1),Records!$C$2:$H$6601,6,FALSE))</f>
        <v/>
      </c>
      <c r="BG140" s="32" t="str">
        <f>IF(ISERROR(VLOOKUP(CONCATENATE($A140,"_L_",BH$1),Records!$C$2:$H$6601,1,FALSE)),"",VLOOKUP(CONCATENATE($A140,"_L_",BH$1),Records!$C$2:$H$6601,4,FALSE))</f>
        <v/>
      </c>
      <c r="BH140" s="7" t="str">
        <f>IF(ISERROR(VLOOKUP(CONCATENATE($A140,"_L_",BH$1),Records!$C$2:$H$6601,1,FALSE)),"",VLOOKUP(CONCATENATE($A140,"_L_",BH$1),Records!$C$2:$H$6601,5,FALSE))</f>
        <v/>
      </c>
      <c r="BI140" s="33" t="str">
        <f>IF(ISERROR(VLOOKUP(CONCATENATE($A140,"_L_",BH$1),Records!$C$2:$H$6601,1,FALSE)),"",VLOOKUP(CONCATENATE($A140,"_L_",BH$1),Records!$C$2:$H$6601,6,FALSE))</f>
        <v/>
      </c>
      <c r="BJ140" s="32">
        <f>IF(ISERROR(VLOOKUP(CONCATENATE($A140,"_L_",BK$1),Records!$C$2:$H$6601,1,FALSE)),"",VLOOKUP(CONCATENATE($A140,"_L_",BK$1),Records!$C$2:$H$6601,4,FALSE))</f>
        <v>0.51041666666666663</v>
      </c>
      <c r="BK140" s="7" t="str">
        <f>IF(ISERROR(VLOOKUP(CONCATENATE($A140,"_L_",BK$1),Records!$C$2:$H$6601,1,FALSE)),"",VLOOKUP(CONCATENATE($A140,"_L_",BK$1),Records!$C$2:$H$6601,5,FALSE))</f>
        <v>WAREMME B</v>
      </c>
      <c r="BL140" s="33" t="str">
        <f>IF(ISERROR(VLOOKUP(CONCATENATE($A140,"_L_",BK$1),Records!$C$2:$H$6601,1,FALSE)),"",VLOOKUP(CONCATENATE($A140,"_L_",BK$1),Records!$C$2:$H$6601,6,FALSE))</f>
        <v>U12 BLACKs</v>
      </c>
      <c r="BM140" s="32">
        <f>IF(ISERROR(VLOOKUP(CONCATENATE($A140,"_L_",BN$1),Records!$C$2:$H$6601,1,FALSE)),"",VLOOKUP(CONCATENATE($A140,"_L_",BN$1),Records!$C$2:$H$6601,4,FALSE))</f>
        <v>0.51041666666666663</v>
      </c>
      <c r="BN140" s="7" t="str">
        <f>IF(ISERROR(VLOOKUP(CONCATENATE($A140,"_L_",BN$1),Records!$C$2:$H$6601,1,FALSE)),"",VLOOKUP(CONCATENATE($A140,"_L_",BN$1),Records!$C$2:$H$6601,5,FALSE))</f>
        <v>ENTITÉ ENGIS</v>
      </c>
      <c r="BO140" s="33" t="str">
        <f>IF(ISERROR(VLOOKUP(CONCATENATE($A140,"_L_",BN$1),Records!$C$2:$H$6601,1,FALSE)),"",VLOOKUP(CONCATENATE($A140,"_L_",BN$1),Records!$C$2:$H$6601,6,FALSE))</f>
        <v>U12 REDs</v>
      </c>
      <c r="BP140" s="32" t="str">
        <f>IF(ISERROR(VLOOKUP(CONCATENATE($A140,"_L_",BQ$1),Records!$C$2:$H$6601,1,FALSE)),"",VLOOKUP(CONCATENATE($A140,"_L_",BQ$1),Records!$C$2:$H$6601,4,FALSE))</f>
        <v/>
      </c>
      <c r="BQ140" s="7" t="str">
        <f>IF(ISERROR(VLOOKUP(CONCATENATE($A140,"_L_",BQ$1),Records!$C$2:$H$6601,1,FALSE)),"",VLOOKUP(CONCATENATE($A140,"_L_",BQ$1),Records!$C$2:$H$6601,5,FALSE))</f>
        <v/>
      </c>
      <c r="BR140" s="33" t="str">
        <f>IF(ISERROR(VLOOKUP(CONCATENATE($A140,"_L_",BQ$1),Records!$C$2:$H$6601,1,FALSE)),"",VLOOKUP(CONCATENATE($A140,"_L_",BQ$1),Records!$C$2:$H$6601,6,FALSE))</f>
        <v/>
      </c>
      <c r="BS140" s="32" t="str">
        <f>IF(ISERROR(VLOOKUP(CONCATENATE($A140,"_L_",BT$1),Records!$C$2:$H$6601,1,FALSE)),"",VLOOKUP(CONCATENATE($A140,"_L_",BT$1),Records!$C$2:$H$6601,4,FALSE))</f>
        <v/>
      </c>
      <c r="BT140" s="7" t="str">
        <f>IF(ISERROR(VLOOKUP(CONCATENATE($A140,"_L_",BT$1),Records!$C$2:$H$6601,1,FALSE)),"",VLOOKUP(CONCATENATE($A140,"_L_",BT$1),Records!$C$2:$H$6601,5,FALSE))</f>
        <v/>
      </c>
      <c r="BU140" s="33" t="str">
        <f>IF(ISERROR(VLOOKUP(CONCATENATE($A140,"_L_",BT$1),Records!$C$2:$H$6601,1,FALSE)),"",VLOOKUP(CONCATENATE($A140,"_L_",BT$1),Records!$C$2:$H$6601,6,FALSE))</f>
        <v/>
      </c>
      <c r="BV140" s="32" t="str">
        <f>IF(ISERROR(VLOOKUP(CONCATENATE($A140,"_L_",BW$1),Records!$C$2:$H$6601,1,FALSE)),"",VLOOKUP(CONCATENATE($A140,"_L_",BW$1),Records!$C$2:$H$6601,4,FALSE))</f>
        <v/>
      </c>
      <c r="BW140" s="7" t="str">
        <f>IF(ISERROR(VLOOKUP(CONCATENATE($A140,"_L_",BW$1),Records!$C$2:$H$6601,1,FALSE)),"",VLOOKUP(CONCATENATE($A140,"_L_",BW$1),Records!$C$2:$H$6601,5,FALSE))</f>
        <v/>
      </c>
      <c r="BX140" s="33" t="str">
        <f>IF(ISERROR(VLOOKUP(CONCATENATE($A140,"_L_",BW$1),Records!$C$2:$H$6601,1,FALSE)),"",VLOOKUP(CONCATENATE($A140,"_L_",BW$1),Records!$C$2:$H$6601,6,FALSE))</f>
        <v/>
      </c>
      <c r="BY140" s="32" t="str">
        <f>IF(ISERROR(VLOOKUP(CONCATENATE($A140,"_L_",BZ$1),Records!$C$2:$H$6601,1,FALSE)),"",VLOOKUP(CONCATENATE($A140,"_L_",BZ$1),Records!$C$2:$H$6601,4,FALSE))</f>
        <v/>
      </c>
      <c r="BZ140" s="7" t="str">
        <f>IF(ISERROR(VLOOKUP(CONCATENATE($A140,"_L_",BZ$1),Records!$C$2:$H$6601,1,FALSE)),"",VLOOKUP(CONCATENATE($A140,"_L_",BZ$1),Records!$C$2:$H$6601,5,FALSE))</f>
        <v/>
      </c>
      <c r="CA140" s="33" t="str">
        <f>IF(ISERROR(VLOOKUP(CONCATENATE($A140,"_L_",BZ$1),Records!$C$2:$H$6601,1,FALSE)),"",VLOOKUP(CONCATENATE($A140,"_L_",BZ$1),Records!$C$2:$H$6601,6,FALSE))</f>
        <v/>
      </c>
      <c r="CB140" s="32" t="str">
        <f>IF(ISERROR(VLOOKUP(CONCATENATE($A140,"_L_",CC$1),Records!$C$2:$H$6601,1,FALSE)),"",VLOOKUP(CONCATENATE($A140,"_L_",CC$1),Records!$C$2:$H$6601,4,FALSE))</f>
        <v/>
      </c>
      <c r="CC140" s="7" t="str">
        <f>IF(ISERROR(VLOOKUP(CONCATENATE($A140,"_L_",CC$1),Records!$C$2:$H$6601,1,FALSE)),"",VLOOKUP(CONCATENATE($A140,"_L_",CC$1),Records!$C$2:$H$6601,5,FALSE))</f>
        <v/>
      </c>
      <c r="CD140" s="33" t="str">
        <f>IF(ISERROR(VLOOKUP(CONCATENATE($A140,"_L_",CC$1),Records!$C$2:$H$6601,1,FALSE)),"",VLOOKUP(CONCATENATE($A140,"_L_",CC$1),Records!$C$2:$H$6601,6,FALSE))</f>
        <v/>
      </c>
      <c r="CE140" s="32" t="str">
        <f>IF(ISERROR(VLOOKUP(CONCATENATE($A140,"_L_",CF$1),Records!$C$2:$H$6601,1,FALSE)),"",VLOOKUP(CONCATENATE($A140,"_L_",CF$1),Records!$C$2:$H$6601,4,FALSE))</f>
        <v/>
      </c>
      <c r="CF140" s="7" t="str">
        <f>IF(ISERROR(VLOOKUP(CONCATENATE($A140,"_L_",CF$1),Records!$C$2:$H$6601,1,FALSE)),"",VLOOKUP(CONCATENATE($A140,"_L_",CF$1),Records!$C$2:$H$6601,5,FALSE))</f>
        <v/>
      </c>
      <c r="CG140" s="33" t="str">
        <f>IF(ISERROR(VLOOKUP(CONCATENATE($A140,"_L_",CF$1),Records!$C$2:$H$6601,1,FALSE)),"",VLOOKUP(CONCATENATE($A140,"_L_",CF$1),Records!$C$2:$H$6601,6,FALSE))</f>
        <v/>
      </c>
      <c r="CH140" s="32">
        <f>IF(ISERROR(VLOOKUP(CONCATENATE($A140,"_L_",CI$1),Records!$C$2:$H$6601,1,FALSE)),"",VLOOKUP(CONCATENATE($A140,"_L_",CI$1),Records!$C$2:$H$6601,4,FALSE))</f>
        <v>0.5625</v>
      </c>
      <c r="CI140" s="7" t="str">
        <f>IF(ISERROR(VLOOKUP(CONCATENATE($A140,"_L_",CI$1),Records!$C$2:$H$6601,1,FALSE)),"",VLOOKUP(CONCATENATE($A140,"_L_",CI$1),Records!$C$2:$H$6601,5,FALSE))</f>
        <v>U15 BLACKs</v>
      </c>
      <c r="CJ140" s="33" t="str">
        <f>IF(ISERROR(VLOOKUP(CONCATENATE($A140,"_L_",CI$1),Records!$C$2:$H$6601,1,FALSE)),"",VLOOKUP(CONCATENATE($A140,"_L_",CI$1),Records!$C$2:$H$6601,6,FALSE))</f>
        <v>HAMOIR</v>
      </c>
      <c r="CK140" s="32" t="str">
        <f>IF(ISERROR(VLOOKUP(CONCATENATE($A140,"_L_",CL$1),Records!$C$2:$H$6601,1,FALSE)),"",VLOOKUP(CONCATENATE($A140,"_L_",CL$1),Records!$C$2:$H$6601,4,FALSE))</f>
        <v/>
      </c>
      <c r="CL140" s="7" t="str">
        <f>IF(ISERROR(VLOOKUP(CONCATENATE($A140,"_L_",CL$1),Records!$C$2:$H$6601,1,FALSE)),"",VLOOKUP(CONCATENATE($A140,"_L_",CL$1),Records!$C$2:$H$6601,5,FALSE))</f>
        <v/>
      </c>
      <c r="CM140" s="33" t="str">
        <f>IF(ISERROR(VLOOKUP(CONCATENATE($A140,"_L_",CL$1),Records!$C$2:$H$6601,1,FALSE)),"",VLOOKUP(CONCATENATE($A140,"_L_",CL$1),Records!$C$2:$H$6601,6,FALSE))</f>
        <v/>
      </c>
      <c r="CN140" s="32" t="str">
        <f>IF(ISERROR(VLOOKUP(CONCATENATE($A140,"_L_",CO$1),Records!$C$2:$H$6601,1,FALSE)),"",VLOOKUP(CONCATENATE($A140,"_L_",CO$1),Records!$C$2:$H$6601,4,FALSE))</f>
        <v/>
      </c>
      <c r="CO140" s="7" t="str">
        <f>IF(ISERROR(VLOOKUP(CONCATENATE($A140,"_L_",CO$1),Records!$C$2:$H$6601,1,FALSE)),"",VLOOKUP(CONCATENATE($A140,"_L_",CO$1),Records!$C$2:$H$6601,5,FALSE))</f>
        <v/>
      </c>
      <c r="CP140" s="33" t="str">
        <f>IF(ISERROR(VLOOKUP(CONCATENATE($A140,"_L_",CO$1),Records!$C$2:$H$6601,1,FALSE)),"",VLOOKUP(CONCATENATE($A140,"_L_",CO$1),Records!$C$2:$H$6601,6,FALSE))</f>
        <v/>
      </c>
      <c r="CQ140" s="32" t="str">
        <f>IF(ISERROR(VLOOKUP(CONCATENATE($A140,"_L_",CR$1),Records!$C$2:$H$6601,1,FALSE)),"",VLOOKUP(CONCATENATE($A140,"_L_",CR$1),Records!$C$2:$H$6601,4,FALSE))</f>
        <v/>
      </c>
      <c r="CR140" s="7" t="str">
        <f>IF(ISERROR(VLOOKUP(CONCATENATE($A140,"_L_",CR$1),Records!$C$2:$H$6601,1,FALSE)),"",VLOOKUP(CONCATENATE($A140,"_L_",CR$1),Records!$C$2:$H$6601,5,FALSE))</f>
        <v/>
      </c>
      <c r="CS140" s="33" t="str">
        <f>IF(ISERROR(VLOOKUP(CONCATENATE($A140,"_L_",CR$1),Records!$C$2:$H$6601,1,FALSE)),"",VLOOKUP(CONCATENATE($A140,"_L_",CR$1),Records!$C$2:$H$6601,6,FALSE))</f>
        <v/>
      </c>
      <c r="CT140" s="32" t="str">
        <f>IF(ISERROR(VLOOKUP(CONCATENATE($A140,"_L_",CU$1),Records!$C$2:$H$6601,1,FALSE)),"",VLOOKUP(CONCATENATE($A140,"_L_",CU$1),Records!$C$2:$H$6601,4,FALSE))</f>
        <v/>
      </c>
      <c r="CU140" s="7" t="str">
        <f>IF(ISERROR(VLOOKUP(CONCATENATE($A140,"_L_",CU$1),Records!$C$2:$H$6601,1,FALSE)),"",VLOOKUP(CONCATENATE($A140,"_L_",CU$1),Records!$C$2:$H$6601,5,FALSE))</f>
        <v/>
      </c>
      <c r="CV140" s="33" t="str">
        <f>IF(ISERROR(VLOOKUP(CONCATENATE($A140,"_L_",CU$1),Records!$C$2:$H$6601,1,FALSE)),"",VLOOKUP(CONCATENATE($A140,"_L_",CU$1),Records!$C$2:$H$6601,6,FALSE))</f>
        <v/>
      </c>
      <c r="CW140" s="32" t="str">
        <f>IF(ISERROR(VLOOKUP(CONCATENATE($A140,"_L_",CX$1),Records!$C$2:$H$6601,1,FALSE)),"",VLOOKUP(CONCATENATE($A140,"_L_",CX$1),Records!$C$2:$H$6601,4,FALSE))</f>
        <v/>
      </c>
      <c r="CX140" s="7" t="str">
        <f>IF(ISERROR(VLOOKUP(CONCATENATE($A140,"_L_",CX$1),Records!$C$2:$H$6601,1,FALSE)),"",VLOOKUP(CONCATENATE($A140,"_L_",CX$1),Records!$C$2:$H$6601,5,FALSE))</f>
        <v/>
      </c>
      <c r="CY140" s="33" t="str">
        <f>IF(ISERROR(VLOOKUP(CONCATENATE($A140,"_L_",CX$1),Records!$C$2:$H$6601,1,FALSE)),"",VLOOKUP(CONCATENATE($A140,"_L_",CX$1),Records!$C$2:$H$6601,6,FALSE))</f>
        <v/>
      </c>
      <c r="CZ140" s="32">
        <f>IF(ISERROR(VLOOKUP(CONCATENATE($A140,"_L_",DA$1),Records!$C$2:$H$6601,1,FALSE)),"",VLOOKUP(CONCATENATE($A140,"_L_",DA$1),Records!$C$2:$H$6601,4,FALSE))</f>
        <v>0.61458333333333337</v>
      </c>
      <c r="DA140" s="7" t="str">
        <f>IF(ISERROR(VLOOKUP(CONCATENATE($A140,"_L_",DA$1),Records!$C$2:$H$6601,1,FALSE)),"",VLOOKUP(CONCATENATE($A140,"_L_",DA$1),Records!$C$2:$H$6601,5,FALSE))</f>
        <v>U19 BLACKs</v>
      </c>
      <c r="DB140" s="33" t="str">
        <f>IF(ISERROR(VLOOKUP(CONCATENATE($A140,"_L_",DA$1),Records!$C$2:$H$6601,1,FALSE)),"",VLOOKUP(CONCATENATE($A140,"_L_",DA$1),Records!$C$2:$H$6601,6,FALSE))</f>
        <v>ST.VITH</v>
      </c>
      <c r="DC140" s="32" t="str">
        <f>IF(ISERROR(VLOOKUP(CONCATENATE($A140,"_L_",DD$1),Records!$C$2:$H$6601,1,FALSE)),"",VLOOKUP(CONCATENATE($A140,"_L_",DD$1),Records!$C$2:$H$6601,4,FALSE))</f>
        <v/>
      </c>
      <c r="DD140" s="7" t="str">
        <f>IF(ISERROR(VLOOKUP(CONCATENATE($A140,"_L_",DD$1),Records!$C$2:$H$6601,1,FALSE)),"",VLOOKUP(CONCATENATE($A140,"_L_",DD$1),Records!$C$2:$H$6601,5,FALSE))</f>
        <v/>
      </c>
      <c r="DE140" s="33" t="str">
        <f>IF(ISERROR(VLOOKUP(CONCATENATE($A140,"_L_",DD$1),Records!$C$2:$H$6601,1,FALSE)),"",VLOOKUP(CONCATENATE($A140,"_L_",DD$1),Records!$C$2:$H$6601,6,FALSE))</f>
        <v/>
      </c>
      <c r="DF140" s="32" t="str">
        <f>IF(ISERROR(VLOOKUP(CONCATENATE($A140,"_L_",DG$1),Records!$C$2:$H$6601,1,FALSE)),"",VLOOKUP(CONCATENATE($A140,"_L_",DG$1),Records!$C$2:$H$6601,4,FALSE))</f>
        <v/>
      </c>
      <c r="DG140" s="7" t="str">
        <f>IF(ISERROR(VLOOKUP(CONCATENATE($A140,"_L_",DG$1),Records!$C$2:$H$6601,1,FALSE)),"",VLOOKUP(CONCATENATE($A140,"_L_",DG$1),Records!$C$2:$H$6601,5,FALSE))</f>
        <v/>
      </c>
      <c r="DH140" s="33" t="str">
        <f>IF(ISERROR(VLOOKUP(CONCATENATE($A140,"_L_",DG$1),Records!$C$2:$H$6601,1,FALSE)),"",VLOOKUP(CONCATENATE($A140,"_L_",DG$1),Records!$C$2:$H$6601,6,FALSE))</f>
        <v/>
      </c>
      <c r="DI140" s="32" t="str">
        <f>IF(ISERROR(VLOOKUP(CONCATENATE($A140,"_L_",DJ$1),Records!$C$2:$H$6601,1,FALSE)),"",VLOOKUP(CONCATENATE($A140,"_L_",DJ$1),Records!$C$2:$H$6601,4,FALSE))</f>
        <v/>
      </c>
      <c r="DJ140" s="7" t="str">
        <f>IF(ISERROR(VLOOKUP(CONCATENATE($A140,"_L_",DJ$1),Records!$C$2:$H$6601,1,FALSE)),"",VLOOKUP(CONCATENATE($A140,"_L_",DJ$1),Records!$C$2:$H$6601,5,FALSE))</f>
        <v/>
      </c>
      <c r="DK140" s="33" t="str">
        <f>IF(ISERROR(VLOOKUP(CONCATENATE($A140,"_L_",DJ$1),Records!$C$2:$H$6601,1,FALSE)),"",VLOOKUP(CONCATENATE($A140,"_L_",DJ$1),Records!$C$2:$H$6601,6,FALSE))</f>
        <v/>
      </c>
      <c r="DL140" s="32" t="str">
        <f>IF(ISERROR(VLOOKUP(CONCATENATE($A140,"_L_",DM$1),Records!$C$2:$H$6601,1,FALSE)),"",VLOOKUP(CONCATENATE($A140,"_L_",DM$1),Records!$C$2:$H$6601,4,FALSE))</f>
        <v/>
      </c>
      <c r="DM140" s="7" t="str">
        <f>IF(ISERROR(VLOOKUP(CONCATENATE($A140,"_L_",DM$1),Records!$C$2:$H$6601,1,FALSE)),"",VLOOKUP(CONCATENATE($A140,"_L_",DM$1),Records!$C$2:$H$6601,5,FALSE))</f>
        <v/>
      </c>
      <c r="DN140" s="33" t="str">
        <f>IF(ISERROR(VLOOKUP(CONCATENATE($A140,"_L_",DM$1),Records!$C$2:$H$6601,1,FALSE)),"",VLOOKUP(CONCATENATE($A140,"_L_",DM$1),Records!$C$2:$H$6601,6,FALSE))</f>
        <v/>
      </c>
      <c r="DO140" s="32" t="str">
        <f>IF(ISERROR(VLOOKUP(CONCATENATE($A140,"_L_",DP$1),Records!$C$2:$H$6601,1,FALSE)),"",VLOOKUP(CONCATENATE($A140,"_L_",DP$1),Records!$C$2:$H$6601,4,FALSE))</f>
        <v/>
      </c>
      <c r="DP140" s="7" t="str">
        <f>IF(ISERROR(VLOOKUP(CONCATENATE($A140,"_L_",DP$1),Records!$C$2:$H$6601,1,FALSE)),"",VLOOKUP(CONCATENATE($A140,"_L_",DP$1),Records!$C$2:$H$6601,5,FALSE))</f>
        <v/>
      </c>
      <c r="DQ140" s="33" t="str">
        <f>IF(ISERROR(VLOOKUP(CONCATENATE($A140,"_L_",DP$1),Records!$C$2:$H$6601,1,FALSE)),"",VLOOKUP(CONCATENATE($A140,"_L_",DP$1),Records!$C$2:$H$6601,6,FALSE))</f>
        <v/>
      </c>
      <c r="DR140" s="32" t="str">
        <f>IF(ISERROR(VLOOKUP(CONCATENATE($A140,"_L_",DS$1),Records!$C$2:$H$6601,1,FALSE)),"",VLOOKUP(CONCATENATE($A140,"_L_",DS$1),Records!$C$2:$H$6601,4,FALSE))</f>
        <v/>
      </c>
      <c r="DS140" s="7" t="str">
        <f>IF(ISERROR(VLOOKUP(CONCATENATE($A140,"_L_",DS$1),Records!$C$2:$H$6601,1,FALSE)),"",VLOOKUP(CONCATENATE($A140,"_L_",DS$1),Records!$C$2:$H$6601,5,FALSE))</f>
        <v/>
      </c>
      <c r="DT140" s="33" t="str">
        <f>IF(ISERROR(VLOOKUP(CONCATENATE($A140,"_L_",DS$1),Records!$C$2:$H$6601,1,FALSE)),"",VLOOKUP(CONCATENATE($A140,"_L_",DS$1),Records!$C$2:$H$6601,6,FALSE))</f>
        <v/>
      </c>
      <c r="DU140" s="32" t="str">
        <f>IF(ISERROR(VLOOKUP(CONCATENATE($A140,"_L_",DV$1),Records!$C$2:$H$6601,1,FALSE)),"",VLOOKUP(CONCATENATE($A140,"_L_",DV$1),Records!$C$2:$H$6601,4,FALSE))</f>
        <v/>
      </c>
      <c r="DV140" s="7" t="str">
        <f>IF(ISERROR(VLOOKUP(CONCATENATE($A140,"_L_",DV$1),Records!$C$2:$H$6601,1,FALSE)),"",VLOOKUP(CONCATENATE($A140,"_L_",DV$1),Records!$C$2:$H$6601,5,FALSE))</f>
        <v/>
      </c>
      <c r="DW140" s="33" t="str">
        <f>IF(ISERROR(VLOOKUP(CONCATENATE($A140,"_L_",DV$1),Records!$C$2:$H$6601,1,FALSE)),"",VLOOKUP(CONCATENATE($A140,"_L_",DV$1),Records!$C$2:$H$6601,6,FALSE))</f>
        <v/>
      </c>
      <c r="DX140" s="32" t="str">
        <f>IF(ISERROR(VLOOKUP(CONCATENATE($A140,"_L_",DY$1),Records!$C$2:$H$6601,1,FALSE)),"",VLOOKUP(CONCATENATE($A140,"_L_",DY$1),Records!$C$2:$H$6601,4,FALSE))</f>
        <v/>
      </c>
      <c r="DY140" s="7" t="str">
        <f>IF(ISERROR(VLOOKUP(CONCATENATE($A140,"_L_",DY$1),Records!$C$2:$H$6601,1,FALSE)),"",VLOOKUP(CONCATENATE($A140,"_L_",DY$1),Records!$C$2:$H$6601,5,FALSE))</f>
        <v/>
      </c>
      <c r="DZ140" s="33" t="str">
        <f>IF(ISERROR(VLOOKUP(CONCATENATE($A140,"_L_",DY$1),Records!$C$2:$H$6601,1,FALSE)),"",VLOOKUP(CONCATENATE($A140,"_L_",DY$1),Records!$C$2:$H$6601,6,FALSE))</f>
        <v/>
      </c>
      <c r="EA140" s="32" t="str">
        <f>IF(ISERROR(VLOOKUP(CONCATENATE($A140,"_L_",EB$1),Records!$C$2:$H$6601,1,FALSE)),"",VLOOKUP(CONCATENATE($A140,"_L_",EB$1),Records!$C$2:$H$6601,4,FALSE))</f>
        <v/>
      </c>
      <c r="EB140" s="7" t="str">
        <f>IF(ISERROR(VLOOKUP(CONCATENATE($A140,"_L_",EB$1),Records!$C$2:$H$6601,1,FALSE)),"",VLOOKUP(CONCATENATE($A140,"_L_",EB$1),Records!$C$2:$H$6601,5,FALSE))</f>
        <v/>
      </c>
      <c r="EC140" s="33" t="str">
        <f>IF(ISERROR(VLOOKUP(CONCATENATE($A140,"_L_",EB$1),Records!$C$2:$H$6601,1,FALSE)),"",VLOOKUP(CONCATENATE($A140,"_L_",EB$1),Records!$C$2:$H$6601,6,FALSE))</f>
        <v/>
      </c>
    </row>
    <row r="141" spans="1:133" ht="15.75" x14ac:dyDescent="0.25">
      <c r="A141" s="11">
        <v>42323</v>
      </c>
      <c r="B141" s="15" t="s">
        <v>74</v>
      </c>
      <c r="C141" s="18">
        <f t="shared" si="5"/>
        <v>20</v>
      </c>
      <c r="D141" s="26" t="s">
        <v>65</v>
      </c>
      <c r="E141" s="8" t="s">
        <v>71</v>
      </c>
      <c r="F141" s="62">
        <f t="shared" si="4"/>
        <v>4</v>
      </c>
      <c r="G141" s="62">
        <f>HomeCalc!F141</f>
        <v>1</v>
      </c>
      <c r="H141" s="32" t="str">
        <f>IF(ISERROR(VLOOKUP(CONCATENATE($A141,"_L_",I$1),Records!$C$2:$H$6601,1,FALSE)),"",VLOOKUP(CONCATENATE($A141,"_L_",I$1),Records!$C$2:$H$6601,4,FALSE))</f>
        <v/>
      </c>
      <c r="I141" s="7" t="str">
        <f>IF(ISERROR(VLOOKUP(CONCATENATE($A141,"_L_",I$1),Records!$C$2:$H$6601,1,FALSE)),"",VLOOKUP(CONCATENATE($A141,"_L_",I$1),Records!$C$2:$H$6601,5,FALSE))</f>
        <v/>
      </c>
      <c r="J141" s="33" t="str">
        <f>IF(ISERROR(VLOOKUP(CONCATENATE($A141,"_L_",I$1),Records!$C$2:$H$6601,1,FALSE)),"",VLOOKUP(CONCATENATE($A141,"_L_",I$1),Records!$C$2:$H$6601,6,FALSE))</f>
        <v/>
      </c>
      <c r="K141" s="32" t="str">
        <f>IF(ISERROR(VLOOKUP(CONCATENATE($A141,"_L_",L$1),Records!$C$2:$H$6601,1,FALSE)),"",VLOOKUP(CONCATENATE($A141,"_L_",L$1),Records!$C$2:$H$6601,4,FALSE))</f>
        <v/>
      </c>
      <c r="L141" s="7" t="str">
        <f>IF(ISERROR(VLOOKUP(CONCATENATE($A141,"_L_",L$1),Records!$C$2:$H$6601,1,FALSE)),"",VLOOKUP(CONCATENATE($A141,"_L_",L$1),Records!$C$2:$H$6601,5,FALSE))</f>
        <v/>
      </c>
      <c r="M141" s="33" t="str">
        <f>IF(ISERROR(VLOOKUP(CONCATENATE($A141,"_L_",L$1),Records!$C$2:$H$6601,1,FALSE)),"",VLOOKUP(CONCATENATE($A141,"_L_",L$1),Records!$C$2:$H$6601,6,FALSE))</f>
        <v/>
      </c>
      <c r="N141" s="32" t="str">
        <f>IF(ISERROR(VLOOKUP(CONCATENATE($A141,"_L_",O$1),Records!$C$2:$H$6601,1,FALSE)),"",VLOOKUP(CONCATENATE($A141,"_L_",O$1),Records!$C$2:$H$6601,4,FALSE))</f>
        <v/>
      </c>
      <c r="O141" s="7" t="str">
        <f>IF(ISERROR(VLOOKUP(CONCATENATE($A141,"_L_",O$1),Records!$C$2:$H$6601,1,FALSE)),"",VLOOKUP(CONCATENATE($A141,"_L_",O$1),Records!$C$2:$H$6601,5,FALSE))</f>
        <v/>
      </c>
      <c r="P141" s="33" t="str">
        <f>IF(ISERROR(VLOOKUP(CONCATENATE($A141,"_L_",O$1),Records!$C$2:$H$6601,1,FALSE)),"",VLOOKUP(CONCATENATE($A141,"_L_",O$1),Records!$C$2:$H$6601,6,FALSE))</f>
        <v/>
      </c>
      <c r="Q141" s="32" t="str">
        <f>IF(ISERROR(VLOOKUP(CONCATENATE($A141,"_L_",R$1),Records!$C$2:$H$6601,1,FALSE)),"",VLOOKUP(CONCATENATE($A141,"_L_",R$1),Records!$C$2:$H$6601,4,FALSE))</f>
        <v/>
      </c>
      <c r="R141" s="7" t="str">
        <f>IF(ISERROR(VLOOKUP(CONCATENATE($A141,"_L_",R$1),Records!$C$2:$H$6601,1,FALSE)),"",VLOOKUP(CONCATENATE($A141,"_L_",R$1),Records!$C$2:$H$6601,5,FALSE))</f>
        <v/>
      </c>
      <c r="S141" s="33" t="str">
        <f>IF(ISERROR(VLOOKUP(CONCATENATE($A141,"_L_",R$1),Records!$C$2:$H$6601,1,FALSE)),"",VLOOKUP(CONCATENATE($A141,"_L_",R$1),Records!$C$2:$H$6601,6,FALSE))</f>
        <v/>
      </c>
      <c r="T141" s="32" t="str">
        <f>IF(ISERROR(VLOOKUP(CONCATENATE($A141,"_L_",U$1),Records!$C$2:$H$6601,1,FALSE)),"",VLOOKUP(CONCATENATE($A141,"_L_",U$1),Records!$C$2:$H$6601,4,FALSE))</f>
        <v/>
      </c>
      <c r="U141" s="7" t="str">
        <f>IF(ISERROR(VLOOKUP(CONCATENATE($A141,"_L_",U$1),Records!$C$2:$H$6601,1,FALSE)),"",VLOOKUP(CONCATENATE($A141,"_L_",U$1),Records!$C$2:$H$6601,5,FALSE))</f>
        <v/>
      </c>
      <c r="V141" s="33" t="str">
        <f>IF(ISERROR(VLOOKUP(CONCATENATE($A141,"_L_",U$1),Records!$C$2:$H$6601,1,FALSE)),"",VLOOKUP(CONCATENATE($A141,"_L_",U$1),Records!$C$2:$H$6601,6,FALSE))</f>
        <v/>
      </c>
      <c r="W141" s="32" t="str">
        <f>IF(ISERROR(VLOOKUP(CONCATENATE($A141,"_L_",X$1),Records!$C$2:$H$6601,1,FALSE)),"",VLOOKUP(CONCATENATE($A141,"_L_",X$1),Records!$C$2:$H$6601,4,FALSE))</f>
        <v/>
      </c>
      <c r="X141" s="7" t="str">
        <f>IF(ISERROR(VLOOKUP(CONCATENATE($A141,"_L_",X$1),Records!$C$2:$H$6601,1,FALSE)),"",VLOOKUP(CONCATENATE($A141,"_L_",X$1),Records!$C$2:$H$6601,5,FALSE))</f>
        <v/>
      </c>
      <c r="Y141" s="33" t="str">
        <f>IF(ISERROR(VLOOKUP(CONCATENATE($A141,"_L_",X$1),Records!$C$2:$H$6601,1,FALSE)),"",VLOOKUP(CONCATENATE($A141,"_L_",X$1),Records!$C$2:$H$6601,6,FALSE))</f>
        <v/>
      </c>
      <c r="Z141" s="32" t="str">
        <f>IF(ISERROR(VLOOKUP(CONCATENATE($A141,"_L_",AA$1),Records!$C$2:$H$6601,1,FALSE)),"",VLOOKUP(CONCATENATE($A141,"_L_",AA$1),Records!$C$2:$H$6601,4,FALSE))</f>
        <v/>
      </c>
      <c r="AA141" s="7" t="str">
        <f>IF(ISERROR(VLOOKUP(CONCATENATE($A141,"_L_",AA$1),Records!$C$2:$H$6601,1,FALSE)),"",VLOOKUP(CONCATENATE($A141,"_L_",AA$1),Records!$C$2:$H$6601,5,FALSE))</f>
        <v/>
      </c>
      <c r="AB141" s="33" t="str">
        <f>IF(ISERROR(VLOOKUP(CONCATENATE($A141,"_L_",AA$1),Records!$C$2:$H$6601,1,FALSE)),"",VLOOKUP(CONCATENATE($A141,"_L_",AA$1),Records!$C$2:$H$6601,6,FALSE))</f>
        <v/>
      </c>
      <c r="AC141" s="32" t="str">
        <f>IF(ISERROR(VLOOKUP(CONCATENATE($A141,"_L_",AD$1),Records!$C$2:$H$6601,1,FALSE)),"",VLOOKUP(CONCATENATE($A141,"_L_",AD$1),Records!$C$2:$H$6601,4,FALSE))</f>
        <v/>
      </c>
      <c r="AD141" s="7" t="str">
        <f>IF(ISERROR(VLOOKUP(CONCATENATE($A141,"_L_",AD$1),Records!$C$2:$H$6601,1,FALSE)),"",VLOOKUP(CONCATENATE($A141,"_L_",AD$1),Records!$C$2:$H$6601,5,FALSE))</f>
        <v/>
      </c>
      <c r="AE141" s="33" t="str">
        <f>IF(ISERROR(VLOOKUP(CONCATENATE($A141,"_L_",AD$1),Records!$C$2:$H$6601,1,FALSE)),"",VLOOKUP(CONCATENATE($A141,"_L_",AD$1),Records!$C$2:$H$6601,6,FALSE))</f>
        <v/>
      </c>
      <c r="AF141" s="32" t="str">
        <f>IF(ISERROR(VLOOKUP(CONCATENATE($A141,"_L_",AG$1),Records!$C$2:$H$6601,1,FALSE)),"",VLOOKUP(CONCATENATE($A141,"_L_",AG$1),Records!$C$2:$H$6601,4,FALSE))</f>
        <v/>
      </c>
      <c r="AG141" s="7" t="str">
        <f>IF(ISERROR(VLOOKUP(CONCATENATE($A141,"_L_",AG$1),Records!$C$2:$H$6601,1,FALSE)),"",VLOOKUP(CONCATENATE($A141,"_L_",AG$1),Records!$C$2:$H$6601,5,FALSE))</f>
        <v/>
      </c>
      <c r="AH141" s="33" t="str">
        <f>IF(ISERROR(VLOOKUP(CONCATENATE($A141,"_L_",AG$1),Records!$C$2:$H$6601,1,FALSE)),"",VLOOKUP(CONCATENATE($A141,"_L_",AG$1),Records!$C$2:$H$6601,6,FALSE))</f>
        <v/>
      </c>
      <c r="AI141" s="32" t="str">
        <f>IF(ISERROR(VLOOKUP(CONCATENATE($A141,"_L_",AJ$1),Records!$C$2:$H$6601,1,FALSE)),"",VLOOKUP(CONCATENATE($A141,"_L_",AJ$1),Records!$C$2:$H$6601,4,FALSE))</f>
        <v/>
      </c>
      <c r="AJ141" s="7" t="str">
        <f>IF(ISERROR(VLOOKUP(CONCATENATE($A141,"_L_",AJ$1),Records!$C$2:$H$6601,1,FALSE)),"",VLOOKUP(CONCATENATE($A141,"_L_",AJ$1),Records!$C$2:$H$6601,5,FALSE))</f>
        <v/>
      </c>
      <c r="AK141" s="33" t="str">
        <f>IF(ISERROR(VLOOKUP(CONCATENATE($A141,"_L_",AJ$1),Records!$C$2:$H$6601,1,FALSE)),"",VLOOKUP(CONCATENATE($A141,"_L_",AJ$1),Records!$C$2:$H$6601,6,FALSE))</f>
        <v/>
      </c>
      <c r="AL141" s="32" t="str">
        <f>IF(ISERROR(VLOOKUP(CONCATENATE($A141,"_L_",AM$1),Records!$C$2:$H$6601,1,FALSE)),"",VLOOKUP(CONCATENATE($A141,"_L_",AM$1),Records!$C$2:$H$6601,4,FALSE))</f>
        <v/>
      </c>
      <c r="AM141" s="7" t="str">
        <f>IF(ISERROR(VLOOKUP(CONCATENATE($A141,"_L_",AM$1),Records!$C$2:$H$6601,1,FALSE)),"",VLOOKUP(CONCATENATE($A141,"_L_",AM$1),Records!$C$2:$H$6601,5,FALSE))</f>
        <v/>
      </c>
      <c r="AN141" s="33" t="str">
        <f>IF(ISERROR(VLOOKUP(CONCATENATE($A141,"_L_",AM$1),Records!$C$2:$H$6601,1,FALSE)),"",VLOOKUP(CONCATENATE($A141,"_L_",AM$1),Records!$C$2:$H$6601,6,FALSE))</f>
        <v/>
      </c>
      <c r="AO141" s="32" t="str">
        <f>IF(ISERROR(VLOOKUP(CONCATENATE($A141,"_L_",AP$1),Records!$C$2:$H$6601,1,FALSE)),"",VLOOKUP(CONCATENATE($A141,"_L_",AP$1),Records!$C$2:$H$6601,4,FALSE))</f>
        <v/>
      </c>
      <c r="AP141" s="7" t="str">
        <f>IF(ISERROR(VLOOKUP(CONCATENATE($A141,"_L_",AP$1),Records!$C$2:$H$6601,1,FALSE)),"",VLOOKUP(CONCATENATE($A141,"_L_",AP$1),Records!$C$2:$H$6601,5,FALSE))</f>
        <v/>
      </c>
      <c r="AQ141" s="33" t="str">
        <f>IF(ISERROR(VLOOKUP(CONCATENATE($A141,"_L_",AP$1),Records!$C$2:$H$6601,1,FALSE)),"",VLOOKUP(CONCATENATE($A141,"_L_",AP$1),Records!$C$2:$H$6601,6,FALSE))</f>
        <v/>
      </c>
      <c r="AR141" s="32" t="str">
        <f>IF(ISERROR(VLOOKUP(CONCATENATE($A141,"_L_",AS$1),Records!$C$2:$H$6601,1,FALSE)),"",VLOOKUP(CONCATENATE($A141,"_L_",AS$1),Records!$C$2:$H$6601,4,FALSE))</f>
        <v/>
      </c>
      <c r="AS141" s="7" t="str">
        <f>IF(ISERROR(VLOOKUP(CONCATENATE($A141,"_L_",AS$1),Records!$C$2:$H$6601,1,FALSE)),"",VLOOKUP(CONCATENATE($A141,"_L_",AS$1),Records!$C$2:$H$6601,5,FALSE))</f>
        <v/>
      </c>
      <c r="AT141" s="33" t="str">
        <f>IF(ISERROR(VLOOKUP(CONCATENATE($A141,"_L_",AS$1),Records!$C$2:$H$6601,1,FALSE)),"",VLOOKUP(CONCATENATE($A141,"_L_",AS$1),Records!$C$2:$H$6601,6,FALSE))</f>
        <v/>
      </c>
      <c r="AU141" s="32" t="str">
        <f>IF(ISERROR(VLOOKUP(CONCATENATE($A141,"_L_",AV$1),Records!$C$2:$H$6601,1,FALSE)),"",VLOOKUP(CONCATENATE($A141,"_L_",AV$1),Records!$C$2:$H$6601,4,FALSE))</f>
        <v/>
      </c>
      <c r="AV141" s="7" t="str">
        <f>IF(ISERROR(VLOOKUP(CONCATENATE($A141,"_L_",AV$1),Records!$C$2:$H$6601,1,FALSE)),"",VLOOKUP(CONCATENATE($A141,"_L_",AV$1),Records!$C$2:$H$6601,5,FALSE))</f>
        <v/>
      </c>
      <c r="AW141" s="33" t="str">
        <f>IF(ISERROR(VLOOKUP(CONCATENATE($A141,"_L_",AV$1),Records!$C$2:$H$6601,1,FALSE)),"",VLOOKUP(CONCATENATE($A141,"_L_",AV$1),Records!$C$2:$H$6601,6,FALSE))</f>
        <v/>
      </c>
      <c r="AX141" s="32" t="str">
        <f>IF(ISERROR(VLOOKUP(CONCATENATE($A141,"_L_",AY$1),Records!$C$2:$H$6601,1,FALSE)),"",VLOOKUP(CONCATENATE($A141,"_L_",AY$1),Records!$C$2:$H$6601,4,FALSE))</f>
        <v/>
      </c>
      <c r="AY141" s="7" t="str">
        <f>IF(ISERROR(VLOOKUP(CONCATENATE($A141,"_L_",AY$1),Records!$C$2:$H$6601,1,FALSE)),"",VLOOKUP(CONCATENATE($A141,"_L_",AY$1),Records!$C$2:$H$6601,5,FALSE))</f>
        <v/>
      </c>
      <c r="AZ141" s="33" t="str">
        <f>IF(ISERROR(VLOOKUP(CONCATENATE($A141,"_L_",AY$1),Records!$C$2:$H$6601,1,FALSE)),"",VLOOKUP(CONCATENATE($A141,"_L_",AY$1),Records!$C$2:$H$6601,6,FALSE))</f>
        <v/>
      </c>
      <c r="BA141" s="32" t="str">
        <f>IF(ISERROR(VLOOKUP(CONCATENATE($A141,"_L_",BB$1),Records!$C$2:$H$6601,1,FALSE)),"",VLOOKUP(CONCATENATE($A141,"_L_",BB$1),Records!$C$2:$H$6601,4,FALSE))</f>
        <v/>
      </c>
      <c r="BB141" s="7" t="str">
        <f>IF(ISERROR(VLOOKUP(CONCATENATE($A141,"_L_",BB$1),Records!$C$2:$H$6601,1,FALSE)),"",VLOOKUP(CONCATENATE($A141,"_L_",BB$1),Records!$C$2:$H$6601,5,FALSE))</f>
        <v/>
      </c>
      <c r="BC141" s="33" t="str">
        <f>IF(ISERROR(VLOOKUP(CONCATENATE($A141,"_L_",BB$1),Records!$C$2:$H$6601,1,FALSE)),"",VLOOKUP(CONCATENATE($A141,"_L_",BB$1),Records!$C$2:$H$6601,6,FALSE))</f>
        <v/>
      </c>
      <c r="BD141" s="32" t="str">
        <f>IF(ISERROR(VLOOKUP(CONCATENATE($A141,"_L_",BE$1),Records!$C$2:$H$6601,1,FALSE)),"",VLOOKUP(CONCATENATE($A141,"_L_",BE$1),Records!$C$2:$H$6601,4,FALSE))</f>
        <v/>
      </c>
      <c r="BE141" s="7" t="str">
        <f>IF(ISERROR(VLOOKUP(CONCATENATE($A141,"_L_",BE$1),Records!$C$2:$H$6601,1,FALSE)),"",VLOOKUP(CONCATENATE($A141,"_L_",BE$1),Records!$C$2:$H$6601,5,FALSE))</f>
        <v/>
      </c>
      <c r="BF141" s="33" t="str">
        <f>IF(ISERROR(VLOOKUP(CONCATENATE($A141,"_L_",BE$1),Records!$C$2:$H$6601,1,FALSE)),"",VLOOKUP(CONCATENATE($A141,"_L_",BE$1),Records!$C$2:$H$6601,6,FALSE))</f>
        <v/>
      </c>
      <c r="BG141" s="32" t="str">
        <f>IF(ISERROR(VLOOKUP(CONCATENATE($A141,"_L_",BH$1),Records!$C$2:$H$6601,1,FALSE)),"",VLOOKUP(CONCATENATE($A141,"_L_",BH$1),Records!$C$2:$H$6601,4,FALSE))</f>
        <v/>
      </c>
      <c r="BH141" s="7" t="str">
        <f>IF(ISERROR(VLOOKUP(CONCATENATE($A141,"_L_",BH$1),Records!$C$2:$H$6601,1,FALSE)),"",VLOOKUP(CONCATENATE($A141,"_L_",BH$1),Records!$C$2:$H$6601,5,FALSE))</f>
        <v/>
      </c>
      <c r="BI141" s="33" t="str">
        <f>IF(ISERROR(VLOOKUP(CONCATENATE($A141,"_L_",BH$1),Records!$C$2:$H$6601,1,FALSE)),"",VLOOKUP(CONCATENATE($A141,"_L_",BH$1),Records!$C$2:$H$6601,6,FALSE))</f>
        <v/>
      </c>
      <c r="BJ141" s="32" t="str">
        <f>IF(ISERROR(VLOOKUP(CONCATENATE($A141,"_L_",BK$1),Records!$C$2:$H$6601,1,FALSE)),"",VLOOKUP(CONCATENATE($A141,"_L_",BK$1),Records!$C$2:$H$6601,4,FALSE))</f>
        <v/>
      </c>
      <c r="BK141" s="7" t="str">
        <f>IF(ISERROR(VLOOKUP(CONCATENATE($A141,"_L_",BK$1),Records!$C$2:$H$6601,1,FALSE)),"",VLOOKUP(CONCATENATE($A141,"_L_",BK$1),Records!$C$2:$H$6601,5,FALSE))</f>
        <v/>
      </c>
      <c r="BL141" s="33" t="str">
        <f>IF(ISERROR(VLOOKUP(CONCATENATE($A141,"_L_",BK$1),Records!$C$2:$H$6601,1,FALSE)),"",VLOOKUP(CONCATENATE($A141,"_L_",BK$1),Records!$C$2:$H$6601,6,FALSE))</f>
        <v/>
      </c>
      <c r="BM141" s="32" t="str">
        <f>IF(ISERROR(VLOOKUP(CONCATENATE($A141,"_L_",BN$1),Records!$C$2:$H$6601,1,FALSE)),"",VLOOKUP(CONCATENATE($A141,"_L_",BN$1),Records!$C$2:$H$6601,4,FALSE))</f>
        <v/>
      </c>
      <c r="BN141" s="7" t="str">
        <f>IF(ISERROR(VLOOKUP(CONCATENATE($A141,"_L_",BN$1),Records!$C$2:$H$6601,1,FALSE)),"",VLOOKUP(CONCATENATE($A141,"_L_",BN$1),Records!$C$2:$H$6601,5,FALSE))</f>
        <v/>
      </c>
      <c r="BO141" s="33" t="str">
        <f>IF(ISERROR(VLOOKUP(CONCATENATE($A141,"_L_",BN$1),Records!$C$2:$H$6601,1,FALSE)),"",VLOOKUP(CONCATENATE($A141,"_L_",BN$1),Records!$C$2:$H$6601,6,FALSE))</f>
        <v/>
      </c>
      <c r="BP141" s="32" t="str">
        <f>IF(ISERROR(VLOOKUP(CONCATENATE($A141,"_L_",BQ$1),Records!$C$2:$H$6601,1,FALSE)),"",VLOOKUP(CONCATENATE($A141,"_L_",BQ$1),Records!$C$2:$H$6601,4,FALSE))</f>
        <v/>
      </c>
      <c r="BQ141" s="7" t="str">
        <f>IF(ISERROR(VLOOKUP(CONCATENATE($A141,"_L_",BQ$1),Records!$C$2:$H$6601,1,FALSE)),"",VLOOKUP(CONCATENATE($A141,"_L_",BQ$1),Records!$C$2:$H$6601,5,FALSE))</f>
        <v/>
      </c>
      <c r="BR141" s="33" t="str">
        <f>IF(ISERROR(VLOOKUP(CONCATENATE($A141,"_L_",BQ$1),Records!$C$2:$H$6601,1,FALSE)),"",VLOOKUP(CONCATENATE($A141,"_L_",BQ$1),Records!$C$2:$H$6601,6,FALSE))</f>
        <v/>
      </c>
      <c r="BS141" s="32" t="str">
        <f>IF(ISERROR(VLOOKUP(CONCATENATE($A141,"_L_",BT$1),Records!$C$2:$H$6601,1,FALSE)),"",VLOOKUP(CONCATENATE($A141,"_L_",BT$1),Records!$C$2:$H$6601,4,FALSE))</f>
        <v/>
      </c>
      <c r="BT141" s="7" t="str">
        <f>IF(ISERROR(VLOOKUP(CONCATENATE($A141,"_L_",BT$1),Records!$C$2:$H$6601,1,FALSE)),"",VLOOKUP(CONCATENATE($A141,"_L_",BT$1),Records!$C$2:$H$6601,5,FALSE))</f>
        <v/>
      </c>
      <c r="BU141" s="33" t="str">
        <f>IF(ISERROR(VLOOKUP(CONCATENATE($A141,"_L_",BT$1),Records!$C$2:$H$6601,1,FALSE)),"",VLOOKUP(CONCATENATE($A141,"_L_",BT$1),Records!$C$2:$H$6601,6,FALSE))</f>
        <v/>
      </c>
      <c r="BV141" s="32" t="str">
        <f>IF(ISERROR(VLOOKUP(CONCATENATE($A141,"_L_",BW$1),Records!$C$2:$H$6601,1,FALSE)),"",VLOOKUP(CONCATENATE($A141,"_L_",BW$1),Records!$C$2:$H$6601,4,FALSE))</f>
        <v/>
      </c>
      <c r="BW141" s="7" t="str">
        <f>IF(ISERROR(VLOOKUP(CONCATENATE($A141,"_L_",BW$1),Records!$C$2:$H$6601,1,FALSE)),"",VLOOKUP(CONCATENATE($A141,"_L_",BW$1),Records!$C$2:$H$6601,5,FALSE))</f>
        <v/>
      </c>
      <c r="BX141" s="33" t="str">
        <f>IF(ISERROR(VLOOKUP(CONCATENATE($A141,"_L_",BW$1),Records!$C$2:$H$6601,1,FALSE)),"",VLOOKUP(CONCATENATE($A141,"_L_",BW$1),Records!$C$2:$H$6601,6,FALSE))</f>
        <v/>
      </c>
      <c r="BY141" s="32" t="str">
        <f>IF(ISERROR(VLOOKUP(CONCATENATE($A141,"_L_",BZ$1),Records!$C$2:$H$6601,1,FALSE)),"",VLOOKUP(CONCATENATE($A141,"_L_",BZ$1),Records!$C$2:$H$6601,4,FALSE))</f>
        <v/>
      </c>
      <c r="BZ141" s="7" t="str">
        <f>IF(ISERROR(VLOOKUP(CONCATENATE($A141,"_L_",BZ$1),Records!$C$2:$H$6601,1,FALSE)),"",VLOOKUP(CONCATENATE($A141,"_L_",BZ$1),Records!$C$2:$H$6601,5,FALSE))</f>
        <v/>
      </c>
      <c r="CA141" s="33" t="str">
        <f>IF(ISERROR(VLOOKUP(CONCATENATE($A141,"_L_",BZ$1),Records!$C$2:$H$6601,1,FALSE)),"",VLOOKUP(CONCATENATE($A141,"_L_",BZ$1),Records!$C$2:$H$6601,6,FALSE))</f>
        <v/>
      </c>
      <c r="CB141" s="32">
        <f>IF(ISERROR(VLOOKUP(CONCATENATE($A141,"_L_",CC$1),Records!$C$2:$H$6601,1,FALSE)),"",VLOOKUP(CONCATENATE($A141,"_L_",CC$1),Records!$C$2:$H$6601,4,FALSE))</f>
        <v>0.40625</v>
      </c>
      <c r="CC141" s="7" t="str">
        <f>IF(ISERROR(VLOOKUP(CONCATENATE($A141,"_L_",CC$1),Records!$C$2:$H$6601,1,FALSE)),"",VLOOKUP(CONCATENATE($A141,"_L_",CC$1),Records!$C$2:$H$6601,5,FALSE))</f>
        <v>MINEROIS</v>
      </c>
      <c r="CD141" s="33" t="str">
        <f>IF(ISERROR(VLOOKUP(CONCATENATE($A141,"_L_",CC$1),Records!$C$2:$H$6601,1,FALSE)),"",VLOOKUP(CONCATENATE($A141,"_L_",CC$1),Records!$C$2:$H$6601,6,FALSE))</f>
        <v>U14 BLACKs</v>
      </c>
      <c r="CE141" s="32" t="str">
        <f>IF(ISERROR(VLOOKUP(CONCATENATE($A141,"_L_",CF$1),Records!$C$2:$H$6601,1,FALSE)),"",VLOOKUP(CONCATENATE($A141,"_L_",CF$1),Records!$C$2:$H$6601,4,FALSE))</f>
        <v/>
      </c>
      <c r="CF141" s="7" t="str">
        <f>IF(ISERROR(VLOOKUP(CONCATENATE($A141,"_L_",CF$1),Records!$C$2:$H$6601,1,FALSE)),"",VLOOKUP(CONCATENATE($A141,"_L_",CF$1),Records!$C$2:$H$6601,5,FALSE))</f>
        <v/>
      </c>
      <c r="CG141" s="33" t="str">
        <f>IF(ISERROR(VLOOKUP(CONCATENATE($A141,"_L_",CF$1),Records!$C$2:$H$6601,1,FALSE)),"",VLOOKUP(CONCATENATE($A141,"_L_",CF$1),Records!$C$2:$H$6601,6,FALSE))</f>
        <v/>
      </c>
      <c r="CH141" s="32" t="str">
        <f>IF(ISERROR(VLOOKUP(CONCATENATE($A141,"_L_",CI$1),Records!$C$2:$H$6601,1,FALSE)),"",VLOOKUP(CONCATENATE($A141,"_L_",CI$1),Records!$C$2:$H$6601,4,FALSE))</f>
        <v/>
      </c>
      <c r="CI141" s="7" t="str">
        <f>IF(ISERROR(VLOOKUP(CONCATENATE($A141,"_L_",CI$1),Records!$C$2:$H$6601,1,FALSE)),"",VLOOKUP(CONCATENATE($A141,"_L_",CI$1),Records!$C$2:$H$6601,5,FALSE))</f>
        <v/>
      </c>
      <c r="CJ141" s="33" t="str">
        <f>IF(ISERROR(VLOOKUP(CONCATENATE($A141,"_L_",CI$1),Records!$C$2:$H$6601,1,FALSE)),"",VLOOKUP(CONCATENATE($A141,"_L_",CI$1),Records!$C$2:$H$6601,6,FALSE))</f>
        <v/>
      </c>
      <c r="CK141" s="32" t="str">
        <f>IF(ISERROR(VLOOKUP(CONCATENATE($A141,"_L_",CL$1),Records!$C$2:$H$6601,1,FALSE)),"",VLOOKUP(CONCATENATE($A141,"_L_",CL$1),Records!$C$2:$H$6601,4,FALSE))</f>
        <v/>
      </c>
      <c r="CL141" s="7" t="str">
        <f>IF(ISERROR(VLOOKUP(CONCATENATE($A141,"_L_",CL$1),Records!$C$2:$H$6601,1,FALSE)),"",VLOOKUP(CONCATENATE($A141,"_L_",CL$1),Records!$C$2:$H$6601,5,FALSE))</f>
        <v/>
      </c>
      <c r="CM141" s="33" t="str">
        <f>IF(ISERROR(VLOOKUP(CONCATENATE($A141,"_L_",CL$1),Records!$C$2:$H$6601,1,FALSE)),"",VLOOKUP(CONCATENATE($A141,"_L_",CL$1),Records!$C$2:$H$6601,6,FALSE))</f>
        <v/>
      </c>
      <c r="CN141" s="32">
        <f>IF(ISERROR(VLOOKUP(CONCATENATE($A141,"_L_",CO$1),Records!$C$2:$H$6601,1,FALSE)),"",VLOOKUP(CONCATENATE($A141,"_L_",CO$1),Records!$C$2:$H$6601,4,FALSE))</f>
        <v>0.39583333333333331</v>
      </c>
      <c r="CO141" s="7" t="str">
        <f>IF(ISERROR(VLOOKUP(CONCATENATE($A141,"_L_",CO$1),Records!$C$2:$H$6601,1,FALSE)),"",VLOOKUP(CONCATENATE($A141,"_L_",CO$1),Records!$C$2:$H$6601,5,FALSE))</f>
        <v>WAREMME</v>
      </c>
      <c r="CP141" s="33" t="str">
        <f>IF(ISERROR(VLOOKUP(CONCATENATE($A141,"_L_",CO$1),Records!$C$2:$H$6601,1,FALSE)),"",VLOOKUP(CONCATENATE($A141,"_L_",CO$1),Records!$C$2:$H$6601,6,FALSE))</f>
        <v>U16 BLACKs</v>
      </c>
      <c r="CQ141" s="32" t="str">
        <f>IF(ISERROR(VLOOKUP(CONCATENATE($A141,"_L_",CR$1),Records!$C$2:$H$6601,1,FALSE)),"",VLOOKUP(CONCATENATE($A141,"_L_",CR$1),Records!$C$2:$H$6601,4,FALSE))</f>
        <v/>
      </c>
      <c r="CR141" s="7" t="str">
        <f>IF(ISERROR(VLOOKUP(CONCATENATE($A141,"_L_",CR$1),Records!$C$2:$H$6601,1,FALSE)),"",VLOOKUP(CONCATENATE($A141,"_L_",CR$1),Records!$C$2:$H$6601,5,FALSE))</f>
        <v/>
      </c>
      <c r="CS141" s="33" t="str">
        <f>IF(ISERROR(VLOOKUP(CONCATENATE($A141,"_L_",CR$1),Records!$C$2:$H$6601,1,FALSE)),"",VLOOKUP(CONCATENATE($A141,"_L_",CR$1),Records!$C$2:$H$6601,6,FALSE))</f>
        <v/>
      </c>
      <c r="CT141" s="32" t="str">
        <f>IF(ISERROR(VLOOKUP(CONCATENATE($A141,"_L_",CU$1),Records!$C$2:$H$6601,1,FALSE)),"",VLOOKUP(CONCATENATE($A141,"_L_",CU$1),Records!$C$2:$H$6601,4,FALSE))</f>
        <v/>
      </c>
      <c r="CU141" s="7" t="str">
        <f>IF(ISERROR(VLOOKUP(CONCATENATE($A141,"_L_",CU$1),Records!$C$2:$H$6601,1,FALSE)),"",VLOOKUP(CONCATENATE($A141,"_L_",CU$1),Records!$C$2:$H$6601,5,FALSE))</f>
        <v/>
      </c>
      <c r="CV141" s="33" t="str">
        <f>IF(ISERROR(VLOOKUP(CONCATENATE($A141,"_L_",CU$1),Records!$C$2:$H$6601,1,FALSE)),"",VLOOKUP(CONCATENATE($A141,"_L_",CU$1),Records!$C$2:$H$6601,6,FALSE))</f>
        <v/>
      </c>
      <c r="CW141" s="32" t="str">
        <f>IF(ISERROR(VLOOKUP(CONCATENATE($A141,"_L_",CX$1),Records!$C$2:$H$6601,1,FALSE)),"",VLOOKUP(CONCATENATE($A141,"_L_",CX$1),Records!$C$2:$H$6601,4,FALSE))</f>
        <v/>
      </c>
      <c r="CX141" s="7" t="str">
        <f>IF(ISERROR(VLOOKUP(CONCATENATE($A141,"_L_",CX$1),Records!$C$2:$H$6601,1,FALSE)),"",VLOOKUP(CONCATENATE($A141,"_L_",CX$1),Records!$C$2:$H$6601,5,FALSE))</f>
        <v/>
      </c>
      <c r="CY141" s="33" t="str">
        <f>IF(ISERROR(VLOOKUP(CONCATENATE($A141,"_L_",CX$1),Records!$C$2:$H$6601,1,FALSE)),"",VLOOKUP(CONCATENATE($A141,"_L_",CX$1),Records!$C$2:$H$6601,6,FALSE))</f>
        <v/>
      </c>
      <c r="CZ141" s="32" t="str">
        <f>IF(ISERROR(VLOOKUP(CONCATENATE($A141,"_L_",DA$1),Records!$C$2:$H$6601,1,FALSE)),"",VLOOKUP(CONCATENATE($A141,"_L_",DA$1),Records!$C$2:$H$6601,4,FALSE))</f>
        <v/>
      </c>
      <c r="DA141" s="7" t="str">
        <f>IF(ISERROR(VLOOKUP(CONCATENATE($A141,"_L_",DA$1),Records!$C$2:$H$6601,1,FALSE)),"",VLOOKUP(CONCATENATE($A141,"_L_",DA$1),Records!$C$2:$H$6601,5,FALSE))</f>
        <v/>
      </c>
      <c r="DB141" s="33" t="str">
        <f>IF(ISERROR(VLOOKUP(CONCATENATE($A141,"_L_",DA$1),Records!$C$2:$H$6601,1,FALSE)),"",VLOOKUP(CONCATENATE($A141,"_L_",DA$1),Records!$C$2:$H$6601,6,FALSE))</f>
        <v/>
      </c>
      <c r="DC141" s="32" t="str">
        <f>IF(ISERROR(VLOOKUP(CONCATENATE($A141,"_L_",DD$1),Records!$C$2:$H$6601,1,FALSE)),"",VLOOKUP(CONCATENATE($A141,"_L_",DD$1),Records!$C$2:$H$6601,4,FALSE))</f>
        <v/>
      </c>
      <c r="DD141" s="7" t="str">
        <f>IF(ISERROR(VLOOKUP(CONCATENATE($A141,"_L_",DD$1),Records!$C$2:$H$6601,1,FALSE)),"",VLOOKUP(CONCATENATE($A141,"_L_",DD$1),Records!$C$2:$H$6601,5,FALSE))</f>
        <v/>
      </c>
      <c r="DE141" s="33" t="str">
        <f>IF(ISERROR(VLOOKUP(CONCATENATE($A141,"_L_",DD$1),Records!$C$2:$H$6601,1,FALSE)),"",VLOOKUP(CONCATENATE($A141,"_L_",DD$1),Records!$C$2:$H$6601,6,FALSE))</f>
        <v/>
      </c>
      <c r="DF141" s="32" t="str">
        <f>IF(ISERROR(VLOOKUP(CONCATENATE($A141,"_L_",DG$1),Records!$C$2:$H$6601,1,FALSE)),"",VLOOKUP(CONCATENATE($A141,"_L_",DG$1),Records!$C$2:$H$6601,4,FALSE))</f>
        <v/>
      </c>
      <c r="DG141" s="7" t="str">
        <f>IF(ISERROR(VLOOKUP(CONCATENATE($A141,"_L_",DG$1),Records!$C$2:$H$6601,1,FALSE)),"",VLOOKUP(CONCATENATE($A141,"_L_",DG$1),Records!$C$2:$H$6601,5,FALSE))</f>
        <v/>
      </c>
      <c r="DH141" s="33" t="str">
        <f>IF(ISERROR(VLOOKUP(CONCATENATE($A141,"_L_",DG$1),Records!$C$2:$H$6601,1,FALSE)),"",VLOOKUP(CONCATENATE($A141,"_L_",DG$1),Records!$C$2:$H$6601,6,FALSE))</f>
        <v/>
      </c>
      <c r="DI141" s="32" t="str">
        <f>IF(ISERROR(VLOOKUP(CONCATENATE($A141,"_L_",DJ$1),Records!$C$2:$H$6601,1,FALSE)),"",VLOOKUP(CONCATENATE($A141,"_L_",DJ$1),Records!$C$2:$H$6601,4,FALSE))</f>
        <v/>
      </c>
      <c r="DJ141" s="7" t="str">
        <f>IF(ISERROR(VLOOKUP(CONCATENATE($A141,"_L_",DJ$1),Records!$C$2:$H$6601,1,FALSE)),"",VLOOKUP(CONCATENATE($A141,"_L_",DJ$1),Records!$C$2:$H$6601,5,FALSE))</f>
        <v/>
      </c>
      <c r="DK141" s="33" t="str">
        <f>IF(ISERROR(VLOOKUP(CONCATENATE($A141,"_L_",DJ$1),Records!$C$2:$H$6601,1,FALSE)),"",VLOOKUP(CONCATENATE($A141,"_L_",DJ$1),Records!$C$2:$H$6601,6,FALSE))</f>
        <v/>
      </c>
      <c r="DL141" s="32" t="str">
        <f>IF(ISERROR(VLOOKUP(CONCATENATE($A141,"_L_",DM$1),Records!$C$2:$H$6601,1,FALSE)),"",VLOOKUP(CONCATENATE($A141,"_L_",DM$1),Records!$C$2:$H$6601,4,FALSE))</f>
        <v/>
      </c>
      <c r="DM141" s="7" t="str">
        <f>IF(ISERROR(VLOOKUP(CONCATENATE($A141,"_L_",DM$1),Records!$C$2:$H$6601,1,FALSE)),"",VLOOKUP(CONCATENATE($A141,"_L_",DM$1),Records!$C$2:$H$6601,5,FALSE))</f>
        <v/>
      </c>
      <c r="DN141" s="33" t="str">
        <f>IF(ISERROR(VLOOKUP(CONCATENATE($A141,"_L_",DM$1),Records!$C$2:$H$6601,1,FALSE)),"",VLOOKUP(CONCATENATE($A141,"_L_",DM$1),Records!$C$2:$H$6601,6,FALSE))</f>
        <v/>
      </c>
      <c r="DO141" s="32" t="str">
        <f>IF(ISERROR(VLOOKUP(CONCATENATE($A141,"_L_",DP$1),Records!$C$2:$H$6601,1,FALSE)),"",VLOOKUP(CONCATENATE($A141,"_L_",DP$1),Records!$C$2:$H$6601,4,FALSE))</f>
        <v/>
      </c>
      <c r="DP141" s="7" t="str">
        <f>IF(ISERROR(VLOOKUP(CONCATENATE($A141,"_L_",DP$1),Records!$C$2:$H$6601,1,FALSE)),"",VLOOKUP(CONCATENATE($A141,"_L_",DP$1),Records!$C$2:$H$6601,5,FALSE))</f>
        <v/>
      </c>
      <c r="DQ141" s="33" t="str">
        <f>IF(ISERROR(VLOOKUP(CONCATENATE($A141,"_L_",DP$1),Records!$C$2:$H$6601,1,FALSE)),"",VLOOKUP(CONCATENATE($A141,"_L_",DP$1),Records!$C$2:$H$6601,6,FALSE))</f>
        <v/>
      </c>
      <c r="DR141" s="32">
        <f>IF(ISERROR(VLOOKUP(CONCATENATE($A141,"_L_",DS$1),Records!$C$2:$H$6601,1,FALSE)),"",VLOOKUP(CONCATENATE($A141,"_L_",DS$1),Records!$C$2:$H$6601,4,FALSE))</f>
        <v>0.60416666666666663</v>
      </c>
      <c r="DS141" s="7" t="str">
        <f>IF(ISERROR(VLOOKUP(CONCATENATE($A141,"_L_",DS$1),Records!$C$2:$H$6601,1,FALSE)),"",VLOOKUP(CONCATENATE($A141,"_L_",DS$1),Records!$C$2:$H$6601,5,FALSE))</f>
        <v>ES.GEER</v>
      </c>
      <c r="DT141" s="33" t="str">
        <f>IF(ISERROR(VLOOKUP(CONCATENATE($A141,"_L_",DS$1),Records!$C$2:$H$6601,1,FALSE)),"",VLOOKUP(CONCATENATE($A141,"_L_",DS$1),Records!$C$2:$H$6601,6,FALSE))</f>
        <v>SEN BLACKs</v>
      </c>
      <c r="DU141" s="32">
        <f>IF(ISERROR(VLOOKUP(CONCATENATE($A141,"_L_",DV$1),Records!$C$2:$H$6601,1,FALSE)),"",VLOOKUP(CONCATENATE($A141,"_L_",DV$1),Records!$C$2:$H$6601,4,FALSE))</f>
        <v>0.60416666666666663</v>
      </c>
      <c r="DV141" s="7" t="str">
        <f>IF(ISERROR(VLOOKUP(CONCATENATE($A141,"_L_",DV$1),Records!$C$2:$H$6601,1,FALSE)),"",VLOOKUP(CONCATENATE($A141,"_L_",DV$1),Records!$C$2:$H$6601,5,FALSE))</f>
        <v>SEN REDs</v>
      </c>
      <c r="DW141" s="33" t="str">
        <f>IF(ISERROR(VLOOKUP(CONCATENATE($A141,"_L_",DV$1),Records!$C$2:$H$6601,1,FALSE)),"",VLOOKUP(CONCATENATE($A141,"_L_",DV$1),Records!$C$2:$H$6601,6,FALSE))</f>
        <v>MCS.LIÈGE B</v>
      </c>
      <c r="DX141" s="32" t="str">
        <f>IF(ISERROR(VLOOKUP(CONCATENATE($A141,"_L_",DY$1),Records!$C$2:$H$6601,1,FALSE)),"",VLOOKUP(CONCATENATE($A141,"_L_",DY$1),Records!$C$2:$H$6601,4,FALSE))</f>
        <v/>
      </c>
      <c r="DY141" s="7" t="str">
        <f>IF(ISERROR(VLOOKUP(CONCATENATE($A141,"_L_",DY$1),Records!$C$2:$H$6601,1,FALSE)),"",VLOOKUP(CONCATENATE($A141,"_L_",DY$1),Records!$C$2:$H$6601,5,FALSE))</f>
        <v/>
      </c>
      <c r="DZ141" s="33" t="str">
        <f>IF(ISERROR(VLOOKUP(CONCATENATE($A141,"_L_",DY$1),Records!$C$2:$H$6601,1,FALSE)),"",VLOOKUP(CONCATENATE($A141,"_L_",DY$1),Records!$C$2:$H$6601,6,FALSE))</f>
        <v/>
      </c>
      <c r="EA141" s="32" t="str">
        <f>IF(ISERROR(VLOOKUP(CONCATENATE($A141,"_L_",EB$1),Records!$C$2:$H$6601,1,FALSE)),"",VLOOKUP(CONCATENATE($A141,"_L_",EB$1),Records!$C$2:$H$6601,4,FALSE))</f>
        <v/>
      </c>
      <c r="EB141" s="7" t="str">
        <f>IF(ISERROR(VLOOKUP(CONCATENATE($A141,"_L_",EB$1),Records!$C$2:$H$6601,1,FALSE)),"",VLOOKUP(CONCATENATE($A141,"_L_",EB$1),Records!$C$2:$H$6601,5,FALSE))</f>
        <v/>
      </c>
      <c r="EC141" s="33" t="str">
        <f>IF(ISERROR(VLOOKUP(CONCATENATE($A141,"_L_",EB$1),Records!$C$2:$H$6601,1,FALSE)),"",VLOOKUP(CONCATENATE($A141,"_L_",EB$1),Records!$C$2:$H$6601,6,FALSE))</f>
        <v/>
      </c>
    </row>
    <row r="142" spans="1:133" ht="15.75" x14ac:dyDescent="0.25">
      <c r="A142" s="11">
        <v>42324</v>
      </c>
      <c r="B142" s="15" t="s">
        <v>74</v>
      </c>
      <c r="C142" s="15">
        <f t="shared" si="5"/>
        <v>21</v>
      </c>
      <c r="D142" s="22" t="s">
        <v>66</v>
      </c>
      <c r="E142" s="8" t="s">
        <v>71</v>
      </c>
      <c r="F142" s="62">
        <f t="shared" si="4"/>
        <v>0</v>
      </c>
      <c r="G142" s="62">
        <f>HomeCalc!F142</f>
        <v>0</v>
      </c>
      <c r="H142" s="32" t="str">
        <f>IF(ISERROR(VLOOKUP(CONCATENATE($A142,"_L_",I$1),Records!$C$2:$H$6601,1,FALSE)),"",VLOOKUP(CONCATENATE($A142,"_L_",I$1),Records!$C$2:$H$6601,4,FALSE))</f>
        <v/>
      </c>
      <c r="I142" s="7" t="str">
        <f>IF(ISERROR(VLOOKUP(CONCATENATE($A142,"_L_",I$1),Records!$C$2:$H$6601,1,FALSE)),"",VLOOKUP(CONCATENATE($A142,"_L_",I$1),Records!$C$2:$H$6601,5,FALSE))</f>
        <v/>
      </c>
      <c r="J142" s="33" t="str">
        <f>IF(ISERROR(VLOOKUP(CONCATENATE($A142,"_L_",I$1),Records!$C$2:$H$6601,1,FALSE)),"",VLOOKUP(CONCATENATE($A142,"_L_",I$1),Records!$C$2:$H$6601,6,FALSE))</f>
        <v/>
      </c>
      <c r="K142" s="32" t="str">
        <f>IF(ISERROR(VLOOKUP(CONCATENATE($A142,"_L_",L$1),Records!$C$2:$H$6601,1,FALSE)),"",VLOOKUP(CONCATENATE($A142,"_L_",L$1),Records!$C$2:$H$6601,4,FALSE))</f>
        <v/>
      </c>
      <c r="L142" s="7" t="str">
        <f>IF(ISERROR(VLOOKUP(CONCATENATE($A142,"_L_",L$1),Records!$C$2:$H$6601,1,FALSE)),"",VLOOKUP(CONCATENATE($A142,"_L_",L$1),Records!$C$2:$H$6601,5,FALSE))</f>
        <v/>
      </c>
      <c r="M142" s="33" t="str">
        <f>IF(ISERROR(VLOOKUP(CONCATENATE($A142,"_L_",L$1),Records!$C$2:$H$6601,1,FALSE)),"",VLOOKUP(CONCATENATE($A142,"_L_",L$1),Records!$C$2:$H$6601,6,FALSE))</f>
        <v/>
      </c>
      <c r="N142" s="32" t="str">
        <f>IF(ISERROR(VLOOKUP(CONCATENATE($A142,"_L_",O$1),Records!$C$2:$H$6601,1,FALSE)),"",VLOOKUP(CONCATENATE($A142,"_L_",O$1),Records!$C$2:$H$6601,4,FALSE))</f>
        <v/>
      </c>
      <c r="O142" s="7" t="str">
        <f>IF(ISERROR(VLOOKUP(CONCATENATE($A142,"_L_",O$1),Records!$C$2:$H$6601,1,FALSE)),"",VLOOKUP(CONCATENATE($A142,"_L_",O$1),Records!$C$2:$H$6601,5,FALSE))</f>
        <v/>
      </c>
      <c r="P142" s="33" t="str">
        <f>IF(ISERROR(VLOOKUP(CONCATENATE($A142,"_L_",O$1),Records!$C$2:$H$6601,1,FALSE)),"",VLOOKUP(CONCATENATE($A142,"_L_",O$1),Records!$C$2:$H$6601,6,FALSE))</f>
        <v/>
      </c>
      <c r="Q142" s="32" t="str">
        <f>IF(ISERROR(VLOOKUP(CONCATENATE($A142,"_L_",R$1),Records!$C$2:$H$6601,1,FALSE)),"",VLOOKUP(CONCATENATE($A142,"_L_",R$1),Records!$C$2:$H$6601,4,FALSE))</f>
        <v/>
      </c>
      <c r="R142" s="7" t="str">
        <f>IF(ISERROR(VLOOKUP(CONCATENATE($A142,"_L_",R$1),Records!$C$2:$H$6601,1,FALSE)),"",VLOOKUP(CONCATENATE($A142,"_L_",R$1),Records!$C$2:$H$6601,5,FALSE))</f>
        <v/>
      </c>
      <c r="S142" s="33" t="str">
        <f>IF(ISERROR(VLOOKUP(CONCATENATE($A142,"_L_",R$1),Records!$C$2:$H$6601,1,FALSE)),"",VLOOKUP(CONCATENATE($A142,"_L_",R$1),Records!$C$2:$H$6601,6,FALSE))</f>
        <v/>
      </c>
      <c r="T142" s="32" t="str">
        <f>IF(ISERROR(VLOOKUP(CONCATENATE($A142,"_L_",U$1),Records!$C$2:$H$6601,1,FALSE)),"",VLOOKUP(CONCATENATE($A142,"_L_",U$1),Records!$C$2:$H$6601,4,FALSE))</f>
        <v/>
      </c>
      <c r="U142" s="7" t="str">
        <f>IF(ISERROR(VLOOKUP(CONCATENATE($A142,"_L_",U$1),Records!$C$2:$H$6601,1,FALSE)),"",VLOOKUP(CONCATENATE($A142,"_L_",U$1),Records!$C$2:$H$6601,5,FALSE))</f>
        <v/>
      </c>
      <c r="V142" s="33" t="str">
        <f>IF(ISERROR(VLOOKUP(CONCATENATE($A142,"_L_",U$1),Records!$C$2:$H$6601,1,FALSE)),"",VLOOKUP(CONCATENATE($A142,"_L_",U$1),Records!$C$2:$H$6601,6,FALSE))</f>
        <v/>
      </c>
      <c r="W142" s="32" t="str">
        <f>IF(ISERROR(VLOOKUP(CONCATENATE($A142,"_L_",X$1),Records!$C$2:$H$6601,1,FALSE)),"",VLOOKUP(CONCATENATE($A142,"_L_",X$1),Records!$C$2:$H$6601,4,FALSE))</f>
        <v/>
      </c>
      <c r="X142" s="7" t="str">
        <f>IF(ISERROR(VLOOKUP(CONCATENATE($A142,"_L_",X$1),Records!$C$2:$H$6601,1,FALSE)),"",VLOOKUP(CONCATENATE($A142,"_L_",X$1),Records!$C$2:$H$6601,5,FALSE))</f>
        <v/>
      </c>
      <c r="Y142" s="33" t="str">
        <f>IF(ISERROR(VLOOKUP(CONCATENATE($A142,"_L_",X$1),Records!$C$2:$H$6601,1,FALSE)),"",VLOOKUP(CONCATENATE($A142,"_L_",X$1),Records!$C$2:$H$6601,6,FALSE))</f>
        <v/>
      </c>
      <c r="Z142" s="32" t="str">
        <f>IF(ISERROR(VLOOKUP(CONCATENATE($A142,"_L_",AA$1),Records!$C$2:$H$6601,1,FALSE)),"",VLOOKUP(CONCATENATE($A142,"_L_",AA$1),Records!$C$2:$H$6601,4,FALSE))</f>
        <v/>
      </c>
      <c r="AA142" s="7" t="str">
        <f>IF(ISERROR(VLOOKUP(CONCATENATE($A142,"_L_",AA$1),Records!$C$2:$H$6601,1,FALSE)),"",VLOOKUP(CONCATENATE($A142,"_L_",AA$1),Records!$C$2:$H$6601,5,FALSE))</f>
        <v/>
      </c>
      <c r="AB142" s="33" t="str">
        <f>IF(ISERROR(VLOOKUP(CONCATENATE($A142,"_L_",AA$1),Records!$C$2:$H$6601,1,FALSE)),"",VLOOKUP(CONCATENATE($A142,"_L_",AA$1),Records!$C$2:$H$6601,6,FALSE))</f>
        <v/>
      </c>
      <c r="AC142" s="32" t="str">
        <f>IF(ISERROR(VLOOKUP(CONCATENATE($A142,"_L_",AD$1),Records!$C$2:$H$6601,1,FALSE)),"",VLOOKUP(CONCATENATE($A142,"_L_",AD$1),Records!$C$2:$H$6601,4,FALSE))</f>
        <v/>
      </c>
      <c r="AD142" s="7" t="str">
        <f>IF(ISERROR(VLOOKUP(CONCATENATE($A142,"_L_",AD$1),Records!$C$2:$H$6601,1,FALSE)),"",VLOOKUP(CONCATENATE($A142,"_L_",AD$1),Records!$C$2:$H$6601,5,FALSE))</f>
        <v/>
      </c>
      <c r="AE142" s="33" t="str">
        <f>IF(ISERROR(VLOOKUP(CONCATENATE($A142,"_L_",AD$1),Records!$C$2:$H$6601,1,FALSE)),"",VLOOKUP(CONCATENATE($A142,"_L_",AD$1),Records!$C$2:$H$6601,6,FALSE))</f>
        <v/>
      </c>
      <c r="AF142" s="32" t="str">
        <f>IF(ISERROR(VLOOKUP(CONCATENATE($A142,"_L_",AG$1),Records!$C$2:$H$6601,1,FALSE)),"",VLOOKUP(CONCATENATE($A142,"_L_",AG$1),Records!$C$2:$H$6601,4,FALSE))</f>
        <v/>
      </c>
      <c r="AG142" s="7" t="str">
        <f>IF(ISERROR(VLOOKUP(CONCATENATE($A142,"_L_",AG$1),Records!$C$2:$H$6601,1,FALSE)),"",VLOOKUP(CONCATENATE($A142,"_L_",AG$1),Records!$C$2:$H$6601,5,FALSE))</f>
        <v/>
      </c>
      <c r="AH142" s="33" t="str">
        <f>IF(ISERROR(VLOOKUP(CONCATENATE($A142,"_L_",AG$1),Records!$C$2:$H$6601,1,FALSE)),"",VLOOKUP(CONCATENATE($A142,"_L_",AG$1),Records!$C$2:$H$6601,6,FALSE))</f>
        <v/>
      </c>
      <c r="AI142" s="32" t="str">
        <f>IF(ISERROR(VLOOKUP(CONCATENATE($A142,"_L_",AJ$1),Records!$C$2:$H$6601,1,FALSE)),"",VLOOKUP(CONCATENATE($A142,"_L_",AJ$1),Records!$C$2:$H$6601,4,FALSE))</f>
        <v/>
      </c>
      <c r="AJ142" s="7" t="str">
        <f>IF(ISERROR(VLOOKUP(CONCATENATE($A142,"_L_",AJ$1),Records!$C$2:$H$6601,1,FALSE)),"",VLOOKUP(CONCATENATE($A142,"_L_",AJ$1),Records!$C$2:$H$6601,5,FALSE))</f>
        <v/>
      </c>
      <c r="AK142" s="33" t="str">
        <f>IF(ISERROR(VLOOKUP(CONCATENATE($A142,"_L_",AJ$1),Records!$C$2:$H$6601,1,FALSE)),"",VLOOKUP(CONCATENATE($A142,"_L_",AJ$1),Records!$C$2:$H$6601,6,FALSE))</f>
        <v/>
      </c>
      <c r="AL142" s="32" t="str">
        <f>IF(ISERROR(VLOOKUP(CONCATENATE($A142,"_L_",AM$1),Records!$C$2:$H$6601,1,FALSE)),"",VLOOKUP(CONCATENATE($A142,"_L_",AM$1),Records!$C$2:$H$6601,4,FALSE))</f>
        <v/>
      </c>
      <c r="AM142" s="7" t="str">
        <f>IF(ISERROR(VLOOKUP(CONCATENATE($A142,"_L_",AM$1),Records!$C$2:$H$6601,1,FALSE)),"",VLOOKUP(CONCATENATE($A142,"_L_",AM$1),Records!$C$2:$H$6601,5,FALSE))</f>
        <v/>
      </c>
      <c r="AN142" s="33" t="str">
        <f>IF(ISERROR(VLOOKUP(CONCATENATE($A142,"_L_",AM$1),Records!$C$2:$H$6601,1,FALSE)),"",VLOOKUP(CONCATENATE($A142,"_L_",AM$1),Records!$C$2:$H$6601,6,FALSE))</f>
        <v/>
      </c>
      <c r="AO142" s="32" t="str">
        <f>IF(ISERROR(VLOOKUP(CONCATENATE($A142,"_L_",AP$1),Records!$C$2:$H$6601,1,FALSE)),"",VLOOKUP(CONCATENATE($A142,"_L_",AP$1),Records!$C$2:$H$6601,4,FALSE))</f>
        <v/>
      </c>
      <c r="AP142" s="7" t="str">
        <f>IF(ISERROR(VLOOKUP(CONCATENATE($A142,"_L_",AP$1),Records!$C$2:$H$6601,1,FALSE)),"",VLOOKUP(CONCATENATE($A142,"_L_",AP$1),Records!$C$2:$H$6601,5,FALSE))</f>
        <v/>
      </c>
      <c r="AQ142" s="33" t="str">
        <f>IF(ISERROR(VLOOKUP(CONCATENATE($A142,"_L_",AP$1),Records!$C$2:$H$6601,1,FALSE)),"",VLOOKUP(CONCATENATE($A142,"_L_",AP$1),Records!$C$2:$H$6601,6,FALSE))</f>
        <v/>
      </c>
      <c r="AR142" s="32" t="str">
        <f>IF(ISERROR(VLOOKUP(CONCATENATE($A142,"_L_",AS$1),Records!$C$2:$H$6601,1,FALSE)),"",VLOOKUP(CONCATENATE($A142,"_L_",AS$1),Records!$C$2:$H$6601,4,FALSE))</f>
        <v/>
      </c>
      <c r="AS142" s="7" t="str">
        <f>IF(ISERROR(VLOOKUP(CONCATENATE($A142,"_L_",AS$1),Records!$C$2:$H$6601,1,FALSE)),"",VLOOKUP(CONCATENATE($A142,"_L_",AS$1),Records!$C$2:$H$6601,5,FALSE))</f>
        <v/>
      </c>
      <c r="AT142" s="33" t="str">
        <f>IF(ISERROR(VLOOKUP(CONCATENATE($A142,"_L_",AS$1),Records!$C$2:$H$6601,1,FALSE)),"",VLOOKUP(CONCATENATE($A142,"_L_",AS$1),Records!$C$2:$H$6601,6,FALSE))</f>
        <v/>
      </c>
      <c r="AU142" s="32" t="str">
        <f>IF(ISERROR(VLOOKUP(CONCATENATE($A142,"_L_",AV$1),Records!$C$2:$H$6601,1,FALSE)),"",VLOOKUP(CONCATENATE($A142,"_L_",AV$1),Records!$C$2:$H$6601,4,FALSE))</f>
        <v/>
      </c>
      <c r="AV142" s="7" t="str">
        <f>IF(ISERROR(VLOOKUP(CONCATENATE($A142,"_L_",AV$1),Records!$C$2:$H$6601,1,FALSE)),"",VLOOKUP(CONCATENATE($A142,"_L_",AV$1),Records!$C$2:$H$6601,5,FALSE))</f>
        <v/>
      </c>
      <c r="AW142" s="33" t="str">
        <f>IF(ISERROR(VLOOKUP(CONCATENATE($A142,"_L_",AV$1),Records!$C$2:$H$6601,1,FALSE)),"",VLOOKUP(CONCATENATE($A142,"_L_",AV$1),Records!$C$2:$H$6601,6,FALSE))</f>
        <v/>
      </c>
      <c r="AX142" s="32" t="str">
        <f>IF(ISERROR(VLOOKUP(CONCATENATE($A142,"_L_",AY$1),Records!$C$2:$H$6601,1,FALSE)),"",VLOOKUP(CONCATENATE($A142,"_L_",AY$1),Records!$C$2:$H$6601,4,FALSE))</f>
        <v/>
      </c>
      <c r="AY142" s="7" t="str">
        <f>IF(ISERROR(VLOOKUP(CONCATENATE($A142,"_L_",AY$1),Records!$C$2:$H$6601,1,FALSE)),"",VLOOKUP(CONCATENATE($A142,"_L_",AY$1),Records!$C$2:$H$6601,5,FALSE))</f>
        <v/>
      </c>
      <c r="AZ142" s="33" t="str">
        <f>IF(ISERROR(VLOOKUP(CONCATENATE($A142,"_L_",AY$1),Records!$C$2:$H$6601,1,FALSE)),"",VLOOKUP(CONCATENATE($A142,"_L_",AY$1),Records!$C$2:$H$6601,6,FALSE))</f>
        <v/>
      </c>
      <c r="BA142" s="32" t="str">
        <f>IF(ISERROR(VLOOKUP(CONCATENATE($A142,"_L_",BB$1),Records!$C$2:$H$6601,1,FALSE)),"",VLOOKUP(CONCATENATE($A142,"_L_",BB$1),Records!$C$2:$H$6601,4,FALSE))</f>
        <v/>
      </c>
      <c r="BB142" s="7" t="str">
        <f>IF(ISERROR(VLOOKUP(CONCATENATE($A142,"_L_",BB$1),Records!$C$2:$H$6601,1,FALSE)),"",VLOOKUP(CONCATENATE($A142,"_L_",BB$1),Records!$C$2:$H$6601,5,FALSE))</f>
        <v/>
      </c>
      <c r="BC142" s="33" t="str">
        <f>IF(ISERROR(VLOOKUP(CONCATENATE($A142,"_L_",BB$1),Records!$C$2:$H$6601,1,FALSE)),"",VLOOKUP(CONCATENATE($A142,"_L_",BB$1),Records!$C$2:$H$6601,6,FALSE))</f>
        <v/>
      </c>
      <c r="BD142" s="32" t="str">
        <f>IF(ISERROR(VLOOKUP(CONCATENATE($A142,"_L_",BE$1),Records!$C$2:$H$6601,1,FALSE)),"",VLOOKUP(CONCATENATE($A142,"_L_",BE$1),Records!$C$2:$H$6601,4,FALSE))</f>
        <v/>
      </c>
      <c r="BE142" s="7" t="str">
        <f>IF(ISERROR(VLOOKUP(CONCATENATE($A142,"_L_",BE$1),Records!$C$2:$H$6601,1,FALSE)),"",VLOOKUP(CONCATENATE($A142,"_L_",BE$1),Records!$C$2:$H$6601,5,FALSE))</f>
        <v/>
      </c>
      <c r="BF142" s="33" t="str">
        <f>IF(ISERROR(VLOOKUP(CONCATENATE($A142,"_L_",BE$1),Records!$C$2:$H$6601,1,FALSE)),"",VLOOKUP(CONCATENATE($A142,"_L_",BE$1),Records!$C$2:$H$6601,6,FALSE))</f>
        <v/>
      </c>
      <c r="BG142" s="32" t="str">
        <f>IF(ISERROR(VLOOKUP(CONCATENATE($A142,"_L_",BH$1),Records!$C$2:$H$6601,1,FALSE)),"",VLOOKUP(CONCATENATE($A142,"_L_",BH$1),Records!$C$2:$H$6601,4,FALSE))</f>
        <v/>
      </c>
      <c r="BH142" s="7" t="str">
        <f>IF(ISERROR(VLOOKUP(CONCATENATE($A142,"_L_",BH$1),Records!$C$2:$H$6601,1,FALSE)),"",VLOOKUP(CONCATENATE($A142,"_L_",BH$1),Records!$C$2:$H$6601,5,FALSE))</f>
        <v/>
      </c>
      <c r="BI142" s="33" t="str">
        <f>IF(ISERROR(VLOOKUP(CONCATENATE($A142,"_L_",BH$1),Records!$C$2:$H$6601,1,FALSE)),"",VLOOKUP(CONCATENATE($A142,"_L_",BH$1),Records!$C$2:$H$6601,6,FALSE))</f>
        <v/>
      </c>
      <c r="BJ142" s="32" t="str">
        <f>IF(ISERROR(VLOOKUP(CONCATENATE($A142,"_L_",BK$1),Records!$C$2:$H$6601,1,FALSE)),"",VLOOKUP(CONCATENATE($A142,"_L_",BK$1),Records!$C$2:$H$6601,4,FALSE))</f>
        <v/>
      </c>
      <c r="BK142" s="7" t="str">
        <f>IF(ISERROR(VLOOKUP(CONCATENATE($A142,"_L_",BK$1),Records!$C$2:$H$6601,1,FALSE)),"",VLOOKUP(CONCATENATE($A142,"_L_",BK$1),Records!$C$2:$H$6601,5,FALSE))</f>
        <v/>
      </c>
      <c r="BL142" s="33" t="str">
        <f>IF(ISERROR(VLOOKUP(CONCATENATE($A142,"_L_",BK$1),Records!$C$2:$H$6601,1,FALSE)),"",VLOOKUP(CONCATENATE($A142,"_L_",BK$1),Records!$C$2:$H$6601,6,FALSE))</f>
        <v/>
      </c>
      <c r="BM142" s="32" t="str">
        <f>IF(ISERROR(VLOOKUP(CONCATENATE($A142,"_L_",BN$1),Records!$C$2:$H$6601,1,FALSE)),"",VLOOKUP(CONCATENATE($A142,"_L_",BN$1),Records!$C$2:$H$6601,4,FALSE))</f>
        <v/>
      </c>
      <c r="BN142" s="7" t="str">
        <f>IF(ISERROR(VLOOKUP(CONCATENATE($A142,"_L_",BN$1),Records!$C$2:$H$6601,1,FALSE)),"",VLOOKUP(CONCATENATE($A142,"_L_",BN$1),Records!$C$2:$H$6601,5,FALSE))</f>
        <v/>
      </c>
      <c r="BO142" s="33" t="str">
        <f>IF(ISERROR(VLOOKUP(CONCATENATE($A142,"_L_",BN$1),Records!$C$2:$H$6601,1,FALSE)),"",VLOOKUP(CONCATENATE($A142,"_L_",BN$1),Records!$C$2:$H$6601,6,FALSE))</f>
        <v/>
      </c>
      <c r="BP142" s="32" t="str">
        <f>IF(ISERROR(VLOOKUP(CONCATENATE($A142,"_L_",BQ$1),Records!$C$2:$H$6601,1,FALSE)),"",VLOOKUP(CONCATENATE($A142,"_L_",BQ$1),Records!$C$2:$H$6601,4,FALSE))</f>
        <v/>
      </c>
      <c r="BQ142" s="7" t="str">
        <f>IF(ISERROR(VLOOKUP(CONCATENATE($A142,"_L_",BQ$1),Records!$C$2:$H$6601,1,FALSE)),"",VLOOKUP(CONCATENATE($A142,"_L_",BQ$1),Records!$C$2:$H$6601,5,FALSE))</f>
        <v/>
      </c>
      <c r="BR142" s="33" t="str">
        <f>IF(ISERROR(VLOOKUP(CONCATENATE($A142,"_L_",BQ$1),Records!$C$2:$H$6601,1,FALSE)),"",VLOOKUP(CONCATENATE($A142,"_L_",BQ$1),Records!$C$2:$H$6601,6,FALSE))</f>
        <v/>
      </c>
      <c r="BS142" s="32" t="str">
        <f>IF(ISERROR(VLOOKUP(CONCATENATE($A142,"_L_",BT$1),Records!$C$2:$H$6601,1,FALSE)),"",VLOOKUP(CONCATENATE($A142,"_L_",BT$1),Records!$C$2:$H$6601,4,FALSE))</f>
        <v/>
      </c>
      <c r="BT142" s="7" t="str">
        <f>IF(ISERROR(VLOOKUP(CONCATENATE($A142,"_L_",BT$1),Records!$C$2:$H$6601,1,FALSE)),"",VLOOKUP(CONCATENATE($A142,"_L_",BT$1),Records!$C$2:$H$6601,5,FALSE))</f>
        <v/>
      </c>
      <c r="BU142" s="33" t="str">
        <f>IF(ISERROR(VLOOKUP(CONCATENATE($A142,"_L_",BT$1),Records!$C$2:$H$6601,1,FALSE)),"",VLOOKUP(CONCATENATE($A142,"_L_",BT$1),Records!$C$2:$H$6601,6,FALSE))</f>
        <v/>
      </c>
      <c r="BV142" s="32" t="str">
        <f>IF(ISERROR(VLOOKUP(CONCATENATE($A142,"_L_",BW$1),Records!$C$2:$H$6601,1,FALSE)),"",VLOOKUP(CONCATENATE($A142,"_L_",BW$1),Records!$C$2:$H$6601,4,FALSE))</f>
        <v/>
      </c>
      <c r="BW142" s="7" t="str">
        <f>IF(ISERROR(VLOOKUP(CONCATENATE($A142,"_L_",BW$1),Records!$C$2:$H$6601,1,FALSE)),"",VLOOKUP(CONCATENATE($A142,"_L_",BW$1),Records!$C$2:$H$6601,5,FALSE))</f>
        <v/>
      </c>
      <c r="BX142" s="33" t="str">
        <f>IF(ISERROR(VLOOKUP(CONCATENATE($A142,"_L_",BW$1),Records!$C$2:$H$6601,1,FALSE)),"",VLOOKUP(CONCATENATE($A142,"_L_",BW$1),Records!$C$2:$H$6601,6,FALSE))</f>
        <v/>
      </c>
      <c r="BY142" s="32" t="str">
        <f>IF(ISERROR(VLOOKUP(CONCATENATE($A142,"_L_",BZ$1),Records!$C$2:$H$6601,1,FALSE)),"",VLOOKUP(CONCATENATE($A142,"_L_",BZ$1),Records!$C$2:$H$6601,4,FALSE))</f>
        <v/>
      </c>
      <c r="BZ142" s="7" t="str">
        <f>IF(ISERROR(VLOOKUP(CONCATENATE($A142,"_L_",BZ$1),Records!$C$2:$H$6601,1,FALSE)),"",VLOOKUP(CONCATENATE($A142,"_L_",BZ$1),Records!$C$2:$H$6601,5,FALSE))</f>
        <v/>
      </c>
      <c r="CA142" s="33" t="str">
        <f>IF(ISERROR(VLOOKUP(CONCATENATE($A142,"_L_",BZ$1),Records!$C$2:$H$6601,1,FALSE)),"",VLOOKUP(CONCATENATE($A142,"_L_",BZ$1),Records!$C$2:$H$6601,6,FALSE))</f>
        <v/>
      </c>
      <c r="CB142" s="32" t="str">
        <f>IF(ISERROR(VLOOKUP(CONCATENATE($A142,"_L_",CC$1),Records!$C$2:$H$6601,1,FALSE)),"",VLOOKUP(CONCATENATE($A142,"_L_",CC$1),Records!$C$2:$H$6601,4,FALSE))</f>
        <v/>
      </c>
      <c r="CC142" s="7" t="str">
        <f>IF(ISERROR(VLOOKUP(CONCATENATE($A142,"_L_",CC$1),Records!$C$2:$H$6601,1,FALSE)),"",VLOOKUP(CONCATENATE($A142,"_L_",CC$1),Records!$C$2:$H$6601,5,FALSE))</f>
        <v/>
      </c>
      <c r="CD142" s="33" t="str">
        <f>IF(ISERROR(VLOOKUP(CONCATENATE($A142,"_L_",CC$1),Records!$C$2:$H$6601,1,FALSE)),"",VLOOKUP(CONCATENATE($A142,"_L_",CC$1),Records!$C$2:$H$6601,6,FALSE))</f>
        <v/>
      </c>
      <c r="CE142" s="32" t="str">
        <f>IF(ISERROR(VLOOKUP(CONCATENATE($A142,"_L_",CF$1),Records!$C$2:$H$6601,1,FALSE)),"",VLOOKUP(CONCATENATE($A142,"_L_",CF$1),Records!$C$2:$H$6601,4,FALSE))</f>
        <v/>
      </c>
      <c r="CF142" s="7" t="str">
        <f>IF(ISERROR(VLOOKUP(CONCATENATE($A142,"_L_",CF$1),Records!$C$2:$H$6601,1,FALSE)),"",VLOOKUP(CONCATENATE($A142,"_L_",CF$1),Records!$C$2:$H$6601,5,FALSE))</f>
        <v/>
      </c>
      <c r="CG142" s="33" t="str">
        <f>IF(ISERROR(VLOOKUP(CONCATENATE($A142,"_L_",CF$1),Records!$C$2:$H$6601,1,FALSE)),"",VLOOKUP(CONCATENATE($A142,"_L_",CF$1),Records!$C$2:$H$6601,6,FALSE))</f>
        <v/>
      </c>
      <c r="CH142" s="32" t="str">
        <f>IF(ISERROR(VLOOKUP(CONCATENATE($A142,"_L_",CI$1),Records!$C$2:$H$6601,1,FALSE)),"",VLOOKUP(CONCATENATE($A142,"_L_",CI$1),Records!$C$2:$H$6601,4,FALSE))</f>
        <v/>
      </c>
      <c r="CI142" s="7" t="str">
        <f>IF(ISERROR(VLOOKUP(CONCATENATE($A142,"_L_",CI$1),Records!$C$2:$H$6601,1,FALSE)),"",VLOOKUP(CONCATENATE($A142,"_L_",CI$1),Records!$C$2:$H$6601,5,FALSE))</f>
        <v/>
      </c>
      <c r="CJ142" s="33" t="str">
        <f>IF(ISERROR(VLOOKUP(CONCATENATE($A142,"_L_",CI$1),Records!$C$2:$H$6601,1,FALSE)),"",VLOOKUP(CONCATENATE($A142,"_L_",CI$1),Records!$C$2:$H$6601,6,FALSE))</f>
        <v/>
      </c>
      <c r="CK142" s="32" t="str">
        <f>IF(ISERROR(VLOOKUP(CONCATENATE($A142,"_L_",CL$1),Records!$C$2:$H$6601,1,FALSE)),"",VLOOKUP(CONCATENATE($A142,"_L_",CL$1),Records!$C$2:$H$6601,4,FALSE))</f>
        <v/>
      </c>
      <c r="CL142" s="7" t="str">
        <f>IF(ISERROR(VLOOKUP(CONCATENATE($A142,"_L_",CL$1),Records!$C$2:$H$6601,1,FALSE)),"",VLOOKUP(CONCATENATE($A142,"_L_",CL$1),Records!$C$2:$H$6601,5,FALSE))</f>
        <v/>
      </c>
      <c r="CM142" s="33" t="str">
        <f>IF(ISERROR(VLOOKUP(CONCATENATE($A142,"_L_",CL$1),Records!$C$2:$H$6601,1,FALSE)),"",VLOOKUP(CONCATENATE($A142,"_L_",CL$1),Records!$C$2:$H$6601,6,FALSE))</f>
        <v/>
      </c>
      <c r="CN142" s="32" t="str">
        <f>IF(ISERROR(VLOOKUP(CONCATENATE($A142,"_L_",CO$1),Records!$C$2:$H$6601,1,FALSE)),"",VLOOKUP(CONCATENATE($A142,"_L_",CO$1),Records!$C$2:$H$6601,4,FALSE))</f>
        <v/>
      </c>
      <c r="CO142" s="7" t="str">
        <f>IF(ISERROR(VLOOKUP(CONCATENATE($A142,"_L_",CO$1),Records!$C$2:$H$6601,1,FALSE)),"",VLOOKUP(CONCATENATE($A142,"_L_",CO$1),Records!$C$2:$H$6601,5,FALSE))</f>
        <v/>
      </c>
      <c r="CP142" s="33" t="str">
        <f>IF(ISERROR(VLOOKUP(CONCATENATE($A142,"_L_",CO$1),Records!$C$2:$H$6601,1,FALSE)),"",VLOOKUP(CONCATENATE($A142,"_L_",CO$1),Records!$C$2:$H$6601,6,FALSE))</f>
        <v/>
      </c>
      <c r="CQ142" s="32" t="str">
        <f>IF(ISERROR(VLOOKUP(CONCATENATE($A142,"_L_",CR$1),Records!$C$2:$H$6601,1,FALSE)),"",VLOOKUP(CONCATENATE($A142,"_L_",CR$1),Records!$C$2:$H$6601,4,FALSE))</f>
        <v/>
      </c>
      <c r="CR142" s="7" t="str">
        <f>IF(ISERROR(VLOOKUP(CONCATENATE($A142,"_L_",CR$1),Records!$C$2:$H$6601,1,FALSE)),"",VLOOKUP(CONCATENATE($A142,"_L_",CR$1),Records!$C$2:$H$6601,5,FALSE))</f>
        <v/>
      </c>
      <c r="CS142" s="33" t="str">
        <f>IF(ISERROR(VLOOKUP(CONCATENATE($A142,"_L_",CR$1),Records!$C$2:$H$6601,1,FALSE)),"",VLOOKUP(CONCATENATE($A142,"_L_",CR$1),Records!$C$2:$H$6601,6,FALSE))</f>
        <v/>
      </c>
      <c r="CT142" s="32" t="str">
        <f>IF(ISERROR(VLOOKUP(CONCATENATE($A142,"_L_",CU$1),Records!$C$2:$H$6601,1,FALSE)),"",VLOOKUP(CONCATENATE($A142,"_L_",CU$1),Records!$C$2:$H$6601,4,FALSE))</f>
        <v/>
      </c>
      <c r="CU142" s="7" t="str">
        <f>IF(ISERROR(VLOOKUP(CONCATENATE($A142,"_L_",CU$1),Records!$C$2:$H$6601,1,FALSE)),"",VLOOKUP(CONCATENATE($A142,"_L_",CU$1),Records!$C$2:$H$6601,5,FALSE))</f>
        <v/>
      </c>
      <c r="CV142" s="33" t="str">
        <f>IF(ISERROR(VLOOKUP(CONCATENATE($A142,"_L_",CU$1),Records!$C$2:$H$6601,1,FALSE)),"",VLOOKUP(CONCATENATE($A142,"_L_",CU$1),Records!$C$2:$H$6601,6,FALSE))</f>
        <v/>
      </c>
      <c r="CW142" s="32" t="str">
        <f>IF(ISERROR(VLOOKUP(CONCATENATE($A142,"_L_",CX$1),Records!$C$2:$H$6601,1,FALSE)),"",VLOOKUP(CONCATENATE($A142,"_L_",CX$1),Records!$C$2:$H$6601,4,FALSE))</f>
        <v/>
      </c>
      <c r="CX142" s="7" t="str">
        <f>IF(ISERROR(VLOOKUP(CONCATENATE($A142,"_L_",CX$1),Records!$C$2:$H$6601,1,FALSE)),"",VLOOKUP(CONCATENATE($A142,"_L_",CX$1),Records!$C$2:$H$6601,5,FALSE))</f>
        <v/>
      </c>
      <c r="CY142" s="33" t="str">
        <f>IF(ISERROR(VLOOKUP(CONCATENATE($A142,"_L_",CX$1),Records!$C$2:$H$6601,1,FALSE)),"",VLOOKUP(CONCATENATE($A142,"_L_",CX$1),Records!$C$2:$H$6601,6,FALSE))</f>
        <v/>
      </c>
      <c r="CZ142" s="32" t="str">
        <f>IF(ISERROR(VLOOKUP(CONCATENATE($A142,"_L_",DA$1),Records!$C$2:$H$6601,1,FALSE)),"",VLOOKUP(CONCATENATE($A142,"_L_",DA$1),Records!$C$2:$H$6601,4,FALSE))</f>
        <v/>
      </c>
      <c r="DA142" s="7" t="str">
        <f>IF(ISERROR(VLOOKUP(CONCATENATE($A142,"_L_",DA$1),Records!$C$2:$H$6601,1,FALSE)),"",VLOOKUP(CONCATENATE($A142,"_L_",DA$1),Records!$C$2:$H$6601,5,FALSE))</f>
        <v/>
      </c>
      <c r="DB142" s="33" t="str">
        <f>IF(ISERROR(VLOOKUP(CONCATENATE($A142,"_L_",DA$1),Records!$C$2:$H$6601,1,FALSE)),"",VLOOKUP(CONCATENATE($A142,"_L_",DA$1),Records!$C$2:$H$6601,6,FALSE))</f>
        <v/>
      </c>
      <c r="DC142" s="32" t="str">
        <f>IF(ISERROR(VLOOKUP(CONCATENATE($A142,"_L_",DD$1),Records!$C$2:$H$6601,1,FALSE)),"",VLOOKUP(CONCATENATE($A142,"_L_",DD$1),Records!$C$2:$H$6601,4,FALSE))</f>
        <v/>
      </c>
      <c r="DD142" s="7" t="str">
        <f>IF(ISERROR(VLOOKUP(CONCATENATE($A142,"_L_",DD$1),Records!$C$2:$H$6601,1,FALSE)),"",VLOOKUP(CONCATENATE($A142,"_L_",DD$1),Records!$C$2:$H$6601,5,FALSE))</f>
        <v/>
      </c>
      <c r="DE142" s="33" t="str">
        <f>IF(ISERROR(VLOOKUP(CONCATENATE($A142,"_L_",DD$1),Records!$C$2:$H$6601,1,FALSE)),"",VLOOKUP(CONCATENATE($A142,"_L_",DD$1),Records!$C$2:$H$6601,6,FALSE))</f>
        <v/>
      </c>
      <c r="DF142" s="32" t="str">
        <f>IF(ISERROR(VLOOKUP(CONCATENATE($A142,"_L_",DG$1),Records!$C$2:$H$6601,1,FALSE)),"",VLOOKUP(CONCATENATE($A142,"_L_",DG$1),Records!$C$2:$H$6601,4,FALSE))</f>
        <v/>
      </c>
      <c r="DG142" s="7" t="str">
        <f>IF(ISERROR(VLOOKUP(CONCATENATE($A142,"_L_",DG$1),Records!$C$2:$H$6601,1,FALSE)),"",VLOOKUP(CONCATENATE($A142,"_L_",DG$1),Records!$C$2:$H$6601,5,FALSE))</f>
        <v/>
      </c>
      <c r="DH142" s="33" t="str">
        <f>IF(ISERROR(VLOOKUP(CONCATENATE($A142,"_L_",DG$1),Records!$C$2:$H$6601,1,FALSE)),"",VLOOKUP(CONCATENATE($A142,"_L_",DG$1),Records!$C$2:$H$6601,6,FALSE))</f>
        <v/>
      </c>
      <c r="DI142" s="32" t="str">
        <f>IF(ISERROR(VLOOKUP(CONCATENATE($A142,"_L_",DJ$1),Records!$C$2:$H$6601,1,FALSE)),"",VLOOKUP(CONCATENATE($A142,"_L_",DJ$1),Records!$C$2:$H$6601,4,FALSE))</f>
        <v/>
      </c>
      <c r="DJ142" s="7" t="str">
        <f>IF(ISERROR(VLOOKUP(CONCATENATE($A142,"_L_",DJ$1),Records!$C$2:$H$6601,1,FALSE)),"",VLOOKUP(CONCATENATE($A142,"_L_",DJ$1),Records!$C$2:$H$6601,5,FALSE))</f>
        <v/>
      </c>
      <c r="DK142" s="33" t="str">
        <f>IF(ISERROR(VLOOKUP(CONCATENATE($A142,"_L_",DJ$1),Records!$C$2:$H$6601,1,FALSE)),"",VLOOKUP(CONCATENATE($A142,"_L_",DJ$1),Records!$C$2:$H$6601,6,FALSE))</f>
        <v/>
      </c>
      <c r="DL142" s="32" t="str">
        <f>IF(ISERROR(VLOOKUP(CONCATENATE($A142,"_L_",DM$1),Records!$C$2:$H$6601,1,FALSE)),"",VLOOKUP(CONCATENATE($A142,"_L_",DM$1),Records!$C$2:$H$6601,4,FALSE))</f>
        <v/>
      </c>
      <c r="DM142" s="7" t="str">
        <f>IF(ISERROR(VLOOKUP(CONCATENATE($A142,"_L_",DM$1),Records!$C$2:$H$6601,1,FALSE)),"",VLOOKUP(CONCATENATE($A142,"_L_",DM$1),Records!$C$2:$H$6601,5,FALSE))</f>
        <v/>
      </c>
      <c r="DN142" s="33" t="str">
        <f>IF(ISERROR(VLOOKUP(CONCATENATE($A142,"_L_",DM$1),Records!$C$2:$H$6601,1,FALSE)),"",VLOOKUP(CONCATENATE($A142,"_L_",DM$1),Records!$C$2:$H$6601,6,FALSE))</f>
        <v/>
      </c>
      <c r="DO142" s="32" t="str">
        <f>IF(ISERROR(VLOOKUP(CONCATENATE($A142,"_L_",DP$1),Records!$C$2:$H$6601,1,FALSE)),"",VLOOKUP(CONCATENATE($A142,"_L_",DP$1),Records!$C$2:$H$6601,4,FALSE))</f>
        <v/>
      </c>
      <c r="DP142" s="7" t="str">
        <f>IF(ISERROR(VLOOKUP(CONCATENATE($A142,"_L_",DP$1),Records!$C$2:$H$6601,1,FALSE)),"",VLOOKUP(CONCATENATE($A142,"_L_",DP$1),Records!$C$2:$H$6601,5,FALSE))</f>
        <v/>
      </c>
      <c r="DQ142" s="33" t="str">
        <f>IF(ISERROR(VLOOKUP(CONCATENATE($A142,"_L_",DP$1),Records!$C$2:$H$6601,1,FALSE)),"",VLOOKUP(CONCATENATE($A142,"_L_",DP$1),Records!$C$2:$H$6601,6,FALSE))</f>
        <v/>
      </c>
      <c r="DR142" s="32" t="str">
        <f>IF(ISERROR(VLOOKUP(CONCATENATE($A142,"_L_",DS$1),Records!$C$2:$H$6601,1,FALSE)),"",VLOOKUP(CONCATENATE($A142,"_L_",DS$1),Records!$C$2:$H$6601,4,FALSE))</f>
        <v/>
      </c>
      <c r="DS142" s="7" t="str">
        <f>IF(ISERROR(VLOOKUP(CONCATENATE($A142,"_L_",DS$1),Records!$C$2:$H$6601,1,FALSE)),"",VLOOKUP(CONCATENATE($A142,"_L_",DS$1),Records!$C$2:$H$6601,5,FALSE))</f>
        <v/>
      </c>
      <c r="DT142" s="33" t="str">
        <f>IF(ISERROR(VLOOKUP(CONCATENATE($A142,"_L_",DS$1),Records!$C$2:$H$6601,1,FALSE)),"",VLOOKUP(CONCATENATE($A142,"_L_",DS$1),Records!$C$2:$H$6601,6,FALSE))</f>
        <v/>
      </c>
      <c r="DU142" s="32" t="str">
        <f>IF(ISERROR(VLOOKUP(CONCATENATE($A142,"_L_",DV$1),Records!$C$2:$H$6601,1,FALSE)),"",VLOOKUP(CONCATENATE($A142,"_L_",DV$1),Records!$C$2:$H$6601,4,FALSE))</f>
        <v/>
      </c>
      <c r="DV142" s="7" t="str">
        <f>IF(ISERROR(VLOOKUP(CONCATENATE($A142,"_L_",DV$1),Records!$C$2:$H$6601,1,FALSE)),"",VLOOKUP(CONCATENATE($A142,"_L_",DV$1),Records!$C$2:$H$6601,5,FALSE))</f>
        <v/>
      </c>
      <c r="DW142" s="33" t="str">
        <f>IF(ISERROR(VLOOKUP(CONCATENATE($A142,"_L_",DV$1),Records!$C$2:$H$6601,1,FALSE)),"",VLOOKUP(CONCATENATE($A142,"_L_",DV$1),Records!$C$2:$H$6601,6,FALSE))</f>
        <v/>
      </c>
      <c r="DX142" s="32" t="str">
        <f>IF(ISERROR(VLOOKUP(CONCATENATE($A142,"_L_",DY$1),Records!$C$2:$H$6601,1,FALSE)),"",VLOOKUP(CONCATENATE($A142,"_L_",DY$1),Records!$C$2:$H$6601,4,FALSE))</f>
        <v/>
      </c>
      <c r="DY142" s="7" t="str">
        <f>IF(ISERROR(VLOOKUP(CONCATENATE($A142,"_L_",DY$1),Records!$C$2:$H$6601,1,FALSE)),"",VLOOKUP(CONCATENATE($A142,"_L_",DY$1),Records!$C$2:$H$6601,5,FALSE))</f>
        <v/>
      </c>
      <c r="DZ142" s="33" t="str">
        <f>IF(ISERROR(VLOOKUP(CONCATENATE($A142,"_L_",DY$1),Records!$C$2:$H$6601,1,FALSE)),"",VLOOKUP(CONCATENATE($A142,"_L_",DY$1),Records!$C$2:$H$6601,6,FALSE))</f>
        <v/>
      </c>
      <c r="EA142" s="32" t="str">
        <f>IF(ISERROR(VLOOKUP(CONCATENATE($A142,"_L_",EB$1),Records!$C$2:$H$6601,1,FALSE)),"",VLOOKUP(CONCATENATE($A142,"_L_",EB$1),Records!$C$2:$H$6601,4,FALSE))</f>
        <v/>
      </c>
      <c r="EB142" s="7" t="str">
        <f>IF(ISERROR(VLOOKUP(CONCATENATE($A142,"_L_",EB$1),Records!$C$2:$H$6601,1,FALSE)),"",VLOOKUP(CONCATENATE($A142,"_L_",EB$1),Records!$C$2:$H$6601,5,FALSE))</f>
        <v/>
      </c>
      <c r="EC142" s="33" t="str">
        <f>IF(ISERROR(VLOOKUP(CONCATENATE($A142,"_L_",EB$1),Records!$C$2:$H$6601,1,FALSE)),"",VLOOKUP(CONCATENATE($A142,"_L_",EB$1),Records!$C$2:$H$6601,6,FALSE))</f>
        <v/>
      </c>
    </row>
    <row r="143" spans="1:133" ht="15.75" x14ac:dyDescent="0.25">
      <c r="A143" s="11">
        <v>42325</v>
      </c>
      <c r="B143" s="15" t="s">
        <v>74</v>
      </c>
      <c r="C143" s="15">
        <f t="shared" si="5"/>
        <v>21</v>
      </c>
      <c r="D143" s="23" t="s">
        <v>67</v>
      </c>
      <c r="E143" s="8" t="s">
        <v>71</v>
      </c>
      <c r="F143" s="62">
        <f t="shared" si="4"/>
        <v>0</v>
      </c>
      <c r="G143" s="62">
        <f>HomeCalc!F143</f>
        <v>0</v>
      </c>
      <c r="H143" s="32" t="str">
        <f>IF(ISERROR(VLOOKUP(CONCATENATE($A143,"_L_",I$1),Records!$C$2:$H$6601,1,FALSE)),"",VLOOKUP(CONCATENATE($A143,"_L_",I$1),Records!$C$2:$H$6601,4,FALSE))</f>
        <v/>
      </c>
      <c r="I143" s="7" t="str">
        <f>IF(ISERROR(VLOOKUP(CONCATENATE($A143,"_L_",I$1),Records!$C$2:$H$6601,1,FALSE)),"",VLOOKUP(CONCATENATE($A143,"_L_",I$1),Records!$C$2:$H$6601,5,FALSE))</f>
        <v/>
      </c>
      <c r="J143" s="33" t="str">
        <f>IF(ISERROR(VLOOKUP(CONCATENATE($A143,"_L_",I$1),Records!$C$2:$H$6601,1,FALSE)),"",VLOOKUP(CONCATENATE($A143,"_L_",I$1),Records!$C$2:$H$6601,6,FALSE))</f>
        <v/>
      </c>
      <c r="K143" s="32" t="str">
        <f>IF(ISERROR(VLOOKUP(CONCATENATE($A143,"_L_",L$1),Records!$C$2:$H$6601,1,FALSE)),"",VLOOKUP(CONCATENATE($A143,"_L_",L$1),Records!$C$2:$H$6601,4,FALSE))</f>
        <v/>
      </c>
      <c r="L143" s="7" t="str">
        <f>IF(ISERROR(VLOOKUP(CONCATENATE($A143,"_L_",L$1),Records!$C$2:$H$6601,1,FALSE)),"",VLOOKUP(CONCATENATE($A143,"_L_",L$1),Records!$C$2:$H$6601,5,FALSE))</f>
        <v/>
      </c>
      <c r="M143" s="33" t="str">
        <f>IF(ISERROR(VLOOKUP(CONCATENATE($A143,"_L_",L$1),Records!$C$2:$H$6601,1,FALSE)),"",VLOOKUP(CONCATENATE($A143,"_L_",L$1),Records!$C$2:$H$6601,6,FALSE))</f>
        <v/>
      </c>
      <c r="N143" s="32" t="str">
        <f>IF(ISERROR(VLOOKUP(CONCATENATE($A143,"_L_",O$1),Records!$C$2:$H$6601,1,FALSE)),"",VLOOKUP(CONCATENATE($A143,"_L_",O$1),Records!$C$2:$H$6601,4,FALSE))</f>
        <v/>
      </c>
      <c r="O143" s="7" t="str">
        <f>IF(ISERROR(VLOOKUP(CONCATENATE($A143,"_L_",O$1),Records!$C$2:$H$6601,1,FALSE)),"",VLOOKUP(CONCATENATE($A143,"_L_",O$1),Records!$C$2:$H$6601,5,FALSE))</f>
        <v/>
      </c>
      <c r="P143" s="33" t="str">
        <f>IF(ISERROR(VLOOKUP(CONCATENATE($A143,"_L_",O$1),Records!$C$2:$H$6601,1,FALSE)),"",VLOOKUP(CONCATENATE($A143,"_L_",O$1),Records!$C$2:$H$6601,6,FALSE))</f>
        <v/>
      </c>
      <c r="Q143" s="32" t="str">
        <f>IF(ISERROR(VLOOKUP(CONCATENATE($A143,"_L_",R$1),Records!$C$2:$H$6601,1,FALSE)),"",VLOOKUP(CONCATENATE($A143,"_L_",R$1),Records!$C$2:$H$6601,4,FALSE))</f>
        <v/>
      </c>
      <c r="R143" s="7" t="str">
        <f>IF(ISERROR(VLOOKUP(CONCATENATE($A143,"_L_",R$1),Records!$C$2:$H$6601,1,FALSE)),"",VLOOKUP(CONCATENATE($A143,"_L_",R$1),Records!$C$2:$H$6601,5,FALSE))</f>
        <v/>
      </c>
      <c r="S143" s="33" t="str">
        <f>IF(ISERROR(VLOOKUP(CONCATENATE($A143,"_L_",R$1),Records!$C$2:$H$6601,1,FALSE)),"",VLOOKUP(CONCATENATE($A143,"_L_",R$1),Records!$C$2:$H$6601,6,FALSE))</f>
        <v/>
      </c>
      <c r="T143" s="32" t="str">
        <f>IF(ISERROR(VLOOKUP(CONCATENATE($A143,"_L_",U$1),Records!$C$2:$H$6601,1,FALSE)),"",VLOOKUP(CONCATENATE($A143,"_L_",U$1),Records!$C$2:$H$6601,4,FALSE))</f>
        <v/>
      </c>
      <c r="U143" s="7" t="str">
        <f>IF(ISERROR(VLOOKUP(CONCATENATE($A143,"_L_",U$1),Records!$C$2:$H$6601,1,FALSE)),"",VLOOKUP(CONCATENATE($A143,"_L_",U$1),Records!$C$2:$H$6601,5,FALSE))</f>
        <v/>
      </c>
      <c r="V143" s="33" t="str">
        <f>IF(ISERROR(VLOOKUP(CONCATENATE($A143,"_L_",U$1),Records!$C$2:$H$6601,1,FALSE)),"",VLOOKUP(CONCATENATE($A143,"_L_",U$1),Records!$C$2:$H$6601,6,FALSE))</f>
        <v/>
      </c>
      <c r="W143" s="32" t="str">
        <f>IF(ISERROR(VLOOKUP(CONCATENATE($A143,"_L_",X$1),Records!$C$2:$H$6601,1,FALSE)),"",VLOOKUP(CONCATENATE($A143,"_L_",X$1),Records!$C$2:$H$6601,4,FALSE))</f>
        <v/>
      </c>
      <c r="X143" s="7" t="str">
        <f>IF(ISERROR(VLOOKUP(CONCATENATE($A143,"_L_",X$1),Records!$C$2:$H$6601,1,FALSE)),"",VLOOKUP(CONCATENATE($A143,"_L_",X$1),Records!$C$2:$H$6601,5,FALSE))</f>
        <v/>
      </c>
      <c r="Y143" s="33" t="str">
        <f>IF(ISERROR(VLOOKUP(CONCATENATE($A143,"_L_",X$1),Records!$C$2:$H$6601,1,FALSE)),"",VLOOKUP(CONCATENATE($A143,"_L_",X$1),Records!$C$2:$H$6601,6,FALSE))</f>
        <v/>
      </c>
      <c r="Z143" s="32" t="str">
        <f>IF(ISERROR(VLOOKUP(CONCATENATE($A143,"_L_",AA$1),Records!$C$2:$H$6601,1,FALSE)),"",VLOOKUP(CONCATENATE($A143,"_L_",AA$1),Records!$C$2:$H$6601,4,FALSE))</f>
        <v/>
      </c>
      <c r="AA143" s="7" t="str">
        <f>IF(ISERROR(VLOOKUP(CONCATENATE($A143,"_L_",AA$1),Records!$C$2:$H$6601,1,FALSE)),"",VLOOKUP(CONCATENATE($A143,"_L_",AA$1),Records!$C$2:$H$6601,5,FALSE))</f>
        <v/>
      </c>
      <c r="AB143" s="33" t="str">
        <f>IF(ISERROR(VLOOKUP(CONCATENATE($A143,"_L_",AA$1),Records!$C$2:$H$6601,1,FALSE)),"",VLOOKUP(CONCATENATE($A143,"_L_",AA$1),Records!$C$2:$H$6601,6,FALSE))</f>
        <v/>
      </c>
      <c r="AC143" s="32" t="str">
        <f>IF(ISERROR(VLOOKUP(CONCATENATE($A143,"_L_",AD$1),Records!$C$2:$H$6601,1,FALSE)),"",VLOOKUP(CONCATENATE($A143,"_L_",AD$1),Records!$C$2:$H$6601,4,FALSE))</f>
        <v/>
      </c>
      <c r="AD143" s="7" t="str">
        <f>IF(ISERROR(VLOOKUP(CONCATENATE($A143,"_L_",AD$1),Records!$C$2:$H$6601,1,FALSE)),"",VLOOKUP(CONCATENATE($A143,"_L_",AD$1),Records!$C$2:$H$6601,5,FALSE))</f>
        <v/>
      </c>
      <c r="AE143" s="33" t="str">
        <f>IF(ISERROR(VLOOKUP(CONCATENATE($A143,"_L_",AD$1),Records!$C$2:$H$6601,1,FALSE)),"",VLOOKUP(CONCATENATE($A143,"_L_",AD$1),Records!$C$2:$H$6601,6,FALSE))</f>
        <v/>
      </c>
      <c r="AF143" s="32" t="str">
        <f>IF(ISERROR(VLOOKUP(CONCATENATE($A143,"_L_",AG$1),Records!$C$2:$H$6601,1,FALSE)),"",VLOOKUP(CONCATENATE($A143,"_L_",AG$1),Records!$C$2:$H$6601,4,FALSE))</f>
        <v/>
      </c>
      <c r="AG143" s="7" t="str">
        <f>IF(ISERROR(VLOOKUP(CONCATENATE($A143,"_L_",AG$1),Records!$C$2:$H$6601,1,FALSE)),"",VLOOKUP(CONCATENATE($A143,"_L_",AG$1),Records!$C$2:$H$6601,5,FALSE))</f>
        <v/>
      </c>
      <c r="AH143" s="33" t="str">
        <f>IF(ISERROR(VLOOKUP(CONCATENATE($A143,"_L_",AG$1),Records!$C$2:$H$6601,1,FALSE)),"",VLOOKUP(CONCATENATE($A143,"_L_",AG$1),Records!$C$2:$H$6601,6,FALSE))</f>
        <v/>
      </c>
      <c r="AI143" s="32" t="str">
        <f>IF(ISERROR(VLOOKUP(CONCATENATE($A143,"_L_",AJ$1),Records!$C$2:$H$6601,1,FALSE)),"",VLOOKUP(CONCATENATE($A143,"_L_",AJ$1),Records!$C$2:$H$6601,4,FALSE))</f>
        <v/>
      </c>
      <c r="AJ143" s="7" t="str">
        <f>IF(ISERROR(VLOOKUP(CONCATENATE($A143,"_L_",AJ$1),Records!$C$2:$H$6601,1,FALSE)),"",VLOOKUP(CONCATENATE($A143,"_L_",AJ$1),Records!$C$2:$H$6601,5,FALSE))</f>
        <v/>
      </c>
      <c r="AK143" s="33" t="str">
        <f>IF(ISERROR(VLOOKUP(CONCATENATE($A143,"_L_",AJ$1),Records!$C$2:$H$6601,1,FALSE)),"",VLOOKUP(CONCATENATE($A143,"_L_",AJ$1),Records!$C$2:$H$6601,6,FALSE))</f>
        <v/>
      </c>
      <c r="AL143" s="32" t="str">
        <f>IF(ISERROR(VLOOKUP(CONCATENATE($A143,"_L_",AM$1),Records!$C$2:$H$6601,1,FALSE)),"",VLOOKUP(CONCATENATE($A143,"_L_",AM$1),Records!$C$2:$H$6601,4,FALSE))</f>
        <v/>
      </c>
      <c r="AM143" s="7" t="str">
        <f>IF(ISERROR(VLOOKUP(CONCATENATE($A143,"_L_",AM$1),Records!$C$2:$H$6601,1,FALSE)),"",VLOOKUP(CONCATENATE($A143,"_L_",AM$1),Records!$C$2:$H$6601,5,FALSE))</f>
        <v/>
      </c>
      <c r="AN143" s="33" t="str">
        <f>IF(ISERROR(VLOOKUP(CONCATENATE($A143,"_L_",AM$1),Records!$C$2:$H$6601,1,FALSE)),"",VLOOKUP(CONCATENATE($A143,"_L_",AM$1),Records!$C$2:$H$6601,6,FALSE))</f>
        <v/>
      </c>
      <c r="AO143" s="32" t="str">
        <f>IF(ISERROR(VLOOKUP(CONCATENATE($A143,"_L_",AP$1),Records!$C$2:$H$6601,1,FALSE)),"",VLOOKUP(CONCATENATE($A143,"_L_",AP$1),Records!$C$2:$H$6601,4,FALSE))</f>
        <v/>
      </c>
      <c r="AP143" s="7" t="str">
        <f>IF(ISERROR(VLOOKUP(CONCATENATE($A143,"_L_",AP$1),Records!$C$2:$H$6601,1,FALSE)),"",VLOOKUP(CONCATENATE($A143,"_L_",AP$1),Records!$C$2:$H$6601,5,FALSE))</f>
        <v/>
      </c>
      <c r="AQ143" s="33" t="str">
        <f>IF(ISERROR(VLOOKUP(CONCATENATE($A143,"_L_",AP$1),Records!$C$2:$H$6601,1,FALSE)),"",VLOOKUP(CONCATENATE($A143,"_L_",AP$1),Records!$C$2:$H$6601,6,FALSE))</f>
        <v/>
      </c>
      <c r="AR143" s="32" t="str">
        <f>IF(ISERROR(VLOOKUP(CONCATENATE($A143,"_L_",AS$1),Records!$C$2:$H$6601,1,FALSE)),"",VLOOKUP(CONCATENATE($A143,"_L_",AS$1),Records!$C$2:$H$6601,4,FALSE))</f>
        <v/>
      </c>
      <c r="AS143" s="7" t="str">
        <f>IF(ISERROR(VLOOKUP(CONCATENATE($A143,"_L_",AS$1),Records!$C$2:$H$6601,1,FALSE)),"",VLOOKUP(CONCATENATE($A143,"_L_",AS$1),Records!$C$2:$H$6601,5,FALSE))</f>
        <v/>
      </c>
      <c r="AT143" s="33" t="str">
        <f>IF(ISERROR(VLOOKUP(CONCATENATE($A143,"_L_",AS$1),Records!$C$2:$H$6601,1,FALSE)),"",VLOOKUP(CONCATENATE($A143,"_L_",AS$1),Records!$C$2:$H$6601,6,FALSE))</f>
        <v/>
      </c>
      <c r="AU143" s="32" t="str">
        <f>IF(ISERROR(VLOOKUP(CONCATENATE($A143,"_L_",AV$1),Records!$C$2:$H$6601,1,FALSE)),"",VLOOKUP(CONCATENATE($A143,"_L_",AV$1),Records!$C$2:$H$6601,4,FALSE))</f>
        <v/>
      </c>
      <c r="AV143" s="7" t="str">
        <f>IF(ISERROR(VLOOKUP(CONCATENATE($A143,"_L_",AV$1),Records!$C$2:$H$6601,1,FALSE)),"",VLOOKUP(CONCATENATE($A143,"_L_",AV$1),Records!$C$2:$H$6601,5,FALSE))</f>
        <v/>
      </c>
      <c r="AW143" s="33" t="str">
        <f>IF(ISERROR(VLOOKUP(CONCATENATE($A143,"_L_",AV$1),Records!$C$2:$H$6601,1,FALSE)),"",VLOOKUP(CONCATENATE($A143,"_L_",AV$1),Records!$C$2:$H$6601,6,FALSE))</f>
        <v/>
      </c>
      <c r="AX143" s="32" t="str">
        <f>IF(ISERROR(VLOOKUP(CONCATENATE($A143,"_L_",AY$1),Records!$C$2:$H$6601,1,FALSE)),"",VLOOKUP(CONCATENATE($A143,"_L_",AY$1),Records!$C$2:$H$6601,4,FALSE))</f>
        <v/>
      </c>
      <c r="AY143" s="7" t="str">
        <f>IF(ISERROR(VLOOKUP(CONCATENATE($A143,"_L_",AY$1),Records!$C$2:$H$6601,1,FALSE)),"",VLOOKUP(CONCATENATE($A143,"_L_",AY$1),Records!$C$2:$H$6601,5,FALSE))</f>
        <v/>
      </c>
      <c r="AZ143" s="33" t="str">
        <f>IF(ISERROR(VLOOKUP(CONCATENATE($A143,"_L_",AY$1),Records!$C$2:$H$6601,1,FALSE)),"",VLOOKUP(CONCATENATE($A143,"_L_",AY$1),Records!$C$2:$H$6601,6,FALSE))</f>
        <v/>
      </c>
      <c r="BA143" s="32" t="str">
        <f>IF(ISERROR(VLOOKUP(CONCATENATE($A143,"_L_",BB$1),Records!$C$2:$H$6601,1,FALSE)),"",VLOOKUP(CONCATENATE($A143,"_L_",BB$1),Records!$C$2:$H$6601,4,FALSE))</f>
        <v/>
      </c>
      <c r="BB143" s="7" t="str">
        <f>IF(ISERROR(VLOOKUP(CONCATENATE($A143,"_L_",BB$1),Records!$C$2:$H$6601,1,FALSE)),"",VLOOKUP(CONCATENATE($A143,"_L_",BB$1),Records!$C$2:$H$6601,5,FALSE))</f>
        <v/>
      </c>
      <c r="BC143" s="33" t="str">
        <f>IF(ISERROR(VLOOKUP(CONCATENATE($A143,"_L_",BB$1),Records!$C$2:$H$6601,1,FALSE)),"",VLOOKUP(CONCATENATE($A143,"_L_",BB$1),Records!$C$2:$H$6601,6,FALSE))</f>
        <v/>
      </c>
      <c r="BD143" s="32" t="str">
        <f>IF(ISERROR(VLOOKUP(CONCATENATE($A143,"_L_",BE$1),Records!$C$2:$H$6601,1,FALSE)),"",VLOOKUP(CONCATENATE($A143,"_L_",BE$1),Records!$C$2:$H$6601,4,FALSE))</f>
        <v/>
      </c>
      <c r="BE143" s="7" t="str">
        <f>IF(ISERROR(VLOOKUP(CONCATENATE($A143,"_L_",BE$1),Records!$C$2:$H$6601,1,FALSE)),"",VLOOKUP(CONCATENATE($A143,"_L_",BE$1),Records!$C$2:$H$6601,5,FALSE))</f>
        <v/>
      </c>
      <c r="BF143" s="33" t="str">
        <f>IF(ISERROR(VLOOKUP(CONCATENATE($A143,"_L_",BE$1),Records!$C$2:$H$6601,1,FALSE)),"",VLOOKUP(CONCATENATE($A143,"_L_",BE$1),Records!$C$2:$H$6601,6,FALSE))</f>
        <v/>
      </c>
      <c r="BG143" s="32" t="str">
        <f>IF(ISERROR(VLOOKUP(CONCATENATE($A143,"_L_",BH$1),Records!$C$2:$H$6601,1,FALSE)),"",VLOOKUP(CONCATENATE($A143,"_L_",BH$1),Records!$C$2:$H$6601,4,FALSE))</f>
        <v/>
      </c>
      <c r="BH143" s="7" t="str">
        <f>IF(ISERROR(VLOOKUP(CONCATENATE($A143,"_L_",BH$1),Records!$C$2:$H$6601,1,FALSE)),"",VLOOKUP(CONCATENATE($A143,"_L_",BH$1),Records!$C$2:$H$6601,5,FALSE))</f>
        <v/>
      </c>
      <c r="BI143" s="33" t="str">
        <f>IF(ISERROR(VLOOKUP(CONCATENATE($A143,"_L_",BH$1),Records!$C$2:$H$6601,1,FALSE)),"",VLOOKUP(CONCATENATE($A143,"_L_",BH$1),Records!$C$2:$H$6601,6,FALSE))</f>
        <v/>
      </c>
      <c r="BJ143" s="32" t="str">
        <f>IF(ISERROR(VLOOKUP(CONCATENATE($A143,"_L_",BK$1),Records!$C$2:$H$6601,1,FALSE)),"",VLOOKUP(CONCATENATE($A143,"_L_",BK$1),Records!$C$2:$H$6601,4,FALSE))</f>
        <v/>
      </c>
      <c r="BK143" s="7" t="str">
        <f>IF(ISERROR(VLOOKUP(CONCATENATE($A143,"_L_",BK$1),Records!$C$2:$H$6601,1,FALSE)),"",VLOOKUP(CONCATENATE($A143,"_L_",BK$1),Records!$C$2:$H$6601,5,FALSE))</f>
        <v/>
      </c>
      <c r="BL143" s="33" t="str">
        <f>IF(ISERROR(VLOOKUP(CONCATENATE($A143,"_L_",BK$1),Records!$C$2:$H$6601,1,FALSE)),"",VLOOKUP(CONCATENATE($A143,"_L_",BK$1),Records!$C$2:$H$6601,6,FALSE))</f>
        <v/>
      </c>
      <c r="BM143" s="32" t="str">
        <f>IF(ISERROR(VLOOKUP(CONCATENATE($A143,"_L_",BN$1),Records!$C$2:$H$6601,1,FALSE)),"",VLOOKUP(CONCATENATE($A143,"_L_",BN$1),Records!$C$2:$H$6601,4,FALSE))</f>
        <v/>
      </c>
      <c r="BN143" s="7" t="str">
        <f>IF(ISERROR(VLOOKUP(CONCATENATE($A143,"_L_",BN$1),Records!$C$2:$H$6601,1,FALSE)),"",VLOOKUP(CONCATENATE($A143,"_L_",BN$1),Records!$C$2:$H$6601,5,FALSE))</f>
        <v/>
      </c>
      <c r="BO143" s="33" t="str">
        <f>IF(ISERROR(VLOOKUP(CONCATENATE($A143,"_L_",BN$1),Records!$C$2:$H$6601,1,FALSE)),"",VLOOKUP(CONCATENATE($A143,"_L_",BN$1),Records!$C$2:$H$6601,6,FALSE))</f>
        <v/>
      </c>
      <c r="BP143" s="32" t="str">
        <f>IF(ISERROR(VLOOKUP(CONCATENATE($A143,"_L_",BQ$1),Records!$C$2:$H$6601,1,FALSE)),"",VLOOKUP(CONCATENATE($A143,"_L_",BQ$1),Records!$C$2:$H$6601,4,FALSE))</f>
        <v/>
      </c>
      <c r="BQ143" s="7" t="str">
        <f>IF(ISERROR(VLOOKUP(CONCATENATE($A143,"_L_",BQ$1),Records!$C$2:$H$6601,1,FALSE)),"",VLOOKUP(CONCATENATE($A143,"_L_",BQ$1),Records!$C$2:$H$6601,5,FALSE))</f>
        <v/>
      </c>
      <c r="BR143" s="33" t="str">
        <f>IF(ISERROR(VLOOKUP(CONCATENATE($A143,"_L_",BQ$1),Records!$C$2:$H$6601,1,FALSE)),"",VLOOKUP(CONCATENATE($A143,"_L_",BQ$1),Records!$C$2:$H$6601,6,FALSE))</f>
        <v/>
      </c>
      <c r="BS143" s="32" t="str">
        <f>IF(ISERROR(VLOOKUP(CONCATENATE($A143,"_L_",BT$1),Records!$C$2:$H$6601,1,FALSE)),"",VLOOKUP(CONCATENATE($A143,"_L_",BT$1),Records!$C$2:$H$6601,4,FALSE))</f>
        <v/>
      </c>
      <c r="BT143" s="7" t="str">
        <f>IF(ISERROR(VLOOKUP(CONCATENATE($A143,"_L_",BT$1),Records!$C$2:$H$6601,1,FALSE)),"",VLOOKUP(CONCATENATE($A143,"_L_",BT$1),Records!$C$2:$H$6601,5,FALSE))</f>
        <v/>
      </c>
      <c r="BU143" s="33" t="str">
        <f>IF(ISERROR(VLOOKUP(CONCATENATE($A143,"_L_",BT$1),Records!$C$2:$H$6601,1,FALSE)),"",VLOOKUP(CONCATENATE($A143,"_L_",BT$1),Records!$C$2:$H$6601,6,FALSE))</f>
        <v/>
      </c>
      <c r="BV143" s="32" t="str">
        <f>IF(ISERROR(VLOOKUP(CONCATENATE($A143,"_L_",BW$1),Records!$C$2:$H$6601,1,FALSE)),"",VLOOKUP(CONCATENATE($A143,"_L_",BW$1),Records!$C$2:$H$6601,4,FALSE))</f>
        <v/>
      </c>
      <c r="BW143" s="7" t="str">
        <f>IF(ISERROR(VLOOKUP(CONCATENATE($A143,"_L_",BW$1),Records!$C$2:$H$6601,1,FALSE)),"",VLOOKUP(CONCATENATE($A143,"_L_",BW$1),Records!$C$2:$H$6601,5,FALSE))</f>
        <v/>
      </c>
      <c r="BX143" s="33" t="str">
        <f>IF(ISERROR(VLOOKUP(CONCATENATE($A143,"_L_",BW$1),Records!$C$2:$H$6601,1,FALSE)),"",VLOOKUP(CONCATENATE($A143,"_L_",BW$1),Records!$C$2:$H$6601,6,FALSE))</f>
        <v/>
      </c>
      <c r="BY143" s="32" t="str">
        <f>IF(ISERROR(VLOOKUP(CONCATENATE($A143,"_L_",BZ$1),Records!$C$2:$H$6601,1,FALSE)),"",VLOOKUP(CONCATENATE($A143,"_L_",BZ$1),Records!$C$2:$H$6601,4,FALSE))</f>
        <v/>
      </c>
      <c r="BZ143" s="7" t="str">
        <f>IF(ISERROR(VLOOKUP(CONCATENATE($A143,"_L_",BZ$1),Records!$C$2:$H$6601,1,FALSE)),"",VLOOKUP(CONCATENATE($A143,"_L_",BZ$1),Records!$C$2:$H$6601,5,FALSE))</f>
        <v/>
      </c>
      <c r="CA143" s="33" t="str">
        <f>IF(ISERROR(VLOOKUP(CONCATENATE($A143,"_L_",BZ$1),Records!$C$2:$H$6601,1,FALSE)),"",VLOOKUP(CONCATENATE($A143,"_L_",BZ$1),Records!$C$2:$H$6601,6,FALSE))</f>
        <v/>
      </c>
      <c r="CB143" s="32" t="str">
        <f>IF(ISERROR(VLOOKUP(CONCATENATE($A143,"_L_",CC$1),Records!$C$2:$H$6601,1,FALSE)),"",VLOOKUP(CONCATENATE($A143,"_L_",CC$1),Records!$C$2:$H$6601,4,FALSE))</f>
        <v/>
      </c>
      <c r="CC143" s="7" t="str">
        <f>IF(ISERROR(VLOOKUP(CONCATENATE($A143,"_L_",CC$1),Records!$C$2:$H$6601,1,FALSE)),"",VLOOKUP(CONCATENATE($A143,"_L_",CC$1),Records!$C$2:$H$6601,5,FALSE))</f>
        <v/>
      </c>
      <c r="CD143" s="33" t="str">
        <f>IF(ISERROR(VLOOKUP(CONCATENATE($A143,"_L_",CC$1),Records!$C$2:$H$6601,1,FALSE)),"",VLOOKUP(CONCATENATE($A143,"_L_",CC$1),Records!$C$2:$H$6601,6,FALSE))</f>
        <v/>
      </c>
      <c r="CE143" s="32" t="str">
        <f>IF(ISERROR(VLOOKUP(CONCATENATE($A143,"_L_",CF$1),Records!$C$2:$H$6601,1,FALSE)),"",VLOOKUP(CONCATENATE($A143,"_L_",CF$1),Records!$C$2:$H$6601,4,FALSE))</f>
        <v/>
      </c>
      <c r="CF143" s="7" t="str">
        <f>IF(ISERROR(VLOOKUP(CONCATENATE($A143,"_L_",CF$1),Records!$C$2:$H$6601,1,FALSE)),"",VLOOKUP(CONCATENATE($A143,"_L_",CF$1),Records!$C$2:$H$6601,5,FALSE))</f>
        <v/>
      </c>
      <c r="CG143" s="33" t="str">
        <f>IF(ISERROR(VLOOKUP(CONCATENATE($A143,"_L_",CF$1),Records!$C$2:$H$6601,1,FALSE)),"",VLOOKUP(CONCATENATE($A143,"_L_",CF$1),Records!$C$2:$H$6601,6,FALSE))</f>
        <v/>
      </c>
      <c r="CH143" s="32" t="str">
        <f>IF(ISERROR(VLOOKUP(CONCATENATE($A143,"_L_",CI$1),Records!$C$2:$H$6601,1,FALSE)),"",VLOOKUP(CONCATENATE($A143,"_L_",CI$1),Records!$C$2:$H$6601,4,FALSE))</f>
        <v/>
      </c>
      <c r="CI143" s="7" t="str">
        <f>IF(ISERROR(VLOOKUP(CONCATENATE($A143,"_L_",CI$1),Records!$C$2:$H$6601,1,FALSE)),"",VLOOKUP(CONCATENATE($A143,"_L_",CI$1),Records!$C$2:$H$6601,5,FALSE))</f>
        <v/>
      </c>
      <c r="CJ143" s="33" t="str">
        <f>IF(ISERROR(VLOOKUP(CONCATENATE($A143,"_L_",CI$1),Records!$C$2:$H$6601,1,FALSE)),"",VLOOKUP(CONCATENATE($A143,"_L_",CI$1),Records!$C$2:$H$6601,6,FALSE))</f>
        <v/>
      </c>
      <c r="CK143" s="32" t="str">
        <f>IF(ISERROR(VLOOKUP(CONCATENATE($A143,"_L_",CL$1),Records!$C$2:$H$6601,1,FALSE)),"",VLOOKUP(CONCATENATE($A143,"_L_",CL$1),Records!$C$2:$H$6601,4,FALSE))</f>
        <v/>
      </c>
      <c r="CL143" s="7" t="str">
        <f>IF(ISERROR(VLOOKUP(CONCATENATE($A143,"_L_",CL$1),Records!$C$2:$H$6601,1,FALSE)),"",VLOOKUP(CONCATENATE($A143,"_L_",CL$1),Records!$C$2:$H$6601,5,FALSE))</f>
        <v/>
      </c>
      <c r="CM143" s="33" t="str">
        <f>IF(ISERROR(VLOOKUP(CONCATENATE($A143,"_L_",CL$1),Records!$C$2:$H$6601,1,FALSE)),"",VLOOKUP(CONCATENATE($A143,"_L_",CL$1),Records!$C$2:$H$6601,6,FALSE))</f>
        <v/>
      </c>
      <c r="CN143" s="32" t="str">
        <f>IF(ISERROR(VLOOKUP(CONCATENATE($A143,"_L_",CO$1),Records!$C$2:$H$6601,1,FALSE)),"",VLOOKUP(CONCATENATE($A143,"_L_",CO$1),Records!$C$2:$H$6601,4,FALSE))</f>
        <v/>
      </c>
      <c r="CO143" s="7" t="str">
        <f>IF(ISERROR(VLOOKUP(CONCATENATE($A143,"_L_",CO$1),Records!$C$2:$H$6601,1,FALSE)),"",VLOOKUP(CONCATENATE($A143,"_L_",CO$1),Records!$C$2:$H$6601,5,FALSE))</f>
        <v/>
      </c>
      <c r="CP143" s="33" t="str">
        <f>IF(ISERROR(VLOOKUP(CONCATENATE($A143,"_L_",CO$1),Records!$C$2:$H$6601,1,FALSE)),"",VLOOKUP(CONCATENATE($A143,"_L_",CO$1),Records!$C$2:$H$6601,6,FALSE))</f>
        <v/>
      </c>
      <c r="CQ143" s="32" t="str">
        <f>IF(ISERROR(VLOOKUP(CONCATENATE($A143,"_L_",CR$1),Records!$C$2:$H$6601,1,FALSE)),"",VLOOKUP(CONCATENATE($A143,"_L_",CR$1),Records!$C$2:$H$6601,4,FALSE))</f>
        <v/>
      </c>
      <c r="CR143" s="7" t="str">
        <f>IF(ISERROR(VLOOKUP(CONCATENATE($A143,"_L_",CR$1),Records!$C$2:$H$6601,1,FALSE)),"",VLOOKUP(CONCATENATE($A143,"_L_",CR$1),Records!$C$2:$H$6601,5,FALSE))</f>
        <v/>
      </c>
      <c r="CS143" s="33" t="str">
        <f>IF(ISERROR(VLOOKUP(CONCATENATE($A143,"_L_",CR$1),Records!$C$2:$H$6601,1,FALSE)),"",VLOOKUP(CONCATENATE($A143,"_L_",CR$1),Records!$C$2:$H$6601,6,FALSE))</f>
        <v/>
      </c>
      <c r="CT143" s="32" t="str">
        <f>IF(ISERROR(VLOOKUP(CONCATENATE($A143,"_L_",CU$1),Records!$C$2:$H$6601,1,FALSE)),"",VLOOKUP(CONCATENATE($A143,"_L_",CU$1),Records!$C$2:$H$6601,4,FALSE))</f>
        <v/>
      </c>
      <c r="CU143" s="7" t="str">
        <f>IF(ISERROR(VLOOKUP(CONCATENATE($A143,"_L_",CU$1),Records!$C$2:$H$6601,1,FALSE)),"",VLOOKUP(CONCATENATE($A143,"_L_",CU$1),Records!$C$2:$H$6601,5,FALSE))</f>
        <v/>
      </c>
      <c r="CV143" s="33" t="str">
        <f>IF(ISERROR(VLOOKUP(CONCATENATE($A143,"_L_",CU$1),Records!$C$2:$H$6601,1,FALSE)),"",VLOOKUP(CONCATENATE($A143,"_L_",CU$1),Records!$C$2:$H$6601,6,FALSE))</f>
        <v/>
      </c>
      <c r="CW143" s="32" t="str">
        <f>IF(ISERROR(VLOOKUP(CONCATENATE($A143,"_L_",CX$1),Records!$C$2:$H$6601,1,FALSE)),"",VLOOKUP(CONCATENATE($A143,"_L_",CX$1),Records!$C$2:$H$6601,4,FALSE))</f>
        <v/>
      </c>
      <c r="CX143" s="7" t="str">
        <f>IF(ISERROR(VLOOKUP(CONCATENATE($A143,"_L_",CX$1),Records!$C$2:$H$6601,1,FALSE)),"",VLOOKUP(CONCATENATE($A143,"_L_",CX$1),Records!$C$2:$H$6601,5,FALSE))</f>
        <v/>
      </c>
      <c r="CY143" s="33" t="str">
        <f>IF(ISERROR(VLOOKUP(CONCATENATE($A143,"_L_",CX$1),Records!$C$2:$H$6601,1,FALSE)),"",VLOOKUP(CONCATENATE($A143,"_L_",CX$1),Records!$C$2:$H$6601,6,FALSE))</f>
        <v/>
      </c>
      <c r="CZ143" s="32" t="str">
        <f>IF(ISERROR(VLOOKUP(CONCATENATE($A143,"_L_",DA$1),Records!$C$2:$H$6601,1,FALSE)),"",VLOOKUP(CONCATENATE($A143,"_L_",DA$1),Records!$C$2:$H$6601,4,FALSE))</f>
        <v/>
      </c>
      <c r="DA143" s="7" t="str">
        <f>IF(ISERROR(VLOOKUP(CONCATENATE($A143,"_L_",DA$1),Records!$C$2:$H$6601,1,FALSE)),"",VLOOKUP(CONCATENATE($A143,"_L_",DA$1),Records!$C$2:$H$6601,5,FALSE))</f>
        <v/>
      </c>
      <c r="DB143" s="33" t="str">
        <f>IF(ISERROR(VLOOKUP(CONCATENATE($A143,"_L_",DA$1),Records!$C$2:$H$6601,1,FALSE)),"",VLOOKUP(CONCATENATE($A143,"_L_",DA$1),Records!$C$2:$H$6601,6,FALSE))</f>
        <v/>
      </c>
      <c r="DC143" s="32" t="str">
        <f>IF(ISERROR(VLOOKUP(CONCATENATE($A143,"_L_",DD$1),Records!$C$2:$H$6601,1,FALSE)),"",VLOOKUP(CONCATENATE($A143,"_L_",DD$1),Records!$C$2:$H$6601,4,FALSE))</f>
        <v/>
      </c>
      <c r="DD143" s="7" t="str">
        <f>IF(ISERROR(VLOOKUP(CONCATENATE($A143,"_L_",DD$1),Records!$C$2:$H$6601,1,FALSE)),"",VLOOKUP(CONCATENATE($A143,"_L_",DD$1),Records!$C$2:$H$6601,5,FALSE))</f>
        <v/>
      </c>
      <c r="DE143" s="33" t="str">
        <f>IF(ISERROR(VLOOKUP(CONCATENATE($A143,"_L_",DD$1),Records!$C$2:$H$6601,1,FALSE)),"",VLOOKUP(CONCATENATE($A143,"_L_",DD$1),Records!$C$2:$H$6601,6,FALSE))</f>
        <v/>
      </c>
      <c r="DF143" s="32" t="str">
        <f>IF(ISERROR(VLOOKUP(CONCATENATE($A143,"_L_",DG$1),Records!$C$2:$H$6601,1,FALSE)),"",VLOOKUP(CONCATENATE($A143,"_L_",DG$1),Records!$C$2:$H$6601,4,FALSE))</f>
        <v/>
      </c>
      <c r="DG143" s="7" t="str">
        <f>IF(ISERROR(VLOOKUP(CONCATENATE($A143,"_L_",DG$1),Records!$C$2:$H$6601,1,FALSE)),"",VLOOKUP(CONCATENATE($A143,"_L_",DG$1),Records!$C$2:$H$6601,5,FALSE))</f>
        <v/>
      </c>
      <c r="DH143" s="33" t="str">
        <f>IF(ISERROR(VLOOKUP(CONCATENATE($A143,"_L_",DG$1),Records!$C$2:$H$6601,1,FALSE)),"",VLOOKUP(CONCATENATE($A143,"_L_",DG$1),Records!$C$2:$H$6601,6,FALSE))</f>
        <v/>
      </c>
      <c r="DI143" s="32" t="str">
        <f>IF(ISERROR(VLOOKUP(CONCATENATE($A143,"_L_",DJ$1),Records!$C$2:$H$6601,1,FALSE)),"",VLOOKUP(CONCATENATE($A143,"_L_",DJ$1),Records!$C$2:$H$6601,4,FALSE))</f>
        <v/>
      </c>
      <c r="DJ143" s="7" t="str">
        <f>IF(ISERROR(VLOOKUP(CONCATENATE($A143,"_L_",DJ$1),Records!$C$2:$H$6601,1,FALSE)),"",VLOOKUP(CONCATENATE($A143,"_L_",DJ$1),Records!$C$2:$H$6601,5,FALSE))</f>
        <v/>
      </c>
      <c r="DK143" s="33" t="str">
        <f>IF(ISERROR(VLOOKUP(CONCATENATE($A143,"_L_",DJ$1),Records!$C$2:$H$6601,1,FALSE)),"",VLOOKUP(CONCATENATE($A143,"_L_",DJ$1),Records!$C$2:$H$6601,6,FALSE))</f>
        <v/>
      </c>
      <c r="DL143" s="32" t="str">
        <f>IF(ISERROR(VLOOKUP(CONCATENATE($A143,"_L_",DM$1),Records!$C$2:$H$6601,1,FALSE)),"",VLOOKUP(CONCATENATE($A143,"_L_",DM$1),Records!$C$2:$H$6601,4,FALSE))</f>
        <v/>
      </c>
      <c r="DM143" s="7" t="str">
        <f>IF(ISERROR(VLOOKUP(CONCATENATE($A143,"_L_",DM$1),Records!$C$2:$H$6601,1,FALSE)),"",VLOOKUP(CONCATENATE($A143,"_L_",DM$1),Records!$C$2:$H$6601,5,FALSE))</f>
        <v/>
      </c>
      <c r="DN143" s="33" t="str">
        <f>IF(ISERROR(VLOOKUP(CONCATENATE($A143,"_L_",DM$1),Records!$C$2:$H$6601,1,FALSE)),"",VLOOKUP(CONCATENATE($A143,"_L_",DM$1),Records!$C$2:$H$6601,6,FALSE))</f>
        <v/>
      </c>
      <c r="DO143" s="32" t="str">
        <f>IF(ISERROR(VLOOKUP(CONCATENATE($A143,"_L_",DP$1),Records!$C$2:$H$6601,1,FALSE)),"",VLOOKUP(CONCATENATE($A143,"_L_",DP$1),Records!$C$2:$H$6601,4,FALSE))</f>
        <v/>
      </c>
      <c r="DP143" s="7" t="str">
        <f>IF(ISERROR(VLOOKUP(CONCATENATE($A143,"_L_",DP$1),Records!$C$2:$H$6601,1,FALSE)),"",VLOOKUP(CONCATENATE($A143,"_L_",DP$1),Records!$C$2:$H$6601,5,FALSE))</f>
        <v/>
      </c>
      <c r="DQ143" s="33" t="str">
        <f>IF(ISERROR(VLOOKUP(CONCATENATE($A143,"_L_",DP$1),Records!$C$2:$H$6601,1,FALSE)),"",VLOOKUP(CONCATENATE($A143,"_L_",DP$1),Records!$C$2:$H$6601,6,FALSE))</f>
        <v/>
      </c>
      <c r="DR143" s="32" t="str">
        <f>IF(ISERROR(VLOOKUP(CONCATENATE($A143,"_L_",DS$1),Records!$C$2:$H$6601,1,FALSE)),"",VLOOKUP(CONCATENATE($A143,"_L_",DS$1),Records!$C$2:$H$6601,4,FALSE))</f>
        <v/>
      </c>
      <c r="DS143" s="7" t="str">
        <f>IF(ISERROR(VLOOKUP(CONCATENATE($A143,"_L_",DS$1),Records!$C$2:$H$6601,1,FALSE)),"",VLOOKUP(CONCATENATE($A143,"_L_",DS$1),Records!$C$2:$H$6601,5,FALSE))</f>
        <v/>
      </c>
      <c r="DT143" s="33" t="str">
        <f>IF(ISERROR(VLOOKUP(CONCATENATE($A143,"_L_",DS$1),Records!$C$2:$H$6601,1,FALSE)),"",VLOOKUP(CONCATENATE($A143,"_L_",DS$1),Records!$C$2:$H$6601,6,FALSE))</f>
        <v/>
      </c>
      <c r="DU143" s="32" t="str">
        <f>IF(ISERROR(VLOOKUP(CONCATENATE($A143,"_L_",DV$1),Records!$C$2:$H$6601,1,FALSE)),"",VLOOKUP(CONCATENATE($A143,"_L_",DV$1),Records!$C$2:$H$6601,4,FALSE))</f>
        <v/>
      </c>
      <c r="DV143" s="7" t="str">
        <f>IF(ISERROR(VLOOKUP(CONCATENATE($A143,"_L_",DV$1),Records!$C$2:$H$6601,1,FALSE)),"",VLOOKUP(CONCATENATE($A143,"_L_",DV$1),Records!$C$2:$H$6601,5,FALSE))</f>
        <v/>
      </c>
      <c r="DW143" s="33" t="str">
        <f>IF(ISERROR(VLOOKUP(CONCATENATE($A143,"_L_",DV$1),Records!$C$2:$H$6601,1,FALSE)),"",VLOOKUP(CONCATENATE($A143,"_L_",DV$1),Records!$C$2:$H$6601,6,FALSE))</f>
        <v/>
      </c>
      <c r="DX143" s="32" t="str">
        <f>IF(ISERROR(VLOOKUP(CONCATENATE($A143,"_L_",DY$1),Records!$C$2:$H$6601,1,FALSE)),"",VLOOKUP(CONCATENATE($A143,"_L_",DY$1),Records!$C$2:$H$6601,4,FALSE))</f>
        <v/>
      </c>
      <c r="DY143" s="7" t="str">
        <f>IF(ISERROR(VLOOKUP(CONCATENATE($A143,"_L_",DY$1),Records!$C$2:$H$6601,1,FALSE)),"",VLOOKUP(CONCATENATE($A143,"_L_",DY$1),Records!$C$2:$H$6601,5,FALSE))</f>
        <v/>
      </c>
      <c r="DZ143" s="33" t="str">
        <f>IF(ISERROR(VLOOKUP(CONCATENATE($A143,"_L_",DY$1),Records!$C$2:$H$6601,1,FALSE)),"",VLOOKUP(CONCATENATE($A143,"_L_",DY$1),Records!$C$2:$H$6601,6,FALSE))</f>
        <v/>
      </c>
      <c r="EA143" s="32" t="str">
        <f>IF(ISERROR(VLOOKUP(CONCATENATE($A143,"_L_",EB$1),Records!$C$2:$H$6601,1,FALSE)),"",VLOOKUP(CONCATENATE($A143,"_L_",EB$1),Records!$C$2:$H$6601,4,FALSE))</f>
        <v/>
      </c>
      <c r="EB143" s="7" t="str">
        <f>IF(ISERROR(VLOOKUP(CONCATENATE($A143,"_L_",EB$1),Records!$C$2:$H$6601,1,FALSE)),"",VLOOKUP(CONCATENATE($A143,"_L_",EB$1),Records!$C$2:$H$6601,5,FALSE))</f>
        <v/>
      </c>
      <c r="EC143" s="33" t="str">
        <f>IF(ISERROR(VLOOKUP(CONCATENATE($A143,"_L_",EB$1),Records!$C$2:$H$6601,1,FALSE)),"",VLOOKUP(CONCATENATE($A143,"_L_",EB$1),Records!$C$2:$H$6601,6,FALSE))</f>
        <v/>
      </c>
    </row>
    <row r="144" spans="1:133" ht="15.75" x14ac:dyDescent="0.25">
      <c r="A144" s="11">
        <v>42326</v>
      </c>
      <c r="B144" s="15" t="s">
        <v>74</v>
      </c>
      <c r="C144" s="15">
        <f t="shared" si="5"/>
        <v>21</v>
      </c>
      <c r="D144" s="24" t="s">
        <v>60</v>
      </c>
      <c r="E144" s="8" t="s">
        <v>71</v>
      </c>
      <c r="F144" s="62">
        <f t="shared" si="4"/>
        <v>0</v>
      </c>
      <c r="G144" s="62">
        <f>HomeCalc!F144</f>
        <v>0</v>
      </c>
      <c r="H144" s="32" t="str">
        <f>IF(ISERROR(VLOOKUP(CONCATENATE($A144,"_L_",I$1),Records!$C$2:$H$6601,1,FALSE)),"",VLOOKUP(CONCATENATE($A144,"_L_",I$1),Records!$C$2:$H$6601,4,FALSE))</f>
        <v/>
      </c>
      <c r="I144" s="7" t="str">
        <f>IF(ISERROR(VLOOKUP(CONCATENATE($A144,"_L_",I$1),Records!$C$2:$H$6601,1,FALSE)),"",VLOOKUP(CONCATENATE($A144,"_L_",I$1),Records!$C$2:$H$6601,5,FALSE))</f>
        <v/>
      </c>
      <c r="J144" s="33" t="str">
        <f>IF(ISERROR(VLOOKUP(CONCATENATE($A144,"_L_",I$1),Records!$C$2:$H$6601,1,FALSE)),"",VLOOKUP(CONCATENATE($A144,"_L_",I$1),Records!$C$2:$H$6601,6,FALSE))</f>
        <v/>
      </c>
      <c r="K144" s="32" t="str">
        <f>IF(ISERROR(VLOOKUP(CONCATENATE($A144,"_L_",L$1),Records!$C$2:$H$6601,1,FALSE)),"",VLOOKUP(CONCATENATE($A144,"_L_",L$1),Records!$C$2:$H$6601,4,FALSE))</f>
        <v/>
      </c>
      <c r="L144" s="7" t="str">
        <f>IF(ISERROR(VLOOKUP(CONCATENATE($A144,"_L_",L$1),Records!$C$2:$H$6601,1,FALSE)),"",VLOOKUP(CONCATENATE($A144,"_L_",L$1),Records!$C$2:$H$6601,5,FALSE))</f>
        <v/>
      </c>
      <c r="M144" s="33" t="str">
        <f>IF(ISERROR(VLOOKUP(CONCATENATE($A144,"_L_",L$1),Records!$C$2:$H$6601,1,FALSE)),"",VLOOKUP(CONCATENATE($A144,"_L_",L$1),Records!$C$2:$H$6601,6,FALSE))</f>
        <v/>
      </c>
      <c r="N144" s="32" t="str">
        <f>IF(ISERROR(VLOOKUP(CONCATENATE($A144,"_L_",O$1),Records!$C$2:$H$6601,1,FALSE)),"",VLOOKUP(CONCATENATE($A144,"_L_",O$1),Records!$C$2:$H$6601,4,FALSE))</f>
        <v/>
      </c>
      <c r="O144" s="7" t="str">
        <f>IF(ISERROR(VLOOKUP(CONCATENATE($A144,"_L_",O$1),Records!$C$2:$H$6601,1,FALSE)),"",VLOOKUP(CONCATENATE($A144,"_L_",O$1),Records!$C$2:$H$6601,5,FALSE))</f>
        <v/>
      </c>
      <c r="P144" s="33" t="str">
        <f>IF(ISERROR(VLOOKUP(CONCATENATE($A144,"_L_",O$1),Records!$C$2:$H$6601,1,FALSE)),"",VLOOKUP(CONCATENATE($A144,"_L_",O$1),Records!$C$2:$H$6601,6,FALSE))</f>
        <v/>
      </c>
      <c r="Q144" s="32" t="str">
        <f>IF(ISERROR(VLOOKUP(CONCATENATE($A144,"_L_",R$1),Records!$C$2:$H$6601,1,FALSE)),"",VLOOKUP(CONCATENATE($A144,"_L_",R$1),Records!$C$2:$H$6601,4,FALSE))</f>
        <v/>
      </c>
      <c r="R144" s="7" t="str">
        <f>IF(ISERROR(VLOOKUP(CONCATENATE($A144,"_L_",R$1),Records!$C$2:$H$6601,1,FALSE)),"",VLOOKUP(CONCATENATE($A144,"_L_",R$1),Records!$C$2:$H$6601,5,FALSE))</f>
        <v/>
      </c>
      <c r="S144" s="33" t="str">
        <f>IF(ISERROR(VLOOKUP(CONCATENATE($A144,"_L_",R$1),Records!$C$2:$H$6601,1,FALSE)),"",VLOOKUP(CONCATENATE($A144,"_L_",R$1),Records!$C$2:$H$6601,6,FALSE))</f>
        <v/>
      </c>
      <c r="T144" s="32" t="str">
        <f>IF(ISERROR(VLOOKUP(CONCATENATE($A144,"_L_",U$1),Records!$C$2:$H$6601,1,FALSE)),"",VLOOKUP(CONCATENATE($A144,"_L_",U$1),Records!$C$2:$H$6601,4,FALSE))</f>
        <v/>
      </c>
      <c r="U144" s="7" t="str">
        <f>IF(ISERROR(VLOOKUP(CONCATENATE($A144,"_L_",U$1),Records!$C$2:$H$6601,1,FALSE)),"",VLOOKUP(CONCATENATE($A144,"_L_",U$1),Records!$C$2:$H$6601,5,FALSE))</f>
        <v/>
      </c>
      <c r="V144" s="33" t="str">
        <f>IF(ISERROR(VLOOKUP(CONCATENATE($A144,"_L_",U$1),Records!$C$2:$H$6601,1,FALSE)),"",VLOOKUP(CONCATENATE($A144,"_L_",U$1),Records!$C$2:$H$6601,6,FALSE))</f>
        <v/>
      </c>
      <c r="W144" s="32" t="str">
        <f>IF(ISERROR(VLOOKUP(CONCATENATE($A144,"_L_",X$1),Records!$C$2:$H$6601,1,FALSE)),"",VLOOKUP(CONCATENATE($A144,"_L_",X$1),Records!$C$2:$H$6601,4,FALSE))</f>
        <v/>
      </c>
      <c r="X144" s="7" t="str">
        <f>IF(ISERROR(VLOOKUP(CONCATENATE($A144,"_L_",X$1),Records!$C$2:$H$6601,1,FALSE)),"",VLOOKUP(CONCATENATE($A144,"_L_",X$1),Records!$C$2:$H$6601,5,FALSE))</f>
        <v/>
      </c>
      <c r="Y144" s="33" t="str">
        <f>IF(ISERROR(VLOOKUP(CONCATENATE($A144,"_L_",X$1),Records!$C$2:$H$6601,1,FALSE)),"",VLOOKUP(CONCATENATE($A144,"_L_",X$1),Records!$C$2:$H$6601,6,FALSE))</f>
        <v/>
      </c>
      <c r="Z144" s="32" t="str">
        <f>IF(ISERROR(VLOOKUP(CONCATENATE($A144,"_L_",AA$1),Records!$C$2:$H$6601,1,FALSE)),"",VLOOKUP(CONCATENATE($A144,"_L_",AA$1),Records!$C$2:$H$6601,4,FALSE))</f>
        <v/>
      </c>
      <c r="AA144" s="7" t="str">
        <f>IF(ISERROR(VLOOKUP(CONCATENATE($A144,"_L_",AA$1),Records!$C$2:$H$6601,1,FALSE)),"",VLOOKUP(CONCATENATE($A144,"_L_",AA$1),Records!$C$2:$H$6601,5,FALSE))</f>
        <v/>
      </c>
      <c r="AB144" s="33" t="str">
        <f>IF(ISERROR(VLOOKUP(CONCATENATE($A144,"_L_",AA$1),Records!$C$2:$H$6601,1,FALSE)),"",VLOOKUP(CONCATENATE($A144,"_L_",AA$1),Records!$C$2:$H$6601,6,FALSE))</f>
        <v/>
      </c>
      <c r="AC144" s="32" t="str">
        <f>IF(ISERROR(VLOOKUP(CONCATENATE($A144,"_L_",AD$1),Records!$C$2:$H$6601,1,FALSE)),"",VLOOKUP(CONCATENATE($A144,"_L_",AD$1),Records!$C$2:$H$6601,4,FALSE))</f>
        <v/>
      </c>
      <c r="AD144" s="7" t="str">
        <f>IF(ISERROR(VLOOKUP(CONCATENATE($A144,"_L_",AD$1),Records!$C$2:$H$6601,1,FALSE)),"",VLOOKUP(CONCATENATE($A144,"_L_",AD$1),Records!$C$2:$H$6601,5,FALSE))</f>
        <v/>
      </c>
      <c r="AE144" s="33" t="str">
        <f>IF(ISERROR(VLOOKUP(CONCATENATE($A144,"_L_",AD$1),Records!$C$2:$H$6601,1,FALSE)),"",VLOOKUP(CONCATENATE($A144,"_L_",AD$1),Records!$C$2:$H$6601,6,FALSE))</f>
        <v/>
      </c>
      <c r="AF144" s="32" t="str">
        <f>IF(ISERROR(VLOOKUP(CONCATENATE($A144,"_L_",AG$1),Records!$C$2:$H$6601,1,FALSE)),"",VLOOKUP(CONCATENATE($A144,"_L_",AG$1),Records!$C$2:$H$6601,4,FALSE))</f>
        <v/>
      </c>
      <c r="AG144" s="7" t="str">
        <f>IF(ISERROR(VLOOKUP(CONCATENATE($A144,"_L_",AG$1),Records!$C$2:$H$6601,1,FALSE)),"",VLOOKUP(CONCATENATE($A144,"_L_",AG$1),Records!$C$2:$H$6601,5,FALSE))</f>
        <v/>
      </c>
      <c r="AH144" s="33" t="str">
        <f>IF(ISERROR(VLOOKUP(CONCATENATE($A144,"_L_",AG$1),Records!$C$2:$H$6601,1,FALSE)),"",VLOOKUP(CONCATENATE($A144,"_L_",AG$1),Records!$C$2:$H$6601,6,FALSE))</f>
        <v/>
      </c>
      <c r="AI144" s="32" t="str">
        <f>IF(ISERROR(VLOOKUP(CONCATENATE($A144,"_L_",AJ$1),Records!$C$2:$H$6601,1,FALSE)),"",VLOOKUP(CONCATENATE($A144,"_L_",AJ$1),Records!$C$2:$H$6601,4,FALSE))</f>
        <v/>
      </c>
      <c r="AJ144" s="7" t="str">
        <f>IF(ISERROR(VLOOKUP(CONCATENATE($A144,"_L_",AJ$1),Records!$C$2:$H$6601,1,FALSE)),"",VLOOKUP(CONCATENATE($A144,"_L_",AJ$1),Records!$C$2:$H$6601,5,FALSE))</f>
        <v/>
      </c>
      <c r="AK144" s="33" t="str">
        <f>IF(ISERROR(VLOOKUP(CONCATENATE($A144,"_L_",AJ$1),Records!$C$2:$H$6601,1,FALSE)),"",VLOOKUP(CONCATENATE($A144,"_L_",AJ$1),Records!$C$2:$H$6601,6,FALSE))</f>
        <v/>
      </c>
      <c r="AL144" s="32" t="str">
        <f>IF(ISERROR(VLOOKUP(CONCATENATE($A144,"_L_",AM$1),Records!$C$2:$H$6601,1,FALSE)),"",VLOOKUP(CONCATENATE($A144,"_L_",AM$1),Records!$C$2:$H$6601,4,FALSE))</f>
        <v/>
      </c>
      <c r="AM144" s="7" t="str">
        <f>IF(ISERROR(VLOOKUP(CONCATENATE($A144,"_L_",AM$1),Records!$C$2:$H$6601,1,FALSE)),"",VLOOKUP(CONCATENATE($A144,"_L_",AM$1),Records!$C$2:$H$6601,5,FALSE))</f>
        <v/>
      </c>
      <c r="AN144" s="33" t="str">
        <f>IF(ISERROR(VLOOKUP(CONCATENATE($A144,"_L_",AM$1),Records!$C$2:$H$6601,1,FALSE)),"",VLOOKUP(CONCATENATE($A144,"_L_",AM$1),Records!$C$2:$H$6601,6,FALSE))</f>
        <v/>
      </c>
      <c r="AO144" s="32" t="str">
        <f>IF(ISERROR(VLOOKUP(CONCATENATE($A144,"_L_",AP$1),Records!$C$2:$H$6601,1,FALSE)),"",VLOOKUP(CONCATENATE($A144,"_L_",AP$1),Records!$C$2:$H$6601,4,FALSE))</f>
        <v/>
      </c>
      <c r="AP144" s="7" t="str">
        <f>IF(ISERROR(VLOOKUP(CONCATENATE($A144,"_L_",AP$1),Records!$C$2:$H$6601,1,FALSE)),"",VLOOKUP(CONCATENATE($A144,"_L_",AP$1),Records!$C$2:$H$6601,5,FALSE))</f>
        <v/>
      </c>
      <c r="AQ144" s="33" t="str">
        <f>IF(ISERROR(VLOOKUP(CONCATENATE($A144,"_L_",AP$1),Records!$C$2:$H$6601,1,FALSE)),"",VLOOKUP(CONCATENATE($A144,"_L_",AP$1),Records!$C$2:$H$6601,6,FALSE))</f>
        <v/>
      </c>
      <c r="AR144" s="32" t="str">
        <f>IF(ISERROR(VLOOKUP(CONCATENATE($A144,"_L_",AS$1),Records!$C$2:$H$6601,1,FALSE)),"",VLOOKUP(CONCATENATE($A144,"_L_",AS$1),Records!$C$2:$H$6601,4,FALSE))</f>
        <v/>
      </c>
      <c r="AS144" s="7" t="str">
        <f>IF(ISERROR(VLOOKUP(CONCATENATE($A144,"_L_",AS$1),Records!$C$2:$H$6601,1,FALSE)),"",VLOOKUP(CONCATENATE($A144,"_L_",AS$1),Records!$C$2:$H$6601,5,FALSE))</f>
        <v/>
      </c>
      <c r="AT144" s="33" t="str">
        <f>IF(ISERROR(VLOOKUP(CONCATENATE($A144,"_L_",AS$1),Records!$C$2:$H$6601,1,FALSE)),"",VLOOKUP(CONCATENATE($A144,"_L_",AS$1),Records!$C$2:$H$6601,6,FALSE))</f>
        <v/>
      </c>
      <c r="AU144" s="32" t="str">
        <f>IF(ISERROR(VLOOKUP(CONCATENATE($A144,"_L_",AV$1),Records!$C$2:$H$6601,1,FALSE)),"",VLOOKUP(CONCATENATE($A144,"_L_",AV$1),Records!$C$2:$H$6601,4,FALSE))</f>
        <v/>
      </c>
      <c r="AV144" s="7" t="str">
        <f>IF(ISERROR(VLOOKUP(CONCATENATE($A144,"_L_",AV$1),Records!$C$2:$H$6601,1,FALSE)),"",VLOOKUP(CONCATENATE($A144,"_L_",AV$1),Records!$C$2:$H$6601,5,FALSE))</f>
        <v/>
      </c>
      <c r="AW144" s="33" t="str">
        <f>IF(ISERROR(VLOOKUP(CONCATENATE($A144,"_L_",AV$1),Records!$C$2:$H$6601,1,FALSE)),"",VLOOKUP(CONCATENATE($A144,"_L_",AV$1),Records!$C$2:$H$6601,6,FALSE))</f>
        <v/>
      </c>
      <c r="AX144" s="32" t="str">
        <f>IF(ISERROR(VLOOKUP(CONCATENATE($A144,"_L_",AY$1),Records!$C$2:$H$6601,1,FALSE)),"",VLOOKUP(CONCATENATE($A144,"_L_",AY$1),Records!$C$2:$H$6601,4,FALSE))</f>
        <v/>
      </c>
      <c r="AY144" s="7" t="str">
        <f>IF(ISERROR(VLOOKUP(CONCATENATE($A144,"_L_",AY$1),Records!$C$2:$H$6601,1,FALSE)),"",VLOOKUP(CONCATENATE($A144,"_L_",AY$1),Records!$C$2:$H$6601,5,FALSE))</f>
        <v/>
      </c>
      <c r="AZ144" s="33" t="str">
        <f>IF(ISERROR(VLOOKUP(CONCATENATE($A144,"_L_",AY$1),Records!$C$2:$H$6601,1,FALSE)),"",VLOOKUP(CONCATENATE($A144,"_L_",AY$1),Records!$C$2:$H$6601,6,FALSE))</f>
        <v/>
      </c>
      <c r="BA144" s="32" t="str">
        <f>IF(ISERROR(VLOOKUP(CONCATENATE($A144,"_L_",BB$1),Records!$C$2:$H$6601,1,FALSE)),"",VLOOKUP(CONCATENATE($A144,"_L_",BB$1),Records!$C$2:$H$6601,4,FALSE))</f>
        <v/>
      </c>
      <c r="BB144" s="7" t="str">
        <f>IF(ISERROR(VLOOKUP(CONCATENATE($A144,"_L_",BB$1),Records!$C$2:$H$6601,1,FALSE)),"",VLOOKUP(CONCATENATE($A144,"_L_",BB$1),Records!$C$2:$H$6601,5,FALSE))</f>
        <v/>
      </c>
      <c r="BC144" s="33" t="str">
        <f>IF(ISERROR(VLOOKUP(CONCATENATE($A144,"_L_",BB$1),Records!$C$2:$H$6601,1,FALSE)),"",VLOOKUP(CONCATENATE($A144,"_L_",BB$1),Records!$C$2:$H$6601,6,FALSE))</f>
        <v/>
      </c>
      <c r="BD144" s="32" t="str">
        <f>IF(ISERROR(VLOOKUP(CONCATENATE($A144,"_L_",BE$1),Records!$C$2:$H$6601,1,FALSE)),"",VLOOKUP(CONCATENATE($A144,"_L_",BE$1),Records!$C$2:$H$6601,4,FALSE))</f>
        <v/>
      </c>
      <c r="BE144" s="7" t="str">
        <f>IF(ISERROR(VLOOKUP(CONCATENATE($A144,"_L_",BE$1),Records!$C$2:$H$6601,1,FALSE)),"",VLOOKUP(CONCATENATE($A144,"_L_",BE$1),Records!$C$2:$H$6601,5,FALSE))</f>
        <v/>
      </c>
      <c r="BF144" s="33" t="str">
        <f>IF(ISERROR(VLOOKUP(CONCATENATE($A144,"_L_",BE$1),Records!$C$2:$H$6601,1,FALSE)),"",VLOOKUP(CONCATENATE($A144,"_L_",BE$1),Records!$C$2:$H$6601,6,FALSE))</f>
        <v/>
      </c>
      <c r="BG144" s="32" t="str">
        <f>IF(ISERROR(VLOOKUP(CONCATENATE($A144,"_L_",BH$1),Records!$C$2:$H$6601,1,FALSE)),"",VLOOKUP(CONCATENATE($A144,"_L_",BH$1),Records!$C$2:$H$6601,4,FALSE))</f>
        <v/>
      </c>
      <c r="BH144" s="7" t="str">
        <f>IF(ISERROR(VLOOKUP(CONCATENATE($A144,"_L_",BH$1),Records!$C$2:$H$6601,1,FALSE)),"",VLOOKUP(CONCATENATE($A144,"_L_",BH$1),Records!$C$2:$H$6601,5,FALSE))</f>
        <v/>
      </c>
      <c r="BI144" s="33" t="str">
        <f>IF(ISERROR(VLOOKUP(CONCATENATE($A144,"_L_",BH$1),Records!$C$2:$H$6601,1,FALSE)),"",VLOOKUP(CONCATENATE($A144,"_L_",BH$1),Records!$C$2:$H$6601,6,FALSE))</f>
        <v/>
      </c>
      <c r="BJ144" s="32" t="str">
        <f>IF(ISERROR(VLOOKUP(CONCATENATE($A144,"_L_",BK$1),Records!$C$2:$H$6601,1,FALSE)),"",VLOOKUP(CONCATENATE($A144,"_L_",BK$1),Records!$C$2:$H$6601,4,FALSE))</f>
        <v/>
      </c>
      <c r="BK144" s="7" t="str">
        <f>IF(ISERROR(VLOOKUP(CONCATENATE($A144,"_L_",BK$1),Records!$C$2:$H$6601,1,FALSE)),"",VLOOKUP(CONCATENATE($A144,"_L_",BK$1),Records!$C$2:$H$6601,5,FALSE))</f>
        <v/>
      </c>
      <c r="BL144" s="33" t="str">
        <f>IF(ISERROR(VLOOKUP(CONCATENATE($A144,"_L_",BK$1),Records!$C$2:$H$6601,1,FALSE)),"",VLOOKUP(CONCATENATE($A144,"_L_",BK$1),Records!$C$2:$H$6601,6,FALSE))</f>
        <v/>
      </c>
      <c r="BM144" s="32" t="str">
        <f>IF(ISERROR(VLOOKUP(CONCATENATE($A144,"_L_",BN$1),Records!$C$2:$H$6601,1,FALSE)),"",VLOOKUP(CONCATENATE($A144,"_L_",BN$1),Records!$C$2:$H$6601,4,FALSE))</f>
        <v/>
      </c>
      <c r="BN144" s="7" t="str">
        <f>IF(ISERROR(VLOOKUP(CONCATENATE($A144,"_L_",BN$1),Records!$C$2:$H$6601,1,FALSE)),"",VLOOKUP(CONCATENATE($A144,"_L_",BN$1),Records!$C$2:$H$6601,5,FALSE))</f>
        <v/>
      </c>
      <c r="BO144" s="33" t="str">
        <f>IF(ISERROR(VLOOKUP(CONCATENATE($A144,"_L_",BN$1),Records!$C$2:$H$6601,1,FALSE)),"",VLOOKUP(CONCATENATE($A144,"_L_",BN$1),Records!$C$2:$H$6601,6,FALSE))</f>
        <v/>
      </c>
      <c r="BP144" s="32" t="str">
        <f>IF(ISERROR(VLOOKUP(CONCATENATE($A144,"_L_",BQ$1),Records!$C$2:$H$6601,1,FALSE)),"",VLOOKUP(CONCATENATE($A144,"_L_",BQ$1),Records!$C$2:$H$6601,4,FALSE))</f>
        <v/>
      </c>
      <c r="BQ144" s="7" t="str">
        <f>IF(ISERROR(VLOOKUP(CONCATENATE($A144,"_L_",BQ$1),Records!$C$2:$H$6601,1,FALSE)),"",VLOOKUP(CONCATENATE($A144,"_L_",BQ$1),Records!$C$2:$H$6601,5,FALSE))</f>
        <v/>
      </c>
      <c r="BR144" s="33" t="str">
        <f>IF(ISERROR(VLOOKUP(CONCATENATE($A144,"_L_",BQ$1),Records!$C$2:$H$6601,1,FALSE)),"",VLOOKUP(CONCATENATE($A144,"_L_",BQ$1),Records!$C$2:$H$6601,6,FALSE))</f>
        <v/>
      </c>
      <c r="BS144" s="32" t="str">
        <f>IF(ISERROR(VLOOKUP(CONCATENATE($A144,"_L_",BT$1),Records!$C$2:$H$6601,1,FALSE)),"",VLOOKUP(CONCATENATE($A144,"_L_",BT$1),Records!$C$2:$H$6601,4,FALSE))</f>
        <v/>
      </c>
      <c r="BT144" s="7" t="str">
        <f>IF(ISERROR(VLOOKUP(CONCATENATE($A144,"_L_",BT$1),Records!$C$2:$H$6601,1,FALSE)),"",VLOOKUP(CONCATENATE($A144,"_L_",BT$1),Records!$C$2:$H$6601,5,FALSE))</f>
        <v/>
      </c>
      <c r="BU144" s="33" t="str">
        <f>IF(ISERROR(VLOOKUP(CONCATENATE($A144,"_L_",BT$1),Records!$C$2:$H$6601,1,FALSE)),"",VLOOKUP(CONCATENATE($A144,"_L_",BT$1),Records!$C$2:$H$6601,6,FALSE))</f>
        <v/>
      </c>
      <c r="BV144" s="32" t="str">
        <f>IF(ISERROR(VLOOKUP(CONCATENATE($A144,"_L_",BW$1),Records!$C$2:$H$6601,1,FALSE)),"",VLOOKUP(CONCATENATE($A144,"_L_",BW$1),Records!$C$2:$H$6601,4,FALSE))</f>
        <v/>
      </c>
      <c r="BW144" s="7" t="str">
        <f>IF(ISERROR(VLOOKUP(CONCATENATE($A144,"_L_",BW$1),Records!$C$2:$H$6601,1,FALSE)),"",VLOOKUP(CONCATENATE($A144,"_L_",BW$1),Records!$C$2:$H$6601,5,FALSE))</f>
        <v/>
      </c>
      <c r="BX144" s="33" t="str">
        <f>IF(ISERROR(VLOOKUP(CONCATENATE($A144,"_L_",BW$1),Records!$C$2:$H$6601,1,FALSE)),"",VLOOKUP(CONCATENATE($A144,"_L_",BW$1),Records!$C$2:$H$6601,6,FALSE))</f>
        <v/>
      </c>
      <c r="BY144" s="32" t="str">
        <f>IF(ISERROR(VLOOKUP(CONCATENATE($A144,"_L_",BZ$1),Records!$C$2:$H$6601,1,FALSE)),"",VLOOKUP(CONCATENATE($A144,"_L_",BZ$1),Records!$C$2:$H$6601,4,FALSE))</f>
        <v/>
      </c>
      <c r="BZ144" s="7" t="str">
        <f>IF(ISERROR(VLOOKUP(CONCATENATE($A144,"_L_",BZ$1),Records!$C$2:$H$6601,1,FALSE)),"",VLOOKUP(CONCATENATE($A144,"_L_",BZ$1),Records!$C$2:$H$6601,5,FALSE))</f>
        <v/>
      </c>
      <c r="CA144" s="33" t="str">
        <f>IF(ISERROR(VLOOKUP(CONCATENATE($A144,"_L_",BZ$1),Records!$C$2:$H$6601,1,FALSE)),"",VLOOKUP(CONCATENATE($A144,"_L_",BZ$1),Records!$C$2:$H$6601,6,FALSE))</f>
        <v/>
      </c>
      <c r="CB144" s="32" t="str">
        <f>IF(ISERROR(VLOOKUP(CONCATENATE($A144,"_L_",CC$1),Records!$C$2:$H$6601,1,FALSE)),"",VLOOKUP(CONCATENATE($A144,"_L_",CC$1),Records!$C$2:$H$6601,4,FALSE))</f>
        <v/>
      </c>
      <c r="CC144" s="7" t="str">
        <f>IF(ISERROR(VLOOKUP(CONCATENATE($A144,"_L_",CC$1),Records!$C$2:$H$6601,1,FALSE)),"",VLOOKUP(CONCATENATE($A144,"_L_",CC$1),Records!$C$2:$H$6601,5,FALSE))</f>
        <v/>
      </c>
      <c r="CD144" s="33" t="str">
        <f>IF(ISERROR(VLOOKUP(CONCATENATE($A144,"_L_",CC$1),Records!$C$2:$H$6601,1,FALSE)),"",VLOOKUP(CONCATENATE($A144,"_L_",CC$1),Records!$C$2:$H$6601,6,FALSE))</f>
        <v/>
      </c>
      <c r="CE144" s="32" t="str">
        <f>IF(ISERROR(VLOOKUP(CONCATENATE($A144,"_L_",CF$1),Records!$C$2:$H$6601,1,FALSE)),"",VLOOKUP(CONCATENATE($A144,"_L_",CF$1),Records!$C$2:$H$6601,4,FALSE))</f>
        <v/>
      </c>
      <c r="CF144" s="7" t="str">
        <f>IF(ISERROR(VLOOKUP(CONCATENATE($A144,"_L_",CF$1),Records!$C$2:$H$6601,1,FALSE)),"",VLOOKUP(CONCATENATE($A144,"_L_",CF$1),Records!$C$2:$H$6601,5,FALSE))</f>
        <v/>
      </c>
      <c r="CG144" s="33" t="str">
        <f>IF(ISERROR(VLOOKUP(CONCATENATE($A144,"_L_",CF$1),Records!$C$2:$H$6601,1,FALSE)),"",VLOOKUP(CONCATENATE($A144,"_L_",CF$1),Records!$C$2:$H$6601,6,FALSE))</f>
        <v/>
      </c>
      <c r="CH144" s="32" t="str">
        <f>IF(ISERROR(VLOOKUP(CONCATENATE($A144,"_L_",CI$1),Records!$C$2:$H$6601,1,FALSE)),"",VLOOKUP(CONCATENATE($A144,"_L_",CI$1),Records!$C$2:$H$6601,4,FALSE))</f>
        <v/>
      </c>
      <c r="CI144" s="7" t="str">
        <f>IF(ISERROR(VLOOKUP(CONCATENATE($A144,"_L_",CI$1),Records!$C$2:$H$6601,1,FALSE)),"",VLOOKUP(CONCATENATE($A144,"_L_",CI$1),Records!$C$2:$H$6601,5,FALSE))</f>
        <v/>
      </c>
      <c r="CJ144" s="33" t="str">
        <f>IF(ISERROR(VLOOKUP(CONCATENATE($A144,"_L_",CI$1),Records!$C$2:$H$6601,1,FALSE)),"",VLOOKUP(CONCATENATE($A144,"_L_",CI$1),Records!$C$2:$H$6601,6,FALSE))</f>
        <v/>
      </c>
      <c r="CK144" s="32" t="str">
        <f>IF(ISERROR(VLOOKUP(CONCATENATE($A144,"_L_",CL$1),Records!$C$2:$H$6601,1,FALSE)),"",VLOOKUP(CONCATENATE($A144,"_L_",CL$1),Records!$C$2:$H$6601,4,FALSE))</f>
        <v/>
      </c>
      <c r="CL144" s="7" t="str">
        <f>IF(ISERROR(VLOOKUP(CONCATENATE($A144,"_L_",CL$1),Records!$C$2:$H$6601,1,FALSE)),"",VLOOKUP(CONCATENATE($A144,"_L_",CL$1),Records!$C$2:$H$6601,5,FALSE))</f>
        <v/>
      </c>
      <c r="CM144" s="33" t="str">
        <f>IF(ISERROR(VLOOKUP(CONCATENATE($A144,"_L_",CL$1),Records!$C$2:$H$6601,1,FALSE)),"",VLOOKUP(CONCATENATE($A144,"_L_",CL$1),Records!$C$2:$H$6601,6,FALSE))</f>
        <v/>
      </c>
      <c r="CN144" s="32" t="str">
        <f>IF(ISERROR(VLOOKUP(CONCATENATE($A144,"_L_",CO$1),Records!$C$2:$H$6601,1,FALSE)),"",VLOOKUP(CONCATENATE($A144,"_L_",CO$1),Records!$C$2:$H$6601,4,FALSE))</f>
        <v/>
      </c>
      <c r="CO144" s="7" t="str">
        <f>IF(ISERROR(VLOOKUP(CONCATENATE($A144,"_L_",CO$1),Records!$C$2:$H$6601,1,FALSE)),"",VLOOKUP(CONCATENATE($A144,"_L_",CO$1),Records!$C$2:$H$6601,5,FALSE))</f>
        <v/>
      </c>
      <c r="CP144" s="33" t="str">
        <f>IF(ISERROR(VLOOKUP(CONCATENATE($A144,"_L_",CO$1),Records!$C$2:$H$6601,1,FALSE)),"",VLOOKUP(CONCATENATE($A144,"_L_",CO$1),Records!$C$2:$H$6601,6,FALSE))</f>
        <v/>
      </c>
      <c r="CQ144" s="32" t="str">
        <f>IF(ISERROR(VLOOKUP(CONCATENATE($A144,"_L_",CR$1),Records!$C$2:$H$6601,1,FALSE)),"",VLOOKUP(CONCATENATE($A144,"_L_",CR$1),Records!$C$2:$H$6601,4,FALSE))</f>
        <v/>
      </c>
      <c r="CR144" s="7" t="str">
        <f>IF(ISERROR(VLOOKUP(CONCATENATE($A144,"_L_",CR$1),Records!$C$2:$H$6601,1,FALSE)),"",VLOOKUP(CONCATENATE($A144,"_L_",CR$1),Records!$C$2:$H$6601,5,FALSE))</f>
        <v/>
      </c>
      <c r="CS144" s="33" t="str">
        <f>IF(ISERROR(VLOOKUP(CONCATENATE($A144,"_L_",CR$1),Records!$C$2:$H$6601,1,FALSE)),"",VLOOKUP(CONCATENATE($A144,"_L_",CR$1),Records!$C$2:$H$6601,6,FALSE))</f>
        <v/>
      </c>
      <c r="CT144" s="32" t="str">
        <f>IF(ISERROR(VLOOKUP(CONCATENATE($A144,"_L_",CU$1),Records!$C$2:$H$6601,1,FALSE)),"",VLOOKUP(CONCATENATE($A144,"_L_",CU$1),Records!$C$2:$H$6601,4,FALSE))</f>
        <v/>
      </c>
      <c r="CU144" s="7" t="str">
        <f>IF(ISERROR(VLOOKUP(CONCATENATE($A144,"_L_",CU$1),Records!$C$2:$H$6601,1,FALSE)),"",VLOOKUP(CONCATENATE($A144,"_L_",CU$1),Records!$C$2:$H$6601,5,FALSE))</f>
        <v/>
      </c>
      <c r="CV144" s="33" t="str">
        <f>IF(ISERROR(VLOOKUP(CONCATENATE($A144,"_L_",CU$1),Records!$C$2:$H$6601,1,FALSE)),"",VLOOKUP(CONCATENATE($A144,"_L_",CU$1),Records!$C$2:$H$6601,6,FALSE))</f>
        <v/>
      </c>
      <c r="CW144" s="32" t="str">
        <f>IF(ISERROR(VLOOKUP(CONCATENATE($A144,"_L_",CX$1),Records!$C$2:$H$6601,1,FALSE)),"",VLOOKUP(CONCATENATE($A144,"_L_",CX$1),Records!$C$2:$H$6601,4,FALSE))</f>
        <v/>
      </c>
      <c r="CX144" s="7" t="str">
        <f>IF(ISERROR(VLOOKUP(CONCATENATE($A144,"_L_",CX$1),Records!$C$2:$H$6601,1,FALSE)),"",VLOOKUP(CONCATENATE($A144,"_L_",CX$1),Records!$C$2:$H$6601,5,FALSE))</f>
        <v/>
      </c>
      <c r="CY144" s="33" t="str">
        <f>IF(ISERROR(VLOOKUP(CONCATENATE($A144,"_L_",CX$1),Records!$C$2:$H$6601,1,FALSE)),"",VLOOKUP(CONCATENATE($A144,"_L_",CX$1),Records!$C$2:$H$6601,6,FALSE))</f>
        <v/>
      </c>
      <c r="CZ144" s="32" t="str">
        <f>IF(ISERROR(VLOOKUP(CONCATENATE($A144,"_L_",DA$1),Records!$C$2:$H$6601,1,FALSE)),"",VLOOKUP(CONCATENATE($A144,"_L_",DA$1),Records!$C$2:$H$6601,4,FALSE))</f>
        <v/>
      </c>
      <c r="DA144" s="7" t="str">
        <f>IF(ISERROR(VLOOKUP(CONCATENATE($A144,"_L_",DA$1),Records!$C$2:$H$6601,1,FALSE)),"",VLOOKUP(CONCATENATE($A144,"_L_",DA$1),Records!$C$2:$H$6601,5,FALSE))</f>
        <v/>
      </c>
      <c r="DB144" s="33" t="str">
        <f>IF(ISERROR(VLOOKUP(CONCATENATE($A144,"_L_",DA$1),Records!$C$2:$H$6601,1,FALSE)),"",VLOOKUP(CONCATENATE($A144,"_L_",DA$1),Records!$C$2:$H$6601,6,FALSE))</f>
        <v/>
      </c>
      <c r="DC144" s="32" t="str">
        <f>IF(ISERROR(VLOOKUP(CONCATENATE($A144,"_L_",DD$1),Records!$C$2:$H$6601,1,FALSE)),"",VLOOKUP(CONCATENATE($A144,"_L_",DD$1),Records!$C$2:$H$6601,4,FALSE))</f>
        <v/>
      </c>
      <c r="DD144" s="7" t="str">
        <f>IF(ISERROR(VLOOKUP(CONCATENATE($A144,"_L_",DD$1),Records!$C$2:$H$6601,1,FALSE)),"",VLOOKUP(CONCATENATE($A144,"_L_",DD$1),Records!$C$2:$H$6601,5,FALSE))</f>
        <v/>
      </c>
      <c r="DE144" s="33" t="str">
        <f>IF(ISERROR(VLOOKUP(CONCATENATE($A144,"_L_",DD$1),Records!$C$2:$H$6601,1,FALSE)),"",VLOOKUP(CONCATENATE($A144,"_L_",DD$1),Records!$C$2:$H$6601,6,FALSE))</f>
        <v/>
      </c>
      <c r="DF144" s="32" t="str">
        <f>IF(ISERROR(VLOOKUP(CONCATENATE($A144,"_L_",DG$1),Records!$C$2:$H$6601,1,FALSE)),"",VLOOKUP(CONCATENATE($A144,"_L_",DG$1),Records!$C$2:$H$6601,4,FALSE))</f>
        <v/>
      </c>
      <c r="DG144" s="7" t="str">
        <f>IF(ISERROR(VLOOKUP(CONCATENATE($A144,"_L_",DG$1),Records!$C$2:$H$6601,1,FALSE)),"",VLOOKUP(CONCATENATE($A144,"_L_",DG$1),Records!$C$2:$H$6601,5,FALSE))</f>
        <v/>
      </c>
      <c r="DH144" s="33" t="str">
        <f>IF(ISERROR(VLOOKUP(CONCATENATE($A144,"_L_",DG$1),Records!$C$2:$H$6601,1,FALSE)),"",VLOOKUP(CONCATENATE($A144,"_L_",DG$1),Records!$C$2:$H$6601,6,FALSE))</f>
        <v/>
      </c>
      <c r="DI144" s="32" t="str">
        <f>IF(ISERROR(VLOOKUP(CONCATENATE($A144,"_L_",DJ$1),Records!$C$2:$H$6601,1,FALSE)),"",VLOOKUP(CONCATENATE($A144,"_L_",DJ$1),Records!$C$2:$H$6601,4,FALSE))</f>
        <v/>
      </c>
      <c r="DJ144" s="7" t="str">
        <f>IF(ISERROR(VLOOKUP(CONCATENATE($A144,"_L_",DJ$1),Records!$C$2:$H$6601,1,FALSE)),"",VLOOKUP(CONCATENATE($A144,"_L_",DJ$1),Records!$C$2:$H$6601,5,FALSE))</f>
        <v/>
      </c>
      <c r="DK144" s="33" t="str">
        <f>IF(ISERROR(VLOOKUP(CONCATENATE($A144,"_L_",DJ$1),Records!$C$2:$H$6601,1,FALSE)),"",VLOOKUP(CONCATENATE($A144,"_L_",DJ$1),Records!$C$2:$H$6601,6,FALSE))</f>
        <v/>
      </c>
      <c r="DL144" s="32" t="str">
        <f>IF(ISERROR(VLOOKUP(CONCATENATE($A144,"_L_",DM$1),Records!$C$2:$H$6601,1,FALSE)),"",VLOOKUP(CONCATENATE($A144,"_L_",DM$1),Records!$C$2:$H$6601,4,FALSE))</f>
        <v/>
      </c>
      <c r="DM144" s="7" t="str">
        <f>IF(ISERROR(VLOOKUP(CONCATENATE($A144,"_L_",DM$1),Records!$C$2:$H$6601,1,FALSE)),"",VLOOKUP(CONCATENATE($A144,"_L_",DM$1),Records!$C$2:$H$6601,5,FALSE))</f>
        <v/>
      </c>
      <c r="DN144" s="33" t="str">
        <f>IF(ISERROR(VLOOKUP(CONCATENATE($A144,"_L_",DM$1),Records!$C$2:$H$6601,1,FALSE)),"",VLOOKUP(CONCATENATE($A144,"_L_",DM$1),Records!$C$2:$H$6601,6,FALSE))</f>
        <v/>
      </c>
      <c r="DO144" s="32" t="str">
        <f>IF(ISERROR(VLOOKUP(CONCATENATE($A144,"_L_",DP$1),Records!$C$2:$H$6601,1,FALSE)),"",VLOOKUP(CONCATENATE($A144,"_L_",DP$1),Records!$C$2:$H$6601,4,FALSE))</f>
        <v/>
      </c>
      <c r="DP144" s="7" t="str">
        <f>IF(ISERROR(VLOOKUP(CONCATENATE($A144,"_L_",DP$1),Records!$C$2:$H$6601,1,FALSE)),"",VLOOKUP(CONCATENATE($A144,"_L_",DP$1),Records!$C$2:$H$6601,5,FALSE))</f>
        <v/>
      </c>
      <c r="DQ144" s="33" t="str">
        <f>IF(ISERROR(VLOOKUP(CONCATENATE($A144,"_L_",DP$1),Records!$C$2:$H$6601,1,FALSE)),"",VLOOKUP(CONCATENATE($A144,"_L_",DP$1),Records!$C$2:$H$6601,6,FALSE))</f>
        <v/>
      </c>
      <c r="DR144" s="32" t="str">
        <f>IF(ISERROR(VLOOKUP(CONCATENATE($A144,"_L_",DS$1),Records!$C$2:$H$6601,1,FALSE)),"",VLOOKUP(CONCATENATE($A144,"_L_",DS$1),Records!$C$2:$H$6601,4,FALSE))</f>
        <v/>
      </c>
      <c r="DS144" s="7" t="str">
        <f>IF(ISERROR(VLOOKUP(CONCATENATE($A144,"_L_",DS$1),Records!$C$2:$H$6601,1,FALSE)),"",VLOOKUP(CONCATENATE($A144,"_L_",DS$1),Records!$C$2:$H$6601,5,FALSE))</f>
        <v/>
      </c>
      <c r="DT144" s="33" t="str">
        <f>IF(ISERROR(VLOOKUP(CONCATENATE($A144,"_L_",DS$1),Records!$C$2:$H$6601,1,FALSE)),"",VLOOKUP(CONCATENATE($A144,"_L_",DS$1),Records!$C$2:$H$6601,6,FALSE))</f>
        <v/>
      </c>
      <c r="DU144" s="32" t="str">
        <f>IF(ISERROR(VLOOKUP(CONCATENATE($A144,"_L_",DV$1),Records!$C$2:$H$6601,1,FALSE)),"",VLOOKUP(CONCATENATE($A144,"_L_",DV$1),Records!$C$2:$H$6601,4,FALSE))</f>
        <v/>
      </c>
      <c r="DV144" s="7" t="str">
        <f>IF(ISERROR(VLOOKUP(CONCATENATE($A144,"_L_",DV$1),Records!$C$2:$H$6601,1,FALSE)),"",VLOOKUP(CONCATENATE($A144,"_L_",DV$1),Records!$C$2:$H$6601,5,FALSE))</f>
        <v/>
      </c>
      <c r="DW144" s="33" t="str">
        <f>IF(ISERROR(VLOOKUP(CONCATENATE($A144,"_L_",DV$1),Records!$C$2:$H$6601,1,FALSE)),"",VLOOKUP(CONCATENATE($A144,"_L_",DV$1),Records!$C$2:$H$6601,6,FALSE))</f>
        <v/>
      </c>
      <c r="DX144" s="32" t="str">
        <f>IF(ISERROR(VLOOKUP(CONCATENATE($A144,"_L_",DY$1),Records!$C$2:$H$6601,1,FALSE)),"",VLOOKUP(CONCATENATE($A144,"_L_",DY$1),Records!$C$2:$H$6601,4,FALSE))</f>
        <v/>
      </c>
      <c r="DY144" s="7" t="str">
        <f>IF(ISERROR(VLOOKUP(CONCATENATE($A144,"_L_",DY$1),Records!$C$2:$H$6601,1,FALSE)),"",VLOOKUP(CONCATENATE($A144,"_L_",DY$1),Records!$C$2:$H$6601,5,FALSE))</f>
        <v/>
      </c>
      <c r="DZ144" s="33" t="str">
        <f>IF(ISERROR(VLOOKUP(CONCATENATE($A144,"_L_",DY$1),Records!$C$2:$H$6601,1,FALSE)),"",VLOOKUP(CONCATENATE($A144,"_L_",DY$1),Records!$C$2:$H$6601,6,FALSE))</f>
        <v/>
      </c>
      <c r="EA144" s="32" t="str">
        <f>IF(ISERROR(VLOOKUP(CONCATENATE($A144,"_L_",EB$1),Records!$C$2:$H$6601,1,FALSE)),"",VLOOKUP(CONCATENATE($A144,"_L_",EB$1),Records!$C$2:$H$6601,4,FALSE))</f>
        <v/>
      </c>
      <c r="EB144" s="7" t="str">
        <f>IF(ISERROR(VLOOKUP(CONCATENATE($A144,"_L_",EB$1),Records!$C$2:$H$6601,1,FALSE)),"",VLOOKUP(CONCATENATE($A144,"_L_",EB$1),Records!$C$2:$H$6601,5,FALSE))</f>
        <v/>
      </c>
      <c r="EC144" s="33" t="str">
        <f>IF(ISERROR(VLOOKUP(CONCATENATE($A144,"_L_",EB$1),Records!$C$2:$H$6601,1,FALSE)),"",VLOOKUP(CONCATENATE($A144,"_L_",EB$1),Records!$C$2:$H$6601,6,FALSE))</f>
        <v/>
      </c>
    </row>
    <row r="145" spans="1:133" ht="15.75" x14ac:dyDescent="0.25">
      <c r="A145" s="11">
        <v>42327</v>
      </c>
      <c r="B145" s="15" t="s">
        <v>74</v>
      </c>
      <c r="C145" s="15">
        <f t="shared" si="5"/>
        <v>21</v>
      </c>
      <c r="D145" s="28" t="s">
        <v>62</v>
      </c>
      <c r="E145" s="8" t="s">
        <v>71</v>
      </c>
      <c r="F145" s="62">
        <f t="shared" si="4"/>
        <v>0</v>
      </c>
      <c r="G145" s="62">
        <f>HomeCalc!F145</f>
        <v>0</v>
      </c>
      <c r="H145" s="32" t="str">
        <f>IF(ISERROR(VLOOKUP(CONCATENATE($A145,"_L_",I$1),Records!$C$2:$H$6601,1,FALSE)),"",VLOOKUP(CONCATENATE($A145,"_L_",I$1),Records!$C$2:$H$6601,4,FALSE))</f>
        <v/>
      </c>
      <c r="I145" s="7" t="str">
        <f>IF(ISERROR(VLOOKUP(CONCATENATE($A145,"_L_",I$1),Records!$C$2:$H$6601,1,FALSE)),"",VLOOKUP(CONCATENATE($A145,"_L_",I$1),Records!$C$2:$H$6601,5,FALSE))</f>
        <v/>
      </c>
      <c r="J145" s="33" t="str">
        <f>IF(ISERROR(VLOOKUP(CONCATENATE($A145,"_L_",I$1),Records!$C$2:$H$6601,1,FALSE)),"",VLOOKUP(CONCATENATE($A145,"_L_",I$1),Records!$C$2:$H$6601,6,FALSE))</f>
        <v/>
      </c>
      <c r="K145" s="32" t="str">
        <f>IF(ISERROR(VLOOKUP(CONCATENATE($A145,"_L_",L$1),Records!$C$2:$H$6601,1,FALSE)),"",VLOOKUP(CONCATENATE($A145,"_L_",L$1),Records!$C$2:$H$6601,4,FALSE))</f>
        <v/>
      </c>
      <c r="L145" s="7" t="str">
        <f>IF(ISERROR(VLOOKUP(CONCATENATE($A145,"_L_",L$1),Records!$C$2:$H$6601,1,FALSE)),"",VLOOKUP(CONCATENATE($A145,"_L_",L$1),Records!$C$2:$H$6601,5,FALSE))</f>
        <v/>
      </c>
      <c r="M145" s="33" t="str">
        <f>IF(ISERROR(VLOOKUP(CONCATENATE($A145,"_L_",L$1),Records!$C$2:$H$6601,1,FALSE)),"",VLOOKUP(CONCATENATE($A145,"_L_",L$1),Records!$C$2:$H$6601,6,FALSE))</f>
        <v/>
      </c>
      <c r="N145" s="32" t="str">
        <f>IF(ISERROR(VLOOKUP(CONCATENATE($A145,"_L_",O$1),Records!$C$2:$H$6601,1,FALSE)),"",VLOOKUP(CONCATENATE($A145,"_L_",O$1),Records!$C$2:$H$6601,4,FALSE))</f>
        <v/>
      </c>
      <c r="O145" s="7" t="str">
        <f>IF(ISERROR(VLOOKUP(CONCATENATE($A145,"_L_",O$1),Records!$C$2:$H$6601,1,FALSE)),"",VLOOKUP(CONCATENATE($A145,"_L_",O$1),Records!$C$2:$H$6601,5,FALSE))</f>
        <v/>
      </c>
      <c r="P145" s="33" t="str">
        <f>IF(ISERROR(VLOOKUP(CONCATENATE($A145,"_L_",O$1),Records!$C$2:$H$6601,1,FALSE)),"",VLOOKUP(CONCATENATE($A145,"_L_",O$1),Records!$C$2:$H$6601,6,FALSE))</f>
        <v/>
      </c>
      <c r="Q145" s="32" t="str">
        <f>IF(ISERROR(VLOOKUP(CONCATENATE($A145,"_L_",R$1),Records!$C$2:$H$6601,1,FALSE)),"",VLOOKUP(CONCATENATE($A145,"_L_",R$1),Records!$C$2:$H$6601,4,FALSE))</f>
        <v/>
      </c>
      <c r="R145" s="7" t="str">
        <f>IF(ISERROR(VLOOKUP(CONCATENATE($A145,"_L_",R$1),Records!$C$2:$H$6601,1,FALSE)),"",VLOOKUP(CONCATENATE($A145,"_L_",R$1),Records!$C$2:$H$6601,5,FALSE))</f>
        <v/>
      </c>
      <c r="S145" s="33" t="str">
        <f>IF(ISERROR(VLOOKUP(CONCATENATE($A145,"_L_",R$1),Records!$C$2:$H$6601,1,FALSE)),"",VLOOKUP(CONCATENATE($A145,"_L_",R$1),Records!$C$2:$H$6601,6,FALSE))</f>
        <v/>
      </c>
      <c r="T145" s="32" t="str">
        <f>IF(ISERROR(VLOOKUP(CONCATENATE($A145,"_L_",U$1),Records!$C$2:$H$6601,1,FALSE)),"",VLOOKUP(CONCATENATE($A145,"_L_",U$1),Records!$C$2:$H$6601,4,FALSE))</f>
        <v/>
      </c>
      <c r="U145" s="7" t="str">
        <f>IF(ISERROR(VLOOKUP(CONCATENATE($A145,"_L_",U$1),Records!$C$2:$H$6601,1,FALSE)),"",VLOOKUP(CONCATENATE($A145,"_L_",U$1),Records!$C$2:$H$6601,5,FALSE))</f>
        <v/>
      </c>
      <c r="V145" s="33" t="str">
        <f>IF(ISERROR(VLOOKUP(CONCATENATE($A145,"_L_",U$1),Records!$C$2:$H$6601,1,FALSE)),"",VLOOKUP(CONCATENATE($A145,"_L_",U$1),Records!$C$2:$H$6601,6,FALSE))</f>
        <v/>
      </c>
      <c r="W145" s="32" t="str">
        <f>IF(ISERROR(VLOOKUP(CONCATENATE($A145,"_L_",X$1),Records!$C$2:$H$6601,1,FALSE)),"",VLOOKUP(CONCATENATE($A145,"_L_",X$1),Records!$C$2:$H$6601,4,FALSE))</f>
        <v/>
      </c>
      <c r="X145" s="7" t="str">
        <f>IF(ISERROR(VLOOKUP(CONCATENATE($A145,"_L_",X$1),Records!$C$2:$H$6601,1,FALSE)),"",VLOOKUP(CONCATENATE($A145,"_L_",X$1),Records!$C$2:$H$6601,5,FALSE))</f>
        <v/>
      </c>
      <c r="Y145" s="33" t="str">
        <f>IF(ISERROR(VLOOKUP(CONCATENATE($A145,"_L_",X$1),Records!$C$2:$H$6601,1,FALSE)),"",VLOOKUP(CONCATENATE($A145,"_L_",X$1),Records!$C$2:$H$6601,6,FALSE))</f>
        <v/>
      </c>
      <c r="Z145" s="32" t="str">
        <f>IF(ISERROR(VLOOKUP(CONCATENATE($A145,"_L_",AA$1),Records!$C$2:$H$6601,1,FALSE)),"",VLOOKUP(CONCATENATE($A145,"_L_",AA$1),Records!$C$2:$H$6601,4,FALSE))</f>
        <v/>
      </c>
      <c r="AA145" s="7" t="str">
        <f>IF(ISERROR(VLOOKUP(CONCATENATE($A145,"_L_",AA$1),Records!$C$2:$H$6601,1,FALSE)),"",VLOOKUP(CONCATENATE($A145,"_L_",AA$1),Records!$C$2:$H$6601,5,FALSE))</f>
        <v/>
      </c>
      <c r="AB145" s="33" t="str">
        <f>IF(ISERROR(VLOOKUP(CONCATENATE($A145,"_L_",AA$1),Records!$C$2:$H$6601,1,FALSE)),"",VLOOKUP(CONCATENATE($A145,"_L_",AA$1),Records!$C$2:$H$6601,6,FALSE))</f>
        <v/>
      </c>
      <c r="AC145" s="32" t="str">
        <f>IF(ISERROR(VLOOKUP(CONCATENATE($A145,"_L_",AD$1),Records!$C$2:$H$6601,1,FALSE)),"",VLOOKUP(CONCATENATE($A145,"_L_",AD$1),Records!$C$2:$H$6601,4,FALSE))</f>
        <v/>
      </c>
      <c r="AD145" s="7" t="str">
        <f>IF(ISERROR(VLOOKUP(CONCATENATE($A145,"_L_",AD$1),Records!$C$2:$H$6601,1,FALSE)),"",VLOOKUP(CONCATENATE($A145,"_L_",AD$1),Records!$C$2:$H$6601,5,FALSE))</f>
        <v/>
      </c>
      <c r="AE145" s="33" t="str">
        <f>IF(ISERROR(VLOOKUP(CONCATENATE($A145,"_L_",AD$1),Records!$C$2:$H$6601,1,FALSE)),"",VLOOKUP(CONCATENATE($A145,"_L_",AD$1),Records!$C$2:$H$6601,6,FALSE))</f>
        <v/>
      </c>
      <c r="AF145" s="32" t="str">
        <f>IF(ISERROR(VLOOKUP(CONCATENATE($A145,"_L_",AG$1),Records!$C$2:$H$6601,1,FALSE)),"",VLOOKUP(CONCATENATE($A145,"_L_",AG$1),Records!$C$2:$H$6601,4,FALSE))</f>
        <v/>
      </c>
      <c r="AG145" s="7" t="str">
        <f>IF(ISERROR(VLOOKUP(CONCATENATE($A145,"_L_",AG$1),Records!$C$2:$H$6601,1,FALSE)),"",VLOOKUP(CONCATENATE($A145,"_L_",AG$1),Records!$C$2:$H$6601,5,FALSE))</f>
        <v/>
      </c>
      <c r="AH145" s="33" t="str">
        <f>IF(ISERROR(VLOOKUP(CONCATENATE($A145,"_L_",AG$1),Records!$C$2:$H$6601,1,FALSE)),"",VLOOKUP(CONCATENATE($A145,"_L_",AG$1),Records!$C$2:$H$6601,6,FALSE))</f>
        <v/>
      </c>
      <c r="AI145" s="32" t="str">
        <f>IF(ISERROR(VLOOKUP(CONCATENATE($A145,"_L_",AJ$1),Records!$C$2:$H$6601,1,FALSE)),"",VLOOKUP(CONCATENATE($A145,"_L_",AJ$1),Records!$C$2:$H$6601,4,FALSE))</f>
        <v/>
      </c>
      <c r="AJ145" s="7" t="str">
        <f>IF(ISERROR(VLOOKUP(CONCATENATE($A145,"_L_",AJ$1),Records!$C$2:$H$6601,1,FALSE)),"",VLOOKUP(CONCATENATE($A145,"_L_",AJ$1),Records!$C$2:$H$6601,5,FALSE))</f>
        <v/>
      </c>
      <c r="AK145" s="33" t="str">
        <f>IF(ISERROR(VLOOKUP(CONCATENATE($A145,"_L_",AJ$1),Records!$C$2:$H$6601,1,FALSE)),"",VLOOKUP(CONCATENATE($A145,"_L_",AJ$1),Records!$C$2:$H$6601,6,FALSE))</f>
        <v/>
      </c>
      <c r="AL145" s="32" t="str">
        <f>IF(ISERROR(VLOOKUP(CONCATENATE($A145,"_L_",AM$1),Records!$C$2:$H$6601,1,FALSE)),"",VLOOKUP(CONCATENATE($A145,"_L_",AM$1),Records!$C$2:$H$6601,4,FALSE))</f>
        <v/>
      </c>
      <c r="AM145" s="7" t="str">
        <f>IF(ISERROR(VLOOKUP(CONCATENATE($A145,"_L_",AM$1),Records!$C$2:$H$6601,1,FALSE)),"",VLOOKUP(CONCATENATE($A145,"_L_",AM$1),Records!$C$2:$H$6601,5,FALSE))</f>
        <v/>
      </c>
      <c r="AN145" s="33" t="str">
        <f>IF(ISERROR(VLOOKUP(CONCATENATE($A145,"_L_",AM$1),Records!$C$2:$H$6601,1,FALSE)),"",VLOOKUP(CONCATENATE($A145,"_L_",AM$1),Records!$C$2:$H$6601,6,FALSE))</f>
        <v/>
      </c>
      <c r="AO145" s="32" t="str">
        <f>IF(ISERROR(VLOOKUP(CONCATENATE($A145,"_L_",AP$1),Records!$C$2:$H$6601,1,FALSE)),"",VLOOKUP(CONCATENATE($A145,"_L_",AP$1),Records!$C$2:$H$6601,4,FALSE))</f>
        <v/>
      </c>
      <c r="AP145" s="7" t="str">
        <f>IF(ISERROR(VLOOKUP(CONCATENATE($A145,"_L_",AP$1),Records!$C$2:$H$6601,1,FALSE)),"",VLOOKUP(CONCATENATE($A145,"_L_",AP$1),Records!$C$2:$H$6601,5,FALSE))</f>
        <v/>
      </c>
      <c r="AQ145" s="33" t="str">
        <f>IF(ISERROR(VLOOKUP(CONCATENATE($A145,"_L_",AP$1),Records!$C$2:$H$6601,1,FALSE)),"",VLOOKUP(CONCATENATE($A145,"_L_",AP$1),Records!$C$2:$H$6601,6,FALSE))</f>
        <v/>
      </c>
      <c r="AR145" s="32" t="str">
        <f>IF(ISERROR(VLOOKUP(CONCATENATE($A145,"_L_",AS$1),Records!$C$2:$H$6601,1,FALSE)),"",VLOOKUP(CONCATENATE($A145,"_L_",AS$1),Records!$C$2:$H$6601,4,FALSE))</f>
        <v/>
      </c>
      <c r="AS145" s="7" t="str">
        <f>IF(ISERROR(VLOOKUP(CONCATENATE($A145,"_L_",AS$1),Records!$C$2:$H$6601,1,FALSE)),"",VLOOKUP(CONCATENATE($A145,"_L_",AS$1),Records!$C$2:$H$6601,5,FALSE))</f>
        <v/>
      </c>
      <c r="AT145" s="33" t="str">
        <f>IF(ISERROR(VLOOKUP(CONCATENATE($A145,"_L_",AS$1),Records!$C$2:$H$6601,1,FALSE)),"",VLOOKUP(CONCATENATE($A145,"_L_",AS$1),Records!$C$2:$H$6601,6,FALSE))</f>
        <v/>
      </c>
      <c r="AU145" s="32" t="str">
        <f>IF(ISERROR(VLOOKUP(CONCATENATE($A145,"_L_",AV$1),Records!$C$2:$H$6601,1,FALSE)),"",VLOOKUP(CONCATENATE($A145,"_L_",AV$1),Records!$C$2:$H$6601,4,FALSE))</f>
        <v/>
      </c>
      <c r="AV145" s="7" t="str">
        <f>IF(ISERROR(VLOOKUP(CONCATENATE($A145,"_L_",AV$1),Records!$C$2:$H$6601,1,FALSE)),"",VLOOKUP(CONCATENATE($A145,"_L_",AV$1),Records!$C$2:$H$6601,5,FALSE))</f>
        <v/>
      </c>
      <c r="AW145" s="33" t="str">
        <f>IF(ISERROR(VLOOKUP(CONCATENATE($A145,"_L_",AV$1),Records!$C$2:$H$6601,1,FALSE)),"",VLOOKUP(CONCATENATE($A145,"_L_",AV$1),Records!$C$2:$H$6601,6,FALSE))</f>
        <v/>
      </c>
      <c r="AX145" s="32" t="str">
        <f>IF(ISERROR(VLOOKUP(CONCATENATE($A145,"_L_",AY$1),Records!$C$2:$H$6601,1,FALSE)),"",VLOOKUP(CONCATENATE($A145,"_L_",AY$1),Records!$C$2:$H$6601,4,FALSE))</f>
        <v/>
      </c>
      <c r="AY145" s="7" t="str">
        <f>IF(ISERROR(VLOOKUP(CONCATENATE($A145,"_L_",AY$1),Records!$C$2:$H$6601,1,FALSE)),"",VLOOKUP(CONCATENATE($A145,"_L_",AY$1),Records!$C$2:$H$6601,5,FALSE))</f>
        <v/>
      </c>
      <c r="AZ145" s="33" t="str">
        <f>IF(ISERROR(VLOOKUP(CONCATENATE($A145,"_L_",AY$1),Records!$C$2:$H$6601,1,FALSE)),"",VLOOKUP(CONCATENATE($A145,"_L_",AY$1),Records!$C$2:$H$6601,6,FALSE))</f>
        <v/>
      </c>
      <c r="BA145" s="32" t="str">
        <f>IF(ISERROR(VLOOKUP(CONCATENATE($A145,"_L_",BB$1),Records!$C$2:$H$6601,1,FALSE)),"",VLOOKUP(CONCATENATE($A145,"_L_",BB$1),Records!$C$2:$H$6601,4,FALSE))</f>
        <v/>
      </c>
      <c r="BB145" s="7" t="str">
        <f>IF(ISERROR(VLOOKUP(CONCATENATE($A145,"_L_",BB$1),Records!$C$2:$H$6601,1,FALSE)),"",VLOOKUP(CONCATENATE($A145,"_L_",BB$1),Records!$C$2:$H$6601,5,FALSE))</f>
        <v/>
      </c>
      <c r="BC145" s="33" t="str">
        <f>IF(ISERROR(VLOOKUP(CONCATENATE($A145,"_L_",BB$1),Records!$C$2:$H$6601,1,FALSE)),"",VLOOKUP(CONCATENATE($A145,"_L_",BB$1),Records!$C$2:$H$6601,6,FALSE))</f>
        <v/>
      </c>
      <c r="BD145" s="32" t="str">
        <f>IF(ISERROR(VLOOKUP(CONCATENATE($A145,"_L_",BE$1),Records!$C$2:$H$6601,1,FALSE)),"",VLOOKUP(CONCATENATE($A145,"_L_",BE$1),Records!$C$2:$H$6601,4,FALSE))</f>
        <v/>
      </c>
      <c r="BE145" s="7" t="str">
        <f>IF(ISERROR(VLOOKUP(CONCATENATE($A145,"_L_",BE$1),Records!$C$2:$H$6601,1,FALSE)),"",VLOOKUP(CONCATENATE($A145,"_L_",BE$1),Records!$C$2:$H$6601,5,FALSE))</f>
        <v/>
      </c>
      <c r="BF145" s="33" t="str">
        <f>IF(ISERROR(VLOOKUP(CONCATENATE($A145,"_L_",BE$1),Records!$C$2:$H$6601,1,FALSE)),"",VLOOKUP(CONCATENATE($A145,"_L_",BE$1),Records!$C$2:$H$6601,6,FALSE))</f>
        <v/>
      </c>
      <c r="BG145" s="32" t="str">
        <f>IF(ISERROR(VLOOKUP(CONCATENATE($A145,"_L_",BH$1),Records!$C$2:$H$6601,1,FALSE)),"",VLOOKUP(CONCATENATE($A145,"_L_",BH$1),Records!$C$2:$H$6601,4,FALSE))</f>
        <v/>
      </c>
      <c r="BH145" s="7" t="str">
        <f>IF(ISERROR(VLOOKUP(CONCATENATE($A145,"_L_",BH$1),Records!$C$2:$H$6601,1,FALSE)),"",VLOOKUP(CONCATENATE($A145,"_L_",BH$1),Records!$C$2:$H$6601,5,FALSE))</f>
        <v/>
      </c>
      <c r="BI145" s="33" t="str">
        <f>IF(ISERROR(VLOOKUP(CONCATENATE($A145,"_L_",BH$1),Records!$C$2:$H$6601,1,FALSE)),"",VLOOKUP(CONCATENATE($A145,"_L_",BH$1),Records!$C$2:$H$6601,6,FALSE))</f>
        <v/>
      </c>
      <c r="BJ145" s="32" t="str">
        <f>IF(ISERROR(VLOOKUP(CONCATENATE($A145,"_L_",BK$1),Records!$C$2:$H$6601,1,FALSE)),"",VLOOKUP(CONCATENATE($A145,"_L_",BK$1),Records!$C$2:$H$6601,4,FALSE))</f>
        <v/>
      </c>
      <c r="BK145" s="7" t="str">
        <f>IF(ISERROR(VLOOKUP(CONCATENATE($A145,"_L_",BK$1),Records!$C$2:$H$6601,1,FALSE)),"",VLOOKUP(CONCATENATE($A145,"_L_",BK$1),Records!$C$2:$H$6601,5,FALSE))</f>
        <v/>
      </c>
      <c r="BL145" s="33" t="str">
        <f>IF(ISERROR(VLOOKUP(CONCATENATE($A145,"_L_",BK$1),Records!$C$2:$H$6601,1,FALSE)),"",VLOOKUP(CONCATENATE($A145,"_L_",BK$1),Records!$C$2:$H$6601,6,FALSE))</f>
        <v/>
      </c>
      <c r="BM145" s="32" t="str">
        <f>IF(ISERROR(VLOOKUP(CONCATENATE($A145,"_L_",BN$1),Records!$C$2:$H$6601,1,FALSE)),"",VLOOKUP(CONCATENATE($A145,"_L_",BN$1),Records!$C$2:$H$6601,4,FALSE))</f>
        <v/>
      </c>
      <c r="BN145" s="7" t="str">
        <f>IF(ISERROR(VLOOKUP(CONCATENATE($A145,"_L_",BN$1),Records!$C$2:$H$6601,1,FALSE)),"",VLOOKUP(CONCATENATE($A145,"_L_",BN$1),Records!$C$2:$H$6601,5,FALSE))</f>
        <v/>
      </c>
      <c r="BO145" s="33" t="str">
        <f>IF(ISERROR(VLOOKUP(CONCATENATE($A145,"_L_",BN$1),Records!$C$2:$H$6601,1,FALSE)),"",VLOOKUP(CONCATENATE($A145,"_L_",BN$1),Records!$C$2:$H$6601,6,FALSE))</f>
        <v/>
      </c>
      <c r="BP145" s="32" t="str">
        <f>IF(ISERROR(VLOOKUP(CONCATENATE($A145,"_L_",BQ$1),Records!$C$2:$H$6601,1,FALSE)),"",VLOOKUP(CONCATENATE($A145,"_L_",BQ$1),Records!$C$2:$H$6601,4,FALSE))</f>
        <v/>
      </c>
      <c r="BQ145" s="7" t="str">
        <f>IF(ISERROR(VLOOKUP(CONCATENATE($A145,"_L_",BQ$1),Records!$C$2:$H$6601,1,FALSE)),"",VLOOKUP(CONCATENATE($A145,"_L_",BQ$1),Records!$C$2:$H$6601,5,FALSE))</f>
        <v/>
      </c>
      <c r="BR145" s="33" t="str">
        <f>IF(ISERROR(VLOOKUP(CONCATENATE($A145,"_L_",BQ$1),Records!$C$2:$H$6601,1,FALSE)),"",VLOOKUP(CONCATENATE($A145,"_L_",BQ$1),Records!$C$2:$H$6601,6,FALSE))</f>
        <v/>
      </c>
      <c r="BS145" s="32" t="str">
        <f>IF(ISERROR(VLOOKUP(CONCATENATE($A145,"_L_",BT$1),Records!$C$2:$H$6601,1,FALSE)),"",VLOOKUP(CONCATENATE($A145,"_L_",BT$1),Records!$C$2:$H$6601,4,FALSE))</f>
        <v/>
      </c>
      <c r="BT145" s="7" t="str">
        <f>IF(ISERROR(VLOOKUP(CONCATENATE($A145,"_L_",BT$1),Records!$C$2:$H$6601,1,FALSE)),"",VLOOKUP(CONCATENATE($A145,"_L_",BT$1),Records!$C$2:$H$6601,5,FALSE))</f>
        <v/>
      </c>
      <c r="BU145" s="33" t="str">
        <f>IF(ISERROR(VLOOKUP(CONCATENATE($A145,"_L_",BT$1),Records!$C$2:$H$6601,1,FALSE)),"",VLOOKUP(CONCATENATE($A145,"_L_",BT$1),Records!$C$2:$H$6601,6,FALSE))</f>
        <v/>
      </c>
      <c r="BV145" s="32" t="str">
        <f>IF(ISERROR(VLOOKUP(CONCATENATE($A145,"_L_",BW$1),Records!$C$2:$H$6601,1,FALSE)),"",VLOOKUP(CONCATENATE($A145,"_L_",BW$1),Records!$C$2:$H$6601,4,FALSE))</f>
        <v/>
      </c>
      <c r="BW145" s="7" t="str">
        <f>IF(ISERROR(VLOOKUP(CONCATENATE($A145,"_L_",BW$1),Records!$C$2:$H$6601,1,FALSE)),"",VLOOKUP(CONCATENATE($A145,"_L_",BW$1),Records!$C$2:$H$6601,5,FALSE))</f>
        <v/>
      </c>
      <c r="BX145" s="33" t="str">
        <f>IF(ISERROR(VLOOKUP(CONCATENATE($A145,"_L_",BW$1),Records!$C$2:$H$6601,1,FALSE)),"",VLOOKUP(CONCATENATE($A145,"_L_",BW$1),Records!$C$2:$H$6601,6,FALSE))</f>
        <v/>
      </c>
      <c r="BY145" s="32" t="str">
        <f>IF(ISERROR(VLOOKUP(CONCATENATE($A145,"_L_",BZ$1),Records!$C$2:$H$6601,1,FALSE)),"",VLOOKUP(CONCATENATE($A145,"_L_",BZ$1),Records!$C$2:$H$6601,4,FALSE))</f>
        <v/>
      </c>
      <c r="BZ145" s="7" t="str">
        <f>IF(ISERROR(VLOOKUP(CONCATENATE($A145,"_L_",BZ$1),Records!$C$2:$H$6601,1,FALSE)),"",VLOOKUP(CONCATENATE($A145,"_L_",BZ$1),Records!$C$2:$H$6601,5,FALSE))</f>
        <v/>
      </c>
      <c r="CA145" s="33" t="str">
        <f>IF(ISERROR(VLOOKUP(CONCATENATE($A145,"_L_",BZ$1),Records!$C$2:$H$6601,1,FALSE)),"",VLOOKUP(CONCATENATE($A145,"_L_",BZ$1),Records!$C$2:$H$6601,6,FALSE))</f>
        <v/>
      </c>
      <c r="CB145" s="32" t="str">
        <f>IF(ISERROR(VLOOKUP(CONCATENATE($A145,"_L_",CC$1),Records!$C$2:$H$6601,1,FALSE)),"",VLOOKUP(CONCATENATE($A145,"_L_",CC$1),Records!$C$2:$H$6601,4,FALSE))</f>
        <v/>
      </c>
      <c r="CC145" s="7" t="str">
        <f>IF(ISERROR(VLOOKUP(CONCATENATE($A145,"_L_",CC$1),Records!$C$2:$H$6601,1,FALSE)),"",VLOOKUP(CONCATENATE($A145,"_L_",CC$1),Records!$C$2:$H$6601,5,FALSE))</f>
        <v/>
      </c>
      <c r="CD145" s="33" t="str">
        <f>IF(ISERROR(VLOOKUP(CONCATENATE($A145,"_L_",CC$1),Records!$C$2:$H$6601,1,FALSE)),"",VLOOKUP(CONCATENATE($A145,"_L_",CC$1),Records!$C$2:$H$6601,6,FALSE))</f>
        <v/>
      </c>
      <c r="CE145" s="32" t="str">
        <f>IF(ISERROR(VLOOKUP(CONCATENATE($A145,"_L_",CF$1),Records!$C$2:$H$6601,1,FALSE)),"",VLOOKUP(CONCATENATE($A145,"_L_",CF$1),Records!$C$2:$H$6601,4,FALSE))</f>
        <v/>
      </c>
      <c r="CF145" s="7" t="str">
        <f>IF(ISERROR(VLOOKUP(CONCATENATE($A145,"_L_",CF$1),Records!$C$2:$H$6601,1,FALSE)),"",VLOOKUP(CONCATENATE($A145,"_L_",CF$1),Records!$C$2:$H$6601,5,FALSE))</f>
        <v/>
      </c>
      <c r="CG145" s="33" t="str">
        <f>IF(ISERROR(VLOOKUP(CONCATENATE($A145,"_L_",CF$1),Records!$C$2:$H$6601,1,FALSE)),"",VLOOKUP(CONCATENATE($A145,"_L_",CF$1),Records!$C$2:$H$6601,6,FALSE))</f>
        <v/>
      </c>
      <c r="CH145" s="32" t="str">
        <f>IF(ISERROR(VLOOKUP(CONCATENATE($A145,"_L_",CI$1),Records!$C$2:$H$6601,1,FALSE)),"",VLOOKUP(CONCATENATE($A145,"_L_",CI$1),Records!$C$2:$H$6601,4,FALSE))</f>
        <v/>
      </c>
      <c r="CI145" s="7" t="str">
        <f>IF(ISERROR(VLOOKUP(CONCATENATE($A145,"_L_",CI$1),Records!$C$2:$H$6601,1,FALSE)),"",VLOOKUP(CONCATENATE($A145,"_L_",CI$1),Records!$C$2:$H$6601,5,FALSE))</f>
        <v/>
      </c>
      <c r="CJ145" s="33" t="str">
        <f>IF(ISERROR(VLOOKUP(CONCATENATE($A145,"_L_",CI$1),Records!$C$2:$H$6601,1,FALSE)),"",VLOOKUP(CONCATENATE($A145,"_L_",CI$1),Records!$C$2:$H$6601,6,FALSE))</f>
        <v/>
      </c>
      <c r="CK145" s="32" t="str">
        <f>IF(ISERROR(VLOOKUP(CONCATENATE($A145,"_L_",CL$1),Records!$C$2:$H$6601,1,FALSE)),"",VLOOKUP(CONCATENATE($A145,"_L_",CL$1),Records!$C$2:$H$6601,4,FALSE))</f>
        <v/>
      </c>
      <c r="CL145" s="7" t="str">
        <f>IF(ISERROR(VLOOKUP(CONCATENATE($A145,"_L_",CL$1),Records!$C$2:$H$6601,1,FALSE)),"",VLOOKUP(CONCATENATE($A145,"_L_",CL$1),Records!$C$2:$H$6601,5,FALSE))</f>
        <v/>
      </c>
      <c r="CM145" s="33" t="str">
        <f>IF(ISERROR(VLOOKUP(CONCATENATE($A145,"_L_",CL$1),Records!$C$2:$H$6601,1,FALSE)),"",VLOOKUP(CONCATENATE($A145,"_L_",CL$1),Records!$C$2:$H$6601,6,FALSE))</f>
        <v/>
      </c>
      <c r="CN145" s="32" t="str">
        <f>IF(ISERROR(VLOOKUP(CONCATENATE($A145,"_L_",CO$1),Records!$C$2:$H$6601,1,FALSE)),"",VLOOKUP(CONCATENATE($A145,"_L_",CO$1),Records!$C$2:$H$6601,4,FALSE))</f>
        <v/>
      </c>
      <c r="CO145" s="7" t="str">
        <f>IF(ISERROR(VLOOKUP(CONCATENATE($A145,"_L_",CO$1),Records!$C$2:$H$6601,1,FALSE)),"",VLOOKUP(CONCATENATE($A145,"_L_",CO$1),Records!$C$2:$H$6601,5,FALSE))</f>
        <v/>
      </c>
      <c r="CP145" s="33" t="str">
        <f>IF(ISERROR(VLOOKUP(CONCATENATE($A145,"_L_",CO$1),Records!$C$2:$H$6601,1,FALSE)),"",VLOOKUP(CONCATENATE($A145,"_L_",CO$1),Records!$C$2:$H$6601,6,FALSE))</f>
        <v/>
      </c>
      <c r="CQ145" s="32" t="str">
        <f>IF(ISERROR(VLOOKUP(CONCATENATE($A145,"_L_",CR$1),Records!$C$2:$H$6601,1,FALSE)),"",VLOOKUP(CONCATENATE($A145,"_L_",CR$1),Records!$C$2:$H$6601,4,FALSE))</f>
        <v/>
      </c>
      <c r="CR145" s="7" t="str">
        <f>IF(ISERROR(VLOOKUP(CONCATENATE($A145,"_L_",CR$1),Records!$C$2:$H$6601,1,FALSE)),"",VLOOKUP(CONCATENATE($A145,"_L_",CR$1),Records!$C$2:$H$6601,5,FALSE))</f>
        <v/>
      </c>
      <c r="CS145" s="33" t="str">
        <f>IF(ISERROR(VLOOKUP(CONCATENATE($A145,"_L_",CR$1),Records!$C$2:$H$6601,1,FALSE)),"",VLOOKUP(CONCATENATE($A145,"_L_",CR$1),Records!$C$2:$H$6601,6,FALSE))</f>
        <v/>
      </c>
      <c r="CT145" s="32" t="str">
        <f>IF(ISERROR(VLOOKUP(CONCATENATE($A145,"_L_",CU$1),Records!$C$2:$H$6601,1,FALSE)),"",VLOOKUP(CONCATENATE($A145,"_L_",CU$1),Records!$C$2:$H$6601,4,FALSE))</f>
        <v/>
      </c>
      <c r="CU145" s="7" t="str">
        <f>IF(ISERROR(VLOOKUP(CONCATENATE($A145,"_L_",CU$1),Records!$C$2:$H$6601,1,FALSE)),"",VLOOKUP(CONCATENATE($A145,"_L_",CU$1),Records!$C$2:$H$6601,5,FALSE))</f>
        <v/>
      </c>
      <c r="CV145" s="33" t="str">
        <f>IF(ISERROR(VLOOKUP(CONCATENATE($A145,"_L_",CU$1),Records!$C$2:$H$6601,1,FALSE)),"",VLOOKUP(CONCATENATE($A145,"_L_",CU$1),Records!$C$2:$H$6601,6,FALSE))</f>
        <v/>
      </c>
      <c r="CW145" s="32" t="str">
        <f>IF(ISERROR(VLOOKUP(CONCATENATE($A145,"_L_",CX$1),Records!$C$2:$H$6601,1,FALSE)),"",VLOOKUP(CONCATENATE($A145,"_L_",CX$1),Records!$C$2:$H$6601,4,FALSE))</f>
        <v/>
      </c>
      <c r="CX145" s="7" t="str">
        <f>IF(ISERROR(VLOOKUP(CONCATENATE($A145,"_L_",CX$1),Records!$C$2:$H$6601,1,FALSE)),"",VLOOKUP(CONCATENATE($A145,"_L_",CX$1),Records!$C$2:$H$6601,5,FALSE))</f>
        <v/>
      </c>
      <c r="CY145" s="33" t="str">
        <f>IF(ISERROR(VLOOKUP(CONCATENATE($A145,"_L_",CX$1),Records!$C$2:$H$6601,1,FALSE)),"",VLOOKUP(CONCATENATE($A145,"_L_",CX$1),Records!$C$2:$H$6601,6,FALSE))</f>
        <v/>
      </c>
      <c r="CZ145" s="32" t="str">
        <f>IF(ISERROR(VLOOKUP(CONCATENATE($A145,"_L_",DA$1),Records!$C$2:$H$6601,1,FALSE)),"",VLOOKUP(CONCATENATE($A145,"_L_",DA$1),Records!$C$2:$H$6601,4,FALSE))</f>
        <v/>
      </c>
      <c r="DA145" s="7" t="str">
        <f>IF(ISERROR(VLOOKUP(CONCATENATE($A145,"_L_",DA$1),Records!$C$2:$H$6601,1,FALSE)),"",VLOOKUP(CONCATENATE($A145,"_L_",DA$1),Records!$C$2:$H$6601,5,FALSE))</f>
        <v/>
      </c>
      <c r="DB145" s="33" t="str">
        <f>IF(ISERROR(VLOOKUP(CONCATENATE($A145,"_L_",DA$1),Records!$C$2:$H$6601,1,FALSE)),"",VLOOKUP(CONCATENATE($A145,"_L_",DA$1),Records!$C$2:$H$6601,6,FALSE))</f>
        <v/>
      </c>
      <c r="DC145" s="32" t="str">
        <f>IF(ISERROR(VLOOKUP(CONCATENATE($A145,"_L_",DD$1),Records!$C$2:$H$6601,1,FALSE)),"",VLOOKUP(CONCATENATE($A145,"_L_",DD$1),Records!$C$2:$H$6601,4,FALSE))</f>
        <v/>
      </c>
      <c r="DD145" s="7" t="str">
        <f>IF(ISERROR(VLOOKUP(CONCATENATE($A145,"_L_",DD$1),Records!$C$2:$H$6601,1,FALSE)),"",VLOOKUP(CONCATENATE($A145,"_L_",DD$1),Records!$C$2:$H$6601,5,FALSE))</f>
        <v/>
      </c>
      <c r="DE145" s="33" t="str">
        <f>IF(ISERROR(VLOOKUP(CONCATENATE($A145,"_L_",DD$1),Records!$C$2:$H$6601,1,FALSE)),"",VLOOKUP(CONCATENATE($A145,"_L_",DD$1),Records!$C$2:$H$6601,6,FALSE))</f>
        <v/>
      </c>
      <c r="DF145" s="32" t="str">
        <f>IF(ISERROR(VLOOKUP(CONCATENATE($A145,"_L_",DG$1),Records!$C$2:$H$6601,1,FALSE)),"",VLOOKUP(CONCATENATE($A145,"_L_",DG$1),Records!$C$2:$H$6601,4,FALSE))</f>
        <v/>
      </c>
      <c r="DG145" s="7" t="str">
        <f>IF(ISERROR(VLOOKUP(CONCATENATE($A145,"_L_",DG$1),Records!$C$2:$H$6601,1,FALSE)),"",VLOOKUP(CONCATENATE($A145,"_L_",DG$1),Records!$C$2:$H$6601,5,FALSE))</f>
        <v/>
      </c>
      <c r="DH145" s="33" t="str">
        <f>IF(ISERROR(VLOOKUP(CONCATENATE($A145,"_L_",DG$1),Records!$C$2:$H$6601,1,FALSE)),"",VLOOKUP(CONCATENATE($A145,"_L_",DG$1),Records!$C$2:$H$6601,6,FALSE))</f>
        <v/>
      </c>
      <c r="DI145" s="32" t="str">
        <f>IF(ISERROR(VLOOKUP(CONCATENATE($A145,"_L_",DJ$1),Records!$C$2:$H$6601,1,FALSE)),"",VLOOKUP(CONCATENATE($A145,"_L_",DJ$1),Records!$C$2:$H$6601,4,FALSE))</f>
        <v/>
      </c>
      <c r="DJ145" s="7" t="str">
        <f>IF(ISERROR(VLOOKUP(CONCATENATE($A145,"_L_",DJ$1),Records!$C$2:$H$6601,1,FALSE)),"",VLOOKUP(CONCATENATE($A145,"_L_",DJ$1),Records!$C$2:$H$6601,5,FALSE))</f>
        <v/>
      </c>
      <c r="DK145" s="33" t="str">
        <f>IF(ISERROR(VLOOKUP(CONCATENATE($A145,"_L_",DJ$1),Records!$C$2:$H$6601,1,FALSE)),"",VLOOKUP(CONCATENATE($A145,"_L_",DJ$1),Records!$C$2:$H$6601,6,FALSE))</f>
        <v/>
      </c>
      <c r="DL145" s="32" t="str">
        <f>IF(ISERROR(VLOOKUP(CONCATENATE($A145,"_L_",DM$1),Records!$C$2:$H$6601,1,FALSE)),"",VLOOKUP(CONCATENATE($A145,"_L_",DM$1),Records!$C$2:$H$6601,4,FALSE))</f>
        <v/>
      </c>
      <c r="DM145" s="7" t="str">
        <f>IF(ISERROR(VLOOKUP(CONCATENATE($A145,"_L_",DM$1),Records!$C$2:$H$6601,1,FALSE)),"",VLOOKUP(CONCATENATE($A145,"_L_",DM$1),Records!$C$2:$H$6601,5,FALSE))</f>
        <v/>
      </c>
      <c r="DN145" s="33" t="str">
        <f>IF(ISERROR(VLOOKUP(CONCATENATE($A145,"_L_",DM$1),Records!$C$2:$H$6601,1,FALSE)),"",VLOOKUP(CONCATENATE($A145,"_L_",DM$1),Records!$C$2:$H$6601,6,FALSE))</f>
        <v/>
      </c>
      <c r="DO145" s="32" t="str">
        <f>IF(ISERROR(VLOOKUP(CONCATENATE($A145,"_L_",DP$1),Records!$C$2:$H$6601,1,FALSE)),"",VLOOKUP(CONCATENATE($A145,"_L_",DP$1),Records!$C$2:$H$6601,4,FALSE))</f>
        <v/>
      </c>
      <c r="DP145" s="7" t="str">
        <f>IF(ISERROR(VLOOKUP(CONCATENATE($A145,"_L_",DP$1),Records!$C$2:$H$6601,1,FALSE)),"",VLOOKUP(CONCATENATE($A145,"_L_",DP$1),Records!$C$2:$H$6601,5,FALSE))</f>
        <v/>
      </c>
      <c r="DQ145" s="33" t="str">
        <f>IF(ISERROR(VLOOKUP(CONCATENATE($A145,"_L_",DP$1),Records!$C$2:$H$6601,1,FALSE)),"",VLOOKUP(CONCATENATE($A145,"_L_",DP$1),Records!$C$2:$H$6601,6,FALSE))</f>
        <v/>
      </c>
      <c r="DR145" s="32" t="str">
        <f>IF(ISERROR(VLOOKUP(CONCATENATE($A145,"_L_",DS$1),Records!$C$2:$H$6601,1,FALSE)),"",VLOOKUP(CONCATENATE($A145,"_L_",DS$1),Records!$C$2:$H$6601,4,FALSE))</f>
        <v/>
      </c>
      <c r="DS145" s="7" t="str">
        <f>IF(ISERROR(VLOOKUP(CONCATENATE($A145,"_L_",DS$1),Records!$C$2:$H$6601,1,FALSE)),"",VLOOKUP(CONCATENATE($A145,"_L_",DS$1),Records!$C$2:$H$6601,5,FALSE))</f>
        <v/>
      </c>
      <c r="DT145" s="33" t="str">
        <f>IF(ISERROR(VLOOKUP(CONCATENATE($A145,"_L_",DS$1),Records!$C$2:$H$6601,1,FALSE)),"",VLOOKUP(CONCATENATE($A145,"_L_",DS$1),Records!$C$2:$H$6601,6,FALSE))</f>
        <v/>
      </c>
      <c r="DU145" s="32" t="str">
        <f>IF(ISERROR(VLOOKUP(CONCATENATE($A145,"_L_",DV$1),Records!$C$2:$H$6601,1,FALSE)),"",VLOOKUP(CONCATENATE($A145,"_L_",DV$1),Records!$C$2:$H$6601,4,FALSE))</f>
        <v/>
      </c>
      <c r="DV145" s="7" t="str">
        <f>IF(ISERROR(VLOOKUP(CONCATENATE($A145,"_L_",DV$1),Records!$C$2:$H$6601,1,FALSE)),"",VLOOKUP(CONCATENATE($A145,"_L_",DV$1),Records!$C$2:$H$6601,5,FALSE))</f>
        <v/>
      </c>
      <c r="DW145" s="33" t="str">
        <f>IF(ISERROR(VLOOKUP(CONCATENATE($A145,"_L_",DV$1),Records!$C$2:$H$6601,1,FALSE)),"",VLOOKUP(CONCATENATE($A145,"_L_",DV$1),Records!$C$2:$H$6601,6,FALSE))</f>
        <v/>
      </c>
      <c r="DX145" s="32" t="str">
        <f>IF(ISERROR(VLOOKUP(CONCATENATE($A145,"_L_",DY$1),Records!$C$2:$H$6601,1,FALSE)),"",VLOOKUP(CONCATENATE($A145,"_L_",DY$1),Records!$C$2:$H$6601,4,FALSE))</f>
        <v/>
      </c>
      <c r="DY145" s="7" t="str">
        <f>IF(ISERROR(VLOOKUP(CONCATENATE($A145,"_L_",DY$1),Records!$C$2:$H$6601,1,FALSE)),"",VLOOKUP(CONCATENATE($A145,"_L_",DY$1),Records!$C$2:$H$6601,5,FALSE))</f>
        <v/>
      </c>
      <c r="DZ145" s="33" t="str">
        <f>IF(ISERROR(VLOOKUP(CONCATENATE($A145,"_L_",DY$1),Records!$C$2:$H$6601,1,FALSE)),"",VLOOKUP(CONCATENATE($A145,"_L_",DY$1),Records!$C$2:$H$6601,6,FALSE))</f>
        <v/>
      </c>
      <c r="EA145" s="32" t="str">
        <f>IF(ISERROR(VLOOKUP(CONCATENATE($A145,"_L_",EB$1),Records!$C$2:$H$6601,1,FALSE)),"",VLOOKUP(CONCATENATE($A145,"_L_",EB$1),Records!$C$2:$H$6601,4,FALSE))</f>
        <v/>
      </c>
      <c r="EB145" s="7" t="str">
        <f>IF(ISERROR(VLOOKUP(CONCATENATE($A145,"_L_",EB$1),Records!$C$2:$H$6601,1,FALSE)),"",VLOOKUP(CONCATENATE($A145,"_L_",EB$1),Records!$C$2:$H$6601,5,FALSE))</f>
        <v/>
      </c>
      <c r="EC145" s="33" t="str">
        <f>IF(ISERROR(VLOOKUP(CONCATENATE($A145,"_L_",EB$1),Records!$C$2:$H$6601,1,FALSE)),"",VLOOKUP(CONCATENATE($A145,"_L_",EB$1),Records!$C$2:$H$6601,6,FALSE))</f>
        <v/>
      </c>
    </row>
    <row r="146" spans="1:133" ht="15.75" x14ac:dyDescent="0.25">
      <c r="A146" s="11">
        <v>42328</v>
      </c>
      <c r="B146" s="15" t="s">
        <v>74</v>
      </c>
      <c r="C146" s="15">
        <f t="shared" si="5"/>
        <v>21</v>
      </c>
      <c r="D146" s="27" t="s">
        <v>63</v>
      </c>
      <c r="E146" s="8" t="s">
        <v>71</v>
      </c>
      <c r="F146" s="62">
        <f t="shared" si="4"/>
        <v>0</v>
      </c>
      <c r="G146" s="62">
        <f>HomeCalc!F146</f>
        <v>0</v>
      </c>
      <c r="H146" s="32" t="str">
        <f>IF(ISERROR(VLOOKUP(CONCATENATE($A146,"_L_",I$1),Records!$C$2:$H$6601,1,FALSE)),"",VLOOKUP(CONCATENATE($A146,"_L_",I$1),Records!$C$2:$H$6601,4,FALSE))</f>
        <v/>
      </c>
      <c r="I146" s="7" t="str">
        <f>IF(ISERROR(VLOOKUP(CONCATENATE($A146,"_L_",I$1),Records!$C$2:$H$6601,1,FALSE)),"",VLOOKUP(CONCATENATE($A146,"_L_",I$1),Records!$C$2:$H$6601,5,FALSE))</f>
        <v/>
      </c>
      <c r="J146" s="33" t="str">
        <f>IF(ISERROR(VLOOKUP(CONCATENATE($A146,"_L_",I$1),Records!$C$2:$H$6601,1,FALSE)),"",VLOOKUP(CONCATENATE($A146,"_L_",I$1),Records!$C$2:$H$6601,6,FALSE))</f>
        <v/>
      </c>
      <c r="K146" s="32" t="str">
        <f>IF(ISERROR(VLOOKUP(CONCATENATE($A146,"_L_",L$1),Records!$C$2:$H$6601,1,FALSE)),"",VLOOKUP(CONCATENATE($A146,"_L_",L$1),Records!$C$2:$H$6601,4,FALSE))</f>
        <v/>
      </c>
      <c r="L146" s="7" t="str">
        <f>IF(ISERROR(VLOOKUP(CONCATENATE($A146,"_L_",L$1),Records!$C$2:$H$6601,1,FALSE)),"",VLOOKUP(CONCATENATE($A146,"_L_",L$1),Records!$C$2:$H$6601,5,FALSE))</f>
        <v/>
      </c>
      <c r="M146" s="33" t="str">
        <f>IF(ISERROR(VLOOKUP(CONCATENATE($A146,"_L_",L$1),Records!$C$2:$H$6601,1,FALSE)),"",VLOOKUP(CONCATENATE($A146,"_L_",L$1),Records!$C$2:$H$6601,6,FALSE))</f>
        <v/>
      </c>
      <c r="N146" s="32" t="str">
        <f>IF(ISERROR(VLOOKUP(CONCATENATE($A146,"_L_",O$1),Records!$C$2:$H$6601,1,FALSE)),"",VLOOKUP(CONCATENATE($A146,"_L_",O$1),Records!$C$2:$H$6601,4,FALSE))</f>
        <v/>
      </c>
      <c r="O146" s="7" t="str">
        <f>IF(ISERROR(VLOOKUP(CONCATENATE($A146,"_L_",O$1),Records!$C$2:$H$6601,1,FALSE)),"",VLOOKUP(CONCATENATE($A146,"_L_",O$1),Records!$C$2:$H$6601,5,FALSE))</f>
        <v/>
      </c>
      <c r="P146" s="33" t="str">
        <f>IF(ISERROR(VLOOKUP(CONCATENATE($A146,"_L_",O$1),Records!$C$2:$H$6601,1,FALSE)),"",VLOOKUP(CONCATENATE($A146,"_L_",O$1),Records!$C$2:$H$6601,6,FALSE))</f>
        <v/>
      </c>
      <c r="Q146" s="32" t="str">
        <f>IF(ISERROR(VLOOKUP(CONCATENATE($A146,"_L_",R$1),Records!$C$2:$H$6601,1,FALSE)),"",VLOOKUP(CONCATENATE($A146,"_L_",R$1),Records!$C$2:$H$6601,4,FALSE))</f>
        <v/>
      </c>
      <c r="R146" s="7" t="str">
        <f>IF(ISERROR(VLOOKUP(CONCATENATE($A146,"_L_",R$1),Records!$C$2:$H$6601,1,FALSE)),"",VLOOKUP(CONCATENATE($A146,"_L_",R$1),Records!$C$2:$H$6601,5,FALSE))</f>
        <v/>
      </c>
      <c r="S146" s="33" t="str">
        <f>IF(ISERROR(VLOOKUP(CONCATENATE($A146,"_L_",R$1),Records!$C$2:$H$6601,1,FALSE)),"",VLOOKUP(CONCATENATE($A146,"_L_",R$1),Records!$C$2:$H$6601,6,FALSE))</f>
        <v/>
      </c>
      <c r="T146" s="32" t="str">
        <f>IF(ISERROR(VLOOKUP(CONCATENATE($A146,"_L_",U$1),Records!$C$2:$H$6601,1,FALSE)),"",VLOOKUP(CONCATENATE($A146,"_L_",U$1),Records!$C$2:$H$6601,4,FALSE))</f>
        <v/>
      </c>
      <c r="U146" s="7" t="str">
        <f>IF(ISERROR(VLOOKUP(CONCATENATE($A146,"_L_",U$1),Records!$C$2:$H$6601,1,FALSE)),"",VLOOKUP(CONCATENATE($A146,"_L_",U$1),Records!$C$2:$H$6601,5,FALSE))</f>
        <v/>
      </c>
      <c r="V146" s="33" t="str">
        <f>IF(ISERROR(VLOOKUP(CONCATENATE($A146,"_L_",U$1),Records!$C$2:$H$6601,1,FALSE)),"",VLOOKUP(CONCATENATE($A146,"_L_",U$1),Records!$C$2:$H$6601,6,FALSE))</f>
        <v/>
      </c>
      <c r="W146" s="32" t="str">
        <f>IF(ISERROR(VLOOKUP(CONCATENATE($A146,"_L_",X$1),Records!$C$2:$H$6601,1,FALSE)),"",VLOOKUP(CONCATENATE($A146,"_L_",X$1),Records!$C$2:$H$6601,4,FALSE))</f>
        <v/>
      </c>
      <c r="X146" s="7" t="str">
        <f>IF(ISERROR(VLOOKUP(CONCATENATE($A146,"_L_",X$1),Records!$C$2:$H$6601,1,FALSE)),"",VLOOKUP(CONCATENATE($A146,"_L_",X$1),Records!$C$2:$H$6601,5,FALSE))</f>
        <v/>
      </c>
      <c r="Y146" s="33" t="str">
        <f>IF(ISERROR(VLOOKUP(CONCATENATE($A146,"_L_",X$1),Records!$C$2:$H$6601,1,FALSE)),"",VLOOKUP(CONCATENATE($A146,"_L_",X$1),Records!$C$2:$H$6601,6,FALSE))</f>
        <v/>
      </c>
      <c r="Z146" s="32" t="str">
        <f>IF(ISERROR(VLOOKUP(CONCATENATE($A146,"_L_",AA$1),Records!$C$2:$H$6601,1,FALSE)),"",VLOOKUP(CONCATENATE($A146,"_L_",AA$1),Records!$C$2:$H$6601,4,FALSE))</f>
        <v/>
      </c>
      <c r="AA146" s="7" t="str">
        <f>IF(ISERROR(VLOOKUP(CONCATENATE($A146,"_L_",AA$1),Records!$C$2:$H$6601,1,FALSE)),"",VLOOKUP(CONCATENATE($A146,"_L_",AA$1),Records!$C$2:$H$6601,5,FALSE))</f>
        <v/>
      </c>
      <c r="AB146" s="33" t="str">
        <f>IF(ISERROR(VLOOKUP(CONCATENATE($A146,"_L_",AA$1),Records!$C$2:$H$6601,1,FALSE)),"",VLOOKUP(CONCATENATE($A146,"_L_",AA$1),Records!$C$2:$H$6601,6,FALSE))</f>
        <v/>
      </c>
      <c r="AC146" s="32" t="str">
        <f>IF(ISERROR(VLOOKUP(CONCATENATE($A146,"_L_",AD$1),Records!$C$2:$H$6601,1,FALSE)),"",VLOOKUP(CONCATENATE($A146,"_L_",AD$1),Records!$C$2:$H$6601,4,FALSE))</f>
        <v/>
      </c>
      <c r="AD146" s="7" t="str">
        <f>IF(ISERROR(VLOOKUP(CONCATENATE($A146,"_L_",AD$1),Records!$C$2:$H$6601,1,FALSE)),"",VLOOKUP(CONCATENATE($A146,"_L_",AD$1),Records!$C$2:$H$6601,5,FALSE))</f>
        <v/>
      </c>
      <c r="AE146" s="33" t="str">
        <f>IF(ISERROR(VLOOKUP(CONCATENATE($A146,"_L_",AD$1),Records!$C$2:$H$6601,1,FALSE)),"",VLOOKUP(CONCATENATE($A146,"_L_",AD$1),Records!$C$2:$H$6601,6,FALSE))</f>
        <v/>
      </c>
      <c r="AF146" s="32" t="str">
        <f>IF(ISERROR(VLOOKUP(CONCATENATE($A146,"_L_",AG$1),Records!$C$2:$H$6601,1,FALSE)),"",VLOOKUP(CONCATENATE($A146,"_L_",AG$1),Records!$C$2:$H$6601,4,FALSE))</f>
        <v/>
      </c>
      <c r="AG146" s="7" t="str">
        <f>IF(ISERROR(VLOOKUP(CONCATENATE($A146,"_L_",AG$1),Records!$C$2:$H$6601,1,FALSE)),"",VLOOKUP(CONCATENATE($A146,"_L_",AG$1),Records!$C$2:$H$6601,5,FALSE))</f>
        <v/>
      </c>
      <c r="AH146" s="33" t="str">
        <f>IF(ISERROR(VLOOKUP(CONCATENATE($A146,"_L_",AG$1),Records!$C$2:$H$6601,1,FALSE)),"",VLOOKUP(CONCATENATE($A146,"_L_",AG$1),Records!$C$2:$H$6601,6,FALSE))</f>
        <v/>
      </c>
      <c r="AI146" s="32" t="str">
        <f>IF(ISERROR(VLOOKUP(CONCATENATE($A146,"_L_",AJ$1),Records!$C$2:$H$6601,1,FALSE)),"",VLOOKUP(CONCATENATE($A146,"_L_",AJ$1),Records!$C$2:$H$6601,4,FALSE))</f>
        <v/>
      </c>
      <c r="AJ146" s="7" t="str">
        <f>IF(ISERROR(VLOOKUP(CONCATENATE($A146,"_L_",AJ$1),Records!$C$2:$H$6601,1,FALSE)),"",VLOOKUP(CONCATENATE($A146,"_L_",AJ$1),Records!$C$2:$H$6601,5,FALSE))</f>
        <v/>
      </c>
      <c r="AK146" s="33" t="str">
        <f>IF(ISERROR(VLOOKUP(CONCATENATE($A146,"_L_",AJ$1),Records!$C$2:$H$6601,1,FALSE)),"",VLOOKUP(CONCATENATE($A146,"_L_",AJ$1),Records!$C$2:$H$6601,6,FALSE))</f>
        <v/>
      </c>
      <c r="AL146" s="32" t="str">
        <f>IF(ISERROR(VLOOKUP(CONCATENATE($A146,"_L_",AM$1),Records!$C$2:$H$6601,1,FALSE)),"",VLOOKUP(CONCATENATE($A146,"_L_",AM$1),Records!$C$2:$H$6601,4,FALSE))</f>
        <v/>
      </c>
      <c r="AM146" s="7" t="str">
        <f>IF(ISERROR(VLOOKUP(CONCATENATE($A146,"_L_",AM$1),Records!$C$2:$H$6601,1,FALSE)),"",VLOOKUP(CONCATENATE($A146,"_L_",AM$1),Records!$C$2:$H$6601,5,FALSE))</f>
        <v/>
      </c>
      <c r="AN146" s="33" t="str">
        <f>IF(ISERROR(VLOOKUP(CONCATENATE($A146,"_L_",AM$1),Records!$C$2:$H$6601,1,FALSE)),"",VLOOKUP(CONCATENATE($A146,"_L_",AM$1),Records!$C$2:$H$6601,6,FALSE))</f>
        <v/>
      </c>
      <c r="AO146" s="32" t="str">
        <f>IF(ISERROR(VLOOKUP(CONCATENATE($A146,"_L_",AP$1),Records!$C$2:$H$6601,1,FALSE)),"",VLOOKUP(CONCATENATE($A146,"_L_",AP$1),Records!$C$2:$H$6601,4,FALSE))</f>
        <v/>
      </c>
      <c r="AP146" s="7" t="str">
        <f>IF(ISERROR(VLOOKUP(CONCATENATE($A146,"_L_",AP$1),Records!$C$2:$H$6601,1,FALSE)),"",VLOOKUP(CONCATENATE($A146,"_L_",AP$1),Records!$C$2:$H$6601,5,FALSE))</f>
        <v/>
      </c>
      <c r="AQ146" s="33" t="str">
        <f>IF(ISERROR(VLOOKUP(CONCATENATE($A146,"_L_",AP$1),Records!$C$2:$H$6601,1,FALSE)),"",VLOOKUP(CONCATENATE($A146,"_L_",AP$1),Records!$C$2:$H$6601,6,FALSE))</f>
        <v/>
      </c>
      <c r="AR146" s="32" t="str">
        <f>IF(ISERROR(VLOOKUP(CONCATENATE($A146,"_L_",AS$1),Records!$C$2:$H$6601,1,FALSE)),"",VLOOKUP(CONCATENATE($A146,"_L_",AS$1),Records!$C$2:$H$6601,4,FALSE))</f>
        <v/>
      </c>
      <c r="AS146" s="7" t="str">
        <f>IF(ISERROR(VLOOKUP(CONCATENATE($A146,"_L_",AS$1),Records!$C$2:$H$6601,1,FALSE)),"",VLOOKUP(CONCATENATE($A146,"_L_",AS$1),Records!$C$2:$H$6601,5,FALSE))</f>
        <v/>
      </c>
      <c r="AT146" s="33" t="str">
        <f>IF(ISERROR(VLOOKUP(CONCATENATE($A146,"_L_",AS$1),Records!$C$2:$H$6601,1,FALSE)),"",VLOOKUP(CONCATENATE($A146,"_L_",AS$1),Records!$C$2:$H$6601,6,FALSE))</f>
        <v/>
      </c>
      <c r="AU146" s="32" t="str">
        <f>IF(ISERROR(VLOOKUP(CONCATENATE($A146,"_L_",AV$1),Records!$C$2:$H$6601,1,FALSE)),"",VLOOKUP(CONCATENATE($A146,"_L_",AV$1),Records!$C$2:$H$6601,4,FALSE))</f>
        <v/>
      </c>
      <c r="AV146" s="7" t="str">
        <f>IF(ISERROR(VLOOKUP(CONCATENATE($A146,"_L_",AV$1),Records!$C$2:$H$6601,1,FALSE)),"",VLOOKUP(CONCATENATE($A146,"_L_",AV$1),Records!$C$2:$H$6601,5,FALSE))</f>
        <v/>
      </c>
      <c r="AW146" s="33" t="str">
        <f>IF(ISERROR(VLOOKUP(CONCATENATE($A146,"_L_",AV$1),Records!$C$2:$H$6601,1,FALSE)),"",VLOOKUP(CONCATENATE($A146,"_L_",AV$1),Records!$C$2:$H$6601,6,FALSE))</f>
        <v/>
      </c>
      <c r="AX146" s="32" t="str">
        <f>IF(ISERROR(VLOOKUP(CONCATENATE($A146,"_L_",AY$1),Records!$C$2:$H$6601,1,FALSE)),"",VLOOKUP(CONCATENATE($A146,"_L_",AY$1),Records!$C$2:$H$6601,4,FALSE))</f>
        <v/>
      </c>
      <c r="AY146" s="7" t="str">
        <f>IF(ISERROR(VLOOKUP(CONCATENATE($A146,"_L_",AY$1),Records!$C$2:$H$6601,1,FALSE)),"",VLOOKUP(CONCATENATE($A146,"_L_",AY$1),Records!$C$2:$H$6601,5,FALSE))</f>
        <v/>
      </c>
      <c r="AZ146" s="33" t="str">
        <f>IF(ISERROR(VLOOKUP(CONCATENATE($A146,"_L_",AY$1),Records!$C$2:$H$6601,1,FALSE)),"",VLOOKUP(CONCATENATE($A146,"_L_",AY$1),Records!$C$2:$H$6601,6,FALSE))</f>
        <v/>
      </c>
      <c r="BA146" s="32" t="str">
        <f>IF(ISERROR(VLOOKUP(CONCATENATE($A146,"_L_",BB$1),Records!$C$2:$H$6601,1,FALSE)),"",VLOOKUP(CONCATENATE($A146,"_L_",BB$1),Records!$C$2:$H$6601,4,FALSE))</f>
        <v/>
      </c>
      <c r="BB146" s="7" t="str">
        <f>IF(ISERROR(VLOOKUP(CONCATENATE($A146,"_L_",BB$1),Records!$C$2:$H$6601,1,FALSE)),"",VLOOKUP(CONCATENATE($A146,"_L_",BB$1),Records!$C$2:$H$6601,5,FALSE))</f>
        <v/>
      </c>
      <c r="BC146" s="33" t="str">
        <f>IF(ISERROR(VLOOKUP(CONCATENATE($A146,"_L_",BB$1),Records!$C$2:$H$6601,1,FALSE)),"",VLOOKUP(CONCATENATE($A146,"_L_",BB$1),Records!$C$2:$H$6601,6,FALSE))</f>
        <v/>
      </c>
      <c r="BD146" s="32" t="str">
        <f>IF(ISERROR(VLOOKUP(CONCATENATE($A146,"_L_",BE$1),Records!$C$2:$H$6601,1,FALSE)),"",VLOOKUP(CONCATENATE($A146,"_L_",BE$1),Records!$C$2:$H$6601,4,FALSE))</f>
        <v/>
      </c>
      <c r="BE146" s="7" t="str">
        <f>IF(ISERROR(VLOOKUP(CONCATENATE($A146,"_L_",BE$1),Records!$C$2:$H$6601,1,FALSE)),"",VLOOKUP(CONCATENATE($A146,"_L_",BE$1),Records!$C$2:$H$6601,5,FALSE))</f>
        <v/>
      </c>
      <c r="BF146" s="33" t="str">
        <f>IF(ISERROR(VLOOKUP(CONCATENATE($A146,"_L_",BE$1),Records!$C$2:$H$6601,1,FALSE)),"",VLOOKUP(CONCATENATE($A146,"_L_",BE$1),Records!$C$2:$H$6601,6,FALSE))</f>
        <v/>
      </c>
      <c r="BG146" s="32" t="str">
        <f>IF(ISERROR(VLOOKUP(CONCATENATE($A146,"_L_",BH$1),Records!$C$2:$H$6601,1,FALSE)),"",VLOOKUP(CONCATENATE($A146,"_L_",BH$1),Records!$C$2:$H$6601,4,FALSE))</f>
        <v/>
      </c>
      <c r="BH146" s="7" t="str">
        <f>IF(ISERROR(VLOOKUP(CONCATENATE($A146,"_L_",BH$1),Records!$C$2:$H$6601,1,FALSE)),"",VLOOKUP(CONCATENATE($A146,"_L_",BH$1),Records!$C$2:$H$6601,5,FALSE))</f>
        <v/>
      </c>
      <c r="BI146" s="33" t="str">
        <f>IF(ISERROR(VLOOKUP(CONCATENATE($A146,"_L_",BH$1),Records!$C$2:$H$6601,1,FALSE)),"",VLOOKUP(CONCATENATE($A146,"_L_",BH$1),Records!$C$2:$H$6601,6,FALSE))</f>
        <v/>
      </c>
      <c r="BJ146" s="32" t="str">
        <f>IF(ISERROR(VLOOKUP(CONCATENATE($A146,"_L_",BK$1),Records!$C$2:$H$6601,1,FALSE)),"",VLOOKUP(CONCATENATE($A146,"_L_",BK$1),Records!$C$2:$H$6601,4,FALSE))</f>
        <v/>
      </c>
      <c r="BK146" s="7" t="str">
        <f>IF(ISERROR(VLOOKUP(CONCATENATE($A146,"_L_",BK$1),Records!$C$2:$H$6601,1,FALSE)),"",VLOOKUP(CONCATENATE($A146,"_L_",BK$1),Records!$C$2:$H$6601,5,FALSE))</f>
        <v/>
      </c>
      <c r="BL146" s="33" t="str">
        <f>IF(ISERROR(VLOOKUP(CONCATENATE($A146,"_L_",BK$1),Records!$C$2:$H$6601,1,FALSE)),"",VLOOKUP(CONCATENATE($A146,"_L_",BK$1),Records!$C$2:$H$6601,6,FALSE))</f>
        <v/>
      </c>
      <c r="BM146" s="32" t="str">
        <f>IF(ISERROR(VLOOKUP(CONCATENATE($A146,"_L_",BN$1),Records!$C$2:$H$6601,1,FALSE)),"",VLOOKUP(CONCATENATE($A146,"_L_",BN$1),Records!$C$2:$H$6601,4,FALSE))</f>
        <v/>
      </c>
      <c r="BN146" s="7" t="str">
        <f>IF(ISERROR(VLOOKUP(CONCATENATE($A146,"_L_",BN$1),Records!$C$2:$H$6601,1,FALSE)),"",VLOOKUP(CONCATENATE($A146,"_L_",BN$1),Records!$C$2:$H$6601,5,FALSE))</f>
        <v/>
      </c>
      <c r="BO146" s="33" t="str">
        <f>IF(ISERROR(VLOOKUP(CONCATENATE($A146,"_L_",BN$1),Records!$C$2:$H$6601,1,FALSE)),"",VLOOKUP(CONCATENATE($A146,"_L_",BN$1),Records!$C$2:$H$6601,6,FALSE))</f>
        <v/>
      </c>
      <c r="BP146" s="32" t="str">
        <f>IF(ISERROR(VLOOKUP(CONCATENATE($A146,"_L_",BQ$1),Records!$C$2:$H$6601,1,FALSE)),"",VLOOKUP(CONCATENATE($A146,"_L_",BQ$1),Records!$C$2:$H$6601,4,FALSE))</f>
        <v/>
      </c>
      <c r="BQ146" s="7" t="str">
        <f>IF(ISERROR(VLOOKUP(CONCATENATE($A146,"_L_",BQ$1),Records!$C$2:$H$6601,1,FALSE)),"",VLOOKUP(CONCATENATE($A146,"_L_",BQ$1),Records!$C$2:$H$6601,5,FALSE))</f>
        <v/>
      </c>
      <c r="BR146" s="33" t="str">
        <f>IF(ISERROR(VLOOKUP(CONCATENATE($A146,"_L_",BQ$1),Records!$C$2:$H$6601,1,FALSE)),"",VLOOKUP(CONCATENATE($A146,"_L_",BQ$1),Records!$C$2:$H$6601,6,FALSE))</f>
        <v/>
      </c>
      <c r="BS146" s="32" t="str">
        <f>IF(ISERROR(VLOOKUP(CONCATENATE($A146,"_L_",BT$1),Records!$C$2:$H$6601,1,FALSE)),"",VLOOKUP(CONCATENATE($A146,"_L_",BT$1),Records!$C$2:$H$6601,4,FALSE))</f>
        <v/>
      </c>
      <c r="BT146" s="7" t="str">
        <f>IF(ISERROR(VLOOKUP(CONCATENATE($A146,"_L_",BT$1),Records!$C$2:$H$6601,1,FALSE)),"",VLOOKUP(CONCATENATE($A146,"_L_",BT$1),Records!$C$2:$H$6601,5,FALSE))</f>
        <v/>
      </c>
      <c r="BU146" s="33" t="str">
        <f>IF(ISERROR(VLOOKUP(CONCATENATE($A146,"_L_",BT$1),Records!$C$2:$H$6601,1,FALSE)),"",VLOOKUP(CONCATENATE($A146,"_L_",BT$1),Records!$C$2:$H$6601,6,FALSE))</f>
        <v/>
      </c>
      <c r="BV146" s="32" t="str">
        <f>IF(ISERROR(VLOOKUP(CONCATENATE($A146,"_L_",BW$1),Records!$C$2:$H$6601,1,FALSE)),"",VLOOKUP(CONCATENATE($A146,"_L_",BW$1),Records!$C$2:$H$6601,4,FALSE))</f>
        <v/>
      </c>
      <c r="BW146" s="7" t="str">
        <f>IF(ISERROR(VLOOKUP(CONCATENATE($A146,"_L_",BW$1),Records!$C$2:$H$6601,1,FALSE)),"",VLOOKUP(CONCATENATE($A146,"_L_",BW$1),Records!$C$2:$H$6601,5,FALSE))</f>
        <v/>
      </c>
      <c r="BX146" s="33" t="str">
        <f>IF(ISERROR(VLOOKUP(CONCATENATE($A146,"_L_",BW$1),Records!$C$2:$H$6601,1,FALSE)),"",VLOOKUP(CONCATENATE($A146,"_L_",BW$1),Records!$C$2:$H$6601,6,FALSE))</f>
        <v/>
      </c>
      <c r="BY146" s="32" t="str">
        <f>IF(ISERROR(VLOOKUP(CONCATENATE($A146,"_L_",BZ$1),Records!$C$2:$H$6601,1,FALSE)),"",VLOOKUP(CONCATENATE($A146,"_L_",BZ$1),Records!$C$2:$H$6601,4,FALSE))</f>
        <v/>
      </c>
      <c r="BZ146" s="7" t="str">
        <f>IF(ISERROR(VLOOKUP(CONCATENATE($A146,"_L_",BZ$1),Records!$C$2:$H$6601,1,FALSE)),"",VLOOKUP(CONCATENATE($A146,"_L_",BZ$1),Records!$C$2:$H$6601,5,FALSE))</f>
        <v/>
      </c>
      <c r="CA146" s="33" t="str">
        <f>IF(ISERROR(VLOOKUP(CONCATENATE($A146,"_L_",BZ$1),Records!$C$2:$H$6601,1,FALSE)),"",VLOOKUP(CONCATENATE($A146,"_L_",BZ$1),Records!$C$2:$H$6601,6,FALSE))</f>
        <v/>
      </c>
      <c r="CB146" s="32" t="str">
        <f>IF(ISERROR(VLOOKUP(CONCATENATE($A146,"_L_",CC$1),Records!$C$2:$H$6601,1,FALSE)),"",VLOOKUP(CONCATENATE($A146,"_L_",CC$1),Records!$C$2:$H$6601,4,FALSE))</f>
        <v/>
      </c>
      <c r="CC146" s="7" t="str">
        <f>IF(ISERROR(VLOOKUP(CONCATENATE($A146,"_L_",CC$1),Records!$C$2:$H$6601,1,FALSE)),"",VLOOKUP(CONCATENATE($A146,"_L_",CC$1),Records!$C$2:$H$6601,5,FALSE))</f>
        <v/>
      </c>
      <c r="CD146" s="33" t="str">
        <f>IF(ISERROR(VLOOKUP(CONCATENATE($A146,"_L_",CC$1),Records!$C$2:$H$6601,1,FALSE)),"",VLOOKUP(CONCATENATE($A146,"_L_",CC$1),Records!$C$2:$H$6601,6,FALSE))</f>
        <v/>
      </c>
      <c r="CE146" s="32" t="str">
        <f>IF(ISERROR(VLOOKUP(CONCATENATE($A146,"_L_",CF$1),Records!$C$2:$H$6601,1,FALSE)),"",VLOOKUP(CONCATENATE($A146,"_L_",CF$1),Records!$C$2:$H$6601,4,FALSE))</f>
        <v/>
      </c>
      <c r="CF146" s="7" t="str">
        <f>IF(ISERROR(VLOOKUP(CONCATENATE($A146,"_L_",CF$1),Records!$C$2:$H$6601,1,FALSE)),"",VLOOKUP(CONCATENATE($A146,"_L_",CF$1),Records!$C$2:$H$6601,5,FALSE))</f>
        <v/>
      </c>
      <c r="CG146" s="33" t="str">
        <f>IF(ISERROR(VLOOKUP(CONCATENATE($A146,"_L_",CF$1),Records!$C$2:$H$6601,1,FALSE)),"",VLOOKUP(CONCATENATE($A146,"_L_",CF$1),Records!$C$2:$H$6601,6,FALSE))</f>
        <v/>
      </c>
      <c r="CH146" s="32" t="str">
        <f>IF(ISERROR(VLOOKUP(CONCATENATE($A146,"_L_",CI$1),Records!$C$2:$H$6601,1,FALSE)),"",VLOOKUP(CONCATENATE($A146,"_L_",CI$1),Records!$C$2:$H$6601,4,FALSE))</f>
        <v/>
      </c>
      <c r="CI146" s="7" t="str">
        <f>IF(ISERROR(VLOOKUP(CONCATENATE($A146,"_L_",CI$1),Records!$C$2:$H$6601,1,FALSE)),"",VLOOKUP(CONCATENATE($A146,"_L_",CI$1),Records!$C$2:$H$6601,5,FALSE))</f>
        <v/>
      </c>
      <c r="CJ146" s="33" t="str">
        <f>IF(ISERROR(VLOOKUP(CONCATENATE($A146,"_L_",CI$1),Records!$C$2:$H$6601,1,FALSE)),"",VLOOKUP(CONCATENATE($A146,"_L_",CI$1),Records!$C$2:$H$6601,6,FALSE))</f>
        <v/>
      </c>
      <c r="CK146" s="32" t="str">
        <f>IF(ISERROR(VLOOKUP(CONCATENATE($A146,"_L_",CL$1),Records!$C$2:$H$6601,1,FALSE)),"",VLOOKUP(CONCATENATE($A146,"_L_",CL$1),Records!$C$2:$H$6601,4,FALSE))</f>
        <v/>
      </c>
      <c r="CL146" s="7" t="str">
        <f>IF(ISERROR(VLOOKUP(CONCATENATE($A146,"_L_",CL$1),Records!$C$2:$H$6601,1,FALSE)),"",VLOOKUP(CONCATENATE($A146,"_L_",CL$1),Records!$C$2:$H$6601,5,FALSE))</f>
        <v/>
      </c>
      <c r="CM146" s="33" t="str">
        <f>IF(ISERROR(VLOOKUP(CONCATENATE($A146,"_L_",CL$1),Records!$C$2:$H$6601,1,FALSE)),"",VLOOKUP(CONCATENATE($A146,"_L_",CL$1),Records!$C$2:$H$6601,6,FALSE))</f>
        <v/>
      </c>
      <c r="CN146" s="32" t="str">
        <f>IF(ISERROR(VLOOKUP(CONCATENATE($A146,"_L_",CO$1),Records!$C$2:$H$6601,1,FALSE)),"",VLOOKUP(CONCATENATE($A146,"_L_",CO$1),Records!$C$2:$H$6601,4,FALSE))</f>
        <v/>
      </c>
      <c r="CO146" s="7" t="str">
        <f>IF(ISERROR(VLOOKUP(CONCATENATE($A146,"_L_",CO$1),Records!$C$2:$H$6601,1,FALSE)),"",VLOOKUP(CONCATENATE($A146,"_L_",CO$1),Records!$C$2:$H$6601,5,FALSE))</f>
        <v/>
      </c>
      <c r="CP146" s="33" t="str">
        <f>IF(ISERROR(VLOOKUP(CONCATENATE($A146,"_L_",CO$1),Records!$C$2:$H$6601,1,FALSE)),"",VLOOKUP(CONCATENATE($A146,"_L_",CO$1),Records!$C$2:$H$6601,6,FALSE))</f>
        <v/>
      </c>
      <c r="CQ146" s="32" t="str">
        <f>IF(ISERROR(VLOOKUP(CONCATENATE($A146,"_L_",CR$1),Records!$C$2:$H$6601,1,FALSE)),"",VLOOKUP(CONCATENATE($A146,"_L_",CR$1),Records!$C$2:$H$6601,4,FALSE))</f>
        <v/>
      </c>
      <c r="CR146" s="7" t="str">
        <f>IF(ISERROR(VLOOKUP(CONCATENATE($A146,"_L_",CR$1),Records!$C$2:$H$6601,1,FALSE)),"",VLOOKUP(CONCATENATE($A146,"_L_",CR$1),Records!$C$2:$H$6601,5,FALSE))</f>
        <v/>
      </c>
      <c r="CS146" s="33" t="str">
        <f>IF(ISERROR(VLOOKUP(CONCATENATE($A146,"_L_",CR$1),Records!$C$2:$H$6601,1,FALSE)),"",VLOOKUP(CONCATENATE($A146,"_L_",CR$1),Records!$C$2:$H$6601,6,FALSE))</f>
        <v/>
      </c>
      <c r="CT146" s="32" t="str">
        <f>IF(ISERROR(VLOOKUP(CONCATENATE($A146,"_L_",CU$1),Records!$C$2:$H$6601,1,FALSE)),"",VLOOKUP(CONCATENATE($A146,"_L_",CU$1),Records!$C$2:$H$6601,4,FALSE))</f>
        <v/>
      </c>
      <c r="CU146" s="7" t="str">
        <f>IF(ISERROR(VLOOKUP(CONCATENATE($A146,"_L_",CU$1),Records!$C$2:$H$6601,1,FALSE)),"",VLOOKUP(CONCATENATE($A146,"_L_",CU$1),Records!$C$2:$H$6601,5,FALSE))</f>
        <v/>
      </c>
      <c r="CV146" s="33" t="str">
        <f>IF(ISERROR(VLOOKUP(CONCATENATE($A146,"_L_",CU$1),Records!$C$2:$H$6601,1,FALSE)),"",VLOOKUP(CONCATENATE($A146,"_L_",CU$1),Records!$C$2:$H$6601,6,FALSE))</f>
        <v/>
      </c>
      <c r="CW146" s="32" t="str">
        <f>IF(ISERROR(VLOOKUP(CONCATENATE($A146,"_L_",CX$1),Records!$C$2:$H$6601,1,FALSE)),"",VLOOKUP(CONCATENATE($A146,"_L_",CX$1),Records!$C$2:$H$6601,4,FALSE))</f>
        <v/>
      </c>
      <c r="CX146" s="7" t="str">
        <f>IF(ISERROR(VLOOKUP(CONCATENATE($A146,"_L_",CX$1),Records!$C$2:$H$6601,1,FALSE)),"",VLOOKUP(CONCATENATE($A146,"_L_",CX$1),Records!$C$2:$H$6601,5,FALSE))</f>
        <v/>
      </c>
      <c r="CY146" s="33" t="str">
        <f>IF(ISERROR(VLOOKUP(CONCATENATE($A146,"_L_",CX$1),Records!$C$2:$H$6601,1,FALSE)),"",VLOOKUP(CONCATENATE($A146,"_L_",CX$1),Records!$C$2:$H$6601,6,FALSE))</f>
        <v/>
      </c>
      <c r="CZ146" s="32" t="str">
        <f>IF(ISERROR(VLOOKUP(CONCATENATE($A146,"_L_",DA$1),Records!$C$2:$H$6601,1,FALSE)),"",VLOOKUP(CONCATENATE($A146,"_L_",DA$1),Records!$C$2:$H$6601,4,FALSE))</f>
        <v/>
      </c>
      <c r="DA146" s="7" t="str">
        <f>IF(ISERROR(VLOOKUP(CONCATENATE($A146,"_L_",DA$1),Records!$C$2:$H$6601,1,FALSE)),"",VLOOKUP(CONCATENATE($A146,"_L_",DA$1),Records!$C$2:$H$6601,5,FALSE))</f>
        <v/>
      </c>
      <c r="DB146" s="33" t="str">
        <f>IF(ISERROR(VLOOKUP(CONCATENATE($A146,"_L_",DA$1),Records!$C$2:$H$6601,1,FALSE)),"",VLOOKUP(CONCATENATE($A146,"_L_",DA$1),Records!$C$2:$H$6601,6,FALSE))</f>
        <v/>
      </c>
      <c r="DC146" s="32" t="str">
        <f>IF(ISERROR(VLOOKUP(CONCATENATE($A146,"_L_",DD$1),Records!$C$2:$H$6601,1,FALSE)),"",VLOOKUP(CONCATENATE($A146,"_L_",DD$1),Records!$C$2:$H$6601,4,FALSE))</f>
        <v/>
      </c>
      <c r="DD146" s="7" t="str">
        <f>IF(ISERROR(VLOOKUP(CONCATENATE($A146,"_L_",DD$1),Records!$C$2:$H$6601,1,FALSE)),"",VLOOKUP(CONCATENATE($A146,"_L_",DD$1),Records!$C$2:$H$6601,5,FALSE))</f>
        <v/>
      </c>
      <c r="DE146" s="33" t="str">
        <f>IF(ISERROR(VLOOKUP(CONCATENATE($A146,"_L_",DD$1),Records!$C$2:$H$6601,1,FALSE)),"",VLOOKUP(CONCATENATE($A146,"_L_",DD$1),Records!$C$2:$H$6601,6,FALSE))</f>
        <v/>
      </c>
      <c r="DF146" s="32" t="str">
        <f>IF(ISERROR(VLOOKUP(CONCATENATE($A146,"_L_",DG$1),Records!$C$2:$H$6601,1,FALSE)),"",VLOOKUP(CONCATENATE($A146,"_L_",DG$1),Records!$C$2:$H$6601,4,FALSE))</f>
        <v/>
      </c>
      <c r="DG146" s="7" t="str">
        <f>IF(ISERROR(VLOOKUP(CONCATENATE($A146,"_L_",DG$1),Records!$C$2:$H$6601,1,FALSE)),"",VLOOKUP(CONCATENATE($A146,"_L_",DG$1),Records!$C$2:$H$6601,5,FALSE))</f>
        <v/>
      </c>
      <c r="DH146" s="33" t="str">
        <f>IF(ISERROR(VLOOKUP(CONCATENATE($A146,"_L_",DG$1),Records!$C$2:$H$6601,1,FALSE)),"",VLOOKUP(CONCATENATE($A146,"_L_",DG$1),Records!$C$2:$H$6601,6,FALSE))</f>
        <v/>
      </c>
      <c r="DI146" s="32" t="str">
        <f>IF(ISERROR(VLOOKUP(CONCATENATE($A146,"_L_",DJ$1),Records!$C$2:$H$6601,1,FALSE)),"",VLOOKUP(CONCATENATE($A146,"_L_",DJ$1),Records!$C$2:$H$6601,4,FALSE))</f>
        <v/>
      </c>
      <c r="DJ146" s="7" t="str">
        <f>IF(ISERROR(VLOOKUP(CONCATENATE($A146,"_L_",DJ$1),Records!$C$2:$H$6601,1,FALSE)),"",VLOOKUP(CONCATENATE($A146,"_L_",DJ$1),Records!$C$2:$H$6601,5,FALSE))</f>
        <v/>
      </c>
      <c r="DK146" s="33" t="str">
        <f>IF(ISERROR(VLOOKUP(CONCATENATE($A146,"_L_",DJ$1),Records!$C$2:$H$6601,1,FALSE)),"",VLOOKUP(CONCATENATE($A146,"_L_",DJ$1),Records!$C$2:$H$6601,6,FALSE))</f>
        <v/>
      </c>
      <c r="DL146" s="32" t="str">
        <f>IF(ISERROR(VLOOKUP(CONCATENATE($A146,"_L_",DM$1),Records!$C$2:$H$6601,1,FALSE)),"",VLOOKUP(CONCATENATE($A146,"_L_",DM$1),Records!$C$2:$H$6601,4,FALSE))</f>
        <v/>
      </c>
      <c r="DM146" s="7" t="str">
        <f>IF(ISERROR(VLOOKUP(CONCATENATE($A146,"_L_",DM$1),Records!$C$2:$H$6601,1,FALSE)),"",VLOOKUP(CONCATENATE($A146,"_L_",DM$1),Records!$C$2:$H$6601,5,FALSE))</f>
        <v/>
      </c>
      <c r="DN146" s="33" t="str">
        <f>IF(ISERROR(VLOOKUP(CONCATENATE($A146,"_L_",DM$1),Records!$C$2:$H$6601,1,FALSE)),"",VLOOKUP(CONCATENATE($A146,"_L_",DM$1),Records!$C$2:$H$6601,6,FALSE))</f>
        <v/>
      </c>
      <c r="DO146" s="32" t="str">
        <f>IF(ISERROR(VLOOKUP(CONCATENATE($A146,"_L_",DP$1),Records!$C$2:$H$6601,1,FALSE)),"",VLOOKUP(CONCATENATE($A146,"_L_",DP$1),Records!$C$2:$H$6601,4,FALSE))</f>
        <v/>
      </c>
      <c r="DP146" s="7" t="str">
        <f>IF(ISERROR(VLOOKUP(CONCATENATE($A146,"_L_",DP$1),Records!$C$2:$H$6601,1,FALSE)),"",VLOOKUP(CONCATENATE($A146,"_L_",DP$1),Records!$C$2:$H$6601,5,FALSE))</f>
        <v/>
      </c>
      <c r="DQ146" s="33" t="str">
        <f>IF(ISERROR(VLOOKUP(CONCATENATE($A146,"_L_",DP$1),Records!$C$2:$H$6601,1,FALSE)),"",VLOOKUP(CONCATENATE($A146,"_L_",DP$1),Records!$C$2:$H$6601,6,FALSE))</f>
        <v/>
      </c>
      <c r="DR146" s="32" t="str">
        <f>IF(ISERROR(VLOOKUP(CONCATENATE($A146,"_L_",DS$1),Records!$C$2:$H$6601,1,FALSE)),"",VLOOKUP(CONCATENATE($A146,"_L_",DS$1),Records!$C$2:$H$6601,4,FALSE))</f>
        <v/>
      </c>
      <c r="DS146" s="7" t="str">
        <f>IF(ISERROR(VLOOKUP(CONCATENATE($A146,"_L_",DS$1),Records!$C$2:$H$6601,1,FALSE)),"",VLOOKUP(CONCATENATE($A146,"_L_",DS$1),Records!$C$2:$H$6601,5,FALSE))</f>
        <v/>
      </c>
      <c r="DT146" s="33" t="str">
        <f>IF(ISERROR(VLOOKUP(CONCATENATE($A146,"_L_",DS$1),Records!$C$2:$H$6601,1,FALSE)),"",VLOOKUP(CONCATENATE($A146,"_L_",DS$1),Records!$C$2:$H$6601,6,FALSE))</f>
        <v/>
      </c>
      <c r="DU146" s="32" t="str">
        <f>IF(ISERROR(VLOOKUP(CONCATENATE($A146,"_L_",DV$1),Records!$C$2:$H$6601,1,FALSE)),"",VLOOKUP(CONCATENATE($A146,"_L_",DV$1),Records!$C$2:$H$6601,4,FALSE))</f>
        <v/>
      </c>
      <c r="DV146" s="7" t="str">
        <f>IF(ISERROR(VLOOKUP(CONCATENATE($A146,"_L_",DV$1),Records!$C$2:$H$6601,1,FALSE)),"",VLOOKUP(CONCATENATE($A146,"_L_",DV$1),Records!$C$2:$H$6601,5,FALSE))</f>
        <v/>
      </c>
      <c r="DW146" s="33" t="str">
        <f>IF(ISERROR(VLOOKUP(CONCATENATE($A146,"_L_",DV$1),Records!$C$2:$H$6601,1,FALSE)),"",VLOOKUP(CONCATENATE($A146,"_L_",DV$1),Records!$C$2:$H$6601,6,FALSE))</f>
        <v/>
      </c>
      <c r="DX146" s="32" t="str">
        <f>IF(ISERROR(VLOOKUP(CONCATENATE($A146,"_L_",DY$1),Records!$C$2:$H$6601,1,FALSE)),"",VLOOKUP(CONCATENATE($A146,"_L_",DY$1),Records!$C$2:$H$6601,4,FALSE))</f>
        <v/>
      </c>
      <c r="DY146" s="7" t="str">
        <f>IF(ISERROR(VLOOKUP(CONCATENATE($A146,"_L_",DY$1),Records!$C$2:$H$6601,1,FALSE)),"",VLOOKUP(CONCATENATE($A146,"_L_",DY$1),Records!$C$2:$H$6601,5,FALSE))</f>
        <v/>
      </c>
      <c r="DZ146" s="33" t="str">
        <f>IF(ISERROR(VLOOKUP(CONCATENATE($A146,"_L_",DY$1),Records!$C$2:$H$6601,1,FALSE)),"",VLOOKUP(CONCATENATE($A146,"_L_",DY$1),Records!$C$2:$H$6601,6,FALSE))</f>
        <v/>
      </c>
      <c r="EA146" s="32" t="str">
        <f>IF(ISERROR(VLOOKUP(CONCATENATE($A146,"_L_",EB$1),Records!$C$2:$H$6601,1,FALSE)),"",VLOOKUP(CONCATENATE($A146,"_L_",EB$1),Records!$C$2:$H$6601,4,FALSE))</f>
        <v/>
      </c>
      <c r="EB146" s="7" t="str">
        <f>IF(ISERROR(VLOOKUP(CONCATENATE($A146,"_L_",EB$1),Records!$C$2:$H$6601,1,FALSE)),"",VLOOKUP(CONCATENATE($A146,"_L_",EB$1),Records!$C$2:$H$6601,5,FALSE))</f>
        <v/>
      </c>
      <c r="EC146" s="33" t="str">
        <f>IF(ISERROR(VLOOKUP(CONCATENATE($A146,"_L_",EB$1),Records!$C$2:$H$6601,1,FALSE)),"",VLOOKUP(CONCATENATE($A146,"_L_",EB$1),Records!$C$2:$H$6601,6,FALSE))</f>
        <v/>
      </c>
    </row>
    <row r="147" spans="1:133" ht="15.75" x14ac:dyDescent="0.25">
      <c r="A147" s="11">
        <v>42329</v>
      </c>
      <c r="B147" s="15" t="s">
        <v>74</v>
      </c>
      <c r="C147" s="15">
        <f t="shared" si="5"/>
        <v>21</v>
      </c>
      <c r="D147" s="25" t="s">
        <v>64</v>
      </c>
      <c r="E147" s="8" t="s">
        <v>71</v>
      </c>
      <c r="F147" s="62">
        <f t="shared" si="4"/>
        <v>13</v>
      </c>
      <c r="G147" s="62">
        <f>HomeCalc!F147</f>
        <v>5</v>
      </c>
      <c r="H147" s="32" t="str">
        <f>IF(ISERROR(VLOOKUP(CONCATENATE($A147,"_L_",I$1),Records!$C$2:$H$6601,1,FALSE)),"",VLOOKUP(CONCATENATE($A147,"_L_",I$1),Records!$C$2:$H$6601,4,FALSE))</f>
        <v/>
      </c>
      <c r="I147" s="7" t="str">
        <f>IF(ISERROR(VLOOKUP(CONCATENATE($A147,"_L_",I$1),Records!$C$2:$H$6601,1,FALSE)),"",VLOOKUP(CONCATENATE($A147,"_L_",I$1),Records!$C$2:$H$6601,5,FALSE))</f>
        <v/>
      </c>
      <c r="J147" s="33" t="str">
        <f>IF(ISERROR(VLOOKUP(CONCATENATE($A147,"_L_",I$1),Records!$C$2:$H$6601,1,FALSE)),"",VLOOKUP(CONCATENATE($A147,"_L_",I$1),Records!$C$2:$H$6601,6,FALSE))</f>
        <v/>
      </c>
      <c r="K147" s="32" t="str">
        <f>IF(ISERROR(VLOOKUP(CONCATENATE($A147,"_L_",L$1),Records!$C$2:$H$6601,1,FALSE)),"",VLOOKUP(CONCATENATE($A147,"_L_",L$1),Records!$C$2:$H$6601,4,FALSE))</f>
        <v/>
      </c>
      <c r="L147" s="7" t="str">
        <f>IF(ISERROR(VLOOKUP(CONCATENATE($A147,"_L_",L$1),Records!$C$2:$H$6601,1,FALSE)),"",VLOOKUP(CONCATENATE($A147,"_L_",L$1),Records!$C$2:$H$6601,5,FALSE))</f>
        <v/>
      </c>
      <c r="M147" s="33" t="str">
        <f>IF(ISERROR(VLOOKUP(CONCATENATE($A147,"_L_",L$1),Records!$C$2:$H$6601,1,FALSE)),"",VLOOKUP(CONCATENATE($A147,"_L_",L$1),Records!$C$2:$H$6601,6,FALSE))</f>
        <v/>
      </c>
      <c r="N147" s="32" t="str">
        <f>IF(ISERROR(VLOOKUP(CONCATENATE($A147,"_L_",O$1),Records!$C$2:$H$6601,1,FALSE)),"",VLOOKUP(CONCATENATE($A147,"_L_",O$1),Records!$C$2:$H$6601,4,FALSE))</f>
        <v/>
      </c>
      <c r="O147" s="7" t="str">
        <f>IF(ISERROR(VLOOKUP(CONCATENATE($A147,"_L_",O$1),Records!$C$2:$H$6601,1,FALSE)),"",VLOOKUP(CONCATENATE($A147,"_L_",O$1),Records!$C$2:$H$6601,5,FALSE))</f>
        <v/>
      </c>
      <c r="P147" s="33" t="str">
        <f>IF(ISERROR(VLOOKUP(CONCATENATE($A147,"_L_",O$1),Records!$C$2:$H$6601,1,FALSE)),"",VLOOKUP(CONCATENATE($A147,"_L_",O$1),Records!$C$2:$H$6601,6,FALSE))</f>
        <v/>
      </c>
      <c r="Q147" s="32">
        <f>IF(ISERROR(VLOOKUP(CONCATENATE($A147,"_L_",R$1),Records!$C$2:$H$6601,1,FALSE)),"",VLOOKUP(CONCATENATE($A147,"_L_",R$1),Records!$C$2:$H$6601,4,FALSE))</f>
        <v>0.51041666666666663</v>
      </c>
      <c r="R147" s="7" t="str">
        <f>IF(ISERROR(VLOOKUP(CONCATENATE($A147,"_L_",R$1),Records!$C$2:$H$6601,1,FALSE)),"",VLOOKUP(CONCATENATE($A147,"_L_",R$1),Records!$C$2:$H$6601,5,FALSE))</f>
        <v>SOLIÈRES</v>
      </c>
      <c r="S147" s="33" t="str">
        <f>IF(ISERROR(VLOOKUP(CONCATENATE($A147,"_L_",R$1),Records!$C$2:$H$6601,1,FALSE)),"",VLOOKUP(CONCATENATE($A147,"_L_",R$1),Records!$C$2:$H$6601,6,FALSE))</f>
        <v>U7 BLACKs</v>
      </c>
      <c r="T147" s="32">
        <f>IF(ISERROR(VLOOKUP(CONCATENATE($A147,"_L_",U$1),Records!$C$2:$H$6601,1,FALSE)),"",VLOOKUP(CONCATENATE($A147,"_L_",U$1),Records!$C$2:$H$6601,4,FALSE))</f>
        <v>0.45833333333333331</v>
      </c>
      <c r="U147" s="7" t="str">
        <f>IF(ISERROR(VLOOKUP(CONCATENATE($A147,"_L_",U$1),Records!$C$2:$H$6601,1,FALSE)),"",VLOOKUP(CONCATENATE($A147,"_L_",U$1),Records!$C$2:$H$6601,5,FALSE))</f>
        <v>HAMOIR B</v>
      </c>
      <c r="V147" s="33" t="str">
        <f>IF(ISERROR(VLOOKUP(CONCATENATE($A147,"_L_",U$1),Records!$C$2:$H$6601,1,FALSE)),"",VLOOKUP(CONCATENATE($A147,"_L_",U$1),Records!$C$2:$H$6601,6,FALSE))</f>
        <v>U7 REDs</v>
      </c>
      <c r="W147" s="32" t="str">
        <f>IF(ISERROR(VLOOKUP(CONCATENATE($A147,"_L_",X$1),Records!$C$2:$H$6601,1,FALSE)),"",VLOOKUP(CONCATENATE($A147,"_L_",X$1),Records!$C$2:$H$6601,4,FALSE))</f>
        <v/>
      </c>
      <c r="X147" s="7" t="str">
        <f>IF(ISERROR(VLOOKUP(CONCATENATE($A147,"_L_",X$1),Records!$C$2:$H$6601,1,FALSE)),"",VLOOKUP(CONCATENATE($A147,"_L_",X$1),Records!$C$2:$H$6601,5,FALSE))</f>
        <v/>
      </c>
      <c r="Y147" s="33" t="str">
        <f>IF(ISERROR(VLOOKUP(CONCATENATE($A147,"_L_",X$1),Records!$C$2:$H$6601,1,FALSE)),"",VLOOKUP(CONCATENATE($A147,"_L_",X$1),Records!$C$2:$H$6601,6,FALSE))</f>
        <v/>
      </c>
      <c r="Z147" s="32">
        <f>IF(ISERROR(VLOOKUP(CONCATENATE($A147,"_L_",AA$1),Records!$C$2:$H$6601,1,FALSE)),"",VLOOKUP(CONCATENATE($A147,"_L_",AA$1),Records!$C$2:$H$6601,4,FALSE))</f>
        <v>0.51041666666666663</v>
      </c>
      <c r="AA147" s="7" t="str">
        <f>IF(ISERROR(VLOOKUP(CONCATENATE($A147,"_L_",AA$1),Records!$C$2:$H$6601,1,FALSE)),"",VLOOKUP(CONCATENATE($A147,"_L_",AA$1),Records!$C$2:$H$6601,5,FALSE))</f>
        <v>SERAING ATHL</v>
      </c>
      <c r="AB147" s="33" t="str">
        <f>IF(ISERROR(VLOOKUP(CONCATENATE($A147,"_L_",AA$1),Records!$C$2:$H$6601,1,FALSE)),"",VLOOKUP(CONCATENATE($A147,"_L_",AA$1),Records!$C$2:$H$6601,6,FALSE))</f>
        <v>U8 BLACKs</v>
      </c>
      <c r="AC147" s="32">
        <f>IF(ISERROR(VLOOKUP(CONCATENATE($A147,"_L_",AD$1),Records!$C$2:$H$6601,1,FALSE)),"",VLOOKUP(CONCATENATE($A147,"_L_",AD$1),Records!$C$2:$H$6601,4,FALSE))</f>
        <v>0.51041666666666663</v>
      </c>
      <c r="AD147" s="7" t="str">
        <f>IF(ISERROR(VLOOKUP(CONCATENATE($A147,"_L_",AD$1),Records!$C$2:$H$6601,1,FALSE)),"",VLOOKUP(CONCATENATE($A147,"_L_",AD$1),Records!$C$2:$H$6601,5,FALSE))</f>
        <v>SART TILMAN B</v>
      </c>
      <c r="AE147" s="33" t="str">
        <f>IF(ISERROR(VLOOKUP(CONCATENATE($A147,"_L_",AD$1),Records!$C$2:$H$6601,1,FALSE)),"",VLOOKUP(CONCATENATE($A147,"_L_",AD$1),Records!$C$2:$H$6601,6,FALSE))</f>
        <v>U8 REDs</v>
      </c>
      <c r="AF147" s="32" t="str">
        <f>IF(ISERROR(VLOOKUP(CONCATENATE($A147,"_L_",AG$1),Records!$C$2:$H$6601,1,FALSE)),"",VLOOKUP(CONCATENATE($A147,"_L_",AG$1),Records!$C$2:$H$6601,4,FALSE))</f>
        <v/>
      </c>
      <c r="AG147" s="7" t="str">
        <f>IF(ISERROR(VLOOKUP(CONCATENATE($A147,"_L_",AG$1),Records!$C$2:$H$6601,1,FALSE)),"",VLOOKUP(CONCATENATE($A147,"_L_",AG$1),Records!$C$2:$H$6601,5,FALSE))</f>
        <v/>
      </c>
      <c r="AH147" s="33" t="str">
        <f>IF(ISERROR(VLOOKUP(CONCATENATE($A147,"_L_",AG$1),Records!$C$2:$H$6601,1,FALSE)),"",VLOOKUP(CONCATENATE($A147,"_L_",AG$1),Records!$C$2:$H$6601,6,FALSE))</f>
        <v/>
      </c>
      <c r="AI147" s="32">
        <f>IF(ISERROR(VLOOKUP(CONCATENATE($A147,"_L_",AJ$1),Records!$C$2:$H$6601,1,FALSE)),"",VLOOKUP(CONCATENATE($A147,"_L_",AJ$1),Records!$C$2:$H$6601,4,FALSE))</f>
        <v>0.51041666666666663</v>
      </c>
      <c r="AJ147" s="7" t="str">
        <f>IF(ISERROR(VLOOKUP(CONCATENATE($A147,"_L_",AJ$1),Records!$C$2:$H$6601,1,FALSE)),"",VLOOKUP(CONCATENATE($A147,"_L_",AJ$1),Records!$C$2:$H$6601,5,FALSE))</f>
        <v>HAMOIR</v>
      </c>
      <c r="AK147" s="33" t="str">
        <f>IF(ISERROR(VLOOKUP(CONCATENATE($A147,"_L_",AJ$1),Records!$C$2:$H$6601,1,FALSE)),"",VLOOKUP(CONCATENATE($A147,"_L_",AJ$1),Records!$C$2:$H$6601,6,FALSE))</f>
        <v>U9 BLACKs</v>
      </c>
      <c r="AL147" s="32">
        <f>IF(ISERROR(VLOOKUP(CONCATENATE($A147,"_L_",AM$1),Records!$C$2:$H$6601,1,FALSE)),"",VLOOKUP(CONCATENATE($A147,"_L_",AM$1),Records!$C$2:$H$6601,4,FALSE))</f>
        <v>0.47916666666666669</v>
      </c>
      <c r="AM147" s="7" t="str">
        <f>IF(ISERROR(VLOOKUP(CONCATENATE($A147,"_L_",AM$1),Records!$C$2:$H$6601,1,FALSE)),"",VLOOKUP(CONCATENATE($A147,"_L_",AM$1),Records!$C$2:$H$6601,5,FALSE))</f>
        <v>U9 REDs</v>
      </c>
      <c r="AN147" s="33" t="str">
        <f>IF(ISERROR(VLOOKUP(CONCATENATE($A147,"_L_",AM$1),Records!$C$2:$H$6601,1,FALSE)),"",VLOOKUP(CONCATENATE($A147,"_L_",AM$1),Records!$C$2:$H$6601,6,FALSE))</f>
        <v>BRAIVES</v>
      </c>
      <c r="AO147" s="32" t="str">
        <f>IF(ISERROR(VLOOKUP(CONCATENATE($A147,"_L_",AP$1),Records!$C$2:$H$6601,1,FALSE)),"",VLOOKUP(CONCATENATE($A147,"_L_",AP$1),Records!$C$2:$H$6601,4,FALSE))</f>
        <v/>
      </c>
      <c r="AP147" s="7" t="str">
        <f>IF(ISERROR(VLOOKUP(CONCATENATE($A147,"_L_",AP$1),Records!$C$2:$H$6601,1,FALSE)),"",VLOOKUP(CONCATENATE($A147,"_L_",AP$1),Records!$C$2:$H$6601,5,FALSE))</f>
        <v/>
      </c>
      <c r="AQ147" s="33" t="str">
        <f>IF(ISERROR(VLOOKUP(CONCATENATE($A147,"_L_",AP$1),Records!$C$2:$H$6601,1,FALSE)),"",VLOOKUP(CONCATENATE($A147,"_L_",AP$1),Records!$C$2:$H$6601,6,FALSE))</f>
        <v/>
      </c>
      <c r="AR147" s="32">
        <f>IF(ISERROR(VLOOKUP(CONCATENATE($A147,"_L_",AS$1),Records!$C$2:$H$6601,1,FALSE)),"",VLOOKUP(CONCATENATE($A147,"_L_",AS$1),Records!$C$2:$H$6601,4,FALSE))</f>
        <v>0.45833333333333331</v>
      </c>
      <c r="AS147" s="7" t="str">
        <f>IF(ISERROR(VLOOKUP(CONCATENATE($A147,"_L_",AS$1),Records!$C$2:$H$6601,1,FALSE)),"",VLOOKUP(CONCATENATE($A147,"_L_",AS$1),Records!$C$2:$H$6601,5,FALSE))</f>
        <v>COUTHUIN</v>
      </c>
      <c r="AT147" s="33" t="str">
        <f>IF(ISERROR(VLOOKUP(CONCATENATE($A147,"_L_",AS$1),Records!$C$2:$H$6601,1,FALSE)),"",VLOOKUP(CONCATENATE($A147,"_L_",AS$1),Records!$C$2:$H$6601,6,FALSE))</f>
        <v>U10 BLACKs</v>
      </c>
      <c r="AU147" s="32" t="str">
        <f>IF(ISERROR(VLOOKUP(CONCATENATE($A147,"_L_",AV$1),Records!$C$2:$H$6601,1,FALSE)),"",VLOOKUP(CONCATENATE($A147,"_L_",AV$1),Records!$C$2:$H$6601,4,FALSE))</f>
        <v/>
      </c>
      <c r="AV147" s="7" t="str">
        <f>IF(ISERROR(VLOOKUP(CONCATENATE($A147,"_L_",AV$1),Records!$C$2:$H$6601,1,FALSE)),"",VLOOKUP(CONCATENATE($A147,"_L_",AV$1),Records!$C$2:$H$6601,5,FALSE))</f>
        <v/>
      </c>
      <c r="AW147" s="33" t="str">
        <f>IF(ISERROR(VLOOKUP(CONCATENATE($A147,"_L_",AV$1),Records!$C$2:$H$6601,1,FALSE)),"",VLOOKUP(CONCATENATE($A147,"_L_",AV$1),Records!$C$2:$H$6601,6,FALSE))</f>
        <v/>
      </c>
      <c r="AX147" s="32" t="str">
        <f>IF(ISERROR(VLOOKUP(CONCATENATE($A147,"_L_",AY$1),Records!$C$2:$H$6601,1,FALSE)),"",VLOOKUP(CONCATENATE($A147,"_L_",AY$1),Records!$C$2:$H$6601,4,FALSE))</f>
        <v/>
      </c>
      <c r="AY147" s="7" t="str">
        <f>IF(ISERROR(VLOOKUP(CONCATENATE($A147,"_L_",AY$1),Records!$C$2:$H$6601,1,FALSE)),"",VLOOKUP(CONCATENATE($A147,"_L_",AY$1),Records!$C$2:$H$6601,5,FALSE))</f>
        <v/>
      </c>
      <c r="AZ147" s="33" t="str">
        <f>IF(ISERROR(VLOOKUP(CONCATENATE($A147,"_L_",AY$1),Records!$C$2:$H$6601,1,FALSE)),"",VLOOKUP(CONCATENATE($A147,"_L_",AY$1),Records!$C$2:$H$6601,6,FALSE))</f>
        <v/>
      </c>
      <c r="BA147" s="32">
        <f>IF(ISERROR(VLOOKUP(CONCATENATE($A147,"_L_",BB$1),Records!$C$2:$H$6601,1,FALSE)),"",VLOOKUP(CONCATENATE($A147,"_L_",BB$1),Records!$C$2:$H$6601,4,FALSE))</f>
        <v>0.5625</v>
      </c>
      <c r="BB147" s="7" t="str">
        <f>IF(ISERROR(VLOOKUP(CONCATENATE($A147,"_L_",BB$1),Records!$C$2:$H$6601,1,FALSE)),"",VLOOKUP(CONCATENATE($A147,"_L_",BB$1),Records!$C$2:$H$6601,5,FALSE))</f>
        <v>OUGRÉE</v>
      </c>
      <c r="BC147" s="33" t="str">
        <f>IF(ISERROR(VLOOKUP(CONCATENATE($A147,"_L_",BB$1),Records!$C$2:$H$6601,1,FALSE)),"",VLOOKUP(CONCATENATE($A147,"_L_",BB$1),Records!$C$2:$H$6601,6,FALSE))</f>
        <v>U11 BLACKs</v>
      </c>
      <c r="BD147" s="32">
        <f>IF(ISERROR(VLOOKUP(CONCATENATE($A147,"_L_",BE$1),Records!$C$2:$H$6601,1,FALSE)),"",VLOOKUP(CONCATENATE($A147,"_L_",BE$1),Records!$C$2:$H$6601,4,FALSE))</f>
        <v>0.45833333333333331</v>
      </c>
      <c r="BE147" s="7" t="str">
        <f>IF(ISERROR(VLOOKUP(CONCATENATE($A147,"_L_",BE$1),Records!$C$2:$H$6601,1,FALSE)),"",VLOOKUP(CONCATENATE($A147,"_L_",BE$1),Records!$C$2:$H$6601,5,FALSE))</f>
        <v>U11 REDs</v>
      </c>
      <c r="BF147" s="33" t="str">
        <f>IF(ISERROR(VLOOKUP(CONCATENATE($A147,"_L_",BE$1),Records!$C$2:$H$6601,1,FALSE)),"",VLOOKUP(CONCATENATE($A147,"_L_",BE$1),Records!$C$2:$H$6601,6,FALSE))</f>
        <v>MARCHIN</v>
      </c>
      <c r="BG147" s="32" t="str">
        <f>IF(ISERROR(VLOOKUP(CONCATENATE($A147,"_L_",BH$1),Records!$C$2:$H$6601,1,FALSE)),"",VLOOKUP(CONCATENATE($A147,"_L_",BH$1),Records!$C$2:$H$6601,4,FALSE))</f>
        <v/>
      </c>
      <c r="BH147" s="7" t="str">
        <f>IF(ISERROR(VLOOKUP(CONCATENATE($A147,"_L_",BH$1),Records!$C$2:$H$6601,1,FALSE)),"",VLOOKUP(CONCATENATE($A147,"_L_",BH$1),Records!$C$2:$H$6601,5,FALSE))</f>
        <v/>
      </c>
      <c r="BI147" s="33" t="str">
        <f>IF(ISERROR(VLOOKUP(CONCATENATE($A147,"_L_",BH$1),Records!$C$2:$H$6601,1,FALSE)),"",VLOOKUP(CONCATENATE($A147,"_L_",BH$1),Records!$C$2:$H$6601,6,FALSE))</f>
        <v/>
      </c>
      <c r="BJ147" s="32" t="str">
        <f>IF(ISERROR(VLOOKUP(CONCATENATE($A147,"_L_",BK$1),Records!$C$2:$H$6601,1,FALSE)),"",VLOOKUP(CONCATENATE($A147,"_L_",BK$1),Records!$C$2:$H$6601,4,FALSE))</f>
        <v/>
      </c>
      <c r="BK147" s="7" t="str">
        <f>IF(ISERROR(VLOOKUP(CONCATENATE($A147,"_L_",BK$1),Records!$C$2:$H$6601,1,FALSE)),"",VLOOKUP(CONCATENATE($A147,"_L_",BK$1),Records!$C$2:$H$6601,5,FALSE))</f>
        <v/>
      </c>
      <c r="BL147" s="33" t="str">
        <f>IF(ISERROR(VLOOKUP(CONCATENATE($A147,"_L_",BK$1),Records!$C$2:$H$6601,1,FALSE)),"",VLOOKUP(CONCATENATE($A147,"_L_",BK$1),Records!$C$2:$H$6601,6,FALSE))</f>
        <v/>
      </c>
      <c r="BM147" s="32">
        <f>IF(ISERROR(VLOOKUP(CONCATENATE($A147,"_L_",BN$1),Records!$C$2:$H$6601,1,FALSE)),"",VLOOKUP(CONCATENATE($A147,"_L_",BN$1),Records!$C$2:$H$6601,4,FALSE))</f>
        <v>0.39583333333333331</v>
      </c>
      <c r="BN147" s="7" t="str">
        <f>IF(ISERROR(VLOOKUP(CONCATENATE($A147,"_L_",BN$1),Records!$C$2:$H$6601,1,FALSE)),"",VLOOKUP(CONCATENATE($A147,"_L_",BN$1),Records!$C$2:$H$6601,5,FALSE))</f>
        <v>U12 REDs</v>
      </c>
      <c r="BO147" s="33" t="str">
        <f>IF(ISERROR(VLOOKUP(CONCATENATE($A147,"_L_",BN$1),Records!$C$2:$H$6601,1,FALSE)),"",VLOOKUP(CONCATENATE($A147,"_L_",BN$1),Records!$C$2:$H$6601,6,FALSE))</f>
        <v>FC.HORION</v>
      </c>
      <c r="BP147" s="32" t="str">
        <f>IF(ISERROR(VLOOKUP(CONCATENATE($A147,"_L_",BQ$1),Records!$C$2:$H$6601,1,FALSE)),"",VLOOKUP(CONCATENATE($A147,"_L_",BQ$1),Records!$C$2:$H$6601,4,FALSE))</f>
        <v/>
      </c>
      <c r="BQ147" s="7" t="str">
        <f>IF(ISERROR(VLOOKUP(CONCATENATE($A147,"_L_",BQ$1),Records!$C$2:$H$6601,1,FALSE)),"",VLOOKUP(CONCATENATE($A147,"_L_",BQ$1),Records!$C$2:$H$6601,5,FALSE))</f>
        <v/>
      </c>
      <c r="BR147" s="33" t="str">
        <f>IF(ISERROR(VLOOKUP(CONCATENATE($A147,"_L_",BQ$1),Records!$C$2:$H$6601,1,FALSE)),"",VLOOKUP(CONCATENATE($A147,"_L_",BQ$1),Records!$C$2:$H$6601,6,FALSE))</f>
        <v/>
      </c>
      <c r="BS147" s="32">
        <f>IF(ISERROR(VLOOKUP(CONCATENATE($A147,"_L_",BT$1),Records!$C$2:$H$6601,1,FALSE)),"",VLOOKUP(CONCATENATE($A147,"_L_",BT$1),Records!$C$2:$H$6601,4,FALSE))</f>
        <v>0.51041666666666663</v>
      </c>
      <c r="BT147" s="7" t="str">
        <f>IF(ISERROR(VLOOKUP(CONCATENATE($A147,"_L_",BT$1),Records!$C$2:$H$6601,1,FALSE)),"",VLOOKUP(CONCATENATE($A147,"_L_",BT$1),Records!$C$2:$H$6601,5,FALSE))</f>
        <v>UNION FLÉMALLE B</v>
      </c>
      <c r="BU147" s="33" t="str">
        <f>IF(ISERROR(VLOOKUP(CONCATENATE($A147,"_L_",BT$1),Records!$C$2:$H$6601,1,FALSE)),"",VLOOKUP(CONCATENATE($A147,"_L_",BT$1),Records!$C$2:$H$6601,6,FALSE))</f>
        <v>U13 BLACKs</v>
      </c>
      <c r="BV147" s="32" t="str">
        <f>IF(ISERROR(VLOOKUP(CONCATENATE($A147,"_L_",BW$1),Records!$C$2:$H$6601,1,FALSE)),"",VLOOKUP(CONCATENATE($A147,"_L_",BW$1),Records!$C$2:$H$6601,4,FALSE))</f>
        <v/>
      </c>
      <c r="BW147" s="7" t="str">
        <f>IF(ISERROR(VLOOKUP(CONCATENATE($A147,"_L_",BW$1),Records!$C$2:$H$6601,1,FALSE)),"",VLOOKUP(CONCATENATE($A147,"_L_",BW$1),Records!$C$2:$H$6601,5,FALSE))</f>
        <v/>
      </c>
      <c r="BX147" s="33" t="str">
        <f>IF(ISERROR(VLOOKUP(CONCATENATE($A147,"_L_",BW$1),Records!$C$2:$H$6601,1,FALSE)),"",VLOOKUP(CONCATENATE($A147,"_L_",BW$1),Records!$C$2:$H$6601,6,FALSE))</f>
        <v/>
      </c>
      <c r="BY147" s="32" t="str">
        <f>IF(ISERROR(VLOOKUP(CONCATENATE($A147,"_L_",BZ$1),Records!$C$2:$H$6601,1,FALSE)),"",VLOOKUP(CONCATENATE($A147,"_L_",BZ$1),Records!$C$2:$H$6601,4,FALSE))</f>
        <v/>
      </c>
      <c r="BZ147" s="7" t="str">
        <f>IF(ISERROR(VLOOKUP(CONCATENATE($A147,"_L_",BZ$1),Records!$C$2:$H$6601,1,FALSE)),"",VLOOKUP(CONCATENATE($A147,"_L_",BZ$1),Records!$C$2:$H$6601,5,FALSE))</f>
        <v/>
      </c>
      <c r="CA147" s="33" t="str">
        <f>IF(ISERROR(VLOOKUP(CONCATENATE($A147,"_L_",BZ$1),Records!$C$2:$H$6601,1,FALSE)),"",VLOOKUP(CONCATENATE($A147,"_L_",BZ$1),Records!$C$2:$H$6601,6,FALSE))</f>
        <v/>
      </c>
      <c r="CB147" s="32" t="str">
        <f>IF(ISERROR(VLOOKUP(CONCATENATE($A147,"_L_",CC$1),Records!$C$2:$H$6601,1,FALSE)),"",VLOOKUP(CONCATENATE($A147,"_L_",CC$1),Records!$C$2:$H$6601,4,FALSE))</f>
        <v/>
      </c>
      <c r="CC147" s="7" t="str">
        <f>IF(ISERROR(VLOOKUP(CONCATENATE($A147,"_L_",CC$1),Records!$C$2:$H$6601,1,FALSE)),"",VLOOKUP(CONCATENATE($A147,"_L_",CC$1),Records!$C$2:$H$6601,5,FALSE))</f>
        <v/>
      </c>
      <c r="CD147" s="33" t="str">
        <f>IF(ISERROR(VLOOKUP(CONCATENATE($A147,"_L_",CC$1),Records!$C$2:$H$6601,1,FALSE)),"",VLOOKUP(CONCATENATE($A147,"_L_",CC$1),Records!$C$2:$H$6601,6,FALSE))</f>
        <v/>
      </c>
      <c r="CE147" s="32" t="str">
        <f>IF(ISERROR(VLOOKUP(CONCATENATE($A147,"_L_",CF$1),Records!$C$2:$H$6601,1,FALSE)),"",VLOOKUP(CONCATENATE($A147,"_L_",CF$1),Records!$C$2:$H$6601,4,FALSE))</f>
        <v/>
      </c>
      <c r="CF147" s="7" t="str">
        <f>IF(ISERROR(VLOOKUP(CONCATENATE($A147,"_L_",CF$1),Records!$C$2:$H$6601,1,FALSE)),"",VLOOKUP(CONCATENATE($A147,"_L_",CF$1),Records!$C$2:$H$6601,5,FALSE))</f>
        <v/>
      </c>
      <c r="CG147" s="33" t="str">
        <f>IF(ISERROR(VLOOKUP(CONCATENATE($A147,"_L_",CF$1),Records!$C$2:$H$6601,1,FALSE)),"",VLOOKUP(CONCATENATE($A147,"_L_",CF$1),Records!$C$2:$H$6601,6,FALSE))</f>
        <v/>
      </c>
      <c r="CH147" s="32">
        <f>IF(ISERROR(VLOOKUP(CONCATENATE($A147,"_L_",CI$1),Records!$C$2:$H$6601,1,FALSE)),"",VLOOKUP(CONCATENATE($A147,"_L_",CI$1),Records!$C$2:$H$6601,4,FALSE))</f>
        <v>0.5625</v>
      </c>
      <c r="CI147" s="7" t="str">
        <f>IF(ISERROR(VLOOKUP(CONCATENATE($A147,"_L_",CI$1),Records!$C$2:$H$6601,1,FALSE)),"",VLOOKUP(CONCATENATE($A147,"_L_",CI$1),Records!$C$2:$H$6601,5,FALSE))</f>
        <v>U15 BLACKs</v>
      </c>
      <c r="CJ147" s="33" t="str">
        <f>IF(ISERROR(VLOOKUP(CONCATENATE($A147,"_L_",CI$1),Records!$C$2:$H$6601,1,FALSE)),"",VLOOKUP(CONCATENATE($A147,"_L_",CI$1),Records!$C$2:$H$6601,6,FALSE))</f>
        <v>BANNEUX</v>
      </c>
      <c r="CK147" s="32" t="str">
        <f>IF(ISERROR(VLOOKUP(CONCATENATE($A147,"_L_",CL$1),Records!$C$2:$H$6601,1,FALSE)),"",VLOOKUP(CONCATENATE($A147,"_L_",CL$1),Records!$C$2:$H$6601,4,FALSE))</f>
        <v/>
      </c>
      <c r="CL147" s="7" t="str">
        <f>IF(ISERROR(VLOOKUP(CONCATENATE($A147,"_L_",CL$1),Records!$C$2:$H$6601,1,FALSE)),"",VLOOKUP(CONCATENATE($A147,"_L_",CL$1),Records!$C$2:$H$6601,5,FALSE))</f>
        <v/>
      </c>
      <c r="CM147" s="33" t="str">
        <f>IF(ISERROR(VLOOKUP(CONCATENATE($A147,"_L_",CL$1),Records!$C$2:$H$6601,1,FALSE)),"",VLOOKUP(CONCATENATE($A147,"_L_",CL$1),Records!$C$2:$H$6601,6,FALSE))</f>
        <v/>
      </c>
      <c r="CN147" s="32" t="str">
        <f>IF(ISERROR(VLOOKUP(CONCATENATE($A147,"_L_",CO$1),Records!$C$2:$H$6601,1,FALSE)),"",VLOOKUP(CONCATENATE($A147,"_L_",CO$1),Records!$C$2:$H$6601,4,FALSE))</f>
        <v/>
      </c>
      <c r="CO147" s="7" t="str">
        <f>IF(ISERROR(VLOOKUP(CONCATENATE($A147,"_L_",CO$1),Records!$C$2:$H$6601,1,FALSE)),"",VLOOKUP(CONCATENATE($A147,"_L_",CO$1),Records!$C$2:$H$6601,5,FALSE))</f>
        <v/>
      </c>
      <c r="CP147" s="33" t="str">
        <f>IF(ISERROR(VLOOKUP(CONCATENATE($A147,"_L_",CO$1),Records!$C$2:$H$6601,1,FALSE)),"",VLOOKUP(CONCATENATE($A147,"_L_",CO$1),Records!$C$2:$H$6601,6,FALSE))</f>
        <v/>
      </c>
      <c r="CQ147" s="32" t="str">
        <f>IF(ISERROR(VLOOKUP(CONCATENATE($A147,"_L_",CR$1),Records!$C$2:$H$6601,1,FALSE)),"",VLOOKUP(CONCATENATE($A147,"_L_",CR$1),Records!$C$2:$H$6601,4,FALSE))</f>
        <v/>
      </c>
      <c r="CR147" s="7" t="str">
        <f>IF(ISERROR(VLOOKUP(CONCATENATE($A147,"_L_",CR$1),Records!$C$2:$H$6601,1,FALSE)),"",VLOOKUP(CONCATENATE($A147,"_L_",CR$1),Records!$C$2:$H$6601,5,FALSE))</f>
        <v/>
      </c>
      <c r="CS147" s="33" t="str">
        <f>IF(ISERROR(VLOOKUP(CONCATENATE($A147,"_L_",CR$1),Records!$C$2:$H$6601,1,FALSE)),"",VLOOKUP(CONCATENATE($A147,"_L_",CR$1),Records!$C$2:$H$6601,6,FALSE))</f>
        <v/>
      </c>
      <c r="CT147" s="32" t="str">
        <f>IF(ISERROR(VLOOKUP(CONCATENATE($A147,"_L_",CU$1),Records!$C$2:$H$6601,1,FALSE)),"",VLOOKUP(CONCATENATE($A147,"_L_",CU$1),Records!$C$2:$H$6601,4,FALSE))</f>
        <v/>
      </c>
      <c r="CU147" s="7" t="str">
        <f>IF(ISERROR(VLOOKUP(CONCATENATE($A147,"_L_",CU$1),Records!$C$2:$H$6601,1,FALSE)),"",VLOOKUP(CONCATENATE($A147,"_L_",CU$1),Records!$C$2:$H$6601,5,FALSE))</f>
        <v/>
      </c>
      <c r="CV147" s="33" t="str">
        <f>IF(ISERROR(VLOOKUP(CONCATENATE($A147,"_L_",CU$1),Records!$C$2:$H$6601,1,FALSE)),"",VLOOKUP(CONCATENATE($A147,"_L_",CU$1),Records!$C$2:$H$6601,6,FALSE))</f>
        <v/>
      </c>
      <c r="CW147" s="32" t="str">
        <f>IF(ISERROR(VLOOKUP(CONCATENATE($A147,"_L_",CX$1),Records!$C$2:$H$6601,1,FALSE)),"",VLOOKUP(CONCATENATE($A147,"_L_",CX$1),Records!$C$2:$H$6601,4,FALSE))</f>
        <v/>
      </c>
      <c r="CX147" s="7" t="str">
        <f>IF(ISERROR(VLOOKUP(CONCATENATE($A147,"_L_",CX$1),Records!$C$2:$H$6601,1,FALSE)),"",VLOOKUP(CONCATENATE($A147,"_L_",CX$1),Records!$C$2:$H$6601,5,FALSE))</f>
        <v/>
      </c>
      <c r="CY147" s="33" t="str">
        <f>IF(ISERROR(VLOOKUP(CONCATENATE($A147,"_L_",CX$1),Records!$C$2:$H$6601,1,FALSE)),"",VLOOKUP(CONCATENATE($A147,"_L_",CX$1),Records!$C$2:$H$6601,6,FALSE))</f>
        <v/>
      </c>
      <c r="CZ147" s="32">
        <f>IF(ISERROR(VLOOKUP(CONCATENATE($A147,"_L_",DA$1),Records!$C$2:$H$6601,1,FALSE)),"",VLOOKUP(CONCATENATE($A147,"_L_",DA$1),Records!$C$2:$H$6601,4,FALSE))</f>
        <v>0.61458333333333337</v>
      </c>
      <c r="DA147" s="7" t="str">
        <f>IF(ISERROR(VLOOKUP(CONCATENATE($A147,"_L_",DA$1),Records!$C$2:$H$6601,1,FALSE)),"",VLOOKUP(CONCATENATE($A147,"_L_",DA$1),Records!$C$2:$H$6601,5,FALSE))</f>
        <v>U19 BLACKs</v>
      </c>
      <c r="DB147" s="33" t="str">
        <f>IF(ISERROR(VLOOKUP(CONCATENATE($A147,"_L_",DA$1),Records!$C$2:$H$6601,1,FALSE)),"",VLOOKUP(CONCATENATE($A147,"_L_",DA$1),Records!$C$2:$H$6601,6,FALSE))</f>
        <v>RAF FRANCHIMONTOIS</v>
      </c>
      <c r="DC147" s="32" t="str">
        <f>IF(ISERROR(VLOOKUP(CONCATENATE($A147,"_L_",DD$1),Records!$C$2:$H$6601,1,FALSE)),"",VLOOKUP(CONCATENATE($A147,"_L_",DD$1),Records!$C$2:$H$6601,4,FALSE))</f>
        <v/>
      </c>
      <c r="DD147" s="7" t="str">
        <f>IF(ISERROR(VLOOKUP(CONCATENATE($A147,"_L_",DD$1),Records!$C$2:$H$6601,1,FALSE)),"",VLOOKUP(CONCATENATE($A147,"_L_",DD$1),Records!$C$2:$H$6601,5,FALSE))</f>
        <v/>
      </c>
      <c r="DE147" s="33" t="str">
        <f>IF(ISERROR(VLOOKUP(CONCATENATE($A147,"_L_",DD$1),Records!$C$2:$H$6601,1,FALSE)),"",VLOOKUP(CONCATENATE($A147,"_L_",DD$1),Records!$C$2:$H$6601,6,FALSE))</f>
        <v/>
      </c>
      <c r="DF147" s="32" t="str">
        <f>IF(ISERROR(VLOOKUP(CONCATENATE($A147,"_L_",DG$1),Records!$C$2:$H$6601,1,FALSE)),"",VLOOKUP(CONCATENATE($A147,"_L_",DG$1),Records!$C$2:$H$6601,4,FALSE))</f>
        <v/>
      </c>
      <c r="DG147" s="7" t="str">
        <f>IF(ISERROR(VLOOKUP(CONCATENATE($A147,"_L_",DG$1),Records!$C$2:$H$6601,1,FALSE)),"",VLOOKUP(CONCATENATE($A147,"_L_",DG$1),Records!$C$2:$H$6601,5,FALSE))</f>
        <v/>
      </c>
      <c r="DH147" s="33" t="str">
        <f>IF(ISERROR(VLOOKUP(CONCATENATE($A147,"_L_",DG$1),Records!$C$2:$H$6601,1,FALSE)),"",VLOOKUP(CONCATENATE($A147,"_L_",DG$1),Records!$C$2:$H$6601,6,FALSE))</f>
        <v/>
      </c>
      <c r="DI147" s="32" t="str">
        <f>IF(ISERROR(VLOOKUP(CONCATENATE($A147,"_L_",DJ$1),Records!$C$2:$H$6601,1,FALSE)),"",VLOOKUP(CONCATENATE($A147,"_L_",DJ$1),Records!$C$2:$H$6601,4,FALSE))</f>
        <v/>
      </c>
      <c r="DJ147" s="7" t="str">
        <f>IF(ISERROR(VLOOKUP(CONCATENATE($A147,"_L_",DJ$1),Records!$C$2:$H$6601,1,FALSE)),"",VLOOKUP(CONCATENATE($A147,"_L_",DJ$1),Records!$C$2:$H$6601,5,FALSE))</f>
        <v/>
      </c>
      <c r="DK147" s="33" t="str">
        <f>IF(ISERROR(VLOOKUP(CONCATENATE($A147,"_L_",DJ$1),Records!$C$2:$H$6601,1,FALSE)),"",VLOOKUP(CONCATENATE($A147,"_L_",DJ$1),Records!$C$2:$H$6601,6,FALSE))</f>
        <v/>
      </c>
      <c r="DL147" s="32" t="str">
        <f>IF(ISERROR(VLOOKUP(CONCATENATE($A147,"_L_",DM$1),Records!$C$2:$H$6601,1,FALSE)),"",VLOOKUP(CONCATENATE($A147,"_L_",DM$1),Records!$C$2:$H$6601,4,FALSE))</f>
        <v/>
      </c>
      <c r="DM147" s="7" t="str">
        <f>IF(ISERROR(VLOOKUP(CONCATENATE($A147,"_L_",DM$1),Records!$C$2:$H$6601,1,FALSE)),"",VLOOKUP(CONCATENATE($A147,"_L_",DM$1),Records!$C$2:$H$6601,5,FALSE))</f>
        <v/>
      </c>
      <c r="DN147" s="33" t="str">
        <f>IF(ISERROR(VLOOKUP(CONCATENATE($A147,"_L_",DM$1),Records!$C$2:$H$6601,1,FALSE)),"",VLOOKUP(CONCATENATE($A147,"_L_",DM$1),Records!$C$2:$H$6601,6,FALSE))</f>
        <v/>
      </c>
      <c r="DO147" s="32" t="str">
        <f>IF(ISERROR(VLOOKUP(CONCATENATE($A147,"_L_",DP$1),Records!$C$2:$H$6601,1,FALSE)),"",VLOOKUP(CONCATENATE($A147,"_L_",DP$1),Records!$C$2:$H$6601,4,FALSE))</f>
        <v/>
      </c>
      <c r="DP147" s="7" t="str">
        <f>IF(ISERROR(VLOOKUP(CONCATENATE($A147,"_L_",DP$1),Records!$C$2:$H$6601,1,FALSE)),"",VLOOKUP(CONCATENATE($A147,"_L_",DP$1),Records!$C$2:$H$6601,5,FALSE))</f>
        <v/>
      </c>
      <c r="DQ147" s="33" t="str">
        <f>IF(ISERROR(VLOOKUP(CONCATENATE($A147,"_L_",DP$1),Records!$C$2:$H$6601,1,FALSE)),"",VLOOKUP(CONCATENATE($A147,"_L_",DP$1),Records!$C$2:$H$6601,6,FALSE))</f>
        <v/>
      </c>
      <c r="DR147" s="32" t="str">
        <f>IF(ISERROR(VLOOKUP(CONCATENATE($A147,"_L_",DS$1),Records!$C$2:$H$6601,1,FALSE)),"",VLOOKUP(CONCATENATE($A147,"_L_",DS$1),Records!$C$2:$H$6601,4,FALSE))</f>
        <v/>
      </c>
      <c r="DS147" s="7" t="str">
        <f>IF(ISERROR(VLOOKUP(CONCATENATE($A147,"_L_",DS$1),Records!$C$2:$H$6601,1,FALSE)),"",VLOOKUP(CONCATENATE($A147,"_L_",DS$1),Records!$C$2:$H$6601,5,FALSE))</f>
        <v/>
      </c>
      <c r="DT147" s="33" t="str">
        <f>IF(ISERROR(VLOOKUP(CONCATENATE($A147,"_L_",DS$1),Records!$C$2:$H$6601,1,FALSE)),"",VLOOKUP(CONCATENATE($A147,"_L_",DS$1),Records!$C$2:$H$6601,6,FALSE))</f>
        <v/>
      </c>
      <c r="DU147" s="32" t="str">
        <f>IF(ISERROR(VLOOKUP(CONCATENATE($A147,"_L_",DV$1),Records!$C$2:$H$6601,1,FALSE)),"",VLOOKUP(CONCATENATE($A147,"_L_",DV$1),Records!$C$2:$H$6601,4,FALSE))</f>
        <v/>
      </c>
      <c r="DV147" s="7" t="str">
        <f>IF(ISERROR(VLOOKUP(CONCATENATE($A147,"_L_",DV$1),Records!$C$2:$H$6601,1,FALSE)),"",VLOOKUP(CONCATENATE($A147,"_L_",DV$1),Records!$C$2:$H$6601,5,FALSE))</f>
        <v/>
      </c>
      <c r="DW147" s="33" t="str">
        <f>IF(ISERROR(VLOOKUP(CONCATENATE($A147,"_L_",DV$1),Records!$C$2:$H$6601,1,FALSE)),"",VLOOKUP(CONCATENATE($A147,"_L_",DV$1),Records!$C$2:$H$6601,6,FALSE))</f>
        <v/>
      </c>
      <c r="DX147" s="32" t="str">
        <f>IF(ISERROR(VLOOKUP(CONCATENATE($A147,"_L_",DY$1),Records!$C$2:$H$6601,1,FALSE)),"",VLOOKUP(CONCATENATE($A147,"_L_",DY$1),Records!$C$2:$H$6601,4,FALSE))</f>
        <v/>
      </c>
      <c r="DY147" s="7" t="str">
        <f>IF(ISERROR(VLOOKUP(CONCATENATE($A147,"_L_",DY$1),Records!$C$2:$H$6601,1,FALSE)),"",VLOOKUP(CONCATENATE($A147,"_L_",DY$1),Records!$C$2:$H$6601,5,FALSE))</f>
        <v/>
      </c>
      <c r="DZ147" s="33" t="str">
        <f>IF(ISERROR(VLOOKUP(CONCATENATE($A147,"_L_",DY$1),Records!$C$2:$H$6601,1,FALSE)),"",VLOOKUP(CONCATENATE($A147,"_L_",DY$1),Records!$C$2:$H$6601,6,FALSE))</f>
        <v/>
      </c>
      <c r="EA147" s="32" t="str">
        <f>IF(ISERROR(VLOOKUP(CONCATENATE($A147,"_L_",EB$1),Records!$C$2:$H$6601,1,FALSE)),"",VLOOKUP(CONCATENATE($A147,"_L_",EB$1),Records!$C$2:$H$6601,4,FALSE))</f>
        <v/>
      </c>
      <c r="EB147" s="7" t="str">
        <f>IF(ISERROR(VLOOKUP(CONCATENATE($A147,"_L_",EB$1),Records!$C$2:$H$6601,1,FALSE)),"",VLOOKUP(CONCATENATE($A147,"_L_",EB$1),Records!$C$2:$H$6601,5,FALSE))</f>
        <v/>
      </c>
      <c r="EC147" s="33" t="str">
        <f>IF(ISERROR(VLOOKUP(CONCATENATE($A147,"_L_",EB$1),Records!$C$2:$H$6601,1,FALSE)),"",VLOOKUP(CONCATENATE($A147,"_L_",EB$1),Records!$C$2:$H$6601,6,FALSE))</f>
        <v/>
      </c>
    </row>
    <row r="148" spans="1:133" ht="15.75" x14ac:dyDescent="0.25">
      <c r="A148" s="11">
        <v>42330</v>
      </c>
      <c r="B148" s="15" t="s">
        <v>74</v>
      </c>
      <c r="C148" s="15">
        <f t="shared" si="5"/>
        <v>21</v>
      </c>
      <c r="D148" s="26" t="s">
        <v>65</v>
      </c>
      <c r="E148" s="8" t="s">
        <v>71</v>
      </c>
      <c r="F148" s="62">
        <f t="shared" si="4"/>
        <v>4</v>
      </c>
      <c r="G148" s="62">
        <f>HomeCalc!F148</f>
        <v>2</v>
      </c>
      <c r="H148" s="32" t="str">
        <f>IF(ISERROR(VLOOKUP(CONCATENATE($A148,"_L_",I$1),Records!$C$2:$H$6601,1,FALSE)),"",VLOOKUP(CONCATENATE($A148,"_L_",I$1),Records!$C$2:$H$6601,4,FALSE))</f>
        <v/>
      </c>
      <c r="I148" s="7" t="str">
        <f>IF(ISERROR(VLOOKUP(CONCATENATE($A148,"_L_",I$1),Records!$C$2:$H$6601,1,FALSE)),"",VLOOKUP(CONCATENATE($A148,"_L_",I$1),Records!$C$2:$H$6601,5,FALSE))</f>
        <v/>
      </c>
      <c r="J148" s="33" t="str">
        <f>IF(ISERROR(VLOOKUP(CONCATENATE($A148,"_L_",I$1),Records!$C$2:$H$6601,1,FALSE)),"",VLOOKUP(CONCATENATE($A148,"_L_",I$1),Records!$C$2:$H$6601,6,FALSE))</f>
        <v/>
      </c>
      <c r="K148" s="32" t="str">
        <f>IF(ISERROR(VLOOKUP(CONCATENATE($A148,"_L_",L$1),Records!$C$2:$H$6601,1,FALSE)),"",VLOOKUP(CONCATENATE($A148,"_L_",L$1),Records!$C$2:$H$6601,4,FALSE))</f>
        <v/>
      </c>
      <c r="L148" s="7" t="str">
        <f>IF(ISERROR(VLOOKUP(CONCATENATE($A148,"_L_",L$1),Records!$C$2:$H$6601,1,FALSE)),"",VLOOKUP(CONCATENATE($A148,"_L_",L$1),Records!$C$2:$H$6601,5,FALSE))</f>
        <v/>
      </c>
      <c r="M148" s="33" t="str">
        <f>IF(ISERROR(VLOOKUP(CONCATENATE($A148,"_L_",L$1),Records!$C$2:$H$6601,1,FALSE)),"",VLOOKUP(CONCATENATE($A148,"_L_",L$1),Records!$C$2:$H$6601,6,FALSE))</f>
        <v/>
      </c>
      <c r="N148" s="32" t="str">
        <f>IF(ISERROR(VLOOKUP(CONCATENATE($A148,"_L_",O$1),Records!$C$2:$H$6601,1,FALSE)),"",VLOOKUP(CONCATENATE($A148,"_L_",O$1),Records!$C$2:$H$6601,4,FALSE))</f>
        <v/>
      </c>
      <c r="O148" s="7" t="str">
        <f>IF(ISERROR(VLOOKUP(CONCATENATE($A148,"_L_",O$1),Records!$C$2:$H$6601,1,FALSE)),"",VLOOKUP(CONCATENATE($A148,"_L_",O$1),Records!$C$2:$H$6601,5,FALSE))</f>
        <v/>
      </c>
      <c r="P148" s="33" t="str">
        <f>IF(ISERROR(VLOOKUP(CONCATENATE($A148,"_L_",O$1),Records!$C$2:$H$6601,1,FALSE)),"",VLOOKUP(CONCATENATE($A148,"_L_",O$1),Records!$C$2:$H$6601,6,FALSE))</f>
        <v/>
      </c>
      <c r="Q148" s="32" t="str">
        <f>IF(ISERROR(VLOOKUP(CONCATENATE($A148,"_L_",R$1),Records!$C$2:$H$6601,1,FALSE)),"",VLOOKUP(CONCATENATE($A148,"_L_",R$1),Records!$C$2:$H$6601,4,FALSE))</f>
        <v/>
      </c>
      <c r="R148" s="7" t="str">
        <f>IF(ISERROR(VLOOKUP(CONCATENATE($A148,"_L_",R$1),Records!$C$2:$H$6601,1,FALSE)),"",VLOOKUP(CONCATENATE($A148,"_L_",R$1),Records!$C$2:$H$6601,5,FALSE))</f>
        <v/>
      </c>
      <c r="S148" s="33" t="str">
        <f>IF(ISERROR(VLOOKUP(CONCATENATE($A148,"_L_",R$1),Records!$C$2:$H$6601,1,FALSE)),"",VLOOKUP(CONCATENATE($A148,"_L_",R$1),Records!$C$2:$H$6601,6,FALSE))</f>
        <v/>
      </c>
      <c r="T148" s="32" t="str">
        <f>IF(ISERROR(VLOOKUP(CONCATENATE($A148,"_L_",U$1),Records!$C$2:$H$6601,1,FALSE)),"",VLOOKUP(CONCATENATE($A148,"_L_",U$1),Records!$C$2:$H$6601,4,FALSE))</f>
        <v/>
      </c>
      <c r="U148" s="7" t="str">
        <f>IF(ISERROR(VLOOKUP(CONCATENATE($A148,"_L_",U$1),Records!$C$2:$H$6601,1,FALSE)),"",VLOOKUP(CONCATENATE($A148,"_L_",U$1),Records!$C$2:$H$6601,5,FALSE))</f>
        <v/>
      </c>
      <c r="V148" s="33" t="str">
        <f>IF(ISERROR(VLOOKUP(CONCATENATE($A148,"_L_",U$1),Records!$C$2:$H$6601,1,FALSE)),"",VLOOKUP(CONCATENATE($A148,"_L_",U$1),Records!$C$2:$H$6601,6,FALSE))</f>
        <v/>
      </c>
      <c r="W148" s="32" t="str">
        <f>IF(ISERROR(VLOOKUP(CONCATENATE($A148,"_L_",X$1),Records!$C$2:$H$6601,1,FALSE)),"",VLOOKUP(CONCATENATE($A148,"_L_",X$1),Records!$C$2:$H$6601,4,FALSE))</f>
        <v/>
      </c>
      <c r="X148" s="7" t="str">
        <f>IF(ISERROR(VLOOKUP(CONCATENATE($A148,"_L_",X$1),Records!$C$2:$H$6601,1,FALSE)),"",VLOOKUP(CONCATENATE($A148,"_L_",X$1),Records!$C$2:$H$6601,5,FALSE))</f>
        <v/>
      </c>
      <c r="Y148" s="33" t="str">
        <f>IF(ISERROR(VLOOKUP(CONCATENATE($A148,"_L_",X$1),Records!$C$2:$H$6601,1,FALSE)),"",VLOOKUP(CONCATENATE($A148,"_L_",X$1),Records!$C$2:$H$6601,6,FALSE))</f>
        <v/>
      </c>
      <c r="Z148" s="32" t="str">
        <f>IF(ISERROR(VLOOKUP(CONCATENATE($A148,"_L_",AA$1),Records!$C$2:$H$6601,1,FALSE)),"",VLOOKUP(CONCATENATE($A148,"_L_",AA$1),Records!$C$2:$H$6601,4,FALSE))</f>
        <v/>
      </c>
      <c r="AA148" s="7" t="str">
        <f>IF(ISERROR(VLOOKUP(CONCATENATE($A148,"_L_",AA$1),Records!$C$2:$H$6601,1,FALSE)),"",VLOOKUP(CONCATENATE($A148,"_L_",AA$1),Records!$C$2:$H$6601,5,FALSE))</f>
        <v/>
      </c>
      <c r="AB148" s="33" t="str">
        <f>IF(ISERROR(VLOOKUP(CONCATENATE($A148,"_L_",AA$1),Records!$C$2:$H$6601,1,FALSE)),"",VLOOKUP(CONCATENATE($A148,"_L_",AA$1),Records!$C$2:$H$6601,6,FALSE))</f>
        <v/>
      </c>
      <c r="AC148" s="32" t="str">
        <f>IF(ISERROR(VLOOKUP(CONCATENATE($A148,"_L_",AD$1),Records!$C$2:$H$6601,1,FALSE)),"",VLOOKUP(CONCATENATE($A148,"_L_",AD$1),Records!$C$2:$H$6601,4,FALSE))</f>
        <v/>
      </c>
      <c r="AD148" s="7" t="str">
        <f>IF(ISERROR(VLOOKUP(CONCATENATE($A148,"_L_",AD$1),Records!$C$2:$H$6601,1,FALSE)),"",VLOOKUP(CONCATENATE($A148,"_L_",AD$1),Records!$C$2:$H$6601,5,FALSE))</f>
        <v/>
      </c>
      <c r="AE148" s="33" t="str">
        <f>IF(ISERROR(VLOOKUP(CONCATENATE($A148,"_L_",AD$1),Records!$C$2:$H$6601,1,FALSE)),"",VLOOKUP(CONCATENATE($A148,"_L_",AD$1),Records!$C$2:$H$6601,6,FALSE))</f>
        <v/>
      </c>
      <c r="AF148" s="32" t="str">
        <f>IF(ISERROR(VLOOKUP(CONCATENATE($A148,"_L_",AG$1),Records!$C$2:$H$6601,1,FALSE)),"",VLOOKUP(CONCATENATE($A148,"_L_",AG$1),Records!$C$2:$H$6601,4,FALSE))</f>
        <v/>
      </c>
      <c r="AG148" s="7" t="str">
        <f>IF(ISERROR(VLOOKUP(CONCATENATE($A148,"_L_",AG$1),Records!$C$2:$H$6601,1,FALSE)),"",VLOOKUP(CONCATENATE($A148,"_L_",AG$1),Records!$C$2:$H$6601,5,FALSE))</f>
        <v/>
      </c>
      <c r="AH148" s="33" t="str">
        <f>IF(ISERROR(VLOOKUP(CONCATENATE($A148,"_L_",AG$1),Records!$C$2:$H$6601,1,FALSE)),"",VLOOKUP(CONCATENATE($A148,"_L_",AG$1),Records!$C$2:$H$6601,6,FALSE))</f>
        <v/>
      </c>
      <c r="AI148" s="32" t="str">
        <f>IF(ISERROR(VLOOKUP(CONCATENATE($A148,"_L_",AJ$1),Records!$C$2:$H$6601,1,FALSE)),"",VLOOKUP(CONCATENATE($A148,"_L_",AJ$1),Records!$C$2:$H$6601,4,FALSE))</f>
        <v/>
      </c>
      <c r="AJ148" s="7" t="str">
        <f>IF(ISERROR(VLOOKUP(CONCATENATE($A148,"_L_",AJ$1),Records!$C$2:$H$6601,1,FALSE)),"",VLOOKUP(CONCATENATE($A148,"_L_",AJ$1),Records!$C$2:$H$6601,5,FALSE))</f>
        <v/>
      </c>
      <c r="AK148" s="33" t="str">
        <f>IF(ISERROR(VLOOKUP(CONCATENATE($A148,"_L_",AJ$1),Records!$C$2:$H$6601,1,FALSE)),"",VLOOKUP(CONCATENATE($A148,"_L_",AJ$1),Records!$C$2:$H$6601,6,FALSE))</f>
        <v/>
      </c>
      <c r="AL148" s="32" t="str">
        <f>IF(ISERROR(VLOOKUP(CONCATENATE($A148,"_L_",AM$1),Records!$C$2:$H$6601,1,FALSE)),"",VLOOKUP(CONCATENATE($A148,"_L_",AM$1),Records!$C$2:$H$6601,4,FALSE))</f>
        <v/>
      </c>
      <c r="AM148" s="7" t="str">
        <f>IF(ISERROR(VLOOKUP(CONCATENATE($A148,"_L_",AM$1),Records!$C$2:$H$6601,1,FALSE)),"",VLOOKUP(CONCATENATE($A148,"_L_",AM$1),Records!$C$2:$H$6601,5,FALSE))</f>
        <v/>
      </c>
      <c r="AN148" s="33" t="str">
        <f>IF(ISERROR(VLOOKUP(CONCATENATE($A148,"_L_",AM$1),Records!$C$2:$H$6601,1,FALSE)),"",VLOOKUP(CONCATENATE($A148,"_L_",AM$1),Records!$C$2:$H$6601,6,FALSE))</f>
        <v/>
      </c>
      <c r="AO148" s="32" t="str">
        <f>IF(ISERROR(VLOOKUP(CONCATENATE($A148,"_L_",AP$1),Records!$C$2:$H$6601,1,FALSE)),"",VLOOKUP(CONCATENATE($A148,"_L_",AP$1),Records!$C$2:$H$6601,4,FALSE))</f>
        <v/>
      </c>
      <c r="AP148" s="7" t="str">
        <f>IF(ISERROR(VLOOKUP(CONCATENATE($A148,"_L_",AP$1),Records!$C$2:$H$6601,1,FALSE)),"",VLOOKUP(CONCATENATE($A148,"_L_",AP$1),Records!$C$2:$H$6601,5,FALSE))</f>
        <v/>
      </c>
      <c r="AQ148" s="33" t="str">
        <f>IF(ISERROR(VLOOKUP(CONCATENATE($A148,"_L_",AP$1),Records!$C$2:$H$6601,1,FALSE)),"",VLOOKUP(CONCATENATE($A148,"_L_",AP$1),Records!$C$2:$H$6601,6,FALSE))</f>
        <v/>
      </c>
      <c r="AR148" s="32" t="str">
        <f>IF(ISERROR(VLOOKUP(CONCATENATE($A148,"_L_",AS$1),Records!$C$2:$H$6601,1,FALSE)),"",VLOOKUP(CONCATENATE($A148,"_L_",AS$1),Records!$C$2:$H$6601,4,FALSE))</f>
        <v/>
      </c>
      <c r="AS148" s="7" t="str">
        <f>IF(ISERROR(VLOOKUP(CONCATENATE($A148,"_L_",AS$1),Records!$C$2:$H$6601,1,FALSE)),"",VLOOKUP(CONCATENATE($A148,"_L_",AS$1),Records!$C$2:$H$6601,5,FALSE))</f>
        <v/>
      </c>
      <c r="AT148" s="33" t="str">
        <f>IF(ISERROR(VLOOKUP(CONCATENATE($A148,"_L_",AS$1),Records!$C$2:$H$6601,1,FALSE)),"",VLOOKUP(CONCATENATE($A148,"_L_",AS$1),Records!$C$2:$H$6601,6,FALSE))</f>
        <v/>
      </c>
      <c r="AU148" s="32" t="str">
        <f>IF(ISERROR(VLOOKUP(CONCATENATE($A148,"_L_",AV$1),Records!$C$2:$H$6601,1,FALSE)),"",VLOOKUP(CONCATENATE($A148,"_L_",AV$1),Records!$C$2:$H$6601,4,FALSE))</f>
        <v/>
      </c>
      <c r="AV148" s="7" t="str">
        <f>IF(ISERROR(VLOOKUP(CONCATENATE($A148,"_L_",AV$1),Records!$C$2:$H$6601,1,FALSE)),"",VLOOKUP(CONCATENATE($A148,"_L_",AV$1),Records!$C$2:$H$6601,5,FALSE))</f>
        <v/>
      </c>
      <c r="AW148" s="33" t="str">
        <f>IF(ISERROR(VLOOKUP(CONCATENATE($A148,"_L_",AV$1),Records!$C$2:$H$6601,1,FALSE)),"",VLOOKUP(CONCATENATE($A148,"_L_",AV$1),Records!$C$2:$H$6601,6,FALSE))</f>
        <v/>
      </c>
      <c r="AX148" s="32" t="str">
        <f>IF(ISERROR(VLOOKUP(CONCATENATE($A148,"_L_",AY$1),Records!$C$2:$H$6601,1,FALSE)),"",VLOOKUP(CONCATENATE($A148,"_L_",AY$1),Records!$C$2:$H$6601,4,FALSE))</f>
        <v/>
      </c>
      <c r="AY148" s="7" t="str">
        <f>IF(ISERROR(VLOOKUP(CONCATENATE($A148,"_L_",AY$1),Records!$C$2:$H$6601,1,FALSE)),"",VLOOKUP(CONCATENATE($A148,"_L_",AY$1),Records!$C$2:$H$6601,5,FALSE))</f>
        <v/>
      </c>
      <c r="AZ148" s="33" t="str">
        <f>IF(ISERROR(VLOOKUP(CONCATENATE($A148,"_L_",AY$1),Records!$C$2:$H$6601,1,FALSE)),"",VLOOKUP(CONCATENATE($A148,"_L_",AY$1),Records!$C$2:$H$6601,6,FALSE))</f>
        <v/>
      </c>
      <c r="BA148" s="32" t="str">
        <f>IF(ISERROR(VLOOKUP(CONCATENATE($A148,"_L_",BB$1),Records!$C$2:$H$6601,1,FALSE)),"",VLOOKUP(CONCATENATE($A148,"_L_",BB$1),Records!$C$2:$H$6601,4,FALSE))</f>
        <v/>
      </c>
      <c r="BB148" s="7" t="str">
        <f>IF(ISERROR(VLOOKUP(CONCATENATE($A148,"_L_",BB$1),Records!$C$2:$H$6601,1,FALSE)),"",VLOOKUP(CONCATENATE($A148,"_L_",BB$1),Records!$C$2:$H$6601,5,FALSE))</f>
        <v/>
      </c>
      <c r="BC148" s="33" t="str">
        <f>IF(ISERROR(VLOOKUP(CONCATENATE($A148,"_L_",BB$1),Records!$C$2:$H$6601,1,FALSE)),"",VLOOKUP(CONCATENATE($A148,"_L_",BB$1),Records!$C$2:$H$6601,6,FALSE))</f>
        <v/>
      </c>
      <c r="BD148" s="32" t="str">
        <f>IF(ISERROR(VLOOKUP(CONCATENATE($A148,"_L_",BE$1),Records!$C$2:$H$6601,1,FALSE)),"",VLOOKUP(CONCATENATE($A148,"_L_",BE$1),Records!$C$2:$H$6601,4,FALSE))</f>
        <v/>
      </c>
      <c r="BE148" s="7" t="str">
        <f>IF(ISERROR(VLOOKUP(CONCATENATE($A148,"_L_",BE$1),Records!$C$2:$H$6601,1,FALSE)),"",VLOOKUP(CONCATENATE($A148,"_L_",BE$1),Records!$C$2:$H$6601,5,FALSE))</f>
        <v/>
      </c>
      <c r="BF148" s="33" t="str">
        <f>IF(ISERROR(VLOOKUP(CONCATENATE($A148,"_L_",BE$1),Records!$C$2:$H$6601,1,FALSE)),"",VLOOKUP(CONCATENATE($A148,"_L_",BE$1),Records!$C$2:$H$6601,6,FALSE))</f>
        <v/>
      </c>
      <c r="BG148" s="32" t="str">
        <f>IF(ISERROR(VLOOKUP(CONCATENATE($A148,"_L_",BH$1),Records!$C$2:$H$6601,1,FALSE)),"",VLOOKUP(CONCATENATE($A148,"_L_",BH$1),Records!$C$2:$H$6601,4,FALSE))</f>
        <v/>
      </c>
      <c r="BH148" s="7" t="str">
        <f>IF(ISERROR(VLOOKUP(CONCATENATE($A148,"_L_",BH$1),Records!$C$2:$H$6601,1,FALSE)),"",VLOOKUP(CONCATENATE($A148,"_L_",BH$1),Records!$C$2:$H$6601,5,FALSE))</f>
        <v/>
      </c>
      <c r="BI148" s="33" t="str">
        <f>IF(ISERROR(VLOOKUP(CONCATENATE($A148,"_L_",BH$1),Records!$C$2:$H$6601,1,FALSE)),"",VLOOKUP(CONCATENATE($A148,"_L_",BH$1),Records!$C$2:$H$6601,6,FALSE))</f>
        <v/>
      </c>
      <c r="BJ148" s="32" t="str">
        <f>IF(ISERROR(VLOOKUP(CONCATENATE($A148,"_L_",BK$1),Records!$C$2:$H$6601,1,FALSE)),"",VLOOKUP(CONCATENATE($A148,"_L_",BK$1),Records!$C$2:$H$6601,4,FALSE))</f>
        <v/>
      </c>
      <c r="BK148" s="7" t="str">
        <f>IF(ISERROR(VLOOKUP(CONCATENATE($A148,"_L_",BK$1),Records!$C$2:$H$6601,1,FALSE)),"",VLOOKUP(CONCATENATE($A148,"_L_",BK$1),Records!$C$2:$H$6601,5,FALSE))</f>
        <v/>
      </c>
      <c r="BL148" s="33" t="str">
        <f>IF(ISERROR(VLOOKUP(CONCATENATE($A148,"_L_",BK$1),Records!$C$2:$H$6601,1,FALSE)),"",VLOOKUP(CONCATENATE($A148,"_L_",BK$1),Records!$C$2:$H$6601,6,FALSE))</f>
        <v/>
      </c>
      <c r="BM148" s="32" t="str">
        <f>IF(ISERROR(VLOOKUP(CONCATENATE($A148,"_L_",BN$1),Records!$C$2:$H$6601,1,FALSE)),"",VLOOKUP(CONCATENATE($A148,"_L_",BN$1),Records!$C$2:$H$6601,4,FALSE))</f>
        <v/>
      </c>
      <c r="BN148" s="7" t="str">
        <f>IF(ISERROR(VLOOKUP(CONCATENATE($A148,"_L_",BN$1),Records!$C$2:$H$6601,1,FALSE)),"",VLOOKUP(CONCATENATE($A148,"_L_",BN$1),Records!$C$2:$H$6601,5,FALSE))</f>
        <v/>
      </c>
      <c r="BO148" s="33" t="str">
        <f>IF(ISERROR(VLOOKUP(CONCATENATE($A148,"_L_",BN$1),Records!$C$2:$H$6601,1,FALSE)),"",VLOOKUP(CONCATENATE($A148,"_L_",BN$1),Records!$C$2:$H$6601,6,FALSE))</f>
        <v/>
      </c>
      <c r="BP148" s="32" t="str">
        <f>IF(ISERROR(VLOOKUP(CONCATENATE($A148,"_L_",BQ$1),Records!$C$2:$H$6601,1,FALSE)),"",VLOOKUP(CONCATENATE($A148,"_L_",BQ$1),Records!$C$2:$H$6601,4,FALSE))</f>
        <v/>
      </c>
      <c r="BQ148" s="7" t="str">
        <f>IF(ISERROR(VLOOKUP(CONCATENATE($A148,"_L_",BQ$1),Records!$C$2:$H$6601,1,FALSE)),"",VLOOKUP(CONCATENATE($A148,"_L_",BQ$1),Records!$C$2:$H$6601,5,FALSE))</f>
        <v/>
      </c>
      <c r="BR148" s="33" t="str">
        <f>IF(ISERROR(VLOOKUP(CONCATENATE($A148,"_L_",BQ$1),Records!$C$2:$H$6601,1,FALSE)),"",VLOOKUP(CONCATENATE($A148,"_L_",BQ$1),Records!$C$2:$H$6601,6,FALSE))</f>
        <v/>
      </c>
      <c r="BS148" s="32" t="str">
        <f>IF(ISERROR(VLOOKUP(CONCATENATE($A148,"_L_",BT$1),Records!$C$2:$H$6601,1,FALSE)),"",VLOOKUP(CONCATENATE($A148,"_L_",BT$1),Records!$C$2:$H$6601,4,FALSE))</f>
        <v/>
      </c>
      <c r="BT148" s="7" t="str">
        <f>IF(ISERROR(VLOOKUP(CONCATENATE($A148,"_L_",BT$1),Records!$C$2:$H$6601,1,FALSE)),"",VLOOKUP(CONCATENATE($A148,"_L_",BT$1),Records!$C$2:$H$6601,5,FALSE))</f>
        <v/>
      </c>
      <c r="BU148" s="33" t="str">
        <f>IF(ISERROR(VLOOKUP(CONCATENATE($A148,"_L_",BT$1),Records!$C$2:$H$6601,1,FALSE)),"",VLOOKUP(CONCATENATE($A148,"_L_",BT$1),Records!$C$2:$H$6601,6,FALSE))</f>
        <v/>
      </c>
      <c r="BV148" s="32" t="str">
        <f>IF(ISERROR(VLOOKUP(CONCATENATE($A148,"_L_",BW$1),Records!$C$2:$H$6601,1,FALSE)),"",VLOOKUP(CONCATENATE($A148,"_L_",BW$1),Records!$C$2:$H$6601,4,FALSE))</f>
        <v/>
      </c>
      <c r="BW148" s="7" t="str">
        <f>IF(ISERROR(VLOOKUP(CONCATENATE($A148,"_L_",BW$1),Records!$C$2:$H$6601,1,FALSE)),"",VLOOKUP(CONCATENATE($A148,"_L_",BW$1),Records!$C$2:$H$6601,5,FALSE))</f>
        <v/>
      </c>
      <c r="BX148" s="33" t="str">
        <f>IF(ISERROR(VLOOKUP(CONCATENATE($A148,"_L_",BW$1),Records!$C$2:$H$6601,1,FALSE)),"",VLOOKUP(CONCATENATE($A148,"_L_",BW$1),Records!$C$2:$H$6601,6,FALSE))</f>
        <v/>
      </c>
      <c r="BY148" s="32" t="str">
        <f>IF(ISERROR(VLOOKUP(CONCATENATE($A148,"_L_",BZ$1),Records!$C$2:$H$6601,1,FALSE)),"",VLOOKUP(CONCATENATE($A148,"_L_",BZ$1),Records!$C$2:$H$6601,4,FALSE))</f>
        <v/>
      </c>
      <c r="BZ148" s="7" t="str">
        <f>IF(ISERROR(VLOOKUP(CONCATENATE($A148,"_L_",BZ$1),Records!$C$2:$H$6601,1,FALSE)),"",VLOOKUP(CONCATENATE($A148,"_L_",BZ$1),Records!$C$2:$H$6601,5,FALSE))</f>
        <v/>
      </c>
      <c r="CA148" s="33" t="str">
        <f>IF(ISERROR(VLOOKUP(CONCATENATE($A148,"_L_",BZ$1),Records!$C$2:$H$6601,1,FALSE)),"",VLOOKUP(CONCATENATE($A148,"_L_",BZ$1),Records!$C$2:$H$6601,6,FALSE))</f>
        <v/>
      </c>
      <c r="CB148" s="32">
        <f>IF(ISERROR(VLOOKUP(CONCATENATE($A148,"_L_",CC$1),Records!$C$2:$H$6601,1,FALSE)),"",VLOOKUP(CONCATENATE($A148,"_L_",CC$1),Records!$C$2:$H$6601,4,FALSE))</f>
        <v>0.46875</v>
      </c>
      <c r="CC148" s="7" t="str">
        <f>IF(ISERROR(VLOOKUP(CONCATENATE($A148,"_L_",CC$1),Records!$C$2:$H$6601,1,FALSE)),"",VLOOKUP(CONCATENATE($A148,"_L_",CC$1),Records!$C$2:$H$6601,5,FALSE))</f>
        <v>U14 BLACKs</v>
      </c>
      <c r="CD148" s="33" t="str">
        <f>IF(ISERROR(VLOOKUP(CONCATENATE($A148,"_L_",CC$1),Records!$C$2:$H$6601,1,FALSE)),"",VLOOKUP(CONCATENATE($A148,"_L_",CC$1),Records!$C$2:$H$6601,6,FALSE))</f>
        <v>HERVE</v>
      </c>
      <c r="CE148" s="32" t="str">
        <f>IF(ISERROR(VLOOKUP(CONCATENATE($A148,"_L_",CF$1),Records!$C$2:$H$6601,1,FALSE)),"",VLOOKUP(CONCATENATE($A148,"_L_",CF$1),Records!$C$2:$H$6601,4,FALSE))</f>
        <v/>
      </c>
      <c r="CF148" s="7" t="str">
        <f>IF(ISERROR(VLOOKUP(CONCATENATE($A148,"_L_",CF$1),Records!$C$2:$H$6601,1,FALSE)),"",VLOOKUP(CONCATENATE($A148,"_L_",CF$1),Records!$C$2:$H$6601,5,FALSE))</f>
        <v/>
      </c>
      <c r="CG148" s="33" t="str">
        <f>IF(ISERROR(VLOOKUP(CONCATENATE($A148,"_L_",CF$1),Records!$C$2:$H$6601,1,FALSE)),"",VLOOKUP(CONCATENATE($A148,"_L_",CF$1),Records!$C$2:$H$6601,6,FALSE))</f>
        <v/>
      </c>
      <c r="CH148" s="32" t="str">
        <f>IF(ISERROR(VLOOKUP(CONCATENATE($A148,"_L_",CI$1),Records!$C$2:$H$6601,1,FALSE)),"",VLOOKUP(CONCATENATE($A148,"_L_",CI$1),Records!$C$2:$H$6601,4,FALSE))</f>
        <v/>
      </c>
      <c r="CI148" s="7" t="str">
        <f>IF(ISERROR(VLOOKUP(CONCATENATE($A148,"_L_",CI$1),Records!$C$2:$H$6601,1,FALSE)),"",VLOOKUP(CONCATENATE($A148,"_L_",CI$1),Records!$C$2:$H$6601,5,FALSE))</f>
        <v/>
      </c>
      <c r="CJ148" s="33" t="str">
        <f>IF(ISERROR(VLOOKUP(CONCATENATE($A148,"_L_",CI$1),Records!$C$2:$H$6601,1,FALSE)),"",VLOOKUP(CONCATENATE($A148,"_L_",CI$1),Records!$C$2:$H$6601,6,FALSE))</f>
        <v/>
      </c>
      <c r="CK148" s="32" t="str">
        <f>IF(ISERROR(VLOOKUP(CONCATENATE($A148,"_L_",CL$1),Records!$C$2:$H$6601,1,FALSE)),"",VLOOKUP(CONCATENATE($A148,"_L_",CL$1),Records!$C$2:$H$6601,4,FALSE))</f>
        <v/>
      </c>
      <c r="CL148" s="7" t="str">
        <f>IF(ISERROR(VLOOKUP(CONCATENATE($A148,"_L_",CL$1),Records!$C$2:$H$6601,1,FALSE)),"",VLOOKUP(CONCATENATE($A148,"_L_",CL$1),Records!$C$2:$H$6601,5,FALSE))</f>
        <v/>
      </c>
      <c r="CM148" s="33" t="str">
        <f>IF(ISERROR(VLOOKUP(CONCATENATE($A148,"_L_",CL$1),Records!$C$2:$H$6601,1,FALSE)),"",VLOOKUP(CONCATENATE($A148,"_L_",CL$1),Records!$C$2:$H$6601,6,FALSE))</f>
        <v/>
      </c>
      <c r="CN148" s="32">
        <f>IF(ISERROR(VLOOKUP(CONCATENATE($A148,"_L_",CO$1),Records!$C$2:$H$6601,1,FALSE)),"",VLOOKUP(CONCATENATE($A148,"_L_",CO$1),Records!$C$2:$H$6601,4,FALSE))</f>
        <v>0.46875</v>
      </c>
      <c r="CO148" s="7" t="str">
        <f>IF(ISERROR(VLOOKUP(CONCATENATE($A148,"_L_",CO$1),Records!$C$2:$H$6601,1,FALSE)),"",VLOOKUP(CONCATENATE($A148,"_L_",CO$1),Records!$C$2:$H$6601,5,FALSE))</f>
        <v>HACCOURT</v>
      </c>
      <c r="CP148" s="33" t="str">
        <f>IF(ISERROR(VLOOKUP(CONCATENATE($A148,"_L_",CO$1),Records!$C$2:$H$6601,1,FALSE)),"",VLOOKUP(CONCATENATE($A148,"_L_",CO$1),Records!$C$2:$H$6601,6,FALSE))</f>
        <v>U16 BLACKs</v>
      </c>
      <c r="CQ148" s="32" t="str">
        <f>IF(ISERROR(VLOOKUP(CONCATENATE($A148,"_L_",CR$1),Records!$C$2:$H$6601,1,FALSE)),"",VLOOKUP(CONCATENATE($A148,"_L_",CR$1),Records!$C$2:$H$6601,4,FALSE))</f>
        <v/>
      </c>
      <c r="CR148" s="7" t="str">
        <f>IF(ISERROR(VLOOKUP(CONCATENATE($A148,"_L_",CR$1),Records!$C$2:$H$6601,1,FALSE)),"",VLOOKUP(CONCATENATE($A148,"_L_",CR$1),Records!$C$2:$H$6601,5,FALSE))</f>
        <v/>
      </c>
      <c r="CS148" s="33" t="str">
        <f>IF(ISERROR(VLOOKUP(CONCATENATE($A148,"_L_",CR$1),Records!$C$2:$H$6601,1,FALSE)),"",VLOOKUP(CONCATENATE($A148,"_L_",CR$1),Records!$C$2:$H$6601,6,FALSE))</f>
        <v/>
      </c>
      <c r="CT148" s="32" t="str">
        <f>IF(ISERROR(VLOOKUP(CONCATENATE($A148,"_L_",CU$1),Records!$C$2:$H$6601,1,FALSE)),"",VLOOKUP(CONCATENATE($A148,"_L_",CU$1),Records!$C$2:$H$6601,4,FALSE))</f>
        <v/>
      </c>
      <c r="CU148" s="7" t="str">
        <f>IF(ISERROR(VLOOKUP(CONCATENATE($A148,"_L_",CU$1),Records!$C$2:$H$6601,1,FALSE)),"",VLOOKUP(CONCATENATE($A148,"_L_",CU$1),Records!$C$2:$H$6601,5,FALSE))</f>
        <v/>
      </c>
      <c r="CV148" s="33" t="str">
        <f>IF(ISERROR(VLOOKUP(CONCATENATE($A148,"_L_",CU$1),Records!$C$2:$H$6601,1,FALSE)),"",VLOOKUP(CONCATENATE($A148,"_L_",CU$1),Records!$C$2:$H$6601,6,FALSE))</f>
        <v/>
      </c>
      <c r="CW148" s="32" t="str">
        <f>IF(ISERROR(VLOOKUP(CONCATENATE($A148,"_L_",CX$1),Records!$C$2:$H$6601,1,FALSE)),"",VLOOKUP(CONCATENATE($A148,"_L_",CX$1),Records!$C$2:$H$6601,4,FALSE))</f>
        <v/>
      </c>
      <c r="CX148" s="7" t="str">
        <f>IF(ISERROR(VLOOKUP(CONCATENATE($A148,"_L_",CX$1),Records!$C$2:$H$6601,1,FALSE)),"",VLOOKUP(CONCATENATE($A148,"_L_",CX$1),Records!$C$2:$H$6601,5,FALSE))</f>
        <v/>
      </c>
      <c r="CY148" s="33" t="str">
        <f>IF(ISERROR(VLOOKUP(CONCATENATE($A148,"_L_",CX$1),Records!$C$2:$H$6601,1,FALSE)),"",VLOOKUP(CONCATENATE($A148,"_L_",CX$1),Records!$C$2:$H$6601,6,FALSE))</f>
        <v/>
      </c>
      <c r="CZ148" s="32" t="str">
        <f>IF(ISERROR(VLOOKUP(CONCATENATE($A148,"_L_",DA$1),Records!$C$2:$H$6601,1,FALSE)),"",VLOOKUP(CONCATENATE($A148,"_L_",DA$1),Records!$C$2:$H$6601,4,FALSE))</f>
        <v/>
      </c>
      <c r="DA148" s="7" t="str">
        <f>IF(ISERROR(VLOOKUP(CONCATENATE($A148,"_L_",DA$1),Records!$C$2:$H$6601,1,FALSE)),"",VLOOKUP(CONCATENATE($A148,"_L_",DA$1),Records!$C$2:$H$6601,5,FALSE))</f>
        <v/>
      </c>
      <c r="DB148" s="33" t="str">
        <f>IF(ISERROR(VLOOKUP(CONCATENATE($A148,"_L_",DA$1),Records!$C$2:$H$6601,1,FALSE)),"",VLOOKUP(CONCATENATE($A148,"_L_",DA$1),Records!$C$2:$H$6601,6,FALSE))</f>
        <v/>
      </c>
      <c r="DC148" s="32" t="str">
        <f>IF(ISERROR(VLOOKUP(CONCATENATE($A148,"_L_",DD$1),Records!$C$2:$H$6601,1,FALSE)),"",VLOOKUP(CONCATENATE($A148,"_L_",DD$1),Records!$C$2:$H$6601,4,FALSE))</f>
        <v/>
      </c>
      <c r="DD148" s="7" t="str">
        <f>IF(ISERROR(VLOOKUP(CONCATENATE($A148,"_L_",DD$1),Records!$C$2:$H$6601,1,FALSE)),"",VLOOKUP(CONCATENATE($A148,"_L_",DD$1),Records!$C$2:$H$6601,5,FALSE))</f>
        <v/>
      </c>
      <c r="DE148" s="33" t="str">
        <f>IF(ISERROR(VLOOKUP(CONCATENATE($A148,"_L_",DD$1),Records!$C$2:$H$6601,1,FALSE)),"",VLOOKUP(CONCATENATE($A148,"_L_",DD$1),Records!$C$2:$H$6601,6,FALSE))</f>
        <v/>
      </c>
      <c r="DF148" s="32" t="str">
        <f>IF(ISERROR(VLOOKUP(CONCATENATE($A148,"_L_",DG$1),Records!$C$2:$H$6601,1,FALSE)),"",VLOOKUP(CONCATENATE($A148,"_L_",DG$1),Records!$C$2:$H$6601,4,FALSE))</f>
        <v/>
      </c>
      <c r="DG148" s="7" t="str">
        <f>IF(ISERROR(VLOOKUP(CONCATENATE($A148,"_L_",DG$1),Records!$C$2:$H$6601,1,FALSE)),"",VLOOKUP(CONCATENATE($A148,"_L_",DG$1),Records!$C$2:$H$6601,5,FALSE))</f>
        <v/>
      </c>
      <c r="DH148" s="33" t="str">
        <f>IF(ISERROR(VLOOKUP(CONCATENATE($A148,"_L_",DG$1),Records!$C$2:$H$6601,1,FALSE)),"",VLOOKUP(CONCATENATE($A148,"_L_",DG$1),Records!$C$2:$H$6601,6,FALSE))</f>
        <v/>
      </c>
      <c r="DI148" s="32" t="str">
        <f>IF(ISERROR(VLOOKUP(CONCATENATE($A148,"_L_",DJ$1),Records!$C$2:$H$6601,1,FALSE)),"",VLOOKUP(CONCATENATE($A148,"_L_",DJ$1),Records!$C$2:$H$6601,4,FALSE))</f>
        <v/>
      </c>
      <c r="DJ148" s="7" t="str">
        <f>IF(ISERROR(VLOOKUP(CONCATENATE($A148,"_L_",DJ$1),Records!$C$2:$H$6601,1,FALSE)),"",VLOOKUP(CONCATENATE($A148,"_L_",DJ$1),Records!$C$2:$H$6601,5,FALSE))</f>
        <v/>
      </c>
      <c r="DK148" s="33" t="str">
        <f>IF(ISERROR(VLOOKUP(CONCATENATE($A148,"_L_",DJ$1),Records!$C$2:$H$6601,1,FALSE)),"",VLOOKUP(CONCATENATE($A148,"_L_",DJ$1),Records!$C$2:$H$6601,6,FALSE))</f>
        <v/>
      </c>
      <c r="DL148" s="32" t="str">
        <f>IF(ISERROR(VLOOKUP(CONCATENATE($A148,"_L_",DM$1),Records!$C$2:$H$6601,1,FALSE)),"",VLOOKUP(CONCATENATE($A148,"_L_",DM$1),Records!$C$2:$H$6601,4,FALSE))</f>
        <v/>
      </c>
      <c r="DM148" s="7" t="str">
        <f>IF(ISERROR(VLOOKUP(CONCATENATE($A148,"_L_",DM$1),Records!$C$2:$H$6601,1,FALSE)),"",VLOOKUP(CONCATENATE($A148,"_L_",DM$1),Records!$C$2:$H$6601,5,FALSE))</f>
        <v/>
      </c>
      <c r="DN148" s="33" t="str">
        <f>IF(ISERROR(VLOOKUP(CONCATENATE($A148,"_L_",DM$1),Records!$C$2:$H$6601,1,FALSE)),"",VLOOKUP(CONCATENATE($A148,"_L_",DM$1),Records!$C$2:$H$6601,6,FALSE))</f>
        <v/>
      </c>
      <c r="DO148" s="32" t="str">
        <f>IF(ISERROR(VLOOKUP(CONCATENATE($A148,"_L_",DP$1),Records!$C$2:$H$6601,1,FALSE)),"",VLOOKUP(CONCATENATE($A148,"_L_",DP$1),Records!$C$2:$H$6601,4,FALSE))</f>
        <v/>
      </c>
      <c r="DP148" s="7" t="str">
        <f>IF(ISERROR(VLOOKUP(CONCATENATE($A148,"_L_",DP$1),Records!$C$2:$H$6601,1,FALSE)),"",VLOOKUP(CONCATENATE($A148,"_L_",DP$1),Records!$C$2:$H$6601,5,FALSE))</f>
        <v/>
      </c>
      <c r="DQ148" s="33" t="str">
        <f>IF(ISERROR(VLOOKUP(CONCATENATE($A148,"_L_",DP$1),Records!$C$2:$H$6601,1,FALSE)),"",VLOOKUP(CONCATENATE($A148,"_L_",DP$1),Records!$C$2:$H$6601,6,FALSE))</f>
        <v/>
      </c>
      <c r="DR148" s="32">
        <f>IF(ISERROR(VLOOKUP(CONCATENATE($A148,"_L_",DS$1),Records!$C$2:$H$6601,1,FALSE)),"",VLOOKUP(CONCATENATE($A148,"_L_",DS$1),Records!$C$2:$H$6601,4,FALSE))</f>
        <v>0.60416666666666663</v>
      </c>
      <c r="DS148" s="7" t="str">
        <f>IF(ISERROR(VLOOKUP(CONCATENATE($A148,"_L_",DS$1),Records!$C$2:$H$6601,1,FALSE)),"",VLOOKUP(CONCATENATE($A148,"_L_",DS$1),Records!$C$2:$H$6601,5,FALSE))</f>
        <v>BRAIVES</v>
      </c>
      <c r="DT148" s="33" t="str">
        <f>IF(ISERROR(VLOOKUP(CONCATENATE($A148,"_L_",DS$1),Records!$C$2:$H$6601,1,FALSE)),"",VLOOKUP(CONCATENATE($A148,"_L_",DS$1),Records!$C$2:$H$6601,6,FALSE))</f>
        <v>SEN BLACKs</v>
      </c>
      <c r="DU148" s="32">
        <f>IF(ISERROR(VLOOKUP(CONCATENATE($A148,"_L_",DV$1),Records!$C$2:$H$6601,1,FALSE)),"",VLOOKUP(CONCATENATE($A148,"_L_",DV$1),Records!$C$2:$H$6601,4,FALSE))</f>
        <v>0.60416666666666663</v>
      </c>
      <c r="DV148" s="7" t="str">
        <f>IF(ISERROR(VLOOKUP(CONCATENATE($A148,"_L_",DV$1),Records!$C$2:$H$6601,1,FALSE)),"",VLOOKUP(CONCATENATE($A148,"_L_",DV$1),Records!$C$2:$H$6601,5,FALSE))</f>
        <v>SEN REDs</v>
      </c>
      <c r="DW148" s="33" t="str">
        <f>IF(ISERROR(VLOOKUP(CONCATENATE($A148,"_L_",DV$1),Records!$C$2:$H$6601,1,FALSE)),"",VLOOKUP(CONCATENATE($A148,"_L_",DV$1),Records!$C$2:$H$6601,6,FALSE))</f>
        <v>MONTAGNARDE B</v>
      </c>
      <c r="DX148" s="32" t="str">
        <f>IF(ISERROR(VLOOKUP(CONCATENATE($A148,"_L_",DY$1),Records!$C$2:$H$6601,1,FALSE)),"",VLOOKUP(CONCATENATE($A148,"_L_",DY$1),Records!$C$2:$H$6601,4,FALSE))</f>
        <v/>
      </c>
      <c r="DY148" s="7" t="str">
        <f>IF(ISERROR(VLOOKUP(CONCATENATE($A148,"_L_",DY$1),Records!$C$2:$H$6601,1,FALSE)),"",VLOOKUP(CONCATENATE($A148,"_L_",DY$1),Records!$C$2:$H$6601,5,FALSE))</f>
        <v/>
      </c>
      <c r="DZ148" s="33" t="str">
        <f>IF(ISERROR(VLOOKUP(CONCATENATE($A148,"_L_",DY$1),Records!$C$2:$H$6601,1,FALSE)),"",VLOOKUP(CONCATENATE($A148,"_L_",DY$1),Records!$C$2:$H$6601,6,FALSE))</f>
        <v/>
      </c>
      <c r="EA148" s="32" t="str">
        <f>IF(ISERROR(VLOOKUP(CONCATENATE($A148,"_L_",EB$1),Records!$C$2:$H$6601,1,FALSE)),"",VLOOKUP(CONCATENATE($A148,"_L_",EB$1),Records!$C$2:$H$6601,4,FALSE))</f>
        <v/>
      </c>
      <c r="EB148" s="7" t="str">
        <f>IF(ISERROR(VLOOKUP(CONCATENATE($A148,"_L_",EB$1),Records!$C$2:$H$6601,1,FALSE)),"",VLOOKUP(CONCATENATE($A148,"_L_",EB$1),Records!$C$2:$H$6601,5,FALSE))</f>
        <v/>
      </c>
      <c r="EC148" s="33" t="str">
        <f>IF(ISERROR(VLOOKUP(CONCATENATE($A148,"_L_",EB$1),Records!$C$2:$H$6601,1,FALSE)),"",VLOOKUP(CONCATENATE($A148,"_L_",EB$1),Records!$C$2:$H$6601,6,FALSE))</f>
        <v/>
      </c>
    </row>
    <row r="149" spans="1:133" ht="15.75" x14ac:dyDescent="0.25">
      <c r="A149" s="11">
        <v>42331</v>
      </c>
      <c r="B149" s="15" t="s">
        <v>74</v>
      </c>
      <c r="C149" s="16">
        <f t="shared" si="5"/>
        <v>22</v>
      </c>
      <c r="D149" s="22" t="s">
        <v>66</v>
      </c>
      <c r="E149" s="8" t="s">
        <v>71</v>
      </c>
      <c r="F149" s="62">
        <f t="shared" si="4"/>
        <v>0</v>
      </c>
      <c r="G149" s="62">
        <f>HomeCalc!F149</f>
        <v>0</v>
      </c>
      <c r="H149" s="32" t="str">
        <f>IF(ISERROR(VLOOKUP(CONCATENATE($A149,"_L_",I$1),Records!$C$2:$H$6601,1,FALSE)),"",VLOOKUP(CONCATENATE($A149,"_L_",I$1),Records!$C$2:$H$6601,4,FALSE))</f>
        <v/>
      </c>
      <c r="I149" s="7" t="str">
        <f>IF(ISERROR(VLOOKUP(CONCATENATE($A149,"_L_",I$1),Records!$C$2:$H$6601,1,FALSE)),"",VLOOKUP(CONCATENATE($A149,"_L_",I$1),Records!$C$2:$H$6601,5,FALSE))</f>
        <v/>
      </c>
      <c r="J149" s="33" t="str">
        <f>IF(ISERROR(VLOOKUP(CONCATENATE($A149,"_L_",I$1),Records!$C$2:$H$6601,1,FALSE)),"",VLOOKUP(CONCATENATE($A149,"_L_",I$1),Records!$C$2:$H$6601,6,FALSE))</f>
        <v/>
      </c>
      <c r="K149" s="32" t="str">
        <f>IF(ISERROR(VLOOKUP(CONCATENATE($A149,"_L_",L$1),Records!$C$2:$H$6601,1,FALSE)),"",VLOOKUP(CONCATENATE($A149,"_L_",L$1),Records!$C$2:$H$6601,4,FALSE))</f>
        <v/>
      </c>
      <c r="L149" s="7" t="str">
        <f>IF(ISERROR(VLOOKUP(CONCATENATE($A149,"_L_",L$1),Records!$C$2:$H$6601,1,FALSE)),"",VLOOKUP(CONCATENATE($A149,"_L_",L$1),Records!$C$2:$H$6601,5,FALSE))</f>
        <v/>
      </c>
      <c r="M149" s="33" t="str">
        <f>IF(ISERROR(VLOOKUP(CONCATENATE($A149,"_L_",L$1),Records!$C$2:$H$6601,1,FALSE)),"",VLOOKUP(CONCATENATE($A149,"_L_",L$1),Records!$C$2:$H$6601,6,FALSE))</f>
        <v/>
      </c>
      <c r="N149" s="32" t="str">
        <f>IF(ISERROR(VLOOKUP(CONCATENATE($A149,"_L_",O$1),Records!$C$2:$H$6601,1,FALSE)),"",VLOOKUP(CONCATENATE($A149,"_L_",O$1),Records!$C$2:$H$6601,4,FALSE))</f>
        <v/>
      </c>
      <c r="O149" s="7" t="str">
        <f>IF(ISERROR(VLOOKUP(CONCATENATE($A149,"_L_",O$1),Records!$C$2:$H$6601,1,FALSE)),"",VLOOKUP(CONCATENATE($A149,"_L_",O$1),Records!$C$2:$H$6601,5,FALSE))</f>
        <v/>
      </c>
      <c r="P149" s="33" t="str">
        <f>IF(ISERROR(VLOOKUP(CONCATENATE($A149,"_L_",O$1),Records!$C$2:$H$6601,1,FALSE)),"",VLOOKUP(CONCATENATE($A149,"_L_",O$1),Records!$C$2:$H$6601,6,FALSE))</f>
        <v/>
      </c>
      <c r="Q149" s="32" t="str">
        <f>IF(ISERROR(VLOOKUP(CONCATENATE($A149,"_L_",R$1),Records!$C$2:$H$6601,1,FALSE)),"",VLOOKUP(CONCATENATE($A149,"_L_",R$1),Records!$C$2:$H$6601,4,FALSE))</f>
        <v/>
      </c>
      <c r="R149" s="7" t="str">
        <f>IF(ISERROR(VLOOKUP(CONCATENATE($A149,"_L_",R$1),Records!$C$2:$H$6601,1,FALSE)),"",VLOOKUP(CONCATENATE($A149,"_L_",R$1),Records!$C$2:$H$6601,5,FALSE))</f>
        <v/>
      </c>
      <c r="S149" s="33" t="str">
        <f>IF(ISERROR(VLOOKUP(CONCATENATE($A149,"_L_",R$1),Records!$C$2:$H$6601,1,FALSE)),"",VLOOKUP(CONCATENATE($A149,"_L_",R$1),Records!$C$2:$H$6601,6,FALSE))</f>
        <v/>
      </c>
      <c r="T149" s="32" t="str">
        <f>IF(ISERROR(VLOOKUP(CONCATENATE($A149,"_L_",U$1),Records!$C$2:$H$6601,1,FALSE)),"",VLOOKUP(CONCATENATE($A149,"_L_",U$1),Records!$C$2:$H$6601,4,FALSE))</f>
        <v/>
      </c>
      <c r="U149" s="7" t="str">
        <f>IF(ISERROR(VLOOKUP(CONCATENATE($A149,"_L_",U$1),Records!$C$2:$H$6601,1,FALSE)),"",VLOOKUP(CONCATENATE($A149,"_L_",U$1),Records!$C$2:$H$6601,5,FALSE))</f>
        <v/>
      </c>
      <c r="V149" s="33" t="str">
        <f>IF(ISERROR(VLOOKUP(CONCATENATE($A149,"_L_",U$1),Records!$C$2:$H$6601,1,FALSE)),"",VLOOKUP(CONCATENATE($A149,"_L_",U$1),Records!$C$2:$H$6601,6,FALSE))</f>
        <v/>
      </c>
      <c r="W149" s="32" t="str">
        <f>IF(ISERROR(VLOOKUP(CONCATENATE($A149,"_L_",X$1),Records!$C$2:$H$6601,1,FALSE)),"",VLOOKUP(CONCATENATE($A149,"_L_",X$1),Records!$C$2:$H$6601,4,FALSE))</f>
        <v/>
      </c>
      <c r="X149" s="7" t="str">
        <f>IF(ISERROR(VLOOKUP(CONCATENATE($A149,"_L_",X$1),Records!$C$2:$H$6601,1,FALSE)),"",VLOOKUP(CONCATENATE($A149,"_L_",X$1),Records!$C$2:$H$6601,5,FALSE))</f>
        <v/>
      </c>
      <c r="Y149" s="33" t="str">
        <f>IF(ISERROR(VLOOKUP(CONCATENATE($A149,"_L_",X$1),Records!$C$2:$H$6601,1,FALSE)),"",VLOOKUP(CONCATENATE($A149,"_L_",X$1),Records!$C$2:$H$6601,6,FALSE))</f>
        <v/>
      </c>
      <c r="Z149" s="32" t="str">
        <f>IF(ISERROR(VLOOKUP(CONCATENATE($A149,"_L_",AA$1),Records!$C$2:$H$6601,1,FALSE)),"",VLOOKUP(CONCATENATE($A149,"_L_",AA$1),Records!$C$2:$H$6601,4,FALSE))</f>
        <v/>
      </c>
      <c r="AA149" s="7" t="str">
        <f>IF(ISERROR(VLOOKUP(CONCATENATE($A149,"_L_",AA$1),Records!$C$2:$H$6601,1,FALSE)),"",VLOOKUP(CONCATENATE($A149,"_L_",AA$1),Records!$C$2:$H$6601,5,FALSE))</f>
        <v/>
      </c>
      <c r="AB149" s="33" t="str">
        <f>IF(ISERROR(VLOOKUP(CONCATENATE($A149,"_L_",AA$1),Records!$C$2:$H$6601,1,FALSE)),"",VLOOKUP(CONCATENATE($A149,"_L_",AA$1),Records!$C$2:$H$6601,6,FALSE))</f>
        <v/>
      </c>
      <c r="AC149" s="32" t="str">
        <f>IF(ISERROR(VLOOKUP(CONCATENATE($A149,"_L_",AD$1),Records!$C$2:$H$6601,1,FALSE)),"",VLOOKUP(CONCATENATE($A149,"_L_",AD$1),Records!$C$2:$H$6601,4,FALSE))</f>
        <v/>
      </c>
      <c r="AD149" s="7" t="str">
        <f>IF(ISERROR(VLOOKUP(CONCATENATE($A149,"_L_",AD$1),Records!$C$2:$H$6601,1,FALSE)),"",VLOOKUP(CONCATENATE($A149,"_L_",AD$1),Records!$C$2:$H$6601,5,FALSE))</f>
        <v/>
      </c>
      <c r="AE149" s="33" t="str">
        <f>IF(ISERROR(VLOOKUP(CONCATENATE($A149,"_L_",AD$1),Records!$C$2:$H$6601,1,FALSE)),"",VLOOKUP(CONCATENATE($A149,"_L_",AD$1),Records!$C$2:$H$6601,6,FALSE))</f>
        <v/>
      </c>
      <c r="AF149" s="32" t="str">
        <f>IF(ISERROR(VLOOKUP(CONCATENATE($A149,"_L_",AG$1),Records!$C$2:$H$6601,1,FALSE)),"",VLOOKUP(CONCATENATE($A149,"_L_",AG$1),Records!$C$2:$H$6601,4,FALSE))</f>
        <v/>
      </c>
      <c r="AG149" s="7" t="str">
        <f>IF(ISERROR(VLOOKUP(CONCATENATE($A149,"_L_",AG$1),Records!$C$2:$H$6601,1,FALSE)),"",VLOOKUP(CONCATENATE($A149,"_L_",AG$1),Records!$C$2:$H$6601,5,FALSE))</f>
        <v/>
      </c>
      <c r="AH149" s="33" t="str">
        <f>IF(ISERROR(VLOOKUP(CONCATENATE($A149,"_L_",AG$1),Records!$C$2:$H$6601,1,FALSE)),"",VLOOKUP(CONCATENATE($A149,"_L_",AG$1),Records!$C$2:$H$6601,6,FALSE))</f>
        <v/>
      </c>
      <c r="AI149" s="32" t="str">
        <f>IF(ISERROR(VLOOKUP(CONCATENATE($A149,"_L_",AJ$1),Records!$C$2:$H$6601,1,FALSE)),"",VLOOKUP(CONCATENATE($A149,"_L_",AJ$1),Records!$C$2:$H$6601,4,FALSE))</f>
        <v/>
      </c>
      <c r="AJ149" s="7" t="str">
        <f>IF(ISERROR(VLOOKUP(CONCATENATE($A149,"_L_",AJ$1),Records!$C$2:$H$6601,1,FALSE)),"",VLOOKUP(CONCATENATE($A149,"_L_",AJ$1),Records!$C$2:$H$6601,5,FALSE))</f>
        <v/>
      </c>
      <c r="AK149" s="33" t="str">
        <f>IF(ISERROR(VLOOKUP(CONCATENATE($A149,"_L_",AJ$1),Records!$C$2:$H$6601,1,FALSE)),"",VLOOKUP(CONCATENATE($A149,"_L_",AJ$1),Records!$C$2:$H$6601,6,FALSE))</f>
        <v/>
      </c>
      <c r="AL149" s="32" t="str">
        <f>IF(ISERROR(VLOOKUP(CONCATENATE($A149,"_L_",AM$1),Records!$C$2:$H$6601,1,FALSE)),"",VLOOKUP(CONCATENATE($A149,"_L_",AM$1),Records!$C$2:$H$6601,4,FALSE))</f>
        <v/>
      </c>
      <c r="AM149" s="7" t="str">
        <f>IF(ISERROR(VLOOKUP(CONCATENATE($A149,"_L_",AM$1),Records!$C$2:$H$6601,1,FALSE)),"",VLOOKUP(CONCATENATE($A149,"_L_",AM$1),Records!$C$2:$H$6601,5,FALSE))</f>
        <v/>
      </c>
      <c r="AN149" s="33" t="str">
        <f>IF(ISERROR(VLOOKUP(CONCATENATE($A149,"_L_",AM$1),Records!$C$2:$H$6601,1,FALSE)),"",VLOOKUP(CONCATENATE($A149,"_L_",AM$1),Records!$C$2:$H$6601,6,FALSE))</f>
        <v/>
      </c>
      <c r="AO149" s="32" t="str">
        <f>IF(ISERROR(VLOOKUP(CONCATENATE($A149,"_L_",AP$1),Records!$C$2:$H$6601,1,FALSE)),"",VLOOKUP(CONCATENATE($A149,"_L_",AP$1),Records!$C$2:$H$6601,4,FALSE))</f>
        <v/>
      </c>
      <c r="AP149" s="7" t="str">
        <f>IF(ISERROR(VLOOKUP(CONCATENATE($A149,"_L_",AP$1),Records!$C$2:$H$6601,1,FALSE)),"",VLOOKUP(CONCATENATE($A149,"_L_",AP$1),Records!$C$2:$H$6601,5,FALSE))</f>
        <v/>
      </c>
      <c r="AQ149" s="33" t="str">
        <f>IF(ISERROR(VLOOKUP(CONCATENATE($A149,"_L_",AP$1),Records!$C$2:$H$6601,1,FALSE)),"",VLOOKUP(CONCATENATE($A149,"_L_",AP$1),Records!$C$2:$H$6601,6,FALSE))</f>
        <v/>
      </c>
      <c r="AR149" s="32" t="str">
        <f>IF(ISERROR(VLOOKUP(CONCATENATE($A149,"_L_",AS$1),Records!$C$2:$H$6601,1,FALSE)),"",VLOOKUP(CONCATENATE($A149,"_L_",AS$1),Records!$C$2:$H$6601,4,FALSE))</f>
        <v/>
      </c>
      <c r="AS149" s="7" t="str">
        <f>IF(ISERROR(VLOOKUP(CONCATENATE($A149,"_L_",AS$1),Records!$C$2:$H$6601,1,FALSE)),"",VLOOKUP(CONCATENATE($A149,"_L_",AS$1),Records!$C$2:$H$6601,5,FALSE))</f>
        <v/>
      </c>
      <c r="AT149" s="33" t="str">
        <f>IF(ISERROR(VLOOKUP(CONCATENATE($A149,"_L_",AS$1),Records!$C$2:$H$6601,1,FALSE)),"",VLOOKUP(CONCATENATE($A149,"_L_",AS$1),Records!$C$2:$H$6601,6,FALSE))</f>
        <v/>
      </c>
      <c r="AU149" s="32" t="str">
        <f>IF(ISERROR(VLOOKUP(CONCATENATE($A149,"_L_",AV$1),Records!$C$2:$H$6601,1,FALSE)),"",VLOOKUP(CONCATENATE($A149,"_L_",AV$1),Records!$C$2:$H$6601,4,FALSE))</f>
        <v/>
      </c>
      <c r="AV149" s="7" t="str">
        <f>IF(ISERROR(VLOOKUP(CONCATENATE($A149,"_L_",AV$1),Records!$C$2:$H$6601,1,FALSE)),"",VLOOKUP(CONCATENATE($A149,"_L_",AV$1),Records!$C$2:$H$6601,5,FALSE))</f>
        <v/>
      </c>
      <c r="AW149" s="33" t="str">
        <f>IF(ISERROR(VLOOKUP(CONCATENATE($A149,"_L_",AV$1),Records!$C$2:$H$6601,1,FALSE)),"",VLOOKUP(CONCATENATE($A149,"_L_",AV$1),Records!$C$2:$H$6601,6,FALSE))</f>
        <v/>
      </c>
      <c r="AX149" s="32" t="str">
        <f>IF(ISERROR(VLOOKUP(CONCATENATE($A149,"_L_",AY$1),Records!$C$2:$H$6601,1,FALSE)),"",VLOOKUP(CONCATENATE($A149,"_L_",AY$1),Records!$C$2:$H$6601,4,FALSE))</f>
        <v/>
      </c>
      <c r="AY149" s="7" t="str">
        <f>IF(ISERROR(VLOOKUP(CONCATENATE($A149,"_L_",AY$1),Records!$C$2:$H$6601,1,FALSE)),"",VLOOKUP(CONCATENATE($A149,"_L_",AY$1),Records!$C$2:$H$6601,5,FALSE))</f>
        <v/>
      </c>
      <c r="AZ149" s="33" t="str">
        <f>IF(ISERROR(VLOOKUP(CONCATENATE($A149,"_L_",AY$1),Records!$C$2:$H$6601,1,FALSE)),"",VLOOKUP(CONCATENATE($A149,"_L_",AY$1),Records!$C$2:$H$6601,6,FALSE))</f>
        <v/>
      </c>
      <c r="BA149" s="32" t="str">
        <f>IF(ISERROR(VLOOKUP(CONCATENATE($A149,"_L_",BB$1),Records!$C$2:$H$6601,1,FALSE)),"",VLOOKUP(CONCATENATE($A149,"_L_",BB$1),Records!$C$2:$H$6601,4,FALSE))</f>
        <v/>
      </c>
      <c r="BB149" s="7" t="str">
        <f>IF(ISERROR(VLOOKUP(CONCATENATE($A149,"_L_",BB$1),Records!$C$2:$H$6601,1,FALSE)),"",VLOOKUP(CONCATENATE($A149,"_L_",BB$1),Records!$C$2:$H$6601,5,FALSE))</f>
        <v/>
      </c>
      <c r="BC149" s="33" t="str">
        <f>IF(ISERROR(VLOOKUP(CONCATENATE($A149,"_L_",BB$1),Records!$C$2:$H$6601,1,FALSE)),"",VLOOKUP(CONCATENATE($A149,"_L_",BB$1),Records!$C$2:$H$6601,6,FALSE))</f>
        <v/>
      </c>
      <c r="BD149" s="32" t="str">
        <f>IF(ISERROR(VLOOKUP(CONCATENATE($A149,"_L_",BE$1),Records!$C$2:$H$6601,1,FALSE)),"",VLOOKUP(CONCATENATE($A149,"_L_",BE$1),Records!$C$2:$H$6601,4,FALSE))</f>
        <v/>
      </c>
      <c r="BE149" s="7" t="str">
        <f>IF(ISERROR(VLOOKUP(CONCATENATE($A149,"_L_",BE$1),Records!$C$2:$H$6601,1,FALSE)),"",VLOOKUP(CONCATENATE($A149,"_L_",BE$1),Records!$C$2:$H$6601,5,FALSE))</f>
        <v/>
      </c>
      <c r="BF149" s="33" t="str">
        <f>IF(ISERROR(VLOOKUP(CONCATENATE($A149,"_L_",BE$1),Records!$C$2:$H$6601,1,FALSE)),"",VLOOKUP(CONCATENATE($A149,"_L_",BE$1),Records!$C$2:$H$6601,6,FALSE))</f>
        <v/>
      </c>
      <c r="BG149" s="32" t="str">
        <f>IF(ISERROR(VLOOKUP(CONCATENATE($A149,"_L_",BH$1),Records!$C$2:$H$6601,1,FALSE)),"",VLOOKUP(CONCATENATE($A149,"_L_",BH$1),Records!$C$2:$H$6601,4,FALSE))</f>
        <v/>
      </c>
      <c r="BH149" s="7" t="str">
        <f>IF(ISERROR(VLOOKUP(CONCATENATE($A149,"_L_",BH$1),Records!$C$2:$H$6601,1,FALSE)),"",VLOOKUP(CONCATENATE($A149,"_L_",BH$1),Records!$C$2:$H$6601,5,FALSE))</f>
        <v/>
      </c>
      <c r="BI149" s="33" t="str">
        <f>IF(ISERROR(VLOOKUP(CONCATENATE($A149,"_L_",BH$1),Records!$C$2:$H$6601,1,FALSE)),"",VLOOKUP(CONCATENATE($A149,"_L_",BH$1),Records!$C$2:$H$6601,6,FALSE))</f>
        <v/>
      </c>
      <c r="BJ149" s="32" t="str">
        <f>IF(ISERROR(VLOOKUP(CONCATENATE($A149,"_L_",BK$1),Records!$C$2:$H$6601,1,FALSE)),"",VLOOKUP(CONCATENATE($A149,"_L_",BK$1),Records!$C$2:$H$6601,4,FALSE))</f>
        <v/>
      </c>
      <c r="BK149" s="7" t="str">
        <f>IF(ISERROR(VLOOKUP(CONCATENATE($A149,"_L_",BK$1),Records!$C$2:$H$6601,1,FALSE)),"",VLOOKUP(CONCATENATE($A149,"_L_",BK$1),Records!$C$2:$H$6601,5,FALSE))</f>
        <v/>
      </c>
      <c r="BL149" s="33" t="str">
        <f>IF(ISERROR(VLOOKUP(CONCATENATE($A149,"_L_",BK$1),Records!$C$2:$H$6601,1,FALSE)),"",VLOOKUP(CONCATENATE($A149,"_L_",BK$1),Records!$C$2:$H$6601,6,FALSE))</f>
        <v/>
      </c>
      <c r="BM149" s="32" t="str">
        <f>IF(ISERROR(VLOOKUP(CONCATENATE($A149,"_L_",BN$1),Records!$C$2:$H$6601,1,FALSE)),"",VLOOKUP(CONCATENATE($A149,"_L_",BN$1),Records!$C$2:$H$6601,4,FALSE))</f>
        <v/>
      </c>
      <c r="BN149" s="7" t="str">
        <f>IF(ISERROR(VLOOKUP(CONCATENATE($A149,"_L_",BN$1),Records!$C$2:$H$6601,1,FALSE)),"",VLOOKUP(CONCATENATE($A149,"_L_",BN$1),Records!$C$2:$H$6601,5,FALSE))</f>
        <v/>
      </c>
      <c r="BO149" s="33" t="str">
        <f>IF(ISERROR(VLOOKUP(CONCATENATE($A149,"_L_",BN$1),Records!$C$2:$H$6601,1,FALSE)),"",VLOOKUP(CONCATENATE($A149,"_L_",BN$1),Records!$C$2:$H$6601,6,FALSE))</f>
        <v/>
      </c>
      <c r="BP149" s="32" t="str">
        <f>IF(ISERROR(VLOOKUP(CONCATENATE($A149,"_L_",BQ$1),Records!$C$2:$H$6601,1,FALSE)),"",VLOOKUP(CONCATENATE($A149,"_L_",BQ$1),Records!$C$2:$H$6601,4,FALSE))</f>
        <v/>
      </c>
      <c r="BQ149" s="7" t="str">
        <f>IF(ISERROR(VLOOKUP(CONCATENATE($A149,"_L_",BQ$1),Records!$C$2:$H$6601,1,FALSE)),"",VLOOKUP(CONCATENATE($A149,"_L_",BQ$1),Records!$C$2:$H$6601,5,FALSE))</f>
        <v/>
      </c>
      <c r="BR149" s="33" t="str">
        <f>IF(ISERROR(VLOOKUP(CONCATENATE($A149,"_L_",BQ$1),Records!$C$2:$H$6601,1,FALSE)),"",VLOOKUP(CONCATENATE($A149,"_L_",BQ$1),Records!$C$2:$H$6601,6,FALSE))</f>
        <v/>
      </c>
      <c r="BS149" s="32" t="str">
        <f>IF(ISERROR(VLOOKUP(CONCATENATE($A149,"_L_",BT$1),Records!$C$2:$H$6601,1,FALSE)),"",VLOOKUP(CONCATENATE($A149,"_L_",BT$1),Records!$C$2:$H$6601,4,FALSE))</f>
        <v/>
      </c>
      <c r="BT149" s="7" t="str">
        <f>IF(ISERROR(VLOOKUP(CONCATENATE($A149,"_L_",BT$1),Records!$C$2:$H$6601,1,FALSE)),"",VLOOKUP(CONCATENATE($A149,"_L_",BT$1),Records!$C$2:$H$6601,5,FALSE))</f>
        <v/>
      </c>
      <c r="BU149" s="33" t="str">
        <f>IF(ISERROR(VLOOKUP(CONCATENATE($A149,"_L_",BT$1),Records!$C$2:$H$6601,1,FALSE)),"",VLOOKUP(CONCATENATE($A149,"_L_",BT$1),Records!$C$2:$H$6601,6,FALSE))</f>
        <v/>
      </c>
      <c r="BV149" s="32" t="str">
        <f>IF(ISERROR(VLOOKUP(CONCATENATE($A149,"_L_",BW$1),Records!$C$2:$H$6601,1,FALSE)),"",VLOOKUP(CONCATENATE($A149,"_L_",BW$1),Records!$C$2:$H$6601,4,FALSE))</f>
        <v/>
      </c>
      <c r="BW149" s="7" t="str">
        <f>IF(ISERROR(VLOOKUP(CONCATENATE($A149,"_L_",BW$1),Records!$C$2:$H$6601,1,FALSE)),"",VLOOKUP(CONCATENATE($A149,"_L_",BW$1),Records!$C$2:$H$6601,5,FALSE))</f>
        <v/>
      </c>
      <c r="BX149" s="33" t="str">
        <f>IF(ISERROR(VLOOKUP(CONCATENATE($A149,"_L_",BW$1),Records!$C$2:$H$6601,1,FALSE)),"",VLOOKUP(CONCATENATE($A149,"_L_",BW$1),Records!$C$2:$H$6601,6,FALSE))</f>
        <v/>
      </c>
      <c r="BY149" s="32" t="str">
        <f>IF(ISERROR(VLOOKUP(CONCATENATE($A149,"_L_",BZ$1),Records!$C$2:$H$6601,1,FALSE)),"",VLOOKUP(CONCATENATE($A149,"_L_",BZ$1),Records!$C$2:$H$6601,4,FALSE))</f>
        <v/>
      </c>
      <c r="BZ149" s="7" t="str">
        <f>IF(ISERROR(VLOOKUP(CONCATENATE($A149,"_L_",BZ$1),Records!$C$2:$H$6601,1,FALSE)),"",VLOOKUP(CONCATENATE($A149,"_L_",BZ$1),Records!$C$2:$H$6601,5,FALSE))</f>
        <v/>
      </c>
      <c r="CA149" s="33" t="str">
        <f>IF(ISERROR(VLOOKUP(CONCATENATE($A149,"_L_",BZ$1),Records!$C$2:$H$6601,1,FALSE)),"",VLOOKUP(CONCATENATE($A149,"_L_",BZ$1),Records!$C$2:$H$6601,6,FALSE))</f>
        <v/>
      </c>
      <c r="CB149" s="32" t="str">
        <f>IF(ISERROR(VLOOKUP(CONCATENATE($A149,"_L_",CC$1),Records!$C$2:$H$6601,1,FALSE)),"",VLOOKUP(CONCATENATE($A149,"_L_",CC$1),Records!$C$2:$H$6601,4,FALSE))</f>
        <v/>
      </c>
      <c r="CC149" s="7" t="str">
        <f>IF(ISERROR(VLOOKUP(CONCATENATE($A149,"_L_",CC$1),Records!$C$2:$H$6601,1,FALSE)),"",VLOOKUP(CONCATENATE($A149,"_L_",CC$1),Records!$C$2:$H$6601,5,FALSE))</f>
        <v/>
      </c>
      <c r="CD149" s="33" t="str">
        <f>IF(ISERROR(VLOOKUP(CONCATENATE($A149,"_L_",CC$1),Records!$C$2:$H$6601,1,FALSE)),"",VLOOKUP(CONCATENATE($A149,"_L_",CC$1),Records!$C$2:$H$6601,6,FALSE))</f>
        <v/>
      </c>
      <c r="CE149" s="32" t="str">
        <f>IF(ISERROR(VLOOKUP(CONCATENATE($A149,"_L_",CF$1),Records!$C$2:$H$6601,1,FALSE)),"",VLOOKUP(CONCATENATE($A149,"_L_",CF$1),Records!$C$2:$H$6601,4,FALSE))</f>
        <v/>
      </c>
      <c r="CF149" s="7" t="str">
        <f>IF(ISERROR(VLOOKUP(CONCATENATE($A149,"_L_",CF$1),Records!$C$2:$H$6601,1,FALSE)),"",VLOOKUP(CONCATENATE($A149,"_L_",CF$1),Records!$C$2:$H$6601,5,FALSE))</f>
        <v/>
      </c>
      <c r="CG149" s="33" t="str">
        <f>IF(ISERROR(VLOOKUP(CONCATENATE($A149,"_L_",CF$1),Records!$C$2:$H$6601,1,FALSE)),"",VLOOKUP(CONCATENATE($A149,"_L_",CF$1),Records!$C$2:$H$6601,6,FALSE))</f>
        <v/>
      </c>
      <c r="CH149" s="32" t="str">
        <f>IF(ISERROR(VLOOKUP(CONCATENATE($A149,"_L_",CI$1),Records!$C$2:$H$6601,1,FALSE)),"",VLOOKUP(CONCATENATE($A149,"_L_",CI$1),Records!$C$2:$H$6601,4,FALSE))</f>
        <v/>
      </c>
      <c r="CI149" s="7" t="str">
        <f>IF(ISERROR(VLOOKUP(CONCATENATE($A149,"_L_",CI$1),Records!$C$2:$H$6601,1,FALSE)),"",VLOOKUP(CONCATENATE($A149,"_L_",CI$1),Records!$C$2:$H$6601,5,FALSE))</f>
        <v/>
      </c>
      <c r="CJ149" s="33" t="str">
        <f>IF(ISERROR(VLOOKUP(CONCATENATE($A149,"_L_",CI$1),Records!$C$2:$H$6601,1,FALSE)),"",VLOOKUP(CONCATENATE($A149,"_L_",CI$1),Records!$C$2:$H$6601,6,FALSE))</f>
        <v/>
      </c>
      <c r="CK149" s="32" t="str">
        <f>IF(ISERROR(VLOOKUP(CONCATENATE($A149,"_L_",CL$1),Records!$C$2:$H$6601,1,FALSE)),"",VLOOKUP(CONCATENATE($A149,"_L_",CL$1),Records!$C$2:$H$6601,4,FALSE))</f>
        <v/>
      </c>
      <c r="CL149" s="7" t="str">
        <f>IF(ISERROR(VLOOKUP(CONCATENATE($A149,"_L_",CL$1),Records!$C$2:$H$6601,1,FALSE)),"",VLOOKUP(CONCATENATE($A149,"_L_",CL$1),Records!$C$2:$H$6601,5,FALSE))</f>
        <v/>
      </c>
      <c r="CM149" s="33" t="str">
        <f>IF(ISERROR(VLOOKUP(CONCATENATE($A149,"_L_",CL$1),Records!$C$2:$H$6601,1,FALSE)),"",VLOOKUP(CONCATENATE($A149,"_L_",CL$1),Records!$C$2:$H$6601,6,FALSE))</f>
        <v/>
      </c>
      <c r="CN149" s="32" t="str">
        <f>IF(ISERROR(VLOOKUP(CONCATENATE($A149,"_L_",CO$1),Records!$C$2:$H$6601,1,FALSE)),"",VLOOKUP(CONCATENATE($A149,"_L_",CO$1),Records!$C$2:$H$6601,4,FALSE))</f>
        <v/>
      </c>
      <c r="CO149" s="7" t="str">
        <f>IF(ISERROR(VLOOKUP(CONCATENATE($A149,"_L_",CO$1),Records!$C$2:$H$6601,1,FALSE)),"",VLOOKUP(CONCATENATE($A149,"_L_",CO$1),Records!$C$2:$H$6601,5,FALSE))</f>
        <v/>
      </c>
      <c r="CP149" s="33" t="str">
        <f>IF(ISERROR(VLOOKUP(CONCATENATE($A149,"_L_",CO$1),Records!$C$2:$H$6601,1,FALSE)),"",VLOOKUP(CONCATENATE($A149,"_L_",CO$1),Records!$C$2:$H$6601,6,FALSE))</f>
        <v/>
      </c>
      <c r="CQ149" s="32" t="str">
        <f>IF(ISERROR(VLOOKUP(CONCATENATE($A149,"_L_",CR$1),Records!$C$2:$H$6601,1,FALSE)),"",VLOOKUP(CONCATENATE($A149,"_L_",CR$1),Records!$C$2:$H$6601,4,FALSE))</f>
        <v/>
      </c>
      <c r="CR149" s="7" t="str">
        <f>IF(ISERROR(VLOOKUP(CONCATENATE($A149,"_L_",CR$1),Records!$C$2:$H$6601,1,FALSE)),"",VLOOKUP(CONCATENATE($A149,"_L_",CR$1),Records!$C$2:$H$6601,5,FALSE))</f>
        <v/>
      </c>
      <c r="CS149" s="33" t="str">
        <f>IF(ISERROR(VLOOKUP(CONCATENATE($A149,"_L_",CR$1),Records!$C$2:$H$6601,1,FALSE)),"",VLOOKUP(CONCATENATE($A149,"_L_",CR$1),Records!$C$2:$H$6601,6,FALSE))</f>
        <v/>
      </c>
      <c r="CT149" s="32" t="str">
        <f>IF(ISERROR(VLOOKUP(CONCATENATE($A149,"_L_",CU$1),Records!$C$2:$H$6601,1,FALSE)),"",VLOOKUP(CONCATENATE($A149,"_L_",CU$1),Records!$C$2:$H$6601,4,FALSE))</f>
        <v/>
      </c>
      <c r="CU149" s="7" t="str">
        <f>IF(ISERROR(VLOOKUP(CONCATENATE($A149,"_L_",CU$1),Records!$C$2:$H$6601,1,FALSE)),"",VLOOKUP(CONCATENATE($A149,"_L_",CU$1),Records!$C$2:$H$6601,5,FALSE))</f>
        <v/>
      </c>
      <c r="CV149" s="33" t="str">
        <f>IF(ISERROR(VLOOKUP(CONCATENATE($A149,"_L_",CU$1),Records!$C$2:$H$6601,1,FALSE)),"",VLOOKUP(CONCATENATE($A149,"_L_",CU$1),Records!$C$2:$H$6601,6,FALSE))</f>
        <v/>
      </c>
      <c r="CW149" s="32" t="str">
        <f>IF(ISERROR(VLOOKUP(CONCATENATE($A149,"_L_",CX$1),Records!$C$2:$H$6601,1,FALSE)),"",VLOOKUP(CONCATENATE($A149,"_L_",CX$1),Records!$C$2:$H$6601,4,FALSE))</f>
        <v/>
      </c>
      <c r="CX149" s="7" t="str">
        <f>IF(ISERROR(VLOOKUP(CONCATENATE($A149,"_L_",CX$1),Records!$C$2:$H$6601,1,FALSE)),"",VLOOKUP(CONCATENATE($A149,"_L_",CX$1),Records!$C$2:$H$6601,5,FALSE))</f>
        <v/>
      </c>
      <c r="CY149" s="33" t="str">
        <f>IF(ISERROR(VLOOKUP(CONCATENATE($A149,"_L_",CX$1),Records!$C$2:$H$6601,1,FALSE)),"",VLOOKUP(CONCATENATE($A149,"_L_",CX$1),Records!$C$2:$H$6601,6,FALSE))</f>
        <v/>
      </c>
      <c r="CZ149" s="32" t="str">
        <f>IF(ISERROR(VLOOKUP(CONCATENATE($A149,"_L_",DA$1),Records!$C$2:$H$6601,1,FALSE)),"",VLOOKUP(CONCATENATE($A149,"_L_",DA$1),Records!$C$2:$H$6601,4,FALSE))</f>
        <v/>
      </c>
      <c r="DA149" s="7" t="str">
        <f>IF(ISERROR(VLOOKUP(CONCATENATE($A149,"_L_",DA$1),Records!$C$2:$H$6601,1,FALSE)),"",VLOOKUP(CONCATENATE($A149,"_L_",DA$1),Records!$C$2:$H$6601,5,FALSE))</f>
        <v/>
      </c>
      <c r="DB149" s="33" t="str">
        <f>IF(ISERROR(VLOOKUP(CONCATENATE($A149,"_L_",DA$1),Records!$C$2:$H$6601,1,FALSE)),"",VLOOKUP(CONCATENATE($A149,"_L_",DA$1),Records!$C$2:$H$6601,6,FALSE))</f>
        <v/>
      </c>
      <c r="DC149" s="32" t="str">
        <f>IF(ISERROR(VLOOKUP(CONCATENATE($A149,"_L_",DD$1),Records!$C$2:$H$6601,1,FALSE)),"",VLOOKUP(CONCATENATE($A149,"_L_",DD$1),Records!$C$2:$H$6601,4,FALSE))</f>
        <v/>
      </c>
      <c r="DD149" s="7" t="str">
        <f>IF(ISERROR(VLOOKUP(CONCATENATE($A149,"_L_",DD$1),Records!$C$2:$H$6601,1,FALSE)),"",VLOOKUP(CONCATENATE($A149,"_L_",DD$1),Records!$C$2:$H$6601,5,FALSE))</f>
        <v/>
      </c>
      <c r="DE149" s="33" t="str">
        <f>IF(ISERROR(VLOOKUP(CONCATENATE($A149,"_L_",DD$1),Records!$C$2:$H$6601,1,FALSE)),"",VLOOKUP(CONCATENATE($A149,"_L_",DD$1),Records!$C$2:$H$6601,6,FALSE))</f>
        <v/>
      </c>
      <c r="DF149" s="32" t="str">
        <f>IF(ISERROR(VLOOKUP(CONCATENATE($A149,"_L_",DG$1),Records!$C$2:$H$6601,1,FALSE)),"",VLOOKUP(CONCATENATE($A149,"_L_",DG$1),Records!$C$2:$H$6601,4,FALSE))</f>
        <v/>
      </c>
      <c r="DG149" s="7" t="str">
        <f>IF(ISERROR(VLOOKUP(CONCATENATE($A149,"_L_",DG$1),Records!$C$2:$H$6601,1,FALSE)),"",VLOOKUP(CONCATENATE($A149,"_L_",DG$1),Records!$C$2:$H$6601,5,FALSE))</f>
        <v/>
      </c>
      <c r="DH149" s="33" t="str">
        <f>IF(ISERROR(VLOOKUP(CONCATENATE($A149,"_L_",DG$1),Records!$C$2:$H$6601,1,FALSE)),"",VLOOKUP(CONCATENATE($A149,"_L_",DG$1),Records!$C$2:$H$6601,6,FALSE))</f>
        <v/>
      </c>
      <c r="DI149" s="32" t="str">
        <f>IF(ISERROR(VLOOKUP(CONCATENATE($A149,"_L_",DJ$1),Records!$C$2:$H$6601,1,FALSE)),"",VLOOKUP(CONCATENATE($A149,"_L_",DJ$1),Records!$C$2:$H$6601,4,FALSE))</f>
        <v/>
      </c>
      <c r="DJ149" s="7" t="str">
        <f>IF(ISERROR(VLOOKUP(CONCATENATE($A149,"_L_",DJ$1),Records!$C$2:$H$6601,1,FALSE)),"",VLOOKUP(CONCATENATE($A149,"_L_",DJ$1),Records!$C$2:$H$6601,5,FALSE))</f>
        <v/>
      </c>
      <c r="DK149" s="33" t="str">
        <f>IF(ISERROR(VLOOKUP(CONCATENATE($A149,"_L_",DJ$1),Records!$C$2:$H$6601,1,FALSE)),"",VLOOKUP(CONCATENATE($A149,"_L_",DJ$1),Records!$C$2:$H$6601,6,FALSE))</f>
        <v/>
      </c>
      <c r="DL149" s="32" t="str">
        <f>IF(ISERROR(VLOOKUP(CONCATENATE($A149,"_L_",DM$1),Records!$C$2:$H$6601,1,FALSE)),"",VLOOKUP(CONCATENATE($A149,"_L_",DM$1),Records!$C$2:$H$6601,4,FALSE))</f>
        <v/>
      </c>
      <c r="DM149" s="7" t="str">
        <f>IF(ISERROR(VLOOKUP(CONCATENATE($A149,"_L_",DM$1),Records!$C$2:$H$6601,1,FALSE)),"",VLOOKUP(CONCATENATE($A149,"_L_",DM$1),Records!$C$2:$H$6601,5,FALSE))</f>
        <v/>
      </c>
      <c r="DN149" s="33" t="str">
        <f>IF(ISERROR(VLOOKUP(CONCATENATE($A149,"_L_",DM$1),Records!$C$2:$H$6601,1,FALSE)),"",VLOOKUP(CONCATENATE($A149,"_L_",DM$1),Records!$C$2:$H$6601,6,FALSE))</f>
        <v/>
      </c>
      <c r="DO149" s="32" t="str">
        <f>IF(ISERROR(VLOOKUP(CONCATENATE($A149,"_L_",DP$1),Records!$C$2:$H$6601,1,FALSE)),"",VLOOKUP(CONCATENATE($A149,"_L_",DP$1),Records!$C$2:$H$6601,4,FALSE))</f>
        <v/>
      </c>
      <c r="DP149" s="7" t="str">
        <f>IF(ISERROR(VLOOKUP(CONCATENATE($A149,"_L_",DP$1),Records!$C$2:$H$6601,1,FALSE)),"",VLOOKUP(CONCATENATE($A149,"_L_",DP$1),Records!$C$2:$H$6601,5,FALSE))</f>
        <v/>
      </c>
      <c r="DQ149" s="33" t="str">
        <f>IF(ISERROR(VLOOKUP(CONCATENATE($A149,"_L_",DP$1),Records!$C$2:$H$6601,1,FALSE)),"",VLOOKUP(CONCATENATE($A149,"_L_",DP$1),Records!$C$2:$H$6601,6,FALSE))</f>
        <v/>
      </c>
      <c r="DR149" s="32" t="str">
        <f>IF(ISERROR(VLOOKUP(CONCATENATE($A149,"_L_",DS$1),Records!$C$2:$H$6601,1,FALSE)),"",VLOOKUP(CONCATENATE($A149,"_L_",DS$1),Records!$C$2:$H$6601,4,FALSE))</f>
        <v/>
      </c>
      <c r="DS149" s="7" t="str">
        <f>IF(ISERROR(VLOOKUP(CONCATENATE($A149,"_L_",DS$1),Records!$C$2:$H$6601,1,FALSE)),"",VLOOKUP(CONCATENATE($A149,"_L_",DS$1),Records!$C$2:$H$6601,5,FALSE))</f>
        <v/>
      </c>
      <c r="DT149" s="33" t="str">
        <f>IF(ISERROR(VLOOKUP(CONCATENATE($A149,"_L_",DS$1),Records!$C$2:$H$6601,1,FALSE)),"",VLOOKUP(CONCATENATE($A149,"_L_",DS$1),Records!$C$2:$H$6601,6,FALSE))</f>
        <v/>
      </c>
      <c r="DU149" s="32" t="str">
        <f>IF(ISERROR(VLOOKUP(CONCATENATE($A149,"_L_",DV$1),Records!$C$2:$H$6601,1,FALSE)),"",VLOOKUP(CONCATENATE($A149,"_L_",DV$1),Records!$C$2:$H$6601,4,FALSE))</f>
        <v/>
      </c>
      <c r="DV149" s="7" t="str">
        <f>IF(ISERROR(VLOOKUP(CONCATENATE($A149,"_L_",DV$1),Records!$C$2:$H$6601,1,FALSE)),"",VLOOKUP(CONCATENATE($A149,"_L_",DV$1),Records!$C$2:$H$6601,5,FALSE))</f>
        <v/>
      </c>
      <c r="DW149" s="33" t="str">
        <f>IF(ISERROR(VLOOKUP(CONCATENATE($A149,"_L_",DV$1),Records!$C$2:$H$6601,1,FALSE)),"",VLOOKUP(CONCATENATE($A149,"_L_",DV$1),Records!$C$2:$H$6601,6,FALSE))</f>
        <v/>
      </c>
      <c r="DX149" s="32" t="str">
        <f>IF(ISERROR(VLOOKUP(CONCATENATE($A149,"_L_",DY$1),Records!$C$2:$H$6601,1,FALSE)),"",VLOOKUP(CONCATENATE($A149,"_L_",DY$1),Records!$C$2:$H$6601,4,FALSE))</f>
        <v/>
      </c>
      <c r="DY149" s="7" t="str">
        <f>IF(ISERROR(VLOOKUP(CONCATENATE($A149,"_L_",DY$1),Records!$C$2:$H$6601,1,FALSE)),"",VLOOKUP(CONCATENATE($A149,"_L_",DY$1),Records!$C$2:$H$6601,5,FALSE))</f>
        <v/>
      </c>
      <c r="DZ149" s="33" t="str">
        <f>IF(ISERROR(VLOOKUP(CONCATENATE($A149,"_L_",DY$1),Records!$C$2:$H$6601,1,FALSE)),"",VLOOKUP(CONCATENATE($A149,"_L_",DY$1),Records!$C$2:$H$6601,6,FALSE))</f>
        <v/>
      </c>
      <c r="EA149" s="32" t="str">
        <f>IF(ISERROR(VLOOKUP(CONCATENATE($A149,"_L_",EB$1),Records!$C$2:$H$6601,1,FALSE)),"",VLOOKUP(CONCATENATE($A149,"_L_",EB$1),Records!$C$2:$H$6601,4,FALSE))</f>
        <v/>
      </c>
      <c r="EB149" s="7" t="str">
        <f>IF(ISERROR(VLOOKUP(CONCATENATE($A149,"_L_",EB$1),Records!$C$2:$H$6601,1,FALSE)),"",VLOOKUP(CONCATENATE($A149,"_L_",EB$1),Records!$C$2:$H$6601,5,FALSE))</f>
        <v/>
      </c>
      <c r="EC149" s="33" t="str">
        <f>IF(ISERROR(VLOOKUP(CONCATENATE($A149,"_L_",EB$1),Records!$C$2:$H$6601,1,FALSE)),"",VLOOKUP(CONCATENATE($A149,"_L_",EB$1),Records!$C$2:$H$6601,6,FALSE))</f>
        <v/>
      </c>
    </row>
    <row r="150" spans="1:133" ht="15.75" x14ac:dyDescent="0.25">
      <c r="A150" s="11">
        <v>42332</v>
      </c>
      <c r="B150" s="15" t="s">
        <v>74</v>
      </c>
      <c r="C150" s="16">
        <f t="shared" si="5"/>
        <v>22</v>
      </c>
      <c r="D150" s="23" t="s">
        <v>67</v>
      </c>
      <c r="E150" s="8" t="s">
        <v>71</v>
      </c>
      <c r="F150" s="62">
        <f t="shared" si="4"/>
        <v>0</v>
      </c>
      <c r="G150" s="62">
        <f>HomeCalc!F150</f>
        <v>0</v>
      </c>
      <c r="H150" s="32" t="str">
        <f>IF(ISERROR(VLOOKUP(CONCATENATE($A150,"_L_",I$1),Records!$C$2:$H$6601,1,FALSE)),"",VLOOKUP(CONCATENATE($A150,"_L_",I$1),Records!$C$2:$H$6601,4,FALSE))</f>
        <v/>
      </c>
      <c r="I150" s="7" t="str">
        <f>IF(ISERROR(VLOOKUP(CONCATENATE($A150,"_L_",I$1),Records!$C$2:$H$6601,1,FALSE)),"",VLOOKUP(CONCATENATE($A150,"_L_",I$1),Records!$C$2:$H$6601,5,FALSE))</f>
        <v/>
      </c>
      <c r="J150" s="33" t="str">
        <f>IF(ISERROR(VLOOKUP(CONCATENATE($A150,"_L_",I$1),Records!$C$2:$H$6601,1,FALSE)),"",VLOOKUP(CONCATENATE($A150,"_L_",I$1),Records!$C$2:$H$6601,6,FALSE))</f>
        <v/>
      </c>
      <c r="K150" s="32" t="str">
        <f>IF(ISERROR(VLOOKUP(CONCATENATE($A150,"_L_",L$1),Records!$C$2:$H$6601,1,FALSE)),"",VLOOKUP(CONCATENATE($A150,"_L_",L$1),Records!$C$2:$H$6601,4,FALSE))</f>
        <v/>
      </c>
      <c r="L150" s="7" t="str">
        <f>IF(ISERROR(VLOOKUP(CONCATENATE($A150,"_L_",L$1),Records!$C$2:$H$6601,1,FALSE)),"",VLOOKUP(CONCATENATE($A150,"_L_",L$1),Records!$C$2:$H$6601,5,FALSE))</f>
        <v/>
      </c>
      <c r="M150" s="33" t="str">
        <f>IF(ISERROR(VLOOKUP(CONCATENATE($A150,"_L_",L$1),Records!$C$2:$H$6601,1,FALSE)),"",VLOOKUP(CONCATENATE($A150,"_L_",L$1),Records!$C$2:$H$6601,6,FALSE))</f>
        <v/>
      </c>
      <c r="N150" s="32" t="str">
        <f>IF(ISERROR(VLOOKUP(CONCATENATE($A150,"_L_",O$1),Records!$C$2:$H$6601,1,FALSE)),"",VLOOKUP(CONCATENATE($A150,"_L_",O$1),Records!$C$2:$H$6601,4,FALSE))</f>
        <v/>
      </c>
      <c r="O150" s="7" t="str">
        <f>IF(ISERROR(VLOOKUP(CONCATENATE($A150,"_L_",O$1),Records!$C$2:$H$6601,1,FALSE)),"",VLOOKUP(CONCATENATE($A150,"_L_",O$1),Records!$C$2:$H$6601,5,FALSE))</f>
        <v/>
      </c>
      <c r="P150" s="33" t="str">
        <f>IF(ISERROR(VLOOKUP(CONCATENATE($A150,"_L_",O$1),Records!$C$2:$H$6601,1,FALSE)),"",VLOOKUP(CONCATENATE($A150,"_L_",O$1),Records!$C$2:$H$6601,6,FALSE))</f>
        <v/>
      </c>
      <c r="Q150" s="32" t="str">
        <f>IF(ISERROR(VLOOKUP(CONCATENATE($A150,"_L_",R$1),Records!$C$2:$H$6601,1,FALSE)),"",VLOOKUP(CONCATENATE($A150,"_L_",R$1),Records!$C$2:$H$6601,4,FALSE))</f>
        <v/>
      </c>
      <c r="R150" s="7" t="str">
        <f>IF(ISERROR(VLOOKUP(CONCATENATE($A150,"_L_",R$1),Records!$C$2:$H$6601,1,FALSE)),"",VLOOKUP(CONCATENATE($A150,"_L_",R$1),Records!$C$2:$H$6601,5,FALSE))</f>
        <v/>
      </c>
      <c r="S150" s="33" t="str">
        <f>IF(ISERROR(VLOOKUP(CONCATENATE($A150,"_L_",R$1),Records!$C$2:$H$6601,1,FALSE)),"",VLOOKUP(CONCATENATE($A150,"_L_",R$1),Records!$C$2:$H$6601,6,FALSE))</f>
        <v/>
      </c>
      <c r="T150" s="32" t="str">
        <f>IF(ISERROR(VLOOKUP(CONCATENATE($A150,"_L_",U$1),Records!$C$2:$H$6601,1,FALSE)),"",VLOOKUP(CONCATENATE($A150,"_L_",U$1),Records!$C$2:$H$6601,4,FALSE))</f>
        <v/>
      </c>
      <c r="U150" s="7" t="str">
        <f>IF(ISERROR(VLOOKUP(CONCATENATE($A150,"_L_",U$1),Records!$C$2:$H$6601,1,FALSE)),"",VLOOKUP(CONCATENATE($A150,"_L_",U$1),Records!$C$2:$H$6601,5,FALSE))</f>
        <v/>
      </c>
      <c r="V150" s="33" t="str">
        <f>IF(ISERROR(VLOOKUP(CONCATENATE($A150,"_L_",U$1),Records!$C$2:$H$6601,1,FALSE)),"",VLOOKUP(CONCATENATE($A150,"_L_",U$1),Records!$C$2:$H$6601,6,FALSE))</f>
        <v/>
      </c>
      <c r="W150" s="32" t="str">
        <f>IF(ISERROR(VLOOKUP(CONCATENATE($A150,"_L_",X$1),Records!$C$2:$H$6601,1,FALSE)),"",VLOOKUP(CONCATENATE($A150,"_L_",X$1),Records!$C$2:$H$6601,4,FALSE))</f>
        <v/>
      </c>
      <c r="X150" s="7" t="str">
        <f>IF(ISERROR(VLOOKUP(CONCATENATE($A150,"_L_",X$1),Records!$C$2:$H$6601,1,FALSE)),"",VLOOKUP(CONCATENATE($A150,"_L_",X$1),Records!$C$2:$H$6601,5,FALSE))</f>
        <v/>
      </c>
      <c r="Y150" s="33" t="str">
        <f>IF(ISERROR(VLOOKUP(CONCATENATE($A150,"_L_",X$1),Records!$C$2:$H$6601,1,FALSE)),"",VLOOKUP(CONCATENATE($A150,"_L_",X$1),Records!$C$2:$H$6601,6,FALSE))</f>
        <v/>
      </c>
      <c r="Z150" s="32" t="str">
        <f>IF(ISERROR(VLOOKUP(CONCATENATE($A150,"_L_",AA$1),Records!$C$2:$H$6601,1,FALSE)),"",VLOOKUP(CONCATENATE($A150,"_L_",AA$1),Records!$C$2:$H$6601,4,FALSE))</f>
        <v/>
      </c>
      <c r="AA150" s="7" t="str">
        <f>IF(ISERROR(VLOOKUP(CONCATENATE($A150,"_L_",AA$1),Records!$C$2:$H$6601,1,FALSE)),"",VLOOKUP(CONCATENATE($A150,"_L_",AA$1),Records!$C$2:$H$6601,5,FALSE))</f>
        <v/>
      </c>
      <c r="AB150" s="33" t="str">
        <f>IF(ISERROR(VLOOKUP(CONCATENATE($A150,"_L_",AA$1),Records!$C$2:$H$6601,1,FALSE)),"",VLOOKUP(CONCATENATE($A150,"_L_",AA$1),Records!$C$2:$H$6601,6,FALSE))</f>
        <v/>
      </c>
      <c r="AC150" s="32" t="str">
        <f>IF(ISERROR(VLOOKUP(CONCATENATE($A150,"_L_",AD$1),Records!$C$2:$H$6601,1,FALSE)),"",VLOOKUP(CONCATENATE($A150,"_L_",AD$1),Records!$C$2:$H$6601,4,FALSE))</f>
        <v/>
      </c>
      <c r="AD150" s="7" t="str">
        <f>IF(ISERROR(VLOOKUP(CONCATENATE($A150,"_L_",AD$1),Records!$C$2:$H$6601,1,FALSE)),"",VLOOKUP(CONCATENATE($A150,"_L_",AD$1),Records!$C$2:$H$6601,5,FALSE))</f>
        <v/>
      </c>
      <c r="AE150" s="33" t="str">
        <f>IF(ISERROR(VLOOKUP(CONCATENATE($A150,"_L_",AD$1),Records!$C$2:$H$6601,1,FALSE)),"",VLOOKUP(CONCATENATE($A150,"_L_",AD$1),Records!$C$2:$H$6601,6,FALSE))</f>
        <v/>
      </c>
      <c r="AF150" s="32" t="str">
        <f>IF(ISERROR(VLOOKUP(CONCATENATE($A150,"_L_",AG$1),Records!$C$2:$H$6601,1,FALSE)),"",VLOOKUP(CONCATENATE($A150,"_L_",AG$1),Records!$C$2:$H$6601,4,FALSE))</f>
        <v/>
      </c>
      <c r="AG150" s="7" t="str">
        <f>IF(ISERROR(VLOOKUP(CONCATENATE($A150,"_L_",AG$1),Records!$C$2:$H$6601,1,FALSE)),"",VLOOKUP(CONCATENATE($A150,"_L_",AG$1),Records!$C$2:$H$6601,5,FALSE))</f>
        <v/>
      </c>
      <c r="AH150" s="33" t="str">
        <f>IF(ISERROR(VLOOKUP(CONCATENATE($A150,"_L_",AG$1),Records!$C$2:$H$6601,1,FALSE)),"",VLOOKUP(CONCATENATE($A150,"_L_",AG$1),Records!$C$2:$H$6601,6,FALSE))</f>
        <v/>
      </c>
      <c r="AI150" s="32" t="str">
        <f>IF(ISERROR(VLOOKUP(CONCATENATE($A150,"_L_",AJ$1),Records!$C$2:$H$6601,1,FALSE)),"",VLOOKUP(CONCATENATE($A150,"_L_",AJ$1),Records!$C$2:$H$6601,4,FALSE))</f>
        <v/>
      </c>
      <c r="AJ150" s="7" t="str">
        <f>IF(ISERROR(VLOOKUP(CONCATENATE($A150,"_L_",AJ$1),Records!$C$2:$H$6601,1,FALSE)),"",VLOOKUP(CONCATENATE($A150,"_L_",AJ$1),Records!$C$2:$H$6601,5,FALSE))</f>
        <v/>
      </c>
      <c r="AK150" s="33" t="str">
        <f>IF(ISERROR(VLOOKUP(CONCATENATE($A150,"_L_",AJ$1),Records!$C$2:$H$6601,1,FALSE)),"",VLOOKUP(CONCATENATE($A150,"_L_",AJ$1),Records!$C$2:$H$6601,6,FALSE))</f>
        <v/>
      </c>
      <c r="AL150" s="32" t="str">
        <f>IF(ISERROR(VLOOKUP(CONCATENATE($A150,"_L_",AM$1),Records!$C$2:$H$6601,1,FALSE)),"",VLOOKUP(CONCATENATE($A150,"_L_",AM$1),Records!$C$2:$H$6601,4,FALSE))</f>
        <v/>
      </c>
      <c r="AM150" s="7" t="str">
        <f>IF(ISERROR(VLOOKUP(CONCATENATE($A150,"_L_",AM$1),Records!$C$2:$H$6601,1,FALSE)),"",VLOOKUP(CONCATENATE($A150,"_L_",AM$1),Records!$C$2:$H$6601,5,FALSE))</f>
        <v/>
      </c>
      <c r="AN150" s="33" t="str">
        <f>IF(ISERROR(VLOOKUP(CONCATENATE($A150,"_L_",AM$1),Records!$C$2:$H$6601,1,FALSE)),"",VLOOKUP(CONCATENATE($A150,"_L_",AM$1),Records!$C$2:$H$6601,6,FALSE))</f>
        <v/>
      </c>
      <c r="AO150" s="32" t="str">
        <f>IF(ISERROR(VLOOKUP(CONCATENATE($A150,"_L_",AP$1),Records!$C$2:$H$6601,1,FALSE)),"",VLOOKUP(CONCATENATE($A150,"_L_",AP$1),Records!$C$2:$H$6601,4,FALSE))</f>
        <v/>
      </c>
      <c r="AP150" s="7" t="str">
        <f>IF(ISERROR(VLOOKUP(CONCATENATE($A150,"_L_",AP$1),Records!$C$2:$H$6601,1,FALSE)),"",VLOOKUP(CONCATENATE($A150,"_L_",AP$1),Records!$C$2:$H$6601,5,FALSE))</f>
        <v/>
      </c>
      <c r="AQ150" s="33" t="str">
        <f>IF(ISERROR(VLOOKUP(CONCATENATE($A150,"_L_",AP$1),Records!$C$2:$H$6601,1,FALSE)),"",VLOOKUP(CONCATENATE($A150,"_L_",AP$1),Records!$C$2:$H$6601,6,FALSE))</f>
        <v/>
      </c>
      <c r="AR150" s="32" t="str">
        <f>IF(ISERROR(VLOOKUP(CONCATENATE($A150,"_L_",AS$1),Records!$C$2:$H$6601,1,FALSE)),"",VLOOKUP(CONCATENATE($A150,"_L_",AS$1),Records!$C$2:$H$6601,4,FALSE))</f>
        <v/>
      </c>
      <c r="AS150" s="7" t="str">
        <f>IF(ISERROR(VLOOKUP(CONCATENATE($A150,"_L_",AS$1),Records!$C$2:$H$6601,1,FALSE)),"",VLOOKUP(CONCATENATE($A150,"_L_",AS$1),Records!$C$2:$H$6601,5,FALSE))</f>
        <v/>
      </c>
      <c r="AT150" s="33" t="str">
        <f>IF(ISERROR(VLOOKUP(CONCATENATE($A150,"_L_",AS$1),Records!$C$2:$H$6601,1,FALSE)),"",VLOOKUP(CONCATENATE($A150,"_L_",AS$1),Records!$C$2:$H$6601,6,FALSE))</f>
        <v/>
      </c>
      <c r="AU150" s="32" t="str">
        <f>IF(ISERROR(VLOOKUP(CONCATENATE($A150,"_L_",AV$1),Records!$C$2:$H$6601,1,FALSE)),"",VLOOKUP(CONCATENATE($A150,"_L_",AV$1),Records!$C$2:$H$6601,4,FALSE))</f>
        <v/>
      </c>
      <c r="AV150" s="7" t="str">
        <f>IF(ISERROR(VLOOKUP(CONCATENATE($A150,"_L_",AV$1),Records!$C$2:$H$6601,1,FALSE)),"",VLOOKUP(CONCATENATE($A150,"_L_",AV$1),Records!$C$2:$H$6601,5,FALSE))</f>
        <v/>
      </c>
      <c r="AW150" s="33" t="str">
        <f>IF(ISERROR(VLOOKUP(CONCATENATE($A150,"_L_",AV$1),Records!$C$2:$H$6601,1,FALSE)),"",VLOOKUP(CONCATENATE($A150,"_L_",AV$1),Records!$C$2:$H$6601,6,FALSE))</f>
        <v/>
      </c>
      <c r="AX150" s="32" t="str">
        <f>IF(ISERROR(VLOOKUP(CONCATENATE($A150,"_L_",AY$1),Records!$C$2:$H$6601,1,FALSE)),"",VLOOKUP(CONCATENATE($A150,"_L_",AY$1),Records!$C$2:$H$6601,4,FALSE))</f>
        <v/>
      </c>
      <c r="AY150" s="7" t="str">
        <f>IF(ISERROR(VLOOKUP(CONCATENATE($A150,"_L_",AY$1),Records!$C$2:$H$6601,1,FALSE)),"",VLOOKUP(CONCATENATE($A150,"_L_",AY$1),Records!$C$2:$H$6601,5,FALSE))</f>
        <v/>
      </c>
      <c r="AZ150" s="33" t="str">
        <f>IF(ISERROR(VLOOKUP(CONCATENATE($A150,"_L_",AY$1),Records!$C$2:$H$6601,1,FALSE)),"",VLOOKUP(CONCATENATE($A150,"_L_",AY$1),Records!$C$2:$H$6601,6,FALSE))</f>
        <v/>
      </c>
      <c r="BA150" s="32" t="str">
        <f>IF(ISERROR(VLOOKUP(CONCATENATE($A150,"_L_",BB$1),Records!$C$2:$H$6601,1,FALSE)),"",VLOOKUP(CONCATENATE($A150,"_L_",BB$1),Records!$C$2:$H$6601,4,FALSE))</f>
        <v/>
      </c>
      <c r="BB150" s="7" t="str">
        <f>IF(ISERROR(VLOOKUP(CONCATENATE($A150,"_L_",BB$1),Records!$C$2:$H$6601,1,FALSE)),"",VLOOKUP(CONCATENATE($A150,"_L_",BB$1),Records!$C$2:$H$6601,5,FALSE))</f>
        <v/>
      </c>
      <c r="BC150" s="33" t="str">
        <f>IF(ISERROR(VLOOKUP(CONCATENATE($A150,"_L_",BB$1),Records!$C$2:$H$6601,1,FALSE)),"",VLOOKUP(CONCATENATE($A150,"_L_",BB$1),Records!$C$2:$H$6601,6,FALSE))</f>
        <v/>
      </c>
      <c r="BD150" s="32" t="str">
        <f>IF(ISERROR(VLOOKUP(CONCATENATE($A150,"_L_",BE$1),Records!$C$2:$H$6601,1,FALSE)),"",VLOOKUP(CONCATENATE($A150,"_L_",BE$1),Records!$C$2:$H$6601,4,FALSE))</f>
        <v/>
      </c>
      <c r="BE150" s="7" t="str">
        <f>IF(ISERROR(VLOOKUP(CONCATENATE($A150,"_L_",BE$1),Records!$C$2:$H$6601,1,FALSE)),"",VLOOKUP(CONCATENATE($A150,"_L_",BE$1),Records!$C$2:$H$6601,5,FALSE))</f>
        <v/>
      </c>
      <c r="BF150" s="33" t="str">
        <f>IF(ISERROR(VLOOKUP(CONCATENATE($A150,"_L_",BE$1),Records!$C$2:$H$6601,1,FALSE)),"",VLOOKUP(CONCATENATE($A150,"_L_",BE$1),Records!$C$2:$H$6601,6,FALSE))</f>
        <v/>
      </c>
      <c r="BG150" s="32" t="str">
        <f>IF(ISERROR(VLOOKUP(CONCATENATE($A150,"_L_",BH$1),Records!$C$2:$H$6601,1,FALSE)),"",VLOOKUP(CONCATENATE($A150,"_L_",BH$1),Records!$C$2:$H$6601,4,FALSE))</f>
        <v/>
      </c>
      <c r="BH150" s="7" t="str">
        <f>IF(ISERROR(VLOOKUP(CONCATENATE($A150,"_L_",BH$1),Records!$C$2:$H$6601,1,FALSE)),"",VLOOKUP(CONCATENATE($A150,"_L_",BH$1),Records!$C$2:$H$6601,5,FALSE))</f>
        <v/>
      </c>
      <c r="BI150" s="33" t="str">
        <f>IF(ISERROR(VLOOKUP(CONCATENATE($A150,"_L_",BH$1),Records!$C$2:$H$6601,1,FALSE)),"",VLOOKUP(CONCATENATE($A150,"_L_",BH$1),Records!$C$2:$H$6601,6,FALSE))</f>
        <v/>
      </c>
      <c r="BJ150" s="32" t="str">
        <f>IF(ISERROR(VLOOKUP(CONCATENATE($A150,"_L_",BK$1),Records!$C$2:$H$6601,1,FALSE)),"",VLOOKUP(CONCATENATE($A150,"_L_",BK$1),Records!$C$2:$H$6601,4,FALSE))</f>
        <v/>
      </c>
      <c r="BK150" s="7" t="str">
        <f>IF(ISERROR(VLOOKUP(CONCATENATE($A150,"_L_",BK$1),Records!$C$2:$H$6601,1,FALSE)),"",VLOOKUP(CONCATENATE($A150,"_L_",BK$1),Records!$C$2:$H$6601,5,FALSE))</f>
        <v/>
      </c>
      <c r="BL150" s="33" t="str">
        <f>IF(ISERROR(VLOOKUP(CONCATENATE($A150,"_L_",BK$1),Records!$C$2:$H$6601,1,FALSE)),"",VLOOKUP(CONCATENATE($A150,"_L_",BK$1),Records!$C$2:$H$6601,6,FALSE))</f>
        <v/>
      </c>
      <c r="BM150" s="32" t="str">
        <f>IF(ISERROR(VLOOKUP(CONCATENATE($A150,"_L_",BN$1),Records!$C$2:$H$6601,1,FALSE)),"",VLOOKUP(CONCATENATE($A150,"_L_",BN$1),Records!$C$2:$H$6601,4,FALSE))</f>
        <v/>
      </c>
      <c r="BN150" s="7" t="str">
        <f>IF(ISERROR(VLOOKUP(CONCATENATE($A150,"_L_",BN$1),Records!$C$2:$H$6601,1,FALSE)),"",VLOOKUP(CONCATENATE($A150,"_L_",BN$1),Records!$C$2:$H$6601,5,FALSE))</f>
        <v/>
      </c>
      <c r="BO150" s="33" t="str">
        <f>IF(ISERROR(VLOOKUP(CONCATENATE($A150,"_L_",BN$1),Records!$C$2:$H$6601,1,FALSE)),"",VLOOKUP(CONCATENATE($A150,"_L_",BN$1),Records!$C$2:$H$6601,6,FALSE))</f>
        <v/>
      </c>
      <c r="BP150" s="32" t="str">
        <f>IF(ISERROR(VLOOKUP(CONCATENATE($A150,"_L_",BQ$1),Records!$C$2:$H$6601,1,FALSE)),"",VLOOKUP(CONCATENATE($A150,"_L_",BQ$1),Records!$C$2:$H$6601,4,FALSE))</f>
        <v/>
      </c>
      <c r="BQ150" s="7" t="str">
        <f>IF(ISERROR(VLOOKUP(CONCATENATE($A150,"_L_",BQ$1),Records!$C$2:$H$6601,1,FALSE)),"",VLOOKUP(CONCATENATE($A150,"_L_",BQ$1),Records!$C$2:$H$6601,5,FALSE))</f>
        <v/>
      </c>
      <c r="BR150" s="33" t="str">
        <f>IF(ISERROR(VLOOKUP(CONCATENATE($A150,"_L_",BQ$1),Records!$C$2:$H$6601,1,FALSE)),"",VLOOKUP(CONCATENATE($A150,"_L_",BQ$1),Records!$C$2:$H$6601,6,FALSE))</f>
        <v/>
      </c>
      <c r="BS150" s="32" t="str">
        <f>IF(ISERROR(VLOOKUP(CONCATENATE($A150,"_L_",BT$1),Records!$C$2:$H$6601,1,FALSE)),"",VLOOKUP(CONCATENATE($A150,"_L_",BT$1),Records!$C$2:$H$6601,4,FALSE))</f>
        <v/>
      </c>
      <c r="BT150" s="7" t="str">
        <f>IF(ISERROR(VLOOKUP(CONCATENATE($A150,"_L_",BT$1),Records!$C$2:$H$6601,1,FALSE)),"",VLOOKUP(CONCATENATE($A150,"_L_",BT$1),Records!$C$2:$H$6601,5,FALSE))</f>
        <v/>
      </c>
      <c r="BU150" s="33" t="str">
        <f>IF(ISERROR(VLOOKUP(CONCATENATE($A150,"_L_",BT$1),Records!$C$2:$H$6601,1,FALSE)),"",VLOOKUP(CONCATENATE($A150,"_L_",BT$1),Records!$C$2:$H$6601,6,FALSE))</f>
        <v/>
      </c>
      <c r="BV150" s="32" t="str">
        <f>IF(ISERROR(VLOOKUP(CONCATENATE($A150,"_L_",BW$1),Records!$C$2:$H$6601,1,FALSE)),"",VLOOKUP(CONCATENATE($A150,"_L_",BW$1),Records!$C$2:$H$6601,4,FALSE))</f>
        <v/>
      </c>
      <c r="BW150" s="7" t="str">
        <f>IF(ISERROR(VLOOKUP(CONCATENATE($A150,"_L_",BW$1),Records!$C$2:$H$6601,1,FALSE)),"",VLOOKUP(CONCATENATE($A150,"_L_",BW$1),Records!$C$2:$H$6601,5,FALSE))</f>
        <v/>
      </c>
      <c r="BX150" s="33" t="str">
        <f>IF(ISERROR(VLOOKUP(CONCATENATE($A150,"_L_",BW$1),Records!$C$2:$H$6601,1,FALSE)),"",VLOOKUP(CONCATENATE($A150,"_L_",BW$1),Records!$C$2:$H$6601,6,FALSE))</f>
        <v/>
      </c>
      <c r="BY150" s="32" t="str">
        <f>IF(ISERROR(VLOOKUP(CONCATENATE($A150,"_L_",BZ$1),Records!$C$2:$H$6601,1,FALSE)),"",VLOOKUP(CONCATENATE($A150,"_L_",BZ$1),Records!$C$2:$H$6601,4,FALSE))</f>
        <v/>
      </c>
      <c r="BZ150" s="7" t="str">
        <f>IF(ISERROR(VLOOKUP(CONCATENATE($A150,"_L_",BZ$1),Records!$C$2:$H$6601,1,FALSE)),"",VLOOKUP(CONCATENATE($A150,"_L_",BZ$1),Records!$C$2:$H$6601,5,FALSE))</f>
        <v/>
      </c>
      <c r="CA150" s="33" t="str">
        <f>IF(ISERROR(VLOOKUP(CONCATENATE($A150,"_L_",BZ$1),Records!$C$2:$H$6601,1,FALSE)),"",VLOOKUP(CONCATENATE($A150,"_L_",BZ$1),Records!$C$2:$H$6601,6,FALSE))</f>
        <v/>
      </c>
      <c r="CB150" s="32" t="str">
        <f>IF(ISERROR(VLOOKUP(CONCATENATE($A150,"_L_",CC$1),Records!$C$2:$H$6601,1,FALSE)),"",VLOOKUP(CONCATENATE($A150,"_L_",CC$1),Records!$C$2:$H$6601,4,FALSE))</f>
        <v/>
      </c>
      <c r="CC150" s="7" t="str">
        <f>IF(ISERROR(VLOOKUP(CONCATENATE($A150,"_L_",CC$1),Records!$C$2:$H$6601,1,FALSE)),"",VLOOKUP(CONCATENATE($A150,"_L_",CC$1),Records!$C$2:$H$6601,5,FALSE))</f>
        <v/>
      </c>
      <c r="CD150" s="33" t="str">
        <f>IF(ISERROR(VLOOKUP(CONCATENATE($A150,"_L_",CC$1),Records!$C$2:$H$6601,1,FALSE)),"",VLOOKUP(CONCATENATE($A150,"_L_",CC$1),Records!$C$2:$H$6601,6,FALSE))</f>
        <v/>
      </c>
      <c r="CE150" s="32" t="str">
        <f>IF(ISERROR(VLOOKUP(CONCATENATE($A150,"_L_",CF$1),Records!$C$2:$H$6601,1,FALSE)),"",VLOOKUP(CONCATENATE($A150,"_L_",CF$1),Records!$C$2:$H$6601,4,FALSE))</f>
        <v/>
      </c>
      <c r="CF150" s="7" t="str">
        <f>IF(ISERROR(VLOOKUP(CONCATENATE($A150,"_L_",CF$1),Records!$C$2:$H$6601,1,FALSE)),"",VLOOKUP(CONCATENATE($A150,"_L_",CF$1),Records!$C$2:$H$6601,5,FALSE))</f>
        <v/>
      </c>
      <c r="CG150" s="33" t="str">
        <f>IF(ISERROR(VLOOKUP(CONCATENATE($A150,"_L_",CF$1),Records!$C$2:$H$6601,1,FALSE)),"",VLOOKUP(CONCATENATE($A150,"_L_",CF$1),Records!$C$2:$H$6601,6,FALSE))</f>
        <v/>
      </c>
      <c r="CH150" s="32" t="str">
        <f>IF(ISERROR(VLOOKUP(CONCATENATE($A150,"_L_",CI$1),Records!$C$2:$H$6601,1,FALSE)),"",VLOOKUP(CONCATENATE($A150,"_L_",CI$1),Records!$C$2:$H$6601,4,FALSE))</f>
        <v/>
      </c>
      <c r="CI150" s="7" t="str">
        <f>IF(ISERROR(VLOOKUP(CONCATENATE($A150,"_L_",CI$1),Records!$C$2:$H$6601,1,FALSE)),"",VLOOKUP(CONCATENATE($A150,"_L_",CI$1),Records!$C$2:$H$6601,5,FALSE))</f>
        <v/>
      </c>
      <c r="CJ150" s="33" t="str">
        <f>IF(ISERROR(VLOOKUP(CONCATENATE($A150,"_L_",CI$1),Records!$C$2:$H$6601,1,FALSE)),"",VLOOKUP(CONCATENATE($A150,"_L_",CI$1),Records!$C$2:$H$6601,6,FALSE))</f>
        <v/>
      </c>
      <c r="CK150" s="32" t="str">
        <f>IF(ISERROR(VLOOKUP(CONCATENATE($A150,"_L_",CL$1),Records!$C$2:$H$6601,1,FALSE)),"",VLOOKUP(CONCATENATE($A150,"_L_",CL$1),Records!$C$2:$H$6601,4,FALSE))</f>
        <v/>
      </c>
      <c r="CL150" s="7" t="str">
        <f>IF(ISERROR(VLOOKUP(CONCATENATE($A150,"_L_",CL$1),Records!$C$2:$H$6601,1,FALSE)),"",VLOOKUP(CONCATENATE($A150,"_L_",CL$1),Records!$C$2:$H$6601,5,FALSE))</f>
        <v/>
      </c>
      <c r="CM150" s="33" t="str">
        <f>IF(ISERROR(VLOOKUP(CONCATENATE($A150,"_L_",CL$1),Records!$C$2:$H$6601,1,FALSE)),"",VLOOKUP(CONCATENATE($A150,"_L_",CL$1),Records!$C$2:$H$6601,6,FALSE))</f>
        <v/>
      </c>
      <c r="CN150" s="32" t="str">
        <f>IF(ISERROR(VLOOKUP(CONCATENATE($A150,"_L_",CO$1),Records!$C$2:$H$6601,1,FALSE)),"",VLOOKUP(CONCATENATE($A150,"_L_",CO$1),Records!$C$2:$H$6601,4,FALSE))</f>
        <v/>
      </c>
      <c r="CO150" s="7" t="str">
        <f>IF(ISERROR(VLOOKUP(CONCATENATE($A150,"_L_",CO$1),Records!$C$2:$H$6601,1,FALSE)),"",VLOOKUP(CONCATENATE($A150,"_L_",CO$1),Records!$C$2:$H$6601,5,FALSE))</f>
        <v/>
      </c>
      <c r="CP150" s="33" t="str">
        <f>IF(ISERROR(VLOOKUP(CONCATENATE($A150,"_L_",CO$1),Records!$C$2:$H$6601,1,FALSE)),"",VLOOKUP(CONCATENATE($A150,"_L_",CO$1),Records!$C$2:$H$6601,6,FALSE))</f>
        <v/>
      </c>
      <c r="CQ150" s="32" t="str">
        <f>IF(ISERROR(VLOOKUP(CONCATENATE($A150,"_L_",CR$1),Records!$C$2:$H$6601,1,FALSE)),"",VLOOKUP(CONCATENATE($A150,"_L_",CR$1),Records!$C$2:$H$6601,4,FALSE))</f>
        <v/>
      </c>
      <c r="CR150" s="7" t="str">
        <f>IF(ISERROR(VLOOKUP(CONCATENATE($A150,"_L_",CR$1),Records!$C$2:$H$6601,1,FALSE)),"",VLOOKUP(CONCATENATE($A150,"_L_",CR$1),Records!$C$2:$H$6601,5,FALSE))</f>
        <v/>
      </c>
      <c r="CS150" s="33" t="str">
        <f>IF(ISERROR(VLOOKUP(CONCATENATE($A150,"_L_",CR$1),Records!$C$2:$H$6601,1,FALSE)),"",VLOOKUP(CONCATENATE($A150,"_L_",CR$1),Records!$C$2:$H$6601,6,FALSE))</f>
        <v/>
      </c>
      <c r="CT150" s="32" t="str">
        <f>IF(ISERROR(VLOOKUP(CONCATENATE($A150,"_L_",CU$1),Records!$C$2:$H$6601,1,FALSE)),"",VLOOKUP(CONCATENATE($A150,"_L_",CU$1),Records!$C$2:$H$6601,4,FALSE))</f>
        <v/>
      </c>
      <c r="CU150" s="7" t="str">
        <f>IF(ISERROR(VLOOKUP(CONCATENATE($A150,"_L_",CU$1),Records!$C$2:$H$6601,1,FALSE)),"",VLOOKUP(CONCATENATE($A150,"_L_",CU$1),Records!$C$2:$H$6601,5,FALSE))</f>
        <v/>
      </c>
      <c r="CV150" s="33" t="str">
        <f>IF(ISERROR(VLOOKUP(CONCATENATE($A150,"_L_",CU$1),Records!$C$2:$H$6601,1,FALSE)),"",VLOOKUP(CONCATENATE($A150,"_L_",CU$1),Records!$C$2:$H$6601,6,FALSE))</f>
        <v/>
      </c>
      <c r="CW150" s="32" t="str">
        <f>IF(ISERROR(VLOOKUP(CONCATENATE($A150,"_L_",CX$1),Records!$C$2:$H$6601,1,FALSE)),"",VLOOKUP(CONCATENATE($A150,"_L_",CX$1),Records!$C$2:$H$6601,4,FALSE))</f>
        <v/>
      </c>
      <c r="CX150" s="7" t="str">
        <f>IF(ISERROR(VLOOKUP(CONCATENATE($A150,"_L_",CX$1),Records!$C$2:$H$6601,1,FALSE)),"",VLOOKUP(CONCATENATE($A150,"_L_",CX$1),Records!$C$2:$H$6601,5,FALSE))</f>
        <v/>
      </c>
      <c r="CY150" s="33" t="str">
        <f>IF(ISERROR(VLOOKUP(CONCATENATE($A150,"_L_",CX$1),Records!$C$2:$H$6601,1,FALSE)),"",VLOOKUP(CONCATENATE($A150,"_L_",CX$1),Records!$C$2:$H$6601,6,FALSE))</f>
        <v/>
      </c>
      <c r="CZ150" s="32" t="str">
        <f>IF(ISERROR(VLOOKUP(CONCATENATE($A150,"_L_",DA$1),Records!$C$2:$H$6601,1,FALSE)),"",VLOOKUP(CONCATENATE($A150,"_L_",DA$1),Records!$C$2:$H$6601,4,FALSE))</f>
        <v/>
      </c>
      <c r="DA150" s="7" t="str">
        <f>IF(ISERROR(VLOOKUP(CONCATENATE($A150,"_L_",DA$1),Records!$C$2:$H$6601,1,FALSE)),"",VLOOKUP(CONCATENATE($A150,"_L_",DA$1),Records!$C$2:$H$6601,5,FALSE))</f>
        <v/>
      </c>
      <c r="DB150" s="33" t="str">
        <f>IF(ISERROR(VLOOKUP(CONCATENATE($A150,"_L_",DA$1),Records!$C$2:$H$6601,1,FALSE)),"",VLOOKUP(CONCATENATE($A150,"_L_",DA$1),Records!$C$2:$H$6601,6,FALSE))</f>
        <v/>
      </c>
      <c r="DC150" s="32" t="str">
        <f>IF(ISERROR(VLOOKUP(CONCATENATE($A150,"_L_",DD$1),Records!$C$2:$H$6601,1,FALSE)),"",VLOOKUP(CONCATENATE($A150,"_L_",DD$1),Records!$C$2:$H$6601,4,FALSE))</f>
        <v/>
      </c>
      <c r="DD150" s="7" t="str">
        <f>IF(ISERROR(VLOOKUP(CONCATENATE($A150,"_L_",DD$1),Records!$C$2:$H$6601,1,FALSE)),"",VLOOKUP(CONCATENATE($A150,"_L_",DD$1),Records!$C$2:$H$6601,5,FALSE))</f>
        <v/>
      </c>
      <c r="DE150" s="33" t="str">
        <f>IF(ISERROR(VLOOKUP(CONCATENATE($A150,"_L_",DD$1),Records!$C$2:$H$6601,1,FALSE)),"",VLOOKUP(CONCATENATE($A150,"_L_",DD$1),Records!$C$2:$H$6601,6,FALSE))</f>
        <v/>
      </c>
      <c r="DF150" s="32" t="str">
        <f>IF(ISERROR(VLOOKUP(CONCATENATE($A150,"_L_",DG$1),Records!$C$2:$H$6601,1,FALSE)),"",VLOOKUP(CONCATENATE($A150,"_L_",DG$1),Records!$C$2:$H$6601,4,FALSE))</f>
        <v/>
      </c>
      <c r="DG150" s="7" t="str">
        <f>IF(ISERROR(VLOOKUP(CONCATENATE($A150,"_L_",DG$1),Records!$C$2:$H$6601,1,FALSE)),"",VLOOKUP(CONCATENATE($A150,"_L_",DG$1),Records!$C$2:$H$6601,5,FALSE))</f>
        <v/>
      </c>
      <c r="DH150" s="33" t="str">
        <f>IF(ISERROR(VLOOKUP(CONCATENATE($A150,"_L_",DG$1),Records!$C$2:$H$6601,1,FALSE)),"",VLOOKUP(CONCATENATE($A150,"_L_",DG$1),Records!$C$2:$H$6601,6,FALSE))</f>
        <v/>
      </c>
      <c r="DI150" s="32" t="str">
        <f>IF(ISERROR(VLOOKUP(CONCATENATE($A150,"_L_",DJ$1),Records!$C$2:$H$6601,1,FALSE)),"",VLOOKUP(CONCATENATE($A150,"_L_",DJ$1),Records!$C$2:$H$6601,4,FALSE))</f>
        <v/>
      </c>
      <c r="DJ150" s="7" t="str">
        <f>IF(ISERROR(VLOOKUP(CONCATENATE($A150,"_L_",DJ$1),Records!$C$2:$H$6601,1,FALSE)),"",VLOOKUP(CONCATENATE($A150,"_L_",DJ$1),Records!$C$2:$H$6601,5,FALSE))</f>
        <v/>
      </c>
      <c r="DK150" s="33" t="str">
        <f>IF(ISERROR(VLOOKUP(CONCATENATE($A150,"_L_",DJ$1),Records!$C$2:$H$6601,1,FALSE)),"",VLOOKUP(CONCATENATE($A150,"_L_",DJ$1),Records!$C$2:$H$6601,6,FALSE))</f>
        <v/>
      </c>
      <c r="DL150" s="32" t="str">
        <f>IF(ISERROR(VLOOKUP(CONCATENATE($A150,"_L_",DM$1),Records!$C$2:$H$6601,1,FALSE)),"",VLOOKUP(CONCATENATE($A150,"_L_",DM$1),Records!$C$2:$H$6601,4,FALSE))</f>
        <v/>
      </c>
      <c r="DM150" s="7" t="str">
        <f>IF(ISERROR(VLOOKUP(CONCATENATE($A150,"_L_",DM$1),Records!$C$2:$H$6601,1,FALSE)),"",VLOOKUP(CONCATENATE($A150,"_L_",DM$1),Records!$C$2:$H$6601,5,FALSE))</f>
        <v/>
      </c>
      <c r="DN150" s="33" t="str">
        <f>IF(ISERROR(VLOOKUP(CONCATENATE($A150,"_L_",DM$1),Records!$C$2:$H$6601,1,FALSE)),"",VLOOKUP(CONCATENATE($A150,"_L_",DM$1),Records!$C$2:$H$6601,6,FALSE))</f>
        <v/>
      </c>
      <c r="DO150" s="32" t="str">
        <f>IF(ISERROR(VLOOKUP(CONCATENATE($A150,"_L_",DP$1),Records!$C$2:$H$6601,1,FALSE)),"",VLOOKUP(CONCATENATE($A150,"_L_",DP$1),Records!$C$2:$H$6601,4,FALSE))</f>
        <v/>
      </c>
      <c r="DP150" s="7" t="str">
        <f>IF(ISERROR(VLOOKUP(CONCATENATE($A150,"_L_",DP$1),Records!$C$2:$H$6601,1,FALSE)),"",VLOOKUP(CONCATENATE($A150,"_L_",DP$1),Records!$C$2:$H$6601,5,FALSE))</f>
        <v/>
      </c>
      <c r="DQ150" s="33" t="str">
        <f>IF(ISERROR(VLOOKUP(CONCATENATE($A150,"_L_",DP$1),Records!$C$2:$H$6601,1,FALSE)),"",VLOOKUP(CONCATENATE($A150,"_L_",DP$1),Records!$C$2:$H$6601,6,FALSE))</f>
        <v/>
      </c>
      <c r="DR150" s="32" t="str">
        <f>IF(ISERROR(VLOOKUP(CONCATENATE($A150,"_L_",DS$1),Records!$C$2:$H$6601,1,FALSE)),"",VLOOKUP(CONCATENATE($A150,"_L_",DS$1),Records!$C$2:$H$6601,4,FALSE))</f>
        <v/>
      </c>
      <c r="DS150" s="7" t="str">
        <f>IF(ISERROR(VLOOKUP(CONCATENATE($A150,"_L_",DS$1),Records!$C$2:$H$6601,1,FALSE)),"",VLOOKUP(CONCATENATE($A150,"_L_",DS$1),Records!$C$2:$H$6601,5,FALSE))</f>
        <v/>
      </c>
      <c r="DT150" s="33" t="str">
        <f>IF(ISERROR(VLOOKUP(CONCATENATE($A150,"_L_",DS$1),Records!$C$2:$H$6601,1,FALSE)),"",VLOOKUP(CONCATENATE($A150,"_L_",DS$1),Records!$C$2:$H$6601,6,FALSE))</f>
        <v/>
      </c>
      <c r="DU150" s="32" t="str">
        <f>IF(ISERROR(VLOOKUP(CONCATENATE($A150,"_L_",DV$1),Records!$C$2:$H$6601,1,FALSE)),"",VLOOKUP(CONCATENATE($A150,"_L_",DV$1),Records!$C$2:$H$6601,4,FALSE))</f>
        <v/>
      </c>
      <c r="DV150" s="7" t="str">
        <f>IF(ISERROR(VLOOKUP(CONCATENATE($A150,"_L_",DV$1),Records!$C$2:$H$6601,1,FALSE)),"",VLOOKUP(CONCATENATE($A150,"_L_",DV$1),Records!$C$2:$H$6601,5,FALSE))</f>
        <v/>
      </c>
      <c r="DW150" s="33" t="str">
        <f>IF(ISERROR(VLOOKUP(CONCATENATE($A150,"_L_",DV$1),Records!$C$2:$H$6601,1,FALSE)),"",VLOOKUP(CONCATENATE($A150,"_L_",DV$1),Records!$C$2:$H$6601,6,FALSE))</f>
        <v/>
      </c>
      <c r="DX150" s="32" t="str">
        <f>IF(ISERROR(VLOOKUP(CONCATENATE($A150,"_L_",DY$1),Records!$C$2:$H$6601,1,FALSE)),"",VLOOKUP(CONCATENATE($A150,"_L_",DY$1),Records!$C$2:$H$6601,4,FALSE))</f>
        <v/>
      </c>
      <c r="DY150" s="7" t="str">
        <f>IF(ISERROR(VLOOKUP(CONCATENATE($A150,"_L_",DY$1),Records!$C$2:$H$6601,1,FALSE)),"",VLOOKUP(CONCATENATE($A150,"_L_",DY$1),Records!$C$2:$H$6601,5,FALSE))</f>
        <v/>
      </c>
      <c r="DZ150" s="33" t="str">
        <f>IF(ISERROR(VLOOKUP(CONCATENATE($A150,"_L_",DY$1),Records!$C$2:$H$6601,1,FALSE)),"",VLOOKUP(CONCATENATE($A150,"_L_",DY$1),Records!$C$2:$H$6601,6,FALSE))</f>
        <v/>
      </c>
      <c r="EA150" s="32" t="str">
        <f>IF(ISERROR(VLOOKUP(CONCATENATE($A150,"_L_",EB$1),Records!$C$2:$H$6601,1,FALSE)),"",VLOOKUP(CONCATENATE($A150,"_L_",EB$1),Records!$C$2:$H$6601,4,FALSE))</f>
        <v/>
      </c>
      <c r="EB150" s="7" t="str">
        <f>IF(ISERROR(VLOOKUP(CONCATENATE($A150,"_L_",EB$1),Records!$C$2:$H$6601,1,FALSE)),"",VLOOKUP(CONCATENATE($A150,"_L_",EB$1),Records!$C$2:$H$6601,5,FALSE))</f>
        <v/>
      </c>
      <c r="EC150" s="33" t="str">
        <f>IF(ISERROR(VLOOKUP(CONCATENATE($A150,"_L_",EB$1),Records!$C$2:$H$6601,1,FALSE)),"",VLOOKUP(CONCATENATE($A150,"_L_",EB$1),Records!$C$2:$H$6601,6,FALSE))</f>
        <v/>
      </c>
    </row>
    <row r="151" spans="1:133" ht="15.75" x14ac:dyDescent="0.25">
      <c r="A151" s="11">
        <v>42333</v>
      </c>
      <c r="B151" s="15" t="s">
        <v>74</v>
      </c>
      <c r="C151" s="16">
        <f t="shared" si="5"/>
        <v>22</v>
      </c>
      <c r="D151" s="24" t="s">
        <v>60</v>
      </c>
      <c r="E151" s="8" t="s">
        <v>71</v>
      </c>
      <c r="F151" s="62">
        <f t="shared" si="4"/>
        <v>0</v>
      </c>
      <c r="G151" s="62">
        <f>HomeCalc!F151</f>
        <v>0</v>
      </c>
      <c r="H151" s="32" t="str">
        <f>IF(ISERROR(VLOOKUP(CONCATENATE($A151,"_L_",I$1),Records!$C$2:$H$6601,1,FALSE)),"",VLOOKUP(CONCATENATE($A151,"_L_",I$1),Records!$C$2:$H$6601,4,FALSE))</f>
        <v/>
      </c>
      <c r="I151" s="7" t="str">
        <f>IF(ISERROR(VLOOKUP(CONCATENATE($A151,"_L_",I$1),Records!$C$2:$H$6601,1,FALSE)),"",VLOOKUP(CONCATENATE($A151,"_L_",I$1),Records!$C$2:$H$6601,5,FALSE))</f>
        <v/>
      </c>
      <c r="J151" s="33" t="str">
        <f>IF(ISERROR(VLOOKUP(CONCATENATE($A151,"_L_",I$1),Records!$C$2:$H$6601,1,FALSE)),"",VLOOKUP(CONCATENATE($A151,"_L_",I$1),Records!$C$2:$H$6601,6,FALSE))</f>
        <v/>
      </c>
      <c r="K151" s="32" t="str">
        <f>IF(ISERROR(VLOOKUP(CONCATENATE($A151,"_L_",L$1),Records!$C$2:$H$6601,1,FALSE)),"",VLOOKUP(CONCATENATE($A151,"_L_",L$1),Records!$C$2:$H$6601,4,FALSE))</f>
        <v/>
      </c>
      <c r="L151" s="7" t="str">
        <f>IF(ISERROR(VLOOKUP(CONCATENATE($A151,"_L_",L$1),Records!$C$2:$H$6601,1,FALSE)),"",VLOOKUP(CONCATENATE($A151,"_L_",L$1),Records!$C$2:$H$6601,5,FALSE))</f>
        <v/>
      </c>
      <c r="M151" s="33" t="str">
        <f>IF(ISERROR(VLOOKUP(CONCATENATE($A151,"_L_",L$1),Records!$C$2:$H$6601,1,FALSE)),"",VLOOKUP(CONCATENATE($A151,"_L_",L$1),Records!$C$2:$H$6601,6,FALSE))</f>
        <v/>
      </c>
      <c r="N151" s="32" t="str">
        <f>IF(ISERROR(VLOOKUP(CONCATENATE($A151,"_L_",O$1),Records!$C$2:$H$6601,1,FALSE)),"",VLOOKUP(CONCATENATE($A151,"_L_",O$1),Records!$C$2:$H$6601,4,FALSE))</f>
        <v/>
      </c>
      <c r="O151" s="7" t="str">
        <f>IF(ISERROR(VLOOKUP(CONCATENATE($A151,"_L_",O$1),Records!$C$2:$H$6601,1,FALSE)),"",VLOOKUP(CONCATENATE($A151,"_L_",O$1),Records!$C$2:$H$6601,5,FALSE))</f>
        <v/>
      </c>
      <c r="P151" s="33" t="str">
        <f>IF(ISERROR(VLOOKUP(CONCATENATE($A151,"_L_",O$1),Records!$C$2:$H$6601,1,FALSE)),"",VLOOKUP(CONCATENATE($A151,"_L_",O$1),Records!$C$2:$H$6601,6,FALSE))</f>
        <v/>
      </c>
      <c r="Q151" s="32" t="str">
        <f>IF(ISERROR(VLOOKUP(CONCATENATE($A151,"_L_",R$1),Records!$C$2:$H$6601,1,FALSE)),"",VLOOKUP(CONCATENATE($A151,"_L_",R$1),Records!$C$2:$H$6601,4,FALSE))</f>
        <v/>
      </c>
      <c r="R151" s="7" t="str">
        <f>IF(ISERROR(VLOOKUP(CONCATENATE($A151,"_L_",R$1),Records!$C$2:$H$6601,1,FALSE)),"",VLOOKUP(CONCATENATE($A151,"_L_",R$1),Records!$C$2:$H$6601,5,FALSE))</f>
        <v/>
      </c>
      <c r="S151" s="33" t="str">
        <f>IF(ISERROR(VLOOKUP(CONCATENATE($A151,"_L_",R$1),Records!$C$2:$H$6601,1,FALSE)),"",VLOOKUP(CONCATENATE($A151,"_L_",R$1),Records!$C$2:$H$6601,6,FALSE))</f>
        <v/>
      </c>
      <c r="T151" s="32" t="str">
        <f>IF(ISERROR(VLOOKUP(CONCATENATE($A151,"_L_",U$1),Records!$C$2:$H$6601,1,FALSE)),"",VLOOKUP(CONCATENATE($A151,"_L_",U$1),Records!$C$2:$H$6601,4,FALSE))</f>
        <v/>
      </c>
      <c r="U151" s="7" t="str">
        <f>IF(ISERROR(VLOOKUP(CONCATENATE($A151,"_L_",U$1),Records!$C$2:$H$6601,1,FALSE)),"",VLOOKUP(CONCATENATE($A151,"_L_",U$1),Records!$C$2:$H$6601,5,FALSE))</f>
        <v/>
      </c>
      <c r="V151" s="33" t="str">
        <f>IF(ISERROR(VLOOKUP(CONCATENATE($A151,"_L_",U$1),Records!$C$2:$H$6601,1,FALSE)),"",VLOOKUP(CONCATENATE($A151,"_L_",U$1),Records!$C$2:$H$6601,6,FALSE))</f>
        <v/>
      </c>
      <c r="W151" s="32" t="str">
        <f>IF(ISERROR(VLOOKUP(CONCATENATE($A151,"_L_",X$1),Records!$C$2:$H$6601,1,FALSE)),"",VLOOKUP(CONCATENATE($A151,"_L_",X$1),Records!$C$2:$H$6601,4,FALSE))</f>
        <v/>
      </c>
      <c r="X151" s="7" t="str">
        <f>IF(ISERROR(VLOOKUP(CONCATENATE($A151,"_L_",X$1),Records!$C$2:$H$6601,1,FALSE)),"",VLOOKUP(CONCATENATE($A151,"_L_",X$1),Records!$C$2:$H$6601,5,FALSE))</f>
        <v/>
      </c>
      <c r="Y151" s="33" t="str">
        <f>IF(ISERROR(VLOOKUP(CONCATENATE($A151,"_L_",X$1),Records!$C$2:$H$6601,1,FALSE)),"",VLOOKUP(CONCATENATE($A151,"_L_",X$1),Records!$C$2:$H$6601,6,FALSE))</f>
        <v/>
      </c>
      <c r="Z151" s="32" t="str">
        <f>IF(ISERROR(VLOOKUP(CONCATENATE($A151,"_L_",AA$1),Records!$C$2:$H$6601,1,FALSE)),"",VLOOKUP(CONCATENATE($A151,"_L_",AA$1),Records!$C$2:$H$6601,4,FALSE))</f>
        <v/>
      </c>
      <c r="AA151" s="7" t="str">
        <f>IF(ISERROR(VLOOKUP(CONCATENATE($A151,"_L_",AA$1),Records!$C$2:$H$6601,1,FALSE)),"",VLOOKUP(CONCATENATE($A151,"_L_",AA$1),Records!$C$2:$H$6601,5,FALSE))</f>
        <v/>
      </c>
      <c r="AB151" s="33" t="str">
        <f>IF(ISERROR(VLOOKUP(CONCATENATE($A151,"_L_",AA$1),Records!$C$2:$H$6601,1,FALSE)),"",VLOOKUP(CONCATENATE($A151,"_L_",AA$1),Records!$C$2:$H$6601,6,FALSE))</f>
        <v/>
      </c>
      <c r="AC151" s="32" t="str">
        <f>IF(ISERROR(VLOOKUP(CONCATENATE($A151,"_L_",AD$1),Records!$C$2:$H$6601,1,FALSE)),"",VLOOKUP(CONCATENATE($A151,"_L_",AD$1),Records!$C$2:$H$6601,4,FALSE))</f>
        <v/>
      </c>
      <c r="AD151" s="7" t="str">
        <f>IF(ISERROR(VLOOKUP(CONCATENATE($A151,"_L_",AD$1),Records!$C$2:$H$6601,1,FALSE)),"",VLOOKUP(CONCATENATE($A151,"_L_",AD$1),Records!$C$2:$H$6601,5,FALSE))</f>
        <v/>
      </c>
      <c r="AE151" s="33" t="str">
        <f>IF(ISERROR(VLOOKUP(CONCATENATE($A151,"_L_",AD$1),Records!$C$2:$H$6601,1,FALSE)),"",VLOOKUP(CONCATENATE($A151,"_L_",AD$1),Records!$C$2:$H$6601,6,FALSE))</f>
        <v/>
      </c>
      <c r="AF151" s="32" t="str">
        <f>IF(ISERROR(VLOOKUP(CONCATENATE($A151,"_L_",AG$1),Records!$C$2:$H$6601,1,FALSE)),"",VLOOKUP(CONCATENATE($A151,"_L_",AG$1),Records!$C$2:$H$6601,4,FALSE))</f>
        <v/>
      </c>
      <c r="AG151" s="7" t="str">
        <f>IF(ISERROR(VLOOKUP(CONCATENATE($A151,"_L_",AG$1),Records!$C$2:$H$6601,1,FALSE)),"",VLOOKUP(CONCATENATE($A151,"_L_",AG$1),Records!$C$2:$H$6601,5,FALSE))</f>
        <v/>
      </c>
      <c r="AH151" s="33" t="str">
        <f>IF(ISERROR(VLOOKUP(CONCATENATE($A151,"_L_",AG$1),Records!$C$2:$H$6601,1,FALSE)),"",VLOOKUP(CONCATENATE($A151,"_L_",AG$1),Records!$C$2:$H$6601,6,FALSE))</f>
        <v/>
      </c>
      <c r="AI151" s="32" t="str">
        <f>IF(ISERROR(VLOOKUP(CONCATENATE($A151,"_L_",AJ$1),Records!$C$2:$H$6601,1,FALSE)),"",VLOOKUP(CONCATENATE($A151,"_L_",AJ$1),Records!$C$2:$H$6601,4,FALSE))</f>
        <v/>
      </c>
      <c r="AJ151" s="7" t="str">
        <f>IF(ISERROR(VLOOKUP(CONCATENATE($A151,"_L_",AJ$1),Records!$C$2:$H$6601,1,FALSE)),"",VLOOKUP(CONCATENATE($A151,"_L_",AJ$1),Records!$C$2:$H$6601,5,FALSE))</f>
        <v/>
      </c>
      <c r="AK151" s="33" t="str">
        <f>IF(ISERROR(VLOOKUP(CONCATENATE($A151,"_L_",AJ$1),Records!$C$2:$H$6601,1,FALSE)),"",VLOOKUP(CONCATENATE($A151,"_L_",AJ$1),Records!$C$2:$H$6601,6,FALSE))</f>
        <v/>
      </c>
      <c r="AL151" s="32" t="str">
        <f>IF(ISERROR(VLOOKUP(CONCATENATE($A151,"_L_",AM$1),Records!$C$2:$H$6601,1,FALSE)),"",VLOOKUP(CONCATENATE($A151,"_L_",AM$1),Records!$C$2:$H$6601,4,FALSE))</f>
        <v/>
      </c>
      <c r="AM151" s="7" t="str">
        <f>IF(ISERROR(VLOOKUP(CONCATENATE($A151,"_L_",AM$1),Records!$C$2:$H$6601,1,FALSE)),"",VLOOKUP(CONCATENATE($A151,"_L_",AM$1),Records!$C$2:$H$6601,5,FALSE))</f>
        <v/>
      </c>
      <c r="AN151" s="33" t="str">
        <f>IF(ISERROR(VLOOKUP(CONCATENATE($A151,"_L_",AM$1),Records!$C$2:$H$6601,1,FALSE)),"",VLOOKUP(CONCATENATE($A151,"_L_",AM$1),Records!$C$2:$H$6601,6,FALSE))</f>
        <v/>
      </c>
      <c r="AO151" s="32" t="str">
        <f>IF(ISERROR(VLOOKUP(CONCATENATE($A151,"_L_",AP$1),Records!$C$2:$H$6601,1,FALSE)),"",VLOOKUP(CONCATENATE($A151,"_L_",AP$1),Records!$C$2:$H$6601,4,FALSE))</f>
        <v/>
      </c>
      <c r="AP151" s="7" t="str">
        <f>IF(ISERROR(VLOOKUP(CONCATENATE($A151,"_L_",AP$1),Records!$C$2:$H$6601,1,FALSE)),"",VLOOKUP(CONCATENATE($A151,"_L_",AP$1),Records!$C$2:$H$6601,5,FALSE))</f>
        <v/>
      </c>
      <c r="AQ151" s="33" t="str">
        <f>IF(ISERROR(VLOOKUP(CONCATENATE($A151,"_L_",AP$1),Records!$C$2:$H$6601,1,FALSE)),"",VLOOKUP(CONCATENATE($A151,"_L_",AP$1),Records!$C$2:$H$6601,6,FALSE))</f>
        <v/>
      </c>
      <c r="AR151" s="32" t="str">
        <f>IF(ISERROR(VLOOKUP(CONCATENATE($A151,"_L_",AS$1),Records!$C$2:$H$6601,1,FALSE)),"",VLOOKUP(CONCATENATE($A151,"_L_",AS$1),Records!$C$2:$H$6601,4,FALSE))</f>
        <v/>
      </c>
      <c r="AS151" s="7" t="str">
        <f>IF(ISERROR(VLOOKUP(CONCATENATE($A151,"_L_",AS$1),Records!$C$2:$H$6601,1,FALSE)),"",VLOOKUP(CONCATENATE($A151,"_L_",AS$1),Records!$C$2:$H$6601,5,FALSE))</f>
        <v/>
      </c>
      <c r="AT151" s="33" t="str">
        <f>IF(ISERROR(VLOOKUP(CONCATENATE($A151,"_L_",AS$1),Records!$C$2:$H$6601,1,FALSE)),"",VLOOKUP(CONCATENATE($A151,"_L_",AS$1),Records!$C$2:$H$6601,6,FALSE))</f>
        <v/>
      </c>
      <c r="AU151" s="32" t="str">
        <f>IF(ISERROR(VLOOKUP(CONCATENATE($A151,"_L_",AV$1),Records!$C$2:$H$6601,1,FALSE)),"",VLOOKUP(CONCATENATE($A151,"_L_",AV$1),Records!$C$2:$H$6601,4,FALSE))</f>
        <v/>
      </c>
      <c r="AV151" s="7" t="str">
        <f>IF(ISERROR(VLOOKUP(CONCATENATE($A151,"_L_",AV$1),Records!$C$2:$H$6601,1,FALSE)),"",VLOOKUP(CONCATENATE($A151,"_L_",AV$1),Records!$C$2:$H$6601,5,FALSE))</f>
        <v/>
      </c>
      <c r="AW151" s="33" t="str">
        <f>IF(ISERROR(VLOOKUP(CONCATENATE($A151,"_L_",AV$1),Records!$C$2:$H$6601,1,FALSE)),"",VLOOKUP(CONCATENATE($A151,"_L_",AV$1),Records!$C$2:$H$6601,6,FALSE))</f>
        <v/>
      </c>
      <c r="AX151" s="32" t="str">
        <f>IF(ISERROR(VLOOKUP(CONCATENATE($A151,"_L_",AY$1),Records!$C$2:$H$6601,1,FALSE)),"",VLOOKUP(CONCATENATE($A151,"_L_",AY$1),Records!$C$2:$H$6601,4,FALSE))</f>
        <v/>
      </c>
      <c r="AY151" s="7" t="str">
        <f>IF(ISERROR(VLOOKUP(CONCATENATE($A151,"_L_",AY$1),Records!$C$2:$H$6601,1,FALSE)),"",VLOOKUP(CONCATENATE($A151,"_L_",AY$1),Records!$C$2:$H$6601,5,FALSE))</f>
        <v/>
      </c>
      <c r="AZ151" s="33" t="str">
        <f>IF(ISERROR(VLOOKUP(CONCATENATE($A151,"_L_",AY$1),Records!$C$2:$H$6601,1,FALSE)),"",VLOOKUP(CONCATENATE($A151,"_L_",AY$1),Records!$C$2:$H$6601,6,FALSE))</f>
        <v/>
      </c>
      <c r="BA151" s="32" t="str">
        <f>IF(ISERROR(VLOOKUP(CONCATENATE($A151,"_L_",BB$1),Records!$C$2:$H$6601,1,FALSE)),"",VLOOKUP(CONCATENATE($A151,"_L_",BB$1),Records!$C$2:$H$6601,4,FALSE))</f>
        <v/>
      </c>
      <c r="BB151" s="7" t="str">
        <f>IF(ISERROR(VLOOKUP(CONCATENATE($A151,"_L_",BB$1),Records!$C$2:$H$6601,1,FALSE)),"",VLOOKUP(CONCATENATE($A151,"_L_",BB$1),Records!$C$2:$H$6601,5,FALSE))</f>
        <v/>
      </c>
      <c r="BC151" s="33" t="str">
        <f>IF(ISERROR(VLOOKUP(CONCATENATE($A151,"_L_",BB$1),Records!$C$2:$H$6601,1,FALSE)),"",VLOOKUP(CONCATENATE($A151,"_L_",BB$1),Records!$C$2:$H$6601,6,FALSE))</f>
        <v/>
      </c>
      <c r="BD151" s="32" t="str">
        <f>IF(ISERROR(VLOOKUP(CONCATENATE($A151,"_L_",BE$1),Records!$C$2:$H$6601,1,FALSE)),"",VLOOKUP(CONCATENATE($A151,"_L_",BE$1),Records!$C$2:$H$6601,4,FALSE))</f>
        <v/>
      </c>
      <c r="BE151" s="7" t="str">
        <f>IF(ISERROR(VLOOKUP(CONCATENATE($A151,"_L_",BE$1),Records!$C$2:$H$6601,1,FALSE)),"",VLOOKUP(CONCATENATE($A151,"_L_",BE$1),Records!$C$2:$H$6601,5,FALSE))</f>
        <v/>
      </c>
      <c r="BF151" s="33" t="str">
        <f>IF(ISERROR(VLOOKUP(CONCATENATE($A151,"_L_",BE$1),Records!$C$2:$H$6601,1,FALSE)),"",VLOOKUP(CONCATENATE($A151,"_L_",BE$1),Records!$C$2:$H$6601,6,FALSE))</f>
        <v/>
      </c>
      <c r="BG151" s="32" t="str">
        <f>IF(ISERROR(VLOOKUP(CONCATENATE($A151,"_L_",BH$1),Records!$C$2:$H$6601,1,FALSE)),"",VLOOKUP(CONCATENATE($A151,"_L_",BH$1),Records!$C$2:$H$6601,4,FALSE))</f>
        <v/>
      </c>
      <c r="BH151" s="7" t="str">
        <f>IF(ISERROR(VLOOKUP(CONCATENATE($A151,"_L_",BH$1),Records!$C$2:$H$6601,1,FALSE)),"",VLOOKUP(CONCATENATE($A151,"_L_",BH$1),Records!$C$2:$H$6601,5,FALSE))</f>
        <v/>
      </c>
      <c r="BI151" s="33" t="str">
        <f>IF(ISERROR(VLOOKUP(CONCATENATE($A151,"_L_",BH$1),Records!$C$2:$H$6601,1,FALSE)),"",VLOOKUP(CONCATENATE($A151,"_L_",BH$1),Records!$C$2:$H$6601,6,FALSE))</f>
        <v/>
      </c>
      <c r="BJ151" s="32" t="str">
        <f>IF(ISERROR(VLOOKUP(CONCATENATE($A151,"_L_",BK$1),Records!$C$2:$H$6601,1,FALSE)),"",VLOOKUP(CONCATENATE($A151,"_L_",BK$1),Records!$C$2:$H$6601,4,FALSE))</f>
        <v/>
      </c>
      <c r="BK151" s="7" t="str">
        <f>IF(ISERROR(VLOOKUP(CONCATENATE($A151,"_L_",BK$1),Records!$C$2:$H$6601,1,FALSE)),"",VLOOKUP(CONCATENATE($A151,"_L_",BK$1),Records!$C$2:$H$6601,5,FALSE))</f>
        <v/>
      </c>
      <c r="BL151" s="33" t="str">
        <f>IF(ISERROR(VLOOKUP(CONCATENATE($A151,"_L_",BK$1),Records!$C$2:$H$6601,1,FALSE)),"",VLOOKUP(CONCATENATE($A151,"_L_",BK$1),Records!$C$2:$H$6601,6,FALSE))</f>
        <v/>
      </c>
      <c r="BM151" s="32" t="str">
        <f>IF(ISERROR(VLOOKUP(CONCATENATE($A151,"_L_",BN$1),Records!$C$2:$H$6601,1,FALSE)),"",VLOOKUP(CONCATENATE($A151,"_L_",BN$1),Records!$C$2:$H$6601,4,FALSE))</f>
        <v/>
      </c>
      <c r="BN151" s="7" t="str">
        <f>IF(ISERROR(VLOOKUP(CONCATENATE($A151,"_L_",BN$1),Records!$C$2:$H$6601,1,FALSE)),"",VLOOKUP(CONCATENATE($A151,"_L_",BN$1),Records!$C$2:$H$6601,5,FALSE))</f>
        <v/>
      </c>
      <c r="BO151" s="33" t="str">
        <f>IF(ISERROR(VLOOKUP(CONCATENATE($A151,"_L_",BN$1),Records!$C$2:$H$6601,1,FALSE)),"",VLOOKUP(CONCATENATE($A151,"_L_",BN$1),Records!$C$2:$H$6601,6,FALSE))</f>
        <v/>
      </c>
      <c r="BP151" s="32" t="str">
        <f>IF(ISERROR(VLOOKUP(CONCATENATE($A151,"_L_",BQ$1),Records!$C$2:$H$6601,1,FALSE)),"",VLOOKUP(CONCATENATE($A151,"_L_",BQ$1),Records!$C$2:$H$6601,4,FALSE))</f>
        <v/>
      </c>
      <c r="BQ151" s="7" t="str">
        <f>IF(ISERROR(VLOOKUP(CONCATENATE($A151,"_L_",BQ$1),Records!$C$2:$H$6601,1,FALSE)),"",VLOOKUP(CONCATENATE($A151,"_L_",BQ$1),Records!$C$2:$H$6601,5,FALSE))</f>
        <v/>
      </c>
      <c r="BR151" s="33" t="str">
        <f>IF(ISERROR(VLOOKUP(CONCATENATE($A151,"_L_",BQ$1),Records!$C$2:$H$6601,1,FALSE)),"",VLOOKUP(CONCATENATE($A151,"_L_",BQ$1),Records!$C$2:$H$6601,6,FALSE))</f>
        <v/>
      </c>
      <c r="BS151" s="32" t="str">
        <f>IF(ISERROR(VLOOKUP(CONCATENATE($A151,"_L_",BT$1),Records!$C$2:$H$6601,1,FALSE)),"",VLOOKUP(CONCATENATE($A151,"_L_",BT$1),Records!$C$2:$H$6601,4,FALSE))</f>
        <v/>
      </c>
      <c r="BT151" s="7" t="str">
        <f>IF(ISERROR(VLOOKUP(CONCATENATE($A151,"_L_",BT$1),Records!$C$2:$H$6601,1,FALSE)),"",VLOOKUP(CONCATENATE($A151,"_L_",BT$1),Records!$C$2:$H$6601,5,FALSE))</f>
        <v/>
      </c>
      <c r="BU151" s="33" t="str">
        <f>IF(ISERROR(VLOOKUP(CONCATENATE($A151,"_L_",BT$1),Records!$C$2:$H$6601,1,FALSE)),"",VLOOKUP(CONCATENATE($A151,"_L_",BT$1),Records!$C$2:$H$6601,6,FALSE))</f>
        <v/>
      </c>
      <c r="BV151" s="32" t="str">
        <f>IF(ISERROR(VLOOKUP(CONCATENATE($A151,"_L_",BW$1),Records!$C$2:$H$6601,1,FALSE)),"",VLOOKUP(CONCATENATE($A151,"_L_",BW$1),Records!$C$2:$H$6601,4,FALSE))</f>
        <v/>
      </c>
      <c r="BW151" s="7" t="str">
        <f>IF(ISERROR(VLOOKUP(CONCATENATE($A151,"_L_",BW$1),Records!$C$2:$H$6601,1,FALSE)),"",VLOOKUP(CONCATENATE($A151,"_L_",BW$1),Records!$C$2:$H$6601,5,FALSE))</f>
        <v/>
      </c>
      <c r="BX151" s="33" t="str">
        <f>IF(ISERROR(VLOOKUP(CONCATENATE($A151,"_L_",BW$1),Records!$C$2:$H$6601,1,FALSE)),"",VLOOKUP(CONCATENATE($A151,"_L_",BW$1),Records!$C$2:$H$6601,6,FALSE))</f>
        <v/>
      </c>
      <c r="BY151" s="32" t="str">
        <f>IF(ISERROR(VLOOKUP(CONCATENATE($A151,"_L_",BZ$1),Records!$C$2:$H$6601,1,FALSE)),"",VLOOKUP(CONCATENATE($A151,"_L_",BZ$1),Records!$C$2:$H$6601,4,FALSE))</f>
        <v/>
      </c>
      <c r="BZ151" s="7" t="str">
        <f>IF(ISERROR(VLOOKUP(CONCATENATE($A151,"_L_",BZ$1),Records!$C$2:$H$6601,1,FALSE)),"",VLOOKUP(CONCATENATE($A151,"_L_",BZ$1),Records!$C$2:$H$6601,5,FALSE))</f>
        <v/>
      </c>
      <c r="CA151" s="33" t="str">
        <f>IF(ISERROR(VLOOKUP(CONCATENATE($A151,"_L_",BZ$1),Records!$C$2:$H$6601,1,FALSE)),"",VLOOKUP(CONCATENATE($A151,"_L_",BZ$1),Records!$C$2:$H$6601,6,FALSE))</f>
        <v/>
      </c>
      <c r="CB151" s="32" t="str">
        <f>IF(ISERROR(VLOOKUP(CONCATENATE($A151,"_L_",CC$1),Records!$C$2:$H$6601,1,FALSE)),"",VLOOKUP(CONCATENATE($A151,"_L_",CC$1),Records!$C$2:$H$6601,4,FALSE))</f>
        <v/>
      </c>
      <c r="CC151" s="7" t="str">
        <f>IF(ISERROR(VLOOKUP(CONCATENATE($A151,"_L_",CC$1),Records!$C$2:$H$6601,1,FALSE)),"",VLOOKUP(CONCATENATE($A151,"_L_",CC$1),Records!$C$2:$H$6601,5,FALSE))</f>
        <v/>
      </c>
      <c r="CD151" s="33" t="str">
        <f>IF(ISERROR(VLOOKUP(CONCATENATE($A151,"_L_",CC$1),Records!$C$2:$H$6601,1,FALSE)),"",VLOOKUP(CONCATENATE($A151,"_L_",CC$1),Records!$C$2:$H$6601,6,FALSE))</f>
        <v/>
      </c>
      <c r="CE151" s="32" t="str">
        <f>IF(ISERROR(VLOOKUP(CONCATENATE($A151,"_L_",CF$1),Records!$C$2:$H$6601,1,FALSE)),"",VLOOKUP(CONCATENATE($A151,"_L_",CF$1),Records!$C$2:$H$6601,4,FALSE))</f>
        <v/>
      </c>
      <c r="CF151" s="7" t="str">
        <f>IF(ISERROR(VLOOKUP(CONCATENATE($A151,"_L_",CF$1),Records!$C$2:$H$6601,1,FALSE)),"",VLOOKUP(CONCATENATE($A151,"_L_",CF$1),Records!$C$2:$H$6601,5,FALSE))</f>
        <v/>
      </c>
      <c r="CG151" s="33" t="str">
        <f>IF(ISERROR(VLOOKUP(CONCATENATE($A151,"_L_",CF$1),Records!$C$2:$H$6601,1,FALSE)),"",VLOOKUP(CONCATENATE($A151,"_L_",CF$1),Records!$C$2:$H$6601,6,FALSE))</f>
        <v/>
      </c>
      <c r="CH151" s="32" t="str">
        <f>IF(ISERROR(VLOOKUP(CONCATENATE($A151,"_L_",CI$1),Records!$C$2:$H$6601,1,FALSE)),"",VLOOKUP(CONCATENATE($A151,"_L_",CI$1),Records!$C$2:$H$6601,4,FALSE))</f>
        <v/>
      </c>
      <c r="CI151" s="7" t="str">
        <f>IF(ISERROR(VLOOKUP(CONCATENATE($A151,"_L_",CI$1),Records!$C$2:$H$6601,1,FALSE)),"",VLOOKUP(CONCATENATE($A151,"_L_",CI$1),Records!$C$2:$H$6601,5,FALSE))</f>
        <v/>
      </c>
      <c r="CJ151" s="33" t="str">
        <f>IF(ISERROR(VLOOKUP(CONCATENATE($A151,"_L_",CI$1),Records!$C$2:$H$6601,1,FALSE)),"",VLOOKUP(CONCATENATE($A151,"_L_",CI$1),Records!$C$2:$H$6601,6,FALSE))</f>
        <v/>
      </c>
      <c r="CK151" s="32" t="str">
        <f>IF(ISERROR(VLOOKUP(CONCATENATE($A151,"_L_",CL$1),Records!$C$2:$H$6601,1,FALSE)),"",VLOOKUP(CONCATENATE($A151,"_L_",CL$1),Records!$C$2:$H$6601,4,FALSE))</f>
        <v/>
      </c>
      <c r="CL151" s="7" t="str">
        <f>IF(ISERROR(VLOOKUP(CONCATENATE($A151,"_L_",CL$1),Records!$C$2:$H$6601,1,FALSE)),"",VLOOKUP(CONCATENATE($A151,"_L_",CL$1),Records!$C$2:$H$6601,5,FALSE))</f>
        <v/>
      </c>
      <c r="CM151" s="33" t="str">
        <f>IF(ISERROR(VLOOKUP(CONCATENATE($A151,"_L_",CL$1),Records!$C$2:$H$6601,1,FALSE)),"",VLOOKUP(CONCATENATE($A151,"_L_",CL$1),Records!$C$2:$H$6601,6,FALSE))</f>
        <v/>
      </c>
      <c r="CN151" s="32" t="str">
        <f>IF(ISERROR(VLOOKUP(CONCATENATE($A151,"_L_",CO$1),Records!$C$2:$H$6601,1,FALSE)),"",VLOOKUP(CONCATENATE($A151,"_L_",CO$1),Records!$C$2:$H$6601,4,FALSE))</f>
        <v/>
      </c>
      <c r="CO151" s="7" t="str">
        <f>IF(ISERROR(VLOOKUP(CONCATENATE($A151,"_L_",CO$1),Records!$C$2:$H$6601,1,FALSE)),"",VLOOKUP(CONCATENATE($A151,"_L_",CO$1),Records!$C$2:$H$6601,5,FALSE))</f>
        <v/>
      </c>
      <c r="CP151" s="33" t="str">
        <f>IF(ISERROR(VLOOKUP(CONCATENATE($A151,"_L_",CO$1),Records!$C$2:$H$6601,1,FALSE)),"",VLOOKUP(CONCATENATE($A151,"_L_",CO$1),Records!$C$2:$H$6601,6,FALSE))</f>
        <v/>
      </c>
      <c r="CQ151" s="32" t="str">
        <f>IF(ISERROR(VLOOKUP(CONCATENATE($A151,"_L_",CR$1),Records!$C$2:$H$6601,1,FALSE)),"",VLOOKUP(CONCATENATE($A151,"_L_",CR$1),Records!$C$2:$H$6601,4,FALSE))</f>
        <v/>
      </c>
      <c r="CR151" s="7" t="str">
        <f>IF(ISERROR(VLOOKUP(CONCATENATE($A151,"_L_",CR$1),Records!$C$2:$H$6601,1,FALSE)),"",VLOOKUP(CONCATENATE($A151,"_L_",CR$1),Records!$C$2:$H$6601,5,FALSE))</f>
        <v/>
      </c>
      <c r="CS151" s="33" t="str">
        <f>IF(ISERROR(VLOOKUP(CONCATENATE($A151,"_L_",CR$1),Records!$C$2:$H$6601,1,FALSE)),"",VLOOKUP(CONCATENATE($A151,"_L_",CR$1),Records!$C$2:$H$6601,6,FALSE))</f>
        <v/>
      </c>
      <c r="CT151" s="32" t="str">
        <f>IF(ISERROR(VLOOKUP(CONCATENATE($A151,"_L_",CU$1),Records!$C$2:$H$6601,1,FALSE)),"",VLOOKUP(CONCATENATE($A151,"_L_",CU$1),Records!$C$2:$H$6601,4,FALSE))</f>
        <v/>
      </c>
      <c r="CU151" s="7" t="str">
        <f>IF(ISERROR(VLOOKUP(CONCATENATE($A151,"_L_",CU$1),Records!$C$2:$H$6601,1,FALSE)),"",VLOOKUP(CONCATENATE($A151,"_L_",CU$1),Records!$C$2:$H$6601,5,FALSE))</f>
        <v/>
      </c>
      <c r="CV151" s="33" t="str">
        <f>IF(ISERROR(VLOOKUP(CONCATENATE($A151,"_L_",CU$1),Records!$C$2:$H$6601,1,FALSE)),"",VLOOKUP(CONCATENATE($A151,"_L_",CU$1),Records!$C$2:$H$6601,6,FALSE))</f>
        <v/>
      </c>
      <c r="CW151" s="32" t="str">
        <f>IF(ISERROR(VLOOKUP(CONCATENATE($A151,"_L_",CX$1),Records!$C$2:$H$6601,1,FALSE)),"",VLOOKUP(CONCATENATE($A151,"_L_",CX$1),Records!$C$2:$H$6601,4,FALSE))</f>
        <v/>
      </c>
      <c r="CX151" s="7" t="str">
        <f>IF(ISERROR(VLOOKUP(CONCATENATE($A151,"_L_",CX$1),Records!$C$2:$H$6601,1,FALSE)),"",VLOOKUP(CONCATENATE($A151,"_L_",CX$1),Records!$C$2:$H$6601,5,FALSE))</f>
        <v/>
      </c>
      <c r="CY151" s="33" t="str">
        <f>IF(ISERROR(VLOOKUP(CONCATENATE($A151,"_L_",CX$1),Records!$C$2:$H$6601,1,FALSE)),"",VLOOKUP(CONCATENATE($A151,"_L_",CX$1),Records!$C$2:$H$6601,6,FALSE))</f>
        <v/>
      </c>
      <c r="CZ151" s="32" t="str">
        <f>IF(ISERROR(VLOOKUP(CONCATENATE($A151,"_L_",DA$1),Records!$C$2:$H$6601,1,FALSE)),"",VLOOKUP(CONCATENATE($A151,"_L_",DA$1),Records!$C$2:$H$6601,4,FALSE))</f>
        <v/>
      </c>
      <c r="DA151" s="7" t="str">
        <f>IF(ISERROR(VLOOKUP(CONCATENATE($A151,"_L_",DA$1),Records!$C$2:$H$6601,1,FALSE)),"",VLOOKUP(CONCATENATE($A151,"_L_",DA$1),Records!$C$2:$H$6601,5,FALSE))</f>
        <v/>
      </c>
      <c r="DB151" s="33" t="str">
        <f>IF(ISERROR(VLOOKUP(CONCATENATE($A151,"_L_",DA$1),Records!$C$2:$H$6601,1,FALSE)),"",VLOOKUP(CONCATENATE($A151,"_L_",DA$1),Records!$C$2:$H$6601,6,FALSE))</f>
        <v/>
      </c>
      <c r="DC151" s="32" t="str">
        <f>IF(ISERROR(VLOOKUP(CONCATENATE($A151,"_L_",DD$1),Records!$C$2:$H$6601,1,FALSE)),"",VLOOKUP(CONCATENATE($A151,"_L_",DD$1),Records!$C$2:$H$6601,4,FALSE))</f>
        <v/>
      </c>
      <c r="DD151" s="7" t="str">
        <f>IF(ISERROR(VLOOKUP(CONCATENATE($A151,"_L_",DD$1),Records!$C$2:$H$6601,1,FALSE)),"",VLOOKUP(CONCATENATE($A151,"_L_",DD$1),Records!$C$2:$H$6601,5,FALSE))</f>
        <v/>
      </c>
      <c r="DE151" s="33" t="str">
        <f>IF(ISERROR(VLOOKUP(CONCATENATE($A151,"_L_",DD$1),Records!$C$2:$H$6601,1,FALSE)),"",VLOOKUP(CONCATENATE($A151,"_L_",DD$1),Records!$C$2:$H$6601,6,FALSE))</f>
        <v/>
      </c>
      <c r="DF151" s="32" t="str">
        <f>IF(ISERROR(VLOOKUP(CONCATENATE($A151,"_L_",DG$1),Records!$C$2:$H$6601,1,FALSE)),"",VLOOKUP(CONCATENATE($A151,"_L_",DG$1),Records!$C$2:$H$6601,4,FALSE))</f>
        <v/>
      </c>
      <c r="DG151" s="7" t="str">
        <f>IF(ISERROR(VLOOKUP(CONCATENATE($A151,"_L_",DG$1),Records!$C$2:$H$6601,1,FALSE)),"",VLOOKUP(CONCATENATE($A151,"_L_",DG$1),Records!$C$2:$H$6601,5,FALSE))</f>
        <v/>
      </c>
      <c r="DH151" s="33" t="str">
        <f>IF(ISERROR(VLOOKUP(CONCATENATE($A151,"_L_",DG$1),Records!$C$2:$H$6601,1,FALSE)),"",VLOOKUP(CONCATENATE($A151,"_L_",DG$1),Records!$C$2:$H$6601,6,FALSE))</f>
        <v/>
      </c>
      <c r="DI151" s="32" t="str">
        <f>IF(ISERROR(VLOOKUP(CONCATENATE($A151,"_L_",DJ$1),Records!$C$2:$H$6601,1,FALSE)),"",VLOOKUP(CONCATENATE($A151,"_L_",DJ$1),Records!$C$2:$H$6601,4,FALSE))</f>
        <v/>
      </c>
      <c r="DJ151" s="7" t="str">
        <f>IF(ISERROR(VLOOKUP(CONCATENATE($A151,"_L_",DJ$1),Records!$C$2:$H$6601,1,FALSE)),"",VLOOKUP(CONCATENATE($A151,"_L_",DJ$1),Records!$C$2:$H$6601,5,FALSE))</f>
        <v/>
      </c>
      <c r="DK151" s="33" t="str">
        <f>IF(ISERROR(VLOOKUP(CONCATENATE($A151,"_L_",DJ$1),Records!$C$2:$H$6601,1,FALSE)),"",VLOOKUP(CONCATENATE($A151,"_L_",DJ$1),Records!$C$2:$H$6601,6,FALSE))</f>
        <v/>
      </c>
      <c r="DL151" s="32" t="str">
        <f>IF(ISERROR(VLOOKUP(CONCATENATE($A151,"_L_",DM$1),Records!$C$2:$H$6601,1,FALSE)),"",VLOOKUP(CONCATENATE($A151,"_L_",DM$1),Records!$C$2:$H$6601,4,FALSE))</f>
        <v/>
      </c>
      <c r="DM151" s="7" t="str">
        <f>IF(ISERROR(VLOOKUP(CONCATENATE($A151,"_L_",DM$1),Records!$C$2:$H$6601,1,FALSE)),"",VLOOKUP(CONCATENATE($A151,"_L_",DM$1),Records!$C$2:$H$6601,5,FALSE))</f>
        <v/>
      </c>
      <c r="DN151" s="33" t="str">
        <f>IF(ISERROR(VLOOKUP(CONCATENATE($A151,"_L_",DM$1),Records!$C$2:$H$6601,1,FALSE)),"",VLOOKUP(CONCATENATE($A151,"_L_",DM$1),Records!$C$2:$H$6601,6,FALSE))</f>
        <v/>
      </c>
      <c r="DO151" s="32" t="str">
        <f>IF(ISERROR(VLOOKUP(CONCATENATE($A151,"_L_",DP$1),Records!$C$2:$H$6601,1,FALSE)),"",VLOOKUP(CONCATENATE($A151,"_L_",DP$1),Records!$C$2:$H$6601,4,FALSE))</f>
        <v/>
      </c>
      <c r="DP151" s="7" t="str">
        <f>IF(ISERROR(VLOOKUP(CONCATENATE($A151,"_L_",DP$1),Records!$C$2:$H$6601,1,FALSE)),"",VLOOKUP(CONCATENATE($A151,"_L_",DP$1),Records!$C$2:$H$6601,5,FALSE))</f>
        <v/>
      </c>
      <c r="DQ151" s="33" t="str">
        <f>IF(ISERROR(VLOOKUP(CONCATENATE($A151,"_L_",DP$1),Records!$C$2:$H$6601,1,FALSE)),"",VLOOKUP(CONCATENATE($A151,"_L_",DP$1),Records!$C$2:$H$6601,6,FALSE))</f>
        <v/>
      </c>
      <c r="DR151" s="32" t="str">
        <f>IF(ISERROR(VLOOKUP(CONCATENATE($A151,"_L_",DS$1),Records!$C$2:$H$6601,1,FALSE)),"",VLOOKUP(CONCATENATE($A151,"_L_",DS$1),Records!$C$2:$H$6601,4,FALSE))</f>
        <v/>
      </c>
      <c r="DS151" s="7" t="str">
        <f>IF(ISERROR(VLOOKUP(CONCATENATE($A151,"_L_",DS$1),Records!$C$2:$H$6601,1,FALSE)),"",VLOOKUP(CONCATENATE($A151,"_L_",DS$1),Records!$C$2:$H$6601,5,FALSE))</f>
        <v/>
      </c>
      <c r="DT151" s="33" t="str">
        <f>IF(ISERROR(VLOOKUP(CONCATENATE($A151,"_L_",DS$1),Records!$C$2:$H$6601,1,FALSE)),"",VLOOKUP(CONCATENATE($A151,"_L_",DS$1),Records!$C$2:$H$6601,6,FALSE))</f>
        <v/>
      </c>
      <c r="DU151" s="32" t="str">
        <f>IF(ISERROR(VLOOKUP(CONCATENATE($A151,"_L_",DV$1),Records!$C$2:$H$6601,1,FALSE)),"",VLOOKUP(CONCATENATE($A151,"_L_",DV$1),Records!$C$2:$H$6601,4,FALSE))</f>
        <v/>
      </c>
      <c r="DV151" s="7" t="str">
        <f>IF(ISERROR(VLOOKUP(CONCATENATE($A151,"_L_",DV$1),Records!$C$2:$H$6601,1,FALSE)),"",VLOOKUP(CONCATENATE($A151,"_L_",DV$1),Records!$C$2:$H$6601,5,FALSE))</f>
        <v/>
      </c>
      <c r="DW151" s="33" t="str">
        <f>IF(ISERROR(VLOOKUP(CONCATENATE($A151,"_L_",DV$1),Records!$C$2:$H$6601,1,FALSE)),"",VLOOKUP(CONCATENATE($A151,"_L_",DV$1),Records!$C$2:$H$6601,6,FALSE))</f>
        <v/>
      </c>
      <c r="DX151" s="32" t="str">
        <f>IF(ISERROR(VLOOKUP(CONCATENATE($A151,"_L_",DY$1),Records!$C$2:$H$6601,1,FALSE)),"",VLOOKUP(CONCATENATE($A151,"_L_",DY$1),Records!$C$2:$H$6601,4,FALSE))</f>
        <v/>
      </c>
      <c r="DY151" s="7" t="str">
        <f>IF(ISERROR(VLOOKUP(CONCATENATE($A151,"_L_",DY$1),Records!$C$2:$H$6601,1,FALSE)),"",VLOOKUP(CONCATENATE($A151,"_L_",DY$1),Records!$C$2:$H$6601,5,FALSE))</f>
        <v/>
      </c>
      <c r="DZ151" s="33" t="str">
        <f>IF(ISERROR(VLOOKUP(CONCATENATE($A151,"_L_",DY$1),Records!$C$2:$H$6601,1,FALSE)),"",VLOOKUP(CONCATENATE($A151,"_L_",DY$1),Records!$C$2:$H$6601,6,FALSE))</f>
        <v/>
      </c>
      <c r="EA151" s="32" t="str">
        <f>IF(ISERROR(VLOOKUP(CONCATENATE($A151,"_L_",EB$1),Records!$C$2:$H$6601,1,FALSE)),"",VLOOKUP(CONCATENATE($A151,"_L_",EB$1),Records!$C$2:$H$6601,4,FALSE))</f>
        <v/>
      </c>
      <c r="EB151" s="7" t="str">
        <f>IF(ISERROR(VLOOKUP(CONCATENATE($A151,"_L_",EB$1),Records!$C$2:$H$6601,1,FALSE)),"",VLOOKUP(CONCATENATE($A151,"_L_",EB$1),Records!$C$2:$H$6601,5,FALSE))</f>
        <v/>
      </c>
      <c r="EC151" s="33" t="str">
        <f>IF(ISERROR(VLOOKUP(CONCATENATE($A151,"_L_",EB$1),Records!$C$2:$H$6601,1,FALSE)),"",VLOOKUP(CONCATENATE($A151,"_L_",EB$1),Records!$C$2:$H$6601,6,FALSE))</f>
        <v/>
      </c>
    </row>
    <row r="152" spans="1:133" ht="15.75" x14ac:dyDescent="0.25">
      <c r="A152" s="11">
        <v>42334</v>
      </c>
      <c r="B152" s="15" t="s">
        <v>74</v>
      </c>
      <c r="C152" s="16">
        <f t="shared" si="5"/>
        <v>22</v>
      </c>
      <c r="D152" s="28" t="s">
        <v>62</v>
      </c>
      <c r="E152" s="8" t="s">
        <v>71</v>
      </c>
      <c r="F152" s="62">
        <f t="shared" si="4"/>
        <v>0</v>
      </c>
      <c r="G152" s="62">
        <f>HomeCalc!F152</f>
        <v>0</v>
      </c>
      <c r="H152" s="32" t="str">
        <f>IF(ISERROR(VLOOKUP(CONCATENATE($A152,"_L_",I$1),Records!$C$2:$H$6601,1,FALSE)),"",VLOOKUP(CONCATENATE($A152,"_L_",I$1),Records!$C$2:$H$6601,4,FALSE))</f>
        <v/>
      </c>
      <c r="I152" s="7" t="str">
        <f>IF(ISERROR(VLOOKUP(CONCATENATE($A152,"_L_",I$1),Records!$C$2:$H$6601,1,FALSE)),"",VLOOKUP(CONCATENATE($A152,"_L_",I$1),Records!$C$2:$H$6601,5,FALSE))</f>
        <v/>
      </c>
      <c r="J152" s="33" t="str">
        <f>IF(ISERROR(VLOOKUP(CONCATENATE($A152,"_L_",I$1),Records!$C$2:$H$6601,1,FALSE)),"",VLOOKUP(CONCATENATE($A152,"_L_",I$1),Records!$C$2:$H$6601,6,FALSE))</f>
        <v/>
      </c>
      <c r="K152" s="32" t="str">
        <f>IF(ISERROR(VLOOKUP(CONCATENATE($A152,"_L_",L$1),Records!$C$2:$H$6601,1,FALSE)),"",VLOOKUP(CONCATENATE($A152,"_L_",L$1),Records!$C$2:$H$6601,4,FALSE))</f>
        <v/>
      </c>
      <c r="L152" s="7" t="str">
        <f>IF(ISERROR(VLOOKUP(CONCATENATE($A152,"_L_",L$1),Records!$C$2:$H$6601,1,FALSE)),"",VLOOKUP(CONCATENATE($A152,"_L_",L$1),Records!$C$2:$H$6601,5,FALSE))</f>
        <v/>
      </c>
      <c r="M152" s="33" t="str">
        <f>IF(ISERROR(VLOOKUP(CONCATENATE($A152,"_L_",L$1),Records!$C$2:$H$6601,1,FALSE)),"",VLOOKUP(CONCATENATE($A152,"_L_",L$1),Records!$C$2:$H$6601,6,FALSE))</f>
        <v/>
      </c>
      <c r="N152" s="32" t="str">
        <f>IF(ISERROR(VLOOKUP(CONCATENATE($A152,"_L_",O$1),Records!$C$2:$H$6601,1,FALSE)),"",VLOOKUP(CONCATENATE($A152,"_L_",O$1),Records!$C$2:$H$6601,4,FALSE))</f>
        <v/>
      </c>
      <c r="O152" s="7" t="str">
        <f>IF(ISERROR(VLOOKUP(CONCATENATE($A152,"_L_",O$1),Records!$C$2:$H$6601,1,FALSE)),"",VLOOKUP(CONCATENATE($A152,"_L_",O$1),Records!$C$2:$H$6601,5,FALSE))</f>
        <v/>
      </c>
      <c r="P152" s="33" t="str">
        <f>IF(ISERROR(VLOOKUP(CONCATENATE($A152,"_L_",O$1),Records!$C$2:$H$6601,1,FALSE)),"",VLOOKUP(CONCATENATE($A152,"_L_",O$1),Records!$C$2:$H$6601,6,FALSE))</f>
        <v/>
      </c>
      <c r="Q152" s="32" t="str">
        <f>IF(ISERROR(VLOOKUP(CONCATENATE($A152,"_L_",R$1),Records!$C$2:$H$6601,1,FALSE)),"",VLOOKUP(CONCATENATE($A152,"_L_",R$1),Records!$C$2:$H$6601,4,FALSE))</f>
        <v/>
      </c>
      <c r="R152" s="7" t="str">
        <f>IF(ISERROR(VLOOKUP(CONCATENATE($A152,"_L_",R$1),Records!$C$2:$H$6601,1,FALSE)),"",VLOOKUP(CONCATENATE($A152,"_L_",R$1),Records!$C$2:$H$6601,5,FALSE))</f>
        <v/>
      </c>
      <c r="S152" s="33" t="str">
        <f>IF(ISERROR(VLOOKUP(CONCATENATE($A152,"_L_",R$1),Records!$C$2:$H$6601,1,FALSE)),"",VLOOKUP(CONCATENATE($A152,"_L_",R$1),Records!$C$2:$H$6601,6,FALSE))</f>
        <v/>
      </c>
      <c r="T152" s="32" t="str">
        <f>IF(ISERROR(VLOOKUP(CONCATENATE($A152,"_L_",U$1),Records!$C$2:$H$6601,1,FALSE)),"",VLOOKUP(CONCATENATE($A152,"_L_",U$1),Records!$C$2:$H$6601,4,FALSE))</f>
        <v/>
      </c>
      <c r="U152" s="7" t="str">
        <f>IF(ISERROR(VLOOKUP(CONCATENATE($A152,"_L_",U$1),Records!$C$2:$H$6601,1,FALSE)),"",VLOOKUP(CONCATENATE($A152,"_L_",U$1),Records!$C$2:$H$6601,5,FALSE))</f>
        <v/>
      </c>
      <c r="V152" s="33" t="str">
        <f>IF(ISERROR(VLOOKUP(CONCATENATE($A152,"_L_",U$1),Records!$C$2:$H$6601,1,FALSE)),"",VLOOKUP(CONCATENATE($A152,"_L_",U$1),Records!$C$2:$H$6601,6,FALSE))</f>
        <v/>
      </c>
      <c r="W152" s="32" t="str">
        <f>IF(ISERROR(VLOOKUP(CONCATENATE($A152,"_L_",X$1),Records!$C$2:$H$6601,1,FALSE)),"",VLOOKUP(CONCATENATE($A152,"_L_",X$1),Records!$C$2:$H$6601,4,FALSE))</f>
        <v/>
      </c>
      <c r="X152" s="7" t="str">
        <f>IF(ISERROR(VLOOKUP(CONCATENATE($A152,"_L_",X$1),Records!$C$2:$H$6601,1,FALSE)),"",VLOOKUP(CONCATENATE($A152,"_L_",X$1),Records!$C$2:$H$6601,5,FALSE))</f>
        <v/>
      </c>
      <c r="Y152" s="33" t="str">
        <f>IF(ISERROR(VLOOKUP(CONCATENATE($A152,"_L_",X$1),Records!$C$2:$H$6601,1,FALSE)),"",VLOOKUP(CONCATENATE($A152,"_L_",X$1),Records!$C$2:$H$6601,6,FALSE))</f>
        <v/>
      </c>
      <c r="Z152" s="32" t="str">
        <f>IF(ISERROR(VLOOKUP(CONCATENATE($A152,"_L_",AA$1),Records!$C$2:$H$6601,1,FALSE)),"",VLOOKUP(CONCATENATE($A152,"_L_",AA$1),Records!$C$2:$H$6601,4,FALSE))</f>
        <v/>
      </c>
      <c r="AA152" s="7" t="str">
        <f>IF(ISERROR(VLOOKUP(CONCATENATE($A152,"_L_",AA$1),Records!$C$2:$H$6601,1,FALSE)),"",VLOOKUP(CONCATENATE($A152,"_L_",AA$1),Records!$C$2:$H$6601,5,FALSE))</f>
        <v/>
      </c>
      <c r="AB152" s="33" t="str">
        <f>IF(ISERROR(VLOOKUP(CONCATENATE($A152,"_L_",AA$1),Records!$C$2:$H$6601,1,FALSE)),"",VLOOKUP(CONCATENATE($A152,"_L_",AA$1),Records!$C$2:$H$6601,6,FALSE))</f>
        <v/>
      </c>
      <c r="AC152" s="32" t="str">
        <f>IF(ISERROR(VLOOKUP(CONCATENATE($A152,"_L_",AD$1),Records!$C$2:$H$6601,1,FALSE)),"",VLOOKUP(CONCATENATE($A152,"_L_",AD$1),Records!$C$2:$H$6601,4,FALSE))</f>
        <v/>
      </c>
      <c r="AD152" s="7" t="str">
        <f>IF(ISERROR(VLOOKUP(CONCATENATE($A152,"_L_",AD$1),Records!$C$2:$H$6601,1,FALSE)),"",VLOOKUP(CONCATENATE($A152,"_L_",AD$1),Records!$C$2:$H$6601,5,FALSE))</f>
        <v/>
      </c>
      <c r="AE152" s="33" t="str">
        <f>IF(ISERROR(VLOOKUP(CONCATENATE($A152,"_L_",AD$1),Records!$C$2:$H$6601,1,FALSE)),"",VLOOKUP(CONCATENATE($A152,"_L_",AD$1),Records!$C$2:$H$6601,6,FALSE))</f>
        <v/>
      </c>
      <c r="AF152" s="32" t="str">
        <f>IF(ISERROR(VLOOKUP(CONCATENATE($A152,"_L_",AG$1),Records!$C$2:$H$6601,1,FALSE)),"",VLOOKUP(CONCATENATE($A152,"_L_",AG$1),Records!$C$2:$H$6601,4,FALSE))</f>
        <v/>
      </c>
      <c r="AG152" s="7" t="str">
        <f>IF(ISERROR(VLOOKUP(CONCATENATE($A152,"_L_",AG$1),Records!$C$2:$H$6601,1,FALSE)),"",VLOOKUP(CONCATENATE($A152,"_L_",AG$1),Records!$C$2:$H$6601,5,FALSE))</f>
        <v/>
      </c>
      <c r="AH152" s="33" t="str">
        <f>IF(ISERROR(VLOOKUP(CONCATENATE($A152,"_L_",AG$1),Records!$C$2:$H$6601,1,FALSE)),"",VLOOKUP(CONCATENATE($A152,"_L_",AG$1),Records!$C$2:$H$6601,6,FALSE))</f>
        <v/>
      </c>
      <c r="AI152" s="32" t="str">
        <f>IF(ISERROR(VLOOKUP(CONCATENATE($A152,"_L_",AJ$1),Records!$C$2:$H$6601,1,FALSE)),"",VLOOKUP(CONCATENATE($A152,"_L_",AJ$1),Records!$C$2:$H$6601,4,FALSE))</f>
        <v/>
      </c>
      <c r="AJ152" s="7" t="str">
        <f>IF(ISERROR(VLOOKUP(CONCATENATE($A152,"_L_",AJ$1),Records!$C$2:$H$6601,1,FALSE)),"",VLOOKUP(CONCATENATE($A152,"_L_",AJ$1),Records!$C$2:$H$6601,5,FALSE))</f>
        <v/>
      </c>
      <c r="AK152" s="33" t="str">
        <f>IF(ISERROR(VLOOKUP(CONCATENATE($A152,"_L_",AJ$1),Records!$C$2:$H$6601,1,FALSE)),"",VLOOKUP(CONCATENATE($A152,"_L_",AJ$1),Records!$C$2:$H$6601,6,FALSE))</f>
        <v/>
      </c>
      <c r="AL152" s="32" t="str">
        <f>IF(ISERROR(VLOOKUP(CONCATENATE($A152,"_L_",AM$1),Records!$C$2:$H$6601,1,FALSE)),"",VLOOKUP(CONCATENATE($A152,"_L_",AM$1),Records!$C$2:$H$6601,4,FALSE))</f>
        <v/>
      </c>
      <c r="AM152" s="7" t="str">
        <f>IF(ISERROR(VLOOKUP(CONCATENATE($A152,"_L_",AM$1),Records!$C$2:$H$6601,1,FALSE)),"",VLOOKUP(CONCATENATE($A152,"_L_",AM$1),Records!$C$2:$H$6601,5,FALSE))</f>
        <v/>
      </c>
      <c r="AN152" s="33" t="str">
        <f>IF(ISERROR(VLOOKUP(CONCATENATE($A152,"_L_",AM$1),Records!$C$2:$H$6601,1,FALSE)),"",VLOOKUP(CONCATENATE($A152,"_L_",AM$1),Records!$C$2:$H$6601,6,FALSE))</f>
        <v/>
      </c>
      <c r="AO152" s="32" t="str">
        <f>IF(ISERROR(VLOOKUP(CONCATENATE($A152,"_L_",AP$1),Records!$C$2:$H$6601,1,FALSE)),"",VLOOKUP(CONCATENATE($A152,"_L_",AP$1),Records!$C$2:$H$6601,4,FALSE))</f>
        <v/>
      </c>
      <c r="AP152" s="7" t="str">
        <f>IF(ISERROR(VLOOKUP(CONCATENATE($A152,"_L_",AP$1),Records!$C$2:$H$6601,1,FALSE)),"",VLOOKUP(CONCATENATE($A152,"_L_",AP$1),Records!$C$2:$H$6601,5,FALSE))</f>
        <v/>
      </c>
      <c r="AQ152" s="33" t="str">
        <f>IF(ISERROR(VLOOKUP(CONCATENATE($A152,"_L_",AP$1),Records!$C$2:$H$6601,1,FALSE)),"",VLOOKUP(CONCATENATE($A152,"_L_",AP$1),Records!$C$2:$H$6601,6,FALSE))</f>
        <v/>
      </c>
      <c r="AR152" s="32" t="str">
        <f>IF(ISERROR(VLOOKUP(CONCATENATE($A152,"_L_",AS$1),Records!$C$2:$H$6601,1,FALSE)),"",VLOOKUP(CONCATENATE($A152,"_L_",AS$1),Records!$C$2:$H$6601,4,FALSE))</f>
        <v/>
      </c>
      <c r="AS152" s="7" t="str">
        <f>IF(ISERROR(VLOOKUP(CONCATENATE($A152,"_L_",AS$1),Records!$C$2:$H$6601,1,FALSE)),"",VLOOKUP(CONCATENATE($A152,"_L_",AS$1),Records!$C$2:$H$6601,5,FALSE))</f>
        <v/>
      </c>
      <c r="AT152" s="33" t="str">
        <f>IF(ISERROR(VLOOKUP(CONCATENATE($A152,"_L_",AS$1),Records!$C$2:$H$6601,1,FALSE)),"",VLOOKUP(CONCATENATE($A152,"_L_",AS$1),Records!$C$2:$H$6601,6,FALSE))</f>
        <v/>
      </c>
      <c r="AU152" s="32" t="str">
        <f>IF(ISERROR(VLOOKUP(CONCATENATE($A152,"_L_",AV$1),Records!$C$2:$H$6601,1,FALSE)),"",VLOOKUP(CONCATENATE($A152,"_L_",AV$1),Records!$C$2:$H$6601,4,FALSE))</f>
        <v/>
      </c>
      <c r="AV152" s="7" t="str">
        <f>IF(ISERROR(VLOOKUP(CONCATENATE($A152,"_L_",AV$1),Records!$C$2:$H$6601,1,FALSE)),"",VLOOKUP(CONCATENATE($A152,"_L_",AV$1),Records!$C$2:$H$6601,5,FALSE))</f>
        <v/>
      </c>
      <c r="AW152" s="33" t="str">
        <f>IF(ISERROR(VLOOKUP(CONCATENATE($A152,"_L_",AV$1),Records!$C$2:$H$6601,1,FALSE)),"",VLOOKUP(CONCATENATE($A152,"_L_",AV$1),Records!$C$2:$H$6601,6,FALSE))</f>
        <v/>
      </c>
      <c r="AX152" s="32" t="str">
        <f>IF(ISERROR(VLOOKUP(CONCATENATE($A152,"_L_",AY$1),Records!$C$2:$H$6601,1,FALSE)),"",VLOOKUP(CONCATENATE($A152,"_L_",AY$1),Records!$C$2:$H$6601,4,FALSE))</f>
        <v/>
      </c>
      <c r="AY152" s="7" t="str">
        <f>IF(ISERROR(VLOOKUP(CONCATENATE($A152,"_L_",AY$1),Records!$C$2:$H$6601,1,FALSE)),"",VLOOKUP(CONCATENATE($A152,"_L_",AY$1),Records!$C$2:$H$6601,5,FALSE))</f>
        <v/>
      </c>
      <c r="AZ152" s="33" t="str">
        <f>IF(ISERROR(VLOOKUP(CONCATENATE($A152,"_L_",AY$1),Records!$C$2:$H$6601,1,FALSE)),"",VLOOKUP(CONCATENATE($A152,"_L_",AY$1),Records!$C$2:$H$6601,6,FALSE))</f>
        <v/>
      </c>
      <c r="BA152" s="32" t="str">
        <f>IF(ISERROR(VLOOKUP(CONCATENATE($A152,"_L_",BB$1),Records!$C$2:$H$6601,1,FALSE)),"",VLOOKUP(CONCATENATE($A152,"_L_",BB$1),Records!$C$2:$H$6601,4,FALSE))</f>
        <v/>
      </c>
      <c r="BB152" s="7" t="str">
        <f>IF(ISERROR(VLOOKUP(CONCATENATE($A152,"_L_",BB$1),Records!$C$2:$H$6601,1,FALSE)),"",VLOOKUP(CONCATENATE($A152,"_L_",BB$1),Records!$C$2:$H$6601,5,FALSE))</f>
        <v/>
      </c>
      <c r="BC152" s="33" t="str">
        <f>IF(ISERROR(VLOOKUP(CONCATENATE($A152,"_L_",BB$1),Records!$C$2:$H$6601,1,FALSE)),"",VLOOKUP(CONCATENATE($A152,"_L_",BB$1),Records!$C$2:$H$6601,6,FALSE))</f>
        <v/>
      </c>
      <c r="BD152" s="32" t="str">
        <f>IF(ISERROR(VLOOKUP(CONCATENATE($A152,"_L_",BE$1),Records!$C$2:$H$6601,1,FALSE)),"",VLOOKUP(CONCATENATE($A152,"_L_",BE$1),Records!$C$2:$H$6601,4,FALSE))</f>
        <v/>
      </c>
      <c r="BE152" s="7" t="str">
        <f>IF(ISERROR(VLOOKUP(CONCATENATE($A152,"_L_",BE$1),Records!$C$2:$H$6601,1,FALSE)),"",VLOOKUP(CONCATENATE($A152,"_L_",BE$1),Records!$C$2:$H$6601,5,FALSE))</f>
        <v/>
      </c>
      <c r="BF152" s="33" t="str">
        <f>IF(ISERROR(VLOOKUP(CONCATENATE($A152,"_L_",BE$1),Records!$C$2:$H$6601,1,FALSE)),"",VLOOKUP(CONCATENATE($A152,"_L_",BE$1),Records!$C$2:$H$6601,6,FALSE))</f>
        <v/>
      </c>
      <c r="BG152" s="32" t="str">
        <f>IF(ISERROR(VLOOKUP(CONCATENATE($A152,"_L_",BH$1),Records!$C$2:$H$6601,1,FALSE)),"",VLOOKUP(CONCATENATE($A152,"_L_",BH$1),Records!$C$2:$H$6601,4,FALSE))</f>
        <v/>
      </c>
      <c r="BH152" s="7" t="str">
        <f>IF(ISERROR(VLOOKUP(CONCATENATE($A152,"_L_",BH$1),Records!$C$2:$H$6601,1,FALSE)),"",VLOOKUP(CONCATENATE($A152,"_L_",BH$1),Records!$C$2:$H$6601,5,FALSE))</f>
        <v/>
      </c>
      <c r="BI152" s="33" t="str">
        <f>IF(ISERROR(VLOOKUP(CONCATENATE($A152,"_L_",BH$1),Records!$C$2:$H$6601,1,FALSE)),"",VLOOKUP(CONCATENATE($A152,"_L_",BH$1),Records!$C$2:$H$6601,6,FALSE))</f>
        <v/>
      </c>
      <c r="BJ152" s="32" t="str">
        <f>IF(ISERROR(VLOOKUP(CONCATENATE($A152,"_L_",BK$1),Records!$C$2:$H$6601,1,FALSE)),"",VLOOKUP(CONCATENATE($A152,"_L_",BK$1),Records!$C$2:$H$6601,4,FALSE))</f>
        <v/>
      </c>
      <c r="BK152" s="7" t="str">
        <f>IF(ISERROR(VLOOKUP(CONCATENATE($A152,"_L_",BK$1),Records!$C$2:$H$6601,1,FALSE)),"",VLOOKUP(CONCATENATE($A152,"_L_",BK$1),Records!$C$2:$H$6601,5,FALSE))</f>
        <v/>
      </c>
      <c r="BL152" s="33" t="str">
        <f>IF(ISERROR(VLOOKUP(CONCATENATE($A152,"_L_",BK$1),Records!$C$2:$H$6601,1,FALSE)),"",VLOOKUP(CONCATENATE($A152,"_L_",BK$1),Records!$C$2:$H$6601,6,FALSE))</f>
        <v/>
      </c>
      <c r="BM152" s="32" t="str">
        <f>IF(ISERROR(VLOOKUP(CONCATENATE($A152,"_L_",BN$1),Records!$C$2:$H$6601,1,FALSE)),"",VLOOKUP(CONCATENATE($A152,"_L_",BN$1),Records!$C$2:$H$6601,4,FALSE))</f>
        <v/>
      </c>
      <c r="BN152" s="7" t="str">
        <f>IF(ISERROR(VLOOKUP(CONCATENATE($A152,"_L_",BN$1),Records!$C$2:$H$6601,1,FALSE)),"",VLOOKUP(CONCATENATE($A152,"_L_",BN$1),Records!$C$2:$H$6601,5,FALSE))</f>
        <v/>
      </c>
      <c r="BO152" s="33" t="str">
        <f>IF(ISERROR(VLOOKUP(CONCATENATE($A152,"_L_",BN$1),Records!$C$2:$H$6601,1,FALSE)),"",VLOOKUP(CONCATENATE($A152,"_L_",BN$1),Records!$C$2:$H$6601,6,FALSE))</f>
        <v/>
      </c>
      <c r="BP152" s="32" t="str">
        <f>IF(ISERROR(VLOOKUP(CONCATENATE($A152,"_L_",BQ$1),Records!$C$2:$H$6601,1,FALSE)),"",VLOOKUP(CONCATENATE($A152,"_L_",BQ$1),Records!$C$2:$H$6601,4,FALSE))</f>
        <v/>
      </c>
      <c r="BQ152" s="7" t="str">
        <f>IF(ISERROR(VLOOKUP(CONCATENATE($A152,"_L_",BQ$1),Records!$C$2:$H$6601,1,FALSE)),"",VLOOKUP(CONCATENATE($A152,"_L_",BQ$1),Records!$C$2:$H$6601,5,FALSE))</f>
        <v/>
      </c>
      <c r="BR152" s="33" t="str">
        <f>IF(ISERROR(VLOOKUP(CONCATENATE($A152,"_L_",BQ$1),Records!$C$2:$H$6601,1,FALSE)),"",VLOOKUP(CONCATENATE($A152,"_L_",BQ$1),Records!$C$2:$H$6601,6,FALSE))</f>
        <v/>
      </c>
      <c r="BS152" s="32" t="str">
        <f>IF(ISERROR(VLOOKUP(CONCATENATE($A152,"_L_",BT$1),Records!$C$2:$H$6601,1,FALSE)),"",VLOOKUP(CONCATENATE($A152,"_L_",BT$1),Records!$C$2:$H$6601,4,FALSE))</f>
        <v/>
      </c>
      <c r="BT152" s="7" t="str">
        <f>IF(ISERROR(VLOOKUP(CONCATENATE($A152,"_L_",BT$1),Records!$C$2:$H$6601,1,FALSE)),"",VLOOKUP(CONCATENATE($A152,"_L_",BT$1),Records!$C$2:$H$6601,5,FALSE))</f>
        <v/>
      </c>
      <c r="BU152" s="33" t="str">
        <f>IF(ISERROR(VLOOKUP(CONCATENATE($A152,"_L_",BT$1),Records!$C$2:$H$6601,1,FALSE)),"",VLOOKUP(CONCATENATE($A152,"_L_",BT$1),Records!$C$2:$H$6601,6,FALSE))</f>
        <v/>
      </c>
      <c r="BV152" s="32" t="str">
        <f>IF(ISERROR(VLOOKUP(CONCATENATE($A152,"_L_",BW$1),Records!$C$2:$H$6601,1,FALSE)),"",VLOOKUP(CONCATENATE($A152,"_L_",BW$1),Records!$C$2:$H$6601,4,FALSE))</f>
        <v/>
      </c>
      <c r="BW152" s="7" t="str">
        <f>IF(ISERROR(VLOOKUP(CONCATENATE($A152,"_L_",BW$1),Records!$C$2:$H$6601,1,FALSE)),"",VLOOKUP(CONCATENATE($A152,"_L_",BW$1),Records!$C$2:$H$6601,5,FALSE))</f>
        <v/>
      </c>
      <c r="BX152" s="33" t="str">
        <f>IF(ISERROR(VLOOKUP(CONCATENATE($A152,"_L_",BW$1),Records!$C$2:$H$6601,1,FALSE)),"",VLOOKUP(CONCATENATE($A152,"_L_",BW$1),Records!$C$2:$H$6601,6,FALSE))</f>
        <v/>
      </c>
      <c r="BY152" s="32" t="str">
        <f>IF(ISERROR(VLOOKUP(CONCATENATE($A152,"_L_",BZ$1),Records!$C$2:$H$6601,1,FALSE)),"",VLOOKUP(CONCATENATE($A152,"_L_",BZ$1),Records!$C$2:$H$6601,4,FALSE))</f>
        <v/>
      </c>
      <c r="BZ152" s="7" t="str">
        <f>IF(ISERROR(VLOOKUP(CONCATENATE($A152,"_L_",BZ$1),Records!$C$2:$H$6601,1,FALSE)),"",VLOOKUP(CONCATENATE($A152,"_L_",BZ$1),Records!$C$2:$H$6601,5,FALSE))</f>
        <v/>
      </c>
      <c r="CA152" s="33" t="str">
        <f>IF(ISERROR(VLOOKUP(CONCATENATE($A152,"_L_",BZ$1),Records!$C$2:$H$6601,1,FALSE)),"",VLOOKUP(CONCATENATE($A152,"_L_",BZ$1),Records!$C$2:$H$6601,6,FALSE))</f>
        <v/>
      </c>
      <c r="CB152" s="32" t="str">
        <f>IF(ISERROR(VLOOKUP(CONCATENATE($A152,"_L_",CC$1),Records!$C$2:$H$6601,1,FALSE)),"",VLOOKUP(CONCATENATE($A152,"_L_",CC$1),Records!$C$2:$H$6601,4,FALSE))</f>
        <v/>
      </c>
      <c r="CC152" s="7" t="str">
        <f>IF(ISERROR(VLOOKUP(CONCATENATE($A152,"_L_",CC$1),Records!$C$2:$H$6601,1,FALSE)),"",VLOOKUP(CONCATENATE($A152,"_L_",CC$1),Records!$C$2:$H$6601,5,FALSE))</f>
        <v/>
      </c>
      <c r="CD152" s="33" t="str">
        <f>IF(ISERROR(VLOOKUP(CONCATENATE($A152,"_L_",CC$1),Records!$C$2:$H$6601,1,FALSE)),"",VLOOKUP(CONCATENATE($A152,"_L_",CC$1),Records!$C$2:$H$6601,6,FALSE))</f>
        <v/>
      </c>
      <c r="CE152" s="32" t="str">
        <f>IF(ISERROR(VLOOKUP(CONCATENATE($A152,"_L_",CF$1),Records!$C$2:$H$6601,1,FALSE)),"",VLOOKUP(CONCATENATE($A152,"_L_",CF$1),Records!$C$2:$H$6601,4,FALSE))</f>
        <v/>
      </c>
      <c r="CF152" s="7" t="str">
        <f>IF(ISERROR(VLOOKUP(CONCATENATE($A152,"_L_",CF$1),Records!$C$2:$H$6601,1,FALSE)),"",VLOOKUP(CONCATENATE($A152,"_L_",CF$1),Records!$C$2:$H$6601,5,FALSE))</f>
        <v/>
      </c>
      <c r="CG152" s="33" t="str">
        <f>IF(ISERROR(VLOOKUP(CONCATENATE($A152,"_L_",CF$1),Records!$C$2:$H$6601,1,FALSE)),"",VLOOKUP(CONCATENATE($A152,"_L_",CF$1),Records!$C$2:$H$6601,6,FALSE))</f>
        <v/>
      </c>
      <c r="CH152" s="32" t="str">
        <f>IF(ISERROR(VLOOKUP(CONCATENATE($A152,"_L_",CI$1),Records!$C$2:$H$6601,1,FALSE)),"",VLOOKUP(CONCATENATE($A152,"_L_",CI$1),Records!$C$2:$H$6601,4,FALSE))</f>
        <v/>
      </c>
      <c r="CI152" s="7" t="str">
        <f>IF(ISERROR(VLOOKUP(CONCATENATE($A152,"_L_",CI$1),Records!$C$2:$H$6601,1,FALSE)),"",VLOOKUP(CONCATENATE($A152,"_L_",CI$1),Records!$C$2:$H$6601,5,FALSE))</f>
        <v/>
      </c>
      <c r="CJ152" s="33" t="str">
        <f>IF(ISERROR(VLOOKUP(CONCATENATE($A152,"_L_",CI$1),Records!$C$2:$H$6601,1,FALSE)),"",VLOOKUP(CONCATENATE($A152,"_L_",CI$1),Records!$C$2:$H$6601,6,FALSE))</f>
        <v/>
      </c>
      <c r="CK152" s="32" t="str">
        <f>IF(ISERROR(VLOOKUP(CONCATENATE($A152,"_L_",CL$1),Records!$C$2:$H$6601,1,FALSE)),"",VLOOKUP(CONCATENATE($A152,"_L_",CL$1),Records!$C$2:$H$6601,4,FALSE))</f>
        <v/>
      </c>
      <c r="CL152" s="7" t="str">
        <f>IF(ISERROR(VLOOKUP(CONCATENATE($A152,"_L_",CL$1),Records!$C$2:$H$6601,1,FALSE)),"",VLOOKUP(CONCATENATE($A152,"_L_",CL$1),Records!$C$2:$H$6601,5,FALSE))</f>
        <v/>
      </c>
      <c r="CM152" s="33" t="str">
        <f>IF(ISERROR(VLOOKUP(CONCATENATE($A152,"_L_",CL$1),Records!$C$2:$H$6601,1,FALSE)),"",VLOOKUP(CONCATENATE($A152,"_L_",CL$1),Records!$C$2:$H$6601,6,FALSE))</f>
        <v/>
      </c>
      <c r="CN152" s="32" t="str">
        <f>IF(ISERROR(VLOOKUP(CONCATENATE($A152,"_L_",CO$1),Records!$C$2:$H$6601,1,FALSE)),"",VLOOKUP(CONCATENATE($A152,"_L_",CO$1),Records!$C$2:$H$6601,4,FALSE))</f>
        <v/>
      </c>
      <c r="CO152" s="7" t="str">
        <f>IF(ISERROR(VLOOKUP(CONCATENATE($A152,"_L_",CO$1),Records!$C$2:$H$6601,1,FALSE)),"",VLOOKUP(CONCATENATE($A152,"_L_",CO$1),Records!$C$2:$H$6601,5,FALSE))</f>
        <v/>
      </c>
      <c r="CP152" s="33" t="str">
        <f>IF(ISERROR(VLOOKUP(CONCATENATE($A152,"_L_",CO$1),Records!$C$2:$H$6601,1,FALSE)),"",VLOOKUP(CONCATENATE($A152,"_L_",CO$1),Records!$C$2:$H$6601,6,FALSE))</f>
        <v/>
      </c>
      <c r="CQ152" s="32" t="str">
        <f>IF(ISERROR(VLOOKUP(CONCATENATE($A152,"_L_",CR$1),Records!$C$2:$H$6601,1,FALSE)),"",VLOOKUP(CONCATENATE($A152,"_L_",CR$1),Records!$C$2:$H$6601,4,FALSE))</f>
        <v/>
      </c>
      <c r="CR152" s="7" t="str">
        <f>IF(ISERROR(VLOOKUP(CONCATENATE($A152,"_L_",CR$1),Records!$C$2:$H$6601,1,FALSE)),"",VLOOKUP(CONCATENATE($A152,"_L_",CR$1),Records!$C$2:$H$6601,5,FALSE))</f>
        <v/>
      </c>
      <c r="CS152" s="33" t="str">
        <f>IF(ISERROR(VLOOKUP(CONCATENATE($A152,"_L_",CR$1),Records!$C$2:$H$6601,1,FALSE)),"",VLOOKUP(CONCATENATE($A152,"_L_",CR$1),Records!$C$2:$H$6601,6,FALSE))</f>
        <v/>
      </c>
      <c r="CT152" s="32" t="str">
        <f>IF(ISERROR(VLOOKUP(CONCATENATE($A152,"_L_",CU$1),Records!$C$2:$H$6601,1,FALSE)),"",VLOOKUP(CONCATENATE($A152,"_L_",CU$1),Records!$C$2:$H$6601,4,FALSE))</f>
        <v/>
      </c>
      <c r="CU152" s="7" t="str">
        <f>IF(ISERROR(VLOOKUP(CONCATENATE($A152,"_L_",CU$1),Records!$C$2:$H$6601,1,FALSE)),"",VLOOKUP(CONCATENATE($A152,"_L_",CU$1),Records!$C$2:$H$6601,5,FALSE))</f>
        <v/>
      </c>
      <c r="CV152" s="33" t="str">
        <f>IF(ISERROR(VLOOKUP(CONCATENATE($A152,"_L_",CU$1),Records!$C$2:$H$6601,1,FALSE)),"",VLOOKUP(CONCATENATE($A152,"_L_",CU$1),Records!$C$2:$H$6601,6,FALSE))</f>
        <v/>
      </c>
      <c r="CW152" s="32" t="str">
        <f>IF(ISERROR(VLOOKUP(CONCATENATE($A152,"_L_",CX$1),Records!$C$2:$H$6601,1,FALSE)),"",VLOOKUP(CONCATENATE($A152,"_L_",CX$1),Records!$C$2:$H$6601,4,FALSE))</f>
        <v/>
      </c>
      <c r="CX152" s="7" t="str">
        <f>IF(ISERROR(VLOOKUP(CONCATENATE($A152,"_L_",CX$1),Records!$C$2:$H$6601,1,FALSE)),"",VLOOKUP(CONCATENATE($A152,"_L_",CX$1),Records!$C$2:$H$6601,5,FALSE))</f>
        <v/>
      </c>
      <c r="CY152" s="33" t="str">
        <f>IF(ISERROR(VLOOKUP(CONCATENATE($A152,"_L_",CX$1),Records!$C$2:$H$6601,1,FALSE)),"",VLOOKUP(CONCATENATE($A152,"_L_",CX$1),Records!$C$2:$H$6601,6,FALSE))</f>
        <v/>
      </c>
      <c r="CZ152" s="32" t="str">
        <f>IF(ISERROR(VLOOKUP(CONCATENATE($A152,"_L_",DA$1),Records!$C$2:$H$6601,1,FALSE)),"",VLOOKUP(CONCATENATE($A152,"_L_",DA$1),Records!$C$2:$H$6601,4,FALSE))</f>
        <v/>
      </c>
      <c r="DA152" s="7" t="str">
        <f>IF(ISERROR(VLOOKUP(CONCATENATE($A152,"_L_",DA$1),Records!$C$2:$H$6601,1,FALSE)),"",VLOOKUP(CONCATENATE($A152,"_L_",DA$1),Records!$C$2:$H$6601,5,FALSE))</f>
        <v/>
      </c>
      <c r="DB152" s="33" t="str">
        <f>IF(ISERROR(VLOOKUP(CONCATENATE($A152,"_L_",DA$1),Records!$C$2:$H$6601,1,FALSE)),"",VLOOKUP(CONCATENATE($A152,"_L_",DA$1),Records!$C$2:$H$6601,6,FALSE))</f>
        <v/>
      </c>
      <c r="DC152" s="32" t="str">
        <f>IF(ISERROR(VLOOKUP(CONCATENATE($A152,"_L_",DD$1),Records!$C$2:$H$6601,1,FALSE)),"",VLOOKUP(CONCATENATE($A152,"_L_",DD$1),Records!$C$2:$H$6601,4,FALSE))</f>
        <v/>
      </c>
      <c r="DD152" s="7" t="str">
        <f>IF(ISERROR(VLOOKUP(CONCATENATE($A152,"_L_",DD$1),Records!$C$2:$H$6601,1,FALSE)),"",VLOOKUP(CONCATENATE($A152,"_L_",DD$1),Records!$C$2:$H$6601,5,FALSE))</f>
        <v/>
      </c>
      <c r="DE152" s="33" t="str">
        <f>IF(ISERROR(VLOOKUP(CONCATENATE($A152,"_L_",DD$1),Records!$C$2:$H$6601,1,FALSE)),"",VLOOKUP(CONCATENATE($A152,"_L_",DD$1),Records!$C$2:$H$6601,6,FALSE))</f>
        <v/>
      </c>
      <c r="DF152" s="32" t="str">
        <f>IF(ISERROR(VLOOKUP(CONCATENATE($A152,"_L_",DG$1),Records!$C$2:$H$6601,1,FALSE)),"",VLOOKUP(CONCATENATE($A152,"_L_",DG$1),Records!$C$2:$H$6601,4,FALSE))</f>
        <v/>
      </c>
      <c r="DG152" s="7" t="str">
        <f>IF(ISERROR(VLOOKUP(CONCATENATE($A152,"_L_",DG$1),Records!$C$2:$H$6601,1,FALSE)),"",VLOOKUP(CONCATENATE($A152,"_L_",DG$1),Records!$C$2:$H$6601,5,FALSE))</f>
        <v/>
      </c>
      <c r="DH152" s="33" t="str">
        <f>IF(ISERROR(VLOOKUP(CONCATENATE($A152,"_L_",DG$1),Records!$C$2:$H$6601,1,FALSE)),"",VLOOKUP(CONCATENATE($A152,"_L_",DG$1),Records!$C$2:$H$6601,6,FALSE))</f>
        <v/>
      </c>
      <c r="DI152" s="32" t="str">
        <f>IF(ISERROR(VLOOKUP(CONCATENATE($A152,"_L_",DJ$1),Records!$C$2:$H$6601,1,FALSE)),"",VLOOKUP(CONCATENATE($A152,"_L_",DJ$1),Records!$C$2:$H$6601,4,FALSE))</f>
        <v/>
      </c>
      <c r="DJ152" s="7" t="str">
        <f>IF(ISERROR(VLOOKUP(CONCATENATE($A152,"_L_",DJ$1),Records!$C$2:$H$6601,1,FALSE)),"",VLOOKUP(CONCATENATE($A152,"_L_",DJ$1),Records!$C$2:$H$6601,5,FALSE))</f>
        <v/>
      </c>
      <c r="DK152" s="33" t="str">
        <f>IF(ISERROR(VLOOKUP(CONCATENATE($A152,"_L_",DJ$1),Records!$C$2:$H$6601,1,FALSE)),"",VLOOKUP(CONCATENATE($A152,"_L_",DJ$1),Records!$C$2:$H$6601,6,FALSE))</f>
        <v/>
      </c>
      <c r="DL152" s="32" t="str">
        <f>IF(ISERROR(VLOOKUP(CONCATENATE($A152,"_L_",DM$1),Records!$C$2:$H$6601,1,FALSE)),"",VLOOKUP(CONCATENATE($A152,"_L_",DM$1),Records!$C$2:$H$6601,4,FALSE))</f>
        <v/>
      </c>
      <c r="DM152" s="7" t="str">
        <f>IF(ISERROR(VLOOKUP(CONCATENATE($A152,"_L_",DM$1),Records!$C$2:$H$6601,1,FALSE)),"",VLOOKUP(CONCATENATE($A152,"_L_",DM$1),Records!$C$2:$H$6601,5,FALSE))</f>
        <v/>
      </c>
      <c r="DN152" s="33" t="str">
        <f>IF(ISERROR(VLOOKUP(CONCATENATE($A152,"_L_",DM$1),Records!$C$2:$H$6601,1,FALSE)),"",VLOOKUP(CONCATENATE($A152,"_L_",DM$1),Records!$C$2:$H$6601,6,FALSE))</f>
        <v/>
      </c>
      <c r="DO152" s="32" t="str">
        <f>IF(ISERROR(VLOOKUP(CONCATENATE($A152,"_L_",DP$1),Records!$C$2:$H$6601,1,FALSE)),"",VLOOKUP(CONCATENATE($A152,"_L_",DP$1),Records!$C$2:$H$6601,4,FALSE))</f>
        <v/>
      </c>
      <c r="DP152" s="7" t="str">
        <f>IF(ISERROR(VLOOKUP(CONCATENATE($A152,"_L_",DP$1),Records!$C$2:$H$6601,1,FALSE)),"",VLOOKUP(CONCATENATE($A152,"_L_",DP$1),Records!$C$2:$H$6601,5,FALSE))</f>
        <v/>
      </c>
      <c r="DQ152" s="33" t="str">
        <f>IF(ISERROR(VLOOKUP(CONCATENATE($A152,"_L_",DP$1),Records!$C$2:$H$6601,1,FALSE)),"",VLOOKUP(CONCATENATE($A152,"_L_",DP$1),Records!$C$2:$H$6601,6,FALSE))</f>
        <v/>
      </c>
      <c r="DR152" s="32" t="str">
        <f>IF(ISERROR(VLOOKUP(CONCATENATE($A152,"_L_",DS$1),Records!$C$2:$H$6601,1,FALSE)),"",VLOOKUP(CONCATENATE($A152,"_L_",DS$1),Records!$C$2:$H$6601,4,FALSE))</f>
        <v/>
      </c>
      <c r="DS152" s="7" t="str">
        <f>IF(ISERROR(VLOOKUP(CONCATENATE($A152,"_L_",DS$1),Records!$C$2:$H$6601,1,FALSE)),"",VLOOKUP(CONCATENATE($A152,"_L_",DS$1),Records!$C$2:$H$6601,5,FALSE))</f>
        <v/>
      </c>
      <c r="DT152" s="33" t="str">
        <f>IF(ISERROR(VLOOKUP(CONCATENATE($A152,"_L_",DS$1),Records!$C$2:$H$6601,1,FALSE)),"",VLOOKUP(CONCATENATE($A152,"_L_",DS$1),Records!$C$2:$H$6601,6,FALSE))</f>
        <v/>
      </c>
      <c r="DU152" s="32" t="str">
        <f>IF(ISERROR(VLOOKUP(CONCATENATE($A152,"_L_",DV$1),Records!$C$2:$H$6601,1,FALSE)),"",VLOOKUP(CONCATENATE($A152,"_L_",DV$1),Records!$C$2:$H$6601,4,FALSE))</f>
        <v/>
      </c>
      <c r="DV152" s="7" t="str">
        <f>IF(ISERROR(VLOOKUP(CONCATENATE($A152,"_L_",DV$1),Records!$C$2:$H$6601,1,FALSE)),"",VLOOKUP(CONCATENATE($A152,"_L_",DV$1),Records!$C$2:$H$6601,5,FALSE))</f>
        <v/>
      </c>
      <c r="DW152" s="33" t="str">
        <f>IF(ISERROR(VLOOKUP(CONCATENATE($A152,"_L_",DV$1),Records!$C$2:$H$6601,1,FALSE)),"",VLOOKUP(CONCATENATE($A152,"_L_",DV$1),Records!$C$2:$H$6601,6,FALSE))</f>
        <v/>
      </c>
      <c r="DX152" s="32" t="str">
        <f>IF(ISERROR(VLOOKUP(CONCATENATE($A152,"_L_",DY$1),Records!$C$2:$H$6601,1,FALSE)),"",VLOOKUP(CONCATENATE($A152,"_L_",DY$1),Records!$C$2:$H$6601,4,FALSE))</f>
        <v/>
      </c>
      <c r="DY152" s="7" t="str">
        <f>IF(ISERROR(VLOOKUP(CONCATENATE($A152,"_L_",DY$1),Records!$C$2:$H$6601,1,FALSE)),"",VLOOKUP(CONCATENATE($A152,"_L_",DY$1),Records!$C$2:$H$6601,5,FALSE))</f>
        <v/>
      </c>
      <c r="DZ152" s="33" t="str">
        <f>IF(ISERROR(VLOOKUP(CONCATENATE($A152,"_L_",DY$1),Records!$C$2:$H$6601,1,FALSE)),"",VLOOKUP(CONCATENATE($A152,"_L_",DY$1),Records!$C$2:$H$6601,6,FALSE))</f>
        <v/>
      </c>
      <c r="EA152" s="32" t="str">
        <f>IF(ISERROR(VLOOKUP(CONCATENATE($A152,"_L_",EB$1),Records!$C$2:$H$6601,1,FALSE)),"",VLOOKUP(CONCATENATE($A152,"_L_",EB$1),Records!$C$2:$H$6601,4,FALSE))</f>
        <v/>
      </c>
      <c r="EB152" s="7" t="str">
        <f>IF(ISERROR(VLOOKUP(CONCATENATE($A152,"_L_",EB$1),Records!$C$2:$H$6601,1,FALSE)),"",VLOOKUP(CONCATENATE($A152,"_L_",EB$1),Records!$C$2:$H$6601,5,FALSE))</f>
        <v/>
      </c>
      <c r="EC152" s="33" t="str">
        <f>IF(ISERROR(VLOOKUP(CONCATENATE($A152,"_L_",EB$1),Records!$C$2:$H$6601,1,FALSE)),"",VLOOKUP(CONCATENATE($A152,"_L_",EB$1),Records!$C$2:$H$6601,6,FALSE))</f>
        <v/>
      </c>
    </row>
    <row r="153" spans="1:133" ht="15.75" x14ac:dyDescent="0.25">
      <c r="A153" s="11">
        <v>42335</v>
      </c>
      <c r="B153" s="15" t="s">
        <v>74</v>
      </c>
      <c r="C153" s="16">
        <f t="shared" si="5"/>
        <v>22</v>
      </c>
      <c r="D153" s="27" t="s">
        <v>63</v>
      </c>
      <c r="E153" s="8" t="s">
        <v>71</v>
      </c>
      <c r="F153" s="62">
        <f t="shared" si="4"/>
        <v>0</v>
      </c>
      <c r="G153" s="62">
        <f>HomeCalc!F153</f>
        <v>0</v>
      </c>
      <c r="H153" s="32" t="str">
        <f>IF(ISERROR(VLOOKUP(CONCATENATE($A153,"_L_",I$1),Records!$C$2:$H$6601,1,FALSE)),"",VLOOKUP(CONCATENATE($A153,"_L_",I$1),Records!$C$2:$H$6601,4,FALSE))</f>
        <v/>
      </c>
      <c r="I153" s="7" t="str">
        <f>IF(ISERROR(VLOOKUP(CONCATENATE($A153,"_L_",I$1),Records!$C$2:$H$6601,1,FALSE)),"",VLOOKUP(CONCATENATE($A153,"_L_",I$1),Records!$C$2:$H$6601,5,FALSE))</f>
        <v/>
      </c>
      <c r="J153" s="33" t="str">
        <f>IF(ISERROR(VLOOKUP(CONCATENATE($A153,"_L_",I$1),Records!$C$2:$H$6601,1,FALSE)),"",VLOOKUP(CONCATENATE($A153,"_L_",I$1),Records!$C$2:$H$6601,6,FALSE))</f>
        <v/>
      </c>
      <c r="K153" s="32" t="str">
        <f>IF(ISERROR(VLOOKUP(CONCATENATE($A153,"_L_",L$1),Records!$C$2:$H$6601,1,FALSE)),"",VLOOKUP(CONCATENATE($A153,"_L_",L$1),Records!$C$2:$H$6601,4,FALSE))</f>
        <v/>
      </c>
      <c r="L153" s="7" t="str">
        <f>IF(ISERROR(VLOOKUP(CONCATENATE($A153,"_L_",L$1),Records!$C$2:$H$6601,1,FALSE)),"",VLOOKUP(CONCATENATE($A153,"_L_",L$1),Records!$C$2:$H$6601,5,FALSE))</f>
        <v/>
      </c>
      <c r="M153" s="33" t="str">
        <f>IF(ISERROR(VLOOKUP(CONCATENATE($A153,"_L_",L$1),Records!$C$2:$H$6601,1,FALSE)),"",VLOOKUP(CONCATENATE($A153,"_L_",L$1),Records!$C$2:$H$6601,6,FALSE))</f>
        <v/>
      </c>
      <c r="N153" s="32" t="str">
        <f>IF(ISERROR(VLOOKUP(CONCATENATE($A153,"_L_",O$1),Records!$C$2:$H$6601,1,FALSE)),"",VLOOKUP(CONCATENATE($A153,"_L_",O$1),Records!$C$2:$H$6601,4,FALSE))</f>
        <v/>
      </c>
      <c r="O153" s="7" t="str">
        <f>IF(ISERROR(VLOOKUP(CONCATENATE($A153,"_L_",O$1),Records!$C$2:$H$6601,1,FALSE)),"",VLOOKUP(CONCATENATE($A153,"_L_",O$1),Records!$C$2:$H$6601,5,FALSE))</f>
        <v/>
      </c>
      <c r="P153" s="33" t="str">
        <f>IF(ISERROR(VLOOKUP(CONCATENATE($A153,"_L_",O$1),Records!$C$2:$H$6601,1,FALSE)),"",VLOOKUP(CONCATENATE($A153,"_L_",O$1),Records!$C$2:$H$6601,6,FALSE))</f>
        <v/>
      </c>
      <c r="Q153" s="32" t="str">
        <f>IF(ISERROR(VLOOKUP(CONCATENATE($A153,"_L_",R$1),Records!$C$2:$H$6601,1,FALSE)),"",VLOOKUP(CONCATENATE($A153,"_L_",R$1),Records!$C$2:$H$6601,4,FALSE))</f>
        <v/>
      </c>
      <c r="R153" s="7" t="str">
        <f>IF(ISERROR(VLOOKUP(CONCATENATE($A153,"_L_",R$1),Records!$C$2:$H$6601,1,FALSE)),"",VLOOKUP(CONCATENATE($A153,"_L_",R$1),Records!$C$2:$H$6601,5,FALSE))</f>
        <v/>
      </c>
      <c r="S153" s="33" t="str">
        <f>IF(ISERROR(VLOOKUP(CONCATENATE($A153,"_L_",R$1),Records!$C$2:$H$6601,1,FALSE)),"",VLOOKUP(CONCATENATE($A153,"_L_",R$1),Records!$C$2:$H$6601,6,FALSE))</f>
        <v/>
      </c>
      <c r="T153" s="32" t="str">
        <f>IF(ISERROR(VLOOKUP(CONCATENATE($A153,"_L_",U$1),Records!$C$2:$H$6601,1,FALSE)),"",VLOOKUP(CONCATENATE($A153,"_L_",U$1),Records!$C$2:$H$6601,4,FALSE))</f>
        <v/>
      </c>
      <c r="U153" s="7" t="str">
        <f>IF(ISERROR(VLOOKUP(CONCATENATE($A153,"_L_",U$1),Records!$C$2:$H$6601,1,FALSE)),"",VLOOKUP(CONCATENATE($A153,"_L_",U$1),Records!$C$2:$H$6601,5,FALSE))</f>
        <v/>
      </c>
      <c r="V153" s="33" t="str">
        <f>IF(ISERROR(VLOOKUP(CONCATENATE($A153,"_L_",U$1),Records!$C$2:$H$6601,1,FALSE)),"",VLOOKUP(CONCATENATE($A153,"_L_",U$1),Records!$C$2:$H$6601,6,FALSE))</f>
        <v/>
      </c>
      <c r="W153" s="32" t="str">
        <f>IF(ISERROR(VLOOKUP(CONCATENATE($A153,"_L_",X$1),Records!$C$2:$H$6601,1,FALSE)),"",VLOOKUP(CONCATENATE($A153,"_L_",X$1),Records!$C$2:$H$6601,4,FALSE))</f>
        <v/>
      </c>
      <c r="X153" s="7" t="str">
        <f>IF(ISERROR(VLOOKUP(CONCATENATE($A153,"_L_",X$1),Records!$C$2:$H$6601,1,FALSE)),"",VLOOKUP(CONCATENATE($A153,"_L_",X$1),Records!$C$2:$H$6601,5,FALSE))</f>
        <v/>
      </c>
      <c r="Y153" s="33" t="str">
        <f>IF(ISERROR(VLOOKUP(CONCATENATE($A153,"_L_",X$1),Records!$C$2:$H$6601,1,FALSE)),"",VLOOKUP(CONCATENATE($A153,"_L_",X$1),Records!$C$2:$H$6601,6,FALSE))</f>
        <v/>
      </c>
      <c r="Z153" s="32" t="str">
        <f>IF(ISERROR(VLOOKUP(CONCATENATE($A153,"_L_",AA$1),Records!$C$2:$H$6601,1,FALSE)),"",VLOOKUP(CONCATENATE($A153,"_L_",AA$1),Records!$C$2:$H$6601,4,FALSE))</f>
        <v/>
      </c>
      <c r="AA153" s="7" t="str">
        <f>IF(ISERROR(VLOOKUP(CONCATENATE($A153,"_L_",AA$1),Records!$C$2:$H$6601,1,FALSE)),"",VLOOKUP(CONCATENATE($A153,"_L_",AA$1),Records!$C$2:$H$6601,5,FALSE))</f>
        <v/>
      </c>
      <c r="AB153" s="33" t="str">
        <f>IF(ISERROR(VLOOKUP(CONCATENATE($A153,"_L_",AA$1),Records!$C$2:$H$6601,1,FALSE)),"",VLOOKUP(CONCATENATE($A153,"_L_",AA$1),Records!$C$2:$H$6601,6,FALSE))</f>
        <v/>
      </c>
      <c r="AC153" s="32" t="str">
        <f>IF(ISERROR(VLOOKUP(CONCATENATE($A153,"_L_",AD$1),Records!$C$2:$H$6601,1,FALSE)),"",VLOOKUP(CONCATENATE($A153,"_L_",AD$1),Records!$C$2:$H$6601,4,FALSE))</f>
        <v/>
      </c>
      <c r="AD153" s="7" t="str">
        <f>IF(ISERROR(VLOOKUP(CONCATENATE($A153,"_L_",AD$1),Records!$C$2:$H$6601,1,FALSE)),"",VLOOKUP(CONCATENATE($A153,"_L_",AD$1),Records!$C$2:$H$6601,5,FALSE))</f>
        <v/>
      </c>
      <c r="AE153" s="33" t="str">
        <f>IF(ISERROR(VLOOKUP(CONCATENATE($A153,"_L_",AD$1),Records!$C$2:$H$6601,1,FALSE)),"",VLOOKUP(CONCATENATE($A153,"_L_",AD$1),Records!$C$2:$H$6601,6,FALSE))</f>
        <v/>
      </c>
      <c r="AF153" s="32" t="str">
        <f>IF(ISERROR(VLOOKUP(CONCATENATE($A153,"_L_",AG$1),Records!$C$2:$H$6601,1,FALSE)),"",VLOOKUP(CONCATENATE($A153,"_L_",AG$1),Records!$C$2:$H$6601,4,FALSE))</f>
        <v/>
      </c>
      <c r="AG153" s="7" t="str">
        <f>IF(ISERROR(VLOOKUP(CONCATENATE($A153,"_L_",AG$1),Records!$C$2:$H$6601,1,FALSE)),"",VLOOKUP(CONCATENATE($A153,"_L_",AG$1),Records!$C$2:$H$6601,5,FALSE))</f>
        <v/>
      </c>
      <c r="AH153" s="33" t="str">
        <f>IF(ISERROR(VLOOKUP(CONCATENATE($A153,"_L_",AG$1),Records!$C$2:$H$6601,1,FALSE)),"",VLOOKUP(CONCATENATE($A153,"_L_",AG$1),Records!$C$2:$H$6601,6,FALSE))</f>
        <v/>
      </c>
      <c r="AI153" s="32" t="str">
        <f>IF(ISERROR(VLOOKUP(CONCATENATE($A153,"_L_",AJ$1),Records!$C$2:$H$6601,1,FALSE)),"",VLOOKUP(CONCATENATE($A153,"_L_",AJ$1),Records!$C$2:$H$6601,4,FALSE))</f>
        <v/>
      </c>
      <c r="AJ153" s="7" t="str">
        <f>IF(ISERROR(VLOOKUP(CONCATENATE($A153,"_L_",AJ$1),Records!$C$2:$H$6601,1,FALSE)),"",VLOOKUP(CONCATENATE($A153,"_L_",AJ$1),Records!$C$2:$H$6601,5,FALSE))</f>
        <v/>
      </c>
      <c r="AK153" s="33" t="str">
        <f>IF(ISERROR(VLOOKUP(CONCATENATE($A153,"_L_",AJ$1),Records!$C$2:$H$6601,1,FALSE)),"",VLOOKUP(CONCATENATE($A153,"_L_",AJ$1),Records!$C$2:$H$6601,6,FALSE))</f>
        <v/>
      </c>
      <c r="AL153" s="32" t="str">
        <f>IF(ISERROR(VLOOKUP(CONCATENATE($A153,"_L_",AM$1),Records!$C$2:$H$6601,1,FALSE)),"",VLOOKUP(CONCATENATE($A153,"_L_",AM$1),Records!$C$2:$H$6601,4,FALSE))</f>
        <v/>
      </c>
      <c r="AM153" s="7" t="str">
        <f>IF(ISERROR(VLOOKUP(CONCATENATE($A153,"_L_",AM$1),Records!$C$2:$H$6601,1,FALSE)),"",VLOOKUP(CONCATENATE($A153,"_L_",AM$1),Records!$C$2:$H$6601,5,FALSE))</f>
        <v/>
      </c>
      <c r="AN153" s="33" t="str">
        <f>IF(ISERROR(VLOOKUP(CONCATENATE($A153,"_L_",AM$1),Records!$C$2:$H$6601,1,FALSE)),"",VLOOKUP(CONCATENATE($A153,"_L_",AM$1),Records!$C$2:$H$6601,6,FALSE))</f>
        <v/>
      </c>
      <c r="AO153" s="32" t="str">
        <f>IF(ISERROR(VLOOKUP(CONCATENATE($A153,"_L_",AP$1),Records!$C$2:$H$6601,1,FALSE)),"",VLOOKUP(CONCATENATE($A153,"_L_",AP$1),Records!$C$2:$H$6601,4,FALSE))</f>
        <v/>
      </c>
      <c r="AP153" s="7" t="str">
        <f>IF(ISERROR(VLOOKUP(CONCATENATE($A153,"_L_",AP$1),Records!$C$2:$H$6601,1,FALSE)),"",VLOOKUP(CONCATENATE($A153,"_L_",AP$1),Records!$C$2:$H$6601,5,FALSE))</f>
        <v/>
      </c>
      <c r="AQ153" s="33" t="str">
        <f>IF(ISERROR(VLOOKUP(CONCATENATE($A153,"_L_",AP$1),Records!$C$2:$H$6601,1,FALSE)),"",VLOOKUP(CONCATENATE($A153,"_L_",AP$1),Records!$C$2:$H$6601,6,FALSE))</f>
        <v/>
      </c>
      <c r="AR153" s="32" t="str">
        <f>IF(ISERROR(VLOOKUP(CONCATENATE($A153,"_L_",AS$1),Records!$C$2:$H$6601,1,FALSE)),"",VLOOKUP(CONCATENATE($A153,"_L_",AS$1),Records!$C$2:$H$6601,4,FALSE))</f>
        <v/>
      </c>
      <c r="AS153" s="7" t="str">
        <f>IF(ISERROR(VLOOKUP(CONCATENATE($A153,"_L_",AS$1),Records!$C$2:$H$6601,1,FALSE)),"",VLOOKUP(CONCATENATE($A153,"_L_",AS$1),Records!$C$2:$H$6601,5,FALSE))</f>
        <v/>
      </c>
      <c r="AT153" s="33" t="str">
        <f>IF(ISERROR(VLOOKUP(CONCATENATE($A153,"_L_",AS$1),Records!$C$2:$H$6601,1,FALSE)),"",VLOOKUP(CONCATENATE($A153,"_L_",AS$1),Records!$C$2:$H$6601,6,FALSE))</f>
        <v/>
      </c>
      <c r="AU153" s="32" t="str">
        <f>IF(ISERROR(VLOOKUP(CONCATENATE($A153,"_L_",AV$1),Records!$C$2:$H$6601,1,FALSE)),"",VLOOKUP(CONCATENATE($A153,"_L_",AV$1),Records!$C$2:$H$6601,4,FALSE))</f>
        <v/>
      </c>
      <c r="AV153" s="7" t="str">
        <f>IF(ISERROR(VLOOKUP(CONCATENATE($A153,"_L_",AV$1),Records!$C$2:$H$6601,1,FALSE)),"",VLOOKUP(CONCATENATE($A153,"_L_",AV$1),Records!$C$2:$H$6601,5,FALSE))</f>
        <v/>
      </c>
      <c r="AW153" s="33" t="str">
        <f>IF(ISERROR(VLOOKUP(CONCATENATE($A153,"_L_",AV$1),Records!$C$2:$H$6601,1,FALSE)),"",VLOOKUP(CONCATENATE($A153,"_L_",AV$1),Records!$C$2:$H$6601,6,FALSE))</f>
        <v/>
      </c>
      <c r="AX153" s="32" t="str">
        <f>IF(ISERROR(VLOOKUP(CONCATENATE($A153,"_L_",AY$1),Records!$C$2:$H$6601,1,FALSE)),"",VLOOKUP(CONCATENATE($A153,"_L_",AY$1),Records!$C$2:$H$6601,4,FALSE))</f>
        <v/>
      </c>
      <c r="AY153" s="7" t="str">
        <f>IF(ISERROR(VLOOKUP(CONCATENATE($A153,"_L_",AY$1),Records!$C$2:$H$6601,1,FALSE)),"",VLOOKUP(CONCATENATE($A153,"_L_",AY$1),Records!$C$2:$H$6601,5,FALSE))</f>
        <v/>
      </c>
      <c r="AZ153" s="33" t="str">
        <f>IF(ISERROR(VLOOKUP(CONCATENATE($A153,"_L_",AY$1),Records!$C$2:$H$6601,1,FALSE)),"",VLOOKUP(CONCATENATE($A153,"_L_",AY$1),Records!$C$2:$H$6601,6,FALSE))</f>
        <v/>
      </c>
      <c r="BA153" s="32" t="str">
        <f>IF(ISERROR(VLOOKUP(CONCATENATE($A153,"_L_",BB$1),Records!$C$2:$H$6601,1,FALSE)),"",VLOOKUP(CONCATENATE($A153,"_L_",BB$1),Records!$C$2:$H$6601,4,FALSE))</f>
        <v/>
      </c>
      <c r="BB153" s="7" t="str">
        <f>IF(ISERROR(VLOOKUP(CONCATENATE($A153,"_L_",BB$1),Records!$C$2:$H$6601,1,FALSE)),"",VLOOKUP(CONCATENATE($A153,"_L_",BB$1),Records!$C$2:$H$6601,5,FALSE))</f>
        <v/>
      </c>
      <c r="BC153" s="33" t="str">
        <f>IF(ISERROR(VLOOKUP(CONCATENATE($A153,"_L_",BB$1),Records!$C$2:$H$6601,1,FALSE)),"",VLOOKUP(CONCATENATE($A153,"_L_",BB$1),Records!$C$2:$H$6601,6,FALSE))</f>
        <v/>
      </c>
      <c r="BD153" s="32" t="str">
        <f>IF(ISERROR(VLOOKUP(CONCATENATE($A153,"_L_",BE$1),Records!$C$2:$H$6601,1,FALSE)),"",VLOOKUP(CONCATENATE($A153,"_L_",BE$1),Records!$C$2:$H$6601,4,FALSE))</f>
        <v/>
      </c>
      <c r="BE153" s="7" t="str">
        <f>IF(ISERROR(VLOOKUP(CONCATENATE($A153,"_L_",BE$1),Records!$C$2:$H$6601,1,FALSE)),"",VLOOKUP(CONCATENATE($A153,"_L_",BE$1),Records!$C$2:$H$6601,5,FALSE))</f>
        <v/>
      </c>
      <c r="BF153" s="33" t="str">
        <f>IF(ISERROR(VLOOKUP(CONCATENATE($A153,"_L_",BE$1),Records!$C$2:$H$6601,1,FALSE)),"",VLOOKUP(CONCATENATE($A153,"_L_",BE$1),Records!$C$2:$H$6601,6,FALSE))</f>
        <v/>
      </c>
      <c r="BG153" s="32" t="str">
        <f>IF(ISERROR(VLOOKUP(CONCATENATE($A153,"_L_",BH$1),Records!$C$2:$H$6601,1,FALSE)),"",VLOOKUP(CONCATENATE($A153,"_L_",BH$1),Records!$C$2:$H$6601,4,FALSE))</f>
        <v/>
      </c>
      <c r="BH153" s="7" t="str">
        <f>IF(ISERROR(VLOOKUP(CONCATENATE($A153,"_L_",BH$1),Records!$C$2:$H$6601,1,FALSE)),"",VLOOKUP(CONCATENATE($A153,"_L_",BH$1),Records!$C$2:$H$6601,5,FALSE))</f>
        <v/>
      </c>
      <c r="BI153" s="33" t="str">
        <f>IF(ISERROR(VLOOKUP(CONCATENATE($A153,"_L_",BH$1),Records!$C$2:$H$6601,1,FALSE)),"",VLOOKUP(CONCATENATE($A153,"_L_",BH$1),Records!$C$2:$H$6601,6,FALSE))</f>
        <v/>
      </c>
      <c r="BJ153" s="32" t="str">
        <f>IF(ISERROR(VLOOKUP(CONCATENATE($A153,"_L_",BK$1),Records!$C$2:$H$6601,1,FALSE)),"",VLOOKUP(CONCATENATE($A153,"_L_",BK$1),Records!$C$2:$H$6601,4,FALSE))</f>
        <v/>
      </c>
      <c r="BK153" s="7" t="str">
        <f>IF(ISERROR(VLOOKUP(CONCATENATE($A153,"_L_",BK$1),Records!$C$2:$H$6601,1,FALSE)),"",VLOOKUP(CONCATENATE($A153,"_L_",BK$1),Records!$C$2:$H$6601,5,FALSE))</f>
        <v/>
      </c>
      <c r="BL153" s="33" t="str">
        <f>IF(ISERROR(VLOOKUP(CONCATENATE($A153,"_L_",BK$1),Records!$C$2:$H$6601,1,FALSE)),"",VLOOKUP(CONCATENATE($A153,"_L_",BK$1),Records!$C$2:$H$6601,6,FALSE))</f>
        <v/>
      </c>
      <c r="BM153" s="32" t="str">
        <f>IF(ISERROR(VLOOKUP(CONCATENATE($A153,"_L_",BN$1),Records!$C$2:$H$6601,1,FALSE)),"",VLOOKUP(CONCATENATE($A153,"_L_",BN$1),Records!$C$2:$H$6601,4,FALSE))</f>
        <v/>
      </c>
      <c r="BN153" s="7" t="str">
        <f>IF(ISERROR(VLOOKUP(CONCATENATE($A153,"_L_",BN$1),Records!$C$2:$H$6601,1,FALSE)),"",VLOOKUP(CONCATENATE($A153,"_L_",BN$1),Records!$C$2:$H$6601,5,FALSE))</f>
        <v/>
      </c>
      <c r="BO153" s="33" t="str">
        <f>IF(ISERROR(VLOOKUP(CONCATENATE($A153,"_L_",BN$1),Records!$C$2:$H$6601,1,FALSE)),"",VLOOKUP(CONCATENATE($A153,"_L_",BN$1),Records!$C$2:$H$6601,6,FALSE))</f>
        <v/>
      </c>
      <c r="BP153" s="32" t="str">
        <f>IF(ISERROR(VLOOKUP(CONCATENATE($A153,"_L_",BQ$1),Records!$C$2:$H$6601,1,FALSE)),"",VLOOKUP(CONCATENATE($A153,"_L_",BQ$1),Records!$C$2:$H$6601,4,FALSE))</f>
        <v/>
      </c>
      <c r="BQ153" s="7" t="str">
        <f>IF(ISERROR(VLOOKUP(CONCATENATE($A153,"_L_",BQ$1),Records!$C$2:$H$6601,1,FALSE)),"",VLOOKUP(CONCATENATE($A153,"_L_",BQ$1),Records!$C$2:$H$6601,5,FALSE))</f>
        <v/>
      </c>
      <c r="BR153" s="33" t="str">
        <f>IF(ISERROR(VLOOKUP(CONCATENATE($A153,"_L_",BQ$1),Records!$C$2:$H$6601,1,FALSE)),"",VLOOKUP(CONCATENATE($A153,"_L_",BQ$1),Records!$C$2:$H$6601,6,FALSE))</f>
        <v/>
      </c>
      <c r="BS153" s="32" t="str">
        <f>IF(ISERROR(VLOOKUP(CONCATENATE($A153,"_L_",BT$1),Records!$C$2:$H$6601,1,FALSE)),"",VLOOKUP(CONCATENATE($A153,"_L_",BT$1),Records!$C$2:$H$6601,4,FALSE))</f>
        <v/>
      </c>
      <c r="BT153" s="7" t="str">
        <f>IF(ISERROR(VLOOKUP(CONCATENATE($A153,"_L_",BT$1),Records!$C$2:$H$6601,1,FALSE)),"",VLOOKUP(CONCATENATE($A153,"_L_",BT$1),Records!$C$2:$H$6601,5,FALSE))</f>
        <v/>
      </c>
      <c r="BU153" s="33" t="str">
        <f>IF(ISERROR(VLOOKUP(CONCATENATE($A153,"_L_",BT$1),Records!$C$2:$H$6601,1,FALSE)),"",VLOOKUP(CONCATENATE($A153,"_L_",BT$1),Records!$C$2:$H$6601,6,FALSE))</f>
        <v/>
      </c>
      <c r="BV153" s="32" t="str">
        <f>IF(ISERROR(VLOOKUP(CONCATENATE($A153,"_L_",BW$1),Records!$C$2:$H$6601,1,FALSE)),"",VLOOKUP(CONCATENATE($A153,"_L_",BW$1),Records!$C$2:$H$6601,4,FALSE))</f>
        <v/>
      </c>
      <c r="BW153" s="7" t="str">
        <f>IF(ISERROR(VLOOKUP(CONCATENATE($A153,"_L_",BW$1),Records!$C$2:$H$6601,1,FALSE)),"",VLOOKUP(CONCATENATE($A153,"_L_",BW$1),Records!$C$2:$H$6601,5,FALSE))</f>
        <v/>
      </c>
      <c r="BX153" s="33" t="str">
        <f>IF(ISERROR(VLOOKUP(CONCATENATE($A153,"_L_",BW$1),Records!$C$2:$H$6601,1,FALSE)),"",VLOOKUP(CONCATENATE($A153,"_L_",BW$1),Records!$C$2:$H$6601,6,FALSE))</f>
        <v/>
      </c>
      <c r="BY153" s="32" t="str">
        <f>IF(ISERROR(VLOOKUP(CONCATENATE($A153,"_L_",BZ$1),Records!$C$2:$H$6601,1,FALSE)),"",VLOOKUP(CONCATENATE($A153,"_L_",BZ$1),Records!$C$2:$H$6601,4,FALSE))</f>
        <v/>
      </c>
      <c r="BZ153" s="7" t="str">
        <f>IF(ISERROR(VLOOKUP(CONCATENATE($A153,"_L_",BZ$1),Records!$C$2:$H$6601,1,FALSE)),"",VLOOKUP(CONCATENATE($A153,"_L_",BZ$1),Records!$C$2:$H$6601,5,FALSE))</f>
        <v/>
      </c>
      <c r="CA153" s="33" t="str">
        <f>IF(ISERROR(VLOOKUP(CONCATENATE($A153,"_L_",BZ$1),Records!$C$2:$H$6601,1,FALSE)),"",VLOOKUP(CONCATENATE($A153,"_L_",BZ$1),Records!$C$2:$H$6601,6,FALSE))</f>
        <v/>
      </c>
      <c r="CB153" s="32" t="str">
        <f>IF(ISERROR(VLOOKUP(CONCATENATE($A153,"_L_",CC$1),Records!$C$2:$H$6601,1,FALSE)),"",VLOOKUP(CONCATENATE($A153,"_L_",CC$1),Records!$C$2:$H$6601,4,FALSE))</f>
        <v/>
      </c>
      <c r="CC153" s="7" t="str">
        <f>IF(ISERROR(VLOOKUP(CONCATENATE($A153,"_L_",CC$1),Records!$C$2:$H$6601,1,FALSE)),"",VLOOKUP(CONCATENATE($A153,"_L_",CC$1),Records!$C$2:$H$6601,5,FALSE))</f>
        <v/>
      </c>
      <c r="CD153" s="33" t="str">
        <f>IF(ISERROR(VLOOKUP(CONCATENATE($A153,"_L_",CC$1),Records!$C$2:$H$6601,1,FALSE)),"",VLOOKUP(CONCATENATE($A153,"_L_",CC$1),Records!$C$2:$H$6601,6,FALSE))</f>
        <v/>
      </c>
      <c r="CE153" s="32" t="str">
        <f>IF(ISERROR(VLOOKUP(CONCATENATE($A153,"_L_",CF$1),Records!$C$2:$H$6601,1,FALSE)),"",VLOOKUP(CONCATENATE($A153,"_L_",CF$1),Records!$C$2:$H$6601,4,FALSE))</f>
        <v/>
      </c>
      <c r="CF153" s="7" t="str">
        <f>IF(ISERROR(VLOOKUP(CONCATENATE($A153,"_L_",CF$1),Records!$C$2:$H$6601,1,FALSE)),"",VLOOKUP(CONCATENATE($A153,"_L_",CF$1),Records!$C$2:$H$6601,5,FALSE))</f>
        <v/>
      </c>
      <c r="CG153" s="33" t="str">
        <f>IF(ISERROR(VLOOKUP(CONCATENATE($A153,"_L_",CF$1),Records!$C$2:$H$6601,1,FALSE)),"",VLOOKUP(CONCATENATE($A153,"_L_",CF$1),Records!$C$2:$H$6601,6,FALSE))</f>
        <v/>
      </c>
      <c r="CH153" s="32" t="str">
        <f>IF(ISERROR(VLOOKUP(CONCATENATE($A153,"_L_",CI$1),Records!$C$2:$H$6601,1,FALSE)),"",VLOOKUP(CONCATENATE($A153,"_L_",CI$1),Records!$C$2:$H$6601,4,FALSE))</f>
        <v/>
      </c>
      <c r="CI153" s="7" t="str">
        <f>IF(ISERROR(VLOOKUP(CONCATENATE($A153,"_L_",CI$1),Records!$C$2:$H$6601,1,FALSE)),"",VLOOKUP(CONCATENATE($A153,"_L_",CI$1),Records!$C$2:$H$6601,5,FALSE))</f>
        <v/>
      </c>
      <c r="CJ153" s="33" t="str">
        <f>IF(ISERROR(VLOOKUP(CONCATENATE($A153,"_L_",CI$1),Records!$C$2:$H$6601,1,FALSE)),"",VLOOKUP(CONCATENATE($A153,"_L_",CI$1),Records!$C$2:$H$6601,6,FALSE))</f>
        <v/>
      </c>
      <c r="CK153" s="32" t="str">
        <f>IF(ISERROR(VLOOKUP(CONCATENATE($A153,"_L_",CL$1),Records!$C$2:$H$6601,1,FALSE)),"",VLOOKUP(CONCATENATE($A153,"_L_",CL$1),Records!$C$2:$H$6601,4,FALSE))</f>
        <v/>
      </c>
      <c r="CL153" s="7" t="str">
        <f>IF(ISERROR(VLOOKUP(CONCATENATE($A153,"_L_",CL$1),Records!$C$2:$H$6601,1,FALSE)),"",VLOOKUP(CONCATENATE($A153,"_L_",CL$1),Records!$C$2:$H$6601,5,FALSE))</f>
        <v/>
      </c>
      <c r="CM153" s="33" t="str">
        <f>IF(ISERROR(VLOOKUP(CONCATENATE($A153,"_L_",CL$1),Records!$C$2:$H$6601,1,FALSE)),"",VLOOKUP(CONCATENATE($A153,"_L_",CL$1),Records!$C$2:$H$6601,6,FALSE))</f>
        <v/>
      </c>
      <c r="CN153" s="32" t="str">
        <f>IF(ISERROR(VLOOKUP(CONCATENATE($A153,"_L_",CO$1),Records!$C$2:$H$6601,1,FALSE)),"",VLOOKUP(CONCATENATE($A153,"_L_",CO$1),Records!$C$2:$H$6601,4,FALSE))</f>
        <v/>
      </c>
      <c r="CO153" s="7" t="str">
        <f>IF(ISERROR(VLOOKUP(CONCATENATE($A153,"_L_",CO$1),Records!$C$2:$H$6601,1,FALSE)),"",VLOOKUP(CONCATENATE($A153,"_L_",CO$1),Records!$C$2:$H$6601,5,FALSE))</f>
        <v/>
      </c>
      <c r="CP153" s="33" t="str">
        <f>IF(ISERROR(VLOOKUP(CONCATENATE($A153,"_L_",CO$1),Records!$C$2:$H$6601,1,FALSE)),"",VLOOKUP(CONCATENATE($A153,"_L_",CO$1),Records!$C$2:$H$6601,6,FALSE))</f>
        <v/>
      </c>
      <c r="CQ153" s="32" t="str">
        <f>IF(ISERROR(VLOOKUP(CONCATENATE($A153,"_L_",CR$1),Records!$C$2:$H$6601,1,FALSE)),"",VLOOKUP(CONCATENATE($A153,"_L_",CR$1),Records!$C$2:$H$6601,4,FALSE))</f>
        <v/>
      </c>
      <c r="CR153" s="7" t="str">
        <f>IF(ISERROR(VLOOKUP(CONCATENATE($A153,"_L_",CR$1),Records!$C$2:$H$6601,1,FALSE)),"",VLOOKUP(CONCATENATE($A153,"_L_",CR$1),Records!$C$2:$H$6601,5,FALSE))</f>
        <v/>
      </c>
      <c r="CS153" s="33" t="str">
        <f>IF(ISERROR(VLOOKUP(CONCATENATE($A153,"_L_",CR$1),Records!$C$2:$H$6601,1,FALSE)),"",VLOOKUP(CONCATENATE($A153,"_L_",CR$1),Records!$C$2:$H$6601,6,FALSE))</f>
        <v/>
      </c>
      <c r="CT153" s="32" t="str">
        <f>IF(ISERROR(VLOOKUP(CONCATENATE($A153,"_L_",CU$1),Records!$C$2:$H$6601,1,FALSE)),"",VLOOKUP(CONCATENATE($A153,"_L_",CU$1),Records!$C$2:$H$6601,4,FALSE))</f>
        <v/>
      </c>
      <c r="CU153" s="7" t="str">
        <f>IF(ISERROR(VLOOKUP(CONCATENATE($A153,"_L_",CU$1),Records!$C$2:$H$6601,1,FALSE)),"",VLOOKUP(CONCATENATE($A153,"_L_",CU$1),Records!$C$2:$H$6601,5,FALSE))</f>
        <v/>
      </c>
      <c r="CV153" s="33" t="str">
        <f>IF(ISERROR(VLOOKUP(CONCATENATE($A153,"_L_",CU$1),Records!$C$2:$H$6601,1,FALSE)),"",VLOOKUP(CONCATENATE($A153,"_L_",CU$1),Records!$C$2:$H$6601,6,FALSE))</f>
        <v/>
      </c>
      <c r="CW153" s="32" t="str">
        <f>IF(ISERROR(VLOOKUP(CONCATENATE($A153,"_L_",CX$1),Records!$C$2:$H$6601,1,FALSE)),"",VLOOKUP(CONCATENATE($A153,"_L_",CX$1),Records!$C$2:$H$6601,4,FALSE))</f>
        <v/>
      </c>
      <c r="CX153" s="7" t="str">
        <f>IF(ISERROR(VLOOKUP(CONCATENATE($A153,"_L_",CX$1),Records!$C$2:$H$6601,1,FALSE)),"",VLOOKUP(CONCATENATE($A153,"_L_",CX$1),Records!$C$2:$H$6601,5,FALSE))</f>
        <v/>
      </c>
      <c r="CY153" s="33" t="str">
        <f>IF(ISERROR(VLOOKUP(CONCATENATE($A153,"_L_",CX$1),Records!$C$2:$H$6601,1,FALSE)),"",VLOOKUP(CONCATENATE($A153,"_L_",CX$1),Records!$C$2:$H$6601,6,FALSE))</f>
        <v/>
      </c>
      <c r="CZ153" s="32" t="str">
        <f>IF(ISERROR(VLOOKUP(CONCATENATE($A153,"_L_",DA$1),Records!$C$2:$H$6601,1,FALSE)),"",VLOOKUP(CONCATENATE($A153,"_L_",DA$1),Records!$C$2:$H$6601,4,FALSE))</f>
        <v/>
      </c>
      <c r="DA153" s="7" t="str">
        <f>IF(ISERROR(VLOOKUP(CONCATENATE($A153,"_L_",DA$1),Records!$C$2:$H$6601,1,FALSE)),"",VLOOKUP(CONCATENATE($A153,"_L_",DA$1),Records!$C$2:$H$6601,5,FALSE))</f>
        <v/>
      </c>
      <c r="DB153" s="33" t="str">
        <f>IF(ISERROR(VLOOKUP(CONCATENATE($A153,"_L_",DA$1),Records!$C$2:$H$6601,1,FALSE)),"",VLOOKUP(CONCATENATE($A153,"_L_",DA$1),Records!$C$2:$H$6601,6,FALSE))</f>
        <v/>
      </c>
      <c r="DC153" s="32" t="str">
        <f>IF(ISERROR(VLOOKUP(CONCATENATE($A153,"_L_",DD$1),Records!$C$2:$H$6601,1,FALSE)),"",VLOOKUP(CONCATENATE($A153,"_L_",DD$1),Records!$C$2:$H$6601,4,FALSE))</f>
        <v/>
      </c>
      <c r="DD153" s="7" t="str">
        <f>IF(ISERROR(VLOOKUP(CONCATENATE($A153,"_L_",DD$1),Records!$C$2:$H$6601,1,FALSE)),"",VLOOKUP(CONCATENATE($A153,"_L_",DD$1),Records!$C$2:$H$6601,5,FALSE))</f>
        <v/>
      </c>
      <c r="DE153" s="33" t="str">
        <f>IF(ISERROR(VLOOKUP(CONCATENATE($A153,"_L_",DD$1),Records!$C$2:$H$6601,1,FALSE)),"",VLOOKUP(CONCATENATE($A153,"_L_",DD$1),Records!$C$2:$H$6601,6,FALSE))</f>
        <v/>
      </c>
      <c r="DF153" s="32" t="str">
        <f>IF(ISERROR(VLOOKUP(CONCATENATE($A153,"_L_",DG$1),Records!$C$2:$H$6601,1,FALSE)),"",VLOOKUP(CONCATENATE($A153,"_L_",DG$1),Records!$C$2:$H$6601,4,FALSE))</f>
        <v/>
      </c>
      <c r="DG153" s="7" t="str">
        <f>IF(ISERROR(VLOOKUP(CONCATENATE($A153,"_L_",DG$1),Records!$C$2:$H$6601,1,FALSE)),"",VLOOKUP(CONCATENATE($A153,"_L_",DG$1),Records!$C$2:$H$6601,5,FALSE))</f>
        <v/>
      </c>
      <c r="DH153" s="33" t="str">
        <f>IF(ISERROR(VLOOKUP(CONCATENATE($A153,"_L_",DG$1),Records!$C$2:$H$6601,1,FALSE)),"",VLOOKUP(CONCATENATE($A153,"_L_",DG$1),Records!$C$2:$H$6601,6,FALSE))</f>
        <v/>
      </c>
      <c r="DI153" s="32" t="str">
        <f>IF(ISERROR(VLOOKUP(CONCATENATE($A153,"_L_",DJ$1),Records!$C$2:$H$6601,1,FALSE)),"",VLOOKUP(CONCATENATE($A153,"_L_",DJ$1),Records!$C$2:$H$6601,4,FALSE))</f>
        <v/>
      </c>
      <c r="DJ153" s="7" t="str">
        <f>IF(ISERROR(VLOOKUP(CONCATENATE($A153,"_L_",DJ$1),Records!$C$2:$H$6601,1,FALSE)),"",VLOOKUP(CONCATENATE($A153,"_L_",DJ$1),Records!$C$2:$H$6601,5,FALSE))</f>
        <v/>
      </c>
      <c r="DK153" s="33" t="str">
        <f>IF(ISERROR(VLOOKUP(CONCATENATE($A153,"_L_",DJ$1),Records!$C$2:$H$6601,1,FALSE)),"",VLOOKUP(CONCATENATE($A153,"_L_",DJ$1),Records!$C$2:$H$6601,6,FALSE))</f>
        <v/>
      </c>
      <c r="DL153" s="32" t="str">
        <f>IF(ISERROR(VLOOKUP(CONCATENATE($A153,"_L_",DM$1),Records!$C$2:$H$6601,1,FALSE)),"",VLOOKUP(CONCATENATE($A153,"_L_",DM$1),Records!$C$2:$H$6601,4,FALSE))</f>
        <v/>
      </c>
      <c r="DM153" s="7" t="str">
        <f>IF(ISERROR(VLOOKUP(CONCATENATE($A153,"_L_",DM$1),Records!$C$2:$H$6601,1,FALSE)),"",VLOOKUP(CONCATENATE($A153,"_L_",DM$1),Records!$C$2:$H$6601,5,FALSE))</f>
        <v/>
      </c>
      <c r="DN153" s="33" t="str">
        <f>IF(ISERROR(VLOOKUP(CONCATENATE($A153,"_L_",DM$1),Records!$C$2:$H$6601,1,FALSE)),"",VLOOKUP(CONCATENATE($A153,"_L_",DM$1),Records!$C$2:$H$6601,6,FALSE))</f>
        <v/>
      </c>
      <c r="DO153" s="32" t="str">
        <f>IF(ISERROR(VLOOKUP(CONCATENATE($A153,"_L_",DP$1),Records!$C$2:$H$6601,1,FALSE)),"",VLOOKUP(CONCATENATE($A153,"_L_",DP$1),Records!$C$2:$H$6601,4,FALSE))</f>
        <v/>
      </c>
      <c r="DP153" s="7" t="str">
        <f>IF(ISERROR(VLOOKUP(CONCATENATE($A153,"_L_",DP$1),Records!$C$2:$H$6601,1,FALSE)),"",VLOOKUP(CONCATENATE($A153,"_L_",DP$1),Records!$C$2:$H$6601,5,FALSE))</f>
        <v/>
      </c>
      <c r="DQ153" s="33" t="str">
        <f>IF(ISERROR(VLOOKUP(CONCATENATE($A153,"_L_",DP$1),Records!$C$2:$H$6601,1,FALSE)),"",VLOOKUP(CONCATENATE($A153,"_L_",DP$1),Records!$C$2:$H$6601,6,FALSE))</f>
        <v/>
      </c>
      <c r="DR153" s="32" t="str">
        <f>IF(ISERROR(VLOOKUP(CONCATENATE($A153,"_L_",DS$1),Records!$C$2:$H$6601,1,FALSE)),"",VLOOKUP(CONCATENATE($A153,"_L_",DS$1),Records!$C$2:$H$6601,4,FALSE))</f>
        <v/>
      </c>
      <c r="DS153" s="7" t="str">
        <f>IF(ISERROR(VLOOKUP(CONCATENATE($A153,"_L_",DS$1),Records!$C$2:$H$6601,1,FALSE)),"",VLOOKUP(CONCATENATE($A153,"_L_",DS$1),Records!$C$2:$H$6601,5,FALSE))</f>
        <v/>
      </c>
      <c r="DT153" s="33" t="str">
        <f>IF(ISERROR(VLOOKUP(CONCATENATE($A153,"_L_",DS$1),Records!$C$2:$H$6601,1,FALSE)),"",VLOOKUP(CONCATENATE($A153,"_L_",DS$1),Records!$C$2:$H$6601,6,FALSE))</f>
        <v/>
      </c>
      <c r="DU153" s="32" t="str">
        <f>IF(ISERROR(VLOOKUP(CONCATENATE($A153,"_L_",DV$1),Records!$C$2:$H$6601,1,FALSE)),"",VLOOKUP(CONCATENATE($A153,"_L_",DV$1),Records!$C$2:$H$6601,4,FALSE))</f>
        <v/>
      </c>
      <c r="DV153" s="7" t="str">
        <f>IF(ISERROR(VLOOKUP(CONCATENATE($A153,"_L_",DV$1),Records!$C$2:$H$6601,1,FALSE)),"",VLOOKUP(CONCATENATE($A153,"_L_",DV$1),Records!$C$2:$H$6601,5,FALSE))</f>
        <v/>
      </c>
      <c r="DW153" s="33" t="str">
        <f>IF(ISERROR(VLOOKUP(CONCATENATE($A153,"_L_",DV$1),Records!$C$2:$H$6601,1,FALSE)),"",VLOOKUP(CONCATENATE($A153,"_L_",DV$1),Records!$C$2:$H$6601,6,FALSE))</f>
        <v/>
      </c>
      <c r="DX153" s="32" t="str">
        <f>IF(ISERROR(VLOOKUP(CONCATENATE($A153,"_L_",DY$1),Records!$C$2:$H$6601,1,FALSE)),"",VLOOKUP(CONCATENATE($A153,"_L_",DY$1),Records!$C$2:$H$6601,4,FALSE))</f>
        <v/>
      </c>
      <c r="DY153" s="7" t="str">
        <f>IF(ISERROR(VLOOKUP(CONCATENATE($A153,"_L_",DY$1),Records!$C$2:$H$6601,1,FALSE)),"",VLOOKUP(CONCATENATE($A153,"_L_",DY$1),Records!$C$2:$H$6601,5,FALSE))</f>
        <v/>
      </c>
      <c r="DZ153" s="33" t="str">
        <f>IF(ISERROR(VLOOKUP(CONCATENATE($A153,"_L_",DY$1),Records!$C$2:$H$6601,1,FALSE)),"",VLOOKUP(CONCATENATE($A153,"_L_",DY$1),Records!$C$2:$H$6601,6,FALSE))</f>
        <v/>
      </c>
      <c r="EA153" s="32" t="str">
        <f>IF(ISERROR(VLOOKUP(CONCATENATE($A153,"_L_",EB$1),Records!$C$2:$H$6601,1,FALSE)),"",VLOOKUP(CONCATENATE($A153,"_L_",EB$1),Records!$C$2:$H$6601,4,FALSE))</f>
        <v/>
      </c>
      <c r="EB153" s="7" t="str">
        <f>IF(ISERROR(VLOOKUP(CONCATENATE($A153,"_L_",EB$1),Records!$C$2:$H$6601,1,FALSE)),"",VLOOKUP(CONCATENATE($A153,"_L_",EB$1),Records!$C$2:$H$6601,5,FALSE))</f>
        <v/>
      </c>
      <c r="EC153" s="33" t="str">
        <f>IF(ISERROR(VLOOKUP(CONCATENATE($A153,"_L_",EB$1),Records!$C$2:$H$6601,1,FALSE)),"",VLOOKUP(CONCATENATE($A153,"_L_",EB$1),Records!$C$2:$H$6601,6,FALSE))</f>
        <v/>
      </c>
    </row>
    <row r="154" spans="1:133" ht="15.75" x14ac:dyDescent="0.25">
      <c r="A154" s="11">
        <v>42336</v>
      </c>
      <c r="B154" s="15" t="s">
        <v>74</v>
      </c>
      <c r="C154" s="16">
        <f t="shared" si="5"/>
        <v>22</v>
      </c>
      <c r="D154" s="25" t="s">
        <v>64</v>
      </c>
      <c r="E154" s="8" t="s">
        <v>71</v>
      </c>
      <c r="F154" s="62">
        <f t="shared" si="4"/>
        <v>12</v>
      </c>
      <c r="G154" s="62">
        <f>HomeCalc!F154</f>
        <v>8</v>
      </c>
      <c r="H154" s="32" t="str">
        <f>IF(ISERROR(VLOOKUP(CONCATENATE($A154,"_L_",I$1),Records!$C$2:$H$6601,1,FALSE)),"",VLOOKUP(CONCATENATE($A154,"_L_",I$1),Records!$C$2:$H$6601,4,FALSE))</f>
        <v/>
      </c>
      <c r="I154" s="7" t="str">
        <f>IF(ISERROR(VLOOKUP(CONCATENATE($A154,"_L_",I$1),Records!$C$2:$H$6601,1,FALSE)),"",VLOOKUP(CONCATENATE($A154,"_L_",I$1),Records!$C$2:$H$6601,5,FALSE))</f>
        <v/>
      </c>
      <c r="J154" s="33" t="str">
        <f>IF(ISERROR(VLOOKUP(CONCATENATE($A154,"_L_",I$1),Records!$C$2:$H$6601,1,FALSE)),"",VLOOKUP(CONCATENATE($A154,"_L_",I$1),Records!$C$2:$H$6601,6,FALSE))</f>
        <v/>
      </c>
      <c r="K154" s="32" t="str">
        <f>IF(ISERROR(VLOOKUP(CONCATENATE($A154,"_L_",L$1),Records!$C$2:$H$6601,1,FALSE)),"",VLOOKUP(CONCATENATE($A154,"_L_",L$1),Records!$C$2:$H$6601,4,FALSE))</f>
        <v/>
      </c>
      <c r="L154" s="7" t="str">
        <f>IF(ISERROR(VLOOKUP(CONCATENATE($A154,"_L_",L$1),Records!$C$2:$H$6601,1,FALSE)),"",VLOOKUP(CONCATENATE($A154,"_L_",L$1),Records!$C$2:$H$6601,5,FALSE))</f>
        <v/>
      </c>
      <c r="M154" s="33" t="str">
        <f>IF(ISERROR(VLOOKUP(CONCATENATE($A154,"_L_",L$1),Records!$C$2:$H$6601,1,FALSE)),"",VLOOKUP(CONCATENATE($A154,"_L_",L$1),Records!$C$2:$H$6601,6,FALSE))</f>
        <v/>
      </c>
      <c r="N154" s="32" t="str">
        <f>IF(ISERROR(VLOOKUP(CONCATENATE($A154,"_L_",O$1),Records!$C$2:$H$6601,1,FALSE)),"",VLOOKUP(CONCATENATE($A154,"_L_",O$1),Records!$C$2:$H$6601,4,FALSE))</f>
        <v/>
      </c>
      <c r="O154" s="7" t="str">
        <f>IF(ISERROR(VLOOKUP(CONCATENATE($A154,"_L_",O$1),Records!$C$2:$H$6601,1,FALSE)),"",VLOOKUP(CONCATENATE($A154,"_L_",O$1),Records!$C$2:$H$6601,5,FALSE))</f>
        <v/>
      </c>
      <c r="P154" s="33" t="str">
        <f>IF(ISERROR(VLOOKUP(CONCATENATE($A154,"_L_",O$1),Records!$C$2:$H$6601,1,FALSE)),"",VLOOKUP(CONCATENATE($A154,"_L_",O$1),Records!$C$2:$H$6601,6,FALSE))</f>
        <v/>
      </c>
      <c r="Q154" s="32">
        <f>IF(ISERROR(VLOOKUP(CONCATENATE($A154,"_L_",R$1),Records!$C$2:$H$6601,1,FALSE)),"",VLOOKUP(CONCATENATE($A154,"_L_",R$1),Records!$C$2:$H$6601,4,FALSE))</f>
        <v>0.51041666666666663</v>
      </c>
      <c r="R154" s="7" t="str">
        <f>IF(ISERROR(VLOOKUP(CONCATENATE($A154,"_L_",R$1),Records!$C$2:$H$6601,1,FALSE)),"",VLOOKUP(CONCATENATE($A154,"_L_",R$1),Records!$C$2:$H$6601,5,FALSE))</f>
        <v>U7 BLACKs</v>
      </c>
      <c r="S154" s="33" t="str">
        <f>IF(ISERROR(VLOOKUP(CONCATENATE($A154,"_L_",R$1),Records!$C$2:$H$6601,1,FALSE)),"",VLOOKUP(CONCATENATE($A154,"_L_",R$1),Records!$C$2:$H$6601,6,FALSE))</f>
        <v>HAMOIR</v>
      </c>
      <c r="T154" s="32">
        <f>IF(ISERROR(VLOOKUP(CONCATENATE($A154,"_L_",U$1),Records!$C$2:$H$6601,1,FALSE)),"",VLOOKUP(CONCATENATE($A154,"_L_",U$1),Records!$C$2:$H$6601,4,FALSE))</f>
        <v>0.51041666666666663</v>
      </c>
      <c r="U154" s="7" t="str">
        <f>IF(ISERROR(VLOOKUP(CONCATENATE($A154,"_L_",U$1),Records!$C$2:$H$6601,1,FALSE)),"",VLOOKUP(CONCATENATE($A154,"_L_",U$1),Records!$C$2:$H$6601,5,FALSE))</f>
        <v>U7 REDs</v>
      </c>
      <c r="V154" s="33" t="str">
        <f>IF(ISERROR(VLOOKUP(CONCATENATE($A154,"_L_",U$1),Records!$C$2:$H$6601,1,FALSE)),"",VLOOKUP(CONCATENATE($A154,"_L_",U$1),Records!$C$2:$H$6601,6,FALSE))</f>
        <v>RC.ENT.AMAY</v>
      </c>
      <c r="W154" s="32" t="str">
        <f>IF(ISERROR(VLOOKUP(CONCATENATE($A154,"_L_",X$1),Records!$C$2:$H$6601,1,FALSE)),"",VLOOKUP(CONCATENATE($A154,"_L_",X$1),Records!$C$2:$H$6601,4,FALSE))</f>
        <v/>
      </c>
      <c r="X154" s="7" t="str">
        <f>IF(ISERROR(VLOOKUP(CONCATENATE($A154,"_L_",X$1),Records!$C$2:$H$6601,1,FALSE)),"",VLOOKUP(CONCATENATE($A154,"_L_",X$1),Records!$C$2:$H$6601,5,FALSE))</f>
        <v/>
      </c>
      <c r="Y154" s="33" t="str">
        <f>IF(ISERROR(VLOOKUP(CONCATENATE($A154,"_L_",X$1),Records!$C$2:$H$6601,1,FALSE)),"",VLOOKUP(CONCATENATE($A154,"_L_",X$1),Records!$C$2:$H$6601,6,FALSE))</f>
        <v/>
      </c>
      <c r="Z154" s="32">
        <f>IF(ISERROR(VLOOKUP(CONCATENATE($A154,"_L_",AA$1),Records!$C$2:$H$6601,1,FALSE)),"",VLOOKUP(CONCATENATE($A154,"_L_",AA$1),Records!$C$2:$H$6601,4,FALSE))</f>
        <v>0.51041666666666663</v>
      </c>
      <c r="AA154" s="7" t="str">
        <f>IF(ISERROR(VLOOKUP(CONCATENATE($A154,"_L_",AA$1),Records!$C$2:$H$6601,1,FALSE)),"",VLOOKUP(CONCATENATE($A154,"_L_",AA$1),Records!$C$2:$H$6601,5,FALSE))</f>
        <v>U8 BLACKs</v>
      </c>
      <c r="AB154" s="33" t="str">
        <f>IF(ISERROR(VLOOKUP(CONCATENATE($A154,"_L_",AA$1),Records!$C$2:$H$6601,1,FALSE)),"",VLOOKUP(CONCATENATE($A154,"_L_",AA$1),Records!$C$2:$H$6601,6,FALSE))</f>
        <v>BEAUFAYS</v>
      </c>
      <c r="AC154" s="32">
        <f>IF(ISERROR(VLOOKUP(CONCATENATE($A154,"_L_",AD$1),Records!$C$2:$H$6601,1,FALSE)),"",VLOOKUP(CONCATENATE($A154,"_L_",AD$1),Records!$C$2:$H$6601,4,FALSE))</f>
        <v>0.51041666666666663</v>
      </c>
      <c r="AD154" s="7" t="str">
        <f>IF(ISERROR(VLOOKUP(CONCATENATE($A154,"_L_",AD$1),Records!$C$2:$H$6601,1,FALSE)),"",VLOOKUP(CONCATENATE($A154,"_L_",AD$1),Records!$C$2:$H$6601,5,FALSE))</f>
        <v>U8 REDs</v>
      </c>
      <c r="AE154" s="33" t="str">
        <f>IF(ISERROR(VLOOKUP(CONCATENATE($A154,"_L_",AD$1),Records!$C$2:$H$6601,1,FALSE)),"",VLOOKUP(CONCATENATE($A154,"_L_",AD$1),Records!$C$2:$H$6601,6,FALSE))</f>
        <v>HAMOIR</v>
      </c>
      <c r="AF154" s="32" t="str">
        <f>IF(ISERROR(VLOOKUP(CONCATENATE($A154,"_L_",AG$1),Records!$C$2:$H$6601,1,FALSE)),"",VLOOKUP(CONCATENATE($A154,"_L_",AG$1),Records!$C$2:$H$6601,4,FALSE))</f>
        <v/>
      </c>
      <c r="AG154" s="7" t="str">
        <f>IF(ISERROR(VLOOKUP(CONCATENATE($A154,"_L_",AG$1),Records!$C$2:$H$6601,1,FALSE)),"",VLOOKUP(CONCATENATE($A154,"_L_",AG$1),Records!$C$2:$H$6601,5,FALSE))</f>
        <v/>
      </c>
      <c r="AH154" s="33" t="str">
        <f>IF(ISERROR(VLOOKUP(CONCATENATE($A154,"_L_",AG$1),Records!$C$2:$H$6601,1,FALSE)),"",VLOOKUP(CONCATENATE($A154,"_L_",AG$1),Records!$C$2:$H$6601,6,FALSE))</f>
        <v/>
      </c>
      <c r="AI154" s="32">
        <f>IF(ISERROR(VLOOKUP(CONCATENATE($A154,"_L_",AJ$1),Records!$C$2:$H$6601,1,FALSE)),"",VLOOKUP(CONCATENATE($A154,"_L_",AJ$1),Records!$C$2:$H$6601,4,FALSE))</f>
        <v>0.51041666666666663</v>
      </c>
      <c r="AJ154" s="7" t="str">
        <f>IF(ISERROR(VLOOKUP(CONCATENATE($A154,"_L_",AJ$1),Records!$C$2:$H$6601,1,FALSE)),"",VLOOKUP(CONCATENATE($A154,"_L_",AJ$1),Records!$C$2:$H$6601,5,FALSE))</f>
        <v>U9 BLACKs</v>
      </c>
      <c r="AK154" s="33" t="str">
        <f>IF(ISERROR(VLOOKUP(CONCATENATE($A154,"_L_",AJ$1),Records!$C$2:$H$6601,1,FALSE)),"",VLOOKUP(CONCATENATE($A154,"_L_",AJ$1),Records!$C$2:$H$6601,6,FALSE))</f>
        <v>STRÉE</v>
      </c>
      <c r="AL154" s="32">
        <f>IF(ISERROR(VLOOKUP(CONCATENATE($A154,"_L_",AM$1),Records!$C$2:$H$6601,1,FALSE)),"",VLOOKUP(CONCATENATE($A154,"_L_",AM$1),Records!$C$2:$H$6601,4,FALSE))</f>
        <v>0.45833333333333331</v>
      </c>
      <c r="AM154" s="7" t="str">
        <f>IF(ISERROR(VLOOKUP(CONCATENATE($A154,"_L_",AM$1),Records!$C$2:$H$6601,1,FALSE)),"",VLOOKUP(CONCATENATE($A154,"_L_",AM$1),Records!$C$2:$H$6601,5,FALSE))</f>
        <v>RACOUR</v>
      </c>
      <c r="AN154" s="33" t="str">
        <f>IF(ISERROR(VLOOKUP(CONCATENATE($A154,"_L_",AM$1),Records!$C$2:$H$6601,1,FALSE)),"",VLOOKUP(CONCATENATE($A154,"_L_",AM$1),Records!$C$2:$H$6601,6,FALSE))</f>
        <v>U9 REDs</v>
      </c>
      <c r="AO154" s="32" t="str">
        <f>IF(ISERROR(VLOOKUP(CONCATENATE($A154,"_L_",AP$1),Records!$C$2:$H$6601,1,FALSE)),"",VLOOKUP(CONCATENATE($A154,"_L_",AP$1),Records!$C$2:$H$6601,4,FALSE))</f>
        <v/>
      </c>
      <c r="AP154" s="7" t="str">
        <f>IF(ISERROR(VLOOKUP(CONCATENATE($A154,"_L_",AP$1),Records!$C$2:$H$6601,1,FALSE)),"",VLOOKUP(CONCATENATE($A154,"_L_",AP$1),Records!$C$2:$H$6601,5,FALSE))</f>
        <v/>
      </c>
      <c r="AQ154" s="33" t="str">
        <f>IF(ISERROR(VLOOKUP(CONCATENATE($A154,"_L_",AP$1),Records!$C$2:$H$6601,1,FALSE)),"",VLOOKUP(CONCATENATE($A154,"_L_",AP$1),Records!$C$2:$H$6601,6,FALSE))</f>
        <v/>
      </c>
      <c r="AR154" s="32">
        <f>IF(ISERROR(VLOOKUP(CONCATENATE($A154,"_L_",AS$1),Records!$C$2:$H$6601,1,FALSE)),"",VLOOKUP(CONCATENATE($A154,"_L_",AS$1),Records!$C$2:$H$6601,4,FALSE))</f>
        <v>0.45833333333333331</v>
      </c>
      <c r="AS154" s="7" t="str">
        <f>IF(ISERROR(VLOOKUP(CONCATENATE($A154,"_L_",AS$1),Records!$C$2:$H$6601,1,FALSE)),"",VLOOKUP(CONCATENATE($A154,"_L_",AS$1),Records!$C$2:$H$6601,5,FALSE))</f>
        <v>U10 BLACKs</v>
      </c>
      <c r="AT154" s="33" t="str">
        <f>IF(ISERROR(VLOOKUP(CONCATENATE($A154,"_L_",AS$1),Records!$C$2:$H$6601,1,FALSE)),"",VLOOKUP(CONCATENATE($A154,"_L_",AS$1),Records!$C$2:$H$6601,6,FALSE))</f>
        <v>RFC.HUY</v>
      </c>
      <c r="AU154" s="32" t="str">
        <f>IF(ISERROR(VLOOKUP(CONCATENATE($A154,"_L_",AV$1),Records!$C$2:$H$6601,1,FALSE)),"",VLOOKUP(CONCATENATE($A154,"_L_",AV$1),Records!$C$2:$H$6601,4,FALSE))</f>
        <v/>
      </c>
      <c r="AV154" s="7" t="str">
        <f>IF(ISERROR(VLOOKUP(CONCATENATE($A154,"_L_",AV$1),Records!$C$2:$H$6601,1,FALSE)),"",VLOOKUP(CONCATENATE($A154,"_L_",AV$1),Records!$C$2:$H$6601,5,FALSE))</f>
        <v/>
      </c>
      <c r="AW154" s="33" t="str">
        <f>IF(ISERROR(VLOOKUP(CONCATENATE($A154,"_L_",AV$1),Records!$C$2:$H$6601,1,FALSE)),"",VLOOKUP(CONCATENATE($A154,"_L_",AV$1),Records!$C$2:$H$6601,6,FALSE))</f>
        <v/>
      </c>
      <c r="AX154" s="32" t="str">
        <f>IF(ISERROR(VLOOKUP(CONCATENATE($A154,"_L_",AY$1),Records!$C$2:$H$6601,1,FALSE)),"",VLOOKUP(CONCATENATE($A154,"_L_",AY$1),Records!$C$2:$H$6601,4,FALSE))</f>
        <v/>
      </c>
      <c r="AY154" s="7" t="str">
        <f>IF(ISERROR(VLOOKUP(CONCATENATE($A154,"_L_",AY$1),Records!$C$2:$H$6601,1,FALSE)),"",VLOOKUP(CONCATENATE($A154,"_L_",AY$1),Records!$C$2:$H$6601,5,FALSE))</f>
        <v/>
      </c>
      <c r="AZ154" s="33" t="str">
        <f>IF(ISERROR(VLOOKUP(CONCATENATE($A154,"_L_",AY$1),Records!$C$2:$H$6601,1,FALSE)),"",VLOOKUP(CONCATENATE($A154,"_L_",AY$1),Records!$C$2:$H$6601,6,FALSE))</f>
        <v/>
      </c>
      <c r="BA154" s="32">
        <f>IF(ISERROR(VLOOKUP(CONCATENATE($A154,"_L_",BB$1),Records!$C$2:$H$6601,1,FALSE)),"",VLOOKUP(CONCATENATE($A154,"_L_",BB$1),Records!$C$2:$H$6601,4,FALSE))</f>
        <v>0.45833333333333331</v>
      </c>
      <c r="BB154" s="7" t="str">
        <f>IF(ISERROR(VLOOKUP(CONCATENATE($A154,"_L_",BB$1),Records!$C$2:$H$6601,1,FALSE)),"",VLOOKUP(CONCATENATE($A154,"_L_",BB$1),Records!$C$2:$H$6601,5,FALSE))</f>
        <v>U11 BLACKs</v>
      </c>
      <c r="BC154" s="33" t="str">
        <f>IF(ISERROR(VLOOKUP(CONCATENATE($A154,"_L_",BB$1),Records!$C$2:$H$6601,1,FALSE)),"",VLOOKUP(CONCATENATE($A154,"_L_",BB$1),Records!$C$2:$H$6601,6,FALSE))</f>
        <v>SERAING ATHL B</v>
      </c>
      <c r="BD154" s="32" t="str">
        <f>IF(ISERROR(VLOOKUP(CONCATENATE($A154,"_L_",BE$1),Records!$C$2:$H$6601,1,FALSE)),"",VLOOKUP(CONCATENATE($A154,"_L_",BE$1),Records!$C$2:$H$6601,4,FALSE))</f>
        <v/>
      </c>
      <c r="BE154" s="7" t="str">
        <f>IF(ISERROR(VLOOKUP(CONCATENATE($A154,"_L_",BE$1),Records!$C$2:$H$6601,1,FALSE)),"",VLOOKUP(CONCATENATE($A154,"_L_",BE$1),Records!$C$2:$H$6601,5,FALSE))</f>
        <v/>
      </c>
      <c r="BF154" s="33" t="str">
        <f>IF(ISERROR(VLOOKUP(CONCATENATE($A154,"_L_",BE$1),Records!$C$2:$H$6601,1,FALSE)),"",VLOOKUP(CONCATENATE($A154,"_L_",BE$1),Records!$C$2:$H$6601,6,FALSE))</f>
        <v/>
      </c>
      <c r="BG154" s="32" t="str">
        <f>IF(ISERROR(VLOOKUP(CONCATENATE($A154,"_L_",BH$1),Records!$C$2:$H$6601,1,FALSE)),"",VLOOKUP(CONCATENATE($A154,"_L_",BH$1),Records!$C$2:$H$6601,4,FALSE))</f>
        <v/>
      </c>
      <c r="BH154" s="7" t="str">
        <f>IF(ISERROR(VLOOKUP(CONCATENATE($A154,"_L_",BH$1),Records!$C$2:$H$6601,1,FALSE)),"",VLOOKUP(CONCATENATE($A154,"_L_",BH$1),Records!$C$2:$H$6601,5,FALSE))</f>
        <v/>
      </c>
      <c r="BI154" s="33" t="str">
        <f>IF(ISERROR(VLOOKUP(CONCATENATE($A154,"_L_",BH$1),Records!$C$2:$H$6601,1,FALSE)),"",VLOOKUP(CONCATENATE($A154,"_L_",BH$1),Records!$C$2:$H$6601,6,FALSE))</f>
        <v/>
      </c>
      <c r="BJ154" s="32" t="str">
        <f>IF(ISERROR(VLOOKUP(CONCATENATE($A154,"_L_",BK$1),Records!$C$2:$H$6601,1,FALSE)),"",VLOOKUP(CONCATENATE($A154,"_L_",BK$1),Records!$C$2:$H$6601,4,FALSE))</f>
        <v/>
      </c>
      <c r="BK154" s="7" t="str">
        <f>IF(ISERROR(VLOOKUP(CONCATENATE($A154,"_L_",BK$1),Records!$C$2:$H$6601,1,FALSE)),"",VLOOKUP(CONCATENATE($A154,"_L_",BK$1),Records!$C$2:$H$6601,5,FALSE))</f>
        <v/>
      </c>
      <c r="BL154" s="33" t="str">
        <f>IF(ISERROR(VLOOKUP(CONCATENATE($A154,"_L_",BK$1),Records!$C$2:$H$6601,1,FALSE)),"",VLOOKUP(CONCATENATE($A154,"_L_",BK$1),Records!$C$2:$H$6601,6,FALSE))</f>
        <v/>
      </c>
      <c r="BM154" s="32">
        <f>IF(ISERROR(VLOOKUP(CONCATENATE($A154,"_L_",BN$1),Records!$C$2:$H$6601,1,FALSE)),"",VLOOKUP(CONCATENATE($A154,"_L_",BN$1),Records!$C$2:$H$6601,4,FALSE))</f>
        <v>0.51041666666666663</v>
      </c>
      <c r="BN154" s="7" t="str">
        <f>IF(ISERROR(VLOOKUP(CONCATENATE($A154,"_L_",BN$1),Records!$C$2:$H$6601,1,FALSE)),"",VLOOKUP(CONCATENATE($A154,"_L_",BN$1),Records!$C$2:$H$6601,5,FALSE))</f>
        <v>ENT.FEXHE SLINS B</v>
      </c>
      <c r="BO154" s="33" t="str">
        <f>IF(ISERROR(VLOOKUP(CONCATENATE($A154,"_L_",BN$1),Records!$C$2:$H$6601,1,FALSE)),"",VLOOKUP(CONCATENATE($A154,"_L_",BN$1),Records!$C$2:$H$6601,6,FALSE))</f>
        <v>U12 REDs</v>
      </c>
      <c r="BP154" s="32" t="str">
        <f>IF(ISERROR(VLOOKUP(CONCATENATE($A154,"_L_",BQ$1),Records!$C$2:$H$6601,1,FALSE)),"",VLOOKUP(CONCATENATE($A154,"_L_",BQ$1),Records!$C$2:$H$6601,4,FALSE))</f>
        <v/>
      </c>
      <c r="BQ154" s="7" t="str">
        <f>IF(ISERROR(VLOOKUP(CONCATENATE($A154,"_L_",BQ$1),Records!$C$2:$H$6601,1,FALSE)),"",VLOOKUP(CONCATENATE($A154,"_L_",BQ$1),Records!$C$2:$H$6601,5,FALSE))</f>
        <v/>
      </c>
      <c r="BR154" s="33" t="str">
        <f>IF(ISERROR(VLOOKUP(CONCATENATE($A154,"_L_",BQ$1),Records!$C$2:$H$6601,1,FALSE)),"",VLOOKUP(CONCATENATE($A154,"_L_",BQ$1),Records!$C$2:$H$6601,6,FALSE))</f>
        <v/>
      </c>
      <c r="BS154" s="32">
        <f>IF(ISERROR(VLOOKUP(CONCATENATE($A154,"_L_",BT$1),Records!$C$2:$H$6601,1,FALSE)),"",VLOOKUP(CONCATENATE($A154,"_L_",BT$1),Records!$C$2:$H$6601,4,FALSE))</f>
        <v>0.39583333333333331</v>
      </c>
      <c r="BT154" s="7" t="str">
        <f>IF(ISERROR(VLOOKUP(CONCATENATE($A154,"_L_",BT$1),Records!$C$2:$H$6601,1,FALSE)),"",VLOOKUP(CONCATENATE($A154,"_L_",BT$1),Records!$C$2:$H$6601,5,FALSE))</f>
        <v>U13 BLACKs</v>
      </c>
      <c r="BU154" s="33" t="str">
        <f>IF(ISERROR(VLOOKUP(CONCATENATE($A154,"_L_",BT$1),Records!$C$2:$H$6601,1,FALSE)),"",VLOOKUP(CONCATENATE($A154,"_L_",BT$1),Records!$C$2:$H$6601,6,FALSE))</f>
        <v>RFC.HUY B</v>
      </c>
      <c r="BV154" s="32" t="str">
        <f>IF(ISERROR(VLOOKUP(CONCATENATE($A154,"_L_",BW$1),Records!$C$2:$H$6601,1,FALSE)),"",VLOOKUP(CONCATENATE($A154,"_L_",BW$1),Records!$C$2:$H$6601,4,FALSE))</f>
        <v/>
      </c>
      <c r="BW154" s="7" t="str">
        <f>IF(ISERROR(VLOOKUP(CONCATENATE($A154,"_L_",BW$1),Records!$C$2:$H$6601,1,FALSE)),"",VLOOKUP(CONCATENATE($A154,"_L_",BW$1),Records!$C$2:$H$6601,5,FALSE))</f>
        <v/>
      </c>
      <c r="BX154" s="33" t="str">
        <f>IF(ISERROR(VLOOKUP(CONCATENATE($A154,"_L_",BW$1),Records!$C$2:$H$6601,1,FALSE)),"",VLOOKUP(CONCATENATE($A154,"_L_",BW$1),Records!$C$2:$H$6601,6,FALSE))</f>
        <v/>
      </c>
      <c r="BY154" s="32" t="str">
        <f>IF(ISERROR(VLOOKUP(CONCATENATE($A154,"_L_",BZ$1),Records!$C$2:$H$6601,1,FALSE)),"",VLOOKUP(CONCATENATE($A154,"_L_",BZ$1),Records!$C$2:$H$6601,4,FALSE))</f>
        <v/>
      </c>
      <c r="BZ154" s="7" t="str">
        <f>IF(ISERROR(VLOOKUP(CONCATENATE($A154,"_L_",BZ$1),Records!$C$2:$H$6601,1,FALSE)),"",VLOOKUP(CONCATENATE($A154,"_L_",BZ$1),Records!$C$2:$H$6601,5,FALSE))</f>
        <v/>
      </c>
      <c r="CA154" s="33" t="str">
        <f>IF(ISERROR(VLOOKUP(CONCATENATE($A154,"_L_",BZ$1),Records!$C$2:$H$6601,1,FALSE)),"",VLOOKUP(CONCATENATE($A154,"_L_",BZ$1),Records!$C$2:$H$6601,6,FALSE))</f>
        <v/>
      </c>
      <c r="CB154" s="32" t="str">
        <f>IF(ISERROR(VLOOKUP(CONCATENATE($A154,"_L_",CC$1),Records!$C$2:$H$6601,1,FALSE)),"",VLOOKUP(CONCATENATE($A154,"_L_",CC$1),Records!$C$2:$H$6601,4,FALSE))</f>
        <v/>
      </c>
      <c r="CC154" s="7" t="str">
        <f>IF(ISERROR(VLOOKUP(CONCATENATE($A154,"_L_",CC$1),Records!$C$2:$H$6601,1,FALSE)),"",VLOOKUP(CONCATENATE($A154,"_L_",CC$1),Records!$C$2:$H$6601,5,FALSE))</f>
        <v/>
      </c>
      <c r="CD154" s="33" t="str">
        <f>IF(ISERROR(VLOOKUP(CONCATENATE($A154,"_L_",CC$1),Records!$C$2:$H$6601,1,FALSE)),"",VLOOKUP(CONCATENATE($A154,"_L_",CC$1),Records!$C$2:$H$6601,6,FALSE))</f>
        <v/>
      </c>
      <c r="CE154" s="32" t="str">
        <f>IF(ISERROR(VLOOKUP(CONCATENATE($A154,"_L_",CF$1),Records!$C$2:$H$6601,1,FALSE)),"",VLOOKUP(CONCATENATE($A154,"_L_",CF$1),Records!$C$2:$H$6601,4,FALSE))</f>
        <v/>
      </c>
      <c r="CF154" s="7" t="str">
        <f>IF(ISERROR(VLOOKUP(CONCATENATE($A154,"_L_",CF$1),Records!$C$2:$H$6601,1,FALSE)),"",VLOOKUP(CONCATENATE($A154,"_L_",CF$1),Records!$C$2:$H$6601,5,FALSE))</f>
        <v/>
      </c>
      <c r="CG154" s="33" t="str">
        <f>IF(ISERROR(VLOOKUP(CONCATENATE($A154,"_L_",CF$1),Records!$C$2:$H$6601,1,FALSE)),"",VLOOKUP(CONCATENATE($A154,"_L_",CF$1),Records!$C$2:$H$6601,6,FALSE))</f>
        <v/>
      </c>
      <c r="CH154" s="32">
        <f>IF(ISERROR(VLOOKUP(CONCATENATE($A154,"_L_",CI$1),Records!$C$2:$H$6601,1,FALSE)),"",VLOOKUP(CONCATENATE($A154,"_L_",CI$1),Records!$C$2:$H$6601,4,FALSE))</f>
        <v>0.39583333333333331</v>
      </c>
      <c r="CI154" s="7" t="str">
        <f>IF(ISERROR(VLOOKUP(CONCATENATE($A154,"_L_",CI$1),Records!$C$2:$H$6601,1,FALSE)),"",VLOOKUP(CONCATENATE($A154,"_L_",CI$1),Records!$C$2:$H$6601,5,FALSE))</f>
        <v>R. FRAITURE SP</v>
      </c>
      <c r="CJ154" s="33" t="str">
        <f>IF(ISERROR(VLOOKUP(CONCATENATE($A154,"_L_",CI$1),Records!$C$2:$H$6601,1,FALSE)),"",VLOOKUP(CONCATENATE($A154,"_L_",CI$1),Records!$C$2:$H$6601,6,FALSE))</f>
        <v>U15 BLACKs</v>
      </c>
      <c r="CK154" s="32" t="str">
        <f>IF(ISERROR(VLOOKUP(CONCATENATE($A154,"_L_",CL$1),Records!$C$2:$H$6601,1,FALSE)),"",VLOOKUP(CONCATENATE($A154,"_L_",CL$1),Records!$C$2:$H$6601,4,FALSE))</f>
        <v/>
      </c>
      <c r="CL154" s="7" t="str">
        <f>IF(ISERROR(VLOOKUP(CONCATENATE($A154,"_L_",CL$1),Records!$C$2:$H$6601,1,FALSE)),"",VLOOKUP(CONCATENATE($A154,"_L_",CL$1),Records!$C$2:$H$6601,5,FALSE))</f>
        <v/>
      </c>
      <c r="CM154" s="33" t="str">
        <f>IF(ISERROR(VLOOKUP(CONCATENATE($A154,"_L_",CL$1),Records!$C$2:$H$6601,1,FALSE)),"",VLOOKUP(CONCATENATE($A154,"_L_",CL$1),Records!$C$2:$H$6601,6,FALSE))</f>
        <v/>
      </c>
      <c r="CN154" s="32" t="str">
        <f>IF(ISERROR(VLOOKUP(CONCATENATE($A154,"_L_",CO$1),Records!$C$2:$H$6601,1,FALSE)),"",VLOOKUP(CONCATENATE($A154,"_L_",CO$1),Records!$C$2:$H$6601,4,FALSE))</f>
        <v/>
      </c>
      <c r="CO154" s="7" t="str">
        <f>IF(ISERROR(VLOOKUP(CONCATENATE($A154,"_L_",CO$1),Records!$C$2:$H$6601,1,FALSE)),"",VLOOKUP(CONCATENATE($A154,"_L_",CO$1),Records!$C$2:$H$6601,5,FALSE))</f>
        <v/>
      </c>
      <c r="CP154" s="33" t="str">
        <f>IF(ISERROR(VLOOKUP(CONCATENATE($A154,"_L_",CO$1),Records!$C$2:$H$6601,1,FALSE)),"",VLOOKUP(CONCATENATE($A154,"_L_",CO$1),Records!$C$2:$H$6601,6,FALSE))</f>
        <v/>
      </c>
      <c r="CQ154" s="32" t="str">
        <f>IF(ISERROR(VLOOKUP(CONCATENATE($A154,"_L_",CR$1),Records!$C$2:$H$6601,1,FALSE)),"",VLOOKUP(CONCATENATE($A154,"_L_",CR$1),Records!$C$2:$H$6601,4,FALSE))</f>
        <v/>
      </c>
      <c r="CR154" s="7" t="str">
        <f>IF(ISERROR(VLOOKUP(CONCATENATE($A154,"_L_",CR$1),Records!$C$2:$H$6601,1,FALSE)),"",VLOOKUP(CONCATENATE($A154,"_L_",CR$1),Records!$C$2:$H$6601,5,FALSE))</f>
        <v/>
      </c>
      <c r="CS154" s="33" t="str">
        <f>IF(ISERROR(VLOOKUP(CONCATENATE($A154,"_L_",CR$1),Records!$C$2:$H$6601,1,FALSE)),"",VLOOKUP(CONCATENATE($A154,"_L_",CR$1),Records!$C$2:$H$6601,6,FALSE))</f>
        <v/>
      </c>
      <c r="CT154" s="32" t="str">
        <f>IF(ISERROR(VLOOKUP(CONCATENATE($A154,"_L_",CU$1),Records!$C$2:$H$6601,1,FALSE)),"",VLOOKUP(CONCATENATE($A154,"_L_",CU$1),Records!$C$2:$H$6601,4,FALSE))</f>
        <v/>
      </c>
      <c r="CU154" s="7" t="str">
        <f>IF(ISERROR(VLOOKUP(CONCATENATE($A154,"_L_",CU$1),Records!$C$2:$H$6601,1,FALSE)),"",VLOOKUP(CONCATENATE($A154,"_L_",CU$1),Records!$C$2:$H$6601,5,FALSE))</f>
        <v/>
      </c>
      <c r="CV154" s="33" t="str">
        <f>IF(ISERROR(VLOOKUP(CONCATENATE($A154,"_L_",CU$1),Records!$C$2:$H$6601,1,FALSE)),"",VLOOKUP(CONCATENATE($A154,"_L_",CU$1),Records!$C$2:$H$6601,6,FALSE))</f>
        <v/>
      </c>
      <c r="CW154" s="32" t="str">
        <f>IF(ISERROR(VLOOKUP(CONCATENATE($A154,"_L_",CX$1),Records!$C$2:$H$6601,1,FALSE)),"",VLOOKUP(CONCATENATE($A154,"_L_",CX$1),Records!$C$2:$H$6601,4,FALSE))</f>
        <v/>
      </c>
      <c r="CX154" s="7" t="str">
        <f>IF(ISERROR(VLOOKUP(CONCATENATE($A154,"_L_",CX$1),Records!$C$2:$H$6601,1,FALSE)),"",VLOOKUP(CONCATENATE($A154,"_L_",CX$1),Records!$C$2:$H$6601,5,FALSE))</f>
        <v/>
      </c>
      <c r="CY154" s="33" t="str">
        <f>IF(ISERROR(VLOOKUP(CONCATENATE($A154,"_L_",CX$1),Records!$C$2:$H$6601,1,FALSE)),"",VLOOKUP(CONCATENATE($A154,"_L_",CX$1),Records!$C$2:$H$6601,6,FALSE))</f>
        <v/>
      </c>
      <c r="CZ154" s="32">
        <f>IF(ISERROR(VLOOKUP(CONCATENATE($A154,"_L_",DA$1),Records!$C$2:$H$6601,1,FALSE)),"",VLOOKUP(CONCATENATE($A154,"_L_",DA$1),Records!$C$2:$H$6601,4,FALSE))</f>
        <v>0.61458333333333337</v>
      </c>
      <c r="DA154" s="7" t="str">
        <f>IF(ISERROR(VLOOKUP(CONCATENATE($A154,"_L_",DA$1),Records!$C$2:$H$6601,1,FALSE)),"",VLOOKUP(CONCATENATE($A154,"_L_",DA$1),Records!$C$2:$H$6601,5,FALSE))</f>
        <v>RECHAIN</v>
      </c>
      <c r="DB154" s="33" t="str">
        <f>IF(ISERROR(VLOOKUP(CONCATENATE($A154,"_L_",DA$1),Records!$C$2:$H$6601,1,FALSE)),"",VLOOKUP(CONCATENATE($A154,"_L_",DA$1),Records!$C$2:$H$6601,6,FALSE))</f>
        <v>U19 BLACKs</v>
      </c>
      <c r="DC154" s="32" t="str">
        <f>IF(ISERROR(VLOOKUP(CONCATENATE($A154,"_L_",DD$1),Records!$C$2:$H$6601,1,FALSE)),"",VLOOKUP(CONCATENATE($A154,"_L_",DD$1),Records!$C$2:$H$6601,4,FALSE))</f>
        <v/>
      </c>
      <c r="DD154" s="7" t="str">
        <f>IF(ISERROR(VLOOKUP(CONCATENATE($A154,"_L_",DD$1),Records!$C$2:$H$6601,1,FALSE)),"",VLOOKUP(CONCATENATE($A154,"_L_",DD$1),Records!$C$2:$H$6601,5,FALSE))</f>
        <v/>
      </c>
      <c r="DE154" s="33" t="str">
        <f>IF(ISERROR(VLOOKUP(CONCATENATE($A154,"_L_",DD$1),Records!$C$2:$H$6601,1,FALSE)),"",VLOOKUP(CONCATENATE($A154,"_L_",DD$1),Records!$C$2:$H$6601,6,FALSE))</f>
        <v/>
      </c>
      <c r="DF154" s="32" t="str">
        <f>IF(ISERROR(VLOOKUP(CONCATENATE($A154,"_L_",DG$1),Records!$C$2:$H$6601,1,FALSE)),"",VLOOKUP(CONCATENATE($A154,"_L_",DG$1),Records!$C$2:$H$6601,4,FALSE))</f>
        <v/>
      </c>
      <c r="DG154" s="7" t="str">
        <f>IF(ISERROR(VLOOKUP(CONCATENATE($A154,"_L_",DG$1),Records!$C$2:$H$6601,1,FALSE)),"",VLOOKUP(CONCATENATE($A154,"_L_",DG$1),Records!$C$2:$H$6601,5,FALSE))</f>
        <v/>
      </c>
      <c r="DH154" s="33" t="str">
        <f>IF(ISERROR(VLOOKUP(CONCATENATE($A154,"_L_",DG$1),Records!$C$2:$H$6601,1,FALSE)),"",VLOOKUP(CONCATENATE($A154,"_L_",DG$1),Records!$C$2:$H$6601,6,FALSE))</f>
        <v/>
      </c>
      <c r="DI154" s="32" t="str">
        <f>IF(ISERROR(VLOOKUP(CONCATENATE($A154,"_L_",DJ$1),Records!$C$2:$H$6601,1,FALSE)),"",VLOOKUP(CONCATENATE($A154,"_L_",DJ$1),Records!$C$2:$H$6601,4,FALSE))</f>
        <v/>
      </c>
      <c r="DJ154" s="7" t="str">
        <f>IF(ISERROR(VLOOKUP(CONCATENATE($A154,"_L_",DJ$1),Records!$C$2:$H$6601,1,FALSE)),"",VLOOKUP(CONCATENATE($A154,"_L_",DJ$1),Records!$C$2:$H$6601,5,FALSE))</f>
        <v/>
      </c>
      <c r="DK154" s="33" t="str">
        <f>IF(ISERROR(VLOOKUP(CONCATENATE($A154,"_L_",DJ$1),Records!$C$2:$H$6601,1,FALSE)),"",VLOOKUP(CONCATENATE($A154,"_L_",DJ$1),Records!$C$2:$H$6601,6,FALSE))</f>
        <v/>
      </c>
      <c r="DL154" s="32" t="str">
        <f>IF(ISERROR(VLOOKUP(CONCATENATE($A154,"_L_",DM$1),Records!$C$2:$H$6601,1,FALSE)),"",VLOOKUP(CONCATENATE($A154,"_L_",DM$1),Records!$C$2:$H$6601,4,FALSE))</f>
        <v/>
      </c>
      <c r="DM154" s="7" t="str">
        <f>IF(ISERROR(VLOOKUP(CONCATENATE($A154,"_L_",DM$1),Records!$C$2:$H$6601,1,FALSE)),"",VLOOKUP(CONCATENATE($A154,"_L_",DM$1),Records!$C$2:$H$6601,5,FALSE))</f>
        <v/>
      </c>
      <c r="DN154" s="33" t="str">
        <f>IF(ISERROR(VLOOKUP(CONCATENATE($A154,"_L_",DM$1),Records!$C$2:$H$6601,1,FALSE)),"",VLOOKUP(CONCATENATE($A154,"_L_",DM$1),Records!$C$2:$H$6601,6,FALSE))</f>
        <v/>
      </c>
      <c r="DO154" s="32" t="str">
        <f>IF(ISERROR(VLOOKUP(CONCATENATE($A154,"_L_",DP$1),Records!$C$2:$H$6601,1,FALSE)),"",VLOOKUP(CONCATENATE($A154,"_L_",DP$1),Records!$C$2:$H$6601,4,FALSE))</f>
        <v/>
      </c>
      <c r="DP154" s="7" t="str">
        <f>IF(ISERROR(VLOOKUP(CONCATENATE($A154,"_L_",DP$1),Records!$C$2:$H$6601,1,FALSE)),"",VLOOKUP(CONCATENATE($A154,"_L_",DP$1),Records!$C$2:$H$6601,5,FALSE))</f>
        <v/>
      </c>
      <c r="DQ154" s="33" t="str">
        <f>IF(ISERROR(VLOOKUP(CONCATENATE($A154,"_L_",DP$1),Records!$C$2:$H$6601,1,FALSE)),"",VLOOKUP(CONCATENATE($A154,"_L_",DP$1),Records!$C$2:$H$6601,6,FALSE))</f>
        <v/>
      </c>
      <c r="DR154" s="32" t="str">
        <f>IF(ISERROR(VLOOKUP(CONCATENATE($A154,"_L_",DS$1),Records!$C$2:$H$6601,1,FALSE)),"",VLOOKUP(CONCATENATE($A154,"_L_",DS$1),Records!$C$2:$H$6601,4,FALSE))</f>
        <v/>
      </c>
      <c r="DS154" s="7" t="str">
        <f>IF(ISERROR(VLOOKUP(CONCATENATE($A154,"_L_",DS$1),Records!$C$2:$H$6601,1,FALSE)),"",VLOOKUP(CONCATENATE($A154,"_L_",DS$1),Records!$C$2:$H$6601,5,FALSE))</f>
        <v/>
      </c>
      <c r="DT154" s="33" t="str">
        <f>IF(ISERROR(VLOOKUP(CONCATENATE($A154,"_L_",DS$1),Records!$C$2:$H$6601,1,FALSE)),"",VLOOKUP(CONCATENATE($A154,"_L_",DS$1),Records!$C$2:$H$6601,6,FALSE))</f>
        <v/>
      </c>
      <c r="DU154" s="32" t="str">
        <f>IF(ISERROR(VLOOKUP(CONCATENATE($A154,"_L_",DV$1),Records!$C$2:$H$6601,1,FALSE)),"",VLOOKUP(CONCATENATE($A154,"_L_",DV$1),Records!$C$2:$H$6601,4,FALSE))</f>
        <v/>
      </c>
      <c r="DV154" s="7" t="str">
        <f>IF(ISERROR(VLOOKUP(CONCATENATE($A154,"_L_",DV$1),Records!$C$2:$H$6601,1,FALSE)),"",VLOOKUP(CONCATENATE($A154,"_L_",DV$1),Records!$C$2:$H$6601,5,FALSE))</f>
        <v/>
      </c>
      <c r="DW154" s="33" t="str">
        <f>IF(ISERROR(VLOOKUP(CONCATENATE($A154,"_L_",DV$1),Records!$C$2:$H$6601,1,FALSE)),"",VLOOKUP(CONCATENATE($A154,"_L_",DV$1),Records!$C$2:$H$6601,6,FALSE))</f>
        <v/>
      </c>
      <c r="DX154" s="32" t="str">
        <f>IF(ISERROR(VLOOKUP(CONCATENATE($A154,"_L_",DY$1),Records!$C$2:$H$6601,1,FALSE)),"",VLOOKUP(CONCATENATE($A154,"_L_",DY$1),Records!$C$2:$H$6601,4,FALSE))</f>
        <v/>
      </c>
      <c r="DY154" s="7" t="str">
        <f>IF(ISERROR(VLOOKUP(CONCATENATE($A154,"_L_",DY$1),Records!$C$2:$H$6601,1,FALSE)),"",VLOOKUP(CONCATENATE($A154,"_L_",DY$1),Records!$C$2:$H$6601,5,FALSE))</f>
        <v/>
      </c>
      <c r="DZ154" s="33" t="str">
        <f>IF(ISERROR(VLOOKUP(CONCATENATE($A154,"_L_",DY$1),Records!$C$2:$H$6601,1,FALSE)),"",VLOOKUP(CONCATENATE($A154,"_L_",DY$1),Records!$C$2:$H$6601,6,FALSE))</f>
        <v/>
      </c>
      <c r="EA154" s="32" t="str">
        <f>IF(ISERROR(VLOOKUP(CONCATENATE($A154,"_L_",EB$1),Records!$C$2:$H$6601,1,FALSE)),"",VLOOKUP(CONCATENATE($A154,"_L_",EB$1),Records!$C$2:$H$6601,4,FALSE))</f>
        <v/>
      </c>
      <c r="EB154" s="7" t="str">
        <f>IF(ISERROR(VLOOKUP(CONCATENATE($A154,"_L_",EB$1),Records!$C$2:$H$6601,1,FALSE)),"",VLOOKUP(CONCATENATE($A154,"_L_",EB$1),Records!$C$2:$H$6601,5,FALSE))</f>
        <v/>
      </c>
      <c r="EC154" s="33" t="str">
        <f>IF(ISERROR(VLOOKUP(CONCATENATE($A154,"_L_",EB$1),Records!$C$2:$H$6601,1,FALSE)),"",VLOOKUP(CONCATENATE($A154,"_L_",EB$1),Records!$C$2:$H$6601,6,FALSE))</f>
        <v/>
      </c>
    </row>
    <row r="155" spans="1:133" ht="15.75" x14ac:dyDescent="0.25">
      <c r="A155" s="11">
        <v>42337</v>
      </c>
      <c r="B155" s="15" t="s">
        <v>74</v>
      </c>
      <c r="C155" s="16">
        <f t="shared" si="5"/>
        <v>22</v>
      </c>
      <c r="D155" s="26" t="s">
        <v>65</v>
      </c>
      <c r="E155" s="8" t="s">
        <v>71</v>
      </c>
      <c r="F155" s="62">
        <f t="shared" si="4"/>
        <v>4</v>
      </c>
      <c r="G155" s="62">
        <f>HomeCalc!F155</f>
        <v>2</v>
      </c>
      <c r="H155" s="32" t="str">
        <f>IF(ISERROR(VLOOKUP(CONCATENATE($A155,"_L_",I$1),Records!$C$2:$H$6601,1,FALSE)),"",VLOOKUP(CONCATENATE($A155,"_L_",I$1),Records!$C$2:$H$6601,4,FALSE))</f>
        <v/>
      </c>
      <c r="I155" s="7" t="str">
        <f>IF(ISERROR(VLOOKUP(CONCATENATE($A155,"_L_",I$1),Records!$C$2:$H$6601,1,FALSE)),"",VLOOKUP(CONCATENATE($A155,"_L_",I$1),Records!$C$2:$H$6601,5,FALSE))</f>
        <v/>
      </c>
      <c r="J155" s="33" t="str">
        <f>IF(ISERROR(VLOOKUP(CONCATENATE($A155,"_L_",I$1),Records!$C$2:$H$6601,1,FALSE)),"",VLOOKUP(CONCATENATE($A155,"_L_",I$1),Records!$C$2:$H$6601,6,FALSE))</f>
        <v/>
      </c>
      <c r="K155" s="32" t="str">
        <f>IF(ISERROR(VLOOKUP(CONCATENATE($A155,"_L_",L$1),Records!$C$2:$H$6601,1,FALSE)),"",VLOOKUP(CONCATENATE($A155,"_L_",L$1),Records!$C$2:$H$6601,4,FALSE))</f>
        <v/>
      </c>
      <c r="L155" s="7" t="str">
        <f>IF(ISERROR(VLOOKUP(CONCATENATE($A155,"_L_",L$1),Records!$C$2:$H$6601,1,FALSE)),"",VLOOKUP(CONCATENATE($A155,"_L_",L$1),Records!$C$2:$H$6601,5,FALSE))</f>
        <v/>
      </c>
      <c r="M155" s="33" t="str">
        <f>IF(ISERROR(VLOOKUP(CONCATENATE($A155,"_L_",L$1),Records!$C$2:$H$6601,1,FALSE)),"",VLOOKUP(CONCATENATE($A155,"_L_",L$1),Records!$C$2:$H$6601,6,FALSE))</f>
        <v/>
      </c>
      <c r="N155" s="32" t="str">
        <f>IF(ISERROR(VLOOKUP(CONCATENATE($A155,"_L_",O$1),Records!$C$2:$H$6601,1,FALSE)),"",VLOOKUP(CONCATENATE($A155,"_L_",O$1),Records!$C$2:$H$6601,4,FALSE))</f>
        <v/>
      </c>
      <c r="O155" s="7" t="str">
        <f>IF(ISERROR(VLOOKUP(CONCATENATE($A155,"_L_",O$1),Records!$C$2:$H$6601,1,FALSE)),"",VLOOKUP(CONCATENATE($A155,"_L_",O$1),Records!$C$2:$H$6601,5,FALSE))</f>
        <v/>
      </c>
      <c r="P155" s="33" t="str">
        <f>IF(ISERROR(VLOOKUP(CONCATENATE($A155,"_L_",O$1),Records!$C$2:$H$6601,1,FALSE)),"",VLOOKUP(CONCATENATE($A155,"_L_",O$1),Records!$C$2:$H$6601,6,FALSE))</f>
        <v/>
      </c>
      <c r="Q155" s="32" t="str">
        <f>IF(ISERROR(VLOOKUP(CONCATENATE($A155,"_L_",R$1),Records!$C$2:$H$6601,1,FALSE)),"",VLOOKUP(CONCATENATE($A155,"_L_",R$1),Records!$C$2:$H$6601,4,FALSE))</f>
        <v/>
      </c>
      <c r="R155" s="7" t="str">
        <f>IF(ISERROR(VLOOKUP(CONCATENATE($A155,"_L_",R$1),Records!$C$2:$H$6601,1,FALSE)),"",VLOOKUP(CONCATENATE($A155,"_L_",R$1),Records!$C$2:$H$6601,5,FALSE))</f>
        <v/>
      </c>
      <c r="S155" s="33" t="str">
        <f>IF(ISERROR(VLOOKUP(CONCATENATE($A155,"_L_",R$1),Records!$C$2:$H$6601,1,FALSE)),"",VLOOKUP(CONCATENATE($A155,"_L_",R$1),Records!$C$2:$H$6601,6,FALSE))</f>
        <v/>
      </c>
      <c r="T155" s="32" t="str">
        <f>IF(ISERROR(VLOOKUP(CONCATENATE($A155,"_L_",U$1),Records!$C$2:$H$6601,1,FALSE)),"",VLOOKUP(CONCATENATE($A155,"_L_",U$1),Records!$C$2:$H$6601,4,FALSE))</f>
        <v/>
      </c>
      <c r="U155" s="7" t="str">
        <f>IF(ISERROR(VLOOKUP(CONCATENATE($A155,"_L_",U$1),Records!$C$2:$H$6601,1,FALSE)),"",VLOOKUP(CONCATENATE($A155,"_L_",U$1),Records!$C$2:$H$6601,5,FALSE))</f>
        <v/>
      </c>
      <c r="V155" s="33" t="str">
        <f>IF(ISERROR(VLOOKUP(CONCATENATE($A155,"_L_",U$1),Records!$C$2:$H$6601,1,FALSE)),"",VLOOKUP(CONCATENATE($A155,"_L_",U$1),Records!$C$2:$H$6601,6,FALSE))</f>
        <v/>
      </c>
      <c r="W155" s="32" t="str">
        <f>IF(ISERROR(VLOOKUP(CONCATENATE($A155,"_L_",X$1),Records!$C$2:$H$6601,1,FALSE)),"",VLOOKUP(CONCATENATE($A155,"_L_",X$1),Records!$C$2:$H$6601,4,FALSE))</f>
        <v/>
      </c>
      <c r="X155" s="7" t="str">
        <f>IF(ISERROR(VLOOKUP(CONCATENATE($A155,"_L_",X$1),Records!$C$2:$H$6601,1,FALSE)),"",VLOOKUP(CONCATENATE($A155,"_L_",X$1),Records!$C$2:$H$6601,5,FALSE))</f>
        <v/>
      </c>
      <c r="Y155" s="33" t="str">
        <f>IF(ISERROR(VLOOKUP(CONCATENATE($A155,"_L_",X$1),Records!$C$2:$H$6601,1,FALSE)),"",VLOOKUP(CONCATENATE($A155,"_L_",X$1),Records!$C$2:$H$6601,6,FALSE))</f>
        <v/>
      </c>
      <c r="Z155" s="32" t="str">
        <f>IF(ISERROR(VLOOKUP(CONCATENATE($A155,"_L_",AA$1),Records!$C$2:$H$6601,1,FALSE)),"",VLOOKUP(CONCATENATE($A155,"_L_",AA$1),Records!$C$2:$H$6601,4,FALSE))</f>
        <v/>
      </c>
      <c r="AA155" s="7" t="str">
        <f>IF(ISERROR(VLOOKUP(CONCATENATE($A155,"_L_",AA$1),Records!$C$2:$H$6601,1,FALSE)),"",VLOOKUP(CONCATENATE($A155,"_L_",AA$1),Records!$C$2:$H$6601,5,FALSE))</f>
        <v/>
      </c>
      <c r="AB155" s="33" t="str">
        <f>IF(ISERROR(VLOOKUP(CONCATENATE($A155,"_L_",AA$1),Records!$C$2:$H$6601,1,FALSE)),"",VLOOKUP(CONCATENATE($A155,"_L_",AA$1),Records!$C$2:$H$6601,6,FALSE))</f>
        <v/>
      </c>
      <c r="AC155" s="32" t="str">
        <f>IF(ISERROR(VLOOKUP(CONCATENATE($A155,"_L_",AD$1),Records!$C$2:$H$6601,1,FALSE)),"",VLOOKUP(CONCATENATE($A155,"_L_",AD$1),Records!$C$2:$H$6601,4,FALSE))</f>
        <v/>
      </c>
      <c r="AD155" s="7" t="str">
        <f>IF(ISERROR(VLOOKUP(CONCATENATE($A155,"_L_",AD$1),Records!$C$2:$H$6601,1,FALSE)),"",VLOOKUP(CONCATENATE($A155,"_L_",AD$1),Records!$C$2:$H$6601,5,FALSE))</f>
        <v/>
      </c>
      <c r="AE155" s="33" t="str">
        <f>IF(ISERROR(VLOOKUP(CONCATENATE($A155,"_L_",AD$1),Records!$C$2:$H$6601,1,FALSE)),"",VLOOKUP(CONCATENATE($A155,"_L_",AD$1),Records!$C$2:$H$6601,6,FALSE))</f>
        <v/>
      </c>
      <c r="AF155" s="32" t="str">
        <f>IF(ISERROR(VLOOKUP(CONCATENATE($A155,"_L_",AG$1),Records!$C$2:$H$6601,1,FALSE)),"",VLOOKUP(CONCATENATE($A155,"_L_",AG$1),Records!$C$2:$H$6601,4,FALSE))</f>
        <v/>
      </c>
      <c r="AG155" s="7" t="str">
        <f>IF(ISERROR(VLOOKUP(CONCATENATE($A155,"_L_",AG$1),Records!$C$2:$H$6601,1,FALSE)),"",VLOOKUP(CONCATENATE($A155,"_L_",AG$1),Records!$C$2:$H$6601,5,FALSE))</f>
        <v/>
      </c>
      <c r="AH155" s="33" t="str">
        <f>IF(ISERROR(VLOOKUP(CONCATENATE($A155,"_L_",AG$1),Records!$C$2:$H$6601,1,FALSE)),"",VLOOKUP(CONCATENATE($A155,"_L_",AG$1),Records!$C$2:$H$6601,6,FALSE))</f>
        <v/>
      </c>
      <c r="AI155" s="32" t="str">
        <f>IF(ISERROR(VLOOKUP(CONCATENATE($A155,"_L_",AJ$1),Records!$C$2:$H$6601,1,FALSE)),"",VLOOKUP(CONCATENATE($A155,"_L_",AJ$1),Records!$C$2:$H$6601,4,FALSE))</f>
        <v/>
      </c>
      <c r="AJ155" s="7" t="str">
        <f>IF(ISERROR(VLOOKUP(CONCATENATE($A155,"_L_",AJ$1),Records!$C$2:$H$6601,1,FALSE)),"",VLOOKUP(CONCATENATE($A155,"_L_",AJ$1),Records!$C$2:$H$6601,5,FALSE))</f>
        <v/>
      </c>
      <c r="AK155" s="33" t="str">
        <f>IF(ISERROR(VLOOKUP(CONCATENATE($A155,"_L_",AJ$1),Records!$C$2:$H$6601,1,FALSE)),"",VLOOKUP(CONCATENATE($A155,"_L_",AJ$1),Records!$C$2:$H$6601,6,FALSE))</f>
        <v/>
      </c>
      <c r="AL155" s="32" t="str">
        <f>IF(ISERROR(VLOOKUP(CONCATENATE($A155,"_L_",AM$1),Records!$C$2:$H$6601,1,FALSE)),"",VLOOKUP(CONCATENATE($A155,"_L_",AM$1),Records!$C$2:$H$6601,4,FALSE))</f>
        <v/>
      </c>
      <c r="AM155" s="7" t="str">
        <f>IF(ISERROR(VLOOKUP(CONCATENATE($A155,"_L_",AM$1),Records!$C$2:$H$6601,1,FALSE)),"",VLOOKUP(CONCATENATE($A155,"_L_",AM$1),Records!$C$2:$H$6601,5,FALSE))</f>
        <v/>
      </c>
      <c r="AN155" s="33" t="str">
        <f>IF(ISERROR(VLOOKUP(CONCATENATE($A155,"_L_",AM$1),Records!$C$2:$H$6601,1,FALSE)),"",VLOOKUP(CONCATENATE($A155,"_L_",AM$1),Records!$C$2:$H$6601,6,FALSE))</f>
        <v/>
      </c>
      <c r="AO155" s="32" t="str">
        <f>IF(ISERROR(VLOOKUP(CONCATENATE($A155,"_L_",AP$1),Records!$C$2:$H$6601,1,FALSE)),"",VLOOKUP(CONCATENATE($A155,"_L_",AP$1),Records!$C$2:$H$6601,4,FALSE))</f>
        <v/>
      </c>
      <c r="AP155" s="7" t="str">
        <f>IF(ISERROR(VLOOKUP(CONCATENATE($A155,"_L_",AP$1),Records!$C$2:$H$6601,1,FALSE)),"",VLOOKUP(CONCATENATE($A155,"_L_",AP$1),Records!$C$2:$H$6601,5,FALSE))</f>
        <v/>
      </c>
      <c r="AQ155" s="33" t="str">
        <f>IF(ISERROR(VLOOKUP(CONCATENATE($A155,"_L_",AP$1),Records!$C$2:$H$6601,1,FALSE)),"",VLOOKUP(CONCATENATE($A155,"_L_",AP$1),Records!$C$2:$H$6601,6,FALSE))</f>
        <v/>
      </c>
      <c r="AR155" s="32" t="str">
        <f>IF(ISERROR(VLOOKUP(CONCATENATE($A155,"_L_",AS$1),Records!$C$2:$H$6601,1,FALSE)),"",VLOOKUP(CONCATENATE($A155,"_L_",AS$1),Records!$C$2:$H$6601,4,FALSE))</f>
        <v/>
      </c>
      <c r="AS155" s="7" t="str">
        <f>IF(ISERROR(VLOOKUP(CONCATENATE($A155,"_L_",AS$1),Records!$C$2:$H$6601,1,FALSE)),"",VLOOKUP(CONCATENATE($A155,"_L_",AS$1),Records!$C$2:$H$6601,5,FALSE))</f>
        <v/>
      </c>
      <c r="AT155" s="33" t="str">
        <f>IF(ISERROR(VLOOKUP(CONCATENATE($A155,"_L_",AS$1),Records!$C$2:$H$6601,1,FALSE)),"",VLOOKUP(CONCATENATE($A155,"_L_",AS$1),Records!$C$2:$H$6601,6,FALSE))</f>
        <v/>
      </c>
      <c r="AU155" s="32" t="str">
        <f>IF(ISERROR(VLOOKUP(CONCATENATE($A155,"_L_",AV$1),Records!$C$2:$H$6601,1,FALSE)),"",VLOOKUP(CONCATENATE($A155,"_L_",AV$1),Records!$C$2:$H$6601,4,FALSE))</f>
        <v/>
      </c>
      <c r="AV155" s="7" t="str">
        <f>IF(ISERROR(VLOOKUP(CONCATENATE($A155,"_L_",AV$1),Records!$C$2:$H$6601,1,FALSE)),"",VLOOKUP(CONCATENATE($A155,"_L_",AV$1),Records!$C$2:$H$6601,5,FALSE))</f>
        <v/>
      </c>
      <c r="AW155" s="33" t="str">
        <f>IF(ISERROR(VLOOKUP(CONCATENATE($A155,"_L_",AV$1),Records!$C$2:$H$6601,1,FALSE)),"",VLOOKUP(CONCATENATE($A155,"_L_",AV$1),Records!$C$2:$H$6601,6,FALSE))</f>
        <v/>
      </c>
      <c r="AX155" s="32" t="str">
        <f>IF(ISERROR(VLOOKUP(CONCATENATE($A155,"_L_",AY$1),Records!$C$2:$H$6601,1,FALSE)),"",VLOOKUP(CONCATENATE($A155,"_L_",AY$1),Records!$C$2:$H$6601,4,FALSE))</f>
        <v/>
      </c>
      <c r="AY155" s="7" t="str">
        <f>IF(ISERROR(VLOOKUP(CONCATENATE($A155,"_L_",AY$1),Records!$C$2:$H$6601,1,FALSE)),"",VLOOKUP(CONCATENATE($A155,"_L_",AY$1),Records!$C$2:$H$6601,5,FALSE))</f>
        <v/>
      </c>
      <c r="AZ155" s="33" t="str">
        <f>IF(ISERROR(VLOOKUP(CONCATENATE($A155,"_L_",AY$1),Records!$C$2:$H$6601,1,FALSE)),"",VLOOKUP(CONCATENATE($A155,"_L_",AY$1),Records!$C$2:$H$6601,6,FALSE))</f>
        <v/>
      </c>
      <c r="BA155" s="32" t="str">
        <f>IF(ISERROR(VLOOKUP(CONCATENATE($A155,"_L_",BB$1),Records!$C$2:$H$6601,1,FALSE)),"",VLOOKUP(CONCATENATE($A155,"_L_",BB$1),Records!$C$2:$H$6601,4,FALSE))</f>
        <v/>
      </c>
      <c r="BB155" s="7" t="str">
        <f>IF(ISERROR(VLOOKUP(CONCATENATE($A155,"_L_",BB$1),Records!$C$2:$H$6601,1,FALSE)),"",VLOOKUP(CONCATENATE($A155,"_L_",BB$1),Records!$C$2:$H$6601,5,FALSE))</f>
        <v/>
      </c>
      <c r="BC155" s="33" t="str">
        <f>IF(ISERROR(VLOOKUP(CONCATENATE($A155,"_L_",BB$1),Records!$C$2:$H$6601,1,FALSE)),"",VLOOKUP(CONCATENATE($A155,"_L_",BB$1),Records!$C$2:$H$6601,6,FALSE))</f>
        <v/>
      </c>
      <c r="BD155" s="32" t="str">
        <f>IF(ISERROR(VLOOKUP(CONCATENATE($A155,"_L_",BE$1),Records!$C$2:$H$6601,1,FALSE)),"",VLOOKUP(CONCATENATE($A155,"_L_",BE$1),Records!$C$2:$H$6601,4,FALSE))</f>
        <v/>
      </c>
      <c r="BE155" s="7" t="str">
        <f>IF(ISERROR(VLOOKUP(CONCATENATE($A155,"_L_",BE$1),Records!$C$2:$H$6601,1,FALSE)),"",VLOOKUP(CONCATENATE($A155,"_L_",BE$1),Records!$C$2:$H$6601,5,FALSE))</f>
        <v/>
      </c>
      <c r="BF155" s="33" t="str">
        <f>IF(ISERROR(VLOOKUP(CONCATENATE($A155,"_L_",BE$1),Records!$C$2:$H$6601,1,FALSE)),"",VLOOKUP(CONCATENATE($A155,"_L_",BE$1),Records!$C$2:$H$6601,6,FALSE))</f>
        <v/>
      </c>
      <c r="BG155" s="32" t="str">
        <f>IF(ISERROR(VLOOKUP(CONCATENATE($A155,"_L_",BH$1),Records!$C$2:$H$6601,1,FALSE)),"",VLOOKUP(CONCATENATE($A155,"_L_",BH$1),Records!$C$2:$H$6601,4,FALSE))</f>
        <v/>
      </c>
      <c r="BH155" s="7" t="str">
        <f>IF(ISERROR(VLOOKUP(CONCATENATE($A155,"_L_",BH$1),Records!$C$2:$H$6601,1,FALSE)),"",VLOOKUP(CONCATENATE($A155,"_L_",BH$1),Records!$C$2:$H$6601,5,FALSE))</f>
        <v/>
      </c>
      <c r="BI155" s="33" t="str">
        <f>IF(ISERROR(VLOOKUP(CONCATENATE($A155,"_L_",BH$1),Records!$C$2:$H$6601,1,FALSE)),"",VLOOKUP(CONCATENATE($A155,"_L_",BH$1),Records!$C$2:$H$6601,6,FALSE))</f>
        <v/>
      </c>
      <c r="BJ155" s="32" t="str">
        <f>IF(ISERROR(VLOOKUP(CONCATENATE($A155,"_L_",BK$1),Records!$C$2:$H$6601,1,FALSE)),"",VLOOKUP(CONCATENATE($A155,"_L_",BK$1),Records!$C$2:$H$6601,4,FALSE))</f>
        <v/>
      </c>
      <c r="BK155" s="7" t="str">
        <f>IF(ISERROR(VLOOKUP(CONCATENATE($A155,"_L_",BK$1),Records!$C$2:$H$6601,1,FALSE)),"",VLOOKUP(CONCATENATE($A155,"_L_",BK$1),Records!$C$2:$H$6601,5,FALSE))</f>
        <v/>
      </c>
      <c r="BL155" s="33" t="str">
        <f>IF(ISERROR(VLOOKUP(CONCATENATE($A155,"_L_",BK$1),Records!$C$2:$H$6601,1,FALSE)),"",VLOOKUP(CONCATENATE($A155,"_L_",BK$1),Records!$C$2:$H$6601,6,FALSE))</f>
        <v/>
      </c>
      <c r="BM155" s="32" t="str">
        <f>IF(ISERROR(VLOOKUP(CONCATENATE($A155,"_L_",BN$1),Records!$C$2:$H$6601,1,FALSE)),"",VLOOKUP(CONCATENATE($A155,"_L_",BN$1),Records!$C$2:$H$6601,4,FALSE))</f>
        <v/>
      </c>
      <c r="BN155" s="7" t="str">
        <f>IF(ISERROR(VLOOKUP(CONCATENATE($A155,"_L_",BN$1),Records!$C$2:$H$6601,1,FALSE)),"",VLOOKUP(CONCATENATE($A155,"_L_",BN$1),Records!$C$2:$H$6601,5,FALSE))</f>
        <v/>
      </c>
      <c r="BO155" s="33" t="str">
        <f>IF(ISERROR(VLOOKUP(CONCATENATE($A155,"_L_",BN$1),Records!$C$2:$H$6601,1,FALSE)),"",VLOOKUP(CONCATENATE($A155,"_L_",BN$1),Records!$C$2:$H$6601,6,FALSE))</f>
        <v/>
      </c>
      <c r="BP155" s="32" t="str">
        <f>IF(ISERROR(VLOOKUP(CONCATENATE($A155,"_L_",BQ$1),Records!$C$2:$H$6601,1,FALSE)),"",VLOOKUP(CONCATENATE($A155,"_L_",BQ$1),Records!$C$2:$H$6601,4,FALSE))</f>
        <v/>
      </c>
      <c r="BQ155" s="7" t="str">
        <f>IF(ISERROR(VLOOKUP(CONCATENATE($A155,"_L_",BQ$1),Records!$C$2:$H$6601,1,FALSE)),"",VLOOKUP(CONCATENATE($A155,"_L_",BQ$1),Records!$C$2:$H$6601,5,FALSE))</f>
        <v/>
      </c>
      <c r="BR155" s="33" t="str">
        <f>IF(ISERROR(VLOOKUP(CONCATENATE($A155,"_L_",BQ$1),Records!$C$2:$H$6601,1,FALSE)),"",VLOOKUP(CONCATENATE($A155,"_L_",BQ$1),Records!$C$2:$H$6601,6,FALSE))</f>
        <v/>
      </c>
      <c r="BS155" s="32" t="str">
        <f>IF(ISERROR(VLOOKUP(CONCATENATE($A155,"_L_",BT$1),Records!$C$2:$H$6601,1,FALSE)),"",VLOOKUP(CONCATENATE($A155,"_L_",BT$1),Records!$C$2:$H$6601,4,FALSE))</f>
        <v/>
      </c>
      <c r="BT155" s="7" t="str">
        <f>IF(ISERROR(VLOOKUP(CONCATENATE($A155,"_L_",BT$1),Records!$C$2:$H$6601,1,FALSE)),"",VLOOKUP(CONCATENATE($A155,"_L_",BT$1),Records!$C$2:$H$6601,5,FALSE))</f>
        <v/>
      </c>
      <c r="BU155" s="33" t="str">
        <f>IF(ISERROR(VLOOKUP(CONCATENATE($A155,"_L_",BT$1),Records!$C$2:$H$6601,1,FALSE)),"",VLOOKUP(CONCATENATE($A155,"_L_",BT$1),Records!$C$2:$H$6601,6,FALSE))</f>
        <v/>
      </c>
      <c r="BV155" s="32" t="str">
        <f>IF(ISERROR(VLOOKUP(CONCATENATE($A155,"_L_",BW$1),Records!$C$2:$H$6601,1,FALSE)),"",VLOOKUP(CONCATENATE($A155,"_L_",BW$1),Records!$C$2:$H$6601,4,FALSE))</f>
        <v/>
      </c>
      <c r="BW155" s="7" t="str">
        <f>IF(ISERROR(VLOOKUP(CONCATENATE($A155,"_L_",BW$1),Records!$C$2:$H$6601,1,FALSE)),"",VLOOKUP(CONCATENATE($A155,"_L_",BW$1),Records!$C$2:$H$6601,5,FALSE))</f>
        <v/>
      </c>
      <c r="BX155" s="33" t="str">
        <f>IF(ISERROR(VLOOKUP(CONCATENATE($A155,"_L_",BW$1),Records!$C$2:$H$6601,1,FALSE)),"",VLOOKUP(CONCATENATE($A155,"_L_",BW$1),Records!$C$2:$H$6601,6,FALSE))</f>
        <v/>
      </c>
      <c r="BY155" s="32" t="str">
        <f>IF(ISERROR(VLOOKUP(CONCATENATE($A155,"_L_",BZ$1),Records!$C$2:$H$6601,1,FALSE)),"",VLOOKUP(CONCATENATE($A155,"_L_",BZ$1),Records!$C$2:$H$6601,4,FALSE))</f>
        <v/>
      </c>
      <c r="BZ155" s="7" t="str">
        <f>IF(ISERROR(VLOOKUP(CONCATENATE($A155,"_L_",BZ$1),Records!$C$2:$H$6601,1,FALSE)),"",VLOOKUP(CONCATENATE($A155,"_L_",BZ$1),Records!$C$2:$H$6601,5,FALSE))</f>
        <v/>
      </c>
      <c r="CA155" s="33" t="str">
        <f>IF(ISERROR(VLOOKUP(CONCATENATE($A155,"_L_",BZ$1),Records!$C$2:$H$6601,1,FALSE)),"",VLOOKUP(CONCATENATE($A155,"_L_",BZ$1),Records!$C$2:$H$6601,6,FALSE))</f>
        <v/>
      </c>
      <c r="CB155" s="32">
        <f>IF(ISERROR(VLOOKUP(CONCATENATE($A155,"_L_",CC$1),Records!$C$2:$H$6601,1,FALSE)),"",VLOOKUP(CONCATENATE($A155,"_L_",CC$1),Records!$C$2:$H$6601,4,FALSE))</f>
        <v>0.40625</v>
      </c>
      <c r="CC155" s="7" t="str">
        <f>IF(ISERROR(VLOOKUP(CONCATENATE($A155,"_L_",CC$1),Records!$C$2:$H$6601,1,FALSE)),"",VLOOKUP(CONCATENATE($A155,"_L_",CC$1),Records!$C$2:$H$6601,5,FALSE))</f>
        <v>WAIMES</v>
      </c>
      <c r="CD155" s="33" t="str">
        <f>IF(ISERROR(VLOOKUP(CONCATENATE($A155,"_L_",CC$1),Records!$C$2:$H$6601,1,FALSE)),"",VLOOKUP(CONCATENATE($A155,"_L_",CC$1),Records!$C$2:$H$6601,6,FALSE))</f>
        <v>U14 BLACKs</v>
      </c>
      <c r="CE155" s="32" t="str">
        <f>IF(ISERROR(VLOOKUP(CONCATENATE($A155,"_L_",CF$1),Records!$C$2:$H$6601,1,FALSE)),"",VLOOKUP(CONCATENATE($A155,"_L_",CF$1),Records!$C$2:$H$6601,4,FALSE))</f>
        <v/>
      </c>
      <c r="CF155" s="7" t="str">
        <f>IF(ISERROR(VLOOKUP(CONCATENATE($A155,"_L_",CF$1),Records!$C$2:$H$6601,1,FALSE)),"",VLOOKUP(CONCATENATE($A155,"_L_",CF$1),Records!$C$2:$H$6601,5,FALSE))</f>
        <v/>
      </c>
      <c r="CG155" s="33" t="str">
        <f>IF(ISERROR(VLOOKUP(CONCATENATE($A155,"_L_",CF$1),Records!$C$2:$H$6601,1,FALSE)),"",VLOOKUP(CONCATENATE($A155,"_L_",CF$1),Records!$C$2:$H$6601,6,FALSE))</f>
        <v/>
      </c>
      <c r="CH155" s="32" t="str">
        <f>IF(ISERROR(VLOOKUP(CONCATENATE($A155,"_L_",CI$1),Records!$C$2:$H$6601,1,FALSE)),"",VLOOKUP(CONCATENATE($A155,"_L_",CI$1),Records!$C$2:$H$6601,4,FALSE))</f>
        <v/>
      </c>
      <c r="CI155" s="7" t="str">
        <f>IF(ISERROR(VLOOKUP(CONCATENATE($A155,"_L_",CI$1),Records!$C$2:$H$6601,1,FALSE)),"",VLOOKUP(CONCATENATE($A155,"_L_",CI$1),Records!$C$2:$H$6601,5,FALSE))</f>
        <v/>
      </c>
      <c r="CJ155" s="33" t="str">
        <f>IF(ISERROR(VLOOKUP(CONCATENATE($A155,"_L_",CI$1),Records!$C$2:$H$6601,1,FALSE)),"",VLOOKUP(CONCATENATE($A155,"_L_",CI$1),Records!$C$2:$H$6601,6,FALSE))</f>
        <v/>
      </c>
      <c r="CK155" s="32" t="str">
        <f>IF(ISERROR(VLOOKUP(CONCATENATE($A155,"_L_",CL$1),Records!$C$2:$H$6601,1,FALSE)),"",VLOOKUP(CONCATENATE($A155,"_L_",CL$1),Records!$C$2:$H$6601,4,FALSE))</f>
        <v/>
      </c>
      <c r="CL155" s="7" t="str">
        <f>IF(ISERROR(VLOOKUP(CONCATENATE($A155,"_L_",CL$1),Records!$C$2:$H$6601,1,FALSE)),"",VLOOKUP(CONCATENATE($A155,"_L_",CL$1),Records!$C$2:$H$6601,5,FALSE))</f>
        <v/>
      </c>
      <c r="CM155" s="33" t="str">
        <f>IF(ISERROR(VLOOKUP(CONCATENATE($A155,"_L_",CL$1),Records!$C$2:$H$6601,1,FALSE)),"",VLOOKUP(CONCATENATE($A155,"_L_",CL$1),Records!$C$2:$H$6601,6,FALSE))</f>
        <v/>
      </c>
      <c r="CN155" s="32">
        <f>IF(ISERROR(VLOOKUP(CONCATENATE($A155,"_L_",CO$1),Records!$C$2:$H$6601,1,FALSE)),"",VLOOKUP(CONCATENATE($A155,"_L_",CO$1),Records!$C$2:$H$6601,4,FALSE))</f>
        <v>0.39583333333333331</v>
      </c>
      <c r="CO155" s="7" t="str">
        <f>IF(ISERROR(VLOOKUP(CONCATENATE($A155,"_L_",CO$1),Records!$C$2:$H$6601,1,FALSE)),"",VLOOKUP(CONCATENATE($A155,"_L_",CO$1),Records!$C$2:$H$6601,5,FALSE))</f>
        <v>U16 BLACKs</v>
      </c>
      <c r="CP155" s="33" t="str">
        <f>IF(ISERROR(VLOOKUP(CONCATENATE($A155,"_L_",CO$1),Records!$C$2:$H$6601,1,FALSE)),"",VLOOKUP(CONCATENATE($A155,"_L_",CO$1),Records!$C$2:$H$6601,6,FALSE))</f>
        <v>R.DC.COINTE LIÈGE</v>
      </c>
      <c r="CQ155" s="32" t="str">
        <f>IF(ISERROR(VLOOKUP(CONCATENATE($A155,"_L_",CR$1),Records!$C$2:$H$6601,1,FALSE)),"",VLOOKUP(CONCATENATE($A155,"_L_",CR$1),Records!$C$2:$H$6601,4,FALSE))</f>
        <v/>
      </c>
      <c r="CR155" s="7" t="str">
        <f>IF(ISERROR(VLOOKUP(CONCATENATE($A155,"_L_",CR$1),Records!$C$2:$H$6601,1,FALSE)),"",VLOOKUP(CONCATENATE($A155,"_L_",CR$1),Records!$C$2:$H$6601,5,FALSE))</f>
        <v/>
      </c>
      <c r="CS155" s="33" t="str">
        <f>IF(ISERROR(VLOOKUP(CONCATENATE($A155,"_L_",CR$1),Records!$C$2:$H$6601,1,FALSE)),"",VLOOKUP(CONCATENATE($A155,"_L_",CR$1),Records!$C$2:$H$6601,6,FALSE))</f>
        <v/>
      </c>
      <c r="CT155" s="32" t="str">
        <f>IF(ISERROR(VLOOKUP(CONCATENATE($A155,"_L_",CU$1),Records!$C$2:$H$6601,1,FALSE)),"",VLOOKUP(CONCATENATE($A155,"_L_",CU$1),Records!$C$2:$H$6601,4,FALSE))</f>
        <v/>
      </c>
      <c r="CU155" s="7" t="str">
        <f>IF(ISERROR(VLOOKUP(CONCATENATE($A155,"_L_",CU$1),Records!$C$2:$H$6601,1,FALSE)),"",VLOOKUP(CONCATENATE($A155,"_L_",CU$1),Records!$C$2:$H$6601,5,FALSE))</f>
        <v/>
      </c>
      <c r="CV155" s="33" t="str">
        <f>IF(ISERROR(VLOOKUP(CONCATENATE($A155,"_L_",CU$1),Records!$C$2:$H$6601,1,FALSE)),"",VLOOKUP(CONCATENATE($A155,"_L_",CU$1),Records!$C$2:$H$6601,6,FALSE))</f>
        <v/>
      </c>
      <c r="CW155" s="32" t="str">
        <f>IF(ISERROR(VLOOKUP(CONCATENATE($A155,"_L_",CX$1),Records!$C$2:$H$6601,1,FALSE)),"",VLOOKUP(CONCATENATE($A155,"_L_",CX$1),Records!$C$2:$H$6601,4,FALSE))</f>
        <v/>
      </c>
      <c r="CX155" s="7" t="str">
        <f>IF(ISERROR(VLOOKUP(CONCATENATE($A155,"_L_",CX$1),Records!$C$2:$H$6601,1,FALSE)),"",VLOOKUP(CONCATENATE($A155,"_L_",CX$1),Records!$C$2:$H$6601,5,FALSE))</f>
        <v/>
      </c>
      <c r="CY155" s="33" t="str">
        <f>IF(ISERROR(VLOOKUP(CONCATENATE($A155,"_L_",CX$1),Records!$C$2:$H$6601,1,FALSE)),"",VLOOKUP(CONCATENATE($A155,"_L_",CX$1),Records!$C$2:$H$6601,6,FALSE))</f>
        <v/>
      </c>
      <c r="CZ155" s="32" t="str">
        <f>IF(ISERROR(VLOOKUP(CONCATENATE($A155,"_L_",DA$1),Records!$C$2:$H$6601,1,FALSE)),"",VLOOKUP(CONCATENATE($A155,"_L_",DA$1),Records!$C$2:$H$6601,4,FALSE))</f>
        <v/>
      </c>
      <c r="DA155" s="7" t="str">
        <f>IF(ISERROR(VLOOKUP(CONCATENATE($A155,"_L_",DA$1),Records!$C$2:$H$6601,1,FALSE)),"",VLOOKUP(CONCATENATE($A155,"_L_",DA$1),Records!$C$2:$H$6601,5,FALSE))</f>
        <v/>
      </c>
      <c r="DB155" s="33" t="str">
        <f>IF(ISERROR(VLOOKUP(CONCATENATE($A155,"_L_",DA$1),Records!$C$2:$H$6601,1,FALSE)),"",VLOOKUP(CONCATENATE($A155,"_L_",DA$1),Records!$C$2:$H$6601,6,FALSE))</f>
        <v/>
      </c>
      <c r="DC155" s="32" t="str">
        <f>IF(ISERROR(VLOOKUP(CONCATENATE($A155,"_L_",DD$1),Records!$C$2:$H$6601,1,FALSE)),"",VLOOKUP(CONCATENATE($A155,"_L_",DD$1),Records!$C$2:$H$6601,4,FALSE))</f>
        <v/>
      </c>
      <c r="DD155" s="7" t="str">
        <f>IF(ISERROR(VLOOKUP(CONCATENATE($A155,"_L_",DD$1),Records!$C$2:$H$6601,1,FALSE)),"",VLOOKUP(CONCATENATE($A155,"_L_",DD$1),Records!$C$2:$H$6601,5,FALSE))</f>
        <v/>
      </c>
      <c r="DE155" s="33" t="str">
        <f>IF(ISERROR(VLOOKUP(CONCATENATE($A155,"_L_",DD$1),Records!$C$2:$H$6601,1,FALSE)),"",VLOOKUP(CONCATENATE($A155,"_L_",DD$1),Records!$C$2:$H$6601,6,FALSE))</f>
        <v/>
      </c>
      <c r="DF155" s="32" t="str">
        <f>IF(ISERROR(VLOOKUP(CONCATENATE($A155,"_L_",DG$1),Records!$C$2:$H$6601,1,FALSE)),"",VLOOKUP(CONCATENATE($A155,"_L_",DG$1),Records!$C$2:$H$6601,4,FALSE))</f>
        <v/>
      </c>
      <c r="DG155" s="7" t="str">
        <f>IF(ISERROR(VLOOKUP(CONCATENATE($A155,"_L_",DG$1),Records!$C$2:$H$6601,1,FALSE)),"",VLOOKUP(CONCATENATE($A155,"_L_",DG$1),Records!$C$2:$H$6601,5,FALSE))</f>
        <v/>
      </c>
      <c r="DH155" s="33" t="str">
        <f>IF(ISERROR(VLOOKUP(CONCATENATE($A155,"_L_",DG$1),Records!$C$2:$H$6601,1,FALSE)),"",VLOOKUP(CONCATENATE($A155,"_L_",DG$1),Records!$C$2:$H$6601,6,FALSE))</f>
        <v/>
      </c>
      <c r="DI155" s="32" t="str">
        <f>IF(ISERROR(VLOOKUP(CONCATENATE($A155,"_L_",DJ$1),Records!$C$2:$H$6601,1,FALSE)),"",VLOOKUP(CONCATENATE($A155,"_L_",DJ$1),Records!$C$2:$H$6601,4,FALSE))</f>
        <v/>
      </c>
      <c r="DJ155" s="7" t="str">
        <f>IF(ISERROR(VLOOKUP(CONCATENATE($A155,"_L_",DJ$1),Records!$C$2:$H$6601,1,FALSE)),"",VLOOKUP(CONCATENATE($A155,"_L_",DJ$1),Records!$C$2:$H$6601,5,FALSE))</f>
        <v/>
      </c>
      <c r="DK155" s="33" t="str">
        <f>IF(ISERROR(VLOOKUP(CONCATENATE($A155,"_L_",DJ$1),Records!$C$2:$H$6601,1,FALSE)),"",VLOOKUP(CONCATENATE($A155,"_L_",DJ$1),Records!$C$2:$H$6601,6,FALSE))</f>
        <v/>
      </c>
      <c r="DL155" s="32" t="str">
        <f>IF(ISERROR(VLOOKUP(CONCATENATE($A155,"_L_",DM$1),Records!$C$2:$H$6601,1,FALSE)),"",VLOOKUP(CONCATENATE($A155,"_L_",DM$1),Records!$C$2:$H$6601,4,FALSE))</f>
        <v/>
      </c>
      <c r="DM155" s="7" t="str">
        <f>IF(ISERROR(VLOOKUP(CONCATENATE($A155,"_L_",DM$1),Records!$C$2:$H$6601,1,FALSE)),"",VLOOKUP(CONCATENATE($A155,"_L_",DM$1),Records!$C$2:$H$6601,5,FALSE))</f>
        <v/>
      </c>
      <c r="DN155" s="33" t="str">
        <f>IF(ISERROR(VLOOKUP(CONCATENATE($A155,"_L_",DM$1),Records!$C$2:$H$6601,1,FALSE)),"",VLOOKUP(CONCATENATE($A155,"_L_",DM$1),Records!$C$2:$H$6601,6,FALSE))</f>
        <v/>
      </c>
      <c r="DO155" s="32" t="str">
        <f>IF(ISERROR(VLOOKUP(CONCATENATE($A155,"_L_",DP$1),Records!$C$2:$H$6601,1,FALSE)),"",VLOOKUP(CONCATENATE($A155,"_L_",DP$1),Records!$C$2:$H$6601,4,FALSE))</f>
        <v/>
      </c>
      <c r="DP155" s="7" t="str">
        <f>IF(ISERROR(VLOOKUP(CONCATENATE($A155,"_L_",DP$1),Records!$C$2:$H$6601,1,FALSE)),"",VLOOKUP(CONCATENATE($A155,"_L_",DP$1),Records!$C$2:$H$6601,5,FALSE))</f>
        <v/>
      </c>
      <c r="DQ155" s="33" t="str">
        <f>IF(ISERROR(VLOOKUP(CONCATENATE($A155,"_L_",DP$1),Records!$C$2:$H$6601,1,FALSE)),"",VLOOKUP(CONCATENATE($A155,"_L_",DP$1),Records!$C$2:$H$6601,6,FALSE))</f>
        <v/>
      </c>
      <c r="DR155" s="32">
        <f>IF(ISERROR(VLOOKUP(CONCATENATE($A155,"_L_",DS$1),Records!$C$2:$H$6601,1,FALSE)),"",VLOOKUP(CONCATENATE($A155,"_L_",DS$1),Records!$C$2:$H$6601,4,FALSE))</f>
        <v>0.60416666666666663</v>
      </c>
      <c r="DS155" s="7" t="str">
        <f>IF(ISERROR(VLOOKUP(CONCATENATE($A155,"_L_",DS$1),Records!$C$2:$H$6601,1,FALSE)),"",VLOOKUP(CONCATENATE($A155,"_L_",DS$1),Records!$C$2:$H$6601,5,FALSE))</f>
        <v>SEN BLACKs</v>
      </c>
      <c r="DT155" s="33" t="str">
        <f>IF(ISERROR(VLOOKUP(CONCATENATE($A155,"_L_",DS$1),Records!$C$2:$H$6601,1,FALSE)),"",VLOOKUP(CONCATENATE($A155,"_L_",DS$1),Records!$C$2:$H$6601,6,FALSE))</f>
        <v>LIMONT</v>
      </c>
      <c r="DU155" s="32">
        <f>IF(ISERROR(VLOOKUP(CONCATENATE($A155,"_L_",DV$1),Records!$C$2:$H$6601,1,FALSE)),"",VLOOKUP(CONCATENATE($A155,"_L_",DV$1),Records!$C$2:$H$6601,4,FALSE))</f>
        <v>0.60416666666666663</v>
      </c>
      <c r="DV155" s="7" t="str">
        <f>IF(ISERROR(VLOOKUP(CONCATENATE($A155,"_L_",DV$1),Records!$C$2:$H$6601,1,FALSE)),"",VLOOKUP(CONCATENATE($A155,"_L_",DV$1),Records!$C$2:$H$6601,5,FALSE))</f>
        <v>ANTHISNES B</v>
      </c>
      <c r="DW155" s="33" t="str">
        <f>IF(ISERROR(VLOOKUP(CONCATENATE($A155,"_L_",DV$1),Records!$C$2:$H$6601,1,FALSE)),"",VLOOKUP(CONCATENATE($A155,"_L_",DV$1),Records!$C$2:$H$6601,6,FALSE))</f>
        <v>SEN REDs</v>
      </c>
      <c r="DX155" s="32" t="str">
        <f>IF(ISERROR(VLOOKUP(CONCATENATE($A155,"_L_",DY$1),Records!$C$2:$H$6601,1,FALSE)),"",VLOOKUP(CONCATENATE($A155,"_L_",DY$1),Records!$C$2:$H$6601,4,FALSE))</f>
        <v/>
      </c>
      <c r="DY155" s="7" t="str">
        <f>IF(ISERROR(VLOOKUP(CONCATENATE($A155,"_L_",DY$1),Records!$C$2:$H$6601,1,FALSE)),"",VLOOKUP(CONCATENATE($A155,"_L_",DY$1),Records!$C$2:$H$6601,5,FALSE))</f>
        <v/>
      </c>
      <c r="DZ155" s="33" t="str">
        <f>IF(ISERROR(VLOOKUP(CONCATENATE($A155,"_L_",DY$1),Records!$C$2:$H$6601,1,FALSE)),"",VLOOKUP(CONCATENATE($A155,"_L_",DY$1),Records!$C$2:$H$6601,6,FALSE))</f>
        <v/>
      </c>
      <c r="EA155" s="32" t="str">
        <f>IF(ISERROR(VLOOKUP(CONCATENATE($A155,"_L_",EB$1),Records!$C$2:$H$6601,1,FALSE)),"",VLOOKUP(CONCATENATE($A155,"_L_",EB$1),Records!$C$2:$H$6601,4,FALSE))</f>
        <v/>
      </c>
      <c r="EB155" s="7" t="str">
        <f>IF(ISERROR(VLOOKUP(CONCATENATE($A155,"_L_",EB$1),Records!$C$2:$H$6601,1,FALSE)),"",VLOOKUP(CONCATENATE($A155,"_L_",EB$1),Records!$C$2:$H$6601,5,FALSE))</f>
        <v/>
      </c>
      <c r="EC155" s="33" t="str">
        <f>IF(ISERROR(VLOOKUP(CONCATENATE($A155,"_L_",EB$1),Records!$C$2:$H$6601,1,FALSE)),"",VLOOKUP(CONCATENATE($A155,"_L_",EB$1),Records!$C$2:$H$6601,6,FALSE))</f>
        <v/>
      </c>
    </row>
    <row r="156" spans="1:133" ht="15.75" x14ac:dyDescent="0.25">
      <c r="A156" s="11">
        <v>42338</v>
      </c>
      <c r="B156" s="15" t="s">
        <v>74</v>
      </c>
      <c r="C156" s="17">
        <f t="shared" si="5"/>
        <v>23</v>
      </c>
      <c r="D156" s="22" t="s">
        <v>66</v>
      </c>
      <c r="E156" s="8" t="s">
        <v>71</v>
      </c>
      <c r="F156" s="62">
        <f t="shared" si="4"/>
        <v>0</v>
      </c>
      <c r="G156" s="62">
        <f>HomeCalc!F156</f>
        <v>0</v>
      </c>
      <c r="H156" s="32" t="str">
        <f>IF(ISERROR(VLOOKUP(CONCATENATE($A156,"_L_",I$1),Records!$C$2:$H$6601,1,FALSE)),"",VLOOKUP(CONCATENATE($A156,"_L_",I$1),Records!$C$2:$H$6601,4,FALSE))</f>
        <v/>
      </c>
      <c r="I156" s="7" t="str">
        <f>IF(ISERROR(VLOOKUP(CONCATENATE($A156,"_L_",I$1),Records!$C$2:$H$6601,1,FALSE)),"",VLOOKUP(CONCATENATE($A156,"_L_",I$1),Records!$C$2:$H$6601,5,FALSE))</f>
        <v/>
      </c>
      <c r="J156" s="33" t="str">
        <f>IF(ISERROR(VLOOKUP(CONCATENATE($A156,"_L_",I$1),Records!$C$2:$H$6601,1,FALSE)),"",VLOOKUP(CONCATENATE($A156,"_L_",I$1),Records!$C$2:$H$6601,6,FALSE))</f>
        <v/>
      </c>
      <c r="K156" s="32" t="str">
        <f>IF(ISERROR(VLOOKUP(CONCATENATE($A156,"_L_",L$1),Records!$C$2:$H$6601,1,FALSE)),"",VLOOKUP(CONCATENATE($A156,"_L_",L$1),Records!$C$2:$H$6601,4,FALSE))</f>
        <v/>
      </c>
      <c r="L156" s="7" t="str">
        <f>IF(ISERROR(VLOOKUP(CONCATENATE($A156,"_L_",L$1),Records!$C$2:$H$6601,1,FALSE)),"",VLOOKUP(CONCATENATE($A156,"_L_",L$1),Records!$C$2:$H$6601,5,FALSE))</f>
        <v/>
      </c>
      <c r="M156" s="33" t="str">
        <f>IF(ISERROR(VLOOKUP(CONCATENATE($A156,"_L_",L$1),Records!$C$2:$H$6601,1,FALSE)),"",VLOOKUP(CONCATENATE($A156,"_L_",L$1),Records!$C$2:$H$6601,6,FALSE))</f>
        <v/>
      </c>
      <c r="N156" s="32" t="str">
        <f>IF(ISERROR(VLOOKUP(CONCATENATE($A156,"_L_",O$1),Records!$C$2:$H$6601,1,FALSE)),"",VLOOKUP(CONCATENATE($A156,"_L_",O$1),Records!$C$2:$H$6601,4,FALSE))</f>
        <v/>
      </c>
      <c r="O156" s="7" t="str">
        <f>IF(ISERROR(VLOOKUP(CONCATENATE($A156,"_L_",O$1),Records!$C$2:$H$6601,1,FALSE)),"",VLOOKUP(CONCATENATE($A156,"_L_",O$1),Records!$C$2:$H$6601,5,FALSE))</f>
        <v/>
      </c>
      <c r="P156" s="33" t="str">
        <f>IF(ISERROR(VLOOKUP(CONCATENATE($A156,"_L_",O$1),Records!$C$2:$H$6601,1,FALSE)),"",VLOOKUP(CONCATENATE($A156,"_L_",O$1),Records!$C$2:$H$6601,6,FALSE))</f>
        <v/>
      </c>
      <c r="Q156" s="32" t="str">
        <f>IF(ISERROR(VLOOKUP(CONCATENATE($A156,"_L_",R$1),Records!$C$2:$H$6601,1,FALSE)),"",VLOOKUP(CONCATENATE($A156,"_L_",R$1),Records!$C$2:$H$6601,4,FALSE))</f>
        <v/>
      </c>
      <c r="R156" s="7" t="str">
        <f>IF(ISERROR(VLOOKUP(CONCATENATE($A156,"_L_",R$1),Records!$C$2:$H$6601,1,FALSE)),"",VLOOKUP(CONCATENATE($A156,"_L_",R$1),Records!$C$2:$H$6601,5,FALSE))</f>
        <v/>
      </c>
      <c r="S156" s="33" t="str">
        <f>IF(ISERROR(VLOOKUP(CONCATENATE($A156,"_L_",R$1),Records!$C$2:$H$6601,1,FALSE)),"",VLOOKUP(CONCATENATE($A156,"_L_",R$1),Records!$C$2:$H$6601,6,FALSE))</f>
        <v/>
      </c>
      <c r="T156" s="32" t="str">
        <f>IF(ISERROR(VLOOKUP(CONCATENATE($A156,"_L_",U$1),Records!$C$2:$H$6601,1,FALSE)),"",VLOOKUP(CONCATENATE($A156,"_L_",U$1),Records!$C$2:$H$6601,4,FALSE))</f>
        <v/>
      </c>
      <c r="U156" s="7" t="str">
        <f>IF(ISERROR(VLOOKUP(CONCATENATE($A156,"_L_",U$1),Records!$C$2:$H$6601,1,FALSE)),"",VLOOKUP(CONCATENATE($A156,"_L_",U$1),Records!$C$2:$H$6601,5,FALSE))</f>
        <v/>
      </c>
      <c r="V156" s="33" t="str">
        <f>IF(ISERROR(VLOOKUP(CONCATENATE($A156,"_L_",U$1),Records!$C$2:$H$6601,1,FALSE)),"",VLOOKUP(CONCATENATE($A156,"_L_",U$1),Records!$C$2:$H$6601,6,FALSE))</f>
        <v/>
      </c>
      <c r="W156" s="32" t="str">
        <f>IF(ISERROR(VLOOKUP(CONCATENATE($A156,"_L_",X$1),Records!$C$2:$H$6601,1,FALSE)),"",VLOOKUP(CONCATENATE($A156,"_L_",X$1),Records!$C$2:$H$6601,4,FALSE))</f>
        <v/>
      </c>
      <c r="X156" s="7" t="str">
        <f>IF(ISERROR(VLOOKUP(CONCATENATE($A156,"_L_",X$1),Records!$C$2:$H$6601,1,FALSE)),"",VLOOKUP(CONCATENATE($A156,"_L_",X$1),Records!$C$2:$H$6601,5,FALSE))</f>
        <v/>
      </c>
      <c r="Y156" s="33" t="str">
        <f>IF(ISERROR(VLOOKUP(CONCATENATE($A156,"_L_",X$1),Records!$C$2:$H$6601,1,FALSE)),"",VLOOKUP(CONCATENATE($A156,"_L_",X$1),Records!$C$2:$H$6601,6,FALSE))</f>
        <v/>
      </c>
      <c r="Z156" s="32" t="str">
        <f>IF(ISERROR(VLOOKUP(CONCATENATE($A156,"_L_",AA$1),Records!$C$2:$H$6601,1,FALSE)),"",VLOOKUP(CONCATENATE($A156,"_L_",AA$1),Records!$C$2:$H$6601,4,FALSE))</f>
        <v/>
      </c>
      <c r="AA156" s="7" t="str">
        <f>IF(ISERROR(VLOOKUP(CONCATENATE($A156,"_L_",AA$1),Records!$C$2:$H$6601,1,FALSE)),"",VLOOKUP(CONCATENATE($A156,"_L_",AA$1),Records!$C$2:$H$6601,5,FALSE))</f>
        <v/>
      </c>
      <c r="AB156" s="33" t="str">
        <f>IF(ISERROR(VLOOKUP(CONCATENATE($A156,"_L_",AA$1),Records!$C$2:$H$6601,1,FALSE)),"",VLOOKUP(CONCATENATE($A156,"_L_",AA$1),Records!$C$2:$H$6601,6,FALSE))</f>
        <v/>
      </c>
      <c r="AC156" s="32" t="str">
        <f>IF(ISERROR(VLOOKUP(CONCATENATE($A156,"_L_",AD$1),Records!$C$2:$H$6601,1,FALSE)),"",VLOOKUP(CONCATENATE($A156,"_L_",AD$1),Records!$C$2:$H$6601,4,FALSE))</f>
        <v/>
      </c>
      <c r="AD156" s="7" t="str">
        <f>IF(ISERROR(VLOOKUP(CONCATENATE($A156,"_L_",AD$1),Records!$C$2:$H$6601,1,FALSE)),"",VLOOKUP(CONCATENATE($A156,"_L_",AD$1),Records!$C$2:$H$6601,5,FALSE))</f>
        <v/>
      </c>
      <c r="AE156" s="33" t="str">
        <f>IF(ISERROR(VLOOKUP(CONCATENATE($A156,"_L_",AD$1),Records!$C$2:$H$6601,1,FALSE)),"",VLOOKUP(CONCATENATE($A156,"_L_",AD$1),Records!$C$2:$H$6601,6,FALSE))</f>
        <v/>
      </c>
      <c r="AF156" s="32" t="str">
        <f>IF(ISERROR(VLOOKUP(CONCATENATE($A156,"_L_",AG$1),Records!$C$2:$H$6601,1,FALSE)),"",VLOOKUP(CONCATENATE($A156,"_L_",AG$1),Records!$C$2:$H$6601,4,FALSE))</f>
        <v/>
      </c>
      <c r="AG156" s="7" t="str">
        <f>IF(ISERROR(VLOOKUP(CONCATENATE($A156,"_L_",AG$1),Records!$C$2:$H$6601,1,FALSE)),"",VLOOKUP(CONCATENATE($A156,"_L_",AG$1),Records!$C$2:$H$6601,5,FALSE))</f>
        <v/>
      </c>
      <c r="AH156" s="33" t="str">
        <f>IF(ISERROR(VLOOKUP(CONCATENATE($A156,"_L_",AG$1),Records!$C$2:$H$6601,1,FALSE)),"",VLOOKUP(CONCATENATE($A156,"_L_",AG$1),Records!$C$2:$H$6601,6,FALSE))</f>
        <v/>
      </c>
      <c r="AI156" s="32" t="str">
        <f>IF(ISERROR(VLOOKUP(CONCATENATE($A156,"_L_",AJ$1),Records!$C$2:$H$6601,1,FALSE)),"",VLOOKUP(CONCATENATE($A156,"_L_",AJ$1),Records!$C$2:$H$6601,4,FALSE))</f>
        <v/>
      </c>
      <c r="AJ156" s="7" t="str">
        <f>IF(ISERROR(VLOOKUP(CONCATENATE($A156,"_L_",AJ$1),Records!$C$2:$H$6601,1,FALSE)),"",VLOOKUP(CONCATENATE($A156,"_L_",AJ$1),Records!$C$2:$H$6601,5,FALSE))</f>
        <v/>
      </c>
      <c r="AK156" s="33" t="str">
        <f>IF(ISERROR(VLOOKUP(CONCATENATE($A156,"_L_",AJ$1),Records!$C$2:$H$6601,1,FALSE)),"",VLOOKUP(CONCATENATE($A156,"_L_",AJ$1),Records!$C$2:$H$6601,6,FALSE))</f>
        <v/>
      </c>
      <c r="AL156" s="32" t="str">
        <f>IF(ISERROR(VLOOKUP(CONCATENATE($A156,"_L_",AM$1),Records!$C$2:$H$6601,1,FALSE)),"",VLOOKUP(CONCATENATE($A156,"_L_",AM$1),Records!$C$2:$H$6601,4,FALSE))</f>
        <v/>
      </c>
      <c r="AM156" s="7" t="str">
        <f>IF(ISERROR(VLOOKUP(CONCATENATE($A156,"_L_",AM$1),Records!$C$2:$H$6601,1,FALSE)),"",VLOOKUP(CONCATENATE($A156,"_L_",AM$1),Records!$C$2:$H$6601,5,FALSE))</f>
        <v/>
      </c>
      <c r="AN156" s="33" t="str">
        <f>IF(ISERROR(VLOOKUP(CONCATENATE($A156,"_L_",AM$1),Records!$C$2:$H$6601,1,FALSE)),"",VLOOKUP(CONCATENATE($A156,"_L_",AM$1),Records!$C$2:$H$6601,6,FALSE))</f>
        <v/>
      </c>
      <c r="AO156" s="32" t="str">
        <f>IF(ISERROR(VLOOKUP(CONCATENATE($A156,"_L_",AP$1),Records!$C$2:$H$6601,1,FALSE)),"",VLOOKUP(CONCATENATE($A156,"_L_",AP$1),Records!$C$2:$H$6601,4,FALSE))</f>
        <v/>
      </c>
      <c r="AP156" s="7" t="str">
        <f>IF(ISERROR(VLOOKUP(CONCATENATE($A156,"_L_",AP$1),Records!$C$2:$H$6601,1,FALSE)),"",VLOOKUP(CONCATENATE($A156,"_L_",AP$1),Records!$C$2:$H$6601,5,FALSE))</f>
        <v/>
      </c>
      <c r="AQ156" s="33" t="str">
        <f>IF(ISERROR(VLOOKUP(CONCATENATE($A156,"_L_",AP$1),Records!$C$2:$H$6601,1,FALSE)),"",VLOOKUP(CONCATENATE($A156,"_L_",AP$1),Records!$C$2:$H$6601,6,FALSE))</f>
        <v/>
      </c>
      <c r="AR156" s="32" t="str">
        <f>IF(ISERROR(VLOOKUP(CONCATENATE($A156,"_L_",AS$1),Records!$C$2:$H$6601,1,FALSE)),"",VLOOKUP(CONCATENATE($A156,"_L_",AS$1),Records!$C$2:$H$6601,4,FALSE))</f>
        <v/>
      </c>
      <c r="AS156" s="7" t="str">
        <f>IF(ISERROR(VLOOKUP(CONCATENATE($A156,"_L_",AS$1),Records!$C$2:$H$6601,1,FALSE)),"",VLOOKUP(CONCATENATE($A156,"_L_",AS$1),Records!$C$2:$H$6601,5,FALSE))</f>
        <v/>
      </c>
      <c r="AT156" s="33" t="str">
        <f>IF(ISERROR(VLOOKUP(CONCATENATE($A156,"_L_",AS$1),Records!$C$2:$H$6601,1,FALSE)),"",VLOOKUP(CONCATENATE($A156,"_L_",AS$1),Records!$C$2:$H$6601,6,FALSE))</f>
        <v/>
      </c>
      <c r="AU156" s="32" t="str">
        <f>IF(ISERROR(VLOOKUP(CONCATENATE($A156,"_L_",AV$1),Records!$C$2:$H$6601,1,FALSE)),"",VLOOKUP(CONCATENATE($A156,"_L_",AV$1),Records!$C$2:$H$6601,4,FALSE))</f>
        <v/>
      </c>
      <c r="AV156" s="7" t="str">
        <f>IF(ISERROR(VLOOKUP(CONCATENATE($A156,"_L_",AV$1),Records!$C$2:$H$6601,1,FALSE)),"",VLOOKUP(CONCATENATE($A156,"_L_",AV$1),Records!$C$2:$H$6601,5,FALSE))</f>
        <v/>
      </c>
      <c r="AW156" s="33" t="str">
        <f>IF(ISERROR(VLOOKUP(CONCATENATE($A156,"_L_",AV$1),Records!$C$2:$H$6601,1,FALSE)),"",VLOOKUP(CONCATENATE($A156,"_L_",AV$1),Records!$C$2:$H$6601,6,FALSE))</f>
        <v/>
      </c>
      <c r="AX156" s="32" t="str">
        <f>IF(ISERROR(VLOOKUP(CONCATENATE($A156,"_L_",AY$1),Records!$C$2:$H$6601,1,FALSE)),"",VLOOKUP(CONCATENATE($A156,"_L_",AY$1),Records!$C$2:$H$6601,4,FALSE))</f>
        <v/>
      </c>
      <c r="AY156" s="7" t="str">
        <f>IF(ISERROR(VLOOKUP(CONCATENATE($A156,"_L_",AY$1),Records!$C$2:$H$6601,1,FALSE)),"",VLOOKUP(CONCATENATE($A156,"_L_",AY$1),Records!$C$2:$H$6601,5,FALSE))</f>
        <v/>
      </c>
      <c r="AZ156" s="33" t="str">
        <f>IF(ISERROR(VLOOKUP(CONCATENATE($A156,"_L_",AY$1),Records!$C$2:$H$6601,1,FALSE)),"",VLOOKUP(CONCATENATE($A156,"_L_",AY$1),Records!$C$2:$H$6601,6,FALSE))</f>
        <v/>
      </c>
      <c r="BA156" s="32" t="str">
        <f>IF(ISERROR(VLOOKUP(CONCATENATE($A156,"_L_",BB$1),Records!$C$2:$H$6601,1,FALSE)),"",VLOOKUP(CONCATENATE($A156,"_L_",BB$1),Records!$C$2:$H$6601,4,FALSE))</f>
        <v/>
      </c>
      <c r="BB156" s="7" t="str">
        <f>IF(ISERROR(VLOOKUP(CONCATENATE($A156,"_L_",BB$1),Records!$C$2:$H$6601,1,FALSE)),"",VLOOKUP(CONCATENATE($A156,"_L_",BB$1),Records!$C$2:$H$6601,5,FALSE))</f>
        <v/>
      </c>
      <c r="BC156" s="33" t="str">
        <f>IF(ISERROR(VLOOKUP(CONCATENATE($A156,"_L_",BB$1),Records!$C$2:$H$6601,1,FALSE)),"",VLOOKUP(CONCATENATE($A156,"_L_",BB$1),Records!$C$2:$H$6601,6,FALSE))</f>
        <v/>
      </c>
      <c r="BD156" s="32" t="str">
        <f>IF(ISERROR(VLOOKUP(CONCATENATE($A156,"_L_",BE$1),Records!$C$2:$H$6601,1,FALSE)),"",VLOOKUP(CONCATENATE($A156,"_L_",BE$1),Records!$C$2:$H$6601,4,FALSE))</f>
        <v/>
      </c>
      <c r="BE156" s="7" t="str">
        <f>IF(ISERROR(VLOOKUP(CONCATENATE($A156,"_L_",BE$1),Records!$C$2:$H$6601,1,FALSE)),"",VLOOKUP(CONCATENATE($A156,"_L_",BE$1),Records!$C$2:$H$6601,5,FALSE))</f>
        <v/>
      </c>
      <c r="BF156" s="33" t="str">
        <f>IF(ISERROR(VLOOKUP(CONCATENATE($A156,"_L_",BE$1),Records!$C$2:$H$6601,1,FALSE)),"",VLOOKUP(CONCATENATE($A156,"_L_",BE$1),Records!$C$2:$H$6601,6,FALSE))</f>
        <v/>
      </c>
      <c r="BG156" s="32" t="str">
        <f>IF(ISERROR(VLOOKUP(CONCATENATE($A156,"_L_",BH$1),Records!$C$2:$H$6601,1,FALSE)),"",VLOOKUP(CONCATENATE($A156,"_L_",BH$1),Records!$C$2:$H$6601,4,FALSE))</f>
        <v/>
      </c>
      <c r="BH156" s="7" t="str">
        <f>IF(ISERROR(VLOOKUP(CONCATENATE($A156,"_L_",BH$1),Records!$C$2:$H$6601,1,FALSE)),"",VLOOKUP(CONCATENATE($A156,"_L_",BH$1),Records!$C$2:$H$6601,5,FALSE))</f>
        <v/>
      </c>
      <c r="BI156" s="33" t="str">
        <f>IF(ISERROR(VLOOKUP(CONCATENATE($A156,"_L_",BH$1),Records!$C$2:$H$6601,1,FALSE)),"",VLOOKUP(CONCATENATE($A156,"_L_",BH$1),Records!$C$2:$H$6601,6,FALSE))</f>
        <v/>
      </c>
      <c r="BJ156" s="32" t="str">
        <f>IF(ISERROR(VLOOKUP(CONCATENATE($A156,"_L_",BK$1),Records!$C$2:$H$6601,1,FALSE)),"",VLOOKUP(CONCATENATE($A156,"_L_",BK$1),Records!$C$2:$H$6601,4,FALSE))</f>
        <v/>
      </c>
      <c r="BK156" s="7" t="str">
        <f>IF(ISERROR(VLOOKUP(CONCATENATE($A156,"_L_",BK$1),Records!$C$2:$H$6601,1,FALSE)),"",VLOOKUP(CONCATENATE($A156,"_L_",BK$1),Records!$C$2:$H$6601,5,FALSE))</f>
        <v/>
      </c>
      <c r="BL156" s="33" t="str">
        <f>IF(ISERROR(VLOOKUP(CONCATENATE($A156,"_L_",BK$1),Records!$C$2:$H$6601,1,FALSE)),"",VLOOKUP(CONCATENATE($A156,"_L_",BK$1),Records!$C$2:$H$6601,6,FALSE))</f>
        <v/>
      </c>
      <c r="BM156" s="32" t="str">
        <f>IF(ISERROR(VLOOKUP(CONCATENATE($A156,"_L_",BN$1),Records!$C$2:$H$6601,1,FALSE)),"",VLOOKUP(CONCATENATE($A156,"_L_",BN$1),Records!$C$2:$H$6601,4,FALSE))</f>
        <v/>
      </c>
      <c r="BN156" s="7" t="str">
        <f>IF(ISERROR(VLOOKUP(CONCATENATE($A156,"_L_",BN$1),Records!$C$2:$H$6601,1,FALSE)),"",VLOOKUP(CONCATENATE($A156,"_L_",BN$1),Records!$C$2:$H$6601,5,FALSE))</f>
        <v/>
      </c>
      <c r="BO156" s="33" t="str">
        <f>IF(ISERROR(VLOOKUP(CONCATENATE($A156,"_L_",BN$1),Records!$C$2:$H$6601,1,FALSE)),"",VLOOKUP(CONCATENATE($A156,"_L_",BN$1),Records!$C$2:$H$6601,6,FALSE))</f>
        <v/>
      </c>
      <c r="BP156" s="32" t="str">
        <f>IF(ISERROR(VLOOKUP(CONCATENATE($A156,"_L_",BQ$1),Records!$C$2:$H$6601,1,FALSE)),"",VLOOKUP(CONCATENATE($A156,"_L_",BQ$1),Records!$C$2:$H$6601,4,FALSE))</f>
        <v/>
      </c>
      <c r="BQ156" s="7" t="str">
        <f>IF(ISERROR(VLOOKUP(CONCATENATE($A156,"_L_",BQ$1),Records!$C$2:$H$6601,1,FALSE)),"",VLOOKUP(CONCATENATE($A156,"_L_",BQ$1),Records!$C$2:$H$6601,5,FALSE))</f>
        <v/>
      </c>
      <c r="BR156" s="33" t="str">
        <f>IF(ISERROR(VLOOKUP(CONCATENATE($A156,"_L_",BQ$1),Records!$C$2:$H$6601,1,FALSE)),"",VLOOKUP(CONCATENATE($A156,"_L_",BQ$1),Records!$C$2:$H$6601,6,FALSE))</f>
        <v/>
      </c>
      <c r="BS156" s="32" t="str">
        <f>IF(ISERROR(VLOOKUP(CONCATENATE($A156,"_L_",BT$1),Records!$C$2:$H$6601,1,FALSE)),"",VLOOKUP(CONCATENATE($A156,"_L_",BT$1),Records!$C$2:$H$6601,4,FALSE))</f>
        <v/>
      </c>
      <c r="BT156" s="7" t="str">
        <f>IF(ISERROR(VLOOKUP(CONCATENATE($A156,"_L_",BT$1),Records!$C$2:$H$6601,1,FALSE)),"",VLOOKUP(CONCATENATE($A156,"_L_",BT$1),Records!$C$2:$H$6601,5,FALSE))</f>
        <v/>
      </c>
      <c r="BU156" s="33" t="str">
        <f>IF(ISERROR(VLOOKUP(CONCATENATE($A156,"_L_",BT$1),Records!$C$2:$H$6601,1,FALSE)),"",VLOOKUP(CONCATENATE($A156,"_L_",BT$1),Records!$C$2:$H$6601,6,FALSE))</f>
        <v/>
      </c>
      <c r="BV156" s="32" t="str">
        <f>IF(ISERROR(VLOOKUP(CONCATENATE($A156,"_L_",BW$1),Records!$C$2:$H$6601,1,FALSE)),"",VLOOKUP(CONCATENATE($A156,"_L_",BW$1),Records!$C$2:$H$6601,4,FALSE))</f>
        <v/>
      </c>
      <c r="BW156" s="7" t="str">
        <f>IF(ISERROR(VLOOKUP(CONCATENATE($A156,"_L_",BW$1),Records!$C$2:$H$6601,1,FALSE)),"",VLOOKUP(CONCATENATE($A156,"_L_",BW$1),Records!$C$2:$H$6601,5,FALSE))</f>
        <v/>
      </c>
      <c r="BX156" s="33" t="str">
        <f>IF(ISERROR(VLOOKUP(CONCATENATE($A156,"_L_",BW$1),Records!$C$2:$H$6601,1,FALSE)),"",VLOOKUP(CONCATENATE($A156,"_L_",BW$1),Records!$C$2:$H$6601,6,FALSE))</f>
        <v/>
      </c>
      <c r="BY156" s="32" t="str">
        <f>IF(ISERROR(VLOOKUP(CONCATENATE($A156,"_L_",BZ$1),Records!$C$2:$H$6601,1,FALSE)),"",VLOOKUP(CONCATENATE($A156,"_L_",BZ$1),Records!$C$2:$H$6601,4,FALSE))</f>
        <v/>
      </c>
      <c r="BZ156" s="7" t="str">
        <f>IF(ISERROR(VLOOKUP(CONCATENATE($A156,"_L_",BZ$1),Records!$C$2:$H$6601,1,FALSE)),"",VLOOKUP(CONCATENATE($A156,"_L_",BZ$1),Records!$C$2:$H$6601,5,FALSE))</f>
        <v/>
      </c>
      <c r="CA156" s="33" t="str">
        <f>IF(ISERROR(VLOOKUP(CONCATENATE($A156,"_L_",BZ$1),Records!$C$2:$H$6601,1,FALSE)),"",VLOOKUP(CONCATENATE($A156,"_L_",BZ$1),Records!$C$2:$H$6601,6,FALSE))</f>
        <v/>
      </c>
      <c r="CB156" s="32" t="str">
        <f>IF(ISERROR(VLOOKUP(CONCATENATE($A156,"_L_",CC$1),Records!$C$2:$H$6601,1,FALSE)),"",VLOOKUP(CONCATENATE($A156,"_L_",CC$1),Records!$C$2:$H$6601,4,FALSE))</f>
        <v/>
      </c>
      <c r="CC156" s="7" t="str">
        <f>IF(ISERROR(VLOOKUP(CONCATENATE($A156,"_L_",CC$1),Records!$C$2:$H$6601,1,FALSE)),"",VLOOKUP(CONCATENATE($A156,"_L_",CC$1),Records!$C$2:$H$6601,5,FALSE))</f>
        <v/>
      </c>
      <c r="CD156" s="33" t="str">
        <f>IF(ISERROR(VLOOKUP(CONCATENATE($A156,"_L_",CC$1),Records!$C$2:$H$6601,1,FALSE)),"",VLOOKUP(CONCATENATE($A156,"_L_",CC$1),Records!$C$2:$H$6601,6,FALSE))</f>
        <v/>
      </c>
      <c r="CE156" s="32" t="str">
        <f>IF(ISERROR(VLOOKUP(CONCATENATE($A156,"_L_",CF$1),Records!$C$2:$H$6601,1,FALSE)),"",VLOOKUP(CONCATENATE($A156,"_L_",CF$1),Records!$C$2:$H$6601,4,FALSE))</f>
        <v/>
      </c>
      <c r="CF156" s="7" t="str">
        <f>IF(ISERROR(VLOOKUP(CONCATENATE($A156,"_L_",CF$1),Records!$C$2:$H$6601,1,FALSE)),"",VLOOKUP(CONCATENATE($A156,"_L_",CF$1),Records!$C$2:$H$6601,5,FALSE))</f>
        <v/>
      </c>
      <c r="CG156" s="33" t="str">
        <f>IF(ISERROR(VLOOKUP(CONCATENATE($A156,"_L_",CF$1),Records!$C$2:$H$6601,1,FALSE)),"",VLOOKUP(CONCATENATE($A156,"_L_",CF$1),Records!$C$2:$H$6601,6,FALSE))</f>
        <v/>
      </c>
      <c r="CH156" s="32" t="str">
        <f>IF(ISERROR(VLOOKUP(CONCATENATE($A156,"_L_",CI$1),Records!$C$2:$H$6601,1,FALSE)),"",VLOOKUP(CONCATENATE($A156,"_L_",CI$1),Records!$C$2:$H$6601,4,FALSE))</f>
        <v/>
      </c>
      <c r="CI156" s="7" t="str">
        <f>IF(ISERROR(VLOOKUP(CONCATENATE($A156,"_L_",CI$1),Records!$C$2:$H$6601,1,FALSE)),"",VLOOKUP(CONCATENATE($A156,"_L_",CI$1),Records!$C$2:$H$6601,5,FALSE))</f>
        <v/>
      </c>
      <c r="CJ156" s="33" t="str">
        <f>IF(ISERROR(VLOOKUP(CONCATENATE($A156,"_L_",CI$1),Records!$C$2:$H$6601,1,FALSE)),"",VLOOKUP(CONCATENATE($A156,"_L_",CI$1),Records!$C$2:$H$6601,6,FALSE))</f>
        <v/>
      </c>
      <c r="CK156" s="32" t="str">
        <f>IF(ISERROR(VLOOKUP(CONCATENATE($A156,"_L_",CL$1),Records!$C$2:$H$6601,1,FALSE)),"",VLOOKUP(CONCATENATE($A156,"_L_",CL$1),Records!$C$2:$H$6601,4,FALSE))</f>
        <v/>
      </c>
      <c r="CL156" s="7" t="str">
        <f>IF(ISERROR(VLOOKUP(CONCATENATE($A156,"_L_",CL$1),Records!$C$2:$H$6601,1,FALSE)),"",VLOOKUP(CONCATENATE($A156,"_L_",CL$1),Records!$C$2:$H$6601,5,FALSE))</f>
        <v/>
      </c>
      <c r="CM156" s="33" t="str">
        <f>IF(ISERROR(VLOOKUP(CONCATENATE($A156,"_L_",CL$1),Records!$C$2:$H$6601,1,FALSE)),"",VLOOKUP(CONCATENATE($A156,"_L_",CL$1),Records!$C$2:$H$6601,6,FALSE))</f>
        <v/>
      </c>
      <c r="CN156" s="32" t="str">
        <f>IF(ISERROR(VLOOKUP(CONCATENATE($A156,"_L_",CO$1),Records!$C$2:$H$6601,1,FALSE)),"",VLOOKUP(CONCATENATE($A156,"_L_",CO$1),Records!$C$2:$H$6601,4,FALSE))</f>
        <v/>
      </c>
      <c r="CO156" s="7" t="str">
        <f>IF(ISERROR(VLOOKUP(CONCATENATE($A156,"_L_",CO$1),Records!$C$2:$H$6601,1,FALSE)),"",VLOOKUP(CONCATENATE($A156,"_L_",CO$1),Records!$C$2:$H$6601,5,FALSE))</f>
        <v/>
      </c>
      <c r="CP156" s="33" t="str">
        <f>IF(ISERROR(VLOOKUP(CONCATENATE($A156,"_L_",CO$1),Records!$C$2:$H$6601,1,FALSE)),"",VLOOKUP(CONCATENATE($A156,"_L_",CO$1),Records!$C$2:$H$6601,6,FALSE))</f>
        <v/>
      </c>
      <c r="CQ156" s="32" t="str">
        <f>IF(ISERROR(VLOOKUP(CONCATENATE($A156,"_L_",CR$1),Records!$C$2:$H$6601,1,FALSE)),"",VLOOKUP(CONCATENATE($A156,"_L_",CR$1),Records!$C$2:$H$6601,4,FALSE))</f>
        <v/>
      </c>
      <c r="CR156" s="7" t="str">
        <f>IF(ISERROR(VLOOKUP(CONCATENATE($A156,"_L_",CR$1),Records!$C$2:$H$6601,1,FALSE)),"",VLOOKUP(CONCATENATE($A156,"_L_",CR$1),Records!$C$2:$H$6601,5,FALSE))</f>
        <v/>
      </c>
      <c r="CS156" s="33" t="str">
        <f>IF(ISERROR(VLOOKUP(CONCATENATE($A156,"_L_",CR$1),Records!$C$2:$H$6601,1,FALSE)),"",VLOOKUP(CONCATENATE($A156,"_L_",CR$1),Records!$C$2:$H$6601,6,FALSE))</f>
        <v/>
      </c>
      <c r="CT156" s="32" t="str">
        <f>IF(ISERROR(VLOOKUP(CONCATENATE($A156,"_L_",CU$1),Records!$C$2:$H$6601,1,FALSE)),"",VLOOKUP(CONCATENATE($A156,"_L_",CU$1),Records!$C$2:$H$6601,4,FALSE))</f>
        <v/>
      </c>
      <c r="CU156" s="7" t="str">
        <f>IF(ISERROR(VLOOKUP(CONCATENATE($A156,"_L_",CU$1),Records!$C$2:$H$6601,1,FALSE)),"",VLOOKUP(CONCATENATE($A156,"_L_",CU$1),Records!$C$2:$H$6601,5,FALSE))</f>
        <v/>
      </c>
      <c r="CV156" s="33" t="str">
        <f>IF(ISERROR(VLOOKUP(CONCATENATE($A156,"_L_",CU$1),Records!$C$2:$H$6601,1,FALSE)),"",VLOOKUP(CONCATENATE($A156,"_L_",CU$1),Records!$C$2:$H$6601,6,FALSE))</f>
        <v/>
      </c>
      <c r="CW156" s="32" t="str">
        <f>IF(ISERROR(VLOOKUP(CONCATENATE($A156,"_L_",CX$1),Records!$C$2:$H$6601,1,FALSE)),"",VLOOKUP(CONCATENATE($A156,"_L_",CX$1),Records!$C$2:$H$6601,4,FALSE))</f>
        <v/>
      </c>
      <c r="CX156" s="7" t="str">
        <f>IF(ISERROR(VLOOKUP(CONCATENATE($A156,"_L_",CX$1),Records!$C$2:$H$6601,1,FALSE)),"",VLOOKUP(CONCATENATE($A156,"_L_",CX$1),Records!$C$2:$H$6601,5,FALSE))</f>
        <v/>
      </c>
      <c r="CY156" s="33" t="str">
        <f>IF(ISERROR(VLOOKUP(CONCATENATE($A156,"_L_",CX$1),Records!$C$2:$H$6601,1,FALSE)),"",VLOOKUP(CONCATENATE($A156,"_L_",CX$1),Records!$C$2:$H$6601,6,FALSE))</f>
        <v/>
      </c>
      <c r="CZ156" s="32" t="str">
        <f>IF(ISERROR(VLOOKUP(CONCATENATE($A156,"_L_",DA$1),Records!$C$2:$H$6601,1,FALSE)),"",VLOOKUP(CONCATENATE($A156,"_L_",DA$1),Records!$C$2:$H$6601,4,FALSE))</f>
        <v/>
      </c>
      <c r="DA156" s="7" t="str">
        <f>IF(ISERROR(VLOOKUP(CONCATENATE($A156,"_L_",DA$1),Records!$C$2:$H$6601,1,FALSE)),"",VLOOKUP(CONCATENATE($A156,"_L_",DA$1),Records!$C$2:$H$6601,5,FALSE))</f>
        <v/>
      </c>
      <c r="DB156" s="33" t="str">
        <f>IF(ISERROR(VLOOKUP(CONCATENATE($A156,"_L_",DA$1),Records!$C$2:$H$6601,1,FALSE)),"",VLOOKUP(CONCATENATE($A156,"_L_",DA$1),Records!$C$2:$H$6601,6,FALSE))</f>
        <v/>
      </c>
      <c r="DC156" s="32" t="str">
        <f>IF(ISERROR(VLOOKUP(CONCATENATE($A156,"_L_",DD$1),Records!$C$2:$H$6601,1,FALSE)),"",VLOOKUP(CONCATENATE($A156,"_L_",DD$1),Records!$C$2:$H$6601,4,FALSE))</f>
        <v/>
      </c>
      <c r="DD156" s="7" t="str">
        <f>IF(ISERROR(VLOOKUP(CONCATENATE($A156,"_L_",DD$1),Records!$C$2:$H$6601,1,FALSE)),"",VLOOKUP(CONCATENATE($A156,"_L_",DD$1),Records!$C$2:$H$6601,5,FALSE))</f>
        <v/>
      </c>
      <c r="DE156" s="33" t="str">
        <f>IF(ISERROR(VLOOKUP(CONCATENATE($A156,"_L_",DD$1),Records!$C$2:$H$6601,1,FALSE)),"",VLOOKUP(CONCATENATE($A156,"_L_",DD$1),Records!$C$2:$H$6601,6,FALSE))</f>
        <v/>
      </c>
      <c r="DF156" s="32" t="str">
        <f>IF(ISERROR(VLOOKUP(CONCATENATE($A156,"_L_",DG$1),Records!$C$2:$H$6601,1,FALSE)),"",VLOOKUP(CONCATENATE($A156,"_L_",DG$1),Records!$C$2:$H$6601,4,FALSE))</f>
        <v/>
      </c>
      <c r="DG156" s="7" t="str">
        <f>IF(ISERROR(VLOOKUP(CONCATENATE($A156,"_L_",DG$1),Records!$C$2:$H$6601,1,FALSE)),"",VLOOKUP(CONCATENATE($A156,"_L_",DG$1),Records!$C$2:$H$6601,5,FALSE))</f>
        <v/>
      </c>
      <c r="DH156" s="33" t="str">
        <f>IF(ISERROR(VLOOKUP(CONCATENATE($A156,"_L_",DG$1),Records!$C$2:$H$6601,1,FALSE)),"",VLOOKUP(CONCATENATE($A156,"_L_",DG$1),Records!$C$2:$H$6601,6,FALSE))</f>
        <v/>
      </c>
      <c r="DI156" s="32" t="str">
        <f>IF(ISERROR(VLOOKUP(CONCATENATE($A156,"_L_",DJ$1),Records!$C$2:$H$6601,1,FALSE)),"",VLOOKUP(CONCATENATE($A156,"_L_",DJ$1),Records!$C$2:$H$6601,4,FALSE))</f>
        <v/>
      </c>
      <c r="DJ156" s="7" t="str">
        <f>IF(ISERROR(VLOOKUP(CONCATENATE($A156,"_L_",DJ$1),Records!$C$2:$H$6601,1,FALSE)),"",VLOOKUP(CONCATENATE($A156,"_L_",DJ$1),Records!$C$2:$H$6601,5,FALSE))</f>
        <v/>
      </c>
      <c r="DK156" s="33" t="str">
        <f>IF(ISERROR(VLOOKUP(CONCATENATE($A156,"_L_",DJ$1),Records!$C$2:$H$6601,1,FALSE)),"",VLOOKUP(CONCATENATE($A156,"_L_",DJ$1),Records!$C$2:$H$6601,6,FALSE))</f>
        <v/>
      </c>
      <c r="DL156" s="32" t="str">
        <f>IF(ISERROR(VLOOKUP(CONCATENATE($A156,"_L_",DM$1),Records!$C$2:$H$6601,1,FALSE)),"",VLOOKUP(CONCATENATE($A156,"_L_",DM$1),Records!$C$2:$H$6601,4,FALSE))</f>
        <v/>
      </c>
      <c r="DM156" s="7" t="str">
        <f>IF(ISERROR(VLOOKUP(CONCATENATE($A156,"_L_",DM$1),Records!$C$2:$H$6601,1,FALSE)),"",VLOOKUP(CONCATENATE($A156,"_L_",DM$1),Records!$C$2:$H$6601,5,FALSE))</f>
        <v/>
      </c>
      <c r="DN156" s="33" t="str">
        <f>IF(ISERROR(VLOOKUP(CONCATENATE($A156,"_L_",DM$1),Records!$C$2:$H$6601,1,FALSE)),"",VLOOKUP(CONCATENATE($A156,"_L_",DM$1),Records!$C$2:$H$6601,6,FALSE))</f>
        <v/>
      </c>
      <c r="DO156" s="32" t="str">
        <f>IF(ISERROR(VLOOKUP(CONCATENATE($A156,"_L_",DP$1),Records!$C$2:$H$6601,1,FALSE)),"",VLOOKUP(CONCATENATE($A156,"_L_",DP$1),Records!$C$2:$H$6601,4,FALSE))</f>
        <v/>
      </c>
      <c r="DP156" s="7" t="str">
        <f>IF(ISERROR(VLOOKUP(CONCATENATE($A156,"_L_",DP$1),Records!$C$2:$H$6601,1,FALSE)),"",VLOOKUP(CONCATENATE($A156,"_L_",DP$1),Records!$C$2:$H$6601,5,FALSE))</f>
        <v/>
      </c>
      <c r="DQ156" s="33" t="str">
        <f>IF(ISERROR(VLOOKUP(CONCATENATE($A156,"_L_",DP$1),Records!$C$2:$H$6601,1,FALSE)),"",VLOOKUP(CONCATENATE($A156,"_L_",DP$1),Records!$C$2:$H$6601,6,FALSE))</f>
        <v/>
      </c>
      <c r="DR156" s="32" t="str">
        <f>IF(ISERROR(VLOOKUP(CONCATENATE($A156,"_L_",DS$1),Records!$C$2:$H$6601,1,FALSE)),"",VLOOKUP(CONCATENATE($A156,"_L_",DS$1),Records!$C$2:$H$6601,4,FALSE))</f>
        <v/>
      </c>
      <c r="DS156" s="7" t="str">
        <f>IF(ISERROR(VLOOKUP(CONCATENATE($A156,"_L_",DS$1),Records!$C$2:$H$6601,1,FALSE)),"",VLOOKUP(CONCATENATE($A156,"_L_",DS$1),Records!$C$2:$H$6601,5,FALSE))</f>
        <v/>
      </c>
      <c r="DT156" s="33" t="str">
        <f>IF(ISERROR(VLOOKUP(CONCATENATE($A156,"_L_",DS$1),Records!$C$2:$H$6601,1,FALSE)),"",VLOOKUP(CONCATENATE($A156,"_L_",DS$1),Records!$C$2:$H$6601,6,FALSE))</f>
        <v/>
      </c>
      <c r="DU156" s="32" t="str">
        <f>IF(ISERROR(VLOOKUP(CONCATENATE($A156,"_L_",DV$1),Records!$C$2:$H$6601,1,FALSE)),"",VLOOKUP(CONCATENATE($A156,"_L_",DV$1),Records!$C$2:$H$6601,4,FALSE))</f>
        <v/>
      </c>
      <c r="DV156" s="7" t="str">
        <f>IF(ISERROR(VLOOKUP(CONCATENATE($A156,"_L_",DV$1),Records!$C$2:$H$6601,1,FALSE)),"",VLOOKUP(CONCATENATE($A156,"_L_",DV$1),Records!$C$2:$H$6601,5,FALSE))</f>
        <v/>
      </c>
      <c r="DW156" s="33" t="str">
        <f>IF(ISERROR(VLOOKUP(CONCATENATE($A156,"_L_",DV$1),Records!$C$2:$H$6601,1,FALSE)),"",VLOOKUP(CONCATENATE($A156,"_L_",DV$1),Records!$C$2:$H$6601,6,FALSE))</f>
        <v/>
      </c>
      <c r="DX156" s="32" t="str">
        <f>IF(ISERROR(VLOOKUP(CONCATENATE($A156,"_L_",DY$1),Records!$C$2:$H$6601,1,FALSE)),"",VLOOKUP(CONCATENATE($A156,"_L_",DY$1),Records!$C$2:$H$6601,4,FALSE))</f>
        <v/>
      </c>
      <c r="DY156" s="7" t="str">
        <f>IF(ISERROR(VLOOKUP(CONCATENATE($A156,"_L_",DY$1),Records!$C$2:$H$6601,1,FALSE)),"",VLOOKUP(CONCATENATE($A156,"_L_",DY$1),Records!$C$2:$H$6601,5,FALSE))</f>
        <v/>
      </c>
      <c r="DZ156" s="33" t="str">
        <f>IF(ISERROR(VLOOKUP(CONCATENATE($A156,"_L_",DY$1),Records!$C$2:$H$6601,1,FALSE)),"",VLOOKUP(CONCATENATE($A156,"_L_",DY$1),Records!$C$2:$H$6601,6,FALSE))</f>
        <v/>
      </c>
      <c r="EA156" s="32" t="str">
        <f>IF(ISERROR(VLOOKUP(CONCATENATE($A156,"_L_",EB$1),Records!$C$2:$H$6601,1,FALSE)),"",VLOOKUP(CONCATENATE($A156,"_L_",EB$1),Records!$C$2:$H$6601,4,FALSE))</f>
        <v/>
      </c>
      <c r="EB156" s="7" t="str">
        <f>IF(ISERROR(VLOOKUP(CONCATENATE($A156,"_L_",EB$1),Records!$C$2:$H$6601,1,FALSE)),"",VLOOKUP(CONCATENATE($A156,"_L_",EB$1),Records!$C$2:$H$6601,5,FALSE))</f>
        <v/>
      </c>
      <c r="EC156" s="33" t="str">
        <f>IF(ISERROR(VLOOKUP(CONCATENATE($A156,"_L_",EB$1),Records!$C$2:$H$6601,1,FALSE)),"",VLOOKUP(CONCATENATE($A156,"_L_",EB$1),Records!$C$2:$H$6601,6,FALSE))</f>
        <v/>
      </c>
    </row>
    <row r="157" spans="1:133" ht="15.75" x14ac:dyDescent="0.25">
      <c r="A157" s="11">
        <v>42339</v>
      </c>
      <c r="B157" s="16" t="s">
        <v>76</v>
      </c>
      <c r="C157" s="17">
        <f t="shared" si="5"/>
        <v>23</v>
      </c>
      <c r="D157" s="23" t="s">
        <v>67</v>
      </c>
      <c r="E157" s="8" t="s">
        <v>71</v>
      </c>
      <c r="F157" s="62">
        <f t="shared" si="4"/>
        <v>0</v>
      </c>
      <c r="G157" s="62">
        <f>HomeCalc!F157</f>
        <v>0</v>
      </c>
      <c r="H157" s="32" t="str">
        <f>IF(ISERROR(VLOOKUP(CONCATENATE($A157,"_L_",I$1),Records!$C$2:$H$6601,1,FALSE)),"",VLOOKUP(CONCATENATE($A157,"_L_",I$1),Records!$C$2:$H$6601,4,FALSE))</f>
        <v/>
      </c>
      <c r="I157" s="7" t="str">
        <f>IF(ISERROR(VLOOKUP(CONCATENATE($A157,"_L_",I$1),Records!$C$2:$H$6601,1,FALSE)),"",VLOOKUP(CONCATENATE($A157,"_L_",I$1),Records!$C$2:$H$6601,5,FALSE))</f>
        <v/>
      </c>
      <c r="J157" s="33" t="str">
        <f>IF(ISERROR(VLOOKUP(CONCATENATE($A157,"_L_",I$1),Records!$C$2:$H$6601,1,FALSE)),"",VLOOKUP(CONCATENATE($A157,"_L_",I$1),Records!$C$2:$H$6601,6,FALSE))</f>
        <v/>
      </c>
      <c r="K157" s="32" t="str">
        <f>IF(ISERROR(VLOOKUP(CONCATENATE($A157,"_L_",L$1),Records!$C$2:$H$6601,1,FALSE)),"",VLOOKUP(CONCATENATE($A157,"_L_",L$1),Records!$C$2:$H$6601,4,FALSE))</f>
        <v/>
      </c>
      <c r="L157" s="7" t="str">
        <f>IF(ISERROR(VLOOKUP(CONCATENATE($A157,"_L_",L$1),Records!$C$2:$H$6601,1,FALSE)),"",VLOOKUP(CONCATENATE($A157,"_L_",L$1),Records!$C$2:$H$6601,5,FALSE))</f>
        <v/>
      </c>
      <c r="M157" s="33" t="str">
        <f>IF(ISERROR(VLOOKUP(CONCATENATE($A157,"_L_",L$1),Records!$C$2:$H$6601,1,FALSE)),"",VLOOKUP(CONCATENATE($A157,"_L_",L$1),Records!$C$2:$H$6601,6,FALSE))</f>
        <v/>
      </c>
      <c r="N157" s="32" t="str">
        <f>IF(ISERROR(VLOOKUP(CONCATENATE($A157,"_L_",O$1),Records!$C$2:$H$6601,1,FALSE)),"",VLOOKUP(CONCATENATE($A157,"_L_",O$1),Records!$C$2:$H$6601,4,FALSE))</f>
        <v/>
      </c>
      <c r="O157" s="7" t="str">
        <f>IF(ISERROR(VLOOKUP(CONCATENATE($A157,"_L_",O$1),Records!$C$2:$H$6601,1,FALSE)),"",VLOOKUP(CONCATENATE($A157,"_L_",O$1),Records!$C$2:$H$6601,5,FALSE))</f>
        <v/>
      </c>
      <c r="P157" s="33" t="str">
        <f>IF(ISERROR(VLOOKUP(CONCATENATE($A157,"_L_",O$1),Records!$C$2:$H$6601,1,FALSE)),"",VLOOKUP(CONCATENATE($A157,"_L_",O$1),Records!$C$2:$H$6601,6,FALSE))</f>
        <v/>
      </c>
      <c r="Q157" s="32" t="str">
        <f>IF(ISERROR(VLOOKUP(CONCATENATE($A157,"_L_",R$1),Records!$C$2:$H$6601,1,FALSE)),"",VLOOKUP(CONCATENATE($A157,"_L_",R$1),Records!$C$2:$H$6601,4,FALSE))</f>
        <v/>
      </c>
      <c r="R157" s="7" t="str">
        <f>IF(ISERROR(VLOOKUP(CONCATENATE($A157,"_L_",R$1),Records!$C$2:$H$6601,1,FALSE)),"",VLOOKUP(CONCATENATE($A157,"_L_",R$1),Records!$C$2:$H$6601,5,FALSE))</f>
        <v/>
      </c>
      <c r="S157" s="33" t="str">
        <f>IF(ISERROR(VLOOKUP(CONCATENATE($A157,"_L_",R$1),Records!$C$2:$H$6601,1,FALSE)),"",VLOOKUP(CONCATENATE($A157,"_L_",R$1),Records!$C$2:$H$6601,6,FALSE))</f>
        <v/>
      </c>
      <c r="T157" s="32" t="str">
        <f>IF(ISERROR(VLOOKUP(CONCATENATE($A157,"_L_",U$1),Records!$C$2:$H$6601,1,FALSE)),"",VLOOKUP(CONCATENATE($A157,"_L_",U$1),Records!$C$2:$H$6601,4,FALSE))</f>
        <v/>
      </c>
      <c r="U157" s="7" t="str">
        <f>IF(ISERROR(VLOOKUP(CONCATENATE($A157,"_L_",U$1),Records!$C$2:$H$6601,1,FALSE)),"",VLOOKUP(CONCATENATE($A157,"_L_",U$1),Records!$C$2:$H$6601,5,FALSE))</f>
        <v/>
      </c>
      <c r="V157" s="33" t="str">
        <f>IF(ISERROR(VLOOKUP(CONCATENATE($A157,"_L_",U$1),Records!$C$2:$H$6601,1,FALSE)),"",VLOOKUP(CONCATENATE($A157,"_L_",U$1),Records!$C$2:$H$6601,6,FALSE))</f>
        <v/>
      </c>
      <c r="W157" s="32" t="str">
        <f>IF(ISERROR(VLOOKUP(CONCATENATE($A157,"_L_",X$1),Records!$C$2:$H$6601,1,FALSE)),"",VLOOKUP(CONCATENATE($A157,"_L_",X$1),Records!$C$2:$H$6601,4,FALSE))</f>
        <v/>
      </c>
      <c r="X157" s="7" t="str">
        <f>IF(ISERROR(VLOOKUP(CONCATENATE($A157,"_L_",X$1),Records!$C$2:$H$6601,1,FALSE)),"",VLOOKUP(CONCATENATE($A157,"_L_",X$1),Records!$C$2:$H$6601,5,FALSE))</f>
        <v/>
      </c>
      <c r="Y157" s="33" t="str">
        <f>IF(ISERROR(VLOOKUP(CONCATENATE($A157,"_L_",X$1),Records!$C$2:$H$6601,1,FALSE)),"",VLOOKUP(CONCATENATE($A157,"_L_",X$1),Records!$C$2:$H$6601,6,FALSE))</f>
        <v/>
      </c>
      <c r="Z157" s="32" t="str">
        <f>IF(ISERROR(VLOOKUP(CONCATENATE($A157,"_L_",AA$1),Records!$C$2:$H$6601,1,FALSE)),"",VLOOKUP(CONCATENATE($A157,"_L_",AA$1),Records!$C$2:$H$6601,4,FALSE))</f>
        <v/>
      </c>
      <c r="AA157" s="7" t="str">
        <f>IF(ISERROR(VLOOKUP(CONCATENATE($A157,"_L_",AA$1),Records!$C$2:$H$6601,1,FALSE)),"",VLOOKUP(CONCATENATE($A157,"_L_",AA$1),Records!$C$2:$H$6601,5,FALSE))</f>
        <v/>
      </c>
      <c r="AB157" s="33" t="str">
        <f>IF(ISERROR(VLOOKUP(CONCATENATE($A157,"_L_",AA$1),Records!$C$2:$H$6601,1,FALSE)),"",VLOOKUP(CONCATENATE($A157,"_L_",AA$1),Records!$C$2:$H$6601,6,FALSE))</f>
        <v/>
      </c>
      <c r="AC157" s="32" t="str">
        <f>IF(ISERROR(VLOOKUP(CONCATENATE($A157,"_L_",AD$1),Records!$C$2:$H$6601,1,FALSE)),"",VLOOKUP(CONCATENATE($A157,"_L_",AD$1),Records!$C$2:$H$6601,4,FALSE))</f>
        <v/>
      </c>
      <c r="AD157" s="7" t="str">
        <f>IF(ISERROR(VLOOKUP(CONCATENATE($A157,"_L_",AD$1),Records!$C$2:$H$6601,1,FALSE)),"",VLOOKUP(CONCATENATE($A157,"_L_",AD$1),Records!$C$2:$H$6601,5,FALSE))</f>
        <v/>
      </c>
      <c r="AE157" s="33" t="str">
        <f>IF(ISERROR(VLOOKUP(CONCATENATE($A157,"_L_",AD$1),Records!$C$2:$H$6601,1,FALSE)),"",VLOOKUP(CONCATENATE($A157,"_L_",AD$1),Records!$C$2:$H$6601,6,FALSE))</f>
        <v/>
      </c>
      <c r="AF157" s="32" t="str">
        <f>IF(ISERROR(VLOOKUP(CONCATENATE($A157,"_L_",AG$1),Records!$C$2:$H$6601,1,FALSE)),"",VLOOKUP(CONCATENATE($A157,"_L_",AG$1),Records!$C$2:$H$6601,4,FALSE))</f>
        <v/>
      </c>
      <c r="AG157" s="7" t="str">
        <f>IF(ISERROR(VLOOKUP(CONCATENATE($A157,"_L_",AG$1),Records!$C$2:$H$6601,1,FALSE)),"",VLOOKUP(CONCATENATE($A157,"_L_",AG$1),Records!$C$2:$H$6601,5,FALSE))</f>
        <v/>
      </c>
      <c r="AH157" s="33" t="str">
        <f>IF(ISERROR(VLOOKUP(CONCATENATE($A157,"_L_",AG$1),Records!$C$2:$H$6601,1,FALSE)),"",VLOOKUP(CONCATENATE($A157,"_L_",AG$1),Records!$C$2:$H$6601,6,FALSE))</f>
        <v/>
      </c>
      <c r="AI157" s="32" t="str">
        <f>IF(ISERROR(VLOOKUP(CONCATENATE($A157,"_L_",AJ$1),Records!$C$2:$H$6601,1,FALSE)),"",VLOOKUP(CONCATENATE($A157,"_L_",AJ$1),Records!$C$2:$H$6601,4,FALSE))</f>
        <v/>
      </c>
      <c r="AJ157" s="7" t="str">
        <f>IF(ISERROR(VLOOKUP(CONCATENATE($A157,"_L_",AJ$1),Records!$C$2:$H$6601,1,FALSE)),"",VLOOKUP(CONCATENATE($A157,"_L_",AJ$1),Records!$C$2:$H$6601,5,FALSE))</f>
        <v/>
      </c>
      <c r="AK157" s="33" t="str">
        <f>IF(ISERROR(VLOOKUP(CONCATENATE($A157,"_L_",AJ$1),Records!$C$2:$H$6601,1,FALSE)),"",VLOOKUP(CONCATENATE($A157,"_L_",AJ$1),Records!$C$2:$H$6601,6,FALSE))</f>
        <v/>
      </c>
      <c r="AL157" s="32" t="str">
        <f>IF(ISERROR(VLOOKUP(CONCATENATE($A157,"_L_",AM$1),Records!$C$2:$H$6601,1,FALSE)),"",VLOOKUP(CONCATENATE($A157,"_L_",AM$1),Records!$C$2:$H$6601,4,FALSE))</f>
        <v/>
      </c>
      <c r="AM157" s="7" t="str">
        <f>IF(ISERROR(VLOOKUP(CONCATENATE($A157,"_L_",AM$1),Records!$C$2:$H$6601,1,FALSE)),"",VLOOKUP(CONCATENATE($A157,"_L_",AM$1),Records!$C$2:$H$6601,5,FALSE))</f>
        <v/>
      </c>
      <c r="AN157" s="33" t="str">
        <f>IF(ISERROR(VLOOKUP(CONCATENATE($A157,"_L_",AM$1),Records!$C$2:$H$6601,1,FALSE)),"",VLOOKUP(CONCATENATE($A157,"_L_",AM$1),Records!$C$2:$H$6601,6,FALSE))</f>
        <v/>
      </c>
      <c r="AO157" s="32" t="str">
        <f>IF(ISERROR(VLOOKUP(CONCATENATE($A157,"_L_",AP$1),Records!$C$2:$H$6601,1,FALSE)),"",VLOOKUP(CONCATENATE($A157,"_L_",AP$1),Records!$C$2:$H$6601,4,FALSE))</f>
        <v/>
      </c>
      <c r="AP157" s="7" t="str">
        <f>IF(ISERROR(VLOOKUP(CONCATENATE($A157,"_L_",AP$1),Records!$C$2:$H$6601,1,FALSE)),"",VLOOKUP(CONCATENATE($A157,"_L_",AP$1),Records!$C$2:$H$6601,5,FALSE))</f>
        <v/>
      </c>
      <c r="AQ157" s="33" t="str">
        <f>IF(ISERROR(VLOOKUP(CONCATENATE($A157,"_L_",AP$1),Records!$C$2:$H$6601,1,FALSE)),"",VLOOKUP(CONCATENATE($A157,"_L_",AP$1),Records!$C$2:$H$6601,6,FALSE))</f>
        <v/>
      </c>
      <c r="AR157" s="32" t="str">
        <f>IF(ISERROR(VLOOKUP(CONCATENATE($A157,"_L_",AS$1),Records!$C$2:$H$6601,1,FALSE)),"",VLOOKUP(CONCATENATE($A157,"_L_",AS$1),Records!$C$2:$H$6601,4,FALSE))</f>
        <v/>
      </c>
      <c r="AS157" s="7" t="str">
        <f>IF(ISERROR(VLOOKUP(CONCATENATE($A157,"_L_",AS$1),Records!$C$2:$H$6601,1,FALSE)),"",VLOOKUP(CONCATENATE($A157,"_L_",AS$1),Records!$C$2:$H$6601,5,FALSE))</f>
        <v/>
      </c>
      <c r="AT157" s="33" t="str">
        <f>IF(ISERROR(VLOOKUP(CONCATENATE($A157,"_L_",AS$1),Records!$C$2:$H$6601,1,FALSE)),"",VLOOKUP(CONCATENATE($A157,"_L_",AS$1),Records!$C$2:$H$6601,6,FALSE))</f>
        <v/>
      </c>
      <c r="AU157" s="32" t="str">
        <f>IF(ISERROR(VLOOKUP(CONCATENATE($A157,"_L_",AV$1),Records!$C$2:$H$6601,1,FALSE)),"",VLOOKUP(CONCATENATE($A157,"_L_",AV$1),Records!$C$2:$H$6601,4,FALSE))</f>
        <v/>
      </c>
      <c r="AV157" s="7" t="str">
        <f>IF(ISERROR(VLOOKUP(CONCATENATE($A157,"_L_",AV$1),Records!$C$2:$H$6601,1,FALSE)),"",VLOOKUP(CONCATENATE($A157,"_L_",AV$1),Records!$C$2:$H$6601,5,FALSE))</f>
        <v/>
      </c>
      <c r="AW157" s="33" t="str">
        <f>IF(ISERROR(VLOOKUP(CONCATENATE($A157,"_L_",AV$1),Records!$C$2:$H$6601,1,FALSE)),"",VLOOKUP(CONCATENATE($A157,"_L_",AV$1),Records!$C$2:$H$6601,6,FALSE))</f>
        <v/>
      </c>
      <c r="AX157" s="32" t="str">
        <f>IF(ISERROR(VLOOKUP(CONCATENATE($A157,"_L_",AY$1),Records!$C$2:$H$6601,1,FALSE)),"",VLOOKUP(CONCATENATE($A157,"_L_",AY$1),Records!$C$2:$H$6601,4,FALSE))</f>
        <v/>
      </c>
      <c r="AY157" s="7" t="str">
        <f>IF(ISERROR(VLOOKUP(CONCATENATE($A157,"_L_",AY$1),Records!$C$2:$H$6601,1,FALSE)),"",VLOOKUP(CONCATENATE($A157,"_L_",AY$1),Records!$C$2:$H$6601,5,FALSE))</f>
        <v/>
      </c>
      <c r="AZ157" s="33" t="str">
        <f>IF(ISERROR(VLOOKUP(CONCATENATE($A157,"_L_",AY$1),Records!$C$2:$H$6601,1,FALSE)),"",VLOOKUP(CONCATENATE($A157,"_L_",AY$1),Records!$C$2:$H$6601,6,FALSE))</f>
        <v/>
      </c>
      <c r="BA157" s="32" t="str">
        <f>IF(ISERROR(VLOOKUP(CONCATENATE($A157,"_L_",BB$1),Records!$C$2:$H$6601,1,FALSE)),"",VLOOKUP(CONCATENATE($A157,"_L_",BB$1),Records!$C$2:$H$6601,4,FALSE))</f>
        <v/>
      </c>
      <c r="BB157" s="7" t="str">
        <f>IF(ISERROR(VLOOKUP(CONCATENATE($A157,"_L_",BB$1),Records!$C$2:$H$6601,1,FALSE)),"",VLOOKUP(CONCATENATE($A157,"_L_",BB$1),Records!$C$2:$H$6601,5,FALSE))</f>
        <v/>
      </c>
      <c r="BC157" s="33" t="str">
        <f>IF(ISERROR(VLOOKUP(CONCATENATE($A157,"_L_",BB$1),Records!$C$2:$H$6601,1,FALSE)),"",VLOOKUP(CONCATENATE($A157,"_L_",BB$1),Records!$C$2:$H$6601,6,FALSE))</f>
        <v/>
      </c>
      <c r="BD157" s="32" t="str">
        <f>IF(ISERROR(VLOOKUP(CONCATENATE($A157,"_L_",BE$1),Records!$C$2:$H$6601,1,FALSE)),"",VLOOKUP(CONCATENATE($A157,"_L_",BE$1),Records!$C$2:$H$6601,4,FALSE))</f>
        <v/>
      </c>
      <c r="BE157" s="7" t="str">
        <f>IF(ISERROR(VLOOKUP(CONCATENATE($A157,"_L_",BE$1),Records!$C$2:$H$6601,1,FALSE)),"",VLOOKUP(CONCATENATE($A157,"_L_",BE$1),Records!$C$2:$H$6601,5,FALSE))</f>
        <v/>
      </c>
      <c r="BF157" s="33" t="str">
        <f>IF(ISERROR(VLOOKUP(CONCATENATE($A157,"_L_",BE$1),Records!$C$2:$H$6601,1,FALSE)),"",VLOOKUP(CONCATENATE($A157,"_L_",BE$1),Records!$C$2:$H$6601,6,FALSE))</f>
        <v/>
      </c>
      <c r="BG157" s="32" t="str">
        <f>IF(ISERROR(VLOOKUP(CONCATENATE($A157,"_L_",BH$1),Records!$C$2:$H$6601,1,FALSE)),"",VLOOKUP(CONCATENATE($A157,"_L_",BH$1),Records!$C$2:$H$6601,4,FALSE))</f>
        <v/>
      </c>
      <c r="BH157" s="7" t="str">
        <f>IF(ISERROR(VLOOKUP(CONCATENATE($A157,"_L_",BH$1),Records!$C$2:$H$6601,1,FALSE)),"",VLOOKUP(CONCATENATE($A157,"_L_",BH$1),Records!$C$2:$H$6601,5,FALSE))</f>
        <v/>
      </c>
      <c r="BI157" s="33" t="str">
        <f>IF(ISERROR(VLOOKUP(CONCATENATE($A157,"_L_",BH$1),Records!$C$2:$H$6601,1,FALSE)),"",VLOOKUP(CONCATENATE($A157,"_L_",BH$1),Records!$C$2:$H$6601,6,FALSE))</f>
        <v/>
      </c>
      <c r="BJ157" s="32" t="str">
        <f>IF(ISERROR(VLOOKUP(CONCATENATE($A157,"_L_",BK$1),Records!$C$2:$H$6601,1,FALSE)),"",VLOOKUP(CONCATENATE($A157,"_L_",BK$1),Records!$C$2:$H$6601,4,FALSE))</f>
        <v/>
      </c>
      <c r="BK157" s="7" t="str">
        <f>IF(ISERROR(VLOOKUP(CONCATENATE($A157,"_L_",BK$1),Records!$C$2:$H$6601,1,FALSE)),"",VLOOKUP(CONCATENATE($A157,"_L_",BK$1),Records!$C$2:$H$6601,5,FALSE))</f>
        <v/>
      </c>
      <c r="BL157" s="33" t="str">
        <f>IF(ISERROR(VLOOKUP(CONCATENATE($A157,"_L_",BK$1),Records!$C$2:$H$6601,1,FALSE)),"",VLOOKUP(CONCATENATE($A157,"_L_",BK$1),Records!$C$2:$H$6601,6,FALSE))</f>
        <v/>
      </c>
      <c r="BM157" s="32" t="str">
        <f>IF(ISERROR(VLOOKUP(CONCATENATE($A157,"_L_",BN$1),Records!$C$2:$H$6601,1,FALSE)),"",VLOOKUP(CONCATENATE($A157,"_L_",BN$1),Records!$C$2:$H$6601,4,FALSE))</f>
        <v/>
      </c>
      <c r="BN157" s="7" t="str">
        <f>IF(ISERROR(VLOOKUP(CONCATENATE($A157,"_L_",BN$1),Records!$C$2:$H$6601,1,FALSE)),"",VLOOKUP(CONCATENATE($A157,"_L_",BN$1),Records!$C$2:$H$6601,5,FALSE))</f>
        <v/>
      </c>
      <c r="BO157" s="33" t="str">
        <f>IF(ISERROR(VLOOKUP(CONCATENATE($A157,"_L_",BN$1),Records!$C$2:$H$6601,1,FALSE)),"",VLOOKUP(CONCATENATE($A157,"_L_",BN$1),Records!$C$2:$H$6601,6,FALSE))</f>
        <v/>
      </c>
      <c r="BP157" s="32" t="str">
        <f>IF(ISERROR(VLOOKUP(CONCATENATE($A157,"_L_",BQ$1),Records!$C$2:$H$6601,1,FALSE)),"",VLOOKUP(CONCATENATE($A157,"_L_",BQ$1),Records!$C$2:$H$6601,4,FALSE))</f>
        <v/>
      </c>
      <c r="BQ157" s="7" t="str">
        <f>IF(ISERROR(VLOOKUP(CONCATENATE($A157,"_L_",BQ$1),Records!$C$2:$H$6601,1,FALSE)),"",VLOOKUP(CONCATENATE($A157,"_L_",BQ$1),Records!$C$2:$H$6601,5,FALSE))</f>
        <v/>
      </c>
      <c r="BR157" s="33" t="str">
        <f>IF(ISERROR(VLOOKUP(CONCATENATE($A157,"_L_",BQ$1),Records!$C$2:$H$6601,1,FALSE)),"",VLOOKUP(CONCATENATE($A157,"_L_",BQ$1),Records!$C$2:$H$6601,6,FALSE))</f>
        <v/>
      </c>
      <c r="BS157" s="32" t="str">
        <f>IF(ISERROR(VLOOKUP(CONCATENATE($A157,"_L_",BT$1),Records!$C$2:$H$6601,1,FALSE)),"",VLOOKUP(CONCATENATE($A157,"_L_",BT$1),Records!$C$2:$H$6601,4,FALSE))</f>
        <v/>
      </c>
      <c r="BT157" s="7" t="str">
        <f>IF(ISERROR(VLOOKUP(CONCATENATE($A157,"_L_",BT$1),Records!$C$2:$H$6601,1,FALSE)),"",VLOOKUP(CONCATENATE($A157,"_L_",BT$1),Records!$C$2:$H$6601,5,FALSE))</f>
        <v/>
      </c>
      <c r="BU157" s="33" t="str">
        <f>IF(ISERROR(VLOOKUP(CONCATENATE($A157,"_L_",BT$1),Records!$C$2:$H$6601,1,FALSE)),"",VLOOKUP(CONCATENATE($A157,"_L_",BT$1),Records!$C$2:$H$6601,6,FALSE))</f>
        <v/>
      </c>
      <c r="BV157" s="32" t="str">
        <f>IF(ISERROR(VLOOKUP(CONCATENATE($A157,"_L_",BW$1),Records!$C$2:$H$6601,1,FALSE)),"",VLOOKUP(CONCATENATE($A157,"_L_",BW$1),Records!$C$2:$H$6601,4,FALSE))</f>
        <v/>
      </c>
      <c r="BW157" s="7" t="str">
        <f>IF(ISERROR(VLOOKUP(CONCATENATE($A157,"_L_",BW$1),Records!$C$2:$H$6601,1,FALSE)),"",VLOOKUP(CONCATENATE($A157,"_L_",BW$1),Records!$C$2:$H$6601,5,FALSE))</f>
        <v/>
      </c>
      <c r="BX157" s="33" t="str">
        <f>IF(ISERROR(VLOOKUP(CONCATENATE($A157,"_L_",BW$1),Records!$C$2:$H$6601,1,FALSE)),"",VLOOKUP(CONCATENATE($A157,"_L_",BW$1),Records!$C$2:$H$6601,6,FALSE))</f>
        <v/>
      </c>
      <c r="BY157" s="32" t="str">
        <f>IF(ISERROR(VLOOKUP(CONCATENATE($A157,"_L_",BZ$1),Records!$C$2:$H$6601,1,FALSE)),"",VLOOKUP(CONCATENATE($A157,"_L_",BZ$1),Records!$C$2:$H$6601,4,FALSE))</f>
        <v/>
      </c>
      <c r="BZ157" s="7" t="str">
        <f>IF(ISERROR(VLOOKUP(CONCATENATE($A157,"_L_",BZ$1),Records!$C$2:$H$6601,1,FALSE)),"",VLOOKUP(CONCATENATE($A157,"_L_",BZ$1),Records!$C$2:$H$6601,5,FALSE))</f>
        <v/>
      </c>
      <c r="CA157" s="33" t="str">
        <f>IF(ISERROR(VLOOKUP(CONCATENATE($A157,"_L_",BZ$1),Records!$C$2:$H$6601,1,FALSE)),"",VLOOKUP(CONCATENATE($A157,"_L_",BZ$1),Records!$C$2:$H$6601,6,FALSE))</f>
        <v/>
      </c>
      <c r="CB157" s="32" t="str">
        <f>IF(ISERROR(VLOOKUP(CONCATENATE($A157,"_L_",CC$1),Records!$C$2:$H$6601,1,FALSE)),"",VLOOKUP(CONCATENATE($A157,"_L_",CC$1),Records!$C$2:$H$6601,4,FALSE))</f>
        <v/>
      </c>
      <c r="CC157" s="7" t="str">
        <f>IF(ISERROR(VLOOKUP(CONCATENATE($A157,"_L_",CC$1),Records!$C$2:$H$6601,1,FALSE)),"",VLOOKUP(CONCATENATE($A157,"_L_",CC$1),Records!$C$2:$H$6601,5,FALSE))</f>
        <v/>
      </c>
      <c r="CD157" s="33" t="str">
        <f>IF(ISERROR(VLOOKUP(CONCATENATE($A157,"_L_",CC$1),Records!$C$2:$H$6601,1,FALSE)),"",VLOOKUP(CONCATENATE($A157,"_L_",CC$1),Records!$C$2:$H$6601,6,FALSE))</f>
        <v/>
      </c>
      <c r="CE157" s="32" t="str">
        <f>IF(ISERROR(VLOOKUP(CONCATENATE($A157,"_L_",CF$1),Records!$C$2:$H$6601,1,FALSE)),"",VLOOKUP(CONCATENATE($A157,"_L_",CF$1),Records!$C$2:$H$6601,4,FALSE))</f>
        <v/>
      </c>
      <c r="CF157" s="7" t="str">
        <f>IF(ISERROR(VLOOKUP(CONCATENATE($A157,"_L_",CF$1),Records!$C$2:$H$6601,1,FALSE)),"",VLOOKUP(CONCATENATE($A157,"_L_",CF$1),Records!$C$2:$H$6601,5,FALSE))</f>
        <v/>
      </c>
      <c r="CG157" s="33" t="str">
        <f>IF(ISERROR(VLOOKUP(CONCATENATE($A157,"_L_",CF$1),Records!$C$2:$H$6601,1,FALSE)),"",VLOOKUP(CONCATENATE($A157,"_L_",CF$1),Records!$C$2:$H$6601,6,FALSE))</f>
        <v/>
      </c>
      <c r="CH157" s="32" t="str">
        <f>IF(ISERROR(VLOOKUP(CONCATENATE($A157,"_L_",CI$1),Records!$C$2:$H$6601,1,FALSE)),"",VLOOKUP(CONCATENATE($A157,"_L_",CI$1),Records!$C$2:$H$6601,4,FALSE))</f>
        <v/>
      </c>
      <c r="CI157" s="7" t="str">
        <f>IF(ISERROR(VLOOKUP(CONCATENATE($A157,"_L_",CI$1),Records!$C$2:$H$6601,1,FALSE)),"",VLOOKUP(CONCATENATE($A157,"_L_",CI$1),Records!$C$2:$H$6601,5,FALSE))</f>
        <v/>
      </c>
      <c r="CJ157" s="33" t="str">
        <f>IF(ISERROR(VLOOKUP(CONCATENATE($A157,"_L_",CI$1),Records!$C$2:$H$6601,1,FALSE)),"",VLOOKUP(CONCATENATE($A157,"_L_",CI$1),Records!$C$2:$H$6601,6,FALSE))</f>
        <v/>
      </c>
      <c r="CK157" s="32" t="str">
        <f>IF(ISERROR(VLOOKUP(CONCATENATE($A157,"_L_",CL$1),Records!$C$2:$H$6601,1,FALSE)),"",VLOOKUP(CONCATENATE($A157,"_L_",CL$1),Records!$C$2:$H$6601,4,FALSE))</f>
        <v/>
      </c>
      <c r="CL157" s="7" t="str">
        <f>IF(ISERROR(VLOOKUP(CONCATENATE($A157,"_L_",CL$1),Records!$C$2:$H$6601,1,FALSE)),"",VLOOKUP(CONCATENATE($A157,"_L_",CL$1),Records!$C$2:$H$6601,5,FALSE))</f>
        <v/>
      </c>
      <c r="CM157" s="33" t="str">
        <f>IF(ISERROR(VLOOKUP(CONCATENATE($A157,"_L_",CL$1),Records!$C$2:$H$6601,1,FALSE)),"",VLOOKUP(CONCATENATE($A157,"_L_",CL$1),Records!$C$2:$H$6601,6,FALSE))</f>
        <v/>
      </c>
      <c r="CN157" s="32" t="str">
        <f>IF(ISERROR(VLOOKUP(CONCATENATE($A157,"_L_",CO$1),Records!$C$2:$H$6601,1,FALSE)),"",VLOOKUP(CONCATENATE($A157,"_L_",CO$1),Records!$C$2:$H$6601,4,FALSE))</f>
        <v/>
      </c>
      <c r="CO157" s="7" t="str">
        <f>IF(ISERROR(VLOOKUP(CONCATENATE($A157,"_L_",CO$1),Records!$C$2:$H$6601,1,FALSE)),"",VLOOKUP(CONCATENATE($A157,"_L_",CO$1),Records!$C$2:$H$6601,5,FALSE))</f>
        <v/>
      </c>
      <c r="CP157" s="33" t="str">
        <f>IF(ISERROR(VLOOKUP(CONCATENATE($A157,"_L_",CO$1),Records!$C$2:$H$6601,1,FALSE)),"",VLOOKUP(CONCATENATE($A157,"_L_",CO$1),Records!$C$2:$H$6601,6,FALSE))</f>
        <v/>
      </c>
      <c r="CQ157" s="32" t="str">
        <f>IF(ISERROR(VLOOKUP(CONCATENATE($A157,"_L_",CR$1),Records!$C$2:$H$6601,1,FALSE)),"",VLOOKUP(CONCATENATE($A157,"_L_",CR$1),Records!$C$2:$H$6601,4,FALSE))</f>
        <v/>
      </c>
      <c r="CR157" s="7" t="str">
        <f>IF(ISERROR(VLOOKUP(CONCATENATE($A157,"_L_",CR$1),Records!$C$2:$H$6601,1,FALSE)),"",VLOOKUP(CONCATENATE($A157,"_L_",CR$1),Records!$C$2:$H$6601,5,FALSE))</f>
        <v/>
      </c>
      <c r="CS157" s="33" t="str">
        <f>IF(ISERROR(VLOOKUP(CONCATENATE($A157,"_L_",CR$1),Records!$C$2:$H$6601,1,FALSE)),"",VLOOKUP(CONCATENATE($A157,"_L_",CR$1),Records!$C$2:$H$6601,6,FALSE))</f>
        <v/>
      </c>
      <c r="CT157" s="32" t="str">
        <f>IF(ISERROR(VLOOKUP(CONCATENATE($A157,"_L_",CU$1),Records!$C$2:$H$6601,1,FALSE)),"",VLOOKUP(CONCATENATE($A157,"_L_",CU$1),Records!$C$2:$H$6601,4,FALSE))</f>
        <v/>
      </c>
      <c r="CU157" s="7" t="str">
        <f>IF(ISERROR(VLOOKUP(CONCATENATE($A157,"_L_",CU$1),Records!$C$2:$H$6601,1,FALSE)),"",VLOOKUP(CONCATENATE($A157,"_L_",CU$1),Records!$C$2:$H$6601,5,FALSE))</f>
        <v/>
      </c>
      <c r="CV157" s="33" t="str">
        <f>IF(ISERROR(VLOOKUP(CONCATENATE($A157,"_L_",CU$1),Records!$C$2:$H$6601,1,FALSE)),"",VLOOKUP(CONCATENATE($A157,"_L_",CU$1),Records!$C$2:$H$6601,6,FALSE))</f>
        <v/>
      </c>
      <c r="CW157" s="32" t="str">
        <f>IF(ISERROR(VLOOKUP(CONCATENATE($A157,"_L_",CX$1),Records!$C$2:$H$6601,1,FALSE)),"",VLOOKUP(CONCATENATE($A157,"_L_",CX$1),Records!$C$2:$H$6601,4,FALSE))</f>
        <v/>
      </c>
      <c r="CX157" s="7" t="str">
        <f>IF(ISERROR(VLOOKUP(CONCATENATE($A157,"_L_",CX$1),Records!$C$2:$H$6601,1,FALSE)),"",VLOOKUP(CONCATENATE($A157,"_L_",CX$1),Records!$C$2:$H$6601,5,FALSE))</f>
        <v/>
      </c>
      <c r="CY157" s="33" t="str">
        <f>IF(ISERROR(VLOOKUP(CONCATENATE($A157,"_L_",CX$1),Records!$C$2:$H$6601,1,FALSE)),"",VLOOKUP(CONCATENATE($A157,"_L_",CX$1),Records!$C$2:$H$6601,6,FALSE))</f>
        <v/>
      </c>
      <c r="CZ157" s="32" t="str">
        <f>IF(ISERROR(VLOOKUP(CONCATENATE($A157,"_L_",DA$1),Records!$C$2:$H$6601,1,FALSE)),"",VLOOKUP(CONCATENATE($A157,"_L_",DA$1),Records!$C$2:$H$6601,4,FALSE))</f>
        <v/>
      </c>
      <c r="DA157" s="7" t="str">
        <f>IF(ISERROR(VLOOKUP(CONCATENATE($A157,"_L_",DA$1),Records!$C$2:$H$6601,1,FALSE)),"",VLOOKUP(CONCATENATE($A157,"_L_",DA$1),Records!$C$2:$H$6601,5,FALSE))</f>
        <v/>
      </c>
      <c r="DB157" s="33" t="str">
        <f>IF(ISERROR(VLOOKUP(CONCATENATE($A157,"_L_",DA$1),Records!$C$2:$H$6601,1,FALSE)),"",VLOOKUP(CONCATENATE($A157,"_L_",DA$1),Records!$C$2:$H$6601,6,FALSE))</f>
        <v/>
      </c>
      <c r="DC157" s="32" t="str">
        <f>IF(ISERROR(VLOOKUP(CONCATENATE($A157,"_L_",DD$1),Records!$C$2:$H$6601,1,FALSE)),"",VLOOKUP(CONCATENATE($A157,"_L_",DD$1),Records!$C$2:$H$6601,4,FALSE))</f>
        <v/>
      </c>
      <c r="DD157" s="7" t="str">
        <f>IF(ISERROR(VLOOKUP(CONCATENATE($A157,"_L_",DD$1),Records!$C$2:$H$6601,1,FALSE)),"",VLOOKUP(CONCATENATE($A157,"_L_",DD$1),Records!$C$2:$H$6601,5,FALSE))</f>
        <v/>
      </c>
      <c r="DE157" s="33" t="str">
        <f>IF(ISERROR(VLOOKUP(CONCATENATE($A157,"_L_",DD$1),Records!$C$2:$H$6601,1,FALSE)),"",VLOOKUP(CONCATENATE($A157,"_L_",DD$1),Records!$C$2:$H$6601,6,FALSE))</f>
        <v/>
      </c>
      <c r="DF157" s="32" t="str">
        <f>IF(ISERROR(VLOOKUP(CONCATENATE($A157,"_L_",DG$1),Records!$C$2:$H$6601,1,FALSE)),"",VLOOKUP(CONCATENATE($A157,"_L_",DG$1),Records!$C$2:$H$6601,4,FALSE))</f>
        <v/>
      </c>
      <c r="DG157" s="7" t="str">
        <f>IF(ISERROR(VLOOKUP(CONCATENATE($A157,"_L_",DG$1),Records!$C$2:$H$6601,1,FALSE)),"",VLOOKUP(CONCATENATE($A157,"_L_",DG$1),Records!$C$2:$H$6601,5,FALSE))</f>
        <v/>
      </c>
      <c r="DH157" s="33" t="str">
        <f>IF(ISERROR(VLOOKUP(CONCATENATE($A157,"_L_",DG$1),Records!$C$2:$H$6601,1,FALSE)),"",VLOOKUP(CONCATENATE($A157,"_L_",DG$1),Records!$C$2:$H$6601,6,FALSE))</f>
        <v/>
      </c>
      <c r="DI157" s="32" t="str">
        <f>IF(ISERROR(VLOOKUP(CONCATENATE($A157,"_L_",DJ$1),Records!$C$2:$H$6601,1,FALSE)),"",VLOOKUP(CONCATENATE($A157,"_L_",DJ$1),Records!$C$2:$H$6601,4,FALSE))</f>
        <v/>
      </c>
      <c r="DJ157" s="7" t="str">
        <f>IF(ISERROR(VLOOKUP(CONCATENATE($A157,"_L_",DJ$1),Records!$C$2:$H$6601,1,FALSE)),"",VLOOKUP(CONCATENATE($A157,"_L_",DJ$1),Records!$C$2:$H$6601,5,FALSE))</f>
        <v/>
      </c>
      <c r="DK157" s="33" t="str">
        <f>IF(ISERROR(VLOOKUP(CONCATENATE($A157,"_L_",DJ$1),Records!$C$2:$H$6601,1,FALSE)),"",VLOOKUP(CONCATENATE($A157,"_L_",DJ$1),Records!$C$2:$H$6601,6,FALSE))</f>
        <v/>
      </c>
      <c r="DL157" s="32" t="str">
        <f>IF(ISERROR(VLOOKUP(CONCATENATE($A157,"_L_",DM$1),Records!$C$2:$H$6601,1,FALSE)),"",VLOOKUP(CONCATENATE($A157,"_L_",DM$1),Records!$C$2:$H$6601,4,FALSE))</f>
        <v/>
      </c>
      <c r="DM157" s="7" t="str">
        <f>IF(ISERROR(VLOOKUP(CONCATENATE($A157,"_L_",DM$1),Records!$C$2:$H$6601,1,FALSE)),"",VLOOKUP(CONCATENATE($A157,"_L_",DM$1),Records!$C$2:$H$6601,5,FALSE))</f>
        <v/>
      </c>
      <c r="DN157" s="33" t="str">
        <f>IF(ISERROR(VLOOKUP(CONCATENATE($A157,"_L_",DM$1),Records!$C$2:$H$6601,1,FALSE)),"",VLOOKUP(CONCATENATE($A157,"_L_",DM$1),Records!$C$2:$H$6601,6,FALSE))</f>
        <v/>
      </c>
      <c r="DO157" s="32" t="str">
        <f>IF(ISERROR(VLOOKUP(CONCATENATE($A157,"_L_",DP$1),Records!$C$2:$H$6601,1,FALSE)),"",VLOOKUP(CONCATENATE($A157,"_L_",DP$1),Records!$C$2:$H$6601,4,FALSE))</f>
        <v/>
      </c>
      <c r="DP157" s="7" t="str">
        <f>IF(ISERROR(VLOOKUP(CONCATENATE($A157,"_L_",DP$1),Records!$C$2:$H$6601,1,FALSE)),"",VLOOKUP(CONCATENATE($A157,"_L_",DP$1),Records!$C$2:$H$6601,5,FALSE))</f>
        <v/>
      </c>
      <c r="DQ157" s="33" t="str">
        <f>IF(ISERROR(VLOOKUP(CONCATENATE($A157,"_L_",DP$1),Records!$C$2:$H$6601,1,FALSE)),"",VLOOKUP(CONCATENATE($A157,"_L_",DP$1),Records!$C$2:$H$6601,6,FALSE))</f>
        <v/>
      </c>
      <c r="DR157" s="32" t="str">
        <f>IF(ISERROR(VLOOKUP(CONCATENATE($A157,"_L_",DS$1),Records!$C$2:$H$6601,1,FALSE)),"",VLOOKUP(CONCATENATE($A157,"_L_",DS$1),Records!$C$2:$H$6601,4,FALSE))</f>
        <v/>
      </c>
      <c r="DS157" s="7" t="str">
        <f>IF(ISERROR(VLOOKUP(CONCATENATE($A157,"_L_",DS$1),Records!$C$2:$H$6601,1,FALSE)),"",VLOOKUP(CONCATENATE($A157,"_L_",DS$1),Records!$C$2:$H$6601,5,FALSE))</f>
        <v/>
      </c>
      <c r="DT157" s="33" t="str">
        <f>IF(ISERROR(VLOOKUP(CONCATENATE($A157,"_L_",DS$1),Records!$C$2:$H$6601,1,FALSE)),"",VLOOKUP(CONCATENATE($A157,"_L_",DS$1),Records!$C$2:$H$6601,6,FALSE))</f>
        <v/>
      </c>
      <c r="DU157" s="32" t="str">
        <f>IF(ISERROR(VLOOKUP(CONCATENATE($A157,"_L_",DV$1),Records!$C$2:$H$6601,1,FALSE)),"",VLOOKUP(CONCATENATE($A157,"_L_",DV$1),Records!$C$2:$H$6601,4,FALSE))</f>
        <v/>
      </c>
      <c r="DV157" s="7" t="str">
        <f>IF(ISERROR(VLOOKUP(CONCATENATE($A157,"_L_",DV$1),Records!$C$2:$H$6601,1,FALSE)),"",VLOOKUP(CONCATENATE($A157,"_L_",DV$1),Records!$C$2:$H$6601,5,FALSE))</f>
        <v/>
      </c>
      <c r="DW157" s="33" t="str">
        <f>IF(ISERROR(VLOOKUP(CONCATENATE($A157,"_L_",DV$1),Records!$C$2:$H$6601,1,FALSE)),"",VLOOKUP(CONCATENATE($A157,"_L_",DV$1),Records!$C$2:$H$6601,6,FALSE))</f>
        <v/>
      </c>
      <c r="DX157" s="32" t="str">
        <f>IF(ISERROR(VLOOKUP(CONCATENATE($A157,"_L_",DY$1),Records!$C$2:$H$6601,1,FALSE)),"",VLOOKUP(CONCATENATE($A157,"_L_",DY$1),Records!$C$2:$H$6601,4,FALSE))</f>
        <v/>
      </c>
      <c r="DY157" s="7" t="str">
        <f>IF(ISERROR(VLOOKUP(CONCATENATE($A157,"_L_",DY$1),Records!$C$2:$H$6601,1,FALSE)),"",VLOOKUP(CONCATENATE($A157,"_L_",DY$1),Records!$C$2:$H$6601,5,FALSE))</f>
        <v/>
      </c>
      <c r="DZ157" s="33" t="str">
        <f>IF(ISERROR(VLOOKUP(CONCATENATE($A157,"_L_",DY$1),Records!$C$2:$H$6601,1,FALSE)),"",VLOOKUP(CONCATENATE($A157,"_L_",DY$1),Records!$C$2:$H$6601,6,FALSE))</f>
        <v/>
      </c>
      <c r="EA157" s="32" t="str">
        <f>IF(ISERROR(VLOOKUP(CONCATENATE($A157,"_L_",EB$1),Records!$C$2:$H$6601,1,FALSE)),"",VLOOKUP(CONCATENATE($A157,"_L_",EB$1),Records!$C$2:$H$6601,4,FALSE))</f>
        <v/>
      </c>
      <c r="EB157" s="7" t="str">
        <f>IF(ISERROR(VLOOKUP(CONCATENATE($A157,"_L_",EB$1),Records!$C$2:$H$6601,1,FALSE)),"",VLOOKUP(CONCATENATE($A157,"_L_",EB$1),Records!$C$2:$H$6601,5,FALSE))</f>
        <v/>
      </c>
      <c r="EC157" s="33" t="str">
        <f>IF(ISERROR(VLOOKUP(CONCATENATE($A157,"_L_",EB$1),Records!$C$2:$H$6601,1,FALSE)),"",VLOOKUP(CONCATENATE($A157,"_L_",EB$1),Records!$C$2:$H$6601,6,FALSE))</f>
        <v/>
      </c>
    </row>
    <row r="158" spans="1:133" ht="15.75" x14ac:dyDescent="0.25">
      <c r="A158" s="11">
        <v>42340</v>
      </c>
      <c r="B158" s="16" t="s">
        <v>76</v>
      </c>
      <c r="C158" s="17">
        <f t="shared" si="5"/>
        <v>23</v>
      </c>
      <c r="D158" s="24" t="s">
        <v>60</v>
      </c>
      <c r="E158" s="8" t="s">
        <v>71</v>
      </c>
      <c r="F158" s="62">
        <f t="shared" si="4"/>
        <v>0</v>
      </c>
      <c r="G158" s="62">
        <f>HomeCalc!F158</f>
        <v>0</v>
      </c>
      <c r="H158" s="32" t="str">
        <f>IF(ISERROR(VLOOKUP(CONCATENATE($A158,"_L_",I$1),Records!$C$2:$H$6601,1,FALSE)),"",VLOOKUP(CONCATENATE($A158,"_L_",I$1),Records!$C$2:$H$6601,4,FALSE))</f>
        <v/>
      </c>
      <c r="I158" s="7" t="str">
        <f>IF(ISERROR(VLOOKUP(CONCATENATE($A158,"_L_",I$1),Records!$C$2:$H$6601,1,FALSE)),"",VLOOKUP(CONCATENATE($A158,"_L_",I$1),Records!$C$2:$H$6601,5,FALSE))</f>
        <v/>
      </c>
      <c r="J158" s="33" t="str">
        <f>IF(ISERROR(VLOOKUP(CONCATENATE($A158,"_L_",I$1),Records!$C$2:$H$6601,1,FALSE)),"",VLOOKUP(CONCATENATE($A158,"_L_",I$1),Records!$C$2:$H$6601,6,FALSE))</f>
        <v/>
      </c>
      <c r="K158" s="32" t="str">
        <f>IF(ISERROR(VLOOKUP(CONCATENATE($A158,"_L_",L$1),Records!$C$2:$H$6601,1,FALSE)),"",VLOOKUP(CONCATENATE($A158,"_L_",L$1),Records!$C$2:$H$6601,4,FALSE))</f>
        <v/>
      </c>
      <c r="L158" s="7" t="str">
        <f>IF(ISERROR(VLOOKUP(CONCATENATE($A158,"_L_",L$1),Records!$C$2:$H$6601,1,FALSE)),"",VLOOKUP(CONCATENATE($A158,"_L_",L$1),Records!$C$2:$H$6601,5,FALSE))</f>
        <v/>
      </c>
      <c r="M158" s="33" t="str">
        <f>IF(ISERROR(VLOOKUP(CONCATENATE($A158,"_L_",L$1),Records!$C$2:$H$6601,1,FALSE)),"",VLOOKUP(CONCATENATE($A158,"_L_",L$1),Records!$C$2:$H$6601,6,FALSE))</f>
        <v/>
      </c>
      <c r="N158" s="32" t="str">
        <f>IF(ISERROR(VLOOKUP(CONCATENATE($A158,"_L_",O$1),Records!$C$2:$H$6601,1,FALSE)),"",VLOOKUP(CONCATENATE($A158,"_L_",O$1),Records!$C$2:$H$6601,4,FALSE))</f>
        <v/>
      </c>
      <c r="O158" s="7" t="str">
        <f>IF(ISERROR(VLOOKUP(CONCATENATE($A158,"_L_",O$1),Records!$C$2:$H$6601,1,FALSE)),"",VLOOKUP(CONCATENATE($A158,"_L_",O$1),Records!$C$2:$H$6601,5,FALSE))</f>
        <v/>
      </c>
      <c r="P158" s="33" t="str">
        <f>IF(ISERROR(VLOOKUP(CONCATENATE($A158,"_L_",O$1),Records!$C$2:$H$6601,1,FALSE)),"",VLOOKUP(CONCATENATE($A158,"_L_",O$1),Records!$C$2:$H$6601,6,FALSE))</f>
        <v/>
      </c>
      <c r="Q158" s="32" t="str">
        <f>IF(ISERROR(VLOOKUP(CONCATENATE($A158,"_L_",R$1),Records!$C$2:$H$6601,1,FALSE)),"",VLOOKUP(CONCATENATE($A158,"_L_",R$1),Records!$C$2:$H$6601,4,FALSE))</f>
        <v/>
      </c>
      <c r="R158" s="7" t="str">
        <f>IF(ISERROR(VLOOKUP(CONCATENATE($A158,"_L_",R$1),Records!$C$2:$H$6601,1,FALSE)),"",VLOOKUP(CONCATENATE($A158,"_L_",R$1),Records!$C$2:$H$6601,5,FALSE))</f>
        <v/>
      </c>
      <c r="S158" s="33" t="str">
        <f>IF(ISERROR(VLOOKUP(CONCATENATE($A158,"_L_",R$1),Records!$C$2:$H$6601,1,FALSE)),"",VLOOKUP(CONCATENATE($A158,"_L_",R$1),Records!$C$2:$H$6601,6,FALSE))</f>
        <v/>
      </c>
      <c r="T158" s="32" t="str">
        <f>IF(ISERROR(VLOOKUP(CONCATENATE($A158,"_L_",U$1),Records!$C$2:$H$6601,1,FALSE)),"",VLOOKUP(CONCATENATE($A158,"_L_",U$1),Records!$C$2:$H$6601,4,FALSE))</f>
        <v/>
      </c>
      <c r="U158" s="7" t="str">
        <f>IF(ISERROR(VLOOKUP(CONCATENATE($A158,"_L_",U$1),Records!$C$2:$H$6601,1,FALSE)),"",VLOOKUP(CONCATENATE($A158,"_L_",U$1),Records!$C$2:$H$6601,5,FALSE))</f>
        <v/>
      </c>
      <c r="V158" s="33" t="str">
        <f>IF(ISERROR(VLOOKUP(CONCATENATE($A158,"_L_",U$1),Records!$C$2:$H$6601,1,FALSE)),"",VLOOKUP(CONCATENATE($A158,"_L_",U$1),Records!$C$2:$H$6601,6,FALSE))</f>
        <v/>
      </c>
      <c r="W158" s="32" t="str">
        <f>IF(ISERROR(VLOOKUP(CONCATENATE($A158,"_L_",X$1),Records!$C$2:$H$6601,1,FALSE)),"",VLOOKUP(CONCATENATE($A158,"_L_",X$1),Records!$C$2:$H$6601,4,FALSE))</f>
        <v/>
      </c>
      <c r="X158" s="7" t="str">
        <f>IF(ISERROR(VLOOKUP(CONCATENATE($A158,"_L_",X$1),Records!$C$2:$H$6601,1,FALSE)),"",VLOOKUP(CONCATENATE($A158,"_L_",X$1),Records!$C$2:$H$6601,5,FALSE))</f>
        <v/>
      </c>
      <c r="Y158" s="33" t="str">
        <f>IF(ISERROR(VLOOKUP(CONCATENATE($A158,"_L_",X$1),Records!$C$2:$H$6601,1,FALSE)),"",VLOOKUP(CONCATENATE($A158,"_L_",X$1),Records!$C$2:$H$6601,6,FALSE))</f>
        <v/>
      </c>
      <c r="Z158" s="32" t="str">
        <f>IF(ISERROR(VLOOKUP(CONCATENATE($A158,"_L_",AA$1),Records!$C$2:$H$6601,1,FALSE)),"",VLOOKUP(CONCATENATE($A158,"_L_",AA$1),Records!$C$2:$H$6601,4,FALSE))</f>
        <v/>
      </c>
      <c r="AA158" s="7" t="str">
        <f>IF(ISERROR(VLOOKUP(CONCATENATE($A158,"_L_",AA$1),Records!$C$2:$H$6601,1,FALSE)),"",VLOOKUP(CONCATENATE($A158,"_L_",AA$1),Records!$C$2:$H$6601,5,FALSE))</f>
        <v/>
      </c>
      <c r="AB158" s="33" t="str">
        <f>IF(ISERROR(VLOOKUP(CONCATENATE($A158,"_L_",AA$1),Records!$C$2:$H$6601,1,FALSE)),"",VLOOKUP(CONCATENATE($A158,"_L_",AA$1),Records!$C$2:$H$6601,6,FALSE))</f>
        <v/>
      </c>
      <c r="AC158" s="32" t="str">
        <f>IF(ISERROR(VLOOKUP(CONCATENATE($A158,"_L_",AD$1),Records!$C$2:$H$6601,1,FALSE)),"",VLOOKUP(CONCATENATE($A158,"_L_",AD$1),Records!$C$2:$H$6601,4,FALSE))</f>
        <v/>
      </c>
      <c r="AD158" s="7" t="str">
        <f>IF(ISERROR(VLOOKUP(CONCATENATE($A158,"_L_",AD$1),Records!$C$2:$H$6601,1,FALSE)),"",VLOOKUP(CONCATENATE($A158,"_L_",AD$1),Records!$C$2:$H$6601,5,FALSE))</f>
        <v/>
      </c>
      <c r="AE158" s="33" t="str">
        <f>IF(ISERROR(VLOOKUP(CONCATENATE($A158,"_L_",AD$1),Records!$C$2:$H$6601,1,FALSE)),"",VLOOKUP(CONCATENATE($A158,"_L_",AD$1),Records!$C$2:$H$6601,6,FALSE))</f>
        <v/>
      </c>
      <c r="AF158" s="32" t="str">
        <f>IF(ISERROR(VLOOKUP(CONCATENATE($A158,"_L_",AG$1),Records!$C$2:$H$6601,1,FALSE)),"",VLOOKUP(CONCATENATE($A158,"_L_",AG$1),Records!$C$2:$H$6601,4,FALSE))</f>
        <v/>
      </c>
      <c r="AG158" s="7" t="str">
        <f>IF(ISERROR(VLOOKUP(CONCATENATE($A158,"_L_",AG$1),Records!$C$2:$H$6601,1,FALSE)),"",VLOOKUP(CONCATENATE($A158,"_L_",AG$1),Records!$C$2:$H$6601,5,FALSE))</f>
        <v/>
      </c>
      <c r="AH158" s="33" t="str">
        <f>IF(ISERROR(VLOOKUP(CONCATENATE($A158,"_L_",AG$1),Records!$C$2:$H$6601,1,FALSE)),"",VLOOKUP(CONCATENATE($A158,"_L_",AG$1),Records!$C$2:$H$6601,6,FALSE))</f>
        <v/>
      </c>
      <c r="AI158" s="32" t="str">
        <f>IF(ISERROR(VLOOKUP(CONCATENATE($A158,"_L_",AJ$1),Records!$C$2:$H$6601,1,FALSE)),"",VLOOKUP(CONCATENATE($A158,"_L_",AJ$1),Records!$C$2:$H$6601,4,FALSE))</f>
        <v/>
      </c>
      <c r="AJ158" s="7" t="str">
        <f>IF(ISERROR(VLOOKUP(CONCATENATE($A158,"_L_",AJ$1),Records!$C$2:$H$6601,1,FALSE)),"",VLOOKUP(CONCATENATE($A158,"_L_",AJ$1),Records!$C$2:$H$6601,5,FALSE))</f>
        <v/>
      </c>
      <c r="AK158" s="33" t="str">
        <f>IF(ISERROR(VLOOKUP(CONCATENATE($A158,"_L_",AJ$1),Records!$C$2:$H$6601,1,FALSE)),"",VLOOKUP(CONCATENATE($A158,"_L_",AJ$1),Records!$C$2:$H$6601,6,FALSE))</f>
        <v/>
      </c>
      <c r="AL158" s="32" t="str">
        <f>IF(ISERROR(VLOOKUP(CONCATENATE($A158,"_L_",AM$1),Records!$C$2:$H$6601,1,FALSE)),"",VLOOKUP(CONCATENATE($A158,"_L_",AM$1),Records!$C$2:$H$6601,4,FALSE))</f>
        <v/>
      </c>
      <c r="AM158" s="7" t="str">
        <f>IF(ISERROR(VLOOKUP(CONCATENATE($A158,"_L_",AM$1),Records!$C$2:$H$6601,1,FALSE)),"",VLOOKUP(CONCATENATE($A158,"_L_",AM$1),Records!$C$2:$H$6601,5,FALSE))</f>
        <v/>
      </c>
      <c r="AN158" s="33" t="str">
        <f>IF(ISERROR(VLOOKUP(CONCATENATE($A158,"_L_",AM$1),Records!$C$2:$H$6601,1,FALSE)),"",VLOOKUP(CONCATENATE($A158,"_L_",AM$1),Records!$C$2:$H$6601,6,FALSE))</f>
        <v/>
      </c>
      <c r="AO158" s="32" t="str">
        <f>IF(ISERROR(VLOOKUP(CONCATENATE($A158,"_L_",AP$1),Records!$C$2:$H$6601,1,FALSE)),"",VLOOKUP(CONCATENATE($A158,"_L_",AP$1),Records!$C$2:$H$6601,4,FALSE))</f>
        <v/>
      </c>
      <c r="AP158" s="7" t="str">
        <f>IF(ISERROR(VLOOKUP(CONCATENATE($A158,"_L_",AP$1),Records!$C$2:$H$6601,1,FALSE)),"",VLOOKUP(CONCATENATE($A158,"_L_",AP$1),Records!$C$2:$H$6601,5,FALSE))</f>
        <v/>
      </c>
      <c r="AQ158" s="33" t="str">
        <f>IF(ISERROR(VLOOKUP(CONCATENATE($A158,"_L_",AP$1),Records!$C$2:$H$6601,1,FALSE)),"",VLOOKUP(CONCATENATE($A158,"_L_",AP$1),Records!$C$2:$H$6601,6,FALSE))</f>
        <v/>
      </c>
      <c r="AR158" s="32" t="str">
        <f>IF(ISERROR(VLOOKUP(CONCATENATE($A158,"_L_",AS$1),Records!$C$2:$H$6601,1,FALSE)),"",VLOOKUP(CONCATENATE($A158,"_L_",AS$1),Records!$C$2:$H$6601,4,FALSE))</f>
        <v/>
      </c>
      <c r="AS158" s="7" t="str">
        <f>IF(ISERROR(VLOOKUP(CONCATENATE($A158,"_L_",AS$1),Records!$C$2:$H$6601,1,FALSE)),"",VLOOKUP(CONCATENATE($A158,"_L_",AS$1),Records!$C$2:$H$6601,5,FALSE))</f>
        <v/>
      </c>
      <c r="AT158" s="33" t="str">
        <f>IF(ISERROR(VLOOKUP(CONCATENATE($A158,"_L_",AS$1),Records!$C$2:$H$6601,1,FALSE)),"",VLOOKUP(CONCATENATE($A158,"_L_",AS$1),Records!$C$2:$H$6601,6,FALSE))</f>
        <v/>
      </c>
      <c r="AU158" s="32" t="str">
        <f>IF(ISERROR(VLOOKUP(CONCATENATE($A158,"_L_",AV$1),Records!$C$2:$H$6601,1,FALSE)),"",VLOOKUP(CONCATENATE($A158,"_L_",AV$1),Records!$C$2:$H$6601,4,FALSE))</f>
        <v/>
      </c>
      <c r="AV158" s="7" t="str">
        <f>IF(ISERROR(VLOOKUP(CONCATENATE($A158,"_L_",AV$1),Records!$C$2:$H$6601,1,FALSE)),"",VLOOKUP(CONCATENATE($A158,"_L_",AV$1),Records!$C$2:$H$6601,5,FALSE))</f>
        <v/>
      </c>
      <c r="AW158" s="33" t="str">
        <f>IF(ISERROR(VLOOKUP(CONCATENATE($A158,"_L_",AV$1),Records!$C$2:$H$6601,1,FALSE)),"",VLOOKUP(CONCATENATE($A158,"_L_",AV$1),Records!$C$2:$H$6601,6,FALSE))</f>
        <v/>
      </c>
      <c r="AX158" s="32" t="str">
        <f>IF(ISERROR(VLOOKUP(CONCATENATE($A158,"_L_",AY$1),Records!$C$2:$H$6601,1,FALSE)),"",VLOOKUP(CONCATENATE($A158,"_L_",AY$1),Records!$C$2:$H$6601,4,FALSE))</f>
        <v/>
      </c>
      <c r="AY158" s="7" t="str">
        <f>IF(ISERROR(VLOOKUP(CONCATENATE($A158,"_L_",AY$1),Records!$C$2:$H$6601,1,FALSE)),"",VLOOKUP(CONCATENATE($A158,"_L_",AY$1),Records!$C$2:$H$6601,5,FALSE))</f>
        <v/>
      </c>
      <c r="AZ158" s="33" t="str">
        <f>IF(ISERROR(VLOOKUP(CONCATENATE($A158,"_L_",AY$1),Records!$C$2:$H$6601,1,FALSE)),"",VLOOKUP(CONCATENATE($A158,"_L_",AY$1),Records!$C$2:$H$6601,6,FALSE))</f>
        <v/>
      </c>
      <c r="BA158" s="32" t="str">
        <f>IF(ISERROR(VLOOKUP(CONCATENATE($A158,"_L_",BB$1),Records!$C$2:$H$6601,1,FALSE)),"",VLOOKUP(CONCATENATE($A158,"_L_",BB$1),Records!$C$2:$H$6601,4,FALSE))</f>
        <v/>
      </c>
      <c r="BB158" s="7" t="str">
        <f>IF(ISERROR(VLOOKUP(CONCATENATE($A158,"_L_",BB$1),Records!$C$2:$H$6601,1,FALSE)),"",VLOOKUP(CONCATENATE($A158,"_L_",BB$1),Records!$C$2:$H$6601,5,FALSE))</f>
        <v/>
      </c>
      <c r="BC158" s="33" t="str">
        <f>IF(ISERROR(VLOOKUP(CONCATENATE($A158,"_L_",BB$1),Records!$C$2:$H$6601,1,FALSE)),"",VLOOKUP(CONCATENATE($A158,"_L_",BB$1),Records!$C$2:$H$6601,6,FALSE))</f>
        <v/>
      </c>
      <c r="BD158" s="32" t="str">
        <f>IF(ISERROR(VLOOKUP(CONCATENATE($A158,"_L_",BE$1),Records!$C$2:$H$6601,1,FALSE)),"",VLOOKUP(CONCATENATE($A158,"_L_",BE$1),Records!$C$2:$H$6601,4,FALSE))</f>
        <v/>
      </c>
      <c r="BE158" s="7" t="str">
        <f>IF(ISERROR(VLOOKUP(CONCATENATE($A158,"_L_",BE$1),Records!$C$2:$H$6601,1,FALSE)),"",VLOOKUP(CONCATENATE($A158,"_L_",BE$1),Records!$C$2:$H$6601,5,FALSE))</f>
        <v/>
      </c>
      <c r="BF158" s="33" t="str">
        <f>IF(ISERROR(VLOOKUP(CONCATENATE($A158,"_L_",BE$1),Records!$C$2:$H$6601,1,FALSE)),"",VLOOKUP(CONCATENATE($A158,"_L_",BE$1),Records!$C$2:$H$6601,6,FALSE))</f>
        <v/>
      </c>
      <c r="BG158" s="32" t="str">
        <f>IF(ISERROR(VLOOKUP(CONCATENATE($A158,"_L_",BH$1),Records!$C$2:$H$6601,1,FALSE)),"",VLOOKUP(CONCATENATE($A158,"_L_",BH$1),Records!$C$2:$H$6601,4,FALSE))</f>
        <v/>
      </c>
      <c r="BH158" s="7" t="str">
        <f>IF(ISERROR(VLOOKUP(CONCATENATE($A158,"_L_",BH$1),Records!$C$2:$H$6601,1,FALSE)),"",VLOOKUP(CONCATENATE($A158,"_L_",BH$1),Records!$C$2:$H$6601,5,FALSE))</f>
        <v/>
      </c>
      <c r="BI158" s="33" t="str">
        <f>IF(ISERROR(VLOOKUP(CONCATENATE($A158,"_L_",BH$1),Records!$C$2:$H$6601,1,FALSE)),"",VLOOKUP(CONCATENATE($A158,"_L_",BH$1),Records!$C$2:$H$6601,6,FALSE))</f>
        <v/>
      </c>
      <c r="BJ158" s="32" t="str">
        <f>IF(ISERROR(VLOOKUP(CONCATENATE($A158,"_L_",BK$1),Records!$C$2:$H$6601,1,FALSE)),"",VLOOKUP(CONCATENATE($A158,"_L_",BK$1),Records!$C$2:$H$6601,4,FALSE))</f>
        <v/>
      </c>
      <c r="BK158" s="7" t="str">
        <f>IF(ISERROR(VLOOKUP(CONCATENATE($A158,"_L_",BK$1),Records!$C$2:$H$6601,1,FALSE)),"",VLOOKUP(CONCATENATE($A158,"_L_",BK$1),Records!$C$2:$H$6601,5,FALSE))</f>
        <v/>
      </c>
      <c r="BL158" s="33" t="str">
        <f>IF(ISERROR(VLOOKUP(CONCATENATE($A158,"_L_",BK$1),Records!$C$2:$H$6601,1,FALSE)),"",VLOOKUP(CONCATENATE($A158,"_L_",BK$1),Records!$C$2:$H$6601,6,FALSE))</f>
        <v/>
      </c>
      <c r="BM158" s="32" t="str">
        <f>IF(ISERROR(VLOOKUP(CONCATENATE($A158,"_L_",BN$1),Records!$C$2:$H$6601,1,FALSE)),"",VLOOKUP(CONCATENATE($A158,"_L_",BN$1),Records!$C$2:$H$6601,4,FALSE))</f>
        <v/>
      </c>
      <c r="BN158" s="7" t="str">
        <f>IF(ISERROR(VLOOKUP(CONCATENATE($A158,"_L_",BN$1),Records!$C$2:$H$6601,1,FALSE)),"",VLOOKUP(CONCATENATE($A158,"_L_",BN$1),Records!$C$2:$H$6601,5,FALSE))</f>
        <v/>
      </c>
      <c r="BO158" s="33" t="str">
        <f>IF(ISERROR(VLOOKUP(CONCATENATE($A158,"_L_",BN$1),Records!$C$2:$H$6601,1,FALSE)),"",VLOOKUP(CONCATENATE($A158,"_L_",BN$1),Records!$C$2:$H$6601,6,FALSE))</f>
        <v/>
      </c>
      <c r="BP158" s="32" t="str">
        <f>IF(ISERROR(VLOOKUP(CONCATENATE($A158,"_L_",BQ$1),Records!$C$2:$H$6601,1,FALSE)),"",VLOOKUP(CONCATENATE($A158,"_L_",BQ$1),Records!$C$2:$H$6601,4,FALSE))</f>
        <v/>
      </c>
      <c r="BQ158" s="7" t="str">
        <f>IF(ISERROR(VLOOKUP(CONCATENATE($A158,"_L_",BQ$1),Records!$C$2:$H$6601,1,FALSE)),"",VLOOKUP(CONCATENATE($A158,"_L_",BQ$1),Records!$C$2:$H$6601,5,FALSE))</f>
        <v/>
      </c>
      <c r="BR158" s="33" t="str">
        <f>IF(ISERROR(VLOOKUP(CONCATENATE($A158,"_L_",BQ$1),Records!$C$2:$H$6601,1,FALSE)),"",VLOOKUP(CONCATENATE($A158,"_L_",BQ$1),Records!$C$2:$H$6601,6,FALSE))</f>
        <v/>
      </c>
      <c r="BS158" s="32" t="str">
        <f>IF(ISERROR(VLOOKUP(CONCATENATE($A158,"_L_",BT$1),Records!$C$2:$H$6601,1,FALSE)),"",VLOOKUP(CONCATENATE($A158,"_L_",BT$1),Records!$C$2:$H$6601,4,FALSE))</f>
        <v/>
      </c>
      <c r="BT158" s="7" t="str">
        <f>IF(ISERROR(VLOOKUP(CONCATENATE($A158,"_L_",BT$1),Records!$C$2:$H$6601,1,FALSE)),"",VLOOKUP(CONCATENATE($A158,"_L_",BT$1),Records!$C$2:$H$6601,5,FALSE))</f>
        <v/>
      </c>
      <c r="BU158" s="33" t="str">
        <f>IF(ISERROR(VLOOKUP(CONCATENATE($A158,"_L_",BT$1),Records!$C$2:$H$6601,1,FALSE)),"",VLOOKUP(CONCATENATE($A158,"_L_",BT$1),Records!$C$2:$H$6601,6,FALSE))</f>
        <v/>
      </c>
      <c r="BV158" s="32" t="str">
        <f>IF(ISERROR(VLOOKUP(CONCATENATE($A158,"_L_",BW$1),Records!$C$2:$H$6601,1,FALSE)),"",VLOOKUP(CONCATENATE($A158,"_L_",BW$1),Records!$C$2:$H$6601,4,FALSE))</f>
        <v/>
      </c>
      <c r="BW158" s="7" t="str">
        <f>IF(ISERROR(VLOOKUP(CONCATENATE($A158,"_L_",BW$1),Records!$C$2:$H$6601,1,FALSE)),"",VLOOKUP(CONCATENATE($A158,"_L_",BW$1),Records!$C$2:$H$6601,5,FALSE))</f>
        <v/>
      </c>
      <c r="BX158" s="33" t="str">
        <f>IF(ISERROR(VLOOKUP(CONCATENATE($A158,"_L_",BW$1),Records!$C$2:$H$6601,1,FALSE)),"",VLOOKUP(CONCATENATE($A158,"_L_",BW$1),Records!$C$2:$H$6601,6,FALSE))</f>
        <v/>
      </c>
      <c r="BY158" s="32" t="str">
        <f>IF(ISERROR(VLOOKUP(CONCATENATE($A158,"_L_",BZ$1),Records!$C$2:$H$6601,1,FALSE)),"",VLOOKUP(CONCATENATE($A158,"_L_",BZ$1),Records!$C$2:$H$6601,4,FALSE))</f>
        <v/>
      </c>
      <c r="BZ158" s="7" t="str">
        <f>IF(ISERROR(VLOOKUP(CONCATENATE($A158,"_L_",BZ$1),Records!$C$2:$H$6601,1,FALSE)),"",VLOOKUP(CONCATENATE($A158,"_L_",BZ$1),Records!$C$2:$H$6601,5,FALSE))</f>
        <v/>
      </c>
      <c r="CA158" s="33" t="str">
        <f>IF(ISERROR(VLOOKUP(CONCATENATE($A158,"_L_",BZ$1),Records!$C$2:$H$6601,1,FALSE)),"",VLOOKUP(CONCATENATE($A158,"_L_",BZ$1),Records!$C$2:$H$6601,6,FALSE))</f>
        <v/>
      </c>
      <c r="CB158" s="32" t="str">
        <f>IF(ISERROR(VLOOKUP(CONCATENATE($A158,"_L_",CC$1),Records!$C$2:$H$6601,1,FALSE)),"",VLOOKUP(CONCATENATE($A158,"_L_",CC$1),Records!$C$2:$H$6601,4,FALSE))</f>
        <v/>
      </c>
      <c r="CC158" s="7" t="str">
        <f>IF(ISERROR(VLOOKUP(CONCATENATE($A158,"_L_",CC$1),Records!$C$2:$H$6601,1,FALSE)),"",VLOOKUP(CONCATENATE($A158,"_L_",CC$1),Records!$C$2:$H$6601,5,FALSE))</f>
        <v/>
      </c>
      <c r="CD158" s="33" t="str">
        <f>IF(ISERROR(VLOOKUP(CONCATENATE($A158,"_L_",CC$1),Records!$C$2:$H$6601,1,FALSE)),"",VLOOKUP(CONCATENATE($A158,"_L_",CC$1),Records!$C$2:$H$6601,6,FALSE))</f>
        <v/>
      </c>
      <c r="CE158" s="32" t="str">
        <f>IF(ISERROR(VLOOKUP(CONCATENATE($A158,"_L_",CF$1),Records!$C$2:$H$6601,1,FALSE)),"",VLOOKUP(CONCATENATE($A158,"_L_",CF$1),Records!$C$2:$H$6601,4,FALSE))</f>
        <v/>
      </c>
      <c r="CF158" s="7" t="str">
        <f>IF(ISERROR(VLOOKUP(CONCATENATE($A158,"_L_",CF$1),Records!$C$2:$H$6601,1,FALSE)),"",VLOOKUP(CONCATENATE($A158,"_L_",CF$1),Records!$C$2:$H$6601,5,FALSE))</f>
        <v/>
      </c>
      <c r="CG158" s="33" t="str">
        <f>IF(ISERROR(VLOOKUP(CONCATENATE($A158,"_L_",CF$1),Records!$C$2:$H$6601,1,FALSE)),"",VLOOKUP(CONCATENATE($A158,"_L_",CF$1),Records!$C$2:$H$6601,6,FALSE))</f>
        <v/>
      </c>
      <c r="CH158" s="32" t="str">
        <f>IF(ISERROR(VLOOKUP(CONCATENATE($A158,"_L_",CI$1),Records!$C$2:$H$6601,1,FALSE)),"",VLOOKUP(CONCATENATE($A158,"_L_",CI$1),Records!$C$2:$H$6601,4,FALSE))</f>
        <v/>
      </c>
      <c r="CI158" s="7" t="str">
        <f>IF(ISERROR(VLOOKUP(CONCATENATE($A158,"_L_",CI$1),Records!$C$2:$H$6601,1,FALSE)),"",VLOOKUP(CONCATENATE($A158,"_L_",CI$1),Records!$C$2:$H$6601,5,FALSE))</f>
        <v/>
      </c>
      <c r="CJ158" s="33" t="str">
        <f>IF(ISERROR(VLOOKUP(CONCATENATE($A158,"_L_",CI$1),Records!$C$2:$H$6601,1,FALSE)),"",VLOOKUP(CONCATENATE($A158,"_L_",CI$1),Records!$C$2:$H$6601,6,FALSE))</f>
        <v/>
      </c>
      <c r="CK158" s="32" t="str">
        <f>IF(ISERROR(VLOOKUP(CONCATENATE($A158,"_L_",CL$1),Records!$C$2:$H$6601,1,FALSE)),"",VLOOKUP(CONCATENATE($A158,"_L_",CL$1),Records!$C$2:$H$6601,4,FALSE))</f>
        <v/>
      </c>
      <c r="CL158" s="7" t="str">
        <f>IF(ISERROR(VLOOKUP(CONCATENATE($A158,"_L_",CL$1),Records!$C$2:$H$6601,1,FALSE)),"",VLOOKUP(CONCATENATE($A158,"_L_",CL$1),Records!$C$2:$H$6601,5,FALSE))</f>
        <v/>
      </c>
      <c r="CM158" s="33" t="str">
        <f>IF(ISERROR(VLOOKUP(CONCATENATE($A158,"_L_",CL$1),Records!$C$2:$H$6601,1,FALSE)),"",VLOOKUP(CONCATENATE($A158,"_L_",CL$1),Records!$C$2:$H$6601,6,FALSE))</f>
        <v/>
      </c>
      <c r="CN158" s="32" t="str">
        <f>IF(ISERROR(VLOOKUP(CONCATENATE($A158,"_L_",CO$1),Records!$C$2:$H$6601,1,FALSE)),"",VLOOKUP(CONCATENATE($A158,"_L_",CO$1),Records!$C$2:$H$6601,4,FALSE))</f>
        <v/>
      </c>
      <c r="CO158" s="7" t="str">
        <f>IF(ISERROR(VLOOKUP(CONCATENATE($A158,"_L_",CO$1),Records!$C$2:$H$6601,1,FALSE)),"",VLOOKUP(CONCATENATE($A158,"_L_",CO$1),Records!$C$2:$H$6601,5,FALSE))</f>
        <v/>
      </c>
      <c r="CP158" s="33" t="str">
        <f>IF(ISERROR(VLOOKUP(CONCATENATE($A158,"_L_",CO$1),Records!$C$2:$H$6601,1,FALSE)),"",VLOOKUP(CONCATENATE($A158,"_L_",CO$1),Records!$C$2:$H$6601,6,FALSE))</f>
        <v/>
      </c>
      <c r="CQ158" s="32" t="str">
        <f>IF(ISERROR(VLOOKUP(CONCATENATE($A158,"_L_",CR$1),Records!$C$2:$H$6601,1,FALSE)),"",VLOOKUP(CONCATENATE($A158,"_L_",CR$1),Records!$C$2:$H$6601,4,FALSE))</f>
        <v/>
      </c>
      <c r="CR158" s="7" t="str">
        <f>IF(ISERROR(VLOOKUP(CONCATENATE($A158,"_L_",CR$1),Records!$C$2:$H$6601,1,FALSE)),"",VLOOKUP(CONCATENATE($A158,"_L_",CR$1),Records!$C$2:$H$6601,5,FALSE))</f>
        <v/>
      </c>
      <c r="CS158" s="33" t="str">
        <f>IF(ISERROR(VLOOKUP(CONCATENATE($A158,"_L_",CR$1),Records!$C$2:$H$6601,1,FALSE)),"",VLOOKUP(CONCATENATE($A158,"_L_",CR$1),Records!$C$2:$H$6601,6,FALSE))</f>
        <v/>
      </c>
      <c r="CT158" s="32" t="str">
        <f>IF(ISERROR(VLOOKUP(CONCATENATE($A158,"_L_",CU$1),Records!$C$2:$H$6601,1,FALSE)),"",VLOOKUP(CONCATENATE($A158,"_L_",CU$1),Records!$C$2:$H$6601,4,FALSE))</f>
        <v/>
      </c>
      <c r="CU158" s="7" t="str">
        <f>IF(ISERROR(VLOOKUP(CONCATENATE($A158,"_L_",CU$1),Records!$C$2:$H$6601,1,FALSE)),"",VLOOKUP(CONCATENATE($A158,"_L_",CU$1),Records!$C$2:$H$6601,5,FALSE))</f>
        <v/>
      </c>
      <c r="CV158" s="33" t="str">
        <f>IF(ISERROR(VLOOKUP(CONCATENATE($A158,"_L_",CU$1),Records!$C$2:$H$6601,1,FALSE)),"",VLOOKUP(CONCATENATE($A158,"_L_",CU$1),Records!$C$2:$H$6601,6,FALSE))</f>
        <v/>
      </c>
      <c r="CW158" s="32" t="str">
        <f>IF(ISERROR(VLOOKUP(CONCATENATE($A158,"_L_",CX$1),Records!$C$2:$H$6601,1,FALSE)),"",VLOOKUP(CONCATENATE($A158,"_L_",CX$1),Records!$C$2:$H$6601,4,FALSE))</f>
        <v/>
      </c>
      <c r="CX158" s="7" t="str">
        <f>IF(ISERROR(VLOOKUP(CONCATENATE($A158,"_L_",CX$1),Records!$C$2:$H$6601,1,FALSE)),"",VLOOKUP(CONCATENATE($A158,"_L_",CX$1),Records!$C$2:$H$6601,5,FALSE))</f>
        <v/>
      </c>
      <c r="CY158" s="33" t="str">
        <f>IF(ISERROR(VLOOKUP(CONCATENATE($A158,"_L_",CX$1),Records!$C$2:$H$6601,1,FALSE)),"",VLOOKUP(CONCATENATE($A158,"_L_",CX$1),Records!$C$2:$H$6601,6,FALSE))</f>
        <v/>
      </c>
      <c r="CZ158" s="32" t="str">
        <f>IF(ISERROR(VLOOKUP(CONCATENATE($A158,"_L_",DA$1),Records!$C$2:$H$6601,1,FALSE)),"",VLOOKUP(CONCATENATE($A158,"_L_",DA$1),Records!$C$2:$H$6601,4,FALSE))</f>
        <v/>
      </c>
      <c r="DA158" s="7" t="str">
        <f>IF(ISERROR(VLOOKUP(CONCATENATE($A158,"_L_",DA$1),Records!$C$2:$H$6601,1,FALSE)),"",VLOOKUP(CONCATENATE($A158,"_L_",DA$1),Records!$C$2:$H$6601,5,FALSE))</f>
        <v/>
      </c>
      <c r="DB158" s="33" t="str">
        <f>IF(ISERROR(VLOOKUP(CONCATENATE($A158,"_L_",DA$1),Records!$C$2:$H$6601,1,FALSE)),"",VLOOKUP(CONCATENATE($A158,"_L_",DA$1),Records!$C$2:$H$6601,6,FALSE))</f>
        <v/>
      </c>
      <c r="DC158" s="32" t="str">
        <f>IF(ISERROR(VLOOKUP(CONCATENATE($A158,"_L_",DD$1),Records!$C$2:$H$6601,1,FALSE)),"",VLOOKUP(CONCATENATE($A158,"_L_",DD$1),Records!$C$2:$H$6601,4,FALSE))</f>
        <v/>
      </c>
      <c r="DD158" s="7" t="str">
        <f>IF(ISERROR(VLOOKUP(CONCATENATE($A158,"_L_",DD$1),Records!$C$2:$H$6601,1,FALSE)),"",VLOOKUP(CONCATENATE($A158,"_L_",DD$1),Records!$C$2:$H$6601,5,FALSE))</f>
        <v/>
      </c>
      <c r="DE158" s="33" t="str">
        <f>IF(ISERROR(VLOOKUP(CONCATENATE($A158,"_L_",DD$1),Records!$C$2:$H$6601,1,FALSE)),"",VLOOKUP(CONCATENATE($A158,"_L_",DD$1),Records!$C$2:$H$6601,6,FALSE))</f>
        <v/>
      </c>
      <c r="DF158" s="32" t="str">
        <f>IF(ISERROR(VLOOKUP(CONCATENATE($A158,"_L_",DG$1),Records!$C$2:$H$6601,1,FALSE)),"",VLOOKUP(CONCATENATE($A158,"_L_",DG$1),Records!$C$2:$H$6601,4,FALSE))</f>
        <v/>
      </c>
      <c r="DG158" s="7" t="str">
        <f>IF(ISERROR(VLOOKUP(CONCATENATE($A158,"_L_",DG$1),Records!$C$2:$H$6601,1,FALSE)),"",VLOOKUP(CONCATENATE($A158,"_L_",DG$1),Records!$C$2:$H$6601,5,FALSE))</f>
        <v/>
      </c>
      <c r="DH158" s="33" t="str">
        <f>IF(ISERROR(VLOOKUP(CONCATENATE($A158,"_L_",DG$1),Records!$C$2:$H$6601,1,FALSE)),"",VLOOKUP(CONCATENATE($A158,"_L_",DG$1),Records!$C$2:$H$6601,6,FALSE))</f>
        <v/>
      </c>
      <c r="DI158" s="32" t="str">
        <f>IF(ISERROR(VLOOKUP(CONCATENATE($A158,"_L_",DJ$1),Records!$C$2:$H$6601,1,FALSE)),"",VLOOKUP(CONCATENATE($A158,"_L_",DJ$1),Records!$C$2:$H$6601,4,FALSE))</f>
        <v/>
      </c>
      <c r="DJ158" s="7" t="str">
        <f>IF(ISERROR(VLOOKUP(CONCATENATE($A158,"_L_",DJ$1),Records!$C$2:$H$6601,1,FALSE)),"",VLOOKUP(CONCATENATE($A158,"_L_",DJ$1),Records!$C$2:$H$6601,5,FALSE))</f>
        <v/>
      </c>
      <c r="DK158" s="33" t="str">
        <f>IF(ISERROR(VLOOKUP(CONCATENATE($A158,"_L_",DJ$1),Records!$C$2:$H$6601,1,FALSE)),"",VLOOKUP(CONCATENATE($A158,"_L_",DJ$1),Records!$C$2:$H$6601,6,FALSE))</f>
        <v/>
      </c>
      <c r="DL158" s="32" t="str">
        <f>IF(ISERROR(VLOOKUP(CONCATENATE($A158,"_L_",DM$1),Records!$C$2:$H$6601,1,FALSE)),"",VLOOKUP(CONCATENATE($A158,"_L_",DM$1),Records!$C$2:$H$6601,4,FALSE))</f>
        <v/>
      </c>
      <c r="DM158" s="7" t="str">
        <f>IF(ISERROR(VLOOKUP(CONCATENATE($A158,"_L_",DM$1),Records!$C$2:$H$6601,1,FALSE)),"",VLOOKUP(CONCATENATE($A158,"_L_",DM$1),Records!$C$2:$H$6601,5,FALSE))</f>
        <v/>
      </c>
      <c r="DN158" s="33" t="str">
        <f>IF(ISERROR(VLOOKUP(CONCATENATE($A158,"_L_",DM$1),Records!$C$2:$H$6601,1,FALSE)),"",VLOOKUP(CONCATENATE($A158,"_L_",DM$1),Records!$C$2:$H$6601,6,FALSE))</f>
        <v/>
      </c>
      <c r="DO158" s="32" t="str">
        <f>IF(ISERROR(VLOOKUP(CONCATENATE($A158,"_L_",DP$1),Records!$C$2:$H$6601,1,FALSE)),"",VLOOKUP(CONCATENATE($A158,"_L_",DP$1),Records!$C$2:$H$6601,4,FALSE))</f>
        <v/>
      </c>
      <c r="DP158" s="7" t="str">
        <f>IF(ISERROR(VLOOKUP(CONCATENATE($A158,"_L_",DP$1),Records!$C$2:$H$6601,1,FALSE)),"",VLOOKUP(CONCATENATE($A158,"_L_",DP$1),Records!$C$2:$H$6601,5,FALSE))</f>
        <v/>
      </c>
      <c r="DQ158" s="33" t="str">
        <f>IF(ISERROR(VLOOKUP(CONCATENATE($A158,"_L_",DP$1),Records!$C$2:$H$6601,1,FALSE)),"",VLOOKUP(CONCATENATE($A158,"_L_",DP$1),Records!$C$2:$H$6601,6,FALSE))</f>
        <v/>
      </c>
      <c r="DR158" s="32" t="str">
        <f>IF(ISERROR(VLOOKUP(CONCATENATE($A158,"_L_",DS$1),Records!$C$2:$H$6601,1,FALSE)),"",VLOOKUP(CONCATENATE($A158,"_L_",DS$1),Records!$C$2:$H$6601,4,FALSE))</f>
        <v/>
      </c>
      <c r="DS158" s="7" t="str">
        <f>IF(ISERROR(VLOOKUP(CONCATENATE($A158,"_L_",DS$1),Records!$C$2:$H$6601,1,FALSE)),"",VLOOKUP(CONCATENATE($A158,"_L_",DS$1),Records!$C$2:$H$6601,5,FALSE))</f>
        <v/>
      </c>
      <c r="DT158" s="33" t="str">
        <f>IF(ISERROR(VLOOKUP(CONCATENATE($A158,"_L_",DS$1),Records!$C$2:$H$6601,1,FALSE)),"",VLOOKUP(CONCATENATE($A158,"_L_",DS$1),Records!$C$2:$H$6601,6,FALSE))</f>
        <v/>
      </c>
      <c r="DU158" s="32" t="str">
        <f>IF(ISERROR(VLOOKUP(CONCATENATE($A158,"_L_",DV$1),Records!$C$2:$H$6601,1,FALSE)),"",VLOOKUP(CONCATENATE($A158,"_L_",DV$1),Records!$C$2:$H$6601,4,FALSE))</f>
        <v/>
      </c>
      <c r="DV158" s="7" t="str">
        <f>IF(ISERROR(VLOOKUP(CONCATENATE($A158,"_L_",DV$1),Records!$C$2:$H$6601,1,FALSE)),"",VLOOKUP(CONCATENATE($A158,"_L_",DV$1),Records!$C$2:$H$6601,5,FALSE))</f>
        <v/>
      </c>
      <c r="DW158" s="33" t="str">
        <f>IF(ISERROR(VLOOKUP(CONCATENATE($A158,"_L_",DV$1),Records!$C$2:$H$6601,1,FALSE)),"",VLOOKUP(CONCATENATE($A158,"_L_",DV$1),Records!$C$2:$H$6601,6,FALSE))</f>
        <v/>
      </c>
      <c r="DX158" s="32" t="str">
        <f>IF(ISERROR(VLOOKUP(CONCATENATE($A158,"_L_",DY$1),Records!$C$2:$H$6601,1,FALSE)),"",VLOOKUP(CONCATENATE($A158,"_L_",DY$1),Records!$C$2:$H$6601,4,FALSE))</f>
        <v/>
      </c>
      <c r="DY158" s="7" t="str">
        <f>IF(ISERROR(VLOOKUP(CONCATENATE($A158,"_L_",DY$1),Records!$C$2:$H$6601,1,FALSE)),"",VLOOKUP(CONCATENATE($A158,"_L_",DY$1),Records!$C$2:$H$6601,5,FALSE))</f>
        <v/>
      </c>
      <c r="DZ158" s="33" t="str">
        <f>IF(ISERROR(VLOOKUP(CONCATENATE($A158,"_L_",DY$1),Records!$C$2:$H$6601,1,FALSE)),"",VLOOKUP(CONCATENATE($A158,"_L_",DY$1),Records!$C$2:$H$6601,6,FALSE))</f>
        <v/>
      </c>
      <c r="EA158" s="32" t="str">
        <f>IF(ISERROR(VLOOKUP(CONCATENATE($A158,"_L_",EB$1),Records!$C$2:$H$6601,1,FALSE)),"",VLOOKUP(CONCATENATE($A158,"_L_",EB$1),Records!$C$2:$H$6601,4,FALSE))</f>
        <v/>
      </c>
      <c r="EB158" s="7" t="str">
        <f>IF(ISERROR(VLOOKUP(CONCATENATE($A158,"_L_",EB$1),Records!$C$2:$H$6601,1,FALSE)),"",VLOOKUP(CONCATENATE($A158,"_L_",EB$1),Records!$C$2:$H$6601,5,FALSE))</f>
        <v/>
      </c>
      <c r="EC158" s="33" t="str">
        <f>IF(ISERROR(VLOOKUP(CONCATENATE($A158,"_L_",EB$1),Records!$C$2:$H$6601,1,FALSE)),"",VLOOKUP(CONCATENATE($A158,"_L_",EB$1),Records!$C$2:$H$6601,6,FALSE))</f>
        <v/>
      </c>
    </row>
    <row r="159" spans="1:133" ht="15.75" x14ac:dyDescent="0.25">
      <c r="A159" s="11">
        <v>42341</v>
      </c>
      <c r="B159" s="16" t="s">
        <v>76</v>
      </c>
      <c r="C159" s="17">
        <f t="shared" si="5"/>
        <v>23</v>
      </c>
      <c r="D159" s="28" t="s">
        <v>62</v>
      </c>
      <c r="E159" s="8" t="s">
        <v>71</v>
      </c>
      <c r="F159" s="62">
        <f t="shared" si="4"/>
        <v>0</v>
      </c>
      <c r="G159" s="62">
        <f>HomeCalc!F159</f>
        <v>0</v>
      </c>
      <c r="H159" s="32" t="str">
        <f>IF(ISERROR(VLOOKUP(CONCATENATE($A159,"_L_",I$1),Records!$C$2:$H$6601,1,FALSE)),"",VLOOKUP(CONCATENATE($A159,"_L_",I$1),Records!$C$2:$H$6601,4,FALSE))</f>
        <v/>
      </c>
      <c r="I159" s="7" t="str">
        <f>IF(ISERROR(VLOOKUP(CONCATENATE($A159,"_L_",I$1),Records!$C$2:$H$6601,1,FALSE)),"",VLOOKUP(CONCATENATE($A159,"_L_",I$1),Records!$C$2:$H$6601,5,FALSE))</f>
        <v/>
      </c>
      <c r="J159" s="33" t="str">
        <f>IF(ISERROR(VLOOKUP(CONCATENATE($A159,"_L_",I$1),Records!$C$2:$H$6601,1,FALSE)),"",VLOOKUP(CONCATENATE($A159,"_L_",I$1),Records!$C$2:$H$6601,6,FALSE))</f>
        <v/>
      </c>
      <c r="K159" s="32" t="str">
        <f>IF(ISERROR(VLOOKUP(CONCATENATE($A159,"_L_",L$1),Records!$C$2:$H$6601,1,FALSE)),"",VLOOKUP(CONCATENATE($A159,"_L_",L$1),Records!$C$2:$H$6601,4,FALSE))</f>
        <v/>
      </c>
      <c r="L159" s="7" t="str">
        <f>IF(ISERROR(VLOOKUP(CONCATENATE($A159,"_L_",L$1),Records!$C$2:$H$6601,1,FALSE)),"",VLOOKUP(CONCATENATE($A159,"_L_",L$1),Records!$C$2:$H$6601,5,FALSE))</f>
        <v/>
      </c>
      <c r="M159" s="33" t="str">
        <f>IF(ISERROR(VLOOKUP(CONCATENATE($A159,"_L_",L$1),Records!$C$2:$H$6601,1,FALSE)),"",VLOOKUP(CONCATENATE($A159,"_L_",L$1),Records!$C$2:$H$6601,6,FALSE))</f>
        <v/>
      </c>
      <c r="N159" s="32" t="str">
        <f>IF(ISERROR(VLOOKUP(CONCATENATE($A159,"_L_",O$1),Records!$C$2:$H$6601,1,FALSE)),"",VLOOKUP(CONCATENATE($A159,"_L_",O$1),Records!$C$2:$H$6601,4,FALSE))</f>
        <v/>
      </c>
      <c r="O159" s="7" t="str">
        <f>IF(ISERROR(VLOOKUP(CONCATENATE($A159,"_L_",O$1),Records!$C$2:$H$6601,1,FALSE)),"",VLOOKUP(CONCATENATE($A159,"_L_",O$1),Records!$C$2:$H$6601,5,FALSE))</f>
        <v/>
      </c>
      <c r="P159" s="33" t="str">
        <f>IF(ISERROR(VLOOKUP(CONCATENATE($A159,"_L_",O$1),Records!$C$2:$H$6601,1,FALSE)),"",VLOOKUP(CONCATENATE($A159,"_L_",O$1),Records!$C$2:$H$6601,6,FALSE))</f>
        <v/>
      </c>
      <c r="Q159" s="32" t="str">
        <f>IF(ISERROR(VLOOKUP(CONCATENATE($A159,"_L_",R$1),Records!$C$2:$H$6601,1,FALSE)),"",VLOOKUP(CONCATENATE($A159,"_L_",R$1),Records!$C$2:$H$6601,4,FALSE))</f>
        <v/>
      </c>
      <c r="R159" s="7" t="str">
        <f>IF(ISERROR(VLOOKUP(CONCATENATE($A159,"_L_",R$1),Records!$C$2:$H$6601,1,FALSE)),"",VLOOKUP(CONCATENATE($A159,"_L_",R$1),Records!$C$2:$H$6601,5,FALSE))</f>
        <v/>
      </c>
      <c r="S159" s="33" t="str">
        <f>IF(ISERROR(VLOOKUP(CONCATENATE($A159,"_L_",R$1),Records!$C$2:$H$6601,1,FALSE)),"",VLOOKUP(CONCATENATE($A159,"_L_",R$1),Records!$C$2:$H$6601,6,FALSE))</f>
        <v/>
      </c>
      <c r="T159" s="32" t="str">
        <f>IF(ISERROR(VLOOKUP(CONCATENATE($A159,"_L_",U$1),Records!$C$2:$H$6601,1,FALSE)),"",VLOOKUP(CONCATENATE($A159,"_L_",U$1),Records!$C$2:$H$6601,4,FALSE))</f>
        <v/>
      </c>
      <c r="U159" s="7" t="str">
        <f>IF(ISERROR(VLOOKUP(CONCATENATE($A159,"_L_",U$1),Records!$C$2:$H$6601,1,FALSE)),"",VLOOKUP(CONCATENATE($A159,"_L_",U$1),Records!$C$2:$H$6601,5,FALSE))</f>
        <v/>
      </c>
      <c r="V159" s="33" t="str">
        <f>IF(ISERROR(VLOOKUP(CONCATENATE($A159,"_L_",U$1),Records!$C$2:$H$6601,1,FALSE)),"",VLOOKUP(CONCATENATE($A159,"_L_",U$1),Records!$C$2:$H$6601,6,FALSE))</f>
        <v/>
      </c>
      <c r="W159" s="32" t="str">
        <f>IF(ISERROR(VLOOKUP(CONCATENATE($A159,"_L_",X$1),Records!$C$2:$H$6601,1,FALSE)),"",VLOOKUP(CONCATENATE($A159,"_L_",X$1),Records!$C$2:$H$6601,4,FALSE))</f>
        <v/>
      </c>
      <c r="X159" s="7" t="str">
        <f>IF(ISERROR(VLOOKUP(CONCATENATE($A159,"_L_",X$1),Records!$C$2:$H$6601,1,FALSE)),"",VLOOKUP(CONCATENATE($A159,"_L_",X$1),Records!$C$2:$H$6601,5,FALSE))</f>
        <v/>
      </c>
      <c r="Y159" s="33" t="str">
        <f>IF(ISERROR(VLOOKUP(CONCATENATE($A159,"_L_",X$1),Records!$C$2:$H$6601,1,FALSE)),"",VLOOKUP(CONCATENATE($A159,"_L_",X$1),Records!$C$2:$H$6601,6,FALSE))</f>
        <v/>
      </c>
      <c r="Z159" s="32" t="str">
        <f>IF(ISERROR(VLOOKUP(CONCATENATE($A159,"_L_",AA$1),Records!$C$2:$H$6601,1,FALSE)),"",VLOOKUP(CONCATENATE($A159,"_L_",AA$1),Records!$C$2:$H$6601,4,FALSE))</f>
        <v/>
      </c>
      <c r="AA159" s="7" t="str">
        <f>IF(ISERROR(VLOOKUP(CONCATENATE($A159,"_L_",AA$1),Records!$C$2:$H$6601,1,FALSE)),"",VLOOKUP(CONCATENATE($A159,"_L_",AA$1),Records!$C$2:$H$6601,5,FALSE))</f>
        <v/>
      </c>
      <c r="AB159" s="33" t="str">
        <f>IF(ISERROR(VLOOKUP(CONCATENATE($A159,"_L_",AA$1),Records!$C$2:$H$6601,1,FALSE)),"",VLOOKUP(CONCATENATE($A159,"_L_",AA$1),Records!$C$2:$H$6601,6,FALSE))</f>
        <v/>
      </c>
      <c r="AC159" s="32" t="str">
        <f>IF(ISERROR(VLOOKUP(CONCATENATE($A159,"_L_",AD$1),Records!$C$2:$H$6601,1,FALSE)),"",VLOOKUP(CONCATENATE($A159,"_L_",AD$1),Records!$C$2:$H$6601,4,FALSE))</f>
        <v/>
      </c>
      <c r="AD159" s="7" t="str">
        <f>IF(ISERROR(VLOOKUP(CONCATENATE($A159,"_L_",AD$1),Records!$C$2:$H$6601,1,FALSE)),"",VLOOKUP(CONCATENATE($A159,"_L_",AD$1),Records!$C$2:$H$6601,5,FALSE))</f>
        <v/>
      </c>
      <c r="AE159" s="33" t="str">
        <f>IF(ISERROR(VLOOKUP(CONCATENATE($A159,"_L_",AD$1),Records!$C$2:$H$6601,1,FALSE)),"",VLOOKUP(CONCATENATE($A159,"_L_",AD$1),Records!$C$2:$H$6601,6,FALSE))</f>
        <v/>
      </c>
      <c r="AF159" s="32" t="str">
        <f>IF(ISERROR(VLOOKUP(CONCATENATE($A159,"_L_",AG$1),Records!$C$2:$H$6601,1,FALSE)),"",VLOOKUP(CONCATENATE($A159,"_L_",AG$1),Records!$C$2:$H$6601,4,FALSE))</f>
        <v/>
      </c>
      <c r="AG159" s="7" t="str">
        <f>IF(ISERROR(VLOOKUP(CONCATENATE($A159,"_L_",AG$1),Records!$C$2:$H$6601,1,FALSE)),"",VLOOKUP(CONCATENATE($A159,"_L_",AG$1),Records!$C$2:$H$6601,5,FALSE))</f>
        <v/>
      </c>
      <c r="AH159" s="33" t="str">
        <f>IF(ISERROR(VLOOKUP(CONCATENATE($A159,"_L_",AG$1),Records!$C$2:$H$6601,1,FALSE)),"",VLOOKUP(CONCATENATE($A159,"_L_",AG$1),Records!$C$2:$H$6601,6,FALSE))</f>
        <v/>
      </c>
      <c r="AI159" s="32" t="str">
        <f>IF(ISERROR(VLOOKUP(CONCATENATE($A159,"_L_",AJ$1),Records!$C$2:$H$6601,1,FALSE)),"",VLOOKUP(CONCATENATE($A159,"_L_",AJ$1),Records!$C$2:$H$6601,4,FALSE))</f>
        <v/>
      </c>
      <c r="AJ159" s="7" t="str">
        <f>IF(ISERROR(VLOOKUP(CONCATENATE($A159,"_L_",AJ$1),Records!$C$2:$H$6601,1,FALSE)),"",VLOOKUP(CONCATENATE($A159,"_L_",AJ$1),Records!$C$2:$H$6601,5,FALSE))</f>
        <v/>
      </c>
      <c r="AK159" s="33" t="str">
        <f>IF(ISERROR(VLOOKUP(CONCATENATE($A159,"_L_",AJ$1),Records!$C$2:$H$6601,1,FALSE)),"",VLOOKUP(CONCATENATE($A159,"_L_",AJ$1),Records!$C$2:$H$6601,6,FALSE))</f>
        <v/>
      </c>
      <c r="AL159" s="32" t="str">
        <f>IF(ISERROR(VLOOKUP(CONCATENATE($A159,"_L_",AM$1),Records!$C$2:$H$6601,1,FALSE)),"",VLOOKUP(CONCATENATE($A159,"_L_",AM$1),Records!$C$2:$H$6601,4,FALSE))</f>
        <v/>
      </c>
      <c r="AM159" s="7" t="str">
        <f>IF(ISERROR(VLOOKUP(CONCATENATE($A159,"_L_",AM$1),Records!$C$2:$H$6601,1,FALSE)),"",VLOOKUP(CONCATENATE($A159,"_L_",AM$1),Records!$C$2:$H$6601,5,FALSE))</f>
        <v/>
      </c>
      <c r="AN159" s="33" t="str">
        <f>IF(ISERROR(VLOOKUP(CONCATENATE($A159,"_L_",AM$1),Records!$C$2:$H$6601,1,FALSE)),"",VLOOKUP(CONCATENATE($A159,"_L_",AM$1),Records!$C$2:$H$6601,6,FALSE))</f>
        <v/>
      </c>
      <c r="AO159" s="32" t="str">
        <f>IF(ISERROR(VLOOKUP(CONCATENATE($A159,"_L_",AP$1),Records!$C$2:$H$6601,1,FALSE)),"",VLOOKUP(CONCATENATE($A159,"_L_",AP$1),Records!$C$2:$H$6601,4,FALSE))</f>
        <v/>
      </c>
      <c r="AP159" s="7" t="str">
        <f>IF(ISERROR(VLOOKUP(CONCATENATE($A159,"_L_",AP$1),Records!$C$2:$H$6601,1,FALSE)),"",VLOOKUP(CONCATENATE($A159,"_L_",AP$1),Records!$C$2:$H$6601,5,FALSE))</f>
        <v/>
      </c>
      <c r="AQ159" s="33" t="str">
        <f>IF(ISERROR(VLOOKUP(CONCATENATE($A159,"_L_",AP$1),Records!$C$2:$H$6601,1,FALSE)),"",VLOOKUP(CONCATENATE($A159,"_L_",AP$1),Records!$C$2:$H$6601,6,FALSE))</f>
        <v/>
      </c>
      <c r="AR159" s="32" t="str">
        <f>IF(ISERROR(VLOOKUP(CONCATENATE($A159,"_L_",AS$1),Records!$C$2:$H$6601,1,FALSE)),"",VLOOKUP(CONCATENATE($A159,"_L_",AS$1),Records!$C$2:$H$6601,4,FALSE))</f>
        <v/>
      </c>
      <c r="AS159" s="7" t="str">
        <f>IF(ISERROR(VLOOKUP(CONCATENATE($A159,"_L_",AS$1),Records!$C$2:$H$6601,1,FALSE)),"",VLOOKUP(CONCATENATE($A159,"_L_",AS$1),Records!$C$2:$H$6601,5,FALSE))</f>
        <v/>
      </c>
      <c r="AT159" s="33" t="str">
        <f>IF(ISERROR(VLOOKUP(CONCATENATE($A159,"_L_",AS$1),Records!$C$2:$H$6601,1,FALSE)),"",VLOOKUP(CONCATENATE($A159,"_L_",AS$1),Records!$C$2:$H$6601,6,FALSE))</f>
        <v/>
      </c>
      <c r="AU159" s="32" t="str">
        <f>IF(ISERROR(VLOOKUP(CONCATENATE($A159,"_L_",AV$1),Records!$C$2:$H$6601,1,FALSE)),"",VLOOKUP(CONCATENATE($A159,"_L_",AV$1),Records!$C$2:$H$6601,4,FALSE))</f>
        <v/>
      </c>
      <c r="AV159" s="7" t="str">
        <f>IF(ISERROR(VLOOKUP(CONCATENATE($A159,"_L_",AV$1),Records!$C$2:$H$6601,1,FALSE)),"",VLOOKUP(CONCATENATE($A159,"_L_",AV$1),Records!$C$2:$H$6601,5,FALSE))</f>
        <v/>
      </c>
      <c r="AW159" s="33" t="str">
        <f>IF(ISERROR(VLOOKUP(CONCATENATE($A159,"_L_",AV$1),Records!$C$2:$H$6601,1,FALSE)),"",VLOOKUP(CONCATENATE($A159,"_L_",AV$1),Records!$C$2:$H$6601,6,FALSE))</f>
        <v/>
      </c>
      <c r="AX159" s="32" t="str">
        <f>IF(ISERROR(VLOOKUP(CONCATENATE($A159,"_L_",AY$1),Records!$C$2:$H$6601,1,FALSE)),"",VLOOKUP(CONCATENATE($A159,"_L_",AY$1),Records!$C$2:$H$6601,4,FALSE))</f>
        <v/>
      </c>
      <c r="AY159" s="7" t="str">
        <f>IF(ISERROR(VLOOKUP(CONCATENATE($A159,"_L_",AY$1),Records!$C$2:$H$6601,1,FALSE)),"",VLOOKUP(CONCATENATE($A159,"_L_",AY$1),Records!$C$2:$H$6601,5,FALSE))</f>
        <v/>
      </c>
      <c r="AZ159" s="33" t="str">
        <f>IF(ISERROR(VLOOKUP(CONCATENATE($A159,"_L_",AY$1),Records!$C$2:$H$6601,1,FALSE)),"",VLOOKUP(CONCATENATE($A159,"_L_",AY$1),Records!$C$2:$H$6601,6,FALSE))</f>
        <v/>
      </c>
      <c r="BA159" s="32" t="str">
        <f>IF(ISERROR(VLOOKUP(CONCATENATE($A159,"_L_",BB$1),Records!$C$2:$H$6601,1,FALSE)),"",VLOOKUP(CONCATENATE($A159,"_L_",BB$1),Records!$C$2:$H$6601,4,FALSE))</f>
        <v/>
      </c>
      <c r="BB159" s="7" t="str">
        <f>IF(ISERROR(VLOOKUP(CONCATENATE($A159,"_L_",BB$1),Records!$C$2:$H$6601,1,FALSE)),"",VLOOKUP(CONCATENATE($A159,"_L_",BB$1),Records!$C$2:$H$6601,5,FALSE))</f>
        <v/>
      </c>
      <c r="BC159" s="33" t="str">
        <f>IF(ISERROR(VLOOKUP(CONCATENATE($A159,"_L_",BB$1),Records!$C$2:$H$6601,1,FALSE)),"",VLOOKUP(CONCATENATE($A159,"_L_",BB$1),Records!$C$2:$H$6601,6,FALSE))</f>
        <v/>
      </c>
      <c r="BD159" s="32" t="str">
        <f>IF(ISERROR(VLOOKUP(CONCATENATE($A159,"_L_",BE$1),Records!$C$2:$H$6601,1,FALSE)),"",VLOOKUP(CONCATENATE($A159,"_L_",BE$1),Records!$C$2:$H$6601,4,FALSE))</f>
        <v/>
      </c>
      <c r="BE159" s="7" t="str">
        <f>IF(ISERROR(VLOOKUP(CONCATENATE($A159,"_L_",BE$1),Records!$C$2:$H$6601,1,FALSE)),"",VLOOKUP(CONCATENATE($A159,"_L_",BE$1),Records!$C$2:$H$6601,5,FALSE))</f>
        <v/>
      </c>
      <c r="BF159" s="33" t="str">
        <f>IF(ISERROR(VLOOKUP(CONCATENATE($A159,"_L_",BE$1),Records!$C$2:$H$6601,1,FALSE)),"",VLOOKUP(CONCATENATE($A159,"_L_",BE$1),Records!$C$2:$H$6601,6,FALSE))</f>
        <v/>
      </c>
      <c r="BG159" s="32" t="str">
        <f>IF(ISERROR(VLOOKUP(CONCATENATE($A159,"_L_",BH$1),Records!$C$2:$H$6601,1,FALSE)),"",VLOOKUP(CONCATENATE($A159,"_L_",BH$1),Records!$C$2:$H$6601,4,FALSE))</f>
        <v/>
      </c>
      <c r="BH159" s="7" t="str">
        <f>IF(ISERROR(VLOOKUP(CONCATENATE($A159,"_L_",BH$1),Records!$C$2:$H$6601,1,FALSE)),"",VLOOKUP(CONCATENATE($A159,"_L_",BH$1),Records!$C$2:$H$6601,5,FALSE))</f>
        <v/>
      </c>
      <c r="BI159" s="33" t="str">
        <f>IF(ISERROR(VLOOKUP(CONCATENATE($A159,"_L_",BH$1),Records!$C$2:$H$6601,1,FALSE)),"",VLOOKUP(CONCATENATE($A159,"_L_",BH$1),Records!$C$2:$H$6601,6,FALSE))</f>
        <v/>
      </c>
      <c r="BJ159" s="32" t="str">
        <f>IF(ISERROR(VLOOKUP(CONCATENATE($A159,"_L_",BK$1),Records!$C$2:$H$6601,1,FALSE)),"",VLOOKUP(CONCATENATE($A159,"_L_",BK$1),Records!$C$2:$H$6601,4,FALSE))</f>
        <v/>
      </c>
      <c r="BK159" s="7" t="str">
        <f>IF(ISERROR(VLOOKUP(CONCATENATE($A159,"_L_",BK$1),Records!$C$2:$H$6601,1,FALSE)),"",VLOOKUP(CONCATENATE($A159,"_L_",BK$1),Records!$C$2:$H$6601,5,FALSE))</f>
        <v/>
      </c>
      <c r="BL159" s="33" t="str">
        <f>IF(ISERROR(VLOOKUP(CONCATENATE($A159,"_L_",BK$1),Records!$C$2:$H$6601,1,FALSE)),"",VLOOKUP(CONCATENATE($A159,"_L_",BK$1),Records!$C$2:$H$6601,6,FALSE))</f>
        <v/>
      </c>
      <c r="BM159" s="32" t="str">
        <f>IF(ISERROR(VLOOKUP(CONCATENATE($A159,"_L_",BN$1),Records!$C$2:$H$6601,1,FALSE)),"",VLOOKUP(CONCATENATE($A159,"_L_",BN$1),Records!$C$2:$H$6601,4,FALSE))</f>
        <v/>
      </c>
      <c r="BN159" s="7" t="str">
        <f>IF(ISERROR(VLOOKUP(CONCATENATE($A159,"_L_",BN$1),Records!$C$2:$H$6601,1,FALSE)),"",VLOOKUP(CONCATENATE($A159,"_L_",BN$1),Records!$C$2:$H$6601,5,FALSE))</f>
        <v/>
      </c>
      <c r="BO159" s="33" t="str">
        <f>IF(ISERROR(VLOOKUP(CONCATENATE($A159,"_L_",BN$1),Records!$C$2:$H$6601,1,FALSE)),"",VLOOKUP(CONCATENATE($A159,"_L_",BN$1),Records!$C$2:$H$6601,6,FALSE))</f>
        <v/>
      </c>
      <c r="BP159" s="32" t="str">
        <f>IF(ISERROR(VLOOKUP(CONCATENATE($A159,"_L_",BQ$1),Records!$C$2:$H$6601,1,FALSE)),"",VLOOKUP(CONCATENATE($A159,"_L_",BQ$1),Records!$C$2:$H$6601,4,FALSE))</f>
        <v/>
      </c>
      <c r="BQ159" s="7" t="str">
        <f>IF(ISERROR(VLOOKUP(CONCATENATE($A159,"_L_",BQ$1),Records!$C$2:$H$6601,1,FALSE)),"",VLOOKUP(CONCATENATE($A159,"_L_",BQ$1),Records!$C$2:$H$6601,5,FALSE))</f>
        <v/>
      </c>
      <c r="BR159" s="33" t="str">
        <f>IF(ISERROR(VLOOKUP(CONCATENATE($A159,"_L_",BQ$1),Records!$C$2:$H$6601,1,FALSE)),"",VLOOKUP(CONCATENATE($A159,"_L_",BQ$1),Records!$C$2:$H$6601,6,FALSE))</f>
        <v/>
      </c>
      <c r="BS159" s="32" t="str">
        <f>IF(ISERROR(VLOOKUP(CONCATENATE($A159,"_L_",BT$1),Records!$C$2:$H$6601,1,FALSE)),"",VLOOKUP(CONCATENATE($A159,"_L_",BT$1),Records!$C$2:$H$6601,4,FALSE))</f>
        <v/>
      </c>
      <c r="BT159" s="7" t="str">
        <f>IF(ISERROR(VLOOKUP(CONCATENATE($A159,"_L_",BT$1),Records!$C$2:$H$6601,1,FALSE)),"",VLOOKUP(CONCATENATE($A159,"_L_",BT$1),Records!$C$2:$H$6601,5,FALSE))</f>
        <v/>
      </c>
      <c r="BU159" s="33" t="str">
        <f>IF(ISERROR(VLOOKUP(CONCATENATE($A159,"_L_",BT$1),Records!$C$2:$H$6601,1,FALSE)),"",VLOOKUP(CONCATENATE($A159,"_L_",BT$1),Records!$C$2:$H$6601,6,FALSE))</f>
        <v/>
      </c>
      <c r="BV159" s="32" t="str">
        <f>IF(ISERROR(VLOOKUP(CONCATENATE($A159,"_L_",BW$1),Records!$C$2:$H$6601,1,FALSE)),"",VLOOKUP(CONCATENATE($A159,"_L_",BW$1),Records!$C$2:$H$6601,4,FALSE))</f>
        <v/>
      </c>
      <c r="BW159" s="7" t="str">
        <f>IF(ISERROR(VLOOKUP(CONCATENATE($A159,"_L_",BW$1),Records!$C$2:$H$6601,1,FALSE)),"",VLOOKUP(CONCATENATE($A159,"_L_",BW$1),Records!$C$2:$H$6601,5,FALSE))</f>
        <v/>
      </c>
      <c r="BX159" s="33" t="str">
        <f>IF(ISERROR(VLOOKUP(CONCATENATE($A159,"_L_",BW$1),Records!$C$2:$H$6601,1,FALSE)),"",VLOOKUP(CONCATENATE($A159,"_L_",BW$1),Records!$C$2:$H$6601,6,FALSE))</f>
        <v/>
      </c>
      <c r="BY159" s="32" t="str">
        <f>IF(ISERROR(VLOOKUP(CONCATENATE($A159,"_L_",BZ$1),Records!$C$2:$H$6601,1,FALSE)),"",VLOOKUP(CONCATENATE($A159,"_L_",BZ$1),Records!$C$2:$H$6601,4,FALSE))</f>
        <v/>
      </c>
      <c r="BZ159" s="7" t="str">
        <f>IF(ISERROR(VLOOKUP(CONCATENATE($A159,"_L_",BZ$1),Records!$C$2:$H$6601,1,FALSE)),"",VLOOKUP(CONCATENATE($A159,"_L_",BZ$1),Records!$C$2:$H$6601,5,FALSE))</f>
        <v/>
      </c>
      <c r="CA159" s="33" t="str">
        <f>IF(ISERROR(VLOOKUP(CONCATENATE($A159,"_L_",BZ$1),Records!$C$2:$H$6601,1,FALSE)),"",VLOOKUP(CONCATENATE($A159,"_L_",BZ$1),Records!$C$2:$H$6601,6,FALSE))</f>
        <v/>
      </c>
      <c r="CB159" s="32" t="str">
        <f>IF(ISERROR(VLOOKUP(CONCATENATE($A159,"_L_",CC$1),Records!$C$2:$H$6601,1,FALSE)),"",VLOOKUP(CONCATENATE($A159,"_L_",CC$1),Records!$C$2:$H$6601,4,FALSE))</f>
        <v/>
      </c>
      <c r="CC159" s="7" t="str">
        <f>IF(ISERROR(VLOOKUP(CONCATENATE($A159,"_L_",CC$1),Records!$C$2:$H$6601,1,FALSE)),"",VLOOKUP(CONCATENATE($A159,"_L_",CC$1),Records!$C$2:$H$6601,5,FALSE))</f>
        <v/>
      </c>
      <c r="CD159" s="33" t="str">
        <f>IF(ISERROR(VLOOKUP(CONCATENATE($A159,"_L_",CC$1),Records!$C$2:$H$6601,1,FALSE)),"",VLOOKUP(CONCATENATE($A159,"_L_",CC$1),Records!$C$2:$H$6601,6,FALSE))</f>
        <v/>
      </c>
      <c r="CE159" s="32" t="str">
        <f>IF(ISERROR(VLOOKUP(CONCATENATE($A159,"_L_",CF$1),Records!$C$2:$H$6601,1,FALSE)),"",VLOOKUP(CONCATENATE($A159,"_L_",CF$1),Records!$C$2:$H$6601,4,FALSE))</f>
        <v/>
      </c>
      <c r="CF159" s="7" t="str">
        <f>IF(ISERROR(VLOOKUP(CONCATENATE($A159,"_L_",CF$1),Records!$C$2:$H$6601,1,FALSE)),"",VLOOKUP(CONCATENATE($A159,"_L_",CF$1),Records!$C$2:$H$6601,5,FALSE))</f>
        <v/>
      </c>
      <c r="CG159" s="33" t="str">
        <f>IF(ISERROR(VLOOKUP(CONCATENATE($A159,"_L_",CF$1),Records!$C$2:$H$6601,1,FALSE)),"",VLOOKUP(CONCATENATE($A159,"_L_",CF$1),Records!$C$2:$H$6601,6,FALSE))</f>
        <v/>
      </c>
      <c r="CH159" s="32" t="str">
        <f>IF(ISERROR(VLOOKUP(CONCATENATE($A159,"_L_",CI$1),Records!$C$2:$H$6601,1,FALSE)),"",VLOOKUP(CONCATENATE($A159,"_L_",CI$1),Records!$C$2:$H$6601,4,FALSE))</f>
        <v/>
      </c>
      <c r="CI159" s="7" t="str">
        <f>IF(ISERROR(VLOOKUP(CONCATENATE($A159,"_L_",CI$1),Records!$C$2:$H$6601,1,FALSE)),"",VLOOKUP(CONCATENATE($A159,"_L_",CI$1),Records!$C$2:$H$6601,5,FALSE))</f>
        <v/>
      </c>
      <c r="CJ159" s="33" t="str">
        <f>IF(ISERROR(VLOOKUP(CONCATENATE($A159,"_L_",CI$1),Records!$C$2:$H$6601,1,FALSE)),"",VLOOKUP(CONCATENATE($A159,"_L_",CI$1),Records!$C$2:$H$6601,6,FALSE))</f>
        <v/>
      </c>
      <c r="CK159" s="32" t="str">
        <f>IF(ISERROR(VLOOKUP(CONCATENATE($A159,"_L_",CL$1),Records!$C$2:$H$6601,1,FALSE)),"",VLOOKUP(CONCATENATE($A159,"_L_",CL$1),Records!$C$2:$H$6601,4,FALSE))</f>
        <v/>
      </c>
      <c r="CL159" s="7" t="str">
        <f>IF(ISERROR(VLOOKUP(CONCATENATE($A159,"_L_",CL$1),Records!$C$2:$H$6601,1,FALSE)),"",VLOOKUP(CONCATENATE($A159,"_L_",CL$1),Records!$C$2:$H$6601,5,FALSE))</f>
        <v/>
      </c>
      <c r="CM159" s="33" t="str">
        <f>IF(ISERROR(VLOOKUP(CONCATENATE($A159,"_L_",CL$1),Records!$C$2:$H$6601,1,FALSE)),"",VLOOKUP(CONCATENATE($A159,"_L_",CL$1),Records!$C$2:$H$6601,6,FALSE))</f>
        <v/>
      </c>
      <c r="CN159" s="32" t="str">
        <f>IF(ISERROR(VLOOKUP(CONCATENATE($A159,"_L_",CO$1),Records!$C$2:$H$6601,1,FALSE)),"",VLOOKUP(CONCATENATE($A159,"_L_",CO$1),Records!$C$2:$H$6601,4,FALSE))</f>
        <v/>
      </c>
      <c r="CO159" s="7" t="str">
        <f>IF(ISERROR(VLOOKUP(CONCATENATE($A159,"_L_",CO$1),Records!$C$2:$H$6601,1,FALSE)),"",VLOOKUP(CONCATENATE($A159,"_L_",CO$1),Records!$C$2:$H$6601,5,FALSE))</f>
        <v/>
      </c>
      <c r="CP159" s="33" t="str">
        <f>IF(ISERROR(VLOOKUP(CONCATENATE($A159,"_L_",CO$1),Records!$C$2:$H$6601,1,FALSE)),"",VLOOKUP(CONCATENATE($A159,"_L_",CO$1),Records!$C$2:$H$6601,6,FALSE))</f>
        <v/>
      </c>
      <c r="CQ159" s="32" t="str">
        <f>IF(ISERROR(VLOOKUP(CONCATENATE($A159,"_L_",CR$1),Records!$C$2:$H$6601,1,FALSE)),"",VLOOKUP(CONCATENATE($A159,"_L_",CR$1),Records!$C$2:$H$6601,4,FALSE))</f>
        <v/>
      </c>
      <c r="CR159" s="7" t="str">
        <f>IF(ISERROR(VLOOKUP(CONCATENATE($A159,"_L_",CR$1),Records!$C$2:$H$6601,1,FALSE)),"",VLOOKUP(CONCATENATE($A159,"_L_",CR$1),Records!$C$2:$H$6601,5,FALSE))</f>
        <v/>
      </c>
      <c r="CS159" s="33" t="str">
        <f>IF(ISERROR(VLOOKUP(CONCATENATE($A159,"_L_",CR$1),Records!$C$2:$H$6601,1,FALSE)),"",VLOOKUP(CONCATENATE($A159,"_L_",CR$1),Records!$C$2:$H$6601,6,FALSE))</f>
        <v/>
      </c>
      <c r="CT159" s="32" t="str">
        <f>IF(ISERROR(VLOOKUP(CONCATENATE($A159,"_L_",CU$1),Records!$C$2:$H$6601,1,FALSE)),"",VLOOKUP(CONCATENATE($A159,"_L_",CU$1),Records!$C$2:$H$6601,4,FALSE))</f>
        <v/>
      </c>
      <c r="CU159" s="7" t="str">
        <f>IF(ISERROR(VLOOKUP(CONCATENATE($A159,"_L_",CU$1),Records!$C$2:$H$6601,1,FALSE)),"",VLOOKUP(CONCATENATE($A159,"_L_",CU$1),Records!$C$2:$H$6601,5,FALSE))</f>
        <v/>
      </c>
      <c r="CV159" s="33" t="str">
        <f>IF(ISERROR(VLOOKUP(CONCATENATE($A159,"_L_",CU$1),Records!$C$2:$H$6601,1,FALSE)),"",VLOOKUP(CONCATENATE($A159,"_L_",CU$1),Records!$C$2:$H$6601,6,FALSE))</f>
        <v/>
      </c>
      <c r="CW159" s="32" t="str">
        <f>IF(ISERROR(VLOOKUP(CONCATENATE($A159,"_L_",CX$1),Records!$C$2:$H$6601,1,FALSE)),"",VLOOKUP(CONCATENATE($A159,"_L_",CX$1),Records!$C$2:$H$6601,4,FALSE))</f>
        <v/>
      </c>
      <c r="CX159" s="7" t="str">
        <f>IF(ISERROR(VLOOKUP(CONCATENATE($A159,"_L_",CX$1),Records!$C$2:$H$6601,1,FALSE)),"",VLOOKUP(CONCATENATE($A159,"_L_",CX$1),Records!$C$2:$H$6601,5,FALSE))</f>
        <v/>
      </c>
      <c r="CY159" s="33" t="str">
        <f>IF(ISERROR(VLOOKUP(CONCATENATE($A159,"_L_",CX$1),Records!$C$2:$H$6601,1,FALSE)),"",VLOOKUP(CONCATENATE($A159,"_L_",CX$1),Records!$C$2:$H$6601,6,FALSE))</f>
        <v/>
      </c>
      <c r="CZ159" s="32" t="str">
        <f>IF(ISERROR(VLOOKUP(CONCATENATE($A159,"_L_",DA$1),Records!$C$2:$H$6601,1,FALSE)),"",VLOOKUP(CONCATENATE($A159,"_L_",DA$1),Records!$C$2:$H$6601,4,FALSE))</f>
        <v/>
      </c>
      <c r="DA159" s="7" t="str">
        <f>IF(ISERROR(VLOOKUP(CONCATENATE($A159,"_L_",DA$1),Records!$C$2:$H$6601,1,FALSE)),"",VLOOKUP(CONCATENATE($A159,"_L_",DA$1),Records!$C$2:$H$6601,5,FALSE))</f>
        <v/>
      </c>
      <c r="DB159" s="33" t="str">
        <f>IF(ISERROR(VLOOKUP(CONCATENATE($A159,"_L_",DA$1),Records!$C$2:$H$6601,1,FALSE)),"",VLOOKUP(CONCATENATE($A159,"_L_",DA$1),Records!$C$2:$H$6601,6,FALSE))</f>
        <v/>
      </c>
      <c r="DC159" s="32" t="str">
        <f>IF(ISERROR(VLOOKUP(CONCATENATE($A159,"_L_",DD$1),Records!$C$2:$H$6601,1,FALSE)),"",VLOOKUP(CONCATENATE($A159,"_L_",DD$1),Records!$C$2:$H$6601,4,FALSE))</f>
        <v/>
      </c>
      <c r="DD159" s="7" t="str">
        <f>IF(ISERROR(VLOOKUP(CONCATENATE($A159,"_L_",DD$1),Records!$C$2:$H$6601,1,FALSE)),"",VLOOKUP(CONCATENATE($A159,"_L_",DD$1),Records!$C$2:$H$6601,5,FALSE))</f>
        <v/>
      </c>
      <c r="DE159" s="33" t="str">
        <f>IF(ISERROR(VLOOKUP(CONCATENATE($A159,"_L_",DD$1),Records!$C$2:$H$6601,1,FALSE)),"",VLOOKUP(CONCATENATE($A159,"_L_",DD$1),Records!$C$2:$H$6601,6,FALSE))</f>
        <v/>
      </c>
      <c r="DF159" s="32" t="str">
        <f>IF(ISERROR(VLOOKUP(CONCATENATE($A159,"_L_",DG$1),Records!$C$2:$H$6601,1,FALSE)),"",VLOOKUP(CONCATENATE($A159,"_L_",DG$1),Records!$C$2:$H$6601,4,FALSE))</f>
        <v/>
      </c>
      <c r="DG159" s="7" t="str">
        <f>IF(ISERROR(VLOOKUP(CONCATENATE($A159,"_L_",DG$1),Records!$C$2:$H$6601,1,FALSE)),"",VLOOKUP(CONCATENATE($A159,"_L_",DG$1),Records!$C$2:$H$6601,5,FALSE))</f>
        <v/>
      </c>
      <c r="DH159" s="33" t="str">
        <f>IF(ISERROR(VLOOKUP(CONCATENATE($A159,"_L_",DG$1),Records!$C$2:$H$6601,1,FALSE)),"",VLOOKUP(CONCATENATE($A159,"_L_",DG$1),Records!$C$2:$H$6601,6,FALSE))</f>
        <v/>
      </c>
      <c r="DI159" s="32" t="str">
        <f>IF(ISERROR(VLOOKUP(CONCATENATE($A159,"_L_",DJ$1),Records!$C$2:$H$6601,1,FALSE)),"",VLOOKUP(CONCATENATE($A159,"_L_",DJ$1),Records!$C$2:$H$6601,4,FALSE))</f>
        <v/>
      </c>
      <c r="DJ159" s="7" t="str">
        <f>IF(ISERROR(VLOOKUP(CONCATENATE($A159,"_L_",DJ$1),Records!$C$2:$H$6601,1,FALSE)),"",VLOOKUP(CONCATENATE($A159,"_L_",DJ$1),Records!$C$2:$H$6601,5,FALSE))</f>
        <v/>
      </c>
      <c r="DK159" s="33" t="str">
        <f>IF(ISERROR(VLOOKUP(CONCATENATE($A159,"_L_",DJ$1),Records!$C$2:$H$6601,1,FALSE)),"",VLOOKUP(CONCATENATE($A159,"_L_",DJ$1),Records!$C$2:$H$6601,6,FALSE))</f>
        <v/>
      </c>
      <c r="DL159" s="32" t="str">
        <f>IF(ISERROR(VLOOKUP(CONCATENATE($A159,"_L_",DM$1),Records!$C$2:$H$6601,1,FALSE)),"",VLOOKUP(CONCATENATE($A159,"_L_",DM$1),Records!$C$2:$H$6601,4,FALSE))</f>
        <v/>
      </c>
      <c r="DM159" s="7" t="str">
        <f>IF(ISERROR(VLOOKUP(CONCATENATE($A159,"_L_",DM$1),Records!$C$2:$H$6601,1,FALSE)),"",VLOOKUP(CONCATENATE($A159,"_L_",DM$1),Records!$C$2:$H$6601,5,FALSE))</f>
        <v/>
      </c>
      <c r="DN159" s="33" t="str">
        <f>IF(ISERROR(VLOOKUP(CONCATENATE($A159,"_L_",DM$1),Records!$C$2:$H$6601,1,FALSE)),"",VLOOKUP(CONCATENATE($A159,"_L_",DM$1),Records!$C$2:$H$6601,6,FALSE))</f>
        <v/>
      </c>
      <c r="DO159" s="32" t="str">
        <f>IF(ISERROR(VLOOKUP(CONCATENATE($A159,"_L_",DP$1),Records!$C$2:$H$6601,1,FALSE)),"",VLOOKUP(CONCATENATE($A159,"_L_",DP$1),Records!$C$2:$H$6601,4,FALSE))</f>
        <v/>
      </c>
      <c r="DP159" s="7" t="str">
        <f>IF(ISERROR(VLOOKUP(CONCATENATE($A159,"_L_",DP$1),Records!$C$2:$H$6601,1,FALSE)),"",VLOOKUP(CONCATENATE($A159,"_L_",DP$1),Records!$C$2:$H$6601,5,FALSE))</f>
        <v/>
      </c>
      <c r="DQ159" s="33" t="str">
        <f>IF(ISERROR(VLOOKUP(CONCATENATE($A159,"_L_",DP$1),Records!$C$2:$H$6601,1,FALSE)),"",VLOOKUP(CONCATENATE($A159,"_L_",DP$1),Records!$C$2:$H$6601,6,FALSE))</f>
        <v/>
      </c>
      <c r="DR159" s="32" t="str">
        <f>IF(ISERROR(VLOOKUP(CONCATENATE($A159,"_L_",DS$1),Records!$C$2:$H$6601,1,FALSE)),"",VLOOKUP(CONCATENATE($A159,"_L_",DS$1),Records!$C$2:$H$6601,4,FALSE))</f>
        <v/>
      </c>
      <c r="DS159" s="7" t="str">
        <f>IF(ISERROR(VLOOKUP(CONCATENATE($A159,"_L_",DS$1),Records!$C$2:$H$6601,1,FALSE)),"",VLOOKUP(CONCATENATE($A159,"_L_",DS$1),Records!$C$2:$H$6601,5,FALSE))</f>
        <v/>
      </c>
      <c r="DT159" s="33" t="str">
        <f>IF(ISERROR(VLOOKUP(CONCATENATE($A159,"_L_",DS$1),Records!$C$2:$H$6601,1,FALSE)),"",VLOOKUP(CONCATENATE($A159,"_L_",DS$1),Records!$C$2:$H$6601,6,FALSE))</f>
        <v/>
      </c>
      <c r="DU159" s="32" t="str">
        <f>IF(ISERROR(VLOOKUP(CONCATENATE($A159,"_L_",DV$1),Records!$C$2:$H$6601,1,FALSE)),"",VLOOKUP(CONCATENATE($A159,"_L_",DV$1),Records!$C$2:$H$6601,4,FALSE))</f>
        <v/>
      </c>
      <c r="DV159" s="7" t="str">
        <f>IF(ISERROR(VLOOKUP(CONCATENATE($A159,"_L_",DV$1),Records!$C$2:$H$6601,1,FALSE)),"",VLOOKUP(CONCATENATE($A159,"_L_",DV$1),Records!$C$2:$H$6601,5,FALSE))</f>
        <v/>
      </c>
      <c r="DW159" s="33" t="str">
        <f>IF(ISERROR(VLOOKUP(CONCATENATE($A159,"_L_",DV$1),Records!$C$2:$H$6601,1,FALSE)),"",VLOOKUP(CONCATENATE($A159,"_L_",DV$1),Records!$C$2:$H$6601,6,FALSE))</f>
        <v/>
      </c>
      <c r="DX159" s="32" t="str">
        <f>IF(ISERROR(VLOOKUP(CONCATENATE($A159,"_L_",DY$1),Records!$C$2:$H$6601,1,FALSE)),"",VLOOKUP(CONCATENATE($A159,"_L_",DY$1),Records!$C$2:$H$6601,4,FALSE))</f>
        <v/>
      </c>
      <c r="DY159" s="7" t="str">
        <f>IF(ISERROR(VLOOKUP(CONCATENATE($A159,"_L_",DY$1),Records!$C$2:$H$6601,1,FALSE)),"",VLOOKUP(CONCATENATE($A159,"_L_",DY$1),Records!$C$2:$H$6601,5,FALSE))</f>
        <v/>
      </c>
      <c r="DZ159" s="33" t="str">
        <f>IF(ISERROR(VLOOKUP(CONCATENATE($A159,"_L_",DY$1),Records!$C$2:$H$6601,1,FALSE)),"",VLOOKUP(CONCATENATE($A159,"_L_",DY$1),Records!$C$2:$H$6601,6,FALSE))</f>
        <v/>
      </c>
      <c r="EA159" s="32" t="str">
        <f>IF(ISERROR(VLOOKUP(CONCATENATE($A159,"_L_",EB$1),Records!$C$2:$H$6601,1,FALSE)),"",VLOOKUP(CONCATENATE($A159,"_L_",EB$1),Records!$C$2:$H$6601,4,FALSE))</f>
        <v/>
      </c>
      <c r="EB159" s="7" t="str">
        <f>IF(ISERROR(VLOOKUP(CONCATENATE($A159,"_L_",EB$1),Records!$C$2:$H$6601,1,FALSE)),"",VLOOKUP(CONCATENATE($A159,"_L_",EB$1),Records!$C$2:$H$6601,5,FALSE))</f>
        <v/>
      </c>
      <c r="EC159" s="33" t="str">
        <f>IF(ISERROR(VLOOKUP(CONCATENATE($A159,"_L_",EB$1),Records!$C$2:$H$6601,1,FALSE)),"",VLOOKUP(CONCATENATE($A159,"_L_",EB$1),Records!$C$2:$H$6601,6,FALSE))</f>
        <v/>
      </c>
    </row>
    <row r="160" spans="1:133" ht="15.75" x14ac:dyDescent="0.25">
      <c r="A160" s="11">
        <v>42342</v>
      </c>
      <c r="B160" s="16" t="s">
        <v>76</v>
      </c>
      <c r="C160" s="17">
        <f t="shared" si="5"/>
        <v>23</v>
      </c>
      <c r="D160" s="27" t="s">
        <v>63</v>
      </c>
      <c r="E160" s="8" t="s">
        <v>71</v>
      </c>
      <c r="F160" s="62">
        <f t="shared" si="4"/>
        <v>0</v>
      </c>
      <c r="G160" s="62">
        <f>HomeCalc!F160</f>
        <v>0</v>
      </c>
      <c r="H160" s="32" t="str">
        <f>IF(ISERROR(VLOOKUP(CONCATENATE($A160,"_L_",I$1),Records!$C$2:$H$6601,1,FALSE)),"",VLOOKUP(CONCATENATE($A160,"_L_",I$1),Records!$C$2:$H$6601,4,FALSE))</f>
        <v/>
      </c>
      <c r="I160" s="7" t="str">
        <f>IF(ISERROR(VLOOKUP(CONCATENATE($A160,"_L_",I$1),Records!$C$2:$H$6601,1,FALSE)),"",VLOOKUP(CONCATENATE($A160,"_L_",I$1),Records!$C$2:$H$6601,5,FALSE))</f>
        <v/>
      </c>
      <c r="J160" s="33" t="str">
        <f>IF(ISERROR(VLOOKUP(CONCATENATE($A160,"_L_",I$1),Records!$C$2:$H$6601,1,FALSE)),"",VLOOKUP(CONCATENATE($A160,"_L_",I$1),Records!$C$2:$H$6601,6,FALSE))</f>
        <v/>
      </c>
      <c r="K160" s="32" t="str">
        <f>IF(ISERROR(VLOOKUP(CONCATENATE($A160,"_L_",L$1),Records!$C$2:$H$6601,1,FALSE)),"",VLOOKUP(CONCATENATE($A160,"_L_",L$1),Records!$C$2:$H$6601,4,FALSE))</f>
        <v/>
      </c>
      <c r="L160" s="7" t="str">
        <f>IF(ISERROR(VLOOKUP(CONCATENATE($A160,"_L_",L$1),Records!$C$2:$H$6601,1,FALSE)),"",VLOOKUP(CONCATENATE($A160,"_L_",L$1),Records!$C$2:$H$6601,5,FALSE))</f>
        <v/>
      </c>
      <c r="M160" s="33" t="str">
        <f>IF(ISERROR(VLOOKUP(CONCATENATE($A160,"_L_",L$1),Records!$C$2:$H$6601,1,FALSE)),"",VLOOKUP(CONCATENATE($A160,"_L_",L$1),Records!$C$2:$H$6601,6,FALSE))</f>
        <v/>
      </c>
      <c r="N160" s="32" t="str">
        <f>IF(ISERROR(VLOOKUP(CONCATENATE($A160,"_L_",O$1),Records!$C$2:$H$6601,1,FALSE)),"",VLOOKUP(CONCATENATE($A160,"_L_",O$1),Records!$C$2:$H$6601,4,FALSE))</f>
        <v/>
      </c>
      <c r="O160" s="7" t="str">
        <f>IF(ISERROR(VLOOKUP(CONCATENATE($A160,"_L_",O$1),Records!$C$2:$H$6601,1,FALSE)),"",VLOOKUP(CONCATENATE($A160,"_L_",O$1),Records!$C$2:$H$6601,5,FALSE))</f>
        <v/>
      </c>
      <c r="P160" s="33" t="str">
        <f>IF(ISERROR(VLOOKUP(CONCATENATE($A160,"_L_",O$1),Records!$C$2:$H$6601,1,FALSE)),"",VLOOKUP(CONCATENATE($A160,"_L_",O$1),Records!$C$2:$H$6601,6,FALSE))</f>
        <v/>
      </c>
      <c r="Q160" s="32" t="str">
        <f>IF(ISERROR(VLOOKUP(CONCATENATE($A160,"_L_",R$1),Records!$C$2:$H$6601,1,FALSE)),"",VLOOKUP(CONCATENATE($A160,"_L_",R$1),Records!$C$2:$H$6601,4,FALSE))</f>
        <v/>
      </c>
      <c r="R160" s="7" t="str">
        <f>IF(ISERROR(VLOOKUP(CONCATENATE($A160,"_L_",R$1),Records!$C$2:$H$6601,1,FALSE)),"",VLOOKUP(CONCATENATE($A160,"_L_",R$1),Records!$C$2:$H$6601,5,FALSE))</f>
        <v/>
      </c>
      <c r="S160" s="33" t="str">
        <f>IF(ISERROR(VLOOKUP(CONCATENATE($A160,"_L_",R$1),Records!$C$2:$H$6601,1,FALSE)),"",VLOOKUP(CONCATENATE($A160,"_L_",R$1),Records!$C$2:$H$6601,6,FALSE))</f>
        <v/>
      </c>
      <c r="T160" s="32" t="str">
        <f>IF(ISERROR(VLOOKUP(CONCATENATE($A160,"_L_",U$1),Records!$C$2:$H$6601,1,FALSE)),"",VLOOKUP(CONCATENATE($A160,"_L_",U$1),Records!$C$2:$H$6601,4,FALSE))</f>
        <v/>
      </c>
      <c r="U160" s="7" t="str">
        <f>IF(ISERROR(VLOOKUP(CONCATENATE($A160,"_L_",U$1),Records!$C$2:$H$6601,1,FALSE)),"",VLOOKUP(CONCATENATE($A160,"_L_",U$1),Records!$C$2:$H$6601,5,FALSE))</f>
        <v/>
      </c>
      <c r="V160" s="33" t="str">
        <f>IF(ISERROR(VLOOKUP(CONCATENATE($A160,"_L_",U$1),Records!$C$2:$H$6601,1,FALSE)),"",VLOOKUP(CONCATENATE($A160,"_L_",U$1),Records!$C$2:$H$6601,6,FALSE))</f>
        <v/>
      </c>
      <c r="W160" s="32" t="str">
        <f>IF(ISERROR(VLOOKUP(CONCATENATE($A160,"_L_",X$1),Records!$C$2:$H$6601,1,FALSE)),"",VLOOKUP(CONCATENATE($A160,"_L_",X$1),Records!$C$2:$H$6601,4,FALSE))</f>
        <v/>
      </c>
      <c r="X160" s="7" t="str">
        <f>IF(ISERROR(VLOOKUP(CONCATENATE($A160,"_L_",X$1),Records!$C$2:$H$6601,1,FALSE)),"",VLOOKUP(CONCATENATE($A160,"_L_",X$1),Records!$C$2:$H$6601,5,FALSE))</f>
        <v/>
      </c>
      <c r="Y160" s="33" t="str">
        <f>IF(ISERROR(VLOOKUP(CONCATENATE($A160,"_L_",X$1),Records!$C$2:$H$6601,1,FALSE)),"",VLOOKUP(CONCATENATE($A160,"_L_",X$1),Records!$C$2:$H$6601,6,FALSE))</f>
        <v/>
      </c>
      <c r="Z160" s="32" t="str">
        <f>IF(ISERROR(VLOOKUP(CONCATENATE($A160,"_L_",AA$1),Records!$C$2:$H$6601,1,FALSE)),"",VLOOKUP(CONCATENATE($A160,"_L_",AA$1),Records!$C$2:$H$6601,4,FALSE))</f>
        <v/>
      </c>
      <c r="AA160" s="7" t="str">
        <f>IF(ISERROR(VLOOKUP(CONCATENATE($A160,"_L_",AA$1),Records!$C$2:$H$6601,1,FALSE)),"",VLOOKUP(CONCATENATE($A160,"_L_",AA$1),Records!$C$2:$H$6601,5,FALSE))</f>
        <v/>
      </c>
      <c r="AB160" s="33" t="str">
        <f>IF(ISERROR(VLOOKUP(CONCATENATE($A160,"_L_",AA$1),Records!$C$2:$H$6601,1,FALSE)),"",VLOOKUP(CONCATENATE($A160,"_L_",AA$1),Records!$C$2:$H$6601,6,FALSE))</f>
        <v/>
      </c>
      <c r="AC160" s="32" t="str">
        <f>IF(ISERROR(VLOOKUP(CONCATENATE($A160,"_L_",AD$1),Records!$C$2:$H$6601,1,FALSE)),"",VLOOKUP(CONCATENATE($A160,"_L_",AD$1),Records!$C$2:$H$6601,4,FALSE))</f>
        <v/>
      </c>
      <c r="AD160" s="7" t="str">
        <f>IF(ISERROR(VLOOKUP(CONCATENATE($A160,"_L_",AD$1),Records!$C$2:$H$6601,1,FALSE)),"",VLOOKUP(CONCATENATE($A160,"_L_",AD$1),Records!$C$2:$H$6601,5,FALSE))</f>
        <v/>
      </c>
      <c r="AE160" s="33" t="str">
        <f>IF(ISERROR(VLOOKUP(CONCATENATE($A160,"_L_",AD$1),Records!$C$2:$H$6601,1,FALSE)),"",VLOOKUP(CONCATENATE($A160,"_L_",AD$1),Records!$C$2:$H$6601,6,FALSE))</f>
        <v/>
      </c>
      <c r="AF160" s="32" t="str">
        <f>IF(ISERROR(VLOOKUP(CONCATENATE($A160,"_L_",AG$1),Records!$C$2:$H$6601,1,FALSE)),"",VLOOKUP(CONCATENATE($A160,"_L_",AG$1),Records!$C$2:$H$6601,4,FALSE))</f>
        <v/>
      </c>
      <c r="AG160" s="7" t="str">
        <f>IF(ISERROR(VLOOKUP(CONCATENATE($A160,"_L_",AG$1),Records!$C$2:$H$6601,1,FALSE)),"",VLOOKUP(CONCATENATE($A160,"_L_",AG$1),Records!$C$2:$H$6601,5,FALSE))</f>
        <v/>
      </c>
      <c r="AH160" s="33" t="str">
        <f>IF(ISERROR(VLOOKUP(CONCATENATE($A160,"_L_",AG$1),Records!$C$2:$H$6601,1,FALSE)),"",VLOOKUP(CONCATENATE($A160,"_L_",AG$1),Records!$C$2:$H$6601,6,FALSE))</f>
        <v/>
      </c>
      <c r="AI160" s="32" t="str">
        <f>IF(ISERROR(VLOOKUP(CONCATENATE($A160,"_L_",AJ$1),Records!$C$2:$H$6601,1,FALSE)),"",VLOOKUP(CONCATENATE($A160,"_L_",AJ$1),Records!$C$2:$H$6601,4,FALSE))</f>
        <v/>
      </c>
      <c r="AJ160" s="7" t="str">
        <f>IF(ISERROR(VLOOKUP(CONCATENATE($A160,"_L_",AJ$1),Records!$C$2:$H$6601,1,FALSE)),"",VLOOKUP(CONCATENATE($A160,"_L_",AJ$1),Records!$C$2:$H$6601,5,FALSE))</f>
        <v/>
      </c>
      <c r="AK160" s="33" t="str">
        <f>IF(ISERROR(VLOOKUP(CONCATENATE($A160,"_L_",AJ$1),Records!$C$2:$H$6601,1,FALSE)),"",VLOOKUP(CONCATENATE($A160,"_L_",AJ$1),Records!$C$2:$H$6601,6,FALSE))</f>
        <v/>
      </c>
      <c r="AL160" s="32" t="str">
        <f>IF(ISERROR(VLOOKUP(CONCATENATE($A160,"_L_",AM$1),Records!$C$2:$H$6601,1,FALSE)),"",VLOOKUP(CONCATENATE($A160,"_L_",AM$1),Records!$C$2:$H$6601,4,FALSE))</f>
        <v/>
      </c>
      <c r="AM160" s="7" t="str">
        <f>IF(ISERROR(VLOOKUP(CONCATENATE($A160,"_L_",AM$1),Records!$C$2:$H$6601,1,FALSE)),"",VLOOKUP(CONCATENATE($A160,"_L_",AM$1),Records!$C$2:$H$6601,5,FALSE))</f>
        <v/>
      </c>
      <c r="AN160" s="33" t="str">
        <f>IF(ISERROR(VLOOKUP(CONCATENATE($A160,"_L_",AM$1),Records!$C$2:$H$6601,1,FALSE)),"",VLOOKUP(CONCATENATE($A160,"_L_",AM$1),Records!$C$2:$H$6601,6,FALSE))</f>
        <v/>
      </c>
      <c r="AO160" s="32" t="str">
        <f>IF(ISERROR(VLOOKUP(CONCATENATE($A160,"_L_",AP$1),Records!$C$2:$H$6601,1,FALSE)),"",VLOOKUP(CONCATENATE($A160,"_L_",AP$1),Records!$C$2:$H$6601,4,FALSE))</f>
        <v/>
      </c>
      <c r="AP160" s="7" t="str">
        <f>IF(ISERROR(VLOOKUP(CONCATENATE($A160,"_L_",AP$1),Records!$C$2:$H$6601,1,FALSE)),"",VLOOKUP(CONCATENATE($A160,"_L_",AP$1),Records!$C$2:$H$6601,5,FALSE))</f>
        <v/>
      </c>
      <c r="AQ160" s="33" t="str">
        <f>IF(ISERROR(VLOOKUP(CONCATENATE($A160,"_L_",AP$1),Records!$C$2:$H$6601,1,FALSE)),"",VLOOKUP(CONCATENATE($A160,"_L_",AP$1),Records!$C$2:$H$6601,6,FALSE))</f>
        <v/>
      </c>
      <c r="AR160" s="32" t="str">
        <f>IF(ISERROR(VLOOKUP(CONCATENATE($A160,"_L_",AS$1),Records!$C$2:$H$6601,1,FALSE)),"",VLOOKUP(CONCATENATE($A160,"_L_",AS$1),Records!$C$2:$H$6601,4,FALSE))</f>
        <v/>
      </c>
      <c r="AS160" s="7" t="str">
        <f>IF(ISERROR(VLOOKUP(CONCATENATE($A160,"_L_",AS$1),Records!$C$2:$H$6601,1,FALSE)),"",VLOOKUP(CONCATENATE($A160,"_L_",AS$1),Records!$C$2:$H$6601,5,FALSE))</f>
        <v/>
      </c>
      <c r="AT160" s="33" t="str">
        <f>IF(ISERROR(VLOOKUP(CONCATENATE($A160,"_L_",AS$1),Records!$C$2:$H$6601,1,FALSE)),"",VLOOKUP(CONCATENATE($A160,"_L_",AS$1),Records!$C$2:$H$6601,6,FALSE))</f>
        <v/>
      </c>
      <c r="AU160" s="32" t="str">
        <f>IF(ISERROR(VLOOKUP(CONCATENATE($A160,"_L_",AV$1),Records!$C$2:$H$6601,1,FALSE)),"",VLOOKUP(CONCATENATE($A160,"_L_",AV$1),Records!$C$2:$H$6601,4,FALSE))</f>
        <v/>
      </c>
      <c r="AV160" s="7" t="str">
        <f>IF(ISERROR(VLOOKUP(CONCATENATE($A160,"_L_",AV$1),Records!$C$2:$H$6601,1,FALSE)),"",VLOOKUP(CONCATENATE($A160,"_L_",AV$1),Records!$C$2:$H$6601,5,FALSE))</f>
        <v/>
      </c>
      <c r="AW160" s="33" t="str">
        <f>IF(ISERROR(VLOOKUP(CONCATENATE($A160,"_L_",AV$1),Records!$C$2:$H$6601,1,FALSE)),"",VLOOKUP(CONCATENATE($A160,"_L_",AV$1),Records!$C$2:$H$6601,6,FALSE))</f>
        <v/>
      </c>
      <c r="AX160" s="32" t="str">
        <f>IF(ISERROR(VLOOKUP(CONCATENATE($A160,"_L_",AY$1),Records!$C$2:$H$6601,1,FALSE)),"",VLOOKUP(CONCATENATE($A160,"_L_",AY$1),Records!$C$2:$H$6601,4,FALSE))</f>
        <v/>
      </c>
      <c r="AY160" s="7" t="str">
        <f>IF(ISERROR(VLOOKUP(CONCATENATE($A160,"_L_",AY$1),Records!$C$2:$H$6601,1,FALSE)),"",VLOOKUP(CONCATENATE($A160,"_L_",AY$1),Records!$C$2:$H$6601,5,FALSE))</f>
        <v/>
      </c>
      <c r="AZ160" s="33" t="str">
        <f>IF(ISERROR(VLOOKUP(CONCATENATE($A160,"_L_",AY$1),Records!$C$2:$H$6601,1,FALSE)),"",VLOOKUP(CONCATENATE($A160,"_L_",AY$1),Records!$C$2:$H$6601,6,FALSE))</f>
        <v/>
      </c>
      <c r="BA160" s="32" t="str">
        <f>IF(ISERROR(VLOOKUP(CONCATENATE($A160,"_L_",BB$1),Records!$C$2:$H$6601,1,FALSE)),"",VLOOKUP(CONCATENATE($A160,"_L_",BB$1),Records!$C$2:$H$6601,4,FALSE))</f>
        <v/>
      </c>
      <c r="BB160" s="7" t="str">
        <f>IF(ISERROR(VLOOKUP(CONCATENATE($A160,"_L_",BB$1),Records!$C$2:$H$6601,1,FALSE)),"",VLOOKUP(CONCATENATE($A160,"_L_",BB$1),Records!$C$2:$H$6601,5,FALSE))</f>
        <v/>
      </c>
      <c r="BC160" s="33" t="str">
        <f>IF(ISERROR(VLOOKUP(CONCATENATE($A160,"_L_",BB$1),Records!$C$2:$H$6601,1,FALSE)),"",VLOOKUP(CONCATENATE($A160,"_L_",BB$1),Records!$C$2:$H$6601,6,FALSE))</f>
        <v/>
      </c>
      <c r="BD160" s="32" t="str">
        <f>IF(ISERROR(VLOOKUP(CONCATENATE($A160,"_L_",BE$1),Records!$C$2:$H$6601,1,FALSE)),"",VLOOKUP(CONCATENATE($A160,"_L_",BE$1),Records!$C$2:$H$6601,4,FALSE))</f>
        <v/>
      </c>
      <c r="BE160" s="7" t="str">
        <f>IF(ISERROR(VLOOKUP(CONCATENATE($A160,"_L_",BE$1),Records!$C$2:$H$6601,1,FALSE)),"",VLOOKUP(CONCATENATE($A160,"_L_",BE$1),Records!$C$2:$H$6601,5,FALSE))</f>
        <v/>
      </c>
      <c r="BF160" s="33" t="str">
        <f>IF(ISERROR(VLOOKUP(CONCATENATE($A160,"_L_",BE$1),Records!$C$2:$H$6601,1,FALSE)),"",VLOOKUP(CONCATENATE($A160,"_L_",BE$1),Records!$C$2:$H$6601,6,FALSE))</f>
        <v/>
      </c>
      <c r="BG160" s="32" t="str">
        <f>IF(ISERROR(VLOOKUP(CONCATENATE($A160,"_L_",BH$1),Records!$C$2:$H$6601,1,FALSE)),"",VLOOKUP(CONCATENATE($A160,"_L_",BH$1),Records!$C$2:$H$6601,4,FALSE))</f>
        <v/>
      </c>
      <c r="BH160" s="7" t="str">
        <f>IF(ISERROR(VLOOKUP(CONCATENATE($A160,"_L_",BH$1),Records!$C$2:$H$6601,1,FALSE)),"",VLOOKUP(CONCATENATE($A160,"_L_",BH$1),Records!$C$2:$H$6601,5,FALSE))</f>
        <v/>
      </c>
      <c r="BI160" s="33" t="str">
        <f>IF(ISERROR(VLOOKUP(CONCATENATE($A160,"_L_",BH$1),Records!$C$2:$H$6601,1,FALSE)),"",VLOOKUP(CONCATENATE($A160,"_L_",BH$1),Records!$C$2:$H$6601,6,FALSE))</f>
        <v/>
      </c>
      <c r="BJ160" s="32" t="str">
        <f>IF(ISERROR(VLOOKUP(CONCATENATE($A160,"_L_",BK$1),Records!$C$2:$H$6601,1,FALSE)),"",VLOOKUP(CONCATENATE($A160,"_L_",BK$1),Records!$C$2:$H$6601,4,FALSE))</f>
        <v/>
      </c>
      <c r="BK160" s="7" t="str">
        <f>IF(ISERROR(VLOOKUP(CONCATENATE($A160,"_L_",BK$1),Records!$C$2:$H$6601,1,FALSE)),"",VLOOKUP(CONCATENATE($A160,"_L_",BK$1),Records!$C$2:$H$6601,5,FALSE))</f>
        <v/>
      </c>
      <c r="BL160" s="33" t="str">
        <f>IF(ISERROR(VLOOKUP(CONCATENATE($A160,"_L_",BK$1),Records!$C$2:$H$6601,1,FALSE)),"",VLOOKUP(CONCATENATE($A160,"_L_",BK$1),Records!$C$2:$H$6601,6,FALSE))</f>
        <v/>
      </c>
      <c r="BM160" s="32" t="str">
        <f>IF(ISERROR(VLOOKUP(CONCATENATE($A160,"_L_",BN$1),Records!$C$2:$H$6601,1,FALSE)),"",VLOOKUP(CONCATENATE($A160,"_L_",BN$1),Records!$C$2:$H$6601,4,FALSE))</f>
        <v/>
      </c>
      <c r="BN160" s="7" t="str">
        <f>IF(ISERROR(VLOOKUP(CONCATENATE($A160,"_L_",BN$1),Records!$C$2:$H$6601,1,FALSE)),"",VLOOKUP(CONCATENATE($A160,"_L_",BN$1),Records!$C$2:$H$6601,5,FALSE))</f>
        <v/>
      </c>
      <c r="BO160" s="33" t="str">
        <f>IF(ISERROR(VLOOKUP(CONCATENATE($A160,"_L_",BN$1),Records!$C$2:$H$6601,1,FALSE)),"",VLOOKUP(CONCATENATE($A160,"_L_",BN$1),Records!$C$2:$H$6601,6,FALSE))</f>
        <v/>
      </c>
      <c r="BP160" s="32" t="str">
        <f>IF(ISERROR(VLOOKUP(CONCATENATE($A160,"_L_",BQ$1),Records!$C$2:$H$6601,1,FALSE)),"",VLOOKUP(CONCATENATE($A160,"_L_",BQ$1),Records!$C$2:$H$6601,4,FALSE))</f>
        <v/>
      </c>
      <c r="BQ160" s="7" t="str">
        <f>IF(ISERROR(VLOOKUP(CONCATENATE($A160,"_L_",BQ$1),Records!$C$2:$H$6601,1,FALSE)),"",VLOOKUP(CONCATENATE($A160,"_L_",BQ$1),Records!$C$2:$H$6601,5,FALSE))</f>
        <v/>
      </c>
      <c r="BR160" s="33" t="str">
        <f>IF(ISERROR(VLOOKUP(CONCATENATE($A160,"_L_",BQ$1),Records!$C$2:$H$6601,1,FALSE)),"",VLOOKUP(CONCATENATE($A160,"_L_",BQ$1),Records!$C$2:$H$6601,6,FALSE))</f>
        <v/>
      </c>
      <c r="BS160" s="32" t="str">
        <f>IF(ISERROR(VLOOKUP(CONCATENATE($A160,"_L_",BT$1),Records!$C$2:$H$6601,1,FALSE)),"",VLOOKUP(CONCATENATE($A160,"_L_",BT$1),Records!$C$2:$H$6601,4,FALSE))</f>
        <v/>
      </c>
      <c r="BT160" s="7" t="str">
        <f>IF(ISERROR(VLOOKUP(CONCATENATE($A160,"_L_",BT$1),Records!$C$2:$H$6601,1,FALSE)),"",VLOOKUP(CONCATENATE($A160,"_L_",BT$1),Records!$C$2:$H$6601,5,FALSE))</f>
        <v/>
      </c>
      <c r="BU160" s="33" t="str">
        <f>IF(ISERROR(VLOOKUP(CONCATENATE($A160,"_L_",BT$1),Records!$C$2:$H$6601,1,FALSE)),"",VLOOKUP(CONCATENATE($A160,"_L_",BT$1),Records!$C$2:$H$6601,6,FALSE))</f>
        <v/>
      </c>
      <c r="BV160" s="32" t="str">
        <f>IF(ISERROR(VLOOKUP(CONCATENATE($A160,"_L_",BW$1),Records!$C$2:$H$6601,1,FALSE)),"",VLOOKUP(CONCATENATE($A160,"_L_",BW$1),Records!$C$2:$H$6601,4,FALSE))</f>
        <v/>
      </c>
      <c r="BW160" s="7" t="str">
        <f>IF(ISERROR(VLOOKUP(CONCATENATE($A160,"_L_",BW$1),Records!$C$2:$H$6601,1,FALSE)),"",VLOOKUP(CONCATENATE($A160,"_L_",BW$1),Records!$C$2:$H$6601,5,FALSE))</f>
        <v/>
      </c>
      <c r="BX160" s="33" t="str">
        <f>IF(ISERROR(VLOOKUP(CONCATENATE($A160,"_L_",BW$1),Records!$C$2:$H$6601,1,FALSE)),"",VLOOKUP(CONCATENATE($A160,"_L_",BW$1),Records!$C$2:$H$6601,6,FALSE))</f>
        <v/>
      </c>
      <c r="BY160" s="32" t="str">
        <f>IF(ISERROR(VLOOKUP(CONCATENATE($A160,"_L_",BZ$1),Records!$C$2:$H$6601,1,FALSE)),"",VLOOKUP(CONCATENATE($A160,"_L_",BZ$1),Records!$C$2:$H$6601,4,FALSE))</f>
        <v/>
      </c>
      <c r="BZ160" s="7" t="str">
        <f>IF(ISERROR(VLOOKUP(CONCATENATE($A160,"_L_",BZ$1),Records!$C$2:$H$6601,1,FALSE)),"",VLOOKUP(CONCATENATE($A160,"_L_",BZ$1),Records!$C$2:$H$6601,5,FALSE))</f>
        <v/>
      </c>
      <c r="CA160" s="33" t="str">
        <f>IF(ISERROR(VLOOKUP(CONCATENATE($A160,"_L_",BZ$1),Records!$C$2:$H$6601,1,FALSE)),"",VLOOKUP(CONCATENATE($A160,"_L_",BZ$1),Records!$C$2:$H$6601,6,FALSE))</f>
        <v/>
      </c>
      <c r="CB160" s="32" t="str">
        <f>IF(ISERROR(VLOOKUP(CONCATENATE($A160,"_L_",CC$1),Records!$C$2:$H$6601,1,FALSE)),"",VLOOKUP(CONCATENATE($A160,"_L_",CC$1),Records!$C$2:$H$6601,4,FALSE))</f>
        <v/>
      </c>
      <c r="CC160" s="7" t="str">
        <f>IF(ISERROR(VLOOKUP(CONCATENATE($A160,"_L_",CC$1),Records!$C$2:$H$6601,1,FALSE)),"",VLOOKUP(CONCATENATE($A160,"_L_",CC$1),Records!$C$2:$H$6601,5,FALSE))</f>
        <v/>
      </c>
      <c r="CD160" s="33" t="str">
        <f>IF(ISERROR(VLOOKUP(CONCATENATE($A160,"_L_",CC$1),Records!$C$2:$H$6601,1,FALSE)),"",VLOOKUP(CONCATENATE($A160,"_L_",CC$1),Records!$C$2:$H$6601,6,FALSE))</f>
        <v/>
      </c>
      <c r="CE160" s="32" t="str">
        <f>IF(ISERROR(VLOOKUP(CONCATENATE($A160,"_L_",CF$1),Records!$C$2:$H$6601,1,FALSE)),"",VLOOKUP(CONCATENATE($A160,"_L_",CF$1),Records!$C$2:$H$6601,4,FALSE))</f>
        <v/>
      </c>
      <c r="CF160" s="7" t="str">
        <f>IF(ISERROR(VLOOKUP(CONCATENATE($A160,"_L_",CF$1),Records!$C$2:$H$6601,1,FALSE)),"",VLOOKUP(CONCATENATE($A160,"_L_",CF$1),Records!$C$2:$H$6601,5,FALSE))</f>
        <v/>
      </c>
      <c r="CG160" s="33" t="str">
        <f>IF(ISERROR(VLOOKUP(CONCATENATE($A160,"_L_",CF$1),Records!$C$2:$H$6601,1,FALSE)),"",VLOOKUP(CONCATENATE($A160,"_L_",CF$1),Records!$C$2:$H$6601,6,FALSE))</f>
        <v/>
      </c>
      <c r="CH160" s="32" t="str">
        <f>IF(ISERROR(VLOOKUP(CONCATENATE($A160,"_L_",CI$1),Records!$C$2:$H$6601,1,FALSE)),"",VLOOKUP(CONCATENATE($A160,"_L_",CI$1),Records!$C$2:$H$6601,4,FALSE))</f>
        <v/>
      </c>
      <c r="CI160" s="7" t="str">
        <f>IF(ISERROR(VLOOKUP(CONCATENATE($A160,"_L_",CI$1),Records!$C$2:$H$6601,1,FALSE)),"",VLOOKUP(CONCATENATE($A160,"_L_",CI$1),Records!$C$2:$H$6601,5,FALSE))</f>
        <v/>
      </c>
      <c r="CJ160" s="33" t="str">
        <f>IF(ISERROR(VLOOKUP(CONCATENATE($A160,"_L_",CI$1),Records!$C$2:$H$6601,1,FALSE)),"",VLOOKUP(CONCATENATE($A160,"_L_",CI$1),Records!$C$2:$H$6601,6,FALSE))</f>
        <v/>
      </c>
      <c r="CK160" s="32" t="str">
        <f>IF(ISERROR(VLOOKUP(CONCATENATE($A160,"_L_",CL$1),Records!$C$2:$H$6601,1,FALSE)),"",VLOOKUP(CONCATENATE($A160,"_L_",CL$1),Records!$C$2:$H$6601,4,FALSE))</f>
        <v/>
      </c>
      <c r="CL160" s="7" t="str">
        <f>IF(ISERROR(VLOOKUP(CONCATENATE($A160,"_L_",CL$1),Records!$C$2:$H$6601,1,FALSE)),"",VLOOKUP(CONCATENATE($A160,"_L_",CL$1),Records!$C$2:$H$6601,5,FALSE))</f>
        <v/>
      </c>
      <c r="CM160" s="33" t="str">
        <f>IF(ISERROR(VLOOKUP(CONCATENATE($A160,"_L_",CL$1),Records!$C$2:$H$6601,1,FALSE)),"",VLOOKUP(CONCATENATE($A160,"_L_",CL$1),Records!$C$2:$H$6601,6,FALSE))</f>
        <v/>
      </c>
      <c r="CN160" s="32" t="str">
        <f>IF(ISERROR(VLOOKUP(CONCATENATE($A160,"_L_",CO$1),Records!$C$2:$H$6601,1,FALSE)),"",VLOOKUP(CONCATENATE($A160,"_L_",CO$1),Records!$C$2:$H$6601,4,FALSE))</f>
        <v/>
      </c>
      <c r="CO160" s="7" t="str">
        <f>IF(ISERROR(VLOOKUP(CONCATENATE($A160,"_L_",CO$1),Records!$C$2:$H$6601,1,FALSE)),"",VLOOKUP(CONCATENATE($A160,"_L_",CO$1),Records!$C$2:$H$6601,5,FALSE))</f>
        <v/>
      </c>
      <c r="CP160" s="33" t="str">
        <f>IF(ISERROR(VLOOKUP(CONCATENATE($A160,"_L_",CO$1),Records!$C$2:$H$6601,1,FALSE)),"",VLOOKUP(CONCATENATE($A160,"_L_",CO$1),Records!$C$2:$H$6601,6,FALSE))</f>
        <v/>
      </c>
      <c r="CQ160" s="32" t="str">
        <f>IF(ISERROR(VLOOKUP(CONCATENATE($A160,"_L_",CR$1),Records!$C$2:$H$6601,1,FALSE)),"",VLOOKUP(CONCATENATE($A160,"_L_",CR$1),Records!$C$2:$H$6601,4,FALSE))</f>
        <v/>
      </c>
      <c r="CR160" s="7" t="str">
        <f>IF(ISERROR(VLOOKUP(CONCATENATE($A160,"_L_",CR$1),Records!$C$2:$H$6601,1,FALSE)),"",VLOOKUP(CONCATENATE($A160,"_L_",CR$1),Records!$C$2:$H$6601,5,FALSE))</f>
        <v/>
      </c>
      <c r="CS160" s="33" t="str">
        <f>IF(ISERROR(VLOOKUP(CONCATENATE($A160,"_L_",CR$1),Records!$C$2:$H$6601,1,FALSE)),"",VLOOKUP(CONCATENATE($A160,"_L_",CR$1),Records!$C$2:$H$6601,6,FALSE))</f>
        <v/>
      </c>
      <c r="CT160" s="32" t="str">
        <f>IF(ISERROR(VLOOKUP(CONCATENATE($A160,"_L_",CU$1),Records!$C$2:$H$6601,1,FALSE)),"",VLOOKUP(CONCATENATE($A160,"_L_",CU$1),Records!$C$2:$H$6601,4,FALSE))</f>
        <v/>
      </c>
      <c r="CU160" s="7" t="str">
        <f>IF(ISERROR(VLOOKUP(CONCATENATE($A160,"_L_",CU$1),Records!$C$2:$H$6601,1,FALSE)),"",VLOOKUP(CONCATENATE($A160,"_L_",CU$1),Records!$C$2:$H$6601,5,FALSE))</f>
        <v/>
      </c>
      <c r="CV160" s="33" t="str">
        <f>IF(ISERROR(VLOOKUP(CONCATENATE($A160,"_L_",CU$1),Records!$C$2:$H$6601,1,FALSE)),"",VLOOKUP(CONCATENATE($A160,"_L_",CU$1),Records!$C$2:$H$6601,6,FALSE))</f>
        <v/>
      </c>
      <c r="CW160" s="32" t="str">
        <f>IF(ISERROR(VLOOKUP(CONCATENATE($A160,"_L_",CX$1),Records!$C$2:$H$6601,1,FALSE)),"",VLOOKUP(CONCATENATE($A160,"_L_",CX$1),Records!$C$2:$H$6601,4,FALSE))</f>
        <v/>
      </c>
      <c r="CX160" s="7" t="str">
        <f>IF(ISERROR(VLOOKUP(CONCATENATE($A160,"_L_",CX$1),Records!$C$2:$H$6601,1,FALSE)),"",VLOOKUP(CONCATENATE($A160,"_L_",CX$1),Records!$C$2:$H$6601,5,FALSE))</f>
        <v/>
      </c>
      <c r="CY160" s="33" t="str">
        <f>IF(ISERROR(VLOOKUP(CONCATENATE($A160,"_L_",CX$1),Records!$C$2:$H$6601,1,FALSE)),"",VLOOKUP(CONCATENATE($A160,"_L_",CX$1),Records!$C$2:$H$6601,6,FALSE))</f>
        <v/>
      </c>
      <c r="CZ160" s="32" t="str">
        <f>IF(ISERROR(VLOOKUP(CONCATENATE($A160,"_L_",DA$1),Records!$C$2:$H$6601,1,FALSE)),"",VLOOKUP(CONCATENATE($A160,"_L_",DA$1),Records!$C$2:$H$6601,4,FALSE))</f>
        <v/>
      </c>
      <c r="DA160" s="7" t="str">
        <f>IF(ISERROR(VLOOKUP(CONCATENATE($A160,"_L_",DA$1),Records!$C$2:$H$6601,1,FALSE)),"",VLOOKUP(CONCATENATE($A160,"_L_",DA$1),Records!$C$2:$H$6601,5,FALSE))</f>
        <v/>
      </c>
      <c r="DB160" s="33" t="str">
        <f>IF(ISERROR(VLOOKUP(CONCATENATE($A160,"_L_",DA$1),Records!$C$2:$H$6601,1,FALSE)),"",VLOOKUP(CONCATENATE($A160,"_L_",DA$1),Records!$C$2:$H$6601,6,FALSE))</f>
        <v/>
      </c>
      <c r="DC160" s="32" t="str">
        <f>IF(ISERROR(VLOOKUP(CONCATENATE($A160,"_L_",DD$1),Records!$C$2:$H$6601,1,FALSE)),"",VLOOKUP(CONCATENATE($A160,"_L_",DD$1),Records!$C$2:$H$6601,4,FALSE))</f>
        <v/>
      </c>
      <c r="DD160" s="7" t="str">
        <f>IF(ISERROR(VLOOKUP(CONCATENATE($A160,"_L_",DD$1),Records!$C$2:$H$6601,1,FALSE)),"",VLOOKUP(CONCATENATE($A160,"_L_",DD$1),Records!$C$2:$H$6601,5,FALSE))</f>
        <v/>
      </c>
      <c r="DE160" s="33" t="str">
        <f>IF(ISERROR(VLOOKUP(CONCATENATE($A160,"_L_",DD$1),Records!$C$2:$H$6601,1,FALSE)),"",VLOOKUP(CONCATENATE($A160,"_L_",DD$1),Records!$C$2:$H$6601,6,FALSE))</f>
        <v/>
      </c>
      <c r="DF160" s="32" t="str">
        <f>IF(ISERROR(VLOOKUP(CONCATENATE($A160,"_L_",DG$1),Records!$C$2:$H$6601,1,FALSE)),"",VLOOKUP(CONCATENATE($A160,"_L_",DG$1),Records!$C$2:$H$6601,4,FALSE))</f>
        <v/>
      </c>
      <c r="DG160" s="7" t="str">
        <f>IF(ISERROR(VLOOKUP(CONCATENATE($A160,"_L_",DG$1),Records!$C$2:$H$6601,1,FALSE)),"",VLOOKUP(CONCATENATE($A160,"_L_",DG$1),Records!$C$2:$H$6601,5,FALSE))</f>
        <v/>
      </c>
      <c r="DH160" s="33" t="str">
        <f>IF(ISERROR(VLOOKUP(CONCATENATE($A160,"_L_",DG$1),Records!$C$2:$H$6601,1,FALSE)),"",VLOOKUP(CONCATENATE($A160,"_L_",DG$1),Records!$C$2:$H$6601,6,FALSE))</f>
        <v/>
      </c>
      <c r="DI160" s="32" t="str">
        <f>IF(ISERROR(VLOOKUP(CONCATENATE($A160,"_L_",DJ$1),Records!$C$2:$H$6601,1,FALSE)),"",VLOOKUP(CONCATENATE($A160,"_L_",DJ$1),Records!$C$2:$H$6601,4,FALSE))</f>
        <v/>
      </c>
      <c r="DJ160" s="7" t="str">
        <f>IF(ISERROR(VLOOKUP(CONCATENATE($A160,"_L_",DJ$1),Records!$C$2:$H$6601,1,FALSE)),"",VLOOKUP(CONCATENATE($A160,"_L_",DJ$1),Records!$C$2:$H$6601,5,FALSE))</f>
        <v/>
      </c>
      <c r="DK160" s="33" t="str">
        <f>IF(ISERROR(VLOOKUP(CONCATENATE($A160,"_L_",DJ$1),Records!$C$2:$H$6601,1,FALSE)),"",VLOOKUP(CONCATENATE($A160,"_L_",DJ$1),Records!$C$2:$H$6601,6,FALSE))</f>
        <v/>
      </c>
      <c r="DL160" s="32" t="str">
        <f>IF(ISERROR(VLOOKUP(CONCATENATE($A160,"_L_",DM$1),Records!$C$2:$H$6601,1,FALSE)),"",VLOOKUP(CONCATENATE($A160,"_L_",DM$1),Records!$C$2:$H$6601,4,FALSE))</f>
        <v/>
      </c>
      <c r="DM160" s="7" t="str">
        <f>IF(ISERROR(VLOOKUP(CONCATENATE($A160,"_L_",DM$1),Records!$C$2:$H$6601,1,FALSE)),"",VLOOKUP(CONCATENATE($A160,"_L_",DM$1),Records!$C$2:$H$6601,5,FALSE))</f>
        <v/>
      </c>
      <c r="DN160" s="33" t="str">
        <f>IF(ISERROR(VLOOKUP(CONCATENATE($A160,"_L_",DM$1),Records!$C$2:$H$6601,1,FALSE)),"",VLOOKUP(CONCATENATE($A160,"_L_",DM$1),Records!$C$2:$H$6601,6,FALSE))</f>
        <v/>
      </c>
      <c r="DO160" s="32" t="str">
        <f>IF(ISERROR(VLOOKUP(CONCATENATE($A160,"_L_",DP$1),Records!$C$2:$H$6601,1,FALSE)),"",VLOOKUP(CONCATENATE($A160,"_L_",DP$1),Records!$C$2:$H$6601,4,FALSE))</f>
        <v/>
      </c>
      <c r="DP160" s="7" t="str">
        <f>IF(ISERROR(VLOOKUP(CONCATENATE($A160,"_L_",DP$1),Records!$C$2:$H$6601,1,FALSE)),"",VLOOKUP(CONCATENATE($A160,"_L_",DP$1),Records!$C$2:$H$6601,5,FALSE))</f>
        <v/>
      </c>
      <c r="DQ160" s="33" t="str">
        <f>IF(ISERROR(VLOOKUP(CONCATENATE($A160,"_L_",DP$1),Records!$C$2:$H$6601,1,FALSE)),"",VLOOKUP(CONCATENATE($A160,"_L_",DP$1),Records!$C$2:$H$6601,6,FALSE))</f>
        <v/>
      </c>
      <c r="DR160" s="32" t="str">
        <f>IF(ISERROR(VLOOKUP(CONCATENATE($A160,"_L_",DS$1),Records!$C$2:$H$6601,1,FALSE)),"",VLOOKUP(CONCATENATE($A160,"_L_",DS$1),Records!$C$2:$H$6601,4,FALSE))</f>
        <v/>
      </c>
      <c r="DS160" s="7" t="str">
        <f>IF(ISERROR(VLOOKUP(CONCATENATE($A160,"_L_",DS$1),Records!$C$2:$H$6601,1,FALSE)),"",VLOOKUP(CONCATENATE($A160,"_L_",DS$1),Records!$C$2:$H$6601,5,FALSE))</f>
        <v/>
      </c>
      <c r="DT160" s="33" t="str">
        <f>IF(ISERROR(VLOOKUP(CONCATENATE($A160,"_L_",DS$1),Records!$C$2:$H$6601,1,FALSE)),"",VLOOKUP(CONCATENATE($A160,"_L_",DS$1),Records!$C$2:$H$6601,6,FALSE))</f>
        <v/>
      </c>
      <c r="DU160" s="32" t="str">
        <f>IF(ISERROR(VLOOKUP(CONCATENATE($A160,"_L_",DV$1),Records!$C$2:$H$6601,1,FALSE)),"",VLOOKUP(CONCATENATE($A160,"_L_",DV$1),Records!$C$2:$H$6601,4,FALSE))</f>
        <v/>
      </c>
      <c r="DV160" s="7" t="str">
        <f>IF(ISERROR(VLOOKUP(CONCATENATE($A160,"_L_",DV$1),Records!$C$2:$H$6601,1,FALSE)),"",VLOOKUP(CONCATENATE($A160,"_L_",DV$1),Records!$C$2:$H$6601,5,FALSE))</f>
        <v/>
      </c>
      <c r="DW160" s="33" t="str">
        <f>IF(ISERROR(VLOOKUP(CONCATENATE($A160,"_L_",DV$1),Records!$C$2:$H$6601,1,FALSE)),"",VLOOKUP(CONCATENATE($A160,"_L_",DV$1),Records!$C$2:$H$6601,6,FALSE))</f>
        <v/>
      </c>
      <c r="DX160" s="32" t="str">
        <f>IF(ISERROR(VLOOKUP(CONCATENATE($A160,"_L_",DY$1),Records!$C$2:$H$6601,1,FALSE)),"",VLOOKUP(CONCATENATE($A160,"_L_",DY$1),Records!$C$2:$H$6601,4,FALSE))</f>
        <v/>
      </c>
      <c r="DY160" s="7" t="str">
        <f>IF(ISERROR(VLOOKUP(CONCATENATE($A160,"_L_",DY$1),Records!$C$2:$H$6601,1,FALSE)),"",VLOOKUP(CONCATENATE($A160,"_L_",DY$1),Records!$C$2:$H$6601,5,FALSE))</f>
        <v/>
      </c>
      <c r="DZ160" s="33" t="str">
        <f>IF(ISERROR(VLOOKUP(CONCATENATE($A160,"_L_",DY$1),Records!$C$2:$H$6601,1,FALSE)),"",VLOOKUP(CONCATENATE($A160,"_L_",DY$1),Records!$C$2:$H$6601,6,FALSE))</f>
        <v/>
      </c>
      <c r="EA160" s="32" t="str">
        <f>IF(ISERROR(VLOOKUP(CONCATENATE($A160,"_L_",EB$1),Records!$C$2:$H$6601,1,FALSE)),"",VLOOKUP(CONCATENATE($A160,"_L_",EB$1),Records!$C$2:$H$6601,4,FALSE))</f>
        <v/>
      </c>
      <c r="EB160" s="7" t="str">
        <f>IF(ISERROR(VLOOKUP(CONCATENATE($A160,"_L_",EB$1),Records!$C$2:$H$6601,1,FALSE)),"",VLOOKUP(CONCATENATE($A160,"_L_",EB$1),Records!$C$2:$H$6601,5,FALSE))</f>
        <v/>
      </c>
      <c r="EC160" s="33" t="str">
        <f>IF(ISERROR(VLOOKUP(CONCATENATE($A160,"_L_",EB$1),Records!$C$2:$H$6601,1,FALSE)),"",VLOOKUP(CONCATENATE($A160,"_L_",EB$1),Records!$C$2:$H$6601,6,FALSE))</f>
        <v/>
      </c>
    </row>
    <row r="161" spans="1:133" ht="15.75" x14ac:dyDescent="0.25">
      <c r="A161" s="11">
        <v>42343</v>
      </c>
      <c r="B161" s="16" t="s">
        <v>76</v>
      </c>
      <c r="C161" s="17">
        <f t="shared" si="5"/>
        <v>23</v>
      </c>
      <c r="D161" s="25" t="s">
        <v>64</v>
      </c>
      <c r="E161" s="8" t="s">
        <v>71</v>
      </c>
      <c r="F161" s="62">
        <f t="shared" si="4"/>
        <v>13</v>
      </c>
      <c r="G161" s="62">
        <f>HomeCalc!F161</f>
        <v>5</v>
      </c>
      <c r="H161" s="32" t="str">
        <f>IF(ISERROR(VLOOKUP(CONCATENATE($A161,"_L_",I$1),Records!$C$2:$H$6601,1,FALSE)),"",VLOOKUP(CONCATENATE($A161,"_L_",I$1),Records!$C$2:$H$6601,4,FALSE))</f>
        <v/>
      </c>
      <c r="I161" s="7" t="str">
        <f>IF(ISERROR(VLOOKUP(CONCATENATE($A161,"_L_",I$1),Records!$C$2:$H$6601,1,FALSE)),"",VLOOKUP(CONCATENATE($A161,"_L_",I$1),Records!$C$2:$H$6601,5,FALSE))</f>
        <v/>
      </c>
      <c r="J161" s="33" t="str">
        <f>IF(ISERROR(VLOOKUP(CONCATENATE($A161,"_L_",I$1),Records!$C$2:$H$6601,1,FALSE)),"",VLOOKUP(CONCATENATE($A161,"_L_",I$1),Records!$C$2:$H$6601,6,FALSE))</f>
        <v/>
      </c>
      <c r="K161" s="32" t="str">
        <f>IF(ISERROR(VLOOKUP(CONCATENATE($A161,"_L_",L$1),Records!$C$2:$H$6601,1,FALSE)),"",VLOOKUP(CONCATENATE($A161,"_L_",L$1),Records!$C$2:$H$6601,4,FALSE))</f>
        <v/>
      </c>
      <c r="L161" s="7" t="str">
        <f>IF(ISERROR(VLOOKUP(CONCATENATE($A161,"_L_",L$1),Records!$C$2:$H$6601,1,FALSE)),"",VLOOKUP(CONCATENATE($A161,"_L_",L$1),Records!$C$2:$H$6601,5,FALSE))</f>
        <v/>
      </c>
      <c r="M161" s="33" t="str">
        <f>IF(ISERROR(VLOOKUP(CONCATENATE($A161,"_L_",L$1),Records!$C$2:$H$6601,1,FALSE)),"",VLOOKUP(CONCATENATE($A161,"_L_",L$1),Records!$C$2:$H$6601,6,FALSE))</f>
        <v/>
      </c>
      <c r="N161" s="32" t="str">
        <f>IF(ISERROR(VLOOKUP(CONCATENATE($A161,"_L_",O$1),Records!$C$2:$H$6601,1,FALSE)),"",VLOOKUP(CONCATENATE($A161,"_L_",O$1),Records!$C$2:$H$6601,4,FALSE))</f>
        <v/>
      </c>
      <c r="O161" s="7" t="str">
        <f>IF(ISERROR(VLOOKUP(CONCATENATE($A161,"_L_",O$1),Records!$C$2:$H$6601,1,FALSE)),"",VLOOKUP(CONCATENATE($A161,"_L_",O$1),Records!$C$2:$H$6601,5,FALSE))</f>
        <v/>
      </c>
      <c r="P161" s="33" t="str">
        <f>IF(ISERROR(VLOOKUP(CONCATENATE($A161,"_L_",O$1),Records!$C$2:$H$6601,1,FALSE)),"",VLOOKUP(CONCATENATE($A161,"_L_",O$1),Records!$C$2:$H$6601,6,FALSE))</f>
        <v/>
      </c>
      <c r="Q161" s="32">
        <f>IF(ISERROR(VLOOKUP(CONCATENATE($A161,"_L_",R$1),Records!$C$2:$H$6601,1,FALSE)),"",VLOOKUP(CONCATENATE($A161,"_L_",R$1),Records!$C$2:$H$6601,4,FALSE))</f>
        <v>0.45833333333333331</v>
      </c>
      <c r="R161" s="7" t="str">
        <f>IF(ISERROR(VLOOKUP(CONCATENATE($A161,"_L_",R$1),Records!$C$2:$H$6601,1,FALSE)),"",VLOOKUP(CONCATENATE($A161,"_L_",R$1),Records!$C$2:$H$6601,5,FALSE))</f>
        <v>R. FRAITURE SP</v>
      </c>
      <c r="S161" s="33" t="str">
        <f>IF(ISERROR(VLOOKUP(CONCATENATE($A161,"_L_",R$1),Records!$C$2:$H$6601,1,FALSE)),"",VLOOKUP(CONCATENATE($A161,"_L_",R$1),Records!$C$2:$H$6601,6,FALSE))</f>
        <v>U7 BLACKs</v>
      </c>
      <c r="T161" s="32" t="str">
        <f>IF(ISERROR(VLOOKUP(CONCATENATE($A161,"_L_",U$1),Records!$C$2:$H$6601,1,FALSE)),"",VLOOKUP(CONCATENATE($A161,"_L_",U$1),Records!$C$2:$H$6601,4,FALSE))</f>
        <v/>
      </c>
      <c r="U161" s="7" t="str">
        <f>IF(ISERROR(VLOOKUP(CONCATENATE($A161,"_L_",U$1),Records!$C$2:$H$6601,1,FALSE)),"",VLOOKUP(CONCATENATE($A161,"_L_",U$1),Records!$C$2:$H$6601,5,FALSE))</f>
        <v/>
      </c>
      <c r="V161" s="33" t="str">
        <f>IF(ISERROR(VLOOKUP(CONCATENATE($A161,"_L_",U$1),Records!$C$2:$H$6601,1,FALSE)),"",VLOOKUP(CONCATENATE($A161,"_L_",U$1),Records!$C$2:$H$6601,6,FALSE))</f>
        <v/>
      </c>
      <c r="W161" s="32" t="str">
        <f>IF(ISERROR(VLOOKUP(CONCATENATE($A161,"_L_",X$1),Records!$C$2:$H$6601,1,FALSE)),"",VLOOKUP(CONCATENATE($A161,"_L_",X$1),Records!$C$2:$H$6601,4,FALSE))</f>
        <v/>
      </c>
      <c r="X161" s="7" t="str">
        <f>IF(ISERROR(VLOOKUP(CONCATENATE($A161,"_L_",X$1),Records!$C$2:$H$6601,1,FALSE)),"",VLOOKUP(CONCATENATE($A161,"_L_",X$1),Records!$C$2:$H$6601,5,FALSE))</f>
        <v/>
      </c>
      <c r="Y161" s="33" t="str">
        <f>IF(ISERROR(VLOOKUP(CONCATENATE($A161,"_L_",X$1),Records!$C$2:$H$6601,1,FALSE)),"",VLOOKUP(CONCATENATE($A161,"_L_",X$1),Records!$C$2:$H$6601,6,FALSE))</f>
        <v/>
      </c>
      <c r="Z161" s="32">
        <f>IF(ISERROR(VLOOKUP(CONCATENATE($A161,"_L_",AA$1),Records!$C$2:$H$6601,1,FALSE)),"",VLOOKUP(CONCATENATE($A161,"_L_",AA$1),Records!$C$2:$H$6601,4,FALSE))</f>
        <v>0.45833333333333331</v>
      </c>
      <c r="AA161" s="7" t="str">
        <f>IF(ISERROR(VLOOKUP(CONCATENATE($A161,"_L_",AA$1),Records!$C$2:$H$6601,1,FALSE)),"",VLOOKUP(CONCATENATE($A161,"_L_",AA$1),Records!$C$2:$H$6601,5,FALSE))</f>
        <v>R.DC.COINTE LIÈGE B</v>
      </c>
      <c r="AB161" s="33" t="str">
        <f>IF(ISERROR(VLOOKUP(CONCATENATE($A161,"_L_",AA$1),Records!$C$2:$H$6601,1,FALSE)),"",VLOOKUP(CONCATENATE($A161,"_L_",AA$1),Records!$C$2:$H$6601,6,FALSE))</f>
        <v>U8 BLACKs</v>
      </c>
      <c r="AC161" s="32">
        <f>IF(ISERROR(VLOOKUP(CONCATENATE($A161,"_L_",AD$1),Records!$C$2:$H$6601,1,FALSE)),"",VLOOKUP(CONCATENATE($A161,"_L_",AD$1),Records!$C$2:$H$6601,4,FALSE))</f>
        <v>0.51041666666666663</v>
      </c>
      <c r="AD161" s="7" t="str">
        <f>IF(ISERROR(VLOOKUP(CONCATENATE($A161,"_L_",AD$1),Records!$C$2:$H$6601,1,FALSE)),"",VLOOKUP(CONCATENATE($A161,"_L_",AD$1),Records!$C$2:$H$6601,5,FALSE))</f>
        <v>AYWAILLE</v>
      </c>
      <c r="AE161" s="33" t="str">
        <f>IF(ISERROR(VLOOKUP(CONCATENATE($A161,"_L_",AD$1),Records!$C$2:$H$6601,1,FALSE)),"",VLOOKUP(CONCATENATE($A161,"_L_",AD$1),Records!$C$2:$H$6601,6,FALSE))</f>
        <v>U8 REDs</v>
      </c>
      <c r="AF161" s="32" t="str">
        <f>IF(ISERROR(VLOOKUP(CONCATENATE($A161,"_L_",AG$1),Records!$C$2:$H$6601,1,FALSE)),"",VLOOKUP(CONCATENATE($A161,"_L_",AG$1),Records!$C$2:$H$6601,4,FALSE))</f>
        <v/>
      </c>
      <c r="AG161" s="7" t="str">
        <f>IF(ISERROR(VLOOKUP(CONCATENATE($A161,"_L_",AG$1),Records!$C$2:$H$6601,1,FALSE)),"",VLOOKUP(CONCATENATE($A161,"_L_",AG$1),Records!$C$2:$H$6601,5,FALSE))</f>
        <v/>
      </c>
      <c r="AH161" s="33" t="str">
        <f>IF(ISERROR(VLOOKUP(CONCATENATE($A161,"_L_",AG$1),Records!$C$2:$H$6601,1,FALSE)),"",VLOOKUP(CONCATENATE($A161,"_L_",AG$1),Records!$C$2:$H$6601,6,FALSE))</f>
        <v/>
      </c>
      <c r="AI161" s="32">
        <f>IF(ISERROR(VLOOKUP(CONCATENATE($A161,"_L_",AJ$1),Records!$C$2:$H$6601,1,FALSE)),"",VLOOKUP(CONCATENATE($A161,"_L_",AJ$1),Records!$C$2:$H$6601,4,FALSE))</f>
        <v>0.51041666666666663</v>
      </c>
      <c r="AJ161" s="7" t="str">
        <f>IF(ISERROR(VLOOKUP(CONCATENATE($A161,"_L_",AJ$1),Records!$C$2:$H$6601,1,FALSE)),"",VLOOKUP(CONCATENATE($A161,"_L_",AJ$1),Records!$C$2:$H$6601,5,FALSE))</f>
        <v>U9 BLACKs</v>
      </c>
      <c r="AK161" s="33" t="str">
        <f>IF(ISERROR(VLOOKUP(CONCATENATE($A161,"_L_",AJ$1),Records!$C$2:$H$6601,1,FALSE)),"",VLOOKUP(CONCATENATE($A161,"_L_",AJ$1),Records!$C$2:$H$6601,6,FALSE))</f>
        <v>RC.ENT.AMAY</v>
      </c>
      <c r="AL161" s="32">
        <f>IF(ISERROR(VLOOKUP(CONCATENATE($A161,"_L_",AM$1),Records!$C$2:$H$6601,1,FALSE)),"",VLOOKUP(CONCATENATE($A161,"_L_",AM$1),Records!$C$2:$H$6601,4,FALSE))</f>
        <v>0.51041666666666663</v>
      </c>
      <c r="AM161" s="7" t="str">
        <f>IF(ISERROR(VLOOKUP(CONCATENATE($A161,"_L_",AM$1),Records!$C$2:$H$6601,1,FALSE)),"",VLOOKUP(CONCATENATE($A161,"_L_",AM$1),Records!$C$2:$H$6601,5,FALSE))</f>
        <v>FAIMES</v>
      </c>
      <c r="AN161" s="33" t="str">
        <f>IF(ISERROR(VLOOKUP(CONCATENATE($A161,"_L_",AM$1),Records!$C$2:$H$6601,1,FALSE)),"",VLOOKUP(CONCATENATE($A161,"_L_",AM$1),Records!$C$2:$H$6601,6,FALSE))</f>
        <v>U9 REDs</v>
      </c>
      <c r="AO161" s="32" t="str">
        <f>IF(ISERROR(VLOOKUP(CONCATENATE($A161,"_L_",AP$1),Records!$C$2:$H$6601,1,FALSE)),"",VLOOKUP(CONCATENATE($A161,"_L_",AP$1),Records!$C$2:$H$6601,4,FALSE))</f>
        <v/>
      </c>
      <c r="AP161" s="7" t="str">
        <f>IF(ISERROR(VLOOKUP(CONCATENATE($A161,"_L_",AP$1),Records!$C$2:$H$6601,1,FALSE)),"",VLOOKUP(CONCATENATE($A161,"_L_",AP$1),Records!$C$2:$H$6601,5,FALSE))</f>
        <v/>
      </c>
      <c r="AQ161" s="33" t="str">
        <f>IF(ISERROR(VLOOKUP(CONCATENATE($A161,"_L_",AP$1),Records!$C$2:$H$6601,1,FALSE)),"",VLOOKUP(CONCATENATE($A161,"_L_",AP$1),Records!$C$2:$H$6601,6,FALSE))</f>
        <v/>
      </c>
      <c r="AR161" s="32">
        <f>IF(ISERROR(VLOOKUP(CONCATENATE($A161,"_L_",AS$1),Records!$C$2:$H$6601,1,FALSE)),"",VLOOKUP(CONCATENATE($A161,"_L_",AS$1),Records!$C$2:$H$6601,4,FALSE))</f>
        <v>0.45833333333333331</v>
      </c>
      <c r="AS161" s="7" t="str">
        <f>IF(ISERROR(VLOOKUP(CONCATENATE($A161,"_L_",AS$1),Records!$C$2:$H$6601,1,FALSE)),"",VLOOKUP(CONCATENATE($A161,"_L_",AS$1),Records!$C$2:$H$6601,5,FALSE))</f>
        <v>MARCHIN</v>
      </c>
      <c r="AT161" s="33" t="str">
        <f>IF(ISERROR(VLOOKUP(CONCATENATE($A161,"_L_",AS$1),Records!$C$2:$H$6601,1,FALSE)),"",VLOOKUP(CONCATENATE($A161,"_L_",AS$1),Records!$C$2:$H$6601,6,FALSE))</f>
        <v>U10 BLACKs</v>
      </c>
      <c r="AU161" s="32" t="str">
        <f>IF(ISERROR(VLOOKUP(CONCATENATE($A161,"_L_",AV$1),Records!$C$2:$H$6601,1,FALSE)),"",VLOOKUP(CONCATENATE($A161,"_L_",AV$1),Records!$C$2:$H$6601,4,FALSE))</f>
        <v/>
      </c>
      <c r="AV161" s="7" t="str">
        <f>IF(ISERROR(VLOOKUP(CONCATENATE($A161,"_L_",AV$1),Records!$C$2:$H$6601,1,FALSE)),"",VLOOKUP(CONCATENATE($A161,"_L_",AV$1),Records!$C$2:$H$6601,5,FALSE))</f>
        <v/>
      </c>
      <c r="AW161" s="33" t="str">
        <f>IF(ISERROR(VLOOKUP(CONCATENATE($A161,"_L_",AV$1),Records!$C$2:$H$6601,1,FALSE)),"",VLOOKUP(CONCATENATE($A161,"_L_",AV$1),Records!$C$2:$H$6601,6,FALSE))</f>
        <v/>
      </c>
      <c r="AX161" s="32" t="str">
        <f>IF(ISERROR(VLOOKUP(CONCATENATE($A161,"_L_",AY$1),Records!$C$2:$H$6601,1,FALSE)),"",VLOOKUP(CONCATENATE($A161,"_L_",AY$1),Records!$C$2:$H$6601,4,FALSE))</f>
        <v/>
      </c>
      <c r="AY161" s="7" t="str">
        <f>IF(ISERROR(VLOOKUP(CONCATENATE($A161,"_L_",AY$1),Records!$C$2:$H$6601,1,FALSE)),"",VLOOKUP(CONCATENATE($A161,"_L_",AY$1),Records!$C$2:$H$6601,5,FALSE))</f>
        <v/>
      </c>
      <c r="AZ161" s="33" t="str">
        <f>IF(ISERROR(VLOOKUP(CONCATENATE($A161,"_L_",AY$1),Records!$C$2:$H$6601,1,FALSE)),"",VLOOKUP(CONCATENATE($A161,"_L_",AY$1),Records!$C$2:$H$6601,6,FALSE))</f>
        <v/>
      </c>
      <c r="BA161" s="32">
        <f>IF(ISERROR(VLOOKUP(CONCATENATE($A161,"_L_",BB$1),Records!$C$2:$H$6601,1,FALSE)),"",VLOOKUP(CONCATENATE($A161,"_L_",BB$1),Records!$C$2:$H$6601,4,FALSE))</f>
        <v>0.45833333333333331</v>
      </c>
      <c r="BB161" s="7" t="str">
        <f>IF(ISERROR(VLOOKUP(CONCATENATE($A161,"_L_",BB$1),Records!$C$2:$H$6601,1,FALSE)),"",VLOOKUP(CONCATENATE($A161,"_L_",BB$1),Records!$C$2:$H$6601,5,FALSE))</f>
        <v>U11 BLACKs</v>
      </c>
      <c r="BC161" s="33" t="str">
        <f>IF(ISERROR(VLOOKUP(CONCATENATE($A161,"_L_",BB$1),Records!$C$2:$H$6601,1,FALSE)),"",VLOOKUP(CONCATENATE($A161,"_L_",BB$1),Records!$C$2:$H$6601,6,FALSE))</f>
        <v>UNION FLÉMALLE</v>
      </c>
      <c r="BD161" s="32">
        <f>IF(ISERROR(VLOOKUP(CONCATENATE($A161,"_L_",BE$1),Records!$C$2:$H$6601,1,FALSE)),"",VLOOKUP(CONCATENATE($A161,"_L_",BE$1),Records!$C$2:$H$6601,4,FALSE))</f>
        <v>0.45833333333333331</v>
      </c>
      <c r="BE161" s="7" t="str">
        <f>IF(ISERROR(VLOOKUP(CONCATENATE($A161,"_L_",BE$1),Records!$C$2:$H$6601,1,FALSE)),"",VLOOKUP(CONCATENATE($A161,"_L_",BE$1),Records!$C$2:$H$6601,5,FALSE))</f>
        <v>U11 REDs</v>
      </c>
      <c r="BF161" s="33" t="str">
        <f>IF(ISERROR(VLOOKUP(CONCATENATE($A161,"_L_",BE$1),Records!$C$2:$H$6601,1,FALSE)),"",VLOOKUP(CONCATENATE($A161,"_L_",BE$1),Records!$C$2:$H$6601,6,FALSE))</f>
        <v>R. FRAITURE SP</v>
      </c>
      <c r="BG161" s="32" t="str">
        <f>IF(ISERROR(VLOOKUP(CONCATENATE($A161,"_L_",BH$1),Records!$C$2:$H$6601,1,FALSE)),"",VLOOKUP(CONCATENATE($A161,"_L_",BH$1),Records!$C$2:$H$6601,4,FALSE))</f>
        <v/>
      </c>
      <c r="BH161" s="7" t="str">
        <f>IF(ISERROR(VLOOKUP(CONCATENATE($A161,"_L_",BH$1),Records!$C$2:$H$6601,1,FALSE)),"",VLOOKUP(CONCATENATE($A161,"_L_",BH$1),Records!$C$2:$H$6601,5,FALSE))</f>
        <v/>
      </c>
      <c r="BI161" s="33" t="str">
        <f>IF(ISERROR(VLOOKUP(CONCATENATE($A161,"_L_",BH$1),Records!$C$2:$H$6601,1,FALSE)),"",VLOOKUP(CONCATENATE($A161,"_L_",BH$1),Records!$C$2:$H$6601,6,FALSE))</f>
        <v/>
      </c>
      <c r="BJ161" s="32">
        <f>IF(ISERROR(VLOOKUP(CONCATENATE($A161,"_L_",BK$1),Records!$C$2:$H$6601,1,FALSE)),"",VLOOKUP(CONCATENATE($A161,"_L_",BK$1),Records!$C$2:$H$6601,4,FALSE))</f>
        <v>0.51041666666666663</v>
      </c>
      <c r="BK161" s="7" t="str">
        <f>IF(ISERROR(VLOOKUP(CONCATENATE($A161,"_L_",BK$1),Records!$C$2:$H$6601,1,FALSE)),"",VLOOKUP(CONCATENATE($A161,"_L_",BK$1),Records!$C$2:$H$6601,5,FALSE))</f>
        <v>MARCHIN</v>
      </c>
      <c r="BL161" s="33" t="str">
        <f>IF(ISERROR(VLOOKUP(CONCATENATE($A161,"_L_",BK$1),Records!$C$2:$H$6601,1,FALSE)),"",VLOOKUP(CONCATENATE($A161,"_L_",BK$1),Records!$C$2:$H$6601,6,FALSE))</f>
        <v>U12 BLACKs</v>
      </c>
      <c r="BM161" s="32">
        <f>IF(ISERROR(VLOOKUP(CONCATENATE($A161,"_L_",BN$1),Records!$C$2:$H$6601,1,FALSE)),"",VLOOKUP(CONCATENATE($A161,"_L_",BN$1),Records!$C$2:$H$6601,4,FALSE))</f>
        <v>0.39583333333333331</v>
      </c>
      <c r="BN161" s="7" t="str">
        <f>IF(ISERROR(VLOOKUP(CONCATENATE($A161,"_L_",BN$1),Records!$C$2:$H$6601,1,FALSE)),"",VLOOKUP(CONCATENATE($A161,"_L_",BN$1),Records!$C$2:$H$6601,5,FALSE))</f>
        <v>U12 REDs</v>
      </c>
      <c r="BO161" s="33" t="str">
        <f>IF(ISERROR(VLOOKUP(CONCATENATE($A161,"_L_",BN$1),Records!$C$2:$H$6601,1,FALSE)),"",VLOOKUP(CONCATENATE($A161,"_L_",BN$1),Records!$C$2:$H$6601,6,FALSE))</f>
        <v>R.DC.COINTE LIÈGE B</v>
      </c>
      <c r="BP161" s="32" t="str">
        <f>IF(ISERROR(VLOOKUP(CONCATENATE($A161,"_L_",BQ$1),Records!$C$2:$H$6601,1,FALSE)),"",VLOOKUP(CONCATENATE($A161,"_L_",BQ$1),Records!$C$2:$H$6601,4,FALSE))</f>
        <v/>
      </c>
      <c r="BQ161" s="7" t="str">
        <f>IF(ISERROR(VLOOKUP(CONCATENATE($A161,"_L_",BQ$1),Records!$C$2:$H$6601,1,FALSE)),"",VLOOKUP(CONCATENATE($A161,"_L_",BQ$1),Records!$C$2:$H$6601,5,FALSE))</f>
        <v/>
      </c>
      <c r="BR161" s="33" t="str">
        <f>IF(ISERROR(VLOOKUP(CONCATENATE($A161,"_L_",BQ$1),Records!$C$2:$H$6601,1,FALSE)),"",VLOOKUP(CONCATENATE($A161,"_L_",BQ$1),Records!$C$2:$H$6601,6,FALSE))</f>
        <v/>
      </c>
      <c r="BS161" s="32">
        <f>IF(ISERROR(VLOOKUP(CONCATENATE($A161,"_L_",BT$1),Records!$C$2:$H$6601,1,FALSE)),"",VLOOKUP(CONCATENATE($A161,"_L_",BT$1),Records!$C$2:$H$6601,4,FALSE))</f>
        <v>0.39583333333333331</v>
      </c>
      <c r="BT161" s="7" t="str">
        <f>IF(ISERROR(VLOOKUP(CONCATENATE($A161,"_L_",BT$1),Records!$C$2:$H$6601,1,FALSE)),"",VLOOKUP(CONCATENATE($A161,"_L_",BT$1),Records!$C$2:$H$6601,5,FALSE))</f>
        <v>MARCHIN</v>
      </c>
      <c r="BU161" s="33" t="str">
        <f>IF(ISERROR(VLOOKUP(CONCATENATE($A161,"_L_",BT$1),Records!$C$2:$H$6601,1,FALSE)),"",VLOOKUP(CONCATENATE($A161,"_L_",BT$1),Records!$C$2:$H$6601,6,FALSE))</f>
        <v>U13 BLACKs</v>
      </c>
      <c r="BV161" s="32" t="str">
        <f>IF(ISERROR(VLOOKUP(CONCATENATE($A161,"_L_",BW$1),Records!$C$2:$H$6601,1,FALSE)),"",VLOOKUP(CONCATENATE($A161,"_L_",BW$1),Records!$C$2:$H$6601,4,FALSE))</f>
        <v/>
      </c>
      <c r="BW161" s="7" t="str">
        <f>IF(ISERROR(VLOOKUP(CONCATENATE($A161,"_L_",BW$1),Records!$C$2:$H$6601,1,FALSE)),"",VLOOKUP(CONCATENATE($A161,"_L_",BW$1),Records!$C$2:$H$6601,5,FALSE))</f>
        <v/>
      </c>
      <c r="BX161" s="33" t="str">
        <f>IF(ISERROR(VLOOKUP(CONCATENATE($A161,"_L_",BW$1),Records!$C$2:$H$6601,1,FALSE)),"",VLOOKUP(CONCATENATE($A161,"_L_",BW$1),Records!$C$2:$H$6601,6,FALSE))</f>
        <v/>
      </c>
      <c r="BY161" s="32" t="str">
        <f>IF(ISERROR(VLOOKUP(CONCATENATE($A161,"_L_",BZ$1),Records!$C$2:$H$6601,1,FALSE)),"",VLOOKUP(CONCATENATE($A161,"_L_",BZ$1),Records!$C$2:$H$6601,4,FALSE))</f>
        <v/>
      </c>
      <c r="BZ161" s="7" t="str">
        <f>IF(ISERROR(VLOOKUP(CONCATENATE($A161,"_L_",BZ$1),Records!$C$2:$H$6601,1,FALSE)),"",VLOOKUP(CONCATENATE($A161,"_L_",BZ$1),Records!$C$2:$H$6601,5,FALSE))</f>
        <v/>
      </c>
      <c r="CA161" s="33" t="str">
        <f>IF(ISERROR(VLOOKUP(CONCATENATE($A161,"_L_",BZ$1),Records!$C$2:$H$6601,1,FALSE)),"",VLOOKUP(CONCATENATE($A161,"_L_",BZ$1),Records!$C$2:$H$6601,6,FALSE))</f>
        <v/>
      </c>
      <c r="CB161" s="32" t="str">
        <f>IF(ISERROR(VLOOKUP(CONCATENATE($A161,"_L_",CC$1),Records!$C$2:$H$6601,1,FALSE)),"",VLOOKUP(CONCATENATE($A161,"_L_",CC$1),Records!$C$2:$H$6601,4,FALSE))</f>
        <v/>
      </c>
      <c r="CC161" s="7" t="str">
        <f>IF(ISERROR(VLOOKUP(CONCATENATE($A161,"_L_",CC$1),Records!$C$2:$H$6601,1,FALSE)),"",VLOOKUP(CONCATENATE($A161,"_L_",CC$1),Records!$C$2:$H$6601,5,FALSE))</f>
        <v/>
      </c>
      <c r="CD161" s="33" t="str">
        <f>IF(ISERROR(VLOOKUP(CONCATENATE($A161,"_L_",CC$1),Records!$C$2:$H$6601,1,FALSE)),"",VLOOKUP(CONCATENATE($A161,"_L_",CC$1),Records!$C$2:$H$6601,6,FALSE))</f>
        <v/>
      </c>
      <c r="CE161" s="32" t="str">
        <f>IF(ISERROR(VLOOKUP(CONCATENATE($A161,"_L_",CF$1),Records!$C$2:$H$6601,1,FALSE)),"",VLOOKUP(CONCATENATE($A161,"_L_",CF$1),Records!$C$2:$H$6601,4,FALSE))</f>
        <v/>
      </c>
      <c r="CF161" s="7" t="str">
        <f>IF(ISERROR(VLOOKUP(CONCATENATE($A161,"_L_",CF$1),Records!$C$2:$H$6601,1,FALSE)),"",VLOOKUP(CONCATENATE($A161,"_L_",CF$1),Records!$C$2:$H$6601,5,FALSE))</f>
        <v/>
      </c>
      <c r="CG161" s="33" t="str">
        <f>IF(ISERROR(VLOOKUP(CONCATENATE($A161,"_L_",CF$1),Records!$C$2:$H$6601,1,FALSE)),"",VLOOKUP(CONCATENATE($A161,"_L_",CF$1),Records!$C$2:$H$6601,6,FALSE))</f>
        <v/>
      </c>
      <c r="CH161" s="32">
        <f>IF(ISERROR(VLOOKUP(CONCATENATE($A161,"_L_",CI$1),Records!$C$2:$H$6601,1,FALSE)),"",VLOOKUP(CONCATENATE($A161,"_L_",CI$1),Records!$C$2:$H$6601,4,FALSE))</f>
        <v>0.5625</v>
      </c>
      <c r="CI161" s="7" t="str">
        <f>IF(ISERROR(VLOOKUP(CONCATENATE($A161,"_L_",CI$1),Records!$C$2:$H$6601,1,FALSE)),"",VLOOKUP(CONCATENATE($A161,"_L_",CI$1),Records!$C$2:$H$6601,5,FALSE))</f>
        <v>U15 BLACKs</v>
      </c>
      <c r="CJ161" s="33" t="str">
        <f>IF(ISERROR(VLOOKUP(CONCATENATE($A161,"_L_",CI$1),Records!$C$2:$H$6601,1,FALSE)),"",VLOOKUP(CONCATENATE($A161,"_L_",CI$1),Records!$C$2:$H$6601,6,FALSE))</f>
        <v>GD.POULSEUR</v>
      </c>
      <c r="CK161" s="32" t="str">
        <f>IF(ISERROR(VLOOKUP(CONCATENATE($A161,"_L_",CL$1),Records!$C$2:$H$6601,1,FALSE)),"",VLOOKUP(CONCATENATE($A161,"_L_",CL$1),Records!$C$2:$H$6601,4,FALSE))</f>
        <v/>
      </c>
      <c r="CL161" s="7" t="str">
        <f>IF(ISERROR(VLOOKUP(CONCATENATE($A161,"_L_",CL$1),Records!$C$2:$H$6601,1,FALSE)),"",VLOOKUP(CONCATENATE($A161,"_L_",CL$1),Records!$C$2:$H$6601,5,FALSE))</f>
        <v/>
      </c>
      <c r="CM161" s="33" t="str">
        <f>IF(ISERROR(VLOOKUP(CONCATENATE($A161,"_L_",CL$1),Records!$C$2:$H$6601,1,FALSE)),"",VLOOKUP(CONCATENATE($A161,"_L_",CL$1),Records!$C$2:$H$6601,6,FALSE))</f>
        <v/>
      </c>
      <c r="CN161" s="32" t="str">
        <f>IF(ISERROR(VLOOKUP(CONCATENATE($A161,"_L_",CO$1),Records!$C$2:$H$6601,1,FALSE)),"",VLOOKUP(CONCATENATE($A161,"_L_",CO$1),Records!$C$2:$H$6601,4,FALSE))</f>
        <v/>
      </c>
      <c r="CO161" s="7" t="str">
        <f>IF(ISERROR(VLOOKUP(CONCATENATE($A161,"_L_",CO$1),Records!$C$2:$H$6601,1,FALSE)),"",VLOOKUP(CONCATENATE($A161,"_L_",CO$1),Records!$C$2:$H$6601,5,FALSE))</f>
        <v/>
      </c>
      <c r="CP161" s="33" t="str">
        <f>IF(ISERROR(VLOOKUP(CONCATENATE($A161,"_L_",CO$1),Records!$C$2:$H$6601,1,FALSE)),"",VLOOKUP(CONCATENATE($A161,"_L_",CO$1),Records!$C$2:$H$6601,6,FALSE))</f>
        <v/>
      </c>
      <c r="CQ161" s="32" t="str">
        <f>IF(ISERROR(VLOOKUP(CONCATENATE($A161,"_L_",CR$1),Records!$C$2:$H$6601,1,FALSE)),"",VLOOKUP(CONCATENATE($A161,"_L_",CR$1),Records!$C$2:$H$6601,4,FALSE))</f>
        <v/>
      </c>
      <c r="CR161" s="7" t="str">
        <f>IF(ISERROR(VLOOKUP(CONCATENATE($A161,"_L_",CR$1),Records!$C$2:$H$6601,1,FALSE)),"",VLOOKUP(CONCATENATE($A161,"_L_",CR$1),Records!$C$2:$H$6601,5,FALSE))</f>
        <v/>
      </c>
      <c r="CS161" s="33" t="str">
        <f>IF(ISERROR(VLOOKUP(CONCATENATE($A161,"_L_",CR$1),Records!$C$2:$H$6601,1,FALSE)),"",VLOOKUP(CONCATENATE($A161,"_L_",CR$1),Records!$C$2:$H$6601,6,FALSE))</f>
        <v/>
      </c>
      <c r="CT161" s="32" t="str">
        <f>IF(ISERROR(VLOOKUP(CONCATENATE($A161,"_L_",CU$1),Records!$C$2:$H$6601,1,FALSE)),"",VLOOKUP(CONCATENATE($A161,"_L_",CU$1),Records!$C$2:$H$6601,4,FALSE))</f>
        <v/>
      </c>
      <c r="CU161" s="7" t="str">
        <f>IF(ISERROR(VLOOKUP(CONCATENATE($A161,"_L_",CU$1),Records!$C$2:$H$6601,1,FALSE)),"",VLOOKUP(CONCATENATE($A161,"_L_",CU$1),Records!$C$2:$H$6601,5,FALSE))</f>
        <v/>
      </c>
      <c r="CV161" s="33" t="str">
        <f>IF(ISERROR(VLOOKUP(CONCATENATE($A161,"_L_",CU$1),Records!$C$2:$H$6601,1,FALSE)),"",VLOOKUP(CONCATENATE($A161,"_L_",CU$1),Records!$C$2:$H$6601,6,FALSE))</f>
        <v/>
      </c>
      <c r="CW161" s="32" t="str">
        <f>IF(ISERROR(VLOOKUP(CONCATENATE($A161,"_L_",CX$1),Records!$C$2:$H$6601,1,FALSE)),"",VLOOKUP(CONCATENATE($A161,"_L_",CX$1),Records!$C$2:$H$6601,4,FALSE))</f>
        <v/>
      </c>
      <c r="CX161" s="7" t="str">
        <f>IF(ISERROR(VLOOKUP(CONCATENATE($A161,"_L_",CX$1),Records!$C$2:$H$6601,1,FALSE)),"",VLOOKUP(CONCATENATE($A161,"_L_",CX$1),Records!$C$2:$H$6601,5,FALSE))</f>
        <v/>
      </c>
      <c r="CY161" s="33" t="str">
        <f>IF(ISERROR(VLOOKUP(CONCATENATE($A161,"_L_",CX$1),Records!$C$2:$H$6601,1,FALSE)),"",VLOOKUP(CONCATENATE($A161,"_L_",CX$1),Records!$C$2:$H$6601,6,FALSE))</f>
        <v/>
      </c>
      <c r="CZ161" s="32">
        <f>IF(ISERROR(VLOOKUP(CONCATENATE($A161,"_L_",DA$1),Records!$C$2:$H$6601,1,FALSE)),"",VLOOKUP(CONCATENATE($A161,"_L_",DA$1),Records!$C$2:$H$6601,4,FALSE))</f>
        <v>0.61458333333333337</v>
      </c>
      <c r="DA161" s="7" t="str">
        <f>IF(ISERROR(VLOOKUP(CONCATENATE($A161,"_L_",DA$1),Records!$C$2:$H$6601,1,FALSE)),"",VLOOKUP(CONCATENATE($A161,"_L_",DA$1),Records!$C$2:$H$6601,5,FALSE))</f>
        <v>WANZE</v>
      </c>
      <c r="DB161" s="33" t="str">
        <f>IF(ISERROR(VLOOKUP(CONCATENATE($A161,"_L_",DA$1),Records!$C$2:$H$6601,1,FALSE)),"",VLOOKUP(CONCATENATE($A161,"_L_",DA$1),Records!$C$2:$H$6601,6,FALSE))</f>
        <v>U19 BLACKs</v>
      </c>
      <c r="DC161" s="32" t="str">
        <f>IF(ISERROR(VLOOKUP(CONCATENATE($A161,"_L_",DD$1),Records!$C$2:$H$6601,1,FALSE)),"",VLOOKUP(CONCATENATE($A161,"_L_",DD$1),Records!$C$2:$H$6601,4,FALSE))</f>
        <v/>
      </c>
      <c r="DD161" s="7" t="str">
        <f>IF(ISERROR(VLOOKUP(CONCATENATE($A161,"_L_",DD$1),Records!$C$2:$H$6601,1,FALSE)),"",VLOOKUP(CONCATENATE($A161,"_L_",DD$1),Records!$C$2:$H$6601,5,FALSE))</f>
        <v/>
      </c>
      <c r="DE161" s="33" t="str">
        <f>IF(ISERROR(VLOOKUP(CONCATENATE($A161,"_L_",DD$1),Records!$C$2:$H$6601,1,FALSE)),"",VLOOKUP(CONCATENATE($A161,"_L_",DD$1),Records!$C$2:$H$6601,6,FALSE))</f>
        <v/>
      </c>
      <c r="DF161" s="32" t="str">
        <f>IF(ISERROR(VLOOKUP(CONCATENATE($A161,"_L_",DG$1),Records!$C$2:$H$6601,1,FALSE)),"",VLOOKUP(CONCATENATE($A161,"_L_",DG$1),Records!$C$2:$H$6601,4,FALSE))</f>
        <v/>
      </c>
      <c r="DG161" s="7" t="str">
        <f>IF(ISERROR(VLOOKUP(CONCATENATE($A161,"_L_",DG$1),Records!$C$2:$H$6601,1,FALSE)),"",VLOOKUP(CONCATENATE($A161,"_L_",DG$1),Records!$C$2:$H$6601,5,FALSE))</f>
        <v/>
      </c>
      <c r="DH161" s="33" t="str">
        <f>IF(ISERROR(VLOOKUP(CONCATENATE($A161,"_L_",DG$1),Records!$C$2:$H$6601,1,FALSE)),"",VLOOKUP(CONCATENATE($A161,"_L_",DG$1),Records!$C$2:$H$6601,6,FALSE))</f>
        <v/>
      </c>
      <c r="DI161" s="32" t="str">
        <f>IF(ISERROR(VLOOKUP(CONCATENATE($A161,"_L_",DJ$1),Records!$C$2:$H$6601,1,FALSE)),"",VLOOKUP(CONCATENATE($A161,"_L_",DJ$1),Records!$C$2:$H$6601,4,FALSE))</f>
        <v/>
      </c>
      <c r="DJ161" s="7" t="str">
        <f>IF(ISERROR(VLOOKUP(CONCATENATE($A161,"_L_",DJ$1),Records!$C$2:$H$6601,1,FALSE)),"",VLOOKUP(CONCATENATE($A161,"_L_",DJ$1),Records!$C$2:$H$6601,5,FALSE))</f>
        <v/>
      </c>
      <c r="DK161" s="33" t="str">
        <f>IF(ISERROR(VLOOKUP(CONCATENATE($A161,"_L_",DJ$1),Records!$C$2:$H$6601,1,FALSE)),"",VLOOKUP(CONCATENATE($A161,"_L_",DJ$1),Records!$C$2:$H$6601,6,FALSE))</f>
        <v/>
      </c>
      <c r="DL161" s="32" t="str">
        <f>IF(ISERROR(VLOOKUP(CONCATENATE($A161,"_L_",DM$1),Records!$C$2:$H$6601,1,FALSE)),"",VLOOKUP(CONCATENATE($A161,"_L_",DM$1),Records!$C$2:$H$6601,4,FALSE))</f>
        <v/>
      </c>
      <c r="DM161" s="7" t="str">
        <f>IF(ISERROR(VLOOKUP(CONCATENATE($A161,"_L_",DM$1),Records!$C$2:$H$6601,1,FALSE)),"",VLOOKUP(CONCATENATE($A161,"_L_",DM$1),Records!$C$2:$H$6601,5,FALSE))</f>
        <v/>
      </c>
      <c r="DN161" s="33" t="str">
        <f>IF(ISERROR(VLOOKUP(CONCATENATE($A161,"_L_",DM$1),Records!$C$2:$H$6601,1,FALSE)),"",VLOOKUP(CONCATENATE($A161,"_L_",DM$1),Records!$C$2:$H$6601,6,FALSE))</f>
        <v/>
      </c>
      <c r="DO161" s="32" t="str">
        <f>IF(ISERROR(VLOOKUP(CONCATENATE($A161,"_L_",DP$1),Records!$C$2:$H$6601,1,FALSE)),"",VLOOKUP(CONCATENATE($A161,"_L_",DP$1),Records!$C$2:$H$6601,4,FALSE))</f>
        <v/>
      </c>
      <c r="DP161" s="7" t="str">
        <f>IF(ISERROR(VLOOKUP(CONCATENATE($A161,"_L_",DP$1),Records!$C$2:$H$6601,1,FALSE)),"",VLOOKUP(CONCATENATE($A161,"_L_",DP$1),Records!$C$2:$H$6601,5,FALSE))</f>
        <v/>
      </c>
      <c r="DQ161" s="33" t="str">
        <f>IF(ISERROR(VLOOKUP(CONCATENATE($A161,"_L_",DP$1),Records!$C$2:$H$6601,1,FALSE)),"",VLOOKUP(CONCATENATE($A161,"_L_",DP$1),Records!$C$2:$H$6601,6,FALSE))</f>
        <v/>
      </c>
      <c r="DR161" s="32" t="str">
        <f>IF(ISERROR(VLOOKUP(CONCATENATE($A161,"_L_",DS$1),Records!$C$2:$H$6601,1,FALSE)),"",VLOOKUP(CONCATENATE($A161,"_L_",DS$1),Records!$C$2:$H$6601,4,FALSE))</f>
        <v/>
      </c>
      <c r="DS161" s="7" t="str">
        <f>IF(ISERROR(VLOOKUP(CONCATENATE($A161,"_L_",DS$1),Records!$C$2:$H$6601,1,FALSE)),"",VLOOKUP(CONCATENATE($A161,"_L_",DS$1),Records!$C$2:$H$6601,5,FALSE))</f>
        <v/>
      </c>
      <c r="DT161" s="33" t="str">
        <f>IF(ISERROR(VLOOKUP(CONCATENATE($A161,"_L_",DS$1),Records!$C$2:$H$6601,1,FALSE)),"",VLOOKUP(CONCATENATE($A161,"_L_",DS$1),Records!$C$2:$H$6601,6,FALSE))</f>
        <v/>
      </c>
      <c r="DU161" s="32" t="str">
        <f>IF(ISERROR(VLOOKUP(CONCATENATE($A161,"_L_",DV$1),Records!$C$2:$H$6601,1,FALSE)),"",VLOOKUP(CONCATENATE($A161,"_L_",DV$1),Records!$C$2:$H$6601,4,FALSE))</f>
        <v/>
      </c>
      <c r="DV161" s="7" t="str">
        <f>IF(ISERROR(VLOOKUP(CONCATENATE($A161,"_L_",DV$1),Records!$C$2:$H$6601,1,FALSE)),"",VLOOKUP(CONCATENATE($A161,"_L_",DV$1),Records!$C$2:$H$6601,5,FALSE))</f>
        <v/>
      </c>
      <c r="DW161" s="33" t="str">
        <f>IF(ISERROR(VLOOKUP(CONCATENATE($A161,"_L_",DV$1),Records!$C$2:$H$6601,1,FALSE)),"",VLOOKUP(CONCATENATE($A161,"_L_",DV$1),Records!$C$2:$H$6601,6,FALSE))</f>
        <v/>
      </c>
      <c r="DX161" s="32" t="str">
        <f>IF(ISERROR(VLOOKUP(CONCATENATE($A161,"_L_",DY$1),Records!$C$2:$H$6601,1,FALSE)),"",VLOOKUP(CONCATENATE($A161,"_L_",DY$1),Records!$C$2:$H$6601,4,FALSE))</f>
        <v/>
      </c>
      <c r="DY161" s="7" t="str">
        <f>IF(ISERROR(VLOOKUP(CONCATENATE($A161,"_L_",DY$1),Records!$C$2:$H$6601,1,FALSE)),"",VLOOKUP(CONCATENATE($A161,"_L_",DY$1),Records!$C$2:$H$6601,5,FALSE))</f>
        <v/>
      </c>
      <c r="DZ161" s="33" t="str">
        <f>IF(ISERROR(VLOOKUP(CONCATENATE($A161,"_L_",DY$1),Records!$C$2:$H$6601,1,FALSE)),"",VLOOKUP(CONCATENATE($A161,"_L_",DY$1),Records!$C$2:$H$6601,6,FALSE))</f>
        <v/>
      </c>
      <c r="EA161" s="32" t="str">
        <f>IF(ISERROR(VLOOKUP(CONCATENATE($A161,"_L_",EB$1),Records!$C$2:$H$6601,1,FALSE)),"",VLOOKUP(CONCATENATE($A161,"_L_",EB$1),Records!$C$2:$H$6601,4,FALSE))</f>
        <v/>
      </c>
      <c r="EB161" s="7" t="str">
        <f>IF(ISERROR(VLOOKUP(CONCATENATE($A161,"_L_",EB$1),Records!$C$2:$H$6601,1,FALSE)),"",VLOOKUP(CONCATENATE($A161,"_L_",EB$1),Records!$C$2:$H$6601,5,FALSE))</f>
        <v/>
      </c>
      <c r="EC161" s="33" t="str">
        <f>IF(ISERROR(VLOOKUP(CONCATENATE($A161,"_L_",EB$1),Records!$C$2:$H$6601,1,FALSE)),"",VLOOKUP(CONCATENATE($A161,"_L_",EB$1),Records!$C$2:$H$6601,6,FALSE))</f>
        <v/>
      </c>
    </row>
    <row r="162" spans="1:133" ht="15.75" x14ac:dyDescent="0.25">
      <c r="A162" s="11">
        <v>42344</v>
      </c>
      <c r="B162" s="16" t="s">
        <v>76</v>
      </c>
      <c r="C162" s="17">
        <f t="shared" si="5"/>
        <v>23</v>
      </c>
      <c r="D162" s="26" t="s">
        <v>65</v>
      </c>
      <c r="E162" s="8" t="s">
        <v>71</v>
      </c>
      <c r="F162" s="62">
        <f t="shared" si="4"/>
        <v>4</v>
      </c>
      <c r="G162" s="62">
        <f>HomeCalc!F162</f>
        <v>3</v>
      </c>
      <c r="H162" s="32" t="str">
        <f>IF(ISERROR(VLOOKUP(CONCATENATE($A162,"_L_",I$1),Records!$C$2:$H$6601,1,FALSE)),"",VLOOKUP(CONCATENATE($A162,"_L_",I$1),Records!$C$2:$H$6601,4,FALSE))</f>
        <v/>
      </c>
      <c r="I162" s="7" t="str">
        <f>IF(ISERROR(VLOOKUP(CONCATENATE($A162,"_L_",I$1),Records!$C$2:$H$6601,1,FALSE)),"",VLOOKUP(CONCATENATE($A162,"_L_",I$1),Records!$C$2:$H$6601,5,FALSE))</f>
        <v/>
      </c>
      <c r="J162" s="33" t="str">
        <f>IF(ISERROR(VLOOKUP(CONCATENATE($A162,"_L_",I$1),Records!$C$2:$H$6601,1,FALSE)),"",VLOOKUP(CONCATENATE($A162,"_L_",I$1),Records!$C$2:$H$6601,6,FALSE))</f>
        <v/>
      </c>
      <c r="K162" s="32" t="str">
        <f>IF(ISERROR(VLOOKUP(CONCATENATE($A162,"_L_",L$1),Records!$C$2:$H$6601,1,FALSE)),"",VLOOKUP(CONCATENATE($A162,"_L_",L$1),Records!$C$2:$H$6601,4,FALSE))</f>
        <v/>
      </c>
      <c r="L162" s="7" t="str">
        <f>IF(ISERROR(VLOOKUP(CONCATENATE($A162,"_L_",L$1),Records!$C$2:$H$6601,1,FALSE)),"",VLOOKUP(CONCATENATE($A162,"_L_",L$1),Records!$C$2:$H$6601,5,FALSE))</f>
        <v/>
      </c>
      <c r="M162" s="33" t="str">
        <f>IF(ISERROR(VLOOKUP(CONCATENATE($A162,"_L_",L$1),Records!$C$2:$H$6601,1,FALSE)),"",VLOOKUP(CONCATENATE($A162,"_L_",L$1),Records!$C$2:$H$6601,6,FALSE))</f>
        <v/>
      </c>
      <c r="N162" s="32" t="str">
        <f>IF(ISERROR(VLOOKUP(CONCATENATE($A162,"_L_",O$1),Records!$C$2:$H$6601,1,FALSE)),"",VLOOKUP(CONCATENATE($A162,"_L_",O$1),Records!$C$2:$H$6601,4,FALSE))</f>
        <v/>
      </c>
      <c r="O162" s="7" t="str">
        <f>IF(ISERROR(VLOOKUP(CONCATENATE($A162,"_L_",O$1),Records!$C$2:$H$6601,1,FALSE)),"",VLOOKUP(CONCATENATE($A162,"_L_",O$1),Records!$C$2:$H$6601,5,FALSE))</f>
        <v/>
      </c>
      <c r="P162" s="33" t="str">
        <f>IF(ISERROR(VLOOKUP(CONCATENATE($A162,"_L_",O$1),Records!$C$2:$H$6601,1,FALSE)),"",VLOOKUP(CONCATENATE($A162,"_L_",O$1),Records!$C$2:$H$6601,6,FALSE))</f>
        <v/>
      </c>
      <c r="Q162" s="32" t="str">
        <f>IF(ISERROR(VLOOKUP(CONCATENATE($A162,"_L_",R$1),Records!$C$2:$H$6601,1,FALSE)),"",VLOOKUP(CONCATENATE($A162,"_L_",R$1),Records!$C$2:$H$6601,4,FALSE))</f>
        <v/>
      </c>
      <c r="R162" s="7" t="str">
        <f>IF(ISERROR(VLOOKUP(CONCATENATE($A162,"_L_",R$1),Records!$C$2:$H$6601,1,FALSE)),"",VLOOKUP(CONCATENATE($A162,"_L_",R$1),Records!$C$2:$H$6601,5,FALSE))</f>
        <v/>
      </c>
      <c r="S162" s="33" t="str">
        <f>IF(ISERROR(VLOOKUP(CONCATENATE($A162,"_L_",R$1),Records!$C$2:$H$6601,1,FALSE)),"",VLOOKUP(CONCATENATE($A162,"_L_",R$1),Records!$C$2:$H$6601,6,FALSE))</f>
        <v/>
      </c>
      <c r="T162" s="32" t="str">
        <f>IF(ISERROR(VLOOKUP(CONCATENATE($A162,"_L_",U$1),Records!$C$2:$H$6601,1,FALSE)),"",VLOOKUP(CONCATENATE($A162,"_L_",U$1),Records!$C$2:$H$6601,4,FALSE))</f>
        <v/>
      </c>
      <c r="U162" s="7" t="str">
        <f>IF(ISERROR(VLOOKUP(CONCATENATE($A162,"_L_",U$1),Records!$C$2:$H$6601,1,FALSE)),"",VLOOKUP(CONCATENATE($A162,"_L_",U$1),Records!$C$2:$H$6601,5,FALSE))</f>
        <v/>
      </c>
      <c r="V162" s="33" t="str">
        <f>IF(ISERROR(VLOOKUP(CONCATENATE($A162,"_L_",U$1),Records!$C$2:$H$6601,1,FALSE)),"",VLOOKUP(CONCATENATE($A162,"_L_",U$1),Records!$C$2:$H$6601,6,FALSE))</f>
        <v/>
      </c>
      <c r="W162" s="32" t="str">
        <f>IF(ISERROR(VLOOKUP(CONCATENATE($A162,"_L_",X$1),Records!$C$2:$H$6601,1,FALSE)),"",VLOOKUP(CONCATENATE($A162,"_L_",X$1),Records!$C$2:$H$6601,4,FALSE))</f>
        <v/>
      </c>
      <c r="X162" s="7" t="str">
        <f>IF(ISERROR(VLOOKUP(CONCATENATE($A162,"_L_",X$1),Records!$C$2:$H$6601,1,FALSE)),"",VLOOKUP(CONCATENATE($A162,"_L_",X$1),Records!$C$2:$H$6601,5,FALSE))</f>
        <v/>
      </c>
      <c r="Y162" s="33" t="str">
        <f>IF(ISERROR(VLOOKUP(CONCATENATE($A162,"_L_",X$1),Records!$C$2:$H$6601,1,FALSE)),"",VLOOKUP(CONCATENATE($A162,"_L_",X$1),Records!$C$2:$H$6601,6,FALSE))</f>
        <v/>
      </c>
      <c r="Z162" s="32" t="str">
        <f>IF(ISERROR(VLOOKUP(CONCATENATE($A162,"_L_",AA$1),Records!$C$2:$H$6601,1,FALSE)),"",VLOOKUP(CONCATENATE($A162,"_L_",AA$1),Records!$C$2:$H$6601,4,FALSE))</f>
        <v/>
      </c>
      <c r="AA162" s="7" t="str">
        <f>IF(ISERROR(VLOOKUP(CONCATENATE($A162,"_L_",AA$1),Records!$C$2:$H$6601,1,FALSE)),"",VLOOKUP(CONCATENATE($A162,"_L_",AA$1),Records!$C$2:$H$6601,5,FALSE))</f>
        <v/>
      </c>
      <c r="AB162" s="33" t="str">
        <f>IF(ISERROR(VLOOKUP(CONCATENATE($A162,"_L_",AA$1),Records!$C$2:$H$6601,1,FALSE)),"",VLOOKUP(CONCATENATE($A162,"_L_",AA$1),Records!$C$2:$H$6601,6,FALSE))</f>
        <v/>
      </c>
      <c r="AC162" s="32" t="str">
        <f>IF(ISERROR(VLOOKUP(CONCATENATE($A162,"_L_",AD$1),Records!$C$2:$H$6601,1,FALSE)),"",VLOOKUP(CONCATENATE($A162,"_L_",AD$1),Records!$C$2:$H$6601,4,FALSE))</f>
        <v/>
      </c>
      <c r="AD162" s="7" t="str">
        <f>IF(ISERROR(VLOOKUP(CONCATENATE($A162,"_L_",AD$1),Records!$C$2:$H$6601,1,FALSE)),"",VLOOKUP(CONCATENATE($A162,"_L_",AD$1),Records!$C$2:$H$6601,5,FALSE))</f>
        <v/>
      </c>
      <c r="AE162" s="33" t="str">
        <f>IF(ISERROR(VLOOKUP(CONCATENATE($A162,"_L_",AD$1),Records!$C$2:$H$6601,1,FALSE)),"",VLOOKUP(CONCATENATE($A162,"_L_",AD$1),Records!$C$2:$H$6601,6,FALSE))</f>
        <v/>
      </c>
      <c r="AF162" s="32" t="str">
        <f>IF(ISERROR(VLOOKUP(CONCATENATE($A162,"_L_",AG$1),Records!$C$2:$H$6601,1,FALSE)),"",VLOOKUP(CONCATENATE($A162,"_L_",AG$1),Records!$C$2:$H$6601,4,FALSE))</f>
        <v/>
      </c>
      <c r="AG162" s="7" t="str">
        <f>IF(ISERROR(VLOOKUP(CONCATENATE($A162,"_L_",AG$1),Records!$C$2:$H$6601,1,FALSE)),"",VLOOKUP(CONCATENATE($A162,"_L_",AG$1),Records!$C$2:$H$6601,5,FALSE))</f>
        <v/>
      </c>
      <c r="AH162" s="33" t="str">
        <f>IF(ISERROR(VLOOKUP(CONCATENATE($A162,"_L_",AG$1),Records!$C$2:$H$6601,1,FALSE)),"",VLOOKUP(CONCATENATE($A162,"_L_",AG$1),Records!$C$2:$H$6601,6,FALSE))</f>
        <v/>
      </c>
      <c r="AI162" s="32" t="str">
        <f>IF(ISERROR(VLOOKUP(CONCATENATE($A162,"_L_",AJ$1),Records!$C$2:$H$6601,1,FALSE)),"",VLOOKUP(CONCATENATE($A162,"_L_",AJ$1),Records!$C$2:$H$6601,4,FALSE))</f>
        <v/>
      </c>
      <c r="AJ162" s="7" t="str">
        <f>IF(ISERROR(VLOOKUP(CONCATENATE($A162,"_L_",AJ$1),Records!$C$2:$H$6601,1,FALSE)),"",VLOOKUP(CONCATENATE($A162,"_L_",AJ$1),Records!$C$2:$H$6601,5,FALSE))</f>
        <v/>
      </c>
      <c r="AK162" s="33" t="str">
        <f>IF(ISERROR(VLOOKUP(CONCATENATE($A162,"_L_",AJ$1),Records!$C$2:$H$6601,1,FALSE)),"",VLOOKUP(CONCATENATE($A162,"_L_",AJ$1),Records!$C$2:$H$6601,6,FALSE))</f>
        <v/>
      </c>
      <c r="AL162" s="32" t="str">
        <f>IF(ISERROR(VLOOKUP(CONCATENATE($A162,"_L_",AM$1),Records!$C$2:$H$6601,1,FALSE)),"",VLOOKUP(CONCATENATE($A162,"_L_",AM$1),Records!$C$2:$H$6601,4,FALSE))</f>
        <v/>
      </c>
      <c r="AM162" s="7" t="str">
        <f>IF(ISERROR(VLOOKUP(CONCATENATE($A162,"_L_",AM$1),Records!$C$2:$H$6601,1,FALSE)),"",VLOOKUP(CONCATENATE($A162,"_L_",AM$1),Records!$C$2:$H$6601,5,FALSE))</f>
        <v/>
      </c>
      <c r="AN162" s="33" t="str">
        <f>IF(ISERROR(VLOOKUP(CONCATENATE($A162,"_L_",AM$1),Records!$C$2:$H$6601,1,FALSE)),"",VLOOKUP(CONCATENATE($A162,"_L_",AM$1),Records!$C$2:$H$6601,6,FALSE))</f>
        <v/>
      </c>
      <c r="AO162" s="32" t="str">
        <f>IF(ISERROR(VLOOKUP(CONCATENATE($A162,"_L_",AP$1),Records!$C$2:$H$6601,1,FALSE)),"",VLOOKUP(CONCATENATE($A162,"_L_",AP$1),Records!$C$2:$H$6601,4,FALSE))</f>
        <v/>
      </c>
      <c r="AP162" s="7" t="str">
        <f>IF(ISERROR(VLOOKUP(CONCATENATE($A162,"_L_",AP$1),Records!$C$2:$H$6601,1,FALSE)),"",VLOOKUP(CONCATENATE($A162,"_L_",AP$1),Records!$C$2:$H$6601,5,FALSE))</f>
        <v/>
      </c>
      <c r="AQ162" s="33" t="str">
        <f>IF(ISERROR(VLOOKUP(CONCATENATE($A162,"_L_",AP$1),Records!$C$2:$H$6601,1,FALSE)),"",VLOOKUP(CONCATENATE($A162,"_L_",AP$1),Records!$C$2:$H$6601,6,FALSE))</f>
        <v/>
      </c>
      <c r="AR162" s="32" t="str">
        <f>IF(ISERROR(VLOOKUP(CONCATENATE($A162,"_L_",AS$1),Records!$C$2:$H$6601,1,FALSE)),"",VLOOKUP(CONCATENATE($A162,"_L_",AS$1),Records!$C$2:$H$6601,4,FALSE))</f>
        <v/>
      </c>
      <c r="AS162" s="7" t="str">
        <f>IF(ISERROR(VLOOKUP(CONCATENATE($A162,"_L_",AS$1),Records!$C$2:$H$6601,1,FALSE)),"",VLOOKUP(CONCATENATE($A162,"_L_",AS$1),Records!$C$2:$H$6601,5,FALSE))</f>
        <v/>
      </c>
      <c r="AT162" s="33" t="str">
        <f>IF(ISERROR(VLOOKUP(CONCATENATE($A162,"_L_",AS$1),Records!$C$2:$H$6601,1,FALSE)),"",VLOOKUP(CONCATENATE($A162,"_L_",AS$1),Records!$C$2:$H$6601,6,FALSE))</f>
        <v/>
      </c>
      <c r="AU162" s="32" t="str">
        <f>IF(ISERROR(VLOOKUP(CONCATENATE($A162,"_L_",AV$1),Records!$C$2:$H$6601,1,FALSE)),"",VLOOKUP(CONCATENATE($A162,"_L_",AV$1),Records!$C$2:$H$6601,4,FALSE))</f>
        <v/>
      </c>
      <c r="AV162" s="7" t="str">
        <f>IF(ISERROR(VLOOKUP(CONCATENATE($A162,"_L_",AV$1),Records!$C$2:$H$6601,1,FALSE)),"",VLOOKUP(CONCATENATE($A162,"_L_",AV$1),Records!$C$2:$H$6601,5,FALSE))</f>
        <v/>
      </c>
      <c r="AW162" s="33" t="str">
        <f>IF(ISERROR(VLOOKUP(CONCATENATE($A162,"_L_",AV$1),Records!$C$2:$H$6601,1,FALSE)),"",VLOOKUP(CONCATENATE($A162,"_L_",AV$1),Records!$C$2:$H$6601,6,FALSE))</f>
        <v/>
      </c>
      <c r="AX162" s="32" t="str">
        <f>IF(ISERROR(VLOOKUP(CONCATENATE($A162,"_L_",AY$1),Records!$C$2:$H$6601,1,FALSE)),"",VLOOKUP(CONCATENATE($A162,"_L_",AY$1),Records!$C$2:$H$6601,4,FALSE))</f>
        <v/>
      </c>
      <c r="AY162" s="7" t="str">
        <f>IF(ISERROR(VLOOKUP(CONCATENATE($A162,"_L_",AY$1),Records!$C$2:$H$6601,1,FALSE)),"",VLOOKUP(CONCATENATE($A162,"_L_",AY$1),Records!$C$2:$H$6601,5,FALSE))</f>
        <v/>
      </c>
      <c r="AZ162" s="33" t="str">
        <f>IF(ISERROR(VLOOKUP(CONCATENATE($A162,"_L_",AY$1),Records!$C$2:$H$6601,1,FALSE)),"",VLOOKUP(CONCATENATE($A162,"_L_",AY$1),Records!$C$2:$H$6601,6,FALSE))</f>
        <v/>
      </c>
      <c r="BA162" s="32" t="str">
        <f>IF(ISERROR(VLOOKUP(CONCATENATE($A162,"_L_",BB$1),Records!$C$2:$H$6601,1,FALSE)),"",VLOOKUP(CONCATENATE($A162,"_L_",BB$1),Records!$C$2:$H$6601,4,FALSE))</f>
        <v/>
      </c>
      <c r="BB162" s="7" t="str">
        <f>IF(ISERROR(VLOOKUP(CONCATENATE($A162,"_L_",BB$1),Records!$C$2:$H$6601,1,FALSE)),"",VLOOKUP(CONCATENATE($A162,"_L_",BB$1),Records!$C$2:$H$6601,5,FALSE))</f>
        <v/>
      </c>
      <c r="BC162" s="33" t="str">
        <f>IF(ISERROR(VLOOKUP(CONCATENATE($A162,"_L_",BB$1),Records!$C$2:$H$6601,1,FALSE)),"",VLOOKUP(CONCATENATE($A162,"_L_",BB$1),Records!$C$2:$H$6601,6,FALSE))</f>
        <v/>
      </c>
      <c r="BD162" s="32" t="str">
        <f>IF(ISERROR(VLOOKUP(CONCATENATE($A162,"_L_",BE$1),Records!$C$2:$H$6601,1,FALSE)),"",VLOOKUP(CONCATENATE($A162,"_L_",BE$1),Records!$C$2:$H$6601,4,FALSE))</f>
        <v/>
      </c>
      <c r="BE162" s="7" t="str">
        <f>IF(ISERROR(VLOOKUP(CONCATENATE($A162,"_L_",BE$1),Records!$C$2:$H$6601,1,FALSE)),"",VLOOKUP(CONCATENATE($A162,"_L_",BE$1),Records!$C$2:$H$6601,5,FALSE))</f>
        <v/>
      </c>
      <c r="BF162" s="33" t="str">
        <f>IF(ISERROR(VLOOKUP(CONCATENATE($A162,"_L_",BE$1),Records!$C$2:$H$6601,1,FALSE)),"",VLOOKUP(CONCATENATE($A162,"_L_",BE$1),Records!$C$2:$H$6601,6,FALSE))</f>
        <v/>
      </c>
      <c r="BG162" s="32" t="str">
        <f>IF(ISERROR(VLOOKUP(CONCATENATE($A162,"_L_",BH$1),Records!$C$2:$H$6601,1,FALSE)),"",VLOOKUP(CONCATENATE($A162,"_L_",BH$1),Records!$C$2:$H$6601,4,FALSE))</f>
        <v/>
      </c>
      <c r="BH162" s="7" t="str">
        <f>IF(ISERROR(VLOOKUP(CONCATENATE($A162,"_L_",BH$1),Records!$C$2:$H$6601,1,FALSE)),"",VLOOKUP(CONCATENATE($A162,"_L_",BH$1),Records!$C$2:$H$6601,5,FALSE))</f>
        <v/>
      </c>
      <c r="BI162" s="33" t="str">
        <f>IF(ISERROR(VLOOKUP(CONCATENATE($A162,"_L_",BH$1),Records!$C$2:$H$6601,1,FALSE)),"",VLOOKUP(CONCATENATE($A162,"_L_",BH$1),Records!$C$2:$H$6601,6,FALSE))</f>
        <v/>
      </c>
      <c r="BJ162" s="32" t="str">
        <f>IF(ISERROR(VLOOKUP(CONCATENATE($A162,"_L_",BK$1),Records!$C$2:$H$6601,1,FALSE)),"",VLOOKUP(CONCATENATE($A162,"_L_",BK$1),Records!$C$2:$H$6601,4,FALSE))</f>
        <v/>
      </c>
      <c r="BK162" s="7" t="str">
        <f>IF(ISERROR(VLOOKUP(CONCATENATE($A162,"_L_",BK$1),Records!$C$2:$H$6601,1,FALSE)),"",VLOOKUP(CONCATENATE($A162,"_L_",BK$1),Records!$C$2:$H$6601,5,FALSE))</f>
        <v/>
      </c>
      <c r="BL162" s="33" t="str">
        <f>IF(ISERROR(VLOOKUP(CONCATENATE($A162,"_L_",BK$1),Records!$C$2:$H$6601,1,FALSE)),"",VLOOKUP(CONCATENATE($A162,"_L_",BK$1),Records!$C$2:$H$6601,6,FALSE))</f>
        <v/>
      </c>
      <c r="BM162" s="32" t="str">
        <f>IF(ISERROR(VLOOKUP(CONCATENATE($A162,"_L_",BN$1),Records!$C$2:$H$6601,1,FALSE)),"",VLOOKUP(CONCATENATE($A162,"_L_",BN$1),Records!$C$2:$H$6601,4,FALSE))</f>
        <v/>
      </c>
      <c r="BN162" s="7" t="str">
        <f>IF(ISERROR(VLOOKUP(CONCATENATE($A162,"_L_",BN$1),Records!$C$2:$H$6601,1,FALSE)),"",VLOOKUP(CONCATENATE($A162,"_L_",BN$1),Records!$C$2:$H$6601,5,FALSE))</f>
        <v/>
      </c>
      <c r="BO162" s="33" t="str">
        <f>IF(ISERROR(VLOOKUP(CONCATENATE($A162,"_L_",BN$1),Records!$C$2:$H$6601,1,FALSE)),"",VLOOKUP(CONCATENATE($A162,"_L_",BN$1),Records!$C$2:$H$6601,6,FALSE))</f>
        <v/>
      </c>
      <c r="BP162" s="32" t="str">
        <f>IF(ISERROR(VLOOKUP(CONCATENATE($A162,"_L_",BQ$1),Records!$C$2:$H$6601,1,FALSE)),"",VLOOKUP(CONCATENATE($A162,"_L_",BQ$1),Records!$C$2:$H$6601,4,FALSE))</f>
        <v/>
      </c>
      <c r="BQ162" s="7" t="str">
        <f>IF(ISERROR(VLOOKUP(CONCATENATE($A162,"_L_",BQ$1),Records!$C$2:$H$6601,1,FALSE)),"",VLOOKUP(CONCATENATE($A162,"_L_",BQ$1),Records!$C$2:$H$6601,5,FALSE))</f>
        <v/>
      </c>
      <c r="BR162" s="33" t="str">
        <f>IF(ISERROR(VLOOKUP(CONCATENATE($A162,"_L_",BQ$1),Records!$C$2:$H$6601,1,FALSE)),"",VLOOKUP(CONCATENATE($A162,"_L_",BQ$1),Records!$C$2:$H$6601,6,FALSE))</f>
        <v/>
      </c>
      <c r="BS162" s="32" t="str">
        <f>IF(ISERROR(VLOOKUP(CONCATENATE($A162,"_L_",BT$1),Records!$C$2:$H$6601,1,FALSE)),"",VLOOKUP(CONCATENATE($A162,"_L_",BT$1),Records!$C$2:$H$6601,4,FALSE))</f>
        <v/>
      </c>
      <c r="BT162" s="7" t="str">
        <f>IF(ISERROR(VLOOKUP(CONCATENATE($A162,"_L_",BT$1),Records!$C$2:$H$6601,1,FALSE)),"",VLOOKUP(CONCATENATE($A162,"_L_",BT$1),Records!$C$2:$H$6601,5,FALSE))</f>
        <v/>
      </c>
      <c r="BU162" s="33" t="str">
        <f>IF(ISERROR(VLOOKUP(CONCATENATE($A162,"_L_",BT$1),Records!$C$2:$H$6601,1,FALSE)),"",VLOOKUP(CONCATENATE($A162,"_L_",BT$1),Records!$C$2:$H$6601,6,FALSE))</f>
        <v/>
      </c>
      <c r="BV162" s="32" t="str">
        <f>IF(ISERROR(VLOOKUP(CONCATENATE($A162,"_L_",BW$1),Records!$C$2:$H$6601,1,FALSE)),"",VLOOKUP(CONCATENATE($A162,"_L_",BW$1),Records!$C$2:$H$6601,4,FALSE))</f>
        <v/>
      </c>
      <c r="BW162" s="7" t="str">
        <f>IF(ISERROR(VLOOKUP(CONCATENATE($A162,"_L_",BW$1),Records!$C$2:$H$6601,1,FALSE)),"",VLOOKUP(CONCATENATE($A162,"_L_",BW$1),Records!$C$2:$H$6601,5,FALSE))</f>
        <v/>
      </c>
      <c r="BX162" s="33" t="str">
        <f>IF(ISERROR(VLOOKUP(CONCATENATE($A162,"_L_",BW$1),Records!$C$2:$H$6601,1,FALSE)),"",VLOOKUP(CONCATENATE($A162,"_L_",BW$1),Records!$C$2:$H$6601,6,FALSE))</f>
        <v/>
      </c>
      <c r="BY162" s="32" t="str">
        <f>IF(ISERROR(VLOOKUP(CONCATENATE($A162,"_L_",BZ$1),Records!$C$2:$H$6601,1,FALSE)),"",VLOOKUP(CONCATENATE($A162,"_L_",BZ$1),Records!$C$2:$H$6601,4,FALSE))</f>
        <v/>
      </c>
      <c r="BZ162" s="7" t="str">
        <f>IF(ISERROR(VLOOKUP(CONCATENATE($A162,"_L_",BZ$1),Records!$C$2:$H$6601,1,FALSE)),"",VLOOKUP(CONCATENATE($A162,"_L_",BZ$1),Records!$C$2:$H$6601,5,FALSE))</f>
        <v/>
      </c>
      <c r="CA162" s="33" t="str">
        <f>IF(ISERROR(VLOOKUP(CONCATENATE($A162,"_L_",BZ$1),Records!$C$2:$H$6601,1,FALSE)),"",VLOOKUP(CONCATENATE($A162,"_L_",BZ$1),Records!$C$2:$H$6601,6,FALSE))</f>
        <v/>
      </c>
      <c r="CB162" s="32">
        <f>IF(ISERROR(VLOOKUP(CONCATENATE($A162,"_L_",CC$1),Records!$C$2:$H$6601,1,FALSE)),"",VLOOKUP(CONCATENATE($A162,"_L_",CC$1),Records!$C$2:$H$6601,4,FALSE))</f>
        <v>0.46875</v>
      </c>
      <c r="CC162" s="7" t="str">
        <f>IF(ISERROR(VLOOKUP(CONCATENATE($A162,"_L_",CC$1),Records!$C$2:$H$6601,1,FALSE)),"",VLOOKUP(CONCATENATE($A162,"_L_",CC$1),Records!$C$2:$H$6601,5,FALSE))</f>
        <v>U14 BLACKs</v>
      </c>
      <c r="CD162" s="33" t="str">
        <f>IF(ISERROR(VLOOKUP(CONCATENATE($A162,"_L_",CC$1),Records!$C$2:$H$6601,1,FALSE)),"",VLOOKUP(CONCATENATE($A162,"_L_",CC$1),Records!$C$2:$H$6601,6,FALSE))</f>
        <v>LA CALAMINE</v>
      </c>
      <c r="CE162" s="32" t="str">
        <f>IF(ISERROR(VLOOKUP(CONCATENATE($A162,"_L_",CF$1),Records!$C$2:$H$6601,1,FALSE)),"",VLOOKUP(CONCATENATE($A162,"_L_",CF$1),Records!$C$2:$H$6601,4,FALSE))</f>
        <v/>
      </c>
      <c r="CF162" s="7" t="str">
        <f>IF(ISERROR(VLOOKUP(CONCATENATE($A162,"_L_",CF$1),Records!$C$2:$H$6601,1,FALSE)),"",VLOOKUP(CONCATENATE($A162,"_L_",CF$1),Records!$C$2:$H$6601,5,FALSE))</f>
        <v/>
      </c>
      <c r="CG162" s="33" t="str">
        <f>IF(ISERROR(VLOOKUP(CONCATENATE($A162,"_L_",CF$1),Records!$C$2:$H$6601,1,FALSE)),"",VLOOKUP(CONCATENATE($A162,"_L_",CF$1),Records!$C$2:$H$6601,6,FALSE))</f>
        <v/>
      </c>
      <c r="CH162" s="32" t="str">
        <f>IF(ISERROR(VLOOKUP(CONCATENATE($A162,"_L_",CI$1),Records!$C$2:$H$6601,1,FALSE)),"",VLOOKUP(CONCATENATE($A162,"_L_",CI$1),Records!$C$2:$H$6601,4,FALSE))</f>
        <v/>
      </c>
      <c r="CI162" s="7" t="str">
        <f>IF(ISERROR(VLOOKUP(CONCATENATE($A162,"_L_",CI$1),Records!$C$2:$H$6601,1,FALSE)),"",VLOOKUP(CONCATENATE($A162,"_L_",CI$1),Records!$C$2:$H$6601,5,FALSE))</f>
        <v/>
      </c>
      <c r="CJ162" s="33" t="str">
        <f>IF(ISERROR(VLOOKUP(CONCATENATE($A162,"_L_",CI$1),Records!$C$2:$H$6601,1,FALSE)),"",VLOOKUP(CONCATENATE($A162,"_L_",CI$1),Records!$C$2:$H$6601,6,FALSE))</f>
        <v/>
      </c>
      <c r="CK162" s="32" t="str">
        <f>IF(ISERROR(VLOOKUP(CONCATENATE($A162,"_L_",CL$1),Records!$C$2:$H$6601,1,FALSE)),"",VLOOKUP(CONCATENATE($A162,"_L_",CL$1),Records!$C$2:$H$6601,4,FALSE))</f>
        <v/>
      </c>
      <c r="CL162" s="7" t="str">
        <f>IF(ISERROR(VLOOKUP(CONCATENATE($A162,"_L_",CL$1),Records!$C$2:$H$6601,1,FALSE)),"",VLOOKUP(CONCATENATE($A162,"_L_",CL$1),Records!$C$2:$H$6601,5,FALSE))</f>
        <v/>
      </c>
      <c r="CM162" s="33" t="str">
        <f>IF(ISERROR(VLOOKUP(CONCATENATE($A162,"_L_",CL$1),Records!$C$2:$H$6601,1,FALSE)),"",VLOOKUP(CONCATENATE($A162,"_L_",CL$1),Records!$C$2:$H$6601,6,FALSE))</f>
        <v/>
      </c>
      <c r="CN162" s="32">
        <f>IF(ISERROR(VLOOKUP(CONCATENATE($A162,"_L_",CO$1),Records!$C$2:$H$6601,1,FALSE)),"",VLOOKUP(CONCATENATE($A162,"_L_",CO$1),Records!$C$2:$H$6601,4,FALSE))</f>
        <v>0.39583333333333331</v>
      </c>
      <c r="CO162" s="7" t="str">
        <f>IF(ISERROR(VLOOKUP(CONCATENATE($A162,"_L_",CO$1),Records!$C$2:$H$6601,1,FALSE)),"",VLOOKUP(CONCATENATE($A162,"_L_",CO$1),Records!$C$2:$H$6601,5,FALSE))</f>
        <v>U16 BLACKs</v>
      </c>
      <c r="CP162" s="33" t="str">
        <f>IF(ISERROR(VLOOKUP(CONCATENATE($A162,"_L_",CO$1),Records!$C$2:$H$6601,1,FALSE)),"",VLOOKUP(CONCATENATE($A162,"_L_",CO$1),Records!$C$2:$H$6601,6,FALSE))</f>
        <v>BEAUFAYS</v>
      </c>
      <c r="CQ162" s="32" t="str">
        <f>IF(ISERROR(VLOOKUP(CONCATENATE($A162,"_L_",CR$1),Records!$C$2:$H$6601,1,FALSE)),"",VLOOKUP(CONCATENATE($A162,"_L_",CR$1),Records!$C$2:$H$6601,4,FALSE))</f>
        <v/>
      </c>
      <c r="CR162" s="7" t="str">
        <f>IF(ISERROR(VLOOKUP(CONCATENATE($A162,"_L_",CR$1),Records!$C$2:$H$6601,1,FALSE)),"",VLOOKUP(CONCATENATE($A162,"_L_",CR$1),Records!$C$2:$H$6601,5,FALSE))</f>
        <v/>
      </c>
      <c r="CS162" s="33" t="str">
        <f>IF(ISERROR(VLOOKUP(CONCATENATE($A162,"_L_",CR$1),Records!$C$2:$H$6601,1,FALSE)),"",VLOOKUP(CONCATENATE($A162,"_L_",CR$1),Records!$C$2:$H$6601,6,FALSE))</f>
        <v/>
      </c>
      <c r="CT162" s="32" t="str">
        <f>IF(ISERROR(VLOOKUP(CONCATENATE($A162,"_L_",CU$1),Records!$C$2:$H$6601,1,FALSE)),"",VLOOKUP(CONCATENATE($A162,"_L_",CU$1),Records!$C$2:$H$6601,4,FALSE))</f>
        <v/>
      </c>
      <c r="CU162" s="7" t="str">
        <f>IF(ISERROR(VLOOKUP(CONCATENATE($A162,"_L_",CU$1),Records!$C$2:$H$6601,1,FALSE)),"",VLOOKUP(CONCATENATE($A162,"_L_",CU$1),Records!$C$2:$H$6601,5,FALSE))</f>
        <v/>
      </c>
      <c r="CV162" s="33" t="str">
        <f>IF(ISERROR(VLOOKUP(CONCATENATE($A162,"_L_",CU$1),Records!$C$2:$H$6601,1,FALSE)),"",VLOOKUP(CONCATENATE($A162,"_L_",CU$1),Records!$C$2:$H$6601,6,FALSE))</f>
        <v/>
      </c>
      <c r="CW162" s="32" t="str">
        <f>IF(ISERROR(VLOOKUP(CONCATENATE($A162,"_L_",CX$1),Records!$C$2:$H$6601,1,FALSE)),"",VLOOKUP(CONCATENATE($A162,"_L_",CX$1),Records!$C$2:$H$6601,4,FALSE))</f>
        <v/>
      </c>
      <c r="CX162" s="7" t="str">
        <f>IF(ISERROR(VLOOKUP(CONCATENATE($A162,"_L_",CX$1),Records!$C$2:$H$6601,1,FALSE)),"",VLOOKUP(CONCATENATE($A162,"_L_",CX$1),Records!$C$2:$H$6601,5,FALSE))</f>
        <v/>
      </c>
      <c r="CY162" s="33" t="str">
        <f>IF(ISERROR(VLOOKUP(CONCATENATE($A162,"_L_",CX$1),Records!$C$2:$H$6601,1,FALSE)),"",VLOOKUP(CONCATENATE($A162,"_L_",CX$1),Records!$C$2:$H$6601,6,FALSE))</f>
        <v/>
      </c>
      <c r="CZ162" s="32" t="str">
        <f>IF(ISERROR(VLOOKUP(CONCATENATE($A162,"_L_",DA$1),Records!$C$2:$H$6601,1,FALSE)),"",VLOOKUP(CONCATENATE($A162,"_L_",DA$1),Records!$C$2:$H$6601,4,FALSE))</f>
        <v/>
      </c>
      <c r="DA162" s="7" t="str">
        <f>IF(ISERROR(VLOOKUP(CONCATENATE($A162,"_L_",DA$1),Records!$C$2:$H$6601,1,FALSE)),"",VLOOKUP(CONCATENATE($A162,"_L_",DA$1),Records!$C$2:$H$6601,5,FALSE))</f>
        <v/>
      </c>
      <c r="DB162" s="33" t="str">
        <f>IF(ISERROR(VLOOKUP(CONCATENATE($A162,"_L_",DA$1),Records!$C$2:$H$6601,1,FALSE)),"",VLOOKUP(CONCATENATE($A162,"_L_",DA$1),Records!$C$2:$H$6601,6,FALSE))</f>
        <v/>
      </c>
      <c r="DC162" s="32" t="str">
        <f>IF(ISERROR(VLOOKUP(CONCATENATE($A162,"_L_",DD$1),Records!$C$2:$H$6601,1,FALSE)),"",VLOOKUP(CONCATENATE($A162,"_L_",DD$1),Records!$C$2:$H$6601,4,FALSE))</f>
        <v/>
      </c>
      <c r="DD162" s="7" t="str">
        <f>IF(ISERROR(VLOOKUP(CONCATENATE($A162,"_L_",DD$1),Records!$C$2:$H$6601,1,FALSE)),"",VLOOKUP(CONCATENATE($A162,"_L_",DD$1),Records!$C$2:$H$6601,5,FALSE))</f>
        <v/>
      </c>
      <c r="DE162" s="33" t="str">
        <f>IF(ISERROR(VLOOKUP(CONCATENATE($A162,"_L_",DD$1),Records!$C$2:$H$6601,1,FALSE)),"",VLOOKUP(CONCATENATE($A162,"_L_",DD$1),Records!$C$2:$H$6601,6,FALSE))</f>
        <v/>
      </c>
      <c r="DF162" s="32" t="str">
        <f>IF(ISERROR(VLOOKUP(CONCATENATE($A162,"_L_",DG$1),Records!$C$2:$H$6601,1,FALSE)),"",VLOOKUP(CONCATENATE($A162,"_L_",DG$1),Records!$C$2:$H$6601,4,FALSE))</f>
        <v/>
      </c>
      <c r="DG162" s="7" t="str">
        <f>IF(ISERROR(VLOOKUP(CONCATENATE($A162,"_L_",DG$1),Records!$C$2:$H$6601,1,FALSE)),"",VLOOKUP(CONCATENATE($A162,"_L_",DG$1),Records!$C$2:$H$6601,5,FALSE))</f>
        <v/>
      </c>
      <c r="DH162" s="33" t="str">
        <f>IF(ISERROR(VLOOKUP(CONCATENATE($A162,"_L_",DG$1),Records!$C$2:$H$6601,1,FALSE)),"",VLOOKUP(CONCATENATE($A162,"_L_",DG$1),Records!$C$2:$H$6601,6,FALSE))</f>
        <v/>
      </c>
      <c r="DI162" s="32" t="str">
        <f>IF(ISERROR(VLOOKUP(CONCATENATE($A162,"_L_",DJ$1),Records!$C$2:$H$6601,1,FALSE)),"",VLOOKUP(CONCATENATE($A162,"_L_",DJ$1),Records!$C$2:$H$6601,4,FALSE))</f>
        <v/>
      </c>
      <c r="DJ162" s="7" t="str">
        <f>IF(ISERROR(VLOOKUP(CONCATENATE($A162,"_L_",DJ$1),Records!$C$2:$H$6601,1,FALSE)),"",VLOOKUP(CONCATENATE($A162,"_L_",DJ$1),Records!$C$2:$H$6601,5,FALSE))</f>
        <v/>
      </c>
      <c r="DK162" s="33" t="str">
        <f>IF(ISERROR(VLOOKUP(CONCATENATE($A162,"_L_",DJ$1),Records!$C$2:$H$6601,1,FALSE)),"",VLOOKUP(CONCATENATE($A162,"_L_",DJ$1),Records!$C$2:$H$6601,6,FALSE))</f>
        <v/>
      </c>
      <c r="DL162" s="32" t="str">
        <f>IF(ISERROR(VLOOKUP(CONCATENATE($A162,"_L_",DM$1),Records!$C$2:$H$6601,1,FALSE)),"",VLOOKUP(CONCATENATE($A162,"_L_",DM$1),Records!$C$2:$H$6601,4,FALSE))</f>
        <v/>
      </c>
      <c r="DM162" s="7" t="str">
        <f>IF(ISERROR(VLOOKUP(CONCATENATE($A162,"_L_",DM$1),Records!$C$2:$H$6601,1,FALSE)),"",VLOOKUP(CONCATENATE($A162,"_L_",DM$1),Records!$C$2:$H$6601,5,FALSE))</f>
        <v/>
      </c>
      <c r="DN162" s="33" t="str">
        <f>IF(ISERROR(VLOOKUP(CONCATENATE($A162,"_L_",DM$1),Records!$C$2:$H$6601,1,FALSE)),"",VLOOKUP(CONCATENATE($A162,"_L_",DM$1),Records!$C$2:$H$6601,6,FALSE))</f>
        <v/>
      </c>
      <c r="DO162" s="32" t="str">
        <f>IF(ISERROR(VLOOKUP(CONCATENATE($A162,"_L_",DP$1),Records!$C$2:$H$6601,1,FALSE)),"",VLOOKUP(CONCATENATE($A162,"_L_",DP$1),Records!$C$2:$H$6601,4,FALSE))</f>
        <v/>
      </c>
      <c r="DP162" s="7" t="str">
        <f>IF(ISERROR(VLOOKUP(CONCATENATE($A162,"_L_",DP$1),Records!$C$2:$H$6601,1,FALSE)),"",VLOOKUP(CONCATENATE($A162,"_L_",DP$1),Records!$C$2:$H$6601,5,FALSE))</f>
        <v/>
      </c>
      <c r="DQ162" s="33" t="str">
        <f>IF(ISERROR(VLOOKUP(CONCATENATE($A162,"_L_",DP$1),Records!$C$2:$H$6601,1,FALSE)),"",VLOOKUP(CONCATENATE($A162,"_L_",DP$1),Records!$C$2:$H$6601,6,FALSE))</f>
        <v/>
      </c>
      <c r="DR162" s="32">
        <f>IF(ISERROR(VLOOKUP(CONCATENATE($A162,"_L_",DS$1),Records!$C$2:$H$6601,1,FALSE)),"",VLOOKUP(CONCATENATE($A162,"_L_",DS$1),Records!$C$2:$H$6601,4,FALSE))</f>
        <v>0.60416666666666663</v>
      </c>
      <c r="DS162" s="7" t="str">
        <f>IF(ISERROR(VLOOKUP(CONCATENATE($A162,"_L_",DS$1),Records!$C$2:$H$6601,1,FALSE)),"",VLOOKUP(CONCATENATE($A162,"_L_",DS$1),Records!$C$2:$H$6601,5,FALSE))</f>
        <v>OREYE</v>
      </c>
      <c r="DT162" s="33" t="str">
        <f>IF(ISERROR(VLOOKUP(CONCATENATE($A162,"_L_",DS$1),Records!$C$2:$H$6601,1,FALSE)),"",VLOOKUP(CONCATENATE($A162,"_L_",DS$1),Records!$C$2:$H$6601,6,FALSE))</f>
        <v>SEN BLACKs</v>
      </c>
      <c r="DU162" s="32">
        <f>IF(ISERROR(VLOOKUP(CONCATENATE($A162,"_L_",DV$1),Records!$C$2:$H$6601,1,FALSE)),"",VLOOKUP(CONCATENATE($A162,"_L_",DV$1),Records!$C$2:$H$6601,4,FALSE))</f>
        <v>0.60416666666666663</v>
      </c>
      <c r="DV162" s="7" t="str">
        <f>IF(ISERROR(VLOOKUP(CONCATENATE($A162,"_L_",DV$1),Records!$C$2:$H$6601,1,FALSE)),"",VLOOKUP(CONCATENATE($A162,"_L_",DV$1),Records!$C$2:$H$6601,5,FALSE))</f>
        <v>SEN REDs</v>
      </c>
      <c r="DW162" s="33" t="str">
        <f>IF(ISERROR(VLOOKUP(CONCATENATE($A162,"_L_",DV$1),Records!$C$2:$H$6601,1,FALSE)),"",VLOOKUP(CONCATENATE($A162,"_L_",DV$1),Records!$C$2:$H$6601,6,FALSE))</f>
        <v>RFC.HUY B</v>
      </c>
      <c r="DX162" s="32" t="str">
        <f>IF(ISERROR(VLOOKUP(CONCATENATE($A162,"_L_",DY$1),Records!$C$2:$H$6601,1,FALSE)),"",VLOOKUP(CONCATENATE($A162,"_L_",DY$1),Records!$C$2:$H$6601,4,FALSE))</f>
        <v/>
      </c>
      <c r="DY162" s="7" t="str">
        <f>IF(ISERROR(VLOOKUP(CONCATENATE($A162,"_L_",DY$1),Records!$C$2:$H$6601,1,FALSE)),"",VLOOKUP(CONCATENATE($A162,"_L_",DY$1),Records!$C$2:$H$6601,5,FALSE))</f>
        <v/>
      </c>
      <c r="DZ162" s="33" t="str">
        <f>IF(ISERROR(VLOOKUP(CONCATENATE($A162,"_L_",DY$1),Records!$C$2:$H$6601,1,FALSE)),"",VLOOKUP(CONCATENATE($A162,"_L_",DY$1),Records!$C$2:$H$6601,6,FALSE))</f>
        <v/>
      </c>
      <c r="EA162" s="32" t="str">
        <f>IF(ISERROR(VLOOKUP(CONCATENATE($A162,"_L_",EB$1),Records!$C$2:$H$6601,1,FALSE)),"",VLOOKUP(CONCATENATE($A162,"_L_",EB$1),Records!$C$2:$H$6601,4,FALSE))</f>
        <v/>
      </c>
      <c r="EB162" s="7" t="str">
        <f>IF(ISERROR(VLOOKUP(CONCATENATE($A162,"_L_",EB$1),Records!$C$2:$H$6601,1,FALSE)),"",VLOOKUP(CONCATENATE($A162,"_L_",EB$1),Records!$C$2:$H$6601,5,FALSE))</f>
        <v/>
      </c>
      <c r="EC162" s="33" t="str">
        <f>IF(ISERROR(VLOOKUP(CONCATENATE($A162,"_L_",EB$1),Records!$C$2:$H$6601,1,FALSE)),"",VLOOKUP(CONCATENATE($A162,"_L_",EB$1),Records!$C$2:$H$6601,6,FALSE))</f>
        <v/>
      </c>
    </row>
    <row r="163" spans="1:133" ht="15.75" x14ac:dyDescent="0.25">
      <c r="A163" s="11">
        <v>42345</v>
      </c>
      <c r="B163" s="16" t="s">
        <v>76</v>
      </c>
      <c r="C163" s="18">
        <f t="shared" si="5"/>
        <v>24</v>
      </c>
      <c r="D163" s="22" t="s">
        <v>66</v>
      </c>
      <c r="E163" s="8" t="s">
        <v>71</v>
      </c>
      <c r="F163" s="62">
        <f t="shared" si="4"/>
        <v>0</v>
      </c>
      <c r="G163" s="62">
        <f>HomeCalc!F163</f>
        <v>0</v>
      </c>
      <c r="H163" s="32" t="str">
        <f>IF(ISERROR(VLOOKUP(CONCATENATE($A163,"_L_",I$1),Records!$C$2:$H$6601,1,FALSE)),"",VLOOKUP(CONCATENATE($A163,"_L_",I$1),Records!$C$2:$H$6601,4,FALSE))</f>
        <v/>
      </c>
      <c r="I163" s="7" t="str">
        <f>IF(ISERROR(VLOOKUP(CONCATENATE($A163,"_L_",I$1),Records!$C$2:$H$6601,1,FALSE)),"",VLOOKUP(CONCATENATE($A163,"_L_",I$1),Records!$C$2:$H$6601,5,FALSE))</f>
        <v/>
      </c>
      <c r="J163" s="33" t="str">
        <f>IF(ISERROR(VLOOKUP(CONCATENATE($A163,"_L_",I$1),Records!$C$2:$H$6601,1,FALSE)),"",VLOOKUP(CONCATENATE($A163,"_L_",I$1),Records!$C$2:$H$6601,6,FALSE))</f>
        <v/>
      </c>
      <c r="K163" s="32" t="str">
        <f>IF(ISERROR(VLOOKUP(CONCATENATE($A163,"_L_",L$1),Records!$C$2:$H$6601,1,FALSE)),"",VLOOKUP(CONCATENATE($A163,"_L_",L$1),Records!$C$2:$H$6601,4,FALSE))</f>
        <v/>
      </c>
      <c r="L163" s="7" t="str">
        <f>IF(ISERROR(VLOOKUP(CONCATENATE($A163,"_L_",L$1),Records!$C$2:$H$6601,1,FALSE)),"",VLOOKUP(CONCATENATE($A163,"_L_",L$1),Records!$C$2:$H$6601,5,FALSE))</f>
        <v/>
      </c>
      <c r="M163" s="33" t="str">
        <f>IF(ISERROR(VLOOKUP(CONCATENATE($A163,"_L_",L$1),Records!$C$2:$H$6601,1,FALSE)),"",VLOOKUP(CONCATENATE($A163,"_L_",L$1),Records!$C$2:$H$6601,6,FALSE))</f>
        <v/>
      </c>
      <c r="N163" s="32" t="str">
        <f>IF(ISERROR(VLOOKUP(CONCATENATE($A163,"_L_",O$1),Records!$C$2:$H$6601,1,FALSE)),"",VLOOKUP(CONCATENATE($A163,"_L_",O$1),Records!$C$2:$H$6601,4,FALSE))</f>
        <v/>
      </c>
      <c r="O163" s="7" t="str">
        <f>IF(ISERROR(VLOOKUP(CONCATENATE($A163,"_L_",O$1),Records!$C$2:$H$6601,1,FALSE)),"",VLOOKUP(CONCATENATE($A163,"_L_",O$1),Records!$C$2:$H$6601,5,FALSE))</f>
        <v/>
      </c>
      <c r="P163" s="33" t="str">
        <f>IF(ISERROR(VLOOKUP(CONCATENATE($A163,"_L_",O$1),Records!$C$2:$H$6601,1,FALSE)),"",VLOOKUP(CONCATENATE($A163,"_L_",O$1),Records!$C$2:$H$6601,6,FALSE))</f>
        <v/>
      </c>
      <c r="Q163" s="32" t="str">
        <f>IF(ISERROR(VLOOKUP(CONCATENATE($A163,"_L_",R$1),Records!$C$2:$H$6601,1,FALSE)),"",VLOOKUP(CONCATENATE($A163,"_L_",R$1),Records!$C$2:$H$6601,4,FALSE))</f>
        <v/>
      </c>
      <c r="R163" s="7" t="str">
        <f>IF(ISERROR(VLOOKUP(CONCATENATE($A163,"_L_",R$1),Records!$C$2:$H$6601,1,FALSE)),"",VLOOKUP(CONCATENATE($A163,"_L_",R$1),Records!$C$2:$H$6601,5,FALSE))</f>
        <v/>
      </c>
      <c r="S163" s="33" t="str">
        <f>IF(ISERROR(VLOOKUP(CONCATENATE($A163,"_L_",R$1),Records!$C$2:$H$6601,1,FALSE)),"",VLOOKUP(CONCATENATE($A163,"_L_",R$1),Records!$C$2:$H$6601,6,FALSE))</f>
        <v/>
      </c>
      <c r="T163" s="32" t="str">
        <f>IF(ISERROR(VLOOKUP(CONCATENATE($A163,"_L_",U$1),Records!$C$2:$H$6601,1,FALSE)),"",VLOOKUP(CONCATENATE($A163,"_L_",U$1),Records!$C$2:$H$6601,4,FALSE))</f>
        <v/>
      </c>
      <c r="U163" s="7" t="str">
        <f>IF(ISERROR(VLOOKUP(CONCATENATE($A163,"_L_",U$1),Records!$C$2:$H$6601,1,FALSE)),"",VLOOKUP(CONCATENATE($A163,"_L_",U$1),Records!$C$2:$H$6601,5,FALSE))</f>
        <v/>
      </c>
      <c r="V163" s="33" t="str">
        <f>IF(ISERROR(VLOOKUP(CONCATENATE($A163,"_L_",U$1),Records!$C$2:$H$6601,1,FALSE)),"",VLOOKUP(CONCATENATE($A163,"_L_",U$1),Records!$C$2:$H$6601,6,FALSE))</f>
        <v/>
      </c>
      <c r="W163" s="32" t="str">
        <f>IF(ISERROR(VLOOKUP(CONCATENATE($A163,"_L_",X$1),Records!$C$2:$H$6601,1,FALSE)),"",VLOOKUP(CONCATENATE($A163,"_L_",X$1),Records!$C$2:$H$6601,4,FALSE))</f>
        <v/>
      </c>
      <c r="X163" s="7" t="str">
        <f>IF(ISERROR(VLOOKUP(CONCATENATE($A163,"_L_",X$1),Records!$C$2:$H$6601,1,FALSE)),"",VLOOKUP(CONCATENATE($A163,"_L_",X$1),Records!$C$2:$H$6601,5,FALSE))</f>
        <v/>
      </c>
      <c r="Y163" s="33" t="str">
        <f>IF(ISERROR(VLOOKUP(CONCATENATE($A163,"_L_",X$1),Records!$C$2:$H$6601,1,FALSE)),"",VLOOKUP(CONCATENATE($A163,"_L_",X$1),Records!$C$2:$H$6601,6,FALSE))</f>
        <v/>
      </c>
      <c r="Z163" s="32" t="str">
        <f>IF(ISERROR(VLOOKUP(CONCATENATE($A163,"_L_",AA$1),Records!$C$2:$H$6601,1,FALSE)),"",VLOOKUP(CONCATENATE($A163,"_L_",AA$1),Records!$C$2:$H$6601,4,FALSE))</f>
        <v/>
      </c>
      <c r="AA163" s="7" t="str">
        <f>IF(ISERROR(VLOOKUP(CONCATENATE($A163,"_L_",AA$1),Records!$C$2:$H$6601,1,FALSE)),"",VLOOKUP(CONCATENATE($A163,"_L_",AA$1),Records!$C$2:$H$6601,5,FALSE))</f>
        <v/>
      </c>
      <c r="AB163" s="33" t="str">
        <f>IF(ISERROR(VLOOKUP(CONCATENATE($A163,"_L_",AA$1),Records!$C$2:$H$6601,1,FALSE)),"",VLOOKUP(CONCATENATE($A163,"_L_",AA$1),Records!$C$2:$H$6601,6,FALSE))</f>
        <v/>
      </c>
      <c r="AC163" s="32" t="str">
        <f>IF(ISERROR(VLOOKUP(CONCATENATE($A163,"_L_",AD$1),Records!$C$2:$H$6601,1,FALSE)),"",VLOOKUP(CONCATENATE($A163,"_L_",AD$1),Records!$C$2:$H$6601,4,FALSE))</f>
        <v/>
      </c>
      <c r="AD163" s="7" t="str">
        <f>IF(ISERROR(VLOOKUP(CONCATENATE($A163,"_L_",AD$1),Records!$C$2:$H$6601,1,FALSE)),"",VLOOKUP(CONCATENATE($A163,"_L_",AD$1),Records!$C$2:$H$6601,5,FALSE))</f>
        <v/>
      </c>
      <c r="AE163" s="33" t="str">
        <f>IF(ISERROR(VLOOKUP(CONCATENATE($A163,"_L_",AD$1),Records!$C$2:$H$6601,1,FALSE)),"",VLOOKUP(CONCATENATE($A163,"_L_",AD$1),Records!$C$2:$H$6601,6,FALSE))</f>
        <v/>
      </c>
      <c r="AF163" s="32" t="str">
        <f>IF(ISERROR(VLOOKUP(CONCATENATE($A163,"_L_",AG$1),Records!$C$2:$H$6601,1,FALSE)),"",VLOOKUP(CONCATENATE($A163,"_L_",AG$1),Records!$C$2:$H$6601,4,FALSE))</f>
        <v/>
      </c>
      <c r="AG163" s="7" t="str">
        <f>IF(ISERROR(VLOOKUP(CONCATENATE($A163,"_L_",AG$1),Records!$C$2:$H$6601,1,FALSE)),"",VLOOKUP(CONCATENATE($A163,"_L_",AG$1),Records!$C$2:$H$6601,5,FALSE))</f>
        <v/>
      </c>
      <c r="AH163" s="33" t="str">
        <f>IF(ISERROR(VLOOKUP(CONCATENATE($A163,"_L_",AG$1),Records!$C$2:$H$6601,1,FALSE)),"",VLOOKUP(CONCATENATE($A163,"_L_",AG$1),Records!$C$2:$H$6601,6,FALSE))</f>
        <v/>
      </c>
      <c r="AI163" s="32" t="str">
        <f>IF(ISERROR(VLOOKUP(CONCATENATE($A163,"_L_",AJ$1),Records!$C$2:$H$6601,1,FALSE)),"",VLOOKUP(CONCATENATE($A163,"_L_",AJ$1),Records!$C$2:$H$6601,4,FALSE))</f>
        <v/>
      </c>
      <c r="AJ163" s="7" t="str">
        <f>IF(ISERROR(VLOOKUP(CONCATENATE($A163,"_L_",AJ$1),Records!$C$2:$H$6601,1,FALSE)),"",VLOOKUP(CONCATENATE($A163,"_L_",AJ$1),Records!$C$2:$H$6601,5,FALSE))</f>
        <v/>
      </c>
      <c r="AK163" s="33" t="str">
        <f>IF(ISERROR(VLOOKUP(CONCATENATE($A163,"_L_",AJ$1),Records!$C$2:$H$6601,1,FALSE)),"",VLOOKUP(CONCATENATE($A163,"_L_",AJ$1),Records!$C$2:$H$6601,6,FALSE))</f>
        <v/>
      </c>
      <c r="AL163" s="32" t="str">
        <f>IF(ISERROR(VLOOKUP(CONCATENATE($A163,"_L_",AM$1),Records!$C$2:$H$6601,1,FALSE)),"",VLOOKUP(CONCATENATE($A163,"_L_",AM$1),Records!$C$2:$H$6601,4,FALSE))</f>
        <v/>
      </c>
      <c r="AM163" s="7" t="str">
        <f>IF(ISERROR(VLOOKUP(CONCATENATE($A163,"_L_",AM$1),Records!$C$2:$H$6601,1,FALSE)),"",VLOOKUP(CONCATENATE($A163,"_L_",AM$1),Records!$C$2:$H$6601,5,FALSE))</f>
        <v/>
      </c>
      <c r="AN163" s="33" t="str">
        <f>IF(ISERROR(VLOOKUP(CONCATENATE($A163,"_L_",AM$1),Records!$C$2:$H$6601,1,FALSE)),"",VLOOKUP(CONCATENATE($A163,"_L_",AM$1),Records!$C$2:$H$6601,6,FALSE))</f>
        <v/>
      </c>
      <c r="AO163" s="32" t="str">
        <f>IF(ISERROR(VLOOKUP(CONCATENATE($A163,"_L_",AP$1),Records!$C$2:$H$6601,1,FALSE)),"",VLOOKUP(CONCATENATE($A163,"_L_",AP$1),Records!$C$2:$H$6601,4,FALSE))</f>
        <v/>
      </c>
      <c r="AP163" s="7" t="str">
        <f>IF(ISERROR(VLOOKUP(CONCATENATE($A163,"_L_",AP$1),Records!$C$2:$H$6601,1,FALSE)),"",VLOOKUP(CONCATENATE($A163,"_L_",AP$1),Records!$C$2:$H$6601,5,FALSE))</f>
        <v/>
      </c>
      <c r="AQ163" s="33" t="str">
        <f>IF(ISERROR(VLOOKUP(CONCATENATE($A163,"_L_",AP$1),Records!$C$2:$H$6601,1,FALSE)),"",VLOOKUP(CONCATENATE($A163,"_L_",AP$1),Records!$C$2:$H$6601,6,FALSE))</f>
        <v/>
      </c>
      <c r="AR163" s="32" t="str">
        <f>IF(ISERROR(VLOOKUP(CONCATENATE($A163,"_L_",AS$1),Records!$C$2:$H$6601,1,FALSE)),"",VLOOKUP(CONCATENATE($A163,"_L_",AS$1),Records!$C$2:$H$6601,4,FALSE))</f>
        <v/>
      </c>
      <c r="AS163" s="7" t="str">
        <f>IF(ISERROR(VLOOKUP(CONCATENATE($A163,"_L_",AS$1),Records!$C$2:$H$6601,1,FALSE)),"",VLOOKUP(CONCATENATE($A163,"_L_",AS$1),Records!$C$2:$H$6601,5,FALSE))</f>
        <v/>
      </c>
      <c r="AT163" s="33" t="str">
        <f>IF(ISERROR(VLOOKUP(CONCATENATE($A163,"_L_",AS$1),Records!$C$2:$H$6601,1,FALSE)),"",VLOOKUP(CONCATENATE($A163,"_L_",AS$1),Records!$C$2:$H$6601,6,FALSE))</f>
        <v/>
      </c>
      <c r="AU163" s="32" t="str">
        <f>IF(ISERROR(VLOOKUP(CONCATENATE($A163,"_L_",AV$1),Records!$C$2:$H$6601,1,FALSE)),"",VLOOKUP(CONCATENATE($A163,"_L_",AV$1),Records!$C$2:$H$6601,4,FALSE))</f>
        <v/>
      </c>
      <c r="AV163" s="7" t="str">
        <f>IF(ISERROR(VLOOKUP(CONCATENATE($A163,"_L_",AV$1),Records!$C$2:$H$6601,1,FALSE)),"",VLOOKUP(CONCATENATE($A163,"_L_",AV$1),Records!$C$2:$H$6601,5,FALSE))</f>
        <v/>
      </c>
      <c r="AW163" s="33" t="str">
        <f>IF(ISERROR(VLOOKUP(CONCATENATE($A163,"_L_",AV$1),Records!$C$2:$H$6601,1,FALSE)),"",VLOOKUP(CONCATENATE($A163,"_L_",AV$1),Records!$C$2:$H$6601,6,FALSE))</f>
        <v/>
      </c>
      <c r="AX163" s="32" t="str">
        <f>IF(ISERROR(VLOOKUP(CONCATENATE($A163,"_L_",AY$1),Records!$C$2:$H$6601,1,FALSE)),"",VLOOKUP(CONCATENATE($A163,"_L_",AY$1),Records!$C$2:$H$6601,4,FALSE))</f>
        <v/>
      </c>
      <c r="AY163" s="7" t="str">
        <f>IF(ISERROR(VLOOKUP(CONCATENATE($A163,"_L_",AY$1),Records!$C$2:$H$6601,1,FALSE)),"",VLOOKUP(CONCATENATE($A163,"_L_",AY$1),Records!$C$2:$H$6601,5,FALSE))</f>
        <v/>
      </c>
      <c r="AZ163" s="33" t="str">
        <f>IF(ISERROR(VLOOKUP(CONCATENATE($A163,"_L_",AY$1),Records!$C$2:$H$6601,1,FALSE)),"",VLOOKUP(CONCATENATE($A163,"_L_",AY$1),Records!$C$2:$H$6601,6,FALSE))</f>
        <v/>
      </c>
      <c r="BA163" s="32" t="str">
        <f>IF(ISERROR(VLOOKUP(CONCATENATE($A163,"_L_",BB$1),Records!$C$2:$H$6601,1,FALSE)),"",VLOOKUP(CONCATENATE($A163,"_L_",BB$1),Records!$C$2:$H$6601,4,FALSE))</f>
        <v/>
      </c>
      <c r="BB163" s="7" t="str">
        <f>IF(ISERROR(VLOOKUP(CONCATENATE($A163,"_L_",BB$1),Records!$C$2:$H$6601,1,FALSE)),"",VLOOKUP(CONCATENATE($A163,"_L_",BB$1),Records!$C$2:$H$6601,5,FALSE))</f>
        <v/>
      </c>
      <c r="BC163" s="33" t="str">
        <f>IF(ISERROR(VLOOKUP(CONCATENATE($A163,"_L_",BB$1),Records!$C$2:$H$6601,1,FALSE)),"",VLOOKUP(CONCATENATE($A163,"_L_",BB$1),Records!$C$2:$H$6601,6,FALSE))</f>
        <v/>
      </c>
      <c r="BD163" s="32" t="str">
        <f>IF(ISERROR(VLOOKUP(CONCATENATE($A163,"_L_",BE$1),Records!$C$2:$H$6601,1,FALSE)),"",VLOOKUP(CONCATENATE($A163,"_L_",BE$1),Records!$C$2:$H$6601,4,FALSE))</f>
        <v/>
      </c>
      <c r="BE163" s="7" t="str">
        <f>IF(ISERROR(VLOOKUP(CONCATENATE($A163,"_L_",BE$1),Records!$C$2:$H$6601,1,FALSE)),"",VLOOKUP(CONCATENATE($A163,"_L_",BE$1),Records!$C$2:$H$6601,5,FALSE))</f>
        <v/>
      </c>
      <c r="BF163" s="33" t="str">
        <f>IF(ISERROR(VLOOKUP(CONCATENATE($A163,"_L_",BE$1),Records!$C$2:$H$6601,1,FALSE)),"",VLOOKUP(CONCATENATE($A163,"_L_",BE$1),Records!$C$2:$H$6601,6,FALSE))</f>
        <v/>
      </c>
      <c r="BG163" s="32" t="str">
        <f>IF(ISERROR(VLOOKUP(CONCATENATE($A163,"_L_",BH$1),Records!$C$2:$H$6601,1,FALSE)),"",VLOOKUP(CONCATENATE($A163,"_L_",BH$1),Records!$C$2:$H$6601,4,FALSE))</f>
        <v/>
      </c>
      <c r="BH163" s="7" t="str">
        <f>IF(ISERROR(VLOOKUP(CONCATENATE($A163,"_L_",BH$1),Records!$C$2:$H$6601,1,FALSE)),"",VLOOKUP(CONCATENATE($A163,"_L_",BH$1),Records!$C$2:$H$6601,5,FALSE))</f>
        <v/>
      </c>
      <c r="BI163" s="33" t="str">
        <f>IF(ISERROR(VLOOKUP(CONCATENATE($A163,"_L_",BH$1),Records!$C$2:$H$6601,1,FALSE)),"",VLOOKUP(CONCATENATE($A163,"_L_",BH$1),Records!$C$2:$H$6601,6,FALSE))</f>
        <v/>
      </c>
      <c r="BJ163" s="32" t="str">
        <f>IF(ISERROR(VLOOKUP(CONCATENATE($A163,"_L_",BK$1),Records!$C$2:$H$6601,1,FALSE)),"",VLOOKUP(CONCATENATE($A163,"_L_",BK$1),Records!$C$2:$H$6601,4,FALSE))</f>
        <v/>
      </c>
      <c r="BK163" s="7" t="str">
        <f>IF(ISERROR(VLOOKUP(CONCATENATE($A163,"_L_",BK$1),Records!$C$2:$H$6601,1,FALSE)),"",VLOOKUP(CONCATENATE($A163,"_L_",BK$1),Records!$C$2:$H$6601,5,FALSE))</f>
        <v/>
      </c>
      <c r="BL163" s="33" t="str">
        <f>IF(ISERROR(VLOOKUP(CONCATENATE($A163,"_L_",BK$1),Records!$C$2:$H$6601,1,FALSE)),"",VLOOKUP(CONCATENATE($A163,"_L_",BK$1),Records!$C$2:$H$6601,6,FALSE))</f>
        <v/>
      </c>
      <c r="BM163" s="32" t="str">
        <f>IF(ISERROR(VLOOKUP(CONCATENATE($A163,"_L_",BN$1),Records!$C$2:$H$6601,1,FALSE)),"",VLOOKUP(CONCATENATE($A163,"_L_",BN$1),Records!$C$2:$H$6601,4,FALSE))</f>
        <v/>
      </c>
      <c r="BN163" s="7" t="str">
        <f>IF(ISERROR(VLOOKUP(CONCATENATE($A163,"_L_",BN$1),Records!$C$2:$H$6601,1,FALSE)),"",VLOOKUP(CONCATENATE($A163,"_L_",BN$1),Records!$C$2:$H$6601,5,FALSE))</f>
        <v/>
      </c>
      <c r="BO163" s="33" t="str">
        <f>IF(ISERROR(VLOOKUP(CONCATENATE($A163,"_L_",BN$1),Records!$C$2:$H$6601,1,FALSE)),"",VLOOKUP(CONCATENATE($A163,"_L_",BN$1),Records!$C$2:$H$6601,6,FALSE))</f>
        <v/>
      </c>
      <c r="BP163" s="32" t="str">
        <f>IF(ISERROR(VLOOKUP(CONCATENATE($A163,"_L_",BQ$1),Records!$C$2:$H$6601,1,FALSE)),"",VLOOKUP(CONCATENATE($A163,"_L_",BQ$1),Records!$C$2:$H$6601,4,FALSE))</f>
        <v/>
      </c>
      <c r="BQ163" s="7" t="str">
        <f>IF(ISERROR(VLOOKUP(CONCATENATE($A163,"_L_",BQ$1),Records!$C$2:$H$6601,1,FALSE)),"",VLOOKUP(CONCATENATE($A163,"_L_",BQ$1),Records!$C$2:$H$6601,5,FALSE))</f>
        <v/>
      </c>
      <c r="BR163" s="33" t="str">
        <f>IF(ISERROR(VLOOKUP(CONCATENATE($A163,"_L_",BQ$1),Records!$C$2:$H$6601,1,FALSE)),"",VLOOKUP(CONCATENATE($A163,"_L_",BQ$1),Records!$C$2:$H$6601,6,FALSE))</f>
        <v/>
      </c>
      <c r="BS163" s="32" t="str">
        <f>IF(ISERROR(VLOOKUP(CONCATENATE($A163,"_L_",BT$1),Records!$C$2:$H$6601,1,FALSE)),"",VLOOKUP(CONCATENATE($A163,"_L_",BT$1),Records!$C$2:$H$6601,4,FALSE))</f>
        <v/>
      </c>
      <c r="BT163" s="7" t="str">
        <f>IF(ISERROR(VLOOKUP(CONCATENATE($A163,"_L_",BT$1),Records!$C$2:$H$6601,1,FALSE)),"",VLOOKUP(CONCATENATE($A163,"_L_",BT$1),Records!$C$2:$H$6601,5,FALSE))</f>
        <v/>
      </c>
      <c r="BU163" s="33" t="str">
        <f>IF(ISERROR(VLOOKUP(CONCATENATE($A163,"_L_",BT$1),Records!$C$2:$H$6601,1,FALSE)),"",VLOOKUP(CONCATENATE($A163,"_L_",BT$1),Records!$C$2:$H$6601,6,FALSE))</f>
        <v/>
      </c>
      <c r="BV163" s="32" t="str">
        <f>IF(ISERROR(VLOOKUP(CONCATENATE($A163,"_L_",BW$1),Records!$C$2:$H$6601,1,FALSE)),"",VLOOKUP(CONCATENATE($A163,"_L_",BW$1),Records!$C$2:$H$6601,4,FALSE))</f>
        <v/>
      </c>
      <c r="BW163" s="7" t="str">
        <f>IF(ISERROR(VLOOKUP(CONCATENATE($A163,"_L_",BW$1),Records!$C$2:$H$6601,1,FALSE)),"",VLOOKUP(CONCATENATE($A163,"_L_",BW$1),Records!$C$2:$H$6601,5,FALSE))</f>
        <v/>
      </c>
      <c r="BX163" s="33" t="str">
        <f>IF(ISERROR(VLOOKUP(CONCATENATE($A163,"_L_",BW$1),Records!$C$2:$H$6601,1,FALSE)),"",VLOOKUP(CONCATENATE($A163,"_L_",BW$1),Records!$C$2:$H$6601,6,FALSE))</f>
        <v/>
      </c>
      <c r="BY163" s="32" t="str">
        <f>IF(ISERROR(VLOOKUP(CONCATENATE($A163,"_L_",BZ$1),Records!$C$2:$H$6601,1,FALSE)),"",VLOOKUP(CONCATENATE($A163,"_L_",BZ$1),Records!$C$2:$H$6601,4,FALSE))</f>
        <v/>
      </c>
      <c r="BZ163" s="7" t="str">
        <f>IF(ISERROR(VLOOKUP(CONCATENATE($A163,"_L_",BZ$1),Records!$C$2:$H$6601,1,FALSE)),"",VLOOKUP(CONCATENATE($A163,"_L_",BZ$1),Records!$C$2:$H$6601,5,FALSE))</f>
        <v/>
      </c>
      <c r="CA163" s="33" t="str">
        <f>IF(ISERROR(VLOOKUP(CONCATENATE($A163,"_L_",BZ$1),Records!$C$2:$H$6601,1,FALSE)),"",VLOOKUP(CONCATENATE($A163,"_L_",BZ$1),Records!$C$2:$H$6601,6,FALSE))</f>
        <v/>
      </c>
      <c r="CB163" s="32" t="str">
        <f>IF(ISERROR(VLOOKUP(CONCATENATE($A163,"_L_",CC$1),Records!$C$2:$H$6601,1,FALSE)),"",VLOOKUP(CONCATENATE($A163,"_L_",CC$1),Records!$C$2:$H$6601,4,FALSE))</f>
        <v/>
      </c>
      <c r="CC163" s="7" t="str">
        <f>IF(ISERROR(VLOOKUP(CONCATENATE($A163,"_L_",CC$1),Records!$C$2:$H$6601,1,FALSE)),"",VLOOKUP(CONCATENATE($A163,"_L_",CC$1),Records!$C$2:$H$6601,5,FALSE))</f>
        <v/>
      </c>
      <c r="CD163" s="33" t="str">
        <f>IF(ISERROR(VLOOKUP(CONCATENATE($A163,"_L_",CC$1),Records!$C$2:$H$6601,1,FALSE)),"",VLOOKUP(CONCATENATE($A163,"_L_",CC$1),Records!$C$2:$H$6601,6,FALSE))</f>
        <v/>
      </c>
      <c r="CE163" s="32" t="str">
        <f>IF(ISERROR(VLOOKUP(CONCATENATE($A163,"_L_",CF$1),Records!$C$2:$H$6601,1,FALSE)),"",VLOOKUP(CONCATENATE($A163,"_L_",CF$1),Records!$C$2:$H$6601,4,FALSE))</f>
        <v/>
      </c>
      <c r="CF163" s="7" t="str">
        <f>IF(ISERROR(VLOOKUP(CONCATENATE($A163,"_L_",CF$1),Records!$C$2:$H$6601,1,FALSE)),"",VLOOKUP(CONCATENATE($A163,"_L_",CF$1),Records!$C$2:$H$6601,5,FALSE))</f>
        <v/>
      </c>
      <c r="CG163" s="33" t="str">
        <f>IF(ISERROR(VLOOKUP(CONCATENATE($A163,"_L_",CF$1),Records!$C$2:$H$6601,1,FALSE)),"",VLOOKUP(CONCATENATE($A163,"_L_",CF$1),Records!$C$2:$H$6601,6,FALSE))</f>
        <v/>
      </c>
      <c r="CH163" s="32" t="str">
        <f>IF(ISERROR(VLOOKUP(CONCATENATE($A163,"_L_",CI$1),Records!$C$2:$H$6601,1,FALSE)),"",VLOOKUP(CONCATENATE($A163,"_L_",CI$1),Records!$C$2:$H$6601,4,FALSE))</f>
        <v/>
      </c>
      <c r="CI163" s="7" t="str">
        <f>IF(ISERROR(VLOOKUP(CONCATENATE($A163,"_L_",CI$1),Records!$C$2:$H$6601,1,FALSE)),"",VLOOKUP(CONCATENATE($A163,"_L_",CI$1),Records!$C$2:$H$6601,5,FALSE))</f>
        <v/>
      </c>
      <c r="CJ163" s="33" t="str">
        <f>IF(ISERROR(VLOOKUP(CONCATENATE($A163,"_L_",CI$1),Records!$C$2:$H$6601,1,FALSE)),"",VLOOKUP(CONCATENATE($A163,"_L_",CI$1),Records!$C$2:$H$6601,6,FALSE))</f>
        <v/>
      </c>
      <c r="CK163" s="32" t="str">
        <f>IF(ISERROR(VLOOKUP(CONCATENATE($A163,"_L_",CL$1),Records!$C$2:$H$6601,1,FALSE)),"",VLOOKUP(CONCATENATE($A163,"_L_",CL$1),Records!$C$2:$H$6601,4,FALSE))</f>
        <v/>
      </c>
      <c r="CL163" s="7" t="str">
        <f>IF(ISERROR(VLOOKUP(CONCATENATE($A163,"_L_",CL$1),Records!$C$2:$H$6601,1,FALSE)),"",VLOOKUP(CONCATENATE($A163,"_L_",CL$1),Records!$C$2:$H$6601,5,FALSE))</f>
        <v/>
      </c>
      <c r="CM163" s="33" t="str">
        <f>IF(ISERROR(VLOOKUP(CONCATENATE($A163,"_L_",CL$1),Records!$C$2:$H$6601,1,FALSE)),"",VLOOKUP(CONCATENATE($A163,"_L_",CL$1),Records!$C$2:$H$6601,6,FALSE))</f>
        <v/>
      </c>
      <c r="CN163" s="32" t="str">
        <f>IF(ISERROR(VLOOKUP(CONCATENATE($A163,"_L_",CO$1),Records!$C$2:$H$6601,1,FALSE)),"",VLOOKUP(CONCATENATE($A163,"_L_",CO$1),Records!$C$2:$H$6601,4,FALSE))</f>
        <v/>
      </c>
      <c r="CO163" s="7" t="str">
        <f>IF(ISERROR(VLOOKUP(CONCATENATE($A163,"_L_",CO$1),Records!$C$2:$H$6601,1,FALSE)),"",VLOOKUP(CONCATENATE($A163,"_L_",CO$1),Records!$C$2:$H$6601,5,FALSE))</f>
        <v/>
      </c>
      <c r="CP163" s="33" t="str">
        <f>IF(ISERROR(VLOOKUP(CONCATENATE($A163,"_L_",CO$1),Records!$C$2:$H$6601,1,FALSE)),"",VLOOKUP(CONCATENATE($A163,"_L_",CO$1),Records!$C$2:$H$6601,6,FALSE))</f>
        <v/>
      </c>
      <c r="CQ163" s="32" t="str">
        <f>IF(ISERROR(VLOOKUP(CONCATENATE($A163,"_L_",CR$1),Records!$C$2:$H$6601,1,FALSE)),"",VLOOKUP(CONCATENATE($A163,"_L_",CR$1),Records!$C$2:$H$6601,4,FALSE))</f>
        <v/>
      </c>
      <c r="CR163" s="7" t="str">
        <f>IF(ISERROR(VLOOKUP(CONCATENATE($A163,"_L_",CR$1),Records!$C$2:$H$6601,1,FALSE)),"",VLOOKUP(CONCATENATE($A163,"_L_",CR$1),Records!$C$2:$H$6601,5,FALSE))</f>
        <v/>
      </c>
      <c r="CS163" s="33" t="str">
        <f>IF(ISERROR(VLOOKUP(CONCATENATE($A163,"_L_",CR$1),Records!$C$2:$H$6601,1,FALSE)),"",VLOOKUP(CONCATENATE($A163,"_L_",CR$1),Records!$C$2:$H$6601,6,FALSE))</f>
        <v/>
      </c>
      <c r="CT163" s="32" t="str">
        <f>IF(ISERROR(VLOOKUP(CONCATENATE($A163,"_L_",CU$1),Records!$C$2:$H$6601,1,FALSE)),"",VLOOKUP(CONCATENATE($A163,"_L_",CU$1),Records!$C$2:$H$6601,4,FALSE))</f>
        <v/>
      </c>
      <c r="CU163" s="7" t="str">
        <f>IF(ISERROR(VLOOKUP(CONCATENATE($A163,"_L_",CU$1),Records!$C$2:$H$6601,1,FALSE)),"",VLOOKUP(CONCATENATE($A163,"_L_",CU$1),Records!$C$2:$H$6601,5,FALSE))</f>
        <v/>
      </c>
      <c r="CV163" s="33" t="str">
        <f>IF(ISERROR(VLOOKUP(CONCATENATE($A163,"_L_",CU$1),Records!$C$2:$H$6601,1,FALSE)),"",VLOOKUP(CONCATENATE($A163,"_L_",CU$1),Records!$C$2:$H$6601,6,FALSE))</f>
        <v/>
      </c>
      <c r="CW163" s="32" t="str">
        <f>IF(ISERROR(VLOOKUP(CONCATENATE($A163,"_L_",CX$1),Records!$C$2:$H$6601,1,FALSE)),"",VLOOKUP(CONCATENATE($A163,"_L_",CX$1),Records!$C$2:$H$6601,4,FALSE))</f>
        <v/>
      </c>
      <c r="CX163" s="7" t="str">
        <f>IF(ISERROR(VLOOKUP(CONCATENATE($A163,"_L_",CX$1),Records!$C$2:$H$6601,1,FALSE)),"",VLOOKUP(CONCATENATE($A163,"_L_",CX$1),Records!$C$2:$H$6601,5,FALSE))</f>
        <v/>
      </c>
      <c r="CY163" s="33" t="str">
        <f>IF(ISERROR(VLOOKUP(CONCATENATE($A163,"_L_",CX$1),Records!$C$2:$H$6601,1,FALSE)),"",VLOOKUP(CONCATENATE($A163,"_L_",CX$1),Records!$C$2:$H$6601,6,FALSE))</f>
        <v/>
      </c>
      <c r="CZ163" s="32" t="str">
        <f>IF(ISERROR(VLOOKUP(CONCATENATE($A163,"_L_",DA$1),Records!$C$2:$H$6601,1,FALSE)),"",VLOOKUP(CONCATENATE($A163,"_L_",DA$1),Records!$C$2:$H$6601,4,FALSE))</f>
        <v/>
      </c>
      <c r="DA163" s="7" t="str">
        <f>IF(ISERROR(VLOOKUP(CONCATENATE($A163,"_L_",DA$1),Records!$C$2:$H$6601,1,FALSE)),"",VLOOKUP(CONCATENATE($A163,"_L_",DA$1),Records!$C$2:$H$6601,5,FALSE))</f>
        <v/>
      </c>
      <c r="DB163" s="33" t="str">
        <f>IF(ISERROR(VLOOKUP(CONCATENATE($A163,"_L_",DA$1),Records!$C$2:$H$6601,1,FALSE)),"",VLOOKUP(CONCATENATE($A163,"_L_",DA$1),Records!$C$2:$H$6601,6,FALSE))</f>
        <v/>
      </c>
      <c r="DC163" s="32" t="str">
        <f>IF(ISERROR(VLOOKUP(CONCATENATE($A163,"_L_",DD$1),Records!$C$2:$H$6601,1,FALSE)),"",VLOOKUP(CONCATENATE($A163,"_L_",DD$1),Records!$C$2:$H$6601,4,FALSE))</f>
        <v/>
      </c>
      <c r="DD163" s="7" t="str">
        <f>IF(ISERROR(VLOOKUP(CONCATENATE($A163,"_L_",DD$1),Records!$C$2:$H$6601,1,FALSE)),"",VLOOKUP(CONCATENATE($A163,"_L_",DD$1),Records!$C$2:$H$6601,5,FALSE))</f>
        <v/>
      </c>
      <c r="DE163" s="33" t="str">
        <f>IF(ISERROR(VLOOKUP(CONCATENATE($A163,"_L_",DD$1),Records!$C$2:$H$6601,1,FALSE)),"",VLOOKUP(CONCATENATE($A163,"_L_",DD$1),Records!$C$2:$H$6601,6,FALSE))</f>
        <v/>
      </c>
      <c r="DF163" s="32" t="str">
        <f>IF(ISERROR(VLOOKUP(CONCATENATE($A163,"_L_",DG$1),Records!$C$2:$H$6601,1,FALSE)),"",VLOOKUP(CONCATENATE($A163,"_L_",DG$1),Records!$C$2:$H$6601,4,FALSE))</f>
        <v/>
      </c>
      <c r="DG163" s="7" t="str">
        <f>IF(ISERROR(VLOOKUP(CONCATENATE($A163,"_L_",DG$1),Records!$C$2:$H$6601,1,FALSE)),"",VLOOKUP(CONCATENATE($A163,"_L_",DG$1),Records!$C$2:$H$6601,5,FALSE))</f>
        <v/>
      </c>
      <c r="DH163" s="33" t="str">
        <f>IF(ISERROR(VLOOKUP(CONCATENATE($A163,"_L_",DG$1),Records!$C$2:$H$6601,1,FALSE)),"",VLOOKUP(CONCATENATE($A163,"_L_",DG$1),Records!$C$2:$H$6601,6,FALSE))</f>
        <v/>
      </c>
      <c r="DI163" s="32" t="str">
        <f>IF(ISERROR(VLOOKUP(CONCATENATE($A163,"_L_",DJ$1),Records!$C$2:$H$6601,1,FALSE)),"",VLOOKUP(CONCATENATE($A163,"_L_",DJ$1),Records!$C$2:$H$6601,4,FALSE))</f>
        <v/>
      </c>
      <c r="DJ163" s="7" t="str">
        <f>IF(ISERROR(VLOOKUP(CONCATENATE($A163,"_L_",DJ$1),Records!$C$2:$H$6601,1,FALSE)),"",VLOOKUP(CONCATENATE($A163,"_L_",DJ$1),Records!$C$2:$H$6601,5,FALSE))</f>
        <v/>
      </c>
      <c r="DK163" s="33" t="str">
        <f>IF(ISERROR(VLOOKUP(CONCATENATE($A163,"_L_",DJ$1),Records!$C$2:$H$6601,1,FALSE)),"",VLOOKUP(CONCATENATE($A163,"_L_",DJ$1),Records!$C$2:$H$6601,6,FALSE))</f>
        <v/>
      </c>
      <c r="DL163" s="32" t="str">
        <f>IF(ISERROR(VLOOKUP(CONCATENATE($A163,"_L_",DM$1),Records!$C$2:$H$6601,1,FALSE)),"",VLOOKUP(CONCATENATE($A163,"_L_",DM$1),Records!$C$2:$H$6601,4,FALSE))</f>
        <v/>
      </c>
      <c r="DM163" s="7" t="str">
        <f>IF(ISERROR(VLOOKUP(CONCATENATE($A163,"_L_",DM$1),Records!$C$2:$H$6601,1,FALSE)),"",VLOOKUP(CONCATENATE($A163,"_L_",DM$1),Records!$C$2:$H$6601,5,FALSE))</f>
        <v/>
      </c>
      <c r="DN163" s="33" t="str">
        <f>IF(ISERROR(VLOOKUP(CONCATENATE($A163,"_L_",DM$1),Records!$C$2:$H$6601,1,FALSE)),"",VLOOKUP(CONCATENATE($A163,"_L_",DM$1),Records!$C$2:$H$6601,6,FALSE))</f>
        <v/>
      </c>
      <c r="DO163" s="32" t="str">
        <f>IF(ISERROR(VLOOKUP(CONCATENATE($A163,"_L_",DP$1),Records!$C$2:$H$6601,1,FALSE)),"",VLOOKUP(CONCATENATE($A163,"_L_",DP$1),Records!$C$2:$H$6601,4,FALSE))</f>
        <v/>
      </c>
      <c r="DP163" s="7" t="str">
        <f>IF(ISERROR(VLOOKUP(CONCATENATE($A163,"_L_",DP$1),Records!$C$2:$H$6601,1,FALSE)),"",VLOOKUP(CONCATENATE($A163,"_L_",DP$1),Records!$C$2:$H$6601,5,FALSE))</f>
        <v/>
      </c>
      <c r="DQ163" s="33" t="str">
        <f>IF(ISERROR(VLOOKUP(CONCATENATE($A163,"_L_",DP$1),Records!$C$2:$H$6601,1,FALSE)),"",VLOOKUP(CONCATENATE($A163,"_L_",DP$1),Records!$C$2:$H$6601,6,FALSE))</f>
        <v/>
      </c>
      <c r="DR163" s="32" t="str">
        <f>IF(ISERROR(VLOOKUP(CONCATENATE($A163,"_L_",DS$1),Records!$C$2:$H$6601,1,FALSE)),"",VLOOKUP(CONCATENATE($A163,"_L_",DS$1),Records!$C$2:$H$6601,4,FALSE))</f>
        <v/>
      </c>
      <c r="DS163" s="7" t="str">
        <f>IF(ISERROR(VLOOKUP(CONCATENATE($A163,"_L_",DS$1),Records!$C$2:$H$6601,1,FALSE)),"",VLOOKUP(CONCATENATE($A163,"_L_",DS$1),Records!$C$2:$H$6601,5,FALSE))</f>
        <v/>
      </c>
      <c r="DT163" s="33" t="str">
        <f>IF(ISERROR(VLOOKUP(CONCATENATE($A163,"_L_",DS$1),Records!$C$2:$H$6601,1,FALSE)),"",VLOOKUP(CONCATENATE($A163,"_L_",DS$1),Records!$C$2:$H$6601,6,FALSE))</f>
        <v/>
      </c>
      <c r="DU163" s="32" t="str">
        <f>IF(ISERROR(VLOOKUP(CONCATENATE($A163,"_L_",DV$1),Records!$C$2:$H$6601,1,FALSE)),"",VLOOKUP(CONCATENATE($A163,"_L_",DV$1),Records!$C$2:$H$6601,4,FALSE))</f>
        <v/>
      </c>
      <c r="DV163" s="7" t="str">
        <f>IF(ISERROR(VLOOKUP(CONCATENATE($A163,"_L_",DV$1),Records!$C$2:$H$6601,1,FALSE)),"",VLOOKUP(CONCATENATE($A163,"_L_",DV$1),Records!$C$2:$H$6601,5,FALSE))</f>
        <v/>
      </c>
      <c r="DW163" s="33" t="str">
        <f>IF(ISERROR(VLOOKUP(CONCATENATE($A163,"_L_",DV$1),Records!$C$2:$H$6601,1,FALSE)),"",VLOOKUP(CONCATENATE($A163,"_L_",DV$1),Records!$C$2:$H$6601,6,FALSE))</f>
        <v/>
      </c>
      <c r="DX163" s="32" t="str">
        <f>IF(ISERROR(VLOOKUP(CONCATENATE($A163,"_L_",DY$1),Records!$C$2:$H$6601,1,FALSE)),"",VLOOKUP(CONCATENATE($A163,"_L_",DY$1),Records!$C$2:$H$6601,4,FALSE))</f>
        <v/>
      </c>
      <c r="DY163" s="7" t="str">
        <f>IF(ISERROR(VLOOKUP(CONCATENATE($A163,"_L_",DY$1),Records!$C$2:$H$6601,1,FALSE)),"",VLOOKUP(CONCATENATE($A163,"_L_",DY$1),Records!$C$2:$H$6601,5,FALSE))</f>
        <v/>
      </c>
      <c r="DZ163" s="33" t="str">
        <f>IF(ISERROR(VLOOKUP(CONCATENATE($A163,"_L_",DY$1),Records!$C$2:$H$6601,1,FALSE)),"",VLOOKUP(CONCATENATE($A163,"_L_",DY$1),Records!$C$2:$H$6601,6,FALSE))</f>
        <v/>
      </c>
      <c r="EA163" s="32" t="str">
        <f>IF(ISERROR(VLOOKUP(CONCATENATE($A163,"_L_",EB$1),Records!$C$2:$H$6601,1,FALSE)),"",VLOOKUP(CONCATENATE($A163,"_L_",EB$1),Records!$C$2:$H$6601,4,FALSE))</f>
        <v/>
      </c>
      <c r="EB163" s="7" t="str">
        <f>IF(ISERROR(VLOOKUP(CONCATENATE($A163,"_L_",EB$1),Records!$C$2:$H$6601,1,FALSE)),"",VLOOKUP(CONCATENATE($A163,"_L_",EB$1),Records!$C$2:$H$6601,5,FALSE))</f>
        <v/>
      </c>
      <c r="EC163" s="33" t="str">
        <f>IF(ISERROR(VLOOKUP(CONCATENATE($A163,"_L_",EB$1),Records!$C$2:$H$6601,1,FALSE)),"",VLOOKUP(CONCATENATE($A163,"_L_",EB$1),Records!$C$2:$H$6601,6,FALSE))</f>
        <v/>
      </c>
    </row>
    <row r="164" spans="1:133" ht="15.75" x14ac:dyDescent="0.25">
      <c r="A164" s="11">
        <v>42346</v>
      </c>
      <c r="B164" s="16" t="s">
        <v>76</v>
      </c>
      <c r="C164" s="18">
        <f t="shared" si="5"/>
        <v>24</v>
      </c>
      <c r="D164" s="23" t="s">
        <v>67</v>
      </c>
      <c r="E164" s="8" t="s">
        <v>71</v>
      </c>
      <c r="F164" s="62">
        <f t="shared" si="4"/>
        <v>0</v>
      </c>
      <c r="G164" s="62">
        <f>HomeCalc!F164</f>
        <v>0</v>
      </c>
      <c r="H164" s="32" t="str">
        <f>IF(ISERROR(VLOOKUP(CONCATENATE($A164,"_L_",I$1),Records!$C$2:$H$6601,1,FALSE)),"",VLOOKUP(CONCATENATE($A164,"_L_",I$1),Records!$C$2:$H$6601,4,FALSE))</f>
        <v/>
      </c>
      <c r="I164" s="7" t="str">
        <f>IF(ISERROR(VLOOKUP(CONCATENATE($A164,"_L_",I$1),Records!$C$2:$H$6601,1,FALSE)),"",VLOOKUP(CONCATENATE($A164,"_L_",I$1),Records!$C$2:$H$6601,5,FALSE))</f>
        <v/>
      </c>
      <c r="J164" s="33" t="str">
        <f>IF(ISERROR(VLOOKUP(CONCATENATE($A164,"_L_",I$1),Records!$C$2:$H$6601,1,FALSE)),"",VLOOKUP(CONCATENATE($A164,"_L_",I$1),Records!$C$2:$H$6601,6,FALSE))</f>
        <v/>
      </c>
      <c r="K164" s="32" t="str">
        <f>IF(ISERROR(VLOOKUP(CONCATENATE($A164,"_L_",L$1),Records!$C$2:$H$6601,1,FALSE)),"",VLOOKUP(CONCATENATE($A164,"_L_",L$1),Records!$C$2:$H$6601,4,FALSE))</f>
        <v/>
      </c>
      <c r="L164" s="7" t="str">
        <f>IF(ISERROR(VLOOKUP(CONCATENATE($A164,"_L_",L$1),Records!$C$2:$H$6601,1,FALSE)),"",VLOOKUP(CONCATENATE($A164,"_L_",L$1),Records!$C$2:$H$6601,5,FALSE))</f>
        <v/>
      </c>
      <c r="M164" s="33" t="str">
        <f>IF(ISERROR(VLOOKUP(CONCATENATE($A164,"_L_",L$1),Records!$C$2:$H$6601,1,FALSE)),"",VLOOKUP(CONCATENATE($A164,"_L_",L$1),Records!$C$2:$H$6601,6,FALSE))</f>
        <v/>
      </c>
      <c r="N164" s="32" t="str">
        <f>IF(ISERROR(VLOOKUP(CONCATENATE($A164,"_L_",O$1),Records!$C$2:$H$6601,1,FALSE)),"",VLOOKUP(CONCATENATE($A164,"_L_",O$1),Records!$C$2:$H$6601,4,FALSE))</f>
        <v/>
      </c>
      <c r="O164" s="7" t="str">
        <f>IF(ISERROR(VLOOKUP(CONCATENATE($A164,"_L_",O$1),Records!$C$2:$H$6601,1,FALSE)),"",VLOOKUP(CONCATENATE($A164,"_L_",O$1),Records!$C$2:$H$6601,5,FALSE))</f>
        <v/>
      </c>
      <c r="P164" s="33" t="str">
        <f>IF(ISERROR(VLOOKUP(CONCATENATE($A164,"_L_",O$1),Records!$C$2:$H$6601,1,FALSE)),"",VLOOKUP(CONCATENATE($A164,"_L_",O$1),Records!$C$2:$H$6601,6,FALSE))</f>
        <v/>
      </c>
      <c r="Q164" s="32" t="str">
        <f>IF(ISERROR(VLOOKUP(CONCATENATE($A164,"_L_",R$1),Records!$C$2:$H$6601,1,FALSE)),"",VLOOKUP(CONCATENATE($A164,"_L_",R$1),Records!$C$2:$H$6601,4,FALSE))</f>
        <v/>
      </c>
      <c r="R164" s="7" t="str">
        <f>IF(ISERROR(VLOOKUP(CONCATENATE($A164,"_L_",R$1),Records!$C$2:$H$6601,1,FALSE)),"",VLOOKUP(CONCATENATE($A164,"_L_",R$1),Records!$C$2:$H$6601,5,FALSE))</f>
        <v/>
      </c>
      <c r="S164" s="33" t="str">
        <f>IF(ISERROR(VLOOKUP(CONCATENATE($A164,"_L_",R$1),Records!$C$2:$H$6601,1,FALSE)),"",VLOOKUP(CONCATENATE($A164,"_L_",R$1),Records!$C$2:$H$6601,6,FALSE))</f>
        <v/>
      </c>
      <c r="T164" s="32" t="str">
        <f>IF(ISERROR(VLOOKUP(CONCATENATE($A164,"_L_",U$1),Records!$C$2:$H$6601,1,FALSE)),"",VLOOKUP(CONCATENATE($A164,"_L_",U$1),Records!$C$2:$H$6601,4,FALSE))</f>
        <v/>
      </c>
      <c r="U164" s="7" t="str">
        <f>IF(ISERROR(VLOOKUP(CONCATENATE($A164,"_L_",U$1),Records!$C$2:$H$6601,1,FALSE)),"",VLOOKUP(CONCATENATE($A164,"_L_",U$1),Records!$C$2:$H$6601,5,FALSE))</f>
        <v/>
      </c>
      <c r="V164" s="33" t="str">
        <f>IF(ISERROR(VLOOKUP(CONCATENATE($A164,"_L_",U$1),Records!$C$2:$H$6601,1,FALSE)),"",VLOOKUP(CONCATENATE($A164,"_L_",U$1),Records!$C$2:$H$6601,6,FALSE))</f>
        <v/>
      </c>
      <c r="W164" s="32" t="str">
        <f>IF(ISERROR(VLOOKUP(CONCATENATE($A164,"_L_",X$1),Records!$C$2:$H$6601,1,FALSE)),"",VLOOKUP(CONCATENATE($A164,"_L_",X$1),Records!$C$2:$H$6601,4,FALSE))</f>
        <v/>
      </c>
      <c r="X164" s="7" t="str">
        <f>IF(ISERROR(VLOOKUP(CONCATENATE($A164,"_L_",X$1),Records!$C$2:$H$6601,1,FALSE)),"",VLOOKUP(CONCATENATE($A164,"_L_",X$1),Records!$C$2:$H$6601,5,FALSE))</f>
        <v/>
      </c>
      <c r="Y164" s="33" t="str">
        <f>IF(ISERROR(VLOOKUP(CONCATENATE($A164,"_L_",X$1),Records!$C$2:$H$6601,1,FALSE)),"",VLOOKUP(CONCATENATE($A164,"_L_",X$1),Records!$C$2:$H$6601,6,FALSE))</f>
        <v/>
      </c>
      <c r="Z164" s="32" t="str">
        <f>IF(ISERROR(VLOOKUP(CONCATENATE($A164,"_L_",AA$1),Records!$C$2:$H$6601,1,FALSE)),"",VLOOKUP(CONCATENATE($A164,"_L_",AA$1),Records!$C$2:$H$6601,4,FALSE))</f>
        <v/>
      </c>
      <c r="AA164" s="7" t="str">
        <f>IF(ISERROR(VLOOKUP(CONCATENATE($A164,"_L_",AA$1),Records!$C$2:$H$6601,1,FALSE)),"",VLOOKUP(CONCATENATE($A164,"_L_",AA$1),Records!$C$2:$H$6601,5,FALSE))</f>
        <v/>
      </c>
      <c r="AB164" s="33" t="str">
        <f>IF(ISERROR(VLOOKUP(CONCATENATE($A164,"_L_",AA$1),Records!$C$2:$H$6601,1,FALSE)),"",VLOOKUP(CONCATENATE($A164,"_L_",AA$1),Records!$C$2:$H$6601,6,FALSE))</f>
        <v/>
      </c>
      <c r="AC164" s="32" t="str">
        <f>IF(ISERROR(VLOOKUP(CONCATENATE($A164,"_L_",AD$1),Records!$C$2:$H$6601,1,FALSE)),"",VLOOKUP(CONCATENATE($A164,"_L_",AD$1),Records!$C$2:$H$6601,4,FALSE))</f>
        <v/>
      </c>
      <c r="AD164" s="7" t="str">
        <f>IF(ISERROR(VLOOKUP(CONCATENATE($A164,"_L_",AD$1),Records!$C$2:$H$6601,1,FALSE)),"",VLOOKUP(CONCATENATE($A164,"_L_",AD$1),Records!$C$2:$H$6601,5,FALSE))</f>
        <v/>
      </c>
      <c r="AE164" s="33" t="str">
        <f>IF(ISERROR(VLOOKUP(CONCATENATE($A164,"_L_",AD$1),Records!$C$2:$H$6601,1,FALSE)),"",VLOOKUP(CONCATENATE($A164,"_L_",AD$1),Records!$C$2:$H$6601,6,FALSE))</f>
        <v/>
      </c>
      <c r="AF164" s="32" t="str">
        <f>IF(ISERROR(VLOOKUP(CONCATENATE($A164,"_L_",AG$1),Records!$C$2:$H$6601,1,FALSE)),"",VLOOKUP(CONCATENATE($A164,"_L_",AG$1),Records!$C$2:$H$6601,4,FALSE))</f>
        <v/>
      </c>
      <c r="AG164" s="7" t="str">
        <f>IF(ISERROR(VLOOKUP(CONCATENATE($A164,"_L_",AG$1),Records!$C$2:$H$6601,1,FALSE)),"",VLOOKUP(CONCATENATE($A164,"_L_",AG$1),Records!$C$2:$H$6601,5,FALSE))</f>
        <v/>
      </c>
      <c r="AH164" s="33" t="str">
        <f>IF(ISERROR(VLOOKUP(CONCATENATE($A164,"_L_",AG$1),Records!$C$2:$H$6601,1,FALSE)),"",VLOOKUP(CONCATENATE($A164,"_L_",AG$1),Records!$C$2:$H$6601,6,FALSE))</f>
        <v/>
      </c>
      <c r="AI164" s="32" t="str">
        <f>IF(ISERROR(VLOOKUP(CONCATENATE($A164,"_L_",AJ$1),Records!$C$2:$H$6601,1,FALSE)),"",VLOOKUP(CONCATENATE($A164,"_L_",AJ$1),Records!$C$2:$H$6601,4,FALSE))</f>
        <v/>
      </c>
      <c r="AJ164" s="7" t="str">
        <f>IF(ISERROR(VLOOKUP(CONCATENATE($A164,"_L_",AJ$1),Records!$C$2:$H$6601,1,FALSE)),"",VLOOKUP(CONCATENATE($A164,"_L_",AJ$1),Records!$C$2:$H$6601,5,FALSE))</f>
        <v/>
      </c>
      <c r="AK164" s="33" t="str">
        <f>IF(ISERROR(VLOOKUP(CONCATENATE($A164,"_L_",AJ$1),Records!$C$2:$H$6601,1,FALSE)),"",VLOOKUP(CONCATENATE($A164,"_L_",AJ$1),Records!$C$2:$H$6601,6,FALSE))</f>
        <v/>
      </c>
      <c r="AL164" s="32" t="str">
        <f>IF(ISERROR(VLOOKUP(CONCATENATE($A164,"_L_",AM$1),Records!$C$2:$H$6601,1,FALSE)),"",VLOOKUP(CONCATENATE($A164,"_L_",AM$1),Records!$C$2:$H$6601,4,FALSE))</f>
        <v/>
      </c>
      <c r="AM164" s="7" t="str">
        <f>IF(ISERROR(VLOOKUP(CONCATENATE($A164,"_L_",AM$1),Records!$C$2:$H$6601,1,FALSE)),"",VLOOKUP(CONCATENATE($A164,"_L_",AM$1),Records!$C$2:$H$6601,5,FALSE))</f>
        <v/>
      </c>
      <c r="AN164" s="33" t="str">
        <f>IF(ISERROR(VLOOKUP(CONCATENATE($A164,"_L_",AM$1),Records!$C$2:$H$6601,1,FALSE)),"",VLOOKUP(CONCATENATE($A164,"_L_",AM$1),Records!$C$2:$H$6601,6,FALSE))</f>
        <v/>
      </c>
      <c r="AO164" s="32" t="str">
        <f>IF(ISERROR(VLOOKUP(CONCATENATE($A164,"_L_",AP$1),Records!$C$2:$H$6601,1,FALSE)),"",VLOOKUP(CONCATENATE($A164,"_L_",AP$1),Records!$C$2:$H$6601,4,FALSE))</f>
        <v/>
      </c>
      <c r="AP164" s="7" t="str">
        <f>IF(ISERROR(VLOOKUP(CONCATENATE($A164,"_L_",AP$1),Records!$C$2:$H$6601,1,FALSE)),"",VLOOKUP(CONCATENATE($A164,"_L_",AP$1),Records!$C$2:$H$6601,5,FALSE))</f>
        <v/>
      </c>
      <c r="AQ164" s="33" t="str">
        <f>IF(ISERROR(VLOOKUP(CONCATENATE($A164,"_L_",AP$1),Records!$C$2:$H$6601,1,FALSE)),"",VLOOKUP(CONCATENATE($A164,"_L_",AP$1),Records!$C$2:$H$6601,6,FALSE))</f>
        <v/>
      </c>
      <c r="AR164" s="32" t="str">
        <f>IF(ISERROR(VLOOKUP(CONCATENATE($A164,"_L_",AS$1),Records!$C$2:$H$6601,1,FALSE)),"",VLOOKUP(CONCATENATE($A164,"_L_",AS$1),Records!$C$2:$H$6601,4,FALSE))</f>
        <v/>
      </c>
      <c r="AS164" s="7" t="str">
        <f>IF(ISERROR(VLOOKUP(CONCATENATE($A164,"_L_",AS$1),Records!$C$2:$H$6601,1,FALSE)),"",VLOOKUP(CONCATENATE($A164,"_L_",AS$1),Records!$C$2:$H$6601,5,FALSE))</f>
        <v/>
      </c>
      <c r="AT164" s="33" t="str">
        <f>IF(ISERROR(VLOOKUP(CONCATENATE($A164,"_L_",AS$1),Records!$C$2:$H$6601,1,FALSE)),"",VLOOKUP(CONCATENATE($A164,"_L_",AS$1),Records!$C$2:$H$6601,6,FALSE))</f>
        <v/>
      </c>
      <c r="AU164" s="32" t="str">
        <f>IF(ISERROR(VLOOKUP(CONCATENATE($A164,"_L_",AV$1),Records!$C$2:$H$6601,1,FALSE)),"",VLOOKUP(CONCATENATE($A164,"_L_",AV$1),Records!$C$2:$H$6601,4,FALSE))</f>
        <v/>
      </c>
      <c r="AV164" s="7" t="str">
        <f>IF(ISERROR(VLOOKUP(CONCATENATE($A164,"_L_",AV$1),Records!$C$2:$H$6601,1,FALSE)),"",VLOOKUP(CONCATENATE($A164,"_L_",AV$1),Records!$C$2:$H$6601,5,FALSE))</f>
        <v/>
      </c>
      <c r="AW164" s="33" t="str">
        <f>IF(ISERROR(VLOOKUP(CONCATENATE($A164,"_L_",AV$1),Records!$C$2:$H$6601,1,FALSE)),"",VLOOKUP(CONCATENATE($A164,"_L_",AV$1),Records!$C$2:$H$6601,6,FALSE))</f>
        <v/>
      </c>
      <c r="AX164" s="32" t="str">
        <f>IF(ISERROR(VLOOKUP(CONCATENATE($A164,"_L_",AY$1),Records!$C$2:$H$6601,1,FALSE)),"",VLOOKUP(CONCATENATE($A164,"_L_",AY$1),Records!$C$2:$H$6601,4,FALSE))</f>
        <v/>
      </c>
      <c r="AY164" s="7" t="str">
        <f>IF(ISERROR(VLOOKUP(CONCATENATE($A164,"_L_",AY$1),Records!$C$2:$H$6601,1,FALSE)),"",VLOOKUP(CONCATENATE($A164,"_L_",AY$1),Records!$C$2:$H$6601,5,FALSE))</f>
        <v/>
      </c>
      <c r="AZ164" s="33" t="str">
        <f>IF(ISERROR(VLOOKUP(CONCATENATE($A164,"_L_",AY$1),Records!$C$2:$H$6601,1,FALSE)),"",VLOOKUP(CONCATENATE($A164,"_L_",AY$1),Records!$C$2:$H$6601,6,FALSE))</f>
        <v/>
      </c>
      <c r="BA164" s="32" t="str">
        <f>IF(ISERROR(VLOOKUP(CONCATENATE($A164,"_L_",BB$1),Records!$C$2:$H$6601,1,FALSE)),"",VLOOKUP(CONCATENATE($A164,"_L_",BB$1),Records!$C$2:$H$6601,4,FALSE))</f>
        <v/>
      </c>
      <c r="BB164" s="7" t="str">
        <f>IF(ISERROR(VLOOKUP(CONCATENATE($A164,"_L_",BB$1),Records!$C$2:$H$6601,1,FALSE)),"",VLOOKUP(CONCATENATE($A164,"_L_",BB$1),Records!$C$2:$H$6601,5,FALSE))</f>
        <v/>
      </c>
      <c r="BC164" s="33" t="str">
        <f>IF(ISERROR(VLOOKUP(CONCATENATE($A164,"_L_",BB$1),Records!$C$2:$H$6601,1,FALSE)),"",VLOOKUP(CONCATENATE($A164,"_L_",BB$1),Records!$C$2:$H$6601,6,FALSE))</f>
        <v/>
      </c>
      <c r="BD164" s="32" t="str">
        <f>IF(ISERROR(VLOOKUP(CONCATENATE($A164,"_L_",BE$1),Records!$C$2:$H$6601,1,FALSE)),"",VLOOKUP(CONCATENATE($A164,"_L_",BE$1),Records!$C$2:$H$6601,4,FALSE))</f>
        <v/>
      </c>
      <c r="BE164" s="7" t="str">
        <f>IF(ISERROR(VLOOKUP(CONCATENATE($A164,"_L_",BE$1),Records!$C$2:$H$6601,1,FALSE)),"",VLOOKUP(CONCATENATE($A164,"_L_",BE$1),Records!$C$2:$H$6601,5,FALSE))</f>
        <v/>
      </c>
      <c r="BF164" s="33" t="str">
        <f>IF(ISERROR(VLOOKUP(CONCATENATE($A164,"_L_",BE$1),Records!$C$2:$H$6601,1,FALSE)),"",VLOOKUP(CONCATENATE($A164,"_L_",BE$1),Records!$C$2:$H$6601,6,FALSE))</f>
        <v/>
      </c>
      <c r="BG164" s="32" t="str">
        <f>IF(ISERROR(VLOOKUP(CONCATENATE($A164,"_L_",BH$1),Records!$C$2:$H$6601,1,FALSE)),"",VLOOKUP(CONCATENATE($A164,"_L_",BH$1),Records!$C$2:$H$6601,4,FALSE))</f>
        <v/>
      </c>
      <c r="BH164" s="7" t="str">
        <f>IF(ISERROR(VLOOKUP(CONCATENATE($A164,"_L_",BH$1),Records!$C$2:$H$6601,1,FALSE)),"",VLOOKUP(CONCATENATE($A164,"_L_",BH$1),Records!$C$2:$H$6601,5,FALSE))</f>
        <v/>
      </c>
      <c r="BI164" s="33" t="str">
        <f>IF(ISERROR(VLOOKUP(CONCATENATE($A164,"_L_",BH$1),Records!$C$2:$H$6601,1,FALSE)),"",VLOOKUP(CONCATENATE($A164,"_L_",BH$1),Records!$C$2:$H$6601,6,FALSE))</f>
        <v/>
      </c>
      <c r="BJ164" s="32" t="str">
        <f>IF(ISERROR(VLOOKUP(CONCATENATE($A164,"_L_",BK$1),Records!$C$2:$H$6601,1,FALSE)),"",VLOOKUP(CONCATENATE($A164,"_L_",BK$1),Records!$C$2:$H$6601,4,FALSE))</f>
        <v/>
      </c>
      <c r="BK164" s="7" t="str">
        <f>IF(ISERROR(VLOOKUP(CONCATENATE($A164,"_L_",BK$1),Records!$C$2:$H$6601,1,FALSE)),"",VLOOKUP(CONCATENATE($A164,"_L_",BK$1),Records!$C$2:$H$6601,5,FALSE))</f>
        <v/>
      </c>
      <c r="BL164" s="33" t="str">
        <f>IF(ISERROR(VLOOKUP(CONCATENATE($A164,"_L_",BK$1),Records!$C$2:$H$6601,1,FALSE)),"",VLOOKUP(CONCATENATE($A164,"_L_",BK$1),Records!$C$2:$H$6601,6,FALSE))</f>
        <v/>
      </c>
      <c r="BM164" s="32" t="str">
        <f>IF(ISERROR(VLOOKUP(CONCATENATE($A164,"_L_",BN$1),Records!$C$2:$H$6601,1,FALSE)),"",VLOOKUP(CONCATENATE($A164,"_L_",BN$1),Records!$C$2:$H$6601,4,FALSE))</f>
        <v/>
      </c>
      <c r="BN164" s="7" t="str">
        <f>IF(ISERROR(VLOOKUP(CONCATENATE($A164,"_L_",BN$1),Records!$C$2:$H$6601,1,FALSE)),"",VLOOKUP(CONCATENATE($A164,"_L_",BN$1),Records!$C$2:$H$6601,5,FALSE))</f>
        <v/>
      </c>
      <c r="BO164" s="33" t="str">
        <f>IF(ISERROR(VLOOKUP(CONCATENATE($A164,"_L_",BN$1),Records!$C$2:$H$6601,1,FALSE)),"",VLOOKUP(CONCATENATE($A164,"_L_",BN$1),Records!$C$2:$H$6601,6,FALSE))</f>
        <v/>
      </c>
      <c r="BP164" s="32" t="str">
        <f>IF(ISERROR(VLOOKUP(CONCATENATE($A164,"_L_",BQ$1),Records!$C$2:$H$6601,1,FALSE)),"",VLOOKUP(CONCATENATE($A164,"_L_",BQ$1),Records!$C$2:$H$6601,4,FALSE))</f>
        <v/>
      </c>
      <c r="BQ164" s="7" t="str">
        <f>IF(ISERROR(VLOOKUP(CONCATENATE($A164,"_L_",BQ$1),Records!$C$2:$H$6601,1,FALSE)),"",VLOOKUP(CONCATENATE($A164,"_L_",BQ$1),Records!$C$2:$H$6601,5,FALSE))</f>
        <v/>
      </c>
      <c r="BR164" s="33" t="str">
        <f>IF(ISERROR(VLOOKUP(CONCATENATE($A164,"_L_",BQ$1),Records!$C$2:$H$6601,1,FALSE)),"",VLOOKUP(CONCATENATE($A164,"_L_",BQ$1),Records!$C$2:$H$6601,6,FALSE))</f>
        <v/>
      </c>
      <c r="BS164" s="32" t="str">
        <f>IF(ISERROR(VLOOKUP(CONCATENATE($A164,"_L_",BT$1),Records!$C$2:$H$6601,1,FALSE)),"",VLOOKUP(CONCATENATE($A164,"_L_",BT$1),Records!$C$2:$H$6601,4,FALSE))</f>
        <v/>
      </c>
      <c r="BT164" s="7" t="str">
        <f>IF(ISERROR(VLOOKUP(CONCATENATE($A164,"_L_",BT$1),Records!$C$2:$H$6601,1,FALSE)),"",VLOOKUP(CONCATENATE($A164,"_L_",BT$1),Records!$C$2:$H$6601,5,FALSE))</f>
        <v/>
      </c>
      <c r="BU164" s="33" t="str">
        <f>IF(ISERROR(VLOOKUP(CONCATENATE($A164,"_L_",BT$1),Records!$C$2:$H$6601,1,FALSE)),"",VLOOKUP(CONCATENATE($A164,"_L_",BT$1),Records!$C$2:$H$6601,6,FALSE))</f>
        <v/>
      </c>
      <c r="BV164" s="32" t="str">
        <f>IF(ISERROR(VLOOKUP(CONCATENATE($A164,"_L_",BW$1),Records!$C$2:$H$6601,1,FALSE)),"",VLOOKUP(CONCATENATE($A164,"_L_",BW$1),Records!$C$2:$H$6601,4,FALSE))</f>
        <v/>
      </c>
      <c r="BW164" s="7" t="str">
        <f>IF(ISERROR(VLOOKUP(CONCATENATE($A164,"_L_",BW$1),Records!$C$2:$H$6601,1,FALSE)),"",VLOOKUP(CONCATENATE($A164,"_L_",BW$1),Records!$C$2:$H$6601,5,FALSE))</f>
        <v/>
      </c>
      <c r="BX164" s="33" t="str">
        <f>IF(ISERROR(VLOOKUP(CONCATENATE($A164,"_L_",BW$1),Records!$C$2:$H$6601,1,FALSE)),"",VLOOKUP(CONCATENATE($A164,"_L_",BW$1),Records!$C$2:$H$6601,6,FALSE))</f>
        <v/>
      </c>
      <c r="BY164" s="32" t="str">
        <f>IF(ISERROR(VLOOKUP(CONCATENATE($A164,"_L_",BZ$1),Records!$C$2:$H$6601,1,FALSE)),"",VLOOKUP(CONCATENATE($A164,"_L_",BZ$1),Records!$C$2:$H$6601,4,FALSE))</f>
        <v/>
      </c>
      <c r="BZ164" s="7" t="str">
        <f>IF(ISERROR(VLOOKUP(CONCATENATE($A164,"_L_",BZ$1),Records!$C$2:$H$6601,1,FALSE)),"",VLOOKUP(CONCATENATE($A164,"_L_",BZ$1),Records!$C$2:$H$6601,5,FALSE))</f>
        <v/>
      </c>
      <c r="CA164" s="33" t="str">
        <f>IF(ISERROR(VLOOKUP(CONCATENATE($A164,"_L_",BZ$1),Records!$C$2:$H$6601,1,FALSE)),"",VLOOKUP(CONCATENATE($A164,"_L_",BZ$1),Records!$C$2:$H$6601,6,FALSE))</f>
        <v/>
      </c>
      <c r="CB164" s="32" t="str">
        <f>IF(ISERROR(VLOOKUP(CONCATENATE($A164,"_L_",CC$1),Records!$C$2:$H$6601,1,FALSE)),"",VLOOKUP(CONCATENATE($A164,"_L_",CC$1),Records!$C$2:$H$6601,4,FALSE))</f>
        <v/>
      </c>
      <c r="CC164" s="7" t="str">
        <f>IF(ISERROR(VLOOKUP(CONCATENATE($A164,"_L_",CC$1),Records!$C$2:$H$6601,1,FALSE)),"",VLOOKUP(CONCATENATE($A164,"_L_",CC$1),Records!$C$2:$H$6601,5,FALSE))</f>
        <v/>
      </c>
      <c r="CD164" s="33" t="str">
        <f>IF(ISERROR(VLOOKUP(CONCATENATE($A164,"_L_",CC$1),Records!$C$2:$H$6601,1,FALSE)),"",VLOOKUP(CONCATENATE($A164,"_L_",CC$1),Records!$C$2:$H$6601,6,FALSE))</f>
        <v/>
      </c>
      <c r="CE164" s="32" t="str">
        <f>IF(ISERROR(VLOOKUP(CONCATENATE($A164,"_L_",CF$1),Records!$C$2:$H$6601,1,FALSE)),"",VLOOKUP(CONCATENATE($A164,"_L_",CF$1),Records!$C$2:$H$6601,4,FALSE))</f>
        <v/>
      </c>
      <c r="CF164" s="7" t="str">
        <f>IF(ISERROR(VLOOKUP(CONCATENATE($A164,"_L_",CF$1),Records!$C$2:$H$6601,1,FALSE)),"",VLOOKUP(CONCATENATE($A164,"_L_",CF$1),Records!$C$2:$H$6601,5,FALSE))</f>
        <v/>
      </c>
      <c r="CG164" s="33" t="str">
        <f>IF(ISERROR(VLOOKUP(CONCATENATE($A164,"_L_",CF$1),Records!$C$2:$H$6601,1,FALSE)),"",VLOOKUP(CONCATENATE($A164,"_L_",CF$1),Records!$C$2:$H$6601,6,FALSE))</f>
        <v/>
      </c>
      <c r="CH164" s="32" t="str">
        <f>IF(ISERROR(VLOOKUP(CONCATENATE($A164,"_L_",CI$1),Records!$C$2:$H$6601,1,FALSE)),"",VLOOKUP(CONCATENATE($A164,"_L_",CI$1),Records!$C$2:$H$6601,4,FALSE))</f>
        <v/>
      </c>
      <c r="CI164" s="7" t="str">
        <f>IF(ISERROR(VLOOKUP(CONCATENATE($A164,"_L_",CI$1),Records!$C$2:$H$6601,1,FALSE)),"",VLOOKUP(CONCATENATE($A164,"_L_",CI$1),Records!$C$2:$H$6601,5,FALSE))</f>
        <v/>
      </c>
      <c r="CJ164" s="33" t="str">
        <f>IF(ISERROR(VLOOKUP(CONCATENATE($A164,"_L_",CI$1),Records!$C$2:$H$6601,1,FALSE)),"",VLOOKUP(CONCATENATE($A164,"_L_",CI$1),Records!$C$2:$H$6601,6,FALSE))</f>
        <v/>
      </c>
      <c r="CK164" s="32" t="str">
        <f>IF(ISERROR(VLOOKUP(CONCATENATE($A164,"_L_",CL$1),Records!$C$2:$H$6601,1,FALSE)),"",VLOOKUP(CONCATENATE($A164,"_L_",CL$1),Records!$C$2:$H$6601,4,FALSE))</f>
        <v/>
      </c>
      <c r="CL164" s="7" t="str">
        <f>IF(ISERROR(VLOOKUP(CONCATENATE($A164,"_L_",CL$1),Records!$C$2:$H$6601,1,FALSE)),"",VLOOKUP(CONCATENATE($A164,"_L_",CL$1),Records!$C$2:$H$6601,5,FALSE))</f>
        <v/>
      </c>
      <c r="CM164" s="33" t="str">
        <f>IF(ISERROR(VLOOKUP(CONCATENATE($A164,"_L_",CL$1),Records!$C$2:$H$6601,1,FALSE)),"",VLOOKUP(CONCATENATE($A164,"_L_",CL$1),Records!$C$2:$H$6601,6,FALSE))</f>
        <v/>
      </c>
      <c r="CN164" s="32" t="str">
        <f>IF(ISERROR(VLOOKUP(CONCATENATE($A164,"_L_",CO$1),Records!$C$2:$H$6601,1,FALSE)),"",VLOOKUP(CONCATENATE($A164,"_L_",CO$1),Records!$C$2:$H$6601,4,FALSE))</f>
        <v/>
      </c>
      <c r="CO164" s="7" t="str">
        <f>IF(ISERROR(VLOOKUP(CONCATENATE($A164,"_L_",CO$1),Records!$C$2:$H$6601,1,FALSE)),"",VLOOKUP(CONCATENATE($A164,"_L_",CO$1),Records!$C$2:$H$6601,5,FALSE))</f>
        <v/>
      </c>
      <c r="CP164" s="33" t="str">
        <f>IF(ISERROR(VLOOKUP(CONCATENATE($A164,"_L_",CO$1),Records!$C$2:$H$6601,1,FALSE)),"",VLOOKUP(CONCATENATE($A164,"_L_",CO$1),Records!$C$2:$H$6601,6,FALSE))</f>
        <v/>
      </c>
      <c r="CQ164" s="32" t="str">
        <f>IF(ISERROR(VLOOKUP(CONCATENATE($A164,"_L_",CR$1),Records!$C$2:$H$6601,1,FALSE)),"",VLOOKUP(CONCATENATE($A164,"_L_",CR$1),Records!$C$2:$H$6601,4,FALSE))</f>
        <v/>
      </c>
      <c r="CR164" s="7" t="str">
        <f>IF(ISERROR(VLOOKUP(CONCATENATE($A164,"_L_",CR$1),Records!$C$2:$H$6601,1,FALSE)),"",VLOOKUP(CONCATENATE($A164,"_L_",CR$1),Records!$C$2:$H$6601,5,FALSE))</f>
        <v/>
      </c>
      <c r="CS164" s="33" t="str">
        <f>IF(ISERROR(VLOOKUP(CONCATENATE($A164,"_L_",CR$1),Records!$C$2:$H$6601,1,FALSE)),"",VLOOKUP(CONCATENATE($A164,"_L_",CR$1),Records!$C$2:$H$6601,6,FALSE))</f>
        <v/>
      </c>
      <c r="CT164" s="32" t="str">
        <f>IF(ISERROR(VLOOKUP(CONCATENATE($A164,"_L_",CU$1),Records!$C$2:$H$6601,1,FALSE)),"",VLOOKUP(CONCATENATE($A164,"_L_",CU$1),Records!$C$2:$H$6601,4,FALSE))</f>
        <v/>
      </c>
      <c r="CU164" s="7" t="str">
        <f>IF(ISERROR(VLOOKUP(CONCATENATE($A164,"_L_",CU$1),Records!$C$2:$H$6601,1,FALSE)),"",VLOOKUP(CONCATENATE($A164,"_L_",CU$1),Records!$C$2:$H$6601,5,FALSE))</f>
        <v/>
      </c>
      <c r="CV164" s="33" t="str">
        <f>IF(ISERROR(VLOOKUP(CONCATENATE($A164,"_L_",CU$1),Records!$C$2:$H$6601,1,FALSE)),"",VLOOKUP(CONCATENATE($A164,"_L_",CU$1),Records!$C$2:$H$6601,6,FALSE))</f>
        <v/>
      </c>
      <c r="CW164" s="32" t="str">
        <f>IF(ISERROR(VLOOKUP(CONCATENATE($A164,"_L_",CX$1),Records!$C$2:$H$6601,1,FALSE)),"",VLOOKUP(CONCATENATE($A164,"_L_",CX$1),Records!$C$2:$H$6601,4,FALSE))</f>
        <v/>
      </c>
      <c r="CX164" s="7" t="str">
        <f>IF(ISERROR(VLOOKUP(CONCATENATE($A164,"_L_",CX$1),Records!$C$2:$H$6601,1,FALSE)),"",VLOOKUP(CONCATENATE($A164,"_L_",CX$1),Records!$C$2:$H$6601,5,FALSE))</f>
        <v/>
      </c>
      <c r="CY164" s="33" t="str">
        <f>IF(ISERROR(VLOOKUP(CONCATENATE($A164,"_L_",CX$1),Records!$C$2:$H$6601,1,FALSE)),"",VLOOKUP(CONCATENATE($A164,"_L_",CX$1),Records!$C$2:$H$6601,6,FALSE))</f>
        <v/>
      </c>
      <c r="CZ164" s="32" t="str">
        <f>IF(ISERROR(VLOOKUP(CONCATENATE($A164,"_L_",DA$1),Records!$C$2:$H$6601,1,FALSE)),"",VLOOKUP(CONCATENATE($A164,"_L_",DA$1),Records!$C$2:$H$6601,4,FALSE))</f>
        <v/>
      </c>
      <c r="DA164" s="7" t="str">
        <f>IF(ISERROR(VLOOKUP(CONCATENATE($A164,"_L_",DA$1),Records!$C$2:$H$6601,1,FALSE)),"",VLOOKUP(CONCATENATE($A164,"_L_",DA$1),Records!$C$2:$H$6601,5,FALSE))</f>
        <v/>
      </c>
      <c r="DB164" s="33" t="str">
        <f>IF(ISERROR(VLOOKUP(CONCATENATE($A164,"_L_",DA$1),Records!$C$2:$H$6601,1,FALSE)),"",VLOOKUP(CONCATENATE($A164,"_L_",DA$1),Records!$C$2:$H$6601,6,FALSE))</f>
        <v/>
      </c>
      <c r="DC164" s="32" t="str">
        <f>IF(ISERROR(VLOOKUP(CONCATENATE($A164,"_L_",DD$1),Records!$C$2:$H$6601,1,FALSE)),"",VLOOKUP(CONCATENATE($A164,"_L_",DD$1),Records!$C$2:$H$6601,4,FALSE))</f>
        <v/>
      </c>
      <c r="DD164" s="7" t="str">
        <f>IF(ISERROR(VLOOKUP(CONCATENATE($A164,"_L_",DD$1),Records!$C$2:$H$6601,1,FALSE)),"",VLOOKUP(CONCATENATE($A164,"_L_",DD$1),Records!$C$2:$H$6601,5,FALSE))</f>
        <v/>
      </c>
      <c r="DE164" s="33" t="str">
        <f>IF(ISERROR(VLOOKUP(CONCATENATE($A164,"_L_",DD$1),Records!$C$2:$H$6601,1,FALSE)),"",VLOOKUP(CONCATENATE($A164,"_L_",DD$1),Records!$C$2:$H$6601,6,FALSE))</f>
        <v/>
      </c>
      <c r="DF164" s="32" t="str">
        <f>IF(ISERROR(VLOOKUP(CONCATENATE($A164,"_L_",DG$1),Records!$C$2:$H$6601,1,FALSE)),"",VLOOKUP(CONCATENATE($A164,"_L_",DG$1),Records!$C$2:$H$6601,4,FALSE))</f>
        <v/>
      </c>
      <c r="DG164" s="7" t="str">
        <f>IF(ISERROR(VLOOKUP(CONCATENATE($A164,"_L_",DG$1),Records!$C$2:$H$6601,1,FALSE)),"",VLOOKUP(CONCATENATE($A164,"_L_",DG$1),Records!$C$2:$H$6601,5,FALSE))</f>
        <v/>
      </c>
      <c r="DH164" s="33" t="str">
        <f>IF(ISERROR(VLOOKUP(CONCATENATE($A164,"_L_",DG$1),Records!$C$2:$H$6601,1,FALSE)),"",VLOOKUP(CONCATENATE($A164,"_L_",DG$1),Records!$C$2:$H$6601,6,FALSE))</f>
        <v/>
      </c>
      <c r="DI164" s="32" t="str">
        <f>IF(ISERROR(VLOOKUP(CONCATENATE($A164,"_L_",DJ$1),Records!$C$2:$H$6601,1,FALSE)),"",VLOOKUP(CONCATENATE($A164,"_L_",DJ$1),Records!$C$2:$H$6601,4,FALSE))</f>
        <v/>
      </c>
      <c r="DJ164" s="7" t="str">
        <f>IF(ISERROR(VLOOKUP(CONCATENATE($A164,"_L_",DJ$1),Records!$C$2:$H$6601,1,FALSE)),"",VLOOKUP(CONCATENATE($A164,"_L_",DJ$1),Records!$C$2:$H$6601,5,FALSE))</f>
        <v/>
      </c>
      <c r="DK164" s="33" t="str">
        <f>IF(ISERROR(VLOOKUP(CONCATENATE($A164,"_L_",DJ$1),Records!$C$2:$H$6601,1,FALSE)),"",VLOOKUP(CONCATENATE($A164,"_L_",DJ$1),Records!$C$2:$H$6601,6,FALSE))</f>
        <v/>
      </c>
      <c r="DL164" s="32" t="str">
        <f>IF(ISERROR(VLOOKUP(CONCATENATE($A164,"_L_",DM$1),Records!$C$2:$H$6601,1,FALSE)),"",VLOOKUP(CONCATENATE($A164,"_L_",DM$1),Records!$C$2:$H$6601,4,FALSE))</f>
        <v/>
      </c>
      <c r="DM164" s="7" t="str">
        <f>IF(ISERROR(VLOOKUP(CONCATENATE($A164,"_L_",DM$1),Records!$C$2:$H$6601,1,FALSE)),"",VLOOKUP(CONCATENATE($A164,"_L_",DM$1),Records!$C$2:$H$6601,5,FALSE))</f>
        <v/>
      </c>
      <c r="DN164" s="33" t="str">
        <f>IF(ISERROR(VLOOKUP(CONCATENATE($A164,"_L_",DM$1),Records!$C$2:$H$6601,1,FALSE)),"",VLOOKUP(CONCATENATE($A164,"_L_",DM$1),Records!$C$2:$H$6601,6,FALSE))</f>
        <v/>
      </c>
      <c r="DO164" s="32" t="str">
        <f>IF(ISERROR(VLOOKUP(CONCATENATE($A164,"_L_",DP$1),Records!$C$2:$H$6601,1,FALSE)),"",VLOOKUP(CONCATENATE($A164,"_L_",DP$1),Records!$C$2:$H$6601,4,FALSE))</f>
        <v/>
      </c>
      <c r="DP164" s="7" t="str">
        <f>IF(ISERROR(VLOOKUP(CONCATENATE($A164,"_L_",DP$1),Records!$C$2:$H$6601,1,FALSE)),"",VLOOKUP(CONCATENATE($A164,"_L_",DP$1),Records!$C$2:$H$6601,5,FALSE))</f>
        <v/>
      </c>
      <c r="DQ164" s="33" t="str">
        <f>IF(ISERROR(VLOOKUP(CONCATENATE($A164,"_L_",DP$1),Records!$C$2:$H$6601,1,FALSE)),"",VLOOKUP(CONCATENATE($A164,"_L_",DP$1),Records!$C$2:$H$6601,6,FALSE))</f>
        <v/>
      </c>
      <c r="DR164" s="32" t="str">
        <f>IF(ISERROR(VLOOKUP(CONCATENATE($A164,"_L_",DS$1),Records!$C$2:$H$6601,1,FALSE)),"",VLOOKUP(CONCATENATE($A164,"_L_",DS$1),Records!$C$2:$H$6601,4,FALSE))</f>
        <v/>
      </c>
      <c r="DS164" s="7" t="str">
        <f>IF(ISERROR(VLOOKUP(CONCATENATE($A164,"_L_",DS$1),Records!$C$2:$H$6601,1,FALSE)),"",VLOOKUP(CONCATENATE($A164,"_L_",DS$1),Records!$C$2:$H$6601,5,FALSE))</f>
        <v/>
      </c>
      <c r="DT164" s="33" t="str">
        <f>IF(ISERROR(VLOOKUP(CONCATENATE($A164,"_L_",DS$1),Records!$C$2:$H$6601,1,FALSE)),"",VLOOKUP(CONCATENATE($A164,"_L_",DS$1),Records!$C$2:$H$6601,6,FALSE))</f>
        <v/>
      </c>
      <c r="DU164" s="32" t="str">
        <f>IF(ISERROR(VLOOKUP(CONCATENATE($A164,"_L_",DV$1),Records!$C$2:$H$6601,1,FALSE)),"",VLOOKUP(CONCATENATE($A164,"_L_",DV$1),Records!$C$2:$H$6601,4,FALSE))</f>
        <v/>
      </c>
      <c r="DV164" s="7" t="str">
        <f>IF(ISERROR(VLOOKUP(CONCATENATE($A164,"_L_",DV$1),Records!$C$2:$H$6601,1,FALSE)),"",VLOOKUP(CONCATENATE($A164,"_L_",DV$1),Records!$C$2:$H$6601,5,FALSE))</f>
        <v/>
      </c>
      <c r="DW164" s="33" t="str">
        <f>IF(ISERROR(VLOOKUP(CONCATENATE($A164,"_L_",DV$1),Records!$C$2:$H$6601,1,FALSE)),"",VLOOKUP(CONCATENATE($A164,"_L_",DV$1),Records!$C$2:$H$6601,6,FALSE))</f>
        <v/>
      </c>
      <c r="DX164" s="32" t="str">
        <f>IF(ISERROR(VLOOKUP(CONCATENATE($A164,"_L_",DY$1),Records!$C$2:$H$6601,1,FALSE)),"",VLOOKUP(CONCATENATE($A164,"_L_",DY$1),Records!$C$2:$H$6601,4,FALSE))</f>
        <v/>
      </c>
      <c r="DY164" s="7" t="str">
        <f>IF(ISERROR(VLOOKUP(CONCATENATE($A164,"_L_",DY$1),Records!$C$2:$H$6601,1,FALSE)),"",VLOOKUP(CONCATENATE($A164,"_L_",DY$1),Records!$C$2:$H$6601,5,FALSE))</f>
        <v/>
      </c>
      <c r="DZ164" s="33" t="str">
        <f>IF(ISERROR(VLOOKUP(CONCATENATE($A164,"_L_",DY$1),Records!$C$2:$H$6601,1,FALSE)),"",VLOOKUP(CONCATENATE($A164,"_L_",DY$1),Records!$C$2:$H$6601,6,FALSE))</f>
        <v/>
      </c>
      <c r="EA164" s="32" t="str">
        <f>IF(ISERROR(VLOOKUP(CONCATENATE($A164,"_L_",EB$1),Records!$C$2:$H$6601,1,FALSE)),"",VLOOKUP(CONCATENATE($A164,"_L_",EB$1),Records!$C$2:$H$6601,4,FALSE))</f>
        <v/>
      </c>
      <c r="EB164" s="7" t="str">
        <f>IF(ISERROR(VLOOKUP(CONCATENATE($A164,"_L_",EB$1),Records!$C$2:$H$6601,1,FALSE)),"",VLOOKUP(CONCATENATE($A164,"_L_",EB$1),Records!$C$2:$H$6601,5,FALSE))</f>
        <v/>
      </c>
      <c r="EC164" s="33" t="str">
        <f>IF(ISERROR(VLOOKUP(CONCATENATE($A164,"_L_",EB$1),Records!$C$2:$H$6601,1,FALSE)),"",VLOOKUP(CONCATENATE($A164,"_L_",EB$1),Records!$C$2:$H$6601,6,FALSE))</f>
        <v/>
      </c>
    </row>
    <row r="165" spans="1:133" ht="15.75" x14ac:dyDescent="0.25">
      <c r="A165" s="11">
        <v>42347</v>
      </c>
      <c r="B165" s="16" t="s">
        <v>76</v>
      </c>
      <c r="C165" s="18">
        <f t="shared" si="5"/>
        <v>24</v>
      </c>
      <c r="D165" s="24" t="s">
        <v>60</v>
      </c>
      <c r="E165" s="8" t="s">
        <v>71</v>
      </c>
      <c r="F165" s="62">
        <f t="shared" si="4"/>
        <v>0</v>
      </c>
      <c r="G165" s="62">
        <f>HomeCalc!F165</f>
        <v>0</v>
      </c>
      <c r="H165" s="32" t="str">
        <f>IF(ISERROR(VLOOKUP(CONCATENATE($A165,"_L_",I$1),Records!$C$2:$H$6601,1,FALSE)),"",VLOOKUP(CONCATENATE($A165,"_L_",I$1),Records!$C$2:$H$6601,4,FALSE))</f>
        <v/>
      </c>
      <c r="I165" s="7" t="str">
        <f>IF(ISERROR(VLOOKUP(CONCATENATE($A165,"_L_",I$1),Records!$C$2:$H$6601,1,FALSE)),"",VLOOKUP(CONCATENATE($A165,"_L_",I$1),Records!$C$2:$H$6601,5,FALSE))</f>
        <v/>
      </c>
      <c r="J165" s="33" t="str">
        <f>IF(ISERROR(VLOOKUP(CONCATENATE($A165,"_L_",I$1),Records!$C$2:$H$6601,1,FALSE)),"",VLOOKUP(CONCATENATE($A165,"_L_",I$1),Records!$C$2:$H$6601,6,FALSE))</f>
        <v/>
      </c>
      <c r="K165" s="32" t="str">
        <f>IF(ISERROR(VLOOKUP(CONCATENATE($A165,"_L_",L$1),Records!$C$2:$H$6601,1,FALSE)),"",VLOOKUP(CONCATENATE($A165,"_L_",L$1),Records!$C$2:$H$6601,4,FALSE))</f>
        <v/>
      </c>
      <c r="L165" s="7" t="str">
        <f>IF(ISERROR(VLOOKUP(CONCATENATE($A165,"_L_",L$1),Records!$C$2:$H$6601,1,FALSE)),"",VLOOKUP(CONCATENATE($A165,"_L_",L$1),Records!$C$2:$H$6601,5,FALSE))</f>
        <v/>
      </c>
      <c r="M165" s="33" t="str">
        <f>IF(ISERROR(VLOOKUP(CONCATENATE($A165,"_L_",L$1),Records!$C$2:$H$6601,1,FALSE)),"",VLOOKUP(CONCATENATE($A165,"_L_",L$1),Records!$C$2:$H$6601,6,FALSE))</f>
        <v/>
      </c>
      <c r="N165" s="32" t="str">
        <f>IF(ISERROR(VLOOKUP(CONCATENATE($A165,"_L_",O$1),Records!$C$2:$H$6601,1,FALSE)),"",VLOOKUP(CONCATENATE($A165,"_L_",O$1),Records!$C$2:$H$6601,4,FALSE))</f>
        <v/>
      </c>
      <c r="O165" s="7" t="str">
        <f>IF(ISERROR(VLOOKUP(CONCATENATE($A165,"_L_",O$1),Records!$C$2:$H$6601,1,FALSE)),"",VLOOKUP(CONCATENATE($A165,"_L_",O$1),Records!$C$2:$H$6601,5,FALSE))</f>
        <v/>
      </c>
      <c r="P165" s="33" t="str">
        <f>IF(ISERROR(VLOOKUP(CONCATENATE($A165,"_L_",O$1),Records!$C$2:$H$6601,1,FALSE)),"",VLOOKUP(CONCATENATE($A165,"_L_",O$1),Records!$C$2:$H$6601,6,FALSE))</f>
        <v/>
      </c>
      <c r="Q165" s="32" t="str">
        <f>IF(ISERROR(VLOOKUP(CONCATENATE($A165,"_L_",R$1),Records!$C$2:$H$6601,1,FALSE)),"",VLOOKUP(CONCATENATE($A165,"_L_",R$1),Records!$C$2:$H$6601,4,FALSE))</f>
        <v/>
      </c>
      <c r="R165" s="7" t="str">
        <f>IF(ISERROR(VLOOKUP(CONCATENATE($A165,"_L_",R$1),Records!$C$2:$H$6601,1,FALSE)),"",VLOOKUP(CONCATENATE($A165,"_L_",R$1),Records!$C$2:$H$6601,5,FALSE))</f>
        <v/>
      </c>
      <c r="S165" s="33" t="str">
        <f>IF(ISERROR(VLOOKUP(CONCATENATE($A165,"_L_",R$1),Records!$C$2:$H$6601,1,FALSE)),"",VLOOKUP(CONCATENATE($A165,"_L_",R$1),Records!$C$2:$H$6601,6,FALSE))</f>
        <v/>
      </c>
      <c r="T165" s="32" t="str">
        <f>IF(ISERROR(VLOOKUP(CONCATENATE($A165,"_L_",U$1),Records!$C$2:$H$6601,1,FALSE)),"",VLOOKUP(CONCATENATE($A165,"_L_",U$1),Records!$C$2:$H$6601,4,FALSE))</f>
        <v/>
      </c>
      <c r="U165" s="7" t="str">
        <f>IF(ISERROR(VLOOKUP(CONCATENATE($A165,"_L_",U$1),Records!$C$2:$H$6601,1,FALSE)),"",VLOOKUP(CONCATENATE($A165,"_L_",U$1),Records!$C$2:$H$6601,5,FALSE))</f>
        <v/>
      </c>
      <c r="V165" s="33" t="str">
        <f>IF(ISERROR(VLOOKUP(CONCATENATE($A165,"_L_",U$1),Records!$C$2:$H$6601,1,FALSE)),"",VLOOKUP(CONCATENATE($A165,"_L_",U$1),Records!$C$2:$H$6601,6,FALSE))</f>
        <v/>
      </c>
      <c r="W165" s="32" t="str">
        <f>IF(ISERROR(VLOOKUP(CONCATENATE($A165,"_L_",X$1),Records!$C$2:$H$6601,1,FALSE)),"",VLOOKUP(CONCATENATE($A165,"_L_",X$1),Records!$C$2:$H$6601,4,FALSE))</f>
        <v/>
      </c>
      <c r="X165" s="7" t="str">
        <f>IF(ISERROR(VLOOKUP(CONCATENATE($A165,"_L_",X$1),Records!$C$2:$H$6601,1,FALSE)),"",VLOOKUP(CONCATENATE($A165,"_L_",X$1),Records!$C$2:$H$6601,5,FALSE))</f>
        <v/>
      </c>
      <c r="Y165" s="33" t="str">
        <f>IF(ISERROR(VLOOKUP(CONCATENATE($A165,"_L_",X$1),Records!$C$2:$H$6601,1,FALSE)),"",VLOOKUP(CONCATENATE($A165,"_L_",X$1),Records!$C$2:$H$6601,6,FALSE))</f>
        <v/>
      </c>
      <c r="Z165" s="32" t="str">
        <f>IF(ISERROR(VLOOKUP(CONCATENATE($A165,"_L_",AA$1),Records!$C$2:$H$6601,1,FALSE)),"",VLOOKUP(CONCATENATE($A165,"_L_",AA$1),Records!$C$2:$H$6601,4,FALSE))</f>
        <v/>
      </c>
      <c r="AA165" s="7" t="str">
        <f>IF(ISERROR(VLOOKUP(CONCATENATE($A165,"_L_",AA$1),Records!$C$2:$H$6601,1,FALSE)),"",VLOOKUP(CONCATENATE($A165,"_L_",AA$1),Records!$C$2:$H$6601,5,FALSE))</f>
        <v/>
      </c>
      <c r="AB165" s="33" t="str">
        <f>IF(ISERROR(VLOOKUP(CONCATENATE($A165,"_L_",AA$1),Records!$C$2:$H$6601,1,FALSE)),"",VLOOKUP(CONCATENATE($A165,"_L_",AA$1),Records!$C$2:$H$6601,6,FALSE))</f>
        <v/>
      </c>
      <c r="AC165" s="32" t="str">
        <f>IF(ISERROR(VLOOKUP(CONCATENATE($A165,"_L_",AD$1),Records!$C$2:$H$6601,1,FALSE)),"",VLOOKUP(CONCATENATE($A165,"_L_",AD$1),Records!$C$2:$H$6601,4,FALSE))</f>
        <v/>
      </c>
      <c r="AD165" s="7" t="str">
        <f>IF(ISERROR(VLOOKUP(CONCATENATE($A165,"_L_",AD$1),Records!$C$2:$H$6601,1,FALSE)),"",VLOOKUP(CONCATENATE($A165,"_L_",AD$1),Records!$C$2:$H$6601,5,FALSE))</f>
        <v/>
      </c>
      <c r="AE165" s="33" t="str">
        <f>IF(ISERROR(VLOOKUP(CONCATENATE($A165,"_L_",AD$1),Records!$C$2:$H$6601,1,FALSE)),"",VLOOKUP(CONCATENATE($A165,"_L_",AD$1),Records!$C$2:$H$6601,6,FALSE))</f>
        <v/>
      </c>
      <c r="AF165" s="32" t="str">
        <f>IF(ISERROR(VLOOKUP(CONCATENATE($A165,"_L_",AG$1),Records!$C$2:$H$6601,1,FALSE)),"",VLOOKUP(CONCATENATE($A165,"_L_",AG$1),Records!$C$2:$H$6601,4,FALSE))</f>
        <v/>
      </c>
      <c r="AG165" s="7" t="str">
        <f>IF(ISERROR(VLOOKUP(CONCATENATE($A165,"_L_",AG$1),Records!$C$2:$H$6601,1,FALSE)),"",VLOOKUP(CONCATENATE($A165,"_L_",AG$1),Records!$C$2:$H$6601,5,FALSE))</f>
        <v/>
      </c>
      <c r="AH165" s="33" t="str">
        <f>IF(ISERROR(VLOOKUP(CONCATENATE($A165,"_L_",AG$1),Records!$C$2:$H$6601,1,FALSE)),"",VLOOKUP(CONCATENATE($A165,"_L_",AG$1),Records!$C$2:$H$6601,6,FALSE))</f>
        <v/>
      </c>
      <c r="AI165" s="32" t="str">
        <f>IF(ISERROR(VLOOKUP(CONCATENATE($A165,"_L_",AJ$1),Records!$C$2:$H$6601,1,FALSE)),"",VLOOKUP(CONCATENATE($A165,"_L_",AJ$1),Records!$C$2:$H$6601,4,FALSE))</f>
        <v/>
      </c>
      <c r="AJ165" s="7" t="str">
        <f>IF(ISERROR(VLOOKUP(CONCATENATE($A165,"_L_",AJ$1),Records!$C$2:$H$6601,1,FALSE)),"",VLOOKUP(CONCATENATE($A165,"_L_",AJ$1),Records!$C$2:$H$6601,5,FALSE))</f>
        <v/>
      </c>
      <c r="AK165" s="33" t="str">
        <f>IF(ISERROR(VLOOKUP(CONCATENATE($A165,"_L_",AJ$1),Records!$C$2:$H$6601,1,FALSE)),"",VLOOKUP(CONCATENATE($A165,"_L_",AJ$1),Records!$C$2:$H$6601,6,FALSE))</f>
        <v/>
      </c>
      <c r="AL165" s="32" t="str">
        <f>IF(ISERROR(VLOOKUP(CONCATENATE($A165,"_L_",AM$1),Records!$C$2:$H$6601,1,FALSE)),"",VLOOKUP(CONCATENATE($A165,"_L_",AM$1),Records!$C$2:$H$6601,4,FALSE))</f>
        <v/>
      </c>
      <c r="AM165" s="7" t="str">
        <f>IF(ISERROR(VLOOKUP(CONCATENATE($A165,"_L_",AM$1),Records!$C$2:$H$6601,1,FALSE)),"",VLOOKUP(CONCATENATE($A165,"_L_",AM$1),Records!$C$2:$H$6601,5,FALSE))</f>
        <v/>
      </c>
      <c r="AN165" s="33" t="str">
        <f>IF(ISERROR(VLOOKUP(CONCATENATE($A165,"_L_",AM$1),Records!$C$2:$H$6601,1,FALSE)),"",VLOOKUP(CONCATENATE($A165,"_L_",AM$1),Records!$C$2:$H$6601,6,FALSE))</f>
        <v/>
      </c>
      <c r="AO165" s="32" t="str">
        <f>IF(ISERROR(VLOOKUP(CONCATENATE($A165,"_L_",AP$1),Records!$C$2:$H$6601,1,FALSE)),"",VLOOKUP(CONCATENATE($A165,"_L_",AP$1),Records!$C$2:$H$6601,4,FALSE))</f>
        <v/>
      </c>
      <c r="AP165" s="7" t="str">
        <f>IF(ISERROR(VLOOKUP(CONCATENATE($A165,"_L_",AP$1),Records!$C$2:$H$6601,1,FALSE)),"",VLOOKUP(CONCATENATE($A165,"_L_",AP$1),Records!$C$2:$H$6601,5,FALSE))</f>
        <v/>
      </c>
      <c r="AQ165" s="33" t="str">
        <f>IF(ISERROR(VLOOKUP(CONCATENATE($A165,"_L_",AP$1),Records!$C$2:$H$6601,1,FALSE)),"",VLOOKUP(CONCATENATE($A165,"_L_",AP$1),Records!$C$2:$H$6601,6,FALSE))</f>
        <v/>
      </c>
      <c r="AR165" s="32" t="str">
        <f>IF(ISERROR(VLOOKUP(CONCATENATE($A165,"_L_",AS$1),Records!$C$2:$H$6601,1,FALSE)),"",VLOOKUP(CONCATENATE($A165,"_L_",AS$1),Records!$C$2:$H$6601,4,FALSE))</f>
        <v/>
      </c>
      <c r="AS165" s="7" t="str">
        <f>IF(ISERROR(VLOOKUP(CONCATENATE($A165,"_L_",AS$1),Records!$C$2:$H$6601,1,FALSE)),"",VLOOKUP(CONCATENATE($A165,"_L_",AS$1),Records!$C$2:$H$6601,5,FALSE))</f>
        <v/>
      </c>
      <c r="AT165" s="33" t="str">
        <f>IF(ISERROR(VLOOKUP(CONCATENATE($A165,"_L_",AS$1),Records!$C$2:$H$6601,1,FALSE)),"",VLOOKUP(CONCATENATE($A165,"_L_",AS$1),Records!$C$2:$H$6601,6,FALSE))</f>
        <v/>
      </c>
      <c r="AU165" s="32" t="str">
        <f>IF(ISERROR(VLOOKUP(CONCATENATE($A165,"_L_",AV$1),Records!$C$2:$H$6601,1,FALSE)),"",VLOOKUP(CONCATENATE($A165,"_L_",AV$1),Records!$C$2:$H$6601,4,FALSE))</f>
        <v/>
      </c>
      <c r="AV165" s="7" t="str">
        <f>IF(ISERROR(VLOOKUP(CONCATENATE($A165,"_L_",AV$1),Records!$C$2:$H$6601,1,FALSE)),"",VLOOKUP(CONCATENATE($A165,"_L_",AV$1),Records!$C$2:$H$6601,5,FALSE))</f>
        <v/>
      </c>
      <c r="AW165" s="33" t="str">
        <f>IF(ISERROR(VLOOKUP(CONCATENATE($A165,"_L_",AV$1),Records!$C$2:$H$6601,1,FALSE)),"",VLOOKUP(CONCATENATE($A165,"_L_",AV$1),Records!$C$2:$H$6601,6,FALSE))</f>
        <v/>
      </c>
      <c r="AX165" s="32" t="str">
        <f>IF(ISERROR(VLOOKUP(CONCATENATE($A165,"_L_",AY$1),Records!$C$2:$H$6601,1,FALSE)),"",VLOOKUP(CONCATENATE($A165,"_L_",AY$1),Records!$C$2:$H$6601,4,FALSE))</f>
        <v/>
      </c>
      <c r="AY165" s="7" t="str">
        <f>IF(ISERROR(VLOOKUP(CONCATENATE($A165,"_L_",AY$1),Records!$C$2:$H$6601,1,FALSE)),"",VLOOKUP(CONCATENATE($A165,"_L_",AY$1),Records!$C$2:$H$6601,5,FALSE))</f>
        <v/>
      </c>
      <c r="AZ165" s="33" t="str">
        <f>IF(ISERROR(VLOOKUP(CONCATENATE($A165,"_L_",AY$1),Records!$C$2:$H$6601,1,FALSE)),"",VLOOKUP(CONCATENATE($A165,"_L_",AY$1),Records!$C$2:$H$6601,6,FALSE))</f>
        <v/>
      </c>
      <c r="BA165" s="32" t="str">
        <f>IF(ISERROR(VLOOKUP(CONCATENATE($A165,"_L_",BB$1),Records!$C$2:$H$6601,1,FALSE)),"",VLOOKUP(CONCATENATE($A165,"_L_",BB$1),Records!$C$2:$H$6601,4,FALSE))</f>
        <v/>
      </c>
      <c r="BB165" s="7" t="str">
        <f>IF(ISERROR(VLOOKUP(CONCATENATE($A165,"_L_",BB$1),Records!$C$2:$H$6601,1,FALSE)),"",VLOOKUP(CONCATENATE($A165,"_L_",BB$1),Records!$C$2:$H$6601,5,FALSE))</f>
        <v/>
      </c>
      <c r="BC165" s="33" t="str">
        <f>IF(ISERROR(VLOOKUP(CONCATENATE($A165,"_L_",BB$1),Records!$C$2:$H$6601,1,FALSE)),"",VLOOKUP(CONCATENATE($A165,"_L_",BB$1),Records!$C$2:$H$6601,6,FALSE))</f>
        <v/>
      </c>
      <c r="BD165" s="32" t="str">
        <f>IF(ISERROR(VLOOKUP(CONCATENATE($A165,"_L_",BE$1),Records!$C$2:$H$6601,1,FALSE)),"",VLOOKUP(CONCATENATE($A165,"_L_",BE$1),Records!$C$2:$H$6601,4,FALSE))</f>
        <v/>
      </c>
      <c r="BE165" s="7" t="str">
        <f>IF(ISERROR(VLOOKUP(CONCATENATE($A165,"_L_",BE$1),Records!$C$2:$H$6601,1,FALSE)),"",VLOOKUP(CONCATENATE($A165,"_L_",BE$1),Records!$C$2:$H$6601,5,FALSE))</f>
        <v/>
      </c>
      <c r="BF165" s="33" t="str">
        <f>IF(ISERROR(VLOOKUP(CONCATENATE($A165,"_L_",BE$1),Records!$C$2:$H$6601,1,FALSE)),"",VLOOKUP(CONCATENATE($A165,"_L_",BE$1),Records!$C$2:$H$6601,6,FALSE))</f>
        <v/>
      </c>
      <c r="BG165" s="32" t="str">
        <f>IF(ISERROR(VLOOKUP(CONCATENATE($A165,"_L_",BH$1),Records!$C$2:$H$6601,1,FALSE)),"",VLOOKUP(CONCATENATE($A165,"_L_",BH$1),Records!$C$2:$H$6601,4,FALSE))</f>
        <v/>
      </c>
      <c r="BH165" s="7" t="str">
        <f>IF(ISERROR(VLOOKUP(CONCATENATE($A165,"_L_",BH$1),Records!$C$2:$H$6601,1,FALSE)),"",VLOOKUP(CONCATENATE($A165,"_L_",BH$1),Records!$C$2:$H$6601,5,FALSE))</f>
        <v/>
      </c>
      <c r="BI165" s="33" t="str">
        <f>IF(ISERROR(VLOOKUP(CONCATENATE($A165,"_L_",BH$1),Records!$C$2:$H$6601,1,FALSE)),"",VLOOKUP(CONCATENATE($A165,"_L_",BH$1),Records!$C$2:$H$6601,6,FALSE))</f>
        <v/>
      </c>
      <c r="BJ165" s="32" t="str">
        <f>IF(ISERROR(VLOOKUP(CONCATENATE($A165,"_L_",BK$1),Records!$C$2:$H$6601,1,FALSE)),"",VLOOKUP(CONCATENATE($A165,"_L_",BK$1),Records!$C$2:$H$6601,4,FALSE))</f>
        <v/>
      </c>
      <c r="BK165" s="7" t="str">
        <f>IF(ISERROR(VLOOKUP(CONCATENATE($A165,"_L_",BK$1),Records!$C$2:$H$6601,1,FALSE)),"",VLOOKUP(CONCATENATE($A165,"_L_",BK$1),Records!$C$2:$H$6601,5,FALSE))</f>
        <v/>
      </c>
      <c r="BL165" s="33" t="str">
        <f>IF(ISERROR(VLOOKUP(CONCATENATE($A165,"_L_",BK$1),Records!$C$2:$H$6601,1,FALSE)),"",VLOOKUP(CONCATENATE($A165,"_L_",BK$1),Records!$C$2:$H$6601,6,FALSE))</f>
        <v/>
      </c>
      <c r="BM165" s="32" t="str">
        <f>IF(ISERROR(VLOOKUP(CONCATENATE($A165,"_L_",BN$1),Records!$C$2:$H$6601,1,FALSE)),"",VLOOKUP(CONCATENATE($A165,"_L_",BN$1),Records!$C$2:$H$6601,4,FALSE))</f>
        <v/>
      </c>
      <c r="BN165" s="7" t="str">
        <f>IF(ISERROR(VLOOKUP(CONCATENATE($A165,"_L_",BN$1),Records!$C$2:$H$6601,1,FALSE)),"",VLOOKUP(CONCATENATE($A165,"_L_",BN$1),Records!$C$2:$H$6601,5,FALSE))</f>
        <v/>
      </c>
      <c r="BO165" s="33" t="str">
        <f>IF(ISERROR(VLOOKUP(CONCATENATE($A165,"_L_",BN$1),Records!$C$2:$H$6601,1,FALSE)),"",VLOOKUP(CONCATENATE($A165,"_L_",BN$1),Records!$C$2:$H$6601,6,FALSE))</f>
        <v/>
      </c>
      <c r="BP165" s="32" t="str">
        <f>IF(ISERROR(VLOOKUP(CONCATENATE($A165,"_L_",BQ$1),Records!$C$2:$H$6601,1,FALSE)),"",VLOOKUP(CONCATENATE($A165,"_L_",BQ$1),Records!$C$2:$H$6601,4,FALSE))</f>
        <v/>
      </c>
      <c r="BQ165" s="7" t="str">
        <f>IF(ISERROR(VLOOKUP(CONCATENATE($A165,"_L_",BQ$1),Records!$C$2:$H$6601,1,FALSE)),"",VLOOKUP(CONCATENATE($A165,"_L_",BQ$1),Records!$C$2:$H$6601,5,FALSE))</f>
        <v/>
      </c>
      <c r="BR165" s="33" t="str">
        <f>IF(ISERROR(VLOOKUP(CONCATENATE($A165,"_L_",BQ$1),Records!$C$2:$H$6601,1,FALSE)),"",VLOOKUP(CONCATENATE($A165,"_L_",BQ$1),Records!$C$2:$H$6601,6,FALSE))</f>
        <v/>
      </c>
      <c r="BS165" s="32" t="str">
        <f>IF(ISERROR(VLOOKUP(CONCATENATE($A165,"_L_",BT$1),Records!$C$2:$H$6601,1,FALSE)),"",VLOOKUP(CONCATENATE($A165,"_L_",BT$1),Records!$C$2:$H$6601,4,FALSE))</f>
        <v/>
      </c>
      <c r="BT165" s="7" t="str">
        <f>IF(ISERROR(VLOOKUP(CONCATENATE($A165,"_L_",BT$1),Records!$C$2:$H$6601,1,FALSE)),"",VLOOKUP(CONCATENATE($A165,"_L_",BT$1),Records!$C$2:$H$6601,5,FALSE))</f>
        <v/>
      </c>
      <c r="BU165" s="33" t="str">
        <f>IF(ISERROR(VLOOKUP(CONCATENATE($A165,"_L_",BT$1),Records!$C$2:$H$6601,1,FALSE)),"",VLOOKUP(CONCATENATE($A165,"_L_",BT$1),Records!$C$2:$H$6601,6,FALSE))</f>
        <v/>
      </c>
      <c r="BV165" s="32" t="str">
        <f>IF(ISERROR(VLOOKUP(CONCATENATE($A165,"_L_",BW$1),Records!$C$2:$H$6601,1,FALSE)),"",VLOOKUP(CONCATENATE($A165,"_L_",BW$1),Records!$C$2:$H$6601,4,FALSE))</f>
        <v/>
      </c>
      <c r="BW165" s="7" t="str">
        <f>IF(ISERROR(VLOOKUP(CONCATENATE($A165,"_L_",BW$1),Records!$C$2:$H$6601,1,FALSE)),"",VLOOKUP(CONCATENATE($A165,"_L_",BW$1),Records!$C$2:$H$6601,5,FALSE))</f>
        <v/>
      </c>
      <c r="BX165" s="33" t="str">
        <f>IF(ISERROR(VLOOKUP(CONCATENATE($A165,"_L_",BW$1),Records!$C$2:$H$6601,1,FALSE)),"",VLOOKUP(CONCATENATE($A165,"_L_",BW$1),Records!$C$2:$H$6601,6,FALSE))</f>
        <v/>
      </c>
      <c r="BY165" s="32" t="str">
        <f>IF(ISERROR(VLOOKUP(CONCATENATE($A165,"_L_",BZ$1),Records!$C$2:$H$6601,1,FALSE)),"",VLOOKUP(CONCATENATE($A165,"_L_",BZ$1),Records!$C$2:$H$6601,4,FALSE))</f>
        <v/>
      </c>
      <c r="BZ165" s="7" t="str">
        <f>IF(ISERROR(VLOOKUP(CONCATENATE($A165,"_L_",BZ$1),Records!$C$2:$H$6601,1,FALSE)),"",VLOOKUP(CONCATENATE($A165,"_L_",BZ$1),Records!$C$2:$H$6601,5,FALSE))</f>
        <v/>
      </c>
      <c r="CA165" s="33" t="str">
        <f>IF(ISERROR(VLOOKUP(CONCATENATE($A165,"_L_",BZ$1),Records!$C$2:$H$6601,1,FALSE)),"",VLOOKUP(CONCATENATE($A165,"_L_",BZ$1),Records!$C$2:$H$6601,6,FALSE))</f>
        <v/>
      </c>
      <c r="CB165" s="32" t="str">
        <f>IF(ISERROR(VLOOKUP(CONCATENATE($A165,"_L_",CC$1),Records!$C$2:$H$6601,1,FALSE)),"",VLOOKUP(CONCATENATE($A165,"_L_",CC$1),Records!$C$2:$H$6601,4,FALSE))</f>
        <v/>
      </c>
      <c r="CC165" s="7" t="str">
        <f>IF(ISERROR(VLOOKUP(CONCATENATE($A165,"_L_",CC$1),Records!$C$2:$H$6601,1,FALSE)),"",VLOOKUP(CONCATENATE($A165,"_L_",CC$1),Records!$C$2:$H$6601,5,FALSE))</f>
        <v/>
      </c>
      <c r="CD165" s="33" t="str">
        <f>IF(ISERROR(VLOOKUP(CONCATENATE($A165,"_L_",CC$1),Records!$C$2:$H$6601,1,FALSE)),"",VLOOKUP(CONCATENATE($A165,"_L_",CC$1),Records!$C$2:$H$6601,6,FALSE))</f>
        <v/>
      </c>
      <c r="CE165" s="32" t="str">
        <f>IF(ISERROR(VLOOKUP(CONCATENATE($A165,"_L_",CF$1),Records!$C$2:$H$6601,1,FALSE)),"",VLOOKUP(CONCATENATE($A165,"_L_",CF$1),Records!$C$2:$H$6601,4,FALSE))</f>
        <v/>
      </c>
      <c r="CF165" s="7" t="str">
        <f>IF(ISERROR(VLOOKUP(CONCATENATE($A165,"_L_",CF$1),Records!$C$2:$H$6601,1,FALSE)),"",VLOOKUP(CONCATENATE($A165,"_L_",CF$1),Records!$C$2:$H$6601,5,FALSE))</f>
        <v/>
      </c>
      <c r="CG165" s="33" t="str">
        <f>IF(ISERROR(VLOOKUP(CONCATENATE($A165,"_L_",CF$1),Records!$C$2:$H$6601,1,FALSE)),"",VLOOKUP(CONCATENATE($A165,"_L_",CF$1),Records!$C$2:$H$6601,6,FALSE))</f>
        <v/>
      </c>
      <c r="CH165" s="32" t="str">
        <f>IF(ISERROR(VLOOKUP(CONCATENATE($A165,"_L_",CI$1),Records!$C$2:$H$6601,1,FALSE)),"",VLOOKUP(CONCATENATE($A165,"_L_",CI$1),Records!$C$2:$H$6601,4,FALSE))</f>
        <v/>
      </c>
      <c r="CI165" s="7" t="str">
        <f>IF(ISERROR(VLOOKUP(CONCATENATE($A165,"_L_",CI$1),Records!$C$2:$H$6601,1,FALSE)),"",VLOOKUP(CONCATENATE($A165,"_L_",CI$1),Records!$C$2:$H$6601,5,FALSE))</f>
        <v/>
      </c>
      <c r="CJ165" s="33" t="str">
        <f>IF(ISERROR(VLOOKUP(CONCATENATE($A165,"_L_",CI$1),Records!$C$2:$H$6601,1,FALSE)),"",VLOOKUP(CONCATENATE($A165,"_L_",CI$1),Records!$C$2:$H$6601,6,FALSE))</f>
        <v/>
      </c>
      <c r="CK165" s="32" t="str">
        <f>IF(ISERROR(VLOOKUP(CONCATENATE($A165,"_L_",CL$1),Records!$C$2:$H$6601,1,FALSE)),"",VLOOKUP(CONCATENATE($A165,"_L_",CL$1),Records!$C$2:$H$6601,4,FALSE))</f>
        <v/>
      </c>
      <c r="CL165" s="7" t="str">
        <f>IF(ISERROR(VLOOKUP(CONCATENATE($A165,"_L_",CL$1),Records!$C$2:$H$6601,1,FALSE)),"",VLOOKUP(CONCATENATE($A165,"_L_",CL$1),Records!$C$2:$H$6601,5,FALSE))</f>
        <v/>
      </c>
      <c r="CM165" s="33" t="str">
        <f>IF(ISERROR(VLOOKUP(CONCATENATE($A165,"_L_",CL$1),Records!$C$2:$H$6601,1,FALSE)),"",VLOOKUP(CONCATENATE($A165,"_L_",CL$1),Records!$C$2:$H$6601,6,FALSE))</f>
        <v/>
      </c>
      <c r="CN165" s="32" t="str">
        <f>IF(ISERROR(VLOOKUP(CONCATENATE($A165,"_L_",CO$1),Records!$C$2:$H$6601,1,FALSE)),"",VLOOKUP(CONCATENATE($A165,"_L_",CO$1),Records!$C$2:$H$6601,4,FALSE))</f>
        <v/>
      </c>
      <c r="CO165" s="7" t="str">
        <f>IF(ISERROR(VLOOKUP(CONCATENATE($A165,"_L_",CO$1),Records!$C$2:$H$6601,1,FALSE)),"",VLOOKUP(CONCATENATE($A165,"_L_",CO$1),Records!$C$2:$H$6601,5,FALSE))</f>
        <v/>
      </c>
      <c r="CP165" s="33" t="str">
        <f>IF(ISERROR(VLOOKUP(CONCATENATE($A165,"_L_",CO$1),Records!$C$2:$H$6601,1,FALSE)),"",VLOOKUP(CONCATENATE($A165,"_L_",CO$1),Records!$C$2:$H$6601,6,FALSE))</f>
        <v/>
      </c>
      <c r="CQ165" s="32" t="str">
        <f>IF(ISERROR(VLOOKUP(CONCATENATE($A165,"_L_",CR$1),Records!$C$2:$H$6601,1,FALSE)),"",VLOOKUP(CONCATENATE($A165,"_L_",CR$1),Records!$C$2:$H$6601,4,FALSE))</f>
        <v/>
      </c>
      <c r="CR165" s="7" t="str">
        <f>IF(ISERROR(VLOOKUP(CONCATENATE($A165,"_L_",CR$1),Records!$C$2:$H$6601,1,FALSE)),"",VLOOKUP(CONCATENATE($A165,"_L_",CR$1),Records!$C$2:$H$6601,5,FALSE))</f>
        <v/>
      </c>
      <c r="CS165" s="33" t="str">
        <f>IF(ISERROR(VLOOKUP(CONCATENATE($A165,"_L_",CR$1),Records!$C$2:$H$6601,1,FALSE)),"",VLOOKUP(CONCATENATE($A165,"_L_",CR$1),Records!$C$2:$H$6601,6,FALSE))</f>
        <v/>
      </c>
      <c r="CT165" s="32" t="str">
        <f>IF(ISERROR(VLOOKUP(CONCATENATE($A165,"_L_",CU$1),Records!$C$2:$H$6601,1,FALSE)),"",VLOOKUP(CONCATENATE($A165,"_L_",CU$1),Records!$C$2:$H$6601,4,FALSE))</f>
        <v/>
      </c>
      <c r="CU165" s="7" t="str">
        <f>IF(ISERROR(VLOOKUP(CONCATENATE($A165,"_L_",CU$1),Records!$C$2:$H$6601,1,FALSE)),"",VLOOKUP(CONCATENATE($A165,"_L_",CU$1),Records!$C$2:$H$6601,5,FALSE))</f>
        <v/>
      </c>
      <c r="CV165" s="33" t="str">
        <f>IF(ISERROR(VLOOKUP(CONCATENATE($A165,"_L_",CU$1),Records!$C$2:$H$6601,1,FALSE)),"",VLOOKUP(CONCATENATE($A165,"_L_",CU$1),Records!$C$2:$H$6601,6,FALSE))</f>
        <v/>
      </c>
      <c r="CW165" s="32" t="str">
        <f>IF(ISERROR(VLOOKUP(CONCATENATE($A165,"_L_",CX$1),Records!$C$2:$H$6601,1,FALSE)),"",VLOOKUP(CONCATENATE($A165,"_L_",CX$1),Records!$C$2:$H$6601,4,FALSE))</f>
        <v/>
      </c>
      <c r="CX165" s="7" t="str">
        <f>IF(ISERROR(VLOOKUP(CONCATENATE($A165,"_L_",CX$1),Records!$C$2:$H$6601,1,FALSE)),"",VLOOKUP(CONCATENATE($A165,"_L_",CX$1),Records!$C$2:$H$6601,5,FALSE))</f>
        <v/>
      </c>
      <c r="CY165" s="33" t="str">
        <f>IF(ISERROR(VLOOKUP(CONCATENATE($A165,"_L_",CX$1),Records!$C$2:$H$6601,1,FALSE)),"",VLOOKUP(CONCATENATE($A165,"_L_",CX$1),Records!$C$2:$H$6601,6,FALSE))</f>
        <v/>
      </c>
      <c r="CZ165" s="32" t="str">
        <f>IF(ISERROR(VLOOKUP(CONCATENATE($A165,"_L_",DA$1),Records!$C$2:$H$6601,1,FALSE)),"",VLOOKUP(CONCATENATE($A165,"_L_",DA$1),Records!$C$2:$H$6601,4,FALSE))</f>
        <v/>
      </c>
      <c r="DA165" s="7" t="str">
        <f>IF(ISERROR(VLOOKUP(CONCATENATE($A165,"_L_",DA$1),Records!$C$2:$H$6601,1,FALSE)),"",VLOOKUP(CONCATENATE($A165,"_L_",DA$1),Records!$C$2:$H$6601,5,FALSE))</f>
        <v/>
      </c>
      <c r="DB165" s="33" t="str">
        <f>IF(ISERROR(VLOOKUP(CONCATENATE($A165,"_L_",DA$1),Records!$C$2:$H$6601,1,FALSE)),"",VLOOKUP(CONCATENATE($A165,"_L_",DA$1),Records!$C$2:$H$6601,6,FALSE))</f>
        <v/>
      </c>
      <c r="DC165" s="32" t="str">
        <f>IF(ISERROR(VLOOKUP(CONCATENATE($A165,"_L_",DD$1),Records!$C$2:$H$6601,1,FALSE)),"",VLOOKUP(CONCATENATE($A165,"_L_",DD$1),Records!$C$2:$H$6601,4,FALSE))</f>
        <v/>
      </c>
      <c r="DD165" s="7" t="str">
        <f>IF(ISERROR(VLOOKUP(CONCATENATE($A165,"_L_",DD$1),Records!$C$2:$H$6601,1,FALSE)),"",VLOOKUP(CONCATENATE($A165,"_L_",DD$1),Records!$C$2:$H$6601,5,FALSE))</f>
        <v/>
      </c>
      <c r="DE165" s="33" t="str">
        <f>IF(ISERROR(VLOOKUP(CONCATENATE($A165,"_L_",DD$1),Records!$C$2:$H$6601,1,FALSE)),"",VLOOKUP(CONCATENATE($A165,"_L_",DD$1),Records!$C$2:$H$6601,6,FALSE))</f>
        <v/>
      </c>
      <c r="DF165" s="32" t="str">
        <f>IF(ISERROR(VLOOKUP(CONCATENATE($A165,"_L_",DG$1),Records!$C$2:$H$6601,1,FALSE)),"",VLOOKUP(CONCATENATE($A165,"_L_",DG$1),Records!$C$2:$H$6601,4,FALSE))</f>
        <v/>
      </c>
      <c r="DG165" s="7" t="str">
        <f>IF(ISERROR(VLOOKUP(CONCATENATE($A165,"_L_",DG$1),Records!$C$2:$H$6601,1,FALSE)),"",VLOOKUP(CONCATENATE($A165,"_L_",DG$1),Records!$C$2:$H$6601,5,FALSE))</f>
        <v/>
      </c>
      <c r="DH165" s="33" t="str">
        <f>IF(ISERROR(VLOOKUP(CONCATENATE($A165,"_L_",DG$1),Records!$C$2:$H$6601,1,FALSE)),"",VLOOKUP(CONCATENATE($A165,"_L_",DG$1),Records!$C$2:$H$6601,6,FALSE))</f>
        <v/>
      </c>
      <c r="DI165" s="32" t="str">
        <f>IF(ISERROR(VLOOKUP(CONCATENATE($A165,"_L_",DJ$1),Records!$C$2:$H$6601,1,FALSE)),"",VLOOKUP(CONCATENATE($A165,"_L_",DJ$1),Records!$C$2:$H$6601,4,FALSE))</f>
        <v/>
      </c>
      <c r="DJ165" s="7" t="str">
        <f>IF(ISERROR(VLOOKUP(CONCATENATE($A165,"_L_",DJ$1),Records!$C$2:$H$6601,1,FALSE)),"",VLOOKUP(CONCATENATE($A165,"_L_",DJ$1),Records!$C$2:$H$6601,5,FALSE))</f>
        <v/>
      </c>
      <c r="DK165" s="33" t="str">
        <f>IF(ISERROR(VLOOKUP(CONCATENATE($A165,"_L_",DJ$1),Records!$C$2:$H$6601,1,FALSE)),"",VLOOKUP(CONCATENATE($A165,"_L_",DJ$1),Records!$C$2:$H$6601,6,FALSE))</f>
        <v/>
      </c>
      <c r="DL165" s="32" t="str">
        <f>IF(ISERROR(VLOOKUP(CONCATENATE($A165,"_L_",DM$1),Records!$C$2:$H$6601,1,FALSE)),"",VLOOKUP(CONCATENATE($A165,"_L_",DM$1),Records!$C$2:$H$6601,4,FALSE))</f>
        <v/>
      </c>
      <c r="DM165" s="7" t="str">
        <f>IF(ISERROR(VLOOKUP(CONCATENATE($A165,"_L_",DM$1),Records!$C$2:$H$6601,1,FALSE)),"",VLOOKUP(CONCATENATE($A165,"_L_",DM$1),Records!$C$2:$H$6601,5,FALSE))</f>
        <v/>
      </c>
      <c r="DN165" s="33" t="str">
        <f>IF(ISERROR(VLOOKUP(CONCATENATE($A165,"_L_",DM$1),Records!$C$2:$H$6601,1,FALSE)),"",VLOOKUP(CONCATENATE($A165,"_L_",DM$1),Records!$C$2:$H$6601,6,FALSE))</f>
        <v/>
      </c>
      <c r="DO165" s="32" t="str">
        <f>IF(ISERROR(VLOOKUP(CONCATENATE($A165,"_L_",DP$1),Records!$C$2:$H$6601,1,FALSE)),"",VLOOKUP(CONCATENATE($A165,"_L_",DP$1),Records!$C$2:$H$6601,4,FALSE))</f>
        <v/>
      </c>
      <c r="DP165" s="7" t="str">
        <f>IF(ISERROR(VLOOKUP(CONCATENATE($A165,"_L_",DP$1),Records!$C$2:$H$6601,1,FALSE)),"",VLOOKUP(CONCATENATE($A165,"_L_",DP$1),Records!$C$2:$H$6601,5,FALSE))</f>
        <v/>
      </c>
      <c r="DQ165" s="33" t="str">
        <f>IF(ISERROR(VLOOKUP(CONCATENATE($A165,"_L_",DP$1),Records!$C$2:$H$6601,1,FALSE)),"",VLOOKUP(CONCATENATE($A165,"_L_",DP$1),Records!$C$2:$H$6601,6,FALSE))</f>
        <v/>
      </c>
      <c r="DR165" s="32" t="str">
        <f>IF(ISERROR(VLOOKUP(CONCATENATE($A165,"_L_",DS$1),Records!$C$2:$H$6601,1,FALSE)),"",VLOOKUP(CONCATENATE($A165,"_L_",DS$1),Records!$C$2:$H$6601,4,FALSE))</f>
        <v/>
      </c>
      <c r="DS165" s="7" t="str">
        <f>IF(ISERROR(VLOOKUP(CONCATENATE($A165,"_L_",DS$1),Records!$C$2:$H$6601,1,FALSE)),"",VLOOKUP(CONCATENATE($A165,"_L_",DS$1),Records!$C$2:$H$6601,5,FALSE))</f>
        <v/>
      </c>
      <c r="DT165" s="33" t="str">
        <f>IF(ISERROR(VLOOKUP(CONCATENATE($A165,"_L_",DS$1),Records!$C$2:$H$6601,1,FALSE)),"",VLOOKUP(CONCATENATE($A165,"_L_",DS$1),Records!$C$2:$H$6601,6,FALSE))</f>
        <v/>
      </c>
      <c r="DU165" s="32" t="str">
        <f>IF(ISERROR(VLOOKUP(CONCATENATE($A165,"_L_",DV$1),Records!$C$2:$H$6601,1,FALSE)),"",VLOOKUP(CONCATENATE($A165,"_L_",DV$1),Records!$C$2:$H$6601,4,FALSE))</f>
        <v/>
      </c>
      <c r="DV165" s="7" t="str">
        <f>IF(ISERROR(VLOOKUP(CONCATENATE($A165,"_L_",DV$1),Records!$C$2:$H$6601,1,FALSE)),"",VLOOKUP(CONCATENATE($A165,"_L_",DV$1),Records!$C$2:$H$6601,5,FALSE))</f>
        <v/>
      </c>
      <c r="DW165" s="33" t="str">
        <f>IF(ISERROR(VLOOKUP(CONCATENATE($A165,"_L_",DV$1),Records!$C$2:$H$6601,1,FALSE)),"",VLOOKUP(CONCATENATE($A165,"_L_",DV$1),Records!$C$2:$H$6601,6,FALSE))</f>
        <v/>
      </c>
      <c r="DX165" s="32" t="str">
        <f>IF(ISERROR(VLOOKUP(CONCATENATE($A165,"_L_",DY$1),Records!$C$2:$H$6601,1,FALSE)),"",VLOOKUP(CONCATENATE($A165,"_L_",DY$1),Records!$C$2:$H$6601,4,FALSE))</f>
        <v/>
      </c>
      <c r="DY165" s="7" t="str">
        <f>IF(ISERROR(VLOOKUP(CONCATENATE($A165,"_L_",DY$1),Records!$C$2:$H$6601,1,FALSE)),"",VLOOKUP(CONCATENATE($A165,"_L_",DY$1),Records!$C$2:$H$6601,5,FALSE))</f>
        <v/>
      </c>
      <c r="DZ165" s="33" t="str">
        <f>IF(ISERROR(VLOOKUP(CONCATENATE($A165,"_L_",DY$1),Records!$C$2:$H$6601,1,FALSE)),"",VLOOKUP(CONCATENATE($A165,"_L_",DY$1),Records!$C$2:$H$6601,6,FALSE))</f>
        <v/>
      </c>
      <c r="EA165" s="32" t="str">
        <f>IF(ISERROR(VLOOKUP(CONCATENATE($A165,"_L_",EB$1),Records!$C$2:$H$6601,1,FALSE)),"",VLOOKUP(CONCATENATE($A165,"_L_",EB$1),Records!$C$2:$H$6601,4,FALSE))</f>
        <v/>
      </c>
      <c r="EB165" s="7" t="str">
        <f>IF(ISERROR(VLOOKUP(CONCATENATE($A165,"_L_",EB$1),Records!$C$2:$H$6601,1,FALSE)),"",VLOOKUP(CONCATENATE($A165,"_L_",EB$1),Records!$C$2:$H$6601,5,FALSE))</f>
        <v/>
      </c>
      <c r="EC165" s="33" t="str">
        <f>IF(ISERROR(VLOOKUP(CONCATENATE($A165,"_L_",EB$1),Records!$C$2:$H$6601,1,FALSE)),"",VLOOKUP(CONCATENATE($A165,"_L_",EB$1),Records!$C$2:$H$6601,6,FALSE))</f>
        <v/>
      </c>
    </row>
    <row r="166" spans="1:133" ht="15.75" x14ac:dyDescent="0.25">
      <c r="A166" s="11">
        <v>42348</v>
      </c>
      <c r="B166" s="16" t="s">
        <v>76</v>
      </c>
      <c r="C166" s="18">
        <f t="shared" si="5"/>
        <v>24</v>
      </c>
      <c r="D166" s="28" t="s">
        <v>62</v>
      </c>
      <c r="E166" s="8" t="s">
        <v>71</v>
      </c>
      <c r="F166" s="62">
        <f t="shared" si="4"/>
        <v>0</v>
      </c>
      <c r="G166" s="62">
        <f>HomeCalc!F166</f>
        <v>0</v>
      </c>
      <c r="H166" s="32" t="str">
        <f>IF(ISERROR(VLOOKUP(CONCATENATE($A166,"_L_",I$1),Records!$C$2:$H$6601,1,FALSE)),"",VLOOKUP(CONCATENATE($A166,"_L_",I$1),Records!$C$2:$H$6601,4,FALSE))</f>
        <v/>
      </c>
      <c r="I166" s="7" t="str">
        <f>IF(ISERROR(VLOOKUP(CONCATENATE($A166,"_L_",I$1),Records!$C$2:$H$6601,1,FALSE)),"",VLOOKUP(CONCATENATE($A166,"_L_",I$1),Records!$C$2:$H$6601,5,FALSE))</f>
        <v/>
      </c>
      <c r="J166" s="33" t="str">
        <f>IF(ISERROR(VLOOKUP(CONCATENATE($A166,"_L_",I$1),Records!$C$2:$H$6601,1,FALSE)),"",VLOOKUP(CONCATENATE($A166,"_L_",I$1),Records!$C$2:$H$6601,6,FALSE))</f>
        <v/>
      </c>
      <c r="K166" s="32" t="str">
        <f>IF(ISERROR(VLOOKUP(CONCATENATE($A166,"_L_",L$1),Records!$C$2:$H$6601,1,FALSE)),"",VLOOKUP(CONCATENATE($A166,"_L_",L$1),Records!$C$2:$H$6601,4,FALSE))</f>
        <v/>
      </c>
      <c r="L166" s="7" t="str">
        <f>IF(ISERROR(VLOOKUP(CONCATENATE($A166,"_L_",L$1),Records!$C$2:$H$6601,1,FALSE)),"",VLOOKUP(CONCATENATE($A166,"_L_",L$1),Records!$C$2:$H$6601,5,FALSE))</f>
        <v/>
      </c>
      <c r="M166" s="33" t="str">
        <f>IF(ISERROR(VLOOKUP(CONCATENATE($A166,"_L_",L$1),Records!$C$2:$H$6601,1,FALSE)),"",VLOOKUP(CONCATENATE($A166,"_L_",L$1),Records!$C$2:$H$6601,6,FALSE))</f>
        <v/>
      </c>
      <c r="N166" s="32" t="str">
        <f>IF(ISERROR(VLOOKUP(CONCATENATE($A166,"_L_",O$1),Records!$C$2:$H$6601,1,FALSE)),"",VLOOKUP(CONCATENATE($A166,"_L_",O$1),Records!$C$2:$H$6601,4,FALSE))</f>
        <v/>
      </c>
      <c r="O166" s="7" t="str">
        <f>IF(ISERROR(VLOOKUP(CONCATENATE($A166,"_L_",O$1),Records!$C$2:$H$6601,1,FALSE)),"",VLOOKUP(CONCATENATE($A166,"_L_",O$1),Records!$C$2:$H$6601,5,FALSE))</f>
        <v/>
      </c>
      <c r="P166" s="33" t="str">
        <f>IF(ISERROR(VLOOKUP(CONCATENATE($A166,"_L_",O$1),Records!$C$2:$H$6601,1,FALSE)),"",VLOOKUP(CONCATENATE($A166,"_L_",O$1),Records!$C$2:$H$6601,6,FALSE))</f>
        <v/>
      </c>
      <c r="Q166" s="32" t="str">
        <f>IF(ISERROR(VLOOKUP(CONCATENATE($A166,"_L_",R$1),Records!$C$2:$H$6601,1,FALSE)),"",VLOOKUP(CONCATENATE($A166,"_L_",R$1),Records!$C$2:$H$6601,4,FALSE))</f>
        <v/>
      </c>
      <c r="R166" s="7" t="str">
        <f>IF(ISERROR(VLOOKUP(CONCATENATE($A166,"_L_",R$1),Records!$C$2:$H$6601,1,FALSE)),"",VLOOKUP(CONCATENATE($A166,"_L_",R$1),Records!$C$2:$H$6601,5,FALSE))</f>
        <v/>
      </c>
      <c r="S166" s="33" t="str">
        <f>IF(ISERROR(VLOOKUP(CONCATENATE($A166,"_L_",R$1),Records!$C$2:$H$6601,1,FALSE)),"",VLOOKUP(CONCATENATE($A166,"_L_",R$1),Records!$C$2:$H$6601,6,FALSE))</f>
        <v/>
      </c>
      <c r="T166" s="32" t="str">
        <f>IF(ISERROR(VLOOKUP(CONCATENATE($A166,"_L_",U$1),Records!$C$2:$H$6601,1,FALSE)),"",VLOOKUP(CONCATENATE($A166,"_L_",U$1),Records!$C$2:$H$6601,4,FALSE))</f>
        <v/>
      </c>
      <c r="U166" s="7" t="str">
        <f>IF(ISERROR(VLOOKUP(CONCATENATE($A166,"_L_",U$1),Records!$C$2:$H$6601,1,FALSE)),"",VLOOKUP(CONCATENATE($A166,"_L_",U$1),Records!$C$2:$H$6601,5,FALSE))</f>
        <v/>
      </c>
      <c r="V166" s="33" t="str">
        <f>IF(ISERROR(VLOOKUP(CONCATENATE($A166,"_L_",U$1),Records!$C$2:$H$6601,1,FALSE)),"",VLOOKUP(CONCATENATE($A166,"_L_",U$1),Records!$C$2:$H$6601,6,FALSE))</f>
        <v/>
      </c>
      <c r="W166" s="32" t="str">
        <f>IF(ISERROR(VLOOKUP(CONCATENATE($A166,"_L_",X$1),Records!$C$2:$H$6601,1,FALSE)),"",VLOOKUP(CONCATENATE($A166,"_L_",X$1),Records!$C$2:$H$6601,4,FALSE))</f>
        <v/>
      </c>
      <c r="X166" s="7" t="str">
        <f>IF(ISERROR(VLOOKUP(CONCATENATE($A166,"_L_",X$1),Records!$C$2:$H$6601,1,FALSE)),"",VLOOKUP(CONCATENATE($A166,"_L_",X$1),Records!$C$2:$H$6601,5,FALSE))</f>
        <v/>
      </c>
      <c r="Y166" s="33" t="str">
        <f>IF(ISERROR(VLOOKUP(CONCATENATE($A166,"_L_",X$1),Records!$C$2:$H$6601,1,FALSE)),"",VLOOKUP(CONCATENATE($A166,"_L_",X$1),Records!$C$2:$H$6601,6,FALSE))</f>
        <v/>
      </c>
      <c r="Z166" s="32" t="str">
        <f>IF(ISERROR(VLOOKUP(CONCATENATE($A166,"_L_",AA$1),Records!$C$2:$H$6601,1,FALSE)),"",VLOOKUP(CONCATENATE($A166,"_L_",AA$1),Records!$C$2:$H$6601,4,FALSE))</f>
        <v/>
      </c>
      <c r="AA166" s="7" t="str">
        <f>IF(ISERROR(VLOOKUP(CONCATENATE($A166,"_L_",AA$1),Records!$C$2:$H$6601,1,FALSE)),"",VLOOKUP(CONCATENATE($A166,"_L_",AA$1),Records!$C$2:$H$6601,5,FALSE))</f>
        <v/>
      </c>
      <c r="AB166" s="33" t="str">
        <f>IF(ISERROR(VLOOKUP(CONCATENATE($A166,"_L_",AA$1),Records!$C$2:$H$6601,1,FALSE)),"",VLOOKUP(CONCATENATE($A166,"_L_",AA$1),Records!$C$2:$H$6601,6,FALSE))</f>
        <v/>
      </c>
      <c r="AC166" s="32" t="str">
        <f>IF(ISERROR(VLOOKUP(CONCATENATE($A166,"_L_",AD$1),Records!$C$2:$H$6601,1,FALSE)),"",VLOOKUP(CONCATENATE($A166,"_L_",AD$1),Records!$C$2:$H$6601,4,FALSE))</f>
        <v/>
      </c>
      <c r="AD166" s="7" t="str">
        <f>IF(ISERROR(VLOOKUP(CONCATENATE($A166,"_L_",AD$1),Records!$C$2:$H$6601,1,FALSE)),"",VLOOKUP(CONCATENATE($A166,"_L_",AD$1),Records!$C$2:$H$6601,5,FALSE))</f>
        <v/>
      </c>
      <c r="AE166" s="33" t="str">
        <f>IF(ISERROR(VLOOKUP(CONCATENATE($A166,"_L_",AD$1),Records!$C$2:$H$6601,1,FALSE)),"",VLOOKUP(CONCATENATE($A166,"_L_",AD$1),Records!$C$2:$H$6601,6,FALSE))</f>
        <v/>
      </c>
      <c r="AF166" s="32" t="str">
        <f>IF(ISERROR(VLOOKUP(CONCATENATE($A166,"_L_",AG$1),Records!$C$2:$H$6601,1,FALSE)),"",VLOOKUP(CONCATENATE($A166,"_L_",AG$1),Records!$C$2:$H$6601,4,FALSE))</f>
        <v/>
      </c>
      <c r="AG166" s="7" t="str">
        <f>IF(ISERROR(VLOOKUP(CONCATENATE($A166,"_L_",AG$1),Records!$C$2:$H$6601,1,FALSE)),"",VLOOKUP(CONCATENATE($A166,"_L_",AG$1),Records!$C$2:$H$6601,5,FALSE))</f>
        <v/>
      </c>
      <c r="AH166" s="33" t="str">
        <f>IF(ISERROR(VLOOKUP(CONCATENATE($A166,"_L_",AG$1),Records!$C$2:$H$6601,1,FALSE)),"",VLOOKUP(CONCATENATE($A166,"_L_",AG$1),Records!$C$2:$H$6601,6,FALSE))</f>
        <v/>
      </c>
      <c r="AI166" s="32" t="str">
        <f>IF(ISERROR(VLOOKUP(CONCATENATE($A166,"_L_",AJ$1),Records!$C$2:$H$6601,1,FALSE)),"",VLOOKUP(CONCATENATE($A166,"_L_",AJ$1),Records!$C$2:$H$6601,4,FALSE))</f>
        <v/>
      </c>
      <c r="AJ166" s="7" t="str">
        <f>IF(ISERROR(VLOOKUP(CONCATENATE($A166,"_L_",AJ$1),Records!$C$2:$H$6601,1,FALSE)),"",VLOOKUP(CONCATENATE($A166,"_L_",AJ$1),Records!$C$2:$H$6601,5,FALSE))</f>
        <v/>
      </c>
      <c r="AK166" s="33" t="str">
        <f>IF(ISERROR(VLOOKUP(CONCATENATE($A166,"_L_",AJ$1),Records!$C$2:$H$6601,1,FALSE)),"",VLOOKUP(CONCATENATE($A166,"_L_",AJ$1),Records!$C$2:$H$6601,6,FALSE))</f>
        <v/>
      </c>
      <c r="AL166" s="32" t="str">
        <f>IF(ISERROR(VLOOKUP(CONCATENATE($A166,"_L_",AM$1),Records!$C$2:$H$6601,1,FALSE)),"",VLOOKUP(CONCATENATE($A166,"_L_",AM$1),Records!$C$2:$H$6601,4,FALSE))</f>
        <v/>
      </c>
      <c r="AM166" s="7" t="str">
        <f>IF(ISERROR(VLOOKUP(CONCATENATE($A166,"_L_",AM$1),Records!$C$2:$H$6601,1,FALSE)),"",VLOOKUP(CONCATENATE($A166,"_L_",AM$1),Records!$C$2:$H$6601,5,FALSE))</f>
        <v/>
      </c>
      <c r="AN166" s="33" t="str">
        <f>IF(ISERROR(VLOOKUP(CONCATENATE($A166,"_L_",AM$1),Records!$C$2:$H$6601,1,FALSE)),"",VLOOKUP(CONCATENATE($A166,"_L_",AM$1),Records!$C$2:$H$6601,6,FALSE))</f>
        <v/>
      </c>
      <c r="AO166" s="32" t="str">
        <f>IF(ISERROR(VLOOKUP(CONCATENATE($A166,"_L_",AP$1),Records!$C$2:$H$6601,1,FALSE)),"",VLOOKUP(CONCATENATE($A166,"_L_",AP$1),Records!$C$2:$H$6601,4,FALSE))</f>
        <v/>
      </c>
      <c r="AP166" s="7" t="str">
        <f>IF(ISERROR(VLOOKUP(CONCATENATE($A166,"_L_",AP$1),Records!$C$2:$H$6601,1,FALSE)),"",VLOOKUP(CONCATENATE($A166,"_L_",AP$1),Records!$C$2:$H$6601,5,FALSE))</f>
        <v/>
      </c>
      <c r="AQ166" s="33" t="str">
        <f>IF(ISERROR(VLOOKUP(CONCATENATE($A166,"_L_",AP$1),Records!$C$2:$H$6601,1,FALSE)),"",VLOOKUP(CONCATENATE($A166,"_L_",AP$1),Records!$C$2:$H$6601,6,FALSE))</f>
        <v/>
      </c>
      <c r="AR166" s="32" t="str">
        <f>IF(ISERROR(VLOOKUP(CONCATENATE($A166,"_L_",AS$1),Records!$C$2:$H$6601,1,FALSE)),"",VLOOKUP(CONCATENATE($A166,"_L_",AS$1),Records!$C$2:$H$6601,4,FALSE))</f>
        <v/>
      </c>
      <c r="AS166" s="7" t="str">
        <f>IF(ISERROR(VLOOKUP(CONCATENATE($A166,"_L_",AS$1),Records!$C$2:$H$6601,1,FALSE)),"",VLOOKUP(CONCATENATE($A166,"_L_",AS$1),Records!$C$2:$H$6601,5,FALSE))</f>
        <v/>
      </c>
      <c r="AT166" s="33" t="str">
        <f>IF(ISERROR(VLOOKUP(CONCATENATE($A166,"_L_",AS$1),Records!$C$2:$H$6601,1,FALSE)),"",VLOOKUP(CONCATENATE($A166,"_L_",AS$1),Records!$C$2:$H$6601,6,FALSE))</f>
        <v/>
      </c>
      <c r="AU166" s="32" t="str">
        <f>IF(ISERROR(VLOOKUP(CONCATENATE($A166,"_L_",AV$1),Records!$C$2:$H$6601,1,FALSE)),"",VLOOKUP(CONCATENATE($A166,"_L_",AV$1),Records!$C$2:$H$6601,4,FALSE))</f>
        <v/>
      </c>
      <c r="AV166" s="7" t="str">
        <f>IF(ISERROR(VLOOKUP(CONCATENATE($A166,"_L_",AV$1),Records!$C$2:$H$6601,1,FALSE)),"",VLOOKUP(CONCATENATE($A166,"_L_",AV$1),Records!$C$2:$H$6601,5,FALSE))</f>
        <v/>
      </c>
      <c r="AW166" s="33" t="str">
        <f>IF(ISERROR(VLOOKUP(CONCATENATE($A166,"_L_",AV$1),Records!$C$2:$H$6601,1,FALSE)),"",VLOOKUP(CONCATENATE($A166,"_L_",AV$1),Records!$C$2:$H$6601,6,FALSE))</f>
        <v/>
      </c>
      <c r="AX166" s="32" t="str">
        <f>IF(ISERROR(VLOOKUP(CONCATENATE($A166,"_L_",AY$1),Records!$C$2:$H$6601,1,FALSE)),"",VLOOKUP(CONCATENATE($A166,"_L_",AY$1),Records!$C$2:$H$6601,4,FALSE))</f>
        <v/>
      </c>
      <c r="AY166" s="7" t="str">
        <f>IF(ISERROR(VLOOKUP(CONCATENATE($A166,"_L_",AY$1),Records!$C$2:$H$6601,1,FALSE)),"",VLOOKUP(CONCATENATE($A166,"_L_",AY$1),Records!$C$2:$H$6601,5,FALSE))</f>
        <v/>
      </c>
      <c r="AZ166" s="33" t="str">
        <f>IF(ISERROR(VLOOKUP(CONCATENATE($A166,"_L_",AY$1),Records!$C$2:$H$6601,1,FALSE)),"",VLOOKUP(CONCATENATE($A166,"_L_",AY$1),Records!$C$2:$H$6601,6,FALSE))</f>
        <v/>
      </c>
      <c r="BA166" s="32" t="str">
        <f>IF(ISERROR(VLOOKUP(CONCATENATE($A166,"_L_",BB$1),Records!$C$2:$H$6601,1,FALSE)),"",VLOOKUP(CONCATENATE($A166,"_L_",BB$1),Records!$C$2:$H$6601,4,FALSE))</f>
        <v/>
      </c>
      <c r="BB166" s="7" t="str">
        <f>IF(ISERROR(VLOOKUP(CONCATENATE($A166,"_L_",BB$1),Records!$C$2:$H$6601,1,FALSE)),"",VLOOKUP(CONCATENATE($A166,"_L_",BB$1),Records!$C$2:$H$6601,5,FALSE))</f>
        <v/>
      </c>
      <c r="BC166" s="33" t="str">
        <f>IF(ISERROR(VLOOKUP(CONCATENATE($A166,"_L_",BB$1),Records!$C$2:$H$6601,1,FALSE)),"",VLOOKUP(CONCATENATE($A166,"_L_",BB$1),Records!$C$2:$H$6601,6,FALSE))</f>
        <v/>
      </c>
      <c r="BD166" s="32" t="str">
        <f>IF(ISERROR(VLOOKUP(CONCATENATE($A166,"_L_",BE$1),Records!$C$2:$H$6601,1,FALSE)),"",VLOOKUP(CONCATENATE($A166,"_L_",BE$1),Records!$C$2:$H$6601,4,FALSE))</f>
        <v/>
      </c>
      <c r="BE166" s="7" t="str">
        <f>IF(ISERROR(VLOOKUP(CONCATENATE($A166,"_L_",BE$1),Records!$C$2:$H$6601,1,FALSE)),"",VLOOKUP(CONCATENATE($A166,"_L_",BE$1),Records!$C$2:$H$6601,5,FALSE))</f>
        <v/>
      </c>
      <c r="BF166" s="33" t="str">
        <f>IF(ISERROR(VLOOKUP(CONCATENATE($A166,"_L_",BE$1),Records!$C$2:$H$6601,1,FALSE)),"",VLOOKUP(CONCATENATE($A166,"_L_",BE$1),Records!$C$2:$H$6601,6,FALSE))</f>
        <v/>
      </c>
      <c r="BG166" s="32" t="str">
        <f>IF(ISERROR(VLOOKUP(CONCATENATE($A166,"_L_",BH$1),Records!$C$2:$H$6601,1,FALSE)),"",VLOOKUP(CONCATENATE($A166,"_L_",BH$1),Records!$C$2:$H$6601,4,FALSE))</f>
        <v/>
      </c>
      <c r="BH166" s="7" t="str">
        <f>IF(ISERROR(VLOOKUP(CONCATENATE($A166,"_L_",BH$1),Records!$C$2:$H$6601,1,FALSE)),"",VLOOKUP(CONCATENATE($A166,"_L_",BH$1),Records!$C$2:$H$6601,5,FALSE))</f>
        <v/>
      </c>
      <c r="BI166" s="33" t="str">
        <f>IF(ISERROR(VLOOKUP(CONCATENATE($A166,"_L_",BH$1),Records!$C$2:$H$6601,1,FALSE)),"",VLOOKUP(CONCATENATE($A166,"_L_",BH$1),Records!$C$2:$H$6601,6,FALSE))</f>
        <v/>
      </c>
      <c r="BJ166" s="32" t="str">
        <f>IF(ISERROR(VLOOKUP(CONCATENATE($A166,"_L_",BK$1),Records!$C$2:$H$6601,1,FALSE)),"",VLOOKUP(CONCATENATE($A166,"_L_",BK$1),Records!$C$2:$H$6601,4,FALSE))</f>
        <v/>
      </c>
      <c r="BK166" s="7" t="str">
        <f>IF(ISERROR(VLOOKUP(CONCATENATE($A166,"_L_",BK$1),Records!$C$2:$H$6601,1,FALSE)),"",VLOOKUP(CONCATENATE($A166,"_L_",BK$1),Records!$C$2:$H$6601,5,FALSE))</f>
        <v/>
      </c>
      <c r="BL166" s="33" t="str">
        <f>IF(ISERROR(VLOOKUP(CONCATENATE($A166,"_L_",BK$1),Records!$C$2:$H$6601,1,FALSE)),"",VLOOKUP(CONCATENATE($A166,"_L_",BK$1),Records!$C$2:$H$6601,6,FALSE))</f>
        <v/>
      </c>
      <c r="BM166" s="32" t="str">
        <f>IF(ISERROR(VLOOKUP(CONCATENATE($A166,"_L_",BN$1),Records!$C$2:$H$6601,1,FALSE)),"",VLOOKUP(CONCATENATE($A166,"_L_",BN$1),Records!$C$2:$H$6601,4,FALSE))</f>
        <v/>
      </c>
      <c r="BN166" s="7" t="str">
        <f>IF(ISERROR(VLOOKUP(CONCATENATE($A166,"_L_",BN$1),Records!$C$2:$H$6601,1,FALSE)),"",VLOOKUP(CONCATENATE($A166,"_L_",BN$1),Records!$C$2:$H$6601,5,FALSE))</f>
        <v/>
      </c>
      <c r="BO166" s="33" t="str">
        <f>IF(ISERROR(VLOOKUP(CONCATENATE($A166,"_L_",BN$1),Records!$C$2:$H$6601,1,FALSE)),"",VLOOKUP(CONCATENATE($A166,"_L_",BN$1),Records!$C$2:$H$6601,6,FALSE))</f>
        <v/>
      </c>
      <c r="BP166" s="32" t="str">
        <f>IF(ISERROR(VLOOKUP(CONCATENATE($A166,"_L_",BQ$1),Records!$C$2:$H$6601,1,FALSE)),"",VLOOKUP(CONCATENATE($A166,"_L_",BQ$1),Records!$C$2:$H$6601,4,FALSE))</f>
        <v/>
      </c>
      <c r="BQ166" s="7" t="str">
        <f>IF(ISERROR(VLOOKUP(CONCATENATE($A166,"_L_",BQ$1),Records!$C$2:$H$6601,1,FALSE)),"",VLOOKUP(CONCATENATE($A166,"_L_",BQ$1),Records!$C$2:$H$6601,5,FALSE))</f>
        <v/>
      </c>
      <c r="BR166" s="33" t="str">
        <f>IF(ISERROR(VLOOKUP(CONCATENATE($A166,"_L_",BQ$1),Records!$C$2:$H$6601,1,FALSE)),"",VLOOKUP(CONCATENATE($A166,"_L_",BQ$1),Records!$C$2:$H$6601,6,FALSE))</f>
        <v/>
      </c>
      <c r="BS166" s="32" t="str">
        <f>IF(ISERROR(VLOOKUP(CONCATENATE($A166,"_L_",BT$1),Records!$C$2:$H$6601,1,FALSE)),"",VLOOKUP(CONCATENATE($A166,"_L_",BT$1),Records!$C$2:$H$6601,4,FALSE))</f>
        <v/>
      </c>
      <c r="BT166" s="7" t="str">
        <f>IF(ISERROR(VLOOKUP(CONCATENATE($A166,"_L_",BT$1),Records!$C$2:$H$6601,1,FALSE)),"",VLOOKUP(CONCATENATE($A166,"_L_",BT$1),Records!$C$2:$H$6601,5,FALSE))</f>
        <v/>
      </c>
      <c r="BU166" s="33" t="str">
        <f>IF(ISERROR(VLOOKUP(CONCATENATE($A166,"_L_",BT$1),Records!$C$2:$H$6601,1,FALSE)),"",VLOOKUP(CONCATENATE($A166,"_L_",BT$1),Records!$C$2:$H$6601,6,FALSE))</f>
        <v/>
      </c>
      <c r="BV166" s="32" t="str">
        <f>IF(ISERROR(VLOOKUP(CONCATENATE($A166,"_L_",BW$1),Records!$C$2:$H$6601,1,FALSE)),"",VLOOKUP(CONCATENATE($A166,"_L_",BW$1),Records!$C$2:$H$6601,4,FALSE))</f>
        <v/>
      </c>
      <c r="BW166" s="7" t="str">
        <f>IF(ISERROR(VLOOKUP(CONCATENATE($A166,"_L_",BW$1),Records!$C$2:$H$6601,1,FALSE)),"",VLOOKUP(CONCATENATE($A166,"_L_",BW$1),Records!$C$2:$H$6601,5,FALSE))</f>
        <v/>
      </c>
      <c r="BX166" s="33" t="str">
        <f>IF(ISERROR(VLOOKUP(CONCATENATE($A166,"_L_",BW$1),Records!$C$2:$H$6601,1,FALSE)),"",VLOOKUP(CONCATENATE($A166,"_L_",BW$1),Records!$C$2:$H$6601,6,FALSE))</f>
        <v/>
      </c>
      <c r="BY166" s="32" t="str">
        <f>IF(ISERROR(VLOOKUP(CONCATENATE($A166,"_L_",BZ$1),Records!$C$2:$H$6601,1,FALSE)),"",VLOOKUP(CONCATENATE($A166,"_L_",BZ$1),Records!$C$2:$H$6601,4,FALSE))</f>
        <v/>
      </c>
      <c r="BZ166" s="7" t="str">
        <f>IF(ISERROR(VLOOKUP(CONCATENATE($A166,"_L_",BZ$1),Records!$C$2:$H$6601,1,FALSE)),"",VLOOKUP(CONCATENATE($A166,"_L_",BZ$1),Records!$C$2:$H$6601,5,FALSE))</f>
        <v/>
      </c>
      <c r="CA166" s="33" t="str">
        <f>IF(ISERROR(VLOOKUP(CONCATENATE($A166,"_L_",BZ$1),Records!$C$2:$H$6601,1,FALSE)),"",VLOOKUP(CONCATENATE($A166,"_L_",BZ$1),Records!$C$2:$H$6601,6,FALSE))</f>
        <v/>
      </c>
      <c r="CB166" s="32" t="str">
        <f>IF(ISERROR(VLOOKUP(CONCATENATE($A166,"_L_",CC$1),Records!$C$2:$H$6601,1,FALSE)),"",VLOOKUP(CONCATENATE($A166,"_L_",CC$1),Records!$C$2:$H$6601,4,FALSE))</f>
        <v/>
      </c>
      <c r="CC166" s="7" t="str">
        <f>IF(ISERROR(VLOOKUP(CONCATENATE($A166,"_L_",CC$1),Records!$C$2:$H$6601,1,FALSE)),"",VLOOKUP(CONCATENATE($A166,"_L_",CC$1),Records!$C$2:$H$6601,5,FALSE))</f>
        <v/>
      </c>
      <c r="CD166" s="33" t="str">
        <f>IF(ISERROR(VLOOKUP(CONCATENATE($A166,"_L_",CC$1),Records!$C$2:$H$6601,1,FALSE)),"",VLOOKUP(CONCATENATE($A166,"_L_",CC$1),Records!$C$2:$H$6601,6,FALSE))</f>
        <v/>
      </c>
      <c r="CE166" s="32" t="str">
        <f>IF(ISERROR(VLOOKUP(CONCATENATE($A166,"_L_",CF$1),Records!$C$2:$H$6601,1,FALSE)),"",VLOOKUP(CONCATENATE($A166,"_L_",CF$1),Records!$C$2:$H$6601,4,FALSE))</f>
        <v/>
      </c>
      <c r="CF166" s="7" t="str">
        <f>IF(ISERROR(VLOOKUP(CONCATENATE($A166,"_L_",CF$1),Records!$C$2:$H$6601,1,FALSE)),"",VLOOKUP(CONCATENATE($A166,"_L_",CF$1),Records!$C$2:$H$6601,5,FALSE))</f>
        <v/>
      </c>
      <c r="CG166" s="33" t="str">
        <f>IF(ISERROR(VLOOKUP(CONCATENATE($A166,"_L_",CF$1),Records!$C$2:$H$6601,1,FALSE)),"",VLOOKUP(CONCATENATE($A166,"_L_",CF$1),Records!$C$2:$H$6601,6,FALSE))</f>
        <v/>
      </c>
      <c r="CH166" s="32" t="str">
        <f>IF(ISERROR(VLOOKUP(CONCATENATE($A166,"_L_",CI$1),Records!$C$2:$H$6601,1,FALSE)),"",VLOOKUP(CONCATENATE($A166,"_L_",CI$1),Records!$C$2:$H$6601,4,FALSE))</f>
        <v/>
      </c>
      <c r="CI166" s="7" t="str">
        <f>IF(ISERROR(VLOOKUP(CONCATENATE($A166,"_L_",CI$1),Records!$C$2:$H$6601,1,FALSE)),"",VLOOKUP(CONCATENATE($A166,"_L_",CI$1),Records!$C$2:$H$6601,5,FALSE))</f>
        <v/>
      </c>
      <c r="CJ166" s="33" t="str">
        <f>IF(ISERROR(VLOOKUP(CONCATENATE($A166,"_L_",CI$1),Records!$C$2:$H$6601,1,FALSE)),"",VLOOKUP(CONCATENATE($A166,"_L_",CI$1),Records!$C$2:$H$6601,6,FALSE))</f>
        <v/>
      </c>
      <c r="CK166" s="32" t="str">
        <f>IF(ISERROR(VLOOKUP(CONCATENATE($A166,"_L_",CL$1),Records!$C$2:$H$6601,1,FALSE)),"",VLOOKUP(CONCATENATE($A166,"_L_",CL$1),Records!$C$2:$H$6601,4,FALSE))</f>
        <v/>
      </c>
      <c r="CL166" s="7" t="str">
        <f>IF(ISERROR(VLOOKUP(CONCATENATE($A166,"_L_",CL$1),Records!$C$2:$H$6601,1,FALSE)),"",VLOOKUP(CONCATENATE($A166,"_L_",CL$1),Records!$C$2:$H$6601,5,FALSE))</f>
        <v/>
      </c>
      <c r="CM166" s="33" t="str">
        <f>IF(ISERROR(VLOOKUP(CONCATENATE($A166,"_L_",CL$1),Records!$C$2:$H$6601,1,FALSE)),"",VLOOKUP(CONCATENATE($A166,"_L_",CL$1),Records!$C$2:$H$6601,6,FALSE))</f>
        <v/>
      </c>
      <c r="CN166" s="32" t="str">
        <f>IF(ISERROR(VLOOKUP(CONCATENATE($A166,"_L_",CO$1),Records!$C$2:$H$6601,1,FALSE)),"",VLOOKUP(CONCATENATE($A166,"_L_",CO$1),Records!$C$2:$H$6601,4,FALSE))</f>
        <v/>
      </c>
      <c r="CO166" s="7" t="str">
        <f>IF(ISERROR(VLOOKUP(CONCATENATE($A166,"_L_",CO$1),Records!$C$2:$H$6601,1,FALSE)),"",VLOOKUP(CONCATENATE($A166,"_L_",CO$1),Records!$C$2:$H$6601,5,FALSE))</f>
        <v/>
      </c>
      <c r="CP166" s="33" t="str">
        <f>IF(ISERROR(VLOOKUP(CONCATENATE($A166,"_L_",CO$1),Records!$C$2:$H$6601,1,FALSE)),"",VLOOKUP(CONCATENATE($A166,"_L_",CO$1),Records!$C$2:$H$6601,6,FALSE))</f>
        <v/>
      </c>
      <c r="CQ166" s="32" t="str">
        <f>IF(ISERROR(VLOOKUP(CONCATENATE($A166,"_L_",CR$1),Records!$C$2:$H$6601,1,FALSE)),"",VLOOKUP(CONCATENATE($A166,"_L_",CR$1),Records!$C$2:$H$6601,4,FALSE))</f>
        <v/>
      </c>
      <c r="CR166" s="7" t="str">
        <f>IF(ISERROR(VLOOKUP(CONCATENATE($A166,"_L_",CR$1),Records!$C$2:$H$6601,1,FALSE)),"",VLOOKUP(CONCATENATE($A166,"_L_",CR$1),Records!$C$2:$H$6601,5,FALSE))</f>
        <v/>
      </c>
      <c r="CS166" s="33" t="str">
        <f>IF(ISERROR(VLOOKUP(CONCATENATE($A166,"_L_",CR$1),Records!$C$2:$H$6601,1,FALSE)),"",VLOOKUP(CONCATENATE($A166,"_L_",CR$1),Records!$C$2:$H$6601,6,FALSE))</f>
        <v/>
      </c>
      <c r="CT166" s="32" t="str">
        <f>IF(ISERROR(VLOOKUP(CONCATENATE($A166,"_L_",CU$1),Records!$C$2:$H$6601,1,FALSE)),"",VLOOKUP(CONCATENATE($A166,"_L_",CU$1),Records!$C$2:$H$6601,4,FALSE))</f>
        <v/>
      </c>
      <c r="CU166" s="7" t="str">
        <f>IF(ISERROR(VLOOKUP(CONCATENATE($A166,"_L_",CU$1),Records!$C$2:$H$6601,1,FALSE)),"",VLOOKUP(CONCATENATE($A166,"_L_",CU$1),Records!$C$2:$H$6601,5,FALSE))</f>
        <v/>
      </c>
      <c r="CV166" s="33" t="str">
        <f>IF(ISERROR(VLOOKUP(CONCATENATE($A166,"_L_",CU$1),Records!$C$2:$H$6601,1,FALSE)),"",VLOOKUP(CONCATENATE($A166,"_L_",CU$1),Records!$C$2:$H$6601,6,FALSE))</f>
        <v/>
      </c>
      <c r="CW166" s="32" t="str">
        <f>IF(ISERROR(VLOOKUP(CONCATENATE($A166,"_L_",CX$1),Records!$C$2:$H$6601,1,FALSE)),"",VLOOKUP(CONCATENATE($A166,"_L_",CX$1),Records!$C$2:$H$6601,4,FALSE))</f>
        <v/>
      </c>
      <c r="CX166" s="7" t="str">
        <f>IF(ISERROR(VLOOKUP(CONCATENATE($A166,"_L_",CX$1),Records!$C$2:$H$6601,1,FALSE)),"",VLOOKUP(CONCATENATE($A166,"_L_",CX$1),Records!$C$2:$H$6601,5,FALSE))</f>
        <v/>
      </c>
      <c r="CY166" s="33" t="str">
        <f>IF(ISERROR(VLOOKUP(CONCATENATE($A166,"_L_",CX$1),Records!$C$2:$H$6601,1,FALSE)),"",VLOOKUP(CONCATENATE($A166,"_L_",CX$1),Records!$C$2:$H$6601,6,FALSE))</f>
        <v/>
      </c>
      <c r="CZ166" s="32" t="str">
        <f>IF(ISERROR(VLOOKUP(CONCATENATE($A166,"_L_",DA$1),Records!$C$2:$H$6601,1,FALSE)),"",VLOOKUP(CONCATENATE($A166,"_L_",DA$1),Records!$C$2:$H$6601,4,FALSE))</f>
        <v/>
      </c>
      <c r="DA166" s="7" t="str">
        <f>IF(ISERROR(VLOOKUP(CONCATENATE($A166,"_L_",DA$1),Records!$C$2:$H$6601,1,FALSE)),"",VLOOKUP(CONCATENATE($A166,"_L_",DA$1),Records!$C$2:$H$6601,5,FALSE))</f>
        <v/>
      </c>
      <c r="DB166" s="33" t="str">
        <f>IF(ISERROR(VLOOKUP(CONCATENATE($A166,"_L_",DA$1),Records!$C$2:$H$6601,1,FALSE)),"",VLOOKUP(CONCATENATE($A166,"_L_",DA$1),Records!$C$2:$H$6601,6,FALSE))</f>
        <v/>
      </c>
      <c r="DC166" s="32" t="str">
        <f>IF(ISERROR(VLOOKUP(CONCATENATE($A166,"_L_",DD$1),Records!$C$2:$H$6601,1,FALSE)),"",VLOOKUP(CONCATENATE($A166,"_L_",DD$1),Records!$C$2:$H$6601,4,FALSE))</f>
        <v/>
      </c>
      <c r="DD166" s="7" t="str">
        <f>IF(ISERROR(VLOOKUP(CONCATENATE($A166,"_L_",DD$1),Records!$C$2:$H$6601,1,FALSE)),"",VLOOKUP(CONCATENATE($A166,"_L_",DD$1),Records!$C$2:$H$6601,5,FALSE))</f>
        <v/>
      </c>
      <c r="DE166" s="33" t="str">
        <f>IF(ISERROR(VLOOKUP(CONCATENATE($A166,"_L_",DD$1),Records!$C$2:$H$6601,1,FALSE)),"",VLOOKUP(CONCATENATE($A166,"_L_",DD$1),Records!$C$2:$H$6601,6,FALSE))</f>
        <v/>
      </c>
      <c r="DF166" s="32" t="str">
        <f>IF(ISERROR(VLOOKUP(CONCATENATE($A166,"_L_",DG$1),Records!$C$2:$H$6601,1,FALSE)),"",VLOOKUP(CONCATENATE($A166,"_L_",DG$1),Records!$C$2:$H$6601,4,FALSE))</f>
        <v/>
      </c>
      <c r="DG166" s="7" t="str">
        <f>IF(ISERROR(VLOOKUP(CONCATENATE($A166,"_L_",DG$1),Records!$C$2:$H$6601,1,FALSE)),"",VLOOKUP(CONCATENATE($A166,"_L_",DG$1),Records!$C$2:$H$6601,5,FALSE))</f>
        <v/>
      </c>
      <c r="DH166" s="33" t="str">
        <f>IF(ISERROR(VLOOKUP(CONCATENATE($A166,"_L_",DG$1),Records!$C$2:$H$6601,1,FALSE)),"",VLOOKUP(CONCATENATE($A166,"_L_",DG$1),Records!$C$2:$H$6601,6,FALSE))</f>
        <v/>
      </c>
      <c r="DI166" s="32" t="str">
        <f>IF(ISERROR(VLOOKUP(CONCATENATE($A166,"_L_",DJ$1),Records!$C$2:$H$6601,1,FALSE)),"",VLOOKUP(CONCATENATE($A166,"_L_",DJ$1),Records!$C$2:$H$6601,4,FALSE))</f>
        <v/>
      </c>
      <c r="DJ166" s="7" t="str">
        <f>IF(ISERROR(VLOOKUP(CONCATENATE($A166,"_L_",DJ$1),Records!$C$2:$H$6601,1,FALSE)),"",VLOOKUP(CONCATENATE($A166,"_L_",DJ$1),Records!$C$2:$H$6601,5,FALSE))</f>
        <v/>
      </c>
      <c r="DK166" s="33" t="str">
        <f>IF(ISERROR(VLOOKUP(CONCATENATE($A166,"_L_",DJ$1),Records!$C$2:$H$6601,1,FALSE)),"",VLOOKUP(CONCATENATE($A166,"_L_",DJ$1),Records!$C$2:$H$6601,6,FALSE))</f>
        <v/>
      </c>
      <c r="DL166" s="32" t="str">
        <f>IF(ISERROR(VLOOKUP(CONCATENATE($A166,"_L_",DM$1),Records!$C$2:$H$6601,1,FALSE)),"",VLOOKUP(CONCATENATE($A166,"_L_",DM$1),Records!$C$2:$H$6601,4,FALSE))</f>
        <v/>
      </c>
      <c r="DM166" s="7" t="str">
        <f>IF(ISERROR(VLOOKUP(CONCATENATE($A166,"_L_",DM$1),Records!$C$2:$H$6601,1,FALSE)),"",VLOOKUP(CONCATENATE($A166,"_L_",DM$1),Records!$C$2:$H$6601,5,FALSE))</f>
        <v/>
      </c>
      <c r="DN166" s="33" t="str">
        <f>IF(ISERROR(VLOOKUP(CONCATENATE($A166,"_L_",DM$1),Records!$C$2:$H$6601,1,FALSE)),"",VLOOKUP(CONCATENATE($A166,"_L_",DM$1),Records!$C$2:$H$6601,6,FALSE))</f>
        <v/>
      </c>
      <c r="DO166" s="32" t="str">
        <f>IF(ISERROR(VLOOKUP(CONCATENATE($A166,"_L_",DP$1),Records!$C$2:$H$6601,1,FALSE)),"",VLOOKUP(CONCATENATE($A166,"_L_",DP$1),Records!$C$2:$H$6601,4,FALSE))</f>
        <v/>
      </c>
      <c r="DP166" s="7" t="str">
        <f>IF(ISERROR(VLOOKUP(CONCATENATE($A166,"_L_",DP$1),Records!$C$2:$H$6601,1,FALSE)),"",VLOOKUP(CONCATENATE($A166,"_L_",DP$1),Records!$C$2:$H$6601,5,FALSE))</f>
        <v/>
      </c>
      <c r="DQ166" s="33" t="str">
        <f>IF(ISERROR(VLOOKUP(CONCATENATE($A166,"_L_",DP$1),Records!$C$2:$H$6601,1,FALSE)),"",VLOOKUP(CONCATENATE($A166,"_L_",DP$1),Records!$C$2:$H$6601,6,FALSE))</f>
        <v/>
      </c>
      <c r="DR166" s="32" t="str">
        <f>IF(ISERROR(VLOOKUP(CONCATENATE($A166,"_L_",DS$1),Records!$C$2:$H$6601,1,FALSE)),"",VLOOKUP(CONCATENATE($A166,"_L_",DS$1),Records!$C$2:$H$6601,4,FALSE))</f>
        <v/>
      </c>
      <c r="DS166" s="7" t="str">
        <f>IF(ISERROR(VLOOKUP(CONCATENATE($A166,"_L_",DS$1),Records!$C$2:$H$6601,1,FALSE)),"",VLOOKUP(CONCATENATE($A166,"_L_",DS$1),Records!$C$2:$H$6601,5,FALSE))</f>
        <v/>
      </c>
      <c r="DT166" s="33" t="str">
        <f>IF(ISERROR(VLOOKUP(CONCATENATE($A166,"_L_",DS$1),Records!$C$2:$H$6601,1,FALSE)),"",VLOOKUP(CONCATENATE($A166,"_L_",DS$1),Records!$C$2:$H$6601,6,FALSE))</f>
        <v/>
      </c>
      <c r="DU166" s="32" t="str">
        <f>IF(ISERROR(VLOOKUP(CONCATENATE($A166,"_L_",DV$1),Records!$C$2:$H$6601,1,FALSE)),"",VLOOKUP(CONCATENATE($A166,"_L_",DV$1),Records!$C$2:$H$6601,4,FALSE))</f>
        <v/>
      </c>
      <c r="DV166" s="7" t="str">
        <f>IF(ISERROR(VLOOKUP(CONCATENATE($A166,"_L_",DV$1),Records!$C$2:$H$6601,1,FALSE)),"",VLOOKUP(CONCATENATE($A166,"_L_",DV$1),Records!$C$2:$H$6601,5,FALSE))</f>
        <v/>
      </c>
      <c r="DW166" s="33" t="str">
        <f>IF(ISERROR(VLOOKUP(CONCATENATE($A166,"_L_",DV$1),Records!$C$2:$H$6601,1,FALSE)),"",VLOOKUP(CONCATENATE($A166,"_L_",DV$1),Records!$C$2:$H$6601,6,FALSE))</f>
        <v/>
      </c>
      <c r="DX166" s="32" t="str">
        <f>IF(ISERROR(VLOOKUP(CONCATENATE($A166,"_L_",DY$1),Records!$C$2:$H$6601,1,FALSE)),"",VLOOKUP(CONCATENATE($A166,"_L_",DY$1),Records!$C$2:$H$6601,4,FALSE))</f>
        <v/>
      </c>
      <c r="DY166" s="7" t="str">
        <f>IF(ISERROR(VLOOKUP(CONCATENATE($A166,"_L_",DY$1),Records!$C$2:$H$6601,1,FALSE)),"",VLOOKUP(CONCATENATE($A166,"_L_",DY$1),Records!$C$2:$H$6601,5,FALSE))</f>
        <v/>
      </c>
      <c r="DZ166" s="33" t="str">
        <f>IF(ISERROR(VLOOKUP(CONCATENATE($A166,"_L_",DY$1),Records!$C$2:$H$6601,1,FALSE)),"",VLOOKUP(CONCATENATE($A166,"_L_",DY$1),Records!$C$2:$H$6601,6,FALSE))</f>
        <v/>
      </c>
      <c r="EA166" s="32" t="str">
        <f>IF(ISERROR(VLOOKUP(CONCATENATE($A166,"_L_",EB$1),Records!$C$2:$H$6601,1,FALSE)),"",VLOOKUP(CONCATENATE($A166,"_L_",EB$1),Records!$C$2:$H$6601,4,FALSE))</f>
        <v/>
      </c>
      <c r="EB166" s="7" t="str">
        <f>IF(ISERROR(VLOOKUP(CONCATENATE($A166,"_L_",EB$1),Records!$C$2:$H$6601,1,FALSE)),"",VLOOKUP(CONCATENATE($A166,"_L_",EB$1),Records!$C$2:$H$6601,5,FALSE))</f>
        <v/>
      </c>
      <c r="EC166" s="33" t="str">
        <f>IF(ISERROR(VLOOKUP(CONCATENATE($A166,"_L_",EB$1),Records!$C$2:$H$6601,1,FALSE)),"",VLOOKUP(CONCATENATE($A166,"_L_",EB$1),Records!$C$2:$H$6601,6,FALSE))</f>
        <v/>
      </c>
    </row>
    <row r="167" spans="1:133" ht="15.75" x14ac:dyDescent="0.25">
      <c r="A167" s="11">
        <v>42349</v>
      </c>
      <c r="B167" s="16" t="s">
        <v>76</v>
      </c>
      <c r="C167" s="18">
        <f t="shared" si="5"/>
        <v>24</v>
      </c>
      <c r="D167" s="27" t="s">
        <v>63</v>
      </c>
      <c r="E167" s="8" t="s">
        <v>71</v>
      </c>
      <c r="F167" s="62">
        <f t="shared" si="4"/>
        <v>0</v>
      </c>
      <c r="G167" s="62">
        <f>HomeCalc!F167</f>
        <v>0</v>
      </c>
      <c r="H167" s="32" t="str">
        <f>IF(ISERROR(VLOOKUP(CONCATENATE($A167,"_L_",I$1),Records!$C$2:$H$6601,1,FALSE)),"",VLOOKUP(CONCATENATE($A167,"_L_",I$1),Records!$C$2:$H$6601,4,FALSE))</f>
        <v/>
      </c>
      <c r="I167" s="7" t="str">
        <f>IF(ISERROR(VLOOKUP(CONCATENATE($A167,"_L_",I$1),Records!$C$2:$H$6601,1,FALSE)),"",VLOOKUP(CONCATENATE($A167,"_L_",I$1),Records!$C$2:$H$6601,5,FALSE))</f>
        <v/>
      </c>
      <c r="J167" s="33" t="str">
        <f>IF(ISERROR(VLOOKUP(CONCATENATE($A167,"_L_",I$1),Records!$C$2:$H$6601,1,FALSE)),"",VLOOKUP(CONCATENATE($A167,"_L_",I$1),Records!$C$2:$H$6601,6,FALSE))</f>
        <v/>
      </c>
      <c r="K167" s="32" t="str">
        <f>IF(ISERROR(VLOOKUP(CONCATENATE($A167,"_L_",L$1),Records!$C$2:$H$6601,1,FALSE)),"",VLOOKUP(CONCATENATE($A167,"_L_",L$1),Records!$C$2:$H$6601,4,FALSE))</f>
        <v/>
      </c>
      <c r="L167" s="7" t="str">
        <f>IF(ISERROR(VLOOKUP(CONCATENATE($A167,"_L_",L$1),Records!$C$2:$H$6601,1,FALSE)),"",VLOOKUP(CONCATENATE($A167,"_L_",L$1),Records!$C$2:$H$6601,5,FALSE))</f>
        <v/>
      </c>
      <c r="M167" s="33" t="str">
        <f>IF(ISERROR(VLOOKUP(CONCATENATE($A167,"_L_",L$1),Records!$C$2:$H$6601,1,FALSE)),"",VLOOKUP(CONCATENATE($A167,"_L_",L$1),Records!$C$2:$H$6601,6,FALSE))</f>
        <v/>
      </c>
      <c r="N167" s="32" t="str">
        <f>IF(ISERROR(VLOOKUP(CONCATENATE($A167,"_L_",O$1),Records!$C$2:$H$6601,1,FALSE)),"",VLOOKUP(CONCATENATE($A167,"_L_",O$1),Records!$C$2:$H$6601,4,FALSE))</f>
        <v/>
      </c>
      <c r="O167" s="7" t="str">
        <f>IF(ISERROR(VLOOKUP(CONCATENATE($A167,"_L_",O$1),Records!$C$2:$H$6601,1,FALSE)),"",VLOOKUP(CONCATENATE($A167,"_L_",O$1),Records!$C$2:$H$6601,5,FALSE))</f>
        <v/>
      </c>
      <c r="P167" s="33" t="str">
        <f>IF(ISERROR(VLOOKUP(CONCATENATE($A167,"_L_",O$1),Records!$C$2:$H$6601,1,FALSE)),"",VLOOKUP(CONCATENATE($A167,"_L_",O$1),Records!$C$2:$H$6601,6,FALSE))</f>
        <v/>
      </c>
      <c r="Q167" s="32" t="str">
        <f>IF(ISERROR(VLOOKUP(CONCATENATE($A167,"_L_",R$1),Records!$C$2:$H$6601,1,FALSE)),"",VLOOKUP(CONCATENATE($A167,"_L_",R$1),Records!$C$2:$H$6601,4,FALSE))</f>
        <v/>
      </c>
      <c r="R167" s="7" t="str">
        <f>IF(ISERROR(VLOOKUP(CONCATENATE($A167,"_L_",R$1),Records!$C$2:$H$6601,1,FALSE)),"",VLOOKUP(CONCATENATE($A167,"_L_",R$1),Records!$C$2:$H$6601,5,FALSE))</f>
        <v/>
      </c>
      <c r="S167" s="33" t="str">
        <f>IF(ISERROR(VLOOKUP(CONCATENATE($A167,"_L_",R$1),Records!$C$2:$H$6601,1,FALSE)),"",VLOOKUP(CONCATENATE($A167,"_L_",R$1),Records!$C$2:$H$6601,6,FALSE))</f>
        <v/>
      </c>
      <c r="T167" s="32" t="str">
        <f>IF(ISERROR(VLOOKUP(CONCATENATE($A167,"_L_",U$1),Records!$C$2:$H$6601,1,FALSE)),"",VLOOKUP(CONCATENATE($A167,"_L_",U$1),Records!$C$2:$H$6601,4,FALSE))</f>
        <v/>
      </c>
      <c r="U167" s="7" t="str">
        <f>IF(ISERROR(VLOOKUP(CONCATENATE($A167,"_L_",U$1),Records!$C$2:$H$6601,1,FALSE)),"",VLOOKUP(CONCATENATE($A167,"_L_",U$1),Records!$C$2:$H$6601,5,FALSE))</f>
        <v/>
      </c>
      <c r="V167" s="33" t="str">
        <f>IF(ISERROR(VLOOKUP(CONCATENATE($A167,"_L_",U$1),Records!$C$2:$H$6601,1,FALSE)),"",VLOOKUP(CONCATENATE($A167,"_L_",U$1),Records!$C$2:$H$6601,6,FALSE))</f>
        <v/>
      </c>
      <c r="W167" s="32" t="str">
        <f>IF(ISERROR(VLOOKUP(CONCATENATE($A167,"_L_",X$1),Records!$C$2:$H$6601,1,FALSE)),"",VLOOKUP(CONCATENATE($A167,"_L_",X$1),Records!$C$2:$H$6601,4,FALSE))</f>
        <v/>
      </c>
      <c r="X167" s="7" t="str">
        <f>IF(ISERROR(VLOOKUP(CONCATENATE($A167,"_L_",X$1),Records!$C$2:$H$6601,1,FALSE)),"",VLOOKUP(CONCATENATE($A167,"_L_",X$1),Records!$C$2:$H$6601,5,FALSE))</f>
        <v/>
      </c>
      <c r="Y167" s="33" t="str">
        <f>IF(ISERROR(VLOOKUP(CONCATENATE($A167,"_L_",X$1),Records!$C$2:$H$6601,1,FALSE)),"",VLOOKUP(CONCATENATE($A167,"_L_",X$1),Records!$C$2:$H$6601,6,FALSE))</f>
        <v/>
      </c>
      <c r="Z167" s="32" t="str">
        <f>IF(ISERROR(VLOOKUP(CONCATENATE($A167,"_L_",AA$1),Records!$C$2:$H$6601,1,FALSE)),"",VLOOKUP(CONCATENATE($A167,"_L_",AA$1),Records!$C$2:$H$6601,4,FALSE))</f>
        <v/>
      </c>
      <c r="AA167" s="7" t="str">
        <f>IF(ISERROR(VLOOKUP(CONCATENATE($A167,"_L_",AA$1),Records!$C$2:$H$6601,1,FALSE)),"",VLOOKUP(CONCATENATE($A167,"_L_",AA$1),Records!$C$2:$H$6601,5,FALSE))</f>
        <v/>
      </c>
      <c r="AB167" s="33" t="str">
        <f>IF(ISERROR(VLOOKUP(CONCATENATE($A167,"_L_",AA$1),Records!$C$2:$H$6601,1,FALSE)),"",VLOOKUP(CONCATENATE($A167,"_L_",AA$1),Records!$C$2:$H$6601,6,FALSE))</f>
        <v/>
      </c>
      <c r="AC167" s="32" t="str">
        <f>IF(ISERROR(VLOOKUP(CONCATENATE($A167,"_L_",AD$1),Records!$C$2:$H$6601,1,FALSE)),"",VLOOKUP(CONCATENATE($A167,"_L_",AD$1),Records!$C$2:$H$6601,4,FALSE))</f>
        <v/>
      </c>
      <c r="AD167" s="7" t="str">
        <f>IF(ISERROR(VLOOKUP(CONCATENATE($A167,"_L_",AD$1),Records!$C$2:$H$6601,1,FALSE)),"",VLOOKUP(CONCATENATE($A167,"_L_",AD$1),Records!$C$2:$H$6601,5,FALSE))</f>
        <v/>
      </c>
      <c r="AE167" s="33" t="str">
        <f>IF(ISERROR(VLOOKUP(CONCATENATE($A167,"_L_",AD$1),Records!$C$2:$H$6601,1,FALSE)),"",VLOOKUP(CONCATENATE($A167,"_L_",AD$1),Records!$C$2:$H$6601,6,FALSE))</f>
        <v/>
      </c>
      <c r="AF167" s="32" t="str">
        <f>IF(ISERROR(VLOOKUP(CONCATENATE($A167,"_L_",AG$1),Records!$C$2:$H$6601,1,FALSE)),"",VLOOKUP(CONCATENATE($A167,"_L_",AG$1),Records!$C$2:$H$6601,4,FALSE))</f>
        <v/>
      </c>
      <c r="AG167" s="7" t="str">
        <f>IF(ISERROR(VLOOKUP(CONCATENATE($A167,"_L_",AG$1),Records!$C$2:$H$6601,1,FALSE)),"",VLOOKUP(CONCATENATE($A167,"_L_",AG$1),Records!$C$2:$H$6601,5,FALSE))</f>
        <v/>
      </c>
      <c r="AH167" s="33" t="str">
        <f>IF(ISERROR(VLOOKUP(CONCATENATE($A167,"_L_",AG$1),Records!$C$2:$H$6601,1,FALSE)),"",VLOOKUP(CONCATENATE($A167,"_L_",AG$1),Records!$C$2:$H$6601,6,FALSE))</f>
        <v/>
      </c>
      <c r="AI167" s="32" t="str">
        <f>IF(ISERROR(VLOOKUP(CONCATENATE($A167,"_L_",AJ$1),Records!$C$2:$H$6601,1,FALSE)),"",VLOOKUP(CONCATENATE($A167,"_L_",AJ$1),Records!$C$2:$H$6601,4,FALSE))</f>
        <v/>
      </c>
      <c r="AJ167" s="7" t="str">
        <f>IF(ISERROR(VLOOKUP(CONCATENATE($A167,"_L_",AJ$1),Records!$C$2:$H$6601,1,FALSE)),"",VLOOKUP(CONCATENATE($A167,"_L_",AJ$1),Records!$C$2:$H$6601,5,FALSE))</f>
        <v/>
      </c>
      <c r="AK167" s="33" t="str">
        <f>IF(ISERROR(VLOOKUP(CONCATENATE($A167,"_L_",AJ$1),Records!$C$2:$H$6601,1,FALSE)),"",VLOOKUP(CONCATENATE($A167,"_L_",AJ$1),Records!$C$2:$H$6601,6,FALSE))</f>
        <v/>
      </c>
      <c r="AL167" s="32" t="str">
        <f>IF(ISERROR(VLOOKUP(CONCATENATE($A167,"_L_",AM$1),Records!$C$2:$H$6601,1,FALSE)),"",VLOOKUP(CONCATENATE($A167,"_L_",AM$1),Records!$C$2:$H$6601,4,FALSE))</f>
        <v/>
      </c>
      <c r="AM167" s="7" t="str">
        <f>IF(ISERROR(VLOOKUP(CONCATENATE($A167,"_L_",AM$1),Records!$C$2:$H$6601,1,FALSE)),"",VLOOKUP(CONCATENATE($A167,"_L_",AM$1),Records!$C$2:$H$6601,5,FALSE))</f>
        <v/>
      </c>
      <c r="AN167" s="33" t="str">
        <f>IF(ISERROR(VLOOKUP(CONCATENATE($A167,"_L_",AM$1),Records!$C$2:$H$6601,1,FALSE)),"",VLOOKUP(CONCATENATE($A167,"_L_",AM$1),Records!$C$2:$H$6601,6,FALSE))</f>
        <v/>
      </c>
      <c r="AO167" s="32" t="str">
        <f>IF(ISERROR(VLOOKUP(CONCATENATE($A167,"_L_",AP$1),Records!$C$2:$H$6601,1,FALSE)),"",VLOOKUP(CONCATENATE($A167,"_L_",AP$1),Records!$C$2:$H$6601,4,FALSE))</f>
        <v/>
      </c>
      <c r="AP167" s="7" t="str">
        <f>IF(ISERROR(VLOOKUP(CONCATENATE($A167,"_L_",AP$1),Records!$C$2:$H$6601,1,FALSE)),"",VLOOKUP(CONCATENATE($A167,"_L_",AP$1),Records!$C$2:$H$6601,5,FALSE))</f>
        <v/>
      </c>
      <c r="AQ167" s="33" t="str">
        <f>IF(ISERROR(VLOOKUP(CONCATENATE($A167,"_L_",AP$1),Records!$C$2:$H$6601,1,FALSE)),"",VLOOKUP(CONCATENATE($A167,"_L_",AP$1),Records!$C$2:$H$6601,6,FALSE))</f>
        <v/>
      </c>
      <c r="AR167" s="32" t="str">
        <f>IF(ISERROR(VLOOKUP(CONCATENATE($A167,"_L_",AS$1),Records!$C$2:$H$6601,1,FALSE)),"",VLOOKUP(CONCATENATE($A167,"_L_",AS$1),Records!$C$2:$H$6601,4,FALSE))</f>
        <v/>
      </c>
      <c r="AS167" s="7" t="str">
        <f>IF(ISERROR(VLOOKUP(CONCATENATE($A167,"_L_",AS$1),Records!$C$2:$H$6601,1,FALSE)),"",VLOOKUP(CONCATENATE($A167,"_L_",AS$1),Records!$C$2:$H$6601,5,FALSE))</f>
        <v/>
      </c>
      <c r="AT167" s="33" t="str">
        <f>IF(ISERROR(VLOOKUP(CONCATENATE($A167,"_L_",AS$1),Records!$C$2:$H$6601,1,FALSE)),"",VLOOKUP(CONCATENATE($A167,"_L_",AS$1),Records!$C$2:$H$6601,6,FALSE))</f>
        <v/>
      </c>
      <c r="AU167" s="32" t="str">
        <f>IF(ISERROR(VLOOKUP(CONCATENATE($A167,"_L_",AV$1),Records!$C$2:$H$6601,1,FALSE)),"",VLOOKUP(CONCATENATE($A167,"_L_",AV$1),Records!$C$2:$H$6601,4,FALSE))</f>
        <v/>
      </c>
      <c r="AV167" s="7" t="str">
        <f>IF(ISERROR(VLOOKUP(CONCATENATE($A167,"_L_",AV$1),Records!$C$2:$H$6601,1,FALSE)),"",VLOOKUP(CONCATENATE($A167,"_L_",AV$1),Records!$C$2:$H$6601,5,FALSE))</f>
        <v/>
      </c>
      <c r="AW167" s="33" t="str">
        <f>IF(ISERROR(VLOOKUP(CONCATENATE($A167,"_L_",AV$1),Records!$C$2:$H$6601,1,FALSE)),"",VLOOKUP(CONCATENATE($A167,"_L_",AV$1),Records!$C$2:$H$6601,6,FALSE))</f>
        <v/>
      </c>
      <c r="AX167" s="32" t="str">
        <f>IF(ISERROR(VLOOKUP(CONCATENATE($A167,"_L_",AY$1),Records!$C$2:$H$6601,1,FALSE)),"",VLOOKUP(CONCATENATE($A167,"_L_",AY$1),Records!$C$2:$H$6601,4,FALSE))</f>
        <v/>
      </c>
      <c r="AY167" s="7" t="str">
        <f>IF(ISERROR(VLOOKUP(CONCATENATE($A167,"_L_",AY$1),Records!$C$2:$H$6601,1,FALSE)),"",VLOOKUP(CONCATENATE($A167,"_L_",AY$1),Records!$C$2:$H$6601,5,FALSE))</f>
        <v/>
      </c>
      <c r="AZ167" s="33" t="str">
        <f>IF(ISERROR(VLOOKUP(CONCATENATE($A167,"_L_",AY$1),Records!$C$2:$H$6601,1,FALSE)),"",VLOOKUP(CONCATENATE($A167,"_L_",AY$1),Records!$C$2:$H$6601,6,FALSE))</f>
        <v/>
      </c>
      <c r="BA167" s="32" t="str">
        <f>IF(ISERROR(VLOOKUP(CONCATENATE($A167,"_L_",BB$1),Records!$C$2:$H$6601,1,FALSE)),"",VLOOKUP(CONCATENATE($A167,"_L_",BB$1),Records!$C$2:$H$6601,4,FALSE))</f>
        <v/>
      </c>
      <c r="BB167" s="7" t="str">
        <f>IF(ISERROR(VLOOKUP(CONCATENATE($A167,"_L_",BB$1),Records!$C$2:$H$6601,1,FALSE)),"",VLOOKUP(CONCATENATE($A167,"_L_",BB$1),Records!$C$2:$H$6601,5,FALSE))</f>
        <v/>
      </c>
      <c r="BC167" s="33" t="str">
        <f>IF(ISERROR(VLOOKUP(CONCATENATE($A167,"_L_",BB$1),Records!$C$2:$H$6601,1,FALSE)),"",VLOOKUP(CONCATENATE($A167,"_L_",BB$1),Records!$C$2:$H$6601,6,FALSE))</f>
        <v/>
      </c>
      <c r="BD167" s="32" t="str">
        <f>IF(ISERROR(VLOOKUP(CONCATENATE($A167,"_L_",BE$1),Records!$C$2:$H$6601,1,FALSE)),"",VLOOKUP(CONCATENATE($A167,"_L_",BE$1),Records!$C$2:$H$6601,4,FALSE))</f>
        <v/>
      </c>
      <c r="BE167" s="7" t="str">
        <f>IF(ISERROR(VLOOKUP(CONCATENATE($A167,"_L_",BE$1),Records!$C$2:$H$6601,1,FALSE)),"",VLOOKUP(CONCATENATE($A167,"_L_",BE$1),Records!$C$2:$H$6601,5,FALSE))</f>
        <v/>
      </c>
      <c r="BF167" s="33" t="str">
        <f>IF(ISERROR(VLOOKUP(CONCATENATE($A167,"_L_",BE$1),Records!$C$2:$H$6601,1,FALSE)),"",VLOOKUP(CONCATENATE($A167,"_L_",BE$1),Records!$C$2:$H$6601,6,FALSE))</f>
        <v/>
      </c>
      <c r="BG167" s="32" t="str">
        <f>IF(ISERROR(VLOOKUP(CONCATENATE($A167,"_L_",BH$1),Records!$C$2:$H$6601,1,FALSE)),"",VLOOKUP(CONCATENATE($A167,"_L_",BH$1),Records!$C$2:$H$6601,4,FALSE))</f>
        <v/>
      </c>
      <c r="BH167" s="7" t="str">
        <f>IF(ISERROR(VLOOKUP(CONCATENATE($A167,"_L_",BH$1),Records!$C$2:$H$6601,1,FALSE)),"",VLOOKUP(CONCATENATE($A167,"_L_",BH$1),Records!$C$2:$H$6601,5,FALSE))</f>
        <v/>
      </c>
      <c r="BI167" s="33" t="str">
        <f>IF(ISERROR(VLOOKUP(CONCATENATE($A167,"_L_",BH$1),Records!$C$2:$H$6601,1,FALSE)),"",VLOOKUP(CONCATENATE($A167,"_L_",BH$1),Records!$C$2:$H$6601,6,FALSE))</f>
        <v/>
      </c>
      <c r="BJ167" s="32" t="str">
        <f>IF(ISERROR(VLOOKUP(CONCATENATE($A167,"_L_",BK$1),Records!$C$2:$H$6601,1,FALSE)),"",VLOOKUP(CONCATENATE($A167,"_L_",BK$1),Records!$C$2:$H$6601,4,FALSE))</f>
        <v/>
      </c>
      <c r="BK167" s="7" t="str">
        <f>IF(ISERROR(VLOOKUP(CONCATENATE($A167,"_L_",BK$1),Records!$C$2:$H$6601,1,FALSE)),"",VLOOKUP(CONCATENATE($A167,"_L_",BK$1),Records!$C$2:$H$6601,5,FALSE))</f>
        <v/>
      </c>
      <c r="BL167" s="33" t="str">
        <f>IF(ISERROR(VLOOKUP(CONCATENATE($A167,"_L_",BK$1),Records!$C$2:$H$6601,1,FALSE)),"",VLOOKUP(CONCATENATE($A167,"_L_",BK$1),Records!$C$2:$H$6601,6,FALSE))</f>
        <v/>
      </c>
      <c r="BM167" s="32" t="str">
        <f>IF(ISERROR(VLOOKUP(CONCATENATE($A167,"_L_",BN$1),Records!$C$2:$H$6601,1,FALSE)),"",VLOOKUP(CONCATENATE($A167,"_L_",BN$1),Records!$C$2:$H$6601,4,FALSE))</f>
        <v/>
      </c>
      <c r="BN167" s="7" t="str">
        <f>IF(ISERROR(VLOOKUP(CONCATENATE($A167,"_L_",BN$1),Records!$C$2:$H$6601,1,FALSE)),"",VLOOKUP(CONCATENATE($A167,"_L_",BN$1),Records!$C$2:$H$6601,5,FALSE))</f>
        <v/>
      </c>
      <c r="BO167" s="33" t="str">
        <f>IF(ISERROR(VLOOKUP(CONCATENATE($A167,"_L_",BN$1),Records!$C$2:$H$6601,1,FALSE)),"",VLOOKUP(CONCATENATE($A167,"_L_",BN$1),Records!$C$2:$H$6601,6,FALSE))</f>
        <v/>
      </c>
      <c r="BP167" s="32" t="str">
        <f>IF(ISERROR(VLOOKUP(CONCATENATE($A167,"_L_",BQ$1),Records!$C$2:$H$6601,1,FALSE)),"",VLOOKUP(CONCATENATE($A167,"_L_",BQ$1),Records!$C$2:$H$6601,4,FALSE))</f>
        <v/>
      </c>
      <c r="BQ167" s="7" t="str">
        <f>IF(ISERROR(VLOOKUP(CONCATENATE($A167,"_L_",BQ$1),Records!$C$2:$H$6601,1,FALSE)),"",VLOOKUP(CONCATENATE($A167,"_L_",BQ$1),Records!$C$2:$H$6601,5,FALSE))</f>
        <v/>
      </c>
      <c r="BR167" s="33" t="str">
        <f>IF(ISERROR(VLOOKUP(CONCATENATE($A167,"_L_",BQ$1),Records!$C$2:$H$6601,1,FALSE)),"",VLOOKUP(CONCATENATE($A167,"_L_",BQ$1),Records!$C$2:$H$6601,6,FALSE))</f>
        <v/>
      </c>
      <c r="BS167" s="32" t="str">
        <f>IF(ISERROR(VLOOKUP(CONCATENATE($A167,"_L_",BT$1),Records!$C$2:$H$6601,1,FALSE)),"",VLOOKUP(CONCATENATE($A167,"_L_",BT$1),Records!$C$2:$H$6601,4,FALSE))</f>
        <v/>
      </c>
      <c r="BT167" s="7" t="str">
        <f>IF(ISERROR(VLOOKUP(CONCATENATE($A167,"_L_",BT$1),Records!$C$2:$H$6601,1,FALSE)),"",VLOOKUP(CONCATENATE($A167,"_L_",BT$1),Records!$C$2:$H$6601,5,FALSE))</f>
        <v/>
      </c>
      <c r="BU167" s="33" t="str">
        <f>IF(ISERROR(VLOOKUP(CONCATENATE($A167,"_L_",BT$1),Records!$C$2:$H$6601,1,FALSE)),"",VLOOKUP(CONCATENATE($A167,"_L_",BT$1),Records!$C$2:$H$6601,6,FALSE))</f>
        <v/>
      </c>
      <c r="BV167" s="32" t="str">
        <f>IF(ISERROR(VLOOKUP(CONCATENATE($A167,"_L_",BW$1),Records!$C$2:$H$6601,1,FALSE)),"",VLOOKUP(CONCATENATE($A167,"_L_",BW$1),Records!$C$2:$H$6601,4,FALSE))</f>
        <v/>
      </c>
      <c r="BW167" s="7" t="str">
        <f>IF(ISERROR(VLOOKUP(CONCATENATE($A167,"_L_",BW$1),Records!$C$2:$H$6601,1,FALSE)),"",VLOOKUP(CONCATENATE($A167,"_L_",BW$1),Records!$C$2:$H$6601,5,FALSE))</f>
        <v/>
      </c>
      <c r="BX167" s="33" t="str">
        <f>IF(ISERROR(VLOOKUP(CONCATENATE($A167,"_L_",BW$1),Records!$C$2:$H$6601,1,FALSE)),"",VLOOKUP(CONCATENATE($A167,"_L_",BW$1),Records!$C$2:$H$6601,6,FALSE))</f>
        <v/>
      </c>
      <c r="BY167" s="32" t="str">
        <f>IF(ISERROR(VLOOKUP(CONCATENATE($A167,"_L_",BZ$1),Records!$C$2:$H$6601,1,FALSE)),"",VLOOKUP(CONCATENATE($A167,"_L_",BZ$1),Records!$C$2:$H$6601,4,FALSE))</f>
        <v/>
      </c>
      <c r="BZ167" s="7" t="str">
        <f>IF(ISERROR(VLOOKUP(CONCATENATE($A167,"_L_",BZ$1),Records!$C$2:$H$6601,1,FALSE)),"",VLOOKUP(CONCATENATE($A167,"_L_",BZ$1),Records!$C$2:$H$6601,5,FALSE))</f>
        <v/>
      </c>
      <c r="CA167" s="33" t="str">
        <f>IF(ISERROR(VLOOKUP(CONCATENATE($A167,"_L_",BZ$1),Records!$C$2:$H$6601,1,FALSE)),"",VLOOKUP(CONCATENATE($A167,"_L_",BZ$1),Records!$C$2:$H$6601,6,FALSE))</f>
        <v/>
      </c>
      <c r="CB167" s="32" t="str">
        <f>IF(ISERROR(VLOOKUP(CONCATENATE($A167,"_L_",CC$1),Records!$C$2:$H$6601,1,FALSE)),"",VLOOKUP(CONCATENATE($A167,"_L_",CC$1),Records!$C$2:$H$6601,4,FALSE))</f>
        <v/>
      </c>
      <c r="CC167" s="7" t="str">
        <f>IF(ISERROR(VLOOKUP(CONCATENATE($A167,"_L_",CC$1),Records!$C$2:$H$6601,1,FALSE)),"",VLOOKUP(CONCATENATE($A167,"_L_",CC$1),Records!$C$2:$H$6601,5,FALSE))</f>
        <v/>
      </c>
      <c r="CD167" s="33" t="str">
        <f>IF(ISERROR(VLOOKUP(CONCATENATE($A167,"_L_",CC$1),Records!$C$2:$H$6601,1,FALSE)),"",VLOOKUP(CONCATENATE($A167,"_L_",CC$1),Records!$C$2:$H$6601,6,FALSE))</f>
        <v/>
      </c>
      <c r="CE167" s="32" t="str">
        <f>IF(ISERROR(VLOOKUP(CONCATENATE($A167,"_L_",CF$1),Records!$C$2:$H$6601,1,FALSE)),"",VLOOKUP(CONCATENATE($A167,"_L_",CF$1),Records!$C$2:$H$6601,4,FALSE))</f>
        <v/>
      </c>
      <c r="CF167" s="7" t="str">
        <f>IF(ISERROR(VLOOKUP(CONCATENATE($A167,"_L_",CF$1),Records!$C$2:$H$6601,1,FALSE)),"",VLOOKUP(CONCATENATE($A167,"_L_",CF$1),Records!$C$2:$H$6601,5,FALSE))</f>
        <v/>
      </c>
      <c r="CG167" s="33" t="str">
        <f>IF(ISERROR(VLOOKUP(CONCATENATE($A167,"_L_",CF$1),Records!$C$2:$H$6601,1,FALSE)),"",VLOOKUP(CONCATENATE($A167,"_L_",CF$1),Records!$C$2:$H$6601,6,FALSE))</f>
        <v/>
      </c>
      <c r="CH167" s="32" t="str">
        <f>IF(ISERROR(VLOOKUP(CONCATENATE($A167,"_L_",CI$1),Records!$C$2:$H$6601,1,FALSE)),"",VLOOKUP(CONCATENATE($A167,"_L_",CI$1),Records!$C$2:$H$6601,4,FALSE))</f>
        <v/>
      </c>
      <c r="CI167" s="7" t="str">
        <f>IF(ISERROR(VLOOKUP(CONCATENATE($A167,"_L_",CI$1),Records!$C$2:$H$6601,1,FALSE)),"",VLOOKUP(CONCATENATE($A167,"_L_",CI$1),Records!$C$2:$H$6601,5,FALSE))</f>
        <v/>
      </c>
      <c r="CJ167" s="33" t="str">
        <f>IF(ISERROR(VLOOKUP(CONCATENATE($A167,"_L_",CI$1),Records!$C$2:$H$6601,1,FALSE)),"",VLOOKUP(CONCATENATE($A167,"_L_",CI$1),Records!$C$2:$H$6601,6,FALSE))</f>
        <v/>
      </c>
      <c r="CK167" s="32" t="str">
        <f>IF(ISERROR(VLOOKUP(CONCATENATE($A167,"_L_",CL$1),Records!$C$2:$H$6601,1,FALSE)),"",VLOOKUP(CONCATENATE($A167,"_L_",CL$1),Records!$C$2:$H$6601,4,FALSE))</f>
        <v/>
      </c>
      <c r="CL167" s="7" t="str">
        <f>IF(ISERROR(VLOOKUP(CONCATENATE($A167,"_L_",CL$1),Records!$C$2:$H$6601,1,FALSE)),"",VLOOKUP(CONCATENATE($A167,"_L_",CL$1),Records!$C$2:$H$6601,5,FALSE))</f>
        <v/>
      </c>
      <c r="CM167" s="33" t="str">
        <f>IF(ISERROR(VLOOKUP(CONCATENATE($A167,"_L_",CL$1),Records!$C$2:$H$6601,1,FALSE)),"",VLOOKUP(CONCATENATE($A167,"_L_",CL$1),Records!$C$2:$H$6601,6,FALSE))</f>
        <v/>
      </c>
      <c r="CN167" s="32" t="str">
        <f>IF(ISERROR(VLOOKUP(CONCATENATE($A167,"_L_",CO$1),Records!$C$2:$H$6601,1,FALSE)),"",VLOOKUP(CONCATENATE($A167,"_L_",CO$1),Records!$C$2:$H$6601,4,FALSE))</f>
        <v/>
      </c>
      <c r="CO167" s="7" t="str">
        <f>IF(ISERROR(VLOOKUP(CONCATENATE($A167,"_L_",CO$1),Records!$C$2:$H$6601,1,FALSE)),"",VLOOKUP(CONCATENATE($A167,"_L_",CO$1),Records!$C$2:$H$6601,5,FALSE))</f>
        <v/>
      </c>
      <c r="CP167" s="33" t="str">
        <f>IF(ISERROR(VLOOKUP(CONCATENATE($A167,"_L_",CO$1),Records!$C$2:$H$6601,1,FALSE)),"",VLOOKUP(CONCATENATE($A167,"_L_",CO$1),Records!$C$2:$H$6601,6,FALSE))</f>
        <v/>
      </c>
      <c r="CQ167" s="32" t="str">
        <f>IF(ISERROR(VLOOKUP(CONCATENATE($A167,"_L_",CR$1),Records!$C$2:$H$6601,1,FALSE)),"",VLOOKUP(CONCATENATE($A167,"_L_",CR$1),Records!$C$2:$H$6601,4,FALSE))</f>
        <v/>
      </c>
      <c r="CR167" s="7" t="str">
        <f>IF(ISERROR(VLOOKUP(CONCATENATE($A167,"_L_",CR$1),Records!$C$2:$H$6601,1,FALSE)),"",VLOOKUP(CONCATENATE($A167,"_L_",CR$1),Records!$C$2:$H$6601,5,FALSE))</f>
        <v/>
      </c>
      <c r="CS167" s="33" t="str">
        <f>IF(ISERROR(VLOOKUP(CONCATENATE($A167,"_L_",CR$1),Records!$C$2:$H$6601,1,FALSE)),"",VLOOKUP(CONCATENATE($A167,"_L_",CR$1),Records!$C$2:$H$6601,6,FALSE))</f>
        <v/>
      </c>
      <c r="CT167" s="32" t="str">
        <f>IF(ISERROR(VLOOKUP(CONCATENATE($A167,"_L_",CU$1),Records!$C$2:$H$6601,1,FALSE)),"",VLOOKUP(CONCATENATE($A167,"_L_",CU$1),Records!$C$2:$H$6601,4,FALSE))</f>
        <v/>
      </c>
      <c r="CU167" s="7" t="str">
        <f>IF(ISERROR(VLOOKUP(CONCATENATE($A167,"_L_",CU$1),Records!$C$2:$H$6601,1,FALSE)),"",VLOOKUP(CONCATENATE($A167,"_L_",CU$1),Records!$C$2:$H$6601,5,FALSE))</f>
        <v/>
      </c>
      <c r="CV167" s="33" t="str">
        <f>IF(ISERROR(VLOOKUP(CONCATENATE($A167,"_L_",CU$1),Records!$C$2:$H$6601,1,FALSE)),"",VLOOKUP(CONCATENATE($A167,"_L_",CU$1),Records!$C$2:$H$6601,6,FALSE))</f>
        <v/>
      </c>
      <c r="CW167" s="32" t="str">
        <f>IF(ISERROR(VLOOKUP(CONCATENATE($A167,"_L_",CX$1),Records!$C$2:$H$6601,1,FALSE)),"",VLOOKUP(CONCATENATE($A167,"_L_",CX$1),Records!$C$2:$H$6601,4,FALSE))</f>
        <v/>
      </c>
      <c r="CX167" s="7" t="str">
        <f>IF(ISERROR(VLOOKUP(CONCATENATE($A167,"_L_",CX$1),Records!$C$2:$H$6601,1,FALSE)),"",VLOOKUP(CONCATENATE($A167,"_L_",CX$1),Records!$C$2:$H$6601,5,FALSE))</f>
        <v/>
      </c>
      <c r="CY167" s="33" t="str">
        <f>IF(ISERROR(VLOOKUP(CONCATENATE($A167,"_L_",CX$1),Records!$C$2:$H$6601,1,FALSE)),"",VLOOKUP(CONCATENATE($A167,"_L_",CX$1),Records!$C$2:$H$6601,6,FALSE))</f>
        <v/>
      </c>
      <c r="CZ167" s="32" t="str">
        <f>IF(ISERROR(VLOOKUP(CONCATENATE($A167,"_L_",DA$1),Records!$C$2:$H$6601,1,FALSE)),"",VLOOKUP(CONCATENATE($A167,"_L_",DA$1),Records!$C$2:$H$6601,4,FALSE))</f>
        <v/>
      </c>
      <c r="DA167" s="7" t="str">
        <f>IF(ISERROR(VLOOKUP(CONCATENATE($A167,"_L_",DA$1),Records!$C$2:$H$6601,1,FALSE)),"",VLOOKUP(CONCATENATE($A167,"_L_",DA$1),Records!$C$2:$H$6601,5,FALSE))</f>
        <v/>
      </c>
      <c r="DB167" s="33" t="str">
        <f>IF(ISERROR(VLOOKUP(CONCATENATE($A167,"_L_",DA$1),Records!$C$2:$H$6601,1,FALSE)),"",VLOOKUP(CONCATENATE($A167,"_L_",DA$1),Records!$C$2:$H$6601,6,FALSE))</f>
        <v/>
      </c>
      <c r="DC167" s="32" t="str">
        <f>IF(ISERROR(VLOOKUP(CONCATENATE($A167,"_L_",DD$1),Records!$C$2:$H$6601,1,FALSE)),"",VLOOKUP(CONCATENATE($A167,"_L_",DD$1),Records!$C$2:$H$6601,4,FALSE))</f>
        <v/>
      </c>
      <c r="DD167" s="7" t="str">
        <f>IF(ISERROR(VLOOKUP(CONCATENATE($A167,"_L_",DD$1),Records!$C$2:$H$6601,1,FALSE)),"",VLOOKUP(CONCATENATE($A167,"_L_",DD$1),Records!$C$2:$H$6601,5,FALSE))</f>
        <v/>
      </c>
      <c r="DE167" s="33" t="str">
        <f>IF(ISERROR(VLOOKUP(CONCATENATE($A167,"_L_",DD$1),Records!$C$2:$H$6601,1,FALSE)),"",VLOOKUP(CONCATENATE($A167,"_L_",DD$1),Records!$C$2:$H$6601,6,FALSE))</f>
        <v/>
      </c>
      <c r="DF167" s="32" t="str">
        <f>IF(ISERROR(VLOOKUP(CONCATENATE($A167,"_L_",DG$1),Records!$C$2:$H$6601,1,FALSE)),"",VLOOKUP(CONCATENATE($A167,"_L_",DG$1),Records!$C$2:$H$6601,4,FALSE))</f>
        <v/>
      </c>
      <c r="DG167" s="7" t="str">
        <f>IF(ISERROR(VLOOKUP(CONCATENATE($A167,"_L_",DG$1),Records!$C$2:$H$6601,1,FALSE)),"",VLOOKUP(CONCATENATE($A167,"_L_",DG$1),Records!$C$2:$H$6601,5,FALSE))</f>
        <v/>
      </c>
      <c r="DH167" s="33" t="str">
        <f>IF(ISERROR(VLOOKUP(CONCATENATE($A167,"_L_",DG$1),Records!$C$2:$H$6601,1,FALSE)),"",VLOOKUP(CONCATENATE($A167,"_L_",DG$1),Records!$C$2:$H$6601,6,FALSE))</f>
        <v/>
      </c>
      <c r="DI167" s="32" t="str">
        <f>IF(ISERROR(VLOOKUP(CONCATENATE($A167,"_L_",DJ$1),Records!$C$2:$H$6601,1,FALSE)),"",VLOOKUP(CONCATENATE($A167,"_L_",DJ$1),Records!$C$2:$H$6601,4,FALSE))</f>
        <v/>
      </c>
      <c r="DJ167" s="7" t="str">
        <f>IF(ISERROR(VLOOKUP(CONCATENATE($A167,"_L_",DJ$1),Records!$C$2:$H$6601,1,FALSE)),"",VLOOKUP(CONCATENATE($A167,"_L_",DJ$1),Records!$C$2:$H$6601,5,FALSE))</f>
        <v/>
      </c>
      <c r="DK167" s="33" t="str">
        <f>IF(ISERROR(VLOOKUP(CONCATENATE($A167,"_L_",DJ$1),Records!$C$2:$H$6601,1,FALSE)),"",VLOOKUP(CONCATENATE($A167,"_L_",DJ$1),Records!$C$2:$H$6601,6,FALSE))</f>
        <v/>
      </c>
      <c r="DL167" s="32" t="str">
        <f>IF(ISERROR(VLOOKUP(CONCATENATE($A167,"_L_",DM$1),Records!$C$2:$H$6601,1,FALSE)),"",VLOOKUP(CONCATENATE($A167,"_L_",DM$1),Records!$C$2:$H$6601,4,FALSE))</f>
        <v/>
      </c>
      <c r="DM167" s="7" t="str">
        <f>IF(ISERROR(VLOOKUP(CONCATENATE($A167,"_L_",DM$1),Records!$C$2:$H$6601,1,FALSE)),"",VLOOKUP(CONCATENATE($A167,"_L_",DM$1),Records!$C$2:$H$6601,5,FALSE))</f>
        <v/>
      </c>
      <c r="DN167" s="33" t="str">
        <f>IF(ISERROR(VLOOKUP(CONCATENATE($A167,"_L_",DM$1),Records!$C$2:$H$6601,1,FALSE)),"",VLOOKUP(CONCATENATE($A167,"_L_",DM$1),Records!$C$2:$H$6601,6,FALSE))</f>
        <v/>
      </c>
      <c r="DO167" s="32" t="str">
        <f>IF(ISERROR(VLOOKUP(CONCATENATE($A167,"_L_",DP$1),Records!$C$2:$H$6601,1,FALSE)),"",VLOOKUP(CONCATENATE($A167,"_L_",DP$1),Records!$C$2:$H$6601,4,FALSE))</f>
        <v/>
      </c>
      <c r="DP167" s="7" t="str">
        <f>IF(ISERROR(VLOOKUP(CONCATENATE($A167,"_L_",DP$1),Records!$C$2:$H$6601,1,FALSE)),"",VLOOKUP(CONCATENATE($A167,"_L_",DP$1),Records!$C$2:$H$6601,5,FALSE))</f>
        <v/>
      </c>
      <c r="DQ167" s="33" t="str">
        <f>IF(ISERROR(VLOOKUP(CONCATENATE($A167,"_L_",DP$1),Records!$C$2:$H$6601,1,FALSE)),"",VLOOKUP(CONCATENATE($A167,"_L_",DP$1),Records!$C$2:$H$6601,6,FALSE))</f>
        <v/>
      </c>
      <c r="DR167" s="32" t="str">
        <f>IF(ISERROR(VLOOKUP(CONCATENATE($A167,"_L_",DS$1),Records!$C$2:$H$6601,1,FALSE)),"",VLOOKUP(CONCATENATE($A167,"_L_",DS$1),Records!$C$2:$H$6601,4,FALSE))</f>
        <v/>
      </c>
      <c r="DS167" s="7" t="str">
        <f>IF(ISERROR(VLOOKUP(CONCATENATE($A167,"_L_",DS$1),Records!$C$2:$H$6601,1,FALSE)),"",VLOOKUP(CONCATENATE($A167,"_L_",DS$1),Records!$C$2:$H$6601,5,FALSE))</f>
        <v/>
      </c>
      <c r="DT167" s="33" t="str">
        <f>IF(ISERROR(VLOOKUP(CONCATENATE($A167,"_L_",DS$1),Records!$C$2:$H$6601,1,FALSE)),"",VLOOKUP(CONCATENATE($A167,"_L_",DS$1),Records!$C$2:$H$6601,6,FALSE))</f>
        <v/>
      </c>
      <c r="DU167" s="32" t="str">
        <f>IF(ISERROR(VLOOKUP(CONCATENATE($A167,"_L_",DV$1),Records!$C$2:$H$6601,1,FALSE)),"",VLOOKUP(CONCATENATE($A167,"_L_",DV$1),Records!$C$2:$H$6601,4,FALSE))</f>
        <v/>
      </c>
      <c r="DV167" s="7" t="str">
        <f>IF(ISERROR(VLOOKUP(CONCATENATE($A167,"_L_",DV$1),Records!$C$2:$H$6601,1,FALSE)),"",VLOOKUP(CONCATENATE($A167,"_L_",DV$1),Records!$C$2:$H$6601,5,FALSE))</f>
        <v/>
      </c>
      <c r="DW167" s="33" t="str">
        <f>IF(ISERROR(VLOOKUP(CONCATENATE($A167,"_L_",DV$1),Records!$C$2:$H$6601,1,FALSE)),"",VLOOKUP(CONCATENATE($A167,"_L_",DV$1),Records!$C$2:$H$6601,6,FALSE))</f>
        <v/>
      </c>
      <c r="DX167" s="32" t="str">
        <f>IF(ISERROR(VLOOKUP(CONCATENATE($A167,"_L_",DY$1),Records!$C$2:$H$6601,1,FALSE)),"",VLOOKUP(CONCATENATE($A167,"_L_",DY$1),Records!$C$2:$H$6601,4,FALSE))</f>
        <v/>
      </c>
      <c r="DY167" s="7" t="str">
        <f>IF(ISERROR(VLOOKUP(CONCATENATE($A167,"_L_",DY$1),Records!$C$2:$H$6601,1,FALSE)),"",VLOOKUP(CONCATENATE($A167,"_L_",DY$1),Records!$C$2:$H$6601,5,FALSE))</f>
        <v/>
      </c>
      <c r="DZ167" s="33" t="str">
        <f>IF(ISERROR(VLOOKUP(CONCATENATE($A167,"_L_",DY$1),Records!$C$2:$H$6601,1,FALSE)),"",VLOOKUP(CONCATENATE($A167,"_L_",DY$1),Records!$C$2:$H$6601,6,FALSE))</f>
        <v/>
      </c>
      <c r="EA167" s="32" t="str">
        <f>IF(ISERROR(VLOOKUP(CONCATENATE($A167,"_L_",EB$1),Records!$C$2:$H$6601,1,FALSE)),"",VLOOKUP(CONCATENATE($A167,"_L_",EB$1),Records!$C$2:$H$6601,4,FALSE))</f>
        <v/>
      </c>
      <c r="EB167" s="7" t="str">
        <f>IF(ISERROR(VLOOKUP(CONCATENATE($A167,"_L_",EB$1),Records!$C$2:$H$6601,1,FALSE)),"",VLOOKUP(CONCATENATE($A167,"_L_",EB$1),Records!$C$2:$H$6601,5,FALSE))</f>
        <v/>
      </c>
      <c r="EC167" s="33" t="str">
        <f>IF(ISERROR(VLOOKUP(CONCATENATE($A167,"_L_",EB$1),Records!$C$2:$H$6601,1,FALSE)),"",VLOOKUP(CONCATENATE($A167,"_L_",EB$1),Records!$C$2:$H$6601,6,FALSE))</f>
        <v/>
      </c>
    </row>
    <row r="168" spans="1:133" ht="15.75" x14ac:dyDescent="0.25">
      <c r="A168" s="11">
        <v>42350</v>
      </c>
      <c r="B168" s="16" t="s">
        <v>76</v>
      </c>
      <c r="C168" s="18">
        <f t="shared" si="5"/>
        <v>24</v>
      </c>
      <c r="D168" s="25" t="s">
        <v>64</v>
      </c>
      <c r="E168" s="8" t="s">
        <v>71</v>
      </c>
      <c r="F168" s="62">
        <f t="shared" si="4"/>
        <v>0</v>
      </c>
      <c r="G168" s="62">
        <f>HomeCalc!F168</f>
        <v>0</v>
      </c>
      <c r="H168" s="32" t="str">
        <f>IF(ISERROR(VLOOKUP(CONCATENATE($A168,"_L_",I$1),Records!$C$2:$H$6601,1,FALSE)),"",VLOOKUP(CONCATENATE($A168,"_L_",I$1),Records!$C$2:$H$6601,4,FALSE))</f>
        <v/>
      </c>
      <c r="I168" s="7" t="str">
        <f>IF(ISERROR(VLOOKUP(CONCATENATE($A168,"_L_",I$1),Records!$C$2:$H$6601,1,FALSE)),"",VLOOKUP(CONCATENATE($A168,"_L_",I$1),Records!$C$2:$H$6601,5,FALSE))</f>
        <v/>
      </c>
      <c r="J168" s="33" t="str">
        <f>IF(ISERROR(VLOOKUP(CONCATENATE($A168,"_L_",I$1),Records!$C$2:$H$6601,1,FALSE)),"",VLOOKUP(CONCATENATE($A168,"_L_",I$1),Records!$C$2:$H$6601,6,FALSE))</f>
        <v/>
      </c>
      <c r="K168" s="32" t="str">
        <f>IF(ISERROR(VLOOKUP(CONCATENATE($A168,"_L_",L$1),Records!$C$2:$H$6601,1,FALSE)),"",VLOOKUP(CONCATENATE($A168,"_L_",L$1),Records!$C$2:$H$6601,4,FALSE))</f>
        <v/>
      </c>
      <c r="L168" s="7" t="str">
        <f>IF(ISERROR(VLOOKUP(CONCATENATE($A168,"_L_",L$1),Records!$C$2:$H$6601,1,FALSE)),"",VLOOKUP(CONCATENATE($A168,"_L_",L$1),Records!$C$2:$H$6601,5,FALSE))</f>
        <v/>
      </c>
      <c r="M168" s="33" t="str">
        <f>IF(ISERROR(VLOOKUP(CONCATENATE($A168,"_L_",L$1),Records!$C$2:$H$6601,1,FALSE)),"",VLOOKUP(CONCATENATE($A168,"_L_",L$1),Records!$C$2:$H$6601,6,FALSE))</f>
        <v/>
      </c>
      <c r="N168" s="32" t="str">
        <f>IF(ISERROR(VLOOKUP(CONCATENATE($A168,"_L_",O$1),Records!$C$2:$H$6601,1,FALSE)),"",VLOOKUP(CONCATENATE($A168,"_L_",O$1),Records!$C$2:$H$6601,4,FALSE))</f>
        <v/>
      </c>
      <c r="O168" s="7" t="str">
        <f>IF(ISERROR(VLOOKUP(CONCATENATE($A168,"_L_",O$1),Records!$C$2:$H$6601,1,FALSE)),"",VLOOKUP(CONCATENATE($A168,"_L_",O$1),Records!$C$2:$H$6601,5,FALSE))</f>
        <v/>
      </c>
      <c r="P168" s="33" t="str">
        <f>IF(ISERROR(VLOOKUP(CONCATENATE($A168,"_L_",O$1),Records!$C$2:$H$6601,1,FALSE)),"",VLOOKUP(CONCATENATE($A168,"_L_",O$1),Records!$C$2:$H$6601,6,FALSE))</f>
        <v/>
      </c>
      <c r="Q168" s="32" t="str">
        <f>IF(ISERROR(VLOOKUP(CONCATENATE($A168,"_L_",R$1),Records!$C$2:$H$6601,1,FALSE)),"",VLOOKUP(CONCATENATE($A168,"_L_",R$1),Records!$C$2:$H$6601,4,FALSE))</f>
        <v/>
      </c>
      <c r="R168" s="7" t="str">
        <f>IF(ISERROR(VLOOKUP(CONCATENATE($A168,"_L_",R$1),Records!$C$2:$H$6601,1,FALSE)),"",VLOOKUP(CONCATENATE($A168,"_L_",R$1),Records!$C$2:$H$6601,5,FALSE))</f>
        <v/>
      </c>
      <c r="S168" s="33" t="str">
        <f>IF(ISERROR(VLOOKUP(CONCATENATE($A168,"_L_",R$1),Records!$C$2:$H$6601,1,FALSE)),"",VLOOKUP(CONCATENATE($A168,"_L_",R$1),Records!$C$2:$H$6601,6,FALSE))</f>
        <v/>
      </c>
      <c r="T168" s="32" t="str">
        <f>IF(ISERROR(VLOOKUP(CONCATENATE($A168,"_L_",U$1),Records!$C$2:$H$6601,1,FALSE)),"",VLOOKUP(CONCATENATE($A168,"_L_",U$1),Records!$C$2:$H$6601,4,FALSE))</f>
        <v/>
      </c>
      <c r="U168" s="7" t="str">
        <f>IF(ISERROR(VLOOKUP(CONCATENATE($A168,"_L_",U$1),Records!$C$2:$H$6601,1,FALSE)),"",VLOOKUP(CONCATENATE($A168,"_L_",U$1),Records!$C$2:$H$6601,5,FALSE))</f>
        <v/>
      </c>
      <c r="V168" s="33" t="str">
        <f>IF(ISERROR(VLOOKUP(CONCATENATE($A168,"_L_",U$1),Records!$C$2:$H$6601,1,FALSE)),"",VLOOKUP(CONCATENATE($A168,"_L_",U$1),Records!$C$2:$H$6601,6,FALSE))</f>
        <v/>
      </c>
      <c r="W168" s="32" t="str">
        <f>IF(ISERROR(VLOOKUP(CONCATENATE($A168,"_L_",X$1),Records!$C$2:$H$6601,1,FALSE)),"",VLOOKUP(CONCATENATE($A168,"_L_",X$1),Records!$C$2:$H$6601,4,FALSE))</f>
        <v/>
      </c>
      <c r="X168" s="7" t="str">
        <f>IF(ISERROR(VLOOKUP(CONCATENATE($A168,"_L_",X$1),Records!$C$2:$H$6601,1,FALSE)),"",VLOOKUP(CONCATENATE($A168,"_L_",X$1),Records!$C$2:$H$6601,5,FALSE))</f>
        <v/>
      </c>
      <c r="Y168" s="33" t="str">
        <f>IF(ISERROR(VLOOKUP(CONCATENATE($A168,"_L_",X$1),Records!$C$2:$H$6601,1,FALSE)),"",VLOOKUP(CONCATENATE($A168,"_L_",X$1),Records!$C$2:$H$6601,6,FALSE))</f>
        <v/>
      </c>
      <c r="Z168" s="32" t="str">
        <f>IF(ISERROR(VLOOKUP(CONCATENATE($A168,"_L_",AA$1),Records!$C$2:$H$6601,1,FALSE)),"",VLOOKUP(CONCATENATE($A168,"_L_",AA$1),Records!$C$2:$H$6601,4,FALSE))</f>
        <v/>
      </c>
      <c r="AA168" s="7" t="str">
        <f>IF(ISERROR(VLOOKUP(CONCATENATE($A168,"_L_",AA$1),Records!$C$2:$H$6601,1,FALSE)),"",VLOOKUP(CONCATENATE($A168,"_L_",AA$1),Records!$C$2:$H$6601,5,FALSE))</f>
        <v/>
      </c>
      <c r="AB168" s="33" t="str">
        <f>IF(ISERROR(VLOOKUP(CONCATENATE($A168,"_L_",AA$1),Records!$C$2:$H$6601,1,FALSE)),"",VLOOKUP(CONCATENATE($A168,"_L_",AA$1),Records!$C$2:$H$6601,6,FALSE))</f>
        <v/>
      </c>
      <c r="AC168" s="32" t="str">
        <f>IF(ISERROR(VLOOKUP(CONCATENATE($A168,"_L_",AD$1),Records!$C$2:$H$6601,1,FALSE)),"",VLOOKUP(CONCATENATE($A168,"_L_",AD$1),Records!$C$2:$H$6601,4,FALSE))</f>
        <v/>
      </c>
      <c r="AD168" s="7" t="str">
        <f>IF(ISERROR(VLOOKUP(CONCATENATE($A168,"_L_",AD$1),Records!$C$2:$H$6601,1,FALSE)),"",VLOOKUP(CONCATENATE($A168,"_L_",AD$1),Records!$C$2:$H$6601,5,FALSE))</f>
        <v/>
      </c>
      <c r="AE168" s="33" t="str">
        <f>IF(ISERROR(VLOOKUP(CONCATENATE($A168,"_L_",AD$1),Records!$C$2:$H$6601,1,FALSE)),"",VLOOKUP(CONCATENATE($A168,"_L_",AD$1),Records!$C$2:$H$6601,6,FALSE))</f>
        <v/>
      </c>
      <c r="AF168" s="32" t="str">
        <f>IF(ISERROR(VLOOKUP(CONCATENATE($A168,"_L_",AG$1),Records!$C$2:$H$6601,1,FALSE)),"",VLOOKUP(CONCATENATE($A168,"_L_",AG$1),Records!$C$2:$H$6601,4,FALSE))</f>
        <v/>
      </c>
      <c r="AG168" s="7" t="str">
        <f>IF(ISERROR(VLOOKUP(CONCATENATE($A168,"_L_",AG$1),Records!$C$2:$H$6601,1,FALSE)),"",VLOOKUP(CONCATENATE($A168,"_L_",AG$1),Records!$C$2:$H$6601,5,FALSE))</f>
        <v/>
      </c>
      <c r="AH168" s="33" t="str">
        <f>IF(ISERROR(VLOOKUP(CONCATENATE($A168,"_L_",AG$1),Records!$C$2:$H$6601,1,FALSE)),"",VLOOKUP(CONCATENATE($A168,"_L_",AG$1),Records!$C$2:$H$6601,6,FALSE))</f>
        <v/>
      </c>
      <c r="AI168" s="32" t="str">
        <f>IF(ISERROR(VLOOKUP(CONCATENATE($A168,"_L_",AJ$1),Records!$C$2:$H$6601,1,FALSE)),"",VLOOKUP(CONCATENATE($A168,"_L_",AJ$1),Records!$C$2:$H$6601,4,FALSE))</f>
        <v/>
      </c>
      <c r="AJ168" s="7" t="str">
        <f>IF(ISERROR(VLOOKUP(CONCATENATE($A168,"_L_",AJ$1),Records!$C$2:$H$6601,1,FALSE)),"",VLOOKUP(CONCATENATE($A168,"_L_",AJ$1),Records!$C$2:$H$6601,5,FALSE))</f>
        <v/>
      </c>
      <c r="AK168" s="33" t="str">
        <f>IF(ISERROR(VLOOKUP(CONCATENATE($A168,"_L_",AJ$1),Records!$C$2:$H$6601,1,FALSE)),"",VLOOKUP(CONCATENATE($A168,"_L_",AJ$1),Records!$C$2:$H$6601,6,FALSE))</f>
        <v/>
      </c>
      <c r="AL168" s="32" t="str">
        <f>IF(ISERROR(VLOOKUP(CONCATENATE($A168,"_L_",AM$1),Records!$C$2:$H$6601,1,FALSE)),"",VLOOKUP(CONCATENATE($A168,"_L_",AM$1),Records!$C$2:$H$6601,4,FALSE))</f>
        <v/>
      </c>
      <c r="AM168" s="7" t="str">
        <f>IF(ISERROR(VLOOKUP(CONCATENATE($A168,"_L_",AM$1),Records!$C$2:$H$6601,1,FALSE)),"",VLOOKUP(CONCATENATE($A168,"_L_",AM$1),Records!$C$2:$H$6601,5,FALSE))</f>
        <v/>
      </c>
      <c r="AN168" s="33" t="str">
        <f>IF(ISERROR(VLOOKUP(CONCATENATE($A168,"_L_",AM$1),Records!$C$2:$H$6601,1,FALSE)),"",VLOOKUP(CONCATENATE($A168,"_L_",AM$1),Records!$C$2:$H$6601,6,FALSE))</f>
        <v/>
      </c>
      <c r="AO168" s="32" t="str">
        <f>IF(ISERROR(VLOOKUP(CONCATENATE($A168,"_L_",AP$1),Records!$C$2:$H$6601,1,FALSE)),"",VLOOKUP(CONCATENATE($A168,"_L_",AP$1),Records!$C$2:$H$6601,4,FALSE))</f>
        <v/>
      </c>
      <c r="AP168" s="7" t="str">
        <f>IF(ISERROR(VLOOKUP(CONCATENATE($A168,"_L_",AP$1),Records!$C$2:$H$6601,1,FALSE)),"",VLOOKUP(CONCATENATE($A168,"_L_",AP$1),Records!$C$2:$H$6601,5,FALSE))</f>
        <v/>
      </c>
      <c r="AQ168" s="33" t="str">
        <f>IF(ISERROR(VLOOKUP(CONCATENATE($A168,"_L_",AP$1),Records!$C$2:$H$6601,1,FALSE)),"",VLOOKUP(CONCATENATE($A168,"_L_",AP$1),Records!$C$2:$H$6601,6,FALSE))</f>
        <v/>
      </c>
      <c r="AR168" s="32" t="str">
        <f>IF(ISERROR(VLOOKUP(CONCATENATE($A168,"_L_",AS$1),Records!$C$2:$H$6601,1,FALSE)),"",VLOOKUP(CONCATENATE($A168,"_L_",AS$1),Records!$C$2:$H$6601,4,FALSE))</f>
        <v/>
      </c>
      <c r="AS168" s="7" t="str">
        <f>IF(ISERROR(VLOOKUP(CONCATENATE($A168,"_L_",AS$1),Records!$C$2:$H$6601,1,FALSE)),"",VLOOKUP(CONCATENATE($A168,"_L_",AS$1),Records!$C$2:$H$6601,5,FALSE))</f>
        <v/>
      </c>
      <c r="AT168" s="33" t="str">
        <f>IF(ISERROR(VLOOKUP(CONCATENATE($A168,"_L_",AS$1),Records!$C$2:$H$6601,1,FALSE)),"",VLOOKUP(CONCATENATE($A168,"_L_",AS$1),Records!$C$2:$H$6601,6,FALSE))</f>
        <v/>
      </c>
      <c r="AU168" s="32" t="str">
        <f>IF(ISERROR(VLOOKUP(CONCATENATE($A168,"_L_",AV$1),Records!$C$2:$H$6601,1,FALSE)),"",VLOOKUP(CONCATENATE($A168,"_L_",AV$1),Records!$C$2:$H$6601,4,FALSE))</f>
        <v/>
      </c>
      <c r="AV168" s="7" t="str">
        <f>IF(ISERROR(VLOOKUP(CONCATENATE($A168,"_L_",AV$1),Records!$C$2:$H$6601,1,FALSE)),"",VLOOKUP(CONCATENATE($A168,"_L_",AV$1),Records!$C$2:$H$6601,5,FALSE))</f>
        <v/>
      </c>
      <c r="AW168" s="33" t="str">
        <f>IF(ISERROR(VLOOKUP(CONCATENATE($A168,"_L_",AV$1),Records!$C$2:$H$6601,1,FALSE)),"",VLOOKUP(CONCATENATE($A168,"_L_",AV$1),Records!$C$2:$H$6601,6,FALSE))</f>
        <v/>
      </c>
      <c r="AX168" s="32" t="str">
        <f>IF(ISERROR(VLOOKUP(CONCATENATE($A168,"_L_",AY$1),Records!$C$2:$H$6601,1,FALSE)),"",VLOOKUP(CONCATENATE($A168,"_L_",AY$1),Records!$C$2:$H$6601,4,FALSE))</f>
        <v/>
      </c>
      <c r="AY168" s="7" t="str">
        <f>IF(ISERROR(VLOOKUP(CONCATENATE($A168,"_L_",AY$1),Records!$C$2:$H$6601,1,FALSE)),"",VLOOKUP(CONCATENATE($A168,"_L_",AY$1),Records!$C$2:$H$6601,5,FALSE))</f>
        <v/>
      </c>
      <c r="AZ168" s="33" t="str">
        <f>IF(ISERROR(VLOOKUP(CONCATENATE($A168,"_L_",AY$1),Records!$C$2:$H$6601,1,FALSE)),"",VLOOKUP(CONCATENATE($A168,"_L_",AY$1),Records!$C$2:$H$6601,6,FALSE))</f>
        <v/>
      </c>
      <c r="BA168" s="32" t="str">
        <f>IF(ISERROR(VLOOKUP(CONCATENATE($A168,"_L_",BB$1),Records!$C$2:$H$6601,1,FALSE)),"",VLOOKUP(CONCATENATE($A168,"_L_",BB$1),Records!$C$2:$H$6601,4,FALSE))</f>
        <v/>
      </c>
      <c r="BB168" s="7" t="str">
        <f>IF(ISERROR(VLOOKUP(CONCATENATE($A168,"_L_",BB$1),Records!$C$2:$H$6601,1,FALSE)),"",VLOOKUP(CONCATENATE($A168,"_L_",BB$1),Records!$C$2:$H$6601,5,FALSE))</f>
        <v/>
      </c>
      <c r="BC168" s="33" t="str">
        <f>IF(ISERROR(VLOOKUP(CONCATENATE($A168,"_L_",BB$1),Records!$C$2:$H$6601,1,FALSE)),"",VLOOKUP(CONCATENATE($A168,"_L_",BB$1),Records!$C$2:$H$6601,6,FALSE))</f>
        <v/>
      </c>
      <c r="BD168" s="32" t="str">
        <f>IF(ISERROR(VLOOKUP(CONCATENATE($A168,"_L_",BE$1),Records!$C$2:$H$6601,1,FALSE)),"",VLOOKUP(CONCATENATE($A168,"_L_",BE$1),Records!$C$2:$H$6601,4,FALSE))</f>
        <v/>
      </c>
      <c r="BE168" s="7" t="str">
        <f>IF(ISERROR(VLOOKUP(CONCATENATE($A168,"_L_",BE$1),Records!$C$2:$H$6601,1,FALSE)),"",VLOOKUP(CONCATENATE($A168,"_L_",BE$1),Records!$C$2:$H$6601,5,FALSE))</f>
        <v/>
      </c>
      <c r="BF168" s="33" t="str">
        <f>IF(ISERROR(VLOOKUP(CONCATENATE($A168,"_L_",BE$1),Records!$C$2:$H$6601,1,FALSE)),"",VLOOKUP(CONCATENATE($A168,"_L_",BE$1),Records!$C$2:$H$6601,6,FALSE))</f>
        <v/>
      </c>
      <c r="BG168" s="32" t="str">
        <f>IF(ISERROR(VLOOKUP(CONCATENATE($A168,"_L_",BH$1),Records!$C$2:$H$6601,1,FALSE)),"",VLOOKUP(CONCATENATE($A168,"_L_",BH$1),Records!$C$2:$H$6601,4,FALSE))</f>
        <v/>
      </c>
      <c r="BH168" s="7" t="str">
        <f>IF(ISERROR(VLOOKUP(CONCATENATE($A168,"_L_",BH$1),Records!$C$2:$H$6601,1,FALSE)),"",VLOOKUP(CONCATENATE($A168,"_L_",BH$1),Records!$C$2:$H$6601,5,FALSE))</f>
        <v/>
      </c>
      <c r="BI168" s="33" t="str">
        <f>IF(ISERROR(VLOOKUP(CONCATENATE($A168,"_L_",BH$1),Records!$C$2:$H$6601,1,FALSE)),"",VLOOKUP(CONCATENATE($A168,"_L_",BH$1),Records!$C$2:$H$6601,6,FALSE))</f>
        <v/>
      </c>
      <c r="BJ168" s="32" t="str">
        <f>IF(ISERROR(VLOOKUP(CONCATENATE($A168,"_L_",BK$1),Records!$C$2:$H$6601,1,FALSE)),"",VLOOKUP(CONCATENATE($A168,"_L_",BK$1),Records!$C$2:$H$6601,4,FALSE))</f>
        <v/>
      </c>
      <c r="BK168" s="7" t="str">
        <f>IF(ISERROR(VLOOKUP(CONCATENATE($A168,"_L_",BK$1),Records!$C$2:$H$6601,1,FALSE)),"",VLOOKUP(CONCATENATE($A168,"_L_",BK$1),Records!$C$2:$H$6601,5,FALSE))</f>
        <v/>
      </c>
      <c r="BL168" s="33" t="str">
        <f>IF(ISERROR(VLOOKUP(CONCATENATE($A168,"_L_",BK$1),Records!$C$2:$H$6601,1,FALSE)),"",VLOOKUP(CONCATENATE($A168,"_L_",BK$1),Records!$C$2:$H$6601,6,FALSE))</f>
        <v/>
      </c>
      <c r="BM168" s="32" t="str">
        <f>IF(ISERROR(VLOOKUP(CONCATENATE($A168,"_L_",BN$1),Records!$C$2:$H$6601,1,FALSE)),"",VLOOKUP(CONCATENATE($A168,"_L_",BN$1),Records!$C$2:$H$6601,4,FALSE))</f>
        <v/>
      </c>
      <c r="BN168" s="7" t="str">
        <f>IF(ISERROR(VLOOKUP(CONCATENATE($A168,"_L_",BN$1),Records!$C$2:$H$6601,1,FALSE)),"",VLOOKUP(CONCATENATE($A168,"_L_",BN$1),Records!$C$2:$H$6601,5,FALSE))</f>
        <v/>
      </c>
      <c r="BO168" s="33" t="str">
        <f>IF(ISERROR(VLOOKUP(CONCATENATE($A168,"_L_",BN$1),Records!$C$2:$H$6601,1,FALSE)),"",VLOOKUP(CONCATENATE($A168,"_L_",BN$1),Records!$C$2:$H$6601,6,FALSE))</f>
        <v/>
      </c>
      <c r="BP168" s="32" t="str">
        <f>IF(ISERROR(VLOOKUP(CONCATENATE($A168,"_L_",BQ$1),Records!$C$2:$H$6601,1,FALSE)),"",VLOOKUP(CONCATENATE($A168,"_L_",BQ$1),Records!$C$2:$H$6601,4,FALSE))</f>
        <v/>
      </c>
      <c r="BQ168" s="7" t="str">
        <f>IF(ISERROR(VLOOKUP(CONCATENATE($A168,"_L_",BQ$1),Records!$C$2:$H$6601,1,FALSE)),"",VLOOKUP(CONCATENATE($A168,"_L_",BQ$1),Records!$C$2:$H$6601,5,FALSE))</f>
        <v/>
      </c>
      <c r="BR168" s="33" t="str">
        <f>IF(ISERROR(VLOOKUP(CONCATENATE($A168,"_L_",BQ$1),Records!$C$2:$H$6601,1,FALSE)),"",VLOOKUP(CONCATENATE($A168,"_L_",BQ$1),Records!$C$2:$H$6601,6,FALSE))</f>
        <v/>
      </c>
      <c r="BS168" s="32" t="str">
        <f>IF(ISERROR(VLOOKUP(CONCATENATE($A168,"_L_",BT$1),Records!$C$2:$H$6601,1,FALSE)),"",VLOOKUP(CONCATENATE($A168,"_L_",BT$1),Records!$C$2:$H$6601,4,FALSE))</f>
        <v/>
      </c>
      <c r="BT168" s="7" t="str">
        <f>IF(ISERROR(VLOOKUP(CONCATENATE($A168,"_L_",BT$1),Records!$C$2:$H$6601,1,FALSE)),"",VLOOKUP(CONCATENATE($A168,"_L_",BT$1),Records!$C$2:$H$6601,5,FALSE))</f>
        <v/>
      </c>
      <c r="BU168" s="33" t="str">
        <f>IF(ISERROR(VLOOKUP(CONCATENATE($A168,"_L_",BT$1),Records!$C$2:$H$6601,1,FALSE)),"",VLOOKUP(CONCATENATE($A168,"_L_",BT$1),Records!$C$2:$H$6601,6,FALSE))</f>
        <v/>
      </c>
      <c r="BV168" s="32" t="str">
        <f>IF(ISERROR(VLOOKUP(CONCATENATE($A168,"_L_",BW$1),Records!$C$2:$H$6601,1,FALSE)),"",VLOOKUP(CONCATENATE($A168,"_L_",BW$1),Records!$C$2:$H$6601,4,FALSE))</f>
        <v/>
      </c>
      <c r="BW168" s="7" t="str">
        <f>IF(ISERROR(VLOOKUP(CONCATENATE($A168,"_L_",BW$1),Records!$C$2:$H$6601,1,FALSE)),"",VLOOKUP(CONCATENATE($A168,"_L_",BW$1),Records!$C$2:$H$6601,5,FALSE))</f>
        <v/>
      </c>
      <c r="BX168" s="33" t="str">
        <f>IF(ISERROR(VLOOKUP(CONCATENATE($A168,"_L_",BW$1),Records!$C$2:$H$6601,1,FALSE)),"",VLOOKUP(CONCATENATE($A168,"_L_",BW$1),Records!$C$2:$H$6601,6,FALSE))</f>
        <v/>
      </c>
      <c r="BY168" s="32" t="str">
        <f>IF(ISERROR(VLOOKUP(CONCATENATE($A168,"_L_",BZ$1),Records!$C$2:$H$6601,1,FALSE)),"",VLOOKUP(CONCATENATE($A168,"_L_",BZ$1),Records!$C$2:$H$6601,4,FALSE))</f>
        <v/>
      </c>
      <c r="BZ168" s="7" t="str">
        <f>IF(ISERROR(VLOOKUP(CONCATENATE($A168,"_L_",BZ$1),Records!$C$2:$H$6601,1,FALSE)),"",VLOOKUP(CONCATENATE($A168,"_L_",BZ$1),Records!$C$2:$H$6601,5,FALSE))</f>
        <v/>
      </c>
      <c r="CA168" s="33" t="str">
        <f>IF(ISERROR(VLOOKUP(CONCATENATE($A168,"_L_",BZ$1),Records!$C$2:$H$6601,1,FALSE)),"",VLOOKUP(CONCATENATE($A168,"_L_",BZ$1),Records!$C$2:$H$6601,6,FALSE))</f>
        <v/>
      </c>
      <c r="CB168" s="32" t="str">
        <f>IF(ISERROR(VLOOKUP(CONCATENATE($A168,"_L_",CC$1),Records!$C$2:$H$6601,1,FALSE)),"",VLOOKUP(CONCATENATE($A168,"_L_",CC$1),Records!$C$2:$H$6601,4,FALSE))</f>
        <v/>
      </c>
      <c r="CC168" s="7" t="str">
        <f>IF(ISERROR(VLOOKUP(CONCATENATE($A168,"_L_",CC$1),Records!$C$2:$H$6601,1,FALSE)),"",VLOOKUP(CONCATENATE($A168,"_L_",CC$1),Records!$C$2:$H$6601,5,FALSE))</f>
        <v/>
      </c>
      <c r="CD168" s="33" t="str">
        <f>IF(ISERROR(VLOOKUP(CONCATENATE($A168,"_L_",CC$1),Records!$C$2:$H$6601,1,FALSE)),"",VLOOKUP(CONCATENATE($A168,"_L_",CC$1),Records!$C$2:$H$6601,6,FALSE))</f>
        <v/>
      </c>
      <c r="CE168" s="32" t="str">
        <f>IF(ISERROR(VLOOKUP(CONCATENATE($A168,"_L_",CF$1),Records!$C$2:$H$6601,1,FALSE)),"",VLOOKUP(CONCATENATE($A168,"_L_",CF$1),Records!$C$2:$H$6601,4,FALSE))</f>
        <v/>
      </c>
      <c r="CF168" s="7" t="str">
        <f>IF(ISERROR(VLOOKUP(CONCATENATE($A168,"_L_",CF$1),Records!$C$2:$H$6601,1,FALSE)),"",VLOOKUP(CONCATENATE($A168,"_L_",CF$1),Records!$C$2:$H$6601,5,FALSE))</f>
        <v/>
      </c>
      <c r="CG168" s="33" t="str">
        <f>IF(ISERROR(VLOOKUP(CONCATENATE($A168,"_L_",CF$1),Records!$C$2:$H$6601,1,FALSE)),"",VLOOKUP(CONCATENATE($A168,"_L_",CF$1),Records!$C$2:$H$6601,6,FALSE))</f>
        <v/>
      </c>
      <c r="CH168" s="32" t="str">
        <f>IF(ISERROR(VLOOKUP(CONCATENATE($A168,"_L_",CI$1),Records!$C$2:$H$6601,1,FALSE)),"",VLOOKUP(CONCATENATE($A168,"_L_",CI$1),Records!$C$2:$H$6601,4,FALSE))</f>
        <v/>
      </c>
      <c r="CI168" s="7" t="str">
        <f>IF(ISERROR(VLOOKUP(CONCATENATE($A168,"_L_",CI$1),Records!$C$2:$H$6601,1,FALSE)),"",VLOOKUP(CONCATENATE($A168,"_L_",CI$1),Records!$C$2:$H$6601,5,FALSE))</f>
        <v/>
      </c>
      <c r="CJ168" s="33" t="str">
        <f>IF(ISERROR(VLOOKUP(CONCATENATE($A168,"_L_",CI$1),Records!$C$2:$H$6601,1,FALSE)),"",VLOOKUP(CONCATENATE($A168,"_L_",CI$1),Records!$C$2:$H$6601,6,FALSE))</f>
        <v/>
      </c>
      <c r="CK168" s="32" t="str">
        <f>IF(ISERROR(VLOOKUP(CONCATENATE($A168,"_L_",CL$1),Records!$C$2:$H$6601,1,FALSE)),"",VLOOKUP(CONCATENATE($A168,"_L_",CL$1),Records!$C$2:$H$6601,4,FALSE))</f>
        <v/>
      </c>
      <c r="CL168" s="7" t="str">
        <f>IF(ISERROR(VLOOKUP(CONCATENATE($A168,"_L_",CL$1),Records!$C$2:$H$6601,1,FALSE)),"",VLOOKUP(CONCATENATE($A168,"_L_",CL$1),Records!$C$2:$H$6601,5,FALSE))</f>
        <v/>
      </c>
      <c r="CM168" s="33" t="str">
        <f>IF(ISERROR(VLOOKUP(CONCATENATE($A168,"_L_",CL$1),Records!$C$2:$H$6601,1,FALSE)),"",VLOOKUP(CONCATENATE($A168,"_L_",CL$1),Records!$C$2:$H$6601,6,FALSE))</f>
        <v/>
      </c>
      <c r="CN168" s="32" t="str">
        <f>IF(ISERROR(VLOOKUP(CONCATENATE($A168,"_L_",CO$1),Records!$C$2:$H$6601,1,FALSE)),"",VLOOKUP(CONCATENATE($A168,"_L_",CO$1),Records!$C$2:$H$6601,4,FALSE))</f>
        <v/>
      </c>
      <c r="CO168" s="7" t="str">
        <f>IF(ISERROR(VLOOKUP(CONCATENATE($A168,"_L_",CO$1),Records!$C$2:$H$6601,1,FALSE)),"",VLOOKUP(CONCATENATE($A168,"_L_",CO$1),Records!$C$2:$H$6601,5,FALSE))</f>
        <v/>
      </c>
      <c r="CP168" s="33" t="str">
        <f>IF(ISERROR(VLOOKUP(CONCATENATE($A168,"_L_",CO$1),Records!$C$2:$H$6601,1,FALSE)),"",VLOOKUP(CONCATENATE($A168,"_L_",CO$1),Records!$C$2:$H$6601,6,FALSE))</f>
        <v/>
      </c>
      <c r="CQ168" s="32" t="str">
        <f>IF(ISERROR(VLOOKUP(CONCATENATE($A168,"_L_",CR$1),Records!$C$2:$H$6601,1,FALSE)),"",VLOOKUP(CONCATENATE($A168,"_L_",CR$1),Records!$C$2:$H$6601,4,FALSE))</f>
        <v/>
      </c>
      <c r="CR168" s="7" t="str">
        <f>IF(ISERROR(VLOOKUP(CONCATENATE($A168,"_L_",CR$1),Records!$C$2:$H$6601,1,FALSE)),"",VLOOKUP(CONCATENATE($A168,"_L_",CR$1),Records!$C$2:$H$6601,5,FALSE))</f>
        <v/>
      </c>
      <c r="CS168" s="33" t="str">
        <f>IF(ISERROR(VLOOKUP(CONCATENATE($A168,"_L_",CR$1),Records!$C$2:$H$6601,1,FALSE)),"",VLOOKUP(CONCATENATE($A168,"_L_",CR$1),Records!$C$2:$H$6601,6,FALSE))</f>
        <v/>
      </c>
      <c r="CT168" s="32" t="str">
        <f>IF(ISERROR(VLOOKUP(CONCATENATE($A168,"_L_",CU$1),Records!$C$2:$H$6601,1,FALSE)),"",VLOOKUP(CONCATENATE($A168,"_L_",CU$1),Records!$C$2:$H$6601,4,FALSE))</f>
        <v/>
      </c>
      <c r="CU168" s="7" t="str">
        <f>IF(ISERROR(VLOOKUP(CONCATENATE($A168,"_L_",CU$1),Records!$C$2:$H$6601,1,FALSE)),"",VLOOKUP(CONCATENATE($A168,"_L_",CU$1),Records!$C$2:$H$6601,5,FALSE))</f>
        <v/>
      </c>
      <c r="CV168" s="33" t="str">
        <f>IF(ISERROR(VLOOKUP(CONCATENATE($A168,"_L_",CU$1),Records!$C$2:$H$6601,1,FALSE)),"",VLOOKUP(CONCATENATE($A168,"_L_",CU$1),Records!$C$2:$H$6601,6,FALSE))</f>
        <v/>
      </c>
      <c r="CW168" s="32" t="str">
        <f>IF(ISERROR(VLOOKUP(CONCATENATE($A168,"_L_",CX$1),Records!$C$2:$H$6601,1,FALSE)),"",VLOOKUP(CONCATENATE($A168,"_L_",CX$1),Records!$C$2:$H$6601,4,FALSE))</f>
        <v/>
      </c>
      <c r="CX168" s="7" t="str">
        <f>IF(ISERROR(VLOOKUP(CONCATENATE($A168,"_L_",CX$1),Records!$C$2:$H$6601,1,FALSE)),"",VLOOKUP(CONCATENATE($A168,"_L_",CX$1),Records!$C$2:$H$6601,5,FALSE))</f>
        <v/>
      </c>
      <c r="CY168" s="33" t="str">
        <f>IF(ISERROR(VLOOKUP(CONCATENATE($A168,"_L_",CX$1),Records!$C$2:$H$6601,1,FALSE)),"",VLOOKUP(CONCATENATE($A168,"_L_",CX$1),Records!$C$2:$H$6601,6,FALSE))</f>
        <v/>
      </c>
      <c r="CZ168" s="32" t="str">
        <f>IF(ISERROR(VLOOKUP(CONCATENATE($A168,"_L_",DA$1),Records!$C$2:$H$6601,1,FALSE)),"",VLOOKUP(CONCATENATE($A168,"_L_",DA$1),Records!$C$2:$H$6601,4,FALSE))</f>
        <v/>
      </c>
      <c r="DA168" s="7" t="str">
        <f>IF(ISERROR(VLOOKUP(CONCATENATE($A168,"_L_",DA$1),Records!$C$2:$H$6601,1,FALSE)),"",VLOOKUP(CONCATENATE($A168,"_L_",DA$1),Records!$C$2:$H$6601,5,FALSE))</f>
        <v/>
      </c>
      <c r="DB168" s="33" t="str">
        <f>IF(ISERROR(VLOOKUP(CONCATENATE($A168,"_L_",DA$1),Records!$C$2:$H$6601,1,FALSE)),"",VLOOKUP(CONCATENATE($A168,"_L_",DA$1),Records!$C$2:$H$6601,6,FALSE))</f>
        <v/>
      </c>
      <c r="DC168" s="32" t="str">
        <f>IF(ISERROR(VLOOKUP(CONCATENATE($A168,"_L_",DD$1),Records!$C$2:$H$6601,1,FALSE)),"",VLOOKUP(CONCATENATE($A168,"_L_",DD$1),Records!$C$2:$H$6601,4,FALSE))</f>
        <v/>
      </c>
      <c r="DD168" s="7" t="str">
        <f>IF(ISERROR(VLOOKUP(CONCATENATE($A168,"_L_",DD$1),Records!$C$2:$H$6601,1,FALSE)),"",VLOOKUP(CONCATENATE($A168,"_L_",DD$1),Records!$C$2:$H$6601,5,FALSE))</f>
        <v/>
      </c>
      <c r="DE168" s="33" t="str">
        <f>IF(ISERROR(VLOOKUP(CONCATENATE($A168,"_L_",DD$1),Records!$C$2:$H$6601,1,FALSE)),"",VLOOKUP(CONCATENATE($A168,"_L_",DD$1),Records!$C$2:$H$6601,6,FALSE))</f>
        <v/>
      </c>
      <c r="DF168" s="32" t="str">
        <f>IF(ISERROR(VLOOKUP(CONCATENATE($A168,"_L_",DG$1),Records!$C$2:$H$6601,1,FALSE)),"",VLOOKUP(CONCATENATE($A168,"_L_",DG$1),Records!$C$2:$H$6601,4,FALSE))</f>
        <v/>
      </c>
      <c r="DG168" s="7" t="str">
        <f>IF(ISERROR(VLOOKUP(CONCATENATE($A168,"_L_",DG$1),Records!$C$2:$H$6601,1,FALSE)),"",VLOOKUP(CONCATENATE($A168,"_L_",DG$1),Records!$C$2:$H$6601,5,FALSE))</f>
        <v/>
      </c>
      <c r="DH168" s="33" t="str">
        <f>IF(ISERROR(VLOOKUP(CONCATENATE($A168,"_L_",DG$1),Records!$C$2:$H$6601,1,FALSE)),"",VLOOKUP(CONCATENATE($A168,"_L_",DG$1),Records!$C$2:$H$6601,6,FALSE))</f>
        <v/>
      </c>
      <c r="DI168" s="32" t="str">
        <f>IF(ISERROR(VLOOKUP(CONCATENATE($A168,"_L_",DJ$1),Records!$C$2:$H$6601,1,FALSE)),"",VLOOKUP(CONCATENATE($A168,"_L_",DJ$1),Records!$C$2:$H$6601,4,FALSE))</f>
        <v/>
      </c>
      <c r="DJ168" s="7" t="str">
        <f>IF(ISERROR(VLOOKUP(CONCATENATE($A168,"_L_",DJ$1),Records!$C$2:$H$6601,1,FALSE)),"",VLOOKUP(CONCATENATE($A168,"_L_",DJ$1),Records!$C$2:$H$6601,5,FALSE))</f>
        <v/>
      </c>
      <c r="DK168" s="33" t="str">
        <f>IF(ISERROR(VLOOKUP(CONCATENATE($A168,"_L_",DJ$1),Records!$C$2:$H$6601,1,FALSE)),"",VLOOKUP(CONCATENATE($A168,"_L_",DJ$1),Records!$C$2:$H$6601,6,FALSE))</f>
        <v/>
      </c>
      <c r="DL168" s="32" t="str">
        <f>IF(ISERROR(VLOOKUP(CONCATENATE($A168,"_L_",DM$1),Records!$C$2:$H$6601,1,FALSE)),"",VLOOKUP(CONCATENATE($A168,"_L_",DM$1),Records!$C$2:$H$6601,4,FALSE))</f>
        <v/>
      </c>
      <c r="DM168" s="7" t="str">
        <f>IF(ISERROR(VLOOKUP(CONCATENATE($A168,"_L_",DM$1),Records!$C$2:$H$6601,1,FALSE)),"",VLOOKUP(CONCATENATE($A168,"_L_",DM$1),Records!$C$2:$H$6601,5,FALSE))</f>
        <v/>
      </c>
      <c r="DN168" s="33" t="str">
        <f>IF(ISERROR(VLOOKUP(CONCATENATE($A168,"_L_",DM$1),Records!$C$2:$H$6601,1,FALSE)),"",VLOOKUP(CONCATENATE($A168,"_L_",DM$1),Records!$C$2:$H$6601,6,FALSE))</f>
        <v/>
      </c>
      <c r="DO168" s="32" t="str">
        <f>IF(ISERROR(VLOOKUP(CONCATENATE($A168,"_L_",DP$1),Records!$C$2:$H$6601,1,FALSE)),"",VLOOKUP(CONCATENATE($A168,"_L_",DP$1),Records!$C$2:$H$6601,4,FALSE))</f>
        <v/>
      </c>
      <c r="DP168" s="7" t="str">
        <f>IF(ISERROR(VLOOKUP(CONCATENATE($A168,"_L_",DP$1),Records!$C$2:$H$6601,1,FALSE)),"",VLOOKUP(CONCATENATE($A168,"_L_",DP$1),Records!$C$2:$H$6601,5,FALSE))</f>
        <v/>
      </c>
      <c r="DQ168" s="33" t="str">
        <f>IF(ISERROR(VLOOKUP(CONCATENATE($A168,"_L_",DP$1),Records!$C$2:$H$6601,1,FALSE)),"",VLOOKUP(CONCATENATE($A168,"_L_",DP$1),Records!$C$2:$H$6601,6,FALSE))</f>
        <v/>
      </c>
      <c r="DR168" s="32" t="str">
        <f>IF(ISERROR(VLOOKUP(CONCATENATE($A168,"_L_",DS$1),Records!$C$2:$H$6601,1,FALSE)),"",VLOOKUP(CONCATENATE($A168,"_L_",DS$1),Records!$C$2:$H$6601,4,FALSE))</f>
        <v/>
      </c>
      <c r="DS168" s="7" t="str">
        <f>IF(ISERROR(VLOOKUP(CONCATENATE($A168,"_L_",DS$1),Records!$C$2:$H$6601,1,FALSE)),"",VLOOKUP(CONCATENATE($A168,"_L_",DS$1),Records!$C$2:$H$6601,5,FALSE))</f>
        <v/>
      </c>
      <c r="DT168" s="33" t="str">
        <f>IF(ISERROR(VLOOKUP(CONCATENATE($A168,"_L_",DS$1),Records!$C$2:$H$6601,1,FALSE)),"",VLOOKUP(CONCATENATE($A168,"_L_",DS$1),Records!$C$2:$H$6601,6,FALSE))</f>
        <v/>
      </c>
      <c r="DU168" s="32" t="str">
        <f>IF(ISERROR(VLOOKUP(CONCATENATE($A168,"_L_",DV$1),Records!$C$2:$H$6601,1,FALSE)),"",VLOOKUP(CONCATENATE($A168,"_L_",DV$1),Records!$C$2:$H$6601,4,FALSE))</f>
        <v/>
      </c>
      <c r="DV168" s="7" t="str">
        <f>IF(ISERROR(VLOOKUP(CONCATENATE($A168,"_L_",DV$1),Records!$C$2:$H$6601,1,FALSE)),"",VLOOKUP(CONCATENATE($A168,"_L_",DV$1),Records!$C$2:$H$6601,5,FALSE))</f>
        <v/>
      </c>
      <c r="DW168" s="33" t="str">
        <f>IF(ISERROR(VLOOKUP(CONCATENATE($A168,"_L_",DV$1),Records!$C$2:$H$6601,1,FALSE)),"",VLOOKUP(CONCATENATE($A168,"_L_",DV$1),Records!$C$2:$H$6601,6,FALSE))</f>
        <v/>
      </c>
      <c r="DX168" s="32" t="str">
        <f>IF(ISERROR(VLOOKUP(CONCATENATE($A168,"_L_",DY$1),Records!$C$2:$H$6601,1,FALSE)),"",VLOOKUP(CONCATENATE($A168,"_L_",DY$1),Records!$C$2:$H$6601,4,FALSE))</f>
        <v/>
      </c>
      <c r="DY168" s="7" t="str">
        <f>IF(ISERROR(VLOOKUP(CONCATENATE($A168,"_L_",DY$1),Records!$C$2:$H$6601,1,FALSE)),"",VLOOKUP(CONCATENATE($A168,"_L_",DY$1),Records!$C$2:$H$6601,5,FALSE))</f>
        <v/>
      </c>
      <c r="DZ168" s="33" t="str">
        <f>IF(ISERROR(VLOOKUP(CONCATENATE($A168,"_L_",DY$1),Records!$C$2:$H$6601,1,FALSE)),"",VLOOKUP(CONCATENATE($A168,"_L_",DY$1),Records!$C$2:$H$6601,6,FALSE))</f>
        <v/>
      </c>
      <c r="EA168" s="32" t="str">
        <f>IF(ISERROR(VLOOKUP(CONCATENATE($A168,"_L_",EB$1),Records!$C$2:$H$6601,1,FALSE)),"",VLOOKUP(CONCATENATE($A168,"_L_",EB$1),Records!$C$2:$H$6601,4,FALSE))</f>
        <v/>
      </c>
      <c r="EB168" s="7" t="str">
        <f>IF(ISERROR(VLOOKUP(CONCATENATE($A168,"_L_",EB$1),Records!$C$2:$H$6601,1,FALSE)),"",VLOOKUP(CONCATENATE($A168,"_L_",EB$1),Records!$C$2:$H$6601,5,FALSE))</f>
        <v/>
      </c>
      <c r="EC168" s="33" t="str">
        <f>IF(ISERROR(VLOOKUP(CONCATENATE($A168,"_L_",EB$1),Records!$C$2:$H$6601,1,FALSE)),"",VLOOKUP(CONCATENATE($A168,"_L_",EB$1),Records!$C$2:$H$6601,6,FALSE))</f>
        <v/>
      </c>
    </row>
    <row r="169" spans="1:133" ht="15.75" x14ac:dyDescent="0.25">
      <c r="A169" s="11">
        <v>42351</v>
      </c>
      <c r="B169" s="16" t="s">
        <v>76</v>
      </c>
      <c r="C169" s="18">
        <f t="shared" si="5"/>
        <v>24</v>
      </c>
      <c r="D169" s="26" t="s">
        <v>65</v>
      </c>
      <c r="E169" s="8" t="s">
        <v>71</v>
      </c>
      <c r="F169" s="62">
        <f t="shared" si="4"/>
        <v>2</v>
      </c>
      <c r="G169" s="62">
        <f>HomeCalc!F169</f>
        <v>1</v>
      </c>
      <c r="H169" s="32" t="str">
        <f>IF(ISERROR(VLOOKUP(CONCATENATE($A169,"_L_",I$1),Records!$C$2:$H$6601,1,FALSE)),"",VLOOKUP(CONCATENATE($A169,"_L_",I$1),Records!$C$2:$H$6601,4,FALSE))</f>
        <v/>
      </c>
      <c r="I169" s="7" t="str">
        <f>IF(ISERROR(VLOOKUP(CONCATENATE($A169,"_L_",I$1),Records!$C$2:$H$6601,1,FALSE)),"",VLOOKUP(CONCATENATE($A169,"_L_",I$1),Records!$C$2:$H$6601,5,FALSE))</f>
        <v/>
      </c>
      <c r="J169" s="33" t="str">
        <f>IF(ISERROR(VLOOKUP(CONCATENATE($A169,"_L_",I$1),Records!$C$2:$H$6601,1,FALSE)),"",VLOOKUP(CONCATENATE($A169,"_L_",I$1),Records!$C$2:$H$6601,6,FALSE))</f>
        <v/>
      </c>
      <c r="K169" s="32" t="str">
        <f>IF(ISERROR(VLOOKUP(CONCATENATE($A169,"_L_",L$1),Records!$C$2:$H$6601,1,FALSE)),"",VLOOKUP(CONCATENATE($A169,"_L_",L$1),Records!$C$2:$H$6601,4,FALSE))</f>
        <v/>
      </c>
      <c r="L169" s="7" t="str">
        <f>IF(ISERROR(VLOOKUP(CONCATENATE($A169,"_L_",L$1),Records!$C$2:$H$6601,1,FALSE)),"",VLOOKUP(CONCATENATE($A169,"_L_",L$1),Records!$C$2:$H$6601,5,FALSE))</f>
        <v/>
      </c>
      <c r="M169" s="33" t="str">
        <f>IF(ISERROR(VLOOKUP(CONCATENATE($A169,"_L_",L$1),Records!$C$2:$H$6601,1,FALSE)),"",VLOOKUP(CONCATENATE($A169,"_L_",L$1),Records!$C$2:$H$6601,6,FALSE))</f>
        <v/>
      </c>
      <c r="N169" s="32" t="str">
        <f>IF(ISERROR(VLOOKUP(CONCATENATE($A169,"_L_",O$1),Records!$C$2:$H$6601,1,FALSE)),"",VLOOKUP(CONCATENATE($A169,"_L_",O$1),Records!$C$2:$H$6601,4,FALSE))</f>
        <v/>
      </c>
      <c r="O169" s="7" t="str">
        <f>IF(ISERROR(VLOOKUP(CONCATENATE($A169,"_L_",O$1),Records!$C$2:$H$6601,1,FALSE)),"",VLOOKUP(CONCATENATE($A169,"_L_",O$1),Records!$C$2:$H$6601,5,FALSE))</f>
        <v/>
      </c>
      <c r="P169" s="33" t="str">
        <f>IF(ISERROR(VLOOKUP(CONCATENATE($A169,"_L_",O$1),Records!$C$2:$H$6601,1,FALSE)),"",VLOOKUP(CONCATENATE($A169,"_L_",O$1),Records!$C$2:$H$6601,6,FALSE))</f>
        <v/>
      </c>
      <c r="Q169" s="32" t="str">
        <f>IF(ISERROR(VLOOKUP(CONCATENATE($A169,"_L_",R$1),Records!$C$2:$H$6601,1,FALSE)),"",VLOOKUP(CONCATENATE($A169,"_L_",R$1),Records!$C$2:$H$6601,4,FALSE))</f>
        <v/>
      </c>
      <c r="R169" s="7" t="str">
        <f>IF(ISERROR(VLOOKUP(CONCATENATE($A169,"_L_",R$1),Records!$C$2:$H$6601,1,FALSE)),"",VLOOKUP(CONCATENATE($A169,"_L_",R$1),Records!$C$2:$H$6601,5,FALSE))</f>
        <v/>
      </c>
      <c r="S169" s="33" t="str">
        <f>IF(ISERROR(VLOOKUP(CONCATENATE($A169,"_L_",R$1),Records!$C$2:$H$6601,1,FALSE)),"",VLOOKUP(CONCATENATE($A169,"_L_",R$1),Records!$C$2:$H$6601,6,FALSE))</f>
        <v/>
      </c>
      <c r="T169" s="32" t="str">
        <f>IF(ISERROR(VLOOKUP(CONCATENATE($A169,"_L_",U$1),Records!$C$2:$H$6601,1,FALSE)),"",VLOOKUP(CONCATENATE($A169,"_L_",U$1),Records!$C$2:$H$6601,4,FALSE))</f>
        <v/>
      </c>
      <c r="U169" s="7" t="str">
        <f>IF(ISERROR(VLOOKUP(CONCATENATE($A169,"_L_",U$1),Records!$C$2:$H$6601,1,FALSE)),"",VLOOKUP(CONCATENATE($A169,"_L_",U$1),Records!$C$2:$H$6601,5,FALSE))</f>
        <v/>
      </c>
      <c r="V169" s="33" t="str">
        <f>IF(ISERROR(VLOOKUP(CONCATENATE($A169,"_L_",U$1),Records!$C$2:$H$6601,1,FALSE)),"",VLOOKUP(CONCATENATE($A169,"_L_",U$1),Records!$C$2:$H$6601,6,FALSE))</f>
        <v/>
      </c>
      <c r="W169" s="32" t="str">
        <f>IF(ISERROR(VLOOKUP(CONCATENATE($A169,"_L_",X$1),Records!$C$2:$H$6601,1,FALSE)),"",VLOOKUP(CONCATENATE($A169,"_L_",X$1),Records!$C$2:$H$6601,4,FALSE))</f>
        <v/>
      </c>
      <c r="X169" s="7" t="str">
        <f>IF(ISERROR(VLOOKUP(CONCATENATE($A169,"_L_",X$1),Records!$C$2:$H$6601,1,FALSE)),"",VLOOKUP(CONCATENATE($A169,"_L_",X$1),Records!$C$2:$H$6601,5,FALSE))</f>
        <v/>
      </c>
      <c r="Y169" s="33" t="str">
        <f>IF(ISERROR(VLOOKUP(CONCATENATE($A169,"_L_",X$1),Records!$C$2:$H$6601,1,FALSE)),"",VLOOKUP(CONCATENATE($A169,"_L_",X$1),Records!$C$2:$H$6601,6,FALSE))</f>
        <v/>
      </c>
      <c r="Z169" s="32" t="str">
        <f>IF(ISERROR(VLOOKUP(CONCATENATE($A169,"_L_",AA$1),Records!$C$2:$H$6601,1,FALSE)),"",VLOOKUP(CONCATENATE($A169,"_L_",AA$1),Records!$C$2:$H$6601,4,FALSE))</f>
        <v/>
      </c>
      <c r="AA169" s="7" t="str">
        <f>IF(ISERROR(VLOOKUP(CONCATENATE($A169,"_L_",AA$1),Records!$C$2:$H$6601,1,FALSE)),"",VLOOKUP(CONCATENATE($A169,"_L_",AA$1),Records!$C$2:$H$6601,5,FALSE))</f>
        <v/>
      </c>
      <c r="AB169" s="33" t="str">
        <f>IF(ISERROR(VLOOKUP(CONCATENATE($A169,"_L_",AA$1),Records!$C$2:$H$6601,1,FALSE)),"",VLOOKUP(CONCATENATE($A169,"_L_",AA$1),Records!$C$2:$H$6601,6,FALSE))</f>
        <v/>
      </c>
      <c r="AC169" s="32" t="str">
        <f>IF(ISERROR(VLOOKUP(CONCATENATE($A169,"_L_",AD$1),Records!$C$2:$H$6601,1,FALSE)),"",VLOOKUP(CONCATENATE($A169,"_L_",AD$1),Records!$C$2:$H$6601,4,FALSE))</f>
        <v/>
      </c>
      <c r="AD169" s="7" t="str">
        <f>IF(ISERROR(VLOOKUP(CONCATENATE($A169,"_L_",AD$1),Records!$C$2:$H$6601,1,FALSE)),"",VLOOKUP(CONCATENATE($A169,"_L_",AD$1),Records!$C$2:$H$6601,5,FALSE))</f>
        <v/>
      </c>
      <c r="AE169" s="33" t="str">
        <f>IF(ISERROR(VLOOKUP(CONCATENATE($A169,"_L_",AD$1),Records!$C$2:$H$6601,1,FALSE)),"",VLOOKUP(CONCATENATE($A169,"_L_",AD$1),Records!$C$2:$H$6601,6,FALSE))</f>
        <v/>
      </c>
      <c r="AF169" s="32" t="str">
        <f>IF(ISERROR(VLOOKUP(CONCATENATE($A169,"_L_",AG$1),Records!$C$2:$H$6601,1,FALSE)),"",VLOOKUP(CONCATENATE($A169,"_L_",AG$1),Records!$C$2:$H$6601,4,FALSE))</f>
        <v/>
      </c>
      <c r="AG169" s="7" t="str">
        <f>IF(ISERROR(VLOOKUP(CONCATENATE($A169,"_L_",AG$1),Records!$C$2:$H$6601,1,FALSE)),"",VLOOKUP(CONCATENATE($A169,"_L_",AG$1),Records!$C$2:$H$6601,5,FALSE))</f>
        <v/>
      </c>
      <c r="AH169" s="33" t="str">
        <f>IF(ISERROR(VLOOKUP(CONCATENATE($A169,"_L_",AG$1),Records!$C$2:$H$6601,1,FALSE)),"",VLOOKUP(CONCATENATE($A169,"_L_",AG$1),Records!$C$2:$H$6601,6,FALSE))</f>
        <v/>
      </c>
      <c r="AI169" s="32" t="str">
        <f>IF(ISERROR(VLOOKUP(CONCATENATE($A169,"_L_",AJ$1),Records!$C$2:$H$6601,1,FALSE)),"",VLOOKUP(CONCATENATE($A169,"_L_",AJ$1),Records!$C$2:$H$6601,4,FALSE))</f>
        <v/>
      </c>
      <c r="AJ169" s="7" t="str">
        <f>IF(ISERROR(VLOOKUP(CONCATENATE($A169,"_L_",AJ$1),Records!$C$2:$H$6601,1,FALSE)),"",VLOOKUP(CONCATENATE($A169,"_L_",AJ$1),Records!$C$2:$H$6601,5,FALSE))</f>
        <v/>
      </c>
      <c r="AK169" s="33" t="str">
        <f>IF(ISERROR(VLOOKUP(CONCATENATE($A169,"_L_",AJ$1),Records!$C$2:$H$6601,1,FALSE)),"",VLOOKUP(CONCATENATE($A169,"_L_",AJ$1),Records!$C$2:$H$6601,6,FALSE))</f>
        <v/>
      </c>
      <c r="AL169" s="32" t="str">
        <f>IF(ISERROR(VLOOKUP(CONCATENATE($A169,"_L_",AM$1),Records!$C$2:$H$6601,1,FALSE)),"",VLOOKUP(CONCATENATE($A169,"_L_",AM$1),Records!$C$2:$H$6601,4,FALSE))</f>
        <v/>
      </c>
      <c r="AM169" s="7" t="str">
        <f>IF(ISERROR(VLOOKUP(CONCATENATE($A169,"_L_",AM$1),Records!$C$2:$H$6601,1,FALSE)),"",VLOOKUP(CONCATENATE($A169,"_L_",AM$1),Records!$C$2:$H$6601,5,FALSE))</f>
        <v/>
      </c>
      <c r="AN169" s="33" t="str">
        <f>IF(ISERROR(VLOOKUP(CONCATENATE($A169,"_L_",AM$1),Records!$C$2:$H$6601,1,FALSE)),"",VLOOKUP(CONCATENATE($A169,"_L_",AM$1),Records!$C$2:$H$6601,6,FALSE))</f>
        <v/>
      </c>
      <c r="AO169" s="32" t="str">
        <f>IF(ISERROR(VLOOKUP(CONCATENATE($A169,"_L_",AP$1),Records!$C$2:$H$6601,1,FALSE)),"",VLOOKUP(CONCATENATE($A169,"_L_",AP$1),Records!$C$2:$H$6601,4,FALSE))</f>
        <v/>
      </c>
      <c r="AP169" s="7" t="str">
        <f>IF(ISERROR(VLOOKUP(CONCATENATE($A169,"_L_",AP$1),Records!$C$2:$H$6601,1,FALSE)),"",VLOOKUP(CONCATENATE($A169,"_L_",AP$1),Records!$C$2:$H$6601,5,FALSE))</f>
        <v/>
      </c>
      <c r="AQ169" s="33" t="str">
        <f>IF(ISERROR(VLOOKUP(CONCATENATE($A169,"_L_",AP$1),Records!$C$2:$H$6601,1,FALSE)),"",VLOOKUP(CONCATENATE($A169,"_L_",AP$1),Records!$C$2:$H$6601,6,FALSE))</f>
        <v/>
      </c>
      <c r="AR169" s="32" t="str">
        <f>IF(ISERROR(VLOOKUP(CONCATENATE($A169,"_L_",AS$1),Records!$C$2:$H$6601,1,FALSE)),"",VLOOKUP(CONCATENATE($A169,"_L_",AS$1),Records!$C$2:$H$6601,4,FALSE))</f>
        <v/>
      </c>
      <c r="AS169" s="7" t="str">
        <f>IF(ISERROR(VLOOKUP(CONCATENATE($A169,"_L_",AS$1),Records!$C$2:$H$6601,1,FALSE)),"",VLOOKUP(CONCATENATE($A169,"_L_",AS$1),Records!$C$2:$H$6601,5,FALSE))</f>
        <v/>
      </c>
      <c r="AT169" s="33" t="str">
        <f>IF(ISERROR(VLOOKUP(CONCATENATE($A169,"_L_",AS$1),Records!$C$2:$H$6601,1,FALSE)),"",VLOOKUP(CONCATENATE($A169,"_L_",AS$1),Records!$C$2:$H$6601,6,FALSE))</f>
        <v/>
      </c>
      <c r="AU169" s="32" t="str">
        <f>IF(ISERROR(VLOOKUP(CONCATENATE($A169,"_L_",AV$1),Records!$C$2:$H$6601,1,FALSE)),"",VLOOKUP(CONCATENATE($A169,"_L_",AV$1),Records!$C$2:$H$6601,4,FALSE))</f>
        <v/>
      </c>
      <c r="AV169" s="7" t="str">
        <f>IF(ISERROR(VLOOKUP(CONCATENATE($A169,"_L_",AV$1),Records!$C$2:$H$6601,1,FALSE)),"",VLOOKUP(CONCATENATE($A169,"_L_",AV$1),Records!$C$2:$H$6601,5,FALSE))</f>
        <v/>
      </c>
      <c r="AW169" s="33" t="str">
        <f>IF(ISERROR(VLOOKUP(CONCATENATE($A169,"_L_",AV$1),Records!$C$2:$H$6601,1,FALSE)),"",VLOOKUP(CONCATENATE($A169,"_L_",AV$1),Records!$C$2:$H$6601,6,FALSE))</f>
        <v/>
      </c>
      <c r="AX169" s="32" t="str">
        <f>IF(ISERROR(VLOOKUP(CONCATENATE($A169,"_L_",AY$1),Records!$C$2:$H$6601,1,FALSE)),"",VLOOKUP(CONCATENATE($A169,"_L_",AY$1),Records!$C$2:$H$6601,4,FALSE))</f>
        <v/>
      </c>
      <c r="AY169" s="7" t="str">
        <f>IF(ISERROR(VLOOKUP(CONCATENATE($A169,"_L_",AY$1),Records!$C$2:$H$6601,1,FALSE)),"",VLOOKUP(CONCATENATE($A169,"_L_",AY$1),Records!$C$2:$H$6601,5,FALSE))</f>
        <v/>
      </c>
      <c r="AZ169" s="33" t="str">
        <f>IF(ISERROR(VLOOKUP(CONCATENATE($A169,"_L_",AY$1),Records!$C$2:$H$6601,1,FALSE)),"",VLOOKUP(CONCATENATE($A169,"_L_",AY$1),Records!$C$2:$H$6601,6,FALSE))</f>
        <v/>
      </c>
      <c r="BA169" s="32" t="str">
        <f>IF(ISERROR(VLOOKUP(CONCATENATE($A169,"_L_",BB$1),Records!$C$2:$H$6601,1,FALSE)),"",VLOOKUP(CONCATENATE($A169,"_L_",BB$1),Records!$C$2:$H$6601,4,FALSE))</f>
        <v/>
      </c>
      <c r="BB169" s="7" t="str">
        <f>IF(ISERROR(VLOOKUP(CONCATENATE($A169,"_L_",BB$1),Records!$C$2:$H$6601,1,FALSE)),"",VLOOKUP(CONCATENATE($A169,"_L_",BB$1),Records!$C$2:$H$6601,5,FALSE))</f>
        <v/>
      </c>
      <c r="BC169" s="33" t="str">
        <f>IF(ISERROR(VLOOKUP(CONCATENATE($A169,"_L_",BB$1),Records!$C$2:$H$6601,1,FALSE)),"",VLOOKUP(CONCATENATE($A169,"_L_",BB$1),Records!$C$2:$H$6601,6,FALSE))</f>
        <v/>
      </c>
      <c r="BD169" s="32" t="str">
        <f>IF(ISERROR(VLOOKUP(CONCATENATE($A169,"_L_",BE$1),Records!$C$2:$H$6601,1,FALSE)),"",VLOOKUP(CONCATENATE($A169,"_L_",BE$1),Records!$C$2:$H$6601,4,FALSE))</f>
        <v/>
      </c>
      <c r="BE169" s="7" t="str">
        <f>IF(ISERROR(VLOOKUP(CONCATENATE($A169,"_L_",BE$1),Records!$C$2:$H$6601,1,FALSE)),"",VLOOKUP(CONCATENATE($A169,"_L_",BE$1),Records!$C$2:$H$6601,5,FALSE))</f>
        <v/>
      </c>
      <c r="BF169" s="33" t="str">
        <f>IF(ISERROR(VLOOKUP(CONCATENATE($A169,"_L_",BE$1),Records!$C$2:$H$6601,1,FALSE)),"",VLOOKUP(CONCATENATE($A169,"_L_",BE$1),Records!$C$2:$H$6601,6,FALSE))</f>
        <v/>
      </c>
      <c r="BG169" s="32" t="str">
        <f>IF(ISERROR(VLOOKUP(CONCATENATE($A169,"_L_",BH$1),Records!$C$2:$H$6601,1,FALSE)),"",VLOOKUP(CONCATENATE($A169,"_L_",BH$1),Records!$C$2:$H$6601,4,FALSE))</f>
        <v/>
      </c>
      <c r="BH169" s="7" t="str">
        <f>IF(ISERROR(VLOOKUP(CONCATENATE($A169,"_L_",BH$1),Records!$C$2:$H$6601,1,FALSE)),"",VLOOKUP(CONCATENATE($A169,"_L_",BH$1),Records!$C$2:$H$6601,5,FALSE))</f>
        <v/>
      </c>
      <c r="BI169" s="33" t="str">
        <f>IF(ISERROR(VLOOKUP(CONCATENATE($A169,"_L_",BH$1),Records!$C$2:$H$6601,1,FALSE)),"",VLOOKUP(CONCATENATE($A169,"_L_",BH$1),Records!$C$2:$H$6601,6,FALSE))</f>
        <v/>
      </c>
      <c r="BJ169" s="32" t="str">
        <f>IF(ISERROR(VLOOKUP(CONCATENATE($A169,"_L_",BK$1),Records!$C$2:$H$6601,1,FALSE)),"",VLOOKUP(CONCATENATE($A169,"_L_",BK$1),Records!$C$2:$H$6601,4,FALSE))</f>
        <v/>
      </c>
      <c r="BK169" s="7" t="str">
        <f>IF(ISERROR(VLOOKUP(CONCATENATE($A169,"_L_",BK$1),Records!$C$2:$H$6601,1,FALSE)),"",VLOOKUP(CONCATENATE($A169,"_L_",BK$1),Records!$C$2:$H$6601,5,FALSE))</f>
        <v/>
      </c>
      <c r="BL169" s="33" t="str">
        <f>IF(ISERROR(VLOOKUP(CONCATENATE($A169,"_L_",BK$1),Records!$C$2:$H$6601,1,FALSE)),"",VLOOKUP(CONCATENATE($A169,"_L_",BK$1),Records!$C$2:$H$6601,6,FALSE))</f>
        <v/>
      </c>
      <c r="BM169" s="32" t="str">
        <f>IF(ISERROR(VLOOKUP(CONCATENATE($A169,"_L_",BN$1),Records!$C$2:$H$6601,1,FALSE)),"",VLOOKUP(CONCATENATE($A169,"_L_",BN$1),Records!$C$2:$H$6601,4,FALSE))</f>
        <v/>
      </c>
      <c r="BN169" s="7" t="str">
        <f>IF(ISERROR(VLOOKUP(CONCATENATE($A169,"_L_",BN$1),Records!$C$2:$H$6601,1,FALSE)),"",VLOOKUP(CONCATENATE($A169,"_L_",BN$1),Records!$C$2:$H$6601,5,FALSE))</f>
        <v/>
      </c>
      <c r="BO169" s="33" t="str">
        <f>IF(ISERROR(VLOOKUP(CONCATENATE($A169,"_L_",BN$1),Records!$C$2:$H$6601,1,FALSE)),"",VLOOKUP(CONCATENATE($A169,"_L_",BN$1),Records!$C$2:$H$6601,6,FALSE))</f>
        <v/>
      </c>
      <c r="BP169" s="32" t="str">
        <f>IF(ISERROR(VLOOKUP(CONCATENATE($A169,"_L_",BQ$1),Records!$C$2:$H$6601,1,FALSE)),"",VLOOKUP(CONCATENATE($A169,"_L_",BQ$1),Records!$C$2:$H$6601,4,FALSE))</f>
        <v/>
      </c>
      <c r="BQ169" s="7" t="str">
        <f>IF(ISERROR(VLOOKUP(CONCATENATE($A169,"_L_",BQ$1),Records!$C$2:$H$6601,1,FALSE)),"",VLOOKUP(CONCATENATE($A169,"_L_",BQ$1),Records!$C$2:$H$6601,5,FALSE))</f>
        <v/>
      </c>
      <c r="BR169" s="33" t="str">
        <f>IF(ISERROR(VLOOKUP(CONCATENATE($A169,"_L_",BQ$1),Records!$C$2:$H$6601,1,FALSE)),"",VLOOKUP(CONCATENATE($A169,"_L_",BQ$1),Records!$C$2:$H$6601,6,FALSE))</f>
        <v/>
      </c>
      <c r="BS169" s="32" t="str">
        <f>IF(ISERROR(VLOOKUP(CONCATENATE($A169,"_L_",BT$1),Records!$C$2:$H$6601,1,FALSE)),"",VLOOKUP(CONCATENATE($A169,"_L_",BT$1),Records!$C$2:$H$6601,4,FALSE))</f>
        <v/>
      </c>
      <c r="BT169" s="7" t="str">
        <f>IF(ISERROR(VLOOKUP(CONCATENATE($A169,"_L_",BT$1),Records!$C$2:$H$6601,1,FALSE)),"",VLOOKUP(CONCATENATE($A169,"_L_",BT$1),Records!$C$2:$H$6601,5,FALSE))</f>
        <v/>
      </c>
      <c r="BU169" s="33" t="str">
        <f>IF(ISERROR(VLOOKUP(CONCATENATE($A169,"_L_",BT$1),Records!$C$2:$H$6601,1,FALSE)),"",VLOOKUP(CONCATENATE($A169,"_L_",BT$1),Records!$C$2:$H$6601,6,FALSE))</f>
        <v/>
      </c>
      <c r="BV169" s="32" t="str">
        <f>IF(ISERROR(VLOOKUP(CONCATENATE($A169,"_L_",BW$1),Records!$C$2:$H$6601,1,FALSE)),"",VLOOKUP(CONCATENATE($A169,"_L_",BW$1),Records!$C$2:$H$6601,4,FALSE))</f>
        <v/>
      </c>
      <c r="BW169" s="7" t="str">
        <f>IF(ISERROR(VLOOKUP(CONCATENATE($A169,"_L_",BW$1),Records!$C$2:$H$6601,1,FALSE)),"",VLOOKUP(CONCATENATE($A169,"_L_",BW$1),Records!$C$2:$H$6601,5,FALSE))</f>
        <v/>
      </c>
      <c r="BX169" s="33" t="str">
        <f>IF(ISERROR(VLOOKUP(CONCATENATE($A169,"_L_",BW$1),Records!$C$2:$H$6601,1,FALSE)),"",VLOOKUP(CONCATENATE($A169,"_L_",BW$1),Records!$C$2:$H$6601,6,FALSE))</f>
        <v/>
      </c>
      <c r="BY169" s="32" t="str">
        <f>IF(ISERROR(VLOOKUP(CONCATENATE($A169,"_L_",BZ$1),Records!$C$2:$H$6601,1,FALSE)),"",VLOOKUP(CONCATENATE($A169,"_L_",BZ$1),Records!$C$2:$H$6601,4,FALSE))</f>
        <v/>
      </c>
      <c r="BZ169" s="7" t="str">
        <f>IF(ISERROR(VLOOKUP(CONCATENATE($A169,"_L_",BZ$1),Records!$C$2:$H$6601,1,FALSE)),"",VLOOKUP(CONCATENATE($A169,"_L_",BZ$1),Records!$C$2:$H$6601,5,FALSE))</f>
        <v/>
      </c>
      <c r="CA169" s="33" t="str">
        <f>IF(ISERROR(VLOOKUP(CONCATENATE($A169,"_L_",BZ$1),Records!$C$2:$H$6601,1,FALSE)),"",VLOOKUP(CONCATENATE($A169,"_L_",BZ$1),Records!$C$2:$H$6601,6,FALSE))</f>
        <v/>
      </c>
      <c r="CB169" s="32" t="str">
        <f>IF(ISERROR(VLOOKUP(CONCATENATE($A169,"_L_",CC$1),Records!$C$2:$H$6601,1,FALSE)),"",VLOOKUP(CONCATENATE($A169,"_L_",CC$1),Records!$C$2:$H$6601,4,FALSE))</f>
        <v/>
      </c>
      <c r="CC169" s="7" t="str">
        <f>IF(ISERROR(VLOOKUP(CONCATENATE($A169,"_L_",CC$1),Records!$C$2:$H$6601,1,FALSE)),"",VLOOKUP(CONCATENATE($A169,"_L_",CC$1),Records!$C$2:$H$6601,5,FALSE))</f>
        <v/>
      </c>
      <c r="CD169" s="33" t="str">
        <f>IF(ISERROR(VLOOKUP(CONCATENATE($A169,"_L_",CC$1),Records!$C$2:$H$6601,1,FALSE)),"",VLOOKUP(CONCATENATE($A169,"_L_",CC$1),Records!$C$2:$H$6601,6,FALSE))</f>
        <v/>
      </c>
      <c r="CE169" s="32" t="str">
        <f>IF(ISERROR(VLOOKUP(CONCATENATE($A169,"_L_",CF$1),Records!$C$2:$H$6601,1,FALSE)),"",VLOOKUP(CONCATENATE($A169,"_L_",CF$1),Records!$C$2:$H$6601,4,FALSE))</f>
        <v/>
      </c>
      <c r="CF169" s="7" t="str">
        <f>IF(ISERROR(VLOOKUP(CONCATENATE($A169,"_L_",CF$1),Records!$C$2:$H$6601,1,FALSE)),"",VLOOKUP(CONCATENATE($A169,"_L_",CF$1),Records!$C$2:$H$6601,5,FALSE))</f>
        <v/>
      </c>
      <c r="CG169" s="33" t="str">
        <f>IF(ISERROR(VLOOKUP(CONCATENATE($A169,"_L_",CF$1),Records!$C$2:$H$6601,1,FALSE)),"",VLOOKUP(CONCATENATE($A169,"_L_",CF$1),Records!$C$2:$H$6601,6,FALSE))</f>
        <v/>
      </c>
      <c r="CH169" s="32" t="str">
        <f>IF(ISERROR(VLOOKUP(CONCATENATE($A169,"_L_",CI$1),Records!$C$2:$H$6601,1,FALSE)),"",VLOOKUP(CONCATENATE($A169,"_L_",CI$1),Records!$C$2:$H$6601,4,FALSE))</f>
        <v/>
      </c>
      <c r="CI169" s="7" t="str">
        <f>IF(ISERROR(VLOOKUP(CONCATENATE($A169,"_L_",CI$1),Records!$C$2:$H$6601,1,FALSE)),"",VLOOKUP(CONCATENATE($A169,"_L_",CI$1),Records!$C$2:$H$6601,5,FALSE))</f>
        <v/>
      </c>
      <c r="CJ169" s="33" t="str">
        <f>IF(ISERROR(VLOOKUP(CONCATENATE($A169,"_L_",CI$1),Records!$C$2:$H$6601,1,FALSE)),"",VLOOKUP(CONCATENATE($A169,"_L_",CI$1),Records!$C$2:$H$6601,6,FALSE))</f>
        <v/>
      </c>
      <c r="CK169" s="32" t="str">
        <f>IF(ISERROR(VLOOKUP(CONCATENATE($A169,"_L_",CL$1),Records!$C$2:$H$6601,1,FALSE)),"",VLOOKUP(CONCATENATE($A169,"_L_",CL$1),Records!$C$2:$H$6601,4,FALSE))</f>
        <v/>
      </c>
      <c r="CL169" s="7" t="str">
        <f>IF(ISERROR(VLOOKUP(CONCATENATE($A169,"_L_",CL$1),Records!$C$2:$H$6601,1,FALSE)),"",VLOOKUP(CONCATENATE($A169,"_L_",CL$1),Records!$C$2:$H$6601,5,FALSE))</f>
        <v/>
      </c>
      <c r="CM169" s="33" t="str">
        <f>IF(ISERROR(VLOOKUP(CONCATENATE($A169,"_L_",CL$1),Records!$C$2:$H$6601,1,FALSE)),"",VLOOKUP(CONCATENATE($A169,"_L_",CL$1),Records!$C$2:$H$6601,6,FALSE))</f>
        <v/>
      </c>
      <c r="CN169" s="32" t="str">
        <f>IF(ISERROR(VLOOKUP(CONCATENATE($A169,"_L_",CO$1),Records!$C$2:$H$6601,1,FALSE)),"",VLOOKUP(CONCATENATE($A169,"_L_",CO$1),Records!$C$2:$H$6601,4,FALSE))</f>
        <v/>
      </c>
      <c r="CO169" s="7" t="str">
        <f>IF(ISERROR(VLOOKUP(CONCATENATE($A169,"_L_",CO$1),Records!$C$2:$H$6601,1,FALSE)),"",VLOOKUP(CONCATENATE($A169,"_L_",CO$1),Records!$C$2:$H$6601,5,FALSE))</f>
        <v/>
      </c>
      <c r="CP169" s="33" t="str">
        <f>IF(ISERROR(VLOOKUP(CONCATENATE($A169,"_L_",CO$1),Records!$C$2:$H$6601,1,FALSE)),"",VLOOKUP(CONCATENATE($A169,"_L_",CO$1),Records!$C$2:$H$6601,6,FALSE))</f>
        <v/>
      </c>
      <c r="CQ169" s="32" t="str">
        <f>IF(ISERROR(VLOOKUP(CONCATENATE($A169,"_L_",CR$1),Records!$C$2:$H$6601,1,FALSE)),"",VLOOKUP(CONCATENATE($A169,"_L_",CR$1),Records!$C$2:$H$6601,4,FALSE))</f>
        <v/>
      </c>
      <c r="CR169" s="7" t="str">
        <f>IF(ISERROR(VLOOKUP(CONCATENATE($A169,"_L_",CR$1),Records!$C$2:$H$6601,1,FALSE)),"",VLOOKUP(CONCATENATE($A169,"_L_",CR$1),Records!$C$2:$H$6601,5,FALSE))</f>
        <v/>
      </c>
      <c r="CS169" s="33" t="str">
        <f>IF(ISERROR(VLOOKUP(CONCATENATE($A169,"_L_",CR$1),Records!$C$2:$H$6601,1,FALSE)),"",VLOOKUP(CONCATENATE($A169,"_L_",CR$1),Records!$C$2:$H$6601,6,FALSE))</f>
        <v/>
      </c>
      <c r="CT169" s="32" t="str">
        <f>IF(ISERROR(VLOOKUP(CONCATENATE($A169,"_L_",CU$1),Records!$C$2:$H$6601,1,FALSE)),"",VLOOKUP(CONCATENATE($A169,"_L_",CU$1),Records!$C$2:$H$6601,4,FALSE))</f>
        <v/>
      </c>
      <c r="CU169" s="7" t="str">
        <f>IF(ISERROR(VLOOKUP(CONCATENATE($A169,"_L_",CU$1),Records!$C$2:$H$6601,1,FALSE)),"",VLOOKUP(CONCATENATE($A169,"_L_",CU$1),Records!$C$2:$H$6601,5,FALSE))</f>
        <v/>
      </c>
      <c r="CV169" s="33" t="str">
        <f>IF(ISERROR(VLOOKUP(CONCATENATE($A169,"_L_",CU$1),Records!$C$2:$H$6601,1,FALSE)),"",VLOOKUP(CONCATENATE($A169,"_L_",CU$1),Records!$C$2:$H$6601,6,FALSE))</f>
        <v/>
      </c>
      <c r="CW169" s="32" t="str">
        <f>IF(ISERROR(VLOOKUP(CONCATENATE($A169,"_L_",CX$1),Records!$C$2:$H$6601,1,FALSE)),"",VLOOKUP(CONCATENATE($A169,"_L_",CX$1),Records!$C$2:$H$6601,4,FALSE))</f>
        <v/>
      </c>
      <c r="CX169" s="7" t="str">
        <f>IF(ISERROR(VLOOKUP(CONCATENATE($A169,"_L_",CX$1),Records!$C$2:$H$6601,1,FALSE)),"",VLOOKUP(CONCATENATE($A169,"_L_",CX$1),Records!$C$2:$H$6601,5,FALSE))</f>
        <v/>
      </c>
      <c r="CY169" s="33" t="str">
        <f>IF(ISERROR(VLOOKUP(CONCATENATE($A169,"_L_",CX$1),Records!$C$2:$H$6601,1,FALSE)),"",VLOOKUP(CONCATENATE($A169,"_L_",CX$1),Records!$C$2:$H$6601,6,FALSE))</f>
        <v/>
      </c>
      <c r="CZ169" s="32" t="str">
        <f>IF(ISERROR(VLOOKUP(CONCATENATE($A169,"_L_",DA$1),Records!$C$2:$H$6601,1,FALSE)),"",VLOOKUP(CONCATENATE($A169,"_L_",DA$1),Records!$C$2:$H$6601,4,FALSE))</f>
        <v/>
      </c>
      <c r="DA169" s="7" t="str">
        <f>IF(ISERROR(VLOOKUP(CONCATENATE($A169,"_L_",DA$1),Records!$C$2:$H$6601,1,FALSE)),"",VLOOKUP(CONCATENATE($A169,"_L_",DA$1),Records!$C$2:$H$6601,5,FALSE))</f>
        <v/>
      </c>
      <c r="DB169" s="33" t="str">
        <f>IF(ISERROR(VLOOKUP(CONCATENATE($A169,"_L_",DA$1),Records!$C$2:$H$6601,1,FALSE)),"",VLOOKUP(CONCATENATE($A169,"_L_",DA$1),Records!$C$2:$H$6601,6,FALSE))</f>
        <v/>
      </c>
      <c r="DC169" s="32" t="str">
        <f>IF(ISERROR(VLOOKUP(CONCATENATE($A169,"_L_",DD$1),Records!$C$2:$H$6601,1,FALSE)),"",VLOOKUP(CONCATENATE($A169,"_L_",DD$1),Records!$C$2:$H$6601,4,FALSE))</f>
        <v/>
      </c>
      <c r="DD169" s="7" t="str">
        <f>IF(ISERROR(VLOOKUP(CONCATENATE($A169,"_L_",DD$1),Records!$C$2:$H$6601,1,FALSE)),"",VLOOKUP(CONCATENATE($A169,"_L_",DD$1),Records!$C$2:$H$6601,5,FALSE))</f>
        <v/>
      </c>
      <c r="DE169" s="33" t="str">
        <f>IF(ISERROR(VLOOKUP(CONCATENATE($A169,"_L_",DD$1),Records!$C$2:$H$6601,1,FALSE)),"",VLOOKUP(CONCATENATE($A169,"_L_",DD$1),Records!$C$2:$H$6601,6,FALSE))</f>
        <v/>
      </c>
      <c r="DF169" s="32" t="str">
        <f>IF(ISERROR(VLOOKUP(CONCATENATE($A169,"_L_",DG$1),Records!$C$2:$H$6601,1,FALSE)),"",VLOOKUP(CONCATENATE($A169,"_L_",DG$1),Records!$C$2:$H$6601,4,FALSE))</f>
        <v/>
      </c>
      <c r="DG169" s="7" t="str">
        <f>IF(ISERROR(VLOOKUP(CONCATENATE($A169,"_L_",DG$1),Records!$C$2:$H$6601,1,FALSE)),"",VLOOKUP(CONCATENATE($A169,"_L_",DG$1),Records!$C$2:$H$6601,5,FALSE))</f>
        <v/>
      </c>
      <c r="DH169" s="33" t="str">
        <f>IF(ISERROR(VLOOKUP(CONCATENATE($A169,"_L_",DG$1),Records!$C$2:$H$6601,1,FALSE)),"",VLOOKUP(CONCATENATE($A169,"_L_",DG$1),Records!$C$2:$H$6601,6,FALSE))</f>
        <v/>
      </c>
      <c r="DI169" s="32" t="str">
        <f>IF(ISERROR(VLOOKUP(CONCATENATE($A169,"_L_",DJ$1),Records!$C$2:$H$6601,1,FALSE)),"",VLOOKUP(CONCATENATE($A169,"_L_",DJ$1),Records!$C$2:$H$6601,4,FALSE))</f>
        <v/>
      </c>
      <c r="DJ169" s="7" t="str">
        <f>IF(ISERROR(VLOOKUP(CONCATENATE($A169,"_L_",DJ$1),Records!$C$2:$H$6601,1,FALSE)),"",VLOOKUP(CONCATENATE($A169,"_L_",DJ$1),Records!$C$2:$H$6601,5,FALSE))</f>
        <v/>
      </c>
      <c r="DK169" s="33" t="str">
        <f>IF(ISERROR(VLOOKUP(CONCATENATE($A169,"_L_",DJ$1),Records!$C$2:$H$6601,1,FALSE)),"",VLOOKUP(CONCATENATE($A169,"_L_",DJ$1),Records!$C$2:$H$6601,6,FALSE))</f>
        <v/>
      </c>
      <c r="DL169" s="32" t="str">
        <f>IF(ISERROR(VLOOKUP(CONCATENATE($A169,"_L_",DM$1),Records!$C$2:$H$6601,1,FALSE)),"",VLOOKUP(CONCATENATE($A169,"_L_",DM$1),Records!$C$2:$H$6601,4,FALSE))</f>
        <v/>
      </c>
      <c r="DM169" s="7" t="str">
        <f>IF(ISERROR(VLOOKUP(CONCATENATE($A169,"_L_",DM$1),Records!$C$2:$H$6601,1,FALSE)),"",VLOOKUP(CONCATENATE($A169,"_L_",DM$1),Records!$C$2:$H$6601,5,FALSE))</f>
        <v/>
      </c>
      <c r="DN169" s="33" t="str">
        <f>IF(ISERROR(VLOOKUP(CONCATENATE($A169,"_L_",DM$1),Records!$C$2:$H$6601,1,FALSE)),"",VLOOKUP(CONCATENATE($A169,"_L_",DM$1),Records!$C$2:$H$6601,6,FALSE))</f>
        <v/>
      </c>
      <c r="DO169" s="32" t="str">
        <f>IF(ISERROR(VLOOKUP(CONCATENATE($A169,"_L_",DP$1),Records!$C$2:$H$6601,1,FALSE)),"",VLOOKUP(CONCATENATE($A169,"_L_",DP$1),Records!$C$2:$H$6601,4,FALSE))</f>
        <v/>
      </c>
      <c r="DP169" s="7" t="str">
        <f>IF(ISERROR(VLOOKUP(CONCATENATE($A169,"_L_",DP$1),Records!$C$2:$H$6601,1,FALSE)),"",VLOOKUP(CONCATENATE($A169,"_L_",DP$1),Records!$C$2:$H$6601,5,FALSE))</f>
        <v/>
      </c>
      <c r="DQ169" s="33" t="str">
        <f>IF(ISERROR(VLOOKUP(CONCATENATE($A169,"_L_",DP$1),Records!$C$2:$H$6601,1,FALSE)),"",VLOOKUP(CONCATENATE($A169,"_L_",DP$1),Records!$C$2:$H$6601,6,FALSE))</f>
        <v/>
      </c>
      <c r="DR169" s="32">
        <f>IF(ISERROR(VLOOKUP(CONCATENATE($A169,"_L_",DS$1),Records!$C$2:$H$6601,1,FALSE)),"",VLOOKUP(CONCATENATE($A169,"_L_",DS$1),Records!$C$2:$H$6601,4,FALSE))</f>
        <v>0.60416666666666663</v>
      </c>
      <c r="DS169" s="7" t="str">
        <f>IF(ISERROR(VLOOKUP(CONCATENATE($A169,"_L_",DS$1),Records!$C$2:$H$6601,1,FALSE)),"",VLOOKUP(CONCATENATE($A169,"_L_",DS$1),Records!$C$2:$H$6601,5,FALSE))</f>
        <v>SEN BLACKs</v>
      </c>
      <c r="DT169" s="33" t="str">
        <f>IF(ISERROR(VLOOKUP(CONCATENATE($A169,"_L_",DS$1),Records!$C$2:$H$6601,1,FALSE)),"",VLOOKUP(CONCATENATE($A169,"_L_",DS$1),Records!$C$2:$H$6601,6,FALSE))</f>
        <v>SERAING ATHL</v>
      </c>
      <c r="DU169" s="32">
        <f>IF(ISERROR(VLOOKUP(CONCATENATE($A169,"_L_",DV$1),Records!$C$2:$H$6601,1,FALSE)),"",VLOOKUP(CONCATENATE($A169,"_L_",DV$1),Records!$C$2:$H$6601,4,FALSE))</f>
        <v>0.58333333333333337</v>
      </c>
      <c r="DV169" s="7" t="str">
        <f>IF(ISERROR(VLOOKUP(CONCATENATE($A169,"_L_",DV$1),Records!$C$2:$H$6601,1,FALSE)),"",VLOOKUP(CONCATENATE($A169,"_L_",DV$1),Records!$C$2:$H$6601,5,FALSE))</f>
        <v>XHORIS B</v>
      </c>
      <c r="DW169" s="33" t="str">
        <f>IF(ISERROR(VLOOKUP(CONCATENATE($A169,"_L_",DV$1),Records!$C$2:$H$6601,1,FALSE)),"",VLOOKUP(CONCATENATE($A169,"_L_",DV$1),Records!$C$2:$H$6601,6,FALSE))</f>
        <v>SEN REDs</v>
      </c>
      <c r="DX169" s="32" t="str">
        <f>IF(ISERROR(VLOOKUP(CONCATENATE($A169,"_L_",DY$1),Records!$C$2:$H$6601,1,FALSE)),"",VLOOKUP(CONCATENATE($A169,"_L_",DY$1),Records!$C$2:$H$6601,4,FALSE))</f>
        <v/>
      </c>
      <c r="DY169" s="7" t="str">
        <f>IF(ISERROR(VLOOKUP(CONCATENATE($A169,"_L_",DY$1),Records!$C$2:$H$6601,1,FALSE)),"",VLOOKUP(CONCATENATE($A169,"_L_",DY$1),Records!$C$2:$H$6601,5,FALSE))</f>
        <v/>
      </c>
      <c r="DZ169" s="33" t="str">
        <f>IF(ISERROR(VLOOKUP(CONCATENATE($A169,"_L_",DY$1),Records!$C$2:$H$6601,1,FALSE)),"",VLOOKUP(CONCATENATE($A169,"_L_",DY$1),Records!$C$2:$H$6601,6,FALSE))</f>
        <v/>
      </c>
      <c r="EA169" s="32" t="str">
        <f>IF(ISERROR(VLOOKUP(CONCATENATE($A169,"_L_",EB$1),Records!$C$2:$H$6601,1,FALSE)),"",VLOOKUP(CONCATENATE($A169,"_L_",EB$1),Records!$C$2:$H$6601,4,FALSE))</f>
        <v/>
      </c>
      <c r="EB169" s="7" t="str">
        <f>IF(ISERROR(VLOOKUP(CONCATENATE($A169,"_L_",EB$1),Records!$C$2:$H$6601,1,FALSE)),"",VLOOKUP(CONCATENATE($A169,"_L_",EB$1),Records!$C$2:$H$6601,5,FALSE))</f>
        <v/>
      </c>
      <c r="EC169" s="33" t="str">
        <f>IF(ISERROR(VLOOKUP(CONCATENATE($A169,"_L_",EB$1),Records!$C$2:$H$6601,1,FALSE)),"",VLOOKUP(CONCATENATE($A169,"_L_",EB$1),Records!$C$2:$H$6601,6,FALSE))</f>
        <v/>
      </c>
    </row>
    <row r="170" spans="1:133" ht="15.75" x14ac:dyDescent="0.25">
      <c r="A170" s="11">
        <v>42352</v>
      </c>
      <c r="B170" s="16" t="s">
        <v>76</v>
      </c>
      <c r="C170" s="15">
        <f t="shared" si="5"/>
        <v>25</v>
      </c>
      <c r="D170" s="22" t="s">
        <v>66</v>
      </c>
      <c r="E170" s="8" t="s">
        <v>71</v>
      </c>
      <c r="F170" s="62">
        <f t="shared" si="4"/>
        <v>0</v>
      </c>
      <c r="G170" s="62">
        <f>HomeCalc!F170</f>
        <v>0</v>
      </c>
      <c r="H170" s="32" t="str">
        <f>IF(ISERROR(VLOOKUP(CONCATENATE($A170,"_L_",I$1),Records!$C$2:$H$6601,1,FALSE)),"",VLOOKUP(CONCATENATE($A170,"_L_",I$1),Records!$C$2:$H$6601,4,FALSE))</f>
        <v/>
      </c>
      <c r="I170" s="7" t="str">
        <f>IF(ISERROR(VLOOKUP(CONCATENATE($A170,"_L_",I$1),Records!$C$2:$H$6601,1,FALSE)),"",VLOOKUP(CONCATENATE($A170,"_L_",I$1),Records!$C$2:$H$6601,5,FALSE))</f>
        <v/>
      </c>
      <c r="J170" s="33" t="str">
        <f>IF(ISERROR(VLOOKUP(CONCATENATE($A170,"_L_",I$1),Records!$C$2:$H$6601,1,FALSE)),"",VLOOKUP(CONCATENATE($A170,"_L_",I$1),Records!$C$2:$H$6601,6,FALSE))</f>
        <v/>
      </c>
      <c r="K170" s="32" t="str">
        <f>IF(ISERROR(VLOOKUP(CONCATENATE($A170,"_L_",L$1),Records!$C$2:$H$6601,1,FALSE)),"",VLOOKUP(CONCATENATE($A170,"_L_",L$1),Records!$C$2:$H$6601,4,FALSE))</f>
        <v/>
      </c>
      <c r="L170" s="7" t="str">
        <f>IF(ISERROR(VLOOKUP(CONCATENATE($A170,"_L_",L$1),Records!$C$2:$H$6601,1,FALSE)),"",VLOOKUP(CONCATENATE($A170,"_L_",L$1),Records!$C$2:$H$6601,5,FALSE))</f>
        <v/>
      </c>
      <c r="M170" s="33" t="str">
        <f>IF(ISERROR(VLOOKUP(CONCATENATE($A170,"_L_",L$1),Records!$C$2:$H$6601,1,FALSE)),"",VLOOKUP(CONCATENATE($A170,"_L_",L$1),Records!$C$2:$H$6601,6,FALSE))</f>
        <v/>
      </c>
      <c r="N170" s="32" t="str">
        <f>IF(ISERROR(VLOOKUP(CONCATENATE($A170,"_L_",O$1),Records!$C$2:$H$6601,1,FALSE)),"",VLOOKUP(CONCATENATE($A170,"_L_",O$1),Records!$C$2:$H$6601,4,FALSE))</f>
        <v/>
      </c>
      <c r="O170" s="7" t="str">
        <f>IF(ISERROR(VLOOKUP(CONCATENATE($A170,"_L_",O$1),Records!$C$2:$H$6601,1,FALSE)),"",VLOOKUP(CONCATENATE($A170,"_L_",O$1),Records!$C$2:$H$6601,5,FALSE))</f>
        <v/>
      </c>
      <c r="P170" s="33" t="str">
        <f>IF(ISERROR(VLOOKUP(CONCATENATE($A170,"_L_",O$1),Records!$C$2:$H$6601,1,FALSE)),"",VLOOKUP(CONCATENATE($A170,"_L_",O$1),Records!$C$2:$H$6601,6,FALSE))</f>
        <v/>
      </c>
      <c r="Q170" s="32" t="str">
        <f>IF(ISERROR(VLOOKUP(CONCATENATE($A170,"_L_",R$1),Records!$C$2:$H$6601,1,FALSE)),"",VLOOKUP(CONCATENATE($A170,"_L_",R$1),Records!$C$2:$H$6601,4,FALSE))</f>
        <v/>
      </c>
      <c r="R170" s="7" t="str">
        <f>IF(ISERROR(VLOOKUP(CONCATENATE($A170,"_L_",R$1),Records!$C$2:$H$6601,1,FALSE)),"",VLOOKUP(CONCATENATE($A170,"_L_",R$1),Records!$C$2:$H$6601,5,FALSE))</f>
        <v/>
      </c>
      <c r="S170" s="33" t="str">
        <f>IF(ISERROR(VLOOKUP(CONCATENATE($A170,"_L_",R$1),Records!$C$2:$H$6601,1,FALSE)),"",VLOOKUP(CONCATENATE($A170,"_L_",R$1),Records!$C$2:$H$6601,6,FALSE))</f>
        <v/>
      </c>
      <c r="T170" s="32" t="str">
        <f>IF(ISERROR(VLOOKUP(CONCATENATE($A170,"_L_",U$1),Records!$C$2:$H$6601,1,FALSE)),"",VLOOKUP(CONCATENATE($A170,"_L_",U$1),Records!$C$2:$H$6601,4,FALSE))</f>
        <v/>
      </c>
      <c r="U170" s="7" t="str">
        <f>IF(ISERROR(VLOOKUP(CONCATENATE($A170,"_L_",U$1),Records!$C$2:$H$6601,1,FALSE)),"",VLOOKUP(CONCATENATE($A170,"_L_",U$1),Records!$C$2:$H$6601,5,FALSE))</f>
        <v/>
      </c>
      <c r="V170" s="33" t="str">
        <f>IF(ISERROR(VLOOKUP(CONCATENATE($A170,"_L_",U$1),Records!$C$2:$H$6601,1,FALSE)),"",VLOOKUP(CONCATENATE($A170,"_L_",U$1),Records!$C$2:$H$6601,6,FALSE))</f>
        <v/>
      </c>
      <c r="W170" s="32" t="str">
        <f>IF(ISERROR(VLOOKUP(CONCATENATE($A170,"_L_",X$1),Records!$C$2:$H$6601,1,FALSE)),"",VLOOKUP(CONCATENATE($A170,"_L_",X$1),Records!$C$2:$H$6601,4,FALSE))</f>
        <v/>
      </c>
      <c r="X170" s="7" t="str">
        <f>IF(ISERROR(VLOOKUP(CONCATENATE($A170,"_L_",X$1),Records!$C$2:$H$6601,1,FALSE)),"",VLOOKUP(CONCATENATE($A170,"_L_",X$1),Records!$C$2:$H$6601,5,FALSE))</f>
        <v/>
      </c>
      <c r="Y170" s="33" t="str">
        <f>IF(ISERROR(VLOOKUP(CONCATENATE($A170,"_L_",X$1),Records!$C$2:$H$6601,1,FALSE)),"",VLOOKUP(CONCATENATE($A170,"_L_",X$1),Records!$C$2:$H$6601,6,FALSE))</f>
        <v/>
      </c>
      <c r="Z170" s="32" t="str">
        <f>IF(ISERROR(VLOOKUP(CONCATENATE($A170,"_L_",AA$1),Records!$C$2:$H$6601,1,FALSE)),"",VLOOKUP(CONCATENATE($A170,"_L_",AA$1),Records!$C$2:$H$6601,4,FALSE))</f>
        <v/>
      </c>
      <c r="AA170" s="7" t="str">
        <f>IF(ISERROR(VLOOKUP(CONCATENATE($A170,"_L_",AA$1),Records!$C$2:$H$6601,1,FALSE)),"",VLOOKUP(CONCATENATE($A170,"_L_",AA$1),Records!$C$2:$H$6601,5,FALSE))</f>
        <v/>
      </c>
      <c r="AB170" s="33" t="str">
        <f>IF(ISERROR(VLOOKUP(CONCATENATE($A170,"_L_",AA$1),Records!$C$2:$H$6601,1,FALSE)),"",VLOOKUP(CONCATENATE($A170,"_L_",AA$1),Records!$C$2:$H$6601,6,FALSE))</f>
        <v/>
      </c>
      <c r="AC170" s="32" t="str">
        <f>IF(ISERROR(VLOOKUP(CONCATENATE($A170,"_L_",AD$1),Records!$C$2:$H$6601,1,FALSE)),"",VLOOKUP(CONCATENATE($A170,"_L_",AD$1),Records!$C$2:$H$6601,4,FALSE))</f>
        <v/>
      </c>
      <c r="AD170" s="7" t="str">
        <f>IF(ISERROR(VLOOKUP(CONCATENATE($A170,"_L_",AD$1),Records!$C$2:$H$6601,1,FALSE)),"",VLOOKUP(CONCATENATE($A170,"_L_",AD$1),Records!$C$2:$H$6601,5,FALSE))</f>
        <v/>
      </c>
      <c r="AE170" s="33" t="str">
        <f>IF(ISERROR(VLOOKUP(CONCATENATE($A170,"_L_",AD$1),Records!$C$2:$H$6601,1,FALSE)),"",VLOOKUP(CONCATENATE($A170,"_L_",AD$1),Records!$C$2:$H$6601,6,FALSE))</f>
        <v/>
      </c>
      <c r="AF170" s="32" t="str">
        <f>IF(ISERROR(VLOOKUP(CONCATENATE($A170,"_L_",AG$1),Records!$C$2:$H$6601,1,FALSE)),"",VLOOKUP(CONCATENATE($A170,"_L_",AG$1),Records!$C$2:$H$6601,4,FALSE))</f>
        <v/>
      </c>
      <c r="AG170" s="7" t="str">
        <f>IF(ISERROR(VLOOKUP(CONCATENATE($A170,"_L_",AG$1),Records!$C$2:$H$6601,1,FALSE)),"",VLOOKUP(CONCATENATE($A170,"_L_",AG$1),Records!$C$2:$H$6601,5,FALSE))</f>
        <v/>
      </c>
      <c r="AH170" s="33" t="str">
        <f>IF(ISERROR(VLOOKUP(CONCATENATE($A170,"_L_",AG$1),Records!$C$2:$H$6601,1,FALSE)),"",VLOOKUP(CONCATENATE($A170,"_L_",AG$1),Records!$C$2:$H$6601,6,FALSE))</f>
        <v/>
      </c>
      <c r="AI170" s="32" t="str">
        <f>IF(ISERROR(VLOOKUP(CONCATENATE($A170,"_L_",AJ$1),Records!$C$2:$H$6601,1,FALSE)),"",VLOOKUP(CONCATENATE($A170,"_L_",AJ$1),Records!$C$2:$H$6601,4,FALSE))</f>
        <v/>
      </c>
      <c r="AJ170" s="7" t="str">
        <f>IF(ISERROR(VLOOKUP(CONCATENATE($A170,"_L_",AJ$1),Records!$C$2:$H$6601,1,FALSE)),"",VLOOKUP(CONCATENATE($A170,"_L_",AJ$1),Records!$C$2:$H$6601,5,FALSE))</f>
        <v/>
      </c>
      <c r="AK170" s="33" t="str">
        <f>IF(ISERROR(VLOOKUP(CONCATENATE($A170,"_L_",AJ$1),Records!$C$2:$H$6601,1,FALSE)),"",VLOOKUP(CONCATENATE($A170,"_L_",AJ$1),Records!$C$2:$H$6601,6,FALSE))</f>
        <v/>
      </c>
      <c r="AL170" s="32" t="str">
        <f>IF(ISERROR(VLOOKUP(CONCATENATE($A170,"_L_",AM$1),Records!$C$2:$H$6601,1,FALSE)),"",VLOOKUP(CONCATENATE($A170,"_L_",AM$1),Records!$C$2:$H$6601,4,FALSE))</f>
        <v/>
      </c>
      <c r="AM170" s="7" t="str">
        <f>IF(ISERROR(VLOOKUP(CONCATENATE($A170,"_L_",AM$1),Records!$C$2:$H$6601,1,FALSE)),"",VLOOKUP(CONCATENATE($A170,"_L_",AM$1),Records!$C$2:$H$6601,5,FALSE))</f>
        <v/>
      </c>
      <c r="AN170" s="33" t="str">
        <f>IF(ISERROR(VLOOKUP(CONCATENATE($A170,"_L_",AM$1),Records!$C$2:$H$6601,1,FALSE)),"",VLOOKUP(CONCATENATE($A170,"_L_",AM$1),Records!$C$2:$H$6601,6,FALSE))</f>
        <v/>
      </c>
      <c r="AO170" s="32" t="str">
        <f>IF(ISERROR(VLOOKUP(CONCATENATE($A170,"_L_",AP$1),Records!$C$2:$H$6601,1,FALSE)),"",VLOOKUP(CONCATENATE($A170,"_L_",AP$1),Records!$C$2:$H$6601,4,FALSE))</f>
        <v/>
      </c>
      <c r="AP170" s="7" t="str">
        <f>IF(ISERROR(VLOOKUP(CONCATENATE($A170,"_L_",AP$1),Records!$C$2:$H$6601,1,FALSE)),"",VLOOKUP(CONCATENATE($A170,"_L_",AP$1),Records!$C$2:$H$6601,5,FALSE))</f>
        <v/>
      </c>
      <c r="AQ170" s="33" t="str">
        <f>IF(ISERROR(VLOOKUP(CONCATENATE($A170,"_L_",AP$1),Records!$C$2:$H$6601,1,FALSE)),"",VLOOKUP(CONCATENATE($A170,"_L_",AP$1),Records!$C$2:$H$6601,6,FALSE))</f>
        <v/>
      </c>
      <c r="AR170" s="32" t="str">
        <f>IF(ISERROR(VLOOKUP(CONCATENATE($A170,"_L_",AS$1),Records!$C$2:$H$6601,1,FALSE)),"",VLOOKUP(CONCATENATE($A170,"_L_",AS$1),Records!$C$2:$H$6601,4,FALSE))</f>
        <v/>
      </c>
      <c r="AS170" s="7" t="str">
        <f>IF(ISERROR(VLOOKUP(CONCATENATE($A170,"_L_",AS$1),Records!$C$2:$H$6601,1,FALSE)),"",VLOOKUP(CONCATENATE($A170,"_L_",AS$1),Records!$C$2:$H$6601,5,FALSE))</f>
        <v/>
      </c>
      <c r="AT170" s="33" t="str">
        <f>IF(ISERROR(VLOOKUP(CONCATENATE($A170,"_L_",AS$1),Records!$C$2:$H$6601,1,FALSE)),"",VLOOKUP(CONCATENATE($A170,"_L_",AS$1),Records!$C$2:$H$6601,6,FALSE))</f>
        <v/>
      </c>
      <c r="AU170" s="32" t="str">
        <f>IF(ISERROR(VLOOKUP(CONCATENATE($A170,"_L_",AV$1),Records!$C$2:$H$6601,1,FALSE)),"",VLOOKUP(CONCATENATE($A170,"_L_",AV$1),Records!$C$2:$H$6601,4,FALSE))</f>
        <v/>
      </c>
      <c r="AV170" s="7" t="str">
        <f>IF(ISERROR(VLOOKUP(CONCATENATE($A170,"_L_",AV$1),Records!$C$2:$H$6601,1,FALSE)),"",VLOOKUP(CONCATENATE($A170,"_L_",AV$1),Records!$C$2:$H$6601,5,FALSE))</f>
        <v/>
      </c>
      <c r="AW170" s="33" t="str">
        <f>IF(ISERROR(VLOOKUP(CONCATENATE($A170,"_L_",AV$1),Records!$C$2:$H$6601,1,FALSE)),"",VLOOKUP(CONCATENATE($A170,"_L_",AV$1),Records!$C$2:$H$6601,6,FALSE))</f>
        <v/>
      </c>
      <c r="AX170" s="32" t="str">
        <f>IF(ISERROR(VLOOKUP(CONCATENATE($A170,"_L_",AY$1),Records!$C$2:$H$6601,1,FALSE)),"",VLOOKUP(CONCATENATE($A170,"_L_",AY$1),Records!$C$2:$H$6601,4,FALSE))</f>
        <v/>
      </c>
      <c r="AY170" s="7" t="str">
        <f>IF(ISERROR(VLOOKUP(CONCATENATE($A170,"_L_",AY$1),Records!$C$2:$H$6601,1,FALSE)),"",VLOOKUP(CONCATENATE($A170,"_L_",AY$1),Records!$C$2:$H$6601,5,FALSE))</f>
        <v/>
      </c>
      <c r="AZ170" s="33" t="str">
        <f>IF(ISERROR(VLOOKUP(CONCATENATE($A170,"_L_",AY$1),Records!$C$2:$H$6601,1,FALSE)),"",VLOOKUP(CONCATENATE($A170,"_L_",AY$1),Records!$C$2:$H$6601,6,FALSE))</f>
        <v/>
      </c>
      <c r="BA170" s="32" t="str">
        <f>IF(ISERROR(VLOOKUP(CONCATENATE($A170,"_L_",BB$1),Records!$C$2:$H$6601,1,FALSE)),"",VLOOKUP(CONCATENATE($A170,"_L_",BB$1),Records!$C$2:$H$6601,4,FALSE))</f>
        <v/>
      </c>
      <c r="BB170" s="7" t="str">
        <f>IF(ISERROR(VLOOKUP(CONCATENATE($A170,"_L_",BB$1),Records!$C$2:$H$6601,1,FALSE)),"",VLOOKUP(CONCATENATE($A170,"_L_",BB$1),Records!$C$2:$H$6601,5,FALSE))</f>
        <v/>
      </c>
      <c r="BC170" s="33" t="str">
        <f>IF(ISERROR(VLOOKUP(CONCATENATE($A170,"_L_",BB$1),Records!$C$2:$H$6601,1,FALSE)),"",VLOOKUP(CONCATENATE($A170,"_L_",BB$1),Records!$C$2:$H$6601,6,FALSE))</f>
        <v/>
      </c>
      <c r="BD170" s="32" t="str">
        <f>IF(ISERROR(VLOOKUP(CONCATENATE($A170,"_L_",BE$1),Records!$C$2:$H$6601,1,FALSE)),"",VLOOKUP(CONCATENATE($A170,"_L_",BE$1),Records!$C$2:$H$6601,4,FALSE))</f>
        <v/>
      </c>
      <c r="BE170" s="7" t="str">
        <f>IF(ISERROR(VLOOKUP(CONCATENATE($A170,"_L_",BE$1),Records!$C$2:$H$6601,1,FALSE)),"",VLOOKUP(CONCATENATE($A170,"_L_",BE$1),Records!$C$2:$H$6601,5,FALSE))</f>
        <v/>
      </c>
      <c r="BF170" s="33" t="str">
        <f>IF(ISERROR(VLOOKUP(CONCATENATE($A170,"_L_",BE$1),Records!$C$2:$H$6601,1,FALSE)),"",VLOOKUP(CONCATENATE($A170,"_L_",BE$1),Records!$C$2:$H$6601,6,FALSE))</f>
        <v/>
      </c>
      <c r="BG170" s="32" t="str">
        <f>IF(ISERROR(VLOOKUP(CONCATENATE($A170,"_L_",BH$1),Records!$C$2:$H$6601,1,FALSE)),"",VLOOKUP(CONCATENATE($A170,"_L_",BH$1),Records!$C$2:$H$6601,4,FALSE))</f>
        <v/>
      </c>
      <c r="BH170" s="7" t="str">
        <f>IF(ISERROR(VLOOKUP(CONCATENATE($A170,"_L_",BH$1),Records!$C$2:$H$6601,1,FALSE)),"",VLOOKUP(CONCATENATE($A170,"_L_",BH$1),Records!$C$2:$H$6601,5,FALSE))</f>
        <v/>
      </c>
      <c r="BI170" s="33" t="str">
        <f>IF(ISERROR(VLOOKUP(CONCATENATE($A170,"_L_",BH$1),Records!$C$2:$H$6601,1,FALSE)),"",VLOOKUP(CONCATENATE($A170,"_L_",BH$1),Records!$C$2:$H$6601,6,FALSE))</f>
        <v/>
      </c>
      <c r="BJ170" s="32" t="str">
        <f>IF(ISERROR(VLOOKUP(CONCATENATE($A170,"_L_",BK$1),Records!$C$2:$H$6601,1,FALSE)),"",VLOOKUP(CONCATENATE($A170,"_L_",BK$1),Records!$C$2:$H$6601,4,FALSE))</f>
        <v/>
      </c>
      <c r="BK170" s="7" t="str">
        <f>IF(ISERROR(VLOOKUP(CONCATENATE($A170,"_L_",BK$1),Records!$C$2:$H$6601,1,FALSE)),"",VLOOKUP(CONCATENATE($A170,"_L_",BK$1),Records!$C$2:$H$6601,5,FALSE))</f>
        <v/>
      </c>
      <c r="BL170" s="33" t="str">
        <f>IF(ISERROR(VLOOKUP(CONCATENATE($A170,"_L_",BK$1),Records!$C$2:$H$6601,1,FALSE)),"",VLOOKUP(CONCATENATE($A170,"_L_",BK$1),Records!$C$2:$H$6601,6,FALSE))</f>
        <v/>
      </c>
      <c r="BM170" s="32" t="str">
        <f>IF(ISERROR(VLOOKUP(CONCATENATE($A170,"_L_",BN$1),Records!$C$2:$H$6601,1,FALSE)),"",VLOOKUP(CONCATENATE($A170,"_L_",BN$1),Records!$C$2:$H$6601,4,FALSE))</f>
        <v/>
      </c>
      <c r="BN170" s="7" t="str">
        <f>IF(ISERROR(VLOOKUP(CONCATENATE($A170,"_L_",BN$1),Records!$C$2:$H$6601,1,FALSE)),"",VLOOKUP(CONCATENATE($A170,"_L_",BN$1),Records!$C$2:$H$6601,5,FALSE))</f>
        <v/>
      </c>
      <c r="BO170" s="33" t="str">
        <f>IF(ISERROR(VLOOKUP(CONCATENATE($A170,"_L_",BN$1),Records!$C$2:$H$6601,1,FALSE)),"",VLOOKUP(CONCATENATE($A170,"_L_",BN$1),Records!$C$2:$H$6601,6,FALSE))</f>
        <v/>
      </c>
      <c r="BP170" s="32" t="str">
        <f>IF(ISERROR(VLOOKUP(CONCATENATE($A170,"_L_",BQ$1),Records!$C$2:$H$6601,1,FALSE)),"",VLOOKUP(CONCATENATE($A170,"_L_",BQ$1),Records!$C$2:$H$6601,4,FALSE))</f>
        <v/>
      </c>
      <c r="BQ170" s="7" t="str">
        <f>IF(ISERROR(VLOOKUP(CONCATENATE($A170,"_L_",BQ$1),Records!$C$2:$H$6601,1,FALSE)),"",VLOOKUP(CONCATENATE($A170,"_L_",BQ$1),Records!$C$2:$H$6601,5,FALSE))</f>
        <v/>
      </c>
      <c r="BR170" s="33" t="str">
        <f>IF(ISERROR(VLOOKUP(CONCATENATE($A170,"_L_",BQ$1),Records!$C$2:$H$6601,1,FALSE)),"",VLOOKUP(CONCATENATE($A170,"_L_",BQ$1),Records!$C$2:$H$6601,6,FALSE))</f>
        <v/>
      </c>
      <c r="BS170" s="32" t="str">
        <f>IF(ISERROR(VLOOKUP(CONCATENATE($A170,"_L_",BT$1),Records!$C$2:$H$6601,1,FALSE)),"",VLOOKUP(CONCATENATE($A170,"_L_",BT$1),Records!$C$2:$H$6601,4,FALSE))</f>
        <v/>
      </c>
      <c r="BT170" s="7" t="str">
        <f>IF(ISERROR(VLOOKUP(CONCATENATE($A170,"_L_",BT$1),Records!$C$2:$H$6601,1,FALSE)),"",VLOOKUP(CONCATENATE($A170,"_L_",BT$1),Records!$C$2:$H$6601,5,FALSE))</f>
        <v/>
      </c>
      <c r="BU170" s="33" t="str">
        <f>IF(ISERROR(VLOOKUP(CONCATENATE($A170,"_L_",BT$1),Records!$C$2:$H$6601,1,FALSE)),"",VLOOKUP(CONCATENATE($A170,"_L_",BT$1),Records!$C$2:$H$6601,6,FALSE))</f>
        <v/>
      </c>
      <c r="BV170" s="32" t="str">
        <f>IF(ISERROR(VLOOKUP(CONCATENATE($A170,"_L_",BW$1),Records!$C$2:$H$6601,1,FALSE)),"",VLOOKUP(CONCATENATE($A170,"_L_",BW$1),Records!$C$2:$H$6601,4,FALSE))</f>
        <v/>
      </c>
      <c r="BW170" s="7" t="str">
        <f>IF(ISERROR(VLOOKUP(CONCATENATE($A170,"_L_",BW$1),Records!$C$2:$H$6601,1,FALSE)),"",VLOOKUP(CONCATENATE($A170,"_L_",BW$1),Records!$C$2:$H$6601,5,FALSE))</f>
        <v/>
      </c>
      <c r="BX170" s="33" t="str">
        <f>IF(ISERROR(VLOOKUP(CONCATENATE($A170,"_L_",BW$1),Records!$C$2:$H$6601,1,FALSE)),"",VLOOKUP(CONCATENATE($A170,"_L_",BW$1),Records!$C$2:$H$6601,6,FALSE))</f>
        <v/>
      </c>
      <c r="BY170" s="32" t="str">
        <f>IF(ISERROR(VLOOKUP(CONCATENATE($A170,"_L_",BZ$1),Records!$C$2:$H$6601,1,FALSE)),"",VLOOKUP(CONCATENATE($A170,"_L_",BZ$1),Records!$C$2:$H$6601,4,FALSE))</f>
        <v/>
      </c>
      <c r="BZ170" s="7" t="str">
        <f>IF(ISERROR(VLOOKUP(CONCATENATE($A170,"_L_",BZ$1),Records!$C$2:$H$6601,1,FALSE)),"",VLOOKUP(CONCATENATE($A170,"_L_",BZ$1),Records!$C$2:$H$6601,5,FALSE))</f>
        <v/>
      </c>
      <c r="CA170" s="33" t="str">
        <f>IF(ISERROR(VLOOKUP(CONCATENATE($A170,"_L_",BZ$1),Records!$C$2:$H$6601,1,FALSE)),"",VLOOKUP(CONCATENATE($A170,"_L_",BZ$1),Records!$C$2:$H$6601,6,FALSE))</f>
        <v/>
      </c>
      <c r="CB170" s="32" t="str">
        <f>IF(ISERROR(VLOOKUP(CONCATENATE($A170,"_L_",CC$1),Records!$C$2:$H$6601,1,FALSE)),"",VLOOKUP(CONCATENATE($A170,"_L_",CC$1),Records!$C$2:$H$6601,4,FALSE))</f>
        <v/>
      </c>
      <c r="CC170" s="7" t="str">
        <f>IF(ISERROR(VLOOKUP(CONCATENATE($A170,"_L_",CC$1),Records!$C$2:$H$6601,1,FALSE)),"",VLOOKUP(CONCATENATE($A170,"_L_",CC$1),Records!$C$2:$H$6601,5,FALSE))</f>
        <v/>
      </c>
      <c r="CD170" s="33" t="str">
        <f>IF(ISERROR(VLOOKUP(CONCATENATE($A170,"_L_",CC$1),Records!$C$2:$H$6601,1,FALSE)),"",VLOOKUP(CONCATENATE($A170,"_L_",CC$1),Records!$C$2:$H$6601,6,FALSE))</f>
        <v/>
      </c>
      <c r="CE170" s="32" t="str">
        <f>IF(ISERROR(VLOOKUP(CONCATENATE($A170,"_L_",CF$1),Records!$C$2:$H$6601,1,FALSE)),"",VLOOKUP(CONCATENATE($A170,"_L_",CF$1),Records!$C$2:$H$6601,4,FALSE))</f>
        <v/>
      </c>
      <c r="CF170" s="7" t="str">
        <f>IF(ISERROR(VLOOKUP(CONCATENATE($A170,"_L_",CF$1),Records!$C$2:$H$6601,1,FALSE)),"",VLOOKUP(CONCATENATE($A170,"_L_",CF$1),Records!$C$2:$H$6601,5,FALSE))</f>
        <v/>
      </c>
      <c r="CG170" s="33" t="str">
        <f>IF(ISERROR(VLOOKUP(CONCATENATE($A170,"_L_",CF$1),Records!$C$2:$H$6601,1,FALSE)),"",VLOOKUP(CONCATENATE($A170,"_L_",CF$1),Records!$C$2:$H$6601,6,FALSE))</f>
        <v/>
      </c>
      <c r="CH170" s="32" t="str">
        <f>IF(ISERROR(VLOOKUP(CONCATENATE($A170,"_L_",CI$1),Records!$C$2:$H$6601,1,FALSE)),"",VLOOKUP(CONCATENATE($A170,"_L_",CI$1),Records!$C$2:$H$6601,4,FALSE))</f>
        <v/>
      </c>
      <c r="CI170" s="7" t="str">
        <f>IF(ISERROR(VLOOKUP(CONCATENATE($A170,"_L_",CI$1),Records!$C$2:$H$6601,1,FALSE)),"",VLOOKUP(CONCATENATE($A170,"_L_",CI$1),Records!$C$2:$H$6601,5,FALSE))</f>
        <v/>
      </c>
      <c r="CJ170" s="33" t="str">
        <f>IF(ISERROR(VLOOKUP(CONCATENATE($A170,"_L_",CI$1),Records!$C$2:$H$6601,1,FALSE)),"",VLOOKUP(CONCATENATE($A170,"_L_",CI$1),Records!$C$2:$H$6601,6,FALSE))</f>
        <v/>
      </c>
      <c r="CK170" s="32" t="str">
        <f>IF(ISERROR(VLOOKUP(CONCATENATE($A170,"_L_",CL$1),Records!$C$2:$H$6601,1,FALSE)),"",VLOOKUP(CONCATENATE($A170,"_L_",CL$1),Records!$C$2:$H$6601,4,FALSE))</f>
        <v/>
      </c>
      <c r="CL170" s="7" t="str">
        <f>IF(ISERROR(VLOOKUP(CONCATENATE($A170,"_L_",CL$1),Records!$C$2:$H$6601,1,FALSE)),"",VLOOKUP(CONCATENATE($A170,"_L_",CL$1),Records!$C$2:$H$6601,5,FALSE))</f>
        <v/>
      </c>
      <c r="CM170" s="33" t="str">
        <f>IF(ISERROR(VLOOKUP(CONCATENATE($A170,"_L_",CL$1),Records!$C$2:$H$6601,1,FALSE)),"",VLOOKUP(CONCATENATE($A170,"_L_",CL$1),Records!$C$2:$H$6601,6,FALSE))</f>
        <v/>
      </c>
      <c r="CN170" s="32" t="str">
        <f>IF(ISERROR(VLOOKUP(CONCATENATE($A170,"_L_",CO$1),Records!$C$2:$H$6601,1,FALSE)),"",VLOOKUP(CONCATENATE($A170,"_L_",CO$1),Records!$C$2:$H$6601,4,FALSE))</f>
        <v/>
      </c>
      <c r="CO170" s="7" t="str">
        <f>IF(ISERROR(VLOOKUP(CONCATENATE($A170,"_L_",CO$1),Records!$C$2:$H$6601,1,FALSE)),"",VLOOKUP(CONCATENATE($A170,"_L_",CO$1),Records!$C$2:$H$6601,5,FALSE))</f>
        <v/>
      </c>
      <c r="CP170" s="33" t="str">
        <f>IF(ISERROR(VLOOKUP(CONCATENATE($A170,"_L_",CO$1),Records!$C$2:$H$6601,1,FALSE)),"",VLOOKUP(CONCATENATE($A170,"_L_",CO$1),Records!$C$2:$H$6601,6,FALSE))</f>
        <v/>
      </c>
      <c r="CQ170" s="32" t="str">
        <f>IF(ISERROR(VLOOKUP(CONCATENATE($A170,"_L_",CR$1),Records!$C$2:$H$6601,1,FALSE)),"",VLOOKUP(CONCATENATE($A170,"_L_",CR$1),Records!$C$2:$H$6601,4,FALSE))</f>
        <v/>
      </c>
      <c r="CR170" s="7" t="str">
        <f>IF(ISERROR(VLOOKUP(CONCATENATE($A170,"_L_",CR$1),Records!$C$2:$H$6601,1,FALSE)),"",VLOOKUP(CONCATENATE($A170,"_L_",CR$1),Records!$C$2:$H$6601,5,FALSE))</f>
        <v/>
      </c>
      <c r="CS170" s="33" t="str">
        <f>IF(ISERROR(VLOOKUP(CONCATENATE($A170,"_L_",CR$1),Records!$C$2:$H$6601,1,FALSE)),"",VLOOKUP(CONCATENATE($A170,"_L_",CR$1),Records!$C$2:$H$6601,6,FALSE))</f>
        <v/>
      </c>
      <c r="CT170" s="32" t="str">
        <f>IF(ISERROR(VLOOKUP(CONCATENATE($A170,"_L_",CU$1),Records!$C$2:$H$6601,1,FALSE)),"",VLOOKUP(CONCATENATE($A170,"_L_",CU$1),Records!$C$2:$H$6601,4,FALSE))</f>
        <v/>
      </c>
      <c r="CU170" s="7" t="str">
        <f>IF(ISERROR(VLOOKUP(CONCATENATE($A170,"_L_",CU$1),Records!$C$2:$H$6601,1,FALSE)),"",VLOOKUP(CONCATENATE($A170,"_L_",CU$1),Records!$C$2:$H$6601,5,FALSE))</f>
        <v/>
      </c>
      <c r="CV170" s="33" t="str">
        <f>IF(ISERROR(VLOOKUP(CONCATENATE($A170,"_L_",CU$1),Records!$C$2:$H$6601,1,FALSE)),"",VLOOKUP(CONCATENATE($A170,"_L_",CU$1),Records!$C$2:$H$6601,6,FALSE))</f>
        <v/>
      </c>
      <c r="CW170" s="32" t="str">
        <f>IF(ISERROR(VLOOKUP(CONCATENATE($A170,"_L_",CX$1),Records!$C$2:$H$6601,1,FALSE)),"",VLOOKUP(CONCATENATE($A170,"_L_",CX$1),Records!$C$2:$H$6601,4,FALSE))</f>
        <v/>
      </c>
      <c r="CX170" s="7" t="str">
        <f>IF(ISERROR(VLOOKUP(CONCATENATE($A170,"_L_",CX$1),Records!$C$2:$H$6601,1,FALSE)),"",VLOOKUP(CONCATENATE($A170,"_L_",CX$1),Records!$C$2:$H$6601,5,FALSE))</f>
        <v/>
      </c>
      <c r="CY170" s="33" t="str">
        <f>IF(ISERROR(VLOOKUP(CONCATENATE($A170,"_L_",CX$1),Records!$C$2:$H$6601,1,FALSE)),"",VLOOKUP(CONCATENATE($A170,"_L_",CX$1),Records!$C$2:$H$6601,6,FALSE))</f>
        <v/>
      </c>
      <c r="CZ170" s="32" t="str">
        <f>IF(ISERROR(VLOOKUP(CONCATENATE($A170,"_L_",DA$1),Records!$C$2:$H$6601,1,FALSE)),"",VLOOKUP(CONCATENATE($A170,"_L_",DA$1),Records!$C$2:$H$6601,4,FALSE))</f>
        <v/>
      </c>
      <c r="DA170" s="7" t="str">
        <f>IF(ISERROR(VLOOKUP(CONCATENATE($A170,"_L_",DA$1),Records!$C$2:$H$6601,1,FALSE)),"",VLOOKUP(CONCATENATE($A170,"_L_",DA$1),Records!$C$2:$H$6601,5,FALSE))</f>
        <v/>
      </c>
      <c r="DB170" s="33" t="str">
        <f>IF(ISERROR(VLOOKUP(CONCATENATE($A170,"_L_",DA$1),Records!$C$2:$H$6601,1,FALSE)),"",VLOOKUP(CONCATENATE($A170,"_L_",DA$1),Records!$C$2:$H$6601,6,FALSE))</f>
        <v/>
      </c>
      <c r="DC170" s="32" t="str">
        <f>IF(ISERROR(VLOOKUP(CONCATENATE($A170,"_L_",DD$1),Records!$C$2:$H$6601,1,FALSE)),"",VLOOKUP(CONCATENATE($A170,"_L_",DD$1),Records!$C$2:$H$6601,4,FALSE))</f>
        <v/>
      </c>
      <c r="DD170" s="7" t="str">
        <f>IF(ISERROR(VLOOKUP(CONCATENATE($A170,"_L_",DD$1),Records!$C$2:$H$6601,1,FALSE)),"",VLOOKUP(CONCATENATE($A170,"_L_",DD$1),Records!$C$2:$H$6601,5,FALSE))</f>
        <v/>
      </c>
      <c r="DE170" s="33" t="str">
        <f>IF(ISERROR(VLOOKUP(CONCATENATE($A170,"_L_",DD$1),Records!$C$2:$H$6601,1,FALSE)),"",VLOOKUP(CONCATENATE($A170,"_L_",DD$1),Records!$C$2:$H$6601,6,FALSE))</f>
        <v/>
      </c>
      <c r="DF170" s="32" t="str">
        <f>IF(ISERROR(VLOOKUP(CONCATENATE($A170,"_L_",DG$1),Records!$C$2:$H$6601,1,FALSE)),"",VLOOKUP(CONCATENATE($A170,"_L_",DG$1),Records!$C$2:$H$6601,4,FALSE))</f>
        <v/>
      </c>
      <c r="DG170" s="7" t="str">
        <f>IF(ISERROR(VLOOKUP(CONCATENATE($A170,"_L_",DG$1),Records!$C$2:$H$6601,1,FALSE)),"",VLOOKUP(CONCATENATE($A170,"_L_",DG$1),Records!$C$2:$H$6601,5,FALSE))</f>
        <v/>
      </c>
      <c r="DH170" s="33" t="str">
        <f>IF(ISERROR(VLOOKUP(CONCATENATE($A170,"_L_",DG$1),Records!$C$2:$H$6601,1,FALSE)),"",VLOOKUP(CONCATENATE($A170,"_L_",DG$1),Records!$C$2:$H$6601,6,FALSE))</f>
        <v/>
      </c>
      <c r="DI170" s="32" t="str">
        <f>IF(ISERROR(VLOOKUP(CONCATENATE($A170,"_L_",DJ$1),Records!$C$2:$H$6601,1,FALSE)),"",VLOOKUP(CONCATENATE($A170,"_L_",DJ$1),Records!$C$2:$H$6601,4,FALSE))</f>
        <v/>
      </c>
      <c r="DJ170" s="7" t="str">
        <f>IF(ISERROR(VLOOKUP(CONCATENATE($A170,"_L_",DJ$1),Records!$C$2:$H$6601,1,FALSE)),"",VLOOKUP(CONCATENATE($A170,"_L_",DJ$1),Records!$C$2:$H$6601,5,FALSE))</f>
        <v/>
      </c>
      <c r="DK170" s="33" t="str">
        <f>IF(ISERROR(VLOOKUP(CONCATENATE($A170,"_L_",DJ$1),Records!$C$2:$H$6601,1,FALSE)),"",VLOOKUP(CONCATENATE($A170,"_L_",DJ$1),Records!$C$2:$H$6601,6,FALSE))</f>
        <v/>
      </c>
      <c r="DL170" s="32" t="str">
        <f>IF(ISERROR(VLOOKUP(CONCATENATE($A170,"_L_",DM$1),Records!$C$2:$H$6601,1,FALSE)),"",VLOOKUP(CONCATENATE($A170,"_L_",DM$1),Records!$C$2:$H$6601,4,FALSE))</f>
        <v/>
      </c>
      <c r="DM170" s="7" t="str">
        <f>IF(ISERROR(VLOOKUP(CONCATENATE($A170,"_L_",DM$1),Records!$C$2:$H$6601,1,FALSE)),"",VLOOKUP(CONCATENATE($A170,"_L_",DM$1),Records!$C$2:$H$6601,5,FALSE))</f>
        <v/>
      </c>
      <c r="DN170" s="33" t="str">
        <f>IF(ISERROR(VLOOKUP(CONCATENATE($A170,"_L_",DM$1),Records!$C$2:$H$6601,1,FALSE)),"",VLOOKUP(CONCATENATE($A170,"_L_",DM$1),Records!$C$2:$H$6601,6,FALSE))</f>
        <v/>
      </c>
      <c r="DO170" s="32" t="str">
        <f>IF(ISERROR(VLOOKUP(CONCATENATE($A170,"_L_",DP$1),Records!$C$2:$H$6601,1,FALSE)),"",VLOOKUP(CONCATENATE($A170,"_L_",DP$1),Records!$C$2:$H$6601,4,FALSE))</f>
        <v/>
      </c>
      <c r="DP170" s="7" t="str">
        <f>IF(ISERROR(VLOOKUP(CONCATENATE($A170,"_L_",DP$1),Records!$C$2:$H$6601,1,FALSE)),"",VLOOKUP(CONCATENATE($A170,"_L_",DP$1),Records!$C$2:$H$6601,5,FALSE))</f>
        <v/>
      </c>
      <c r="DQ170" s="33" t="str">
        <f>IF(ISERROR(VLOOKUP(CONCATENATE($A170,"_L_",DP$1),Records!$C$2:$H$6601,1,FALSE)),"",VLOOKUP(CONCATENATE($A170,"_L_",DP$1),Records!$C$2:$H$6601,6,FALSE))</f>
        <v/>
      </c>
      <c r="DR170" s="32" t="str">
        <f>IF(ISERROR(VLOOKUP(CONCATENATE($A170,"_L_",DS$1),Records!$C$2:$H$6601,1,FALSE)),"",VLOOKUP(CONCATENATE($A170,"_L_",DS$1),Records!$C$2:$H$6601,4,FALSE))</f>
        <v/>
      </c>
      <c r="DS170" s="7" t="str">
        <f>IF(ISERROR(VLOOKUP(CONCATENATE($A170,"_L_",DS$1),Records!$C$2:$H$6601,1,FALSE)),"",VLOOKUP(CONCATENATE($A170,"_L_",DS$1),Records!$C$2:$H$6601,5,FALSE))</f>
        <v/>
      </c>
      <c r="DT170" s="33" t="str">
        <f>IF(ISERROR(VLOOKUP(CONCATENATE($A170,"_L_",DS$1),Records!$C$2:$H$6601,1,FALSE)),"",VLOOKUP(CONCATENATE($A170,"_L_",DS$1),Records!$C$2:$H$6601,6,FALSE))</f>
        <v/>
      </c>
      <c r="DU170" s="32" t="str">
        <f>IF(ISERROR(VLOOKUP(CONCATENATE($A170,"_L_",DV$1),Records!$C$2:$H$6601,1,FALSE)),"",VLOOKUP(CONCATENATE($A170,"_L_",DV$1),Records!$C$2:$H$6601,4,FALSE))</f>
        <v/>
      </c>
      <c r="DV170" s="7" t="str">
        <f>IF(ISERROR(VLOOKUP(CONCATENATE($A170,"_L_",DV$1),Records!$C$2:$H$6601,1,FALSE)),"",VLOOKUP(CONCATENATE($A170,"_L_",DV$1),Records!$C$2:$H$6601,5,FALSE))</f>
        <v/>
      </c>
      <c r="DW170" s="33" t="str">
        <f>IF(ISERROR(VLOOKUP(CONCATENATE($A170,"_L_",DV$1),Records!$C$2:$H$6601,1,FALSE)),"",VLOOKUP(CONCATENATE($A170,"_L_",DV$1),Records!$C$2:$H$6601,6,FALSE))</f>
        <v/>
      </c>
      <c r="DX170" s="32" t="str">
        <f>IF(ISERROR(VLOOKUP(CONCATENATE($A170,"_L_",DY$1),Records!$C$2:$H$6601,1,FALSE)),"",VLOOKUP(CONCATENATE($A170,"_L_",DY$1),Records!$C$2:$H$6601,4,FALSE))</f>
        <v/>
      </c>
      <c r="DY170" s="7" t="str">
        <f>IF(ISERROR(VLOOKUP(CONCATENATE($A170,"_L_",DY$1),Records!$C$2:$H$6601,1,FALSE)),"",VLOOKUP(CONCATENATE($A170,"_L_",DY$1),Records!$C$2:$H$6601,5,FALSE))</f>
        <v/>
      </c>
      <c r="DZ170" s="33" t="str">
        <f>IF(ISERROR(VLOOKUP(CONCATENATE($A170,"_L_",DY$1),Records!$C$2:$H$6601,1,FALSE)),"",VLOOKUP(CONCATENATE($A170,"_L_",DY$1),Records!$C$2:$H$6601,6,FALSE))</f>
        <v/>
      </c>
      <c r="EA170" s="32" t="str">
        <f>IF(ISERROR(VLOOKUP(CONCATENATE($A170,"_L_",EB$1),Records!$C$2:$H$6601,1,FALSE)),"",VLOOKUP(CONCATENATE($A170,"_L_",EB$1),Records!$C$2:$H$6601,4,FALSE))</f>
        <v/>
      </c>
      <c r="EB170" s="7" t="str">
        <f>IF(ISERROR(VLOOKUP(CONCATENATE($A170,"_L_",EB$1),Records!$C$2:$H$6601,1,FALSE)),"",VLOOKUP(CONCATENATE($A170,"_L_",EB$1),Records!$C$2:$H$6601,5,FALSE))</f>
        <v/>
      </c>
      <c r="EC170" s="33" t="str">
        <f>IF(ISERROR(VLOOKUP(CONCATENATE($A170,"_L_",EB$1),Records!$C$2:$H$6601,1,FALSE)),"",VLOOKUP(CONCATENATE($A170,"_L_",EB$1),Records!$C$2:$H$6601,6,FALSE))</f>
        <v/>
      </c>
    </row>
    <row r="171" spans="1:133" ht="15.75" x14ac:dyDescent="0.25">
      <c r="A171" s="11">
        <v>42353</v>
      </c>
      <c r="B171" s="16" t="s">
        <v>76</v>
      </c>
      <c r="C171" s="15">
        <f t="shared" si="5"/>
        <v>25</v>
      </c>
      <c r="D171" s="23" t="s">
        <v>67</v>
      </c>
      <c r="E171" s="8" t="s">
        <v>71</v>
      </c>
      <c r="F171" s="62">
        <f t="shared" si="4"/>
        <v>0</v>
      </c>
      <c r="G171" s="62">
        <f>HomeCalc!F171</f>
        <v>0</v>
      </c>
      <c r="H171" s="32" t="str">
        <f>IF(ISERROR(VLOOKUP(CONCATENATE($A171,"_L_",I$1),Records!$C$2:$H$6601,1,FALSE)),"",VLOOKUP(CONCATENATE($A171,"_L_",I$1),Records!$C$2:$H$6601,4,FALSE))</f>
        <v/>
      </c>
      <c r="I171" s="7" t="str">
        <f>IF(ISERROR(VLOOKUP(CONCATENATE($A171,"_L_",I$1),Records!$C$2:$H$6601,1,FALSE)),"",VLOOKUP(CONCATENATE($A171,"_L_",I$1),Records!$C$2:$H$6601,5,FALSE))</f>
        <v/>
      </c>
      <c r="J171" s="33" t="str">
        <f>IF(ISERROR(VLOOKUP(CONCATENATE($A171,"_L_",I$1),Records!$C$2:$H$6601,1,FALSE)),"",VLOOKUP(CONCATENATE($A171,"_L_",I$1),Records!$C$2:$H$6601,6,FALSE))</f>
        <v/>
      </c>
      <c r="K171" s="32" t="str">
        <f>IF(ISERROR(VLOOKUP(CONCATENATE($A171,"_L_",L$1),Records!$C$2:$H$6601,1,FALSE)),"",VLOOKUP(CONCATENATE($A171,"_L_",L$1),Records!$C$2:$H$6601,4,FALSE))</f>
        <v/>
      </c>
      <c r="L171" s="7" t="str">
        <f>IF(ISERROR(VLOOKUP(CONCATENATE($A171,"_L_",L$1),Records!$C$2:$H$6601,1,FALSE)),"",VLOOKUP(CONCATENATE($A171,"_L_",L$1),Records!$C$2:$H$6601,5,FALSE))</f>
        <v/>
      </c>
      <c r="M171" s="33" t="str">
        <f>IF(ISERROR(VLOOKUP(CONCATENATE($A171,"_L_",L$1),Records!$C$2:$H$6601,1,FALSE)),"",VLOOKUP(CONCATENATE($A171,"_L_",L$1),Records!$C$2:$H$6601,6,FALSE))</f>
        <v/>
      </c>
      <c r="N171" s="32" t="str">
        <f>IF(ISERROR(VLOOKUP(CONCATENATE($A171,"_L_",O$1),Records!$C$2:$H$6601,1,FALSE)),"",VLOOKUP(CONCATENATE($A171,"_L_",O$1),Records!$C$2:$H$6601,4,FALSE))</f>
        <v/>
      </c>
      <c r="O171" s="7" t="str">
        <f>IF(ISERROR(VLOOKUP(CONCATENATE($A171,"_L_",O$1),Records!$C$2:$H$6601,1,FALSE)),"",VLOOKUP(CONCATENATE($A171,"_L_",O$1),Records!$C$2:$H$6601,5,FALSE))</f>
        <v/>
      </c>
      <c r="P171" s="33" t="str">
        <f>IF(ISERROR(VLOOKUP(CONCATENATE($A171,"_L_",O$1),Records!$C$2:$H$6601,1,FALSE)),"",VLOOKUP(CONCATENATE($A171,"_L_",O$1),Records!$C$2:$H$6601,6,FALSE))</f>
        <v/>
      </c>
      <c r="Q171" s="32" t="str">
        <f>IF(ISERROR(VLOOKUP(CONCATENATE($A171,"_L_",R$1),Records!$C$2:$H$6601,1,FALSE)),"",VLOOKUP(CONCATENATE($A171,"_L_",R$1),Records!$C$2:$H$6601,4,FALSE))</f>
        <v/>
      </c>
      <c r="R171" s="7" t="str">
        <f>IF(ISERROR(VLOOKUP(CONCATENATE($A171,"_L_",R$1),Records!$C$2:$H$6601,1,FALSE)),"",VLOOKUP(CONCATENATE($A171,"_L_",R$1),Records!$C$2:$H$6601,5,FALSE))</f>
        <v/>
      </c>
      <c r="S171" s="33" t="str">
        <f>IF(ISERROR(VLOOKUP(CONCATENATE($A171,"_L_",R$1),Records!$C$2:$H$6601,1,FALSE)),"",VLOOKUP(CONCATENATE($A171,"_L_",R$1),Records!$C$2:$H$6601,6,FALSE))</f>
        <v/>
      </c>
      <c r="T171" s="32" t="str">
        <f>IF(ISERROR(VLOOKUP(CONCATENATE($A171,"_L_",U$1),Records!$C$2:$H$6601,1,FALSE)),"",VLOOKUP(CONCATENATE($A171,"_L_",U$1),Records!$C$2:$H$6601,4,FALSE))</f>
        <v/>
      </c>
      <c r="U171" s="7" t="str">
        <f>IF(ISERROR(VLOOKUP(CONCATENATE($A171,"_L_",U$1),Records!$C$2:$H$6601,1,FALSE)),"",VLOOKUP(CONCATENATE($A171,"_L_",U$1),Records!$C$2:$H$6601,5,FALSE))</f>
        <v/>
      </c>
      <c r="V171" s="33" t="str">
        <f>IF(ISERROR(VLOOKUP(CONCATENATE($A171,"_L_",U$1),Records!$C$2:$H$6601,1,FALSE)),"",VLOOKUP(CONCATENATE($A171,"_L_",U$1),Records!$C$2:$H$6601,6,FALSE))</f>
        <v/>
      </c>
      <c r="W171" s="32" t="str">
        <f>IF(ISERROR(VLOOKUP(CONCATENATE($A171,"_L_",X$1),Records!$C$2:$H$6601,1,FALSE)),"",VLOOKUP(CONCATENATE($A171,"_L_",X$1),Records!$C$2:$H$6601,4,FALSE))</f>
        <v/>
      </c>
      <c r="X171" s="7" t="str">
        <f>IF(ISERROR(VLOOKUP(CONCATENATE($A171,"_L_",X$1),Records!$C$2:$H$6601,1,FALSE)),"",VLOOKUP(CONCATENATE($A171,"_L_",X$1),Records!$C$2:$H$6601,5,FALSE))</f>
        <v/>
      </c>
      <c r="Y171" s="33" t="str">
        <f>IF(ISERROR(VLOOKUP(CONCATENATE($A171,"_L_",X$1),Records!$C$2:$H$6601,1,FALSE)),"",VLOOKUP(CONCATENATE($A171,"_L_",X$1),Records!$C$2:$H$6601,6,FALSE))</f>
        <v/>
      </c>
      <c r="Z171" s="32" t="str">
        <f>IF(ISERROR(VLOOKUP(CONCATENATE($A171,"_L_",AA$1),Records!$C$2:$H$6601,1,FALSE)),"",VLOOKUP(CONCATENATE($A171,"_L_",AA$1),Records!$C$2:$H$6601,4,FALSE))</f>
        <v/>
      </c>
      <c r="AA171" s="7" t="str">
        <f>IF(ISERROR(VLOOKUP(CONCATENATE($A171,"_L_",AA$1),Records!$C$2:$H$6601,1,FALSE)),"",VLOOKUP(CONCATENATE($A171,"_L_",AA$1),Records!$C$2:$H$6601,5,FALSE))</f>
        <v/>
      </c>
      <c r="AB171" s="33" t="str">
        <f>IF(ISERROR(VLOOKUP(CONCATENATE($A171,"_L_",AA$1),Records!$C$2:$H$6601,1,FALSE)),"",VLOOKUP(CONCATENATE($A171,"_L_",AA$1),Records!$C$2:$H$6601,6,FALSE))</f>
        <v/>
      </c>
      <c r="AC171" s="32" t="str">
        <f>IF(ISERROR(VLOOKUP(CONCATENATE($A171,"_L_",AD$1),Records!$C$2:$H$6601,1,FALSE)),"",VLOOKUP(CONCATENATE($A171,"_L_",AD$1),Records!$C$2:$H$6601,4,FALSE))</f>
        <v/>
      </c>
      <c r="AD171" s="7" t="str">
        <f>IF(ISERROR(VLOOKUP(CONCATENATE($A171,"_L_",AD$1),Records!$C$2:$H$6601,1,FALSE)),"",VLOOKUP(CONCATENATE($A171,"_L_",AD$1),Records!$C$2:$H$6601,5,FALSE))</f>
        <v/>
      </c>
      <c r="AE171" s="33" t="str">
        <f>IF(ISERROR(VLOOKUP(CONCATENATE($A171,"_L_",AD$1),Records!$C$2:$H$6601,1,FALSE)),"",VLOOKUP(CONCATENATE($A171,"_L_",AD$1),Records!$C$2:$H$6601,6,FALSE))</f>
        <v/>
      </c>
      <c r="AF171" s="32" t="str">
        <f>IF(ISERROR(VLOOKUP(CONCATENATE($A171,"_L_",AG$1),Records!$C$2:$H$6601,1,FALSE)),"",VLOOKUP(CONCATENATE($A171,"_L_",AG$1),Records!$C$2:$H$6601,4,FALSE))</f>
        <v/>
      </c>
      <c r="AG171" s="7" t="str">
        <f>IF(ISERROR(VLOOKUP(CONCATENATE($A171,"_L_",AG$1),Records!$C$2:$H$6601,1,FALSE)),"",VLOOKUP(CONCATENATE($A171,"_L_",AG$1),Records!$C$2:$H$6601,5,FALSE))</f>
        <v/>
      </c>
      <c r="AH171" s="33" t="str">
        <f>IF(ISERROR(VLOOKUP(CONCATENATE($A171,"_L_",AG$1),Records!$C$2:$H$6601,1,FALSE)),"",VLOOKUP(CONCATENATE($A171,"_L_",AG$1),Records!$C$2:$H$6601,6,FALSE))</f>
        <v/>
      </c>
      <c r="AI171" s="32" t="str">
        <f>IF(ISERROR(VLOOKUP(CONCATENATE($A171,"_L_",AJ$1),Records!$C$2:$H$6601,1,FALSE)),"",VLOOKUP(CONCATENATE($A171,"_L_",AJ$1),Records!$C$2:$H$6601,4,FALSE))</f>
        <v/>
      </c>
      <c r="AJ171" s="7" t="str">
        <f>IF(ISERROR(VLOOKUP(CONCATENATE($A171,"_L_",AJ$1),Records!$C$2:$H$6601,1,FALSE)),"",VLOOKUP(CONCATENATE($A171,"_L_",AJ$1),Records!$C$2:$H$6601,5,FALSE))</f>
        <v/>
      </c>
      <c r="AK171" s="33" t="str">
        <f>IF(ISERROR(VLOOKUP(CONCATENATE($A171,"_L_",AJ$1),Records!$C$2:$H$6601,1,FALSE)),"",VLOOKUP(CONCATENATE($A171,"_L_",AJ$1),Records!$C$2:$H$6601,6,FALSE))</f>
        <v/>
      </c>
      <c r="AL171" s="32" t="str">
        <f>IF(ISERROR(VLOOKUP(CONCATENATE($A171,"_L_",AM$1),Records!$C$2:$H$6601,1,FALSE)),"",VLOOKUP(CONCATENATE($A171,"_L_",AM$1),Records!$C$2:$H$6601,4,FALSE))</f>
        <v/>
      </c>
      <c r="AM171" s="7" t="str">
        <f>IF(ISERROR(VLOOKUP(CONCATENATE($A171,"_L_",AM$1),Records!$C$2:$H$6601,1,FALSE)),"",VLOOKUP(CONCATENATE($A171,"_L_",AM$1),Records!$C$2:$H$6601,5,FALSE))</f>
        <v/>
      </c>
      <c r="AN171" s="33" t="str">
        <f>IF(ISERROR(VLOOKUP(CONCATENATE($A171,"_L_",AM$1),Records!$C$2:$H$6601,1,FALSE)),"",VLOOKUP(CONCATENATE($A171,"_L_",AM$1),Records!$C$2:$H$6601,6,FALSE))</f>
        <v/>
      </c>
      <c r="AO171" s="32" t="str">
        <f>IF(ISERROR(VLOOKUP(CONCATENATE($A171,"_L_",AP$1),Records!$C$2:$H$6601,1,FALSE)),"",VLOOKUP(CONCATENATE($A171,"_L_",AP$1),Records!$C$2:$H$6601,4,FALSE))</f>
        <v/>
      </c>
      <c r="AP171" s="7" t="str">
        <f>IF(ISERROR(VLOOKUP(CONCATENATE($A171,"_L_",AP$1),Records!$C$2:$H$6601,1,FALSE)),"",VLOOKUP(CONCATENATE($A171,"_L_",AP$1),Records!$C$2:$H$6601,5,FALSE))</f>
        <v/>
      </c>
      <c r="AQ171" s="33" t="str">
        <f>IF(ISERROR(VLOOKUP(CONCATENATE($A171,"_L_",AP$1),Records!$C$2:$H$6601,1,FALSE)),"",VLOOKUP(CONCATENATE($A171,"_L_",AP$1),Records!$C$2:$H$6601,6,FALSE))</f>
        <v/>
      </c>
      <c r="AR171" s="32" t="str">
        <f>IF(ISERROR(VLOOKUP(CONCATENATE($A171,"_L_",AS$1),Records!$C$2:$H$6601,1,FALSE)),"",VLOOKUP(CONCATENATE($A171,"_L_",AS$1),Records!$C$2:$H$6601,4,FALSE))</f>
        <v/>
      </c>
      <c r="AS171" s="7" t="str">
        <f>IF(ISERROR(VLOOKUP(CONCATENATE($A171,"_L_",AS$1),Records!$C$2:$H$6601,1,FALSE)),"",VLOOKUP(CONCATENATE($A171,"_L_",AS$1),Records!$C$2:$H$6601,5,FALSE))</f>
        <v/>
      </c>
      <c r="AT171" s="33" t="str">
        <f>IF(ISERROR(VLOOKUP(CONCATENATE($A171,"_L_",AS$1),Records!$C$2:$H$6601,1,FALSE)),"",VLOOKUP(CONCATENATE($A171,"_L_",AS$1),Records!$C$2:$H$6601,6,FALSE))</f>
        <v/>
      </c>
      <c r="AU171" s="32" t="str">
        <f>IF(ISERROR(VLOOKUP(CONCATENATE($A171,"_L_",AV$1),Records!$C$2:$H$6601,1,FALSE)),"",VLOOKUP(CONCATENATE($A171,"_L_",AV$1),Records!$C$2:$H$6601,4,FALSE))</f>
        <v/>
      </c>
      <c r="AV171" s="7" t="str">
        <f>IF(ISERROR(VLOOKUP(CONCATENATE($A171,"_L_",AV$1),Records!$C$2:$H$6601,1,FALSE)),"",VLOOKUP(CONCATENATE($A171,"_L_",AV$1),Records!$C$2:$H$6601,5,FALSE))</f>
        <v/>
      </c>
      <c r="AW171" s="33" t="str">
        <f>IF(ISERROR(VLOOKUP(CONCATENATE($A171,"_L_",AV$1),Records!$C$2:$H$6601,1,FALSE)),"",VLOOKUP(CONCATENATE($A171,"_L_",AV$1),Records!$C$2:$H$6601,6,FALSE))</f>
        <v/>
      </c>
      <c r="AX171" s="32" t="str">
        <f>IF(ISERROR(VLOOKUP(CONCATENATE($A171,"_L_",AY$1),Records!$C$2:$H$6601,1,FALSE)),"",VLOOKUP(CONCATENATE($A171,"_L_",AY$1),Records!$C$2:$H$6601,4,FALSE))</f>
        <v/>
      </c>
      <c r="AY171" s="7" t="str">
        <f>IF(ISERROR(VLOOKUP(CONCATENATE($A171,"_L_",AY$1),Records!$C$2:$H$6601,1,FALSE)),"",VLOOKUP(CONCATENATE($A171,"_L_",AY$1),Records!$C$2:$H$6601,5,FALSE))</f>
        <v/>
      </c>
      <c r="AZ171" s="33" t="str">
        <f>IF(ISERROR(VLOOKUP(CONCATENATE($A171,"_L_",AY$1),Records!$C$2:$H$6601,1,FALSE)),"",VLOOKUP(CONCATENATE($A171,"_L_",AY$1),Records!$C$2:$H$6601,6,FALSE))</f>
        <v/>
      </c>
      <c r="BA171" s="32" t="str">
        <f>IF(ISERROR(VLOOKUP(CONCATENATE($A171,"_L_",BB$1),Records!$C$2:$H$6601,1,FALSE)),"",VLOOKUP(CONCATENATE($A171,"_L_",BB$1),Records!$C$2:$H$6601,4,FALSE))</f>
        <v/>
      </c>
      <c r="BB171" s="7" t="str">
        <f>IF(ISERROR(VLOOKUP(CONCATENATE($A171,"_L_",BB$1),Records!$C$2:$H$6601,1,FALSE)),"",VLOOKUP(CONCATENATE($A171,"_L_",BB$1),Records!$C$2:$H$6601,5,FALSE))</f>
        <v/>
      </c>
      <c r="BC171" s="33" t="str">
        <f>IF(ISERROR(VLOOKUP(CONCATENATE($A171,"_L_",BB$1),Records!$C$2:$H$6601,1,FALSE)),"",VLOOKUP(CONCATENATE($A171,"_L_",BB$1),Records!$C$2:$H$6601,6,FALSE))</f>
        <v/>
      </c>
      <c r="BD171" s="32" t="str">
        <f>IF(ISERROR(VLOOKUP(CONCATENATE($A171,"_L_",BE$1),Records!$C$2:$H$6601,1,FALSE)),"",VLOOKUP(CONCATENATE($A171,"_L_",BE$1),Records!$C$2:$H$6601,4,FALSE))</f>
        <v/>
      </c>
      <c r="BE171" s="7" t="str">
        <f>IF(ISERROR(VLOOKUP(CONCATENATE($A171,"_L_",BE$1),Records!$C$2:$H$6601,1,FALSE)),"",VLOOKUP(CONCATENATE($A171,"_L_",BE$1),Records!$C$2:$H$6601,5,FALSE))</f>
        <v/>
      </c>
      <c r="BF171" s="33" t="str">
        <f>IF(ISERROR(VLOOKUP(CONCATENATE($A171,"_L_",BE$1),Records!$C$2:$H$6601,1,FALSE)),"",VLOOKUP(CONCATENATE($A171,"_L_",BE$1),Records!$C$2:$H$6601,6,FALSE))</f>
        <v/>
      </c>
      <c r="BG171" s="32" t="str">
        <f>IF(ISERROR(VLOOKUP(CONCATENATE($A171,"_L_",BH$1),Records!$C$2:$H$6601,1,FALSE)),"",VLOOKUP(CONCATENATE($A171,"_L_",BH$1),Records!$C$2:$H$6601,4,FALSE))</f>
        <v/>
      </c>
      <c r="BH171" s="7" t="str">
        <f>IF(ISERROR(VLOOKUP(CONCATENATE($A171,"_L_",BH$1),Records!$C$2:$H$6601,1,FALSE)),"",VLOOKUP(CONCATENATE($A171,"_L_",BH$1),Records!$C$2:$H$6601,5,FALSE))</f>
        <v/>
      </c>
      <c r="BI171" s="33" t="str">
        <f>IF(ISERROR(VLOOKUP(CONCATENATE($A171,"_L_",BH$1),Records!$C$2:$H$6601,1,FALSE)),"",VLOOKUP(CONCATENATE($A171,"_L_",BH$1),Records!$C$2:$H$6601,6,FALSE))</f>
        <v/>
      </c>
      <c r="BJ171" s="32" t="str">
        <f>IF(ISERROR(VLOOKUP(CONCATENATE($A171,"_L_",BK$1),Records!$C$2:$H$6601,1,FALSE)),"",VLOOKUP(CONCATENATE($A171,"_L_",BK$1),Records!$C$2:$H$6601,4,FALSE))</f>
        <v/>
      </c>
      <c r="BK171" s="7" t="str">
        <f>IF(ISERROR(VLOOKUP(CONCATENATE($A171,"_L_",BK$1),Records!$C$2:$H$6601,1,FALSE)),"",VLOOKUP(CONCATENATE($A171,"_L_",BK$1),Records!$C$2:$H$6601,5,FALSE))</f>
        <v/>
      </c>
      <c r="BL171" s="33" t="str">
        <f>IF(ISERROR(VLOOKUP(CONCATENATE($A171,"_L_",BK$1),Records!$C$2:$H$6601,1,FALSE)),"",VLOOKUP(CONCATENATE($A171,"_L_",BK$1),Records!$C$2:$H$6601,6,FALSE))</f>
        <v/>
      </c>
      <c r="BM171" s="32" t="str">
        <f>IF(ISERROR(VLOOKUP(CONCATENATE($A171,"_L_",BN$1),Records!$C$2:$H$6601,1,FALSE)),"",VLOOKUP(CONCATENATE($A171,"_L_",BN$1),Records!$C$2:$H$6601,4,FALSE))</f>
        <v/>
      </c>
      <c r="BN171" s="7" t="str">
        <f>IF(ISERROR(VLOOKUP(CONCATENATE($A171,"_L_",BN$1),Records!$C$2:$H$6601,1,FALSE)),"",VLOOKUP(CONCATENATE($A171,"_L_",BN$1),Records!$C$2:$H$6601,5,FALSE))</f>
        <v/>
      </c>
      <c r="BO171" s="33" t="str">
        <f>IF(ISERROR(VLOOKUP(CONCATENATE($A171,"_L_",BN$1),Records!$C$2:$H$6601,1,FALSE)),"",VLOOKUP(CONCATENATE($A171,"_L_",BN$1),Records!$C$2:$H$6601,6,FALSE))</f>
        <v/>
      </c>
      <c r="BP171" s="32" t="str">
        <f>IF(ISERROR(VLOOKUP(CONCATENATE($A171,"_L_",BQ$1),Records!$C$2:$H$6601,1,FALSE)),"",VLOOKUP(CONCATENATE($A171,"_L_",BQ$1),Records!$C$2:$H$6601,4,FALSE))</f>
        <v/>
      </c>
      <c r="BQ171" s="7" t="str">
        <f>IF(ISERROR(VLOOKUP(CONCATENATE($A171,"_L_",BQ$1),Records!$C$2:$H$6601,1,FALSE)),"",VLOOKUP(CONCATENATE($A171,"_L_",BQ$1),Records!$C$2:$H$6601,5,FALSE))</f>
        <v/>
      </c>
      <c r="BR171" s="33" t="str">
        <f>IF(ISERROR(VLOOKUP(CONCATENATE($A171,"_L_",BQ$1),Records!$C$2:$H$6601,1,FALSE)),"",VLOOKUP(CONCATENATE($A171,"_L_",BQ$1),Records!$C$2:$H$6601,6,FALSE))</f>
        <v/>
      </c>
      <c r="BS171" s="32" t="str">
        <f>IF(ISERROR(VLOOKUP(CONCATENATE($A171,"_L_",BT$1),Records!$C$2:$H$6601,1,FALSE)),"",VLOOKUP(CONCATENATE($A171,"_L_",BT$1),Records!$C$2:$H$6601,4,FALSE))</f>
        <v/>
      </c>
      <c r="BT171" s="7" t="str">
        <f>IF(ISERROR(VLOOKUP(CONCATENATE($A171,"_L_",BT$1),Records!$C$2:$H$6601,1,FALSE)),"",VLOOKUP(CONCATENATE($A171,"_L_",BT$1),Records!$C$2:$H$6601,5,FALSE))</f>
        <v/>
      </c>
      <c r="BU171" s="33" t="str">
        <f>IF(ISERROR(VLOOKUP(CONCATENATE($A171,"_L_",BT$1),Records!$C$2:$H$6601,1,FALSE)),"",VLOOKUP(CONCATENATE($A171,"_L_",BT$1),Records!$C$2:$H$6601,6,FALSE))</f>
        <v/>
      </c>
      <c r="BV171" s="32" t="str">
        <f>IF(ISERROR(VLOOKUP(CONCATENATE($A171,"_L_",BW$1),Records!$C$2:$H$6601,1,FALSE)),"",VLOOKUP(CONCATENATE($A171,"_L_",BW$1),Records!$C$2:$H$6601,4,FALSE))</f>
        <v/>
      </c>
      <c r="BW171" s="7" t="str">
        <f>IF(ISERROR(VLOOKUP(CONCATENATE($A171,"_L_",BW$1),Records!$C$2:$H$6601,1,FALSE)),"",VLOOKUP(CONCATENATE($A171,"_L_",BW$1),Records!$C$2:$H$6601,5,FALSE))</f>
        <v/>
      </c>
      <c r="BX171" s="33" t="str">
        <f>IF(ISERROR(VLOOKUP(CONCATENATE($A171,"_L_",BW$1),Records!$C$2:$H$6601,1,FALSE)),"",VLOOKUP(CONCATENATE($A171,"_L_",BW$1),Records!$C$2:$H$6601,6,FALSE))</f>
        <v/>
      </c>
      <c r="BY171" s="32" t="str">
        <f>IF(ISERROR(VLOOKUP(CONCATENATE($A171,"_L_",BZ$1),Records!$C$2:$H$6601,1,FALSE)),"",VLOOKUP(CONCATENATE($A171,"_L_",BZ$1),Records!$C$2:$H$6601,4,FALSE))</f>
        <v/>
      </c>
      <c r="BZ171" s="7" t="str">
        <f>IF(ISERROR(VLOOKUP(CONCATENATE($A171,"_L_",BZ$1),Records!$C$2:$H$6601,1,FALSE)),"",VLOOKUP(CONCATENATE($A171,"_L_",BZ$1),Records!$C$2:$H$6601,5,FALSE))</f>
        <v/>
      </c>
      <c r="CA171" s="33" t="str">
        <f>IF(ISERROR(VLOOKUP(CONCATENATE($A171,"_L_",BZ$1),Records!$C$2:$H$6601,1,FALSE)),"",VLOOKUP(CONCATENATE($A171,"_L_",BZ$1),Records!$C$2:$H$6601,6,FALSE))</f>
        <v/>
      </c>
      <c r="CB171" s="32" t="str">
        <f>IF(ISERROR(VLOOKUP(CONCATENATE($A171,"_L_",CC$1),Records!$C$2:$H$6601,1,FALSE)),"",VLOOKUP(CONCATENATE($A171,"_L_",CC$1),Records!$C$2:$H$6601,4,FALSE))</f>
        <v/>
      </c>
      <c r="CC171" s="7" t="str">
        <f>IF(ISERROR(VLOOKUP(CONCATENATE($A171,"_L_",CC$1),Records!$C$2:$H$6601,1,FALSE)),"",VLOOKUP(CONCATENATE($A171,"_L_",CC$1),Records!$C$2:$H$6601,5,FALSE))</f>
        <v/>
      </c>
      <c r="CD171" s="33" t="str">
        <f>IF(ISERROR(VLOOKUP(CONCATENATE($A171,"_L_",CC$1),Records!$C$2:$H$6601,1,FALSE)),"",VLOOKUP(CONCATENATE($A171,"_L_",CC$1),Records!$C$2:$H$6601,6,FALSE))</f>
        <v/>
      </c>
      <c r="CE171" s="32" t="str">
        <f>IF(ISERROR(VLOOKUP(CONCATENATE($A171,"_L_",CF$1),Records!$C$2:$H$6601,1,FALSE)),"",VLOOKUP(CONCATENATE($A171,"_L_",CF$1),Records!$C$2:$H$6601,4,FALSE))</f>
        <v/>
      </c>
      <c r="CF171" s="7" t="str">
        <f>IF(ISERROR(VLOOKUP(CONCATENATE($A171,"_L_",CF$1),Records!$C$2:$H$6601,1,FALSE)),"",VLOOKUP(CONCATENATE($A171,"_L_",CF$1),Records!$C$2:$H$6601,5,FALSE))</f>
        <v/>
      </c>
      <c r="CG171" s="33" t="str">
        <f>IF(ISERROR(VLOOKUP(CONCATENATE($A171,"_L_",CF$1),Records!$C$2:$H$6601,1,FALSE)),"",VLOOKUP(CONCATENATE($A171,"_L_",CF$1),Records!$C$2:$H$6601,6,FALSE))</f>
        <v/>
      </c>
      <c r="CH171" s="32" t="str">
        <f>IF(ISERROR(VLOOKUP(CONCATENATE($A171,"_L_",CI$1),Records!$C$2:$H$6601,1,FALSE)),"",VLOOKUP(CONCATENATE($A171,"_L_",CI$1),Records!$C$2:$H$6601,4,FALSE))</f>
        <v/>
      </c>
      <c r="CI171" s="7" t="str">
        <f>IF(ISERROR(VLOOKUP(CONCATENATE($A171,"_L_",CI$1),Records!$C$2:$H$6601,1,FALSE)),"",VLOOKUP(CONCATENATE($A171,"_L_",CI$1),Records!$C$2:$H$6601,5,FALSE))</f>
        <v/>
      </c>
      <c r="CJ171" s="33" t="str">
        <f>IF(ISERROR(VLOOKUP(CONCATENATE($A171,"_L_",CI$1),Records!$C$2:$H$6601,1,FALSE)),"",VLOOKUP(CONCATENATE($A171,"_L_",CI$1),Records!$C$2:$H$6601,6,FALSE))</f>
        <v/>
      </c>
      <c r="CK171" s="32" t="str">
        <f>IF(ISERROR(VLOOKUP(CONCATENATE($A171,"_L_",CL$1),Records!$C$2:$H$6601,1,FALSE)),"",VLOOKUP(CONCATENATE($A171,"_L_",CL$1),Records!$C$2:$H$6601,4,FALSE))</f>
        <v/>
      </c>
      <c r="CL171" s="7" t="str">
        <f>IF(ISERROR(VLOOKUP(CONCATENATE($A171,"_L_",CL$1),Records!$C$2:$H$6601,1,FALSE)),"",VLOOKUP(CONCATENATE($A171,"_L_",CL$1),Records!$C$2:$H$6601,5,FALSE))</f>
        <v/>
      </c>
      <c r="CM171" s="33" t="str">
        <f>IF(ISERROR(VLOOKUP(CONCATENATE($A171,"_L_",CL$1),Records!$C$2:$H$6601,1,FALSE)),"",VLOOKUP(CONCATENATE($A171,"_L_",CL$1),Records!$C$2:$H$6601,6,FALSE))</f>
        <v/>
      </c>
      <c r="CN171" s="32" t="str">
        <f>IF(ISERROR(VLOOKUP(CONCATENATE($A171,"_L_",CO$1),Records!$C$2:$H$6601,1,FALSE)),"",VLOOKUP(CONCATENATE($A171,"_L_",CO$1),Records!$C$2:$H$6601,4,FALSE))</f>
        <v/>
      </c>
      <c r="CO171" s="7" t="str">
        <f>IF(ISERROR(VLOOKUP(CONCATENATE($A171,"_L_",CO$1),Records!$C$2:$H$6601,1,FALSE)),"",VLOOKUP(CONCATENATE($A171,"_L_",CO$1),Records!$C$2:$H$6601,5,FALSE))</f>
        <v/>
      </c>
      <c r="CP171" s="33" t="str">
        <f>IF(ISERROR(VLOOKUP(CONCATENATE($A171,"_L_",CO$1),Records!$C$2:$H$6601,1,FALSE)),"",VLOOKUP(CONCATENATE($A171,"_L_",CO$1),Records!$C$2:$H$6601,6,FALSE))</f>
        <v/>
      </c>
      <c r="CQ171" s="32" t="str">
        <f>IF(ISERROR(VLOOKUP(CONCATENATE($A171,"_L_",CR$1),Records!$C$2:$H$6601,1,FALSE)),"",VLOOKUP(CONCATENATE($A171,"_L_",CR$1),Records!$C$2:$H$6601,4,FALSE))</f>
        <v/>
      </c>
      <c r="CR171" s="7" t="str">
        <f>IF(ISERROR(VLOOKUP(CONCATENATE($A171,"_L_",CR$1),Records!$C$2:$H$6601,1,FALSE)),"",VLOOKUP(CONCATENATE($A171,"_L_",CR$1),Records!$C$2:$H$6601,5,FALSE))</f>
        <v/>
      </c>
      <c r="CS171" s="33" t="str">
        <f>IF(ISERROR(VLOOKUP(CONCATENATE($A171,"_L_",CR$1),Records!$C$2:$H$6601,1,FALSE)),"",VLOOKUP(CONCATENATE($A171,"_L_",CR$1),Records!$C$2:$H$6601,6,FALSE))</f>
        <v/>
      </c>
      <c r="CT171" s="32" t="str">
        <f>IF(ISERROR(VLOOKUP(CONCATENATE($A171,"_L_",CU$1),Records!$C$2:$H$6601,1,FALSE)),"",VLOOKUP(CONCATENATE($A171,"_L_",CU$1),Records!$C$2:$H$6601,4,FALSE))</f>
        <v/>
      </c>
      <c r="CU171" s="7" t="str">
        <f>IF(ISERROR(VLOOKUP(CONCATENATE($A171,"_L_",CU$1),Records!$C$2:$H$6601,1,FALSE)),"",VLOOKUP(CONCATENATE($A171,"_L_",CU$1),Records!$C$2:$H$6601,5,FALSE))</f>
        <v/>
      </c>
      <c r="CV171" s="33" t="str">
        <f>IF(ISERROR(VLOOKUP(CONCATENATE($A171,"_L_",CU$1),Records!$C$2:$H$6601,1,FALSE)),"",VLOOKUP(CONCATENATE($A171,"_L_",CU$1),Records!$C$2:$H$6601,6,FALSE))</f>
        <v/>
      </c>
      <c r="CW171" s="32" t="str">
        <f>IF(ISERROR(VLOOKUP(CONCATENATE($A171,"_L_",CX$1),Records!$C$2:$H$6601,1,FALSE)),"",VLOOKUP(CONCATENATE($A171,"_L_",CX$1),Records!$C$2:$H$6601,4,FALSE))</f>
        <v/>
      </c>
      <c r="CX171" s="7" t="str">
        <f>IF(ISERROR(VLOOKUP(CONCATENATE($A171,"_L_",CX$1),Records!$C$2:$H$6601,1,FALSE)),"",VLOOKUP(CONCATENATE($A171,"_L_",CX$1),Records!$C$2:$H$6601,5,FALSE))</f>
        <v/>
      </c>
      <c r="CY171" s="33" t="str">
        <f>IF(ISERROR(VLOOKUP(CONCATENATE($A171,"_L_",CX$1),Records!$C$2:$H$6601,1,FALSE)),"",VLOOKUP(CONCATENATE($A171,"_L_",CX$1),Records!$C$2:$H$6601,6,FALSE))</f>
        <v/>
      </c>
      <c r="CZ171" s="32" t="str">
        <f>IF(ISERROR(VLOOKUP(CONCATENATE($A171,"_L_",DA$1),Records!$C$2:$H$6601,1,FALSE)),"",VLOOKUP(CONCATENATE($A171,"_L_",DA$1),Records!$C$2:$H$6601,4,FALSE))</f>
        <v/>
      </c>
      <c r="DA171" s="7" t="str">
        <f>IF(ISERROR(VLOOKUP(CONCATENATE($A171,"_L_",DA$1),Records!$C$2:$H$6601,1,FALSE)),"",VLOOKUP(CONCATENATE($A171,"_L_",DA$1),Records!$C$2:$H$6601,5,FALSE))</f>
        <v/>
      </c>
      <c r="DB171" s="33" t="str">
        <f>IF(ISERROR(VLOOKUP(CONCATENATE($A171,"_L_",DA$1),Records!$C$2:$H$6601,1,FALSE)),"",VLOOKUP(CONCATENATE($A171,"_L_",DA$1),Records!$C$2:$H$6601,6,FALSE))</f>
        <v/>
      </c>
      <c r="DC171" s="32" t="str">
        <f>IF(ISERROR(VLOOKUP(CONCATENATE($A171,"_L_",DD$1),Records!$C$2:$H$6601,1,FALSE)),"",VLOOKUP(CONCATENATE($A171,"_L_",DD$1),Records!$C$2:$H$6601,4,FALSE))</f>
        <v/>
      </c>
      <c r="DD171" s="7" t="str">
        <f>IF(ISERROR(VLOOKUP(CONCATENATE($A171,"_L_",DD$1),Records!$C$2:$H$6601,1,FALSE)),"",VLOOKUP(CONCATENATE($A171,"_L_",DD$1),Records!$C$2:$H$6601,5,FALSE))</f>
        <v/>
      </c>
      <c r="DE171" s="33" t="str">
        <f>IF(ISERROR(VLOOKUP(CONCATENATE($A171,"_L_",DD$1),Records!$C$2:$H$6601,1,FALSE)),"",VLOOKUP(CONCATENATE($A171,"_L_",DD$1),Records!$C$2:$H$6601,6,FALSE))</f>
        <v/>
      </c>
      <c r="DF171" s="32" t="str">
        <f>IF(ISERROR(VLOOKUP(CONCATENATE($A171,"_L_",DG$1),Records!$C$2:$H$6601,1,FALSE)),"",VLOOKUP(CONCATENATE($A171,"_L_",DG$1),Records!$C$2:$H$6601,4,FALSE))</f>
        <v/>
      </c>
      <c r="DG171" s="7" t="str">
        <f>IF(ISERROR(VLOOKUP(CONCATENATE($A171,"_L_",DG$1),Records!$C$2:$H$6601,1,FALSE)),"",VLOOKUP(CONCATENATE($A171,"_L_",DG$1),Records!$C$2:$H$6601,5,FALSE))</f>
        <v/>
      </c>
      <c r="DH171" s="33" t="str">
        <f>IF(ISERROR(VLOOKUP(CONCATENATE($A171,"_L_",DG$1),Records!$C$2:$H$6601,1,FALSE)),"",VLOOKUP(CONCATENATE($A171,"_L_",DG$1),Records!$C$2:$H$6601,6,FALSE))</f>
        <v/>
      </c>
      <c r="DI171" s="32" t="str">
        <f>IF(ISERROR(VLOOKUP(CONCATENATE($A171,"_L_",DJ$1),Records!$C$2:$H$6601,1,FALSE)),"",VLOOKUP(CONCATENATE($A171,"_L_",DJ$1),Records!$C$2:$H$6601,4,FALSE))</f>
        <v/>
      </c>
      <c r="DJ171" s="7" t="str">
        <f>IF(ISERROR(VLOOKUP(CONCATENATE($A171,"_L_",DJ$1),Records!$C$2:$H$6601,1,FALSE)),"",VLOOKUP(CONCATENATE($A171,"_L_",DJ$1),Records!$C$2:$H$6601,5,FALSE))</f>
        <v/>
      </c>
      <c r="DK171" s="33" t="str">
        <f>IF(ISERROR(VLOOKUP(CONCATENATE($A171,"_L_",DJ$1),Records!$C$2:$H$6601,1,FALSE)),"",VLOOKUP(CONCATENATE($A171,"_L_",DJ$1),Records!$C$2:$H$6601,6,FALSE))</f>
        <v/>
      </c>
      <c r="DL171" s="32" t="str">
        <f>IF(ISERROR(VLOOKUP(CONCATENATE($A171,"_L_",DM$1),Records!$C$2:$H$6601,1,FALSE)),"",VLOOKUP(CONCATENATE($A171,"_L_",DM$1),Records!$C$2:$H$6601,4,FALSE))</f>
        <v/>
      </c>
      <c r="DM171" s="7" t="str">
        <f>IF(ISERROR(VLOOKUP(CONCATENATE($A171,"_L_",DM$1),Records!$C$2:$H$6601,1,FALSE)),"",VLOOKUP(CONCATENATE($A171,"_L_",DM$1),Records!$C$2:$H$6601,5,FALSE))</f>
        <v/>
      </c>
      <c r="DN171" s="33" t="str">
        <f>IF(ISERROR(VLOOKUP(CONCATENATE($A171,"_L_",DM$1),Records!$C$2:$H$6601,1,FALSE)),"",VLOOKUP(CONCATENATE($A171,"_L_",DM$1),Records!$C$2:$H$6601,6,FALSE))</f>
        <v/>
      </c>
      <c r="DO171" s="32" t="str">
        <f>IF(ISERROR(VLOOKUP(CONCATENATE($A171,"_L_",DP$1),Records!$C$2:$H$6601,1,FALSE)),"",VLOOKUP(CONCATENATE($A171,"_L_",DP$1),Records!$C$2:$H$6601,4,FALSE))</f>
        <v/>
      </c>
      <c r="DP171" s="7" t="str">
        <f>IF(ISERROR(VLOOKUP(CONCATENATE($A171,"_L_",DP$1),Records!$C$2:$H$6601,1,FALSE)),"",VLOOKUP(CONCATENATE($A171,"_L_",DP$1),Records!$C$2:$H$6601,5,FALSE))</f>
        <v/>
      </c>
      <c r="DQ171" s="33" t="str">
        <f>IF(ISERROR(VLOOKUP(CONCATENATE($A171,"_L_",DP$1),Records!$C$2:$H$6601,1,FALSE)),"",VLOOKUP(CONCATENATE($A171,"_L_",DP$1),Records!$C$2:$H$6601,6,FALSE))</f>
        <v/>
      </c>
      <c r="DR171" s="32" t="str">
        <f>IF(ISERROR(VLOOKUP(CONCATENATE($A171,"_L_",DS$1),Records!$C$2:$H$6601,1,FALSE)),"",VLOOKUP(CONCATENATE($A171,"_L_",DS$1),Records!$C$2:$H$6601,4,FALSE))</f>
        <v/>
      </c>
      <c r="DS171" s="7" t="str">
        <f>IF(ISERROR(VLOOKUP(CONCATENATE($A171,"_L_",DS$1),Records!$C$2:$H$6601,1,FALSE)),"",VLOOKUP(CONCATENATE($A171,"_L_",DS$1),Records!$C$2:$H$6601,5,FALSE))</f>
        <v/>
      </c>
      <c r="DT171" s="33" t="str">
        <f>IF(ISERROR(VLOOKUP(CONCATENATE($A171,"_L_",DS$1),Records!$C$2:$H$6601,1,FALSE)),"",VLOOKUP(CONCATENATE($A171,"_L_",DS$1),Records!$C$2:$H$6601,6,FALSE))</f>
        <v/>
      </c>
      <c r="DU171" s="32" t="str">
        <f>IF(ISERROR(VLOOKUP(CONCATENATE($A171,"_L_",DV$1),Records!$C$2:$H$6601,1,FALSE)),"",VLOOKUP(CONCATENATE($A171,"_L_",DV$1),Records!$C$2:$H$6601,4,FALSE))</f>
        <v/>
      </c>
      <c r="DV171" s="7" t="str">
        <f>IF(ISERROR(VLOOKUP(CONCATENATE($A171,"_L_",DV$1),Records!$C$2:$H$6601,1,FALSE)),"",VLOOKUP(CONCATENATE($A171,"_L_",DV$1),Records!$C$2:$H$6601,5,FALSE))</f>
        <v/>
      </c>
      <c r="DW171" s="33" t="str">
        <f>IF(ISERROR(VLOOKUP(CONCATENATE($A171,"_L_",DV$1),Records!$C$2:$H$6601,1,FALSE)),"",VLOOKUP(CONCATENATE($A171,"_L_",DV$1),Records!$C$2:$H$6601,6,FALSE))</f>
        <v/>
      </c>
      <c r="DX171" s="32" t="str">
        <f>IF(ISERROR(VLOOKUP(CONCATENATE($A171,"_L_",DY$1),Records!$C$2:$H$6601,1,FALSE)),"",VLOOKUP(CONCATENATE($A171,"_L_",DY$1),Records!$C$2:$H$6601,4,FALSE))</f>
        <v/>
      </c>
      <c r="DY171" s="7" t="str">
        <f>IF(ISERROR(VLOOKUP(CONCATENATE($A171,"_L_",DY$1),Records!$C$2:$H$6601,1,FALSE)),"",VLOOKUP(CONCATENATE($A171,"_L_",DY$1),Records!$C$2:$H$6601,5,FALSE))</f>
        <v/>
      </c>
      <c r="DZ171" s="33" t="str">
        <f>IF(ISERROR(VLOOKUP(CONCATENATE($A171,"_L_",DY$1),Records!$C$2:$H$6601,1,FALSE)),"",VLOOKUP(CONCATENATE($A171,"_L_",DY$1),Records!$C$2:$H$6601,6,FALSE))</f>
        <v/>
      </c>
      <c r="EA171" s="32" t="str">
        <f>IF(ISERROR(VLOOKUP(CONCATENATE($A171,"_L_",EB$1),Records!$C$2:$H$6601,1,FALSE)),"",VLOOKUP(CONCATENATE($A171,"_L_",EB$1),Records!$C$2:$H$6601,4,FALSE))</f>
        <v/>
      </c>
      <c r="EB171" s="7" t="str">
        <f>IF(ISERROR(VLOOKUP(CONCATENATE($A171,"_L_",EB$1),Records!$C$2:$H$6601,1,FALSE)),"",VLOOKUP(CONCATENATE($A171,"_L_",EB$1),Records!$C$2:$H$6601,5,FALSE))</f>
        <v/>
      </c>
      <c r="EC171" s="33" t="str">
        <f>IF(ISERROR(VLOOKUP(CONCATENATE($A171,"_L_",EB$1),Records!$C$2:$H$6601,1,FALSE)),"",VLOOKUP(CONCATENATE($A171,"_L_",EB$1),Records!$C$2:$H$6601,6,FALSE))</f>
        <v/>
      </c>
    </row>
    <row r="172" spans="1:133" ht="15.75" x14ac:dyDescent="0.25">
      <c r="A172" s="11">
        <v>42354</v>
      </c>
      <c r="B172" s="16" t="s">
        <v>76</v>
      </c>
      <c r="C172" s="15">
        <f t="shared" si="5"/>
        <v>25</v>
      </c>
      <c r="D172" s="24" t="s">
        <v>60</v>
      </c>
      <c r="E172" s="8" t="s">
        <v>71</v>
      </c>
      <c r="F172" s="62">
        <f t="shared" si="4"/>
        <v>0</v>
      </c>
      <c r="G172" s="62">
        <f>HomeCalc!F172</f>
        <v>0</v>
      </c>
      <c r="H172" s="32" t="str">
        <f>IF(ISERROR(VLOOKUP(CONCATENATE($A172,"_L_",I$1),Records!$C$2:$H$6601,1,FALSE)),"",VLOOKUP(CONCATENATE($A172,"_L_",I$1),Records!$C$2:$H$6601,4,FALSE))</f>
        <v/>
      </c>
      <c r="I172" s="7" t="str">
        <f>IF(ISERROR(VLOOKUP(CONCATENATE($A172,"_L_",I$1),Records!$C$2:$H$6601,1,FALSE)),"",VLOOKUP(CONCATENATE($A172,"_L_",I$1),Records!$C$2:$H$6601,5,FALSE))</f>
        <v/>
      </c>
      <c r="J172" s="33" t="str">
        <f>IF(ISERROR(VLOOKUP(CONCATENATE($A172,"_L_",I$1),Records!$C$2:$H$6601,1,FALSE)),"",VLOOKUP(CONCATENATE($A172,"_L_",I$1),Records!$C$2:$H$6601,6,FALSE))</f>
        <v/>
      </c>
      <c r="K172" s="32" t="str">
        <f>IF(ISERROR(VLOOKUP(CONCATENATE($A172,"_L_",L$1),Records!$C$2:$H$6601,1,FALSE)),"",VLOOKUP(CONCATENATE($A172,"_L_",L$1),Records!$C$2:$H$6601,4,FALSE))</f>
        <v/>
      </c>
      <c r="L172" s="7" t="str">
        <f>IF(ISERROR(VLOOKUP(CONCATENATE($A172,"_L_",L$1),Records!$C$2:$H$6601,1,FALSE)),"",VLOOKUP(CONCATENATE($A172,"_L_",L$1),Records!$C$2:$H$6601,5,FALSE))</f>
        <v/>
      </c>
      <c r="M172" s="33" t="str">
        <f>IF(ISERROR(VLOOKUP(CONCATENATE($A172,"_L_",L$1),Records!$C$2:$H$6601,1,FALSE)),"",VLOOKUP(CONCATENATE($A172,"_L_",L$1),Records!$C$2:$H$6601,6,FALSE))</f>
        <v/>
      </c>
      <c r="N172" s="32" t="str">
        <f>IF(ISERROR(VLOOKUP(CONCATENATE($A172,"_L_",O$1),Records!$C$2:$H$6601,1,FALSE)),"",VLOOKUP(CONCATENATE($A172,"_L_",O$1),Records!$C$2:$H$6601,4,FALSE))</f>
        <v/>
      </c>
      <c r="O172" s="7" t="str">
        <f>IF(ISERROR(VLOOKUP(CONCATENATE($A172,"_L_",O$1),Records!$C$2:$H$6601,1,FALSE)),"",VLOOKUP(CONCATENATE($A172,"_L_",O$1),Records!$C$2:$H$6601,5,FALSE))</f>
        <v/>
      </c>
      <c r="P172" s="33" t="str">
        <f>IF(ISERROR(VLOOKUP(CONCATENATE($A172,"_L_",O$1),Records!$C$2:$H$6601,1,FALSE)),"",VLOOKUP(CONCATENATE($A172,"_L_",O$1),Records!$C$2:$H$6601,6,FALSE))</f>
        <v/>
      </c>
      <c r="Q172" s="32" t="str">
        <f>IF(ISERROR(VLOOKUP(CONCATENATE($A172,"_L_",R$1),Records!$C$2:$H$6601,1,FALSE)),"",VLOOKUP(CONCATENATE($A172,"_L_",R$1),Records!$C$2:$H$6601,4,FALSE))</f>
        <v/>
      </c>
      <c r="R172" s="7" t="str">
        <f>IF(ISERROR(VLOOKUP(CONCATENATE($A172,"_L_",R$1),Records!$C$2:$H$6601,1,FALSE)),"",VLOOKUP(CONCATENATE($A172,"_L_",R$1),Records!$C$2:$H$6601,5,FALSE))</f>
        <v/>
      </c>
      <c r="S172" s="33" t="str">
        <f>IF(ISERROR(VLOOKUP(CONCATENATE($A172,"_L_",R$1),Records!$C$2:$H$6601,1,FALSE)),"",VLOOKUP(CONCATENATE($A172,"_L_",R$1),Records!$C$2:$H$6601,6,FALSE))</f>
        <v/>
      </c>
      <c r="T172" s="32" t="str">
        <f>IF(ISERROR(VLOOKUP(CONCATENATE($A172,"_L_",U$1),Records!$C$2:$H$6601,1,FALSE)),"",VLOOKUP(CONCATENATE($A172,"_L_",U$1),Records!$C$2:$H$6601,4,FALSE))</f>
        <v/>
      </c>
      <c r="U172" s="7" t="str">
        <f>IF(ISERROR(VLOOKUP(CONCATENATE($A172,"_L_",U$1),Records!$C$2:$H$6601,1,FALSE)),"",VLOOKUP(CONCATENATE($A172,"_L_",U$1),Records!$C$2:$H$6601,5,FALSE))</f>
        <v/>
      </c>
      <c r="V172" s="33" t="str">
        <f>IF(ISERROR(VLOOKUP(CONCATENATE($A172,"_L_",U$1),Records!$C$2:$H$6601,1,FALSE)),"",VLOOKUP(CONCATENATE($A172,"_L_",U$1),Records!$C$2:$H$6601,6,FALSE))</f>
        <v/>
      </c>
      <c r="W172" s="32" t="str">
        <f>IF(ISERROR(VLOOKUP(CONCATENATE($A172,"_L_",X$1),Records!$C$2:$H$6601,1,FALSE)),"",VLOOKUP(CONCATENATE($A172,"_L_",X$1),Records!$C$2:$H$6601,4,FALSE))</f>
        <v/>
      </c>
      <c r="X172" s="7" t="str">
        <f>IF(ISERROR(VLOOKUP(CONCATENATE($A172,"_L_",X$1),Records!$C$2:$H$6601,1,FALSE)),"",VLOOKUP(CONCATENATE($A172,"_L_",X$1),Records!$C$2:$H$6601,5,FALSE))</f>
        <v/>
      </c>
      <c r="Y172" s="33" t="str">
        <f>IF(ISERROR(VLOOKUP(CONCATENATE($A172,"_L_",X$1),Records!$C$2:$H$6601,1,FALSE)),"",VLOOKUP(CONCATENATE($A172,"_L_",X$1),Records!$C$2:$H$6601,6,FALSE))</f>
        <v/>
      </c>
      <c r="Z172" s="32" t="str">
        <f>IF(ISERROR(VLOOKUP(CONCATENATE($A172,"_L_",AA$1),Records!$C$2:$H$6601,1,FALSE)),"",VLOOKUP(CONCATENATE($A172,"_L_",AA$1),Records!$C$2:$H$6601,4,FALSE))</f>
        <v/>
      </c>
      <c r="AA172" s="7" t="str">
        <f>IF(ISERROR(VLOOKUP(CONCATENATE($A172,"_L_",AA$1),Records!$C$2:$H$6601,1,FALSE)),"",VLOOKUP(CONCATENATE($A172,"_L_",AA$1),Records!$C$2:$H$6601,5,FALSE))</f>
        <v/>
      </c>
      <c r="AB172" s="33" t="str">
        <f>IF(ISERROR(VLOOKUP(CONCATENATE($A172,"_L_",AA$1),Records!$C$2:$H$6601,1,FALSE)),"",VLOOKUP(CONCATENATE($A172,"_L_",AA$1),Records!$C$2:$H$6601,6,FALSE))</f>
        <v/>
      </c>
      <c r="AC172" s="32" t="str">
        <f>IF(ISERROR(VLOOKUP(CONCATENATE($A172,"_L_",AD$1),Records!$C$2:$H$6601,1,FALSE)),"",VLOOKUP(CONCATENATE($A172,"_L_",AD$1),Records!$C$2:$H$6601,4,FALSE))</f>
        <v/>
      </c>
      <c r="AD172" s="7" t="str">
        <f>IF(ISERROR(VLOOKUP(CONCATENATE($A172,"_L_",AD$1),Records!$C$2:$H$6601,1,FALSE)),"",VLOOKUP(CONCATENATE($A172,"_L_",AD$1),Records!$C$2:$H$6601,5,FALSE))</f>
        <v/>
      </c>
      <c r="AE172" s="33" t="str">
        <f>IF(ISERROR(VLOOKUP(CONCATENATE($A172,"_L_",AD$1),Records!$C$2:$H$6601,1,FALSE)),"",VLOOKUP(CONCATENATE($A172,"_L_",AD$1),Records!$C$2:$H$6601,6,FALSE))</f>
        <v/>
      </c>
      <c r="AF172" s="32" t="str">
        <f>IF(ISERROR(VLOOKUP(CONCATENATE($A172,"_L_",AG$1),Records!$C$2:$H$6601,1,FALSE)),"",VLOOKUP(CONCATENATE($A172,"_L_",AG$1),Records!$C$2:$H$6601,4,FALSE))</f>
        <v/>
      </c>
      <c r="AG172" s="7" t="str">
        <f>IF(ISERROR(VLOOKUP(CONCATENATE($A172,"_L_",AG$1),Records!$C$2:$H$6601,1,FALSE)),"",VLOOKUP(CONCATENATE($A172,"_L_",AG$1),Records!$C$2:$H$6601,5,FALSE))</f>
        <v/>
      </c>
      <c r="AH172" s="33" t="str">
        <f>IF(ISERROR(VLOOKUP(CONCATENATE($A172,"_L_",AG$1),Records!$C$2:$H$6601,1,FALSE)),"",VLOOKUP(CONCATENATE($A172,"_L_",AG$1),Records!$C$2:$H$6601,6,FALSE))</f>
        <v/>
      </c>
      <c r="AI172" s="32" t="str">
        <f>IF(ISERROR(VLOOKUP(CONCATENATE($A172,"_L_",AJ$1),Records!$C$2:$H$6601,1,FALSE)),"",VLOOKUP(CONCATENATE($A172,"_L_",AJ$1),Records!$C$2:$H$6601,4,FALSE))</f>
        <v/>
      </c>
      <c r="AJ172" s="7" t="str">
        <f>IF(ISERROR(VLOOKUP(CONCATENATE($A172,"_L_",AJ$1),Records!$C$2:$H$6601,1,FALSE)),"",VLOOKUP(CONCATENATE($A172,"_L_",AJ$1),Records!$C$2:$H$6601,5,FALSE))</f>
        <v/>
      </c>
      <c r="AK172" s="33" t="str">
        <f>IF(ISERROR(VLOOKUP(CONCATENATE($A172,"_L_",AJ$1),Records!$C$2:$H$6601,1,FALSE)),"",VLOOKUP(CONCATENATE($A172,"_L_",AJ$1),Records!$C$2:$H$6601,6,FALSE))</f>
        <v/>
      </c>
      <c r="AL172" s="32" t="str">
        <f>IF(ISERROR(VLOOKUP(CONCATENATE($A172,"_L_",AM$1),Records!$C$2:$H$6601,1,FALSE)),"",VLOOKUP(CONCATENATE($A172,"_L_",AM$1),Records!$C$2:$H$6601,4,FALSE))</f>
        <v/>
      </c>
      <c r="AM172" s="7" t="str">
        <f>IF(ISERROR(VLOOKUP(CONCATENATE($A172,"_L_",AM$1),Records!$C$2:$H$6601,1,FALSE)),"",VLOOKUP(CONCATENATE($A172,"_L_",AM$1),Records!$C$2:$H$6601,5,FALSE))</f>
        <v/>
      </c>
      <c r="AN172" s="33" t="str">
        <f>IF(ISERROR(VLOOKUP(CONCATENATE($A172,"_L_",AM$1),Records!$C$2:$H$6601,1,FALSE)),"",VLOOKUP(CONCATENATE($A172,"_L_",AM$1),Records!$C$2:$H$6601,6,FALSE))</f>
        <v/>
      </c>
      <c r="AO172" s="32" t="str">
        <f>IF(ISERROR(VLOOKUP(CONCATENATE($A172,"_L_",AP$1),Records!$C$2:$H$6601,1,FALSE)),"",VLOOKUP(CONCATENATE($A172,"_L_",AP$1),Records!$C$2:$H$6601,4,FALSE))</f>
        <v/>
      </c>
      <c r="AP172" s="7" t="str">
        <f>IF(ISERROR(VLOOKUP(CONCATENATE($A172,"_L_",AP$1),Records!$C$2:$H$6601,1,FALSE)),"",VLOOKUP(CONCATENATE($A172,"_L_",AP$1),Records!$C$2:$H$6601,5,FALSE))</f>
        <v/>
      </c>
      <c r="AQ172" s="33" t="str">
        <f>IF(ISERROR(VLOOKUP(CONCATENATE($A172,"_L_",AP$1),Records!$C$2:$H$6601,1,FALSE)),"",VLOOKUP(CONCATENATE($A172,"_L_",AP$1),Records!$C$2:$H$6601,6,FALSE))</f>
        <v/>
      </c>
      <c r="AR172" s="32" t="str">
        <f>IF(ISERROR(VLOOKUP(CONCATENATE($A172,"_L_",AS$1),Records!$C$2:$H$6601,1,FALSE)),"",VLOOKUP(CONCATENATE($A172,"_L_",AS$1),Records!$C$2:$H$6601,4,FALSE))</f>
        <v/>
      </c>
      <c r="AS172" s="7" t="str">
        <f>IF(ISERROR(VLOOKUP(CONCATENATE($A172,"_L_",AS$1),Records!$C$2:$H$6601,1,FALSE)),"",VLOOKUP(CONCATENATE($A172,"_L_",AS$1),Records!$C$2:$H$6601,5,FALSE))</f>
        <v/>
      </c>
      <c r="AT172" s="33" t="str">
        <f>IF(ISERROR(VLOOKUP(CONCATENATE($A172,"_L_",AS$1),Records!$C$2:$H$6601,1,FALSE)),"",VLOOKUP(CONCATENATE($A172,"_L_",AS$1),Records!$C$2:$H$6601,6,FALSE))</f>
        <v/>
      </c>
      <c r="AU172" s="32" t="str">
        <f>IF(ISERROR(VLOOKUP(CONCATENATE($A172,"_L_",AV$1),Records!$C$2:$H$6601,1,FALSE)),"",VLOOKUP(CONCATENATE($A172,"_L_",AV$1),Records!$C$2:$H$6601,4,FALSE))</f>
        <v/>
      </c>
      <c r="AV172" s="7" t="str">
        <f>IF(ISERROR(VLOOKUP(CONCATENATE($A172,"_L_",AV$1),Records!$C$2:$H$6601,1,FALSE)),"",VLOOKUP(CONCATENATE($A172,"_L_",AV$1),Records!$C$2:$H$6601,5,FALSE))</f>
        <v/>
      </c>
      <c r="AW172" s="33" t="str">
        <f>IF(ISERROR(VLOOKUP(CONCATENATE($A172,"_L_",AV$1),Records!$C$2:$H$6601,1,FALSE)),"",VLOOKUP(CONCATENATE($A172,"_L_",AV$1),Records!$C$2:$H$6601,6,FALSE))</f>
        <v/>
      </c>
      <c r="AX172" s="32" t="str">
        <f>IF(ISERROR(VLOOKUP(CONCATENATE($A172,"_L_",AY$1),Records!$C$2:$H$6601,1,FALSE)),"",VLOOKUP(CONCATENATE($A172,"_L_",AY$1),Records!$C$2:$H$6601,4,FALSE))</f>
        <v/>
      </c>
      <c r="AY172" s="7" t="str">
        <f>IF(ISERROR(VLOOKUP(CONCATENATE($A172,"_L_",AY$1),Records!$C$2:$H$6601,1,FALSE)),"",VLOOKUP(CONCATENATE($A172,"_L_",AY$1),Records!$C$2:$H$6601,5,FALSE))</f>
        <v/>
      </c>
      <c r="AZ172" s="33" t="str">
        <f>IF(ISERROR(VLOOKUP(CONCATENATE($A172,"_L_",AY$1),Records!$C$2:$H$6601,1,FALSE)),"",VLOOKUP(CONCATENATE($A172,"_L_",AY$1),Records!$C$2:$H$6601,6,FALSE))</f>
        <v/>
      </c>
      <c r="BA172" s="32" t="str">
        <f>IF(ISERROR(VLOOKUP(CONCATENATE($A172,"_L_",BB$1),Records!$C$2:$H$6601,1,FALSE)),"",VLOOKUP(CONCATENATE($A172,"_L_",BB$1),Records!$C$2:$H$6601,4,FALSE))</f>
        <v/>
      </c>
      <c r="BB172" s="7" t="str">
        <f>IF(ISERROR(VLOOKUP(CONCATENATE($A172,"_L_",BB$1),Records!$C$2:$H$6601,1,FALSE)),"",VLOOKUP(CONCATENATE($A172,"_L_",BB$1),Records!$C$2:$H$6601,5,FALSE))</f>
        <v/>
      </c>
      <c r="BC172" s="33" t="str">
        <f>IF(ISERROR(VLOOKUP(CONCATENATE($A172,"_L_",BB$1),Records!$C$2:$H$6601,1,FALSE)),"",VLOOKUP(CONCATENATE($A172,"_L_",BB$1),Records!$C$2:$H$6601,6,FALSE))</f>
        <v/>
      </c>
      <c r="BD172" s="32" t="str">
        <f>IF(ISERROR(VLOOKUP(CONCATENATE($A172,"_L_",BE$1),Records!$C$2:$H$6601,1,FALSE)),"",VLOOKUP(CONCATENATE($A172,"_L_",BE$1),Records!$C$2:$H$6601,4,FALSE))</f>
        <v/>
      </c>
      <c r="BE172" s="7" t="str">
        <f>IF(ISERROR(VLOOKUP(CONCATENATE($A172,"_L_",BE$1),Records!$C$2:$H$6601,1,FALSE)),"",VLOOKUP(CONCATENATE($A172,"_L_",BE$1),Records!$C$2:$H$6601,5,FALSE))</f>
        <v/>
      </c>
      <c r="BF172" s="33" t="str">
        <f>IF(ISERROR(VLOOKUP(CONCATENATE($A172,"_L_",BE$1),Records!$C$2:$H$6601,1,FALSE)),"",VLOOKUP(CONCATENATE($A172,"_L_",BE$1),Records!$C$2:$H$6601,6,FALSE))</f>
        <v/>
      </c>
      <c r="BG172" s="32" t="str">
        <f>IF(ISERROR(VLOOKUP(CONCATENATE($A172,"_L_",BH$1),Records!$C$2:$H$6601,1,FALSE)),"",VLOOKUP(CONCATENATE($A172,"_L_",BH$1),Records!$C$2:$H$6601,4,FALSE))</f>
        <v/>
      </c>
      <c r="BH172" s="7" t="str">
        <f>IF(ISERROR(VLOOKUP(CONCATENATE($A172,"_L_",BH$1),Records!$C$2:$H$6601,1,FALSE)),"",VLOOKUP(CONCATENATE($A172,"_L_",BH$1),Records!$C$2:$H$6601,5,FALSE))</f>
        <v/>
      </c>
      <c r="BI172" s="33" t="str">
        <f>IF(ISERROR(VLOOKUP(CONCATENATE($A172,"_L_",BH$1),Records!$C$2:$H$6601,1,FALSE)),"",VLOOKUP(CONCATENATE($A172,"_L_",BH$1),Records!$C$2:$H$6601,6,FALSE))</f>
        <v/>
      </c>
      <c r="BJ172" s="32" t="str">
        <f>IF(ISERROR(VLOOKUP(CONCATENATE($A172,"_L_",BK$1),Records!$C$2:$H$6601,1,FALSE)),"",VLOOKUP(CONCATENATE($A172,"_L_",BK$1),Records!$C$2:$H$6601,4,FALSE))</f>
        <v/>
      </c>
      <c r="BK172" s="7" t="str">
        <f>IF(ISERROR(VLOOKUP(CONCATENATE($A172,"_L_",BK$1),Records!$C$2:$H$6601,1,FALSE)),"",VLOOKUP(CONCATENATE($A172,"_L_",BK$1),Records!$C$2:$H$6601,5,FALSE))</f>
        <v/>
      </c>
      <c r="BL172" s="33" t="str">
        <f>IF(ISERROR(VLOOKUP(CONCATENATE($A172,"_L_",BK$1),Records!$C$2:$H$6601,1,FALSE)),"",VLOOKUP(CONCATENATE($A172,"_L_",BK$1),Records!$C$2:$H$6601,6,FALSE))</f>
        <v/>
      </c>
      <c r="BM172" s="32" t="str">
        <f>IF(ISERROR(VLOOKUP(CONCATENATE($A172,"_L_",BN$1),Records!$C$2:$H$6601,1,FALSE)),"",VLOOKUP(CONCATENATE($A172,"_L_",BN$1),Records!$C$2:$H$6601,4,FALSE))</f>
        <v/>
      </c>
      <c r="BN172" s="7" t="str">
        <f>IF(ISERROR(VLOOKUP(CONCATENATE($A172,"_L_",BN$1),Records!$C$2:$H$6601,1,FALSE)),"",VLOOKUP(CONCATENATE($A172,"_L_",BN$1),Records!$C$2:$H$6601,5,FALSE))</f>
        <v/>
      </c>
      <c r="BO172" s="33" t="str">
        <f>IF(ISERROR(VLOOKUP(CONCATENATE($A172,"_L_",BN$1),Records!$C$2:$H$6601,1,FALSE)),"",VLOOKUP(CONCATENATE($A172,"_L_",BN$1),Records!$C$2:$H$6601,6,FALSE))</f>
        <v/>
      </c>
      <c r="BP172" s="32" t="str">
        <f>IF(ISERROR(VLOOKUP(CONCATENATE($A172,"_L_",BQ$1),Records!$C$2:$H$6601,1,FALSE)),"",VLOOKUP(CONCATENATE($A172,"_L_",BQ$1),Records!$C$2:$H$6601,4,FALSE))</f>
        <v/>
      </c>
      <c r="BQ172" s="7" t="str">
        <f>IF(ISERROR(VLOOKUP(CONCATENATE($A172,"_L_",BQ$1),Records!$C$2:$H$6601,1,FALSE)),"",VLOOKUP(CONCATENATE($A172,"_L_",BQ$1),Records!$C$2:$H$6601,5,FALSE))</f>
        <v/>
      </c>
      <c r="BR172" s="33" t="str">
        <f>IF(ISERROR(VLOOKUP(CONCATENATE($A172,"_L_",BQ$1),Records!$C$2:$H$6601,1,FALSE)),"",VLOOKUP(CONCATENATE($A172,"_L_",BQ$1),Records!$C$2:$H$6601,6,FALSE))</f>
        <v/>
      </c>
      <c r="BS172" s="32" t="str">
        <f>IF(ISERROR(VLOOKUP(CONCATENATE($A172,"_L_",BT$1),Records!$C$2:$H$6601,1,FALSE)),"",VLOOKUP(CONCATENATE($A172,"_L_",BT$1),Records!$C$2:$H$6601,4,FALSE))</f>
        <v/>
      </c>
      <c r="BT172" s="7" t="str">
        <f>IF(ISERROR(VLOOKUP(CONCATENATE($A172,"_L_",BT$1),Records!$C$2:$H$6601,1,FALSE)),"",VLOOKUP(CONCATENATE($A172,"_L_",BT$1),Records!$C$2:$H$6601,5,FALSE))</f>
        <v/>
      </c>
      <c r="BU172" s="33" t="str">
        <f>IF(ISERROR(VLOOKUP(CONCATENATE($A172,"_L_",BT$1),Records!$C$2:$H$6601,1,FALSE)),"",VLOOKUP(CONCATENATE($A172,"_L_",BT$1),Records!$C$2:$H$6601,6,FALSE))</f>
        <v/>
      </c>
      <c r="BV172" s="32" t="str">
        <f>IF(ISERROR(VLOOKUP(CONCATENATE($A172,"_L_",BW$1),Records!$C$2:$H$6601,1,FALSE)),"",VLOOKUP(CONCATENATE($A172,"_L_",BW$1),Records!$C$2:$H$6601,4,FALSE))</f>
        <v/>
      </c>
      <c r="BW172" s="7" t="str">
        <f>IF(ISERROR(VLOOKUP(CONCATENATE($A172,"_L_",BW$1),Records!$C$2:$H$6601,1,FALSE)),"",VLOOKUP(CONCATENATE($A172,"_L_",BW$1),Records!$C$2:$H$6601,5,FALSE))</f>
        <v/>
      </c>
      <c r="BX172" s="33" t="str">
        <f>IF(ISERROR(VLOOKUP(CONCATENATE($A172,"_L_",BW$1),Records!$C$2:$H$6601,1,FALSE)),"",VLOOKUP(CONCATENATE($A172,"_L_",BW$1),Records!$C$2:$H$6601,6,FALSE))</f>
        <v/>
      </c>
      <c r="BY172" s="32" t="str">
        <f>IF(ISERROR(VLOOKUP(CONCATENATE($A172,"_L_",BZ$1),Records!$C$2:$H$6601,1,FALSE)),"",VLOOKUP(CONCATENATE($A172,"_L_",BZ$1),Records!$C$2:$H$6601,4,FALSE))</f>
        <v/>
      </c>
      <c r="BZ172" s="7" t="str">
        <f>IF(ISERROR(VLOOKUP(CONCATENATE($A172,"_L_",BZ$1),Records!$C$2:$H$6601,1,FALSE)),"",VLOOKUP(CONCATENATE($A172,"_L_",BZ$1),Records!$C$2:$H$6601,5,FALSE))</f>
        <v/>
      </c>
      <c r="CA172" s="33" t="str">
        <f>IF(ISERROR(VLOOKUP(CONCATENATE($A172,"_L_",BZ$1),Records!$C$2:$H$6601,1,FALSE)),"",VLOOKUP(CONCATENATE($A172,"_L_",BZ$1),Records!$C$2:$H$6601,6,FALSE))</f>
        <v/>
      </c>
      <c r="CB172" s="32" t="str">
        <f>IF(ISERROR(VLOOKUP(CONCATENATE($A172,"_L_",CC$1),Records!$C$2:$H$6601,1,FALSE)),"",VLOOKUP(CONCATENATE($A172,"_L_",CC$1),Records!$C$2:$H$6601,4,FALSE))</f>
        <v/>
      </c>
      <c r="CC172" s="7" t="str">
        <f>IF(ISERROR(VLOOKUP(CONCATENATE($A172,"_L_",CC$1),Records!$C$2:$H$6601,1,FALSE)),"",VLOOKUP(CONCATENATE($A172,"_L_",CC$1),Records!$C$2:$H$6601,5,FALSE))</f>
        <v/>
      </c>
      <c r="CD172" s="33" t="str">
        <f>IF(ISERROR(VLOOKUP(CONCATENATE($A172,"_L_",CC$1),Records!$C$2:$H$6601,1,FALSE)),"",VLOOKUP(CONCATENATE($A172,"_L_",CC$1),Records!$C$2:$H$6601,6,FALSE))</f>
        <v/>
      </c>
      <c r="CE172" s="32" t="str">
        <f>IF(ISERROR(VLOOKUP(CONCATENATE($A172,"_L_",CF$1),Records!$C$2:$H$6601,1,FALSE)),"",VLOOKUP(CONCATENATE($A172,"_L_",CF$1),Records!$C$2:$H$6601,4,FALSE))</f>
        <v/>
      </c>
      <c r="CF172" s="7" t="str">
        <f>IF(ISERROR(VLOOKUP(CONCATENATE($A172,"_L_",CF$1),Records!$C$2:$H$6601,1,FALSE)),"",VLOOKUP(CONCATENATE($A172,"_L_",CF$1),Records!$C$2:$H$6601,5,FALSE))</f>
        <v/>
      </c>
      <c r="CG172" s="33" t="str">
        <f>IF(ISERROR(VLOOKUP(CONCATENATE($A172,"_L_",CF$1),Records!$C$2:$H$6601,1,FALSE)),"",VLOOKUP(CONCATENATE($A172,"_L_",CF$1),Records!$C$2:$H$6601,6,FALSE))</f>
        <v/>
      </c>
      <c r="CH172" s="32" t="str">
        <f>IF(ISERROR(VLOOKUP(CONCATENATE($A172,"_L_",CI$1),Records!$C$2:$H$6601,1,FALSE)),"",VLOOKUP(CONCATENATE($A172,"_L_",CI$1),Records!$C$2:$H$6601,4,FALSE))</f>
        <v/>
      </c>
      <c r="CI172" s="7" t="str">
        <f>IF(ISERROR(VLOOKUP(CONCATENATE($A172,"_L_",CI$1),Records!$C$2:$H$6601,1,FALSE)),"",VLOOKUP(CONCATENATE($A172,"_L_",CI$1),Records!$C$2:$H$6601,5,FALSE))</f>
        <v/>
      </c>
      <c r="CJ172" s="33" t="str">
        <f>IF(ISERROR(VLOOKUP(CONCATENATE($A172,"_L_",CI$1),Records!$C$2:$H$6601,1,FALSE)),"",VLOOKUP(CONCATENATE($A172,"_L_",CI$1),Records!$C$2:$H$6601,6,FALSE))</f>
        <v/>
      </c>
      <c r="CK172" s="32" t="str">
        <f>IF(ISERROR(VLOOKUP(CONCATENATE($A172,"_L_",CL$1),Records!$C$2:$H$6601,1,FALSE)),"",VLOOKUP(CONCATENATE($A172,"_L_",CL$1),Records!$C$2:$H$6601,4,FALSE))</f>
        <v/>
      </c>
      <c r="CL172" s="7" t="str">
        <f>IF(ISERROR(VLOOKUP(CONCATENATE($A172,"_L_",CL$1),Records!$C$2:$H$6601,1,FALSE)),"",VLOOKUP(CONCATENATE($A172,"_L_",CL$1),Records!$C$2:$H$6601,5,FALSE))</f>
        <v/>
      </c>
      <c r="CM172" s="33" t="str">
        <f>IF(ISERROR(VLOOKUP(CONCATENATE($A172,"_L_",CL$1),Records!$C$2:$H$6601,1,FALSE)),"",VLOOKUP(CONCATENATE($A172,"_L_",CL$1),Records!$C$2:$H$6601,6,FALSE))</f>
        <v/>
      </c>
      <c r="CN172" s="32" t="str">
        <f>IF(ISERROR(VLOOKUP(CONCATENATE($A172,"_L_",CO$1),Records!$C$2:$H$6601,1,FALSE)),"",VLOOKUP(CONCATENATE($A172,"_L_",CO$1),Records!$C$2:$H$6601,4,FALSE))</f>
        <v/>
      </c>
      <c r="CO172" s="7" t="str">
        <f>IF(ISERROR(VLOOKUP(CONCATENATE($A172,"_L_",CO$1),Records!$C$2:$H$6601,1,FALSE)),"",VLOOKUP(CONCATENATE($A172,"_L_",CO$1),Records!$C$2:$H$6601,5,FALSE))</f>
        <v/>
      </c>
      <c r="CP172" s="33" t="str">
        <f>IF(ISERROR(VLOOKUP(CONCATENATE($A172,"_L_",CO$1),Records!$C$2:$H$6601,1,FALSE)),"",VLOOKUP(CONCATENATE($A172,"_L_",CO$1),Records!$C$2:$H$6601,6,FALSE))</f>
        <v/>
      </c>
      <c r="CQ172" s="32" t="str">
        <f>IF(ISERROR(VLOOKUP(CONCATENATE($A172,"_L_",CR$1),Records!$C$2:$H$6601,1,FALSE)),"",VLOOKUP(CONCATENATE($A172,"_L_",CR$1),Records!$C$2:$H$6601,4,FALSE))</f>
        <v/>
      </c>
      <c r="CR172" s="7" t="str">
        <f>IF(ISERROR(VLOOKUP(CONCATENATE($A172,"_L_",CR$1),Records!$C$2:$H$6601,1,FALSE)),"",VLOOKUP(CONCATENATE($A172,"_L_",CR$1),Records!$C$2:$H$6601,5,FALSE))</f>
        <v/>
      </c>
      <c r="CS172" s="33" t="str">
        <f>IF(ISERROR(VLOOKUP(CONCATENATE($A172,"_L_",CR$1),Records!$C$2:$H$6601,1,FALSE)),"",VLOOKUP(CONCATENATE($A172,"_L_",CR$1),Records!$C$2:$H$6601,6,FALSE))</f>
        <v/>
      </c>
      <c r="CT172" s="32" t="str">
        <f>IF(ISERROR(VLOOKUP(CONCATENATE($A172,"_L_",CU$1),Records!$C$2:$H$6601,1,FALSE)),"",VLOOKUP(CONCATENATE($A172,"_L_",CU$1),Records!$C$2:$H$6601,4,FALSE))</f>
        <v/>
      </c>
      <c r="CU172" s="7" t="str">
        <f>IF(ISERROR(VLOOKUP(CONCATENATE($A172,"_L_",CU$1),Records!$C$2:$H$6601,1,FALSE)),"",VLOOKUP(CONCATENATE($A172,"_L_",CU$1),Records!$C$2:$H$6601,5,FALSE))</f>
        <v/>
      </c>
      <c r="CV172" s="33" t="str">
        <f>IF(ISERROR(VLOOKUP(CONCATENATE($A172,"_L_",CU$1),Records!$C$2:$H$6601,1,FALSE)),"",VLOOKUP(CONCATENATE($A172,"_L_",CU$1),Records!$C$2:$H$6601,6,FALSE))</f>
        <v/>
      </c>
      <c r="CW172" s="32" t="str">
        <f>IF(ISERROR(VLOOKUP(CONCATENATE($A172,"_L_",CX$1),Records!$C$2:$H$6601,1,FALSE)),"",VLOOKUP(CONCATENATE($A172,"_L_",CX$1),Records!$C$2:$H$6601,4,FALSE))</f>
        <v/>
      </c>
      <c r="CX172" s="7" t="str">
        <f>IF(ISERROR(VLOOKUP(CONCATENATE($A172,"_L_",CX$1),Records!$C$2:$H$6601,1,FALSE)),"",VLOOKUP(CONCATENATE($A172,"_L_",CX$1),Records!$C$2:$H$6601,5,FALSE))</f>
        <v/>
      </c>
      <c r="CY172" s="33" t="str">
        <f>IF(ISERROR(VLOOKUP(CONCATENATE($A172,"_L_",CX$1),Records!$C$2:$H$6601,1,FALSE)),"",VLOOKUP(CONCATENATE($A172,"_L_",CX$1),Records!$C$2:$H$6601,6,FALSE))</f>
        <v/>
      </c>
      <c r="CZ172" s="32" t="str">
        <f>IF(ISERROR(VLOOKUP(CONCATENATE($A172,"_L_",DA$1),Records!$C$2:$H$6601,1,FALSE)),"",VLOOKUP(CONCATENATE($A172,"_L_",DA$1),Records!$C$2:$H$6601,4,FALSE))</f>
        <v/>
      </c>
      <c r="DA172" s="7" t="str">
        <f>IF(ISERROR(VLOOKUP(CONCATENATE($A172,"_L_",DA$1),Records!$C$2:$H$6601,1,FALSE)),"",VLOOKUP(CONCATENATE($A172,"_L_",DA$1),Records!$C$2:$H$6601,5,FALSE))</f>
        <v/>
      </c>
      <c r="DB172" s="33" t="str">
        <f>IF(ISERROR(VLOOKUP(CONCATENATE($A172,"_L_",DA$1),Records!$C$2:$H$6601,1,FALSE)),"",VLOOKUP(CONCATENATE($A172,"_L_",DA$1),Records!$C$2:$H$6601,6,FALSE))</f>
        <v/>
      </c>
      <c r="DC172" s="32" t="str">
        <f>IF(ISERROR(VLOOKUP(CONCATENATE($A172,"_L_",DD$1),Records!$C$2:$H$6601,1,FALSE)),"",VLOOKUP(CONCATENATE($A172,"_L_",DD$1),Records!$C$2:$H$6601,4,FALSE))</f>
        <v/>
      </c>
      <c r="DD172" s="7" t="str">
        <f>IF(ISERROR(VLOOKUP(CONCATENATE($A172,"_L_",DD$1),Records!$C$2:$H$6601,1,FALSE)),"",VLOOKUP(CONCATENATE($A172,"_L_",DD$1),Records!$C$2:$H$6601,5,FALSE))</f>
        <v/>
      </c>
      <c r="DE172" s="33" t="str">
        <f>IF(ISERROR(VLOOKUP(CONCATENATE($A172,"_L_",DD$1),Records!$C$2:$H$6601,1,FALSE)),"",VLOOKUP(CONCATENATE($A172,"_L_",DD$1),Records!$C$2:$H$6601,6,FALSE))</f>
        <v/>
      </c>
      <c r="DF172" s="32" t="str">
        <f>IF(ISERROR(VLOOKUP(CONCATENATE($A172,"_L_",DG$1),Records!$C$2:$H$6601,1,FALSE)),"",VLOOKUP(CONCATENATE($A172,"_L_",DG$1),Records!$C$2:$H$6601,4,FALSE))</f>
        <v/>
      </c>
      <c r="DG172" s="7" t="str">
        <f>IF(ISERROR(VLOOKUP(CONCATENATE($A172,"_L_",DG$1),Records!$C$2:$H$6601,1,FALSE)),"",VLOOKUP(CONCATENATE($A172,"_L_",DG$1),Records!$C$2:$H$6601,5,FALSE))</f>
        <v/>
      </c>
      <c r="DH172" s="33" t="str">
        <f>IF(ISERROR(VLOOKUP(CONCATENATE($A172,"_L_",DG$1),Records!$C$2:$H$6601,1,FALSE)),"",VLOOKUP(CONCATENATE($A172,"_L_",DG$1),Records!$C$2:$H$6601,6,FALSE))</f>
        <v/>
      </c>
      <c r="DI172" s="32" t="str">
        <f>IF(ISERROR(VLOOKUP(CONCATENATE($A172,"_L_",DJ$1),Records!$C$2:$H$6601,1,FALSE)),"",VLOOKUP(CONCATENATE($A172,"_L_",DJ$1),Records!$C$2:$H$6601,4,FALSE))</f>
        <v/>
      </c>
      <c r="DJ172" s="7" t="str">
        <f>IF(ISERROR(VLOOKUP(CONCATENATE($A172,"_L_",DJ$1),Records!$C$2:$H$6601,1,FALSE)),"",VLOOKUP(CONCATENATE($A172,"_L_",DJ$1),Records!$C$2:$H$6601,5,FALSE))</f>
        <v/>
      </c>
      <c r="DK172" s="33" t="str">
        <f>IF(ISERROR(VLOOKUP(CONCATENATE($A172,"_L_",DJ$1),Records!$C$2:$H$6601,1,FALSE)),"",VLOOKUP(CONCATENATE($A172,"_L_",DJ$1),Records!$C$2:$H$6601,6,FALSE))</f>
        <v/>
      </c>
      <c r="DL172" s="32" t="str">
        <f>IF(ISERROR(VLOOKUP(CONCATENATE($A172,"_L_",DM$1),Records!$C$2:$H$6601,1,FALSE)),"",VLOOKUP(CONCATENATE($A172,"_L_",DM$1),Records!$C$2:$H$6601,4,FALSE))</f>
        <v/>
      </c>
      <c r="DM172" s="7" t="str">
        <f>IF(ISERROR(VLOOKUP(CONCATENATE($A172,"_L_",DM$1),Records!$C$2:$H$6601,1,FALSE)),"",VLOOKUP(CONCATENATE($A172,"_L_",DM$1),Records!$C$2:$H$6601,5,FALSE))</f>
        <v/>
      </c>
      <c r="DN172" s="33" t="str">
        <f>IF(ISERROR(VLOOKUP(CONCATENATE($A172,"_L_",DM$1),Records!$C$2:$H$6601,1,FALSE)),"",VLOOKUP(CONCATENATE($A172,"_L_",DM$1),Records!$C$2:$H$6601,6,FALSE))</f>
        <v/>
      </c>
      <c r="DO172" s="32" t="str">
        <f>IF(ISERROR(VLOOKUP(CONCATENATE($A172,"_L_",DP$1),Records!$C$2:$H$6601,1,FALSE)),"",VLOOKUP(CONCATENATE($A172,"_L_",DP$1),Records!$C$2:$H$6601,4,FALSE))</f>
        <v/>
      </c>
      <c r="DP172" s="7" t="str">
        <f>IF(ISERROR(VLOOKUP(CONCATENATE($A172,"_L_",DP$1),Records!$C$2:$H$6601,1,FALSE)),"",VLOOKUP(CONCATENATE($A172,"_L_",DP$1),Records!$C$2:$H$6601,5,FALSE))</f>
        <v/>
      </c>
      <c r="DQ172" s="33" t="str">
        <f>IF(ISERROR(VLOOKUP(CONCATENATE($A172,"_L_",DP$1),Records!$C$2:$H$6601,1,FALSE)),"",VLOOKUP(CONCATENATE($A172,"_L_",DP$1),Records!$C$2:$H$6601,6,FALSE))</f>
        <v/>
      </c>
      <c r="DR172" s="32" t="str">
        <f>IF(ISERROR(VLOOKUP(CONCATENATE($A172,"_L_",DS$1),Records!$C$2:$H$6601,1,FALSE)),"",VLOOKUP(CONCATENATE($A172,"_L_",DS$1),Records!$C$2:$H$6601,4,FALSE))</f>
        <v/>
      </c>
      <c r="DS172" s="7" t="str">
        <f>IF(ISERROR(VLOOKUP(CONCATENATE($A172,"_L_",DS$1),Records!$C$2:$H$6601,1,FALSE)),"",VLOOKUP(CONCATENATE($A172,"_L_",DS$1),Records!$C$2:$H$6601,5,FALSE))</f>
        <v/>
      </c>
      <c r="DT172" s="33" t="str">
        <f>IF(ISERROR(VLOOKUP(CONCATENATE($A172,"_L_",DS$1),Records!$C$2:$H$6601,1,FALSE)),"",VLOOKUP(CONCATENATE($A172,"_L_",DS$1),Records!$C$2:$H$6601,6,FALSE))</f>
        <v/>
      </c>
      <c r="DU172" s="32" t="str">
        <f>IF(ISERROR(VLOOKUP(CONCATENATE($A172,"_L_",DV$1),Records!$C$2:$H$6601,1,FALSE)),"",VLOOKUP(CONCATENATE($A172,"_L_",DV$1),Records!$C$2:$H$6601,4,FALSE))</f>
        <v/>
      </c>
      <c r="DV172" s="7" t="str">
        <f>IF(ISERROR(VLOOKUP(CONCATENATE($A172,"_L_",DV$1),Records!$C$2:$H$6601,1,FALSE)),"",VLOOKUP(CONCATENATE($A172,"_L_",DV$1),Records!$C$2:$H$6601,5,FALSE))</f>
        <v/>
      </c>
      <c r="DW172" s="33" t="str">
        <f>IF(ISERROR(VLOOKUP(CONCATENATE($A172,"_L_",DV$1),Records!$C$2:$H$6601,1,FALSE)),"",VLOOKUP(CONCATENATE($A172,"_L_",DV$1),Records!$C$2:$H$6601,6,FALSE))</f>
        <v/>
      </c>
      <c r="DX172" s="32" t="str">
        <f>IF(ISERROR(VLOOKUP(CONCATENATE($A172,"_L_",DY$1),Records!$C$2:$H$6601,1,FALSE)),"",VLOOKUP(CONCATENATE($A172,"_L_",DY$1),Records!$C$2:$H$6601,4,FALSE))</f>
        <v/>
      </c>
      <c r="DY172" s="7" t="str">
        <f>IF(ISERROR(VLOOKUP(CONCATENATE($A172,"_L_",DY$1),Records!$C$2:$H$6601,1,FALSE)),"",VLOOKUP(CONCATENATE($A172,"_L_",DY$1),Records!$C$2:$H$6601,5,FALSE))</f>
        <v/>
      </c>
      <c r="DZ172" s="33" t="str">
        <f>IF(ISERROR(VLOOKUP(CONCATENATE($A172,"_L_",DY$1),Records!$C$2:$H$6601,1,FALSE)),"",VLOOKUP(CONCATENATE($A172,"_L_",DY$1),Records!$C$2:$H$6601,6,FALSE))</f>
        <v/>
      </c>
      <c r="EA172" s="32" t="str">
        <f>IF(ISERROR(VLOOKUP(CONCATENATE($A172,"_L_",EB$1),Records!$C$2:$H$6601,1,FALSE)),"",VLOOKUP(CONCATENATE($A172,"_L_",EB$1),Records!$C$2:$H$6601,4,FALSE))</f>
        <v/>
      </c>
      <c r="EB172" s="7" t="str">
        <f>IF(ISERROR(VLOOKUP(CONCATENATE($A172,"_L_",EB$1),Records!$C$2:$H$6601,1,FALSE)),"",VLOOKUP(CONCATENATE($A172,"_L_",EB$1),Records!$C$2:$H$6601,5,FALSE))</f>
        <v/>
      </c>
      <c r="EC172" s="33" t="str">
        <f>IF(ISERROR(VLOOKUP(CONCATENATE($A172,"_L_",EB$1),Records!$C$2:$H$6601,1,FALSE)),"",VLOOKUP(CONCATENATE($A172,"_L_",EB$1),Records!$C$2:$H$6601,6,FALSE))</f>
        <v/>
      </c>
    </row>
    <row r="173" spans="1:133" ht="15.75" x14ac:dyDescent="0.25">
      <c r="A173" s="11">
        <v>42355</v>
      </c>
      <c r="B173" s="16" t="s">
        <v>76</v>
      </c>
      <c r="C173" s="15">
        <f t="shared" si="5"/>
        <v>25</v>
      </c>
      <c r="D173" s="28" t="s">
        <v>62</v>
      </c>
      <c r="E173" s="8" t="s">
        <v>71</v>
      </c>
      <c r="F173" s="62">
        <f t="shared" si="4"/>
        <v>0</v>
      </c>
      <c r="G173" s="62">
        <f>HomeCalc!F173</f>
        <v>0</v>
      </c>
      <c r="H173" s="32" t="str">
        <f>IF(ISERROR(VLOOKUP(CONCATENATE($A173,"_L_",I$1),Records!$C$2:$H$6601,1,FALSE)),"",VLOOKUP(CONCATENATE($A173,"_L_",I$1),Records!$C$2:$H$6601,4,FALSE))</f>
        <v/>
      </c>
      <c r="I173" s="7" t="str">
        <f>IF(ISERROR(VLOOKUP(CONCATENATE($A173,"_L_",I$1),Records!$C$2:$H$6601,1,FALSE)),"",VLOOKUP(CONCATENATE($A173,"_L_",I$1),Records!$C$2:$H$6601,5,FALSE))</f>
        <v/>
      </c>
      <c r="J173" s="33" t="str">
        <f>IF(ISERROR(VLOOKUP(CONCATENATE($A173,"_L_",I$1),Records!$C$2:$H$6601,1,FALSE)),"",VLOOKUP(CONCATENATE($A173,"_L_",I$1),Records!$C$2:$H$6601,6,FALSE))</f>
        <v/>
      </c>
      <c r="K173" s="32" t="str">
        <f>IF(ISERROR(VLOOKUP(CONCATENATE($A173,"_L_",L$1),Records!$C$2:$H$6601,1,FALSE)),"",VLOOKUP(CONCATENATE($A173,"_L_",L$1),Records!$C$2:$H$6601,4,FALSE))</f>
        <v/>
      </c>
      <c r="L173" s="7" t="str">
        <f>IF(ISERROR(VLOOKUP(CONCATENATE($A173,"_L_",L$1),Records!$C$2:$H$6601,1,FALSE)),"",VLOOKUP(CONCATENATE($A173,"_L_",L$1),Records!$C$2:$H$6601,5,FALSE))</f>
        <v/>
      </c>
      <c r="M173" s="33" t="str">
        <f>IF(ISERROR(VLOOKUP(CONCATENATE($A173,"_L_",L$1),Records!$C$2:$H$6601,1,FALSE)),"",VLOOKUP(CONCATENATE($A173,"_L_",L$1),Records!$C$2:$H$6601,6,FALSE))</f>
        <v/>
      </c>
      <c r="N173" s="32" t="str">
        <f>IF(ISERROR(VLOOKUP(CONCATENATE($A173,"_L_",O$1),Records!$C$2:$H$6601,1,FALSE)),"",VLOOKUP(CONCATENATE($A173,"_L_",O$1),Records!$C$2:$H$6601,4,FALSE))</f>
        <v/>
      </c>
      <c r="O173" s="7" t="str">
        <f>IF(ISERROR(VLOOKUP(CONCATENATE($A173,"_L_",O$1),Records!$C$2:$H$6601,1,FALSE)),"",VLOOKUP(CONCATENATE($A173,"_L_",O$1),Records!$C$2:$H$6601,5,FALSE))</f>
        <v/>
      </c>
      <c r="P173" s="33" t="str">
        <f>IF(ISERROR(VLOOKUP(CONCATENATE($A173,"_L_",O$1),Records!$C$2:$H$6601,1,FALSE)),"",VLOOKUP(CONCATENATE($A173,"_L_",O$1),Records!$C$2:$H$6601,6,FALSE))</f>
        <v/>
      </c>
      <c r="Q173" s="32" t="str">
        <f>IF(ISERROR(VLOOKUP(CONCATENATE($A173,"_L_",R$1),Records!$C$2:$H$6601,1,FALSE)),"",VLOOKUP(CONCATENATE($A173,"_L_",R$1),Records!$C$2:$H$6601,4,FALSE))</f>
        <v/>
      </c>
      <c r="R173" s="7" t="str">
        <f>IF(ISERROR(VLOOKUP(CONCATENATE($A173,"_L_",R$1),Records!$C$2:$H$6601,1,FALSE)),"",VLOOKUP(CONCATENATE($A173,"_L_",R$1),Records!$C$2:$H$6601,5,FALSE))</f>
        <v/>
      </c>
      <c r="S173" s="33" t="str">
        <f>IF(ISERROR(VLOOKUP(CONCATENATE($A173,"_L_",R$1),Records!$C$2:$H$6601,1,FALSE)),"",VLOOKUP(CONCATENATE($A173,"_L_",R$1),Records!$C$2:$H$6601,6,FALSE))</f>
        <v/>
      </c>
      <c r="T173" s="32" t="str">
        <f>IF(ISERROR(VLOOKUP(CONCATENATE($A173,"_L_",U$1),Records!$C$2:$H$6601,1,FALSE)),"",VLOOKUP(CONCATENATE($A173,"_L_",U$1),Records!$C$2:$H$6601,4,FALSE))</f>
        <v/>
      </c>
      <c r="U173" s="7" t="str">
        <f>IF(ISERROR(VLOOKUP(CONCATENATE($A173,"_L_",U$1),Records!$C$2:$H$6601,1,FALSE)),"",VLOOKUP(CONCATENATE($A173,"_L_",U$1),Records!$C$2:$H$6601,5,FALSE))</f>
        <v/>
      </c>
      <c r="V173" s="33" t="str">
        <f>IF(ISERROR(VLOOKUP(CONCATENATE($A173,"_L_",U$1),Records!$C$2:$H$6601,1,FALSE)),"",VLOOKUP(CONCATENATE($A173,"_L_",U$1),Records!$C$2:$H$6601,6,FALSE))</f>
        <v/>
      </c>
      <c r="W173" s="32" t="str">
        <f>IF(ISERROR(VLOOKUP(CONCATENATE($A173,"_L_",X$1),Records!$C$2:$H$6601,1,FALSE)),"",VLOOKUP(CONCATENATE($A173,"_L_",X$1),Records!$C$2:$H$6601,4,FALSE))</f>
        <v/>
      </c>
      <c r="X173" s="7" t="str">
        <f>IF(ISERROR(VLOOKUP(CONCATENATE($A173,"_L_",X$1),Records!$C$2:$H$6601,1,FALSE)),"",VLOOKUP(CONCATENATE($A173,"_L_",X$1),Records!$C$2:$H$6601,5,FALSE))</f>
        <v/>
      </c>
      <c r="Y173" s="33" t="str">
        <f>IF(ISERROR(VLOOKUP(CONCATENATE($A173,"_L_",X$1),Records!$C$2:$H$6601,1,FALSE)),"",VLOOKUP(CONCATENATE($A173,"_L_",X$1),Records!$C$2:$H$6601,6,FALSE))</f>
        <v/>
      </c>
      <c r="Z173" s="32" t="str">
        <f>IF(ISERROR(VLOOKUP(CONCATENATE($A173,"_L_",AA$1),Records!$C$2:$H$6601,1,FALSE)),"",VLOOKUP(CONCATENATE($A173,"_L_",AA$1),Records!$C$2:$H$6601,4,FALSE))</f>
        <v/>
      </c>
      <c r="AA173" s="7" t="str">
        <f>IF(ISERROR(VLOOKUP(CONCATENATE($A173,"_L_",AA$1),Records!$C$2:$H$6601,1,FALSE)),"",VLOOKUP(CONCATENATE($A173,"_L_",AA$1),Records!$C$2:$H$6601,5,FALSE))</f>
        <v/>
      </c>
      <c r="AB173" s="33" t="str">
        <f>IF(ISERROR(VLOOKUP(CONCATENATE($A173,"_L_",AA$1),Records!$C$2:$H$6601,1,FALSE)),"",VLOOKUP(CONCATENATE($A173,"_L_",AA$1),Records!$C$2:$H$6601,6,FALSE))</f>
        <v/>
      </c>
      <c r="AC173" s="32" t="str">
        <f>IF(ISERROR(VLOOKUP(CONCATENATE($A173,"_L_",AD$1),Records!$C$2:$H$6601,1,FALSE)),"",VLOOKUP(CONCATENATE($A173,"_L_",AD$1),Records!$C$2:$H$6601,4,FALSE))</f>
        <v/>
      </c>
      <c r="AD173" s="7" t="str">
        <f>IF(ISERROR(VLOOKUP(CONCATENATE($A173,"_L_",AD$1),Records!$C$2:$H$6601,1,FALSE)),"",VLOOKUP(CONCATENATE($A173,"_L_",AD$1),Records!$C$2:$H$6601,5,FALSE))</f>
        <v/>
      </c>
      <c r="AE173" s="33" t="str">
        <f>IF(ISERROR(VLOOKUP(CONCATENATE($A173,"_L_",AD$1),Records!$C$2:$H$6601,1,FALSE)),"",VLOOKUP(CONCATENATE($A173,"_L_",AD$1),Records!$C$2:$H$6601,6,FALSE))</f>
        <v/>
      </c>
      <c r="AF173" s="32" t="str">
        <f>IF(ISERROR(VLOOKUP(CONCATENATE($A173,"_L_",AG$1),Records!$C$2:$H$6601,1,FALSE)),"",VLOOKUP(CONCATENATE($A173,"_L_",AG$1),Records!$C$2:$H$6601,4,FALSE))</f>
        <v/>
      </c>
      <c r="AG173" s="7" t="str">
        <f>IF(ISERROR(VLOOKUP(CONCATENATE($A173,"_L_",AG$1),Records!$C$2:$H$6601,1,FALSE)),"",VLOOKUP(CONCATENATE($A173,"_L_",AG$1),Records!$C$2:$H$6601,5,FALSE))</f>
        <v/>
      </c>
      <c r="AH173" s="33" t="str">
        <f>IF(ISERROR(VLOOKUP(CONCATENATE($A173,"_L_",AG$1),Records!$C$2:$H$6601,1,FALSE)),"",VLOOKUP(CONCATENATE($A173,"_L_",AG$1),Records!$C$2:$H$6601,6,FALSE))</f>
        <v/>
      </c>
      <c r="AI173" s="32" t="str">
        <f>IF(ISERROR(VLOOKUP(CONCATENATE($A173,"_L_",AJ$1),Records!$C$2:$H$6601,1,FALSE)),"",VLOOKUP(CONCATENATE($A173,"_L_",AJ$1),Records!$C$2:$H$6601,4,FALSE))</f>
        <v/>
      </c>
      <c r="AJ173" s="7" t="str">
        <f>IF(ISERROR(VLOOKUP(CONCATENATE($A173,"_L_",AJ$1),Records!$C$2:$H$6601,1,FALSE)),"",VLOOKUP(CONCATENATE($A173,"_L_",AJ$1),Records!$C$2:$H$6601,5,FALSE))</f>
        <v/>
      </c>
      <c r="AK173" s="33" t="str">
        <f>IF(ISERROR(VLOOKUP(CONCATENATE($A173,"_L_",AJ$1),Records!$C$2:$H$6601,1,FALSE)),"",VLOOKUP(CONCATENATE($A173,"_L_",AJ$1),Records!$C$2:$H$6601,6,FALSE))</f>
        <v/>
      </c>
      <c r="AL173" s="32" t="str">
        <f>IF(ISERROR(VLOOKUP(CONCATENATE($A173,"_L_",AM$1),Records!$C$2:$H$6601,1,FALSE)),"",VLOOKUP(CONCATENATE($A173,"_L_",AM$1),Records!$C$2:$H$6601,4,FALSE))</f>
        <v/>
      </c>
      <c r="AM173" s="7" t="str">
        <f>IF(ISERROR(VLOOKUP(CONCATENATE($A173,"_L_",AM$1),Records!$C$2:$H$6601,1,FALSE)),"",VLOOKUP(CONCATENATE($A173,"_L_",AM$1),Records!$C$2:$H$6601,5,FALSE))</f>
        <v/>
      </c>
      <c r="AN173" s="33" t="str">
        <f>IF(ISERROR(VLOOKUP(CONCATENATE($A173,"_L_",AM$1),Records!$C$2:$H$6601,1,FALSE)),"",VLOOKUP(CONCATENATE($A173,"_L_",AM$1),Records!$C$2:$H$6601,6,FALSE))</f>
        <v/>
      </c>
      <c r="AO173" s="32" t="str">
        <f>IF(ISERROR(VLOOKUP(CONCATENATE($A173,"_L_",AP$1),Records!$C$2:$H$6601,1,FALSE)),"",VLOOKUP(CONCATENATE($A173,"_L_",AP$1),Records!$C$2:$H$6601,4,FALSE))</f>
        <v/>
      </c>
      <c r="AP173" s="7" t="str">
        <f>IF(ISERROR(VLOOKUP(CONCATENATE($A173,"_L_",AP$1),Records!$C$2:$H$6601,1,FALSE)),"",VLOOKUP(CONCATENATE($A173,"_L_",AP$1),Records!$C$2:$H$6601,5,FALSE))</f>
        <v/>
      </c>
      <c r="AQ173" s="33" t="str">
        <f>IF(ISERROR(VLOOKUP(CONCATENATE($A173,"_L_",AP$1),Records!$C$2:$H$6601,1,FALSE)),"",VLOOKUP(CONCATENATE($A173,"_L_",AP$1),Records!$C$2:$H$6601,6,FALSE))</f>
        <v/>
      </c>
      <c r="AR173" s="32" t="str">
        <f>IF(ISERROR(VLOOKUP(CONCATENATE($A173,"_L_",AS$1),Records!$C$2:$H$6601,1,FALSE)),"",VLOOKUP(CONCATENATE($A173,"_L_",AS$1),Records!$C$2:$H$6601,4,FALSE))</f>
        <v/>
      </c>
      <c r="AS173" s="7" t="str">
        <f>IF(ISERROR(VLOOKUP(CONCATENATE($A173,"_L_",AS$1),Records!$C$2:$H$6601,1,FALSE)),"",VLOOKUP(CONCATENATE($A173,"_L_",AS$1),Records!$C$2:$H$6601,5,FALSE))</f>
        <v/>
      </c>
      <c r="AT173" s="33" t="str">
        <f>IF(ISERROR(VLOOKUP(CONCATENATE($A173,"_L_",AS$1),Records!$C$2:$H$6601,1,FALSE)),"",VLOOKUP(CONCATENATE($A173,"_L_",AS$1),Records!$C$2:$H$6601,6,FALSE))</f>
        <v/>
      </c>
      <c r="AU173" s="32" t="str">
        <f>IF(ISERROR(VLOOKUP(CONCATENATE($A173,"_L_",AV$1),Records!$C$2:$H$6601,1,FALSE)),"",VLOOKUP(CONCATENATE($A173,"_L_",AV$1),Records!$C$2:$H$6601,4,FALSE))</f>
        <v/>
      </c>
      <c r="AV173" s="7" t="str">
        <f>IF(ISERROR(VLOOKUP(CONCATENATE($A173,"_L_",AV$1),Records!$C$2:$H$6601,1,FALSE)),"",VLOOKUP(CONCATENATE($A173,"_L_",AV$1),Records!$C$2:$H$6601,5,FALSE))</f>
        <v/>
      </c>
      <c r="AW173" s="33" t="str">
        <f>IF(ISERROR(VLOOKUP(CONCATENATE($A173,"_L_",AV$1),Records!$C$2:$H$6601,1,FALSE)),"",VLOOKUP(CONCATENATE($A173,"_L_",AV$1),Records!$C$2:$H$6601,6,FALSE))</f>
        <v/>
      </c>
      <c r="AX173" s="32" t="str">
        <f>IF(ISERROR(VLOOKUP(CONCATENATE($A173,"_L_",AY$1),Records!$C$2:$H$6601,1,FALSE)),"",VLOOKUP(CONCATENATE($A173,"_L_",AY$1),Records!$C$2:$H$6601,4,FALSE))</f>
        <v/>
      </c>
      <c r="AY173" s="7" t="str">
        <f>IF(ISERROR(VLOOKUP(CONCATENATE($A173,"_L_",AY$1),Records!$C$2:$H$6601,1,FALSE)),"",VLOOKUP(CONCATENATE($A173,"_L_",AY$1),Records!$C$2:$H$6601,5,FALSE))</f>
        <v/>
      </c>
      <c r="AZ173" s="33" t="str">
        <f>IF(ISERROR(VLOOKUP(CONCATENATE($A173,"_L_",AY$1),Records!$C$2:$H$6601,1,FALSE)),"",VLOOKUP(CONCATENATE($A173,"_L_",AY$1),Records!$C$2:$H$6601,6,FALSE))</f>
        <v/>
      </c>
      <c r="BA173" s="32" t="str">
        <f>IF(ISERROR(VLOOKUP(CONCATENATE($A173,"_L_",BB$1),Records!$C$2:$H$6601,1,FALSE)),"",VLOOKUP(CONCATENATE($A173,"_L_",BB$1),Records!$C$2:$H$6601,4,FALSE))</f>
        <v/>
      </c>
      <c r="BB173" s="7" t="str">
        <f>IF(ISERROR(VLOOKUP(CONCATENATE($A173,"_L_",BB$1),Records!$C$2:$H$6601,1,FALSE)),"",VLOOKUP(CONCATENATE($A173,"_L_",BB$1),Records!$C$2:$H$6601,5,FALSE))</f>
        <v/>
      </c>
      <c r="BC173" s="33" t="str">
        <f>IF(ISERROR(VLOOKUP(CONCATENATE($A173,"_L_",BB$1),Records!$C$2:$H$6601,1,FALSE)),"",VLOOKUP(CONCATENATE($A173,"_L_",BB$1),Records!$C$2:$H$6601,6,FALSE))</f>
        <v/>
      </c>
      <c r="BD173" s="32" t="str">
        <f>IF(ISERROR(VLOOKUP(CONCATENATE($A173,"_L_",BE$1),Records!$C$2:$H$6601,1,FALSE)),"",VLOOKUP(CONCATENATE($A173,"_L_",BE$1),Records!$C$2:$H$6601,4,FALSE))</f>
        <v/>
      </c>
      <c r="BE173" s="7" t="str">
        <f>IF(ISERROR(VLOOKUP(CONCATENATE($A173,"_L_",BE$1),Records!$C$2:$H$6601,1,FALSE)),"",VLOOKUP(CONCATENATE($A173,"_L_",BE$1),Records!$C$2:$H$6601,5,FALSE))</f>
        <v/>
      </c>
      <c r="BF173" s="33" t="str">
        <f>IF(ISERROR(VLOOKUP(CONCATENATE($A173,"_L_",BE$1),Records!$C$2:$H$6601,1,FALSE)),"",VLOOKUP(CONCATENATE($A173,"_L_",BE$1),Records!$C$2:$H$6601,6,FALSE))</f>
        <v/>
      </c>
      <c r="BG173" s="32" t="str">
        <f>IF(ISERROR(VLOOKUP(CONCATENATE($A173,"_L_",BH$1),Records!$C$2:$H$6601,1,FALSE)),"",VLOOKUP(CONCATENATE($A173,"_L_",BH$1),Records!$C$2:$H$6601,4,FALSE))</f>
        <v/>
      </c>
      <c r="BH173" s="7" t="str">
        <f>IF(ISERROR(VLOOKUP(CONCATENATE($A173,"_L_",BH$1),Records!$C$2:$H$6601,1,FALSE)),"",VLOOKUP(CONCATENATE($A173,"_L_",BH$1),Records!$C$2:$H$6601,5,FALSE))</f>
        <v/>
      </c>
      <c r="BI173" s="33" t="str">
        <f>IF(ISERROR(VLOOKUP(CONCATENATE($A173,"_L_",BH$1),Records!$C$2:$H$6601,1,FALSE)),"",VLOOKUP(CONCATENATE($A173,"_L_",BH$1),Records!$C$2:$H$6601,6,FALSE))</f>
        <v/>
      </c>
      <c r="BJ173" s="32" t="str">
        <f>IF(ISERROR(VLOOKUP(CONCATENATE($A173,"_L_",BK$1),Records!$C$2:$H$6601,1,FALSE)),"",VLOOKUP(CONCATENATE($A173,"_L_",BK$1),Records!$C$2:$H$6601,4,FALSE))</f>
        <v/>
      </c>
      <c r="BK173" s="7" t="str">
        <f>IF(ISERROR(VLOOKUP(CONCATENATE($A173,"_L_",BK$1),Records!$C$2:$H$6601,1,FALSE)),"",VLOOKUP(CONCATENATE($A173,"_L_",BK$1),Records!$C$2:$H$6601,5,FALSE))</f>
        <v/>
      </c>
      <c r="BL173" s="33" t="str">
        <f>IF(ISERROR(VLOOKUP(CONCATENATE($A173,"_L_",BK$1),Records!$C$2:$H$6601,1,FALSE)),"",VLOOKUP(CONCATENATE($A173,"_L_",BK$1),Records!$C$2:$H$6601,6,FALSE))</f>
        <v/>
      </c>
      <c r="BM173" s="32" t="str">
        <f>IF(ISERROR(VLOOKUP(CONCATENATE($A173,"_L_",BN$1),Records!$C$2:$H$6601,1,FALSE)),"",VLOOKUP(CONCATENATE($A173,"_L_",BN$1),Records!$C$2:$H$6601,4,FALSE))</f>
        <v/>
      </c>
      <c r="BN173" s="7" t="str">
        <f>IF(ISERROR(VLOOKUP(CONCATENATE($A173,"_L_",BN$1),Records!$C$2:$H$6601,1,FALSE)),"",VLOOKUP(CONCATENATE($A173,"_L_",BN$1),Records!$C$2:$H$6601,5,FALSE))</f>
        <v/>
      </c>
      <c r="BO173" s="33" t="str">
        <f>IF(ISERROR(VLOOKUP(CONCATENATE($A173,"_L_",BN$1),Records!$C$2:$H$6601,1,FALSE)),"",VLOOKUP(CONCATENATE($A173,"_L_",BN$1),Records!$C$2:$H$6601,6,FALSE))</f>
        <v/>
      </c>
      <c r="BP173" s="32" t="str">
        <f>IF(ISERROR(VLOOKUP(CONCATENATE($A173,"_L_",BQ$1),Records!$C$2:$H$6601,1,FALSE)),"",VLOOKUP(CONCATENATE($A173,"_L_",BQ$1),Records!$C$2:$H$6601,4,FALSE))</f>
        <v/>
      </c>
      <c r="BQ173" s="7" t="str">
        <f>IF(ISERROR(VLOOKUP(CONCATENATE($A173,"_L_",BQ$1),Records!$C$2:$H$6601,1,FALSE)),"",VLOOKUP(CONCATENATE($A173,"_L_",BQ$1),Records!$C$2:$H$6601,5,FALSE))</f>
        <v/>
      </c>
      <c r="BR173" s="33" t="str">
        <f>IF(ISERROR(VLOOKUP(CONCATENATE($A173,"_L_",BQ$1),Records!$C$2:$H$6601,1,FALSE)),"",VLOOKUP(CONCATENATE($A173,"_L_",BQ$1),Records!$C$2:$H$6601,6,FALSE))</f>
        <v/>
      </c>
      <c r="BS173" s="32" t="str">
        <f>IF(ISERROR(VLOOKUP(CONCATENATE($A173,"_L_",BT$1),Records!$C$2:$H$6601,1,FALSE)),"",VLOOKUP(CONCATENATE($A173,"_L_",BT$1),Records!$C$2:$H$6601,4,FALSE))</f>
        <v/>
      </c>
      <c r="BT173" s="7" t="str">
        <f>IF(ISERROR(VLOOKUP(CONCATENATE($A173,"_L_",BT$1),Records!$C$2:$H$6601,1,FALSE)),"",VLOOKUP(CONCATENATE($A173,"_L_",BT$1),Records!$C$2:$H$6601,5,FALSE))</f>
        <v/>
      </c>
      <c r="BU173" s="33" t="str">
        <f>IF(ISERROR(VLOOKUP(CONCATENATE($A173,"_L_",BT$1),Records!$C$2:$H$6601,1,FALSE)),"",VLOOKUP(CONCATENATE($A173,"_L_",BT$1),Records!$C$2:$H$6601,6,FALSE))</f>
        <v/>
      </c>
      <c r="BV173" s="32" t="str">
        <f>IF(ISERROR(VLOOKUP(CONCATENATE($A173,"_L_",BW$1),Records!$C$2:$H$6601,1,FALSE)),"",VLOOKUP(CONCATENATE($A173,"_L_",BW$1),Records!$C$2:$H$6601,4,FALSE))</f>
        <v/>
      </c>
      <c r="BW173" s="7" t="str">
        <f>IF(ISERROR(VLOOKUP(CONCATENATE($A173,"_L_",BW$1),Records!$C$2:$H$6601,1,FALSE)),"",VLOOKUP(CONCATENATE($A173,"_L_",BW$1),Records!$C$2:$H$6601,5,FALSE))</f>
        <v/>
      </c>
      <c r="BX173" s="33" t="str">
        <f>IF(ISERROR(VLOOKUP(CONCATENATE($A173,"_L_",BW$1),Records!$C$2:$H$6601,1,FALSE)),"",VLOOKUP(CONCATENATE($A173,"_L_",BW$1),Records!$C$2:$H$6601,6,FALSE))</f>
        <v/>
      </c>
      <c r="BY173" s="32" t="str">
        <f>IF(ISERROR(VLOOKUP(CONCATENATE($A173,"_L_",BZ$1),Records!$C$2:$H$6601,1,FALSE)),"",VLOOKUP(CONCATENATE($A173,"_L_",BZ$1),Records!$C$2:$H$6601,4,FALSE))</f>
        <v/>
      </c>
      <c r="BZ173" s="7" t="str">
        <f>IF(ISERROR(VLOOKUP(CONCATENATE($A173,"_L_",BZ$1),Records!$C$2:$H$6601,1,FALSE)),"",VLOOKUP(CONCATENATE($A173,"_L_",BZ$1),Records!$C$2:$H$6601,5,FALSE))</f>
        <v/>
      </c>
      <c r="CA173" s="33" t="str">
        <f>IF(ISERROR(VLOOKUP(CONCATENATE($A173,"_L_",BZ$1),Records!$C$2:$H$6601,1,FALSE)),"",VLOOKUP(CONCATENATE($A173,"_L_",BZ$1),Records!$C$2:$H$6601,6,FALSE))</f>
        <v/>
      </c>
      <c r="CB173" s="32" t="str">
        <f>IF(ISERROR(VLOOKUP(CONCATENATE($A173,"_L_",CC$1),Records!$C$2:$H$6601,1,FALSE)),"",VLOOKUP(CONCATENATE($A173,"_L_",CC$1),Records!$C$2:$H$6601,4,FALSE))</f>
        <v/>
      </c>
      <c r="CC173" s="7" t="str">
        <f>IF(ISERROR(VLOOKUP(CONCATENATE($A173,"_L_",CC$1),Records!$C$2:$H$6601,1,FALSE)),"",VLOOKUP(CONCATENATE($A173,"_L_",CC$1),Records!$C$2:$H$6601,5,FALSE))</f>
        <v/>
      </c>
      <c r="CD173" s="33" t="str">
        <f>IF(ISERROR(VLOOKUP(CONCATENATE($A173,"_L_",CC$1),Records!$C$2:$H$6601,1,FALSE)),"",VLOOKUP(CONCATENATE($A173,"_L_",CC$1),Records!$C$2:$H$6601,6,FALSE))</f>
        <v/>
      </c>
      <c r="CE173" s="32" t="str">
        <f>IF(ISERROR(VLOOKUP(CONCATENATE($A173,"_L_",CF$1),Records!$C$2:$H$6601,1,FALSE)),"",VLOOKUP(CONCATENATE($A173,"_L_",CF$1),Records!$C$2:$H$6601,4,FALSE))</f>
        <v/>
      </c>
      <c r="CF173" s="7" t="str">
        <f>IF(ISERROR(VLOOKUP(CONCATENATE($A173,"_L_",CF$1),Records!$C$2:$H$6601,1,FALSE)),"",VLOOKUP(CONCATENATE($A173,"_L_",CF$1),Records!$C$2:$H$6601,5,FALSE))</f>
        <v/>
      </c>
      <c r="CG173" s="33" t="str">
        <f>IF(ISERROR(VLOOKUP(CONCATENATE($A173,"_L_",CF$1),Records!$C$2:$H$6601,1,FALSE)),"",VLOOKUP(CONCATENATE($A173,"_L_",CF$1),Records!$C$2:$H$6601,6,FALSE))</f>
        <v/>
      </c>
      <c r="CH173" s="32" t="str">
        <f>IF(ISERROR(VLOOKUP(CONCATENATE($A173,"_L_",CI$1),Records!$C$2:$H$6601,1,FALSE)),"",VLOOKUP(CONCATENATE($A173,"_L_",CI$1),Records!$C$2:$H$6601,4,FALSE))</f>
        <v/>
      </c>
      <c r="CI173" s="7" t="str">
        <f>IF(ISERROR(VLOOKUP(CONCATENATE($A173,"_L_",CI$1),Records!$C$2:$H$6601,1,FALSE)),"",VLOOKUP(CONCATENATE($A173,"_L_",CI$1),Records!$C$2:$H$6601,5,FALSE))</f>
        <v/>
      </c>
      <c r="CJ173" s="33" t="str">
        <f>IF(ISERROR(VLOOKUP(CONCATENATE($A173,"_L_",CI$1),Records!$C$2:$H$6601,1,FALSE)),"",VLOOKUP(CONCATENATE($A173,"_L_",CI$1),Records!$C$2:$H$6601,6,FALSE))</f>
        <v/>
      </c>
      <c r="CK173" s="32" t="str">
        <f>IF(ISERROR(VLOOKUP(CONCATENATE($A173,"_L_",CL$1),Records!$C$2:$H$6601,1,FALSE)),"",VLOOKUP(CONCATENATE($A173,"_L_",CL$1),Records!$C$2:$H$6601,4,FALSE))</f>
        <v/>
      </c>
      <c r="CL173" s="7" t="str">
        <f>IF(ISERROR(VLOOKUP(CONCATENATE($A173,"_L_",CL$1),Records!$C$2:$H$6601,1,FALSE)),"",VLOOKUP(CONCATENATE($A173,"_L_",CL$1),Records!$C$2:$H$6601,5,FALSE))</f>
        <v/>
      </c>
      <c r="CM173" s="33" t="str">
        <f>IF(ISERROR(VLOOKUP(CONCATENATE($A173,"_L_",CL$1),Records!$C$2:$H$6601,1,FALSE)),"",VLOOKUP(CONCATENATE($A173,"_L_",CL$1),Records!$C$2:$H$6601,6,FALSE))</f>
        <v/>
      </c>
      <c r="CN173" s="32" t="str">
        <f>IF(ISERROR(VLOOKUP(CONCATENATE($A173,"_L_",CO$1),Records!$C$2:$H$6601,1,FALSE)),"",VLOOKUP(CONCATENATE($A173,"_L_",CO$1),Records!$C$2:$H$6601,4,FALSE))</f>
        <v/>
      </c>
      <c r="CO173" s="7" t="str">
        <f>IF(ISERROR(VLOOKUP(CONCATENATE($A173,"_L_",CO$1),Records!$C$2:$H$6601,1,FALSE)),"",VLOOKUP(CONCATENATE($A173,"_L_",CO$1),Records!$C$2:$H$6601,5,FALSE))</f>
        <v/>
      </c>
      <c r="CP173" s="33" t="str">
        <f>IF(ISERROR(VLOOKUP(CONCATENATE($A173,"_L_",CO$1),Records!$C$2:$H$6601,1,FALSE)),"",VLOOKUP(CONCATENATE($A173,"_L_",CO$1),Records!$C$2:$H$6601,6,FALSE))</f>
        <v/>
      </c>
      <c r="CQ173" s="32" t="str">
        <f>IF(ISERROR(VLOOKUP(CONCATENATE($A173,"_L_",CR$1),Records!$C$2:$H$6601,1,FALSE)),"",VLOOKUP(CONCATENATE($A173,"_L_",CR$1),Records!$C$2:$H$6601,4,FALSE))</f>
        <v/>
      </c>
      <c r="CR173" s="7" t="str">
        <f>IF(ISERROR(VLOOKUP(CONCATENATE($A173,"_L_",CR$1),Records!$C$2:$H$6601,1,FALSE)),"",VLOOKUP(CONCATENATE($A173,"_L_",CR$1),Records!$C$2:$H$6601,5,FALSE))</f>
        <v/>
      </c>
      <c r="CS173" s="33" t="str">
        <f>IF(ISERROR(VLOOKUP(CONCATENATE($A173,"_L_",CR$1),Records!$C$2:$H$6601,1,FALSE)),"",VLOOKUP(CONCATENATE($A173,"_L_",CR$1),Records!$C$2:$H$6601,6,FALSE))</f>
        <v/>
      </c>
      <c r="CT173" s="32" t="str">
        <f>IF(ISERROR(VLOOKUP(CONCATENATE($A173,"_L_",CU$1),Records!$C$2:$H$6601,1,FALSE)),"",VLOOKUP(CONCATENATE($A173,"_L_",CU$1),Records!$C$2:$H$6601,4,FALSE))</f>
        <v/>
      </c>
      <c r="CU173" s="7" t="str">
        <f>IF(ISERROR(VLOOKUP(CONCATENATE($A173,"_L_",CU$1),Records!$C$2:$H$6601,1,FALSE)),"",VLOOKUP(CONCATENATE($A173,"_L_",CU$1),Records!$C$2:$H$6601,5,FALSE))</f>
        <v/>
      </c>
      <c r="CV173" s="33" t="str">
        <f>IF(ISERROR(VLOOKUP(CONCATENATE($A173,"_L_",CU$1),Records!$C$2:$H$6601,1,FALSE)),"",VLOOKUP(CONCATENATE($A173,"_L_",CU$1),Records!$C$2:$H$6601,6,FALSE))</f>
        <v/>
      </c>
      <c r="CW173" s="32" t="str">
        <f>IF(ISERROR(VLOOKUP(CONCATENATE($A173,"_L_",CX$1),Records!$C$2:$H$6601,1,FALSE)),"",VLOOKUP(CONCATENATE($A173,"_L_",CX$1),Records!$C$2:$H$6601,4,FALSE))</f>
        <v/>
      </c>
      <c r="CX173" s="7" t="str">
        <f>IF(ISERROR(VLOOKUP(CONCATENATE($A173,"_L_",CX$1),Records!$C$2:$H$6601,1,FALSE)),"",VLOOKUP(CONCATENATE($A173,"_L_",CX$1),Records!$C$2:$H$6601,5,FALSE))</f>
        <v/>
      </c>
      <c r="CY173" s="33" t="str">
        <f>IF(ISERROR(VLOOKUP(CONCATENATE($A173,"_L_",CX$1),Records!$C$2:$H$6601,1,FALSE)),"",VLOOKUP(CONCATENATE($A173,"_L_",CX$1),Records!$C$2:$H$6601,6,FALSE))</f>
        <v/>
      </c>
      <c r="CZ173" s="32" t="str">
        <f>IF(ISERROR(VLOOKUP(CONCATENATE($A173,"_L_",DA$1),Records!$C$2:$H$6601,1,FALSE)),"",VLOOKUP(CONCATENATE($A173,"_L_",DA$1),Records!$C$2:$H$6601,4,FALSE))</f>
        <v/>
      </c>
      <c r="DA173" s="7" t="str">
        <f>IF(ISERROR(VLOOKUP(CONCATENATE($A173,"_L_",DA$1),Records!$C$2:$H$6601,1,FALSE)),"",VLOOKUP(CONCATENATE($A173,"_L_",DA$1),Records!$C$2:$H$6601,5,FALSE))</f>
        <v/>
      </c>
      <c r="DB173" s="33" t="str">
        <f>IF(ISERROR(VLOOKUP(CONCATENATE($A173,"_L_",DA$1),Records!$C$2:$H$6601,1,FALSE)),"",VLOOKUP(CONCATENATE($A173,"_L_",DA$1),Records!$C$2:$H$6601,6,FALSE))</f>
        <v/>
      </c>
      <c r="DC173" s="32" t="str">
        <f>IF(ISERROR(VLOOKUP(CONCATENATE($A173,"_L_",DD$1),Records!$C$2:$H$6601,1,FALSE)),"",VLOOKUP(CONCATENATE($A173,"_L_",DD$1),Records!$C$2:$H$6601,4,FALSE))</f>
        <v/>
      </c>
      <c r="DD173" s="7" t="str">
        <f>IF(ISERROR(VLOOKUP(CONCATENATE($A173,"_L_",DD$1),Records!$C$2:$H$6601,1,FALSE)),"",VLOOKUP(CONCATENATE($A173,"_L_",DD$1),Records!$C$2:$H$6601,5,FALSE))</f>
        <v/>
      </c>
      <c r="DE173" s="33" t="str">
        <f>IF(ISERROR(VLOOKUP(CONCATENATE($A173,"_L_",DD$1),Records!$C$2:$H$6601,1,FALSE)),"",VLOOKUP(CONCATENATE($A173,"_L_",DD$1),Records!$C$2:$H$6601,6,FALSE))</f>
        <v/>
      </c>
      <c r="DF173" s="32" t="str">
        <f>IF(ISERROR(VLOOKUP(CONCATENATE($A173,"_L_",DG$1),Records!$C$2:$H$6601,1,FALSE)),"",VLOOKUP(CONCATENATE($A173,"_L_",DG$1),Records!$C$2:$H$6601,4,FALSE))</f>
        <v/>
      </c>
      <c r="DG173" s="7" t="str">
        <f>IF(ISERROR(VLOOKUP(CONCATENATE($A173,"_L_",DG$1),Records!$C$2:$H$6601,1,FALSE)),"",VLOOKUP(CONCATENATE($A173,"_L_",DG$1),Records!$C$2:$H$6601,5,FALSE))</f>
        <v/>
      </c>
      <c r="DH173" s="33" t="str">
        <f>IF(ISERROR(VLOOKUP(CONCATENATE($A173,"_L_",DG$1),Records!$C$2:$H$6601,1,FALSE)),"",VLOOKUP(CONCATENATE($A173,"_L_",DG$1),Records!$C$2:$H$6601,6,FALSE))</f>
        <v/>
      </c>
      <c r="DI173" s="32" t="str">
        <f>IF(ISERROR(VLOOKUP(CONCATENATE($A173,"_L_",DJ$1),Records!$C$2:$H$6601,1,FALSE)),"",VLOOKUP(CONCATENATE($A173,"_L_",DJ$1),Records!$C$2:$H$6601,4,FALSE))</f>
        <v/>
      </c>
      <c r="DJ173" s="7" t="str">
        <f>IF(ISERROR(VLOOKUP(CONCATENATE($A173,"_L_",DJ$1),Records!$C$2:$H$6601,1,FALSE)),"",VLOOKUP(CONCATENATE($A173,"_L_",DJ$1),Records!$C$2:$H$6601,5,FALSE))</f>
        <v/>
      </c>
      <c r="DK173" s="33" t="str">
        <f>IF(ISERROR(VLOOKUP(CONCATENATE($A173,"_L_",DJ$1),Records!$C$2:$H$6601,1,FALSE)),"",VLOOKUP(CONCATENATE($A173,"_L_",DJ$1),Records!$C$2:$H$6601,6,FALSE))</f>
        <v/>
      </c>
      <c r="DL173" s="32" t="str">
        <f>IF(ISERROR(VLOOKUP(CONCATENATE($A173,"_L_",DM$1),Records!$C$2:$H$6601,1,FALSE)),"",VLOOKUP(CONCATENATE($A173,"_L_",DM$1),Records!$C$2:$H$6601,4,FALSE))</f>
        <v/>
      </c>
      <c r="DM173" s="7" t="str">
        <f>IF(ISERROR(VLOOKUP(CONCATENATE($A173,"_L_",DM$1),Records!$C$2:$H$6601,1,FALSE)),"",VLOOKUP(CONCATENATE($A173,"_L_",DM$1),Records!$C$2:$H$6601,5,FALSE))</f>
        <v/>
      </c>
      <c r="DN173" s="33" t="str">
        <f>IF(ISERROR(VLOOKUP(CONCATENATE($A173,"_L_",DM$1),Records!$C$2:$H$6601,1,FALSE)),"",VLOOKUP(CONCATENATE($A173,"_L_",DM$1),Records!$C$2:$H$6601,6,FALSE))</f>
        <v/>
      </c>
      <c r="DO173" s="32" t="str">
        <f>IF(ISERROR(VLOOKUP(CONCATENATE($A173,"_L_",DP$1),Records!$C$2:$H$6601,1,FALSE)),"",VLOOKUP(CONCATENATE($A173,"_L_",DP$1),Records!$C$2:$H$6601,4,FALSE))</f>
        <v/>
      </c>
      <c r="DP173" s="7" t="str">
        <f>IF(ISERROR(VLOOKUP(CONCATENATE($A173,"_L_",DP$1),Records!$C$2:$H$6601,1,FALSE)),"",VLOOKUP(CONCATENATE($A173,"_L_",DP$1),Records!$C$2:$H$6601,5,FALSE))</f>
        <v/>
      </c>
      <c r="DQ173" s="33" t="str">
        <f>IF(ISERROR(VLOOKUP(CONCATENATE($A173,"_L_",DP$1),Records!$C$2:$H$6601,1,FALSE)),"",VLOOKUP(CONCATENATE($A173,"_L_",DP$1),Records!$C$2:$H$6601,6,FALSE))</f>
        <v/>
      </c>
      <c r="DR173" s="32" t="str">
        <f>IF(ISERROR(VLOOKUP(CONCATENATE($A173,"_L_",DS$1),Records!$C$2:$H$6601,1,FALSE)),"",VLOOKUP(CONCATENATE($A173,"_L_",DS$1),Records!$C$2:$H$6601,4,FALSE))</f>
        <v/>
      </c>
      <c r="DS173" s="7" t="str">
        <f>IF(ISERROR(VLOOKUP(CONCATENATE($A173,"_L_",DS$1),Records!$C$2:$H$6601,1,FALSE)),"",VLOOKUP(CONCATENATE($A173,"_L_",DS$1),Records!$C$2:$H$6601,5,FALSE))</f>
        <v/>
      </c>
      <c r="DT173" s="33" t="str">
        <f>IF(ISERROR(VLOOKUP(CONCATENATE($A173,"_L_",DS$1),Records!$C$2:$H$6601,1,FALSE)),"",VLOOKUP(CONCATENATE($A173,"_L_",DS$1),Records!$C$2:$H$6601,6,FALSE))</f>
        <v/>
      </c>
      <c r="DU173" s="32" t="str">
        <f>IF(ISERROR(VLOOKUP(CONCATENATE($A173,"_L_",DV$1),Records!$C$2:$H$6601,1,FALSE)),"",VLOOKUP(CONCATENATE($A173,"_L_",DV$1),Records!$C$2:$H$6601,4,FALSE))</f>
        <v/>
      </c>
      <c r="DV173" s="7" t="str">
        <f>IF(ISERROR(VLOOKUP(CONCATENATE($A173,"_L_",DV$1),Records!$C$2:$H$6601,1,FALSE)),"",VLOOKUP(CONCATENATE($A173,"_L_",DV$1),Records!$C$2:$H$6601,5,FALSE))</f>
        <v/>
      </c>
      <c r="DW173" s="33" t="str">
        <f>IF(ISERROR(VLOOKUP(CONCATENATE($A173,"_L_",DV$1),Records!$C$2:$H$6601,1,FALSE)),"",VLOOKUP(CONCATENATE($A173,"_L_",DV$1),Records!$C$2:$H$6601,6,FALSE))</f>
        <v/>
      </c>
      <c r="DX173" s="32" t="str">
        <f>IF(ISERROR(VLOOKUP(CONCATENATE($A173,"_L_",DY$1),Records!$C$2:$H$6601,1,FALSE)),"",VLOOKUP(CONCATENATE($A173,"_L_",DY$1),Records!$C$2:$H$6601,4,FALSE))</f>
        <v/>
      </c>
      <c r="DY173" s="7" t="str">
        <f>IF(ISERROR(VLOOKUP(CONCATENATE($A173,"_L_",DY$1),Records!$C$2:$H$6601,1,FALSE)),"",VLOOKUP(CONCATENATE($A173,"_L_",DY$1),Records!$C$2:$H$6601,5,FALSE))</f>
        <v/>
      </c>
      <c r="DZ173" s="33" t="str">
        <f>IF(ISERROR(VLOOKUP(CONCATENATE($A173,"_L_",DY$1),Records!$C$2:$H$6601,1,FALSE)),"",VLOOKUP(CONCATENATE($A173,"_L_",DY$1),Records!$C$2:$H$6601,6,FALSE))</f>
        <v/>
      </c>
      <c r="EA173" s="32" t="str">
        <f>IF(ISERROR(VLOOKUP(CONCATENATE($A173,"_L_",EB$1),Records!$C$2:$H$6601,1,FALSE)),"",VLOOKUP(CONCATENATE($A173,"_L_",EB$1),Records!$C$2:$H$6601,4,FALSE))</f>
        <v/>
      </c>
      <c r="EB173" s="7" t="str">
        <f>IF(ISERROR(VLOOKUP(CONCATENATE($A173,"_L_",EB$1),Records!$C$2:$H$6601,1,FALSE)),"",VLOOKUP(CONCATENATE($A173,"_L_",EB$1),Records!$C$2:$H$6601,5,FALSE))</f>
        <v/>
      </c>
      <c r="EC173" s="33" t="str">
        <f>IF(ISERROR(VLOOKUP(CONCATENATE($A173,"_L_",EB$1),Records!$C$2:$H$6601,1,FALSE)),"",VLOOKUP(CONCATENATE($A173,"_L_",EB$1),Records!$C$2:$H$6601,6,FALSE))</f>
        <v/>
      </c>
    </row>
    <row r="174" spans="1:133" ht="15.75" x14ac:dyDescent="0.25">
      <c r="A174" s="11">
        <v>42356</v>
      </c>
      <c r="B174" s="16" t="s">
        <v>76</v>
      </c>
      <c r="C174" s="15">
        <f t="shared" si="5"/>
        <v>25</v>
      </c>
      <c r="D174" s="27" t="s">
        <v>63</v>
      </c>
      <c r="E174" s="8" t="s">
        <v>71</v>
      </c>
      <c r="F174" s="62">
        <f t="shared" si="4"/>
        <v>0</v>
      </c>
      <c r="G174" s="62">
        <f>HomeCalc!F174</f>
        <v>0</v>
      </c>
      <c r="H174" s="32" t="str">
        <f>IF(ISERROR(VLOOKUP(CONCATENATE($A174,"_L_",I$1),Records!$C$2:$H$6601,1,FALSE)),"",VLOOKUP(CONCATENATE($A174,"_L_",I$1),Records!$C$2:$H$6601,4,FALSE))</f>
        <v/>
      </c>
      <c r="I174" s="7" t="str">
        <f>IF(ISERROR(VLOOKUP(CONCATENATE($A174,"_L_",I$1),Records!$C$2:$H$6601,1,FALSE)),"",VLOOKUP(CONCATENATE($A174,"_L_",I$1),Records!$C$2:$H$6601,5,FALSE))</f>
        <v/>
      </c>
      <c r="J174" s="33" t="str">
        <f>IF(ISERROR(VLOOKUP(CONCATENATE($A174,"_L_",I$1),Records!$C$2:$H$6601,1,FALSE)),"",VLOOKUP(CONCATENATE($A174,"_L_",I$1),Records!$C$2:$H$6601,6,FALSE))</f>
        <v/>
      </c>
      <c r="K174" s="32" t="str">
        <f>IF(ISERROR(VLOOKUP(CONCATENATE($A174,"_L_",L$1),Records!$C$2:$H$6601,1,FALSE)),"",VLOOKUP(CONCATENATE($A174,"_L_",L$1),Records!$C$2:$H$6601,4,FALSE))</f>
        <v/>
      </c>
      <c r="L174" s="7" t="str">
        <f>IF(ISERROR(VLOOKUP(CONCATENATE($A174,"_L_",L$1),Records!$C$2:$H$6601,1,FALSE)),"",VLOOKUP(CONCATENATE($A174,"_L_",L$1),Records!$C$2:$H$6601,5,FALSE))</f>
        <v/>
      </c>
      <c r="M174" s="33" t="str">
        <f>IF(ISERROR(VLOOKUP(CONCATENATE($A174,"_L_",L$1),Records!$C$2:$H$6601,1,FALSE)),"",VLOOKUP(CONCATENATE($A174,"_L_",L$1),Records!$C$2:$H$6601,6,FALSE))</f>
        <v/>
      </c>
      <c r="N174" s="32" t="str">
        <f>IF(ISERROR(VLOOKUP(CONCATENATE($A174,"_L_",O$1),Records!$C$2:$H$6601,1,FALSE)),"",VLOOKUP(CONCATENATE($A174,"_L_",O$1),Records!$C$2:$H$6601,4,FALSE))</f>
        <v/>
      </c>
      <c r="O174" s="7" t="str">
        <f>IF(ISERROR(VLOOKUP(CONCATENATE($A174,"_L_",O$1),Records!$C$2:$H$6601,1,FALSE)),"",VLOOKUP(CONCATENATE($A174,"_L_",O$1),Records!$C$2:$H$6601,5,FALSE))</f>
        <v/>
      </c>
      <c r="P174" s="33" t="str">
        <f>IF(ISERROR(VLOOKUP(CONCATENATE($A174,"_L_",O$1),Records!$C$2:$H$6601,1,FALSE)),"",VLOOKUP(CONCATENATE($A174,"_L_",O$1),Records!$C$2:$H$6601,6,FALSE))</f>
        <v/>
      </c>
      <c r="Q174" s="32" t="str">
        <f>IF(ISERROR(VLOOKUP(CONCATENATE($A174,"_L_",R$1),Records!$C$2:$H$6601,1,FALSE)),"",VLOOKUP(CONCATENATE($A174,"_L_",R$1),Records!$C$2:$H$6601,4,FALSE))</f>
        <v/>
      </c>
      <c r="R174" s="7" t="str">
        <f>IF(ISERROR(VLOOKUP(CONCATENATE($A174,"_L_",R$1),Records!$C$2:$H$6601,1,FALSE)),"",VLOOKUP(CONCATENATE($A174,"_L_",R$1),Records!$C$2:$H$6601,5,FALSE))</f>
        <v/>
      </c>
      <c r="S174" s="33" t="str">
        <f>IF(ISERROR(VLOOKUP(CONCATENATE($A174,"_L_",R$1),Records!$C$2:$H$6601,1,FALSE)),"",VLOOKUP(CONCATENATE($A174,"_L_",R$1),Records!$C$2:$H$6601,6,FALSE))</f>
        <v/>
      </c>
      <c r="T174" s="32" t="str">
        <f>IF(ISERROR(VLOOKUP(CONCATENATE($A174,"_L_",U$1),Records!$C$2:$H$6601,1,FALSE)),"",VLOOKUP(CONCATENATE($A174,"_L_",U$1),Records!$C$2:$H$6601,4,FALSE))</f>
        <v/>
      </c>
      <c r="U174" s="7" t="str">
        <f>IF(ISERROR(VLOOKUP(CONCATENATE($A174,"_L_",U$1),Records!$C$2:$H$6601,1,FALSE)),"",VLOOKUP(CONCATENATE($A174,"_L_",U$1),Records!$C$2:$H$6601,5,FALSE))</f>
        <v/>
      </c>
      <c r="V174" s="33" t="str">
        <f>IF(ISERROR(VLOOKUP(CONCATENATE($A174,"_L_",U$1),Records!$C$2:$H$6601,1,FALSE)),"",VLOOKUP(CONCATENATE($A174,"_L_",U$1),Records!$C$2:$H$6601,6,FALSE))</f>
        <v/>
      </c>
      <c r="W174" s="32" t="str">
        <f>IF(ISERROR(VLOOKUP(CONCATENATE($A174,"_L_",X$1),Records!$C$2:$H$6601,1,FALSE)),"",VLOOKUP(CONCATENATE($A174,"_L_",X$1),Records!$C$2:$H$6601,4,FALSE))</f>
        <v/>
      </c>
      <c r="X174" s="7" t="str">
        <f>IF(ISERROR(VLOOKUP(CONCATENATE($A174,"_L_",X$1),Records!$C$2:$H$6601,1,FALSE)),"",VLOOKUP(CONCATENATE($A174,"_L_",X$1),Records!$C$2:$H$6601,5,FALSE))</f>
        <v/>
      </c>
      <c r="Y174" s="33" t="str">
        <f>IF(ISERROR(VLOOKUP(CONCATENATE($A174,"_L_",X$1),Records!$C$2:$H$6601,1,FALSE)),"",VLOOKUP(CONCATENATE($A174,"_L_",X$1),Records!$C$2:$H$6601,6,FALSE))</f>
        <v/>
      </c>
      <c r="Z174" s="32" t="str">
        <f>IF(ISERROR(VLOOKUP(CONCATENATE($A174,"_L_",AA$1),Records!$C$2:$H$6601,1,FALSE)),"",VLOOKUP(CONCATENATE($A174,"_L_",AA$1),Records!$C$2:$H$6601,4,FALSE))</f>
        <v/>
      </c>
      <c r="AA174" s="7" t="str">
        <f>IF(ISERROR(VLOOKUP(CONCATENATE($A174,"_L_",AA$1),Records!$C$2:$H$6601,1,FALSE)),"",VLOOKUP(CONCATENATE($A174,"_L_",AA$1),Records!$C$2:$H$6601,5,FALSE))</f>
        <v/>
      </c>
      <c r="AB174" s="33" t="str">
        <f>IF(ISERROR(VLOOKUP(CONCATENATE($A174,"_L_",AA$1),Records!$C$2:$H$6601,1,FALSE)),"",VLOOKUP(CONCATENATE($A174,"_L_",AA$1),Records!$C$2:$H$6601,6,FALSE))</f>
        <v/>
      </c>
      <c r="AC174" s="32" t="str">
        <f>IF(ISERROR(VLOOKUP(CONCATENATE($A174,"_L_",AD$1),Records!$C$2:$H$6601,1,FALSE)),"",VLOOKUP(CONCATENATE($A174,"_L_",AD$1),Records!$C$2:$H$6601,4,FALSE))</f>
        <v/>
      </c>
      <c r="AD174" s="7" t="str">
        <f>IF(ISERROR(VLOOKUP(CONCATENATE($A174,"_L_",AD$1),Records!$C$2:$H$6601,1,FALSE)),"",VLOOKUP(CONCATENATE($A174,"_L_",AD$1),Records!$C$2:$H$6601,5,FALSE))</f>
        <v/>
      </c>
      <c r="AE174" s="33" t="str">
        <f>IF(ISERROR(VLOOKUP(CONCATENATE($A174,"_L_",AD$1),Records!$C$2:$H$6601,1,FALSE)),"",VLOOKUP(CONCATENATE($A174,"_L_",AD$1),Records!$C$2:$H$6601,6,FALSE))</f>
        <v/>
      </c>
      <c r="AF174" s="32" t="str">
        <f>IF(ISERROR(VLOOKUP(CONCATENATE($A174,"_L_",AG$1),Records!$C$2:$H$6601,1,FALSE)),"",VLOOKUP(CONCATENATE($A174,"_L_",AG$1),Records!$C$2:$H$6601,4,FALSE))</f>
        <v/>
      </c>
      <c r="AG174" s="7" t="str">
        <f>IF(ISERROR(VLOOKUP(CONCATENATE($A174,"_L_",AG$1),Records!$C$2:$H$6601,1,FALSE)),"",VLOOKUP(CONCATENATE($A174,"_L_",AG$1),Records!$C$2:$H$6601,5,FALSE))</f>
        <v/>
      </c>
      <c r="AH174" s="33" t="str">
        <f>IF(ISERROR(VLOOKUP(CONCATENATE($A174,"_L_",AG$1),Records!$C$2:$H$6601,1,FALSE)),"",VLOOKUP(CONCATENATE($A174,"_L_",AG$1),Records!$C$2:$H$6601,6,FALSE))</f>
        <v/>
      </c>
      <c r="AI174" s="32" t="str">
        <f>IF(ISERROR(VLOOKUP(CONCATENATE($A174,"_L_",AJ$1),Records!$C$2:$H$6601,1,FALSE)),"",VLOOKUP(CONCATENATE($A174,"_L_",AJ$1),Records!$C$2:$H$6601,4,FALSE))</f>
        <v/>
      </c>
      <c r="AJ174" s="7" t="str">
        <f>IF(ISERROR(VLOOKUP(CONCATENATE($A174,"_L_",AJ$1),Records!$C$2:$H$6601,1,FALSE)),"",VLOOKUP(CONCATENATE($A174,"_L_",AJ$1),Records!$C$2:$H$6601,5,FALSE))</f>
        <v/>
      </c>
      <c r="AK174" s="33" t="str">
        <f>IF(ISERROR(VLOOKUP(CONCATENATE($A174,"_L_",AJ$1),Records!$C$2:$H$6601,1,FALSE)),"",VLOOKUP(CONCATENATE($A174,"_L_",AJ$1),Records!$C$2:$H$6601,6,FALSE))</f>
        <v/>
      </c>
      <c r="AL174" s="32" t="str">
        <f>IF(ISERROR(VLOOKUP(CONCATENATE($A174,"_L_",AM$1),Records!$C$2:$H$6601,1,FALSE)),"",VLOOKUP(CONCATENATE($A174,"_L_",AM$1),Records!$C$2:$H$6601,4,FALSE))</f>
        <v/>
      </c>
      <c r="AM174" s="7" t="str">
        <f>IF(ISERROR(VLOOKUP(CONCATENATE($A174,"_L_",AM$1),Records!$C$2:$H$6601,1,FALSE)),"",VLOOKUP(CONCATENATE($A174,"_L_",AM$1),Records!$C$2:$H$6601,5,FALSE))</f>
        <v/>
      </c>
      <c r="AN174" s="33" t="str">
        <f>IF(ISERROR(VLOOKUP(CONCATENATE($A174,"_L_",AM$1),Records!$C$2:$H$6601,1,FALSE)),"",VLOOKUP(CONCATENATE($A174,"_L_",AM$1),Records!$C$2:$H$6601,6,FALSE))</f>
        <v/>
      </c>
      <c r="AO174" s="32" t="str">
        <f>IF(ISERROR(VLOOKUP(CONCATENATE($A174,"_L_",AP$1),Records!$C$2:$H$6601,1,FALSE)),"",VLOOKUP(CONCATENATE($A174,"_L_",AP$1),Records!$C$2:$H$6601,4,FALSE))</f>
        <v/>
      </c>
      <c r="AP174" s="7" t="str">
        <f>IF(ISERROR(VLOOKUP(CONCATENATE($A174,"_L_",AP$1),Records!$C$2:$H$6601,1,FALSE)),"",VLOOKUP(CONCATENATE($A174,"_L_",AP$1),Records!$C$2:$H$6601,5,FALSE))</f>
        <v/>
      </c>
      <c r="AQ174" s="33" t="str">
        <f>IF(ISERROR(VLOOKUP(CONCATENATE($A174,"_L_",AP$1),Records!$C$2:$H$6601,1,FALSE)),"",VLOOKUP(CONCATENATE($A174,"_L_",AP$1),Records!$C$2:$H$6601,6,FALSE))</f>
        <v/>
      </c>
      <c r="AR174" s="32" t="str">
        <f>IF(ISERROR(VLOOKUP(CONCATENATE($A174,"_L_",AS$1),Records!$C$2:$H$6601,1,FALSE)),"",VLOOKUP(CONCATENATE($A174,"_L_",AS$1),Records!$C$2:$H$6601,4,FALSE))</f>
        <v/>
      </c>
      <c r="AS174" s="7" t="str">
        <f>IF(ISERROR(VLOOKUP(CONCATENATE($A174,"_L_",AS$1),Records!$C$2:$H$6601,1,FALSE)),"",VLOOKUP(CONCATENATE($A174,"_L_",AS$1),Records!$C$2:$H$6601,5,FALSE))</f>
        <v/>
      </c>
      <c r="AT174" s="33" t="str">
        <f>IF(ISERROR(VLOOKUP(CONCATENATE($A174,"_L_",AS$1),Records!$C$2:$H$6601,1,FALSE)),"",VLOOKUP(CONCATENATE($A174,"_L_",AS$1),Records!$C$2:$H$6601,6,FALSE))</f>
        <v/>
      </c>
      <c r="AU174" s="32" t="str">
        <f>IF(ISERROR(VLOOKUP(CONCATENATE($A174,"_L_",AV$1),Records!$C$2:$H$6601,1,FALSE)),"",VLOOKUP(CONCATENATE($A174,"_L_",AV$1),Records!$C$2:$H$6601,4,FALSE))</f>
        <v/>
      </c>
      <c r="AV174" s="7" t="str">
        <f>IF(ISERROR(VLOOKUP(CONCATENATE($A174,"_L_",AV$1),Records!$C$2:$H$6601,1,FALSE)),"",VLOOKUP(CONCATENATE($A174,"_L_",AV$1),Records!$C$2:$H$6601,5,FALSE))</f>
        <v/>
      </c>
      <c r="AW174" s="33" t="str">
        <f>IF(ISERROR(VLOOKUP(CONCATENATE($A174,"_L_",AV$1),Records!$C$2:$H$6601,1,FALSE)),"",VLOOKUP(CONCATENATE($A174,"_L_",AV$1),Records!$C$2:$H$6601,6,FALSE))</f>
        <v/>
      </c>
      <c r="AX174" s="32" t="str">
        <f>IF(ISERROR(VLOOKUP(CONCATENATE($A174,"_L_",AY$1),Records!$C$2:$H$6601,1,FALSE)),"",VLOOKUP(CONCATENATE($A174,"_L_",AY$1),Records!$C$2:$H$6601,4,FALSE))</f>
        <v/>
      </c>
      <c r="AY174" s="7" t="str">
        <f>IF(ISERROR(VLOOKUP(CONCATENATE($A174,"_L_",AY$1),Records!$C$2:$H$6601,1,FALSE)),"",VLOOKUP(CONCATENATE($A174,"_L_",AY$1),Records!$C$2:$H$6601,5,FALSE))</f>
        <v/>
      </c>
      <c r="AZ174" s="33" t="str">
        <f>IF(ISERROR(VLOOKUP(CONCATENATE($A174,"_L_",AY$1),Records!$C$2:$H$6601,1,FALSE)),"",VLOOKUP(CONCATENATE($A174,"_L_",AY$1),Records!$C$2:$H$6601,6,FALSE))</f>
        <v/>
      </c>
      <c r="BA174" s="32" t="str">
        <f>IF(ISERROR(VLOOKUP(CONCATENATE($A174,"_L_",BB$1),Records!$C$2:$H$6601,1,FALSE)),"",VLOOKUP(CONCATENATE($A174,"_L_",BB$1),Records!$C$2:$H$6601,4,FALSE))</f>
        <v/>
      </c>
      <c r="BB174" s="7" t="str">
        <f>IF(ISERROR(VLOOKUP(CONCATENATE($A174,"_L_",BB$1),Records!$C$2:$H$6601,1,FALSE)),"",VLOOKUP(CONCATENATE($A174,"_L_",BB$1),Records!$C$2:$H$6601,5,FALSE))</f>
        <v/>
      </c>
      <c r="BC174" s="33" t="str">
        <f>IF(ISERROR(VLOOKUP(CONCATENATE($A174,"_L_",BB$1),Records!$C$2:$H$6601,1,FALSE)),"",VLOOKUP(CONCATENATE($A174,"_L_",BB$1),Records!$C$2:$H$6601,6,FALSE))</f>
        <v/>
      </c>
      <c r="BD174" s="32" t="str">
        <f>IF(ISERROR(VLOOKUP(CONCATENATE($A174,"_L_",BE$1),Records!$C$2:$H$6601,1,FALSE)),"",VLOOKUP(CONCATENATE($A174,"_L_",BE$1),Records!$C$2:$H$6601,4,FALSE))</f>
        <v/>
      </c>
      <c r="BE174" s="7" t="str">
        <f>IF(ISERROR(VLOOKUP(CONCATENATE($A174,"_L_",BE$1),Records!$C$2:$H$6601,1,FALSE)),"",VLOOKUP(CONCATENATE($A174,"_L_",BE$1),Records!$C$2:$H$6601,5,FALSE))</f>
        <v/>
      </c>
      <c r="BF174" s="33" t="str">
        <f>IF(ISERROR(VLOOKUP(CONCATENATE($A174,"_L_",BE$1),Records!$C$2:$H$6601,1,FALSE)),"",VLOOKUP(CONCATENATE($A174,"_L_",BE$1),Records!$C$2:$H$6601,6,FALSE))</f>
        <v/>
      </c>
      <c r="BG174" s="32" t="str">
        <f>IF(ISERROR(VLOOKUP(CONCATENATE($A174,"_L_",BH$1),Records!$C$2:$H$6601,1,FALSE)),"",VLOOKUP(CONCATENATE($A174,"_L_",BH$1),Records!$C$2:$H$6601,4,FALSE))</f>
        <v/>
      </c>
      <c r="BH174" s="7" t="str">
        <f>IF(ISERROR(VLOOKUP(CONCATENATE($A174,"_L_",BH$1),Records!$C$2:$H$6601,1,FALSE)),"",VLOOKUP(CONCATENATE($A174,"_L_",BH$1),Records!$C$2:$H$6601,5,FALSE))</f>
        <v/>
      </c>
      <c r="BI174" s="33" t="str">
        <f>IF(ISERROR(VLOOKUP(CONCATENATE($A174,"_L_",BH$1),Records!$C$2:$H$6601,1,FALSE)),"",VLOOKUP(CONCATENATE($A174,"_L_",BH$1),Records!$C$2:$H$6601,6,FALSE))</f>
        <v/>
      </c>
      <c r="BJ174" s="32" t="str">
        <f>IF(ISERROR(VLOOKUP(CONCATENATE($A174,"_L_",BK$1),Records!$C$2:$H$6601,1,FALSE)),"",VLOOKUP(CONCATENATE($A174,"_L_",BK$1),Records!$C$2:$H$6601,4,FALSE))</f>
        <v/>
      </c>
      <c r="BK174" s="7" t="str">
        <f>IF(ISERROR(VLOOKUP(CONCATENATE($A174,"_L_",BK$1),Records!$C$2:$H$6601,1,FALSE)),"",VLOOKUP(CONCATENATE($A174,"_L_",BK$1),Records!$C$2:$H$6601,5,FALSE))</f>
        <v/>
      </c>
      <c r="BL174" s="33" t="str">
        <f>IF(ISERROR(VLOOKUP(CONCATENATE($A174,"_L_",BK$1),Records!$C$2:$H$6601,1,FALSE)),"",VLOOKUP(CONCATENATE($A174,"_L_",BK$1),Records!$C$2:$H$6601,6,FALSE))</f>
        <v/>
      </c>
      <c r="BM174" s="32" t="str">
        <f>IF(ISERROR(VLOOKUP(CONCATENATE($A174,"_L_",BN$1),Records!$C$2:$H$6601,1,FALSE)),"",VLOOKUP(CONCATENATE($A174,"_L_",BN$1),Records!$C$2:$H$6601,4,FALSE))</f>
        <v/>
      </c>
      <c r="BN174" s="7" t="str">
        <f>IF(ISERROR(VLOOKUP(CONCATENATE($A174,"_L_",BN$1),Records!$C$2:$H$6601,1,FALSE)),"",VLOOKUP(CONCATENATE($A174,"_L_",BN$1),Records!$C$2:$H$6601,5,FALSE))</f>
        <v/>
      </c>
      <c r="BO174" s="33" t="str">
        <f>IF(ISERROR(VLOOKUP(CONCATENATE($A174,"_L_",BN$1),Records!$C$2:$H$6601,1,FALSE)),"",VLOOKUP(CONCATENATE($A174,"_L_",BN$1),Records!$C$2:$H$6601,6,FALSE))</f>
        <v/>
      </c>
      <c r="BP174" s="32" t="str">
        <f>IF(ISERROR(VLOOKUP(CONCATENATE($A174,"_L_",BQ$1),Records!$C$2:$H$6601,1,FALSE)),"",VLOOKUP(CONCATENATE($A174,"_L_",BQ$1),Records!$C$2:$H$6601,4,FALSE))</f>
        <v/>
      </c>
      <c r="BQ174" s="7" t="str">
        <f>IF(ISERROR(VLOOKUP(CONCATENATE($A174,"_L_",BQ$1),Records!$C$2:$H$6601,1,FALSE)),"",VLOOKUP(CONCATENATE($A174,"_L_",BQ$1),Records!$C$2:$H$6601,5,FALSE))</f>
        <v/>
      </c>
      <c r="BR174" s="33" t="str">
        <f>IF(ISERROR(VLOOKUP(CONCATENATE($A174,"_L_",BQ$1),Records!$C$2:$H$6601,1,FALSE)),"",VLOOKUP(CONCATENATE($A174,"_L_",BQ$1),Records!$C$2:$H$6601,6,FALSE))</f>
        <v/>
      </c>
      <c r="BS174" s="32" t="str">
        <f>IF(ISERROR(VLOOKUP(CONCATENATE($A174,"_L_",BT$1),Records!$C$2:$H$6601,1,FALSE)),"",VLOOKUP(CONCATENATE($A174,"_L_",BT$1),Records!$C$2:$H$6601,4,FALSE))</f>
        <v/>
      </c>
      <c r="BT174" s="7" t="str">
        <f>IF(ISERROR(VLOOKUP(CONCATENATE($A174,"_L_",BT$1),Records!$C$2:$H$6601,1,FALSE)),"",VLOOKUP(CONCATENATE($A174,"_L_",BT$1),Records!$C$2:$H$6601,5,FALSE))</f>
        <v/>
      </c>
      <c r="BU174" s="33" t="str">
        <f>IF(ISERROR(VLOOKUP(CONCATENATE($A174,"_L_",BT$1),Records!$C$2:$H$6601,1,FALSE)),"",VLOOKUP(CONCATENATE($A174,"_L_",BT$1),Records!$C$2:$H$6601,6,FALSE))</f>
        <v/>
      </c>
      <c r="BV174" s="32" t="str">
        <f>IF(ISERROR(VLOOKUP(CONCATENATE($A174,"_L_",BW$1),Records!$C$2:$H$6601,1,FALSE)),"",VLOOKUP(CONCATENATE($A174,"_L_",BW$1),Records!$C$2:$H$6601,4,FALSE))</f>
        <v/>
      </c>
      <c r="BW174" s="7" t="str">
        <f>IF(ISERROR(VLOOKUP(CONCATENATE($A174,"_L_",BW$1),Records!$C$2:$H$6601,1,FALSE)),"",VLOOKUP(CONCATENATE($A174,"_L_",BW$1),Records!$C$2:$H$6601,5,FALSE))</f>
        <v/>
      </c>
      <c r="BX174" s="33" t="str">
        <f>IF(ISERROR(VLOOKUP(CONCATENATE($A174,"_L_",BW$1),Records!$C$2:$H$6601,1,FALSE)),"",VLOOKUP(CONCATENATE($A174,"_L_",BW$1),Records!$C$2:$H$6601,6,FALSE))</f>
        <v/>
      </c>
      <c r="BY174" s="32" t="str">
        <f>IF(ISERROR(VLOOKUP(CONCATENATE($A174,"_L_",BZ$1),Records!$C$2:$H$6601,1,FALSE)),"",VLOOKUP(CONCATENATE($A174,"_L_",BZ$1),Records!$C$2:$H$6601,4,FALSE))</f>
        <v/>
      </c>
      <c r="BZ174" s="7" t="str">
        <f>IF(ISERROR(VLOOKUP(CONCATENATE($A174,"_L_",BZ$1),Records!$C$2:$H$6601,1,FALSE)),"",VLOOKUP(CONCATENATE($A174,"_L_",BZ$1),Records!$C$2:$H$6601,5,FALSE))</f>
        <v/>
      </c>
      <c r="CA174" s="33" t="str">
        <f>IF(ISERROR(VLOOKUP(CONCATENATE($A174,"_L_",BZ$1),Records!$C$2:$H$6601,1,FALSE)),"",VLOOKUP(CONCATENATE($A174,"_L_",BZ$1),Records!$C$2:$H$6601,6,FALSE))</f>
        <v/>
      </c>
      <c r="CB174" s="32" t="str">
        <f>IF(ISERROR(VLOOKUP(CONCATENATE($A174,"_L_",CC$1),Records!$C$2:$H$6601,1,FALSE)),"",VLOOKUP(CONCATENATE($A174,"_L_",CC$1),Records!$C$2:$H$6601,4,FALSE))</f>
        <v/>
      </c>
      <c r="CC174" s="7" t="str">
        <f>IF(ISERROR(VLOOKUP(CONCATENATE($A174,"_L_",CC$1),Records!$C$2:$H$6601,1,FALSE)),"",VLOOKUP(CONCATENATE($A174,"_L_",CC$1),Records!$C$2:$H$6601,5,FALSE))</f>
        <v/>
      </c>
      <c r="CD174" s="33" t="str">
        <f>IF(ISERROR(VLOOKUP(CONCATENATE($A174,"_L_",CC$1),Records!$C$2:$H$6601,1,FALSE)),"",VLOOKUP(CONCATENATE($A174,"_L_",CC$1),Records!$C$2:$H$6601,6,FALSE))</f>
        <v/>
      </c>
      <c r="CE174" s="32" t="str">
        <f>IF(ISERROR(VLOOKUP(CONCATENATE($A174,"_L_",CF$1),Records!$C$2:$H$6601,1,FALSE)),"",VLOOKUP(CONCATENATE($A174,"_L_",CF$1),Records!$C$2:$H$6601,4,FALSE))</f>
        <v/>
      </c>
      <c r="CF174" s="7" t="str">
        <f>IF(ISERROR(VLOOKUP(CONCATENATE($A174,"_L_",CF$1),Records!$C$2:$H$6601,1,FALSE)),"",VLOOKUP(CONCATENATE($A174,"_L_",CF$1),Records!$C$2:$H$6601,5,FALSE))</f>
        <v/>
      </c>
      <c r="CG174" s="33" t="str">
        <f>IF(ISERROR(VLOOKUP(CONCATENATE($A174,"_L_",CF$1),Records!$C$2:$H$6601,1,FALSE)),"",VLOOKUP(CONCATENATE($A174,"_L_",CF$1),Records!$C$2:$H$6601,6,FALSE))</f>
        <v/>
      </c>
      <c r="CH174" s="32" t="str">
        <f>IF(ISERROR(VLOOKUP(CONCATENATE($A174,"_L_",CI$1),Records!$C$2:$H$6601,1,FALSE)),"",VLOOKUP(CONCATENATE($A174,"_L_",CI$1),Records!$C$2:$H$6601,4,FALSE))</f>
        <v/>
      </c>
      <c r="CI174" s="7" t="str">
        <f>IF(ISERROR(VLOOKUP(CONCATENATE($A174,"_L_",CI$1),Records!$C$2:$H$6601,1,FALSE)),"",VLOOKUP(CONCATENATE($A174,"_L_",CI$1),Records!$C$2:$H$6601,5,FALSE))</f>
        <v/>
      </c>
      <c r="CJ174" s="33" t="str">
        <f>IF(ISERROR(VLOOKUP(CONCATENATE($A174,"_L_",CI$1),Records!$C$2:$H$6601,1,FALSE)),"",VLOOKUP(CONCATENATE($A174,"_L_",CI$1),Records!$C$2:$H$6601,6,FALSE))</f>
        <v/>
      </c>
      <c r="CK174" s="32" t="str">
        <f>IF(ISERROR(VLOOKUP(CONCATENATE($A174,"_L_",CL$1),Records!$C$2:$H$6601,1,FALSE)),"",VLOOKUP(CONCATENATE($A174,"_L_",CL$1),Records!$C$2:$H$6601,4,FALSE))</f>
        <v/>
      </c>
      <c r="CL174" s="7" t="str">
        <f>IF(ISERROR(VLOOKUP(CONCATENATE($A174,"_L_",CL$1),Records!$C$2:$H$6601,1,FALSE)),"",VLOOKUP(CONCATENATE($A174,"_L_",CL$1),Records!$C$2:$H$6601,5,FALSE))</f>
        <v/>
      </c>
      <c r="CM174" s="33" t="str">
        <f>IF(ISERROR(VLOOKUP(CONCATENATE($A174,"_L_",CL$1),Records!$C$2:$H$6601,1,FALSE)),"",VLOOKUP(CONCATENATE($A174,"_L_",CL$1),Records!$C$2:$H$6601,6,FALSE))</f>
        <v/>
      </c>
      <c r="CN174" s="32" t="str">
        <f>IF(ISERROR(VLOOKUP(CONCATENATE($A174,"_L_",CO$1),Records!$C$2:$H$6601,1,FALSE)),"",VLOOKUP(CONCATENATE($A174,"_L_",CO$1),Records!$C$2:$H$6601,4,FALSE))</f>
        <v/>
      </c>
      <c r="CO174" s="7" t="str">
        <f>IF(ISERROR(VLOOKUP(CONCATENATE($A174,"_L_",CO$1),Records!$C$2:$H$6601,1,FALSE)),"",VLOOKUP(CONCATENATE($A174,"_L_",CO$1),Records!$C$2:$H$6601,5,FALSE))</f>
        <v/>
      </c>
      <c r="CP174" s="33" t="str">
        <f>IF(ISERROR(VLOOKUP(CONCATENATE($A174,"_L_",CO$1),Records!$C$2:$H$6601,1,FALSE)),"",VLOOKUP(CONCATENATE($A174,"_L_",CO$1),Records!$C$2:$H$6601,6,FALSE))</f>
        <v/>
      </c>
      <c r="CQ174" s="32" t="str">
        <f>IF(ISERROR(VLOOKUP(CONCATENATE($A174,"_L_",CR$1),Records!$C$2:$H$6601,1,FALSE)),"",VLOOKUP(CONCATENATE($A174,"_L_",CR$1),Records!$C$2:$H$6601,4,FALSE))</f>
        <v/>
      </c>
      <c r="CR174" s="7" t="str">
        <f>IF(ISERROR(VLOOKUP(CONCATENATE($A174,"_L_",CR$1),Records!$C$2:$H$6601,1,FALSE)),"",VLOOKUP(CONCATENATE($A174,"_L_",CR$1),Records!$C$2:$H$6601,5,FALSE))</f>
        <v/>
      </c>
      <c r="CS174" s="33" t="str">
        <f>IF(ISERROR(VLOOKUP(CONCATENATE($A174,"_L_",CR$1),Records!$C$2:$H$6601,1,FALSE)),"",VLOOKUP(CONCATENATE($A174,"_L_",CR$1),Records!$C$2:$H$6601,6,FALSE))</f>
        <v/>
      </c>
      <c r="CT174" s="32" t="str">
        <f>IF(ISERROR(VLOOKUP(CONCATENATE($A174,"_L_",CU$1),Records!$C$2:$H$6601,1,FALSE)),"",VLOOKUP(CONCATENATE($A174,"_L_",CU$1),Records!$C$2:$H$6601,4,FALSE))</f>
        <v/>
      </c>
      <c r="CU174" s="7" t="str">
        <f>IF(ISERROR(VLOOKUP(CONCATENATE($A174,"_L_",CU$1),Records!$C$2:$H$6601,1,FALSE)),"",VLOOKUP(CONCATENATE($A174,"_L_",CU$1),Records!$C$2:$H$6601,5,FALSE))</f>
        <v/>
      </c>
      <c r="CV174" s="33" t="str">
        <f>IF(ISERROR(VLOOKUP(CONCATENATE($A174,"_L_",CU$1),Records!$C$2:$H$6601,1,FALSE)),"",VLOOKUP(CONCATENATE($A174,"_L_",CU$1),Records!$C$2:$H$6601,6,FALSE))</f>
        <v/>
      </c>
      <c r="CW174" s="32" t="str">
        <f>IF(ISERROR(VLOOKUP(CONCATENATE($A174,"_L_",CX$1),Records!$C$2:$H$6601,1,FALSE)),"",VLOOKUP(CONCATENATE($A174,"_L_",CX$1),Records!$C$2:$H$6601,4,FALSE))</f>
        <v/>
      </c>
      <c r="CX174" s="7" t="str">
        <f>IF(ISERROR(VLOOKUP(CONCATENATE($A174,"_L_",CX$1),Records!$C$2:$H$6601,1,FALSE)),"",VLOOKUP(CONCATENATE($A174,"_L_",CX$1),Records!$C$2:$H$6601,5,FALSE))</f>
        <v/>
      </c>
      <c r="CY174" s="33" t="str">
        <f>IF(ISERROR(VLOOKUP(CONCATENATE($A174,"_L_",CX$1),Records!$C$2:$H$6601,1,FALSE)),"",VLOOKUP(CONCATENATE($A174,"_L_",CX$1),Records!$C$2:$H$6601,6,FALSE))</f>
        <v/>
      </c>
      <c r="CZ174" s="32" t="str">
        <f>IF(ISERROR(VLOOKUP(CONCATENATE($A174,"_L_",DA$1),Records!$C$2:$H$6601,1,FALSE)),"",VLOOKUP(CONCATENATE($A174,"_L_",DA$1),Records!$C$2:$H$6601,4,FALSE))</f>
        <v/>
      </c>
      <c r="DA174" s="7" t="str">
        <f>IF(ISERROR(VLOOKUP(CONCATENATE($A174,"_L_",DA$1),Records!$C$2:$H$6601,1,FALSE)),"",VLOOKUP(CONCATENATE($A174,"_L_",DA$1),Records!$C$2:$H$6601,5,FALSE))</f>
        <v/>
      </c>
      <c r="DB174" s="33" t="str">
        <f>IF(ISERROR(VLOOKUP(CONCATENATE($A174,"_L_",DA$1),Records!$C$2:$H$6601,1,FALSE)),"",VLOOKUP(CONCATENATE($A174,"_L_",DA$1),Records!$C$2:$H$6601,6,FALSE))</f>
        <v/>
      </c>
      <c r="DC174" s="32" t="str">
        <f>IF(ISERROR(VLOOKUP(CONCATENATE($A174,"_L_",DD$1),Records!$C$2:$H$6601,1,FALSE)),"",VLOOKUP(CONCATENATE($A174,"_L_",DD$1),Records!$C$2:$H$6601,4,FALSE))</f>
        <v/>
      </c>
      <c r="DD174" s="7" t="str">
        <f>IF(ISERROR(VLOOKUP(CONCATENATE($A174,"_L_",DD$1),Records!$C$2:$H$6601,1,FALSE)),"",VLOOKUP(CONCATENATE($A174,"_L_",DD$1),Records!$C$2:$H$6601,5,FALSE))</f>
        <v/>
      </c>
      <c r="DE174" s="33" t="str">
        <f>IF(ISERROR(VLOOKUP(CONCATENATE($A174,"_L_",DD$1),Records!$C$2:$H$6601,1,FALSE)),"",VLOOKUP(CONCATENATE($A174,"_L_",DD$1),Records!$C$2:$H$6601,6,FALSE))</f>
        <v/>
      </c>
      <c r="DF174" s="32" t="str">
        <f>IF(ISERROR(VLOOKUP(CONCATENATE($A174,"_L_",DG$1),Records!$C$2:$H$6601,1,FALSE)),"",VLOOKUP(CONCATENATE($A174,"_L_",DG$1),Records!$C$2:$H$6601,4,FALSE))</f>
        <v/>
      </c>
      <c r="DG174" s="7" t="str">
        <f>IF(ISERROR(VLOOKUP(CONCATENATE($A174,"_L_",DG$1),Records!$C$2:$H$6601,1,FALSE)),"",VLOOKUP(CONCATENATE($A174,"_L_",DG$1),Records!$C$2:$H$6601,5,FALSE))</f>
        <v/>
      </c>
      <c r="DH174" s="33" t="str">
        <f>IF(ISERROR(VLOOKUP(CONCATENATE($A174,"_L_",DG$1),Records!$C$2:$H$6601,1,FALSE)),"",VLOOKUP(CONCATENATE($A174,"_L_",DG$1),Records!$C$2:$H$6601,6,FALSE))</f>
        <v/>
      </c>
      <c r="DI174" s="32" t="str">
        <f>IF(ISERROR(VLOOKUP(CONCATENATE($A174,"_L_",DJ$1),Records!$C$2:$H$6601,1,FALSE)),"",VLOOKUP(CONCATENATE($A174,"_L_",DJ$1),Records!$C$2:$H$6601,4,FALSE))</f>
        <v/>
      </c>
      <c r="DJ174" s="7" t="str">
        <f>IF(ISERROR(VLOOKUP(CONCATENATE($A174,"_L_",DJ$1),Records!$C$2:$H$6601,1,FALSE)),"",VLOOKUP(CONCATENATE($A174,"_L_",DJ$1),Records!$C$2:$H$6601,5,FALSE))</f>
        <v/>
      </c>
      <c r="DK174" s="33" t="str">
        <f>IF(ISERROR(VLOOKUP(CONCATENATE($A174,"_L_",DJ$1),Records!$C$2:$H$6601,1,FALSE)),"",VLOOKUP(CONCATENATE($A174,"_L_",DJ$1),Records!$C$2:$H$6601,6,FALSE))</f>
        <v/>
      </c>
      <c r="DL174" s="32" t="str">
        <f>IF(ISERROR(VLOOKUP(CONCATENATE($A174,"_L_",DM$1),Records!$C$2:$H$6601,1,FALSE)),"",VLOOKUP(CONCATENATE($A174,"_L_",DM$1),Records!$C$2:$H$6601,4,FALSE))</f>
        <v/>
      </c>
      <c r="DM174" s="7" t="str">
        <f>IF(ISERROR(VLOOKUP(CONCATENATE($A174,"_L_",DM$1),Records!$C$2:$H$6601,1,FALSE)),"",VLOOKUP(CONCATENATE($A174,"_L_",DM$1),Records!$C$2:$H$6601,5,FALSE))</f>
        <v/>
      </c>
      <c r="DN174" s="33" t="str">
        <f>IF(ISERROR(VLOOKUP(CONCATENATE($A174,"_L_",DM$1),Records!$C$2:$H$6601,1,FALSE)),"",VLOOKUP(CONCATENATE($A174,"_L_",DM$1),Records!$C$2:$H$6601,6,FALSE))</f>
        <v/>
      </c>
      <c r="DO174" s="32" t="str">
        <f>IF(ISERROR(VLOOKUP(CONCATENATE($A174,"_L_",DP$1),Records!$C$2:$H$6601,1,FALSE)),"",VLOOKUP(CONCATENATE($A174,"_L_",DP$1),Records!$C$2:$H$6601,4,FALSE))</f>
        <v/>
      </c>
      <c r="DP174" s="7" t="str">
        <f>IF(ISERROR(VLOOKUP(CONCATENATE($A174,"_L_",DP$1),Records!$C$2:$H$6601,1,FALSE)),"",VLOOKUP(CONCATENATE($A174,"_L_",DP$1),Records!$C$2:$H$6601,5,FALSE))</f>
        <v/>
      </c>
      <c r="DQ174" s="33" t="str">
        <f>IF(ISERROR(VLOOKUP(CONCATENATE($A174,"_L_",DP$1),Records!$C$2:$H$6601,1,FALSE)),"",VLOOKUP(CONCATENATE($A174,"_L_",DP$1),Records!$C$2:$H$6601,6,FALSE))</f>
        <v/>
      </c>
      <c r="DR174" s="32" t="str">
        <f>IF(ISERROR(VLOOKUP(CONCATENATE($A174,"_L_",DS$1),Records!$C$2:$H$6601,1,FALSE)),"",VLOOKUP(CONCATENATE($A174,"_L_",DS$1),Records!$C$2:$H$6601,4,FALSE))</f>
        <v/>
      </c>
      <c r="DS174" s="7" t="str">
        <f>IF(ISERROR(VLOOKUP(CONCATENATE($A174,"_L_",DS$1),Records!$C$2:$H$6601,1,FALSE)),"",VLOOKUP(CONCATENATE($A174,"_L_",DS$1),Records!$C$2:$H$6601,5,FALSE))</f>
        <v/>
      </c>
      <c r="DT174" s="33" t="str">
        <f>IF(ISERROR(VLOOKUP(CONCATENATE($A174,"_L_",DS$1),Records!$C$2:$H$6601,1,FALSE)),"",VLOOKUP(CONCATENATE($A174,"_L_",DS$1),Records!$C$2:$H$6601,6,FALSE))</f>
        <v/>
      </c>
      <c r="DU174" s="32" t="str">
        <f>IF(ISERROR(VLOOKUP(CONCATENATE($A174,"_L_",DV$1),Records!$C$2:$H$6601,1,FALSE)),"",VLOOKUP(CONCATENATE($A174,"_L_",DV$1),Records!$C$2:$H$6601,4,FALSE))</f>
        <v/>
      </c>
      <c r="DV174" s="7" t="str">
        <f>IF(ISERROR(VLOOKUP(CONCATENATE($A174,"_L_",DV$1),Records!$C$2:$H$6601,1,FALSE)),"",VLOOKUP(CONCATENATE($A174,"_L_",DV$1),Records!$C$2:$H$6601,5,FALSE))</f>
        <v/>
      </c>
      <c r="DW174" s="33" t="str">
        <f>IF(ISERROR(VLOOKUP(CONCATENATE($A174,"_L_",DV$1),Records!$C$2:$H$6601,1,FALSE)),"",VLOOKUP(CONCATENATE($A174,"_L_",DV$1),Records!$C$2:$H$6601,6,FALSE))</f>
        <v/>
      </c>
      <c r="DX174" s="32" t="str">
        <f>IF(ISERROR(VLOOKUP(CONCATENATE($A174,"_L_",DY$1),Records!$C$2:$H$6601,1,FALSE)),"",VLOOKUP(CONCATENATE($A174,"_L_",DY$1),Records!$C$2:$H$6601,4,FALSE))</f>
        <v/>
      </c>
      <c r="DY174" s="7" t="str">
        <f>IF(ISERROR(VLOOKUP(CONCATENATE($A174,"_L_",DY$1),Records!$C$2:$H$6601,1,FALSE)),"",VLOOKUP(CONCATENATE($A174,"_L_",DY$1),Records!$C$2:$H$6601,5,FALSE))</f>
        <v/>
      </c>
      <c r="DZ174" s="33" t="str">
        <f>IF(ISERROR(VLOOKUP(CONCATENATE($A174,"_L_",DY$1),Records!$C$2:$H$6601,1,FALSE)),"",VLOOKUP(CONCATENATE($A174,"_L_",DY$1),Records!$C$2:$H$6601,6,FALSE))</f>
        <v/>
      </c>
      <c r="EA174" s="32" t="str">
        <f>IF(ISERROR(VLOOKUP(CONCATENATE($A174,"_L_",EB$1),Records!$C$2:$H$6601,1,FALSE)),"",VLOOKUP(CONCATENATE($A174,"_L_",EB$1),Records!$C$2:$H$6601,4,FALSE))</f>
        <v/>
      </c>
      <c r="EB174" s="7" t="str">
        <f>IF(ISERROR(VLOOKUP(CONCATENATE($A174,"_L_",EB$1),Records!$C$2:$H$6601,1,FALSE)),"",VLOOKUP(CONCATENATE($A174,"_L_",EB$1),Records!$C$2:$H$6601,5,FALSE))</f>
        <v/>
      </c>
      <c r="EC174" s="33" t="str">
        <f>IF(ISERROR(VLOOKUP(CONCATENATE($A174,"_L_",EB$1),Records!$C$2:$H$6601,1,FALSE)),"",VLOOKUP(CONCATENATE($A174,"_L_",EB$1),Records!$C$2:$H$6601,6,FALSE))</f>
        <v/>
      </c>
    </row>
    <row r="175" spans="1:133" ht="15.75" x14ac:dyDescent="0.25">
      <c r="A175" s="11">
        <v>42357</v>
      </c>
      <c r="B175" s="16" t="s">
        <v>76</v>
      </c>
      <c r="C175" s="15">
        <f t="shared" si="5"/>
        <v>25</v>
      </c>
      <c r="D175" s="25" t="s">
        <v>64</v>
      </c>
      <c r="E175" s="24" t="s">
        <v>77</v>
      </c>
      <c r="F175" s="62">
        <f t="shared" si="4"/>
        <v>0</v>
      </c>
      <c r="G175" s="62">
        <f>HomeCalc!F175</f>
        <v>0</v>
      </c>
      <c r="H175" s="32" t="str">
        <f>IF(ISERROR(VLOOKUP(CONCATENATE($A175,"_L_",I$1),Records!$C$2:$H$6601,1,FALSE)),"",VLOOKUP(CONCATENATE($A175,"_L_",I$1),Records!$C$2:$H$6601,4,FALSE))</f>
        <v/>
      </c>
      <c r="I175" s="7" t="str">
        <f>IF(ISERROR(VLOOKUP(CONCATENATE($A175,"_L_",I$1),Records!$C$2:$H$6601,1,FALSE)),"",VLOOKUP(CONCATENATE($A175,"_L_",I$1),Records!$C$2:$H$6601,5,FALSE))</f>
        <v/>
      </c>
      <c r="J175" s="33" t="str">
        <f>IF(ISERROR(VLOOKUP(CONCATENATE($A175,"_L_",I$1),Records!$C$2:$H$6601,1,FALSE)),"",VLOOKUP(CONCATENATE($A175,"_L_",I$1),Records!$C$2:$H$6601,6,FALSE))</f>
        <v/>
      </c>
      <c r="K175" s="32" t="str">
        <f>IF(ISERROR(VLOOKUP(CONCATENATE($A175,"_L_",L$1),Records!$C$2:$H$6601,1,FALSE)),"",VLOOKUP(CONCATENATE($A175,"_L_",L$1),Records!$C$2:$H$6601,4,FALSE))</f>
        <v/>
      </c>
      <c r="L175" s="7" t="str">
        <f>IF(ISERROR(VLOOKUP(CONCATENATE($A175,"_L_",L$1),Records!$C$2:$H$6601,1,FALSE)),"",VLOOKUP(CONCATENATE($A175,"_L_",L$1),Records!$C$2:$H$6601,5,FALSE))</f>
        <v/>
      </c>
      <c r="M175" s="33" t="str">
        <f>IF(ISERROR(VLOOKUP(CONCATENATE($A175,"_L_",L$1),Records!$C$2:$H$6601,1,FALSE)),"",VLOOKUP(CONCATENATE($A175,"_L_",L$1),Records!$C$2:$H$6601,6,FALSE))</f>
        <v/>
      </c>
      <c r="N175" s="32" t="str">
        <f>IF(ISERROR(VLOOKUP(CONCATENATE($A175,"_L_",O$1),Records!$C$2:$H$6601,1,FALSE)),"",VLOOKUP(CONCATENATE($A175,"_L_",O$1),Records!$C$2:$H$6601,4,FALSE))</f>
        <v/>
      </c>
      <c r="O175" s="7" t="str">
        <f>IF(ISERROR(VLOOKUP(CONCATENATE($A175,"_L_",O$1),Records!$C$2:$H$6601,1,FALSE)),"",VLOOKUP(CONCATENATE($A175,"_L_",O$1),Records!$C$2:$H$6601,5,FALSE))</f>
        <v/>
      </c>
      <c r="P175" s="33" t="str">
        <f>IF(ISERROR(VLOOKUP(CONCATENATE($A175,"_L_",O$1),Records!$C$2:$H$6601,1,FALSE)),"",VLOOKUP(CONCATENATE($A175,"_L_",O$1),Records!$C$2:$H$6601,6,FALSE))</f>
        <v/>
      </c>
      <c r="Q175" s="32" t="str">
        <f>IF(ISERROR(VLOOKUP(CONCATENATE($A175,"_L_",R$1),Records!$C$2:$H$6601,1,FALSE)),"",VLOOKUP(CONCATENATE($A175,"_L_",R$1),Records!$C$2:$H$6601,4,FALSE))</f>
        <v/>
      </c>
      <c r="R175" s="7" t="str">
        <f>IF(ISERROR(VLOOKUP(CONCATENATE($A175,"_L_",R$1),Records!$C$2:$H$6601,1,FALSE)),"",VLOOKUP(CONCATENATE($A175,"_L_",R$1),Records!$C$2:$H$6601,5,FALSE))</f>
        <v/>
      </c>
      <c r="S175" s="33" t="str">
        <f>IF(ISERROR(VLOOKUP(CONCATENATE($A175,"_L_",R$1),Records!$C$2:$H$6601,1,FALSE)),"",VLOOKUP(CONCATENATE($A175,"_L_",R$1),Records!$C$2:$H$6601,6,FALSE))</f>
        <v/>
      </c>
      <c r="T175" s="32" t="str">
        <f>IF(ISERROR(VLOOKUP(CONCATENATE($A175,"_L_",U$1),Records!$C$2:$H$6601,1,FALSE)),"",VLOOKUP(CONCATENATE($A175,"_L_",U$1),Records!$C$2:$H$6601,4,FALSE))</f>
        <v/>
      </c>
      <c r="U175" s="7" t="str">
        <f>IF(ISERROR(VLOOKUP(CONCATENATE($A175,"_L_",U$1),Records!$C$2:$H$6601,1,FALSE)),"",VLOOKUP(CONCATENATE($A175,"_L_",U$1),Records!$C$2:$H$6601,5,FALSE))</f>
        <v/>
      </c>
      <c r="V175" s="33" t="str">
        <f>IF(ISERROR(VLOOKUP(CONCATENATE($A175,"_L_",U$1),Records!$C$2:$H$6601,1,FALSE)),"",VLOOKUP(CONCATENATE($A175,"_L_",U$1),Records!$C$2:$H$6601,6,FALSE))</f>
        <v/>
      </c>
      <c r="W175" s="32" t="str">
        <f>IF(ISERROR(VLOOKUP(CONCATENATE($A175,"_L_",X$1),Records!$C$2:$H$6601,1,FALSE)),"",VLOOKUP(CONCATENATE($A175,"_L_",X$1),Records!$C$2:$H$6601,4,FALSE))</f>
        <v/>
      </c>
      <c r="X175" s="7" t="str">
        <f>IF(ISERROR(VLOOKUP(CONCATENATE($A175,"_L_",X$1),Records!$C$2:$H$6601,1,FALSE)),"",VLOOKUP(CONCATENATE($A175,"_L_",X$1),Records!$C$2:$H$6601,5,FALSE))</f>
        <v/>
      </c>
      <c r="Y175" s="33" t="str">
        <f>IF(ISERROR(VLOOKUP(CONCATENATE($A175,"_L_",X$1),Records!$C$2:$H$6601,1,FALSE)),"",VLOOKUP(CONCATENATE($A175,"_L_",X$1),Records!$C$2:$H$6601,6,FALSE))</f>
        <v/>
      </c>
      <c r="Z175" s="32" t="str">
        <f>IF(ISERROR(VLOOKUP(CONCATENATE($A175,"_L_",AA$1),Records!$C$2:$H$6601,1,FALSE)),"",VLOOKUP(CONCATENATE($A175,"_L_",AA$1),Records!$C$2:$H$6601,4,FALSE))</f>
        <v/>
      </c>
      <c r="AA175" s="7" t="str">
        <f>IF(ISERROR(VLOOKUP(CONCATENATE($A175,"_L_",AA$1),Records!$C$2:$H$6601,1,FALSE)),"",VLOOKUP(CONCATENATE($A175,"_L_",AA$1),Records!$C$2:$H$6601,5,FALSE))</f>
        <v/>
      </c>
      <c r="AB175" s="33" t="str">
        <f>IF(ISERROR(VLOOKUP(CONCATENATE($A175,"_L_",AA$1),Records!$C$2:$H$6601,1,FALSE)),"",VLOOKUP(CONCATENATE($A175,"_L_",AA$1),Records!$C$2:$H$6601,6,FALSE))</f>
        <v/>
      </c>
      <c r="AC175" s="32" t="str">
        <f>IF(ISERROR(VLOOKUP(CONCATENATE($A175,"_L_",AD$1),Records!$C$2:$H$6601,1,FALSE)),"",VLOOKUP(CONCATENATE($A175,"_L_",AD$1),Records!$C$2:$H$6601,4,FALSE))</f>
        <v/>
      </c>
      <c r="AD175" s="7" t="str">
        <f>IF(ISERROR(VLOOKUP(CONCATENATE($A175,"_L_",AD$1),Records!$C$2:$H$6601,1,FALSE)),"",VLOOKUP(CONCATENATE($A175,"_L_",AD$1),Records!$C$2:$H$6601,5,FALSE))</f>
        <v/>
      </c>
      <c r="AE175" s="33" t="str">
        <f>IF(ISERROR(VLOOKUP(CONCATENATE($A175,"_L_",AD$1),Records!$C$2:$H$6601,1,FALSE)),"",VLOOKUP(CONCATENATE($A175,"_L_",AD$1),Records!$C$2:$H$6601,6,FALSE))</f>
        <v/>
      </c>
      <c r="AF175" s="32" t="str">
        <f>IF(ISERROR(VLOOKUP(CONCATENATE($A175,"_L_",AG$1),Records!$C$2:$H$6601,1,FALSE)),"",VLOOKUP(CONCATENATE($A175,"_L_",AG$1),Records!$C$2:$H$6601,4,FALSE))</f>
        <v/>
      </c>
      <c r="AG175" s="7" t="str">
        <f>IF(ISERROR(VLOOKUP(CONCATENATE($A175,"_L_",AG$1),Records!$C$2:$H$6601,1,FALSE)),"",VLOOKUP(CONCATENATE($A175,"_L_",AG$1),Records!$C$2:$H$6601,5,FALSE))</f>
        <v/>
      </c>
      <c r="AH175" s="33" t="str">
        <f>IF(ISERROR(VLOOKUP(CONCATENATE($A175,"_L_",AG$1),Records!$C$2:$H$6601,1,FALSE)),"",VLOOKUP(CONCATENATE($A175,"_L_",AG$1),Records!$C$2:$H$6601,6,FALSE))</f>
        <v/>
      </c>
      <c r="AI175" s="32" t="str">
        <f>IF(ISERROR(VLOOKUP(CONCATENATE($A175,"_L_",AJ$1),Records!$C$2:$H$6601,1,FALSE)),"",VLOOKUP(CONCATENATE($A175,"_L_",AJ$1),Records!$C$2:$H$6601,4,FALSE))</f>
        <v/>
      </c>
      <c r="AJ175" s="7" t="str">
        <f>IF(ISERROR(VLOOKUP(CONCATENATE($A175,"_L_",AJ$1),Records!$C$2:$H$6601,1,FALSE)),"",VLOOKUP(CONCATENATE($A175,"_L_",AJ$1),Records!$C$2:$H$6601,5,FALSE))</f>
        <v/>
      </c>
      <c r="AK175" s="33" t="str">
        <f>IF(ISERROR(VLOOKUP(CONCATENATE($A175,"_L_",AJ$1),Records!$C$2:$H$6601,1,FALSE)),"",VLOOKUP(CONCATENATE($A175,"_L_",AJ$1),Records!$C$2:$H$6601,6,FALSE))</f>
        <v/>
      </c>
      <c r="AL175" s="32" t="str">
        <f>IF(ISERROR(VLOOKUP(CONCATENATE($A175,"_L_",AM$1),Records!$C$2:$H$6601,1,FALSE)),"",VLOOKUP(CONCATENATE($A175,"_L_",AM$1),Records!$C$2:$H$6601,4,FALSE))</f>
        <v/>
      </c>
      <c r="AM175" s="7" t="str">
        <f>IF(ISERROR(VLOOKUP(CONCATENATE($A175,"_L_",AM$1),Records!$C$2:$H$6601,1,FALSE)),"",VLOOKUP(CONCATENATE($A175,"_L_",AM$1),Records!$C$2:$H$6601,5,FALSE))</f>
        <v/>
      </c>
      <c r="AN175" s="33" t="str">
        <f>IF(ISERROR(VLOOKUP(CONCATENATE($A175,"_L_",AM$1),Records!$C$2:$H$6601,1,FALSE)),"",VLOOKUP(CONCATENATE($A175,"_L_",AM$1),Records!$C$2:$H$6601,6,FALSE))</f>
        <v/>
      </c>
      <c r="AO175" s="32" t="str">
        <f>IF(ISERROR(VLOOKUP(CONCATENATE($A175,"_L_",AP$1),Records!$C$2:$H$6601,1,FALSE)),"",VLOOKUP(CONCATENATE($A175,"_L_",AP$1),Records!$C$2:$H$6601,4,FALSE))</f>
        <v/>
      </c>
      <c r="AP175" s="7" t="str">
        <f>IF(ISERROR(VLOOKUP(CONCATENATE($A175,"_L_",AP$1),Records!$C$2:$H$6601,1,FALSE)),"",VLOOKUP(CONCATENATE($A175,"_L_",AP$1),Records!$C$2:$H$6601,5,FALSE))</f>
        <v/>
      </c>
      <c r="AQ175" s="33" t="str">
        <f>IF(ISERROR(VLOOKUP(CONCATENATE($A175,"_L_",AP$1),Records!$C$2:$H$6601,1,FALSE)),"",VLOOKUP(CONCATENATE($A175,"_L_",AP$1),Records!$C$2:$H$6601,6,FALSE))</f>
        <v/>
      </c>
      <c r="AR175" s="32" t="str">
        <f>IF(ISERROR(VLOOKUP(CONCATENATE($A175,"_L_",AS$1),Records!$C$2:$H$6601,1,FALSE)),"",VLOOKUP(CONCATENATE($A175,"_L_",AS$1),Records!$C$2:$H$6601,4,FALSE))</f>
        <v/>
      </c>
      <c r="AS175" s="7" t="str">
        <f>IF(ISERROR(VLOOKUP(CONCATENATE($A175,"_L_",AS$1),Records!$C$2:$H$6601,1,FALSE)),"",VLOOKUP(CONCATENATE($A175,"_L_",AS$1),Records!$C$2:$H$6601,5,FALSE))</f>
        <v/>
      </c>
      <c r="AT175" s="33" t="str">
        <f>IF(ISERROR(VLOOKUP(CONCATENATE($A175,"_L_",AS$1),Records!$C$2:$H$6601,1,FALSE)),"",VLOOKUP(CONCATENATE($A175,"_L_",AS$1),Records!$C$2:$H$6601,6,FALSE))</f>
        <v/>
      </c>
      <c r="AU175" s="32" t="str">
        <f>IF(ISERROR(VLOOKUP(CONCATENATE($A175,"_L_",AV$1),Records!$C$2:$H$6601,1,FALSE)),"",VLOOKUP(CONCATENATE($A175,"_L_",AV$1),Records!$C$2:$H$6601,4,FALSE))</f>
        <v/>
      </c>
      <c r="AV175" s="7" t="str">
        <f>IF(ISERROR(VLOOKUP(CONCATENATE($A175,"_L_",AV$1),Records!$C$2:$H$6601,1,FALSE)),"",VLOOKUP(CONCATENATE($A175,"_L_",AV$1),Records!$C$2:$H$6601,5,FALSE))</f>
        <v/>
      </c>
      <c r="AW175" s="33" t="str">
        <f>IF(ISERROR(VLOOKUP(CONCATENATE($A175,"_L_",AV$1),Records!$C$2:$H$6601,1,FALSE)),"",VLOOKUP(CONCATENATE($A175,"_L_",AV$1),Records!$C$2:$H$6601,6,FALSE))</f>
        <v/>
      </c>
      <c r="AX175" s="32" t="str">
        <f>IF(ISERROR(VLOOKUP(CONCATENATE($A175,"_L_",AY$1),Records!$C$2:$H$6601,1,FALSE)),"",VLOOKUP(CONCATENATE($A175,"_L_",AY$1),Records!$C$2:$H$6601,4,FALSE))</f>
        <v/>
      </c>
      <c r="AY175" s="7" t="str">
        <f>IF(ISERROR(VLOOKUP(CONCATENATE($A175,"_L_",AY$1),Records!$C$2:$H$6601,1,FALSE)),"",VLOOKUP(CONCATENATE($A175,"_L_",AY$1),Records!$C$2:$H$6601,5,FALSE))</f>
        <v/>
      </c>
      <c r="AZ175" s="33" t="str">
        <f>IF(ISERROR(VLOOKUP(CONCATENATE($A175,"_L_",AY$1),Records!$C$2:$H$6601,1,FALSE)),"",VLOOKUP(CONCATENATE($A175,"_L_",AY$1),Records!$C$2:$H$6601,6,FALSE))</f>
        <v/>
      </c>
      <c r="BA175" s="32" t="str">
        <f>IF(ISERROR(VLOOKUP(CONCATENATE($A175,"_L_",BB$1),Records!$C$2:$H$6601,1,FALSE)),"",VLOOKUP(CONCATENATE($A175,"_L_",BB$1),Records!$C$2:$H$6601,4,FALSE))</f>
        <v/>
      </c>
      <c r="BB175" s="7" t="str">
        <f>IF(ISERROR(VLOOKUP(CONCATENATE($A175,"_L_",BB$1),Records!$C$2:$H$6601,1,FALSE)),"",VLOOKUP(CONCATENATE($A175,"_L_",BB$1),Records!$C$2:$H$6601,5,FALSE))</f>
        <v/>
      </c>
      <c r="BC175" s="33" t="str">
        <f>IF(ISERROR(VLOOKUP(CONCATENATE($A175,"_L_",BB$1),Records!$C$2:$H$6601,1,FALSE)),"",VLOOKUP(CONCATENATE($A175,"_L_",BB$1),Records!$C$2:$H$6601,6,FALSE))</f>
        <v/>
      </c>
      <c r="BD175" s="32" t="str">
        <f>IF(ISERROR(VLOOKUP(CONCATENATE($A175,"_L_",BE$1),Records!$C$2:$H$6601,1,FALSE)),"",VLOOKUP(CONCATENATE($A175,"_L_",BE$1),Records!$C$2:$H$6601,4,FALSE))</f>
        <v/>
      </c>
      <c r="BE175" s="7" t="str">
        <f>IF(ISERROR(VLOOKUP(CONCATENATE($A175,"_L_",BE$1),Records!$C$2:$H$6601,1,FALSE)),"",VLOOKUP(CONCATENATE($A175,"_L_",BE$1),Records!$C$2:$H$6601,5,FALSE))</f>
        <v/>
      </c>
      <c r="BF175" s="33" t="str">
        <f>IF(ISERROR(VLOOKUP(CONCATENATE($A175,"_L_",BE$1),Records!$C$2:$H$6601,1,FALSE)),"",VLOOKUP(CONCATENATE($A175,"_L_",BE$1),Records!$C$2:$H$6601,6,FALSE))</f>
        <v/>
      </c>
      <c r="BG175" s="32" t="str">
        <f>IF(ISERROR(VLOOKUP(CONCATENATE($A175,"_L_",BH$1),Records!$C$2:$H$6601,1,FALSE)),"",VLOOKUP(CONCATENATE($A175,"_L_",BH$1),Records!$C$2:$H$6601,4,FALSE))</f>
        <v/>
      </c>
      <c r="BH175" s="7" t="str">
        <f>IF(ISERROR(VLOOKUP(CONCATENATE($A175,"_L_",BH$1),Records!$C$2:$H$6601,1,FALSE)),"",VLOOKUP(CONCATENATE($A175,"_L_",BH$1),Records!$C$2:$H$6601,5,FALSE))</f>
        <v/>
      </c>
      <c r="BI175" s="33" t="str">
        <f>IF(ISERROR(VLOOKUP(CONCATENATE($A175,"_L_",BH$1),Records!$C$2:$H$6601,1,FALSE)),"",VLOOKUP(CONCATENATE($A175,"_L_",BH$1),Records!$C$2:$H$6601,6,FALSE))</f>
        <v/>
      </c>
      <c r="BJ175" s="32" t="str">
        <f>IF(ISERROR(VLOOKUP(CONCATENATE($A175,"_L_",BK$1),Records!$C$2:$H$6601,1,FALSE)),"",VLOOKUP(CONCATENATE($A175,"_L_",BK$1),Records!$C$2:$H$6601,4,FALSE))</f>
        <v/>
      </c>
      <c r="BK175" s="7" t="str">
        <f>IF(ISERROR(VLOOKUP(CONCATENATE($A175,"_L_",BK$1),Records!$C$2:$H$6601,1,FALSE)),"",VLOOKUP(CONCATENATE($A175,"_L_",BK$1),Records!$C$2:$H$6601,5,FALSE))</f>
        <v/>
      </c>
      <c r="BL175" s="33" t="str">
        <f>IF(ISERROR(VLOOKUP(CONCATENATE($A175,"_L_",BK$1),Records!$C$2:$H$6601,1,FALSE)),"",VLOOKUP(CONCATENATE($A175,"_L_",BK$1),Records!$C$2:$H$6601,6,FALSE))</f>
        <v/>
      </c>
      <c r="BM175" s="32" t="str">
        <f>IF(ISERROR(VLOOKUP(CONCATENATE($A175,"_L_",BN$1),Records!$C$2:$H$6601,1,FALSE)),"",VLOOKUP(CONCATENATE($A175,"_L_",BN$1),Records!$C$2:$H$6601,4,FALSE))</f>
        <v/>
      </c>
      <c r="BN175" s="7" t="str">
        <f>IF(ISERROR(VLOOKUP(CONCATENATE($A175,"_L_",BN$1),Records!$C$2:$H$6601,1,FALSE)),"",VLOOKUP(CONCATENATE($A175,"_L_",BN$1),Records!$C$2:$H$6601,5,FALSE))</f>
        <v/>
      </c>
      <c r="BO175" s="33" t="str">
        <f>IF(ISERROR(VLOOKUP(CONCATENATE($A175,"_L_",BN$1),Records!$C$2:$H$6601,1,FALSE)),"",VLOOKUP(CONCATENATE($A175,"_L_",BN$1),Records!$C$2:$H$6601,6,FALSE))</f>
        <v/>
      </c>
      <c r="BP175" s="32" t="str">
        <f>IF(ISERROR(VLOOKUP(CONCATENATE($A175,"_L_",BQ$1),Records!$C$2:$H$6601,1,FALSE)),"",VLOOKUP(CONCATENATE($A175,"_L_",BQ$1),Records!$C$2:$H$6601,4,FALSE))</f>
        <v/>
      </c>
      <c r="BQ175" s="7" t="str">
        <f>IF(ISERROR(VLOOKUP(CONCATENATE($A175,"_L_",BQ$1),Records!$C$2:$H$6601,1,FALSE)),"",VLOOKUP(CONCATENATE($A175,"_L_",BQ$1),Records!$C$2:$H$6601,5,FALSE))</f>
        <v/>
      </c>
      <c r="BR175" s="33" t="str">
        <f>IF(ISERROR(VLOOKUP(CONCATENATE($A175,"_L_",BQ$1),Records!$C$2:$H$6601,1,FALSE)),"",VLOOKUP(CONCATENATE($A175,"_L_",BQ$1),Records!$C$2:$H$6601,6,FALSE))</f>
        <v/>
      </c>
      <c r="BS175" s="32" t="str">
        <f>IF(ISERROR(VLOOKUP(CONCATENATE($A175,"_L_",BT$1),Records!$C$2:$H$6601,1,FALSE)),"",VLOOKUP(CONCATENATE($A175,"_L_",BT$1),Records!$C$2:$H$6601,4,FALSE))</f>
        <v/>
      </c>
      <c r="BT175" s="7" t="str">
        <f>IF(ISERROR(VLOOKUP(CONCATENATE($A175,"_L_",BT$1),Records!$C$2:$H$6601,1,FALSE)),"",VLOOKUP(CONCATENATE($A175,"_L_",BT$1),Records!$C$2:$H$6601,5,FALSE))</f>
        <v/>
      </c>
      <c r="BU175" s="33" t="str">
        <f>IF(ISERROR(VLOOKUP(CONCATENATE($A175,"_L_",BT$1),Records!$C$2:$H$6601,1,FALSE)),"",VLOOKUP(CONCATENATE($A175,"_L_",BT$1),Records!$C$2:$H$6601,6,FALSE))</f>
        <v/>
      </c>
      <c r="BV175" s="32" t="str">
        <f>IF(ISERROR(VLOOKUP(CONCATENATE($A175,"_L_",BW$1),Records!$C$2:$H$6601,1,FALSE)),"",VLOOKUP(CONCATENATE($A175,"_L_",BW$1),Records!$C$2:$H$6601,4,FALSE))</f>
        <v/>
      </c>
      <c r="BW175" s="7" t="str">
        <f>IF(ISERROR(VLOOKUP(CONCATENATE($A175,"_L_",BW$1),Records!$C$2:$H$6601,1,FALSE)),"",VLOOKUP(CONCATENATE($A175,"_L_",BW$1),Records!$C$2:$H$6601,5,FALSE))</f>
        <v/>
      </c>
      <c r="BX175" s="33" t="str">
        <f>IF(ISERROR(VLOOKUP(CONCATENATE($A175,"_L_",BW$1),Records!$C$2:$H$6601,1,FALSE)),"",VLOOKUP(CONCATENATE($A175,"_L_",BW$1),Records!$C$2:$H$6601,6,FALSE))</f>
        <v/>
      </c>
      <c r="BY175" s="32" t="str">
        <f>IF(ISERROR(VLOOKUP(CONCATENATE($A175,"_L_",BZ$1),Records!$C$2:$H$6601,1,FALSE)),"",VLOOKUP(CONCATENATE($A175,"_L_",BZ$1),Records!$C$2:$H$6601,4,FALSE))</f>
        <v/>
      </c>
      <c r="BZ175" s="7" t="str">
        <f>IF(ISERROR(VLOOKUP(CONCATENATE($A175,"_L_",BZ$1),Records!$C$2:$H$6601,1,FALSE)),"",VLOOKUP(CONCATENATE($A175,"_L_",BZ$1),Records!$C$2:$H$6601,5,FALSE))</f>
        <v/>
      </c>
      <c r="CA175" s="33" t="str">
        <f>IF(ISERROR(VLOOKUP(CONCATENATE($A175,"_L_",BZ$1),Records!$C$2:$H$6601,1,FALSE)),"",VLOOKUP(CONCATENATE($A175,"_L_",BZ$1),Records!$C$2:$H$6601,6,FALSE))</f>
        <v/>
      </c>
      <c r="CB175" s="32" t="str">
        <f>IF(ISERROR(VLOOKUP(CONCATENATE($A175,"_L_",CC$1),Records!$C$2:$H$6601,1,FALSE)),"",VLOOKUP(CONCATENATE($A175,"_L_",CC$1),Records!$C$2:$H$6601,4,FALSE))</f>
        <v/>
      </c>
      <c r="CC175" s="7" t="str">
        <f>IF(ISERROR(VLOOKUP(CONCATENATE($A175,"_L_",CC$1),Records!$C$2:$H$6601,1,FALSE)),"",VLOOKUP(CONCATENATE($A175,"_L_",CC$1),Records!$C$2:$H$6601,5,FALSE))</f>
        <v/>
      </c>
      <c r="CD175" s="33" t="str">
        <f>IF(ISERROR(VLOOKUP(CONCATENATE($A175,"_L_",CC$1),Records!$C$2:$H$6601,1,FALSE)),"",VLOOKUP(CONCATENATE($A175,"_L_",CC$1),Records!$C$2:$H$6601,6,FALSE))</f>
        <v/>
      </c>
      <c r="CE175" s="32" t="str">
        <f>IF(ISERROR(VLOOKUP(CONCATENATE($A175,"_L_",CF$1),Records!$C$2:$H$6601,1,FALSE)),"",VLOOKUP(CONCATENATE($A175,"_L_",CF$1),Records!$C$2:$H$6601,4,FALSE))</f>
        <v/>
      </c>
      <c r="CF175" s="7" t="str">
        <f>IF(ISERROR(VLOOKUP(CONCATENATE($A175,"_L_",CF$1),Records!$C$2:$H$6601,1,FALSE)),"",VLOOKUP(CONCATENATE($A175,"_L_",CF$1),Records!$C$2:$H$6601,5,FALSE))</f>
        <v/>
      </c>
      <c r="CG175" s="33" t="str">
        <f>IF(ISERROR(VLOOKUP(CONCATENATE($A175,"_L_",CF$1),Records!$C$2:$H$6601,1,FALSE)),"",VLOOKUP(CONCATENATE($A175,"_L_",CF$1),Records!$C$2:$H$6601,6,FALSE))</f>
        <v/>
      </c>
      <c r="CH175" s="32" t="str">
        <f>IF(ISERROR(VLOOKUP(CONCATENATE($A175,"_L_",CI$1),Records!$C$2:$H$6601,1,FALSE)),"",VLOOKUP(CONCATENATE($A175,"_L_",CI$1),Records!$C$2:$H$6601,4,FALSE))</f>
        <v/>
      </c>
      <c r="CI175" s="7" t="str">
        <f>IF(ISERROR(VLOOKUP(CONCATENATE($A175,"_L_",CI$1),Records!$C$2:$H$6601,1,FALSE)),"",VLOOKUP(CONCATENATE($A175,"_L_",CI$1),Records!$C$2:$H$6601,5,FALSE))</f>
        <v/>
      </c>
      <c r="CJ175" s="33" t="str">
        <f>IF(ISERROR(VLOOKUP(CONCATENATE($A175,"_L_",CI$1),Records!$C$2:$H$6601,1,FALSE)),"",VLOOKUP(CONCATENATE($A175,"_L_",CI$1),Records!$C$2:$H$6601,6,FALSE))</f>
        <v/>
      </c>
      <c r="CK175" s="32" t="str">
        <f>IF(ISERROR(VLOOKUP(CONCATENATE($A175,"_L_",CL$1),Records!$C$2:$H$6601,1,FALSE)),"",VLOOKUP(CONCATENATE($A175,"_L_",CL$1),Records!$C$2:$H$6601,4,FALSE))</f>
        <v/>
      </c>
      <c r="CL175" s="7" t="str">
        <f>IF(ISERROR(VLOOKUP(CONCATENATE($A175,"_L_",CL$1),Records!$C$2:$H$6601,1,FALSE)),"",VLOOKUP(CONCATENATE($A175,"_L_",CL$1),Records!$C$2:$H$6601,5,FALSE))</f>
        <v/>
      </c>
      <c r="CM175" s="33" t="str">
        <f>IF(ISERROR(VLOOKUP(CONCATENATE($A175,"_L_",CL$1),Records!$C$2:$H$6601,1,FALSE)),"",VLOOKUP(CONCATENATE($A175,"_L_",CL$1),Records!$C$2:$H$6601,6,FALSE))</f>
        <v/>
      </c>
      <c r="CN175" s="32" t="str">
        <f>IF(ISERROR(VLOOKUP(CONCATENATE($A175,"_L_",CO$1),Records!$C$2:$H$6601,1,FALSE)),"",VLOOKUP(CONCATENATE($A175,"_L_",CO$1),Records!$C$2:$H$6601,4,FALSE))</f>
        <v/>
      </c>
      <c r="CO175" s="7" t="str">
        <f>IF(ISERROR(VLOOKUP(CONCATENATE($A175,"_L_",CO$1),Records!$C$2:$H$6601,1,FALSE)),"",VLOOKUP(CONCATENATE($A175,"_L_",CO$1),Records!$C$2:$H$6601,5,FALSE))</f>
        <v/>
      </c>
      <c r="CP175" s="33" t="str">
        <f>IF(ISERROR(VLOOKUP(CONCATENATE($A175,"_L_",CO$1),Records!$C$2:$H$6601,1,FALSE)),"",VLOOKUP(CONCATENATE($A175,"_L_",CO$1),Records!$C$2:$H$6601,6,FALSE))</f>
        <v/>
      </c>
      <c r="CQ175" s="32" t="str">
        <f>IF(ISERROR(VLOOKUP(CONCATENATE($A175,"_L_",CR$1),Records!$C$2:$H$6601,1,FALSE)),"",VLOOKUP(CONCATENATE($A175,"_L_",CR$1),Records!$C$2:$H$6601,4,FALSE))</f>
        <v/>
      </c>
      <c r="CR175" s="7" t="str">
        <f>IF(ISERROR(VLOOKUP(CONCATENATE($A175,"_L_",CR$1),Records!$C$2:$H$6601,1,FALSE)),"",VLOOKUP(CONCATENATE($A175,"_L_",CR$1),Records!$C$2:$H$6601,5,FALSE))</f>
        <v/>
      </c>
      <c r="CS175" s="33" t="str">
        <f>IF(ISERROR(VLOOKUP(CONCATENATE($A175,"_L_",CR$1),Records!$C$2:$H$6601,1,FALSE)),"",VLOOKUP(CONCATENATE($A175,"_L_",CR$1),Records!$C$2:$H$6601,6,FALSE))</f>
        <v/>
      </c>
      <c r="CT175" s="32" t="str">
        <f>IF(ISERROR(VLOOKUP(CONCATENATE($A175,"_L_",CU$1),Records!$C$2:$H$6601,1,FALSE)),"",VLOOKUP(CONCATENATE($A175,"_L_",CU$1),Records!$C$2:$H$6601,4,FALSE))</f>
        <v/>
      </c>
      <c r="CU175" s="7" t="str">
        <f>IF(ISERROR(VLOOKUP(CONCATENATE($A175,"_L_",CU$1),Records!$C$2:$H$6601,1,FALSE)),"",VLOOKUP(CONCATENATE($A175,"_L_",CU$1),Records!$C$2:$H$6601,5,FALSE))</f>
        <v/>
      </c>
      <c r="CV175" s="33" t="str">
        <f>IF(ISERROR(VLOOKUP(CONCATENATE($A175,"_L_",CU$1),Records!$C$2:$H$6601,1,FALSE)),"",VLOOKUP(CONCATENATE($A175,"_L_",CU$1),Records!$C$2:$H$6601,6,FALSE))</f>
        <v/>
      </c>
      <c r="CW175" s="32" t="str">
        <f>IF(ISERROR(VLOOKUP(CONCATENATE($A175,"_L_",CX$1),Records!$C$2:$H$6601,1,FALSE)),"",VLOOKUP(CONCATENATE($A175,"_L_",CX$1),Records!$C$2:$H$6601,4,FALSE))</f>
        <v/>
      </c>
      <c r="CX175" s="7" t="str">
        <f>IF(ISERROR(VLOOKUP(CONCATENATE($A175,"_L_",CX$1),Records!$C$2:$H$6601,1,FALSE)),"",VLOOKUP(CONCATENATE($A175,"_L_",CX$1),Records!$C$2:$H$6601,5,FALSE))</f>
        <v/>
      </c>
      <c r="CY175" s="33" t="str">
        <f>IF(ISERROR(VLOOKUP(CONCATENATE($A175,"_L_",CX$1),Records!$C$2:$H$6601,1,FALSE)),"",VLOOKUP(CONCATENATE($A175,"_L_",CX$1),Records!$C$2:$H$6601,6,FALSE))</f>
        <v/>
      </c>
      <c r="CZ175" s="32" t="str">
        <f>IF(ISERROR(VLOOKUP(CONCATENATE($A175,"_L_",DA$1),Records!$C$2:$H$6601,1,FALSE)),"",VLOOKUP(CONCATENATE($A175,"_L_",DA$1),Records!$C$2:$H$6601,4,FALSE))</f>
        <v/>
      </c>
      <c r="DA175" s="7" t="str">
        <f>IF(ISERROR(VLOOKUP(CONCATENATE($A175,"_L_",DA$1),Records!$C$2:$H$6601,1,FALSE)),"",VLOOKUP(CONCATENATE($A175,"_L_",DA$1),Records!$C$2:$H$6601,5,FALSE))</f>
        <v/>
      </c>
      <c r="DB175" s="33" t="str">
        <f>IF(ISERROR(VLOOKUP(CONCATENATE($A175,"_L_",DA$1),Records!$C$2:$H$6601,1,FALSE)),"",VLOOKUP(CONCATENATE($A175,"_L_",DA$1),Records!$C$2:$H$6601,6,FALSE))</f>
        <v/>
      </c>
      <c r="DC175" s="32" t="str">
        <f>IF(ISERROR(VLOOKUP(CONCATENATE($A175,"_L_",DD$1),Records!$C$2:$H$6601,1,FALSE)),"",VLOOKUP(CONCATENATE($A175,"_L_",DD$1),Records!$C$2:$H$6601,4,FALSE))</f>
        <v/>
      </c>
      <c r="DD175" s="7" t="str">
        <f>IF(ISERROR(VLOOKUP(CONCATENATE($A175,"_L_",DD$1),Records!$C$2:$H$6601,1,FALSE)),"",VLOOKUP(CONCATENATE($A175,"_L_",DD$1),Records!$C$2:$H$6601,5,FALSE))</f>
        <v/>
      </c>
      <c r="DE175" s="33" t="str">
        <f>IF(ISERROR(VLOOKUP(CONCATENATE($A175,"_L_",DD$1),Records!$C$2:$H$6601,1,FALSE)),"",VLOOKUP(CONCATENATE($A175,"_L_",DD$1),Records!$C$2:$H$6601,6,FALSE))</f>
        <v/>
      </c>
      <c r="DF175" s="32" t="str">
        <f>IF(ISERROR(VLOOKUP(CONCATENATE($A175,"_L_",DG$1),Records!$C$2:$H$6601,1,FALSE)),"",VLOOKUP(CONCATENATE($A175,"_L_",DG$1),Records!$C$2:$H$6601,4,FALSE))</f>
        <v/>
      </c>
      <c r="DG175" s="7" t="str">
        <f>IF(ISERROR(VLOOKUP(CONCATENATE($A175,"_L_",DG$1),Records!$C$2:$H$6601,1,FALSE)),"",VLOOKUP(CONCATENATE($A175,"_L_",DG$1),Records!$C$2:$H$6601,5,FALSE))</f>
        <v/>
      </c>
      <c r="DH175" s="33" t="str">
        <f>IF(ISERROR(VLOOKUP(CONCATENATE($A175,"_L_",DG$1),Records!$C$2:$H$6601,1,FALSE)),"",VLOOKUP(CONCATENATE($A175,"_L_",DG$1),Records!$C$2:$H$6601,6,FALSE))</f>
        <v/>
      </c>
      <c r="DI175" s="32" t="str">
        <f>IF(ISERROR(VLOOKUP(CONCATENATE($A175,"_L_",DJ$1),Records!$C$2:$H$6601,1,FALSE)),"",VLOOKUP(CONCATENATE($A175,"_L_",DJ$1),Records!$C$2:$H$6601,4,FALSE))</f>
        <v/>
      </c>
      <c r="DJ175" s="7" t="str">
        <f>IF(ISERROR(VLOOKUP(CONCATENATE($A175,"_L_",DJ$1),Records!$C$2:$H$6601,1,FALSE)),"",VLOOKUP(CONCATENATE($A175,"_L_",DJ$1),Records!$C$2:$H$6601,5,FALSE))</f>
        <v/>
      </c>
      <c r="DK175" s="33" t="str">
        <f>IF(ISERROR(VLOOKUP(CONCATENATE($A175,"_L_",DJ$1),Records!$C$2:$H$6601,1,FALSE)),"",VLOOKUP(CONCATENATE($A175,"_L_",DJ$1),Records!$C$2:$H$6601,6,FALSE))</f>
        <v/>
      </c>
      <c r="DL175" s="32" t="str">
        <f>IF(ISERROR(VLOOKUP(CONCATENATE($A175,"_L_",DM$1),Records!$C$2:$H$6601,1,FALSE)),"",VLOOKUP(CONCATENATE($A175,"_L_",DM$1),Records!$C$2:$H$6601,4,FALSE))</f>
        <v/>
      </c>
      <c r="DM175" s="7" t="str">
        <f>IF(ISERROR(VLOOKUP(CONCATENATE($A175,"_L_",DM$1),Records!$C$2:$H$6601,1,FALSE)),"",VLOOKUP(CONCATENATE($A175,"_L_",DM$1),Records!$C$2:$H$6601,5,FALSE))</f>
        <v/>
      </c>
      <c r="DN175" s="33" t="str">
        <f>IF(ISERROR(VLOOKUP(CONCATENATE($A175,"_L_",DM$1),Records!$C$2:$H$6601,1,FALSE)),"",VLOOKUP(CONCATENATE($A175,"_L_",DM$1),Records!$C$2:$H$6601,6,FALSE))</f>
        <v/>
      </c>
      <c r="DO175" s="32" t="str">
        <f>IF(ISERROR(VLOOKUP(CONCATENATE($A175,"_L_",DP$1),Records!$C$2:$H$6601,1,FALSE)),"",VLOOKUP(CONCATENATE($A175,"_L_",DP$1),Records!$C$2:$H$6601,4,FALSE))</f>
        <v/>
      </c>
      <c r="DP175" s="7" t="str">
        <f>IF(ISERROR(VLOOKUP(CONCATENATE($A175,"_L_",DP$1),Records!$C$2:$H$6601,1,FALSE)),"",VLOOKUP(CONCATENATE($A175,"_L_",DP$1),Records!$C$2:$H$6601,5,FALSE))</f>
        <v/>
      </c>
      <c r="DQ175" s="33" t="str">
        <f>IF(ISERROR(VLOOKUP(CONCATENATE($A175,"_L_",DP$1),Records!$C$2:$H$6601,1,FALSE)),"",VLOOKUP(CONCATENATE($A175,"_L_",DP$1),Records!$C$2:$H$6601,6,FALSE))</f>
        <v/>
      </c>
      <c r="DR175" s="32" t="str">
        <f>IF(ISERROR(VLOOKUP(CONCATENATE($A175,"_L_",DS$1),Records!$C$2:$H$6601,1,FALSE)),"",VLOOKUP(CONCATENATE($A175,"_L_",DS$1),Records!$C$2:$H$6601,4,FALSE))</f>
        <v/>
      </c>
      <c r="DS175" s="7" t="str">
        <f>IF(ISERROR(VLOOKUP(CONCATENATE($A175,"_L_",DS$1),Records!$C$2:$H$6601,1,FALSE)),"",VLOOKUP(CONCATENATE($A175,"_L_",DS$1),Records!$C$2:$H$6601,5,FALSE))</f>
        <v/>
      </c>
      <c r="DT175" s="33" t="str">
        <f>IF(ISERROR(VLOOKUP(CONCATENATE($A175,"_L_",DS$1),Records!$C$2:$H$6601,1,FALSE)),"",VLOOKUP(CONCATENATE($A175,"_L_",DS$1),Records!$C$2:$H$6601,6,FALSE))</f>
        <v/>
      </c>
      <c r="DU175" s="32" t="str">
        <f>IF(ISERROR(VLOOKUP(CONCATENATE($A175,"_L_",DV$1),Records!$C$2:$H$6601,1,FALSE)),"",VLOOKUP(CONCATENATE($A175,"_L_",DV$1),Records!$C$2:$H$6601,4,FALSE))</f>
        <v/>
      </c>
      <c r="DV175" s="7" t="str">
        <f>IF(ISERROR(VLOOKUP(CONCATENATE($A175,"_L_",DV$1),Records!$C$2:$H$6601,1,FALSE)),"",VLOOKUP(CONCATENATE($A175,"_L_",DV$1),Records!$C$2:$H$6601,5,FALSE))</f>
        <v/>
      </c>
      <c r="DW175" s="33" t="str">
        <f>IF(ISERROR(VLOOKUP(CONCATENATE($A175,"_L_",DV$1),Records!$C$2:$H$6601,1,FALSE)),"",VLOOKUP(CONCATENATE($A175,"_L_",DV$1),Records!$C$2:$H$6601,6,FALSE))</f>
        <v/>
      </c>
      <c r="DX175" s="32" t="str">
        <f>IF(ISERROR(VLOOKUP(CONCATENATE($A175,"_L_",DY$1),Records!$C$2:$H$6601,1,FALSE)),"",VLOOKUP(CONCATENATE($A175,"_L_",DY$1),Records!$C$2:$H$6601,4,FALSE))</f>
        <v/>
      </c>
      <c r="DY175" s="7" t="str">
        <f>IF(ISERROR(VLOOKUP(CONCATENATE($A175,"_L_",DY$1),Records!$C$2:$H$6601,1,FALSE)),"",VLOOKUP(CONCATENATE($A175,"_L_",DY$1),Records!$C$2:$H$6601,5,FALSE))</f>
        <v/>
      </c>
      <c r="DZ175" s="33" t="str">
        <f>IF(ISERROR(VLOOKUP(CONCATENATE($A175,"_L_",DY$1),Records!$C$2:$H$6601,1,FALSE)),"",VLOOKUP(CONCATENATE($A175,"_L_",DY$1),Records!$C$2:$H$6601,6,FALSE))</f>
        <v/>
      </c>
      <c r="EA175" s="32" t="str">
        <f>IF(ISERROR(VLOOKUP(CONCATENATE($A175,"_L_",EB$1),Records!$C$2:$H$6601,1,FALSE)),"",VLOOKUP(CONCATENATE($A175,"_L_",EB$1),Records!$C$2:$H$6601,4,FALSE))</f>
        <v/>
      </c>
      <c r="EB175" s="7" t="str">
        <f>IF(ISERROR(VLOOKUP(CONCATENATE($A175,"_L_",EB$1),Records!$C$2:$H$6601,1,FALSE)),"",VLOOKUP(CONCATENATE($A175,"_L_",EB$1),Records!$C$2:$H$6601,5,FALSE))</f>
        <v/>
      </c>
      <c r="EC175" s="33" t="str">
        <f>IF(ISERROR(VLOOKUP(CONCATENATE($A175,"_L_",EB$1),Records!$C$2:$H$6601,1,FALSE)),"",VLOOKUP(CONCATENATE($A175,"_L_",EB$1),Records!$C$2:$H$6601,6,FALSE))</f>
        <v/>
      </c>
    </row>
    <row r="176" spans="1:133" ht="15.75" x14ac:dyDescent="0.25">
      <c r="A176" s="11">
        <v>42358</v>
      </c>
      <c r="B176" s="16" t="s">
        <v>76</v>
      </c>
      <c r="C176" s="15">
        <f t="shared" si="5"/>
        <v>25</v>
      </c>
      <c r="D176" s="26" t="s">
        <v>65</v>
      </c>
      <c r="E176" s="24" t="s">
        <v>77</v>
      </c>
      <c r="F176" s="62">
        <f t="shared" si="4"/>
        <v>0</v>
      </c>
      <c r="G176" s="62">
        <f>HomeCalc!F176</f>
        <v>0</v>
      </c>
      <c r="H176" s="32" t="str">
        <f>IF(ISERROR(VLOOKUP(CONCATENATE($A176,"_L_",I$1),Records!$C$2:$H$6601,1,FALSE)),"",VLOOKUP(CONCATENATE($A176,"_L_",I$1),Records!$C$2:$H$6601,4,FALSE))</f>
        <v/>
      </c>
      <c r="I176" s="7" t="str">
        <f>IF(ISERROR(VLOOKUP(CONCATENATE($A176,"_L_",I$1),Records!$C$2:$H$6601,1,FALSE)),"",VLOOKUP(CONCATENATE($A176,"_L_",I$1),Records!$C$2:$H$6601,5,FALSE))</f>
        <v/>
      </c>
      <c r="J176" s="33" t="str">
        <f>IF(ISERROR(VLOOKUP(CONCATENATE($A176,"_L_",I$1),Records!$C$2:$H$6601,1,FALSE)),"",VLOOKUP(CONCATENATE($A176,"_L_",I$1),Records!$C$2:$H$6601,6,FALSE))</f>
        <v/>
      </c>
      <c r="K176" s="32" t="str">
        <f>IF(ISERROR(VLOOKUP(CONCATENATE($A176,"_L_",L$1),Records!$C$2:$H$6601,1,FALSE)),"",VLOOKUP(CONCATENATE($A176,"_L_",L$1),Records!$C$2:$H$6601,4,FALSE))</f>
        <v/>
      </c>
      <c r="L176" s="7" t="str">
        <f>IF(ISERROR(VLOOKUP(CONCATENATE($A176,"_L_",L$1),Records!$C$2:$H$6601,1,FALSE)),"",VLOOKUP(CONCATENATE($A176,"_L_",L$1),Records!$C$2:$H$6601,5,FALSE))</f>
        <v/>
      </c>
      <c r="M176" s="33" t="str">
        <f>IF(ISERROR(VLOOKUP(CONCATENATE($A176,"_L_",L$1),Records!$C$2:$H$6601,1,FALSE)),"",VLOOKUP(CONCATENATE($A176,"_L_",L$1),Records!$C$2:$H$6601,6,FALSE))</f>
        <v/>
      </c>
      <c r="N176" s="32" t="str">
        <f>IF(ISERROR(VLOOKUP(CONCATENATE($A176,"_L_",O$1),Records!$C$2:$H$6601,1,FALSE)),"",VLOOKUP(CONCATENATE($A176,"_L_",O$1),Records!$C$2:$H$6601,4,FALSE))</f>
        <v/>
      </c>
      <c r="O176" s="7" t="str">
        <f>IF(ISERROR(VLOOKUP(CONCATENATE($A176,"_L_",O$1),Records!$C$2:$H$6601,1,FALSE)),"",VLOOKUP(CONCATENATE($A176,"_L_",O$1),Records!$C$2:$H$6601,5,FALSE))</f>
        <v/>
      </c>
      <c r="P176" s="33" t="str">
        <f>IF(ISERROR(VLOOKUP(CONCATENATE($A176,"_L_",O$1),Records!$C$2:$H$6601,1,FALSE)),"",VLOOKUP(CONCATENATE($A176,"_L_",O$1),Records!$C$2:$H$6601,6,FALSE))</f>
        <v/>
      </c>
      <c r="Q176" s="32" t="str">
        <f>IF(ISERROR(VLOOKUP(CONCATENATE($A176,"_L_",R$1),Records!$C$2:$H$6601,1,FALSE)),"",VLOOKUP(CONCATENATE($A176,"_L_",R$1),Records!$C$2:$H$6601,4,FALSE))</f>
        <v/>
      </c>
      <c r="R176" s="7" t="str">
        <f>IF(ISERROR(VLOOKUP(CONCATENATE($A176,"_L_",R$1),Records!$C$2:$H$6601,1,FALSE)),"",VLOOKUP(CONCATENATE($A176,"_L_",R$1),Records!$C$2:$H$6601,5,FALSE))</f>
        <v/>
      </c>
      <c r="S176" s="33" t="str">
        <f>IF(ISERROR(VLOOKUP(CONCATENATE($A176,"_L_",R$1),Records!$C$2:$H$6601,1,FALSE)),"",VLOOKUP(CONCATENATE($A176,"_L_",R$1),Records!$C$2:$H$6601,6,FALSE))</f>
        <v/>
      </c>
      <c r="T176" s="32" t="str">
        <f>IF(ISERROR(VLOOKUP(CONCATENATE($A176,"_L_",U$1),Records!$C$2:$H$6601,1,FALSE)),"",VLOOKUP(CONCATENATE($A176,"_L_",U$1),Records!$C$2:$H$6601,4,FALSE))</f>
        <v/>
      </c>
      <c r="U176" s="7" t="str">
        <f>IF(ISERROR(VLOOKUP(CONCATENATE($A176,"_L_",U$1),Records!$C$2:$H$6601,1,FALSE)),"",VLOOKUP(CONCATENATE($A176,"_L_",U$1),Records!$C$2:$H$6601,5,FALSE))</f>
        <v/>
      </c>
      <c r="V176" s="33" t="str">
        <f>IF(ISERROR(VLOOKUP(CONCATENATE($A176,"_L_",U$1),Records!$C$2:$H$6601,1,FALSE)),"",VLOOKUP(CONCATENATE($A176,"_L_",U$1),Records!$C$2:$H$6601,6,FALSE))</f>
        <v/>
      </c>
      <c r="W176" s="32" t="str">
        <f>IF(ISERROR(VLOOKUP(CONCATENATE($A176,"_L_",X$1),Records!$C$2:$H$6601,1,FALSE)),"",VLOOKUP(CONCATENATE($A176,"_L_",X$1),Records!$C$2:$H$6601,4,FALSE))</f>
        <v/>
      </c>
      <c r="X176" s="7" t="str">
        <f>IF(ISERROR(VLOOKUP(CONCATENATE($A176,"_L_",X$1),Records!$C$2:$H$6601,1,FALSE)),"",VLOOKUP(CONCATENATE($A176,"_L_",X$1),Records!$C$2:$H$6601,5,FALSE))</f>
        <v/>
      </c>
      <c r="Y176" s="33" t="str">
        <f>IF(ISERROR(VLOOKUP(CONCATENATE($A176,"_L_",X$1),Records!$C$2:$H$6601,1,FALSE)),"",VLOOKUP(CONCATENATE($A176,"_L_",X$1),Records!$C$2:$H$6601,6,FALSE))</f>
        <v/>
      </c>
      <c r="Z176" s="32" t="str">
        <f>IF(ISERROR(VLOOKUP(CONCATENATE($A176,"_L_",AA$1),Records!$C$2:$H$6601,1,FALSE)),"",VLOOKUP(CONCATENATE($A176,"_L_",AA$1),Records!$C$2:$H$6601,4,FALSE))</f>
        <v/>
      </c>
      <c r="AA176" s="7" t="str">
        <f>IF(ISERROR(VLOOKUP(CONCATENATE($A176,"_L_",AA$1),Records!$C$2:$H$6601,1,FALSE)),"",VLOOKUP(CONCATENATE($A176,"_L_",AA$1),Records!$C$2:$H$6601,5,FALSE))</f>
        <v/>
      </c>
      <c r="AB176" s="33" t="str">
        <f>IF(ISERROR(VLOOKUP(CONCATENATE($A176,"_L_",AA$1),Records!$C$2:$H$6601,1,FALSE)),"",VLOOKUP(CONCATENATE($A176,"_L_",AA$1),Records!$C$2:$H$6601,6,FALSE))</f>
        <v/>
      </c>
      <c r="AC176" s="32" t="str">
        <f>IF(ISERROR(VLOOKUP(CONCATENATE($A176,"_L_",AD$1),Records!$C$2:$H$6601,1,FALSE)),"",VLOOKUP(CONCATENATE($A176,"_L_",AD$1),Records!$C$2:$H$6601,4,FALSE))</f>
        <v/>
      </c>
      <c r="AD176" s="7" t="str">
        <f>IF(ISERROR(VLOOKUP(CONCATENATE($A176,"_L_",AD$1),Records!$C$2:$H$6601,1,FALSE)),"",VLOOKUP(CONCATENATE($A176,"_L_",AD$1),Records!$C$2:$H$6601,5,FALSE))</f>
        <v/>
      </c>
      <c r="AE176" s="33" t="str">
        <f>IF(ISERROR(VLOOKUP(CONCATENATE($A176,"_L_",AD$1),Records!$C$2:$H$6601,1,FALSE)),"",VLOOKUP(CONCATENATE($A176,"_L_",AD$1),Records!$C$2:$H$6601,6,FALSE))</f>
        <v/>
      </c>
      <c r="AF176" s="32" t="str">
        <f>IF(ISERROR(VLOOKUP(CONCATENATE($A176,"_L_",AG$1),Records!$C$2:$H$6601,1,FALSE)),"",VLOOKUP(CONCATENATE($A176,"_L_",AG$1),Records!$C$2:$H$6601,4,FALSE))</f>
        <v/>
      </c>
      <c r="AG176" s="7" t="str">
        <f>IF(ISERROR(VLOOKUP(CONCATENATE($A176,"_L_",AG$1),Records!$C$2:$H$6601,1,FALSE)),"",VLOOKUP(CONCATENATE($A176,"_L_",AG$1),Records!$C$2:$H$6601,5,FALSE))</f>
        <v/>
      </c>
      <c r="AH176" s="33" t="str">
        <f>IF(ISERROR(VLOOKUP(CONCATENATE($A176,"_L_",AG$1),Records!$C$2:$H$6601,1,FALSE)),"",VLOOKUP(CONCATENATE($A176,"_L_",AG$1),Records!$C$2:$H$6601,6,FALSE))</f>
        <v/>
      </c>
      <c r="AI176" s="32" t="str">
        <f>IF(ISERROR(VLOOKUP(CONCATENATE($A176,"_L_",AJ$1),Records!$C$2:$H$6601,1,FALSE)),"",VLOOKUP(CONCATENATE($A176,"_L_",AJ$1),Records!$C$2:$H$6601,4,FALSE))</f>
        <v/>
      </c>
      <c r="AJ176" s="7" t="str">
        <f>IF(ISERROR(VLOOKUP(CONCATENATE($A176,"_L_",AJ$1),Records!$C$2:$H$6601,1,FALSE)),"",VLOOKUP(CONCATENATE($A176,"_L_",AJ$1),Records!$C$2:$H$6601,5,FALSE))</f>
        <v/>
      </c>
      <c r="AK176" s="33" t="str">
        <f>IF(ISERROR(VLOOKUP(CONCATENATE($A176,"_L_",AJ$1),Records!$C$2:$H$6601,1,FALSE)),"",VLOOKUP(CONCATENATE($A176,"_L_",AJ$1),Records!$C$2:$H$6601,6,FALSE))</f>
        <v/>
      </c>
      <c r="AL176" s="32" t="str">
        <f>IF(ISERROR(VLOOKUP(CONCATENATE($A176,"_L_",AM$1),Records!$C$2:$H$6601,1,FALSE)),"",VLOOKUP(CONCATENATE($A176,"_L_",AM$1),Records!$C$2:$H$6601,4,FALSE))</f>
        <v/>
      </c>
      <c r="AM176" s="7" t="str">
        <f>IF(ISERROR(VLOOKUP(CONCATENATE($A176,"_L_",AM$1),Records!$C$2:$H$6601,1,FALSE)),"",VLOOKUP(CONCATENATE($A176,"_L_",AM$1),Records!$C$2:$H$6601,5,FALSE))</f>
        <v/>
      </c>
      <c r="AN176" s="33" t="str">
        <f>IF(ISERROR(VLOOKUP(CONCATENATE($A176,"_L_",AM$1),Records!$C$2:$H$6601,1,FALSE)),"",VLOOKUP(CONCATENATE($A176,"_L_",AM$1),Records!$C$2:$H$6601,6,FALSE))</f>
        <v/>
      </c>
      <c r="AO176" s="32" t="str">
        <f>IF(ISERROR(VLOOKUP(CONCATENATE($A176,"_L_",AP$1),Records!$C$2:$H$6601,1,FALSE)),"",VLOOKUP(CONCATENATE($A176,"_L_",AP$1),Records!$C$2:$H$6601,4,FALSE))</f>
        <v/>
      </c>
      <c r="AP176" s="7" t="str">
        <f>IF(ISERROR(VLOOKUP(CONCATENATE($A176,"_L_",AP$1),Records!$C$2:$H$6601,1,FALSE)),"",VLOOKUP(CONCATENATE($A176,"_L_",AP$1),Records!$C$2:$H$6601,5,FALSE))</f>
        <v/>
      </c>
      <c r="AQ176" s="33" t="str">
        <f>IF(ISERROR(VLOOKUP(CONCATENATE($A176,"_L_",AP$1),Records!$C$2:$H$6601,1,FALSE)),"",VLOOKUP(CONCATENATE($A176,"_L_",AP$1),Records!$C$2:$H$6601,6,FALSE))</f>
        <v/>
      </c>
      <c r="AR176" s="32" t="str">
        <f>IF(ISERROR(VLOOKUP(CONCATENATE($A176,"_L_",AS$1),Records!$C$2:$H$6601,1,FALSE)),"",VLOOKUP(CONCATENATE($A176,"_L_",AS$1),Records!$C$2:$H$6601,4,FALSE))</f>
        <v/>
      </c>
      <c r="AS176" s="7" t="str">
        <f>IF(ISERROR(VLOOKUP(CONCATENATE($A176,"_L_",AS$1),Records!$C$2:$H$6601,1,FALSE)),"",VLOOKUP(CONCATENATE($A176,"_L_",AS$1),Records!$C$2:$H$6601,5,FALSE))</f>
        <v/>
      </c>
      <c r="AT176" s="33" t="str">
        <f>IF(ISERROR(VLOOKUP(CONCATENATE($A176,"_L_",AS$1),Records!$C$2:$H$6601,1,FALSE)),"",VLOOKUP(CONCATENATE($A176,"_L_",AS$1),Records!$C$2:$H$6601,6,FALSE))</f>
        <v/>
      </c>
      <c r="AU176" s="32" t="str">
        <f>IF(ISERROR(VLOOKUP(CONCATENATE($A176,"_L_",AV$1),Records!$C$2:$H$6601,1,FALSE)),"",VLOOKUP(CONCATENATE($A176,"_L_",AV$1),Records!$C$2:$H$6601,4,FALSE))</f>
        <v/>
      </c>
      <c r="AV176" s="7" t="str">
        <f>IF(ISERROR(VLOOKUP(CONCATENATE($A176,"_L_",AV$1),Records!$C$2:$H$6601,1,FALSE)),"",VLOOKUP(CONCATENATE($A176,"_L_",AV$1),Records!$C$2:$H$6601,5,FALSE))</f>
        <v/>
      </c>
      <c r="AW176" s="33" t="str">
        <f>IF(ISERROR(VLOOKUP(CONCATENATE($A176,"_L_",AV$1),Records!$C$2:$H$6601,1,FALSE)),"",VLOOKUP(CONCATENATE($A176,"_L_",AV$1),Records!$C$2:$H$6601,6,FALSE))</f>
        <v/>
      </c>
      <c r="AX176" s="32" t="str">
        <f>IF(ISERROR(VLOOKUP(CONCATENATE($A176,"_L_",AY$1),Records!$C$2:$H$6601,1,FALSE)),"",VLOOKUP(CONCATENATE($A176,"_L_",AY$1),Records!$C$2:$H$6601,4,FALSE))</f>
        <v/>
      </c>
      <c r="AY176" s="7" t="str">
        <f>IF(ISERROR(VLOOKUP(CONCATENATE($A176,"_L_",AY$1),Records!$C$2:$H$6601,1,FALSE)),"",VLOOKUP(CONCATENATE($A176,"_L_",AY$1),Records!$C$2:$H$6601,5,FALSE))</f>
        <v/>
      </c>
      <c r="AZ176" s="33" t="str">
        <f>IF(ISERROR(VLOOKUP(CONCATENATE($A176,"_L_",AY$1),Records!$C$2:$H$6601,1,FALSE)),"",VLOOKUP(CONCATENATE($A176,"_L_",AY$1),Records!$C$2:$H$6601,6,FALSE))</f>
        <v/>
      </c>
      <c r="BA176" s="32" t="str">
        <f>IF(ISERROR(VLOOKUP(CONCATENATE($A176,"_L_",BB$1),Records!$C$2:$H$6601,1,FALSE)),"",VLOOKUP(CONCATENATE($A176,"_L_",BB$1),Records!$C$2:$H$6601,4,FALSE))</f>
        <v/>
      </c>
      <c r="BB176" s="7" t="str">
        <f>IF(ISERROR(VLOOKUP(CONCATENATE($A176,"_L_",BB$1),Records!$C$2:$H$6601,1,FALSE)),"",VLOOKUP(CONCATENATE($A176,"_L_",BB$1),Records!$C$2:$H$6601,5,FALSE))</f>
        <v/>
      </c>
      <c r="BC176" s="33" t="str">
        <f>IF(ISERROR(VLOOKUP(CONCATENATE($A176,"_L_",BB$1),Records!$C$2:$H$6601,1,FALSE)),"",VLOOKUP(CONCATENATE($A176,"_L_",BB$1),Records!$C$2:$H$6601,6,FALSE))</f>
        <v/>
      </c>
      <c r="BD176" s="32" t="str">
        <f>IF(ISERROR(VLOOKUP(CONCATENATE($A176,"_L_",BE$1),Records!$C$2:$H$6601,1,FALSE)),"",VLOOKUP(CONCATENATE($A176,"_L_",BE$1),Records!$C$2:$H$6601,4,FALSE))</f>
        <v/>
      </c>
      <c r="BE176" s="7" t="str">
        <f>IF(ISERROR(VLOOKUP(CONCATENATE($A176,"_L_",BE$1),Records!$C$2:$H$6601,1,FALSE)),"",VLOOKUP(CONCATENATE($A176,"_L_",BE$1),Records!$C$2:$H$6601,5,FALSE))</f>
        <v/>
      </c>
      <c r="BF176" s="33" t="str">
        <f>IF(ISERROR(VLOOKUP(CONCATENATE($A176,"_L_",BE$1),Records!$C$2:$H$6601,1,FALSE)),"",VLOOKUP(CONCATENATE($A176,"_L_",BE$1),Records!$C$2:$H$6601,6,FALSE))</f>
        <v/>
      </c>
      <c r="BG176" s="32" t="str">
        <f>IF(ISERROR(VLOOKUP(CONCATENATE($A176,"_L_",BH$1),Records!$C$2:$H$6601,1,FALSE)),"",VLOOKUP(CONCATENATE($A176,"_L_",BH$1),Records!$C$2:$H$6601,4,FALSE))</f>
        <v/>
      </c>
      <c r="BH176" s="7" t="str">
        <f>IF(ISERROR(VLOOKUP(CONCATENATE($A176,"_L_",BH$1),Records!$C$2:$H$6601,1,FALSE)),"",VLOOKUP(CONCATENATE($A176,"_L_",BH$1),Records!$C$2:$H$6601,5,FALSE))</f>
        <v/>
      </c>
      <c r="BI176" s="33" t="str">
        <f>IF(ISERROR(VLOOKUP(CONCATENATE($A176,"_L_",BH$1),Records!$C$2:$H$6601,1,FALSE)),"",VLOOKUP(CONCATENATE($A176,"_L_",BH$1),Records!$C$2:$H$6601,6,FALSE))</f>
        <v/>
      </c>
      <c r="BJ176" s="32" t="str">
        <f>IF(ISERROR(VLOOKUP(CONCATENATE($A176,"_L_",BK$1),Records!$C$2:$H$6601,1,FALSE)),"",VLOOKUP(CONCATENATE($A176,"_L_",BK$1),Records!$C$2:$H$6601,4,FALSE))</f>
        <v/>
      </c>
      <c r="BK176" s="7" t="str">
        <f>IF(ISERROR(VLOOKUP(CONCATENATE($A176,"_L_",BK$1),Records!$C$2:$H$6601,1,FALSE)),"",VLOOKUP(CONCATENATE($A176,"_L_",BK$1),Records!$C$2:$H$6601,5,FALSE))</f>
        <v/>
      </c>
      <c r="BL176" s="33" t="str">
        <f>IF(ISERROR(VLOOKUP(CONCATENATE($A176,"_L_",BK$1),Records!$C$2:$H$6601,1,FALSE)),"",VLOOKUP(CONCATENATE($A176,"_L_",BK$1),Records!$C$2:$H$6601,6,FALSE))</f>
        <v/>
      </c>
      <c r="BM176" s="32" t="str">
        <f>IF(ISERROR(VLOOKUP(CONCATENATE($A176,"_L_",BN$1),Records!$C$2:$H$6601,1,FALSE)),"",VLOOKUP(CONCATENATE($A176,"_L_",BN$1),Records!$C$2:$H$6601,4,FALSE))</f>
        <v/>
      </c>
      <c r="BN176" s="7" t="str">
        <f>IF(ISERROR(VLOOKUP(CONCATENATE($A176,"_L_",BN$1),Records!$C$2:$H$6601,1,FALSE)),"",VLOOKUP(CONCATENATE($A176,"_L_",BN$1),Records!$C$2:$H$6601,5,FALSE))</f>
        <v/>
      </c>
      <c r="BO176" s="33" t="str">
        <f>IF(ISERROR(VLOOKUP(CONCATENATE($A176,"_L_",BN$1),Records!$C$2:$H$6601,1,FALSE)),"",VLOOKUP(CONCATENATE($A176,"_L_",BN$1),Records!$C$2:$H$6601,6,FALSE))</f>
        <v/>
      </c>
      <c r="BP176" s="32" t="str">
        <f>IF(ISERROR(VLOOKUP(CONCATENATE($A176,"_L_",BQ$1),Records!$C$2:$H$6601,1,FALSE)),"",VLOOKUP(CONCATENATE($A176,"_L_",BQ$1),Records!$C$2:$H$6601,4,FALSE))</f>
        <v/>
      </c>
      <c r="BQ176" s="7" t="str">
        <f>IF(ISERROR(VLOOKUP(CONCATENATE($A176,"_L_",BQ$1),Records!$C$2:$H$6601,1,FALSE)),"",VLOOKUP(CONCATENATE($A176,"_L_",BQ$1),Records!$C$2:$H$6601,5,FALSE))</f>
        <v/>
      </c>
      <c r="BR176" s="33" t="str">
        <f>IF(ISERROR(VLOOKUP(CONCATENATE($A176,"_L_",BQ$1),Records!$C$2:$H$6601,1,FALSE)),"",VLOOKUP(CONCATENATE($A176,"_L_",BQ$1),Records!$C$2:$H$6601,6,FALSE))</f>
        <v/>
      </c>
      <c r="BS176" s="32" t="str">
        <f>IF(ISERROR(VLOOKUP(CONCATENATE($A176,"_L_",BT$1),Records!$C$2:$H$6601,1,FALSE)),"",VLOOKUP(CONCATENATE($A176,"_L_",BT$1),Records!$C$2:$H$6601,4,FALSE))</f>
        <v/>
      </c>
      <c r="BT176" s="7" t="str">
        <f>IF(ISERROR(VLOOKUP(CONCATENATE($A176,"_L_",BT$1),Records!$C$2:$H$6601,1,FALSE)),"",VLOOKUP(CONCATENATE($A176,"_L_",BT$1),Records!$C$2:$H$6601,5,FALSE))</f>
        <v/>
      </c>
      <c r="BU176" s="33" t="str">
        <f>IF(ISERROR(VLOOKUP(CONCATENATE($A176,"_L_",BT$1),Records!$C$2:$H$6601,1,FALSE)),"",VLOOKUP(CONCATENATE($A176,"_L_",BT$1),Records!$C$2:$H$6601,6,FALSE))</f>
        <v/>
      </c>
      <c r="BV176" s="32" t="str">
        <f>IF(ISERROR(VLOOKUP(CONCATENATE($A176,"_L_",BW$1),Records!$C$2:$H$6601,1,FALSE)),"",VLOOKUP(CONCATENATE($A176,"_L_",BW$1),Records!$C$2:$H$6601,4,FALSE))</f>
        <v/>
      </c>
      <c r="BW176" s="7" t="str">
        <f>IF(ISERROR(VLOOKUP(CONCATENATE($A176,"_L_",BW$1),Records!$C$2:$H$6601,1,FALSE)),"",VLOOKUP(CONCATENATE($A176,"_L_",BW$1),Records!$C$2:$H$6601,5,FALSE))</f>
        <v/>
      </c>
      <c r="BX176" s="33" t="str">
        <f>IF(ISERROR(VLOOKUP(CONCATENATE($A176,"_L_",BW$1),Records!$C$2:$H$6601,1,FALSE)),"",VLOOKUP(CONCATENATE($A176,"_L_",BW$1),Records!$C$2:$H$6601,6,FALSE))</f>
        <v/>
      </c>
      <c r="BY176" s="32" t="str">
        <f>IF(ISERROR(VLOOKUP(CONCATENATE($A176,"_L_",BZ$1),Records!$C$2:$H$6601,1,FALSE)),"",VLOOKUP(CONCATENATE($A176,"_L_",BZ$1),Records!$C$2:$H$6601,4,FALSE))</f>
        <v/>
      </c>
      <c r="BZ176" s="7" t="str">
        <f>IF(ISERROR(VLOOKUP(CONCATENATE($A176,"_L_",BZ$1),Records!$C$2:$H$6601,1,FALSE)),"",VLOOKUP(CONCATENATE($A176,"_L_",BZ$1),Records!$C$2:$H$6601,5,FALSE))</f>
        <v/>
      </c>
      <c r="CA176" s="33" t="str">
        <f>IF(ISERROR(VLOOKUP(CONCATENATE($A176,"_L_",BZ$1),Records!$C$2:$H$6601,1,FALSE)),"",VLOOKUP(CONCATENATE($A176,"_L_",BZ$1),Records!$C$2:$H$6601,6,FALSE))</f>
        <v/>
      </c>
      <c r="CB176" s="32" t="str">
        <f>IF(ISERROR(VLOOKUP(CONCATENATE($A176,"_L_",CC$1),Records!$C$2:$H$6601,1,FALSE)),"",VLOOKUP(CONCATENATE($A176,"_L_",CC$1),Records!$C$2:$H$6601,4,FALSE))</f>
        <v/>
      </c>
      <c r="CC176" s="7" t="str">
        <f>IF(ISERROR(VLOOKUP(CONCATENATE($A176,"_L_",CC$1),Records!$C$2:$H$6601,1,FALSE)),"",VLOOKUP(CONCATENATE($A176,"_L_",CC$1),Records!$C$2:$H$6601,5,FALSE))</f>
        <v/>
      </c>
      <c r="CD176" s="33" t="str">
        <f>IF(ISERROR(VLOOKUP(CONCATENATE($A176,"_L_",CC$1),Records!$C$2:$H$6601,1,FALSE)),"",VLOOKUP(CONCATENATE($A176,"_L_",CC$1),Records!$C$2:$H$6601,6,FALSE))</f>
        <v/>
      </c>
      <c r="CE176" s="32" t="str">
        <f>IF(ISERROR(VLOOKUP(CONCATENATE($A176,"_L_",CF$1),Records!$C$2:$H$6601,1,FALSE)),"",VLOOKUP(CONCATENATE($A176,"_L_",CF$1),Records!$C$2:$H$6601,4,FALSE))</f>
        <v/>
      </c>
      <c r="CF176" s="7" t="str">
        <f>IF(ISERROR(VLOOKUP(CONCATENATE($A176,"_L_",CF$1),Records!$C$2:$H$6601,1,FALSE)),"",VLOOKUP(CONCATENATE($A176,"_L_",CF$1),Records!$C$2:$H$6601,5,FALSE))</f>
        <v/>
      </c>
      <c r="CG176" s="33" t="str">
        <f>IF(ISERROR(VLOOKUP(CONCATENATE($A176,"_L_",CF$1),Records!$C$2:$H$6601,1,FALSE)),"",VLOOKUP(CONCATENATE($A176,"_L_",CF$1),Records!$C$2:$H$6601,6,FALSE))</f>
        <v/>
      </c>
      <c r="CH176" s="32" t="str">
        <f>IF(ISERROR(VLOOKUP(CONCATENATE($A176,"_L_",CI$1),Records!$C$2:$H$6601,1,FALSE)),"",VLOOKUP(CONCATENATE($A176,"_L_",CI$1),Records!$C$2:$H$6601,4,FALSE))</f>
        <v/>
      </c>
      <c r="CI176" s="7" t="str">
        <f>IF(ISERROR(VLOOKUP(CONCATENATE($A176,"_L_",CI$1),Records!$C$2:$H$6601,1,FALSE)),"",VLOOKUP(CONCATENATE($A176,"_L_",CI$1),Records!$C$2:$H$6601,5,FALSE))</f>
        <v/>
      </c>
      <c r="CJ176" s="33" t="str">
        <f>IF(ISERROR(VLOOKUP(CONCATENATE($A176,"_L_",CI$1),Records!$C$2:$H$6601,1,FALSE)),"",VLOOKUP(CONCATENATE($A176,"_L_",CI$1),Records!$C$2:$H$6601,6,FALSE))</f>
        <v/>
      </c>
      <c r="CK176" s="32" t="str">
        <f>IF(ISERROR(VLOOKUP(CONCATENATE($A176,"_L_",CL$1),Records!$C$2:$H$6601,1,FALSE)),"",VLOOKUP(CONCATENATE($A176,"_L_",CL$1),Records!$C$2:$H$6601,4,FALSE))</f>
        <v/>
      </c>
      <c r="CL176" s="7" t="str">
        <f>IF(ISERROR(VLOOKUP(CONCATENATE($A176,"_L_",CL$1),Records!$C$2:$H$6601,1,FALSE)),"",VLOOKUP(CONCATENATE($A176,"_L_",CL$1),Records!$C$2:$H$6601,5,FALSE))</f>
        <v/>
      </c>
      <c r="CM176" s="33" t="str">
        <f>IF(ISERROR(VLOOKUP(CONCATENATE($A176,"_L_",CL$1),Records!$C$2:$H$6601,1,FALSE)),"",VLOOKUP(CONCATENATE($A176,"_L_",CL$1),Records!$C$2:$H$6601,6,FALSE))</f>
        <v/>
      </c>
      <c r="CN176" s="32" t="str">
        <f>IF(ISERROR(VLOOKUP(CONCATENATE($A176,"_L_",CO$1),Records!$C$2:$H$6601,1,FALSE)),"",VLOOKUP(CONCATENATE($A176,"_L_",CO$1),Records!$C$2:$H$6601,4,FALSE))</f>
        <v/>
      </c>
      <c r="CO176" s="7" t="str">
        <f>IF(ISERROR(VLOOKUP(CONCATENATE($A176,"_L_",CO$1),Records!$C$2:$H$6601,1,FALSE)),"",VLOOKUP(CONCATENATE($A176,"_L_",CO$1),Records!$C$2:$H$6601,5,FALSE))</f>
        <v/>
      </c>
      <c r="CP176" s="33" t="str">
        <f>IF(ISERROR(VLOOKUP(CONCATENATE($A176,"_L_",CO$1),Records!$C$2:$H$6601,1,FALSE)),"",VLOOKUP(CONCATENATE($A176,"_L_",CO$1),Records!$C$2:$H$6601,6,FALSE))</f>
        <v/>
      </c>
      <c r="CQ176" s="32" t="str">
        <f>IF(ISERROR(VLOOKUP(CONCATENATE($A176,"_L_",CR$1),Records!$C$2:$H$6601,1,FALSE)),"",VLOOKUP(CONCATENATE($A176,"_L_",CR$1),Records!$C$2:$H$6601,4,FALSE))</f>
        <v/>
      </c>
      <c r="CR176" s="7" t="str">
        <f>IF(ISERROR(VLOOKUP(CONCATENATE($A176,"_L_",CR$1),Records!$C$2:$H$6601,1,FALSE)),"",VLOOKUP(CONCATENATE($A176,"_L_",CR$1),Records!$C$2:$H$6601,5,FALSE))</f>
        <v/>
      </c>
      <c r="CS176" s="33" t="str">
        <f>IF(ISERROR(VLOOKUP(CONCATENATE($A176,"_L_",CR$1),Records!$C$2:$H$6601,1,FALSE)),"",VLOOKUP(CONCATENATE($A176,"_L_",CR$1),Records!$C$2:$H$6601,6,FALSE))</f>
        <v/>
      </c>
      <c r="CT176" s="32" t="str">
        <f>IF(ISERROR(VLOOKUP(CONCATENATE($A176,"_L_",CU$1),Records!$C$2:$H$6601,1,FALSE)),"",VLOOKUP(CONCATENATE($A176,"_L_",CU$1),Records!$C$2:$H$6601,4,FALSE))</f>
        <v/>
      </c>
      <c r="CU176" s="7" t="str">
        <f>IF(ISERROR(VLOOKUP(CONCATENATE($A176,"_L_",CU$1),Records!$C$2:$H$6601,1,FALSE)),"",VLOOKUP(CONCATENATE($A176,"_L_",CU$1),Records!$C$2:$H$6601,5,FALSE))</f>
        <v/>
      </c>
      <c r="CV176" s="33" t="str">
        <f>IF(ISERROR(VLOOKUP(CONCATENATE($A176,"_L_",CU$1),Records!$C$2:$H$6601,1,FALSE)),"",VLOOKUP(CONCATENATE($A176,"_L_",CU$1),Records!$C$2:$H$6601,6,FALSE))</f>
        <v/>
      </c>
      <c r="CW176" s="32" t="str">
        <f>IF(ISERROR(VLOOKUP(CONCATENATE($A176,"_L_",CX$1),Records!$C$2:$H$6601,1,FALSE)),"",VLOOKUP(CONCATENATE($A176,"_L_",CX$1),Records!$C$2:$H$6601,4,FALSE))</f>
        <v/>
      </c>
      <c r="CX176" s="7" t="str">
        <f>IF(ISERROR(VLOOKUP(CONCATENATE($A176,"_L_",CX$1),Records!$C$2:$H$6601,1,FALSE)),"",VLOOKUP(CONCATENATE($A176,"_L_",CX$1),Records!$C$2:$H$6601,5,FALSE))</f>
        <v/>
      </c>
      <c r="CY176" s="33" t="str">
        <f>IF(ISERROR(VLOOKUP(CONCATENATE($A176,"_L_",CX$1),Records!$C$2:$H$6601,1,FALSE)),"",VLOOKUP(CONCATENATE($A176,"_L_",CX$1),Records!$C$2:$H$6601,6,FALSE))</f>
        <v/>
      </c>
      <c r="CZ176" s="32" t="str">
        <f>IF(ISERROR(VLOOKUP(CONCATENATE($A176,"_L_",DA$1),Records!$C$2:$H$6601,1,FALSE)),"",VLOOKUP(CONCATENATE($A176,"_L_",DA$1),Records!$C$2:$H$6601,4,FALSE))</f>
        <v/>
      </c>
      <c r="DA176" s="7" t="str">
        <f>IF(ISERROR(VLOOKUP(CONCATENATE($A176,"_L_",DA$1),Records!$C$2:$H$6601,1,FALSE)),"",VLOOKUP(CONCATENATE($A176,"_L_",DA$1),Records!$C$2:$H$6601,5,FALSE))</f>
        <v/>
      </c>
      <c r="DB176" s="33" t="str">
        <f>IF(ISERROR(VLOOKUP(CONCATENATE($A176,"_L_",DA$1),Records!$C$2:$H$6601,1,FALSE)),"",VLOOKUP(CONCATENATE($A176,"_L_",DA$1),Records!$C$2:$H$6601,6,FALSE))</f>
        <v/>
      </c>
      <c r="DC176" s="32" t="str">
        <f>IF(ISERROR(VLOOKUP(CONCATENATE($A176,"_L_",DD$1),Records!$C$2:$H$6601,1,FALSE)),"",VLOOKUP(CONCATENATE($A176,"_L_",DD$1),Records!$C$2:$H$6601,4,FALSE))</f>
        <v/>
      </c>
      <c r="DD176" s="7" t="str">
        <f>IF(ISERROR(VLOOKUP(CONCATENATE($A176,"_L_",DD$1),Records!$C$2:$H$6601,1,FALSE)),"",VLOOKUP(CONCATENATE($A176,"_L_",DD$1),Records!$C$2:$H$6601,5,FALSE))</f>
        <v/>
      </c>
      <c r="DE176" s="33" t="str">
        <f>IF(ISERROR(VLOOKUP(CONCATENATE($A176,"_L_",DD$1),Records!$C$2:$H$6601,1,FALSE)),"",VLOOKUP(CONCATENATE($A176,"_L_",DD$1),Records!$C$2:$H$6601,6,FALSE))</f>
        <v/>
      </c>
      <c r="DF176" s="32" t="str">
        <f>IF(ISERROR(VLOOKUP(CONCATENATE($A176,"_L_",DG$1),Records!$C$2:$H$6601,1,FALSE)),"",VLOOKUP(CONCATENATE($A176,"_L_",DG$1),Records!$C$2:$H$6601,4,FALSE))</f>
        <v/>
      </c>
      <c r="DG176" s="7" t="str">
        <f>IF(ISERROR(VLOOKUP(CONCATENATE($A176,"_L_",DG$1),Records!$C$2:$H$6601,1,FALSE)),"",VLOOKUP(CONCATENATE($A176,"_L_",DG$1),Records!$C$2:$H$6601,5,FALSE))</f>
        <v/>
      </c>
      <c r="DH176" s="33" t="str">
        <f>IF(ISERROR(VLOOKUP(CONCATENATE($A176,"_L_",DG$1),Records!$C$2:$H$6601,1,FALSE)),"",VLOOKUP(CONCATENATE($A176,"_L_",DG$1),Records!$C$2:$H$6601,6,FALSE))</f>
        <v/>
      </c>
      <c r="DI176" s="32" t="str">
        <f>IF(ISERROR(VLOOKUP(CONCATENATE($A176,"_L_",DJ$1),Records!$C$2:$H$6601,1,FALSE)),"",VLOOKUP(CONCATENATE($A176,"_L_",DJ$1),Records!$C$2:$H$6601,4,FALSE))</f>
        <v/>
      </c>
      <c r="DJ176" s="7" t="str">
        <f>IF(ISERROR(VLOOKUP(CONCATENATE($A176,"_L_",DJ$1),Records!$C$2:$H$6601,1,FALSE)),"",VLOOKUP(CONCATENATE($A176,"_L_",DJ$1),Records!$C$2:$H$6601,5,FALSE))</f>
        <v/>
      </c>
      <c r="DK176" s="33" t="str">
        <f>IF(ISERROR(VLOOKUP(CONCATENATE($A176,"_L_",DJ$1),Records!$C$2:$H$6601,1,FALSE)),"",VLOOKUP(CONCATENATE($A176,"_L_",DJ$1),Records!$C$2:$H$6601,6,FALSE))</f>
        <v/>
      </c>
      <c r="DL176" s="32" t="str">
        <f>IF(ISERROR(VLOOKUP(CONCATENATE($A176,"_L_",DM$1),Records!$C$2:$H$6601,1,FALSE)),"",VLOOKUP(CONCATENATE($A176,"_L_",DM$1),Records!$C$2:$H$6601,4,FALSE))</f>
        <v/>
      </c>
      <c r="DM176" s="7" t="str">
        <f>IF(ISERROR(VLOOKUP(CONCATENATE($A176,"_L_",DM$1),Records!$C$2:$H$6601,1,FALSE)),"",VLOOKUP(CONCATENATE($A176,"_L_",DM$1),Records!$C$2:$H$6601,5,FALSE))</f>
        <v/>
      </c>
      <c r="DN176" s="33" t="str">
        <f>IF(ISERROR(VLOOKUP(CONCATENATE($A176,"_L_",DM$1),Records!$C$2:$H$6601,1,FALSE)),"",VLOOKUP(CONCATENATE($A176,"_L_",DM$1),Records!$C$2:$H$6601,6,FALSE))</f>
        <v/>
      </c>
      <c r="DO176" s="32" t="str">
        <f>IF(ISERROR(VLOOKUP(CONCATENATE($A176,"_L_",DP$1),Records!$C$2:$H$6601,1,FALSE)),"",VLOOKUP(CONCATENATE($A176,"_L_",DP$1),Records!$C$2:$H$6601,4,FALSE))</f>
        <v/>
      </c>
      <c r="DP176" s="7" t="str">
        <f>IF(ISERROR(VLOOKUP(CONCATENATE($A176,"_L_",DP$1),Records!$C$2:$H$6601,1,FALSE)),"",VLOOKUP(CONCATENATE($A176,"_L_",DP$1),Records!$C$2:$H$6601,5,FALSE))</f>
        <v/>
      </c>
      <c r="DQ176" s="33" t="str">
        <f>IF(ISERROR(VLOOKUP(CONCATENATE($A176,"_L_",DP$1),Records!$C$2:$H$6601,1,FALSE)),"",VLOOKUP(CONCATENATE($A176,"_L_",DP$1),Records!$C$2:$H$6601,6,FALSE))</f>
        <v/>
      </c>
      <c r="DR176" s="32" t="str">
        <f>IF(ISERROR(VLOOKUP(CONCATENATE($A176,"_L_",DS$1),Records!$C$2:$H$6601,1,FALSE)),"",VLOOKUP(CONCATENATE($A176,"_L_",DS$1),Records!$C$2:$H$6601,4,FALSE))</f>
        <v/>
      </c>
      <c r="DS176" s="7" t="str">
        <f>IF(ISERROR(VLOOKUP(CONCATENATE($A176,"_L_",DS$1),Records!$C$2:$H$6601,1,FALSE)),"",VLOOKUP(CONCATENATE($A176,"_L_",DS$1),Records!$C$2:$H$6601,5,FALSE))</f>
        <v/>
      </c>
      <c r="DT176" s="33" t="str">
        <f>IF(ISERROR(VLOOKUP(CONCATENATE($A176,"_L_",DS$1),Records!$C$2:$H$6601,1,FALSE)),"",VLOOKUP(CONCATENATE($A176,"_L_",DS$1),Records!$C$2:$H$6601,6,FALSE))</f>
        <v/>
      </c>
      <c r="DU176" s="32" t="str">
        <f>IF(ISERROR(VLOOKUP(CONCATENATE($A176,"_L_",DV$1),Records!$C$2:$H$6601,1,FALSE)),"",VLOOKUP(CONCATENATE($A176,"_L_",DV$1),Records!$C$2:$H$6601,4,FALSE))</f>
        <v/>
      </c>
      <c r="DV176" s="7" t="str">
        <f>IF(ISERROR(VLOOKUP(CONCATENATE($A176,"_L_",DV$1),Records!$C$2:$H$6601,1,FALSE)),"",VLOOKUP(CONCATENATE($A176,"_L_",DV$1),Records!$C$2:$H$6601,5,FALSE))</f>
        <v/>
      </c>
      <c r="DW176" s="33" t="str">
        <f>IF(ISERROR(VLOOKUP(CONCATENATE($A176,"_L_",DV$1),Records!$C$2:$H$6601,1,FALSE)),"",VLOOKUP(CONCATENATE($A176,"_L_",DV$1),Records!$C$2:$H$6601,6,FALSE))</f>
        <v/>
      </c>
      <c r="DX176" s="32" t="str">
        <f>IF(ISERROR(VLOOKUP(CONCATENATE($A176,"_L_",DY$1),Records!$C$2:$H$6601,1,FALSE)),"",VLOOKUP(CONCATENATE($A176,"_L_",DY$1),Records!$C$2:$H$6601,4,FALSE))</f>
        <v/>
      </c>
      <c r="DY176" s="7" t="str">
        <f>IF(ISERROR(VLOOKUP(CONCATENATE($A176,"_L_",DY$1),Records!$C$2:$H$6601,1,FALSE)),"",VLOOKUP(CONCATENATE($A176,"_L_",DY$1),Records!$C$2:$H$6601,5,FALSE))</f>
        <v/>
      </c>
      <c r="DZ176" s="33" t="str">
        <f>IF(ISERROR(VLOOKUP(CONCATENATE($A176,"_L_",DY$1),Records!$C$2:$H$6601,1,FALSE)),"",VLOOKUP(CONCATENATE($A176,"_L_",DY$1),Records!$C$2:$H$6601,6,FALSE))</f>
        <v/>
      </c>
      <c r="EA176" s="32" t="str">
        <f>IF(ISERROR(VLOOKUP(CONCATENATE($A176,"_L_",EB$1),Records!$C$2:$H$6601,1,FALSE)),"",VLOOKUP(CONCATENATE($A176,"_L_",EB$1),Records!$C$2:$H$6601,4,FALSE))</f>
        <v/>
      </c>
      <c r="EB176" s="7" t="str">
        <f>IF(ISERROR(VLOOKUP(CONCATENATE($A176,"_L_",EB$1),Records!$C$2:$H$6601,1,FALSE)),"",VLOOKUP(CONCATENATE($A176,"_L_",EB$1),Records!$C$2:$H$6601,5,FALSE))</f>
        <v/>
      </c>
      <c r="EC176" s="33" t="str">
        <f>IF(ISERROR(VLOOKUP(CONCATENATE($A176,"_L_",EB$1),Records!$C$2:$H$6601,1,FALSE)),"",VLOOKUP(CONCATENATE($A176,"_L_",EB$1),Records!$C$2:$H$6601,6,FALSE))</f>
        <v/>
      </c>
    </row>
    <row r="177" spans="1:133" ht="15.75" x14ac:dyDescent="0.25">
      <c r="A177" s="11">
        <v>42359</v>
      </c>
      <c r="B177" s="16" t="s">
        <v>76</v>
      </c>
      <c r="C177" s="16">
        <f t="shared" si="5"/>
        <v>26</v>
      </c>
      <c r="D177" s="22" t="s">
        <v>66</v>
      </c>
      <c r="E177" s="24" t="s">
        <v>77</v>
      </c>
      <c r="F177" s="62">
        <f t="shared" si="4"/>
        <v>0</v>
      </c>
      <c r="G177" s="62">
        <f>HomeCalc!F177</f>
        <v>0</v>
      </c>
      <c r="H177" s="32" t="str">
        <f>IF(ISERROR(VLOOKUP(CONCATENATE($A177,"_L_",I$1),Records!$C$2:$H$6601,1,FALSE)),"",VLOOKUP(CONCATENATE($A177,"_L_",I$1),Records!$C$2:$H$6601,4,FALSE))</f>
        <v/>
      </c>
      <c r="I177" s="7" t="str">
        <f>IF(ISERROR(VLOOKUP(CONCATENATE($A177,"_L_",I$1),Records!$C$2:$H$6601,1,FALSE)),"",VLOOKUP(CONCATENATE($A177,"_L_",I$1),Records!$C$2:$H$6601,5,FALSE))</f>
        <v/>
      </c>
      <c r="J177" s="33" t="str">
        <f>IF(ISERROR(VLOOKUP(CONCATENATE($A177,"_L_",I$1),Records!$C$2:$H$6601,1,FALSE)),"",VLOOKUP(CONCATENATE($A177,"_L_",I$1),Records!$C$2:$H$6601,6,FALSE))</f>
        <v/>
      </c>
      <c r="K177" s="32" t="str">
        <f>IF(ISERROR(VLOOKUP(CONCATENATE($A177,"_L_",L$1),Records!$C$2:$H$6601,1,FALSE)),"",VLOOKUP(CONCATENATE($A177,"_L_",L$1),Records!$C$2:$H$6601,4,FALSE))</f>
        <v/>
      </c>
      <c r="L177" s="7" t="str">
        <f>IF(ISERROR(VLOOKUP(CONCATENATE($A177,"_L_",L$1),Records!$C$2:$H$6601,1,FALSE)),"",VLOOKUP(CONCATENATE($A177,"_L_",L$1),Records!$C$2:$H$6601,5,FALSE))</f>
        <v/>
      </c>
      <c r="M177" s="33" t="str">
        <f>IF(ISERROR(VLOOKUP(CONCATENATE($A177,"_L_",L$1),Records!$C$2:$H$6601,1,FALSE)),"",VLOOKUP(CONCATENATE($A177,"_L_",L$1),Records!$C$2:$H$6601,6,FALSE))</f>
        <v/>
      </c>
      <c r="N177" s="32" t="str">
        <f>IF(ISERROR(VLOOKUP(CONCATENATE($A177,"_L_",O$1),Records!$C$2:$H$6601,1,FALSE)),"",VLOOKUP(CONCATENATE($A177,"_L_",O$1),Records!$C$2:$H$6601,4,FALSE))</f>
        <v/>
      </c>
      <c r="O177" s="7" t="str">
        <f>IF(ISERROR(VLOOKUP(CONCATENATE($A177,"_L_",O$1),Records!$C$2:$H$6601,1,FALSE)),"",VLOOKUP(CONCATENATE($A177,"_L_",O$1),Records!$C$2:$H$6601,5,FALSE))</f>
        <v/>
      </c>
      <c r="P177" s="33" t="str">
        <f>IF(ISERROR(VLOOKUP(CONCATENATE($A177,"_L_",O$1),Records!$C$2:$H$6601,1,FALSE)),"",VLOOKUP(CONCATENATE($A177,"_L_",O$1),Records!$C$2:$H$6601,6,FALSE))</f>
        <v/>
      </c>
      <c r="Q177" s="32" t="str">
        <f>IF(ISERROR(VLOOKUP(CONCATENATE($A177,"_L_",R$1),Records!$C$2:$H$6601,1,FALSE)),"",VLOOKUP(CONCATENATE($A177,"_L_",R$1),Records!$C$2:$H$6601,4,FALSE))</f>
        <v/>
      </c>
      <c r="R177" s="7" t="str">
        <f>IF(ISERROR(VLOOKUP(CONCATENATE($A177,"_L_",R$1),Records!$C$2:$H$6601,1,FALSE)),"",VLOOKUP(CONCATENATE($A177,"_L_",R$1),Records!$C$2:$H$6601,5,FALSE))</f>
        <v/>
      </c>
      <c r="S177" s="33" t="str">
        <f>IF(ISERROR(VLOOKUP(CONCATENATE($A177,"_L_",R$1),Records!$C$2:$H$6601,1,FALSE)),"",VLOOKUP(CONCATENATE($A177,"_L_",R$1),Records!$C$2:$H$6601,6,FALSE))</f>
        <v/>
      </c>
      <c r="T177" s="32" t="str">
        <f>IF(ISERROR(VLOOKUP(CONCATENATE($A177,"_L_",U$1),Records!$C$2:$H$6601,1,FALSE)),"",VLOOKUP(CONCATENATE($A177,"_L_",U$1),Records!$C$2:$H$6601,4,FALSE))</f>
        <v/>
      </c>
      <c r="U177" s="7" t="str">
        <f>IF(ISERROR(VLOOKUP(CONCATENATE($A177,"_L_",U$1),Records!$C$2:$H$6601,1,FALSE)),"",VLOOKUP(CONCATENATE($A177,"_L_",U$1),Records!$C$2:$H$6601,5,FALSE))</f>
        <v/>
      </c>
      <c r="V177" s="33" t="str">
        <f>IF(ISERROR(VLOOKUP(CONCATENATE($A177,"_L_",U$1),Records!$C$2:$H$6601,1,FALSE)),"",VLOOKUP(CONCATENATE($A177,"_L_",U$1),Records!$C$2:$H$6601,6,FALSE))</f>
        <v/>
      </c>
      <c r="W177" s="32" t="str">
        <f>IF(ISERROR(VLOOKUP(CONCATENATE($A177,"_L_",X$1),Records!$C$2:$H$6601,1,FALSE)),"",VLOOKUP(CONCATENATE($A177,"_L_",X$1),Records!$C$2:$H$6601,4,FALSE))</f>
        <v/>
      </c>
      <c r="X177" s="7" t="str">
        <f>IF(ISERROR(VLOOKUP(CONCATENATE($A177,"_L_",X$1),Records!$C$2:$H$6601,1,FALSE)),"",VLOOKUP(CONCATENATE($A177,"_L_",X$1),Records!$C$2:$H$6601,5,FALSE))</f>
        <v/>
      </c>
      <c r="Y177" s="33" t="str">
        <f>IF(ISERROR(VLOOKUP(CONCATENATE($A177,"_L_",X$1),Records!$C$2:$H$6601,1,FALSE)),"",VLOOKUP(CONCATENATE($A177,"_L_",X$1),Records!$C$2:$H$6601,6,FALSE))</f>
        <v/>
      </c>
      <c r="Z177" s="32" t="str">
        <f>IF(ISERROR(VLOOKUP(CONCATENATE($A177,"_L_",AA$1),Records!$C$2:$H$6601,1,FALSE)),"",VLOOKUP(CONCATENATE($A177,"_L_",AA$1),Records!$C$2:$H$6601,4,FALSE))</f>
        <v/>
      </c>
      <c r="AA177" s="7" t="str">
        <f>IF(ISERROR(VLOOKUP(CONCATENATE($A177,"_L_",AA$1),Records!$C$2:$H$6601,1,FALSE)),"",VLOOKUP(CONCATENATE($A177,"_L_",AA$1),Records!$C$2:$H$6601,5,FALSE))</f>
        <v/>
      </c>
      <c r="AB177" s="33" t="str">
        <f>IF(ISERROR(VLOOKUP(CONCATENATE($A177,"_L_",AA$1),Records!$C$2:$H$6601,1,FALSE)),"",VLOOKUP(CONCATENATE($A177,"_L_",AA$1),Records!$C$2:$H$6601,6,FALSE))</f>
        <v/>
      </c>
      <c r="AC177" s="32" t="str">
        <f>IF(ISERROR(VLOOKUP(CONCATENATE($A177,"_L_",AD$1),Records!$C$2:$H$6601,1,FALSE)),"",VLOOKUP(CONCATENATE($A177,"_L_",AD$1),Records!$C$2:$H$6601,4,FALSE))</f>
        <v/>
      </c>
      <c r="AD177" s="7" t="str">
        <f>IF(ISERROR(VLOOKUP(CONCATENATE($A177,"_L_",AD$1),Records!$C$2:$H$6601,1,FALSE)),"",VLOOKUP(CONCATENATE($A177,"_L_",AD$1),Records!$C$2:$H$6601,5,FALSE))</f>
        <v/>
      </c>
      <c r="AE177" s="33" t="str">
        <f>IF(ISERROR(VLOOKUP(CONCATENATE($A177,"_L_",AD$1),Records!$C$2:$H$6601,1,FALSE)),"",VLOOKUP(CONCATENATE($A177,"_L_",AD$1),Records!$C$2:$H$6601,6,FALSE))</f>
        <v/>
      </c>
      <c r="AF177" s="32" t="str">
        <f>IF(ISERROR(VLOOKUP(CONCATENATE($A177,"_L_",AG$1),Records!$C$2:$H$6601,1,FALSE)),"",VLOOKUP(CONCATENATE($A177,"_L_",AG$1),Records!$C$2:$H$6601,4,FALSE))</f>
        <v/>
      </c>
      <c r="AG177" s="7" t="str">
        <f>IF(ISERROR(VLOOKUP(CONCATENATE($A177,"_L_",AG$1),Records!$C$2:$H$6601,1,FALSE)),"",VLOOKUP(CONCATENATE($A177,"_L_",AG$1),Records!$C$2:$H$6601,5,FALSE))</f>
        <v/>
      </c>
      <c r="AH177" s="33" t="str">
        <f>IF(ISERROR(VLOOKUP(CONCATENATE($A177,"_L_",AG$1),Records!$C$2:$H$6601,1,FALSE)),"",VLOOKUP(CONCATENATE($A177,"_L_",AG$1),Records!$C$2:$H$6601,6,FALSE))</f>
        <v/>
      </c>
      <c r="AI177" s="32" t="str">
        <f>IF(ISERROR(VLOOKUP(CONCATENATE($A177,"_L_",AJ$1),Records!$C$2:$H$6601,1,FALSE)),"",VLOOKUP(CONCATENATE($A177,"_L_",AJ$1),Records!$C$2:$H$6601,4,FALSE))</f>
        <v/>
      </c>
      <c r="AJ177" s="7" t="str">
        <f>IF(ISERROR(VLOOKUP(CONCATENATE($A177,"_L_",AJ$1),Records!$C$2:$H$6601,1,FALSE)),"",VLOOKUP(CONCATENATE($A177,"_L_",AJ$1),Records!$C$2:$H$6601,5,FALSE))</f>
        <v/>
      </c>
      <c r="AK177" s="33" t="str">
        <f>IF(ISERROR(VLOOKUP(CONCATENATE($A177,"_L_",AJ$1),Records!$C$2:$H$6601,1,FALSE)),"",VLOOKUP(CONCATENATE($A177,"_L_",AJ$1),Records!$C$2:$H$6601,6,FALSE))</f>
        <v/>
      </c>
      <c r="AL177" s="32" t="str">
        <f>IF(ISERROR(VLOOKUP(CONCATENATE($A177,"_L_",AM$1),Records!$C$2:$H$6601,1,FALSE)),"",VLOOKUP(CONCATENATE($A177,"_L_",AM$1),Records!$C$2:$H$6601,4,FALSE))</f>
        <v/>
      </c>
      <c r="AM177" s="7" t="str">
        <f>IF(ISERROR(VLOOKUP(CONCATENATE($A177,"_L_",AM$1),Records!$C$2:$H$6601,1,FALSE)),"",VLOOKUP(CONCATENATE($A177,"_L_",AM$1),Records!$C$2:$H$6601,5,FALSE))</f>
        <v/>
      </c>
      <c r="AN177" s="33" t="str">
        <f>IF(ISERROR(VLOOKUP(CONCATENATE($A177,"_L_",AM$1),Records!$C$2:$H$6601,1,FALSE)),"",VLOOKUP(CONCATENATE($A177,"_L_",AM$1),Records!$C$2:$H$6601,6,FALSE))</f>
        <v/>
      </c>
      <c r="AO177" s="32" t="str">
        <f>IF(ISERROR(VLOOKUP(CONCATENATE($A177,"_L_",AP$1),Records!$C$2:$H$6601,1,FALSE)),"",VLOOKUP(CONCATENATE($A177,"_L_",AP$1),Records!$C$2:$H$6601,4,FALSE))</f>
        <v/>
      </c>
      <c r="AP177" s="7" t="str">
        <f>IF(ISERROR(VLOOKUP(CONCATENATE($A177,"_L_",AP$1),Records!$C$2:$H$6601,1,FALSE)),"",VLOOKUP(CONCATENATE($A177,"_L_",AP$1),Records!$C$2:$H$6601,5,FALSE))</f>
        <v/>
      </c>
      <c r="AQ177" s="33" t="str">
        <f>IF(ISERROR(VLOOKUP(CONCATENATE($A177,"_L_",AP$1),Records!$C$2:$H$6601,1,FALSE)),"",VLOOKUP(CONCATENATE($A177,"_L_",AP$1),Records!$C$2:$H$6601,6,FALSE))</f>
        <v/>
      </c>
      <c r="AR177" s="32" t="str">
        <f>IF(ISERROR(VLOOKUP(CONCATENATE($A177,"_L_",AS$1),Records!$C$2:$H$6601,1,FALSE)),"",VLOOKUP(CONCATENATE($A177,"_L_",AS$1),Records!$C$2:$H$6601,4,FALSE))</f>
        <v/>
      </c>
      <c r="AS177" s="7" t="str">
        <f>IF(ISERROR(VLOOKUP(CONCATENATE($A177,"_L_",AS$1),Records!$C$2:$H$6601,1,FALSE)),"",VLOOKUP(CONCATENATE($A177,"_L_",AS$1),Records!$C$2:$H$6601,5,FALSE))</f>
        <v/>
      </c>
      <c r="AT177" s="33" t="str">
        <f>IF(ISERROR(VLOOKUP(CONCATENATE($A177,"_L_",AS$1),Records!$C$2:$H$6601,1,FALSE)),"",VLOOKUP(CONCATENATE($A177,"_L_",AS$1),Records!$C$2:$H$6601,6,FALSE))</f>
        <v/>
      </c>
      <c r="AU177" s="32" t="str">
        <f>IF(ISERROR(VLOOKUP(CONCATENATE($A177,"_L_",AV$1),Records!$C$2:$H$6601,1,FALSE)),"",VLOOKUP(CONCATENATE($A177,"_L_",AV$1),Records!$C$2:$H$6601,4,FALSE))</f>
        <v/>
      </c>
      <c r="AV177" s="7" t="str">
        <f>IF(ISERROR(VLOOKUP(CONCATENATE($A177,"_L_",AV$1),Records!$C$2:$H$6601,1,FALSE)),"",VLOOKUP(CONCATENATE($A177,"_L_",AV$1),Records!$C$2:$H$6601,5,FALSE))</f>
        <v/>
      </c>
      <c r="AW177" s="33" t="str">
        <f>IF(ISERROR(VLOOKUP(CONCATENATE($A177,"_L_",AV$1),Records!$C$2:$H$6601,1,FALSE)),"",VLOOKUP(CONCATENATE($A177,"_L_",AV$1),Records!$C$2:$H$6601,6,FALSE))</f>
        <v/>
      </c>
      <c r="AX177" s="32" t="str">
        <f>IF(ISERROR(VLOOKUP(CONCATENATE($A177,"_L_",AY$1),Records!$C$2:$H$6601,1,FALSE)),"",VLOOKUP(CONCATENATE($A177,"_L_",AY$1),Records!$C$2:$H$6601,4,FALSE))</f>
        <v/>
      </c>
      <c r="AY177" s="7" t="str">
        <f>IF(ISERROR(VLOOKUP(CONCATENATE($A177,"_L_",AY$1),Records!$C$2:$H$6601,1,FALSE)),"",VLOOKUP(CONCATENATE($A177,"_L_",AY$1),Records!$C$2:$H$6601,5,FALSE))</f>
        <v/>
      </c>
      <c r="AZ177" s="33" t="str">
        <f>IF(ISERROR(VLOOKUP(CONCATENATE($A177,"_L_",AY$1),Records!$C$2:$H$6601,1,FALSE)),"",VLOOKUP(CONCATENATE($A177,"_L_",AY$1),Records!$C$2:$H$6601,6,FALSE))</f>
        <v/>
      </c>
      <c r="BA177" s="32" t="str">
        <f>IF(ISERROR(VLOOKUP(CONCATENATE($A177,"_L_",BB$1),Records!$C$2:$H$6601,1,FALSE)),"",VLOOKUP(CONCATENATE($A177,"_L_",BB$1),Records!$C$2:$H$6601,4,FALSE))</f>
        <v/>
      </c>
      <c r="BB177" s="7" t="str">
        <f>IF(ISERROR(VLOOKUP(CONCATENATE($A177,"_L_",BB$1),Records!$C$2:$H$6601,1,FALSE)),"",VLOOKUP(CONCATENATE($A177,"_L_",BB$1),Records!$C$2:$H$6601,5,FALSE))</f>
        <v/>
      </c>
      <c r="BC177" s="33" t="str">
        <f>IF(ISERROR(VLOOKUP(CONCATENATE($A177,"_L_",BB$1),Records!$C$2:$H$6601,1,FALSE)),"",VLOOKUP(CONCATENATE($A177,"_L_",BB$1),Records!$C$2:$H$6601,6,FALSE))</f>
        <v/>
      </c>
      <c r="BD177" s="32" t="str">
        <f>IF(ISERROR(VLOOKUP(CONCATENATE($A177,"_L_",BE$1),Records!$C$2:$H$6601,1,FALSE)),"",VLOOKUP(CONCATENATE($A177,"_L_",BE$1),Records!$C$2:$H$6601,4,FALSE))</f>
        <v/>
      </c>
      <c r="BE177" s="7" t="str">
        <f>IF(ISERROR(VLOOKUP(CONCATENATE($A177,"_L_",BE$1),Records!$C$2:$H$6601,1,FALSE)),"",VLOOKUP(CONCATENATE($A177,"_L_",BE$1),Records!$C$2:$H$6601,5,FALSE))</f>
        <v/>
      </c>
      <c r="BF177" s="33" t="str">
        <f>IF(ISERROR(VLOOKUP(CONCATENATE($A177,"_L_",BE$1),Records!$C$2:$H$6601,1,FALSE)),"",VLOOKUP(CONCATENATE($A177,"_L_",BE$1),Records!$C$2:$H$6601,6,FALSE))</f>
        <v/>
      </c>
      <c r="BG177" s="32" t="str">
        <f>IF(ISERROR(VLOOKUP(CONCATENATE($A177,"_L_",BH$1),Records!$C$2:$H$6601,1,FALSE)),"",VLOOKUP(CONCATENATE($A177,"_L_",BH$1),Records!$C$2:$H$6601,4,FALSE))</f>
        <v/>
      </c>
      <c r="BH177" s="7" t="str">
        <f>IF(ISERROR(VLOOKUP(CONCATENATE($A177,"_L_",BH$1),Records!$C$2:$H$6601,1,FALSE)),"",VLOOKUP(CONCATENATE($A177,"_L_",BH$1),Records!$C$2:$H$6601,5,FALSE))</f>
        <v/>
      </c>
      <c r="BI177" s="33" t="str">
        <f>IF(ISERROR(VLOOKUP(CONCATENATE($A177,"_L_",BH$1),Records!$C$2:$H$6601,1,FALSE)),"",VLOOKUP(CONCATENATE($A177,"_L_",BH$1),Records!$C$2:$H$6601,6,FALSE))</f>
        <v/>
      </c>
      <c r="BJ177" s="32" t="str">
        <f>IF(ISERROR(VLOOKUP(CONCATENATE($A177,"_L_",BK$1),Records!$C$2:$H$6601,1,FALSE)),"",VLOOKUP(CONCATENATE($A177,"_L_",BK$1),Records!$C$2:$H$6601,4,FALSE))</f>
        <v/>
      </c>
      <c r="BK177" s="7" t="str">
        <f>IF(ISERROR(VLOOKUP(CONCATENATE($A177,"_L_",BK$1),Records!$C$2:$H$6601,1,FALSE)),"",VLOOKUP(CONCATENATE($A177,"_L_",BK$1),Records!$C$2:$H$6601,5,FALSE))</f>
        <v/>
      </c>
      <c r="BL177" s="33" t="str">
        <f>IF(ISERROR(VLOOKUP(CONCATENATE($A177,"_L_",BK$1),Records!$C$2:$H$6601,1,FALSE)),"",VLOOKUP(CONCATENATE($A177,"_L_",BK$1),Records!$C$2:$H$6601,6,FALSE))</f>
        <v/>
      </c>
      <c r="BM177" s="32" t="str">
        <f>IF(ISERROR(VLOOKUP(CONCATENATE($A177,"_L_",BN$1),Records!$C$2:$H$6601,1,FALSE)),"",VLOOKUP(CONCATENATE($A177,"_L_",BN$1),Records!$C$2:$H$6601,4,FALSE))</f>
        <v/>
      </c>
      <c r="BN177" s="7" t="str">
        <f>IF(ISERROR(VLOOKUP(CONCATENATE($A177,"_L_",BN$1),Records!$C$2:$H$6601,1,FALSE)),"",VLOOKUP(CONCATENATE($A177,"_L_",BN$1),Records!$C$2:$H$6601,5,FALSE))</f>
        <v/>
      </c>
      <c r="BO177" s="33" t="str">
        <f>IF(ISERROR(VLOOKUP(CONCATENATE($A177,"_L_",BN$1),Records!$C$2:$H$6601,1,FALSE)),"",VLOOKUP(CONCATENATE($A177,"_L_",BN$1),Records!$C$2:$H$6601,6,FALSE))</f>
        <v/>
      </c>
      <c r="BP177" s="32" t="str">
        <f>IF(ISERROR(VLOOKUP(CONCATENATE($A177,"_L_",BQ$1),Records!$C$2:$H$6601,1,FALSE)),"",VLOOKUP(CONCATENATE($A177,"_L_",BQ$1),Records!$C$2:$H$6601,4,FALSE))</f>
        <v/>
      </c>
      <c r="BQ177" s="7" t="str">
        <f>IF(ISERROR(VLOOKUP(CONCATENATE($A177,"_L_",BQ$1),Records!$C$2:$H$6601,1,FALSE)),"",VLOOKUP(CONCATENATE($A177,"_L_",BQ$1),Records!$C$2:$H$6601,5,FALSE))</f>
        <v/>
      </c>
      <c r="BR177" s="33" t="str">
        <f>IF(ISERROR(VLOOKUP(CONCATENATE($A177,"_L_",BQ$1),Records!$C$2:$H$6601,1,FALSE)),"",VLOOKUP(CONCATENATE($A177,"_L_",BQ$1),Records!$C$2:$H$6601,6,FALSE))</f>
        <v/>
      </c>
      <c r="BS177" s="32" t="str">
        <f>IF(ISERROR(VLOOKUP(CONCATENATE($A177,"_L_",BT$1),Records!$C$2:$H$6601,1,FALSE)),"",VLOOKUP(CONCATENATE($A177,"_L_",BT$1),Records!$C$2:$H$6601,4,FALSE))</f>
        <v/>
      </c>
      <c r="BT177" s="7" t="str">
        <f>IF(ISERROR(VLOOKUP(CONCATENATE($A177,"_L_",BT$1),Records!$C$2:$H$6601,1,FALSE)),"",VLOOKUP(CONCATENATE($A177,"_L_",BT$1),Records!$C$2:$H$6601,5,FALSE))</f>
        <v/>
      </c>
      <c r="BU177" s="33" t="str">
        <f>IF(ISERROR(VLOOKUP(CONCATENATE($A177,"_L_",BT$1),Records!$C$2:$H$6601,1,FALSE)),"",VLOOKUP(CONCATENATE($A177,"_L_",BT$1),Records!$C$2:$H$6601,6,FALSE))</f>
        <v/>
      </c>
      <c r="BV177" s="32" t="str">
        <f>IF(ISERROR(VLOOKUP(CONCATENATE($A177,"_L_",BW$1),Records!$C$2:$H$6601,1,FALSE)),"",VLOOKUP(CONCATENATE($A177,"_L_",BW$1),Records!$C$2:$H$6601,4,FALSE))</f>
        <v/>
      </c>
      <c r="BW177" s="7" t="str">
        <f>IF(ISERROR(VLOOKUP(CONCATENATE($A177,"_L_",BW$1),Records!$C$2:$H$6601,1,FALSE)),"",VLOOKUP(CONCATENATE($A177,"_L_",BW$1),Records!$C$2:$H$6601,5,FALSE))</f>
        <v/>
      </c>
      <c r="BX177" s="33" t="str">
        <f>IF(ISERROR(VLOOKUP(CONCATENATE($A177,"_L_",BW$1),Records!$C$2:$H$6601,1,FALSE)),"",VLOOKUP(CONCATENATE($A177,"_L_",BW$1),Records!$C$2:$H$6601,6,FALSE))</f>
        <v/>
      </c>
      <c r="BY177" s="32" t="str">
        <f>IF(ISERROR(VLOOKUP(CONCATENATE($A177,"_L_",BZ$1),Records!$C$2:$H$6601,1,FALSE)),"",VLOOKUP(CONCATENATE($A177,"_L_",BZ$1),Records!$C$2:$H$6601,4,FALSE))</f>
        <v/>
      </c>
      <c r="BZ177" s="7" t="str">
        <f>IF(ISERROR(VLOOKUP(CONCATENATE($A177,"_L_",BZ$1),Records!$C$2:$H$6601,1,FALSE)),"",VLOOKUP(CONCATENATE($A177,"_L_",BZ$1),Records!$C$2:$H$6601,5,FALSE))</f>
        <v/>
      </c>
      <c r="CA177" s="33" t="str">
        <f>IF(ISERROR(VLOOKUP(CONCATENATE($A177,"_L_",BZ$1),Records!$C$2:$H$6601,1,FALSE)),"",VLOOKUP(CONCATENATE($A177,"_L_",BZ$1),Records!$C$2:$H$6601,6,FALSE))</f>
        <v/>
      </c>
      <c r="CB177" s="32" t="str">
        <f>IF(ISERROR(VLOOKUP(CONCATENATE($A177,"_L_",CC$1),Records!$C$2:$H$6601,1,FALSE)),"",VLOOKUP(CONCATENATE($A177,"_L_",CC$1),Records!$C$2:$H$6601,4,FALSE))</f>
        <v/>
      </c>
      <c r="CC177" s="7" t="str">
        <f>IF(ISERROR(VLOOKUP(CONCATENATE($A177,"_L_",CC$1),Records!$C$2:$H$6601,1,FALSE)),"",VLOOKUP(CONCATENATE($A177,"_L_",CC$1),Records!$C$2:$H$6601,5,FALSE))</f>
        <v/>
      </c>
      <c r="CD177" s="33" t="str">
        <f>IF(ISERROR(VLOOKUP(CONCATENATE($A177,"_L_",CC$1),Records!$C$2:$H$6601,1,FALSE)),"",VLOOKUP(CONCATENATE($A177,"_L_",CC$1),Records!$C$2:$H$6601,6,FALSE))</f>
        <v/>
      </c>
      <c r="CE177" s="32" t="str">
        <f>IF(ISERROR(VLOOKUP(CONCATENATE($A177,"_L_",CF$1),Records!$C$2:$H$6601,1,FALSE)),"",VLOOKUP(CONCATENATE($A177,"_L_",CF$1),Records!$C$2:$H$6601,4,FALSE))</f>
        <v/>
      </c>
      <c r="CF177" s="7" t="str">
        <f>IF(ISERROR(VLOOKUP(CONCATENATE($A177,"_L_",CF$1),Records!$C$2:$H$6601,1,FALSE)),"",VLOOKUP(CONCATENATE($A177,"_L_",CF$1),Records!$C$2:$H$6601,5,FALSE))</f>
        <v/>
      </c>
      <c r="CG177" s="33" t="str">
        <f>IF(ISERROR(VLOOKUP(CONCATENATE($A177,"_L_",CF$1),Records!$C$2:$H$6601,1,FALSE)),"",VLOOKUP(CONCATENATE($A177,"_L_",CF$1),Records!$C$2:$H$6601,6,FALSE))</f>
        <v/>
      </c>
      <c r="CH177" s="32" t="str">
        <f>IF(ISERROR(VLOOKUP(CONCATENATE($A177,"_L_",CI$1),Records!$C$2:$H$6601,1,FALSE)),"",VLOOKUP(CONCATENATE($A177,"_L_",CI$1),Records!$C$2:$H$6601,4,FALSE))</f>
        <v/>
      </c>
      <c r="CI177" s="7" t="str">
        <f>IF(ISERROR(VLOOKUP(CONCATENATE($A177,"_L_",CI$1),Records!$C$2:$H$6601,1,FALSE)),"",VLOOKUP(CONCATENATE($A177,"_L_",CI$1),Records!$C$2:$H$6601,5,FALSE))</f>
        <v/>
      </c>
      <c r="CJ177" s="33" t="str">
        <f>IF(ISERROR(VLOOKUP(CONCATENATE($A177,"_L_",CI$1),Records!$C$2:$H$6601,1,FALSE)),"",VLOOKUP(CONCATENATE($A177,"_L_",CI$1),Records!$C$2:$H$6601,6,FALSE))</f>
        <v/>
      </c>
      <c r="CK177" s="32" t="str">
        <f>IF(ISERROR(VLOOKUP(CONCATENATE($A177,"_L_",CL$1),Records!$C$2:$H$6601,1,FALSE)),"",VLOOKUP(CONCATENATE($A177,"_L_",CL$1),Records!$C$2:$H$6601,4,FALSE))</f>
        <v/>
      </c>
      <c r="CL177" s="7" t="str">
        <f>IF(ISERROR(VLOOKUP(CONCATENATE($A177,"_L_",CL$1),Records!$C$2:$H$6601,1,FALSE)),"",VLOOKUP(CONCATENATE($A177,"_L_",CL$1),Records!$C$2:$H$6601,5,FALSE))</f>
        <v/>
      </c>
      <c r="CM177" s="33" t="str">
        <f>IF(ISERROR(VLOOKUP(CONCATENATE($A177,"_L_",CL$1),Records!$C$2:$H$6601,1,FALSE)),"",VLOOKUP(CONCATENATE($A177,"_L_",CL$1),Records!$C$2:$H$6601,6,FALSE))</f>
        <v/>
      </c>
      <c r="CN177" s="32" t="str">
        <f>IF(ISERROR(VLOOKUP(CONCATENATE($A177,"_L_",CO$1),Records!$C$2:$H$6601,1,FALSE)),"",VLOOKUP(CONCATENATE($A177,"_L_",CO$1),Records!$C$2:$H$6601,4,FALSE))</f>
        <v/>
      </c>
      <c r="CO177" s="7" t="str">
        <f>IF(ISERROR(VLOOKUP(CONCATENATE($A177,"_L_",CO$1),Records!$C$2:$H$6601,1,FALSE)),"",VLOOKUP(CONCATENATE($A177,"_L_",CO$1),Records!$C$2:$H$6601,5,FALSE))</f>
        <v/>
      </c>
      <c r="CP177" s="33" t="str">
        <f>IF(ISERROR(VLOOKUP(CONCATENATE($A177,"_L_",CO$1),Records!$C$2:$H$6601,1,FALSE)),"",VLOOKUP(CONCATENATE($A177,"_L_",CO$1),Records!$C$2:$H$6601,6,FALSE))</f>
        <v/>
      </c>
      <c r="CQ177" s="32" t="str">
        <f>IF(ISERROR(VLOOKUP(CONCATENATE($A177,"_L_",CR$1),Records!$C$2:$H$6601,1,FALSE)),"",VLOOKUP(CONCATENATE($A177,"_L_",CR$1),Records!$C$2:$H$6601,4,FALSE))</f>
        <v/>
      </c>
      <c r="CR177" s="7" t="str">
        <f>IF(ISERROR(VLOOKUP(CONCATENATE($A177,"_L_",CR$1),Records!$C$2:$H$6601,1,FALSE)),"",VLOOKUP(CONCATENATE($A177,"_L_",CR$1),Records!$C$2:$H$6601,5,FALSE))</f>
        <v/>
      </c>
      <c r="CS177" s="33" t="str">
        <f>IF(ISERROR(VLOOKUP(CONCATENATE($A177,"_L_",CR$1),Records!$C$2:$H$6601,1,FALSE)),"",VLOOKUP(CONCATENATE($A177,"_L_",CR$1),Records!$C$2:$H$6601,6,FALSE))</f>
        <v/>
      </c>
      <c r="CT177" s="32" t="str">
        <f>IF(ISERROR(VLOOKUP(CONCATENATE($A177,"_L_",CU$1),Records!$C$2:$H$6601,1,FALSE)),"",VLOOKUP(CONCATENATE($A177,"_L_",CU$1),Records!$C$2:$H$6601,4,FALSE))</f>
        <v/>
      </c>
      <c r="CU177" s="7" t="str">
        <f>IF(ISERROR(VLOOKUP(CONCATENATE($A177,"_L_",CU$1),Records!$C$2:$H$6601,1,FALSE)),"",VLOOKUP(CONCATENATE($A177,"_L_",CU$1),Records!$C$2:$H$6601,5,FALSE))</f>
        <v/>
      </c>
      <c r="CV177" s="33" t="str">
        <f>IF(ISERROR(VLOOKUP(CONCATENATE($A177,"_L_",CU$1),Records!$C$2:$H$6601,1,FALSE)),"",VLOOKUP(CONCATENATE($A177,"_L_",CU$1),Records!$C$2:$H$6601,6,FALSE))</f>
        <v/>
      </c>
      <c r="CW177" s="32" t="str">
        <f>IF(ISERROR(VLOOKUP(CONCATENATE($A177,"_L_",CX$1),Records!$C$2:$H$6601,1,FALSE)),"",VLOOKUP(CONCATENATE($A177,"_L_",CX$1),Records!$C$2:$H$6601,4,FALSE))</f>
        <v/>
      </c>
      <c r="CX177" s="7" t="str">
        <f>IF(ISERROR(VLOOKUP(CONCATENATE($A177,"_L_",CX$1),Records!$C$2:$H$6601,1,FALSE)),"",VLOOKUP(CONCATENATE($A177,"_L_",CX$1),Records!$C$2:$H$6601,5,FALSE))</f>
        <v/>
      </c>
      <c r="CY177" s="33" t="str">
        <f>IF(ISERROR(VLOOKUP(CONCATENATE($A177,"_L_",CX$1),Records!$C$2:$H$6601,1,FALSE)),"",VLOOKUP(CONCATENATE($A177,"_L_",CX$1),Records!$C$2:$H$6601,6,FALSE))</f>
        <v/>
      </c>
      <c r="CZ177" s="32" t="str">
        <f>IF(ISERROR(VLOOKUP(CONCATENATE($A177,"_L_",DA$1),Records!$C$2:$H$6601,1,FALSE)),"",VLOOKUP(CONCATENATE($A177,"_L_",DA$1),Records!$C$2:$H$6601,4,FALSE))</f>
        <v/>
      </c>
      <c r="DA177" s="7" t="str">
        <f>IF(ISERROR(VLOOKUP(CONCATENATE($A177,"_L_",DA$1),Records!$C$2:$H$6601,1,FALSE)),"",VLOOKUP(CONCATENATE($A177,"_L_",DA$1),Records!$C$2:$H$6601,5,FALSE))</f>
        <v/>
      </c>
      <c r="DB177" s="33" t="str">
        <f>IF(ISERROR(VLOOKUP(CONCATENATE($A177,"_L_",DA$1),Records!$C$2:$H$6601,1,FALSE)),"",VLOOKUP(CONCATENATE($A177,"_L_",DA$1),Records!$C$2:$H$6601,6,FALSE))</f>
        <v/>
      </c>
      <c r="DC177" s="32" t="str">
        <f>IF(ISERROR(VLOOKUP(CONCATENATE($A177,"_L_",DD$1),Records!$C$2:$H$6601,1,FALSE)),"",VLOOKUP(CONCATENATE($A177,"_L_",DD$1),Records!$C$2:$H$6601,4,FALSE))</f>
        <v/>
      </c>
      <c r="DD177" s="7" t="str">
        <f>IF(ISERROR(VLOOKUP(CONCATENATE($A177,"_L_",DD$1),Records!$C$2:$H$6601,1,FALSE)),"",VLOOKUP(CONCATENATE($A177,"_L_",DD$1),Records!$C$2:$H$6601,5,FALSE))</f>
        <v/>
      </c>
      <c r="DE177" s="33" t="str">
        <f>IF(ISERROR(VLOOKUP(CONCATENATE($A177,"_L_",DD$1),Records!$C$2:$H$6601,1,FALSE)),"",VLOOKUP(CONCATENATE($A177,"_L_",DD$1),Records!$C$2:$H$6601,6,FALSE))</f>
        <v/>
      </c>
      <c r="DF177" s="32" t="str">
        <f>IF(ISERROR(VLOOKUP(CONCATENATE($A177,"_L_",DG$1),Records!$C$2:$H$6601,1,FALSE)),"",VLOOKUP(CONCATENATE($A177,"_L_",DG$1),Records!$C$2:$H$6601,4,FALSE))</f>
        <v/>
      </c>
      <c r="DG177" s="7" t="str">
        <f>IF(ISERROR(VLOOKUP(CONCATENATE($A177,"_L_",DG$1),Records!$C$2:$H$6601,1,FALSE)),"",VLOOKUP(CONCATENATE($A177,"_L_",DG$1),Records!$C$2:$H$6601,5,FALSE))</f>
        <v/>
      </c>
      <c r="DH177" s="33" t="str">
        <f>IF(ISERROR(VLOOKUP(CONCATENATE($A177,"_L_",DG$1),Records!$C$2:$H$6601,1,FALSE)),"",VLOOKUP(CONCATENATE($A177,"_L_",DG$1),Records!$C$2:$H$6601,6,FALSE))</f>
        <v/>
      </c>
      <c r="DI177" s="32" t="str">
        <f>IF(ISERROR(VLOOKUP(CONCATENATE($A177,"_L_",DJ$1),Records!$C$2:$H$6601,1,FALSE)),"",VLOOKUP(CONCATENATE($A177,"_L_",DJ$1),Records!$C$2:$H$6601,4,FALSE))</f>
        <v/>
      </c>
      <c r="DJ177" s="7" t="str">
        <f>IF(ISERROR(VLOOKUP(CONCATENATE($A177,"_L_",DJ$1),Records!$C$2:$H$6601,1,FALSE)),"",VLOOKUP(CONCATENATE($A177,"_L_",DJ$1),Records!$C$2:$H$6601,5,FALSE))</f>
        <v/>
      </c>
      <c r="DK177" s="33" t="str">
        <f>IF(ISERROR(VLOOKUP(CONCATENATE($A177,"_L_",DJ$1),Records!$C$2:$H$6601,1,FALSE)),"",VLOOKUP(CONCATENATE($A177,"_L_",DJ$1),Records!$C$2:$H$6601,6,FALSE))</f>
        <v/>
      </c>
      <c r="DL177" s="32" t="str">
        <f>IF(ISERROR(VLOOKUP(CONCATENATE($A177,"_L_",DM$1),Records!$C$2:$H$6601,1,FALSE)),"",VLOOKUP(CONCATENATE($A177,"_L_",DM$1),Records!$C$2:$H$6601,4,FALSE))</f>
        <v/>
      </c>
      <c r="DM177" s="7" t="str">
        <f>IF(ISERROR(VLOOKUP(CONCATENATE($A177,"_L_",DM$1),Records!$C$2:$H$6601,1,FALSE)),"",VLOOKUP(CONCATENATE($A177,"_L_",DM$1),Records!$C$2:$H$6601,5,FALSE))</f>
        <v/>
      </c>
      <c r="DN177" s="33" t="str">
        <f>IF(ISERROR(VLOOKUP(CONCATENATE($A177,"_L_",DM$1),Records!$C$2:$H$6601,1,FALSE)),"",VLOOKUP(CONCATENATE($A177,"_L_",DM$1),Records!$C$2:$H$6601,6,FALSE))</f>
        <v/>
      </c>
      <c r="DO177" s="32" t="str">
        <f>IF(ISERROR(VLOOKUP(CONCATENATE($A177,"_L_",DP$1),Records!$C$2:$H$6601,1,FALSE)),"",VLOOKUP(CONCATENATE($A177,"_L_",DP$1),Records!$C$2:$H$6601,4,FALSE))</f>
        <v/>
      </c>
      <c r="DP177" s="7" t="str">
        <f>IF(ISERROR(VLOOKUP(CONCATENATE($A177,"_L_",DP$1),Records!$C$2:$H$6601,1,FALSE)),"",VLOOKUP(CONCATENATE($A177,"_L_",DP$1),Records!$C$2:$H$6601,5,FALSE))</f>
        <v/>
      </c>
      <c r="DQ177" s="33" t="str">
        <f>IF(ISERROR(VLOOKUP(CONCATENATE($A177,"_L_",DP$1),Records!$C$2:$H$6601,1,FALSE)),"",VLOOKUP(CONCATENATE($A177,"_L_",DP$1),Records!$C$2:$H$6601,6,FALSE))</f>
        <v/>
      </c>
      <c r="DR177" s="32" t="str">
        <f>IF(ISERROR(VLOOKUP(CONCATENATE($A177,"_L_",DS$1),Records!$C$2:$H$6601,1,FALSE)),"",VLOOKUP(CONCATENATE($A177,"_L_",DS$1),Records!$C$2:$H$6601,4,FALSE))</f>
        <v/>
      </c>
      <c r="DS177" s="7" t="str">
        <f>IF(ISERROR(VLOOKUP(CONCATENATE($A177,"_L_",DS$1),Records!$C$2:$H$6601,1,FALSE)),"",VLOOKUP(CONCATENATE($A177,"_L_",DS$1),Records!$C$2:$H$6601,5,FALSE))</f>
        <v/>
      </c>
      <c r="DT177" s="33" t="str">
        <f>IF(ISERROR(VLOOKUP(CONCATENATE($A177,"_L_",DS$1),Records!$C$2:$H$6601,1,FALSE)),"",VLOOKUP(CONCATENATE($A177,"_L_",DS$1),Records!$C$2:$H$6601,6,FALSE))</f>
        <v/>
      </c>
      <c r="DU177" s="32" t="str">
        <f>IF(ISERROR(VLOOKUP(CONCATENATE($A177,"_L_",DV$1),Records!$C$2:$H$6601,1,FALSE)),"",VLOOKUP(CONCATENATE($A177,"_L_",DV$1),Records!$C$2:$H$6601,4,FALSE))</f>
        <v/>
      </c>
      <c r="DV177" s="7" t="str">
        <f>IF(ISERROR(VLOOKUP(CONCATENATE($A177,"_L_",DV$1),Records!$C$2:$H$6601,1,FALSE)),"",VLOOKUP(CONCATENATE($A177,"_L_",DV$1),Records!$C$2:$H$6601,5,FALSE))</f>
        <v/>
      </c>
      <c r="DW177" s="33" t="str">
        <f>IF(ISERROR(VLOOKUP(CONCATENATE($A177,"_L_",DV$1),Records!$C$2:$H$6601,1,FALSE)),"",VLOOKUP(CONCATENATE($A177,"_L_",DV$1),Records!$C$2:$H$6601,6,FALSE))</f>
        <v/>
      </c>
      <c r="DX177" s="32" t="str">
        <f>IF(ISERROR(VLOOKUP(CONCATENATE($A177,"_L_",DY$1),Records!$C$2:$H$6601,1,FALSE)),"",VLOOKUP(CONCATENATE($A177,"_L_",DY$1),Records!$C$2:$H$6601,4,FALSE))</f>
        <v/>
      </c>
      <c r="DY177" s="7" t="str">
        <f>IF(ISERROR(VLOOKUP(CONCATENATE($A177,"_L_",DY$1),Records!$C$2:$H$6601,1,FALSE)),"",VLOOKUP(CONCATENATE($A177,"_L_",DY$1),Records!$C$2:$H$6601,5,FALSE))</f>
        <v/>
      </c>
      <c r="DZ177" s="33" t="str">
        <f>IF(ISERROR(VLOOKUP(CONCATENATE($A177,"_L_",DY$1),Records!$C$2:$H$6601,1,FALSE)),"",VLOOKUP(CONCATENATE($A177,"_L_",DY$1),Records!$C$2:$H$6601,6,FALSE))</f>
        <v/>
      </c>
      <c r="EA177" s="32" t="str">
        <f>IF(ISERROR(VLOOKUP(CONCATENATE($A177,"_L_",EB$1),Records!$C$2:$H$6601,1,FALSE)),"",VLOOKUP(CONCATENATE($A177,"_L_",EB$1),Records!$C$2:$H$6601,4,FALSE))</f>
        <v/>
      </c>
      <c r="EB177" s="7" t="str">
        <f>IF(ISERROR(VLOOKUP(CONCATENATE($A177,"_L_",EB$1),Records!$C$2:$H$6601,1,FALSE)),"",VLOOKUP(CONCATENATE($A177,"_L_",EB$1),Records!$C$2:$H$6601,5,FALSE))</f>
        <v/>
      </c>
      <c r="EC177" s="33" t="str">
        <f>IF(ISERROR(VLOOKUP(CONCATENATE($A177,"_L_",EB$1),Records!$C$2:$H$6601,1,FALSE)),"",VLOOKUP(CONCATENATE($A177,"_L_",EB$1),Records!$C$2:$H$6601,6,FALSE))</f>
        <v/>
      </c>
    </row>
    <row r="178" spans="1:133" ht="15.75" x14ac:dyDescent="0.25">
      <c r="A178" s="11">
        <v>42360</v>
      </c>
      <c r="B178" s="16" t="s">
        <v>76</v>
      </c>
      <c r="C178" s="16">
        <f t="shared" si="5"/>
        <v>26</v>
      </c>
      <c r="D178" s="23" t="s">
        <v>67</v>
      </c>
      <c r="E178" s="24" t="s">
        <v>77</v>
      </c>
      <c r="F178" s="62">
        <f t="shared" si="4"/>
        <v>0</v>
      </c>
      <c r="G178" s="62">
        <f>HomeCalc!F178</f>
        <v>0</v>
      </c>
      <c r="H178" s="32" t="str">
        <f>IF(ISERROR(VLOOKUP(CONCATENATE($A178,"_L_",I$1),Records!$C$2:$H$6601,1,FALSE)),"",VLOOKUP(CONCATENATE($A178,"_L_",I$1),Records!$C$2:$H$6601,4,FALSE))</f>
        <v/>
      </c>
      <c r="I178" s="7" t="str">
        <f>IF(ISERROR(VLOOKUP(CONCATENATE($A178,"_L_",I$1),Records!$C$2:$H$6601,1,FALSE)),"",VLOOKUP(CONCATENATE($A178,"_L_",I$1),Records!$C$2:$H$6601,5,FALSE))</f>
        <v/>
      </c>
      <c r="J178" s="33" t="str">
        <f>IF(ISERROR(VLOOKUP(CONCATENATE($A178,"_L_",I$1),Records!$C$2:$H$6601,1,FALSE)),"",VLOOKUP(CONCATENATE($A178,"_L_",I$1),Records!$C$2:$H$6601,6,FALSE))</f>
        <v/>
      </c>
      <c r="K178" s="32" t="str">
        <f>IF(ISERROR(VLOOKUP(CONCATENATE($A178,"_L_",L$1),Records!$C$2:$H$6601,1,FALSE)),"",VLOOKUP(CONCATENATE($A178,"_L_",L$1),Records!$C$2:$H$6601,4,FALSE))</f>
        <v/>
      </c>
      <c r="L178" s="7" t="str">
        <f>IF(ISERROR(VLOOKUP(CONCATENATE($A178,"_L_",L$1),Records!$C$2:$H$6601,1,FALSE)),"",VLOOKUP(CONCATENATE($A178,"_L_",L$1),Records!$C$2:$H$6601,5,FALSE))</f>
        <v/>
      </c>
      <c r="M178" s="33" t="str">
        <f>IF(ISERROR(VLOOKUP(CONCATENATE($A178,"_L_",L$1),Records!$C$2:$H$6601,1,FALSE)),"",VLOOKUP(CONCATENATE($A178,"_L_",L$1),Records!$C$2:$H$6601,6,FALSE))</f>
        <v/>
      </c>
      <c r="N178" s="32" t="str">
        <f>IF(ISERROR(VLOOKUP(CONCATENATE($A178,"_L_",O$1),Records!$C$2:$H$6601,1,FALSE)),"",VLOOKUP(CONCATENATE($A178,"_L_",O$1),Records!$C$2:$H$6601,4,FALSE))</f>
        <v/>
      </c>
      <c r="O178" s="7" t="str">
        <f>IF(ISERROR(VLOOKUP(CONCATENATE($A178,"_L_",O$1),Records!$C$2:$H$6601,1,FALSE)),"",VLOOKUP(CONCATENATE($A178,"_L_",O$1),Records!$C$2:$H$6601,5,FALSE))</f>
        <v/>
      </c>
      <c r="P178" s="33" t="str">
        <f>IF(ISERROR(VLOOKUP(CONCATENATE($A178,"_L_",O$1),Records!$C$2:$H$6601,1,FALSE)),"",VLOOKUP(CONCATENATE($A178,"_L_",O$1),Records!$C$2:$H$6601,6,FALSE))</f>
        <v/>
      </c>
      <c r="Q178" s="32" t="str">
        <f>IF(ISERROR(VLOOKUP(CONCATENATE($A178,"_L_",R$1),Records!$C$2:$H$6601,1,FALSE)),"",VLOOKUP(CONCATENATE($A178,"_L_",R$1),Records!$C$2:$H$6601,4,FALSE))</f>
        <v/>
      </c>
      <c r="R178" s="7" t="str">
        <f>IF(ISERROR(VLOOKUP(CONCATENATE($A178,"_L_",R$1),Records!$C$2:$H$6601,1,FALSE)),"",VLOOKUP(CONCATENATE($A178,"_L_",R$1),Records!$C$2:$H$6601,5,FALSE))</f>
        <v/>
      </c>
      <c r="S178" s="33" t="str">
        <f>IF(ISERROR(VLOOKUP(CONCATENATE($A178,"_L_",R$1),Records!$C$2:$H$6601,1,FALSE)),"",VLOOKUP(CONCATENATE($A178,"_L_",R$1),Records!$C$2:$H$6601,6,FALSE))</f>
        <v/>
      </c>
      <c r="T178" s="32" t="str">
        <f>IF(ISERROR(VLOOKUP(CONCATENATE($A178,"_L_",U$1),Records!$C$2:$H$6601,1,FALSE)),"",VLOOKUP(CONCATENATE($A178,"_L_",U$1),Records!$C$2:$H$6601,4,FALSE))</f>
        <v/>
      </c>
      <c r="U178" s="7" t="str">
        <f>IF(ISERROR(VLOOKUP(CONCATENATE($A178,"_L_",U$1),Records!$C$2:$H$6601,1,FALSE)),"",VLOOKUP(CONCATENATE($A178,"_L_",U$1),Records!$C$2:$H$6601,5,FALSE))</f>
        <v/>
      </c>
      <c r="V178" s="33" t="str">
        <f>IF(ISERROR(VLOOKUP(CONCATENATE($A178,"_L_",U$1),Records!$C$2:$H$6601,1,FALSE)),"",VLOOKUP(CONCATENATE($A178,"_L_",U$1),Records!$C$2:$H$6601,6,FALSE))</f>
        <v/>
      </c>
      <c r="W178" s="32" t="str">
        <f>IF(ISERROR(VLOOKUP(CONCATENATE($A178,"_L_",X$1),Records!$C$2:$H$6601,1,FALSE)),"",VLOOKUP(CONCATENATE($A178,"_L_",X$1),Records!$C$2:$H$6601,4,FALSE))</f>
        <v/>
      </c>
      <c r="X178" s="7" t="str">
        <f>IF(ISERROR(VLOOKUP(CONCATENATE($A178,"_L_",X$1),Records!$C$2:$H$6601,1,FALSE)),"",VLOOKUP(CONCATENATE($A178,"_L_",X$1),Records!$C$2:$H$6601,5,FALSE))</f>
        <v/>
      </c>
      <c r="Y178" s="33" t="str">
        <f>IF(ISERROR(VLOOKUP(CONCATENATE($A178,"_L_",X$1),Records!$C$2:$H$6601,1,FALSE)),"",VLOOKUP(CONCATENATE($A178,"_L_",X$1),Records!$C$2:$H$6601,6,FALSE))</f>
        <v/>
      </c>
      <c r="Z178" s="32" t="str">
        <f>IF(ISERROR(VLOOKUP(CONCATENATE($A178,"_L_",AA$1),Records!$C$2:$H$6601,1,FALSE)),"",VLOOKUP(CONCATENATE($A178,"_L_",AA$1),Records!$C$2:$H$6601,4,FALSE))</f>
        <v/>
      </c>
      <c r="AA178" s="7" t="str">
        <f>IF(ISERROR(VLOOKUP(CONCATENATE($A178,"_L_",AA$1),Records!$C$2:$H$6601,1,FALSE)),"",VLOOKUP(CONCATENATE($A178,"_L_",AA$1),Records!$C$2:$H$6601,5,FALSE))</f>
        <v/>
      </c>
      <c r="AB178" s="33" t="str">
        <f>IF(ISERROR(VLOOKUP(CONCATENATE($A178,"_L_",AA$1),Records!$C$2:$H$6601,1,FALSE)),"",VLOOKUP(CONCATENATE($A178,"_L_",AA$1),Records!$C$2:$H$6601,6,FALSE))</f>
        <v/>
      </c>
      <c r="AC178" s="32" t="str">
        <f>IF(ISERROR(VLOOKUP(CONCATENATE($A178,"_L_",AD$1),Records!$C$2:$H$6601,1,FALSE)),"",VLOOKUP(CONCATENATE($A178,"_L_",AD$1),Records!$C$2:$H$6601,4,FALSE))</f>
        <v/>
      </c>
      <c r="AD178" s="7" t="str">
        <f>IF(ISERROR(VLOOKUP(CONCATENATE($A178,"_L_",AD$1),Records!$C$2:$H$6601,1,FALSE)),"",VLOOKUP(CONCATENATE($A178,"_L_",AD$1),Records!$C$2:$H$6601,5,FALSE))</f>
        <v/>
      </c>
      <c r="AE178" s="33" t="str">
        <f>IF(ISERROR(VLOOKUP(CONCATENATE($A178,"_L_",AD$1),Records!$C$2:$H$6601,1,FALSE)),"",VLOOKUP(CONCATENATE($A178,"_L_",AD$1),Records!$C$2:$H$6601,6,FALSE))</f>
        <v/>
      </c>
      <c r="AF178" s="32" t="str">
        <f>IF(ISERROR(VLOOKUP(CONCATENATE($A178,"_L_",AG$1),Records!$C$2:$H$6601,1,FALSE)),"",VLOOKUP(CONCATENATE($A178,"_L_",AG$1),Records!$C$2:$H$6601,4,FALSE))</f>
        <v/>
      </c>
      <c r="AG178" s="7" t="str">
        <f>IF(ISERROR(VLOOKUP(CONCATENATE($A178,"_L_",AG$1),Records!$C$2:$H$6601,1,FALSE)),"",VLOOKUP(CONCATENATE($A178,"_L_",AG$1),Records!$C$2:$H$6601,5,FALSE))</f>
        <v/>
      </c>
      <c r="AH178" s="33" t="str">
        <f>IF(ISERROR(VLOOKUP(CONCATENATE($A178,"_L_",AG$1),Records!$C$2:$H$6601,1,FALSE)),"",VLOOKUP(CONCATENATE($A178,"_L_",AG$1),Records!$C$2:$H$6601,6,FALSE))</f>
        <v/>
      </c>
      <c r="AI178" s="32" t="str">
        <f>IF(ISERROR(VLOOKUP(CONCATENATE($A178,"_L_",AJ$1),Records!$C$2:$H$6601,1,FALSE)),"",VLOOKUP(CONCATENATE($A178,"_L_",AJ$1),Records!$C$2:$H$6601,4,FALSE))</f>
        <v/>
      </c>
      <c r="AJ178" s="7" t="str">
        <f>IF(ISERROR(VLOOKUP(CONCATENATE($A178,"_L_",AJ$1),Records!$C$2:$H$6601,1,FALSE)),"",VLOOKUP(CONCATENATE($A178,"_L_",AJ$1),Records!$C$2:$H$6601,5,FALSE))</f>
        <v/>
      </c>
      <c r="AK178" s="33" t="str">
        <f>IF(ISERROR(VLOOKUP(CONCATENATE($A178,"_L_",AJ$1),Records!$C$2:$H$6601,1,FALSE)),"",VLOOKUP(CONCATENATE($A178,"_L_",AJ$1),Records!$C$2:$H$6601,6,FALSE))</f>
        <v/>
      </c>
      <c r="AL178" s="32" t="str">
        <f>IF(ISERROR(VLOOKUP(CONCATENATE($A178,"_L_",AM$1),Records!$C$2:$H$6601,1,FALSE)),"",VLOOKUP(CONCATENATE($A178,"_L_",AM$1),Records!$C$2:$H$6601,4,FALSE))</f>
        <v/>
      </c>
      <c r="AM178" s="7" t="str">
        <f>IF(ISERROR(VLOOKUP(CONCATENATE($A178,"_L_",AM$1),Records!$C$2:$H$6601,1,FALSE)),"",VLOOKUP(CONCATENATE($A178,"_L_",AM$1),Records!$C$2:$H$6601,5,FALSE))</f>
        <v/>
      </c>
      <c r="AN178" s="33" t="str">
        <f>IF(ISERROR(VLOOKUP(CONCATENATE($A178,"_L_",AM$1),Records!$C$2:$H$6601,1,FALSE)),"",VLOOKUP(CONCATENATE($A178,"_L_",AM$1),Records!$C$2:$H$6601,6,FALSE))</f>
        <v/>
      </c>
      <c r="AO178" s="32" t="str">
        <f>IF(ISERROR(VLOOKUP(CONCATENATE($A178,"_L_",AP$1),Records!$C$2:$H$6601,1,FALSE)),"",VLOOKUP(CONCATENATE($A178,"_L_",AP$1),Records!$C$2:$H$6601,4,FALSE))</f>
        <v/>
      </c>
      <c r="AP178" s="7" t="str">
        <f>IF(ISERROR(VLOOKUP(CONCATENATE($A178,"_L_",AP$1),Records!$C$2:$H$6601,1,FALSE)),"",VLOOKUP(CONCATENATE($A178,"_L_",AP$1),Records!$C$2:$H$6601,5,FALSE))</f>
        <v/>
      </c>
      <c r="AQ178" s="33" t="str">
        <f>IF(ISERROR(VLOOKUP(CONCATENATE($A178,"_L_",AP$1),Records!$C$2:$H$6601,1,FALSE)),"",VLOOKUP(CONCATENATE($A178,"_L_",AP$1),Records!$C$2:$H$6601,6,FALSE))</f>
        <v/>
      </c>
      <c r="AR178" s="32" t="str">
        <f>IF(ISERROR(VLOOKUP(CONCATENATE($A178,"_L_",AS$1),Records!$C$2:$H$6601,1,FALSE)),"",VLOOKUP(CONCATENATE($A178,"_L_",AS$1),Records!$C$2:$H$6601,4,FALSE))</f>
        <v/>
      </c>
      <c r="AS178" s="7" t="str">
        <f>IF(ISERROR(VLOOKUP(CONCATENATE($A178,"_L_",AS$1),Records!$C$2:$H$6601,1,FALSE)),"",VLOOKUP(CONCATENATE($A178,"_L_",AS$1),Records!$C$2:$H$6601,5,FALSE))</f>
        <v/>
      </c>
      <c r="AT178" s="33" t="str">
        <f>IF(ISERROR(VLOOKUP(CONCATENATE($A178,"_L_",AS$1),Records!$C$2:$H$6601,1,FALSE)),"",VLOOKUP(CONCATENATE($A178,"_L_",AS$1),Records!$C$2:$H$6601,6,FALSE))</f>
        <v/>
      </c>
      <c r="AU178" s="32" t="str">
        <f>IF(ISERROR(VLOOKUP(CONCATENATE($A178,"_L_",AV$1),Records!$C$2:$H$6601,1,FALSE)),"",VLOOKUP(CONCATENATE($A178,"_L_",AV$1),Records!$C$2:$H$6601,4,FALSE))</f>
        <v/>
      </c>
      <c r="AV178" s="7" t="str">
        <f>IF(ISERROR(VLOOKUP(CONCATENATE($A178,"_L_",AV$1),Records!$C$2:$H$6601,1,FALSE)),"",VLOOKUP(CONCATENATE($A178,"_L_",AV$1),Records!$C$2:$H$6601,5,FALSE))</f>
        <v/>
      </c>
      <c r="AW178" s="33" t="str">
        <f>IF(ISERROR(VLOOKUP(CONCATENATE($A178,"_L_",AV$1),Records!$C$2:$H$6601,1,FALSE)),"",VLOOKUP(CONCATENATE($A178,"_L_",AV$1),Records!$C$2:$H$6601,6,FALSE))</f>
        <v/>
      </c>
      <c r="AX178" s="32" t="str">
        <f>IF(ISERROR(VLOOKUP(CONCATENATE($A178,"_L_",AY$1),Records!$C$2:$H$6601,1,FALSE)),"",VLOOKUP(CONCATENATE($A178,"_L_",AY$1),Records!$C$2:$H$6601,4,FALSE))</f>
        <v/>
      </c>
      <c r="AY178" s="7" t="str">
        <f>IF(ISERROR(VLOOKUP(CONCATENATE($A178,"_L_",AY$1),Records!$C$2:$H$6601,1,FALSE)),"",VLOOKUP(CONCATENATE($A178,"_L_",AY$1),Records!$C$2:$H$6601,5,FALSE))</f>
        <v/>
      </c>
      <c r="AZ178" s="33" t="str">
        <f>IF(ISERROR(VLOOKUP(CONCATENATE($A178,"_L_",AY$1),Records!$C$2:$H$6601,1,FALSE)),"",VLOOKUP(CONCATENATE($A178,"_L_",AY$1),Records!$C$2:$H$6601,6,FALSE))</f>
        <v/>
      </c>
      <c r="BA178" s="32" t="str">
        <f>IF(ISERROR(VLOOKUP(CONCATENATE($A178,"_L_",BB$1),Records!$C$2:$H$6601,1,FALSE)),"",VLOOKUP(CONCATENATE($A178,"_L_",BB$1),Records!$C$2:$H$6601,4,FALSE))</f>
        <v/>
      </c>
      <c r="BB178" s="7" t="str">
        <f>IF(ISERROR(VLOOKUP(CONCATENATE($A178,"_L_",BB$1),Records!$C$2:$H$6601,1,FALSE)),"",VLOOKUP(CONCATENATE($A178,"_L_",BB$1),Records!$C$2:$H$6601,5,FALSE))</f>
        <v/>
      </c>
      <c r="BC178" s="33" t="str">
        <f>IF(ISERROR(VLOOKUP(CONCATENATE($A178,"_L_",BB$1),Records!$C$2:$H$6601,1,FALSE)),"",VLOOKUP(CONCATENATE($A178,"_L_",BB$1),Records!$C$2:$H$6601,6,FALSE))</f>
        <v/>
      </c>
      <c r="BD178" s="32" t="str">
        <f>IF(ISERROR(VLOOKUP(CONCATENATE($A178,"_L_",BE$1),Records!$C$2:$H$6601,1,FALSE)),"",VLOOKUP(CONCATENATE($A178,"_L_",BE$1),Records!$C$2:$H$6601,4,FALSE))</f>
        <v/>
      </c>
      <c r="BE178" s="7" t="str">
        <f>IF(ISERROR(VLOOKUP(CONCATENATE($A178,"_L_",BE$1),Records!$C$2:$H$6601,1,FALSE)),"",VLOOKUP(CONCATENATE($A178,"_L_",BE$1),Records!$C$2:$H$6601,5,FALSE))</f>
        <v/>
      </c>
      <c r="BF178" s="33" t="str">
        <f>IF(ISERROR(VLOOKUP(CONCATENATE($A178,"_L_",BE$1),Records!$C$2:$H$6601,1,FALSE)),"",VLOOKUP(CONCATENATE($A178,"_L_",BE$1),Records!$C$2:$H$6601,6,FALSE))</f>
        <v/>
      </c>
      <c r="BG178" s="32" t="str">
        <f>IF(ISERROR(VLOOKUP(CONCATENATE($A178,"_L_",BH$1),Records!$C$2:$H$6601,1,FALSE)),"",VLOOKUP(CONCATENATE($A178,"_L_",BH$1),Records!$C$2:$H$6601,4,FALSE))</f>
        <v/>
      </c>
      <c r="BH178" s="7" t="str">
        <f>IF(ISERROR(VLOOKUP(CONCATENATE($A178,"_L_",BH$1),Records!$C$2:$H$6601,1,FALSE)),"",VLOOKUP(CONCATENATE($A178,"_L_",BH$1),Records!$C$2:$H$6601,5,FALSE))</f>
        <v/>
      </c>
      <c r="BI178" s="33" t="str">
        <f>IF(ISERROR(VLOOKUP(CONCATENATE($A178,"_L_",BH$1),Records!$C$2:$H$6601,1,FALSE)),"",VLOOKUP(CONCATENATE($A178,"_L_",BH$1),Records!$C$2:$H$6601,6,FALSE))</f>
        <v/>
      </c>
      <c r="BJ178" s="32" t="str">
        <f>IF(ISERROR(VLOOKUP(CONCATENATE($A178,"_L_",BK$1),Records!$C$2:$H$6601,1,FALSE)),"",VLOOKUP(CONCATENATE($A178,"_L_",BK$1),Records!$C$2:$H$6601,4,FALSE))</f>
        <v/>
      </c>
      <c r="BK178" s="7" t="str">
        <f>IF(ISERROR(VLOOKUP(CONCATENATE($A178,"_L_",BK$1),Records!$C$2:$H$6601,1,FALSE)),"",VLOOKUP(CONCATENATE($A178,"_L_",BK$1),Records!$C$2:$H$6601,5,FALSE))</f>
        <v/>
      </c>
      <c r="BL178" s="33" t="str">
        <f>IF(ISERROR(VLOOKUP(CONCATENATE($A178,"_L_",BK$1),Records!$C$2:$H$6601,1,FALSE)),"",VLOOKUP(CONCATENATE($A178,"_L_",BK$1),Records!$C$2:$H$6601,6,FALSE))</f>
        <v/>
      </c>
      <c r="BM178" s="32" t="str">
        <f>IF(ISERROR(VLOOKUP(CONCATENATE($A178,"_L_",BN$1),Records!$C$2:$H$6601,1,FALSE)),"",VLOOKUP(CONCATENATE($A178,"_L_",BN$1),Records!$C$2:$H$6601,4,FALSE))</f>
        <v/>
      </c>
      <c r="BN178" s="7" t="str">
        <f>IF(ISERROR(VLOOKUP(CONCATENATE($A178,"_L_",BN$1),Records!$C$2:$H$6601,1,FALSE)),"",VLOOKUP(CONCATENATE($A178,"_L_",BN$1),Records!$C$2:$H$6601,5,FALSE))</f>
        <v/>
      </c>
      <c r="BO178" s="33" t="str">
        <f>IF(ISERROR(VLOOKUP(CONCATENATE($A178,"_L_",BN$1),Records!$C$2:$H$6601,1,FALSE)),"",VLOOKUP(CONCATENATE($A178,"_L_",BN$1),Records!$C$2:$H$6601,6,FALSE))</f>
        <v/>
      </c>
      <c r="BP178" s="32" t="str">
        <f>IF(ISERROR(VLOOKUP(CONCATENATE($A178,"_L_",BQ$1),Records!$C$2:$H$6601,1,FALSE)),"",VLOOKUP(CONCATENATE($A178,"_L_",BQ$1),Records!$C$2:$H$6601,4,FALSE))</f>
        <v/>
      </c>
      <c r="BQ178" s="7" t="str">
        <f>IF(ISERROR(VLOOKUP(CONCATENATE($A178,"_L_",BQ$1),Records!$C$2:$H$6601,1,FALSE)),"",VLOOKUP(CONCATENATE($A178,"_L_",BQ$1),Records!$C$2:$H$6601,5,FALSE))</f>
        <v/>
      </c>
      <c r="BR178" s="33" t="str">
        <f>IF(ISERROR(VLOOKUP(CONCATENATE($A178,"_L_",BQ$1),Records!$C$2:$H$6601,1,FALSE)),"",VLOOKUP(CONCATENATE($A178,"_L_",BQ$1),Records!$C$2:$H$6601,6,FALSE))</f>
        <v/>
      </c>
      <c r="BS178" s="32" t="str">
        <f>IF(ISERROR(VLOOKUP(CONCATENATE($A178,"_L_",BT$1),Records!$C$2:$H$6601,1,FALSE)),"",VLOOKUP(CONCATENATE($A178,"_L_",BT$1),Records!$C$2:$H$6601,4,FALSE))</f>
        <v/>
      </c>
      <c r="BT178" s="7" t="str">
        <f>IF(ISERROR(VLOOKUP(CONCATENATE($A178,"_L_",BT$1),Records!$C$2:$H$6601,1,FALSE)),"",VLOOKUP(CONCATENATE($A178,"_L_",BT$1),Records!$C$2:$H$6601,5,FALSE))</f>
        <v/>
      </c>
      <c r="BU178" s="33" t="str">
        <f>IF(ISERROR(VLOOKUP(CONCATENATE($A178,"_L_",BT$1),Records!$C$2:$H$6601,1,FALSE)),"",VLOOKUP(CONCATENATE($A178,"_L_",BT$1),Records!$C$2:$H$6601,6,FALSE))</f>
        <v/>
      </c>
      <c r="BV178" s="32" t="str">
        <f>IF(ISERROR(VLOOKUP(CONCATENATE($A178,"_L_",BW$1),Records!$C$2:$H$6601,1,FALSE)),"",VLOOKUP(CONCATENATE($A178,"_L_",BW$1),Records!$C$2:$H$6601,4,FALSE))</f>
        <v/>
      </c>
      <c r="BW178" s="7" t="str">
        <f>IF(ISERROR(VLOOKUP(CONCATENATE($A178,"_L_",BW$1),Records!$C$2:$H$6601,1,FALSE)),"",VLOOKUP(CONCATENATE($A178,"_L_",BW$1),Records!$C$2:$H$6601,5,FALSE))</f>
        <v/>
      </c>
      <c r="BX178" s="33" t="str">
        <f>IF(ISERROR(VLOOKUP(CONCATENATE($A178,"_L_",BW$1),Records!$C$2:$H$6601,1,FALSE)),"",VLOOKUP(CONCATENATE($A178,"_L_",BW$1),Records!$C$2:$H$6601,6,FALSE))</f>
        <v/>
      </c>
      <c r="BY178" s="32" t="str">
        <f>IF(ISERROR(VLOOKUP(CONCATENATE($A178,"_L_",BZ$1),Records!$C$2:$H$6601,1,FALSE)),"",VLOOKUP(CONCATENATE($A178,"_L_",BZ$1),Records!$C$2:$H$6601,4,FALSE))</f>
        <v/>
      </c>
      <c r="BZ178" s="7" t="str">
        <f>IF(ISERROR(VLOOKUP(CONCATENATE($A178,"_L_",BZ$1),Records!$C$2:$H$6601,1,FALSE)),"",VLOOKUP(CONCATENATE($A178,"_L_",BZ$1),Records!$C$2:$H$6601,5,FALSE))</f>
        <v/>
      </c>
      <c r="CA178" s="33" t="str">
        <f>IF(ISERROR(VLOOKUP(CONCATENATE($A178,"_L_",BZ$1),Records!$C$2:$H$6601,1,FALSE)),"",VLOOKUP(CONCATENATE($A178,"_L_",BZ$1),Records!$C$2:$H$6601,6,FALSE))</f>
        <v/>
      </c>
      <c r="CB178" s="32" t="str">
        <f>IF(ISERROR(VLOOKUP(CONCATENATE($A178,"_L_",CC$1),Records!$C$2:$H$6601,1,FALSE)),"",VLOOKUP(CONCATENATE($A178,"_L_",CC$1),Records!$C$2:$H$6601,4,FALSE))</f>
        <v/>
      </c>
      <c r="CC178" s="7" t="str">
        <f>IF(ISERROR(VLOOKUP(CONCATENATE($A178,"_L_",CC$1),Records!$C$2:$H$6601,1,FALSE)),"",VLOOKUP(CONCATENATE($A178,"_L_",CC$1),Records!$C$2:$H$6601,5,FALSE))</f>
        <v/>
      </c>
      <c r="CD178" s="33" t="str">
        <f>IF(ISERROR(VLOOKUP(CONCATENATE($A178,"_L_",CC$1),Records!$C$2:$H$6601,1,FALSE)),"",VLOOKUP(CONCATENATE($A178,"_L_",CC$1),Records!$C$2:$H$6601,6,FALSE))</f>
        <v/>
      </c>
      <c r="CE178" s="32" t="str">
        <f>IF(ISERROR(VLOOKUP(CONCATENATE($A178,"_L_",CF$1),Records!$C$2:$H$6601,1,FALSE)),"",VLOOKUP(CONCATENATE($A178,"_L_",CF$1),Records!$C$2:$H$6601,4,FALSE))</f>
        <v/>
      </c>
      <c r="CF178" s="7" t="str">
        <f>IF(ISERROR(VLOOKUP(CONCATENATE($A178,"_L_",CF$1),Records!$C$2:$H$6601,1,FALSE)),"",VLOOKUP(CONCATENATE($A178,"_L_",CF$1),Records!$C$2:$H$6601,5,FALSE))</f>
        <v/>
      </c>
      <c r="CG178" s="33" t="str">
        <f>IF(ISERROR(VLOOKUP(CONCATENATE($A178,"_L_",CF$1),Records!$C$2:$H$6601,1,FALSE)),"",VLOOKUP(CONCATENATE($A178,"_L_",CF$1),Records!$C$2:$H$6601,6,FALSE))</f>
        <v/>
      </c>
      <c r="CH178" s="32" t="str">
        <f>IF(ISERROR(VLOOKUP(CONCATENATE($A178,"_L_",CI$1),Records!$C$2:$H$6601,1,FALSE)),"",VLOOKUP(CONCATENATE($A178,"_L_",CI$1),Records!$C$2:$H$6601,4,FALSE))</f>
        <v/>
      </c>
      <c r="CI178" s="7" t="str">
        <f>IF(ISERROR(VLOOKUP(CONCATENATE($A178,"_L_",CI$1),Records!$C$2:$H$6601,1,FALSE)),"",VLOOKUP(CONCATENATE($A178,"_L_",CI$1),Records!$C$2:$H$6601,5,FALSE))</f>
        <v/>
      </c>
      <c r="CJ178" s="33" t="str">
        <f>IF(ISERROR(VLOOKUP(CONCATENATE($A178,"_L_",CI$1),Records!$C$2:$H$6601,1,FALSE)),"",VLOOKUP(CONCATENATE($A178,"_L_",CI$1),Records!$C$2:$H$6601,6,FALSE))</f>
        <v/>
      </c>
      <c r="CK178" s="32" t="str">
        <f>IF(ISERROR(VLOOKUP(CONCATENATE($A178,"_L_",CL$1),Records!$C$2:$H$6601,1,FALSE)),"",VLOOKUP(CONCATENATE($A178,"_L_",CL$1),Records!$C$2:$H$6601,4,FALSE))</f>
        <v/>
      </c>
      <c r="CL178" s="7" t="str">
        <f>IF(ISERROR(VLOOKUP(CONCATENATE($A178,"_L_",CL$1),Records!$C$2:$H$6601,1,FALSE)),"",VLOOKUP(CONCATENATE($A178,"_L_",CL$1),Records!$C$2:$H$6601,5,FALSE))</f>
        <v/>
      </c>
      <c r="CM178" s="33" t="str">
        <f>IF(ISERROR(VLOOKUP(CONCATENATE($A178,"_L_",CL$1),Records!$C$2:$H$6601,1,FALSE)),"",VLOOKUP(CONCATENATE($A178,"_L_",CL$1),Records!$C$2:$H$6601,6,FALSE))</f>
        <v/>
      </c>
      <c r="CN178" s="32" t="str">
        <f>IF(ISERROR(VLOOKUP(CONCATENATE($A178,"_L_",CO$1),Records!$C$2:$H$6601,1,FALSE)),"",VLOOKUP(CONCATENATE($A178,"_L_",CO$1),Records!$C$2:$H$6601,4,FALSE))</f>
        <v/>
      </c>
      <c r="CO178" s="7" t="str">
        <f>IF(ISERROR(VLOOKUP(CONCATENATE($A178,"_L_",CO$1),Records!$C$2:$H$6601,1,FALSE)),"",VLOOKUP(CONCATENATE($A178,"_L_",CO$1),Records!$C$2:$H$6601,5,FALSE))</f>
        <v/>
      </c>
      <c r="CP178" s="33" t="str">
        <f>IF(ISERROR(VLOOKUP(CONCATENATE($A178,"_L_",CO$1),Records!$C$2:$H$6601,1,FALSE)),"",VLOOKUP(CONCATENATE($A178,"_L_",CO$1),Records!$C$2:$H$6601,6,FALSE))</f>
        <v/>
      </c>
      <c r="CQ178" s="32" t="str">
        <f>IF(ISERROR(VLOOKUP(CONCATENATE($A178,"_L_",CR$1),Records!$C$2:$H$6601,1,FALSE)),"",VLOOKUP(CONCATENATE($A178,"_L_",CR$1),Records!$C$2:$H$6601,4,FALSE))</f>
        <v/>
      </c>
      <c r="CR178" s="7" t="str">
        <f>IF(ISERROR(VLOOKUP(CONCATENATE($A178,"_L_",CR$1),Records!$C$2:$H$6601,1,FALSE)),"",VLOOKUP(CONCATENATE($A178,"_L_",CR$1),Records!$C$2:$H$6601,5,FALSE))</f>
        <v/>
      </c>
      <c r="CS178" s="33" t="str">
        <f>IF(ISERROR(VLOOKUP(CONCATENATE($A178,"_L_",CR$1),Records!$C$2:$H$6601,1,FALSE)),"",VLOOKUP(CONCATENATE($A178,"_L_",CR$1),Records!$C$2:$H$6601,6,FALSE))</f>
        <v/>
      </c>
      <c r="CT178" s="32" t="str">
        <f>IF(ISERROR(VLOOKUP(CONCATENATE($A178,"_L_",CU$1),Records!$C$2:$H$6601,1,FALSE)),"",VLOOKUP(CONCATENATE($A178,"_L_",CU$1),Records!$C$2:$H$6601,4,FALSE))</f>
        <v/>
      </c>
      <c r="CU178" s="7" t="str">
        <f>IF(ISERROR(VLOOKUP(CONCATENATE($A178,"_L_",CU$1),Records!$C$2:$H$6601,1,FALSE)),"",VLOOKUP(CONCATENATE($A178,"_L_",CU$1),Records!$C$2:$H$6601,5,FALSE))</f>
        <v/>
      </c>
      <c r="CV178" s="33" t="str">
        <f>IF(ISERROR(VLOOKUP(CONCATENATE($A178,"_L_",CU$1),Records!$C$2:$H$6601,1,FALSE)),"",VLOOKUP(CONCATENATE($A178,"_L_",CU$1),Records!$C$2:$H$6601,6,FALSE))</f>
        <v/>
      </c>
      <c r="CW178" s="32" t="str">
        <f>IF(ISERROR(VLOOKUP(CONCATENATE($A178,"_L_",CX$1),Records!$C$2:$H$6601,1,FALSE)),"",VLOOKUP(CONCATENATE($A178,"_L_",CX$1),Records!$C$2:$H$6601,4,FALSE))</f>
        <v/>
      </c>
      <c r="CX178" s="7" t="str">
        <f>IF(ISERROR(VLOOKUP(CONCATENATE($A178,"_L_",CX$1),Records!$C$2:$H$6601,1,FALSE)),"",VLOOKUP(CONCATENATE($A178,"_L_",CX$1),Records!$C$2:$H$6601,5,FALSE))</f>
        <v/>
      </c>
      <c r="CY178" s="33" t="str">
        <f>IF(ISERROR(VLOOKUP(CONCATENATE($A178,"_L_",CX$1),Records!$C$2:$H$6601,1,FALSE)),"",VLOOKUP(CONCATENATE($A178,"_L_",CX$1),Records!$C$2:$H$6601,6,FALSE))</f>
        <v/>
      </c>
      <c r="CZ178" s="32" t="str">
        <f>IF(ISERROR(VLOOKUP(CONCATENATE($A178,"_L_",DA$1),Records!$C$2:$H$6601,1,FALSE)),"",VLOOKUP(CONCATENATE($A178,"_L_",DA$1),Records!$C$2:$H$6601,4,FALSE))</f>
        <v/>
      </c>
      <c r="DA178" s="7" t="str">
        <f>IF(ISERROR(VLOOKUP(CONCATENATE($A178,"_L_",DA$1),Records!$C$2:$H$6601,1,FALSE)),"",VLOOKUP(CONCATENATE($A178,"_L_",DA$1),Records!$C$2:$H$6601,5,FALSE))</f>
        <v/>
      </c>
      <c r="DB178" s="33" t="str">
        <f>IF(ISERROR(VLOOKUP(CONCATENATE($A178,"_L_",DA$1),Records!$C$2:$H$6601,1,FALSE)),"",VLOOKUP(CONCATENATE($A178,"_L_",DA$1),Records!$C$2:$H$6601,6,FALSE))</f>
        <v/>
      </c>
      <c r="DC178" s="32" t="str">
        <f>IF(ISERROR(VLOOKUP(CONCATENATE($A178,"_L_",DD$1),Records!$C$2:$H$6601,1,FALSE)),"",VLOOKUP(CONCATENATE($A178,"_L_",DD$1),Records!$C$2:$H$6601,4,FALSE))</f>
        <v/>
      </c>
      <c r="DD178" s="7" t="str">
        <f>IF(ISERROR(VLOOKUP(CONCATENATE($A178,"_L_",DD$1),Records!$C$2:$H$6601,1,FALSE)),"",VLOOKUP(CONCATENATE($A178,"_L_",DD$1),Records!$C$2:$H$6601,5,FALSE))</f>
        <v/>
      </c>
      <c r="DE178" s="33" t="str">
        <f>IF(ISERROR(VLOOKUP(CONCATENATE($A178,"_L_",DD$1),Records!$C$2:$H$6601,1,FALSE)),"",VLOOKUP(CONCATENATE($A178,"_L_",DD$1),Records!$C$2:$H$6601,6,FALSE))</f>
        <v/>
      </c>
      <c r="DF178" s="32" t="str">
        <f>IF(ISERROR(VLOOKUP(CONCATENATE($A178,"_L_",DG$1),Records!$C$2:$H$6601,1,FALSE)),"",VLOOKUP(CONCATENATE($A178,"_L_",DG$1),Records!$C$2:$H$6601,4,FALSE))</f>
        <v/>
      </c>
      <c r="DG178" s="7" t="str">
        <f>IF(ISERROR(VLOOKUP(CONCATENATE($A178,"_L_",DG$1),Records!$C$2:$H$6601,1,FALSE)),"",VLOOKUP(CONCATENATE($A178,"_L_",DG$1),Records!$C$2:$H$6601,5,FALSE))</f>
        <v/>
      </c>
      <c r="DH178" s="33" t="str">
        <f>IF(ISERROR(VLOOKUP(CONCATENATE($A178,"_L_",DG$1),Records!$C$2:$H$6601,1,FALSE)),"",VLOOKUP(CONCATENATE($A178,"_L_",DG$1),Records!$C$2:$H$6601,6,FALSE))</f>
        <v/>
      </c>
      <c r="DI178" s="32" t="str">
        <f>IF(ISERROR(VLOOKUP(CONCATENATE($A178,"_L_",DJ$1),Records!$C$2:$H$6601,1,FALSE)),"",VLOOKUP(CONCATENATE($A178,"_L_",DJ$1),Records!$C$2:$H$6601,4,FALSE))</f>
        <v/>
      </c>
      <c r="DJ178" s="7" t="str">
        <f>IF(ISERROR(VLOOKUP(CONCATENATE($A178,"_L_",DJ$1),Records!$C$2:$H$6601,1,FALSE)),"",VLOOKUP(CONCATENATE($A178,"_L_",DJ$1),Records!$C$2:$H$6601,5,FALSE))</f>
        <v/>
      </c>
      <c r="DK178" s="33" t="str">
        <f>IF(ISERROR(VLOOKUP(CONCATENATE($A178,"_L_",DJ$1),Records!$C$2:$H$6601,1,FALSE)),"",VLOOKUP(CONCATENATE($A178,"_L_",DJ$1),Records!$C$2:$H$6601,6,FALSE))</f>
        <v/>
      </c>
      <c r="DL178" s="32" t="str">
        <f>IF(ISERROR(VLOOKUP(CONCATENATE($A178,"_L_",DM$1),Records!$C$2:$H$6601,1,FALSE)),"",VLOOKUP(CONCATENATE($A178,"_L_",DM$1),Records!$C$2:$H$6601,4,FALSE))</f>
        <v/>
      </c>
      <c r="DM178" s="7" t="str">
        <f>IF(ISERROR(VLOOKUP(CONCATENATE($A178,"_L_",DM$1),Records!$C$2:$H$6601,1,FALSE)),"",VLOOKUP(CONCATENATE($A178,"_L_",DM$1),Records!$C$2:$H$6601,5,FALSE))</f>
        <v/>
      </c>
      <c r="DN178" s="33" t="str">
        <f>IF(ISERROR(VLOOKUP(CONCATENATE($A178,"_L_",DM$1),Records!$C$2:$H$6601,1,FALSE)),"",VLOOKUP(CONCATENATE($A178,"_L_",DM$1),Records!$C$2:$H$6601,6,FALSE))</f>
        <v/>
      </c>
      <c r="DO178" s="32" t="str">
        <f>IF(ISERROR(VLOOKUP(CONCATENATE($A178,"_L_",DP$1),Records!$C$2:$H$6601,1,FALSE)),"",VLOOKUP(CONCATENATE($A178,"_L_",DP$1),Records!$C$2:$H$6601,4,FALSE))</f>
        <v/>
      </c>
      <c r="DP178" s="7" t="str">
        <f>IF(ISERROR(VLOOKUP(CONCATENATE($A178,"_L_",DP$1),Records!$C$2:$H$6601,1,FALSE)),"",VLOOKUP(CONCATENATE($A178,"_L_",DP$1),Records!$C$2:$H$6601,5,FALSE))</f>
        <v/>
      </c>
      <c r="DQ178" s="33" t="str">
        <f>IF(ISERROR(VLOOKUP(CONCATENATE($A178,"_L_",DP$1),Records!$C$2:$H$6601,1,FALSE)),"",VLOOKUP(CONCATENATE($A178,"_L_",DP$1),Records!$C$2:$H$6601,6,FALSE))</f>
        <v/>
      </c>
      <c r="DR178" s="32" t="str">
        <f>IF(ISERROR(VLOOKUP(CONCATENATE($A178,"_L_",DS$1),Records!$C$2:$H$6601,1,FALSE)),"",VLOOKUP(CONCATENATE($A178,"_L_",DS$1),Records!$C$2:$H$6601,4,FALSE))</f>
        <v/>
      </c>
      <c r="DS178" s="7" t="str">
        <f>IF(ISERROR(VLOOKUP(CONCATENATE($A178,"_L_",DS$1),Records!$C$2:$H$6601,1,FALSE)),"",VLOOKUP(CONCATENATE($A178,"_L_",DS$1),Records!$C$2:$H$6601,5,FALSE))</f>
        <v/>
      </c>
      <c r="DT178" s="33" t="str">
        <f>IF(ISERROR(VLOOKUP(CONCATENATE($A178,"_L_",DS$1),Records!$C$2:$H$6601,1,FALSE)),"",VLOOKUP(CONCATENATE($A178,"_L_",DS$1),Records!$C$2:$H$6601,6,FALSE))</f>
        <v/>
      </c>
      <c r="DU178" s="32" t="str">
        <f>IF(ISERROR(VLOOKUP(CONCATENATE($A178,"_L_",DV$1),Records!$C$2:$H$6601,1,FALSE)),"",VLOOKUP(CONCATENATE($A178,"_L_",DV$1),Records!$C$2:$H$6601,4,FALSE))</f>
        <v/>
      </c>
      <c r="DV178" s="7" t="str">
        <f>IF(ISERROR(VLOOKUP(CONCATENATE($A178,"_L_",DV$1),Records!$C$2:$H$6601,1,FALSE)),"",VLOOKUP(CONCATENATE($A178,"_L_",DV$1),Records!$C$2:$H$6601,5,FALSE))</f>
        <v/>
      </c>
      <c r="DW178" s="33" t="str">
        <f>IF(ISERROR(VLOOKUP(CONCATENATE($A178,"_L_",DV$1),Records!$C$2:$H$6601,1,FALSE)),"",VLOOKUP(CONCATENATE($A178,"_L_",DV$1),Records!$C$2:$H$6601,6,FALSE))</f>
        <v/>
      </c>
      <c r="DX178" s="32" t="str">
        <f>IF(ISERROR(VLOOKUP(CONCATENATE($A178,"_L_",DY$1),Records!$C$2:$H$6601,1,FALSE)),"",VLOOKUP(CONCATENATE($A178,"_L_",DY$1),Records!$C$2:$H$6601,4,FALSE))</f>
        <v/>
      </c>
      <c r="DY178" s="7" t="str">
        <f>IF(ISERROR(VLOOKUP(CONCATENATE($A178,"_L_",DY$1),Records!$C$2:$H$6601,1,FALSE)),"",VLOOKUP(CONCATENATE($A178,"_L_",DY$1),Records!$C$2:$H$6601,5,FALSE))</f>
        <v/>
      </c>
      <c r="DZ178" s="33" t="str">
        <f>IF(ISERROR(VLOOKUP(CONCATENATE($A178,"_L_",DY$1),Records!$C$2:$H$6601,1,FALSE)),"",VLOOKUP(CONCATENATE($A178,"_L_",DY$1),Records!$C$2:$H$6601,6,FALSE))</f>
        <v/>
      </c>
      <c r="EA178" s="32" t="str">
        <f>IF(ISERROR(VLOOKUP(CONCATENATE($A178,"_L_",EB$1),Records!$C$2:$H$6601,1,FALSE)),"",VLOOKUP(CONCATENATE($A178,"_L_",EB$1),Records!$C$2:$H$6601,4,FALSE))</f>
        <v/>
      </c>
      <c r="EB178" s="7" t="str">
        <f>IF(ISERROR(VLOOKUP(CONCATENATE($A178,"_L_",EB$1),Records!$C$2:$H$6601,1,FALSE)),"",VLOOKUP(CONCATENATE($A178,"_L_",EB$1),Records!$C$2:$H$6601,5,FALSE))</f>
        <v/>
      </c>
      <c r="EC178" s="33" t="str">
        <f>IF(ISERROR(VLOOKUP(CONCATENATE($A178,"_L_",EB$1),Records!$C$2:$H$6601,1,FALSE)),"",VLOOKUP(CONCATENATE($A178,"_L_",EB$1),Records!$C$2:$H$6601,6,FALSE))</f>
        <v/>
      </c>
    </row>
    <row r="179" spans="1:133" ht="15.75" x14ac:dyDescent="0.25">
      <c r="A179" s="11">
        <v>42361</v>
      </c>
      <c r="B179" s="16" t="s">
        <v>76</v>
      </c>
      <c r="C179" s="16">
        <f t="shared" si="5"/>
        <v>26</v>
      </c>
      <c r="D179" s="24" t="s">
        <v>60</v>
      </c>
      <c r="E179" s="24" t="s">
        <v>77</v>
      </c>
      <c r="F179" s="62">
        <f t="shared" si="4"/>
        <v>0</v>
      </c>
      <c r="G179" s="62">
        <f>HomeCalc!F179</f>
        <v>0</v>
      </c>
      <c r="H179" s="32" t="str">
        <f>IF(ISERROR(VLOOKUP(CONCATENATE($A179,"_L_",I$1),Records!$C$2:$H$6601,1,FALSE)),"",VLOOKUP(CONCATENATE($A179,"_L_",I$1),Records!$C$2:$H$6601,4,FALSE))</f>
        <v/>
      </c>
      <c r="I179" s="7" t="str">
        <f>IF(ISERROR(VLOOKUP(CONCATENATE($A179,"_L_",I$1),Records!$C$2:$H$6601,1,FALSE)),"",VLOOKUP(CONCATENATE($A179,"_L_",I$1),Records!$C$2:$H$6601,5,FALSE))</f>
        <v/>
      </c>
      <c r="J179" s="33" t="str">
        <f>IF(ISERROR(VLOOKUP(CONCATENATE($A179,"_L_",I$1),Records!$C$2:$H$6601,1,FALSE)),"",VLOOKUP(CONCATENATE($A179,"_L_",I$1),Records!$C$2:$H$6601,6,FALSE))</f>
        <v/>
      </c>
      <c r="K179" s="32" t="str">
        <f>IF(ISERROR(VLOOKUP(CONCATENATE($A179,"_L_",L$1),Records!$C$2:$H$6601,1,FALSE)),"",VLOOKUP(CONCATENATE($A179,"_L_",L$1),Records!$C$2:$H$6601,4,FALSE))</f>
        <v/>
      </c>
      <c r="L179" s="7" t="str">
        <f>IF(ISERROR(VLOOKUP(CONCATENATE($A179,"_L_",L$1),Records!$C$2:$H$6601,1,FALSE)),"",VLOOKUP(CONCATENATE($A179,"_L_",L$1),Records!$C$2:$H$6601,5,FALSE))</f>
        <v/>
      </c>
      <c r="M179" s="33" t="str">
        <f>IF(ISERROR(VLOOKUP(CONCATENATE($A179,"_L_",L$1),Records!$C$2:$H$6601,1,FALSE)),"",VLOOKUP(CONCATENATE($A179,"_L_",L$1),Records!$C$2:$H$6601,6,FALSE))</f>
        <v/>
      </c>
      <c r="N179" s="32" t="str">
        <f>IF(ISERROR(VLOOKUP(CONCATENATE($A179,"_L_",O$1),Records!$C$2:$H$6601,1,FALSE)),"",VLOOKUP(CONCATENATE($A179,"_L_",O$1),Records!$C$2:$H$6601,4,FALSE))</f>
        <v/>
      </c>
      <c r="O179" s="7" t="str">
        <f>IF(ISERROR(VLOOKUP(CONCATENATE($A179,"_L_",O$1),Records!$C$2:$H$6601,1,FALSE)),"",VLOOKUP(CONCATENATE($A179,"_L_",O$1),Records!$C$2:$H$6601,5,FALSE))</f>
        <v/>
      </c>
      <c r="P179" s="33" t="str">
        <f>IF(ISERROR(VLOOKUP(CONCATENATE($A179,"_L_",O$1),Records!$C$2:$H$6601,1,FALSE)),"",VLOOKUP(CONCATENATE($A179,"_L_",O$1),Records!$C$2:$H$6601,6,FALSE))</f>
        <v/>
      </c>
      <c r="Q179" s="32" t="str">
        <f>IF(ISERROR(VLOOKUP(CONCATENATE($A179,"_L_",R$1),Records!$C$2:$H$6601,1,FALSE)),"",VLOOKUP(CONCATENATE($A179,"_L_",R$1),Records!$C$2:$H$6601,4,FALSE))</f>
        <v/>
      </c>
      <c r="R179" s="7" t="str">
        <f>IF(ISERROR(VLOOKUP(CONCATENATE($A179,"_L_",R$1),Records!$C$2:$H$6601,1,FALSE)),"",VLOOKUP(CONCATENATE($A179,"_L_",R$1),Records!$C$2:$H$6601,5,FALSE))</f>
        <v/>
      </c>
      <c r="S179" s="33" t="str">
        <f>IF(ISERROR(VLOOKUP(CONCATENATE($A179,"_L_",R$1),Records!$C$2:$H$6601,1,FALSE)),"",VLOOKUP(CONCATENATE($A179,"_L_",R$1),Records!$C$2:$H$6601,6,FALSE))</f>
        <v/>
      </c>
      <c r="T179" s="32" t="str">
        <f>IF(ISERROR(VLOOKUP(CONCATENATE($A179,"_L_",U$1),Records!$C$2:$H$6601,1,FALSE)),"",VLOOKUP(CONCATENATE($A179,"_L_",U$1),Records!$C$2:$H$6601,4,FALSE))</f>
        <v/>
      </c>
      <c r="U179" s="7" t="str">
        <f>IF(ISERROR(VLOOKUP(CONCATENATE($A179,"_L_",U$1),Records!$C$2:$H$6601,1,FALSE)),"",VLOOKUP(CONCATENATE($A179,"_L_",U$1),Records!$C$2:$H$6601,5,FALSE))</f>
        <v/>
      </c>
      <c r="V179" s="33" t="str">
        <f>IF(ISERROR(VLOOKUP(CONCATENATE($A179,"_L_",U$1),Records!$C$2:$H$6601,1,FALSE)),"",VLOOKUP(CONCATENATE($A179,"_L_",U$1),Records!$C$2:$H$6601,6,FALSE))</f>
        <v/>
      </c>
      <c r="W179" s="32" t="str">
        <f>IF(ISERROR(VLOOKUP(CONCATENATE($A179,"_L_",X$1),Records!$C$2:$H$6601,1,FALSE)),"",VLOOKUP(CONCATENATE($A179,"_L_",X$1),Records!$C$2:$H$6601,4,FALSE))</f>
        <v/>
      </c>
      <c r="X179" s="7" t="str">
        <f>IF(ISERROR(VLOOKUP(CONCATENATE($A179,"_L_",X$1),Records!$C$2:$H$6601,1,FALSE)),"",VLOOKUP(CONCATENATE($A179,"_L_",X$1),Records!$C$2:$H$6601,5,FALSE))</f>
        <v/>
      </c>
      <c r="Y179" s="33" t="str">
        <f>IF(ISERROR(VLOOKUP(CONCATENATE($A179,"_L_",X$1),Records!$C$2:$H$6601,1,FALSE)),"",VLOOKUP(CONCATENATE($A179,"_L_",X$1),Records!$C$2:$H$6601,6,FALSE))</f>
        <v/>
      </c>
      <c r="Z179" s="32" t="str">
        <f>IF(ISERROR(VLOOKUP(CONCATENATE($A179,"_L_",AA$1),Records!$C$2:$H$6601,1,FALSE)),"",VLOOKUP(CONCATENATE($A179,"_L_",AA$1),Records!$C$2:$H$6601,4,FALSE))</f>
        <v/>
      </c>
      <c r="AA179" s="7" t="str">
        <f>IF(ISERROR(VLOOKUP(CONCATENATE($A179,"_L_",AA$1),Records!$C$2:$H$6601,1,FALSE)),"",VLOOKUP(CONCATENATE($A179,"_L_",AA$1),Records!$C$2:$H$6601,5,FALSE))</f>
        <v/>
      </c>
      <c r="AB179" s="33" t="str">
        <f>IF(ISERROR(VLOOKUP(CONCATENATE($A179,"_L_",AA$1),Records!$C$2:$H$6601,1,FALSE)),"",VLOOKUP(CONCATENATE($A179,"_L_",AA$1),Records!$C$2:$H$6601,6,FALSE))</f>
        <v/>
      </c>
      <c r="AC179" s="32" t="str">
        <f>IF(ISERROR(VLOOKUP(CONCATENATE($A179,"_L_",AD$1),Records!$C$2:$H$6601,1,FALSE)),"",VLOOKUP(CONCATENATE($A179,"_L_",AD$1),Records!$C$2:$H$6601,4,FALSE))</f>
        <v/>
      </c>
      <c r="AD179" s="7" t="str">
        <f>IF(ISERROR(VLOOKUP(CONCATENATE($A179,"_L_",AD$1),Records!$C$2:$H$6601,1,FALSE)),"",VLOOKUP(CONCATENATE($A179,"_L_",AD$1),Records!$C$2:$H$6601,5,FALSE))</f>
        <v/>
      </c>
      <c r="AE179" s="33" t="str">
        <f>IF(ISERROR(VLOOKUP(CONCATENATE($A179,"_L_",AD$1),Records!$C$2:$H$6601,1,FALSE)),"",VLOOKUP(CONCATENATE($A179,"_L_",AD$1),Records!$C$2:$H$6601,6,FALSE))</f>
        <v/>
      </c>
      <c r="AF179" s="32" t="str">
        <f>IF(ISERROR(VLOOKUP(CONCATENATE($A179,"_L_",AG$1),Records!$C$2:$H$6601,1,FALSE)),"",VLOOKUP(CONCATENATE($A179,"_L_",AG$1),Records!$C$2:$H$6601,4,FALSE))</f>
        <v/>
      </c>
      <c r="AG179" s="7" t="str">
        <f>IF(ISERROR(VLOOKUP(CONCATENATE($A179,"_L_",AG$1),Records!$C$2:$H$6601,1,FALSE)),"",VLOOKUP(CONCATENATE($A179,"_L_",AG$1),Records!$C$2:$H$6601,5,FALSE))</f>
        <v/>
      </c>
      <c r="AH179" s="33" t="str">
        <f>IF(ISERROR(VLOOKUP(CONCATENATE($A179,"_L_",AG$1),Records!$C$2:$H$6601,1,FALSE)),"",VLOOKUP(CONCATENATE($A179,"_L_",AG$1),Records!$C$2:$H$6601,6,FALSE))</f>
        <v/>
      </c>
      <c r="AI179" s="32" t="str">
        <f>IF(ISERROR(VLOOKUP(CONCATENATE($A179,"_L_",AJ$1),Records!$C$2:$H$6601,1,FALSE)),"",VLOOKUP(CONCATENATE($A179,"_L_",AJ$1),Records!$C$2:$H$6601,4,FALSE))</f>
        <v/>
      </c>
      <c r="AJ179" s="7" t="str">
        <f>IF(ISERROR(VLOOKUP(CONCATENATE($A179,"_L_",AJ$1),Records!$C$2:$H$6601,1,FALSE)),"",VLOOKUP(CONCATENATE($A179,"_L_",AJ$1),Records!$C$2:$H$6601,5,FALSE))</f>
        <v/>
      </c>
      <c r="AK179" s="33" t="str">
        <f>IF(ISERROR(VLOOKUP(CONCATENATE($A179,"_L_",AJ$1),Records!$C$2:$H$6601,1,FALSE)),"",VLOOKUP(CONCATENATE($A179,"_L_",AJ$1),Records!$C$2:$H$6601,6,FALSE))</f>
        <v/>
      </c>
      <c r="AL179" s="32" t="str">
        <f>IF(ISERROR(VLOOKUP(CONCATENATE($A179,"_L_",AM$1),Records!$C$2:$H$6601,1,FALSE)),"",VLOOKUP(CONCATENATE($A179,"_L_",AM$1),Records!$C$2:$H$6601,4,FALSE))</f>
        <v/>
      </c>
      <c r="AM179" s="7" t="str">
        <f>IF(ISERROR(VLOOKUP(CONCATENATE($A179,"_L_",AM$1),Records!$C$2:$H$6601,1,FALSE)),"",VLOOKUP(CONCATENATE($A179,"_L_",AM$1),Records!$C$2:$H$6601,5,FALSE))</f>
        <v/>
      </c>
      <c r="AN179" s="33" t="str">
        <f>IF(ISERROR(VLOOKUP(CONCATENATE($A179,"_L_",AM$1),Records!$C$2:$H$6601,1,FALSE)),"",VLOOKUP(CONCATENATE($A179,"_L_",AM$1),Records!$C$2:$H$6601,6,FALSE))</f>
        <v/>
      </c>
      <c r="AO179" s="32" t="str">
        <f>IF(ISERROR(VLOOKUP(CONCATENATE($A179,"_L_",AP$1),Records!$C$2:$H$6601,1,FALSE)),"",VLOOKUP(CONCATENATE($A179,"_L_",AP$1),Records!$C$2:$H$6601,4,FALSE))</f>
        <v/>
      </c>
      <c r="AP179" s="7" t="str">
        <f>IF(ISERROR(VLOOKUP(CONCATENATE($A179,"_L_",AP$1),Records!$C$2:$H$6601,1,FALSE)),"",VLOOKUP(CONCATENATE($A179,"_L_",AP$1),Records!$C$2:$H$6601,5,FALSE))</f>
        <v/>
      </c>
      <c r="AQ179" s="33" t="str">
        <f>IF(ISERROR(VLOOKUP(CONCATENATE($A179,"_L_",AP$1),Records!$C$2:$H$6601,1,FALSE)),"",VLOOKUP(CONCATENATE($A179,"_L_",AP$1),Records!$C$2:$H$6601,6,FALSE))</f>
        <v/>
      </c>
      <c r="AR179" s="32" t="str">
        <f>IF(ISERROR(VLOOKUP(CONCATENATE($A179,"_L_",AS$1),Records!$C$2:$H$6601,1,FALSE)),"",VLOOKUP(CONCATENATE($A179,"_L_",AS$1),Records!$C$2:$H$6601,4,FALSE))</f>
        <v/>
      </c>
      <c r="AS179" s="7" t="str">
        <f>IF(ISERROR(VLOOKUP(CONCATENATE($A179,"_L_",AS$1),Records!$C$2:$H$6601,1,FALSE)),"",VLOOKUP(CONCATENATE($A179,"_L_",AS$1),Records!$C$2:$H$6601,5,FALSE))</f>
        <v/>
      </c>
      <c r="AT179" s="33" t="str">
        <f>IF(ISERROR(VLOOKUP(CONCATENATE($A179,"_L_",AS$1),Records!$C$2:$H$6601,1,FALSE)),"",VLOOKUP(CONCATENATE($A179,"_L_",AS$1),Records!$C$2:$H$6601,6,FALSE))</f>
        <v/>
      </c>
      <c r="AU179" s="32" t="str">
        <f>IF(ISERROR(VLOOKUP(CONCATENATE($A179,"_L_",AV$1),Records!$C$2:$H$6601,1,FALSE)),"",VLOOKUP(CONCATENATE($A179,"_L_",AV$1),Records!$C$2:$H$6601,4,FALSE))</f>
        <v/>
      </c>
      <c r="AV179" s="7" t="str">
        <f>IF(ISERROR(VLOOKUP(CONCATENATE($A179,"_L_",AV$1),Records!$C$2:$H$6601,1,FALSE)),"",VLOOKUP(CONCATENATE($A179,"_L_",AV$1),Records!$C$2:$H$6601,5,FALSE))</f>
        <v/>
      </c>
      <c r="AW179" s="33" t="str">
        <f>IF(ISERROR(VLOOKUP(CONCATENATE($A179,"_L_",AV$1),Records!$C$2:$H$6601,1,FALSE)),"",VLOOKUP(CONCATENATE($A179,"_L_",AV$1),Records!$C$2:$H$6601,6,FALSE))</f>
        <v/>
      </c>
      <c r="AX179" s="32" t="str">
        <f>IF(ISERROR(VLOOKUP(CONCATENATE($A179,"_L_",AY$1),Records!$C$2:$H$6601,1,FALSE)),"",VLOOKUP(CONCATENATE($A179,"_L_",AY$1),Records!$C$2:$H$6601,4,FALSE))</f>
        <v/>
      </c>
      <c r="AY179" s="7" t="str">
        <f>IF(ISERROR(VLOOKUP(CONCATENATE($A179,"_L_",AY$1),Records!$C$2:$H$6601,1,FALSE)),"",VLOOKUP(CONCATENATE($A179,"_L_",AY$1),Records!$C$2:$H$6601,5,FALSE))</f>
        <v/>
      </c>
      <c r="AZ179" s="33" t="str">
        <f>IF(ISERROR(VLOOKUP(CONCATENATE($A179,"_L_",AY$1),Records!$C$2:$H$6601,1,FALSE)),"",VLOOKUP(CONCATENATE($A179,"_L_",AY$1),Records!$C$2:$H$6601,6,FALSE))</f>
        <v/>
      </c>
      <c r="BA179" s="32" t="str">
        <f>IF(ISERROR(VLOOKUP(CONCATENATE($A179,"_L_",BB$1),Records!$C$2:$H$6601,1,FALSE)),"",VLOOKUP(CONCATENATE($A179,"_L_",BB$1),Records!$C$2:$H$6601,4,FALSE))</f>
        <v/>
      </c>
      <c r="BB179" s="7" t="str">
        <f>IF(ISERROR(VLOOKUP(CONCATENATE($A179,"_L_",BB$1),Records!$C$2:$H$6601,1,FALSE)),"",VLOOKUP(CONCATENATE($A179,"_L_",BB$1),Records!$C$2:$H$6601,5,FALSE))</f>
        <v/>
      </c>
      <c r="BC179" s="33" t="str">
        <f>IF(ISERROR(VLOOKUP(CONCATENATE($A179,"_L_",BB$1),Records!$C$2:$H$6601,1,FALSE)),"",VLOOKUP(CONCATENATE($A179,"_L_",BB$1),Records!$C$2:$H$6601,6,FALSE))</f>
        <v/>
      </c>
      <c r="BD179" s="32" t="str">
        <f>IF(ISERROR(VLOOKUP(CONCATENATE($A179,"_L_",BE$1),Records!$C$2:$H$6601,1,FALSE)),"",VLOOKUP(CONCATENATE($A179,"_L_",BE$1),Records!$C$2:$H$6601,4,FALSE))</f>
        <v/>
      </c>
      <c r="BE179" s="7" t="str">
        <f>IF(ISERROR(VLOOKUP(CONCATENATE($A179,"_L_",BE$1),Records!$C$2:$H$6601,1,FALSE)),"",VLOOKUP(CONCATENATE($A179,"_L_",BE$1),Records!$C$2:$H$6601,5,FALSE))</f>
        <v/>
      </c>
      <c r="BF179" s="33" t="str">
        <f>IF(ISERROR(VLOOKUP(CONCATENATE($A179,"_L_",BE$1),Records!$C$2:$H$6601,1,FALSE)),"",VLOOKUP(CONCATENATE($A179,"_L_",BE$1),Records!$C$2:$H$6601,6,FALSE))</f>
        <v/>
      </c>
      <c r="BG179" s="32" t="str">
        <f>IF(ISERROR(VLOOKUP(CONCATENATE($A179,"_L_",BH$1),Records!$C$2:$H$6601,1,FALSE)),"",VLOOKUP(CONCATENATE($A179,"_L_",BH$1),Records!$C$2:$H$6601,4,FALSE))</f>
        <v/>
      </c>
      <c r="BH179" s="7" t="str">
        <f>IF(ISERROR(VLOOKUP(CONCATENATE($A179,"_L_",BH$1),Records!$C$2:$H$6601,1,FALSE)),"",VLOOKUP(CONCATENATE($A179,"_L_",BH$1),Records!$C$2:$H$6601,5,FALSE))</f>
        <v/>
      </c>
      <c r="BI179" s="33" t="str">
        <f>IF(ISERROR(VLOOKUP(CONCATENATE($A179,"_L_",BH$1),Records!$C$2:$H$6601,1,FALSE)),"",VLOOKUP(CONCATENATE($A179,"_L_",BH$1),Records!$C$2:$H$6601,6,FALSE))</f>
        <v/>
      </c>
      <c r="BJ179" s="32" t="str">
        <f>IF(ISERROR(VLOOKUP(CONCATENATE($A179,"_L_",BK$1),Records!$C$2:$H$6601,1,FALSE)),"",VLOOKUP(CONCATENATE($A179,"_L_",BK$1),Records!$C$2:$H$6601,4,FALSE))</f>
        <v/>
      </c>
      <c r="BK179" s="7" t="str">
        <f>IF(ISERROR(VLOOKUP(CONCATENATE($A179,"_L_",BK$1),Records!$C$2:$H$6601,1,FALSE)),"",VLOOKUP(CONCATENATE($A179,"_L_",BK$1),Records!$C$2:$H$6601,5,FALSE))</f>
        <v/>
      </c>
      <c r="BL179" s="33" t="str">
        <f>IF(ISERROR(VLOOKUP(CONCATENATE($A179,"_L_",BK$1),Records!$C$2:$H$6601,1,FALSE)),"",VLOOKUP(CONCATENATE($A179,"_L_",BK$1),Records!$C$2:$H$6601,6,FALSE))</f>
        <v/>
      </c>
      <c r="BM179" s="32" t="str">
        <f>IF(ISERROR(VLOOKUP(CONCATENATE($A179,"_L_",BN$1),Records!$C$2:$H$6601,1,FALSE)),"",VLOOKUP(CONCATENATE($A179,"_L_",BN$1),Records!$C$2:$H$6601,4,FALSE))</f>
        <v/>
      </c>
      <c r="BN179" s="7" t="str">
        <f>IF(ISERROR(VLOOKUP(CONCATENATE($A179,"_L_",BN$1),Records!$C$2:$H$6601,1,FALSE)),"",VLOOKUP(CONCATENATE($A179,"_L_",BN$1),Records!$C$2:$H$6601,5,FALSE))</f>
        <v/>
      </c>
      <c r="BO179" s="33" t="str">
        <f>IF(ISERROR(VLOOKUP(CONCATENATE($A179,"_L_",BN$1),Records!$C$2:$H$6601,1,FALSE)),"",VLOOKUP(CONCATENATE($A179,"_L_",BN$1),Records!$C$2:$H$6601,6,FALSE))</f>
        <v/>
      </c>
      <c r="BP179" s="32" t="str">
        <f>IF(ISERROR(VLOOKUP(CONCATENATE($A179,"_L_",BQ$1),Records!$C$2:$H$6601,1,FALSE)),"",VLOOKUP(CONCATENATE($A179,"_L_",BQ$1),Records!$C$2:$H$6601,4,FALSE))</f>
        <v/>
      </c>
      <c r="BQ179" s="7" t="str">
        <f>IF(ISERROR(VLOOKUP(CONCATENATE($A179,"_L_",BQ$1),Records!$C$2:$H$6601,1,FALSE)),"",VLOOKUP(CONCATENATE($A179,"_L_",BQ$1),Records!$C$2:$H$6601,5,FALSE))</f>
        <v/>
      </c>
      <c r="BR179" s="33" t="str">
        <f>IF(ISERROR(VLOOKUP(CONCATENATE($A179,"_L_",BQ$1),Records!$C$2:$H$6601,1,FALSE)),"",VLOOKUP(CONCATENATE($A179,"_L_",BQ$1),Records!$C$2:$H$6601,6,FALSE))</f>
        <v/>
      </c>
      <c r="BS179" s="32" t="str">
        <f>IF(ISERROR(VLOOKUP(CONCATENATE($A179,"_L_",BT$1),Records!$C$2:$H$6601,1,FALSE)),"",VLOOKUP(CONCATENATE($A179,"_L_",BT$1),Records!$C$2:$H$6601,4,FALSE))</f>
        <v/>
      </c>
      <c r="BT179" s="7" t="str">
        <f>IF(ISERROR(VLOOKUP(CONCATENATE($A179,"_L_",BT$1),Records!$C$2:$H$6601,1,FALSE)),"",VLOOKUP(CONCATENATE($A179,"_L_",BT$1),Records!$C$2:$H$6601,5,FALSE))</f>
        <v/>
      </c>
      <c r="BU179" s="33" t="str">
        <f>IF(ISERROR(VLOOKUP(CONCATENATE($A179,"_L_",BT$1),Records!$C$2:$H$6601,1,FALSE)),"",VLOOKUP(CONCATENATE($A179,"_L_",BT$1),Records!$C$2:$H$6601,6,FALSE))</f>
        <v/>
      </c>
      <c r="BV179" s="32" t="str">
        <f>IF(ISERROR(VLOOKUP(CONCATENATE($A179,"_L_",BW$1),Records!$C$2:$H$6601,1,FALSE)),"",VLOOKUP(CONCATENATE($A179,"_L_",BW$1),Records!$C$2:$H$6601,4,FALSE))</f>
        <v/>
      </c>
      <c r="BW179" s="7" t="str">
        <f>IF(ISERROR(VLOOKUP(CONCATENATE($A179,"_L_",BW$1),Records!$C$2:$H$6601,1,FALSE)),"",VLOOKUP(CONCATENATE($A179,"_L_",BW$1),Records!$C$2:$H$6601,5,FALSE))</f>
        <v/>
      </c>
      <c r="BX179" s="33" t="str">
        <f>IF(ISERROR(VLOOKUP(CONCATENATE($A179,"_L_",BW$1),Records!$C$2:$H$6601,1,FALSE)),"",VLOOKUP(CONCATENATE($A179,"_L_",BW$1),Records!$C$2:$H$6601,6,FALSE))</f>
        <v/>
      </c>
      <c r="BY179" s="32" t="str">
        <f>IF(ISERROR(VLOOKUP(CONCATENATE($A179,"_L_",BZ$1),Records!$C$2:$H$6601,1,FALSE)),"",VLOOKUP(CONCATENATE($A179,"_L_",BZ$1),Records!$C$2:$H$6601,4,FALSE))</f>
        <v/>
      </c>
      <c r="BZ179" s="7" t="str">
        <f>IF(ISERROR(VLOOKUP(CONCATENATE($A179,"_L_",BZ$1),Records!$C$2:$H$6601,1,FALSE)),"",VLOOKUP(CONCATENATE($A179,"_L_",BZ$1),Records!$C$2:$H$6601,5,FALSE))</f>
        <v/>
      </c>
      <c r="CA179" s="33" t="str">
        <f>IF(ISERROR(VLOOKUP(CONCATENATE($A179,"_L_",BZ$1),Records!$C$2:$H$6601,1,FALSE)),"",VLOOKUP(CONCATENATE($A179,"_L_",BZ$1),Records!$C$2:$H$6601,6,FALSE))</f>
        <v/>
      </c>
      <c r="CB179" s="32" t="str">
        <f>IF(ISERROR(VLOOKUP(CONCATENATE($A179,"_L_",CC$1),Records!$C$2:$H$6601,1,FALSE)),"",VLOOKUP(CONCATENATE($A179,"_L_",CC$1),Records!$C$2:$H$6601,4,FALSE))</f>
        <v/>
      </c>
      <c r="CC179" s="7" t="str">
        <f>IF(ISERROR(VLOOKUP(CONCATENATE($A179,"_L_",CC$1),Records!$C$2:$H$6601,1,FALSE)),"",VLOOKUP(CONCATENATE($A179,"_L_",CC$1),Records!$C$2:$H$6601,5,FALSE))</f>
        <v/>
      </c>
      <c r="CD179" s="33" t="str">
        <f>IF(ISERROR(VLOOKUP(CONCATENATE($A179,"_L_",CC$1),Records!$C$2:$H$6601,1,FALSE)),"",VLOOKUP(CONCATENATE($A179,"_L_",CC$1),Records!$C$2:$H$6601,6,FALSE))</f>
        <v/>
      </c>
      <c r="CE179" s="32" t="str">
        <f>IF(ISERROR(VLOOKUP(CONCATENATE($A179,"_L_",CF$1),Records!$C$2:$H$6601,1,FALSE)),"",VLOOKUP(CONCATENATE($A179,"_L_",CF$1),Records!$C$2:$H$6601,4,FALSE))</f>
        <v/>
      </c>
      <c r="CF179" s="7" t="str">
        <f>IF(ISERROR(VLOOKUP(CONCATENATE($A179,"_L_",CF$1),Records!$C$2:$H$6601,1,FALSE)),"",VLOOKUP(CONCATENATE($A179,"_L_",CF$1),Records!$C$2:$H$6601,5,FALSE))</f>
        <v/>
      </c>
      <c r="CG179" s="33" t="str">
        <f>IF(ISERROR(VLOOKUP(CONCATENATE($A179,"_L_",CF$1),Records!$C$2:$H$6601,1,FALSE)),"",VLOOKUP(CONCATENATE($A179,"_L_",CF$1),Records!$C$2:$H$6601,6,FALSE))</f>
        <v/>
      </c>
      <c r="CH179" s="32" t="str">
        <f>IF(ISERROR(VLOOKUP(CONCATENATE($A179,"_L_",CI$1),Records!$C$2:$H$6601,1,FALSE)),"",VLOOKUP(CONCATENATE($A179,"_L_",CI$1),Records!$C$2:$H$6601,4,FALSE))</f>
        <v/>
      </c>
      <c r="CI179" s="7" t="str">
        <f>IF(ISERROR(VLOOKUP(CONCATENATE($A179,"_L_",CI$1),Records!$C$2:$H$6601,1,FALSE)),"",VLOOKUP(CONCATENATE($A179,"_L_",CI$1),Records!$C$2:$H$6601,5,FALSE))</f>
        <v/>
      </c>
      <c r="CJ179" s="33" t="str">
        <f>IF(ISERROR(VLOOKUP(CONCATENATE($A179,"_L_",CI$1),Records!$C$2:$H$6601,1,FALSE)),"",VLOOKUP(CONCATENATE($A179,"_L_",CI$1),Records!$C$2:$H$6601,6,FALSE))</f>
        <v/>
      </c>
      <c r="CK179" s="32" t="str">
        <f>IF(ISERROR(VLOOKUP(CONCATENATE($A179,"_L_",CL$1),Records!$C$2:$H$6601,1,FALSE)),"",VLOOKUP(CONCATENATE($A179,"_L_",CL$1),Records!$C$2:$H$6601,4,FALSE))</f>
        <v/>
      </c>
      <c r="CL179" s="7" t="str">
        <f>IF(ISERROR(VLOOKUP(CONCATENATE($A179,"_L_",CL$1),Records!$C$2:$H$6601,1,FALSE)),"",VLOOKUP(CONCATENATE($A179,"_L_",CL$1),Records!$C$2:$H$6601,5,FALSE))</f>
        <v/>
      </c>
      <c r="CM179" s="33" t="str">
        <f>IF(ISERROR(VLOOKUP(CONCATENATE($A179,"_L_",CL$1),Records!$C$2:$H$6601,1,FALSE)),"",VLOOKUP(CONCATENATE($A179,"_L_",CL$1),Records!$C$2:$H$6601,6,FALSE))</f>
        <v/>
      </c>
      <c r="CN179" s="32" t="str">
        <f>IF(ISERROR(VLOOKUP(CONCATENATE($A179,"_L_",CO$1),Records!$C$2:$H$6601,1,FALSE)),"",VLOOKUP(CONCATENATE($A179,"_L_",CO$1),Records!$C$2:$H$6601,4,FALSE))</f>
        <v/>
      </c>
      <c r="CO179" s="7" t="str">
        <f>IF(ISERROR(VLOOKUP(CONCATENATE($A179,"_L_",CO$1),Records!$C$2:$H$6601,1,FALSE)),"",VLOOKUP(CONCATENATE($A179,"_L_",CO$1),Records!$C$2:$H$6601,5,FALSE))</f>
        <v/>
      </c>
      <c r="CP179" s="33" t="str">
        <f>IF(ISERROR(VLOOKUP(CONCATENATE($A179,"_L_",CO$1),Records!$C$2:$H$6601,1,FALSE)),"",VLOOKUP(CONCATENATE($A179,"_L_",CO$1),Records!$C$2:$H$6601,6,FALSE))</f>
        <v/>
      </c>
      <c r="CQ179" s="32" t="str">
        <f>IF(ISERROR(VLOOKUP(CONCATENATE($A179,"_L_",CR$1),Records!$C$2:$H$6601,1,FALSE)),"",VLOOKUP(CONCATENATE($A179,"_L_",CR$1),Records!$C$2:$H$6601,4,FALSE))</f>
        <v/>
      </c>
      <c r="CR179" s="7" t="str">
        <f>IF(ISERROR(VLOOKUP(CONCATENATE($A179,"_L_",CR$1),Records!$C$2:$H$6601,1,FALSE)),"",VLOOKUP(CONCATENATE($A179,"_L_",CR$1),Records!$C$2:$H$6601,5,FALSE))</f>
        <v/>
      </c>
      <c r="CS179" s="33" t="str">
        <f>IF(ISERROR(VLOOKUP(CONCATENATE($A179,"_L_",CR$1),Records!$C$2:$H$6601,1,FALSE)),"",VLOOKUP(CONCATENATE($A179,"_L_",CR$1),Records!$C$2:$H$6601,6,FALSE))</f>
        <v/>
      </c>
      <c r="CT179" s="32" t="str">
        <f>IF(ISERROR(VLOOKUP(CONCATENATE($A179,"_L_",CU$1),Records!$C$2:$H$6601,1,FALSE)),"",VLOOKUP(CONCATENATE($A179,"_L_",CU$1),Records!$C$2:$H$6601,4,FALSE))</f>
        <v/>
      </c>
      <c r="CU179" s="7" t="str">
        <f>IF(ISERROR(VLOOKUP(CONCATENATE($A179,"_L_",CU$1),Records!$C$2:$H$6601,1,FALSE)),"",VLOOKUP(CONCATENATE($A179,"_L_",CU$1),Records!$C$2:$H$6601,5,FALSE))</f>
        <v/>
      </c>
      <c r="CV179" s="33" t="str">
        <f>IF(ISERROR(VLOOKUP(CONCATENATE($A179,"_L_",CU$1),Records!$C$2:$H$6601,1,FALSE)),"",VLOOKUP(CONCATENATE($A179,"_L_",CU$1),Records!$C$2:$H$6601,6,FALSE))</f>
        <v/>
      </c>
      <c r="CW179" s="32" t="str">
        <f>IF(ISERROR(VLOOKUP(CONCATENATE($A179,"_L_",CX$1),Records!$C$2:$H$6601,1,FALSE)),"",VLOOKUP(CONCATENATE($A179,"_L_",CX$1),Records!$C$2:$H$6601,4,FALSE))</f>
        <v/>
      </c>
      <c r="CX179" s="7" t="str">
        <f>IF(ISERROR(VLOOKUP(CONCATENATE($A179,"_L_",CX$1),Records!$C$2:$H$6601,1,FALSE)),"",VLOOKUP(CONCATENATE($A179,"_L_",CX$1),Records!$C$2:$H$6601,5,FALSE))</f>
        <v/>
      </c>
      <c r="CY179" s="33" t="str">
        <f>IF(ISERROR(VLOOKUP(CONCATENATE($A179,"_L_",CX$1),Records!$C$2:$H$6601,1,FALSE)),"",VLOOKUP(CONCATENATE($A179,"_L_",CX$1),Records!$C$2:$H$6601,6,FALSE))</f>
        <v/>
      </c>
      <c r="CZ179" s="32" t="str">
        <f>IF(ISERROR(VLOOKUP(CONCATENATE($A179,"_L_",DA$1),Records!$C$2:$H$6601,1,FALSE)),"",VLOOKUP(CONCATENATE($A179,"_L_",DA$1),Records!$C$2:$H$6601,4,FALSE))</f>
        <v/>
      </c>
      <c r="DA179" s="7" t="str">
        <f>IF(ISERROR(VLOOKUP(CONCATENATE($A179,"_L_",DA$1),Records!$C$2:$H$6601,1,FALSE)),"",VLOOKUP(CONCATENATE($A179,"_L_",DA$1),Records!$C$2:$H$6601,5,FALSE))</f>
        <v/>
      </c>
      <c r="DB179" s="33" t="str">
        <f>IF(ISERROR(VLOOKUP(CONCATENATE($A179,"_L_",DA$1),Records!$C$2:$H$6601,1,FALSE)),"",VLOOKUP(CONCATENATE($A179,"_L_",DA$1),Records!$C$2:$H$6601,6,FALSE))</f>
        <v/>
      </c>
      <c r="DC179" s="32" t="str">
        <f>IF(ISERROR(VLOOKUP(CONCATENATE($A179,"_L_",DD$1),Records!$C$2:$H$6601,1,FALSE)),"",VLOOKUP(CONCATENATE($A179,"_L_",DD$1),Records!$C$2:$H$6601,4,FALSE))</f>
        <v/>
      </c>
      <c r="DD179" s="7" t="str">
        <f>IF(ISERROR(VLOOKUP(CONCATENATE($A179,"_L_",DD$1),Records!$C$2:$H$6601,1,FALSE)),"",VLOOKUP(CONCATENATE($A179,"_L_",DD$1),Records!$C$2:$H$6601,5,FALSE))</f>
        <v/>
      </c>
      <c r="DE179" s="33" t="str">
        <f>IF(ISERROR(VLOOKUP(CONCATENATE($A179,"_L_",DD$1),Records!$C$2:$H$6601,1,FALSE)),"",VLOOKUP(CONCATENATE($A179,"_L_",DD$1),Records!$C$2:$H$6601,6,FALSE))</f>
        <v/>
      </c>
      <c r="DF179" s="32" t="str">
        <f>IF(ISERROR(VLOOKUP(CONCATENATE($A179,"_L_",DG$1),Records!$C$2:$H$6601,1,FALSE)),"",VLOOKUP(CONCATENATE($A179,"_L_",DG$1),Records!$C$2:$H$6601,4,FALSE))</f>
        <v/>
      </c>
      <c r="DG179" s="7" t="str">
        <f>IF(ISERROR(VLOOKUP(CONCATENATE($A179,"_L_",DG$1),Records!$C$2:$H$6601,1,FALSE)),"",VLOOKUP(CONCATENATE($A179,"_L_",DG$1),Records!$C$2:$H$6601,5,FALSE))</f>
        <v/>
      </c>
      <c r="DH179" s="33" t="str">
        <f>IF(ISERROR(VLOOKUP(CONCATENATE($A179,"_L_",DG$1),Records!$C$2:$H$6601,1,FALSE)),"",VLOOKUP(CONCATENATE($A179,"_L_",DG$1),Records!$C$2:$H$6601,6,FALSE))</f>
        <v/>
      </c>
      <c r="DI179" s="32" t="str">
        <f>IF(ISERROR(VLOOKUP(CONCATENATE($A179,"_L_",DJ$1),Records!$C$2:$H$6601,1,FALSE)),"",VLOOKUP(CONCATENATE($A179,"_L_",DJ$1),Records!$C$2:$H$6601,4,FALSE))</f>
        <v/>
      </c>
      <c r="DJ179" s="7" t="str">
        <f>IF(ISERROR(VLOOKUP(CONCATENATE($A179,"_L_",DJ$1),Records!$C$2:$H$6601,1,FALSE)),"",VLOOKUP(CONCATENATE($A179,"_L_",DJ$1),Records!$C$2:$H$6601,5,FALSE))</f>
        <v/>
      </c>
      <c r="DK179" s="33" t="str">
        <f>IF(ISERROR(VLOOKUP(CONCATENATE($A179,"_L_",DJ$1),Records!$C$2:$H$6601,1,FALSE)),"",VLOOKUP(CONCATENATE($A179,"_L_",DJ$1),Records!$C$2:$H$6601,6,FALSE))</f>
        <v/>
      </c>
      <c r="DL179" s="32" t="str">
        <f>IF(ISERROR(VLOOKUP(CONCATENATE($A179,"_L_",DM$1),Records!$C$2:$H$6601,1,FALSE)),"",VLOOKUP(CONCATENATE($A179,"_L_",DM$1),Records!$C$2:$H$6601,4,FALSE))</f>
        <v/>
      </c>
      <c r="DM179" s="7" t="str">
        <f>IF(ISERROR(VLOOKUP(CONCATENATE($A179,"_L_",DM$1),Records!$C$2:$H$6601,1,FALSE)),"",VLOOKUP(CONCATENATE($A179,"_L_",DM$1),Records!$C$2:$H$6601,5,FALSE))</f>
        <v/>
      </c>
      <c r="DN179" s="33" t="str">
        <f>IF(ISERROR(VLOOKUP(CONCATENATE($A179,"_L_",DM$1),Records!$C$2:$H$6601,1,FALSE)),"",VLOOKUP(CONCATENATE($A179,"_L_",DM$1),Records!$C$2:$H$6601,6,FALSE))</f>
        <v/>
      </c>
      <c r="DO179" s="32" t="str">
        <f>IF(ISERROR(VLOOKUP(CONCATENATE($A179,"_L_",DP$1),Records!$C$2:$H$6601,1,FALSE)),"",VLOOKUP(CONCATENATE($A179,"_L_",DP$1),Records!$C$2:$H$6601,4,FALSE))</f>
        <v/>
      </c>
      <c r="DP179" s="7" t="str">
        <f>IF(ISERROR(VLOOKUP(CONCATENATE($A179,"_L_",DP$1),Records!$C$2:$H$6601,1,FALSE)),"",VLOOKUP(CONCATENATE($A179,"_L_",DP$1),Records!$C$2:$H$6601,5,FALSE))</f>
        <v/>
      </c>
      <c r="DQ179" s="33" t="str">
        <f>IF(ISERROR(VLOOKUP(CONCATENATE($A179,"_L_",DP$1),Records!$C$2:$H$6601,1,FALSE)),"",VLOOKUP(CONCATENATE($A179,"_L_",DP$1),Records!$C$2:$H$6601,6,FALSE))</f>
        <v/>
      </c>
      <c r="DR179" s="32" t="str">
        <f>IF(ISERROR(VLOOKUP(CONCATENATE($A179,"_L_",DS$1),Records!$C$2:$H$6601,1,FALSE)),"",VLOOKUP(CONCATENATE($A179,"_L_",DS$1),Records!$C$2:$H$6601,4,FALSE))</f>
        <v/>
      </c>
      <c r="DS179" s="7" t="str">
        <f>IF(ISERROR(VLOOKUP(CONCATENATE($A179,"_L_",DS$1),Records!$C$2:$H$6601,1,FALSE)),"",VLOOKUP(CONCATENATE($A179,"_L_",DS$1),Records!$C$2:$H$6601,5,FALSE))</f>
        <v/>
      </c>
      <c r="DT179" s="33" t="str">
        <f>IF(ISERROR(VLOOKUP(CONCATENATE($A179,"_L_",DS$1),Records!$C$2:$H$6601,1,FALSE)),"",VLOOKUP(CONCATENATE($A179,"_L_",DS$1),Records!$C$2:$H$6601,6,FALSE))</f>
        <v/>
      </c>
      <c r="DU179" s="32" t="str">
        <f>IF(ISERROR(VLOOKUP(CONCATENATE($A179,"_L_",DV$1),Records!$C$2:$H$6601,1,FALSE)),"",VLOOKUP(CONCATENATE($A179,"_L_",DV$1),Records!$C$2:$H$6601,4,FALSE))</f>
        <v/>
      </c>
      <c r="DV179" s="7" t="str">
        <f>IF(ISERROR(VLOOKUP(CONCATENATE($A179,"_L_",DV$1),Records!$C$2:$H$6601,1,FALSE)),"",VLOOKUP(CONCATENATE($A179,"_L_",DV$1),Records!$C$2:$H$6601,5,FALSE))</f>
        <v/>
      </c>
      <c r="DW179" s="33" t="str">
        <f>IF(ISERROR(VLOOKUP(CONCATENATE($A179,"_L_",DV$1),Records!$C$2:$H$6601,1,FALSE)),"",VLOOKUP(CONCATENATE($A179,"_L_",DV$1),Records!$C$2:$H$6601,6,FALSE))</f>
        <v/>
      </c>
      <c r="DX179" s="32" t="str">
        <f>IF(ISERROR(VLOOKUP(CONCATENATE($A179,"_L_",DY$1),Records!$C$2:$H$6601,1,FALSE)),"",VLOOKUP(CONCATENATE($A179,"_L_",DY$1),Records!$C$2:$H$6601,4,FALSE))</f>
        <v/>
      </c>
      <c r="DY179" s="7" t="str">
        <f>IF(ISERROR(VLOOKUP(CONCATENATE($A179,"_L_",DY$1),Records!$C$2:$H$6601,1,FALSE)),"",VLOOKUP(CONCATENATE($A179,"_L_",DY$1),Records!$C$2:$H$6601,5,FALSE))</f>
        <v/>
      </c>
      <c r="DZ179" s="33" t="str">
        <f>IF(ISERROR(VLOOKUP(CONCATENATE($A179,"_L_",DY$1),Records!$C$2:$H$6601,1,FALSE)),"",VLOOKUP(CONCATENATE($A179,"_L_",DY$1),Records!$C$2:$H$6601,6,FALSE))</f>
        <v/>
      </c>
      <c r="EA179" s="32" t="str">
        <f>IF(ISERROR(VLOOKUP(CONCATENATE($A179,"_L_",EB$1),Records!$C$2:$H$6601,1,FALSE)),"",VLOOKUP(CONCATENATE($A179,"_L_",EB$1),Records!$C$2:$H$6601,4,FALSE))</f>
        <v/>
      </c>
      <c r="EB179" s="7" t="str">
        <f>IF(ISERROR(VLOOKUP(CONCATENATE($A179,"_L_",EB$1),Records!$C$2:$H$6601,1,FALSE)),"",VLOOKUP(CONCATENATE($A179,"_L_",EB$1),Records!$C$2:$H$6601,5,FALSE))</f>
        <v/>
      </c>
      <c r="EC179" s="33" t="str">
        <f>IF(ISERROR(VLOOKUP(CONCATENATE($A179,"_L_",EB$1),Records!$C$2:$H$6601,1,FALSE)),"",VLOOKUP(CONCATENATE($A179,"_L_",EB$1),Records!$C$2:$H$6601,6,FALSE))</f>
        <v/>
      </c>
    </row>
    <row r="180" spans="1:133" ht="15.75" x14ac:dyDescent="0.25">
      <c r="A180" s="11">
        <v>42362</v>
      </c>
      <c r="B180" s="16" t="s">
        <v>76</v>
      </c>
      <c r="C180" s="16">
        <f t="shared" si="5"/>
        <v>26</v>
      </c>
      <c r="D180" s="28" t="s">
        <v>62</v>
      </c>
      <c r="E180" s="24" t="s">
        <v>77</v>
      </c>
      <c r="F180" s="62">
        <f t="shared" si="4"/>
        <v>0</v>
      </c>
      <c r="G180" s="62">
        <f>HomeCalc!F180</f>
        <v>0</v>
      </c>
      <c r="H180" s="32" t="str">
        <f>IF(ISERROR(VLOOKUP(CONCATENATE($A180,"_L_",I$1),Records!$C$2:$H$6601,1,FALSE)),"",VLOOKUP(CONCATENATE($A180,"_L_",I$1),Records!$C$2:$H$6601,4,FALSE))</f>
        <v/>
      </c>
      <c r="I180" s="7" t="str">
        <f>IF(ISERROR(VLOOKUP(CONCATENATE($A180,"_L_",I$1),Records!$C$2:$H$6601,1,FALSE)),"",VLOOKUP(CONCATENATE($A180,"_L_",I$1),Records!$C$2:$H$6601,5,FALSE))</f>
        <v/>
      </c>
      <c r="J180" s="33" t="str">
        <f>IF(ISERROR(VLOOKUP(CONCATENATE($A180,"_L_",I$1),Records!$C$2:$H$6601,1,FALSE)),"",VLOOKUP(CONCATENATE($A180,"_L_",I$1),Records!$C$2:$H$6601,6,FALSE))</f>
        <v/>
      </c>
      <c r="K180" s="32" t="str">
        <f>IF(ISERROR(VLOOKUP(CONCATENATE($A180,"_L_",L$1),Records!$C$2:$H$6601,1,FALSE)),"",VLOOKUP(CONCATENATE($A180,"_L_",L$1),Records!$C$2:$H$6601,4,FALSE))</f>
        <v/>
      </c>
      <c r="L180" s="7" t="str">
        <f>IF(ISERROR(VLOOKUP(CONCATENATE($A180,"_L_",L$1),Records!$C$2:$H$6601,1,FALSE)),"",VLOOKUP(CONCATENATE($A180,"_L_",L$1),Records!$C$2:$H$6601,5,FALSE))</f>
        <v/>
      </c>
      <c r="M180" s="33" t="str">
        <f>IF(ISERROR(VLOOKUP(CONCATENATE($A180,"_L_",L$1),Records!$C$2:$H$6601,1,FALSE)),"",VLOOKUP(CONCATENATE($A180,"_L_",L$1),Records!$C$2:$H$6601,6,FALSE))</f>
        <v/>
      </c>
      <c r="N180" s="32" t="str">
        <f>IF(ISERROR(VLOOKUP(CONCATENATE($A180,"_L_",O$1),Records!$C$2:$H$6601,1,FALSE)),"",VLOOKUP(CONCATENATE($A180,"_L_",O$1),Records!$C$2:$H$6601,4,FALSE))</f>
        <v/>
      </c>
      <c r="O180" s="7" t="str">
        <f>IF(ISERROR(VLOOKUP(CONCATENATE($A180,"_L_",O$1),Records!$C$2:$H$6601,1,FALSE)),"",VLOOKUP(CONCATENATE($A180,"_L_",O$1),Records!$C$2:$H$6601,5,FALSE))</f>
        <v/>
      </c>
      <c r="P180" s="33" t="str">
        <f>IF(ISERROR(VLOOKUP(CONCATENATE($A180,"_L_",O$1),Records!$C$2:$H$6601,1,FALSE)),"",VLOOKUP(CONCATENATE($A180,"_L_",O$1),Records!$C$2:$H$6601,6,FALSE))</f>
        <v/>
      </c>
      <c r="Q180" s="32" t="str">
        <f>IF(ISERROR(VLOOKUP(CONCATENATE($A180,"_L_",R$1),Records!$C$2:$H$6601,1,FALSE)),"",VLOOKUP(CONCATENATE($A180,"_L_",R$1),Records!$C$2:$H$6601,4,FALSE))</f>
        <v/>
      </c>
      <c r="R180" s="7" t="str">
        <f>IF(ISERROR(VLOOKUP(CONCATENATE($A180,"_L_",R$1),Records!$C$2:$H$6601,1,FALSE)),"",VLOOKUP(CONCATENATE($A180,"_L_",R$1),Records!$C$2:$H$6601,5,FALSE))</f>
        <v/>
      </c>
      <c r="S180" s="33" t="str">
        <f>IF(ISERROR(VLOOKUP(CONCATENATE($A180,"_L_",R$1),Records!$C$2:$H$6601,1,FALSE)),"",VLOOKUP(CONCATENATE($A180,"_L_",R$1),Records!$C$2:$H$6601,6,FALSE))</f>
        <v/>
      </c>
      <c r="T180" s="32" t="str">
        <f>IF(ISERROR(VLOOKUP(CONCATENATE($A180,"_L_",U$1),Records!$C$2:$H$6601,1,FALSE)),"",VLOOKUP(CONCATENATE($A180,"_L_",U$1),Records!$C$2:$H$6601,4,FALSE))</f>
        <v/>
      </c>
      <c r="U180" s="7" t="str">
        <f>IF(ISERROR(VLOOKUP(CONCATENATE($A180,"_L_",U$1),Records!$C$2:$H$6601,1,FALSE)),"",VLOOKUP(CONCATENATE($A180,"_L_",U$1),Records!$C$2:$H$6601,5,FALSE))</f>
        <v/>
      </c>
      <c r="V180" s="33" t="str">
        <f>IF(ISERROR(VLOOKUP(CONCATENATE($A180,"_L_",U$1),Records!$C$2:$H$6601,1,FALSE)),"",VLOOKUP(CONCATENATE($A180,"_L_",U$1),Records!$C$2:$H$6601,6,FALSE))</f>
        <v/>
      </c>
      <c r="W180" s="32" t="str">
        <f>IF(ISERROR(VLOOKUP(CONCATENATE($A180,"_L_",X$1),Records!$C$2:$H$6601,1,FALSE)),"",VLOOKUP(CONCATENATE($A180,"_L_",X$1),Records!$C$2:$H$6601,4,FALSE))</f>
        <v/>
      </c>
      <c r="X180" s="7" t="str">
        <f>IF(ISERROR(VLOOKUP(CONCATENATE($A180,"_L_",X$1),Records!$C$2:$H$6601,1,FALSE)),"",VLOOKUP(CONCATENATE($A180,"_L_",X$1),Records!$C$2:$H$6601,5,FALSE))</f>
        <v/>
      </c>
      <c r="Y180" s="33" t="str">
        <f>IF(ISERROR(VLOOKUP(CONCATENATE($A180,"_L_",X$1),Records!$C$2:$H$6601,1,FALSE)),"",VLOOKUP(CONCATENATE($A180,"_L_",X$1),Records!$C$2:$H$6601,6,FALSE))</f>
        <v/>
      </c>
      <c r="Z180" s="32" t="str">
        <f>IF(ISERROR(VLOOKUP(CONCATENATE($A180,"_L_",AA$1),Records!$C$2:$H$6601,1,FALSE)),"",VLOOKUP(CONCATENATE($A180,"_L_",AA$1),Records!$C$2:$H$6601,4,FALSE))</f>
        <v/>
      </c>
      <c r="AA180" s="7" t="str">
        <f>IF(ISERROR(VLOOKUP(CONCATENATE($A180,"_L_",AA$1),Records!$C$2:$H$6601,1,FALSE)),"",VLOOKUP(CONCATENATE($A180,"_L_",AA$1),Records!$C$2:$H$6601,5,FALSE))</f>
        <v/>
      </c>
      <c r="AB180" s="33" t="str">
        <f>IF(ISERROR(VLOOKUP(CONCATENATE($A180,"_L_",AA$1),Records!$C$2:$H$6601,1,FALSE)),"",VLOOKUP(CONCATENATE($A180,"_L_",AA$1),Records!$C$2:$H$6601,6,FALSE))</f>
        <v/>
      </c>
      <c r="AC180" s="32" t="str">
        <f>IF(ISERROR(VLOOKUP(CONCATENATE($A180,"_L_",AD$1),Records!$C$2:$H$6601,1,FALSE)),"",VLOOKUP(CONCATENATE($A180,"_L_",AD$1),Records!$C$2:$H$6601,4,FALSE))</f>
        <v/>
      </c>
      <c r="AD180" s="7" t="str">
        <f>IF(ISERROR(VLOOKUP(CONCATENATE($A180,"_L_",AD$1),Records!$C$2:$H$6601,1,FALSE)),"",VLOOKUP(CONCATENATE($A180,"_L_",AD$1),Records!$C$2:$H$6601,5,FALSE))</f>
        <v/>
      </c>
      <c r="AE180" s="33" t="str">
        <f>IF(ISERROR(VLOOKUP(CONCATENATE($A180,"_L_",AD$1),Records!$C$2:$H$6601,1,FALSE)),"",VLOOKUP(CONCATENATE($A180,"_L_",AD$1),Records!$C$2:$H$6601,6,FALSE))</f>
        <v/>
      </c>
      <c r="AF180" s="32" t="str">
        <f>IF(ISERROR(VLOOKUP(CONCATENATE($A180,"_L_",AG$1),Records!$C$2:$H$6601,1,FALSE)),"",VLOOKUP(CONCATENATE($A180,"_L_",AG$1),Records!$C$2:$H$6601,4,FALSE))</f>
        <v/>
      </c>
      <c r="AG180" s="7" t="str">
        <f>IF(ISERROR(VLOOKUP(CONCATENATE($A180,"_L_",AG$1),Records!$C$2:$H$6601,1,FALSE)),"",VLOOKUP(CONCATENATE($A180,"_L_",AG$1),Records!$C$2:$H$6601,5,FALSE))</f>
        <v/>
      </c>
      <c r="AH180" s="33" t="str">
        <f>IF(ISERROR(VLOOKUP(CONCATENATE($A180,"_L_",AG$1),Records!$C$2:$H$6601,1,FALSE)),"",VLOOKUP(CONCATENATE($A180,"_L_",AG$1),Records!$C$2:$H$6601,6,FALSE))</f>
        <v/>
      </c>
      <c r="AI180" s="32" t="str">
        <f>IF(ISERROR(VLOOKUP(CONCATENATE($A180,"_L_",AJ$1),Records!$C$2:$H$6601,1,FALSE)),"",VLOOKUP(CONCATENATE($A180,"_L_",AJ$1),Records!$C$2:$H$6601,4,FALSE))</f>
        <v/>
      </c>
      <c r="AJ180" s="7" t="str">
        <f>IF(ISERROR(VLOOKUP(CONCATENATE($A180,"_L_",AJ$1),Records!$C$2:$H$6601,1,FALSE)),"",VLOOKUP(CONCATENATE($A180,"_L_",AJ$1),Records!$C$2:$H$6601,5,FALSE))</f>
        <v/>
      </c>
      <c r="AK180" s="33" t="str">
        <f>IF(ISERROR(VLOOKUP(CONCATENATE($A180,"_L_",AJ$1),Records!$C$2:$H$6601,1,FALSE)),"",VLOOKUP(CONCATENATE($A180,"_L_",AJ$1),Records!$C$2:$H$6601,6,FALSE))</f>
        <v/>
      </c>
      <c r="AL180" s="32" t="str">
        <f>IF(ISERROR(VLOOKUP(CONCATENATE($A180,"_L_",AM$1),Records!$C$2:$H$6601,1,FALSE)),"",VLOOKUP(CONCATENATE($A180,"_L_",AM$1),Records!$C$2:$H$6601,4,FALSE))</f>
        <v/>
      </c>
      <c r="AM180" s="7" t="str">
        <f>IF(ISERROR(VLOOKUP(CONCATENATE($A180,"_L_",AM$1),Records!$C$2:$H$6601,1,FALSE)),"",VLOOKUP(CONCATENATE($A180,"_L_",AM$1),Records!$C$2:$H$6601,5,FALSE))</f>
        <v/>
      </c>
      <c r="AN180" s="33" t="str">
        <f>IF(ISERROR(VLOOKUP(CONCATENATE($A180,"_L_",AM$1),Records!$C$2:$H$6601,1,FALSE)),"",VLOOKUP(CONCATENATE($A180,"_L_",AM$1),Records!$C$2:$H$6601,6,FALSE))</f>
        <v/>
      </c>
      <c r="AO180" s="32" t="str">
        <f>IF(ISERROR(VLOOKUP(CONCATENATE($A180,"_L_",AP$1),Records!$C$2:$H$6601,1,FALSE)),"",VLOOKUP(CONCATENATE($A180,"_L_",AP$1),Records!$C$2:$H$6601,4,FALSE))</f>
        <v/>
      </c>
      <c r="AP180" s="7" t="str">
        <f>IF(ISERROR(VLOOKUP(CONCATENATE($A180,"_L_",AP$1),Records!$C$2:$H$6601,1,FALSE)),"",VLOOKUP(CONCATENATE($A180,"_L_",AP$1),Records!$C$2:$H$6601,5,FALSE))</f>
        <v/>
      </c>
      <c r="AQ180" s="33" t="str">
        <f>IF(ISERROR(VLOOKUP(CONCATENATE($A180,"_L_",AP$1),Records!$C$2:$H$6601,1,FALSE)),"",VLOOKUP(CONCATENATE($A180,"_L_",AP$1),Records!$C$2:$H$6601,6,FALSE))</f>
        <v/>
      </c>
      <c r="AR180" s="32" t="str">
        <f>IF(ISERROR(VLOOKUP(CONCATENATE($A180,"_L_",AS$1),Records!$C$2:$H$6601,1,FALSE)),"",VLOOKUP(CONCATENATE($A180,"_L_",AS$1),Records!$C$2:$H$6601,4,FALSE))</f>
        <v/>
      </c>
      <c r="AS180" s="7" t="str">
        <f>IF(ISERROR(VLOOKUP(CONCATENATE($A180,"_L_",AS$1),Records!$C$2:$H$6601,1,FALSE)),"",VLOOKUP(CONCATENATE($A180,"_L_",AS$1),Records!$C$2:$H$6601,5,FALSE))</f>
        <v/>
      </c>
      <c r="AT180" s="33" t="str">
        <f>IF(ISERROR(VLOOKUP(CONCATENATE($A180,"_L_",AS$1),Records!$C$2:$H$6601,1,FALSE)),"",VLOOKUP(CONCATENATE($A180,"_L_",AS$1),Records!$C$2:$H$6601,6,FALSE))</f>
        <v/>
      </c>
      <c r="AU180" s="32" t="str">
        <f>IF(ISERROR(VLOOKUP(CONCATENATE($A180,"_L_",AV$1),Records!$C$2:$H$6601,1,FALSE)),"",VLOOKUP(CONCATENATE($A180,"_L_",AV$1),Records!$C$2:$H$6601,4,FALSE))</f>
        <v/>
      </c>
      <c r="AV180" s="7" t="str">
        <f>IF(ISERROR(VLOOKUP(CONCATENATE($A180,"_L_",AV$1),Records!$C$2:$H$6601,1,FALSE)),"",VLOOKUP(CONCATENATE($A180,"_L_",AV$1),Records!$C$2:$H$6601,5,FALSE))</f>
        <v/>
      </c>
      <c r="AW180" s="33" t="str">
        <f>IF(ISERROR(VLOOKUP(CONCATENATE($A180,"_L_",AV$1),Records!$C$2:$H$6601,1,FALSE)),"",VLOOKUP(CONCATENATE($A180,"_L_",AV$1),Records!$C$2:$H$6601,6,FALSE))</f>
        <v/>
      </c>
      <c r="AX180" s="32" t="str">
        <f>IF(ISERROR(VLOOKUP(CONCATENATE($A180,"_L_",AY$1),Records!$C$2:$H$6601,1,FALSE)),"",VLOOKUP(CONCATENATE($A180,"_L_",AY$1),Records!$C$2:$H$6601,4,FALSE))</f>
        <v/>
      </c>
      <c r="AY180" s="7" t="str">
        <f>IF(ISERROR(VLOOKUP(CONCATENATE($A180,"_L_",AY$1),Records!$C$2:$H$6601,1,FALSE)),"",VLOOKUP(CONCATENATE($A180,"_L_",AY$1),Records!$C$2:$H$6601,5,FALSE))</f>
        <v/>
      </c>
      <c r="AZ180" s="33" t="str">
        <f>IF(ISERROR(VLOOKUP(CONCATENATE($A180,"_L_",AY$1),Records!$C$2:$H$6601,1,FALSE)),"",VLOOKUP(CONCATENATE($A180,"_L_",AY$1),Records!$C$2:$H$6601,6,FALSE))</f>
        <v/>
      </c>
      <c r="BA180" s="32" t="str">
        <f>IF(ISERROR(VLOOKUP(CONCATENATE($A180,"_L_",BB$1),Records!$C$2:$H$6601,1,FALSE)),"",VLOOKUP(CONCATENATE($A180,"_L_",BB$1),Records!$C$2:$H$6601,4,FALSE))</f>
        <v/>
      </c>
      <c r="BB180" s="7" t="str">
        <f>IF(ISERROR(VLOOKUP(CONCATENATE($A180,"_L_",BB$1),Records!$C$2:$H$6601,1,FALSE)),"",VLOOKUP(CONCATENATE($A180,"_L_",BB$1),Records!$C$2:$H$6601,5,FALSE))</f>
        <v/>
      </c>
      <c r="BC180" s="33" t="str">
        <f>IF(ISERROR(VLOOKUP(CONCATENATE($A180,"_L_",BB$1),Records!$C$2:$H$6601,1,FALSE)),"",VLOOKUP(CONCATENATE($A180,"_L_",BB$1),Records!$C$2:$H$6601,6,FALSE))</f>
        <v/>
      </c>
      <c r="BD180" s="32" t="str">
        <f>IF(ISERROR(VLOOKUP(CONCATENATE($A180,"_L_",BE$1),Records!$C$2:$H$6601,1,FALSE)),"",VLOOKUP(CONCATENATE($A180,"_L_",BE$1),Records!$C$2:$H$6601,4,FALSE))</f>
        <v/>
      </c>
      <c r="BE180" s="7" t="str">
        <f>IF(ISERROR(VLOOKUP(CONCATENATE($A180,"_L_",BE$1),Records!$C$2:$H$6601,1,FALSE)),"",VLOOKUP(CONCATENATE($A180,"_L_",BE$1),Records!$C$2:$H$6601,5,FALSE))</f>
        <v/>
      </c>
      <c r="BF180" s="33" t="str">
        <f>IF(ISERROR(VLOOKUP(CONCATENATE($A180,"_L_",BE$1),Records!$C$2:$H$6601,1,FALSE)),"",VLOOKUP(CONCATENATE($A180,"_L_",BE$1),Records!$C$2:$H$6601,6,FALSE))</f>
        <v/>
      </c>
      <c r="BG180" s="32" t="str">
        <f>IF(ISERROR(VLOOKUP(CONCATENATE($A180,"_L_",BH$1),Records!$C$2:$H$6601,1,FALSE)),"",VLOOKUP(CONCATENATE($A180,"_L_",BH$1),Records!$C$2:$H$6601,4,FALSE))</f>
        <v/>
      </c>
      <c r="BH180" s="7" t="str">
        <f>IF(ISERROR(VLOOKUP(CONCATENATE($A180,"_L_",BH$1),Records!$C$2:$H$6601,1,FALSE)),"",VLOOKUP(CONCATENATE($A180,"_L_",BH$1),Records!$C$2:$H$6601,5,FALSE))</f>
        <v/>
      </c>
      <c r="BI180" s="33" t="str">
        <f>IF(ISERROR(VLOOKUP(CONCATENATE($A180,"_L_",BH$1),Records!$C$2:$H$6601,1,FALSE)),"",VLOOKUP(CONCATENATE($A180,"_L_",BH$1),Records!$C$2:$H$6601,6,FALSE))</f>
        <v/>
      </c>
      <c r="BJ180" s="32" t="str">
        <f>IF(ISERROR(VLOOKUP(CONCATENATE($A180,"_L_",BK$1),Records!$C$2:$H$6601,1,FALSE)),"",VLOOKUP(CONCATENATE($A180,"_L_",BK$1),Records!$C$2:$H$6601,4,FALSE))</f>
        <v/>
      </c>
      <c r="BK180" s="7" t="str">
        <f>IF(ISERROR(VLOOKUP(CONCATENATE($A180,"_L_",BK$1),Records!$C$2:$H$6601,1,FALSE)),"",VLOOKUP(CONCATENATE($A180,"_L_",BK$1),Records!$C$2:$H$6601,5,FALSE))</f>
        <v/>
      </c>
      <c r="BL180" s="33" t="str">
        <f>IF(ISERROR(VLOOKUP(CONCATENATE($A180,"_L_",BK$1),Records!$C$2:$H$6601,1,FALSE)),"",VLOOKUP(CONCATENATE($A180,"_L_",BK$1),Records!$C$2:$H$6601,6,FALSE))</f>
        <v/>
      </c>
      <c r="BM180" s="32" t="str">
        <f>IF(ISERROR(VLOOKUP(CONCATENATE($A180,"_L_",BN$1),Records!$C$2:$H$6601,1,FALSE)),"",VLOOKUP(CONCATENATE($A180,"_L_",BN$1),Records!$C$2:$H$6601,4,FALSE))</f>
        <v/>
      </c>
      <c r="BN180" s="7" t="str">
        <f>IF(ISERROR(VLOOKUP(CONCATENATE($A180,"_L_",BN$1),Records!$C$2:$H$6601,1,FALSE)),"",VLOOKUP(CONCATENATE($A180,"_L_",BN$1),Records!$C$2:$H$6601,5,FALSE))</f>
        <v/>
      </c>
      <c r="BO180" s="33" t="str">
        <f>IF(ISERROR(VLOOKUP(CONCATENATE($A180,"_L_",BN$1),Records!$C$2:$H$6601,1,FALSE)),"",VLOOKUP(CONCATENATE($A180,"_L_",BN$1),Records!$C$2:$H$6601,6,FALSE))</f>
        <v/>
      </c>
      <c r="BP180" s="32" t="str">
        <f>IF(ISERROR(VLOOKUP(CONCATENATE($A180,"_L_",BQ$1),Records!$C$2:$H$6601,1,FALSE)),"",VLOOKUP(CONCATENATE($A180,"_L_",BQ$1),Records!$C$2:$H$6601,4,FALSE))</f>
        <v/>
      </c>
      <c r="BQ180" s="7" t="str">
        <f>IF(ISERROR(VLOOKUP(CONCATENATE($A180,"_L_",BQ$1),Records!$C$2:$H$6601,1,FALSE)),"",VLOOKUP(CONCATENATE($A180,"_L_",BQ$1),Records!$C$2:$H$6601,5,FALSE))</f>
        <v/>
      </c>
      <c r="BR180" s="33" t="str">
        <f>IF(ISERROR(VLOOKUP(CONCATENATE($A180,"_L_",BQ$1),Records!$C$2:$H$6601,1,FALSE)),"",VLOOKUP(CONCATENATE($A180,"_L_",BQ$1),Records!$C$2:$H$6601,6,FALSE))</f>
        <v/>
      </c>
      <c r="BS180" s="32" t="str">
        <f>IF(ISERROR(VLOOKUP(CONCATENATE($A180,"_L_",BT$1),Records!$C$2:$H$6601,1,FALSE)),"",VLOOKUP(CONCATENATE($A180,"_L_",BT$1),Records!$C$2:$H$6601,4,FALSE))</f>
        <v/>
      </c>
      <c r="BT180" s="7" t="str">
        <f>IF(ISERROR(VLOOKUP(CONCATENATE($A180,"_L_",BT$1),Records!$C$2:$H$6601,1,FALSE)),"",VLOOKUP(CONCATENATE($A180,"_L_",BT$1),Records!$C$2:$H$6601,5,FALSE))</f>
        <v/>
      </c>
      <c r="BU180" s="33" t="str">
        <f>IF(ISERROR(VLOOKUP(CONCATENATE($A180,"_L_",BT$1),Records!$C$2:$H$6601,1,FALSE)),"",VLOOKUP(CONCATENATE($A180,"_L_",BT$1),Records!$C$2:$H$6601,6,FALSE))</f>
        <v/>
      </c>
      <c r="BV180" s="32" t="str">
        <f>IF(ISERROR(VLOOKUP(CONCATENATE($A180,"_L_",BW$1),Records!$C$2:$H$6601,1,FALSE)),"",VLOOKUP(CONCATENATE($A180,"_L_",BW$1),Records!$C$2:$H$6601,4,FALSE))</f>
        <v/>
      </c>
      <c r="BW180" s="7" t="str">
        <f>IF(ISERROR(VLOOKUP(CONCATENATE($A180,"_L_",BW$1),Records!$C$2:$H$6601,1,FALSE)),"",VLOOKUP(CONCATENATE($A180,"_L_",BW$1),Records!$C$2:$H$6601,5,FALSE))</f>
        <v/>
      </c>
      <c r="BX180" s="33" t="str">
        <f>IF(ISERROR(VLOOKUP(CONCATENATE($A180,"_L_",BW$1),Records!$C$2:$H$6601,1,FALSE)),"",VLOOKUP(CONCATENATE($A180,"_L_",BW$1),Records!$C$2:$H$6601,6,FALSE))</f>
        <v/>
      </c>
      <c r="BY180" s="32" t="str">
        <f>IF(ISERROR(VLOOKUP(CONCATENATE($A180,"_L_",BZ$1),Records!$C$2:$H$6601,1,FALSE)),"",VLOOKUP(CONCATENATE($A180,"_L_",BZ$1),Records!$C$2:$H$6601,4,FALSE))</f>
        <v/>
      </c>
      <c r="BZ180" s="7" t="str">
        <f>IF(ISERROR(VLOOKUP(CONCATENATE($A180,"_L_",BZ$1),Records!$C$2:$H$6601,1,FALSE)),"",VLOOKUP(CONCATENATE($A180,"_L_",BZ$1),Records!$C$2:$H$6601,5,FALSE))</f>
        <v/>
      </c>
      <c r="CA180" s="33" t="str">
        <f>IF(ISERROR(VLOOKUP(CONCATENATE($A180,"_L_",BZ$1),Records!$C$2:$H$6601,1,FALSE)),"",VLOOKUP(CONCATENATE($A180,"_L_",BZ$1),Records!$C$2:$H$6601,6,FALSE))</f>
        <v/>
      </c>
      <c r="CB180" s="32" t="str">
        <f>IF(ISERROR(VLOOKUP(CONCATENATE($A180,"_L_",CC$1),Records!$C$2:$H$6601,1,FALSE)),"",VLOOKUP(CONCATENATE($A180,"_L_",CC$1),Records!$C$2:$H$6601,4,FALSE))</f>
        <v/>
      </c>
      <c r="CC180" s="7" t="str">
        <f>IF(ISERROR(VLOOKUP(CONCATENATE($A180,"_L_",CC$1),Records!$C$2:$H$6601,1,FALSE)),"",VLOOKUP(CONCATENATE($A180,"_L_",CC$1),Records!$C$2:$H$6601,5,FALSE))</f>
        <v/>
      </c>
      <c r="CD180" s="33" t="str">
        <f>IF(ISERROR(VLOOKUP(CONCATENATE($A180,"_L_",CC$1),Records!$C$2:$H$6601,1,FALSE)),"",VLOOKUP(CONCATENATE($A180,"_L_",CC$1),Records!$C$2:$H$6601,6,FALSE))</f>
        <v/>
      </c>
      <c r="CE180" s="32" t="str">
        <f>IF(ISERROR(VLOOKUP(CONCATENATE($A180,"_L_",CF$1),Records!$C$2:$H$6601,1,FALSE)),"",VLOOKUP(CONCATENATE($A180,"_L_",CF$1),Records!$C$2:$H$6601,4,FALSE))</f>
        <v/>
      </c>
      <c r="CF180" s="7" t="str">
        <f>IF(ISERROR(VLOOKUP(CONCATENATE($A180,"_L_",CF$1),Records!$C$2:$H$6601,1,FALSE)),"",VLOOKUP(CONCATENATE($A180,"_L_",CF$1),Records!$C$2:$H$6601,5,FALSE))</f>
        <v/>
      </c>
      <c r="CG180" s="33" t="str">
        <f>IF(ISERROR(VLOOKUP(CONCATENATE($A180,"_L_",CF$1),Records!$C$2:$H$6601,1,FALSE)),"",VLOOKUP(CONCATENATE($A180,"_L_",CF$1),Records!$C$2:$H$6601,6,FALSE))</f>
        <v/>
      </c>
      <c r="CH180" s="32" t="str">
        <f>IF(ISERROR(VLOOKUP(CONCATENATE($A180,"_L_",CI$1),Records!$C$2:$H$6601,1,FALSE)),"",VLOOKUP(CONCATENATE($A180,"_L_",CI$1),Records!$C$2:$H$6601,4,FALSE))</f>
        <v/>
      </c>
      <c r="CI180" s="7" t="str">
        <f>IF(ISERROR(VLOOKUP(CONCATENATE($A180,"_L_",CI$1),Records!$C$2:$H$6601,1,FALSE)),"",VLOOKUP(CONCATENATE($A180,"_L_",CI$1),Records!$C$2:$H$6601,5,FALSE))</f>
        <v/>
      </c>
      <c r="CJ180" s="33" t="str">
        <f>IF(ISERROR(VLOOKUP(CONCATENATE($A180,"_L_",CI$1),Records!$C$2:$H$6601,1,FALSE)),"",VLOOKUP(CONCATENATE($A180,"_L_",CI$1),Records!$C$2:$H$6601,6,FALSE))</f>
        <v/>
      </c>
      <c r="CK180" s="32" t="str">
        <f>IF(ISERROR(VLOOKUP(CONCATENATE($A180,"_L_",CL$1),Records!$C$2:$H$6601,1,FALSE)),"",VLOOKUP(CONCATENATE($A180,"_L_",CL$1),Records!$C$2:$H$6601,4,FALSE))</f>
        <v/>
      </c>
      <c r="CL180" s="7" t="str">
        <f>IF(ISERROR(VLOOKUP(CONCATENATE($A180,"_L_",CL$1),Records!$C$2:$H$6601,1,FALSE)),"",VLOOKUP(CONCATENATE($A180,"_L_",CL$1),Records!$C$2:$H$6601,5,FALSE))</f>
        <v/>
      </c>
      <c r="CM180" s="33" t="str">
        <f>IF(ISERROR(VLOOKUP(CONCATENATE($A180,"_L_",CL$1),Records!$C$2:$H$6601,1,FALSE)),"",VLOOKUP(CONCATENATE($A180,"_L_",CL$1),Records!$C$2:$H$6601,6,FALSE))</f>
        <v/>
      </c>
      <c r="CN180" s="32" t="str">
        <f>IF(ISERROR(VLOOKUP(CONCATENATE($A180,"_L_",CO$1),Records!$C$2:$H$6601,1,FALSE)),"",VLOOKUP(CONCATENATE($A180,"_L_",CO$1),Records!$C$2:$H$6601,4,FALSE))</f>
        <v/>
      </c>
      <c r="CO180" s="7" t="str">
        <f>IF(ISERROR(VLOOKUP(CONCATENATE($A180,"_L_",CO$1),Records!$C$2:$H$6601,1,FALSE)),"",VLOOKUP(CONCATENATE($A180,"_L_",CO$1),Records!$C$2:$H$6601,5,FALSE))</f>
        <v/>
      </c>
      <c r="CP180" s="33" t="str">
        <f>IF(ISERROR(VLOOKUP(CONCATENATE($A180,"_L_",CO$1),Records!$C$2:$H$6601,1,FALSE)),"",VLOOKUP(CONCATENATE($A180,"_L_",CO$1),Records!$C$2:$H$6601,6,FALSE))</f>
        <v/>
      </c>
      <c r="CQ180" s="32" t="str">
        <f>IF(ISERROR(VLOOKUP(CONCATENATE($A180,"_L_",CR$1),Records!$C$2:$H$6601,1,FALSE)),"",VLOOKUP(CONCATENATE($A180,"_L_",CR$1),Records!$C$2:$H$6601,4,FALSE))</f>
        <v/>
      </c>
      <c r="CR180" s="7" t="str">
        <f>IF(ISERROR(VLOOKUP(CONCATENATE($A180,"_L_",CR$1),Records!$C$2:$H$6601,1,FALSE)),"",VLOOKUP(CONCATENATE($A180,"_L_",CR$1),Records!$C$2:$H$6601,5,FALSE))</f>
        <v/>
      </c>
      <c r="CS180" s="33" t="str">
        <f>IF(ISERROR(VLOOKUP(CONCATENATE($A180,"_L_",CR$1),Records!$C$2:$H$6601,1,FALSE)),"",VLOOKUP(CONCATENATE($A180,"_L_",CR$1),Records!$C$2:$H$6601,6,FALSE))</f>
        <v/>
      </c>
      <c r="CT180" s="32" t="str">
        <f>IF(ISERROR(VLOOKUP(CONCATENATE($A180,"_L_",CU$1),Records!$C$2:$H$6601,1,FALSE)),"",VLOOKUP(CONCATENATE($A180,"_L_",CU$1),Records!$C$2:$H$6601,4,FALSE))</f>
        <v/>
      </c>
      <c r="CU180" s="7" t="str">
        <f>IF(ISERROR(VLOOKUP(CONCATENATE($A180,"_L_",CU$1),Records!$C$2:$H$6601,1,FALSE)),"",VLOOKUP(CONCATENATE($A180,"_L_",CU$1),Records!$C$2:$H$6601,5,FALSE))</f>
        <v/>
      </c>
      <c r="CV180" s="33" t="str">
        <f>IF(ISERROR(VLOOKUP(CONCATENATE($A180,"_L_",CU$1),Records!$C$2:$H$6601,1,FALSE)),"",VLOOKUP(CONCATENATE($A180,"_L_",CU$1),Records!$C$2:$H$6601,6,FALSE))</f>
        <v/>
      </c>
      <c r="CW180" s="32" t="str">
        <f>IF(ISERROR(VLOOKUP(CONCATENATE($A180,"_L_",CX$1),Records!$C$2:$H$6601,1,FALSE)),"",VLOOKUP(CONCATENATE($A180,"_L_",CX$1),Records!$C$2:$H$6601,4,FALSE))</f>
        <v/>
      </c>
      <c r="CX180" s="7" t="str">
        <f>IF(ISERROR(VLOOKUP(CONCATENATE($A180,"_L_",CX$1),Records!$C$2:$H$6601,1,FALSE)),"",VLOOKUP(CONCATENATE($A180,"_L_",CX$1),Records!$C$2:$H$6601,5,FALSE))</f>
        <v/>
      </c>
      <c r="CY180" s="33" t="str">
        <f>IF(ISERROR(VLOOKUP(CONCATENATE($A180,"_L_",CX$1),Records!$C$2:$H$6601,1,FALSE)),"",VLOOKUP(CONCATENATE($A180,"_L_",CX$1),Records!$C$2:$H$6601,6,FALSE))</f>
        <v/>
      </c>
      <c r="CZ180" s="32" t="str">
        <f>IF(ISERROR(VLOOKUP(CONCATENATE($A180,"_L_",DA$1),Records!$C$2:$H$6601,1,FALSE)),"",VLOOKUP(CONCATENATE($A180,"_L_",DA$1),Records!$C$2:$H$6601,4,FALSE))</f>
        <v/>
      </c>
      <c r="DA180" s="7" t="str">
        <f>IF(ISERROR(VLOOKUP(CONCATENATE($A180,"_L_",DA$1),Records!$C$2:$H$6601,1,FALSE)),"",VLOOKUP(CONCATENATE($A180,"_L_",DA$1),Records!$C$2:$H$6601,5,FALSE))</f>
        <v/>
      </c>
      <c r="DB180" s="33" t="str">
        <f>IF(ISERROR(VLOOKUP(CONCATENATE($A180,"_L_",DA$1),Records!$C$2:$H$6601,1,FALSE)),"",VLOOKUP(CONCATENATE($A180,"_L_",DA$1),Records!$C$2:$H$6601,6,FALSE))</f>
        <v/>
      </c>
      <c r="DC180" s="32" t="str">
        <f>IF(ISERROR(VLOOKUP(CONCATENATE($A180,"_L_",DD$1),Records!$C$2:$H$6601,1,FALSE)),"",VLOOKUP(CONCATENATE($A180,"_L_",DD$1),Records!$C$2:$H$6601,4,FALSE))</f>
        <v/>
      </c>
      <c r="DD180" s="7" t="str">
        <f>IF(ISERROR(VLOOKUP(CONCATENATE($A180,"_L_",DD$1),Records!$C$2:$H$6601,1,FALSE)),"",VLOOKUP(CONCATENATE($A180,"_L_",DD$1),Records!$C$2:$H$6601,5,FALSE))</f>
        <v/>
      </c>
      <c r="DE180" s="33" t="str">
        <f>IF(ISERROR(VLOOKUP(CONCATENATE($A180,"_L_",DD$1),Records!$C$2:$H$6601,1,FALSE)),"",VLOOKUP(CONCATENATE($A180,"_L_",DD$1),Records!$C$2:$H$6601,6,FALSE))</f>
        <v/>
      </c>
      <c r="DF180" s="32" t="str">
        <f>IF(ISERROR(VLOOKUP(CONCATENATE($A180,"_L_",DG$1),Records!$C$2:$H$6601,1,FALSE)),"",VLOOKUP(CONCATENATE($A180,"_L_",DG$1),Records!$C$2:$H$6601,4,FALSE))</f>
        <v/>
      </c>
      <c r="DG180" s="7" t="str">
        <f>IF(ISERROR(VLOOKUP(CONCATENATE($A180,"_L_",DG$1),Records!$C$2:$H$6601,1,FALSE)),"",VLOOKUP(CONCATENATE($A180,"_L_",DG$1),Records!$C$2:$H$6601,5,FALSE))</f>
        <v/>
      </c>
      <c r="DH180" s="33" t="str">
        <f>IF(ISERROR(VLOOKUP(CONCATENATE($A180,"_L_",DG$1),Records!$C$2:$H$6601,1,FALSE)),"",VLOOKUP(CONCATENATE($A180,"_L_",DG$1),Records!$C$2:$H$6601,6,FALSE))</f>
        <v/>
      </c>
      <c r="DI180" s="32" t="str">
        <f>IF(ISERROR(VLOOKUP(CONCATENATE($A180,"_L_",DJ$1),Records!$C$2:$H$6601,1,FALSE)),"",VLOOKUP(CONCATENATE($A180,"_L_",DJ$1),Records!$C$2:$H$6601,4,FALSE))</f>
        <v/>
      </c>
      <c r="DJ180" s="7" t="str">
        <f>IF(ISERROR(VLOOKUP(CONCATENATE($A180,"_L_",DJ$1),Records!$C$2:$H$6601,1,FALSE)),"",VLOOKUP(CONCATENATE($A180,"_L_",DJ$1),Records!$C$2:$H$6601,5,FALSE))</f>
        <v/>
      </c>
      <c r="DK180" s="33" t="str">
        <f>IF(ISERROR(VLOOKUP(CONCATENATE($A180,"_L_",DJ$1),Records!$C$2:$H$6601,1,FALSE)),"",VLOOKUP(CONCATENATE($A180,"_L_",DJ$1),Records!$C$2:$H$6601,6,FALSE))</f>
        <v/>
      </c>
      <c r="DL180" s="32" t="str">
        <f>IF(ISERROR(VLOOKUP(CONCATENATE($A180,"_L_",DM$1),Records!$C$2:$H$6601,1,FALSE)),"",VLOOKUP(CONCATENATE($A180,"_L_",DM$1),Records!$C$2:$H$6601,4,FALSE))</f>
        <v/>
      </c>
      <c r="DM180" s="7" t="str">
        <f>IF(ISERROR(VLOOKUP(CONCATENATE($A180,"_L_",DM$1),Records!$C$2:$H$6601,1,FALSE)),"",VLOOKUP(CONCATENATE($A180,"_L_",DM$1),Records!$C$2:$H$6601,5,FALSE))</f>
        <v/>
      </c>
      <c r="DN180" s="33" t="str">
        <f>IF(ISERROR(VLOOKUP(CONCATENATE($A180,"_L_",DM$1),Records!$C$2:$H$6601,1,FALSE)),"",VLOOKUP(CONCATENATE($A180,"_L_",DM$1),Records!$C$2:$H$6601,6,FALSE))</f>
        <v/>
      </c>
      <c r="DO180" s="32" t="str">
        <f>IF(ISERROR(VLOOKUP(CONCATENATE($A180,"_L_",DP$1),Records!$C$2:$H$6601,1,FALSE)),"",VLOOKUP(CONCATENATE($A180,"_L_",DP$1),Records!$C$2:$H$6601,4,FALSE))</f>
        <v/>
      </c>
      <c r="DP180" s="7" t="str">
        <f>IF(ISERROR(VLOOKUP(CONCATENATE($A180,"_L_",DP$1),Records!$C$2:$H$6601,1,FALSE)),"",VLOOKUP(CONCATENATE($A180,"_L_",DP$1),Records!$C$2:$H$6601,5,FALSE))</f>
        <v/>
      </c>
      <c r="DQ180" s="33" t="str">
        <f>IF(ISERROR(VLOOKUP(CONCATENATE($A180,"_L_",DP$1),Records!$C$2:$H$6601,1,FALSE)),"",VLOOKUP(CONCATENATE($A180,"_L_",DP$1),Records!$C$2:$H$6601,6,FALSE))</f>
        <v/>
      </c>
      <c r="DR180" s="32" t="str">
        <f>IF(ISERROR(VLOOKUP(CONCATENATE($A180,"_L_",DS$1),Records!$C$2:$H$6601,1,FALSE)),"",VLOOKUP(CONCATENATE($A180,"_L_",DS$1),Records!$C$2:$H$6601,4,FALSE))</f>
        <v/>
      </c>
      <c r="DS180" s="7" t="str">
        <f>IF(ISERROR(VLOOKUP(CONCATENATE($A180,"_L_",DS$1),Records!$C$2:$H$6601,1,FALSE)),"",VLOOKUP(CONCATENATE($A180,"_L_",DS$1),Records!$C$2:$H$6601,5,FALSE))</f>
        <v/>
      </c>
      <c r="DT180" s="33" t="str">
        <f>IF(ISERROR(VLOOKUP(CONCATENATE($A180,"_L_",DS$1),Records!$C$2:$H$6601,1,FALSE)),"",VLOOKUP(CONCATENATE($A180,"_L_",DS$1),Records!$C$2:$H$6601,6,FALSE))</f>
        <v/>
      </c>
      <c r="DU180" s="32" t="str">
        <f>IF(ISERROR(VLOOKUP(CONCATENATE($A180,"_L_",DV$1),Records!$C$2:$H$6601,1,FALSE)),"",VLOOKUP(CONCATENATE($A180,"_L_",DV$1),Records!$C$2:$H$6601,4,FALSE))</f>
        <v/>
      </c>
      <c r="DV180" s="7" t="str">
        <f>IF(ISERROR(VLOOKUP(CONCATENATE($A180,"_L_",DV$1),Records!$C$2:$H$6601,1,FALSE)),"",VLOOKUP(CONCATENATE($A180,"_L_",DV$1),Records!$C$2:$H$6601,5,FALSE))</f>
        <v/>
      </c>
      <c r="DW180" s="33" t="str">
        <f>IF(ISERROR(VLOOKUP(CONCATENATE($A180,"_L_",DV$1),Records!$C$2:$H$6601,1,FALSE)),"",VLOOKUP(CONCATENATE($A180,"_L_",DV$1),Records!$C$2:$H$6601,6,FALSE))</f>
        <v/>
      </c>
      <c r="DX180" s="32" t="str">
        <f>IF(ISERROR(VLOOKUP(CONCATENATE($A180,"_L_",DY$1),Records!$C$2:$H$6601,1,FALSE)),"",VLOOKUP(CONCATENATE($A180,"_L_",DY$1),Records!$C$2:$H$6601,4,FALSE))</f>
        <v/>
      </c>
      <c r="DY180" s="7" t="str">
        <f>IF(ISERROR(VLOOKUP(CONCATENATE($A180,"_L_",DY$1),Records!$C$2:$H$6601,1,FALSE)),"",VLOOKUP(CONCATENATE($A180,"_L_",DY$1),Records!$C$2:$H$6601,5,FALSE))</f>
        <v/>
      </c>
      <c r="DZ180" s="33" t="str">
        <f>IF(ISERROR(VLOOKUP(CONCATENATE($A180,"_L_",DY$1),Records!$C$2:$H$6601,1,FALSE)),"",VLOOKUP(CONCATENATE($A180,"_L_",DY$1),Records!$C$2:$H$6601,6,FALSE))</f>
        <v/>
      </c>
      <c r="EA180" s="32" t="str">
        <f>IF(ISERROR(VLOOKUP(CONCATENATE($A180,"_L_",EB$1),Records!$C$2:$H$6601,1,FALSE)),"",VLOOKUP(CONCATENATE($A180,"_L_",EB$1),Records!$C$2:$H$6601,4,FALSE))</f>
        <v/>
      </c>
      <c r="EB180" s="7" t="str">
        <f>IF(ISERROR(VLOOKUP(CONCATENATE($A180,"_L_",EB$1),Records!$C$2:$H$6601,1,FALSE)),"",VLOOKUP(CONCATENATE($A180,"_L_",EB$1),Records!$C$2:$H$6601,5,FALSE))</f>
        <v/>
      </c>
      <c r="EC180" s="33" t="str">
        <f>IF(ISERROR(VLOOKUP(CONCATENATE($A180,"_L_",EB$1),Records!$C$2:$H$6601,1,FALSE)),"",VLOOKUP(CONCATENATE($A180,"_L_",EB$1),Records!$C$2:$H$6601,6,FALSE))</f>
        <v/>
      </c>
    </row>
    <row r="181" spans="1:133" ht="15.75" x14ac:dyDescent="0.25">
      <c r="A181" s="11">
        <v>42363</v>
      </c>
      <c r="B181" s="16" t="s">
        <v>76</v>
      </c>
      <c r="C181" s="16">
        <f t="shared" si="5"/>
        <v>26</v>
      </c>
      <c r="D181" s="27" t="s">
        <v>63</v>
      </c>
      <c r="E181" s="24" t="s">
        <v>78</v>
      </c>
      <c r="F181" s="62">
        <f t="shared" si="4"/>
        <v>0</v>
      </c>
      <c r="G181" s="62">
        <f>HomeCalc!F181</f>
        <v>0</v>
      </c>
      <c r="H181" s="32" t="str">
        <f>IF(ISERROR(VLOOKUP(CONCATENATE($A181,"_L_",I$1),Records!$C$2:$H$6601,1,FALSE)),"",VLOOKUP(CONCATENATE($A181,"_L_",I$1),Records!$C$2:$H$6601,4,FALSE))</f>
        <v/>
      </c>
      <c r="I181" s="7" t="str">
        <f>IF(ISERROR(VLOOKUP(CONCATENATE($A181,"_L_",I$1),Records!$C$2:$H$6601,1,FALSE)),"",VLOOKUP(CONCATENATE($A181,"_L_",I$1),Records!$C$2:$H$6601,5,FALSE))</f>
        <v/>
      </c>
      <c r="J181" s="33" t="str">
        <f>IF(ISERROR(VLOOKUP(CONCATENATE($A181,"_L_",I$1),Records!$C$2:$H$6601,1,FALSE)),"",VLOOKUP(CONCATENATE($A181,"_L_",I$1),Records!$C$2:$H$6601,6,FALSE))</f>
        <v/>
      </c>
      <c r="K181" s="32" t="str">
        <f>IF(ISERROR(VLOOKUP(CONCATENATE($A181,"_L_",L$1),Records!$C$2:$H$6601,1,FALSE)),"",VLOOKUP(CONCATENATE($A181,"_L_",L$1),Records!$C$2:$H$6601,4,FALSE))</f>
        <v/>
      </c>
      <c r="L181" s="7" t="str">
        <f>IF(ISERROR(VLOOKUP(CONCATENATE($A181,"_L_",L$1),Records!$C$2:$H$6601,1,FALSE)),"",VLOOKUP(CONCATENATE($A181,"_L_",L$1),Records!$C$2:$H$6601,5,FALSE))</f>
        <v/>
      </c>
      <c r="M181" s="33" t="str">
        <f>IF(ISERROR(VLOOKUP(CONCATENATE($A181,"_L_",L$1),Records!$C$2:$H$6601,1,FALSE)),"",VLOOKUP(CONCATENATE($A181,"_L_",L$1),Records!$C$2:$H$6601,6,FALSE))</f>
        <v/>
      </c>
      <c r="N181" s="32" t="str">
        <f>IF(ISERROR(VLOOKUP(CONCATENATE($A181,"_L_",O$1),Records!$C$2:$H$6601,1,FALSE)),"",VLOOKUP(CONCATENATE($A181,"_L_",O$1),Records!$C$2:$H$6601,4,FALSE))</f>
        <v/>
      </c>
      <c r="O181" s="7" t="str">
        <f>IF(ISERROR(VLOOKUP(CONCATENATE($A181,"_L_",O$1),Records!$C$2:$H$6601,1,FALSE)),"",VLOOKUP(CONCATENATE($A181,"_L_",O$1),Records!$C$2:$H$6601,5,FALSE))</f>
        <v/>
      </c>
      <c r="P181" s="33" t="str">
        <f>IF(ISERROR(VLOOKUP(CONCATENATE($A181,"_L_",O$1),Records!$C$2:$H$6601,1,FALSE)),"",VLOOKUP(CONCATENATE($A181,"_L_",O$1),Records!$C$2:$H$6601,6,FALSE))</f>
        <v/>
      </c>
      <c r="Q181" s="32" t="str">
        <f>IF(ISERROR(VLOOKUP(CONCATENATE($A181,"_L_",R$1),Records!$C$2:$H$6601,1,FALSE)),"",VLOOKUP(CONCATENATE($A181,"_L_",R$1),Records!$C$2:$H$6601,4,FALSE))</f>
        <v/>
      </c>
      <c r="R181" s="7" t="str">
        <f>IF(ISERROR(VLOOKUP(CONCATENATE($A181,"_L_",R$1),Records!$C$2:$H$6601,1,FALSE)),"",VLOOKUP(CONCATENATE($A181,"_L_",R$1),Records!$C$2:$H$6601,5,FALSE))</f>
        <v/>
      </c>
      <c r="S181" s="33" t="str">
        <f>IF(ISERROR(VLOOKUP(CONCATENATE($A181,"_L_",R$1),Records!$C$2:$H$6601,1,FALSE)),"",VLOOKUP(CONCATENATE($A181,"_L_",R$1),Records!$C$2:$H$6601,6,FALSE))</f>
        <v/>
      </c>
      <c r="T181" s="32" t="str">
        <f>IF(ISERROR(VLOOKUP(CONCATENATE($A181,"_L_",U$1),Records!$C$2:$H$6601,1,FALSE)),"",VLOOKUP(CONCATENATE($A181,"_L_",U$1),Records!$C$2:$H$6601,4,FALSE))</f>
        <v/>
      </c>
      <c r="U181" s="7" t="str">
        <f>IF(ISERROR(VLOOKUP(CONCATENATE($A181,"_L_",U$1),Records!$C$2:$H$6601,1,FALSE)),"",VLOOKUP(CONCATENATE($A181,"_L_",U$1),Records!$C$2:$H$6601,5,FALSE))</f>
        <v/>
      </c>
      <c r="V181" s="33" t="str">
        <f>IF(ISERROR(VLOOKUP(CONCATENATE($A181,"_L_",U$1),Records!$C$2:$H$6601,1,FALSE)),"",VLOOKUP(CONCATENATE($A181,"_L_",U$1),Records!$C$2:$H$6601,6,FALSE))</f>
        <v/>
      </c>
      <c r="W181" s="32" t="str">
        <f>IF(ISERROR(VLOOKUP(CONCATENATE($A181,"_L_",X$1),Records!$C$2:$H$6601,1,FALSE)),"",VLOOKUP(CONCATENATE($A181,"_L_",X$1),Records!$C$2:$H$6601,4,FALSE))</f>
        <v/>
      </c>
      <c r="X181" s="7" t="str">
        <f>IF(ISERROR(VLOOKUP(CONCATENATE($A181,"_L_",X$1),Records!$C$2:$H$6601,1,FALSE)),"",VLOOKUP(CONCATENATE($A181,"_L_",X$1),Records!$C$2:$H$6601,5,FALSE))</f>
        <v/>
      </c>
      <c r="Y181" s="33" t="str">
        <f>IF(ISERROR(VLOOKUP(CONCATENATE($A181,"_L_",X$1),Records!$C$2:$H$6601,1,FALSE)),"",VLOOKUP(CONCATENATE($A181,"_L_",X$1),Records!$C$2:$H$6601,6,FALSE))</f>
        <v/>
      </c>
      <c r="Z181" s="32" t="str">
        <f>IF(ISERROR(VLOOKUP(CONCATENATE($A181,"_L_",AA$1),Records!$C$2:$H$6601,1,FALSE)),"",VLOOKUP(CONCATENATE($A181,"_L_",AA$1),Records!$C$2:$H$6601,4,FALSE))</f>
        <v/>
      </c>
      <c r="AA181" s="7" t="str">
        <f>IF(ISERROR(VLOOKUP(CONCATENATE($A181,"_L_",AA$1),Records!$C$2:$H$6601,1,FALSE)),"",VLOOKUP(CONCATENATE($A181,"_L_",AA$1),Records!$C$2:$H$6601,5,FALSE))</f>
        <v/>
      </c>
      <c r="AB181" s="33" t="str">
        <f>IF(ISERROR(VLOOKUP(CONCATENATE($A181,"_L_",AA$1),Records!$C$2:$H$6601,1,FALSE)),"",VLOOKUP(CONCATENATE($A181,"_L_",AA$1),Records!$C$2:$H$6601,6,FALSE))</f>
        <v/>
      </c>
      <c r="AC181" s="32" t="str">
        <f>IF(ISERROR(VLOOKUP(CONCATENATE($A181,"_L_",AD$1),Records!$C$2:$H$6601,1,FALSE)),"",VLOOKUP(CONCATENATE($A181,"_L_",AD$1),Records!$C$2:$H$6601,4,FALSE))</f>
        <v/>
      </c>
      <c r="AD181" s="7" t="str">
        <f>IF(ISERROR(VLOOKUP(CONCATENATE($A181,"_L_",AD$1),Records!$C$2:$H$6601,1,FALSE)),"",VLOOKUP(CONCATENATE($A181,"_L_",AD$1),Records!$C$2:$H$6601,5,FALSE))</f>
        <v/>
      </c>
      <c r="AE181" s="33" t="str">
        <f>IF(ISERROR(VLOOKUP(CONCATENATE($A181,"_L_",AD$1),Records!$C$2:$H$6601,1,FALSE)),"",VLOOKUP(CONCATENATE($A181,"_L_",AD$1),Records!$C$2:$H$6601,6,FALSE))</f>
        <v/>
      </c>
      <c r="AF181" s="32" t="str">
        <f>IF(ISERROR(VLOOKUP(CONCATENATE($A181,"_L_",AG$1),Records!$C$2:$H$6601,1,FALSE)),"",VLOOKUP(CONCATENATE($A181,"_L_",AG$1),Records!$C$2:$H$6601,4,FALSE))</f>
        <v/>
      </c>
      <c r="AG181" s="7" t="str">
        <f>IF(ISERROR(VLOOKUP(CONCATENATE($A181,"_L_",AG$1),Records!$C$2:$H$6601,1,FALSE)),"",VLOOKUP(CONCATENATE($A181,"_L_",AG$1),Records!$C$2:$H$6601,5,FALSE))</f>
        <v/>
      </c>
      <c r="AH181" s="33" t="str">
        <f>IF(ISERROR(VLOOKUP(CONCATENATE($A181,"_L_",AG$1),Records!$C$2:$H$6601,1,FALSE)),"",VLOOKUP(CONCATENATE($A181,"_L_",AG$1),Records!$C$2:$H$6601,6,FALSE))</f>
        <v/>
      </c>
      <c r="AI181" s="32" t="str">
        <f>IF(ISERROR(VLOOKUP(CONCATENATE($A181,"_L_",AJ$1),Records!$C$2:$H$6601,1,FALSE)),"",VLOOKUP(CONCATENATE($A181,"_L_",AJ$1),Records!$C$2:$H$6601,4,FALSE))</f>
        <v/>
      </c>
      <c r="AJ181" s="7" t="str">
        <f>IF(ISERROR(VLOOKUP(CONCATENATE($A181,"_L_",AJ$1),Records!$C$2:$H$6601,1,FALSE)),"",VLOOKUP(CONCATENATE($A181,"_L_",AJ$1),Records!$C$2:$H$6601,5,FALSE))</f>
        <v/>
      </c>
      <c r="AK181" s="33" t="str">
        <f>IF(ISERROR(VLOOKUP(CONCATENATE($A181,"_L_",AJ$1),Records!$C$2:$H$6601,1,FALSE)),"",VLOOKUP(CONCATENATE($A181,"_L_",AJ$1),Records!$C$2:$H$6601,6,FALSE))</f>
        <v/>
      </c>
      <c r="AL181" s="32" t="str">
        <f>IF(ISERROR(VLOOKUP(CONCATENATE($A181,"_L_",AM$1),Records!$C$2:$H$6601,1,FALSE)),"",VLOOKUP(CONCATENATE($A181,"_L_",AM$1),Records!$C$2:$H$6601,4,FALSE))</f>
        <v/>
      </c>
      <c r="AM181" s="7" t="str">
        <f>IF(ISERROR(VLOOKUP(CONCATENATE($A181,"_L_",AM$1),Records!$C$2:$H$6601,1,FALSE)),"",VLOOKUP(CONCATENATE($A181,"_L_",AM$1),Records!$C$2:$H$6601,5,FALSE))</f>
        <v/>
      </c>
      <c r="AN181" s="33" t="str">
        <f>IF(ISERROR(VLOOKUP(CONCATENATE($A181,"_L_",AM$1),Records!$C$2:$H$6601,1,FALSE)),"",VLOOKUP(CONCATENATE($A181,"_L_",AM$1),Records!$C$2:$H$6601,6,FALSE))</f>
        <v/>
      </c>
      <c r="AO181" s="32" t="str">
        <f>IF(ISERROR(VLOOKUP(CONCATENATE($A181,"_L_",AP$1),Records!$C$2:$H$6601,1,FALSE)),"",VLOOKUP(CONCATENATE($A181,"_L_",AP$1),Records!$C$2:$H$6601,4,FALSE))</f>
        <v/>
      </c>
      <c r="AP181" s="7" t="str">
        <f>IF(ISERROR(VLOOKUP(CONCATENATE($A181,"_L_",AP$1),Records!$C$2:$H$6601,1,FALSE)),"",VLOOKUP(CONCATENATE($A181,"_L_",AP$1),Records!$C$2:$H$6601,5,FALSE))</f>
        <v/>
      </c>
      <c r="AQ181" s="33" t="str">
        <f>IF(ISERROR(VLOOKUP(CONCATENATE($A181,"_L_",AP$1),Records!$C$2:$H$6601,1,FALSE)),"",VLOOKUP(CONCATENATE($A181,"_L_",AP$1),Records!$C$2:$H$6601,6,FALSE))</f>
        <v/>
      </c>
      <c r="AR181" s="32" t="str">
        <f>IF(ISERROR(VLOOKUP(CONCATENATE($A181,"_L_",AS$1),Records!$C$2:$H$6601,1,FALSE)),"",VLOOKUP(CONCATENATE($A181,"_L_",AS$1),Records!$C$2:$H$6601,4,FALSE))</f>
        <v/>
      </c>
      <c r="AS181" s="7" t="str">
        <f>IF(ISERROR(VLOOKUP(CONCATENATE($A181,"_L_",AS$1),Records!$C$2:$H$6601,1,FALSE)),"",VLOOKUP(CONCATENATE($A181,"_L_",AS$1),Records!$C$2:$H$6601,5,FALSE))</f>
        <v/>
      </c>
      <c r="AT181" s="33" t="str">
        <f>IF(ISERROR(VLOOKUP(CONCATENATE($A181,"_L_",AS$1),Records!$C$2:$H$6601,1,FALSE)),"",VLOOKUP(CONCATENATE($A181,"_L_",AS$1),Records!$C$2:$H$6601,6,FALSE))</f>
        <v/>
      </c>
      <c r="AU181" s="32" t="str">
        <f>IF(ISERROR(VLOOKUP(CONCATENATE($A181,"_L_",AV$1),Records!$C$2:$H$6601,1,FALSE)),"",VLOOKUP(CONCATENATE($A181,"_L_",AV$1),Records!$C$2:$H$6601,4,FALSE))</f>
        <v/>
      </c>
      <c r="AV181" s="7" t="str">
        <f>IF(ISERROR(VLOOKUP(CONCATENATE($A181,"_L_",AV$1),Records!$C$2:$H$6601,1,FALSE)),"",VLOOKUP(CONCATENATE($A181,"_L_",AV$1),Records!$C$2:$H$6601,5,FALSE))</f>
        <v/>
      </c>
      <c r="AW181" s="33" t="str">
        <f>IF(ISERROR(VLOOKUP(CONCATENATE($A181,"_L_",AV$1),Records!$C$2:$H$6601,1,FALSE)),"",VLOOKUP(CONCATENATE($A181,"_L_",AV$1),Records!$C$2:$H$6601,6,FALSE))</f>
        <v/>
      </c>
      <c r="AX181" s="32" t="str">
        <f>IF(ISERROR(VLOOKUP(CONCATENATE($A181,"_L_",AY$1),Records!$C$2:$H$6601,1,FALSE)),"",VLOOKUP(CONCATENATE($A181,"_L_",AY$1),Records!$C$2:$H$6601,4,FALSE))</f>
        <v/>
      </c>
      <c r="AY181" s="7" t="str">
        <f>IF(ISERROR(VLOOKUP(CONCATENATE($A181,"_L_",AY$1),Records!$C$2:$H$6601,1,FALSE)),"",VLOOKUP(CONCATENATE($A181,"_L_",AY$1),Records!$C$2:$H$6601,5,FALSE))</f>
        <v/>
      </c>
      <c r="AZ181" s="33" t="str">
        <f>IF(ISERROR(VLOOKUP(CONCATENATE($A181,"_L_",AY$1),Records!$C$2:$H$6601,1,FALSE)),"",VLOOKUP(CONCATENATE($A181,"_L_",AY$1),Records!$C$2:$H$6601,6,FALSE))</f>
        <v/>
      </c>
      <c r="BA181" s="32" t="str">
        <f>IF(ISERROR(VLOOKUP(CONCATENATE($A181,"_L_",BB$1),Records!$C$2:$H$6601,1,FALSE)),"",VLOOKUP(CONCATENATE($A181,"_L_",BB$1),Records!$C$2:$H$6601,4,FALSE))</f>
        <v/>
      </c>
      <c r="BB181" s="7" t="str">
        <f>IF(ISERROR(VLOOKUP(CONCATENATE($A181,"_L_",BB$1),Records!$C$2:$H$6601,1,FALSE)),"",VLOOKUP(CONCATENATE($A181,"_L_",BB$1),Records!$C$2:$H$6601,5,FALSE))</f>
        <v/>
      </c>
      <c r="BC181" s="33" t="str">
        <f>IF(ISERROR(VLOOKUP(CONCATENATE($A181,"_L_",BB$1),Records!$C$2:$H$6601,1,FALSE)),"",VLOOKUP(CONCATENATE($A181,"_L_",BB$1),Records!$C$2:$H$6601,6,FALSE))</f>
        <v/>
      </c>
      <c r="BD181" s="32" t="str">
        <f>IF(ISERROR(VLOOKUP(CONCATENATE($A181,"_L_",BE$1),Records!$C$2:$H$6601,1,FALSE)),"",VLOOKUP(CONCATENATE($A181,"_L_",BE$1),Records!$C$2:$H$6601,4,FALSE))</f>
        <v/>
      </c>
      <c r="BE181" s="7" t="str">
        <f>IF(ISERROR(VLOOKUP(CONCATENATE($A181,"_L_",BE$1),Records!$C$2:$H$6601,1,FALSE)),"",VLOOKUP(CONCATENATE($A181,"_L_",BE$1),Records!$C$2:$H$6601,5,FALSE))</f>
        <v/>
      </c>
      <c r="BF181" s="33" t="str">
        <f>IF(ISERROR(VLOOKUP(CONCATENATE($A181,"_L_",BE$1),Records!$C$2:$H$6601,1,FALSE)),"",VLOOKUP(CONCATENATE($A181,"_L_",BE$1),Records!$C$2:$H$6601,6,FALSE))</f>
        <v/>
      </c>
      <c r="BG181" s="32" t="str">
        <f>IF(ISERROR(VLOOKUP(CONCATENATE($A181,"_L_",BH$1),Records!$C$2:$H$6601,1,FALSE)),"",VLOOKUP(CONCATENATE($A181,"_L_",BH$1),Records!$C$2:$H$6601,4,FALSE))</f>
        <v/>
      </c>
      <c r="BH181" s="7" t="str">
        <f>IF(ISERROR(VLOOKUP(CONCATENATE($A181,"_L_",BH$1),Records!$C$2:$H$6601,1,FALSE)),"",VLOOKUP(CONCATENATE($A181,"_L_",BH$1),Records!$C$2:$H$6601,5,FALSE))</f>
        <v/>
      </c>
      <c r="BI181" s="33" t="str">
        <f>IF(ISERROR(VLOOKUP(CONCATENATE($A181,"_L_",BH$1),Records!$C$2:$H$6601,1,FALSE)),"",VLOOKUP(CONCATENATE($A181,"_L_",BH$1),Records!$C$2:$H$6601,6,FALSE))</f>
        <v/>
      </c>
      <c r="BJ181" s="32" t="str">
        <f>IF(ISERROR(VLOOKUP(CONCATENATE($A181,"_L_",BK$1),Records!$C$2:$H$6601,1,FALSE)),"",VLOOKUP(CONCATENATE($A181,"_L_",BK$1),Records!$C$2:$H$6601,4,FALSE))</f>
        <v/>
      </c>
      <c r="BK181" s="7" t="str">
        <f>IF(ISERROR(VLOOKUP(CONCATENATE($A181,"_L_",BK$1),Records!$C$2:$H$6601,1,FALSE)),"",VLOOKUP(CONCATENATE($A181,"_L_",BK$1),Records!$C$2:$H$6601,5,FALSE))</f>
        <v/>
      </c>
      <c r="BL181" s="33" t="str">
        <f>IF(ISERROR(VLOOKUP(CONCATENATE($A181,"_L_",BK$1),Records!$C$2:$H$6601,1,FALSE)),"",VLOOKUP(CONCATENATE($A181,"_L_",BK$1),Records!$C$2:$H$6601,6,FALSE))</f>
        <v/>
      </c>
      <c r="BM181" s="32" t="str">
        <f>IF(ISERROR(VLOOKUP(CONCATENATE($A181,"_L_",BN$1),Records!$C$2:$H$6601,1,FALSE)),"",VLOOKUP(CONCATENATE($A181,"_L_",BN$1),Records!$C$2:$H$6601,4,FALSE))</f>
        <v/>
      </c>
      <c r="BN181" s="7" t="str">
        <f>IF(ISERROR(VLOOKUP(CONCATENATE($A181,"_L_",BN$1),Records!$C$2:$H$6601,1,FALSE)),"",VLOOKUP(CONCATENATE($A181,"_L_",BN$1),Records!$C$2:$H$6601,5,FALSE))</f>
        <v/>
      </c>
      <c r="BO181" s="33" t="str">
        <f>IF(ISERROR(VLOOKUP(CONCATENATE($A181,"_L_",BN$1),Records!$C$2:$H$6601,1,FALSE)),"",VLOOKUP(CONCATENATE($A181,"_L_",BN$1),Records!$C$2:$H$6601,6,FALSE))</f>
        <v/>
      </c>
      <c r="BP181" s="32" t="str">
        <f>IF(ISERROR(VLOOKUP(CONCATENATE($A181,"_L_",BQ$1),Records!$C$2:$H$6601,1,FALSE)),"",VLOOKUP(CONCATENATE($A181,"_L_",BQ$1),Records!$C$2:$H$6601,4,FALSE))</f>
        <v/>
      </c>
      <c r="BQ181" s="7" t="str">
        <f>IF(ISERROR(VLOOKUP(CONCATENATE($A181,"_L_",BQ$1),Records!$C$2:$H$6601,1,FALSE)),"",VLOOKUP(CONCATENATE($A181,"_L_",BQ$1),Records!$C$2:$H$6601,5,FALSE))</f>
        <v/>
      </c>
      <c r="BR181" s="33" t="str">
        <f>IF(ISERROR(VLOOKUP(CONCATENATE($A181,"_L_",BQ$1),Records!$C$2:$H$6601,1,FALSE)),"",VLOOKUP(CONCATENATE($A181,"_L_",BQ$1),Records!$C$2:$H$6601,6,FALSE))</f>
        <v/>
      </c>
      <c r="BS181" s="32" t="str">
        <f>IF(ISERROR(VLOOKUP(CONCATENATE($A181,"_L_",BT$1),Records!$C$2:$H$6601,1,FALSE)),"",VLOOKUP(CONCATENATE($A181,"_L_",BT$1),Records!$C$2:$H$6601,4,FALSE))</f>
        <v/>
      </c>
      <c r="BT181" s="7" t="str">
        <f>IF(ISERROR(VLOOKUP(CONCATENATE($A181,"_L_",BT$1),Records!$C$2:$H$6601,1,FALSE)),"",VLOOKUP(CONCATENATE($A181,"_L_",BT$1),Records!$C$2:$H$6601,5,FALSE))</f>
        <v/>
      </c>
      <c r="BU181" s="33" t="str">
        <f>IF(ISERROR(VLOOKUP(CONCATENATE($A181,"_L_",BT$1),Records!$C$2:$H$6601,1,FALSE)),"",VLOOKUP(CONCATENATE($A181,"_L_",BT$1),Records!$C$2:$H$6601,6,FALSE))</f>
        <v/>
      </c>
      <c r="BV181" s="32" t="str">
        <f>IF(ISERROR(VLOOKUP(CONCATENATE($A181,"_L_",BW$1),Records!$C$2:$H$6601,1,FALSE)),"",VLOOKUP(CONCATENATE($A181,"_L_",BW$1),Records!$C$2:$H$6601,4,FALSE))</f>
        <v/>
      </c>
      <c r="BW181" s="7" t="str">
        <f>IF(ISERROR(VLOOKUP(CONCATENATE($A181,"_L_",BW$1),Records!$C$2:$H$6601,1,FALSE)),"",VLOOKUP(CONCATENATE($A181,"_L_",BW$1),Records!$C$2:$H$6601,5,FALSE))</f>
        <v/>
      </c>
      <c r="BX181" s="33" t="str">
        <f>IF(ISERROR(VLOOKUP(CONCATENATE($A181,"_L_",BW$1),Records!$C$2:$H$6601,1,FALSE)),"",VLOOKUP(CONCATENATE($A181,"_L_",BW$1),Records!$C$2:$H$6601,6,FALSE))</f>
        <v/>
      </c>
      <c r="BY181" s="32" t="str">
        <f>IF(ISERROR(VLOOKUP(CONCATENATE($A181,"_L_",BZ$1),Records!$C$2:$H$6601,1,FALSE)),"",VLOOKUP(CONCATENATE($A181,"_L_",BZ$1),Records!$C$2:$H$6601,4,FALSE))</f>
        <v/>
      </c>
      <c r="BZ181" s="7" t="str">
        <f>IF(ISERROR(VLOOKUP(CONCATENATE($A181,"_L_",BZ$1),Records!$C$2:$H$6601,1,FALSE)),"",VLOOKUP(CONCATENATE($A181,"_L_",BZ$1),Records!$C$2:$H$6601,5,FALSE))</f>
        <v/>
      </c>
      <c r="CA181" s="33" t="str">
        <f>IF(ISERROR(VLOOKUP(CONCATENATE($A181,"_L_",BZ$1),Records!$C$2:$H$6601,1,FALSE)),"",VLOOKUP(CONCATENATE($A181,"_L_",BZ$1),Records!$C$2:$H$6601,6,FALSE))</f>
        <v/>
      </c>
      <c r="CB181" s="32" t="str">
        <f>IF(ISERROR(VLOOKUP(CONCATENATE($A181,"_L_",CC$1),Records!$C$2:$H$6601,1,FALSE)),"",VLOOKUP(CONCATENATE($A181,"_L_",CC$1),Records!$C$2:$H$6601,4,FALSE))</f>
        <v/>
      </c>
      <c r="CC181" s="7" t="str">
        <f>IF(ISERROR(VLOOKUP(CONCATENATE($A181,"_L_",CC$1),Records!$C$2:$H$6601,1,FALSE)),"",VLOOKUP(CONCATENATE($A181,"_L_",CC$1),Records!$C$2:$H$6601,5,FALSE))</f>
        <v/>
      </c>
      <c r="CD181" s="33" t="str">
        <f>IF(ISERROR(VLOOKUP(CONCATENATE($A181,"_L_",CC$1),Records!$C$2:$H$6601,1,FALSE)),"",VLOOKUP(CONCATENATE($A181,"_L_",CC$1),Records!$C$2:$H$6601,6,FALSE))</f>
        <v/>
      </c>
      <c r="CE181" s="32" t="str">
        <f>IF(ISERROR(VLOOKUP(CONCATENATE($A181,"_L_",CF$1),Records!$C$2:$H$6601,1,FALSE)),"",VLOOKUP(CONCATENATE($A181,"_L_",CF$1),Records!$C$2:$H$6601,4,FALSE))</f>
        <v/>
      </c>
      <c r="CF181" s="7" t="str">
        <f>IF(ISERROR(VLOOKUP(CONCATENATE($A181,"_L_",CF$1),Records!$C$2:$H$6601,1,FALSE)),"",VLOOKUP(CONCATENATE($A181,"_L_",CF$1),Records!$C$2:$H$6601,5,FALSE))</f>
        <v/>
      </c>
      <c r="CG181" s="33" t="str">
        <f>IF(ISERROR(VLOOKUP(CONCATENATE($A181,"_L_",CF$1),Records!$C$2:$H$6601,1,FALSE)),"",VLOOKUP(CONCATENATE($A181,"_L_",CF$1),Records!$C$2:$H$6601,6,FALSE))</f>
        <v/>
      </c>
      <c r="CH181" s="32" t="str">
        <f>IF(ISERROR(VLOOKUP(CONCATENATE($A181,"_L_",CI$1),Records!$C$2:$H$6601,1,FALSE)),"",VLOOKUP(CONCATENATE($A181,"_L_",CI$1),Records!$C$2:$H$6601,4,FALSE))</f>
        <v/>
      </c>
      <c r="CI181" s="7" t="str">
        <f>IF(ISERROR(VLOOKUP(CONCATENATE($A181,"_L_",CI$1),Records!$C$2:$H$6601,1,FALSE)),"",VLOOKUP(CONCATENATE($A181,"_L_",CI$1),Records!$C$2:$H$6601,5,FALSE))</f>
        <v/>
      </c>
      <c r="CJ181" s="33" t="str">
        <f>IF(ISERROR(VLOOKUP(CONCATENATE($A181,"_L_",CI$1),Records!$C$2:$H$6601,1,FALSE)),"",VLOOKUP(CONCATENATE($A181,"_L_",CI$1),Records!$C$2:$H$6601,6,FALSE))</f>
        <v/>
      </c>
      <c r="CK181" s="32" t="str">
        <f>IF(ISERROR(VLOOKUP(CONCATENATE($A181,"_L_",CL$1),Records!$C$2:$H$6601,1,FALSE)),"",VLOOKUP(CONCATENATE($A181,"_L_",CL$1),Records!$C$2:$H$6601,4,FALSE))</f>
        <v/>
      </c>
      <c r="CL181" s="7" t="str">
        <f>IF(ISERROR(VLOOKUP(CONCATENATE($A181,"_L_",CL$1),Records!$C$2:$H$6601,1,FALSE)),"",VLOOKUP(CONCATENATE($A181,"_L_",CL$1),Records!$C$2:$H$6601,5,FALSE))</f>
        <v/>
      </c>
      <c r="CM181" s="33" t="str">
        <f>IF(ISERROR(VLOOKUP(CONCATENATE($A181,"_L_",CL$1),Records!$C$2:$H$6601,1,FALSE)),"",VLOOKUP(CONCATENATE($A181,"_L_",CL$1),Records!$C$2:$H$6601,6,FALSE))</f>
        <v/>
      </c>
      <c r="CN181" s="32" t="str">
        <f>IF(ISERROR(VLOOKUP(CONCATENATE($A181,"_L_",CO$1),Records!$C$2:$H$6601,1,FALSE)),"",VLOOKUP(CONCATENATE($A181,"_L_",CO$1),Records!$C$2:$H$6601,4,FALSE))</f>
        <v/>
      </c>
      <c r="CO181" s="7" t="str">
        <f>IF(ISERROR(VLOOKUP(CONCATENATE($A181,"_L_",CO$1),Records!$C$2:$H$6601,1,FALSE)),"",VLOOKUP(CONCATENATE($A181,"_L_",CO$1),Records!$C$2:$H$6601,5,FALSE))</f>
        <v/>
      </c>
      <c r="CP181" s="33" t="str">
        <f>IF(ISERROR(VLOOKUP(CONCATENATE($A181,"_L_",CO$1),Records!$C$2:$H$6601,1,FALSE)),"",VLOOKUP(CONCATENATE($A181,"_L_",CO$1),Records!$C$2:$H$6601,6,FALSE))</f>
        <v/>
      </c>
      <c r="CQ181" s="32" t="str">
        <f>IF(ISERROR(VLOOKUP(CONCATENATE($A181,"_L_",CR$1),Records!$C$2:$H$6601,1,FALSE)),"",VLOOKUP(CONCATENATE($A181,"_L_",CR$1),Records!$C$2:$H$6601,4,FALSE))</f>
        <v/>
      </c>
      <c r="CR181" s="7" t="str">
        <f>IF(ISERROR(VLOOKUP(CONCATENATE($A181,"_L_",CR$1),Records!$C$2:$H$6601,1,FALSE)),"",VLOOKUP(CONCATENATE($A181,"_L_",CR$1),Records!$C$2:$H$6601,5,FALSE))</f>
        <v/>
      </c>
      <c r="CS181" s="33" t="str">
        <f>IF(ISERROR(VLOOKUP(CONCATENATE($A181,"_L_",CR$1),Records!$C$2:$H$6601,1,FALSE)),"",VLOOKUP(CONCATENATE($A181,"_L_",CR$1),Records!$C$2:$H$6601,6,FALSE))</f>
        <v/>
      </c>
      <c r="CT181" s="32" t="str">
        <f>IF(ISERROR(VLOOKUP(CONCATENATE($A181,"_L_",CU$1),Records!$C$2:$H$6601,1,FALSE)),"",VLOOKUP(CONCATENATE($A181,"_L_",CU$1),Records!$C$2:$H$6601,4,FALSE))</f>
        <v/>
      </c>
      <c r="CU181" s="7" t="str">
        <f>IF(ISERROR(VLOOKUP(CONCATENATE($A181,"_L_",CU$1),Records!$C$2:$H$6601,1,FALSE)),"",VLOOKUP(CONCATENATE($A181,"_L_",CU$1),Records!$C$2:$H$6601,5,FALSE))</f>
        <v/>
      </c>
      <c r="CV181" s="33" t="str">
        <f>IF(ISERROR(VLOOKUP(CONCATENATE($A181,"_L_",CU$1),Records!$C$2:$H$6601,1,FALSE)),"",VLOOKUP(CONCATENATE($A181,"_L_",CU$1),Records!$C$2:$H$6601,6,FALSE))</f>
        <v/>
      </c>
      <c r="CW181" s="32" t="str">
        <f>IF(ISERROR(VLOOKUP(CONCATENATE($A181,"_L_",CX$1),Records!$C$2:$H$6601,1,FALSE)),"",VLOOKUP(CONCATENATE($A181,"_L_",CX$1),Records!$C$2:$H$6601,4,FALSE))</f>
        <v/>
      </c>
      <c r="CX181" s="7" t="str">
        <f>IF(ISERROR(VLOOKUP(CONCATENATE($A181,"_L_",CX$1),Records!$C$2:$H$6601,1,FALSE)),"",VLOOKUP(CONCATENATE($A181,"_L_",CX$1),Records!$C$2:$H$6601,5,FALSE))</f>
        <v/>
      </c>
      <c r="CY181" s="33" t="str">
        <f>IF(ISERROR(VLOOKUP(CONCATENATE($A181,"_L_",CX$1),Records!$C$2:$H$6601,1,FALSE)),"",VLOOKUP(CONCATENATE($A181,"_L_",CX$1),Records!$C$2:$H$6601,6,FALSE))</f>
        <v/>
      </c>
      <c r="CZ181" s="32" t="str">
        <f>IF(ISERROR(VLOOKUP(CONCATENATE($A181,"_L_",DA$1),Records!$C$2:$H$6601,1,FALSE)),"",VLOOKUP(CONCATENATE($A181,"_L_",DA$1),Records!$C$2:$H$6601,4,FALSE))</f>
        <v/>
      </c>
      <c r="DA181" s="7" t="str">
        <f>IF(ISERROR(VLOOKUP(CONCATENATE($A181,"_L_",DA$1),Records!$C$2:$H$6601,1,FALSE)),"",VLOOKUP(CONCATENATE($A181,"_L_",DA$1),Records!$C$2:$H$6601,5,FALSE))</f>
        <v/>
      </c>
      <c r="DB181" s="33" t="str">
        <f>IF(ISERROR(VLOOKUP(CONCATENATE($A181,"_L_",DA$1),Records!$C$2:$H$6601,1,FALSE)),"",VLOOKUP(CONCATENATE($A181,"_L_",DA$1),Records!$C$2:$H$6601,6,FALSE))</f>
        <v/>
      </c>
      <c r="DC181" s="32" t="str">
        <f>IF(ISERROR(VLOOKUP(CONCATENATE($A181,"_L_",DD$1),Records!$C$2:$H$6601,1,FALSE)),"",VLOOKUP(CONCATENATE($A181,"_L_",DD$1),Records!$C$2:$H$6601,4,FALSE))</f>
        <v/>
      </c>
      <c r="DD181" s="7" t="str">
        <f>IF(ISERROR(VLOOKUP(CONCATENATE($A181,"_L_",DD$1),Records!$C$2:$H$6601,1,FALSE)),"",VLOOKUP(CONCATENATE($A181,"_L_",DD$1),Records!$C$2:$H$6601,5,FALSE))</f>
        <v/>
      </c>
      <c r="DE181" s="33" t="str">
        <f>IF(ISERROR(VLOOKUP(CONCATENATE($A181,"_L_",DD$1),Records!$C$2:$H$6601,1,FALSE)),"",VLOOKUP(CONCATENATE($A181,"_L_",DD$1),Records!$C$2:$H$6601,6,FALSE))</f>
        <v/>
      </c>
      <c r="DF181" s="32" t="str">
        <f>IF(ISERROR(VLOOKUP(CONCATENATE($A181,"_L_",DG$1),Records!$C$2:$H$6601,1,FALSE)),"",VLOOKUP(CONCATENATE($A181,"_L_",DG$1),Records!$C$2:$H$6601,4,FALSE))</f>
        <v/>
      </c>
      <c r="DG181" s="7" t="str">
        <f>IF(ISERROR(VLOOKUP(CONCATENATE($A181,"_L_",DG$1),Records!$C$2:$H$6601,1,FALSE)),"",VLOOKUP(CONCATENATE($A181,"_L_",DG$1),Records!$C$2:$H$6601,5,FALSE))</f>
        <v/>
      </c>
      <c r="DH181" s="33" t="str">
        <f>IF(ISERROR(VLOOKUP(CONCATENATE($A181,"_L_",DG$1),Records!$C$2:$H$6601,1,FALSE)),"",VLOOKUP(CONCATENATE($A181,"_L_",DG$1),Records!$C$2:$H$6601,6,FALSE))</f>
        <v/>
      </c>
      <c r="DI181" s="32" t="str">
        <f>IF(ISERROR(VLOOKUP(CONCATENATE($A181,"_L_",DJ$1),Records!$C$2:$H$6601,1,FALSE)),"",VLOOKUP(CONCATENATE($A181,"_L_",DJ$1),Records!$C$2:$H$6601,4,FALSE))</f>
        <v/>
      </c>
      <c r="DJ181" s="7" t="str">
        <f>IF(ISERROR(VLOOKUP(CONCATENATE($A181,"_L_",DJ$1),Records!$C$2:$H$6601,1,FALSE)),"",VLOOKUP(CONCATENATE($A181,"_L_",DJ$1),Records!$C$2:$H$6601,5,FALSE))</f>
        <v/>
      </c>
      <c r="DK181" s="33" t="str">
        <f>IF(ISERROR(VLOOKUP(CONCATENATE($A181,"_L_",DJ$1),Records!$C$2:$H$6601,1,FALSE)),"",VLOOKUP(CONCATENATE($A181,"_L_",DJ$1),Records!$C$2:$H$6601,6,FALSE))</f>
        <v/>
      </c>
      <c r="DL181" s="32" t="str">
        <f>IF(ISERROR(VLOOKUP(CONCATENATE($A181,"_L_",DM$1),Records!$C$2:$H$6601,1,FALSE)),"",VLOOKUP(CONCATENATE($A181,"_L_",DM$1),Records!$C$2:$H$6601,4,FALSE))</f>
        <v/>
      </c>
      <c r="DM181" s="7" t="str">
        <f>IF(ISERROR(VLOOKUP(CONCATENATE($A181,"_L_",DM$1),Records!$C$2:$H$6601,1,FALSE)),"",VLOOKUP(CONCATENATE($A181,"_L_",DM$1),Records!$C$2:$H$6601,5,FALSE))</f>
        <v/>
      </c>
      <c r="DN181" s="33" t="str">
        <f>IF(ISERROR(VLOOKUP(CONCATENATE($A181,"_L_",DM$1),Records!$C$2:$H$6601,1,FALSE)),"",VLOOKUP(CONCATENATE($A181,"_L_",DM$1),Records!$C$2:$H$6601,6,FALSE))</f>
        <v/>
      </c>
      <c r="DO181" s="32" t="str">
        <f>IF(ISERROR(VLOOKUP(CONCATENATE($A181,"_L_",DP$1),Records!$C$2:$H$6601,1,FALSE)),"",VLOOKUP(CONCATENATE($A181,"_L_",DP$1),Records!$C$2:$H$6601,4,FALSE))</f>
        <v/>
      </c>
      <c r="DP181" s="7" t="str">
        <f>IF(ISERROR(VLOOKUP(CONCATENATE($A181,"_L_",DP$1),Records!$C$2:$H$6601,1,FALSE)),"",VLOOKUP(CONCATENATE($A181,"_L_",DP$1),Records!$C$2:$H$6601,5,FALSE))</f>
        <v/>
      </c>
      <c r="DQ181" s="33" t="str">
        <f>IF(ISERROR(VLOOKUP(CONCATENATE($A181,"_L_",DP$1),Records!$C$2:$H$6601,1,FALSE)),"",VLOOKUP(CONCATENATE($A181,"_L_",DP$1),Records!$C$2:$H$6601,6,FALSE))</f>
        <v/>
      </c>
      <c r="DR181" s="32" t="str">
        <f>IF(ISERROR(VLOOKUP(CONCATENATE($A181,"_L_",DS$1),Records!$C$2:$H$6601,1,FALSE)),"",VLOOKUP(CONCATENATE($A181,"_L_",DS$1),Records!$C$2:$H$6601,4,FALSE))</f>
        <v/>
      </c>
      <c r="DS181" s="7" t="str">
        <f>IF(ISERROR(VLOOKUP(CONCATENATE($A181,"_L_",DS$1),Records!$C$2:$H$6601,1,FALSE)),"",VLOOKUP(CONCATENATE($A181,"_L_",DS$1),Records!$C$2:$H$6601,5,FALSE))</f>
        <v/>
      </c>
      <c r="DT181" s="33" t="str">
        <f>IF(ISERROR(VLOOKUP(CONCATENATE($A181,"_L_",DS$1),Records!$C$2:$H$6601,1,FALSE)),"",VLOOKUP(CONCATENATE($A181,"_L_",DS$1),Records!$C$2:$H$6601,6,FALSE))</f>
        <v/>
      </c>
      <c r="DU181" s="32" t="str">
        <f>IF(ISERROR(VLOOKUP(CONCATENATE($A181,"_L_",DV$1),Records!$C$2:$H$6601,1,FALSE)),"",VLOOKUP(CONCATENATE($A181,"_L_",DV$1),Records!$C$2:$H$6601,4,FALSE))</f>
        <v/>
      </c>
      <c r="DV181" s="7" t="str">
        <f>IF(ISERROR(VLOOKUP(CONCATENATE($A181,"_L_",DV$1),Records!$C$2:$H$6601,1,FALSE)),"",VLOOKUP(CONCATENATE($A181,"_L_",DV$1),Records!$C$2:$H$6601,5,FALSE))</f>
        <v/>
      </c>
      <c r="DW181" s="33" t="str">
        <f>IF(ISERROR(VLOOKUP(CONCATENATE($A181,"_L_",DV$1),Records!$C$2:$H$6601,1,FALSE)),"",VLOOKUP(CONCATENATE($A181,"_L_",DV$1),Records!$C$2:$H$6601,6,FALSE))</f>
        <v/>
      </c>
      <c r="DX181" s="32" t="str">
        <f>IF(ISERROR(VLOOKUP(CONCATENATE($A181,"_L_",DY$1),Records!$C$2:$H$6601,1,FALSE)),"",VLOOKUP(CONCATENATE($A181,"_L_",DY$1),Records!$C$2:$H$6601,4,FALSE))</f>
        <v/>
      </c>
      <c r="DY181" s="7" t="str">
        <f>IF(ISERROR(VLOOKUP(CONCATENATE($A181,"_L_",DY$1),Records!$C$2:$H$6601,1,FALSE)),"",VLOOKUP(CONCATENATE($A181,"_L_",DY$1),Records!$C$2:$H$6601,5,FALSE))</f>
        <v/>
      </c>
      <c r="DZ181" s="33" t="str">
        <f>IF(ISERROR(VLOOKUP(CONCATENATE($A181,"_L_",DY$1),Records!$C$2:$H$6601,1,FALSE)),"",VLOOKUP(CONCATENATE($A181,"_L_",DY$1),Records!$C$2:$H$6601,6,FALSE))</f>
        <v/>
      </c>
      <c r="EA181" s="32" t="str">
        <f>IF(ISERROR(VLOOKUP(CONCATENATE($A181,"_L_",EB$1),Records!$C$2:$H$6601,1,FALSE)),"",VLOOKUP(CONCATENATE($A181,"_L_",EB$1),Records!$C$2:$H$6601,4,FALSE))</f>
        <v/>
      </c>
      <c r="EB181" s="7" t="str">
        <f>IF(ISERROR(VLOOKUP(CONCATENATE($A181,"_L_",EB$1),Records!$C$2:$H$6601,1,FALSE)),"",VLOOKUP(CONCATENATE($A181,"_L_",EB$1),Records!$C$2:$H$6601,5,FALSE))</f>
        <v/>
      </c>
      <c r="EC181" s="33" t="str">
        <f>IF(ISERROR(VLOOKUP(CONCATENATE($A181,"_L_",EB$1),Records!$C$2:$H$6601,1,FALSE)),"",VLOOKUP(CONCATENATE($A181,"_L_",EB$1),Records!$C$2:$H$6601,6,FALSE))</f>
        <v/>
      </c>
    </row>
    <row r="182" spans="1:133" ht="15.75" x14ac:dyDescent="0.25">
      <c r="A182" s="11">
        <v>42364</v>
      </c>
      <c r="B182" s="16" t="s">
        <v>76</v>
      </c>
      <c r="C182" s="16">
        <f t="shared" si="5"/>
        <v>26</v>
      </c>
      <c r="D182" s="25" t="s">
        <v>64</v>
      </c>
      <c r="E182" s="24" t="s">
        <v>77</v>
      </c>
      <c r="F182" s="62">
        <f t="shared" si="4"/>
        <v>0</v>
      </c>
      <c r="G182" s="62">
        <f>HomeCalc!F182</f>
        <v>0</v>
      </c>
      <c r="H182" s="32" t="str">
        <f>IF(ISERROR(VLOOKUP(CONCATENATE($A182,"_L_",I$1),Records!$C$2:$H$6601,1,FALSE)),"",VLOOKUP(CONCATENATE($A182,"_L_",I$1),Records!$C$2:$H$6601,4,FALSE))</f>
        <v/>
      </c>
      <c r="I182" s="7" t="str">
        <f>IF(ISERROR(VLOOKUP(CONCATENATE($A182,"_L_",I$1),Records!$C$2:$H$6601,1,FALSE)),"",VLOOKUP(CONCATENATE($A182,"_L_",I$1),Records!$C$2:$H$6601,5,FALSE))</f>
        <v/>
      </c>
      <c r="J182" s="33" t="str">
        <f>IF(ISERROR(VLOOKUP(CONCATENATE($A182,"_L_",I$1),Records!$C$2:$H$6601,1,FALSE)),"",VLOOKUP(CONCATENATE($A182,"_L_",I$1),Records!$C$2:$H$6601,6,FALSE))</f>
        <v/>
      </c>
      <c r="K182" s="32" t="str">
        <f>IF(ISERROR(VLOOKUP(CONCATENATE($A182,"_L_",L$1),Records!$C$2:$H$6601,1,FALSE)),"",VLOOKUP(CONCATENATE($A182,"_L_",L$1),Records!$C$2:$H$6601,4,FALSE))</f>
        <v/>
      </c>
      <c r="L182" s="7" t="str">
        <f>IF(ISERROR(VLOOKUP(CONCATENATE($A182,"_L_",L$1),Records!$C$2:$H$6601,1,FALSE)),"",VLOOKUP(CONCATENATE($A182,"_L_",L$1),Records!$C$2:$H$6601,5,FALSE))</f>
        <v/>
      </c>
      <c r="M182" s="33" t="str">
        <f>IF(ISERROR(VLOOKUP(CONCATENATE($A182,"_L_",L$1),Records!$C$2:$H$6601,1,FALSE)),"",VLOOKUP(CONCATENATE($A182,"_L_",L$1),Records!$C$2:$H$6601,6,FALSE))</f>
        <v/>
      </c>
      <c r="N182" s="32" t="str">
        <f>IF(ISERROR(VLOOKUP(CONCATENATE($A182,"_L_",O$1),Records!$C$2:$H$6601,1,FALSE)),"",VLOOKUP(CONCATENATE($A182,"_L_",O$1),Records!$C$2:$H$6601,4,FALSE))</f>
        <v/>
      </c>
      <c r="O182" s="7" t="str">
        <f>IF(ISERROR(VLOOKUP(CONCATENATE($A182,"_L_",O$1),Records!$C$2:$H$6601,1,FALSE)),"",VLOOKUP(CONCATENATE($A182,"_L_",O$1),Records!$C$2:$H$6601,5,FALSE))</f>
        <v/>
      </c>
      <c r="P182" s="33" t="str">
        <f>IF(ISERROR(VLOOKUP(CONCATENATE($A182,"_L_",O$1),Records!$C$2:$H$6601,1,FALSE)),"",VLOOKUP(CONCATENATE($A182,"_L_",O$1),Records!$C$2:$H$6601,6,FALSE))</f>
        <v/>
      </c>
      <c r="Q182" s="32" t="str">
        <f>IF(ISERROR(VLOOKUP(CONCATENATE($A182,"_L_",R$1),Records!$C$2:$H$6601,1,FALSE)),"",VLOOKUP(CONCATENATE($A182,"_L_",R$1),Records!$C$2:$H$6601,4,FALSE))</f>
        <v/>
      </c>
      <c r="R182" s="7" t="str">
        <f>IF(ISERROR(VLOOKUP(CONCATENATE($A182,"_L_",R$1),Records!$C$2:$H$6601,1,FALSE)),"",VLOOKUP(CONCATENATE($A182,"_L_",R$1),Records!$C$2:$H$6601,5,FALSE))</f>
        <v/>
      </c>
      <c r="S182" s="33" t="str">
        <f>IF(ISERROR(VLOOKUP(CONCATENATE($A182,"_L_",R$1),Records!$C$2:$H$6601,1,FALSE)),"",VLOOKUP(CONCATENATE($A182,"_L_",R$1),Records!$C$2:$H$6601,6,FALSE))</f>
        <v/>
      </c>
      <c r="T182" s="32" t="str">
        <f>IF(ISERROR(VLOOKUP(CONCATENATE($A182,"_L_",U$1),Records!$C$2:$H$6601,1,FALSE)),"",VLOOKUP(CONCATENATE($A182,"_L_",U$1),Records!$C$2:$H$6601,4,FALSE))</f>
        <v/>
      </c>
      <c r="U182" s="7" t="str">
        <f>IF(ISERROR(VLOOKUP(CONCATENATE($A182,"_L_",U$1),Records!$C$2:$H$6601,1,FALSE)),"",VLOOKUP(CONCATENATE($A182,"_L_",U$1),Records!$C$2:$H$6601,5,FALSE))</f>
        <v/>
      </c>
      <c r="V182" s="33" t="str">
        <f>IF(ISERROR(VLOOKUP(CONCATENATE($A182,"_L_",U$1),Records!$C$2:$H$6601,1,FALSE)),"",VLOOKUP(CONCATENATE($A182,"_L_",U$1),Records!$C$2:$H$6601,6,FALSE))</f>
        <v/>
      </c>
      <c r="W182" s="32" t="str">
        <f>IF(ISERROR(VLOOKUP(CONCATENATE($A182,"_L_",X$1),Records!$C$2:$H$6601,1,FALSE)),"",VLOOKUP(CONCATENATE($A182,"_L_",X$1),Records!$C$2:$H$6601,4,FALSE))</f>
        <v/>
      </c>
      <c r="X182" s="7" t="str">
        <f>IF(ISERROR(VLOOKUP(CONCATENATE($A182,"_L_",X$1),Records!$C$2:$H$6601,1,FALSE)),"",VLOOKUP(CONCATENATE($A182,"_L_",X$1),Records!$C$2:$H$6601,5,FALSE))</f>
        <v/>
      </c>
      <c r="Y182" s="33" t="str">
        <f>IF(ISERROR(VLOOKUP(CONCATENATE($A182,"_L_",X$1),Records!$C$2:$H$6601,1,FALSE)),"",VLOOKUP(CONCATENATE($A182,"_L_",X$1),Records!$C$2:$H$6601,6,FALSE))</f>
        <v/>
      </c>
      <c r="Z182" s="32" t="str">
        <f>IF(ISERROR(VLOOKUP(CONCATENATE($A182,"_L_",AA$1),Records!$C$2:$H$6601,1,FALSE)),"",VLOOKUP(CONCATENATE($A182,"_L_",AA$1),Records!$C$2:$H$6601,4,FALSE))</f>
        <v/>
      </c>
      <c r="AA182" s="7" t="str">
        <f>IF(ISERROR(VLOOKUP(CONCATENATE($A182,"_L_",AA$1),Records!$C$2:$H$6601,1,FALSE)),"",VLOOKUP(CONCATENATE($A182,"_L_",AA$1),Records!$C$2:$H$6601,5,FALSE))</f>
        <v/>
      </c>
      <c r="AB182" s="33" t="str">
        <f>IF(ISERROR(VLOOKUP(CONCATENATE($A182,"_L_",AA$1),Records!$C$2:$H$6601,1,FALSE)),"",VLOOKUP(CONCATENATE($A182,"_L_",AA$1),Records!$C$2:$H$6601,6,FALSE))</f>
        <v/>
      </c>
      <c r="AC182" s="32" t="str">
        <f>IF(ISERROR(VLOOKUP(CONCATENATE($A182,"_L_",AD$1),Records!$C$2:$H$6601,1,FALSE)),"",VLOOKUP(CONCATENATE($A182,"_L_",AD$1),Records!$C$2:$H$6601,4,FALSE))</f>
        <v/>
      </c>
      <c r="AD182" s="7" t="str">
        <f>IF(ISERROR(VLOOKUP(CONCATENATE($A182,"_L_",AD$1),Records!$C$2:$H$6601,1,FALSE)),"",VLOOKUP(CONCATENATE($A182,"_L_",AD$1),Records!$C$2:$H$6601,5,FALSE))</f>
        <v/>
      </c>
      <c r="AE182" s="33" t="str">
        <f>IF(ISERROR(VLOOKUP(CONCATENATE($A182,"_L_",AD$1),Records!$C$2:$H$6601,1,FALSE)),"",VLOOKUP(CONCATENATE($A182,"_L_",AD$1),Records!$C$2:$H$6601,6,FALSE))</f>
        <v/>
      </c>
      <c r="AF182" s="32" t="str">
        <f>IF(ISERROR(VLOOKUP(CONCATENATE($A182,"_L_",AG$1),Records!$C$2:$H$6601,1,FALSE)),"",VLOOKUP(CONCATENATE($A182,"_L_",AG$1),Records!$C$2:$H$6601,4,FALSE))</f>
        <v/>
      </c>
      <c r="AG182" s="7" t="str">
        <f>IF(ISERROR(VLOOKUP(CONCATENATE($A182,"_L_",AG$1),Records!$C$2:$H$6601,1,FALSE)),"",VLOOKUP(CONCATENATE($A182,"_L_",AG$1),Records!$C$2:$H$6601,5,FALSE))</f>
        <v/>
      </c>
      <c r="AH182" s="33" t="str">
        <f>IF(ISERROR(VLOOKUP(CONCATENATE($A182,"_L_",AG$1),Records!$C$2:$H$6601,1,FALSE)),"",VLOOKUP(CONCATENATE($A182,"_L_",AG$1),Records!$C$2:$H$6601,6,FALSE))</f>
        <v/>
      </c>
      <c r="AI182" s="32" t="str">
        <f>IF(ISERROR(VLOOKUP(CONCATENATE($A182,"_L_",AJ$1),Records!$C$2:$H$6601,1,FALSE)),"",VLOOKUP(CONCATENATE($A182,"_L_",AJ$1),Records!$C$2:$H$6601,4,FALSE))</f>
        <v/>
      </c>
      <c r="AJ182" s="7" t="str">
        <f>IF(ISERROR(VLOOKUP(CONCATENATE($A182,"_L_",AJ$1),Records!$C$2:$H$6601,1,FALSE)),"",VLOOKUP(CONCATENATE($A182,"_L_",AJ$1),Records!$C$2:$H$6601,5,FALSE))</f>
        <v/>
      </c>
      <c r="AK182" s="33" t="str">
        <f>IF(ISERROR(VLOOKUP(CONCATENATE($A182,"_L_",AJ$1),Records!$C$2:$H$6601,1,FALSE)),"",VLOOKUP(CONCATENATE($A182,"_L_",AJ$1),Records!$C$2:$H$6601,6,FALSE))</f>
        <v/>
      </c>
      <c r="AL182" s="32" t="str">
        <f>IF(ISERROR(VLOOKUP(CONCATENATE($A182,"_L_",AM$1),Records!$C$2:$H$6601,1,FALSE)),"",VLOOKUP(CONCATENATE($A182,"_L_",AM$1),Records!$C$2:$H$6601,4,FALSE))</f>
        <v/>
      </c>
      <c r="AM182" s="7" t="str">
        <f>IF(ISERROR(VLOOKUP(CONCATENATE($A182,"_L_",AM$1),Records!$C$2:$H$6601,1,FALSE)),"",VLOOKUP(CONCATENATE($A182,"_L_",AM$1),Records!$C$2:$H$6601,5,FALSE))</f>
        <v/>
      </c>
      <c r="AN182" s="33" t="str">
        <f>IF(ISERROR(VLOOKUP(CONCATENATE($A182,"_L_",AM$1),Records!$C$2:$H$6601,1,FALSE)),"",VLOOKUP(CONCATENATE($A182,"_L_",AM$1),Records!$C$2:$H$6601,6,FALSE))</f>
        <v/>
      </c>
      <c r="AO182" s="32" t="str">
        <f>IF(ISERROR(VLOOKUP(CONCATENATE($A182,"_L_",AP$1),Records!$C$2:$H$6601,1,FALSE)),"",VLOOKUP(CONCATENATE($A182,"_L_",AP$1),Records!$C$2:$H$6601,4,FALSE))</f>
        <v/>
      </c>
      <c r="AP182" s="7" t="str">
        <f>IF(ISERROR(VLOOKUP(CONCATENATE($A182,"_L_",AP$1),Records!$C$2:$H$6601,1,FALSE)),"",VLOOKUP(CONCATENATE($A182,"_L_",AP$1),Records!$C$2:$H$6601,5,FALSE))</f>
        <v/>
      </c>
      <c r="AQ182" s="33" t="str">
        <f>IF(ISERROR(VLOOKUP(CONCATENATE($A182,"_L_",AP$1),Records!$C$2:$H$6601,1,FALSE)),"",VLOOKUP(CONCATENATE($A182,"_L_",AP$1),Records!$C$2:$H$6601,6,FALSE))</f>
        <v/>
      </c>
      <c r="AR182" s="32" t="str">
        <f>IF(ISERROR(VLOOKUP(CONCATENATE($A182,"_L_",AS$1),Records!$C$2:$H$6601,1,FALSE)),"",VLOOKUP(CONCATENATE($A182,"_L_",AS$1),Records!$C$2:$H$6601,4,FALSE))</f>
        <v/>
      </c>
      <c r="AS182" s="7" t="str">
        <f>IF(ISERROR(VLOOKUP(CONCATENATE($A182,"_L_",AS$1),Records!$C$2:$H$6601,1,FALSE)),"",VLOOKUP(CONCATENATE($A182,"_L_",AS$1),Records!$C$2:$H$6601,5,FALSE))</f>
        <v/>
      </c>
      <c r="AT182" s="33" t="str">
        <f>IF(ISERROR(VLOOKUP(CONCATENATE($A182,"_L_",AS$1),Records!$C$2:$H$6601,1,FALSE)),"",VLOOKUP(CONCATENATE($A182,"_L_",AS$1),Records!$C$2:$H$6601,6,FALSE))</f>
        <v/>
      </c>
      <c r="AU182" s="32" t="str">
        <f>IF(ISERROR(VLOOKUP(CONCATENATE($A182,"_L_",AV$1),Records!$C$2:$H$6601,1,FALSE)),"",VLOOKUP(CONCATENATE($A182,"_L_",AV$1),Records!$C$2:$H$6601,4,FALSE))</f>
        <v/>
      </c>
      <c r="AV182" s="7" t="str">
        <f>IF(ISERROR(VLOOKUP(CONCATENATE($A182,"_L_",AV$1),Records!$C$2:$H$6601,1,FALSE)),"",VLOOKUP(CONCATENATE($A182,"_L_",AV$1),Records!$C$2:$H$6601,5,FALSE))</f>
        <v/>
      </c>
      <c r="AW182" s="33" t="str">
        <f>IF(ISERROR(VLOOKUP(CONCATENATE($A182,"_L_",AV$1),Records!$C$2:$H$6601,1,FALSE)),"",VLOOKUP(CONCATENATE($A182,"_L_",AV$1),Records!$C$2:$H$6601,6,FALSE))</f>
        <v/>
      </c>
      <c r="AX182" s="32" t="str">
        <f>IF(ISERROR(VLOOKUP(CONCATENATE($A182,"_L_",AY$1),Records!$C$2:$H$6601,1,FALSE)),"",VLOOKUP(CONCATENATE($A182,"_L_",AY$1),Records!$C$2:$H$6601,4,FALSE))</f>
        <v/>
      </c>
      <c r="AY182" s="7" t="str">
        <f>IF(ISERROR(VLOOKUP(CONCATENATE($A182,"_L_",AY$1),Records!$C$2:$H$6601,1,FALSE)),"",VLOOKUP(CONCATENATE($A182,"_L_",AY$1),Records!$C$2:$H$6601,5,FALSE))</f>
        <v/>
      </c>
      <c r="AZ182" s="33" t="str">
        <f>IF(ISERROR(VLOOKUP(CONCATENATE($A182,"_L_",AY$1),Records!$C$2:$H$6601,1,FALSE)),"",VLOOKUP(CONCATENATE($A182,"_L_",AY$1),Records!$C$2:$H$6601,6,FALSE))</f>
        <v/>
      </c>
      <c r="BA182" s="32" t="str">
        <f>IF(ISERROR(VLOOKUP(CONCATENATE($A182,"_L_",BB$1),Records!$C$2:$H$6601,1,FALSE)),"",VLOOKUP(CONCATENATE($A182,"_L_",BB$1),Records!$C$2:$H$6601,4,FALSE))</f>
        <v/>
      </c>
      <c r="BB182" s="7" t="str">
        <f>IF(ISERROR(VLOOKUP(CONCATENATE($A182,"_L_",BB$1),Records!$C$2:$H$6601,1,FALSE)),"",VLOOKUP(CONCATENATE($A182,"_L_",BB$1),Records!$C$2:$H$6601,5,FALSE))</f>
        <v/>
      </c>
      <c r="BC182" s="33" t="str">
        <f>IF(ISERROR(VLOOKUP(CONCATENATE($A182,"_L_",BB$1),Records!$C$2:$H$6601,1,FALSE)),"",VLOOKUP(CONCATENATE($A182,"_L_",BB$1),Records!$C$2:$H$6601,6,FALSE))</f>
        <v/>
      </c>
      <c r="BD182" s="32" t="str">
        <f>IF(ISERROR(VLOOKUP(CONCATENATE($A182,"_L_",BE$1),Records!$C$2:$H$6601,1,FALSE)),"",VLOOKUP(CONCATENATE($A182,"_L_",BE$1),Records!$C$2:$H$6601,4,FALSE))</f>
        <v/>
      </c>
      <c r="BE182" s="7" t="str">
        <f>IF(ISERROR(VLOOKUP(CONCATENATE($A182,"_L_",BE$1),Records!$C$2:$H$6601,1,FALSE)),"",VLOOKUP(CONCATENATE($A182,"_L_",BE$1),Records!$C$2:$H$6601,5,FALSE))</f>
        <v/>
      </c>
      <c r="BF182" s="33" t="str">
        <f>IF(ISERROR(VLOOKUP(CONCATENATE($A182,"_L_",BE$1),Records!$C$2:$H$6601,1,FALSE)),"",VLOOKUP(CONCATENATE($A182,"_L_",BE$1),Records!$C$2:$H$6601,6,FALSE))</f>
        <v/>
      </c>
      <c r="BG182" s="32" t="str">
        <f>IF(ISERROR(VLOOKUP(CONCATENATE($A182,"_L_",BH$1),Records!$C$2:$H$6601,1,FALSE)),"",VLOOKUP(CONCATENATE($A182,"_L_",BH$1),Records!$C$2:$H$6601,4,FALSE))</f>
        <v/>
      </c>
      <c r="BH182" s="7" t="str">
        <f>IF(ISERROR(VLOOKUP(CONCATENATE($A182,"_L_",BH$1),Records!$C$2:$H$6601,1,FALSE)),"",VLOOKUP(CONCATENATE($A182,"_L_",BH$1),Records!$C$2:$H$6601,5,FALSE))</f>
        <v/>
      </c>
      <c r="BI182" s="33" t="str">
        <f>IF(ISERROR(VLOOKUP(CONCATENATE($A182,"_L_",BH$1),Records!$C$2:$H$6601,1,FALSE)),"",VLOOKUP(CONCATENATE($A182,"_L_",BH$1),Records!$C$2:$H$6601,6,FALSE))</f>
        <v/>
      </c>
      <c r="BJ182" s="32" t="str">
        <f>IF(ISERROR(VLOOKUP(CONCATENATE($A182,"_L_",BK$1),Records!$C$2:$H$6601,1,FALSE)),"",VLOOKUP(CONCATENATE($A182,"_L_",BK$1),Records!$C$2:$H$6601,4,FALSE))</f>
        <v/>
      </c>
      <c r="BK182" s="7" t="str">
        <f>IF(ISERROR(VLOOKUP(CONCATENATE($A182,"_L_",BK$1),Records!$C$2:$H$6601,1,FALSE)),"",VLOOKUP(CONCATENATE($A182,"_L_",BK$1),Records!$C$2:$H$6601,5,FALSE))</f>
        <v/>
      </c>
      <c r="BL182" s="33" t="str">
        <f>IF(ISERROR(VLOOKUP(CONCATENATE($A182,"_L_",BK$1),Records!$C$2:$H$6601,1,FALSE)),"",VLOOKUP(CONCATENATE($A182,"_L_",BK$1),Records!$C$2:$H$6601,6,FALSE))</f>
        <v/>
      </c>
      <c r="BM182" s="32" t="str">
        <f>IF(ISERROR(VLOOKUP(CONCATENATE($A182,"_L_",BN$1),Records!$C$2:$H$6601,1,FALSE)),"",VLOOKUP(CONCATENATE($A182,"_L_",BN$1),Records!$C$2:$H$6601,4,FALSE))</f>
        <v/>
      </c>
      <c r="BN182" s="7" t="str">
        <f>IF(ISERROR(VLOOKUP(CONCATENATE($A182,"_L_",BN$1),Records!$C$2:$H$6601,1,FALSE)),"",VLOOKUP(CONCATENATE($A182,"_L_",BN$1),Records!$C$2:$H$6601,5,FALSE))</f>
        <v/>
      </c>
      <c r="BO182" s="33" t="str">
        <f>IF(ISERROR(VLOOKUP(CONCATENATE($A182,"_L_",BN$1),Records!$C$2:$H$6601,1,FALSE)),"",VLOOKUP(CONCATENATE($A182,"_L_",BN$1),Records!$C$2:$H$6601,6,FALSE))</f>
        <v/>
      </c>
      <c r="BP182" s="32" t="str">
        <f>IF(ISERROR(VLOOKUP(CONCATENATE($A182,"_L_",BQ$1),Records!$C$2:$H$6601,1,FALSE)),"",VLOOKUP(CONCATENATE($A182,"_L_",BQ$1),Records!$C$2:$H$6601,4,FALSE))</f>
        <v/>
      </c>
      <c r="BQ182" s="7" t="str">
        <f>IF(ISERROR(VLOOKUP(CONCATENATE($A182,"_L_",BQ$1),Records!$C$2:$H$6601,1,FALSE)),"",VLOOKUP(CONCATENATE($A182,"_L_",BQ$1),Records!$C$2:$H$6601,5,FALSE))</f>
        <v/>
      </c>
      <c r="BR182" s="33" t="str">
        <f>IF(ISERROR(VLOOKUP(CONCATENATE($A182,"_L_",BQ$1),Records!$C$2:$H$6601,1,FALSE)),"",VLOOKUP(CONCATENATE($A182,"_L_",BQ$1),Records!$C$2:$H$6601,6,FALSE))</f>
        <v/>
      </c>
      <c r="BS182" s="32" t="str">
        <f>IF(ISERROR(VLOOKUP(CONCATENATE($A182,"_L_",BT$1),Records!$C$2:$H$6601,1,FALSE)),"",VLOOKUP(CONCATENATE($A182,"_L_",BT$1),Records!$C$2:$H$6601,4,FALSE))</f>
        <v/>
      </c>
      <c r="BT182" s="7" t="str">
        <f>IF(ISERROR(VLOOKUP(CONCATENATE($A182,"_L_",BT$1),Records!$C$2:$H$6601,1,FALSE)),"",VLOOKUP(CONCATENATE($A182,"_L_",BT$1),Records!$C$2:$H$6601,5,FALSE))</f>
        <v/>
      </c>
      <c r="BU182" s="33" t="str">
        <f>IF(ISERROR(VLOOKUP(CONCATENATE($A182,"_L_",BT$1),Records!$C$2:$H$6601,1,FALSE)),"",VLOOKUP(CONCATENATE($A182,"_L_",BT$1),Records!$C$2:$H$6601,6,FALSE))</f>
        <v/>
      </c>
      <c r="BV182" s="32" t="str">
        <f>IF(ISERROR(VLOOKUP(CONCATENATE($A182,"_L_",BW$1),Records!$C$2:$H$6601,1,FALSE)),"",VLOOKUP(CONCATENATE($A182,"_L_",BW$1),Records!$C$2:$H$6601,4,FALSE))</f>
        <v/>
      </c>
      <c r="BW182" s="7" t="str">
        <f>IF(ISERROR(VLOOKUP(CONCATENATE($A182,"_L_",BW$1),Records!$C$2:$H$6601,1,FALSE)),"",VLOOKUP(CONCATENATE($A182,"_L_",BW$1),Records!$C$2:$H$6601,5,FALSE))</f>
        <v/>
      </c>
      <c r="BX182" s="33" t="str">
        <f>IF(ISERROR(VLOOKUP(CONCATENATE($A182,"_L_",BW$1),Records!$C$2:$H$6601,1,FALSE)),"",VLOOKUP(CONCATENATE($A182,"_L_",BW$1),Records!$C$2:$H$6601,6,FALSE))</f>
        <v/>
      </c>
      <c r="BY182" s="32" t="str">
        <f>IF(ISERROR(VLOOKUP(CONCATENATE($A182,"_L_",BZ$1),Records!$C$2:$H$6601,1,FALSE)),"",VLOOKUP(CONCATENATE($A182,"_L_",BZ$1),Records!$C$2:$H$6601,4,FALSE))</f>
        <v/>
      </c>
      <c r="BZ182" s="7" t="str">
        <f>IF(ISERROR(VLOOKUP(CONCATENATE($A182,"_L_",BZ$1),Records!$C$2:$H$6601,1,FALSE)),"",VLOOKUP(CONCATENATE($A182,"_L_",BZ$1),Records!$C$2:$H$6601,5,FALSE))</f>
        <v/>
      </c>
      <c r="CA182" s="33" t="str">
        <f>IF(ISERROR(VLOOKUP(CONCATENATE($A182,"_L_",BZ$1),Records!$C$2:$H$6601,1,FALSE)),"",VLOOKUP(CONCATENATE($A182,"_L_",BZ$1),Records!$C$2:$H$6601,6,FALSE))</f>
        <v/>
      </c>
      <c r="CB182" s="32" t="str">
        <f>IF(ISERROR(VLOOKUP(CONCATENATE($A182,"_L_",CC$1),Records!$C$2:$H$6601,1,FALSE)),"",VLOOKUP(CONCATENATE($A182,"_L_",CC$1),Records!$C$2:$H$6601,4,FALSE))</f>
        <v/>
      </c>
      <c r="CC182" s="7" t="str">
        <f>IF(ISERROR(VLOOKUP(CONCATENATE($A182,"_L_",CC$1),Records!$C$2:$H$6601,1,FALSE)),"",VLOOKUP(CONCATENATE($A182,"_L_",CC$1),Records!$C$2:$H$6601,5,FALSE))</f>
        <v/>
      </c>
      <c r="CD182" s="33" t="str">
        <f>IF(ISERROR(VLOOKUP(CONCATENATE($A182,"_L_",CC$1),Records!$C$2:$H$6601,1,FALSE)),"",VLOOKUP(CONCATENATE($A182,"_L_",CC$1),Records!$C$2:$H$6601,6,FALSE))</f>
        <v/>
      </c>
      <c r="CE182" s="32" t="str">
        <f>IF(ISERROR(VLOOKUP(CONCATENATE($A182,"_L_",CF$1),Records!$C$2:$H$6601,1,FALSE)),"",VLOOKUP(CONCATENATE($A182,"_L_",CF$1),Records!$C$2:$H$6601,4,FALSE))</f>
        <v/>
      </c>
      <c r="CF182" s="7" t="str">
        <f>IF(ISERROR(VLOOKUP(CONCATENATE($A182,"_L_",CF$1),Records!$C$2:$H$6601,1,FALSE)),"",VLOOKUP(CONCATENATE($A182,"_L_",CF$1),Records!$C$2:$H$6601,5,FALSE))</f>
        <v/>
      </c>
      <c r="CG182" s="33" t="str">
        <f>IF(ISERROR(VLOOKUP(CONCATENATE($A182,"_L_",CF$1),Records!$C$2:$H$6601,1,FALSE)),"",VLOOKUP(CONCATENATE($A182,"_L_",CF$1),Records!$C$2:$H$6601,6,FALSE))</f>
        <v/>
      </c>
      <c r="CH182" s="32" t="str">
        <f>IF(ISERROR(VLOOKUP(CONCATENATE($A182,"_L_",CI$1),Records!$C$2:$H$6601,1,FALSE)),"",VLOOKUP(CONCATENATE($A182,"_L_",CI$1),Records!$C$2:$H$6601,4,FALSE))</f>
        <v/>
      </c>
      <c r="CI182" s="7" t="str">
        <f>IF(ISERROR(VLOOKUP(CONCATENATE($A182,"_L_",CI$1),Records!$C$2:$H$6601,1,FALSE)),"",VLOOKUP(CONCATENATE($A182,"_L_",CI$1),Records!$C$2:$H$6601,5,FALSE))</f>
        <v/>
      </c>
      <c r="CJ182" s="33" t="str">
        <f>IF(ISERROR(VLOOKUP(CONCATENATE($A182,"_L_",CI$1),Records!$C$2:$H$6601,1,FALSE)),"",VLOOKUP(CONCATENATE($A182,"_L_",CI$1),Records!$C$2:$H$6601,6,FALSE))</f>
        <v/>
      </c>
      <c r="CK182" s="32" t="str">
        <f>IF(ISERROR(VLOOKUP(CONCATENATE($A182,"_L_",CL$1),Records!$C$2:$H$6601,1,FALSE)),"",VLOOKUP(CONCATENATE($A182,"_L_",CL$1),Records!$C$2:$H$6601,4,FALSE))</f>
        <v/>
      </c>
      <c r="CL182" s="7" t="str">
        <f>IF(ISERROR(VLOOKUP(CONCATENATE($A182,"_L_",CL$1),Records!$C$2:$H$6601,1,FALSE)),"",VLOOKUP(CONCATENATE($A182,"_L_",CL$1),Records!$C$2:$H$6601,5,FALSE))</f>
        <v/>
      </c>
      <c r="CM182" s="33" t="str">
        <f>IF(ISERROR(VLOOKUP(CONCATENATE($A182,"_L_",CL$1),Records!$C$2:$H$6601,1,FALSE)),"",VLOOKUP(CONCATENATE($A182,"_L_",CL$1),Records!$C$2:$H$6601,6,FALSE))</f>
        <v/>
      </c>
      <c r="CN182" s="32" t="str">
        <f>IF(ISERROR(VLOOKUP(CONCATENATE($A182,"_L_",CO$1),Records!$C$2:$H$6601,1,FALSE)),"",VLOOKUP(CONCATENATE($A182,"_L_",CO$1),Records!$C$2:$H$6601,4,FALSE))</f>
        <v/>
      </c>
      <c r="CO182" s="7" t="str">
        <f>IF(ISERROR(VLOOKUP(CONCATENATE($A182,"_L_",CO$1),Records!$C$2:$H$6601,1,FALSE)),"",VLOOKUP(CONCATENATE($A182,"_L_",CO$1),Records!$C$2:$H$6601,5,FALSE))</f>
        <v/>
      </c>
      <c r="CP182" s="33" t="str">
        <f>IF(ISERROR(VLOOKUP(CONCATENATE($A182,"_L_",CO$1),Records!$C$2:$H$6601,1,FALSE)),"",VLOOKUP(CONCATENATE($A182,"_L_",CO$1),Records!$C$2:$H$6601,6,FALSE))</f>
        <v/>
      </c>
      <c r="CQ182" s="32" t="str">
        <f>IF(ISERROR(VLOOKUP(CONCATENATE($A182,"_L_",CR$1),Records!$C$2:$H$6601,1,FALSE)),"",VLOOKUP(CONCATENATE($A182,"_L_",CR$1),Records!$C$2:$H$6601,4,FALSE))</f>
        <v/>
      </c>
      <c r="CR182" s="7" t="str">
        <f>IF(ISERROR(VLOOKUP(CONCATENATE($A182,"_L_",CR$1),Records!$C$2:$H$6601,1,FALSE)),"",VLOOKUP(CONCATENATE($A182,"_L_",CR$1),Records!$C$2:$H$6601,5,FALSE))</f>
        <v/>
      </c>
      <c r="CS182" s="33" t="str">
        <f>IF(ISERROR(VLOOKUP(CONCATENATE($A182,"_L_",CR$1),Records!$C$2:$H$6601,1,FALSE)),"",VLOOKUP(CONCATENATE($A182,"_L_",CR$1),Records!$C$2:$H$6601,6,FALSE))</f>
        <v/>
      </c>
      <c r="CT182" s="32" t="str">
        <f>IF(ISERROR(VLOOKUP(CONCATENATE($A182,"_L_",CU$1),Records!$C$2:$H$6601,1,FALSE)),"",VLOOKUP(CONCATENATE($A182,"_L_",CU$1),Records!$C$2:$H$6601,4,FALSE))</f>
        <v/>
      </c>
      <c r="CU182" s="7" t="str">
        <f>IF(ISERROR(VLOOKUP(CONCATENATE($A182,"_L_",CU$1),Records!$C$2:$H$6601,1,FALSE)),"",VLOOKUP(CONCATENATE($A182,"_L_",CU$1),Records!$C$2:$H$6601,5,FALSE))</f>
        <v/>
      </c>
      <c r="CV182" s="33" t="str">
        <f>IF(ISERROR(VLOOKUP(CONCATENATE($A182,"_L_",CU$1),Records!$C$2:$H$6601,1,FALSE)),"",VLOOKUP(CONCATENATE($A182,"_L_",CU$1),Records!$C$2:$H$6601,6,FALSE))</f>
        <v/>
      </c>
      <c r="CW182" s="32" t="str">
        <f>IF(ISERROR(VLOOKUP(CONCATENATE($A182,"_L_",CX$1),Records!$C$2:$H$6601,1,FALSE)),"",VLOOKUP(CONCATENATE($A182,"_L_",CX$1),Records!$C$2:$H$6601,4,FALSE))</f>
        <v/>
      </c>
      <c r="CX182" s="7" t="str">
        <f>IF(ISERROR(VLOOKUP(CONCATENATE($A182,"_L_",CX$1),Records!$C$2:$H$6601,1,FALSE)),"",VLOOKUP(CONCATENATE($A182,"_L_",CX$1),Records!$C$2:$H$6601,5,FALSE))</f>
        <v/>
      </c>
      <c r="CY182" s="33" t="str">
        <f>IF(ISERROR(VLOOKUP(CONCATENATE($A182,"_L_",CX$1),Records!$C$2:$H$6601,1,FALSE)),"",VLOOKUP(CONCATENATE($A182,"_L_",CX$1),Records!$C$2:$H$6601,6,FALSE))</f>
        <v/>
      </c>
      <c r="CZ182" s="32" t="str">
        <f>IF(ISERROR(VLOOKUP(CONCATENATE($A182,"_L_",DA$1),Records!$C$2:$H$6601,1,FALSE)),"",VLOOKUP(CONCATENATE($A182,"_L_",DA$1),Records!$C$2:$H$6601,4,FALSE))</f>
        <v/>
      </c>
      <c r="DA182" s="7" t="str">
        <f>IF(ISERROR(VLOOKUP(CONCATENATE($A182,"_L_",DA$1),Records!$C$2:$H$6601,1,FALSE)),"",VLOOKUP(CONCATENATE($A182,"_L_",DA$1),Records!$C$2:$H$6601,5,FALSE))</f>
        <v/>
      </c>
      <c r="DB182" s="33" t="str">
        <f>IF(ISERROR(VLOOKUP(CONCATENATE($A182,"_L_",DA$1),Records!$C$2:$H$6601,1,FALSE)),"",VLOOKUP(CONCATENATE($A182,"_L_",DA$1),Records!$C$2:$H$6601,6,FALSE))</f>
        <v/>
      </c>
      <c r="DC182" s="32" t="str">
        <f>IF(ISERROR(VLOOKUP(CONCATENATE($A182,"_L_",DD$1),Records!$C$2:$H$6601,1,FALSE)),"",VLOOKUP(CONCATENATE($A182,"_L_",DD$1),Records!$C$2:$H$6601,4,FALSE))</f>
        <v/>
      </c>
      <c r="DD182" s="7" t="str">
        <f>IF(ISERROR(VLOOKUP(CONCATENATE($A182,"_L_",DD$1),Records!$C$2:$H$6601,1,FALSE)),"",VLOOKUP(CONCATENATE($A182,"_L_",DD$1),Records!$C$2:$H$6601,5,FALSE))</f>
        <v/>
      </c>
      <c r="DE182" s="33" t="str">
        <f>IF(ISERROR(VLOOKUP(CONCATENATE($A182,"_L_",DD$1),Records!$C$2:$H$6601,1,FALSE)),"",VLOOKUP(CONCATENATE($A182,"_L_",DD$1),Records!$C$2:$H$6601,6,FALSE))</f>
        <v/>
      </c>
      <c r="DF182" s="32" t="str">
        <f>IF(ISERROR(VLOOKUP(CONCATENATE($A182,"_L_",DG$1),Records!$C$2:$H$6601,1,FALSE)),"",VLOOKUP(CONCATENATE($A182,"_L_",DG$1),Records!$C$2:$H$6601,4,FALSE))</f>
        <v/>
      </c>
      <c r="DG182" s="7" t="str">
        <f>IF(ISERROR(VLOOKUP(CONCATENATE($A182,"_L_",DG$1),Records!$C$2:$H$6601,1,FALSE)),"",VLOOKUP(CONCATENATE($A182,"_L_",DG$1),Records!$C$2:$H$6601,5,FALSE))</f>
        <v/>
      </c>
      <c r="DH182" s="33" t="str">
        <f>IF(ISERROR(VLOOKUP(CONCATENATE($A182,"_L_",DG$1),Records!$C$2:$H$6601,1,FALSE)),"",VLOOKUP(CONCATENATE($A182,"_L_",DG$1),Records!$C$2:$H$6601,6,FALSE))</f>
        <v/>
      </c>
      <c r="DI182" s="32" t="str">
        <f>IF(ISERROR(VLOOKUP(CONCATENATE($A182,"_L_",DJ$1),Records!$C$2:$H$6601,1,FALSE)),"",VLOOKUP(CONCATENATE($A182,"_L_",DJ$1),Records!$C$2:$H$6601,4,FALSE))</f>
        <v/>
      </c>
      <c r="DJ182" s="7" t="str">
        <f>IF(ISERROR(VLOOKUP(CONCATENATE($A182,"_L_",DJ$1),Records!$C$2:$H$6601,1,FALSE)),"",VLOOKUP(CONCATENATE($A182,"_L_",DJ$1),Records!$C$2:$H$6601,5,FALSE))</f>
        <v/>
      </c>
      <c r="DK182" s="33" t="str">
        <f>IF(ISERROR(VLOOKUP(CONCATENATE($A182,"_L_",DJ$1),Records!$C$2:$H$6601,1,FALSE)),"",VLOOKUP(CONCATENATE($A182,"_L_",DJ$1),Records!$C$2:$H$6601,6,FALSE))</f>
        <v/>
      </c>
      <c r="DL182" s="32" t="str">
        <f>IF(ISERROR(VLOOKUP(CONCATENATE($A182,"_L_",DM$1),Records!$C$2:$H$6601,1,FALSE)),"",VLOOKUP(CONCATENATE($A182,"_L_",DM$1),Records!$C$2:$H$6601,4,FALSE))</f>
        <v/>
      </c>
      <c r="DM182" s="7" t="str">
        <f>IF(ISERROR(VLOOKUP(CONCATENATE($A182,"_L_",DM$1),Records!$C$2:$H$6601,1,FALSE)),"",VLOOKUP(CONCATENATE($A182,"_L_",DM$1),Records!$C$2:$H$6601,5,FALSE))</f>
        <v/>
      </c>
      <c r="DN182" s="33" t="str">
        <f>IF(ISERROR(VLOOKUP(CONCATENATE($A182,"_L_",DM$1),Records!$C$2:$H$6601,1,FALSE)),"",VLOOKUP(CONCATENATE($A182,"_L_",DM$1),Records!$C$2:$H$6601,6,FALSE))</f>
        <v/>
      </c>
      <c r="DO182" s="32" t="str">
        <f>IF(ISERROR(VLOOKUP(CONCATENATE($A182,"_L_",DP$1),Records!$C$2:$H$6601,1,FALSE)),"",VLOOKUP(CONCATENATE($A182,"_L_",DP$1),Records!$C$2:$H$6601,4,FALSE))</f>
        <v/>
      </c>
      <c r="DP182" s="7" t="str">
        <f>IF(ISERROR(VLOOKUP(CONCATENATE($A182,"_L_",DP$1),Records!$C$2:$H$6601,1,FALSE)),"",VLOOKUP(CONCATENATE($A182,"_L_",DP$1),Records!$C$2:$H$6601,5,FALSE))</f>
        <v/>
      </c>
      <c r="DQ182" s="33" t="str">
        <f>IF(ISERROR(VLOOKUP(CONCATENATE($A182,"_L_",DP$1),Records!$C$2:$H$6601,1,FALSE)),"",VLOOKUP(CONCATENATE($A182,"_L_",DP$1),Records!$C$2:$H$6601,6,FALSE))</f>
        <v/>
      </c>
      <c r="DR182" s="32" t="str">
        <f>IF(ISERROR(VLOOKUP(CONCATENATE($A182,"_L_",DS$1),Records!$C$2:$H$6601,1,FALSE)),"",VLOOKUP(CONCATENATE($A182,"_L_",DS$1),Records!$C$2:$H$6601,4,FALSE))</f>
        <v/>
      </c>
      <c r="DS182" s="7" t="str">
        <f>IF(ISERROR(VLOOKUP(CONCATENATE($A182,"_L_",DS$1),Records!$C$2:$H$6601,1,FALSE)),"",VLOOKUP(CONCATENATE($A182,"_L_",DS$1),Records!$C$2:$H$6601,5,FALSE))</f>
        <v/>
      </c>
      <c r="DT182" s="33" t="str">
        <f>IF(ISERROR(VLOOKUP(CONCATENATE($A182,"_L_",DS$1),Records!$C$2:$H$6601,1,FALSE)),"",VLOOKUP(CONCATENATE($A182,"_L_",DS$1),Records!$C$2:$H$6601,6,FALSE))</f>
        <v/>
      </c>
      <c r="DU182" s="32" t="str">
        <f>IF(ISERROR(VLOOKUP(CONCATENATE($A182,"_L_",DV$1),Records!$C$2:$H$6601,1,FALSE)),"",VLOOKUP(CONCATENATE($A182,"_L_",DV$1),Records!$C$2:$H$6601,4,FALSE))</f>
        <v/>
      </c>
      <c r="DV182" s="7" t="str">
        <f>IF(ISERROR(VLOOKUP(CONCATENATE($A182,"_L_",DV$1),Records!$C$2:$H$6601,1,FALSE)),"",VLOOKUP(CONCATENATE($A182,"_L_",DV$1),Records!$C$2:$H$6601,5,FALSE))</f>
        <v/>
      </c>
      <c r="DW182" s="33" t="str">
        <f>IF(ISERROR(VLOOKUP(CONCATENATE($A182,"_L_",DV$1),Records!$C$2:$H$6601,1,FALSE)),"",VLOOKUP(CONCATENATE($A182,"_L_",DV$1),Records!$C$2:$H$6601,6,FALSE))</f>
        <v/>
      </c>
      <c r="DX182" s="32" t="str">
        <f>IF(ISERROR(VLOOKUP(CONCATENATE($A182,"_L_",DY$1),Records!$C$2:$H$6601,1,FALSE)),"",VLOOKUP(CONCATENATE($A182,"_L_",DY$1),Records!$C$2:$H$6601,4,FALSE))</f>
        <v/>
      </c>
      <c r="DY182" s="7" t="str">
        <f>IF(ISERROR(VLOOKUP(CONCATENATE($A182,"_L_",DY$1),Records!$C$2:$H$6601,1,FALSE)),"",VLOOKUP(CONCATENATE($A182,"_L_",DY$1),Records!$C$2:$H$6601,5,FALSE))</f>
        <v/>
      </c>
      <c r="DZ182" s="33" t="str">
        <f>IF(ISERROR(VLOOKUP(CONCATENATE($A182,"_L_",DY$1),Records!$C$2:$H$6601,1,FALSE)),"",VLOOKUP(CONCATENATE($A182,"_L_",DY$1),Records!$C$2:$H$6601,6,FALSE))</f>
        <v/>
      </c>
      <c r="EA182" s="32" t="str">
        <f>IF(ISERROR(VLOOKUP(CONCATENATE($A182,"_L_",EB$1),Records!$C$2:$H$6601,1,FALSE)),"",VLOOKUP(CONCATENATE($A182,"_L_",EB$1),Records!$C$2:$H$6601,4,FALSE))</f>
        <v/>
      </c>
      <c r="EB182" s="7" t="str">
        <f>IF(ISERROR(VLOOKUP(CONCATENATE($A182,"_L_",EB$1),Records!$C$2:$H$6601,1,FALSE)),"",VLOOKUP(CONCATENATE($A182,"_L_",EB$1),Records!$C$2:$H$6601,5,FALSE))</f>
        <v/>
      </c>
      <c r="EC182" s="33" t="str">
        <f>IF(ISERROR(VLOOKUP(CONCATENATE($A182,"_L_",EB$1),Records!$C$2:$H$6601,1,FALSE)),"",VLOOKUP(CONCATENATE($A182,"_L_",EB$1),Records!$C$2:$H$6601,6,FALSE))</f>
        <v/>
      </c>
    </row>
    <row r="183" spans="1:133" ht="15.75" x14ac:dyDescent="0.25">
      <c r="A183" s="11">
        <v>42365</v>
      </c>
      <c r="B183" s="16" t="s">
        <v>76</v>
      </c>
      <c r="C183" s="16">
        <f t="shared" si="5"/>
        <v>26</v>
      </c>
      <c r="D183" s="26" t="s">
        <v>65</v>
      </c>
      <c r="E183" s="24" t="s">
        <v>77</v>
      </c>
      <c r="F183" s="62">
        <f t="shared" si="4"/>
        <v>0</v>
      </c>
      <c r="G183" s="62">
        <f>HomeCalc!F183</f>
        <v>0</v>
      </c>
      <c r="H183" s="32" t="str">
        <f>IF(ISERROR(VLOOKUP(CONCATENATE($A183,"_L_",I$1),Records!$C$2:$H$6601,1,FALSE)),"",VLOOKUP(CONCATENATE($A183,"_L_",I$1),Records!$C$2:$H$6601,4,FALSE))</f>
        <v/>
      </c>
      <c r="I183" s="7" t="str">
        <f>IF(ISERROR(VLOOKUP(CONCATENATE($A183,"_L_",I$1),Records!$C$2:$H$6601,1,FALSE)),"",VLOOKUP(CONCATENATE($A183,"_L_",I$1),Records!$C$2:$H$6601,5,FALSE))</f>
        <v/>
      </c>
      <c r="J183" s="33" t="str">
        <f>IF(ISERROR(VLOOKUP(CONCATENATE($A183,"_L_",I$1),Records!$C$2:$H$6601,1,FALSE)),"",VLOOKUP(CONCATENATE($A183,"_L_",I$1),Records!$C$2:$H$6601,6,FALSE))</f>
        <v/>
      </c>
      <c r="K183" s="32" t="str">
        <f>IF(ISERROR(VLOOKUP(CONCATENATE($A183,"_L_",L$1),Records!$C$2:$H$6601,1,FALSE)),"",VLOOKUP(CONCATENATE($A183,"_L_",L$1),Records!$C$2:$H$6601,4,FALSE))</f>
        <v/>
      </c>
      <c r="L183" s="7" t="str">
        <f>IF(ISERROR(VLOOKUP(CONCATENATE($A183,"_L_",L$1),Records!$C$2:$H$6601,1,FALSE)),"",VLOOKUP(CONCATENATE($A183,"_L_",L$1),Records!$C$2:$H$6601,5,FALSE))</f>
        <v/>
      </c>
      <c r="M183" s="33" t="str">
        <f>IF(ISERROR(VLOOKUP(CONCATENATE($A183,"_L_",L$1),Records!$C$2:$H$6601,1,FALSE)),"",VLOOKUP(CONCATENATE($A183,"_L_",L$1),Records!$C$2:$H$6601,6,FALSE))</f>
        <v/>
      </c>
      <c r="N183" s="32" t="str">
        <f>IF(ISERROR(VLOOKUP(CONCATENATE($A183,"_L_",O$1),Records!$C$2:$H$6601,1,FALSE)),"",VLOOKUP(CONCATENATE($A183,"_L_",O$1),Records!$C$2:$H$6601,4,FALSE))</f>
        <v/>
      </c>
      <c r="O183" s="7" t="str">
        <f>IF(ISERROR(VLOOKUP(CONCATENATE($A183,"_L_",O$1),Records!$C$2:$H$6601,1,FALSE)),"",VLOOKUP(CONCATENATE($A183,"_L_",O$1),Records!$C$2:$H$6601,5,FALSE))</f>
        <v/>
      </c>
      <c r="P183" s="33" t="str">
        <f>IF(ISERROR(VLOOKUP(CONCATENATE($A183,"_L_",O$1),Records!$C$2:$H$6601,1,FALSE)),"",VLOOKUP(CONCATENATE($A183,"_L_",O$1),Records!$C$2:$H$6601,6,FALSE))</f>
        <v/>
      </c>
      <c r="Q183" s="32" t="str">
        <f>IF(ISERROR(VLOOKUP(CONCATENATE($A183,"_L_",R$1),Records!$C$2:$H$6601,1,FALSE)),"",VLOOKUP(CONCATENATE($A183,"_L_",R$1),Records!$C$2:$H$6601,4,FALSE))</f>
        <v/>
      </c>
      <c r="R183" s="7" t="str">
        <f>IF(ISERROR(VLOOKUP(CONCATENATE($A183,"_L_",R$1),Records!$C$2:$H$6601,1,FALSE)),"",VLOOKUP(CONCATENATE($A183,"_L_",R$1),Records!$C$2:$H$6601,5,FALSE))</f>
        <v/>
      </c>
      <c r="S183" s="33" t="str">
        <f>IF(ISERROR(VLOOKUP(CONCATENATE($A183,"_L_",R$1),Records!$C$2:$H$6601,1,FALSE)),"",VLOOKUP(CONCATENATE($A183,"_L_",R$1),Records!$C$2:$H$6601,6,FALSE))</f>
        <v/>
      </c>
      <c r="T183" s="32" t="str">
        <f>IF(ISERROR(VLOOKUP(CONCATENATE($A183,"_L_",U$1),Records!$C$2:$H$6601,1,FALSE)),"",VLOOKUP(CONCATENATE($A183,"_L_",U$1),Records!$C$2:$H$6601,4,FALSE))</f>
        <v/>
      </c>
      <c r="U183" s="7" t="str">
        <f>IF(ISERROR(VLOOKUP(CONCATENATE($A183,"_L_",U$1),Records!$C$2:$H$6601,1,FALSE)),"",VLOOKUP(CONCATENATE($A183,"_L_",U$1),Records!$C$2:$H$6601,5,FALSE))</f>
        <v/>
      </c>
      <c r="V183" s="33" t="str">
        <f>IF(ISERROR(VLOOKUP(CONCATENATE($A183,"_L_",U$1),Records!$C$2:$H$6601,1,FALSE)),"",VLOOKUP(CONCATENATE($A183,"_L_",U$1),Records!$C$2:$H$6601,6,FALSE))</f>
        <v/>
      </c>
      <c r="W183" s="32" t="str">
        <f>IF(ISERROR(VLOOKUP(CONCATENATE($A183,"_L_",X$1),Records!$C$2:$H$6601,1,FALSE)),"",VLOOKUP(CONCATENATE($A183,"_L_",X$1),Records!$C$2:$H$6601,4,FALSE))</f>
        <v/>
      </c>
      <c r="X183" s="7" t="str">
        <f>IF(ISERROR(VLOOKUP(CONCATENATE($A183,"_L_",X$1),Records!$C$2:$H$6601,1,FALSE)),"",VLOOKUP(CONCATENATE($A183,"_L_",X$1),Records!$C$2:$H$6601,5,FALSE))</f>
        <v/>
      </c>
      <c r="Y183" s="33" t="str">
        <f>IF(ISERROR(VLOOKUP(CONCATENATE($A183,"_L_",X$1),Records!$C$2:$H$6601,1,FALSE)),"",VLOOKUP(CONCATENATE($A183,"_L_",X$1),Records!$C$2:$H$6601,6,FALSE))</f>
        <v/>
      </c>
      <c r="Z183" s="32" t="str">
        <f>IF(ISERROR(VLOOKUP(CONCATENATE($A183,"_L_",AA$1),Records!$C$2:$H$6601,1,FALSE)),"",VLOOKUP(CONCATENATE($A183,"_L_",AA$1),Records!$C$2:$H$6601,4,FALSE))</f>
        <v/>
      </c>
      <c r="AA183" s="7" t="str">
        <f>IF(ISERROR(VLOOKUP(CONCATENATE($A183,"_L_",AA$1),Records!$C$2:$H$6601,1,FALSE)),"",VLOOKUP(CONCATENATE($A183,"_L_",AA$1),Records!$C$2:$H$6601,5,FALSE))</f>
        <v/>
      </c>
      <c r="AB183" s="33" t="str">
        <f>IF(ISERROR(VLOOKUP(CONCATENATE($A183,"_L_",AA$1),Records!$C$2:$H$6601,1,FALSE)),"",VLOOKUP(CONCATENATE($A183,"_L_",AA$1),Records!$C$2:$H$6601,6,FALSE))</f>
        <v/>
      </c>
      <c r="AC183" s="32" t="str">
        <f>IF(ISERROR(VLOOKUP(CONCATENATE($A183,"_L_",AD$1),Records!$C$2:$H$6601,1,FALSE)),"",VLOOKUP(CONCATENATE($A183,"_L_",AD$1),Records!$C$2:$H$6601,4,FALSE))</f>
        <v/>
      </c>
      <c r="AD183" s="7" t="str">
        <f>IF(ISERROR(VLOOKUP(CONCATENATE($A183,"_L_",AD$1),Records!$C$2:$H$6601,1,FALSE)),"",VLOOKUP(CONCATENATE($A183,"_L_",AD$1),Records!$C$2:$H$6601,5,FALSE))</f>
        <v/>
      </c>
      <c r="AE183" s="33" t="str">
        <f>IF(ISERROR(VLOOKUP(CONCATENATE($A183,"_L_",AD$1),Records!$C$2:$H$6601,1,FALSE)),"",VLOOKUP(CONCATENATE($A183,"_L_",AD$1),Records!$C$2:$H$6601,6,FALSE))</f>
        <v/>
      </c>
      <c r="AF183" s="32" t="str">
        <f>IF(ISERROR(VLOOKUP(CONCATENATE($A183,"_L_",AG$1),Records!$C$2:$H$6601,1,FALSE)),"",VLOOKUP(CONCATENATE($A183,"_L_",AG$1),Records!$C$2:$H$6601,4,FALSE))</f>
        <v/>
      </c>
      <c r="AG183" s="7" t="str">
        <f>IF(ISERROR(VLOOKUP(CONCATENATE($A183,"_L_",AG$1),Records!$C$2:$H$6601,1,FALSE)),"",VLOOKUP(CONCATENATE($A183,"_L_",AG$1),Records!$C$2:$H$6601,5,FALSE))</f>
        <v/>
      </c>
      <c r="AH183" s="33" t="str">
        <f>IF(ISERROR(VLOOKUP(CONCATENATE($A183,"_L_",AG$1),Records!$C$2:$H$6601,1,FALSE)),"",VLOOKUP(CONCATENATE($A183,"_L_",AG$1),Records!$C$2:$H$6601,6,FALSE))</f>
        <v/>
      </c>
      <c r="AI183" s="32" t="str">
        <f>IF(ISERROR(VLOOKUP(CONCATENATE($A183,"_L_",AJ$1),Records!$C$2:$H$6601,1,FALSE)),"",VLOOKUP(CONCATENATE($A183,"_L_",AJ$1),Records!$C$2:$H$6601,4,FALSE))</f>
        <v/>
      </c>
      <c r="AJ183" s="7" t="str">
        <f>IF(ISERROR(VLOOKUP(CONCATENATE($A183,"_L_",AJ$1),Records!$C$2:$H$6601,1,FALSE)),"",VLOOKUP(CONCATENATE($A183,"_L_",AJ$1),Records!$C$2:$H$6601,5,FALSE))</f>
        <v/>
      </c>
      <c r="AK183" s="33" t="str">
        <f>IF(ISERROR(VLOOKUP(CONCATENATE($A183,"_L_",AJ$1),Records!$C$2:$H$6601,1,FALSE)),"",VLOOKUP(CONCATENATE($A183,"_L_",AJ$1),Records!$C$2:$H$6601,6,FALSE))</f>
        <v/>
      </c>
      <c r="AL183" s="32" t="str">
        <f>IF(ISERROR(VLOOKUP(CONCATENATE($A183,"_L_",AM$1),Records!$C$2:$H$6601,1,FALSE)),"",VLOOKUP(CONCATENATE($A183,"_L_",AM$1),Records!$C$2:$H$6601,4,FALSE))</f>
        <v/>
      </c>
      <c r="AM183" s="7" t="str">
        <f>IF(ISERROR(VLOOKUP(CONCATENATE($A183,"_L_",AM$1),Records!$C$2:$H$6601,1,FALSE)),"",VLOOKUP(CONCATENATE($A183,"_L_",AM$1),Records!$C$2:$H$6601,5,FALSE))</f>
        <v/>
      </c>
      <c r="AN183" s="33" t="str">
        <f>IF(ISERROR(VLOOKUP(CONCATENATE($A183,"_L_",AM$1),Records!$C$2:$H$6601,1,FALSE)),"",VLOOKUP(CONCATENATE($A183,"_L_",AM$1),Records!$C$2:$H$6601,6,FALSE))</f>
        <v/>
      </c>
      <c r="AO183" s="32" t="str">
        <f>IF(ISERROR(VLOOKUP(CONCATENATE($A183,"_L_",AP$1),Records!$C$2:$H$6601,1,FALSE)),"",VLOOKUP(CONCATENATE($A183,"_L_",AP$1),Records!$C$2:$H$6601,4,FALSE))</f>
        <v/>
      </c>
      <c r="AP183" s="7" t="str">
        <f>IF(ISERROR(VLOOKUP(CONCATENATE($A183,"_L_",AP$1),Records!$C$2:$H$6601,1,FALSE)),"",VLOOKUP(CONCATENATE($A183,"_L_",AP$1),Records!$C$2:$H$6601,5,FALSE))</f>
        <v/>
      </c>
      <c r="AQ183" s="33" t="str">
        <f>IF(ISERROR(VLOOKUP(CONCATENATE($A183,"_L_",AP$1),Records!$C$2:$H$6601,1,FALSE)),"",VLOOKUP(CONCATENATE($A183,"_L_",AP$1),Records!$C$2:$H$6601,6,FALSE))</f>
        <v/>
      </c>
      <c r="AR183" s="32" t="str">
        <f>IF(ISERROR(VLOOKUP(CONCATENATE($A183,"_L_",AS$1),Records!$C$2:$H$6601,1,FALSE)),"",VLOOKUP(CONCATENATE($A183,"_L_",AS$1),Records!$C$2:$H$6601,4,FALSE))</f>
        <v/>
      </c>
      <c r="AS183" s="7" t="str">
        <f>IF(ISERROR(VLOOKUP(CONCATENATE($A183,"_L_",AS$1),Records!$C$2:$H$6601,1,FALSE)),"",VLOOKUP(CONCATENATE($A183,"_L_",AS$1),Records!$C$2:$H$6601,5,FALSE))</f>
        <v/>
      </c>
      <c r="AT183" s="33" t="str">
        <f>IF(ISERROR(VLOOKUP(CONCATENATE($A183,"_L_",AS$1),Records!$C$2:$H$6601,1,FALSE)),"",VLOOKUP(CONCATENATE($A183,"_L_",AS$1),Records!$C$2:$H$6601,6,FALSE))</f>
        <v/>
      </c>
      <c r="AU183" s="32" t="str">
        <f>IF(ISERROR(VLOOKUP(CONCATENATE($A183,"_L_",AV$1),Records!$C$2:$H$6601,1,FALSE)),"",VLOOKUP(CONCATENATE($A183,"_L_",AV$1),Records!$C$2:$H$6601,4,FALSE))</f>
        <v/>
      </c>
      <c r="AV183" s="7" t="str">
        <f>IF(ISERROR(VLOOKUP(CONCATENATE($A183,"_L_",AV$1),Records!$C$2:$H$6601,1,FALSE)),"",VLOOKUP(CONCATENATE($A183,"_L_",AV$1),Records!$C$2:$H$6601,5,FALSE))</f>
        <v/>
      </c>
      <c r="AW183" s="33" t="str">
        <f>IF(ISERROR(VLOOKUP(CONCATENATE($A183,"_L_",AV$1),Records!$C$2:$H$6601,1,FALSE)),"",VLOOKUP(CONCATENATE($A183,"_L_",AV$1),Records!$C$2:$H$6601,6,FALSE))</f>
        <v/>
      </c>
      <c r="AX183" s="32" t="str">
        <f>IF(ISERROR(VLOOKUP(CONCATENATE($A183,"_L_",AY$1),Records!$C$2:$H$6601,1,FALSE)),"",VLOOKUP(CONCATENATE($A183,"_L_",AY$1),Records!$C$2:$H$6601,4,FALSE))</f>
        <v/>
      </c>
      <c r="AY183" s="7" t="str">
        <f>IF(ISERROR(VLOOKUP(CONCATENATE($A183,"_L_",AY$1),Records!$C$2:$H$6601,1,FALSE)),"",VLOOKUP(CONCATENATE($A183,"_L_",AY$1),Records!$C$2:$H$6601,5,FALSE))</f>
        <v/>
      </c>
      <c r="AZ183" s="33" t="str">
        <f>IF(ISERROR(VLOOKUP(CONCATENATE($A183,"_L_",AY$1),Records!$C$2:$H$6601,1,FALSE)),"",VLOOKUP(CONCATENATE($A183,"_L_",AY$1),Records!$C$2:$H$6601,6,FALSE))</f>
        <v/>
      </c>
      <c r="BA183" s="32" t="str">
        <f>IF(ISERROR(VLOOKUP(CONCATENATE($A183,"_L_",BB$1),Records!$C$2:$H$6601,1,FALSE)),"",VLOOKUP(CONCATENATE($A183,"_L_",BB$1),Records!$C$2:$H$6601,4,FALSE))</f>
        <v/>
      </c>
      <c r="BB183" s="7" t="str">
        <f>IF(ISERROR(VLOOKUP(CONCATENATE($A183,"_L_",BB$1),Records!$C$2:$H$6601,1,FALSE)),"",VLOOKUP(CONCATENATE($A183,"_L_",BB$1),Records!$C$2:$H$6601,5,FALSE))</f>
        <v/>
      </c>
      <c r="BC183" s="33" t="str">
        <f>IF(ISERROR(VLOOKUP(CONCATENATE($A183,"_L_",BB$1),Records!$C$2:$H$6601,1,FALSE)),"",VLOOKUP(CONCATENATE($A183,"_L_",BB$1),Records!$C$2:$H$6601,6,FALSE))</f>
        <v/>
      </c>
      <c r="BD183" s="32" t="str">
        <f>IF(ISERROR(VLOOKUP(CONCATENATE($A183,"_L_",BE$1),Records!$C$2:$H$6601,1,FALSE)),"",VLOOKUP(CONCATENATE($A183,"_L_",BE$1),Records!$C$2:$H$6601,4,FALSE))</f>
        <v/>
      </c>
      <c r="BE183" s="7" t="str">
        <f>IF(ISERROR(VLOOKUP(CONCATENATE($A183,"_L_",BE$1),Records!$C$2:$H$6601,1,FALSE)),"",VLOOKUP(CONCATENATE($A183,"_L_",BE$1),Records!$C$2:$H$6601,5,FALSE))</f>
        <v/>
      </c>
      <c r="BF183" s="33" t="str">
        <f>IF(ISERROR(VLOOKUP(CONCATENATE($A183,"_L_",BE$1),Records!$C$2:$H$6601,1,FALSE)),"",VLOOKUP(CONCATENATE($A183,"_L_",BE$1),Records!$C$2:$H$6601,6,FALSE))</f>
        <v/>
      </c>
      <c r="BG183" s="32" t="str">
        <f>IF(ISERROR(VLOOKUP(CONCATENATE($A183,"_L_",BH$1),Records!$C$2:$H$6601,1,FALSE)),"",VLOOKUP(CONCATENATE($A183,"_L_",BH$1),Records!$C$2:$H$6601,4,FALSE))</f>
        <v/>
      </c>
      <c r="BH183" s="7" t="str">
        <f>IF(ISERROR(VLOOKUP(CONCATENATE($A183,"_L_",BH$1),Records!$C$2:$H$6601,1,FALSE)),"",VLOOKUP(CONCATENATE($A183,"_L_",BH$1),Records!$C$2:$H$6601,5,FALSE))</f>
        <v/>
      </c>
      <c r="BI183" s="33" t="str">
        <f>IF(ISERROR(VLOOKUP(CONCATENATE($A183,"_L_",BH$1),Records!$C$2:$H$6601,1,FALSE)),"",VLOOKUP(CONCATENATE($A183,"_L_",BH$1),Records!$C$2:$H$6601,6,FALSE))</f>
        <v/>
      </c>
      <c r="BJ183" s="32" t="str">
        <f>IF(ISERROR(VLOOKUP(CONCATENATE($A183,"_L_",BK$1),Records!$C$2:$H$6601,1,FALSE)),"",VLOOKUP(CONCATENATE($A183,"_L_",BK$1),Records!$C$2:$H$6601,4,FALSE))</f>
        <v/>
      </c>
      <c r="BK183" s="7" t="str">
        <f>IF(ISERROR(VLOOKUP(CONCATENATE($A183,"_L_",BK$1),Records!$C$2:$H$6601,1,FALSE)),"",VLOOKUP(CONCATENATE($A183,"_L_",BK$1),Records!$C$2:$H$6601,5,FALSE))</f>
        <v/>
      </c>
      <c r="BL183" s="33" t="str">
        <f>IF(ISERROR(VLOOKUP(CONCATENATE($A183,"_L_",BK$1),Records!$C$2:$H$6601,1,FALSE)),"",VLOOKUP(CONCATENATE($A183,"_L_",BK$1),Records!$C$2:$H$6601,6,FALSE))</f>
        <v/>
      </c>
      <c r="BM183" s="32" t="str">
        <f>IF(ISERROR(VLOOKUP(CONCATENATE($A183,"_L_",BN$1),Records!$C$2:$H$6601,1,FALSE)),"",VLOOKUP(CONCATENATE($A183,"_L_",BN$1),Records!$C$2:$H$6601,4,FALSE))</f>
        <v/>
      </c>
      <c r="BN183" s="7" t="str">
        <f>IF(ISERROR(VLOOKUP(CONCATENATE($A183,"_L_",BN$1),Records!$C$2:$H$6601,1,FALSE)),"",VLOOKUP(CONCATENATE($A183,"_L_",BN$1),Records!$C$2:$H$6601,5,FALSE))</f>
        <v/>
      </c>
      <c r="BO183" s="33" t="str">
        <f>IF(ISERROR(VLOOKUP(CONCATENATE($A183,"_L_",BN$1),Records!$C$2:$H$6601,1,FALSE)),"",VLOOKUP(CONCATENATE($A183,"_L_",BN$1),Records!$C$2:$H$6601,6,FALSE))</f>
        <v/>
      </c>
      <c r="BP183" s="32" t="str">
        <f>IF(ISERROR(VLOOKUP(CONCATENATE($A183,"_L_",BQ$1),Records!$C$2:$H$6601,1,FALSE)),"",VLOOKUP(CONCATENATE($A183,"_L_",BQ$1),Records!$C$2:$H$6601,4,FALSE))</f>
        <v/>
      </c>
      <c r="BQ183" s="7" t="str">
        <f>IF(ISERROR(VLOOKUP(CONCATENATE($A183,"_L_",BQ$1),Records!$C$2:$H$6601,1,FALSE)),"",VLOOKUP(CONCATENATE($A183,"_L_",BQ$1),Records!$C$2:$H$6601,5,FALSE))</f>
        <v/>
      </c>
      <c r="BR183" s="33" t="str">
        <f>IF(ISERROR(VLOOKUP(CONCATENATE($A183,"_L_",BQ$1),Records!$C$2:$H$6601,1,FALSE)),"",VLOOKUP(CONCATENATE($A183,"_L_",BQ$1),Records!$C$2:$H$6601,6,FALSE))</f>
        <v/>
      </c>
      <c r="BS183" s="32" t="str">
        <f>IF(ISERROR(VLOOKUP(CONCATENATE($A183,"_L_",BT$1),Records!$C$2:$H$6601,1,FALSE)),"",VLOOKUP(CONCATENATE($A183,"_L_",BT$1),Records!$C$2:$H$6601,4,FALSE))</f>
        <v/>
      </c>
      <c r="BT183" s="7" t="str">
        <f>IF(ISERROR(VLOOKUP(CONCATENATE($A183,"_L_",BT$1),Records!$C$2:$H$6601,1,FALSE)),"",VLOOKUP(CONCATENATE($A183,"_L_",BT$1),Records!$C$2:$H$6601,5,FALSE))</f>
        <v/>
      </c>
      <c r="BU183" s="33" t="str">
        <f>IF(ISERROR(VLOOKUP(CONCATENATE($A183,"_L_",BT$1),Records!$C$2:$H$6601,1,FALSE)),"",VLOOKUP(CONCATENATE($A183,"_L_",BT$1),Records!$C$2:$H$6601,6,FALSE))</f>
        <v/>
      </c>
      <c r="BV183" s="32" t="str">
        <f>IF(ISERROR(VLOOKUP(CONCATENATE($A183,"_L_",BW$1),Records!$C$2:$H$6601,1,FALSE)),"",VLOOKUP(CONCATENATE($A183,"_L_",BW$1),Records!$C$2:$H$6601,4,FALSE))</f>
        <v/>
      </c>
      <c r="BW183" s="7" t="str">
        <f>IF(ISERROR(VLOOKUP(CONCATENATE($A183,"_L_",BW$1),Records!$C$2:$H$6601,1,FALSE)),"",VLOOKUP(CONCATENATE($A183,"_L_",BW$1),Records!$C$2:$H$6601,5,FALSE))</f>
        <v/>
      </c>
      <c r="BX183" s="33" t="str">
        <f>IF(ISERROR(VLOOKUP(CONCATENATE($A183,"_L_",BW$1),Records!$C$2:$H$6601,1,FALSE)),"",VLOOKUP(CONCATENATE($A183,"_L_",BW$1),Records!$C$2:$H$6601,6,FALSE))</f>
        <v/>
      </c>
      <c r="BY183" s="32" t="str">
        <f>IF(ISERROR(VLOOKUP(CONCATENATE($A183,"_L_",BZ$1),Records!$C$2:$H$6601,1,FALSE)),"",VLOOKUP(CONCATENATE($A183,"_L_",BZ$1),Records!$C$2:$H$6601,4,FALSE))</f>
        <v/>
      </c>
      <c r="BZ183" s="7" t="str">
        <f>IF(ISERROR(VLOOKUP(CONCATENATE($A183,"_L_",BZ$1),Records!$C$2:$H$6601,1,FALSE)),"",VLOOKUP(CONCATENATE($A183,"_L_",BZ$1),Records!$C$2:$H$6601,5,FALSE))</f>
        <v/>
      </c>
      <c r="CA183" s="33" t="str">
        <f>IF(ISERROR(VLOOKUP(CONCATENATE($A183,"_L_",BZ$1),Records!$C$2:$H$6601,1,FALSE)),"",VLOOKUP(CONCATENATE($A183,"_L_",BZ$1),Records!$C$2:$H$6601,6,FALSE))</f>
        <v/>
      </c>
      <c r="CB183" s="32" t="str">
        <f>IF(ISERROR(VLOOKUP(CONCATENATE($A183,"_L_",CC$1),Records!$C$2:$H$6601,1,FALSE)),"",VLOOKUP(CONCATENATE($A183,"_L_",CC$1),Records!$C$2:$H$6601,4,FALSE))</f>
        <v/>
      </c>
      <c r="CC183" s="7" t="str">
        <f>IF(ISERROR(VLOOKUP(CONCATENATE($A183,"_L_",CC$1),Records!$C$2:$H$6601,1,FALSE)),"",VLOOKUP(CONCATENATE($A183,"_L_",CC$1),Records!$C$2:$H$6601,5,FALSE))</f>
        <v/>
      </c>
      <c r="CD183" s="33" t="str">
        <f>IF(ISERROR(VLOOKUP(CONCATENATE($A183,"_L_",CC$1),Records!$C$2:$H$6601,1,FALSE)),"",VLOOKUP(CONCATENATE($A183,"_L_",CC$1),Records!$C$2:$H$6601,6,FALSE))</f>
        <v/>
      </c>
      <c r="CE183" s="32" t="str">
        <f>IF(ISERROR(VLOOKUP(CONCATENATE($A183,"_L_",CF$1),Records!$C$2:$H$6601,1,FALSE)),"",VLOOKUP(CONCATENATE($A183,"_L_",CF$1),Records!$C$2:$H$6601,4,FALSE))</f>
        <v/>
      </c>
      <c r="CF183" s="7" t="str">
        <f>IF(ISERROR(VLOOKUP(CONCATENATE($A183,"_L_",CF$1),Records!$C$2:$H$6601,1,FALSE)),"",VLOOKUP(CONCATENATE($A183,"_L_",CF$1),Records!$C$2:$H$6601,5,FALSE))</f>
        <v/>
      </c>
      <c r="CG183" s="33" t="str">
        <f>IF(ISERROR(VLOOKUP(CONCATENATE($A183,"_L_",CF$1),Records!$C$2:$H$6601,1,FALSE)),"",VLOOKUP(CONCATENATE($A183,"_L_",CF$1),Records!$C$2:$H$6601,6,FALSE))</f>
        <v/>
      </c>
      <c r="CH183" s="32" t="str">
        <f>IF(ISERROR(VLOOKUP(CONCATENATE($A183,"_L_",CI$1),Records!$C$2:$H$6601,1,FALSE)),"",VLOOKUP(CONCATENATE($A183,"_L_",CI$1),Records!$C$2:$H$6601,4,FALSE))</f>
        <v/>
      </c>
      <c r="CI183" s="7" t="str">
        <f>IF(ISERROR(VLOOKUP(CONCATENATE($A183,"_L_",CI$1),Records!$C$2:$H$6601,1,FALSE)),"",VLOOKUP(CONCATENATE($A183,"_L_",CI$1),Records!$C$2:$H$6601,5,FALSE))</f>
        <v/>
      </c>
      <c r="CJ183" s="33" t="str">
        <f>IF(ISERROR(VLOOKUP(CONCATENATE($A183,"_L_",CI$1),Records!$C$2:$H$6601,1,FALSE)),"",VLOOKUP(CONCATENATE($A183,"_L_",CI$1),Records!$C$2:$H$6601,6,FALSE))</f>
        <v/>
      </c>
      <c r="CK183" s="32" t="str">
        <f>IF(ISERROR(VLOOKUP(CONCATENATE($A183,"_L_",CL$1),Records!$C$2:$H$6601,1,FALSE)),"",VLOOKUP(CONCATENATE($A183,"_L_",CL$1),Records!$C$2:$H$6601,4,FALSE))</f>
        <v/>
      </c>
      <c r="CL183" s="7" t="str">
        <f>IF(ISERROR(VLOOKUP(CONCATENATE($A183,"_L_",CL$1),Records!$C$2:$H$6601,1,FALSE)),"",VLOOKUP(CONCATENATE($A183,"_L_",CL$1),Records!$C$2:$H$6601,5,FALSE))</f>
        <v/>
      </c>
      <c r="CM183" s="33" t="str">
        <f>IF(ISERROR(VLOOKUP(CONCATENATE($A183,"_L_",CL$1),Records!$C$2:$H$6601,1,FALSE)),"",VLOOKUP(CONCATENATE($A183,"_L_",CL$1),Records!$C$2:$H$6601,6,FALSE))</f>
        <v/>
      </c>
      <c r="CN183" s="32" t="str">
        <f>IF(ISERROR(VLOOKUP(CONCATENATE($A183,"_L_",CO$1),Records!$C$2:$H$6601,1,FALSE)),"",VLOOKUP(CONCATENATE($A183,"_L_",CO$1),Records!$C$2:$H$6601,4,FALSE))</f>
        <v/>
      </c>
      <c r="CO183" s="7" t="str">
        <f>IF(ISERROR(VLOOKUP(CONCATENATE($A183,"_L_",CO$1),Records!$C$2:$H$6601,1,FALSE)),"",VLOOKUP(CONCATENATE($A183,"_L_",CO$1),Records!$C$2:$H$6601,5,FALSE))</f>
        <v/>
      </c>
      <c r="CP183" s="33" t="str">
        <f>IF(ISERROR(VLOOKUP(CONCATENATE($A183,"_L_",CO$1),Records!$C$2:$H$6601,1,FALSE)),"",VLOOKUP(CONCATENATE($A183,"_L_",CO$1),Records!$C$2:$H$6601,6,FALSE))</f>
        <v/>
      </c>
      <c r="CQ183" s="32" t="str">
        <f>IF(ISERROR(VLOOKUP(CONCATENATE($A183,"_L_",CR$1),Records!$C$2:$H$6601,1,FALSE)),"",VLOOKUP(CONCATENATE($A183,"_L_",CR$1),Records!$C$2:$H$6601,4,FALSE))</f>
        <v/>
      </c>
      <c r="CR183" s="7" t="str">
        <f>IF(ISERROR(VLOOKUP(CONCATENATE($A183,"_L_",CR$1),Records!$C$2:$H$6601,1,FALSE)),"",VLOOKUP(CONCATENATE($A183,"_L_",CR$1),Records!$C$2:$H$6601,5,FALSE))</f>
        <v/>
      </c>
      <c r="CS183" s="33" t="str">
        <f>IF(ISERROR(VLOOKUP(CONCATENATE($A183,"_L_",CR$1),Records!$C$2:$H$6601,1,FALSE)),"",VLOOKUP(CONCATENATE($A183,"_L_",CR$1),Records!$C$2:$H$6601,6,FALSE))</f>
        <v/>
      </c>
      <c r="CT183" s="32" t="str">
        <f>IF(ISERROR(VLOOKUP(CONCATENATE($A183,"_L_",CU$1),Records!$C$2:$H$6601,1,FALSE)),"",VLOOKUP(CONCATENATE($A183,"_L_",CU$1),Records!$C$2:$H$6601,4,FALSE))</f>
        <v/>
      </c>
      <c r="CU183" s="7" t="str">
        <f>IF(ISERROR(VLOOKUP(CONCATENATE($A183,"_L_",CU$1),Records!$C$2:$H$6601,1,FALSE)),"",VLOOKUP(CONCATENATE($A183,"_L_",CU$1),Records!$C$2:$H$6601,5,FALSE))</f>
        <v/>
      </c>
      <c r="CV183" s="33" t="str">
        <f>IF(ISERROR(VLOOKUP(CONCATENATE($A183,"_L_",CU$1),Records!$C$2:$H$6601,1,FALSE)),"",VLOOKUP(CONCATENATE($A183,"_L_",CU$1),Records!$C$2:$H$6601,6,FALSE))</f>
        <v/>
      </c>
      <c r="CW183" s="32" t="str">
        <f>IF(ISERROR(VLOOKUP(CONCATENATE($A183,"_L_",CX$1),Records!$C$2:$H$6601,1,FALSE)),"",VLOOKUP(CONCATENATE($A183,"_L_",CX$1),Records!$C$2:$H$6601,4,FALSE))</f>
        <v/>
      </c>
      <c r="CX183" s="7" t="str">
        <f>IF(ISERROR(VLOOKUP(CONCATENATE($A183,"_L_",CX$1),Records!$C$2:$H$6601,1,FALSE)),"",VLOOKUP(CONCATENATE($A183,"_L_",CX$1),Records!$C$2:$H$6601,5,FALSE))</f>
        <v/>
      </c>
      <c r="CY183" s="33" t="str">
        <f>IF(ISERROR(VLOOKUP(CONCATENATE($A183,"_L_",CX$1),Records!$C$2:$H$6601,1,FALSE)),"",VLOOKUP(CONCATENATE($A183,"_L_",CX$1),Records!$C$2:$H$6601,6,FALSE))</f>
        <v/>
      </c>
      <c r="CZ183" s="32" t="str">
        <f>IF(ISERROR(VLOOKUP(CONCATENATE($A183,"_L_",DA$1),Records!$C$2:$H$6601,1,FALSE)),"",VLOOKUP(CONCATENATE($A183,"_L_",DA$1),Records!$C$2:$H$6601,4,FALSE))</f>
        <v/>
      </c>
      <c r="DA183" s="7" t="str">
        <f>IF(ISERROR(VLOOKUP(CONCATENATE($A183,"_L_",DA$1),Records!$C$2:$H$6601,1,FALSE)),"",VLOOKUP(CONCATENATE($A183,"_L_",DA$1),Records!$C$2:$H$6601,5,FALSE))</f>
        <v/>
      </c>
      <c r="DB183" s="33" t="str">
        <f>IF(ISERROR(VLOOKUP(CONCATENATE($A183,"_L_",DA$1),Records!$C$2:$H$6601,1,FALSE)),"",VLOOKUP(CONCATENATE($A183,"_L_",DA$1),Records!$C$2:$H$6601,6,FALSE))</f>
        <v/>
      </c>
      <c r="DC183" s="32" t="str">
        <f>IF(ISERROR(VLOOKUP(CONCATENATE($A183,"_L_",DD$1),Records!$C$2:$H$6601,1,FALSE)),"",VLOOKUP(CONCATENATE($A183,"_L_",DD$1),Records!$C$2:$H$6601,4,FALSE))</f>
        <v/>
      </c>
      <c r="DD183" s="7" t="str">
        <f>IF(ISERROR(VLOOKUP(CONCATENATE($A183,"_L_",DD$1),Records!$C$2:$H$6601,1,FALSE)),"",VLOOKUP(CONCATENATE($A183,"_L_",DD$1),Records!$C$2:$H$6601,5,FALSE))</f>
        <v/>
      </c>
      <c r="DE183" s="33" t="str">
        <f>IF(ISERROR(VLOOKUP(CONCATENATE($A183,"_L_",DD$1),Records!$C$2:$H$6601,1,FALSE)),"",VLOOKUP(CONCATENATE($A183,"_L_",DD$1),Records!$C$2:$H$6601,6,FALSE))</f>
        <v/>
      </c>
      <c r="DF183" s="32" t="str">
        <f>IF(ISERROR(VLOOKUP(CONCATENATE($A183,"_L_",DG$1),Records!$C$2:$H$6601,1,FALSE)),"",VLOOKUP(CONCATENATE($A183,"_L_",DG$1),Records!$C$2:$H$6601,4,FALSE))</f>
        <v/>
      </c>
      <c r="DG183" s="7" t="str">
        <f>IF(ISERROR(VLOOKUP(CONCATENATE($A183,"_L_",DG$1),Records!$C$2:$H$6601,1,FALSE)),"",VLOOKUP(CONCATENATE($A183,"_L_",DG$1),Records!$C$2:$H$6601,5,FALSE))</f>
        <v/>
      </c>
      <c r="DH183" s="33" t="str">
        <f>IF(ISERROR(VLOOKUP(CONCATENATE($A183,"_L_",DG$1),Records!$C$2:$H$6601,1,FALSE)),"",VLOOKUP(CONCATENATE($A183,"_L_",DG$1),Records!$C$2:$H$6601,6,FALSE))</f>
        <v/>
      </c>
      <c r="DI183" s="32" t="str">
        <f>IF(ISERROR(VLOOKUP(CONCATENATE($A183,"_L_",DJ$1),Records!$C$2:$H$6601,1,FALSE)),"",VLOOKUP(CONCATENATE($A183,"_L_",DJ$1),Records!$C$2:$H$6601,4,FALSE))</f>
        <v/>
      </c>
      <c r="DJ183" s="7" t="str">
        <f>IF(ISERROR(VLOOKUP(CONCATENATE($A183,"_L_",DJ$1),Records!$C$2:$H$6601,1,FALSE)),"",VLOOKUP(CONCATENATE($A183,"_L_",DJ$1),Records!$C$2:$H$6601,5,FALSE))</f>
        <v/>
      </c>
      <c r="DK183" s="33" t="str">
        <f>IF(ISERROR(VLOOKUP(CONCATENATE($A183,"_L_",DJ$1),Records!$C$2:$H$6601,1,FALSE)),"",VLOOKUP(CONCATENATE($A183,"_L_",DJ$1),Records!$C$2:$H$6601,6,FALSE))</f>
        <v/>
      </c>
      <c r="DL183" s="32" t="str">
        <f>IF(ISERROR(VLOOKUP(CONCATENATE($A183,"_L_",DM$1),Records!$C$2:$H$6601,1,FALSE)),"",VLOOKUP(CONCATENATE($A183,"_L_",DM$1),Records!$C$2:$H$6601,4,FALSE))</f>
        <v/>
      </c>
      <c r="DM183" s="7" t="str">
        <f>IF(ISERROR(VLOOKUP(CONCATENATE($A183,"_L_",DM$1),Records!$C$2:$H$6601,1,FALSE)),"",VLOOKUP(CONCATENATE($A183,"_L_",DM$1),Records!$C$2:$H$6601,5,FALSE))</f>
        <v/>
      </c>
      <c r="DN183" s="33" t="str">
        <f>IF(ISERROR(VLOOKUP(CONCATENATE($A183,"_L_",DM$1),Records!$C$2:$H$6601,1,FALSE)),"",VLOOKUP(CONCATENATE($A183,"_L_",DM$1),Records!$C$2:$H$6601,6,FALSE))</f>
        <v/>
      </c>
      <c r="DO183" s="32" t="str">
        <f>IF(ISERROR(VLOOKUP(CONCATENATE($A183,"_L_",DP$1),Records!$C$2:$H$6601,1,FALSE)),"",VLOOKUP(CONCATENATE($A183,"_L_",DP$1),Records!$C$2:$H$6601,4,FALSE))</f>
        <v/>
      </c>
      <c r="DP183" s="7" t="str">
        <f>IF(ISERROR(VLOOKUP(CONCATENATE($A183,"_L_",DP$1),Records!$C$2:$H$6601,1,FALSE)),"",VLOOKUP(CONCATENATE($A183,"_L_",DP$1),Records!$C$2:$H$6601,5,FALSE))</f>
        <v/>
      </c>
      <c r="DQ183" s="33" t="str">
        <f>IF(ISERROR(VLOOKUP(CONCATENATE($A183,"_L_",DP$1),Records!$C$2:$H$6601,1,FALSE)),"",VLOOKUP(CONCATENATE($A183,"_L_",DP$1),Records!$C$2:$H$6601,6,FALSE))</f>
        <v/>
      </c>
      <c r="DR183" s="32" t="str">
        <f>IF(ISERROR(VLOOKUP(CONCATENATE($A183,"_L_",DS$1),Records!$C$2:$H$6601,1,FALSE)),"",VLOOKUP(CONCATENATE($A183,"_L_",DS$1),Records!$C$2:$H$6601,4,FALSE))</f>
        <v/>
      </c>
      <c r="DS183" s="7" t="str">
        <f>IF(ISERROR(VLOOKUP(CONCATENATE($A183,"_L_",DS$1),Records!$C$2:$H$6601,1,FALSE)),"",VLOOKUP(CONCATENATE($A183,"_L_",DS$1),Records!$C$2:$H$6601,5,FALSE))</f>
        <v/>
      </c>
      <c r="DT183" s="33" t="str">
        <f>IF(ISERROR(VLOOKUP(CONCATENATE($A183,"_L_",DS$1),Records!$C$2:$H$6601,1,FALSE)),"",VLOOKUP(CONCATENATE($A183,"_L_",DS$1),Records!$C$2:$H$6601,6,FALSE))</f>
        <v/>
      </c>
      <c r="DU183" s="32" t="str">
        <f>IF(ISERROR(VLOOKUP(CONCATENATE($A183,"_L_",DV$1),Records!$C$2:$H$6601,1,FALSE)),"",VLOOKUP(CONCATENATE($A183,"_L_",DV$1),Records!$C$2:$H$6601,4,FALSE))</f>
        <v/>
      </c>
      <c r="DV183" s="7" t="str">
        <f>IF(ISERROR(VLOOKUP(CONCATENATE($A183,"_L_",DV$1),Records!$C$2:$H$6601,1,FALSE)),"",VLOOKUP(CONCATENATE($A183,"_L_",DV$1),Records!$C$2:$H$6601,5,FALSE))</f>
        <v/>
      </c>
      <c r="DW183" s="33" t="str">
        <f>IF(ISERROR(VLOOKUP(CONCATENATE($A183,"_L_",DV$1),Records!$C$2:$H$6601,1,FALSE)),"",VLOOKUP(CONCATENATE($A183,"_L_",DV$1),Records!$C$2:$H$6601,6,FALSE))</f>
        <v/>
      </c>
      <c r="DX183" s="32" t="str">
        <f>IF(ISERROR(VLOOKUP(CONCATENATE($A183,"_L_",DY$1),Records!$C$2:$H$6601,1,FALSE)),"",VLOOKUP(CONCATENATE($A183,"_L_",DY$1),Records!$C$2:$H$6601,4,FALSE))</f>
        <v/>
      </c>
      <c r="DY183" s="7" t="str">
        <f>IF(ISERROR(VLOOKUP(CONCATENATE($A183,"_L_",DY$1),Records!$C$2:$H$6601,1,FALSE)),"",VLOOKUP(CONCATENATE($A183,"_L_",DY$1),Records!$C$2:$H$6601,5,FALSE))</f>
        <v/>
      </c>
      <c r="DZ183" s="33" t="str">
        <f>IF(ISERROR(VLOOKUP(CONCATENATE($A183,"_L_",DY$1),Records!$C$2:$H$6601,1,FALSE)),"",VLOOKUP(CONCATENATE($A183,"_L_",DY$1),Records!$C$2:$H$6601,6,FALSE))</f>
        <v/>
      </c>
      <c r="EA183" s="32" t="str">
        <f>IF(ISERROR(VLOOKUP(CONCATENATE($A183,"_L_",EB$1),Records!$C$2:$H$6601,1,FALSE)),"",VLOOKUP(CONCATENATE($A183,"_L_",EB$1),Records!$C$2:$H$6601,4,FALSE))</f>
        <v/>
      </c>
      <c r="EB183" s="7" t="str">
        <f>IF(ISERROR(VLOOKUP(CONCATENATE($A183,"_L_",EB$1),Records!$C$2:$H$6601,1,FALSE)),"",VLOOKUP(CONCATENATE($A183,"_L_",EB$1),Records!$C$2:$H$6601,5,FALSE))</f>
        <v/>
      </c>
      <c r="EC183" s="33" t="str">
        <f>IF(ISERROR(VLOOKUP(CONCATENATE($A183,"_L_",EB$1),Records!$C$2:$H$6601,1,FALSE)),"",VLOOKUP(CONCATENATE($A183,"_L_",EB$1),Records!$C$2:$H$6601,6,FALSE))</f>
        <v/>
      </c>
    </row>
    <row r="184" spans="1:133" ht="15.75" x14ac:dyDescent="0.25">
      <c r="A184" s="11">
        <v>42366</v>
      </c>
      <c r="B184" s="16" t="s">
        <v>76</v>
      </c>
      <c r="C184" s="17">
        <f t="shared" si="5"/>
        <v>27</v>
      </c>
      <c r="D184" s="22" t="s">
        <v>66</v>
      </c>
      <c r="E184" s="24" t="s">
        <v>77</v>
      </c>
      <c r="F184" s="62">
        <f t="shared" si="4"/>
        <v>0</v>
      </c>
      <c r="G184" s="62">
        <f>HomeCalc!F184</f>
        <v>0</v>
      </c>
      <c r="H184" s="32" t="str">
        <f>IF(ISERROR(VLOOKUP(CONCATENATE($A184,"_L_",I$1),Records!$C$2:$H$6601,1,FALSE)),"",VLOOKUP(CONCATENATE($A184,"_L_",I$1),Records!$C$2:$H$6601,4,FALSE))</f>
        <v/>
      </c>
      <c r="I184" s="7" t="str">
        <f>IF(ISERROR(VLOOKUP(CONCATENATE($A184,"_L_",I$1),Records!$C$2:$H$6601,1,FALSE)),"",VLOOKUP(CONCATENATE($A184,"_L_",I$1),Records!$C$2:$H$6601,5,FALSE))</f>
        <v/>
      </c>
      <c r="J184" s="33" t="str">
        <f>IF(ISERROR(VLOOKUP(CONCATENATE($A184,"_L_",I$1),Records!$C$2:$H$6601,1,FALSE)),"",VLOOKUP(CONCATENATE($A184,"_L_",I$1),Records!$C$2:$H$6601,6,FALSE))</f>
        <v/>
      </c>
      <c r="K184" s="32" t="str">
        <f>IF(ISERROR(VLOOKUP(CONCATENATE($A184,"_L_",L$1),Records!$C$2:$H$6601,1,FALSE)),"",VLOOKUP(CONCATENATE($A184,"_L_",L$1),Records!$C$2:$H$6601,4,FALSE))</f>
        <v/>
      </c>
      <c r="L184" s="7" t="str">
        <f>IF(ISERROR(VLOOKUP(CONCATENATE($A184,"_L_",L$1),Records!$C$2:$H$6601,1,FALSE)),"",VLOOKUP(CONCATENATE($A184,"_L_",L$1),Records!$C$2:$H$6601,5,FALSE))</f>
        <v/>
      </c>
      <c r="M184" s="33" t="str">
        <f>IF(ISERROR(VLOOKUP(CONCATENATE($A184,"_L_",L$1),Records!$C$2:$H$6601,1,FALSE)),"",VLOOKUP(CONCATENATE($A184,"_L_",L$1),Records!$C$2:$H$6601,6,FALSE))</f>
        <v/>
      </c>
      <c r="N184" s="32" t="str">
        <f>IF(ISERROR(VLOOKUP(CONCATENATE($A184,"_L_",O$1),Records!$C$2:$H$6601,1,FALSE)),"",VLOOKUP(CONCATENATE($A184,"_L_",O$1),Records!$C$2:$H$6601,4,FALSE))</f>
        <v/>
      </c>
      <c r="O184" s="7" t="str">
        <f>IF(ISERROR(VLOOKUP(CONCATENATE($A184,"_L_",O$1),Records!$C$2:$H$6601,1,FALSE)),"",VLOOKUP(CONCATENATE($A184,"_L_",O$1),Records!$C$2:$H$6601,5,FALSE))</f>
        <v/>
      </c>
      <c r="P184" s="33" t="str">
        <f>IF(ISERROR(VLOOKUP(CONCATENATE($A184,"_L_",O$1),Records!$C$2:$H$6601,1,FALSE)),"",VLOOKUP(CONCATENATE($A184,"_L_",O$1),Records!$C$2:$H$6601,6,FALSE))</f>
        <v/>
      </c>
      <c r="Q184" s="32" t="str">
        <f>IF(ISERROR(VLOOKUP(CONCATENATE($A184,"_L_",R$1),Records!$C$2:$H$6601,1,FALSE)),"",VLOOKUP(CONCATENATE($A184,"_L_",R$1),Records!$C$2:$H$6601,4,FALSE))</f>
        <v/>
      </c>
      <c r="R184" s="7" t="str">
        <f>IF(ISERROR(VLOOKUP(CONCATENATE($A184,"_L_",R$1),Records!$C$2:$H$6601,1,FALSE)),"",VLOOKUP(CONCATENATE($A184,"_L_",R$1),Records!$C$2:$H$6601,5,FALSE))</f>
        <v/>
      </c>
      <c r="S184" s="33" t="str">
        <f>IF(ISERROR(VLOOKUP(CONCATENATE($A184,"_L_",R$1),Records!$C$2:$H$6601,1,FALSE)),"",VLOOKUP(CONCATENATE($A184,"_L_",R$1),Records!$C$2:$H$6601,6,FALSE))</f>
        <v/>
      </c>
      <c r="T184" s="32" t="str">
        <f>IF(ISERROR(VLOOKUP(CONCATENATE($A184,"_L_",U$1),Records!$C$2:$H$6601,1,FALSE)),"",VLOOKUP(CONCATENATE($A184,"_L_",U$1),Records!$C$2:$H$6601,4,FALSE))</f>
        <v/>
      </c>
      <c r="U184" s="7" t="str">
        <f>IF(ISERROR(VLOOKUP(CONCATENATE($A184,"_L_",U$1),Records!$C$2:$H$6601,1,FALSE)),"",VLOOKUP(CONCATENATE($A184,"_L_",U$1),Records!$C$2:$H$6601,5,FALSE))</f>
        <v/>
      </c>
      <c r="V184" s="33" t="str">
        <f>IF(ISERROR(VLOOKUP(CONCATENATE($A184,"_L_",U$1),Records!$C$2:$H$6601,1,FALSE)),"",VLOOKUP(CONCATENATE($A184,"_L_",U$1),Records!$C$2:$H$6601,6,FALSE))</f>
        <v/>
      </c>
      <c r="W184" s="32" t="str">
        <f>IF(ISERROR(VLOOKUP(CONCATENATE($A184,"_L_",X$1),Records!$C$2:$H$6601,1,FALSE)),"",VLOOKUP(CONCATENATE($A184,"_L_",X$1),Records!$C$2:$H$6601,4,FALSE))</f>
        <v/>
      </c>
      <c r="X184" s="7" t="str">
        <f>IF(ISERROR(VLOOKUP(CONCATENATE($A184,"_L_",X$1),Records!$C$2:$H$6601,1,FALSE)),"",VLOOKUP(CONCATENATE($A184,"_L_",X$1),Records!$C$2:$H$6601,5,FALSE))</f>
        <v/>
      </c>
      <c r="Y184" s="33" t="str">
        <f>IF(ISERROR(VLOOKUP(CONCATENATE($A184,"_L_",X$1),Records!$C$2:$H$6601,1,FALSE)),"",VLOOKUP(CONCATENATE($A184,"_L_",X$1),Records!$C$2:$H$6601,6,FALSE))</f>
        <v/>
      </c>
      <c r="Z184" s="32" t="str">
        <f>IF(ISERROR(VLOOKUP(CONCATENATE($A184,"_L_",AA$1),Records!$C$2:$H$6601,1,FALSE)),"",VLOOKUP(CONCATENATE($A184,"_L_",AA$1),Records!$C$2:$H$6601,4,FALSE))</f>
        <v/>
      </c>
      <c r="AA184" s="7" t="str">
        <f>IF(ISERROR(VLOOKUP(CONCATENATE($A184,"_L_",AA$1),Records!$C$2:$H$6601,1,FALSE)),"",VLOOKUP(CONCATENATE($A184,"_L_",AA$1),Records!$C$2:$H$6601,5,FALSE))</f>
        <v/>
      </c>
      <c r="AB184" s="33" t="str">
        <f>IF(ISERROR(VLOOKUP(CONCATENATE($A184,"_L_",AA$1),Records!$C$2:$H$6601,1,FALSE)),"",VLOOKUP(CONCATENATE($A184,"_L_",AA$1),Records!$C$2:$H$6601,6,FALSE))</f>
        <v/>
      </c>
      <c r="AC184" s="32" t="str">
        <f>IF(ISERROR(VLOOKUP(CONCATENATE($A184,"_L_",AD$1),Records!$C$2:$H$6601,1,FALSE)),"",VLOOKUP(CONCATENATE($A184,"_L_",AD$1),Records!$C$2:$H$6601,4,FALSE))</f>
        <v/>
      </c>
      <c r="AD184" s="7" t="str">
        <f>IF(ISERROR(VLOOKUP(CONCATENATE($A184,"_L_",AD$1),Records!$C$2:$H$6601,1,FALSE)),"",VLOOKUP(CONCATENATE($A184,"_L_",AD$1),Records!$C$2:$H$6601,5,FALSE))</f>
        <v/>
      </c>
      <c r="AE184" s="33" t="str">
        <f>IF(ISERROR(VLOOKUP(CONCATENATE($A184,"_L_",AD$1),Records!$C$2:$H$6601,1,FALSE)),"",VLOOKUP(CONCATENATE($A184,"_L_",AD$1),Records!$C$2:$H$6601,6,FALSE))</f>
        <v/>
      </c>
      <c r="AF184" s="32" t="str">
        <f>IF(ISERROR(VLOOKUP(CONCATENATE($A184,"_L_",AG$1),Records!$C$2:$H$6601,1,FALSE)),"",VLOOKUP(CONCATENATE($A184,"_L_",AG$1),Records!$C$2:$H$6601,4,FALSE))</f>
        <v/>
      </c>
      <c r="AG184" s="7" t="str">
        <f>IF(ISERROR(VLOOKUP(CONCATENATE($A184,"_L_",AG$1),Records!$C$2:$H$6601,1,FALSE)),"",VLOOKUP(CONCATENATE($A184,"_L_",AG$1),Records!$C$2:$H$6601,5,FALSE))</f>
        <v/>
      </c>
      <c r="AH184" s="33" t="str">
        <f>IF(ISERROR(VLOOKUP(CONCATENATE($A184,"_L_",AG$1),Records!$C$2:$H$6601,1,FALSE)),"",VLOOKUP(CONCATENATE($A184,"_L_",AG$1),Records!$C$2:$H$6601,6,FALSE))</f>
        <v/>
      </c>
      <c r="AI184" s="32" t="str">
        <f>IF(ISERROR(VLOOKUP(CONCATENATE($A184,"_L_",AJ$1),Records!$C$2:$H$6601,1,FALSE)),"",VLOOKUP(CONCATENATE($A184,"_L_",AJ$1),Records!$C$2:$H$6601,4,FALSE))</f>
        <v/>
      </c>
      <c r="AJ184" s="7" t="str">
        <f>IF(ISERROR(VLOOKUP(CONCATENATE($A184,"_L_",AJ$1),Records!$C$2:$H$6601,1,FALSE)),"",VLOOKUP(CONCATENATE($A184,"_L_",AJ$1),Records!$C$2:$H$6601,5,FALSE))</f>
        <v/>
      </c>
      <c r="AK184" s="33" t="str">
        <f>IF(ISERROR(VLOOKUP(CONCATENATE($A184,"_L_",AJ$1),Records!$C$2:$H$6601,1,FALSE)),"",VLOOKUP(CONCATENATE($A184,"_L_",AJ$1),Records!$C$2:$H$6601,6,FALSE))</f>
        <v/>
      </c>
      <c r="AL184" s="32" t="str">
        <f>IF(ISERROR(VLOOKUP(CONCATENATE($A184,"_L_",AM$1),Records!$C$2:$H$6601,1,FALSE)),"",VLOOKUP(CONCATENATE($A184,"_L_",AM$1),Records!$C$2:$H$6601,4,FALSE))</f>
        <v/>
      </c>
      <c r="AM184" s="7" t="str">
        <f>IF(ISERROR(VLOOKUP(CONCATENATE($A184,"_L_",AM$1),Records!$C$2:$H$6601,1,FALSE)),"",VLOOKUP(CONCATENATE($A184,"_L_",AM$1),Records!$C$2:$H$6601,5,FALSE))</f>
        <v/>
      </c>
      <c r="AN184" s="33" t="str">
        <f>IF(ISERROR(VLOOKUP(CONCATENATE($A184,"_L_",AM$1),Records!$C$2:$H$6601,1,FALSE)),"",VLOOKUP(CONCATENATE($A184,"_L_",AM$1),Records!$C$2:$H$6601,6,FALSE))</f>
        <v/>
      </c>
      <c r="AO184" s="32" t="str">
        <f>IF(ISERROR(VLOOKUP(CONCATENATE($A184,"_L_",AP$1),Records!$C$2:$H$6601,1,FALSE)),"",VLOOKUP(CONCATENATE($A184,"_L_",AP$1),Records!$C$2:$H$6601,4,FALSE))</f>
        <v/>
      </c>
      <c r="AP184" s="7" t="str">
        <f>IF(ISERROR(VLOOKUP(CONCATENATE($A184,"_L_",AP$1),Records!$C$2:$H$6601,1,FALSE)),"",VLOOKUP(CONCATENATE($A184,"_L_",AP$1),Records!$C$2:$H$6601,5,FALSE))</f>
        <v/>
      </c>
      <c r="AQ184" s="33" t="str">
        <f>IF(ISERROR(VLOOKUP(CONCATENATE($A184,"_L_",AP$1),Records!$C$2:$H$6601,1,FALSE)),"",VLOOKUP(CONCATENATE($A184,"_L_",AP$1),Records!$C$2:$H$6601,6,FALSE))</f>
        <v/>
      </c>
      <c r="AR184" s="32" t="str">
        <f>IF(ISERROR(VLOOKUP(CONCATENATE($A184,"_L_",AS$1),Records!$C$2:$H$6601,1,FALSE)),"",VLOOKUP(CONCATENATE($A184,"_L_",AS$1),Records!$C$2:$H$6601,4,FALSE))</f>
        <v/>
      </c>
      <c r="AS184" s="7" t="str">
        <f>IF(ISERROR(VLOOKUP(CONCATENATE($A184,"_L_",AS$1),Records!$C$2:$H$6601,1,FALSE)),"",VLOOKUP(CONCATENATE($A184,"_L_",AS$1),Records!$C$2:$H$6601,5,FALSE))</f>
        <v/>
      </c>
      <c r="AT184" s="33" t="str">
        <f>IF(ISERROR(VLOOKUP(CONCATENATE($A184,"_L_",AS$1),Records!$C$2:$H$6601,1,FALSE)),"",VLOOKUP(CONCATENATE($A184,"_L_",AS$1),Records!$C$2:$H$6601,6,FALSE))</f>
        <v/>
      </c>
      <c r="AU184" s="32" t="str">
        <f>IF(ISERROR(VLOOKUP(CONCATENATE($A184,"_L_",AV$1),Records!$C$2:$H$6601,1,FALSE)),"",VLOOKUP(CONCATENATE($A184,"_L_",AV$1),Records!$C$2:$H$6601,4,FALSE))</f>
        <v/>
      </c>
      <c r="AV184" s="7" t="str">
        <f>IF(ISERROR(VLOOKUP(CONCATENATE($A184,"_L_",AV$1),Records!$C$2:$H$6601,1,FALSE)),"",VLOOKUP(CONCATENATE($A184,"_L_",AV$1),Records!$C$2:$H$6601,5,FALSE))</f>
        <v/>
      </c>
      <c r="AW184" s="33" t="str">
        <f>IF(ISERROR(VLOOKUP(CONCATENATE($A184,"_L_",AV$1),Records!$C$2:$H$6601,1,FALSE)),"",VLOOKUP(CONCATENATE($A184,"_L_",AV$1),Records!$C$2:$H$6601,6,FALSE))</f>
        <v/>
      </c>
      <c r="AX184" s="32" t="str">
        <f>IF(ISERROR(VLOOKUP(CONCATENATE($A184,"_L_",AY$1),Records!$C$2:$H$6601,1,FALSE)),"",VLOOKUP(CONCATENATE($A184,"_L_",AY$1),Records!$C$2:$H$6601,4,FALSE))</f>
        <v/>
      </c>
      <c r="AY184" s="7" t="str">
        <f>IF(ISERROR(VLOOKUP(CONCATENATE($A184,"_L_",AY$1),Records!$C$2:$H$6601,1,FALSE)),"",VLOOKUP(CONCATENATE($A184,"_L_",AY$1),Records!$C$2:$H$6601,5,FALSE))</f>
        <v/>
      </c>
      <c r="AZ184" s="33" t="str">
        <f>IF(ISERROR(VLOOKUP(CONCATENATE($A184,"_L_",AY$1),Records!$C$2:$H$6601,1,FALSE)),"",VLOOKUP(CONCATENATE($A184,"_L_",AY$1),Records!$C$2:$H$6601,6,FALSE))</f>
        <v/>
      </c>
      <c r="BA184" s="32" t="str">
        <f>IF(ISERROR(VLOOKUP(CONCATENATE($A184,"_L_",BB$1),Records!$C$2:$H$6601,1,FALSE)),"",VLOOKUP(CONCATENATE($A184,"_L_",BB$1),Records!$C$2:$H$6601,4,FALSE))</f>
        <v/>
      </c>
      <c r="BB184" s="7" t="str">
        <f>IF(ISERROR(VLOOKUP(CONCATENATE($A184,"_L_",BB$1),Records!$C$2:$H$6601,1,FALSE)),"",VLOOKUP(CONCATENATE($A184,"_L_",BB$1),Records!$C$2:$H$6601,5,FALSE))</f>
        <v/>
      </c>
      <c r="BC184" s="33" t="str">
        <f>IF(ISERROR(VLOOKUP(CONCATENATE($A184,"_L_",BB$1),Records!$C$2:$H$6601,1,FALSE)),"",VLOOKUP(CONCATENATE($A184,"_L_",BB$1),Records!$C$2:$H$6601,6,FALSE))</f>
        <v/>
      </c>
      <c r="BD184" s="32" t="str">
        <f>IF(ISERROR(VLOOKUP(CONCATENATE($A184,"_L_",BE$1),Records!$C$2:$H$6601,1,FALSE)),"",VLOOKUP(CONCATENATE($A184,"_L_",BE$1),Records!$C$2:$H$6601,4,FALSE))</f>
        <v/>
      </c>
      <c r="BE184" s="7" t="str">
        <f>IF(ISERROR(VLOOKUP(CONCATENATE($A184,"_L_",BE$1),Records!$C$2:$H$6601,1,FALSE)),"",VLOOKUP(CONCATENATE($A184,"_L_",BE$1),Records!$C$2:$H$6601,5,FALSE))</f>
        <v/>
      </c>
      <c r="BF184" s="33" t="str">
        <f>IF(ISERROR(VLOOKUP(CONCATENATE($A184,"_L_",BE$1),Records!$C$2:$H$6601,1,FALSE)),"",VLOOKUP(CONCATENATE($A184,"_L_",BE$1),Records!$C$2:$H$6601,6,FALSE))</f>
        <v/>
      </c>
      <c r="BG184" s="32" t="str">
        <f>IF(ISERROR(VLOOKUP(CONCATENATE($A184,"_L_",BH$1),Records!$C$2:$H$6601,1,FALSE)),"",VLOOKUP(CONCATENATE($A184,"_L_",BH$1),Records!$C$2:$H$6601,4,FALSE))</f>
        <v/>
      </c>
      <c r="BH184" s="7" t="str">
        <f>IF(ISERROR(VLOOKUP(CONCATENATE($A184,"_L_",BH$1),Records!$C$2:$H$6601,1,FALSE)),"",VLOOKUP(CONCATENATE($A184,"_L_",BH$1),Records!$C$2:$H$6601,5,FALSE))</f>
        <v/>
      </c>
      <c r="BI184" s="33" t="str">
        <f>IF(ISERROR(VLOOKUP(CONCATENATE($A184,"_L_",BH$1),Records!$C$2:$H$6601,1,FALSE)),"",VLOOKUP(CONCATENATE($A184,"_L_",BH$1),Records!$C$2:$H$6601,6,FALSE))</f>
        <v/>
      </c>
      <c r="BJ184" s="32" t="str">
        <f>IF(ISERROR(VLOOKUP(CONCATENATE($A184,"_L_",BK$1),Records!$C$2:$H$6601,1,FALSE)),"",VLOOKUP(CONCATENATE($A184,"_L_",BK$1),Records!$C$2:$H$6601,4,FALSE))</f>
        <v/>
      </c>
      <c r="BK184" s="7" t="str">
        <f>IF(ISERROR(VLOOKUP(CONCATENATE($A184,"_L_",BK$1),Records!$C$2:$H$6601,1,FALSE)),"",VLOOKUP(CONCATENATE($A184,"_L_",BK$1),Records!$C$2:$H$6601,5,FALSE))</f>
        <v/>
      </c>
      <c r="BL184" s="33" t="str">
        <f>IF(ISERROR(VLOOKUP(CONCATENATE($A184,"_L_",BK$1),Records!$C$2:$H$6601,1,FALSE)),"",VLOOKUP(CONCATENATE($A184,"_L_",BK$1),Records!$C$2:$H$6601,6,FALSE))</f>
        <v/>
      </c>
      <c r="BM184" s="32" t="str">
        <f>IF(ISERROR(VLOOKUP(CONCATENATE($A184,"_L_",BN$1),Records!$C$2:$H$6601,1,FALSE)),"",VLOOKUP(CONCATENATE($A184,"_L_",BN$1),Records!$C$2:$H$6601,4,FALSE))</f>
        <v/>
      </c>
      <c r="BN184" s="7" t="str">
        <f>IF(ISERROR(VLOOKUP(CONCATENATE($A184,"_L_",BN$1),Records!$C$2:$H$6601,1,FALSE)),"",VLOOKUP(CONCATENATE($A184,"_L_",BN$1),Records!$C$2:$H$6601,5,FALSE))</f>
        <v/>
      </c>
      <c r="BO184" s="33" t="str">
        <f>IF(ISERROR(VLOOKUP(CONCATENATE($A184,"_L_",BN$1),Records!$C$2:$H$6601,1,FALSE)),"",VLOOKUP(CONCATENATE($A184,"_L_",BN$1),Records!$C$2:$H$6601,6,FALSE))</f>
        <v/>
      </c>
      <c r="BP184" s="32" t="str">
        <f>IF(ISERROR(VLOOKUP(CONCATENATE($A184,"_L_",BQ$1),Records!$C$2:$H$6601,1,FALSE)),"",VLOOKUP(CONCATENATE($A184,"_L_",BQ$1),Records!$C$2:$H$6601,4,FALSE))</f>
        <v/>
      </c>
      <c r="BQ184" s="7" t="str">
        <f>IF(ISERROR(VLOOKUP(CONCATENATE($A184,"_L_",BQ$1),Records!$C$2:$H$6601,1,FALSE)),"",VLOOKUP(CONCATENATE($A184,"_L_",BQ$1),Records!$C$2:$H$6601,5,FALSE))</f>
        <v/>
      </c>
      <c r="BR184" s="33" t="str">
        <f>IF(ISERROR(VLOOKUP(CONCATENATE($A184,"_L_",BQ$1),Records!$C$2:$H$6601,1,FALSE)),"",VLOOKUP(CONCATENATE($A184,"_L_",BQ$1),Records!$C$2:$H$6601,6,FALSE))</f>
        <v/>
      </c>
      <c r="BS184" s="32" t="str">
        <f>IF(ISERROR(VLOOKUP(CONCATENATE($A184,"_L_",BT$1),Records!$C$2:$H$6601,1,FALSE)),"",VLOOKUP(CONCATENATE($A184,"_L_",BT$1),Records!$C$2:$H$6601,4,FALSE))</f>
        <v/>
      </c>
      <c r="BT184" s="7" t="str">
        <f>IF(ISERROR(VLOOKUP(CONCATENATE($A184,"_L_",BT$1),Records!$C$2:$H$6601,1,FALSE)),"",VLOOKUP(CONCATENATE($A184,"_L_",BT$1),Records!$C$2:$H$6601,5,FALSE))</f>
        <v/>
      </c>
      <c r="BU184" s="33" t="str">
        <f>IF(ISERROR(VLOOKUP(CONCATENATE($A184,"_L_",BT$1),Records!$C$2:$H$6601,1,FALSE)),"",VLOOKUP(CONCATENATE($A184,"_L_",BT$1),Records!$C$2:$H$6601,6,FALSE))</f>
        <v/>
      </c>
      <c r="BV184" s="32" t="str">
        <f>IF(ISERROR(VLOOKUP(CONCATENATE($A184,"_L_",BW$1),Records!$C$2:$H$6601,1,FALSE)),"",VLOOKUP(CONCATENATE($A184,"_L_",BW$1),Records!$C$2:$H$6601,4,FALSE))</f>
        <v/>
      </c>
      <c r="BW184" s="7" t="str">
        <f>IF(ISERROR(VLOOKUP(CONCATENATE($A184,"_L_",BW$1),Records!$C$2:$H$6601,1,FALSE)),"",VLOOKUP(CONCATENATE($A184,"_L_",BW$1),Records!$C$2:$H$6601,5,FALSE))</f>
        <v/>
      </c>
      <c r="BX184" s="33" t="str">
        <f>IF(ISERROR(VLOOKUP(CONCATENATE($A184,"_L_",BW$1),Records!$C$2:$H$6601,1,FALSE)),"",VLOOKUP(CONCATENATE($A184,"_L_",BW$1),Records!$C$2:$H$6601,6,FALSE))</f>
        <v/>
      </c>
      <c r="BY184" s="32" t="str">
        <f>IF(ISERROR(VLOOKUP(CONCATENATE($A184,"_L_",BZ$1),Records!$C$2:$H$6601,1,FALSE)),"",VLOOKUP(CONCATENATE($A184,"_L_",BZ$1),Records!$C$2:$H$6601,4,FALSE))</f>
        <v/>
      </c>
      <c r="BZ184" s="7" t="str">
        <f>IF(ISERROR(VLOOKUP(CONCATENATE($A184,"_L_",BZ$1),Records!$C$2:$H$6601,1,FALSE)),"",VLOOKUP(CONCATENATE($A184,"_L_",BZ$1),Records!$C$2:$H$6601,5,FALSE))</f>
        <v/>
      </c>
      <c r="CA184" s="33" t="str">
        <f>IF(ISERROR(VLOOKUP(CONCATENATE($A184,"_L_",BZ$1),Records!$C$2:$H$6601,1,FALSE)),"",VLOOKUP(CONCATENATE($A184,"_L_",BZ$1),Records!$C$2:$H$6601,6,FALSE))</f>
        <v/>
      </c>
      <c r="CB184" s="32" t="str">
        <f>IF(ISERROR(VLOOKUP(CONCATENATE($A184,"_L_",CC$1),Records!$C$2:$H$6601,1,FALSE)),"",VLOOKUP(CONCATENATE($A184,"_L_",CC$1),Records!$C$2:$H$6601,4,FALSE))</f>
        <v/>
      </c>
      <c r="CC184" s="7" t="str">
        <f>IF(ISERROR(VLOOKUP(CONCATENATE($A184,"_L_",CC$1),Records!$C$2:$H$6601,1,FALSE)),"",VLOOKUP(CONCATENATE($A184,"_L_",CC$1),Records!$C$2:$H$6601,5,FALSE))</f>
        <v/>
      </c>
      <c r="CD184" s="33" t="str">
        <f>IF(ISERROR(VLOOKUP(CONCATENATE($A184,"_L_",CC$1),Records!$C$2:$H$6601,1,FALSE)),"",VLOOKUP(CONCATENATE($A184,"_L_",CC$1),Records!$C$2:$H$6601,6,FALSE))</f>
        <v/>
      </c>
      <c r="CE184" s="32" t="str">
        <f>IF(ISERROR(VLOOKUP(CONCATENATE($A184,"_L_",CF$1),Records!$C$2:$H$6601,1,FALSE)),"",VLOOKUP(CONCATENATE($A184,"_L_",CF$1),Records!$C$2:$H$6601,4,FALSE))</f>
        <v/>
      </c>
      <c r="CF184" s="7" t="str">
        <f>IF(ISERROR(VLOOKUP(CONCATENATE($A184,"_L_",CF$1),Records!$C$2:$H$6601,1,FALSE)),"",VLOOKUP(CONCATENATE($A184,"_L_",CF$1),Records!$C$2:$H$6601,5,FALSE))</f>
        <v/>
      </c>
      <c r="CG184" s="33" t="str">
        <f>IF(ISERROR(VLOOKUP(CONCATENATE($A184,"_L_",CF$1),Records!$C$2:$H$6601,1,FALSE)),"",VLOOKUP(CONCATENATE($A184,"_L_",CF$1),Records!$C$2:$H$6601,6,FALSE))</f>
        <v/>
      </c>
      <c r="CH184" s="32" t="str">
        <f>IF(ISERROR(VLOOKUP(CONCATENATE($A184,"_L_",CI$1),Records!$C$2:$H$6601,1,FALSE)),"",VLOOKUP(CONCATENATE($A184,"_L_",CI$1),Records!$C$2:$H$6601,4,FALSE))</f>
        <v/>
      </c>
      <c r="CI184" s="7" t="str">
        <f>IF(ISERROR(VLOOKUP(CONCATENATE($A184,"_L_",CI$1),Records!$C$2:$H$6601,1,FALSE)),"",VLOOKUP(CONCATENATE($A184,"_L_",CI$1),Records!$C$2:$H$6601,5,FALSE))</f>
        <v/>
      </c>
      <c r="CJ184" s="33" t="str">
        <f>IF(ISERROR(VLOOKUP(CONCATENATE($A184,"_L_",CI$1),Records!$C$2:$H$6601,1,FALSE)),"",VLOOKUP(CONCATENATE($A184,"_L_",CI$1),Records!$C$2:$H$6601,6,FALSE))</f>
        <v/>
      </c>
      <c r="CK184" s="32" t="str">
        <f>IF(ISERROR(VLOOKUP(CONCATENATE($A184,"_L_",CL$1),Records!$C$2:$H$6601,1,FALSE)),"",VLOOKUP(CONCATENATE($A184,"_L_",CL$1),Records!$C$2:$H$6601,4,FALSE))</f>
        <v/>
      </c>
      <c r="CL184" s="7" t="str">
        <f>IF(ISERROR(VLOOKUP(CONCATENATE($A184,"_L_",CL$1),Records!$C$2:$H$6601,1,FALSE)),"",VLOOKUP(CONCATENATE($A184,"_L_",CL$1),Records!$C$2:$H$6601,5,FALSE))</f>
        <v/>
      </c>
      <c r="CM184" s="33" t="str">
        <f>IF(ISERROR(VLOOKUP(CONCATENATE($A184,"_L_",CL$1),Records!$C$2:$H$6601,1,FALSE)),"",VLOOKUP(CONCATENATE($A184,"_L_",CL$1),Records!$C$2:$H$6601,6,FALSE))</f>
        <v/>
      </c>
      <c r="CN184" s="32" t="str">
        <f>IF(ISERROR(VLOOKUP(CONCATENATE($A184,"_L_",CO$1),Records!$C$2:$H$6601,1,FALSE)),"",VLOOKUP(CONCATENATE($A184,"_L_",CO$1),Records!$C$2:$H$6601,4,FALSE))</f>
        <v/>
      </c>
      <c r="CO184" s="7" t="str">
        <f>IF(ISERROR(VLOOKUP(CONCATENATE($A184,"_L_",CO$1),Records!$C$2:$H$6601,1,FALSE)),"",VLOOKUP(CONCATENATE($A184,"_L_",CO$1),Records!$C$2:$H$6601,5,FALSE))</f>
        <v/>
      </c>
      <c r="CP184" s="33" t="str">
        <f>IF(ISERROR(VLOOKUP(CONCATENATE($A184,"_L_",CO$1),Records!$C$2:$H$6601,1,FALSE)),"",VLOOKUP(CONCATENATE($A184,"_L_",CO$1),Records!$C$2:$H$6601,6,FALSE))</f>
        <v/>
      </c>
      <c r="CQ184" s="32" t="str">
        <f>IF(ISERROR(VLOOKUP(CONCATENATE($A184,"_L_",CR$1),Records!$C$2:$H$6601,1,FALSE)),"",VLOOKUP(CONCATENATE($A184,"_L_",CR$1),Records!$C$2:$H$6601,4,FALSE))</f>
        <v/>
      </c>
      <c r="CR184" s="7" t="str">
        <f>IF(ISERROR(VLOOKUP(CONCATENATE($A184,"_L_",CR$1),Records!$C$2:$H$6601,1,FALSE)),"",VLOOKUP(CONCATENATE($A184,"_L_",CR$1),Records!$C$2:$H$6601,5,FALSE))</f>
        <v/>
      </c>
      <c r="CS184" s="33" t="str">
        <f>IF(ISERROR(VLOOKUP(CONCATENATE($A184,"_L_",CR$1),Records!$C$2:$H$6601,1,FALSE)),"",VLOOKUP(CONCATENATE($A184,"_L_",CR$1),Records!$C$2:$H$6601,6,FALSE))</f>
        <v/>
      </c>
      <c r="CT184" s="32" t="str">
        <f>IF(ISERROR(VLOOKUP(CONCATENATE($A184,"_L_",CU$1),Records!$C$2:$H$6601,1,FALSE)),"",VLOOKUP(CONCATENATE($A184,"_L_",CU$1),Records!$C$2:$H$6601,4,FALSE))</f>
        <v/>
      </c>
      <c r="CU184" s="7" t="str">
        <f>IF(ISERROR(VLOOKUP(CONCATENATE($A184,"_L_",CU$1),Records!$C$2:$H$6601,1,FALSE)),"",VLOOKUP(CONCATENATE($A184,"_L_",CU$1),Records!$C$2:$H$6601,5,FALSE))</f>
        <v/>
      </c>
      <c r="CV184" s="33" t="str">
        <f>IF(ISERROR(VLOOKUP(CONCATENATE($A184,"_L_",CU$1),Records!$C$2:$H$6601,1,FALSE)),"",VLOOKUP(CONCATENATE($A184,"_L_",CU$1),Records!$C$2:$H$6601,6,FALSE))</f>
        <v/>
      </c>
      <c r="CW184" s="32" t="str">
        <f>IF(ISERROR(VLOOKUP(CONCATENATE($A184,"_L_",CX$1),Records!$C$2:$H$6601,1,FALSE)),"",VLOOKUP(CONCATENATE($A184,"_L_",CX$1),Records!$C$2:$H$6601,4,FALSE))</f>
        <v/>
      </c>
      <c r="CX184" s="7" t="str">
        <f>IF(ISERROR(VLOOKUP(CONCATENATE($A184,"_L_",CX$1),Records!$C$2:$H$6601,1,FALSE)),"",VLOOKUP(CONCATENATE($A184,"_L_",CX$1),Records!$C$2:$H$6601,5,FALSE))</f>
        <v/>
      </c>
      <c r="CY184" s="33" t="str">
        <f>IF(ISERROR(VLOOKUP(CONCATENATE($A184,"_L_",CX$1),Records!$C$2:$H$6601,1,FALSE)),"",VLOOKUP(CONCATENATE($A184,"_L_",CX$1),Records!$C$2:$H$6601,6,FALSE))</f>
        <v/>
      </c>
      <c r="CZ184" s="32" t="str">
        <f>IF(ISERROR(VLOOKUP(CONCATENATE($A184,"_L_",DA$1),Records!$C$2:$H$6601,1,FALSE)),"",VLOOKUP(CONCATENATE($A184,"_L_",DA$1),Records!$C$2:$H$6601,4,FALSE))</f>
        <v/>
      </c>
      <c r="DA184" s="7" t="str">
        <f>IF(ISERROR(VLOOKUP(CONCATENATE($A184,"_L_",DA$1),Records!$C$2:$H$6601,1,FALSE)),"",VLOOKUP(CONCATENATE($A184,"_L_",DA$1),Records!$C$2:$H$6601,5,FALSE))</f>
        <v/>
      </c>
      <c r="DB184" s="33" t="str">
        <f>IF(ISERROR(VLOOKUP(CONCATENATE($A184,"_L_",DA$1),Records!$C$2:$H$6601,1,FALSE)),"",VLOOKUP(CONCATENATE($A184,"_L_",DA$1),Records!$C$2:$H$6601,6,FALSE))</f>
        <v/>
      </c>
      <c r="DC184" s="32" t="str">
        <f>IF(ISERROR(VLOOKUP(CONCATENATE($A184,"_L_",DD$1),Records!$C$2:$H$6601,1,FALSE)),"",VLOOKUP(CONCATENATE($A184,"_L_",DD$1),Records!$C$2:$H$6601,4,FALSE))</f>
        <v/>
      </c>
      <c r="DD184" s="7" t="str">
        <f>IF(ISERROR(VLOOKUP(CONCATENATE($A184,"_L_",DD$1),Records!$C$2:$H$6601,1,FALSE)),"",VLOOKUP(CONCATENATE($A184,"_L_",DD$1),Records!$C$2:$H$6601,5,FALSE))</f>
        <v/>
      </c>
      <c r="DE184" s="33" t="str">
        <f>IF(ISERROR(VLOOKUP(CONCATENATE($A184,"_L_",DD$1),Records!$C$2:$H$6601,1,FALSE)),"",VLOOKUP(CONCATENATE($A184,"_L_",DD$1),Records!$C$2:$H$6601,6,FALSE))</f>
        <v/>
      </c>
      <c r="DF184" s="32" t="str">
        <f>IF(ISERROR(VLOOKUP(CONCATENATE($A184,"_L_",DG$1),Records!$C$2:$H$6601,1,FALSE)),"",VLOOKUP(CONCATENATE($A184,"_L_",DG$1),Records!$C$2:$H$6601,4,FALSE))</f>
        <v/>
      </c>
      <c r="DG184" s="7" t="str">
        <f>IF(ISERROR(VLOOKUP(CONCATENATE($A184,"_L_",DG$1),Records!$C$2:$H$6601,1,FALSE)),"",VLOOKUP(CONCATENATE($A184,"_L_",DG$1),Records!$C$2:$H$6601,5,FALSE))</f>
        <v/>
      </c>
      <c r="DH184" s="33" t="str">
        <f>IF(ISERROR(VLOOKUP(CONCATENATE($A184,"_L_",DG$1),Records!$C$2:$H$6601,1,FALSE)),"",VLOOKUP(CONCATENATE($A184,"_L_",DG$1),Records!$C$2:$H$6601,6,FALSE))</f>
        <v/>
      </c>
      <c r="DI184" s="32" t="str">
        <f>IF(ISERROR(VLOOKUP(CONCATENATE($A184,"_L_",DJ$1),Records!$C$2:$H$6601,1,FALSE)),"",VLOOKUP(CONCATENATE($A184,"_L_",DJ$1),Records!$C$2:$H$6601,4,FALSE))</f>
        <v/>
      </c>
      <c r="DJ184" s="7" t="str">
        <f>IF(ISERROR(VLOOKUP(CONCATENATE($A184,"_L_",DJ$1),Records!$C$2:$H$6601,1,FALSE)),"",VLOOKUP(CONCATENATE($A184,"_L_",DJ$1),Records!$C$2:$H$6601,5,FALSE))</f>
        <v/>
      </c>
      <c r="DK184" s="33" t="str">
        <f>IF(ISERROR(VLOOKUP(CONCATENATE($A184,"_L_",DJ$1),Records!$C$2:$H$6601,1,FALSE)),"",VLOOKUP(CONCATENATE($A184,"_L_",DJ$1),Records!$C$2:$H$6601,6,FALSE))</f>
        <v/>
      </c>
      <c r="DL184" s="32" t="str">
        <f>IF(ISERROR(VLOOKUP(CONCATENATE($A184,"_L_",DM$1),Records!$C$2:$H$6601,1,FALSE)),"",VLOOKUP(CONCATENATE($A184,"_L_",DM$1),Records!$C$2:$H$6601,4,FALSE))</f>
        <v/>
      </c>
      <c r="DM184" s="7" t="str">
        <f>IF(ISERROR(VLOOKUP(CONCATENATE($A184,"_L_",DM$1),Records!$C$2:$H$6601,1,FALSE)),"",VLOOKUP(CONCATENATE($A184,"_L_",DM$1),Records!$C$2:$H$6601,5,FALSE))</f>
        <v/>
      </c>
      <c r="DN184" s="33" t="str">
        <f>IF(ISERROR(VLOOKUP(CONCATENATE($A184,"_L_",DM$1),Records!$C$2:$H$6601,1,FALSE)),"",VLOOKUP(CONCATENATE($A184,"_L_",DM$1),Records!$C$2:$H$6601,6,FALSE))</f>
        <v/>
      </c>
      <c r="DO184" s="32" t="str">
        <f>IF(ISERROR(VLOOKUP(CONCATENATE($A184,"_L_",DP$1),Records!$C$2:$H$6601,1,FALSE)),"",VLOOKUP(CONCATENATE($A184,"_L_",DP$1),Records!$C$2:$H$6601,4,FALSE))</f>
        <v/>
      </c>
      <c r="DP184" s="7" t="str">
        <f>IF(ISERROR(VLOOKUP(CONCATENATE($A184,"_L_",DP$1),Records!$C$2:$H$6601,1,FALSE)),"",VLOOKUP(CONCATENATE($A184,"_L_",DP$1),Records!$C$2:$H$6601,5,FALSE))</f>
        <v/>
      </c>
      <c r="DQ184" s="33" t="str">
        <f>IF(ISERROR(VLOOKUP(CONCATENATE($A184,"_L_",DP$1),Records!$C$2:$H$6601,1,FALSE)),"",VLOOKUP(CONCATENATE($A184,"_L_",DP$1),Records!$C$2:$H$6601,6,FALSE))</f>
        <v/>
      </c>
      <c r="DR184" s="32" t="str">
        <f>IF(ISERROR(VLOOKUP(CONCATENATE($A184,"_L_",DS$1),Records!$C$2:$H$6601,1,FALSE)),"",VLOOKUP(CONCATENATE($A184,"_L_",DS$1),Records!$C$2:$H$6601,4,FALSE))</f>
        <v/>
      </c>
      <c r="DS184" s="7" t="str">
        <f>IF(ISERROR(VLOOKUP(CONCATENATE($A184,"_L_",DS$1),Records!$C$2:$H$6601,1,FALSE)),"",VLOOKUP(CONCATENATE($A184,"_L_",DS$1),Records!$C$2:$H$6601,5,FALSE))</f>
        <v/>
      </c>
      <c r="DT184" s="33" t="str">
        <f>IF(ISERROR(VLOOKUP(CONCATENATE($A184,"_L_",DS$1),Records!$C$2:$H$6601,1,FALSE)),"",VLOOKUP(CONCATENATE($A184,"_L_",DS$1),Records!$C$2:$H$6601,6,FALSE))</f>
        <v/>
      </c>
      <c r="DU184" s="32" t="str">
        <f>IF(ISERROR(VLOOKUP(CONCATENATE($A184,"_L_",DV$1),Records!$C$2:$H$6601,1,FALSE)),"",VLOOKUP(CONCATENATE($A184,"_L_",DV$1),Records!$C$2:$H$6601,4,FALSE))</f>
        <v/>
      </c>
      <c r="DV184" s="7" t="str">
        <f>IF(ISERROR(VLOOKUP(CONCATENATE($A184,"_L_",DV$1),Records!$C$2:$H$6601,1,FALSE)),"",VLOOKUP(CONCATENATE($A184,"_L_",DV$1),Records!$C$2:$H$6601,5,FALSE))</f>
        <v/>
      </c>
      <c r="DW184" s="33" t="str">
        <f>IF(ISERROR(VLOOKUP(CONCATENATE($A184,"_L_",DV$1),Records!$C$2:$H$6601,1,FALSE)),"",VLOOKUP(CONCATENATE($A184,"_L_",DV$1),Records!$C$2:$H$6601,6,FALSE))</f>
        <v/>
      </c>
      <c r="DX184" s="32" t="str">
        <f>IF(ISERROR(VLOOKUP(CONCATENATE($A184,"_L_",DY$1),Records!$C$2:$H$6601,1,FALSE)),"",VLOOKUP(CONCATENATE($A184,"_L_",DY$1),Records!$C$2:$H$6601,4,FALSE))</f>
        <v/>
      </c>
      <c r="DY184" s="7" t="str">
        <f>IF(ISERROR(VLOOKUP(CONCATENATE($A184,"_L_",DY$1),Records!$C$2:$H$6601,1,FALSE)),"",VLOOKUP(CONCATENATE($A184,"_L_",DY$1),Records!$C$2:$H$6601,5,FALSE))</f>
        <v/>
      </c>
      <c r="DZ184" s="33" t="str">
        <f>IF(ISERROR(VLOOKUP(CONCATENATE($A184,"_L_",DY$1),Records!$C$2:$H$6601,1,FALSE)),"",VLOOKUP(CONCATENATE($A184,"_L_",DY$1),Records!$C$2:$H$6601,6,FALSE))</f>
        <v/>
      </c>
      <c r="EA184" s="32" t="str">
        <f>IF(ISERROR(VLOOKUP(CONCATENATE($A184,"_L_",EB$1),Records!$C$2:$H$6601,1,FALSE)),"",VLOOKUP(CONCATENATE($A184,"_L_",EB$1),Records!$C$2:$H$6601,4,FALSE))</f>
        <v/>
      </c>
      <c r="EB184" s="7" t="str">
        <f>IF(ISERROR(VLOOKUP(CONCATENATE($A184,"_L_",EB$1),Records!$C$2:$H$6601,1,FALSE)),"",VLOOKUP(CONCATENATE($A184,"_L_",EB$1),Records!$C$2:$H$6601,5,FALSE))</f>
        <v/>
      </c>
      <c r="EC184" s="33" t="str">
        <f>IF(ISERROR(VLOOKUP(CONCATENATE($A184,"_L_",EB$1),Records!$C$2:$H$6601,1,FALSE)),"",VLOOKUP(CONCATENATE($A184,"_L_",EB$1),Records!$C$2:$H$6601,6,FALSE))</f>
        <v/>
      </c>
    </row>
    <row r="185" spans="1:133" ht="15.75" x14ac:dyDescent="0.25">
      <c r="A185" s="11">
        <v>42367</v>
      </c>
      <c r="B185" s="16" t="s">
        <v>76</v>
      </c>
      <c r="C185" s="17">
        <f t="shared" si="5"/>
        <v>27</v>
      </c>
      <c r="D185" s="23" t="s">
        <v>67</v>
      </c>
      <c r="E185" s="24" t="s">
        <v>77</v>
      </c>
      <c r="F185" s="62">
        <f t="shared" si="4"/>
        <v>0</v>
      </c>
      <c r="G185" s="62">
        <f>HomeCalc!F185</f>
        <v>0</v>
      </c>
      <c r="H185" s="32" t="str">
        <f>IF(ISERROR(VLOOKUP(CONCATENATE($A185,"_L_",I$1),Records!$C$2:$H$6601,1,FALSE)),"",VLOOKUP(CONCATENATE($A185,"_L_",I$1),Records!$C$2:$H$6601,4,FALSE))</f>
        <v/>
      </c>
      <c r="I185" s="7" t="str">
        <f>IF(ISERROR(VLOOKUP(CONCATENATE($A185,"_L_",I$1),Records!$C$2:$H$6601,1,FALSE)),"",VLOOKUP(CONCATENATE($A185,"_L_",I$1),Records!$C$2:$H$6601,5,FALSE))</f>
        <v/>
      </c>
      <c r="J185" s="33" t="str">
        <f>IF(ISERROR(VLOOKUP(CONCATENATE($A185,"_L_",I$1),Records!$C$2:$H$6601,1,FALSE)),"",VLOOKUP(CONCATENATE($A185,"_L_",I$1),Records!$C$2:$H$6601,6,FALSE))</f>
        <v/>
      </c>
      <c r="K185" s="32" t="str">
        <f>IF(ISERROR(VLOOKUP(CONCATENATE($A185,"_L_",L$1),Records!$C$2:$H$6601,1,FALSE)),"",VLOOKUP(CONCATENATE($A185,"_L_",L$1),Records!$C$2:$H$6601,4,FALSE))</f>
        <v/>
      </c>
      <c r="L185" s="7" t="str">
        <f>IF(ISERROR(VLOOKUP(CONCATENATE($A185,"_L_",L$1),Records!$C$2:$H$6601,1,FALSE)),"",VLOOKUP(CONCATENATE($A185,"_L_",L$1),Records!$C$2:$H$6601,5,FALSE))</f>
        <v/>
      </c>
      <c r="M185" s="33" t="str">
        <f>IF(ISERROR(VLOOKUP(CONCATENATE($A185,"_L_",L$1),Records!$C$2:$H$6601,1,FALSE)),"",VLOOKUP(CONCATENATE($A185,"_L_",L$1),Records!$C$2:$H$6601,6,FALSE))</f>
        <v/>
      </c>
      <c r="N185" s="32" t="str">
        <f>IF(ISERROR(VLOOKUP(CONCATENATE($A185,"_L_",O$1),Records!$C$2:$H$6601,1,FALSE)),"",VLOOKUP(CONCATENATE($A185,"_L_",O$1),Records!$C$2:$H$6601,4,FALSE))</f>
        <v/>
      </c>
      <c r="O185" s="7" t="str">
        <f>IF(ISERROR(VLOOKUP(CONCATENATE($A185,"_L_",O$1),Records!$C$2:$H$6601,1,FALSE)),"",VLOOKUP(CONCATENATE($A185,"_L_",O$1),Records!$C$2:$H$6601,5,FALSE))</f>
        <v/>
      </c>
      <c r="P185" s="33" t="str">
        <f>IF(ISERROR(VLOOKUP(CONCATENATE($A185,"_L_",O$1),Records!$C$2:$H$6601,1,FALSE)),"",VLOOKUP(CONCATENATE($A185,"_L_",O$1),Records!$C$2:$H$6601,6,FALSE))</f>
        <v/>
      </c>
      <c r="Q185" s="32" t="str">
        <f>IF(ISERROR(VLOOKUP(CONCATENATE($A185,"_L_",R$1),Records!$C$2:$H$6601,1,FALSE)),"",VLOOKUP(CONCATENATE($A185,"_L_",R$1),Records!$C$2:$H$6601,4,FALSE))</f>
        <v/>
      </c>
      <c r="R185" s="7" t="str">
        <f>IF(ISERROR(VLOOKUP(CONCATENATE($A185,"_L_",R$1),Records!$C$2:$H$6601,1,FALSE)),"",VLOOKUP(CONCATENATE($A185,"_L_",R$1),Records!$C$2:$H$6601,5,FALSE))</f>
        <v/>
      </c>
      <c r="S185" s="33" t="str">
        <f>IF(ISERROR(VLOOKUP(CONCATENATE($A185,"_L_",R$1),Records!$C$2:$H$6601,1,FALSE)),"",VLOOKUP(CONCATENATE($A185,"_L_",R$1),Records!$C$2:$H$6601,6,FALSE))</f>
        <v/>
      </c>
      <c r="T185" s="32" t="str">
        <f>IF(ISERROR(VLOOKUP(CONCATENATE($A185,"_L_",U$1),Records!$C$2:$H$6601,1,FALSE)),"",VLOOKUP(CONCATENATE($A185,"_L_",U$1),Records!$C$2:$H$6601,4,FALSE))</f>
        <v/>
      </c>
      <c r="U185" s="7" t="str">
        <f>IF(ISERROR(VLOOKUP(CONCATENATE($A185,"_L_",U$1),Records!$C$2:$H$6601,1,FALSE)),"",VLOOKUP(CONCATENATE($A185,"_L_",U$1),Records!$C$2:$H$6601,5,FALSE))</f>
        <v/>
      </c>
      <c r="V185" s="33" t="str">
        <f>IF(ISERROR(VLOOKUP(CONCATENATE($A185,"_L_",U$1),Records!$C$2:$H$6601,1,FALSE)),"",VLOOKUP(CONCATENATE($A185,"_L_",U$1),Records!$C$2:$H$6601,6,FALSE))</f>
        <v/>
      </c>
      <c r="W185" s="32" t="str">
        <f>IF(ISERROR(VLOOKUP(CONCATENATE($A185,"_L_",X$1),Records!$C$2:$H$6601,1,FALSE)),"",VLOOKUP(CONCATENATE($A185,"_L_",X$1),Records!$C$2:$H$6601,4,FALSE))</f>
        <v/>
      </c>
      <c r="X185" s="7" t="str">
        <f>IF(ISERROR(VLOOKUP(CONCATENATE($A185,"_L_",X$1),Records!$C$2:$H$6601,1,FALSE)),"",VLOOKUP(CONCATENATE($A185,"_L_",X$1),Records!$C$2:$H$6601,5,FALSE))</f>
        <v/>
      </c>
      <c r="Y185" s="33" t="str">
        <f>IF(ISERROR(VLOOKUP(CONCATENATE($A185,"_L_",X$1),Records!$C$2:$H$6601,1,FALSE)),"",VLOOKUP(CONCATENATE($A185,"_L_",X$1),Records!$C$2:$H$6601,6,FALSE))</f>
        <v/>
      </c>
      <c r="Z185" s="32" t="str">
        <f>IF(ISERROR(VLOOKUP(CONCATENATE($A185,"_L_",AA$1),Records!$C$2:$H$6601,1,FALSE)),"",VLOOKUP(CONCATENATE($A185,"_L_",AA$1),Records!$C$2:$H$6601,4,FALSE))</f>
        <v/>
      </c>
      <c r="AA185" s="7" t="str">
        <f>IF(ISERROR(VLOOKUP(CONCATENATE($A185,"_L_",AA$1),Records!$C$2:$H$6601,1,FALSE)),"",VLOOKUP(CONCATENATE($A185,"_L_",AA$1),Records!$C$2:$H$6601,5,FALSE))</f>
        <v/>
      </c>
      <c r="AB185" s="33" t="str">
        <f>IF(ISERROR(VLOOKUP(CONCATENATE($A185,"_L_",AA$1),Records!$C$2:$H$6601,1,FALSE)),"",VLOOKUP(CONCATENATE($A185,"_L_",AA$1),Records!$C$2:$H$6601,6,FALSE))</f>
        <v/>
      </c>
      <c r="AC185" s="32" t="str">
        <f>IF(ISERROR(VLOOKUP(CONCATENATE($A185,"_L_",AD$1),Records!$C$2:$H$6601,1,FALSE)),"",VLOOKUP(CONCATENATE($A185,"_L_",AD$1),Records!$C$2:$H$6601,4,FALSE))</f>
        <v/>
      </c>
      <c r="AD185" s="7" t="str">
        <f>IF(ISERROR(VLOOKUP(CONCATENATE($A185,"_L_",AD$1),Records!$C$2:$H$6601,1,FALSE)),"",VLOOKUP(CONCATENATE($A185,"_L_",AD$1),Records!$C$2:$H$6601,5,FALSE))</f>
        <v/>
      </c>
      <c r="AE185" s="33" t="str">
        <f>IF(ISERROR(VLOOKUP(CONCATENATE($A185,"_L_",AD$1),Records!$C$2:$H$6601,1,FALSE)),"",VLOOKUP(CONCATENATE($A185,"_L_",AD$1),Records!$C$2:$H$6601,6,FALSE))</f>
        <v/>
      </c>
      <c r="AF185" s="32" t="str">
        <f>IF(ISERROR(VLOOKUP(CONCATENATE($A185,"_L_",AG$1),Records!$C$2:$H$6601,1,FALSE)),"",VLOOKUP(CONCATENATE($A185,"_L_",AG$1),Records!$C$2:$H$6601,4,FALSE))</f>
        <v/>
      </c>
      <c r="AG185" s="7" t="str">
        <f>IF(ISERROR(VLOOKUP(CONCATENATE($A185,"_L_",AG$1),Records!$C$2:$H$6601,1,FALSE)),"",VLOOKUP(CONCATENATE($A185,"_L_",AG$1),Records!$C$2:$H$6601,5,FALSE))</f>
        <v/>
      </c>
      <c r="AH185" s="33" t="str">
        <f>IF(ISERROR(VLOOKUP(CONCATENATE($A185,"_L_",AG$1),Records!$C$2:$H$6601,1,FALSE)),"",VLOOKUP(CONCATENATE($A185,"_L_",AG$1),Records!$C$2:$H$6601,6,FALSE))</f>
        <v/>
      </c>
      <c r="AI185" s="32" t="str">
        <f>IF(ISERROR(VLOOKUP(CONCATENATE($A185,"_L_",AJ$1),Records!$C$2:$H$6601,1,FALSE)),"",VLOOKUP(CONCATENATE($A185,"_L_",AJ$1),Records!$C$2:$H$6601,4,FALSE))</f>
        <v/>
      </c>
      <c r="AJ185" s="7" t="str">
        <f>IF(ISERROR(VLOOKUP(CONCATENATE($A185,"_L_",AJ$1),Records!$C$2:$H$6601,1,FALSE)),"",VLOOKUP(CONCATENATE($A185,"_L_",AJ$1),Records!$C$2:$H$6601,5,FALSE))</f>
        <v/>
      </c>
      <c r="AK185" s="33" t="str">
        <f>IF(ISERROR(VLOOKUP(CONCATENATE($A185,"_L_",AJ$1),Records!$C$2:$H$6601,1,FALSE)),"",VLOOKUP(CONCATENATE($A185,"_L_",AJ$1),Records!$C$2:$H$6601,6,FALSE))</f>
        <v/>
      </c>
      <c r="AL185" s="32" t="str">
        <f>IF(ISERROR(VLOOKUP(CONCATENATE($A185,"_L_",AM$1),Records!$C$2:$H$6601,1,FALSE)),"",VLOOKUP(CONCATENATE($A185,"_L_",AM$1),Records!$C$2:$H$6601,4,FALSE))</f>
        <v/>
      </c>
      <c r="AM185" s="7" t="str">
        <f>IF(ISERROR(VLOOKUP(CONCATENATE($A185,"_L_",AM$1),Records!$C$2:$H$6601,1,FALSE)),"",VLOOKUP(CONCATENATE($A185,"_L_",AM$1),Records!$C$2:$H$6601,5,FALSE))</f>
        <v/>
      </c>
      <c r="AN185" s="33" t="str">
        <f>IF(ISERROR(VLOOKUP(CONCATENATE($A185,"_L_",AM$1),Records!$C$2:$H$6601,1,FALSE)),"",VLOOKUP(CONCATENATE($A185,"_L_",AM$1),Records!$C$2:$H$6601,6,FALSE))</f>
        <v/>
      </c>
      <c r="AO185" s="32" t="str">
        <f>IF(ISERROR(VLOOKUP(CONCATENATE($A185,"_L_",AP$1),Records!$C$2:$H$6601,1,FALSE)),"",VLOOKUP(CONCATENATE($A185,"_L_",AP$1),Records!$C$2:$H$6601,4,FALSE))</f>
        <v/>
      </c>
      <c r="AP185" s="7" t="str">
        <f>IF(ISERROR(VLOOKUP(CONCATENATE($A185,"_L_",AP$1),Records!$C$2:$H$6601,1,FALSE)),"",VLOOKUP(CONCATENATE($A185,"_L_",AP$1),Records!$C$2:$H$6601,5,FALSE))</f>
        <v/>
      </c>
      <c r="AQ185" s="33" t="str">
        <f>IF(ISERROR(VLOOKUP(CONCATENATE($A185,"_L_",AP$1),Records!$C$2:$H$6601,1,FALSE)),"",VLOOKUP(CONCATENATE($A185,"_L_",AP$1),Records!$C$2:$H$6601,6,FALSE))</f>
        <v/>
      </c>
      <c r="AR185" s="32" t="str">
        <f>IF(ISERROR(VLOOKUP(CONCATENATE($A185,"_L_",AS$1),Records!$C$2:$H$6601,1,FALSE)),"",VLOOKUP(CONCATENATE($A185,"_L_",AS$1),Records!$C$2:$H$6601,4,FALSE))</f>
        <v/>
      </c>
      <c r="AS185" s="7" t="str">
        <f>IF(ISERROR(VLOOKUP(CONCATENATE($A185,"_L_",AS$1),Records!$C$2:$H$6601,1,FALSE)),"",VLOOKUP(CONCATENATE($A185,"_L_",AS$1),Records!$C$2:$H$6601,5,FALSE))</f>
        <v/>
      </c>
      <c r="AT185" s="33" t="str">
        <f>IF(ISERROR(VLOOKUP(CONCATENATE($A185,"_L_",AS$1),Records!$C$2:$H$6601,1,FALSE)),"",VLOOKUP(CONCATENATE($A185,"_L_",AS$1),Records!$C$2:$H$6601,6,FALSE))</f>
        <v/>
      </c>
      <c r="AU185" s="32" t="str">
        <f>IF(ISERROR(VLOOKUP(CONCATENATE($A185,"_L_",AV$1),Records!$C$2:$H$6601,1,FALSE)),"",VLOOKUP(CONCATENATE($A185,"_L_",AV$1),Records!$C$2:$H$6601,4,FALSE))</f>
        <v/>
      </c>
      <c r="AV185" s="7" t="str">
        <f>IF(ISERROR(VLOOKUP(CONCATENATE($A185,"_L_",AV$1),Records!$C$2:$H$6601,1,FALSE)),"",VLOOKUP(CONCATENATE($A185,"_L_",AV$1),Records!$C$2:$H$6601,5,FALSE))</f>
        <v/>
      </c>
      <c r="AW185" s="33" t="str">
        <f>IF(ISERROR(VLOOKUP(CONCATENATE($A185,"_L_",AV$1),Records!$C$2:$H$6601,1,FALSE)),"",VLOOKUP(CONCATENATE($A185,"_L_",AV$1),Records!$C$2:$H$6601,6,FALSE))</f>
        <v/>
      </c>
      <c r="AX185" s="32" t="str">
        <f>IF(ISERROR(VLOOKUP(CONCATENATE($A185,"_L_",AY$1),Records!$C$2:$H$6601,1,FALSE)),"",VLOOKUP(CONCATENATE($A185,"_L_",AY$1),Records!$C$2:$H$6601,4,FALSE))</f>
        <v/>
      </c>
      <c r="AY185" s="7" t="str">
        <f>IF(ISERROR(VLOOKUP(CONCATENATE($A185,"_L_",AY$1),Records!$C$2:$H$6601,1,FALSE)),"",VLOOKUP(CONCATENATE($A185,"_L_",AY$1),Records!$C$2:$H$6601,5,FALSE))</f>
        <v/>
      </c>
      <c r="AZ185" s="33" t="str">
        <f>IF(ISERROR(VLOOKUP(CONCATENATE($A185,"_L_",AY$1),Records!$C$2:$H$6601,1,FALSE)),"",VLOOKUP(CONCATENATE($A185,"_L_",AY$1),Records!$C$2:$H$6601,6,FALSE))</f>
        <v/>
      </c>
      <c r="BA185" s="32" t="str">
        <f>IF(ISERROR(VLOOKUP(CONCATENATE($A185,"_L_",BB$1),Records!$C$2:$H$6601,1,FALSE)),"",VLOOKUP(CONCATENATE($A185,"_L_",BB$1),Records!$C$2:$H$6601,4,FALSE))</f>
        <v/>
      </c>
      <c r="BB185" s="7" t="str">
        <f>IF(ISERROR(VLOOKUP(CONCATENATE($A185,"_L_",BB$1),Records!$C$2:$H$6601,1,FALSE)),"",VLOOKUP(CONCATENATE($A185,"_L_",BB$1),Records!$C$2:$H$6601,5,FALSE))</f>
        <v/>
      </c>
      <c r="BC185" s="33" t="str">
        <f>IF(ISERROR(VLOOKUP(CONCATENATE($A185,"_L_",BB$1),Records!$C$2:$H$6601,1,FALSE)),"",VLOOKUP(CONCATENATE($A185,"_L_",BB$1),Records!$C$2:$H$6601,6,FALSE))</f>
        <v/>
      </c>
      <c r="BD185" s="32" t="str">
        <f>IF(ISERROR(VLOOKUP(CONCATENATE($A185,"_L_",BE$1),Records!$C$2:$H$6601,1,FALSE)),"",VLOOKUP(CONCATENATE($A185,"_L_",BE$1),Records!$C$2:$H$6601,4,FALSE))</f>
        <v/>
      </c>
      <c r="BE185" s="7" t="str">
        <f>IF(ISERROR(VLOOKUP(CONCATENATE($A185,"_L_",BE$1),Records!$C$2:$H$6601,1,FALSE)),"",VLOOKUP(CONCATENATE($A185,"_L_",BE$1),Records!$C$2:$H$6601,5,FALSE))</f>
        <v/>
      </c>
      <c r="BF185" s="33" t="str">
        <f>IF(ISERROR(VLOOKUP(CONCATENATE($A185,"_L_",BE$1),Records!$C$2:$H$6601,1,FALSE)),"",VLOOKUP(CONCATENATE($A185,"_L_",BE$1),Records!$C$2:$H$6601,6,FALSE))</f>
        <v/>
      </c>
      <c r="BG185" s="32" t="str">
        <f>IF(ISERROR(VLOOKUP(CONCATENATE($A185,"_L_",BH$1),Records!$C$2:$H$6601,1,FALSE)),"",VLOOKUP(CONCATENATE($A185,"_L_",BH$1),Records!$C$2:$H$6601,4,FALSE))</f>
        <v/>
      </c>
      <c r="BH185" s="7" t="str">
        <f>IF(ISERROR(VLOOKUP(CONCATENATE($A185,"_L_",BH$1),Records!$C$2:$H$6601,1,FALSE)),"",VLOOKUP(CONCATENATE($A185,"_L_",BH$1),Records!$C$2:$H$6601,5,FALSE))</f>
        <v/>
      </c>
      <c r="BI185" s="33" t="str">
        <f>IF(ISERROR(VLOOKUP(CONCATENATE($A185,"_L_",BH$1),Records!$C$2:$H$6601,1,FALSE)),"",VLOOKUP(CONCATENATE($A185,"_L_",BH$1),Records!$C$2:$H$6601,6,FALSE))</f>
        <v/>
      </c>
      <c r="BJ185" s="32" t="str">
        <f>IF(ISERROR(VLOOKUP(CONCATENATE($A185,"_L_",BK$1),Records!$C$2:$H$6601,1,FALSE)),"",VLOOKUP(CONCATENATE($A185,"_L_",BK$1),Records!$C$2:$H$6601,4,FALSE))</f>
        <v/>
      </c>
      <c r="BK185" s="7" t="str">
        <f>IF(ISERROR(VLOOKUP(CONCATENATE($A185,"_L_",BK$1),Records!$C$2:$H$6601,1,FALSE)),"",VLOOKUP(CONCATENATE($A185,"_L_",BK$1),Records!$C$2:$H$6601,5,FALSE))</f>
        <v/>
      </c>
      <c r="BL185" s="33" t="str">
        <f>IF(ISERROR(VLOOKUP(CONCATENATE($A185,"_L_",BK$1),Records!$C$2:$H$6601,1,FALSE)),"",VLOOKUP(CONCATENATE($A185,"_L_",BK$1),Records!$C$2:$H$6601,6,FALSE))</f>
        <v/>
      </c>
      <c r="BM185" s="32" t="str">
        <f>IF(ISERROR(VLOOKUP(CONCATENATE($A185,"_L_",BN$1),Records!$C$2:$H$6601,1,FALSE)),"",VLOOKUP(CONCATENATE($A185,"_L_",BN$1),Records!$C$2:$H$6601,4,FALSE))</f>
        <v/>
      </c>
      <c r="BN185" s="7" t="str">
        <f>IF(ISERROR(VLOOKUP(CONCATENATE($A185,"_L_",BN$1),Records!$C$2:$H$6601,1,FALSE)),"",VLOOKUP(CONCATENATE($A185,"_L_",BN$1),Records!$C$2:$H$6601,5,FALSE))</f>
        <v/>
      </c>
      <c r="BO185" s="33" t="str">
        <f>IF(ISERROR(VLOOKUP(CONCATENATE($A185,"_L_",BN$1),Records!$C$2:$H$6601,1,FALSE)),"",VLOOKUP(CONCATENATE($A185,"_L_",BN$1),Records!$C$2:$H$6601,6,FALSE))</f>
        <v/>
      </c>
      <c r="BP185" s="32" t="str">
        <f>IF(ISERROR(VLOOKUP(CONCATENATE($A185,"_L_",BQ$1),Records!$C$2:$H$6601,1,FALSE)),"",VLOOKUP(CONCATENATE($A185,"_L_",BQ$1),Records!$C$2:$H$6601,4,FALSE))</f>
        <v/>
      </c>
      <c r="BQ185" s="7" t="str">
        <f>IF(ISERROR(VLOOKUP(CONCATENATE($A185,"_L_",BQ$1),Records!$C$2:$H$6601,1,FALSE)),"",VLOOKUP(CONCATENATE($A185,"_L_",BQ$1),Records!$C$2:$H$6601,5,FALSE))</f>
        <v/>
      </c>
      <c r="BR185" s="33" t="str">
        <f>IF(ISERROR(VLOOKUP(CONCATENATE($A185,"_L_",BQ$1),Records!$C$2:$H$6601,1,FALSE)),"",VLOOKUP(CONCATENATE($A185,"_L_",BQ$1),Records!$C$2:$H$6601,6,FALSE))</f>
        <v/>
      </c>
      <c r="BS185" s="32" t="str">
        <f>IF(ISERROR(VLOOKUP(CONCATENATE($A185,"_L_",BT$1),Records!$C$2:$H$6601,1,FALSE)),"",VLOOKUP(CONCATENATE($A185,"_L_",BT$1),Records!$C$2:$H$6601,4,FALSE))</f>
        <v/>
      </c>
      <c r="BT185" s="7" t="str">
        <f>IF(ISERROR(VLOOKUP(CONCATENATE($A185,"_L_",BT$1),Records!$C$2:$H$6601,1,FALSE)),"",VLOOKUP(CONCATENATE($A185,"_L_",BT$1),Records!$C$2:$H$6601,5,FALSE))</f>
        <v/>
      </c>
      <c r="BU185" s="33" t="str">
        <f>IF(ISERROR(VLOOKUP(CONCATENATE($A185,"_L_",BT$1),Records!$C$2:$H$6601,1,FALSE)),"",VLOOKUP(CONCATENATE($A185,"_L_",BT$1),Records!$C$2:$H$6601,6,FALSE))</f>
        <v/>
      </c>
      <c r="BV185" s="32" t="str">
        <f>IF(ISERROR(VLOOKUP(CONCATENATE($A185,"_L_",BW$1),Records!$C$2:$H$6601,1,FALSE)),"",VLOOKUP(CONCATENATE($A185,"_L_",BW$1),Records!$C$2:$H$6601,4,FALSE))</f>
        <v/>
      </c>
      <c r="BW185" s="7" t="str">
        <f>IF(ISERROR(VLOOKUP(CONCATENATE($A185,"_L_",BW$1),Records!$C$2:$H$6601,1,FALSE)),"",VLOOKUP(CONCATENATE($A185,"_L_",BW$1),Records!$C$2:$H$6601,5,FALSE))</f>
        <v/>
      </c>
      <c r="BX185" s="33" t="str">
        <f>IF(ISERROR(VLOOKUP(CONCATENATE($A185,"_L_",BW$1),Records!$C$2:$H$6601,1,FALSE)),"",VLOOKUP(CONCATENATE($A185,"_L_",BW$1),Records!$C$2:$H$6601,6,FALSE))</f>
        <v/>
      </c>
      <c r="BY185" s="32" t="str">
        <f>IF(ISERROR(VLOOKUP(CONCATENATE($A185,"_L_",BZ$1),Records!$C$2:$H$6601,1,FALSE)),"",VLOOKUP(CONCATENATE($A185,"_L_",BZ$1),Records!$C$2:$H$6601,4,FALSE))</f>
        <v/>
      </c>
      <c r="BZ185" s="7" t="str">
        <f>IF(ISERROR(VLOOKUP(CONCATENATE($A185,"_L_",BZ$1),Records!$C$2:$H$6601,1,FALSE)),"",VLOOKUP(CONCATENATE($A185,"_L_",BZ$1),Records!$C$2:$H$6601,5,FALSE))</f>
        <v/>
      </c>
      <c r="CA185" s="33" t="str">
        <f>IF(ISERROR(VLOOKUP(CONCATENATE($A185,"_L_",BZ$1),Records!$C$2:$H$6601,1,FALSE)),"",VLOOKUP(CONCATENATE($A185,"_L_",BZ$1),Records!$C$2:$H$6601,6,FALSE))</f>
        <v/>
      </c>
      <c r="CB185" s="32" t="str">
        <f>IF(ISERROR(VLOOKUP(CONCATENATE($A185,"_L_",CC$1),Records!$C$2:$H$6601,1,FALSE)),"",VLOOKUP(CONCATENATE($A185,"_L_",CC$1),Records!$C$2:$H$6601,4,FALSE))</f>
        <v/>
      </c>
      <c r="CC185" s="7" t="str">
        <f>IF(ISERROR(VLOOKUP(CONCATENATE($A185,"_L_",CC$1),Records!$C$2:$H$6601,1,FALSE)),"",VLOOKUP(CONCATENATE($A185,"_L_",CC$1),Records!$C$2:$H$6601,5,FALSE))</f>
        <v/>
      </c>
      <c r="CD185" s="33" t="str">
        <f>IF(ISERROR(VLOOKUP(CONCATENATE($A185,"_L_",CC$1),Records!$C$2:$H$6601,1,FALSE)),"",VLOOKUP(CONCATENATE($A185,"_L_",CC$1),Records!$C$2:$H$6601,6,FALSE))</f>
        <v/>
      </c>
      <c r="CE185" s="32" t="str">
        <f>IF(ISERROR(VLOOKUP(CONCATENATE($A185,"_L_",CF$1),Records!$C$2:$H$6601,1,FALSE)),"",VLOOKUP(CONCATENATE($A185,"_L_",CF$1),Records!$C$2:$H$6601,4,FALSE))</f>
        <v/>
      </c>
      <c r="CF185" s="7" t="str">
        <f>IF(ISERROR(VLOOKUP(CONCATENATE($A185,"_L_",CF$1),Records!$C$2:$H$6601,1,FALSE)),"",VLOOKUP(CONCATENATE($A185,"_L_",CF$1),Records!$C$2:$H$6601,5,FALSE))</f>
        <v/>
      </c>
      <c r="CG185" s="33" t="str">
        <f>IF(ISERROR(VLOOKUP(CONCATENATE($A185,"_L_",CF$1),Records!$C$2:$H$6601,1,FALSE)),"",VLOOKUP(CONCATENATE($A185,"_L_",CF$1),Records!$C$2:$H$6601,6,FALSE))</f>
        <v/>
      </c>
      <c r="CH185" s="32" t="str">
        <f>IF(ISERROR(VLOOKUP(CONCATENATE($A185,"_L_",CI$1),Records!$C$2:$H$6601,1,FALSE)),"",VLOOKUP(CONCATENATE($A185,"_L_",CI$1),Records!$C$2:$H$6601,4,FALSE))</f>
        <v/>
      </c>
      <c r="CI185" s="7" t="str">
        <f>IF(ISERROR(VLOOKUP(CONCATENATE($A185,"_L_",CI$1),Records!$C$2:$H$6601,1,FALSE)),"",VLOOKUP(CONCATENATE($A185,"_L_",CI$1),Records!$C$2:$H$6601,5,FALSE))</f>
        <v/>
      </c>
      <c r="CJ185" s="33" t="str">
        <f>IF(ISERROR(VLOOKUP(CONCATENATE($A185,"_L_",CI$1),Records!$C$2:$H$6601,1,FALSE)),"",VLOOKUP(CONCATENATE($A185,"_L_",CI$1),Records!$C$2:$H$6601,6,FALSE))</f>
        <v/>
      </c>
      <c r="CK185" s="32" t="str">
        <f>IF(ISERROR(VLOOKUP(CONCATENATE($A185,"_L_",CL$1),Records!$C$2:$H$6601,1,FALSE)),"",VLOOKUP(CONCATENATE($A185,"_L_",CL$1),Records!$C$2:$H$6601,4,FALSE))</f>
        <v/>
      </c>
      <c r="CL185" s="7" t="str">
        <f>IF(ISERROR(VLOOKUP(CONCATENATE($A185,"_L_",CL$1),Records!$C$2:$H$6601,1,FALSE)),"",VLOOKUP(CONCATENATE($A185,"_L_",CL$1),Records!$C$2:$H$6601,5,FALSE))</f>
        <v/>
      </c>
      <c r="CM185" s="33" t="str">
        <f>IF(ISERROR(VLOOKUP(CONCATENATE($A185,"_L_",CL$1),Records!$C$2:$H$6601,1,FALSE)),"",VLOOKUP(CONCATENATE($A185,"_L_",CL$1),Records!$C$2:$H$6601,6,FALSE))</f>
        <v/>
      </c>
      <c r="CN185" s="32" t="str">
        <f>IF(ISERROR(VLOOKUP(CONCATENATE($A185,"_L_",CO$1),Records!$C$2:$H$6601,1,FALSE)),"",VLOOKUP(CONCATENATE($A185,"_L_",CO$1),Records!$C$2:$H$6601,4,FALSE))</f>
        <v/>
      </c>
      <c r="CO185" s="7" t="str">
        <f>IF(ISERROR(VLOOKUP(CONCATENATE($A185,"_L_",CO$1),Records!$C$2:$H$6601,1,FALSE)),"",VLOOKUP(CONCATENATE($A185,"_L_",CO$1),Records!$C$2:$H$6601,5,FALSE))</f>
        <v/>
      </c>
      <c r="CP185" s="33" t="str">
        <f>IF(ISERROR(VLOOKUP(CONCATENATE($A185,"_L_",CO$1),Records!$C$2:$H$6601,1,FALSE)),"",VLOOKUP(CONCATENATE($A185,"_L_",CO$1),Records!$C$2:$H$6601,6,FALSE))</f>
        <v/>
      </c>
      <c r="CQ185" s="32" t="str">
        <f>IF(ISERROR(VLOOKUP(CONCATENATE($A185,"_L_",CR$1),Records!$C$2:$H$6601,1,FALSE)),"",VLOOKUP(CONCATENATE($A185,"_L_",CR$1),Records!$C$2:$H$6601,4,FALSE))</f>
        <v/>
      </c>
      <c r="CR185" s="7" t="str">
        <f>IF(ISERROR(VLOOKUP(CONCATENATE($A185,"_L_",CR$1),Records!$C$2:$H$6601,1,FALSE)),"",VLOOKUP(CONCATENATE($A185,"_L_",CR$1),Records!$C$2:$H$6601,5,FALSE))</f>
        <v/>
      </c>
      <c r="CS185" s="33" t="str">
        <f>IF(ISERROR(VLOOKUP(CONCATENATE($A185,"_L_",CR$1),Records!$C$2:$H$6601,1,FALSE)),"",VLOOKUP(CONCATENATE($A185,"_L_",CR$1),Records!$C$2:$H$6601,6,FALSE))</f>
        <v/>
      </c>
      <c r="CT185" s="32" t="str">
        <f>IF(ISERROR(VLOOKUP(CONCATENATE($A185,"_L_",CU$1),Records!$C$2:$H$6601,1,FALSE)),"",VLOOKUP(CONCATENATE($A185,"_L_",CU$1),Records!$C$2:$H$6601,4,FALSE))</f>
        <v/>
      </c>
      <c r="CU185" s="7" t="str">
        <f>IF(ISERROR(VLOOKUP(CONCATENATE($A185,"_L_",CU$1),Records!$C$2:$H$6601,1,FALSE)),"",VLOOKUP(CONCATENATE($A185,"_L_",CU$1),Records!$C$2:$H$6601,5,FALSE))</f>
        <v/>
      </c>
      <c r="CV185" s="33" t="str">
        <f>IF(ISERROR(VLOOKUP(CONCATENATE($A185,"_L_",CU$1),Records!$C$2:$H$6601,1,FALSE)),"",VLOOKUP(CONCATENATE($A185,"_L_",CU$1),Records!$C$2:$H$6601,6,FALSE))</f>
        <v/>
      </c>
      <c r="CW185" s="32" t="str">
        <f>IF(ISERROR(VLOOKUP(CONCATENATE($A185,"_L_",CX$1),Records!$C$2:$H$6601,1,FALSE)),"",VLOOKUP(CONCATENATE($A185,"_L_",CX$1),Records!$C$2:$H$6601,4,FALSE))</f>
        <v/>
      </c>
      <c r="CX185" s="7" t="str">
        <f>IF(ISERROR(VLOOKUP(CONCATENATE($A185,"_L_",CX$1),Records!$C$2:$H$6601,1,FALSE)),"",VLOOKUP(CONCATENATE($A185,"_L_",CX$1),Records!$C$2:$H$6601,5,FALSE))</f>
        <v/>
      </c>
      <c r="CY185" s="33" t="str">
        <f>IF(ISERROR(VLOOKUP(CONCATENATE($A185,"_L_",CX$1),Records!$C$2:$H$6601,1,FALSE)),"",VLOOKUP(CONCATENATE($A185,"_L_",CX$1),Records!$C$2:$H$6601,6,FALSE))</f>
        <v/>
      </c>
      <c r="CZ185" s="32" t="str">
        <f>IF(ISERROR(VLOOKUP(CONCATENATE($A185,"_L_",DA$1),Records!$C$2:$H$6601,1,FALSE)),"",VLOOKUP(CONCATENATE($A185,"_L_",DA$1),Records!$C$2:$H$6601,4,FALSE))</f>
        <v/>
      </c>
      <c r="DA185" s="7" t="str">
        <f>IF(ISERROR(VLOOKUP(CONCATENATE($A185,"_L_",DA$1),Records!$C$2:$H$6601,1,FALSE)),"",VLOOKUP(CONCATENATE($A185,"_L_",DA$1),Records!$C$2:$H$6601,5,FALSE))</f>
        <v/>
      </c>
      <c r="DB185" s="33" t="str">
        <f>IF(ISERROR(VLOOKUP(CONCATENATE($A185,"_L_",DA$1),Records!$C$2:$H$6601,1,FALSE)),"",VLOOKUP(CONCATENATE($A185,"_L_",DA$1),Records!$C$2:$H$6601,6,FALSE))</f>
        <v/>
      </c>
      <c r="DC185" s="32" t="str">
        <f>IF(ISERROR(VLOOKUP(CONCATENATE($A185,"_L_",DD$1),Records!$C$2:$H$6601,1,FALSE)),"",VLOOKUP(CONCATENATE($A185,"_L_",DD$1),Records!$C$2:$H$6601,4,FALSE))</f>
        <v/>
      </c>
      <c r="DD185" s="7" t="str">
        <f>IF(ISERROR(VLOOKUP(CONCATENATE($A185,"_L_",DD$1),Records!$C$2:$H$6601,1,FALSE)),"",VLOOKUP(CONCATENATE($A185,"_L_",DD$1),Records!$C$2:$H$6601,5,FALSE))</f>
        <v/>
      </c>
      <c r="DE185" s="33" t="str">
        <f>IF(ISERROR(VLOOKUP(CONCATENATE($A185,"_L_",DD$1),Records!$C$2:$H$6601,1,FALSE)),"",VLOOKUP(CONCATENATE($A185,"_L_",DD$1),Records!$C$2:$H$6601,6,FALSE))</f>
        <v/>
      </c>
      <c r="DF185" s="32" t="str">
        <f>IF(ISERROR(VLOOKUP(CONCATENATE($A185,"_L_",DG$1),Records!$C$2:$H$6601,1,FALSE)),"",VLOOKUP(CONCATENATE($A185,"_L_",DG$1),Records!$C$2:$H$6601,4,FALSE))</f>
        <v/>
      </c>
      <c r="DG185" s="7" t="str">
        <f>IF(ISERROR(VLOOKUP(CONCATENATE($A185,"_L_",DG$1),Records!$C$2:$H$6601,1,FALSE)),"",VLOOKUP(CONCATENATE($A185,"_L_",DG$1),Records!$C$2:$H$6601,5,FALSE))</f>
        <v/>
      </c>
      <c r="DH185" s="33" t="str">
        <f>IF(ISERROR(VLOOKUP(CONCATENATE($A185,"_L_",DG$1),Records!$C$2:$H$6601,1,FALSE)),"",VLOOKUP(CONCATENATE($A185,"_L_",DG$1),Records!$C$2:$H$6601,6,FALSE))</f>
        <v/>
      </c>
      <c r="DI185" s="32" t="str">
        <f>IF(ISERROR(VLOOKUP(CONCATENATE($A185,"_L_",DJ$1),Records!$C$2:$H$6601,1,FALSE)),"",VLOOKUP(CONCATENATE($A185,"_L_",DJ$1),Records!$C$2:$H$6601,4,FALSE))</f>
        <v/>
      </c>
      <c r="DJ185" s="7" t="str">
        <f>IF(ISERROR(VLOOKUP(CONCATENATE($A185,"_L_",DJ$1),Records!$C$2:$H$6601,1,FALSE)),"",VLOOKUP(CONCATENATE($A185,"_L_",DJ$1),Records!$C$2:$H$6601,5,FALSE))</f>
        <v/>
      </c>
      <c r="DK185" s="33" t="str">
        <f>IF(ISERROR(VLOOKUP(CONCATENATE($A185,"_L_",DJ$1),Records!$C$2:$H$6601,1,FALSE)),"",VLOOKUP(CONCATENATE($A185,"_L_",DJ$1),Records!$C$2:$H$6601,6,FALSE))</f>
        <v/>
      </c>
      <c r="DL185" s="32" t="str">
        <f>IF(ISERROR(VLOOKUP(CONCATENATE($A185,"_L_",DM$1),Records!$C$2:$H$6601,1,FALSE)),"",VLOOKUP(CONCATENATE($A185,"_L_",DM$1),Records!$C$2:$H$6601,4,FALSE))</f>
        <v/>
      </c>
      <c r="DM185" s="7" t="str">
        <f>IF(ISERROR(VLOOKUP(CONCATENATE($A185,"_L_",DM$1),Records!$C$2:$H$6601,1,FALSE)),"",VLOOKUP(CONCATENATE($A185,"_L_",DM$1),Records!$C$2:$H$6601,5,FALSE))</f>
        <v/>
      </c>
      <c r="DN185" s="33" t="str">
        <f>IF(ISERROR(VLOOKUP(CONCATENATE($A185,"_L_",DM$1),Records!$C$2:$H$6601,1,FALSE)),"",VLOOKUP(CONCATENATE($A185,"_L_",DM$1),Records!$C$2:$H$6601,6,FALSE))</f>
        <v/>
      </c>
      <c r="DO185" s="32" t="str">
        <f>IF(ISERROR(VLOOKUP(CONCATENATE($A185,"_L_",DP$1),Records!$C$2:$H$6601,1,FALSE)),"",VLOOKUP(CONCATENATE($A185,"_L_",DP$1),Records!$C$2:$H$6601,4,FALSE))</f>
        <v/>
      </c>
      <c r="DP185" s="7" t="str">
        <f>IF(ISERROR(VLOOKUP(CONCATENATE($A185,"_L_",DP$1),Records!$C$2:$H$6601,1,FALSE)),"",VLOOKUP(CONCATENATE($A185,"_L_",DP$1),Records!$C$2:$H$6601,5,FALSE))</f>
        <v/>
      </c>
      <c r="DQ185" s="33" t="str">
        <f>IF(ISERROR(VLOOKUP(CONCATENATE($A185,"_L_",DP$1),Records!$C$2:$H$6601,1,FALSE)),"",VLOOKUP(CONCATENATE($A185,"_L_",DP$1),Records!$C$2:$H$6601,6,FALSE))</f>
        <v/>
      </c>
      <c r="DR185" s="32" t="str">
        <f>IF(ISERROR(VLOOKUP(CONCATENATE($A185,"_L_",DS$1),Records!$C$2:$H$6601,1,FALSE)),"",VLOOKUP(CONCATENATE($A185,"_L_",DS$1),Records!$C$2:$H$6601,4,FALSE))</f>
        <v/>
      </c>
      <c r="DS185" s="7" t="str">
        <f>IF(ISERROR(VLOOKUP(CONCATENATE($A185,"_L_",DS$1),Records!$C$2:$H$6601,1,FALSE)),"",VLOOKUP(CONCATENATE($A185,"_L_",DS$1),Records!$C$2:$H$6601,5,FALSE))</f>
        <v/>
      </c>
      <c r="DT185" s="33" t="str">
        <f>IF(ISERROR(VLOOKUP(CONCATENATE($A185,"_L_",DS$1),Records!$C$2:$H$6601,1,FALSE)),"",VLOOKUP(CONCATENATE($A185,"_L_",DS$1),Records!$C$2:$H$6601,6,FALSE))</f>
        <v/>
      </c>
      <c r="DU185" s="32" t="str">
        <f>IF(ISERROR(VLOOKUP(CONCATENATE($A185,"_L_",DV$1),Records!$C$2:$H$6601,1,FALSE)),"",VLOOKUP(CONCATENATE($A185,"_L_",DV$1),Records!$C$2:$H$6601,4,FALSE))</f>
        <v/>
      </c>
      <c r="DV185" s="7" t="str">
        <f>IF(ISERROR(VLOOKUP(CONCATENATE($A185,"_L_",DV$1),Records!$C$2:$H$6601,1,FALSE)),"",VLOOKUP(CONCATENATE($A185,"_L_",DV$1),Records!$C$2:$H$6601,5,FALSE))</f>
        <v/>
      </c>
      <c r="DW185" s="33" t="str">
        <f>IF(ISERROR(VLOOKUP(CONCATENATE($A185,"_L_",DV$1),Records!$C$2:$H$6601,1,FALSE)),"",VLOOKUP(CONCATENATE($A185,"_L_",DV$1),Records!$C$2:$H$6601,6,FALSE))</f>
        <v/>
      </c>
      <c r="DX185" s="32" t="str">
        <f>IF(ISERROR(VLOOKUP(CONCATENATE($A185,"_L_",DY$1),Records!$C$2:$H$6601,1,FALSE)),"",VLOOKUP(CONCATENATE($A185,"_L_",DY$1),Records!$C$2:$H$6601,4,FALSE))</f>
        <v/>
      </c>
      <c r="DY185" s="7" t="str">
        <f>IF(ISERROR(VLOOKUP(CONCATENATE($A185,"_L_",DY$1),Records!$C$2:$H$6601,1,FALSE)),"",VLOOKUP(CONCATENATE($A185,"_L_",DY$1),Records!$C$2:$H$6601,5,FALSE))</f>
        <v/>
      </c>
      <c r="DZ185" s="33" t="str">
        <f>IF(ISERROR(VLOOKUP(CONCATENATE($A185,"_L_",DY$1),Records!$C$2:$H$6601,1,FALSE)),"",VLOOKUP(CONCATENATE($A185,"_L_",DY$1),Records!$C$2:$H$6601,6,FALSE))</f>
        <v/>
      </c>
      <c r="EA185" s="32" t="str">
        <f>IF(ISERROR(VLOOKUP(CONCATENATE($A185,"_L_",EB$1),Records!$C$2:$H$6601,1,FALSE)),"",VLOOKUP(CONCATENATE($A185,"_L_",EB$1),Records!$C$2:$H$6601,4,FALSE))</f>
        <v/>
      </c>
      <c r="EB185" s="7" t="str">
        <f>IF(ISERROR(VLOOKUP(CONCATENATE($A185,"_L_",EB$1),Records!$C$2:$H$6601,1,FALSE)),"",VLOOKUP(CONCATENATE($A185,"_L_",EB$1),Records!$C$2:$H$6601,5,FALSE))</f>
        <v/>
      </c>
      <c r="EC185" s="33" t="str">
        <f>IF(ISERROR(VLOOKUP(CONCATENATE($A185,"_L_",EB$1),Records!$C$2:$H$6601,1,FALSE)),"",VLOOKUP(CONCATENATE($A185,"_L_",EB$1),Records!$C$2:$H$6601,6,FALSE))</f>
        <v/>
      </c>
    </row>
    <row r="186" spans="1:133" ht="15.75" x14ac:dyDescent="0.25">
      <c r="A186" s="11">
        <v>42368</v>
      </c>
      <c r="B186" s="16" t="s">
        <v>76</v>
      </c>
      <c r="C186" s="17">
        <f t="shared" si="5"/>
        <v>27</v>
      </c>
      <c r="D186" s="24" t="s">
        <v>60</v>
      </c>
      <c r="E186" s="24" t="s">
        <v>77</v>
      </c>
      <c r="F186" s="62">
        <f t="shared" si="4"/>
        <v>0</v>
      </c>
      <c r="G186" s="62">
        <f>HomeCalc!F186</f>
        <v>0</v>
      </c>
      <c r="H186" s="32" t="str">
        <f>IF(ISERROR(VLOOKUP(CONCATENATE($A186,"_L_",I$1),Records!$C$2:$H$6601,1,FALSE)),"",VLOOKUP(CONCATENATE($A186,"_L_",I$1),Records!$C$2:$H$6601,4,FALSE))</f>
        <v/>
      </c>
      <c r="I186" s="7" t="str">
        <f>IF(ISERROR(VLOOKUP(CONCATENATE($A186,"_L_",I$1),Records!$C$2:$H$6601,1,FALSE)),"",VLOOKUP(CONCATENATE($A186,"_L_",I$1),Records!$C$2:$H$6601,5,FALSE))</f>
        <v/>
      </c>
      <c r="J186" s="33" t="str">
        <f>IF(ISERROR(VLOOKUP(CONCATENATE($A186,"_L_",I$1),Records!$C$2:$H$6601,1,FALSE)),"",VLOOKUP(CONCATENATE($A186,"_L_",I$1),Records!$C$2:$H$6601,6,FALSE))</f>
        <v/>
      </c>
      <c r="K186" s="32" t="str">
        <f>IF(ISERROR(VLOOKUP(CONCATENATE($A186,"_L_",L$1),Records!$C$2:$H$6601,1,FALSE)),"",VLOOKUP(CONCATENATE($A186,"_L_",L$1),Records!$C$2:$H$6601,4,FALSE))</f>
        <v/>
      </c>
      <c r="L186" s="7" t="str">
        <f>IF(ISERROR(VLOOKUP(CONCATENATE($A186,"_L_",L$1),Records!$C$2:$H$6601,1,FALSE)),"",VLOOKUP(CONCATENATE($A186,"_L_",L$1),Records!$C$2:$H$6601,5,FALSE))</f>
        <v/>
      </c>
      <c r="M186" s="33" t="str">
        <f>IF(ISERROR(VLOOKUP(CONCATENATE($A186,"_L_",L$1),Records!$C$2:$H$6601,1,FALSE)),"",VLOOKUP(CONCATENATE($A186,"_L_",L$1),Records!$C$2:$H$6601,6,FALSE))</f>
        <v/>
      </c>
      <c r="N186" s="32" t="str">
        <f>IF(ISERROR(VLOOKUP(CONCATENATE($A186,"_L_",O$1),Records!$C$2:$H$6601,1,FALSE)),"",VLOOKUP(CONCATENATE($A186,"_L_",O$1),Records!$C$2:$H$6601,4,FALSE))</f>
        <v/>
      </c>
      <c r="O186" s="7" t="str">
        <f>IF(ISERROR(VLOOKUP(CONCATENATE($A186,"_L_",O$1),Records!$C$2:$H$6601,1,FALSE)),"",VLOOKUP(CONCATENATE($A186,"_L_",O$1),Records!$C$2:$H$6601,5,FALSE))</f>
        <v/>
      </c>
      <c r="P186" s="33" t="str">
        <f>IF(ISERROR(VLOOKUP(CONCATENATE($A186,"_L_",O$1),Records!$C$2:$H$6601,1,FALSE)),"",VLOOKUP(CONCATENATE($A186,"_L_",O$1),Records!$C$2:$H$6601,6,FALSE))</f>
        <v/>
      </c>
      <c r="Q186" s="32" t="str">
        <f>IF(ISERROR(VLOOKUP(CONCATENATE($A186,"_L_",R$1),Records!$C$2:$H$6601,1,FALSE)),"",VLOOKUP(CONCATENATE($A186,"_L_",R$1),Records!$C$2:$H$6601,4,FALSE))</f>
        <v/>
      </c>
      <c r="R186" s="7" t="str">
        <f>IF(ISERROR(VLOOKUP(CONCATENATE($A186,"_L_",R$1),Records!$C$2:$H$6601,1,FALSE)),"",VLOOKUP(CONCATENATE($A186,"_L_",R$1),Records!$C$2:$H$6601,5,FALSE))</f>
        <v/>
      </c>
      <c r="S186" s="33" t="str">
        <f>IF(ISERROR(VLOOKUP(CONCATENATE($A186,"_L_",R$1),Records!$C$2:$H$6601,1,FALSE)),"",VLOOKUP(CONCATENATE($A186,"_L_",R$1),Records!$C$2:$H$6601,6,FALSE))</f>
        <v/>
      </c>
      <c r="T186" s="32" t="str">
        <f>IF(ISERROR(VLOOKUP(CONCATENATE($A186,"_L_",U$1),Records!$C$2:$H$6601,1,FALSE)),"",VLOOKUP(CONCATENATE($A186,"_L_",U$1),Records!$C$2:$H$6601,4,FALSE))</f>
        <v/>
      </c>
      <c r="U186" s="7" t="str">
        <f>IF(ISERROR(VLOOKUP(CONCATENATE($A186,"_L_",U$1),Records!$C$2:$H$6601,1,FALSE)),"",VLOOKUP(CONCATENATE($A186,"_L_",U$1),Records!$C$2:$H$6601,5,FALSE))</f>
        <v/>
      </c>
      <c r="V186" s="33" t="str">
        <f>IF(ISERROR(VLOOKUP(CONCATENATE($A186,"_L_",U$1),Records!$C$2:$H$6601,1,FALSE)),"",VLOOKUP(CONCATENATE($A186,"_L_",U$1),Records!$C$2:$H$6601,6,FALSE))</f>
        <v/>
      </c>
      <c r="W186" s="32" t="str">
        <f>IF(ISERROR(VLOOKUP(CONCATENATE($A186,"_L_",X$1),Records!$C$2:$H$6601,1,FALSE)),"",VLOOKUP(CONCATENATE($A186,"_L_",X$1),Records!$C$2:$H$6601,4,FALSE))</f>
        <v/>
      </c>
      <c r="X186" s="7" t="str">
        <f>IF(ISERROR(VLOOKUP(CONCATENATE($A186,"_L_",X$1),Records!$C$2:$H$6601,1,FALSE)),"",VLOOKUP(CONCATENATE($A186,"_L_",X$1),Records!$C$2:$H$6601,5,FALSE))</f>
        <v/>
      </c>
      <c r="Y186" s="33" t="str">
        <f>IF(ISERROR(VLOOKUP(CONCATENATE($A186,"_L_",X$1),Records!$C$2:$H$6601,1,FALSE)),"",VLOOKUP(CONCATENATE($A186,"_L_",X$1),Records!$C$2:$H$6601,6,FALSE))</f>
        <v/>
      </c>
      <c r="Z186" s="32" t="str">
        <f>IF(ISERROR(VLOOKUP(CONCATENATE($A186,"_L_",AA$1),Records!$C$2:$H$6601,1,FALSE)),"",VLOOKUP(CONCATENATE($A186,"_L_",AA$1),Records!$C$2:$H$6601,4,FALSE))</f>
        <v/>
      </c>
      <c r="AA186" s="7" t="str">
        <f>IF(ISERROR(VLOOKUP(CONCATENATE($A186,"_L_",AA$1),Records!$C$2:$H$6601,1,FALSE)),"",VLOOKUP(CONCATENATE($A186,"_L_",AA$1),Records!$C$2:$H$6601,5,FALSE))</f>
        <v/>
      </c>
      <c r="AB186" s="33" t="str">
        <f>IF(ISERROR(VLOOKUP(CONCATENATE($A186,"_L_",AA$1),Records!$C$2:$H$6601,1,FALSE)),"",VLOOKUP(CONCATENATE($A186,"_L_",AA$1),Records!$C$2:$H$6601,6,FALSE))</f>
        <v/>
      </c>
      <c r="AC186" s="32" t="str">
        <f>IF(ISERROR(VLOOKUP(CONCATENATE($A186,"_L_",AD$1),Records!$C$2:$H$6601,1,FALSE)),"",VLOOKUP(CONCATENATE($A186,"_L_",AD$1),Records!$C$2:$H$6601,4,FALSE))</f>
        <v/>
      </c>
      <c r="AD186" s="7" t="str">
        <f>IF(ISERROR(VLOOKUP(CONCATENATE($A186,"_L_",AD$1),Records!$C$2:$H$6601,1,FALSE)),"",VLOOKUP(CONCATENATE($A186,"_L_",AD$1),Records!$C$2:$H$6601,5,FALSE))</f>
        <v/>
      </c>
      <c r="AE186" s="33" t="str">
        <f>IF(ISERROR(VLOOKUP(CONCATENATE($A186,"_L_",AD$1),Records!$C$2:$H$6601,1,FALSE)),"",VLOOKUP(CONCATENATE($A186,"_L_",AD$1),Records!$C$2:$H$6601,6,FALSE))</f>
        <v/>
      </c>
      <c r="AF186" s="32" t="str">
        <f>IF(ISERROR(VLOOKUP(CONCATENATE($A186,"_L_",AG$1),Records!$C$2:$H$6601,1,FALSE)),"",VLOOKUP(CONCATENATE($A186,"_L_",AG$1),Records!$C$2:$H$6601,4,FALSE))</f>
        <v/>
      </c>
      <c r="AG186" s="7" t="str">
        <f>IF(ISERROR(VLOOKUP(CONCATENATE($A186,"_L_",AG$1),Records!$C$2:$H$6601,1,FALSE)),"",VLOOKUP(CONCATENATE($A186,"_L_",AG$1),Records!$C$2:$H$6601,5,FALSE))</f>
        <v/>
      </c>
      <c r="AH186" s="33" t="str">
        <f>IF(ISERROR(VLOOKUP(CONCATENATE($A186,"_L_",AG$1),Records!$C$2:$H$6601,1,FALSE)),"",VLOOKUP(CONCATENATE($A186,"_L_",AG$1),Records!$C$2:$H$6601,6,FALSE))</f>
        <v/>
      </c>
      <c r="AI186" s="32" t="str">
        <f>IF(ISERROR(VLOOKUP(CONCATENATE($A186,"_L_",AJ$1),Records!$C$2:$H$6601,1,FALSE)),"",VLOOKUP(CONCATENATE($A186,"_L_",AJ$1),Records!$C$2:$H$6601,4,FALSE))</f>
        <v/>
      </c>
      <c r="AJ186" s="7" t="str">
        <f>IF(ISERROR(VLOOKUP(CONCATENATE($A186,"_L_",AJ$1),Records!$C$2:$H$6601,1,FALSE)),"",VLOOKUP(CONCATENATE($A186,"_L_",AJ$1),Records!$C$2:$H$6601,5,FALSE))</f>
        <v/>
      </c>
      <c r="AK186" s="33" t="str">
        <f>IF(ISERROR(VLOOKUP(CONCATENATE($A186,"_L_",AJ$1),Records!$C$2:$H$6601,1,FALSE)),"",VLOOKUP(CONCATENATE($A186,"_L_",AJ$1),Records!$C$2:$H$6601,6,FALSE))</f>
        <v/>
      </c>
      <c r="AL186" s="32" t="str">
        <f>IF(ISERROR(VLOOKUP(CONCATENATE($A186,"_L_",AM$1),Records!$C$2:$H$6601,1,FALSE)),"",VLOOKUP(CONCATENATE($A186,"_L_",AM$1),Records!$C$2:$H$6601,4,FALSE))</f>
        <v/>
      </c>
      <c r="AM186" s="7" t="str">
        <f>IF(ISERROR(VLOOKUP(CONCATENATE($A186,"_L_",AM$1),Records!$C$2:$H$6601,1,FALSE)),"",VLOOKUP(CONCATENATE($A186,"_L_",AM$1),Records!$C$2:$H$6601,5,FALSE))</f>
        <v/>
      </c>
      <c r="AN186" s="33" t="str">
        <f>IF(ISERROR(VLOOKUP(CONCATENATE($A186,"_L_",AM$1),Records!$C$2:$H$6601,1,FALSE)),"",VLOOKUP(CONCATENATE($A186,"_L_",AM$1),Records!$C$2:$H$6601,6,FALSE))</f>
        <v/>
      </c>
      <c r="AO186" s="32" t="str">
        <f>IF(ISERROR(VLOOKUP(CONCATENATE($A186,"_L_",AP$1),Records!$C$2:$H$6601,1,FALSE)),"",VLOOKUP(CONCATENATE($A186,"_L_",AP$1),Records!$C$2:$H$6601,4,FALSE))</f>
        <v/>
      </c>
      <c r="AP186" s="7" t="str">
        <f>IF(ISERROR(VLOOKUP(CONCATENATE($A186,"_L_",AP$1),Records!$C$2:$H$6601,1,FALSE)),"",VLOOKUP(CONCATENATE($A186,"_L_",AP$1),Records!$C$2:$H$6601,5,FALSE))</f>
        <v/>
      </c>
      <c r="AQ186" s="33" t="str">
        <f>IF(ISERROR(VLOOKUP(CONCATENATE($A186,"_L_",AP$1),Records!$C$2:$H$6601,1,FALSE)),"",VLOOKUP(CONCATENATE($A186,"_L_",AP$1),Records!$C$2:$H$6601,6,FALSE))</f>
        <v/>
      </c>
      <c r="AR186" s="32" t="str">
        <f>IF(ISERROR(VLOOKUP(CONCATENATE($A186,"_L_",AS$1),Records!$C$2:$H$6601,1,FALSE)),"",VLOOKUP(CONCATENATE($A186,"_L_",AS$1),Records!$C$2:$H$6601,4,FALSE))</f>
        <v/>
      </c>
      <c r="AS186" s="7" t="str">
        <f>IF(ISERROR(VLOOKUP(CONCATENATE($A186,"_L_",AS$1),Records!$C$2:$H$6601,1,FALSE)),"",VLOOKUP(CONCATENATE($A186,"_L_",AS$1),Records!$C$2:$H$6601,5,FALSE))</f>
        <v/>
      </c>
      <c r="AT186" s="33" t="str">
        <f>IF(ISERROR(VLOOKUP(CONCATENATE($A186,"_L_",AS$1),Records!$C$2:$H$6601,1,FALSE)),"",VLOOKUP(CONCATENATE($A186,"_L_",AS$1),Records!$C$2:$H$6601,6,FALSE))</f>
        <v/>
      </c>
      <c r="AU186" s="32" t="str">
        <f>IF(ISERROR(VLOOKUP(CONCATENATE($A186,"_L_",AV$1),Records!$C$2:$H$6601,1,FALSE)),"",VLOOKUP(CONCATENATE($A186,"_L_",AV$1),Records!$C$2:$H$6601,4,FALSE))</f>
        <v/>
      </c>
      <c r="AV186" s="7" t="str">
        <f>IF(ISERROR(VLOOKUP(CONCATENATE($A186,"_L_",AV$1),Records!$C$2:$H$6601,1,FALSE)),"",VLOOKUP(CONCATENATE($A186,"_L_",AV$1),Records!$C$2:$H$6601,5,FALSE))</f>
        <v/>
      </c>
      <c r="AW186" s="33" t="str">
        <f>IF(ISERROR(VLOOKUP(CONCATENATE($A186,"_L_",AV$1),Records!$C$2:$H$6601,1,FALSE)),"",VLOOKUP(CONCATENATE($A186,"_L_",AV$1),Records!$C$2:$H$6601,6,FALSE))</f>
        <v/>
      </c>
      <c r="AX186" s="32" t="str">
        <f>IF(ISERROR(VLOOKUP(CONCATENATE($A186,"_L_",AY$1),Records!$C$2:$H$6601,1,FALSE)),"",VLOOKUP(CONCATENATE($A186,"_L_",AY$1),Records!$C$2:$H$6601,4,FALSE))</f>
        <v/>
      </c>
      <c r="AY186" s="7" t="str">
        <f>IF(ISERROR(VLOOKUP(CONCATENATE($A186,"_L_",AY$1),Records!$C$2:$H$6601,1,FALSE)),"",VLOOKUP(CONCATENATE($A186,"_L_",AY$1),Records!$C$2:$H$6601,5,FALSE))</f>
        <v/>
      </c>
      <c r="AZ186" s="33" t="str">
        <f>IF(ISERROR(VLOOKUP(CONCATENATE($A186,"_L_",AY$1),Records!$C$2:$H$6601,1,FALSE)),"",VLOOKUP(CONCATENATE($A186,"_L_",AY$1),Records!$C$2:$H$6601,6,FALSE))</f>
        <v/>
      </c>
      <c r="BA186" s="32" t="str">
        <f>IF(ISERROR(VLOOKUP(CONCATENATE($A186,"_L_",BB$1),Records!$C$2:$H$6601,1,FALSE)),"",VLOOKUP(CONCATENATE($A186,"_L_",BB$1),Records!$C$2:$H$6601,4,FALSE))</f>
        <v/>
      </c>
      <c r="BB186" s="7" t="str">
        <f>IF(ISERROR(VLOOKUP(CONCATENATE($A186,"_L_",BB$1),Records!$C$2:$H$6601,1,FALSE)),"",VLOOKUP(CONCATENATE($A186,"_L_",BB$1),Records!$C$2:$H$6601,5,FALSE))</f>
        <v/>
      </c>
      <c r="BC186" s="33" t="str">
        <f>IF(ISERROR(VLOOKUP(CONCATENATE($A186,"_L_",BB$1),Records!$C$2:$H$6601,1,FALSE)),"",VLOOKUP(CONCATENATE($A186,"_L_",BB$1),Records!$C$2:$H$6601,6,FALSE))</f>
        <v/>
      </c>
      <c r="BD186" s="32" t="str">
        <f>IF(ISERROR(VLOOKUP(CONCATENATE($A186,"_L_",BE$1),Records!$C$2:$H$6601,1,FALSE)),"",VLOOKUP(CONCATENATE($A186,"_L_",BE$1),Records!$C$2:$H$6601,4,FALSE))</f>
        <v/>
      </c>
      <c r="BE186" s="7" t="str">
        <f>IF(ISERROR(VLOOKUP(CONCATENATE($A186,"_L_",BE$1),Records!$C$2:$H$6601,1,FALSE)),"",VLOOKUP(CONCATENATE($A186,"_L_",BE$1),Records!$C$2:$H$6601,5,FALSE))</f>
        <v/>
      </c>
      <c r="BF186" s="33" t="str">
        <f>IF(ISERROR(VLOOKUP(CONCATENATE($A186,"_L_",BE$1),Records!$C$2:$H$6601,1,FALSE)),"",VLOOKUP(CONCATENATE($A186,"_L_",BE$1),Records!$C$2:$H$6601,6,FALSE))</f>
        <v/>
      </c>
      <c r="BG186" s="32" t="str">
        <f>IF(ISERROR(VLOOKUP(CONCATENATE($A186,"_L_",BH$1),Records!$C$2:$H$6601,1,FALSE)),"",VLOOKUP(CONCATENATE($A186,"_L_",BH$1),Records!$C$2:$H$6601,4,FALSE))</f>
        <v/>
      </c>
      <c r="BH186" s="7" t="str">
        <f>IF(ISERROR(VLOOKUP(CONCATENATE($A186,"_L_",BH$1),Records!$C$2:$H$6601,1,FALSE)),"",VLOOKUP(CONCATENATE($A186,"_L_",BH$1),Records!$C$2:$H$6601,5,FALSE))</f>
        <v/>
      </c>
      <c r="BI186" s="33" t="str">
        <f>IF(ISERROR(VLOOKUP(CONCATENATE($A186,"_L_",BH$1),Records!$C$2:$H$6601,1,FALSE)),"",VLOOKUP(CONCATENATE($A186,"_L_",BH$1),Records!$C$2:$H$6601,6,FALSE))</f>
        <v/>
      </c>
      <c r="BJ186" s="32" t="str">
        <f>IF(ISERROR(VLOOKUP(CONCATENATE($A186,"_L_",BK$1),Records!$C$2:$H$6601,1,FALSE)),"",VLOOKUP(CONCATENATE($A186,"_L_",BK$1),Records!$C$2:$H$6601,4,FALSE))</f>
        <v/>
      </c>
      <c r="BK186" s="7" t="str">
        <f>IF(ISERROR(VLOOKUP(CONCATENATE($A186,"_L_",BK$1),Records!$C$2:$H$6601,1,FALSE)),"",VLOOKUP(CONCATENATE($A186,"_L_",BK$1),Records!$C$2:$H$6601,5,FALSE))</f>
        <v/>
      </c>
      <c r="BL186" s="33" t="str">
        <f>IF(ISERROR(VLOOKUP(CONCATENATE($A186,"_L_",BK$1),Records!$C$2:$H$6601,1,FALSE)),"",VLOOKUP(CONCATENATE($A186,"_L_",BK$1),Records!$C$2:$H$6601,6,FALSE))</f>
        <v/>
      </c>
      <c r="BM186" s="32" t="str">
        <f>IF(ISERROR(VLOOKUP(CONCATENATE($A186,"_L_",BN$1),Records!$C$2:$H$6601,1,FALSE)),"",VLOOKUP(CONCATENATE($A186,"_L_",BN$1),Records!$C$2:$H$6601,4,FALSE))</f>
        <v/>
      </c>
      <c r="BN186" s="7" t="str">
        <f>IF(ISERROR(VLOOKUP(CONCATENATE($A186,"_L_",BN$1),Records!$C$2:$H$6601,1,FALSE)),"",VLOOKUP(CONCATENATE($A186,"_L_",BN$1),Records!$C$2:$H$6601,5,FALSE))</f>
        <v/>
      </c>
      <c r="BO186" s="33" t="str">
        <f>IF(ISERROR(VLOOKUP(CONCATENATE($A186,"_L_",BN$1),Records!$C$2:$H$6601,1,FALSE)),"",VLOOKUP(CONCATENATE($A186,"_L_",BN$1),Records!$C$2:$H$6601,6,FALSE))</f>
        <v/>
      </c>
      <c r="BP186" s="32" t="str">
        <f>IF(ISERROR(VLOOKUP(CONCATENATE($A186,"_L_",BQ$1),Records!$C$2:$H$6601,1,FALSE)),"",VLOOKUP(CONCATENATE($A186,"_L_",BQ$1),Records!$C$2:$H$6601,4,FALSE))</f>
        <v/>
      </c>
      <c r="BQ186" s="7" t="str">
        <f>IF(ISERROR(VLOOKUP(CONCATENATE($A186,"_L_",BQ$1),Records!$C$2:$H$6601,1,FALSE)),"",VLOOKUP(CONCATENATE($A186,"_L_",BQ$1),Records!$C$2:$H$6601,5,FALSE))</f>
        <v/>
      </c>
      <c r="BR186" s="33" t="str">
        <f>IF(ISERROR(VLOOKUP(CONCATENATE($A186,"_L_",BQ$1),Records!$C$2:$H$6601,1,FALSE)),"",VLOOKUP(CONCATENATE($A186,"_L_",BQ$1),Records!$C$2:$H$6601,6,FALSE))</f>
        <v/>
      </c>
      <c r="BS186" s="32" t="str">
        <f>IF(ISERROR(VLOOKUP(CONCATENATE($A186,"_L_",BT$1),Records!$C$2:$H$6601,1,FALSE)),"",VLOOKUP(CONCATENATE($A186,"_L_",BT$1),Records!$C$2:$H$6601,4,FALSE))</f>
        <v/>
      </c>
      <c r="BT186" s="7" t="str">
        <f>IF(ISERROR(VLOOKUP(CONCATENATE($A186,"_L_",BT$1),Records!$C$2:$H$6601,1,FALSE)),"",VLOOKUP(CONCATENATE($A186,"_L_",BT$1),Records!$C$2:$H$6601,5,FALSE))</f>
        <v/>
      </c>
      <c r="BU186" s="33" t="str">
        <f>IF(ISERROR(VLOOKUP(CONCATENATE($A186,"_L_",BT$1),Records!$C$2:$H$6601,1,FALSE)),"",VLOOKUP(CONCATENATE($A186,"_L_",BT$1),Records!$C$2:$H$6601,6,FALSE))</f>
        <v/>
      </c>
      <c r="BV186" s="32" t="str">
        <f>IF(ISERROR(VLOOKUP(CONCATENATE($A186,"_L_",BW$1),Records!$C$2:$H$6601,1,FALSE)),"",VLOOKUP(CONCATENATE($A186,"_L_",BW$1),Records!$C$2:$H$6601,4,FALSE))</f>
        <v/>
      </c>
      <c r="BW186" s="7" t="str">
        <f>IF(ISERROR(VLOOKUP(CONCATENATE($A186,"_L_",BW$1),Records!$C$2:$H$6601,1,FALSE)),"",VLOOKUP(CONCATENATE($A186,"_L_",BW$1),Records!$C$2:$H$6601,5,FALSE))</f>
        <v/>
      </c>
      <c r="BX186" s="33" t="str">
        <f>IF(ISERROR(VLOOKUP(CONCATENATE($A186,"_L_",BW$1),Records!$C$2:$H$6601,1,FALSE)),"",VLOOKUP(CONCATENATE($A186,"_L_",BW$1),Records!$C$2:$H$6601,6,FALSE))</f>
        <v/>
      </c>
      <c r="BY186" s="32" t="str">
        <f>IF(ISERROR(VLOOKUP(CONCATENATE($A186,"_L_",BZ$1),Records!$C$2:$H$6601,1,FALSE)),"",VLOOKUP(CONCATENATE($A186,"_L_",BZ$1),Records!$C$2:$H$6601,4,FALSE))</f>
        <v/>
      </c>
      <c r="BZ186" s="7" t="str">
        <f>IF(ISERROR(VLOOKUP(CONCATENATE($A186,"_L_",BZ$1),Records!$C$2:$H$6601,1,FALSE)),"",VLOOKUP(CONCATENATE($A186,"_L_",BZ$1),Records!$C$2:$H$6601,5,FALSE))</f>
        <v/>
      </c>
      <c r="CA186" s="33" t="str">
        <f>IF(ISERROR(VLOOKUP(CONCATENATE($A186,"_L_",BZ$1),Records!$C$2:$H$6601,1,FALSE)),"",VLOOKUP(CONCATENATE($A186,"_L_",BZ$1),Records!$C$2:$H$6601,6,FALSE))</f>
        <v/>
      </c>
      <c r="CB186" s="32" t="str">
        <f>IF(ISERROR(VLOOKUP(CONCATENATE($A186,"_L_",CC$1),Records!$C$2:$H$6601,1,FALSE)),"",VLOOKUP(CONCATENATE($A186,"_L_",CC$1),Records!$C$2:$H$6601,4,FALSE))</f>
        <v/>
      </c>
      <c r="CC186" s="7" t="str">
        <f>IF(ISERROR(VLOOKUP(CONCATENATE($A186,"_L_",CC$1),Records!$C$2:$H$6601,1,FALSE)),"",VLOOKUP(CONCATENATE($A186,"_L_",CC$1),Records!$C$2:$H$6601,5,FALSE))</f>
        <v/>
      </c>
      <c r="CD186" s="33" t="str">
        <f>IF(ISERROR(VLOOKUP(CONCATENATE($A186,"_L_",CC$1),Records!$C$2:$H$6601,1,FALSE)),"",VLOOKUP(CONCATENATE($A186,"_L_",CC$1),Records!$C$2:$H$6601,6,FALSE))</f>
        <v/>
      </c>
      <c r="CE186" s="32" t="str">
        <f>IF(ISERROR(VLOOKUP(CONCATENATE($A186,"_L_",CF$1),Records!$C$2:$H$6601,1,FALSE)),"",VLOOKUP(CONCATENATE($A186,"_L_",CF$1),Records!$C$2:$H$6601,4,FALSE))</f>
        <v/>
      </c>
      <c r="CF186" s="7" t="str">
        <f>IF(ISERROR(VLOOKUP(CONCATENATE($A186,"_L_",CF$1),Records!$C$2:$H$6601,1,FALSE)),"",VLOOKUP(CONCATENATE($A186,"_L_",CF$1),Records!$C$2:$H$6601,5,FALSE))</f>
        <v/>
      </c>
      <c r="CG186" s="33" t="str">
        <f>IF(ISERROR(VLOOKUP(CONCATENATE($A186,"_L_",CF$1),Records!$C$2:$H$6601,1,FALSE)),"",VLOOKUP(CONCATENATE($A186,"_L_",CF$1),Records!$C$2:$H$6601,6,FALSE))</f>
        <v/>
      </c>
      <c r="CH186" s="32" t="str">
        <f>IF(ISERROR(VLOOKUP(CONCATENATE($A186,"_L_",CI$1),Records!$C$2:$H$6601,1,FALSE)),"",VLOOKUP(CONCATENATE($A186,"_L_",CI$1),Records!$C$2:$H$6601,4,FALSE))</f>
        <v/>
      </c>
      <c r="CI186" s="7" t="str">
        <f>IF(ISERROR(VLOOKUP(CONCATENATE($A186,"_L_",CI$1),Records!$C$2:$H$6601,1,FALSE)),"",VLOOKUP(CONCATENATE($A186,"_L_",CI$1),Records!$C$2:$H$6601,5,FALSE))</f>
        <v/>
      </c>
      <c r="CJ186" s="33" t="str">
        <f>IF(ISERROR(VLOOKUP(CONCATENATE($A186,"_L_",CI$1),Records!$C$2:$H$6601,1,FALSE)),"",VLOOKUP(CONCATENATE($A186,"_L_",CI$1),Records!$C$2:$H$6601,6,FALSE))</f>
        <v/>
      </c>
      <c r="CK186" s="32" t="str">
        <f>IF(ISERROR(VLOOKUP(CONCATENATE($A186,"_L_",CL$1),Records!$C$2:$H$6601,1,FALSE)),"",VLOOKUP(CONCATENATE($A186,"_L_",CL$1),Records!$C$2:$H$6601,4,FALSE))</f>
        <v/>
      </c>
      <c r="CL186" s="7" t="str">
        <f>IF(ISERROR(VLOOKUP(CONCATENATE($A186,"_L_",CL$1),Records!$C$2:$H$6601,1,FALSE)),"",VLOOKUP(CONCATENATE($A186,"_L_",CL$1),Records!$C$2:$H$6601,5,FALSE))</f>
        <v/>
      </c>
      <c r="CM186" s="33" t="str">
        <f>IF(ISERROR(VLOOKUP(CONCATENATE($A186,"_L_",CL$1),Records!$C$2:$H$6601,1,FALSE)),"",VLOOKUP(CONCATENATE($A186,"_L_",CL$1),Records!$C$2:$H$6601,6,FALSE))</f>
        <v/>
      </c>
      <c r="CN186" s="32" t="str">
        <f>IF(ISERROR(VLOOKUP(CONCATENATE($A186,"_L_",CO$1),Records!$C$2:$H$6601,1,FALSE)),"",VLOOKUP(CONCATENATE($A186,"_L_",CO$1),Records!$C$2:$H$6601,4,FALSE))</f>
        <v/>
      </c>
      <c r="CO186" s="7" t="str">
        <f>IF(ISERROR(VLOOKUP(CONCATENATE($A186,"_L_",CO$1),Records!$C$2:$H$6601,1,FALSE)),"",VLOOKUP(CONCATENATE($A186,"_L_",CO$1),Records!$C$2:$H$6601,5,FALSE))</f>
        <v/>
      </c>
      <c r="CP186" s="33" t="str">
        <f>IF(ISERROR(VLOOKUP(CONCATENATE($A186,"_L_",CO$1),Records!$C$2:$H$6601,1,FALSE)),"",VLOOKUP(CONCATENATE($A186,"_L_",CO$1),Records!$C$2:$H$6601,6,FALSE))</f>
        <v/>
      </c>
      <c r="CQ186" s="32" t="str">
        <f>IF(ISERROR(VLOOKUP(CONCATENATE($A186,"_L_",CR$1),Records!$C$2:$H$6601,1,FALSE)),"",VLOOKUP(CONCATENATE($A186,"_L_",CR$1),Records!$C$2:$H$6601,4,FALSE))</f>
        <v/>
      </c>
      <c r="CR186" s="7" t="str">
        <f>IF(ISERROR(VLOOKUP(CONCATENATE($A186,"_L_",CR$1),Records!$C$2:$H$6601,1,FALSE)),"",VLOOKUP(CONCATENATE($A186,"_L_",CR$1),Records!$C$2:$H$6601,5,FALSE))</f>
        <v/>
      </c>
      <c r="CS186" s="33" t="str">
        <f>IF(ISERROR(VLOOKUP(CONCATENATE($A186,"_L_",CR$1),Records!$C$2:$H$6601,1,FALSE)),"",VLOOKUP(CONCATENATE($A186,"_L_",CR$1),Records!$C$2:$H$6601,6,FALSE))</f>
        <v/>
      </c>
      <c r="CT186" s="32" t="str">
        <f>IF(ISERROR(VLOOKUP(CONCATENATE($A186,"_L_",CU$1),Records!$C$2:$H$6601,1,FALSE)),"",VLOOKUP(CONCATENATE($A186,"_L_",CU$1),Records!$C$2:$H$6601,4,FALSE))</f>
        <v/>
      </c>
      <c r="CU186" s="7" t="str">
        <f>IF(ISERROR(VLOOKUP(CONCATENATE($A186,"_L_",CU$1),Records!$C$2:$H$6601,1,FALSE)),"",VLOOKUP(CONCATENATE($A186,"_L_",CU$1),Records!$C$2:$H$6601,5,FALSE))</f>
        <v/>
      </c>
      <c r="CV186" s="33" t="str">
        <f>IF(ISERROR(VLOOKUP(CONCATENATE($A186,"_L_",CU$1),Records!$C$2:$H$6601,1,FALSE)),"",VLOOKUP(CONCATENATE($A186,"_L_",CU$1),Records!$C$2:$H$6601,6,FALSE))</f>
        <v/>
      </c>
      <c r="CW186" s="32" t="str">
        <f>IF(ISERROR(VLOOKUP(CONCATENATE($A186,"_L_",CX$1),Records!$C$2:$H$6601,1,FALSE)),"",VLOOKUP(CONCATENATE($A186,"_L_",CX$1),Records!$C$2:$H$6601,4,FALSE))</f>
        <v/>
      </c>
      <c r="CX186" s="7" t="str">
        <f>IF(ISERROR(VLOOKUP(CONCATENATE($A186,"_L_",CX$1),Records!$C$2:$H$6601,1,FALSE)),"",VLOOKUP(CONCATENATE($A186,"_L_",CX$1),Records!$C$2:$H$6601,5,FALSE))</f>
        <v/>
      </c>
      <c r="CY186" s="33" t="str">
        <f>IF(ISERROR(VLOOKUP(CONCATENATE($A186,"_L_",CX$1),Records!$C$2:$H$6601,1,FALSE)),"",VLOOKUP(CONCATENATE($A186,"_L_",CX$1),Records!$C$2:$H$6601,6,FALSE))</f>
        <v/>
      </c>
      <c r="CZ186" s="32" t="str">
        <f>IF(ISERROR(VLOOKUP(CONCATENATE($A186,"_L_",DA$1),Records!$C$2:$H$6601,1,FALSE)),"",VLOOKUP(CONCATENATE($A186,"_L_",DA$1),Records!$C$2:$H$6601,4,FALSE))</f>
        <v/>
      </c>
      <c r="DA186" s="7" t="str">
        <f>IF(ISERROR(VLOOKUP(CONCATENATE($A186,"_L_",DA$1),Records!$C$2:$H$6601,1,FALSE)),"",VLOOKUP(CONCATENATE($A186,"_L_",DA$1),Records!$C$2:$H$6601,5,FALSE))</f>
        <v/>
      </c>
      <c r="DB186" s="33" t="str">
        <f>IF(ISERROR(VLOOKUP(CONCATENATE($A186,"_L_",DA$1),Records!$C$2:$H$6601,1,FALSE)),"",VLOOKUP(CONCATENATE($A186,"_L_",DA$1),Records!$C$2:$H$6601,6,FALSE))</f>
        <v/>
      </c>
      <c r="DC186" s="32" t="str">
        <f>IF(ISERROR(VLOOKUP(CONCATENATE($A186,"_L_",DD$1),Records!$C$2:$H$6601,1,FALSE)),"",VLOOKUP(CONCATENATE($A186,"_L_",DD$1),Records!$C$2:$H$6601,4,FALSE))</f>
        <v/>
      </c>
      <c r="DD186" s="7" t="str">
        <f>IF(ISERROR(VLOOKUP(CONCATENATE($A186,"_L_",DD$1),Records!$C$2:$H$6601,1,FALSE)),"",VLOOKUP(CONCATENATE($A186,"_L_",DD$1),Records!$C$2:$H$6601,5,FALSE))</f>
        <v/>
      </c>
      <c r="DE186" s="33" t="str">
        <f>IF(ISERROR(VLOOKUP(CONCATENATE($A186,"_L_",DD$1),Records!$C$2:$H$6601,1,FALSE)),"",VLOOKUP(CONCATENATE($A186,"_L_",DD$1),Records!$C$2:$H$6601,6,FALSE))</f>
        <v/>
      </c>
      <c r="DF186" s="32" t="str">
        <f>IF(ISERROR(VLOOKUP(CONCATENATE($A186,"_L_",DG$1),Records!$C$2:$H$6601,1,FALSE)),"",VLOOKUP(CONCATENATE($A186,"_L_",DG$1),Records!$C$2:$H$6601,4,FALSE))</f>
        <v/>
      </c>
      <c r="DG186" s="7" t="str">
        <f>IF(ISERROR(VLOOKUP(CONCATENATE($A186,"_L_",DG$1),Records!$C$2:$H$6601,1,FALSE)),"",VLOOKUP(CONCATENATE($A186,"_L_",DG$1),Records!$C$2:$H$6601,5,FALSE))</f>
        <v/>
      </c>
      <c r="DH186" s="33" t="str">
        <f>IF(ISERROR(VLOOKUP(CONCATENATE($A186,"_L_",DG$1),Records!$C$2:$H$6601,1,FALSE)),"",VLOOKUP(CONCATENATE($A186,"_L_",DG$1),Records!$C$2:$H$6601,6,FALSE))</f>
        <v/>
      </c>
      <c r="DI186" s="32" t="str">
        <f>IF(ISERROR(VLOOKUP(CONCATENATE($A186,"_L_",DJ$1),Records!$C$2:$H$6601,1,FALSE)),"",VLOOKUP(CONCATENATE($A186,"_L_",DJ$1),Records!$C$2:$H$6601,4,FALSE))</f>
        <v/>
      </c>
      <c r="DJ186" s="7" t="str">
        <f>IF(ISERROR(VLOOKUP(CONCATENATE($A186,"_L_",DJ$1),Records!$C$2:$H$6601,1,FALSE)),"",VLOOKUP(CONCATENATE($A186,"_L_",DJ$1),Records!$C$2:$H$6601,5,FALSE))</f>
        <v/>
      </c>
      <c r="DK186" s="33" t="str">
        <f>IF(ISERROR(VLOOKUP(CONCATENATE($A186,"_L_",DJ$1),Records!$C$2:$H$6601,1,FALSE)),"",VLOOKUP(CONCATENATE($A186,"_L_",DJ$1),Records!$C$2:$H$6601,6,FALSE))</f>
        <v/>
      </c>
      <c r="DL186" s="32" t="str">
        <f>IF(ISERROR(VLOOKUP(CONCATENATE($A186,"_L_",DM$1),Records!$C$2:$H$6601,1,FALSE)),"",VLOOKUP(CONCATENATE($A186,"_L_",DM$1),Records!$C$2:$H$6601,4,FALSE))</f>
        <v/>
      </c>
      <c r="DM186" s="7" t="str">
        <f>IF(ISERROR(VLOOKUP(CONCATENATE($A186,"_L_",DM$1),Records!$C$2:$H$6601,1,FALSE)),"",VLOOKUP(CONCATENATE($A186,"_L_",DM$1),Records!$C$2:$H$6601,5,FALSE))</f>
        <v/>
      </c>
      <c r="DN186" s="33" t="str">
        <f>IF(ISERROR(VLOOKUP(CONCATENATE($A186,"_L_",DM$1),Records!$C$2:$H$6601,1,FALSE)),"",VLOOKUP(CONCATENATE($A186,"_L_",DM$1),Records!$C$2:$H$6601,6,FALSE))</f>
        <v/>
      </c>
      <c r="DO186" s="32" t="str">
        <f>IF(ISERROR(VLOOKUP(CONCATENATE($A186,"_L_",DP$1),Records!$C$2:$H$6601,1,FALSE)),"",VLOOKUP(CONCATENATE($A186,"_L_",DP$1),Records!$C$2:$H$6601,4,FALSE))</f>
        <v/>
      </c>
      <c r="DP186" s="7" t="str">
        <f>IF(ISERROR(VLOOKUP(CONCATENATE($A186,"_L_",DP$1),Records!$C$2:$H$6601,1,FALSE)),"",VLOOKUP(CONCATENATE($A186,"_L_",DP$1),Records!$C$2:$H$6601,5,FALSE))</f>
        <v/>
      </c>
      <c r="DQ186" s="33" t="str">
        <f>IF(ISERROR(VLOOKUP(CONCATENATE($A186,"_L_",DP$1),Records!$C$2:$H$6601,1,FALSE)),"",VLOOKUP(CONCATENATE($A186,"_L_",DP$1),Records!$C$2:$H$6601,6,FALSE))</f>
        <v/>
      </c>
      <c r="DR186" s="32" t="str">
        <f>IF(ISERROR(VLOOKUP(CONCATENATE($A186,"_L_",DS$1),Records!$C$2:$H$6601,1,FALSE)),"",VLOOKUP(CONCATENATE($A186,"_L_",DS$1),Records!$C$2:$H$6601,4,FALSE))</f>
        <v/>
      </c>
      <c r="DS186" s="7" t="str">
        <f>IF(ISERROR(VLOOKUP(CONCATENATE($A186,"_L_",DS$1),Records!$C$2:$H$6601,1,FALSE)),"",VLOOKUP(CONCATENATE($A186,"_L_",DS$1),Records!$C$2:$H$6601,5,FALSE))</f>
        <v/>
      </c>
      <c r="DT186" s="33" t="str">
        <f>IF(ISERROR(VLOOKUP(CONCATENATE($A186,"_L_",DS$1),Records!$C$2:$H$6601,1,FALSE)),"",VLOOKUP(CONCATENATE($A186,"_L_",DS$1),Records!$C$2:$H$6601,6,FALSE))</f>
        <v/>
      </c>
      <c r="DU186" s="32" t="str">
        <f>IF(ISERROR(VLOOKUP(CONCATENATE($A186,"_L_",DV$1),Records!$C$2:$H$6601,1,FALSE)),"",VLOOKUP(CONCATENATE($A186,"_L_",DV$1),Records!$C$2:$H$6601,4,FALSE))</f>
        <v/>
      </c>
      <c r="DV186" s="7" t="str">
        <f>IF(ISERROR(VLOOKUP(CONCATENATE($A186,"_L_",DV$1),Records!$C$2:$H$6601,1,FALSE)),"",VLOOKUP(CONCATENATE($A186,"_L_",DV$1),Records!$C$2:$H$6601,5,FALSE))</f>
        <v/>
      </c>
      <c r="DW186" s="33" t="str">
        <f>IF(ISERROR(VLOOKUP(CONCATENATE($A186,"_L_",DV$1),Records!$C$2:$H$6601,1,FALSE)),"",VLOOKUP(CONCATENATE($A186,"_L_",DV$1),Records!$C$2:$H$6601,6,FALSE))</f>
        <v/>
      </c>
      <c r="DX186" s="32" t="str">
        <f>IF(ISERROR(VLOOKUP(CONCATENATE($A186,"_L_",DY$1),Records!$C$2:$H$6601,1,FALSE)),"",VLOOKUP(CONCATENATE($A186,"_L_",DY$1),Records!$C$2:$H$6601,4,FALSE))</f>
        <v/>
      </c>
      <c r="DY186" s="7" t="str">
        <f>IF(ISERROR(VLOOKUP(CONCATENATE($A186,"_L_",DY$1),Records!$C$2:$H$6601,1,FALSE)),"",VLOOKUP(CONCATENATE($A186,"_L_",DY$1),Records!$C$2:$H$6601,5,FALSE))</f>
        <v/>
      </c>
      <c r="DZ186" s="33" t="str">
        <f>IF(ISERROR(VLOOKUP(CONCATENATE($A186,"_L_",DY$1),Records!$C$2:$H$6601,1,FALSE)),"",VLOOKUP(CONCATENATE($A186,"_L_",DY$1),Records!$C$2:$H$6601,6,FALSE))</f>
        <v/>
      </c>
      <c r="EA186" s="32" t="str">
        <f>IF(ISERROR(VLOOKUP(CONCATENATE($A186,"_L_",EB$1),Records!$C$2:$H$6601,1,FALSE)),"",VLOOKUP(CONCATENATE($A186,"_L_",EB$1),Records!$C$2:$H$6601,4,FALSE))</f>
        <v/>
      </c>
      <c r="EB186" s="7" t="str">
        <f>IF(ISERROR(VLOOKUP(CONCATENATE($A186,"_L_",EB$1),Records!$C$2:$H$6601,1,FALSE)),"",VLOOKUP(CONCATENATE($A186,"_L_",EB$1),Records!$C$2:$H$6601,5,FALSE))</f>
        <v/>
      </c>
      <c r="EC186" s="33" t="str">
        <f>IF(ISERROR(VLOOKUP(CONCATENATE($A186,"_L_",EB$1),Records!$C$2:$H$6601,1,FALSE)),"",VLOOKUP(CONCATENATE($A186,"_L_",EB$1),Records!$C$2:$H$6601,6,FALSE))</f>
        <v/>
      </c>
    </row>
    <row r="187" spans="1:133" ht="15.75" x14ac:dyDescent="0.25">
      <c r="A187" s="11">
        <v>42369</v>
      </c>
      <c r="B187" s="16" t="s">
        <v>76</v>
      </c>
      <c r="C187" s="17">
        <f t="shared" si="5"/>
        <v>27</v>
      </c>
      <c r="D187" s="28" t="s">
        <v>62</v>
      </c>
      <c r="E187" s="24" t="s">
        <v>79</v>
      </c>
      <c r="F187" s="62">
        <f t="shared" si="4"/>
        <v>0</v>
      </c>
      <c r="G187" s="62">
        <f>HomeCalc!F187</f>
        <v>0</v>
      </c>
      <c r="H187" s="32" t="str">
        <f>IF(ISERROR(VLOOKUP(CONCATENATE($A187,"_L_",I$1),Records!$C$2:$H$6601,1,FALSE)),"",VLOOKUP(CONCATENATE($A187,"_L_",I$1),Records!$C$2:$H$6601,4,FALSE))</f>
        <v/>
      </c>
      <c r="I187" s="7" t="str">
        <f>IF(ISERROR(VLOOKUP(CONCATENATE($A187,"_L_",I$1),Records!$C$2:$H$6601,1,FALSE)),"",VLOOKUP(CONCATENATE($A187,"_L_",I$1),Records!$C$2:$H$6601,5,FALSE))</f>
        <v/>
      </c>
      <c r="J187" s="33" t="str">
        <f>IF(ISERROR(VLOOKUP(CONCATENATE($A187,"_L_",I$1),Records!$C$2:$H$6601,1,FALSE)),"",VLOOKUP(CONCATENATE($A187,"_L_",I$1),Records!$C$2:$H$6601,6,FALSE))</f>
        <v/>
      </c>
      <c r="K187" s="32" t="str">
        <f>IF(ISERROR(VLOOKUP(CONCATENATE($A187,"_L_",L$1),Records!$C$2:$H$6601,1,FALSE)),"",VLOOKUP(CONCATENATE($A187,"_L_",L$1),Records!$C$2:$H$6601,4,FALSE))</f>
        <v/>
      </c>
      <c r="L187" s="7" t="str">
        <f>IF(ISERROR(VLOOKUP(CONCATENATE($A187,"_L_",L$1),Records!$C$2:$H$6601,1,FALSE)),"",VLOOKUP(CONCATENATE($A187,"_L_",L$1),Records!$C$2:$H$6601,5,FALSE))</f>
        <v/>
      </c>
      <c r="M187" s="33" t="str">
        <f>IF(ISERROR(VLOOKUP(CONCATENATE($A187,"_L_",L$1),Records!$C$2:$H$6601,1,FALSE)),"",VLOOKUP(CONCATENATE($A187,"_L_",L$1),Records!$C$2:$H$6601,6,FALSE))</f>
        <v/>
      </c>
      <c r="N187" s="32" t="str">
        <f>IF(ISERROR(VLOOKUP(CONCATENATE($A187,"_L_",O$1),Records!$C$2:$H$6601,1,FALSE)),"",VLOOKUP(CONCATENATE($A187,"_L_",O$1),Records!$C$2:$H$6601,4,FALSE))</f>
        <v/>
      </c>
      <c r="O187" s="7" t="str">
        <f>IF(ISERROR(VLOOKUP(CONCATENATE($A187,"_L_",O$1),Records!$C$2:$H$6601,1,FALSE)),"",VLOOKUP(CONCATENATE($A187,"_L_",O$1),Records!$C$2:$H$6601,5,FALSE))</f>
        <v/>
      </c>
      <c r="P187" s="33" t="str">
        <f>IF(ISERROR(VLOOKUP(CONCATENATE($A187,"_L_",O$1),Records!$C$2:$H$6601,1,FALSE)),"",VLOOKUP(CONCATENATE($A187,"_L_",O$1),Records!$C$2:$H$6601,6,FALSE))</f>
        <v/>
      </c>
      <c r="Q187" s="32" t="str">
        <f>IF(ISERROR(VLOOKUP(CONCATENATE($A187,"_L_",R$1),Records!$C$2:$H$6601,1,FALSE)),"",VLOOKUP(CONCATENATE($A187,"_L_",R$1),Records!$C$2:$H$6601,4,FALSE))</f>
        <v/>
      </c>
      <c r="R187" s="7" t="str">
        <f>IF(ISERROR(VLOOKUP(CONCATENATE($A187,"_L_",R$1),Records!$C$2:$H$6601,1,FALSE)),"",VLOOKUP(CONCATENATE($A187,"_L_",R$1),Records!$C$2:$H$6601,5,FALSE))</f>
        <v/>
      </c>
      <c r="S187" s="33" t="str">
        <f>IF(ISERROR(VLOOKUP(CONCATENATE($A187,"_L_",R$1),Records!$C$2:$H$6601,1,FALSE)),"",VLOOKUP(CONCATENATE($A187,"_L_",R$1),Records!$C$2:$H$6601,6,FALSE))</f>
        <v/>
      </c>
      <c r="T187" s="32" t="str">
        <f>IF(ISERROR(VLOOKUP(CONCATENATE($A187,"_L_",U$1),Records!$C$2:$H$6601,1,FALSE)),"",VLOOKUP(CONCATENATE($A187,"_L_",U$1),Records!$C$2:$H$6601,4,FALSE))</f>
        <v/>
      </c>
      <c r="U187" s="7" t="str">
        <f>IF(ISERROR(VLOOKUP(CONCATENATE($A187,"_L_",U$1),Records!$C$2:$H$6601,1,FALSE)),"",VLOOKUP(CONCATENATE($A187,"_L_",U$1),Records!$C$2:$H$6601,5,FALSE))</f>
        <v/>
      </c>
      <c r="V187" s="33" t="str">
        <f>IF(ISERROR(VLOOKUP(CONCATENATE($A187,"_L_",U$1),Records!$C$2:$H$6601,1,FALSE)),"",VLOOKUP(CONCATENATE($A187,"_L_",U$1),Records!$C$2:$H$6601,6,FALSE))</f>
        <v/>
      </c>
      <c r="W187" s="32" t="str">
        <f>IF(ISERROR(VLOOKUP(CONCATENATE($A187,"_L_",X$1),Records!$C$2:$H$6601,1,FALSE)),"",VLOOKUP(CONCATENATE($A187,"_L_",X$1),Records!$C$2:$H$6601,4,FALSE))</f>
        <v/>
      </c>
      <c r="X187" s="7" t="str">
        <f>IF(ISERROR(VLOOKUP(CONCATENATE($A187,"_L_",X$1),Records!$C$2:$H$6601,1,FALSE)),"",VLOOKUP(CONCATENATE($A187,"_L_",X$1),Records!$C$2:$H$6601,5,FALSE))</f>
        <v/>
      </c>
      <c r="Y187" s="33" t="str">
        <f>IF(ISERROR(VLOOKUP(CONCATENATE($A187,"_L_",X$1),Records!$C$2:$H$6601,1,FALSE)),"",VLOOKUP(CONCATENATE($A187,"_L_",X$1),Records!$C$2:$H$6601,6,FALSE))</f>
        <v/>
      </c>
      <c r="Z187" s="32" t="str">
        <f>IF(ISERROR(VLOOKUP(CONCATENATE($A187,"_L_",AA$1),Records!$C$2:$H$6601,1,FALSE)),"",VLOOKUP(CONCATENATE($A187,"_L_",AA$1),Records!$C$2:$H$6601,4,FALSE))</f>
        <v/>
      </c>
      <c r="AA187" s="7" t="str">
        <f>IF(ISERROR(VLOOKUP(CONCATENATE($A187,"_L_",AA$1),Records!$C$2:$H$6601,1,FALSE)),"",VLOOKUP(CONCATENATE($A187,"_L_",AA$1),Records!$C$2:$H$6601,5,FALSE))</f>
        <v/>
      </c>
      <c r="AB187" s="33" t="str">
        <f>IF(ISERROR(VLOOKUP(CONCATENATE($A187,"_L_",AA$1),Records!$C$2:$H$6601,1,FALSE)),"",VLOOKUP(CONCATENATE($A187,"_L_",AA$1),Records!$C$2:$H$6601,6,FALSE))</f>
        <v/>
      </c>
      <c r="AC187" s="32" t="str">
        <f>IF(ISERROR(VLOOKUP(CONCATENATE($A187,"_L_",AD$1),Records!$C$2:$H$6601,1,FALSE)),"",VLOOKUP(CONCATENATE($A187,"_L_",AD$1),Records!$C$2:$H$6601,4,FALSE))</f>
        <v/>
      </c>
      <c r="AD187" s="7" t="str">
        <f>IF(ISERROR(VLOOKUP(CONCATENATE($A187,"_L_",AD$1),Records!$C$2:$H$6601,1,FALSE)),"",VLOOKUP(CONCATENATE($A187,"_L_",AD$1),Records!$C$2:$H$6601,5,FALSE))</f>
        <v/>
      </c>
      <c r="AE187" s="33" t="str">
        <f>IF(ISERROR(VLOOKUP(CONCATENATE($A187,"_L_",AD$1),Records!$C$2:$H$6601,1,FALSE)),"",VLOOKUP(CONCATENATE($A187,"_L_",AD$1),Records!$C$2:$H$6601,6,FALSE))</f>
        <v/>
      </c>
      <c r="AF187" s="32" t="str">
        <f>IF(ISERROR(VLOOKUP(CONCATENATE($A187,"_L_",AG$1),Records!$C$2:$H$6601,1,FALSE)),"",VLOOKUP(CONCATENATE($A187,"_L_",AG$1),Records!$C$2:$H$6601,4,FALSE))</f>
        <v/>
      </c>
      <c r="AG187" s="7" t="str">
        <f>IF(ISERROR(VLOOKUP(CONCATENATE($A187,"_L_",AG$1),Records!$C$2:$H$6601,1,FALSE)),"",VLOOKUP(CONCATENATE($A187,"_L_",AG$1),Records!$C$2:$H$6601,5,FALSE))</f>
        <v/>
      </c>
      <c r="AH187" s="33" t="str">
        <f>IF(ISERROR(VLOOKUP(CONCATENATE($A187,"_L_",AG$1),Records!$C$2:$H$6601,1,FALSE)),"",VLOOKUP(CONCATENATE($A187,"_L_",AG$1),Records!$C$2:$H$6601,6,FALSE))</f>
        <v/>
      </c>
      <c r="AI187" s="32" t="str">
        <f>IF(ISERROR(VLOOKUP(CONCATENATE($A187,"_L_",AJ$1),Records!$C$2:$H$6601,1,FALSE)),"",VLOOKUP(CONCATENATE($A187,"_L_",AJ$1),Records!$C$2:$H$6601,4,FALSE))</f>
        <v/>
      </c>
      <c r="AJ187" s="7" t="str">
        <f>IF(ISERROR(VLOOKUP(CONCATENATE($A187,"_L_",AJ$1),Records!$C$2:$H$6601,1,FALSE)),"",VLOOKUP(CONCATENATE($A187,"_L_",AJ$1),Records!$C$2:$H$6601,5,FALSE))</f>
        <v/>
      </c>
      <c r="AK187" s="33" t="str">
        <f>IF(ISERROR(VLOOKUP(CONCATENATE($A187,"_L_",AJ$1),Records!$C$2:$H$6601,1,FALSE)),"",VLOOKUP(CONCATENATE($A187,"_L_",AJ$1),Records!$C$2:$H$6601,6,FALSE))</f>
        <v/>
      </c>
      <c r="AL187" s="32" t="str">
        <f>IF(ISERROR(VLOOKUP(CONCATENATE($A187,"_L_",AM$1),Records!$C$2:$H$6601,1,FALSE)),"",VLOOKUP(CONCATENATE($A187,"_L_",AM$1),Records!$C$2:$H$6601,4,FALSE))</f>
        <v/>
      </c>
      <c r="AM187" s="7" t="str">
        <f>IF(ISERROR(VLOOKUP(CONCATENATE($A187,"_L_",AM$1),Records!$C$2:$H$6601,1,FALSE)),"",VLOOKUP(CONCATENATE($A187,"_L_",AM$1),Records!$C$2:$H$6601,5,FALSE))</f>
        <v/>
      </c>
      <c r="AN187" s="33" t="str">
        <f>IF(ISERROR(VLOOKUP(CONCATENATE($A187,"_L_",AM$1),Records!$C$2:$H$6601,1,FALSE)),"",VLOOKUP(CONCATENATE($A187,"_L_",AM$1),Records!$C$2:$H$6601,6,FALSE))</f>
        <v/>
      </c>
      <c r="AO187" s="32" t="str">
        <f>IF(ISERROR(VLOOKUP(CONCATENATE($A187,"_L_",AP$1),Records!$C$2:$H$6601,1,FALSE)),"",VLOOKUP(CONCATENATE($A187,"_L_",AP$1),Records!$C$2:$H$6601,4,FALSE))</f>
        <v/>
      </c>
      <c r="AP187" s="7" t="str">
        <f>IF(ISERROR(VLOOKUP(CONCATENATE($A187,"_L_",AP$1),Records!$C$2:$H$6601,1,FALSE)),"",VLOOKUP(CONCATENATE($A187,"_L_",AP$1),Records!$C$2:$H$6601,5,FALSE))</f>
        <v/>
      </c>
      <c r="AQ187" s="33" t="str">
        <f>IF(ISERROR(VLOOKUP(CONCATENATE($A187,"_L_",AP$1),Records!$C$2:$H$6601,1,FALSE)),"",VLOOKUP(CONCATENATE($A187,"_L_",AP$1),Records!$C$2:$H$6601,6,FALSE))</f>
        <v/>
      </c>
      <c r="AR187" s="32" t="str">
        <f>IF(ISERROR(VLOOKUP(CONCATENATE($A187,"_L_",AS$1),Records!$C$2:$H$6601,1,FALSE)),"",VLOOKUP(CONCATENATE($A187,"_L_",AS$1),Records!$C$2:$H$6601,4,FALSE))</f>
        <v/>
      </c>
      <c r="AS187" s="7" t="str">
        <f>IF(ISERROR(VLOOKUP(CONCATENATE($A187,"_L_",AS$1),Records!$C$2:$H$6601,1,FALSE)),"",VLOOKUP(CONCATENATE($A187,"_L_",AS$1),Records!$C$2:$H$6601,5,FALSE))</f>
        <v/>
      </c>
      <c r="AT187" s="33" t="str">
        <f>IF(ISERROR(VLOOKUP(CONCATENATE($A187,"_L_",AS$1),Records!$C$2:$H$6601,1,FALSE)),"",VLOOKUP(CONCATENATE($A187,"_L_",AS$1),Records!$C$2:$H$6601,6,FALSE))</f>
        <v/>
      </c>
      <c r="AU187" s="32" t="str">
        <f>IF(ISERROR(VLOOKUP(CONCATENATE($A187,"_L_",AV$1),Records!$C$2:$H$6601,1,FALSE)),"",VLOOKUP(CONCATENATE($A187,"_L_",AV$1),Records!$C$2:$H$6601,4,FALSE))</f>
        <v/>
      </c>
      <c r="AV187" s="7" t="str">
        <f>IF(ISERROR(VLOOKUP(CONCATENATE($A187,"_L_",AV$1),Records!$C$2:$H$6601,1,FALSE)),"",VLOOKUP(CONCATENATE($A187,"_L_",AV$1),Records!$C$2:$H$6601,5,FALSE))</f>
        <v/>
      </c>
      <c r="AW187" s="33" t="str">
        <f>IF(ISERROR(VLOOKUP(CONCATENATE($A187,"_L_",AV$1),Records!$C$2:$H$6601,1,FALSE)),"",VLOOKUP(CONCATENATE($A187,"_L_",AV$1),Records!$C$2:$H$6601,6,FALSE))</f>
        <v/>
      </c>
      <c r="AX187" s="32" t="str">
        <f>IF(ISERROR(VLOOKUP(CONCATENATE($A187,"_L_",AY$1),Records!$C$2:$H$6601,1,FALSE)),"",VLOOKUP(CONCATENATE($A187,"_L_",AY$1),Records!$C$2:$H$6601,4,FALSE))</f>
        <v/>
      </c>
      <c r="AY187" s="7" t="str">
        <f>IF(ISERROR(VLOOKUP(CONCATENATE($A187,"_L_",AY$1),Records!$C$2:$H$6601,1,FALSE)),"",VLOOKUP(CONCATENATE($A187,"_L_",AY$1),Records!$C$2:$H$6601,5,FALSE))</f>
        <v/>
      </c>
      <c r="AZ187" s="33" t="str">
        <f>IF(ISERROR(VLOOKUP(CONCATENATE($A187,"_L_",AY$1),Records!$C$2:$H$6601,1,FALSE)),"",VLOOKUP(CONCATENATE($A187,"_L_",AY$1),Records!$C$2:$H$6601,6,FALSE))</f>
        <v/>
      </c>
      <c r="BA187" s="32" t="str">
        <f>IF(ISERROR(VLOOKUP(CONCATENATE($A187,"_L_",BB$1),Records!$C$2:$H$6601,1,FALSE)),"",VLOOKUP(CONCATENATE($A187,"_L_",BB$1),Records!$C$2:$H$6601,4,FALSE))</f>
        <v/>
      </c>
      <c r="BB187" s="7" t="str">
        <f>IF(ISERROR(VLOOKUP(CONCATENATE($A187,"_L_",BB$1),Records!$C$2:$H$6601,1,FALSE)),"",VLOOKUP(CONCATENATE($A187,"_L_",BB$1),Records!$C$2:$H$6601,5,FALSE))</f>
        <v/>
      </c>
      <c r="BC187" s="33" t="str">
        <f>IF(ISERROR(VLOOKUP(CONCATENATE($A187,"_L_",BB$1),Records!$C$2:$H$6601,1,FALSE)),"",VLOOKUP(CONCATENATE($A187,"_L_",BB$1),Records!$C$2:$H$6601,6,FALSE))</f>
        <v/>
      </c>
      <c r="BD187" s="32" t="str">
        <f>IF(ISERROR(VLOOKUP(CONCATENATE($A187,"_L_",BE$1),Records!$C$2:$H$6601,1,FALSE)),"",VLOOKUP(CONCATENATE($A187,"_L_",BE$1),Records!$C$2:$H$6601,4,FALSE))</f>
        <v/>
      </c>
      <c r="BE187" s="7" t="str">
        <f>IF(ISERROR(VLOOKUP(CONCATENATE($A187,"_L_",BE$1),Records!$C$2:$H$6601,1,FALSE)),"",VLOOKUP(CONCATENATE($A187,"_L_",BE$1),Records!$C$2:$H$6601,5,FALSE))</f>
        <v/>
      </c>
      <c r="BF187" s="33" t="str">
        <f>IF(ISERROR(VLOOKUP(CONCATENATE($A187,"_L_",BE$1),Records!$C$2:$H$6601,1,FALSE)),"",VLOOKUP(CONCATENATE($A187,"_L_",BE$1),Records!$C$2:$H$6601,6,FALSE))</f>
        <v/>
      </c>
      <c r="BG187" s="32" t="str">
        <f>IF(ISERROR(VLOOKUP(CONCATENATE($A187,"_L_",BH$1),Records!$C$2:$H$6601,1,FALSE)),"",VLOOKUP(CONCATENATE($A187,"_L_",BH$1),Records!$C$2:$H$6601,4,FALSE))</f>
        <v/>
      </c>
      <c r="BH187" s="7" t="str">
        <f>IF(ISERROR(VLOOKUP(CONCATENATE($A187,"_L_",BH$1),Records!$C$2:$H$6601,1,FALSE)),"",VLOOKUP(CONCATENATE($A187,"_L_",BH$1),Records!$C$2:$H$6601,5,FALSE))</f>
        <v/>
      </c>
      <c r="BI187" s="33" t="str">
        <f>IF(ISERROR(VLOOKUP(CONCATENATE($A187,"_L_",BH$1),Records!$C$2:$H$6601,1,FALSE)),"",VLOOKUP(CONCATENATE($A187,"_L_",BH$1),Records!$C$2:$H$6601,6,FALSE))</f>
        <v/>
      </c>
      <c r="BJ187" s="32" t="str">
        <f>IF(ISERROR(VLOOKUP(CONCATENATE($A187,"_L_",BK$1),Records!$C$2:$H$6601,1,FALSE)),"",VLOOKUP(CONCATENATE($A187,"_L_",BK$1),Records!$C$2:$H$6601,4,FALSE))</f>
        <v/>
      </c>
      <c r="BK187" s="7" t="str">
        <f>IF(ISERROR(VLOOKUP(CONCATENATE($A187,"_L_",BK$1),Records!$C$2:$H$6601,1,FALSE)),"",VLOOKUP(CONCATENATE($A187,"_L_",BK$1),Records!$C$2:$H$6601,5,FALSE))</f>
        <v/>
      </c>
      <c r="BL187" s="33" t="str">
        <f>IF(ISERROR(VLOOKUP(CONCATENATE($A187,"_L_",BK$1),Records!$C$2:$H$6601,1,FALSE)),"",VLOOKUP(CONCATENATE($A187,"_L_",BK$1),Records!$C$2:$H$6601,6,FALSE))</f>
        <v/>
      </c>
      <c r="BM187" s="32" t="str">
        <f>IF(ISERROR(VLOOKUP(CONCATENATE($A187,"_L_",BN$1),Records!$C$2:$H$6601,1,FALSE)),"",VLOOKUP(CONCATENATE($A187,"_L_",BN$1),Records!$C$2:$H$6601,4,FALSE))</f>
        <v/>
      </c>
      <c r="BN187" s="7" t="str">
        <f>IF(ISERROR(VLOOKUP(CONCATENATE($A187,"_L_",BN$1),Records!$C$2:$H$6601,1,FALSE)),"",VLOOKUP(CONCATENATE($A187,"_L_",BN$1),Records!$C$2:$H$6601,5,FALSE))</f>
        <v/>
      </c>
      <c r="BO187" s="33" t="str">
        <f>IF(ISERROR(VLOOKUP(CONCATENATE($A187,"_L_",BN$1),Records!$C$2:$H$6601,1,FALSE)),"",VLOOKUP(CONCATENATE($A187,"_L_",BN$1),Records!$C$2:$H$6601,6,FALSE))</f>
        <v/>
      </c>
      <c r="BP187" s="32" t="str">
        <f>IF(ISERROR(VLOOKUP(CONCATENATE($A187,"_L_",BQ$1),Records!$C$2:$H$6601,1,FALSE)),"",VLOOKUP(CONCATENATE($A187,"_L_",BQ$1),Records!$C$2:$H$6601,4,FALSE))</f>
        <v/>
      </c>
      <c r="BQ187" s="7" t="str">
        <f>IF(ISERROR(VLOOKUP(CONCATENATE($A187,"_L_",BQ$1),Records!$C$2:$H$6601,1,FALSE)),"",VLOOKUP(CONCATENATE($A187,"_L_",BQ$1),Records!$C$2:$H$6601,5,FALSE))</f>
        <v/>
      </c>
      <c r="BR187" s="33" t="str">
        <f>IF(ISERROR(VLOOKUP(CONCATENATE($A187,"_L_",BQ$1),Records!$C$2:$H$6601,1,FALSE)),"",VLOOKUP(CONCATENATE($A187,"_L_",BQ$1),Records!$C$2:$H$6601,6,FALSE))</f>
        <v/>
      </c>
      <c r="BS187" s="32" t="str">
        <f>IF(ISERROR(VLOOKUP(CONCATENATE($A187,"_L_",BT$1),Records!$C$2:$H$6601,1,FALSE)),"",VLOOKUP(CONCATENATE($A187,"_L_",BT$1),Records!$C$2:$H$6601,4,FALSE))</f>
        <v/>
      </c>
      <c r="BT187" s="7" t="str">
        <f>IF(ISERROR(VLOOKUP(CONCATENATE($A187,"_L_",BT$1),Records!$C$2:$H$6601,1,FALSE)),"",VLOOKUP(CONCATENATE($A187,"_L_",BT$1),Records!$C$2:$H$6601,5,FALSE))</f>
        <v/>
      </c>
      <c r="BU187" s="33" t="str">
        <f>IF(ISERROR(VLOOKUP(CONCATENATE($A187,"_L_",BT$1),Records!$C$2:$H$6601,1,FALSE)),"",VLOOKUP(CONCATENATE($A187,"_L_",BT$1),Records!$C$2:$H$6601,6,FALSE))</f>
        <v/>
      </c>
      <c r="BV187" s="32" t="str">
        <f>IF(ISERROR(VLOOKUP(CONCATENATE($A187,"_L_",BW$1),Records!$C$2:$H$6601,1,FALSE)),"",VLOOKUP(CONCATENATE($A187,"_L_",BW$1),Records!$C$2:$H$6601,4,FALSE))</f>
        <v/>
      </c>
      <c r="BW187" s="7" t="str">
        <f>IF(ISERROR(VLOOKUP(CONCATENATE($A187,"_L_",BW$1),Records!$C$2:$H$6601,1,FALSE)),"",VLOOKUP(CONCATENATE($A187,"_L_",BW$1),Records!$C$2:$H$6601,5,FALSE))</f>
        <v/>
      </c>
      <c r="BX187" s="33" t="str">
        <f>IF(ISERROR(VLOOKUP(CONCATENATE($A187,"_L_",BW$1),Records!$C$2:$H$6601,1,FALSE)),"",VLOOKUP(CONCATENATE($A187,"_L_",BW$1),Records!$C$2:$H$6601,6,FALSE))</f>
        <v/>
      </c>
      <c r="BY187" s="32" t="str">
        <f>IF(ISERROR(VLOOKUP(CONCATENATE($A187,"_L_",BZ$1),Records!$C$2:$H$6601,1,FALSE)),"",VLOOKUP(CONCATENATE($A187,"_L_",BZ$1),Records!$C$2:$H$6601,4,FALSE))</f>
        <v/>
      </c>
      <c r="BZ187" s="7" t="str">
        <f>IF(ISERROR(VLOOKUP(CONCATENATE($A187,"_L_",BZ$1),Records!$C$2:$H$6601,1,FALSE)),"",VLOOKUP(CONCATENATE($A187,"_L_",BZ$1),Records!$C$2:$H$6601,5,FALSE))</f>
        <v/>
      </c>
      <c r="CA187" s="33" t="str">
        <f>IF(ISERROR(VLOOKUP(CONCATENATE($A187,"_L_",BZ$1),Records!$C$2:$H$6601,1,FALSE)),"",VLOOKUP(CONCATENATE($A187,"_L_",BZ$1),Records!$C$2:$H$6601,6,FALSE))</f>
        <v/>
      </c>
      <c r="CB187" s="32" t="str">
        <f>IF(ISERROR(VLOOKUP(CONCATENATE($A187,"_L_",CC$1),Records!$C$2:$H$6601,1,FALSE)),"",VLOOKUP(CONCATENATE($A187,"_L_",CC$1),Records!$C$2:$H$6601,4,FALSE))</f>
        <v/>
      </c>
      <c r="CC187" s="7" t="str">
        <f>IF(ISERROR(VLOOKUP(CONCATENATE($A187,"_L_",CC$1),Records!$C$2:$H$6601,1,FALSE)),"",VLOOKUP(CONCATENATE($A187,"_L_",CC$1),Records!$C$2:$H$6601,5,FALSE))</f>
        <v/>
      </c>
      <c r="CD187" s="33" t="str">
        <f>IF(ISERROR(VLOOKUP(CONCATENATE($A187,"_L_",CC$1),Records!$C$2:$H$6601,1,FALSE)),"",VLOOKUP(CONCATENATE($A187,"_L_",CC$1),Records!$C$2:$H$6601,6,FALSE))</f>
        <v/>
      </c>
      <c r="CE187" s="32" t="str">
        <f>IF(ISERROR(VLOOKUP(CONCATENATE($A187,"_L_",CF$1),Records!$C$2:$H$6601,1,FALSE)),"",VLOOKUP(CONCATENATE($A187,"_L_",CF$1),Records!$C$2:$H$6601,4,FALSE))</f>
        <v/>
      </c>
      <c r="CF187" s="7" t="str">
        <f>IF(ISERROR(VLOOKUP(CONCATENATE($A187,"_L_",CF$1),Records!$C$2:$H$6601,1,FALSE)),"",VLOOKUP(CONCATENATE($A187,"_L_",CF$1),Records!$C$2:$H$6601,5,FALSE))</f>
        <v/>
      </c>
      <c r="CG187" s="33" t="str">
        <f>IF(ISERROR(VLOOKUP(CONCATENATE($A187,"_L_",CF$1),Records!$C$2:$H$6601,1,FALSE)),"",VLOOKUP(CONCATENATE($A187,"_L_",CF$1),Records!$C$2:$H$6601,6,FALSE))</f>
        <v/>
      </c>
      <c r="CH187" s="32" t="str">
        <f>IF(ISERROR(VLOOKUP(CONCATENATE($A187,"_L_",CI$1),Records!$C$2:$H$6601,1,FALSE)),"",VLOOKUP(CONCATENATE($A187,"_L_",CI$1),Records!$C$2:$H$6601,4,FALSE))</f>
        <v/>
      </c>
      <c r="CI187" s="7" t="str">
        <f>IF(ISERROR(VLOOKUP(CONCATENATE($A187,"_L_",CI$1),Records!$C$2:$H$6601,1,FALSE)),"",VLOOKUP(CONCATENATE($A187,"_L_",CI$1),Records!$C$2:$H$6601,5,FALSE))</f>
        <v/>
      </c>
      <c r="CJ187" s="33" t="str">
        <f>IF(ISERROR(VLOOKUP(CONCATENATE($A187,"_L_",CI$1),Records!$C$2:$H$6601,1,FALSE)),"",VLOOKUP(CONCATENATE($A187,"_L_",CI$1),Records!$C$2:$H$6601,6,FALSE))</f>
        <v/>
      </c>
      <c r="CK187" s="32" t="str">
        <f>IF(ISERROR(VLOOKUP(CONCATENATE($A187,"_L_",CL$1),Records!$C$2:$H$6601,1,FALSE)),"",VLOOKUP(CONCATENATE($A187,"_L_",CL$1),Records!$C$2:$H$6601,4,FALSE))</f>
        <v/>
      </c>
      <c r="CL187" s="7" t="str">
        <f>IF(ISERROR(VLOOKUP(CONCATENATE($A187,"_L_",CL$1),Records!$C$2:$H$6601,1,FALSE)),"",VLOOKUP(CONCATENATE($A187,"_L_",CL$1),Records!$C$2:$H$6601,5,FALSE))</f>
        <v/>
      </c>
      <c r="CM187" s="33" t="str">
        <f>IF(ISERROR(VLOOKUP(CONCATENATE($A187,"_L_",CL$1),Records!$C$2:$H$6601,1,FALSE)),"",VLOOKUP(CONCATENATE($A187,"_L_",CL$1),Records!$C$2:$H$6601,6,FALSE))</f>
        <v/>
      </c>
      <c r="CN187" s="32" t="str">
        <f>IF(ISERROR(VLOOKUP(CONCATENATE($A187,"_L_",CO$1),Records!$C$2:$H$6601,1,FALSE)),"",VLOOKUP(CONCATENATE($A187,"_L_",CO$1),Records!$C$2:$H$6601,4,FALSE))</f>
        <v/>
      </c>
      <c r="CO187" s="7" t="str">
        <f>IF(ISERROR(VLOOKUP(CONCATENATE($A187,"_L_",CO$1),Records!$C$2:$H$6601,1,FALSE)),"",VLOOKUP(CONCATENATE($A187,"_L_",CO$1),Records!$C$2:$H$6601,5,FALSE))</f>
        <v/>
      </c>
      <c r="CP187" s="33" t="str">
        <f>IF(ISERROR(VLOOKUP(CONCATENATE($A187,"_L_",CO$1),Records!$C$2:$H$6601,1,FALSE)),"",VLOOKUP(CONCATENATE($A187,"_L_",CO$1),Records!$C$2:$H$6601,6,FALSE))</f>
        <v/>
      </c>
      <c r="CQ187" s="32" t="str">
        <f>IF(ISERROR(VLOOKUP(CONCATENATE($A187,"_L_",CR$1),Records!$C$2:$H$6601,1,FALSE)),"",VLOOKUP(CONCATENATE($A187,"_L_",CR$1),Records!$C$2:$H$6601,4,FALSE))</f>
        <v/>
      </c>
      <c r="CR187" s="7" t="str">
        <f>IF(ISERROR(VLOOKUP(CONCATENATE($A187,"_L_",CR$1),Records!$C$2:$H$6601,1,FALSE)),"",VLOOKUP(CONCATENATE($A187,"_L_",CR$1),Records!$C$2:$H$6601,5,FALSE))</f>
        <v/>
      </c>
      <c r="CS187" s="33" t="str">
        <f>IF(ISERROR(VLOOKUP(CONCATENATE($A187,"_L_",CR$1),Records!$C$2:$H$6601,1,FALSE)),"",VLOOKUP(CONCATENATE($A187,"_L_",CR$1),Records!$C$2:$H$6601,6,FALSE))</f>
        <v/>
      </c>
      <c r="CT187" s="32" t="str">
        <f>IF(ISERROR(VLOOKUP(CONCATENATE($A187,"_L_",CU$1),Records!$C$2:$H$6601,1,FALSE)),"",VLOOKUP(CONCATENATE($A187,"_L_",CU$1),Records!$C$2:$H$6601,4,FALSE))</f>
        <v/>
      </c>
      <c r="CU187" s="7" t="str">
        <f>IF(ISERROR(VLOOKUP(CONCATENATE($A187,"_L_",CU$1),Records!$C$2:$H$6601,1,FALSE)),"",VLOOKUP(CONCATENATE($A187,"_L_",CU$1),Records!$C$2:$H$6601,5,FALSE))</f>
        <v/>
      </c>
      <c r="CV187" s="33" t="str">
        <f>IF(ISERROR(VLOOKUP(CONCATENATE($A187,"_L_",CU$1),Records!$C$2:$H$6601,1,FALSE)),"",VLOOKUP(CONCATENATE($A187,"_L_",CU$1),Records!$C$2:$H$6601,6,FALSE))</f>
        <v/>
      </c>
      <c r="CW187" s="32" t="str">
        <f>IF(ISERROR(VLOOKUP(CONCATENATE($A187,"_L_",CX$1),Records!$C$2:$H$6601,1,FALSE)),"",VLOOKUP(CONCATENATE($A187,"_L_",CX$1),Records!$C$2:$H$6601,4,FALSE))</f>
        <v/>
      </c>
      <c r="CX187" s="7" t="str">
        <f>IF(ISERROR(VLOOKUP(CONCATENATE($A187,"_L_",CX$1),Records!$C$2:$H$6601,1,FALSE)),"",VLOOKUP(CONCATENATE($A187,"_L_",CX$1),Records!$C$2:$H$6601,5,FALSE))</f>
        <v/>
      </c>
      <c r="CY187" s="33" t="str">
        <f>IF(ISERROR(VLOOKUP(CONCATENATE($A187,"_L_",CX$1),Records!$C$2:$H$6601,1,FALSE)),"",VLOOKUP(CONCATENATE($A187,"_L_",CX$1),Records!$C$2:$H$6601,6,FALSE))</f>
        <v/>
      </c>
      <c r="CZ187" s="32" t="str">
        <f>IF(ISERROR(VLOOKUP(CONCATENATE($A187,"_L_",DA$1),Records!$C$2:$H$6601,1,FALSE)),"",VLOOKUP(CONCATENATE($A187,"_L_",DA$1),Records!$C$2:$H$6601,4,FALSE))</f>
        <v/>
      </c>
      <c r="DA187" s="7" t="str">
        <f>IF(ISERROR(VLOOKUP(CONCATENATE($A187,"_L_",DA$1),Records!$C$2:$H$6601,1,FALSE)),"",VLOOKUP(CONCATENATE($A187,"_L_",DA$1),Records!$C$2:$H$6601,5,FALSE))</f>
        <v/>
      </c>
      <c r="DB187" s="33" t="str">
        <f>IF(ISERROR(VLOOKUP(CONCATENATE($A187,"_L_",DA$1),Records!$C$2:$H$6601,1,FALSE)),"",VLOOKUP(CONCATENATE($A187,"_L_",DA$1),Records!$C$2:$H$6601,6,FALSE))</f>
        <v/>
      </c>
      <c r="DC187" s="32" t="str">
        <f>IF(ISERROR(VLOOKUP(CONCATENATE($A187,"_L_",DD$1),Records!$C$2:$H$6601,1,FALSE)),"",VLOOKUP(CONCATENATE($A187,"_L_",DD$1),Records!$C$2:$H$6601,4,FALSE))</f>
        <v/>
      </c>
      <c r="DD187" s="7" t="str">
        <f>IF(ISERROR(VLOOKUP(CONCATENATE($A187,"_L_",DD$1),Records!$C$2:$H$6601,1,FALSE)),"",VLOOKUP(CONCATENATE($A187,"_L_",DD$1),Records!$C$2:$H$6601,5,FALSE))</f>
        <v/>
      </c>
      <c r="DE187" s="33" t="str">
        <f>IF(ISERROR(VLOOKUP(CONCATENATE($A187,"_L_",DD$1),Records!$C$2:$H$6601,1,FALSE)),"",VLOOKUP(CONCATENATE($A187,"_L_",DD$1),Records!$C$2:$H$6601,6,FALSE))</f>
        <v/>
      </c>
      <c r="DF187" s="32" t="str">
        <f>IF(ISERROR(VLOOKUP(CONCATENATE($A187,"_L_",DG$1),Records!$C$2:$H$6601,1,FALSE)),"",VLOOKUP(CONCATENATE($A187,"_L_",DG$1),Records!$C$2:$H$6601,4,FALSE))</f>
        <v/>
      </c>
      <c r="DG187" s="7" t="str">
        <f>IF(ISERROR(VLOOKUP(CONCATENATE($A187,"_L_",DG$1),Records!$C$2:$H$6601,1,FALSE)),"",VLOOKUP(CONCATENATE($A187,"_L_",DG$1),Records!$C$2:$H$6601,5,FALSE))</f>
        <v/>
      </c>
      <c r="DH187" s="33" t="str">
        <f>IF(ISERROR(VLOOKUP(CONCATENATE($A187,"_L_",DG$1),Records!$C$2:$H$6601,1,FALSE)),"",VLOOKUP(CONCATENATE($A187,"_L_",DG$1),Records!$C$2:$H$6601,6,FALSE))</f>
        <v/>
      </c>
      <c r="DI187" s="32" t="str">
        <f>IF(ISERROR(VLOOKUP(CONCATENATE($A187,"_L_",DJ$1),Records!$C$2:$H$6601,1,FALSE)),"",VLOOKUP(CONCATENATE($A187,"_L_",DJ$1),Records!$C$2:$H$6601,4,FALSE))</f>
        <v/>
      </c>
      <c r="DJ187" s="7" t="str">
        <f>IF(ISERROR(VLOOKUP(CONCATENATE($A187,"_L_",DJ$1),Records!$C$2:$H$6601,1,FALSE)),"",VLOOKUP(CONCATENATE($A187,"_L_",DJ$1),Records!$C$2:$H$6601,5,FALSE))</f>
        <v/>
      </c>
      <c r="DK187" s="33" t="str">
        <f>IF(ISERROR(VLOOKUP(CONCATENATE($A187,"_L_",DJ$1),Records!$C$2:$H$6601,1,FALSE)),"",VLOOKUP(CONCATENATE($A187,"_L_",DJ$1),Records!$C$2:$H$6601,6,FALSE))</f>
        <v/>
      </c>
      <c r="DL187" s="32" t="str">
        <f>IF(ISERROR(VLOOKUP(CONCATENATE($A187,"_L_",DM$1),Records!$C$2:$H$6601,1,FALSE)),"",VLOOKUP(CONCATENATE($A187,"_L_",DM$1),Records!$C$2:$H$6601,4,FALSE))</f>
        <v/>
      </c>
      <c r="DM187" s="7" t="str">
        <f>IF(ISERROR(VLOOKUP(CONCATENATE($A187,"_L_",DM$1),Records!$C$2:$H$6601,1,FALSE)),"",VLOOKUP(CONCATENATE($A187,"_L_",DM$1),Records!$C$2:$H$6601,5,FALSE))</f>
        <v/>
      </c>
      <c r="DN187" s="33" t="str">
        <f>IF(ISERROR(VLOOKUP(CONCATENATE($A187,"_L_",DM$1),Records!$C$2:$H$6601,1,FALSE)),"",VLOOKUP(CONCATENATE($A187,"_L_",DM$1),Records!$C$2:$H$6601,6,FALSE))</f>
        <v/>
      </c>
      <c r="DO187" s="32" t="str">
        <f>IF(ISERROR(VLOOKUP(CONCATENATE($A187,"_L_",DP$1),Records!$C$2:$H$6601,1,FALSE)),"",VLOOKUP(CONCATENATE($A187,"_L_",DP$1),Records!$C$2:$H$6601,4,FALSE))</f>
        <v/>
      </c>
      <c r="DP187" s="7" t="str">
        <f>IF(ISERROR(VLOOKUP(CONCATENATE($A187,"_L_",DP$1),Records!$C$2:$H$6601,1,FALSE)),"",VLOOKUP(CONCATENATE($A187,"_L_",DP$1),Records!$C$2:$H$6601,5,FALSE))</f>
        <v/>
      </c>
      <c r="DQ187" s="33" t="str">
        <f>IF(ISERROR(VLOOKUP(CONCATENATE($A187,"_L_",DP$1),Records!$C$2:$H$6601,1,FALSE)),"",VLOOKUP(CONCATENATE($A187,"_L_",DP$1),Records!$C$2:$H$6601,6,FALSE))</f>
        <v/>
      </c>
      <c r="DR187" s="32" t="str">
        <f>IF(ISERROR(VLOOKUP(CONCATENATE($A187,"_L_",DS$1),Records!$C$2:$H$6601,1,FALSE)),"",VLOOKUP(CONCATENATE($A187,"_L_",DS$1),Records!$C$2:$H$6601,4,FALSE))</f>
        <v/>
      </c>
      <c r="DS187" s="7" t="str">
        <f>IF(ISERROR(VLOOKUP(CONCATENATE($A187,"_L_",DS$1),Records!$C$2:$H$6601,1,FALSE)),"",VLOOKUP(CONCATENATE($A187,"_L_",DS$1),Records!$C$2:$H$6601,5,FALSE))</f>
        <v/>
      </c>
      <c r="DT187" s="33" t="str">
        <f>IF(ISERROR(VLOOKUP(CONCATENATE($A187,"_L_",DS$1),Records!$C$2:$H$6601,1,FALSE)),"",VLOOKUP(CONCATENATE($A187,"_L_",DS$1),Records!$C$2:$H$6601,6,FALSE))</f>
        <v/>
      </c>
      <c r="DU187" s="32" t="str">
        <f>IF(ISERROR(VLOOKUP(CONCATENATE($A187,"_L_",DV$1),Records!$C$2:$H$6601,1,FALSE)),"",VLOOKUP(CONCATENATE($A187,"_L_",DV$1),Records!$C$2:$H$6601,4,FALSE))</f>
        <v/>
      </c>
      <c r="DV187" s="7" t="str">
        <f>IF(ISERROR(VLOOKUP(CONCATENATE($A187,"_L_",DV$1),Records!$C$2:$H$6601,1,FALSE)),"",VLOOKUP(CONCATENATE($A187,"_L_",DV$1),Records!$C$2:$H$6601,5,FALSE))</f>
        <v/>
      </c>
      <c r="DW187" s="33" t="str">
        <f>IF(ISERROR(VLOOKUP(CONCATENATE($A187,"_L_",DV$1),Records!$C$2:$H$6601,1,FALSE)),"",VLOOKUP(CONCATENATE($A187,"_L_",DV$1),Records!$C$2:$H$6601,6,FALSE))</f>
        <v/>
      </c>
      <c r="DX187" s="32" t="str">
        <f>IF(ISERROR(VLOOKUP(CONCATENATE($A187,"_L_",DY$1),Records!$C$2:$H$6601,1,FALSE)),"",VLOOKUP(CONCATENATE($A187,"_L_",DY$1),Records!$C$2:$H$6601,4,FALSE))</f>
        <v/>
      </c>
      <c r="DY187" s="7" t="str">
        <f>IF(ISERROR(VLOOKUP(CONCATENATE($A187,"_L_",DY$1),Records!$C$2:$H$6601,1,FALSE)),"",VLOOKUP(CONCATENATE($A187,"_L_",DY$1),Records!$C$2:$H$6601,5,FALSE))</f>
        <v/>
      </c>
      <c r="DZ187" s="33" t="str">
        <f>IF(ISERROR(VLOOKUP(CONCATENATE($A187,"_L_",DY$1),Records!$C$2:$H$6601,1,FALSE)),"",VLOOKUP(CONCATENATE($A187,"_L_",DY$1),Records!$C$2:$H$6601,6,FALSE))</f>
        <v/>
      </c>
      <c r="EA187" s="32" t="str">
        <f>IF(ISERROR(VLOOKUP(CONCATENATE($A187,"_L_",EB$1),Records!$C$2:$H$6601,1,FALSE)),"",VLOOKUP(CONCATENATE($A187,"_L_",EB$1),Records!$C$2:$H$6601,4,FALSE))</f>
        <v/>
      </c>
      <c r="EB187" s="7" t="str">
        <f>IF(ISERROR(VLOOKUP(CONCATENATE($A187,"_L_",EB$1),Records!$C$2:$H$6601,1,FALSE)),"",VLOOKUP(CONCATENATE($A187,"_L_",EB$1),Records!$C$2:$H$6601,5,FALSE))</f>
        <v/>
      </c>
      <c r="EC187" s="33" t="str">
        <f>IF(ISERROR(VLOOKUP(CONCATENATE($A187,"_L_",EB$1),Records!$C$2:$H$6601,1,FALSE)),"",VLOOKUP(CONCATENATE($A187,"_L_",EB$1),Records!$C$2:$H$6601,6,FALSE))</f>
        <v/>
      </c>
    </row>
    <row r="188" spans="1:133" ht="15.75" x14ac:dyDescent="0.25">
      <c r="A188" s="11">
        <v>42370</v>
      </c>
      <c r="B188" s="17" t="s">
        <v>80</v>
      </c>
      <c r="C188" s="17">
        <f t="shared" si="5"/>
        <v>27</v>
      </c>
      <c r="D188" s="27" t="s">
        <v>63</v>
      </c>
      <c r="E188" s="24" t="s">
        <v>81</v>
      </c>
      <c r="F188" s="62">
        <f t="shared" si="4"/>
        <v>0</v>
      </c>
      <c r="G188" s="62">
        <f>HomeCalc!F188</f>
        <v>0</v>
      </c>
      <c r="H188" s="32" t="str">
        <f>IF(ISERROR(VLOOKUP(CONCATENATE($A188,"_L_",I$1),Records!$C$2:$H$6601,1,FALSE)),"",VLOOKUP(CONCATENATE($A188,"_L_",I$1),Records!$C$2:$H$6601,4,FALSE))</f>
        <v/>
      </c>
      <c r="I188" s="7" t="str">
        <f>IF(ISERROR(VLOOKUP(CONCATENATE($A188,"_L_",I$1),Records!$C$2:$H$6601,1,FALSE)),"",VLOOKUP(CONCATENATE($A188,"_L_",I$1),Records!$C$2:$H$6601,5,FALSE))</f>
        <v/>
      </c>
      <c r="J188" s="33" t="str">
        <f>IF(ISERROR(VLOOKUP(CONCATENATE($A188,"_L_",I$1),Records!$C$2:$H$6601,1,FALSE)),"",VLOOKUP(CONCATENATE($A188,"_L_",I$1),Records!$C$2:$H$6601,6,FALSE))</f>
        <v/>
      </c>
      <c r="K188" s="32" t="str">
        <f>IF(ISERROR(VLOOKUP(CONCATENATE($A188,"_L_",L$1),Records!$C$2:$H$6601,1,FALSE)),"",VLOOKUP(CONCATENATE($A188,"_L_",L$1),Records!$C$2:$H$6601,4,FALSE))</f>
        <v/>
      </c>
      <c r="L188" s="7" t="str">
        <f>IF(ISERROR(VLOOKUP(CONCATENATE($A188,"_L_",L$1),Records!$C$2:$H$6601,1,FALSE)),"",VLOOKUP(CONCATENATE($A188,"_L_",L$1),Records!$C$2:$H$6601,5,FALSE))</f>
        <v/>
      </c>
      <c r="M188" s="33" t="str">
        <f>IF(ISERROR(VLOOKUP(CONCATENATE($A188,"_L_",L$1),Records!$C$2:$H$6601,1,FALSE)),"",VLOOKUP(CONCATENATE($A188,"_L_",L$1),Records!$C$2:$H$6601,6,FALSE))</f>
        <v/>
      </c>
      <c r="N188" s="32" t="str">
        <f>IF(ISERROR(VLOOKUP(CONCATENATE($A188,"_L_",O$1),Records!$C$2:$H$6601,1,FALSE)),"",VLOOKUP(CONCATENATE($A188,"_L_",O$1),Records!$C$2:$H$6601,4,FALSE))</f>
        <v/>
      </c>
      <c r="O188" s="7" t="str">
        <f>IF(ISERROR(VLOOKUP(CONCATENATE($A188,"_L_",O$1),Records!$C$2:$H$6601,1,FALSE)),"",VLOOKUP(CONCATENATE($A188,"_L_",O$1),Records!$C$2:$H$6601,5,FALSE))</f>
        <v/>
      </c>
      <c r="P188" s="33" t="str">
        <f>IF(ISERROR(VLOOKUP(CONCATENATE($A188,"_L_",O$1),Records!$C$2:$H$6601,1,FALSE)),"",VLOOKUP(CONCATENATE($A188,"_L_",O$1),Records!$C$2:$H$6601,6,FALSE))</f>
        <v/>
      </c>
      <c r="Q188" s="32" t="str">
        <f>IF(ISERROR(VLOOKUP(CONCATENATE($A188,"_L_",R$1),Records!$C$2:$H$6601,1,FALSE)),"",VLOOKUP(CONCATENATE($A188,"_L_",R$1),Records!$C$2:$H$6601,4,FALSE))</f>
        <v/>
      </c>
      <c r="R188" s="7" t="str">
        <f>IF(ISERROR(VLOOKUP(CONCATENATE($A188,"_L_",R$1),Records!$C$2:$H$6601,1,FALSE)),"",VLOOKUP(CONCATENATE($A188,"_L_",R$1),Records!$C$2:$H$6601,5,FALSE))</f>
        <v/>
      </c>
      <c r="S188" s="33" t="str">
        <f>IF(ISERROR(VLOOKUP(CONCATENATE($A188,"_L_",R$1),Records!$C$2:$H$6601,1,FALSE)),"",VLOOKUP(CONCATENATE($A188,"_L_",R$1),Records!$C$2:$H$6601,6,FALSE))</f>
        <v/>
      </c>
      <c r="T188" s="32" t="str">
        <f>IF(ISERROR(VLOOKUP(CONCATENATE($A188,"_L_",U$1),Records!$C$2:$H$6601,1,FALSE)),"",VLOOKUP(CONCATENATE($A188,"_L_",U$1),Records!$C$2:$H$6601,4,FALSE))</f>
        <v/>
      </c>
      <c r="U188" s="7" t="str">
        <f>IF(ISERROR(VLOOKUP(CONCATENATE($A188,"_L_",U$1),Records!$C$2:$H$6601,1,FALSE)),"",VLOOKUP(CONCATENATE($A188,"_L_",U$1),Records!$C$2:$H$6601,5,FALSE))</f>
        <v/>
      </c>
      <c r="V188" s="33" t="str">
        <f>IF(ISERROR(VLOOKUP(CONCATENATE($A188,"_L_",U$1),Records!$C$2:$H$6601,1,FALSE)),"",VLOOKUP(CONCATENATE($A188,"_L_",U$1),Records!$C$2:$H$6601,6,FALSE))</f>
        <v/>
      </c>
      <c r="W188" s="32" t="str">
        <f>IF(ISERROR(VLOOKUP(CONCATENATE($A188,"_L_",X$1),Records!$C$2:$H$6601,1,FALSE)),"",VLOOKUP(CONCATENATE($A188,"_L_",X$1),Records!$C$2:$H$6601,4,FALSE))</f>
        <v/>
      </c>
      <c r="X188" s="7" t="str">
        <f>IF(ISERROR(VLOOKUP(CONCATENATE($A188,"_L_",X$1),Records!$C$2:$H$6601,1,FALSE)),"",VLOOKUP(CONCATENATE($A188,"_L_",X$1),Records!$C$2:$H$6601,5,FALSE))</f>
        <v/>
      </c>
      <c r="Y188" s="33" t="str">
        <f>IF(ISERROR(VLOOKUP(CONCATENATE($A188,"_L_",X$1),Records!$C$2:$H$6601,1,FALSE)),"",VLOOKUP(CONCATENATE($A188,"_L_",X$1),Records!$C$2:$H$6601,6,FALSE))</f>
        <v/>
      </c>
      <c r="Z188" s="32" t="str">
        <f>IF(ISERROR(VLOOKUP(CONCATENATE($A188,"_L_",AA$1),Records!$C$2:$H$6601,1,FALSE)),"",VLOOKUP(CONCATENATE($A188,"_L_",AA$1),Records!$C$2:$H$6601,4,FALSE))</f>
        <v/>
      </c>
      <c r="AA188" s="7" t="str">
        <f>IF(ISERROR(VLOOKUP(CONCATENATE($A188,"_L_",AA$1),Records!$C$2:$H$6601,1,FALSE)),"",VLOOKUP(CONCATENATE($A188,"_L_",AA$1),Records!$C$2:$H$6601,5,FALSE))</f>
        <v/>
      </c>
      <c r="AB188" s="33" t="str">
        <f>IF(ISERROR(VLOOKUP(CONCATENATE($A188,"_L_",AA$1),Records!$C$2:$H$6601,1,FALSE)),"",VLOOKUP(CONCATENATE($A188,"_L_",AA$1),Records!$C$2:$H$6601,6,FALSE))</f>
        <v/>
      </c>
      <c r="AC188" s="32" t="str">
        <f>IF(ISERROR(VLOOKUP(CONCATENATE($A188,"_L_",AD$1),Records!$C$2:$H$6601,1,FALSE)),"",VLOOKUP(CONCATENATE($A188,"_L_",AD$1),Records!$C$2:$H$6601,4,FALSE))</f>
        <v/>
      </c>
      <c r="AD188" s="7" t="str">
        <f>IF(ISERROR(VLOOKUP(CONCATENATE($A188,"_L_",AD$1),Records!$C$2:$H$6601,1,FALSE)),"",VLOOKUP(CONCATENATE($A188,"_L_",AD$1),Records!$C$2:$H$6601,5,FALSE))</f>
        <v/>
      </c>
      <c r="AE188" s="33" t="str">
        <f>IF(ISERROR(VLOOKUP(CONCATENATE($A188,"_L_",AD$1),Records!$C$2:$H$6601,1,FALSE)),"",VLOOKUP(CONCATENATE($A188,"_L_",AD$1),Records!$C$2:$H$6601,6,FALSE))</f>
        <v/>
      </c>
      <c r="AF188" s="32" t="str">
        <f>IF(ISERROR(VLOOKUP(CONCATENATE($A188,"_L_",AG$1),Records!$C$2:$H$6601,1,FALSE)),"",VLOOKUP(CONCATENATE($A188,"_L_",AG$1),Records!$C$2:$H$6601,4,FALSE))</f>
        <v/>
      </c>
      <c r="AG188" s="7" t="str">
        <f>IF(ISERROR(VLOOKUP(CONCATENATE($A188,"_L_",AG$1),Records!$C$2:$H$6601,1,FALSE)),"",VLOOKUP(CONCATENATE($A188,"_L_",AG$1),Records!$C$2:$H$6601,5,FALSE))</f>
        <v/>
      </c>
      <c r="AH188" s="33" t="str">
        <f>IF(ISERROR(VLOOKUP(CONCATENATE($A188,"_L_",AG$1),Records!$C$2:$H$6601,1,FALSE)),"",VLOOKUP(CONCATENATE($A188,"_L_",AG$1),Records!$C$2:$H$6601,6,FALSE))</f>
        <v/>
      </c>
      <c r="AI188" s="32" t="str">
        <f>IF(ISERROR(VLOOKUP(CONCATENATE($A188,"_L_",AJ$1),Records!$C$2:$H$6601,1,FALSE)),"",VLOOKUP(CONCATENATE($A188,"_L_",AJ$1),Records!$C$2:$H$6601,4,FALSE))</f>
        <v/>
      </c>
      <c r="AJ188" s="7" t="str">
        <f>IF(ISERROR(VLOOKUP(CONCATENATE($A188,"_L_",AJ$1),Records!$C$2:$H$6601,1,FALSE)),"",VLOOKUP(CONCATENATE($A188,"_L_",AJ$1),Records!$C$2:$H$6601,5,FALSE))</f>
        <v/>
      </c>
      <c r="AK188" s="33" t="str">
        <f>IF(ISERROR(VLOOKUP(CONCATENATE($A188,"_L_",AJ$1),Records!$C$2:$H$6601,1,FALSE)),"",VLOOKUP(CONCATENATE($A188,"_L_",AJ$1),Records!$C$2:$H$6601,6,FALSE))</f>
        <v/>
      </c>
      <c r="AL188" s="32" t="str">
        <f>IF(ISERROR(VLOOKUP(CONCATENATE($A188,"_L_",AM$1),Records!$C$2:$H$6601,1,FALSE)),"",VLOOKUP(CONCATENATE($A188,"_L_",AM$1),Records!$C$2:$H$6601,4,FALSE))</f>
        <v/>
      </c>
      <c r="AM188" s="7" t="str">
        <f>IF(ISERROR(VLOOKUP(CONCATENATE($A188,"_L_",AM$1),Records!$C$2:$H$6601,1,FALSE)),"",VLOOKUP(CONCATENATE($A188,"_L_",AM$1),Records!$C$2:$H$6601,5,FALSE))</f>
        <v/>
      </c>
      <c r="AN188" s="33" t="str">
        <f>IF(ISERROR(VLOOKUP(CONCATENATE($A188,"_L_",AM$1),Records!$C$2:$H$6601,1,FALSE)),"",VLOOKUP(CONCATENATE($A188,"_L_",AM$1),Records!$C$2:$H$6601,6,FALSE))</f>
        <v/>
      </c>
      <c r="AO188" s="32" t="str">
        <f>IF(ISERROR(VLOOKUP(CONCATENATE($A188,"_L_",AP$1),Records!$C$2:$H$6601,1,FALSE)),"",VLOOKUP(CONCATENATE($A188,"_L_",AP$1),Records!$C$2:$H$6601,4,FALSE))</f>
        <v/>
      </c>
      <c r="AP188" s="7" t="str">
        <f>IF(ISERROR(VLOOKUP(CONCATENATE($A188,"_L_",AP$1),Records!$C$2:$H$6601,1,FALSE)),"",VLOOKUP(CONCATENATE($A188,"_L_",AP$1),Records!$C$2:$H$6601,5,FALSE))</f>
        <v/>
      </c>
      <c r="AQ188" s="33" t="str">
        <f>IF(ISERROR(VLOOKUP(CONCATENATE($A188,"_L_",AP$1),Records!$C$2:$H$6601,1,FALSE)),"",VLOOKUP(CONCATENATE($A188,"_L_",AP$1),Records!$C$2:$H$6601,6,FALSE))</f>
        <v/>
      </c>
      <c r="AR188" s="32" t="str">
        <f>IF(ISERROR(VLOOKUP(CONCATENATE($A188,"_L_",AS$1),Records!$C$2:$H$6601,1,FALSE)),"",VLOOKUP(CONCATENATE($A188,"_L_",AS$1),Records!$C$2:$H$6601,4,FALSE))</f>
        <v/>
      </c>
      <c r="AS188" s="7" t="str">
        <f>IF(ISERROR(VLOOKUP(CONCATENATE($A188,"_L_",AS$1),Records!$C$2:$H$6601,1,FALSE)),"",VLOOKUP(CONCATENATE($A188,"_L_",AS$1),Records!$C$2:$H$6601,5,FALSE))</f>
        <v/>
      </c>
      <c r="AT188" s="33" t="str">
        <f>IF(ISERROR(VLOOKUP(CONCATENATE($A188,"_L_",AS$1),Records!$C$2:$H$6601,1,FALSE)),"",VLOOKUP(CONCATENATE($A188,"_L_",AS$1),Records!$C$2:$H$6601,6,FALSE))</f>
        <v/>
      </c>
      <c r="AU188" s="32" t="str">
        <f>IF(ISERROR(VLOOKUP(CONCATENATE($A188,"_L_",AV$1),Records!$C$2:$H$6601,1,FALSE)),"",VLOOKUP(CONCATENATE($A188,"_L_",AV$1),Records!$C$2:$H$6601,4,FALSE))</f>
        <v/>
      </c>
      <c r="AV188" s="7" t="str">
        <f>IF(ISERROR(VLOOKUP(CONCATENATE($A188,"_L_",AV$1),Records!$C$2:$H$6601,1,FALSE)),"",VLOOKUP(CONCATENATE($A188,"_L_",AV$1),Records!$C$2:$H$6601,5,FALSE))</f>
        <v/>
      </c>
      <c r="AW188" s="33" t="str">
        <f>IF(ISERROR(VLOOKUP(CONCATENATE($A188,"_L_",AV$1),Records!$C$2:$H$6601,1,FALSE)),"",VLOOKUP(CONCATENATE($A188,"_L_",AV$1),Records!$C$2:$H$6601,6,FALSE))</f>
        <v/>
      </c>
      <c r="AX188" s="32" t="str">
        <f>IF(ISERROR(VLOOKUP(CONCATENATE($A188,"_L_",AY$1),Records!$C$2:$H$6601,1,FALSE)),"",VLOOKUP(CONCATENATE($A188,"_L_",AY$1),Records!$C$2:$H$6601,4,FALSE))</f>
        <v/>
      </c>
      <c r="AY188" s="7" t="str">
        <f>IF(ISERROR(VLOOKUP(CONCATENATE($A188,"_L_",AY$1),Records!$C$2:$H$6601,1,FALSE)),"",VLOOKUP(CONCATENATE($A188,"_L_",AY$1),Records!$C$2:$H$6601,5,FALSE))</f>
        <v/>
      </c>
      <c r="AZ188" s="33" t="str">
        <f>IF(ISERROR(VLOOKUP(CONCATENATE($A188,"_L_",AY$1),Records!$C$2:$H$6601,1,FALSE)),"",VLOOKUP(CONCATENATE($A188,"_L_",AY$1),Records!$C$2:$H$6601,6,FALSE))</f>
        <v/>
      </c>
      <c r="BA188" s="32" t="str">
        <f>IF(ISERROR(VLOOKUP(CONCATENATE($A188,"_L_",BB$1),Records!$C$2:$H$6601,1,FALSE)),"",VLOOKUP(CONCATENATE($A188,"_L_",BB$1),Records!$C$2:$H$6601,4,FALSE))</f>
        <v/>
      </c>
      <c r="BB188" s="7" t="str">
        <f>IF(ISERROR(VLOOKUP(CONCATENATE($A188,"_L_",BB$1),Records!$C$2:$H$6601,1,FALSE)),"",VLOOKUP(CONCATENATE($A188,"_L_",BB$1),Records!$C$2:$H$6601,5,FALSE))</f>
        <v/>
      </c>
      <c r="BC188" s="33" t="str">
        <f>IF(ISERROR(VLOOKUP(CONCATENATE($A188,"_L_",BB$1),Records!$C$2:$H$6601,1,FALSE)),"",VLOOKUP(CONCATENATE($A188,"_L_",BB$1),Records!$C$2:$H$6601,6,FALSE))</f>
        <v/>
      </c>
      <c r="BD188" s="32" t="str">
        <f>IF(ISERROR(VLOOKUP(CONCATENATE($A188,"_L_",BE$1),Records!$C$2:$H$6601,1,FALSE)),"",VLOOKUP(CONCATENATE($A188,"_L_",BE$1),Records!$C$2:$H$6601,4,FALSE))</f>
        <v/>
      </c>
      <c r="BE188" s="7" t="str">
        <f>IF(ISERROR(VLOOKUP(CONCATENATE($A188,"_L_",BE$1),Records!$C$2:$H$6601,1,FALSE)),"",VLOOKUP(CONCATENATE($A188,"_L_",BE$1),Records!$C$2:$H$6601,5,FALSE))</f>
        <v/>
      </c>
      <c r="BF188" s="33" t="str">
        <f>IF(ISERROR(VLOOKUP(CONCATENATE($A188,"_L_",BE$1),Records!$C$2:$H$6601,1,FALSE)),"",VLOOKUP(CONCATENATE($A188,"_L_",BE$1),Records!$C$2:$H$6601,6,FALSE))</f>
        <v/>
      </c>
      <c r="BG188" s="32" t="str">
        <f>IF(ISERROR(VLOOKUP(CONCATENATE($A188,"_L_",BH$1),Records!$C$2:$H$6601,1,FALSE)),"",VLOOKUP(CONCATENATE($A188,"_L_",BH$1),Records!$C$2:$H$6601,4,FALSE))</f>
        <v/>
      </c>
      <c r="BH188" s="7" t="str">
        <f>IF(ISERROR(VLOOKUP(CONCATENATE($A188,"_L_",BH$1),Records!$C$2:$H$6601,1,FALSE)),"",VLOOKUP(CONCATENATE($A188,"_L_",BH$1),Records!$C$2:$H$6601,5,FALSE))</f>
        <v/>
      </c>
      <c r="BI188" s="33" t="str">
        <f>IF(ISERROR(VLOOKUP(CONCATENATE($A188,"_L_",BH$1),Records!$C$2:$H$6601,1,FALSE)),"",VLOOKUP(CONCATENATE($A188,"_L_",BH$1),Records!$C$2:$H$6601,6,FALSE))</f>
        <v/>
      </c>
      <c r="BJ188" s="32" t="str">
        <f>IF(ISERROR(VLOOKUP(CONCATENATE($A188,"_L_",BK$1),Records!$C$2:$H$6601,1,FALSE)),"",VLOOKUP(CONCATENATE($A188,"_L_",BK$1),Records!$C$2:$H$6601,4,FALSE))</f>
        <v/>
      </c>
      <c r="BK188" s="7" t="str">
        <f>IF(ISERROR(VLOOKUP(CONCATENATE($A188,"_L_",BK$1),Records!$C$2:$H$6601,1,FALSE)),"",VLOOKUP(CONCATENATE($A188,"_L_",BK$1),Records!$C$2:$H$6601,5,FALSE))</f>
        <v/>
      </c>
      <c r="BL188" s="33" t="str">
        <f>IF(ISERROR(VLOOKUP(CONCATENATE($A188,"_L_",BK$1),Records!$C$2:$H$6601,1,FALSE)),"",VLOOKUP(CONCATENATE($A188,"_L_",BK$1),Records!$C$2:$H$6601,6,FALSE))</f>
        <v/>
      </c>
      <c r="BM188" s="32" t="str">
        <f>IF(ISERROR(VLOOKUP(CONCATENATE($A188,"_L_",BN$1),Records!$C$2:$H$6601,1,FALSE)),"",VLOOKUP(CONCATENATE($A188,"_L_",BN$1),Records!$C$2:$H$6601,4,FALSE))</f>
        <v/>
      </c>
      <c r="BN188" s="7" t="str">
        <f>IF(ISERROR(VLOOKUP(CONCATENATE($A188,"_L_",BN$1),Records!$C$2:$H$6601,1,FALSE)),"",VLOOKUP(CONCATENATE($A188,"_L_",BN$1),Records!$C$2:$H$6601,5,FALSE))</f>
        <v/>
      </c>
      <c r="BO188" s="33" t="str">
        <f>IF(ISERROR(VLOOKUP(CONCATENATE($A188,"_L_",BN$1),Records!$C$2:$H$6601,1,FALSE)),"",VLOOKUP(CONCATENATE($A188,"_L_",BN$1),Records!$C$2:$H$6601,6,FALSE))</f>
        <v/>
      </c>
      <c r="BP188" s="32" t="str">
        <f>IF(ISERROR(VLOOKUP(CONCATENATE($A188,"_L_",BQ$1),Records!$C$2:$H$6601,1,FALSE)),"",VLOOKUP(CONCATENATE($A188,"_L_",BQ$1),Records!$C$2:$H$6601,4,FALSE))</f>
        <v/>
      </c>
      <c r="BQ188" s="7" t="str">
        <f>IF(ISERROR(VLOOKUP(CONCATENATE($A188,"_L_",BQ$1),Records!$C$2:$H$6601,1,FALSE)),"",VLOOKUP(CONCATENATE($A188,"_L_",BQ$1),Records!$C$2:$H$6601,5,FALSE))</f>
        <v/>
      </c>
      <c r="BR188" s="33" t="str">
        <f>IF(ISERROR(VLOOKUP(CONCATENATE($A188,"_L_",BQ$1),Records!$C$2:$H$6601,1,FALSE)),"",VLOOKUP(CONCATENATE($A188,"_L_",BQ$1),Records!$C$2:$H$6601,6,FALSE))</f>
        <v/>
      </c>
      <c r="BS188" s="32" t="str">
        <f>IF(ISERROR(VLOOKUP(CONCATENATE($A188,"_L_",BT$1),Records!$C$2:$H$6601,1,FALSE)),"",VLOOKUP(CONCATENATE($A188,"_L_",BT$1),Records!$C$2:$H$6601,4,FALSE))</f>
        <v/>
      </c>
      <c r="BT188" s="7" t="str">
        <f>IF(ISERROR(VLOOKUP(CONCATENATE($A188,"_L_",BT$1),Records!$C$2:$H$6601,1,FALSE)),"",VLOOKUP(CONCATENATE($A188,"_L_",BT$1),Records!$C$2:$H$6601,5,FALSE))</f>
        <v/>
      </c>
      <c r="BU188" s="33" t="str">
        <f>IF(ISERROR(VLOOKUP(CONCATENATE($A188,"_L_",BT$1),Records!$C$2:$H$6601,1,FALSE)),"",VLOOKUP(CONCATENATE($A188,"_L_",BT$1),Records!$C$2:$H$6601,6,FALSE))</f>
        <v/>
      </c>
      <c r="BV188" s="32" t="str">
        <f>IF(ISERROR(VLOOKUP(CONCATENATE($A188,"_L_",BW$1),Records!$C$2:$H$6601,1,FALSE)),"",VLOOKUP(CONCATENATE($A188,"_L_",BW$1),Records!$C$2:$H$6601,4,FALSE))</f>
        <v/>
      </c>
      <c r="BW188" s="7" t="str">
        <f>IF(ISERROR(VLOOKUP(CONCATENATE($A188,"_L_",BW$1),Records!$C$2:$H$6601,1,FALSE)),"",VLOOKUP(CONCATENATE($A188,"_L_",BW$1),Records!$C$2:$H$6601,5,FALSE))</f>
        <v/>
      </c>
      <c r="BX188" s="33" t="str">
        <f>IF(ISERROR(VLOOKUP(CONCATENATE($A188,"_L_",BW$1),Records!$C$2:$H$6601,1,FALSE)),"",VLOOKUP(CONCATENATE($A188,"_L_",BW$1),Records!$C$2:$H$6601,6,FALSE))</f>
        <v/>
      </c>
      <c r="BY188" s="32" t="str">
        <f>IF(ISERROR(VLOOKUP(CONCATENATE($A188,"_L_",BZ$1),Records!$C$2:$H$6601,1,FALSE)),"",VLOOKUP(CONCATENATE($A188,"_L_",BZ$1),Records!$C$2:$H$6601,4,FALSE))</f>
        <v/>
      </c>
      <c r="BZ188" s="7" t="str">
        <f>IF(ISERROR(VLOOKUP(CONCATENATE($A188,"_L_",BZ$1),Records!$C$2:$H$6601,1,FALSE)),"",VLOOKUP(CONCATENATE($A188,"_L_",BZ$1),Records!$C$2:$H$6601,5,FALSE))</f>
        <v/>
      </c>
      <c r="CA188" s="33" t="str">
        <f>IF(ISERROR(VLOOKUP(CONCATENATE($A188,"_L_",BZ$1),Records!$C$2:$H$6601,1,FALSE)),"",VLOOKUP(CONCATENATE($A188,"_L_",BZ$1),Records!$C$2:$H$6601,6,FALSE))</f>
        <v/>
      </c>
      <c r="CB188" s="32" t="str">
        <f>IF(ISERROR(VLOOKUP(CONCATENATE($A188,"_L_",CC$1),Records!$C$2:$H$6601,1,FALSE)),"",VLOOKUP(CONCATENATE($A188,"_L_",CC$1),Records!$C$2:$H$6601,4,FALSE))</f>
        <v/>
      </c>
      <c r="CC188" s="7" t="str">
        <f>IF(ISERROR(VLOOKUP(CONCATENATE($A188,"_L_",CC$1),Records!$C$2:$H$6601,1,FALSE)),"",VLOOKUP(CONCATENATE($A188,"_L_",CC$1),Records!$C$2:$H$6601,5,FALSE))</f>
        <v/>
      </c>
      <c r="CD188" s="33" t="str">
        <f>IF(ISERROR(VLOOKUP(CONCATENATE($A188,"_L_",CC$1),Records!$C$2:$H$6601,1,FALSE)),"",VLOOKUP(CONCATENATE($A188,"_L_",CC$1),Records!$C$2:$H$6601,6,FALSE))</f>
        <v/>
      </c>
      <c r="CE188" s="32" t="str">
        <f>IF(ISERROR(VLOOKUP(CONCATENATE($A188,"_L_",CF$1),Records!$C$2:$H$6601,1,FALSE)),"",VLOOKUP(CONCATENATE($A188,"_L_",CF$1),Records!$C$2:$H$6601,4,FALSE))</f>
        <v/>
      </c>
      <c r="CF188" s="7" t="str">
        <f>IF(ISERROR(VLOOKUP(CONCATENATE($A188,"_L_",CF$1),Records!$C$2:$H$6601,1,FALSE)),"",VLOOKUP(CONCATENATE($A188,"_L_",CF$1),Records!$C$2:$H$6601,5,FALSE))</f>
        <v/>
      </c>
      <c r="CG188" s="33" t="str">
        <f>IF(ISERROR(VLOOKUP(CONCATENATE($A188,"_L_",CF$1),Records!$C$2:$H$6601,1,FALSE)),"",VLOOKUP(CONCATENATE($A188,"_L_",CF$1),Records!$C$2:$H$6601,6,FALSE))</f>
        <v/>
      </c>
      <c r="CH188" s="32" t="str">
        <f>IF(ISERROR(VLOOKUP(CONCATENATE($A188,"_L_",CI$1),Records!$C$2:$H$6601,1,FALSE)),"",VLOOKUP(CONCATENATE($A188,"_L_",CI$1),Records!$C$2:$H$6601,4,FALSE))</f>
        <v/>
      </c>
      <c r="CI188" s="7" t="str">
        <f>IF(ISERROR(VLOOKUP(CONCATENATE($A188,"_L_",CI$1),Records!$C$2:$H$6601,1,FALSE)),"",VLOOKUP(CONCATENATE($A188,"_L_",CI$1),Records!$C$2:$H$6601,5,FALSE))</f>
        <v/>
      </c>
      <c r="CJ188" s="33" t="str">
        <f>IF(ISERROR(VLOOKUP(CONCATENATE($A188,"_L_",CI$1),Records!$C$2:$H$6601,1,FALSE)),"",VLOOKUP(CONCATENATE($A188,"_L_",CI$1),Records!$C$2:$H$6601,6,FALSE))</f>
        <v/>
      </c>
      <c r="CK188" s="32" t="str">
        <f>IF(ISERROR(VLOOKUP(CONCATENATE($A188,"_L_",CL$1),Records!$C$2:$H$6601,1,FALSE)),"",VLOOKUP(CONCATENATE($A188,"_L_",CL$1),Records!$C$2:$H$6601,4,FALSE))</f>
        <v/>
      </c>
      <c r="CL188" s="7" t="str">
        <f>IF(ISERROR(VLOOKUP(CONCATENATE($A188,"_L_",CL$1),Records!$C$2:$H$6601,1,FALSE)),"",VLOOKUP(CONCATENATE($A188,"_L_",CL$1),Records!$C$2:$H$6601,5,FALSE))</f>
        <v/>
      </c>
      <c r="CM188" s="33" t="str">
        <f>IF(ISERROR(VLOOKUP(CONCATENATE($A188,"_L_",CL$1),Records!$C$2:$H$6601,1,FALSE)),"",VLOOKUP(CONCATENATE($A188,"_L_",CL$1),Records!$C$2:$H$6601,6,FALSE))</f>
        <v/>
      </c>
      <c r="CN188" s="32" t="str">
        <f>IF(ISERROR(VLOOKUP(CONCATENATE($A188,"_L_",CO$1),Records!$C$2:$H$6601,1,FALSE)),"",VLOOKUP(CONCATENATE($A188,"_L_",CO$1),Records!$C$2:$H$6601,4,FALSE))</f>
        <v/>
      </c>
      <c r="CO188" s="7" t="str">
        <f>IF(ISERROR(VLOOKUP(CONCATENATE($A188,"_L_",CO$1),Records!$C$2:$H$6601,1,FALSE)),"",VLOOKUP(CONCATENATE($A188,"_L_",CO$1),Records!$C$2:$H$6601,5,FALSE))</f>
        <v/>
      </c>
      <c r="CP188" s="33" t="str">
        <f>IF(ISERROR(VLOOKUP(CONCATENATE($A188,"_L_",CO$1),Records!$C$2:$H$6601,1,FALSE)),"",VLOOKUP(CONCATENATE($A188,"_L_",CO$1),Records!$C$2:$H$6601,6,FALSE))</f>
        <v/>
      </c>
      <c r="CQ188" s="32" t="str">
        <f>IF(ISERROR(VLOOKUP(CONCATENATE($A188,"_L_",CR$1),Records!$C$2:$H$6601,1,FALSE)),"",VLOOKUP(CONCATENATE($A188,"_L_",CR$1),Records!$C$2:$H$6601,4,FALSE))</f>
        <v/>
      </c>
      <c r="CR188" s="7" t="str">
        <f>IF(ISERROR(VLOOKUP(CONCATENATE($A188,"_L_",CR$1),Records!$C$2:$H$6601,1,FALSE)),"",VLOOKUP(CONCATENATE($A188,"_L_",CR$1),Records!$C$2:$H$6601,5,FALSE))</f>
        <v/>
      </c>
      <c r="CS188" s="33" t="str">
        <f>IF(ISERROR(VLOOKUP(CONCATENATE($A188,"_L_",CR$1),Records!$C$2:$H$6601,1,FALSE)),"",VLOOKUP(CONCATENATE($A188,"_L_",CR$1),Records!$C$2:$H$6601,6,FALSE))</f>
        <v/>
      </c>
      <c r="CT188" s="32" t="str">
        <f>IF(ISERROR(VLOOKUP(CONCATENATE($A188,"_L_",CU$1),Records!$C$2:$H$6601,1,FALSE)),"",VLOOKUP(CONCATENATE($A188,"_L_",CU$1),Records!$C$2:$H$6601,4,FALSE))</f>
        <v/>
      </c>
      <c r="CU188" s="7" t="str">
        <f>IF(ISERROR(VLOOKUP(CONCATENATE($A188,"_L_",CU$1),Records!$C$2:$H$6601,1,FALSE)),"",VLOOKUP(CONCATENATE($A188,"_L_",CU$1),Records!$C$2:$H$6601,5,FALSE))</f>
        <v/>
      </c>
      <c r="CV188" s="33" t="str">
        <f>IF(ISERROR(VLOOKUP(CONCATENATE($A188,"_L_",CU$1),Records!$C$2:$H$6601,1,FALSE)),"",VLOOKUP(CONCATENATE($A188,"_L_",CU$1),Records!$C$2:$H$6601,6,FALSE))</f>
        <v/>
      </c>
      <c r="CW188" s="32" t="str">
        <f>IF(ISERROR(VLOOKUP(CONCATENATE($A188,"_L_",CX$1),Records!$C$2:$H$6601,1,FALSE)),"",VLOOKUP(CONCATENATE($A188,"_L_",CX$1),Records!$C$2:$H$6601,4,FALSE))</f>
        <v/>
      </c>
      <c r="CX188" s="7" t="str">
        <f>IF(ISERROR(VLOOKUP(CONCATENATE($A188,"_L_",CX$1),Records!$C$2:$H$6601,1,FALSE)),"",VLOOKUP(CONCATENATE($A188,"_L_",CX$1),Records!$C$2:$H$6601,5,FALSE))</f>
        <v/>
      </c>
      <c r="CY188" s="33" t="str">
        <f>IF(ISERROR(VLOOKUP(CONCATENATE($A188,"_L_",CX$1),Records!$C$2:$H$6601,1,FALSE)),"",VLOOKUP(CONCATENATE($A188,"_L_",CX$1),Records!$C$2:$H$6601,6,FALSE))</f>
        <v/>
      </c>
      <c r="CZ188" s="32" t="str">
        <f>IF(ISERROR(VLOOKUP(CONCATENATE($A188,"_L_",DA$1),Records!$C$2:$H$6601,1,FALSE)),"",VLOOKUP(CONCATENATE($A188,"_L_",DA$1),Records!$C$2:$H$6601,4,FALSE))</f>
        <v/>
      </c>
      <c r="DA188" s="7" t="str">
        <f>IF(ISERROR(VLOOKUP(CONCATENATE($A188,"_L_",DA$1),Records!$C$2:$H$6601,1,FALSE)),"",VLOOKUP(CONCATENATE($A188,"_L_",DA$1),Records!$C$2:$H$6601,5,FALSE))</f>
        <v/>
      </c>
      <c r="DB188" s="33" t="str">
        <f>IF(ISERROR(VLOOKUP(CONCATENATE($A188,"_L_",DA$1),Records!$C$2:$H$6601,1,FALSE)),"",VLOOKUP(CONCATENATE($A188,"_L_",DA$1),Records!$C$2:$H$6601,6,FALSE))</f>
        <v/>
      </c>
      <c r="DC188" s="32" t="str">
        <f>IF(ISERROR(VLOOKUP(CONCATENATE($A188,"_L_",DD$1),Records!$C$2:$H$6601,1,FALSE)),"",VLOOKUP(CONCATENATE($A188,"_L_",DD$1),Records!$C$2:$H$6601,4,FALSE))</f>
        <v/>
      </c>
      <c r="DD188" s="7" t="str">
        <f>IF(ISERROR(VLOOKUP(CONCATENATE($A188,"_L_",DD$1),Records!$C$2:$H$6601,1,FALSE)),"",VLOOKUP(CONCATENATE($A188,"_L_",DD$1),Records!$C$2:$H$6601,5,FALSE))</f>
        <v/>
      </c>
      <c r="DE188" s="33" t="str">
        <f>IF(ISERROR(VLOOKUP(CONCATENATE($A188,"_L_",DD$1),Records!$C$2:$H$6601,1,FALSE)),"",VLOOKUP(CONCATENATE($A188,"_L_",DD$1),Records!$C$2:$H$6601,6,FALSE))</f>
        <v/>
      </c>
      <c r="DF188" s="32" t="str">
        <f>IF(ISERROR(VLOOKUP(CONCATENATE($A188,"_L_",DG$1),Records!$C$2:$H$6601,1,FALSE)),"",VLOOKUP(CONCATENATE($A188,"_L_",DG$1),Records!$C$2:$H$6601,4,FALSE))</f>
        <v/>
      </c>
      <c r="DG188" s="7" t="str">
        <f>IF(ISERROR(VLOOKUP(CONCATENATE($A188,"_L_",DG$1),Records!$C$2:$H$6601,1,FALSE)),"",VLOOKUP(CONCATENATE($A188,"_L_",DG$1),Records!$C$2:$H$6601,5,FALSE))</f>
        <v/>
      </c>
      <c r="DH188" s="33" t="str">
        <f>IF(ISERROR(VLOOKUP(CONCATENATE($A188,"_L_",DG$1),Records!$C$2:$H$6601,1,FALSE)),"",VLOOKUP(CONCATENATE($A188,"_L_",DG$1),Records!$C$2:$H$6601,6,FALSE))</f>
        <v/>
      </c>
      <c r="DI188" s="32" t="str">
        <f>IF(ISERROR(VLOOKUP(CONCATENATE($A188,"_L_",DJ$1),Records!$C$2:$H$6601,1,FALSE)),"",VLOOKUP(CONCATENATE($A188,"_L_",DJ$1),Records!$C$2:$H$6601,4,FALSE))</f>
        <v/>
      </c>
      <c r="DJ188" s="7" t="str">
        <f>IF(ISERROR(VLOOKUP(CONCATENATE($A188,"_L_",DJ$1),Records!$C$2:$H$6601,1,FALSE)),"",VLOOKUP(CONCATENATE($A188,"_L_",DJ$1),Records!$C$2:$H$6601,5,FALSE))</f>
        <v/>
      </c>
      <c r="DK188" s="33" t="str">
        <f>IF(ISERROR(VLOOKUP(CONCATENATE($A188,"_L_",DJ$1),Records!$C$2:$H$6601,1,FALSE)),"",VLOOKUP(CONCATENATE($A188,"_L_",DJ$1),Records!$C$2:$H$6601,6,FALSE))</f>
        <v/>
      </c>
      <c r="DL188" s="32" t="str">
        <f>IF(ISERROR(VLOOKUP(CONCATENATE($A188,"_L_",DM$1),Records!$C$2:$H$6601,1,FALSE)),"",VLOOKUP(CONCATENATE($A188,"_L_",DM$1),Records!$C$2:$H$6601,4,FALSE))</f>
        <v/>
      </c>
      <c r="DM188" s="7" t="str">
        <f>IF(ISERROR(VLOOKUP(CONCATENATE($A188,"_L_",DM$1),Records!$C$2:$H$6601,1,FALSE)),"",VLOOKUP(CONCATENATE($A188,"_L_",DM$1),Records!$C$2:$H$6601,5,FALSE))</f>
        <v/>
      </c>
      <c r="DN188" s="33" t="str">
        <f>IF(ISERROR(VLOOKUP(CONCATENATE($A188,"_L_",DM$1),Records!$C$2:$H$6601,1,FALSE)),"",VLOOKUP(CONCATENATE($A188,"_L_",DM$1),Records!$C$2:$H$6601,6,FALSE))</f>
        <v/>
      </c>
      <c r="DO188" s="32" t="str">
        <f>IF(ISERROR(VLOOKUP(CONCATENATE($A188,"_L_",DP$1),Records!$C$2:$H$6601,1,FALSE)),"",VLOOKUP(CONCATENATE($A188,"_L_",DP$1),Records!$C$2:$H$6601,4,FALSE))</f>
        <v/>
      </c>
      <c r="DP188" s="7" t="str">
        <f>IF(ISERROR(VLOOKUP(CONCATENATE($A188,"_L_",DP$1),Records!$C$2:$H$6601,1,FALSE)),"",VLOOKUP(CONCATENATE($A188,"_L_",DP$1),Records!$C$2:$H$6601,5,FALSE))</f>
        <v/>
      </c>
      <c r="DQ188" s="33" t="str">
        <f>IF(ISERROR(VLOOKUP(CONCATENATE($A188,"_L_",DP$1),Records!$C$2:$H$6601,1,FALSE)),"",VLOOKUP(CONCATENATE($A188,"_L_",DP$1),Records!$C$2:$H$6601,6,FALSE))</f>
        <v/>
      </c>
      <c r="DR188" s="32" t="str">
        <f>IF(ISERROR(VLOOKUP(CONCATENATE($A188,"_L_",DS$1),Records!$C$2:$H$6601,1,FALSE)),"",VLOOKUP(CONCATENATE($A188,"_L_",DS$1),Records!$C$2:$H$6601,4,FALSE))</f>
        <v/>
      </c>
      <c r="DS188" s="7" t="str">
        <f>IF(ISERROR(VLOOKUP(CONCATENATE($A188,"_L_",DS$1),Records!$C$2:$H$6601,1,FALSE)),"",VLOOKUP(CONCATENATE($A188,"_L_",DS$1),Records!$C$2:$H$6601,5,FALSE))</f>
        <v/>
      </c>
      <c r="DT188" s="33" t="str">
        <f>IF(ISERROR(VLOOKUP(CONCATENATE($A188,"_L_",DS$1),Records!$C$2:$H$6601,1,FALSE)),"",VLOOKUP(CONCATENATE($A188,"_L_",DS$1),Records!$C$2:$H$6601,6,FALSE))</f>
        <v/>
      </c>
      <c r="DU188" s="32" t="str">
        <f>IF(ISERROR(VLOOKUP(CONCATENATE($A188,"_L_",DV$1),Records!$C$2:$H$6601,1,FALSE)),"",VLOOKUP(CONCATENATE($A188,"_L_",DV$1),Records!$C$2:$H$6601,4,FALSE))</f>
        <v/>
      </c>
      <c r="DV188" s="7" t="str">
        <f>IF(ISERROR(VLOOKUP(CONCATENATE($A188,"_L_",DV$1),Records!$C$2:$H$6601,1,FALSE)),"",VLOOKUP(CONCATENATE($A188,"_L_",DV$1),Records!$C$2:$H$6601,5,FALSE))</f>
        <v/>
      </c>
      <c r="DW188" s="33" t="str">
        <f>IF(ISERROR(VLOOKUP(CONCATENATE($A188,"_L_",DV$1),Records!$C$2:$H$6601,1,FALSE)),"",VLOOKUP(CONCATENATE($A188,"_L_",DV$1),Records!$C$2:$H$6601,6,FALSE))</f>
        <v/>
      </c>
      <c r="DX188" s="32" t="str">
        <f>IF(ISERROR(VLOOKUP(CONCATENATE($A188,"_L_",DY$1),Records!$C$2:$H$6601,1,FALSE)),"",VLOOKUP(CONCATENATE($A188,"_L_",DY$1),Records!$C$2:$H$6601,4,FALSE))</f>
        <v/>
      </c>
      <c r="DY188" s="7" t="str">
        <f>IF(ISERROR(VLOOKUP(CONCATENATE($A188,"_L_",DY$1),Records!$C$2:$H$6601,1,FALSE)),"",VLOOKUP(CONCATENATE($A188,"_L_",DY$1),Records!$C$2:$H$6601,5,FALSE))</f>
        <v/>
      </c>
      <c r="DZ188" s="33" t="str">
        <f>IF(ISERROR(VLOOKUP(CONCATENATE($A188,"_L_",DY$1),Records!$C$2:$H$6601,1,FALSE)),"",VLOOKUP(CONCATENATE($A188,"_L_",DY$1),Records!$C$2:$H$6601,6,FALSE))</f>
        <v/>
      </c>
      <c r="EA188" s="32" t="str">
        <f>IF(ISERROR(VLOOKUP(CONCATENATE($A188,"_L_",EB$1),Records!$C$2:$H$6601,1,FALSE)),"",VLOOKUP(CONCATENATE($A188,"_L_",EB$1),Records!$C$2:$H$6601,4,FALSE))</f>
        <v/>
      </c>
      <c r="EB188" s="7" t="str">
        <f>IF(ISERROR(VLOOKUP(CONCATENATE($A188,"_L_",EB$1),Records!$C$2:$H$6601,1,FALSE)),"",VLOOKUP(CONCATENATE($A188,"_L_",EB$1),Records!$C$2:$H$6601,5,FALSE))</f>
        <v/>
      </c>
      <c r="EC188" s="33" t="str">
        <f>IF(ISERROR(VLOOKUP(CONCATENATE($A188,"_L_",EB$1),Records!$C$2:$H$6601,1,FALSE)),"",VLOOKUP(CONCATENATE($A188,"_L_",EB$1),Records!$C$2:$H$6601,6,FALSE))</f>
        <v/>
      </c>
    </row>
    <row r="189" spans="1:133" ht="15.75" x14ac:dyDescent="0.25">
      <c r="A189" s="11">
        <v>42371</v>
      </c>
      <c r="B189" s="17" t="s">
        <v>80</v>
      </c>
      <c r="C189" s="17">
        <f t="shared" si="5"/>
        <v>27</v>
      </c>
      <c r="D189" s="25" t="s">
        <v>64</v>
      </c>
      <c r="E189" s="24" t="s">
        <v>77</v>
      </c>
      <c r="F189" s="62">
        <f t="shared" si="4"/>
        <v>0</v>
      </c>
      <c r="G189" s="62">
        <f>HomeCalc!F189</f>
        <v>0</v>
      </c>
      <c r="H189" s="32" t="str">
        <f>IF(ISERROR(VLOOKUP(CONCATENATE($A189,"_L_",I$1),Records!$C$2:$H$6601,1,FALSE)),"",VLOOKUP(CONCATENATE($A189,"_L_",I$1),Records!$C$2:$H$6601,4,FALSE))</f>
        <v/>
      </c>
      <c r="I189" s="7" t="str">
        <f>IF(ISERROR(VLOOKUP(CONCATENATE($A189,"_L_",I$1),Records!$C$2:$H$6601,1,FALSE)),"",VLOOKUP(CONCATENATE($A189,"_L_",I$1),Records!$C$2:$H$6601,5,FALSE))</f>
        <v/>
      </c>
      <c r="J189" s="33" t="str">
        <f>IF(ISERROR(VLOOKUP(CONCATENATE($A189,"_L_",I$1),Records!$C$2:$H$6601,1,FALSE)),"",VLOOKUP(CONCATENATE($A189,"_L_",I$1),Records!$C$2:$H$6601,6,FALSE))</f>
        <v/>
      </c>
      <c r="K189" s="32" t="str">
        <f>IF(ISERROR(VLOOKUP(CONCATENATE($A189,"_L_",L$1),Records!$C$2:$H$6601,1,FALSE)),"",VLOOKUP(CONCATENATE($A189,"_L_",L$1),Records!$C$2:$H$6601,4,FALSE))</f>
        <v/>
      </c>
      <c r="L189" s="7" t="str">
        <f>IF(ISERROR(VLOOKUP(CONCATENATE($A189,"_L_",L$1),Records!$C$2:$H$6601,1,FALSE)),"",VLOOKUP(CONCATENATE($A189,"_L_",L$1),Records!$C$2:$H$6601,5,FALSE))</f>
        <v/>
      </c>
      <c r="M189" s="33" t="str">
        <f>IF(ISERROR(VLOOKUP(CONCATENATE($A189,"_L_",L$1),Records!$C$2:$H$6601,1,FALSE)),"",VLOOKUP(CONCATENATE($A189,"_L_",L$1),Records!$C$2:$H$6601,6,FALSE))</f>
        <v/>
      </c>
      <c r="N189" s="32" t="str">
        <f>IF(ISERROR(VLOOKUP(CONCATENATE($A189,"_L_",O$1),Records!$C$2:$H$6601,1,FALSE)),"",VLOOKUP(CONCATENATE($A189,"_L_",O$1),Records!$C$2:$H$6601,4,FALSE))</f>
        <v/>
      </c>
      <c r="O189" s="7" t="str">
        <f>IF(ISERROR(VLOOKUP(CONCATENATE($A189,"_L_",O$1),Records!$C$2:$H$6601,1,FALSE)),"",VLOOKUP(CONCATENATE($A189,"_L_",O$1),Records!$C$2:$H$6601,5,FALSE))</f>
        <v/>
      </c>
      <c r="P189" s="33" t="str">
        <f>IF(ISERROR(VLOOKUP(CONCATENATE($A189,"_L_",O$1),Records!$C$2:$H$6601,1,FALSE)),"",VLOOKUP(CONCATENATE($A189,"_L_",O$1),Records!$C$2:$H$6601,6,FALSE))</f>
        <v/>
      </c>
      <c r="Q189" s="32" t="str">
        <f>IF(ISERROR(VLOOKUP(CONCATENATE($A189,"_L_",R$1),Records!$C$2:$H$6601,1,FALSE)),"",VLOOKUP(CONCATENATE($A189,"_L_",R$1),Records!$C$2:$H$6601,4,FALSE))</f>
        <v/>
      </c>
      <c r="R189" s="7" t="str">
        <f>IF(ISERROR(VLOOKUP(CONCATENATE($A189,"_L_",R$1),Records!$C$2:$H$6601,1,FALSE)),"",VLOOKUP(CONCATENATE($A189,"_L_",R$1),Records!$C$2:$H$6601,5,FALSE))</f>
        <v/>
      </c>
      <c r="S189" s="33" t="str">
        <f>IF(ISERROR(VLOOKUP(CONCATENATE($A189,"_L_",R$1),Records!$C$2:$H$6601,1,FALSE)),"",VLOOKUP(CONCATENATE($A189,"_L_",R$1),Records!$C$2:$H$6601,6,FALSE))</f>
        <v/>
      </c>
      <c r="T189" s="32" t="str">
        <f>IF(ISERROR(VLOOKUP(CONCATENATE($A189,"_L_",U$1),Records!$C$2:$H$6601,1,FALSE)),"",VLOOKUP(CONCATENATE($A189,"_L_",U$1),Records!$C$2:$H$6601,4,FALSE))</f>
        <v/>
      </c>
      <c r="U189" s="7" t="str">
        <f>IF(ISERROR(VLOOKUP(CONCATENATE($A189,"_L_",U$1),Records!$C$2:$H$6601,1,FALSE)),"",VLOOKUP(CONCATENATE($A189,"_L_",U$1),Records!$C$2:$H$6601,5,FALSE))</f>
        <v/>
      </c>
      <c r="V189" s="33" t="str">
        <f>IF(ISERROR(VLOOKUP(CONCATENATE($A189,"_L_",U$1),Records!$C$2:$H$6601,1,FALSE)),"",VLOOKUP(CONCATENATE($A189,"_L_",U$1),Records!$C$2:$H$6601,6,FALSE))</f>
        <v/>
      </c>
      <c r="W189" s="32" t="str">
        <f>IF(ISERROR(VLOOKUP(CONCATENATE($A189,"_L_",X$1),Records!$C$2:$H$6601,1,FALSE)),"",VLOOKUP(CONCATENATE($A189,"_L_",X$1),Records!$C$2:$H$6601,4,FALSE))</f>
        <v/>
      </c>
      <c r="X189" s="7" t="str">
        <f>IF(ISERROR(VLOOKUP(CONCATENATE($A189,"_L_",X$1),Records!$C$2:$H$6601,1,FALSE)),"",VLOOKUP(CONCATENATE($A189,"_L_",X$1),Records!$C$2:$H$6601,5,FALSE))</f>
        <v/>
      </c>
      <c r="Y189" s="33" t="str">
        <f>IF(ISERROR(VLOOKUP(CONCATENATE($A189,"_L_",X$1),Records!$C$2:$H$6601,1,FALSE)),"",VLOOKUP(CONCATENATE($A189,"_L_",X$1),Records!$C$2:$H$6601,6,FALSE))</f>
        <v/>
      </c>
      <c r="Z189" s="32" t="str">
        <f>IF(ISERROR(VLOOKUP(CONCATENATE($A189,"_L_",AA$1),Records!$C$2:$H$6601,1,FALSE)),"",VLOOKUP(CONCATENATE($A189,"_L_",AA$1),Records!$C$2:$H$6601,4,FALSE))</f>
        <v/>
      </c>
      <c r="AA189" s="7" t="str">
        <f>IF(ISERROR(VLOOKUP(CONCATENATE($A189,"_L_",AA$1),Records!$C$2:$H$6601,1,FALSE)),"",VLOOKUP(CONCATENATE($A189,"_L_",AA$1),Records!$C$2:$H$6601,5,FALSE))</f>
        <v/>
      </c>
      <c r="AB189" s="33" t="str">
        <f>IF(ISERROR(VLOOKUP(CONCATENATE($A189,"_L_",AA$1),Records!$C$2:$H$6601,1,FALSE)),"",VLOOKUP(CONCATENATE($A189,"_L_",AA$1),Records!$C$2:$H$6601,6,FALSE))</f>
        <v/>
      </c>
      <c r="AC189" s="32" t="str">
        <f>IF(ISERROR(VLOOKUP(CONCATENATE($A189,"_L_",AD$1),Records!$C$2:$H$6601,1,FALSE)),"",VLOOKUP(CONCATENATE($A189,"_L_",AD$1),Records!$C$2:$H$6601,4,FALSE))</f>
        <v/>
      </c>
      <c r="AD189" s="7" t="str">
        <f>IF(ISERROR(VLOOKUP(CONCATENATE($A189,"_L_",AD$1),Records!$C$2:$H$6601,1,FALSE)),"",VLOOKUP(CONCATENATE($A189,"_L_",AD$1),Records!$C$2:$H$6601,5,FALSE))</f>
        <v/>
      </c>
      <c r="AE189" s="33" t="str">
        <f>IF(ISERROR(VLOOKUP(CONCATENATE($A189,"_L_",AD$1),Records!$C$2:$H$6601,1,FALSE)),"",VLOOKUP(CONCATENATE($A189,"_L_",AD$1),Records!$C$2:$H$6601,6,FALSE))</f>
        <v/>
      </c>
      <c r="AF189" s="32" t="str">
        <f>IF(ISERROR(VLOOKUP(CONCATENATE($A189,"_L_",AG$1),Records!$C$2:$H$6601,1,FALSE)),"",VLOOKUP(CONCATENATE($A189,"_L_",AG$1),Records!$C$2:$H$6601,4,FALSE))</f>
        <v/>
      </c>
      <c r="AG189" s="7" t="str">
        <f>IF(ISERROR(VLOOKUP(CONCATENATE($A189,"_L_",AG$1),Records!$C$2:$H$6601,1,FALSE)),"",VLOOKUP(CONCATENATE($A189,"_L_",AG$1),Records!$C$2:$H$6601,5,FALSE))</f>
        <v/>
      </c>
      <c r="AH189" s="33" t="str">
        <f>IF(ISERROR(VLOOKUP(CONCATENATE($A189,"_L_",AG$1),Records!$C$2:$H$6601,1,FALSE)),"",VLOOKUP(CONCATENATE($A189,"_L_",AG$1),Records!$C$2:$H$6601,6,FALSE))</f>
        <v/>
      </c>
      <c r="AI189" s="32" t="str">
        <f>IF(ISERROR(VLOOKUP(CONCATENATE($A189,"_L_",AJ$1),Records!$C$2:$H$6601,1,FALSE)),"",VLOOKUP(CONCATENATE($A189,"_L_",AJ$1),Records!$C$2:$H$6601,4,FALSE))</f>
        <v/>
      </c>
      <c r="AJ189" s="7" t="str">
        <f>IF(ISERROR(VLOOKUP(CONCATENATE($A189,"_L_",AJ$1),Records!$C$2:$H$6601,1,FALSE)),"",VLOOKUP(CONCATENATE($A189,"_L_",AJ$1),Records!$C$2:$H$6601,5,FALSE))</f>
        <v/>
      </c>
      <c r="AK189" s="33" t="str">
        <f>IF(ISERROR(VLOOKUP(CONCATENATE($A189,"_L_",AJ$1),Records!$C$2:$H$6601,1,FALSE)),"",VLOOKUP(CONCATENATE($A189,"_L_",AJ$1),Records!$C$2:$H$6601,6,FALSE))</f>
        <v/>
      </c>
      <c r="AL189" s="32" t="str">
        <f>IF(ISERROR(VLOOKUP(CONCATENATE($A189,"_L_",AM$1),Records!$C$2:$H$6601,1,FALSE)),"",VLOOKUP(CONCATENATE($A189,"_L_",AM$1),Records!$C$2:$H$6601,4,FALSE))</f>
        <v/>
      </c>
      <c r="AM189" s="7" t="str">
        <f>IF(ISERROR(VLOOKUP(CONCATENATE($A189,"_L_",AM$1),Records!$C$2:$H$6601,1,FALSE)),"",VLOOKUP(CONCATENATE($A189,"_L_",AM$1),Records!$C$2:$H$6601,5,FALSE))</f>
        <v/>
      </c>
      <c r="AN189" s="33" t="str">
        <f>IF(ISERROR(VLOOKUP(CONCATENATE($A189,"_L_",AM$1),Records!$C$2:$H$6601,1,FALSE)),"",VLOOKUP(CONCATENATE($A189,"_L_",AM$1),Records!$C$2:$H$6601,6,FALSE))</f>
        <v/>
      </c>
      <c r="AO189" s="32" t="str">
        <f>IF(ISERROR(VLOOKUP(CONCATENATE($A189,"_L_",AP$1),Records!$C$2:$H$6601,1,FALSE)),"",VLOOKUP(CONCATENATE($A189,"_L_",AP$1),Records!$C$2:$H$6601,4,FALSE))</f>
        <v/>
      </c>
      <c r="AP189" s="7" t="str">
        <f>IF(ISERROR(VLOOKUP(CONCATENATE($A189,"_L_",AP$1),Records!$C$2:$H$6601,1,FALSE)),"",VLOOKUP(CONCATENATE($A189,"_L_",AP$1),Records!$C$2:$H$6601,5,FALSE))</f>
        <v/>
      </c>
      <c r="AQ189" s="33" t="str">
        <f>IF(ISERROR(VLOOKUP(CONCATENATE($A189,"_L_",AP$1),Records!$C$2:$H$6601,1,FALSE)),"",VLOOKUP(CONCATENATE($A189,"_L_",AP$1),Records!$C$2:$H$6601,6,FALSE))</f>
        <v/>
      </c>
      <c r="AR189" s="32" t="str">
        <f>IF(ISERROR(VLOOKUP(CONCATENATE($A189,"_L_",AS$1),Records!$C$2:$H$6601,1,FALSE)),"",VLOOKUP(CONCATENATE($A189,"_L_",AS$1),Records!$C$2:$H$6601,4,FALSE))</f>
        <v/>
      </c>
      <c r="AS189" s="7" t="str">
        <f>IF(ISERROR(VLOOKUP(CONCATENATE($A189,"_L_",AS$1),Records!$C$2:$H$6601,1,FALSE)),"",VLOOKUP(CONCATENATE($A189,"_L_",AS$1),Records!$C$2:$H$6601,5,FALSE))</f>
        <v/>
      </c>
      <c r="AT189" s="33" t="str">
        <f>IF(ISERROR(VLOOKUP(CONCATENATE($A189,"_L_",AS$1),Records!$C$2:$H$6601,1,FALSE)),"",VLOOKUP(CONCATENATE($A189,"_L_",AS$1),Records!$C$2:$H$6601,6,FALSE))</f>
        <v/>
      </c>
      <c r="AU189" s="32" t="str">
        <f>IF(ISERROR(VLOOKUP(CONCATENATE($A189,"_L_",AV$1),Records!$C$2:$H$6601,1,FALSE)),"",VLOOKUP(CONCATENATE($A189,"_L_",AV$1),Records!$C$2:$H$6601,4,FALSE))</f>
        <v/>
      </c>
      <c r="AV189" s="7" t="str">
        <f>IF(ISERROR(VLOOKUP(CONCATENATE($A189,"_L_",AV$1),Records!$C$2:$H$6601,1,FALSE)),"",VLOOKUP(CONCATENATE($A189,"_L_",AV$1),Records!$C$2:$H$6601,5,FALSE))</f>
        <v/>
      </c>
      <c r="AW189" s="33" t="str">
        <f>IF(ISERROR(VLOOKUP(CONCATENATE($A189,"_L_",AV$1),Records!$C$2:$H$6601,1,FALSE)),"",VLOOKUP(CONCATENATE($A189,"_L_",AV$1),Records!$C$2:$H$6601,6,FALSE))</f>
        <v/>
      </c>
      <c r="AX189" s="32" t="str">
        <f>IF(ISERROR(VLOOKUP(CONCATENATE($A189,"_L_",AY$1),Records!$C$2:$H$6601,1,FALSE)),"",VLOOKUP(CONCATENATE($A189,"_L_",AY$1),Records!$C$2:$H$6601,4,FALSE))</f>
        <v/>
      </c>
      <c r="AY189" s="7" t="str">
        <f>IF(ISERROR(VLOOKUP(CONCATENATE($A189,"_L_",AY$1),Records!$C$2:$H$6601,1,FALSE)),"",VLOOKUP(CONCATENATE($A189,"_L_",AY$1),Records!$C$2:$H$6601,5,FALSE))</f>
        <v/>
      </c>
      <c r="AZ189" s="33" t="str">
        <f>IF(ISERROR(VLOOKUP(CONCATENATE($A189,"_L_",AY$1),Records!$C$2:$H$6601,1,FALSE)),"",VLOOKUP(CONCATENATE($A189,"_L_",AY$1),Records!$C$2:$H$6601,6,FALSE))</f>
        <v/>
      </c>
      <c r="BA189" s="32" t="str">
        <f>IF(ISERROR(VLOOKUP(CONCATENATE($A189,"_L_",BB$1),Records!$C$2:$H$6601,1,FALSE)),"",VLOOKUP(CONCATENATE($A189,"_L_",BB$1),Records!$C$2:$H$6601,4,FALSE))</f>
        <v/>
      </c>
      <c r="BB189" s="7" t="str">
        <f>IF(ISERROR(VLOOKUP(CONCATENATE($A189,"_L_",BB$1),Records!$C$2:$H$6601,1,FALSE)),"",VLOOKUP(CONCATENATE($A189,"_L_",BB$1),Records!$C$2:$H$6601,5,FALSE))</f>
        <v/>
      </c>
      <c r="BC189" s="33" t="str">
        <f>IF(ISERROR(VLOOKUP(CONCATENATE($A189,"_L_",BB$1),Records!$C$2:$H$6601,1,FALSE)),"",VLOOKUP(CONCATENATE($A189,"_L_",BB$1),Records!$C$2:$H$6601,6,FALSE))</f>
        <v/>
      </c>
      <c r="BD189" s="32" t="str">
        <f>IF(ISERROR(VLOOKUP(CONCATENATE($A189,"_L_",BE$1),Records!$C$2:$H$6601,1,FALSE)),"",VLOOKUP(CONCATENATE($A189,"_L_",BE$1),Records!$C$2:$H$6601,4,FALSE))</f>
        <v/>
      </c>
      <c r="BE189" s="7" t="str">
        <f>IF(ISERROR(VLOOKUP(CONCATENATE($A189,"_L_",BE$1),Records!$C$2:$H$6601,1,FALSE)),"",VLOOKUP(CONCATENATE($A189,"_L_",BE$1),Records!$C$2:$H$6601,5,FALSE))</f>
        <v/>
      </c>
      <c r="BF189" s="33" t="str">
        <f>IF(ISERROR(VLOOKUP(CONCATENATE($A189,"_L_",BE$1),Records!$C$2:$H$6601,1,FALSE)),"",VLOOKUP(CONCATENATE($A189,"_L_",BE$1),Records!$C$2:$H$6601,6,FALSE))</f>
        <v/>
      </c>
      <c r="BG189" s="32" t="str">
        <f>IF(ISERROR(VLOOKUP(CONCATENATE($A189,"_L_",BH$1),Records!$C$2:$H$6601,1,FALSE)),"",VLOOKUP(CONCATENATE($A189,"_L_",BH$1),Records!$C$2:$H$6601,4,FALSE))</f>
        <v/>
      </c>
      <c r="BH189" s="7" t="str">
        <f>IF(ISERROR(VLOOKUP(CONCATENATE($A189,"_L_",BH$1),Records!$C$2:$H$6601,1,FALSE)),"",VLOOKUP(CONCATENATE($A189,"_L_",BH$1),Records!$C$2:$H$6601,5,FALSE))</f>
        <v/>
      </c>
      <c r="BI189" s="33" t="str">
        <f>IF(ISERROR(VLOOKUP(CONCATENATE($A189,"_L_",BH$1),Records!$C$2:$H$6601,1,FALSE)),"",VLOOKUP(CONCATENATE($A189,"_L_",BH$1),Records!$C$2:$H$6601,6,FALSE))</f>
        <v/>
      </c>
      <c r="BJ189" s="32" t="str">
        <f>IF(ISERROR(VLOOKUP(CONCATENATE($A189,"_L_",BK$1),Records!$C$2:$H$6601,1,FALSE)),"",VLOOKUP(CONCATENATE($A189,"_L_",BK$1),Records!$C$2:$H$6601,4,FALSE))</f>
        <v/>
      </c>
      <c r="BK189" s="7" t="str">
        <f>IF(ISERROR(VLOOKUP(CONCATENATE($A189,"_L_",BK$1),Records!$C$2:$H$6601,1,FALSE)),"",VLOOKUP(CONCATENATE($A189,"_L_",BK$1),Records!$C$2:$H$6601,5,FALSE))</f>
        <v/>
      </c>
      <c r="BL189" s="33" t="str">
        <f>IF(ISERROR(VLOOKUP(CONCATENATE($A189,"_L_",BK$1),Records!$C$2:$H$6601,1,FALSE)),"",VLOOKUP(CONCATENATE($A189,"_L_",BK$1),Records!$C$2:$H$6601,6,FALSE))</f>
        <v/>
      </c>
      <c r="BM189" s="32" t="str">
        <f>IF(ISERROR(VLOOKUP(CONCATENATE($A189,"_L_",BN$1),Records!$C$2:$H$6601,1,FALSE)),"",VLOOKUP(CONCATENATE($A189,"_L_",BN$1),Records!$C$2:$H$6601,4,FALSE))</f>
        <v/>
      </c>
      <c r="BN189" s="7" t="str">
        <f>IF(ISERROR(VLOOKUP(CONCATENATE($A189,"_L_",BN$1),Records!$C$2:$H$6601,1,FALSE)),"",VLOOKUP(CONCATENATE($A189,"_L_",BN$1),Records!$C$2:$H$6601,5,FALSE))</f>
        <v/>
      </c>
      <c r="BO189" s="33" t="str">
        <f>IF(ISERROR(VLOOKUP(CONCATENATE($A189,"_L_",BN$1),Records!$C$2:$H$6601,1,FALSE)),"",VLOOKUP(CONCATENATE($A189,"_L_",BN$1),Records!$C$2:$H$6601,6,FALSE))</f>
        <v/>
      </c>
      <c r="BP189" s="32" t="str">
        <f>IF(ISERROR(VLOOKUP(CONCATENATE($A189,"_L_",BQ$1),Records!$C$2:$H$6601,1,FALSE)),"",VLOOKUP(CONCATENATE($A189,"_L_",BQ$1),Records!$C$2:$H$6601,4,FALSE))</f>
        <v/>
      </c>
      <c r="BQ189" s="7" t="str">
        <f>IF(ISERROR(VLOOKUP(CONCATENATE($A189,"_L_",BQ$1),Records!$C$2:$H$6601,1,FALSE)),"",VLOOKUP(CONCATENATE($A189,"_L_",BQ$1),Records!$C$2:$H$6601,5,FALSE))</f>
        <v/>
      </c>
      <c r="BR189" s="33" t="str">
        <f>IF(ISERROR(VLOOKUP(CONCATENATE($A189,"_L_",BQ$1),Records!$C$2:$H$6601,1,FALSE)),"",VLOOKUP(CONCATENATE($A189,"_L_",BQ$1),Records!$C$2:$H$6601,6,FALSE))</f>
        <v/>
      </c>
      <c r="BS189" s="32" t="str">
        <f>IF(ISERROR(VLOOKUP(CONCATENATE($A189,"_L_",BT$1),Records!$C$2:$H$6601,1,FALSE)),"",VLOOKUP(CONCATENATE($A189,"_L_",BT$1),Records!$C$2:$H$6601,4,FALSE))</f>
        <v/>
      </c>
      <c r="BT189" s="7" t="str">
        <f>IF(ISERROR(VLOOKUP(CONCATENATE($A189,"_L_",BT$1),Records!$C$2:$H$6601,1,FALSE)),"",VLOOKUP(CONCATENATE($A189,"_L_",BT$1),Records!$C$2:$H$6601,5,FALSE))</f>
        <v/>
      </c>
      <c r="BU189" s="33" t="str">
        <f>IF(ISERROR(VLOOKUP(CONCATENATE($A189,"_L_",BT$1),Records!$C$2:$H$6601,1,FALSE)),"",VLOOKUP(CONCATENATE($A189,"_L_",BT$1),Records!$C$2:$H$6601,6,FALSE))</f>
        <v/>
      </c>
      <c r="BV189" s="32" t="str">
        <f>IF(ISERROR(VLOOKUP(CONCATENATE($A189,"_L_",BW$1),Records!$C$2:$H$6601,1,FALSE)),"",VLOOKUP(CONCATENATE($A189,"_L_",BW$1),Records!$C$2:$H$6601,4,FALSE))</f>
        <v/>
      </c>
      <c r="BW189" s="7" t="str">
        <f>IF(ISERROR(VLOOKUP(CONCATENATE($A189,"_L_",BW$1),Records!$C$2:$H$6601,1,FALSE)),"",VLOOKUP(CONCATENATE($A189,"_L_",BW$1),Records!$C$2:$H$6601,5,FALSE))</f>
        <v/>
      </c>
      <c r="BX189" s="33" t="str">
        <f>IF(ISERROR(VLOOKUP(CONCATENATE($A189,"_L_",BW$1),Records!$C$2:$H$6601,1,FALSE)),"",VLOOKUP(CONCATENATE($A189,"_L_",BW$1),Records!$C$2:$H$6601,6,FALSE))</f>
        <v/>
      </c>
      <c r="BY189" s="32" t="str">
        <f>IF(ISERROR(VLOOKUP(CONCATENATE($A189,"_L_",BZ$1),Records!$C$2:$H$6601,1,FALSE)),"",VLOOKUP(CONCATENATE($A189,"_L_",BZ$1),Records!$C$2:$H$6601,4,FALSE))</f>
        <v/>
      </c>
      <c r="BZ189" s="7" t="str">
        <f>IF(ISERROR(VLOOKUP(CONCATENATE($A189,"_L_",BZ$1),Records!$C$2:$H$6601,1,FALSE)),"",VLOOKUP(CONCATENATE($A189,"_L_",BZ$1),Records!$C$2:$H$6601,5,FALSE))</f>
        <v/>
      </c>
      <c r="CA189" s="33" t="str">
        <f>IF(ISERROR(VLOOKUP(CONCATENATE($A189,"_L_",BZ$1),Records!$C$2:$H$6601,1,FALSE)),"",VLOOKUP(CONCATENATE($A189,"_L_",BZ$1),Records!$C$2:$H$6601,6,FALSE))</f>
        <v/>
      </c>
      <c r="CB189" s="32" t="str">
        <f>IF(ISERROR(VLOOKUP(CONCATENATE($A189,"_L_",CC$1),Records!$C$2:$H$6601,1,FALSE)),"",VLOOKUP(CONCATENATE($A189,"_L_",CC$1),Records!$C$2:$H$6601,4,FALSE))</f>
        <v/>
      </c>
      <c r="CC189" s="7" t="str">
        <f>IF(ISERROR(VLOOKUP(CONCATENATE($A189,"_L_",CC$1),Records!$C$2:$H$6601,1,FALSE)),"",VLOOKUP(CONCATENATE($A189,"_L_",CC$1),Records!$C$2:$H$6601,5,FALSE))</f>
        <v/>
      </c>
      <c r="CD189" s="33" t="str">
        <f>IF(ISERROR(VLOOKUP(CONCATENATE($A189,"_L_",CC$1),Records!$C$2:$H$6601,1,FALSE)),"",VLOOKUP(CONCATENATE($A189,"_L_",CC$1),Records!$C$2:$H$6601,6,FALSE))</f>
        <v/>
      </c>
      <c r="CE189" s="32" t="str">
        <f>IF(ISERROR(VLOOKUP(CONCATENATE($A189,"_L_",CF$1),Records!$C$2:$H$6601,1,FALSE)),"",VLOOKUP(CONCATENATE($A189,"_L_",CF$1),Records!$C$2:$H$6601,4,FALSE))</f>
        <v/>
      </c>
      <c r="CF189" s="7" t="str">
        <f>IF(ISERROR(VLOOKUP(CONCATENATE($A189,"_L_",CF$1),Records!$C$2:$H$6601,1,FALSE)),"",VLOOKUP(CONCATENATE($A189,"_L_",CF$1),Records!$C$2:$H$6601,5,FALSE))</f>
        <v/>
      </c>
      <c r="CG189" s="33" t="str">
        <f>IF(ISERROR(VLOOKUP(CONCATENATE($A189,"_L_",CF$1),Records!$C$2:$H$6601,1,FALSE)),"",VLOOKUP(CONCATENATE($A189,"_L_",CF$1),Records!$C$2:$H$6601,6,FALSE))</f>
        <v/>
      </c>
      <c r="CH189" s="32" t="str">
        <f>IF(ISERROR(VLOOKUP(CONCATENATE($A189,"_L_",CI$1),Records!$C$2:$H$6601,1,FALSE)),"",VLOOKUP(CONCATENATE($A189,"_L_",CI$1),Records!$C$2:$H$6601,4,FALSE))</f>
        <v/>
      </c>
      <c r="CI189" s="7" t="str">
        <f>IF(ISERROR(VLOOKUP(CONCATENATE($A189,"_L_",CI$1),Records!$C$2:$H$6601,1,FALSE)),"",VLOOKUP(CONCATENATE($A189,"_L_",CI$1),Records!$C$2:$H$6601,5,FALSE))</f>
        <v/>
      </c>
      <c r="CJ189" s="33" t="str">
        <f>IF(ISERROR(VLOOKUP(CONCATENATE($A189,"_L_",CI$1),Records!$C$2:$H$6601,1,FALSE)),"",VLOOKUP(CONCATENATE($A189,"_L_",CI$1),Records!$C$2:$H$6601,6,FALSE))</f>
        <v/>
      </c>
      <c r="CK189" s="32" t="str">
        <f>IF(ISERROR(VLOOKUP(CONCATENATE($A189,"_L_",CL$1),Records!$C$2:$H$6601,1,FALSE)),"",VLOOKUP(CONCATENATE($A189,"_L_",CL$1),Records!$C$2:$H$6601,4,FALSE))</f>
        <v/>
      </c>
      <c r="CL189" s="7" t="str">
        <f>IF(ISERROR(VLOOKUP(CONCATENATE($A189,"_L_",CL$1),Records!$C$2:$H$6601,1,FALSE)),"",VLOOKUP(CONCATENATE($A189,"_L_",CL$1),Records!$C$2:$H$6601,5,FALSE))</f>
        <v/>
      </c>
      <c r="CM189" s="33" t="str">
        <f>IF(ISERROR(VLOOKUP(CONCATENATE($A189,"_L_",CL$1),Records!$C$2:$H$6601,1,FALSE)),"",VLOOKUP(CONCATENATE($A189,"_L_",CL$1),Records!$C$2:$H$6601,6,FALSE))</f>
        <v/>
      </c>
      <c r="CN189" s="32" t="str">
        <f>IF(ISERROR(VLOOKUP(CONCATENATE($A189,"_L_",CO$1),Records!$C$2:$H$6601,1,FALSE)),"",VLOOKUP(CONCATENATE($A189,"_L_",CO$1),Records!$C$2:$H$6601,4,FALSE))</f>
        <v/>
      </c>
      <c r="CO189" s="7" t="str">
        <f>IF(ISERROR(VLOOKUP(CONCATENATE($A189,"_L_",CO$1),Records!$C$2:$H$6601,1,FALSE)),"",VLOOKUP(CONCATENATE($A189,"_L_",CO$1),Records!$C$2:$H$6601,5,FALSE))</f>
        <v/>
      </c>
      <c r="CP189" s="33" t="str">
        <f>IF(ISERROR(VLOOKUP(CONCATENATE($A189,"_L_",CO$1),Records!$C$2:$H$6601,1,FALSE)),"",VLOOKUP(CONCATENATE($A189,"_L_",CO$1),Records!$C$2:$H$6601,6,FALSE))</f>
        <v/>
      </c>
      <c r="CQ189" s="32" t="str">
        <f>IF(ISERROR(VLOOKUP(CONCATENATE($A189,"_L_",CR$1),Records!$C$2:$H$6601,1,FALSE)),"",VLOOKUP(CONCATENATE($A189,"_L_",CR$1),Records!$C$2:$H$6601,4,FALSE))</f>
        <v/>
      </c>
      <c r="CR189" s="7" t="str">
        <f>IF(ISERROR(VLOOKUP(CONCATENATE($A189,"_L_",CR$1),Records!$C$2:$H$6601,1,FALSE)),"",VLOOKUP(CONCATENATE($A189,"_L_",CR$1),Records!$C$2:$H$6601,5,FALSE))</f>
        <v/>
      </c>
      <c r="CS189" s="33" t="str">
        <f>IF(ISERROR(VLOOKUP(CONCATENATE($A189,"_L_",CR$1),Records!$C$2:$H$6601,1,FALSE)),"",VLOOKUP(CONCATENATE($A189,"_L_",CR$1),Records!$C$2:$H$6601,6,FALSE))</f>
        <v/>
      </c>
      <c r="CT189" s="32" t="str">
        <f>IF(ISERROR(VLOOKUP(CONCATENATE($A189,"_L_",CU$1),Records!$C$2:$H$6601,1,FALSE)),"",VLOOKUP(CONCATENATE($A189,"_L_",CU$1),Records!$C$2:$H$6601,4,FALSE))</f>
        <v/>
      </c>
      <c r="CU189" s="7" t="str">
        <f>IF(ISERROR(VLOOKUP(CONCATENATE($A189,"_L_",CU$1),Records!$C$2:$H$6601,1,FALSE)),"",VLOOKUP(CONCATENATE($A189,"_L_",CU$1),Records!$C$2:$H$6601,5,FALSE))</f>
        <v/>
      </c>
      <c r="CV189" s="33" t="str">
        <f>IF(ISERROR(VLOOKUP(CONCATENATE($A189,"_L_",CU$1),Records!$C$2:$H$6601,1,FALSE)),"",VLOOKUP(CONCATENATE($A189,"_L_",CU$1),Records!$C$2:$H$6601,6,FALSE))</f>
        <v/>
      </c>
      <c r="CW189" s="32" t="str">
        <f>IF(ISERROR(VLOOKUP(CONCATENATE($A189,"_L_",CX$1),Records!$C$2:$H$6601,1,FALSE)),"",VLOOKUP(CONCATENATE($A189,"_L_",CX$1),Records!$C$2:$H$6601,4,FALSE))</f>
        <v/>
      </c>
      <c r="CX189" s="7" t="str">
        <f>IF(ISERROR(VLOOKUP(CONCATENATE($A189,"_L_",CX$1),Records!$C$2:$H$6601,1,FALSE)),"",VLOOKUP(CONCATENATE($A189,"_L_",CX$1),Records!$C$2:$H$6601,5,FALSE))</f>
        <v/>
      </c>
      <c r="CY189" s="33" t="str">
        <f>IF(ISERROR(VLOOKUP(CONCATENATE($A189,"_L_",CX$1),Records!$C$2:$H$6601,1,FALSE)),"",VLOOKUP(CONCATENATE($A189,"_L_",CX$1),Records!$C$2:$H$6601,6,FALSE))</f>
        <v/>
      </c>
      <c r="CZ189" s="32" t="str">
        <f>IF(ISERROR(VLOOKUP(CONCATENATE($A189,"_L_",DA$1),Records!$C$2:$H$6601,1,FALSE)),"",VLOOKUP(CONCATENATE($A189,"_L_",DA$1),Records!$C$2:$H$6601,4,FALSE))</f>
        <v/>
      </c>
      <c r="DA189" s="7" t="str">
        <f>IF(ISERROR(VLOOKUP(CONCATENATE($A189,"_L_",DA$1),Records!$C$2:$H$6601,1,FALSE)),"",VLOOKUP(CONCATENATE($A189,"_L_",DA$1),Records!$C$2:$H$6601,5,FALSE))</f>
        <v/>
      </c>
      <c r="DB189" s="33" t="str">
        <f>IF(ISERROR(VLOOKUP(CONCATENATE($A189,"_L_",DA$1),Records!$C$2:$H$6601,1,FALSE)),"",VLOOKUP(CONCATENATE($A189,"_L_",DA$1),Records!$C$2:$H$6601,6,FALSE))</f>
        <v/>
      </c>
      <c r="DC189" s="32" t="str">
        <f>IF(ISERROR(VLOOKUP(CONCATENATE($A189,"_L_",DD$1),Records!$C$2:$H$6601,1,FALSE)),"",VLOOKUP(CONCATENATE($A189,"_L_",DD$1),Records!$C$2:$H$6601,4,FALSE))</f>
        <v/>
      </c>
      <c r="DD189" s="7" t="str">
        <f>IF(ISERROR(VLOOKUP(CONCATENATE($A189,"_L_",DD$1),Records!$C$2:$H$6601,1,FALSE)),"",VLOOKUP(CONCATENATE($A189,"_L_",DD$1),Records!$C$2:$H$6601,5,FALSE))</f>
        <v/>
      </c>
      <c r="DE189" s="33" t="str">
        <f>IF(ISERROR(VLOOKUP(CONCATENATE($A189,"_L_",DD$1),Records!$C$2:$H$6601,1,FALSE)),"",VLOOKUP(CONCATENATE($A189,"_L_",DD$1),Records!$C$2:$H$6601,6,FALSE))</f>
        <v/>
      </c>
      <c r="DF189" s="32" t="str">
        <f>IF(ISERROR(VLOOKUP(CONCATENATE($A189,"_L_",DG$1),Records!$C$2:$H$6601,1,FALSE)),"",VLOOKUP(CONCATENATE($A189,"_L_",DG$1),Records!$C$2:$H$6601,4,FALSE))</f>
        <v/>
      </c>
      <c r="DG189" s="7" t="str">
        <f>IF(ISERROR(VLOOKUP(CONCATENATE($A189,"_L_",DG$1),Records!$C$2:$H$6601,1,FALSE)),"",VLOOKUP(CONCATENATE($A189,"_L_",DG$1),Records!$C$2:$H$6601,5,FALSE))</f>
        <v/>
      </c>
      <c r="DH189" s="33" t="str">
        <f>IF(ISERROR(VLOOKUP(CONCATENATE($A189,"_L_",DG$1),Records!$C$2:$H$6601,1,FALSE)),"",VLOOKUP(CONCATENATE($A189,"_L_",DG$1),Records!$C$2:$H$6601,6,FALSE))</f>
        <v/>
      </c>
      <c r="DI189" s="32" t="str">
        <f>IF(ISERROR(VLOOKUP(CONCATENATE($A189,"_L_",DJ$1),Records!$C$2:$H$6601,1,FALSE)),"",VLOOKUP(CONCATENATE($A189,"_L_",DJ$1),Records!$C$2:$H$6601,4,FALSE))</f>
        <v/>
      </c>
      <c r="DJ189" s="7" t="str">
        <f>IF(ISERROR(VLOOKUP(CONCATENATE($A189,"_L_",DJ$1),Records!$C$2:$H$6601,1,FALSE)),"",VLOOKUP(CONCATENATE($A189,"_L_",DJ$1),Records!$C$2:$H$6601,5,FALSE))</f>
        <v/>
      </c>
      <c r="DK189" s="33" t="str">
        <f>IF(ISERROR(VLOOKUP(CONCATENATE($A189,"_L_",DJ$1),Records!$C$2:$H$6601,1,FALSE)),"",VLOOKUP(CONCATENATE($A189,"_L_",DJ$1),Records!$C$2:$H$6601,6,FALSE))</f>
        <v/>
      </c>
      <c r="DL189" s="32" t="str">
        <f>IF(ISERROR(VLOOKUP(CONCATENATE($A189,"_L_",DM$1),Records!$C$2:$H$6601,1,FALSE)),"",VLOOKUP(CONCATENATE($A189,"_L_",DM$1),Records!$C$2:$H$6601,4,FALSE))</f>
        <v/>
      </c>
      <c r="DM189" s="7" t="str">
        <f>IF(ISERROR(VLOOKUP(CONCATENATE($A189,"_L_",DM$1),Records!$C$2:$H$6601,1,FALSE)),"",VLOOKUP(CONCATENATE($A189,"_L_",DM$1),Records!$C$2:$H$6601,5,FALSE))</f>
        <v/>
      </c>
      <c r="DN189" s="33" t="str">
        <f>IF(ISERROR(VLOOKUP(CONCATENATE($A189,"_L_",DM$1),Records!$C$2:$H$6601,1,FALSE)),"",VLOOKUP(CONCATENATE($A189,"_L_",DM$1),Records!$C$2:$H$6601,6,FALSE))</f>
        <v/>
      </c>
      <c r="DO189" s="32" t="str">
        <f>IF(ISERROR(VLOOKUP(CONCATENATE($A189,"_L_",DP$1),Records!$C$2:$H$6601,1,FALSE)),"",VLOOKUP(CONCATENATE($A189,"_L_",DP$1),Records!$C$2:$H$6601,4,FALSE))</f>
        <v/>
      </c>
      <c r="DP189" s="7" t="str">
        <f>IF(ISERROR(VLOOKUP(CONCATENATE($A189,"_L_",DP$1),Records!$C$2:$H$6601,1,FALSE)),"",VLOOKUP(CONCATENATE($A189,"_L_",DP$1),Records!$C$2:$H$6601,5,FALSE))</f>
        <v/>
      </c>
      <c r="DQ189" s="33" t="str">
        <f>IF(ISERROR(VLOOKUP(CONCATENATE($A189,"_L_",DP$1),Records!$C$2:$H$6601,1,FALSE)),"",VLOOKUP(CONCATENATE($A189,"_L_",DP$1),Records!$C$2:$H$6601,6,FALSE))</f>
        <v/>
      </c>
      <c r="DR189" s="32" t="str">
        <f>IF(ISERROR(VLOOKUP(CONCATENATE($A189,"_L_",DS$1),Records!$C$2:$H$6601,1,FALSE)),"",VLOOKUP(CONCATENATE($A189,"_L_",DS$1),Records!$C$2:$H$6601,4,FALSE))</f>
        <v/>
      </c>
      <c r="DS189" s="7" t="str">
        <f>IF(ISERROR(VLOOKUP(CONCATENATE($A189,"_L_",DS$1),Records!$C$2:$H$6601,1,FALSE)),"",VLOOKUP(CONCATENATE($A189,"_L_",DS$1),Records!$C$2:$H$6601,5,FALSE))</f>
        <v/>
      </c>
      <c r="DT189" s="33" t="str">
        <f>IF(ISERROR(VLOOKUP(CONCATENATE($A189,"_L_",DS$1),Records!$C$2:$H$6601,1,FALSE)),"",VLOOKUP(CONCATENATE($A189,"_L_",DS$1),Records!$C$2:$H$6601,6,FALSE))</f>
        <v/>
      </c>
      <c r="DU189" s="32" t="str">
        <f>IF(ISERROR(VLOOKUP(CONCATENATE($A189,"_L_",DV$1),Records!$C$2:$H$6601,1,FALSE)),"",VLOOKUP(CONCATENATE($A189,"_L_",DV$1),Records!$C$2:$H$6601,4,FALSE))</f>
        <v/>
      </c>
      <c r="DV189" s="7" t="str">
        <f>IF(ISERROR(VLOOKUP(CONCATENATE($A189,"_L_",DV$1),Records!$C$2:$H$6601,1,FALSE)),"",VLOOKUP(CONCATENATE($A189,"_L_",DV$1),Records!$C$2:$H$6601,5,FALSE))</f>
        <v/>
      </c>
      <c r="DW189" s="33" t="str">
        <f>IF(ISERROR(VLOOKUP(CONCATENATE($A189,"_L_",DV$1),Records!$C$2:$H$6601,1,FALSE)),"",VLOOKUP(CONCATENATE($A189,"_L_",DV$1),Records!$C$2:$H$6601,6,FALSE))</f>
        <v/>
      </c>
      <c r="DX189" s="32" t="str">
        <f>IF(ISERROR(VLOOKUP(CONCATENATE($A189,"_L_",DY$1),Records!$C$2:$H$6601,1,FALSE)),"",VLOOKUP(CONCATENATE($A189,"_L_",DY$1),Records!$C$2:$H$6601,4,FALSE))</f>
        <v/>
      </c>
      <c r="DY189" s="7" t="str">
        <f>IF(ISERROR(VLOOKUP(CONCATENATE($A189,"_L_",DY$1),Records!$C$2:$H$6601,1,FALSE)),"",VLOOKUP(CONCATENATE($A189,"_L_",DY$1),Records!$C$2:$H$6601,5,FALSE))</f>
        <v/>
      </c>
      <c r="DZ189" s="33" t="str">
        <f>IF(ISERROR(VLOOKUP(CONCATENATE($A189,"_L_",DY$1),Records!$C$2:$H$6601,1,FALSE)),"",VLOOKUP(CONCATENATE($A189,"_L_",DY$1),Records!$C$2:$H$6601,6,FALSE))</f>
        <v/>
      </c>
      <c r="EA189" s="32" t="str">
        <f>IF(ISERROR(VLOOKUP(CONCATENATE($A189,"_L_",EB$1),Records!$C$2:$H$6601,1,FALSE)),"",VLOOKUP(CONCATENATE($A189,"_L_",EB$1),Records!$C$2:$H$6601,4,FALSE))</f>
        <v/>
      </c>
      <c r="EB189" s="7" t="str">
        <f>IF(ISERROR(VLOOKUP(CONCATENATE($A189,"_L_",EB$1),Records!$C$2:$H$6601,1,FALSE)),"",VLOOKUP(CONCATENATE($A189,"_L_",EB$1),Records!$C$2:$H$6601,5,FALSE))</f>
        <v/>
      </c>
      <c r="EC189" s="33" t="str">
        <f>IF(ISERROR(VLOOKUP(CONCATENATE($A189,"_L_",EB$1),Records!$C$2:$H$6601,1,FALSE)),"",VLOOKUP(CONCATENATE($A189,"_L_",EB$1),Records!$C$2:$H$6601,6,FALSE))</f>
        <v/>
      </c>
    </row>
    <row r="190" spans="1:133" ht="15.75" x14ac:dyDescent="0.25">
      <c r="A190" s="11">
        <v>42372</v>
      </c>
      <c r="B190" s="17" t="s">
        <v>80</v>
      </c>
      <c r="C190" s="17">
        <f t="shared" si="5"/>
        <v>27</v>
      </c>
      <c r="D190" s="26" t="s">
        <v>65</v>
      </c>
      <c r="E190" s="24" t="s">
        <v>77</v>
      </c>
      <c r="F190" s="62">
        <f t="shared" si="4"/>
        <v>0</v>
      </c>
      <c r="G190" s="62">
        <f>HomeCalc!F190</f>
        <v>0</v>
      </c>
      <c r="H190" s="32" t="str">
        <f>IF(ISERROR(VLOOKUP(CONCATENATE($A190,"_L_",I$1),Records!$C$2:$H$6601,1,FALSE)),"",VLOOKUP(CONCATENATE($A190,"_L_",I$1),Records!$C$2:$H$6601,4,FALSE))</f>
        <v/>
      </c>
      <c r="I190" s="7" t="str">
        <f>IF(ISERROR(VLOOKUP(CONCATENATE($A190,"_L_",I$1),Records!$C$2:$H$6601,1,FALSE)),"",VLOOKUP(CONCATENATE($A190,"_L_",I$1),Records!$C$2:$H$6601,5,FALSE))</f>
        <v/>
      </c>
      <c r="J190" s="33" t="str">
        <f>IF(ISERROR(VLOOKUP(CONCATENATE($A190,"_L_",I$1),Records!$C$2:$H$6601,1,FALSE)),"",VLOOKUP(CONCATENATE($A190,"_L_",I$1),Records!$C$2:$H$6601,6,FALSE))</f>
        <v/>
      </c>
      <c r="K190" s="32" t="str">
        <f>IF(ISERROR(VLOOKUP(CONCATENATE($A190,"_L_",L$1),Records!$C$2:$H$6601,1,FALSE)),"",VLOOKUP(CONCATENATE($A190,"_L_",L$1),Records!$C$2:$H$6601,4,FALSE))</f>
        <v/>
      </c>
      <c r="L190" s="7" t="str">
        <f>IF(ISERROR(VLOOKUP(CONCATENATE($A190,"_L_",L$1),Records!$C$2:$H$6601,1,FALSE)),"",VLOOKUP(CONCATENATE($A190,"_L_",L$1),Records!$C$2:$H$6601,5,FALSE))</f>
        <v/>
      </c>
      <c r="M190" s="33" t="str">
        <f>IF(ISERROR(VLOOKUP(CONCATENATE($A190,"_L_",L$1),Records!$C$2:$H$6601,1,FALSE)),"",VLOOKUP(CONCATENATE($A190,"_L_",L$1),Records!$C$2:$H$6601,6,FALSE))</f>
        <v/>
      </c>
      <c r="N190" s="32" t="str">
        <f>IF(ISERROR(VLOOKUP(CONCATENATE($A190,"_L_",O$1),Records!$C$2:$H$6601,1,FALSE)),"",VLOOKUP(CONCATENATE($A190,"_L_",O$1),Records!$C$2:$H$6601,4,FALSE))</f>
        <v/>
      </c>
      <c r="O190" s="7" t="str">
        <f>IF(ISERROR(VLOOKUP(CONCATENATE($A190,"_L_",O$1),Records!$C$2:$H$6601,1,FALSE)),"",VLOOKUP(CONCATENATE($A190,"_L_",O$1),Records!$C$2:$H$6601,5,FALSE))</f>
        <v/>
      </c>
      <c r="P190" s="33" t="str">
        <f>IF(ISERROR(VLOOKUP(CONCATENATE($A190,"_L_",O$1),Records!$C$2:$H$6601,1,FALSE)),"",VLOOKUP(CONCATENATE($A190,"_L_",O$1),Records!$C$2:$H$6601,6,FALSE))</f>
        <v/>
      </c>
      <c r="Q190" s="32" t="str">
        <f>IF(ISERROR(VLOOKUP(CONCATENATE($A190,"_L_",R$1),Records!$C$2:$H$6601,1,FALSE)),"",VLOOKUP(CONCATENATE($A190,"_L_",R$1),Records!$C$2:$H$6601,4,FALSE))</f>
        <v/>
      </c>
      <c r="R190" s="7" t="str">
        <f>IF(ISERROR(VLOOKUP(CONCATENATE($A190,"_L_",R$1),Records!$C$2:$H$6601,1,FALSE)),"",VLOOKUP(CONCATENATE($A190,"_L_",R$1),Records!$C$2:$H$6601,5,FALSE))</f>
        <v/>
      </c>
      <c r="S190" s="33" t="str">
        <f>IF(ISERROR(VLOOKUP(CONCATENATE($A190,"_L_",R$1),Records!$C$2:$H$6601,1,FALSE)),"",VLOOKUP(CONCATENATE($A190,"_L_",R$1),Records!$C$2:$H$6601,6,FALSE))</f>
        <v/>
      </c>
      <c r="T190" s="32" t="str">
        <f>IF(ISERROR(VLOOKUP(CONCATENATE($A190,"_L_",U$1),Records!$C$2:$H$6601,1,FALSE)),"",VLOOKUP(CONCATENATE($A190,"_L_",U$1),Records!$C$2:$H$6601,4,FALSE))</f>
        <v/>
      </c>
      <c r="U190" s="7" t="str">
        <f>IF(ISERROR(VLOOKUP(CONCATENATE($A190,"_L_",U$1),Records!$C$2:$H$6601,1,FALSE)),"",VLOOKUP(CONCATENATE($A190,"_L_",U$1),Records!$C$2:$H$6601,5,FALSE))</f>
        <v/>
      </c>
      <c r="V190" s="33" t="str">
        <f>IF(ISERROR(VLOOKUP(CONCATENATE($A190,"_L_",U$1),Records!$C$2:$H$6601,1,FALSE)),"",VLOOKUP(CONCATENATE($A190,"_L_",U$1),Records!$C$2:$H$6601,6,FALSE))</f>
        <v/>
      </c>
      <c r="W190" s="32" t="str">
        <f>IF(ISERROR(VLOOKUP(CONCATENATE($A190,"_L_",X$1),Records!$C$2:$H$6601,1,FALSE)),"",VLOOKUP(CONCATENATE($A190,"_L_",X$1),Records!$C$2:$H$6601,4,FALSE))</f>
        <v/>
      </c>
      <c r="X190" s="7" t="str">
        <f>IF(ISERROR(VLOOKUP(CONCATENATE($A190,"_L_",X$1),Records!$C$2:$H$6601,1,FALSE)),"",VLOOKUP(CONCATENATE($A190,"_L_",X$1),Records!$C$2:$H$6601,5,FALSE))</f>
        <v/>
      </c>
      <c r="Y190" s="33" t="str">
        <f>IF(ISERROR(VLOOKUP(CONCATENATE($A190,"_L_",X$1),Records!$C$2:$H$6601,1,FALSE)),"",VLOOKUP(CONCATENATE($A190,"_L_",X$1),Records!$C$2:$H$6601,6,FALSE))</f>
        <v/>
      </c>
      <c r="Z190" s="32" t="str">
        <f>IF(ISERROR(VLOOKUP(CONCATENATE($A190,"_L_",AA$1),Records!$C$2:$H$6601,1,FALSE)),"",VLOOKUP(CONCATENATE($A190,"_L_",AA$1),Records!$C$2:$H$6601,4,FALSE))</f>
        <v/>
      </c>
      <c r="AA190" s="7" t="str">
        <f>IF(ISERROR(VLOOKUP(CONCATENATE($A190,"_L_",AA$1),Records!$C$2:$H$6601,1,FALSE)),"",VLOOKUP(CONCATENATE($A190,"_L_",AA$1),Records!$C$2:$H$6601,5,FALSE))</f>
        <v/>
      </c>
      <c r="AB190" s="33" t="str">
        <f>IF(ISERROR(VLOOKUP(CONCATENATE($A190,"_L_",AA$1),Records!$C$2:$H$6601,1,FALSE)),"",VLOOKUP(CONCATENATE($A190,"_L_",AA$1),Records!$C$2:$H$6601,6,FALSE))</f>
        <v/>
      </c>
      <c r="AC190" s="32" t="str">
        <f>IF(ISERROR(VLOOKUP(CONCATENATE($A190,"_L_",AD$1),Records!$C$2:$H$6601,1,FALSE)),"",VLOOKUP(CONCATENATE($A190,"_L_",AD$1),Records!$C$2:$H$6601,4,FALSE))</f>
        <v/>
      </c>
      <c r="AD190" s="7" t="str">
        <f>IF(ISERROR(VLOOKUP(CONCATENATE($A190,"_L_",AD$1),Records!$C$2:$H$6601,1,FALSE)),"",VLOOKUP(CONCATENATE($A190,"_L_",AD$1),Records!$C$2:$H$6601,5,FALSE))</f>
        <v/>
      </c>
      <c r="AE190" s="33" t="str">
        <f>IF(ISERROR(VLOOKUP(CONCATENATE($A190,"_L_",AD$1),Records!$C$2:$H$6601,1,FALSE)),"",VLOOKUP(CONCATENATE($A190,"_L_",AD$1),Records!$C$2:$H$6601,6,FALSE))</f>
        <v/>
      </c>
      <c r="AF190" s="32" t="str">
        <f>IF(ISERROR(VLOOKUP(CONCATENATE($A190,"_L_",AG$1),Records!$C$2:$H$6601,1,FALSE)),"",VLOOKUP(CONCATENATE($A190,"_L_",AG$1),Records!$C$2:$H$6601,4,FALSE))</f>
        <v/>
      </c>
      <c r="AG190" s="7" t="str">
        <f>IF(ISERROR(VLOOKUP(CONCATENATE($A190,"_L_",AG$1),Records!$C$2:$H$6601,1,FALSE)),"",VLOOKUP(CONCATENATE($A190,"_L_",AG$1),Records!$C$2:$H$6601,5,FALSE))</f>
        <v/>
      </c>
      <c r="AH190" s="33" t="str">
        <f>IF(ISERROR(VLOOKUP(CONCATENATE($A190,"_L_",AG$1),Records!$C$2:$H$6601,1,FALSE)),"",VLOOKUP(CONCATENATE($A190,"_L_",AG$1),Records!$C$2:$H$6601,6,FALSE))</f>
        <v/>
      </c>
      <c r="AI190" s="32" t="str">
        <f>IF(ISERROR(VLOOKUP(CONCATENATE($A190,"_L_",AJ$1),Records!$C$2:$H$6601,1,FALSE)),"",VLOOKUP(CONCATENATE($A190,"_L_",AJ$1),Records!$C$2:$H$6601,4,FALSE))</f>
        <v/>
      </c>
      <c r="AJ190" s="7" t="str">
        <f>IF(ISERROR(VLOOKUP(CONCATENATE($A190,"_L_",AJ$1),Records!$C$2:$H$6601,1,FALSE)),"",VLOOKUP(CONCATENATE($A190,"_L_",AJ$1),Records!$C$2:$H$6601,5,FALSE))</f>
        <v/>
      </c>
      <c r="AK190" s="33" t="str">
        <f>IF(ISERROR(VLOOKUP(CONCATENATE($A190,"_L_",AJ$1),Records!$C$2:$H$6601,1,FALSE)),"",VLOOKUP(CONCATENATE($A190,"_L_",AJ$1),Records!$C$2:$H$6601,6,FALSE))</f>
        <v/>
      </c>
      <c r="AL190" s="32" t="str">
        <f>IF(ISERROR(VLOOKUP(CONCATENATE($A190,"_L_",AM$1),Records!$C$2:$H$6601,1,FALSE)),"",VLOOKUP(CONCATENATE($A190,"_L_",AM$1),Records!$C$2:$H$6601,4,FALSE))</f>
        <v/>
      </c>
      <c r="AM190" s="7" t="str">
        <f>IF(ISERROR(VLOOKUP(CONCATENATE($A190,"_L_",AM$1),Records!$C$2:$H$6601,1,FALSE)),"",VLOOKUP(CONCATENATE($A190,"_L_",AM$1),Records!$C$2:$H$6601,5,FALSE))</f>
        <v/>
      </c>
      <c r="AN190" s="33" t="str">
        <f>IF(ISERROR(VLOOKUP(CONCATENATE($A190,"_L_",AM$1),Records!$C$2:$H$6601,1,FALSE)),"",VLOOKUP(CONCATENATE($A190,"_L_",AM$1),Records!$C$2:$H$6601,6,FALSE))</f>
        <v/>
      </c>
      <c r="AO190" s="32" t="str">
        <f>IF(ISERROR(VLOOKUP(CONCATENATE($A190,"_L_",AP$1),Records!$C$2:$H$6601,1,FALSE)),"",VLOOKUP(CONCATENATE($A190,"_L_",AP$1),Records!$C$2:$H$6601,4,FALSE))</f>
        <v/>
      </c>
      <c r="AP190" s="7" t="str">
        <f>IF(ISERROR(VLOOKUP(CONCATENATE($A190,"_L_",AP$1),Records!$C$2:$H$6601,1,FALSE)),"",VLOOKUP(CONCATENATE($A190,"_L_",AP$1),Records!$C$2:$H$6601,5,FALSE))</f>
        <v/>
      </c>
      <c r="AQ190" s="33" t="str">
        <f>IF(ISERROR(VLOOKUP(CONCATENATE($A190,"_L_",AP$1),Records!$C$2:$H$6601,1,FALSE)),"",VLOOKUP(CONCATENATE($A190,"_L_",AP$1),Records!$C$2:$H$6601,6,FALSE))</f>
        <v/>
      </c>
      <c r="AR190" s="32" t="str">
        <f>IF(ISERROR(VLOOKUP(CONCATENATE($A190,"_L_",AS$1),Records!$C$2:$H$6601,1,FALSE)),"",VLOOKUP(CONCATENATE($A190,"_L_",AS$1),Records!$C$2:$H$6601,4,FALSE))</f>
        <v/>
      </c>
      <c r="AS190" s="7" t="str">
        <f>IF(ISERROR(VLOOKUP(CONCATENATE($A190,"_L_",AS$1),Records!$C$2:$H$6601,1,FALSE)),"",VLOOKUP(CONCATENATE($A190,"_L_",AS$1),Records!$C$2:$H$6601,5,FALSE))</f>
        <v/>
      </c>
      <c r="AT190" s="33" t="str">
        <f>IF(ISERROR(VLOOKUP(CONCATENATE($A190,"_L_",AS$1),Records!$C$2:$H$6601,1,FALSE)),"",VLOOKUP(CONCATENATE($A190,"_L_",AS$1),Records!$C$2:$H$6601,6,FALSE))</f>
        <v/>
      </c>
      <c r="AU190" s="32" t="str">
        <f>IF(ISERROR(VLOOKUP(CONCATENATE($A190,"_L_",AV$1),Records!$C$2:$H$6601,1,FALSE)),"",VLOOKUP(CONCATENATE($A190,"_L_",AV$1),Records!$C$2:$H$6601,4,FALSE))</f>
        <v/>
      </c>
      <c r="AV190" s="7" t="str">
        <f>IF(ISERROR(VLOOKUP(CONCATENATE($A190,"_L_",AV$1),Records!$C$2:$H$6601,1,FALSE)),"",VLOOKUP(CONCATENATE($A190,"_L_",AV$1),Records!$C$2:$H$6601,5,FALSE))</f>
        <v/>
      </c>
      <c r="AW190" s="33" t="str">
        <f>IF(ISERROR(VLOOKUP(CONCATENATE($A190,"_L_",AV$1),Records!$C$2:$H$6601,1,FALSE)),"",VLOOKUP(CONCATENATE($A190,"_L_",AV$1),Records!$C$2:$H$6601,6,FALSE))</f>
        <v/>
      </c>
      <c r="AX190" s="32" t="str">
        <f>IF(ISERROR(VLOOKUP(CONCATENATE($A190,"_L_",AY$1),Records!$C$2:$H$6601,1,FALSE)),"",VLOOKUP(CONCATENATE($A190,"_L_",AY$1),Records!$C$2:$H$6601,4,FALSE))</f>
        <v/>
      </c>
      <c r="AY190" s="7" t="str">
        <f>IF(ISERROR(VLOOKUP(CONCATENATE($A190,"_L_",AY$1),Records!$C$2:$H$6601,1,FALSE)),"",VLOOKUP(CONCATENATE($A190,"_L_",AY$1),Records!$C$2:$H$6601,5,FALSE))</f>
        <v/>
      </c>
      <c r="AZ190" s="33" t="str">
        <f>IF(ISERROR(VLOOKUP(CONCATENATE($A190,"_L_",AY$1),Records!$C$2:$H$6601,1,FALSE)),"",VLOOKUP(CONCATENATE($A190,"_L_",AY$1),Records!$C$2:$H$6601,6,FALSE))</f>
        <v/>
      </c>
      <c r="BA190" s="32" t="str">
        <f>IF(ISERROR(VLOOKUP(CONCATENATE($A190,"_L_",BB$1),Records!$C$2:$H$6601,1,FALSE)),"",VLOOKUP(CONCATENATE($A190,"_L_",BB$1),Records!$C$2:$H$6601,4,FALSE))</f>
        <v/>
      </c>
      <c r="BB190" s="7" t="str">
        <f>IF(ISERROR(VLOOKUP(CONCATENATE($A190,"_L_",BB$1),Records!$C$2:$H$6601,1,FALSE)),"",VLOOKUP(CONCATENATE($A190,"_L_",BB$1),Records!$C$2:$H$6601,5,FALSE))</f>
        <v/>
      </c>
      <c r="BC190" s="33" t="str">
        <f>IF(ISERROR(VLOOKUP(CONCATENATE($A190,"_L_",BB$1),Records!$C$2:$H$6601,1,FALSE)),"",VLOOKUP(CONCATENATE($A190,"_L_",BB$1),Records!$C$2:$H$6601,6,FALSE))</f>
        <v/>
      </c>
      <c r="BD190" s="32" t="str">
        <f>IF(ISERROR(VLOOKUP(CONCATENATE($A190,"_L_",BE$1),Records!$C$2:$H$6601,1,FALSE)),"",VLOOKUP(CONCATENATE($A190,"_L_",BE$1),Records!$C$2:$H$6601,4,FALSE))</f>
        <v/>
      </c>
      <c r="BE190" s="7" t="str">
        <f>IF(ISERROR(VLOOKUP(CONCATENATE($A190,"_L_",BE$1),Records!$C$2:$H$6601,1,FALSE)),"",VLOOKUP(CONCATENATE($A190,"_L_",BE$1),Records!$C$2:$H$6601,5,FALSE))</f>
        <v/>
      </c>
      <c r="BF190" s="33" t="str">
        <f>IF(ISERROR(VLOOKUP(CONCATENATE($A190,"_L_",BE$1),Records!$C$2:$H$6601,1,FALSE)),"",VLOOKUP(CONCATENATE($A190,"_L_",BE$1),Records!$C$2:$H$6601,6,FALSE))</f>
        <v/>
      </c>
      <c r="BG190" s="32" t="str">
        <f>IF(ISERROR(VLOOKUP(CONCATENATE($A190,"_L_",BH$1),Records!$C$2:$H$6601,1,FALSE)),"",VLOOKUP(CONCATENATE($A190,"_L_",BH$1),Records!$C$2:$H$6601,4,FALSE))</f>
        <v/>
      </c>
      <c r="BH190" s="7" t="str">
        <f>IF(ISERROR(VLOOKUP(CONCATENATE($A190,"_L_",BH$1),Records!$C$2:$H$6601,1,FALSE)),"",VLOOKUP(CONCATENATE($A190,"_L_",BH$1),Records!$C$2:$H$6601,5,FALSE))</f>
        <v/>
      </c>
      <c r="BI190" s="33" t="str">
        <f>IF(ISERROR(VLOOKUP(CONCATENATE($A190,"_L_",BH$1),Records!$C$2:$H$6601,1,FALSE)),"",VLOOKUP(CONCATENATE($A190,"_L_",BH$1),Records!$C$2:$H$6601,6,FALSE))</f>
        <v/>
      </c>
      <c r="BJ190" s="32" t="str">
        <f>IF(ISERROR(VLOOKUP(CONCATENATE($A190,"_L_",BK$1),Records!$C$2:$H$6601,1,FALSE)),"",VLOOKUP(CONCATENATE($A190,"_L_",BK$1),Records!$C$2:$H$6601,4,FALSE))</f>
        <v/>
      </c>
      <c r="BK190" s="7" t="str">
        <f>IF(ISERROR(VLOOKUP(CONCATENATE($A190,"_L_",BK$1),Records!$C$2:$H$6601,1,FALSE)),"",VLOOKUP(CONCATENATE($A190,"_L_",BK$1),Records!$C$2:$H$6601,5,FALSE))</f>
        <v/>
      </c>
      <c r="BL190" s="33" t="str">
        <f>IF(ISERROR(VLOOKUP(CONCATENATE($A190,"_L_",BK$1),Records!$C$2:$H$6601,1,FALSE)),"",VLOOKUP(CONCATENATE($A190,"_L_",BK$1),Records!$C$2:$H$6601,6,FALSE))</f>
        <v/>
      </c>
      <c r="BM190" s="32" t="str">
        <f>IF(ISERROR(VLOOKUP(CONCATENATE($A190,"_L_",BN$1),Records!$C$2:$H$6601,1,FALSE)),"",VLOOKUP(CONCATENATE($A190,"_L_",BN$1),Records!$C$2:$H$6601,4,FALSE))</f>
        <v/>
      </c>
      <c r="BN190" s="7" t="str">
        <f>IF(ISERROR(VLOOKUP(CONCATENATE($A190,"_L_",BN$1),Records!$C$2:$H$6601,1,FALSE)),"",VLOOKUP(CONCATENATE($A190,"_L_",BN$1),Records!$C$2:$H$6601,5,FALSE))</f>
        <v/>
      </c>
      <c r="BO190" s="33" t="str">
        <f>IF(ISERROR(VLOOKUP(CONCATENATE($A190,"_L_",BN$1),Records!$C$2:$H$6601,1,FALSE)),"",VLOOKUP(CONCATENATE($A190,"_L_",BN$1),Records!$C$2:$H$6601,6,FALSE))</f>
        <v/>
      </c>
      <c r="BP190" s="32" t="str">
        <f>IF(ISERROR(VLOOKUP(CONCATENATE($A190,"_L_",BQ$1),Records!$C$2:$H$6601,1,FALSE)),"",VLOOKUP(CONCATENATE($A190,"_L_",BQ$1),Records!$C$2:$H$6601,4,FALSE))</f>
        <v/>
      </c>
      <c r="BQ190" s="7" t="str">
        <f>IF(ISERROR(VLOOKUP(CONCATENATE($A190,"_L_",BQ$1),Records!$C$2:$H$6601,1,FALSE)),"",VLOOKUP(CONCATENATE($A190,"_L_",BQ$1),Records!$C$2:$H$6601,5,FALSE))</f>
        <v/>
      </c>
      <c r="BR190" s="33" t="str">
        <f>IF(ISERROR(VLOOKUP(CONCATENATE($A190,"_L_",BQ$1),Records!$C$2:$H$6601,1,FALSE)),"",VLOOKUP(CONCATENATE($A190,"_L_",BQ$1),Records!$C$2:$H$6601,6,FALSE))</f>
        <v/>
      </c>
      <c r="BS190" s="32" t="str">
        <f>IF(ISERROR(VLOOKUP(CONCATENATE($A190,"_L_",BT$1),Records!$C$2:$H$6601,1,FALSE)),"",VLOOKUP(CONCATENATE($A190,"_L_",BT$1),Records!$C$2:$H$6601,4,FALSE))</f>
        <v/>
      </c>
      <c r="BT190" s="7" t="str">
        <f>IF(ISERROR(VLOOKUP(CONCATENATE($A190,"_L_",BT$1),Records!$C$2:$H$6601,1,FALSE)),"",VLOOKUP(CONCATENATE($A190,"_L_",BT$1),Records!$C$2:$H$6601,5,FALSE))</f>
        <v/>
      </c>
      <c r="BU190" s="33" t="str">
        <f>IF(ISERROR(VLOOKUP(CONCATENATE($A190,"_L_",BT$1),Records!$C$2:$H$6601,1,FALSE)),"",VLOOKUP(CONCATENATE($A190,"_L_",BT$1),Records!$C$2:$H$6601,6,FALSE))</f>
        <v/>
      </c>
      <c r="BV190" s="32" t="str">
        <f>IF(ISERROR(VLOOKUP(CONCATENATE($A190,"_L_",BW$1),Records!$C$2:$H$6601,1,FALSE)),"",VLOOKUP(CONCATENATE($A190,"_L_",BW$1),Records!$C$2:$H$6601,4,FALSE))</f>
        <v/>
      </c>
      <c r="BW190" s="7" t="str">
        <f>IF(ISERROR(VLOOKUP(CONCATENATE($A190,"_L_",BW$1),Records!$C$2:$H$6601,1,FALSE)),"",VLOOKUP(CONCATENATE($A190,"_L_",BW$1),Records!$C$2:$H$6601,5,FALSE))</f>
        <v/>
      </c>
      <c r="BX190" s="33" t="str">
        <f>IF(ISERROR(VLOOKUP(CONCATENATE($A190,"_L_",BW$1),Records!$C$2:$H$6601,1,FALSE)),"",VLOOKUP(CONCATENATE($A190,"_L_",BW$1),Records!$C$2:$H$6601,6,FALSE))</f>
        <v/>
      </c>
      <c r="BY190" s="32" t="str">
        <f>IF(ISERROR(VLOOKUP(CONCATENATE($A190,"_L_",BZ$1),Records!$C$2:$H$6601,1,FALSE)),"",VLOOKUP(CONCATENATE($A190,"_L_",BZ$1),Records!$C$2:$H$6601,4,FALSE))</f>
        <v/>
      </c>
      <c r="BZ190" s="7" t="str">
        <f>IF(ISERROR(VLOOKUP(CONCATENATE($A190,"_L_",BZ$1),Records!$C$2:$H$6601,1,FALSE)),"",VLOOKUP(CONCATENATE($A190,"_L_",BZ$1),Records!$C$2:$H$6601,5,FALSE))</f>
        <v/>
      </c>
      <c r="CA190" s="33" t="str">
        <f>IF(ISERROR(VLOOKUP(CONCATENATE($A190,"_L_",BZ$1),Records!$C$2:$H$6601,1,FALSE)),"",VLOOKUP(CONCATENATE($A190,"_L_",BZ$1),Records!$C$2:$H$6601,6,FALSE))</f>
        <v/>
      </c>
      <c r="CB190" s="32" t="str">
        <f>IF(ISERROR(VLOOKUP(CONCATENATE($A190,"_L_",CC$1),Records!$C$2:$H$6601,1,FALSE)),"",VLOOKUP(CONCATENATE($A190,"_L_",CC$1),Records!$C$2:$H$6601,4,FALSE))</f>
        <v/>
      </c>
      <c r="CC190" s="7" t="str">
        <f>IF(ISERROR(VLOOKUP(CONCATENATE($A190,"_L_",CC$1),Records!$C$2:$H$6601,1,FALSE)),"",VLOOKUP(CONCATENATE($A190,"_L_",CC$1),Records!$C$2:$H$6601,5,FALSE))</f>
        <v/>
      </c>
      <c r="CD190" s="33" t="str">
        <f>IF(ISERROR(VLOOKUP(CONCATENATE($A190,"_L_",CC$1),Records!$C$2:$H$6601,1,FALSE)),"",VLOOKUP(CONCATENATE($A190,"_L_",CC$1),Records!$C$2:$H$6601,6,FALSE))</f>
        <v/>
      </c>
      <c r="CE190" s="32" t="str">
        <f>IF(ISERROR(VLOOKUP(CONCATENATE($A190,"_L_",CF$1),Records!$C$2:$H$6601,1,FALSE)),"",VLOOKUP(CONCATENATE($A190,"_L_",CF$1),Records!$C$2:$H$6601,4,FALSE))</f>
        <v/>
      </c>
      <c r="CF190" s="7" t="str">
        <f>IF(ISERROR(VLOOKUP(CONCATENATE($A190,"_L_",CF$1),Records!$C$2:$H$6601,1,FALSE)),"",VLOOKUP(CONCATENATE($A190,"_L_",CF$1),Records!$C$2:$H$6601,5,FALSE))</f>
        <v/>
      </c>
      <c r="CG190" s="33" t="str">
        <f>IF(ISERROR(VLOOKUP(CONCATENATE($A190,"_L_",CF$1),Records!$C$2:$H$6601,1,FALSE)),"",VLOOKUP(CONCATENATE($A190,"_L_",CF$1),Records!$C$2:$H$6601,6,FALSE))</f>
        <v/>
      </c>
      <c r="CH190" s="32" t="str">
        <f>IF(ISERROR(VLOOKUP(CONCATENATE($A190,"_L_",CI$1),Records!$C$2:$H$6601,1,FALSE)),"",VLOOKUP(CONCATENATE($A190,"_L_",CI$1),Records!$C$2:$H$6601,4,FALSE))</f>
        <v/>
      </c>
      <c r="CI190" s="7" t="str">
        <f>IF(ISERROR(VLOOKUP(CONCATENATE($A190,"_L_",CI$1),Records!$C$2:$H$6601,1,FALSE)),"",VLOOKUP(CONCATENATE($A190,"_L_",CI$1),Records!$C$2:$H$6601,5,FALSE))</f>
        <v/>
      </c>
      <c r="CJ190" s="33" t="str">
        <f>IF(ISERROR(VLOOKUP(CONCATENATE($A190,"_L_",CI$1),Records!$C$2:$H$6601,1,FALSE)),"",VLOOKUP(CONCATENATE($A190,"_L_",CI$1),Records!$C$2:$H$6601,6,FALSE))</f>
        <v/>
      </c>
      <c r="CK190" s="32" t="str">
        <f>IF(ISERROR(VLOOKUP(CONCATENATE($A190,"_L_",CL$1),Records!$C$2:$H$6601,1,FALSE)),"",VLOOKUP(CONCATENATE($A190,"_L_",CL$1),Records!$C$2:$H$6601,4,FALSE))</f>
        <v/>
      </c>
      <c r="CL190" s="7" t="str">
        <f>IF(ISERROR(VLOOKUP(CONCATENATE($A190,"_L_",CL$1),Records!$C$2:$H$6601,1,FALSE)),"",VLOOKUP(CONCATENATE($A190,"_L_",CL$1),Records!$C$2:$H$6601,5,FALSE))</f>
        <v/>
      </c>
      <c r="CM190" s="33" t="str">
        <f>IF(ISERROR(VLOOKUP(CONCATENATE($A190,"_L_",CL$1),Records!$C$2:$H$6601,1,FALSE)),"",VLOOKUP(CONCATENATE($A190,"_L_",CL$1),Records!$C$2:$H$6601,6,FALSE))</f>
        <v/>
      </c>
      <c r="CN190" s="32" t="str">
        <f>IF(ISERROR(VLOOKUP(CONCATENATE($A190,"_L_",CO$1),Records!$C$2:$H$6601,1,FALSE)),"",VLOOKUP(CONCATENATE($A190,"_L_",CO$1),Records!$C$2:$H$6601,4,FALSE))</f>
        <v/>
      </c>
      <c r="CO190" s="7" t="str">
        <f>IF(ISERROR(VLOOKUP(CONCATENATE($A190,"_L_",CO$1),Records!$C$2:$H$6601,1,FALSE)),"",VLOOKUP(CONCATENATE($A190,"_L_",CO$1),Records!$C$2:$H$6601,5,FALSE))</f>
        <v/>
      </c>
      <c r="CP190" s="33" t="str">
        <f>IF(ISERROR(VLOOKUP(CONCATENATE($A190,"_L_",CO$1),Records!$C$2:$H$6601,1,FALSE)),"",VLOOKUP(CONCATENATE($A190,"_L_",CO$1),Records!$C$2:$H$6601,6,FALSE))</f>
        <v/>
      </c>
      <c r="CQ190" s="32" t="str">
        <f>IF(ISERROR(VLOOKUP(CONCATENATE($A190,"_L_",CR$1),Records!$C$2:$H$6601,1,FALSE)),"",VLOOKUP(CONCATENATE($A190,"_L_",CR$1),Records!$C$2:$H$6601,4,FALSE))</f>
        <v/>
      </c>
      <c r="CR190" s="7" t="str">
        <f>IF(ISERROR(VLOOKUP(CONCATENATE($A190,"_L_",CR$1),Records!$C$2:$H$6601,1,FALSE)),"",VLOOKUP(CONCATENATE($A190,"_L_",CR$1),Records!$C$2:$H$6601,5,FALSE))</f>
        <v/>
      </c>
      <c r="CS190" s="33" t="str">
        <f>IF(ISERROR(VLOOKUP(CONCATENATE($A190,"_L_",CR$1),Records!$C$2:$H$6601,1,FALSE)),"",VLOOKUP(CONCATENATE($A190,"_L_",CR$1),Records!$C$2:$H$6601,6,FALSE))</f>
        <v/>
      </c>
      <c r="CT190" s="32" t="str">
        <f>IF(ISERROR(VLOOKUP(CONCATENATE($A190,"_L_",CU$1),Records!$C$2:$H$6601,1,FALSE)),"",VLOOKUP(CONCATENATE($A190,"_L_",CU$1),Records!$C$2:$H$6601,4,FALSE))</f>
        <v/>
      </c>
      <c r="CU190" s="7" t="str">
        <f>IF(ISERROR(VLOOKUP(CONCATENATE($A190,"_L_",CU$1),Records!$C$2:$H$6601,1,FALSE)),"",VLOOKUP(CONCATENATE($A190,"_L_",CU$1),Records!$C$2:$H$6601,5,FALSE))</f>
        <v/>
      </c>
      <c r="CV190" s="33" t="str">
        <f>IF(ISERROR(VLOOKUP(CONCATENATE($A190,"_L_",CU$1),Records!$C$2:$H$6601,1,FALSE)),"",VLOOKUP(CONCATENATE($A190,"_L_",CU$1),Records!$C$2:$H$6601,6,FALSE))</f>
        <v/>
      </c>
      <c r="CW190" s="32" t="str">
        <f>IF(ISERROR(VLOOKUP(CONCATENATE($A190,"_L_",CX$1),Records!$C$2:$H$6601,1,FALSE)),"",VLOOKUP(CONCATENATE($A190,"_L_",CX$1),Records!$C$2:$H$6601,4,FALSE))</f>
        <v/>
      </c>
      <c r="CX190" s="7" t="str">
        <f>IF(ISERROR(VLOOKUP(CONCATENATE($A190,"_L_",CX$1),Records!$C$2:$H$6601,1,FALSE)),"",VLOOKUP(CONCATENATE($A190,"_L_",CX$1),Records!$C$2:$H$6601,5,FALSE))</f>
        <v/>
      </c>
      <c r="CY190" s="33" t="str">
        <f>IF(ISERROR(VLOOKUP(CONCATENATE($A190,"_L_",CX$1),Records!$C$2:$H$6601,1,FALSE)),"",VLOOKUP(CONCATENATE($A190,"_L_",CX$1),Records!$C$2:$H$6601,6,FALSE))</f>
        <v/>
      </c>
      <c r="CZ190" s="32" t="str">
        <f>IF(ISERROR(VLOOKUP(CONCATENATE($A190,"_L_",DA$1),Records!$C$2:$H$6601,1,FALSE)),"",VLOOKUP(CONCATENATE($A190,"_L_",DA$1),Records!$C$2:$H$6601,4,FALSE))</f>
        <v/>
      </c>
      <c r="DA190" s="7" t="str">
        <f>IF(ISERROR(VLOOKUP(CONCATENATE($A190,"_L_",DA$1),Records!$C$2:$H$6601,1,FALSE)),"",VLOOKUP(CONCATENATE($A190,"_L_",DA$1),Records!$C$2:$H$6601,5,FALSE))</f>
        <v/>
      </c>
      <c r="DB190" s="33" t="str">
        <f>IF(ISERROR(VLOOKUP(CONCATENATE($A190,"_L_",DA$1),Records!$C$2:$H$6601,1,FALSE)),"",VLOOKUP(CONCATENATE($A190,"_L_",DA$1),Records!$C$2:$H$6601,6,FALSE))</f>
        <v/>
      </c>
      <c r="DC190" s="32" t="str">
        <f>IF(ISERROR(VLOOKUP(CONCATENATE($A190,"_L_",DD$1),Records!$C$2:$H$6601,1,FALSE)),"",VLOOKUP(CONCATENATE($A190,"_L_",DD$1),Records!$C$2:$H$6601,4,FALSE))</f>
        <v/>
      </c>
      <c r="DD190" s="7" t="str">
        <f>IF(ISERROR(VLOOKUP(CONCATENATE($A190,"_L_",DD$1),Records!$C$2:$H$6601,1,FALSE)),"",VLOOKUP(CONCATENATE($A190,"_L_",DD$1),Records!$C$2:$H$6601,5,FALSE))</f>
        <v/>
      </c>
      <c r="DE190" s="33" t="str">
        <f>IF(ISERROR(VLOOKUP(CONCATENATE($A190,"_L_",DD$1),Records!$C$2:$H$6601,1,FALSE)),"",VLOOKUP(CONCATENATE($A190,"_L_",DD$1),Records!$C$2:$H$6601,6,FALSE))</f>
        <v/>
      </c>
      <c r="DF190" s="32" t="str">
        <f>IF(ISERROR(VLOOKUP(CONCATENATE($A190,"_L_",DG$1),Records!$C$2:$H$6601,1,FALSE)),"",VLOOKUP(CONCATENATE($A190,"_L_",DG$1),Records!$C$2:$H$6601,4,FALSE))</f>
        <v/>
      </c>
      <c r="DG190" s="7" t="str">
        <f>IF(ISERROR(VLOOKUP(CONCATENATE($A190,"_L_",DG$1),Records!$C$2:$H$6601,1,FALSE)),"",VLOOKUP(CONCATENATE($A190,"_L_",DG$1),Records!$C$2:$H$6601,5,FALSE))</f>
        <v/>
      </c>
      <c r="DH190" s="33" t="str">
        <f>IF(ISERROR(VLOOKUP(CONCATENATE($A190,"_L_",DG$1),Records!$C$2:$H$6601,1,FALSE)),"",VLOOKUP(CONCATENATE($A190,"_L_",DG$1),Records!$C$2:$H$6601,6,FALSE))</f>
        <v/>
      </c>
      <c r="DI190" s="32" t="str">
        <f>IF(ISERROR(VLOOKUP(CONCATENATE($A190,"_L_",DJ$1),Records!$C$2:$H$6601,1,FALSE)),"",VLOOKUP(CONCATENATE($A190,"_L_",DJ$1),Records!$C$2:$H$6601,4,FALSE))</f>
        <v/>
      </c>
      <c r="DJ190" s="7" t="str">
        <f>IF(ISERROR(VLOOKUP(CONCATENATE($A190,"_L_",DJ$1),Records!$C$2:$H$6601,1,FALSE)),"",VLOOKUP(CONCATENATE($A190,"_L_",DJ$1),Records!$C$2:$H$6601,5,FALSE))</f>
        <v/>
      </c>
      <c r="DK190" s="33" t="str">
        <f>IF(ISERROR(VLOOKUP(CONCATENATE($A190,"_L_",DJ$1),Records!$C$2:$H$6601,1,FALSE)),"",VLOOKUP(CONCATENATE($A190,"_L_",DJ$1),Records!$C$2:$H$6601,6,FALSE))</f>
        <v/>
      </c>
      <c r="DL190" s="32" t="str">
        <f>IF(ISERROR(VLOOKUP(CONCATENATE($A190,"_L_",DM$1),Records!$C$2:$H$6601,1,FALSE)),"",VLOOKUP(CONCATENATE($A190,"_L_",DM$1),Records!$C$2:$H$6601,4,FALSE))</f>
        <v/>
      </c>
      <c r="DM190" s="7" t="str">
        <f>IF(ISERROR(VLOOKUP(CONCATENATE($A190,"_L_",DM$1),Records!$C$2:$H$6601,1,FALSE)),"",VLOOKUP(CONCATENATE($A190,"_L_",DM$1),Records!$C$2:$H$6601,5,FALSE))</f>
        <v/>
      </c>
      <c r="DN190" s="33" t="str">
        <f>IF(ISERROR(VLOOKUP(CONCATENATE($A190,"_L_",DM$1),Records!$C$2:$H$6601,1,FALSE)),"",VLOOKUP(CONCATENATE($A190,"_L_",DM$1),Records!$C$2:$H$6601,6,FALSE))</f>
        <v/>
      </c>
      <c r="DO190" s="32" t="str">
        <f>IF(ISERROR(VLOOKUP(CONCATENATE($A190,"_L_",DP$1),Records!$C$2:$H$6601,1,FALSE)),"",VLOOKUP(CONCATENATE($A190,"_L_",DP$1),Records!$C$2:$H$6601,4,FALSE))</f>
        <v/>
      </c>
      <c r="DP190" s="7" t="str">
        <f>IF(ISERROR(VLOOKUP(CONCATENATE($A190,"_L_",DP$1),Records!$C$2:$H$6601,1,FALSE)),"",VLOOKUP(CONCATENATE($A190,"_L_",DP$1),Records!$C$2:$H$6601,5,FALSE))</f>
        <v/>
      </c>
      <c r="DQ190" s="33" t="str">
        <f>IF(ISERROR(VLOOKUP(CONCATENATE($A190,"_L_",DP$1),Records!$C$2:$H$6601,1,FALSE)),"",VLOOKUP(CONCATENATE($A190,"_L_",DP$1),Records!$C$2:$H$6601,6,FALSE))</f>
        <v/>
      </c>
      <c r="DR190" s="32" t="str">
        <f>IF(ISERROR(VLOOKUP(CONCATENATE($A190,"_L_",DS$1),Records!$C$2:$H$6601,1,FALSE)),"",VLOOKUP(CONCATENATE($A190,"_L_",DS$1),Records!$C$2:$H$6601,4,FALSE))</f>
        <v/>
      </c>
      <c r="DS190" s="7" t="str">
        <f>IF(ISERROR(VLOOKUP(CONCATENATE($A190,"_L_",DS$1),Records!$C$2:$H$6601,1,FALSE)),"",VLOOKUP(CONCATENATE($A190,"_L_",DS$1),Records!$C$2:$H$6601,5,FALSE))</f>
        <v/>
      </c>
      <c r="DT190" s="33" t="str">
        <f>IF(ISERROR(VLOOKUP(CONCATENATE($A190,"_L_",DS$1),Records!$C$2:$H$6601,1,FALSE)),"",VLOOKUP(CONCATENATE($A190,"_L_",DS$1),Records!$C$2:$H$6601,6,FALSE))</f>
        <v/>
      </c>
      <c r="DU190" s="32" t="str">
        <f>IF(ISERROR(VLOOKUP(CONCATENATE($A190,"_L_",DV$1),Records!$C$2:$H$6601,1,FALSE)),"",VLOOKUP(CONCATENATE($A190,"_L_",DV$1),Records!$C$2:$H$6601,4,FALSE))</f>
        <v/>
      </c>
      <c r="DV190" s="7" t="str">
        <f>IF(ISERROR(VLOOKUP(CONCATENATE($A190,"_L_",DV$1),Records!$C$2:$H$6601,1,FALSE)),"",VLOOKUP(CONCATENATE($A190,"_L_",DV$1),Records!$C$2:$H$6601,5,FALSE))</f>
        <v/>
      </c>
      <c r="DW190" s="33" t="str">
        <f>IF(ISERROR(VLOOKUP(CONCATENATE($A190,"_L_",DV$1),Records!$C$2:$H$6601,1,FALSE)),"",VLOOKUP(CONCATENATE($A190,"_L_",DV$1),Records!$C$2:$H$6601,6,FALSE))</f>
        <v/>
      </c>
      <c r="DX190" s="32" t="str">
        <f>IF(ISERROR(VLOOKUP(CONCATENATE($A190,"_L_",DY$1),Records!$C$2:$H$6601,1,FALSE)),"",VLOOKUP(CONCATENATE($A190,"_L_",DY$1),Records!$C$2:$H$6601,4,FALSE))</f>
        <v/>
      </c>
      <c r="DY190" s="7" t="str">
        <f>IF(ISERROR(VLOOKUP(CONCATENATE($A190,"_L_",DY$1),Records!$C$2:$H$6601,1,FALSE)),"",VLOOKUP(CONCATENATE($A190,"_L_",DY$1),Records!$C$2:$H$6601,5,FALSE))</f>
        <v/>
      </c>
      <c r="DZ190" s="33" t="str">
        <f>IF(ISERROR(VLOOKUP(CONCATENATE($A190,"_L_",DY$1),Records!$C$2:$H$6601,1,FALSE)),"",VLOOKUP(CONCATENATE($A190,"_L_",DY$1),Records!$C$2:$H$6601,6,FALSE))</f>
        <v/>
      </c>
      <c r="EA190" s="32" t="str">
        <f>IF(ISERROR(VLOOKUP(CONCATENATE($A190,"_L_",EB$1),Records!$C$2:$H$6601,1,FALSE)),"",VLOOKUP(CONCATENATE($A190,"_L_",EB$1),Records!$C$2:$H$6601,4,FALSE))</f>
        <v/>
      </c>
      <c r="EB190" s="7" t="str">
        <f>IF(ISERROR(VLOOKUP(CONCATENATE($A190,"_L_",EB$1),Records!$C$2:$H$6601,1,FALSE)),"",VLOOKUP(CONCATENATE($A190,"_L_",EB$1),Records!$C$2:$H$6601,5,FALSE))</f>
        <v/>
      </c>
      <c r="EC190" s="33" t="str">
        <f>IF(ISERROR(VLOOKUP(CONCATENATE($A190,"_L_",EB$1),Records!$C$2:$H$6601,1,FALSE)),"",VLOOKUP(CONCATENATE($A190,"_L_",EB$1),Records!$C$2:$H$6601,6,FALSE))</f>
        <v/>
      </c>
    </row>
    <row r="191" spans="1:133" ht="15.75" x14ac:dyDescent="0.25">
      <c r="A191" s="11">
        <v>42373</v>
      </c>
      <c r="B191" s="17" t="s">
        <v>80</v>
      </c>
      <c r="C191" s="18">
        <f t="shared" si="5"/>
        <v>28</v>
      </c>
      <c r="D191" s="22" t="s">
        <v>66</v>
      </c>
      <c r="E191" s="8" t="s">
        <v>71</v>
      </c>
      <c r="F191" s="62">
        <f t="shared" si="4"/>
        <v>0</v>
      </c>
      <c r="G191" s="62">
        <f>HomeCalc!F191</f>
        <v>0</v>
      </c>
      <c r="H191" s="32" t="str">
        <f>IF(ISERROR(VLOOKUP(CONCATENATE($A191,"_L_",I$1),Records!$C$2:$H$6601,1,FALSE)),"",VLOOKUP(CONCATENATE($A191,"_L_",I$1),Records!$C$2:$H$6601,4,FALSE))</f>
        <v/>
      </c>
      <c r="I191" s="7" t="str">
        <f>IF(ISERROR(VLOOKUP(CONCATENATE($A191,"_L_",I$1),Records!$C$2:$H$6601,1,FALSE)),"",VLOOKUP(CONCATENATE($A191,"_L_",I$1),Records!$C$2:$H$6601,5,FALSE))</f>
        <v/>
      </c>
      <c r="J191" s="33" t="str">
        <f>IF(ISERROR(VLOOKUP(CONCATENATE($A191,"_L_",I$1),Records!$C$2:$H$6601,1,FALSE)),"",VLOOKUP(CONCATENATE($A191,"_L_",I$1),Records!$C$2:$H$6601,6,FALSE))</f>
        <v/>
      </c>
      <c r="K191" s="32" t="str">
        <f>IF(ISERROR(VLOOKUP(CONCATENATE($A191,"_L_",L$1),Records!$C$2:$H$6601,1,FALSE)),"",VLOOKUP(CONCATENATE($A191,"_L_",L$1),Records!$C$2:$H$6601,4,FALSE))</f>
        <v/>
      </c>
      <c r="L191" s="7" t="str">
        <f>IF(ISERROR(VLOOKUP(CONCATENATE($A191,"_L_",L$1),Records!$C$2:$H$6601,1,FALSE)),"",VLOOKUP(CONCATENATE($A191,"_L_",L$1),Records!$C$2:$H$6601,5,FALSE))</f>
        <v/>
      </c>
      <c r="M191" s="33" t="str">
        <f>IF(ISERROR(VLOOKUP(CONCATENATE($A191,"_L_",L$1),Records!$C$2:$H$6601,1,FALSE)),"",VLOOKUP(CONCATENATE($A191,"_L_",L$1),Records!$C$2:$H$6601,6,FALSE))</f>
        <v/>
      </c>
      <c r="N191" s="32" t="str">
        <f>IF(ISERROR(VLOOKUP(CONCATENATE($A191,"_L_",O$1),Records!$C$2:$H$6601,1,FALSE)),"",VLOOKUP(CONCATENATE($A191,"_L_",O$1),Records!$C$2:$H$6601,4,FALSE))</f>
        <v/>
      </c>
      <c r="O191" s="7" t="str">
        <f>IF(ISERROR(VLOOKUP(CONCATENATE($A191,"_L_",O$1),Records!$C$2:$H$6601,1,FALSE)),"",VLOOKUP(CONCATENATE($A191,"_L_",O$1),Records!$C$2:$H$6601,5,FALSE))</f>
        <v/>
      </c>
      <c r="P191" s="33" t="str">
        <f>IF(ISERROR(VLOOKUP(CONCATENATE($A191,"_L_",O$1),Records!$C$2:$H$6601,1,FALSE)),"",VLOOKUP(CONCATENATE($A191,"_L_",O$1),Records!$C$2:$H$6601,6,FALSE))</f>
        <v/>
      </c>
      <c r="Q191" s="32" t="str">
        <f>IF(ISERROR(VLOOKUP(CONCATENATE($A191,"_L_",R$1),Records!$C$2:$H$6601,1,FALSE)),"",VLOOKUP(CONCATENATE($A191,"_L_",R$1),Records!$C$2:$H$6601,4,FALSE))</f>
        <v/>
      </c>
      <c r="R191" s="7" t="str">
        <f>IF(ISERROR(VLOOKUP(CONCATENATE($A191,"_L_",R$1),Records!$C$2:$H$6601,1,FALSE)),"",VLOOKUP(CONCATENATE($A191,"_L_",R$1),Records!$C$2:$H$6601,5,FALSE))</f>
        <v/>
      </c>
      <c r="S191" s="33" t="str">
        <f>IF(ISERROR(VLOOKUP(CONCATENATE($A191,"_L_",R$1),Records!$C$2:$H$6601,1,FALSE)),"",VLOOKUP(CONCATENATE($A191,"_L_",R$1),Records!$C$2:$H$6601,6,FALSE))</f>
        <v/>
      </c>
      <c r="T191" s="32" t="str">
        <f>IF(ISERROR(VLOOKUP(CONCATENATE($A191,"_L_",U$1),Records!$C$2:$H$6601,1,FALSE)),"",VLOOKUP(CONCATENATE($A191,"_L_",U$1),Records!$C$2:$H$6601,4,FALSE))</f>
        <v/>
      </c>
      <c r="U191" s="7" t="str">
        <f>IF(ISERROR(VLOOKUP(CONCATENATE($A191,"_L_",U$1),Records!$C$2:$H$6601,1,FALSE)),"",VLOOKUP(CONCATENATE($A191,"_L_",U$1),Records!$C$2:$H$6601,5,FALSE))</f>
        <v/>
      </c>
      <c r="V191" s="33" t="str">
        <f>IF(ISERROR(VLOOKUP(CONCATENATE($A191,"_L_",U$1),Records!$C$2:$H$6601,1,FALSE)),"",VLOOKUP(CONCATENATE($A191,"_L_",U$1),Records!$C$2:$H$6601,6,FALSE))</f>
        <v/>
      </c>
      <c r="W191" s="32" t="str">
        <f>IF(ISERROR(VLOOKUP(CONCATENATE($A191,"_L_",X$1),Records!$C$2:$H$6601,1,FALSE)),"",VLOOKUP(CONCATENATE($A191,"_L_",X$1),Records!$C$2:$H$6601,4,FALSE))</f>
        <v/>
      </c>
      <c r="X191" s="7" t="str">
        <f>IF(ISERROR(VLOOKUP(CONCATENATE($A191,"_L_",X$1),Records!$C$2:$H$6601,1,FALSE)),"",VLOOKUP(CONCATENATE($A191,"_L_",X$1),Records!$C$2:$H$6601,5,FALSE))</f>
        <v/>
      </c>
      <c r="Y191" s="33" t="str">
        <f>IF(ISERROR(VLOOKUP(CONCATENATE($A191,"_L_",X$1),Records!$C$2:$H$6601,1,FALSE)),"",VLOOKUP(CONCATENATE($A191,"_L_",X$1),Records!$C$2:$H$6601,6,FALSE))</f>
        <v/>
      </c>
      <c r="Z191" s="32" t="str">
        <f>IF(ISERROR(VLOOKUP(CONCATENATE($A191,"_L_",AA$1),Records!$C$2:$H$6601,1,FALSE)),"",VLOOKUP(CONCATENATE($A191,"_L_",AA$1),Records!$C$2:$H$6601,4,FALSE))</f>
        <v/>
      </c>
      <c r="AA191" s="7" t="str">
        <f>IF(ISERROR(VLOOKUP(CONCATENATE($A191,"_L_",AA$1),Records!$C$2:$H$6601,1,FALSE)),"",VLOOKUP(CONCATENATE($A191,"_L_",AA$1),Records!$C$2:$H$6601,5,FALSE))</f>
        <v/>
      </c>
      <c r="AB191" s="33" t="str">
        <f>IF(ISERROR(VLOOKUP(CONCATENATE($A191,"_L_",AA$1),Records!$C$2:$H$6601,1,FALSE)),"",VLOOKUP(CONCATENATE($A191,"_L_",AA$1),Records!$C$2:$H$6601,6,FALSE))</f>
        <v/>
      </c>
      <c r="AC191" s="32" t="str">
        <f>IF(ISERROR(VLOOKUP(CONCATENATE($A191,"_L_",AD$1),Records!$C$2:$H$6601,1,FALSE)),"",VLOOKUP(CONCATENATE($A191,"_L_",AD$1),Records!$C$2:$H$6601,4,FALSE))</f>
        <v/>
      </c>
      <c r="AD191" s="7" t="str">
        <f>IF(ISERROR(VLOOKUP(CONCATENATE($A191,"_L_",AD$1),Records!$C$2:$H$6601,1,FALSE)),"",VLOOKUP(CONCATENATE($A191,"_L_",AD$1),Records!$C$2:$H$6601,5,FALSE))</f>
        <v/>
      </c>
      <c r="AE191" s="33" t="str">
        <f>IF(ISERROR(VLOOKUP(CONCATENATE($A191,"_L_",AD$1),Records!$C$2:$H$6601,1,FALSE)),"",VLOOKUP(CONCATENATE($A191,"_L_",AD$1),Records!$C$2:$H$6601,6,FALSE))</f>
        <v/>
      </c>
      <c r="AF191" s="32" t="str">
        <f>IF(ISERROR(VLOOKUP(CONCATENATE($A191,"_L_",AG$1),Records!$C$2:$H$6601,1,FALSE)),"",VLOOKUP(CONCATENATE($A191,"_L_",AG$1),Records!$C$2:$H$6601,4,FALSE))</f>
        <v/>
      </c>
      <c r="AG191" s="7" t="str">
        <f>IF(ISERROR(VLOOKUP(CONCATENATE($A191,"_L_",AG$1),Records!$C$2:$H$6601,1,FALSE)),"",VLOOKUP(CONCATENATE($A191,"_L_",AG$1),Records!$C$2:$H$6601,5,FALSE))</f>
        <v/>
      </c>
      <c r="AH191" s="33" t="str">
        <f>IF(ISERROR(VLOOKUP(CONCATENATE($A191,"_L_",AG$1),Records!$C$2:$H$6601,1,FALSE)),"",VLOOKUP(CONCATENATE($A191,"_L_",AG$1),Records!$C$2:$H$6601,6,FALSE))</f>
        <v/>
      </c>
      <c r="AI191" s="32" t="str">
        <f>IF(ISERROR(VLOOKUP(CONCATENATE($A191,"_L_",AJ$1),Records!$C$2:$H$6601,1,FALSE)),"",VLOOKUP(CONCATENATE($A191,"_L_",AJ$1),Records!$C$2:$H$6601,4,FALSE))</f>
        <v/>
      </c>
      <c r="AJ191" s="7" t="str">
        <f>IF(ISERROR(VLOOKUP(CONCATENATE($A191,"_L_",AJ$1),Records!$C$2:$H$6601,1,FALSE)),"",VLOOKUP(CONCATENATE($A191,"_L_",AJ$1),Records!$C$2:$H$6601,5,FALSE))</f>
        <v/>
      </c>
      <c r="AK191" s="33" t="str">
        <f>IF(ISERROR(VLOOKUP(CONCATENATE($A191,"_L_",AJ$1),Records!$C$2:$H$6601,1,FALSE)),"",VLOOKUP(CONCATENATE($A191,"_L_",AJ$1),Records!$C$2:$H$6601,6,FALSE))</f>
        <v/>
      </c>
      <c r="AL191" s="32" t="str">
        <f>IF(ISERROR(VLOOKUP(CONCATENATE($A191,"_L_",AM$1),Records!$C$2:$H$6601,1,FALSE)),"",VLOOKUP(CONCATENATE($A191,"_L_",AM$1),Records!$C$2:$H$6601,4,FALSE))</f>
        <v/>
      </c>
      <c r="AM191" s="7" t="str">
        <f>IF(ISERROR(VLOOKUP(CONCATENATE($A191,"_L_",AM$1),Records!$C$2:$H$6601,1,FALSE)),"",VLOOKUP(CONCATENATE($A191,"_L_",AM$1),Records!$C$2:$H$6601,5,FALSE))</f>
        <v/>
      </c>
      <c r="AN191" s="33" t="str">
        <f>IF(ISERROR(VLOOKUP(CONCATENATE($A191,"_L_",AM$1),Records!$C$2:$H$6601,1,FALSE)),"",VLOOKUP(CONCATENATE($A191,"_L_",AM$1),Records!$C$2:$H$6601,6,FALSE))</f>
        <v/>
      </c>
      <c r="AO191" s="32" t="str">
        <f>IF(ISERROR(VLOOKUP(CONCATENATE($A191,"_L_",AP$1),Records!$C$2:$H$6601,1,FALSE)),"",VLOOKUP(CONCATENATE($A191,"_L_",AP$1),Records!$C$2:$H$6601,4,FALSE))</f>
        <v/>
      </c>
      <c r="AP191" s="7" t="str">
        <f>IF(ISERROR(VLOOKUP(CONCATENATE($A191,"_L_",AP$1),Records!$C$2:$H$6601,1,FALSE)),"",VLOOKUP(CONCATENATE($A191,"_L_",AP$1),Records!$C$2:$H$6601,5,FALSE))</f>
        <v/>
      </c>
      <c r="AQ191" s="33" t="str">
        <f>IF(ISERROR(VLOOKUP(CONCATENATE($A191,"_L_",AP$1),Records!$C$2:$H$6601,1,FALSE)),"",VLOOKUP(CONCATENATE($A191,"_L_",AP$1),Records!$C$2:$H$6601,6,FALSE))</f>
        <v/>
      </c>
      <c r="AR191" s="32" t="str">
        <f>IF(ISERROR(VLOOKUP(CONCATENATE($A191,"_L_",AS$1),Records!$C$2:$H$6601,1,FALSE)),"",VLOOKUP(CONCATENATE($A191,"_L_",AS$1),Records!$C$2:$H$6601,4,FALSE))</f>
        <v/>
      </c>
      <c r="AS191" s="7" t="str">
        <f>IF(ISERROR(VLOOKUP(CONCATENATE($A191,"_L_",AS$1),Records!$C$2:$H$6601,1,FALSE)),"",VLOOKUP(CONCATENATE($A191,"_L_",AS$1),Records!$C$2:$H$6601,5,FALSE))</f>
        <v/>
      </c>
      <c r="AT191" s="33" t="str">
        <f>IF(ISERROR(VLOOKUP(CONCATENATE($A191,"_L_",AS$1),Records!$C$2:$H$6601,1,FALSE)),"",VLOOKUP(CONCATENATE($A191,"_L_",AS$1),Records!$C$2:$H$6601,6,FALSE))</f>
        <v/>
      </c>
      <c r="AU191" s="32" t="str">
        <f>IF(ISERROR(VLOOKUP(CONCATENATE($A191,"_L_",AV$1),Records!$C$2:$H$6601,1,FALSE)),"",VLOOKUP(CONCATENATE($A191,"_L_",AV$1),Records!$C$2:$H$6601,4,FALSE))</f>
        <v/>
      </c>
      <c r="AV191" s="7" t="str">
        <f>IF(ISERROR(VLOOKUP(CONCATENATE($A191,"_L_",AV$1),Records!$C$2:$H$6601,1,FALSE)),"",VLOOKUP(CONCATENATE($A191,"_L_",AV$1),Records!$C$2:$H$6601,5,FALSE))</f>
        <v/>
      </c>
      <c r="AW191" s="33" t="str">
        <f>IF(ISERROR(VLOOKUP(CONCATENATE($A191,"_L_",AV$1),Records!$C$2:$H$6601,1,FALSE)),"",VLOOKUP(CONCATENATE($A191,"_L_",AV$1),Records!$C$2:$H$6601,6,FALSE))</f>
        <v/>
      </c>
      <c r="AX191" s="32" t="str">
        <f>IF(ISERROR(VLOOKUP(CONCATENATE($A191,"_L_",AY$1),Records!$C$2:$H$6601,1,FALSE)),"",VLOOKUP(CONCATENATE($A191,"_L_",AY$1),Records!$C$2:$H$6601,4,FALSE))</f>
        <v/>
      </c>
      <c r="AY191" s="7" t="str">
        <f>IF(ISERROR(VLOOKUP(CONCATENATE($A191,"_L_",AY$1),Records!$C$2:$H$6601,1,FALSE)),"",VLOOKUP(CONCATENATE($A191,"_L_",AY$1),Records!$C$2:$H$6601,5,FALSE))</f>
        <v/>
      </c>
      <c r="AZ191" s="33" t="str">
        <f>IF(ISERROR(VLOOKUP(CONCATENATE($A191,"_L_",AY$1),Records!$C$2:$H$6601,1,FALSE)),"",VLOOKUP(CONCATENATE($A191,"_L_",AY$1),Records!$C$2:$H$6601,6,FALSE))</f>
        <v/>
      </c>
      <c r="BA191" s="32" t="str">
        <f>IF(ISERROR(VLOOKUP(CONCATENATE($A191,"_L_",BB$1),Records!$C$2:$H$6601,1,FALSE)),"",VLOOKUP(CONCATENATE($A191,"_L_",BB$1),Records!$C$2:$H$6601,4,FALSE))</f>
        <v/>
      </c>
      <c r="BB191" s="7" t="str">
        <f>IF(ISERROR(VLOOKUP(CONCATENATE($A191,"_L_",BB$1),Records!$C$2:$H$6601,1,FALSE)),"",VLOOKUP(CONCATENATE($A191,"_L_",BB$1),Records!$C$2:$H$6601,5,FALSE))</f>
        <v/>
      </c>
      <c r="BC191" s="33" t="str">
        <f>IF(ISERROR(VLOOKUP(CONCATENATE($A191,"_L_",BB$1),Records!$C$2:$H$6601,1,FALSE)),"",VLOOKUP(CONCATENATE($A191,"_L_",BB$1),Records!$C$2:$H$6601,6,FALSE))</f>
        <v/>
      </c>
      <c r="BD191" s="32" t="str">
        <f>IF(ISERROR(VLOOKUP(CONCATENATE($A191,"_L_",BE$1),Records!$C$2:$H$6601,1,FALSE)),"",VLOOKUP(CONCATENATE($A191,"_L_",BE$1),Records!$C$2:$H$6601,4,FALSE))</f>
        <v/>
      </c>
      <c r="BE191" s="7" t="str">
        <f>IF(ISERROR(VLOOKUP(CONCATENATE($A191,"_L_",BE$1),Records!$C$2:$H$6601,1,FALSE)),"",VLOOKUP(CONCATENATE($A191,"_L_",BE$1),Records!$C$2:$H$6601,5,FALSE))</f>
        <v/>
      </c>
      <c r="BF191" s="33" t="str">
        <f>IF(ISERROR(VLOOKUP(CONCATENATE($A191,"_L_",BE$1),Records!$C$2:$H$6601,1,FALSE)),"",VLOOKUP(CONCATENATE($A191,"_L_",BE$1),Records!$C$2:$H$6601,6,FALSE))</f>
        <v/>
      </c>
      <c r="BG191" s="32" t="str">
        <f>IF(ISERROR(VLOOKUP(CONCATENATE($A191,"_L_",BH$1),Records!$C$2:$H$6601,1,FALSE)),"",VLOOKUP(CONCATENATE($A191,"_L_",BH$1),Records!$C$2:$H$6601,4,FALSE))</f>
        <v/>
      </c>
      <c r="BH191" s="7" t="str">
        <f>IF(ISERROR(VLOOKUP(CONCATENATE($A191,"_L_",BH$1),Records!$C$2:$H$6601,1,FALSE)),"",VLOOKUP(CONCATENATE($A191,"_L_",BH$1),Records!$C$2:$H$6601,5,FALSE))</f>
        <v/>
      </c>
      <c r="BI191" s="33" t="str">
        <f>IF(ISERROR(VLOOKUP(CONCATENATE($A191,"_L_",BH$1),Records!$C$2:$H$6601,1,FALSE)),"",VLOOKUP(CONCATENATE($A191,"_L_",BH$1),Records!$C$2:$H$6601,6,FALSE))</f>
        <v/>
      </c>
      <c r="BJ191" s="32" t="str">
        <f>IF(ISERROR(VLOOKUP(CONCATENATE($A191,"_L_",BK$1),Records!$C$2:$H$6601,1,FALSE)),"",VLOOKUP(CONCATENATE($A191,"_L_",BK$1),Records!$C$2:$H$6601,4,FALSE))</f>
        <v/>
      </c>
      <c r="BK191" s="7" t="str">
        <f>IF(ISERROR(VLOOKUP(CONCATENATE($A191,"_L_",BK$1),Records!$C$2:$H$6601,1,FALSE)),"",VLOOKUP(CONCATENATE($A191,"_L_",BK$1),Records!$C$2:$H$6601,5,FALSE))</f>
        <v/>
      </c>
      <c r="BL191" s="33" t="str">
        <f>IF(ISERROR(VLOOKUP(CONCATENATE($A191,"_L_",BK$1),Records!$C$2:$H$6601,1,FALSE)),"",VLOOKUP(CONCATENATE($A191,"_L_",BK$1),Records!$C$2:$H$6601,6,FALSE))</f>
        <v/>
      </c>
      <c r="BM191" s="32" t="str">
        <f>IF(ISERROR(VLOOKUP(CONCATENATE($A191,"_L_",BN$1),Records!$C$2:$H$6601,1,FALSE)),"",VLOOKUP(CONCATENATE($A191,"_L_",BN$1),Records!$C$2:$H$6601,4,FALSE))</f>
        <v/>
      </c>
      <c r="BN191" s="7" t="str">
        <f>IF(ISERROR(VLOOKUP(CONCATENATE($A191,"_L_",BN$1),Records!$C$2:$H$6601,1,FALSE)),"",VLOOKUP(CONCATENATE($A191,"_L_",BN$1),Records!$C$2:$H$6601,5,FALSE))</f>
        <v/>
      </c>
      <c r="BO191" s="33" t="str">
        <f>IF(ISERROR(VLOOKUP(CONCATENATE($A191,"_L_",BN$1),Records!$C$2:$H$6601,1,FALSE)),"",VLOOKUP(CONCATENATE($A191,"_L_",BN$1),Records!$C$2:$H$6601,6,FALSE))</f>
        <v/>
      </c>
      <c r="BP191" s="32" t="str">
        <f>IF(ISERROR(VLOOKUP(CONCATENATE($A191,"_L_",BQ$1),Records!$C$2:$H$6601,1,FALSE)),"",VLOOKUP(CONCATENATE($A191,"_L_",BQ$1),Records!$C$2:$H$6601,4,FALSE))</f>
        <v/>
      </c>
      <c r="BQ191" s="7" t="str">
        <f>IF(ISERROR(VLOOKUP(CONCATENATE($A191,"_L_",BQ$1),Records!$C$2:$H$6601,1,FALSE)),"",VLOOKUP(CONCATENATE($A191,"_L_",BQ$1),Records!$C$2:$H$6601,5,FALSE))</f>
        <v/>
      </c>
      <c r="BR191" s="33" t="str">
        <f>IF(ISERROR(VLOOKUP(CONCATENATE($A191,"_L_",BQ$1),Records!$C$2:$H$6601,1,FALSE)),"",VLOOKUP(CONCATENATE($A191,"_L_",BQ$1),Records!$C$2:$H$6601,6,FALSE))</f>
        <v/>
      </c>
      <c r="BS191" s="32" t="str">
        <f>IF(ISERROR(VLOOKUP(CONCATENATE($A191,"_L_",BT$1),Records!$C$2:$H$6601,1,FALSE)),"",VLOOKUP(CONCATENATE($A191,"_L_",BT$1),Records!$C$2:$H$6601,4,FALSE))</f>
        <v/>
      </c>
      <c r="BT191" s="7" t="str">
        <f>IF(ISERROR(VLOOKUP(CONCATENATE($A191,"_L_",BT$1),Records!$C$2:$H$6601,1,FALSE)),"",VLOOKUP(CONCATENATE($A191,"_L_",BT$1),Records!$C$2:$H$6601,5,FALSE))</f>
        <v/>
      </c>
      <c r="BU191" s="33" t="str">
        <f>IF(ISERROR(VLOOKUP(CONCATENATE($A191,"_L_",BT$1),Records!$C$2:$H$6601,1,FALSE)),"",VLOOKUP(CONCATENATE($A191,"_L_",BT$1),Records!$C$2:$H$6601,6,FALSE))</f>
        <v/>
      </c>
      <c r="BV191" s="32" t="str">
        <f>IF(ISERROR(VLOOKUP(CONCATENATE($A191,"_L_",BW$1),Records!$C$2:$H$6601,1,FALSE)),"",VLOOKUP(CONCATENATE($A191,"_L_",BW$1),Records!$C$2:$H$6601,4,FALSE))</f>
        <v/>
      </c>
      <c r="BW191" s="7" t="str">
        <f>IF(ISERROR(VLOOKUP(CONCATENATE($A191,"_L_",BW$1),Records!$C$2:$H$6601,1,FALSE)),"",VLOOKUP(CONCATENATE($A191,"_L_",BW$1),Records!$C$2:$H$6601,5,FALSE))</f>
        <v/>
      </c>
      <c r="BX191" s="33" t="str">
        <f>IF(ISERROR(VLOOKUP(CONCATENATE($A191,"_L_",BW$1),Records!$C$2:$H$6601,1,FALSE)),"",VLOOKUP(CONCATENATE($A191,"_L_",BW$1),Records!$C$2:$H$6601,6,FALSE))</f>
        <v/>
      </c>
      <c r="BY191" s="32" t="str">
        <f>IF(ISERROR(VLOOKUP(CONCATENATE($A191,"_L_",BZ$1),Records!$C$2:$H$6601,1,FALSE)),"",VLOOKUP(CONCATENATE($A191,"_L_",BZ$1),Records!$C$2:$H$6601,4,FALSE))</f>
        <v/>
      </c>
      <c r="BZ191" s="7" t="str">
        <f>IF(ISERROR(VLOOKUP(CONCATENATE($A191,"_L_",BZ$1),Records!$C$2:$H$6601,1,FALSE)),"",VLOOKUP(CONCATENATE($A191,"_L_",BZ$1),Records!$C$2:$H$6601,5,FALSE))</f>
        <v/>
      </c>
      <c r="CA191" s="33" t="str">
        <f>IF(ISERROR(VLOOKUP(CONCATENATE($A191,"_L_",BZ$1),Records!$C$2:$H$6601,1,FALSE)),"",VLOOKUP(CONCATENATE($A191,"_L_",BZ$1),Records!$C$2:$H$6601,6,FALSE))</f>
        <v/>
      </c>
      <c r="CB191" s="32" t="str">
        <f>IF(ISERROR(VLOOKUP(CONCATENATE($A191,"_L_",CC$1),Records!$C$2:$H$6601,1,FALSE)),"",VLOOKUP(CONCATENATE($A191,"_L_",CC$1),Records!$C$2:$H$6601,4,FALSE))</f>
        <v/>
      </c>
      <c r="CC191" s="7" t="str">
        <f>IF(ISERROR(VLOOKUP(CONCATENATE($A191,"_L_",CC$1),Records!$C$2:$H$6601,1,FALSE)),"",VLOOKUP(CONCATENATE($A191,"_L_",CC$1),Records!$C$2:$H$6601,5,FALSE))</f>
        <v/>
      </c>
      <c r="CD191" s="33" t="str">
        <f>IF(ISERROR(VLOOKUP(CONCATENATE($A191,"_L_",CC$1),Records!$C$2:$H$6601,1,FALSE)),"",VLOOKUP(CONCATENATE($A191,"_L_",CC$1),Records!$C$2:$H$6601,6,FALSE))</f>
        <v/>
      </c>
      <c r="CE191" s="32" t="str">
        <f>IF(ISERROR(VLOOKUP(CONCATENATE($A191,"_L_",CF$1),Records!$C$2:$H$6601,1,FALSE)),"",VLOOKUP(CONCATENATE($A191,"_L_",CF$1),Records!$C$2:$H$6601,4,FALSE))</f>
        <v/>
      </c>
      <c r="CF191" s="7" t="str">
        <f>IF(ISERROR(VLOOKUP(CONCATENATE($A191,"_L_",CF$1),Records!$C$2:$H$6601,1,FALSE)),"",VLOOKUP(CONCATENATE($A191,"_L_",CF$1),Records!$C$2:$H$6601,5,FALSE))</f>
        <v/>
      </c>
      <c r="CG191" s="33" t="str">
        <f>IF(ISERROR(VLOOKUP(CONCATENATE($A191,"_L_",CF$1),Records!$C$2:$H$6601,1,FALSE)),"",VLOOKUP(CONCATENATE($A191,"_L_",CF$1),Records!$C$2:$H$6601,6,FALSE))</f>
        <v/>
      </c>
      <c r="CH191" s="32" t="str">
        <f>IF(ISERROR(VLOOKUP(CONCATENATE($A191,"_L_",CI$1),Records!$C$2:$H$6601,1,FALSE)),"",VLOOKUP(CONCATENATE($A191,"_L_",CI$1),Records!$C$2:$H$6601,4,FALSE))</f>
        <v/>
      </c>
      <c r="CI191" s="7" t="str">
        <f>IF(ISERROR(VLOOKUP(CONCATENATE($A191,"_L_",CI$1),Records!$C$2:$H$6601,1,FALSE)),"",VLOOKUP(CONCATENATE($A191,"_L_",CI$1),Records!$C$2:$H$6601,5,FALSE))</f>
        <v/>
      </c>
      <c r="CJ191" s="33" t="str">
        <f>IF(ISERROR(VLOOKUP(CONCATENATE($A191,"_L_",CI$1),Records!$C$2:$H$6601,1,FALSE)),"",VLOOKUP(CONCATENATE($A191,"_L_",CI$1),Records!$C$2:$H$6601,6,FALSE))</f>
        <v/>
      </c>
      <c r="CK191" s="32" t="str">
        <f>IF(ISERROR(VLOOKUP(CONCATENATE($A191,"_L_",CL$1),Records!$C$2:$H$6601,1,FALSE)),"",VLOOKUP(CONCATENATE($A191,"_L_",CL$1),Records!$C$2:$H$6601,4,FALSE))</f>
        <v/>
      </c>
      <c r="CL191" s="7" t="str">
        <f>IF(ISERROR(VLOOKUP(CONCATENATE($A191,"_L_",CL$1),Records!$C$2:$H$6601,1,FALSE)),"",VLOOKUP(CONCATENATE($A191,"_L_",CL$1),Records!$C$2:$H$6601,5,FALSE))</f>
        <v/>
      </c>
      <c r="CM191" s="33" t="str">
        <f>IF(ISERROR(VLOOKUP(CONCATENATE($A191,"_L_",CL$1),Records!$C$2:$H$6601,1,FALSE)),"",VLOOKUP(CONCATENATE($A191,"_L_",CL$1),Records!$C$2:$H$6601,6,FALSE))</f>
        <v/>
      </c>
      <c r="CN191" s="32" t="str">
        <f>IF(ISERROR(VLOOKUP(CONCATENATE($A191,"_L_",CO$1),Records!$C$2:$H$6601,1,FALSE)),"",VLOOKUP(CONCATENATE($A191,"_L_",CO$1),Records!$C$2:$H$6601,4,FALSE))</f>
        <v/>
      </c>
      <c r="CO191" s="7" t="str">
        <f>IF(ISERROR(VLOOKUP(CONCATENATE($A191,"_L_",CO$1),Records!$C$2:$H$6601,1,FALSE)),"",VLOOKUP(CONCATENATE($A191,"_L_",CO$1),Records!$C$2:$H$6601,5,FALSE))</f>
        <v/>
      </c>
      <c r="CP191" s="33" t="str">
        <f>IF(ISERROR(VLOOKUP(CONCATENATE($A191,"_L_",CO$1),Records!$C$2:$H$6601,1,FALSE)),"",VLOOKUP(CONCATENATE($A191,"_L_",CO$1),Records!$C$2:$H$6601,6,FALSE))</f>
        <v/>
      </c>
      <c r="CQ191" s="32" t="str">
        <f>IF(ISERROR(VLOOKUP(CONCATENATE($A191,"_L_",CR$1),Records!$C$2:$H$6601,1,FALSE)),"",VLOOKUP(CONCATENATE($A191,"_L_",CR$1),Records!$C$2:$H$6601,4,FALSE))</f>
        <v/>
      </c>
      <c r="CR191" s="7" t="str">
        <f>IF(ISERROR(VLOOKUP(CONCATENATE($A191,"_L_",CR$1),Records!$C$2:$H$6601,1,FALSE)),"",VLOOKUP(CONCATENATE($A191,"_L_",CR$1),Records!$C$2:$H$6601,5,FALSE))</f>
        <v/>
      </c>
      <c r="CS191" s="33" t="str">
        <f>IF(ISERROR(VLOOKUP(CONCATENATE($A191,"_L_",CR$1),Records!$C$2:$H$6601,1,FALSE)),"",VLOOKUP(CONCATENATE($A191,"_L_",CR$1),Records!$C$2:$H$6601,6,FALSE))</f>
        <v/>
      </c>
      <c r="CT191" s="32" t="str">
        <f>IF(ISERROR(VLOOKUP(CONCATENATE($A191,"_L_",CU$1),Records!$C$2:$H$6601,1,FALSE)),"",VLOOKUP(CONCATENATE($A191,"_L_",CU$1),Records!$C$2:$H$6601,4,FALSE))</f>
        <v/>
      </c>
      <c r="CU191" s="7" t="str">
        <f>IF(ISERROR(VLOOKUP(CONCATENATE($A191,"_L_",CU$1),Records!$C$2:$H$6601,1,FALSE)),"",VLOOKUP(CONCATENATE($A191,"_L_",CU$1),Records!$C$2:$H$6601,5,FALSE))</f>
        <v/>
      </c>
      <c r="CV191" s="33" t="str">
        <f>IF(ISERROR(VLOOKUP(CONCATENATE($A191,"_L_",CU$1),Records!$C$2:$H$6601,1,FALSE)),"",VLOOKUP(CONCATENATE($A191,"_L_",CU$1),Records!$C$2:$H$6601,6,FALSE))</f>
        <v/>
      </c>
      <c r="CW191" s="32" t="str">
        <f>IF(ISERROR(VLOOKUP(CONCATENATE($A191,"_L_",CX$1),Records!$C$2:$H$6601,1,FALSE)),"",VLOOKUP(CONCATENATE($A191,"_L_",CX$1),Records!$C$2:$H$6601,4,FALSE))</f>
        <v/>
      </c>
      <c r="CX191" s="7" t="str">
        <f>IF(ISERROR(VLOOKUP(CONCATENATE($A191,"_L_",CX$1),Records!$C$2:$H$6601,1,FALSE)),"",VLOOKUP(CONCATENATE($A191,"_L_",CX$1),Records!$C$2:$H$6601,5,FALSE))</f>
        <v/>
      </c>
      <c r="CY191" s="33" t="str">
        <f>IF(ISERROR(VLOOKUP(CONCATENATE($A191,"_L_",CX$1),Records!$C$2:$H$6601,1,FALSE)),"",VLOOKUP(CONCATENATE($A191,"_L_",CX$1),Records!$C$2:$H$6601,6,FALSE))</f>
        <v/>
      </c>
      <c r="CZ191" s="32" t="str">
        <f>IF(ISERROR(VLOOKUP(CONCATENATE($A191,"_L_",DA$1),Records!$C$2:$H$6601,1,FALSE)),"",VLOOKUP(CONCATENATE($A191,"_L_",DA$1),Records!$C$2:$H$6601,4,FALSE))</f>
        <v/>
      </c>
      <c r="DA191" s="7" t="str">
        <f>IF(ISERROR(VLOOKUP(CONCATENATE($A191,"_L_",DA$1),Records!$C$2:$H$6601,1,FALSE)),"",VLOOKUP(CONCATENATE($A191,"_L_",DA$1),Records!$C$2:$H$6601,5,FALSE))</f>
        <v/>
      </c>
      <c r="DB191" s="33" t="str">
        <f>IF(ISERROR(VLOOKUP(CONCATENATE($A191,"_L_",DA$1),Records!$C$2:$H$6601,1,FALSE)),"",VLOOKUP(CONCATENATE($A191,"_L_",DA$1),Records!$C$2:$H$6601,6,FALSE))</f>
        <v/>
      </c>
      <c r="DC191" s="32" t="str">
        <f>IF(ISERROR(VLOOKUP(CONCATENATE($A191,"_L_",DD$1),Records!$C$2:$H$6601,1,FALSE)),"",VLOOKUP(CONCATENATE($A191,"_L_",DD$1),Records!$C$2:$H$6601,4,FALSE))</f>
        <v/>
      </c>
      <c r="DD191" s="7" t="str">
        <f>IF(ISERROR(VLOOKUP(CONCATENATE($A191,"_L_",DD$1),Records!$C$2:$H$6601,1,FALSE)),"",VLOOKUP(CONCATENATE($A191,"_L_",DD$1),Records!$C$2:$H$6601,5,FALSE))</f>
        <v/>
      </c>
      <c r="DE191" s="33" t="str">
        <f>IF(ISERROR(VLOOKUP(CONCATENATE($A191,"_L_",DD$1),Records!$C$2:$H$6601,1,FALSE)),"",VLOOKUP(CONCATENATE($A191,"_L_",DD$1),Records!$C$2:$H$6601,6,FALSE))</f>
        <v/>
      </c>
      <c r="DF191" s="32" t="str">
        <f>IF(ISERROR(VLOOKUP(CONCATENATE($A191,"_L_",DG$1),Records!$C$2:$H$6601,1,FALSE)),"",VLOOKUP(CONCATENATE($A191,"_L_",DG$1),Records!$C$2:$H$6601,4,FALSE))</f>
        <v/>
      </c>
      <c r="DG191" s="7" t="str">
        <f>IF(ISERROR(VLOOKUP(CONCATENATE($A191,"_L_",DG$1),Records!$C$2:$H$6601,1,FALSE)),"",VLOOKUP(CONCATENATE($A191,"_L_",DG$1),Records!$C$2:$H$6601,5,FALSE))</f>
        <v/>
      </c>
      <c r="DH191" s="33" t="str">
        <f>IF(ISERROR(VLOOKUP(CONCATENATE($A191,"_L_",DG$1),Records!$C$2:$H$6601,1,FALSE)),"",VLOOKUP(CONCATENATE($A191,"_L_",DG$1),Records!$C$2:$H$6601,6,FALSE))</f>
        <v/>
      </c>
      <c r="DI191" s="32" t="str">
        <f>IF(ISERROR(VLOOKUP(CONCATENATE($A191,"_L_",DJ$1),Records!$C$2:$H$6601,1,FALSE)),"",VLOOKUP(CONCATENATE($A191,"_L_",DJ$1),Records!$C$2:$H$6601,4,FALSE))</f>
        <v/>
      </c>
      <c r="DJ191" s="7" t="str">
        <f>IF(ISERROR(VLOOKUP(CONCATENATE($A191,"_L_",DJ$1),Records!$C$2:$H$6601,1,FALSE)),"",VLOOKUP(CONCATENATE($A191,"_L_",DJ$1),Records!$C$2:$H$6601,5,FALSE))</f>
        <v/>
      </c>
      <c r="DK191" s="33" t="str">
        <f>IF(ISERROR(VLOOKUP(CONCATENATE($A191,"_L_",DJ$1),Records!$C$2:$H$6601,1,FALSE)),"",VLOOKUP(CONCATENATE($A191,"_L_",DJ$1),Records!$C$2:$H$6601,6,FALSE))</f>
        <v/>
      </c>
      <c r="DL191" s="32" t="str">
        <f>IF(ISERROR(VLOOKUP(CONCATENATE($A191,"_L_",DM$1),Records!$C$2:$H$6601,1,FALSE)),"",VLOOKUP(CONCATENATE($A191,"_L_",DM$1),Records!$C$2:$H$6601,4,FALSE))</f>
        <v/>
      </c>
      <c r="DM191" s="7" t="str">
        <f>IF(ISERROR(VLOOKUP(CONCATENATE($A191,"_L_",DM$1),Records!$C$2:$H$6601,1,FALSE)),"",VLOOKUP(CONCATENATE($A191,"_L_",DM$1),Records!$C$2:$H$6601,5,FALSE))</f>
        <v/>
      </c>
      <c r="DN191" s="33" t="str">
        <f>IF(ISERROR(VLOOKUP(CONCATENATE($A191,"_L_",DM$1),Records!$C$2:$H$6601,1,FALSE)),"",VLOOKUP(CONCATENATE($A191,"_L_",DM$1),Records!$C$2:$H$6601,6,FALSE))</f>
        <v/>
      </c>
      <c r="DO191" s="32" t="str">
        <f>IF(ISERROR(VLOOKUP(CONCATENATE($A191,"_L_",DP$1),Records!$C$2:$H$6601,1,FALSE)),"",VLOOKUP(CONCATENATE($A191,"_L_",DP$1),Records!$C$2:$H$6601,4,FALSE))</f>
        <v/>
      </c>
      <c r="DP191" s="7" t="str">
        <f>IF(ISERROR(VLOOKUP(CONCATENATE($A191,"_L_",DP$1),Records!$C$2:$H$6601,1,FALSE)),"",VLOOKUP(CONCATENATE($A191,"_L_",DP$1),Records!$C$2:$H$6601,5,FALSE))</f>
        <v/>
      </c>
      <c r="DQ191" s="33" t="str">
        <f>IF(ISERROR(VLOOKUP(CONCATENATE($A191,"_L_",DP$1),Records!$C$2:$H$6601,1,FALSE)),"",VLOOKUP(CONCATENATE($A191,"_L_",DP$1),Records!$C$2:$H$6601,6,FALSE))</f>
        <v/>
      </c>
      <c r="DR191" s="32" t="str">
        <f>IF(ISERROR(VLOOKUP(CONCATENATE($A191,"_L_",DS$1),Records!$C$2:$H$6601,1,FALSE)),"",VLOOKUP(CONCATENATE($A191,"_L_",DS$1),Records!$C$2:$H$6601,4,FALSE))</f>
        <v/>
      </c>
      <c r="DS191" s="7" t="str">
        <f>IF(ISERROR(VLOOKUP(CONCATENATE($A191,"_L_",DS$1),Records!$C$2:$H$6601,1,FALSE)),"",VLOOKUP(CONCATENATE($A191,"_L_",DS$1),Records!$C$2:$H$6601,5,FALSE))</f>
        <v/>
      </c>
      <c r="DT191" s="33" t="str">
        <f>IF(ISERROR(VLOOKUP(CONCATENATE($A191,"_L_",DS$1),Records!$C$2:$H$6601,1,FALSE)),"",VLOOKUP(CONCATENATE($A191,"_L_",DS$1),Records!$C$2:$H$6601,6,FALSE))</f>
        <v/>
      </c>
      <c r="DU191" s="32" t="str">
        <f>IF(ISERROR(VLOOKUP(CONCATENATE($A191,"_L_",DV$1),Records!$C$2:$H$6601,1,FALSE)),"",VLOOKUP(CONCATENATE($A191,"_L_",DV$1),Records!$C$2:$H$6601,4,FALSE))</f>
        <v/>
      </c>
      <c r="DV191" s="7" t="str">
        <f>IF(ISERROR(VLOOKUP(CONCATENATE($A191,"_L_",DV$1),Records!$C$2:$H$6601,1,FALSE)),"",VLOOKUP(CONCATENATE($A191,"_L_",DV$1),Records!$C$2:$H$6601,5,FALSE))</f>
        <v/>
      </c>
      <c r="DW191" s="33" t="str">
        <f>IF(ISERROR(VLOOKUP(CONCATENATE($A191,"_L_",DV$1),Records!$C$2:$H$6601,1,FALSE)),"",VLOOKUP(CONCATENATE($A191,"_L_",DV$1),Records!$C$2:$H$6601,6,FALSE))</f>
        <v/>
      </c>
      <c r="DX191" s="32" t="str">
        <f>IF(ISERROR(VLOOKUP(CONCATENATE($A191,"_L_",DY$1),Records!$C$2:$H$6601,1,FALSE)),"",VLOOKUP(CONCATENATE($A191,"_L_",DY$1),Records!$C$2:$H$6601,4,FALSE))</f>
        <v/>
      </c>
      <c r="DY191" s="7" t="str">
        <f>IF(ISERROR(VLOOKUP(CONCATENATE($A191,"_L_",DY$1),Records!$C$2:$H$6601,1,FALSE)),"",VLOOKUP(CONCATENATE($A191,"_L_",DY$1),Records!$C$2:$H$6601,5,FALSE))</f>
        <v/>
      </c>
      <c r="DZ191" s="33" t="str">
        <f>IF(ISERROR(VLOOKUP(CONCATENATE($A191,"_L_",DY$1),Records!$C$2:$H$6601,1,FALSE)),"",VLOOKUP(CONCATENATE($A191,"_L_",DY$1),Records!$C$2:$H$6601,6,FALSE))</f>
        <v/>
      </c>
      <c r="EA191" s="32" t="str">
        <f>IF(ISERROR(VLOOKUP(CONCATENATE($A191,"_L_",EB$1),Records!$C$2:$H$6601,1,FALSE)),"",VLOOKUP(CONCATENATE($A191,"_L_",EB$1),Records!$C$2:$H$6601,4,FALSE))</f>
        <v/>
      </c>
      <c r="EB191" s="7" t="str">
        <f>IF(ISERROR(VLOOKUP(CONCATENATE($A191,"_L_",EB$1),Records!$C$2:$H$6601,1,FALSE)),"",VLOOKUP(CONCATENATE($A191,"_L_",EB$1),Records!$C$2:$H$6601,5,FALSE))</f>
        <v/>
      </c>
      <c r="EC191" s="33" t="str">
        <f>IF(ISERROR(VLOOKUP(CONCATENATE($A191,"_L_",EB$1),Records!$C$2:$H$6601,1,FALSE)),"",VLOOKUP(CONCATENATE($A191,"_L_",EB$1),Records!$C$2:$H$6601,6,FALSE))</f>
        <v/>
      </c>
    </row>
    <row r="192" spans="1:133" ht="15.75" x14ac:dyDescent="0.25">
      <c r="A192" s="11">
        <v>42374</v>
      </c>
      <c r="B192" s="17" t="s">
        <v>80</v>
      </c>
      <c r="C192" s="18">
        <f t="shared" si="5"/>
        <v>28</v>
      </c>
      <c r="D192" s="23" t="s">
        <v>67</v>
      </c>
      <c r="E192" s="8" t="s">
        <v>71</v>
      </c>
      <c r="F192" s="62">
        <f t="shared" si="4"/>
        <v>0</v>
      </c>
      <c r="G192" s="62">
        <f>HomeCalc!F192</f>
        <v>0</v>
      </c>
      <c r="H192" s="32" t="str">
        <f>IF(ISERROR(VLOOKUP(CONCATENATE($A192,"_L_",I$1),Records!$C$2:$H$6601,1,FALSE)),"",VLOOKUP(CONCATENATE($A192,"_L_",I$1),Records!$C$2:$H$6601,4,FALSE))</f>
        <v/>
      </c>
      <c r="I192" s="7" t="str">
        <f>IF(ISERROR(VLOOKUP(CONCATENATE($A192,"_L_",I$1),Records!$C$2:$H$6601,1,FALSE)),"",VLOOKUP(CONCATENATE($A192,"_L_",I$1),Records!$C$2:$H$6601,5,FALSE))</f>
        <v/>
      </c>
      <c r="J192" s="33" t="str">
        <f>IF(ISERROR(VLOOKUP(CONCATENATE($A192,"_L_",I$1),Records!$C$2:$H$6601,1,FALSE)),"",VLOOKUP(CONCATENATE($A192,"_L_",I$1),Records!$C$2:$H$6601,6,FALSE))</f>
        <v/>
      </c>
      <c r="K192" s="32" t="str">
        <f>IF(ISERROR(VLOOKUP(CONCATENATE($A192,"_L_",L$1),Records!$C$2:$H$6601,1,FALSE)),"",VLOOKUP(CONCATENATE($A192,"_L_",L$1),Records!$C$2:$H$6601,4,FALSE))</f>
        <v/>
      </c>
      <c r="L192" s="7" t="str">
        <f>IF(ISERROR(VLOOKUP(CONCATENATE($A192,"_L_",L$1),Records!$C$2:$H$6601,1,FALSE)),"",VLOOKUP(CONCATENATE($A192,"_L_",L$1),Records!$C$2:$H$6601,5,FALSE))</f>
        <v/>
      </c>
      <c r="M192" s="33" t="str">
        <f>IF(ISERROR(VLOOKUP(CONCATENATE($A192,"_L_",L$1),Records!$C$2:$H$6601,1,FALSE)),"",VLOOKUP(CONCATENATE($A192,"_L_",L$1),Records!$C$2:$H$6601,6,FALSE))</f>
        <v/>
      </c>
      <c r="N192" s="32" t="str">
        <f>IF(ISERROR(VLOOKUP(CONCATENATE($A192,"_L_",O$1),Records!$C$2:$H$6601,1,FALSE)),"",VLOOKUP(CONCATENATE($A192,"_L_",O$1),Records!$C$2:$H$6601,4,FALSE))</f>
        <v/>
      </c>
      <c r="O192" s="7" t="str">
        <f>IF(ISERROR(VLOOKUP(CONCATENATE($A192,"_L_",O$1),Records!$C$2:$H$6601,1,FALSE)),"",VLOOKUP(CONCATENATE($A192,"_L_",O$1),Records!$C$2:$H$6601,5,FALSE))</f>
        <v/>
      </c>
      <c r="P192" s="33" t="str">
        <f>IF(ISERROR(VLOOKUP(CONCATENATE($A192,"_L_",O$1),Records!$C$2:$H$6601,1,FALSE)),"",VLOOKUP(CONCATENATE($A192,"_L_",O$1),Records!$C$2:$H$6601,6,FALSE))</f>
        <v/>
      </c>
      <c r="Q192" s="32" t="str">
        <f>IF(ISERROR(VLOOKUP(CONCATENATE($A192,"_L_",R$1),Records!$C$2:$H$6601,1,FALSE)),"",VLOOKUP(CONCATENATE($A192,"_L_",R$1),Records!$C$2:$H$6601,4,FALSE))</f>
        <v/>
      </c>
      <c r="R192" s="7" t="str">
        <f>IF(ISERROR(VLOOKUP(CONCATENATE($A192,"_L_",R$1),Records!$C$2:$H$6601,1,FALSE)),"",VLOOKUP(CONCATENATE($A192,"_L_",R$1),Records!$C$2:$H$6601,5,FALSE))</f>
        <v/>
      </c>
      <c r="S192" s="33" t="str">
        <f>IF(ISERROR(VLOOKUP(CONCATENATE($A192,"_L_",R$1),Records!$C$2:$H$6601,1,FALSE)),"",VLOOKUP(CONCATENATE($A192,"_L_",R$1),Records!$C$2:$H$6601,6,FALSE))</f>
        <v/>
      </c>
      <c r="T192" s="32" t="str">
        <f>IF(ISERROR(VLOOKUP(CONCATENATE($A192,"_L_",U$1),Records!$C$2:$H$6601,1,FALSE)),"",VLOOKUP(CONCATENATE($A192,"_L_",U$1),Records!$C$2:$H$6601,4,FALSE))</f>
        <v/>
      </c>
      <c r="U192" s="7" t="str">
        <f>IF(ISERROR(VLOOKUP(CONCATENATE($A192,"_L_",U$1),Records!$C$2:$H$6601,1,FALSE)),"",VLOOKUP(CONCATENATE($A192,"_L_",U$1),Records!$C$2:$H$6601,5,FALSE))</f>
        <v/>
      </c>
      <c r="V192" s="33" t="str">
        <f>IF(ISERROR(VLOOKUP(CONCATENATE($A192,"_L_",U$1),Records!$C$2:$H$6601,1,FALSE)),"",VLOOKUP(CONCATENATE($A192,"_L_",U$1),Records!$C$2:$H$6601,6,FALSE))</f>
        <v/>
      </c>
      <c r="W192" s="32" t="str">
        <f>IF(ISERROR(VLOOKUP(CONCATENATE($A192,"_L_",X$1),Records!$C$2:$H$6601,1,FALSE)),"",VLOOKUP(CONCATENATE($A192,"_L_",X$1),Records!$C$2:$H$6601,4,FALSE))</f>
        <v/>
      </c>
      <c r="X192" s="7" t="str">
        <f>IF(ISERROR(VLOOKUP(CONCATENATE($A192,"_L_",X$1),Records!$C$2:$H$6601,1,FALSE)),"",VLOOKUP(CONCATENATE($A192,"_L_",X$1),Records!$C$2:$H$6601,5,FALSE))</f>
        <v/>
      </c>
      <c r="Y192" s="33" t="str">
        <f>IF(ISERROR(VLOOKUP(CONCATENATE($A192,"_L_",X$1),Records!$C$2:$H$6601,1,FALSE)),"",VLOOKUP(CONCATENATE($A192,"_L_",X$1),Records!$C$2:$H$6601,6,FALSE))</f>
        <v/>
      </c>
      <c r="Z192" s="32" t="str">
        <f>IF(ISERROR(VLOOKUP(CONCATENATE($A192,"_L_",AA$1),Records!$C$2:$H$6601,1,FALSE)),"",VLOOKUP(CONCATENATE($A192,"_L_",AA$1),Records!$C$2:$H$6601,4,FALSE))</f>
        <v/>
      </c>
      <c r="AA192" s="7" t="str">
        <f>IF(ISERROR(VLOOKUP(CONCATENATE($A192,"_L_",AA$1),Records!$C$2:$H$6601,1,FALSE)),"",VLOOKUP(CONCATENATE($A192,"_L_",AA$1),Records!$C$2:$H$6601,5,FALSE))</f>
        <v/>
      </c>
      <c r="AB192" s="33" t="str">
        <f>IF(ISERROR(VLOOKUP(CONCATENATE($A192,"_L_",AA$1),Records!$C$2:$H$6601,1,FALSE)),"",VLOOKUP(CONCATENATE($A192,"_L_",AA$1),Records!$C$2:$H$6601,6,FALSE))</f>
        <v/>
      </c>
      <c r="AC192" s="32" t="str">
        <f>IF(ISERROR(VLOOKUP(CONCATENATE($A192,"_L_",AD$1),Records!$C$2:$H$6601,1,FALSE)),"",VLOOKUP(CONCATENATE($A192,"_L_",AD$1),Records!$C$2:$H$6601,4,FALSE))</f>
        <v/>
      </c>
      <c r="AD192" s="7" t="str">
        <f>IF(ISERROR(VLOOKUP(CONCATENATE($A192,"_L_",AD$1),Records!$C$2:$H$6601,1,FALSE)),"",VLOOKUP(CONCATENATE($A192,"_L_",AD$1),Records!$C$2:$H$6601,5,FALSE))</f>
        <v/>
      </c>
      <c r="AE192" s="33" t="str">
        <f>IF(ISERROR(VLOOKUP(CONCATENATE($A192,"_L_",AD$1),Records!$C$2:$H$6601,1,FALSE)),"",VLOOKUP(CONCATENATE($A192,"_L_",AD$1),Records!$C$2:$H$6601,6,FALSE))</f>
        <v/>
      </c>
      <c r="AF192" s="32" t="str">
        <f>IF(ISERROR(VLOOKUP(CONCATENATE($A192,"_L_",AG$1),Records!$C$2:$H$6601,1,FALSE)),"",VLOOKUP(CONCATENATE($A192,"_L_",AG$1),Records!$C$2:$H$6601,4,FALSE))</f>
        <v/>
      </c>
      <c r="AG192" s="7" t="str">
        <f>IF(ISERROR(VLOOKUP(CONCATENATE($A192,"_L_",AG$1),Records!$C$2:$H$6601,1,FALSE)),"",VLOOKUP(CONCATENATE($A192,"_L_",AG$1),Records!$C$2:$H$6601,5,FALSE))</f>
        <v/>
      </c>
      <c r="AH192" s="33" t="str">
        <f>IF(ISERROR(VLOOKUP(CONCATENATE($A192,"_L_",AG$1),Records!$C$2:$H$6601,1,FALSE)),"",VLOOKUP(CONCATENATE($A192,"_L_",AG$1),Records!$C$2:$H$6601,6,FALSE))</f>
        <v/>
      </c>
      <c r="AI192" s="32" t="str">
        <f>IF(ISERROR(VLOOKUP(CONCATENATE($A192,"_L_",AJ$1),Records!$C$2:$H$6601,1,FALSE)),"",VLOOKUP(CONCATENATE($A192,"_L_",AJ$1),Records!$C$2:$H$6601,4,FALSE))</f>
        <v/>
      </c>
      <c r="AJ192" s="7" t="str">
        <f>IF(ISERROR(VLOOKUP(CONCATENATE($A192,"_L_",AJ$1),Records!$C$2:$H$6601,1,FALSE)),"",VLOOKUP(CONCATENATE($A192,"_L_",AJ$1),Records!$C$2:$H$6601,5,FALSE))</f>
        <v/>
      </c>
      <c r="AK192" s="33" t="str">
        <f>IF(ISERROR(VLOOKUP(CONCATENATE($A192,"_L_",AJ$1),Records!$C$2:$H$6601,1,FALSE)),"",VLOOKUP(CONCATENATE($A192,"_L_",AJ$1),Records!$C$2:$H$6601,6,FALSE))</f>
        <v/>
      </c>
      <c r="AL192" s="32" t="str">
        <f>IF(ISERROR(VLOOKUP(CONCATENATE($A192,"_L_",AM$1),Records!$C$2:$H$6601,1,FALSE)),"",VLOOKUP(CONCATENATE($A192,"_L_",AM$1),Records!$C$2:$H$6601,4,FALSE))</f>
        <v/>
      </c>
      <c r="AM192" s="7" t="str">
        <f>IF(ISERROR(VLOOKUP(CONCATENATE($A192,"_L_",AM$1),Records!$C$2:$H$6601,1,FALSE)),"",VLOOKUP(CONCATENATE($A192,"_L_",AM$1),Records!$C$2:$H$6601,5,FALSE))</f>
        <v/>
      </c>
      <c r="AN192" s="33" t="str">
        <f>IF(ISERROR(VLOOKUP(CONCATENATE($A192,"_L_",AM$1),Records!$C$2:$H$6601,1,FALSE)),"",VLOOKUP(CONCATENATE($A192,"_L_",AM$1),Records!$C$2:$H$6601,6,FALSE))</f>
        <v/>
      </c>
      <c r="AO192" s="32" t="str">
        <f>IF(ISERROR(VLOOKUP(CONCATENATE($A192,"_L_",AP$1),Records!$C$2:$H$6601,1,FALSE)),"",VLOOKUP(CONCATENATE($A192,"_L_",AP$1),Records!$C$2:$H$6601,4,FALSE))</f>
        <v/>
      </c>
      <c r="AP192" s="7" t="str">
        <f>IF(ISERROR(VLOOKUP(CONCATENATE($A192,"_L_",AP$1),Records!$C$2:$H$6601,1,FALSE)),"",VLOOKUP(CONCATENATE($A192,"_L_",AP$1),Records!$C$2:$H$6601,5,FALSE))</f>
        <v/>
      </c>
      <c r="AQ192" s="33" t="str">
        <f>IF(ISERROR(VLOOKUP(CONCATENATE($A192,"_L_",AP$1),Records!$C$2:$H$6601,1,FALSE)),"",VLOOKUP(CONCATENATE($A192,"_L_",AP$1),Records!$C$2:$H$6601,6,FALSE))</f>
        <v/>
      </c>
      <c r="AR192" s="32" t="str">
        <f>IF(ISERROR(VLOOKUP(CONCATENATE($A192,"_L_",AS$1),Records!$C$2:$H$6601,1,FALSE)),"",VLOOKUP(CONCATENATE($A192,"_L_",AS$1),Records!$C$2:$H$6601,4,FALSE))</f>
        <v/>
      </c>
      <c r="AS192" s="7" t="str">
        <f>IF(ISERROR(VLOOKUP(CONCATENATE($A192,"_L_",AS$1),Records!$C$2:$H$6601,1,FALSE)),"",VLOOKUP(CONCATENATE($A192,"_L_",AS$1),Records!$C$2:$H$6601,5,FALSE))</f>
        <v/>
      </c>
      <c r="AT192" s="33" t="str">
        <f>IF(ISERROR(VLOOKUP(CONCATENATE($A192,"_L_",AS$1),Records!$C$2:$H$6601,1,FALSE)),"",VLOOKUP(CONCATENATE($A192,"_L_",AS$1),Records!$C$2:$H$6601,6,FALSE))</f>
        <v/>
      </c>
      <c r="AU192" s="32" t="str">
        <f>IF(ISERROR(VLOOKUP(CONCATENATE($A192,"_L_",AV$1),Records!$C$2:$H$6601,1,FALSE)),"",VLOOKUP(CONCATENATE($A192,"_L_",AV$1),Records!$C$2:$H$6601,4,FALSE))</f>
        <v/>
      </c>
      <c r="AV192" s="7" t="str">
        <f>IF(ISERROR(VLOOKUP(CONCATENATE($A192,"_L_",AV$1),Records!$C$2:$H$6601,1,FALSE)),"",VLOOKUP(CONCATENATE($A192,"_L_",AV$1),Records!$C$2:$H$6601,5,FALSE))</f>
        <v/>
      </c>
      <c r="AW192" s="33" t="str">
        <f>IF(ISERROR(VLOOKUP(CONCATENATE($A192,"_L_",AV$1),Records!$C$2:$H$6601,1,FALSE)),"",VLOOKUP(CONCATENATE($A192,"_L_",AV$1),Records!$C$2:$H$6601,6,FALSE))</f>
        <v/>
      </c>
      <c r="AX192" s="32" t="str">
        <f>IF(ISERROR(VLOOKUP(CONCATENATE($A192,"_L_",AY$1),Records!$C$2:$H$6601,1,FALSE)),"",VLOOKUP(CONCATENATE($A192,"_L_",AY$1),Records!$C$2:$H$6601,4,FALSE))</f>
        <v/>
      </c>
      <c r="AY192" s="7" t="str">
        <f>IF(ISERROR(VLOOKUP(CONCATENATE($A192,"_L_",AY$1),Records!$C$2:$H$6601,1,FALSE)),"",VLOOKUP(CONCATENATE($A192,"_L_",AY$1),Records!$C$2:$H$6601,5,FALSE))</f>
        <v/>
      </c>
      <c r="AZ192" s="33" t="str">
        <f>IF(ISERROR(VLOOKUP(CONCATENATE($A192,"_L_",AY$1),Records!$C$2:$H$6601,1,FALSE)),"",VLOOKUP(CONCATENATE($A192,"_L_",AY$1),Records!$C$2:$H$6601,6,FALSE))</f>
        <v/>
      </c>
      <c r="BA192" s="32" t="str">
        <f>IF(ISERROR(VLOOKUP(CONCATENATE($A192,"_L_",BB$1),Records!$C$2:$H$6601,1,FALSE)),"",VLOOKUP(CONCATENATE($A192,"_L_",BB$1),Records!$C$2:$H$6601,4,FALSE))</f>
        <v/>
      </c>
      <c r="BB192" s="7" t="str">
        <f>IF(ISERROR(VLOOKUP(CONCATENATE($A192,"_L_",BB$1),Records!$C$2:$H$6601,1,FALSE)),"",VLOOKUP(CONCATENATE($A192,"_L_",BB$1),Records!$C$2:$H$6601,5,FALSE))</f>
        <v/>
      </c>
      <c r="BC192" s="33" t="str">
        <f>IF(ISERROR(VLOOKUP(CONCATENATE($A192,"_L_",BB$1),Records!$C$2:$H$6601,1,FALSE)),"",VLOOKUP(CONCATENATE($A192,"_L_",BB$1),Records!$C$2:$H$6601,6,FALSE))</f>
        <v/>
      </c>
      <c r="BD192" s="32" t="str">
        <f>IF(ISERROR(VLOOKUP(CONCATENATE($A192,"_L_",BE$1),Records!$C$2:$H$6601,1,FALSE)),"",VLOOKUP(CONCATENATE($A192,"_L_",BE$1),Records!$C$2:$H$6601,4,FALSE))</f>
        <v/>
      </c>
      <c r="BE192" s="7" t="str">
        <f>IF(ISERROR(VLOOKUP(CONCATENATE($A192,"_L_",BE$1),Records!$C$2:$H$6601,1,FALSE)),"",VLOOKUP(CONCATENATE($A192,"_L_",BE$1),Records!$C$2:$H$6601,5,FALSE))</f>
        <v/>
      </c>
      <c r="BF192" s="33" t="str">
        <f>IF(ISERROR(VLOOKUP(CONCATENATE($A192,"_L_",BE$1),Records!$C$2:$H$6601,1,FALSE)),"",VLOOKUP(CONCATENATE($A192,"_L_",BE$1),Records!$C$2:$H$6601,6,FALSE))</f>
        <v/>
      </c>
      <c r="BG192" s="32" t="str">
        <f>IF(ISERROR(VLOOKUP(CONCATENATE($A192,"_L_",BH$1),Records!$C$2:$H$6601,1,FALSE)),"",VLOOKUP(CONCATENATE($A192,"_L_",BH$1),Records!$C$2:$H$6601,4,FALSE))</f>
        <v/>
      </c>
      <c r="BH192" s="7" t="str">
        <f>IF(ISERROR(VLOOKUP(CONCATENATE($A192,"_L_",BH$1),Records!$C$2:$H$6601,1,FALSE)),"",VLOOKUP(CONCATENATE($A192,"_L_",BH$1),Records!$C$2:$H$6601,5,FALSE))</f>
        <v/>
      </c>
      <c r="BI192" s="33" t="str">
        <f>IF(ISERROR(VLOOKUP(CONCATENATE($A192,"_L_",BH$1),Records!$C$2:$H$6601,1,FALSE)),"",VLOOKUP(CONCATENATE($A192,"_L_",BH$1),Records!$C$2:$H$6601,6,FALSE))</f>
        <v/>
      </c>
      <c r="BJ192" s="32" t="str">
        <f>IF(ISERROR(VLOOKUP(CONCATENATE($A192,"_L_",BK$1),Records!$C$2:$H$6601,1,FALSE)),"",VLOOKUP(CONCATENATE($A192,"_L_",BK$1),Records!$C$2:$H$6601,4,FALSE))</f>
        <v/>
      </c>
      <c r="BK192" s="7" t="str">
        <f>IF(ISERROR(VLOOKUP(CONCATENATE($A192,"_L_",BK$1),Records!$C$2:$H$6601,1,FALSE)),"",VLOOKUP(CONCATENATE($A192,"_L_",BK$1),Records!$C$2:$H$6601,5,FALSE))</f>
        <v/>
      </c>
      <c r="BL192" s="33" t="str">
        <f>IF(ISERROR(VLOOKUP(CONCATENATE($A192,"_L_",BK$1),Records!$C$2:$H$6601,1,FALSE)),"",VLOOKUP(CONCATENATE($A192,"_L_",BK$1),Records!$C$2:$H$6601,6,FALSE))</f>
        <v/>
      </c>
      <c r="BM192" s="32" t="str">
        <f>IF(ISERROR(VLOOKUP(CONCATENATE($A192,"_L_",BN$1),Records!$C$2:$H$6601,1,FALSE)),"",VLOOKUP(CONCATENATE($A192,"_L_",BN$1),Records!$C$2:$H$6601,4,FALSE))</f>
        <v/>
      </c>
      <c r="BN192" s="7" t="str">
        <f>IF(ISERROR(VLOOKUP(CONCATENATE($A192,"_L_",BN$1),Records!$C$2:$H$6601,1,FALSE)),"",VLOOKUP(CONCATENATE($A192,"_L_",BN$1),Records!$C$2:$H$6601,5,FALSE))</f>
        <v/>
      </c>
      <c r="BO192" s="33" t="str">
        <f>IF(ISERROR(VLOOKUP(CONCATENATE($A192,"_L_",BN$1),Records!$C$2:$H$6601,1,FALSE)),"",VLOOKUP(CONCATENATE($A192,"_L_",BN$1),Records!$C$2:$H$6601,6,FALSE))</f>
        <v/>
      </c>
      <c r="BP192" s="32" t="str">
        <f>IF(ISERROR(VLOOKUP(CONCATENATE($A192,"_L_",BQ$1),Records!$C$2:$H$6601,1,FALSE)),"",VLOOKUP(CONCATENATE($A192,"_L_",BQ$1),Records!$C$2:$H$6601,4,FALSE))</f>
        <v/>
      </c>
      <c r="BQ192" s="7" t="str">
        <f>IF(ISERROR(VLOOKUP(CONCATENATE($A192,"_L_",BQ$1),Records!$C$2:$H$6601,1,FALSE)),"",VLOOKUP(CONCATENATE($A192,"_L_",BQ$1),Records!$C$2:$H$6601,5,FALSE))</f>
        <v/>
      </c>
      <c r="BR192" s="33" t="str">
        <f>IF(ISERROR(VLOOKUP(CONCATENATE($A192,"_L_",BQ$1),Records!$C$2:$H$6601,1,FALSE)),"",VLOOKUP(CONCATENATE($A192,"_L_",BQ$1),Records!$C$2:$H$6601,6,FALSE))</f>
        <v/>
      </c>
      <c r="BS192" s="32" t="str">
        <f>IF(ISERROR(VLOOKUP(CONCATENATE($A192,"_L_",BT$1),Records!$C$2:$H$6601,1,FALSE)),"",VLOOKUP(CONCATENATE($A192,"_L_",BT$1),Records!$C$2:$H$6601,4,FALSE))</f>
        <v/>
      </c>
      <c r="BT192" s="7" t="str">
        <f>IF(ISERROR(VLOOKUP(CONCATENATE($A192,"_L_",BT$1),Records!$C$2:$H$6601,1,FALSE)),"",VLOOKUP(CONCATENATE($A192,"_L_",BT$1),Records!$C$2:$H$6601,5,FALSE))</f>
        <v/>
      </c>
      <c r="BU192" s="33" t="str">
        <f>IF(ISERROR(VLOOKUP(CONCATENATE($A192,"_L_",BT$1),Records!$C$2:$H$6601,1,FALSE)),"",VLOOKUP(CONCATENATE($A192,"_L_",BT$1),Records!$C$2:$H$6601,6,FALSE))</f>
        <v/>
      </c>
      <c r="BV192" s="32" t="str">
        <f>IF(ISERROR(VLOOKUP(CONCATENATE($A192,"_L_",BW$1),Records!$C$2:$H$6601,1,FALSE)),"",VLOOKUP(CONCATENATE($A192,"_L_",BW$1),Records!$C$2:$H$6601,4,FALSE))</f>
        <v/>
      </c>
      <c r="BW192" s="7" t="str">
        <f>IF(ISERROR(VLOOKUP(CONCATENATE($A192,"_L_",BW$1),Records!$C$2:$H$6601,1,FALSE)),"",VLOOKUP(CONCATENATE($A192,"_L_",BW$1),Records!$C$2:$H$6601,5,FALSE))</f>
        <v/>
      </c>
      <c r="BX192" s="33" t="str">
        <f>IF(ISERROR(VLOOKUP(CONCATENATE($A192,"_L_",BW$1),Records!$C$2:$H$6601,1,FALSE)),"",VLOOKUP(CONCATENATE($A192,"_L_",BW$1),Records!$C$2:$H$6601,6,FALSE))</f>
        <v/>
      </c>
      <c r="BY192" s="32" t="str">
        <f>IF(ISERROR(VLOOKUP(CONCATENATE($A192,"_L_",BZ$1),Records!$C$2:$H$6601,1,FALSE)),"",VLOOKUP(CONCATENATE($A192,"_L_",BZ$1),Records!$C$2:$H$6601,4,FALSE))</f>
        <v/>
      </c>
      <c r="BZ192" s="7" t="str">
        <f>IF(ISERROR(VLOOKUP(CONCATENATE($A192,"_L_",BZ$1),Records!$C$2:$H$6601,1,FALSE)),"",VLOOKUP(CONCATENATE($A192,"_L_",BZ$1),Records!$C$2:$H$6601,5,FALSE))</f>
        <v/>
      </c>
      <c r="CA192" s="33" t="str">
        <f>IF(ISERROR(VLOOKUP(CONCATENATE($A192,"_L_",BZ$1),Records!$C$2:$H$6601,1,FALSE)),"",VLOOKUP(CONCATENATE($A192,"_L_",BZ$1),Records!$C$2:$H$6601,6,FALSE))</f>
        <v/>
      </c>
      <c r="CB192" s="32" t="str">
        <f>IF(ISERROR(VLOOKUP(CONCATENATE($A192,"_L_",CC$1),Records!$C$2:$H$6601,1,FALSE)),"",VLOOKUP(CONCATENATE($A192,"_L_",CC$1),Records!$C$2:$H$6601,4,FALSE))</f>
        <v/>
      </c>
      <c r="CC192" s="7" t="str">
        <f>IF(ISERROR(VLOOKUP(CONCATENATE($A192,"_L_",CC$1),Records!$C$2:$H$6601,1,FALSE)),"",VLOOKUP(CONCATENATE($A192,"_L_",CC$1),Records!$C$2:$H$6601,5,FALSE))</f>
        <v/>
      </c>
      <c r="CD192" s="33" t="str">
        <f>IF(ISERROR(VLOOKUP(CONCATENATE($A192,"_L_",CC$1),Records!$C$2:$H$6601,1,FALSE)),"",VLOOKUP(CONCATENATE($A192,"_L_",CC$1),Records!$C$2:$H$6601,6,FALSE))</f>
        <v/>
      </c>
      <c r="CE192" s="32" t="str">
        <f>IF(ISERROR(VLOOKUP(CONCATENATE($A192,"_L_",CF$1),Records!$C$2:$H$6601,1,FALSE)),"",VLOOKUP(CONCATENATE($A192,"_L_",CF$1),Records!$C$2:$H$6601,4,FALSE))</f>
        <v/>
      </c>
      <c r="CF192" s="7" t="str">
        <f>IF(ISERROR(VLOOKUP(CONCATENATE($A192,"_L_",CF$1),Records!$C$2:$H$6601,1,FALSE)),"",VLOOKUP(CONCATENATE($A192,"_L_",CF$1),Records!$C$2:$H$6601,5,FALSE))</f>
        <v/>
      </c>
      <c r="CG192" s="33" t="str">
        <f>IF(ISERROR(VLOOKUP(CONCATENATE($A192,"_L_",CF$1),Records!$C$2:$H$6601,1,FALSE)),"",VLOOKUP(CONCATENATE($A192,"_L_",CF$1),Records!$C$2:$H$6601,6,FALSE))</f>
        <v/>
      </c>
      <c r="CH192" s="32" t="str">
        <f>IF(ISERROR(VLOOKUP(CONCATENATE($A192,"_L_",CI$1),Records!$C$2:$H$6601,1,FALSE)),"",VLOOKUP(CONCATENATE($A192,"_L_",CI$1),Records!$C$2:$H$6601,4,FALSE))</f>
        <v/>
      </c>
      <c r="CI192" s="7" t="str">
        <f>IF(ISERROR(VLOOKUP(CONCATENATE($A192,"_L_",CI$1),Records!$C$2:$H$6601,1,FALSE)),"",VLOOKUP(CONCATENATE($A192,"_L_",CI$1),Records!$C$2:$H$6601,5,FALSE))</f>
        <v/>
      </c>
      <c r="CJ192" s="33" t="str">
        <f>IF(ISERROR(VLOOKUP(CONCATENATE($A192,"_L_",CI$1),Records!$C$2:$H$6601,1,FALSE)),"",VLOOKUP(CONCATENATE($A192,"_L_",CI$1),Records!$C$2:$H$6601,6,FALSE))</f>
        <v/>
      </c>
      <c r="CK192" s="32" t="str">
        <f>IF(ISERROR(VLOOKUP(CONCATENATE($A192,"_L_",CL$1),Records!$C$2:$H$6601,1,FALSE)),"",VLOOKUP(CONCATENATE($A192,"_L_",CL$1),Records!$C$2:$H$6601,4,FALSE))</f>
        <v/>
      </c>
      <c r="CL192" s="7" t="str">
        <f>IF(ISERROR(VLOOKUP(CONCATENATE($A192,"_L_",CL$1),Records!$C$2:$H$6601,1,FALSE)),"",VLOOKUP(CONCATENATE($A192,"_L_",CL$1),Records!$C$2:$H$6601,5,FALSE))</f>
        <v/>
      </c>
      <c r="CM192" s="33" t="str">
        <f>IF(ISERROR(VLOOKUP(CONCATENATE($A192,"_L_",CL$1),Records!$C$2:$H$6601,1,FALSE)),"",VLOOKUP(CONCATENATE($A192,"_L_",CL$1),Records!$C$2:$H$6601,6,FALSE))</f>
        <v/>
      </c>
      <c r="CN192" s="32" t="str">
        <f>IF(ISERROR(VLOOKUP(CONCATENATE($A192,"_L_",CO$1),Records!$C$2:$H$6601,1,FALSE)),"",VLOOKUP(CONCATENATE($A192,"_L_",CO$1),Records!$C$2:$H$6601,4,FALSE))</f>
        <v/>
      </c>
      <c r="CO192" s="7" t="str">
        <f>IF(ISERROR(VLOOKUP(CONCATENATE($A192,"_L_",CO$1),Records!$C$2:$H$6601,1,FALSE)),"",VLOOKUP(CONCATENATE($A192,"_L_",CO$1),Records!$C$2:$H$6601,5,FALSE))</f>
        <v/>
      </c>
      <c r="CP192" s="33" t="str">
        <f>IF(ISERROR(VLOOKUP(CONCATENATE($A192,"_L_",CO$1),Records!$C$2:$H$6601,1,FALSE)),"",VLOOKUP(CONCATENATE($A192,"_L_",CO$1),Records!$C$2:$H$6601,6,FALSE))</f>
        <v/>
      </c>
      <c r="CQ192" s="32" t="str">
        <f>IF(ISERROR(VLOOKUP(CONCATENATE($A192,"_L_",CR$1),Records!$C$2:$H$6601,1,FALSE)),"",VLOOKUP(CONCATENATE($A192,"_L_",CR$1),Records!$C$2:$H$6601,4,FALSE))</f>
        <v/>
      </c>
      <c r="CR192" s="7" t="str">
        <f>IF(ISERROR(VLOOKUP(CONCATENATE($A192,"_L_",CR$1),Records!$C$2:$H$6601,1,FALSE)),"",VLOOKUP(CONCATENATE($A192,"_L_",CR$1),Records!$C$2:$H$6601,5,FALSE))</f>
        <v/>
      </c>
      <c r="CS192" s="33" t="str">
        <f>IF(ISERROR(VLOOKUP(CONCATENATE($A192,"_L_",CR$1),Records!$C$2:$H$6601,1,FALSE)),"",VLOOKUP(CONCATENATE($A192,"_L_",CR$1),Records!$C$2:$H$6601,6,FALSE))</f>
        <v/>
      </c>
      <c r="CT192" s="32" t="str">
        <f>IF(ISERROR(VLOOKUP(CONCATENATE($A192,"_L_",CU$1),Records!$C$2:$H$6601,1,FALSE)),"",VLOOKUP(CONCATENATE($A192,"_L_",CU$1),Records!$C$2:$H$6601,4,FALSE))</f>
        <v/>
      </c>
      <c r="CU192" s="7" t="str">
        <f>IF(ISERROR(VLOOKUP(CONCATENATE($A192,"_L_",CU$1),Records!$C$2:$H$6601,1,FALSE)),"",VLOOKUP(CONCATENATE($A192,"_L_",CU$1),Records!$C$2:$H$6601,5,FALSE))</f>
        <v/>
      </c>
      <c r="CV192" s="33" t="str">
        <f>IF(ISERROR(VLOOKUP(CONCATENATE($A192,"_L_",CU$1),Records!$C$2:$H$6601,1,FALSE)),"",VLOOKUP(CONCATENATE($A192,"_L_",CU$1),Records!$C$2:$H$6601,6,FALSE))</f>
        <v/>
      </c>
      <c r="CW192" s="32" t="str">
        <f>IF(ISERROR(VLOOKUP(CONCATENATE($A192,"_L_",CX$1),Records!$C$2:$H$6601,1,FALSE)),"",VLOOKUP(CONCATENATE($A192,"_L_",CX$1),Records!$C$2:$H$6601,4,FALSE))</f>
        <v/>
      </c>
      <c r="CX192" s="7" t="str">
        <f>IF(ISERROR(VLOOKUP(CONCATENATE($A192,"_L_",CX$1),Records!$C$2:$H$6601,1,FALSE)),"",VLOOKUP(CONCATENATE($A192,"_L_",CX$1),Records!$C$2:$H$6601,5,FALSE))</f>
        <v/>
      </c>
      <c r="CY192" s="33" t="str">
        <f>IF(ISERROR(VLOOKUP(CONCATENATE($A192,"_L_",CX$1),Records!$C$2:$H$6601,1,FALSE)),"",VLOOKUP(CONCATENATE($A192,"_L_",CX$1),Records!$C$2:$H$6601,6,FALSE))</f>
        <v/>
      </c>
      <c r="CZ192" s="32" t="str">
        <f>IF(ISERROR(VLOOKUP(CONCATENATE($A192,"_L_",DA$1),Records!$C$2:$H$6601,1,FALSE)),"",VLOOKUP(CONCATENATE($A192,"_L_",DA$1),Records!$C$2:$H$6601,4,FALSE))</f>
        <v/>
      </c>
      <c r="DA192" s="7" t="str">
        <f>IF(ISERROR(VLOOKUP(CONCATENATE($A192,"_L_",DA$1),Records!$C$2:$H$6601,1,FALSE)),"",VLOOKUP(CONCATENATE($A192,"_L_",DA$1),Records!$C$2:$H$6601,5,FALSE))</f>
        <v/>
      </c>
      <c r="DB192" s="33" t="str">
        <f>IF(ISERROR(VLOOKUP(CONCATENATE($A192,"_L_",DA$1),Records!$C$2:$H$6601,1,FALSE)),"",VLOOKUP(CONCATENATE($A192,"_L_",DA$1),Records!$C$2:$H$6601,6,FALSE))</f>
        <v/>
      </c>
      <c r="DC192" s="32" t="str">
        <f>IF(ISERROR(VLOOKUP(CONCATENATE($A192,"_L_",DD$1),Records!$C$2:$H$6601,1,FALSE)),"",VLOOKUP(CONCATENATE($A192,"_L_",DD$1),Records!$C$2:$H$6601,4,FALSE))</f>
        <v/>
      </c>
      <c r="DD192" s="7" t="str">
        <f>IF(ISERROR(VLOOKUP(CONCATENATE($A192,"_L_",DD$1),Records!$C$2:$H$6601,1,FALSE)),"",VLOOKUP(CONCATENATE($A192,"_L_",DD$1),Records!$C$2:$H$6601,5,FALSE))</f>
        <v/>
      </c>
      <c r="DE192" s="33" t="str">
        <f>IF(ISERROR(VLOOKUP(CONCATENATE($A192,"_L_",DD$1),Records!$C$2:$H$6601,1,FALSE)),"",VLOOKUP(CONCATENATE($A192,"_L_",DD$1),Records!$C$2:$H$6601,6,FALSE))</f>
        <v/>
      </c>
      <c r="DF192" s="32" t="str">
        <f>IF(ISERROR(VLOOKUP(CONCATENATE($A192,"_L_",DG$1),Records!$C$2:$H$6601,1,FALSE)),"",VLOOKUP(CONCATENATE($A192,"_L_",DG$1),Records!$C$2:$H$6601,4,FALSE))</f>
        <v/>
      </c>
      <c r="DG192" s="7" t="str">
        <f>IF(ISERROR(VLOOKUP(CONCATENATE($A192,"_L_",DG$1),Records!$C$2:$H$6601,1,FALSE)),"",VLOOKUP(CONCATENATE($A192,"_L_",DG$1),Records!$C$2:$H$6601,5,FALSE))</f>
        <v/>
      </c>
      <c r="DH192" s="33" t="str">
        <f>IF(ISERROR(VLOOKUP(CONCATENATE($A192,"_L_",DG$1),Records!$C$2:$H$6601,1,FALSE)),"",VLOOKUP(CONCATENATE($A192,"_L_",DG$1),Records!$C$2:$H$6601,6,FALSE))</f>
        <v/>
      </c>
      <c r="DI192" s="32" t="str">
        <f>IF(ISERROR(VLOOKUP(CONCATENATE($A192,"_L_",DJ$1),Records!$C$2:$H$6601,1,FALSE)),"",VLOOKUP(CONCATENATE($A192,"_L_",DJ$1),Records!$C$2:$H$6601,4,FALSE))</f>
        <v/>
      </c>
      <c r="DJ192" s="7" t="str">
        <f>IF(ISERROR(VLOOKUP(CONCATENATE($A192,"_L_",DJ$1),Records!$C$2:$H$6601,1,FALSE)),"",VLOOKUP(CONCATENATE($A192,"_L_",DJ$1),Records!$C$2:$H$6601,5,FALSE))</f>
        <v/>
      </c>
      <c r="DK192" s="33" t="str">
        <f>IF(ISERROR(VLOOKUP(CONCATENATE($A192,"_L_",DJ$1),Records!$C$2:$H$6601,1,FALSE)),"",VLOOKUP(CONCATENATE($A192,"_L_",DJ$1),Records!$C$2:$H$6601,6,FALSE))</f>
        <v/>
      </c>
      <c r="DL192" s="32" t="str">
        <f>IF(ISERROR(VLOOKUP(CONCATENATE($A192,"_L_",DM$1),Records!$C$2:$H$6601,1,FALSE)),"",VLOOKUP(CONCATENATE($A192,"_L_",DM$1),Records!$C$2:$H$6601,4,FALSE))</f>
        <v/>
      </c>
      <c r="DM192" s="7" t="str">
        <f>IF(ISERROR(VLOOKUP(CONCATENATE($A192,"_L_",DM$1),Records!$C$2:$H$6601,1,FALSE)),"",VLOOKUP(CONCATENATE($A192,"_L_",DM$1),Records!$C$2:$H$6601,5,FALSE))</f>
        <v/>
      </c>
      <c r="DN192" s="33" t="str">
        <f>IF(ISERROR(VLOOKUP(CONCATENATE($A192,"_L_",DM$1),Records!$C$2:$H$6601,1,FALSE)),"",VLOOKUP(CONCATENATE($A192,"_L_",DM$1),Records!$C$2:$H$6601,6,FALSE))</f>
        <v/>
      </c>
      <c r="DO192" s="32" t="str">
        <f>IF(ISERROR(VLOOKUP(CONCATENATE($A192,"_L_",DP$1),Records!$C$2:$H$6601,1,FALSE)),"",VLOOKUP(CONCATENATE($A192,"_L_",DP$1),Records!$C$2:$H$6601,4,FALSE))</f>
        <v/>
      </c>
      <c r="DP192" s="7" t="str">
        <f>IF(ISERROR(VLOOKUP(CONCATENATE($A192,"_L_",DP$1),Records!$C$2:$H$6601,1,FALSE)),"",VLOOKUP(CONCATENATE($A192,"_L_",DP$1),Records!$C$2:$H$6601,5,FALSE))</f>
        <v/>
      </c>
      <c r="DQ192" s="33" t="str">
        <f>IF(ISERROR(VLOOKUP(CONCATENATE($A192,"_L_",DP$1),Records!$C$2:$H$6601,1,FALSE)),"",VLOOKUP(CONCATENATE($A192,"_L_",DP$1),Records!$C$2:$H$6601,6,FALSE))</f>
        <v/>
      </c>
      <c r="DR192" s="32" t="str">
        <f>IF(ISERROR(VLOOKUP(CONCATENATE($A192,"_L_",DS$1),Records!$C$2:$H$6601,1,FALSE)),"",VLOOKUP(CONCATENATE($A192,"_L_",DS$1),Records!$C$2:$H$6601,4,FALSE))</f>
        <v/>
      </c>
      <c r="DS192" s="7" t="str">
        <f>IF(ISERROR(VLOOKUP(CONCATENATE($A192,"_L_",DS$1),Records!$C$2:$H$6601,1,FALSE)),"",VLOOKUP(CONCATENATE($A192,"_L_",DS$1),Records!$C$2:$H$6601,5,FALSE))</f>
        <v/>
      </c>
      <c r="DT192" s="33" t="str">
        <f>IF(ISERROR(VLOOKUP(CONCATENATE($A192,"_L_",DS$1),Records!$C$2:$H$6601,1,FALSE)),"",VLOOKUP(CONCATENATE($A192,"_L_",DS$1),Records!$C$2:$H$6601,6,FALSE))</f>
        <v/>
      </c>
      <c r="DU192" s="32" t="str">
        <f>IF(ISERROR(VLOOKUP(CONCATENATE($A192,"_L_",DV$1),Records!$C$2:$H$6601,1,FALSE)),"",VLOOKUP(CONCATENATE($A192,"_L_",DV$1),Records!$C$2:$H$6601,4,FALSE))</f>
        <v/>
      </c>
      <c r="DV192" s="7" t="str">
        <f>IF(ISERROR(VLOOKUP(CONCATENATE($A192,"_L_",DV$1),Records!$C$2:$H$6601,1,FALSE)),"",VLOOKUP(CONCATENATE($A192,"_L_",DV$1),Records!$C$2:$H$6601,5,FALSE))</f>
        <v/>
      </c>
      <c r="DW192" s="33" t="str">
        <f>IF(ISERROR(VLOOKUP(CONCATENATE($A192,"_L_",DV$1),Records!$C$2:$H$6601,1,FALSE)),"",VLOOKUP(CONCATENATE($A192,"_L_",DV$1),Records!$C$2:$H$6601,6,FALSE))</f>
        <v/>
      </c>
      <c r="DX192" s="32" t="str">
        <f>IF(ISERROR(VLOOKUP(CONCATENATE($A192,"_L_",DY$1),Records!$C$2:$H$6601,1,FALSE)),"",VLOOKUP(CONCATENATE($A192,"_L_",DY$1),Records!$C$2:$H$6601,4,FALSE))</f>
        <v/>
      </c>
      <c r="DY192" s="7" t="str">
        <f>IF(ISERROR(VLOOKUP(CONCATENATE($A192,"_L_",DY$1),Records!$C$2:$H$6601,1,FALSE)),"",VLOOKUP(CONCATENATE($A192,"_L_",DY$1),Records!$C$2:$H$6601,5,FALSE))</f>
        <v/>
      </c>
      <c r="DZ192" s="33" t="str">
        <f>IF(ISERROR(VLOOKUP(CONCATENATE($A192,"_L_",DY$1),Records!$C$2:$H$6601,1,FALSE)),"",VLOOKUP(CONCATENATE($A192,"_L_",DY$1),Records!$C$2:$H$6601,6,FALSE))</f>
        <v/>
      </c>
      <c r="EA192" s="32" t="str">
        <f>IF(ISERROR(VLOOKUP(CONCATENATE($A192,"_L_",EB$1),Records!$C$2:$H$6601,1,FALSE)),"",VLOOKUP(CONCATENATE($A192,"_L_",EB$1),Records!$C$2:$H$6601,4,FALSE))</f>
        <v/>
      </c>
      <c r="EB192" s="7" t="str">
        <f>IF(ISERROR(VLOOKUP(CONCATENATE($A192,"_L_",EB$1),Records!$C$2:$H$6601,1,FALSE)),"",VLOOKUP(CONCATENATE($A192,"_L_",EB$1),Records!$C$2:$H$6601,5,FALSE))</f>
        <v/>
      </c>
      <c r="EC192" s="33" t="str">
        <f>IF(ISERROR(VLOOKUP(CONCATENATE($A192,"_L_",EB$1),Records!$C$2:$H$6601,1,FALSE)),"",VLOOKUP(CONCATENATE($A192,"_L_",EB$1),Records!$C$2:$H$6601,6,FALSE))</f>
        <v/>
      </c>
    </row>
    <row r="193" spans="1:133" ht="15.75" x14ac:dyDescent="0.25">
      <c r="A193" s="11">
        <v>42375</v>
      </c>
      <c r="B193" s="17" t="s">
        <v>80</v>
      </c>
      <c r="C193" s="18">
        <f t="shared" si="5"/>
        <v>28</v>
      </c>
      <c r="D193" s="24" t="s">
        <v>60</v>
      </c>
      <c r="E193" s="8" t="s">
        <v>71</v>
      </c>
      <c r="F193" s="62">
        <f t="shared" si="4"/>
        <v>0</v>
      </c>
      <c r="G193" s="62">
        <f>HomeCalc!F193</f>
        <v>0</v>
      </c>
      <c r="H193" s="32" t="str">
        <f>IF(ISERROR(VLOOKUP(CONCATENATE($A193,"_L_",I$1),Records!$C$2:$H$6601,1,FALSE)),"",VLOOKUP(CONCATENATE($A193,"_L_",I$1),Records!$C$2:$H$6601,4,FALSE))</f>
        <v/>
      </c>
      <c r="I193" s="7" t="str">
        <f>IF(ISERROR(VLOOKUP(CONCATENATE($A193,"_L_",I$1),Records!$C$2:$H$6601,1,FALSE)),"",VLOOKUP(CONCATENATE($A193,"_L_",I$1),Records!$C$2:$H$6601,5,FALSE))</f>
        <v/>
      </c>
      <c r="J193" s="33" t="str">
        <f>IF(ISERROR(VLOOKUP(CONCATENATE($A193,"_L_",I$1),Records!$C$2:$H$6601,1,FALSE)),"",VLOOKUP(CONCATENATE($A193,"_L_",I$1),Records!$C$2:$H$6601,6,FALSE))</f>
        <v/>
      </c>
      <c r="K193" s="32" t="str">
        <f>IF(ISERROR(VLOOKUP(CONCATENATE($A193,"_L_",L$1),Records!$C$2:$H$6601,1,FALSE)),"",VLOOKUP(CONCATENATE($A193,"_L_",L$1),Records!$C$2:$H$6601,4,FALSE))</f>
        <v/>
      </c>
      <c r="L193" s="7" t="str">
        <f>IF(ISERROR(VLOOKUP(CONCATENATE($A193,"_L_",L$1),Records!$C$2:$H$6601,1,FALSE)),"",VLOOKUP(CONCATENATE($A193,"_L_",L$1),Records!$C$2:$H$6601,5,FALSE))</f>
        <v/>
      </c>
      <c r="M193" s="33" t="str">
        <f>IF(ISERROR(VLOOKUP(CONCATENATE($A193,"_L_",L$1),Records!$C$2:$H$6601,1,FALSE)),"",VLOOKUP(CONCATENATE($A193,"_L_",L$1),Records!$C$2:$H$6601,6,FALSE))</f>
        <v/>
      </c>
      <c r="N193" s="32" t="str">
        <f>IF(ISERROR(VLOOKUP(CONCATENATE($A193,"_L_",O$1),Records!$C$2:$H$6601,1,FALSE)),"",VLOOKUP(CONCATENATE($A193,"_L_",O$1),Records!$C$2:$H$6601,4,FALSE))</f>
        <v/>
      </c>
      <c r="O193" s="7" t="str">
        <f>IF(ISERROR(VLOOKUP(CONCATENATE($A193,"_L_",O$1),Records!$C$2:$H$6601,1,FALSE)),"",VLOOKUP(CONCATENATE($A193,"_L_",O$1),Records!$C$2:$H$6601,5,FALSE))</f>
        <v/>
      </c>
      <c r="P193" s="33" t="str">
        <f>IF(ISERROR(VLOOKUP(CONCATENATE($A193,"_L_",O$1),Records!$C$2:$H$6601,1,FALSE)),"",VLOOKUP(CONCATENATE($A193,"_L_",O$1),Records!$C$2:$H$6601,6,FALSE))</f>
        <v/>
      </c>
      <c r="Q193" s="32" t="str">
        <f>IF(ISERROR(VLOOKUP(CONCATENATE($A193,"_L_",R$1),Records!$C$2:$H$6601,1,FALSE)),"",VLOOKUP(CONCATENATE($A193,"_L_",R$1),Records!$C$2:$H$6601,4,FALSE))</f>
        <v/>
      </c>
      <c r="R193" s="7" t="str">
        <f>IF(ISERROR(VLOOKUP(CONCATENATE($A193,"_L_",R$1),Records!$C$2:$H$6601,1,FALSE)),"",VLOOKUP(CONCATENATE($A193,"_L_",R$1),Records!$C$2:$H$6601,5,FALSE))</f>
        <v/>
      </c>
      <c r="S193" s="33" t="str">
        <f>IF(ISERROR(VLOOKUP(CONCATENATE($A193,"_L_",R$1),Records!$C$2:$H$6601,1,FALSE)),"",VLOOKUP(CONCATENATE($A193,"_L_",R$1),Records!$C$2:$H$6601,6,FALSE))</f>
        <v/>
      </c>
      <c r="T193" s="32" t="str">
        <f>IF(ISERROR(VLOOKUP(CONCATENATE($A193,"_L_",U$1),Records!$C$2:$H$6601,1,FALSE)),"",VLOOKUP(CONCATENATE($A193,"_L_",U$1),Records!$C$2:$H$6601,4,FALSE))</f>
        <v/>
      </c>
      <c r="U193" s="7" t="str">
        <f>IF(ISERROR(VLOOKUP(CONCATENATE($A193,"_L_",U$1),Records!$C$2:$H$6601,1,FALSE)),"",VLOOKUP(CONCATENATE($A193,"_L_",U$1),Records!$C$2:$H$6601,5,FALSE))</f>
        <v/>
      </c>
      <c r="V193" s="33" t="str">
        <f>IF(ISERROR(VLOOKUP(CONCATENATE($A193,"_L_",U$1),Records!$C$2:$H$6601,1,FALSE)),"",VLOOKUP(CONCATENATE($A193,"_L_",U$1),Records!$C$2:$H$6601,6,FALSE))</f>
        <v/>
      </c>
      <c r="W193" s="32" t="str">
        <f>IF(ISERROR(VLOOKUP(CONCATENATE($A193,"_L_",X$1),Records!$C$2:$H$6601,1,FALSE)),"",VLOOKUP(CONCATENATE($A193,"_L_",X$1),Records!$C$2:$H$6601,4,FALSE))</f>
        <v/>
      </c>
      <c r="X193" s="7" t="str">
        <f>IF(ISERROR(VLOOKUP(CONCATENATE($A193,"_L_",X$1),Records!$C$2:$H$6601,1,FALSE)),"",VLOOKUP(CONCATENATE($A193,"_L_",X$1),Records!$C$2:$H$6601,5,FALSE))</f>
        <v/>
      </c>
      <c r="Y193" s="33" t="str">
        <f>IF(ISERROR(VLOOKUP(CONCATENATE($A193,"_L_",X$1),Records!$C$2:$H$6601,1,FALSE)),"",VLOOKUP(CONCATENATE($A193,"_L_",X$1),Records!$C$2:$H$6601,6,FALSE))</f>
        <v/>
      </c>
      <c r="Z193" s="32" t="str">
        <f>IF(ISERROR(VLOOKUP(CONCATENATE($A193,"_L_",AA$1),Records!$C$2:$H$6601,1,FALSE)),"",VLOOKUP(CONCATENATE($A193,"_L_",AA$1),Records!$C$2:$H$6601,4,FALSE))</f>
        <v/>
      </c>
      <c r="AA193" s="7" t="str">
        <f>IF(ISERROR(VLOOKUP(CONCATENATE($A193,"_L_",AA$1),Records!$C$2:$H$6601,1,FALSE)),"",VLOOKUP(CONCATENATE($A193,"_L_",AA$1),Records!$C$2:$H$6601,5,FALSE))</f>
        <v/>
      </c>
      <c r="AB193" s="33" t="str">
        <f>IF(ISERROR(VLOOKUP(CONCATENATE($A193,"_L_",AA$1),Records!$C$2:$H$6601,1,FALSE)),"",VLOOKUP(CONCATENATE($A193,"_L_",AA$1),Records!$C$2:$H$6601,6,FALSE))</f>
        <v/>
      </c>
      <c r="AC193" s="32" t="str">
        <f>IF(ISERROR(VLOOKUP(CONCATENATE($A193,"_L_",AD$1),Records!$C$2:$H$6601,1,FALSE)),"",VLOOKUP(CONCATENATE($A193,"_L_",AD$1),Records!$C$2:$H$6601,4,FALSE))</f>
        <v/>
      </c>
      <c r="AD193" s="7" t="str">
        <f>IF(ISERROR(VLOOKUP(CONCATENATE($A193,"_L_",AD$1),Records!$C$2:$H$6601,1,FALSE)),"",VLOOKUP(CONCATENATE($A193,"_L_",AD$1),Records!$C$2:$H$6601,5,FALSE))</f>
        <v/>
      </c>
      <c r="AE193" s="33" t="str">
        <f>IF(ISERROR(VLOOKUP(CONCATENATE($A193,"_L_",AD$1),Records!$C$2:$H$6601,1,FALSE)),"",VLOOKUP(CONCATENATE($A193,"_L_",AD$1),Records!$C$2:$H$6601,6,FALSE))</f>
        <v/>
      </c>
      <c r="AF193" s="32" t="str">
        <f>IF(ISERROR(VLOOKUP(CONCATENATE($A193,"_L_",AG$1),Records!$C$2:$H$6601,1,FALSE)),"",VLOOKUP(CONCATENATE($A193,"_L_",AG$1),Records!$C$2:$H$6601,4,FALSE))</f>
        <v/>
      </c>
      <c r="AG193" s="7" t="str">
        <f>IF(ISERROR(VLOOKUP(CONCATENATE($A193,"_L_",AG$1),Records!$C$2:$H$6601,1,FALSE)),"",VLOOKUP(CONCATENATE($A193,"_L_",AG$1),Records!$C$2:$H$6601,5,FALSE))</f>
        <v/>
      </c>
      <c r="AH193" s="33" t="str">
        <f>IF(ISERROR(VLOOKUP(CONCATENATE($A193,"_L_",AG$1),Records!$C$2:$H$6601,1,FALSE)),"",VLOOKUP(CONCATENATE($A193,"_L_",AG$1),Records!$C$2:$H$6601,6,FALSE))</f>
        <v/>
      </c>
      <c r="AI193" s="32" t="str">
        <f>IF(ISERROR(VLOOKUP(CONCATENATE($A193,"_L_",AJ$1),Records!$C$2:$H$6601,1,FALSE)),"",VLOOKUP(CONCATENATE($A193,"_L_",AJ$1),Records!$C$2:$H$6601,4,FALSE))</f>
        <v/>
      </c>
      <c r="AJ193" s="7" t="str">
        <f>IF(ISERROR(VLOOKUP(CONCATENATE($A193,"_L_",AJ$1),Records!$C$2:$H$6601,1,FALSE)),"",VLOOKUP(CONCATENATE($A193,"_L_",AJ$1),Records!$C$2:$H$6601,5,FALSE))</f>
        <v/>
      </c>
      <c r="AK193" s="33" t="str">
        <f>IF(ISERROR(VLOOKUP(CONCATENATE($A193,"_L_",AJ$1),Records!$C$2:$H$6601,1,FALSE)),"",VLOOKUP(CONCATENATE($A193,"_L_",AJ$1),Records!$C$2:$H$6601,6,FALSE))</f>
        <v/>
      </c>
      <c r="AL193" s="32" t="str">
        <f>IF(ISERROR(VLOOKUP(CONCATENATE($A193,"_L_",AM$1),Records!$C$2:$H$6601,1,FALSE)),"",VLOOKUP(CONCATENATE($A193,"_L_",AM$1),Records!$C$2:$H$6601,4,FALSE))</f>
        <v/>
      </c>
      <c r="AM193" s="7" t="str">
        <f>IF(ISERROR(VLOOKUP(CONCATENATE($A193,"_L_",AM$1),Records!$C$2:$H$6601,1,FALSE)),"",VLOOKUP(CONCATENATE($A193,"_L_",AM$1),Records!$C$2:$H$6601,5,FALSE))</f>
        <v/>
      </c>
      <c r="AN193" s="33" t="str">
        <f>IF(ISERROR(VLOOKUP(CONCATENATE($A193,"_L_",AM$1),Records!$C$2:$H$6601,1,FALSE)),"",VLOOKUP(CONCATENATE($A193,"_L_",AM$1),Records!$C$2:$H$6601,6,FALSE))</f>
        <v/>
      </c>
      <c r="AO193" s="32" t="str">
        <f>IF(ISERROR(VLOOKUP(CONCATENATE($A193,"_L_",AP$1),Records!$C$2:$H$6601,1,FALSE)),"",VLOOKUP(CONCATENATE($A193,"_L_",AP$1),Records!$C$2:$H$6601,4,FALSE))</f>
        <v/>
      </c>
      <c r="AP193" s="7" t="str">
        <f>IF(ISERROR(VLOOKUP(CONCATENATE($A193,"_L_",AP$1),Records!$C$2:$H$6601,1,FALSE)),"",VLOOKUP(CONCATENATE($A193,"_L_",AP$1),Records!$C$2:$H$6601,5,FALSE))</f>
        <v/>
      </c>
      <c r="AQ193" s="33" t="str">
        <f>IF(ISERROR(VLOOKUP(CONCATENATE($A193,"_L_",AP$1),Records!$C$2:$H$6601,1,FALSE)),"",VLOOKUP(CONCATENATE($A193,"_L_",AP$1),Records!$C$2:$H$6601,6,FALSE))</f>
        <v/>
      </c>
      <c r="AR193" s="32" t="str">
        <f>IF(ISERROR(VLOOKUP(CONCATENATE($A193,"_L_",AS$1),Records!$C$2:$H$6601,1,FALSE)),"",VLOOKUP(CONCATENATE($A193,"_L_",AS$1),Records!$C$2:$H$6601,4,FALSE))</f>
        <v/>
      </c>
      <c r="AS193" s="7" t="str">
        <f>IF(ISERROR(VLOOKUP(CONCATENATE($A193,"_L_",AS$1),Records!$C$2:$H$6601,1,FALSE)),"",VLOOKUP(CONCATENATE($A193,"_L_",AS$1),Records!$C$2:$H$6601,5,FALSE))</f>
        <v/>
      </c>
      <c r="AT193" s="33" t="str">
        <f>IF(ISERROR(VLOOKUP(CONCATENATE($A193,"_L_",AS$1),Records!$C$2:$H$6601,1,FALSE)),"",VLOOKUP(CONCATENATE($A193,"_L_",AS$1),Records!$C$2:$H$6601,6,FALSE))</f>
        <v/>
      </c>
      <c r="AU193" s="32" t="str">
        <f>IF(ISERROR(VLOOKUP(CONCATENATE($A193,"_L_",AV$1),Records!$C$2:$H$6601,1,FALSE)),"",VLOOKUP(CONCATENATE($A193,"_L_",AV$1),Records!$C$2:$H$6601,4,FALSE))</f>
        <v/>
      </c>
      <c r="AV193" s="7" t="str">
        <f>IF(ISERROR(VLOOKUP(CONCATENATE($A193,"_L_",AV$1),Records!$C$2:$H$6601,1,FALSE)),"",VLOOKUP(CONCATENATE($A193,"_L_",AV$1),Records!$C$2:$H$6601,5,FALSE))</f>
        <v/>
      </c>
      <c r="AW193" s="33" t="str">
        <f>IF(ISERROR(VLOOKUP(CONCATENATE($A193,"_L_",AV$1),Records!$C$2:$H$6601,1,FALSE)),"",VLOOKUP(CONCATENATE($A193,"_L_",AV$1),Records!$C$2:$H$6601,6,FALSE))</f>
        <v/>
      </c>
      <c r="AX193" s="32" t="str">
        <f>IF(ISERROR(VLOOKUP(CONCATENATE($A193,"_L_",AY$1),Records!$C$2:$H$6601,1,FALSE)),"",VLOOKUP(CONCATENATE($A193,"_L_",AY$1),Records!$C$2:$H$6601,4,FALSE))</f>
        <v/>
      </c>
      <c r="AY193" s="7" t="str">
        <f>IF(ISERROR(VLOOKUP(CONCATENATE($A193,"_L_",AY$1),Records!$C$2:$H$6601,1,FALSE)),"",VLOOKUP(CONCATENATE($A193,"_L_",AY$1),Records!$C$2:$H$6601,5,FALSE))</f>
        <v/>
      </c>
      <c r="AZ193" s="33" t="str">
        <f>IF(ISERROR(VLOOKUP(CONCATENATE($A193,"_L_",AY$1),Records!$C$2:$H$6601,1,FALSE)),"",VLOOKUP(CONCATENATE($A193,"_L_",AY$1),Records!$C$2:$H$6601,6,FALSE))</f>
        <v/>
      </c>
      <c r="BA193" s="32" t="str">
        <f>IF(ISERROR(VLOOKUP(CONCATENATE($A193,"_L_",BB$1),Records!$C$2:$H$6601,1,FALSE)),"",VLOOKUP(CONCATENATE($A193,"_L_",BB$1),Records!$C$2:$H$6601,4,FALSE))</f>
        <v/>
      </c>
      <c r="BB193" s="7" t="str">
        <f>IF(ISERROR(VLOOKUP(CONCATENATE($A193,"_L_",BB$1),Records!$C$2:$H$6601,1,FALSE)),"",VLOOKUP(CONCATENATE($A193,"_L_",BB$1),Records!$C$2:$H$6601,5,FALSE))</f>
        <v/>
      </c>
      <c r="BC193" s="33" t="str">
        <f>IF(ISERROR(VLOOKUP(CONCATENATE($A193,"_L_",BB$1),Records!$C$2:$H$6601,1,FALSE)),"",VLOOKUP(CONCATENATE($A193,"_L_",BB$1),Records!$C$2:$H$6601,6,FALSE))</f>
        <v/>
      </c>
      <c r="BD193" s="32" t="str">
        <f>IF(ISERROR(VLOOKUP(CONCATENATE($A193,"_L_",BE$1),Records!$C$2:$H$6601,1,FALSE)),"",VLOOKUP(CONCATENATE($A193,"_L_",BE$1),Records!$C$2:$H$6601,4,FALSE))</f>
        <v/>
      </c>
      <c r="BE193" s="7" t="str">
        <f>IF(ISERROR(VLOOKUP(CONCATENATE($A193,"_L_",BE$1),Records!$C$2:$H$6601,1,FALSE)),"",VLOOKUP(CONCATENATE($A193,"_L_",BE$1),Records!$C$2:$H$6601,5,FALSE))</f>
        <v/>
      </c>
      <c r="BF193" s="33" t="str">
        <f>IF(ISERROR(VLOOKUP(CONCATENATE($A193,"_L_",BE$1),Records!$C$2:$H$6601,1,FALSE)),"",VLOOKUP(CONCATENATE($A193,"_L_",BE$1),Records!$C$2:$H$6601,6,FALSE))</f>
        <v/>
      </c>
      <c r="BG193" s="32" t="str">
        <f>IF(ISERROR(VLOOKUP(CONCATENATE($A193,"_L_",BH$1),Records!$C$2:$H$6601,1,FALSE)),"",VLOOKUP(CONCATENATE($A193,"_L_",BH$1),Records!$C$2:$H$6601,4,FALSE))</f>
        <v/>
      </c>
      <c r="BH193" s="7" t="str">
        <f>IF(ISERROR(VLOOKUP(CONCATENATE($A193,"_L_",BH$1),Records!$C$2:$H$6601,1,FALSE)),"",VLOOKUP(CONCATENATE($A193,"_L_",BH$1),Records!$C$2:$H$6601,5,FALSE))</f>
        <v/>
      </c>
      <c r="BI193" s="33" t="str">
        <f>IF(ISERROR(VLOOKUP(CONCATENATE($A193,"_L_",BH$1),Records!$C$2:$H$6601,1,FALSE)),"",VLOOKUP(CONCATENATE($A193,"_L_",BH$1),Records!$C$2:$H$6601,6,FALSE))</f>
        <v/>
      </c>
      <c r="BJ193" s="32" t="str">
        <f>IF(ISERROR(VLOOKUP(CONCATENATE($A193,"_L_",BK$1),Records!$C$2:$H$6601,1,FALSE)),"",VLOOKUP(CONCATENATE($A193,"_L_",BK$1),Records!$C$2:$H$6601,4,FALSE))</f>
        <v/>
      </c>
      <c r="BK193" s="7" t="str">
        <f>IF(ISERROR(VLOOKUP(CONCATENATE($A193,"_L_",BK$1),Records!$C$2:$H$6601,1,FALSE)),"",VLOOKUP(CONCATENATE($A193,"_L_",BK$1),Records!$C$2:$H$6601,5,FALSE))</f>
        <v/>
      </c>
      <c r="BL193" s="33" t="str">
        <f>IF(ISERROR(VLOOKUP(CONCATENATE($A193,"_L_",BK$1),Records!$C$2:$H$6601,1,FALSE)),"",VLOOKUP(CONCATENATE($A193,"_L_",BK$1),Records!$C$2:$H$6601,6,FALSE))</f>
        <v/>
      </c>
      <c r="BM193" s="32" t="str">
        <f>IF(ISERROR(VLOOKUP(CONCATENATE($A193,"_L_",BN$1),Records!$C$2:$H$6601,1,FALSE)),"",VLOOKUP(CONCATENATE($A193,"_L_",BN$1),Records!$C$2:$H$6601,4,FALSE))</f>
        <v/>
      </c>
      <c r="BN193" s="7" t="str">
        <f>IF(ISERROR(VLOOKUP(CONCATENATE($A193,"_L_",BN$1),Records!$C$2:$H$6601,1,FALSE)),"",VLOOKUP(CONCATENATE($A193,"_L_",BN$1),Records!$C$2:$H$6601,5,FALSE))</f>
        <v/>
      </c>
      <c r="BO193" s="33" t="str">
        <f>IF(ISERROR(VLOOKUP(CONCATENATE($A193,"_L_",BN$1),Records!$C$2:$H$6601,1,FALSE)),"",VLOOKUP(CONCATENATE($A193,"_L_",BN$1),Records!$C$2:$H$6601,6,FALSE))</f>
        <v/>
      </c>
      <c r="BP193" s="32" t="str">
        <f>IF(ISERROR(VLOOKUP(CONCATENATE($A193,"_L_",BQ$1),Records!$C$2:$H$6601,1,FALSE)),"",VLOOKUP(CONCATENATE($A193,"_L_",BQ$1),Records!$C$2:$H$6601,4,FALSE))</f>
        <v/>
      </c>
      <c r="BQ193" s="7" t="str">
        <f>IF(ISERROR(VLOOKUP(CONCATENATE($A193,"_L_",BQ$1),Records!$C$2:$H$6601,1,FALSE)),"",VLOOKUP(CONCATENATE($A193,"_L_",BQ$1),Records!$C$2:$H$6601,5,FALSE))</f>
        <v/>
      </c>
      <c r="BR193" s="33" t="str">
        <f>IF(ISERROR(VLOOKUP(CONCATENATE($A193,"_L_",BQ$1),Records!$C$2:$H$6601,1,FALSE)),"",VLOOKUP(CONCATENATE($A193,"_L_",BQ$1),Records!$C$2:$H$6601,6,FALSE))</f>
        <v/>
      </c>
      <c r="BS193" s="32" t="str">
        <f>IF(ISERROR(VLOOKUP(CONCATENATE($A193,"_L_",BT$1),Records!$C$2:$H$6601,1,FALSE)),"",VLOOKUP(CONCATENATE($A193,"_L_",BT$1),Records!$C$2:$H$6601,4,FALSE))</f>
        <v/>
      </c>
      <c r="BT193" s="7" t="str">
        <f>IF(ISERROR(VLOOKUP(CONCATENATE($A193,"_L_",BT$1),Records!$C$2:$H$6601,1,FALSE)),"",VLOOKUP(CONCATENATE($A193,"_L_",BT$1),Records!$C$2:$H$6601,5,FALSE))</f>
        <v/>
      </c>
      <c r="BU193" s="33" t="str">
        <f>IF(ISERROR(VLOOKUP(CONCATENATE($A193,"_L_",BT$1),Records!$C$2:$H$6601,1,FALSE)),"",VLOOKUP(CONCATENATE($A193,"_L_",BT$1),Records!$C$2:$H$6601,6,FALSE))</f>
        <v/>
      </c>
      <c r="BV193" s="32" t="str">
        <f>IF(ISERROR(VLOOKUP(CONCATENATE($A193,"_L_",BW$1),Records!$C$2:$H$6601,1,FALSE)),"",VLOOKUP(CONCATENATE($A193,"_L_",BW$1),Records!$C$2:$H$6601,4,FALSE))</f>
        <v/>
      </c>
      <c r="BW193" s="7" t="str">
        <f>IF(ISERROR(VLOOKUP(CONCATENATE($A193,"_L_",BW$1),Records!$C$2:$H$6601,1,FALSE)),"",VLOOKUP(CONCATENATE($A193,"_L_",BW$1),Records!$C$2:$H$6601,5,FALSE))</f>
        <v/>
      </c>
      <c r="BX193" s="33" t="str">
        <f>IF(ISERROR(VLOOKUP(CONCATENATE($A193,"_L_",BW$1),Records!$C$2:$H$6601,1,FALSE)),"",VLOOKUP(CONCATENATE($A193,"_L_",BW$1),Records!$C$2:$H$6601,6,FALSE))</f>
        <v/>
      </c>
      <c r="BY193" s="32" t="str">
        <f>IF(ISERROR(VLOOKUP(CONCATENATE($A193,"_L_",BZ$1),Records!$C$2:$H$6601,1,FALSE)),"",VLOOKUP(CONCATENATE($A193,"_L_",BZ$1),Records!$C$2:$H$6601,4,FALSE))</f>
        <v/>
      </c>
      <c r="BZ193" s="7" t="str">
        <f>IF(ISERROR(VLOOKUP(CONCATENATE($A193,"_L_",BZ$1),Records!$C$2:$H$6601,1,FALSE)),"",VLOOKUP(CONCATENATE($A193,"_L_",BZ$1),Records!$C$2:$H$6601,5,FALSE))</f>
        <v/>
      </c>
      <c r="CA193" s="33" t="str">
        <f>IF(ISERROR(VLOOKUP(CONCATENATE($A193,"_L_",BZ$1),Records!$C$2:$H$6601,1,FALSE)),"",VLOOKUP(CONCATENATE($A193,"_L_",BZ$1),Records!$C$2:$H$6601,6,FALSE))</f>
        <v/>
      </c>
      <c r="CB193" s="32" t="str">
        <f>IF(ISERROR(VLOOKUP(CONCATENATE($A193,"_L_",CC$1),Records!$C$2:$H$6601,1,FALSE)),"",VLOOKUP(CONCATENATE($A193,"_L_",CC$1),Records!$C$2:$H$6601,4,FALSE))</f>
        <v/>
      </c>
      <c r="CC193" s="7" t="str">
        <f>IF(ISERROR(VLOOKUP(CONCATENATE($A193,"_L_",CC$1),Records!$C$2:$H$6601,1,FALSE)),"",VLOOKUP(CONCATENATE($A193,"_L_",CC$1),Records!$C$2:$H$6601,5,FALSE))</f>
        <v/>
      </c>
      <c r="CD193" s="33" t="str">
        <f>IF(ISERROR(VLOOKUP(CONCATENATE($A193,"_L_",CC$1),Records!$C$2:$H$6601,1,FALSE)),"",VLOOKUP(CONCATENATE($A193,"_L_",CC$1),Records!$C$2:$H$6601,6,FALSE))</f>
        <v/>
      </c>
      <c r="CE193" s="32" t="str">
        <f>IF(ISERROR(VLOOKUP(CONCATENATE($A193,"_L_",CF$1),Records!$C$2:$H$6601,1,FALSE)),"",VLOOKUP(CONCATENATE($A193,"_L_",CF$1),Records!$C$2:$H$6601,4,FALSE))</f>
        <v/>
      </c>
      <c r="CF193" s="7" t="str">
        <f>IF(ISERROR(VLOOKUP(CONCATENATE($A193,"_L_",CF$1),Records!$C$2:$H$6601,1,FALSE)),"",VLOOKUP(CONCATENATE($A193,"_L_",CF$1),Records!$C$2:$H$6601,5,FALSE))</f>
        <v/>
      </c>
      <c r="CG193" s="33" t="str">
        <f>IF(ISERROR(VLOOKUP(CONCATENATE($A193,"_L_",CF$1),Records!$C$2:$H$6601,1,FALSE)),"",VLOOKUP(CONCATENATE($A193,"_L_",CF$1),Records!$C$2:$H$6601,6,FALSE))</f>
        <v/>
      </c>
      <c r="CH193" s="32" t="str">
        <f>IF(ISERROR(VLOOKUP(CONCATENATE($A193,"_L_",CI$1),Records!$C$2:$H$6601,1,FALSE)),"",VLOOKUP(CONCATENATE($A193,"_L_",CI$1),Records!$C$2:$H$6601,4,FALSE))</f>
        <v/>
      </c>
      <c r="CI193" s="7" t="str">
        <f>IF(ISERROR(VLOOKUP(CONCATENATE($A193,"_L_",CI$1),Records!$C$2:$H$6601,1,FALSE)),"",VLOOKUP(CONCATENATE($A193,"_L_",CI$1),Records!$C$2:$H$6601,5,FALSE))</f>
        <v/>
      </c>
      <c r="CJ193" s="33" t="str">
        <f>IF(ISERROR(VLOOKUP(CONCATENATE($A193,"_L_",CI$1),Records!$C$2:$H$6601,1,FALSE)),"",VLOOKUP(CONCATENATE($A193,"_L_",CI$1),Records!$C$2:$H$6601,6,FALSE))</f>
        <v/>
      </c>
      <c r="CK193" s="32" t="str">
        <f>IF(ISERROR(VLOOKUP(CONCATENATE($A193,"_L_",CL$1),Records!$C$2:$H$6601,1,FALSE)),"",VLOOKUP(CONCATENATE($A193,"_L_",CL$1),Records!$C$2:$H$6601,4,FALSE))</f>
        <v/>
      </c>
      <c r="CL193" s="7" t="str">
        <f>IF(ISERROR(VLOOKUP(CONCATENATE($A193,"_L_",CL$1),Records!$C$2:$H$6601,1,FALSE)),"",VLOOKUP(CONCATENATE($A193,"_L_",CL$1),Records!$C$2:$H$6601,5,FALSE))</f>
        <v/>
      </c>
      <c r="CM193" s="33" t="str">
        <f>IF(ISERROR(VLOOKUP(CONCATENATE($A193,"_L_",CL$1),Records!$C$2:$H$6601,1,FALSE)),"",VLOOKUP(CONCATENATE($A193,"_L_",CL$1),Records!$C$2:$H$6601,6,FALSE))</f>
        <v/>
      </c>
      <c r="CN193" s="32" t="str">
        <f>IF(ISERROR(VLOOKUP(CONCATENATE($A193,"_L_",CO$1),Records!$C$2:$H$6601,1,FALSE)),"",VLOOKUP(CONCATENATE($A193,"_L_",CO$1),Records!$C$2:$H$6601,4,FALSE))</f>
        <v/>
      </c>
      <c r="CO193" s="7" t="str">
        <f>IF(ISERROR(VLOOKUP(CONCATENATE($A193,"_L_",CO$1),Records!$C$2:$H$6601,1,FALSE)),"",VLOOKUP(CONCATENATE($A193,"_L_",CO$1),Records!$C$2:$H$6601,5,FALSE))</f>
        <v/>
      </c>
      <c r="CP193" s="33" t="str">
        <f>IF(ISERROR(VLOOKUP(CONCATENATE($A193,"_L_",CO$1),Records!$C$2:$H$6601,1,FALSE)),"",VLOOKUP(CONCATENATE($A193,"_L_",CO$1),Records!$C$2:$H$6601,6,FALSE))</f>
        <v/>
      </c>
      <c r="CQ193" s="32" t="str">
        <f>IF(ISERROR(VLOOKUP(CONCATENATE($A193,"_L_",CR$1),Records!$C$2:$H$6601,1,FALSE)),"",VLOOKUP(CONCATENATE($A193,"_L_",CR$1),Records!$C$2:$H$6601,4,FALSE))</f>
        <v/>
      </c>
      <c r="CR193" s="7" t="str">
        <f>IF(ISERROR(VLOOKUP(CONCATENATE($A193,"_L_",CR$1),Records!$C$2:$H$6601,1,FALSE)),"",VLOOKUP(CONCATENATE($A193,"_L_",CR$1),Records!$C$2:$H$6601,5,FALSE))</f>
        <v/>
      </c>
      <c r="CS193" s="33" t="str">
        <f>IF(ISERROR(VLOOKUP(CONCATENATE($A193,"_L_",CR$1),Records!$C$2:$H$6601,1,FALSE)),"",VLOOKUP(CONCATENATE($A193,"_L_",CR$1),Records!$C$2:$H$6601,6,FALSE))</f>
        <v/>
      </c>
      <c r="CT193" s="32" t="str">
        <f>IF(ISERROR(VLOOKUP(CONCATENATE($A193,"_L_",CU$1),Records!$C$2:$H$6601,1,FALSE)),"",VLOOKUP(CONCATENATE($A193,"_L_",CU$1),Records!$C$2:$H$6601,4,FALSE))</f>
        <v/>
      </c>
      <c r="CU193" s="7" t="str">
        <f>IF(ISERROR(VLOOKUP(CONCATENATE($A193,"_L_",CU$1),Records!$C$2:$H$6601,1,FALSE)),"",VLOOKUP(CONCATENATE($A193,"_L_",CU$1),Records!$C$2:$H$6601,5,FALSE))</f>
        <v/>
      </c>
      <c r="CV193" s="33" t="str">
        <f>IF(ISERROR(VLOOKUP(CONCATENATE($A193,"_L_",CU$1),Records!$C$2:$H$6601,1,FALSE)),"",VLOOKUP(CONCATENATE($A193,"_L_",CU$1),Records!$C$2:$H$6601,6,FALSE))</f>
        <v/>
      </c>
      <c r="CW193" s="32" t="str">
        <f>IF(ISERROR(VLOOKUP(CONCATENATE($A193,"_L_",CX$1),Records!$C$2:$H$6601,1,FALSE)),"",VLOOKUP(CONCATENATE($A193,"_L_",CX$1),Records!$C$2:$H$6601,4,FALSE))</f>
        <v/>
      </c>
      <c r="CX193" s="7" t="str">
        <f>IF(ISERROR(VLOOKUP(CONCATENATE($A193,"_L_",CX$1),Records!$C$2:$H$6601,1,FALSE)),"",VLOOKUP(CONCATENATE($A193,"_L_",CX$1),Records!$C$2:$H$6601,5,FALSE))</f>
        <v/>
      </c>
      <c r="CY193" s="33" t="str">
        <f>IF(ISERROR(VLOOKUP(CONCATENATE($A193,"_L_",CX$1),Records!$C$2:$H$6601,1,FALSE)),"",VLOOKUP(CONCATENATE($A193,"_L_",CX$1),Records!$C$2:$H$6601,6,FALSE))</f>
        <v/>
      </c>
      <c r="CZ193" s="32" t="str">
        <f>IF(ISERROR(VLOOKUP(CONCATENATE($A193,"_L_",DA$1),Records!$C$2:$H$6601,1,FALSE)),"",VLOOKUP(CONCATENATE($A193,"_L_",DA$1),Records!$C$2:$H$6601,4,FALSE))</f>
        <v/>
      </c>
      <c r="DA193" s="7" t="str">
        <f>IF(ISERROR(VLOOKUP(CONCATENATE($A193,"_L_",DA$1),Records!$C$2:$H$6601,1,FALSE)),"",VLOOKUP(CONCATENATE($A193,"_L_",DA$1),Records!$C$2:$H$6601,5,FALSE))</f>
        <v/>
      </c>
      <c r="DB193" s="33" t="str">
        <f>IF(ISERROR(VLOOKUP(CONCATENATE($A193,"_L_",DA$1),Records!$C$2:$H$6601,1,FALSE)),"",VLOOKUP(CONCATENATE($A193,"_L_",DA$1),Records!$C$2:$H$6601,6,FALSE))</f>
        <v/>
      </c>
      <c r="DC193" s="32" t="str">
        <f>IF(ISERROR(VLOOKUP(CONCATENATE($A193,"_L_",DD$1),Records!$C$2:$H$6601,1,FALSE)),"",VLOOKUP(CONCATENATE($A193,"_L_",DD$1),Records!$C$2:$H$6601,4,FALSE))</f>
        <v/>
      </c>
      <c r="DD193" s="7" t="str">
        <f>IF(ISERROR(VLOOKUP(CONCATENATE($A193,"_L_",DD$1),Records!$C$2:$H$6601,1,FALSE)),"",VLOOKUP(CONCATENATE($A193,"_L_",DD$1),Records!$C$2:$H$6601,5,FALSE))</f>
        <v/>
      </c>
      <c r="DE193" s="33" t="str">
        <f>IF(ISERROR(VLOOKUP(CONCATENATE($A193,"_L_",DD$1),Records!$C$2:$H$6601,1,FALSE)),"",VLOOKUP(CONCATENATE($A193,"_L_",DD$1),Records!$C$2:$H$6601,6,FALSE))</f>
        <v/>
      </c>
      <c r="DF193" s="32" t="str">
        <f>IF(ISERROR(VLOOKUP(CONCATENATE($A193,"_L_",DG$1),Records!$C$2:$H$6601,1,FALSE)),"",VLOOKUP(CONCATENATE($A193,"_L_",DG$1),Records!$C$2:$H$6601,4,FALSE))</f>
        <v/>
      </c>
      <c r="DG193" s="7" t="str">
        <f>IF(ISERROR(VLOOKUP(CONCATENATE($A193,"_L_",DG$1),Records!$C$2:$H$6601,1,FALSE)),"",VLOOKUP(CONCATENATE($A193,"_L_",DG$1),Records!$C$2:$H$6601,5,FALSE))</f>
        <v/>
      </c>
      <c r="DH193" s="33" t="str">
        <f>IF(ISERROR(VLOOKUP(CONCATENATE($A193,"_L_",DG$1),Records!$C$2:$H$6601,1,FALSE)),"",VLOOKUP(CONCATENATE($A193,"_L_",DG$1),Records!$C$2:$H$6601,6,FALSE))</f>
        <v/>
      </c>
      <c r="DI193" s="32" t="str">
        <f>IF(ISERROR(VLOOKUP(CONCATENATE($A193,"_L_",DJ$1),Records!$C$2:$H$6601,1,FALSE)),"",VLOOKUP(CONCATENATE($A193,"_L_",DJ$1),Records!$C$2:$H$6601,4,FALSE))</f>
        <v/>
      </c>
      <c r="DJ193" s="7" t="str">
        <f>IF(ISERROR(VLOOKUP(CONCATENATE($A193,"_L_",DJ$1),Records!$C$2:$H$6601,1,FALSE)),"",VLOOKUP(CONCATENATE($A193,"_L_",DJ$1),Records!$C$2:$H$6601,5,FALSE))</f>
        <v/>
      </c>
      <c r="DK193" s="33" t="str">
        <f>IF(ISERROR(VLOOKUP(CONCATENATE($A193,"_L_",DJ$1),Records!$C$2:$H$6601,1,FALSE)),"",VLOOKUP(CONCATENATE($A193,"_L_",DJ$1),Records!$C$2:$H$6601,6,FALSE))</f>
        <v/>
      </c>
      <c r="DL193" s="32" t="str">
        <f>IF(ISERROR(VLOOKUP(CONCATENATE($A193,"_L_",DM$1),Records!$C$2:$H$6601,1,FALSE)),"",VLOOKUP(CONCATENATE($A193,"_L_",DM$1),Records!$C$2:$H$6601,4,FALSE))</f>
        <v/>
      </c>
      <c r="DM193" s="7" t="str">
        <f>IF(ISERROR(VLOOKUP(CONCATENATE($A193,"_L_",DM$1),Records!$C$2:$H$6601,1,FALSE)),"",VLOOKUP(CONCATENATE($A193,"_L_",DM$1),Records!$C$2:$H$6601,5,FALSE))</f>
        <v/>
      </c>
      <c r="DN193" s="33" t="str">
        <f>IF(ISERROR(VLOOKUP(CONCATENATE($A193,"_L_",DM$1),Records!$C$2:$H$6601,1,FALSE)),"",VLOOKUP(CONCATENATE($A193,"_L_",DM$1),Records!$C$2:$H$6601,6,FALSE))</f>
        <v/>
      </c>
      <c r="DO193" s="32" t="str">
        <f>IF(ISERROR(VLOOKUP(CONCATENATE($A193,"_L_",DP$1),Records!$C$2:$H$6601,1,FALSE)),"",VLOOKUP(CONCATENATE($A193,"_L_",DP$1),Records!$C$2:$H$6601,4,FALSE))</f>
        <v/>
      </c>
      <c r="DP193" s="7" t="str">
        <f>IF(ISERROR(VLOOKUP(CONCATENATE($A193,"_L_",DP$1),Records!$C$2:$H$6601,1,FALSE)),"",VLOOKUP(CONCATENATE($A193,"_L_",DP$1),Records!$C$2:$H$6601,5,FALSE))</f>
        <v/>
      </c>
      <c r="DQ193" s="33" t="str">
        <f>IF(ISERROR(VLOOKUP(CONCATENATE($A193,"_L_",DP$1),Records!$C$2:$H$6601,1,FALSE)),"",VLOOKUP(CONCATENATE($A193,"_L_",DP$1),Records!$C$2:$H$6601,6,FALSE))</f>
        <v/>
      </c>
      <c r="DR193" s="32" t="str">
        <f>IF(ISERROR(VLOOKUP(CONCATENATE($A193,"_L_",DS$1),Records!$C$2:$H$6601,1,FALSE)),"",VLOOKUP(CONCATENATE($A193,"_L_",DS$1),Records!$C$2:$H$6601,4,FALSE))</f>
        <v/>
      </c>
      <c r="DS193" s="7" t="str">
        <f>IF(ISERROR(VLOOKUP(CONCATENATE($A193,"_L_",DS$1),Records!$C$2:$H$6601,1,FALSE)),"",VLOOKUP(CONCATENATE($A193,"_L_",DS$1),Records!$C$2:$H$6601,5,FALSE))</f>
        <v/>
      </c>
      <c r="DT193" s="33" t="str">
        <f>IF(ISERROR(VLOOKUP(CONCATENATE($A193,"_L_",DS$1),Records!$C$2:$H$6601,1,FALSE)),"",VLOOKUP(CONCATENATE($A193,"_L_",DS$1),Records!$C$2:$H$6601,6,FALSE))</f>
        <v/>
      </c>
      <c r="DU193" s="32" t="str">
        <f>IF(ISERROR(VLOOKUP(CONCATENATE($A193,"_L_",DV$1),Records!$C$2:$H$6601,1,FALSE)),"",VLOOKUP(CONCATENATE($A193,"_L_",DV$1),Records!$C$2:$H$6601,4,FALSE))</f>
        <v/>
      </c>
      <c r="DV193" s="7" t="str">
        <f>IF(ISERROR(VLOOKUP(CONCATENATE($A193,"_L_",DV$1),Records!$C$2:$H$6601,1,FALSE)),"",VLOOKUP(CONCATENATE($A193,"_L_",DV$1),Records!$C$2:$H$6601,5,FALSE))</f>
        <v/>
      </c>
      <c r="DW193" s="33" t="str">
        <f>IF(ISERROR(VLOOKUP(CONCATENATE($A193,"_L_",DV$1),Records!$C$2:$H$6601,1,FALSE)),"",VLOOKUP(CONCATENATE($A193,"_L_",DV$1),Records!$C$2:$H$6601,6,FALSE))</f>
        <v/>
      </c>
      <c r="DX193" s="32" t="str">
        <f>IF(ISERROR(VLOOKUP(CONCATENATE($A193,"_L_",DY$1),Records!$C$2:$H$6601,1,FALSE)),"",VLOOKUP(CONCATENATE($A193,"_L_",DY$1),Records!$C$2:$H$6601,4,FALSE))</f>
        <v/>
      </c>
      <c r="DY193" s="7" t="str">
        <f>IF(ISERROR(VLOOKUP(CONCATENATE($A193,"_L_",DY$1),Records!$C$2:$H$6601,1,FALSE)),"",VLOOKUP(CONCATENATE($A193,"_L_",DY$1),Records!$C$2:$H$6601,5,FALSE))</f>
        <v/>
      </c>
      <c r="DZ193" s="33" t="str">
        <f>IF(ISERROR(VLOOKUP(CONCATENATE($A193,"_L_",DY$1),Records!$C$2:$H$6601,1,FALSE)),"",VLOOKUP(CONCATENATE($A193,"_L_",DY$1),Records!$C$2:$H$6601,6,FALSE))</f>
        <v/>
      </c>
      <c r="EA193" s="32" t="str">
        <f>IF(ISERROR(VLOOKUP(CONCATENATE($A193,"_L_",EB$1),Records!$C$2:$H$6601,1,FALSE)),"",VLOOKUP(CONCATENATE($A193,"_L_",EB$1),Records!$C$2:$H$6601,4,FALSE))</f>
        <v/>
      </c>
      <c r="EB193" s="7" t="str">
        <f>IF(ISERROR(VLOOKUP(CONCATENATE($A193,"_L_",EB$1),Records!$C$2:$H$6601,1,FALSE)),"",VLOOKUP(CONCATENATE($A193,"_L_",EB$1),Records!$C$2:$H$6601,5,FALSE))</f>
        <v/>
      </c>
      <c r="EC193" s="33" t="str">
        <f>IF(ISERROR(VLOOKUP(CONCATENATE($A193,"_L_",EB$1),Records!$C$2:$H$6601,1,FALSE)),"",VLOOKUP(CONCATENATE($A193,"_L_",EB$1),Records!$C$2:$H$6601,6,FALSE))</f>
        <v/>
      </c>
    </row>
    <row r="194" spans="1:133" ht="15.75" x14ac:dyDescent="0.25">
      <c r="A194" s="11">
        <v>42376</v>
      </c>
      <c r="B194" s="17" t="s">
        <v>80</v>
      </c>
      <c r="C194" s="18">
        <f t="shared" si="5"/>
        <v>28</v>
      </c>
      <c r="D194" s="28" t="s">
        <v>62</v>
      </c>
      <c r="E194" s="8" t="s">
        <v>71</v>
      </c>
      <c r="F194" s="62">
        <f t="shared" si="4"/>
        <v>0</v>
      </c>
      <c r="G194" s="62">
        <f>HomeCalc!F194</f>
        <v>0</v>
      </c>
      <c r="H194" s="32" t="str">
        <f>IF(ISERROR(VLOOKUP(CONCATENATE($A194,"_L_",I$1),Records!$C$2:$H$6601,1,FALSE)),"",VLOOKUP(CONCATENATE($A194,"_L_",I$1),Records!$C$2:$H$6601,4,FALSE))</f>
        <v/>
      </c>
      <c r="I194" s="7" t="str">
        <f>IF(ISERROR(VLOOKUP(CONCATENATE($A194,"_L_",I$1),Records!$C$2:$H$6601,1,FALSE)),"",VLOOKUP(CONCATENATE($A194,"_L_",I$1),Records!$C$2:$H$6601,5,FALSE))</f>
        <v/>
      </c>
      <c r="J194" s="33" t="str">
        <f>IF(ISERROR(VLOOKUP(CONCATENATE($A194,"_L_",I$1),Records!$C$2:$H$6601,1,FALSE)),"",VLOOKUP(CONCATENATE($A194,"_L_",I$1),Records!$C$2:$H$6601,6,FALSE))</f>
        <v/>
      </c>
      <c r="K194" s="32" t="str">
        <f>IF(ISERROR(VLOOKUP(CONCATENATE($A194,"_L_",L$1),Records!$C$2:$H$6601,1,FALSE)),"",VLOOKUP(CONCATENATE($A194,"_L_",L$1),Records!$C$2:$H$6601,4,FALSE))</f>
        <v/>
      </c>
      <c r="L194" s="7" t="str">
        <f>IF(ISERROR(VLOOKUP(CONCATENATE($A194,"_L_",L$1),Records!$C$2:$H$6601,1,FALSE)),"",VLOOKUP(CONCATENATE($A194,"_L_",L$1),Records!$C$2:$H$6601,5,FALSE))</f>
        <v/>
      </c>
      <c r="M194" s="33" t="str">
        <f>IF(ISERROR(VLOOKUP(CONCATENATE($A194,"_L_",L$1),Records!$C$2:$H$6601,1,FALSE)),"",VLOOKUP(CONCATENATE($A194,"_L_",L$1),Records!$C$2:$H$6601,6,FALSE))</f>
        <v/>
      </c>
      <c r="N194" s="32" t="str">
        <f>IF(ISERROR(VLOOKUP(CONCATENATE($A194,"_L_",O$1),Records!$C$2:$H$6601,1,FALSE)),"",VLOOKUP(CONCATENATE($A194,"_L_",O$1),Records!$C$2:$H$6601,4,FALSE))</f>
        <v/>
      </c>
      <c r="O194" s="7" t="str">
        <f>IF(ISERROR(VLOOKUP(CONCATENATE($A194,"_L_",O$1),Records!$C$2:$H$6601,1,FALSE)),"",VLOOKUP(CONCATENATE($A194,"_L_",O$1),Records!$C$2:$H$6601,5,FALSE))</f>
        <v/>
      </c>
      <c r="P194" s="33" t="str">
        <f>IF(ISERROR(VLOOKUP(CONCATENATE($A194,"_L_",O$1),Records!$C$2:$H$6601,1,FALSE)),"",VLOOKUP(CONCATENATE($A194,"_L_",O$1),Records!$C$2:$H$6601,6,FALSE))</f>
        <v/>
      </c>
      <c r="Q194" s="32" t="str">
        <f>IF(ISERROR(VLOOKUP(CONCATENATE($A194,"_L_",R$1),Records!$C$2:$H$6601,1,FALSE)),"",VLOOKUP(CONCATENATE($A194,"_L_",R$1),Records!$C$2:$H$6601,4,FALSE))</f>
        <v/>
      </c>
      <c r="R194" s="7" t="str">
        <f>IF(ISERROR(VLOOKUP(CONCATENATE($A194,"_L_",R$1),Records!$C$2:$H$6601,1,FALSE)),"",VLOOKUP(CONCATENATE($A194,"_L_",R$1),Records!$C$2:$H$6601,5,FALSE))</f>
        <v/>
      </c>
      <c r="S194" s="33" t="str">
        <f>IF(ISERROR(VLOOKUP(CONCATENATE($A194,"_L_",R$1),Records!$C$2:$H$6601,1,FALSE)),"",VLOOKUP(CONCATENATE($A194,"_L_",R$1),Records!$C$2:$H$6601,6,FALSE))</f>
        <v/>
      </c>
      <c r="T194" s="32" t="str">
        <f>IF(ISERROR(VLOOKUP(CONCATENATE($A194,"_L_",U$1),Records!$C$2:$H$6601,1,FALSE)),"",VLOOKUP(CONCATENATE($A194,"_L_",U$1),Records!$C$2:$H$6601,4,FALSE))</f>
        <v/>
      </c>
      <c r="U194" s="7" t="str">
        <f>IF(ISERROR(VLOOKUP(CONCATENATE($A194,"_L_",U$1),Records!$C$2:$H$6601,1,FALSE)),"",VLOOKUP(CONCATENATE($A194,"_L_",U$1),Records!$C$2:$H$6601,5,FALSE))</f>
        <v/>
      </c>
      <c r="V194" s="33" t="str">
        <f>IF(ISERROR(VLOOKUP(CONCATENATE($A194,"_L_",U$1),Records!$C$2:$H$6601,1,FALSE)),"",VLOOKUP(CONCATENATE($A194,"_L_",U$1),Records!$C$2:$H$6601,6,FALSE))</f>
        <v/>
      </c>
      <c r="W194" s="32" t="str">
        <f>IF(ISERROR(VLOOKUP(CONCATENATE($A194,"_L_",X$1),Records!$C$2:$H$6601,1,FALSE)),"",VLOOKUP(CONCATENATE($A194,"_L_",X$1),Records!$C$2:$H$6601,4,FALSE))</f>
        <v/>
      </c>
      <c r="X194" s="7" t="str">
        <f>IF(ISERROR(VLOOKUP(CONCATENATE($A194,"_L_",X$1),Records!$C$2:$H$6601,1,FALSE)),"",VLOOKUP(CONCATENATE($A194,"_L_",X$1),Records!$C$2:$H$6601,5,FALSE))</f>
        <v/>
      </c>
      <c r="Y194" s="33" t="str">
        <f>IF(ISERROR(VLOOKUP(CONCATENATE($A194,"_L_",X$1),Records!$C$2:$H$6601,1,FALSE)),"",VLOOKUP(CONCATENATE($A194,"_L_",X$1),Records!$C$2:$H$6601,6,FALSE))</f>
        <v/>
      </c>
      <c r="Z194" s="32" t="str">
        <f>IF(ISERROR(VLOOKUP(CONCATENATE($A194,"_L_",AA$1),Records!$C$2:$H$6601,1,FALSE)),"",VLOOKUP(CONCATENATE($A194,"_L_",AA$1),Records!$C$2:$H$6601,4,FALSE))</f>
        <v/>
      </c>
      <c r="AA194" s="7" t="str">
        <f>IF(ISERROR(VLOOKUP(CONCATENATE($A194,"_L_",AA$1),Records!$C$2:$H$6601,1,FALSE)),"",VLOOKUP(CONCATENATE($A194,"_L_",AA$1),Records!$C$2:$H$6601,5,FALSE))</f>
        <v/>
      </c>
      <c r="AB194" s="33" t="str">
        <f>IF(ISERROR(VLOOKUP(CONCATENATE($A194,"_L_",AA$1),Records!$C$2:$H$6601,1,FALSE)),"",VLOOKUP(CONCATENATE($A194,"_L_",AA$1),Records!$C$2:$H$6601,6,FALSE))</f>
        <v/>
      </c>
      <c r="AC194" s="32" t="str">
        <f>IF(ISERROR(VLOOKUP(CONCATENATE($A194,"_L_",AD$1),Records!$C$2:$H$6601,1,FALSE)),"",VLOOKUP(CONCATENATE($A194,"_L_",AD$1),Records!$C$2:$H$6601,4,FALSE))</f>
        <v/>
      </c>
      <c r="AD194" s="7" t="str">
        <f>IF(ISERROR(VLOOKUP(CONCATENATE($A194,"_L_",AD$1),Records!$C$2:$H$6601,1,FALSE)),"",VLOOKUP(CONCATENATE($A194,"_L_",AD$1),Records!$C$2:$H$6601,5,FALSE))</f>
        <v/>
      </c>
      <c r="AE194" s="33" t="str">
        <f>IF(ISERROR(VLOOKUP(CONCATENATE($A194,"_L_",AD$1),Records!$C$2:$H$6601,1,FALSE)),"",VLOOKUP(CONCATENATE($A194,"_L_",AD$1),Records!$C$2:$H$6601,6,FALSE))</f>
        <v/>
      </c>
      <c r="AF194" s="32" t="str">
        <f>IF(ISERROR(VLOOKUP(CONCATENATE($A194,"_L_",AG$1),Records!$C$2:$H$6601,1,FALSE)),"",VLOOKUP(CONCATENATE($A194,"_L_",AG$1),Records!$C$2:$H$6601,4,FALSE))</f>
        <v/>
      </c>
      <c r="AG194" s="7" t="str">
        <f>IF(ISERROR(VLOOKUP(CONCATENATE($A194,"_L_",AG$1),Records!$C$2:$H$6601,1,FALSE)),"",VLOOKUP(CONCATENATE($A194,"_L_",AG$1),Records!$C$2:$H$6601,5,FALSE))</f>
        <v/>
      </c>
      <c r="AH194" s="33" t="str">
        <f>IF(ISERROR(VLOOKUP(CONCATENATE($A194,"_L_",AG$1),Records!$C$2:$H$6601,1,FALSE)),"",VLOOKUP(CONCATENATE($A194,"_L_",AG$1),Records!$C$2:$H$6601,6,FALSE))</f>
        <v/>
      </c>
      <c r="AI194" s="32" t="str">
        <f>IF(ISERROR(VLOOKUP(CONCATENATE($A194,"_L_",AJ$1),Records!$C$2:$H$6601,1,FALSE)),"",VLOOKUP(CONCATENATE($A194,"_L_",AJ$1),Records!$C$2:$H$6601,4,FALSE))</f>
        <v/>
      </c>
      <c r="AJ194" s="7" t="str">
        <f>IF(ISERROR(VLOOKUP(CONCATENATE($A194,"_L_",AJ$1),Records!$C$2:$H$6601,1,FALSE)),"",VLOOKUP(CONCATENATE($A194,"_L_",AJ$1),Records!$C$2:$H$6601,5,FALSE))</f>
        <v/>
      </c>
      <c r="AK194" s="33" t="str">
        <f>IF(ISERROR(VLOOKUP(CONCATENATE($A194,"_L_",AJ$1),Records!$C$2:$H$6601,1,FALSE)),"",VLOOKUP(CONCATENATE($A194,"_L_",AJ$1),Records!$C$2:$H$6601,6,FALSE))</f>
        <v/>
      </c>
      <c r="AL194" s="32" t="str">
        <f>IF(ISERROR(VLOOKUP(CONCATENATE($A194,"_L_",AM$1),Records!$C$2:$H$6601,1,FALSE)),"",VLOOKUP(CONCATENATE($A194,"_L_",AM$1),Records!$C$2:$H$6601,4,FALSE))</f>
        <v/>
      </c>
      <c r="AM194" s="7" t="str">
        <f>IF(ISERROR(VLOOKUP(CONCATENATE($A194,"_L_",AM$1),Records!$C$2:$H$6601,1,FALSE)),"",VLOOKUP(CONCATENATE($A194,"_L_",AM$1),Records!$C$2:$H$6601,5,FALSE))</f>
        <v/>
      </c>
      <c r="AN194" s="33" t="str">
        <f>IF(ISERROR(VLOOKUP(CONCATENATE($A194,"_L_",AM$1),Records!$C$2:$H$6601,1,FALSE)),"",VLOOKUP(CONCATENATE($A194,"_L_",AM$1),Records!$C$2:$H$6601,6,FALSE))</f>
        <v/>
      </c>
      <c r="AO194" s="32" t="str">
        <f>IF(ISERROR(VLOOKUP(CONCATENATE($A194,"_L_",AP$1),Records!$C$2:$H$6601,1,FALSE)),"",VLOOKUP(CONCATENATE($A194,"_L_",AP$1),Records!$C$2:$H$6601,4,FALSE))</f>
        <v/>
      </c>
      <c r="AP194" s="7" t="str">
        <f>IF(ISERROR(VLOOKUP(CONCATENATE($A194,"_L_",AP$1),Records!$C$2:$H$6601,1,FALSE)),"",VLOOKUP(CONCATENATE($A194,"_L_",AP$1),Records!$C$2:$H$6601,5,FALSE))</f>
        <v/>
      </c>
      <c r="AQ194" s="33" t="str">
        <f>IF(ISERROR(VLOOKUP(CONCATENATE($A194,"_L_",AP$1),Records!$C$2:$H$6601,1,FALSE)),"",VLOOKUP(CONCATENATE($A194,"_L_",AP$1),Records!$C$2:$H$6601,6,FALSE))</f>
        <v/>
      </c>
      <c r="AR194" s="32" t="str">
        <f>IF(ISERROR(VLOOKUP(CONCATENATE($A194,"_L_",AS$1),Records!$C$2:$H$6601,1,FALSE)),"",VLOOKUP(CONCATENATE($A194,"_L_",AS$1),Records!$C$2:$H$6601,4,FALSE))</f>
        <v/>
      </c>
      <c r="AS194" s="7" t="str">
        <f>IF(ISERROR(VLOOKUP(CONCATENATE($A194,"_L_",AS$1),Records!$C$2:$H$6601,1,FALSE)),"",VLOOKUP(CONCATENATE($A194,"_L_",AS$1),Records!$C$2:$H$6601,5,FALSE))</f>
        <v/>
      </c>
      <c r="AT194" s="33" t="str">
        <f>IF(ISERROR(VLOOKUP(CONCATENATE($A194,"_L_",AS$1),Records!$C$2:$H$6601,1,FALSE)),"",VLOOKUP(CONCATENATE($A194,"_L_",AS$1),Records!$C$2:$H$6601,6,FALSE))</f>
        <v/>
      </c>
      <c r="AU194" s="32" t="str">
        <f>IF(ISERROR(VLOOKUP(CONCATENATE($A194,"_L_",AV$1),Records!$C$2:$H$6601,1,FALSE)),"",VLOOKUP(CONCATENATE($A194,"_L_",AV$1),Records!$C$2:$H$6601,4,FALSE))</f>
        <v/>
      </c>
      <c r="AV194" s="7" t="str">
        <f>IF(ISERROR(VLOOKUP(CONCATENATE($A194,"_L_",AV$1),Records!$C$2:$H$6601,1,FALSE)),"",VLOOKUP(CONCATENATE($A194,"_L_",AV$1),Records!$C$2:$H$6601,5,FALSE))</f>
        <v/>
      </c>
      <c r="AW194" s="33" t="str">
        <f>IF(ISERROR(VLOOKUP(CONCATENATE($A194,"_L_",AV$1),Records!$C$2:$H$6601,1,FALSE)),"",VLOOKUP(CONCATENATE($A194,"_L_",AV$1),Records!$C$2:$H$6601,6,FALSE))</f>
        <v/>
      </c>
      <c r="AX194" s="32" t="str">
        <f>IF(ISERROR(VLOOKUP(CONCATENATE($A194,"_L_",AY$1),Records!$C$2:$H$6601,1,FALSE)),"",VLOOKUP(CONCATENATE($A194,"_L_",AY$1),Records!$C$2:$H$6601,4,FALSE))</f>
        <v/>
      </c>
      <c r="AY194" s="7" t="str">
        <f>IF(ISERROR(VLOOKUP(CONCATENATE($A194,"_L_",AY$1),Records!$C$2:$H$6601,1,FALSE)),"",VLOOKUP(CONCATENATE($A194,"_L_",AY$1),Records!$C$2:$H$6601,5,FALSE))</f>
        <v/>
      </c>
      <c r="AZ194" s="33" t="str">
        <f>IF(ISERROR(VLOOKUP(CONCATENATE($A194,"_L_",AY$1),Records!$C$2:$H$6601,1,FALSE)),"",VLOOKUP(CONCATENATE($A194,"_L_",AY$1),Records!$C$2:$H$6601,6,FALSE))</f>
        <v/>
      </c>
      <c r="BA194" s="32" t="str">
        <f>IF(ISERROR(VLOOKUP(CONCATENATE($A194,"_L_",BB$1),Records!$C$2:$H$6601,1,FALSE)),"",VLOOKUP(CONCATENATE($A194,"_L_",BB$1),Records!$C$2:$H$6601,4,FALSE))</f>
        <v/>
      </c>
      <c r="BB194" s="7" t="str">
        <f>IF(ISERROR(VLOOKUP(CONCATENATE($A194,"_L_",BB$1),Records!$C$2:$H$6601,1,FALSE)),"",VLOOKUP(CONCATENATE($A194,"_L_",BB$1),Records!$C$2:$H$6601,5,FALSE))</f>
        <v/>
      </c>
      <c r="BC194" s="33" t="str">
        <f>IF(ISERROR(VLOOKUP(CONCATENATE($A194,"_L_",BB$1),Records!$C$2:$H$6601,1,FALSE)),"",VLOOKUP(CONCATENATE($A194,"_L_",BB$1),Records!$C$2:$H$6601,6,FALSE))</f>
        <v/>
      </c>
      <c r="BD194" s="32" t="str">
        <f>IF(ISERROR(VLOOKUP(CONCATENATE($A194,"_L_",BE$1),Records!$C$2:$H$6601,1,FALSE)),"",VLOOKUP(CONCATENATE($A194,"_L_",BE$1),Records!$C$2:$H$6601,4,FALSE))</f>
        <v/>
      </c>
      <c r="BE194" s="7" t="str">
        <f>IF(ISERROR(VLOOKUP(CONCATENATE($A194,"_L_",BE$1),Records!$C$2:$H$6601,1,FALSE)),"",VLOOKUP(CONCATENATE($A194,"_L_",BE$1),Records!$C$2:$H$6601,5,FALSE))</f>
        <v/>
      </c>
      <c r="BF194" s="33" t="str">
        <f>IF(ISERROR(VLOOKUP(CONCATENATE($A194,"_L_",BE$1),Records!$C$2:$H$6601,1,FALSE)),"",VLOOKUP(CONCATENATE($A194,"_L_",BE$1),Records!$C$2:$H$6601,6,FALSE))</f>
        <v/>
      </c>
      <c r="BG194" s="32" t="str">
        <f>IF(ISERROR(VLOOKUP(CONCATENATE($A194,"_L_",BH$1),Records!$C$2:$H$6601,1,FALSE)),"",VLOOKUP(CONCATENATE($A194,"_L_",BH$1),Records!$C$2:$H$6601,4,FALSE))</f>
        <v/>
      </c>
      <c r="BH194" s="7" t="str">
        <f>IF(ISERROR(VLOOKUP(CONCATENATE($A194,"_L_",BH$1),Records!$C$2:$H$6601,1,FALSE)),"",VLOOKUP(CONCATENATE($A194,"_L_",BH$1),Records!$C$2:$H$6601,5,FALSE))</f>
        <v/>
      </c>
      <c r="BI194" s="33" t="str">
        <f>IF(ISERROR(VLOOKUP(CONCATENATE($A194,"_L_",BH$1),Records!$C$2:$H$6601,1,FALSE)),"",VLOOKUP(CONCATENATE($A194,"_L_",BH$1),Records!$C$2:$H$6601,6,FALSE))</f>
        <v/>
      </c>
      <c r="BJ194" s="32" t="str">
        <f>IF(ISERROR(VLOOKUP(CONCATENATE($A194,"_L_",BK$1),Records!$C$2:$H$6601,1,FALSE)),"",VLOOKUP(CONCATENATE($A194,"_L_",BK$1),Records!$C$2:$H$6601,4,FALSE))</f>
        <v/>
      </c>
      <c r="BK194" s="7" t="str">
        <f>IF(ISERROR(VLOOKUP(CONCATENATE($A194,"_L_",BK$1),Records!$C$2:$H$6601,1,FALSE)),"",VLOOKUP(CONCATENATE($A194,"_L_",BK$1),Records!$C$2:$H$6601,5,FALSE))</f>
        <v/>
      </c>
      <c r="BL194" s="33" t="str">
        <f>IF(ISERROR(VLOOKUP(CONCATENATE($A194,"_L_",BK$1),Records!$C$2:$H$6601,1,FALSE)),"",VLOOKUP(CONCATENATE($A194,"_L_",BK$1),Records!$C$2:$H$6601,6,FALSE))</f>
        <v/>
      </c>
      <c r="BM194" s="32" t="str">
        <f>IF(ISERROR(VLOOKUP(CONCATENATE($A194,"_L_",BN$1),Records!$C$2:$H$6601,1,FALSE)),"",VLOOKUP(CONCATENATE($A194,"_L_",BN$1),Records!$C$2:$H$6601,4,FALSE))</f>
        <v/>
      </c>
      <c r="BN194" s="7" t="str">
        <f>IF(ISERROR(VLOOKUP(CONCATENATE($A194,"_L_",BN$1),Records!$C$2:$H$6601,1,FALSE)),"",VLOOKUP(CONCATENATE($A194,"_L_",BN$1),Records!$C$2:$H$6601,5,FALSE))</f>
        <v/>
      </c>
      <c r="BO194" s="33" t="str">
        <f>IF(ISERROR(VLOOKUP(CONCATENATE($A194,"_L_",BN$1),Records!$C$2:$H$6601,1,FALSE)),"",VLOOKUP(CONCATENATE($A194,"_L_",BN$1),Records!$C$2:$H$6601,6,FALSE))</f>
        <v/>
      </c>
      <c r="BP194" s="32" t="str">
        <f>IF(ISERROR(VLOOKUP(CONCATENATE($A194,"_L_",BQ$1),Records!$C$2:$H$6601,1,FALSE)),"",VLOOKUP(CONCATENATE($A194,"_L_",BQ$1),Records!$C$2:$H$6601,4,FALSE))</f>
        <v/>
      </c>
      <c r="BQ194" s="7" t="str">
        <f>IF(ISERROR(VLOOKUP(CONCATENATE($A194,"_L_",BQ$1),Records!$C$2:$H$6601,1,FALSE)),"",VLOOKUP(CONCATENATE($A194,"_L_",BQ$1),Records!$C$2:$H$6601,5,FALSE))</f>
        <v/>
      </c>
      <c r="BR194" s="33" t="str">
        <f>IF(ISERROR(VLOOKUP(CONCATENATE($A194,"_L_",BQ$1),Records!$C$2:$H$6601,1,FALSE)),"",VLOOKUP(CONCATENATE($A194,"_L_",BQ$1),Records!$C$2:$H$6601,6,FALSE))</f>
        <v/>
      </c>
      <c r="BS194" s="32" t="str">
        <f>IF(ISERROR(VLOOKUP(CONCATENATE($A194,"_L_",BT$1),Records!$C$2:$H$6601,1,FALSE)),"",VLOOKUP(CONCATENATE($A194,"_L_",BT$1),Records!$C$2:$H$6601,4,FALSE))</f>
        <v/>
      </c>
      <c r="BT194" s="7" t="str">
        <f>IF(ISERROR(VLOOKUP(CONCATENATE($A194,"_L_",BT$1),Records!$C$2:$H$6601,1,FALSE)),"",VLOOKUP(CONCATENATE($A194,"_L_",BT$1),Records!$C$2:$H$6601,5,FALSE))</f>
        <v/>
      </c>
      <c r="BU194" s="33" t="str">
        <f>IF(ISERROR(VLOOKUP(CONCATENATE($A194,"_L_",BT$1),Records!$C$2:$H$6601,1,FALSE)),"",VLOOKUP(CONCATENATE($A194,"_L_",BT$1),Records!$C$2:$H$6601,6,FALSE))</f>
        <v/>
      </c>
      <c r="BV194" s="32" t="str">
        <f>IF(ISERROR(VLOOKUP(CONCATENATE($A194,"_L_",BW$1),Records!$C$2:$H$6601,1,FALSE)),"",VLOOKUP(CONCATENATE($A194,"_L_",BW$1),Records!$C$2:$H$6601,4,FALSE))</f>
        <v/>
      </c>
      <c r="BW194" s="7" t="str">
        <f>IF(ISERROR(VLOOKUP(CONCATENATE($A194,"_L_",BW$1),Records!$C$2:$H$6601,1,FALSE)),"",VLOOKUP(CONCATENATE($A194,"_L_",BW$1),Records!$C$2:$H$6601,5,FALSE))</f>
        <v/>
      </c>
      <c r="BX194" s="33" t="str">
        <f>IF(ISERROR(VLOOKUP(CONCATENATE($A194,"_L_",BW$1),Records!$C$2:$H$6601,1,FALSE)),"",VLOOKUP(CONCATENATE($A194,"_L_",BW$1),Records!$C$2:$H$6601,6,FALSE))</f>
        <v/>
      </c>
      <c r="BY194" s="32" t="str">
        <f>IF(ISERROR(VLOOKUP(CONCATENATE($A194,"_L_",BZ$1),Records!$C$2:$H$6601,1,FALSE)),"",VLOOKUP(CONCATENATE($A194,"_L_",BZ$1),Records!$C$2:$H$6601,4,FALSE))</f>
        <v/>
      </c>
      <c r="BZ194" s="7" t="str">
        <f>IF(ISERROR(VLOOKUP(CONCATENATE($A194,"_L_",BZ$1),Records!$C$2:$H$6601,1,FALSE)),"",VLOOKUP(CONCATENATE($A194,"_L_",BZ$1),Records!$C$2:$H$6601,5,FALSE))</f>
        <v/>
      </c>
      <c r="CA194" s="33" t="str">
        <f>IF(ISERROR(VLOOKUP(CONCATENATE($A194,"_L_",BZ$1),Records!$C$2:$H$6601,1,FALSE)),"",VLOOKUP(CONCATENATE($A194,"_L_",BZ$1),Records!$C$2:$H$6601,6,FALSE))</f>
        <v/>
      </c>
      <c r="CB194" s="32" t="str">
        <f>IF(ISERROR(VLOOKUP(CONCATENATE($A194,"_L_",CC$1),Records!$C$2:$H$6601,1,FALSE)),"",VLOOKUP(CONCATENATE($A194,"_L_",CC$1),Records!$C$2:$H$6601,4,FALSE))</f>
        <v/>
      </c>
      <c r="CC194" s="7" t="str">
        <f>IF(ISERROR(VLOOKUP(CONCATENATE($A194,"_L_",CC$1),Records!$C$2:$H$6601,1,FALSE)),"",VLOOKUP(CONCATENATE($A194,"_L_",CC$1),Records!$C$2:$H$6601,5,FALSE))</f>
        <v/>
      </c>
      <c r="CD194" s="33" t="str">
        <f>IF(ISERROR(VLOOKUP(CONCATENATE($A194,"_L_",CC$1),Records!$C$2:$H$6601,1,FALSE)),"",VLOOKUP(CONCATENATE($A194,"_L_",CC$1),Records!$C$2:$H$6601,6,FALSE))</f>
        <v/>
      </c>
      <c r="CE194" s="32" t="str">
        <f>IF(ISERROR(VLOOKUP(CONCATENATE($A194,"_L_",CF$1),Records!$C$2:$H$6601,1,FALSE)),"",VLOOKUP(CONCATENATE($A194,"_L_",CF$1),Records!$C$2:$H$6601,4,FALSE))</f>
        <v/>
      </c>
      <c r="CF194" s="7" t="str">
        <f>IF(ISERROR(VLOOKUP(CONCATENATE($A194,"_L_",CF$1),Records!$C$2:$H$6601,1,FALSE)),"",VLOOKUP(CONCATENATE($A194,"_L_",CF$1),Records!$C$2:$H$6601,5,FALSE))</f>
        <v/>
      </c>
      <c r="CG194" s="33" t="str">
        <f>IF(ISERROR(VLOOKUP(CONCATENATE($A194,"_L_",CF$1),Records!$C$2:$H$6601,1,FALSE)),"",VLOOKUP(CONCATENATE($A194,"_L_",CF$1),Records!$C$2:$H$6601,6,FALSE))</f>
        <v/>
      </c>
      <c r="CH194" s="32" t="str">
        <f>IF(ISERROR(VLOOKUP(CONCATENATE($A194,"_L_",CI$1),Records!$C$2:$H$6601,1,FALSE)),"",VLOOKUP(CONCATENATE($A194,"_L_",CI$1),Records!$C$2:$H$6601,4,FALSE))</f>
        <v/>
      </c>
      <c r="CI194" s="7" t="str">
        <f>IF(ISERROR(VLOOKUP(CONCATENATE($A194,"_L_",CI$1),Records!$C$2:$H$6601,1,FALSE)),"",VLOOKUP(CONCATENATE($A194,"_L_",CI$1),Records!$C$2:$H$6601,5,FALSE))</f>
        <v/>
      </c>
      <c r="CJ194" s="33" t="str">
        <f>IF(ISERROR(VLOOKUP(CONCATENATE($A194,"_L_",CI$1),Records!$C$2:$H$6601,1,FALSE)),"",VLOOKUP(CONCATENATE($A194,"_L_",CI$1),Records!$C$2:$H$6601,6,FALSE))</f>
        <v/>
      </c>
      <c r="CK194" s="32" t="str">
        <f>IF(ISERROR(VLOOKUP(CONCATENATE($A194,"_L_",CL$1),Records!$C$2:$H$6601,1,FALSE)),"",VLOOKUP(CONCATENATE($A194,"_L_",CL$1),Records!$C$2:$H$6601,4,FALSE))</f>
        <v/>
      </c>
      <c r="CL194" s="7" t="str">
        <f>IF(ISERROR(VLOOKUP(CONCATENATE($A194,"_L_",CL$1),Records!$C$2:$H$6601,1,FALSE)),"",VLOOKUP(CONCATENATE($A194,"_L_",CL$1),Records!$C$2:$H$6601,5,FALSE))</f>
        <v/>
      </c>
      <c r="CM194" s="33" t="str">
        <f>IF(ISERROR(VLOOKUP(CONCATENATE($A194,"_L_",CL$1),Records!$C$2:$H$6601,1,FALSE)),"",VLOOKUP(CONCATENATE($A194,"_L_",CL$1),Records!$C$2:$H$6601,6,FALSE))</f>
        <v/>
      </c>
      <c r="CN194" s="32" t="str">
        <f>IF(ISERROR(VLOOKUP(CONCATENATE($A194,"_L_",CO$1),Records!$C$2:$H$6601,1,FALSE)),"",VLOOKUP(CONCATENATE($A194,"_L_",CO$1),Records!$C$2:$H$6601,4,FALSE))</f>
        <v/>
      </c>
      <c r="CO194" s="7" t="str">
        <f>IF(ISERROR(VLOOKUP(CONCATENATE($A194,"_L_",CO$1),Records!$C$2:$H$6601,1,FALSE)),"",VLOOKUP(CONCATENATE($A194,"_L_",CO$1),Records!$C$2:$H$6601,5,FALSE))</f>
        <v/>
      </c>
      <c r="CP194" s="33" t="str">
        <f>IF(ISERROR(VLOOKUP(CONCATENATE($A194,"_L_",CO$1),Records!$C$2:$H$6601,1,FALSE)),"",VLOOKUP(CONCATENATE($A194,"_L_",CO$1),Records!$C$2:$H$6601,6,FALSE))</f>
        <v/>
      </c>
      <c r="CQ194" s="32" t="str">
        <f>IF(ISERROR(VLOOKUP(CONCATENATE($A194,"_L_",CR$1),Records!$C$2:$H$6601,1,FALSE)),"",VLOOKUP(CONCATENATE($A194,"_L_",CR$1),Records!$C$2:$H$6601,4,FALSE))</f>
        <v/>
      </c>
      <c r="CR194" s="7" t="str">
        <f>IF(ISERROR(VLOOKUP(CONCATENATE($A194,"_L_",CR$1),Records!$C$2:$H$6601,1,FALSE)),"",VLOOKUP(CONCATENATE($A194,"_L_",CR$1),Records!$C$2:$H$6601,5,FALSE))</f>
        <v/>
      </c>
      <c r="CS194" s="33" t="str">
        <f>IF(ISERROR(VLOOKUP(CONCATENATE($A194,"_L_",CR$1),Records!$C$2:$H$6601,1,FALSE)),"",VLOOKUP(CONCATENATE($A194,"_L_",CR$1),Records!$C$2:$H$6601,6,FALSE))</f>
        <v/>
      </c>
      <c r="CT194" s="32" t="str">
        <f>IF(ISERROR(VLOOKUP(CONCATENATE($A194,"_L_",CU$1),Records!$C$2:$H$6601,1,FALSE)),"",VLOOKUP(CONCATENATE($A194,"_L_",CU$1),Records!$C$2:$H$6601,4,FALSE))</f>
        <v/>
      </c>
      <c r="CU194" s="7" t="str">
        <f>IF(ISERROR(VLOOKUP(CONCATENATE($A194,"_L_",CU$1),Records!$C$2:$H$6601,1,FALSE)),"",VLOOKUP(CONCATENATE($A194,"_L_",CU$1),Records!$C$2:$H$6601,5,FALSE))</f>
        <v/>
      </c>
      <c r="CV194" s="33" t="str">
        <f>IF(ISERROR(VLOOKUP(CONCATENATE($A194,"_L_",CU$1),Records!$C$2:$H$6601,1,FALSE)),"",VLOOKUP(CONCATENATE($A194,"_L_",CU$1),Records!$C$2:$H$6601,6,FALSE))</f>
        <v/>
      </c>
      <c r="CW194" s="32" t="str">
        <f>IF(ISERROR(VLOOKUP(CONCATENATE($A194,"_L_",CX$1),Records!$C$2:$H$6601,1,FALSE)),"",VLOOKUP(CONCATENATE($A194,"_L_",CX$1),Records!$C$2:$H$6601,4,FALSE))</f>
        <v/>
      </c>
      <c r="CX194" s="7" t="str">
        <f>IF(ISERROR(VLOOKUP(CONCATENATE($A194,"_L_",CX$1),Records!$C$2:$H$6601,1,FALSE)),"",VLOOKUP(CONCATENATE($A194,"_L_",CX$1),Records!$C$2:$H$6601,5,FALSE))</f>
        <v/>
      </c>
      <c r="CY194" s="33" t="str">
        <f>IF(ISERROR(VLOOKUP(CONCATENATE($A194,"_L_",CX$1),Records!$C$2:$H$6601,1,FALSE)),"",VLOOKUP(CONCATENATE($A194,"_L_",CX$1),Records!$C$2:$H$6601,6,FALSE))</f>
        <v/>
      </c>
      <c r="CZ194" s="32" t="str">
        <f>IF(ISERROR(VLOOKUP(CONCATENATE($A194,"_L_",DA$1),Records!$C$2:$H$6601,1,FALSE)),"",VLOOKUP(CONCATENATE($A194,"_L_",DA$1),Records!$C$2:$H$6601,4,FALSE))</f>
        <v/>
      </c>
      <c r="DA194" s="7" t="str">
        <f>IF(ISERROR(VLOOKUP(CONCATENATE($A194,"_L_",DA$1),Records!$C$2:$H$6601,1,FALSE)),"",VLOOKUP(CONCATENATE($A194,"_L_",DA$1),Records!$C$2:$H$6601,5,FALSE))</f>
        <v/>
      </c>
      <c r="DB194" s="33" t="str">
        <f>IF(ISERROR(VLOOKUP(CONCATENATE($A194,"_L_",DA$1),Records!$C$2:$H$6601,1,FALSE)),"",VLOOKUP(CONCATENATE($A194,"_L_",DA$1),Records!$C$2:$H$6601,6,FALSE))</f>
        <v/>
      </c>
      <c r="DC194" s="32" t="str">
        <f>IF(ISERROR(VLOOKUP(CONCATENATE($A194,"_L_",DD$1),Records!$C$2:$H$6601,1,FALSE)),"",VLOOKUP(CONCATENATE($A194,"_L_",DD$1),Records!$C$2:$H$6601,4,FALSE))</f>
        <v/>
      </c>
      <c r="DD194" s="7" t="str">
        <f>IF(ISERROR(VLOOKUP(CONCATENATE($A194,"_L_",DD$1),Records!$C$2:$H$6601,1,FALSE)),"",VLOOKUP(CONCATENATE($A194,"_L_",DD$1),Records!$C$2:$H$6601,5,FALSE))</f>
        <v/>
      </c>
      <c r="DE194" s="33" t="str">
        <f>IF(ISERROR(VLOOKUP(CONCATENATE($A194,"_L_",DD$1),Records!$C$2:$H$6601,1,FALSE)),"",VLOOKUP(CONCATENATE($A194,"_L_",DD$1),Records!$C$2:$H$6601,6,FALSE))</f>
        <v/>
      </c>
      <c r="DF194" s="32" t="str">
        <f>IF(ISERROR(VLOOKUP(CONCATENATE($A194,"_L_",DG$1),Records!$C$2:$H$6601,1,FALSE)),"",VLOOKUP(CONCATENATE($A194,"_L_",DG$1),Records!$C$2:$H$6601,4,FALSE))</f>
        <v/>
      </c>
      <c r="DG194" s="7" t="str">
        <f>IF(ISERROR(VLOOKUP(CONCATENATE($A194,"_L_",DG$1),Records!$C$2:$H$6601,1,FALSE)),"",VLOOKUP(CONCATENATE($A194,"_L_",DG$1),Records!$C$2:$H$6601,5,FALSE))</f>
        <v/>
      </c>
      <c r="DH194" s="33" t="str">
        <f>IF(ISERROR(VLOOKUP(CONCATENATE($A194,"_L_",DG$1),Records!$C$2:$H$6601,1,FALSE)),"",VLOOKUP(CONCATENATE($A194,"_L_",DG$1),Records!$C$2:$H$6601,6,FALSE))</f>
        <v/>
      </c>
      <c r="DI194" s="32" t="str">
        <f>IF(ISERROR(VLOOKUP(CONCATENATE($A194,"_L_",DJ$1),Records!$C$2:$H$6601,1,FALSE)),"",VLOOKUP(CONCATENATE($A194,"_L_",DJ$1),Records!$C$2:$H$6601,4,FALSE))</f>
        <v/>
      </c>
      <c r="DJ194" s="7" t="str">
        <f>IF(ISERROR(VLOOKUP(CONCATENATE($A194,"_L_",DJ$1),Records!$C$2:$H$6601,1,FALSE)),"",VLOOKUP(CONCATENATE($A194,"_L_",DJ$1),Records!$C$2:$H$6601,5,FALSE))</f>
        <v/>
      </c>
      <c r="DK194" s="33" t="str">
        <f>IF(ISERROR(VLOOKUP(CONCATENATE($A194,"_L_",DJ$1),Records!$C$2:$H$6601,1,FALSE)),"",VLOOKUP(CONCATENATE($A194,"_L_",DJ$1),Records!$C$2:$H$6601,6,FALSE))</f>
        <v/>
      </c>
      <c r="DL194" s="32" t="str">
        <f>IF(ISERROR(VLOOKUP(CONCATENATE($A194,"_L_",DM$1),Records!$C$2:$H$6601,1,FALSE)),"",VLOOKUP(CONCATENATE($A194,"_L_",DM$1),Records!$C$2:$H$6601,4,FALSE))</f>
        <v/>
      </c>
      <c r="DM194" s="7" t="str">
        <f>IF(ISERROR(VLOOKUP(CONCATENATE($A194,"_L_",DM$1),Records!$C$2:$H$6601,1,FALSE)),"",VLOOKUP(CONCATENATE($A194,"_L_",DM$1),Records!$C$2:$H$6601,5,FALSE))</f>
        <v/>
      </c>
      <c r="DN194" s="33" t="str">
        <f>IF(ISERROR(VLOOKUP(CONCATENATE($A194,"_L_",DM$1),Records!$C$2:$H$6601,1,FALSE)),"",VLOOKUP(CONCATENATE($A194,"_L_",DM$1),Records!$C$2:$H$6601,6,FALSE))</f>
        <v/>
      </c>
      <c r="DO194" s="32" t="str">
        <f>IF(ISERROR(VLOOKUP(CONCATENATE($A194,"_L_",DP$1),Records!$C$2:$H$6601,1,FALSE)),"",VLOOKUP(CONCATENATE($A194,"_L_",DP$1),Records!$C$2:$H$6601,4,FALSE))</f>
        <v/>
      </c>
      <c r="DP194" s="7" t="str">
        <f>IF(ISERROR(VLOOKUP(CONCATENATE($A194,"_L_",DP$1),Records!$C$2:$H$6601,1,FALSE)),"",VLOOKUP(CONCATENATE($A194,"_L_",DP$1),Records!$C$2:$H$6601,5,FALSE))</f>
        <v/>
      </c>
      <c r="DQ194" s="33" t="str">
        <f>IF(ISERROR(VLOOKUP(CONCATENATE($A194,"_L_",DP$1),Records!$C$2:$H$6601,1,FALSE)),"",VLOOKUP(CONCATENATE($A194,"_L_",DP$1),Records!$C$2:$H$6601,6,FALSE))</f>
        <v/>
      </c>
      <c r="DR194" s="32" t="str">
        <f>IF(ISERROR(VLOOKUP(CONCATENATE($A194,"_L_",DS$1),Records!$C$2:$H$6601,1,FALSE)),"",VLOOKUP(CONCATENATE($A194,"_L_",DS$1),Records!$C$2:$H$6601,4,FALSE))</f>
        <v/>
      </c>
      <c r="DS194" s="7" t="str">
        <f>IF(ISERROR(VLOOKUP(CONCATENATE($A194,"_L_",DS$1),Records!$C$2:$H$6601,1,FALSE)),"",VLOOKUP(CONCATENATE($A194,"_L_",DS$1),Records!$C$2:$H$6601,5,FALSE))</f>
        <v/>
      </c>
      <c r="DT194" s="33" t="str">
        <f>IF(ISERROR(VLOOKUP(CONCATENATE($A194,"_L_",DS$1),Records!$C$2:$H$6601,1,FALSE)),"",VLOOKUP(CONCATENATE($A194,"_L_",DS$1),Records!$C$2:$H$6601,6,FALSE))</f>
        <v/>
      </c>
      <c r="DU194" s="32" t="str">
        <f>IF(ISERROR(VLOOKUP(CONCATENATE($A194,"_L_",DV$1),Records!$C$2:$H$6601,1,FALSE)),"",VLOOKUP(CONCATENATE($A194,"_L_",DV$1),Records!$C$2:$H$6601,4,FALSE))</f>
        <v/>
      </c>
      <c r="DV194" s="7" t="str">
        <f>IF(ISERROR(VLOOKUP(CONCATENATE($A194,"_L_",DV$1),Records!$C$2:$H$6601,1,FALSE)),"",VLOOKUP(CONCATENATE($A194,"_L_",DV$1),Records!$C$2:$H$6601,5,FALSE))</f>
        <v/>
      </c>
      <c r="DW194" s="33" t="str">
        <f>IF(ISERROR(VLOOKUP(CONCATENATE($A194,"_L_",DV$1),Records!$C$2:$H$6601,1,FALSE)),"",VLOOKUP(CONCATENATE($A194,"_L_",DV$1),Records!$C$2:$H$6601,6,FALSE))</f>
        <v/>
      </c>
      <c r="DX194" s="32" t="str">
        <f>IF(ISERROR(VLOOKUP(CONCATENATE($A194,"_L_",DY$1),Records!$C$2:$H$6601,1,FALSE)),"",VLOOKUP(CONCATENATE($A194,"_L_",DY$1),Records!$C$2:$H$6601,4,FALSE))</f>
        <v/>
      </c>
      <c r="DY194" s="7" t="str">
        <f>IF(ISERROR(VLOOKUP(CONCATENATE($A194,"_L_",DY$1),Records!$C$2:$H$6601,1,FALSE)),"",VLOOKUP(CONCATENATE($A194,"_L_",DY$1),Records!$C$2:$H$6601,5,FALSE))</f>
        <v/>
      </c>
      <c r="DZ194" s="33" t="str">
        <f>IF(ISERROR(VLOOKUP(CONCATENATE($A194,"_L_",DY$1),Records!$C$2:$H$6601,1,FALSE)),"",VLOOKUP(CONCATENATE($A194,"_L_",DY$1),Records!$C$2:$H$6601,6,FALSE))</f>
        <v/>
      </c>
      <c r="EA194" s="32" t="str">
        <f>IF(ISERROR(VLOOKUP(CONCATENATE($A194,"_L_",EB$1),Records!$C$2:$H$6601,1,FALSE)),"",VLOOKUP(CONCATENATE($A194,"_L_",EB$1),Records!$C$2:$H$6601,4,FALSE))</f>
        <v/>
      </c>
      <c r="EB194" s="7" t="str">
        <f>IF(ISERROR(VLOOKUP(CONCATENATE($A194,"_L_",EB$1),Records!$C$2:$H$6601,1,FALSE)),"",VLOOKUP(CONCATENATE($A194,"_L_",EB$1),Records!$C$2:$H$6601,5,FALSE))</f>
        <v/>
      </c>
      <c r="EC194" s="33" t="str">
        <f>IF(ISERROR(VLOOKUP(CONCATENATE($A194,"_L_",EB$1),Records!$C$2:$H$6601,1,FALSE)),"",VLOOKUP(CONCATENATE($A194,"_L_",EB$1),Records!$C$2:$H$6601,6,FALSE))</f>
        <v/>
      </c>
    </row>
    <row r="195" spans="1:133" ht="15.75" x14ac:dyDescent="0.25">
      <c r="A195" s="11">
        <v>42377</v>
      </c>
      <c r="B195" s="17" t="s">
        <v>80</v>
      </c>
      <c r="C195" s="18">
        <f t="shared" si="5"/>
        <v>28</v>
      </c>
      <c r="D195" s="27" t="s">
        <v>63</v>
      </c>
      <c r="E195" s="8" t="s">
        <v>71</v>
      </c>
      <c r="F195" s="62">
        <f t="shared" si="4"/>
        <v>0</v>
      </c>
      <c r="G195" s="62">
        <f>HomeCalc!F195</f>
        <v>0</v>
      </c>
      <c r="H195" s="32" t="str">
        <f>IF(ISERROR(VLOOKUP(CONCATENATE($A195,"_L_",I$1),Records!$C$2:$H$6601,1,FALSE)),"",VLOOKUP(CONCATENATE($A195,"_L_",I$1),Records!$C$2:$H$6601,4,FALSE))</f>
        <v/>
      </c>
      <c r="I195" s="7" t="str">
        <f>IF(ISERROR(VLOOKUP(CONCATENATE($A195,"_L_",I$1),Records!$C$2:$H$6601,1,FALSE)),"",VLOOKUP(CONCATENATE($A195,"_L_",I$1),Records!$C$2:$H$6601,5,FALSE))</f>
        <v/>
      </c>
      <c r="J195" s="33" t="str">
        <f>IF(ISERROR(VLOOKUP(CONCATENATE($A195,"_L_",I$1),Records!$C$2:$H$6601,1,FALSE)),"",VLOOKUP(CONCATENATE($A195,"_L_",I$1),Records!$C$2:$H$6601,6,FALSE))</f>
        <v/>
      </c>
      <c r="K195" s="32" t="str">
        <f>IF(ISERROR(VLOOKUP(CONCATENATE($A195,"_L_",L$1),Records!$C$2:$H$6601,1,FALSE)),"",VLOOKUP(CONCATENATE($A195,"_L_",L$1),Records!$C$2:$H$6601,4,FALSE))</f>
        <v/>
      </c>
      <c r="L195" s="7" t="str">
        <f>IF(ISERROR(VLOOKUP(CONCATENATE($A195,"_L_",L$1),Records!$C$2:$H$6601,1,FALSE)),"",VLOOKUP(CONCATENATE($A195,"_L_",L$1),Records!$C$2:$H$6601,5,FALSE))</f>
        <v/>
      </c>
      <c r="M195" s="33" t="str">
        <f>IF(ISERROR(VLOOKUP(CONCATENATE($A195,"_L_",L$1),Records!$C$2:$H$6601,1,FALSE)),"",VLOOKUP(CONCATENATE($A195,"_L_",L$1),Records!$C$2:$H$6601,6,FALSE))</f>
        <v/>
      </c>
      <c r="N195" s="32" t="str">
        <f>IF(ISERROR(VLOOKUP(CONCATENATE($A195,"_L_",O$1),Records!$C$2:$H$6601,1,FALSE)),"",VLOOKUP(CONCATENATE($A195,"_L_",O$1),Records!$C$2:$H$6601,4,FALSE))</f>
        <v/>
      </c>
      <c r="O195" s="7" t="str">
        <f>IF(ISERROR(VLOOKUP(CONCATENATE($A195,"_L_",O$1),Records!$C$2:$H$6601,1,FALSE)),"",VLOOKUP(CONCATENATE($A195,"_L_",O$1),Records!$C$2:$H$6601,5,FALSE))</f>
        <v/>
      </c>
      <c r="P195" s="33" t="str">
        <f>IF(ISERROR(VLOOKUP(CONCATENATE($A195,"_L_",O$1),Records!$C$2:$H$6601,1,FALSE)),"",VLOOKUP(CONCATENATE($A195,"_L_",O$1),Records!$C$2:$H$6601,6,FALSE))</f>
        <v/>
      </c>
      <c r="Q195" s="32" t="str">
        <f>IF(ISERROR(VLOOKUP(CONCATENATE($A195,"_L_",R$1),Records!$C$2:$H$6601,1,FALSE)),"",VLOOKUP(CONCATENATE($A195,"_L_",R$1),Records!$C$2:$H$6601,4,FALSE))</f>
        <v/>
      </c>
      <c r="R195" s="7" t="str">
        <f>IF(ISERROR(VLOOKUP(CONCATENATE($A195,"_L_",R$1),Records!$C$2:$H$6601,1,FALSE)),"",VLOOKUP(CONCATENATE($A195,"_L_",R$1),Records!$C$2:$H$6601,5,FALSE))</f>
        <v/>
      </c>
      <c r="S195" s="33" t="str">
        <f>IF(ISERROR(VLOOKUP(CONCATENATE($A195,"_L_",R$1),Records!$C$2:$H$6601,1,FALSE)),"",VLOOKUP(CONCATENATE($A195,"_L_",R$1),Records!$C$2:$H$6601,6,FALSE))</f>
        <v/>
      </c>
      <c r="T195" s="32" t="str">
        <f>IF(ISERROR(VLOOKUP(CONCATENATE($A195,"_L_",U$1),Records!$C$2:$H$6601,1,FALSE)),"",VLOOKUP(CONCATENATE($A195,"_L_",U$1),Records!$C$2:$H$6601,4,FALSE))</f>
        <v/>
      </c>
      <c r="U195" s="7" t="str">
        <f>IF(ISERROR(VLOOKUP(CONCATENATE($A195,"_L_",U$1),Records!$C$2:$H$6601,1,FALSE)),"",VLOOKUP(CONCATENATE($A195,"_L_",U$1),Records!$C$2:$H$6601,5,FALSE))</f>
        <v/>
      </c>
      <c r="V195" s="33" t="str">
        <f>IF(ISERROR(VLOOKUP(CONCATENATE($A195,"_L_",U$1),Records!$C$2:$H$6601,1,FALSE)),"",VLOOKUP(CONCATENATE($A195,"_L_",U$1),Records!$C$2:$H$6601,6,FALSE))</f>
        <v/>
      </c>
      <c r="W195" s="32" t="str">
        <f>IF(ISERROR(VLOOKUP(CONCATENATE($A195,"_L_",X$1),Records!$C$2:$H$6601,1,FALSE)),"",VLOOKUP(CONCATENATE($A195,"_L_",X$1),Records!$C$2:$H$6601,4,FALSE))</f>
        <v/>
      </c>
      <c r="X195" s="7" t="str">
        <f>IF(ISERROR(VLOOKUP(CONCATENATE($A195,"_L_",X$1),Records!$C$2:$H$6601,1,FALSE)),"",VLOOKUP(CONCATENATE($A195,"_L_",X$1),Records!$C$2:$H$6601,5,FALSE))</f>
        <v/>
      </c>
      <c r="Y195" s="33" t="str">
        <f>IF(ISERROR(VLOOKUP(CONCATENATE($A195,"_L_",X$1),Records!$C$2:$H$6601,1,FALSE)),"",VLOOKUP(CONCATENATE($A195,"_L_",X$1),Records!$C$2:$H$6601,6,FALSE))</f>
        <v/>
      </c>
      <c r="Z195" s="32" t="str">
        <f>IF(ISERROR(VLOOKUP(CONCATENATE($A195,"_L_",AA$1),Records!$C$2:$H$6601,1,FALSE)),"",VLOOKUP(CONCATENATE($A195,"_L_",AA$1),Records!$C$2:$H$6601,4,FALSE))</f>
        <v/>
      </c>
      <c r="AA195" s="7" t="str">
        <f>IF(ISERROR(VLOOKUP(CONCATENATE($A195,"_L_",AA$1),Records!$C$2:$H$6601,1,FALSE)),"",VLOOKUP(CONCATENATE($A195,"_L_",AA$1),Records!$C$2:$H$6601,5,FALSE))</f>
        <v/>
      </c>
      <c r="AB195" s="33" t="str">
        <f>IF(ISERROR(VLOOKUP(CONCATENATE($A195,"_L_",AA$1),Records!$C$2:$H$6601,1,FALSE)),"",VLOOKUP(CONCATENATE($A195,"_L_",AA$1),Records!$C$2:$H$6601,6,FALSE))</f>
        <v/>
      </c>
      <c r="AC195" s="32" t="str">
        <f>IF(ISERROR(VLOOKUP(CONCATENATE($A195,"_L_",AD$1),Records!$C$2:$H$6601,1,FALSE)),"",VLOOKUP(CONCATENATE($A195,"_L_",AD$1),Records!$C$2:$H$6601,4,FALSE))</f>
        <v/>
      </c>
      <c r="AD195" s="7" t="str">
        <f>IF(ISERROR(VLOOKUP(CONCATENATE($A195,"_L_",AD$1),Records!$C$2:$H$6601,1,FALSE)),"",VLOOKUP(CONCATENATE($A195,"_L_",AD$1),Records!$C$2:$H$6601,5,FALSE))</f>
        <v/>
      </c>
      <c r="AE195" s="33" t="str">
        <f>IF(ISERROR(VLOOKUP(CONCATENATE($A195,"_L_",AD$1),Records!$C$2:$H$6601,1,FALSE)),"",VLOOKUP(CONCATENATE($A195,"_L_",AD$1),Records!$C$2:$H$6601,6,FALSE))</f>
        <v/>
      </c>
      <c r="AF195" s="32" t="str">
        <f>IF(ISERROR(VLOOKUP(CONCATENATE($A195,"_L_",AG$1),Records!$C$2:$H$6601,1,FALSE)),"",VLOOKUP(CONCATENATE($A195,"_L_",AG$1),Records!$C$2:$H$6601,4,FALSE))</f>
        <v/>
      </c>
      <c r="AG195" s="7" t="str">
        <f>IF(ISERROR(VLOOKUP(CONCATENATE($A195,"_L_",AG$1),Records!$C$2:$H$6601,1,FALSE)),"",VLOOKUP(CONCATENATE($A195,"_L_",AG$1),Records!$C$2:$H$6601,5,FALSE))</f>
        <v/>
      </c>
      <c r="AH195" s="33" t="str">
        <f>IF(ISERROR(VLOOKUP(CONCATENATE($A195,"_L_",AG$1),Records!$C$2:$H$6601,1,FALSE)),"",VLOOKUP(CONCATENATE($A195,"_L_",AG$1),Records!$C$2:$H$6601,6,FALSE))</f>
        <v/>
      </c>
      <c r="AI195" s="32" t="str">
        <f>IF(ISERROR(VLOOKUP(CONCATENATE($A195,"_L_",AJ$1),Records!$C$2:$H$6601,1,FALSE)),"",VLOOKUP(CONCATENATE($A195,"_L_",AJ$1),Records!$C$2:$H$6601,4,FALSE))</f>
        <v/>
      </c>
      <c r="AJ195" s="7" t="str">
        <f>IF(ISERROR(VLOOKUP(CONCATENATE($A195,"_L_",AJ$1),Records!$C$2:$H$6601,1,FALSE)),"",VLOOKUP(CONCATENATE($A195,"_L_",AJ$1),Records!$C$2:$H$6601,5,FALSE))</f>
        <v/>
      </c>
      <c r="AK195" s="33" t="str">
        <f>IF(ISERROR(VLOOKUP(CONCATENATE($A195,"_L_",AJ$1),Records!$C$2:$H$6601,1,FALSE)),"",VLOOKUP(CONCATENATE($A195,"_L_",AJ$1),Records!$C$2:$H$6601,6,FALSE))</f>
        <v/>
      </c>
      <c r="AL195" s="32" t="str">
        <f>IF(ISERROR(VLOOKUP(CONCATENATE($A195,"_L_",AM$1),Records!$C$2:$H$6601,1,FALSE)),"",VLOOKUP(CONCATENATE($A195,"_L_",AM$1),Records!$C$2:$H$6601,4,FALSE))</f>
        <v/>
      </c>
      <c r="AM195" s="7" t="str">
        <f>IF(ISERROR(VLOOKUP(CONCATENATE($A195,"_L_",AM$1),Records!$C$2:$H$6601,1,FALSE)),"",VLOOKUP(CONCATENATE($A195,"_L_",AM$1),Records!$C$2:$H$6601,5,FALSE))</f>
        <v/>
      </c>
      <c r="AN195" s="33" t="str">
        <f>IF(ISERROR(VLOOKUP(CONCATENATE($A195,"_L_",AM$1),Records!$C$2:$H$6601,1,FALSE)),"",VLOOKUP(CONCATENATE($A195,"_L_",AM$1),Records!$C$2:$H$6601,6,FALSE))</f>
        <v/>
      </c>
      <c r="AO195" s="32" t="str">
        <f>IF(ISERROR(VLOOKUP(CONCATENATE($A195,"_L_",AP$1),Records!$C$2:$H$6601,1,FALSE)),"",VLOOKUP(CONCATENATE($A195,"_L_",AP$1),Records!$C$2:$H$6601,4,FALSE))</f>
        <v/>
      </c>
      <c r="AP195" s="7" t="str">
        <f>IF(ISERROR(VLOOKUP(CONCATENATE($A195,"_L_",AP$1),Records!$C$2:$H$6601,1,FALSE)),"",VLOOKUP(CONCATENATE($A195,"_L_",AP$1),Records!$C$2:$H$6601,5,FALSE))</f>
        <v/>
      </c>
      <c r="AQ195" s="33" t="str">
        <f>IF(ISERROR(VLOOKUP(CONCATENATE($A195,"_L_",AP$1),Records!$C$2:$H$6601,1,FALSE)),"",VLOOKUP(CONCATENATE($A195,"_L_",AP$1),Records!$C$2:$H$6601,6,FALSE))</f>
        <v/>
      </c>
      <c r="AR195" s="32" t="str">
        <f>IF(ISERROR(VLOOKUP(CONCATENATE($A195,"_L_",AS$1),Records!$C$2:$H$6601,1,FALSE)),"",VLOOKUP(CONCATENATE($A195,"_L_",AS$1),Records!$C$2:$H$6601,4,FALSE))</f>
        <v/>
      </c>
      <c r="AS195" s="7" t="str">
        <f>IF(ISERROR(VLOOKUP(CONCATENATE($A195,"_L_",AS$1),Records!$C$2:$H$6601,1,FALSE)),"",VLOOKUP(CONCATENATE($A195,"_L_",AS$1),Records!$C$2:$H$6601,5,FALSE))</f>
        <v/>
      </c>
      <c r="AT195" s="33" t="str">
        <f>IF(ISERROR(VLOOKUP(CONCATENATE($A195,"_L_",AS$1),Records!$C$2:$H$6601,1,FALSE)),"",VLOOKUP(CONCATENATE($A195,"_L_",AS$1),Records!$C$2:$H$6601,6,FALSE))</f>
        <v/>
      </c>
      <c r="AU195" s="32" t="str">
        <f>IF(ISERROR(VLOOKUP(CONCATENATE($A195,"_L_",AV$1),Records!$C$2:$H$6601,1,FALSE)),"",VLOOKUP(CONCATENATE($A195,"_L_",AV$1),Records!$C$2:$H$6601,4,FALSE))</f>
        <v/>
      </c>
      <c r="AV195" s="7" t="str">
        <f>IF(ISERROR(VLOOKUP(CONCATENATE($A195,"_L_",AV$1),Records!$C$2:$H$6601,1,FALSE)),"",VLOOKUP(CONCATENATE($A195,"_L_",AV$1),Records!$C$2:$H$6601,5,FALSE))</f>
        <v/>
      </c>
      <c r="AW195" s="33" t="str">
        <f>IF(ISERROR(VLOOKUP(CONCATENATE($A195,"_L_",AV$1),Records!$C$2:$H$6601,1,FALSE)),"",VLOOKUP(CONCATENATE($A195,"_L_",AV$1),Records!$C$2:$H$6601,6,FALSE))</f>
        <v/>
      </c>
      <c r="AX195" s="32" t="str">
        <f>IF(ISERROR(VLOOKUP(CONCATENATE($A195,"_L_",AY$1),Records!$C$2:$H$6601,1,FALSE)),"",VLOOKUP(CONCATENATE($A195,"_L_",AY$1),Records!$C$2:$H$6601,4,FALSE))</f>
        <v/>
      </c>
      <c r="AY195" s="7" t="str">
        <f>IF(ISERROR(VLOOKUP(CONCATENATE($A195,"_L_",AY$1),Records!$C$2:$H$6601,1,FALSE)),"",VLOOKUP(CONCATENATE($A195,"_L_",AY$1),Records!$C$2:$H$6601,5,FALSE))</f>
        <v/>
      </c>
      <c r="AZ195" s="33" t="str">
        <f>IF(ISERROR(VLOOKUP(CONCATENATE($A195,"_L_",AY$1),Records!$C$2:$H$6601,1,FALSE)),"",VLOOKUP(CONCATENATE($A195,"_L_",AY$1),Records!$C$2:$H$6601,6,FALSE))</f>
        <v/>
      </c>
      <c r="BA195" s="32" t="str">
        <f>IF(ISERROR(VLOOKUP(CONCATENATE($A195,"_L_",BB$1),Records!$C$2:$H$6601,1,FALSE)),"",VLOOKUP(CONCATENATE($A195,"_L_",BB$1),Records!$C$2:$H$6601,4,FALSE))</f>
        <v/>
      </c>
      <c r="BB195" s="7" t="str">
        <f>IF(ISERROR(VLOOKUP(CONCATENATE($A195,"_L_",BB$1),Records!$C$2:$H$6601,1,FALSE)),"",VLOOKUP(CONCATENATE($A195,"_L_",BB$1),Records!$C$2:$H$6601,5,FALSE))</f>
        <v/>
      </c>
      <c r="BC195" s="33" t="str">
        <f>IF(ISERROR(VLOOKUP(CONCATENATE($A195,"_L_",BB$1),Records!$C$2:$H$6601,1,FALSE)),"",VLOOKUP(CONCATENATE($A195,"_L_",BB$1),Records!$C$2:$H$6601,6,FALSE))</f>
        <v/>
      </c>
      <c r="BD195" s="32" t="str">
        <f>IF(ISERROR(VLOOKUP(CONCATENATE($A195,"_L_",BE$1),Records!$C$2:$H$6601,1,FALSE)),"",VLOOKUP(CONCATENATE($A195,"_L_",BE$1),Records!$C$2:$H$6601,4,FALSE))</f>
        <v/>
      </c>
      <c r="BE195" s="7" t="str">
        <f>IF(ISERROR(VLOOKUP(CONCATENATE($A195,"_L_",BE$1),Records!$C$2:$H$6601,1,FALSE)),"",VLOOKUP(CONCATENATE($A195,"_L_",BE$1),Records!$C$2:$H$6601,5,FALSE))</f>
        <v/>
      </c>
      <c r="BF195" s="33" t="str">
        <f>IF(ISERROR(VLOOKUP(CONCATENATE($A195,"_L_",BE$1),Records!$C$2:$H$6601,1,FALSE)),"",VLOOKUP(CONCATENATE($A195,"_L_",BE$1),Records!$C$2:$H$6601,6,FALSE))</f>
        <v/>
      </c>
      <c r="BG195" s="32" t="str">
        <f>IF(ISERROR(VLOOKUP(CONCATENATE($A195,"_L_",BH$1),Records!$C$2:$H$6601,1,FALSE)),"",VLOOKUP(CONCATENATE($A195,"_L_",BH$1),Records!$C$2:$H$6601,4,FALSE))</f>
        <v/>
      </c>
      <c r="BH195" s="7" t="str">
        <f>IF(ISERROR(VLOOKUP(CONCATENATE($A195,"_L_",BH$1),Records!$C$2:$H$6601,1,FALSE)),"",VLOOKUP(CONCATENATE($A195,"_L_",BH$1),Records!$C$2:$H$6601,5,FALSE))</f>
        <v/>
      </c>
      <c r="BI195" s="33" t="str">
        <f>IF(ISERROR(VLOOKUP(CONCATENATE($A195,"_L_",BH$1),Records!$C$2:$H$6601,1,FALSE)),"",VLOOKUP(CONCATENATE($A195,"_L_",BH$1),Records!$C$2:$H$6601,6,FALSE))</f>
        <v/>
      </c>
      <c r="BJ195" s="32" t="str">
        <f>IF(ISERROR(VLOOKUP(CONCATENATE($A195,"_L_",BK$1),Records!$C$2:$H$6601,1,FALSE)),"",VLOOKUP(CONCATENATE($A195,"_L_",BK$1),Records!$C$2:$H$6601,4,FALSE))</f>
        <v/>
      </c>
      <c r="BK195" s="7" t="str">
        <f>IF(ISERROR(VLOOKUP(CONCATENATE($A195,"_L_",BK$1),Records!$C$2:$H$6601,1,FALSE)),"",VLOOKUP(CONCATENATE($A195,"_L_",BK$1),Records!$C$2:$H$6601,5,FALSE))</f>
        <v/>
      </c>
      <c r="BL195" s="33" t="str">
        <f>IF(ISERROR(VLOOKUP(CONCATENATE($A195,"_L_",BK$1),Records!$C$2:$H$6601,1,FALSE)),"",VLOOKUP(CONCATENATE($A195,"_L_",BK$1),Records!$C$2:$H$6601,6,FALSE))</f>
        <v/>
      </c>
      <c r="BM195" s="32" t="str">
        <f>IF(ISERROR(VLOOKUP(CONCATENATE($A195,"_L_",BN$1),Records!$C$2:$H$6601,1,FALSE)),"",VLOOKUP(CONCATENATE($A195,"_L_",BN$1),Records!$C$2:$H$6601,4,FALSE))</f>
        <v/>
      </c>
      <c r="BN195" s="7" t="str">
        <f>IF(ISERROR(VLOOKUP(CONCATENATE($A195,"_L_",BN$1),Records!$C$2:$H$6601,1,FALSE)),"",VLOOKUP(CONCATENATE($A195,"_L_",BN$1),Records!$C$2:$H$6601,5,FALSE))</f>
        <v/>
      </c>
      <c r="BO195" s="33" t="str">
        <f>IF(ISERROR(VLOOKUP(CONCATENATE($A195,"_L_",BN$1),Records!$C$2:$H$6601,1,FALSE)),"",VLOOKUP(CONCATENATE($A195,"_L_",BN$1),Records!$C$2:$H$6601,6,FALSE))</f>
        <v/>
      </c>
      <c r="BP195" s="32" t="str">
        <f>IF(ISERROR(VLOOKUP(CONCATENATE($A195,"_L_",BQ$1),Records!$C$2:$H$6601,1,FALSE)),"",VLOOKUP(CONCATENATE($A195,"_L_",BQ$1),Records!$C$2:$H$6601,4,FALSE))</f>
        <v/>
      </c>
      <c r="BQ195" s="7" t="str">
        <f>IF(ISERROR(VLOOKUP(CONCATENATE($A195,"_L_",BQ$1),Records!$C$2:$H$6601,1,FALSE)),"",VLOOKUP(CONCATENATE($A195,"_L_",BQ$1),Records!$C$2:$H$6601,5,FALSE))</f>
        <v/>
      </c>
      <c r="BR195" s="33" t="str">
        <f>IF(ISERROR(VLOOKUP(CONCATENATE($A195,"_L_",BQ$1),Records!$C$2:$H$6601,1,FALSE)),"",VLOOKUP(CONCATENATE($A195,"_L_",BQ$1),Records!$C$2:$H$6601,6,FALSE))</f>
        <v/>
      </c>
      <c r="BS195" s="32" t="str">
        <f>IF(ISERROR(VLOOKUP(CONCATENATE($A195,"_L_",BT$1),Records!$C$2:$H$6601,1,FALSE)),"",VLOOKUP(CONCATENATE($A195,"_L_",BT$1),Records!$C$2:$H$6601,4,FALSE))</f>
        <v/>
      </c>
      <c r="BT195" s="7" t="str">
        <f>IF(ISERROR(VLOOKUP(CONCATENATE($A195,"_L_",BT$1),Records!$C$2:$H$6601,1,FALSE)),"",VLOOKUP(CONCATENATE($A195,"_L_",BT$1),Records!$C$2:$H$6601,5,FALSE))</f>
        <v/>
      </c>
      <c r="BU195" s="33" t="str">
        <f>IF(ISERROR(VLOOKUP(CONCATENATE($A195,"_L_",BT$1),Records!$C$2:$H$6601,1,FALSE)),"",VLOOKUP(CONCATENATE($A195,"_L_",BT$1),Records!$C$2:$H$6601,6,FALSE))</f>
        <v/>
      </c>
      <c r="BV195" s="32" t="str">
        <f>IF(ISERROR(VLOOKUP(CONCATENATE($A195,"_L_",BW$1),Records!$C$2:$H$6601,1,FALSE)),"",VLOOKUP(CONCATENATE($A195,"_L_",BW$1),Records!$C$2:$H$6601,4,FALSE))</f>
        <v/>
      </c>
      <c r="BW195" s="7" t="str">
        <f>IF(ISERROR(VLOOKUP(CONCATENATE($A195,"_L_",BW$1),Records!$C$2:$H$6601,1,FALSE)),"",VLOOKUP(CONCATENATE($A195,"_L_",BW$1),Records!$C$2:$H$6601,5,FALSE))</f>
        <v/>
      </c>
      <c r="BX195" s="33" t="str">
        <f>IF(ISERROR(VLOOKUP(CONCATENATE($A195,"_L_",BW$1),Records!$C$2:$H$6601,1,FALSE)),"",VLOOKUP(CONCATENATE($A195,"_L_",BW$1),Records!$C$2:$H$6601,6,FALSE))</f>
        <v/>
      </c>
      <c r="BY195" s="32" t="str">
        <f>IF(ISERROR(VLOOKUP(CONCATENATE($A195,"_L_",BZ$1),Records!$C$2:$H$6601,1,FALSE)),"",VLOOKUP(CONCATENATE($A195,"_L_",BZ$1),Records!$C$2:$H$6601,4,FALSE))</f>
        <v/>
      </c>
      <c r="BZ195" s="7" t="str">
        <f>IF(ISERROR(VLOOKUP(CONCATENATE($A195,"_L_",BZ$1),Records!$C$2:$H$6601,1,FALSE)),"",VLOOKUP(CONCATENATE($A195,"_L_",BZ$1),Records!$C$2:$H$6601,5,FALSE))</f>
        <v/>
      </c>
      <c r="CA195" s="33" t="str">
        <f>IF(ISERROR(VLOOKUP(CONCATENATE($A195,"_L_",BZ$1),Records!$C$2:$H$6601,1,FALSE)),"",VLOOKUP(CONCATENATE($A195,"_L_",BZ$1),Records!$C$2:$H$6601,6,FALSE))</f>
        <v/>
      </c>
      <c r="CB195" s="32" t="str">
        <f>IF(ISERROR(VLOOKUP(CONCATENATE($A195,"_L_",CC$1),Records!$C$2:$H$6601,1,FALSE)),"",VLOOKUP(CONCATENATE($A195,"_L_",CC$1),Records!$C$2:$H$6601,4,FALSE))</f>
        <v/>
      </c>
      <c r="CC195" s="7" t="str">
        <f>IF(ISERROR(VLOOKUP(CONCATENATE($A195,"_L_",CC$1),Records!$C$2:$H$6601,1,FALSE)),"",VLOOKUP(CONCATENATE($A195,"_L_",CC$1),Records!$C$2:$H$6601,5,FALSE))</f>
        <v/>
      </c>
      <c r="CD195" s="33" t="str">
        <f>IF(ISERROR(VLOOKUP(CONCATENATE($A195,"_L_",CC$1),Records!$C$2:$H$6601,1,FALSE)),"",VLOOKUP(CONCATENATE($A195,"_L_",CC$1),Records!$C$2:$H$6601,6,FALSE))</f>
        <v/>
      </c>
      <c r="CE195" s="32" t="str">
        <f>IF(ISERROR(VLOOKUP(CONCATENATE($A195,"_L_",CF$1),Records!$C$2:$H$6601,1,FALSE)),"",VLOOKUP(CONCATENATE($A195,"_L_",CF$1),Records!$C$2:$H$6601,4,FALSE))</f>
        <v/>
      </c>
      <c r="CF195" s="7" t="str">
        <f>IF(ISERROR(VLOOKUP(CONCATENATE($A195,"_L_",CF$1),Records!$C$2:$H$6601,1,FALSE)),"",VLOOKUP(CONCATENATE($A195,"_L_",CF$1),Records!$C$2:$H$6601,5,FALSE))</f>
        <v/>
      </c>
      <c r="CG195" s="33" t="str">
        <f>IF(ISERROR(VLOOKUP(CONCATENATE($A195,"_L_",CF$1),Records!$C$2:$H$6601,1,FALSE)),"",VLOOKUP(CONCATENATE($A195,"_L_",CF$1),Records!$C$2:$H$6601,6,FALSE))</f>
        <v/>
      </c>
      <c r="CH195" s="32" t="str">
        <f>IF(ISERROR(VLOOKUP(CONCATENATE($A195,"_L_",CI$1),Records!$C$2:$H$6601,1,FALSE)),"",VLOOKUP(CONCATENATE($A195,"_L_",CI$1),Records!$C$2:$H$6601,4,FALSE))</f>
        <v/>
      </c>
      <c r="CI195" s="7" t="str">
        <f>IF(ISERROR(VLOOKUP(CONCATENATE($A195,"_L_",CI$1),Records!$C$2:$H$6601,1,FALSE)),"",VLOOKUP(CONCATENATE($A195,"_L_",CI$1),Records!$C$2:$H$6601,5,FALSE))</f>
        <v/>
      </c>
      <c r="CJ195" s="33" t="str">
        <f>IF(ISERROR(VLOOKUP(CONCATENATE($A195,"_L_",CI$1),Records!$C$2:$H$6601,1,FALSE)),"",VLOOKUP(CONCATENATE($A195,"_L_",CI$1),Records!$C$2:$H$6601,6,FALSE))</f>
        <v/>
      </c>
      <c r="CK195" s="32" t="str">
        <f>IF(ISERROR(VLOOKUP(CONCATENATE($A195,"_L_",CL$1),Records!$C$2:$H$6601,1,FALSE)),"",VLOOKUP(CONCATENATE($A195,"_L_",CL$1),Records!$C$2:$H$6601,4,FALSE))</f>
        <v/>
      </c>
      <c r="CL195" s="7" t="str">
        <f>IF(ISERROR(VLOOKUP(CONCATENATE($A195,"_L_",CL$1),Records!$C$2:$H$6601,1,FALSE)),"",VLOOKUP(CONCATENATE($A195,"_L_",CL$1),Records!$C$2:$H$6601,5,FALSE))</f>
        <v/>
      </c>
      <c r="CM195" s="33" t="str">
        <f>IF(ISERROR(VLOOKUP(CONCATENATE($A195,"_L_",CL$1),Records!$C$2:$H$6601,1,FALSE)),"",VLOOKUP(CONCATENATE($A195,"_L_",CL$1),Records!$C$2:$H$6601,6,FALSE))</f>
        <v/>
      </c>
      <c r="CN195" s="32" t="str">
        <f>IF(ISERROR(VLOOKUP(CONCATENATE($A195,"_L_",CO$1),Records!$C$2:$H$6601,1,FALSE)),"",VLOOKUP(CONCATENATE($A195,"_L_",CO$1),Records!$C$2:$H$6601,4,FALSE))</f>
        <v/>
      </c>
      <c r="CO195" s="7" t="str">
        <f>IF(ISERROR(VLOOKUP(CONCATENATE($A195,"_L_",CO$1),Records!$C$2:$H$6601,1,FALSE)),"",VLOOKUP(CONCATENATE($A195,"_L_",CO$1),Records!$C$2:$H$6601,5,FALSE))</f>
        <v/>
      </c>
      <c r="CP195" s="33" t="str">
        <f>IF(ISERROR(VLOOKUP(CONCATENATE($A195,"_L_",CO$1),Records!$C$2:$H$6601,1,FALSE)),"",VLOOKUP(CONCATENATE($A195,"_L_",CO$1),Records!$C$2:$H$6601,6,FALSE))</f>
        <v/>
      </c>
      <c r="CQ195" s="32" t="str">
        <f>IF(ISERROR(VLOOKUP(CONCATENATE($A195,"_L_",CR$1),Records!$C$2:$H$6601,1,FALSE)),"",VLOOKUP(CONCATENATE($A195,"_L_",CR$1),Records!$C$2:$H$6601,4,FALSE))</f>
        <v/>
      </c>
      <c r="CR195" s="7" t="str">
        <f>IF(ISERROR(VLOOKUP(CONCATENATE($A195,"_L_",CR$1),Records!$C$2:$H$6601,1,FALSE)),"",VLOOKUP(CONCATENATE($A195,"_L_",CR$1),Records!$C$2:$H$6601,5,FALSE))</f>
        <v/>
      </c>
      <c r="CS195" s="33" t="str">
        <f>IF(ISERROR(VLOOKUP(CONCATENATE($A195,"_L_",CR$1),Records!$C$2:$H$6601,1,FALSE)),"",VLOOKUP(CONCATENATE($A195,"_L_",CR$1),Records!$C$2:$H$6601,6,FALSE))</f>
        <v/>
      </c>
      <c r="CT195" s="32" t="str">
        <f>IF(ISERROR(VLOOKUP(CONCATENATE($A195,"_L_",CU$1),Records!$C$2:$H$6601,1,FALSE)),"",VLOOKUP(CONCATENATE($A195,"_L_",CU$1),Records!$C$2:$H$6601,4,FALSE))</f>
        <v/>
      </c>
      <c r="CU195" s="7" t="str">
        <f>IF(ISERROR(VLOOKUP(CONCATENATE($A195,"_L_",CU$1),Records!$C$2:$H$6601,1,FALSE)),"",VLOOKUP(CONCATENATE($A195,"_L_",CU$1),Records!$C$2:$H$6601,5,FALSE))</f>
        <v/>
      </c>
      <c r="CV195" s="33" t="str">
        <f>IF(ISERROR(VLOOKUP(CONCATENATE($A195,"_L_",CU$1),Records!$C$2:$H$6601,1,FALSE)),"",VLOOKUP(CONCATENATE($A195,"_L_",CU$1),Records!$C$2:$H$6601,6,FALSE))</f>
        <v/>
      </c>
      <c r="CW195" s="32" t="str">
        <f>IF(ISERROR(VLOOKUP(CONCATENATE($A195,"_L_",CX$1),Records!$C$2:$H$6601,1,FALSE)),"",VLOOKUP(CONCATENATE($A195,"_L_",CX$1),Records!$C$2:$H$6601,4,FALSE))</f>
        <v/>
      </c>
      <c r="CX195" s="7" t="str">
        <f>IF(ISERROR(VLOOKUP(CONCATENATE($A195,"_L_",CX$1),Records!$C$2:$H$6601,1,FALSE)),"",VLOOKUP(CONCATENATE($A195,"_L_",CX$1),Records!$C$2:$H$6601,5,FALSE))</f>
        <v/>
      </c>
      <c r="CY195" s="33" t="str">
        <f>IF(ISERROR(VLOOKUP(CONCATENATE($A195,"_L_",CX$1),Records!$C$2:$H$6601,1,FALSE)),"",VLOOKUP(CONCATENATE($A195,"_L_",CX$1),Records!$C$2:$H$6601,6,FALSE))</f>
        <v/>
      </c>
      <c r="CZ195" s="32" t="str">
        <f>IF(ISERROR(VLOOKUP(CONCATENATE($A195,"_L_",DA$1),Records!$C$2:$H$6601,1,FALSE)),"",VLOOKUP(CONCATENATE($A195,"_L_",DA$1),Records!$C$2:$H$6601,4,FALSE))</f>
        <v/>
      </c>
      <c r="DA195" s="7" t="str">
        <f>IF(ISERROR(VLOOKUP(CONCATENATE($A195,"_L_",DA$1),Records!$C$2:$H$6601,1,FALSE)),"",VLOOKUP(CONCATENATE($A195,"_L_",DA$1),Records!$C$2:$H$6601,5,FALSE))</f>
        <v/>
      </c>
      <c r="DB195" s="33" t="str">
        <f>IF(ISERROR(VLOOKUP(CONCATENATE($A195,"_L_",DA$1),Records!$C$2:$H$6601,1,FALSE)),"",VLOOKUP(CONCATENATE($A195,"_L_",DA$1),Records!$C$2:$H$6601,6,FALSE))</f>
        <v/>
      </c>
      <c r="DC195" s="32" t="str">
        <f>IF(ISERROR(VLOOKUP(CONCATENATE($A195,"_L_",DD$1),Records!$C$2:$H$6601,1,FALSE)),"",VLOOKUP(CONCATENATE($A195,"_L_",DD$1),Records!$C$2:$H$6601,4,FALSE))</f>
        <v/>
      </c>
      <c r="DD195" s="7" t="str">
        <f>IF(ISERROR(VLOOKUP(CONCATENATE($A195,"_L_",DD$1),Records!$C$2:$H$6601,1,FALSE)),"",VLOOKUP(CONCATENATE($A195,"_L_",DD$1),Records!$C$2:$H$6601,5,FALSE))</f>
        <v/>
      </c>
      <c r="DE195" s="33" t="str">
        <f>IF(ISERROR(VLOOKUP(CONCATENATE($A195,"_L_",DD$1),Records!$C$2:$H$6601,1,FALSE)),"",VLOOKUP(CONCATENATE($A195,"_L_",DD$1),Records!$C$2:$H$6601,6,FALSE))</f>
        <v/>
      </c>
      <c r="DF195" s="32" t="str">
        <f>IF(ISERROR(VLOOKUP(CONCATENATE($A195,"_L_",DG$1),Records!$C$2:$H$6601,1,FALSE)),"",VLOOKUP(CONCATENATE($A195,"_L_",DG$1),Records!$C$2:$H$6601,4,FALSE))</f>
        <v/>
      </c>
      <c r="DG195" s="7" t="str">
        <f>IF(ISERROR(VLOOKUP(CONCATENATE($A195,"_L_",DG$1),Records!$C$2:$H$6601,1,FALSE)),"",VLOOKUP(CONCATENATE($A195,"_L_",DG$1),Records!$C$2:$H$6601,5,FALSE))</f>
        <v/>
      </c>
      <c r="DH195" s="33" t="str">
        <f>IF(ISERROR(VLOOKUP(CONCATENATE($A195,"_L_",DG$1),Records!$C$2:$H$6601,1,FALSE)),"",VLOOKUP(CONCATENATE($A195,"_L_",DG$1),Records!$C$2:$H$6601,6,FALSE))</f>
        <v/>
      </c>
      <c r="DI195" s="32" t="str">
        <f>IF(ISERROR(VLOOKUP(CONCATENATE($A195,"_L_",DJ$1),Records!$C$2:$H$6601,1,FALSE)),"",VLOOKUP(CONCATENATE($A195,"_L_",DJ$1),Records!$C$2:$H$6601,4,FALSE))</f>
        <v/>
      </c>
      <c r="DJ195" s="7" t="str">
        <f>IF(ISERROR(VLOOKUP(CONCATENATE($A195,"_L_",DJ$1),Records!$C$2:$H$6601,1,FALSE)),"",VLOOKUP(CONCATENATE($A195,"_L_",DJ$1),Records!$C$2:$H$6601,5,FALSE))</f>
        <v/>
      </c>
      <c r="DK195" s="33" t="str">
        <f>IF(ISERROR(VLOOKUP(CONCATENATE($A195,"_L_",DJ$1),Records!$C$2:$H$6601,1,FALSE)),"",VLOOKUP(CONCATENATE($A195,"_L_",DJ$1),Records!$C$2:$H$6601,6,FALSE))</f>
        <v/>
      </c>
      <c r="DL195" s="32" t="str">
        <f>IF(ISERROR(VLOOKUP(CONCATENATE($A195,"_L_",DM$1),Records!$C$2:$H$6601,1,FALSE)),"",VLOOKUP(CONCATENATE($A195,"_L_",DM$1),Records!$C$2:$H$6601,4,FALSE))</f>
        <v/>
      </c>
      <c r="DM195" s="7" t="str">
        <f>IF(ISERROR(VLOOKUP(CONCATENATE($A195,"_L_",DM$1),Records!$C$2:$H$6601,1,FALSE)),"",VLOOKUP(CONCATENATE($A195,"_L_",DM$1),Records!$C$2:$H$6601,5,FALSE))</f>
        <v/>
      </c>
      <c r="DN195" s="33" t="str">
        <f>IF(ISERROR(VLOOKUP(CONCATENATE($A195,"_L_",DM$1),Records!$C$2:$H$6601,1,FALSE)),"",VLOOKUP(CONCATENATE($A195,"_L_",DM$1),Records!$C$2:$H$6601,6,FALSE))</f>
        <v/>
      </c>
      <c r="DO195" s="32" t="str">
        <f>IF(ISERROR(VLOOKUP(CONCATENATE($A195,"_L_",DP$1),Records!$C$2:$H$6601,1,FALSE)),"",VLOOKUP(CONCATENATE($A195,"_L_",DP$1),Records!$C$2:$H$6601,4,FALSE))</f>
        <v/>
      </c>
      <c r="DP195" s="7" t="str">
        <f>IF(ISERROR(VLOOKUP(CONCATENATE($A195,"_L_",DP$1),Records!$C$2:$H$6601,1,FALSE)),"",VLOOKUP(CONCATENATE($A195,"_L_",DP$1),Records!$C$2:$H$6601,5,FALSE))</f>
        <v/>
      </c>
      <c r="DQ195" s="33" t="str">
        <f>IF(ISERROR(VLOOKUP(CONCATENATE($A195,"_L_",DP$1),Records!$C$2:$H$6601,1,FALSE)),"",VLOOKUP(CONCATENATE($A195,"_L_",DP$1),Records!$C$2:$H$6601,6,FALSE))</f>
        <v/>
      </c>
      <c r="DR195" s="32" t="str">
        <f>IF(ISERROR(VLOOKUP(CONCATENATE($A195,"_L_",DS$1),Records!$C$2:$H$6601,1,FALSE)),"",VLOOKUP(CONCATENATE($A195,"_L_",DS$1),Records!$C$2:$H$6601,4,FALSE))</f>
        <v/>
      </c>
      <c r="DS195" s="7" t="str">
        <f>IF(ISERROR(VLOOKUP(CONCATENATE($A195,"_L_",DS$1),Records!$C$2:$H$6601,1,FALSE)),"",VLOOKUP(CONCATENATE($A195,"_L_",DS$1),Records!$C$2:$H$6601,5,FALSE))</f>
        <v/>
      </c>
      <c r="DT195" s="33" t="str">
        <f>IF(ISERROR(VLOOKUP(CONCATENATE($A195,"_L_",DS$1),Records!$C$2:$H$6601,1,FALSE)),"",VLOOKUP(CONCATENATE($A195,"_L_",DS$1),Records!$C$2:$H$6601,6,FALSE))</f>
        <v/>
      </c>
      <c r="DU195" s="32" t="str">
        <f>IF(ISERROR(VLOOKUP(CONCATENATE($A195,"_L_",DV$1),Records!$C$2:$H$6601,1,FALSE)),"",VLOOKUP(CONCATENATE($A195,"_L_",DV$1),Records!$C$2:$H$6601,4,FALSE))</f>
        <v/>
      </c>
      <c r="DV195" s="7" t="str">
        <f>IF(ISERROR(VLOOKUP(CONCATENATE($A195,"_L_",DV$1),Records!$C$2:$H$6601,1,FALSE)),"",VLOOKUP(CONCATENATE($A195,"_L_",DV$1),Records!$C$2:$H$6601,5,FALSE))</f>
        <v/>
      </c>
      <c r="DW195" s="33" t="str">
        <f>IF(ISERROR(VLOOKUP(CONCATENATE($A195,"_L_",DV$1),Records!$C$2:$H$6601,1,FALSE)),"",VLOOKUP(CONCATENATE($A195,"_L_",DV$1),Records!$C$2:$H$6601,6,FALSE))</f>
        <v/>
      </c>
      <c r="DX195" s="32" t="str">
        <f>IF(ISERROR(VLOOKUP(CONCATENATE($A195,"_L_",DY$1),Records!$C$2:$H$6601,1,FALSE)),"",VLOOKUP(CONCATENATE($A195,"_L_",DY$1),Records!$C$2:$H$6601,4,FALSE))</f>
        <v/>
      </c>
      <c r="DY195" s="7" t="str">
        <f>IF(ISERROR(VLOOKUP(CONCATENATE($A195,"_L_",DY$1),Records!$C$2:$H$6601,1,FALSE)),"",VLOOKUP(CONCATENATE($A195,"_L_",DY$1),Records!$C$2:$H$6601,5,FALSE))</f>
        <v/>
      </c>
      <c r="DZ195" s="33" t="str">
        <f>IF(ISERROR(VLOOKUP(CONCATENATE($A195,"_L_",DY$1),Records!$C$2:$H$6601,1,FALSE)),"",VLOOKUP(CONCATENATE($A195,"_L_",DY$1),Records!$C$2:$H$6601,6,FALSE))</f>
        <v/>
      </c>
      <c r="EA195" s="32" t="str">
        <f>IF(ISERROR(VLOOKUP(CONCATENATE($A195,"_L_",EB$1),Records!$C$2:$H$6601,1,FALSE)),"",VLOOKUP(CONCATENATE($A195,"_L_",EB$1),Records!$C$2:$H$6601,4,FALSE))</f>
        <v/>
      </c>
      <c r="EB195" s="7" t="str">
        <f>IF(ISERROR(VLOOKUP(CONCATENATE($A195,"_L_",EB$1),Records!$C$2:$H$6601,1,FALSE)),"",VLOOKUP(CONCATENATE($A195,"_L_",EB$1),Records!$C$2:$H$6601,5,FALSE))</f>
        <v/>
      </c>
      <c r="EC195" s="33" t="str">
        <f>IF(ISERROR(VLOOKUP(CONCATENATE($A195,"_L_",EB$1),Records!$C$2:$H$6601,1,FALSE)),"",VLOOKUP(CONCATENATE($A195,"_L_",EB$1),Records!$C$2:$H$6601,6,FALSE))</f>
        <v/>
      </c>
    </row>
    <row r="196" spans="1:133" ht="15.75" x14ac:dyDescent="0.25">
      <c r="A196" s="11">
        <v>42378</v>
      </c>
      <c r="B196" s="17" t="s">
        <v>80</v>
      </c>
      <c r="C196" s="18">
        <f t="shared" si="5"/>
        <v>28</v>
      </c>
      <c r="D196" s="25" t="s">
        <v>64</v>
      </c>
      <c r="E196" s="8" t="s">
        <v>71</v>
      </c>
      <c r="F196" s="62">
        <f t="shared" si="4"/>
        <v>0</v>
      </c>
      <c r="G196" s="62">
        <f>HomeCalc!F196</f>
        <v>0</v>
      </c>
      <c r="H196" s="32" t="str">
        <f>IF(ISERROR(VLOOKUP(CONCATENATE($A196,"_L_",I$1),Records!$C$2:$H$6601,1,FALSE)),"",VLOOKUP(CONCATENATE($A196,"_L_",I$1),Records!$C$2:$H$6601,4,FALSE))</f>
        <v/>
      </c>
      <c r="I196" s="7" t="str">
        <f>IF(ISERROR(VLOOKUP(CONCATENATE($A196,"_L_",I$1),Records!$C$2:$H$6601,1,FALSE)),"",VLOOKUP(CONCATENATE($A196,"_L_",I$1),Records!$C$2:$H$6601,5,FALSE))</f>
        <v/>
      </c>
      <c r="J196" s="33" t="str">
        <f>IF(ISERROR(VLOOKUP(CONCATENATE($A196,"_L_",I$1),Records!$C$2:$H$6601,1,FALSE)),"",VLOOKUP(CONCATENATE($A196,"_L_",I$1),Records!$C$2:$H$6601,6,FALSE))</f>
        <v/>
      </c>
      <c r="K196" s="32" t="str">
        <f>IF(ISERROR(VLOOKUP(CONCATENATE($A196,"_L_",L$1),Records!$C$2:$H$6601,1,FALSE)),"",VLOOKUP(CONCATENATE($A196,"_L_",L$1),Records!$C$2:$H$6601,4,FALSE))</f>
        <v/>
      </c>
      <c r="L196" s="7" t="str">
        <f>IF(ISERROR(VLOOKUP(CONCATENATE($A196,"_L_",L$1),Records!$C$2:$H$6601,1,FALSE)),"",VLOOKUP(CONCATENATE($A196,"_L_",L$1),Records!$C$2:$H$6601,5,FALSE))</f>
        <v/>
      </c>
      <c r="M196" s="33" t="str">
        <f>IF(ISERROR(VLOOKUP(CONCATENATE($A196,"_L_",L$1),Records!$C$2:$H$6601,1,FALSE)),"",VLOOKUP(CONCATENATE($A196,"_L_",L$1),Records!$C$2:$H$6601,6,FALSE))</f>
        <v/>
      </c>
      <c r="N196" s="32" t="str">
        <f>IF(ISERROR(VLOOKUP(CONCATENATE($A196,"_L_",O$1),Records!$C$2:$H$6601,1,FALSE)),"",VLOOKUP(CONCATENATE($A196,"_L_",O$1),Records!$C$2:$H$6601,4,FALSE))</f>
        <v/>
      </c>
      <c r="O196" s="7" t="str">
        <f>IF(ISERROR(VLOOKUP(CONCATENATE($A196,"_L_",O$1),Records!$C$2:$H$6601,1,FALSE)),"",VLOOKUP(CONCATENATE($A196,"_L_",O$1),Records!$C$2:$H$6601,5,FALSE))</f>
        <v/>
      </c>
      <c r="P196" s="33" t="str">
        <f>IF(ISERROR(VLOOKUP(CONCATENATE($A196,"_L_",O$1),Records!$C$2:$H$6601,1,FALSE)),"",VLOOKUP(CONCATENATE($A196,"_L_",O$1),Records!$C$2:$H$6601,6,FALSE))</f>
        <v/>
      </c>
      <c r="Q196" s="32" t="str">
        <f>IF(ISERROR(VLOOKUP(CONCATENATE($A196,"_L_",R$1),Records!$C$2:$H$6601,1,FALSE)),"",VLOOKUP(CONCATENATE($A196,"_L_",R$1),Records!$C$2:$H$6601,4,FALSE))</f>
        <v/>
      </c>
      <c r="R196" s="7" t="str">
        <f>IF(ISERROR(VLOOKUP(CONCATENATE($A196,"_L_",R$1),Records!$C$2:$H$6601,1,FALSE)),"",VLOOKUP(CONCATENATE($A196,"_L_",R$1),Records!$C$2:$H$6601,5,FALSE))</f>
        <v/>
      </c>
      <c r="S196" s="33" t="str">
        <f>IF(ISERROR(VLOOKUP(CONCATENATE($A196,"_L_",R$1),Records!$C$2:$H$6601,1,FALSE)),"",VLOOKUP(CONCATENATE($A196,"_L_",R$1),Records!$C$2:$H$6601,6,FALSE))</f>
        <v/>
      </c>
      <c r="T196" s="32" t="str">
        <f>IF(ISERROR(VLOOKUP(CONCATENATE($A196,"_L_",U$1),Records!$C$2:$H$6601,1,FALSE)),"",VLOOKUP(CONCATENATE($A196,"_L_",U$1),Records!$C$2:$H$6601,4,FALSE))</f>
        <v/>
      </c>
      <c r="U196" s="7" t="str">
        <f>IF(ISERROR(VLOOKUP(CONCATENATE($A196,"_L_",U$1),Records!$C$2:$H$6601,1,FALSE)),"",VLOOKUP(CONCATENATE($A196,"_L_",U$1),Records!$C$2:$H$6601,5,FALSE))</f>
        <v/>
      </c>
      <c r="V196" s="33" t="str">
        <f>IF(ISERROR(VLOOKUP(CONCATENATE($A196,"_L_",U$1),Records!$C$2:$H$6601,1,FALSE)),"",VLOOKUP(CONCATENATE($A196,"_L_",U$1),Records!$C$2:$H$6601,6,FALSE))</f>
        <v/>
      </c>
      <c r="W196" s="32" t="str">
        <f>IF(ISERROR(VLOOKUP(CONCATENATE($A196,"_L_",X$1),Records!$C$2:$H$6601,1,FALSE)),"",VLOOKUP(CONCATENATE($A196,"_L_",X$1),Records!$C$2:$H$6601,4,FALSE))</f>
        <v/>
      </c>
      <c r="X196" s="7" t="str">
        <f>IF(ISERROR(VLOOKUP(CONCATENATE($A196,"_L_",X$1),Records!$C$2:$H$6601,1,FALSE)),"",VLOOKUP(CONCATENATE($A196,"_L_",X$1),Records!$C$2:$H$6601,5,FALSE))</f>
        <v/>
      </c>
      <c r="Y196" s="33" t="str">
        <f>IF(ISERROR(VLOOKUP(CONCATENATE($A196,"_L_",X$1),Records!$C$2:$H$6601,1,FALSE)),"",VLOOKUP(CONCATENATE($A196,"_L_",X$1),Records!$C$2:$H$6601,6,FALSE))</f>
        <v/>
      </c>
      <c r="Z196" s="32" t="str">
        <f>IF(ISERROR(VLOOKUP(CONCATENATE($A196,"_L_",AA$1),Records!$C$2:$H$6601,1,FALSE)),"",VLOOKUP(CONCATENATE($A196,"_L_",AA$1),Records!$C$2:$H$6601,4,FALSE))</f>
        <v/>
      </c>
      <c r="AA196" s="7" t="str">
        <f>IF(ISERROR(VLOOKUP(CONCATENATE($A196,"_L_",AA$1),Records!$C$2:$H$6601,1,FALSE)),"",VLOOKUP(CONCATENATE($A196,"_L_",AA$1),Records!$C$2:$H$6601,5,FALSE))</f>
        <v/>
      </c>
      <c r="AB196" s="33" t="str">
        <f>IF(ISERROR(VLOOKUP(CONCATENATE($A196,"_L_",AA$1),Records!$C$2:$H$6601,1,FALSE)),"",VLOOKUP(CONCATENATE($A196,"_L_",AA$1),Records!$C$2:$H$6601,6,FALSE))</f>
        <v/>
      </c>
      <c r="AC196" s="32" t="str">
        <f>IF(ISERROR(VLOOKUP(CONCATENATE($A196,"_L_",AD$1),Records!$C$2:$H$6601,1,FALSE)),"",VLOOKUP(CONCATENATE($A196,"_L_",AD$1),Records!$C$2:$H$6601,4,FALSE))</f>
        <v/>
      </c>
      <c r="AD196" s="7" t="str">
        <f>IF(ISERROR(VLOOKUP(CONCATENATE($A196,"_L_",AD$1),Records!$C$2:$H$6601,1,FALSE)),"",VLOOKUP(CONCATENATE($A196,"_L_",AD$1),Records!$C$2:$H$6601,5,FALSE))</f>
        <v/>
      </c>
      <c r="AE196" s="33" t="str">
        <f>IF(ISERROR(VLOOKUP(CONCATENATE($A196,"_L_",AD$1),Records!$C$2:$H$6601,1,FALSE)),"",VLOOKUP(CONCATENATE($A196,"_L_",AD$1),Records!$C$2:$H$6601,6,FALSE))</f>
        <v/>
      </c>
      <c r="AF196" s="32" t="str">
        <f>IF(ISERROR(VLOOKUP(CONCATENATE($A196,"_L_",AG$1),Records!$C$2:$H$6601,1,FALSE)),"",VLOOKUP(CONCATENATE($A196,"_L_",AG$1),Records!$C$2:$H$6601,4,FALSE))</f>
        <v/>
      </c>
      <c r="AG196" s="7" t="str">
        <f>IF(ISERROR(VLOOKUP(CONCATENATE($A196,"_L_",AG$1),Records!$C$2:$H$6601,1,FALSE)),"",VLOOKUP(CONCATENATE($A196,"_L_",AG$1),Records!$C$2:$H$6601,5,FALSE))</f>
        <v/>
      </c>
      <c r="AH196" s="33" t="str">
        <f>IF(ISERROR(VLOOKUP(CONCATENATE($A196,"_L_",AG$1),Records!$C$2:$H$6601,1,FALSE)),"",VLOOKUP(CONCATENATE($A196,"_L_",AG$1),Records!$C$2:$H$6601,6,FALSE))</f>
        <v/>
      </c>
      <c r="AI196" s="32" t="str">
        <f>IF(ISERROR(VLOOKUP(CONCATENATE($A196,"_L_",AJ$1),Records!$C$2:$H$6601,1,FALSE)),"",VLOOKUP(CONCATENATE($A196,"_L_",AJ$1),Records!$C$2:$H$6601,4,FALSE))</f>
        <v/>
      </c>
      <c r="AJ196" s="7" t="str">
        <f>IF(ISERROR(VLOOKUP(CONCATENATE($A196,"_L_",AJ$1),Records!$C$2:$H$6601,1,FALSE)),"",VLOOKUP(CONCATENATE($A196,"_L_",AJ$1),Records!$C$2:$H$6601,5,FALSE))</f>
        <v/>
      </c>
      <c r="AK196" s="33" t="str">
        <f>IF(ISERROR(VLOOKUP(CONCATENATE($A196,"_L_",AJ$1),Records!$C$2:$H$6601,1,FALSE)),"",VLOOKUP(CONCATENATE($A196,"_L_",AJ$1),Records!$C$2:$H$6601,6,FALSE))</f>
        <v/>
      </c>
      <c r="AL196" s="32" t="str">
        <f>IF(ISERROR(VLOOKUP(CONCATENATE($A196,"_L_",AM$1),Records!$C$2:$H$6601,1,FALSE)),"",VLOOKUP(CONCATENATE($A196,"_L_",AM$1),Records!$C$2:$H$6601,4,FALSE))</f>
        <v/>
      </c>
      <c r="AM196" s="7" t="str">
        <f>IF(ISERROR(VLOOKUP(CONCATENATE($A196,"_L_",AM$1),Records!$C$2:$H$6601,1,FALSE)),"",VLOOKUP(CONCATENATE($A196,"_L_",AM$1),Records!$C$2:$H$6601,5,FALSE))</f>
        <v/>
      </c>
      <c r="AN196" s="33" t="str">
        <f>IF(ISERROR(VLOOKUP(CONCATENATE($A196,"_L_",AM$1),Records!$C$2:$H$6601,1,FALSE)),"",VLOOKUP(CONCATENATE($A196,"_L_",AM$1),Records!$C$2:$H$6601,6,FALSE))</f>
        <v/>
      </c>
      <c r="AO196" s="32" t="str">
        <f>IF(ISERROR(VLOOKUP(CONCATENATE($A196,"_L_",AP$1),Records!$C$2:$H$6601,1,FALSE)),"",VLOOKUP(CONCATENATE($A196,"_L_",AP$1),Records!$C$2:$H$6601,4,FALSE))</f>
        <v/>
      </c>
      <c r="AP196" s="7" t="str">
        <f>IF(ISERROR(VLOOKUP(CONCATENATE($A196,"_L_",AP$1),Records!$C$2:$H$6601,1,FALSE)),"",VLOOKUP(CONCATENATE($A196,"_L_",AP$1),Records!$C$2:$H$6601,5,FALSE))</f>
        <v/>
      </c>
      <c r="AQ196" s="33" t="str">
        <f>IF(ISERROR(VLOOKUP(CONCATENATE($A196,"_L_",AP$1),Records!$C$2:$H$6601,1,FALSE)),"",VLOOKUP(CONCATENATE($A196,"_L_",AP$1),Records!$C$2:$H$6601,6,FALSE))</f>
        <v/>
      </c>
      <c r="AR196" s="32" t="str">
        <f>IF(ISERROR(VLOOKUP(CONCATENATE($A196,"_L_",AS$1),Records!$C$2:$H$6601,1,FALSE)),"",VLOOKUP(CONCATENATE($A196,"_L_",AS$1),Records!$C$2:$H$6601,4,FALSE))</f>
        <v/>
      </c>
      <c r="AS196" s="7" t="str">
        <f>IF(ISERROR(VLOOKUP(CONCATENATE($A196,"_L_",AS$1),Records!$C$2:$H$6601,1,FALSE)),"",VLOOKUP(CONCATENATE($A196,"_L_",AS$1),Records!$C$2:$H$6601,5,FALSE))</f>
        <v/>
      </c>
      <c r="AT196" s="33" t="str">
        <f>IF(ISERROR(VLOOKUP(CONCATENATE($A196,"_L_",AS$1),Records!$C$2:$H$6601,1,FALSE)),"",VLOOKUP(CONCATENATE($A196,"_L_",AS$1),Records!$C$2:$H$6601,6,FALSE))</f>
        <v/>
      </c>
      <c r="AU196" s="32" t="str">
        <f>IF(ISERROR(VLOOKUP(CONCATENATE($A196,"_L_",AV$1),Records!$C$2:$H$6601,1,FALSE)),"",VLOOKUP(CONCATENATE($A196,"_L_",AV$1),Records!$C$2:$H$6601,4,FALSE))</f>
        <v/>
      </c>
      <c r="AV196" s="7" t="str">
        <f>IF(ISERROR(VLOOKUP(CONCATENATE($A196,"_L_",AV$1),Records!$C$2:$H$6601,1,FALSE)),"",VLOOKUP(CONCATENATE($A196,"_L_",AV$1),Records!$C$2:$H$6601,5,FALSE))</f>
        <v/>
      </c>
      <c r="AW196" s="33" t="str">
        <f>IF(ISERROR(VLOOKUP(CONCATENATE($A196,"_L_",AV$1),Records!$C$2:$H$6601,1,FALSE)),"",VLOOKUP(CONCATENATE($A196,"_L_",AV$1),Records!$C$2:$H$6601,6,FALSE))</f>
        <v/>
      </c>
      <c r="AX196" s="32" t="str">
        <f>IF(ISERROR(VLOOKUP(CONCATENATE($A196,"_L_",AY$1),Records!$C$2:$H$6601,1,FALSE)),"",VLOOKUP(CONCATENATE($A196,"_L_",AY$1),Records!$C$2:$H$6601,4,FALSE))</f>
        <v/>
      </c>
      <c r="AY196" s="7" t="str">
        <f>IF(ISERROR(VLOOKUP(CONCATENATE($A196,"_L_",AY$1),Records!$C$2:$H$6601,1,FALSE)),"",VLOOKUP(CONCATENATE($A196,"_L_",AY$1),Records!$C$2:$H$6601,5,FALSE))</f>
        <v/>
      </c>
      <c r="AZ196" s="33" t="str">
        <f>IF(ISERROR(VLOOKUP(CONCATENATE($A196,"_L_",AY$1),Records!$C$2:$H$6601,1,FALSE)),"",VLOOKUP(CONCATENATE($A196,"_L_",AY$1),Records!$C$2:$H$6601,6,FALSE))</f>
        <v/>
      </c>
      <c r="BA196" s="32" t="str">
        <f>IF(ISERROR(VLOOKUP(CONCATENATE($A196,"_L_",BB$1),Records!$C$2:$H$6601,1,FALSE)),"",VLOOKUP(CONCATENATE($A196,"_L_",BB$1),Records!$C$2:$H$6601,4,FALSE))</f>
        <v/>
      </c>
      <c r="BB196" s="7" t="str">
        <f>IF(ISERROR(VLOOKUP(CONCATENATE($A196,"_L_",BB$1),Records!$C$2:$H$6601,1,FALSE)),"",VLOOKUP(CONCATENATE($A196,"_L_",BB$1),Records!$C$2:$H$6601,5,FALSE))</f>
        <v/>
      </c>
      <c r="BC196" s="33" t="str">
        <f>IF(ISERROR(VLOOKUP(CONCATENATE($A196,"_L_",BB$1),Records!$C$2:$H$6601,1,FALSE)),"",VLOOKUP(CONCATENATE($A196,"_L_",BB$1),Records!$C$2:$H$6601,6,FALSE))</f>
        <v/>
      </c>
      <c r="BD196" s="32" t="str">
        <f>IF(ISERROR(VLOOKUP(CONCATENATE($A196,"_L_",BE$1),Records!$C$2:$H$6601,1,FALSE)),"",VLOOKUP(CONCATENATE($A196,"_L_",BE$1),Records!$C$2:$H$6601,4,FALSE))</f>
        <v/>
      </c>
      <c r="BE196" s="7" t="str">
        <f>IF(ISERROR(VLOOKUP(CONCATENATE($A196,"_L_",BE$1),Records!$C$2:$H$6601,1,FALSE)),"",VLOOKUP(CONCATENATE($A196,"_L_",BE$1),Records!$C$2:$H$6601,5,FALSE))</f>
        <v/>
      </c>
      <c r="BF196" s="33" t="str">
        <f>IF(ISERROR(VLOOKUP(CONCATENATE($A196,"_L_",BE$1),Records!$C$2:$H$6601,1,FALSE)),"",VLOOKUP(CONCATENATE($A196,"_L_",BE$1),Records!$C$2:$H$6601,6,FALSE))</f>
        <v/>
      </c>
      <c r="BG196" s="32" t="str">
        <f>IF(ISERROR(VLOOKUP(CONCATENATE($A196,"_L_",BH$1),Records!$C$2:$H$6601,1,FALSE)),"",VLOOKUP(CONCATENATE($A196,"_L_",BH$1),Records!$C$2:$H$6601,4,FALSE))</f>
        <v/>
      </c>
      <c r="BH196" s="7" t="str">
        <f>IF(ISERROR(VLOOKUP(CONCATENATE($A196,"_L_",BH$1),Records!$C$2:$H$6601,1,FALSE)),"",VLOOKUP(CONCATENATE($A196,"_L_",BH$1),Records!$C$2:$H$6601,5,FALSE))</f>
        <v/>
      </c>
      <c r="BI196" s="33" t="str">
        <f>IF(ISERROR(VLOOKUP(CONCATENATE($A196,"_L_",BH$1),Records!$C$2:$H$6601,1,FALSE)),"",VLOOKUP(CONCATENATE($A196,"_L_",BH$1),Records!$C$2:$H$6601,6,FALSE))</f>
        <v/>
      </c>
      <c r="BJ196" s="32" t="str">
        <f>IF(ISERROR(VLOOKUP(CONCATENATE($A196,"_L_",BK$1),Records!$C$2:$H$6601,1,FALSE)),"",VLOOKUP(CONCATENATE($A196,"_L_",BK$1),Records!$C$2:$H$6601,4,FALSE))</f>
        <v/>
      </c>
      <c r="BK196" s="7" t="str">
        <f>IF(ISERROR(VLOOKUP(CONCATENATE($A196,"_L_",BK$1),Records!$C$2:$H$6601,1,FALSE)),"",VLOOKUP(CONCATENATE($A196,"_L_",BK$1),Records!$C$2:$H$6601,5,FALSE))</f>
        <v/>
      </c>
      <c r="BL196" s="33" t="str">
        <f>IF(ISERROR(VLOOKUP(CONCATENATE($A196,"_L_",BK$1),Records!$C$2:$H$6601,1,FALSE)),"",VLOOKUP(CONCATENATE($A196,"_L_",BK$1),Records!$C$2:$H$6601,6,FALSE))</f>
        <v/>
      </c>
      <c r="BM196" s="32" t="str">
        <f>IF(ISERROR(VLOOKUP(CONCATENATE($A196,"_L_",BN$1),Records!$C$2:$H$6601,1,FALSE)),"",VLOOKUP(CONCATENATE($A196,"_L_",BN$1),Records!$C$2:$H$6601,4,FALSE))</f>
        <v/>
      </c>
      <c r="BN196" s="7" t="str">
        <f>IF(ISERROR(VLOOKUP(CONCATENATE($A196,"_L_",BN$1),Records!$C$2:$H$6601,1,FALSE)),"",VLOOKUP(CONCATENATE($A196,"_L_",BN$1),Records!$C$2:$H$6601,5,FALSE))</f>
        <v/>
      </c>
      <c r="BO196" s="33" t="str">
        <f>IF(ISERROR(VLOOKUP(CONCATENATE($A196,"_L_",BN$1),Records!$C$2:$H$6601,1,FALSE)),"",VLOOKUP(CONCATENATE($A196,"_L_",BN$1),Records!$C$2:$H$6601,6,FALSE))</f>
        <v/>
      </c>
      <c r="BP196" s="32" t="str">
        <f>IF(ISERROR(VLOOKUP(CONCATENATE($A196,"_L_",BQ$1),Records!$C$2:$H$6601,1,FALSE)),"",VLOOKUP(CONCATENATE($A196,"_L_",BQ$1),Records!$C$2:$H$6601,4,FALSE))</f>
        <v/>
      </c>
      <c r="BQ196" s="7" t="str">
        <f>IF(ISERROR(VLOOKUP(CONCATENATE($A196,"_L_",BQ$1),Records!$C$2:$H$6601,1,FALSE)),"",VLOOKUP(CONCATENATE($A196,"_L_",BQ$1),Records!$C$2:$H$6601,5,FALSE))</f>
        <v/>
      </c>
      <c r="BR196" s="33" t="str">
        <f>IF(ISERROR(VLOOKUP(CONCATENATE($A196,"_L_",BQ$1),Records!$C$2:$H$6601,1,FALSE)),"",VLOOKUP(CONCATENATE($A196,"_L_",BQ$1),Records!$C$2:$H$6601,6,FALSE))</f>
        <v/>
      </c>
      <c r="BS196" s="32" t="str">
        <f>IF(ISERROR(VLOOKUP(CONCATENATE($A196,"_L_",BT$1),Records!$C$2:$H$6601,1,FALSE)),"",VLOOKUP(CONCATENATE($A196,"_L_",BT$1),Records!$C$2:$H$6601,4,FALSE))</f>
        <v/>
      </c>
      <c r="BT196" s="7" t="str">
        <f>IF(ISERROR(VLOOKUP(CONCATENATE($A196,"_L_",BT$1),Records!$C$2:$H$6601,1,FALSE)),"",VLOOKUP(CONCATENATE($A196,"_L_",BT$1),Records!$C$2:$H$6601,5,FALSE))</f>
        <v/>
      </c>
      <c r="BU196" s="33" t="str">
        <f>IF(ISERROR(VLOOKUP(CONCATENATE($A196,"_L_",BT$1),Records!$C$2:$H$6601,1,FALSE)),"",VLOOKUP(CONCATENATE($A196,"_L_",BT$1),Records!$C$2:$H$6601,6,FALSE))</f>
        <v/>
      </c>
      <c r="BV196" s="32" t="str">
        <f>IF(ISERROR(VLOOKUP(CONCATENATE($A196,"_L_",BW$1),Records!$C$2:$H$6601,1,FALSE)),"",VLOOKUP(CONCATENATE($A196,"_L_",BW$1),Records!$C$2:$H$6601,4,FALSE))</f>
        <v/>
      </c>
      <c r="BW196" s="7" t="str">
        <f>IF(ISERROR(VLOOKUP(CONCATENATE($A196,"_L_",BW$1),Records!$C$2:$H$6601,1,FALSE)),"",VLOOKUP(CONCATENATE($A196,"_L_",BW$1),Records!$C$2:$H$6601,5,FALSE))</f>
        <v/>
      </c>
      <c r="BX196" s="33" t="str">
        <f>IF(ISERROR(VLOOKUP(CONCATENATE($A196,"_L_",BW$1),Records!$C$2:$H$6601,1,FALSE)),"",VLOOKUP(CONCATENATE($A196,"_L_",BW$1),Records!$C$2:$H$6601,6,FALSE))</f>
        <v/>
      </c>
      <c r="BY196" s="32" t="str">
        <f>IF(ISERROR(VLOOKUP(CONCATENATE($A196,"_L_",BZ$1),Records!$C$2:$H$6601,1,FALSE)),"",VLOOKUP(CONCATENATE($A196,"_L_",BZ$1),Records!$C$2:$H$6601,4,FALSE))</f>
        <v/>
      </c>
      <c r="BZ196" s="7" t="str">
        <f>IF(ISERROR(VLOOKUP(CONCATENATE($A196,"_L_",BZ$1),Records!$C$2:$H$6601,1,FALSE)),"",VLOOKUP(CONCATENATE($A196,"_L_",BZ$1),Records!$C$2:$H$6601,5,FALSE))</f>
        <v/>
      </c>
      <c r="CA196" s="33" t="str">
        <f>IF(ISERROR(VLOOKUP(CONCATENATE($A196,"_L_",BZ$1),Records!$C$2:$H$6601,1,FALSE)),"",VLOOKUP(CONCATENATE($A196,"_L_",BZ$1),Records!$C$2:$H$6601,6,FALSE))</f>
        <v/>
      </c>
      <c r="CB196" s="32" t="str">
        <f>IF(ISERROR(VLOOKUP(CONCATENATE($A196,"_L_",CC$1),Records!$C$2:$H$6601,1,FALSE)),"",VLOOKUP(CONCATENATE($A196,"_L_",CC$1),Records!$C$2:$H$6601,4,FALSE))</f>
        <v/>
      </c>
      <c r="CC196" s="7" t="str">
        <f>IF(ISERROR(VLOOKUP(CONCATENATE($A196,"_L_",CC$1),Records!$C$2:$H$6601,1,FALSE)),"",VLOOKUP(CONCATENATE($A196,"_L_",CC$1),Records!$C$2:$H$6601,5,FALSE))</f>
        <v/>
      </c>
      <c r="CD196" s="33" t="str">
        <f>IF(ISERROR(VLOOKUP(CONCATENATE($A196,"_L_",CC$1),Records!$C$2:$H$6601,1,FALSE)),"",VLOOKUP(CONCATENATE($A196,"_L_",CC$1),Records!$C$2:$H$6601,6,FALSE))</f>
        <v/>
      </c>
      <c r="CE196" s="32" t="str">
        <f>IF(ISERROR(VLOOKUP(CONCATENATE($A196,"_L_",CF$1),Records!$C$2:$H$6601,1,FALSE)),"",VLOOKUP(CONCATENATE($A196,"_L_",CF$1),Records!$C$2:$H$6601,4,FALSE))</f>
        <v/>
      </c>
      <c r="CF196" s="7" t="str">
        <f>IF(ISERROR(VLOOKUP(CONCATENATE($A196,"_L_",CF$1),Records!$C$2:$H$6601,1,FALSE)),"",VLOOKUP(CONCATENATE($A196,"_L_",CF$1),Records!$C$2:$H$6601,5,FALSE))</f>
        <v/>
      </c>
      <c r="CG196" s="33" t="str">
        <f>IF(ISERROR(VLOOKUP(CONCATENATE($A196,"_L_",CF$1),Records!$C$2:$H$6601,1,FALSE)),"",VLOOKUP(CONCATENATE($A196,"_L_",CF$1),Records!$C$2:$H$6601,6,FALSE))</f>
        <v/>
      </c>
      <c r="CH196" s="32" t="str">
        <f>IF(ISERROR(VLOOKUP(CONCATENATE($A196,"_L_",CI$1),Records!$C$2:$H$6601,1,FALSE)),"",VLOOKUP(CONCATENATE($A196,"_L_",CI$1),Records!$C$2:$H$6601,4,FALSE))</f>
        <v/>
      </c>
      <c r="CI196" s="7" t="str">
        <f>IF(ISERROR(VLOOKUP(CONCATENATE($A196,"_L_",CI$1),Records!$C$2:$H$6601,1,FALSE)),"",VLOOKUP(CONCATENATE($A196,"_L_",CI$1),Records!$C$2:$H$6601,5,FALSE))</f>
        <v/>
      </c>
      <c r="CJ196" s="33" t="str">
        <f>IF(ISERROR(VLOOKUP(CONCATENATE($A196,"_L_",CI$1),Records!$C$2:$H$6601,1,FALSE)),"",VLOOKUP(CONCATENATE($A196,"_L_",CI$1),Records!$C$2:$H$6601,6,FALSE))</f>
        <v/>
      </c>
      <c r="CK196" s="32" t="str">
        <f>IF(ISERROR(VLOOKUP(CONCATENATE($A196,"_L_",CL$1),Records!$C$2:$H$6601,1,FALSE)),"",VLOOKUP(CONCATENATE($A196,"_L_",CL$1),Records!$C$2:$H$6601,4,FALSE))</f>
        <v/>
      </c>
      <c r="CL196" s="7" t="str">
        <f>IF(ISERROR(VLOOKUP(CONCATENATE($A196,"_L_",CL$1),Records!$C$2:$H$6601,1,FALSE)),"",VLOOKUP(CONCATENATE($A196,"_L_",CL$1),Records!$C$2:$H$6601,5,FALSE))</f>
        <v/>
      </c>
      <c r="CM196" s="33" t="str">
        <f>IF(ISERROR(VLOOKUP(CONCATENATE($A196,"_L_",CL$1),Records!$C$2:$H$6601,1,FALSE)),"",VLOOKUP(CONCATENATE($A196,"_L_",CL$1),Records!$C$2:$H$6601,6,FALSE))</f>
        <v/>
      </c>
      <c r="CN196" s="32" t="str">
        <f>IF(ISERROR(VLOOKUP(CONCATENATE($A196,"_L_",CO$1),Records!$C$2:$H$6601,1,FALSE)),"",VLOOKUP(CONCATENATE($A196,"_L_",CO$1),Records!$C$2:$H$6601,4,FALSE))</f>
        <v/>
      </c>
      <c r="CO196" s="7" t="str">
        <f>IF(ISERROR(VLOOKUP(CONCATENATE($A196,"_L_",CO$1),Records!$C$2:$H$6601,1,FALSE)),"",VLOOKUP(CONCATENATE($A196,"_L_",CO$1),Records!$C$2:$H$6601,5,FALSE))</f>
        <v/>
      </c>
      <c r="CP196" s="33" t="str">
        <f>IF(ISERROR(VLOOKUP(CONCATENATE($A196,"_L_",CO$1),Records!$C$2:$H$6601,1,FALSE)),"",VLOOKUP(CONCATENATE($A196,"_L_",CO$1),Records!$C$2:$H$6601,6,FALSE))</f>
        <v/>
      </c>
      <c r="CQ196" s="32" t="str">
        <f>IF(ISERROR(VLOOKUP(CONCATENATE($A196,"_L_",CR$1),Records!$C$2:$H$6601,1,FALSE)),"",VLOOKUP(CONCATENATE($A196,"_L_",CR$1),Records!$C$2:$H$6601,4,FALSE))</f>
        <v/>
      </c>
      <c r="CR196" s="7" t="str">
        <f>IF(ISERROR(VLOOKUP(CONCATENATE($A196,"_L_",CR$1),Records!$C$2:$H$6601,1,FALSE)),"",VLOOKUP(CONCATENATE($A196,"_L_",CR$1),Records!$C$2:$H$6601,5,FALSE))</f>
        <v/>
      </c>
      <c r="CS196" s="33" t="str">
        <f>IF(ISERROR(VLOOKUP(CONCATENATE($A196,"_L_",CR$1),Records!$C$2:$H$6601,1,FALSE)),"",VLOOKUP(CONCATENATE($A196,"_L_",CR$1),Records!$C$2:$H$6601,6,FALSE))</f>
        <v/>
      </c>
      <c r="CT196" s="32" t="str">
        <f>IF(ISERROR(VLOOKUP(CONCATENATE($A196,"_L_",CU$1),Records!$C$2:$H$6601,1,FALSE)),"",VLOOKUP(CONCATENATE($A196,"_L_",CU$1),Records!$C$2:$H$6601,4,FALSE))</f>
        <v/>
      </c>
      <c r="CU196" s="7" t="str">
        <f>IF(ISERROR(VLOOKUP(CONCATENATE($A196,"_L_",CU$1),Records!$C$2:$H$6601,1,FALSE)),"",VLOOKUP(CONCATENATE($A196,"_L_",CU$1),Records!$C$2:$H$6601,5,FALSE))</f>
        <v/>
      </c>
      <c r="CV196" s="33" t="str">
        <f>IF(ISERROR(VLOOKUP(CONCATENATE($A196,"_L_",CU$1),Records!$C$2:$H$6601,1,FALSE)),"",VLOOKUP(CONCATENATE($A196,"_L_",CU$1),Records!$C$2:$H$6601,6,FALSE))</f>
        <v/>
      </c>
      <c r="CW196" s="32" t="str">
        <f>IF(ISERROR(VLOOKUP(CONCATENATE($A196,"_L_",CX$1),Records!$C$2:$H$6601,1,FALSE)),"",VLOOKUP(CONCATENATE($A196,"_L_",CX$1),Records!$C$2:$H$6601,4,FALSE))</f>
        <v/>
      </c>
      <c r="CX196" s="7" t="str">
        <f>IF(ISERROR(VLOOKUP(CONCATENATE($A196,"_L_",CX$1),Records!$C$2:$H$6601,1,FALSE)),"",VLOOKUP(CONCATENATE($A196,"_L_",CX$1),Records!$C$2:$H$6601,5,FALSE))</f>
        <v/>
      </c>
      <c r="CY196" s="33" t="str">
        <f>IF(ISERROR(VLOOKUP(CONCATENATE($A196,"_L_",CX$1),Records!$C$2:$H$6601,1,FALSE)),"",VLOOKUP(CONCATENATE($A196,"_L_",CX$1),Records!$C$2:$H$6601,6,FALSE))</f>
        <v/>
      </c>
      <c r="CZ196" s="32" t="str">
        <f>IF(ISERROR(VLOOKUP(CONCATENATE($A196,"_L_",DA$1),Records!$C$2:$H$6601,1,FALSE)),"",VLOOKUP(CONCATENATE($A196,"_L_",DA$1),Records!$C$2:$H$6601,4,FALSE))</f>
        <v/>
      </c>
      <c r="DA196" s="7" t="str">
        <f>IF(ISERROR(VLOOKUP(CONCATENATE($A196,"_L_",DA$1),Records!$C$2:$H$6601,1,FALSE)),"",VLOOKUP(CONCATENATE($A196,"_L_",DA$1),Records!$C$2:$H$6601,5,FALSE))</f>
        <v/>
      </c>
      <c r="DB196" s="33" t="str">
        <f>IF(ISERROR(VLOOKUP(CONCATENATE($A196,"_L_",DA$1),Records!$C$2:$H$6601,1,FALSE)),"",VLOOKUP(CONCATENATE($A196,"_L_",DA$1),Records!$C$2:$H$6601,6,FALSE))</f>
        <v/>
      </c>
      <c r="DC196" s="32" t="str">
        <f>IF(ISERROR(VLOOKUP(CONCATENATE($A196,"_L_",DD$1),Records!$C$2:$H$6601,1,FALSE)),"",VLOOKUP(CONCATENATE($A196,"_L_",DD$1),Records!$C$2:$H$6601,4,FALSE))</f>
        <v/>
      </c>
      <c r="DD196" s="7" t="str">
        <f>IF(ISERROR(VLOOKUP(CONCATENATE($A196,"_L_",DD$1),Records!$C$2:$H$6601,1,FALSE)),"",VLOOKUP(CONCATENATE($A196,"_L_",DD$1),Records!$C$2:$H$6601,5,FALSE))</f>
        <v/>
      </c>
      <c r="DE196" s="33" t="str">
        <f>IF(ISERROR(VLOOKUP(CONCATENATE($A196,"_L_",DD$1),Records!$C$2:$H$6601,1,FALSE)),"",VLOOKUP(CONCATENATE($A196,"_L_",DD$1),Records!$C$2:$H$6601,6,FALSE))</f>
        <v/>
      </c>
      <c r="DF196" s="32" t="str">
        <f>IF(ISERROR(VLOOKUP(CONCATENATE($A196,"_L_",DG$1),Records!$C$2:$H$6601,1,FALSE)),"",VLOOKUP(CONCATENATE($A196,"_L_",DG$1),Records!$C$2:$H$6601,4,FALSE))</f>
        <v/>
      </c>
      <c r="DG196" s="7" t="str">
        <f>IF(ISERROR(VLOOKUP(CONCATENATE($A196,"_L_",DG$1),Records!$C$2:$H$6601,1,FALSE)),"",VLOOKUP(CONCATENATE($A196,"_L_",DG$1),Records!$C$2:$H$6601,5,FALSE))</f>
        <v/>
      </c>
      <c r="DH196" s="33" t="str">
        <f>IF(ISERROR(VLOOKUP(CONCATENATE($A196,"_L_",DG$1),Records!$C$2:$H$6601,1,FALSE)),"",VLOOKUP(CONCATENATE($A196,"_L_",DG$1),Records!$C$2:$H$6601,6,FALSE))</f>
        <v/>
      </c>
      <c r="DI196" s="32" t="str">
        <f>IF(ISERROR(VLOOKUP(CONCATENATE($A196,"_L_",DJ$1),Records!$C$2:$H$6601,1,FALSE)),"",VLOOKUP(CONCATENATE($A196,"_L_",DJ$1),Records!$C$2:$H$6601,4,FALSE))</f>
        <v/>
      </c>
      <c r="DJ196" s="7" t="str">
        <f>IF(ISERROR(VLOOKUP(CONCATENATE($A196,"_L_",DJ$1),Records!$C$2:$H$6601,1,FALSE)),"",VLOOKUP(CONCATENATE($A196,"_L_",DJ$1),Records!$C$2:$H$6601,5,FALSE))</f>
        <v/>
      </c>
      <c r="DK196" s="33" t="str">
        <f>IF(ISERROR(VLOOKUP(CONCATENATE($A196,"_L_",DJ$1),Records!$C$2:$H$6601,1,FALSE)),"",VLOOKUP(CONCATENATE($A196,"_L_",DJ$1),Records!$C$2:$H$6601,6,FALSE))</f>
        <v/>
      </c>
      <c r="DL196" s="32" t="str">
        <f>IF(ISERROR(VLOOKUP(CONCATENATE($A196,"_L_",DM$1),Records!$C$2:$H$6601,1,FALSE)),"",VLOOKUP(CONCATENATE($A196,"_L_",DM$1),Records!$C$2:$H$6601,4,FALSE))</f>
        <v/>
      </c>
      <c r="DM196" s="7" t="str">
        <f>IF(ISERROR(VLOOKUP(CONCATENATE($A196,"_L_",DM$1),Records!$C$2:$H$6601,1,FALSE)),"",VLOOKUP(CONCATENATE($A196,"_L_",DM$1),Records!$C$2:$H$6601,5,FALSE))</f>
        <v/>
      </c>
      <c r="DN196" s="33" t="str">
        <f>IF(ISERROR(VLOOKUP(CONCATENATE($A196,"_L_",DM$1),Records!$C$2:$H$6601,1,FALSE)),"",VLOOKUP(CONCATENATE($A196,"_L_",DM$1),Records!$C$2:$H$6601,6,FALSE))</f>
        <v/>
      </c>
      <c r="DO196" s="32" t="str">
        <f>IF(ISERROR(VLOOKUP(CONCATENATE($A196,"_L_",DP$1),Records!$C$2:$H$6601,1,FALSE)),"",VLOOKUP(CONCATENATE($A196,"_L_",DP$1),Records!$C$2:$H$6601,4,FALSE))</f>
        <v/>
      </c>
      <c r="DP196" s="7" t="str">
        <f>IF(ISERROR(VLOOKUP(CONCATENATE($A196,"_L_",DP$1),Records!$C$2:$H$6601,1,FALSE)),"",VLOOKUP(CONCATENATE($A196,"_L_",DP$1),Records!$C$2:$H$6601,5,FALSE))</f>
        <v/>
      </c>
      <c r="DQ196" s="33" t="str">
        <f>IF(ISERROR(VLOOKUP(CONCATENATE($A196,"_L_",DP$1),Records!$C$2:$H$6601,1,FALSE)),"",VLOOKUP(CONCATENATE($A196,"_L_",DP$1),Records!$C$2:$H$6601,6,FALSE))</f>
        <v/>
      </c>
      <c r="DR196" s="32" t="str">
        <f>IF(ISERROR(VLOOKUP(CONCATENATE($A196,"_L_",DS$1),Records!$C$2:$H$6601,1,FALSE)),"",VLOOKUP(CONCATENATE($A196,"_L_",DS$1),Records!$C$2:$H$6601,4,FALSE))</f>
        <v/>
      </c>
      <c r="DS196" s="7" t="str">
        <f>IF(ISERROR(VLOOKUP(CONCATENATE($A196,"_L_",DS$1),Records!$C$2:$H$6601,1,FALSE)),"",VLOOKUP(CONCATENATE($A196,"_L_",DS$1),Records!$C$2:$H$6601,5,FALSE))</f>
        <v/>
      </c>
      <c r="DT196" s="33" t="str">
        <f>IF(ISERROR(VLOOKUP(CONCATENATE($A196,"_L_",DS$1),Records!$C$2:$H$6601,1,FALSE)),"",VLOOKUP(CONCATENATE($A196,"_L_",DS$1),Records!$C$2:$H$6601,6,FALSE))</f>
        <v/>
      </c>
      <c r="DU196" s="32" t="str">
        <f>IF(ISERROR(VLOOKUP(CONCATENATE($A196,"_L_",DV$1),Records!$C$2:$H$6601,1,FALSE)),"",VLOOKUP(CONCATENATE($A196,"_L_",DV$1),Records!$C$2:$H$6601,4,FALSE))</f>
        <v/>
      </c>
      <c r="DV196" s="7" t="str">
        <f>IF(ISERROR(VLOOKUP(CONCATENATE($A196,"_L_",DV$1),Records!$C$2:$H$6601,1,FALSE)),"",VLOOKUP(CONCATENATE($A196,"_L_",DV$1),Records!$C$2:$H$6601,5,FALSE))</f>
        <v/>
      </c>
      <c r="DW196" s="33" t="str">
        <f>IF(ISERROR(VLOOKUP(CONCATENATE($A196,"_L_",DV$1),Records!$C$2:$H$6601,1,FALSE)),"",VLOOKUP(CONCATENATE($A196,"_L_",DV$1),Records!$C$2:$H$6601,6,FALSE))</f>
        <v/>
      </c>
      <c r="DX196" s="32" t="str">
        <f>IF(ISERROR(VLOOKUP(CONCATENATE($A196,"_L_",DY$1),Records!$C$2:$H$6601,1,FALSE)),"",VLOOKUP(CONCATENATE($A196,"_L_",DY$1),Records!$C$2:$H$6601,4,FALSE))</f>
        <v/>
      </c>
      <c r="DY196" s="7" t="str">
        <f>IF(ISERROR(VLOOKUP(CONCATENATE($A196,"_L_",DY$1),Records!$C$2:$H$6601,1,FALSE)),"",VLOOKUP(CONCATENATE($A196,"_L_",DY$1),Records!$C$2:$H$6601,5,FALSE))</f>
        <v/>
      </c>
      <c r="DZ196" s="33" t="str">
        <f>IF(ISERROR(VLOOKUP(CONCATENATE($A196,"_L_",DY$1),Records!$C$2:$H$6601,1,FALSE)),"",VLOOKUP(CONCATENATE($A196,"_L_",DY$1),Records!$C$2:$H$6601,6,FALSE))</f>
        <v/>
      </c>
      <c r="EA196" s="32" t="str">
        <f>IF(ISERROR(VLOOKUP(CONCATENATE($A196,"_L_",EB$1),Records!$C$2:$H$6601,1,FALSE)),"",VLOOKUP(CONCATENATE($A196,"_L_",EB$1),Records!$C$2:$H$6601,4,FALSE))</f>
        <v/>
      </c>
      <c r="EB196" s="7" t="str">
        <f>IF(ISERROR(VLOOKUP(CONCATENATE($A196,"_L_",EB$1),Records!$C$2:$H$6601,1,FALSE)),"",VLOOKUP(CONCATENATE($A196,"_L_",EB$1),Records!$C$2:$H$6601,5,FALSE))</f>
        <v/>
      </c>
      <c r="EC196" s="33" t="str">
        <f>IF(ISERROR(VLOOKUP(CONCATENATE($A196,"_L_",EB$1),Records!$C$2:$H$6601,1,FALSE)),"",VLOOKUP(CONCATENATE($A196,"_L_",EB$1),Records!$C$2:$H$6601,6,FALSE))</f>
        <v/>
      </c>
    </row>
    <row r="197" spans="1:133" ht="15.75" x14ac:dyDescent="0.25">
      <c r="A197" s="11">
        <v>42379</v>
      </c>
      <c r="B197" s="17" t="s">
        <v>80</v>
      </c>
      <c r="C197" s="18">
        <f t="shared" si="5"/>
        <v>28</v>
      </c>
      <c r="D197" s="26" t="s">
        <v>65</v>
      </c>
      <c r="E197" s="8" t="s">
        <v>71</v>
      </c>
      <c r="F197" s="62">
        <f t="shared" ref="F197:F260" si="6">42-COUNTIF(H197:EC197,"")/3</f>
        <v>0</v>
      </c>
      <c r="G197" s="62">
        <f>HomeCalc!F197</f>
        <v>0</v>
      </c>
      <c r="H197" s="32" t="str">
        <f>IF(ISERROR(VLOOKUP(CONCATENATE($A197,"_L_",I$1),Records!$C$2:$H$6601,1,FALSE)),"",VLOOKUP(CONCATENATE($A197,"_L_",I$1),Records!$C$2:$H$6601,4,FALSE))</f>
        <v/>
      </c>
      <c r="I197" s="7" t="str">
        <f>IF(ISERROR(VLOOKUP(CONCATENATE($A197,"_L_",I$1),Records!$C$2:$H$6601,1,FALSE)),"",VLOOKUP(CONCATENATE($A197,"_L_",I$1),Records!$C$2:$H$6601,5,FALSE))</f>
        <v/>
      </c>
      <c r="J197" s="33" t="str">
        <f>IF(ISERROR(VLOOKUP(CONCATENATE($A197,"_L_",I$1),Records!$C$2:$H$6601,1,FALSE)),"",VLOOKUP(CONCATENATE($A197,"_L_",I$1),Records!$C$2:$H$6601,6,FALSE))</f>
        <v/>
      </c>
      <c r="K197" s="32" t="str">
        <f>IF(ISERROR(VLOOKUP(CONCATENATE($A197,"_L_",L$1),Records!$C$2:$H$6601,1,FALSE)),"",VLOOKUP(CONCATENATE($A197,"_L_",L$1),Records!$C$2:$H$6601,4,FALSE))</f>
        <v/>
      </c>
      <c r="L197" s="7" t="str">
        <f>IF(ISERROR(VLOOKUP(CONCATENATE($A197,"_L_",L$1),Records!$C$2:$H$6601,1,FALSE)),"",VLOOKUP(CONCATENATE($A197,"_L_",L$1),Records!$C$2:$H$6601,5,FALSE))</f>
        <v/>
      </c>
      <c r="M197" s="33" t="str">
        <f>IF(ISERROR(VLOOKUP(CONCATENATE($A197,"_L_",L$1),Records!$C$2:$H$6601,1,FALSE)),"",VLOOKUP(CONCATENATE($A197,"_L_",L$1),Records!$C$2:$H$6601,6,FALSE))</f>
        <v/>
      </c>
      <c r="N197" s="32" t="str">
        <f>IF(ISERROR(VLOOKUP(CONCATENATE($A197,"_L_",O$1),Records!$C$2:$H$6601,1,FALSE)),"",VLOOKUP(CONCATENATE($A197,"_L_",O$1),Records!$C$2:$H$6601,4,FALSE))</f>
        <v/>
      </c>
      <c r="O197" s="7" t="str">
        <f>IF(ISERROR(VLOOKUP(CONCATENATE($A197,"_L_",O$1),Records!$C$2:$H$6601,1,FALSE)),"",VLOOKUP(CONCATENATE($A197,"_L_",O$1),Records!$C$2:$H$6601,5,FALSE))</f>
        <v/>
      </c>
      <c r="P197" s="33" t="str">
        <f>IF(ISERROR(VLOOKUP(CONCATENATE($A197,"_L_",O$1),Records!$C$2:$H$6601,1,FALSE)),"",VLOOKUP(CONCATENATE($A197,"_L_",O$1),Records!$C$2:$H$6601,6,FALSE))</f>
        <v/>
      </c>
      <c r="Q197" s="32" t="str">
        <f>IF(ISERROR(VLOOKUP(CONCATENATE($A197,"_L_",R$1),Records!$C$2:$H$6601,1,FALSE)),"",VLOOKUP(CONCATENATE($A197,"_L_",R$1),Records!$C$2:$H$6601,4,FALSE))</f>
        <v/>
      </c>
      <c r="R197" s="7" t="str">
        <f>IF(ISERROR(VLOOKUP(CONCATENATE($A197,"_L_",R$1),Records!$C$2:$H$6601,1,FALSE)),"",VLOOKUP(CONCATENATE($A197,"_L_",R$1),Records!$C$2:$H$6601,5,FALSE))</f>
        <v/>
      </c>
      <c r="S197" s="33" t="str">
        <f>IF(ISERROR(VLOOKUP(CONCATENATE($A197,"_L_",R$1),Records!$C$2:$H$6601,1,FALSE)),"",VLOOKUP(CONCATENATE($A197,"_L_",R$1),Records!$C$2:$H$6601,6,FALSE))</f>
        <v/>
      </c>
      <c r="T197" s="32" t="str">
        <f>IF(ISERROR(VLOOKUP(CONCATENATE($A197,"_L_",U$1),Records!$C$2:$H$6601,1,FALSE)),"",VLOOKUP(CONCATENATE($A197,"_L_",U$1),Records!$C$2:$H$6601,4,FALSE))</f>
        <v/>
      </c>
      <c r="U197" s="7" t="str">
        <f>IF(ISERROR(VLOOKUP(CONCATENATE($A197,"_L_",U$1),Records!$C$2:$H$6601,1,FALSE)),"",VLOOKUP(CONCATENATE($A197,"_L_",U$1),Records!$C$2:$H$6601,5,FALSE))</f>
        <v/>
      </c>
      <c r="V197" s="33" t="str">
        <f>IF(ISERROR(VLOOKUP(CONCATENATE($A197,"_L_",U$1),Records!$C$2:$H$6601,1,FALSE)),"",VLOOKUP(CONCATENATE($A197,"_L_",U$1),Records!$C$2:$H$6601,6,FALSE))</f>
        <v/>
      </c>
      <c r="W197" s="32" t="str">
        <f>IF(ISERROR(VLOOKUP(CONCATENATE($A197,"_L_",X$1),Records!$C$2:$H$6601,1,FALSE)),"",VLOOKUP(CONCATENATE($A197,"_L_",X$1),Records!$C$2:$H$6601,4,FALSE))</f>
        <v/>
      </c>
      <c r="X197" s="7" t="str">
        <f>IF(ISERROR(VLOOKUP(CONCATENATE($A197,"_L_",X$1),Records!$C$2:$H$6601,1,FALSE)),"",VLOOKUP(CONCATENATE($A197,"_L_",X$1),Records!$C$2:$H$6601,5,FALSE))</f>
        <v/>
      </c>
      <c r="Y197" s="33" t="str">
        <f>IF(ISERROR(VLOOKUP(CONCATENATE($A197,"_L_",X$1),Records!$C$2:$H$6601,1,FALSE)),"",VLOOKUP(CONCATENATE($A197,"_L_",X$1),Records!$C$2:$H$6601,6,FALSE))</f>
        <v/>
      </c>
      <c r="Z197" s="32" t="str">
        <f>IF(ISERROR(VLOOKUP(CONCATENATE($A197,"_L_",AA$1),Records!$C$2:$H$6601,1,FALSE)),"",VLOOKUP(CONCATENATE($A197,"_L_",AA$1),Records!$C$2:$H$6601,4,FALSE))</f>
        <v/>
      </c>
      <c r="AA197" s="7" t="str">
        <f>IF(ISERROR(VLOOKUP(CONCATENATE($A197,"_L_",AA$1),Records!$C$2:$H$6601,1,FALSE)),"",VLOOKUP(CONCATENATE($A197,"_L_",AA$1),Records!$C$2:$H$6601,5,FALSE))</f>
        <v/>
      </c>
      <c r="AB197" s="33" t="str">
        <f>IF(ISERROR(VLOOKUP(CONCATENATE($A197,"_L_",AA$1),Records!$C$2:$H$6601,1,FALSE)),"",VLOOKUP(CONCATENATE($A197,"_L_",AA$1),Records!$C$2:$H$6601,6,FALSE))</f>
        <v/>
      </c>
      <c r="AC197" s="32" t="str">
        <f>IF(ISERROR(VLOOKUP(CONCATENATE($A197,"_L_",AD$1),Records!$C$2:$H$6601,1,FALSE)),"",VLOOKUP(CONCATENATE($A197,"_L_",AD$1),Records!$C$2:$H$6601,4,FALSE))</f>
        <v/>
      </c>
      <c r="AD197" s="7" t="str">
        <f>IF(ISERROR(VLOOKUP(CONCATENATE($A197,"_L_",AD$1),Records!$C$2:$H$6601,1,FALSE)),"",VLOOKUP(CONCATENATE($A197,"_L_",AD$1),Records!$C$2:$H$6601,5,FALSE))</f>
        <v/>
      </c>
      <c r="AE197" s="33" t="str">
        <f>IF(ISERROR(VLOOKUP(CONCATENATE($A197,"_L_",AD$1),Records!$C$2:$H$6601,1,FALSE)),"",VLOOKUP(CONCATENATE($A197,"_L_",AD$1),Records!$C$2:$H$6601,6,FALSE))</f>
        <v/>
      </c>
      <c r="AF197" s="32" t="str">
        <f>IF(ISERROR(VLOOKUP(CONCATENATE($A197,"_L_",AG$1),Records!$C$2:$H$6601,1,FALSE)),"",VLOOKUP(CONCATENATE($A197,"_L_",AG$1),Records!$C$2:$H$6601,4,FALSE))</f>
        <v/>
      </c>
      <c r="AG197" s="7" t="str">
        <f>IF(ISERROR(VLOOKUP(CONCATENATE($A197,"_L_",AG$1),Records!$C$2:$H$6601,1,FALSE)),"",VLOOKUP(CONCATENATE($A197,"_L_",AG$1),Records!$C$2:$H$6601,5,FALSE))</f>
        <v/>
      </c>
      <c r="AH197" s="33" t="str">
        <f>IF(ISERROR(VLOOKUP(CONCATENATE($A197,"_L_",AG$1),Records!$C$2:$H$6601,1,FALSE)),"",VLOOKUP(CONCATENATE($A197,"_L_",AG$1),Records!$C$2:$H$6601,6,FALSE))</f>
        <v/>
      </c>
      <c r="AI197" s="32" t="str">
        <f>IF(ISERROR(VLOOKUP(CONCATENATE($A197,"_L_",AJ$1),Records!$C$2:$H$6601,1,FALSE)),"",VLOOKUP(CONCATENATE($A197,"_L_",AJ$1),Records!$C$2:$H$6601,4,FALSE))</f>
        <v/>
      </c>
      <c r="AJ197" s="7" t="str">
        <f>IF(ISERROR(VLOOKUP(CONCATENATE($A197,"_L_",AJ$1),Records!$C$2:$H$6601,1,FALSE)),"",VLOOKUP(CONCATENATE($A197,"_L_",AJ$1),Records!$C$2:$H$6601,5,FALSE))</f>
        <v/>
      </c>
      <c r="AK197" s="33" t="str">
        <f>IF(ISERROR(VLOOKUP(CONCATENATE($A197,"_L_",AJ$1),Records!$C$2:$H$6601,1,FALSE)),"",VLOOKUP(CONCATENATE($A197,"_L_",AJ$1),Records!$C$2:$H$6601,6,FALSE))</f>
        <v/>
      </c>
      <c r="AL197" s="32" t="str">
        <f>IF(ISERROR(VLOOKUP(CONCATENATE($A197,"_L_",AM$1),Records!$C$2:$H$6601,1,FALSE)),"",VLOOKUP(CONCATENATE($A197,"_L_",AM$1),Records!$C$2:$H$6601,4,FALSE))</f>
        <v/>
      </c>
      <c r="AM197" s="7" t="str">
        <f>IF(ISERROR(VLOOKUP(CONCATENATE($A197,"_L_",AM$1),Records!$C$2:$H$6601,1,FALSE)),"",VLOOKUP(CONCATENATE($A197,"_L_",AM$1),Records!$C$2:$H$6601,5,FALSE))</f>
        <v/>
      </c>
      <c r="AN197" s="33" t="str">
        <f>IF(ISERROR(VLOOKUP(CONCATENATE($A197,"_L_",AM$1),Records!$C$2:$H$6601,1,FALSE)),"",VLOOKUP(CONCATENATE($A197,"_L_",AM$1),Records!$C$2:$H$6601,6,FALSE))</f>
        <v/>
      </c>
      <c r="AO197" s="32" t="str">
        <f>IF(ISERROR(VLOOKUP(CONCATENATE($A197,"_L_",AP$1),Records!$C$2:$H$6601,1,FALSE)),"",VLOOKUP(CONCATENATE($A197,"_L_",AP$1),Records!$C$2:$H$6601,4,FALSE))</f>
        <v/>
      </c>
      <c r="AP197" s="7" t="str">
        <f>IF(ISERROR(VLOOKUP(CONCATENATE($A197,"_L_",AP$1),Records!$C$2:$H$6601,1,FALSE)),"",VLOOKUP(CONCATENATE($A197,"_L_",AP$1),Records!$C$2:$H$6601,5,FALSE))</f>
        <v/>
      </c>
      <c r="AQ197" s="33" t="str">
        <f>IF(ISERROR(VLOOKUP(CONCATENATE($A197,"_L_",AP$1),Records!$C$2:$H$6601,1,FALSE)),"",VLOOKUP(CONCATENATE($A197,"_L_",AP$1),Records!$C$2:$H$6601,6,FALSE))</f>
        <v/>
      </c>
      <c r="AR197" s="32" t="str">
        <f>IF(ISERROR(VLOOKUP(CONCATENATE($A197,"_L_",AS$1),Records!$C$2:$H$6601,1,FALSE)),"",VLOOKUP(CONCATENATE($A197,"_L_",AS$1),Records!$C$2:$H$6601,4,FALSE))</f>
        <v/>
      </c>
      <c r="AS197" s="7" t="str">
        <f>IF(ISERROR(VLOOKUP(CONCATENATE($A197,"_L_",AS$1),Records!$C$2:$H$6601,1,FALSE)),"",VLOOKUP(CONCATENATE($A197,"_L_",AS$1),Records!$C$2:$H$6601,5,FALSE))</f>
        <v/>
      </c>
      <c r="AT197" s="33" t="str">
        <f>IF(ISERROR(VLOOKUP(CONCATENATE($A197,"_L_",AS$1),Records!$C$2:$H$6601,1,FALSE)),"",VLOOKUP(CONCATENATE($A197,"_L_",AS$1),Records!$C$2:$H$6601,6,FALSE))</f>
        <v/>
      </c>
      <c r="AU197" s="32" t="str">
        <f>IF(ISERROR(VLOOKUP(CONCATENATE($A197,"_L_",AV$1),Records!$C$2:$H$6601,1,FALSE)),"",VLOOKUP(CONCATENATE($A197,"_L_",AV$1),Records!$C$2:$H$6601,4,FALSE))</f>
        <v/>
      </c>
      <c r="AV197" s="7" t="str">
        <f>IF(ISERROR(VLOOKUP(CONCATENATE($A197,"_L_",AV$1),Records!$C$2:$H$6601,1,FALSE)),"",VLOOKUP(CONCATENATE($A197,"_L_",AV$1),Records!$C$2:$H$6601,5,FALSE))</f>
        <v/>
      </c>
      <c r="AW197" s="33" t="str">
        <f>IF(ISERROR(VLOOKUP(CONCATENATE($A197,"_L_",AV$1),Records!$C$2:$H$6601,1,FALSE)),"",VLOOKUP(CONCATENATE($A197,"_L_",AV$1),Records!$C$2:$H$6601,6,FALSE))</f>
        <v/>
      </c>
      <c r="AX197" s="32" t="str">
        <f>IF(ISERROR(VLOOKUP(CONCATENATE($A197,"_L_",AY$1),Records!$C$2:$H$6601,1,FALSE)),"",VLOOKUP(CONCATENATE($A197,"_L_",AY$1),Records!$C$2:$H$6601,4,FALSE))</f>
        <v/>
      </c>
      <c r="AY197" s="7" t="str">
        <f>IF(ISERROR(VLOOKUP(CONCATENATE($A197,"_L_",AY$1),Records!$C$2:$H$6601,1,FALSE)),"",VLOOKUP(CONCATENATE($A197,"_L_",AY$1),Records!$C$2:$H$6601,5,FALSE))</f>
        <v/>
      </c>
      <c r="AZ197" s="33" t="str">
        <f>IF(ISERROR(VLOOKUP(CONCATENATE($A197,"_L_",AY$1),Records!$C$2:$H$6601,1,FALSE)),"",VLOOKUP(CONCATENATE($A197,"_L_",AY$1),Records!$C$2:$H$6601,6,FALSE))</f>
        <v/>
      </c>
      <c r="BA197" s="32" t="str">
        <f>IF(ISERROR(VLOOKUP(CONCATENATE($A197,"_L_",BB$1),Records!$C$2:$H$6601,1,FALSE)),"",VLOOKUP(CONCATENATE($A197,"_L_",BB$1),Records!$C$2:$H$6601,4,FALSE))</f>
        <v/>
      </c>
      <c r="BB197" s="7" t="str">
        <f>IF(ISERROR(VLOOKUP(CONCATENATE($A197,"_L_",BB$1),Records!$C$2:$H$6601,1,FALSE)),"",VLOOKUP(CONCATENATE($A197,"_L_",BB$1),Records!$C$2:$H$6601,5,FALSE))</f>
        <v/>
      </c>
      <c r="BC197" s="33" t="str">
        <f>IF(ISERROR(VLOOKUP(CONCATENATE($A197,"_L_",BB$1),Records!$C$2:$H$6601,1,FALSE)),"",VLOOKUP(CONCATENATE($A197,"_L_",BB$1),Records!$C$2:$H$6601,6,FALSE))</f>
        <v/>
      </c>
      <c r="BD197" s="32" t="str">
        <f>IF(ISERROR(VLOOKUP(CONCATENATE($A197,"_L_",BE$1),Records!$C$2:$H$6601,1,FALSE)),"",VLOOKUP(CONCATENATE($A197,"_L_",BE$1),Records!$C$2:$H$6601,4,FALSE))</f>
        <v/>
      </c>
      <c r="BE197" s="7" t="str">
        <f>IF(ISERROR(VLOOKUP(CONCATENATE($A197,"_L_",BE$1),Records!$C$2:$H$6601,1,FALSE)),"",VLOOKUP(CONCATENATE($A197,"_L_",BE$1),Records!$C$2:$H$6601,5,FALSE))</f>
        <v/>
      </c>
      <c r="BF197" s="33" t="str">
        <f>IF(ISERROR(VLOOKUP(CONCATENATE($A197,"_L_",BE$1),Records!$C$2:$H$6601,1,FALSE)),"",VLOOKUP(CONCATENATE($A197,"_L_",BE$1),Records!$C$2:$H$6601,6,FALSE))</f>
        <v/>
      </c>
      <c r="BG197" s="32" t="str">
        <f>IF(ISERROR(VLOOKUP(CONCATENATE($A197,"_L_",BH$1),Records!$C$2:$H$6601,1,FALSE)),"",VLOOKUP(CONCATENATE($A197,"_L_",BH$1),Records!$C$2:$H$6601,4,FALSE))</f>
        <v/>
      </c>
      <c r="BH197" s="7" t="str">
        <f>IF(ISERROR(VLOOKUP(CONCATENATE($A197,"_L_",BH$1),Records!$C$2:$H$6601,1,FALSE)),"",VLOOKUP(CONCATENATE($A197,"_L_",BH$1),Records!$C$2:$H$6601,5,FALSE))</f>
        <v/>
      </c>
      <c r="BI197" s="33" t="str">
        <f>IF(ISERROR(VLOOKUP(CONCATENATE($A197,"_L_",BH$1),Records!$C$2:$H$6601,1,FALSE)),"",VLOOKUP(CONCATENATE($A197,"_L_",BH$1),Records!$C$2:$H$6601,6,FALSE))</f>
        <v/>
      </c>
      <c r="BJ197" s="32" t="str">
        <f>IF(ISERROR(VLOOKUP(CONCATENATE($A197,"_L_",BK$1),Records!$C$2:$H$6601,1,FALSE)),"",VLOOKUP(CONCATENATE($A197,"_L_",BK$1),Records!$C$2:$H$6601,4,FALSE))</f>
        <v/>
      </c>
      <c r="BK197" s="7" t="str">
        <f>IF(ISERROR(VLOOKUP(CONCATENATE($A197,"_L_",BK$1),Records!$C$2:$H$6601,1,FALSE)),"",VLOOKUP(CONCATENATE($A197,"_L_",BK$1),Records!$C$2:$H$6601,5,FALSE))</f>
        <v/>
      </c>
      <c r="BL197" s="33" t="str">
        <f>IF(ISERROR(VLOOKUP(CONCATENATE($A197,"_L_",BK$1),Records!$C$2:$H$6601,1,FALSE)),"",VLOOKUP(CONCATENATE($A197,"_L_",BK$1),Records!$C$2:$H$6601,6,FALSE))</f>
        <v/>
      </c>
      <c r="BM197" s="32" t="str">
        <f>IF(ISERROR(VLOOKUP(CONCATENATE($A197,"_L_",BN$1),Records!$C$2:$H$6601,1,FALSE)),"",VLOOKUP(CONCATENATE($A197,"_L_",BN$1),Records!$C$2:$H$6601,4,FALSE))</f>
        <v/>
      </c>
      <c r="BN197" s="7" t="str">
        <f>IF(ISERROR(VLOOKUP(CONCATENATE($A197,"_L_",BN$1),Records!$C$2:$H$6601,1,FALSE)),"",VLOOKUP(CONCATENATE($A197,"_L_",BN$1),Records!$C$2:$H$6601,5,FALSE))</f>
        <v/>
      </c>
      <c r="BO197" s="33" t="str">
        <f>IF(ISERROR(VLOOKUP(CONCATENATE($A197,"_L_",BN$1),Records!$C$2:$H$6601,1,FALSE)),"",VLOOKUP(CONCATENATE($A197,"_L_",BN$1),Records!$C$2:$H$6601,6,FALSE))</f>
        <v/>
      </c>
      <c r="BP197" s="32" t="str">
        <f>IF(ISERROR(VLOOKUP(CONCATENATE($A197,"_L_",BQ$1),Records!$C$2:$H$6601,1,FALSE)),"",VLOOKUP(CONCATENATE($A197,"_L_",BQ$1),Records!$C$2:$H$6601,4,FALSE))</f>
        <v/>
      </c>
      <c r="BQ197" s="7" t="str">
        <f>IF(ISERROR(VLOOKUP(CONCATENATE($A197,"_L_",BQ$1),Records!$C$2:$H$6601,1,FALSE)),"",VLOOKUP(CONCATENATE($A197,"_L_",BQ$1),Records!$C$2:$H$6601,5,FALSE))</f>
        <v/>
      </c>
      <c r="BR197" s="33" t="str">
        <f>IF(ISERROR(VLOOKUP(CONCATENATE($A197,"_L_",BQ$1),Records!$C$2:$H$6601,1,FALSE)),"",VLOOKUP(CONCATENATE($A197,"_L_",BQ$1),Records!$C$2:$H$6601,6,FALSE))</f>
        <v/>
      </c>
      <c r="BS197" s="32" t="str">
        <f>IF(ISERROR(VLOOKUP(CONCATENATE($A197,"_L_",BT$1),Records!$C$2:$H$6601,1,FALSE)),"",VLOOKUP(CONCATENATE($A197,"_L_",BT$1),Records!$C$2:$H$6601,4,FALSE))</f>
        <v/>
      </c>
      <c r="BT197" s="7" t="str">
        <f>IF(ISERROR(VLOOKUP(CONCATENATE($A197,"_L_",BT$1),Records!$C$2:$H$6601,1,FALSE)),"",VLOOKUP(CONCATENATE($A197,"_L_",BT$1),Records!$C$2:$H$6601,5,FALSE))</f>
        <v/>
      </c>
      <c r="BU197" s="33" t="str">
        <f>IF(ISERROR(VLOOKUP(CONCATENATE($A197,"_L_",BT$1),Records!$C$2:$H$6601,1,FALSE)),"",VLOOKUP(CONCATENATE($A197,"_L_",BT$1),Records!$C$2:$H$6601,6,FALSE))</f>
        <v/>
      </c>
      <c r="BV197" s="32" t="str">
        <f>IF(ISERROR(VLOOKUP(CONCATENATE($A197,"_L_",BW$1),Records!$C$2:$H$6601,1,FALSE)),"",VLOOKUP(CONCATENATE($A197,"_L_",BW$1),Records!$C$2:$H$6601,4,FALSE))</f>
        <v/>
      </c>
      <c r="BW197" s="7" t="str">
        <f>IF(ISERROR(VLOOKUP(CONCATENATE($A197,"_L_",BW$1),Records!$C$2:$H$6601,1,FALSE)),"",VLOOKUP(CONCATENATE($A197,"_L_",BW$1),Records!$C$2:$H$6601,5,FALSE))</f>
        <v/>
      </c>
      <c r="BX197" s="33" t="str">
        <f>IF(ISERROR(VLOOKUP(CONCATENATE($A197,"_L_",BW$1),Records!$C$2:$H$6601,1,FALSE)),"",VLOOKUP(CONCATENATE($A197,"_L_",BW$1),Records!$C$2:$H$6601,6,FALSE))</f>
        <v/>
      </c>
      <c r="BY197" s="32" t="str">
        <f>IF(ISERROR(VLOOKUP(CONCATENATE($A197,"_L_",BZ$1),Records!$C$2:$H$6601,1,FALSE)),"",VLOOKUP(CONCATENATE($A197,"_L_",BZ$1),Records!$C$2:$H$6601,4,FALSE))</f>
        <v/>
      </c>
      <c r="BZ197" s="7" t="str">
        <f>IF(ISERROR(VLOOKUP(CONCATENATE($A197,"_L_",BZ$1),Records!$C$2:$H$6601,1,FALSE)),"",VLOOKUP(CONCATENATE($A197,"_L_",BZ$1),Records!$C$2:$H$6601,5,FALSE))</f>
        <v/>
      </c>
      <c r="CA197" s="33" t="str">
        <f>IF(ISERROR(VLOOKUP(CONCATENATE($A197,"_L_",BZ$1),Records!$C$2:$H$6601,1,FALSE)),"",VLOOKUP(CONCATENATE($A197,"_L_",BZ$1),Records!$C$2:$H$6601,6,FALSE))</f>
        <v/>
      </c>
      <c r="CB197" s="32" t="str">
        <f>IF(ISERROR(VLOOKUP(CONCATENATE($A197,"_L_",CC$1),Records!$C$2:$H$6601,1,FALSE)),"",VLOOKUP(CONCATENATE($A197,"_L_",CC$1),Records!$C$2:$H$6601,4,FALSE))</f>
        <v/>
      </c>
      <c r="CC197" s="7" t="str">
        <f>IF(ISERROR(VLOOKUP(CONCATENATE($A197,"_L_",CC$1),Records!$C$2:$H$6601,1,FALSE)),"",VLOOKUP(CONCATENATE($A197,"_L_",CC$1),Records!$C$2:$H$6601,5,FALSE))</f>
        <v/>
      </c>
      <c r="CD197" s="33" t="str">
        <f>IF(ISERROR(VLOOKUP(CONCATENATE($A197,"_L_",CC$1),Records!$C$2:$H$6601,1,FALSE)),"",VLOOKUP(CONCATENATE($A197,"_L_",CC$1),Records!$C$2:$H$6601,6,FALSE))</f>
        <v/>
      </c>
      <c r="CE197" s="32" t="str">
        <f>IF(ISERROR(VLOOKUP(CONCATENATE($A197,"_L_",CF$1),Records!$C$2:$H$6601,1,FALSE)),"",VLOOKUP(CONCATENATE($A197,"_L_",CF$1),Records!$C$2:$H$6601,4,FALSE))</f>
        <v/>
      </c>
      <c r="CF197" s="7" t="str">
        <f>IF(ISERROR(VLOOKUP(CONCATENATE($A197,"_L_",CF$1),Records!$C$2:$H$6601,1,FALSE)),"",VLOOKUP(CONCATENATE($A197,"_L_",CF$1),Records!$C$2:$H$6601,5,FALSE))</f>
        <v/>
      </c>
      <c r="CG197" s="33" t="str">
        <f>IF(ISERROR(VLOOKUP(CONCATENATE($A197,"_L_",CF$1),Records!$C$2:$H$6601,1,FALSE)),"",VLOOKUP(CONCATENATE($A197,"_L_",CF$1),Records!$C$2:$H$6601,6,FALSE))</f>
        <v/>
      </c>
      <c r="CH197" s="32" t="str">
        <f>IF(ISERROR(VLOOKUP(CONCATENATE($A197,"_L_",CI$1),Records!$C$2:$H$6601,1,FALSE)),"",VLOOKUP(CONCATENATE($A197,"_L_",CI$1),Records!$C$2:$H$6601,4,FALSE))</f>
        <v/>
      </c>
      <c r="CI197" s="7" t="str">
        <f>IF(ISERROR(VLOOKUP(CONCATENATE($A197,"_L_",CI$1),Records!$C$2:$H$6601,1,FALSE)),"",VLOOKUP(CONCATENATE($A197,"_L_",CI$1),Records!$C$2:$H$6601,5,FALSE))</f>
        <v/>
      </c>
      <c r="CJ197" s="33" t="str">
        <f>IF(ISERROR(VLOOKUP(CONCATENATE($A197,"_L_",CI$1),Records!$C$2:$H$6601,1,FALSE)),"",VLOOKUP(CONCATENATE($A197,"_L_",CI$1),Records!$C$2:$H$6601,6,FALSE))</f>
        <v/>
      </c>
      <c r="CK197" s="32" t="str">
        <f>IF(ISERROR(VLOOKUP(CONCATENATE($A197,"_L_",CL$1),Records!$C$2:$H$6601,1,FALSE)),"",VLOOKUP(CONCATENATE($A197,"_L_",CL$1),Records!$C$2:$H$6601,4,FALSE))</f>
        <v/>
      </c>
      <c r="CL197" s="7" t="str">
        <f>IF(ISERROR(VLOOKUP(CONCATENATE($A197,"_L_",CL$1),Records!$C$2:$H$6601,1,FALSE)),"",VLOOKUP(CONCATENATE($A197,"_L_",CL$1),Records!$C$2:$H$6601,5,FALSE))</f>
        <v/>
      </c>
      <c r="CM197" s="33" t="str">
        <f>IF(ISERROR(VLOOKUP(CONCATENATE($A197,"_L_",CL$1),Records!$C$2:$H$6601,1,FALSE)),"",VLOOKUP(CONCATENATE($A197,"_L_",CL$1),Records!$C$2:$H$6601,6,FALSE))</f>
        <v/>
      </c>
      <c r="CN197" s="32" t="str">
        <f>IF(ISERROR(VLOOKUP(CONCATENATE($A197,"_L_",CO$1),Records!$C$2:$H$6601,1,FALSE)),"",VLOOKUP(CONCATENATE($A197,"_L_",CO$1),Records!$C$2:$H$6601,4,FALSE))</f>
        <v/>
      </c>
      <c r="CO197" s="7" t="str">
        <f>IF(ISERROR(VLOOKUP(CONCATENATE($A197,"_L_",CO$1),Records!$C$2:$H$6601,1,FALSE)),"",VLOOKUP(CONCATENATE($A197,"_L_",CO$1),Records!$C$2:$H$6601,5,FALSE))</f>
        <v/>
      </c>
      <c r="CP197" s="33" t="str">
        <f>IF(ISERROR(VLOOKUP(CONCATENATE($A197,"_L_",CO$1),Records!$C$2:$H$6601,1,FALSE)),"",VLOOKUP(CONCATENATE($A197,"_L_",CO$1),Records!$C$2:$H$6601,6,FALSE))</f>
        <v/>
      </c>
      <c r="CQ197" s="32" t="str">
        <f>IF(ISERROR(VLOOKUP(CONCATENATE($A197,"_L_",CR$1),Records!$C$2:$H$6601,1,FALSE)),"",VLOOKUP(CONCATENATE($A197,"_L_",CR$1),Records!$C$2:$H$6601,4,FALSE))</f>
        <v/>
      </c>
      <c r="CR197" s="7" t="str">
        <f>IF(ISERROR(VLOOKUP(CONCATENATE($A197,"_L_",CR$1),Records!$C$2:$H$6601,1,FALSE)),"",VLOOKUP(CONCATENATE($A197,"_L_",CR$1),Records!$C$2:$H$6601,5,FALSE))</f>
        <v/>
      </c>
      <c r="CS197" s="33" t="str">
        <f>IF(ISERROR(VLOOKUP(CONCATENATE($A197,"_L_",CR$1),Records!$C$2:$H$6601,1,FALSE)),"",VLOOKUP(CONCATENATE($A197,"_L_",CR$1),Records!$C$2:$H$6601,6,FALSE))</f>
        <v/>
      </c>
      <c r="CT197" s="32" t="str">
        <f>IF(ISERROR(VLOOKUP(CONCATENATE($A197,"_L_",CU$1),Records!$C$2:$H$6601,1,FALSE)),"",VLOOKUP(CONCATENATE($A197,"_L_",CU$1),Records!$C$2:$H$6601,4,FALSE))</f>
        <v/>
      </c>
      <c r="CU197" s="7" t="str">
        <f>IF(ISERROR(VLOOKUP(CONCATENATE($A197,"_L_",CU$1),Records!$C$2:$H$6601,1,FALSE)),"",VLOOKUP(CONCATENATE($A197,"_L_",CU$1),Records!$C$2:$H$6601,5,FALSE))</f>
        <v/>
      </c>
      <c r="CV197" s="33" t="str">
        <f>IF(ISERROR(VLOOKUP(CONCATENATE($A197,"_L_",CU$1),Records!$C$2:$H$6601,1,FALSE)),"",VLOOKUP(CONCATENATE($A197,"_L_",CU$1),Records!$C$2:$H$6601,6,FALSE))</f>
        <v/>
      </c>
      <c r="CW197" s="32" t="str">
        <f>IF(ISERROR(VLOOKUP(CONCATENATE($A197,"_L_",CX$1),Records!$C$2:$H$6601,1,FALSE)),"",VLOOKUP(CONCATENATE($A197,"_L_",CX$1),Records!$C$2:$H$6601,4,FALSE))</f>
        <v/>
      </c>
      <c r="CX197" s="7" t="str">
        <f>IF(ISERROR(VLOOKUP(CONCATENATE($A197,"_L_",CX$1),Records!$C$2:$H$6601,1,FALSE)),"",VLOOKUP(CONCATENATE($A197,"_L_",CX$1),Records!$C$2:$H$6601,5,FALSE))</f>
        <v/>
      </c>
      <c r="CY197" s="33" t="str">
        <f>IF(ISERROR(VLOOKUP(CONCATENATE($A197,"_L_",CX$1),Records!$C$2:$H$6601,1,FALSE)),"",VLOOKUP(CONCATENATE($A197,"_L_",CX$1),Records!$C$2:$H$6601,6,FALSE))</f>
        <v/>
      </c>
      <c r="CZ197" s="32" t="str">
        <f>IF(ISERROR(VLOOKUP(CONCATENATE($A197,"_L_",DA$1),Records!$C$2:$H$6601,1,FALSE)),"",VLOOKUP(CONCATENATE($A197,"_L_",DA$1),Records!$C$2:$H$6601,4,FALSE))</f>
        <v/>
      </c>
      <c r="DA197" s="7" t="str">
        <f>IF(ISERROR(VLOOKUP(CONCATENATE($A197,"_L_",DA$1),Records!$C$2:$H$6601,1,FALSE)),"",VLOOKUP(CONCATENATE($A197,"_L_",DA$1),Records!$C$2:$H$6601,5,FALSE))</f>
        <v/>
      </c>
      <c r="DB197" s="33" t="str">
        <f>IF(ISERROR(VLOOKUP(CONCATENATE($A197,"_L_",DA$1),Records!$C$2:$H$6601,1,FALSE)),"",VLOOKUP(CONCATENATE($A197,"_L_",DA$1),Records!$C$2:$H$6601,6,FALSE))</f>
        <v/>
      </c>
      <c r="DC197" s="32" t="str">
        <f>IF(ISERROR(VLOOKUP(CONCATENATE($A197,"_L_",DD$1),Records!$C$2:$H$6601,1,FALSE)),"",VLOOKUP(CONCATENATE($A197,"_L_",DD$1),Records!$C$2:$H$6601,4,FALSE))</f>
        <v/>
      </c>
      <c r="DD197" s="7" t="str">
        <f>IF(ISERROR(VLOOKUP(CONCATENATE($A197,"_L_",DD$1),Records!$C$2:$H$6601,1,FALSE)),"",VLOOKUP(CONCATENATE($A197,"_L_",DD$1),Records!$C$2:$H$6601,5,FALSE))</f>
        <v/>
      </c>
      <c r="DE197" s="33" t="str">
        <f>IF(ISERROR(VLOOKUP(CONCATENATE($A197,"_L_",DD$1),Records!$C$2:$H$6601,1,FALSE)),"",VLOOKUP(CONCATENATE($A197,"_L_",DD$1),Records!$C$2:$H$6601,6,FALSE))</f>
        <v/>
      </c>
      <c r="DF197" s="32" t="str">
        <f>IF(ISERROR(VLOOKUP(CONCATENATE($A197,"_L_",DG$1),Records!$C$2:$H$6601,1,FALSE)),"",VLOOKUP(CONCATENATE($A197,"_L_",DG$1),Records!$C$2:$H$6601,4,FALSE))</f>
        <v/>
      </c>
      <c r="DG197" s="7" t="str">
        <f>IF(ISERROR(VLOOKUP(CONCATENATE($A197,"_L_",DG$1),Records!$C$2:$H$6601,1,FALSE)),"",VLOOKUP(CONCATENATE($A197,"_L_",DG$1),Records!$C$2:$H$6601,5,FALSE))</f>
        <v/>
      </c>
      <c r="DH197" s="33" t="str">
        <f>IF(ISERROR(VLOOKUP(CONCATENATE($A197,"_L_",DG$1),Records!$C$2:$H$6601,1,FALSE)),"",VLOOKUP(CONCATENATE($A197,"_L_",DG$1),Records!$C$2:$H$6601,6,FALSE))</f>
        <v/>
      </c>
      <c r="DI197" s="32" t="str">
        <f>IF(ISERROR(VLOOKUP(CONCATENATE($A197,"_L_",DJ$1),Records!$C$2:$H$6601,1,FALSE)),"",VLOOKUP(CONCATENATE($A197,"_L_",DJ$1),Records!$C$2:$H$6601,4,FALSE))</f>
        <v/>
      </c>
      <c r="DJ197" s="7" t="str">
        <f>IF(ISERROR(VLOOKUP(CONCATENATE($A197,"_L_",DJ$1),Records!$C$2:$H$6601,1,FALSE)),"",VLOOKUP(CONCATENATE($A197,"_L_",DJ$1),Records!$C$2:$H$6601,5,FALSE))</f>
        <v/>
      </c>
      <c r="DK197" s="33" t="str">
        <f>IF(ISERROR(VLOOKUP(CONCATENATE($A197,"_L_",DJ$1),Records!$C$2:$H$6601,1,FALSE)),"",VLOOKUP(CONCATENATE($A197,"_L_",DJ$1),Records!$C$2:$H$6601,6,FALSE))</f>
        <v/>
      </c>
      <c r="DL197" s="32" t="str">
        <f>IF(ISERROR(VLOOKUP(CONCATENATE($A197,"_L_",DM$1),Records!$C$2:$H$6601,1,FALSE)),"",VLOOKUP(CONCATENATE($A197,"_L_",DM$1),Records!$C$2:$H$6601,4,FALSE))</f>
        <v/>
      </c>
      <c r="DM197" s="7" t="str">
        <f>IF(ISERROR(VLOOKUP(CONCATENATE($A197,"_L_",DM$1),Records!$C$2:$H$6601,1,FALSE)),"",VLOOKUP(CONCATENATE($A197,"_L_",DM$1),Records!$C$2:$H$6601,5,FALSE))</f>
        <v/>
      </c>
      <c r="DN197" s="33" t="str">
        <f>IF(ISERROR(VLOOKUP(CONCATENATE($A197,"_L_",DM$1),Records!$C$2:$H$6601,1,FALSE)),"",VLOOKUP(CONCATENATE($A197,"_L_",DM$1),Records!$C$2:$H$6601,6,FALSE))</f>
        <v/>
      </c>
      <c r="DO197" s="32" t="str">
        <f>IF(ISERROR(VLOOKUP(CONCATENATE($A197,"_L_",DP$1),Records!$C$2:$H$6601,1,FALSE)),"",VLOOKUP(CONCATENATE($A197,"_L_",DP$1),Records!$C$2:$H$6601,4,FALSE))</f>
        <v/>
      </c>
      <c r="DP197" s="7" t="str">
        <f>IF(ISERROR(VLOOKUP(CONCATENATE($A197,"_L_",DP$1),Records!$C$2:$H$6601,1,FALSE)),"",VLOOKUP(CONCATENATE($A197,"_L_",DP$1),Records!$C$2:$H$6601,5,FALSE))</f>
        <v/>
      </c>
      <c r="DQ197" s="33" t="str">
        <f>IF(ISERROR(VLOOKUP(CONCATENATE($A197,"_L_",DP$1),Records!$C$2:$H$6601,1,FALSE)),"",VLOOKUP(CONCATENATE($A197,"_L_",DP$1),Records!$C$2:$H$6601,6,FALSE))</f>
        <v/>
      </c>
      <c r="DR197" s="32" t="str">
        <f>IF(ISERROR(VLOOKUP(CONCATENATE($A197,"_L_",DS$1),Records!$C$2:$H$6601,1,FALSE)),"",VLOOKUP(CONCATENATE($A197,"_L_",DS$1),Records!$C$2:$H$6601,4,FALSE))</f>
        <v/>
      </c>
      <c r="DS197" s="7" t="str">
        <f>IF(ISERROR(VLOOKUP(CONCATENATE($A197,"_L_",DS$1),Records!$C$2:$H$6601,1,FALSE)),"",VLOOKUP(CONCATENATE($A197,"_L_",DS$1),Records!$C$2:$H$6601,5,FALSE))</f>
        <v/>
      </c>
      <c r="DT197" s="33" t="str">
        <f>IF(ISERROR(VLOOKUP(CONCATENATE($A197,"_L_",DS$1),Records!$C$2:$H$6601,1,FALSE)),"",VLOOKUP(CONCATENATE($A197,"_L_",DS$1),Records!$C$2:$H$6601,6,FALSE))</f>
        <v/>
      </c>
      <c r="DU197" s="32" t="str">
        <f>IF(ISERROR(VLOOKUP(CONCATENATE($A197,"_L_",DV$1),Records!$C$2:$H$6601,1,FALSE)),"",VLOOKUP(CONCATENATE($A197,"_L_",DV$1),Records!$C$2:$H$6601,4,FALSE))</f>
        <v/>
      </c>
      <c r="DV197" s="7" t="str">
        <f>IF(ISERROR(VLOOKUP(CONCATENATE($A197,"_L_",DV$1),Records!$C$2:$H$6601,1,FALSE)),"",VLOOKUP(CONCATENATE($A197,"_L_",DV$1),Records!$C$2:$H$6601,5,FALSE))</f>
        <v/>
      </c>
      <c r="DW197" s="33" t="str">
        <f>IF(ISERROR(VLOOKUP(CONCATENATE($A197,"_L_",DV$1),Records!$C$2:$H$6601,1,FALSE)),"",VLOOKUP(CONCATENATE($A197,"_L_",DV$1),Records!$C$2:$H$6601,6,FALSE))</f>
        <v/>
      </c>
      <c r="DX197" s="32" t="str">
        <f>IF(ISERROR(VLOOKUP(CONCATENATE($A197,"_L_",DY$1),Records!$C$2:$H$6601,1,FALSE)),"",VLOOKUP(CONCATENATE($A197,"_L_",DY$1),Records!$C$2:$H$6601,4,FALSE))</f>
        <v/>
      </c>
      <c r="DY197" s="7" t="str">
        <f>IF(ISERROR(VLOOKUP(CONCATENATE($A197,"_L_",DY$1),Records!$C$2:$H$6601,1,FALSE)),"",VLOOKUP(CONCATENATE($A197,"_L_",DY$1),Records!$C$2:$H$6601,5,FALSE))</f>
        <v/>
      </c>
      <c r="DZ197" s="33" t="str">
        <f>IF(ISERROR(VLOOKUP(CONCATENATE($A197,"_L_",DY$1),Records!$C$2:$H$6601,1,FALSE)),"",VLOOKUP(CONCATENATE($A197,"_L_",DY$1),Records!$C$2:$H$6601,6,FALSE))</f>
        <v/>
      </c>
      <c r="EA197" s="32" t="str">
        <f>IF(ISERROR(VLOOKUP(CONCATENATE($A197,"_L_",EB$1),Records!$C$2:$H$6601,1,FALSE)),"",VLOOKUP(CONCATENATE($A197,"_L_",EB$1),Records!$C$2:$H$6601,4,FALSE))</f>
        <v/>
      </c>
      <c r="EB197" s="7" t="str">
        <f>IF(ISERROR(VLOOKUP(CONCATENATE($A197,"_L_",EB$1),Records!$C$2:$H$6601,1,FALSE)),"",VLOOKUP(CONCATENATE($A197,"_L_",EB$1),Records!$C$2:$H$6601,5,FALSE))</f>
        <v/>
      </c>
      <c r="EC197" s="33" t="str">
        <f>IF(ISERROR(VLOOKUP(CONCATENATE($A197,"_L_",EB$1),Records!$C$2:$H$6601,1,FALSE)),"",VLOOKUP(CONCATENATE($A197,"_L_",EB$1),Records!$C$2:$H$6601,6,FALSE))</f>
        <v/>
      </c>
    </row>
    <row r="198" spans="1:133" ht="15.75" x14ac:dyDescent="0.25">
      <c r="A198" s="11">
        <v>42380</v>
      </c>
      <c r="B198" s="17" t="s">
        <v>80</v>
      </c>
      <c r="C198" s="15">
        <f t="shared" ref="C198:C261" si="7">IF(D198="LUN",C197+1,C197)</f>
        <v>29</v>
      </c>
      <c r="D198" s="22" t="s">
        <v>66</v>
      </c>
      <c r="E198" s="8" t="s">
        <v>71</v>
      </c>
      <c r="F198" s="62">
        <f t="shared" si="6"/>
        <v>0</v>
      </c>
      <c r="G198" s="62">
        <f>HomeCalc!F198</f>
        <v>0</v>
      </c>
      <c r="H198" s="32" t="str">
        <f>IF(ISERROR(VLOOKUP(CONCATENATE($A198,"_L_",I$1),Records!$C$2:$H$6601,1,FALSE)),"",VLOOKUP(CONCATENATE($A198,"_L_",I$1),Records!$C$2:$H$6601,4,FALSE))</f>
        <v/>
      </c>
      <c r="I198" s="7" t="str">
        <f>IF(ISERROR(VLOOKUP(CONCATENATE($A198,"_L_",I$1),Records!$C$2:$H$6601,1,FALSE)),"",VLOOKUP(CONCATENATE($A198,"_L_",I$1),Records!$C$2:$H$6601,5,FALSE))</f>
        <v/>
      </c>
      <c r="J198" s="33" t="str">
        <f>IF(ISERROR(VLOOKUP(CONCATENATE($A198,"_L_",I$1),Records!$C$2:$H$6601,1,FALSE)),"",VLOOKUP(CONCATENATE($A198,"_L_",I$1),Records!$C$2:$H$6601,6,FALSE))</f>
        <v/>
      </c>
      <c r="K198" s="32" t="str">
        <f>IF(ISERROR(VLOOKUP(CONCATENATE($A198,"_L_",L$1),Records!$C$2:$H$6601,1,FALSE)),"",VLOOKUP(CONCATENATE($A198,"_L_",L$1),Records!$C$2:$H$6601,4,FALSE))</f>
        <v/>
      </c>
      <c r="L198" s="7" t="str">
        <f>IF(ISERROR(VLOOKUP(CONCATENATE($A198,"_L_",L$1),Records!$C$2:$H$6601,1,FALSE)),"",VLOOKUP(CONCATENATE($A198,"_L_",L$1),Records!$C$2:$H$6601,5,FALSE))</f>
        <v/>
      </c>
      <c r="M198" s="33" t="str">
        <f>IF(ISERROR(VLOOKUP(CONCATENATE($A198,"_L_",L$1),Records!$C$2:$H$6601,1,FALSE)),"",VLOOKUP(CONCATENATE($A198,"_L_",L$1),Records!$C$2:$H$6601,6,FALSE))</f>
        <v/>
      </c>
      <c r="N198" s="32" t="str">
        <f>IF(ISERROR(VLOOKUP(CONCATENATE($A198,"_L_",O$1),Records!$C$2:$H$6601,1,FALSE)),"",VLOOKUP(CONCATENATE($A198,"_L_",O$1),Records!$C$2:$H$6601,4,FALSE))</f>
        <v/>
      </c>
      <c r="O198" s="7" t="str">
        <f>IF(ISERROR(VLOOKUP(CONCATENATE($A198,"_L_",O$1),Records!$C$2:$H$6601,1,FALSE)),"",VLOOKUP(CONCATENATE($A198,"_L_",O$1),Records!$C$2:$H$6601,5,FALSE))</f>
        <v/>
      </c>
      <c r="P198" s="33" t="str">
        <f>IF(ISERROR(VLOOKUP(CONCATENATE($A198,"_L_",O$1),Records!$C$2:$H$6601,1,FALSE)),"",VLOOKUP(CONCATENATE($A198,"_L_",O$1),Records!$C$2:$H$6601,6,FALSE))</f>
        <v/>
      </c>
      <c r="Q198" s="32" t="str">
        <f>IF(ISERROR(VLOOKUP(CONCATENATE($A198,"_L_",R$1),Records!$C$2:$H$6601,1,FALSE)),"",VLOOKUP(CONCATENATE($A198,"_L_",R$1),Records!$C$2:$H$6601,4,FALSE))</f>
        <v/>
      </c>
      <c r="R198" s="7" t="str">
        <f>IF(ISERROR(VLOOKUP(CONCATENATE($A198,"_L_",R$1),Records!$C$2:$H$6601,1,FALSE)),"",VLOOKUP(CONCATENATE($A198,"_L_",R$1),Records!$C$2:$H$6601,5,FALSE))</f>
        <v/>
      </c>
      <c r="S198" s="33" t="str">
        <f>IF(ISERROR(VLOOKUP(CONCATENATE($A198,"_L_",R$1),Records!$C$2:$H$6601,1,FALSE)),"",VLOOKUP(CONCATENATE($A198,"_L_",R$1),Records!$C$2:$H$6601,6,FALSE))</f>
        <v/>
      </c>
      <c r="T198" s="32" t="str">
        <f>IF(ISERROR(VLOOKUP(CONCATENATE($A198,"_L_",U$1),Records!$C$2:$H$6601,1,FALSE)),"",VLOOKUP(CONCATENATE($A198,"_L_",U$1),Records!$C$2:$H$6601,4,FALSE))</f>
        <v/>
      </c>
      <c r="U198" s="7" t="str">
        <f>IF(ISERROR(VLOOKUP(CONCATENATE($A198,"_L_",U$1),Records!$C$2:$H$6601,1,FALSE)),"",VLOOKUP(CONCATENATE($A198,"_L_",U$1),Records!$C$2:$H$6601,5,FALSE))</f>
        <v/>
      </c>
      <c r="V198" s="33" t="str">
        <f>IF(ISERROR(VLOOKUP(CONCATENATE($A198,"_L_",U$1),Records!$C$2:$H$6601,1,FALSE)),"",VLOOKUP(CONCATENATE($A198,"_L_",U$1),Records!$C$2:$H$6601,6,FALSE))</f>
        <v/>
      </c>
      <c r="W198" s="32" t="str">
        <f>IF(ISERROR(VLOOKUP(CONCATENATE($A198,"_L_",X$1),Records!$C$2:$H$6601,1,FALSE)),"",VLOOKUP(CONCATENATE($A198,"_L_",X$1),Records!$C$2:$H$6601,4,FALSE))</f>
        <v/>
      </c>
      <c r="X198" s="7" t="str">
        <f>IF(ISERROR(VLOOKUP(CONCATENATE($A198,"_L_",X$1),Records!$C$2:$H$6601,1,FALSE)),"",VLOOKUP(CONCATENATE($A198,"_L_",X$1),Records!$C$2:$H$6601,5,FALSE))</f>
        <v/>
      </c>
      <c r="Y198" s="33" t="str">
        <f>IF(ISERROR(VLOOKUP(CONCATENATE($A198,"_L_",X$1),Records!$C$2:$H$6601,1,FALSE)),"",VLOOKUP(CONCATENATE($A198,"_L_",X$1),Records!$C$2:$H$6601,6,FALSE))</f>
        <v/>
      </c>
      <c r="Z198" s="32" t="str">
        <f>IF(ISERROR(VLOOKUP(CONCATENATE($A198,"_L_",AA$1),Records!$C$2:$H$6601,1,FALSE)),"",VLOOKUP(CONCATENATE($A198,"_L_",AA$1),Records!$C$2:$H$6601,4,FALSE))</f>
        <v/>
      </c>
      <c r="AA198" s="7" t="str">
        <f>IF(ISERROR(VLOOKUP(CONCATENATE($A198,"_L_",AA$1),Records!$C$2:$H$6601,1,FALSE)),"",VLOOKUP(CONCATENATE($A198,"_L_",AA$1),Records!$C$2:$H$6601,5,FALSE))</f>
        <v/>
      </c>
      <c r="AB198" s="33" t="str">
        <f>IF(ISERROR(VLOOKUP(CONCATENATE($A198,"_L_",AA$1),Records!$C$2:$H$6601,1,FALSE)),"",VLOOKUP(CONCATENATE($A198,"_L_",AA$1),Records!$C$2:$H$6601,6,FALSE))</f>
        <v/>
      </c>
      <c r="AC198" s="32" t="str">
        <f>IF(ISERROR(VLOOKUP(CONCATENATE($A198,"_L_",AD$1),Records!$C$2:$H$6601,1,FALSE)),"",VLOOKUP(CONCATENATE($A198,"_L_",AD$1),Records!$C$2:$H$6601,4,FALSE))</f>
        <v/>
      </c>
      <c r="AD198" s="7" t="str">
        <f>IF(ISERROR(VLOOKUP(CONCATENATE($A198,"_L_",AD$1),Records!$C$2:$H$6601,1,FALSE)),"",VLOOKUP(CONCATENATE($A198,"_L_",AD$1),Records!$C$2:$H$6601,5,FALSE))</f>
        <v/>
      </c>
      <c r="AE198" s="33" t="str">
        <f>IF(ISERROR(VLOOKUP(CONCATENATE($A198,"_L_",AD$1),Records!$C$2:$H$6601,1,FALSE)),"",VLOOKUP(CONCATENATE($A198,"_L_",AD$1),Records!$C$2:$H$6601,6,FALSE))</f>
        <v/>
      </c>
      <c r="AF198" s="32" t="str">
        <f>IF(ISERROR(VLOOKUP(CONCATENATE($A198,"_L_",AG$1),Records!$C$2:$H$6601,1,FALSE)),"",VLOOKUP(CONCATENATE($A198,"_L_",AG$1),Records!$C$2:$H$6601,4,FALSE))</f>
        <v/>
      </c>
      <c r="AG198" s="7" t="str">
        <f>IF(ISERROR(VLOOKUP(CONCATENATE($A198,"_L_",AG$1),Records!$C$2:$H$6601,1,FALSE)),"",VLOOKUP(CONCATENATE($A198,"_L_",AG$1),Records!$C$2:$H$6601,5,FALSE))</f>
        <v/>
      </c>
      <c r="AH198" s="33" t="str">
        <f>IF(ISERROR(VLOOKUP(CONCATENATE($A198,"_L_",AG$1),Records!$C$2:$H$6601,1,FALSE)),"",VLOOKUP(CONCATENATE($A198,"_L_",AG$1),Records!$C$2:$H$6601,6,FALSE))</f>
        <v/>
      </c>
      <c r="AI198" s="32" t="str">
        <f>IF(ISERROR(VLOOKUP(CONCATENATE($A198,"_L_",AJ$1),Records!$C$2:$H$6601,1,FALSE)),"",VLOOKUP(CONCATENATE($A198,"_L_",AJ$1),Records!$C$2:$H$6601,4,FALSE))</f>
        <v/>
      </c>
      <c r="AJ198" s="7" t="str">
        <f>IF(ISERROR(VLOOKUP(CONCATENATE($A198,"_L_",AJ$1),Records!$C$2:$H$6601,1,FALSE)),"",VLOOKUP(CONCATENATE($A198,"_L_",AJ$1),Records!$C$2:$H$6601,5,FALSE))</f>
        <v/>
      </c>
      <c r="AK198" s="33" t="str">
        <f>IF(ISERROR(VLOOKUP(CONCATENATE($A198,"_L_",AJ$1),Records!$C$2:$H$6601,1,FALSE)),"",VLOOKUP(CONCATENATE($A198,"_L_",AJ$1),Records!$C$2:$H$6601,6,FALSE))</f>
        <v/>
      </c>
      <c r="AL198" s="32" t="str">
        <f>IF(ISERROR(VLOOKUP(CONCATENATE($A198,"_L_",AM$1),Records!$C$2:$H$6601,1,FALSE)),"",VLOOKUP(CONCATENATE($A198,"_L_",AM$1),Records!$C$2:$H$6601,4,FALSE))</f>
        <v/>
      </c>
      <c r="AM198" s="7" t="str">
        <f>IF(ISERROR(VLOOKUP(CONCATENATE($A198,"_L_",AM$1),Records!$C$2:$H$6601,1,FALSE)),"",VLOOKUP(CONCATENATE($A198,"_L_",AM$1),Records!$C$2:$H$6601,5,FALSE))</f>
        <v/>
      </c>
      <c r="AN198" s="33" t="str">
        <f>IF(ISERROR(VLOOKUP(CONCATENATE($A198,"_L_",AM$1),Records!$C$2:$H$6601,1,FALSE)),"",VLOOKUP(CONCATENATE($A198,"_L_",AM$1),Records!$C$2:$H$6601,6,FALSE))</f>
        <v/>
      </c>
      <c r="AO198" s="32" t="str">
        <f>IF(ISERROR(VLOOKUP(CONCATENATE($A198,"_L_",AP$1),Records!$C$2:$H$6601,1,FALSE)),"",VLOOKUP(CONCATENATE($A198,"_L_",AP$1),Records!$C$2:$H$6601,4,FALSE))</f>
        <v/>
      </c>
      <c r="AP198" s="7" t="str">
        <f>IF(ISERROR(VLOOKUP(CONCATENATE($A198,"_L_",AP$1),Records!$C$2:$H$6601,1,FALSE)),"",VLOOKUP(CONCATENATE($A198,"_L_",AP$1),Records!$C$2:$H$6601,5,FALSE))</f>
        <v/>
      </c>
      <c r="AQ198" s="33" t="str">
        <f>IF(ISERROR(VLOOKUP(CONCATENATE($A198,"_L_",AP$1),Records!$C$2:$H$6601,1,FALSE)),"",VLOOKUP(CONCATENATE($A198,"_L_",AP$1),Records!$C$2:$H$6601,6,FALSE))</f>
        <v/>
      </c>
      <c r="AR198" s="32" t="str">
        <f>IF(ISERROR(VLOOKUP(CONCATENATE($A198,"_L_",AS$1),Records!$C$2:$H$6601,1,FALSE)),"",VLOOKUP(CONCATENATE($A198,"_L_",AS$1),Records!$C$2:$H$6601,4,FALSE))</f>
        <v/>
      </c>
      <c r="AS198" s="7" t="str">
        <f>IF(ISERROR(VLOOKUP(CONCATENATE($A198,"_L_",AS$1),Records!$C$2:$H$6601,1,FALSE)),"",VLOOKUP(CONCATENATE($A198,"_L_",AS$1),Records!$C$2:$H$6601,5,FALSE))</f>
        <v/>
      </c>
      <c r="AT198" s="33" t="str">
        <f>IF(ISERROR(VLOOKUP(CONCATENATE($A198,"_L_",AS$1),Records!$C$2:$H$6601,1,FALSE)),"",VLOOKUP(CONCATENATE($A198,"_L_",AS$1),Records!$C$2:$H$6601,6,FALSE))</f>
        <v/>
      </c>
      <c r="AU198" s="32" t="str">
        <f>IF(ISERROR(VLOOKUP(CONCATENATE($A198,"_L_",AV$1),Records!$C$2:$H$6601,1,FALSE)),"",VLOOKUP(CONCATENATE($A198,"_L_",AV$1),Records!$C$2:$H$6601,4,FALSE))</f>
        <v/>
      </c>
      <c r="AV198" s="7" t="str">
        <f>IF(ISERROR(VLOOKUP(CONCATENATE($A198,"_L_",AV$1),Records!$C$2:$H$6601,1,FALSE)),"",VLOOKUP(CONCATENATE($A198,"_L_",AV$1),Records!$C$2:$H$6601,5,FALSE))</f>
        <v/>
      </c>
      <c r="AW198" s="33" t="str">
        <f>IF(ISERROR(VLOOKUP(CONCATENATE($A198,"_L_",AV$1),Records!$C$2:$H$6601,1,FALSE)),"",VLOOKUP(CONCATENATE($A198,"_L_",AV$1),Records!$C$2:$H$6601,6,FALSE))</f>
        <v/>
      </c>
      <c r="AX198" s="32" t="str">
        <f>IF(ISERROR(VLOOKUP(CONCATENATE($A198,"_L_",AY$1),Records!$C$2:$H$6601,1,FALSE)),"",VLOOKUP(CONCATENATE($A198,"_L_",AY$1),Records!$C$2:$H$6601,4,FALSE))</f>
        <v/>
      </c>
      <c r="AY198" s="7" t="str">
        <f>IF(ISERROR(VLOOKUP(CONCATENATE($A198,"_L_",AY$1),Records!$C$2:$H$6601,1,FALSE)),"",VLOOKUP(CONCATENATE($A198,"_L_",AY$1),Records!$C$2:$H$6601,5,FALSE))</f>
        <v/>
      </c>
      <c r="AZ198" s="33" t="str">
        <f>IF(ISERROR(VLOOKUP(CONCATENATE($A198,"_L_",AY$1),Records!$C$2:$H$6601,1,FALSE)),"",VLOOKUP(CONCATENATE($A198,"_L_",AY$1),Records!$C$2:$H$6601,6,FALSE))</f>
        <v/>
      </c>
      <c r="BA198" s="32" t="str">
        <f>IF(ISERROR(VLOOKUP(CONCATENATE($A198,"_L_",BB$1),Records!$C$2:$H$6601,1,FALSE)),"",VLOOKUP(CONCATENATE($A198,"_L_",BB$1),Records!$C$2:$H$6601,4,FALSE))</f>
        <v/>
      </c>
      <c r="BB198" s="7" t="str">
        <f>IF(ISERROR(VLOOKUP(CONCATENATE($A198,"_L_",BB$1),Records!$C$2:$H$6601,1,FALSE)),"",VLOOKUP(CONCATENATE($A198,"_L_",BB$1),Records!$C$2:$H$6601,5,FALSE))</f>
        <v/>
      </c>
      <c r="BC198" s="33" t="str">
        <f>IF(ISERROR(VLOOKUP(CONCATENATE($A198,"_L_",BB$1),Records!$C$2:$H$6601,1,FALSE)),"",VLOOKUP(CONCATENATE($A198,"_L_",BB$1),Records!$C$2:$H$6601,6,FALSE))</f>
        <v/>
      </c>
      <c r="BD198" s="32" t="str">
        <f>IF(ISERROR(VLOOKUP(CONCATENATE($A198,"_L_",BE$1),Records!$C$2:$H$6601,1,FALSE)),"",VLOOKUP(CONCATENATE($A198,"_L_",BE$1),Records!$C$2:$H$6601,4,FALSE))</f>
        <v/>
      </c>
      <c r="BE198" s="7" t="str">
        <f>IF(ISERROR(VLOOKUP(CONCATENATE($A198,"_L_",BE$1),Records!$C$2:$H$6601,1,FALSE)),"",VLOOKUP(CONCATENATE($A198,"_L_",BE$1),Records!$C$2:$H$6601,5,FALSE))</f>
        <v/>
      </c>
      <c r="BF198" s="33" t="str">
        <f>IF(ISERROR(VLOOKUP(CONCATENATE($A198,"_L_",BE$1),Records!$C$2:$H$6601,1,FALSE)),"",VLOOKUP(CONCATENATE($A198,"_L_",BE$1),Records!$C$2:$H$6601,6,FALSE))</f>
        <v/>
      </c>
      <c r="BG198" s="32" t="str">
        <f>IF(ISERROR(VLOOKUP(CONCATENATE($A198,"_L_",BH$1),Records!$C$2:$H$6601,1,FALSE)),"",VLOOKUP(CONCATENATE($A198,"_L_",BH$1),Records!$C$2:$H$6601,4,FALSE))</f>
        <v/>
      </c>
      <c r="BH198" s="7" t="str">
        <f>IF(ISERROR(VLOOKUP(CONCATENATE($A198,"_L_",BH$1),Records!$C$2:$H$6601,1,FALSE)),"",VLOOKUP(CONCATENATE($A198,"_L_",BH$1),Records!$C$2:$H$6601,5,FALSE))</f>
        <v/>
      </c>
      <c r="BI198" s="33" t="str">
        <f>IF(ISERROR(VLOOKUP(CONCATENATE($A198,"_L_",BH$1),Records!$C$2:$H$6601,1,FALSE)),"",VLOOKUP(CONCATENATE($A198,"_L_",BH$1),Records!$C$2:$H$6601,6,FALSE))</f>
        <v/>
      </c>
      <c r="BJ198" s="32" t="str">
        <f>IF(ISERROR(VLOOKUP(CONCATENATE($A198,"_L_",BK$1),Records!$C$2:$H$6601,1,FALSE)),"",VLOOKUP(CONCATENATE($A198,"_L_",BK$1),Records!$C$2:$H$6601,4,FALSE))</f>
        <v/>
      </c>
      <c r="BK198" s="7" t="str">
        <f>IF(ISERROR(VLOOKUP(CONCATENATE($A198,"_L_",BK$1),Records!$C$2:$H$6601,1,FALSE)),"",VLOOKUP(CONCATENATE($A198,"_L_",BK$1),Records!$C$2:$H$6601,5,FALSE))</f>
        <v/>
      </c>
      <c r="BL198" s="33" t="str">
        <f>IF(ISERROR(VLOOKUP(CONCATENATE($A198,"_L_",BK$1),Records!$C$2:$H$6601,1,FALSE)),"",VLOOKUP(CONCATENATE($A198,"_L_",BK$1),Records!$C$2:$H$6601,6,FALSE))</f>
        <v/>
      </c>
      <c r="BM198" s="32" t="str">
        <f>IF(ISERROR(VLOOKUP(CONCATENATE($A198,"_L_",BN$1),Records!$C$2:$H$6601,1,FALSE)),"",VLOOKUP(CONCATENATE($A198,"_L_",BN$1),Records!$C$2:$H$6601,4,FALSE))</f>
        <v/>
      </c>
      <c r="BN198" s="7" t="str">
        <f>IF(ISERROR(VLOOKUP(CONCATENATE($A198,"_L_",BN$1),Records!$C$2:$H$6601,1,FALSE)),"",VLOOKUP(CONCATENATE($A198,"_L_",BN$1),Records!$C$2:$H$6601,5,FALSE))</f>
        <v/>
      </c>
      <c r="BO198" s="33" t="str">
        <f>IF(ISERROR(VLOOKUP(CONCATENATE($A198,"_L_",BN$1),Records!$C$2:$H$6601,1,FALSE)),"",VLOOKUP(CONCATENATE($A198,"_L_",BN$1),Records!$C$2:$H$6601,6,FALSE))</f>
        <v/>
      </c>
      <c r="BP198" s="32" t="str">
        <f>IF(ISERROR(VLOOKUP(CONCATENATE($A198,"_L_",BQ$1),Records!$C$2:$H$6601,1,FALSE)),"",VLOOKUP(CONCATENATE($A198,"_L_",BQ$1),Records!$C$2:$H$6601,4,FALSE))</f>
        <v/>
      </c>
      <c r="BQ198" s="7" t="str">
        <f>IF(ISERROR(VLOOKUP(CONCATENATE($A198,"_L_",BQ$1),Records!$C$2:$H$6601,1,FALSE)),"",VLOOKUP(CONCATENATE($A198,"_L_",BQ$1),Records!$C$2:$H$6601,5,FALSE))</f>
        <v/>
      </c>
      <c r="BR198" s="33" t="str">
        <f>IF(ISERROR(VLOOKUP(CONCATENATE($A198,"_L_",BQ$1),Records!$C$2:$H$6601,1,FALSE)),"",VLOOKUP(CONCATENATE($A198,"_L_",BQ$1),Records!$C$2:$H$6601,6,FALSE))</f>
        <v/>
      </c>
      <c r="BS198" s="32" t="str">
        <f>IF(ISERROR(VLOOKUP(CONCATENATE($A198,"_L_",BT$1),Records!$C$2:$H$6601,1,FALSE)),"",VLOOKUP(CONCATENATE($A198,"_L_",BT$1),Records!$C$2:$H$6601,4,FALSE))</f>
        <v/>
      </c>
      <c r="BT198" s="7" t="str">
        <f>IF(ISERROR(VLOOKUP(CONCATENATE($A198,"_L_",BT$1),Records!$C$2:$H$6601,1,FALSE)),"",VLOOKUP(CONCATENATE($A198,"_L_",BT$1),Records!$C$2:$H$6601,5,FALSE))</f>
        <v/>
      </c>
      <c r="BU198" s="33" t="str">
        <f>IF(ISERROR(VLOOKUP(CONCATENATE($A198,"_L_",BT$1),Records!$C$2:$H$6601,1,FALSE)),"",VLOOKUP(CONCATENATE($A198,"_L_",BT$1),Records!$C$2:$H$6601,6,FALSE))</f>
        <v/>
      </c>
      <c r="BV198" s="32" t="str">
        <f>IF(ISERROR(VLOOKUP(CONCATENATE($A198,"_L_",BW$1),Records!$C$2:$H$6601,1,FALSE)),"",VLOOKUP(CONCATENATE($A198,"_L_",BW$1),Records!$C$2:$H$6601,4,FALSE))</f>
        <v/>
      </c>
      <c r="BW198" s="7" t="str">
        <f>IF(ISERROR(VLOOKUP(CONCATENATE($A198,"_L_",BW$1),Records!$C$2:$H$6601,1,FALSE)),"",VLOOKUP(CONCATENATE($A198,"_L_",BW$1),Records!$C$2:$H$6601,5,FALSE))</f>
        <v/>
      </c>
      <c r="BX198" s="33" t="str">
        <f>IF(ISERROR(VLOOKUP(CONCATENATE($A198,"_L_",BW$1),Records!$C$2:$H$6601,1,FALSE)),"",VLOOKUP(CONCATENATE($A198,"_L_",BW$1),Records!$C$2:$H$6601,6,FALSE))</f>
        <v/>
      </c>
      <c r="BY198" s="32" t="str">
        <f>IF(ISERROR(VLOOKUP(CONCATENATE($A198,"_L_",BZ$1),Records!$C$2:$H$6601,1,FALSE)),"",VLOOKUP(CONCATENATE($A198,"_L_",BZ$1),Records!$C$2:$H$6601,4,FALSE))</f>
        <v/>
      </c>
      <c r="BZ198" s="7" t="str">
        <f>IF(ISERROR(VLOOKUP(CONCATENATE($A198,"_L_",BZ$1),Records!$C$2:$H$6601,1,FALSE)),"",VLOOKUP(CONCATENATE($A198,"_L_",BZ$1),Records!$C$2:$H$6601,5,FALSE))</f>
        <v/>
      </c>
      <c r="CA198" s="33" t="str">
        <f>IF(ISERROR(VLOOKUP(CONCATENATE($A198,"_L_",BZ$1),Records!$C$2:$H$6601,1,FALSE)),"",VLOOKUP(CONCATENATE($A198,"_L_",BZ$1),Records!$C$2:$H$6601,6,FALSE))</f>
        <v/>
      </c>
      <c r="CB198" s="32" t="str">
        <f>IF(ISERROR(VLOOKUP(CONCATENATE($A198,"_L_",CC$1),Records!$C$2:$H$6601,1,FALSE)),"",VLOOKUP(CONCATENATE($A198,"_L_",CC$1),Records!$C$2:$H$6601,4,FALSE))</f>
        <v/>
      </c>
      <c r="CC198" s="7" t="str">
        <f>IF(ISERROR(VLOOKUP(CONCATENATE($A198,"_L_",CC$1),Records!$C$2:$H$6601,1,FALSE)),"",VLOOKUP(CONCATENATE($A198,"_L_",CC$1),Records!$C$2:$H$6601,5,FALSE))</f>
        <v/>
      </c>
      <c r="CD198" s="33" t="str">
        <f>IF(ISERROR(VLOOKUP(CONCATENATE($A198,"_L_",CC$1),Records!$C$2:$H$6601,1,FALSE)),"",VLOOKUP(CONCATENATE($A198,"_L_",CC$1),Records!$C$2:$H$6601,6,FALSE))</f>
        <v/>
      </c>
      <c r="CE198" s="32" t="str">
        <f>IF(ISERROR(VLOOKUP(CONCATENATE($A198,"_L_",CF$1),Records!$C$2:$H$6601,1,FALSE)),"",VLOOKUP(CONCATENATE($A198,"_L_",CF$1),Records!$C$2:$H$6601,4,FALSE))</f>
        <v/>
      </c>
      <c r="CF198" s="7" t="str">
        <f>IF(ISERROR(VLOOKUP(CONCATENATE($A198,"_L_",CF$1),Records!$C$2:$H$6601,1,FALSE)),"",VLOOKUP(CONCATENATE($A198,"_L_",CF$1),Records!$C$2:$H$6601,5,FALSE))</f>
        <v/>
      </c>
      <c r="CG198" s="33" t="str">
        <f>IF(ISERROR(VLOOKUP(CONCATENATE($A198,"_L_",CF$1),Records!$C$2:$H$6601,1,FALSE)),"",VLOOKUP(CONCATENATE($A198,"_L_",CF$1),Records!$C$2:$H$6601,6,FALSE))</f>
        <v/>
      </c>
      <c r="CH198" s="32" t="str">
        <f>IF(ISERROR(VLOOKUP(CONCATENATE($A198,"_L_",CI$1),Records!$C$2:$H$6601,1,FALSE)),"",VLOOKUP(CONCATENATE($A198,"_L_",CI$1),Records!$C$2:$H$6601,4,FALSE))</f>
        <v/>
      </c>
      <c r="CI198" s="7" t="str">
        <f>IF(ISERROR(VLOOKUP(CONCATENATE($A198,"_L_",CI$1),Records!$C$2:$H$6601,1,FALSE)),"",VLOOKUP(CONCATENATE($A198,"_L_",CI$1),Records!$C$2:$H$6601,5,FALSE))</f>
        <v/>
      </c>
      <c r="CJ198" s="33" t="str">
        <f>IF(ISERROR(VLOOKUP(CONCATENATE($A198,"_L_",CI$1),Records!$C$2:$H$6601,1,FALSE)),"",VLOOKUP(CONCATENATE($A198,"_L_",CI$1),Records!$C$2:$H$6601,6,FALSE))</f>
        <v/>
      </c>
      <c r="CK198" s="32" t="str">
        <f>IF(ISERROR(VLOOKUP(CONCATENATE($A198,"_L_",CL$1),Records!$C$2:$H$6601,1,FALSE)),"",VLOOKUP(CONCATENATE($A198,"_L_",CL$1),Records!$C$2:$H$6601,4,FALSE))</f>
        <v/>
      </c>
      <c r="CL198" s="7" t="str">
        <f>IF(ISERROR(VLOOKUP(CONCATENATE($A198,"_L_",CL$1),Records!$C$2:$H$6601,1,FALSE)),"",VLOOKUP(CONCATENATE($A198,"_L_",CL$1),Records!$C$2:$H$6601,5,FALSE))</f>
        <v/>
      </c>
      <c r="CM198" s="33" t="str">
        <f>IF(ISERROR(VLOOKUP(CONCATENATE($A198,"_L_",CL$1),Records!$C$2:$H$6601,1,FALSE)),"",VLOOKUP(CONCATENATE($A198,"_L_",CL$1),Records!$C$2:$H$6601,6,FALSE))</f>
        <v/>
      </c>
      <c r="CN198" s="32" t="str">
        <f>IF(ISERROR(VLOOKUP(CONCATENATE($A198,"_L_",CO$1),Records!$C$2:$H$6601,1,FALSE)),"",VLOOKUP(CONCATENATE($A198,"_L_",CO$1),Records!$C$2:$H$6601,4,FALSE))</f>
        <v/>
      </c>
      <c r="CO198" s="7" t="str">
        <f>IF(ISERROR(VLOOKUP(CONCATENATE($A198,"_L_",CO$1),Records!$C$2:$H$6601,1,FALSE)),"",VLOOKUP(CONCATENATE($A198,"_L_",CO$1),Records!$C$2:$H$6601,5,FALSE))</f>
        <v/>
      </c>
      <c r="CP198" s="33" t="str">
        <f>IF(ISERROR(VLOOKUP(CONCATENATE($A198,"_L_",CO$1),Records!$C$2:$H$6601,1,FALSE)),"",VLOOKUP(CONCATENATE($A198,"_L_",CO$1),Records!$C$2:$H$6601,6,FALSE))</f>
        <v/>
      </c>
      <c r="CQ198" s="32" t="str">
        <f>IF(ISERROR(VLOOKUP(CONCATENATE($A198,"_L_",CR$1),Records!$C$2:$H$6601,1,FALSE)),"",VLOOKUP(CONCATENATE($A198,"_L_",CR$1),Records!$C$2:$H$6601,4,FALSE))</f>
        <v/>
      </c>
      <c r="CR198" s="7" t="str">
        <f>IF(ISERROR(VLOOKUP(CONCATENATE($A198,"_L_",CR$1),Records!$C$2:$H$6601,1,FALSE)),"",VLOOKUP(CONCATENATE($A198,"_L_",CR$1),Records!$C$2:$H$6601,5,FALSE))</f>
        <v/>
      </c>
      <c r="CS198" s="33" t="str">
        <f>IF(ISERROR(VLOOKUP(CONCATENATE($A198,"_L_",CR$1),Records!$C$2:$H$6601,1,FALSE)),"",VLOOKUP(CONCATENATE($A198,"_L_",CR$1),Records!$C$2:$H$6601,6,FALSE))</f>
        <v/>
      </c>
      <c r="CT198" s="32" t="str">
        <f>IF(ISERROR(VLOOKUP(CONCATENATE($A198,"_L_",CU$1),Records!$C$2:$H$6601,1,FALSE)),"",VLOOKUP(CONCATENATE($A198,"_L_",CU$1),Records!$C$2:$H$6601,4,FALSE))</f>
        <v/>
      </c>
      <c r="CU198" s="7" t="str">
        <f>IF(ISERROR(VLOOKUP(CONCATENATE($A198,"_L_",CU$1),Records!$C$2:$H$6601,1,FALSE)),"",VLOOKUP(CONCATENATE($A198,"_L_",CU$1),Records!$C$2:$H$6601,5,FALSE))</f>
        <v/>
      </c>
      <c r="CV198" s="33" t="str">
        <f>IF(ISERROR(VLOOKUP(CONCATENATE($A198,"_L_",CU$1),Records!$C$2:$H$6601,1,FALSE)),"",VLOOKUP(CONCATENATE($A198,"_L_",CU$1),Records!$C$2:$H$6601,6,FALSE))</f>
        <v/>
      </c>
      <c r="CW198" s="32" t="str">
        <f>IF(ISERROR(VLOOKUP(CONCATENATE($A198,"_L_",CX$1),Records!$C$2:$H$6601,1,FALSE)),"",VLOOKUP(CONCATENATE($A198,"_L_",CX$1),Records!$C$2:$H$6601,4,FALSE))</f>
        <v/>
      </c>
      <c r="CX198" s="7" t="str">
        <f>IF(ISERROR(VLOOKUP(CONCATENATE($A198,"_L_",CX$1),Records!$C$2:$H$6601,1,FALSE)),"",VLOOKUP(CONCATENATE($A198,"_L_",CX$1),Records!$C$2:$H$6601,5,FALSE))</f>
        <v/>
      </c>
      <c r="CY198" s="33" t="str">
        <f>IF(ISERROR(VLOOKUP(CONCATENATE($A198,"_L_",CX$1),Records!$C$2:$H$6601,1,FALSE)),"",VLOOKUP(CONCATENATE($A198,"_L_",CX$1),Records!$C$2:$H$6601,6,FALSE))</f>
        <v/>
      </c>
      <c r="CZ198" s="32" t="str">
        <f>IF(ISERROR(VLOOKUP(CONCATENATE($A198,"_L_",DA$1),Records!$C$2:$H$6601,1,FALSE)),"",VLOOKUP(CONCATENATE($A198,"_L_",DA$1),Records!$C$2:$H$6601,4,FALSE))</f>
        <v/>
      </c>
      <c r="DA198" s="7" t="str">
        <f>IF(ISERROR(VLOOKUP(CONCATENATE($A198,"_L_",DA$1),Records!$C$2:$H$6601,1,FALSE)),"",VLOOKUP(CONCATENATE($A198,"_L_",DA$1),Records!$C$2:$H$6601,5,FALSE))</f>
        <v/>
      </c>
      <c r="DB198" s="33" t="str">
        <f>IF(ISERROR(VLOOKUP(CONCATENATE($A198,"_L_",DA$1),Records!$C$2:$H$6601,1,FALSE)),"",VLOOKUP(CONCATENATE($A198,"_L_",DA$1),Records!$C$2:$H$6601,6,FALSE))</f>
        <v/>
      </c>
      <c r="DC198" s="32" t="str">
        <f>IF(ISERROR(VLOOKUP(CONCATENATE($A198,"_L_",DD$1),Records!$C$2:$H$6601,1,FALSE)),"",VLOOKUP(CONCATENATE($A198,"_L_",DD$1),Records!$C$2:$H$6601,4,FALSE))</f>
        <v/>
      </c>
      <c r="DD198" s="7" t="str">
        <f>IF(ISERROR(VLOOKUP(CONCATENATE($A198,"_L_",DD$1),Records!$C$2:$H$6601,1,FALSE)),"",VLOOKUP(CONCATENATE($A198,"_L_",DD$1),Records!$C$2:$H$6601,5,FALSE))</f>
        <v/>
      </c>
      <c r="DE198" s="33" t="str">
        <f>IF(ISERROR(VLOOKUP(CONCATENATE($A198,"_L_",DD$1),Records!$C$2:$H$6601,1,FALSE)),"",VLOOKUP(CONCATENATE($A198,"_L_",DD$1),Records!$C$2:$H$6601,6,FALSE))</f>
        <v/>
      </c>
      <c r="DF198" s="32" t="str">
        <f>IF(ISERROR(VLOOKUP(CONCATENATE($A198,"_L_",DG$1),Records!$C$2:$H$6601,1,FALSE)),"",VLOOKUP(CONCATENATE($A198,"_L_",DG$1),Records!$C$2:$H$6601,4,FALSE))</f>
        <v/>
      </c>
      <c r="DG198" s="7" t="str">
        <f>IF(ISERROR(VLOOKUP(CONCATENATE($A198,"_L_",DG$1),Records!$C$2:$H$6601,1,FALSE)),"",VLOOKUP(CONCATENATE($A198,"_L_",DG$1),Records!$C$2:$H$6601,5,FALSE))</f>
        <v/>
      </c>
      <c r="DH198" s="33" t="str">
        <f>IF(ISERROR(VLOOKUP(CONCATENATE($A198,"_L_",DG$1),Records!$C$2:$H$6601,1,FALSE)),"",VLOOKUP(CONCATENATE($A198,"_L_",DG$1),Records!$C$2:$H$6601,6,FALSE))</f>
        <v/>
      </c>
      <c r="DI198" s="32" t="str">
        <f>IF(ISERROR(VLOOKUP(CONCATENATE($A198,"_L_",DJ$1),Records!$C$2:$H$6601,1,FALSE)),"",VLOOKUP(CONCATENATE($A198,"_L_",DJ$1),Records!$C$2:$H$6601,4,FALSE))</f>
        <v/>
      </c>
      <c r="DJ198" s="7" t="str">
        <f>IF(ISERROR(VLOOKUP(CONCATENATE($A198,"_L_",DJ$1),Records!$C$2:$H$6601,1,FALSE)),"",VLOOKUP(CONCATENATE($A198,"_L_",DJ$1),Records!$C$2:$H$6601,5,FALSE))</f>
        <v/>
      </c>
      <c r="DK198" s="33" t="str">
        <f>IF(ISERROR(VLOOKUP(CONCATENATE($A198,"_L_",DJ$1),Records!$C$2:$H$6601,1,FALSE)),"",VLOOKUP(CONCATENATE($A198,"_L_",DJ$1),Records!$C$2:$H$6601,6,FALSE))</f>
        <v/>
      </c>
      <c r="DL198" s="32" t="str">
        <f>IF(ISERROR(VLOOKUP(CONCATENATE($A198,"_L_",DM$1),Records!$C$2:$H$6601,1,FALSE)),"",VLOOKUP(CONCATENATE($A198,"_L_",DM$1),Records!$C$2:$H$6601,4,FALSE))</f>
        <v/>
      </c>
      <c r="DM198" s="7" t="str">
        <f>IF(ISERROR(VLOOKUP(CONCATENATE($A198,"_L_",DM$1),Records!$C$2:$H$6601,1,FALSE)),"",VLOOKUP(CONCATENATE($A198,"_L_",DM$1),Records!$C$2:$H$6601,5,FALSE))</f>
        <v/>
      </c>
      <c r="DN198" s="33" t="str">
        <f>IF(ISERROR(VLOOKUP(CONCATENATE($A198,"_L_",DM$1),Records!$C$2:$H$6601,1,FALSE)),"",VLOOKUP(CONCATENATE($A198,"_L_",DM$1),Records!$C$2:$H$6601,6,FALSE))</f>
        <v/>
      </c>
      <c r="DO198" s="32" t="str">
        <f>IF(ISERROR(VLOOKUP(CONCATENATE($A198,"_L_",DP$1),Records!$C$2:$H$6601,1,FALSE)),"",VLOOKUP(CONCATENATE($A198,"_L_",DP$1),Records!$C$2:$H$6601,4,FALSE))</f>
        <v/>
      </c>
      <c r="DP198" s="7" t="str">
        <f>IF(ISERROR(VLOOKUP(CONCATENATE($A198,"_L_",DP$1),Records!$C$2:$H$6601,1,FALSE)),"",VLOOKUP(CONCATENATE($A198,"_L_",DP$1),Records!$C$2:$H$6601,5,FALSE))</f>
        <v/>
      </c>
      <c r="DQ198" s="33" t="str">
        <f>IF(ISERROR(VLOOKUP(CONCATENATE($A198,"_L_",DP$1),Records!$C$2:$H$6601,1,FALSE)),"",VLOOKUP(CONCATENATE($A198,"_L_",DP$1),Records!$C$2:$H$6601,6,FALSE))</f>
        <v/>
      </c>
      <c r="DR198" s="32" t="str">
        <f>IF(ISERROR(VLOOKUP(CONCATENATE($A198,"_L_",DS$1),Records!$C$2:$H$6601,1,FALSE)),"",VLOOKUP(CONCATENATE($A198,"_L_",DS$1),Records!$C$2:$H$6601,4,FALSE))</f>
        <v/>
      </c>
      <c r="DS198" s="7" t="str">
        <f>IF(ISERROR(VLOOKUP(CONCATENATE($A198,"_L_",DS$1),Records!$C$2:$H$6601,1,FALSE)),"",VLOOKUP(CONCATENATE($A198,"_L_",DS$1),Records!$C$2:$H$6601,5,FALSE))</f>
        <v/>
      </c>
      <c r="DT198" s="33" t="str">
        <f>IF(ISERROR(VLOOKUP(CONCATENATE($A198,"_L_",DS$1),Records!$C$2:$H$6601,1,FALSE)),"",VLOOKUP(CONCATENATE($A198,"_L_",DS$1),Records!$C$2:$H$6601,6,FALSE))</f>
        <v/>
      </c>
      <c r="DU198" s="32" t="str">
        <f>IF(ISERROR(VLOOKUP(CONCATENATE($A198,"_L_",DV$1),Records!$C$2:$H$6601,1,FALSE)),"",VLOOKUP(CONCATENATE($A198,"_L_",DV$1),Records!$C$2:$H$6601,4,FALSE))</f>
        <v/>
      </c>
      <c r="DV198" s="7" t="str">
        <f>IF(ISERROR(VLOOKUP(CONCATENATE($A198,"_L_",DV$1),Records!$C$2:$H$6601,1,FALSE)),"",VLOOKUP(CONCATENATE($A198,"_L_",DV$1),Records!$C$2:$H$6601,5,FALSE))</f>
        <v/>
      </c>
      <c r="DW198" s="33" t="str">
        <f>IF(ISERROR(VLOOKUP(CONCATENATE($A198,"_L_",DV$1),Records!$C$2:$H$6601,1,FALSE)),"",VLOOKUP(CONCATENATE($A198,"_L_",DV$1),Records!$C$2:$H$6601,6,FALSE))</f>
        <v/>
      </c>
      <c r="DX198" s="32" t="str">
        <f>IF(ISERROR(VLOOKUP(CONCATENATE($A198,"_L_",DY$1),Records!$C$2:$H$6601,1,FALSE)),"",VLOOKUP(CONCATENATE($A198,"_L_",DY$1),Records!$C$2:$H$6601,4,FALSE))</f>
        <v/>
      </c>
      <c r="DY198" s="7" t="str">
        <f>IF(ISERROR(VLOOKUP(CONCATENATE($A198,"_L_",DY$1),Records!$C$2:$H$6601,1,FALSE)),"",VLOOKUP(CONCATENATE($A198,"_L_",DY$1),Records!$C$2:$H$6601,5,FALSE))</f>
        <v/>
      </c>
      <c r="DZ198" s="33" t="str">
        <f>IF(ISERROR(VLOOKUP(CONCATENATE($A198,"_L_",DY$1),Records!$C$2:$H$6601,1,FALSE)),"",VLOOKUP(CONCATENATE($A198,"_L_",DY$1),Records!$C$2:$H$6601,6,FALSE))</f>
        <v/>
      </c>
      <c r="EA198" s="32" t="str">
        <f>IF(ISERROR(VLOOKUP(CONCATENATE($A198,"_L_",EB$1),Records!$C$2:$H$6601,1,FALSE)),"",VLOOKUP(CONCATENATE($A198,"_L_",EB$1),Records!$C$2:$H$6601,4,FALSE))</f>
        <v/>
      </c>
      <c r="EB198" s="7" t="str">
        <f>IF(ISERROR(VLOOKUP(CONCATENATE($A198,"_L_",EB$1),Records!$C$2:$H$6601,1,FALSE)),"",VLOOKUP(CONCATENATE($A198,"_L_",EB$1),Records!$C$2:$H$6601,5,FALSE))</f>
        <v/>
      </c>
      <c r="EC198" s="33" t="str">
        <f>IF(ISERROR(VLOOKUP(CONCATENATE($A198,"_L_",EB$1),Records!$C$2:$H$6601,1,FALSE)),"",VLOOKUP(CONCATENATE($A198,"_L_",EB$1),Records!$C$2:$H$6601,6,FALSE))</f>
        <v/>
      </c>
    </row>
    <row r="199" spans="1:133" ht="15.75" x14ac:dyDescent="0.25">
      <c r="A199" s="11">
        <v>42381</v>
      </c>
      <c r="B199" s="17" t="s">
        <v>80</v>
      </c>
      <c r="C199" s="15">
        <f t="shared" si="7"/>
        <v>29</v>
      </c>
      <c r="D199" s="23" t="s">
        <v>67</v>
      </c>
      <c r="E199" s="8" t="s">
        <v>71</v>
      </c>
      <c r="F199" s="62">
        <f t="shared" si="6"/>
        <v>0</v>
      </c>
      <c r="G199" s="62">
        <f>HomeCalc!F199</f>
        <v>0</v>
      </c>
      <c r="H199" s="32" t="str">
        <f>IF(ISERROR(VLOOKUP(CONCATENATE($A199,"_L_",I$1),Records!$C$2:$H$6601,1,FALSE)),"",VLOOKUP(CONCATENATE($A199,"_L_",I$1),Records!$C$2:$H$6601,4,FALSE))</f>
        <v/>
      </c>
      <c r="I199" s="7" t="str">
        <f>IF(ISERROR(VLOOKUP(CONCATENATE($A199,"_L_",I$1),Records!$C$2:$H$6601,1,FALSE)),"",VLOOKUP(CONCATENATE($A199,"_L_",I$1),Records!$C$2:$H$6601,5,FALSE))</f>
        <v/>
      </c>
      <c r="J199" s="33" t="str">
        <f>IF(ISERROR(VLOOKUP(CONCATENATE($A199,"_L_",I$1),Records!$C$2:$H$6601,1,FALSE)),"",VLOOKUP(CONCATENATE($A199,"_L_",I$1),Records!$C$2:$H$6601,6,FALSE))</f>
        <v/>
      </c>
      <c r="K199" s="32" t="str">
        <f>IF(ISERROR(VLOOKUP(CONCATENATE($A199,"_L_",L$1),Records!$C$2:$H$6601,1,FALSE)),"",VLOOKUP(CONCATENATE($A199,"_L_",L$1),Records!$C$2:$H$6601,4,FALSE))</f>
        <v/>
      </c>
      <c r="L199" s="7" t="str">
        <f>IF(ISERROR(VLOOKUP(CONCATENATE($A199,"_L_",L$1),Records!$C$2:$H$6601,1,FALSE)),"",VLOOKUP(CONCATENATE($A199,"_L_",L$1),Records!$C$2:$H$6601,5,FALSE))</f>
        <v/>
      </c>
      <c r="M199" s="33" t="str">
        <f>IF(ISERROR(VLOOKUP(CONCATENATE($A199,"_L_",L$1),Records!$C$2:$H$6601,1,FALSE)),"",VLOOKUP(CONCATENATE($A199,"_L_",L$1),Records!$C$2:$H$6601,6,FALSE))</f>
        <v/>
      </c>
      <c r="N199" s="32" t="str">
        <f>IF(ISERROR(VLOOKUP(CONCATENATE($A199,"_L_",O$1),Records!$C$2:$H$6601,1,FALSE)),"",VLOOKUP(CONCATENATE($A199,"_L_",O$1),Records!$C$2:$H$6601,4,FALSE))</f>
        <v/>
      </c>
      <c r="O199" s="7" t="str">
        <f>IF(ISERROR(VLOOKUP(CONCATENATE($A199,"_L_",O$1),Records!$C$2:$H$6601,1,FALSE)),"",VLOOKUP(CONCATENATE($A199,"_L_",O$1),Records!$C$2:$H$6601,5,FALSE))</f>
        <v/>
      </c>
      <c r="P199" s="33" t="str">
        <f>IF(ISERROR(VLOOKUP(CONCATENATE($A199,"_L_",O$1),Records!$C$2:$H$6601,1,FALSE)),"",VLOOKUP(CONCATENATE($A199,"_L_",O$1),Records!$C$2:$H$6601,6,FALSE))</f>
        <v/>
      </c>
      <c r="Q199" s="32" t="str">
        <f>IF(ISERROR(VLOOKUP(CONCATENATE($A199,"_L_",R$1),Records!$C$2:$H$6601,1,FALSE)),"",VLOOKUP(CONCATENATE($A199,"_L_",R$1),Records!$C$2:$H$6601,4,FALSE))</f>
        <v/>
      </c>
      <c r="R199" s="7" t="str">
        <f>IF(ISERROR(VLOOKUP(CONCATENATE($A199,"_L_",R$1),Records!$C$2:$H$6601,1,FALSE)),"",VLOOKUP(CONCATENATE($A199,"_L_",R$1),Records!$C$2:$H$6601,5,FALSE))</f>
        <v/>
      </c>
      <c r="S199" s="33" t="str">
        <f>IF(ISERROR(VLOOKUP(CONCATENATE($A199,"_L_",R$1),Records!$C$2:$H$6601,1,FALSE)),"",VLOOKUP(CONCATENATE($A199,"_L_",R$1),Records!$C$2:$H$6601,6,FALSE))</f>
        <v/>
      </c>
      <c r="T199" s="32" t="str">
        <f>IF(ISERROR(VLOOKUP(CONCATENATE($A199,"_L_",U$1),Records!$C$2:$H$6601,1,FALSE)),"",VLOOKUP(CONCATENATE($A199,"_L_",U$1),Records!$C$2:$H$6601,4,FALSE))</f>
        <v/>
      </c>
      <c r="U199" s="7" t="str">
        <f>IF(ISERROR(VLOOKUP(CONCATENATE($A199,"_L_",U$1),Records!$C$2:$H$6601,1,FALSE)),"",VLOOKUP(CONCATENATE($A199,"_L_",U$1),Records!$C$2:$H$6601,5,FALSE))</f>
        <v/>
      </c>
      <c r="V199" s="33" t="str">
        <f>IF(ISERROR(VLOOKUP(CONCATENATE($A199,"_L_",U$1),Records!$C$2:$H$6601,1,FALSE)),"",VLOOKUP(CONCATENATE($A199,"_L_",U$1),Records!$C$2:$H$6601,6,FALSE))</f>
        <v/>
      </c>
      <c r="W199" s="32" t="str">
        <f>IF(ISERROR(VLOOKUP(CONCATENATE($A199,"_L_",X$1),Records!$C$2:$H$6601,1,FALSE)),"",VLOOKUP(CONCATENATE($A199,"_L_",X$1),Records!$C$2:$H$6601,4,FALSE))</f>
        <v/>
      </c>
      <c r="X199" s="7" t="str">
        <f>IF(ISERROR(VLOOKUP(CONCATENATE($A199,"_L_",X$1),Records!$C$2:$H$6601,1,FALSE)),"",VLOOKUP(CONCATENATE($A199,"_L_",X$1),Records!$C$2:$H$6601,5,FALSE))</f>
        <v/>
      </c>
      <c r="Y199" s="33" t="str">
        <f>IF(ISERROR(VLOOKUP(CONCATENATE($A199,"_L_",X$1),Records!$C$2:$H$6601,1,FALSE)),"",VLOOKUP(CONCATENATE($A199,"_L_",X$1),Records!$C$2:$H$6601,6,FALSE))</f>
        <v/>
      </c>
      <c r="Z199" s="32" t="str">
        <f>IF(ISERROR(VLOOKUP(CONCATENATE($A199,"_L_",AA$1),Records!$C$2:$H$6601,1,FALSE)),"",VLOOKUP(CONCATENATE($A199,"_L_",AA$1),Records!$C$2:$H$6601,4,FALSE))</f>
        <v/>
      </c>
      <c r="AA199" s="7" t="str">
        <f>IF(ISERROR(VLOOKUP(CONCATENATE($A199,"_L_",AA$1),Records!$C$2:$H$6601,1,FALSE)),"",VLOOKUP(CONCATENATE($A199,"_L_",AA$1),Records!$C$2:$H$6601,5,FALSE))</f>
        <v/>
      </c>
      <c r="AB199" s="33" t="str">
        <f>IF(ISERROR(VLOOKUP(CONCATENATE($A199,"_L_",AA$1),Records!$C$2:$H$6601,1,FALSE)),"",VLOOKUP(CONCATENATE($A199,"_L_",AA$1),Records!$C$2:$H$6601,6,FALSE))</f>
        <v/>
      </c>
      <c r="AC199" s="32" t="str">
        <f>IF(ISERROR(VLOOKUP(CONCATENATE($A199,"_L_",AD$1),Records!$C$2:$H$6601,1,FALSE)),"",VLOOKUP(CONCATENATE($A199,"_L_",AD$1),Records!$C$2:$H$6601,4,FALSE))</f>
        <v/>
      </c>
      <c r="AD199" s="7" t="str">
        <f>IF(ISERROR(VLOOKUP(CONCATENATE($A199,"_L_",AD$1),Records!$C$2:$H$6601,1,FALSE)),"",VLOOKUP(CONCATENATE($A199,"_L_",AD$1),Records!$C$2:$H$6601,5,FALSE))</f>
        <v/>
      </c>
      <c r="AE199" s="33" t="str">
        <f>IF(ISERROR(VLOOKUP(CONCATENATE($A199,"_L_",AD$1),Records!$C$2:$H$6601,1,FALSE)),"",VLOOKUP(CONCATENATE($A199,"_L_",AD$1),Records!$C$2:$H$6601,6,FALSE))</f>
        <v/>
      </c>
      <c r="AF199" s="32" t="str">
        <f>IF(ISERROR(VLOOKUP(CONCATENATE($A199,"_L_",AG$1),Records!$C$2:$H$6601,1,FALSE)),"",VLOOKUP(CONCATENATE($A199,"_L_",AG$1),Records!$C$2:$H$6601,4,FALSE))</f>
        <v/>
      </c>
      <c r="AG199" s="7" t="str">
        <f>IF(ISERROR(VLOOKUP(CONCATENATE($A199,"_L_",AG$1),Records!$C$2:$H$6601,1,FALSE)),"",VLOOKUP(CONCATENATE($A199,"_L_",AG$1),Records!$C$2:$H$6601,5,FALSE))</f>
        <v/>
      </c>
      <c r="AH199" s="33" t="str">
        <f>IF(ISERROR(VLOOKUP(CONCATENATE($A199,"_L_",AG$1),Records!$C$2:$H$6601,1,FALSE)),"",VLOOKUP(CONCATENATE($A199,"_L_",AG$1),Records!$C$2:$H$6601,6,FALSE))</f>
        <v/>
      </c>
      <c r="AI199" s="32" t="str">
        <f>IF(ISERROR(VLOOKUP(CONCATENATE($A199,"_L_",AJ$1),Records!$C$2:$H$6601,1,FALSE)),"",VLOOKUP(CONCATENATE($A199,"_L_",AJ$1),Records!$C$2:$H$6601,4,FALSE))</f>
        <v/>
      </c>
      <c r="AJ199" s="7" t="str">
        <f>IF(ISERROR(VLOOKUP(CONCATENATE($A199,"_L_",AJ$1),Records!$C$2:$H$6601,1,FALSE)),"",VLOOKUP(CONCATENATE($A199,"_L_",AJ$1),Records!$C$2:$H$6601,5,FALSE))</f>
        <v/>
      </c>
      <c r="AK199" s="33" t="str">
        <f>IF(ISERROR(VLOOKUP(CONCATENATE($A199,"_L_",AJ$1),Records!$C$2:$H$6601,1,FALSE)),"",VLOOKUP(CONCATENATE($A199,"_L_",AJ$1),Records!$C$2:$H$6601,6,FALSE))</f>
        <v/>
      </c>
      <c r="AL199" s="32" t="str">
        <f>IF(ISERROR(VLOOKUP(CONCATENATE($A199,"_L_",AM$1),Records!$C$2:$H$6601,1,FALSE)),"",VLOOKUP(CONCATENATE($A199,"_L_",AM$1),Records!$C$2:$H$6601,4,FALSE))</f>
        <v/>
      </c>
      <c r="AM199" s="7" t="str">
        <f>IF(ISERROR(VLOOKUP(CONCATENATE($A199,"_L_",AM$1),Records!$C$2:$H$6601,1,FALSE)),"",VLOOKUP(CONCATENATE($A199,"_L_",AM$1),Records!$C$2:$H$6601,5,FALSE))</f>
        <v/>
      </c>
      <c r="AN199" s="33" t="str">
        <f>IF(ISERROR(VLOOKUP(CONCATENATE($A199,"_L_",AM$1),Records!$C$2:$H$6601,1,FALSE)),"",VLOOKUP(CONCATENATE($A199,"_L_",AM$1),Records!$C$2:$H$6601,6,FALSE))</f>
        <v/>
      </c>
      <c r="AO199" s="32" t="str">
        <f>IF(ISERROR(VLOOKUP(CONCATENATE($A199,"_L_",AP$1),Records!$C$2:$H$6601,1,FALSE)),"",VLOOKUP(CONCATENATE($A199,"_L_",AP$1),Records!$C$2:$H$6601,4,FALSE))</f>
        <v/>
      </c>
      <c r="AP199" s="7" t="str">
        <f>IF(ISERROR(VLOOKUP(CONCATENATE($A199,"_L_",AP$1),Records!$C$2:$H$6601,1,FALSE)),"",VLOOKUP(CONCATENATE($A199,"_L_",AP$1),Records!$C$2:$H$6601,5,FALSE))</f>
        <v/>
      </c>
      <c r="AQ199" s="33" t="str">
        <f>IF(ISERROR(VLOOKUP(CONCATENATE($A199,"_L_",AP$1),Records!$C$2:$H$6601,1,FALSE)),"",VLOOKUP(CONCATENATE($A199,"_L_",AP$1),Records!$C$2:$H$6601,6,FALSE))</f>
        <v/>
      </c>
      <c r="AR199" s="32" t="str">
        <f>IF(ISERROR(VLOOKUP(CONCATENATE($A199,"_L_",AS$1),Records!$C$2:$H$6601,1,FALSE)),"",VLOOKUP(CONCATENATE($A199,"_L_",AS$1),Records!$C$2:$H$6601,4,FALSE))</f>
        <v/>
      </c>
      <c r="AS199" s="7" t="str">
        <f>IF(ISERROR(VLOOKUP(CONCATENATE($A199,"_L_",AS$1),Records!$C$2:$H$6601,1,FALSE)),"",VLOOKUP(CONCATENATE($A199,"_L_",AS$1),Records!$C$2:$H$6601,5,FALSE))</f>
        <v/>
      </c>
      <c r="AT199" s="33" t="str">
        <f>IF(ISERROR(VLOOKUP(CONCATENATE($A199,"_L_",AS$1),Records!$C$2:$H$6601,1,FALSE)),"",VLOOKUP(CONCATENATE($A199,"_L_",AS$1),Records!$C$2:$H$6601,6,FALSE))</f>
        <v/>
      </c>
      <c r="AU199" s="32" t="str">
        <f>IF(ISERROR(VLOOKUP(CONCATENATE($A199,"_L_",AV$1),Records!$C$2:$H$6601,1,FALSE)),"",VLOOKUP(CONCATENATE($A199,"_L_",AV$1),Records!$C$2:$H$6601,4,FALSE))</f>
        <v/>
      </c>
      <c r="AV199" s="7" t="str">
        <f>IF(ISERROR(VLOOKUP(CONCATENATE($A199,"_L_",AV$1),Records!$C$2:$H$6601,1,FALSE)),"",VLOOKUP(CONCATENATE($A199,"_L_",AV$1),Records!$C$2:$H$6601,5,FALSE))</f>
        <v/>
      </c>
      <c r="AW199" s="33" t="str">
        <f>IF(ISERROR(VLOOKUP(CONCATENATE($A199,"_L_",AV$1),Records!$C$2:$H$6601,1,FALSE)),"",VLOOKUP(CONCATENATE($A199,"_L_",AV$1),Records!$C$2:$H$6601,6,FALSE))</f>
        <v/>
      </c>
      <c r="AX199" s="32" t="str">
        <f>IF(ISERROR(VLOOKUP(CONCATENATE($A199,"_L_",AY$1),Records!$C$2:$H$6601,1,FALSE)),"",VLOOKUP(CONCATENATE($A199,"_L_",AY$1),Records!$C$2:$H$6601,4,FALSE))</f>
        <v/>
      </c>
      <c r="AY199" s="7" t="str">
        <f>IF(ISERROR(VLOOKUP(CONCATENATE($A199,"_L_",AY$1),Records!$C$2:$H$6601,1,FALSE)),"",VLOOKUP(CONCATENATE($A199,"_L_",AY$1),Records!$C$2:$H$6601,5,FALSE))</f>
        <v/>
      </c>
      <c r="AZ199" s="33" t="str">
        <f>IF(ISERROR(VLOOKUP(CONCATENATE($A199,"_L_",AY$1),Records!$C$2:$H$6601,1,FALSE)),"",VLOOKUP(CONCATENATE($A199,"_L_",AY$1),Records!$C$2:$H$6601,6,FALSE))</f>
        <v/>
      </c>
      <c r="BA199" s="32" t="str">
        <f>IF(ISERROR(VLOOKUP(CONCATENATE($A199,"_L_",BB$1),Records!$C$2:$H$6601,1,FALSE)),"",VLOOKUP(CONCATENATE($A199,"_L_",BB$1),Records!$C$2:$H$6601,4,FALSE))</f>
        <v/>
      </c>
      <c r="BB199" s="7" t="str">
        <f>IF(ISERROR(VLOOKUP(CONCATENATE($A199,"_L_",BB$1),Records!$C$2:$H$6601,1,FALSE)),"",VLOOKUP(CONCATENATE($A199,"_L_",BB$1),Records!$C$2:$H$6601,5,FALSE))</f>
        <v/>
      </c>
      <c r="BC199" s="33" t="str">
        <f>IF(ISERROR(VLOOKUP(CONCATENATE($A199,"_L_",BB$1),Records!$C$2:$H$6601,1,FALSE)),"",VLOOKUP(CONCATENATE($A199,"_L_",BB$1),Records!$C$2:$H$6601,6,FALSE))</f>
        <v/>
      </c>
      <c r="BD199" s="32" t="str">
        <f>IF(ISERROR(VLOOKUP(CONCATENATE($A199,"_L_",BE$1),Records!$C$2:$H$6601,1,FALSE)),"",VLOOKUP(CONCATENATE($A199,"_L_",BE$1),Records!$C$2:$H$6601,4,FALSE))</f>
        <v/>
      </c>
      <c r="BE199" s="7" t="str">
        <f>IF(ISERROR(VLOOKUP(CONCATENATE($A199,"_L_",BE$1),Records!$C$2:$H$6601,1,FALSE)),"",VLOOKUP(CONCATENATE($A199,"_L_",BE$1),Records!$C$2:$H$6601,5,FALSE))</f>
        <v/>
      </c>
      <c r="BF199" s="33" t="str">
        <f>IF(ISERROR(VLOOKUP(CONCATENATE($A199,"_L_",BE$1),Records!$C$2:$H$6601,1,FALSE)),"",VLOOKUP(CONCATENATE($A199,"_L_",BE$1),Records!$C$2:$H$6601,6,FALSE))</f>
        <v/>
      </c>
      <c r="BG199" s="32" t="str">
        <f>IF(ISERROR(VLOOKUP(CONCATENATE($A199,"_L_",BH$1),Records!$C$2:$H$6601,1,FALSE)),"",VLOOKUP(CONCATENATE($A199,"_L_",BH$1),Records!$C$2:$H$6601,4,FALSE))</f>
        <v/>
      </c>
      <c r="BH199" s="7" t="str">
        <f>IF(ISERROR(VLOOKUP(CONCATENATE($A199,"_L_",BH$1),Records!$C$2:$H$6601,1,FALSE)),"",VLOOKUP(CONCATENATE($A199,"_L_",BH$1),Records!$C$2:$H$6601,5,FALSE))</f>
        <v/>
      </c>
      <c r="BI199" s="33" t="str">
        <f>IF(ISERROR(VLOOKUP(CONCATENATE($A199,"_L_",BH$1),Records!$C$2:$H$6601,1,FALSE)),"",VLOOKUP(CONCATENATE($A199,"_L_",BH$1),Records!$C$2:$H$6601,6,FALSE))</f>
        <v/>
      </c>
      <c r="BJ199" s="32" t="str">
        <f>IF(ISERROR(VLOOKUP(CONCATENATE($A199,"_L_",BK$1),Records!$C$2:$H$6601,1,FALSE)),"",VLOOKUP(CONCATENATE($A199,"_L_",BK$1),Records!$C$2:$H$6601,4,FALSE))</f>
        <v/>
      </c>
      <c r="BK199" s="7" t="str">
        <f>IF(ISERROR(VLOOKUP(CONCATENATE($A199,"_L_",BK$1),Records!$C$2:$H$6601,1,FALSE)),"",VLOOKUP(CONCATENATE($A199,"_L_",BK$1),Records!$C$2:$H$6601,5,FALSE))</f>
        <v/>
      </c>
      <c r="BL199" s="33" t="str">
        <f>IF(ISERROR(VLOOKUP(CONCATENATE($A199,"_L_",BK$1),Records!$C$2:$H$6601,1,FALSE)),"",VLOOKUP(CONCATENATE($A199,"_L_",BK$1),Records!$C$2:$H$6601,6,FALSE))</f>
        <v/>
      </c>
      <c r="BM199" s="32" t="str">
        <f>IF(ISERROR(VLOOKUP(CONCATENATE($A199,"_L_",BN$1),Records!$C$2:$H$6601,1,FALSE)),"",VLOOKUP(CONCATENATE($A199,"_L_",BN$1),Records!$C$2:$H$6601,4,FALSE))</f>
        <v/>
      </c>
      <c r="BN199" s="7" t="str">
        <f>IF(ISERROR(VLOOKUP(CONCATENATE($A199,"_L_",BN$1),Records!$C$2:$H$6601,1,FALSE)),"",VLOOKUP(CONCATENATE($A199,"_L_",BN$1),Records!$C$2:$H$6601,5,FALSE))</f>
        <v/>
      </c>
      <c r="BO199" s="33" t="str">
        <f>IF(ISERROR(VLOOKUP(CONCATENATE($A199,"_L_",BN$1),Records!$C$2:$H$6601,1,FALSE)),"",VLOOKUP(CONCATENATE($A199,"_L_",BN$1),Records!$C$2:$H$6601,6,FALSE))</f>
        <v/>
      </c>
      <c r="BP199" s="32" t="str">
        <f>IF(ISERROR(VLOOKUP(CONCATENATE($A199,"_L_",BQ$1),Records!$C$2:$H$6601,1,FALSE)),"",VLOOKUP(CONCATENATE($A199,"_L_",BQ$1),Records!$C$2:$H$6601,4,FALSE))</f>
        <v/>
      </c>
      <c r="BQ199" s="7" t="str">
        <f>IF(ISERROR(VLOOKUP(CONCATENATE($A199,"_L_",BQ$1),Records!$C$2:$H$6601,1,FALSE)),"",VLOOKUP(CONCATENATE($A199,"_L_",BQ$1),Records!$C$2:$H$6601,5,FALSE))</f>
        <v/>
      </c>
      <c r="BR199" s="33" t="str">
        <f>IF(ISERROR(VLOOKUP(CONCATENATE($A199,"_L_",BQ$1),Records!$C$2:$H$6601,1,FALSE)),"",VLOOKUP(CONCATENATE($A199,"_L_",BQ$1),Records!$C$2:$H$6601,6,FALSE))</f>
        <v/>
      </c>
      <c r="BS199" s="32" t="str">
        <f>IF(ISERROR(VLOOKUP(CONCATENATE($A199,"_L_",BT$1),Records!$C$2:$H$6601,1,FALSE)),"",VLOOKUP(CONCATENATE($A199,"_L_",BT$1),Records!$C$2:$H$6601,4,FALSE))</f>
        <v/>
      </c>
      <c r="BT199" s="7" t="str">
        <f>IF(ISERROR(VLOOKUP(CONCATENATE($A199,"_L_",BT$1),Records!$C$2:$H$6601,1,FALSE)),"",VLOOKUP(CONCATENATE($A199,"_L_",BT$1),Records!$C$2:$H$6601,5,FALSE))</f>
        <v/>
      </c>
      <c r="BU199" s="33" t="str">
        <f>IF(ISERROR(VLOOKUP(CONCATENATE($A199,"_L_",BT$1),Records!$C$2:$H$6601,1,FALSE)),"",VLOOKUP(CONCATENATE($A199,"_L_",BT$1),Records!$C$2:$H$6601,6,FALSE))</f>
        <v/>
      </c>
      <c r="BV199" s="32" t="str">
        <f>IF(ISERROR(VLOOKUP(CONCATENATE($A199,"_L_",BW$1),Records!$C$2:$H$6601,1,FALSE)),"",VLOOKUP(CONCATENATE($A199,"_L_",BW$1),Records!$C$2:$H$6601,4,FALSE))</f>
        <v/>
      </c>
      <c r="BW199" s="7" t="str">
        <f>IF(ISERROR(VLOOKUP(CONCATENATE($A199,"_L_",BW$1),Records!$C$2:$H$6601,1,FALSE)),"",VLOOKUP(CONCATENATE($A199,"_L_",BW$1),Records!$C$2:$H$6601,5,FALSE))</f>
        <v/>
      </c>
      <c r="BX199" s="33" t="str">
        <f>IF(ISERROR(VLOOKUP(CONCATENATE($A199,"_L_",BW$1),Records!$C$2:$H$6601,1,FALSE)),"",VLOOKUP(CONCATENATE($A199,"_L_",BW$1),Records!$C$2:$H$6601,6,FALSE))</f>
        <v/>
      </c>
      <c r="BY199" s="32" t="str">
        <f>IF(ISERROR(VLOOKUP(CONCATENATE($A199,"_L_",BZ$1),Records!$C$2:$H$6601,1,FALSE)),"",VLOOKUP(CONCATENATE($A199,"_L_",BZ$1),Records!$C$2:$H$6601,4,FALSE))</f>
        <v/>
      </c>
      <c r="BZ199" s="7" t="str">
        <f>IF(ISERROR(VLOOKUP(CONCATENATE($A199,"_L_",BZ$1),Records!$C$2:$H$6601,1,FALSE)),"",VLOOKUP(CONCATENATE($A199,"_L_",BZ$1),Records!$C$2:$H$6601,5,FALSE))</f>
        <v/>
      </c>
      <c r="CA199" s="33" t="str">
        <f>IF(ISERROR(VLOOKUP(CONCATENATE($A199,"_L_",BZ$1),Records!$C$2:$H$6601,1,FALSE)),"",VLOOKUP(CONCATENATE($A199,"_L_",BZ$1),Records!$C$2:$H$6601,6,FALSE))</f>
        <v/>
      </c>
      <c r="CB199" s="32" t="str">
        <f>IF(ISERROR(VLOOKUP(CONCATENATE($A199,"_L_",CC$1),Records!$C$2:$H$6601,1,FALSE)),"",VLOOKUP(CONCATENATE($A199,"_L_",CC$1),Records!$C$2:$H$6601,4,FALSE))</f>
        <v/>
      </c>
      <c r="CC199" s="7" t="str">
        <f>IF(ISERROR(VLOOKUP(CONCATENATE($A199,"_L_",CC$1),Records!$C$2:$H$6601,1,FALSE)),"",VLOOKUP(CONCATENATE($A199,"_L_",CC$1),Records!$C$2:$H$6601,5,FALSE))</f>
        <v/>
      </c>
      <c r="CD199" s="33" t="str">
        <f>IF(ISERROR(VLOOKUP(CONCATENATE($A199,"_L_",CC$1),Records!$C$2:$H$6601,1,FALSE)),"",VLOOKUP(CONCATENATE($A199,"_L_",CC$1),Records!$C$2:$H$6601,6,FALSE))</f>
        <v/>
      </c>
      <c r="CE199" s="32" t="str">
        <f>IF(ISERROR(VLOOKUP(CONCATENATE($A199,"_L_",CF$1),Records!$C$2:$H$6601,1,FALSE)),"",VLOOKUP(CONCATENATE($A199,"_L_",CF$1),Records!$C$2:$H$6601,4,FALSE))</f>
        <v/>
      </c>
      <c r="CF199" s="7" t="str">
        <f>IF(ISERROR(VLOOKUP(CONCATENATE($A199,"_L_",CF$1),Records!$C$2:$H$6601,1,FALSE)),"",VLOOKUP(CONCATENATE($A199,"_L_",CF$1),Records!$C$2:$H$6601,5,FALSE))</f>
        <v/>
      </c>
      <c r="CG199" s="33" t="str">
        <f>IF(ISERROR(VLOOKUP(CONCATENATE($A199,"_L_",CF$1),Records!$C$2:$H$6601,1,FALSE)),"",VLOOKUP(CONCATENATE($A199,"_L_",CF$1),Records!$C$2:$H$6601,6,FALSE))</f>
        <v/>
      </c>
      <c r="CH199" s="32" t="str">
        <f>IF(ISERROR(VLOOKUP(CONCATENATE($A199,"_L_",CI$1),Records!$C$2:$H$6601,1,FALSE)),"",VLOOKUP(CONCATENATE($A199,"_L_",CI$1),Records!$C$2:$H$6601,4,FALSE))</f>
        <v/>
      </c>
      <c r="CI199" s="7" t="str">
        <f>IF(ISERROR(VLOOKUP(CONCATENATE($A199,"_L_",CI$1),Records!$C$2:$H$6601,1,FALSE)),"",VLOOKUP(CONCATENATE($A199,"_L_",CI$1),Records!$C$2:$H$6601,5,FALSE))</f>
        <v/>
      </c>
      <c r="CJ199" s="33" t="str">
        <f>IF(ISERROR(VLOOKUP(CONCATENATE($A199,"_L_",CI$1),Records!$C$2:$H$6601,1,FALSE)),"",VLOOKUP(CONCATENATE($A199,"_L_",CI$1),Records!$C$2:$H$6601,6,FALSE))</f>
        <v/>
      </c>
      <c r="CK199" s="32" t="str">
        <f>IF(ISERROR(VLOOKUP(CONCATENATE($A199,"_L_",CL$1),Records!$C$2:$H$6601,1,FALSE)),"",VLOOKUP(CONCATENATE($A199,"_L_",CL$1),Records!$C$2:$H$6601,4,FALSE))</f>
        <v/>
      </c>
      <c r="CL199" s="7" t="str">
        <f>IF(ISERROR(VLOOKUP(CONCATENATE($A199,"_L_",CL$1),Records!$C$2:$H$6601,1,FALSE)),"",VLOOKUP(CONCATENATE($A199,"_L_",CL$1),Records!$C$2:$H$6601,5,FALSE))</f>
        <v/>
      </c>
      <c r="CM199" s="33" t="str">
        <f>IF(ISERROR(VLOOKUP(CONCATENATE($A199,"_L_",CL$1),Records!$C$2:$H$6601,1,FALSE)),"",VLOOKUP(CONCATENATE($A199,"_L_",CL$1),Records!$C$2:$H$6601,6,FALSE))</f>
        <v/>
      </c>
      <c r="CN199" s="32" t="str">
        <f>IF(ISERROR(VLOOKUP(CONCATENATE($A199,"_L_",CO$1),Records!$C$2:$H$6601,1,FALSE)),"",VLOOKUP(CONCATENATE($A199,"_L_",CO$1),Records!$C$2:$H$6601,4,FALSE))</f>
        <v/>
      </c>
      <c r="CO199" s="7" t="str">
        <f>IF(ISERROR(VLOOKUP(CONCATENATE($A199,"_L_",CO$1),Records!$C$2:$H$6601,1,FALSE)),"",VLOOKUP(CONCATENATE($A199,"_L_",CO$1),Records!$C$2:$H$6601,5,FALSE))</f>
        <v/>
      </c>
      <c r="CP199" s="33" t="str">
        <f>IF(ISERROR(VLOOKUP(CONCATENATE($A199,"_L_",CO$1),Records!$C$2:$H$6601,1,FALSE)),"",VLOOKUP(CONCATENATE($A199,"_L_",CO$1),Records!$C$2:$H$6601,6,FALSE))</f>
        <v/>
      </c>
      <c r="CQ199" s="32" t="str">
        <f>IF(ISERROR(VLOOKUP(CONCATENATE($A199,"_L_",CR$1),Records!$C$2:$H$6601,1,FALSE)),"",VLOOKUP(CONCATENATE($A199,"_L_",CR$1),Records!$C$2:$H$6601,4,FALSE))</f>
        <v/>
      </c>
      <c r="CR199" s="7" t="str">
        <f>IF(ISERROR(VLOOKUP(CONCATENATE($A199,"_L_",CR$1),Records!$C$2:$H$6601,1,FALSE)),"",VLOOKUP(CONCATENATE($A199,"_L_",CR$1),Records!$C$2:$H$6601,5,FALSE))</f>
        <v/>
      </c>
      <c r="CS199" s="33" t="str">
        <f>IF(ISERROR(VLOOKUP(CONCATENATE($A199,"_L_",CR$1),Records!$C$2:$H$6601,1,FALSE)),"",VLOOKUP(CONCATENATE($A199,"_L_",CR$1),Records!$C$2:$H$6601,6,FALSE))</f>
        <v/>
      </c>
      <c r="CT199" s="32" t="str">
        <f>IF(ISERROR(VLOOKUP(CONCATENATE($A199,"_L_",CU$1),Records!$C$2:$H$6601,1,FALSE)),"",VLOOKUP(CONCATENATE($A199,"_L_",CU$1),Records!$C$2:$H$6601,4,FALSE))</f>
        <v/>
      </c>
      <c r="CU199" s="7" t="str">
        <f>IF(ISERROR(VLOOKUP(CONCATENATE($A199,"_L_",CU$1),Records!$C$2:$H$6601,1,FALSE)),"",VLOOKUP(CONCATENATE($A199,"_L_",CU$1),Records!$C$2:$H$6601,5,FALSE))</f>
        <v/>
      </c>
      <c r="CV199" s="33" t="str">
        <f>IF(ISERROR(VLOOKUP(CONCATENATE($A199,"_L_",CU$1),Records!$C$2:$H$6601,1,FALSE)),"",VLOOKUP(CONCATENATE($A199,"_L_",CU$1),Records!$C$2:$H$6601,6,FALSE))</f>
        <v/>
      </c>
      <c r="CW199" s="32" t="str">
        <f>IF(ISERROR(VLOOKUP(CONCATENATE($A199,"_L_",CX$1),Records!$C$2:$H$6601,1,FALSE)),"",VLOOKUP(CONCATENATE($A199,"_L_",CX$1),Records!$C$2:$H$6601,4,FALSE))</f>
        <v/>
      </c>
      <c r="CX199" s="7" t="str">
        <f>IF(ISERROR(VLOOKUP(CONCATENATE($A199,"_L_",CX$1),Records!$C$2:$H$6601,1,FALSE)),"",VLOOKUP(CONCATENATE($A199,"_L_",CX$1),Records!$C$2:$H$6601,5,FALSE))</f>
        <v/>
      </c>
      <c r="CY199" s="33" t="str">
        <f>IF(ISERROR(VLOOKUP(CONCATENATE($A199,"_L_",CX$1),Records!$C$2:$H$6601,1,FALSE)),"",VLOOKUP(CONCATENATE($A199,"_L_",CX$1),Records!$C$2:$H$6601,6,FALSE))</f>
        <v/>
      </c>
      <c r="CZ199" s="32" t="str">
        <f>IF(ISERROR(VLOOKUP(CONCATENATE($A199,"_L_",DA$1),Records!$C$2:$H$6601,1,FALSE)),"",VLOOKUP(CONCATENATE($A199,"_L_",DA$1),Records!$C$2:$H$6601,4,FALSE))</f>
        <v/>
      </c>
      <c r="DA199" s="7" t="str">
        <f>IF(ISERROR(VLOOKUP(CONCATENATE($A199,"_L_",DA$1),Records!$C$2:$H$6601,1,FALSE)),"",VLOOKUP(CONCATENATE($A199,"_L_",DA$1),Records!$C$2:$H$6601,5,FALSE))</f>
        <v/>
      </c>
      <c r="DB199" s="33" t="str">
        <f>IF(ISERROR(VLOOKUP(CONCATENATE($A199,"_L_",DA$1),Records!$C$2:$H$6601,1,FALSE)),"",VLOOKUP(CONCATENATE($A199,"_L_",DA$1),Records!$C$2:$H$6601,6,FALSE))</f>
        <v/>
      </c>
      <c r="DC199" s="32" t="str">
        <f>IF(ISERROR(VLOOKUP(CONCATENATE($A199,"_L_",DD$1),Records!$C$2:$H$6601,1,FALSE)),"",VLOOKUP(CONCATENATE($A199,"_L_",DD$1),Records!$C$2:$H$6601,4,FALSE))</f>
        <v/>
      </c>
      <c r="DD199" s="7" t="str">
        <f>IF(ISERROR(VLOOKUP(CONCATENATE($A199,"_L_",DD$1),Records!$C$2:$H$6601,1,FALSE)),"",VLOOKUP(CONCATENATE($A199,"_L_",DD$1),Records!$C$2:$H$6601,5,FALSE))</f>
        <v/>
      </c>
      <c r="DE199" s="33" t="str">
        <f>IF(ISERROR(VLOOKUP(CONCATENATE($A199,"_L_",DD$1),Records!$C$2:$H$6601,1,FALSE)),"",VLOOKUP(CONCATENATE($A199,"_L_",DD$1),Records!$C$2:$H$6601,6,FALSE))</f>
        <v/>
      </c>
      <c r="DF199" s="32" t="str">
        <f>IF(ISERROR(VLOOKUP(CONCATENATE($A199,"_L_",DG$1),Records!$C$2:$H$6601,1,FALSE)),"",VLOOKUP(CONCATENATE($A199,"_L_",DG$1),Records!$C$2:$H$6601,4,FALSE))</f>
        <v/>
      </c>
      <c r="DG199" s="7" t="str">
        <f>IF(ISERROR(VLOOKUP(CONCATENATE($A199,"_L_",DG$1),Records!$C$2:$H$6601,1,FALSE)),"",VLOOKUP(CONCATENATE($A199,"_L_",DG$1),Records!$C$2:$H$6601,5,FALSE))</f>
        <v/>
      </c>
      <c r="DH199" s="33" t="str">
        <f>IF(ISERROR(VLOOKUP(CONCATENATE($A199,"_L_",DG$1),Records!$C$2:$H$6601,1,FALSE)),"",VLOOKUP(CONCATENATE($A199,"_L_",DG$1),Records!$C$2:$H$6601,6,FALSE))</f>
        <v/>
      </c>
      <c r="DI199" s="32" t="str">
        <f>IF(ISERROR(VLOOKUP(CONCATENATE($A199,"_L_",DJ$1),Records!$C$2:$H$6601,1,FALSE)),"",VLOOKUP(CONCATENATE($A199,"_L_",DJ$1),Records!$C$2:$H$6601,4,FALSE))</f>
        <v/>
      </c>
      <c r="DJ199" s="7" t="str">
        <f>IF(ISERROR(VLOOKUP(CONCATENATE($A199,"_L_",DJ$1),Records!$C$2:$H$6601,1,FALSE)),"",VLOOKUP(CONCATENATE($A199,"_L_",DJ$1),Records!$C$2:$H$6601,5,FALSE))</f>
        <v/>
      </c>
      <c r="DK199" s="33" t="str">
        <f>IF(ISERROR(VLOOKUP(CONCATENATE($A199,"_L_",DJ$1),Records!$C$2:$H$6601,1,FALSE)),"",VLOOKUP(CONCATENATE($A199,"_L_",DJ$1),Records!$C$2:$H$6601,6,FALSE))</f>
        <v/>
      </c>
      <c r="DL199" s="32" t="str">
        <f>IF(ISERROR(VLOOKUP(CONCATENATE($A199,"_L_",DM$1),Records!$C$2:$H$6601,1,FALSE)),"",VLOOKUP(CONCATENATE($A199,"_L_",DM$1),Records!$C$2:$H$6601,4,FALSE))</f>
        <v/>
      </c>
      <c r="DM199" s="7" t="str">
        <f>IF(ISERROR(VLOOKUP(CONCATENATE($A199,"_L_",DM$1),Records!$C$2:$H$6601,1,FALSE)),"",VLOOKUP(CONCATENATE($A199,"_L_",DM$1),Records!$C$2:$H$6601,5,FALSE))</f>
        <v/>
      </c>
      <c r="DN199" s="33" t="str">
        <f>IF(ISERROR(VLOOKUP(CONCATENATE($A199,"_L_",DM$1),Records!$C$2:$H$6601,1,FALSE)),"",VLOOKUP(CONCATENATE($A199,"_L_",DM$1),Records!$C$2:$H$6601,6,FALSE))</f>
        <v/>
      </c>
      <c r="DO199" s="32" t="str">
        <f>IF(ISERROR(VLOOKUP(CONCATENATE($A199,"_L_",DP$1),Records!$C$2:$H$6601,1,FALSE)),"",VLOOKUP(CONCATENATE($A199,"_L_",DP$1),Records!$C$2:$H$6601,4,FALSE))</f>
        <v/>
      </c>
      <c r="DP199" s="7" t="str">
        <f>IF(ISERROR(VLOOKUP(CONCATENATE($A199,"_L_",DP$1),Records!$C$2:$H$6601,1,FALSE)),"",VLOOKUP(CONCATENATE($A199,"_L_",DP$1),Records!$C$2:$H$6601,5,FALSE))</f>
        <v/>
      </c>
      <c r="DQ199" s="33" t="str">
        <f>IF(ISERROR(VLOOKUP(CONCATENATE($A199,"_L_",DP$1),Records!$C$2:$H$6601,1,FALSE)),"",VLOOKUP(CONCATENATE($A199,"_L_",DP$1),Records!$C$2:$H$6601,6,FALSE))</f>
        <v/>
      </c>
      <c r="DR199" s="32" t="str">
        <f>IF(ISERROR(VLOOKUP(CONCATENATE($A199,"_L_",DS$1),Records!$C$2:$H$6601,1,FALSE)),"",VLOOKUP(CONCATENATE($A199,"_L_",DS$1),Records!$C$2:$H$6601,4,FALSE))</f>
        <v/>
      </c>
      <c r="DS199" s="7" t="str">
        <f>IF(ISERROR(VLOOKUP(CONCATENATE($A199,"_L_",DS$1),Records!$C$2:$H$6601,1,FALSE)),"",VLOOKUP(CONCATENATE($A199,"_L_",DS$1),Records!$C$2:$H$6601,5,FALSE))</f>
        <v/>
      </c>
      <c r="DT199" s="33" t="str">
        <f>IF(ISERROR(VLOOKUP(CONCATENATE($A199,"_L_",DS$1),Records!$C$2:$H$6601,1,FALSE)),"",VLOOKUP(CONCATENATE($A199,"_L_",DS$1),Records!$C$2:$H$6601,6,FALSE))</f>
        <v/>
      </c>
      <c r="DU199" s="32" t="str">
        <f>IF(ISERROR(VLOOKUP(CONCATENATE($A199,"_L_",DV$1),Records!$C$2:$H$6601,1,FALSE)),"",VLOOKUP(CONCATENATE($A199,"_L_",DV$1),Records!$C$2:$H$6601,4,FALSE))</f>
        <v/>
      </c>
      <c r="DV199" s="7" t="str">
        <f>IF(ISERROR(VLOOKUP(CONCATENATE($A199,"_L_",DV$1),Records!$C$2:$H$6601,1,FALSE)),"",VLOOKUP(CONCATENATE($A199,"_L_",DV$1),Records!$C$2:$H$6601,5,FALSE))</f>
        <v/>
      </c>
      <c r="DW199" s="33" t="str">
        <f>IF(ISERROR(VLOOKUP(CONCATENATE($A199,"_L_",DV$1),Records!$C$2:$H$6601,1,FALSE)),"",VLOOKUP(CONCATENATE($A199,"_L_",DV$1),Records!$C$2:$H$6601,6,FALSE))</f>
        <v/>
      </c>
      <c r="DX199" s="32" t="str">
        <f>IF(ISERROR(VLOOKUP(CONCATENATE($A199,"_L_",DY$1),Records!$C$2:$H$6601,1,FALSE)),"",VLOOKUP(CONCATENATE($A199,"_L_",DY$1),Records!$C$2:$H$6601,4,FALSE))</f>
        <v/>
      </c>
      <c r="DY199" s="7" t="str">
        <f>IF(ISERROR(VLOOKUP(CONCATENATE($A199,"_L_",DY$1),Records!$C$2:$H$6601,1,FALSE)),"",VLOOKUP(CONCATENATE($A199,"_L_",DY$1),Records!$C$2:$H$6601,5,FALSE))</f>
        <v/>
      </c>
      <c r="DZ199" s="33" t="str">
        <f>IF(ISERROR(VLOOKUP(CONCATENATE($A199,"_L_",DY$1),Records!$C$2:$H$6601,1,FALSE)),"",VLOOKUP(CONCATENATE($A199,"_L_",DY$1),Records!$C$2:$H$6601,6,FALSE))</f>
        <v/>
      </c>
      <c r="EA199" s="32" t="str">
        <f>IF(ISERROR(VLOOKUP(CONCATENATE($A199,"_L_",EB$1),Records!$C$2:$H$6601,1,FALSE)),"",VLOOKUP(CONCATENATE($A199,"_L_",EB$1),Records!$C$2:$H$6601,4,FALSE))</f>
        <v/>
      </c>
      <c r="EB199" s="7" t="str">
        <f>IF(ISERROR(VLOOKUP(CONCATENATE($A199,"_L_",EB$1),Records!$C$2:$H$6601,1,FALSE)),"",VLOOKUP(CONCATENATE($A199,"_L_",EB$1),Records!$C$2:$H$6601,5,FALSE))</f>
        <v/>
      </c>
      <c r="EC199" s="33" t="str">
        <f>IF(ISERROR(VLOOKUP(CONCATENATE($A199,"_L_",EB$1),Records!$C$2:$H$6601,1,FALSE)),"",VLOOKUP(CONCATENATE($A199,"_L_",EB$1),Records!$C$2:$H$6601,6,FALSE))</f>
        <v/>
      </c>
    </row>
    <row r="200" spans="1:133" ht="15.75" x14ac:dyDescent="0.25">
      <c r="A200" s="11">
        <v>42382</v>
      </c>
      <c r="B200" s="17" t="s">
        <v>80</v>
      </c>
      <c r="C200" s="15">
        <f t="shared" si="7"/>
        <v>29</v>
      </c>
      <c r="D200" s="24" t="s">
        <v>60</v>
      </c>
      <c r="E200" s="8" t="s">
        <v>71</v>
      </c>
      <c r="F200" s="62">
        <f t="shared" si="6"/>
        <v>0</v>
      </c>
      <c r="G200" s="62">
        <f>HomeCalc!F200</f>
        <v>0</v>
      </c>
      <c r="H200" s="32" t="str">
        <f>IF(ISERROR(VLOOKUP(CONCATENATE($A200,"_L_",I$1),Records!$C$2:$H$6601,1,FALSE)),"",VLOOKUP(CONCATENATE($A200,"_L_",I$1),Records!$C$2:$H$6601,4,FALSE))</f>
        <v/>
      </c>
      <c r="I200" s="7" t="str">
        <f>IF(ISERROR(VLOOKUP(CONCATENATE($A200,"_L_",I$1),Records!$C$2:$H$6601,1,FALSE)),"",VLOOKUP(CONCATENATE($A200,"_L_",I$1),Records!$C$2:$H$6601,5,FALSE))</f>
        <v/>
      </c>
      <c r="J200" s="33" t="str">
        <f>IF(ISERROR(VLOOKUP(CONCATENATE($A200,"_L_",I$1),Records!$C$2:$H$6601,1,FALSE)),"",VLOOKUP(CONCATENATE($A200,"_L_",I$1),Records!$C$2:$H$6601,6,FALSE))</f>
        <v/>
      </c>
      <c r="K200" s="32" t="str">
        <f>IF(ISERROR(VLOOKUP(CONCATENATE($A200,"_L_",L$1),Records!$C$2:$H$6601,1,FALSE)),"",VLOOKUP(CONCATENATE($A200,"_L_",L$1),Records!$C$2:$H$6601,4,FALSE))</f>
        <v/>
      </c>
      <c r="L200" s="7" t="str">
        <f>IF(ISERROR(VLOOKUP(CONCATENATE($A200,"_L_",L$1),Records!$C$2:$H$6601,1,FALSE)),"",VLOOKUP(CONCATENATE($A200,"_L_",L$1),Records!$C$2:$H$6601,5,FALSE))</f>
        <v/>
      </c>
      <c r="M200" s="33" t="str">
        <f>IF(ISERROR(VLOOKUP(CONCATENATE($A200,"_L_",L$1),Records!$C$2:$H$6601,1,FALSE)),"",VLOOKUP(CONCATENATE($A200,"_L_",L$1),Records!$C$2:$H$6601,6,FALSE))</f>
        <v/>
      </c>
      <c r="N200" s="32" t="str">
        <f>IF(ISERROR(VLOOKUP(CONCATENATE($A200,"_L_",O$1),Records!$C$2:$H$6601,1,FALSE)),"",VLOOKUP(CONCATENATE($A200,"_L_",O$1),Records!$C$2:$H$6601,4,FALSE))</f>
        <v/>
      </c>
      <c r="O200" s="7" t="str">
        <f>IF(ISERROR(VLOOKUP(CONCATENATE($A200,"_L_",O$1),Records!$C$2:$H$6601,1,FALSE)),"",VLOOKUP(CONCATENATE($A200,"_L_",O$1),Records!$C$2:$H$6601,5,FALSE))</f>
        <v/>
      </c>
      <c r="P200" s="33" t="str">
        <f>IF(ISERROR(VLOOKUP(CONCATENATE($A200,"_L_",O$1),Records!$C$2:$H$6601,1,FALSE)),"",VLOOKUP(CONCATENATE($A200,"_L_",O$1),Records!$C$2:$H$6601,6,FALSE))</f>
        <v/>
      </c>
      <c r="Q200" s="32" t="str">
        <f>IF(ISERROR(VLOOKUP(CONCATENATE($A200,"_L_",R$1),Records!$C$2:$H$6601,1,FALSE)),"",VLOOKUP(CONCATENATE($A200,"_L_",R$1),Records!$C$2:$H$6601,4,FALSE))</f>
        <v/>
      </c>
      <c r="R200" s="7" t="str">
        <f>IF(ISERROR(VLOOKUP(CONCATENATE($A200,"_L_",R$1),Records!$C$2:$H$6601,1,FALSE)),"",VLOOKUP(CONCATENATE($A200,"_L_",R$1),Records!$C$2:$H$6601,5,FALSE))</f>
        <v/>
      </c>
      <c r="S200" s="33" t="str">
        <f>IF(ISERROR(VLOOKUP(CONCATENATE($A200,"_L_",R$1),Records!$C$2:$H$6601,1,FALSE)),"",VLOOKUP(CONCATENATE($A200,"_L_",R$1),Records!$C$2:$H$6601,6,FALSE))</f>
        <v/>
      </c>
      <c r="T200" s="32" t="str">
        <f>IF(ISERROR(VLOOKUP(CONCATENATE($A200,"_L_",U$1),Records!$C$2:$H$6601,1,FALSE)),"",VLOOKUP(CONCATENATE($A200,"_L_",U$1),Records!$C$2:$H$6601,4,FALSE))</f>
        <v/>
      </c>
      <c r="U200" s="7" t="str">
        <f>IF(ISERROR(VLOOKUP(CONCATENATE($A200,"_L_",U$1),Records!$C$2:$H$6601,1,FALSE)),"",VLOOKUP(CONCATENATE($A200,"_L_",U$1),Records!$C$2:$H$6601,5,FALSE))</f>
        <v/>
      </c>
      <c r="V200" s="33" t="str">
        <f>IF(ISERROR(VLOOKUP(CONCATENATE($A200,"_L_",U$1),Records!$C$2:$H$6601,1,FALSE)),"",VLOOKUP(CONCATENATE($A200,"_L_",U$1),Records!$C$2:$H$6601,6,FALSE))</f>
        <v/>
      </c>
      <c r="W200" s="32" t="str">
        <f>IF(ISERROR(VLOOKUP(CONCATENATE($A200,"_L_",X$1),Records!$C$2:$H$6601,1,FALSE)),"",VLOOKUP(CONCATENATE($A200,"_L_",X$1),Records!$C$2:$H$6601,4,FALSE))</f>
        <v/>
      </c>
      <c r="X200" s="7" t="str">
        <f>IF(ISERROR(VLOOKUP(CONCATENATE($A200,"_L_",X$1),Records!$C$2:$H$6601,1,FALSE)),"",VLOOKUP(CONCATENATE($A200,"_L_",X$1),Records!$C$2:$H$6601,5,FALSE))</f>
        <v/>
      </c>
      <c r="Y200" s="33" t="str">
        <f>IF(ISERROR(VLOOKUP(CONCATENATE($A200,"_L_",X$1),Records!$C$2:$H$6601,1,FALSE)),"",VLOOKUP(CONCATENATE($A200,"_L_",X$1),Records!$C$2:$H$6601,6,FALSE))</f>
        <v/>
      </c>
      <c r="Z200" s="32" t="str">
        <f>IF(ISERROR(VLOOKUP(CONCATENATE($A200,"_L_",AA$1),Records!$C$2:$H$6601,1,FALSE)),"",VLOOKUP(CONCATENATE($A200,"_L_",AA$1),Records!$C$2:$H$6601,4,FALSE))</f>
        <v/>
      </c>
      <c r="AA200" s="7" t="str">
        <f>IF(ISERROR(VLOOKUP(CONCATENATE($A200,"_L_",AA$1),Records!$C$2:$H$6601,1,FALSE)),"",VLOOKUP(CONCATENATE($A200,"_L_",AA$1),Records!$C$2:$H$6601,5,FALSE))</f>
        <v/>
      </c>
      <c r="AB200" s="33" t="str">
        <f>IF(ISERROR(VLOOKUP(CONCATENATE($A200,"_L_",AA$1),Records!$C$2:$H$6601,1,FALSE)),"",VLOOKUP(CONCATENATE($A200,"_L_",AA$1),Records!$C$2:$H$6601,6,FALSE))</f>
        <v/>
      </c>
      <c r="AC200" s="32" t="str">
        <f>IF(ISERROR(VLOOKUP(CONCATENATE($A200,"_L_",AD$1),Records!$C$2:$H$6601,1,FALSE)),"",VLOOKUP(CONCATENATE($A200,"_L_",AD$1),Records!$C$2:$H$6601,4,FALSE))</f>
        <v/>
      </c>
      <c r="AD200" s="7" t="str">
        <f>IF(ISERROR(VLOOKUP(CONCATENATE($A200,"_L_",AD$1),Records!$C$2:$H$6601,1,FALSE)),"",VLOOKUP(CONCATENATE($A200,"_L_",AD$1),Records!$C$2:$H$6601,5,FALSE))</f>
        <v/>
      </c>
      <c r="AE200" s="33" t="str">
        <f>IF(ISERROR(VLOOKUP(CONCATENATE($A200,"_L_",AD$1),Records!$C$2:$H$6601,1,FALSE)),"",VLOOKUP(CONCATENATE($A200,"_L_",AD$1),Records!$C$2:$H$6601,6,FALSE))</f>
        <v/>
      </c>
      <c r="AF200" s="32" t="str">
        <f>IF(ISERROR(VLOOKUP(CONCATENATE($A200,"_L_",AG$1),Records!$C$2:$H$6601,1,FALSE)),"",VLOOKUP(CONCATENATE($A200,"_L_",AG$1),Records!$C$2:$H$6601,4,FALSE))</f>
        <v/>
      </c>
      <c r="AG200" s="7" t="str">
        <f>IF(ISERROR(VLOOKUP(CONCATENATE($A200,"_L_",AG$1),Records!$C$2:$H$6601,1,FALSE)),"",VLOOKUP(CONCATENATE($A200,"_L_",AG$1),Records!$C$2:$H$6601,5,FALSE))</f>
        <v/>
      </c>
      <c r="AH200" s="33" t="str">
        <f>IF(ISERROR(VLOOKUP(CONCATENATE($A200,"_L_",AG$1),Records!$C$2:$H$6601,1,FALSE)),"",VLOOKUP(CONCATENATE($A200,"_L_",AG$1),Records!$C$2:$H$6601,6,FALSE))</f>
        <v/>
      </c>
      <c r="AI200" s="32" t="str">
        <f>IF(ISERROR(VLOOKUP(CONCATENATE($A200,"_L_",AJ$1),Records!$C$2:$H$6601,1,FALSE)),"",VLOOKUP(CONCATENATE($A200,"_L_",AJ$1),Records!$C$2:$H$6601,4,FALSE))</f>
        <v/>
      </c>
      <c r="AJ200" s="7" t="str">
        <f>IF(ISERROR(VLOOKUP(CONCATENATE($A200,"_L_",AJ$1),Records!$C$2:$H$6601,1,FALSE)),"",VLOOKUP(CONCATENATE($A200,"_L_",AJ$1),Records!$C$2:$H$6601,5,FALSE))</f>
        <v/>
      </c>
      <c r="AK200" s="33" t="str">
        <f>IF(ISERROR(VLOOKUP(CONCATENATE($A200,"_L_",AJ$1),Records!$C$2:$H$6601,1,FALSE)),"",VLOOKUP(CONCATENATE($A200,"_L_",AJ$1),Records!$C$2:$H$6601,6,FALSE))</f>
        <v/>
      </c>
      <c r="AL200" s="32" t="str">
        <f>IF(ISERROR(VLOOKUP(CONCATENATE($A200,"_L_",AM$1),Records!$C$2:$H$6601,1,FALSE)),"",VLOOKUP(CONCATENATE($A200,"_L_",AM$1),Records!$C$2:$H$6601,4,FALSE))</f>
        <v/>
      </c>
      <c r="AM200" s="7" t="str">
        <f>IF(ISERROR(VLOOKUP(CONCATENATE($A200,"_L_",AM$1),Records!$C$2:$H$6601,1,FALSE)),"",VLOOKUP(CONCATENATE($A200,"_L_",AM$1),Records!$C$2:$H$6601,5,FALSE))</f>
        <v/>
      </c>
      <c r="AN200" s="33" t="str">
        <f>IF(ISERROR(VLOOKUP(CONCATENATE($A200,"_L_",AM$1),Records!$C$2:$H$6601,1,FALSE)),"",VLOOKUP(CONCATENATE($A200,"_L_",AM$1),Records!$C$2:$H$6601,6,FALSE))</f>
        <v/>
      </c>
      <c r="AO200" s="32" t="str">
        <f>IF(ISERROR(VLOOKUP(CONCATENATE($A200,"_L_",AP$1),Records!$C$2:$H$6601,1,FALSE)),"",VLOOKUP(CONCATENATE($A200,"_L_",AP$1),Records!$C$2:$H$6601,4,FALSE))</f>
        <v/>
      </c>
      <c r="AP200" s="7" t="str">
        <f>IF(ISERROR(VLOOKUP(CONCATENATE($A200,"_L_",AP$1),Records!$C$2:$H$6601,1,FALSE)),"",VLOOKUP(CONCATENATE($A200,"_L_",AP$1),Records!$C$2:$H$6601,5,FALSE))</f>
        <v/>
      </c>
      <c r="AQ200" s="33" t="str">
        <f>IF(ISERROR(VLOOKUP(CONCATENATE($A200,"_L_",AP$1),Records!$C$2:$H$6601,1,FALSE)),"",VLOOKUP(CONCATENATE($A200,"_L_",AP$1),Records!$C$2:$H$6601,6,FALSE))</f>
        <v/>
      </c>
      <c r="AR200" s="32" t="str">
        <f>IF(ISERROR(VLOOKUP(CONCATENATE($A200,"_L_",AS$1),Records!$C$2:$H$6601,1,FALSE)),"",VLOOKUP(CONCATENATE($A200,"_L_",AS$1),Records!$C$2:$H$6601,4,FALSE))</f>
        <v/>
      </c>
      <c r="AS200" s="7" t="str">
        <f>IF(ISERROR(VLOOKUP(CONCATENATE($A200,"_L_",AS$1),Records!$C$2:$H$6601,1,FALSE)),"",VLOOKUP(CONCATENATE($A200,"_L_",AS$1),Records!$C$2:$H$6601,5,FALSE))</f>
        <v/>
      </c>
      <c r="AT200" s="33" t="str">
        <f>IF(ISERROR(VLOOKUP(CONCATENATE($A200,"_L_",AS$1),Records!$C$2:$H$6601,1,FALSE)),"",VLOOKUP(CONCATENATE($A200,"_L_",AS$1),Records!$C$2:$H$6601,6,FALSE))</f>
        <v/>
      </c>
      <c r="AU200" s="32" t="str">
        <f>IF(ISERROR(VLOOKUP(CONCATENATE($A200,"_L_",AV$1),Records!$C$2:$H$6601,1,FALSE)),"",VLOOKUP(CONCATENATE($A200,"_L_",AV$1),Records!$C$2:$H$6601,4,FALSE))</f>
        <v/>
      </c>
      <c r="AV200" s="7" t="str">
        <f>IF(ISERROR(VLOOKUP(CONCATENATE($A200,"_L_",AV$1),Records!$C$2:$H$6601,1,FALSE)),"",VLOOKUP(CONCATENATE($A200,"_L_",AV$1),Records!$C$2:$H$6601,5,FALSE))</f>
        <v/>
      </c>
      <c r="AW200" s="33" t="str">
        <f>IF(ISERROR(VLOOKUP(CONCATENATE($A200,"_L_",AV$1),Records!$C$2:$H$6601,1,FALSE)),"",VLOOKUP(CONCATENATE($A200,"_L_",AV$1),Records!$C$2:$H$6601,6,FALSE))</f>
        <v/>
      </c>
      <c r="AX200" s="32" t="str">
        <f>IF(ISERROR(VLOOKUP(CONCATENATE($A200,"_L_",AY$1),Records!$C$2:$H$6601,1,FALSE)),"",VLOOKUP(CONCATENATE($A200,"_L_",AY$1),Records!$C$2:$H$6601,4,FALSE))</f>
        <v/>
      </c>
      <c r="AY200" s="7" t="str">
        <f>IF(ISERROR(VLOOKUP(CONCATENATE($A200,"_L_",AY$1),Records!$C$2:$H$6601,1,FALSE)),"",VLOOKUP(CONCATENATE($A200,"_L_",AY$1),Records!$C$2:$H$6601,5,FALSE))</f>
        <v/>
      </c>
      <c r="AZ200" s="33" t="str">
        <f>IF(ISERROR(VLOOKUP(CONCATENATE($A200,"_L_",AY$1),Records!$C$2:$H$6601,1,FALSE)),"",VLOOKUP(CONCATENATE($A200,"_L_",AY$1),Records!$C$2:$H$6601,6,FALSE))</f>
        <v/>
      </c>
      <c r="BA200" s="32" t="str">
        <f>IF(ISERROR(VLOOKUP(CONCATENATE($A200,"_L_",BB$1),Records!$C$2:$H$6601,1,FALSE)),"",VLOOKUP(CONCATENATE($A200,"_L_",BB$1),Records!$C$2:$H$6601,4,FALSE))</f>
        <v/>
      </c>
      <c r="BB200" s="7" t="str">
        <f>IF(ISERROR(VLOOKUP(CONCATENATE($A200,"_L_",BB$1),Records!$C$2:$H$6601,1,FALSE)),"",VLOOKUP(CONCATENATE($A200,"_L_",BB$1),Records!$C$2:$H$6601,5,FALSE))</f>
        <v/>
      </c>
      <c r="BC200" s="33" t="str">
        <f>IF(ISERROR(VLOOKUP(CONCATENATE($A200,"_L_",BB$1),Records!$C$2:$H$6601,1,FALSE)),"",VLOOKUP(CONCATENATE($A200,"_L_",BB$1),Records!$C$2:$H$6601,6,FALSE))</f>
        <v/>
      </c>
      <c r="BD200" s="32" t="str">
        <f>IF(ISERROR(VLOOKUP(CONCATENATE($A200,"_L_",BE$1),Records!$C$2:$H$6601,1,FALSE)),"",VLOOKUP(CONCATENATE($A200,"_L_",BE$1),Records!$C$2:$H$6601,4,FALSE))</f>
        <v/>
      </c>
      <c r="BE200" s="7" t="str">
        <f>IF(ISERROR(VLOOKUP(CONCATENATE($A200,"_L_",BE$1),Records!$C$2:$H$6601,1,FALSE)),"",VLOOKUP(CONCATENATE($A200,"_L_",BE$1),Records!$C$2:$H$6601,5,FALSE))</f>
        <v/>
      </c>
      <c r="BF200" s="33" t="str">
        <f>IF(ISERROR(VLOOKUP(CONCATENATE($A200,"_L_",BE$1),Records!$C$2:$H$6601,1,FALSE)),"",VLOOKUP(CONCATENATE($A200,"_L_",BE$1),Records!$C$2:$H$6601,6,FALSE))</f>
        <v/>
      </c>
      <c r="BG200" s="32" t="str">
        <f>IF(ISERROR(VLOOKUP(CONCATENATE($A200,"_L_",BH$1),Records!$C$2:$H$6601,1,FALSE)),"",VLOOKUP(CONCATENATE($A200,"_L_",BH$1),Records!$C$2:$H$6601,4,FALSE))</f>
        <v/>
      </c>
      <c r="BH200" s="7" t="str">
        <f>IF(ISERROR(VLOOKUP(CONCATENATE($A200,"_L_",BH$1),Records!$C$2:$H$6601,1,FALSE)),"",VLOOKUP(CONCATENATE($A200,"_L_",BH$1),Records!$C$2:$H$6601,5,FALSE))</f>
        <v/>
      </c>
      <c r="BI200" s="33" t="str">
        <f>IF(ISERROR(VLOOKUP(CONCATENATE($A200,"_L_",BH$1),Records!$C$2:$H$6601,1,FALSE)),"",VLOOKUP(CONCATENATE($A200,"_L_",BH$1),Records!$C$2:$H$6601,6,FALSE))</f>
        <v/>
      </c>
      <c r="BJ200" s="32" t="str">
        <f>IF(ISERROR(VLOOKUP(CONCATENATE($A200,"_L_",BK$1),Records!$C$2:$H$6601,1,FALSE)),"",VLOOKUP(CONCATENATE($A200,"_L_",BK$1),Records!$C$2:$H$6601,4,FALSE))</f>
        <v/>
      </c>
      <c r="BK200" s="7" t="str">
        <f>IF(ISERROR(VLOOKUP(CONCATENATE($A200,"_L_",BK$1),Records!$C$2:$H$6601,1,FALSE)),"",VLOOKUP(CONCATENATE($A200,"_L_",BK$1),Records!$C$2:$H$6601,5,FALSE))</f>
        <v/>
      </c>
      <c r="BL200" s="33" t="str">
        <f>IF(ISERROR(VLOOKUP(CONCATENATE($A200,"_L_",BK$1),Records!$C$2:$H$6601,1,FALSE)),"",VLOOKUP(CONCATENATE($A200,"_L_",BK$1),Records!$C$2:$H$6601,6,FALSE))</f>
        <v/>
      </c>
      <c r="BM200" s="32" t="str">
        <f>IF(ISERROR(VLOOKUP(CONCATENATE($A200,"_L_",BN$1),Records!$C$2:$H$6601,1,FALSE)),"",VLOOKUP(CONCATENATE($A200,"_L_",BN$1),Records!$C$2:$H$6601,4,FALSE))</f>
        <v/>
      </c>
      <c r="BN200" s="7" t="str">
        <f>IF(ISERROR(VLOOKUP(CONCATENATE($A200,"_L_",BN$1),Records!$C$2:$H$6601,1,FALSE)),"",VLOOKUP(CONCATENATE($A200,"_L_",BN$1),Records!$C$2:$H$6601,5,FALSE))</f>
        <v/>
      </c>
      <c r="BO200" s="33" t="str">
        <f>IF(ISERROR(VLOOKUP(CONCATENATE($A200,"_L_",BN$1),Records!$C$2:$H$6601,1,FALSE)),"",VLOOKUP(CONCATENATE($A200,"_L_",BN$1),Records!$C$2:$H$6601,6,FALSE))</f>
        <v/>
      </c>
      <c r="BP200" s="32" t="str">
        <f>IF(ISERROR(VLOOKUP(CONCATENATE($A200,"_L_",BQ$1),Records!$C$2:$H$6601,1,FALSE)),"",VLOOKUP(CONCATENATE($A200,"_L_",BQ$1),Records!$C$2:$H$6601,4,FALSE))</f>
        <v/>
      </c>
      <c r="BQ200" s="7" t="str">
        <f>IF(ISERROR(VLOOKUP(CONCATENATE($A200,"_L_",BQ$1),Records!$C$2:$H$6601,1,FALSE)),"",VLOOKUP(CONCATENATE($A200,"_L_",BQ$1),Records!$C$2:$H$6601,5,FALSE))</f>
        <v/>
      </c>
      <c r="BR200" s="33" t="str">
        <f>IF(ISERROR(VLOOKUP(CONCATENATE($A200,"_L_",BQ$1),Records!$C$2:$H$6601,1,FALSE)),"",VLOOKUP(CONCATENATE($A200,"_L_",BQ$1),Records!$C$2:$H$6601,6,FALSE))</f>
        <v/>
      </c>
      <c r="BS200" s="32" t="str">
        <f>IF(ISERROR(VLOOKUP(CONCATENATE($A200,"_L_",BT$1),Records!$C$2:$H$6601,1,FALSE)),"",VLOOKUP(CONCATENATE($A200,"_L_",BT$1),Records!$C$2:$H$6601,4,FALSE))</f>
        <v/>
      </c>
      <c r="BT200" s="7" t="str">
        <f>IF(ISERROR(VLOOKUP(CONCATENATE($A200,"_L_",BT$1),Records!$C$2:$H$6601,1,FALSE)),"",VLOOKUP(CONCATENATE($A200,"_L_",BT$1),Records!$C$2:$H$6601,5,FALSE))</f>
        <v/>
      </c>
      <c r="BU200" s="33" t="str">
        <f>IF(ISERROR(VLOOKUP(CONCATENATE($A200,"_L_",BT$1),Records!$C$2:$H$6601,1,FALSE)),"",VLOOKUP(CONCATENATE($A200,"_L_",BT$1),Records!$C$2:$H$6601,6,FALSE))</f>
        <v/>
      </c>
      <c r="BV200" s="32" t="str">
        <f>IF(ISERROR(VLOOKUP(CONCATENATE($A200,"_L_",BW$1),Records!$C$2:$H$6601,1,FALSE)),"",VLOOKUP(CONCATENATE($A200,"_L_",BW$1),Records!$C$2:$H$6601,4,FALSE))</f>
        <v/>
      </c>
      <c r="BW200" s="7" t="str">
        <f>IF(ISERROR(VLOOKUP(CONCATENATE($A200,"_L_",BW$1),Records!$C$2:$H$6601,1,FALSE)),"",VLOOKUP(CONCATENATE($A200,"_L_",BW$1),Records!$C$2:$H$6601,5,FALSE))</f>
        <v/>
      </c>
      <c r="BX200" s="33" t="str">
        <f>IF(ISERROR(VLOOKUP(CONCATENATE($A200,"_L_",BW$1),Records!$C$2:$H$6601,1,FALSE)),"",VLOOKUP(CONCATENATE($A200,"_L_",BW$1),Records!$C$2:$H$6601,6,FALSE))</f>
        <v/>
      </c>
      <c r="BY200" s="32" t="str">
        <f>IF(ISERROR(VLOOKUP(CONCATENATE($A200,"_L_",BZ$1),Records!$C$2:$H$6601,1,FALSE)),"",VLOOKUP(CONCATENATE($A200,"_L_",BZ$1),Records!$C$2:$H$6601,4,FALSE))</f>
        <v/>
      </c>
      <c r="BZ200" s="7" t="str">
        <f>IF(ISERROR(VLOOKUP(CONCATENATE($A200,"_L_",BZ$1),Records!$C$2:$H$6601,1,FALSE)),"",VLOOKUP(CONCATENATE($A200,"_L_",BZ$1),Records!$C$2:$H$6601,5,FALSE))</f>
        <v/>
      </c>
      <c r="CA200" s="33" t="str">
        <f>IF(ISERROR(VLOOKUP(CONCATENATE($A200,"_L_",BZ$1),Records!$C$2:$H$6601,1,FALSE)),"",VLOOKUP(CONCATENATE($A200,"_L_",BZ$1),Records!$C$2:$H$6601,6,FALSE))</f>
        <v/>
      </c>
      <c r="CB200" s="32" t="str">
        <f>IF(ISERROR(VLOOKUP(CONCATENATE($A200,"_L_",CC$1),Records!$C$2:$H$6601,1,FALSE)),"",VLOOKUP(CONCATENATE($A200,"_L_",CC$1),Records!$C$2:$H$6601,4,FALSE))</f>
        <v/>
      </c>
      <c r="CC200" s="7" t="str">
        <f>IF(ISERROR(VLOOKUP(CONCATENATE($A200,"_L_",CC$1),Records!$C$2:$H$6601,1,FALSE)),"",VLOOKUP(CONCATENATE($A200,"_L_",CC$1),Records!$C$2:$H$6601,5,FALSE))</f>
        <v/>
      </c>
      <c r="CD200" s="33" t="str">
        <f>IF(ISERROR(VLOOKUP(CONCATENATE($A200,"_L_",CC$1),Records!$C$2:$H$6601,1,FALSE)),"",VLOOKUP(CONCATENATE($A200,"_L_",CC$1),Records!$C$2:$H$6601,6,FALSE))</f>
        <v/>
      </c>
      <c r="CE200" s="32" t="str">
        <f>IF(ISERROR(VLOOKUP(CONCATENATE($A200,"_L_",CF$1),Records!$C$2:$H$6601,1,FALSE)),"",VLOOKUP(CONCATENATE($A200,"_L_",CF$1),Records!$C$2:$H$6601,4,FALSE))</f>
        <v/>
      </c>
      <c r="CF200" s="7" t="str">
        <f>IF(ISERROR(VLOOKUP(CONCATENATE($A200,"_L_",CF$1),Records!$C$2:$H$6601,1,FALSE)),"",VLOOKUP(CONCATENATE($A200,"_L_",CF$1),Records!$C$2:$H$6601,5,FALSE))</f>
        <v/>
      </c>
      <c r="CG200" s="33" t="str">
        <f>IF(ISERROR(VLOOKUP(CONCATENATE($A200,"_L_",CF$1),Records!$C$2:$H$6601,1,FALSE)),"",VLOOKUP(CONCATENATE($A200,"_L_",CF$1),Records!$C$2:$H$6601,6,FALSE))</f>
        <v/>
      </c>
      <c r="CH200" s="32" t="str">
        <f>IF(ISERROR(VLOOKUP(CONCATENATE($A200,"_L_",CI$1),Records!$C$2:$H$6601,1,FALSE)),"",VLOOKUP(CONCATENATE($A200,"_L_",CI$1),Records!$C$2:$H$6601,4,FALSE))</f>
        <v/>
      </c>
      <c r="CI200" s="7" t="str">
        <f>IF(ISERROR(VLOOKUP(CONCATENATE($A200,"_L_",CI$1),Records!$C$2:$H$6601,1,FALSE)),"",VLOOKUP(CONCATENATE($A200,"_L_",CI$1),Records!$C$2:$H$6601,5,FALSE))</f>
        <v/>
      </c>
      <c r="CJ200" s="33" t="str">
        <f>IF(ISERROR(VLOOKUP(CONCATENATE($A200,"_L_",CI$1),Records!$C$2:$H$6601,1,FALSE)),"",VLOOKUP(CONCATENATE($A200,"_L_",CI$1),Records!$C$2:$H$6601,6,FALSE))</f>
        <v/>
      </c>
      <c r="CK200" s="32" t="str">
        <f>IF(ISERROR(VLOOKUP(CONCATENATE($A200,"_L_",CL$1),Records!$C$2:$H$6601,1,FALSE)),"",VLOOKUP(CONCATENATE($A200,"_L_",CL$1),Records!$C$2:$H$6601,4,FALSE))</f>
        <v/>
      </c>
      <c r="CL200" s="7" t="str">
        <f>IF(ISERROR(VLOOKUP(CONCATENATE($A200,"_L_",CL$1),Records!$C$2:$H$6601,1,FALSE)),"",VLOOKUP(CONCATENATE($A200,"_L_",CL$1),Records!$C$2:$H$6601,5,FALSE))</f>
        <v/>
      </c>
      <c r="CM200" s="33" t="str">
        <f>IF(ISERROR(VLOOKUP(CONCATENATE($A200,"_L_",CL$1),Records!$C$2:$H$6601,1,FALSE)),"",VLOOKUP(CONCATENATE($A200,"_L_",CL$1),Records!$C$2:$H$6601,6,FALSE))</f>
        <v/>
      </c>
      <c r="CN200" s="32" t="str">
        <f>IF(ISERROR(VLOOKUP(CONCATENATE($A200,"_L_",CO$1),Records!$C$2:$H$6601,1,FALSE)),"",VLOOKUP(CONCATENATE($A200,"_L_",CO$1),Records!$C$2:$H$6601,4,FALSE))</f>
        <v/>
      </c>
      <c r="CO200" s="7" t="str">
        <f>IF(ISERROR(VLOOKUP(CONCATENATE($A200,"_L_",CO$1),Records!$C$2:$H$6601,1,FALSE)),"",VLOOKUP(CONCATENATE($A200,"_L_",CO$1),Records!$C$2:$H$6601,5,FALSE))</f>
        <v/>
      </c>
      <c r="CP200" s="33" t="str">
        <f>IF(ISERROR(VLOOKUP(CONCATENATE($A200,"_L_",CO$1),Records!$C$2:$H$6601,1,FALSE)),"",VLOOKUP(CONCATENATE($A200,"_L_",CO$1),Records!$C$2:$H$6601,6,FALSE))</f>
        <v/>
      </c>
      <c r="CQ200" s="32" t="str">
        <f>IF(ISERROR(VLOOKUP(CONCATENATE($A200,"_L_",CR$1),Records!$C$2:$H$6601,1,FALSE)),"",VLOOKUP(CONCATENATE($A200,"_L_",CR$1),Records!$C$2:$H$6601,4,FALSE))</f>
        <v/>
      </c>
      <c r="CR200" s="7" t="str">
        <f>IF(ISERROR(VLOOKUP(CONCATENATE($A200,"_L_",CR$1),Records!$C$2:$H$6601,1,FALSE)),"",VLOOKUP(CONCATENATE($A200,"_L_",CR$1),Records!$C$2:$H$6601,5,FALSE))</f>
        <v/>
      </c>
      <c r="CS200" s="33" t="str">
        <f>IF(ISERROR(VLOOKUP(CONCATENATE($A200,"_L_",CR$1),Records!$C$2:$H$6601,1,FALSE)),"",VLOOKUP(CONCATENATE($A200,"_L_",CR$1),Records!$C$2:$H$6601,6,FALSE))</f>
        <v/>
      </c>
      <c r="CT200" s="32" t="str">
        <f>IF(ISERROR(VLOOKUP(CONCATENATE($A200,"_L_",CU$1),Records!$C$2:$H$6601,1,FALSE)),"",VLOOKUP(CONCATENATE($A200,"_L_",CU$1),Records!$C$2:$H$6601,4,FALSE))</f>
        <v/>
      </c>
      <c r="CU200" s="7" t="str">
        <f>IF(ISERROR(VLOOKUP(CONCATENATE($A200,"_L_",CU$1),Records!$C$2:$H$6601,1,FALSE)),"",VLOOKUP(CONCATENATE($A200,"_L_",CU$1),Records!$C$2:$H$6601,5,FALSE))</f>
        <v/>
      </c>
      <c r="CV200" s="33" t="str">
        <f>IF(ISERROR(VLOOKUP(CONCATENATE($A200,"_L_",CU$1),Records!$C$2:$H$6601,1,FALSE)),"",VLOOKUP(CONCATENATE($A200,"_L_",CU$1),Records!$C$2:$H$6601,6,FALSE))</f>
        <v/>
      </c>
      <c r="CW200" s="32" t="str">
        <f>IF(ISERROR(VLOOKUP(CONCATENATE($A200,"_L_",CX$1),Records!$C$2:$H$6601,1,FALSE)),"",VLOOKUP(CONCATENATE($A200,"_L_",CX$1),Records!$C$2:$H$6601,4,FALSE))</f>
        <v/>
      </c>
      <c r="CX200" s="7" t="str">
        <f>IF(ISERROR(VLOOKUP(CONCATENATE($A200,"_L_",CX$1),Records!$C$2:$H$6601,1,FALSE)),"",VLOOKUP(CONCATENATE($A200,"_L_",CX$1),Records!$C$2:$H$6601,5,FALSE))</f>
        <v/>
      </c>
      <c r="CY200" s="33" t="str">
        <f>IF(ISERROR(VLOOKUP(CONCATENATE($A200,"_L_",CX$1),Records!$C$2:$H$6601,1,FALSE)),"",VLOOKUP(CONCATENATE($A200,"_L_",CX$1),Records!$C$2:$H$6601,6,FALSE))</f>
        <v/>
      </c>
      <c r="CZ200" s="32" t="str">
        <f>IF(ISERROR(VLOOKUP(CONCATENATE($A200,"_L_",DA$1),Records!$C$2:$H$6601,1,FALSE)),"",VLOOKUP(CONCATENATE($A200,"_L_",DA$1),Records!$C$2:$H$6601,4,FALSE))</f>
        <v/>
      </c>
      <c r="DA200" s="7" t="str">
        <f>IF(ISERROR(VLOOKUP(CONCATENATE($A200,"_L_",DA$1),Records!$C$2:$H$6601,1,FALSE)),"",VLOOKUP(CONCATENATE($A200,"_L_",DA$1),Records!$C$2:$H$6601,5,FALSE))</f>
        <v/>
      </c>
      <c r="DB200" s="33" t="str">
        <f>IF(ISERROR(VLOOKUP(CONCATENATE($A200,"_L_",DA$1),Records!$C$2:$H$6601,1,FALSE)),"",VLOOKUP(CONCATENATE($A200,"_L_",DA$1),Records!$C$2:$H$6601,6,FALSE))</f>
        <v/>
      </c>
      <c r="DC200" s="32" t="str">
        <f>IF(ISERROR(VLOOKUP(CONCATENATE($A200,"_L_",DD$1),Records!$C$2:$H$6601,1,FALSE)),"",VLOOKUP(CONCATENATE($A200,"_L_",DD$1),Records!$C$2:$H$6601,4,FALSE))</f>
        <v/>
      </c>
      <c r="DD200" s="7" t="str">
        <f>IF(ISERROR(VLOOKUP(CONCATENATE($A200,"_L_",DD$1),Records!$C$2:$H$6601,1,FALSE)),"",VLOOKUP(CONCATENATE($A200,"_L_",DD$1),Records!$C$2:$H$6601,5,FALSE))</f>
        <v/>
      </c>
      <c r="DE200" s="33" t="str">
        <f>IF(ISERROR(VLOOKUP(CONCATENATE($A200,"_L_",DD$1),Records!$C$2:$H$6601,1,FALSE)),"",VLOOKUP(CONCATENATE($A200,"_L_",DD$1),Records!$C$2:$H$6601,6,FALSE))</f>
        <v/>
      </c>
      <c r="DF200" s="32" t="str">
        <f>IF(ISERROR(VLOOKUP(CONCATENATE($A200,"_L_",DG$1),Records!$C$2:$H$6601,1,FALSE)),"",VLOOKUP(CONCATENATE($A200,"_L_",DG$1),Records!$C$2:$H$6601,4,FALSE))</f>
        <v/>
      </c>
      <c r="DG200" s="7" t="str">
        <f>IF(ISERROR(VLOOKUP(CONCATENATE($A200,"_L_",DG$1),Records!$C$2:$H$6601,1,FALSE)),"",VLOOKUP(CONCATENATE($A200,"_L_",DG$1),Records!$C$2:$H$6601,5,FALSE))</f>
        <v/>
      </c>
      <c r="DH200" s="33" t="str">
        <f>IF(ISERROR(VLOOKUP(CONCATENATE($A200,"_L_",DG$1),Records!$C$2:$H$6601,1,FALSE)),"",VLOOKUP(CONCATENATE($A200,"_L_",DG$1),Records!$C$2:$H$6601,6,FALSE))</f>
        <v/>
      </c>
      <c r="DI200" s="32" t="str">
        <f>IF(ISERROR(VLOOKUP(CONCATENATE($A200,"_L_",DJ$1),Records!$C$2:$H$6601,1,FALSE)),"",VLOOKUP(CONCATENATE($A200,"_L_",DJ$1),Records!$C$2:$H$6601,4,FALSE))</f>
        <v/>
      </c>
      <c r="DJ200" s="7" t="str">
        <f>IF(ISERROR(VLOOKUP(CONCATENATE($A200,"_L_",DJ$1),Records!$C$2:$H$6601,1,FALSE)),"",VLOOKUP(CONCATENATE($A200,"_L_",DJ$1),Records!$C$2:$H$6601,5,FALSE))</f>
        <v/>
      </c>
      <c r="DK200" s="33" t="str">
        <f>IF(ISERROR(VLOOKUP(CONCATENATE($A200,"_L_",DJ$1),Records!$C$2:$H$6601,1,FALSE)),"",VLOOKUP(CONCATENATE($A200,"_L_",DJ$1),Records!$C$2:$H$6601,6,FALSE))</f>
        <v/>
      </c>
      <c r="DL200" s="32" t="str">
        <f>IF(ISERROR(VLOOKUP(CONCATENATE($A200,"_L_",DM$1),Records!$C$2:$H$6601,1,FALSE)),"",VLOOKUP(CONCATENATE($A200,"_L_",DM$1),Records!$C$2:$H$6601,4,FALSE))</f>
        <v/>
      </c>
      <c r="DM200" s="7" t="str">
        <f>IF(ISERROR(VLOOKUP(CONCATENATE($A200,"_L_",DM$1),Records!$C$2:$H$6601,1,FALSE)),"",VLOOKUP(CONCATENATE($A200,"_L_",DM$1),Records!$C$2:$H$6601,5,FALSE))</f>
        <v/>
      </c>
      <c r="DN200" s="33" t="str">
        <f>IF(ISERROR(VLOOKUP(CONCATENATE($A200,"_L_",DM$1),Records!$C$2:$H$6601,1,FALSE)),"",VLOOKUP(CONCATENATE($A200,"_L_",DM$1),Records!$C$2:$H$6601,6,FALSE))</f>
        <v/>
      </c>
      <c r="DO200" s="32" t="str">
        <f>IF(ISERROR(VLOOKUP(CONCATENATE($A200,"_L_",DP$1),Records!$C$2:$H$6601,1,FALSE)),"",VLOOKUP(CONCATENATE($A200,"_L_",DP$1),Records!$C$2:$H$6601,4,FALSE))</f>
        <v/>
      </c>
      <c r="DP200" s="7" t="str">
        <f>IF(ISERROR(VLOOKUP(CONCATENATE($A200,"_L_",DP$1),Records!$C$2:$H$6601,1,FALSE)),"",VLOOKUP(CONCATENATE($A200,"_L_",DP$1),Records!$C$2:$H$6601,5,FALSE))</f>
        <v/>
      </c>
      <c r="DQ200" s="33" t="str">
        <f>IF(ISERROR(VLOOKUP(CONCATENATE($A200,"_L_",DP$1),Records!$C$2:$H$6601,1,FALSE)),"",VLOOKUP(CONCATENATE($A200,"_L_",DP$1),Records!$C$2:$H$6601,6,FALSE))</f>
        <v/>
      </c>
      <c r="DR200" s="32" t="str">
        <f>IF(ISERROR(VLOOKUP(CONCATENATE($A200,"_L_",DS$1),Records!$C$2:$H$6601,1,FALSE)),"",VLOOKUP(CONCATENATE($A200,"_L_",DS$1),Records!$C$2:$H$6601,4,FALSE))</f>
        <v/>
      </c>
      <c r="DS200" s="7" t="str">
        <f>IF(ISERROR(VLOOKUP(CONCATENATE($A200,"_L_",DS$1),Records!$C$2:$H$6601,1,FALSE)),"",VLOOKUP(CONCATENATE($A200,"_L_",DS$1),Records!$C$2:$H$6601,5,FALSE))</f>
        <v/>
      </c>
      <c r="DT200" s="33" t="str">
        <f>IF(ISERROR(VLOOKUP(CONCATENATE($A200,"_L_",DS$1),Records!$C$2:$H$6601,1,FALSE)),"",VLOOKUP(CONCATENATE($A200,"_L_",DS$1),Records!$C$2:$H$6601,6,FALSE))</f>
        <v/>
      </c>
      <c r="DU200" s="32" t="str">
        <f>IF(ISERROR(VLOOKUP(CONCATENATE($A200,"_L_",DV$1),Records!$C$2:$H$6601,1,FALSE)),"",VLOOKUP(CONCATENATE($A200,"_L_",DV$1),Records!$C$2:$H$6601,4,FALSE))</f>
        <v/>
      </c>
      <c r="DV200" s="7" t="str">
        <f>IF(ISERROR(VLOOKUP(CONCATENATE($A200,"_L_",DV$1),Records!$C$2:$H$6601,1,FALSE)),"",VLOOKUP(CONCATENATE($A200,"_L_",DV$1),Records!$C$2:$H$6601,5,FALSE))</f>
        <v/>
      </c>
      <c r="DW200" s="33" t="str">
        <f>IF(ISERROR(VLOOKUP(CONCATENATE($A200,"_L_",DV$1),Records!$C$2:$H$6601,1,FALSE)),"",VLOOKUP(CONCATENATE($A200,"_L_",DV$1),Records!$C$2:$H$6601,6,FALSE))</f>
        <v/>
      </c>
      <c r="DX200" s="32" t="str">
        <f>IF(ISERROR(VLOOKUP(CONCATENATE($A200,"_L_",DY$1),Records!$C$2:$H$6601,1,FALSE)),"",VLOOKUP(CONCATENATE($A200,"_L_",DY$1),Records!$C$2:$H$6601,4,FALSE))</f>
        <v/>
      </c>
      <c r="DY200" s="7" t="str">
        <f>IF(ISERROR(VLOOKUP(CONCATENATE($A200,"_L_",DY$1),Records!$C$2:$H$6601,1,FALSE)),"",VLOOKUP(CONCATENATE($A200,"_L_",DY$1),Records!$C$2:$H$6601,5,FALSE))</f>
        <v/>
      </c>
      <c r="DZ200" s="33" t="str">
        <f>IF(ISERROR(VLOOKUP(CONCATENATE($A200,"_L_",DY$1),Records!$C$2:$H$6601,1,FALSE)),"",VLOOKUP(CONCATENATE($A200,"_L_",DY$1),Records!$C$2:$H$6601,6,FALSE))</f>
        <v/>
      </c>
      <c r="EA200" s="32" t="str">
        <f>IF(ISERROR(VLOOKUP(CONCATENATE($A200,"_L_",EB$1),Records!$C$2:$H$6601,1,FALSE)),"",VLOOKUP(CONCATENATE($A200,"_L_",EB$1),Records!$C$2:$H$6601,4,FALSE))</f>
        <v/>
      </c>
      <c r="EB200" s="7" t="str">
        <f>IF(ISERROR(VLOOKUP(CONCATENATE($A200,"_L_",EB$1),Records!$C$2:$H$6601,1,FALSE)),"",VLOOKUP(CONCATENATE($A200,"_L_",EB$1),Records!$C$2:$H$6601,5,FALSE))</f>
        <v/>
      </c>
      <c r="EC200" s="33" t="str">
        <f>IF(ISERROR(VLOOKUP(CONCATENATE($A200,"_L_",EB$1),Records!$C$2:$H$6601,1,FALSE)),"",VLOOKUP(CONCATENATE($A200,"_L_",EB$1),Records!$C$2:$H$6601,6,FALSE))</f>
        <v/>
      </c>
    </row>
    <row r="201" spans="1:133" ht="15.75" x14ac:dyDescent="0.25">
      <c r="A201" s="11">
        <v>42383</v>
      </c>
      <c r="B201" s="17" t="s">
        <v>80</v>
      </c>
      <c r="C201" s="15">
        <f t="shared" si="7"/>
        <v>29</v>
      </c>
      <c r="D201" s="28" t="s">
        <v>62</v>
      </c>
      <c r="E201" s="8" t="s">
        <v>71</v>
      </c>
      <c r="F201" s="62">
        <f t="shared" si="6"/>
        <v>0</v>
      </c>
      <c r="G201" s="62">
        <f>HomeCalc!F201</f>
        <v>0</v>
      </c>
      <c r="H201" s="32" t="str">
        <f>IF(ISERROR(VLOOKUP(CONCATENATE($A201,"_L_",I$1),Records!$C$2:$H$6601,1,FALSE)),"",VLOOKUP(CONCATENATE($A201,"_L_",I$1),Records!$C$2:$H$6601,4,FALSE))</f>
        <v/>
      </c>
      <c r="I201" s="7" t="str">
        <f>IF(ISERROR(VLOOKUP(CONCATENATE($A201,"_L_",I$1),Records!$C$2:$H$6601,1,FALSE)),"",VLOOKUP(CONCATENATE($A201,"_L_",I$1),Records!$C$2:$H$6601,5,FALSE))</f>
        <v/>
      </c>
      <c r="J201" s="33" t="str">
        <f>IF(ISERROR(VLOOKUP(CONCATENATE($A201,"_L_",I$1),Records!$C$2:$H$6601,1,FALSE)),"",VLOOKUP(CONCATENATE($A201,"_L_",I$1),Records!$C$2:$H$6601,6,FALSE))</f>
        <v/>
      </c>
      <c r="K201" s="32" t="str">
        <f>IF(ISERROR(VLOOKUP(CONCATENATE($A201,"_L_",L$1),Records!$C$2:$H$6601,1,FALSE)),"",VLOOKUP(CONCATENATE($A201,"_L_",L$1),Records!$C$2:$H$6601,4,FALSE))</f>
        <v/>
      </c>
      <c r="L201" s="7" t="str">
        <f>IF(ISERROR(VLOOKUP(CONCATENATE($A201,"_L_",L$1),Records!$C$2:$H$6601,1,FALSE)),"",VLOOKUP(CONCATENATE($A201,"_L_",L$1),Records!$C$2:$H$6601,5,FALSE))</f>
        <v/>
      </c>
      <c r="M201" s="33" t="str">
        <f>IF(ISERROR(VLOOKUP(CONCATENATE($A201,"_L_",L$1),Records!$C$2:$H$6601,1,FALSE)),"",VLOOKUP(CONCATENATE($A201,"_L_",L$1),Records!$C$2:$H$6601,6,FALSE))</f>
        <v/>
      </c>
      <c r="N201" s="32" t="str">
        <f>IF(ISERROR(VLOOKUP(CONCATENATE($A201,"_L_",O$1),Records!$C$2:$H$6601,1,FALSE)),"",VLOOKUP(CONCATENATE($A201,"_L_",O$1),Records!$C$2:$H$6601,4,FALSE))</f>
        <v/>
      </c>
      <c r="O201" s="7" t="str">
        <f>IF(ISERROR(VLOOKUP(CONCATENATE($A201,"_L_",O$1),Records!$C$2:$H$6601,1,FALSE)),"",VLOOKUP(CONCATENATE($A201,"_L_",O$1),Records!$C$2:$H$6601,5,FALSE))</f>
        <v/>
      </c>
      <c r="P201" s="33" t="str">
        <f>IF(ISERROR(VLOOKUP(CONCATENATE($A201,"_L_",O$1),Records!$C$2:$H$6601,1,FALSE)),"",VLOOKUP(CONCATENATE($A201,"_L_",O$1),Records!$C$2:$H$6601,6,FALSE))</f>
        <v/>
      </c>
      <c r="Q201" s="32" t="str">
        <f>IF(ISERROR(VLOOKUP(CONCATENATE($A201,"_L_",R$1),Records!$C$2:$H$6601,1,FALSE)),"",VLOOKUP(CONCATENATE($A201,"_L_",R$1),Records!$C$2:$H$6601,4,FALSE))</f>
        <v/>
      </c>
      <c r="R201" s="7" t="str">
        <f>IF(ISERROR(VLOOKUP(CONCATENATE($A201,"_L_",R$1),Records!$C$2:$H$6601,1,FALSE)),"",VLOOKUP(CONCATENATE($A201,"_L_",R$1),Records!$C$2:$H$6601,5,FALSE))</f>
        <v/>
      </c>
      <c r="S201" s="33" t="str">
        <f>IF(ISERROR(VLOOKUP(CONCATENATE($A201,"_L_",R$1),Records!$C$2:$H$6601,1,FALSE)),"",VLOOKUP(CONCATENATE($A201,"_L_",R$1),Records!$C$2:$H$6601,6,FALSE))</f>
        <v/>
      </c>
      <c r="T201" s="32" t="str">
        <f>IF(ISERROR(VLOOKUP(CONCATENATE($A201,"_L_",U$1),Records!$C$2:$H$6601,1,FALSE)),"",VLOOKUP(CONCATENATE($A201,"_L_",U$1),Records!$C$2:$H$6601,4,FALSE))</f>
        <v/>
      </c>
      <c r="U201" s="7" t="str">
        <f>IF(ISERROR(VLOOKUP(CONCATENATE($A201,"_L_",U$1),Records!$C$2:$H$6601,1,FALSE)),"",VLOOKUP(CONCATENATE($A201,"_L_",U$1),Records!$C$2:$H$6601,5,FALSE))</f>
        <v/>
      </c>
      <c r="V201" s="33" t="str">
        <f>IF(ISERROR(VLOOKUP(CONCATENATE($A201,"_L_",U$1),Records!$C$2:$H$6601,1,FALSE)),"",VLOOKUP(CONCATENATE($A201,"_L_",U$1),Records!$C$2:$H$6601,6,FALSE))</f>
        <v/>
      </c>
      <c r="W201" s="32" t="str">
        <f>IF(ISERROR(VLOOKUP(CONCATENATE($A201,"_L_",X$1),Records!$C$2:$H$6601,1,FALSE)),"",VLOOKUP(CONCATENATE($A201,"_L_",X$1),Records!$C$2:$H$6601,4,FALSE))</f>
        <v/>
      </c>
      <c r="X201" s="7" t="str">
        <f>IF(ISERROR(VLOOKUP(CONCATENATE($A201,"_L_",X$1),Records!$C$2:$H$6601,1,FALSE)),"",VLOOKUP(CONCATENATE($A201,"_L_",X$1),Records!$C$2:$H$6601,5,FALSE))</f>
        <v/>
      </c>
      <c r="Y201" s="33" t="str">
        <f>IF(ISERROR(VLOOKUP(CONCATENATE($A201,"_L_",X$1),Records!$C$2:$H$6601,1,FALSE)),"",VLOOKUP(CONCATENATE($A201,"_L_",X$1),Records!$C$2:$H$6601,6,FALSE))</f>
        <v/>
      </c>
      <c r="Z201" s="32" t="str">
        <f>IF(ISERROR(VLOOKUP(CONCATENATE($A201,"_L_",AA$1),Records!$C$2:$H$6601,1,FALSE)),"",VLOOKUP(CONCATENATE($A201,"_L_",AA$1),Records!$C$2:$H$6601,4,FALSE))</f>
        <v/>
      </c>
      <c r="AA201" s="7" t="str">
        <f>IF(ISERROR(VLOOKUP(CONCATENATE($A201,"_L_",AA$1),Records!$C$2:$H$6601,1,FALSE)),"",VLOOKUP(CONCATENATE($A201,"_L_",AA$1),Records!$C$2:$H$6601,5,FALSE))</f>
        <v/>
      </c>
      <c r="AB201" s="33" t="str">
        <f>IF(ISERROR(VLOOKUP(CONCATENATE($A201,"_L_",AA$1),Records!$C$2:$H$6601,1,FALSE)),"",VLOOKUP(CONCATENATE($A201,"_L_",AA$1),Records!$C$2:$H$6601,6,FALSE))</f>
        <v/>
      </c>
      <c r="AC201" s="32" t="str">
        <f>IF(ISERROR(VLOOKUP(CONCATENATE($A201,"_L_",AD$1),Records!$C$2:$H$6601,1,FALSE)),"",VLOOKUP(CONCATENATE($A201,"_L_",AD$1),Records!$C$2:$H$6601,4,FALSE))</f>
        <v/>
      </c>
      <c r="AD201" s="7" t="str">
        <f>IF(ISERROR(VLOOKUP(CONCATENATE($A201,"_L_",AD$1),Records!$C$2:$H$6601,1,FALSE)),"",VLOOKUP(CONCATENATE($A201,"_L_",AD$1),Records!$C$2:$H$6601,5,FALSE))</f>
        <v/>
      </c>
      <c r="AE201" s="33" t="str">
        <f>IF(ISERROR(VLOOKUP(CONCATENATE($A201,"_L_",AD$1),Records!$C$2:$H$6601,1,FALSE)),"",VLOOKUP(CONCATENATE($A201,"_L_",AD$1),Records!$C$2:$H$6601,6,FALSE))</f>
        <v/>
      </c>
      <c r="AF201" s="32" t="str">
        <f>IF(ISERROR(VLOOKUP(CONCATENATE($A201,"_L_",AG$1),Records!$C$2:$H$6601,1,FALSE)),"",VLOOKUP(CONCATENATE($A201,"_L_",AG$1),Records!$C$2:$H$6601,4,FALSE))</f>
        <v/>
      </c>
      <c r="AG201" s="7" t="str">
        <f>IF(ISERROR(VLOOKUP(CONCATENATE($A201,"_L_",AG$1),Records!$C$2:$H$6601,1,FALSE)),"",VLOOKUP(CONCATENATE($A201,"_L_",AG$1),Records!$C$2:$H$6601,5,FALSE))</f>
        <v/>
      </c>
      <c r="AH201" s="33" t="str">
        <f>IF(ISERROR(VLOOKUP(CONCATENATE($A201,"_L_",AG$1),Records!$C$2:$H$6601,1,FALSE)),"",VLOOKUP(CONCATENATE($A201,"_L_",AG$1),Records!$C$2:$H$6601,6,FALSE))</f>
        <v/>
      </c>
      <c r="AI201" s="32" t="str">
        <f>IF(ISERROR(VLOOKUP(CONCATENATE($A201,"_L_",AJ$1),Records!$C$2:$H$6601,1,FALSE)),"",VLOOKUP(CONCATENATE($A201,"_L_",AJ$1),Records!$C$2:$H$6601,4,FALSE))</f>
        <v/>
      </c>
      <c r="AJ201" s="7" t="str">
        <f>IF(ISERROR(VLOOKUP(CONCATENATE($A201,"_L_",AJ$1),Records!$C$2:$H$6601,1,FALSE)),"",VLOOKUP(CONCATENATE($A201,"_L_",AJ$1),Records!$C$2:$H$6601,5,FALSE))</f>
        <v/>
      </c>
      <c r="AK201" s="33" t="str">
        <f>IF(ISERROR(VLOOKUP(CONCATENATE($A201,"_L_",AJ$1),Records!$C$2:$H$6601,1,FALSE)),"",VLOOKUP(CONCATENATE($A201,"_L_",AJ$1),Records!$C$2:$H$6601,6,FALSE))</f>
        <v/>
      </c>
      <c r="AL201" s="32" t="str">
        <f>IF(ISERROR(VLOOKUP(CONCATENATE($A201,"_L_",AM$1),Records!$C$2:$H$6601,1,FALSE)),"",VLOOKUP(CONCATENATE($A201,"_L_",AM$1),Records!$C$2:$H$6601,4,FALSE))</f>
        <v/>
      </c>
      <c r="AM201" s="7" t="str">
        <f>IF(ISERROR(VLOOKUP(CONCATENATE($A201,"_L_",AM$1),Records!$C$2:$H$6601,1,FALSE)),"",VLOOKUP(CONCATENATE($A201,"_L_",AM$1),Records!$C$2:$H$6601,5,FALSE))</f>
        <v/>
      </c>
      <c r="AN201" s="33" t="str">
        <f>IF(ISERROR(VLOOKUP(CONCATENATE($A201,"_L_",AM$1),Records!$C$2:$H$6601,1,FALSE)),"",VLOOKUP(CONCATENATE($A201,"_L_",AM$1),Records!$C$2:$H$6601,6,FALSE))</f>
        <v/>
      </c>
      <c r="AO201" s="32" t="str">
        <f>IF(ISERROR(VLOOKUP(CONCATENATE($A201,"_L_",AP$1),Records!$C$2:$H$6601,1,FALSE)),"",VLOOKUP(CONCATENATE($A201,"_L_",AP$1),Records!$C$2:$H$6601,4,FALSE))</f>
        <v/>
      </c>
      <c r="AP201" s="7" t="str">
        <f>IF(ISERROR(VLOOKUP(CONCATENATE($A201,"_L_",AP$1),Records!$C$2:$H$6601,1,FALSE)),"",VLOOKUP(CONCATENATE($A201,"_L_",AP$1),Records!$C$2:$H$6601,5,FALSE))</f>
        <v/>
      </c>
      <c r="AQ201" s="33" t="str">
        <f>IF(ISERROR(VLOOKUP(CONCATENATE($A201,"_L_",AP$1),Records!$C$2:$H$6601,1,FALSE)),"",VLOOKUP(CONCATENATE($A201,"_L_",AP$1),Records!$C$2:$H$6601,6,FALSE))</f>
        <v/>
      </c>
      <c r="AR201" s="32" t="str">
        <f>IF(ISERROR(VLOOKUP(CONCATENATE($A201,"_L_",AS$1),Records!$C$2:$H$6601,1,FALSE)),"",VLOOKUP(CONCATENATE($A201,"_L_",AS$1),Records!$C$2:$H$6601,4,FALSE))</f>
        <v/>
      </c>
      <c r="AS201" s="7" t="str">
        <f>IF(ISERROR(VLOOKUP(CONCATENATE($A201,"_L_",AS$1),Records!$C$2:$H$6601,1,FALSE)),"",VLOOKUP(CONCATENATE($A201,"_L_",AS$1),Records!$C$2:$H$6601,5,FALSE))</f>
        <v/>
      </c>
      <c r="AT201" s="33" t="str">
        <f>IF(ISERROR(VLOOKUP(CONCATENATE($A201,"_L_",AS$1),Records!$C$2:$H$6601,1,FALSE)),"",VLOOKUP(CONCATENATE($A201,"_L_",AS$1),Records!$C$2:$H$6601,6,FALSE))</f>
        <v/>
      </c>
      <c r="AU201" s="32" t="str">
        <f>IF(ISERROR(VLOOKUP(CONCATENATE($A201,"_L_",AV$1),Records!$C$2:$H$6601,1,FALSE)),"",VLOOKUP(CONCATENATE($A201,"_L_",AV$1),Records!$C$2:$H$6601,4,FALSE))</f>
        <v/>
      </c>
      <c r="AV201" s="7" t="str">
        <f>IF(ISERROR(VLOOKUP(CONCATENATE($A201,"_L_",AV$1),Records!$C$2:$H$6601,1,FALSE)),"",VLOOKUP(CONCATENATE($A201,"_L_",AV$1),Records!$C$2:$H$6601,5,FALSE))</f>
        <v/>
      </c>
      <c r="AW201" s="33" t="str">
        <f>IF(ISERROR(VLOOKUP(CONCATENATE($A201,"_L_",AV$1),Records!$C$2:$H$6601,1,FALSE)),"",VLOOKUP(CONCATENATE($A201,"_L_",AV$1),Records!$C$2:$H$6601,6,FALSE))</f>
        <v/>
      </c>
      <c r="AX201" s="32" t="str">
        <f>IF(ISERROR(VLOOKUP(CONCATENATE($A201,"_L_",AY$1),Records!$C$2:$H$6601,1,FALSE)),"",VLOOKUP(CONCATENATE($A201,"_L_",AY$1),Records!$C$2:$H$6601,4,FALSE))</f>
        <v/>
      </c>
      <c r="AY201" s="7" t="str">
        <f>IF(ISERROR(VLOOKUP(CONCATENATE($A201,"_L_",AY$1),Records!$C$2:$H$6601,1,FALSE)),"",VLOOKUP(CONCATENATE($A201,"_L_",AY$1),Records!$C$2:$H$6601,5,FALSE))</f>
        <v/>
      </c>
      <c r="AZ201" s="33" t="str">
        <f>IF(ISERROR(VLOOKUP(CONCATENATE($A201,"_L_",AY$1),Records!$C$2:$H$6601,1,FALSE)),"",VLOOKUP(CONCATENATE($A201,"_L_",AY$1),Records!$C$2:$H$6601,6,FALSE))</f>
        <v/>
      </c>
      <c r="BA201" s="32" t="str">
        <f>IF(ISERROR(VLOOKUP(CONCATENATE($A201,"_L_",BB$1),Records!$C$2:$H$6601,1,FALSE)),"",VLOOKUP(CONCATENATE($A201,"_L_",BB$1),Records!$C$2:$H$6601,4,FALSE))</f>
        <v/>
      </c>
      <c r="BB201" s="7" t="str">
        <f>IF(ISERROR(VLOOKUP(CONCATENATE($A201,"_L_",BB$1),Records!$C$2:$H$6601,1,FALSE)),"",VLOOKUP(CONCATENATE($A201,"_L_",BB$1),Records!$C$2:$H$6601,5,FALSE))</f>
        <v/>
      </c>
      <c r="BC201" s="33" t="str">
        <f>IF(ISERROR(VLOOKUP(CONCATENATE($A201,"_L_",BB$1),Records!$C$2:$H$6601,1,FALSE)),"",VLOOKUP(CONCATENATE($A201,"_L_",BB$1),Records!$C$2:$H$6601,6,FALSE))</f>
        <v/>
      </c>
      <c r="BD201" s="32" t="str">
        <f>IF(ISERROR(VLOOKUP(CONCATENATE($A201,"_L_",BE$1),Records!$C$2:$H$6601,1,FALSE)),"",VLOOKUP(CONCATENATE($A201,"_L_",BE$1),Records!$C$2:$H$6601,4,FALSE))</f>
        <v/>
      </c>
      <c r="BE201" s="7" t="str">
        <f>IF(ISERROR(VLOOKUP(CONCATENATE($A201,"_L_",BE$1),Records!$C$2:$H$6601,1,FALSE)),"",VLOOKUP(CONCATENATE($A201,"_L_",BE$1),Records!$C$2:$H$6601,5,FALSE))</f>
        <v/>
      </c>
      <c r="BF201" s="33" t="str">
        <f>IF(ISERROR(VLOOKUP(CONCATENATE($A201,"_L_",BE$1),Records!$C$2:$H$6601,1,FALSE)),"",VLOOKUP(CONCATENATE($A201,"_L_",BE$1),Records!$C$2:$H$6601,6,FALSE))</f>
        <v/>
      </c>
      <c r="BG201" s="32" t="str">
        <f>IF(ISERROR(VLOOKUP(CONCATENATE($A201,"_L_",BH$1),Records!$C$2:$H$6601,1,FALSE)),"",VLOOKUP(CONCATENATE($A201,"_L_",BH$1),Records!$C$2:$H$6601,4,FALSE))</f>
        <v/>
      </c>
      <c r="BH201" s="7" t="str">
        <f>IF(ISERROR(VLOOKUP(CONCATENATE($A201,"_L_",BH$1),Records!$C$2:$H$6601,1,FALSE)),"",VLOOKUP(CONCATENATE($A201,"_L_",BH$1),Records!$C$2:$H$6601,5,FALSE))</f>
        <v/>
      </c>
      <c r="BI201" s="33" t="str">
        <f>IF(ISERROR(VLOOKUP(CONCATENATE($A201,"_L_",BH$1),Records!$C$2:$H$6601,1,FALSE)),"",VLOOKUP(CONCATENATE($A201,"_L_",BH$1),Records!$C$2:$H$6601,6,FALSE))</f>
        <v/>
      </c>
      <c r="BJ201" s="32" t="str">
        <f>IF(ISERROR(VLOOKUP(CONCATENATE($A201,"_L_",BK$1),Records!$C$2:$H$6601,1,FALSE)),"",VLOOKUP(CONCATENATE($A201,"_L_",BK$1),Records!$C$2:$H$6601,4,FALSE))</f>
        <v/>
      </c>
      <c r="BK201" s="7" t="str">
        <f>IF(ISERROR(VLOOKUP(CONCATENATE($A201,"_L_",BK$1),Records!$C$2:$H$6601,1,FALSE)),"",VLOOKUP(CONCATENATE($A201,"_L_",BK$1),Records!$C$2:$H$6601,5,FALSE))</f>
        <v/>
      </c>
      <c r="BL201" s="33" t="str">
        <f>IF(ISERROR(VLOOKUP(CONCATENATE($A201,"_L_",BK$1),Records!$C$2:$H$6601,1,FALSE)),"",VLOOKUP(CONCATENATE($A201,"_L_",BK$1),Records!$C$2:$H$6601,6,FALSE))</f>
        <v/>
      </c>
      <c r="BM201" s="32" t="str">
        <f>IF(ISERROR(VLOOKUP(CONCATENATE($A201,"_L_",BN$1),Records!$C$2:$H$6601,1,FALSE)),"",VLOOKUP(CONCATENATE($A201,"_L_",BN$1),Records!$C$2:$H$6601,4,FALSE))</f>
        <v/>
      </c>
      <c r="BN201" s="7" t="str">
        <f>IF(ISERROR(VLOOKUP(CONCATENATE($A201,"_L_",BN$1),Records!$C$2:$H$6601,1,FALSE)),"",VLOOKUP(CONCATENATE($A201,"_L_",BN$1),Records!$C$2:$H$6601,5,FALSE))</f>
        <v/>
      </c>
      <c r="BO201" s="33" t="str">
        <f>IF(ISERROR(VLOOKUP(CONCATENATE($A201,"_L_",BN$1),Records!$C$2:$H$6601,1,FALSE)),"",VLOOKUP(CONCATENATE($A201,"_L_",BN$1),Records!$C$2:$H$6601,6,FALSE))</f>
        <v/>
      </c>
      <c r="BP201" s="32" t="str">
        <f>IF(ISERROR(VLOOKUP(CONCATENATE($A201,"_L_",BQ$1),Records!$C$2:$H$6601,1,FALSE)),"",VLOOKUP(CONCATENATE($A201,"_L_",BQ$1),Records!$C$2:$H$6601,4,FALSE))</f>
        <v/>
      </c>
      <c r="BQ201" s="7" t="str">
        <f>IF(ISERROR(VLOOKUP(CONCATENATE($A201,"_L_",BQ$1),Records!$C$2:$H$6601,1,FALSE)),"",VLOOKUP(CONCATENATE($A201,"_L_",BQ$1),Records!$C$2:$H$6601,5,FALSE))</f>
        <v/>
      </c>
      <c r="BR201" s="33" t="str">
        <f>IF(ISERROR(VLOOKUP(CONCATENATE($A201,"_L_",BQ$1),Records!$C$2:$H$6601,1,FALSE)),"",VLOOKUP(CONCATENATE($A201,"_L_",BQ$1),Records!$C$2:$H$6601,6,FALSE))</f>
        <v/>
      </c>
      <c r="BS201" s="32" t="str">
        <f>IF(ISERROR(VLOOKUP(CONCATENATE($A201,"_L_",BT$1),Records!$C$2:$H$6601,1,FALSE)),"",VLOOKUP(CONCATENATE($A201,"_L_",BT$1),Records!$C$2:$H$6601,4,FALSE))</f>
        <v/>
      </c>
      <c r="BT201" s="7" t="str">
        <f>IF(ISERROR(VLOOKUP(CONCATENATE($A201,"_L_",BT$1),Records!$C$2:$H$6601,1,FALSE)),"",VLOOKUP(CONCATENATE($A201,"_L_",BT$1),Records!$C$2:$H$6601,5,FALSE))</f>
        <v/>
      </c>
      <c r="BU201" s="33" t="str">
        <f>IF(ISERROR(VLOOKUP(CONCATENATE($A201,"_L_",BT$1),Records!$C$2:$H$6601,1,FALSE)),"",VLOOKUP(CONCATENATE($A201,"_L_",BT$1),Records!$C$2:$H$6601,6,FALSE))</f>
        <v/>
      </c>
      <c r="BV201" s="32" t="str">
        <f>IF(ISERROR(VLOOKUP(CONCATENATE($A201,"_L_",BW$1),Records!$C$2:$H$6601,1,FALSE)),"",VLOOKUP(CONCATENATE($A201,"_L_",BW$1),Records!$C$2:$H$6601,4,FALSE))</f>
        <v/>
      </c>
      <c r="BW201" s="7" t="str">
        <f>IF(ISERROR(VLOOKUP(CONCATENATE($A201,"_L_",BW$1),Records!$C$2:$H$6601,1,FALSE)),"",VLOOKUP(CONCATENATE($A201,"_L_",BW$1),Records!$C$2:$H$6601,5,FALSE))</f>
        <v/>
      </c>
      <c r="BX201" s="33" t="str">
        <f>IF(ISERROR(VLOOKUP(CONCATENATE($A201,"_L_",BW$1),Records!$C$2:$H$6601,1,FALSE)),"",VLOOKUP(CONCATENATE($A201,"_L_",BW$1),Records!$C$2:$H$6601,6,FALSE))</f>
        <v/>
      </c>
      <c r="BY201" s="32" t="str">
        <f>IF(ISERROR(VLOOKUP(CONCATENATE($A201,"_L_",BZ$1),Records!$C$2:$H$6601,1,FALSE)),"",VLOOKUP(CONCATENATE($A201,"_L_",BZ$1),Records!$C$2:$H$6601,4,FALSE))</f>
        <v/>
      </c>
      <c r="BZ201" s="7" t="str">
        <f>IF(ISERROR(VLOOKUP(CONCATENATE($A201,"_L_",BZ$1),Records!$C$2:$H$6601,1,FALSE)),"",VLOOKUP(CONCATENATE($A201,"_L_",BZ$1),Records!$C$2:$H$6601,5,FALSE))</f>
        <v/>
      </c>
      <c r="CA201" s="33" t="str">
        <f>IF(ISERROR(VLOOKUP(CONCATENATE($A201,"_L_",BZ$1),Records!$C$2:$H$6601,1,FALSE)),"",VLOOKUP(CONCATENATE($A201,"_L_",BZ$1),Records!$C$2:$H$6601,6,FALSE))</f>
        <v/>
      </c>
      <c r="CB201" s="32" t="str">
        <f>IF(ISERROR(VLOOKUP(CONCATENATE($A201,"_L_",CC$1),Records!$C$2:$H$6601,1,FALSE)),"",VLOOKUP(CONCATENATE($A201,"_L_",CC$1),Records!$C$2:$H$6601,4,FALSE))</f>
        <v/>
      </c>
      <c r="CC201" s="7" t="str">
        <f>IF(ISERROR(VLOOKUP(CONCATENATE($A201,"_L_",CC$1),Records!$C$2:$H$6601,1,FALSE)),"",VLOOKUP(CONCATENATE($A201,"_L_",CC$1),Records!$C$2:$H$6601,5,FALSE))</f>
        <v/>
      </c>
      <c r="CD201" s="33" t="str">
        <f>IF(ISERROR(VLOOKUP(CONCATENATE($A201,"_L_",CC$1),Records!$C$2:$H$6601,1,FALSE)),"",VLOOKUP(CONCATENATE($A201,"_L_",CC$1),Records!$C$2:$H$6601,6,FALSE))</f>
        <v/>
      </c>
      <c r="CE201" s="32" t="str">
        <f>IF(ISERROR(VLOOKUP(CONCATENATE($A201,"_L_",CF$1),Records!$C$2:$H$6601,1,FALSE)),"",VLOOKUP(CONCATENATE($A201,"_L_",CF$1),Records!$C$2:$H$6601,4,FALSE))</f>
        <v/>
      </c>
      <c r="CF201" s="7" t="str">
        <f>IF(ISERROR(VLOOKUP(CONCATENATE($A201,"_L_",CF$1),Records!$C$2:$H$6601,1,FALSE)),"",VLOOKUP(CONCATENATE($A201,"_L_",CF$1),Records!$C$2:$H$6601,5,FALSE))</f>
        <v/>
      </c>
      <c r="CG201" s="33" t="str">
        <f>IF(ISERROR(VLOOKUP(CONCATENATE($A201,"_L_",CF$1),Records!$C$2:$H$6601,1,FALSE)),"",VLOOKUP(CONCATENATE($A201,"_L_",CF$1),Records!$C$2:$H$6601,6,FALSE))</f>
        <v/>
      </c>
      <c r="CH201" s="32" t="str">
        <f>IF(ISERROR(VLOOKUP(CONCATENATE($A201,"_L_",CI$1),Records!$C$2:$H$6601,1,FALSE)),"",VLOOKUP(CONCATENATE($A201,"_L_",CI$1),Records!$C$2:$H$6601,4,FALSE))</f>
        <v/>
      </c>
      <c r="CI201" s="7" t="str">
        <f>IF(ISERROR(VLOOKUP(CONCATENATE($A201,"_L_",CI$1),Records!$C$2:$H$6601,1,FALSE)),"",VLOOKUP(CONCATENATE($A201,"_L_",CI$1),Records!$C$2:$H$6601,5,FALSE))</f>
        <v/>
      </c>
      <c r="CJ201" s="33" t="str">
        <f>IF(ISERROR(VLOOKUP(CONCATENATE($A201,"_L_",CI$1),Records!$C$2:$H$6601,1,FALSE)),"",VLOOKUP(CONCATENATE($A201,"_L_",CI$1),Records!$C$2:$H$6601,6,FALSE))</f>
        <v/>
      </c>
      <c r="CK201" s="32" t="str">
        <f>IF(ISERROR(VLOOKUP(CONCATENATE($A201,"_L_",CL$1),Records!$C$2:$H$6601,1,FALSE)),"",VLOOKUP(CONCATENATE($A201,"_L_",CL$1),Records!$C$2:$H$6601,4,FALSE))</f>
        <v/>
      </c>
      <c r="CL201" s="7" t="str">
        <f>IF(ISERROR(VLOOKUP(CONCATENATE($A201,"_L_",CL$1),Records!$C$2:$H$6601,1,FALSE)),"",VLOOKUP(CONCATENATE($A201,"_L_",CL$1),Records!$C$2:$H$6601,5,FALSE))</f>
        <v/>
      </c>
      <c r="CM201" s="33" t="str">
        <f>IF(ISERROR(VLOOKUP(CONCATENATE($A201,"_L_",CL$1),Records!$C$2:$H$6601,1,FALSE)),"",VLOOKUP(CONCATENATE($A201,"_L_",CL$1),Records!$C$2:$H$6601,6,FALSE))</f>
        <v/>
      </c>
      <c r="CN201" s="32" t="str">
        <f>IF(ISERROR(VLOOKUP(CONCATENATE($A201,"_L_",CO$1),Records!$C$2:$H$6601,1,FALSE)),"",VLOOKUP(CONCATENATE($A201,"_L_",CO$1),Records!$C$2:$H$6601,4,FALSE))</f>
        <v/>
      </c>
      <c r="CO201" s="7" t="str">
        <f>IF(ISERROR(VLOOKUP(CONCATENATE($A201,"_L_",CO$1),Records!$C$2:$H$6601,1,FALSE)),"",VLOOKUP(CONCATENATE($A201,"_L_",CO$1),Records!$C$2:$H$6601,5,FALSE))</f>
        <v/>
      </c>
      <c r="CP201" s="33" t="str">
        <f>IF(ISERROR(VLOOKUP(CONCATENATE($A201,"_L_",CO$1),Records!$C$2:$H$6601,1,FALSE)),"",VLOOKUP(CONCATENATE($A201,"_L_",CO$1),Records!$C$2:$H$6601,6,FALSE))</f>
        <v/>
      </c>
      <c r="CQ201" s="32" t="str">
        <f>IF(ISERROR(VLOOKUP(CONCATENATE($A201,"_L_",CR$1),Records!$C$2:$H$6601,1,FALSE)),"",VLOOKUP(CONCATENATE($A201,"_L_",CR$1),Records!$C$2:$H$6601,4,FALSE))</f>
        <v/>
      </c>
      <c r="CR201" s="7" t="str">
        <f>IF(ISERROR(VLOOKUP(CONCATENATE($A201,"_L_",CR$1),Records!$C$2:$H$6601,1,FALSE)),"",VLOOKUP(CONCATENATE($A201,"_L_",CR$1),Records!$C$2:$H$6601,5,FALSE))</f>
        <v/>
      </c>
      <c r="CS201" s="33" t="str">
        <f>IF(ISERROR(VLOOKUP(CONCATENATE($A201,"_L_",CR$1),Records!$C$2:$H$6601,1,FALSE)),"",VLOOKUP(CONCATENATE($A201,"_L_",CR$1),Records!$C$2:$H$6601,6,FALSE))</f>
        <v/>
      </c>
      <c r="CT201" s="32" t="str">
        <f>IF(ISERROR(VLOOKUP(CONCATENATE($A201,"_L_",CU$1),Records!$C$2:$H$6601,1,FALSE)),"",VLOOKUP(CONCATENATE($A201,"_L_",CU$1),Records!$C$2:$H$6601,4,FALSE))</f>
        <v/>
      </c>
      <c r="CU201" s="7" t="str">
        <f>IF(ISERROR(VLOOKUP(CONCATENATE($A201,"_L_",CU$1),Records!$C$2:$H$6601,1,FALSE)),"",VLOOKUP(CONCATENATE($A201,"_L_",CU$1),Records!$C$2:$H$6601,5,FALSE))</f>
        <v/>
      </c>
      <c r="CV201" s="33" t="str">
        <f>IF(ISERROR(VLOOKUP(CONCATENATE($A201,"_L_",CU$1),Records!$C$2:$H$6601,1,FALSE)),"",VLOOKUP(CONCATENATE($A201,"_L_",CU$1),Records!$C$2:$H$6601,6,FALSE))</f>
        <v/>
      </c>
      <c r="CW201" s="32" t="str">
        <f>IF(ISERROR(VLOOKUP(CONCATENATE($A201,"_L_",CX$1),Records!$C$2:$H$6601,1,FALSE)),"",VLOOKUP(CONCATENATE($A201,"_L_",CX$1),Records!$C$2:$H$6601,4,FALSE))</f>
        <v/>
      </c>
      <c r="CX201" s="7" t="str">
        <f>IF(ISERROR(VLOOKUP(CONCATENATE($A201,"_L_",CX$1),Records!$C$2:$H$6601,1,FALSE)),"",VLOOKUP(CONCATENATE($A201,"_L_",CX$1),Records!$C$2:$H$6601,5,FALSE))</f>
        <v/>
      </c>
      <c r="CY201" s="33" t="str">
        <f>IF(ISERROR(VLOOKUP(CONCATENATE($A201,"_L_",CX$1),Records!$C$2:$H$6601,1,FALSE)),"",VLOOKUP(CONCATENATE($A201,"_L_",CX$1),Records!$C$2:$H$6601,6,FALSE))</f>
        <v/>
      </c>
      <c r="CZ201" s="32" t="str">
        <f>IF(ISERROR(VLOOKUP(CONCATENATE($A201,"_L_",DA$1),Records!$C$2:$H$6601,1,FALSE)),"",VLOOKUP(CONCATENATE($A201,"_L_",DA$1),Records!$C$2:$H$6601,4,FALSE))</f>
        <v/>
      </c>
      <c r="DA201" s="7" t="str">
        <f>IF(ISERROR(VLOOKUP(CONCATENATE($A201,"_L_",DA$1),Records!$C$2:$H$6601,1,FALSE)),"",VLOOKUP(CONCATENATE($A201,"_L_",DA$1),Records!$C$2:$H$6601,5,FALSE))</f>
        <v/>
      </c>
      <c r="DB201" s="33" t="str">
        <f>IF(ISERROR(VLOOKUP(CONCATENATE($A201,"_L_",DA$1),Records!$C$2:$H$6601,1,FALSE)),"",VLOOKUP(CONCATENATE($A201,"_L_",DA$1),Records!$C$2:$H$6601,6,FALSE))</f>
        <v/>
      </c>
      <c r="DC201" s="32" t="str">
        <f>IF(ISERROR(VLOOKUP(CONCATENATE($A201,"_L_",DD$1),Records!$C$2:$H$6601,1,FALSE)),"",VLOOKUP(CONCATENATE($A201,"_L_",DD$1),Records!$C$2:$H$6601,4,FALSE))</f>
        <v/>
      </c>
      <c r="DD201" s="7" t="str">
        <f>IF(ISERROR(VLOOKUP(CONCATENATE($A201,"_L_",DD$1),Records!$C$2:$H$6601,1,FALSE)),"",VLOOKUP(CONCATENATE($A201,"_L_",DD$1),Records!$C$2:$H$6601,5,FALSE))</f>
        <v/>
      </c>
      <c r="DE201" s="33" t="str">
        <f>IF(ISERROR(VLOOKUP(CONCATENATE($A201,"_L_",DD$1),Records!$C$2:$H$6601,1,FALSE)),"",VLOOKUP(CONCATENATE($A201,"_L_",DD$1),Records!$C$2:$H$6601,6,FALSE))</f>
        <v/>
      </c>
      <c r="DF201" s="32" t="str">
        <f>IF(ISERROR(VLOOKUP(CONCATENATE($A201,"_L_",DG$1),Records!$C$2:$H$6601,1,FALSE)),"",VLOOKUP(CONCATENATE($A201,"_L_",DG$1),Records!$C$2:$H$6601,4,FALSE))</f>
        <v/>
      </c>
      <c r="DG201" s="7" t="str">
        <f>IF(ISERROR(VLOOKUP(CONCATENATE($A201,"_L_",DG$1),Records!$C$2:$H$6601,1,FALSE)),"",VLOOKUP(CONCATENATE($A201,"_L_",DG$1),Records!$C$2:$H$6601,5,FALSE))</f>
        <v/>
      </c>
      <c r="DH201" s="33" t="str">
        <f>IF(ISERROR(VLOOKUP(CONCATENATE($A201,"_L_",DG$1),Records!$C$2:$H$6601,1,FALSE)),"",VLOOKUP(CONCATENATE($A201,"_L_",DG$1),Records!$C$2:$H$6601,6,FALSE))</f>
        <v/>
      </c>
      <c r="DI201" s="32" t="str">
        <f>IF(ISERROR(VLOOKUP(CONCATENATE($A201,"_L_",DJ$1),Records!$C$2:$H$6601,1,FALSE)),"",VLOOKUP(CONCATENATE($A201,"_L_",DJ$1),Records!$C$2:$H$6601,4,FALSE))</f>
        <v/>
      </c>
      <c r="DJ201" s="7" t="str">
        <f>IF(ISERROR(VLOOKUP(CONCATENATE($A201,"_L_",DJ$1),Records!$C$2:$H$6601,1,FALSE)),"",VLOOKUP(CONCATENATE($A201,"_L_",DJ$1),Records!$C$2:$H$6601,5,FALSE))</f>
        <v/>
      </c>
      <c r="DK201" s="33" t="str">
        <f>IF(ISERROR(VLOOKUP(CONCATENATE($A201,"_L_",DJ$1),Records!$C$2:$H$6601,1,FALSE)),"",VLOOKUP(CONCATENATE($A201,"_L_",DJ$1),Records!$C$2:$H$6601,6,FALSE))</f>
        <v/>
      </c>
      <c r="DL201" s="32" t="str">
        <f>IF(ISERROR(VLOOKUP(CONCATENATE($A201,"_L_",DM$1),Records!$C$2:$H$6601,1,FALSE)),"",VLOOKUP(CONCATENATE($A201,"_L_",DM$1),Records!$C$2:$H$6601,4,FALSE))</f>
        <v/>
      </c>
      <c r="DM201" s="7" t="str">
        <f>IF(ISERROR(VLOOKUP(CONCATENATE($A201,"_L_",DM$1),Records!$C$2:$H$6601,1,FALSE)),"",VLOOKUP(CONCATENATE($A201,"_L_",DM$1),Records!$C$2:$H$6601,5,FALSE))</f>
        <v/>
      </c>
      <c r="DN201" s="33" t="str">
        <f>IF(ISERROR(VLOOKUP(CONCATENATE($A201,"_L_",DM$1),Records!$C$2:$H$6601,1,FALSE)),"",VLOOKUP(CONCATENATE($A201,"_L_",DM$1),Records!$C$2:$H$6601,6,FALSE))</f>
        <v/>
      </c>
      <c r="DO201" s="32" t="str">
        <f>IF(ISERROR(VLOOKUP(CONCATENATE($A201,"_L_",DP$1),Records!$C$2:$H$6601,1,FALSE)),"",VLOOKUP(CONCATENATE($A201,"_L_",DP$1),Records!$C$2:$H$6601,4,FALSE))</f>
        <v/>
      </c>
      <c r="DP201" s="7" t="str">
        <f>IF(ISERROR(VLOOKUP(CONCATENATE($A201,"_L_",DP$1),Records!$C$2:$H$6601,1,FALSE)),"",VLOOKUP(CONCATENATE($A201,"_L_",DP$1),Records!$C$2:$H$6601,5,FALSE))</f>
        <v/>
      </c>
      <c r="DQ201" s="33" t="str">
        <f>IF(ISERROR(VLOOKUP(CONCATENATE($A201,"_L_",DP$1),Records!$C$2:$H$6601,1,FALSE)),"",VLOOKUP(CONCATENATE($A201,"_L_",DP$1),Records!$C$2:$H$6601,6,FALSE))</f>
        <v/>
      </c>
      <c r="DR201" s="32" t="str">
        <f>IF(ISERROR(VLOOKUP(CONCATENATE($A201,"_L_",DS$1),Records!$C$2:$H$6601,1,FALSE)),"",VLOOKUP(CONCATENATE($A201,"_L_",DS$1),Records!$C$2:$H$6601,4,FALSE))</f>
        <v/>
      </c>
      <c r="DS201" s="7" t="str">
        <f>IF(ISERROR(VLOOKUP(CONCATENATE($A201,"_L_",DS$1),Records!$C$2:$H$6601,1,FALSE)),"",VLOOKUP(CONCATENATE($A201,"_L_",DS$1),Records!$C$2:$H$6601,5,FALSE))</f>
        <v/>
      </c>
      <c r="DT201" s="33" t="str">
        <f>IF(ISERROR(VLOOKUP(CONCATENATE($A201,"_L_",DS$1),Records!$C$2:$H$6601,1,FALSE)),"",VLOOKUP(CONCATENATE($A201,"_L_",DS$1),Records!$C$2:$H$6601,6,FALSE))</f>
        <v/>
      </c>
      <c r="DU201" s="32" t="str">
        <f>IF(ISERROR(VLOOKUP(CONCATENATE($A201,"_L_",DV$1),Records!$C$2:$H$6601,1,FALSE)),"",VLOOKUP(CONCATENATE($A201,"_L_",DV$1),Records!$C$2:$H$6601,4,FALSE))</f>
        <v/>
      </c>
      <c r="DV201" s="7" t="str">
        <f>IF(ISERROR(VLOOKUP(CONCATENATE($A201,"_L_",DV$1),Records!$C$2:$H$6601,1,FALSE)),"",VLOOKUP(CONCATENATE($A201,"_L_",DV$1),Records!$C$2:$H$6601,5,FALSE))</f>
        <v/>
      </c>
      <c r="DW201" s="33" t="str">
        <f>IF(ISERROR(VLOOKUP(CONCATENATE($A201,"_L_",DV$1),Records!$C$2:$H$6601,1,FALSE)),"",VLOOKUP(CONCATENATE($A201,"_L_",DV$1),Records!$C$2:$H$6601,6,FALSE))</f>
        <v/>
      </c>
      <c r="DX201" s="32" t="str">
        <f>IF(ISERROR(VLOOKUP(CONCATENATE($A201,"_L_",DY$1),Records!$C$2:$H$6601,1,FALSE)),"",VLOOKUP(CONCATENATE($A201,"_L_",DY$1),Records!$C$2:$H$6601,4,FALSE))</f>
        <v/>
      </c>
      <c r="DY201" s="7" t="str">
        <f>IF(ISERROR(VLOOKUP(CONCATENATE($A201,"_L_",DY$1),Records!$C$2:$H$6601,1,FALSE)),"",VLOOKUP(CONCATENATE($A201,"_L_",DY$1),Records!$C$2:$H$6601,5,FALSE))</f>
        <v/>
      </c>
      <c r="DZ201" s="33" t="str">
        <f>IF(ISERROR(VLOOKUP(CONCATENATE($A201,"_L_",DY$1),Records!$C$2:$H$6601,1,FALSE)),"",VLOOKUP(CONCATENATE($A201,"_L_",DY$1),Records!$C$2:$H$6601,6,FALSE))</f>
        <v/>
      </c>
      <c r="EA201" s="32" t="str">
        <f>IF(ISERROR(VLOOKUP(CONCATENATE($A201,"_L_",EB$1),Records!$C$2:$H$6601,1,FALSE)),"",VLOOKUP(CONCATENATE($A201,"_L_",EB$1),Records!$C$2:$H$6601,4,FALSE))</f>
        <v/>
      </c>
      <c r="EB201" s="7" t="str">
        <f>IF(ISERROR(VLOOKUP(CONCATENATE($A201,"_L_",EB$1),Records!$C$2:$H$6601,1,FALSE)),"",VLOOKUP(CONCATENATE($A201,"_L_",EB$1),Records!$C$2:$H$6601,5,FALSE))</f>
        <v/>
      </c>
      <c r="EC201" s="33" t="str">
        <f>IF(ISERROR(VLOOKUP(CONCATENATE($A201,"_L_",EB$1),Records!$C$2:$H$6601,1,FALSE)),"",VLOOKUP(CONCATENATE($A201,"_L_",EB$1),Records!$C$2:$H$6601,6,FALSE))</f>
        <v/>
      </c>
    </row>
    <row r="202" spans="1:133" ht="15.75" x14ac:dyDescent="0.25">
      <c r="A202" s="11">
        <v>42384</v>
      </c>
      <c r="B202" s="17" t="s">
        <v>80</v>
      </c>
      <c r="C202" s="15">
        <f t="shared" si="7"/>
        <v>29</v>
      </c>
      <c r="D202" s="27" t="s">
        <v>63</v>
      </c>
      <c r="E202" s="8" t="s">
        <v>71</v>
      </c>
      <c r="F202" s="62">
        <f t="shared" si="6"/>
        <v>0</v>
      </c>
      <c r="G202" s="62">
        <f>HomeCalc!F202</f>
        <v>0</v>
      </c>
      <c r="H202" s="32" t="str">
        <f>IF(ISERROR(VLOOKUP(CONCATENATE($A202,"_L_",I$1),Records!$C$2:$H$6601,1,FALSE)),"",VLOOKUP(CONCATENATE($A202,"_L_",I$1),Records!$C$2:$H$6601,4,FALSE))</f>
        <v/>
      </c>
      <c r="I202" s="7" t="str">
        <f>IF(ISERROR(VLOOKUP(CONCATENATE($A202,"_L_",I$1),Records!$C$2:$H$6601,1,FALSE)),"",VLOOKUP(CONCATENATE($A202,"_L_",I$1),Records!$C$2:$H$6601,5,FALSE))</f>
        <v/>
      </c>
      <c r="J202" s="33" t="str">
        <f>IF(ISERROR(VLOOKUP(CONCATENATE($A202,"_L_",I$1),Records!$C$2:$H$6601,1,FALSE)),"",VLOOKUP(CONCATENATE($A202,"_L_",I$1),Records!$C$2:$H$6601,6,FALSE))</f>
        <v/>
      </c>
      <c r="K202" s="32" t="str">
        <f>IF(ISERROR(VLOOKUP(CONCATENATE($A202,"_L_",L$1),Records!$C$2:$H$6601,1,FALSE)),"",VLOOKUP(CONCATENATE($A202,"_L_",L$1),Records!$C$2:$H$6601,4,FALSE))</f>
        <v/>
      </c>
      <c r="L202" s="7" t="str">
        <f>IF(ISERROR(VLOOKUP(CONCATENATE($A202,"_L_",L$1),Records!$C$2:$H$6601,1,FALSE)),"",VLOOKUP(CONCATENATE($A202,"_L_",L$1),Records!$C$2:$H$6601,5,FALSE))</f>
        <v/>
      </c>
      <c r="M202" s="33" t="str">
        <f>IF(ISERROR(VLOOKUP(CONCATENATE($A202,"_L_",L$1),Records!$C$2:$H$6601,1,FALSE)),"",VLOOKUP(CONCATENATE($A202,"_L_",L$1),Records!$C$2:$H$6601,6,FALSE))</f>
        <v/>
      </c>
      <c r="N202" s="32" t="str">
        <f>IF(ISERROR(VLOOKUP(CONCATENATE($A202,"_L_",O$1),Records!$C$2:$H$6601,1,FALSE)),"",VLOOKUP(CONCATENATE($A202,"_L_",O$1),Records!$C$2:$H$6601,4,FALSE))</f>
        <v/>
      </c>
      <c r="O202" s="7" t="str">
        <f>IF(ISERROR(VLOOKUP(CONCATENATE($A202,"_L_",O$1),Records!$C$2:$H$6601,1,FALSE)),"",VLOOKUP(CONCATENATE($A202,"_L_",O$1),Records!$C$2:$H$6601,5,FALSE))</f>
        <v/>
      </c>
      <c r="P202" s="33" t="str">
        <f>IF(ISERROR(VLOOKUP(CONCATENATE($A202,"_L_",O$1),Records!$C$2:$H$6601,1,FALSE)),"",VLOOKUP(CONCATENATE($A202,"_L_",O$1),Records!$C$2:$H$6601,6,FALSE))</f>
        <v/>
      </c>
      <c r="Q202" s="32" t="str">
        <f>IF(ISERROR(VLOOKUP(CONCATENATE($A202,"_L_",R$1),Records!$C$2:$H$6601,1,FALSE)),"",VLOOKUP(CONCATENATE($A202,"_L_",R$1),Records!$C$2:$H$6601,4,FALSE))</f>
        <v/>
      </c>
      <c r="R202" s="7" t="str">
        <f>IF(ISERROR(VLOOKUP(CONCATENATE($A202,"_L_",R$1),Records!$C$2:$H$6601,1,FALSE)),"",VLOOKUP(CONCATENATE($A202,"_L_",R$1),Records!$C$2:$H$6601,5,FALSE))</f>
        <v/>
      </c>
      <c r="S202" s="33" t="str">
        <f>IF(ISERROR(VLOOKUP(CONCATENATE($A202,"_L_",R$1),Records!$C$2:$H$6601,1,FALSE)),"",VLOOKUP(CONCATENATE($A202,"_L_",R$1),Records!$C$2:$H$6601,6,FALSE))</f>
        <v/>
      </c>
      <c r="T202" s="32" t="str">
        <f>IF(ISERROR(VLOOKUP(CONCATENATE($A202,"_L_",U$1),Records!$C$2:$H$6601,1,FALSE)),"",VLOOKUP(CONCATENATE($A202,"_L_",U$1),Records!$C$2:$H$6601,4,FALSE))</f>
        <v/>
      </c>
      <c r="U202" s="7" t="str">
        <f>IF(ISERROR(VLOOKUP(CONCATENATE($A202,"_L_",U$1),Records!$C$2:$H$6601,1,FALSE)),"",VLOOKUP(CONCATENATE($A202,"_L_",U$1),Records!$C$2:$H$6601,5,FALSE))</f>
        <v/>
      </c>
      <c r="V202" s="33" t="str">
        <f>IF(ISERROR(VLOOKUP(CONCATENATE($A202,"_L_",U$1),Records!$C$2:$H$6601,1,FALSE)),"",VLOOKUP(CONCATENATE($A202,"_L_",U$1),Records!$C$2:$H$6601,6,FALSE))</f>
        <v/>
      </c>
      <c r="W202" s="32" t="str">
        <f>IF(ISERROR(VLOOKUP(CONCATENATE($A202,"_L_",X$1),Records!$C$2:$H$6601,1,FALSE)),"",VLOOKUP(CONCATENATE($A202,"_L_",X$1),Records!$C$2:$H$6601,4,FALSE))</f>
        <v/>
      </c>
      <c r="X202" s="7" t="str">
        <f>IF(ISERROR(VLOOKUP(CONCATENATE($A202,"_L_",X$1),Records!$C$2:$H$6601,1,FALSE)),"",VLOOKUP(CONCATENATE($A202,"_L_",X$1),Records!$C$2:$H$6601,5,FALSE))</f>
        <v/>
      </c>
      <c r="Y202" s="33" t="str">
        <f>IF(ISERROR(VLOOKUP(CONCATENATE($A202,"_L_",X$1),Records!$C$2:$H$6601,1,FALSE)),"",VLOOKUP(CONCATENATE($A202,"_L_",X$1),Records!$C$2:$H$6601,6,FALSE))</f>
        <v/>
      </c>
      <c r="Z202" s="32" t="str">
        <f>IF(ISERROR(VLOOKUP(CONCATENATE($A202,"_L_",AA$1),Records!$C$2:$H$6601,1,FALSE)),"",VLOOKUP(CONCATENATE($A202,"_L_",AA$1),Records!$C$2:$H$6601,4,FALSE))</f>
        <v/>
      </c>
      <c r="AA202" s="7" t="str">
        <f>IF(ISERROR(VLOOKUP(CONCATENATE($A202,"_L_",AA$1),Records!$C$2:$H$6601,1,FALSE)),"",VLOOKUP(CONCATENATE($A202,"_L_",AA$1),Records!$C$2:$H$6601,5,FALSE))</f>
        <v/>
      </c>
      <c r="AB202" s="33" t="str">
        <f>IF(ISERROR(VLOOKUP(CONCATENATE($A202,"_L_",AA$1),Records!$C$2:$H$6601,1,FALSE)),"",VLOOKUP(CONCATENATE($A202,"_L_",AA$1),Records!$C$2:$H$6601,6,FALSE))</f>
        <v/>
      </c>
      <c r="AC202" s="32" t="str">
        <f>IF(ISERROR(VLOOKUP(CONCATENATE($A202,"_L_",AD$1),Records!$C$2:$H$6601,1,FALSE)),"",VLOOKUP(CONCATENATE($A202,"_L_",AD$1),Records!$C$2:$H$6601,4,FALSE))</f>
        <v/>
      </c>
      <c r="AD202" s="7" t="str">
        <f>IF(ISERROR(VLOOKUP(CONCATENATE($A202,"_L_",AD$1),Records!$C$2:$H$6601,1,FALSE)),"",VLOOKUP(CONCATENATE($A202,"_L_",AD$1),Records!$C$2:$H$6601,5,FALSE))</f>
        <v/>
      </c>
      <c r="AE202" s="33" t="str">
        <f>IF(ISERROR(VLOOKUP(CONCATENATE($A202,"_L_",AD$1),Records!$C$2:$H$6601,1,FALSE)),"",VLOOKUP(CONCATENATE($A202,"_L_",AD$1),Records!$C$2:$H$6601,6,FALSE))</f>
        <v/>
      </c>
      <c r="AF202" s="32" t="str">
        <f>IF(ISERROR(VLOOKUP(CONCATENATE($A202,"_L_",AG$1),Records!$C$2:$H$6601,1,FALSE)),"",VLOOKUP(CONCATENATE($A202,"_L_",AG$1),Records!$C$2:$H$6601,4,FALSE))</f>
        <v/>
      </c>
      <c r="AG202" s="7" t="str">
        <f>IF(ISERROR(VLOOKUP(CONCATENATE($A202,"_L_",AG$1),Records!$C$2:$H$6601,1,FALSE)),"",VLOOKUP(CONCATENATE($A202,"_L_",AG$1),Records!$C$2:$H$6601,5,FALSE))</f>
        <v/>
      </c>
      <c r="AH202" s="33" t="str">
        <f>IF(ISERROR(VLOOKUP(CONCATENATE($A202,"_L_",AG$1),Records!$C$2:$H$6601,1,FALSE)),"",VLOOKUP(CONCATENATE($A202,"_L_",AG$1),Records!$C$2:$H$6601,6,FALSE))</f>
        <v/>
      </c>
      <c r="AI202" s="32" t="str">
        <f>IF(ISERROR(VLOOKUP(CONCATENATE($A202,"_L_",AJ$1),Records!$C$2:$H$6601,1,FALSE)),"",VLOOKUP(CONCATENATE($A202,"_L_",AJ$1),Records!$C$2:$H$6601,4,FALSE))</f>
        <v/>
      </c>
      <c r="AJ202" s="7" t="str">
        <f>IF(ISERROR(VLOOKUP(CONCATENATE($A202,"_L_",AJ$1),Records!$C$2:$H$6601,1,FALSE)),"",VLOOKUP(CONCATENATE($A202,"_L_",AJ$1),Records!$C$2:$H$6601,5,FALSE))</f>
        <v/>
      </c>
      <c r="AK202" s="33" t="str">
        <f>IF(ISERROR(VLOOKUP(CONCATENATE($A202,"_L_",AJ$1),Records!$C$2:$H$6601,1,FALSE)),"",VLOOKUP(CONCATENATE($A202,"_L_",AJ$1),Records!$C$2:$H$6601,6,FALSE))</f>
        <v/>
      </c>
      <c r="AL202" s="32" t="str">
        <f>IF(ISERROR(VLOOKUP(CONCATENATE($A202,"_L_",AM$1),Records!$C$2:$H$6601,1,FALSE)),"",VLOOKUP(CONCATENATE($A202,"_L_",AM$1),Records!$C$2:$H$6601,4,FALSE))</f>
        <v/>
      </c>
      <c r="AM202" s="7" t="str">
        <f>IF(ISERROR(VLOOKUP(CONCATENATE($A202,"_L_",AM$1),Records!$C$2:$H$6601,1,FALSE)),"",VLOOKUP(CONCATENATE($A202,"_L_",AM$1),Records!$C$2:$H$6601,5,FALSE))</f>
        <v/>
      </c>
      <c r="AN202" s="33" t="str">
        <f>IF(ISERROR(VLOOKUP(CONCATENATE($A202,"_L_",AM$1),Records!$C$2:$H$6601,1,FALSE)),"",VLOOKUP(CONCATENATE($A202,"_L_",AM$1),Records!$C$2:$H$6601,6,FALSE))</f>
        <v/>
      </c>
      <c r="AO202" s="32" t="str">
        <f>IF(ISERROR(VLOOKUP(CONCATENATE($A202,"_L_",AP$1),Records!$C$2:$H$6601,1,FALSE)),"",VLOOKUP(CONCATENATE($A202,"_L_",AP$1),Records!$C$2:$H$6601,4,FALSE))</f>
        <v/>
      </c>
      <c r="AP202" s="7" t="str">
        <f>IF(ISERROR(VLOOKUP(CONCATENATE($A202,"_L_",AP$1),Records!$C$2:$H$6601,1,FALSE)),"",VLOOKUP(CONCATENATE($A202,"_L_",AP$1),Records!$C$2:$H$6601,5,FALSE))</f>
        <v/>
      </c>
      <c r="AQ202" s="33" t="str">
        <f>IF(ISERROR(VLOOKUP(CONCATENATE($A202,"_L_",AP$1),Records!$C$2:$H$6601,1,FALSE)),"",VLOOKUP(CONCATENATE($A202,"_L_",AP$1),Records!$C$2:$H$6601,6,FALSE))</f>
        <v/>
      </c>
      <c r="AR202" s="32" t="str">
        <f>IF(ISERROR(VLOOKUP(CONCATENATE($A202,"_L_",AS$1),Records!$C$2:$H$6601,1,FALSE)),"",VLOOKUP(CONCATENATE($A202,"_L_",AS$1),Records!$C$2:$H$6601,4,FALSE))</f>
        <v/>
      </c>
      <c r="AS202" s="7" t="str">
        <f>IF(ISERROR(VLOOKUP(CONCATENATE($A202,"_L_",AS$1),Records!$C$2:$H$6601,1,FALSE)),"",VLOOKUP(CONCATENATE($A202,"_L_",AS$1),Records!$C$2:$H$6601,5,FALSE))</f>
        <v/>
      </c>
      <c r="AT202" s="33" t="str">
        <f>IF(ISERROR(VLOOKUP(CONCATENATE($A202,"_L_",AS$1),Records!$C$2:$H$6601,1,FALSE)),"",VLOOKUP(CONCATENATE($A202,"_L_",AS$1),Records!$C$2:$H$6601,6,FALSE))</f>
        <v/>
      </c>
      <c r="AU202" s="32" t="str">
        <f>IF(ISERROR(VLOOKUP(CONCATENATE($A202,"_L_",AV$1),Records!$C$2:$H$6601,1,FALSE)),"",VLOOKUP(CONCATENATE($A202,"_L_",AV$1),Records!$C$2:$H$6601,4,FALSE))</f>
        <v/>
      </c>
      <c r="AV202" s="7" t="str">
        <f>IF(ISERROR(VLOOKUP(CONCATENATE($A202,"_L_",AV$1),Records!$C$2:$H$6601,1,FALSE)),"",VLOOKUP(CONCATENATE($A202,"_L_",AV$1),Records!$C$2:$H$6601,5,FALSE))</f>
        <v/>
      </c>
      <c r="AW202" s="33" t="str">
        <f>IF(ISERROR(VLOOKUP(CONCATENATE($A202,"_L_",AV$1),Records!$C$2:$H$6601,1,FALSE)),"",VLOOKUP(CONCATENATE($A202,"_L_",AV$1),Records!$C$2:$H$6601,6,FALSE))</f>
        <v/>
      </c>
      <c r="AX202" s="32" t="str">
        <f>IF(ISERROR(VLOOKUP(CONCATENATE($A202,"_L_",AY$1),Records!$C$2:$H$6601,1,FALSE)),"",VLOOKUP(CONCATENATE($A202,"_L_",AY$1),Records!$C$2:$H$6601,4,FALSE))</f>
        <v/>
      </c>
      <c r="AY202" s="7" t="str">
        <f>IF(ISERROR(VLOOKUP(CONCATENATE($A202,"_L_",AY$1),Records!$C$2:$H$6601,1,FALSE)),"",VLOOKUP(CONCATENATE($A202,"_L_",AY$1),Records!$C$2:$H$6601,5,FALSE))</f>
        <v/>
      </c>
      <c r="AZ202" s="33" t="str">
        <f>IF(ISERROR(VLOOKUP(CONCATENATE($A202,"_L_",AY$1),Records!$C$2:$H$6601,1,FALSE)),"",VLOOKUP(CONCATENATE($A202,"_L_",AY$1),Records!$C$2:$H$6601,6,FALSE))</f>
        <v/>
      </c>
      <c r="BA202" s="32" t="str">
        <f>IF(ISERROR(VLOOKUP(CONCATENATE($A202,"_L_",BB$1),Records!$C$2:$H$6601,1,FALSE)),"",VLOOKUP(CONCATENATE($A202,"_L_",BB$1),Records!$C$2:$H$6601,4,FALSE))</f>
        <v/>
      </c>
      <c r="BB202" s="7" t="str">
        <f>IF(ISERROR(VLOOKUP(CONCATENATE($A202,"_L_",BB$1),Records!$C$2:$H$6601,1,FALSE)),"",VLOOKUP(CONCATENATE($A202,"_L_",BB$1),Records!$C$2:$H$6601,5,FALSE))</f>
        <v/>
      </c>
      <c r="BC202" s="33" t="str">
        <f>IF(ISERROR(VLOOKUP(CONCATENATE($A202,"_L_",BB$1),Records!$C$2:$H$6601,1,FALSE)),"",VLOOKUP(CONCATENATE($A202,"_L_",BB$1),Records!$C$2:$H$6601,6,FALSE))</f>
        <v/>
      </c>
      <c r="BD202" s="32" t="str">
        <f>IF(ISERROR(VLOOKUP(CONCATENATE($A202,"_L_",BE$1),Records!$C$2:$H$6601,1,FALSE)),"",VLOOKUP(CONCATENATE($A202,"_L_",BE$1),Records!$C$2:$H$6601,4,FALSE))</f>
        <v/>
      </c>
      <c r="BE202" s="7" t="str">
        <f>IF(ISERROR(VLOOKUP(CONCATENATE($A202,"_L_",BE$1),Records!$C$2:$H$6601,1,FALSE)),"",VLOOKUP(CONCATENATE($A202,"_L_",BE$1),Records!$C$2:$H$6601,5,FALSE))</f>
        <v/>
      </c>
      <c r="BF202" s="33" t="str">
        <f>IF(ISERROR(VLOOKUP(CONCATENATE($A202,"_L_",BE$1),Records!$C$2:$H$6601,1,FALSE)),"",VLOOKUP(CONCATENATE($A202,"_L_",BE$1),Records!$C$2:$H$6601,6,FALSE))</f>
        <v/>
      </c>
      <c r="BG202" s="32" t="str">
        <f>IF(ISERROR(VLOOKUP(CONCATENATE($A202,"_L_",BH$1),Records!$C$2:$H$6601,1,FALSE)),"",VLOOKUP(CONCATENATE($A202,"_L_",BH$1),Records!$C$2:$H$6601,4,FALSE))</f>
        <v/>
      </c>
      <c r="BH202" s="7" t="str">
        <f>IF(ISERROR(VLOOKUP(CONCATENATE($A202,"_L_",BH$1),Records!$C$2:$H$6601,1,FALSE)),"",VLOOKUP(CONCATENATE($A202,"_L_",BH$1),Records!$C$2:$H$6601,5,FALSE))</f>
        <v/>
      </c>
      <c r="BI202" s="33" t="str">
        <f>IF(ISERROR(VLOOKUP(CONCATENATE($A202,"_L_",BH$1),Records!$C$2:$H$6601,1,FALSE)),"",VLOOKUP(CONCATENATE($A202,"_L_",BH$1),Records!$C$2:$H$6601,6,FALSE))</f>
        <v/>
      </c>
      <c r="BJ202" s="32" t="str">
        <f>IF(ISERROR(VLOOKUP(CONCATENATE($A202,"_L_",BK$1),Records!$C$2:$H$6601,1,FALSE)),"",VLOOKUP(CONCATENATE($A202,"_L_",BK$1),Records!$C$2:$H$6601,4,FALSE))</f>
        <v/>
      </c>
      <c r="BK202" s="7" t="str">
        <f>IF(ISERROR(VLOOKUP(CONCATENATE($A202,"_L_",BK$1),Records!$C$2:$H$6601,1,FALSE)),"",VLOOKUP(CONCATENATE($A202,"_L_",BK$1),Records!$C$2:$H$6601,5,FALSE))</f>
        <v/>
      </c>
      <c r="BL202" s="33" t="str">
        <f>IF(ISERROR(VLOOKUP(CONCATENATE($A202,"_L_",BK$1),Records!$C$2:$H$6601,1,FALSE)),"",VLOOKUP(CONCATENATE($A202,"_L_",BK$1),Records!$C$2:$H$6601,6,FALSE))</f>
        <v/>
      </c>
      <c r="BM202" s="32" t="str">
        <f>IF(ISERROR(VLOOKUP(CONCATENATE($A202,"_L_",BN$1),Records!$C$2:$H$6601,1,FALSE)),"",VLOOKUP(CONCATENATE($A202,"_L_",BN$1),Records!$C$2:$H$6601,4,FALSE))</f>
        <v/>
      </c>
      <c r="BN202" s="7" t="str">
        <f>IF(ISERROR(VLOOKUP(CONCATENATE($A202,"_L_",BN$1),Records!$C$2:$H$6601,1,FALSE)),"",VLOOKUP(CONCATENATE($A202,"_L_",BN$1),Records!$C$2:$H$6601,5,FALSE))</f>
        <v/>
      </c>
      <c r="BO202" s="33" t="str">
        <f>IF(ISERROR(VLOOKUP(CONCATENATE($A202,"_L_",BN$1),Records!$C$2:$H$6601,1,FALSE)),"",VLOOKUP(CONCATENATE($A202,"_L_",BN$1),Records!$C$2:$H$6601,6,FALSE))</f>
        <v/>
      </c>
      <c r="BP202" s="32" t="str">
        <f>IF(ISERROR(VLOOKUP(CONCATENATE($A202,"_L_",BQ$1),Records!$C$2:$H$6601,1,FALSE)),"",VLOOKUP(CONCATENATE($A202,"_L_",BQ$1),Records!$C$2:$H$6601,4,FALSE))</f>
        <v/>
      </c>
      <c r="BQ202" s="7" t="str">
        <f>IF(ISERROR(VLOOKUP(CONCATENATE($A202,"_L_",BQ$1),Records!$C$2:$H$6601,1,FALSE)),"",VLOOKUP(CONCATENATE($A202,"_L_",BQ$1),Records!$C$2:$H$6601,5,FALSE))</f>
        <v/>
      </c>
      <c r="BR202" s="33" t="str">
        <f>IF(ISERROR(VLOOKUP(CONCATENATE($A202,"_L_",BQ$1),Records!$C$2:$H$6601,1,FALSE)),"",VLOOKUP(CONCATENATE($A202,"_L_",BQ$1),Records!$C$2:$H$6601,6,FALSE))</f>
        <v/>
      </c>
      <c r="BS202" s="32" t="str">
        <f>IF(ISERROR(VLOOKUP(CONCATENATE($A202,"_L_",BT$1),Records!$C$2:$H$6601,1,FALSE)),"",VLOOKUP(CONCATENATE($A202,"_L_",BT$1),Records!$C$2:$H$6601,4,FALSE))</f>
        <v/>
      </c>
      <c r="BT202" s="7" t="str">
        <f>IF(ISERROR(VLOOKUP(CONCATENATE($A202,"_L_",BT$1),Records!$C$2:$H$6601,1,FALSE)),"",VLOOKUP(CONCATENATE($A202,"_L_",BT$1),Records!$C$2:$H$6601,5,FALSE))</f>
        <v/>
      </c>
      <c r="BU202" s="33" t="str">
        <f>IF(ISERROR(VLOOKUP(CONCATENATE($A202,"_L_",BT$1),Records!$C$2:$H$6601,1,FALSE)),"",VLOOKUP(CONCATENATE($A202,"_L_",BT$1),Records!$C$2:$H$6601,6,FALSE))</f>
        <v/>
      </c>
      <c r="BV202" s="32" t="str">
        <f>IF(ISERROR(VLOOKUP(CONCATENATE($A202,"_L_",BW$1),Records!$C$2:$H$6601,1,FALSE)),"",VLOOKUP(CONCATENATE($A202,"_L_",BW$1),Records!$C$2:$H$6601,4,FALSE))</f>
        <v/>
      </c>
      <c r="BW202" s="7" t="str">
        <f>IF(ISERROR(VLOOKUP(CONCATENATE($A202,"_L_",BW$1),Records!$C$2:$H$6601,1,FALSE)),"",VLOOKUP(CONCATENATE($A202,"_L_",BW$1),Records!$C$2:$H$6601,5,FALSE))</f>
        <v/>
      </c>
      <c r="BX202" s="33" t="str">
        <f>IF(ISERROR(VLOOKUP(CONCATENATE($A202,"_L_",BW$1),Records!$C$2:$H$6601,1,FALSE)),"",VLOOKUP(CONCATENATE($A202,"_L_",BW$1),Records!$C$2:$H$6601,6,FALSE))</f>
        <v/>
      </c>
      <c r="BY202" s="32" t="str">
        <f>IF(ISERROR(VLOOKUP(CONCATENATE($A202,"_L_",BZ$1),Records!$C$2:$H$6601,1,FALSE)),"",VLOOKUP(CONCATENATE($A202,"_L_",BZ$1),Records!$C$2:$H$6601,4,FALSE))</f>
        <v/>
      </c>
      <c r="BZ202" s="7" t="str">
        <f>IF(ISERROR(VLOOKUP(CONCATENATE($A202,"_L_",BZ$1),Records!$C$2:$H$6601,1,FALSE)),"",VLOOKUP(CONCATENATE($A202,"_L_",BZ$1),Records!$C$2:$H$6601,5,FALSE))</f>
        <v/>
      </c>
      <c r="CA202" s="33" t="str">
        <f>IF(ISERROR(VLOOKUP(CONCATENATE($A202,"_L_",BZ$1),Records!$C$2:$H$6601,1,FALSE)),"",VLOOKUP(CONCATENATE($A202,"_L_",BZ$1),Records!$C$2:$H$6601,6,FALSE))</f>
        <v/>
      </c>
      <c r="CB202" s="32" t="str">
        <f>IF(ISERROR(VLOOKUP(CONCATENATE($A202,"_L_",CC$1),Records!$C$2:$H$6601,1,FALSE)),"",VLOOKUP(CONCATENATE($A202,"_L_",CC$1),Records!$C$2:$H$6601,4,FALSE))</f>
        <v/>
      </c>
      <c r="CC202" s="7" t="str">
        <f>IF(ISERROR(VLOOKUP(CONCATENATE($A202,"_L_",CC$1),Records!$C$2:$H$6601,1,FALSE)),"",VLOOKUP(CONCATENATE($A202,"_L_",CC$1),Records!$C$2:$H$6601,5,FALSE))</f>
        <v/>
      </c>
      <c r="CD202" s="33" t="str">
        <f>IF(ISERROR(VLOOKUP(CONCATENATE($A202,"_L_",CC$1),Records!$C$2:$H$6601,1,FALSE)),"",VLOOKUP(CONCATENATE($A202,"_L_",CC$1),Records!$C$2:$H$6601,6,FALSE))</f>
        <v/>
      </c>
      <c r="CE202" s="32" t="str">
        <f>IF(ISERROR(VLOOKUP(CONCATENATE($A202,"_L_",CF$1),Records!$C$2:$H$6601,1,FALSE)),"",VLOOKUP(CONCATENATE($A202,"_L_",CF$1),Records!$C$2:$H$6601,4,FALSE))</f>
        <v/>
      </c>
      <c r="CF202" s="7" t="str">
        <f>IF(ISERROR(VLOOKUP(CONCATENATE($A202,"_L_",CF$1),Records!$C$2:$H$6601,1,FALSE)),"",VLOOKUP(CONCATENATE($A202,"_L_",CF$1),Records!$C$2:$H$6601,5,FALSE))</f>
        <v/>
      </c>
      <c r="CG202" s="33" t="str">
        <f>IF(ISERROR(VLOOKUP(CONCATENATE($A202,"_L_",CF$1),Records!$C$2:$H$6601,1,FALSE)),"",VLOOKUP(CONCATENATE($A202,"_L_",CF$1),Records!$C$2:$H$6601,6,FALSE))</f>
        <v/>
      </c>
      <c r="CH202" s="32" t="str">
        <f>IF(ISERROR(VLOOKUP(CONCATENATE($A202,"_L_",CI$1),Records!$C$2:$H$6601,1,FALSE)),"",VLOOKUP(CONCATENATE($A202,"_L_",CI$1),Records!$C$2:$H$6601,4,FALSE))</f>
        <v/>
      </c>
      <c r="CI202" s="7" t="str">
        <f>IF(ISERROR(VLOOKUP(CONCATENATE($A202,"_L_",CI$1),Records!$C$2:$H$6601,1,FALSE)),"",VLOOKUP(CONCATENATE($A202,"_L_",CI$1),Records!$C$2:$H$6601,5,FALSE))</f>
        <v/>
      </c>
      <c r="CJ202" s="33" t="str">
        <f>IF(ISERROR(VLOOKUP(CONCATENATE($A202,"_L_",CI$1),Records!$C$2:$H$6601,1,FALSE)),"",VLOOKUP(CONCATENATE($A202,"_L_",CI$1),Records!$C$2:$H$6601,6,FALSE))</f>
        <v/>
      </c>
      <c r="CK202" s="32" t="str">
        <f>IF(ISERROR(VLOOKUP(CONCATENATE($A202,"_L_",CL$1),Records!$C$2:$H$6601,1,FALSE)),"",VLOOKUP(CONCATENATE($A202,"_L_",CL$1),Records!$C$2:$H$6601,4,FALSE))</f>
        <v/>
      </c>
      <c r="CL202" s="7" t="str">
        <f>IF(ISERROR(VLOOKUP(CONCATENATE($A202,"_L_",CL$1),Records!$C$2:$H$6601,1,FALSE)),"",VLOOKUP(CONCATENATE($A202,"_L_",CL$1),Records!$C$2:$H$6601,5,FALSE))</f>
        <v/>
      </c>
      <c r="CM202" s="33" t="str">
        <f>IF(ISERROR(VLOOKUP(CONCATENATE($A202,"_L_",CL$1),Records!$C$2:$H$6601,1,FALSE)),"",VLOOKUP(CONCATENATE($A202,"_L_",CL$1),Records!$C$2:$H$6601,6,FALSE))</f>
        <v/>
      </c>
      <c r="CN202" s="32" t="str">
        <f>IF(ISERROR(VLOOKUP(CONCATENATE($A202,"_L_",CO$1),Records!$C$2:$H$6601,1,FALSE)),"",VLOOKUP(CONCATENATE($A202,"_L_",CO$1),Records!$C$2:$H$6601,4,FALSE))</f>
        <v/>
      </c>
      <c r="CO202" s="7" t="str">
        <f>IF(ISERROR(VLOOKUP(CONCATENATE($A202,"_L_",CO$1),Records!$C$2:$H$6601,1,FALSE)),"",VLOOKUP(CONCATENATE($A202,"_L_",CO$1),Records!$C$2:$H$6601,5,FALSE))</f>
        <v/>
      </c>
      <c r="CP202" s="33" t="str">
        <f>IF(ISERROR(VLOOKUP(CONCATENATE($A202,"_L_",CO$1),Records!$C$2:$H$6601,1,FALSE)),"",VLOOKUP(CONCATENATE($A202,"_L_",CO$1),Records!$C$2:$H$6601,6,FALSE))</f>
        <v/>
      </c>
      <c r="CQ202" s="32" t="str">
        <f>IF(ISERROR(VLOOKUP(CONCATENATE($A202,"_L_",CR$1),Records!$C$2:$H$6601,1,FALSE)),"",VLOOKUP(CONCATENATE($A202,"_L_",CR$1),Records!$C$2:$H$6601,4,FALSE))</f>
        <v/>
      </c>
      <c r="CR202" s="7" t="str">
        <f>IF(ISERROR(VLOOKUP(CONCATENATE($A202,"_L_",CR$1),Records!$C$2:$H$6601,1,FALSE)),"",VLOOKUP(CONCATENATE($A202,"_L_",CR$1),Records!$C$2:$H$6601,5,FALSE))</f>
        <v/>
      </c>
      <c r="CS202" s="33" t="str">
        <f>IF(ISERROR(VLOOKUP(CONCATENATE($A202,"_L_",CR$1),Records!$C$2:$H$6601,1,FALSE)),"",VLOOKUP(CONCATENATE($A202,"_L_",CR$1),Records!$C$2:$H$6601,6,FALSE))</f>
        <v/>
      </c>
      <c r="CT202" s="32" t="str">
        <f>IF(ISERROR(VLOOKUP(CONCATENATE($A202,"_L_",CU$1),Records!$C$2:$H$6601,1,FALSE)),"",VLOOKUP(CONCATENATE($A202,"_L_",CU$1),Records!$C$2:$H$6601,4,FALSE))</f>
        <v/>
      </c>
      <c r="CU202" s="7" t="str">
        <f>IF(ISERROR(VLOOKUP(CONCATENATE($A202,"_L_",CU$1),Records!$C$2:$H$6601,1,FALSE)),"",VLOOKUP(CONCATENATE($A202,"_L_",CU$1),Records!$C$2:$H$6601,5,FALSE))</f>
        <v/>
      </c>
      <c r="CV202" s="33" t="str">
        <f>IF(ISERROR(VLOOKUP(CONCATENATE($A202,"_L_",CU$1),Records!$C$2:$H$6601,1,FALSE)),"",VLOOKUP(CONCATENATE($A202,"_L_",CU$1),Records!$C$2:$H$6601,6,FALSE))</f>
        <v/>
      </c>
      <c r="CW202" s="32" t="str">
        <f>IF(ISERROR(VLOOKUP(CONCATENATE($A202,"_L_",CX$1),Records!$C$2:$H$6601,1,FALSE)),"",VLOOKUP(CONCATENATE($A202,"_L_",CX$1),Records!$C$2:$H$6601,4,FALSE))</f>
        <v/>
      </c>
      <c r="CX202" s="7" t="str">
        <f>IF(ISERROR(VLOOKUP(CONCATENATE($A202,"_L_",CX$1),Records!$C$2:$H$6601,1,FALSE)),"",VLOOKUP(CONCATENATE($A202,"_L_",CX$1),Records!$C$2:$H$6601,5,FALSE))</f>
        <v/>
      </c>
      <c r="CY202" s="33" t="str">
        <f>IF(ISERROR(VLOOKUP(CONCATENATE($A202,"_L_",CX$1),Records!$C$2:$H$6601,1,FALSE)),"",VLOOKUP(CONCATENATE($A202,"_L_",CX$1),Records!$C$2:$H$6601,6,FALSE))</f>
        <v/>
      </c>
      <c r="CZ202" s="32" t="str">
        <f>IF(ISERROR(VLOOKUP(CONCATENATE($A202,"_L_",DA$1),Records!$C$2:$H$6601,1,FALSE)),"",VLOOKUP(CONCATENATE($A202,"_L_",DA$1),Records!$C$2:$H$6601,4,FALSE))</f>
        <v/>
      </c>
      <c r="DA202" s="7" t="str">
        <f>IF(ISERROR(VLOOKUP(CONCATENATE($A202,"_L_",DA$1),Records!$C$2:$H$6601,1,FALSE)),"",VLOOKUP(CONCATENATE($A202,"_L_",DA$1),Records!$C$2:$H$6601,5,FALSE))</f>
        <v/>
      </c>
      <c r="DB202" s="33" t="str">
        <f>IF(ISERROR(VLOOKUP(CONCATENATE($A202,"_L_",DA$1),Records!$C$2:$H$6601,1,FALSE)),"",VLOOKUP(CONCATENATE($A202,"_L_",DA$1),Records!$C$2:$H$6601,6,FALSE))</f>
        <v/>
      </c>
      <c r="DC202" s="32" t="str">
        <f>IF(ISERROR(VLOOKUP(CONCATENATE($A202,"_L_",DD$1),Records!$C$2:$H$6601,1,FALSE)),"",VLOOKUP(CONCATENATE($A202,"_L_",DD$1),Records!$C$2:$H$6601,4,FALSE))</f>
        <v/>
      </c>
      <c r="DD202" s="7" t="str">
        <f>IF(ISERROR(VLOOKUP(CONCATENATE($A202,"_L_",DD$1),Records!$C$2:$H$6601,1,FALSE)),"",VLOOKUP(CONCATENATE($A202,"_L_",DD$1),Records!$C$2:$H$6601,5,FALSE))</f>
        <v/>
      </c>
      <c r="DE202" s="33" t="str">
        <f>IF(ISERROR(VLOOKUP(CONCATENATE($A202,"_L_",DD$1),Records!$C$2:$H$6601,1,FALSE)),"",VLOOKUP(CONCATENATE($A202,"_L_",DD$1),Records!$C$2:$H$6601,6,FALSE))</f>
        <v/>
      </c>
      <c r="DF202" s="32" t="str">
        <f>IF(ISERROR(VLOOKUP(CONCATENATE($A202,"_L_",DG$1),Records!$C$2:$H$6601,1,FALSE)),"",VLOOKUP(CONCATENATE($A202,"_L_",DG$1),Records!$C$2:$H$6601,4,FALSE))</f>
        <v/>
      </c>
      <c r="DG202" s="7" t="str">
        <f>IF(ISERROR(VLOOKUP(CONCATENATE($A202,"_L_",DG$1),Records!$C$2:$H$6601,1,FALSE)),"",VLOOKUP(CONCATENATE($A202,"_L_",DG$1),Records!$C$2:$H$6601,5,FALSE))</f>
        <v/>
      </c>
      <c r="DH202" s="33" t="str">
        <f>IF(ISERROR(VLOOKUP(CONCATENATE($A202,"_L_",DG$1),Records!$C$2:$H$6601,1,FALSE)),"",VLOOKUP(CONCATENATE($A202,"_L_",DG$1),Records!$C$2:$H$6601,6,FALSE))</f>
        <v/>
      </c>
      <c r="DI202" s="32" t="str">
        <f>IF(ISERROR(VLOOKUP(CONCATENATE($A202,"_L_",DJ$1),Records!$C$2:$H$6601,1,FALSE)),"",VLOOKUP(CONCATENATE($A202,"_L_",DJ$1),Records!$C$2:$H$6601,4,FALSE))</f>
        <v/>
      </c>
      <c r="DJ202" s="7" t="str">
        <f>IF(ISERROR(VLOOKUP(CONCATENATE($A202,"_L_",DJ$1),Records!$C$2:$H$6601,1,FALSE)),"",VLOOKUP(CONCATENATE($A202,"_L_",DJ$1),Records!$C$2:$H$6601,5,FALSE))</f>
        <v/>
      </c>
      <c r="DK202" s="33" t="str">
        <f>IF(ISERROR(VLOOKUP(CONCATENATE($A202,"_L_",DJ$1),Records!$C$2:$H$6601,1,FALSE)),"",VLOOKUP(CONCATENATE($A202,"_L_",DJ$1),Records!$C$2:$H$6601,6,FALSE))</f>
        <v/>
      </c>
      <c r="DL202" s="32" t="str">
        <f>IF(ISERROR(VLOOKUP(CONCATENATE($A202,"_L_",DM$1),Records!$C$2:$H$6601,1,FALSE)),"",VLOOKUP(CONCATENATE($A202,"_L_",DM$1),Records!$C$2:$H$6601,4,FALSE))</f>
        <v/>
      </c>
      <c r="DM202" s="7" t="str">
        <f>IF(ISERROR(VLOOKUP(CONCATENATE($A202,"_L_",DM$1),Records!$C$2:$H$6601,1,FALSE)),"",VLOOKUP(CONCATENATE($A202,"_L_",DM$1),Records!$C$2:$H$6601,5,FALSE))</f>
        <v/>
      </c>
      <c r="DN202" s="33" t="str">
        <f>IF(ISERROR(VLOOKUP(CONCATENATE($A202,"_L_",DM$1),Records!$C$2:$H$6601,1,FALSE)),"",VLOOKUP(CONCATENATE($A202,"_L_",DM$1),Records!$C$2:$H$6601,6,FALSE))</f>
        <v/>
      </c>
      <c r="DO202" s="32" t="str">
        <f>IF(ISERROR(VLOOKUP(CONCATENATE($A202,"_L_",DP$1),Records!$C$2:$H$6601,1,FALSE)),"",VLOOKUP(CONCATENATE($A202,"_L_",DP$1),Records!$C$2:$H$6601,4,FALSE))</f>
        <v/>
      </c>
      <c r="DP202" s="7" t="str">
        <f>IF(ISERROR(VLOOKUP(CONCATENATE($A202,"_L_",DP$1),Records!$C$2:$H$6601,1,FALSE)),"",VLOOKUP(CONCATENATE($A202,"_L_",DP$1),Records!$C$2:$H$6601,5,FALSE))</f>
        <v/>
      </c>
      <c r="DQ202" s="33" t="str">
        <f>IF(ISERROR(VLOOKUP(CONCATENATE($A202,"_L_",DP$1),Records!$C$2:$H$6601,1,FALSE)),"",VLOOKUP(CONCATENATE($A202,"_L_",DP$1),Records!$C$2:$H$6601,6,FALSE))</f>
        <v/>
      </c>
      <c r="DR202" s="32" t="str">
        <f>IF(ISERROR(VLOOKUP(CONCATENATE($A202,"_L_",DS$1),Records!$C$2:$H$6601,1,FALSE)),"",VLOOKUP(CONCATENATE($A202,"_L_",DS$1),Records!$C$2:$H$6601,4,FALSE))</f>
        <v/>
      </c>
      <c r="DS202" s="7" t="str">
        <f>IF(ISERROR(VLOOKUP(CONCATENATE($A202,"_L_",DS$1),Records!$C$2:$H$6601,1,FALSE)),"",VLOOKUP(CONCATENATE($A202,"_L_",DS$1),Records!$C$2:$H$6601,5,FALSE))</f>
        <v/>
      </c>
      <c r="DT202" s="33" t="str">
        <f>IF(ISERROR(VLOOKUP(CONCATENATE($A202,"_L_",DS$1),Records!$C$2:$H$6601,1,FALSE)),"",VLOOKUP(CONCATENATE($A202,"_L_",DS$1),Records!$C$2:$H$6601,6,FALSE))</f>
        <v/>
      </c>
      <c r="DU202" s="32" t="str">
        <f>IF(ISERROR(VLOOKUP(CONCATENATE($A202,"_L_",DV$1),Records!$C$2:$H$6601,1,FALSE)),"",VLOOKUP(CONCATENATE($A202,"_L_",DV$1),Records!$C$2:$H$6601,4,FALSE))</f>
        <v/>
      </c>
      <c r="DV202" s="7" t="str">
        <f>IF(ISERROR(VLOOKUP(CONCATENATE($A202,"_L_",DV$1),Records!$C$2:$H$6601,1,FALSE)),"",VLOOKUP(CONCATENATE($A202,"_L_",DV$1),Records!$C$2:$H$6601,5,FALSE))</f>
        <v/>
      </c>
      <c r="DW202" s="33" t="str">
        <f>IF(ISERROR(VLOOKUP(CONCATENATE($A202,"_L_",DV$1),Records!$C$2:$H$6601,1,FALSE)),"",VLOOKUP(CONCATENATE($A202,"_L_",DV$1),Records!$C$2:$H$6601,6,FALSE))</f>
        <v/>
      </c>
      <c r="DX202" s="32" t="str">
        <f>IF(ISERROR(VLOOKUP(CONCATENATE($A202,"_L_",DY$1),Records!$C$2:$H$6601,1,FALSE)),"",VLOOKUP(CONCATENATE($A202,"_L_",DY$1),Records!$C$2:$H$6601,4,FALSE))</f>
        <v/>
      </c>
      <c r="DY202" s="7" t="str">
        <f>IF(ISERROR(VLOOKUP(CONCATENATE($A202,"_L_",DY$1),Records!$C$2:$H$6601,1,FALSE)),"",VLOOKUP(CONCATENATE($A202,"_L_",DY$1),Records!$C$2:$H$6601,5,FALSE))</f>
        <v/>
      </c>
      <c r="DZ202" s="33" t="str">
        <f>IF(ISERROR(VLOOKUP(CONCATENATE($A202,"_L_",DY$1),Records!$C$2:$H$6601,1,FALSE)),"",VLOOKUP(CONCATENATE($A202,"_L_",DY$1),Records!$C$2:$H$6601,6,FALSE))</f>
        <v/>
      </c>
      <c r="EA202" s="32" t="str">
        <f>IF(ISERROR(VLOOKUP(CONCATENATE($A202,"_L_",EB$1),Records!$C$2:$H$6601,1,FALSE)),"",VLOOKUP(CONCATENATE($A202,"_L_",EB$1),Records!$C$2:$H$6601,4,FALSE))</f>
        <v/>
      </c>
      <c r="EB202" s="7" t="str">
        <f>IF(ISERROR(VLOOKUP(CONCATENATE($A202,"_L_",EB$1),Records!$C$2:$H$6601,1,FALSE)),"",VLOOKUP(CONCATENATE($A202,"_L_",EB$1),Records!$C$2:$H$6601,5,FALSE))</f>
        <v/>
      </c>
      <c r="EC202" s="33" t="str">
        <f>IF(ISERROR(VLOOKUP(CONCATENATE($A202,"_L_",EB$1),Records!$C$2:$H$6601,1,FALSE)),"",VLOOKUP(CONCATENATE($A202,"_L_",EB$1),Records!$C$2:$H$6601,6,FALSE))</f>
        <v/>
      </c>
    </row>
    <row r="203" spans="1:133" ht="15.75" x14ac:dyDescent="0.25">
      <c r="A203" s="11">
        <v>42385</v>
      </c>
      <c r="B203" s="17" t="s">
        <v>80</v>
      </c>
      <c r="C203" s="15">
        <f t="shared" si="7"/>
        <v>29</v>
      </c>
      <c r="D203" s="25" t="s">
        <v>64</v>
      </c>
      <c r="E203" s="8" t="s">
        <v>71</v>
      </c>
      <c r="F203" s="62">
        <f t="shared" si="6"/>
        <v>0</v>
      </c>
      <c r="G203" s="62">
        <f>HomeCalc!F203</f>
        <v>0</v>
      </c>
      <c r="H203" s="32" t="str">
        <f>IF(ISERROR(VLOOKUP(CONCATENATE($A203,"_L_",I$1),Records!$C$2:$H$6601,1,FALSE)),"",VLOOKUP(CONCATENATE($A203,"_L_",I$1),Records!$C$2:$H$6601,4,FALSE))</f>
        <v/>
      </c>
      <c r="I203" s="7" t="str">
        <f>IF(ISERROR(VLOOKUP(CONCATENATE($A203,"_L_",I$1),Records!$C$2:$H$6601,1,FALSE)),"",VLOOKUP(CONCATENATE($A203,"_L_",I$1),Records!$C$2:$H$6601,5,FALSE))</f>
        <v/>
      </c>
      <c r="J203" s="33" t="str">
        <f>IF(ISERROR(VLOOKUP(CONCATENATE($A203,"_L_",I$1),Records!$C$2:$H$6601,1,FALSE)),"",VLOOKUP(CONCATENATE($A203,"_L_",I$1),Records!$C$2:$H$6601,6,FALSE))</f>
        <v/>
      </c>
      <c r="K203" s="32" t="str">
        <f>IF(ISERROR(VLOOKUP(CONCATENATE($A203,"_L_",L$1),Records!$C$2:$H$6601,1,FALSE)),"",VLOOKUP(CONCATENATE($A203,"_L_",L$1),Records!$C$2:$H$6601,4,FALSE))</f>
        <v/>
      </c>
      <c r="L203" s="7" t="str">
        <f>IF(ISERROR(VLOOKUP(CONCATENATE($A203,"_L_",L$1),Records!$C$2:$H$6601,1,FALSE)),"",VLOOKUP(CONCATENATE($A203,"_L_",L$1),Records!$C$2:$H$6601,5,FALSE))</f>
        <v/>
      </c>
      <c r="M203" s="33" t="str">
        <f>IF(ISERROR(VLOOKUP(CONCATENATE($A203,"_L_",L$1),Records!$C$2:$H$6601,1,FALSE)),"",VLOOKUP(CONCATENATE($A203,"_L_",L$1),Records!$C$2:$H$6601,6,FALSE))</f>
        <v/>
      </c>
      <c r="N203" s="32" t="str">
        <f>IF(ISERROR(VLOOKUP(CONCATENATE($A203,"_L_",O$1),Records!$C$2:$H$6601,1,FALSE)),"",VLOOKUP(CONCATENATE($A203,"_L_",O$1),Records!$C$2:$H$6601,4,FALSE))</f>
        <v/>
      </c>
      <c r="O203" s="7" t="str">
        <f>IF(ISERROR(VLOOKUP(CONCATENATE($A203,"_L_",O$1),Records!$C$2:$H$6601,1,FALSE)),"",VLOOKUP(CONCATENATE($A203,"_L_",O$1),Records!$C$2:$H$6601,5,FALSE))</f>
        <v/>
      </c>
      <c r="P203" s="33" t="str">
        <f>IF(ISERROR(VLOOKUP(CONCATENATE($A203,"_L_",O$1),Records!$C$2:$H$6601,1,FALSE)),"",VLOOKUP(CONCATENATE($A203,"_L_",O$1),Records!$C$2:$H$6601,6,FALSE))</f>
        <v/>
      </c>
      <c r="Q203" s="32" t="str">
        <f>IF(ISERROR(VLOOKUP(CONCATENATE($A203,"_L_",R$1),Records!$C$2:$H$6601,1,FALSE)),"",VLOOKUP(CONCATENATE($A203,"_L_",R$1),Records!$C$2:$H$6601,4,FALSE))</f>
        <v/>
      </c>
      <c r="R203" s="7" t="str">
        <f>IF(ISERROR(VLOOKUP(CONCATENATE($A203,"_L_",R$1),Records!$C$2:$H$6601,1,FALSE)),"",VLOOKUP(CONCATENATE($A203,"_L_",R$1),Records!$C$2:$H$6601,5,FALSE))</f>
        <v/>
      </c>
      <c r="S203" s="33" t="str">
        <f>IF(ISERROR(VLOOKUP(CONCATENATE($A203,"_L_",R$1),Records!$C$2:$H$6601,1,FALSE)),"",VLOOKUP(CONCATENATE($A203,"_L_",R$1),Records!$C$2:$H$6601,6,FALSE))</f>
        <v/>
      </c>
      <c r="T203" s="32" t="str">
        <f>IF(ISERROR(VLOOKUP(CONCATENATE($A203,"_L_",U$1),Records!$C$2:$H$6601,1,FALSE)),"",VLOOKUP(CONCATENATE($A203,"_L_",U$1),Records!$C$2:$H$6601,4,FALSE))</f>
        <v/>
      </c>
      <c r="U203" s="7" t="str">
        <f>IF(ISERROR(VLOOKUP(CONCATENATE($A203,"_L_",U$1),Records!$C$2:$H$6601,1,FALSE)),"",VLOOKUP(CONCATENATE($A203,"_L_",U$1),Records!$C$2:$H$6601,5,FALSE))</f>
        <v/>
      </c>
      <c r="V203" s="33" t="str">
        <f>IF(ISERROR(VLOOKUP(CONCATENATE($A203,"_L_",U$1),Records!$C$2:$H$6601,1,FALSE)),"",VLOOKUP(CONCATENATE($A203,"_L_",U$1),Records!$C$2:$H$6601,6,FALSE))</f>
        <v/>
      </c>
      <c r="W203" s="32" t="str">
        <f>IF(ISERROR(VLOOKUP(CONCATENATE($A203,"_L_",X$1),Records!$C$2:$H$6601,1,FALSE)),"",VLOOKUP(CONCATENATE($A203,"_L_",X$1),Records!$C$2:$H$6601,4,FALSE))</f>
        <v/>
      </c>
      <c r="X203" s="7" t="str">
        <f>IF(ISERROR(VLOOKUP(CONCATENATE($A203,"_L_",X$1),Records!$C$2:$H$6601,1,FALSE)),"",VLOOKUP(CONCATENATE($A203,"_L_",X$1),Records!$C$2:$H$6601,5,FALSE))</f>
        <v/>
      </c>
      <c r="Y203" s="33" t="str">
        <f>IF(ISERROR(VLOOKUP(CONCATENATE($A203,"_L_",X$1),Records!$C$2:$H$6601,1,FALSE)),"",VLOOKUP(CONCATENATE($A203,"_L_",X$1),Records!$C$2:$H$6601,6,FALSE))</f>
        <v/>
      </c>
      <c r="Z203" s="32" t="str">
        <f>IF(ISERROR(VLOOKUP(CONCATENATE($A203,"_L_",AA$1),Records!$C$2:$H$6601,1,FALSE)),"",VLOOKUP(CONCATENATE($A203,"_L_",AA$1),Records!$C$2:$H$6601,4,FALSE))</f>
        <v/>
      </c>
      <c r="AA203" s="7" t="str">
        <f>IF(ISERROR(VLOOKUP(CONCATENATE($A203,"_L_",AA$1),Records!$C$2:$H$6601,1,FALSE)),"",VLOOKUP(CONCATENATE($A203,"_L_",AA$1),Records!$C$2:$H$6601,5,FALSE))</f>
        <v/>
      </c>
      <c r="AB203" s="33" t="str">
        <f>IF(ISERROR(VLOOKUP(CONCATENATE($A203,"_L_",AA$1),Records!$C$2:$H$6601,1,FALSE)),"",VLOOKUP(CONCATENATE($A203,"_L_",AA$1),Records!$C$2:$H$6601,6,FALSE))</f>
        <v/>
      </c>
      <c r="AC203" s="32" t="str">
        <f>IF(ISERROR(VLOOKUP(CONCATENATE($A203,"_L_",AD$1),Records!$C$2:$H$6601,1,FALSE)),"",VLOOKUP(CONCATENATE($A203,"_L_",AD$1),Records!$C$2:$H$6601,4,FALSE))</f>
        <v/>
      </c>
      <c r="AD203" s="7" t="str">
        <f>IF(ISERROR(VLOOKUP(CONCATENATE($A203,"_L_",AD$1),Records!$C$2:$H$6601,1,FALSE)),"",VLOOKUP(CONCATENATE($A203,"_L_",AD$1),Records!$C$2:$H$6601,5,FALSE))</f>
        <v/>
      </c>
      <c r="AE203" s="33" t="str">
        <f>IF(ISERROR(VLOOKUP(CONCATENATE($A203,"_L_",AD$1),Records!$C$2:$H$6601,1,FALSE)),"",VLOOKUP(CONCATENATE($A203,"_L_",AD$1),Records!$C$2:$H$6601,6,FALSE))</f>
        <v/>
      </c>
      <c r="AF203" s="32" t="str">
        <f>IF(ISERROR(VLOOKUP(CONCATENATE($A203,"_L_",AG$1),Records!$C$2:$H$6601,1,FALSE)),"",VLOOKUP(CONCATENATE($A203,"_L_",AG$1),Records!$C$2:$H$6601,4,FALSE))</f>
        <v/>
      </c>
      <c r="AG203" s="7" t="str">
        <f>IF(ISERROR(VLOOKUP(CONCATENATE($A203,"_L_",AG$1),Records!$C$2:$H$6601,1,FALSE)),"",VLOOKUP(CONCATENATE($A203,"_L_",AG$1),Records!$C$2:$H$6601,5,FALSE))</f>
        <v/>
      </c>
      <c r="AH203" s="33" t="str">
        <f>IF(ISERROR(VLOOKUP(CONCATENATE($A203,"_L_",AG$1),Records!$C$2:$H$6601,1,FALSE)),"",VLOOKUP(CONCATENATE($A203,"_L_",AG$1),Records!$C$2:$H$6601,6,FALSE))</f>
        <v/>
      </c>
      <c r="AI203" s="32" t="str">
        <f>IF(ISERROR(VLOOKUP(CONCATENATE($A203,"_L_",AJ$1),Records!$C$2:$H$6601,1,FALSE)),"",VLOOKUP(CONCATENATE($A203,"_L_",AJ$1),Records!$C$2:$H$6601,4,FALSE))</f>
        <v/>
      </c>
      <c r="AJ203" s="7" t="str">
        <f>IF(ISERROR(VLOOKUP(CONCATENATE($A203,"_L_",AJ$1),Records!$C$2:$H$6601,1,FALSE)),"",VLOOKUP(CONCATENATE($A203,"_L_",AJ$1),Records!$C$2:$H$6601,5,FALSE))</f>
        <v/>
      </c>
      <c r="AK203" s="33" t="str">
        <f>IF(ISERROR(VLOOKUP(CONCATENATE($A203,"_L_",AJ$1),Records!$C$2:$H$6601,1,FALSE)),"",VLOOKUP(CONCATENATE($A203,"_L_",AJ$1),Records!$C$2:$H$6601,6,FALSE))</f>
        <v/>
      </c>
      <c r="AL203" s="32" t="str">
        <f>IF(ISERROR(VLOOKUP(CONCATENATE($A203,"_L_",AM$1),Records!$C$2:$H$6601,1,FALSE)),"",VLOOKUP(CONCATENATE($A203,"_L_",AM$1),Records!$C$2:$H$6601,4,FALSE))</f>
        <v/>
      </c>
      <c r="AM203" s="7" t="str">
        <f>IF(ISERROR(VLOOKUP(CONCATENATE($A203,"_L_",AM$1),Records!$C$2:$H$6601,1,FALSE)),"",VLOOKUP(CONCATENATE($A203,"_L_",AM$1),Records!$C$2:$H$6601,5,FALSE))</f>
        <v/>
      </c>
      <c r="AN203" s="33" t="str">
        <f>IF(ISERROR(VLOOKUP(CONCATENATE($A203,"_L_",AM$1),Records!$C$2:$H$6601,1,FALSE)),"",VLOOKUP(CONCATENATE($A203,"_L_",AM$1),Records!$C$2:$H$6601,6,FALSE))</f>
        <v/>
      </c>
      <c r="AO203" s="32" t="str">
        <f>IF(ISERROR(VLOOKUP(CONCATENATE($A203,"_L_",AP$1),Records!$C$2:$H$6601,1,FALSE)),"",VLOOKUP(CONCATENATE($A203,"_L_",AP$1),Records!$C$2:$H$6601,4,FALSE))</f>
        <v/>
      </c>
      <c r="AP203" s="7" t="str">
        <f>IF(ISERROR(VLOOKUP(CONCATENATE($A203,"_L_",AP$1),Records!$C$2:$H$6601,1,FALSE)),"",VLOOKUP(CONCATENATE($A203,"_L_",AP$1),Records!$C$2:$H$6601,5,FALSE))</f>
        <v/>
      </c>
      <c r="AQ203" s="33" t="str">
        <f>IF(ISERROR(VLOOKUP(CONCATENATE($A203,"_L_",AP$1),Records!$C$2:$H$6601,1,FALSE)),"",VLOOKUP(CONCATENATE($A203,"_L_",AP$1),Records!$C$2:$H$6601,6,FALSE))</f>
        <v/>
      </c>
      <c r="AR203" s="32" t="str">
        <f>IF(ISERROR(VLOOKUP(CONCATENATE($A203,"_L_",AS$1),Records!$C$2:$H$6601,1,FALSE)),"",VLOOKUP(CONCATENATE($A203,"_L_",AS$1),Records!$C$2:$H$6601,4,FALSE))</f>
        <v/>
      </c>
      <c r="AS203" s="7" t="str">
        <f>IF(ISERROR(VLOOKUP(CONCATENATE($A203,"_L_",AS$1),Records!$C$2:$H$6601,1,FALSE)),"",VLOOKUP(CONCATENATE($A203,"_L_",AS$1),Records!$C$2:$H$6601,5,FALSE))</f>
        <v/>
      </c>
      <c r="AT203" s="33" t="str">
        <f>IF(ISERROR(VLOOKUP(CONCATENATE($A203,"_L_",AS$1),Records!$C$2:$H$6601,1,FALSE)),"",VLOOKUP(CONCATENATE($A203,"_L_",AS$1),Records!$C$2:$H$6601,6,FALSE))</f>
        <v/>
      </c>
      <c r="AU203" s="32" t="str">
        <f>IF(ISERROR(VLOOKUP(CONCATENATE($A203,"_L_",AV$1),Records!$C$2:$H$6601,1,FALSE)),"",VLOOKUP(CONCATENATE($A203,"_L_",AV$1),Records!$C$2:$H$6601,4,FALSE))</f>
        <v/>
      </c>
      <c r="AV203" s="7" t="str">
        <f>IF(ISERROR(VLOOKUP(CONCATENATE($A203,"_L_",AV$1),Records!$C$2:$H$6601,1,FALSE)),"",VLOOKUP(CONCATENATE($A203,"_L_",AV$1),Records!$C$2:$H$6601,5,FALSE))</f>
        <v/>
      </c>
      <c r="AW203" s="33" t="str">
        <f>IF(ISERROR(VLOOKUP(CONCATENATE($A203,"_L_",AV$1),Records!$C$2:$H$6601,1,FALSE)),"",VLOOKUP(CONCATENATE($A203,"_L_",AV$1),Records!$C$2:$H$6601,6,FALSE))</f>
        <v/>
      </c>
      <c r="AX203" s="32" t="str">
        <f>IF(ISERROR(VLOOKUP(CONCATENATE($A203,"_L_",AY$1),Records!$C$2:$H$6601,1,FALSE)),"",VLOOKUP(CONCATENATE($A203,"_L_",AY$1),Records!$C$2:$H$6601,4,FALSE))</f>
        <v/>
      </c>
      <c r="AY203" s="7" t="str">
        <f>IF(ISERROR(VLOOKUP(CONCATENATE($A203,"_L_",AY$1),Records!$C$2:$H$6601,1,FALSE)),"",VLOOKUP(CONCATENATE($A203,"_L_",AY$1),Records!$C$2:$H$6601,5,FALSE))</f>
        <v/>
      </c>
      <c r="AZ203" s="33" t="str">
        <f>IF(ISERROR(VLOOKUP(CONCATENATE($A203,"_L_",AY$1),Records!$C$2:$H$6601,1,FALSE)),"",VLOOKUP(CONCATENATE($A203,"_L_",AY$1),Records!$C$2:$H$6601,6,FALSE))</f>
        <v/>
      </c>
      <c r="BA203" s="32" t="str">
        <f>IF(ISERROR(VLOOKUP(CONCATENATE($A203,"_L_",BB$1),Records!$C$2:$H$6601,1,FALSE)),"",VLOOKUP(CONCATENATE($A203,"_L_",BB$1),Records!$C$2:$H$6601,4,FALSE))</f>
        <v/>
      </c>
      <c r="BB203" s="7" t="str">
        <f>IF(ISERROR(VLOOKUP(CONCATENATE($A203,"_L_",BB$1),Records!$C$2:$H$6601,1,FALSE)),"",VLOOKUP(CONCATENATE($A203,"_L_",BB$1),Records!$C$2:$H$6601,5,FALSE))</f>
        <v/>
      </c>
      <c r="BC203" s="33" t="str">
        <f>IF(ISERROR(VLOOKUP(CONCATENATE($A203,"_L_",BB$1),Records!$C$2:$H$6601,1,FALSE)),"",VLOOKUP(CONCATENATE($A203,"_L_",BB$1),Records!$C$2:$H$6601,6,FALSE))</f>
        <v/>
      </c>
      <c r="BD203" s="32" t="str">
        <f>IF(ISERROR(VLOOKUP(CONCATENATE($A203,"_L_",BE$1),Records!$C$2:$H$6601,1,FALSE)),"",VLOOKUP(CONCATENATE($A203,"_L_",BE$1),Records!$C$2:$H$6601,4,FALSE))</f>
        <v/>
      </c>
      <c r="BE203" s="7" t="str">
        <f>IF(ISERROR(VLOOKUP(CONCATENATE($A203,"_L_",BE$1),Records!$C$2:$H$6601,1,FALSE)),"",VLOOKUP(CONCATENATE($A203,"_L_",BE$1),Records!$C$2:$H$6601,5,FALSE))</f>
        <v/>
      </c>
      <c r="BF203" s="33" t="str">
        <f>IF(ISERROR(VLOOKUP(CONCATENATE($A203,"_L_",BE$1),Records!$C$2:$H$6601,1,FALSE)),"",VLOOKUP(CONCATENATE($A203,"_L_",BE$1),Records!$C$2:$H$6601,6,FALSE))</f>
        <v/>
      </c>
      <c r="BG203" s="32" t="str">
        <f>IF(ISERROR(VLOOKUP(CONCATENATE($A203,"_L_",BH$1),Records!$C$2:$H$6601,1,FALSE)),"",VLOOKUP(CONCATENATE($A203,"_L_",BH$1),Records!$C$2:$H$6601,4,FALSE))</f>
        <v/>
      </c>
      <c r="BH203" s="7" t="str">
        <f>IF(ISERROR(VLOOKUP(CONCATENATE($A203,"_L_",BH$1),Records!$C$2:$H$6601,1,FALSE)),"",VLOOKUP(CONCATENATE($A203,"_L_",BH$1),Records!$C$2:$H$6601,5,FALSE))</f>
        <v/>
      </c>
      <c r="BI203" s="33" t="str">
        <f>IF(ISERROR(VLOOKUP(CONCATENATE($A203,"_L_",BH$1),Records!$C$2:$H$6601,1,FALSE)),"",VLOOKUP(CONCATENATE($A203,"_L_",BH$1),Records!$C$2:$H$6601,6,FALSE))</f>
        <v/>
      </c>
      <c r="BJ203" s="32" t="str">
        <f>IF(ISERROR(VLOOKUP(CONCATENATE($A203,"_L_",BK$1),Records!$C$2:$H$6601,1,FALSE)),"",VLOOKUP(CONCATENATE($A203,"_L_",BK$1),Records!$C$2:$H$6601,4,FALSE))</f>
        <v/>
      </c>
      <c r="BK203" s="7" t="str">
        <f>IF(ISERROR(VLOOKUP(CONCATENATE($A203,"_L_",BK$1),Records!$C$2:$H$6601,1,FALSE)),"",VLOOKUP(CONCATENATE($A203,"_L_",BK$1),Records!$C$2:$H$6601,5,FALSE))</f>
        <v/>
      </c>
      <c r="BL203" s="33" t="str">
        <f>IF(ISERROR(VLOOKUP(CONCATENATE($A203,"_L_",BK$1),Records!$C$2:$H$6601,1,FALSE)),"",VLOOKUP(CONCATENATE($A203,"_L_",BK$1),Records!$C$2:$H$6601,6,FALSE))</f>
        <v/>
      </c>
      <c r="BM203" s="32" t="str">
        <f>IF(ISERROR(VLOOKUP(CONCATENATE($A203,"_L_",BN$1),Records!$C$2:$H$6601,1,FALSE)),"",VLOOKUP(CONCATENATE($A203,"_L_",BN$1),Records!$C$2:$H$6601,4,FALSE))</f>
        <v/>
      </c>
      <c r="BN203" s="7" t="str">
        <f>IF(ISERROR(VLOOKUP(CONCATENATE($A203,"_L_",BN$1),Records!$C$2:$H$6601,1,FALSE)),"",VLOOKUP(CONCATENATE($A203,"_L_",BN$1),Records!$C$2:$H$6601,5,FALSE))</f>
        <v/>
      </c>
      <c r="BO203" s="33" t="str">
        <f>IF(ISERROR(VLOOKUP(CONCATENATE($A203,"_L_",BN$1),Records!$C$2:$H$6601,1,FALSE)),"",VLOOKUP(CONCATENATE($A203,"_L_",BN$1),Records!$C$2:$H$6601,6,FALSE))</f>
        <v/>
      </c>
      <c r="BP203" s="32" t="str">
        <f>IF(ISERROR(VLOOKUP(CONCATENATE($A203,"_L_",BQ$1),Records!$C$2:$H$6601,1,FALSE)),"",VLOOKUP(CONCATENATE($A203,"_L_",BQ$1),Records!$C$2:$H$6601,4,FALSE))</f>
        <v/>
      </c>
      <c r="BQ203" s="7" t="str">
        <f>IF(ISERROR(VLOOKUP(CONCATENATE($A203,"_L_",BQ$1),Records!$C$2:$H$6601,1,FALSE)),"",VLOOKUP(CONCATENATE($A203,"_L_",BQ$1),Records!$C$2:$H$6601,5,FALSE))</f>
        <v/>
      </c>
      <c r="BR203" s="33" t="str">
        <f>IF(ISERROR(VLOOKUP(CONCATENATE($A203,"_L_",BQ$1),Records!$C$2:$H$6601,1,FALSE)),"",VLOOKUP(CONCATENATE($A203,"_L_",BQ$1),Records!$C$2:$H$6601,6,FALSE))</f>
        <v/>
      </c>
      <c r="BS203" s="32" t="str">
        <f>IF(ISERROR(VLOOKUP(CONCATENATE($A203,"_L_",BT$1),Records!$C$2:$H$6601,1,FALSE)),"",VLOOKUP(CONCATENATE($A203,"_L_",BT$1),Records!$C$2:$H$6601,4,FALSE))</f>
        <v/>
      </c>
      <c r="BT203" s="7" t="str">
        <f>IF(ISERROR(VLOOKUP(CONCATENATE($A203,"_L_",BT$1),Records!$C$2:$H$6601,1,FALSE)),"",VLOOKUP(CONCATENATE($A203,"_L_",BT$1),Records!$C$2:$H$6601,5,FALSE))</f>
        <v/>
      </c>
      <c r="BU203" s="33" t="str">
        <f>IF(ISERROR(VLOOKUP(CONCATENATE($A203,"_L_",BT$1),Records!$C$2:$H$6601,1,FALSE)),"",VLOOKUP(CONCATENATE($A203,"_L_",BT$1),Records!$C$2:$H$6601,6,FALSE))</f>
        <v/>
      </c>
      <c r="BV203" s="32" t="str">
        <f>IF(ISERROR(VLOOKUP(CONCATENATE($A203,"_L_",BW$1),Records!$C$2:$H$6601,1,FALSE)),"",VLOOKUP(CONCATENATE($A203,"_L_",BW$1),Records!$C$2:$H$6601,4,FALSE))</f>
        <v/>
      </c>
      <c r="BW203" s="7" t="str">
        <f>IF(ISERROR(VLOOKUP(CONCATENATE($A203,"_L_",BW$1),Records!$C$2:$H$6601,1,FALSE)),"",VLOOKUP(CONCATENATE($A203,"_L_",BW$1),Records!$C$2:$H$6601,5,FALSE))</f>
        <v/>
      </c>
      <c r="BX203" s="33" t="str">
        <f>IF(ISERROR(VLOOKUP(CONCATENATE($A203,"_L_",BW$1),Records!$C$2:$H$6601,1,FALSE)),"",VLOOKUP(CONCATENATE($A203,"_L_",BW$1),Records!$C$2:$H$6601,6,FALSE))</f>
        <v/>
      </c>
      <c r="BY203" s="32" t="str">
        <f>IF(ISERROR(VLOOKUP(CONCATENATE($A203,"_L_",BZ$1),Records!$C$2:$H$6601,1,FALSE)),"",VLOOKUP(CONCATENATE($A203,"_L_",BZ$1),Records!$C$2:$H$6601,4,FALSE))</f>
        <v/>
      </c>
      <c r="BZ203" s="7" t="str">
        <f>IF(ISERROR(VLOOKUP(CONCATENATE($A203,"_L_",BZ$1),Records!$C$2:$H$6601,1,FALSE)),"",VLOOKUP(CONCATENATE($A203,"_L_",BZ$1),Records!$C$2:$H$6601,5,FALSE))</f>
        <v/>
      </c>
      <c r="CA203" s="33" t="str">
        <f>IF(ISERROR(VLOOKUP(CONCATENATE($A203,"_L_",BZ$1),Records!$C$2:$H$6601,1,FALSE)),"",VLOOKUP(CONCATENATE($A203,"_L_",BZ$1),Records!$C$2:$H$6601,6,FALSE))</f>
        <v/>
      </c>
      <c r="CB203" s="32" t="str">
        <f>IF(ISERROR(VLOOKUP(CONCATENATE($A203,"_L_",CC$1),Records!$C$2:$H$6601,1,FALSE)),"",VLOOKUP(CONCATENATE($A203,"_L_",CC$1),Records!$C$2:$H$6601,4,FALSE))</f>
        <v/>
      </c>
      <c r="CC203" s="7" t="str">
        <f>IF(ISERROR(VLOOKUP(CONCATENATE($A203,"_L_",CC$1),Records!$C$2:$H$6601,1,FALSE)),"",VLOOKUP(CONCATENATE($A203,"_L_",CC$1),Records!$C$2:$H$6601,5,FALSE))</f>
        <v/>
      </c>
      <c r="CD203" s="33" t="str">
        <f>IF(ISERROR(VLOOKUP(CONCATENATE($A203,"_L_",CC$1),Records!$C$2:$H$6601,1,FALSE)),"",VLOOKUP(CONCATENATE($A203,"_L_",CC$1),Records!$C$2:$H$6601,6,FALSE))</f>
        <v/>
      </c>
      <c r="CE203" s="32" t="str">
        <f>IF(ISERROR(VLOOKUP(CONCATENATE($A203,"_L_",CF$1),Records!$C$2:$H$6601,1,FALSE)),"",VLOOKUP(CONCATENATE($A203,"_L_",CF$1),Records!$C$2:$H$6601,4,FALSE))</f>
        <v/>
      </c>
      <c r="CF203" s="7" t="str">
        <f>IF(ISERROR(VLOOKUP(CONCATENATE($A203,"_L_",CF$1),Records!$C$2:$H$6601,1,FALSE)),"",VLOOKUP(CONCATENATE($A203,"_L_",CF$1),Records!$C$2:$H$6601,5,FALSE))</f>
        <v/>
      </c>
      <c r="CG203" s="33" t="str">
        <f>IF(ISERROR(VLOOKUP(CONCATENATE($A203,"_L_",CF$1),Records!$C$2:$H$6601,1,FALSE)),"",VLOOKUP(CONCATENATE($A203,"_L_",CF$1),Records!$C$2:$H$6601,6,FALSE))</f>
        <v/>
      </c>
      <c r="CH203" s="32" t="str">
        <f>IF(ISERROR(VLOOKUP(CONCATENATE($A203,"_L_",CI$1),Records!$C$2:$H$6601,1,FALSE)),"",VLOOKUP(CONCATENATE($A203,"_L_",CI$1),Records!$C$2:$H$6601,4,FALSE))</f>
        <v/>
      </c>
      <c r="CI203" s="7" t="str">
        <f>IF(ISERROR(VLOOKUP(CONCATENATE($A203,"_L_",CI$1),Records!$C$2:$H$6601,1,FALSE)),"",VLOOKUP(CONCATENATE($A203,"_L_",CI$1),Records!$C$2:$H$6601,5,FALSE))</f>
        <v/>
      </c>
      <c r="CJ203" s="33" t="str">
        <f>IF(ISERROR(VLOOKUP(CONCATENATE($A203,"_L_",CI$1),Records!$C$2:$H$6601,1,FALSE)),"",VLOOKUP(CONCATENATE($A203,"_L_",CI$1),Records!$C$2:$H$6601,6,FALSE))</f>
        <v/>
      </c>
      <c r="CK203" s="32" t="str">
        <f>IF(ISERROR(VLOOKUP(CONCATENATE($A203,"_L_",CL$1),Records!$C$2:$H$6601,1,FALSE)),"",VLOOKUP(CONCATENATE($A203,"_L_",CL$1),Records!$C$2:$H$6601,4,FALSE))</f>
        <v/>
      </c>
      <c r="CL203" s="7" t="str">
        <f>IF(ISERROR(VLOOKUP(CONCATENATE($A203,"_L_",CL$1),Records!$C$2:$H$6601,1,FALSE)),"",VLOOKUP(CONCATENATE($A203,"_L_",CL$1),Records!$C$2:$H$6601,5,FALSE))</f>
        <v/>
      </c>
      <c r="CM203" s="33" t="str">
        <f>IF(ISERROR(VLOOKUP(CONCATENATE($A203,"_L_",CL$1),Records!$C$2:$H$6601,1,FALSE)),"",VLOOKUP(CONCATENATE($A203,"_L_",CL$1),Records!$C$2:$H$6601,6,FALSE))</f>
        <v/>
      </c>
      <c r="CN203" s="32" t="str">
        <f>IF(ISERROR(VLOOKUP(CONCATENATE($A203,"_L_",CO$1),Records!$C$2:$H$6601,1,FALSE)),"",VLOOKUP(CONCATENATE($A203,"_L_",CO$1),Records!$C$2:$H$6601,4,FALSE))</f>
        <v/>
      </c>
      <c r="CO203" s="7" t="str">
        <f>IF(ISERROR(VLOOKUP(CONCATENATE($A203,"_L_",CO$1),Records!$C$2:$H$6601,1,FALSE)),"",VLOOKUP(CONCATENATE($A203,"_L_",CO$1),Records!$C$2:$H$6601,5,FALSE))</f>
        <v/>
      </c>
      <c r="CP203" s="33" t="str">
        <f>IF(ISERROR(VLOOKUP(CONCATENATE($A203,"_L_",CO$1),Records!$C$2:$H$6601,1,FALSE)),"",VLOOKUP(CONCATENATE($A203,"_L_",CO$1),Records!$C$2:$H$6601,6,FALSE))</f>
        <v/>
      </c>
      <c r="CQ203" s="32" t="str">
        <f>IF(ISERROR(VLOOKUP(CONCATENATE($A203,"_L_",CR$1),Records!$C$2:$H$6601,1,FALSE)),"",VLOOKUP(CONCATENATE($A203,"_L_",CR$1),Records!$C$2:$H$6601,4,FALSE))</f>
        <v/>
      </c>
      <c r="CR203" s="7" t="str">
        <f>IF(ISERROR(VLOOKUP(CONCATENATE($A203,"_L_",CR$1),Records!$C$2:$H$6601,1,FALSE)),"",VLOOKUP(CONCATENATE($A203,"_L_",CR$1),Records!$C$2:$H$6601,5,FALSE))</f>
        <v/>
      </c>
      <c r="CS203" s="33" t="str">
        <f>IF(ISERROR(VLOOKUP(CONCATENATE($A203,"_L_",CR$1),Records!$C$2:$H$6601,1,FALSE)),"",VLOOKUP(CONCATENATE($A203,"_L_",CR$1),Records!$C$2:$H$6601,6,FALSE))</f>
        <v/>
      </c>
      <c r="CT203" s="32" t="str">
        <f>IF(ISERROR(VLOOKUP(CONCATENATE($A203,"_L_",CU$1),Records!$C$2:$H$6601,1,FALSE)),"",VLOOKUP(CONCATENATE($A203,"_L_",CU$1),Records!$C$2:$H$6601,4,FALSE))</f>
        <v/>
      </c>
      <c r="CU203" s="7" t="str">
        <f>IF(ISERROR(VLOOKUP(CONCATENATE($A203,"_L_",CU$1),Records!$C$2:$H$6601,1,FALSE)),"",VLOOKUP(CONCATENATE($A203,"_L_",CU$1),Records!$C$2:$H$6601,5,FALSE))</f>
        <v/>
      </c>
      <c r="CV203" s="33" t="str">
        <f>IF(ISERROR(VLOOKUP(CONCATENATE($A203,"_L_",CU$1),Records!$C$2:$H$6601,1,FALSE)),"",VLOOKUP(CONCATENATE($A203,"_L_",CU$1),Records!$C$2:$H$6601,6,FALSE))</f>
        <v/>
      </c>
      <c r="CW203" s="32" t="str">
        <f>IF(ISERROR(VLOOKUP(CONCATENATE($A203,"_L_",CX$1),Records!$C$2:$H$6601,1,FALSE)),"",VLOOKUP(CONCATENATE($A203,"_L_",CX$1),Records!$C$2:$H$6601,4,FALSE))</f>
        <v/>
      </c>
      <c r="CX203" s="7" t="str">
        <f>IF(ISERROR(VLOOKUP(CONCATENATE($A203,"_L_",CX$1),Records!$C$2:$H$6601,1,FALSE)),"",VLOOKUP(CONCATENATE($A203,"_L_",CX$1),Records!$C$2:$H$6601,5,FALSE))</f>
        <v/>
      </c>
      <c r="CY203" s="33" t="str">
        <f>IF(ISERROR(VLOOKUP(CONCATENATE($A203,"_L_",CX$1),Records!$C$2:$H$6601,1,FALSE)),"",VLOOKUP(CONCATENATE($A203,"_L_",CX$1),Records!$C$2:$H$6601,6,FALSE))</f>
        <v/>
      </c>
      <c r="CZ203" s="32" t="str">
        <f>IF(ISERROR(VLOOKUP(CONCATENATE($A203,"_L_",DA$1),Records!$C$2:$H$6601,1,FALSE)),"",VLOOKUP(CONCATENATE($A203,"_L_",DA$1),Records!$C$2:$H$6601,4,FALSE))</f>
        <v/>
      </c>
      <c r="DA203" s="7" t="str">
        <f>IF(ISERROR(VLOOKUP(CONCATENATE($A203,"_L_",DA$1),Records!$C$2:$H$6601,1,FALSE)),"",VLOOKUP(CONCATENATE($A203,"_L_",DA$1),Records!$C$2:$H$6601,5,FALSE))</f>
        <v/>
      </c>
      <c r="DB203" s="33" t="str">
        <f>IF(ISERROR(VLOOKUP(CONCATENATE($A203,"_L_",DA$1),Records!$C$2:$H$6601,1,FALSE)),"",VLOOKUP(CONCATENATE($A203,"_L_",DA$1),Records!$C$2:$H$6601,6,FALSE))</f>
        <v/>
      </c>
      <c r="DC203" s="32" t="str">
        <f>IF(ISERROR(VLOOKUP(CONCATENATE($A203,"_L_",DD$1),Records!$C$2:$H$6601,1,FALSE)),"",VLOOKUP(CONCATENATE($A203,"_L_",DD$1),Records!$C$2:$H$6601,4,FALSE))</f>
        <v/>
      </c>
      <c r="DD203" s="7" t="str">
        <f>IF(ISERROR(VLOOKUP(CONCATENATE($A203,"_L_",DD$1),Records!$C$2:$H$6601,1,FALSE)),"",VLOOKUP(CONCATENATE($A203,"_L_",DD$1),Records!$C$2:$H$6601,5,FALSE))</f>
        <v/>
      </c>
      <c r="DE203" s="33" t="str">
        <f>IF(ISERROR(VLOOKUP(CONCATENATE($A203,"_L_",DD$1),Records!$C$2:$H$6601,1,FALSE)),"",VLOOKUP(CONCATENATE($A203,"_L_",DD$1),Records!$C$2:$H$6601,6,FALSE))</f>
        <v/>
      </c>
      <c r="DF203" s="32" t="str">
        <f>IF(ISERROR(VLOOKUP(CONCATENATE($A203,"_L_",DG$1),Records!$C$2:$H$6601,1,FALSE)),"",VLOOKUP(CONCATENATE($A203,"_L_",DG$1),Records!$C$2:$H$6601,4,FALSE))</f>
        <v/>
      </c>
      <c r="DG203" s="7" t="str">
        <f>IF(ISERROR(VLOOKUP(CONCATENATE($A203,"_L_",DG$1),Records!$C$2:$H$6601,1,FALSE)),"",VLOOKUP(CONCATENATE($A203,"_L_",DG$1),Records!$C$2:$H$6601,5,FALSE))</f>
        <v/>
      </c>
      <c r="DH203" s="33" t="str">
        <f>IF(ISERROR(VLOOKUP(CONCATENATE($A203,"_L_",DG$1),Records!$C$2:$H$6601,1,FALSE)),"",VLOOKUP(CONCATENATE($A203,"_L_",DG$1),Records!$C$2:$H$6601,6,FALSE))</f>
        <v/>
      </c>
      <c r="DI203" s="32" t="str">
        <f>IF(ISERROR(VLOOKUP(CONCATENATE($A203,"_L_",DJ$1),Records!$C$2:$H$6601,1,FALSE)),"",VLOOKUP(CONCATENATE($A203,"_L_",DJ$1),Records!$C$2:$H$6601,4,FALSE))</f>
        <v/>
      </c>
      <c r="DJ203" s="7" t="str">
        <f>IF(ISERROR(VLOOKUP(CONCATENATE($A203,"_L_",DJ$1),Records!$C$2:$H$6601,1,FALSE)),"",VLOOKUP(CONCATENATE($A203,"_L_",DJ$1),Records!$C$2:$H$6601,5,FALSE))</f>
        <v/>
      </c>
      <c r="DK203" s="33" t="str">
        <f>IF(ISERROR(VLOOKUP(CONCATENATE($A203,"_L_",DJ$1),Records!$C$2:$H$6601,1,FALSE)),"",VLOOKUP(CONCATENATE($A203,"_L_",DJ$1),Records!$C$2:$H$6601,6,FALSE))</f>
        <v/>
      </c>
      <c r="DL203" s="32" t="str">
        <f>IF(ISERROR(VLOOKUP(CONCATENATE($A203,"_L_",DM$1),Records!$C$2:$H$6601,1,FALSE)),"",VLOOKUP(CONCATENATE($A203,"_L_",DM$1),Records!$C$2:$H$6601,4,FALSE))</f>
        <v/>
      </c>
      <c r="DM203" s="7" t="str">
        <f>IF(ISERROR(VLOOKUP(CONCATENATE($A203,"_L_",DM$1),Records!$C$2:$H$6601,1,FALSE)),"",VLOOKUP(CONCATENATE($A203,"_L_",DM$1),Records!$C$2:$H$6601,5,FALSE))</f>
        <v/>
      </c>
      <c r="DN203" s="33" t="str">
        <f>IF(ISERROR(VLOOKUP(CONCATENATE($A203,"_L_",DM$1),Records!$C$2:$H$6601,1,FALSE)),"",VLOOKUP(CONCATENATE($A203,"_L_",DM$1),Records!$C$2:$H$6601,6,FALSE))</f>
        <v/>
      </c>
      <c r="DO203" s="32" t="str">
        <f>IF(ISERROR(VLOOKUP(CONCATENATE($A203,"_L_",DP$1),Records!$C$2:$H$6601,1,FALSE)),"",VLOOKUP(CONCATENATE($A203,"_L_",DP$1),Records!$C$2:$H$6601,4,FALSE))</f>
        <v/>
      </c>
      <c r="DP203" s="7" t="str">
        <f>IF(ISERROR(VLOOKUP(CONCATENATE($A203,"_L_",DP$1),Records!$C$2:$H$6601,1,FALSE)),"",VLOOKUP(CONCATENATE($A203,"_L_",DP$1),Records!$C$2:$H$6601,5,FALSE))</f>
        <v/>
      </c>
      <c r="DQ203" s="33" t="str">
        <f>IF(ISERROR(VLOOKUP(CONCATENATE($A203,"_L_",DP$1),Records!$C$2:$H$6601,1,FALSE)),"",VLOOKUP(CONCATENATE($A203,"_L_",DP$1),Records!$C$2:$H$6601,6,FALSE))</f>
        <v/>
      </c>
      <c r="DR203" s="32" t="str">
        <f>IF(ISERROR(VLOOKUP(CONCATENATE($A203,"_L_",DS$1),Records!$C$2:$H$6601,1,FALSE)),"",VLOOKUP(CONCATENATE($A203,"_L_",DS$1),Records!$C$2:$H$6601,4,FALSE))</f>
        <v/>
      </c>
      <c r="DS203" s="7" t="str">
        <f>IF(ISERROR(VLOOKUP(CONCATENATE($A203,"_L_",DS$1),Records!$C$2:$H$6601,1,FALSE)),"",VLOOKUP(CONCATENATE($A203,"_L_",DS$1),Records!$C$2:$H$6601,5,FALSE))</f>
        <v/>
      </c>
      <c r="DT203" s="33" t="str">
        <f>IF(ISERROR(VLOOKUP(CONCATENATE($A203,"_L_",DS$1),Records!$C$2:$H$6601,1,FALSE)),"",VLOOKUP(CONCATENATE($A203,"_L_",DS$1),Records!$C$2:$H$6601,6,FALSE))</f>
        <v/>
      </c>
      <c r="DU203" s="32" t="str">
        <f>IF(ISERROR(VLOOKUP(CONCATENATE($A203,"_L_",DV$1),Records!$C$2:$H$6601,1,FALSE)),"",VLOOKUP(CONCATENATE($A203,"_L_",DV$1),Records!$C$2:$H$6601,4,FALSE))</f>
        <v/>
      </c>
      <c r="DV203" s="7" t="str">
        <f>IF(ISERROR(VLOOKUP(CONCATENATE($A203,"_L_",DV$1),Records!$C$2:$H$6601,1,FALSE)),"",VLOOKUP(CONCATENATE($A203,"_L_",DV$1),Records!$C$2:$H$6601,5,FALSE))</f>
        <v/>
      </c>
      <c r="DW203" s="33" t="str">
        <f>IF(ISERROR(VLOOKUP(CONCATENATE($A203,"_L_",DV$1),Records!$C$2:$H$6601,1,FALSE)),"",VLOOKUP(CONCATENATE($A203,"_L_",DV$1),Records!$C$2:$H$6601,6,FALSE))</f>
        <v/>
      </c>
      <c r="DX203" s="32" t="str">
        <f>IF(ISERROR(VLOOKUP(CONCATENATE($A203,"_L_",DY$1),Records!$C$2:$H$6601,1,FALSE)),"",VLOOKUP(CONCATENATE($A203,"_L_",DY$1),Records!$C$2:$H$6601,4,FALSE))</f>
        <v/>
      </c>
      <c r="DY203" s="7" t="str">
        <f>IF(ISERROR(VLOOKUP(CONCATENATE($A203,"_L_",DY$1),Records!$C$2:$H$6601,1,FALSE)),"",VLOOKUP(CONCATENATE($A203,"_L_",DY$1),Records!$C$2:$H$6601,5,FALSE))</f>
        <v/>
      </c>
      <c r="DZ203" s="33" t="str">
        <f>IF(ISERROR(VLOOKUP(CONCATENATE($A203,"_L_",DY$1),Records!$C$2:$H$6601,1,FALSE)),"",VLOOKUP(CONCATENATE($A203,"_L_",DY$1),Records!$C$2:$H$6601,6,FALSE))</f>
        <v/>
      </c>
      <c r="EA203" s="32" t="str">
        <f>IF(ISERROR(VLOOKUP(CONCATENATE($A203,"_L_",EB$1),Records!$C$2:$H$6601,1,FALSE)),"",VLOOKUP(CONCATENATE($A203,"_L_",EB$1),Records!$C$2:$H$6601,4,FALSE))</f>
        <v/>
      </c>
      <c r="EB203" s="7" t="str">
        <f>IF(ISERROR(VLOOKUP(CONCATENATE($A203,"_L_",EB$1),Records!$C$2:$H$6601,1,FALSE)),"",VLOOKUP(CONCATENATE($A203,"_L_",EB$1),Records!$C$2:$H$6601,5,FALSE))</f>
        <v/>
      </c>
      <c r="EC203" s="33" t="str">
        <f>IF(ISERROR(VLOOKUP(CONCATENATE($A203,"_L_",EB$1),Records!$C$2:$H$6601,1,FALSE)),"",VLOOKUP(CONCATENATE($A203,"_L_",EB$1),Records!$C$2:$H$6601,6,FALSE))</f>
        <v/>
      </c>
    </row>
    <row r="204" spans="1:133" ht="15.75" x14ac:dyDescent="0.25">
      <c r="A204" s="11">
        <v>42386</v>
      </c>
      <c r="B204" s="17" t="s">
        <v>80</v>
      </c>
      <c r="C204" s="15">
        <f t="shared" si="7"/>
        <v>29</v>
      </c>
      <c r="D204" s="26" t="s">
        <v>65</v>
      </c>
      <c r="E204" s="8" t="s">
        <v>71</v>
      </c>
      <c r="F204" s="62">
        <f t="shared" si="6"/>
        <v>0</v>
      </c>
      <c r="G204" s="62">
        <f>HomeCalc!F204</f>
        <v>0</v>
      </c>
      <c r="H204" s="32" t="str">
        <f>IF(ISERROR(VLOOKUP(CONCATENATE($A204,"_L_",I$1),Records!$C$2:$H$6601,1,FALSE)),"",VLOOKUP(CONCATENATE($A204,"_L_",I$1),Records!$C$2:$H$6601,4,FALSE))</f>
        <v/>
      </c>
      <c r="I204" s="7" t="str">
        <f>IF(ISERROR(VLOOKUP(CONCATENATE($A204,"_L_",I$1),Records!$C$2:$H$6601,1,FALSE)),"",VLOOKUP(CONCATENATE($A204,"_L_",I$1),Records!$C$2:$H$6601,5,FALSE))</f>
        <v/>
      </c>
      <c r="J204" s="33" t="str">
        <f>IF(ISERROR(VLOOKUP(CONCATENATE($A204,"_L_",I$1),Records!$C$2:$H$6601,1,FALSE)),"",VLOOKUP(CONCATENATE($A204,"_L_",I$1),Records!$C$2:$H$6601,6,FALSE))</f>
        <v/>
      </c>
      <c r="K204" s="32" t="str">
        <f>IF(ISERROR(VLOOKUP(CONCATENATE($A204,"_L_",L$1),Records!$C$2:$H$6601,1,FALSE)),"",VLOOKUP(CONCATENATE($A204,"_L_",L$1),Records!$C$2:$H$6601,4,FALSE))</f>
        <v/>
      </c>
      <c r="L204" s="7" t="str">
        <f>IF(ISERROR(VLOOKUP(CONCATENATE($A204,"_L_",L$1),Records!$C$2:$H$6601,1,FALSE)),"",VLOOKUP(CONCATENATE($A204,"_L_",L$1),Records!$C$2:$H$6601,5,FALSE))</f>
        <v/>
      </c>
      <c r="M204" s="33" t="str">
        <f>IF(ISERROR(VLOOKUP(CONCATENATE($A204,"_L_",L$1),Records!$C$2:$H$6601,1,FALSE)),"",VLOOKUP(CONCATENATE($A204,"_L_",L$1),Records!$C$2:$H$6601,6,FALSE))</f>
        <v/>
      </c>
      <c r="N204" s="32" t="str">
        <f>IF(ISERROR(VLOOKUP(CONCATENATE($A204,"_L_",O$1),Records!$C$2:$H$6601,1,FALSE)),"",VLOOKUP(CONCATENATE($A204,"_L_",O$1),Records!$C$2:$H$6601,4,FALSE))</f>
        <v/>
      </c>
      <c r="O204" s="7" t="str">
        <f>IF(ISERROR(VLOOKUP(CONCATENATE($A204,"_L_",O$1),Records!$C$2:$H$6601,1,FALSE)),"",VLOOKUP(CONCATENATE($A204,"_L_",O$1),Records!$C$2:$H$6601,5,FALSE))</f>
        <v/>
      </c>
      <c r="P204" s="33" t="str">
        <f>IF(ISERROR(VLOOKUP(CONCATENATE($A204,"_L_",O$1),Records!$C$2:$H$6601,1,FALSE)),"",VLOOKUP(CONCATENATE($A204,"_L_",O$1),Records!$C$2:$H$6601,6,FALSE))</f>
        <v/>
      </c>
      <c r="Q204" s="32" t="str">
        <f>IF(ISERROR(VLOOKUP(CONCATENATE($A204,"_L_",R$1),Records!$C$2:$H$6601,1,FALSE)),"",VLOOKUP(CONCATENATE($A204,"_L_",R$1),Records!$C$2:$H$6601,4,FALSE))</f>
        <v/>
      </c>
      <c r="R204" s="7" t="str">
        <f>IF(ISERROR(VLOOKUP(CONCATENATE($A204,"_L_",R$1),Records!$C$2:$H$6601,1,FALSE)),"",VLOOKUP(CONCATENATE($A204,"_L_",R$1),Records!$C$2:$H$6601,5,FALSE))</f>
        <v/>
      </c>
      <c r="S204" s="33" t="str">
        <f>IF(ISERROR(VLOOKUP(CONCATENATE($A204,"_L_",R$1),Records!$C$2:$H$6601,1,FALSE)),"",VLOOKUP(CONCATENATE($A204,"_L_",R$1),Records!$C$2:$H$6601,6,FALSE))</f>
        <v/>
      </c>
      <c r="T204" s="32" t="str">
        <f>IF(ISERROR(VLOOKUP(CONCATENATE($A204,"_L_",U$1),Records!$C$2:$H$6601,1,FALSE)),"",VLOOKUP(CONCATENATE($A204,"_L_",U$1),Records!$C$2:$H$6601,4,FALSE))</f>
        <v/>
      </c>
      <c r="U204" s="7" t="str">
        <f>IF(ISERROR(VLOOKUP(CONCATENATE($A204,"_L_",U$1),Records!$C$2:$H$6601,1,FALSE)),"",VLOOKUP(CONCATENATE($A204,"_L_",U$1),Records!$C$2:$H$6601,5,FALSE))</f>
        <v/>
      </c>
      <c r="V204" s="33" t="str">
        <f>IF(ISERROR(VLOOKUP(CONCATENATE($A204,"_L_",U$1),Records!$C$2:$H$6601,1,FALSE)),"",VLOOKUP(CONCATENATE($A204,"_L_",U$1),Records!$C$2:$H$6601,6,FALSE))</f>
        <v/>
      </c>
      <c r="W204" s="32" t="str">
        <f>IF(ISERROR(VLOOKUP(CONCATENATE($A204,"_L_",X$1),Records!$C$2:$H$6601,1,FALSE)),"",VLOOKUP(CONCATENATE($A204,"_L_",X$1),Records!$C$2:$H$6601,4,FALSE))</f>
        <v/>
      </c>
      <c r="X204" s="7" t="str">
        <f>IF(ISERROR(VLOOKUP(CONCATENATE($A204,"_L_",X$1),Records!$C$2:$H$6601,1,FALSE)),"",VLOOKUP(CONCATENATE($A204,"_L_",X$1),Records!$C$2:$H$6601,5,FALSE))</f>
        <v/>
      </c>
      <c r="Y204" s="33" t="str">
        <f>IF(ISERROR(VLOOKUP(CONCATENATE($A204,"_L_",X$1),Records!$C$2:$H$6601,1,FALSE)),"",VLOOKUP(CONCATENATE($A204,"_L_",X$1),Records!$C$2:$H$6601,6,FALSE))</f>
        <v/>
      </c>
      <c r="Z204" s="32" t="str">
        <f>IF(ISERROR(VLOOKUP(CONCATENATE($A204,"_L_",AA$1),Records!$C$2:$H$6601,1,FALSE)),"",VLOOKUP(CONCATENATE($A204,"_L_",AA$1),Records!$C$2:$H$6601,4,FALSE))</f>
        <v/>
      </c>
      <c r="AA204" s="7" t="str">
        <f>IF(ISERROR(VLOOKUP(CONCATENATE($A204,"_L_",AA$1),Records!$C$2:$H$6601,1,FALSE)),"",VLOOKUP(CONCATENATE($A204,"_L_",AA$1),Records!$C$2:$H$6601,5,FALSE))</f>
        <v/>
      </c>
      <c r="AB204" s="33" t="str">
        <f>IF(ISERROR(VLOOKUP(CONCATENATE($A204,"_L_",AA$1),Records!$C$2:$H$6601,1,FALSE)),"",VLOOKUP(CONCATENATE($A204,"_L_",AA$1),Records!$C$2:$H$6601,6,FALSE))</f>
        <v/>
      </c>
      <c r="AC204" s="32" t="str">
        <f>IF(ISERROR(VLOOKUP(CONCATENATE($A204,"_L_",AD$1),Records!$C$2:$H$6601,1,FALSE)),"",VLOOKUP(CONCATENATE($A204,"_L_",AD$1),Records!$C$2:$H$6601,4,FALSE))</f>
        <v/>
      </c>
      <c r="AD204" s="7" t="str">
        <f>IF(ISERROR(VLOOKUP(CONCATENATE($A204,"_L_",AD$1),Records!$C$2:$H$6601,1,FALSE)),"",VLOOKUP(CONCATENATE($A204,"_L_",AD$1),Records!$C$2:$H$6601,5,FALSE))</f>
        <v/>
      </c>
      <c r="AE204" s="33" t="str">
        <f>IF(ISERROR(VLOOKUP(CONCATENATE($A204,"_L_",AD$1),Records!$C$2:$H$6601,1,FALSE)),"",VLOOKUP(CONCATENATE($A204,"_L_",AD$1),Records!$C$2:$H$6601,6,FALSE))</f>
        <v/>
      </c>
      <c r="AF204" s="32" t="str">
        <f>IF(ISERROR(VLOOKUP(CONCATENATE($A204,"_L_",AG$1),Records!$C$2:$H$6601,1,FALSE)),"",VLOOKUP(CONCATENATE($A204,"_L_",AG$1),Records!$C$2:$H$6601,4,FALSE))</f>
        <v/>
      </c>
      <c r="AG204" s="7" t="str">
        <f>IF(ISERROR(VLOOKUP(CONCATENATE($A204,"_L_",AG$1),Records!$C$2:$H$6601,1,FALSE)),"",VLOOKUP(CONCATENATE($A204,"_L_",AG$1),Records!$C$2:$H$6601,5,FALSE))</f>
        <v/>
      </c>
      <c r="AH204" s="33" t="str">
        <f>IF(ISERROR(VLOOKUP(CONCATENATE($A204,"_L_",AG$1),Records!$C$2:$H$6601,1,FALSE)),"",VLOOKUP(CONCATENATE($A204,"_L_",AG$1),Records!$C$2:$H$6601,6,FALSE))</f>
        <v/>
      </c>
      <c r="AI204" s="32" t="str">
        <f>IF(ISERROR(VLOOKUP(CONCATENATE($A204,"_L_",AJ$1),Records!$C$2:$H$6601,1,FALSE)),"",VLOOKUP(CONCATENATE($A204,"_L_",AJ$1),Records!$C$2:$H$6601,4,FALSE))</f>
        <v/>
      </c>
      <c r="AJ204" s="7" t="str">
        <f>IF(ISERROR(VLOOKUP(CONCATENATE($A204,"_L_",AJ$1),Records!$C$2:$H$6601,1,FALSE)),"",VLOOKUP(CONCATENATE($A204,"_L_",AJ$1),Records!$C$2:$H$6601,5,FALSE))</f>
        <v/>
      </c>
      <c r="AK204" s="33" t="str">
        <f>IF(ISERROR(VLOOKUP(CONCATENATE($A204,"_L_",AJ$1),Records!$C$2:$H$6601,1,FALSE)),"",VLOOKUP(CONCATENATE($A204,"_L_",AJ$1),Records!$C$2:$H$6601,6,FALSE))</f>
        <v/>
      </c>
      <c r="AL204" s="32" t="str">
        <f>IF(ISERROR(VLOOKUP(CONCATENATE($A204,"_L_",AM$1),Records!$C$2:$H$6601,1,FALSE)),"",VLOOKUP(CONCATENATE($A204,"_L_",AM$1),Records!$C$2:$H$6601,4,FALSE))</f>
        <v/>
      </c>
      <c r="AM204" s="7" t="str">
        <f>IF(ISERROR(VLOOKUP(CONCATENATE($A204,"_L_",AM$1),Records!$C$2:$H$6601,1,FALSE)),"",VLOOKUP(CONCATENATE($A204,"_L_",AM$1),Records!$C$2:$H$6601,5,FALSE))</f>
        <v/>
      </c>
      <c r="AN204" s="33" t="str">
        <f>IF(ISERROR(VLOOKUP(CONCATENATE($A204,"_L_",AM$1),Records!$C$2:$H$6601,1,FALSE)),"",VLOOKUP(CONCATENATE($A204,"_L_",AM$1),Records!$C$2:$H$6601,6,FALSE))</f>
        <v/>
      </c>
      <c r="AO204" s="32" t="str">
        <f>IF(ISERROR(VLOOKUP(CONCATENATE($A204,"_L_",AP$1),Records!$C$2:$H$6601,1,FALSE)),"",VLOOKUP(CONCATENATE($A204,"_L_",AP$1),Records!$C$2:$H$6601,4,FALSE))</f>
        <v/>
      </c>
      <c r="AP204" s="7" t="str">
        <f>IF(ISERROR(VLOOKUP(CONCATENATE($A204,"_L_",AP$1),Records!$C$2:$H$6601,1,FALSE)),"",VLOOKUP(CONCATENATE($A204,"_L_",AP$1),Records!$C$2:$H$6601,5,FALSE))</f>
        <v/>
      </c>
      <c r="AQ204" s="33" t="str">
        <f>IF(ISERROR(VLOOKUP(CONCATENATE($A204,"_L_",AP$1),Records!$C$2:$H$6601,1,FALSE)),"",VLOOKUP(CONCATENATE($A204,"_L_",AP$1),Records!$C$2:$H$6601,6,FALSE))</f>
        <v/>
      </c>
      <c r="AR204" s="32" t="str">
        <f>IF(ISERROR(VLOOKUP(CONCATENATE($A204,"_L_",AS$1),Records!$C$2:$H$6601,1,FALSE)),"",VLOOKUP(CONCATENATE($A204,"_L_",AS$1),Records!$C$2:$H$6601,4,FALSE))</f>
        <v/>
      </c>
      <c r="AS204" s="7" t="str">
        <f>IF(ISERROR(VLOOKUP(CONCATENATE($A204,"_L_",AS$1),Records!$C$2:$H$6601,1,FALSE)),"",VLOOKUP(CONCATENATE($A204,"_L_",AS$1),Records!$C$2:$H$6601,5,FALSE))</f>
        <v/>
      </c>
      <c r="AT204" s="33" t="str">
        <f>IF(ISERROR(VLOOKUP(CONCATENATE($A204,"_L_",AS$1),Records!$C$2:$H$6601,1,FALSE)),"",VLOOKUP(CONCATENATE($A204,"_L_",AS$1),Records!$C$2:$H$6601,6,FALSE))</f>
        <v/>
      </c>
      <c r="AU204" s="32" t="str">
        <f>IF(ISERROR(VLOOKUP(CONCATENATE($A204,"_L_",AV$1),Records!$C$2:$H$6601,1,FALSE)),"",VLOOKUP(CONCATENATE($A204,"_L_",AV$1),Records!$C$2:$H$6601,4,FALSE))</f>
        <v/>
      </c>
      <c r="AV204" s="7" t="str">
        <f>IF(ISERROR(VLOOKUP(CONCATENATE($A204,"_L_",AV$1),Records!$C$2:$H$6601,1,FALSE)),"",VLOOKUP(CONCATENATE($A204,"_L_",AV$1),Records!$C$2:$H$6601,5,FALSE))</f>
        <v/>
      </c>
      <c r="AW204" s="33" t="str">
        <f>IF(ISERROR(VLOOKUP(CONCATENATE($A204,"_L_",AV$1),Records!$C$2:$H$6601,1,FALSE)),"",VLOOKUP(CONCATENATE($A204,"_L_",AV$1),Records!$C$2:$H$6601,6,FALSE))</f>
        <v/>
      </c>
      <c r="AX204" s="32" t="str">
        <f>IF(ISERROR(VLOOKUP(CONCATENATE($A204,"_L_",AY$1),Records!$C$2:$H$6601,1,FALSE)),"",VLOOKUP(CONCATENATE($A204,"_L_",AY$1),Records!$C$2:$H$6601,4,FALSE))</f>
        <v/>
      </c>
      <c r="AY204" s="7" t="str">
        <f>IF(ISERROR(VLOOKUP(CONCATENATE($A204,"_L_",AY$1),Records!$C$2:$H$6601,1,FALSE)),"",VLOOKUP(CONCATENATE($A204,"_L_",AY$1),Records!$C$2:$H$6601,5,FALSE))</f>
        <v/>
      </c>
      <c r="AZ204" s="33" t="str">
        <f>IF(ISERROR(VLOOKUP(CONCATENATE($A204,"_L_",AY$1),Records!$C$2:$H$6601,1,FALSE)),"",VLOOKUP(CONCATENATE($A204,"_L_",AY$1),Records!$C$2:$H$6601,6,FALSE))</f>
        <v/>
      </c>
      <c r="BA204" s="32" t="str">
        <f>IF(ISERROR(VLOOKUP(CONCATENATE($A204,"_L_",BB$1),Records!$C$2:$H$6601,1,FALSE)),"",VLOOKUP(CONCATENATE($A204,"_L_",BB$1),Records!$C$2:$H$6601,4,FALSE))</f>
        <v/>
      </c>
      <c r="BB204" s="7" t="str">
        <f>IF(ISERROR(VLOOKUP(CONCATENATE($A204,"_L_",BB$1),Records!$C$2:$H$6601,1,FALSE)),"",VLOOKUP(CONCATENATE($A204,"_L_",BB$1),Records!$C$2:$H$6601,5,FALSE))</f>
        <v/>
      </c>
      <c r="BC204" s="33" t="str">
        <f>IF(ISERROR(VLOOKUP(CONCATENATE($A204,"_L_",BB$1),Records!$C$2:$H$6601,1,FALSE)),"",VLOOKUP(CONCATENATE($A204,"_L_",BB$1),Records!$C$2:$H$6601,6,FALSE))</f>
        <v/>
      </c>
      <c r="BD204" s="32" t="str">
        <f>IF(ISERROR(VLOOKUP(CONCATENATE($A204,"_L_",BE$1),Records!$C$2:$H$6601,1,FALSE)),"",VLOOKUP(CONCATENATE($A204,"_L_",BE$1),Records!$C$2:$H$6601,4,FALSE))</f>
        <v/>
      </c>
      <c r="BE204" s="7" t="str">
        <f>IF(ISERROR(VLOOKUP(CONCATENATE($A204,"_L_",BE$1),Records!$C$2:$H$6601,1,FALSE)),"",VLOOKUP(CONCATENATE($A204,"_L_",BE$1),Records!$C$2:$H$6601,5,FALSE))</f>
        <v/>
      </c>
      <c r="BF204" s="33" t="str">
        <f>IF(ISERROR(VLOOKUP(CONCATENATE($A204,"_L_",BE$1),Records!$C$2:$H$6601,1,FALSE)),"",VLOOKUP(CONCATENATE($A204,"_L_",BE$1),Records!$C$2:$H$6601,6,FALSE))</f>
        <v/>
      </c>
      <c r="BG204" s="32" t="str">
        <f>IF(ISERROR(VLOOKUP(CONCATENATE($A204,"_L_",BH$1),Records!$C$2:$H$6601,1,FALSE)),"",VLOOKUP(CONCATENATE($A204,"_L_",BH$1),Records!$C$2:$H$6601,4,FALSE))</f>
        <v/>
      </c>
      <c r="BH204" s="7" t="str">
        <f>IF(ISERROR(VLOOKUP(CONCATENATE($A204,"_L_",BH$1),Records!$C$2:$H$6601,1,FALSE)),"",VLOOKUP(CONCATENATE($A204,"_L_",BH$1),Records!$C$2:$H$6601,5,FALSE))</f>
        <v/>
      </c>
      <c r="BI204" s="33" t="str">
        <f>IF(ISERROR(VLOOKUP(CONCATENATE($A204,"_L_",BH$1),Records!$C$2:$H$6601,1,FALSE)),"",VLOOKUP(CONCATENATE($A204,"_L_",BH$1),Records!$C$2:$H$6601,6,FALSE))</f>
        <v/>
      </c>
      <c r="BJ204" s="32" t="str">
        <f>IF(ISERROR(VLOOKUP(CONCATENATE($A204,"_L_",BK$1),Records!$C$2:$H$6601,1,FALSE)),"",VLOOKUP(CONCATENATE($A204,"_L_",BK$1),Records!$C$2:$H$6601,4,FALSE))</f>
        <v/>
      </c>
      <c r="BK204" s="7" t="str">
        <f>IF(ISERROR(VLOOKUP(CONCATENATE($A204,"_L_",BK$1),Records!$C$2:$H$6601,1,FALSE)),"",VLOOKUP(CONCATENATE($A204,"_L_",BK$1),Records!$C$2:$H$6601,5,FALSE))</f>
        <v/>
      </c>
      <c r="BL204" s="33" t="str">
        <f>IF(ISERROR(VLOOKUP(CONCATENATE($A204,"_L_",BK$1),Records!$C$2:$H$6601,1,FALSE)),"",VLOOKUP(CONCATENATE($A204,"_L_",BK$1),Records!$C$2:$H$6601,6,FALSE))</f>
        <v/>
      </c>
      <c r="BM204" s="32" t="str">
        <f>IF(ISERROR(VLOOKUP(CONCATENATE($A204,"_L_",BN$1),Records!$C$2:$H$6601,1,FALSE)),"",VLOOKUP(CONCATENATE($A204,"_L_",BN$1),Records!$C$2:$H$6601,4,FALSE))</f>
        <v/>
      </c>
      <c r="BN204" s="7" t="str">
        <f>IF(ISERROR(VLOOKUP(CONCATENATE($A204,"_L_",BN$1),Records!$C$2:$H$6601,1,FALSE)),"",VLOOKUP(CONCATENATE($A204,"_L_",BN$1),Records!$C$2:$H$6601,5,FALSE))</f>
        <v/>
      </c>
      <c r="BO204" s="33" t="str">
        <f>IF(ISERROR(VLOOKUP(CONCATENATE($A204,"_L_",BN$1),Records!$C$2:$H$6601,1,FALSE)),"",VLOOKUP(CONCATENATE($A204,"_L_",BN$1),Records!$C$2:$H$6601,6,FALSE))</f>
        <v/>
      </c>
      <c r="BP204" s="32" t="str">
        <f>IF(ISERROR(VLOOKUP(CONCATENATE($A204,"_L_",BQ$1),Records!$C$2:$H$6601,1,FALSE)),"",VLOOKUP(CONCATENATE($A204,"_L_",BQ$1),Records!$C$2:$H$6601,4,FALSE))</f>
        <v/>
      </c>
      <c r="BQ204" s="7" t="str">
        <f>IF(ISERROR(VLOOKUP(CONCATENATE($A204,"_L_",BQ$1),Records!$C$2:$H$6601,1,FALSE)),"",VLOOKUP(CONCATENATE($A204,"_L_",BQ$1),Records!$C$2:$H$6601,5,FALSE))</f>
        <v/>
      </c>
      <c r="BR204" s="33" t="str">
        <f>IF(ISERROR(VLOOKUP(CONCATENATE($A204,"_L_",BQ$1),Records!$C$2:$H$6601,1,FALSE)),"",VLOOKUP(CONCATENATE($A204,"_L_",BQ$1),Records!$C$2:$H$6601,6,FALSE))</f>
        <v/>
      </c>
      <c r="BS204" s="32" t="str">
        <f>IF(ISERROR(VLOOKUP(CONCATENATE($A204,"_L_",BT$1),Records!$C$2:$H$6601,1,FALSE)),"",VLOOKUP(CONCATENATE($A204,"_L_",BT$1),Records!$C$2:$H$6601,4,FALSE))</f>
        <v/>
      </c>
      <c r="BT204" s="7" t="str">
        <f>IF(ISERROR(VLOOKUP(CONCATENATE($A204,"_L_",BT$1),Records!$C$2:$H$6601,1,FALSE)),"",VLOOKUP(CONCATENATE($A204,"_L_",BT$1),Records!$C$2:$H$6601,5,FALSE))</f>
        <v/>
      </c>
      <c r="BU204" s="33" t="str">
        <f>IF(ISERROR(VLOOKUP(CONCATENATE($A204,"_L_",BT$1),Records!$C$2:$H$6601,1,FALSE)),"",VLOOKUP(CONCATENATE($A204,"_L_",BT$1),Records!$C$2:$H$6601,6,FALSE))</f>
        <v/>
      </c>
      <c r="BV204" s="32" t="str">
        <f>IF(ISERROR(VLOOKUP(CONCATENATE($A204,"_L_",BW$1),Records!$C$2:$H$6601,1,FALSE)),"",VLOOKUP(CONCATENATE($A204,"_L_",BW$1),Records!$C$2:$H$6601,4,FALSE))</f>
        <v/>
      </c>
      <c r="BW204" s="7" t="str">
        <f>IF(ISERROR(VLOOKUP(CONCATENATE($A204,"_L_",BW$1),Records!$C$2:$H$6601,1,FALSE)),"",VLOOKUP(CONCATENATE($A204,"_L_",BW$1),Records!$C$2:$H$6601,5,FALSE))</f>
        <v/>
      </c>
      <c r="BX204" s="33" t="str">
        <f>IF(ISERROR(VLOOKUP(CONCATENATE($A204,"_L_",BW$1),Records!$C$2:$H$6601,1,FALSE)),"",VLOOKUP(CONCATENATE($A204,"_L_",BW$1),Records!$C$2:$H$6601,6,FALSE))</f>
        <v/>
      </c>
      <c r="BY204" s="32" t="str">
        <f>IF(ISERROR(VLOOKUP(CONCATENATE($A204,"_L_",BZ$1),Records!$C$2:$H$6601,1,FALSE)),"",VLOOKUP(CONCATENATE($A204,"_L_",BZ$1),Records!$C$2:$H$6601,4,FALSE))</f>
        <v/>
      </c>
      <c r="BZ204" s="7" t="str">
        <f>IF(ISERROR(VLOOKUP(CONCATENATE($A204,"_L_",BZ$1),Records!$C$2:$H$6601,1,FALSE)),"",VLOOKUP(CONCATENATE($A204,"_L_",BZ$1),Records!$C$2:$H$6601,5,FALSE))</f>
        <v/>
      </c>
      <c r="CA204" s="33" t="str">
        <f>IF(ISERROR(VLOOKUP(CONCATENATE($A204,"_L_",BZ$1),Records!$C$2:$H$6601,1,FALSE)),"",VLOOKUP(CONCATENATE($A204,"_L_",BZ$1),Records!$C$2:$H$6601,6,FALSE))</f>
        <v/>
      </c>
      <c r="CB204" s="32" t="str">
        <f>IF(ISERROR(VLOOKUP(CONCATENATE($A204,"_L_",CC$1),Records!$C$2:$H$6601,1,FALSE)),"",VLOOKUP(CONCATENATE($A204,"_L_",CC$1),Records!$C$2:$H$6601,4,FALSE))</f>
        <v/>
      </c>
      <c r="CC204" s="7" t="str">
        <f>IF(ISERROR(VLOOKUP(CONCATENATE($A204,"_L_",CC$1),Records!$C$2:$H$6601,1,FALSE)),"",VLOOKUP(CONCATENATE($A204,"_L_",CC$1),Records!$C$2:$H$6601,5,FALSE))</f>
        <v/>
      </c>
      <c r="CD204" s="33" t="str">
        <f>IF(ISERROR(VLOOKUP(CONCATENATE($A204,"_L_",CC$1),Records!$C$2:$H$6601,1,FALSE)),"",VLOOKUP(CONCATENATE($A204,"_L_",CC$1),Records!$C$2:$H$6601,6,FALSE))</f>
        <v/>
      </c>
      <c r="CE204" s="32" t="str">
        <f>IF(ISERROR(VLOOKUP(CONCATENATE($A204,"_L_",CF$1),Records!$C$2:$H$6601,1,FALSE)),"",VLOOKUP(CONCATENATE($A204,"_L_",CF$1),Records!$C$2:$H$6601,4,FALSE))</f>
        <v/>
      </c>
      <c r="CF204" s="7" t="str">
        <f>IF(ISERROR(VLOOKUP(CONCATENATE($A204,"_L_",CF$1),Records!$C$2:$H$6601,1,FALSE)),"",VLOOKUP(CONCATENATE($A204,"_L_",CF$1),Records!$C$2:$H$6601,5,FALSE))</f>
        <v/>
      </c>
      <c r="CG204" s="33" t="str">
        <f>IF(ISERROR(VLOOKUP(CONCATENATE($A204,"_L_",CF$1),Records!$C$2:$H$6601,1,FALSE)),"",VLOOKUP(CONCATENATE($A204,"_L_",CF$1),Records!$C$2:$H$6601,6,FALSE))</f>
        <v/>
      </c>
      <c r="CH204" s="32" t="str">
        <f>IF(ISERROR(VLOOKUP(CONCATENATE($A204,"_L_",CI$1),Records!$C$2:$H$6601,1,FALSE)),"",VLOOKUP(CONCATENATE($A204,"_L_",CI$1),Records!$C$2:$H$6601,4,FALSE))</f>
        <v/>
      </c>
      <c r="CI204" s="7" t="str">
        <f>IF(ISERROR(VLOOKUP(CONCATENATE($A204,"_L_",CI$1),Records!$C$2:$H$6601,1,FALSE)),"",VLOOKUP(CONCATENATE($A204,"_L_",CI$1),Records!$C$2:$H$6601,5,FALSE))</f>
        <v/>
      </c>
      <c r="CJ204" s="33" t="str">
        <f>IF(ISERROR(VLOOKUP(CONCATENATE($A204,"_L_",CI$1),Records!$C$2:$H$6601,1,FALSE)),"",VLOOKUP(CONCATENATE($A204,"_L_",CI$1),Records!$C$2:$H$6601,6,FALSE))</f>
        <v/>
      </c>
      <c r="CK204" s="32" t="str">
        <f>IF(ISERROR(VLOOKUP(CONCATENATE($A204,"_L_",CL$1),Records!$C$2:$H$6601,1,FALSE)),"",VLOOKUP(CONCATENATE($A204,"_L_",CL$1),Records!$C$2:$H$6601,4,FALSE))</f>
        <v/>
      </c>
      <c r="CL204" s="7" t="str">
        <f>IF(ISERROR(VLOOKUP(CONCATENATE($A204,"_L_",CL$1),Records!$C$2:$H$6601,1,FALSE)),"",VLOOKUP(CONCATENATE($A204,"_L_",CL$1),Records!$C$2:$H$6601,5,FALSE))</f>
        <v/>
      </c>
      <c r="CM204" s="33" t="str">
        <f>IF(ISERROR(VLOOKUP(CONCATENATE($A204,"_L_",CL$1),Records!$C$2:$H$6601,1,FALSE)),"",VLOOKUP(CONCATENATE($A204,"_L_",CL$1),Records!$C$2:$H$6601,6,FALSE))</f>
        <v/>
      </c>
      <c r="CN204" s="32" t="str">
        <f>IF(ISERROR(VLOOKUP(CONCATENATE($A204,"_L_",CO$1),Records!$C$2:$H$6601,1,FALSE)),"",VLOOKUP(CONCATENATE($A204,"_L_",CO$1),Records!$C$2:$H$6601,4,FALSE))</f>
        <v/>
      </c>
      <c r="CO204" s="7" t="str">
        <f>IF(ISERROR(VLOOKUP(CONCATENATE($A204,"_L_",CO$1),Records!$C$2:$H$6601,1,FALSE)),"",VLOOKUP(CONCATENATE($A204,"_L_",CO$1),Records!$C$2:$H$6601,5,FALSE))</f>
        <v/>
      </c>
      <c r="CP204" s="33" t="str">
        <f>IF(ISERROR(VLOOKUP(CONCATENATE($A204,"_L_",CO$1),Records!$C$2:$H$6601,1,FALSE)),"",VLOOKUP(CONCATENATE($A204,"_L_",CO$1),Records!$C$2:$H$6601,6,FALSE))</f>
        <v/>
      </c>
      <c r="CQ204" s="32" t="str">
        <f>IF(ISERROR(VLOOKUP(CONCATENATE($A204,"_L_",CR$1),Records!$C$2:$H$6601,1,FALSE)),"",VLOOKUP(CONCATENATE($A204,"_L_",CR$1),Records!$C$2:$H$6601,4,FALSE))</f>
        <v/>
      </c>
      <c r="CR204" s="7" t="str">
        <f>IF(ISERROR(VLOOKUP(CONCATENATE($A204,"_L_",CR$1),Records!$C$2:$H$6601,1,FALSE)),"",VLOOKUP(CONCATENATE($A204,"_L_",CR$1),Records!$C$2:$H$6601,5,FALSE))</f>
        <v/>
      </c>
      <c r="CS204" s="33" t="str">
        <f>IF(ISERROR(VLOOKUP(CONCATENATE($A204,"_L_",CR$1),Records!$C$2:$H$6601,1,FALSE)),"",VLOOKUP(CONCATENATE($A204,"_L_",CR$1),Records!$C$2:$H$6601,6,FALSE))</f>
        <v/>
      </c>
      <c r="CT204" s="32" t="str">
        <f>IF(ISERROR(VLOOKUP(CONCATENATE($A204,"_L_",CU$1),Records!$C$2:$H$6601,1,FALSE)),"",VLOOKUP(CONCATENATE($A204,"_L_",CU$1),Records!$C$2:$H$6601,4,FALSE))</f>
        <v/>
      </c>
      <c r="CU204" s="7" t="str">
        <f>IF(ISERROR(VLOOKUP(CONCATENATE($A204,"_L_",CU$1),Records!$C$2:$H$6601,1,FALSE)),"",VLOOKUP(CONCATENATE($A204,"_L_",CU$1),Records!$C$2:$H$6601,5,FALSE))</f>
        <v/>
      </c>
      <c r="CV204" s="33" t="str">
        <f>IF(ISERROR(VLOOKUP(CONCATENATE($A204,"_L_",CU$1),Records!$C$2:$H$6601,1,FALSE)),"",VLOOKUP(CONCATENATE($A204,"_L_",CU$1),Records!$C$2:$H$6601,6,FALSE))</f>
        <v/>
      </c>
      <c r="CW204" s="32" t="str">
        <f>IF(ISERROR(VLOOKUP(CONCATENATE($A204,"_L_",CX$1),Records!$C$2:$H$6601,1,FALSE)),"",VLOOKUP(CONCATENATE($A204,"_L_",CX$1),Records!$C$2:$H$6601,4,FALSE))</f>
        <v/>
      </c>
      <c r="CX204" s="7" t="str">
        <f>IF(ISERROR(VLOOKUP(CONCATENATE($A204,"_L_",CX$1),Records!$C$2:$H$6601,1,FALSE)),"",VLOOKUP(CONCATENATE($A204,"_L_",CX$1),Records!$C$2:$H$6601,5,FALSE))</f>
        <v/>
      </c>
      <c r="CY204" s="33" t="str">
        <f>IF(ISERROR(VLOOKUP(CONCATENATE($A204,"_L_",CX$1),Records!$C$2:$H$6601,1,FALSE)),"",VLOOKUP(CONCATENATE($A204,"_L_",CX$1),Records!$C$2:$H$6601,6,FALSE))</f>
        <v/>
      </c>
      <c r="CZ204" s="32" t="str">
        <f>IF(ISERROR(VLOOKUP(CONCATENATE($A204,"_L_",DA$1),Records!$C$2:$H$6601,1,FALSE)),"",VLOOKUP(CONCATENATE($A204,"_L_",DA$1),Records!$C$2:$H$6601,4,FALSE))</f>
        <v/>
      </c>
      <c r="DA204" s="7" t="str">
        <f>IF(ISERROR(VLOOKUP(CONCATENATE($A204,"_L_",DA$1),Records!$C$2:$H$6601,1,FALSE)),"",VLOOKUP(CONCATENATE($A204,"_L_",DA$1),Records!$C$2:$H$6601,5,FALSE))</f>
        <v/>
      </c>
      <c r="DB204" s="33" t="str">
        <f>IF(ISERROR(VLOOKUP(CONCATENATE($A204,"_L_",DA$1),Records!$C$2:$H$6601,1,FALSE)),"",VLOOKUP(CONCATENATE($A204,"_L_",DA$1),Records!$C$2:$H$6601,6,FALSE))</f>
        <v/>
      </c>
      <c r="DC204" s="32" t="str">
        <f>IF(ISERROR(VLOOKUP(CONCATENATE($A204,"_L_",DD$1),Records!$C$2:$H$6601,1,FALSE)),"",VLOOKUP(CONCATENATE($A204,"_L_",DD$1),Records!$C$2:$H$6601,4,FALSE))</f>
        <v/>
      </c>
      <c r="DD204" s="7" t="str">
        <f>IF(ISERROR(VLOOKUP(CONCATENATE($A204,"_L_",DD$1),Records!$C$2:$H$6601,1,FALSE)),"",VLOOKUP(CONCATENATE($A204,"_L_",DD$1),Records!$C$2:$H$6601,5,FALSE))</f>
        <v/>
      </c>
      <c r="DE204" s="33" t="str">
        <f>IF(ISERROR(VLOOKUP(CONCATENATE($A204,"_L_",DD$1),Records!$C$2:$H$6601,1,FALSE)),"",VLOOKUP(CONCATENATE($A204,"_L_",DD$1),Records!$C$2:$H$6601,6,FALSE))</f>
        <v/>
      </c>
      <c r="DF204" s="32" t="str">
        <f>IF(ISERROR(VLOOKUP(CONCATENATE($A204,"_L_",DG$1),Records!$C$2:$H$6601,1,FALSE)),"",VLOOKUP(CONCATENATE($A204,"_L_",DG$1),Records!$C$2:$H$6601,4,FALSE))</f>
        <v/>
      </c>
      <c r="DG204" s="7" t="str">
        <f>IF(ISERROR(VLOOKUP(CONCATENATE($A204,"_L_",DG$1),Records!$C$2:$H$6601,1,FALSE)),"",VLOOKUP(CONCATENATE($A204,"_L_",DG$1),Records!$C$2:$H$6601,5,FALSE))</f>
        <v/>
      </c>
      <c r="DH204" s="33" t="str">
        <f>IF(ISERROR(VLOOKUP(CONCATENATE($A204,"_L_",DG$1),Records!$C$2:$H$6601,1,FALSE)),"",VLOOKUP(CONCATENATE($A204,"_L_",DG$1),Records!$C$2:$H$6601,6,FALSE))</f>
        <v/>
      </c>
      <c r="DI204" s="32" t="str">
        <f>IF(ISERROR(VLOOKUP(CONCATENATE($A204,"_L_",DJ$1),Records!$C$2:$H$6601,1,FALSE)),"",VLOOKUP(CONCATENATE($A204,"_L_",DJ$1),Records!$C$2:$H$6601,4,FALSE))</f>
        <v/>
      </c>
      <c r="DJ204" s="7" t="str">
        <f>IF(ISERROR(VLOOKUP(CONCATENATE($A204,"_L_",DJ$1),Records!$C$2:$H$6601,1,FALSE)),"",VLOOKUP(CONCATENATE($A204,"_L_",DJ$1),Records!$C$2:$H$6601,5,FALSE))</f>
        <v/>
      </c>
      <c r="DK204" s="33" t="str">
        <f>IF(ISERROR(VLOOKUP(CONCATENATE($A204,"_L_",DJ$1),Records!$C$2:$H$6601,1,FALSE)),"",VLOOKUP(CONCATENATE($A204,"_L_",DJ$1),Records!$C$2:$H$6601,6,FALSE))</f>
        <v/>
      </c>
      <c r="DL204" s="32" t="str">
        <f>IF(ISERROR(VLOOKUP(CONCATENATE($A204,"_L_",DM$1),Records!$C$2:$H$6601,1,FALSE)),"",VLOOKUP(CONCATENATE($A204,"_L_",DM$1),Records!$C$2:$H$6601,4,FALSE))</f>
        <v/>
      </c>
      <c r="DM204" s="7" t="str">
        <f>IF(ISERROR(VLOOKUP(CONCATENATE($A204,"_L_",DM$1),Records!$C$2:$H$6601,1,FALSE)),"",VLOOKUP(CONCATENATE($A204,"_L_",DM$1),Records!$C$2:$H$6601,5,FALSE))</f>
        <v/>
      </c>
      <c r="DN204" s="33" t="str">
        <f>IF(ISERROR(VLOOKUP(CONCATENATE($A204,"_L_",DM$1),Records!$C$2:$H$6601,1,FALSE)),"",VLOOKUP(CONCATENATE($A204,"_L_",DM$1),Records!$C$2:$H$6601,6,FALSE))</f>
        <v/>
      </c>
      <c r="DO204" s="32" t="str">
        <f>IF(ISERROR(VLOOKUP(CONCATENATE($A204,"_L_",DP$1),Records!$C$2:$H$6601,1,FALSE)),"",VLOOKUP(CONCATENATE($A204,"_L_",DP$1),Records!$C$2:$H$6601,4,FALSE))</f>
        <v/>
      </c>
      <c r="DP204" s="7" t="str">
        <f>IF(ISERROR(VLOOKUP(CONCATENATE($A204,"_L_",DP$1),Records!$C$2:$H$6601,1,FALSE)),"",VLOOKUP(CONCATENATE($A204,"_L_",DP$1),Records!$C$2:$H$6601,5,FALSE))</f>
        <v/>
      </c>
      <c r="DQ204" s="33" t="str">
        <f>IF(ISERROR(VLOOKUP(CONCATENATE($A204,"_L_",DP$1),Records!$C$2:$H$6601,1,FALSE)),"",VLOOKUP(CONCATENATE($A204,"_L_",DP$1),Records!$C$2:$H$6601,6,FALSE))</f>
        <v/>
      </c>
      <c r="DR204" s="32" t="str">
        <f>IF(ISERROR(VLOOKUP(CONCATENATE($A204,"_L_",DS$1),Records!$C$2:$H$6601,1,FALSE)),"",VLOOKUP(CONCATENATE($A204,"_L_",DS$1),Records!$C$2:$H$6601,4,FALSE))</f>
        <v/>
      </c>
      <c r="DS204" s="7" t="str">
        <f>IF(ISERROR(VLOOKUP(CONCATENATE($A204,"_L_",DS$1),Records!$C$2:$H$6601,1,FALSE)),"",VLOOKUP(CONCATENATE($A204,"_L_",DS$1),Records!$C$2:$H$6601,5,FALSE))</f>
        <v/>
      </c>
      <c r="DT204" s="33" t="str">
        <f>IF(ISERROR(VLOOKUP(CONCATENATE($A204,"_L_",DS$1),Records!$C$2:$H$6601,1,FALSE)),"",VLOOKUP(CONCATENATE($A204,"_L_",DS$1),Records!$C$2:$H$6601,6,FALSE))</f>
        <v/>
      </c>
      <c r="DU204" s="32" t="str">
        <f>IF(ISERROR(VLOOKUP(CONCATENATE($A204,"_L_",DV$1),Records!$C$2:$H$6601,1,FALSE)),"",VLOOKUP(CONCATENATE($A204,"_L_",DV$1),Records!$C$2:$H$6601,4,FALSE))</f>
        <v/>
      </c>
      <c r="DV204" s="7" t="str">
        <f>IF(ISERROR(VLOOKUP(CONCATENATE($A204,"_L_",DV$1),Records!$C$2:$H$6601,1,FALSE)),"",VLOOKUP(CONCATENATE($A204,"_L_",DV$1),Records!$C$2:$H$6601,5,FALSE))</f>
        <v/>
      </c>
      <c r="DW204" s="33" t="str">
        <f>IF(ISERROR(VLOOKUP(CONCATENATE($A204,"_L_",DV$1),Records!$C$2:$H$6601,1,FALSE)),"",VLOOKUP(CONCATENATE($A204,"_L_",DV$1),Records!$C$2:$H$6601,6,FALSE))</f>
        <v/>
      </c>
      <c r="DX204" s="32" t="str">
        <f>IF(ISERROR(VLOOKUP(CONCATENATE($A204,"_L_",DY$1),Records!$C$2:$H$6601,1,FALSE)),"",VLOOKUP(CONCATENATE($A204,"_L_",DY$1),Records!$C$2:$H$6601,4,FALSE))</f>
        <v/>
      </c>
      <c r="DY204" s="7" t="str">
        <f>IF(ISERROR(VLOOKUP(CONCATENATE($A204,"_L_",DY$1),Records!$C$2:$H$6601,1,FALSE)),"",VLOOKUP(CONCATENATE($A204,"_L_",DY$1),Records!$C$2:$H$6601,5,FALSE))</f>
        <v/>
      </c>
      <c r="DZ204" s="33" t="str">
        <f>IF(ISERROR(VLOOKUP(CONCATENATE($A204,"_L_",DY$1),Records!$C$2:$H$6601,1,FALSE)),"",VLOOKUP(CONCATENATE($A204,"_L_",DY$1),Records!$C$2:$H$6601,6,FALSE))</f>
        <v/>
      </c>
      <c r="EA204" s="32" t="str">
        <f>IF(ISERROR(VLOOKUP(CONCATENATE($A204,"_L_",EB$1),Records!$C$2:$H$6601,1,FALSE)),"",VLOOKUP(CONCATENATE($A204,"_L_",EB$1),Records!$C$2:$H$6601,4,FALSE))</f>
        <v/>
      </c>
      <c r="EB204" s="7" t="str">
        <f>IF(ISERROR(VLOOKUP(CONCATENATE($A204,"_L_",EB$1),Records!$C$2:$H$6601,1,FALSE)),"",VLOOKUP(CONCATENATE($A204,"_L_",EB$1),Records!$C$2:$H$6601,5,FALSE))</f>
        <v/>
      </c>
      <c r="EC204" s="33" t="str">
        <f>IF(ISERROR(VLOOKUP(CONCATENATE($A204,"_L_",EB$1),Records!$C$2:$H$6601,1,FALSE)),"",VLOOKUP(CONCATENATE($A204,"_L_",EB$1),Records!$C$2:$H$6601,6,FALSE))</f>
        <v/>
      </c>
    </row>
    <row r="205" spans="1:133" ht="15.75" x14ac:dyDescent="0.25">
      <c r="A205" s="11">
        <v>42387</v>
      </c>
      <c r="B205" s="17" t="s">
        <v>80</v>
      </c>
      <c r="C205" s="16">
        <f t="shared" si="7"/>
        <v>30</v>
      </c>
      <c r="D205" s="22" t="s">
        <v>66</v>
      </c>
      <c r="E205" s="8" t="s">
        <v>71</v>
      </c>
      <c r="F205" s="62">
        <f t="shared" si="6"/>
        <v>0</v>
      </c>
      <c r="G205" s="62">
        <f>HomeCalc!F205</f>
        <v>0</v>
      </c>
      <c r="H205" s="32" t="str">
        <f>IF(ISERROR(VLOOKUP(CONCATENATE($A205,"_L_",I$1),Records!$C$2:$H$6601,1,FALSE)),"",VLOOKUP(CONCATENATE($A205,"_L_",I$1),Records!$C$2:$H$6601,4,FALSE))</f>
        <v/>
      </c>
      <c r="I205" s="7" t="str">
        <f>IF(ISERROR(VLOOKUP(CONCATENATE($A205,"_L_",I$1),Records!$C$2:$H$6601,1,FALSE)),"",VLOOKUP(CONCATENATE($A205,"_L_",I$1),Records!$C$2:$H$6601,5,FALSE))</f>
        <v/>
      </c>
      <c r="J205" s="33" t="str">
        <f>IF(ISERROR(VLOOKUP(CONCATENATE($A205,"_L_",I$1),Records!$C$2:$H$6601,1,FALSE)),"",VLOOKUP(CONCATENATE($A205,"_L_",I$1),Records!$C$2:$H$6601,6,FALSE))</f>
        <v/>
      </c>
      <c r="K205" s="32" t="str">
        <f>IF(ISERROR(VLOOKUP(CONCATENATE($A205,"_L_",L$1),Records!$C$2:$H$6601,1,FALSE)),"",VLOOKUP(CONCATENATE($A205,"_L_",L$1),Records!$C$2:$H$6601,4,FALSE))</f>
        <v/>
      </c>
      <c r="L205" s="7" t="str">
        <f>IF(ISERROR(VLOOKUP(CONCATENATE($A205,"_L_",L$1),Records!$C$2:$H$6601,1,FALSE)),"",VLOOKUP(CONCATENATE($A205,"_L_",L$1),Records!$C$2:$H$6601,5,FALSE))</f>
        <v/>
      </c>
      <c r="M205" s="33" t="str">
        <f>IF(ISERROR(VLOOKUP(CONCATENATE($A205,"_L_",L$1),Records!$C$2:$H$6601,1,FALSE)),"",VLOOKUP(CONCATENATE($A205,"_L_",L$1),Records!$C$2:$H$6601,6,FALSE))</f>
        <v/>
      </c>
      <c r="N205" s="32" t="str">
        <f>IF(ISERROR(VLOOKUP(CONCATENATE($A205,"_L_",O$1),Records!$C$2:$H$6601,1,FALSE)),"",VLOOKUP(CONCATENATE($A205,"_L_",O$1),Records!$C$2:$H$6601,4,FALSE))</f>
        <v/>
      </c>
      <c r="O205" s="7" t="str">
        <f>IF(ISERROR(VLOOKUP(CONCATENATE($A205,"_L_",O$1),Records!$C$2:$H$6601,1,FALSE)),"",VLOOKUP(CONCATENATE($A205,"_L_",O$1),Records!$C$2:$H$6601,5,FALSE))</f>
        <v/>
      </c>
      <c r="P205" s="33" t="str">
        <f>IF(ISERROR(VLOOKUP(CONCATENATE($A205,"_L_",O$1),Records!$C$2:$H$6601,1,FALSE)),"",VLOOKUP(CONCATENATE($A205,"_L_",O$1),Records!$C$2:$H$6601,6,FALSE))</f>
        <v/>
      </c>
      <c r="Q205" s="32" t="str">
        <f>IF(ISERROR(VLOOKUP(CONCATENATE($A205,"_L_",R$1),Records!$C$2:$H$6601,1,FALSE)),"",VLOOKUP(CONCATENATE($A205,"_L_",R$1),Records!$C$2:$H$6601,4,FALSE))</f>
        <v/>
      </c>
      <c r="R205" s="7" t="str">
        <f>IF(ISERROR(VLOOKUP(CONCATENATE($A205,"_L_",R$1),Records!$C$2:$H$6601,1,FALSE)),"",VLOOKUP(CONCATENATE($A205,"_L_",R$1),Records!$C$2:$H$6601,5,FALSE))</f>
        <v/>
      </c>
      <c r="S205" s="33" t="str">
        <f>IF(ISERROR(VLOOKUP(CONCATENATE($A205,"_L_",R$1),Records!$C$2:$H$6601,1,FALSE)),"",VLOOKUP(CONCATENATE($A205,"_L_",R$1),Records!$C$2:$H$6601,6,FALSE))</f>
        <v/>
      </c>
      <c r="T205" s="32" t="str">
        <f>IF(ISERROR(VLOOKUP(CONCATENATE($A205,"_L_",U$1),Records!$C$2:$H$6601,1,FALSE)),"",VLOOKUP(CONCATENATE($A205,"_L_",U$1),Records!$C$2:$H$6601,4,FALSE))</f>
        <v/>
      </c>
      <c r="U205" s="7" t="str">
        <f>IF(ISERROR(VLOOKUP(CONCATENATE($A205,"_L_",U$1),Records!$C$2:$H$6601,1,FALSE)),"",VLOOKUP(CONCATENATE($A205,"_L_",U$1),Records!$C$2:$H$6601,5,FALSE))</f>
        <v/>
      </c>
      <c r="V205" s="33" t="str">
        <f>IF(ISERROR(VLOOKUP(CONCATENATE($A205,"_L_",U$1),Records!$C$2:$H$6601,1,FALSE)),"",VLOOKUP(CONCATENATE($A205,"_L_",U$1),Records!$C$2:$H$6601,6,FALSE))</f>
        <v/>
      </c>
      <c r="W205" s="32" t="str">
        <f>IF(ISERROR(VLOOKUP(CONCATENATE($A205,"_L_",X$1),Records!$C$2:$H$6601,1,FALSE)),"",VLOOKUP(CONCATENATE($A205,"_L_",X$1),Records!$C$2:$H$6601,4,FALSE))</f>
        <v/>
      </c>
      <c r="X205" s="7" t="str">
        <f>IF(ISERROR(VLOOKUP(CONCATENATE($A205,"_L_",X$1),Records!$C$2:$H$6601,1,FALSE)),"",VLOOKUP(CONCATENATE($A205,"_L_",X$1),Records!$C$2:$H$6601,5,FALSE))</f>
        <v/>
      </c>
      <c r="Y205" s="33" t="str">
        <f>IF(ISERROR(VLOOKUP(CONCATENATE($A205,"_L_",X$1),Records!$C$2:$H$6601,1,FALSE)),"",VLOOKUP(CONCATENATE($A205,"_L_",X$1),Records!$C$2:$H$6601,6,FALSE))</f>
        <v/>
      </c>
      <c r="Z205" s="32" t="str">
        <f>IF(ISERROR(VLOOKUP(CONCATENATE($A205,"_L_",AA$1),Records!$C$2:$H$6601,1,FALSE)),"",VLOOKUP(CONCATENATE($A205,"_L_",AA$1),Records!$C$2:$H$6601,4,FALSE))</f>
        <v/>
      </c>
      <c r="AA205" s="7" t="str">
        <f>IF(ISERROR(VLOOKUP(CONCATENATE($A205,"_L_",AA$1),Records!$C$2:$H$6601,1,FALSE)),"",VLOOKUP(CONCATENATE($A205,"_L_",AA$1),Records!$C$2:$H$6601,5,FALSE))</f>
        <v/>
      </c>
      <c r="AB205" s="33" t="str">
        <f>IF(ISERROR(VLOOKUP(CONCATENATE($A205,"_L_",AA$1),Records!$C$2:$H$6601,1,FALSE)),"",VLOOKUP(CONCATENATE($A205,"_L_",AA$1),Records!$C$2:$H$6601,6,FALSE))</f>
        <v/>
      </c>
      <c r="AC205" s="32" t="str">
        <f>IF(ISERROR(VLOOKUP(CONCATENATE($A205,"_L_",AD$1),Records!$C$2:$H$6601,1,FALSE)),"",VLOOKUP(CONCATENATE($A205,"_L_",AD$1),Records!$C$2:$H$6601,4,FALSE))</f>
        <v/>
      </c>
      <c r="AD205" s="7" t="str">
        <f>IF(ISERROR(VLOOKUP(CONCATENATE($A205,"_L_",AD$1),Records!$C$2:$H$6601,1,FALSE)),"",VLOOKUP(CONCATENATE($A205,"_L_",AD$1),Records!$C$2:$H$6601,5,FALSE))</f>
        <v/>
      </c>
      <c r="AE205" s="33" t="str">
        <f>IF(ISERROR(VLOOKUP(CONCATENATE($A205,"_L_",AD$1),Records!$C$2:$H$6601,1,FALSE)),"",VLOOKUP(CONCATENATE($A205,"_L_",AD$1),Records!$C$2:$H$6601,6,FALSE))</f>
        <v/>
      </c>
      <c r="AF205" s="32" t="str">
        <f>IF(ISERROR(VLOOKUP(CONCATENATE($A205,"_L_",AG$1),Records!$C$2:$H$6601,1,FALSE)),"",VLOOKUP(CONCATENATE($A205,"_L_",AG$1),Records!$C$2:$H$6601,4,FALSE))</f>
        <v/>
      </c>
      <c r="AG205" s="7" t="str">
        <f>IF(ISERROR(VLOOKUP(CONCATENATE($A205,"_L_",AG$1),Records!$C$2:$H$6601,1,FALSE)),"",VLOOKUP(CONCATENATE($A205,"_L_",AG$1),Records!$C$2:$H$6601,5,FALSE))</f>
        <v/>
      </c>
      <c r="AH205" s="33" t="str">
        <f>IF(ISERROR(VLOOKUP(CONCATENATE($A205,"_L_",AG$1),Records!$C$2:$H$6601,1,FALSE)),"",VLOOKUP(CONCATENATE($A205,"_L_",AG$1),Records!$C$2:$H$6601,6,FALSE))</f>
        <v/>
      </c>
      <c r="AI205" s="32" t="str">
        <f>IF(ISERROR(VLOOKUP(CONCATENATE($A205,"_L_",AJ$1),Records!$C$2:$H$6601,1,FALSE)),"",VLOOKUP(CONCATENATE($A205,"_L_",AJ$1),Records!$C$2:$H$6601,4,FALSE))</f>
        <v/>
      </c>
      <c r="AJ205" s="7" t="str">
        <f>IF(ISERROR(VLOOKUP(CONCATENATE($A205,"_L_",AJ$1),Records!$C$2:$H$6601,1,FALSE)),"",VLOOKUP(CONCATENATE($A205,"_L_",AJ$1),Records!$C$2:$H$6601,5,FALSE))</f>
        <v/>
      </c>
      <c r="AK205" s="33" t="str">
        <f>IF(ISERROR(VLOOKUP(CONCATENATE($A205,"_L_",AJ$1),Records!$C$2:$H$6601,1,FALSE)),"",VLOOKUP(CONCATENATE($A205,"_L_",AJ$1),Records!$C$2:$H$6601,6,FALSE))</f>
        <v/>
      </c>
      <c r="AL205" s="32" t="str">
        <f>IF(ISERROR(VLOOKUP(CONCATENATE($A205,"_L_",AM$1),Records!$C$2:$H$6601,1,FALSE)),"",VLOOKUP(CONCATENATE($A205,"_L_",AM$1),Records!$C$2:$H$6601,4,FALSE))</f>
        <v/>
      </c>
      <c r="AM205" s="7" t="str">
        <f>IF(ISERROR(VLOOKUP(CONCATENATE($A205,"_L_",AM$1),Records!$C$2:$H$6601,1,FALSE)),"",VLOOKUP(CONCATENATE($A205,"_L_",AM$1),Records!$C$2:$H$6601,5,FALSE))</f>
        <v/>
      </c>
      <c r="AN205" s="33" t="str">
        <f>IF(ISERROR(VLOOKUP(CONCATENATE($A205,"_L_",AM$1),Records!$C$2:$H$6601,1,FALSE)),"",VLOOKUP(CONCATENATE($A205,"_L_",AM$1),Records!$C$2:$H$6601,6,FALSE))</f>
        <v/>
      </c>
      <c r="AO205" s="32" t="str">
        <f>IF(ISERROR(VLOOKUP(CONCATENATE($A205,"_L_",AP$1),Records!$C$2:$H$6601,1,FALSE)),"",VLOOKUP(CONCATENATE($A205,"_L_",AP$1),Records!$C$2:$H$6601,4,FALSE))</f>
        <v/>
      </c>
      <c r="AP205" s="7" t="str">
        <f>IF(ISERROR(VLOOKUP(CONCATENATE($A205,"_L_",AP$1),Records!$C$2:$H$6601,1,FALSE)),"",VLOOKUP(CONCATENATE($A205,"_L_",AP$1),Records!$C$2:$H$6601,5,FALSE))</f>
        <v/>
      </c>
      <c r="AQ205" s="33" t="str">
        <f>IF(ISERROR(VLOOKUP(CONCATENATE($A205,"_L_",AP$1),Records!$C$2:$H$6601,1,FALSE)),"",VLOOKUP(CONCATENATE($A205,"_L_",AP$1),Records!$C$2:$H$6601,6,FALSE))</f>
        <v/>
      </c>
      <c r="AR205" s="32" t="str">
        <f>IF(ISERROR(VLOOKUP(CONCATENATE($A205,"_L_",AS$1),Records!$C$2:$H$6601,1,FALSE)),"",VLOOKUP(CONCATENATE($A205,"_L_",AS$1),Records!$C$2:$H$6601,4,FALSE))</f>
        <v/>
      </c>
      <c r="AS205" s="7" t="str">
        <f>IF(ISERROR(VLOOKUP(CONCATENATE($A205,"_L_",AS$1),Records!$C$2:$H$6601,1,FALSE)),"",VLOOKUP(CONCATENATE($A205,"_L_",AS$1),Records!$C$2:$H$6601,5,FALSE))</f>
        <v/>
      </c>
      <c r="AT205" s="33" t="str">
        <f>IF(ISERROR(VLOOKUP(CONCATENATE($A205,"_L_",AS$1),Records!$C$2:$H$6601,1,FALSE)),"",VLOOKUP(CONCATENATE($A205,"_L_",AS$1),Records!$C$2:$H$6601,6,FALSE))</f>
        <v/>
      </c>
      <c r="AU205" s="32" t="str">
        <f>IF(ISERROR(VLOOKUP(CONCATENATE($A205,"_L_",AV$1),Records!$C$2:$H$6601,1,FALSE)),"",VLOOKUP(CONCATENATE($A205,"_L_",AV$1),Records!$C$2:$H$6601,4,FALSE))</f>
        <v/>
      </c>
      <c r="AV205" s="7" t="str">
        <f>IF(ISERROR(VLOOKUP(CONCATENATE($A205,"_L_",AV$1),Records!$C$2:$H$6601,1,FALSE)),"",VLOOKUP(CONCATENATE($A205,"_L_",AV$1),Records!$C$2:$H$6601,5,FALSE))</f>
        <v/>
      </c>
      <c r="AW205" s="33" t="str">
        <f>IF(ISERROR(VLOOKUP(CONCATENATE($A205,"_L_",AV$1),Records!$C$2:$H$6601,1,FALSE)),"",VLOOKUP(CONCATENATE($A205,"_L_",AV$1),Records!$C$2:$H$6601,6,FALSE))</f>
        <v/>
      </c>
      <c r="AX205" s="32" t="str">
        <f>IF(ISERROR(VLOOKUP(CONCATENATE($A205,"_L_",AY$1),Records!$C$2:$H$6601,1,FALSE)),"",VLOOKUP(CONCATENATE($A205,"_L_",AY$1),Records!$C$2:$H$6601,4,FALSE))</f>
        <v/>
      </c>
      <c r="AY205" s="7" t="str">
        <f>IF(ISERROR(VLOOKUP(CONCATENATE($A205,"_L_",AY$1),Records!$C$2:$H$6601,1,FALSE)),"",VLOOKUP(CONCATENATE($A205,"_L_",AY$1),Records!$C$2:$H$6601,5,FALSE))</f>
        <v/>
      </c>
      <c r="AZ205" s="33" t="str">
        <f>IF(ISERROR(VLOOKUP(CONCATENATE($A205,"_L_",AY$1),Records!$C$2:$H$6601,1,FALSE)),"",VLOOKUP(CONCATENATE($A205,"_L_",AY$1),Records!$C$2:$H$6601,6,FALSE))</f>
        <v/>
      </c>
      <c r="BA205" s="32" t="str">
        <f>IF(ISERROR(VLOOKUP(CONCATENATE($A205,"_L_",BB$1),Records!$C$2:$H$6601,1,FALSE)),"",VLOOKUP(CONCATENATE($A205,"_L_",BB$1),Records!$C$2:$H$6601,4,FALSE))</f>
        <v/>
      </c>
      <c r="BB205" s="7" t="str">
        <f>IF(ISERROR(VLOOKUP(CONCATENATE($A205,"_L_",BB$1),Records!$C$2:$H$6601,1,FALSE)),"",VLOOKUP(CONCATENATE($A205,"_L_",BB$1),Records!$C$2:$H$6601,5,FALSE))</f>
        <v/>
      </c>
      <c r="BC205" s="33" t="str">
        <f>IF(ISERROR(VLOOKUP(CONCATENATE($A205,"_L_",BB$1),Records!$C$2:$H$6601,1,FALSE)),"",VLOOKUP(CONCATENATE($A205,"_L_",BB$1),Records!$C$2:$H$6601,6,FALSE))</f>
        <v/>
      </c>
      <c r="BD205" s="32" t="str">
        <f>IF(ISERROR(VLOOKUP(CONCATENATE($A205,"_L_",BE$1),Records!$C$2:$H$6601,1,FALSE)),"",VLOOKUP(CONCATENATE($A205,"_L_",BE$1),Records!$C$2:$H$6601,4,FALSE))</f>
        <v/>
      </c>
      <c r="BE205" s="7" t="str">
        <f>IF(ISERROR(VLOOKUP(CONCATENATE($A205,"_L_",BE$1),Records!$C$2:$H$6601,1,FALSE)),"",VLOOKUP(CONCATENATE($A205,"_L_",BE$1),Records!$C$2:$H$6601,5,FALSE))</f>
        <v/>
      </c>
      <c r="BF205" s="33" t="str">
        <f>IF(ISERROR(VLOOKUP(CONCATENATE($A205,"_L_",BE$1),Records!$C$2:$H$6601,1,FALSE)),"",VLOOKUP(CONCATENATE($A205,"_L_",BE$1),Records!$C$2:$H$6601,6,FALSE))</f>
        <v/>
      </c>
      <c r="BG205" s="32" t="str">
        <f>IF(ISERROR(VLOOKUP(CONCATENATE($A205,"_L_",BH$1),Records!$C$2:$H$6601,1,FALSE)),"",VLOOKUP(CONCATENATE($A205,"_L_",BH$1),Records!$C$2:$H$6601,4,FALSE))</f>
        <v/>
      </c>
      <c r="BH205" s="7" t="str">
        <f>IF(ISERROR(VLOOKUP(CONCATENATE($A205,"_L_",BH$1),Records!$C$2:$H$6601,1,FALSE)),"",VLOOKUP(CONCATENATE($A205,"_L_",BH$1),Records!$C$2:$H$6601,5,FALSE))</f>
        <v/>
      </c>
      <c r="BI205" s="33" t="str">
        <f>IF(ISERROR(VLOOKUP(CONCATENATE($A205,"_L_",BH$1),Records!$C$2:$H$6601,1,FALSE)),"",VLOOKUP(CONCATENATE($A205,"_L_",BH$1),Records!$C$2:$H$6601,6,FALSE))</f>
        <v/>
      </c>
      <c r="BJ205" s="32" t="str">
        <f>IF(ISERROR(VLOOKUP(CONCATENATE($A205,"_L_",BK$1),Records!$C$2:$H$6601,1,FALSE)),"",VLOOKUP(CONCATENATE($A205,"_L_",BK$1),Records!$C$2:$H$6601,4,FALSE))</f>
        <v/>
      </c>
      <c r="BK205" s="7" t="str">
        <f>IF(ISERROR(VLOOKUP(CONCATENATE($A205,"_L_",BK$1),Records!$C$2:$H$6601,1,FALSE)),"",VLOOKUP(CONCATENATE($A205,"_L_",BK$1),Records!$C$2:$H$6601,5,FALSE))</f>
        <v/>
      </c>
      <c r="BL205" s="33" t="str">
        <f>IF(ISERROR(VLOOKUP(CONCATENATE($A205,"_L_",BK$1),Records!$C$2:$H$6601,1,FALSE)),"",VLOOKUP(CONCATENATE($A205,"_L_",BK$1),Records!$C$2:$H$6601,6,FALSE))</f>
        <v/>
      </c>
      <c r="BM205" s="32" t="str">
        <f>IF(ISERROR(VLOOKUP(CONCATENATE($A205,"_L_",BN$1),Records!$C$2:$H$6601,1,FALSE)),"",VLOOKUP(CONCATENATE($A205,"_L_",BN$1),Records!$C$2:$H$6601,4,FALSE))</f>
        <v/>
      </c>
      <c r="BN205" s="7" t="str">
        <f>IF(ISERROR(VLOOKUP(CONCATENATE($A205,"_L_",BN$1),Records!$C$2:$H$6601,1,FALSE)),"",VLOOKUP(CONCATENATE($A205,"_L_",BN$1),Records!$C$2:$H$6601,5,FALSE))</f>
        <v/>
      </c>
      <c r="BO205" s="33" t="str">
        <f>IF(ISERROR(VLOOKUP(CONCATENATE($A205,"_L_",BN$1),Records!$C$2:$H$6601,1,FALSE)),"",VLOOKUP(CONCATENATE($A205,"_L_",BN$1),Records!$C$2:$H$6601,6,FALSE))</f>
        <v/>
      </c>
      <c r="BP205" s="32" t="str">
        <f>IF(ISERROR(VLOOKUP(CONCATENATE($A205,"_L_",BQ$1),Records!$C$2:$H$6601,1,FALSE)),"",VLOOKUP(CONCATENATE($A205,"_L_",BQ$1),Records!$C$2:$H$6601,4,FALSE))</f>
        <v/>
      </c>
      <c r="BQ205" s="7" t="str">
        <f>IF(ISERROR(VLOOKUP(CONCATENATE($A205,"_L_",BQ$1),Records!$C$2:$H$6601,1,FALSE)),"",VLOOKUP(CONCATENATE($A205,"_L_",BQ$1),Records!$C$2:$H$6601,5,FALSE))</f>
        <v/>
      </c>
      <c r="BR205" s="33" t="str">
        <f>IF(ISERROR(VLOOKUP(CONCATENATE($A205,"_L_",BQ$1),Records!$C$2:$H$6601,1,FALSE)),"",VLOOKUP(CONCATENATE($A205,"_L_",BQ$1),Records!$C$2:$H$6601,6,FALSE))</f>
        <v/>
      </c>
      <c r="BS205" s="32" t="str">
        <f>IF(ISERROR(VLOOKUP(CONCATENATE($A205,"_L_",BT$1),Records!$C$2:$H$6601,1,FALSE)),"",VLOOKUP(CONCATENATE($A205,"_L_",BT$1),Records!$C$2:$H$6601,4,FALSE))</f>
        <v/>
      </c>
      <c r="BT205" s="7" t="str">
        <f>IF(ISERROR(VLOOKUP(CONCATENATE($A205,"_L_",BT$1),Records!$C$2:$H$6601,1,FALSE)),"",VLOOKUP(CONCATENATE($A205,"_L_",BT$1),Records!$C$2:$H$6601,5,FALSE))</f>
        <v/>
      </c>
      <c r="BU205" s="33" t="str">
        <f>IF(ISERROR(VLOOKUP(CONCATENATE($A205,"_L_",BT$1),Records!$C$2:$H$6601,1,FALSE)),"",VLOOKUP(CONCATENATE($A205,"_L_",BT$1),Records!$C$2:$H$6601,6,FALSE))</f>
        <v/>
      </c>
      <c r="BV205" s="32" t="str">
        <f>IF(ISERROR(VLOOKUP(CONCATENATE($A205,"_L_",BW$1),Records!$C$2:$H$6601,1,FALSE)),"",VLOOKUP(CONCATENATE($A205,"_L_",BW$1),Records!$C$2:$H$6601,4,FALSE))</f>
        <v/>
      </c>
      <c r="BW205" s="7" t="str">
        <f>IF(ISERROR(VLOOKUP(CONCATENATE($A205,"_L_",BW$1),Records!$C$2:$H$6601,1,FALSE)),"",VLOOKUP(CONCATENATE($A205,"_L_",BW$1),Records!$C$2:$H$6601,5,FALSE))</f>
        <v/>
      </c>
      <c r="BX205" s="33" t="str">
        <f>IF(ISERROR(VLOOKUP(CONCATENATE($A205,"_L_",BW$1),Records!$C$2:$H$6601,1,FALSE)),"",VLOOKUP(CONCATENATE($A205,"_L_",BW$1),Records!$C$2:$H$6601,6,FALSE))</f>
        <v/>
      </c>
      <c r="BY205" s="32" t="str">
        <f>IF(ISERROR(VLOOKUP(CONCATENATE($A205,"_L_",BZ$1),Records!$C$2:$H$6601,1,FALSE)),"",VLOOKUP(CONCATENATE($A205,"_L_",BZ$1),Records!$C$2:$H$6601,4,FALSE))</f>
        <v/>
      </c>
      <c r="BZ205" s="7" t="str">
        <f>IF(ISERROR(VLOOKUP(CONCATENATE($A205,"_L_",BZ$1),Records!$C$2:$H$6601,1,FALSE)),"",VLOOKUP(CONCATENATE($A205,"_L_",BZ$1),Records!$C$2:$H$6601,5,FALSE))</f>
        <v/>
      </c>
      <c r="CA205" s="33" t="str">
        <f>IF(ISERROR(VLOOKUP(CONCATENATE($A205,"_L_",BZ$1),Records!$C$2:$H$6601,1,FALSE)),"",VLOOKUP(CONCATENATE($A205,"_L_",BZ$1),Records!$C$2:$H$6601,6,FALSE))</f>
        <v/>
      </c>
      <c r="CB205" s="32" t="str">
        <f>IF(ISERROR(VLOOKUP(CONCATENATE($A205,"_L_",CC$1),Records!$C$2:$H$6601,1,FALSE)),"",VLOOKUP(CONCATENATE($A205,"_L_",CC$1),Records!$C$2:$H$6601,4,FALSE))</f>
        <v/>
      </c>
      <c r="CC205" s="7" t="str">
        <f>IF(ISERROR(VLOOKUP(CONCATENATE($A205,"_L_",CC$1),Records!$C$2:$H$6601,1,FALSE)),"",VLOOKUP(CONCATENATE($A205,"_L_",CC$1),Records!$C$2:$H$6601,5,FALSE))</f>
        <v/>
      </c>
      <c r="CD205" s="33" t="str">
        <f>IF(ISERROR(VLOOKUP(CONCATENATE($A205,"_L_",CC$1),Records!$C$2:$H$6601,1,FALSE)),"",VLOOKUP(CONCATENATE($A205,"_L_",CC$1),Records!$C$2:$H$6601,6,FALSE))</f>
        <v/>
      </c>
      <c r="CE205" s="32" t="str">
        <f>IF(ISERROR(VLOOKUP(CONCATENATE($A205,"_L_",CF$1),Records!$C$2:$H$6601,1,FALSE)),"",VLOOKUP(CONCATENATE($A205,"_L_",CF$1),Records!$C$2:$H$6601,4,FALSE))</f>
        <v/>
      </c>
      <c r="CF205" s="7" t="str">
        <f>IF(ISERROR(VLOOKUP(CONCATENATE($A205,"_L_",CF$1),Records!$C$2:$H$6601,1,FALSE)),"",VLOOKUP(CONCATENATE($A205,"_L_",CF$1),Records!$C$2:$H$6601,5,FALSE))</f>
        <v/>
      </c>
      <c r="CG205" s="33" t="str">
        <f>IF(ISERROR(VLOOKUP(CONCATENATE($A205,"_L_",CF$1),Records!$C$2:$H$6601,1,FALSE)),"",VLOOKUP(CONCATENATE($A205,"_L_",CF$1),Records!$C$2:$H$6601,6,FALSE))</f>
        <v/>
      </c>
      <c r="CH205" s="32" t="str">
        <f>IF(ISERROR(VLOOKUP(CONCATENATE($A205,"_L_",CI$1),Records!$C$2:$H$6601,1,FALSE)),"",VLOOKUP(CONCATENATE($A205,"_L_",CI$1),Records!$C$2:$H$6601,4,FALSE))</f>
        <v/>
      </c>
      <c r="CI205" s="7" t="str">
        <f>IF(ISERROR(VLOOKUP(CONCATENATE($A205,"_L_",CI$1),Records!$C$2:$H$6601,1,FALSE)),"",VLOOKUP(CONCATENATE($A205,"_L_",CI$1),Records!$C$2:$H$6601,5,FALSE))</f>
        <v/>
      </c>
      <c r="CJ205" s="33" t="str">
        <f>IF(ISERROR(VLOOKUP(CONCATENATE($A205,"_L_",CI$1),Records!$C$2:$H$6601,1,FALSE)),"",VLOOKUP(CONCATENATE($A205,"_L_",CI$1),Records!$C$2:$H$6601,6,FALSE))</f>
        <v/>
      </c>
      <c r="CK205" s="32" t="str">
        <f>IF(ISERROR(VLOOKUP(CONCATENATE($A205,"_L_",CL$1),Records!$C$2:$H$6601,1,FALSE)),"",VLOOKUP(CONCATENATE($A205,"_L_",CL$1),Records!$C$2:$H$6601,4,FALSE))</f>
        <v/>
      </c>
      <c r="CL205" s="7" t="str">
        <f>IF(ISERROR(VLOOKUP(CONCATENATE($A205,"_L_",CL$1),Records!$C$2:$H$6601,1,FALSE)),"",VLOOKUP(CONCATENATE($A205,"_L_",CL$1),Records!$C$2:$H$6601,5,FALSE))</f>
        <v/>
      </c>
      <c r="CM205" s="33" t="str">
        <f>IF(ISERROR(VLOOKUP(CONCATENATE($A205,"_L_",CL$1),Records!$C$2:$H$6601,1,FALSE)),"",VLOOKUP(CONCATENATE($A205,"_L_",CL$1),Records!$C$2:$H$6601,6,FALSE))</f>
        <v/>
      </c>
      <c r="CN205" s="32" t="str">
        <f>IF(ISERROR(VLOOKUP(CONCATENATE($A205,"_L_",CO$1),Records!$C$2:$H$6601,1,FALSE)),"",VLOOKUP(CONCATENATE($A205,"_L_",CO$1),Records!$C$2:$H$6601,4,FALSE))</f>
        <v/>
      </c>
      <c r="CO205" s="7" t="str">
        <f>IF(ISERROR(VLOOKUP(CONCATENATE($A205,"_L_",CO$1),Records!$C$2:$H$6601,1,FALSE)),"",VLOOKUP(CONCATENATE($A205,"_L_",CO$1),Records!$C$2:$H$6601,5,FALSE))</f>
        <v/>
      </c>
      <c r="CP205" s="33" t="str">
        <f>IF(ISERROR(VLOOKUP(CONCATENATE($A205,"_L_",CO$1),Records!$C$2:$H$6601,1,FALSE)),"",VLOOKUP(CONCATENATE($A205,"_L_",CO$1),Records!$C$2:$H$6601,6,FALSE))</f>
        <v/>
      </c>
      <c r="CQ205" s="32" t="str">
        <f>IF(ISERROR(VLOOKUP(CONCATENATE($A205,"_L_",CR$1),Records!$C$2:$H$6601,1,FALSE)),"",VLOOKUP(CONCATENATE($A205,"_L_",CR$1),Records!$C$2:$H$6601,4,FALSE))</f>
        <v/>
      </c>
      <c r="CR205" s="7" t="str">
        <f>IF(ISERROR(VLOOKUP(CONCATENATE($A205,"_L_",CR$1),Records!$C$2:$H$6601,1,FALSE)),"",VLOOKUP(CONCATENATE($A205,"_L_",CR$1),Records!$C$2:$H$6601,5,FALSE))</f>
        <v/>
      </c>
      <c r="CS205" s="33" t="str">
        <f>IF(ISERROR(VLOOKUP(CONCATENATE($A205,"_L_",CR$1),Records!$C$2:$H$6601,1,FALSE)),"",VLOOKUP(CONCATENATE($A205,"_L_",CR$1),Records!$C$2:$H$6601,6,FALSE))</f>
        <v/>
      </c>
      <c r="CT205" s="32" t="str">
        <f>IF(ISERROR(VLOOKUP(CONCATENATE($A205,"_L_",CU$1),Records!$C$2:$H$6601,1,FALSE)),"",VLOOKUP(CONCATENATE($A205,"_L_",CU$1),Records!$C$2:$H$6601,4,FALSE))</f>
        <v/>
      </c>
      <c r="CU205" s="7" t="str">
        <f>IF(ISERROR(VLOOKUP(CONCATENATE($A205,"_L_",CU$1),Records!$C$2:$H$6601,1,FALSE)),"",VLOOKUP(CONCATENATE($A205,"_L_",CU$1),Records!$C$2:$H$6601,5,FALSE))</f>
        <v/>
      </c>
      <c r="CV205" s="33" t="str">
        <f>IF(ISERROR(VLOOKUP(CONCATENATE($A205,"_L_",CU$1),Records!$C$2:$H$6601,1,FALSE)),"",VLOOKUP(CONCATENATE($A205,"_L_",CU$1),Records!$C$2:$H$6601,6,FALSE))</f>
        <v/>
      </c>
      <c r="CW205" s="32" t="str">
        <f>IF(ISERROR(VLOOKUP(CONCATENATE($A205,"_L_",CX$1),Records!$C$2:$H$6601,1,FALSE)),"",VLOOKUP(CONCATENATE($A205,"_L_",CX$1),Records!$C$2:$H$6601,4,FALSE))</f>
        <v/>
      </c>
      <c r="CX205" s="7" t="str">
        <f>IF(ISERROR(VLOOKUP(CONCATENATE($A205,"_L_",CX$1),Records!$C$2:$H$6601,1,FALSE)),"",VLOOKUP(CONCATENATE($A205,"_L_",CX$1),Records!$C$2:$H$6601,5,FALSE))</f>
        <v/>
      </c>
      <c r="CY205" s="33" t="str">
        <f>IF(ISERROR(VLOOKUP(CONCATENATE($A205,"_L_",CX$1),Records!$C$2:$H$6601,1,FALSE)),"",VLOOKUP(CONCATENATE($A205,"_L_",CX$1),Records!$C$2:$H$6601,6,FALSE))</f>
        <v/>
      </c>
      <c r="CZ205" s="32" t="str">
        <f>IF(ISERROR(VLOOKUP(CONCATENATE($A205,"_L_",DA$1),Records!$C$2:$H$6601,1,FALSE)),"",VLOOKUP(CONCATENATE($A205,"_L_",DA$1),Records!$C$2:$H$6601,4,FALSE))</f>
        <v/>
      </c>
      <c r="DA205" s="7" t="str">
        <f>IF(ISERROR(VLOOKUP(CONCATENATE($A205,"_L_",DA$1),Records!$C$2:$H$6601,1,FALSE)),"",VLOOKUP(CONCATENATE($A205,"_L_",DA$1),Records!$C$2:$H$6601,5,FALSE))</f>
        <v/>
      </c>
      <c r="DB205" s="33" t="str">
        <f>IF(ISERROR(VLOOKUP(CONCATENATE($A205,"_L_",DA$1),Records!$C$2:$H$6601,1,FALSE)),"",VLOOKUP(CONCATENATE($A205,"_L_",DA$1),Records!$C$2:$H$6601,6,FALSE))</f>
        <v/>
      </c>
      <c r="DC205" s="32" t="str">
        <f>IF(ISERROR(VLOOKUP(CONCATENATE($A205,"_L_",DD$1),Records!$C$2:$H$6601,1,FALSE)),"",VLOOKUP(CONCATENATE($A205,"_L_",DD$1),Records!$C$2:$H$6601,4,FALSE))</f>
        <v/>
      </c>
      <c r="DD205" s="7" t="str">
        <f>IF(ISERROR(VLOOKUP(CONCATENATE($A205,"_L_",DD$1),Records!$C$2:$H$6601,1,FALSE)),"",VLOOKUP(CONCATENATE($A205,"_L_",DD$1),Records!$C$2:$H$6601,5,FALSE))</f>
        <v/>
      </c>
      <c r="DE205" s="33" t="str">
        <f>IF(ISERROR(VLOOKUP(CONCATENATE($A205,"_L_",DD$1),Records!$C$2:$H$6601,1,FALSE)),"",VLOOKUP(CONCATENATE($A205,"_L_",DD$1),Records!$C$2:$H$6601,6,FALSE))</f>
        <v/>
      </c>
      <c r="DF205" s="32" t="str">
        <f>IF(ISERROR(VLOOKUP(CONCATENATE($A205,"_L_",DG$1),Records!$C$2:$H$6601,1,FALSE)),"",VLOOKUP(CONCATENATE($A205,"_L_",DG$1),Records!$C$2:$H$6601,4,FALSE))</f>
        <v/>
      </c>
      <c r="DG205" s="7" t="str">
        <f>IF(ISERROR(VLOOKUP(CONCATENATE($A205,"_L_",DG$1),Records!$C$2:$H$6601,1,FALSE)),"",VLOOKUP(CONCATENATE($A205,"_L_",DG$1),Records!$C$2:$H$6601,5,FALSE))</f>
        <v/>
      </c>
      <c r="DH205" s="33" t="str">
        <f>IF(ISERROR(VLOOKUP(CONCATENATE($A205,"_L_",DG$1),Records!$C$2:$H$6601,1,FALSE)),"",VLOOKUP(CONCATENATE($A205,"_L_",DG$1),Records!$C$2:$H$6601,6,FALSE))</f>
        <v/>
      </c>
      <c r="DI205" s="32" t="str">
        <f>IF(ISERROR(VLOOKUP(CONCATENATE($A205,"_L_",DJ$1),Records!$C$2:$H$6601,1,FALSE)),"",VLOOKUP(CONCATENATE($A205,"_L_",DJ$1),Records!$C$2:$H$6601,4,FALSE))</f>
        <v/>
      </c>
      <c r="DJ205" s="7" t="str">
        <f>IF(ISERROR(VLOOKUP(CONCATENATE($A205,"_L_",DJ$1),Records!$C$2:$H$6601,1,FALSE)),"",VLOOKUP(CONCATENATE($A205,"_L_",DJ$1),Records!$C$2:$H$6601,5,FALSE))</f>
        <v/>
      </c>
      <c r="DK205" s="33" t="str">
        <f>IF(ISERROR(VLOOKUP(CONCATENATE($A205,"_L_",DJ$1),Records!$C$2:$H$6601,1,FALSE)),"",VLOOKUP(CONCATENATE($A205,"_L_",DJ$1),Records!$C$2:$H$6601,6,FALSE))</f>
        <v/>
      </c>
      <c r="DL205" s="32" t="str">
        <f>IF(ISERROR(VLOOKUP(CONCATENATE($A205,"_L_",DM$1),Records!$C$2:$H$6601,1,FALSE)),"",VLOOKUP(CONCATENATE($A205,"_L_",DM$1),Records!$C$2:$H$6601,4,FALSE))</f>
        <v/>
      </c>
      <c r="DM205" s="7" t="str">
        <f>IF(ISERROR(VLOOKUP(CONCATENATE($A205,"_L_",DM$1),Records!$C$2:$H$6601,1,FALSE)),"",VLOOKUP(CONCATENATE($A205,"_L_",DM$1),Records!$C$2:$H$6601,5,FALSE))</f>
        <v/>
      </c>
      <c r="DN205" s="33" t="str">
        <f>IF(ISERROR(VLOOKUP(CONCATENATE($A205,"_L_",DM$1),Records!$C$2:$H$6601,1,FALSE)),"",VLOOKUP(CONCATENATE($A205,"_L_",DM$1),Records!$C$2:$H$6601,6,FALSE))</f>
        <v/>
      </c>
      <c r="DO205" s="32" t="str">
        <f>IF(ISERROR(VLOOKUP(CONCATENATE($A205,"_L_",DP$1),Records!$C$2:$H$6601,1,FALSE)),"",VLOOKUP(CONCATENATE($A205,"_L_",DP$1),Records!$C$2:$H$6601,4,FALSE))</f>
        <v/>
      </c>
      <c r="DP205" s="7" t="str">
        <f>IF(ISERROR(VLOOKUP(CONCATENATE($A205,"_L_",DP$1),Records!$C$2:$H$6601,1,FALSE)),"",VLOOKUP(CONCATENATE($A205,"_L_",DP$1),Records!$C$2:$H$6601,5,FALSE))</f>
        <v/>
      </c>
      <c r="DQ205" s="33" t="str">
        <f>IF(ISERROR(VLOOKUP(CONCATENATE($A205,"_L_",DP$1),Records!$C$2:$H$6601,1,FALSE)),"",VLOOKUP(CONCATENATE($A205,"_L_",DP$1),Records!$C$2:$H$6601,6,FALSE))</f>
        <v/>
      </c>
      <c r="DR205" s="32" t="str">
        <f>IF(ISERROR(VLOOKUP(CONCATENATE($A205,"_L_",DS$1),Records!$C$2:$H$6601,1,FALSE)),"",VLOOKUP(CONCATENATE($A205,"_L_",DS$1),Records!$C$2:$H$6601,4,FALSE))</f>
        <v/>
      </c>
      <c r="DS205" s="7" t="str">
        <f>IF(ISERROR(VLOOKUP(CONCATENATE($A205,"_L_",DS$1),Records!$C$2:$H$6601,1,FALSE)),"",VLOOKUP(CONCATENATE($A205,"_L_",DS$1),Records!$C$2:$H$6601,5,FALSE))</f>
        <v/>
      </c>
      <c r="DT205" s="33" t="str">
        <f>IF(ISERROR(VLOOKUP(CONCATENATE($A205,"_L_",DS$1),Records!$C$2:$H$6601,1,FALSE)),"",VLOOKUP(CONCATENATE($A205,"_L_",DS$1),Records!$C$2:$H$6601,6,FALSE))</f>
        <v/>
      </c>
      <c r="DU205" s="32" t="str">
        <f>IF(ISERROR(VLOOKUP(CONCATENATE($A205,"_L_",DV$1),Records!$C$2:$H$6601,1,FALSE)),"",VLOOKUP(CONCATENATE($A205,"_L_",DV$1),Records!$C$2:$H$6601,4,FALSE))</f>
        <v/>
      </c>
      <c r="DV205" s="7" t="str">
        <f>IF(ISERROR(VLOOKUP(CONCATENATE($A205,"_L_",DV$1),Records!$C$2:$H$6601,1,FALSE)),"",VLOOKUP(CONCATENATE($A205,"_L_",DV$1),Records!$C$2:$H$6601,5,FALSE))</f>
        <v/>
      </c>
      <c r="DW205" s="33" t="str">
        <f>IF(ISERROR(VLOOKUP(CONCATENATE($A205,"_L_",DV$1),Records!$C$2:$H$6601,1,FALSE)),"",VLOOKUP(CONCATENATE($A205,"_L_",DV$1),Records!$C$2:$H$6601,6,FALSE))</f>
        <v/>
      </c>
      <c r="DX205" s="32" t="str">
        <f>IF(ISERROR(VLOOKUP(CONCATENATE($A205,"_L_",DY$1),Records!$C$2:$H$6601,1,FALSE)),"",VLOOKUP(CONCATENATE($A205,"_L_",DY$1),Records!$C$2:$H$6601,4,FALSE))</f>
        <v/>
      </c>
      <c r="DY205" s="7" t="str">
        <f>IF(ISERROR(VLOOKUP(CONCATENATE($A205,"_L_",DY$1),Records!$C$2:$H$6601,1,FALSE)),"",VLOOKUP(CONCATENATE($A205,"_L_",DY$1),Records!$C$2:$H$6601,5,FALSE))</f>
        <v/>
      </c>
      <c r="DZ205" s="33" t="str">
        <f>IF(ISERROR(VLOOKUP(CONCATENATE($A205,"_L_",DY$1),Records!$C$2:$H$6601,1,FALSE)),"",VLOOKUP(CONCATENATE($A205,"_L_",DY$1),Records!$C$2:$H$6601,6,FALSE))</f>
        <v/>
      </c>
      <c r="EA205" s="32" t="str">
        <f>IF(ISERROR(VLOOKUP(CONCATENATE($A205,"_L_",EB$1),Records!$C$2:$H$6601,1,FALSE)),"",VLOOKUP(CONCATENATE($A205,"_L_",EB$1),Records!$C$2:$H$6601,4,FALSE))</f>
        <v/>
      </c>
      <c r="EB205" s="7" t="str">
        <f>IF(ISERROR(VLOOKUP(CONCATENATE($A205,"_L_",EB$1),Records!$C$2:$H$6601,1,FALSE)),"",VLOOKUP(CONCATENATE($A205,"_L_",EB$1),Records!$C$2:$H$6601,5,FALSE))</f>
        <v/>
      </c>
      <c r="EC205" s="33" t="str">
        <f>IF(ISERROR(VLOOKUP(CONCATENATE($A205,"_L_",EB$1),Records!$C$2:$H$6601,1,FALSE)),"",VLOOKUP(CONCATENATE($A205,"_L_",EB$1),Records!$C$2:$H$6601,6,FALSE))</f>
        <v/>
      </c>
    </row>
    <row r="206" spans="1:133" ht="15.75" x14ac:dyDescent="0.25">
      <c r="A206" s="11">
        <v>42388</v>
      </c>
      <c r="B206" s="17" t="s">
        <v>80</v>
      </c>
      <c r="C206" s="16">
        <f t="shared" si="7"/>
        <v>30</v>
      </c>
      <c r="D206" s="23" t="s">
        <v>67</v>
      </c>
      <c r="E206" s="8" t="s">
        <v>71</v>
      </c>
      <c r="F206" s="62">
        <f t="shared" si="6"/>
        <v>0</v>
      </c>
      <c r="G206" s="62">
        <f>HomeCalc!F206</f>
        <v>0</v>
      </c>
      <c r="H206" s="32" t="str">
        <f>IF(ISERROR(VLOOKUP(CONCATENATE($A206,"_L_",I$1),Records!$C$2:$H$6601,1,FALSE)),"",VLOOKUP(CONCATENATE($A206,"_L_",I$1),Records!$C$2:$H$6601,4,FALSE))</f>
        <v/>
      </c>
      <c r="I206" s="7" t="str">
        <f>IF(ISERROR(VLOOKUP(CONCATENATE($A206,"_L_",I$1),Records!$C$2:$H$6601,1,FALSE)),"",VLOOKUP(CONCATENATE($A206,"_L_",I$1),Records!$C$2:$H$6601,5,FALSE))</f>
        <v/>
      </c>
      <c r="J206" s="33" t="str">
        <f>IF(ISERROR(VLOOKUP(CONCATENATE($A206,"_L_",I$1),Records!$C$2:$H$6601,1,FALSE)),"",VLOOKUP(CONCATENATE($A206,"_L_",I$1),Records!$C$2:$H$6601,6,FALSE))</f>
        <v/>
      </c>
      <c r="K206" s="32" t="str">
        <f>IF(ISERROR(VLOOKUP(CONCATENATE($A206,"_L_",L$1),Records!$C$2:$H$6601,1,FALSE)),"",VLOOKUP(CONCATENATE($A206,"_L_",L$1),Records!$C$2:$H$6601,4,FALSE))</f>
        <v/>
      </c>
      <c r="L206" s="7" t="str">
        <f>IF(ISERROR(VLOOKUP(CONCATENATE($A206,"_L_",L$1),Records!$C$2:$H$6601,1,FALSE)),"",VLOOKUP(CONCATENATE($A206,"_L_",L$1),Records!$C$2:$H$6601,5,FALSE))</f>
        <v/>
      </c>
      <c r="M206" s="33" t="str">
        <f>IF(ISERROR(VLOOKUP(CONCATENATE($A206,"_L_",L$1),Records!$C$2:$H$6601,1,FALSE)),"",VLOOKUP(CONCATENATE($A206,"_L_",L$1),Records!$C$2:$H$6601,6,FALSE))</f>
        <v/>
      </c>
      <c r="N206" s="32" t="str">
        <f>IF(ISERROR(VLOOKUP(CONCATENATE($A206,"_L_",O$1),Records!$C$2:$H$6601,1,FALSE)),"",VLOOKUP(CONCATENATE($A206,"_L_",O$1),Records!$C$2:$H$6601,4,FALSE))</f>
        <v/>
      </c>
      <c r="O206" s="7" t="str">
        <f>IF(ISERROR(VLOOKUP(CONCATENATE($A206,"_L_",O$1),Records!$C$2:$H$6601,1,FALSE)),"",VLOOKUP(CONCATENATE($A206,"_L_",O$1),Records!$C$2:$H$6601,5,FALSE))</f>
        <v/>
      </c>
      <c r="P206" s="33" t="str">
        <f>IF(ISERROR(VLOOKUP(CONCATENATE($A206,"_L_",O$1),Records!$C$2:$H$6601,1,FALSE)),"",VLOOKUP(CONCATENATE($A206,"_L_",O$1),Records!$C$2:$H$6601,6,FALSE))</f>
        <v/>
      </c>
      <c r="Q206" s="32" t="str">
        <f>IF(ISERROR(VLOOKUP(CONCATENATE($A206,"_L_",R$1),Records!$C$2:$H$6601,1,FALSE)),"",VLOOKUP(CONCATENATE($A206,"_L_",R$1),Records!$C$2:$H$6601,4,FALSE))</f>
        <v/>
      </c>
      <c r="R206" s="7" t="str">
        <f>IF(ISERROR(VLOOKUP(CONCATENATE($A206,"_L_",R$1),Records!$C$2:$H$6601,1,FALSE)),"",VLOOKUP(CONCATENATE($A206,"_L_",R$1),Records!$C$2:$H$6601,5,FALSE))</f>
        <v/>
      </c>
      <c r="S206" s="33" t="str">
        <f>IF(ISERROR(VLOOKUP(CONCATENATE($A206,"_L_",R$1),Records!$C$2:$H$6601,1,FALSE)),"",VLOOKUP(CONCATENATE($A206,"_L_",R$1),Records!$C$2:$H$6601,6,FALSE))</f>
        <v/>
      </c>
      <c r="T206" s="32" t="str">
        <f>IF(ISERROR(VLOOKUP(CONCATENATE($A206,"_L_",U$1),Records!$C$2:$H$6601,1,FALSE)),"",VLOOKUP(CONCATENATE($A206,"_L_",U$1),Records!$C$2:$H$6601,4,FALSE))</f>
        <v/>
      </c>
      <c r="U206" s="7" t="str">
        <f>IF(ISERROR(VLOOKUP(CONCATENATE($A206,"_L_",U$1),Records!$C$2:$H$6601,1,FALSE)),"",VLOOKUP(CONCATENATE($A206,"_L_",U$1),Records!$C$2:$H$6601,5,FALSE))</f>
        <v/>
      </c>
      <c r="V206" s="33" t="str">
        <f>IF(ISERROR(VLOOKUP(CONCATENATE($A206,"_L_",U$1),Records!$C$2:$H$6601,1,FALSE)),"",VLOOKUP(CONCATENATE($A206,"_L_",U$1),Records!$C$2:$H$6601,6,FALSE))</f>
        <v/>
      </c>
      <c r="W206" s="32" t="str">
        <f>IF(ISERROR(VLOOKUP(CONCATENATE($A206,"_L_",X$1),Records!$C$2:$H$6601,1,FALSE)),"",VLOOKUP(CONCATENATE($A206,"_L_",X$1),Records!$C$2:$H$6601,4,FALSE))</f>
        <v/>
      </c>
      <c r="X206" s="7" t="str">
        <f>IF(ISERROR(VLOOKUP(CONCATENATE($A206,"_L_",X$1),Records!$C$2:$H$6601,1,FALSE)),"",VLOOKUP(CONCATENATE($A206,"_L_",X$1),Records!$C$2:$H$6601,5,FALSE))</f>
        <v/>
      </c>
      <c r="Y206" s="33" t="str">
        <f>IF(ISERROR(VLOOKUP(CONCATENATE($A206,"_L_",X$1),Records!$C$2:$H$6601,1,FALSE)),"",VLOOKUP(CONCATENATE($A206,"_L_",X$1),Records!$C$2:$H$6601,6,FALSE))</f>
        <v/>
      </c>
      <c r="Z206" s="32" t="str">
        <f>IF(ISERROR(VLOOKUP(CONCATENATE($A206,"_L_",AA$1),Records!$C$2:$H$6601,1,FALSE)),"",VLOOKUP(CONCATENATE($A206,"_L_",AA$1),Records!$C$2:$H$6601,4,FALSE))</f>
        <v/>
      </c>
      <c r="AA206" s="7" t="str">
        <f>IF(ISERROR(VLOOKUP(CONCATENATE($A206,"_L_",AA$1),Records!$C$2:$H$6601,1,FALSE)),"",VLOOKUP(CONCATENATE($A206,"_L_",AA$1),Records!$C$2:$H$6601,5,FALSE))</f>
        <v/>
      </c>
      <c r="AB206" s="33" t="str">
        <f>IF(ISERROR(VLOOKUP(CONCATENATE($A206,"_L_",AA$1),Records!$C$2:$H$6601,1,FALSE)),"",VLOOKUP(CONCATENATE($A206,"_L_",AA$1),Records!$C$2:$H$6601,6,FALSE))</f>
        <v/>
      </c>
      <c r="AC206" s="32" t="str">
        <f>IF(ISERROR(VLOOKUP(CONCATENATE($A206,"_L_",AD$1),Records!$C$2:$H$6601,1,FALSE)),"",VLOOKUP(CONCATENATE($A206,"_L_",AD$1),Records!$C$2:$H$6601,4,FALSE))</f>
        <v/>
      </c>
      <c r="AD206" s="7" t="str">
        <f>IF(ISERROR(VLOOKUP(CONCATENATE($A206,"_L_",AD$1),Records!$C$2:$H$6601,1,FALSE)),"",VLOOKUP(CONCATENATE($A206,"_L_",AD$1),Records!$C$2:$H$6601,5,FALSE))</f>
        <v/>
      </c>
      <c r="AE206" s="33" t="str">
        <f>IF(ISERROR(VLOOKUP(CONCATENATE($A206,"_L_",AD$1),Records!$C$2:$H$6601,1,FALSE)),"",VLOOKUP(CONCATENATE($A206,"_L_",AD$1),Records!$C$2:$H$6601,6,FALSE))</f>
        <v/>
      </c>
      <c r="AF206" s="32" t="str">
        <f>IF(ISERROR(VLOOKUP(CONCATENATE($A206,"_L_",AG$1),Records!$C$2:$H$6601,1,FALSE)),"",VLOOKUP(CONCATENATE($A206,"_L_",AG$1),Records!$C$2:$H$6601,4,FALSE))</f>
        <v/>
      </c>
      <c r="AG206" s="7" t="str">
        <f>IF(ISERROR(VLOOKUP(CONCATENATE($A206,"_L_",AG$1),Records!$C$2:$H$6601,1,FALSE)),"",VLOOKUP(CONCATENATE($A206,"_L_",AG$1),Records!$C$2:$H$6601,5,FALSE))</f>
        <v/>
      </c>
      <c r="AH206" s="33" t="str">
        <f>IF(ISERROR(VLOOKUP(CONCATENATE($A206,"_L_",AG$1),Records!$C$2:$H$6601,1,FALSE)),"",VLOOKUP(CONCATENATE($A206,"_L_",AG$1),Records!$C$2:$H$6601,6,FALSE))</f>
        <v/>
      </c>
      <c r="AI206" s="32" t="str">
        <f>IF(ISERROR(VLOOKUP(CONCATENATE($A206,"_L_",AJ$1),Records!$C$2:$H$6601,1,FALSE)),"",VLOOKUP(CONCATENATE($A206,"_L_",AJ$1),Records!$C$2:$H$6601,4,FALSE))</f>
        <v/>
      </c>
      <c r="AJ206" s="7" t="str">
        <f>IF(ISERROR(VLOOKUP(CONCATENATE($A206,"_L_",AJ$1),Records!$C$2:$H$6601,1,FALSE)),"",VLOOKUP(CONCATENATE($A206,"_L_",AJ$1),Records!$C$2:$H$6601,5,FALSE))</f>
        <v/>
      </c>
      <c r="AK206" s="33" t="str">
        <f>IF(ISERROR(VLOOKUP(CONCATENATE($A206,"_L_",AJ$1),Records!$C$2:$H$6601,1,FALSE)),"",VLOOKUP(CONCATENATE($A206,"_L_",AJ$1),Records!$C$2:$H$6601,6,FALSE))</f>
        <v/>
      </c>
      <c r="AL206" s="32" t="str">
        <f>IF(ISERROR(VLOOKUP(CONCATENATE($A206,"_L_",AM$1),Records!$C$2:$H$6601,1,FALSE)),"",VLOOKUP(CONCATENATE($A206,"_L_",AM$1),Records!$C$2:$H$6601,4,FALSE))</f>
        <v/>
      </c>
      <c r="AM206" s="7" t="str">
        <f>IF(ISERROR(VLOOKUP(CONCATENATE($A206,"_L_",AM$1),Records!$C$2:$H$6601,1,FALSE)),"",VLOOKUP(CONCATENATE($A206,"_L_",AM$1),Records!$C$2:$H$6601,5,FALSE))</f>
        <v/>
      </c>
      <c r="AN206" s="33" t="str">
        <f>IF(ISERROR(VLOOKUP(CONCATENATE($A206,"_L_",AM$1),Records!$C$2:$H$6601,1,FALSE)),"",VLOOKUP(CONCATENATE($A206,"_L_",AM$1),Records!$C$2:$H$6601,6,FALSE))</f>
        <v/>
      </c>
      <c r="AO206" s="32" t="str">
        <f>IF(ISERROR(VLOOKUP(CONCATENATE($A206,"_L_",AP$1),Records!$C$2:$H$6601,1,FALSE)),"",VLOOKUP(CONCATENATE($A206,"_L_",AP$1),Records!$C$2:$H$6601,4,FALSE))</f>
        <v/>
      </c>
      <c r="AP206" s="7" t="str">
        <f>IF(ISERROR(VLOOKUP(CONCATENATE($A206,"_L_",AP$1),Records!$C$2:$H$6601,1,FALSE)),"",VLOOKUP(CONCATENATE($A206,"_L_",AP$1),Records!$C$2:$H$6601,5,FALSE))</f>
        <v/>
      </c>
      <c r="AQ206" s="33" t="str">
        <f>IF(ISERROR(VLOOKUP(CONCATENATE($A206,"_L_",AP$1),Records!$C$2:$H$6601,1,FALSE)),"",VLOOKUP(CONCATENATE($A206,"_L_",AP$1),Records!$C$2:$H$6601,6,FALSE))</f>
        <v/>
      </c>
      <c r="AR206" s="32" t="str">
        <f>IF(ISERROR(VLOOKUP(CONCATENATE($A206,"_L_",AS$1),Records!$C$2:$H$6601,1,FALSE)),"",VLOOKUP(CONCATENATE($A206,"_L_",AS$1),Records!$C$2:$H$6601,4,FALSE))</f>
        <v/>
      </c>
      <c r="AS206" s="7" t="str">
        <f>IF(ISERROR(VLOOKUP(CONCATENATE($A206,"_L_",AS$1),Records!$C$2:$H$6601,1,FALSE)),"",VLOOKUP(CONCATENATE($A206,"_L_",AS$1),Records!$C$2:$H$6601,5,FALSE))</f>
        <v/>
      </c>
      <c r="AT206" s="33" t="str">
        <f>IF(ISERROR(VLOOKUP(CONCATENATE($A206,"_L_",AS$1),Records!$C$2:$H$6601,1,FALSE)),"",VLOOKUP(CONCATENATE($A206,"_L_",AS$1),Records!$C$2:$H$6601,6,FALSE))</f>
        <v/>
      </c>
      <c r="AU206" s="32" t="str">
        <f>IF(ISERROR(VLOOKUP(CONCATENATE($A206,"_L_",AV$1),Records!$C$2:$H$6601,1,FALSE)),"",VLOOKUP(CONCATENATE($A206,"_L_",AV$1),Records!$C$2:$H$6601,4,FALSE))</f>
        <v/>
      </c>
      <c r="AV206" s="7" t="str">
        <f>IF(ISERROR(VLOOKUP(CONCATENATE($A206,"_L_",AV$1),Records!$C$2:$H$6601,1,FALSE)),"",VLOOKUP(CONCATENATE($A206,"_L_",AV$1),Records!$C$2:$H$6601,5,FALSE))</f>
        <v/>
      </c>
      <c r="AW206" s="33" t="str">
        <f>IF(ISERROR(VLOOKUP(CONCATENATE($A206,"_L_",AV$1),Records!$C$2:$H$6601,1,FALSE)),"",VLOOKUP(CONCATENATE($A206,"_L_",AV$1),Records!$C$2:$H$6601,6,FALSE))</f>
        <v/>
      </c>
      <c r="AX206" s="32" t="str">
        <f>IF(ISERROR(VLOOKUP(CONCATENATE($A206,"_L_",AY$1),Records!$C$2:$H$6601,1,FALSE)),"",VLOOKUP(CONCATENATE($A206,"_L_",AY$1),Records!$C$2:$H$6601,4,FALSE))</f>
        <v/>
      </c>
      <c r="AY206" s="7" t="str">
        <f>IF(ISERROR(VLOOKUP(CONCATENATE($A206,"_L_",AY$1),Records!$C$2:$H$6601,1,FALSE)),"",VLOOKUP(CONCATENATE($A206,"_L_",AY$1),Records!$C$2:$H$6601,5,FALSE))</f>
        <v/>
      </c>
      <c r="AZ206" s="33" t="str">
        <f>IF(ISERROR(VLOOKUP(CONCATENATE($A206,"_L_",AY$1),Records!$C$2:$H$6601,1,FALSE)),"",VLOOKUP(CONCATENATE($A206,"_L_",AY$1),Records!$C$2:$H$6601,6,FALSE))</f>
        <v/>
      </c>
      <c r="BA206" s="32" t="str">
        <f>IF(ISERROR(VLOOKUP(CONCATENATE($A206,"_L_",BB$1),Records!$C$2:$H$6601,1,FALSE)),"",VLOOKUP(CONCATENATE($A206,"_L_",BB$1),Records!$C$2:$H$6601,4,FALSE))</f>
        <v/>
      </c>
      <c r="BB206" s="7" t="str">
        <f>IF(ISERROR(VLOOKUP(CONCATENATE($A206,"_L_",BB$1),Records!$C$2:$H$6601,1,FALSE)),"",VLOOKUP(CONCATENATE($A206,"_L_",BB$1),Records!$C$2:$H$6601,5,FALSE))</f>
        <v/>
      </c>
      <c r="BC206" s="33" t="str">
        <f>IF(ISERROR(VLOOKUP(CONCATENATE($A206,"_L_",BB$1),Records!$C$2:$H$6601,1,FALSE)),"",VLOOKUP(CONCATENATE($A206,"_L_",BB$1),Records!$C$2:$H$6601,6,FALSE))</f>
        <v/>
      </c>
      <c r="BD206" s="32" t="str">
        <f>IF(ISERROR(VLOOKUP(CONCATENATE($A206,"_L_",BE$1),Records!$C$2:$H$6601,1,FALSE)),"",VLOOKUP(CONCATENATE($A206,"_L_",BE$1),Records!$C$2:$H$6601,4,FALSE))</f>
        <v/>
      </c>
      <c r="BE206" s="7" t="str">
        <f>IF(ISERROR(VLOOKUP(CONCATENATE($A206,"_L_",BE$1),Records!$C$2:$H$6601,1,FALSE)),"",VLOOKUP(CONCATENATE($A206,"_L_",BE$1),Records!$C$2:$H$6601,5,FALSE))</f>
        <v/>
      </c>
      <c r="BF206" s="33" t="str">
        <f>IF(ISERROR(VLOOKUP(CONCATENATE($A206,"_L_",BE$1),Records!$C$2:$H$6601,1,FALSE)),"",VLOOKUP(CONCATENATE($A206,"_L_",BE$1),Records!$C$2:$H$6601,6,FALSE))</f>
        <v/>
      </c>
      <c r="BG206" s="32" t="str">
        <f>IF(ISERROR(VLOOKUP(CONCATENATE($A206,"_L_",BH$1),Records!$C$2:$H$6601,1,FALSE)),"",VLOOKUP(CONCATENATE($A206,"_L_",BH$1),Records!$C$2:$H$6601,4,FALSE))</f>
        <v/>
      </c>
      <c r="BH206" s="7" t="str">
        <f>IF(ISERROR(VLOOKUP(CONCATENATE($A206,"_L_",BH$1),Records!$C$2:$H$6601,1,FALSE)),"",VLOOKUP(CONCATENATE($A206,"_L_",BH$1),Records!$C$2:$H$6601,5,FALSE))</f>
        <v/>
      </c>
      <c r="BI206" s="33" t="str">
        <f>IF(ISERROR(VLOOKUP(CONCATENATE($A206,"_L_",BH$1),Records!$C$2:$H$6601,1,FALSE)),"",VLOOKUP(CONCATENATE($A206,"_L_",BH$1),Records!$C$2:$H$6601,6,FALSE))</f>
        <v/>
      </c>
      <c r="BJ206" s="32" t="str">
        <f>IF(ISERROR(VLOOKUP(CONCATENATE($A206,"_L_",BK$1),Records!$C$2:$H$6601,1,FALSE)),"",VLOOKUP(CONCATENATE($A206,"_L_",BK$1),Records!$C$2:$H$6601,4,FALSE))</f>
        <v/>
      </c>
      <c r="BK206" s="7" t="str">
        <f>IF(ISERROR(VLOOKUP(CONCATENATE($A206,"_L_",BK$1),Records!$C$2:$H$6601,1,FALSE)),"",VLOOKUP(CONCATENATE($A206,"_L_",BK$1),Records!$C$2:$H$6601,5,FALSE))</f>
        <v/>
      </c>
      <c r="BL206" s="33" t="str">
        <f>IF(ISERROR(VLOOKUP(CONCATENATE($A206,"_L_",BK$1),Records!$C$2:$H$6601,1,FALSE)),"",VLOOKUP(CONCATENATE($A206,"_L_",BK$1),Records!$C$2:$H$6601,6,FALSE))</f>
        <v/>
      </c>
      <c r="BM206" s="32" t="str">
        <f>IF(ISERROR(VLOOKUP(CONCATENATE($A206,"_L_",BN$1),Records!$C$2:$H$6601,1,FALSE)),"",VLOOKUP(CONCATENATE($A206,"_L_",BN$1),Records!$C$2:$H$6601,4,FALSE))</f>
        <v/>
      </c>
      <c r="BN206" s="7" t="str">
        <f>IF(ISERROR(VLOOKUP(CONCATENATE($A206,"_L_",BN$1),Records!$C$2:$H$6601,1,FALSE)),"",VLOOKUP(CONCATENATE($A206,"_L_",BN$1),Records!$C$2:$H$6601,5,FALSE))</f>
        <v/>
      </c>
      <c r="BO206" s="33" t="str">
        <f>IF(ISERROR(VLOOKUP(CONCATENATE($A206,"_L_",BN$1),Records!$C$2:$H$6601,1,FALSE)),"",VLOOKUP(CONCATENATE($A206,"_L_",BN$1),Records!$C$2:$H$6601,6,FALSE))</f>
        <v/>
      </c>
      <c r="BP206" s="32" t="str">
        <f>IF(ISERROR(VLOOKUP(CONCATENATE($A206,"_L_",BQ$1),Records!$C$2:$H$6601,1,FALSE)),"",VLOOKUP(CONCATENATE($A206,"_L_",BQ$1),Records!$C$2:$H$6601,4,FALSE))</f>
        <v/>
      </c>
      <c r="BQ206" s="7" t="str">
        <f>IF(ISERROR(VLOOKUP(CONCATENATE($A206,"_L_",BQ$1),Records!$C$2:$H$6601,1,FALSE)),"",VLOOKUP(CONCATENATE($A206,"_L_",BQ$1),Records!$C$2:$H$6601,5,FALSE))</f>
        <v/>
      </c>
      <c r="BR206" s="33" t="str">
        <f>IF(ISERROR(VLOOKUP(CONCATENATE($A206,"_L_",BQ$1),Records!$C$2:$H$6601,1,FALSE)),"",VLOOKUP(CONCATENATE($A206,"_L_",BQ$1),Records!$C$2:$H$6601,6,FALSE))</f>
        <v/>
      </c>
      <c r="BS206" s="32" t="str">
        <f>IF(ISERROR(VLOOKUP(CONCATENATE($A206,"_L_",BT$1),Records!$C$2:$H$6601,1,FALSE)),"",VLOOKUP(CONCATENATE($A206,"_L_",BT$1),Records!$C$2:$H$6601,4,FALSE))</f>
        <v/>
      </c>
      <c r="BT206" s="7" t="str">
        <f>IF(ISERROR(VLOOKUP(CONCATENATE($A206,"_L_",BT$1),Records!$C$2:$H$6601,1,FALSE)),"",VLOOKUP(CONCATENATE($A206,"_L_",BT$1),Records!$C$2:$H$6601,5,FALSE))</f>
        <v/>
      </c>
      <c r="BU206" s="33" t="str">
        <f>IF(ISERROR(VLOOKUP(CONCATENATE($A206,"_L_",BT$1),Records!$C$2:$H$6601,1,FALSE)),"",VLOOKUP(CONCATENATE($A206,"_L_",BT$1),Records!$C$2:$H$6601,6,FALSE))</f>
        <v/>
      </c>
      <c r="BV206" s="32" t="str">
        <f>IF(ISERROR(VLOOKUP(CONCATENATE($A206,"_L_",BW$1),Records!$C$2:$H$6601,1,FALSE)),"",VLOOKUP(CONCATENATE($A206,"_L_",BW$1),Records!$C$2:$H$6601,4,FALSE))</f>
        <v/>
      </c>
      <c r="BW206" s="7" t="str">
        <f>IF(ISERROR(VLOOKUP(CONCATENATE($A206,"_L_",BW$1),Records!$C$2:$H$6601,1,FALSE)),"",VLOOKUP(CONCATENATE($A206,"_L_",BW$1),Records!$C$2:$H$6601,5,FALSE))</f>
        <v/>
      </c>
      <c r="BX206" s="33" t="str">
        <f>IF(ISERROR(VLOOKUP(CONCATENATE($A206,"_L_",BW$1),Records!$C$2:$H$6601,1,FALSE)),"",VLOOKUP(CONCATENATE($A206,"_L_",BW$1),Records!$C$2:$H$6601,6,FALSE))</f>
        <v/>
      </c>
      <c r="BY206" s="32" t="str">
        <f>IF(ISERROR(VLOOKUP(CONCATENATE($A206,"_L_",BZ$1),Records!$C$2:$H$6601,1,FALSE)),"",VLOOKUP(CONCATENATE($A206,"_L_",BZ$1),Records!$C$2:$H$6601,4,FALSE))</f>
        <v/>
      </c>
      <c r="BZ206" s="7" t="str">
        <f>IF(ISERROR(VLOOKUP(CONCATENATE($A206,"_L_",BZ$1),Records!$C$2:$H$6601,1,FALSE)),"",VLOOKUP(CONCATENATE($A206,"_L_",BZ$1),Records!$C$2:$H$6601,5,FALSE))</f>
        <v/>
      </c>
      <c r="CA206" s="33" t="str">
        <f>IF(ISERROR(VLOOKUP(CONCATENATE($A206,"_L_",BZ$1),Records!$C$2:$H$6601,1,FALSE)),"",VLOOKUP(CONCATENATE($A206,"_L_",BZ$1),Records!$C$2:$H$6601,6,FALSE))</f>
        <v/>
      </c>
      <c r="CB206" s="32" t="str">
        <f>IF(ISERROR(VLOOKUP(CONCATENATE($A206,"_L_",CC$1),Records!$C$2:$H$6601,1,FALSE)),"",VLOOKUP(CONCATENATE($A206,"_L_",CC$1),Records!$C$2:$H$6601,4,FALSE))</f>
        <v/>
      </c>
      <c r="CC206" s="7" t="str">
        <f>IF(ISERROR(VLOOKUP(CONCATENATE($A206,"_L_",CC$1),Records!$C$2:$H$6601,1,FALSE)),"",VLOOKUP(CONCATENATE($A206,"_L_",CC$1),Records!$C$2:$H$6601,5,FALSE))</f>
        <v/>
      </c>
      <c r="CD206" s="33" t="str">
        <f>IF(ISERROR(VLOOKUP(CONCATENATE($A206,"_L_",CC$1),Records!$C$2:$H$6601,1,FALSE)),"",VLOOKUP(CONCATENATE($A206,"_L_",CC$1),Records!$C$2:$H$6601,6,FALSE))</f>
        <v/>
      </c>
      <c r="CE206" s="32" t="str">
        <f>IF(ISERROR(VLOOKUP(CONCATENATE($A206,"_L_",CF$1),Records!$C$2:$H$6601,1,FALSE)),"",VLOOKUP(CONCATENATE($A206,"_L_",CF$1),Records!$C$2:$H$6601,4,FALSE))</f>
        <v/>
      </c>
      <c r="CF206" s="7" t="str">
        <f>IF(ISERROR(VLOOKUP(CONCATENATE($A206,"_L_",CF$1),Records!$C$2:$H$6601,1,FALSE)),"",VLOOKUP(CONCATENATE($A206,"_L_",CF$1),Records!$C$2:$H$6601,5,FALSE))</f>
        <v/>
      </c>
      <c r="CG206" s="33" t="str">
        <f>IF(ISERROR(VLOOKUP(CONCATENATE($A206,"_L_",CF$1),Records!$C$2:$H$6601,1,FALSE)),"",VLOOKUP(CONCATENATE($A206,"_L_",CF$1),Records!$C$2:$H$6601,6,FALSE))</f>
        <v/>
      </c>
      <c r="CH206" s="32" t="str">
        <f>IF(ISERROR(VLOOKUP(CONCATENATE($A206,"_L_",CI$1),Records!$C$2:$H$6601,1,FALSE)),"",VLOOKUP(CONCATENATE($A206,"_L_",CI$1),Records!$C$2:$H$6601,4,FALSE))</f>
        <v/>
      </c>
      <c r="CI206" s="7" t="str">
        <f>IF(ISERROR(VLOOKUP(CONCATENATE($A206,"_L_",CI$1),Records!$C$2:$H$6601,1,FALSE)),"",VLOOKUP(CONCATENATE($A206,"_L_",CI$1),Records!$C$2:$H$6601,5,FALSE))</f>
        <v/>
      </c>
      <c r="CJ206" s="33" t="str">
        <f>IF(ISERROR(VLOOKUP(CONCATENATE($A206,"_L_",CI$1),Records!$C$2:$H$6601,1,FALSE)),"",VLOOKUP(CONCATENATE($A206,"_L_",CI$1),Records!$C$2:$H$6601,6,FALSE))</f>
        <v/>
      </c>
      <c r="CK206" s="32" t="str">
        <f>IF(ISERROR(VLOOKUP(CONCATENATE($A206,"_L_",CL$1),Records!$C$2:$H$6601,1,FALSE)),"",VLOOKUP(CONCATENATE($A206,"_L_",CL$1),Records!$C$2:$H$6601,4,FALSE))</f>
        <v/>
      </c>
      <c r="CL206" s="7" t="str">
        <f>IF(ISERROR(VLOOKUP(CONCATENATE($A206,"_L_",CL$1),Records!$C$2:$H$6601,1,FALSE)),"",VLOOKUP(CONCATENATE($A206,"_L_",CL$1),Records!$C$2:$H$6601,5,FALSE))</f>
        <v/>
      </c>
      <c r="CM206" s="33" t="str">
        <f>IF(ISERROR(VLOOKUP(CONCATENATE($A206,"_L_",CL$1),Records!$C$2:$H$6601,1,FALSE)),"",VLOOKUP(CONCATENATE($A206,"_L_",CL$1),Records!$C$2:$H$6601,6,FALSE))</f>
        <v/>
      </c>
      <c r="CN206" s="32" t="str">
        <f>IF(ISERROR(VLOOKUP(CONCATENATE($A206,"_L_",CO$1),Records!$C$2:$H$6601,1,FALSE)),"",VLOOKUP(CONCATENATE($A206,"_L_",CO$1),Records!$C$2:$H$6601,4,FALSE))</f>
        <v/>
      </c>
      <c r="CO206" s="7" t="str">
        <f>IF(ISERROR(VLOOKUP(CONCATENATE($A206,"_L_",CO$1),Records!$C$2:$H$6601,1,FALSE)),"",VLOOKUP(CONCATENATE($A206,"_L_",CO$1),Records!$C$2:$H$6601,5,FALSE))</f>
        <v/>
      </c>
      <c r="CP206" s="33" t="str">
        <f>IF(ISERROR(VLOOKUP(CONCATENATE($A206,"_L_",CO$1),Records!$C$2:$H$6601,1,FALSE)),"",VLOOKUP(CONCATENATE($A206,"_L_",CO$1),Records!$C$2:$H$6601,6,FALSE))</f>
        <v/>
      </c>
      <c r="CQ206" s="32" t="str">
        <f>IF(ISERROR(VLOOKUP(CONCATENATE($A206,"_L_",CR$1),Records!$C$2:$H$6601,1,FALSE)),"",VLOOKUP(CONCATENATE($A206,"_L_",CR$1),Records!$C$2:$H$6601,4,FALSE))</f>
        <v/>
      </c>
      <c r="CR206" s="7" t="str">
        <f>IF(ISERROR(VLOOKUP(CONCATENATE($A206,"_L_",CR$1),Records!$C$2:$H$6601,1,FALSE)),"",VLOOKUP(CONCATENATE($A206,"_L_",CR$1),Records!$C$2:$H$6601,5,FALSE))</f>
        <v/>
      </c>
      <c r="CS206" s="33" t="str">
        <f>IF(ISERROR(VLOOKUP(CONCATENATE($A206,"_L_",CR$1),Records!$C$2:$H$6601,1,FALSE)),"",VLOOKUP(CONCATENATE($A206,"_L_",CR$1),Records!$C$2:$H$6601,6,FALSE))</f>
        <v/>
      </c>
      <c r="CT206" s="32" t="str">
        <f>IF(ISERROR(VLOOKUP(CONCATENATE($A206,"_L_",CU$1),Records!$C$2:$H$6601,1,FALSE)),"",VLOOKUP(CONCATENATE($A206,"_L_",CU$1),Records!$C$2:$H$6601,4,FALSE))</f>
        <v/>
      </c>
      <c r="CU206" s="7" t="str">
        <f>IF(ISERROR(VLOOKUP(CONCATENATE($A206,"_L_",CU$1),Records!$C$2:$H$6601,1,FALSE)),"",VLOOKUP(CONCATENATE($A206,"_L_",CU$1),Records!$C$2:$H$6601,5,FALSE))</f>
        <v/>
      </c>
      <c r="CV206" s="33" t="str">
        <f>IF(ISERROR(VLOOKUP(CONCATENATE($A206,"_L_",CU$1),Records!$C$2:$H$6601,1,FALSE)),"",VLOOKUP(CONCATENATE($A206,"_L_",CU$1),Records!$C$2:$H$6601,6,FALSE))</f>
        <v/>
      </c>
      <c r="CW206" s="32" t="str">
        <f>IF(ISERROR(VLOOKUP(CONCATENATE($A206,"_L_",CX$1),Records!$C$2:$H$6601,1,FALSE)),"",VLOOKUP(CONCATENATE($A206,"_L_",CX$1),Records!$C$2:$H$6601,4,FALSE))</f>
        <v/>
      </c>
      <c r="CX206" s="7" t="str">
        <f>IF(ISERROR(VLOOKUP(CONCATENATE($A206,"_L_",CX$1),Records!$C$2:$H$6601,1,FALSE)),"",VLOOKUP(CONCATENATE($A206,"_L_",CX$1),Records!$C$2:$H$6601,5,FALSE))</f>
        <v/>
      </c>
      <c r="CY206" s="33" t="str">
        <f>IF(ISERROR(VLOOKUP(CONCATENATE($A206,"_L_",CX$1),Records!$C$2:$H$6601,1,FALSE)),"",VLOOKUP(CONCATENATE($A206,"_L_",CX$1),Records!$C$2:$H$6601,6,FALSE))</f>
        <v/>
      </c>
      <c r="CZ206" s="32" t="str">
        <f>IF(ISERROR(VLOOKUP(CONCATENATE($A206,"_L_",DA$1),Records!$C$2:$H$6601,1,FALSE)),"",VLOOKUP(CONCATENATE($A206,"_L_",DA$1),Records!$C$2:$H$6601,4,FALSE))</f>
        <v/>
      </c>
      <c r="DA206" s="7" t="str">
        <f>IF(ISERROR(VLOOKUP(CONCATENATE($A206,"_L_",DA$1),Records!$C$2:$H$6601,1,FALSE)),"",VLOOKUP(CONCATENATE($A206,"_L_",DA$1),Records!$C$2:$H$6601,5,FALSE))</f>
        <v/>
      </c>
      <c r="DB206" s="33" t="str">
        <f>IF(ISERROR(VLOOKUP(CONCATENATE($A206,"_L_",DA$1),Records!$C$2:$H$6601,1,FALSE)),"",VLOOKUP(CONCATENATE($A206,"_L_",DA$1),Records!$C$2:$H$6601,6,FALSE))</f>
        <v/>
      </c>
      <c r="DC206" s="32" t="str">
        <f>IF(ISERROR(VLOOKUP(CONCATENATE($A206,"_L_",DD$1),Records!$C$2:$H$6601,1,FALSE)),"",VLOOKUP(CONCATENATE($A206,"_L_",DD$1),Records!$C$2:$H$6601,4,FALSE))</f>
        <v/>
      </c>
      <c r="DD206" s="7" t="str">
        <f>IF(ISERROR(VLOOKUP(CONCATENATE($A206,"_L_",DD$1),Records!$C$2:$H$6601,1,FALSE)),"",VLOOKUP(CONCATENATE($A206,"_L_",DD$1),Records!$C$2:$H$6601,5,FALSE))</f>
        <v/>
      </c>
      <c r="DE206" s="33" t="str">
        <f>IF(ISERROR(VLOOKUP(CONCATENATE($A206,"_L_",DD$1),Records!$C$2:$H$6601,1,FALSE)),"",VLOOKUP(CONCATENATE($A206,"_L_",DD$1),Records!$C$2:$H$6601,6,FALSE))</f>
        <v/>
      </c>
      <c r="DF206" s="32" t="str">
        <f>IF(ISERROR(VLOOKUP(CONCATENATE($A206,"_L_",DG$1),Records!$C$2:$H$6601,1,FALSE)),"",VLOOKUP(CONCATENATE($A206,"_L_",DG$1),Records!$C$2:$H$6601,4,FALSE))</f>
        <v/>
      </c>
      <c r="DG206" s="7" t="str">
        <f>IF(ISERROR(VLOOKUP(CONCATENATE($A206,"_L_",DG$1),Records!$C$2:$H$6601,1,FALSE)),"",VLOOKUP(CONCATENATE($A206,"_L_",DG$1),Records!$C$2:$H$6601,5,FALSE))</f>
        <v/>
      </c>
      <c r="DH206" s="33" t="str">
        <f>IF(ISERROR(VLOOKUP(CONCATENATE($A206,"_L_",DG$1),Records!$C$2:$H$6601,1,FALSE)),"",VLOOKUP(CONCATENATE($A206,"_L_",DG$1),Records!$C$2:$H$6601,6,FALSE))</f>
        <v/>
      </c>
      <c r="DI206" s="32" t="str">
        <f>IF(ISERROR(VLOOKUP(CONCATENATE($A206,"_L_",DJ$1),Records!$C$2:$H$6601,1,FALSE)),"",VLOOKUP(CONCATENATE($A206,"_L_",DJ$1),Records!$C$2:$H$6601,4,FALSE))</f>
        <v/>
      </c>
      <c r="DJ206" s="7" t="str">
        <f>IF(ISERROR(VLOOKUP(CONCATENATE($A206,"_L_",DJ$1),Records!$C$2:$H$6601,1,FALSE)),"",VLOOKUP(CONCATENATE($A206,"_L_",DJ$1),Records!$C$2:$H$6601,5,FALSE))</f>
        <v/>
      </c>
      <c r="DK206" s="33" t="str">
        <f>IF(ISERROR(VLOOKUP(CONCATENATE($A206,"_L_",DJ$1),Records!$C$2:$H$6601,1,FALSE)),"",VLOOKUP(CONCATENATE($A206,"_L_",DJ$1),Records!$C$2:$H$6601,6,FALSE))</f>
        <v/>
      </c>
      <c r="DL206" s="32" t="str">
        <f>IF(ISERROR(VLOOKUP(CONCATENATE($A206,"_L_",DM$1),Records!$C$2:$H$6601,1,FALSE)),"",VLOOKUP(CONCATENATE($A206,"_L_",DM$1),Records!$C$2:$H$6601,4,FALSE))</f>
        <v/>
      </c>
      <c r="DM206" s="7" t="str">
        <f>IF(ISERROR(VLOOKUP(CONCATENATE($A206,"_L_",DM$1),Records!$C$2:$H$6601,1,FALSE)),"",VLOOKUP(CONCATENATE($A206,"_L_",DM$1),Records!$C$2:$H$6601,5,FALSE))</f>
        <v/>
      </c>
      <c r="DN206" s="33" t="str">
        <f>IF(ISERROR(VLOOKUP(CONCATENATE($A206,"_L_",DM$1),Records!$C$2:$H$6601,1,FALSE)),"",VLOOKUP(CONCATENATE($A206,"_L_",DM$1),Records!$C$2:$H$6601,6,FALSE))</f>
        <v/>
      </c>
      <c r="DO206" s="32" t="str">
        <f>IF(ISERROR(VLOOKUP(CONCATENATE($A206,"_L_",DP$1),Records!$C$2:$H$6601,1,FALSE)),"",VLOOKUP(CONCATENATE($A206,"_L_",DP$1),Records!$C$2:$H$6601,4,FALSE))</f>
        <v/>
      </c>
      <c r="DP206" s="7" t="str">
        <f>IF(ISERROR(VLOOKUP(CONCATENATE($A206,"_L_",DP$1),Records!$C$2:$H$6601,1,FALSE)),"",VLOOKUP(CONCATENATE($A206,"_L_",DP$1),Records!$C$2:$H$6601,5,FALSE))</f>
        <v/>
      </c>
      <c r="DQ206" s="33" t="str">
        <f>IF(ISERROR(VLOOKUP(CONCATENATE($A206,"_L_",DP$1),Records!$C$2:$H$6601,1,FALSE)),"",VLOOKUP(CONCATENATE($A206,"_L_",DP$1),Records!$C$2:$H$6601,6,FALSE))</f>
        <v/>
      </c>
      <c r="DR206" s="32" t="str">
        <f>IF(ISERROR(VLOOKUP(CONCATENATE($A206,"_L_",DS$1),Records!$C$2:$H$6601,1,FALSE)),"",VLOOKUP(CONCATENATE($A206,"_L_",DS$1),Records!$C$2:$H$6601,4,FALSE))</f>
        <v/>
      </c>
      <c r="DS206" s="7" t="str">
        <f>IF(ISERROR(VLOOKUP(CONCATENATE($A206,"_L_",DS$1),Records!$C$2:$H$6601,1,FALSE)),"",VLOOKUP(CONCATENATE($A206,"_L_",DS$1),Records!$C$2:$H$6601,5,FALSE))</f>
        <v/>
      </c>
      <c r="DT206" s="33" t="str">
        <f>IF(ISERROR(VLOOKUP(CONCATENATE($A206,"_L_",DS$1),Records!$C$2:$H$6601,1,FALSE)),"",VLOOKUP(CONCATENATE($A206,"_L_",DS$1),Records!$C$2:$H$6601,6,FALSE))</f>
        <v/>
      </c>
      <c r="DU206" s="32" t="str">
        <f>IF(ISERROR(VLOOKUP(CONCATENATE($A206,"_L_",DV$1),Records!$C$2:$H$6601,1,FALSE)),"",VLOOKUP(CONCATENATE($A206,"_L_",DV$1),Records!$C$2:$H$6601,4,FALSE))</f>
        <v/>
      </c>
      <c r="DV206" s="7" t="str">
        <f>IF(ISERROR(VLOOKUP(CONCATENATE($A206,"_L_",DV$1),Records!$C$2:$H$6601,1,FALSE)),"",VLOOKUP(CONCATENATE($A206,"_L_",DV$1),Records!$C$2:$H$6601,5,FALSE))</f>
        <v/>
      </c>
      <c r="DW206" s="33" t="str">
        <f>IF(ISERROR(VLOOKUP(CONCATENATE($A206,"_L_",DV$1),Records!$C$2:$H$6601,1,FALSE)),"",VLOOKUP(CONCATENATE($A206,"_L_",DV$1),Records!$C$2:$H$6601,6,FALSE))</f>
        <v/>
      </c>
      <c r="DX206" s="32" t="str">
        <f>IF(ISERROR(VLOOKUP(CONCATENATE($A206,"_L_",DY$1),Records!$C$2:$H$6601,1,FALSE)),"",VLOOKUP(CONCATENATE($A206,"_L_",DY$1),Records!$C$2:$H$6601,4,FALSE))</f>
        <v/>
      </c>
      <c r="DY206" s="7" t="str">
        <f>IF(ISERROR(VLOOKUP(CONCATENATE($A206,"_L_",DY$1),Records!$C$2:$H$6601,1,FALSE)),"",VLOOKUP(CONCATENATE($A206,"_L_",DY$1),Records!$C$2:$H$6601,5,FALSE))</f>
        <v/>
      </c>
      <c r="DZ206" s="33" t="str">
        <f>IF(ISERROR(VLOOKUP(CONCATENATE($A206,"_L_",DY$1),Records!$C$2:$H$6601,1,FALSE)),"",VLOOKUP(CONCATENATE($A206,"_L_",DY$1),Records!$C$2:$H$6601,6,FALSE))</f>
        <v/>
      </c>
      <c r="EA206" s="32" t="str">
        <f>IF(ISERROR(VLOOKUP(CONCATENATE($A206,"_L_",EB$1),Records!$C$2:$H$6601,1,FALSE)),"",VLOOKUP(CONCATENATE($A206,"_L_",EB$1),Records!$C$2:$H$6601,4,FALSE))</f>
        <v/>
      </c>
      <c r="EB206" s="7" t="str">
        <f>IF(ISERROR(VLOOKUP(CONCATENATE($A206,"_L_",EB$1),Records!$C$2:$H$6601,1,FALSE)),"",VLOOKUP(CONCATENATE($A206,"_L_",EB$1),Records!$C$2:$H$6601,5,FALSE))</f>
        <v/>
      </c>
      <c r="EC206" s="33" t="str">
        <f>IF(ISERROR(VLOOKUP(CONCATENATE($A206,"_L_",EB$1),Records!$C$2:$H$6601,1,FALSE)),"",VLOOKUP(CONCATENATE($A206,"_L_",EB$1),Records!$C$2:$H$6601,6,FALSE))</f>
        <v/>
      </c>
    </row>
    <row r="207" spans="1:133" ht="15.75" x14ac:dyDescent="0.25">
      <c r="A207" s="11">
        <v>42389</v>
      </c>
      <c r="B207" s="17" t="s">
        <v>80</v>
      </c>
      <c r="C207" s="16">
        <f t="shared" si="7"/>
        <v>30</v>
      </c>
      <c r="D207" s="24" t="s">
        <v>60</v>
      </c>
      <c r="E207" s="8" t="s">
        <v>71</v>
      </c>
      <c r="F207" s="62">
        <f t="shared" si="6"/>
        <v>0</v>
      </c>
      <c r="G207" s="62">
        <f>HomeCalc!F207</f>
        <v>0</v>
      </c>
      <c r="H207" s="32" t="str">
        <f>IF(ISERROR(VLOOKUP(CONCATENATE($A207,"_L_",I$1),Records!$C$2:$H$6601,1,FALSE)),"",VLOOKUP(CONCATENATE($A207,"_L_",I$1),Records!$C$2:$H$6601,4,FALSE))</f>
        <v/>
      </c>
      <c r="I207" s="7" t="str">
        <f>IF(ISERROR(VLOOKUP(CONCATENATE($A207,"_L_",I$1),Records!$C$2:$H$6601,1,FALSE)),"",VLOOKUP(CONCATENATE($A207,"_L_",I$1),Records!$C$2:$H$6601,5,FALSE))</f>
        <v/>
      </c>
      <c r="J207" s="33" t="str">
        <f>IF(ISERROR(VLOOKUP(CONCATENATE($A207,"_L_",I$1),Records!$C$2:$H$6601,1,FALSE)),"",VLOOKUP(CONCATENATE($A207,"_L_",I$1),Records!$C$2:$H$6601,6,FALSE))</f>
        <v/>
      </c>
      <c r="K207" s="32" t="str">
        <f>IF(ISERROR(VLOOKUP(CONCATENATE($A207,"_L_",L$1),Records!$C$2:$H$6601,1,FALSE)),"",VLOOKUP(CONCATENATE($A207,"_L_",L$1),Records!$C$2:$H$6601,4,FALSE))</f>
        <v/>
      </c>
      <c r="L207" s="7" t="str">
        <f>IF(ISERROR(VLOOKUP(CONCATENATE($A207,"_L_",L$1),Records!$C$2:$H$6601,1,FALSE)),"",VLOOKUP(CONCATENATE($A207,"_L_",L$1),Records!$C$2:$H$6601,5,FALSE))</f>
        <v/>
      </c>
      <c r="M207" s="33" t="str">
        <f>IF(ISERROR(VLOOKUP(CONCATENATE($A207,"_L_",L$1),Records!$C$2:$H$6601,1,FALSE)),"",VLOOKUP(CONCATENATE($A207,"_L_",L$1),Records!$C$2:$H$6601,6,FALSE))</f>
        <v/>
      </c>
      <c r="N207" s="32" t="str">
        <f>IF(ISERROR(VLOOKUP(CONCATENATE($A207,"_L_",O$1),Records!$C$2:$H$6601,1,FALSE)),"",VLOOKUP(CONCATENATE($A207,"_L_",O$1),Records!$C$2:$H$6601,4,FALSE))</f>
        <v/>
      </c>
      <c r="O207" s="7" t="str">
        <f>IF(ISERROR(VLOOKUP(CONCATENATE($A207,"_L_",O$1),Records!$C$2:$H$6601,1,FALSE)),"",VLOOKUP(CONCATENATE($A207,"_L_",O$1),Records!$C$2:$H$6601,5,FALSE))</f>
        <v/>
      </c>
      <c r="P207" s="33" t="str">
        <f>IF(ISERROR(VLOOKUP(CONCATENATE($A207,"_L_",O$1),Records!$C$2:$H$6601,1,FALSE)),"",VLOOKUP(CONCATENATE($A207,"_L_",O$1),Records!$C$2:$H$6601,6,FALSE))</f>
        <v/>
      </c>
      <c r="Q207" s="32" t="str">
        <f>IF(ISERROR(VLOOKUP(CONCATENATE($A207,"_L_",R$1),Records!$C$2:$H$6601,1,FALSE)),"",VLOOKUP(CONCATENATE($A207,"_L_",R$1),Records!$C$2:$H$6601,4,FALSE))</f>
        <v/>
      </c>
      <c r="R207" s="7" t="str">
        <f>IF(ISERROR(VLOOKUP(CONCATENATE($A207,"_L_",R$1),Records!$C$2:$H$6601,1,FALSE)),"",VLOOKUP(CONCATENATE($A207,"_L_",R$1),Records!$C$2:$H$6601,5,FALSE))</f>
        <v/>
      </c>
      <c r="S207" s="33" t="str">
        <f>IF(ISERROR(VLOOKUP(CONCATENATE($A207,"_L_",R$1),Records!$C$2:$H$6601,1,FALSE)),"",VLOOKUP(CONCATENATE($A207,"_L_",R$1),Records!$C$2:$H$6601,6,FALSE))</f>
        <v/>
      </c>
      <c r="T207" s="32" t="str">
        <f>IF(ISERROR(VLOOKUP(CONCATENATE($A207,"_L_",U$1),Records!$C$2:$H$6601,1,FALSE)),"",VLOOKUP(CONCATENATE($A207,"_L_",U$1),Records!$C$2:$H$6601,4,FALSE))</f>
        <v/>
      </c>
      <c r="U207" s="7" t="str">
        <f>IF(ISERROR(VLOOKUP(CONCATENATE($A207,"_L_",U$1),Records!$C$2:$H$6601,1,FALSE)),"",VLOOKUP(CONCATENATE($A207,"_L_",U$1),Records!$C$2:$H$6601,5,FALSE))</f>
        <v/>
      </c>
      <c r="V207" s="33" t="str">
        <f>IF(ISERROR(VLOOKUP(CONCATENATE($A207,"_L_",U$1),Records!$C$2:$H$6601,1,FALSE)),"",VLOOKUP(CONCATENATE($A207,"_L_",U$1),Records!$C$2:$H$6601,6,FALSE))</f>
        <v/>
      </c>
      <c r="W207" s="32" t="str">
        <f>IF(ISERROR(VLOOKUP(CONCATENATE($A207,"_L_",X$1),Records!$C$2:$H$6601,1,FALSE)),"",VLOOKUP(CONCATENATE($A207,"_L_",X$1),Records!$C$2:$H$6601,4,FALSE))</f>
        <v/>
      </c>
      <c r="X207" s="7" t="str">
        <f>IF(ISERROR(VLOOKUP(CONCATENATE($A207,"_L_",X$1),Records!$C$2:$H$6601,1,FALSE)),"",VLOOKUP(CONCATENATE($A207,"_L_",X$1),Records!$C$2:$H$6601,5,FALSE))</f>
        <v/>
      </c>
      <c r="Y207" s="33" t="str">
        <f>IF(ISERROR(VLOOKUP(CONCATENATE($A207,"_L_",X$1),Records!$C$2:$H$6601,1,FALSE)),"",VLOOKUP(CONCATENATE($A207,"_L_",X$1),Records!$C$2:$H$6601,6,FALSE))</f>
        <v/>
      </c>
      <c r="Z207" s="32" t="str">
        <f>IF(ISERROR(VLOOKUP(CONCATENATE($A207,"_L_",AA$1),Records!$C$2:$H$6601,1,FALSE)),"",VLOOKUP(CONCATENATE($A207,"_L_",AA$1),Records!$C$2:$H$6601,4,FALSE))</f>
        <v/>
      </c>
      <c r="AA207" s="7" t="str">
        <f>IF(ISERROR(VLOOKUP(CONCATENATE($A207,"_L_",AA$1),Records!$C$2:$H$6601,1,FALSE)),"",VLOOKUP(CONCATENATE($A207,"_L_",AA$1),Records!$C$2:$H$6601,5,FALSE))</f>
        <v/>
      </c>
      <c r="AB207" s="33" t="str">
        <f>IF(ISERROR(VLOOKUP(CONCATENATE($A207,"_L_",AA$1),Records!$C$2:$H$6601,1,FALSE)),"",VLOOKUP(CONCATENATE($A207,"_L_",AA$1),Records!$C$2:$H$6601,6,FALSE))</f>
        <v/>
      </c>
      <c r="AC207" s="32" t="str">
        <f>IF(ISERROR(VLOOKUP(CONCATENATE($A207,"_L_",AD$1),Records!$C$2:$H$6601,1,FALSE)),"",VLOOKUP(CONCATENATE($A207,"_L_",AD$1),Records!$C$2:$H$6601,4,FALSE))</f>
        <v/>
      </c>
      <c r="AD207" s="7" t="str">
        <f>IF(ISERROR(VLOOKUP(CONCATENATE($A207,"_L_",AD$1),Records!$C$2:$H$6601,1,FALSE)),"",VLOOKUP(CONCATENATE($A207,"_L_",AD$1),Records!$C$2:$H$6601,5,FALSE))</f>
        <v/>
      </c>
      <c r="AE207" s="33" t="str">
        <f>IF(ISERROR(VLOOKUP(CONCATENATE($A207,"_L_",AD$1),Records!$C$2:$H$6601,1,FALSE)),"",VLOOKUP(CONCATENATE($A207,"_L_",AD$1),Records!$C$2:$H$6601,6,FALSE))</f>
        <v/>
      </c>
      <c r="AF207" s="32" t="str">
        <f>IF(ISERROR(VLOOKUP(CONCATENATE($A207,"_L_",AG$1),Records!$C$2:$H$6601,1,FALSE)),"",VLOOKUP(CONCATENATE($A207,"_L_",AG$1),Records!$C$2:$H$6601,4,FALSE))</f>
        <v/>
      </c>
      <c r="AG207" s="7" t="str">
        <f>IF(ISERROR(VLOOKUP(CONCATENATE($A207,"_L_",AG$1),Records!$C$2:$H$6601,1,FALSE)),"",VLOOKUP(CONCATENATE($A207,"_L_",AG$1),Records!$C$2:$H$6601,5,FALSE))</f>
        <v/>
      </c>
      <c r="AH207" s="33" t="str">
        <f>IF(ISERROR(VLOOKUP(CONCATENATE($A207,"_L_",AG$1),Records!$C$2:$H$6601,1,FALSE)),"",VLOOKUP(CONCATENATE($A207,"_L_",AG$1),Records!$C$2:$H$6601,6,FALSE))</f>
        <v/>
      </c>
      <c r="AI207" s="32" t="str">
        <f>IF(ISERROR(VLOOKUP(CONCATENATE($A207,"_L_",AJ$1),Records!$C$2:$H$6601,1,FALSE)),"",VLOOKUP(CONCATENATE($A207,"_L_",AJ$1),Records!$C$2:$H$6601,4,FALSE))</f>
        <v/>
      </c>
      <c r="AJ207" s="7" t="str">
        <f>IF(ISERROR(VLOOKUP(CONCATENATE($A207,"_L_",AJ$1),Records!$C$2:$H$6601,1,FALSE)),"",VLOOKUP(CONCATENATE($A207,"_L_",AJ$1),Records!$C$2:$H$6601,5,FALSE))</f>
        <v/>
      </c>
      <c r="AK207" s="33" t="str">
        <f>IF(ISERROR(VLOOKUP(CONCATENATE($A207,"_L_",AJ$1),Records!$C$2:$H$6601,1,FALSE)),"",VLOOKUP(CONCATENATE($A207,"_L_",AJ$1),Records!$C$2:$H$6601,6,FALSE))</f>
        <v/>
      </c>
      <c r="AL207" s="32" t="str">
        <f>IF(ISERROR(VLOOKUP(CONCATENATE($A207,"_L_",AM$1),Records!$C$2:$H$6601,1,FALSE)),"",VLOOKUP(CONCATENATE($A207,"_L_",AM$1),Records!$C$2:$H$6601,4,FALSE))</f>
        <v/>
      </c>
      <c r="AM207" s="7" t="str">
        <f>IF(ISERROR(VLOOKUP(CONCATENATE($A207,"_L_",AM$1),Records!$C$2:$H$6601,1,FALSE)),"",VLOOKUP(CONCATENATE($A207,"_L_",AM$1),Records!$C$2:$H$6601,5,FALSE))</f>
        <v/>
      </c>
      <c r="AN207" s="33" t="str">
        <f>IF(ISERROR(VLOOKUP(CONCATENATE($A207,"_L_",AM$1),Records!$C$2:$H$6601,1,FALSE)),"",VLOOKUP(CONCATENATE($A207,"_L_",AM$1),Records!$C$2:$H$6601,6,FALSE))</f>
        <v/>
      </c>
      <c r="AO207" s="32" t="str">
        <f>IF(ISERROR(VLOOKUP(CONCATENATE($A207,"_L_",AP$1),Records!$C$2:$H$6601,1,FALSE)),"",VLOOKUP(CONCATENATE($A207,"_L_",AP$1),Records!$C$2:$H$6601,4,FALSE))</f>
        <v/>
      </c>
      <c r="AP207" s="7" t="str">
        <f>IF(ISERROR(VLOOKUP(CONCATENATE($A207,"_L_",AP$1),Records!$C$2:$H$6601,1,FALSE)),"",VLOOKUP(CONCATENATE($A207,"_L_",AP$1),Records!$C$2:$H$6601,5,FALSE))</f>
        <v/>
      </c>
      <c r="AQ207" s="33" t="str">
        <f>IF(ISERROR(VLOOKUP(CONCATENATE($A207,"_L_",AP$1),Records!$C$2:$H$6601,1,FALSE)),"",VLOOKUP(CONCATENATE($A207,"_L_",AP$1),Records!$C$2:$H$6601,6,FALSE))</f>
        <v/>
      </c>
      <c r="AR207" s="32" t="str">
        <f>IF(ISERROR(VLOOKUP(CONCATENATE($A207,"_L_",AS$1),Records!$C$2:$H$6601,1,FALSE)),"",VLOOKUP(CONCATENATE($A207,"_L_",AS$1),Records!$C$2:$H$6601,4,FALSE))</f>
        <v/>
      </c>
      <c r="AS207" s="7" t="str">
        <f>IF(ISERROR(VLOOKUP(CONCATENATE($A207,"_L_",AS$1),Records!$C$2:$H$6601,1,FALSE)),"",VLOOKUP(CONCATENATE($A207,"_L_",AS$1),Records!$C$2:$H$6601,5,FALSE))</f>
        <v/>
      </c>
      <c r="AT207" s="33" t="str">
        <f>IF(ISERROR(VLOOKUP(CONCATENATE($A207,"_L_",AS$1),Records!$C$2:$H$6601,1,FALSE)),"",VLOOKUP(CONCATENATE($A207,"_L_",AS$1),Records!$C$2:$H$6601,6,FALSE))</f>
        <v/>
      </c>
      <c r="AU207" s="32" t="str">
        <f>IF(ISERROR(VLOOKUP(CONCATENATE($A207,"_L_",AV$1),Records!$C$2:$H$6601,1,FALSE)),"",VLOOKUP(CONCATENATE($A207,"_L_",AV$1),Records!$C$2:$H$6601,4,FALSE))</f>
        <v/>
      </c>
      <c r="AV207" s="7" t="str">
        <f>IF(ISERROR(VLOOKUP(CONCATENATE($A207,"_L_",AV$1),Records!$C$2:$H$6601,1,FALSE)),"",VLOOKUP(CONCATENATE($A207,"_L_",AV$1),Records!$C$2:$H$6601,5,FALSE))</f>
        <v/>
      </c>
      <c r="AW207" s="33" t="str">
        <f>IF(ISERROR(VLOOKUP(CONCATENATE($A207,"_L_",AV$1),Records!$C$2:$H$6601,1,FALSE)),"",VLOOKUP(CONCATENATE($A207,"_L_",AV$1),Records!$C$2:$H$6601,6,FALSE))</f>
        <v/>
      </c>
      <c r="AX207" s="32" t="str">
        <f>IF(ISERROR(VLOOKUP(CONCATENATE($A207,"_L_",AY$1),Records!$C$2:$H$6601,1,FALSE)),"",VLOOKUP(CONCATENATE($A207,"_L_",AY$1),Records!$C$2:$H$6601,4,FALSE))</f>
        <v/>
      </c>
      <c r="AY207" s="7" t="str">
        <f>IF(ISERROR(VLOOKUP(CONCATENATE($A207,"_L_",AY$1),Records!$C$2:$H$6601,1,FALSE)),"",VLOOKUP(CONCATENATE($A207,"_L_",AY$1),Records!$C$2:$H$6601,5,FALSE))</f>
        <v/>
      </c>
      <c r="AZ207" s="33" t="str">
        <f>IF(ISERROR(VLOOKUP(CONCATENATE($A207,"_L_",AY$1),Records!$C$2:$H$6601,1,FALSE)),"",VLOOKUP(CONCATENATE($A207,"_L_",AY$1),Records!$C$2:$H$6601,6,FALSE))</f>
        <v/>
      </c>
      <c r="BA207" s="32" t="str">
        <f>IF(ISERROR(VLOOKUP(CONCATENATE($A207,"_L_",BB$1),Records!$C$2:$H$6601,1,FALSE)),"",VLOOKUP(CONCATENATE($A207,"_L_",BB$1),Records!$C$2:$H$6601,4,FALSE))</f>
        <v/>
      </c>
      <c r="BB207" s="7" t="str">
        <f>IF(ISERROR(VLOOKUP(CONCATENATE($A207,"_L_",BB$1),Records!$C$2:$H$6601,1,FALSE)),"",VLOOKUP(CONCATENATE($A207,"_L_",BB$1),Records!$C$2:$H$6601,5,FALSE))</f>
        <v/>
      </c>
      <c r="BC207" s="33" t="str">
        <f>IF(ISERROR(VLOOKUP(CONCATENATE($A207,"_L_",BB$1),Records!$C$2:$H$6601,1,FALSE)),"",VLOOKUP(CONCATENATE($A207,"_L_",BB$1),Records!$C$2:$H$6601,6,FALSE))</f>
        <v/>
      </c>
      <c r="BD207" s="32" t="str">
        <f>IF(ISERROR(VLOOKUP(CONCATENATE($A207,"_L_",BE$1),Records!$C$2:$H$6601,1,FALSE)),"",VLOOKUP(CONCATENATE($A207,"_L_",BE$1),Records!$C$2:$H$6601,4,FALSE))</f>
        <v/>
      </c>
      <c r="BE207" s="7" t="str">
        <f>IF(ISERROR(VLOOKUP(CONCATENATE($A207,"_L_",BE$1),Records!$C$2:$H$6601,1,FALSE)),"",VLOOKUP(CONCATENATE($A207,"_L_",BE$1),Records!$C$2:$H$6601,5,FALSE))</f>
        <v/>
      </c>
      <c r="BF207" s="33" t="str">
        <f>IF(ISERROR(VLOOKUP(CONCATENATE($A207,"_L_",BE$1),Records!$C$2:$H$6601,1,FALSE)),"",VLOOKUP(CONCATENATE($A207,"_L_",BE$1),Records!$C$2:$H$6601,6,FALSE))</f>
        <v/>
      </c>
      <c r="BG207" s="32" t="str">
        <f>IF(ISERROR(VLOOKUP(CONCATENATE($A207,"_L_",BH$1),Records!$C$2:$H$6601,1,FALSE)),"",VLOOKUP(CONCATENATE($A207,"_L_",BH$1),Records!$C$2:$H$6601,4,FALSE))</f>
        <v/>
      </c>
      <c r="BH207" s="7" t="str">
        <f>IF(ISERROR(VLOOKUP(CONCATENATE($A207,"_L_",BH$1),Records!$C$2:$H$6601,1,FALSE)),"",VLOOKUP(CONCATENATE($A207,"_L_",BH$1),Records!$C$2:$H$6601,5,FALSE))</f>
        <v/>
      </c>
      <c r="BI207" s="33" t="str">
        <f>IF(ISERROR(VLOOKUP(CONCATENATE($A207,"_L_",BH$1),Records!$C$2:$H$6601,1,FALSE)),"",VLOOKUP(CONCATENATE($A207,"_L_",BH$1),Records!$C$2:$H$6601,6,FALSE))</f>
        <v/>
      </c>
      <c r="BJ207" s="32" t="str">
        <f>IF(ISERROR(VLOOKUP(CONCATENATE($A207,"_L_",BK$1),Records!$C$2:$H$6601,1,FALSE)),"",VLOOKUP(CONCATENATE($A207,"_L_",BK$1),Records!$C$2:$H$6601,4,FALSE))</f>
        <v/>
      </c>
      <c r="BK207" s="7" t="str">
        <f>IF(ISERROR(VLOOKUP(CONCATENATE($A207,"_L_",BK$1),Records!$C$2:$H$6601,1,FALSE)),"",VLOOKUP(CONCATENATE($A207,"_L_",BK$1),Records!$C$2:$H$6601,5,FALSE))</f>
        <v/>
      </c>
      <c r="BL207" s="33" t="str">
        <f>IF(ISERROR(VLOOKUP(CONCATENATE($A207,"_L_",BK$1),Records!$C$2:$H$6601,1,FALSE)),"",VLOOKUP(CONCATENATE($A207,"_L_",BK$1),Records!$C$2:$H$6601,6,FALSE))</f>
        <v/>
      </c>
      <c r="BM207" s="32" t="str">
        <f>IF(ISERROR(VLOOKUP(CONCATENATE($A207,"_L_",BN$1),Records!$C$2:$H$6601,1,FALSE)),"",VLOOKUP(CONCATENATE($A207,"_L_",BN$1),Records!$C$2:$H$6601,4,FALSE))</f>
        <v/>
      </c>
      <c r="BN207" s="7" t="str">
        <f>IF(ISERROR(VLOOKUP(CONCATENATE($A207,"_L_",BN$1),Records!$C$2:$H$6601,1,FALSE)),"",VLOOKUP(CONCATENATE($A207,"_L_",BN$1),Records!$C$2:$H$6601,5,FALSE))</f>
        <v/>
      </c>
      <c r="BO207" s="33" t="str">
        <f>IF(ISERROR(VLOOKUP(CONCATENATE($A207,"_L_",BN$1),Records!$C$2:$H$6601,1,FALSE)),"",VLOOKUP(CONCATENATE($A207,"_L_",BN$1),Records!$C$2:$H$6601,6,FALSE))</f>
        <v/>
      </c>
      <c r="BP207" s="32" t="str">
        <f>IF(ISERROR(VLOOKUP(CONCATENATE($A207,"_L_",BQ$1),Records!$C$2:$H$6601,1,FALSE)),"",VLOOKUP(CONCATENATE($A207,"_L_",BQ$1),Records!$C$2:$H$6601,4,FALSE))</f>
        <v/>
      </c>
      <c r="BQ207" s="7" t="str">
        <f>IF(ISERROR(VLOOKUP(CONCATENATE($A207,"_L_",BQ$1),Records!$C$2:$H$6601,1,FALSE)),"",VLOOKUP(CONCATENATE($A207,"_L_",BQ$1),Records!$C$2:$H$6601,5,FALSE))</f>
        <v/>
      </c>
      <c r="BR207" s="33" t="str">
        <f>IF(ISERROR(VLOOKUP(CONCATENATE($A207,"_L_",BQ$1),Records!$C$2:$H$6601,1,FALSE)),"",VLOOKUP(CONCATENATE($A207,"_L_",BQ$1),Records!$C$2:$H$6601,6,FALSE))</f>
        <v/>
      </c>
      <c r="BS207" s="32" t="str">
        <f>IF(ISERROR(VLOOKUP(CONCATENATE($A207,"_L_",BT$1),Records!$C$2:$H$6601,1,FALSE)),"",VLOOKUP(CONCATENATE($A207,"_L_",BT$1),Records!$C$2:$H$6601,4,FALSE))</f>
        <v/>
      </c>
      <c r="BT207" s="7" t="str">
        <f>IF(ISERROR(VLOOKUP(CONCATENATE($A207,"_L_",BT$1),Records!$C$2:$H$6601,1,FALSE)),"",VLOOKUP(CONCATENATE($A207,"_L_",BT$1),Records!$C$2:$H$6601,5,FALSE))</f>
        <v/>
      </c>
      <c r="BU207" s="33" t="str">
        <f>IF(ISERROR(VLOOKUP(CONCATENATE($A207,"_L_",BT$1),Records!$C$2:$H$6601,1,FALSE)),"",VLOOKUP(CONCATENATE($A207,"_L_",BT$1),Records!$C$2:$H$6601,6,FALSE))</f>
        <v/>
      </c>
      <c r="BV207" s="32" t="str">
        <f>IF(ISERROR(VLOOKUP(CONCATENATE($A207,"_L_",BW$1),Records!$C$2:$H$6601,1,FALSE)),"",VLOOKUP(CONCATENATE($A207,"_L_",BW$1),Records!$C$2:$H$6601,4,FALSE))</f>
        <v/>
      </c>
      <c r="BW207" s="7" t="str">
        <f>IF(ISERROR(VLOOKUP(CONCATENATE($A207,"_L_",BW$1),Records!$C$2:$H$6601,1,FALSE)),"",VLOOKUP(CONCATENATE($A207,"_L_",BW$1),Records!$C$2:$H$6601,5,FALSE))</f>
        <v/>
      </c>
      <c r="BX207" s="33" t="str">
        <f>IF(ISERROR(VLOOKUP(CONCATENATE($A207,"_L_",BW$1),Records!$C$2:$H$6601,1,FALSE)),"",VLOOKUP(CONCATENATE($A207,"_L_",BW$1),Records!$C$2:$H$6601,6,FALSE))</f>
        <v/>
      </c>
      <c r="BY207" s="32" t="str">
        <f>IF(ISERROR(VLOOKUP(CONCATENATE($A207,"_L_",BZ$1),Records!$C$2:$H$6601,1,FALSE)),"",VLOOKUP(CONCATENATE($A207,"_L_",BZ$1),Records!$C$2:$H$6601,4,FALSE))</f>
        <v/>
      </c>
      <c r="BZ207" s="7" t="str">
        <f>IF(ISERROR(VLOOKUP(CONCATENATE($A207,"_L_",BZ$1),Records!$C$2:$H$6601,1,FALSE)),"",VLOOKUP(CONCATENATE($A207,"_L_",BZ$1),Records!$C$2:$H$6601,5,FALSE))</f>
        <v/>
      </c>
      <c r="CA207" s="33" t="str">
        <f>IF(ISERROR(VLOOKUP(CONCATENATE($A207,"_L_",BZ$1),Records!$C$2:$H$6601,1,FALSE)),"",VLOOKUP(CONCATENATE($A207,"_L_",BZ$1),Records!$C$2:$H$6601,6,FALSE))</f>
        <v/>
      </c>
      <c r="CB207" s="32" t="str">
        <f>IF(ISERROR(VLOOKUP(CONCATENATE($A207,"_L_",CC$1),Records!$C$2:$H$6601,1,FALSE)),"",VLOOKUP(CONCATENATE($A207,"_L_",CC$1),Records!$C$2:$H$6601,4,FALSE))</f>
        <v/>
      </c>
      <c r="CC207" s="7" t="str">
        <f>IF(ISERROR(VLOOKUP(CONCATENATE($A207,"_L_",CC$1),Records!$C$2:$H$6601,1,FALSE)),"",VLOOKUP(CONCATENATE($A207,"_L_",CC$1),Records!$C$2:$H$6601,5,FALSE))</f>
        <v/>
      </c>
      <c r="CD207" s="33" t="str">
        <f>IF(ISERROR(VLOOKUP(CONCATENATE($A207,"_L_",CC$1),Records!$C$2:$H$6601,1,FALSE)),"",VLOOKUP(CONCATENATE($A207,"_L_",CC$1),Records!$C$2:$H$6601,6,FALSE))</f>
        <v/>
      </c>
      <c r="CE207" s="32" t="str">
        <f>IF(ISERROR(VLOOKUP(CONCATENATE($A207,"_L_",CF$1),Records!$C$2:$H$6601,1,FALSE)),"",VLOOKUP(CONCATENATE($A207,"_L_",CF$1),Records!$C$2:$H$6601,4,FALSE))</f>
        <v/>
      </c>
      <c r="CF207" s="7" t="str">
        <f>IF(ISERROR(VLOOKUP(CONCATENATE($A207,"_L_",CF$1),Records!$C$2:$H$6601,1,FALSE)),"",VLOOKUP(CONCATENATE($A207,"_L_",CF$1),Records!$C$2:$H$6601,5,FALSE))</f>
        <v/>
      </c>
      <c r="CG207" s="33" t="str">
        <f>IF(ISERROR(VLOOKUP(CONCATENATE($A207,"_L_",CF$1),Records!$C$2:$H$6601,1,FALSE)),"",VLOOKUP(CONCATENATE($A207,"_L_",CF$1),Records!$C$2:$H$6601,6,FALSE))</f>
        <v/>
      </c>
      <c r="CH207" s="32" t="str">
        <f>IF(ISERROR(VLOOKUP(CONCATENATE($A207,"_L_",CI$1),Records!$C$2:$H$6601,1,FALSE)),"",VLOOKUP(CONCATENATE($A207,"_L_",CI$1),Records!$C$2:$H$6601,4,FALSE))</f>
        <v/>
      </c>
      <c r="CI207" s="7" t="str">
        <f>IF(ISERROR(VLOOKUP(CONCATENATE($A207,"_L_",CI$1),Records!$C$2:$H$6601,1,FALSE)),"",VLOOKUP(CONCATENATE($A207,"_L_",CI$1),Records!$C$2:$H$6601,5,FALSE))</f>
        <v/>
      </c>
      <c r="CJ207" s="33" t="str">
        <f>IF(ISERROR(VLOOKUP(CONCATENATE($A207,"_L_",CI$1),Records!$C$2:$H$6601,1,FALSE)),"",VLOOKUP(CONCATENATE($A207,"_L_",CI$1),Records!$C$2:$H$6601,6,FALSE))</f>
        <v/>
      </c>
      <c r="CK207" s="32" t="str">
        <f>IF(ISERROR(VLOOKUP(CONCATENATE($A207,"_L_",CL$1),Records!$C$2:$H$6601,1,FALSE)),"",VLOOKUP(CONCATENATE($A207,"_L_",CL$1),Records!$C$2:$H$6601,4,FALSE))</f>
        <v/>
      </c>
      <c r="CL207" s="7" t="str">
        <f>IF(ISERROR(VLOOKUP(CONCATENATE($A207,"_L_",CL$1),Records!$C$2:$H$6601,1,FALSE)),"",VLOOKUP(CONCATENATE($A207,"_L_",CL$1),Records!$C$2:$H$6601,5,FALSE))</f>
        <v/>
      </c>
      <c r="CM207" s="33" t="str">
        <f>IF(ISERROR(VLOOKUP(CONCATENATE($A207,"_L_",CL$1),Records!$C$2:$H$6601,1,FALSE)),"",VLOOKUP(CONCATENATE($A207,"_L_",CL$1),Records!$C$2:$H$6601,6,FALSE))</f>
        <v/>
      </c>
      <c r="CN207" s="32" t="str">
        <f>IF(ISERROR(VLOOKUP(CONCATENATE($A207,"_L_",CO$1),Records!$C$2:$H$6601,1,FALSE)),"",VLOOKUP(CONCATENATE($A207,"_L_",CO$1),Records!$C$2:$H$6601,4,FALSE))</f>
        <v/>
      </c>
      <c r="CO207" s="7" t="str">
        <f>IF(ISERROR(VLOOKUP(CONCATENATE($A207,"_L_",CO$1),Records!$C$2:$H$6601,1,FALSE)),"",VLOOKUP(CONCATENATE($A207,"_L_",CO$1),Records!$C$2:$H$6601,5,FALSE))</f>
        <v/>
      </c>
      <c r="CP207" s="33" t="str">
        <f>IF(ISERROR(VLOOKUP(CONCATENATE($A207,"_L_",CO$1),Records!$C$2:$H$6601,1,FALSE)),"",VLOOKUP(CONCATENATE($A207,"_L_",CO$1),Records!$C$2:$H$6601,6,FALSE))</f>
        <v/>
      </c>
      <c r="CQ207" s="32" t="str">
        <f>IF(ISERROR(VLOOKUP(CONCATENATE($A207,"_L_",CR$1),Records!$C$2:$H$6601,1,FALSE)),"",VLOOKUP(CONCATENATE($A207,"_L_",CR$1),Records!$C$2:$H$6601,4,FALSE))</f>
        <v/>
      </c>
      <c r="CR207" s="7" t="str">
        <f>IF(ISERROR(VLOOKUP(CONCATENATE($A207,"_L_",CR$1),Records!$C$2:$H$6601,1,FALSE)),"",VLOOKUP(CONCATENATE($A207,"_L_",CR$1),Records!$C$2:$H$6601,5,FALSE))</f>
        <v/>
      </c>
      <c r="CS207" s="33" t="str">
        <f>IF(ISERROR(VLOOKUP(CONCATENATE($A207,"_L_",CR$1),Records!$C$2:$H$6601,1,FALSE)),"",VLOOKUP(CONCATENATE($A207,"_L_",CR$1),Records!$C$2:$H$6601,6,FALSE))</f>
        <v/>
      </c>
      <c r="CT207" s="32" t="str">
        <f>IF(ISERROR(VLOOKUP(CONCATENATE($A207,"_L_",CU$1),Records!$C$2:$H$6601,1,FALSE)),"",VLOOKUP(CONCATENATE($A207,"_L_",CU$1),Records!$C$2:$H$6601,4,FALSE))</f>
        <v/>
      </c>
      <c r="CU207" s="7" t="str">
        <f>IF(ISERROR(VLOOKUP(CONCATENATE($A207,"_L_",CU$1),Records!$C$2:$H$6601,1,FALSE)),"",VLOOKUP(CONCATENATE($A207,"_L_",CU$1),Records!$C$2:$H$6601,5,FALSE))</f>
        <v/>
      </c>
      <c r="CV207" s="33" t="str">
        <f>IF(ISERROR(VLOOKUP(CONCATENATE($A207,"_L_",CU$1),Records!$C$2:$H$6601,1,FALSE)),"",VLOOKUP(CONCATENATE($A207,"_L_",CU$1),Records!$C$2:$H$6601,6,FALSE))</f>
        <v/>
      </c>
      <c r="CW207" s="32" t="str">
        <f>IF(ISERROR(VLOOKUP(CONCATENATE($A207,"_L_",CX$1),Records!$C$2:$H$6601,1,FALSE)),"",VLOOKUP(CONCATENATE($A207,"_L_",CX$1),Records!$C$2:$H$6601,4,FALSE))</f>
        <v/>
      </c>
      <c r="CX207" s="7" t="str">
        <f>IF(ISERROR(VLOOKUP(CONCATENATE($A207,"_L_",CX$1),Records!$C$2:$H$6601,1,FALSE)),"",VLOOKUP(CONCATENATE($A207,"_L_",CX$1),Records!$C$2:$H$6601,5,FALSE))</f>
        <v/>
      </c>
      <c r="CY207" s="33" t="str">
        <f>IF(ISERROR(VLOOKUP(CONCATENATE($A207,"_L_",CX$1),Records!$C$2:$H$6601,1,FALSE)),"",VLOOKUP(CONCATENATE($A207,"_L_",CX$1),Records!$C$2:$H$6601,6,FALSE))</f>
        <v/>
      </c>
      <c r="CZ207" s="32" t="str">
        <f>IF(ISERROR(VLOOKUP(CONCATENATE($A207,"_L_",DA$1),Records!$C$2:$H$6601,1,FALSE)),"",VLOOKUP(CONCATENATE($A207,"_L_",DA$1),Records!$C$2:$H$6601,4,FALSE))</f>
        <v/>
      </c>
      <c r="DA207" s="7" t="str">
        <f>IF(ISERROR(VLOOKUP(CONCATENATE($A207,"_L_",DA$1),Records!$C$2:$H$6601,1,FALSE)),"",VLOOKUP(CONCATENATE($A207,"_L_",DA$1),Records!$C$2:$H$6601,5,FALSE))</f>
        <v/>
      </c>
      <c r="DB207" s="33" t="str">
        <f>IF(ISERROR(VLOOKUP(CONCATENATE($A207,"_L_",DA$1),Records!$C$2:$H$6601,1,FALSE)),"",VLOOKUP(CONCATENATE($A207,"_L_",DA$1),Records!$C$2:$H$6601,6,FALSE))</f>
        <v/>
      </c>
      <c r="DC207" s="32" t="str">
        <f>IF(ISERROR(VLOOKUP(CONCATENATE($A207,"_L_",DD$1),Records!$C$2:$H$6601,1,FALSE)),"",VLOOKUP(CONCATENATE($A207,"_L_",DD$1),Records!$C$2:$H$6601,4,FALSE))</f>
        <v/>
      </c>
      <c r="DD207" s="7" t="str">
        <f>IF(ISERROR(VLOOKUP(CONCATENATE($A207,"_L_",DD$1),Records!$C$2:$H$6601,1,FALSE)),"",VLOOKUP(CONCATENATE($A207,"_L_",DD$1),Records!$C$2:$H$6601,5,FALSE))</f>
        <v/>
      </c>
      <c r="DE207" s="33" t="str">
        <f>IF(ISERROR(VLOOKUP(CONCATENATE($A207,"_L_",DD$1),Records!$C$2:$H$6601,1,FALSE)),"",VLOOKUP(CONCATENATE($A207,"_L_",DD$1),Records!$C$2:$H$6601,6,FALSE))</f>
        <v/>
      </c>
      <c r="DF207" s="32" t="str">
        <f>IF(ISERROR(VLOOKUP(CONCATENATE($A207,"_L_",DG$1),Records!$C$2:$H$6601,1,FALSE)),"",VLOOKUP(CONCATENATE($A207,"_L_",DG$1),Records!$C$2:$H$6601,4,FALSE))</f>
        <v/>
      </c>
      <c r="DG207" s="7" t="str">
        <f>IF(ISERROR(VLOOKUP(CONCATENATE($A207,"_L_",DG$1),Records!$C$2:$H$6601,1,FALSE)),"",VLOOKUP(CONCATENATE($A207,"_L_",DG$1),Records!$C$2:$H$6601,5,FALSE))</f>
        <v/>
      </c>
      <c r="DH207" s="33" t="str">
        <f>IF(ISERROR(VLOOKUP(CONCATENATE($A207,"_L_",DG$1),Records!$C$2:$H$6601,1,FALSE)),"",VLOOKUP(CONCATENATE($A207,"_L_",DG$1),Records!$C$2:$H$6601,6,FALSE))</f>
        <v/>
      </c>
      <c r="DI207" s="32" t="str">
        <f>IF(ISERROR(VLOOKUP(CONCATENATE($A207,"_L_",DJ$1),Records!$C$2:$H$6601,1,FALSE)),"",VLOOKUP(CONCATENATE($A207,"_L_",DJ$1),Records!$C$2:$H$6601,4,FALSE))</f>
        <v/>
      </c>
      <c r="DJ207" s="7" t="str">
        <f>IF(ISERROR(VLOOKUP(CONCATENATE($A207,"_L_",DJ$1),Records!$C$2:$H$6601,1,FALSE)),"",VLOOKUP(CONCATENATE($A207,"_L_",DJ$1),Records!$C$2:$H$6601,5,FALSE))</f>
        <v/>
      </c>
      <c r="DK207" s="33" t="str">
        <f>IF(ISERROR(VLOOKUP(CONCATENATE($A207,"_L_",DJ$1),Records!$C$2:$H$6601,1,FALSE)),"",VLOOKUP(CONCATENATE($A207,"_L_",DJ$1),Records!$C$2:$H$6601,6,FALSE))</f>
        <v/>
      </c>
      <c r="DL207" s="32" t="str">
        <f>IF(ISERROR(VLOOKUP(CONCATENATE($A207,"_L_",DM$1),Records!$C$2:$H$6601,1,FALSE)),"",VLOOKUP(CONCATENATE($A207,"_L_",DM$1),Records!$C$2:$H$6601,4,FALSE))</f>
        <v/>
      </c>
      <c r="DM207" s="7" t="str">
        <f>IF(ISERROR(VLOOKUP(CONCATENATE($A207,"_L_",DM$1),Records!$C$2:$H$6601,1,FALSE)),"",VLOOKUP(CONCATENATE($A207,"_L_",DM$1),Records!$C$2:$H$6601,5,FALSE))</f>
        <v/>
      </c>
      <c r="DN207" s="33" t="str">
        <f>IF(ISERROR(VLOOKUP(CONCATENATE($A207,"_L_",DM$1),Records!$C$2:$H$6601,1,FALSE)),"",VLOOKUP(CONCATENATE($A207,"_L_",DM$1),Records!$C$2:$H$6601,6,FALSE))</f>
        <v/>
      </c>
      <c r="DO207" s="32" t="str">
        <f>IF(ISERROR(VLOOKUP(CONCATENATE($A207,"_L_",DP$1),Records!$C$2:$H$6601,1,FALSE)),"",VLOOKUP(CONCATENATE($A207,"_L_",DP$1),Records!$C$2:$H$6601,4,FALSE))</f>
        <v/>
      </c>
      <c r="DP207" s="7" t="str">
        <f>IF(ISERROR(VLOOKUP(CONCATENATE($A207,"_L_",DP$1),Records!$C$2:$H$6601,1,FALSE)),"",VLOOKUP(CONCATENATE($A207,"_L_",DP$1),Records!$C$2:$H$6601,5,FALSE))</f>
        <v/>
      </c>
      <c r="DQ207" s="33" t="str">
        <f>IF(ISERROR(VLOOKUP(CONCATENATE($A207,"_L_",DP$1),Records!$C$2:$H$6601,1,FALSE)),"",VLOOKUP(CONCATENATE($A207,"_L_",DP$1),Records!$C$2:$H$6601,6,FALSE))</f>
        <v/>
      </c>
      <c r="DR207" s="32" t="str">
        <f>IF(ISERROR(VLOOKUP(CONCATENATE($A207,"_L_",DS$1),Records!$C$2:$H$6601,1,FALSE)),"",VLOOKUP(CONCATENATE($A207,"_L_",DS$1),Records!$C$2:$H$6601,4,FALSE))</f>
        <v/>
      </c>
      <c r="DS207" s="7" t="str">
        <f>IF(ISERROR(VLOOKUP(CONCATENATE($A207,"_L_",DS$1),Records!$C$2:$H$6601,1,FALSE)),"",VLOOKUP(CONCATENATE($A207,"_L_",DS$1),Records!$C$2:$H$6601,5,FALSE))</f>
        <v/>
      </c>
      <c r="DT207" s="33" t="str">
        <f>IF(ISERROR(VLOOKUP(CONCATENATE($A207,"_L_",DS$1),Records!$C$2:$H$6601,1,FALSE)),"",VLOOKUP(CONCATENATE($A207,"_L_",DS$1),Records!$C$2:$H$6601,6,FALSE))</f>
        <v/>
      </c>
      <c r="DU207" s="32" t="str">
        <f>IF(ISERROR(VLOOKUP(CONCATENATE($A207,"_L_",DV$1),Records!$C$2:$H$6601,1,FALSE)),"",VLOOKUP(CONCATENATE($A207,"_L_",DV$1),Records!$C$2:$H$6601,4,FALSE))</f>
        <v/>
      </c>
      <c r="DV207" s="7" t="str">
        <f>IF(ISERROR(VLOOKUP(CONCATENATE($A207,"_L_",DV$1),Records!$C$2:$H$6601,1,FALSE)),"",VLOOKUP(CONCATENATE($A207,"_L_",DV$1),Records!$C$2:$H$6601,5,FALSE))</f>
        <v/>
      </c>
      <c r="DW207" s="33" t="str">
        <f>IF(ISERROR(VLOOKUP(CONCATENATE($A207,"_L_",DV$1),Records!$C$2:$H$6601,1,FALSE)),"",VLOOKUP(CONCATENATE($A207,"_L_",DV$1),Records!$C$2:$H$6601,6,FALSE))</f>
        <v/>
      </c>
      <c r="DX207" s="32" t="str">
        <f>IF(ISERROR(VLOOKUP(CONCATENATE($A207,"_L_",DY$1),Records!$C$2:$H$6601,1,FALSE)),"",VLOOKUP(CONCATENATE($A207,"_L_",DY$1),Records!$C$2:$H$6601,4,FALSE))</f>
        <v/>
      </c>
      <c r="DY207" s="7" t="str">
        <f>IF(ISERROR(VLOOKUP(CONCATENATE($A207,"_L_",DY$1),Records!$C$2:$H$6601,1,FALSE)),"",VLOOKUP(CONCATENATE($A207,"_L_",DY$1),Records!$C$2:$H$6601,5,FALSE))</f>
        <v/>
      </c>
      <c r="DZ207" s="33" t="str">
        <f>IF(ISERROR(VLOOKUP(CONCATENATE($A207,"_L_",DY$1),Records!$C$2:$H$6601,1,FALSE)),"",VLOOKUP(CONCATENATE($A207,"_L_",DY$1),Records!$C$2:$H$6601,6,FALSE))</f>
        <v/>
      </c>
      <c r="EA207" s="32" t="str">
        <f>IF(ISERROR(VLOOKUP(CONCATENATE($A207,"_L_",EB$1),Records!$C$2:$H$6601,1,FALSE)),"",VLOOKUP(CONCATENATE($A207,"_L_",EB$1),Records!$C$2:$H$6601,4,FALSE))</f>
        <v/>
      </c>
      <c r="EB207" s="7" t="str">
        <f>IF(ISERROR(VLOOKUP(CONCATENATE($A207,"_L_",EB$1),Records!$C$2:$H$6601,1,FALSE)),"",VLOOKUP(CONCATENATE($A207,"_L_",EB$1),Records!$C$2:$H$6601,5,FALSE))</f>
        <v/>
      </c>
      <c r="EC207" s="33" t="str">
        <f>IF(ISERROR(VLOOKUP(CONCATENATE($A207,"_L_",EB$1),Records!$C$2:$H$6601,1,FALSE)),"",VLOOKUP(CONCATENATE($A207,"_L_",EB$1),Records!$C$2:$H$6601,6,FALSE))</f>
        <v/>
      </c>
    </row>
    <row r="208" spans="1:133" ht="15.75" x14ac:dyDescent="0.25">
      <c r="A208" s="11">
        <v>42390</v>
      </c>
      <c r="B208" s="17" t="s">
        <v>80</v>
      </c>
      <c r="C208" s="16">
        <f t="shared" si="7"/>
        <v>30</v>
      </c>
      <c r="D208" s="28" t="s">
        <v>62</v>
      </c>
      <c r="E208" s="8" t="s">
        <v>71</v>
      </c>
      <c r="F208" s="62">
        <f t="shared" si="6"/>
        <v>0</v>
      </c>
      <c r="G208" s="62">
        <f>HomeCalc!F208</f>
        <v>0</v>
      </c>
      <c r="H208" s="32" t="str">
        <f>IF(ISERROR(VLOOKUP(CONCATENATE($A208,"_L_",I$1),Records!$C$2:$H$6601,1,FALSE)),"",VLOOKUP(CONCATENATE($A208,"_L_",I$1),Records!$C$2:$H$6601,4,FALSE))</f>
        <v/>
      </c>
      <c r="I208" s="7" t="str">
        <f>IF(ISERROR(VLOOKUP(CONCATENATE($A208,"_L_",I$1),Records!$C$2:$H$6601,1,FALSE)),"",VLOOKUP(CONCATENATE($A208,"_L_",I$1),Records!$C$2:$H$6601,5,FALSE))</f>
        <v/>
      </c>
      <c r="J208" s="33" t="str">
        <f>IF(ISERROR(VLOOKUP(CONCATENATE($A208,"_L_",I$1),Records!$C$2:$H$6601,1,FALSE)),"",VLOOKUP(CONCATENATE($A208,"_L_",I$1),Records!$C$2:$H$6601,6,FALSE))</f>
        <v/>
      </c>
      <c r="K208" s="32" t="str">
        <f>IF(ISERROR(VLOOKUP(CONCATENATE($A208,"_L_",L$1),Records!$C$2:$H$6601,1,FALSE)),"",VLOOKUP(CONCATENATE($A208,"_L_",L$1),Records!$C$2:$H$6601,4,FALSE))</f>
        <v/>
      </c>
      <c r="L208" s="7" t="str">
        <f>IF(ISERROR(VLOOKUP(CONCATENATE($A208,"_L_",L$1),Records!$C$2:$H$6601,1,FALSE)),"",VLOOKUP(CONCATENATE($A208,"_L_",L$1),Records!$C$2:$H$6601,5,FALSE))</f>
        <v/>
      </c>
      <c r="M208" s="33" t="str">
        <f>IF(ISERROR(VLOOKUP(CONCATENATE($A208,"_L_",L$1),Records!$C$2:$H$6601,1,FALSE)),"",VLOOKUP(CONCATENATE($A208,"_L_",L$1),Records!$C$2:$H$6601,6,FALSE))</f>
        <v/>
      </c>
      <c r="N208" s="32" t="str">
        <f>IF(ISERROR(VLOOKUP(CONCATENATE($A208,"_L_",O$1),Records!$C$2:$H$6601,1,FALSE)),"",VLOOKUP(CONCATENATE($A208,"_L_",O$1),Records!$C$2:$H$6601,4,FALSE))</f>
        <v/>
      </c>
      <c r="O208" s="7" t="str">
        <f>IF(ISERROR(VLOOKUP(CONCATENATE($A208,"_L_",O$1),Records!$C$2:$H$6601,1,FALSE)),"",VLOOKUP(CONCATENATE($A208,"_L_",O$1),Records!$C$2:$H$6601,5,FALSE))</f>
        <v/>
      </c>
      <c r="P208" s="33" t="str">
        <f>IF(ISERROR(VLOOKUP(CONCATENATE($A208,"_L_",O$1),Records!$C$2:$H$6601,1,FALSE)),"",VLOOKUP(CONCATENATE($A208,"_L_",O$1),Records!$C$2:$H$6601,6,FALSE))</f>
        <v/>
      </c>
      <c r="Q208" s="32" t="str">
        <f>IF(ISERROR(VLOOKUP(CONCATENATE($A208,"_L_",R$1),Records!$C$2:$H$6601,1,FALSE)),"",VLOOKUP(CONCATENATE($A208,"_L_",R$1),Records!$C$2:$H$6601,4,FALSE))</f>
        <v/>
      </c>
      <c r="R208" s="7" t="str">
        <f>IF(ISERROR(VLOOKUP(CONCATENATE($A208,"_L_",R$1),Records!$C$2:$H$6601,1,FALSE)),"",VLOOKUP(CONCATENATE($A208,"_L_",R$1),Records!$C$2:$H$6601,5,FALSE))</f>
        <v/>
      </c>
      <c r="S208" s="33" t="str">
        <f>IF(ISERROR(VLOOKUP(CONCATENATE($A208,"_L_",R$1),Records!$C$2:$H$6601,1,FALSE)),"",VLOOKUP(CONCATENATE($A208,"_L_",R$1),Records!$C$2:$H$6601,6,FALSE))</f>
        <v/>
      </c>
      <c r="T208" s="32" t="str">
        <f>IF(ISERROR(VLOOKUP(CONCATENATE($A208,"_L_",U$1),Records!$C$2:$H$6601,1,FALSE)),"",VLOOKUP(CONCATENATE($A208,"_L_",U$1),Records!$C$2:$H$6601,4,FALSE))</f>
        <v/>
      </c>
      <c r="U208" s="7" t="str">
        <f>IF(ISERROR(VLOOKUP(CONCATENATE($A208,"_L_",U$1),Records!$C$2:$H$6601,1,FALSE)),"",VLOOKUP(CONCATENATE($A208,"_L_",U$1),Records!$C$2:$H$6601,5,FALSE))</f>
        <v/>
      </c>
      <c r="V208" s="33" t="str">
        <f>IF(ISERROR(VLOOKUP(CONCATENATE($A208,"_L_",U$1),Records!$C$2:$H$6601,1,FALSE)),"",VLOOKUP(CONCATENATE($A208,"_L_",U$1),Records!$C$2:$H$6601,6,FALSE))</f>
        <v/>
      </c>
      <c r="W208" s="32" t="str">
        <f>IF(ISERROR(VLOOKUP(CONCATENATE($A208,"_L_",X$1),Records!$C$2:$H$6601,1,FALSE)),"",VLOOKUP(CONCATENATE($A208,"_L_",X$1),Records!$C$2:$H$6601,4,FALSE))</f>
        <v/>
      </c>
      <c r="X208" s="7" t="str">
        <f>IF(ISERROR(VLOOKUP(CONCATENATE($A208,"_L_",X$1),Records!$C$2:$H$6601,1,FALSE)),"",VLOOKUP(CONCATENATE($A208,"_L_",X$1),Records!$C$2:$H$6601,5,FALSE))</f>
        <v/>
      </c>
      <c r="Y208" s="33" t="str">
        <f>IF(ISERROR(VLOOKUP(CONCATENATE($A208,"_L_",X$1),Records!$C$2:$H$6601,1,FALSE)),"",VLOOKUP(CONCATENATE($A208,"_L_",X$1),Records!$C$2:$H$6601,6,FALSE))</f>
        <v/>
      </c>
      <c r="Z208" s="32" t="str">
        <f>IF(ISERROR(VLOOKUP(CONCATENATE($A208,"_L_",AA$1),Records!$C$2:$H$6601,1,FALSE)),"",VLOOKUP(CONCATENATE($A208,"_L_",AA$1),Records!$C$2:$H$6601,4,FALSE))</f>
        <v/>
      </c>
      <c r="AA208" s="7" t="str">
        <f>IF(ISERROR(VLOOKUP(CONCATENATE($A208,"_L_",AA$1),Records!$C$2:$H$6601,1,FALSE)),"",VLOOKUP(CONCATENATE($A208,"_L_",AA$1),Records!$C$2:$H$6601,5,FALSE))</f>
        <v/>
      </c>
      <c r="AB208" s="33" t="str">
        <f>IF(ISERROR(VLOOKUP(CONCATENATE($A208,"_L_",AA$1),Records!$C$2:$H$6601,1,FALSE)),"",VLOOKUP(CONCATENATE($A208,"_L_",AA$1),Records!$C$2:$H$6601,6,FALSE))</f>
        <v/>
      </c>
      <c r="AC208" s="32" t="str">
        <f>IF(ISERROR(VLOOKUP(CONCATENATE($A208,"_L_",AD$1),Records!$C$2:$H$6601,1,FALSE)),"",VLOOKUP(CONCATENATE($A208,"_L_",AD$1),Records!$C$2:$H$6601,4,FALSE))</f>
        <v/>
      </c>
      <c r="AD208" s="7" t="str">
        <f>IF(ISERROR(VLOOKUP(CONCATENATE($A208,"_L_",AD$1),Records!$C$2:$H$6601,1,FALSE)),"",VLOOKUP(CONCATENATE($A208,"_L_",AD$1),Records!$C$2:$H$6601,5,FALSE))</f>
        <v/>
      </c>
      <c r="AE208" s="33" t="str">
        <f>IF(ISERROR(VLOOKUP(CONCATENATE($A208,"_L_",AD$1),Records!$C$2:$H$6601,1,FALSE)),"",VLOOKUP(CONCATENATE($A208,"_L_",AD$1),Records!$C$2:$H$6601,6,FALSE))</f>
        <v/>
      </c>
      <c r="AF208" s="32" t="str">
        <f>IF(ISERROR(VLOOKUP(CONCATENATE($A208,"_L_",AG$1),Records!$C$2:$H$6601,1,FALSE)),"",VLOOKUP(CONCATENATE($A208,"_L_",AG$1),Records!$C$2:$H$6601,4,FALSE))</f>
        <v/>
      </c>
      <c r="AG208" s="7" t="str">
        <f>IF(ISERROR(VLOOKUP(CONCATENATE($A208,"_L_",AG$1),Records!$C$2:$H$6601,1,FALSE)),"",VLOOKUP(CONCATENATE($A208,"_L_",AG$1),Records!$C$2:$H$6601,5,FALSE))</f>
        <v/>
      </c>
      <c r="AH208" s="33" t="str">
        <f>IF(ISERROR(VLOOKUP(CONCATENATE($A208,"_L_",AG$1),Records!$C$2:$H$6601,1,FALSE)),"",VLOOKUP(CONCATENATE($A208,"_L_",AG$1),Records!$C$2:$H$6601,6,FALSE))</f>
        <v/>
      </c>
      <c r="AI208" s="32" t="str">
        <f>IF(ISERROR(VLOOKUP(CONCATENATE($A208,"_L_",AJ$1),Records!$C$2:$H$6601,1,FALSE)),"",VLOOKUP(CONCATENATE($A208,"_L_",AJ$1),Records!$C$2:$H$6601,4,FALSE))</f>
        <v/>
      </c>
      <c r="AJ208" s="7" t="str">
        <f>IF(ISERROR(VLOOKUP(CONCATENATE($A208,"_L_",AJ$1),Records!$C$2:$H$6601,1,FALSE)),"",VLOOKUP(CONCATENATE($A208,"_L_",AJ$1),Records!$C$2:$H$6601,5,FALSE))</f>
        <v/>
      </c>
      <c r="AK208" s="33" t="str">
        <f>IF(ISERROR(VLOOKUP(CONCATENATE($A208,"_L_",AJ$1),Records!$C$2:$H$6601,1,FALSE)),"",VLOOKUP(CONCATENATE($A208,"_L_",AJ$1),Records!$C$2:$H$6601,6,FALSE))</f>
        <v/>
      </c>
      <c r="AL208" s="32" t="str">
        <f>IF(ISERROR(VLOOKUP(CONCATENATE($A208,"_L_",AM$1),Records!$C$2:$H$6601,1,FALSE)),"",VLOOKUP(CONCATENATE($A208,"_L_",AM$1),Records!$C$2:$H$6601,4,FALSE))</f>
        <v/>
      </c>
      <c r="AM208" s="7" t="str">
        <f>IF(ISERROR(VLOOKUP(CONCATENATE($A208,"_L_",AM$1),Records!$C$2:$H$6601,1,FALSE)),"",VLOOKUP(CONCATENATE($A208,"_L_",AM$1),Records!$C$2:$H$6601,5,FALSE))</f>
        <v/>
      </c>
      <c r="AN208" s="33" t="str">
        <f>IF(ISERROR(VLOOKUP(CONCATENATE($A208,"_L_",AM$1),Records!$C$2:$H$6601,1,FALSE)),"",VLOOKUP(CONCATENATE($A208,"_L_",AM$1),Records!$C$2:$H$6601,6,FALSE))</f>
        <v/>
      </c>
      <c r="AO208" s="32" t="str">
        <f>IF(ISERROR(VLOOKUP(CONCATENATE($A208,"_L_",AP$1),Records!$C$2:$H$6601,1,FALSE)),"",VLOOKUP(CONCATENATE($A208,"_L_",AP$1),Records!$C$2:$H$6601,4,FALSE))</f>
        <v/>
      </c>
      <c r="AP208" s="7" t="str">
        <f>IF(ISERROR(VLOOKUP(CONCATENATE($A208,"_L_",AP$1),Records!$C$2:$H$6601,1,FALSE)),"",VLOOKUP(CONCATENATE($A208,"_L_",AP$1),Records!$C$2:$H$6601,5,FALSE))</f>
        <v/>
      </c>
      <c r="AQ208" s="33" t="str">
        <f>IF(ISERROR(VLOOKUP(CONCATENATE($A208,"_L_",AP$1),Records!$C$2:$H$6601,1,FALSE)),"",VLOOKUP(CONCATENATE($A208,"_L_",AP$1),Records!$C$2:$H$6601,6,FALSE))</f>
        <v/>
      </c>
      <c r="AR208" s="32" t="str">
        <f>IF(ISERROR(VLOOKUP(CONCATENATE($A208,"_L_",AS$1),Records!$C$2:$H$6601,1,FALSE)),"",VLOOKUP(CONCATENATE($A208,"_L_",AS$1),Records!$C$2:$H$6601,4,FALSE))</f>
        <v/>
      </c>
      <c r="AS208" s="7" t="str">
        <f>IF(ISERROR(VLOOKUP(CONCATENATE($A208,"_L_",AS$1),Records!$C$2:$H$6601,1,FALSE)),"",VLOOKUP(CONCATENATE($A208,"_L_",AS$1),Records!$C$2:$H$6601,5,FALSE))</f>
        <v/>
      </c>
      <c r="AT208" s="33" t="str">
        <f>IF(ISERROR(VLOOKUP(CONCATENATE($A208,"_L_",AS$1),Records!$C$2:$H$6601,1,FALSE)),"",VLOOKUP(CONCATENATE($A208,"_L_",AS$1),Records!$C$2:$H$6601,6,FALSE))</f>
        <v/>
      </c>
      <c r="AU208" s="32" t="str">
        <f>IF(ISERROR(VLOOKUP(CONCATENATE($A208,"_L_",AV$1),Records!$C$2:$H$6601,1,FALSE)),"",VLOOKUP(CONCATENATE($A208,"_L_",AV$1),Records!$C$2:$H$6601,4,FALSE))</f>
        <v/>
      </c>
      <c r="AV208" s="7" t="str">
        <f>IF(ISERROR(VLOOKUP(CONCATENATE($A208,"_L_",AV$1),Records!$C$2:$H$6601,1,FALSE)),"",VLOOKUP(CONCATENATE($A208,"_L_",AV$1),Records!$C$2:$H$6601,5,FALSE))</f>
        <v/>
      </c>
      <c r="AW208" s="33" t="str">
        <f>IF(ISERROR(VLOOKUP(CONCATENATE($A208,"_L_",AV$1),Records!$C$2:$H$6601,1,FALSE)),"",VLOOKUP(CONCATENATE($A208,"_L_",AV$1),Records!$C$2:$H$6601,6,FALSE))</f>
        <v/>
      </c>
      <c r="AX208" s="32" t="str">
        <f>IF(ISERROR(VLOOKUP(CONCATENATE($A208,"_L_",AY$1),Records!$C$2:$H$6601,1,FALSE)),"",VLOOKUP(CONCATENATE($A208,"_L_",AY$1),Records!$C$2:$H$6601,4,FALSE))</f>
        <v/>
      </c>
      <c r="AY208" s="7" t="str">
        <f>IF(ISERROR(VLOOKUP(CONCATENATE($A208,"_L_",AY$1),Records!$C$2:$H$6601,1,FALSE)),"",VLOOKUP(CONCATENATE($A208,"_L_",AY$1),Records!$C$2:$H$6601,5,FALSE))</f>
        <v/>
      </c>
      <c r="AZ208" s="33" t="str">
        <f>IF(ISERROR(VLOOKUP(CONCATENATE($A208,"_L_",AY$1),Records!$C$2:$H$6601,1,FALSE)),"",VLOOKUP(CONCATENATE($A208,"_L_",AY$1),Records!$C$2:$H$6601,6,FALSE))</f>
        <v/>
      </c>
      <c r="BA208" s="32" t="str">
        <f>IF(ISERROR(VLOOKUP(CONCATENATE($A208,"_L_",BB$1),Records!$C$2:$H$6601,1,FALSE)),"",VLOOKUP(CONCATENATE($A208,"_L_",BB$1),Records!$C$2:$H$6601,4,FALSE))</f>
        <v/>
      </c>
      <c r="BB208" s="7" t="str">
        <f>IF(ISERROR(VLOOKUP(CONCATENATE($A208,"_L_",BB$1),Records!$C$2:$H$6601,1,FALSE)),"",VLOOKUP(CONCATENATE($A208,"_L_",BB$1),Records!$C$2:$H$6601,5,FALSE))</f>
        <v/>
      </c>
      <c r="BC208" s="33" t="str">
        <f>IF(ISERROR(VLOOKUP(CONCATENATE($A208,"_L_",BB$1),Records!$C$2:$H$6601,1,FALSE)),"",VLOOKUP(CONCATENATE($A208,"_L_",BB$1),Records!$C$2:$H$6601,6,FALSE))</f>
        <v/>
      </c>
      <c r="BD208" s="32" t="str">
        <f>IF(ISERROR(VLOOKUP(CONCATENATE($A208,"_L_",BE$1),Records!$C$2:$H$6601,1,FALSE)),"",VLOOKUP(CONCATENATE($A208,"_L_",BE$1),Records!$C$2:$H$6601,4,FALSE))</f>
        <v/>
      </c>
      <c r="BE208" s="7" t="str">
        <f>IF(ISERROR(VLOOKUP(CONCATENATE($A208,"_L_",BE$1),Records!$C$2:$H$6601,1,FALSE)),"",VLOOKUP(CONCATENATE($A208,"_L_",BE$1),Records!$C$2:$H$6601,5,FALSE))</f>
        <v/>
      </c>
      <c r="BF208" s="33" t="str">
        <f>IF(ISERROR(VLOOKUP(CONCATENATE($A208,"_L_",BE$1),Records!$C$2:$H$6601,1,FALSE)),"",VLOOKUP(CONCATENATE($A208,"_L_",BE$1),Records!$C$2:$H$6601,6,FALSE))</f>
        <v/>
      </c>
      <c r="BG208" s="32" t="str">
        <f>IF(ISERROR(VLOOKUP(CONCATENATE($A208,"_L_",BH$1),Records!$C$2:$H$6601,1,FALSE)),"",VLOOKUP(CONCATENATE($A208,"_L_",BH$1),Records!$C$2:$H$6601,4,FALSE))</f>
        <v/>
      </c>
      <c r="BH208" s="7" t="str">
        <f>IF(ISERROR(VLOOKUP(CONCATENATE($A208,"_L_",BH$1),Records!$C$2:$H$6601,1,FALSE)),"",VLOOKUP(CONCATENATE($A208,"_L_",BH$1),Records!$C$2:$H$6601,5,FALSE))</f>
        <v/>
      </c>
      <c r="BI208" s="33" t="str">
        <f>IF(ISERROR(VLOOKUP(CONCATENATE($A208,"_L_",BH$1),Records!$C$2:$H$6601,1,FALSE)),"",VLOOKUP(CONCATENATE($A208,"_L_",BH$1),Records!$C$2:$H$6601,6,FALSE))</f>
        <v/>
      </c>
      <c r="BJ208" s="32" t="str">
        <f>IF(ISERROR(VLOOKUP(CONCATENATE($A208,"_L_",BK$1),Records!$C$2:$H$6601,1,FALSE)),"",VLOOKUP(CONCATENATE($A208,"_L_",BK$1),Records!$C$2:$H$6601,4,FALSE))</f>
        <v/>
      </c>
      <c r="BK208" s="7" t="str">
        <f>IF(ISERROR(VLOOKUP(CONCATENATE($A208,"_L_",BK$1),Records!$C$2:$H$6601,1,FALSE)),"",VLOOKUP(CONCATENATE($A208,"_L_",BK$1),Records!$C$2:$H$6601,5,FALSE))</f>
        <v/>
      </c>
      <c r="BL208" s="33" t="str">
        <f>IF(ISERROR(VLOOKUP(CONCATENATE($A208,"_L_",BK$1),Records!$C$2:$H$6601,1,FALSE)),"",VLOOKUP(CONCATENATE($A208,"_L_",BK$1),Records!$C$2:$H$6601,6,FALSE))</f>
        <v/>
      </c>
      <c r="BM208" s="32" t="str">
        <f>IF(ISERROR(VLOOKUP(CONCATENATE($A208,"_L_",BN$1),Records!$C$2:$H$6601,1,FALSE)),"",VLOOKUP(CONCATENATE($A208,"_L_",BN$1),Records!$C$2:$H$6601,4,FALSE))</f>
        <v/>
      </c>
      <c r="BN208" s="7" t="str">
        <f>IF(ISERROR(VLOOKUP(CONCATENATE($A208,"_L_",BN$1),Records!$C$2:$H$6601,1,FALSE)),"",VLOOKUP(CONCATENATE($A208,"_L_",BN$1),Records!$C$2:$H$6601,5,FALSE))</f>
        <v/>
      </c>
      <c r="BO208" s="33" t="str">
        <f>IF(ISERROR(VLOOKUP(CONCATENATE($A208,"_L_",BN$1),Records!$C$2:$H$6601,1,FALSE)),"",VLOOKUP(CONCATENATE($A208,"_L_",BN$1),Records!$C$2:$H$6601,6,FALSE))</f>
        <v/>
      </c>
      <c r="BP208" s="32" t="str">
        <f>IF(ISERROR(VLOOKUP(CONCATENATE($A208,"_L_",BQ$1),Records!$C$2:$H$6601,1,FALSE)),"",VLOOKUP(CONCATENATE($A208,"_L_",BQ$1),Records!$C$2:$H$6601,4,FALSE))</f>
        <v/>
      </c>
      <c r="BQ208" s="7" t="str">
        <f>IF(ISERROR(VLOOKUP(CONCATENATE($A208,"_L_",BQ$1),Records!$C$2:$H$6601,1,FALSE)),"",VLOOKUP(CONCATENATE($A208,"_L_",BQ$1),Records!$C$2:$H$6601,5,FALSE))</f>
        <v/>
      </c>
      <c r="BR208" s="33" t="str">
        <f>IF(ISERROR(VLOOKUP(CONCATENATE($A208,"_L_",BQ$1),Records!$C$2:$H$6601,1,FALSE)),"",VLOOKUP(CONCATENATE($A208,"_L_",BQ$1),Records!$C$2:$H$6601,6,FALSE))</f>
        <v/>
      </c>
      <c r="BS208" s="32" t="str">
        <f>IF(ISERROR(VLOOKUP(CONCATENATE($A208,"_L_",BT$1),Records!$C$2:$H$6601,1,FALSE)),"",VLOOKUP(CONCATENATE($A208,"_L_",BT$1),Records!$C$2:$H$6601,4,FALSE))</f>
        <v/>
      </c>
      <c r="BT208" s="7" t="str">
        <f>IF(ISERROR(VLOOKUP(CONCATENATE($A208,"_L_",BT$1),Records!$C$2:$H$6601,1,FALSE)),"",VLOOKUP(CONCATENATE($A208,"_L_",BT$1),Records!$C$2:$H$6601,5,FALSE))</f>
        <v/>
      </c>
      <c r="BU208" s="33" t="str">
        <f>IF(ISERROR(VLOOKUP(CONCATENATE($A208,"_L_",BT$1),Records!$C$2:$H$6601,1,FALSE)),"",VLOOKUP(CONCATENATE($A208,"_L_",BT$1),Records!$C$2:$H$6601,6,FALSE))</f>
        <v/>
      </c>
      <c r="BV208" s="32" t="str">
        <f>IF(ISERROR(VLOOKUP(CONCATENATE($A208,"_L_",BW$1),Records!$C$2:$H$6601,1,FALSE)),"",VLOOKUP(CONCATENATE($A208,"_L_",BW$1),Records!$C$2:$H$6601,4,FALSE))</f>
        <v/>
      </c>
      <c r="BW208" s="7" t="str">
        <f>IF(ISERROR(VLOOKUP(CONCATENATE($A208,"_L_",BW$1),Records!$C$2:$H$6601,1,FALSE)),"",VLOOKUP(CONCATENATE($A208,"_L_",BW$1),Records!$C$2:$H$6601,5,FALSE))</f>
        <v/>
      </c>
      <c r="BX208" s="33" t="str">
        <f>IF(ISERROR(VLOOKUP(CONCATENATE($A208,"_L_",BW$1),Records!$C$2:$H$6601,1,FALSE)),"",VLOOKUP(CONCATENATE($A208,"_L_",BW$1),Records!$C$2:$H$6601,6,FALSE))</f>
        <v/>
      </c>
      <c r="BY208" s="32" t="str">
        <f>IF(ISERROR(VLOOKUP(CONCATENATE($A208,"_L_",BZ$1),Records!$C$2:$H$6601,1,FALSE)),"",VLOOKUP(CONCATENATE($A208,"_L_",BZ$1),Records!$C$2:$H$6601,4,FALSE))</f>
        <v/>
      </c>
      <c r="BZ208" s="7" t="str">
        <f>IF(ISERROR(VLOOKUP(CONCATENATE($A208,"_L_",BZ$1),Records!$C$2:$H$6601,1,FALSE)),"",VLOOKUP(CONCATENATE($A208,"_L_",BZ$1),Records!$C$2:$H$6601,5,FALSE))</f>
        <v/>
      </c>
      <c r="CA208" s="33" t="str">
        <f>IF(ISERROR(VLOOKUP(CONCATENATE($A208,"_L_",BZ$1),Records!$C$2:$H$6601,1,FALSE)),"",VLOOKUP(CONCATENATE($A208,"_L_",BZ$1),Records!$C$2:$H$6601,6,FALSE))</f>
        <v/>
      </c>
      <c r="CB208" s="32" t="str">
        <f>IF(ISERROR(VLOOKUP(CONCATENATE($A208,"_L_",CC$1),Records!$C$2:$H$6601,1,FALSE)),"",VLOOKUP(CONCATENATE($A208,"_L_",CC$1),Records!$C$2:$H$6601,4,FALSE))</f>
        <v/>
      </c>
      <c r="CC208" s="7" t="str">
        <f>IF(ISERROR(VLOOKUP(CONCATENATE($A208,"_L_",CC$1),Records!$C$2:$H$6601,1,FALSE)),"",VLOOKUP(CONCATENATE($A208,"_L_",CC$1),Records!$C$2:$H$6601,5,FALSE))</f>
        <v/>
      </c>
      <c r="CD208" s="33" t="str">
        <f>IF(ISERROR(VLOOKUP(CONCATENATE($A208,"_L_",CC$1),Records!$C$2:$H$6601,1,FALSE)),"",VLOOKUP(CONCATENATE($A208,"_L_",CC$1),Records!$C$2:$H$6601,6,FALSE))</f>
        <v/>
      </c>
      <c r="CE208" s="32" t="str">
        <f>IF(ISERROR(VLOOKUP(CONCATENATE($A208,"_L_",CF$1),Records!$C$2:$H$6601,1,FALSE)),"",VLOOKUP(CONCATENATE($A208,"_L_",CF$1),Records!$C$2:$H$6601,4,FALSE))</f>
        <v/>
      </c>
      <c r="CF208" s="7" t="str">
        <f>IF(ISERROR(VLOOKUP(CONCATENATE($A208,"_L_",CF$1),Records!$C$2:$H$6601,1,FALSE)),"",VLOOKUP(CONCATENATE($A208,"_L_",CF$1),Records!$C$2:$H$6601,5,FALSE))</f>
        <v/>
      </c>
      <c r="CG208" s="33" t="str">
        <f>IF(ISERROR(VLOOKUP(CONCATENATE($A208,"_L_",CF$1),Records!$C$2:$H$6601,1,FALSE)),"",VLOOKUP(CONCATENATE($A208,"_L_",CF$1),Records!$C$2:$H$6601,6,FALSE))</f>
        <v/>
      </c>
      <c r="CH208" s="32" t="str">
        <f>IF(ISERROR(VLOOKUP(CONCATENATE($A208,"_L_",CI$1),Records!$C$2:$H$6601,1,FALSE)),"",VLOOKUP(CONCATENATE($A208,"_L_",CI$1),Records!$C$2:$H$6601,4,FALSE))</f>
        <v/>
      </c>
      <c r="CI208" s="7" t="str">
        <f>IF(ISERROR(VLOOKUP(CONCATENATE($A208,"_L_",CI$1),Records!$C$2:$H$6601,1,FALSE)),"",VLOOKUP(CONCATENATE($A208,"_L_",CI$1),Records!$C$2:$H$6601,5,FALSE))</f>
        <v/>
      </c>
      <c r="CJ208" s="33" t="str">
        <f>IF(ISERROR(VLOOKUP(CONCATENATE($A208,"_L_",CI$1),Records!$C$2:$H$6601,1,FALSE)),"",VLOOKUP(CONCATENATE($A208,"_L_",CI$1),Records!$C$2:$H$6601,6,FALSE))</f>
        <v/>
      </c>
      <c r="CK208" s="32" t="str">
        <f>IF(ISERROR(VLOOKUP(CONCATENATE($A208,"_L_",CL$1),Records!$C$2:$H$6601,1,FALSE)),"",VLOOKUP(CONCATENATE($A208,"_L_",CL$1),Records!$C$2:$H$6601,4,FALSE))</f>
        <v/>
      </c>
      <c r="CL208" s="7" t="str">
        <f>IF(ISERROR(VLOOKUP(CONCATENATE($A208,"_L_",CL$1),Records!$C$2:$H$6601,1,FALSE)),"",VLOOKUP(CONCATENATE($A208,"_L_",CL$1),Records!$C$2:$H$6601,5,FALSE))</f>
        <v/>
      </c>
      <c r="CM208" s="33" t="str">
        <f>IF(ISERROR(VLOOKUP(CONCATENATE($A208,"_L_",CL$1),Records!$C$2:$H$6601,1,FALSE)),"",VLOOKUP(CONCATENATE($A208,"_L_",CL$1),Records!$C$2:$H$6601,6,FALSE))</f>
        <v/>
      </c>
      <c r="CN208" s="32" t="str">
        <f>IF(ISERROR(VLOOKUP(CONCATENATE($A208,"_L_",CO$1),Records!$C$2:$H$6601,1,FALSE)),"",VLOOKUP(CONCATENATE($A208,"_L_",CO$1),Records!$C$2:$H$6601,4,FALSE))</f>
        <v/>
      </c>
      <c r="CO208" s="7" t="str">
        <f>IF(ISERROR(VLOOKUP(CONCATENATE($A208,"_L_",CO$1),Records!$C$2:$H$6601,1,FALSE)),"",VLOOKUP(CONCATENATE($A208,"_L_",CO$1),Records!$C$2:$H$6601,5,FALSE))</f>
        <v/>
      </c>
      <c r="CP208" s="33" t="str">
        <f>IF(ISERROR(VLOOKUP(CONCATENATE($A208,"_L_",CO$1),Records!$C$2:$H$6601,1,FALSE)),"",VLOOKUP(CONCATENATE($A208,"_L_",CO$1),Records!$C$2:$H$6601,6,FALSE))</f>
        <v/>
      </c>
      <c r="CQ208" s="32" t="str">
        <f>IF(ISERROR(VLOOKUP(CONCATENATE($A208,"_L_",CR$1),Records!$C$2:$H$6601,1,FALSE)),"",VLOOKUP(CONCATENATE($A208,"_L_",CR$1),Records!$C$2:$H$6601,4,FALSE))</f>
        <v/>
      </c>
      <c r="CR208" s="7" t="str">
        <f>IF(ISERROR(VLOOKUP(CONCATENATE($A208,"_L_",CR$1),Records!$C$2:$H$6601,1,FALSE)),"",VLOOKUP(CONCATENATE($A208,"_L_",CR$1),Records!$C$2:$H$6601,5,FALSE))</f>
        <v/>
      </c>
      <c r="CS208" s="33" t="str">
        <f>IF(ISERROR(VLOOKUP(CONCATENATE($A208,"_L_",CR$1),Records!$C$2:$H$6601,1,FALSE)),"",VLOOKUP(CONCATENATE($A208,"_L_",CR$1),Records!$C$2:$H$6601,6,FALSE))</f>
        <v/>
      </c>
      <c r="CT208" s="32" t="str">
        <f>IF(ISERROR(VLOOKUP(CONCATENATE($A208,"_L_",CU$1),Records!$C$2:$H$6601,1,FALSE)),"",VLOOKUP(CONCATENATE($A208,"_L_",CU$1),Records!$C$2:$H$6601,4,FALSE))</f>
        <v/>
      </c>
      <c r="CU208" s="7" t="str">
        <f>IF(ISERROR(VLOOKUP(CONCATENATE($A208,"_L_",CU$1),Records!$C$2:$H$6601,1,FALSE)),"",VLOOKUP(CONCATENATE($A208,"_L_",CU$1),Records!$C$2:$H$6601,5,FALSE))</f>
        <v/>
      </c>
      <c r="CV208" s="33" t="str">
        <f>IF(ISERROR(VLOOKUP(CONCATENATE($A208,"_L_",CU$1),Records!$C$2:$H$6601,1,FALSE)),"",VLOOKUP(CONCATENATE($A208,"_L_",CU$1),Records!$C$2:$H$6601,6,FALSE))</f>
        <v/>
      </c>
      <c r="CW208" s="32" t="str">
        <f>IF(ISERROR(VLOOKUP(CONCATENATE($A208,"_L_",CX$1),Records!$C$2:$H$6601,1,FALSE)),"",VLOOKUP(CONCATENATE($A208,"_L_",CX$1),Records!$C$2:$H$6601,4,FALSE))</f>
        <v/>
      </c>
      <c r="CX208" s="7" t="str">
        <f>IF(ISERROR(VLOOKUP(CONCATENATE($A208,"_L_",CX$1),Records!$C$2:$H$6601,1,FALSE)),"",VLOOKUP(CONCATENATE($A208,"_L_",CX$1),Records!$C$2:$H$6601,5,FALSE))</f>
        <v/>
      </c>
      <c r="CY208" s="33" t="str">
        <f>IF(ISERROR(VLOOKUP(CONCATENATE($A208,"_L_",CX$1),Records!$C$2:$H$6601,1,FALSE)),"",VLOOKUP(CONCATENATE($A208,"_L_",CX$1),Records!$C$2:$H$6601,6,FALSE))</f>
        <v/>
      </c>
      <c r="CZ208" s="32" t="str">
        <f>IF(ISERROR(VLOOKUP(CONCATENATE($A208,"_L_",DA$1),Records!$C$2:$H$6601,1,FALSE)),"",VLOOKUP(CONCATENATE($A208,"_L_",DA$1),Records!$C$2:$H$6601,4,FALSE))</f>
        <v/>
      </c>
      <c r="DA208" s="7" t="str">
        <f>IF(ISERROR(VLOOKUP(CONCATENATE($A208,"_L_",DA$1),Records!$C$2:$H$6601,1,FALSE)),"",VLOOKUP(CONCATENATE($A208,"_L_",DA$1),Records!$C$2:$H$6601,5,FALSE))</f>
        <v/>
      </c>
      <c r="DB208" s="33" t="str">
        <f>IF(ISERROR(VLOOKUP(CONCATENATE($A208,"_L_",DA$1),Records!$C$2:$H$6601,1,FALSE)),"",VLOOKUP(CONCATENATE($A208,"_L_",DA$1),Records!$C$2:$H$6601,6,FALSE))</f>
        <v/>
      </c>
      <c r="DC208" s="32" t="str">
        <f>IF(ISERROR(VLOOKUP(CONCATENATE($A208,"_L_",DD$1),Records!$C$2:$H$6601,1,FALSE)),"",VLOOKUP(CONCATENATE($A208,"_L_",DD$1),Records!$C$2:$H$6601,4,FALSE))</f>
        <v/>
      </c>
      <c r="DD208" s="7" t="str">
        <f>IF(ISERROR(VLOOKUP(CONCATENATE($A208,"_L_",DD$1),Records!$C$2:$H$6601,1,FALSE)),"",VLOOKUP(CONCATENATE($A208,"_L_",DD$1),Records!$C$2:$H$6601,5,FALSE))</f>
        <v/>
      </c>
      <c r="DE208" s="33" t="str">
        <f>IF(ISERROR(VLOOKUP(CONCATENATE($A208,"_L_",DD$1),Records!$C$2:$H$6601,1,FALSE)),"",VLOOKUP(CONCATENATE($A208,"_L_",DD$1),Records!$C$2:$H$6601,6,FALSE))</f>
        <v/>
      </c>
      <c r="DF208" s="32" t="str">
        <f>IF(ISERROR(VLOOKUP(CONCATENATE($A208,"_L_",DG$1),Records!$C$2:$H$6601,1,FALSE)),"",VLOOKUP(CONCATENATE($A208,"_L_",DG$1),Records!$C$2:$H$6601,4,FALSE))</f>
        <v/>
      </c>
      <c r="DG208" s="7" t="str">
        <f>IF(ISERROR(VLOOKUP(CONCATENATE($A208,"_L_",DG$1),Records!$C$2:$H$6601,1,FALSE)),"",VLOOKUP(CONCATENATE($A208,"_L_",DG$1),Records!$C$2:$H$6601,5,FALSE))</f>
        <v/>
      </c>
      <c r="DH208" s="33" t="str">
        <f>IF(ISERROR(VLOOKUP(CONCATENATE($A208,"_L_",DG$1),Records!$C$2:$H$6601,1,FALSE)),"",VLOOKUP(CONCATENATE($A208,"_L_",DG$1),Records!$C$2:$H$6601,6,FALSE))</f>
        <v/>
      </c>
      <c r="DI208" s="32" t="str">
        <f>IF(ISERROR(VLOOKUP(CONCATENATE($A208,"_L_",DJ$1),Records!$C$2:$H$6601,1,FALSE)),"",VLOOKUP(CONCATENATE($A208,"_L_",DJ$1),Records!$C$2:$H$6601,4,FALSE))</f>
        <v/>
      </c>
      <c r="DJ208" s="7" t="str">
        <f>IF(ISERROR(VLOOKUP(CONCATENATE($A208,"_L_",DJ$1),Records!$C$2:$H$6601,1,FALSE)),"",VLOOKUP(CONCATENATE($A208,"_L_",DJ$1),Records!$C$2:$H$6601,5,FALSE))</f>
        <v/>
      </c>
      <c r="DK208" s="33" t="str">
        <f>IF(ISERROR(VLOOKUP(CONCATENATE($A208,"_L_",DJ$1),Records!$C$2:$H$6601,1,FALSE)),"",VLOOKUP(CONCATENATE($A208,"_L_",DJ$1),Records!$C$2:$H$6601,6,FALSE))</f>
        <v/>
      </c>
      <c r="DL208" s="32" t="str">
        <f>IF(ISERROR(VLOOKUP(CONCATENATE($A208,"_L_",DM$1),Records!$C$2:$H$6601,1,FALSE)),"",VLOOKUP(CONCATENATE($A208,"_L_",DM$1),Records!$C$2:$H$6601,4,FALSE))</f>
        <v/>
      </c>
      <c r="DM208" s="7" t="str">
        <f>IF(ISERROR(VLOOKUP(CONCATENATE($A208,"_L_",DM$1),Records!$C$2:$H$6601,1,FALSE)),"",VLOOKUP(CONCATENATE($A208,"_L_",DM$1),Records!$C$2:$H$6601,5,FALSE))</f>
        <v/>
      </c>
      <c r="DN208" s="33" t="str">
        <f>IF(ISERROR(VLOOKUP(CONCATENATE($A208,"_L_",DM$1),Records!$C$2:$H$6601,1,FALSE)),"",VLOOKUP(CONCATENATE($A208,"_L_",DM$1),Records!$C$2:$H$6601,6,FALSE))</f>
        <v/>
      </c>
      <c r="DO208" s="32" t="str">
        <f>IF(ISERROR(VLOOKUP(CONCATENATE($A208,"_L_",DP$1),Records!$C$2:$H$6601,1,FALSE)),"",VLOOKUP(CONCATENATE($A208,"_L_",DP$1),Records!$C$2:$H$6601,4,FALSE))</f>
        <v/>
      </c>
      <c r="DP208" s="7" t="str">
        <f>IF(ISERROR(VLOOKUP(CONCATENATE($A208,"_L_",DP$1),Records!$C$2:$H$6601,1,FALSE)),"",VLOOKUP(CONCATENATE($A208,"_L_",DP$1),Records!$C$2:$H$6601,5,FALSE))</f>
        <v/>
      </c>
      <c r="DQ208" s="33" t="str">
        <f>IF(ISERROR(VLOOKUP(CONCATENATE($A208,"_L_",DP$1),Records!$C$2:$H$6601,1,FALSE)),"",VLOOKUP(CONCATENATE($A208,"_L_",DP$1),Records!$C$2:$H$6601,6,FALSE))</f>
        <v/>
      </c>
      <c r="DR208" s="32" t="str">
        <f>IF(ISERROR(VLOOKUP(CONCATENATE($A208,"_L_",DS$1),Records!$C$2:$H$6601,1,FALSE)),"",VLOOKUP(CONCATENATE($A208,"_L_",DS$1),Records!$C$2:$H$6601,4,FALSE))</f>
        <v/>
      </c>
      <c r="DS208" s="7" t="str">
        <f>IF(ISERROR(VLOOKUP(CONCATENATE($A208,"_L_",DS$1),Records!$C$2:$H$6601,1,FALSE)),"",VLOOKUP(CONCATENATE($A208,"_L_",DS$1),Records!$C$2:$H$6601,5,FALSE))</f>
        <v/>
      </c>
      <c r="DT208" s="33" t="str">
        <f>IF(ISERROR(VLOOKUP(CONCATENATE($A208,"_L_",DS$1),Records!$C$2:$H$6601,1,FALSE)),"",VLOOKUP(CONCATENATE($A208,"_L_",DS$1),Records!$C$2:$H$6601,6,FALSE))</f>
        <v/>
      </c>
      <c r="DU208" s="32" t="str">
        <f>IF(ISERROR(VLOOKUP(CONCATENATE($A208,"_L_",DV$1),Records!$C$2:$H$6601,1,FALSE)),"",VLOOKUP(CONCATENATE($A208,"_L_",DV$1),Records!$C$2:$H$6601,4,FALSE))</f>
        <v/>
      </c>
      <c r="DV208" s="7" t="str">
        <f>IF(ISERROR(VLOOKUP(CONCATENATE($A208,"_L_",DV$1),Records!$C$2:$H$6601,1,FALSE)),"",VLOOKUP(CONCATENATE($A208,"_L_",DV$1),Records!$C$2:$H$6601,5,FALSE))</f>
        <v/>
      </c>
      <c r="DW208" s="33" t="str">
        <f>IF(ISERROR(VLOOKUP(CONCATENATE($A208,"_L_",DV$1),Records!$C$2:$H$6601,1,FALSE)),"",VLOOKUP(CONCATENATE($A208,"_L_",DV$1),Records!$C$2:$H$6601,6,FALSE))</f>
        <v/>
      </c>
      <c r="DX208" s="32" t="str">
        <f>IF(ISERROR(VLOOKUP(CONCATENATE($A208,"_L_",DY$1),Records!$C$2:$H$6601,1,FALSE)),"",VLOOKUP(CONCATENATE($A208,"_L_",DY$1),Records!$C$2:$H$6601,4,FALSE))</f>
        <v/>
      </c>
      <c r="DY208" s="7" t="str">
        <f>IF(ISERROR(VLOOKUP(CONCATENATE($A208,"_L_",DY$1),Records!$C$2:$H$6601,1,FALSE)),"",VLOOKUP(CONCATENATE($A208,"_L_",DY$1),Records!$C$2:$H$6601,5,FALSE))</f>
        <v/>
      </c>
      <c r="DZ208" s="33" t="str">
        <f>IF(ISERROR(VLOOKUP(CONCATENATE($A208,"_L_",DY$1),Records!$C$2:$H$6601,1,FALSE)),"",VLOOKUP(CONCATENATE($A208,"_L_",DY$1),Records!$C$2:$H$6601,6,FALSE))</f>
        <v/>
      </c>
      <c r="EA208" s="32" t="str">
        <f>IF(ISERROR(VLOOKUP(CONCATENATE($A208,"_L_",EB$1),Records!$C$2:$H$6601,1,FALSE)),"",VLOOKUP(CONCATENATE($A208,"_L_",EB$1),Records!$C$2:$H$6601,4,FALSE))</f>
        <v/>
      </c>
      <c r="EB208" s="7" t="str">
        <f>IF(ISERROR(VLOOKUP(CONCATENATE($A208,"_L_",EB$1),Records!$C$2:$H$6601,1,FALSE)),"",VLOOKUP(CONCATENATE($A208,"_L_",EB$1),Records!$C$2:$H$6601,5,FALSE))</f>
        <v/>
      </c>
      <c r="EC208" s="33" t="str">
        <f>IF(ISERROR(VLOOKUP(CONCATENATE($A208,"_L_",EB$1),Records!$C$2:$H$6601,1,FALSE)),"",VLOOKUP(CONCATENATE($A208,"_L_",EB$1),Records!$C$2:$H$6601,6,FALSE))</f>
        <v/>
      </c>
    </row>
    <row r="209" spans="1:133" ht="15.75" x14ac:dyDescent="0.25">
      <c r="A209" s="11">
        <v>42391</v>
      </c>
      <c r="B209" s="17" t="s">
        <v>80</v>
      </c>
      <c r="C209" s="16">
        <f t="shared" si="7"/>
        <v>30</v>
      </c>
      <c r="D209" s="27" t="s">
        <v>63</v>
      </c>
      <c r="E209" s="8" t="s">
        <v>71</v>
      </c>
      <c r="F209" s="62">
        <f t="shared" si="6"/>
        <v>0</v>
      </c>
      <c r="G209" s="62">
        <f>HomeCalc!F209</f>
        <v>0</v>
      </c>
      <c r="H209" s="32" t="str">
        <f>IF(ISERROR(VLOOKUP(CONCATENATE($A209,"_L_",I$1),Records!$C$2:$H$6601,1,FALSE)),"",VLOOKUP(CONCATENATE($A209,"_L_",I$1),Records!$C$2:$H$6601,4,FALSE))</f>
        <v/>
      </c>
      <c r="I209" s="7" t="str">
        <f>IF(ISERROR(VLOOKUP(CONCATENATE($A209,"_L_",I$1),Records!$C$2:$H$6601,1,FALSE)),"",VLOOKUP(CONCATENATE($A209,"_L_",I$1),Records!$C$2:$H$6601,5,FALSE))</f>
        <v/>
      </c>
      <c r="J209" s="33" t="str">
        <f>IF(ISERROR(VLOOKUP(CONCATENATE($A209,"_L_",I$1),Records!$C$2:$H$6601,1,FALSE)),"",VLOOKUP(CONCATENATE($A209,"_L_",I$1),Records!$C$2:$H$6601,6,FALSE))</f>
        <v/>
      </c>
      <c r="K209" s="32" t="str">
        <f>IF(ISERROR(VLOOKUP(CONCATENATE($A209,"_L_",L$1),Records!$C$2:$H$6601,1,FALSE)),"",VLOOKUP(CONCATENATE($A209,"_L_",L$1),Records!$C$2:$H$6601,4,FALSE))</f>
        <v/>
      </c>
      <c r="L209" s="7" t="str">
        <f>IF(ISERROR(VLOOKUP(CONCATENATE($A209,"_L_",L$1),Records!$C$2:$H$6601,1,FALSE)),"",VLOOKUP(CONCATENATE($A209,"_L_",L$1),Records!$C$2:$H$6601,5,FALSE))</f>
        <v/>
      </c>
      <c r="M209" s="33" t="str">
        <f>IF(ISERROR(VLOOKUP(CONCATENATE($A209,"_L_",L$1),Records!$C$2:$H$6601,1,FALSE)),"",VLOOKUP(CONCATENATE($A209,"_L_",L$1),Records!$C$2:$H$6601,6,FALSE))</f>
        <v/>
      </c>
      <c r="N209" s="32" t="str">
        <f>IF(ISERROR(VLOOKUP(CONCATENATE($A209,"_L_",O$1),Records!$C$2:$H$6601,1,FALSE)),"",VLOOKUP(CONCATENATE($A209,"_L_",O$1),Records!$C$2:$H$6601,4,FALSE))</f>
        <v/>
      </c>
      <c r="O209" s="7" t="str">
        <f>IF(ISERROR(VLOOKUP(CONCATENATE($A209,"_L_",O$1),Records!$C$2:$H$6601,1,FALSE)),"",VLOOKUP(CONCATENATE($A209,"_L_",O$1),Records!$C$2:$H$6601,5,FALSE))</f>
        <v/>
      </c>
      <c r="P209" s="33" t="str">
        <f>IF(ISERROR(VLOOKUP(CONCATENATE($A209,"_L_",O$1),Records!$C$2:$H$6601,1,FALSE)),"",VLOOKUP(CONCATENATE($A209,"_L_",O$1),Records!$C$2:$H$6601,6,FALSE))</f>
        <v/>
      </c>
      <c r="Q209" s="32" t="str">
        <f>IF(ISERROR(VLOOKUP(CONCATENATE($A209,"_L_",R$1),Records!$C$2:$H$6601,1,FALSE)),"",VLOOKUP(CONCATENATE($A209,"_L_",R$1),Records!$C$2:$H$6601,4,FALSE))</f>
        <v/>
      </c>
      <c r="R209" s="7" t="str">
        <f>IF(ISERROR(VLOOKUP(CONCATENATE($A209,"_L_",R$1),Records!$C$2:$H$6601,1,FALSE)),"",VLOOKUP(CONCATENATE($A209,"_L_",R$1),Records!$C$2:$H$6601,5,FALSE))</f>
        <v/>
      </c>
      <c r="S209" s="33" t="str">
        <f>IF(ISERROR(VLOOKUP(CONCATENATE($A209,"_L_",R$1),Records!$C$2:$H$6601,1,FALSE)),"",VLOOKUP(CONCATENATE($A209,"_L_",R$1),Records!$C$2:$H$6601,6,FALSE))</f>
        <v/>
      </c>
      <c r="T209" s="32" t="str">
        <f>IF(ISERROR(VLOOKUP(CONCATENATE($A209,"_L_",U$1),Records!$C$2:$H$6601,1,FALSE)),"",VLOOKUP(CONCATENATE($A209,"_L_",U$1),Records!$C$2:$H$6601,4,FALSE))</f>
        <v/>
      </c>
      <c r="U209" s="7" t="str">
        <f>IF(ISERROR(VLOOKUP(CONCATENATE($A209,"_L_",U$1),Records!$C$2:$H$6601,1,FALSE)),"",VLOOKUP(CONCATENATE($A209,"_L_",U$1),Records!$C$2:$H$6601,5,FALSE))</f>
        <v/>
      </c>
      <c r="V209" s="33" t="str">
        <f>IF(ISERROR(VLOOKUP(CONCATENATE($A209,"_L_",U$1),Records!$C$2:$H$6601,1,FALSE)),"",VLOOKUP(CONCATENATE($A209,"_L_",U$1),Records!$C$2:$H$6601,6,FALSE))</f>
        <v/>
      </c>
      <c r="W209" s="32" t="str">
        <f>IF(ISERROR(VLOOKUP(CONCATENATE($A209,"_L_",X$1),Records!$C$2:$H$6601,1,FALSE)),"",VLOOKUP(CONCATENATE($A209,"_L_",X$1),Records!$C$2:$H$6601,4,FALSE))</f>
        <v/>
      </c>
      <c r="X209" s="7" t="str">
        <f>IF(ISERROR(VLOOKUP(CONCATENATE($A209,"_L_",X$1),Records!$C$2:$H$6601,1,FALSE)),"",VLOOKUP(CONCATENATE($A209,"_L_",X$1),Records!$C$2:$H$6601,5,FALSE))</f>
        <v/>
      </c>
      <c r="Y209" s="33" t="str">
        <f>IF(ISERROR(VLOOKUP(CONCATENATE($A209,"_L_",X$1),Records!$C$2:$H$6601,1,FALSE)),"",VLOOKUP(CONCATENATE($A209,"_L_",X$1),Records!$C$2:$H$6601,6,FALSE))</f>
        <v/>
      </c>
      <c r="Z209" s="32" t="str">
        <f>IF(ISERROR(VLOOKUP(CONCATENATE($A209,"_L_",AA$1),Records!$C$2:$H$6601,1,FALSE)),"",VLOOKUP(CONCATENATE($A209,"_L_",AA$1),Records!$C$2:$H$6601,4,FALSE))</f>
        <v/>
      </c>
      <c r="AA209" s="7" t="str">
        <f>IF(ISERROR(VLOOKUP(CONCATENATE($A209,"_L_",AA$1),Records!$C$2:$H$6601,1,FALSE)),"",VLOOKUP(CONCATENATE($A209,"_L_",AA$1),Records!$C$2:$H$6601,5,FALSE))</f>
        <v/>
      </c>
      <c r="AB209" s="33" t="str">
        <f>IF(ISERROR(VLOOKUP(CONCATENATE($A209,"_L_",AA$1),Records!$C$2:$H$6601,1,FALSE)),"",VLOOKUP(CONCATENATE($A209,"_L_",AA$1),Records!$C$2:$H$6601,6,FALSE))</f>
        <v/>
      </c>
      <c r="AC209" s="32" t="str">
        <f>IF(ISERROR(VLOOKUP(CONCATENATE($A209,"_L_",AD$1),Records!$C$2:$H$6601,1,FALSE)),"",VLOOKUP(CONCATENATE($A209,"_L_",AD$1),Records!$C$2:$H$6601,4,FALSE))</f>
        <v/>
      </c>
      <c r="AD209" s="7" t="str">
        <f>IF(ISERROR(VLOOKUP(CONCATENATE($A209,"_L_",AD$1),Records!$C$2:$H$6601,1,FALSE)),"",VLOOKUP(CONCATENATE($A209,"_L_",AD$1),Records!$C$2:$H$6601,5,FALSE))</f>
        <v/>
      </c>
      <c r="AE209" s="33" t="str">
        <f>IF(ISERROR(VLOOKUP(CONCATENATE($A209,"_L_",AD$1),Records!$C$2:$H$6601,1,FALSE)),"",VLOOKUP(CONCATENATE($A209,"_L_",AD$1),Records!$C$2:$H$6601,6,FALSE))</f>
        <v/>
      </c>
      <c r="AF209" s="32" t="str">
        <f>IF(ISERROR(VLOOKUP(CONCATENATE($A209,"_L_",AG$1),Records!$C$2:$H$6601,1,FALSE)),"",VLOOKUP(CONCATENATE($A209,"_L_",AG$1),Records!$C$2:$H$6601,4,FALSE))</f>
        <v/>
      </c>
      <c r="AG209" s="7" t="str">
        <f>IF(ISERROR(VLOOKUP(CONCATENATE($A209,"_L_",AG$1),Records!$C$2:$H$6601,1,FALSE)),"",VLOOKUP(CONCATENATE($A209,"_L_",AG$1),Records!$C$2:$H$6601,5,FALSE))</f>
        <v/>
      </c>
      <c r="AH209" s="33" t="str">
        <f>IF(ISERROR(VLOOKUP(CONCATENATE($A209,"_L_",AG$1),Records!$C$2:$H$6601,1,FALSE)),"",VLOOKUP(CONCATENATE($A209,"_L_",AG$1),Records!$C$2:$H$6601,6,FALSE))</f>
        <v/>
      </c>
      <c r="AI209" s="32" t="str">
        <f>IF(ISERROR(VLOOKUP(CONCATENATE($A209,"_L_",AJ$1),Records!$C$2:$H$6601,1,FALSE)),"",VLOOKUP(CONCATENATE($A209,"_L_",AJ$1),Records!$C$2:$H$6601,4,FALSE))</f>
        <v/>
      </c>
      <c r="AJ209" s="7" t="str">
        <f>IF(ISERROR(VLOOKUP(CONCATENATE($A209,"_L_",AJ$1),Records!$C$2:$H$6601,1,FALSE)),"",VLOOKUP(CONCATENATE($A209,"_L_",AJ$1),Records!$C$2:$H$6601,5,FALSE))</f>
        <v/>
      </c>
      <c r="AK209" s="33" t="str">
        <f>IF(ISERROR(VLOOKUP(CONCATENATE($A209,"_L_",AJ$1),Records!$C$2:$H$6601,1,FALSE)),"",VLOOKUP(CONCATENATE($A209,"_L_",AJ$1),Records!$C$2:$H$6601,6,FALSE))</f>
        <v/>
      </c>
      <c r="AL209" s="32" t="str">
        <f>IF(ISERROR(VLOOKUP(CONCATENATE($A209,"_L_",AM$1),Records!$C$2:$H$6601,1,FALSE)),"",VLOOKUP(CONCATENATE($A209,"_L_",AM$1),Records!$C$2:$H$6601,4,FALSE))</f>
        <v/>
      </c>
      <c r="AM209" s="7" t="str">
        <f>IF(ISERROR(VLOOKUP(CONCATENATE($A209,"_L_",AM$1),Records!$C$2:$H$6601,1,FALSE)),"",VLOOKUP(CONCATENATE($A209,"_L_",AM$1),Records!$C$2:$H$6601,5,FALSE))</f>
        <v/>
      </c>
      <c r="AN209" s="33" t="str">
        <f>IF(ISERROR(VLOOKUP(CONCATENATE($A209,"_L_",AM$1),Records!$C$2:$H$6601,1,FALSE)),"",VLOOKUP(CONCATENATE($A209,"_L_",AM$1),Records!$C$2:$H$6601,6,FALSE))</f>
        <v/>
      </c>
      <c r="AO209" s="32" t="str">
        <f>IF(ISERROR(VLOOKUP(CONCATENATE($A209,"_L_",AP$1),Records!$C$2:$H$6601,1,FALSE)),"",VLOOKUP(CONCATENATE($A209,"_L_",AP$1),Records!$C$2:$H$6601,4,FALSE))</f>
        <v/>
      </c>
      <c r="AP209" s="7" t="str">
        <f>IF(ISERROR(VLOOKUP(CONCATENATE($A209,"_L_",AP$1),Records!$C$2:$H$6601,1,FALSE)),"",VLOOKUP(CONCATENATE($A209,"_L_",AP$1),Records!$C$2:$H$6601,5,FALSE))</f>
        <v/>
      </c>
      <c r="AQ209" s="33" t="str">
        <f>IF(ISERROR(VLOOKUP(CONCATENATE($A209,"_L_",AP$1),Records!$C$2:$H$6601,1,FALSE)),"",VLOOKUP(CONCATENATE($A209,"_L_",AP$1),Records!$C$2:$H$6601,6,FALSE))</f>
        <v/>
      </c>
      <c r="AR209" s="32" t="str">
        <f>IF(ISERROR(VLOOKUP(CONCATENATE($A209,"_L_",AS$1),Records!$C$2:$H$6601,1,FALSE)),"",VLOOKUP(CONCATENATE($A209,"_L_",AS$1),Records!$C$2:$H$6601,4,FALSE))</f>
        <v/>
      </c>
      <c r="AS209" s="7" t="str">
        <f>IF(ISERROR(VLOOKUP(CONCATENATE($A209,"_L_",AS$1),Records!$C$2:$H$6601,1,FALSE)),"",VLOOKUP(CONCATENATE($A209,"_L_",AS$1),Records!$C$2:$H$6601,5,FALSE))</f>
        <v/>
      </c>
      <c r="AT209" s="33" t="str">
        <f>IF(ISERROR(VLOOKUP(CONCATENATE($A209,"_L_",AS$1),Records!$C$2:$H$6601,1,FALSE)),"",VLOOKUP(CONCATENATE($A209,"_L_",AS$1),Records!$C$2:$H$6601,6,FALSE))</f>
        <v/>
      </c>
      <c r="AU209" s="32" t="str">
        <f>IF(ISERROR(VLOOKUP(CONCATENATE($A209,"_L_",AV$1),Records!$C$2:$H$6601,1,FALSE)),"",VLOOKUP(CONCATENATE($A209,"_L_",AV$1),Records!$C$2:$H$6601,4,FALSE))</f>
        <v/>
      </c>
      <c r="AV209" s="7" t="str">
        <f>IF(ISERROR(VLOOKUP(CONCATENATE($A209,"_L_",AV$1),Records!$C$2:$H$6601,1,FALSE)),"",VLOOKUP(CONCATENATE($A209,"_L_",AV$1),Records!$C$2:$H$6601,5,FALSE))</f>
        <v/>
      </c>
      <c r="AW209" s="33" t="str">
        <f>IF(ISERROR(VLOOKUP(CONCATENATE($A209,"_L_",AV$1),Records!$C$2:$H$6601,1,FALSE)),"",VLOOKUP(CONCATENATE($A209,"_L_",AV$1),Records!$C$2:$H$6601,6,FALSE))</f>
        <v/>
      </c>
      <c r="AX209" s="32" t="str">
        <f>IF(ISERROR(VLOOKUP(CONCATENATE($A209,"_L_",AY$1),Records!$C$2:$H$6601,1,FALSE)),"",VLOOKUP(CONCATENATE($A209,"_L_",AY$1),Records!$C$2:$H$6601,4,FALSE))</f>
        <v/>
      </c>
      <c r="AY209" s="7" t="str">
        <f>IF(ISERROR(VLOOKUP(CONCATENATE($A209,"_L_",AY$1),Records!$C$2:$H$6601,1,FALSE)),"",VLOOKUP(CONCATENATE($A209,"_L_",AY$1),Records!$C$2:$H$6601,5,FALSE))</f>
        <v/>
      </c>
      <c r="AZ209" s="33" t="str">
        <f>IF(ISERROR(VLOOKUP(CONCATENATE($A209,"_L_",AY$1),Records!$C$2:$H$6601,1,FALSE)),"",VLOOKUP(CONCATENATE($A209,"_L_",AY$1),Records!$C$2:$H$6601,6,FALSE))</f>
        <v/>
      </c>
      <c r="BA209" s="32" t="str">
        <f>IF(ISERROR(VLOOKUP(CONCATENATE($A209,"_L_",BB$1),Records!$C$2:$H$6601,1,FALSE)),"",VLOOKUP(CONCATENATE($A209,"_L_",BB$1),Records!$C$2:$H$6601,4,FALSE))</f>
        <v/>
      </c>
      <c r="BB209" s="7" t="str">
        <f>IF(ISERROR(VLOOKUP(CONCATENATE($A209,"_L_",BB$1),Records!$C$2:$H$6601,1,FALSE)),"",VLOOKUP(CONCATENATE($A209,"_L_",BB$1),Records!$C$2:$H$6601,5,FALSE))</f>
        <v/>
      </c>
      <c r="BC209" s="33" t="str">
        <f>IF(ISERROR(VLOOKUP(CONCATENATE($A209,"_L_",BB$1),Records!$C$2:$H$6601,1,FALSE)),"",VLOOKUP(CONCATENATE($A209,"_L_",BB$1),Records!$C$2:$H$6601,6,FALSE))</f>
        <v/>
      </c>
      <c r="BD209" s="32" t="str">
        <f>IF(ISERROR(VLOOKUP(CONCATENATE($A209,"_L_",BE$1),Records!$C$2:$H$6601,1,FALSE)),"",VLOOKUP(CONCATENATE($A209,"_L_",BE$1),Records!$C$2:$H$6601,4,FALSE))</f>
        <v/>
      </c>
      <c r="BE209" s="7" t="str">
        <f>IF(ISERROR(VLOOKUP(CONCATENATE($A209,"_L_",BE$1),Records!$C$2:$H$6601,1,FALSE)),"",VLOOKUP(CONCATENATE($A209,"_L_",BE$1),Records!$C$2:$H$6601,5,FALSE))</f>
        <v/>
      </c>
      <c r="BF209" s="33" t="str">
        <f>IF(ISERROR(VLOOKUP(CONCATENATE($A209,"_L_",BE$1),Records!$C$2:$H$6601,1,FALSE)),"",VLOOKUP(CONCATENATE($A209,"_L_",BE$1),Records!$C$2:$H$6601,6,FALSE))</f>
        <v/>
      </c>
      <c r="BG209" s="32" t="str">
        <f>IF(ISERROR(VLOOKUP(CONCATENATE($A209,"_L_",BH$1),Records!$C$2:$H$6601,1,FALSE)),"",VLOOKUP(CONCATENATE($A209,"_L_",BH$1),Records!$C$2:$H$6601,4,FALSE))</f>
        <v/>
      </c>
      <c r="BH209" s="7" t="str">
        <f>IF(ISERROR(VLOOKUP(CONCATENATE($A209,"_L_",BH$1),Records!$C$2:$H$6601,1,FALSE)),"",VLOOKUP(CONCATENATE($A209,"_L_",BH$1),Records!$C$2:$H$6601,5,FALSE))</f>
        <v/>
      </c>
      <c r="BI209" s="33" t="str">
        <f>IF(ISERROR(VLOOKUP(CONCATENATE($A209,"_L_",BH$1),Records!$C$2:$H$6601,1,FALSE)),"",VLOOKUP(CONCATENATE($A209,"_L_",BH$1),Records!$C$2:$H$6601,6,FALSE))</f>
        <v/>
      </c>
      <c r="BJ209" s="32" t="str">
        <f>IF(ISERROR(VLOOKUP(CONCATENATE($A209,"_L_",BK$1),Records!$C$2:$H$6601,1,FALSE)),"",VLOOKUP(CONCATENATE($A209,"_L_",BK$1),Records!$C$2:$H$6601,4,FALSE))</f>
        <v/>
      </c>
      <c r="BK209" s="7" t="str">
        <f>IF(ISERROR(VLOOKUP(CONCATENATE($A209,"_L_",BK$1),Records!$C$2:$H$6601,1,FALSE)),"",VLOOKUP(CONCATENATE($A209,"_L_",BK$1),Records!$C$2:$H$6601,5,FALSE))</f>
        <v/>
      </c>
      <c r="BL209" s="33" t="str">
        <f>IF(ISERROR(VLOOKUP(CONCATENATE($A209,"_L_",BK$1),Records!$C$2:$H$6601,1,FALSE)),"",VLOOKUP(CONCATENATE($A209,"_L_",BK$1),Records!$C$2:$H$6601,6,FALSE))</f>
        <v/>
      </c>
      <c r="BM209" s="32" t="str">
        <f>IF(ISERROR(VLOOKUP(CONCATENATE($A209,"_L_",BN$1),Records!$C$2:$H$6601,1,FALSE)),"",VLOOKUP(CONCATENATE($A209,"_L_",BN$1),Records!$C$2:$H$6601,4,FALSE))</f>
        <v/>
      </c>
      <c r="BN209" s="7" t="str">
        <f>IF(ISERROR(VLOOKUP(CONCATENATE($A209,"_L_",BN$1),Records!$C$2:$H$6601,1,FALSE)),"",VLOOKUP(CONCATENATE($A209,"_L_",BN$1),Records!$C$2:$H$6601,5,FALSE))</f>
        <v/>
      </c>
      <c r="BO209" s="33" t="str">
        <f>IF(ISERROR(VLOOKUP(CONCATENATE($A209,"_L_",BN$1),Records!$C$2:$H$6601,1,FALSE)),"",VLOOKUP(CONCATENATE($A209,"_L_",BN$1),Records!$C$2:$H$6601,6,FALSE))</f>
        <v/>
      </c>
      <c r="BP209" s="32" t="str">
        <f>IF(ISERROR(VLOOKUP(CONCATENATE($A209,"_L_",BQ$1),Records!$C$2:$H$6601,1,FALSE)),"",VLOOKUP(CONCATENATE($A209,"_L_",BQ$1),Records!$C$2:$H$6601,4,FALSE))</f>
        <v/>
      </c>
      <c r="BQ209" s="7" t="str">
        <f>IF(ISERROR(VLOOKUP(CONCATENATE($A209,"_L_",BQ$1),Records!$C$2:$H$6601,1,FALSE)),"",VLOOKUP(CONCATENATE($A209,"_L_",BQ$1),Records!$C$2:$H$6601,5,FALSE))</f>
        <v/>
      </c>
      <c r="BR209" s="33" t="str">
        <f>IF(ISERROR(VLOOKUP(CONCATENATE($A209,"_L_",BQ$1),Records!$C$2:$H$6601,1,FALSE)),"",VLOOKUP(CONCATENATE($A209,"_L_",BQ$1),Records!$C$2:$H$6601,6,FALSE))</f>
        <v/>
      </c>
      <c r="BS209" s="32" t="str">
        <f>IF(ISERROR(VLOOKUP(CONCATENATE($A209,"_L_",BT$1),Records!$C$2:$H$6601,1,FALSE)),"",VLOOKUP(CONCATENATE($A209,"_L_",BT$1),Records!$C$2:$H$6601,4,FALSE))</f>
        <v/>
      </c>
      <c r="BT209" s="7" t="str">
        <f>IF(ISERROR(VLOOKUP(CONCATENATE($A209,"_L_",BT$1),Records!$C$2:$H$6601,1,FALSE)),"",VLOOKUP(CONCATENATE($A209,"_L_",BT$1),Records!$C$2:$H$6601,5,FALSE))</f>
        <v/>
      </c>
      <c r="BU209" s="33" t="str">
        <f>IF(ISERROR(VLOOKUP(CONCATENATE($A209,"_L_",BT$1),Records!$C$2:$H$6601,1,FALSE)),"",VLOOKUP(CONCATENATE($A209,"_L_",BT$1),Records!$C$2:$H$6601,6,FALSE))</f>
        <v/>
      </c>
      <c r="BV209" s="32" t="str">
        <f>IF(ISERROR(VLOOKUP(CONCATENATE($A209,"_L_",BW$1),Records!$C$2:$H$6601,1,FALSE)),"",VLOOKUP(CONCATENATE($A209,"_L_",BW$1),Records!$C$2:$H$6601,4,FALSE))</f>
        <v/>
      </c>
      <c r="BW209" s="7" t="str">
        <f>IF(ISERROR(VLOOKUP(CONCATENATE($A209,"_L_",BW$1),Records!$C$2:$H$6601,1,FALSE)),"",VLOOKUP(CONCATENATE($A209,"_L_",BW$1),Records!$C$2:$H$6601,5,FALSE))</f>
        <v/>
      </c>
      <c r="BX209" s="33" t="str">
        <f>IF(ISERROR(VLOOKUP(CONCATENATE($A209,"_L_",BW$1),Records!$C$2:$H$6601,1,FALSE)),"",VLOOKUP(CONCATENATE($A209,"_L_",BW$1),Records!$C$2:$H$6601,6,FALSE))</f>
        <v/>
      </c>
      <c r="BY209" s="32" t="str">
        <f>IF(ISERROR(VLOOKUP(CONCATENATE($A209,"_L_",BZ$1),Records!$C$2:$H$6601,1,FALSE)),"",VLOOKUP(CONCATENATE($A209,"_L_",BZ$1),Records!$C$2:$H$6601,4,FALSE))</f>
        <v/>
      </c>
      <c r="BZ209" s="7" t="str">
        <f>IF(ISERROR(VLOOKUP(CONCATENATE($A209,"_L_",BZ$1),Records!$C$2:$H$6601,1,FALSE)),"",VLOOKUP(CONCATENATE($A209,"_L_",BZ$1),Records!$C$2:$H$6601,5,FALSE))</f>
        <v/>
      </c>
      <c r="CA209" s="33" t="str">
        <f>IF(ISERROR(VLOOKUP(CONCATENATE($A209,"_L_",BZ$1),Records!$C$2:$H$6601,1,FALSE)),"",VLOOKUP(CONCATENATE($A209,"_L_",BZ$1),Records!$C$2:$H$6601,6,FALSE))</f>
        <v/>
      </c>
      <c r="CB209" s="32" t="str">
        <f>IF(ISERROR(VLOOKUP(CONCATENATE($A209,"_L_",CC$1),Records!$C$2:$H$6601,1,FALSE)),"",VLOOKUP(CONCATENATE($A209,"_L_",CC$1),Records!$C$2:$H$6601,4,FALSE))</f>
        <v/>
      </c>
      <c r="CC209" s="7" t="str">
        <f>IF(ISERROR(VLOOKUP(CONCATENATE($A209,"_L_",CC$1),Records!$C$2:$H$6601,1,FALSE)),"",VLOOKUP(CONCATENATE($A209,"_L_",CC$1),Records!$C$2:$H$6601,5,FALSE))</f>
        <v/>
      </c>
      <c r="CD209" s="33" t="str">
        <f>IF(ISERROR(VLOOKUP(CONCATENATE($A209,"_L_",CC$1),Records!$C$2:$H$6601,1,FALSE)),"",VLOOKUP(CONCATENATE($A209,"_L_",CC$1),Records!$C$2:$H$6601,6,FALSE))</f>
        <v/>
      </c>
      <c r="CE209" s="32" t="str">
        <f>IF(ISERROR(VLOOKUP(CONCATENATE($A209,"_L_",CF$1),Records!$C$2:$H$6601,1,FALSE)),"",VLOOKUP(CONCATENATE($A209,"_L_",CF$1),Records!$C$2:$H$6601,4,FALSE))</f>
        <v/>
      </c>
      <c r="CF209" s="7" t="str">
        <f>IF(ISERROR(VLOOKUP(CONCATENATE($A209,"_L_",CF$1),Records!$C$2:$H$6601,1,FALSE)),"",VLOOKUP(CONCATENATE($A209,"_L_",CF$1),Records!$C$2:$H$6601,5,FALSE))</f>
        <v/>
      </c>
      <c r="CG209" s="33" t="str">
        <f>IF(ISERROR(VLOOKUP(CONCATENATE($A209,"_L_",CF$1),Records!$C$2:$H$6601,1,FALSE)),"",VLOOKUP(CONCATENATE($A209,"_L_",CF$1),Records!$C$2:$H$6601,6,FALSE))</f>
        <v/>
      </c>
      <c r="CH209" s="32" t="str">
        <f>IF(ISERROR(VLOOKUP(CONCATENATE($A209,"_L_",CI$1),Records!$C$2:$H$6601,1,FALSE)),"",VLOOKUP(CONCATENATE($A209,"_L_",CI$1),Records!$C$2:$H$6601,4,FALSE))</f>
        <v/>
      </c>
      <c r="CI209" s="7" t="str">
        <f>IF(ISERROR(VLOOKUP(CONCATENATE($A209,"_L_",CI$1),Records!$C$2:$H$6601,1,FALSE)),"",VLOOKUP(CONCATENATE($A209,"_L_",CI$1),Records!$C$2:$H$6601,5,FALSE))</f>
        <v/>
      </c>
      <c r="CJ209" s="33" t="str">
        <f>IF(ISERROR(VLOOKUP(CONCATENATE($A209,"_L_",CI$1),Records!$C$2:$H$6601,1,FALSE)),"",VLOOKUP(CONCATENATE($A209,"_L_",CI$1),Records!$C$2:$H$6601,6,FALSE))</f>
        <v/>
      </c>
      <c r="CK209" s="32" t="str">
        <f>IF(ISERROR(VLOOKUP(CONCATENATE($A209,"_L_",CL$1),Records!$C$2:$H$6601,1,FALSE)),"",VLOOKUP(CONCATENATE($A209,"_L_",CL$1),Records!$C$2:$H$6601,4,FALSE))</f>
        <v/>
      </c>
      <c r="CL209" s="7" t="str">
        <f>IF(ISERROR(VLOOKUP(CONCATENATE($A209,"_L_",CL$1),Records!$C$2:$H$6601,1,FALSE)),"",VLOOKUP(CONCATENATE($A209,"_L_",CL$1),Records!$C$2:$H$6601,5,FALSE))</f>
        <v/>
      </c>
      <c r="CM209" s="33" t="str">
        <f>IF(ISERROR(VLOOKUP(CONCATENATE($A209,"_L_",CL$1),Records!$C$2:$H$6601,1,FALSE)),"",VLOOKUP(CONCATENATE($A209,"_L_",CL$1),Records!$C$2:$H$6601,6,FALSE))</f>
        <v/>
      </c>
      <c r="CN209" s="32" t="str">
        <f>IF(ISERROR(VLOOKUP(CONCATENATE($A209,"_L_",CO$1),Records!$C$2:$H$6601,1,FALSE)),"",VLOOKUP(CONCATENATE($A209,"_L_",CO$1),Records!$C$2:$H$6601,4,FALSE))</f>
        <v/>
      </c>
      <c r="CO209" s="7" t="str">
        <f>IF(ISERROR(VLOOKUP(CONCATENATE($A209,"_L_",CO$1),Records!$C$2:$H$6601,1,FALSE)),"",VLOOKUP(CONCATENATE($A209,"_L_",CO$1),Records!$C$2:$H$6601,5,FALSE))</f>
        <v/>
      </c>
      <c r="CP209" s="33" t="str">
        <f>IF(ISERROR(VLOOKUP(CONCATENATE($A209,"_L_",CO$1),Records!$C$2:$H$6601,1,FALSE)),"",VLOOKUP(CONCATENATE($A209,"_L_",CO$1),Records!$C$2:$H$6601,6,FALSE))</f>
        <v/>
      </c>
      <c r="CQ209" s="32" t="str">
        <f>IF(ISERROR(VLOOKUP(CONCATENATE($A209,"_L_",CR$1),Records!$C$2:$H$6601,1,FALSE)),"",VLOOKUP(CONCATENATE($A209,"_L_",CR$1),Records!$C$2:$H$6601,4,FALSE))</f>
        <v/>
      </c>
      <c r="CR209" s="7" t="str">
        <f>IF(ISERROR(VLOOKUP(CONCATENATE($A209,"_L_",CR$1),Records!$C$2:$H$6601,1,FALSE)),"",VLOOKUP(CONCATENATE($A209,"_L_",CR$1),Records!$C$2:$H$6601,5,FALSE))</f>
        <v/>
      </c>
      <c r="CS209" s="33" t="str">
        <f>IF(ISERROR(VLOOKUP(CONCATENATE($A209,"_L_",CR$1),Records!$C$2:$H$6601,1,FALSE)),"",VLOOKUP(CONCATENATE($A209,"_L_",CR$1),Records!$C$2:$H$6601,6,FALSE))</f>
        <v/>
      </c>
      <c r="CT209" s="32" t="str">
        <f>IF(ISERROR(VLOOKUP(CONCATENATE($A209,"_L_",CU$1),Records!$C$2:$H$6601,1,FALSE)),"",VLOOKUP(CONCATENATE($A209,"_L_",CU$1),Records!$C$2:$H$6601,4,FALSE))</f>
        <v/>
      </c>
      <c r="CU209" s="7" t="str">
        <f>IF(ISERROR(VLOOKUP(CONCATENATE($A209,"_L_",CU$1),Records!$C$2:$H$6601,1,FALSE)),"",VLOOKUP(CONCATENATE($A209,"_L_",CU$1),Records!$C$2:$H$6601,5,FALSE))</f>
        <v/>
      </c>
      <c r="CV209" s="33" t="str">
        <f>IF(ISERROR(VLOOKUP(CONCATENATE($A209,"_L_",CU$1),Records!$C$2:$H$6601,1,FALSE)),"",VLOOKUP(CONCATENATE($A209,"_L_",CU$1),Records!$C$2:$H$6601,6,FALSE))</f>
        <v/>
      </c>
      <c r="CW209" s="32" t="str">
        <f>IF(ISERROR(VLOOKUP(CONCATENATE($A209,"_L_",CX$1),Records!$C$2:$H$6601,1,FALSE)),"",VLOOKUP(CONCATENATE($A209,"_L_",CX$1),Records!$C$2:$H$6601,4,FALSE))</f>
        <v/>
      </c>
      <c r="CX209" s="7" t="str">
        <f>IF(ISERROR(VLOOKUP(CONCATENATE($A209,"_L_",CX$1),Records!$C$2:$H$6601,1,FALSE)),"",VLOOKUP(CONCATENATE($A209,"_L_",CX$1),Records!$C$2:$H$6601,5,FALSE))</f>
        <v/>
      </c>
      <c r="CY209" s="33" t="str">
        <f>IF(ISERROR(VLOOKUP(CONCATENATE($A209,"_L_",CX$1),Records!$C$2:$H$6601,1,FALSE)),"",VLOOKUP(CONCATENATE($A209,"_L_",CX$1),Records!$C$2:$H$6601,6,FALSE))</f>
        <v/>
      </c>
      <c r="CZ209" s="32" t="str">
        <f>IF(ISERROR(VLOOKUP(CONCATENATE($A209,"_L_",DA$1),Records!$C$2:$H$6601,1,FALSE)),"",VLOOKUP(CONCATENATE($A209,"_L_",DA$1),Records!$C$2:$H$6601,4,FALSE))</f>
        <v/>
      </c>
      <c r="DA209" s="7" t="str">
        <f>IF(ISERROR(VLOOKUP(CONCATENATE($A209,"_L_",DA$1),Records!$C$2:$H$6601,1,FALSE)),"",VLOOKUP(CONCATENATE($A209,"_L_",DA$1),Records!$C$2:$H$6601,5,FALSE))</f>
        <v/>
      </c>
      <c r="DB209" s="33" t="str">
        <f>IF(ISERROR(VLOOKUP(CONCATENATE($A209,"_L_",DA$1),Records!$C$2:$H$6601,1,FALSE)),"",VLOOKUP(CONCATENATE($A209,"_L_",DA$1),Records!$C$2:$H$6601,6,FALSE))</f>
        <v/>
      </c>
      <c r="DC209" s="32" t="str">
        <f>IF(ISERROR(VLOOKUP(CONCATENATE($A209,"_L_",DD$1),Records!$C$2:$H$6601,1,FALSE)),"",VLOOKUP(CONCATENATE($A209,"_L_",DD$1),Records!$C$2:$H$6601,4,FALSE))</f>
        <v/>
      </c>
      <c r="DD209" s="7" t="str">
        <f>IF(ISERROR(VLOOKUP(CONCATENATE($A209,"_L_",DD$1),Records!$C$2:$H$6601,1,FALSE)),"",VLOOKUP(CONCATENATE($A209,"_L_",DD$1),Records!$C$2:$H$6601,5,FALSE))</f>
        <v/>
      </c>
      <c r="DE209" s="33" t="str">
        <f>IF(ISERROR(VLOOKUP(CONCATENATE($A209,"_L_",DD$1),Records!$C$2:$H$6601,1,FALSE)),"",VLOOKUP(CONCATENATE($A209,"_L_",DD$1),Records!$C$2:$H$6601,6,FALSE))</f>
        <v/>
      </c>
      <c r="DF209" s="32" t="str">
        <f>IF(ISERROR(VLOOKUP(CONCATENATE($A209,"_L_",DG$1),Records!$C$2:$H$6601,1,FALSE)),"",VLOOKUP(CONCATENATE($A209,"_L_",DG$1),Records!$C$2:$H$6601,4,FALSE))</f>
        <v/>
      </c>
      <c r="DG209" s="7" t="str">
        <f>IF(ISERROR(VLOOKUP(CONCATENATE($A209,"_L_",DG$1),Records!$C$2:$H$6601,1,FALSE)),"",VLOOKUP(CONCATENATE($A209,"_L_",DG$1),Records!$C$2:$H$6601,5,FALSE))</f>
        <v/>
      </c>
      <c r="DH209" s="33" t="str">
        <f>IF(ISERROR(VLOOKUP(CONCATENATE($A209,"_L_",DG$1),Records!$C$2:$H$6601,1,FALSE)),"",VLOOKUP(CONCATENATE($A209,"_L_",DG$1),Records!$C$2:$H$6601,6,FALSE))</f>
        <v/>
      </c>
      <c r="DI209" s="32" t="str">
        <f>IF(ISERROR(VLOOKUP(CONCATENATE($A209,"_L_",DJ$1),Records!$C$2:$H$6601,1,FALSE)),"",VLOOKUP(CONCATENATE($A209,"_L_",DJ$1),Records!$C$2:$H$6601,4,FALSE))</f>
        <v/>
      </c>
      <c r="DJ209" s="7" t="str">
        <f>IF(ISERROR(VLOOKUP(CONCATENATE($A209,"_L_",DJ$1),Records!$C$2:$H$6601,1,FALSE)),"",VLOOKUP(CONCATENATE($A209,"_L_",DJ$1),Records!$C$2:$H$6601,5,FALSE))</f>
        <v/>
      </c>
      <c r="DK209" s="33" t="str">
        <f>IF(ISERROR(VLOOKUP(CONCATENATE($A209,"_L_",DJ$1),Records!$C$2:$H$6601,1,FALSE)),"",VLOOKUP(CONCATENATE($A209,"_L_",DJ$1),Records!$C$2:$H$6601,6,FALSE))</f>
        <v/>
      </c>
      <c r="DL209" s="32" t="str">
        <f>IF(ISERROR(VLOOKUP(CONCATENATE($A209,"_L_",DM$1),Records!$C$2:$H$6601,1,FALSE)),"",VLOOKUP(CONCATENATE($A209,"_L_",DM$1),Records!$C$2:$H$6601,4,FALSE))</f>
        <v/>
      </c>
      <c r="DM209" s="7" t="str">
        <f>IF(ISERROR(VLOOKUP(CONCATENATE($A209,"_L_",DM$1),Records!$C$2:$H$6601,1,FALSE)),"",VLOOKUP(CONCATENATE($A209,"_L_",DM$1),Records!$C$2:$H$6601,5,FALSE))</f>
        <v/>
      </c>
      <c r="DN209" s="33" t="str">
        <f>IF(ISERROR(VLOOKUP(CONCATENATE($A209,"_L_",DM$1),Records!$C$2:$H$6601,1,FALSE)),"",VLOOKUP(CONCATENATE($A209,"_L_",DM$1),Records!$C$2:$H$6601,6,FALSE))</f>
        <v/>
      </c>
      <c r="DO209" s="32" t="str">
        <f>IF(ISERROR(VLOOKUP(CONCATENATE($A209,"_L_",DP$1),Records!$C$2:$H$6601,1,FALSE)),"",VLOOKUP(CONCATENATE($A209,"_L_",DP$1),Records!$C$2:$H$6601,4,FALSE))</f>
        <v/>
      </c>
      <c r="DP209" s="7" t="str">
        <f>IF(ISERROR(VLOOKUP(CONCATENATE($A209,"_L_",DP$1),Records!$C$2:$H$6601,1,FALSE)),"",VLOOKUP(CONCATENATE($A209,"_L_",DP$1),Records!$C$2:$H$6601,5,FALSE))</f>
        <v/>
      </c>
      <c r="DQ209" s="33" t="str">
        <f>IF(ISERROR(VLOOKUP(CONCATENATE($A209,"_L_",DP$1),Records!$C$2:$H$6601,1,FALSE)),"",VLOOKUP(CONCATENATE($A209,"_L_",DP$1),Records!$C$2:$H$6601,6,FALSE))</f>
        <v/>
      </c>
      <c r="DR209" s="32" t="str">
        <f>IF(ISERROR(VLOOKUP(CONCATENATE($A209,"_L_",DS$1),Records!$C$2:$H$6601,1,FALSE)),"",VLOOKUP(CONCATENATE($A209,"_L_",DS$1),Records!$C$2:$H$6601,4,FALSE))</f>
        <v/>
      </c>
      <c r="DS209" s="7" t="str">
        <f>IF(ISERROR(VLOOKUP(CONCATENATE($A209,"_L_",DS$1),Records!$C$2:$H$6601,1,FALSE)),"",VLOOKUP(CONCATENATE($A209,"_L_",DS$1),Records!$C$2:$H$6601,5,FALSE))</f>
        <v/>
      </c>
      <c r="DT209" s="33" t="str">
        <f>IF(ISERROR(VLOOKUP(CONCATENATE($A209,"_L_",DS$1),Records!$C$2:$H$6601,1,FALSE)),"",VLOOKUP(CONCATENATE($A209,"_L_",DS$1),Records!$C$2:$H$6601,6,FALSE))</f>
        <v/>
      </c>
      <c r="DU209" s="32" t="str">
        <f>IF(ISERROR(VLOOKUP(CONCATENATE($A209,"_L_",DV$1),Records!$C$2:$H$6601,1,FALSE)),"",VLOOKUP(CONCATENATE($A209,"_L_",DV$1),Records!$C$2:$H$6601,4,FALSE))</f>
        <v/>
      </c>
      <c r="DV209" s="7" t="str">
        <f>IF(ISERROR(VLOOKUP(CONCATENATE($A209,"_L_",DV$1),Records!$C$2:$H$6601,1,FALSE)),"",VLOOKUP(CONCATENATE($A209,"_L_",DV$1),Records!$C$2:$H$6601,5,FALSE))</f>
        <v/>
      </c>
      <c r="DW209" s="33" t="str">
        <f>IF(ISERROR(VLOOKUP(CONCATENATE($A209,"_L_",DV$1),Records!$C$2:$H$6601,1,FALSE)),"",VLOOKUP(CONCATENATE($A209,"_L_",DV$1),Records!$C$2:$H$6601,6,FALSE))</f>
        <v/>
      </c>
      <c r="DX209" s="32" t="str">
        <f>IF(ISERROR(VLOOKUP(CONCATENATE($A209,"_L_",DY$1),Records!$C$2:$H$6601,1,FALSE)),"",VLOOKUP(CONCATENATE($A209,"_L_",DY$1),Records!$C$2:$H$6601,4,FALSE))</f>
        <v/>
      </c>
      <c r="DY209" s="7" t="str">
        <f>IF(ISERROR(VLOOKUP(CONCATENATE($A209,"_L_",DY$1),Records!$C$2:$H$6601,1,FALSE)),"",VLOOKUP(CONCATENATE($A209,"_L_",DY$1),Records!$C$2:$H$6601,5,FALSE))</f>
        <v/>
      </c>
      <c r="DZ209" s="33" t="str">
        <f>IF(ISERROR(VLOOKUP(CONCATENATE($A209,"_L_",DY$1),Records!$C$2:$H$6601,1,FALSE)),"",VLOOKUP(CONCATENATE($A209,"_L_",DY$1),Records!$C$2:$H$6601,6,FALSE))</f>
        <v/>
      </c>
      <c r="EA209" s="32" t="str">
        <f>IF(ISERROR(VLOOKUP(CONCATENATE($A209,"_L_",EB$1),Records!$C$2:$H$6601,1,FALSE)),"",VLOOKUP(CONCATENATE($A209,"_L_",EB$1),Records!$C$2:$H$6601,4,FALSE))</f>
        <v/>
      </c>
      <c r="EB209" s="7" t="str">
        <f>IF(ISERROR(VLOOKUP(CONCATENATE($A209,"_L_",EB$1),Records!$C$2:$H$6601,1,FALSE)),"",VLOOKUP(CONCATENATE($A209,"_L_",EB$1),Records!$C$2:$H$6601,5,FALSE))</f>
        <v/>
      </c>
      <c r="EC209" s="33" t="str">
        <f>IF(ISERROR(VLOOKUP(CONCATENATE($A209,"_L_",EB$1),Records!$C$2:$H$6601,1,FALSE)),"",VLOOKUP(CONCATENATE($A209,"_L_",EB$1),Records!$C$2:$H$6601,6,FALSE))</f>
        <v/>
      </c>
    </row>
    <row r="210" spans="1:133" ht="15.75" x14ac:dyDescent="0.25">
      <c r="A210" s="11">
        <v>42392</v>
      </c>
      <c r="B210" s="17" t="s">
        <v>80</v>
      </c>
      <c r="C210" s="16">
        <f t="shared" si="7"/>
        <v>30</v>
      </c>
      <c r="D210" s="25" t="s">
        <v>64</v>
      </c>
      <c r="E210" s="8" t="s">
        <v>71</v>
      </c>
      <c r="F210" s="62">
        <f t="shared" si="6"/>
        <v>0</v>
      </c>
      <c r="G210" s="62">
        <f>HomeCalc!F210</f>
        <v>0</v>
      </c>
      <c r="H210" s="32" t="str">
        <f>IF(ISERROR(VLOOKUP(CONCATENATE($A210,"_L_",I$1),Records!$C$2:$H$6601,1,FALSE)),"",VLOOKUP(CONCATENATE($A210,"_L_",I$1),Records!$C$2:$H$6601,4,FALSE))</f>
        <v/>
      </c>
      <c r="I210" s="7" t="str">
        <f>IF(ISERROR(VLOOKUP(CONCATENATE($A210,"_L_",I$1),Records!$C$2:$H$6601,1,FALSE)),"",VLOOKUP(CONCATENATE($A210,"_L_",I$1),Records!$C$2:$H$6601,5,FALSE))</f>
        <v/>
      </c>
      <c r="J210" s="33" t="str">
        <f>IF(ISERROR(VLOOKUP(CONCATENATE($A210,"_L_",I$1),Records!$C$2:$H$6601,1,FALSE)),"",VLOOKUP(CONCATENATE($A210,"_L_",I$1),Records!$C$2:$H$6601,6,FALSE))</f>
        <v/>
      </c>
      <c r="K210" s="32" t="str">
        <f>IF(ISERROR(VLOOKUP(CONCATENATE($A210,"_L_",L$1),Records!$C$2:$H$6601,1,FALSE)),"",VLOOKUP(CONCATENATE($A210,"_L_",L$1),Records!$C$2:$H$6601,4,FALSE))</f>
        <v/>
      </c>
      <c r="L210" s="7" t="str">
        <f>IF(ISERROR(VLOOKUP(CONCATENATE($A210,"_L_",L$1),Records!$C$2:$H$6601,1,FALSE)),"",VLOOKUP(CONCATENATE($A210,"_L_",L$1),Records!$C$2:$H$6601,5,FALSE))</f>
        <v/>
      </c>
      <c r="M210" s="33" t="str">
        <f>IF(ISERROR(VLOOKUP(CONCATENATE($A210,"_L_",L$1),Records!$C$2:$H$6601,1,FALSE)),"",VLOOKUP(CONCATENATE($A210,"_L_",L$1),Records!$C$2:$H$6601,6,FALSE))</f>
        <v/>
      </c>
      <c r="N210" s="32" t="str">
        <f>IF(ISERROR(VLOOKUP(CONCATENATE($A210,"_L_",O$1),Records!$C$2:$H$6601,1,FALSE)),"",VLOOKUP(CONCATENATE($A210,"_L_",O$1),Records!$C$2:$H$6601,4,FALSE))</f>
        <v/>
      </c>
      <c r="O210" s="7" t="str">
        <f>IF(ISERROR(VLOOKUP(CONCATENATE($A210,"_L_",O$1),Records!$C$2:$H$6601,1,FALSE)),"",VLOOKUP(CONCATENATE($A210,"_L_",O$1),Records!$C$2:$H$6601,5,FALSE))</f>
        <v/>
      </c>
      <c r="P210" s="33" t="str">
        <f>IF(ISERROR(VLOOKUP(CONCATENATE($A210,"_L_",O$1),Records!$C$2:$H$6601,1,FALSE)),"",VLOOKUP(CONCATENATE($A210,"_L_",O$1),Records!$C$2:$H$6601,6,FALSE))</f>
        <v/>
      </c>
      <c r="Q210" s="32" t="str">
        <f>IF(ISERROR(VLOOKUP(CONCATENATE($A210,"_L_",R$1),Records!$C$2:$H$6601,1,FALSE)),"",VLOOKUP(CONCATENATE($A210,"_L_",R$1),Records!$C$2:$H$6601,4,FALSE))</f>
        <v/>
      </c>
      <c r="R210" s="7" t="str">
        <f>IF(ISERROR(VLOOKUP(CONCATENATE($A210,"_L_",R$1),Records!$C$2:$H$6601,1,FALSE)),"",VLOOKUP(CONCATENATE($A210,"_L_",R$1),Records!$C$2:$H$6601,5,FALSE))</f>
        <v/>
      </c>
      <c r="S210" s="33" t="str">
        <f>IF(ISERROR(VLOOKUP(CONCATENATE($A210,"_L_",R$1),Records!$C$2:$H$6601,1,FALSE)),"",VLOOKUP(CONCATENATE($A210,"_L_",R$1),Records!$C$2:$H$6601,6,FALSE))</f>
        <v/>
      </c>
      <c r="T210" s="32" t="str">
        <f>IF(ISERROR(VLOOKUP(CONCATENATE($A210,"_L_",U$1),Records!$C$2:$H$6601,1,FALSE)),"",VLOOKUP(CONCATENATE($A210,"_L_",U$1),Records!$C$2:$H$6601,4,FALSE))</f>
        <v/>
      </c>
      <c r="U210" s="7" t="str">
        <f>IF(ISERROR(VLOOKUP(CONCATENATE($A210,"_L_",U$1),Records!$C$2:$H$6601,1,FALSE)),"",VLOOKUP(CONCATENATE($A210,"_L_",U$1),Records!$C$2:$H$6601,5,FALSE))</f>
        <v/>
      </c>
      <c r="V210" s="33" t="str">
        <f>IF(ISERROR(VLOOKUP(CONCATENATE($A210,"_L_",U$1),Records!$C$2:$H$6601,1,FALSE)),"",VLOOKUP(CONCATENATE($A210,"_L_",U$1),Records!$C$2:$H$6601,6,FALSE))</f>
        <v/>
      </c>
      <c r="W210" s="32" t="str">
        <f>IF(ISERROR(VLOOKUP(CONCATENATE($A210,"_L_",X$1),Records!$C$2:$H$6601,1,FALSE)),"",VLOOKUP(CONCATENATE($A210,"_L_",X$1),Records!$C$2:$H$6601,4,FALSE))</f>
        <v/>
      </c>
      <c r="X210" s="7" t="str">
        <f>IF(ISERROR(VLOOKUP(CONCATENATE($A210,"_L_",X$1),Records!$C$2:$H$6601,1,FALSE)),"",VLOOKUP(CONCATENATE($A210,"_L_",X$1),Records!$C$2:$H$6601,5,FALSE))</f>
        <v/>
      </c>
      <c r="Y210" s="33" t="str">
        <f>IF(ISERROR(VLOOKUP(CONCATENATE($A210,"_L_",X$1),Records!$C$2:$H$6601,1,FALSE)),"",VLOOKUP(CONCATENATE($A210,"_L_",X$1),Records!$C$2:$H$6601,6,FALSE))</f>
        <v/>
      </c>
      <c r="Z210" s="32" t="str">
        <f>IF(ISERROR(VLOOKUP(CONCATENATE($A210,"_L_",AA$1),Records!$C$2:$H$6601,1,FALSE)),"",VLOOKUP(CONCATENATE($A210,"_L_",AA$1),Records!$C$2:$H$6601,4,FALSE))</f>
        <v/>
      </c>
      <c r="AA210" s="7" t="str">
        <f>IF(ISERROR(VLOOKUP(CONCATENATE($A210,"_L_",AA$1),Records!$C$2:$H$6601,1,FALSE)),"",VLOOKUP(CONCATENATE($A210,"_L_",AA$1),Records!$C$2:$H$6601,5,FALSE))</f>
        <v/>
      </c>
      <c r="AB210" s="33" t="str">
        <f>IF(ISERROR(VLOOKUP(CONCATENATE($A210,"_L_",AA$1),Records!$C$2:$H$6601,1,FALSE)),"",VLOOKUP(CONCATENATE($A210,"_L_",AA$1),Records!$C$2:$H$6601,6,FALSE))</f>
        <v/>
      </c>
      <c r="AC210" s="32" t="str">
        <f>IF(ISERROR(VLOOKUP(CONCATENATE($A210,"_L_",AD$1),Records!$C$2:$H$6601,1,FALSE)),"",VLOOKUP(CONCATENATE($A210,"_L_",AD$1),Records!$C$2:$H$6601,4,FALSE))</f>
        <v/>
      </c>
      <c r="AD210" s="7" t="str">
        <f>IF(ISERROR(VLOOKUP(CONCATENATE($A210,"_L_",AD$1),Records!$C$2:$H$6601,1,FALSE)),"",VLOOKUP(CONCATENATE($A210,"_L_",AD$1),Records!$C$2:$H$6601,5,FALSE))</f>
        <v/>
      </c>
      <c r="AE210" s="33" t="str">
        <f>IF(ISERROR(VLOOKUP(CONCATENATE($A210,"_L_",AD$1),Records!$C$2:$H$6601,1,FALSE)),"",VLOOKUP(CONCATENATE($A210,"_L_",AD$1),Records!$C$2:$H$6601,6,FALSE))</f>
        <v/>
      </c>
      <c r="AF210" s="32" t="str">
        <f>IF(ISERROR(VLOOKUP(CONCATENATE($A210,"_L_",AG$1),Records!$C$2:$H$6601,1,FALSE)),"",VLOOKUP(CONCATENATE($A210,"_L_",AG$1),Records!$C$2:$H$6601,4,FALSE))</f>
        <v/>
      </c>
      <c r="AG210" s="7" t="str">
        <f>IF(ISERROR(VLOOKUP(CONCATENATE($A210,"_L_",AG$1),Records!$C$2:$H$6601,1,FALSE)),"",VLOOKUP(CONCATENATE($A210,"_L_",AG$1),Records!$C$2:$H$6601,5,FALSE))</f>
        <v/>
      </c>
      <c r="AH210" s="33" t="str">
        <f>IF(ISERROR(VLOOKUP(CONCATENATE($A210,"_L_",AG$1),Records!$C$2:$H$6601,1,FALSE)),"",VLOOKUP(CONCATENATE($A210,"_L_",AG$1),Records!$C$2:$H$6601,6,FALSE))</f>
        <v/>
      </c>
      <c r="AI210" s="32" t="str">
        <f>IF(ISERROR(VLOOKUP(CONCATENATE($A210,"_L_",AJ$1),Records!$C$2:$H$6601,1,FALSE)),"",VLOOKUP(CONCATENATE($A210,"_L_",AJ$1),Records!$C$2:$H$6601,4,FALSE))</f>
        <v/>
      </c>
      <c r="AJ210" s="7" t="str">
        <f>IF(ISERROR(VLOOKUP(CONCATENATE($A210,"_L_",AJ$1),Records!$C$2:$H$6601,1,FALSE)),"",VLOOKUP(CONCATENATE($A210,"_L_",AJ$1),Records!$C$2:$H$6601,5,FALSE))</f>
        <v/>
      </c>
      <c r="AK210" s="33" t="str">
        <f>IF(ISERROR(VLOOKUP(CONCATENATE($A210,"_L_",AJ$1),Records!$C$2:$H$6601,1,FALSE)),"",VLOOKUP(CONCATENATE($A210,"_L_",AJ$1),Records!$C$2:$H$6601,6,FALSE))</f>
        <v/>
      </c>
      <c r="AL210" s="32" t="str">
        <f>IF(ISERROR(VLOOKUP(CONCATENATE($A210,"_L_",AM$1),Records!$C$2:$H$6601,1,FALSE)),"",VLOOKUP(CONCATENATE($A210,"_L_",AM$1),Records!$C$2:$H$6601,4,FALSE))</f>
        <v/>
      </c>
      <c r="AM210" s="7" t="str">
        <f>IF(ISERROR(VLOOKUP(CONCATENATE($A210,"_L_",AM$1),Records!$C$2:$H$6601,1,FALSE)),"",VLOOKUP(CONCATENATE($A210,"_L_",AM$1),Records!$C$2:$H$6601,5,FALSE))</f>
        <v/>
      </c>
      <c r="AN210" s="33" t="str">
        <f>IF(ISERROR(VLOOKUP(CONCATENATE($A210,"_L_",AM$1),Records!$C$2:$H$6601,1,FALSE)),"",VLOOKUP(CONCATENATE($A210,"_L_",AM$1),Records!$C$2:$H$6601,6,FALSE))</f>
        <v/>
      </c>
      <c r="AO210" s="32" t="str">
        <f>IF(ISERROR(VLOOKUP(CONCATENATE($A210,"_L_",AP$1),Records!$C$2:$H$6601,1,FALSE)),"",VLOOKUP(CONCATENATE($A210,"_L_",AP$1),Records!$C$2:$H$6601,4,FALSE))</f>
        <v/>
      </c>
      <c r="AP210" s="7" t="str">
        <f>IF(ISERROR(VLOOKUP(CONCATENATE($A210,"_L_",AP$1),Records!$C$2:$H$6601,1,FALSE)),"",VLOOKUP(CONCATENATE($A210,"_L_",AP$1),Records!$C$2:$H$6601,5,FALSE))</f>
        <v/>
      </c>
      <c r="AQ210" s="33" t="str">
        <f>IF(ISERROR(VLOOKUP(CONCATENATE($A210,"_L_",AP$1),Records!$C$2:$H$6601,1,FALSE)),"",VLOOKUP(CONCATENATE($A210,"_L_",AP$1),Records!$C$2:$H$6601,6,FALSE))</f>
        <v/>
      </c>
      <c r="AR210" s="32" t="str">
        <f>IF(ISERROR(VLOOKUP(CONCATENATE($A210,"_L_",AS$1),Records!$C$2:$H$6601,1,FALSE)),"",VLOOKUP(CONCATENATE($A210,"_L_",AS$1),Records!$C$2:$H$6601,4,FALSE))</f>
        <v/>
      </c>
      <c r="AS210" s="7" t="str">
        <f>IF(ISERROR(VLOOKUP(CONCATENATE($A210,"_L_",AS$1),Records!$C$2:$H$6601,1,FALSE)),"",VLOOKUP(CONCATENATE($A210,"_L_",AS$1),Records!$C$2:$H$6601,5,FALSE))</f>
        <v/>
      </c>
      <c r="AT210" s="33" t="str">
        <f>IF(ISERROR(VLOOKUP(CONCATENATE($A210,"_L_",AS$1),Records!$C$2:$H$6601,1,FALSE)),"",VLOOKUP(CONCATENATE($A210,"_L_",AS$1),Records!$C$2:$H$6601,6,FALSE))</f>
        <v/>
      </c>
      <c r="AU210" s="32" t="str">
        <f>IF(ISERROR(VLOOKUP(CONCATENATE($A210,"_L_",AV$1),Records!$C$2:$H$6601,1,FALSE)),"",VLOOKUP(CONCATENATE($A210,"_L_",AV$1),Records!$C$2:$H$6601,4,FALSE))</f>
        <v/>
      </c>
      <c r="AV210" s="7" t="str">
        <f>IF(ISERROR(VLOOKUP(CONCATENATE($A210,"_L_",AV$1),Records!$C$2:$H$6601,1,FALSE)),"",VLOOKUP(CONCATENATE($A210,"_L_",AV$1),Records!$C$2:$H$6601,5,FALSE))</f>
        <v/>
      </c>
      <c r="AW210" s="33" t="str">
        <f>IF(ISERROR(VLOOKUP(CONCATENATE($A210,"_L_",AV$1),Records!$C$2:$H$6601,1,FALSE)),"",VLOOKUP(CONCATENATE($A210,"_L_",AV$1),Records!$C$2:$H$6601,6,FALSE))</f>
        <v/>
      </c>
      <c r="AX210" s="32" t="str">
        <f>IF(ISERROR(VLOOKUP(CONCATENATE($A210,"_L_",AY$1),Records!$C$2:$H$6601,1,FALSE)),"",VLOOKUP(CONCATENATE($A210,"_L_",AY$1),Records!$C$2:$H$6601,4,FALSE))</f>
        <v/>
      </c>
      <c r="AY210" s="7" t="str">
        <f>IF(ISERROR(VLOOKUP(CONCATENATE($A210,"_L_",AY$1),Records!$C$2:$H$6601,1,FALSE)),"",VLOOKUP(CONCATENATE($A210,"_L_",AY$1),Records!$C$2:$H$6601,5,FALSE))</f>
        <v/>
      </c>
      <c r="AZ210" s="33" t="str">
        <f>IF(ISERROR(VLOOKUP(CONCATENATE($A210,"_L_",AY$1),Records!$C$2:$H$6601,1,FALSE)),"",VLOOKUP(CONCATENATE($A210,"_L_",AY$1),Records!$C$2:$H$6601,6,FALSE))</f>
        <v/>
      </c>
      <c r="BA210" s="32" t="str">
        <f>IF(ISERROR(VLOOKUP(CONCATENATE($A210,"_L_",BB$1),Records!$C$2:$H$6601,1,FALSE)),"",VLOOKUP(CONCATENATE($A210,"_L_",BB$1),Records!$C$2:$H$6601,4,FALSE))</f>
        <v/>
      </c>
      <c r="BB210" s="7" t="str">
        <f>IF(ISERROR(VLOOKUP(CONCATENATE($A210,"_L_",BB$1),Records!$C$2:$H$6601,1,FALSE)),"",VLOOKUP(CONCATENATE($A210,"_L_",BB$1),Records!$C$2:$H$6601,5,FALSE))</f>
        <v/>
      </c>
      <c r="BC210" s="33" t="str">
        <f>IF(ISERROR(VLOOKUP(CONCATENATE($A210,"_L_",BB$1),Records!$C$2:$H$6601,1,FALSE)),"",VLOOKUP(CONCATENATE($A210,"_L_",BB$1),Records!$C$2:$H$6601,6,FALSE))</f>
        <v/>
      </c>
      <c r="BD210" s="32" t="str">
        <f>IF(ISERROR(VLOOKUP(CONCATENATE($A210,"_L_",BE$1),Records!$C$2:$H$6601,1,FALSE)),"",VLOOKUP(CONCATENATE($A210,"_L_",BE$1),Records!$C$2:$H$6601,4,FALSE))</f>
        <v/>
      </c>
      <c r="BE210" s="7" t="str">
        <f>IF(ISERROR(VLOOKUP(CONCATENATE($A210,"_L_",BE$1),Records!$C$2:$H$6601,1,FALSE)),"",VLOOKUP(CONCATENATE($A210,"_L_",BE$1),Records!$C$2:$H$6601,5,FALSE))</f>
        <v/>
      </c>
      <c r="BF210" s="33" t="str">
        <f>IF(ISERROR(VLOOKUP(CONCATENATE($A210,"_L_",BE$1),Records!$C$2:$H$6601,1,FALSE)),"",VLOOKUP(CONCATENATE($A210,"_L_",BE$1),Records!$C$2:$H$6601,6,FALSE))</f>
        <v/>
      </c>
      <c r="BG210" s="32" t="str">
        <f>IF(ISERROR(VLOOKUP(CONCATENATE($A210,"_L_",BH$1),Records!$C$2:$H$6601,1,FALSE)),"",VLOOKUP(CONCATENATE($A210,"_L_",BH$1),Records!$C$2:$H$6601,4,FALSE))</f>
        <v/>
      </c>
      <c r="BH210" s="7" t="str">
        <f>IF(ISERROR(VLOOKUP(CONCATENATE($A210,"_L_",BH$1),Records!$C$2:$H$6601,1,FALSE)),"",VLOOKUP(CONCATENATE($A210,"_L_",BH$1),Records!$C$2:$H$6601,5,FALSE))</f>
        <v/>
      </c>
      <c r="BI210" s="33" t="str">
        <f>IF(ISERROR(VLOOKUP(CONCATENATE($A210,"_L_",BH$1),Records!$C$2:$H$6601,1,FALSE)),"",VLOOKUP(CONCATENATE($A210,"_L_",BH$1),Records!$C$2:$H$6601,6,FALSE))</f>
        <v/>
      </c>
      <c r="BJ210" s="32" t="str">
        <f>IF(ISERROR(VLOOKUP(CONCATENATE($A210,"_L_",BK$1),Records!$C$2:$H$6601,1,FALSE)),"",VLOOKUP(CONCATENATE($A210,"_L_",BK$1),Records!$C$2:$H$6601,4,FALSE))</f>
        <v/>
      </c>
      <c r="BK210" s="7" t="str">
        <f>IF(ISERROR(VLOOKUP(CONCATENATE($A210,"_L_",BK$1),Records!$C$2:$H$6601,1,FALSE)),"",VLOOKUP(CONCATENATE($A210,"_L_",BK$1),Records!$C$2:$H$6601,5,FALSE))</f>
        <v/>
      </c>
      <c r="BL210" s="33" t="str">
        <f>IF(ISERROR(VLOOKUP(CONCATENATE($A210,"_L_",BK$1),Records!$C$2:$H$6601,1,FALSE)),"",VLOOKUP(CONCATENATE($A210,"_L_",BK$1),Records!$C$2:$H$6601,6,FALSE))</f>
        <v/>
      </c>
      <c r="BM210" s="32" t="str">
        <f>IF(ISERROR(VLOOKUP(CONCATENATE($A210,"_L_",BN$1),Records!$C$2:$H$6601,1,FALSE)),"",VLOOKUP(CONCATENATE($A210,"_L_",BN$1),Records!$C$2:$H$6601,4,FALSE))</f>
        <v/>
      </c>
      <c r="BN210" s="7" t="str">
        <f>IF(ISERROR(VLOOKUP(CONCATENATE($A210,"_L_",BN$1),Records!$C$2:$H$6601,1,FALSE)),"",VLOOKUP(CONCATENATE($A210,"_L_",BN$1),Records!$C$2:$H$6601,5,FALSE))</f>
        <v/>
      </c>
      <c r="BO210" s="33" t="str">
        <f>IF(ISERROR(VLOOKUP(CONCATENATE($A210,"_L_",BN$1),Records!$C$2:$H$6601,1,FALSE)),"",VLOOKUP(CONCATENATE($A210,"_L_",BN$1),Records!$C$2:$H$6601,6,FALSE))</f>
        <v/>
      </c>
      <c r="BP210" s="32" t="str">
        <f>IF(ISERROR(VLOOKUP(CONCATENATE($A210,"_L_",BQ$1),Records!$C$2:$H$6601,1,FALSE)),"",VLOOKUP(CONCATENATE($A210,"_L_",BQ$1),Records!$C$2:$H$6601,4,FALSE))</f>
        <v/>
      </c>
      <c r="BQ210" s="7" t="str">
        <f>IF(ISERROR(VLOOKUP(CONCATENATE($A210,"_L_",BQ$1),Records!$C$2:$H$6601,1,FALSE)),"",VLOOKUP(CONCATENATE($A210,"_L_",BQ$1),Records!$C$2:$H$6601,5,FALSE))</f>
        <v/>
      </c>
      <c r="BR210" s="33" t="str">
        <f>IF(ISERROR(VLOOKUP(CONCATENATE($A210,"_L_",BQ$1),Records!$C$2:$H$6601,1,FALSE)),"",VLOOKUP(CONCATENATE($A210,"_L_",BQ$1),Records!$C$2:$H$6601,6,FALSE))</f>
        <v/>
      </c>
      <c r="BS210" s="32" t="str">
        <f>IF(ISERROR(VLOOKUP(CONCATENATE($A210,"_L_",BT$1),Records!$C$2:$H$6601,1,FALSE)),"",VLOOKUP(CONCATENATE($A210,"_L_",BT$1),Records!$C$2:$H$6601,4,FALSE))</f>
        <v/>
      </c>
      <c r="BT210" s="7" t="str">
        <f>IF(ISERROR(VLOOKUP(CONCATENATE($A210,"_L_",BT$1),Records!$C$2:$H$6601,1,FALSE)),"",VLOOKUP(CONCATENATE($A210,"_L_",BT$1),Records!$C$2:$H$6601,5,FALSE))</f>
        <v/>
      </c>
      <c r="BU210" s="33" t="str">
        <f>IF(ISERROR(VLOOKUP(CONCATENATE($A210,"_L_",BT$1),Records!$C$2:$H$6601,1,FALSE)),"",VLOOKUP(CONCATENATE($A210,"_L_",BT$1),Records!$C$2:$H$6601,6,FALSE))</f>
        <v/>
      </c>
      <c r="BV210" s="32" t="str">
        <f>IF(ISERROR(VLOOKUP(CONCATENATE($A210,"_L_",BW$1),Records!$C$2:$H$6601,1,FALSE)),"",VLOOKUP(CONCATENATE($A210,"_L_",BW$1),Records!$C$2:$H$6601,4,FALSE))</f>
        <v/>
      </c>
      <c r="BW210" s="7" t="str">
        <f>IF(ISERROR(VLOOKUP(CONCATENATE($A210,"_L_",BW$1),Records!$C$2:$H$6601,1,FALSE)),"",VLOOKUP(CONCATENATE($A210,"_L_",BW$1),Records!$C$2:$H$6601,5,FALSE))</f>
        <v/>
      </c>
      <c r="BX210" s="33" t="str">
        <f>IF(ISERROR(VLOOKUP(CONCATENATE($A210,"_L_",BW$1),Records!$C$2:$H$6601,1,FALSE)),"",VLOOKUP(CONCATENATE($A210,"_L_",BW$1),Records!$C$2:$H$6601,6,FALSE))</f>
        <v/>
      </c>
      <c r="BY210" s="32" t="str">
        <f>IF(ISERROR(VLOOKUP(CONCATENATE($A210,"_L_",BZ$1),Records!$C$2:$H$6601,1,FALSE)),"",VLOOKUP(CONCATENATE($A210,"_L_",BZ$1),Records!$C$2:$H$6601,4,FALSE))</f>
        <v/>
      </c>
      <c r="BZ210" s="7" t="str">
        <f>IF(ISERROR(VLOOKUP(CONCATENATE($A210,"_L_",BZ$1),Records!$C$2:$H$6601,1,FALSE)),"",VLOOKUP(CONCATENATE($A210,"_L_",BZ$1),Records!$C$2:$H$6601,5,FALSE))</f>
        <v/>
      </c>
      <c r="CA210" s="33" t="str">
        <f>IF(ISERROR(VLOOKUP(CONCATENATE($A210,"_L_",BZ$1),Records!$C$2:$H$6601,1,FALSE)),"",VLOOKUP(CONCATENATE($A210,"_L_",BZ$1),Records!$C$2:$H$6601,6,FALSE))</f>
        <v/>
      </c>
      <c r="CB210" s="32" t="str">
        <f>IF(ISERROR(VLOOKUP(CONCATENATE($A210,"_L_",CC$1),Records!$C$2:$H$6601,1,FALSE)),"",VLOOKUP(CONCATENATE($A210,"_L_",CC$1),Records!$C$2:$H$6601,4,FALSE))</f>
        <v/>
      </c>
      <c r="CC210" s="7" t="str">
        <f>IF(ISERROR(VLOOKUP(CONCATENATE($A210,"_L_",CC$1),Records!$C$2:$H$6601,1,FALSE)),"",VLOOKUP(CONCATENATE($A210,"_L_",CC$1),Records!$C$2:$H$6601,5,FALSE))</f>
        <v/>
      </c>
      <c r="CD210" s="33" t="str">
        <f>IF(ISERROR(VLOOKUP(CONCATENATE($A210,"_L_",CC$1),Records!$C$2:$H$6601,1,FALSE)),"",VLOOKUP(CONCATENATE($A210,"_L_",CC$1),Records!$C$2:$H$6601,6,FALSE))</f>
        <v/>
      </c>
      <c r="CE210" s="32" t="str">
        <f>IF(ISERROR(VLOOKUP(CONCATENATE($A210,"_L_",CF$1),Records!$C$2:$H$6601,1,FALSE)),"",VLOOKUP(CONCATENATE($A210,"_L_",CF$1),Records!$C$2:$H$6601,4,FALSE))</f>
        <v/>
      </c>
      <c r="CF210" s="7" t="str">
        <f>IF(ISERROR(VLOOKUP(CONCATENATE($A210,"_L_",CF$1),Records!$C$2:$H$6601,1,FALSE)),"",VLOOKUP(CONCATENATE($A210,"_L_",CF$1),Records!$C$2:$H$6601,5,FALSE))</f>
        <v/>
      </c>
      <c r="CG210" s="33" t="str">
        <f>IF(ISERROR(VLOOKUP(CONCATENATE($A210,"_L_",CF$1),Records!$C$2:$H$6601,1,FALSE)),"",VLOOKUP(CONCATENATE($A210,"_L_",CF$1),Records!$C$2:$H$6601,6,FALSE))</f>
        <v/>
      </c>
      <c r="CH210" s="32" t="str">
        <f>IF(ISERROR(VLOOKUP(CONCATENATE($A210,"_L_",CI$1),Records!$C$2:$H$6601,1,FALSE)),"",VLOOKUP(CONCATENATE($A210,"_L_",CI$1),Records!$C$2:$H$6601,4,FALSE))</f>
        <v/>
      </c>
      <c r="CI210" s="7" t="str">
        <f>IF(ISERROR(VLOOKUP(CONCATENATE($A210,"_L_",CI$1),Records!$C$2:$H$6601,1,FALSE)),"",VLOOKUP(CONCATENATE($A210,"_L_",CI$1),Records!$C$2:$H$6601,5,FALSE))</f>
        <v/>
      </c>
      <c r="CJ210" s="33" t="str">
        <f>IF(ISERROR(VLOOKUP(CONCATENATE($A210,"_L_",CI$1),Records!$C$2:$H$6601,1,FALSE)),"",VLOOKUP(CONCATENATE($A210,"_L_",CI$1),Records!$C$2:$H$6601,6,FALSE))</f>
        <v/>
      </c>
      <c r="CK210" s="32" t="str">
        <f>IF(ISERROR(VLOOKUP(CONCATENATE($A210,"_L_",CL$1),Records!$C$2:$H$6601,1,FALSE)),"",VLOOKUP(CONCATENATE($A210,"_L_",CL$1),Records!$C$2:$H$6601,4,FALSE))</f>
        <v/>
      </c>
      <c r="CL210" s="7" t="str">
        <f>IF(ISERROR(VLOOKUP(CONCATENATE($A210,"_L_",CL$1),Records!$C$2:$H$6601,1,FALSE)),"",VLOOKUP(CONCATENATE($A210,"_L_",CL$1),Records!$C$2:$H$6601,5,FALSE))</f>
        <v/>
      </c>
      <c r="CM210" s="33" t="str">
        <f>IF(ISERROR(VLOOKUP(CONCATENATE($A210,"_L_",CL$1),Records!$C$2:$H$6601,1,FALSE)),"",VLOOKUP(CONCATENATE($A210,"_L_",CL$1),Records!$C$2:$H$6601,6,FALSE))</f>
        <v/>
      </c>
      <c r="CN210" s="32" t="str">
        <f>IF(ISERROR(VLOOKUP(CONCATENATE($A210,"_L_",CO$1),Records!$C$2:$H$6601,1,FALSE)),"",VLOOKUP(CONCATENATE($A210,"_L_",CO$1),Records!$C$2:$H$6601,4,FALSE))</f>
        <v/>
      </c>
      <c r="CO210" s="7" t="str">
        <f>IF(ISERROR(VLOOKUP(CONCATENATE($A210,"_L_",CO$1),Records!$C$2:$H$6601,1,FALSE)),"",VLOOKUP(CONCATENATE($A210,"_L_",CO$1),Records!$C$2:$H$6601,5,FALSE))</f>
        <v/>
      </c>
      <c r="CP210" s="33" t="str">
        <f>IF(ISERROR(VLOOKUP(CONCATENATE($A210,"_L_",CO$1),Records!$C$2:$H$6601,1,FALSE)),"",VLOOKUP(CONCATENATE($A210,"_L_",CO$1),Records!$C$2:$H$6601,6,FALSE))</f>
        <v/>
      </c>
      <c r="CQ210" s="32" t="str">
        <f>IF(ISERROR(VLOOKUP(CONCATENATE($A210,"_L_",CR$1),Records!$C$2:$H$6601,1,FALSE)),"",VLOOKUP(CONCATENATE($A210,"_L_",CR$1),Records!$C$2:$H$6601,4,FALSE))</f>
        <v/>
      </c>
      <c r="CR210" s="7" t="str">
        <f>IF(ISERROR(VLOOKUP(CONCATENATE($A210,"_L_",CR$1),Records!$C$2:$H$6601,1,FALSE)),"",VLOOKUP(CONCATENATE($A210,"_L_",CR$1),Records!$C$2:$H$6601,5,FALSE))</f>
        <v/>
      </c>
      <c r="CS210" s="33" t="str">
        <f>IF(ISERROR(VLOOKUP(CONCATENATE($A210,"_L_",CR$1),Records!$C$2:$H$6601,1,FALSE)),"",VLOOKUP(CONCATENATE($A210,"_L_",CR$1),Records!$C$2:$H$6601,6,FALSE))</f>
        <v/>
      </c>
      <c r="CT210" s="32" t="str">
        <f>IF(ISERROR(VLOOKUP(CONCATENATE($A210,"_L_",CU$1),Records!$C$2:$H$6601,1,FALSE)),"",VLOOKUP(CONCATENATE($A210,"_L_",CU$1),Records!$C$2:$H$6601,4,FALSE))</f>
        <v/>
      </c>
      <c r="CU210" s="7" t="str">
        <f>IF(ISERROR(VLOOKUP(CONCATENATE($A210,"_L_",CU$1),Records!$C$2:$H$6601,1,FALSE)),"",VLOOKUP(CONCATENATE($A210,"_L_",CU$1),Records!$C$2:$H$6601,5,FALSE))</f>
        <v/>
      </c>
      <c r="CV210" s="33" t="str">
        <f>IF(ISERROR(VLOOKUP(CONCATENATE($A210,"_L_",CU$1),Records!$C$2:$H$6601,1,FALSE)),"",VLOOKUP(CONCATENATE($A210,"_L_",CU$1),Records!$C$2:$H$6601,6,FALSE))</f>
        <v/>
      </c>
      <c r="CW210" s="32" t="str">
        <f>IF(ISERROR(VLOOKUP(CONCATENATE($A210,"_L_",CX$1),Records!$C$2:$H$6601,1,FALSE)),"",VLOOKUP(CONCATENATE($A210,"_L_",CX$1),Records!$C$2:$H$6601,4,FALSE))</f>
        <v/>
      </c>
      <c r="CX210" s="7" t="str">
        <f>IF(ISERROR(VLOOKUP(CONCATENATE($A210,"_L_",CX$1),Records!$C$2:$H$6601,1,FALSE)),"",VLOOKUP(CONCATENATE($A210,"_L_",CX$1),Records!$C$2:$H$6601,5,FALSE))</f>
        <v/>
      </c>
      <c r="CY210" s="33" t="str">
        <f>IF(ISERROR(VLOOKUP(CONCATENATE($A210,"_L_",CX$1),Records!$C$2:$H$6601,1,FALSE)),"",VLOOKUP(CONCATENATE($A210,"_L_",CX$1),Records!$C$2:$H$6601,6,FALSE))</f>
        <v/>
      </c>
      <c r="CZ210" s="32" t="str">
        <f>IF(ISERROR(VLOOKUP(CONCATENATE($A210,"_L_",DA$1),Records!$C$2:$H$6601,1,FALSE)),"",VLOOKUP(CONCATENATE($A210,"_L_",DA$1),Records!$C$2:$H$6601,4,FALSE))</f>
        <v/>
      </c>
      <c r="DA210" s="7" t="str">
        <f>IF(ISERROR(VLOOKUP(CONCATENATE($A210,"_L_",DA$1),Records!$C$2:$H$6601,1,FALSE)),"",VLOOKUP(CONCATENATE($A210,"_L_",DA$1),Records!$C$2:$H$6601,5,FALSE))</f>
        <v/>
      </c>
      <c r="DB210" s="33" t="str">
        <f>IF(ISERROR(VLOOKUP(CONCATENATE($A210,"_L_",DA$1),Records!$C$2:$H$6601,1,FALSE)),"",VLOOKUP(CONCATENATE($A210,"_L_",DA$1),Records!$C$2:$H$6601,6,FALSE))</f>
        <v/>
      </c>
      <c r="DC210" s="32" t="str">
        <f>IF(ISERROR(VLOOKUP(CONCATENATE($A210,"_L_",DD$1),Records!$C$2:$H$6601,1,FALSE)),"",VLOOKUP(CONCATENATE($A210,"_L_",DD$1),Records!$C$2:$H$6601,4,FALSE))</f>
        <v/>
      </c>
      <c r="DD210" s="7" t="str">
        <f>IF(ISERROR(VLOOKUP(CONCATENATE($A210,"_L_",DD$1),Records!$C$2:$H$6601,1,FALSE)),"",VLOOKUP(CONCATENATE($A210,"_L_",DD$1),Records!$C$2:$H$6601,5,FALSE))</f>
        <v/>
      </c>
      <c r="DE210" s="33" t="str">
        <f>IF(ISERROR(VLOOKUP(CONCATENATE($A210,"_L_",DD$1),Records!$C$2:$H$6601,1,FALSE)),"",VLOOKUP(CONCATENATE($A210,"_L_",DD$1),Records!$C$2:$H$6601,6,FALSE))</f>
        <v/>
      </c>
      <c r="DF210" s="32" t="str">
        <f>IF(ISERROR(VLOOKUP(CONCATENATE($A210,"_L_",DG$1),Records!$C$2:$H$6601,1,FALSE)),"",VLOOKUP(CONCATENATE($A210,"_L_",DG$1),Records!$C$2:$H$6601,4,FALSE))</f>
        <v/>
      </c>
      <c r="DG210" s="7" t="str">
        <f>IF(ISERROR(VLOOKUP(CONCATENATE($A210,"_L_",DG$1),Records!$C$2:$H$6601,1,FALSE)),"",VLOOKUP(CONCATENATE($A210,"_L_",DG$1),Records!$C$2:$H$6601,5,FALSE))</f>
        <v/>
      </c>
      <c r="DH210" s="33" t="str">
        <f>IF(ISERROR(VLOOKUP(CONCATENATE($A210,"_L_",DG$1),Records!$C$2:$H$6601,1,FALSE)),"",VLOOKUP(CONCATENATE($A210,"_L_",DG$1),Records!$C$2:$H$6601,6,FALSE))</f>
        <v/>
      </c>
      <c r="DI210" s="32" t="str">
        <f>IF(ISERROR(VLOOKUP(CONCATENATE($A210,"_L_",DJ$1),Records!$C$2:$H$6601,1,FALSE)),"",VLOOKUP(CONCATENATE($A210,"_L_",DJ$1),Records!$C$2:$H$6601,4,FALSE))</f>
        <v/>
      </c>
      <c r="DJ210" s="7" t="str">
        <f>IF(ISERROR(VLOOKUP(CONCATENATE($A210,"_L_",DJ$1),Records!$C$2:$H$6601,1,FALSE)),"",VLOOKUP(CONCATENATE($A210,"_L_",DJ$1),Records!$C$2:$H$6601,5,FALSE))</f>
        <v/>
      </c>
      <c r="DK210" s="33" t="str">
        <f>IF(ISERROR(VLOOKUP(CONCATENATE($A210,"_L_",DJ$1),Records!$C$2:$H$6601,1,FALSE)),"",VLOOKUP(CONCATENATE($A210,"_L_",DJ$1),Records!$C$2:$H$6601,6,FALSE))</f>
        <v/>
      </c>
      <c r="DL210" s="32" t="str">
        <f>IF(ISERROR(VLOOKUP(CONCATENATE($A210,"_L_",DM$1),Records!$C$2:$H$6601,1,FALSE)),"",VLOOKUP(CONCATENATE($A210,"_L_",DM$1),Records!$C$2:$H$6601,4,FALSE))</f>
        <v/>
      </c>
      <c r="DM210" s="7" t="str">
        <f>IF(ISERROR(VLOOKUP(CONCATENATE($A210,"_L_",DM$1),Records!$C$2:$H$6601,1,FALSE)),"",VLOOKUP(CONCATENATE($A210,"_L_",DM$1),Records!$C$2:$H$6601,5,FALSE))</f>
        <v/>
      </c>
      <c r="DN210" s="33" t="str">
        <f>IF(ISERROR(VLOOKUP(CONCATENATE($A210,"_L_",DM$1),Records!$C$2:$H$6601,1,FALSE)),"",VLOOKUP(CONCATENATE($A210,"_L_",DM$1),Records!$C$2:$H$6601,6,FALSE))</f>
        <v/>
      </c>
      <c r="DO210" s="32" t="str">
        <f>IF(ISERROR(VLOOKUP(CONCATENATE($A210,"_L_",DP$1),Records!$C$2:$H$6601,1,FALSE)),"",VLOOKUP(CONCATENATE($A210,"_L_",DP$1),Records!$C$2:$H$6601,4,FALSE))</f>
        <v/>
      </c>
      <c r="DP210" s="7" t="str">
        <f>IF(ISERROR(VLOOKUP(CONCATENATE($A210,"_L_",DP$1),Records!$C$2:$H$6601,1,FALSE)),"",VLOOKUP(CONCATENATE($A210,"_L_",DP$1),Records!$C$2:$H$6601,5,FALSE))</f>
        <v/>
      </c>
      <c r="DQ210" s="33" t="str">
        <f>IF(ISERROR(VLOOKUP(CONCATENATE($A210,"_L_",DP$1),Records!$C$2:$H$6601,1,FALSE)),"",VLOOKUP(CONCATENATE($A210,"_L_",DP$1),Records!$C$2:$H$6601,6,FALSE))</f>
        <v/>
      </c>
      <c r="DR210" s="32" t="str">
        <f>IF(ISERROR(VLOOKUP(CONCATENATE($A210,"_L_",DS$1),Records!$C$2:$H$6601,1,FALSE)),"",VLOOKUP(CONCATENATE($A210,"_L_",DS$1),Records!$C$2:$H$6601,4,FALSE))</f>
        <v/>
      </c>
      <c r="DS210" s="7" t="str">
        <f>IF(ISERROR(VLOOKUP(CONCATENATE($A210,"_L_",DS$1),Records!$C$2:$H$6601,1,FALSE)),"",VLOOKUP(CONCATENATE($A210,"_L_",DS$1),Records!$C$2:$H$6601,5,FALSE))</f>
        <v/>
      </c>
      <c r="DT210" s="33" t="str">
        <f>IF(ISERROR(VLOOKUP(CONCATENATE($A210,"_L_",DS$1),Records!$C$2:$H$6601,1,FALSE)),"",VLOOKUP(CONCATENATE($A210,"_L_",DS$1),Records!$C$2:$H$6601,6,FALSE))</f>
        <v/>
      </c>
      <c r="DU210" s="32" t="str">
        <f>IF(ISERROR(VLOOKUP(CONCATENATE($A210,"_L_",DV$1),Records!$C$2:$H$6601,1,FALSE)),"",VLOOKUP(CONCATENATE($A210,"_L_",DV$1),Records!$C$2:$H$6601,4,FALSE))</f>
        <v/>
      </c>
      <c r="DV210" s="7" t="str">
        <f>IF(ISERROR(VLOOKUP(CONCATENATE($A210,"_L_",DV$1),Records!$C$2:$H$6601,1,FALSE)),"",VLOOKUP(CONCATENATE($A210,"_L_",DV$1),Records!$C$2:$H$6601,5,FALSE))</f>
        <v/>
      </c>
      <c r="DW210" s="33" t="str">
        <f>IF(ISERROR(VLOOKUP(CONCATENATE($A210,"_L_",DV$1),Records!$C$2:$H$6601,1,FALSE)),"",VLOOKUP(CONCATENATE($A210,"_L_",DV$1),Records!$C$2:$H$6601,6,FALSE))</f>
        <v/>
      </c>
      <c r="DX210" s="32" t="str">
        <f>IF(ISERROR(VLOOKUP(CONCATENATE($A210,"_L_",DY$1),Records!$C$2:$H$6601,1,FALSE)),"",VLOOKUP(CONCATENATE($A210,"_L_",DY$1),Records!$C$2:$H$6601,4,FALSE))</f>
        <v/>
      </c>
      <c r="DY210" s="7" t="str">
        <f>IF(ISERROR(VLOOKUP(CONCATENATE($A210,"_L_",DY$1),Records!$C$2:$H$6601,1,FALSE)),"",VLOOKUP(CONCATENATE($A210,"_L_",DY$1),Records!$C$2:$H$6601,5,FALSE))</f>
        <v/>
      </c>
      <c r="DZ210" s="33" t="str">
        <f>IF(ISERROR(VLOOKUP(CONCATENATE($A210,"_L_",DY$1),Records!$C$2:$H$6601,1,FALSE)),"",VLOOKUP(CONCATENATE($A210,"_L_",DY$1),Records!$C$2:$H$6601,6,FALSE))</f>
        <v/>
      </c>
      <c r="EA210" s="32" t="str">
        <f>IF(ISERROR(VLOOKUP(CONCATENATE($A210,"_L_",EB$1),Records!$C$2:$H$6601,1,FALSE)),"",VLOOKUP(CONCATENATE($A210,"_L_",EB$1),Records!$C$2:$H$6601,4,FALSE))</f>
        <v/>
      </c>
      <c r="EB210" s="7" t="str">
        <f>IF(ISERROR(VLOOKUP(CONCATENATE($A210,"_L_",EB$1),Records!$C$2:$H$6601,1,FALSE)),"",VLOOKUP(CONCATENATE($A210,"_L_",EB$1),Records!$C$2:$H$6601,5,FALSE))</f>
        <v/>
      </c>
      <c r="EC210" s="33" t="str">
        <f>IF(ISERROR(VLOOKUP(CONCATENATE($A210,"_L_",EB$1),Records!$C$2:$H$6601,1,FALSE)),"",VLOOKUP(CONCATENATE($A210,"_L_",EB$1),Records!$C$2:$H$6601,6,FALSE))</f>
        <v/>
      </c>
    </row>
    <row r="211" spans="1:133" ht="15.75" x14ac:dyDescent="0.25">
      <c r="A211" s="11">
        <v>42393</v>
      </c>
      <c r="B211" s="17" t="s">
        <v>80</v>
      </c>
      <c r="C211" s="16">
        <f t="shared" si="7"/>
        <v>30</v>
      </c>
      <c r="D211" s="26" t="s">
        <v>65</v>
      </c>
      <c r="E211" s="8" t="s">
        <v>71</v>
      </c>
      <c r="F211" s="62">
        <f t="shared" si="6"/>
        <v>0</v>
      </c>
      <c r="G211" s="62">
        <f>HomeCalc!F211</f>
        <v>0</v>
      </c>
      <c r="H211" s="32" t="str">
        <f>IF(ISERROR(VLOOKUP(CONCATENATE($A211,"_L_",I$1),Records!$C$2:$H$6601,1,FALSE)),"",VLOOKUP(CONCATENATE($A211,"_L_",I$1),Records!$C$2:$H$6601,4,FALSE))</f>
        <v/>
      </c>
      <c r="I211" s="7" t="str">
        <f>IF(ISERROR(VLOOKUP(CONCATENATE($A211,"_L_",I$1),Records!$C$2:$H$6601,1,FALSE)),"",VLOOKUP(CONCATENATE($A211,"_L_",I$1),Records!$C$2:$H$6601,5,FALSE))</f>
        <v/>
      </c>
      <c r="J211" s="33" t="str">
        <f>IF(ISERROR(VLOOKUP(CONCATENATE($A211,"_L_",I$1),Records!$C$2:$H$6601,1,FALSE)),"",VLOOKUP(CONCATENATE($A211,"_L_",I$1),Records!$C$2:$H$6601,6,FALSE))</f>
        <v/>
      </c>
      <c r="K211" s="32" t="str">
        <f>IF(ISERROR(VLOOKUP(CONCATENATE($A211,"_L_",L$1),Records!$C$2:$H$6601,1,FALSE)),"",VLOOKUP(CONCATENATE($A211,"_L_",L$1),Records!$C$2:$H$6601,4,FALSE))</f>
        <v/>
      </c>
      <c r="L211" s="7" t="str">
        <f>IF(ISERROR(VLOOKUP(CONCATENATE($A211,"_L_",L$1),Records!$C$2:$H$6601,1,FALSE)),"",VLOOKUP(CONCATENATE($A211,"_L_",L$1),Records!$C$2:$H$6601,5,FALSE))</f>
        <v/>
      </c>
      <c r="M211" s="33" t="str">
        <f>IF(ISERROR(VLOOKUP(CONCATENATE($A211,"_L_",L$1),Records!$C$2:$H$6601,1,FALSE)),"",VLOOKUP(CONCATENATE($A211,"_L_",L$1),Records!$C$2:$H$6601,6,FALSE))</f>
        <v/>
      </c>
      <c r="N211" s="32" t="str">
        <f>IF(ISERROR(VLOOKUP(CONCATENATE($A211,"_L_",O$1),Records!$C$2:$H$6601,1,FALSE)),"",VLOOKUP(CONCATENATE($A211,"_L_",O$1),Records!$C$2:$H$6601,4,FALSE))</f>
        <v/>
      </c>
      <c r="O211" s="7" t="str">
        <f>IF(ISERROR(VLOOKUP(CONCATENATE($A211,"_L_",O$1),Records!$C$2:$H$6601,1,FALSE)),"",VLOOKUP(CONCATENATE($A211,"_L_",O$1),Records!$C$2:$H$6601,5,FALSE))</f>
        <v/>
      </c>
      <c r="P211" s="33" t="str">
        <f>IF(ISERROR(VLOOKUP(CONCATENATE($A211,"_L_",O$1),Records!$C$2:$H$6601,1,FALSE)),"",VLOOKUP(CONCATENATE($A211,"_L_",O$1),Records!$C$2:$H$6601,6,FALSE))</f>
        <v/>
      </c>
      <c r="Q211" s="32" t="str">
        <f>IF(ISERROR(VLOOKUP(CONCATENATE($A211,"_L_",R$1),Records!$C$2:$H$6601,1,FALSE)),"",VLOOKUP(CONCATENATE($A211,"_L_",R$1),Records!$C$2:$H$6601,4,FALSE))</f>
        <v/>
      </c>
      <c r="R211" s="7" t="str">
        <f>IF(ISERROR(VLOOKUP(CONCATENATE($A211,"_L_",R$1),Records!$C$2:$H$6601,1,FALSE)),"",VLOOKUP(CONCATENATE($A211,"_L_",R$1),Records!$C$2:$H$6601,5,FALSE))</f>
        <v/>
      </c>
      <c r="S211" s="33" t="str">
        <f>IF(ISERROR(VLOOKUP(CONCATENATE($A211,"_L_",R$1),Records!$C$2:$H$6601,1,FALSE)),"",VLOOKUP(CONCATENATE($A211,"_L_",R$1),Records!$C$2:$H$6601,6,FALSE))</f>
        <v/>
      </c>
      <c r="T211" s="32" t="str">
        <f>IF(ISERROR(VLOOKUP(CONCATENATE($A211,"_L_",U$1),Records!$C$2:$H$6601,1,FALSE)),"",VLOOKUP(CONCATENATE($A211,"_L_",U$1),Records!$C$2:$H$6601,4,FALSE))</f>
        <v/>
      </c>
      <c r="U211" s="7" t="str">
        <f>IF(ISERROR(VLOOKUP(CONCATENATE($A211,"_L_",U$1),Records!$C$2:$H$6601,1,FALSE)),"",VLOOKUP(CONCATENATE($A211,"_L_",U$1),Records!$C$2:$H$6601,5,FALSE))</f>
        <v/>
      </c>
      <c r="V211" s="33" t="str">
        <f>IF(ISERROR(VLOOKUP(CONCATENATE($A211,"_L_",U$1),Records!$C$2:$H$6601,1,FALSE)),"",VLOOKUP(CONCATENATE($A211,"_L_",U$1),Records!$C$2:$H$6601,6,FALSE))</f>
        <v/>
      </c>
      <c r="W211" s="32" t="str">
        <f>IF(ISERROR(VLOOKUP(CONCATENATE($A211,"_L_",X$1),Records!$C$2:$H$6601,1,FALSE)),"",VLOOKUP(CONCATENATE($A211,"_L_",X$1),Records!$C$2:$H$6601,4,FALSE))</f>
        <v/>
      </c>
      <c r="X211" s="7" t="str">
        <f>IF(ISERROR(VLOOKUP(CONCATENATE($A211,"_L_",X$1),Records!$C$2:$H$6601,1,FALSE)),"",VLOOKUP(CONCATENATE($A211,"_L_",X$1),Records!$C$2:$H$6601,5,FALSE))</f>
        <v/>
      </c>
      <c r="Y211" s="33" t="str">
        <f>IF(ISERROR(VLOOKUP(CONCATENATE($A211,"_L_",X$1),Records!$C$2:$H$6601,1,FALSE)),"",VLOOKUP(CONCATENATE($A211,"_L_",X$1),Records!$C$2:$H$6601,6,FALSE))</f>
        <v/>
      </c>
      <c r="Z211" s="32" t="str">
        <f>IF(ISERROR(VLOOKUP(CONCATENATE($A211,"_L_",AA$1),Records!$C$2:$H$6601,1,FALSE)),"",VLOOKUP(CONCATENATE($A211,"_L_",AA$1),Records!$C$2:$H$6601,4,FALSE))</f>
        <v/>
      </c>
      <c r="AA211" s="7" t="str">
        <f>IF(ISERROR(VLOOKUP(CONCATENATE($A211,"_L_",AA$1),Records!$C$2:$H$6601,1,FALSE)),"",VLOOKUP(CONCATENATE($A211,"_L_",AA$1),Records!$C$2:$H$6601,5,FALSE))</f>
        <v/>
      </c>
      <c r="AB211" s="33" t="str">
        <f>IF(ISERROR(VLOOKUP(CONCATENATE($A211,"_L_",AA$1),Records!$C$2:$H$6601,1,FALSE)),"",VLOOKUP(CONCATENATE($A211,"_L_",AA$1),Records!$C$2:$H$6601,6,FALSE))</f>
        <v/>
      </c>
      <c r="AC211" s="32" t="str">
        <f>IF(ISERROR(VLOOKUP(CONCATENATE($A211,"_L_",AD$1),Records!$C$2:$H$6601,1,FALSE)),"",VLOOKUP(CONCATENATE($A211,"_L_",AD$1),Records!$C$2:$H$6601,4,FALSE))</f>
        <v/>
      </c>
      <c r="AD211" s="7" t="str">
        <f>IF(ISERROR(VLOOKUP(CONCATENATE($A211,"_L_",AD$1),Records!$C$2:$H$6601,1,FALSE)),"",VLOOKUP(CONCATENATE($A211,"_L_",AD$1),Records!$C$2:$H$6601,5,FALSE))</f>
        <v/>
      </c>
      <c r="AE211" s="33" t="str">
        <f>IF(ISERROR(VLOOKUP(CONCATENATE($A211,"_L_",AD$1),Records!$C$2:$H$6601,1,FALSE)),"",VLOOKUP(CONCATENATE($A211,"_L_",AD$1),Records!$C$2:$H$6601,6,FALSE))</f>
        <v/>
      </c>
      <c r="AF211" s="32" t="str">
        <f>IF(ISERROR(VLOOKUP(CONCATENATE($A211,"_L_",AG$1),Records!$C$2:$H$6601,1,FALSE)),"",VLOOKUP(CONCATENATE($A211,"_L_",AG$1),Records!$C$2:$H$6601,4,FALSE))</f>
        <v/>
      </c>
      <c r="AG211" s="7" t="str">
        <f>IF(ISERROR(VLOOKUP(CONCATENATE($A211,"_L_",AG$1),Records!$C$2:$H$6601,1,FALSE)),"",VLOOKUP(CONCATENATE($A211,"_L_",AG$1),Records!$C$2:$H$6601,5,FALSE))</f>
        <v/>
      </c>
      <c r="AH211" s="33" t="str">
        <f>IF(ISERROR(VLOOKUP(CONCATENATE($A211,"_L_",AG$1),Records!$C$2:$H$6601,1,FALSE)),"",VLOOKUP(CONCATENATE($A211,"_L_",AG$1),Records!$C$2:$H$6601,6,FALSE))</f>
        <v/>
      </c>
      <c r="AI211" s="32" t="str">
        <f>IF(ISERROR(VLOOKUP(CONCATENATE($A211,"_L_",AJ$1),Records!$C$2:$H$6601,1,FALSE)),"",VLOOKUP(CONCATENATE($A211,"_L_",AJ$1),Records!$C$2:$H$6601,4,FALSE))</f>
        <v/>
      </c>
      <c r="AJ211" s="7" t="str">
        <f>IF(ISERROR(VLOOKUP(CONCATENATE($A211,"_L_",AJ$1),Records!$C$2:$H$6601,1,FALSE)),"",VLOOKUP(CONCATENATE($A211,"_L_",AJ$1),Records!$C$2:$H$6601,5,FALSE))</f>
        <v/>
      </c>
      <c r="AK211" s="33" t="str">
        <f>IF(ISERROR(VLOOKUP(CONCATENATE($A211,"_L_",AJ$1),Records!$C$2:$H$6601,1,FALSE)),"",VLOOKUP(CONCATENATE($A211,"_L_",AJ$1),Records!$C$2:$H$6601,6,FALSE))</f>
        <v/>
      </c>
      <c r="AL211" s="32" t="str">
        <f>IF(ISERROR(VLOOKUP(CONCATENATE($A211,"_L_",AM$1),Records!$C$2:$H$6601,1,FALSE)),"",VLOOKUP(CONCATENATE($A211,"_L_",AM$1),Records!$C$2:$H$6601,4,FALSE))</f>
        <v/>
      </c>
      <c r="AM211" s="7" t="str">
        <f>IF(ISERROR(VLOOKUP(CONCATENATE($A211,"_L_",AM$1),Records!$C$2:$H$6601,1,FALSE)),"",VLOOKUP(CONCATENATE($A211,"_L_",AM$1),Records!$C$2:$H$6601,5,FALSE))</f>
        <v/>
      </c>
      <c r="AN211" s="33" t="str">
        <f>IF(ISERROR(VLOOKUP(CONCATENATE($A211,"_L_",AM$1),Records!$C$2:$H$6601,1,FALSE)),"",VLOOKUP(CONCATENATE($A211,"_L_",AM$1),Records!$C$2:$H$6601,6,FALSE))</f>
        <v/>
      </c>
      <c r="AO211" s="32" t="str">
        <f>IF(ISERROR(VLOOKUP(CONCATENATE($A211,"_L_",AP$1),Records!$C$2:$H$6601,1,FALSE)),"",VLOOKUP(CONCATENATE($A211,"_L_",AP$1),Records!$C$2:$H$6601,4,FALSE))</f>
        <v/>
      </c>
      <c r="AP211" s="7" t="str">
        <f>IF(ISERROR(VLOOKUP(CONCATENATE($A211,"_L_",AP$1),Records!$C$2:$H$6601,1,FALSE)),"",VLOOKUP(CONCATENATE($A211,"_L_",AP$1),Records!$C$2:$H$6601,5,FALSE))</f>
        <v/>
      </c>
      <c r="AQ211" s="33" t="str">
        <f>IF(ISERROR(VLOOKUP(CONCATENATE($A211,"_L_",AP$1),Records!$C$2:$H$6601,1,FALSE)),"",VLOOKUP(CONCATENATE($A211,"_L_",AP$1),Records!$C$2:$H$6601,6,FALSE))</f>
        <v/>
      </c>
      <c r="AR211" s="32" t="str">
        <f>IF(ISERROR(VLOOKUP(CONCATENATE($A211,"_L_",AS$1),Records!$C$2:$H$6601,1,FALSE)),"",VLOOKUP(CONCATENATE($A211,"_L_",AS$1),Records!$C$2:$H$6601,4,FALSE))</f>
        <v/>
      </c>
      <c r="AS211" s="7" t="str">
        <f>IF(ISERROR(VLOOKUP(CONCATENATE($A211,"_L_",AS$1),Records!$C$2:$H$6601,1,FALSE)),"",VLOOKUP(CONCATENATE($A211,"_L_",AS$1),Records!$C$2:$H$6601,5,FALSE))</f>
        <v/>
      </c>
      <c r="AT211" s="33" t="str">
        <f>IF(ISERROR(VLOOKUP(CONCATENATE($A211,"_L_",AS$1),Records!$C$2:$H$6601,1,FALSE)),"",VLOOKUP(CONCATENATE($A211,"_L_",AS$1),Records!$C$2:$H$6601,6,FALSE))</f>
        <v/>
      </c>
      <c r="AU211" s="32" t="str">
        <f>IF(ISERROR(VLOOKUP(CONCATENATE($A211,"_L_",AV$1),Records!$C$2:$H$6601,1,FALSE)),"",VLOOKUP(CONCATENATE($A211,"_L_",AV$1),Records!$C$2:$H$6601,4,FALSE))</f>
        <v/>
      </c>
      <c r="AV211" s="7" t="str">
        <f>IF(ISERROR(VLOOKUP(CONCATENATE($A211,"_L_",AV$1),Records!$C$2:$H$6601,1,FALSE)),"",VLOOKUP(CONCATENATE($A211,"_L_",AV$1),Records!$C$2:$H$6601,5,FALSE))</f>
        <v/>
      </c>
      <c r="AW211" s="33" t="str">
        <f>IF(ISERROR(VLOOKUP(CONCATENATE($A211,"_L_",AV$1),Records!$C$2:$H$6601,1,FALSE)),"",VLOOKUP(CONCATENATE($A211,"_L_",AV$1),Records!$C$2:$H$6601,6,FALSE))</f>
        <v/>
      </c>
      <c r="AX211" s="32" t="str">
        <f>IF(ISERROR(VLOOKUP(CONCATENATE($A211,"_L_",AY$1),Records!$C$2:$H$6601,1,FALSE)),"",VLOOKUP(CONCATENATE($A211,"_L_",AY$1),Records!$C$2:$H$6601,4,FALSE))</f>
        <v/>
      </c>
      <c r="AY211" s="7" t="str">
        <f>IF(ISERROR(VLOOKUP(CONCATENATE($A211,"_L_",AY$1),Records!$C$2:$H$6601,1,FALSE)),"",VLOOKUP(CONCATENATE($A211,"_L_",AY$1),Records!$C$2:$H$6601,5,FALSE))</f>
        <v/>
      </c>
      <c r="AZ211" s="33" t="str">
        <f>IF(ISERROR(VLOOKUP(CONCATENATE($A211,"_L_",AY$1),Records!$C$2:$H$6601,1,FALSE)),"",VLOOKUP(CONCATENATE($A211,"_L_",AY$1),Records!$C$2:$H$6601,6,FALSE))</f>
        <v/>
      </c>
      <c r="BA211" s="32" t="str">
        <f>IF(ISERROR(VLOOKUP(CONCATENATE($A211,"_L_",BB$1),Records!$C$2:$H$6601,1,FALSE)),"",VLOOKUP(CONCATENATE($A211,"_L_",BB$1),Records!$C$2:$H$6601,4,FALSE))</f>
        <v/>
      </c>
      <c r="BB211" s="7" t="str">
        <f>IF(ISERROR(VLOOKUP(CONCATENATE($A211,"_L_",BB$1),Records!$C$2:$H$6601,1,FALSE)),"",VLOOKUP(CONCATENATE($A211,"_L_",BB$1),Records!$C$2:$H$6601,5,FALSE))</f>
        <v/>
      </c>
      <c r="BC211" s="33" t="str">
        <f>IF(ISERROR(VLOOKUP(CONCATENATE($A211,"_L_",BB$1),Records!$C$2:$H$6601,1,FALSE)),"",VLOOKUP(CONCATENATE($A211,"_L_",BB$1),Records!$C$2:$H$6601,6,FALSE))</f>
        <v/>
      </c>
      <c r="BD211" s="32" t="str">
        <f>IF(ISERROR(VLOOKUP(CONCATENATE($A211,"_L_",BE$1),Records!$C$2:$H$6601,1,FALSE)),"",VLOOKUP(CONCATENATE($A211,"_L_",BE$1),Records!$C$2:$H$6601,4,FALSE))</f>
        <v/>
      </c>
      <c r="BE211" s="7" t="str">
        <f>IF(ISERROR(VLOOKUP(CONCATENATE($A211,"_L_",BE$1),Records!$C$2:$H$6601,1,FALSE)),"",VLOOKUP(CONCATENATE($A211,"_L_",BE$1),Records!$C$2:$H$6601,5,FALSE))</f>
        <v/>
      </c>
      <c r="BF211" s="33" t="str">
        <f>IF(ISERROR(VLOOKUP(CONCATENATE($A211,"_L_",BE$1),Records!$C$2:$H$6601,1,FALSE)),"",VLOOKUP(CONCATENATE($A211,"_L_",BE$1),Records!$C$2:$H$6601,6,FALSE))</f>
        <v/>
      </c>
      <c r="BG211" s="32" t="str">
        <f>IF(ISERROR(VLOOKUP(CONCATENATE($A211,"_L_",BH$1),Records!$C$2:$H$6601,1,FALSE)),"",VLOOKUP(CONCATENATE($A211,"_L_",BH$1),Records!$C$2:$H$6601,4,FALSE))</f>
        <v/>
      </c>
      <c r="BH211" s="7" t="str">
        <f>IF(ISERROR(VLOOKUP(CONCATENATE($A211,"_L_",BH$1),Records!$C$2:$H$6601,1,FALSE)),"",VLOOKUP(CONCATENATE($A211,"_L_",BH$1),Records!$C$2:$H$6601,5,FALSE))</f>
        <v/>
      </c>
      <c r="BI211" s="33" t="str">
        <f>IF(ISERROR(VLOOKUP(CONCATENATE($A211,"_L_",BH$1),Records!$C$2:$H$6601,1,FALSE)),"",VLOOKUP(CONCATENATE($A211,"_L_",BH$1),Records!$C$2:$H$6601,6,FALSE))</f>
        <v/>
      </c>
      <c r="BJ211" s="32" t="str">
        <f>IF(ISERROR(VLOOKUP(CONCATENATE($A211,"_L_",BK$1),Records!$C$2:$H$6601,1,FALSE)),"",VLOOKUP(CONCATENATE($A211,"_L_",BK$1),Records!$C$2:$H$6601,4,FALSE))</f>
        <v/>
      </c>
      <c r="BK211" s="7" t="str">
        <f>IF(ISERROR(VLOOKUP(CONCATENATE($A211,"_L_",BK$1),Records!$C$2:$H$6601,1,FALSE)),"",VLOOKUP(CONCATENATE($A211,"_L_",BK$1),Records!$C$2:$H$6601,5,FALSE))</f>
        <v/>
      </c>
      <c r="BL211" s="33" t="str">
        <f>IF(ISERROR(VLOOKUP(CONCATENATE($A211,"_L_",BK$1),Records!$C$2:$H$6601,1,FALSE)),"",VLOOKUP(CONCATENATE($A211,"_L_",BK$1),Records!$C$2:$H$6601,6,FALSE))</f>
        <v/>
      </c>
      <c r="BM211" s="32" t="str">
        <f>IF(ISERROR(VLOOKUP(CONCATENATE($A211,"_L_",BN$1),Records!$C$2:$H$6601,1,FALSE)),"",VLOOKUP(CONCATENATE($A211,"_L_",BN$1),Records!$C$2:$H$6601,4,FALSE))</f>
        <v/>
      </c>
      <c r="BN211" s="7" t="str">
        <f>IF(ISERROR(VLOOKUP(CONCATENATE($A211,"_L_",BN$1),Records!$C$2:$H$6601,1,FALSE)),"",VLOOKUP(CONCATENATE($A211,"_L_",BN$1),Records!$C$2:$H$6601,5,FALSE))</f>
        <v/>
      </c>
      <c r="BO211" s="33" t="str">
        <f>IF(ISERROR(VLOOKUP(CONCATENATE($A211,"_L_",BN$1),Records!$C$2:$H$6601,1,FALSE)),"",VLOOKUP(CONCATENATE($A211,"_L_",BN$1),Records!$C$2:$H$6601,6,FALSE))</f>
        <v/>
      </c>
      <c r="BP211" s="32" t="str">
        <f>IF(ISERROR(VLOOKUP(CONCATENATE($A211,"_L_",BQ$1),Records!$C$2:$H$6601,1,FALSE)),"",VLOOKUP(CONCATENATE($A211,"_L_",BQ$1),Records!$C$2:$H$6601,4,FALSE))</f>
        <v/>
      </c>
      <c r="BQ211" s="7" t="str">
        <f>IF(ISERROR(VLOOKUP(CONCATENATE($A211,"_L_",BQ$1),Records!$C$2:$H$6601,1,FALSE)),"",VLOOKUP(CONCATENATE($A211,"_L_",BQ$1),Records!$C$2:$H$6601,5,FALSE))</f>
        <v/>
      </c>
      <c r="BR211" s="33" t="str">
        <f>IF(ISERROR(VLOOKUP(CONCATENATE($A211,"_L_",BQ$1),Records!$C$2:$H$6601,1,FALSE)),"",VLOOKUP(CONCATENATE($A211,"_L_",BQ$1),Records!$C$2:$H$6601,6,FALSE))</f>
        <v/>
      </c>
      <c r="BS211" s="32" t="str">
        <f>IF(ISERROR(VLOOKUP(CONCATENATE($A211,"_L_",BT$1),Records!$C$2:$H$6601,1,FALSE)),"",VLOOKUP(CONCATENATE($A211,"_L_",BT$1),Records!$C$2:$H$6601,4,FALSE))</f>
        <v/>
      </c>
      <c r="BT211" s="7" t="str">
        <f>IF(ISERROR(VLOOKUP(CONCATENATE($A211,"_L_",BT$1),Records!$C$2:$H$6601,1,FALSE)),"",VLOOKUP(CONCATENATE($A211,"_L_",BT$1),Records!$C$2:$H$6601,5,FALSE))</f>
        <v/>
      </c>
      <c r="BU211" s="33" t="str">
        <f>IF(ISERROR(VLOOKUP(CONCATENATE($A211,"_L_",BT$1),Records!$C$2:$H$6601,1,FALSE)),"",VLOOKUP(CONCATENATE($A211,"_L_",BT$1),Records!$C$2:$H$6601,6,FALSE))</f>
        <v/>
      </c>
      <c r="BV211" s="32" t="str">
        <f>IF(ISERROR(VLOOKUP(CONCATENATE($A211,"_L_",BW$1),Records!$C$2:$H$6601,1,FALSE)),"",VLOOKUP(CONCATENATE($A211,"_L_",BW$1),Records!$C$2:$H$6601,4,FALSE))</f>
        <v/>
      </c>
      <c r="BW211" s="7" t="str">
        <f>IF(ISERROR(VLOOKUP(CONCATENATE($A211,"_L_",BW$1),Records!$C$2:$H$6601,1,FALSE)),"",VLOOKUP(CONCATENATE($A211,"_L_",BW$1),Records!$C$2:$H$6601,5,FALSE))</f>
        <v/>
      </c>
      <c r="BX211" s="33" t="str">
        <f>IF(ISERROR(VLOOKUP(CONCATENATE($A211,"_L_",BW$1),Records!$C$2:$H$6601,1,FALSE)),"",VLOOKUP(CONCATENATE($A211,"_L_",BW$1),Records!$C$2:$H$6601,6,FALSE))</f>
        <v/>
      </c>
      <c r="BY211" s="32" t="str">
        <f>IF(ISERROR(VLOOKUP(CONCATENATE($A211,"_L_",BZ$1),Records!$C$2:$H$6601,1,FALSE)),"",VLOOKUP(CONCATENATE($A211,"_L_",BZ$1),Records!$C$2:$H$6601,4,FALSE))</f>
        <v/>
      </c>
      <c r="BZ211" s="7" t="str">
        <f>IF(ISERROR(VLOOKUP(CONCATENATE($A211,"_L_",BZ$1),Records!$C$2:$H$6601,1,FALSE)),"",VLOOKUP(CONCATENATE($A211,"_L_",BZ$1),Records!$C$2:$H$6601,5,FALSE))</f>
        <v/>
      </c>
      <c r="CA211" s="33" t="str">
        <f>IF(ISERROR(VLOOKUP(CONCATENATE($A211,"_L_",BZ$1),Records!$C$2:$H$6601,1,FALSE)),"",VLOOKUP(CONCATENATE($A211,"_L_",BZ$1),Records!$C$2:$H$6601,6,FALSE))</f>
        <v/>
      </c>
      <c r="CB211" s="32" t="str">
        <f>IF(ISERROR(VLOOKUP(CONCATENATE($A211,"_L_",CC$1),Records!$C$2:$H$6601,1,FALSE)),"",VLOOKUP(CONCATENATE($A211,"_L_",CC$1),Records!$C$2:$H$6601,4,FALSE))</f>
        <v/>
      </c>
      <c r="CC211" s="7" t="str">
        <f>IF(ISERROR(VLOOKUP(CONCATENATE($A211,"_L_",CC$1),Records!$C$2:$H$6601,1,FALSE)),"",VLOOKUP(CONCATENATE($A211,"_L_",CC$1),Records!$C$2:$H$6601,5,FALSE))</f>
        <v/>
      </c>
      <c r="CD211" s="33" t="str">
        <f>IF(ISERROR(VLOOKUP(CONCATENATE($A211,"_L_",CC$1),Records!$C$2:$H$6601,1,FALSE)),"",VLOOKUP(CONCATENATE($A211,"_L_",CC$1),Records!$C$2:$H$6601,6,FALSE))</f>
        <v/>
      </c>
      <c r="CE211" s="32" t="str">
        <f>IF(ISERROR(VLOOKUP(CONCATENATE($A211,"_L_",CF$1),Records!$C$2:$H$6601,1,FALSE)),"",VLOOKUP(CONCATENATE($A211,"_L_",CF$1),Records!$C$2:$H$6601,4,FALSE))</f>
        <v/>
      </c>
      <c r="CF211" s="7" t="str">
        <f>IF(ISERROR(VLOOKUP(CONCATENATE($A211,"_L_",CF$1),Records!$C$2:$H$6601,1,FALSE)),"",VLOOKUP(CONCATENATE($A211,"_L_",CF$1),Records!$C$2:$H$6601,5,FALSE))</f>
        <v/>
      </c>
      <c r="CG211" s="33" t="str">
        <f>IF(ISERROR(VLOOKUP(CONCATENATE($A211,"_L_",CF$1),Records!$C$2:$H$6601,1,FALSE)),"",VLOOKUP(CONCATENATE($A211,"_L_",CF$1),Records!$C$2:$H$6601,6,FALSE))</f>
        <v/>
      </c>
      <c r="CH211" s="32" t="str">
        <f>IF(ISERROR(VLOOKUP(CONCATENATE($A211,"_L_",CI$1),Records!$C$2:$H$6601,1,FALSE)),"",VLOOKUP(CONCATENATE($A211,"_L_",CI$1),Records!$C$2:$H$6601,4,FALSE))</f>
        <v/>
      </c>
      <c r="CI211" s="7" t="str">
        <f>IF(ISERROR(VLOOKUP(CONCATENATE($A211,"_L_",CI$1),Records!$C$2:$H$6601,1,FALSE)),"",VLOOKUP(CONCATENATE($A211,"_L_",CI$1),Records!$C$2:$H$6601,5,FALSE))</f>
        <v/>
      </c>
      <c r="CJ211" s="33" t="str">
        <f>IF(ISERROR(VLOOKUP(CONCATENATE($A211,"_L_",CI$1),Records!$C$2:$H$6601,1,FALSE)),"",VLOOKUP(CONCATENATE($A211,"_L_",CI$1),Records!$C$2:$H$6601,6,FALSE))</f>
        <v/>
      </c>
      <c r="CK211" s="32" t="str">
        <f>IF(ISERROR(VLOOKUP(CONCATENATE($A211,"_L_",CL$1),Records!$C$2:$H$6601,1,FALSE)),"",VLOOKUP(CONCATENATE($A211,"_L_",CL$1),Records!$C$2:$H$6601,4,FALSE))</f>
        <v/>
      </c>
      <c r="CL211" s="7" t="str">
        <f>IF(ISERROR(VLOOKUP(CONCATENATE($A211,"_L_",CL$1),Records!$C$2:$H$6601,1,FALSE)),"",VLOOKUP(CONCATENATE($A211,"_L_",CL$1),Records!$C$2:$H$6601,5,FALSE))</f>
        <v/>
      </c>
      <c r="CM211" s="33" t="str">
        <f>IF(ISERROR(VLOOKUP(CONCATENATE($A211,"_L_",CL$1),Records!$C$2:$H$6601,1,FALSE)),"",VLOOKUP(CONCATENATE($A211,"_L_",CL$1),Records!$C$2:$H$6601,6,FALSE))</f>
        <v/>
      </c>
      <c r="CN211" s="32" t="str">
        <f>IF(ISERROR(VLOOKUP(CONCATENATE($A211,"_L_",CO$1),Records!$C$2:$H$6601,1,FALSE)),"",VLOOKUP(CONCATENATE($A211,"_L_",CO$1),Records!$C$2:$H$6601,4,FALSE))</f>
        <v/>
      </c>
      <c r="CO211" s="7" t="str">
        <f>IF(ISERROR(VLOOKUP(CONCATENATE($A211,"_L_",CO$1),Records!$C$2:$H$6601,1,FALSE)),"",VLOOKUP(CONCATENATE($A211,"_L_",CO$1),Records!$C$2:$H$6601,5,FALSE))</f>
        <v/>
      </c>
      <c r="CP211" s="33" t="str">
        <f>IF(ISERROR(VLOOKUP(CONCATENATE($A211,"_L_",CO$1),Records!$C$2:$H$6601,1,FALSE)),"",VLOOKUP(CONCATENATE($A211,"_L_",CO$1),Records!$C$2:$H$6601,6,FALSE))</f>
        <v/>
      </c>
      <c r="CQ211" s="32" t="str">
        <f>IF(ISERROR(VLOOKUP(CONCATENATE($A211,"_L_",CR$1),Records!$C$2:$H$6601,1,FALSE)),"",VLOOKUP(CONCATENATE($A211,"_L_",CR$1),Records!$C$2:$H$6601,4,FALSE))</f>
        <v/>
      </c>
      <c r="CR211" s="7" t="str">
        <f>IF(ISERROR(VLOOKUP(CONCATENATE($A211,"_L_",CR$1),Records!$C$2:$H$6601,1,FALSE)),"",VLOOKUP(CONCATENATE($A211,"_L_",CR$1),Records!$C$2:$H$6601,5,FALSE))</f>
        <v/>
      </c>
      <c r="CS211" s="33" t="str">
        <f>IF(ISERROR(VLOOKUP(CONCATENATE($A211,"_L_",CR$1),Records!$C$2:$H$6601,1,FALSE)),"",VLOOKUP(CONCATENATE($A211,"_L_",CR$1),Records!$C$2:$H$6601,6,FALSE))</f>
        <v/>
      </c>
      <c r="CT211" s="32" t="str">
        <f>IF(ISERROR(VLOOKUP(CONCATENATE($A211,"_L_",CU$1),Records!$C$2:$H$6601,1,FALSE)),"",VLOOKUP(CONCATENATE($A211,"_L_",CU$1),Records!$C$2:$H$6601,4,FALSE))</f>
        <v/>
      </c>
      <c r="CU211" s="7" t="str">
        <f>IF(ISERROR(VLOOKUP(CONCATENATE($A211,"_L_",CU$1),Records!$C$2:$H$6601,1,FALSE)),"",VLOOKUP(CONCATENATE($A211,"_L_",CU$1),Records!$C$2:$H$6601,5,FALSE))</f>
        <v/>
      </c>
      <c r="CV211" s="33" t="str">
        <f>IF(ISERROR(VLOOKUP(CONCATENATE($A211,"_L_",CU$1),Records!$C$2:$H$6601,1,FALSE)),"",VLOOKUP(CONCATENATE($A211,"_L_",CU$1),Records!$C$2:$H$6601,6,FALSE))</f>
        <v/>
      </c>
      <c r="CW211" s="32" t="str">
        <f>IF(ISERROR(VLOOKUP(CONCATENATE($A211,"_L_",CX$1),Records!$C$2:$H$6601,1,FALSE)),"",VLOOKUP(CONCATENATE($A211,"_L_",CX$1),Records!$C$2:$H$6601,4,FALSE))</f>
        <v/>
      </c>
      <c r="CX211" s="7" t="str">
        <f>IF(ISERROR(VLOOKUP(CONCATENATE($A211,"_L_",CX$1),Records!$C$2:$H$6601,1,FALSE)),"",VLOOKUP(CONCATENATE($A211,"_L_",CX$1),Records!$C$2:$H$6601,5,FALSE))</f>
        <v/>
      </c>
      <c r="CY211" s="33" t="str">
        <f>IF(ISERROR(VLOOKUP(CONCATENATE($A211,"_L_",CX$1),Records!$C$2:$H$6601,1,FALSE)),"",VLOOKUP(CONCATENATE($A211,"_L_",CX$1),Records!$C$2:$H$6601,6,FALSE))</f>
        <v/>
      </c>
      <c r="CZ211" s="32" t="str">
        <f>IF(ISERROR(VLOOKUP(CONCATENATE($A211,"_L_",DA$1),Records!$C$2:$H$6601,1,FALSE)),"",VLOOKUP(CONCATENATE($A211,"_L_",DA$1),Records!$C$2:$H$6601,4,FALSE))</f>
        <v/>
      </c>
      <c r="DA211" s="7" t="str">
        <f>IF(ISERROR(VLOOKUP(CONCATENATE($A211,"_L_",DA$1),Records!$C$2:$H$6601,1,FALSE)),"",VLOOKUP(CONCATENATE($A211,"_L_",DA$1),Records!$C$2:$H$6601,5,FALSE))</f>
        <v/>
      </c>
      <c r="DB211" s="33" t="str">
        <f>IF(ISERROR(VLOOKUP(CONCATENATE($A211,"_L_",DA$1),Records!$C$2:$H$6601,1,FALSE)),"",VLOOKUP(CONCATENATE($A211,"_L_",DA$1),Records!$C$2:$H$6601,6,FALSE))</f>
        <v/>
      </c>
      <c r="DC211" s="32" t="str">
        <f>IF(ISERROR(VLOOKUP(CONCATENATE($A211,"_L_",DD$1),Records!$C$2:$H$6601,1,FALSE)),"",VLOOKUP(CONCATENATE($A211,"_L_",DD$1),Records!$C$2:$H$6601,4,FALSE))</f>
        <v/>
      </c>
      <c r="DD211" s="7" t="str">
        <f>IF(ISERROR(VLOOKUP(CONCATENATE($A211,"_L_",DD$1),Records!$C$2:$H$6601,1,FALSE)),"",VLOOKUP(CONCATENATE($A211,"_L_",DD$1),Records!$C$2:$H$6601,5,FALSE))</f>
        <v/>
      </c>
      <c r="DE211" s="33" t="str">
        <f>IF(ISERROR(VLOOKUP(CONCATENATE($A211,"_L_",DD$1),Records!$C$2:$H$6601,1,FALSE)),"",VLOOKUP(CONCATENATE($A211,"_L_",DD$1),Records!$C$2:$H$6601,6,FALSE))</f>
        <v/>
      </c>
      <c r="DF211" s="32" t="str">
        <f>IF(ISERROR(VLOOKUP(CONCATENATE($A211,"_L_",DG$1),Records!$C$2:$H$6601,1,FALSE)),"",VLOOKUP(CONCATENATE($A211,"_L_",DG$1),Records!$C$2:$H$6601,4,FALSE))</f>
        <v/>
      </c>
      <c r="DG211" s="7" t="str">
        <f>IF(ISERROR(VLOOKUP(CONCATENATE($A211,"_L_",DG$1),Records!$C$2:$H$6601,1,FALSE)),"",VLOOKUP(CONCATENATE($A211,"_L_",DG$1),Records!$C$2:$H$6601,5,FALSE))</f>
        <v/>
      </c>
      <c r="DH211" s="33" t="str">
        <f>IF(ISERROR(VLOOKUP(CONCATENATE($A211,"_L_",DG$1),Records!$C$2:$H$6601,1,FALSE)),"",VLOOKUP(CONCATENATE($A211,"_L_",DG$1),Records!$C$2:$H$6601,6,FALSE))</f>
        <v/>
      </c>
      <c r="DI211" s="32" t="str">
        <f>IF(ISERROR(VLOOKUP(CONCATENATE($A211,"_L_",DJ$1),Records!$C$2:$H$6601,1,FALSE)),"",VLOOKUP(CONCATENATE($A211,"_L_",DJ$1),Records!$C$2:$H$6601,4,FALSE))</f>
        <v/>
      </c>
      <c r="DJ211" s="7" t="str">
        <f>IF(ISERROR(VLOOKUP(CONCATENATE($A211,"_L_",DJ$1),Records!$C$2:$H$6601,1,FALSE)),"",VLOOKUP(CONCATENATE($A211,"_L_",DJ$1),Records!$C$2:$H$6601,5,FALSE))</f>
        <v/>
      </c>
      <c r="DK211" s="33" t="str">
        <f>IF(ISERROR(VLOOKUP(CONCATENATE($A211,"_L_",DJ$1),Records!$C$2:$H$6601,1,FALSE)),"",VLOOKUP(CONCATENATE($A211,"_L_",DJ$1),Records!$C$2:$H$6601,6,FALSE))</f>
        <v/>
      </c>
      <c r="DL211" s="32" t="str">
        <f>IF(ISERROR(VLOOKUP(CONCATENATE($A211,"_L_",DM$1),Records!$C$2:$H$6601,1,FALSE)),"",VLOOKUP(CONCATENATE($A211,"_L_",DM$1),Records!$C$2:$H$6601,4,FALSE))</f>
        <v/>
      </c>
      <c r="DM211" s="7" t="str">
        <f>IF(ISERROR(VLOOKUP(CONCATENATE($A211,"_L_",DM$1),Records!$C$2:$H$6601,1,FALSE)),"",VLOOKUP(CONCATENATE($A211,"_L_",DM$1),Records!$C$2:$H$6601,5,FALSE))</f>
        <v/>
      </c>
      <c r="DN211" s="33" t="str">
        <f>IF(ISERROR(VLOOKUP(CONCATENATE($A211,"_L_",DM$1),Records!$C$2:$H$6601,1,FALSE)),"",VLOOKUP(CONCATENATE($A211,"_L_",DM$1),Records!$C$2:$H$6601,6,FALSE))</f>
        <v/>
      </c>
      <c r="DO211" s="32" t="str">
        <f>IF(ISERROR(VLOOKUP(CONCATENATE($A211,"_L_",DP$1),Records!$C$2:$H$6601,1,FALSE)),"",VLOOKUP(CONCATENATE($A211,"_L_",DP$1),Records!$C$2:$H$6601,4,FALSE))</f>
        <v/>
      </c>
      <c r="DP211" s="7" t="str">
        <f>IF(ISERROR(VLOOKUP(CONCATENATE($A211,"_L_",DP$1),Records!$C$2:$H$6601,1,FALSE)),"",VLOOKUP(CONCATENATE($A211,"_L_",DP$1),Records!$C$2:$H$6601,5,FALSE))</f>
        <v/>
      </c>
      <c r="DQ211" s="33" t="str">
        <f>IF(ISERROR(VLOOKUP(CONCATENATE($A211,"_L_",DP$1),Records!$C$2:$H$6601,1,FALSE)),"",VLOOKUP(CONCATENATE($A211,"_L_",DP$1),Records!$C$2:$H$6601,6,FALSE))</f>
        <v/>
      </c>
      <c r="DR211" s="32" t="str">
        <f>IF(ISERROR(VLOOKUP(CONCATENATE($A211,"_L_",DS$1),Records!$C$2:$H$6601,1,FALSE)),"",VLOOKUP(CONCATENATE($A211,"_L_",DS$1),Records!$C$2:$H$6601,4,FALSE))</f>
        <v/>
      </c>
      <c r="DS211" s="7" t="str">
        <f>IF(ISERROR(VLOOKUP(CONCATENATE($A211,"_L_",DS$1),Records!$C$2:$H$6601,1,FALSE)),"",VLOOKUP(CONCATENATE($A211,"_L_",DS$1),Records!$C$2:$H$6601,5,FALSE))</f>
        <v/>
      </c>
      <c r="DT211" s="33" t="str">
        <f>IF(ISERROR(VLOOKUP(CONCATENATE($A211,"_L_",DS$1),Records!$C$2:$H$6601,1,FALSE)),"",VLOOKUP(CONCATENATE($A211,"_L_",DS$1),Records!$C$2:$H$6601,6,FALSE))</f>
        <v/>
      </c>
      <c r="DU211" s="32" t="str">
        <f>IF(ISERROR(VLOOKUP(CONCATENATE($A211,"_L_",DV$1),Records!$C$2:$H$6601,1,FALSE)),"",VLOOKUP(CONCATENATE($A211,"_L_",DV$1),Records!$C$2:$H$6601,4,FALSE))</f>
        <v/>
      </c>
      <c r="DV211" s="7" t="str">
        <f>IF(ISERROR(VLOOKUP(CONCATENATE($A211,"_L_",DV$1),Records!$C$2:$H$6601,1,FALSE)),"",VLOOKUP(CONCATENATE($A211,"_L_",DV$1),Records!$C$2:$H$6601,5,FALSE))</f>
        <v/>
      </c>
      <c r="DW211" s="33" t="str">
        <f>IF(ISERROR(VLOOKUP(CONCATENATE($A211,"_L_",DV$1),Records!$C$2:$H$6601,1,FALSE)),"",VLOOKUP(CONCATENATE($A211,"_L_",DV$1),Records!$C$2:$H$6601,6,FALSE))</f>
        <v/>
      </c>
      <c r="DX211" s="32" t="str">
        <f>IF(ISERROR(VLOOKUP(CONCATENATE($A211,"_L_",DY$1),Records!$C$2:$H$6601,1,FALSE)),"",VLOOKUP(CONCATENATE($A211,"_L_",DY$1),Records!$C$2:$H$6601,4,FALSE))</f>
        <v/>
      </c>
      <c r="DY211" s="7" t="str">
        <f>IF(ISERROR(VLOOKUP(CONCATENATE($A211,"_L_",DY$1),Records!$C$2:$H$6601,1,FALSE)),"",VLOOKUP(CONCATENATE($A211,"_L_",DY$1),Records!$C$2:$H$6601,5,FALSE))</f>
        <v/>
      </c>
      <c r="DZ211" s="33" t="str">
        <f>IF(ISERROR(VLOOKUP(CONCATENATE($A211,"_L_",DY$1),Records!$C$2:$H$6601,1,FALSE)),"",VLOOKUP(CONCATENATE($A211,"_L_",DY$1),Records!$C$2:$H$6601,6,FALSE))</f>
        <v/>
      </c>
      <c r="EA211" s="32" t="str">
        <f>IF(ISERROR(VLOOKUP(CONCATENATE($A211,"_L_",EB$1),Records!$C$2:$H$6601,1,FALSE)),"",VLOOKUP(CONCATENATE($A211,"_L_",EB$1),Records!$C$2:$H$6601,4,FALSE))</f>
        <v/>
      </c>
      <c r="EB211" s="7" t="str">
        <f>IF(ISERROR(VLOOKUP(CONCATENATE($A211,"_L_",EB$1),Records!$C$2:$H$6601,1,FALSE)),"",VLOOKUP(CONCATENATE($A211,"_L_",EB$1),Records!$C$2:$H$6601,5,FALSE))</f>
        <v/>
      </c>
      <c r="EC211" s="33" t="str">
        <f>IF(ISERROR(VLOOKUP(CONCATENATE($A211,"_L_",EB$1),Records!$C$2:$H$6601,1,FALSE)),"",VLOOKUP(CONCATENATE($A211,"_L_",EB$1),Records!$C$2:$H$6601,6,FALSE))</f>
        <v/>
      </c>
    </row>
    <row r="212" spans="1:133" ht="15.75" x14ac:dyDescent="0.25">
      <c r="A212" s="11">
        <v>42394</v>
      </c>
      <c r="B212" s="17" t="s">
        <v>80</v>
      </c>
      <c r="C212" s="17">
        <f t="shared" si="7"/>
        <v>31</v>
      </c>
      <c r="D212" s="22" t="s">
        <v>66</v>
      </c>
      <c r="E212" s="8" t="s">
        <v>71</v>
      </c>
      <c r="F212" s="62">
        <f t="shared" si="6"/>
        <v>0</v>
      </c>
      <c r="G212" s="62">
        <f>HomeCalc!F212</f>
        <v>0</v>
      </c>
      <c r="H212" s="32" t="str">
        <f>IF(ISERROR(VLOOKUP(CONCATENATE($A212,"_L_",I$1),Records!$C$2:$H$6601,1,FALSE)),"",VLOOKUP(CONCATENATE($A212,"_L_",I$1),Records!$C$2:$H$6601,4,FALSE))</f>
        <v/>
      </c>
      <c r="I212" s="7" t="str">
        <f>IF(ISERROR(VLOOKUP(CONCATENATE($A212,"_L_",I$1),Records!$C$2:$H$6601,1,FALSE)),"",VLOOKUP(CONCATENATE($A212,"_L_",I$1),Records!$C$2:$H$6601,5,FALSE))</f>
        <v/>
      </c>
      <c r="J212" s="33" t="str">
        <f>IF(ISERROR(VLOOKUP(CONCATENATE($A212,"_L_",I$1),Records!$C$2:$H$6601,1,FALSE)),"",VLOOKUP(CONCATENATE($A212,"_L_",I$1),Records!$C$2:$H$6601,6,FALSE))</f>
        <v/>
      </c>
      <c r="K212" s="32" t="str">
        <f>IF(ISERROR(VLOOKUP(CONCATENATE($A212,"_L_",L$1),Records!$C$2:$H$6601,1,FALSE)),"",VLOOKUP(CONCATENATE($A212,"_L_",L$1),Records!$C$2:$H$6601,4,FALSE))</f>
        <v/>
      </c>
      <c r="L212" s="7" t="str">
        <f>IF(ISERROR(VLOOKUP(CONCATENATE($A212,"_L_",L$1),Records!$C$2:$H$6601,1,FALSE)),"",VLOOKUP(CONCATENATE($A212,"_L_",L$1),Records!$C$2:$H$6601,5,FALSE))</f>
        <v/>
      </c>
      <c r="M212" s="33" t="str">
        <f>IF(ISERROR(VLOOKUP(CONCATENATE($A212,"_L_",L$1),Records!$C$2:$H$6601,1,FALSE)),"",VLOOKUP(CONCATENATE($A212,"_L_",L$1),Records!$C$2:$H$6601,6,FALSE))</f>
        <v/>
      </c>
      <c r="N212" s="32" t="str">
        <f>IF(ISERROR(VLOOKUP(CONCATENATE($A212,"_L_",O$1),Records!$C$2:$H$6601,1,FALSE)),"",VLOOKUP(CONCATENATE($A212,"_L_",O$1),Records!$C$2:$H$6601,4,FALSE))</f>
        <v/>
      </c>
      <c r="O212" s="7" t="str">
        <f>IF(ISERROR(VLOOKUP(CONCATENATE($A212,"_L_",O$1),Records!$C$2:$H$6601,1,FALSE)),"",VLOOKUP(CONCATENATE($A212,"_L_",O$1),Records!$C$2:$H$6601,5,FALSE))</f>
        <v/>
      </c>
      <c r="P212" s="33" t="str">
        <f>IF(ISERROR(VLOOKUP(CONCATENATE($A212,"_L_",O$1),Records!$C$2:$H$6601,1,FALSE)),"",VLOOKUP(CONCATENATE($A212,"_L_",O$1),Records!$C$2:$H$6601,6,FALSE))</f>
        <v/>
      </c>
      <c r="Q212" s="32" t="str">
        <f>IF(ISERROR(VLOOKUP(CONCATENATE($A212,"_L_",R$1),Records!$C$2:$H$6601,1,FALSE)),"",VLOOKUP(CONCATENATE($A212,"_L_",R$1),Records!$C$2:$H$6601,4,FALSE))</f>
        <v/>
      </c>
      <c r="R212" s="7" t="str">
        <f>IF(ISERROR(VLOOKUP(CONCATENATE($A212,"_L_",R$1),Records!$C$2:$H$6601,1,FALSE)),"",VLOOKUP(CONCATENATE($A212,"_L_",R$1),Records!$C$2:$H$6601,5,FALSE))</f>
        <v/>
      </c>
      <c r="S212" s="33" t="str">
        <f>IF(ISERROR(VLOOKUP(CONCATENATE($A212,"_L_",R$1),Records!$C$2:$H$6601,1,FALSE)),"",VLOOKUP(CONCATENATE($A212,"_L_",R$1),Records!$C$2:$H$6601,6,FALSE))</f>
        <v/>
      </c>
      <c r="T212" s="32" t="str">
        <f>IF(ISERROR(VLOOKUP(CONCATENATE($A212,"_L_",U$1),Records!$C$2:$H$6601,1,FALSE)),"",VLOOKUP(CONCATENATE($A212,"_L_",U$1),Records!$C$2:$H$6601,4,FALSE))</f>
        <v/>
      </c>
      <c r="U212" s="7" t="str">
        <f>IF(ISERROR(VLOOKUP(CONCATENATE($A212,"_L_",U$1),Records!$C$2:$H$6601,1,FALSE)),"",VLOOKUP(CONCATENATE($A212,"_L_",U$1),Records!$C$2:$H$6601,5,FALSE))</f>
        <v/>
      </c>
      <c r="V212" s="33" t="str">
        <f>IF(ISERROR(VLOOKUP(CONCATENATE($A212,"_L_",U$1),Records!$C$2:$H$6601,1,FALSE)),"",VLOOKUP(CONCATENATE($A212,"_L_",U$1),Records!$C$2:$H$6601,6,FALSE))</f>
        <v/>
      </c>
      <c r="W212" s="32" t="str">
        <f>IF(ISERROR(VLOOKUP(CONCATENATE($A212,"_L_",X$1),Records!$C$2:$H$6601,1,FALSE)),"",VLOOKUP(CONCATENATE($A212,"_L_",X$1),Records!$C$2:$H$6601,4,FALSE))</f>
        <v/>
      </c>
      <c r="X212" s="7" t="str">
        <f>IF(ISERROR(VLOOKUP(CONCATENATE($A212,"_L_",X$1),Records!$C$2:$H$6601,1,FALSE)),"",VLOOKUP(CONCATENATE($A212,"_L_",X$1),Records!$C$2:$H$6601,5,FALSE))</f>
        <v/>
      </c>
      <c r="Y212" s="33" t="str">
        <f>IF(ISERROR(VLOOKUP(CONCATENATE($A212,"_L_",X$1),Records!$C$2:$H$6601,1,FALSE)),"",VLOOKUP(CONCATENATE($A212,"_L_",X$1),Records!$C$2:$H$6601,6,FALSE))</f>
        <v/>
      </c>
      <c r="Z212" s="32" t="str">
        <f>IF(ISERROR(VLOOKUP(CONCATENATE($A212,"_L_",AA$1),Records!$C$2:$H$6601,1,FALSE)),"",VLOOKUP(CONCATENATE($A212,"_L_",AA$1),Records!$C$2:$H$6601,4,FALSE))</f>
        <v/>
      </c>
      <c r="AA212" s="7" t="str">
        <f>IF(ISERROR(VLOOKUP(CONCATENATE($A212,"_L_",AA$1),Records!$C$2:$H$6601,1,FALSE)),"",VLOOKUP(CONCATENATE($A212,"_L_",AA$1),Records!$C$2:$H$6601,5,FALSE))</f>
        <v/>
      </c>
      <c r="AB212" s="33" t="str">
        <f>IF(ISERROR(VLOOKUP(CONCATENATE($A212,"_L_",AA$1),Records!$C$2:$H$6601,1,FALSE)),"",VLOOKUP(CONCATENATE($A212,"_L_",AA$1),Records!$C$2:$H$6601,6,FALSE))</f>
        <v/>
      </c>
      <c r="AC212" s="32" t="str">
        <f>IF(ISERROR(VLOOKUP(CONCATENATE($A212,"_L_",AD$1),Records!$C$2:$H$6601,1,FALSE)),"",VLOOKUP(CONCATENATE($A212,"_L_",AD$1),Records!$C$2:$H$6601,4,FALSE))</f>
        <v/>
      </c>
      <c r="AD212" s="7" t="str">
        <f>IF(ISERROR(VLOOKUP(CONCATENATE($A212,"_L_",AD$1),Records!$C$2:$H$6601,1,FALSE)),"",VLOOKUP(CONCATENATE($A212,"_L_",AD$1),Records!$C$2:$H$6601,5,FALSE))</f>
        <v/>
      </c>
      <c r="AE212" s="33" t="str">
        <f>IF(ISERROR(VLOOKUP(CONCATENATE($A212,"_L_",AD$1),Records!$C$2:$H$6601,1,FALSE)),"",VLOOKUP(CONCATENATE($A212,"_L_",AD$1),Records!$C$2:$H$6601,6,FALSE))</f>
        <v/>
      </c>
      <c r="AF212" s="32" t="str">
        <f>IF(ISERROR(VLOOKUP(CONCATENATE($A212,"_L_",AG$1),Records!$C$2:$H$6601,1,FALSE)),"",VLOOKUP(CONCATENATE($A212,"_L_",AG$1),Records!$C$2:$H$6601,4,FALSE))</f>
        <v/>
      </c>
      <c r="AG212" s="7" t="str">
        <f>IF(ISERROR(VLOOKUP(CONCATENATE($A212,"_L_",AG$1),Records!$C$2:$H$6601,1,FALSE)),"",VLOOKUP(CONCATENATE($A212,"_L_",AG$1),Records!$C$2:$H$6601,5,FALSE))</f>
        <v/>
      </c>
      <c r="AH212" s="33" t="str">
        <f>IF(ISERROR(VLOOKUP(CONCATENATE($A212,"_L_",AG$1),Records!$C$2:$H$6601,1,FALSE)),"",VLOOKUP(CONCATENATE($A212,"_L_",AG$1),Records!$C$2:$H$6601,6,FALSE))</f>
        <v/>
      </c>
      <c r="AI212" s="32" t="str">
        <f>IF(ISERROR(VLOOKUP(CONCATENATE($A212,"_L_",AJ$1),Records!$C$2:$H$6601,1,FALSE)),"",VLOOKUP(CONCATENATE($A212,"_L_",AJ$1),Records!$C$2:$H$6601,4,FALSE))</f>
        <v/>
      </c>
      <c r="AJ212" s="7" t="str">
        <f>IF(ISERROR(VLOOKUP(CONCATENATE($A212,"_L_",AJ$1),Records!$C$2:$H$6601,1,FALSE)),"",VLOOKUP(CONCATENATE($A212,"_L_",AJ$1),Records!$C$2:$H$6601,5,FALSE))</f>
        <v/>
      </c>
      <c r="AK212" s="33" t="str">
        <f>IF(ISERROR(VLOOKUP(CONCATENATE($A212,"_L_",AJ$1),Records!$C$2:$H$6601,1,FALSE)),"",VLOOKUP(CONCATENATE($A212,"_L_",AJ$1),Records!$C$2:$H$6601,6,FALSE))</f>
        <v/>
      </c>
      <c r="AL212" s="32" t="str">
        <f>IF(ISERROR(VLOOKUP(CONCATENATE($A212,"_L_",AM$1),Records!$C$2:$H$6601,1,FALSE)),"",VLOOKUP(CONCATENATE($A212,"_L_",AM$1),Records!$C$2:$H$6601,4,FALSE))</f>
        <v/>
      </c>
      <c r="AM212" s="7" t="str">
        <f>IF(ISERROR(VLOOKUP(CONCATENATE($A212,"_L_",AM$1),Records!$C$2:$H$6601,1,FALSE)),"",VLOOKUP(CONCATENATE($A212,"_L_",AM$1),Records!$C$2:$H$6601,5,FALSE))</f>
        <v/>
      </c>
      <c r="AN212" s="33" t="str">
        <f>IF(ISERROR(VLOOKUP(CONCATENATE($A212,"_L_",AM$1),Records!$C$2:$H$6601,1,FALSE)),"",VLOOKUP(CONCATENATE($A212,"_L_",AM$1),Records!$C$2:$H$6601,6,FALSE))</f>
        <v/>
      </c>
      <c r="AO212" s="32" t="str">
        <f>IF(ISERROR(VLOOKUP(CONCATENATE($A212,"_L_",AP$1),Records!$C$2:$H$6601,1,FALSE)),"",VLOOKUP(CONCATENATE($A212,"_L_",AP$1),Records!$C$2:$H$6601,4,FALSE))</f>
        <v/>
      </c>
      <c r="AP212" s="7" t="str">
        <f>IF(ISERROR(VLOOKUP(CONCATENATE($A212,"_L_",AP$1),Records!$C$2:$H$6601,1,FALSE)),"",VLOOKUP(CONCATENATE($A212,"_L_",AP$1),Records!$C$2:$H$6601,5,FALSE))</f>
        <v/>
      </c>
      <c r="AQ212" s="33" t="str">
        <f>IF(ISERROR(VLOOKUP(CONCATENATE($A212,"_L_",AP$1),Records!$C$2:$H$6601,1,FALSE)),"",VLOOKUP(CONCATENATE($A212,"_L_",AP$1),Records!$C$2:$H$6601,6,FALSE))</f>
        <v/>
      </c>
      <c r="AR212" s="32" t="str">
        <f>IF(ISERROR(VLOOKUP(CONCATENATE($A212,"_L_",AS$1),Records!$C$2:$H$6601,1,FALSE)),"",VLOOKUP(CONCATENATE($A212,"_L_",AS$1),Records!$C$2:$H$6601,4,FALSE))</f>
        <v/>
      </c>
      <c r="AS212" s="7" t="str">
        <f>IF(ISERROR(VLOOKUP(CONCATENATE($A212,"_L_",AS$1),Records!$C$2:$H$6601,1,FALSE)),"",VLOOKUP(CONCATENATE($A212,"_L_",AS$1),Records!$C$2:$H$6601,5,FALSE))</f>
        <v/>
      </c>
      <c r="AT212" s="33" t="str">
        <f>IF(ISERROR(VLOOKUP(CONCATENATE($A212,"_L_",AS$1),Records!$C$2:$H$6601,1,FALSE)),"",VLOOKUP(CONCATENATE($A212,"_L_",AS$1),Records!$C$2:$H$6601,6,FALSE))</f>
        <v/>
      </c>
      <c r="AU212" s="32" t="str">
        <f>IF(ISERROR(VLOOKUP(CONCATENATE($A212,"_L_",AV$1),Records!$C$2:$H$6601,1,FALSE)),"",VLOOKUP(CONCATENATE($A212,"_L_",AV$1),Records!$C$2:$H$6601,4,FALSE))</f>
        <v/>
      </c>
      <c r="AV212" s="7" t="str">
        <f>IF(ISERROR(VLOOKUP(CONCATENATE($A212,"_L_",AV$1),Records!$C$2:$H$6601,1,FALSE)),"",VLOOKUP(CONCATENATE($A212,"_L_",AV$1),Records!$C$2:$H$6601,5,FALSE))</f>
        <v/>
      </c>
      <c r="AW212" s="33" t="str">
        <f>IF(ISERROR(VLOOKUP(CONCATENATE($A212,"_L_",AV$1),Records!$C$2:$H$6601,1,FALSE)),"",VLOOKUP(CONCATENATE($A212,"_L_",AV$1),Records!$C$2:$H$6601,6,FALSE))</f>
        <v/>
      </c>
      <c r="AX212" s="32" t="str">
        <f>IF(ISERROR(VLOOKUP(CONCATENATE($A212,"_L_",AY$1),Records!$C$2:$H$6601,1,FALSE)),"",VLOOKUP(CONCATENATE($A212,"_L_",AY$1),Records!$C$2:$H$6601,4,FALSE))</f>
        <v/>
      </c>
      <c r="AY212" s="7" t="str">
        <f>IF(ISERROR(VLOOKUP(CONCATENATE($A212,"_L_",AY$1),Records!$C$2:$H$6601,1,FALSE)),"",VLOOKUP(CONCATENATE($A212,"_L_",AY$1),Records!$C$2:$H$6601,5,FALSE))</f>
        <v/>
      </c>
      <c r="AZ212" s="33" t="str">
        <f>IF(ISERROR(VLOOKUP(CONCATENATE($A212,"_L_",AY$1),Records!$C$2:$H$6601,1,FALSE)),"",VLOOKUP(CONCATENATE($A212,"_L_",AY$1),Records!$C$2:$H$6601,6,FALSE))</f>
        <v/>
      </c>
      <c r="BA212" s="32" t="str">
        <f>IF(ISERROR(VLOOKUP(CONCATENATE($A212,"_L_",BB$1),Records!$C$2:$H$6601,1,FALSE)),"",VLOOKUP(CONCATENATE($A212,"_L_",BB$1),Records!$C$2:$H$6601,4,FALSE))</f>
        <v/>
      </c>
      <c r="BB212" s="7" t="str">
        <f>IF(ISERROR(VLOOKUP(CONCATENATE($A212,"_L_",BB$1),Records!$C$2:$H$6601,1,FALSE)),"",VLOOKUP(CONCATENATE($A212,"_L_",BB$1),Records!$C$2:$H$6601,5,FALSE))</f>
        <v/>
      </c>
      <c r="BC212" s="33" t="str">
        <f>IF(ISERROR(VLOOKUP(CONCATENATE($A212,"_L_",BB$1),Records!$C$2:$H$6601,1,FALSE)),"",VLOOKUP(CONCATENATE($A212,"_L_",BB$1),Records!$C$2:$H$6601,6,FALSE))</f>
        <v/>
      </c>
      <c r="BD212" s="32" t="str">
        <f>IF(ISERROR(VLOOKUP(CONCATENATE($A212,"_L_",BE$1),Records!$C$2:$H$6601,1,FALSE)),"",VLOOKUP(CONCATENATE($A212,"_L_",BE$1),Records!$C$2:$H$6601,4,FALSE))</f>
        <v/>
      </c>
      <c r="BE212" s="7" t="str">
        <f>IF(ISERROR(VLOOKUP(CONCATENATE($A212,"_L_",BE$1),Records!$C$2:$H$6601,1,FALSE)),"",VLOOKUP(CONCATENATE($A212,"_L_",BE$1),Records!$C$2:$H$6601,5,FALSE))</f>
        <v/>
      </c>
      <c r="BF212" s="33" t="str">
        <f>IF(ISERROR(VLOOKUP(CONCATENATE($A212,"_L_",BE$1),Records!$C$2:$H$6601,1,FALSE)),"",VLOOKUP(CONCATENATE($A212,"_L_",BE$1),Records!$C$2:$H$6601,6,FALSE))</f>
        <v/>
      </c>
      <c r="BG212" s="32" t="str">
        <f>IF(ISERROR(VLOOKUP(CONCATENATE($A212,"_L_",BH$1),Records!$C$2:$H$6601,1,FALSE)),"",VLOOKUP(CONCATENATE($A212,"_L_",BH$1),Records!$C$2:$H$6601,4,FALSE))</f>
        <v/>
      </c>
      <c r="BH212" s="7" t="str">
        <f>IF(ISERROR(VLOOKUP(CONCATENATE($A212,"_L_",BH$1),Records!$C$2:$H$6601,1,FALSE)),"",VLOOKUP(CONCATENATE($A212,"_L_",BH$1),Records!$C$2:$H$6601,5,FALSE))</f>
        <v/>
      </c>
      <c r="BI212" s="33" t="str">
        <f>IF(ISERROR(VLOOKUP(CONCATENATE($A212,"_L_",BH$1),Records!$C$2:$H$6601,1,FALSE)),"",VLOOKUP(CONCATENATE($A212,"_L_",BH$1),Records!$C$2:$H$6601,6,FALSE))</f>
        <v/>
      </c>
      <c r="BJ212" s="32" t="str">
        <f>IF(ISERROR(VLOOKUP(CONCATENATE($A212,"_L_",BK$1),Records!$C$2:$H$6601,1,FALSE)),"",VLOOKUP(CONCATENATE($A212,"_L_",BK$1),Records!$C$2:$H$6601,4,FALSE))</f>
        <v/>
      </c>
      <c r="BK212" s="7" t="str">
        <f>IF(ISERROR(VLOOKUP(CONCATENATE($A212,"_L_",BK$1),Records!$C$2:$H$6601,1,FALSE)),"",VLOOKUP(CONCATENATE($A212,"_L_",BK$1),Records!$C$2:$H$6601,5,FALSE))</f>
        <v/>
      </c>
      <c r="BL212" s="33" t="str">
        <f>IF(ISERROR(VLOOKUP(CONCATENATE($A212,"_L_",BK$1),Records!$C$2:$H$6601,1,FALSE)),"",VLOOKUP(CONCATENATE($A212,"_L_",BK$1),Records!$C$2:$H$6601,6,FALSE))</f>
        <v/>
      </c>
      <c r="BM212" s="32" t="str">
        <f>IF(ISERROR(VLOOKUP(CONCATENATE($A212,"_L_",BN$1),Records!$C$2:$H$6601,1,FALSE)),"",VLOOKUP(CONCATENATE($A212,"_L_",BN$1),Records!$C$2:$H$6601,4,FALSE))</f>
        <v/>
      </c>
      <c r="BN212" s="7" t="str">
        <f>IF(ISERROR(VLOOKUP(CONCATENATE($A212,"_L_",BN$1),Records!$C$2:$H$6601,1,FALSE)),"",VLOOKUP(CONCATENATE($A212,"_L_",BN$1),Records!$C$2:$H$6601,5,FALSE))</f>
        <v/>
      </c>
      <c r="BO212" s="33" t="str">
        <f>IF(ISERROR(VLOOKUP(CONCATENATE($A212,"_L_",BN$1),Records!$C$2:$H$6601,1,FALSE)),"",VLOOKUP(CONCATENATE($A212,"_L_",BN$1),Records!$C$2:$H$6601,6,FALSE))</f>
        <v/>
      </c>
      <c r="BP212" s="32" t="str">
        <f>IF(ISERROR(VLOOKUP(CONCATENATE($A212,"_L_",BQ$1),Records!$C$2:$H$6601,1,FALSE)),"",VLOOKUP(CONCATENATE($A212,"_L_",BQ$1),Records!$C$2:$H$6601,4,FALSE))</f>
        <v/>
      </c>
      <c r="BQ212" s="7" t="str">
        <f>IF(ISERROR(VLOOKUP(CONCATENATE($A212,"_L_",BQ$1),Records!$C$2:$H$6601,1,FALSE)),"",VLOOKUP(CONCATENATE($A212,"_L_",BQ$1),Records!$C$2:$H$6601,5,FALSE))</f>
        <v/>
      </c>
      <c r="BR212" s="33" t="str">
        <f>IF(ISERROR(VLOOKUP(CONCATENATE($A212,"_L_",BQ$1),Records!$C$2:$H$6601,1,FALSE)),"",VLOOKUP(CONCATENATE($A212,"_L_",BQ$1),Records!$C$2:$H$6601,6,FALSE))</f>
        <v/>
      </c>
      <c r="BS212" s="32" t="str">
        <f>IF(ISERROR(VLOOKUP(CONCATENATE($A212,"_L_",BT$1),Records!$C$2:$H$6601,1,FALSE)),"",VLOOKUP(CONCATENATE($A212,"_L_",BT$1),Records!$C$2:$H$6601,4,FALSE))</f>
        <v/>
      </c>
      <c r="BT212" s="7" t="str">
        <f>IF(ISERROR(VLOOKUP(CONCATENATE($A212,"_L_",BT$1),Records!$C$2:$H$6601,1,FALSE)),"",VLOOKUP(CONCATENATE($A212,"_L_",BT$1),Records!$C$2:$H$6601,5,FALSE))</f>
        <v/>
      </c>
      <c r="BU212" s="33" t="str">
        <f>IF(ISERROR(VLOOKUP(CONCATENATE($A212,"_L_",BT$1),Records!$C$2:$H$6601,1,FALSE)),"",VLOOKUP(CONCATENATE($A212,"_L_",BT$1),Records!$C$2:$H$6601,6,FALSE))</f>
        <v/>
      </c>
      <c r="BV212" s="32" t="str">
        <f>IF(ISERROR(VLOOKUP(CONCATENATE($A212,"_L_",BW$1),Records!$C$2:$H$6601,1,FALSE)),"",VLOOKUP(CONCATENATE($A212,"_L_",BW$1),Records!$C$2:$H$6601,4,FALSE))</f>
        <v/>
      </c>
      <c r="BW212" s="7" t="str">
        <f>IF(ISERROR(VLOOKUP(CONCATENATE($A212,"_L_",BW$1),Records!$C$2:$H$6601,1,FALSE)),"",VLOOKUP(CONCATENATE($A212,"_L_",BW$1),Records!$C$2:$H$6601,5,FALSE))</f>
        <v/>
      </c>
      <c r="BX212" s="33" t="str">
        <f>IF(ISERROR(VLOOKUP(CONCATENATE($A212,"_L_",BW$1),Records!$C$2:$H$6601,1,FALSE)),"",VLOOKUP(CONCATENATE($A212,"_L_",BW$1),Records!$C$2:$H$6601,6,FALSE))</f>
        <v/>
      </c>
      <c r="BY212" s="32" t="str">
        <f>IF(ISERROR(VLOOKUP(CONCATENATE($A212,"_L_",BZ$1),Records!$C$2:$H$6601,1,FALSE)),"",VLOOKUP(CONCATENATE($A212,"_L_",BZ$1),Records!$C$2:$H$6601,4,FALSE))</f>
        <v/>
      </c>
      <c r="BZ212" s="7" t="str">
        <f>IF(ISERROR(VLOOKUP(CONCATENATE($A212,"_L_",BZ$1),Records!$C$2:$H$6601,1,FALSE)),"",VLOOKUP(CONCATENATE($A212,"_L_",BZ$1),Records!$C$2:$H$6601,5,FALSE))</f>
        <v/>
      </c>
      <c r="CA212" s="33" t="str">
        <f>IF(ISERROR(VLOOKUP(CONCATENATE($A212,"_L_",BZ$1),Records!$C$2:$H$6601,1,FALSE)),"",VLOOKUP(CONCATENATE($A212,"_L_",BZ$1),Records!$C$2:$H$6601,6,FALSE))</f>
        <v/>
      </c>
      <c r="CB212" s="32" t="str">
        <f>IF(ISERROR(VLOOKUP(CONCATENATE($A212,"_L_",CC$1),Records!$C$2:$H$6601,1,FALSE)),"",VLOOKUP(CONCATENATE($A212,"_L_",CC$1),Records!$C$2:$H$6601,4,FALSE))</f>
        <v/>
      </c>
      <c r="CC212" s="7" t="str">
        <f>IF(ISERROR(VLOOKUP(CONCATENATE($A212,"_L_",CC$1),Records!$C$2:$H$6601,1,FALSE)),"",VLOOKUP(CONCATENATE($A212,"_L_",CC$1),Records!$C$2:$H$6601,5,FALSE))</f>
        <v/>
      </c>
      <c r="CD212" s="33" t="str">
        <f>IF(ISERROR(VLOOKUP(CONCATENATE($A212,"_L_",CC$1),Records!$C$2:$H$6601,1,FALSE)),"",VLOOKUP(CONCATENATE($A212,"_L_",CC$1),Records!$C$2:$H$6601,6,FALSE))</f>
        <v/>
      </c>
      <c r="CE212" s="32" t="str">
        <f>IF(ISERROR(VLOOKUP(CONCATENATE($A212,"_L_",CF$1),Records!$C$2:$H$6601,1,FALSE)),"",VLOOKUP(CONCATENATE($A212,"_L_",CF$1),Records!$C$2:$H$6601,4,FALSE))</f>
        <v/>
      </c>
      <c r="CF212" s="7" t="str">
        <f>IF(ISERROR(VLOOKUP(CONCATENATE($A212,"_L_",CF$1),Records!$C$2:$H$6601,1,FALSE)),"",VLOOKUP(CONCATENATE($A212,"_L_",CF$1),Records!$C$2:$H$6601,5,FALSE))</f>
        <v/>
      </c>
      <c r="CG212" s="33" t="str">
        <f>IF(ISERROR(VLOOKUP(CONCATENATE($A212,"_L_",CF$1),Records!$C$2:$H$6601,1,FALSE)),"",VLOOKUP(CONCATENATE($A212,"_L_",CF$1),Records!$C$2:$H$6601,6,FALSE))</f>
        <v/>
      </c>
      <c r="CH212" s="32" t="str">
        <f>IF(ISERROR(VLOOKUP(CONCATENATE($A212,"_L_",CI$1),Records!$C$2:$H$6601,1,FALSE)),"",VLOOKUP(CONCATENATE($A212,"_L_",CI$1),Records!$C$2:$H$6601,4,FALSE))</f>
        <v/>
      </c>
      <c r="CI212" s="7" t="str">
        <f>IF(ISERROR(VLOOKUP(CONCATENATE($A212,"_L_",CI$1),Records!$C$2:$H$6601,1,FALSE)),"",VLOOKUP(CONCATENATE($A212,"_L_",CI$1),Records!$C$2:$H$6601,5,FALSE))</f>
        <v/>
      </c>
      <c r="CJ212" s="33" t="str">
        <f>IF(ISERROR(VLOOKUP(CONCATENATE($A212,"_L_",CI$1),Records!$C$2:$H$6601,1,FALSE)),"",VLOOKUP(CONCATENATE($A212,"_L_",CI$1),Records!$C$2:$H$6601,6,FALSE))</f>
        <v/>
      </c>
      <c r="CK212" s="32" t="str">
        <f>IF(ISERROR(VLOOKUP(CONCATENATE($A212,"_L_",CL$1),Records!$C$2:$H$6601,1,FALSE)),"",VLOOKUP(CONCATENATE($A212,"_L_",CL$1),Records!$C$2:$H$6601,4,FALSE))</f>
        <v/>
      </c>
      <c r="CL212" s="7" t="str">
        <f>IF(ISERROR(VLOOKUP(CONCATENATE($A212,"_L_",CL$1),Records!$C$2:$H$6601,1,FALSE)),"",VLOOKUP(CONCATENATE($A212,"_L_",CL$1),Records!$C$2:$H$6601,5,FALSE))</f>
        <v/>
      </c>
      <c r="CM212" s="33" t="str">
        <f>IF(ISERROR(VLOOKUP(CONCATENATE($A212,"_L_",CL$1),Records!$C$2:$H$6601,1,FALSE)),"",VLOOKUP(CONCATENATE($A212,"_L_",CL$1),Records!$C$2:$H$6601,6,FALSE))</f>
        <v/>
      </c>
      <c r="CN212" s="32" t="str">
        <f>IF(ISERROR(VLOOKUP(CONCATENATE($A212,"_L_",CO$1),Records!$C$2:$H$6601,1,FALSE)),"",VLOOKUP(CONCATENATE($A212,"_L_",CO$1),Records!$C$2:$H$6601,4,FALSE))</f>
        <v/>
      </c>
      <c r="CO212" s="7" t="str">
        <f>IF(ISERROR(VLOOKUP(CONCATENATE($A212,"_L_",CO$1),Records!$C$2:$H$6601,1,FALSE)),"",VLOOKUP(CONCATENATE($A212,"_L_",CO$1),Records!$C$2:$H$6601,5,FALSE))</f>
        <v/>
      </c>
      <c r="CP212" s="33" t="str">
        <f>IF(ISERROR(VLOOKUP(CONCATENATE($A212,"_L_",CO$1),Records!$C$2:$H$6601,1,FALSE)),"",VLOOKUP(CONCATENATE($A212,"_L_",CO$1),Records!$C$2:$H$6601,6,FALSE))</f>
        <v/>
      </c>
      <c r="CQ212" s="32" t="str">
        <f>IF(ISERROR(VLOOKUP(CONCATENATE($A212,"_L_",CR$1),Records!$C$2:$H$6601,1,FALSE)),"",VLOOKUP(CONCATENATE($A212,"_L_",CR$1),Records!$C$2:$H$6601,4,FALSE))</f>
        <v/>
      </c>
      <c r="CR212" s="7" t="str">
        <f>IF(ISERROR(VLOOKUP(CONCATENATE($A212,"_L_",CR$1),Records!$C$2:$H$6601,1,FALSE)),"",VLOOKUP(CONCATENATE($A212,"_L_",CR$1),Records!$C$2:$H$6601,5,FALSE))</f>
        <v/>
      </c>
      <c r="CS212" s="33" t="str">
        <f>IF(ISERROR(VLOOKUP(CONCATENATE($A212,"_L_",CR$1),Records!$C$2:$H$6601,1,FALSE)),"",VLOOKUP(CONCATENATE($A212,"_L_",CR$1),Records!$C$2:$H$6601,6,FALSE))</f>
        <v/>
      </c>
      <c r="CT212" s="32" t="str">
        <f>IF(ISERROR(VLOOKUP(CONCATENATE($A212,"_L_",CU$1),Records!$C$2:$H$6601,1,FALSE)),"",VLOOKUP(CONCATENATE($A212,"_L_",CU$1),Records!$C$2:$H$6601,4,FALSE))</f>
        <v/>
      </c>
      <c r="CU212" s="7" t="str">
        <f>IF(ISERROR(VLOOKUP(CONCATENATE($A212,"_L_",CU$1),Records!$C$2:$H$6601,1,FALSE)),"",VLOOKUP(CONCATENATE($A212,"_L_",CU$1),Records!$C$2:$H$6601,5,FALSE))</f>
        <v/>
      </c>
      <c r="CV212" s="33" t="str">
        <f>IF(ISERROR(VLOOKUP(CONCATENATE($A212,"_L_",CU$1),Records!$C$2:$H$6601,1,FALSE)),"",VLOOKUP(CONCATENATE($A212,"_L_",CU$1),Records!$C$2:$H$6601,6,FALSE))</f>
        <v/>
      </c>
      <c r="CW212" s="32" t="str">
        <f>IF(ISERROR(VLOOKUP(CONCATENATE($A212,"_L_",CX$1),Records!$C$2:$H$6601,1,FALSE)),"",VLOOKUP(CONCATENATE($A212,"_L_",CX$1),Records!$C$2:$H$6601,4,FALSE))</f>
        <v/>
      </c>
      <c r="CX212" s="7" t="str">
        <f>IF(ISERROR(VLOOKUP(CONCATENATE($A212,"_L_",CX$1),Records!$C$2:$H$6601,1,FALSE)),"",VLOOKUP(CONCATENATE($A212,"_L_",CX$1),Records!$C$2:$H$6601,5,FALSE))</f>
        <v/>
      </c>
      <c r="CY212" s="33" t="str">
        <f>IF(ISERROR(VLOOKUP(CONCATENATE($A212,"_L_",CX$1),Records!$C$2:$H$6601,1,FALSE)),"",VLOOKUP(CONCATENATE($A212,"_L_",CX$1),Records!$C$2:$H$6601,6,FALSE))</f>
        <v/>
      </c>
      <c r="CZ212" s="32" t="str">
        <f>IF(ISERROR(VLOOKUP(CONCATENATE($A212,"_L_",DA$1),Records!$C$2:$H$6601,1,FALSE)),"",VLOOKUP(CONCATENATE($A212,"_L_",DA$1),Records!$C$2:$H$6601,4,FALSE))</f>
        <v/>
      </c>
      <c r="DA212" s="7" t="str">
        <f>IF(ISERROR(VLOOKUP(CONCATENATE($A212,"_L_",DA$1),Records!$C$2:$H$6601,1,FALSE)),"",VLOOKUP(CONCATENATE($A212,"_L_",DA$1),Records!$C$2:$H$6601,5,FALSE))</f>
        <v/>
      </c>
      <c r="DB212" s="33" t="str">
        <f>IF(ISERROR(VLOOKUP(CONCATENATE($A212,"_L_",DA$1),Records!$C$2:$H$6601,1,FALSE)),"",VLOOKUP(CONCATENATE($A212,"_L_",DA$1),Records!$C$2:$H$6601,6,FALSE))</f>
        <v/>
      </c>
      <c r="DC212" s="32" t="str">
        <f>IF(ISERROR(VLOOKUP(CONCATENATE($A212,"_L_",DD$1),Records!$C$2:$H$6601,1,FALSE)),"",VLOOKUP(CONCATENATE($A212,"_L_",DD$1),Records!$C$2:$H$6601,4,FALSE))</f>
        <v/>
      </c>
      <c r="DD212" s="7" t="str">
        <f>IF(ISERROR(VLOOKUP(CONCATENATE($A212,"_L_",DD$1),Records!$C$2:$H$6601,1,FALSE)),"",VLOOKUP(CONCATENATE($A212,"_L_",DD$1),Records!$C$2:$H$6601,5,FALSE))</f>
        <v/>
      </c>
      <c r="DE212" s="33" t="str">
        <f>IF(ISERROR(VLOOKUP(CONCATENATE($A212,"_L_",DD$1),Records!$C$2:$H$6601,1,FALSE)),"",VLOOKUP(CONCATENATE($A212,"_L_",DD$1),Records!$C$2:$H$6601,6,FALSE))</f>
        <v/>
      </c>
      <c r="DF212" s="32" t="str">
        <f>IF(ISERROR(VLOOKUP(CONCATENATE($A212,"_L_",DG$1),Records!$C$2:$H$6601,1,FALSE)),"",VLOOKUP(CONCATENATE($A212,"_L_",DG$1),Records!$C$2:$H$6601,4,FALSE))</f>
        <v/>
      </c>
      <c r="DG212" s="7" t="str">
        <f>IF(ISERROR(VLOOKUP(CONCATENATE($A212,"_L_",DG$1),Records!$C$2:$H$6601,1,FALSE)),"",VLOOKUP(CONCATENATE($A212,"_L_",DG$1),Records!$C$2:$H$6601,5,FALSE))</f>
        <v/>
      </c>
      <c r="DH212" s="33" t="str">
        <f>IF(ISERROR(VLOOKUP(CONCATENATE($A212,"_L_",DG$1),Records!$C$2:$H$6601,1,FALSE)),"",VLOOKUP(CONCATENATE($A212,"_L_",DG$1),Records!$C$2:$H$6601,6,FALSE))</f>
        <v/>
      </c>
      <c r="DI212" s="32" t="str">
        <f>IF(ISERROR(VLOOKUP(CONCATENATE($A212,"_L_",DJ$1),Records!$C$2:$H$6601,1,FALSE)),"",VLOOKUP(CONCATENATE($A212,"_L_",DJ$1),Records!$C$2:$H$6601,4,FALSE))</f>
        <v/>
      </c>
      <c r="DJ212" s="7" t="str">
        <f>IF(ISERROR(VLOOKUP(CONCATENATE($A212,"_L_",DJ$1),Records!$C$2:$H$6601,1,FALSE)),"",VLOOKUP(CONCATENATE($A212,"_L_",DJ$1),Records!$C$2:$H$6601,5,FALSE))</f>
        <v/>
      </c>
      <c r="DK212" s="33" t="str">
        <f>IF(ISERROR(VLOOKUP(CONCATENATE($A212,"_L_",DJ$1),Records!$C$2:$H$6601,1,FALSE)),"",VLOOKUP(CONCATENATE($A212,"_L_",DJ$1),Records!$C$2:$H$6601,6,FALSE))</f>
        <v/>
      </c>
      <c r="DL212" s="32" t="str">
        <f>IF(ISERROR(VLOOKUP(CONCATENATE($A212,"_L_",DM$1),Records!$C$2:$H$6601,1,FALSE)),"",VLOOKUP(CONCATENATE($A212,"_L_",DM$1),Records!$C$2:$H$6601,4,FALSE))</f>
        <v/>
      </c>
      <c r="DM212" s="7" t="str">
        <f>IF(ISERROR(VLOOKUP(CONCATENATE($A212,"_L_",DM$1),Records!$C$2:$H$6601,1,FALSE)),"",VLOOKUP(CONCATENATE($A212,"_L_",DM$1),Records!$C$2:$H$6601,5,FALSE))</f>
        <v/>
      </c>
      <c r="DN212" s="33" t="str">
        <f>IF(ISERROR(VLOOKUP(CONCATENATE($A212,"_L_",DM$1),Records!$C$2:$H$6601,1,FALSE)),"",VLOOKUP(CONCATENATE($A212,"_L_",DM$1),Records!$C$2:$H$6601,6,FALSE))</f>
        <v/>
      </c>
      <c r="DO212" s="32" t="str">
        <f>IF(ISERROR(VLOOKUP(CONCATENATE($A212,"_L_",DP$1),Records!$C$2:$H$6601,1,FALSE)),"",VLOOKUP(CONCATENATE($A212,"_L_",DP$1),Records!$C$2:$H$6601,4,FALSE))</f>
        <v/>
      </c>
      <c r="DP212" s="7" t="str">
        <f>IF(ISERROR(VLOOKUP(CONCATENATE($A212,"_L_",DP$1),Records!$C$2:$H$6601,1,FALSE)),"",VLOOKUP(CONCATENATE($A212,"_L_",DP$1),Records!$C$2:$H$6601,5,FALSE))</f>
        <v/>
      </c>
      <c r="DQ212" s="33" t="str">
        <f>IF(ISERROR(VLOOKUP(CONCATENATE($A212,"_L_",DP$1),Records!$C$2:$H$6601,1,FALSE)),"",VLOOKUP(CONCATENATE($A212,"_L_",DP$1),Records!$C$2:$H$6601,6,FALSE))</f>
        <v/>
      </c>
      <c r="DR212" s="32" t="str">
        <f>IF(ISERROR(VLOOKUP(CONCATENATE($A212,"_L_",DS$1),Records!$C$2:$H$6601,1,FALSE)),"",VLOOKUP(CONCATENATE($A212,"_L_",DS$1),Records!$C$2:$H$6601,4,FALSE))</f>
        <v/>
      </c>
      <c r="DS212" s="7" t="str">
        <f>IF(ISERROR(VLOOKUP(CONCATENATE($A212,"_L_",DS$1),Records!$C$2:$H$6601,1,FALSE)),"",VLOOKUP(CONCATENATE($A212,"_L_",DS$1),Records!$C$2:$H$6601,5,FALSE))</f>
        <v/>
      </c>
      <c r="DT212" s="33" t="str">
        <f>IF(ISERROR(VLOOKUP(CONCATENATE($A212,"_L_",DS$1),Records!$C$2:$H$6601,1,FALSE)),"",VLOOKUP(CONCATENATE($A212,"_L_",DS$1),Records!$C$2:$H$6601,6,FALSE))</f>
        <v/>
      </c>
      <c r="DU212" s="32" t="str">
        <f>IF(ISERROR(VLOOKUP(CONCATENATE($A212,"_L_",DV$1),Records!$C$2:$H$6601,1,FALSE)),"",VLOOKUP(CONCATENATE($A212,"_L_",DV$1),Records!$C$2:$H$6601,4,FALSE))</f>
        <v/>
      </c>
      <c r="DV212" s="7" t="str">
        <f>IF(ISERROR(VLOOKUP(CONCATENATE($A212,"_L_",DV$1),Records!$C$2:$H$6601,1,FALSE)),"",VLOOKUP(CONCATENATE($A212,"_L_",DV$1),Records!$C$2:$H$6601,5,FALSE))</f>
        <v/>
      </c>
      <c r="DW212" s="33" t="str">
        <f>IF(ISERROR(VLOOKUP(CONCATENATE($A212,"_L_",DV$1),Records!$C$2:$H$6601,1,FALSE)),"",VLOOKUP(CONCATENATE($A212,"_L_",DV$1),Records!$C$2:$H$6601,6,FALSE))</f>
        <v/>
      </c>
      <c r="DX212" s="32" t="str">
        <f>IF(ISERROR(VLOOKUP(CONCATENATE($A212,"_L_",DY$1),Records!$C$2:$H$6601,1,FALSE)),"",VLOOKUP(CONCATENATE($A212,"_L_",DY$1),Records!$C$2:$H$6601,4,FALSE))</f>
        <v/>
      </c>
      <c r="DY212" s="7" t="str">
        <f>IF(ISERROR(VLOOKUP(CONCATENATE($A212,"_L_",DY$1),Records!$C$2:$H$6601,1,FALSE)),"",VLOOKUP(CONCATENATE($A212,"_L_",DY$1),Records!$C$2:$H$6601,5,FALSE))</f>
        <v/>
      </c>
      <c r="DZ212" s="33" t="str">
        <f>IF(ISERROR(VLOOKUP(CONCATENATE($A212,"_L_",DY$1),Records!$C$2:$H$6601,1,FALSE)),"",VLOOKUP(CONCATENATE($A212,"_L_",DY$1),Records!$C$2:$H$6601,6,FALSE))</f>
        <v/>
      </c>
      <c r="EA212" s="32" t="str">
        <f>IF(ISERROR(VLOOKUP(CONCATENATE($A212,"_L_",EB$1),Records!$C$2:$H$6601,1,FALSE)),"",VLOOKUP(CONCATENATE($A212,"_L_",EB$1),Records!$C$2:$H$6601,4,FALSE))</f>
        <v/>
      </c>
      <c r="EB212" s="7" t="str">
        <f>IF(ISERROR(VLOOKUP(CONCATENATE($A212,"_L_",EB$1),Records!$C$2:$H$6601,1,FALSE)),"",VLOOKUP(CONCATENATE($A212,"_L_",EB$1),Records!$C$2:$H$6601,5,FALSE))</f>
        <v/>
      </c>
      <c r="EC212" s="33" t="str">
        <f>IF(ISERROR(VLOOKUP(CONCATENATE($A212,"_L_",EB$1),Records!$C$2:$H$6601,1,FALSE)),"",VLOOKUP(CONCATENATE($A212,"_L_",EB$1),Records!$C$2:$H$6601,6,FALSE))</f>
        <v/>
      </c>
    </row>
    <row r="213" spans="1:133" ht="15.75" x14ac:dyDescent="0.25">
      <c r="A213" s="11">
        <v>42395</v>
      </c>
      <c r="B213" s="17" t="s">
        <v>80</v>
      </c>
      <c r="C213" s="17">
        <f t="shared" si="7"/>
        <v>31</v>
      </c>
      <c r="D213" s="23" t="s">
        <v>67</v>
      </c>
      <c r="E213" s="8" t="s">
        <v>71</v>
      </c>
      <c r="F213" s="62">
        <f t="shared" si="6"/>
        <v>0</v>
      </c>
      <c r="G213" s="62">
        <f>HomeCalc!F213</f>
        <v>0</v>
      </c>
      <c r="H213" s="32" t="str">
        <f>IF(ISERROR(VLOOKUP(CONCATENATE($A213,"_L_",I$1),Records!$C$2:$H$6601,1,FALSE)),"",VLOOKUP(CONCATENATE($A213,"_L_",I$1),Records!$C$2:$H$6601,4,FALSE))</f>
        <v/>
      </c>
      <c r="I213" s="7" t="str">
        <f>IF(ISERROR(VLOOKUP(CONCATENATE($A213,"_L_",I$1),Records!$C$2:$H$6601,1,FALSE)),"",VLOOKUP(CONCATENATE($A213,"_L_",I$1),Records!$C$2:$H$6601,5,FALSE))</f>
        <v/>
      </c>
      <c r="J213" s="33" t="str">
        <f>IF(ISERROR(VLOOKUP(CONCATENATE($A213,"_L_",I$1),Records!$C$2:$H$6601,1,FALSE)),"",VLOOKUP(CONCATENATE($A213,"_L_",I$1),Records!$C$2:$H$6601,6,FALSE))</f>
        <v/>
      </c>
      <c r="K213" s="32" t="str">
        <f>IF(ISERROR(VLOOKUP(CONCATENATE($A213,"_L_",L$1),Records!$C$2:$H$6601,1,FALSE)),"",VLOOKUP(CONCATENATE($A213,"_L_",L$1),Records!$C$2:$H$6601,4,FALSE))</f>
        <v/>
      </c>
      <c r="L213" s="7" t="str">
        <f>IF(ISERROR(VLOOKUP(CONCATENATE($A213,"_L_",L$1),Records!$C$2:$H$6601,1,FALSE)),"",VLOOKUP(CONCATENATE($A213,"_L_",L$1),Records!$C$2:$H$6601,5,FALSE))</f>
        <v/>
      </c>
      <c r="M213" s="33" t="str">
        <f>IF(ISERROR(VLOOKUP(CONCATENATE($A213,"_L_",L$1),Records!$C$2:$H$6601,1,FALSE)),"",VLOOKUP(CONCATENATE($A213,"_L_",L$1),Records!$C$2:$H$6601,6,FALSE))</f>
        <v/>
      </c>
      <c r="N213" s="32" t="str">
        <f>IF(ISERROR(VLOOKUP(CONCATENATE($A213,"_L_",O$1),Records!$C$2:$H$6601,1,FALSE)),"",VLOOKUP(CONCATENATE($A213,"_L_",O$1),Records!$C$2:$H$6601,4,FALSE))</f>
        <v/>
      </c>
      <c r="O213" s="7" t="str">
        <f>IF(ISERROR(VLOOKUP(CONCATENATE($A213,"_L_",O$1),Records!$C$2:$H$6601,1,FALSE)),"",VLOOKUP(CONCATENATE($A213,"_L_",O$1),Records!$C$2:$H$6601,5,FALSE))</f>
        <v/>
      </c>
      <c r="P213" s="33" t="str">
        <f>IF(ISERROR(VLOOKUP(CONCATENATE($A213,"_L_",O$1),Records!$C$2:$H$6601,1,FALSE)),"",VLOOKUP(CONCATENATE($A213,"_L_",O$1),Records!$C$2:$H$6601,6,FALSE))</f>
        <v/>
      </c>
      <c r="Q213" s="32" t="str">
        <f>IF(ISERROR(VLOOKUP(CONCATENATE($A213,"_L_",R$1),Records!$C$2:$H$6601,1,FALSE)),"",VLOOKUP(CONCATENATE($A213,"_L_",R$1),Records!$C$2:$H$6601,4,FALSE))</f>
        <v/>
      </c>
      <c r="R213" s="7" t="str">
        <f>IF(ISERROR(VLOOKUP(CONCATENATE($A213,"_L_",R$1),Records!$C$2:$H$6601,1,FALSE)),"",VLOOKUP(CONCATENATE($A213,"_L_",R$1),Records!$C$2:$H$6601,5,FALSE))</f>
        <v/>
      </c>
      <c r="S213" s="33" t="str">
        <f>IF(ISERROR(VLOOKUP(CONCATENATE($A213,"_L_",R$1),Records!$C$2:$H$6601,1,FALSE)),"",VLOOKUP(CONCATENATE($A213,"_L_",R$1),Records!$C$2:$H$6601,6,FALSE))</f>
        <v/>
      </c>
      <c r="T213" s="32" t="str">
        <f>IF(ISERROR(VLOOKUP(CONCATENATE($A213,"_L_",U$1),Records!$C$2:$H$6601,1,FALSE)),"",VLOOKUP(CONCATENATE($A213,"_L_",U$1),Records!$C$2:$H$6601,4,FALSE))</f>
        <v/>
      </c>
      <c r="U213" s="7" t="str">
        <f>IF(ISERROR(VLOOKUP(CONCATENATE($A213,"_L_",U$1),Records!$C$2:$H$6601,1,FALSE)),"",VLOOKUP(CONCATENATE($A213,"_L_",U$1),Records!$C$2:$H$6601,5,FALSE))</f>
        <v/>
      </c>
      <c r="V213" s="33" t="str">
        <f>IF(ISERROR(VLOOKUP(CONCATENATE($A213,"_L_",U$1),Records!$C$2:$H$6601,1,FALSE)),"",VLOOKUP(CONCATENATE($A213,"_L_",U$1),Records!$C$2:$H$6601,6,FALSE))</f>
        <v/>
      </c>
      <c r="W213" s="32" t="str">
        <f>IF(ISERROR(VLOOKUP(CONCATENATE($A213,"_L_",X$1),Records!$C$2:$H$6601,1,FALSE)),"",VLOOKUP(CONCATENATE($A213,"_L_",X$1),Records!$C$2:$H$6601,4,FALSE))</f>
        <v/>
      </c>
      <c r="X213" s="7" t="str">
        <f>IF(ISERROR(VLOOKUP(CONCATENATE($A213,"_L_",X$1),Records!$C$2:$H$6601,1,FALSE)),"",VLOOKUP(CONCATENATE($A213,"_L_",X$1),Records!$C$2:$H$6601,5,FALSE))</f>
        <v/>
      </c>
      <c r="Y213" s="33" t="str">
        <f>IF(ISERROR(VLOOKUP(CONCATENATE($A213,"_L_",X$1),Records!$C$2:$H$6601,1,FALSE)),"",VLOOKUP(CONCATENATE($A213,"_L_",X$1),Records!$C$2:$H$6601,6,FALSE))</f>
        <v/>
      </c>
      <c r="Z213" s="32" t="str">
        <f>IF(ISERROR(VLOOKUP(CONCATENATE($A213,"_L_",AA$1),Records!$C$2:$H$6601,1,FALSE)),"",VLOOKUP(CONCATENATE($A213,"_L_",AA$1),Records!$C$2:$H$6601,4,FALSE))</f>
        <v/>
      </c>
      <c r="AA213" s="7" t="str">
        <f>IF(ISERROR(VLOOKUP(CONCATENATE($A213,"_L_",AA$1),Records!$C$2:$H$6601,1,FALSE)),"",VLOOKUP(CONCATENATE($A213,"_L_",AA$1),Records!$C$2:$H$6601,5,FALSE))</f>
        <v/>
      </c>
      <c r="AB213" s="33" t="str">
        <f>IF(ISERROR(VLOOKUP(CONCATENATE($A213,"_L_",AA$1),Records!$C$2:$H$6601,1,FALSE)),"",VLOOKUP(CONCATENATE($A213,"_L_",AA$1),Records!$C$2:$H$6601,6,FALSE))</f>
        <v/>
      </c>
      <c r="AC213" s="32" t="str">
        <f>IF(ISERROR(VLOOKUP(CONCATENATE($A213,"_L_",AD$1),Records!$C$2:$H$6601,1,FALSE)),"",VLOOKUP(CONCATENATE($A213,"_L_",AD$1),Records!$C$2:$H$6601,4,FALSE))</f>
        <v/>
      </c>
      <c r="AD213" s="7" t="str">
        <f>IF(ISERROR(VLOOKUP(CONCATENATE($A213,"_L_",AD$1),Records!$C$2:$H$6601,1,FALSE)),"",VLOOKUP(CONCATENATE($A213,"_L_",AD$1),Records!$C$2:$H$6601,5,FALSE))</f>
        <v/>
      </c>
      <c r="AE213" s="33" t="str">
        <f>IF(ISERROR(VLOOKUP(CONCATENATE($A213,"_L_",AD$1),Records!$C$2:$H$6601,1,FALSE)),"",VLOOKUP(CONCATENATE($A213,"_L_",AD$1),Records!$C$2:$H$6601,6,FALSE))</f>
        <v/>
      </c>
      <c r="AF213" s="32" t="str">
        <f>IF(ISERROR(VLOOKUP(CONCATENATE($A213,"_L_",AG$1),Records!$C$2:$H$6601,1,FALSE)),"",VLOOKUP(CONCATENATE($A213,"_L_",AG$1),Records!$C$2:$H$6601,4,FALSE))</f>
        <v/>
      </c>
      <c r="AG213" s="7" t="str">
        <f>IF(ISERROR(VLOOKUP(CONCATENATE($A213,"_L_",AG$1),Records!$C$2:$H$6601,1,FALSE)),"",VLOOKUP(CONCATENATE($A213,"_L_",AG$1),Records!$C$2:$H$6601,5,FALSE))</f>
        <v/>
      </c>
      <c r="AH213" s="33" t="str">
        <f>IF(ISERROR(VLOOKUP(CONCATENATE($A213,"_L_",AG$1),Records!$C$2:$H$6601,1,FALSE)),"",VLOOKUP(CONCATENATE($A213,"_L_",AG$1),Records!$C$2:$H$6601,6,FALSE))</f>
        <v/>
      </c>
      <c r="AI213" s="32" t="str">
        <f>IF(ISERROR(VLOOKUP(CONCATENATE($A213,"_L_",AJ$1),Records!$C$2:$H$6601,1,FALSE)),"",VLOOKUP(CONCATENATE($A213,"_L_",AJ$1),Records!$C$2:$H$6601,4,FALSE))</f>
        <v/>
      </c>
      <c r="AJ213" s="7" t="str">
        <f>IF(ISERROR(VLOOKUP(CONCATENATE($A213,"_L_",AJ$1),Records!$C$2:$H$6601,1,FALSE)),"",VLOOKUP(CONCATENATE($A213,"_L_",AJ$1),Records!$C$2:$H$6601,5,FALSE))</f>
        <v/>
      </c>
      <c r="AK213" s="33" t="str">
        <f>IF(ISERROR(VLOOKUP(CONCATENATE($A213,"_L_",AJ$1),Records!$C$2:$H$6601,1,FALSE)),"",VLOOKUP(CONCATENATE($A213,"_L_",AJ$1),Records!$C$2:$H$6601,6,FALSE))</f>
        <v/>
      </c>
      <c r="AL213" s="32" t="str">
        <f>IF(ISERROR(VLOOKUP(CONCATENATE($A213,"_L_",AM$1),Records!$C$2:$H$6601,1,FALSE)),"",VLOOKUP(CONCATENATE($A213,"_L_",AM$1),Records!$C$2:$H$6601,4,FALSE))</f>
        <v/>
      </c>
      <c r="AM213" s="7" t="str">
        <f>IF(ISERROR(VLOOKUP(CONCATENATE($A213,"_L_",AM$1),Records!$C$2:$H$6601,1,FALSE)),"",VLOOKUP(CONCATENATE($A213,"_L_",AM$1),Records!$C$2:$H$6601,5,FALSE))</f>
        <v/>
      </c>
      <c r="AN213" s="33" t="str">
        <f>IF(ISERROR(VLOOKUP(CONCATENATE($A213,"_L_",AM$1),Records!$C$2:$H$6601,1,FALSE)),"",VLOOKUP(CONCATENATE($A213,"_L_",AM$1),Records!$C$2:$H$6601,6,FALSE))</f>
        <v/>
      </c>
      <c r="AO213" s="32" t="str">
        <f>IF(ISERROR(VLOOKUP(CONCATENATE($A213,"_L_",AP$1),Records!$C$2:$H$6601,1,FALSE)),"",VLOOKUP(CONCATENATE($A213,"_L_",AP$1),Records!$C$2:$H$6601,4,FALSE))</f>
        <v/>
      </c>
      <c r="AP213" s="7" t="str">
        <f>IF(ISERROR(VLOOKUP(CONCATENATE($A213,"_L_",AP$1),Records!$C$2:$H$6601,1,FALSE)),"",VLOOKUP(CONCATENATE($A213,"_L_",AP$1),Records!$C$2:$H$6601,5,FALSE))</f>
        <v/>
      </c>
      <c r="AQ213" s="33" t="str">
        <f>IF(ISERROR(VLOOKUP(CONCATENATE($A213,"_L_",AP$1),Records!$C$2:$H$6601,1,FALSE)),"",VLOOKUP(CONCATENATE($A213,"_L_",AP$1),Records!$C$2:$H$6601,6,FALSE))</f>
        <v/>
      </c>
      <c r="AR213" s="32" t="str">
        <f>IF(ISERROR(VLOOKUP(CONCATENATE($A213,"_L_",AS$1),Records!$C$2:$H$6601,1,FALSE)),"",VLOOKUP(CONCATENATE($A213,"_L_",AS$1),Records!$C$2:$H$6601,4,FALSE))</f>
        <v/>
      </c>
      <c r="AS213" s="7" t="str">
        <f>IF(ISERROR(VLOOKUP(CONCATENATE($A213,"_L_",AS$1),Records!$C$2:$H$6601,1,FALSE)),"",VLOOKUP(CONCATENATE($A213,"_L_",AS$1),Records!$C$2:$H$6601,5,FALSE))</f>
        <v/>
      </c>
      <c r="AT213" s="33" t="str">
        <f>IF(ISERROR(VLOOKUP(CONCATENATE($A213,"_L_",AS$1),Records!$C$2:$H$6601,1,FALSE)),"",VLOOKUP(CONCATENATE($A213,"_L_",AS$1),Records!$C$2:$H$6601,6,FALSE))</f>
        <v/>
      </c>
      <c r="AU213" s="32" t="str">
        <f>IF(ISERROR(VLOOKUP(CONCATENATE($A213,"_L_",AV$1),Records!$C$2:$H$6601,1,FALSE)),"",VLOOKUP(CONCATENATE($A213,"_L_",AV$1),Records!$C$2:$H$6601,4,FALSE))</f>
        <v/>
      </c>
      <c r="AV213" s="7" t="str">
        <f>IF(ISERROR(VLOOKUP(CONCATENATE($A213,"_L_",AV$1),Records!$C$2:$H$6601,1,FALSE)),"",VLOOKUP(CONCATENATE($A213,"_L_",AV$1),Records!$C$2:$H$6601,5,FALSE))</f>
        <v/>
      </c>
      <c r="AW213" s="33" t="str">
        <f>IF(ISERROR(VLOOKUP(CONCATENATE($A213,"_L_",AV$1),Records!$C$2:$H$6601,1,FALSE)),"",VLOOKUP(CONCATENATE($A213,"_L_",AV$1),Records!$C$2:$H$6601,6,FALSE))</f>
        <v/>
      </c>
      <c r="AX213" s="32" t="str">
        <f>IF(ISERROR(VLOOKUP(CONCATENATE($A213,"_L_",AY$1),Records!$C$2:$H$6601,1,FALSE)),"",VLOOKUP(CONCATENATE($A213,"_L_",AY$1),Records!$C$2:$H$6601,4,FALSE))</f>
        <v/>
      </c>
      <c r="AY213" s="7" t="str">
        <f>IF(ISERROR(VLOOKUP(CONCATENATE($A213,"_L_",AY$1),Records!$C$2:$H$6601,1,FALSE)),"",VLOOKUP(CONCATENATE($A213,"_L_",AY$1),Records!$C$2:$H$6601,5,FALSE))</f>
        <v/>
      </c>
      <c r="AZ213" s="33" t="str">
        <f>IF(ISERROR(VLOOKUP(CONCATENATE($A213,"_L_",AY$1),Records!$C$2:$H$6601,1,FALSE)),"",VLOOKUP(CONCATENATE($A213,"_L_",AY$1),Records!$C$2:$H$6601,6,FALSE))</f>
        <v/>
      </c>
      <c r="BA213" s="32" t="str">
        <f>IF(ISERROR(VLOOKUP(CONCATENATE($A213,"_L_",BB$1),Records!$C$2:$H$6601,1,FALSE)),"",VLOOKUP(CONCATENATE($A213,"_L_",BB$1),Records!$C$2:$H$6601,4,FALSE))</f>
        <v/>
      </c>
      <c r="BB213" s="7" t="str">
        <f>IF(ISERROR(VLOOKUP(CONCATENATE($A213,"_L_",BB$1),Records!$C$2:$H$6601,1,FALSE)),"",VLOOKUP(CONCATENATE($A213,"_L_",BB$1),Records!$C$2:$H$6601,5,FALSE))</f>
        <v/>
      </c>
      <c r="BC213" s="33" t="str">
        <f>IF(ISERROR(VLOOKUP(CONCATENATE($A213,"_L_",BB$1),Records!$C$2:$H$6601,1,FALSE)),"",VLOOKUP(CONCATENATE($A213,"_L_",BB$1),Records!$C$2:$H$6601,6,FALSE))</f>
        <v/>
      </c>
      <c r="BD213" s="32" t="str">
        <f>IF(ISERROR(VLOOKUP(CONCATENATE($A213,"_L_",BE$1),Records!$C$2:$H$6601,1,FALSE)),"",VLOOKUP(CONCATENATE($A213,"_L_",BE$1),Records!$C$2:$H$6601,4,FALSE))</f>
        <v/>
      </c>
      <c r="BE213" s="7" t="str">
        <f>IF(ISERROR(VLOOKUP(CONCATENATE($A213,"_L_",BE$1),Records!$C$2:$H$6601,1,FALSE)),"",VLOOKUP(CONCATENATE($A213,"_L_",BE$1),Records!$C$2:$H$6601,5,FALSE))</f>
        <v/>
      </c>
      <c r="BF213" s="33" t="str">
        <f>IF(ISERROR(VLOOKUP(CONCATENATE($A213,"_L_",BE$1),Records!$C$2:$H$6601,1,FALSE)),"",VLOOKUP(CONCATENATE($A213,"_L_",BE$1),Records!$C$2:$H$6601,6,FALSE))</f>
        <v/>
      </c>
      <c r="BG213" s="32" t="str">
        <f>IF(ISERROR(VLOOKUP(CONCATENATE($A213,"_L_",BH$1),Records!$C$2:$H$6601,1,FALSE)),"",VLOOKUP(CONCATENATE($A213,"_L_",BH$1),Records!$C$2:$H$6601,4,FALSE))</f>
        <v/>
      </c>
      <c r="BH213" s="7" t="str">
        <f>IF(ISERROR(VLOOKUP(CONCATENATE($A213,"_L_",BH$1),Records!$C$2:$H$6601,1,FALSE)),"",VLOOKUP(CONCATENATE($A213,"_L_",BH$1),Records!$C$2:$H$6601,5,FALSE))</f>
        <v/>
      </c>
      <c r="BI213" s="33" t="str">
        <f>IF(ISERROR(VLOOKUP(CONCATENATE($A213,"_L_",BH$1),Records!$C$2:$H$6601,1,FALSE)),"",VLOOKUP(CONCATENATE($A213,"_L_",BH$1),Records!$C$2:$H$6601,6,FALSE))</f>
        <v/>
      </c>
      <c r="BJ213" s="32" t="str">
        <f>IF(ISERROR(VLOOKUP(CONCATENATE($A213,"_L_",BK$1),Records!$C$2:$H$6601,1,FALSE)),"",VLOOKUP(CONCATENATE($A213,"_L_",BK$1),Records!$C$2:$H$6601,4,FALSE))</f>
        <v/>
      </c>
      <c r="BK213" s="7" t="str">
        <f>IF(ISERROR(VLOOKUP(CONCATENATE($A213,"_L_",BK$1),Records!$C$2:$H$6601,1,FALSE)),"",VLOOKUP(CONCATENATE($A213,"_L_",BK$1),Records!$C$2:$H$6601,5,FALSE))</f>
        <v/>
      </c>
      <c r="BL213" s="33" t="str">
        <f>IF(ISERROR(VLOOKUP(CONCATENATE($A213,"_L_",BK$1),Records!$C$2:$H$6601,1,FALSE)),"",VLOOKUP(CONCATENATE($A213,"_L_",BK$1),Records!$C$2:$H$6601,6,FALSE))</f>
        <v/>
      </c>
      <c r="BM213" s="32" t="str">
        <f>IF(ISERROR(VLOOKUP(CONCATENATE($A213,"_L_",BN$1),Records!$C$2:$H$6601,1,FALSE)),"",VLOOKUP(CONCATENATE($A213,"_L_",BN$1),Records!$C$2:$H$6601,4,FALSE))</f>
        <v/>
      </c>
      <c r="BN213" s="7" t="str">
        <f>IF(ISERROR(VLOOKUP(CONCATENATE($A213,"_L_",BN$1),Records!$C$2:$H$6601,1,FALSE)),"",VLOOKUP(CONCATENATE($A213,"_L_",BN$1),Records!$C$2:$H$6601,5,FALSE))</f>
        <v/>
      </c>
      <c r="BO213" s="33" t="str">
        <f>IF(ISERROR(VLOOKUP(CONCATENATE($A213,"_L_",BN$1),Records!$C$2:$H$6601,1,FALSE)),"",VLOOKUP(CONCATENATE($A213,"_L_",BN$1),Records!$C$2:$H$6601,6,FALSE))</f>
        <v/>
      </c>
      <c r="BP213" s="32" t="str">
        <f>IF(ISERROR(VLOOKUP(CONCATENATE($A213,"_L_",BQ$1),Records!$C$2:$H$6601,1,FALSE)),"",VLOOKUP(CONCATENATE($A213,"_L_",BQ$1),Records!$C$2:$H$6601,4,FALSE))</f>
        <v/>
      </c>
      <c r="BQ213" s="7" t="str">
        <f>IF(ISERROR(VLOOKUP(CONCATENATE($A213,"_L_",BQ$1),Records!$C$2:$H$6601,1,FALSE)),"",VLOOKUP(CONCATENATE($A213,"_L_",BQ$1),Records!$C$2:$H$6601,5,FALSE))</f>
        <v/>
      </c>
      <c r="BR213" s="33" t="str">
        <f>IF(ISERROR(VLOOKUP(CONCATENATE($A213,"_L_",BQ$1),Records!$C$2:$H$6601,1,FALSE)),"",VLOOKUP(CONCATENATE($A213,"_L_",BQ$1),Records!$C$2:$H$6601,6,FALSE))</f>
        <v/>
      </c>
      <c r="BS213" s="32" t="str">
        <f>IF(ISERROR(VLOOKUP(CONCATENATE($A213,"_L_",BT$1),Records!$C$2:$H$6601,1,FALSE)),"",VLOOKUP(CONCATENATE($A213,"_L_",BT$1),Records!$C$2:$H$6601,4,FALSE))</f>
        <v/>
      </c>
      <c r="BT213" s="7" t="str">
        <f>IF(ISERROR(VLOOKUP(CONCATENATE($A213,"_L_",BT$1),Records!$C$2:$H$6601,1,FALSE)),"",VLOOKUP(CONCATENATE($A213,"_L_",BT$1),Records!$C$2:$H$6601,5,FALSE))</f>
        <v/>
      </c>
      <c r="BU213" s="33" t="str">
        <f>IF(ISERROR(VLOOKUP(CONCATENATE($A213,"_L_",BT$1),Records!$C$2:$H$6601,1,FALSE)),"",VLOOKUP(CONCATENATE($A213,"_L_",BT$1),Records!$C$2:$H$6601,6,FALSE))</f>
        <v/>
      </c>
      <c r="BV213" s="32" t="str">
        <f>IF(ISERROR(VLOOKUP(CONCATENATE($A213,"_L_",BW$1),Records!$C$2:$H$6601,1,FALSE)),"",VLOOKUP(CONCATENATE($A213,"_L_",BW$1),Records!$C$2:$H$6601,4,FALSE))</f>
        <v/>
      </c>
      <c r="BW213" s="7" t="str">
        <f>IF(ISERROR(VLOOKUP(CONCATENATE($A213,"_L_",BW$1),Records!$C$2:$H$6601,1,FALSE)),"",VLOOKUP(CONCATENATE($A213,"_L_",BW$1),Records!$C$2:$H$6601,5,FALSE))</f>
        <v/>
      </c>
      <c r="BX213" s="33" t="str">
        <f>IF(ISERROR(VLOOKUP(CONCATENATE($A213,"_L_",BW$1),Records!$C$2:$H$6601,1,FALSE)),"",VLOOKUP(CONCATENATE($A213,"_L_",BW$1),Records!$C$2:$H$6601,6,FALSE))</f>
        <v/>
      </c>
      <c r="BY213" s="32" t="str">
        <f>IF(ISERROR(VLOOKUP(CONCATENATE($A213,"_L_",BZ$1),Records!$C$2:$H$6601,1,FALSE)),"",VLOOKUP(CONCATENATE($A213,"_L_",BZ$1),Records!$C$2:$H$6601,4,FALSE))</f>
        <v/>
      </c>
      <c r="BZ213" s="7" t="str">
        <f>IF(ISERROR(VLOOKUP(CONCATENATE($A213,"_L_",BZ$1),Records!$C$2:$H$6601,1,FALSE)),"",VLOOKUP(CONCATENATE($A213,"_L_",BZ$1),Records!$C$2:$H$6601,5,FALSE))</f>
        <v/>
      </c>
      <c r="CA213" s="33" t="str">
        <f>IF(ISERROR(VLOOKUP(CONCATENATE($A213,"_L_",BZ$1),Records!$C$2:$H$6601,1,FALSE)),"",VLOOKUP(CONCATENATE($A213,"_L_",BZ$1),Records!$C$2:$H$6601,6,FALSE))</f>
        <v/>
      </c>
      <c r="CB213" s="32" t="str">
        <f>IF(ISERROR(VLOOKUP(CONCATENATE($A213,"_L_",CC$1),Records!$C$2:$H$6601,1,FALSE)),"",VLOOKUP(CONCATENATE($A213,"_L_",CC$1),Records!$C$2:$H$6601,4,FALSE))</f>
        <v/>
      </c>
      <c r="CC213" s="7" t="str">
        <f>IF(ISERROR(VLOOKUP(CONCATENATE($A213,"_L_",CC$1),Records!$C$2:$H$6601,1,FALSE)),"",VLOOKUP(CONCATENATE($A213,"_L_",CC$1),Records!$C$2:$H$6601,5,FALSE))</f>
        <v/>
      </c>
      <c r="CD213" s="33" t="str">
        <f>IF(ISERROR(VLOOKUP(CONCATENATE($A213,"_L_",CC$1),Records!$C$2:$H$6601,1,FALSE)),"",VLOOKUP(CONCATENATE($A213,"_L_",CC$1),Records!$C$2:$H$6601,6,FALSE))</f>
        <v/>
      </c>
      <c r="CE213" s="32" t="str">
        <f>IF(ISERROR(VLOOKUP(CONCATENATE($A213,"_L_",CF$1),Records!$C$2:$H$6601,1,FALSE)),"",VLOOKUP(CONCATENATE($A213,"_L_",CF$1),Records!$C$2:$H$6601,4,FALSE))</f>
        <v/>
      </c>
      <c r="CF213" s="7" t="str">
        <f>IF(ISERROR(VLOOKUP(CONCATENATE($A213,"_L_",CF$1),Records!$C$2:$H$6601,1,FALSE)),"",VLOOKUP(CONCATENATE($A213,"_L_",CF$1),Records!$C$2:$H$6601,5,FALSE))</f>
        <v/>
      </c>
      <c r="CG213" s="33" t="str">
        <f>IF(ISERROR(VLOOKUP(CONCATENATE($A213,"_L_",CF$1),Records!$C$2:$H$6601,1,FALSE)),"",VLOOKUP(CONCATENATE($A213,"_L_",CF$1),Records!$C$2:$H$6601,6,FALSE))</f>
        <v/>
      </c>
      <c r="CH213" s="32" t="str">
        <f>IF(ISERROR(VLOOKUP(CONCATENATE($A213,"_L_",CI$1),Records!$C$2:$H$6601,1,FALSE)),"",VLOOKUP(CONCATENATE($A213,"_L_",CI$1),Records!$C$2:$H$6601,4,FALSE))</f>
        <v/>
      </c>
      <c r="CI213" s="7" t="str">
        <f>IF(ISERROR(VLOOKUP(CONCATENATE($A213,"_L_",CI$1),Records!$C$2:$H$6601,1,FALSE)),"",VLOOKUP(CONCATENATE($A213,"_L_",CI$1),Records!$C$2:$H$6601,5,FALSE))</f>
        <v/>
      </c>
      <c r="CJ213" s="33" t="str">
        <f>IF(ISERROR(VLOOKUP(CONCATENATE($A213,"_L_",CI$1),Records!$C$2:$H$6601,1,FALSE)),"",VLOOKUP(CONCATENATE($A213,"_L_",CI$1),Records!$C$2:$H$6601,6,FALSE))</f>
        <v/>
      </c>
      <c r="CK213" s="32" t="str">
        <f>IF(ISERROR(VLOOKUP(CONCATENATE($A213,"_L_",CL$1),Records!$C$2:$H$6601,1,FALSE)),"",VLOOKUP(CONCATENATE($A213,"_L_",CL$1),Records!$C$2:$H$6601,4,FALSE))</f>
        <v/>
      </c>
      <c r="CL213" s="7" t="str">
        <f>IF(ISERROR(VLOOKUP(CONCATENATE($A213,"_L_",CL$1),Records!$C$2:$H$6601,1,FALSE)),"",VLOOKUP(CONCATENATE($A213,"_L_",CL$1),Records!$C$2:$H$6601,5,FALSE))</f>
        <v/>
      </c>
      <c r="CM213" s="33" t="str">
        <f>IF(ISERROR(VLOOKUP(CONCATENATE($A213,"_L_",CL$1),Records!$C$2:$H$6601,1,FALSE)),"",VLOOKUP(CONCATENATE($A213,"_L_",CL$1),Records!$C$2:$H$6601,6,FALSE))</f>
        <v/>
      </c>
      <c r="CN213" s="32" t="str">
        <f>IF(ISERROR(VLOOKUP(CONCATENATE($A213,"_L_",CO$1),Records!$C$2:$H$6601,1,FALSE)),"",VLOOKUP(CONCATENATE($A213,"_L_",CO$1),Records!$C$2:$H$6601,4,FALSE))</f>
        <v/>
      </c>
      <c r="CO213" s="7" t="str">
        <f>IF(ISERROR(VLOOKUP(CONCATENATE($A213,"_L_",CO$1),Records!$C$2:$H$6601,1,FALSE)),"",VLOOKUP(CONCATENATE($A213,"_L_",CO$1),Records!$C$2:$H$6601,5,FALSE))</f>
        <v/>
      </c>
      <c r="CP213" s="33" t="str">
        <f>IF(ISERROR(VLOOKUP(CONCATENATE($A213,"_L_",CO$1),Records!$C$2:$H$6601,1,FALSE)),"",VLOOKUP(CONCATENATE($A213,"_L_",CO$1),Records!$C$2:$H$6601,6,FALSE))</f>
        <v/>
      </c>
      <c r="CQ213" s="32" t="str">
        <f>IF(ISERROR(VLOOKUP(CONCATENATE($A213,"_L_",CR$1),Records!$C$2:$H$6601,1,FALSE)),"",VLOOKUP(CONCATENATE($A213,"_L_",CR$1),Records!$C$2:$H$6601,4,FALSE))</f>
        <v/>
      </c>
      <c r="CR213" s="7" t="str">
        <f>IF(ISERROR(VLOOKUP(CONCATENATE($A213,"_L_",CR$1),Records!$C$2:$H$6601,1,FALSE)),"",VLOOKUP(CONCATENATE($A213,"_L_",CR$1),Records!$C$2:$H$6601,5,FALSE))</f>
        <v/>
      </c>
      <c r="CS213" s="33" t="str">
        <f>IF(ISERROR(VLOOKUP(CONCATENATE($A213,"_L_",CR$1),Records!$C$2:$H$6601,1,FALSE)),"",VLOOKUP(CONCATENATE($A213,"_L_",CR$1),Records!$C$2:$H$6601,6,FALSE))</f>
        <v/>
      </c>
      <c r="CT213" s="32" t="str">
        <f>IF(ISERROR(VLOOKUP(CONCATENATE($A213,"_L_",CU$1),Records!$C$2:$H$6601,1,FALSE)),"",VLOOKUP(CONCATENATE($A213,"_L_",CU$1),Records!$C$2:$H$6601,4,FALSE))</f>
        <v/>
      </c>
      <c r="CU213" s="7" t="str">
        <f>IF(ISERROR(VLOOKUP(CONCATENATE($A213,"_L_",CU$1),Records!$C$2:$H$6601,1,FALSE)),"",VLOOKUP(CONCATENATE($A213,"_L_",CU$1),Records!$C$2:$H$6601,5,FALSE))</f>
        <v/>
      </c>
      <c r="CV213" s="33" t="str">
        <f>IF(ISERROR(VLOOKUP(CONCATENATE($A213,"_L_",CU$1),Records!$C$2:$H$6601,1,FALSE)),"",VLOOKUP(CONCATENATE($A213,"_L_",CU$1),Records!$C$2:$H$6601,6,FALSE))</f>
        <v/>
      </c>
      <c r="CW213" s="32" t="str">
        <f>IF(ISERROR(VLOOKUP(CONCATENATE($A213,"_L_",CX$1),Records!$C$2:$H$6601,1,FALSE)),"",VLOOKUP(CONCATENATE($A213,"_L_",CX$1),Records!$C$2:$H$6601,4,FALSE))</f>
        <v/>
      </c>
      <c r="CX213" s="7" t="str">
        <f>IF(ISERROR(VLOOKUP(CONCATENATE($A213,"_L_",CX$1),Records!$C$2:$H$6601,1,FALSE)),"",VLOOKUP(CONCATENATE($A213,"_L_",CX$1),Records!$C$2:$H$6601,5,FALSE))</f>
        <v/>
      </c>
      <c r="CY213" s="33" t="str">
        <f>IF(ISERROR(VLOOKUP(CONCATENATE($A213,"_L_",CX$1),Records!$C$2:$H$6601,1,FALSE)),"",VLOOKUP(CONCATENATE($A213,"_L_",CX$1),Records!$C$2:$H$6601,6,FALSE))</f>
        <v/>
      </c>
      <c r="CZ213" s="32" t="str">
        <f>IF(ISERROR(VLOOKUP(CONCATENATE($A213,"_L_",DA$1),Records!$C$2:$H$6601,1,FALSE)),"",VLOOKUP(CONCATENATE($A213,"_L_",DA$1),Records!$C$2:$H$6601,4,FALSE))</f>
        <v/>
      </c>
      <c r="DA213" s="7" t="str">
        <f>IF(ISERROR(VLOOKUP(CONCATENATE($A213,"_L_",DA$1),Records!$C$2:$H$6601,1,FALSE)),"",VLOOKUP(CONCATENATE($A213,"_L_",DA$1),Records!$C$2:$H$6601,5,FALSE))</f>
        <v/>
      </c>
      <c r="DB213" s="33" t="str">
        <f>IF(ISERROR(VLOOKUP(CONCATENATE($A213,"_L_",DA$1),Records!$C$2:$H$6601,1,FALSE)),"",VLOOKUP(CONCATENATE($A213,"_L_",DA$1),Records!$C$2:$H$6601,6,FALSE))</f>
        <v/>
      </c>
      <c r="DC213" s="32" t="str">
        <f>IF(ISERROR(VLOOKUP(CONCATENATE($A213,"_L_",DD$1),Records!$C$2:$H$6601,1,FALSE)),"",VLOOKUP(CONCATENATE($A213,"_L_",DD$1),Records!$C$2:$H$6601,4,FALSE))</f>
        <v/>
      </c>
      <c r="DD213" s="7" t="str">
        <f>IF(ISERROR(VLOOKUP(CONCATENATE($A213,"_L_",DD$1),Records!$C$2:$H$6601,1,FALSE)),"",VLOOKUP(CONCATENATE($A213,"_L_",DD$1),Records!$C$2:$H$6601,5,FALSE))</f>
        <v/>
      </c>
      <c r="DE213" s="33" t="str">
        <f>IF(ISERROR(VLOOKUP(CONCATENATE($A213,"_L_",DD$1),Records!$C$2:$H$6601,1,FALSE)),"",VLOOKUP(CONCATENATE($A213,"_L_",DD$1),Records!$C$2:$H$6601,6,FALSE))</f>
        <v/>
      </c>
      <c r="DF213" s="32" t="str">
        <f>IF(ISERROR(VLOOKUP(CONCATENATE($A213,"_L_",DG$1),Records!$C$2:$H$6601,1,FALSE)),"",VLOOKUP(CONCATENATE($A213,"_L_",DG$1),Records!$C$2:$H$6601,4,FALSE))</f>
        <v/>
      </c>
      <c r="DG213" s="7" t="str">
        <f>IF(ISERROR(VLOOKUP(CONCATENATE($A213,"_L_",DG$1),Records!$C$2:$H$6601,1,FALSE)),"",VLOOKUP(CONCATENATE($A213,"_L_",DG$1),Records!$C$2:$H$6601,5,FALSE))</f>
        <v/>
      </c>
      <c r="DH213" s="33" t="str">
        <f>IF(ISERROR(VLOOKUP(CONCATENATE($A213,"_L_",DG$1),Records!$C$2:$H$6601,1,FALSE)),"",VLOOKUP(CONCATENATE($A213,"_L_",DG$1),Records!$C$2:$H$6601,6,FALSE))</f>
        <v/>
      </c>
      <c r="DI213" s="32" t="str">
        <f>IF(ISERROR(VLOOKUP(CONCATENATE($A213,"_L_",DJ$1),Records!$C$2:$H$6601,1,FALSE)),"",VLOOKUP(CONCATENATE($A213,"_L_",DJ$1),Records!$C$2:$H$6601,4,FALSE))</f>
        <v/>
      </c>
      <c r="DJ213" s="7" t="str">
        <f>IF(ISERROR(VLOOKUP(CONCATENATE($A213,"_L_",DJ$1),Records!$C$2:$H$6601,1,FALSE)),"",VLOOKUP(CONCATENATE($A213,"_L_",DJ$1),Records!$C$2:$H$6601,5,FALSE))</f>
        <v/>
      </c>
      <c r="DK213" s="33" t="str">
        <f>IF(ISERROR(VLOOKUP(CONCATENATE($A213,"_L_",DJ$1),Records!$C$2:$H$6601,1,FALSE)),"",VLOOKUP(CONCATENATE($A213,"_L_",DJ$1),Records!$C$2:$H$6601,6,FALSE))</f>
        <v/>
      </c>
      <c r="DL213" s="32" t="str">
        <f>IF(ISERROR(VLOOKUP(CONCATENATE($A213,"_L_",DM$1),Records!$C$2:$H$6601,1,FALSE)),"",VLOOKUP(CONCATENATE($A213,"_L_",DM$1),Records!$C$2:$H$6601,4,FALSE))</f>
        <v/>
      </c>
      <c r="DM213" s="7" t="str">
        <f>IF(ISERROR(VLOOKUP(CONCATENATE($A213,"_L_",DM$1),Records!$C$2:$H$6601,1,FALSE)),"",VLOOKUP(CONCATENATE($A213,"_L_",DM$1),Records!$C$2:$H$6601,5,FALSE))</f>
        <v/>
      </c>
      <c r="DN213" s="33" t="str">
        <f>IF(ISERROR(VLOOKUP(CONCATENATE($A213,"_L_",DM$1),Records!$C$2:$H$6601,1,FALSE)),"",VLOOKUP(CONCATENATE($A213,"_L_",DM$1),Records!$C$2:$H$6601,6,FALSE))</f>
        <v/>
      </c>
      <c r="DO213" s="32" t="str">
        <f>IF(ISERROR(VLOOKUP(CONCATENATE($A213,"_L_",DP$1),Records!$C$2:$H$6601,1,FALSE)),"",VLOOKUP(CONCATENATE($A213,"_L_",DP$1),Records!$C$2:$H$6601,4,FALSE))</f>
        <v/>
      </c>
      <c r="DP213" s="7" t="str">
        <f>IF(ISERROR(VLOOKUP(CONCATENATE($A213,"_L_",DP$1),Records!$C$2:$H$6601,1,FALSE)),"",VLOOKUP(CONCATENATE($A213,"_L_",DP$1),Records!$C$2:$H$6601,5,FALSE))</f>
        <v/>
      </c>
      <c r="DQ213" s="33" t="str">
        <f>IF(ISERROR(VLOOKUP(CONCATENATE($A213,"_L_",DP$1),Records!$C$2:$H$6601,1,FALSE)),"",VLOOKUP(CONCATENATE($A213,"_L_",DP$1),Records!$C$2:$H$6601,6,FALSE))</f>
        <v/>
      </c>
      <c r="DR213" s="32" t="str">
        <f>IF(ISERROR(VLOOKUP(CONCATENATE($A213,"_L_",DS$1),Records!$C$2:$H$6601,1,FALSE)),"",VLOOKUP(CONCATENATE($A213,"_L_",DS$1),Records!$C$2:$H$6601,4,FALSE))</f>
        <v/>
      </c>
      <c r="DS213" s="7" t="str">
        <f>IF(ISERROR(VLOOKUP(CONCATENATE($A213,"_L_",DS$1),Records!$C$2:$H$6601,1,FALSE)),"",VLOOKUP(CONCATENATE($A213,"_L_",DS$1),Records!$C$2:$H$6601,5,FALSE))</f>
        <v/>
      </c>
      <c r="DT213" s="33" t="str">
        <f>IF(ISERROR(VLOOKUP(CONCATENATE($A213,"_L_",DS$1),Records!$C$2:$H$6601,1,FALSE)),"",VLOOKUP(CONCATENATE($A213,"_L_",DS$1),Records!$C$2:$H$6601,6,FALSE))</f>
        <v/>
      </c>
      <c r="DU213" s="32" t="str">
        <f>IF(ISERROR(VLOOKUP(CONCATENATE($A213,"_L_",DV$1),Records!$C$2:$H$6601,1,FALSE)),"",VLOOKUP(CONCATENATE($A213,"_L_",DV$1),Records!$C$2:$H$6601,4,FALSE))</f>
        <v/>
      </c>
      <c r="DV213" s="7" t="str">
        <f>IF(ISERROR(VLOOKUP(CONCATENATE($A213,"_L_",DV$1),Records!$C$2:$H$6601,1,FALSE)),"",VLOOKUP(CONCATENATE($A213,"_L_",DV$1),Records!$C$2:$H$6601,5,FALSE))</f>
        <v/>
      </c>
      <c r="DW213" s="33" t="str">
        <f>IF(ISERROR(VLOOKUP(CONCATENATE($A213,"_L_",DV$1),Records!$C$2:$H$6601,1,FALSE)),"",VLOOKUP(CONCATENATE($A213,"_L_",DV$1),Records!$C$2:$H$6601,6,FALSE))</f>
        <v/>
      </c>
      <c r="DX213" s="32" t="str">
        <f>IF(ISERROR(VLOOKUP(CONCATENATE($A213,"_L_",DY$1),Records!$C$2:$H$6601,1,FALSE)),"",VLOOKUP(CONCATENATE($A213,"_L_",DY$1),Records!$C$2:$H$6601,4,FALSE))</f>
        <v/>
      </c>
      <c r="DY213" s="7" t="str">
        <f>IF(ISERROR(VLOOKUP(CONCATENATE($A213,"_L_",DY$1),Records!$C$2:$H$6601,1,FALSE)),"",VLOOKUP(CONCATENATE($A213,"_L_",DY$1),Records!$C$2:$H$6601,5,FALSE))</f>
        <v/>
      </c>
      <c r="DZ213" s="33" t="str">
        <f>IF(ISERROR(VLOOKUP(CONCATENATE($A213,"_L_",DY$1),Records!$C$2:$H$6601,1,FALSE)),"",VLOOKUP(CONCATENATE($A213,"_L_",DY$1),Records!$C$2:$H$6601,6,FALSE))</f>
        <v/>
      </c>
      <c r="EA213" s="32" t="str">
        <f>IF(ISERROR(VLOOKUP(CONCATENATE($A213,"_L_",EB$1),Records!$C$2:$H$6601,1,FALSE)),"",VLOOKUP(CONCATENATE($A213,"_L_",EB$1),Records!$C$2:$H$6601,4,FALSE))</f>
        <v/>
      </c>
      <c r="EB213" s="7" t="str">
        <f>IF(ISERROR(VLOOKUP(CONCATENATE($A213,"_L_",EB$1),Records!$C$2:$H$6601,1,FALSE)),"",VLOOKUP(CONCATENATE($A213,"_L_",EB$1),Records!$C$2:$H$6601,5,FALSE))</f>
        <v/>
      </c>
      <c r="EC213" s="33" t="str">
        <f>IF(ISERROR(VLOOKUP(CONCATENATE($A213,"_L_",EB$1),Records!$C$2:$H$6601,1,FALSE)),"",VLOOKUP(CONCATENATE($A213,"_L_",EB$1),Records!$C$2:$H$6601,6,FALSE))</f>
        <v/>
      </c>
    </row>
    <row r="214" spans="1:133" ht="15.75" x14ac:dyDescent="0.25">
      <c r="A214" s="11">
        <v>42396</v>
      </c>
      <c r="B214" s="17" t="s">
        <v>80</v>
      </c>
      <c r="C214" s="17">
        <f t="shared" si="7"/>
        <v>31</v>
      </c>
      <c r="D214" s="24" t="s">
        <v>60</v>
      </c>
      <c r="E214" s="8" t="s">
        <v>71</v>
      </c>
      <c r="F214" s="62">
        <f t="shared" si="6"/>
        <v>0</v>
      </c>
      <c r="G214" s="62">
        <f>HomeCalc!F214</f>
        <v>0</v>
      </c>
      <c r="H214" s="32" t="str">
        <f>IF(ISERROR(VLOOKUP(CONCATENATE($A214,"_L_",I$1),Records!$C$2:$H$6601,1,FALSE)),"",VLOOKUP(CONCATENATE($A214,"_L_",I$1),Records!$C$2:$H$6601,4,FALSE))</f>
        <v/>
      </c>
      <c r="I214" s="7" t="str">
        <f>IF(ISERROR(VLOOKUP(CONCATENATE($A214,"_L_",I$1),Records!$C$2:$H$6601,1,FALSE)),"",VLOOKUP(CONCATENATE($A214,"_L_",I$1),Records!$C$2:$H$6601,5,FALSE))</f>
        <v/>
      </c>
      <c r="J214" s="33" t="str">
        <f>IF(ISERROR(VLOOKUP(CONCATENATE($A214,"_L_",I$1),Records!$C$2:$H$6601,1,FALSE)),"",VLOOKUP(CONCATENATE($A214,"_L_",I$1),Records!$C$2:$H$6601,6,FALSE))</f>
        <v/>
      </c>
      <c r="K214" s="32" t="str">
        <f>IF(ISERROR(VLOOKUP(CONCATENATE($A214,"_L_",L$1),Records!$C$2:$H$6601,1,FALSE)),"",VLOOKUP(CONCATENATE($A214,"_L_",L$1),Records!$C$2:$H$6601,4,FALSE))</f>
        <v/>
      </c>
      <c r="L214" s="7" t="str">
        <f>IF(ISERROR(VLOOKUP(CONCATENATE($A214,"_L_",L$1),Records!$C$2:$H$6601,1,FALSE)),"",VLOOKUP(CONCATENATE($A214,"_L_",L$1),Records!$C$2:$H$6601,5,FALSE))</f>
        <v/>
      </c>
      <c r="M214" s="33" t="str">
        <f>IF(ISERROR(VLOOKUP(CONCATENATE($A214,"_L_",L$1),Records!$C$2:$H$6601,1,FALSE)),"",VLOOKUP(CONCATENATE($A214,"_L_",L$1),Records!$C$2:$H$6601,6,FALSE))</f>
        <v/>
      </c>
      <c r="N214" s="32" t="str">
        <f>IF(ISERROR(VLOOKUP(CONCATENATE($A214,"_L_",O$1),Records!$C$2:$H$6601,1,FALSE)),"",VLOOKUP(CONCATENATE($A214,"_L_",O$1),Records!$C$2:$H$6601,4,FALSE))</f>
        <v/>
      </c>
      <c r="O214" s="7" t="str">
        <f>IF(ISERROR(VLOOKUP(CONCATENATE($A214,"_L_",O$1),Records!$C$2:$H$6601,1,FALSE)),"",VLOOKUP(CONCATENATE($A214,"_L_",O$1),Records!$C$2:$H$6601,5,FALSE))</f>
        <v/>
      </c>
      <c r="P214" s="33" t="str">
        <f>IF(ISERROR(VLOOKUP(CONCATENATE($A214,"_L_",O$1),Records!$C$2:$H$6601,1,FALSE)),"",VLOOKUP(CONCATENATE($A214,"_L_",O$1),Records!$C$2:$H$6601,6,FALSE))</f>
        <v/>
      </c>
      <c r="Q214" s="32" t="str">
        <f>IF(ISERROR(VLOOKUP(CONCATENATE($A214,"_L_",R$1),Records!$C$2:$H$6601,1,FALSE)),"",VLOOKUP(CONCATENATE($A214,"_L_",R$1),Records!$C$2:$H$6601,4,FALSE))</f>
        <v/>
      </c>
      <c r="R214" s="7" t="str">
        <f>IF(ISERROR(VLOOKUP(CONCATENATE($A214,"_L_",R$1),Records!$C$2:$H$6601,1,FALSE)),"",VLOOKUP(CONCATENATE($A214,"_L_",R$1),Records!$C$2:$H$6601,5,FALSE))</f>
        <v/>
      </c>
      <c r="S214" s="33" t="str">
        <f>IF(ISERROR(VLOOKUP(CONCATENATE($A214,"_L_",R$1),Records!$C$2:$H$6601,1,FALSE)),"",VLOOKUP(CONCATENATE($A214,"_L_",R$1),Records!$C$2:$H$6601,6,FALSE))</f>
        <v/>
      </c>
      <c r="T214" s="32" t="str">
        <f>IF(ISERROR(VLOOKUP(CONCATENATE($A214,"_L_",U$1),Records!$C$2:$H$6601,1,FALSE)),"",VLOOKUP(CONCATENATE($A214,"_L_",U$1),Records!$C$2:$H$6601,4,FALSE))</f>
        <v/>
      </c>
      <c r="U214" s="7" t="str">
        <f>IF(ISERROR(VLOOKUP(CONCATENATE($A214,"_L_",U$1),Records!$C$2:$H$6601,1,FALSE)),"",VLOOKUP(CONCATENATE($A214,"_L_",U$1),Records!$C$2:$H$6601,5,FALSE))</f>
        <v/>
      </c>
      <c r="V214" s="33" t="str">
        <f>IF(ISERROR(VLOOKUP(CONCATENATE($A214,"_L_",U$1),Records!$C$2:$H$6601,1,FALSE)),"",VLOOKUP(CONCATENATE($A214,"_L_",U$1),Records!$C$2:$H$6601,6,FALSE))</f>
        <v/>
      </c>
      <c r="W214" s="32" t="str">
        <f>IF(ISERROR(VLOOKUP(CONCATENATE($A214,"_L_",X$1),Records!$C$2:$H$6601,1,FALSE)),"",VLOOKUP(CONCATENATE($A214,"_L_",X$1),Records!$C$2:$H$6601,4,FALSE))</f>
        <v/>
      </c>
      <c r="X214" s="7" t="str">
        <f>IF(ISERROR(VLOOKUP(CONCATENATE($A214,"_L_",X$1),Records!$C$2:$H$6601,1,FALSE)),"",VLOOKUP(CONCATENATE($A214,"_L_",X$1),Records!$C$2:$H$6601,5,FALSE))</f>
        <v/>
      </c>
      <c r="Y214" s="33" t="str">
        <f>IF(ISERROR(VLOOKUP(CONCATENATE($A214,"_L_",X$1),Records!$C$2:$H$6601,1,FALSE)),"",VLOOKUP(CONCATENATE($A214,"_L_",X$1),Records!$C$2:$H$6601,6,FALSE))</f>
        <v/>
      </c>
      <c r="Z214" s="32" t="str">
        <f>IF(ISERROR(VLOOKUP(CONCATENATE($A214,"_L_",AA$1),Records!$C$2:$H$6601,1,FALSE)),"",VLOOKUP(CONCATENATE($A214,"_L_",AA$1),Records!$C$2:$H$6601,4,FALSE))</f>
        <v/>
      </c>
      <c r="AA214" s="7" t="str">
        <f>IF(ISERROR(VLOOKUP(CONCATENATE($A214,"_L_",AA$1),Records!$C$2:$H$6601,1,FALSE)),"",VLOOKUP(CONCATENATE($A214,"_L_",AA$1),Records!$C$2:$H$6601,5,FALSE))</f>
        <v/>
      </c>
      <c r="AB214" s="33" t="str">
        <f>IF(ISERROR(VLOOKUP(CONCATENATE($A214,"_L_",AA$1),Records!$C$2:$H$6601,1,FALSE)),"",VLOOKUP(CONCATENATE($A214,"_L_",AA$1),Records!$C$2:$H$6601,6,FALSE))</f>
        <v/>
      </c>
      <c r="AC214" s="32" t="str">
        <f>IF(ISERROR(VLOOKUP(CONCATENATE($A214,"_L_",AD$1),Records!$C$2:$H$6601,1,FALSE)),"",VLOOKUP(CONCATENATE($A214,"_L_",AD$1),Records!$C$2:$H$6601,4,FALSE))</f>
        <v/>
      </c>
      <c r="AD214" s="7" t="str">
        <f>IF(ISERROR(VLOOKUP(CONCATENATE($A214,"_L_",AD$1),Records!$C$2:$H$6601,1,FALSE)),"",VLOOKUP(CONCATENATE($A214,"_L_",AD$1),Records!$C$2:$H$6601,5,FALSE))</f>
        <v/>
      </c>
      <c r="AE214" s="33" t="str">
        <f>IF(ISERROR(VLOOKUP(CONCATENATE($A214,"_L_",AD$1),Records!$C$2:$H$6601,1,FALSE)),"",VLOOKUP(CONCATENATE($A214,"_L_",AD$1),Records!$C$2:$H$6601,6,FALSE))</f>
        <v/>
      </c>
      <c r="AF214" s="32" t="str">
        <f>IF(ISERROR(VLOOKUP(CONCATENATE($A214,"_L_",AG$1),Records!$C$2:$H$6601,1,FALSE)),"",VLOOKUP(CONCATENATE($A214,"_L_",AG$1),Records!$C$2:$H$6601,4,FALSE))</f>
        <v/>
      </c>
      <c r="AG214" s="7" t="str">
        <f>IF(ISERROR(VLOOKUP(CONCATENATE($A214,"_L_",AG$1),Records!$C$2:$H$6601,1,FALSE)),"",VLOOKUP(CONCATENATE($A214,"_L_",AG$1),Records!$C$2:$H$6601,5,FALSE))</f>
        <v/>
      </c>
      <c r="AH214" s="33" t="str">
        <f>IF(ISERROR(VLOOKUP(CONCATENATE($A214,"_L_",AG$1),Records!$C$2:$H$6601,1,FALSE)),"",VLOOKUP(CONCATENATE($A214,"_L_",AG$1),Records!$C$2:$H$6601,6,FALSE))</f>
        <v/>
      </c>
      <c r="AI214" s="32" t="str">
        <f>IF(ISERROR(VLOOKUP(CONCATENATE($A214,"_L_",AJ$1),Records!$C$2:$H$6601,1,FALSE)),"",VLOOKUP(CONCATENATE($A214,"_L_",AJ$1),Records!$C$2:$H$6601,4,FALSE))</f>
        <v/>
      </c>
      <c r="AJ214" s="7" t="str">
        <f>IF(ISERROR(VLOOKUP(CONCATENATE($A214,"_L_",AJ$1),Records!$C$2:$H$6601,1,FALSE)),"",VLOOKUP(CONCATENATE($A214,"_L_",AJ$1),Records!$C$2:$H$6601,5,FALSE))</f>
        <v/>
      </c>
      <c r="AK214" s="33" t="str">
        <f>IF(ISERROR(VLOOKUP(CONCATENATE($A214,"_L_",AJ$1),Records!$C$2:$H$6601,1,FALSE)),"",VLOOKUP(CONCATENATE($A214,"_L_",AJ$1),Records!$C$2:$H$6601,6,FALSE))</f>
        <v/>
      </c>
      <c r="AL214" s="32" t="str">
        <f>IF(ISERROR(VLOOKUP(CONCATENATE($A214,"_L_",AM$1),Records!$C$2:$H$6601,1,FALSE)),"",VLOOKUP(CONCATENATE($A214,"_L_",AM$1),Records!$C$2:$H$6601,4,FALSE))</f>
        <v/>
      </c>
      <c r="AM214" s="7" t="str">
        <f>IF(ISERROR(VLOOKUP(CONCATENATE($A214,"_L_",AM$1),Records!$C$2:$H$6601,1,FALSE)),"",VLOOKUP(CONCATENATE($A214,"_L_",AM$1),Records!$C$2:$H$6601,5,FALSE))</f>
        <v/>
      </c>
      <c r="AN214" s="33" t="str">
        <f>IF(ISERROR(VLOOKUP(CONCATENATE($A214,"_L_",AM$1),Records!$C$2:$H$6601,1,FALSE)),"",VLOOKUP(CONCATENATE($A214,"_L_",AM$1),Records!$C$2:$H$6601,6,FALSE))</f>
        <v/>
      </c>
      <c r="AO214" s="32" t="str">
        <f>IF(ISERROR(VLOOKUP(CONCATENATE($A214,"_L_",AP$1),Records!$C$2:$H$6601,1,FALSE)),"",VLOOKUP(CONCATENATE($A214,"_L_",AP$1),Records!$C$2:$H$6601,4,FALSE))</f>
        <v/>
      </c>
      <c r="AP214" s="7" t="str">
        <f>IF(ISERROR(VLOOKUP(CONCATENATE($A214,"_L_",AP$1),Records!$C$2:$H$6601,1,FALSE)),"",VLOOKUP(CONCATENATE($A214,"_L_",AP$1),Records!$C$2:$H$6601,5,FALSE))</f>
        <v/>
      </c>
      <c r="AQ214" s="33" t="str">
        <f>IF(ISERROR(VLOOKUP(CONCATENATE($A214,"_L_",AP$1),Records!$C$2:$H$6601,1,FALSE)),"",VLOOKUP(CONCATENATE($A214,"_L_",AP$1),Records!$C$2:$H$6601,6,FALSE))</f>
        <v/>
      </c>
      <c r="AR214" s="32" t="str">
        <f>IF(ISERROR(VLOOKUP(CONCATENATE($A214,"_L_",AS$1),Records!$C$2:$H$6601,1,FALSE)),"",VLOOKUP(CONCATENATE($A214,"_L_",AS$1),Records!$C$2:$H$6601,4,FALSE))</f>
        <v/>
      </c>
      <c r="AS214" s="7" t="str">
        <f>IF(ISERROR(VLOOKUP(CONCATENATE($A214,"_L_",AS$1),Records!$C$2:$H$6601,1,FALSE)),"",VLOOKUP(CONCATENATE($A214,"_L_",AS$1),Records!$C$2:$H$6601,5,FALSE))</f>
        <v/>
      </c>
      <c r="AT214" s="33" t="str">
        <f>IF(ISERROR(VLOOKUP(CONCATENATE($A214,"_L_",AS$1),Records!$C$2:$H$6601,1,FALSE)),"",VLOOKUP(CONCATENATE($A214,"_L_",AS$1),Records!$C$2:$H$6601,6,FALSE))</f>
        <v/>
      </c>
      <c r="AU214" s="32" t="str">
        <f>IF(ISERROR(VLOOKUP(CONCATENATE($A214,"_L_",AV$1),Records!$C$2:$H$6601,1,FALSE)),"",VLOOKUP(CONCATENATE($A214,"_L_",AV$1),Records!$C$2:$H$6601,4,FALSE))</f>
        <v/>
      </c>
      <c r="AV214" s="7" t="str">
        <f>IF(ISERROR(VLOOKUP(CONCATENATE($A214,"_L_",AV$1),Records!$C$2:$H$6601,1,FALSE)),"",VLOOKUP(CONCATENATE($A214,"_L_",AV$1),Records!$C$2:$H$6601,5,FALSE))</f>
        <v/>
      </c>
      <c r="AW214" s="33" t="str">
        <f>IF(ISERROR(VLOOKUP(CONCATENATE($A214,"_L_",AV$1),Records!$C$2:$H$6601,1,FALSE)),"",VLOOKUP(CONCATENATE($A214,"_L_",AV$1),Records!$C$2:$H$6601,6,FALSE))</f>
        <v/>
      </c>
      <c r="AX214" s="32" t="str">
        <f>IF(ISERROR(VLOOKUP(CONCATENATE($A214,"_L_",AY$1),Records!$C$2:$H$6601,1,FALSE)),"",VLOOKUP(CONCATENATE($A214,"_L_",AY$1),Records!$C$2:$H$6601,4,FALSE))</f>
        <v/>
      </c>
      <c r="AY214" s="7" t="str">
        <f>IF(ISERROR(VLOOKUP(CONCATENATE($A214,"_L_",AY$1),Records!$C$2:$H$6601,1,FALSE)),"",VLOOKUP(CONCATENATE($A214,"_L_",AY$1),Records!$C$2:$H$6601,5,FALSE))</f>
        <v/>
      </c>
      <c r="AZ214" s="33" t="str">
        <f>IF(ISERROR(VLOOKUP(CONCATENATE($A214,"_L_",AY$1),Records!$C$2:$H$6601,1,FALSE)),"",VLOOKUP(CONCATENATE($A214,"_L_",AY$1),Records!$C$2:$H$6601,6,FALSE))</f>
        <v/>
      </c>
      <c r="BA214" s="32" t="str">
        <f>IF(ISERROR(VLOOKUP(CONCATENATE($A214,"_L_",BB$1),Records!$C$2:$H$6601,1,FALSE)),"",VLOOKUP(CONCATENATE($A214,"_L_",BB$1),Records!$C$2:$H$6601,4,FALSE))</f>
        <v/>
      </c>
      <c r="BB214" s="7" t="str">
        <f>IF(ISERROR(VLOOKUP(CONCATENATE($A214,"_L_",BB$1),Records!$C$2:$H$6601,1,FALSE)),"",VLOOKUP(CONCATENATE($A214,"_L_",BB$1),Records!$C$2:$H$6601,5,FALSE))</f>
        <v/>
      </c>
      <c r="BC214" s="33" t="str">
        <f>IF(ISERROR(VLOOKUP(CONCATENATE($A214,"_L_",BB$1),Records!$C$2:$H$6601,1,FALSE)),"",VLOOKUP(CONCATENATE($A214,"_L_",BB$1),Records!$C$2:$H$6601,6,FALSE))</f>
        <v/>
      </c>
      <c r="BD214" s="32" t="str">
        <f>IF(ISERROR(VLOOKUP(CONCATENATE($A214,"_L_",BE$1),Records!$C$2:$H$6601,1,FALSE)),"",VLOOKUP(CONCATENATE($A214,"_L_",BE$1),Records!$C$2:$H$6601,4,FALSE))</f>
        <v/>
      </c>
      <c r="BE214" s="7" t="str">
        <f>IF(ISERROR(VLOOKUP(CONCATENATE($A214,"_L_",BE$1),Records!$C$2:$H$6601,1,FALSE)),"",VLOOKUP(CONCATENATE($A214,"_L_",BE$1),Records!$C$2:$H$6601,5,FALSE))</f>
        <v/>
      </c>
      <c r="BF214" s="33" t="str">
        <f>IF(ISERROR(VLOOKUP(CONCATENATE($A214,"_L_",BE$1),Records!$C$2:$H$6601,1,FALSE)),"",VLOOKUP(CONCATENATE($A214,"_L_",BE$1),Records!$C$2:$H$6601,6,FALSE))</f>
        <v/>
      </c>
      <c r="BG214" s="32" t="str">
        <f>IF(ISERROR(VLOOKUP(CONCATENATE($A214,"_L_",BH$1),Records!$C$2:$H$6601,1,FALSE)),"",VLOOKUP(CONCATENATE($A214,"_L_",BH$1),Records!$C$2:$H$6601,4,FALSE))</f>
        <v/>
      </c>
      <c r="BH214" s="7" t="str">
        <f>IF(ISERROR(VLOOKUP(CONCATENATE($A214,"_L_",BH$1),Records!$C$2:$H$6601,1,FALSE)),"",VLOOKUP(CONCATENATE($A214,"_L_",BH$1),Records!$C$2:$H$6601,5,FALSE))</f>
        <v/>
      </c>
      <c r="BI214" s="33" t="str">
        <f>IF(ISERROR(VLOOKUP(CONCATENATE($A214,"_L_",BH$1),Records!$C$2:$H$6601,1,FALSE)),"",VLOOKUP(CONCATENATE($A214,"_L_",BH$1),Records!$C$2:$H$6601,6,FALSE))</f>
        <v/>
      </c>
      <c r="BJ214" s="32" t="str">
        <f>IF(ISERROR(VLOOKUP(CONCATENATE($A214,"_L_",BK$1),Records!$C$2:$H$6601,1,FALSE)),"",VLOOKUP(CONCATENATE($A214,"_L_",BK$1),Records!$C$2:$H$6601,4,FALSE))</f>
        <v/>
      </c>
      <c r="BK214" s="7" t="str">
        <f>IF(ISERROR(VLOOKUP(CONCATENATE($A214,"_L_",BK$1),Records!$C$2:$H$6601,1,FALSE)),"",VLOOKUP(CONCATENATE($A214,"_L_",BK$1),Records!$C$2:$H$6601,5,FALSE))</f>
        <v/>
      </c>
      <c r="BL214" s="33" t="str">
        <f>IF(ISERROR(VLOOKUP(CONCATENATE($A214,"_L_",BK$1),Records!$C$2:$H$6601,1,FALSE)),"",VLOOKUP(CONCATENATE($A214,"_L_",BK$1),Records!$C$2:$H$6601,6,FALSE))</f>
        <v/>
      </c>
      <c r="BM214" s="32" t="str">
        <f>IF(ISERROR(VLOOKUP(CONCATENATE($A214,"_L_",BN$1),Records!$C$2:$H$6601,1,FALSE)),"",VLOOKUP(CONCATENATE($A214,"_L_",BN$1),Records!$C$2:$H$6601,4,FALSE))</f>
        <v/>
      </c>
      <c r="BN214" s="7" t="str">
        <f>IF(ISERROR(VLOOKUP(CONCATENATE($A214,"_L_",BN$1),Records!$C$2:$H$6601,1,FALSE)),"",VLOOKUP(CONCATENATE($A214,"_L_",BN$1),Records!$C$2:$H$6601,5,FALSE))</f>
        <v/>
      </c>
      <c r="BO214" s="33" t="str">
        <f>IF(ISERROR(VLOOKUP(CONCATENATE($A214,"_L_",BN$1),Records!$C$2:$H$6601,1,FALSE)),"",VLOOKUP(CONCATENATE($A214,"_L_",BN$1),Records!$C$2:$H$6601,6,FALSE))</f>
        <v/>
      </c>
      <c r="BP214" s="32" t="str">
        <f>IF(ISERROR(VLOOKUP(CONCATENATE($A214,"_L_",BQ$1),Records!$C$2:$H$6601,1,FALSE)),"",VLOOKUP(CONCATENATE($A214,"_L_",BQ$1),Records!$C$2:$H$6601,4,FALSE))</f>
        <v/>
      </c>
      <c r="BQ214" s="7" t="str">
        <f>IF(ISERROR(VLOOKUP(CONCATENATE($A214,"_L_",BQ$1),Records!$C$2:$H$6601,1,FALSE)),"",VLOOKUP(CONCATENATE($A214,"_L_",BQ$1),Records!$C$2:$H$6601,5,FALSE))</f>
        <v/>
      </c>
      <c r="BR214" s="33" t="str">
        <f>IF(ISERROR(VLOOKUP(CONCATENATE($A214,"_L_",BQ$1),Records!$C$2:$H$6601,1,FALSE)),"",VLOOKUP(CONCATENATE($A214,"_L_",BQ$1),Records!$C$2:$H$6601,6,FALSE))</f>
        <v/>
      </c>
      <c r="BS214" s="32" t="str">
        <f>IF(ISERROR(VLOOKUP(CONCATENATE($A214,"_L_",BT$1),Records!$C$2:$H$6601,1,FALSE)),"",VLOOKUP(CONCATENATE($A214,"_L_",BT$1),Records!$C$2:$H$6601,4,FALSE))</f>
        <v/>
      </c>
      <c r="BT214" s="7" t="str">
        <f>IF(ISERROR(VLOOKUP(CONCATENATE($A214,"_L_",BT$1),Records!$C$2:$H$6601,1,FALSE)),"",VLOOKUP(CONCATENATE($A214,"_L_",BT$1),Records!$C$2:$H$6601,5,FALSE))</f>
        <v/>
      </c>
      <c r="BU214" s="33" t="str">
        <f>IF(ISERROR(VLOOKUP(CONCATENATE($A214,"_L_",BT$1),Records!$C$2:$H$6601,1,FALSE)),"",VLOOKUP(CONCATENATE($A214,"_L_",BT$1),Records!$C$2:$H$6601,6,FALSE))</f>
        <v/>
      </c>
      <c r="BV214" s="32" t="str">
        <f>IF(ISERROR(VLOOKUP(CONCATENATE($A214,"_L_",BW$1),Records!$C$2:$H$6601,1,FALSE)),"",VLOOKUP(CONCATENATE($A214,"_L_",BW$1),Records!$C$2:$H$6601,4,FALSE))</f>
        <v/>
      </c>
      <c r="BW214" s="7" t="str">
        <f>IF(ISERROR(VLOOKUP(CONCATENATE($A214,"_L_",BW$1),Records!$C$2:$H$6601,1,FALSE)),"",VLOOKUP(CONCATENATE($A214,"_L_",BW$1),Records!$C$2:$H$6601,5,FALSE))</f>
        <v/>
      </c>
      <c r="BX214" s="33" t="str">
        <f>IF(ISERROR(VLOOKUP(CONCATENATE($A214,"_L_",BW$1),Records!$C$2:$H$6601,1,FALSE)),"",VLOOKUP(CONCATENATE($A214,"_L_",BW$1),Records!$C$2:$H$6601,6,FALSE))</f>
        <v/>
      </c>
      <c r="BY214" s="32" t="str">
        <f>IF(ISERROR(VLOOKUP(CONCATENATE($A214,"_L_",BZ$1),Records!$C$2:$H$6601,1,FALSE)),"",VLOOKUP(CONCATENATE($A214,"_L_",BZ$1),Records!$C$2:$H$6601,4,FALSE))</f>
        <v/>
      </c>
      <c r="BZ214" s="7" t="str">
        <f>IF(ISERROR(VLOOKUP(CONCATENATE($A214,"_L_",BZ$1),Records!$C$2:$H$6601,1,FALSE)),"",VLOOKUP(CONCATENATE($A214,"_L_",BZ$1),Records!$C$2:$H$6601,5,FALSE))</f>
        <v/>
      </c>
      <c r="CA214" s="33" t="str">
        <f>IF(ISERROR(VLOOKUP(CONCATENATE($A214,"_L_",BZ$1),Records!$C$2:$H$6601,1,FALSE)),"",VLOOKUP(CONCATENATE($A214,"_L_",BZ$1),Records!$C$2:$H$6601,6,FALSE))</f>
        <v/>
      </c>
      <c r="CB214" s="32" t="str">
        <f>IF(ISERROR(VLOOKUP(CONCATENATE($A214,"_L_",CC$1),Records!$C$2:$H$6601,1,FALSE)),"",VLOOKUP(CONCATENATE($A214,"_L_",CC$1),Records!$C$2:$H$6601,4,FALSE))</f>
        <v/>
      </c>
      <c r="CC214" s="7" t="str">
        <f>IF(ISERROR(VLOOKUP(CONCATENATE($A214,"_L_",CC$1),Records!$C$2:$H$6601,1,FALSE)),"",VLOOKUP(CONCATENATE($A214,"_L_",CC$1),Records!$C$2:$H$6601,5,FALSE))</f>
        <v/>
      </c>
      <c r="CD214" s="33" t="str">
        <f>IF(ISERROR(VLOOKUP(CONCATENATE($A214,"_L_",CC$1),Records!$C$2:$H$6601,1,FALSE)),"",VLOOKUP(CONCATENATE($A214,"_L_",CC$1),Records!$C$2:$H$6601,6,FALSE))</f>
        <v/>
      </c>
      <c r="CE214" s="32" t="str">
        <f>IF(ISERROR(VLOOKUP(CONCATENATE($A214,"_L_",CF$1),Records!$C$2:$H$6601,1,FALSE)),"",VLOOKUP(CONCATENATE($A214,"_L_",CF$1),Records!$C$2:$H$6601,4,FALSE))</f>
        <v/>
      </c>
      <c r="CF214" s="7" t="str">
        <f>IF(ISERROR(VLOOKUP(CONCATENATE($A214,"_L_",CF$1),Records!$C$2:$H$6601,1,FALSE)),"",VLOOKUP(CONCATENATE($A214,"_L_",CF$1),Records!$C$2:$H$6601,5,FALSE))</f>
        <v/>
      </c>
      <c r="CG214" s="33" t="str">
        <f>IF(ISERROR(VLOOKUP(CONCATENATE($A214,"_L_",CF$1),Records!$C$2:$H$6601,1,FALSE)),"",VLOOKUP(CONCATENATE($A214,"_L_",CF$1),Records!$C$2:$H$6601,6,FALSE))</f>
        <v/>
      </c>
      <c r="CH214" s="32" t="str">
        <f>IF(ISERROR(VLOOKUP(CONCATENATE($A214,"_L_",CI$1),Records!$C$2:$H$6601,1,FALSE)),"",VLOOKUP(CONCATENATE($A214,"_L_",CI$1),Records!$C$2:$H$6601,4,FALSE))</f>
        <v/>
      </c>
      <c r="CI214" s="7" t="str">
        <f>IF(ISERROR(VLOOKUP(CONCATENATE($A214,"_L_",CI$1),Records!$C$2:$H$6601,1,FALSE)),"",VLOOKUP(CONCATENATE($A214,"_L_",CI$1),Records!$C$2:$H$6601,5,FALSE))</f>
        <v/>
      </c>
      <c r="CJ214" s="33" t="str">
        <f>IF(ISERROR(VLOOKUP(CONCATENATE($A214,"_L_",CI$1),Records!$C$2:$H$6601,1,FALSE)),"",VLOOKUP(CONCATENATE($A214,"_L_",CI$1),Records!$C$2:$H$6601,6,FALSE))</f>
        <v/>
      </c>
      <c r="CK214" s="32" t="str">
        <f>IF(ISERROR(VLOOKUP(CONCATENATE($A214,"_L_",CL$1),Records!$C$2:$H$6601,1,FALSE)),"",VLOOKUP(CONCATENATE($A214,"_L_",CL$1),Records!$C$2:$H$6601,4,FALSE))</f>
        <v/>
      </c>
      <c r="CL214" s="7" t="str">
        <f>IF(ISERROR(VLOOKUP(CONCATENATE($A214,"_L_",CL$1),Records!$C$2:$H$6601,1,FALSE)),"",VLOOKUP(CONCATENATE($A214,"_L_",CL$1),Records!$C$2:$H$6601,5,FALSE))</f>
        <v/>
      </c>
      <c r="CM214" s="33" t="str">
        <f>IF(ISERROR(VLOOKUP(CONCATENATE($A214,"_L_",CL$1),Records!$C$2:$H$6601,1,FALSE)),"",VLOOKUP(CONCATENATE($A214,"_L_",CL$1),Records!$C$2:$H$6601,6,FALSE))</f>
        <v/>
      </c>
      <c r="CN214" s="32" t="str">
        <f>IF(ISERROR(VLOOKUP(CONCATENATE($A214,"_L_",CO$1),Records!$C$2:$H$6601,1,FALSE)),"",VLOOKUP(CONCATENATE($A214,"_L_",CO$1),Records!$C$2:$H$6601,4,FALSE))</f>
        <v/>
      </c>
      <c r="CO214" s="7" t="str">
        <f>IF(ISERROR(VLOOKUP(CONCATENATE($A214,"_L_",CO$1),Records!$C$2:$H$6601,1,FALSE)),"",VLOOKUP(CONCATENATE($A214,"_L_",CO$1),Records!$C$2:$H$6601,5,FALSE))</f>
        <v/>
      </c>
      <c r="CP214" s="33" t="str">
        <f>IF(ISERROR(VLOOKUP(CONCATENATE($A214,"_L_",CO$1),Records!$C$2:$H$6601,1,FALSE)),"",VLOOKUP(CONCATENATE($A214,"_L_",CO$1),Records!$C$2:$H$6601,6,FALSE))</f>
        <v/>
      </c>
      <c r="CQ214" s="32" t="str">
        <f>IF(ISERROR(VLOOKUP(CONCATENATE($A214,"_L_",CR$1),Records!$C$2:$H$6601,1,FALSE)),"",VLOOKUP(CONCATENATE($A214,"_L_",CR$1),Records!$C$2:$H$6601,4,FALSE))</f>
        <v/>
      </c>
      <c r="CR214" s="7" t="str">
        <f>IF(ISERROR(VLOOKUP(CONCATENATE($A214,"_L_",CR$1),Records!$C$2:$H$6601,1,FALSE)),"",VLOOKUP(CONCATENATE($A214,"_L_",CR$1),Records!$C$2:$H$6601,5,FALSE))</f>
        <v/>
      </c>
      <c r="CS214" s="33" t="str">
        <f>IF(ISERROR(VLOOKUP(CONCATENATE($A214,"_L_",CR$1),Records!$C$2:$H$6601,1,FALSE)),"",VLOOKUP(CONCATENATE($A214,"_L_",CR$1),Records!$C$2:$H$6601,6,FALSE))</f>
        <v/>
      </c>
      <c r="CT214" s="32" t="str">
        <f>IF(ISERROR(VLOOKUP(CONCATENATE($A214,"_L_",CU$1),Records!$C$2:$H$6601,1,FALSE)),"",VLOOKUP(CONCATENATE($A214,"_L_",CU$1),Records!$C$2:$H$6601,4,FALSE))</f>
        <v/>
      </c>
      <c r="CU214" s="7" t="str">
        <f>IF(ISERROR(VLOOKUP(CONCATENATE($A214,"_L_",CU$1),Records!$C$2:$H$6601,1,FALSE)),"",VLOOKUP(CONCATENATE($A214,"_L_",CU$1),Records!$C$2:$H$6601,5,FALSE))</f>
        <v/>
      </c>
      <c r="CV214" s="33" t="str">
        <f>IF(ISERROR(VLOOKUP(CONCATENATE($A214,"_L_",CU$1),Records!$C$2:$H$6601,1,FALSE)),"",VLOOKUP(CONCATENATE($A214,"_L_",CU$1),Records!$C$2:$H$6601,6,FALSE))</f>
        <v/>
      </c>
      <c r="CW214" s="32" t="str">
        <f>IF(ISERROR(VLOOKUP(CONCATENATE($A214,"_L_",CX$1),Records!$C$2:$H$6601,1,FALSE)),"",VLOOKUP(CONCATENATE($A214,"_L_",CX$1),Records!$C$2:$H$6601,4,FALSE))</f>
        <v/>
      </c>
      <c r="CX214" s="7" t="str">
        <f>IF(ISERROR(VLOOKUP(CONCATENATE($A214,"_L_",CX$1),Records!$C$2:$H$6601,1,FALSE)),"",VLOOKUP(CONCATENATE($A214,"_L_",CX$1),Records!$C$2:$H$6601,5,FALSE))</f>
        <v/>
      </c>
      <c r="CY214" s="33" t="str">
        <f>IF(ISERROR(VLOOKUP(CONCATENATE($A214,"_L_",CX$1),Records!$C$2:$H$6601,1,FALSE)),"",VLOOKUP(CONCATENATE($A214,"_L_",CX$1),Records!$C$2:$H$6601,6,FALSE))</f>
        <v/>
      </c>
      <c r="CZ214" s="32" t="str">
        <f>IF(ISERROR(VLOOKUP(CONCATENATE($A214,"_L_",DA$1),Records!$C$2:$H$6601,1,FALSE)),"",VLOOKUP(CONCATENATE($A214,"_L_",DA$1),Records!$C$2:$H$6601,4,FALSE))</f>
        <v/>
      </c>
      <c r="DA214" s="7" t="str">
        <f>IF(ISERROR(VLOOKUP(CONCATENATE($A214,"_L_",DA$1),Records!$C$2:$H$6601,1,FALSE)),"",VLOOKUP(CONCATENATE($A214,"_L_",DA$1),Records!$C$2:$H$6601,5,FALSE))</f>
        <v/>
      </c>
      <c r="DB214" s="33" t="str">
        <f>IF(ISERROR(VLOOKUP(CONCATENATE($A214,"_L_",DA$1),Records!$C$2:$H$6601,1,FALSE)),"",VLOOKUP(CONCATENATE($A214,"_L_",DA$1),Records!$C$2:$H$6601,6,FALSE))</f>
        <v/>
      </c>
      <c r="DC214" s="32" t="str">
        <f>IF(ISERROR(VLOOKUP(CONCATENATE($A214,"_L_",DD$1),Records!$C$2:$H$6601,1,FALSE)),"",VLOOKUP(CONCATENATE($A214,"_L_",DD$1),Records!$C$2:$H$6601,4,FALSE))</f>
        <v/>
      </c>
      <c r="DD214" s="7" t="str">
        <f>IF(ISERROR(VLOOKUP(CONCATENATE($A214,"_L_",DD$1),Records!$C$2:$H$6601,1,FALSE)),"",VLOOKUP(CONCATENATE($A214,"_L_",DD$1),Records!$C$2:$H$6601,5,FALSE))</f>
        <v/>
      </c>
      <c r="DE214" s="33" t="str">
        <f>IF(ISERROR(VLOOKUP(CONCATENATE($A214,"_L_",DD$1),Records!$C$2:$H$6601,1,FALSE)),"",VLOOKUP(CONCATENATE($A214,"_L_",DD$1),Records!$C$2:$H$6601,6,FALSE))</f>
        <v/>
      </c>
      <c r="DF214" s="32" t="str">
        <f>IF(ISERROR(VLOOKUP(CONCATENATE($A214,"_L_",DG$1),Records!$C$2:$H$6601,1,FALSE)),"",VLOOKUP(CONCATENATE($A214,"_L_",DG$1),Records!$C$2:$H$6601,4,FALSE))</f>
        <v/>
      </c>
      <c r="DG214" s="7" t="str">
        <f>IF(ISERROR(VLOOKUP(CONCATENATE($A214,"_L_",DG$1),Records!$C$2:$H$6601,1,FALSE)),"",VLOOKUP(CONCATENATE($A214,"_L_",DG$1),Records!$C$2:$H$6601,5,FALSE))</f>
        <v/>
      </c>
      <c r="DH214" s="33" t="str">
        <f>IF(ISERROR(VLOOKUP(CONCATENATE($A214,"_L_",DG$1),Records!$C$2:$H$6601,1,FALSE)),"",VLOOKUP(CONCATENATE($A214,"_L_",DG$1),Records!$C$2:$H$6601,6,FALSE))</f>
        <v/>
      </c>
      <c r="DI214" s="32" t="str">
        <f>IF(ISERROR(VLOOKUP(CONCATENATE($A214,"_L_",DJ$1),Records!$C$2:$H$6601,1,FALSE)),"",VLOOKUP(CONCATENATE($A214,"_L_",DJ$1),Records!$C$2:$H$6601,4,FALSE))</f>
        <v/>
      </c>
      <c r="DJ214" s="7" t="str">
        <f>IF(ISERROR(VLOOKUP(CONCATENATE($A214,"_L_",DJ$1),Records!$C$2:$H$6601,1,FALSE)),"",VLOOKUP(CONCATENATE($A214,"_L_",DJ$1),Records!$C$2:$H$6601,5,FALSE))</f>
        <v/>
      </c>
      <c r="DK214" s="33" t="str">
        <f>IF(ISERROR(VLOOKUP(CONCATENATE($A214,"_L_",DJ$1),Records!$C$2:$H$6601,1,FALSE)),"",VLOOKUP(CONCATENATE($A214,"_L_",DJ$1),Records!$C$2:$H$6601,6,FALSE))</f>
        <v/>
      </c>
      <c r="DL214" s="32" t="str">
        <f>IF(ISERROR(VLOOKUP(CONCATENATE($A214,"_L_",DM$1),Records!$C$2:$H$6601,1,FALSE)),"",VLOOKUP(CONCATENATE($A214,"_L_",DM$1),Records!$C$2:$H$6601,4,FALSE))</f>
        <v/>
      </c>
      <c r="DM214" s="7" t="str">
        <f>IF(ISERROR(VLOOKUP(CONCATENATE($A214,"_L_",DM$1),Records!$C$2:$H$6601,1,FALSE)),"",VLOOKUP(CONCATENATE($A214,"_L_",DM$1),Records!$C$2:$H$6601,5,FALSE))</f>
        <v/>
      </c>
      <c r="DN214" s="33" t="str">
        <f>IF(ISERROR(VLOOKUP(CONCATENATE($A214,"_L_",DM$1),Records!$C$2:$H$6601,1,FALSE)),"",VLOOKUP(CONCATENATE($A214,"_L_",DM$1),Records!$C$2:$H$6601,6,FALSE))</f>
        <v/>
      </c>
      <c r="DO214" s="32" t="str">
        <f>IF(ISERROR(VLOOKUP(CONCATENATE($A214,"_L_",DP$1),Records!$C$2:$H$6601,1,FALSE)),"",VLOOKUP(CONCATENATE($A214,"_L_",DP$1),Records!$C$2:$H$6601,4,FALSE))</f>
        <v/>
      </c>
      <c r="DP214" s="7" t="str">
        <f>IF(ISERROR(VLOOKUP(CONCATENATE($A214,"_L_",DP$1),Records!$C$2:$H$6601,1,FALSE)),"",VLOOKUP(CONCATENATE($A214,"_L_",DP$1),Records!$C$2:$H$6601,5,FALSE))</f>
        <v/>
      </c>
      <c r="DQ214" s="33" t="str">
        <f>IF(ISERROR(VLOOKUP(CONCATENATE($A214,"_L_",DP$1),Records!$C$2:$H$6601,1,FALSE)),"",VLOOKUP(CONCATENATE($A214,"_L_",DP$1),Records!$C$2:$H$6601,6,FALSE))</f>
        <v/>
      </c>
      <c r="DR214" s="32" t="str">
        <f>IF(ISERROR(VLOOKUP(CONCATENATE($A214,"_L_",DS$1),Records!$C$2:$H$6601,1,FALSE)),"",VLOOKUP(CONCATENATE($A214,"_L_",DS$1),Records!$C$2:$H$6601,4,FALSE))</f>
        <v/>
      </c>
      <c r="DS214" s="7" t="str">
        <f>IF(ISERROR(VLOOKUP(CONCATENATE($A214,"_L_",DS$1),Records!$C$2:$H$6601,1,FALSE)),"",VLOOKUP(CONCATENATE($A214,"_L_",DS$1),Records!$C$2:$H$6601,5,FALSE))</f>
        <v/>
      </c>
      <c r="DT214" s="33" t="str">
        <f>IF(ISERROR(VLOOKUP(CONCATENATE($A214,"_L_",DS$1),Records!$C$2:$H$6601,1,FALSE)),"",VLOOKUP(CONCATENATE($A214,"_L_",DS$1),Records!$C$2:$H$6601,6,FALSE))</f>
        <v/>
      </c>
      <c r="DU214" s="32" t="str">
        <f>IF(ISERROR(VLOOKUP(CONCATENATE($A214,"_L_",DV$1),Records!$C$2:$H$6601,1,FALSE)),"",VLOOKUP(CONCATENATE($A214,"_L_",DV$1),Records!$C$2:$H$6601,4,FALSE))</f>
        <v/>
      </c>
      <c r="DV214" s="7" t="str">
        <f>IF(ISERROR(VLOOKUP(CONCATENATE($A214,"_L_",DV$1),Records!$C$2:$H$6601,1,FALSE)),"",VLOOKUP(CONCATENATE($A214,"_L_",DV$1),Records!$C$2:$H$6601,5,FALSE))</f>
        <v/>
      </c>
      <c r="DW214" s="33" t="str">
        <f>IF(ISERROR(VLOOKUP(CONCATENATE($A214,"_L_",DV$1),Records!$C$2:$H$6601,1,FALSE)),"",VLOOKUP(CONCATENATE($A214,"_L_",DV$1),Records!$C$2:$H$6601,6,FALSE))</f>
        <v/>
      </c>
      <c r="DX214" s="32" t="str">
        <f>IF(ISERROR(VLOOKUP(CONCATENATE($A214,"_L_",DY$1),Records!$C$2:$H$6601,1,FALSE)),"",VLOOKUP(CONCATENATE($A214,"_L_",DY$1),Records!$C$2:$H$6601,4,FALSE))</f>
        <v/>
      </c>
      <c r="DY214" s="7" t="str">
        <f>IF(ISERROR(VLOOKUP(CONCATENATE($A214,"_L_",DY$1),Records!$C$2:$H$6601,1,FALSE)),"",VLOOKUP(CONCATENATE($A214,"_L_",DY$1),Records!$C$2:$H$6601,5,FALSE))</f>
        <v/>
      </c>
      <c r="DZ214" s="33" t="str">
        <f>IF(ISERROR(VLOOKUP(CONCATENATE($A214,"_L_",DY$1),Records!$C$2:$H$6601,1,FALSE)),"",VLOOKUP(CONCATENATE($A214,"_L_",DY$1),Records!$C$2:$H$6601,6,FALSE))</f>
        <v/>
      </c>
      <c r="EA214" s="32" t="str">
        <f>IF(ISERROR(VLOOKUP(CONCATENATE($A214,"_L_",EB$1),Records!$C$2:$H$6601,1,FALSE)),"",VLOOKUP(CONCATENATE($A214,"_L_",EB$1),Records!$C$2:$H$6601,4,FALSE))</f>
        <v/>
      </c>
      <c r="EB214" s="7" t="str">
        <f>IF(ISERROR(VLOOKUP(CONCATENATE($A214,"_L_",EB$1),Records!$C$2:$H$6601,1,FALSE)),"",VLOOKUP(CONCATENATE($A214,"_L_",EB$1),Records!$C$2:$H$6601,5,FALSE))</f>
        <v/>
      </c>
      <c r="EC214" s="33" t="str">
        <f>IF(ISERROR(VLOOKUP(CONCATENATE($A214,"_L_",EB$1),Records!$C$2:$H$6601,1,FALSE)),"",VLOOKUP(CONCATENATE($A214,"_L_",EB$1),Records!$C$2:$H$6601,6,FALSE))</f>
        <v/>
      </c>
    </row>
    <row r="215" spans="1:133" ht="15.75" x14ac:dyDescent="0.25">
      <c r="A215" s="11">
        <v>42397</v>
      </c>
      <c r="B215" s="17" t="s">
        <v>80</v>
      </c>
      <c r="C215" s="17">
        <f t="shared" si="7"/>
        <v>31</v>
      </c>
      <c r="D215" s="28" t="s">
        <v>62</v>
      </c>
      <c r="E215" s="8" t="s">
        <v>71</v>
      </c>
      <c r="F215" s="62">
        <f t="shared" si="6"/>
        <v>0</v>
      </c>
      <c r="G215" s="62">
        <f>HomeCalc!F215</f>
        <v>0</v>
      </c>
      <c r="H215" s="32" t="str">
        <f>IF(ISERROR(VLOOKUP(CONCATENATE($A215,"_L_",I$1),Records!$C$2:$H$6601,1,FALSE)),"",VLOOKUP(CONCATENATE($A215,"_L_",I$1),Records!$C$2:$H$6601,4,FALSE))</f>
        <v/>
      </c>
      <c r="I215" s="7" t="str">
        <f>IF(ISERROR(VLOOKUP(CONCATENATE($A215,"_L_",I$1),Records!$C$2:$H$6601,1,FALSE)),"",VLOOKUP(CONCATENATE($A215,"_L_",I$1),Records!$C$2:$H$6601,5,FALSE))</f>
        <v/>
      </c>
      <c r="J215" s="33" t="str">
        <f>IF(ISERROR(VLOOKUP(CONCATENATE($A215,"_L_",I$1),Records!$C$2:$H$6601,1,FALSE)),"",VLOOKUP(CONCATENATE($A215,"_L_",I$1),Records!$C$2:$H$6601,6,FALSE))</f>
        <v/>
      </c>
      <c r="K215" s="32" t="str">
        <f>IF(ISERROR(VLOOKUP(CONCATENATE($A215,"_L_",L$1),Records!$C$2:$H$6601,1,FALSE)),"",VLOOKUP(CONCATENATE($A215,"_L_",L$1),Records!$C$2:$H$6601,4,FALSE))</f>
        <v/>
      </c>
      <c r="L215" s="7" t="str">
        <f>IF(ISERROR(VLOOKUP(CONCATENATE($A215,"_L_",L$1),Records!$C$2:$H$6601,1,FALSE)),"",VLOOKUP(CONCATENATE($A215,"_L_",L$1),Records!$C$2:$H$6601,5,FALSE))</f>
        <v/>
      </c>
      <c r="M215" s="33" t="str">
        <f>IF(ISERROR(VLOOKUP(CONCATENATE($A215,"_L_",L$1),Records!$C$2:$H$6601,1,FALSE)),"",VLOOKUP(CONCATENATE($A215,"_L_",L$1),Records!$C$2:$H$6601,6,FALSE))</f>
        <v/>
      </c>
      <c r="N215" s="32" t="str">
        <f>IF(ISERROR(VLOOKUP(CONCATENATE($A215,"_L_",O$1),Records!$C$2:$H$6601,1,FALSE)),"",VLOOKUP(CONCATENATE($A215,"_L_",O$1),Records!$C$2:$H$6601,4,FALSE))</f>
        <v/>
      </c>
      <c r="O215" s="7" t="str">
        <f>IF(ISERROR(VLOOKUP(CONCATENATE($A215,"_L_",O$1),Records!$C$2:$H$6601,1,FALSE)),"",VLOOKUP(CONCATENATE($A215,"_L_",O$1),Records!$C$2:$H$6601,5,FALSE))</f>
        <v/>
      </c>
      <c r="P215" s="33" t="str">
        <f>IF(ISERROR(VLOOKUP(CONCATENATE($A215,"_L_",O$1),Records!$C$2:$H$6601,1,FALSE)),"",VLOOKUP(CONCATENATE($A215,"_L_",O$1),Records!$C$2:$H$6601,6,FALSE))</f>
        <v/>
      </c>
      <c r="Q215" s="32" t="str">
        <f>IF(ISERROR(VLOOKUP(CONCATENATE($A215,"_L_",R$1),Records!$C$2:$H$6601,1,FALSE)),"",VLOOKUP(CONCATENATE($A215,"_L_",R$1),Records!$C$2:$H$6601,4,FALSE))</f>
        <v/>
      </c>
      <c r="R215" s="7" t="str">
        <f>IF(ISERROR(VLOOKUP(CONCATENATE($A215,"_L_",R$1),Records!$C$2:$H$6601,1,FALSE)),"",VLOOKUP(CONCATENATE($A215,"_L_",R$1),Records!$C$2:$H$6601,5,FALSE))</f>
        <v/>
      </c>
      <c r="S215" s="33" t="str">
        <f>IF(ISERROR(VLOOKUP(CONCATENATE($A215,"_L_",R$1),Records!$C$2:$H$6601,1,FALSE)),"",VLOOKUP(CONCATENATE($A215,"_L_",R$1),Records!$C$2:$H$6601,6,FALSE))</f>
        <v/>
      </c>
      <c r="T215" s="32" t="str">
        <f>IF(ISERROR(VLOOKUP(CONCATENATE($A215,"_L_",U$1),Records!$C$2:$H$6601,1,FALSE)),"",VLOOKUP(CONCATENATE($A215,"_L_",U$1),Records!$C$2:$H$6601,4,FALSE))</f>
        <v/>
      </c>
      <c r="U215" s="7" t="str">
        <f>IF(ISERROR(VLOOKUP(CONCATENATE($A215,"_L_",U$1),Records!$C$2:$H$6601,1,FALSE)),"",VLOOKUP(CONCATENATE($A215,"_L_",U$1),Records!$C$2:$H$6601,5,FALSE))</f>
        <v/>
      </c>
      <c r="V215" s="33" t="str">
        <f>IF(ISERROR(VLOOKUP(CONCATENATE($A215,"_L_",U$1),Records!$C$2:$H$6601,1,FALSE)),"",VLOOKUP(CONCATENATE($A215,"_L_",U$1),Records!$C$2:$H$6601,6,FALSE))</f>
        <v/>
      </c>
      <c r="W215" s="32" t="str">
        <f>IF(ISERROR(VLOOKUP(CONCATENATE($A215,"_L_",X$1),Records!$C$2:$H$6601,1,FALSE)),"",VLOOKUP(CONCATENATE($A215,"_L_",X$1),Records!$C$2:$H$6601,4,FALSE))</f>
        <v/>
      </c>
      <c r="X215" s="7" t="str">
        <f>IF(ISERROR(VLOOKUP(CONCATENATE($A215,"_L_",X$1),Records!$C$2:$H$6601,1,FALSE)),"",VLOOKUP(CONCATENATE($A215,"_L_",X$1),Records!$C$2:$H$6601,5,FALSE))</f>
        <v/>
      </c>
      <c r="Y215" s="33" t="str">
        <f>IF(ISERROR(VLOOKUP(CONCATENATE($A215,"_L_",X$1),Records!$C$2:$H$6601,1,FALSE)),"",VLOOKUP(CONCATENATE($A215,"_L_",X$1),Records!$C$2:$H$6601,6,FALSE))</f>
        <v/>
      </c>
      <c r="Z215" s="32" t="str">
        <f>IF(ISERROR(VLOOKUP(CONCATENATE($A215,"_L_",AA$1),Records!$C$2:$H$6601,1,FALSE)),"",VLOOKUP(CONCATENATE($A215,"_L_",AA$1),Records!$C$2:$H$6601,4,FALSE))</f>
        <v/>
      </c>
      <c r="AA215" s="7" t="str">
        <f>IF(ISERROR(VLOOKUP(CONCATENATE($A215,"_L_",AA$1),Records!$C$2:$H$6601,1,FALSE)),"",VLOOKUP(CONCATENATE($A215,"_L_",AA$1),Records!$C$2:$H$6601,5,FALSE))</f>
        <v/>
      </c>
      <c r="AB215" s="33" t="str">
        <f>IF(ISERROR(VLOOKUP(CONCATENATE($A215,"_L_",AA$1),Records!$C$2:$H$6601,1,FALSE)),"",VLOOKUP(CONCATENATE($A215,"_L_",AA$1),Records!$C$2:$H$6601,6,FALSE))</f>
        <v/>
      </c>
      <c r="AC215" s="32" t="str">
        <f>IF(ISERROR(VLOOKUP(CONCATENATE($A215,"_L_",AD$1),Records!$C$2:$H$6601,1,FALSE)),"",VLOOKUP(CONCATENATE($A215,"_L_",AD$1),Records!$C$2:$H$6601,4,FALSE))</f>
        <v/>
      </c>
      <c r="AD215" s="7" t="str">
        <f>IF(ISERROR(VLOOKUP(CONCATENATE($A215,"_L_",AD$1),Records!$C$2:$H$6601,1,FALSE)),"",VLOOKUP(CONCATENATE($A215,"_L_",AD$1),Records!$C$2:$H$6601,5,FALSE))</f>
        <v/>
      </c>
      <c r="AE215" s="33" t="str">
        <f>IF(ISERROR(VLOOKUP(CONCATENATE($A215,"_L_",AD$1),Records!$C$2:$H$6601,1,FALSE)),"",VLOOKUP(CONCATENATE($A215,"_L_",AD$1),Records!$C$2:$H$6601,6,FALSE))</f>
        <v/>
      </c>
      <c r="AF215" s="32" t="str">
        <f>IF(ISERROR(VLOOKUP(CONCATENATE($A215,"_L_",AG$1),Records!$C$2:$H$6601,1,FALSE)),"",VLOOKUP(CONCATENATE($A215,"_L_",AG$1),Records!$C$2:$H$6601,4,FALSE))</f>
        <v/>
      </c>
      <c r="AG215" s="7" t="str">
        <f>IF(ISERROR(VLOOKUP(CONCATENATE($A215,"_L_",AG$1),Records!$C$2:$H$6601,1,FALSE)),"",VLOOKUP(CONCATENATE($A215,"_L_",AG$1),Records!$C$2:$H$6601,5,FALSE))</f>
        <v/>
      </c>
      <c r="AH215" s="33" t="str">
        <f>IF(ISERROR(VLOOKUP(CONCATENATE($A215,"_L_",AG$1),Records!$C$2:$H$6601,1,FALSE)),"",VLOOKUP(CONCATENATE($A215,"_L_",AG$1),Records!$C$2:$H$6601,6,FALSE))</f>
        <v/>
      </c>
      <c r="AI215" s="32" t="str">
        <f>IF(ISERROR(VLOOKUP(CONCATENATE($A215,"_L_",AJ$1),Records!$C$2:$H$6601,1,FALSE)),"",VLOOKUP(CONCATENATE($A215,"_L_",AJ$1),Records!$C$2:$H$6601,4,FALSE))</f>
        <v/>
      </c>
      <c r="AJ215" s="7" t="str">
        <f>IF(ISERROR(VLOOKUP(CONCATENATE($A215,"_L_",AJ$1),Records!$C$2:$H$6601,1,FALSE)),"",VLOOKUP(CONCATENATE($A215,"_L_",AJ$1),Records!$C$2:$H$6601,5,FALSE))</f>
        <v/>
      </c>
      <c r="AK215" s="33" t="str">
        <f>IF(ISERROR(VLOOKUP(CONCATENATE($A215,"_L_",AJ$1),Records!$C$2:$H$6601,1,FALSE)),"",VLOOKUP(CONCATENATE($A215,"_L_",AJ$1),Records!$C$2:$H$6601,6,FALSE))</f>
        <v/>
      </c>
      <c r="AL215" s="32" t="str">
        <f>IF(ISERROR(VLOOKUP(CONCATENATE($A215,"_L_",AM$1),Records!$C$2:$H$6601,1,FALSE)),"",VLOOKUP(CONCATENATE($A215,"_L_",AM$1),Records!$C$2:$H$6601,4,FALSE))</f>
        <v/>
      </c>
      <c r="AM215" s="7" t="str">
        <f>IF(ISERROR(VLOOKUP(CONCATENATE($A215,"_L_",AM$1),Records!$C$2:$H$6601,1,FALSE)),"",VLOOKUP(CONCATENATE($A215,"_L_",AM$1),Records!$C$2:$H$6601,5,FALSE))</f>
        <v/>
      </c>
      <c r="AN215" s="33" t="str">
        <f>IF(ISERROR(VLOOKUP(CONCATENATE($A215,"_L_",AM$1),Records!$C$2:$H$6601,1,FALSE)),"",VLOOKUP(CONCATENATE($A215,"_L_",AM$1),Records!$C$2:$H$6601,6,FALSE))</f>
        <v/>
      </c>
      <c r="AO215" s="32" t="str">
        <f>IF(ISERROR(VLOOKUP(CONCATENATE($A215,"_L_",AP$1),Records!$C$2:$H$6601,1,FALSE)),"",VLOOKUP(CONCATENATE($A215,"_L_",AP$1),Records!$C$2:$H$6601,4,FALSE))</f>
        <v/>
      </c>
      <c r="AP215" s="7" t="str">
        <f>IF(ISERROR(VLOOKUP(CONCATENATE($A215,"_L_",AP$1),Records!$C$2:$H$6601,1,FALSE)),"",VLOOKUP(CONCATENATE($A215,"_L_",AP$1),Records!$C$2:$H$6601,5,FALSE))</f>
        <v/>
      </c>
      <c r="AQ215" s="33" t="str">
        <f>IF(ISERROR(VLOOKUP(CONCATENATE($A215,"_L_",AP$1),Records!$C$2:$H$6601,1,FALSE)),"",VLOOKUP(CONCATENATE($A215,"_L_",AP$1),Records!$C$2:$H$6601,6,FALSE))</f>
        <v/>
      </c>
      <c r="AR215" s="32" t="str">
        <f>IF(ISERROR(VLOOKUP(CONCATENATE($A215,"_L_",AS$1),Records!$C$2:$H$6601,1,FALSE)),"",VLOOKUP(CONCATENATE($A215,"_L_",AS$1),Records!$C$2:$H$6601,4,FALSE))</f>
        <v/>
      </c>
      <c r="AS215" s="7" t="str">
        <f>IF(ISERROR(VLOOKUP(CONCATENATE($A215,"_L_",AS$1),Records!$C$2:$H$6601,1,FALSE)),"",VLOOKUP(CONCATENATE($A215,"_L_",AS$1),Records!$C$2:$H$6601,5,FALSE))</f>
        <v/>
      </c>
      <c r="AT215" s="33" t="str">
        <f>IF(ISERROR(VLOOKUP(CONCATENATE($A215,"_L_",AS$1),Records!$C$2:$H$6601,1,FALSE)),"",VLOOKUP(CONCATENATE($A215,"_L_",AS$1),Records!$C$2:$H$6601,6,FALSE))</f>
        <v/>
      </c>
      <c r="AU215" s="32" t="str">
        <f>IF(ISERROR(VLOOKUP(CONCATENATE($A215,"_L_",AV$1),Records!$C$2:$H$6601,1,FALSE)),"",VLOOKUP(CONCATENATE($A215,"_L_",AV$1),Records!$C$2:$H$6601,4,FALSE))</f>
        <v/>
      </c>
      <c r="AV215" s="7" t="str">
        <f>IF(ISERROR(VLOOKUP(CONCATENATE($A215,"_L_",AV$1),Records!$C$2:$H$6601,1,FALSE)),"",VLOOKUP(CONCATENATE($A215,"_L_",AV$1),Records!$C$2:$H$6601,5,FALSE))</f>
        <v/>
      </c>
      <c r="AW215" s="33" t="str">
        <f>IF(ISERROR(VLOOKUP(CONCATENATE($A215,"_L_",AV$1),Records!$C$2:$H$6601,1,FALSE)),"",VLOOKUP(CONCATENATE($A215,"_L_",AV$1),Records!$C$2:$H$6601,6,FALSE))</f>
        <v/>
      </c>
      <c r="AX215" s="32" t="str">
        <f>IF(ISERROR(VLOOKUP(CONCATENATE($A215,"_L_",AY$1),Records!$C$2:$H$6601,1,FALSE)),"",VLOOKUP(CONCATENATE($A215,"_L_",AY$1),Records!$C$2:$H$6601,4,FALSE))</f>
        <v/>
      </c>
      <c r="AY215" s="7" t="str">
        <f>IF(ISERROR(VLOOKUP(CONCATENATE($A215,"_L_",AY$1),Records!$C$2:$H$6601,1,FALSE)),"",VLOOKUP(CONCATENATE($A215,"_L_",AY$1),Records!$C$2:$H$6601,5,FALSE))</f>
        <v/>
      </c>
      <c r="AZ215" s="33" t="str">
        <f>IF(ISERROR(VLOOKUP(CONCATENATE($A215,"_L_",AY$1),Records!$C$2:$H$6601,1,FALSE)),"",VLOOKUP(CONCATENATE($A215,"_L_",AY$1),Records!$C$2:$H$6601,6,FALSE))</f>
        <v/>
      </c>
      <c r="BA215" s="32" t="str">
        <f>IF(ISERROR(VLOOKUP(CONCATENATE($A215,"_L_",BB$1),Records!$C$2:$H$6601,1,FALSE)),"",VLOOKUP(CONCATENATE($A215,"_L_",BB$1),Records!$C$2:$H$6601,4,FALSE))</f>
        <v/>
      </c>
      <c r="BB215" s="7" t="str">
        <f>IF(ISERROR(VLOOKUP(CONCATENATE($A215,"_L_",BB$1),Records!$C$2:$H$6601,1,FALSE)),"",VLOOKUP(CONCATENATE($A215,"_L_",BB$1),Records!$C$2:$H$6601,5,FALSE))</f>
        <v/>
      </c>
      <c r="BC215" s="33" t="str">
        <f>IF(ISERROR(VLOOKUP(CONCATENATE($A215,"_L_",BB$1),Records!$C$2:$H$6601,1,FALSE)),"",VLOOKUP(CONCATENATE($A215,"_L_",BB$1),Records!$C$2:$H$6601,6,FALSE))</f>
        <v/>
      </c>
      <c r="BD215" s="32" t="str">
        <f>IF(ISERROR(VLOOKUP(CONCATENATE($A215,"_L_",BE$1),Records!$C$2:$H$6601,1,FALSE)),"",VLOOKUP(CONCATENATE($A215,"_L_",BE$1),Records!$C$2:$H$6601,4,FALSE))</f>
        <v/>
      </c>
      <c r="BE215" s="7" t="str">
        <f>IF(ISERROR(VLOOKUP(CONCATENATE($A215,"_L_",BE$1),Records!$C$2:$H$6601,1,FALSE)),"",VLOOKUP(CONCATENATE($A215,"_L_",BE$1),Records!$C$2:$H$6601,5,FALSE))</f>
        <v/>
      </c>
      <c r="BF215" s="33" t="str">
        <f>IF(ISERROR(VLOOKUP(CONCATENATE($A215,"_L_",BE$1),Records!$C$2:$H$6601,1,FALSE)),"",VLOOKUP(CONCATENATE($A215,"_L_",BE$1),Records!$C$2:$H$6601,6,FALSE))</f>
        <v/>
      </c>
      <c r="BG215" s="32" t="str">
        <f>IF(ISERROR(VLOOKUP(CONCATENATE($A215,"_L_",BH$1),Records!$C$2:$H$6601,1,FALSE)),"",VLOOKUP(CONCATENATE($A215,"_L_",BH$1),Records!$C$2:$H$6601,4,FALSE))</f>
        <v/>
      </c>
      <c r="BH215" s="7" t="str">
        <f>IF(ISERROR(VLOOKUP(CONCATENATE($A215,"_L_",BH$1),Records!$C$2:$H$6601,1,FALSE)),"",VLOOKUP(CONCATENATE($A215,"_L_",BH$1),Records!$C$2:$H$6601,5,FALSE))</f>
        <v/>
      </c>
      <c r="BI215" s="33" t="str">
        <f>IF(ISERROR(VLOOKUP(CONCATENATE($A215,"_L_",BH$1),Records!$C$2:$H$6601,1,FALSE)),"",VLOOKUP(CONCATENATE($A215,"_L_",BH$1),Records!$C$2:$H$6601,6,FALSE))</f>
        <v/>
      </c>
      <c r="BJ215" s="32" t="str">
        <f>IF(ISERROR(VLOOKUP(CONCATENATE($A215,"_L_",BK$1),Records!$C$2:$H$6601,1,FALSE)),"",VLOOKUP(CONCATENATE($A215,"_L_",BK$1),Records!$C$2:$H$6601,4,FALSE))</f>
        <v/>
      </c>
      <c r="BK215" s="7" t="str">
        <f>IF(ISERROR(VLOOKUP(CONCATENATE($A215,"_L_",BK$1),Records!$C$2:$H$6601,1,FALSE)),"",VLOOKUP(CONCATENATE($A215,"_L_",BK$1),Records!$C$2:$H$6601,5,FALSE))</f>
        <v/>
      </c>
      <c r="BL215" s="33" t="str">
        <f>IF(ISERROR(VLOOKUP(CONCATENATE($A215,"_L_",BK$1),Records!$C$2:$H$6601,1,FALSE)),"",VLOOKUP(CONCATENATE($A215,"_L_",BK$1),Records!$C$2:$H$6601,6,FALSE))</f>
        <v/>
      </c>
      <c r="BM215" s="32" t="str">
        <f>IF(ISERROR(VLOOKUP(CONCATENATE($A215,"_L_",BN$1),Records!$C$2:$H$6601,1,FALSE)),"",VLOOKUP(CONCATENATE($A215,"_L_",BN$1),Records!$C$2:$H$6601,4,FALSE))</f>
        <v/>
      </c>
      <c r="BN215" s="7" t="str">
        <f>IF(ISERROR(VLOOKUP(CONCATENATE($A215,"_L_",BN$1),Records!$C$2:$H$6601,1,FALSE)),"",VLOOKUP(CONCATENATE($A215,"_L_",BN$1),Records!$C$2:$H$6601,5,FALSE))</f>
        <v/>
      </c>
      <c r="BO215" s="33" t="str">
        <f>IF(ISERROR(VLOOKUP(CONCATENATE($A215,"_L_",BN$1),Records!$C$2:$H$6601,1,FALSE)),"",VLOOKUP(CONCATENATE($A215,"_L_",BN$1),Records!$C$2:$H$6601,6,FALSE))</f>
        <v/>
      </c>
      <c r="BP215" s="32" t="str">
        <f>IF(ISERROR(VLOOKUP(CONCATENATE($A215,"_L_",BQ$1),Records!$C$2:$H$6601,1,FALSE)),"",VLOOKUP(CONCATENATE($A215,"_L_",BQ$1),Records!$C$2:$H$6601,4,FALSE))</f>
        <v/>
      </c>
      <c r="BQ215" s="7" t="str">
        <f>IF(ISERROR(VLOOKUP(CONCATENATE($A215,"_L_",BQ$1),Records!$C$2:$H$6601,1,FALSE)),"",VLOOKUP(CONCATENATE($A215,"_L_",BQ$1),Records!$C$2:$H$6601,5,FALSE))</f>
        <v/>
      </c>
      <c r="BR215" s="33" t="str">
        <f>IF(ISERROR(VLOOKUP(CONCATENATE($A215,"_L_",BQ$1),Records!$C$2:$H$6601,1,FALSE)),"",VLOOKUP(CONCATENATE($A215,"_L_",BQ$1),Records!$C$2:$H$6601,6,FALSE))</f>
        <v/>
      </c>
      <c r="BS215" s="32" t="str">
        <f>IF(ISERROR(VLOOKUP(CONCATENATE($A215,"_L_",BT$1),Records!$C$2:$H$6601,1,FALSE)),"",VLOOKUP(CONCATENATE($A215,"_L_",BT$1),Records!$C$2:$H$6601,4,FALSE))</f>
        <v/>
      </c>
      <c r="BT215" s="7" t="str">
        <f>IF(ISERROR(VLOOKUP(CONCATENATE($A215,"_L_",BT$1),Records!$C$2:$H$6601,1,FALSE)),"",VLOOKUP(CONCATENATE($A215,"_L_",BT$1),Records!$C$2:$H$6601,5,FALSE))</f>
        <v/>
      </c>
      <c r="BU215" s="33" t="str">
        <f>IF(ISERROR(VLOOKUP(CONCATENATE($A215,"_L_",BT$1),Records!$C$2:$H$6601,1,FALSE)),"",VLOOKUP(CONCATENATE($A215,"_L_",BT$1),Records!$C$2:$H$6601,6,FALSE))</f>
        <v/>
      </c>
      <c r="BV215" s="32" t="str">
        <f>IF(ISERROR(VLOOKUP(CONCATENATE($A215,"_L_",BW$1),Records!$C$2:$H$6601,1,FALSE)),"",VLOOKUP(CONCATENATE($A215,"_L_",BW$1),Records!$C$2:$H$6601,4,FALSE))</f>
        <v/>
      </c>
      <c r="BW215" s="7" t="str">
        <f>IF(ISERROR(VLOOKUP(CONCATENATE($A215,"_L_",BW$1),Records!$C$2:$H$6601,1,FALSE)),"",VLOOKUP(CONCATENATE($A215,"_L_",BW$1),Records!$C$2:$H$6601,5,FALSE))</f>
        <v/>
      </c>
      <c r="BX215" s="33" t="str">
        <f>IF(ISERROR(VLOOKUP(CONCATENATE($A215,"_L_",BW$1),Records!$C$2:$H$6601,1,FALSE)),"",VLOOKUP(CONCATENATE($A215,"_L_",BW$1),Records!$C$2:$H$6601,6,FALSE))</f>
        <v/>
      </c>
      <c r="BY215" s="32" t="str">
        <f>IF(ISERROR(VLOOKUP(CONCATENATE($A215,"_L_",BZ$1),Records!$C$2:$H$6601,1,FALSE)),"",VLOOKUP(CONCATENATE($A215,"_L_",BZ$1),Records!$C$2:$H$6601,4,FALSE))</f>
        <v/>
      </c>
      <c r="BZ215" s="7" t="str">
        <f>IF(ISERROR(VLOOKUP(CONCATENATE($A215,"_L_",BZ$1),Records!$C$2:$H$6601,1,FALSE)),"",VLOOKUP(CONCATENATE($A215,"_L_",BZ$1),Records!$C$2:$H$6601,5,FALSE))</f>
        <v/>
      </c>
      <c r="CA215" s="33" t="str">
        <f>IF(ISERROR(VLOOKUP(CONCATENATE($A215,"_L_",BZ$1),Records!$C$2:$H$6601,1,FALSE)),"",VLOOKUP(CONCATENATE($A215,"_L_",BZ$1),Records!$C$2:$H$6601,6,FALSE))</f>
        <v/>
      </c>
      <c r="CB215" s="32" t="str">
        <f>IF(ISERROR(VLOOKUP(CONCATENATE($A215,"_L_",CC$1),Records!$C$2:$H$6601,1,FALSE)),"",VLOOKUP(CONCATENATE($A215,"_L_",CC$1),Records!$C$2:$H$6601,4,FALSE))</f>
        <v/>
      </c>
      <c r="CC215" s="7" t="str">
        <f>IF(ISERROR(VLOOKUP(CONCATENATE($A215,"_L_",CC$1),Records!$C$2:$H$6601,1,FALSE)),"",VLOOKUP(CONCATENATE($A215,"_L_",CC$1),Records!$C$2:$H$6601,5,FALSE))</f>
        <v/>
      </c>
      <c r="CD215" s="33" t="str">
        <f>IF(ISERROR(VLOOKUP(CONCATENATE($A215,"_L_",CC$1),Records!$C$2:$H$6601,1,FALSE)),"",VLOOKUP(CONCATENATE($A215,"_L_",CC$1),Records!$C$2:$H$6601,6,FALSE))</f>
        <v/>
      </c>
      <c r="CE215" s="32" t="str">
        <f>IF(ISERROR(VLOOKUP(CONCATENATE($A215,"_L_",CF$1),Records!$C$2:$H$6601,1,FALSE)),"",VLOOKUP(CONCATENATE($A215,"_L_",CF$1),Records!$C$2:$H$6601,4,FALSE))</f>
        <v/>
      </c>
      <c r="CF215" s="7" t="str">
        <f>IF(ISERROR(VLOOKUP(CONCATENATE($A215,"_L_",CF$1),Records!$C$2:$H$6601,1,FALSE)),"",VLOOKUP(CONCATENATE($A215,"_L_",CF$1),Records!$C$2:$H$6601,5,FALSE))</f>
        <v/>
      </c>
      <c r="CG215" s="33" t="str">
        <f>IF(ISERROR(VLOOKUP(CONCATENATE($A215,"_L_",CF$1),Records!$C$2:$H$6601,1,FALSE)),"",VLOOKUP(CONCATENATE($A215,"_L_",CF$1),Records!$C$2:$H$6601,6,FALSE))</f>
        <v/>
      </c>
      <c r="CH215" s="32" t="str">
        <f>IF(ISERROR(VLOOKUP(CONCATENATE($A215,"_L_",CI$1),Records!$C$2:$H$6601,1,FALSE)),"",VLOOKUP(CONCATENATE($A215,"_L_",CI$1),Records!$C$2:$H$6601,4,FALSE))</f>
        <v/>
      </c>
      <c r="CI215" s="7" t="str">
        <f>IF(ISERROR(VLOOKUP(CONCATENATE($A215,"_L_",CI$1),Records!$C$2:$H$6601,1,FALSE)),"",VLOOKUP(CONCATENATE($A215,"_L_",CI$1),Records!$C$2:$H$6601,5,FALSE))</f>
        <v/>
      </c>
      <c r="CJ215" s="33" t="str">
        <f>IF(ISERROR(VLOOKUP(CONCATENATE($A215,"_L_",CI$1),Records!$C$2:$H$6601,1,FALSE)),"",VLOOKUP(CONCATENATE($A215,"_L_",CI$1),Records!$C$2:$H$6601,6,FALSE))</f>
        <v/>
      </c>
      <c r="CK215" s="32" t="str">
        <f>IF(ISERROR(VLOOKUP(CONCATENATE($A215,"_L_",CL$1),Records!$C$2:$H$6601,1,FALSE)),"",VLOOKUP(CONCATENATE($A215,"_L_",CL$1),Records!$C$2:$H$6601,4,FALSE))</f>
        <v/>
      </c>
      <c r="CL215" s="7" t="str">
        <f>IF(ISERROR(VLOOKUP(CONCATENATE($A215,"_L_",CL$1),Records!$C$2:$H$6601,1,FALSE)),"",VLOOKUP(CONCATENATE($A215,"_L_",CL$1),Records!$C$2:$H$6601,5,FALSE))</f>
        <v/>
      </c>
      <c r="CM215" s="33" t="str">
        <f>IF(ISERROR(VLOOKUP(CONCATENATE($A215,"_L_",CL$1),Records!$C$2:$H$6601,1,FALSE)),"",VLOOKUP(CONCATENATE($A215,"_L_",CL$1),Records!$C$2:$H$6601,6,FALSE))</f>
        <v/>
      </c>
      <c r="CN215" s="32" t="str">
        <f>IF(ISERROR(VLOOKUP(CONCATENATE($A215,"_L_",CO$1),Records!$C$2:$H$6601,1,FALSE)),"",VLOOKUP(CONCATENATE($A215,"_L_",CO$1),Records!$C$2:$H$6601,4,FALSE))</f>
        <v/>
      </c>
      <c r="CO215" s="7" t="str">
        <f>IF(ISERROR(VLOOKUP(CONCATENATE($A215,"_L_",CO$1),Records!$C$2:$H$6601,1,FALSE)),"",VLOOKUP(CONCATENATE($A215,"_L_",CO$1),Records!$C$2:$H$6601,5,FALSE))</f>
        <v/>
      </c>
      <c r="CP215" s="33" t="str">
        <f>IF(ISERROR(VLOOKUP(CONCATENATE($A215,"_L_",CO$1),Records!$C$2:$H$6601,1,FALSE)),"",VLOOKUP(CONCATENATE($A215,"_L_",CO$1),Records!$C$2:$H$6601,6,FALSE))</f>
        <v/>
      </c>
      <c r="CQ215" s="32" t="str">
        <f>IF(ISERROR(VLOOKUP(CONCATENATE($A215,"_L_",CR$1),Records!$C$2:$H$6601,1,FALSE)),"",VLOOKUP(CONCATENATE($A215,"_L_",CR$1),Records!$C$2:$H$6601,4,FALSE))</f>
        <v/>
      </c>
      <c r="CR215" s="7" t="str">
        <f>IF(ISERROR(VLOOKUP(CONCATENATE($A215,"_L_",CR$1),Records!$C$2:$H$6601,1,FALSE)),"",VLOOKUP(CONCATENATE($A215,"_L_",CR$1),Records!$C$2:$H$6601,5,FALSE))</f>
        <v/>
      </c>
      <c r="CS215" s="33" t="str">
        <f>IF(ISERROR(VLOOKUP(CONCATENATE($A215,"_L_",CR$1),Records!$C$2:$H$6601,1,FALSE)),"",VLOOKUP(CONCATENATE($A215,"_L_",CR$1),Records!$C$2:$H$6601,6,FALSE))</f>
        <v/>
      </c>
      <c r="CT215" s="32" t="str">
        <f>IF(ISERROR(VLOOKUP(CONCATENATE($A215,"_L_",CU$1),Records!$C$2:$H$6601,1,FALSE)),"",VLOOKUP(CONCATENATE($A215,"_L_",CU$1),Records!$C$2:$H$6601,4,FALSE))</f>
        <v/>
      </c>
      <c r="CU215" s="7" t="str">
        <f>IF(ISERROR(VLOOKUP(CONCATENATE($A215,"_L_",CU$1),Records!$C$2:$H$6601,1,FALSE)),"",VLOOKUP(CONCATENATE($A215,"_L_",CU$1),Records!$C$2:$H$6601,5,FALSE))</f>
        <v/>
      </c>
      <c r="CV215" s="33" t="str">
        <f>IF(ISERROR(VLOOKUP(CONCATENATE($A215,"_L_",CU$1),Records!$C$2:$H$6601,1,FALSE)),"",VLOOKUP(CONCATENATE($A215,"_L_",CU$1),Records!$C$2:$H$6601,6,FALSE))</f>
        <v/>
      </c>
      <c r="CW215" s="32" t="str">
        <f>IF(ISERROR(VLOOKUP(CONCATENATE($A215,"_L_",CX$1),Records!$C$2:$H$6601,1,FALSE)),"",VLOOKUP(CONCATENATE($A215,"_L_",CX$1),Records!$C$2:$H$6601,4,FALSE))</f>
        <v/>
      </c>
      <c r="CX215" s="7" t="str">
        <f>IF(ISERROR(VLOOKUP(CONCATENATE($A215,"_L_",CX$1),Records!$C$2:$H$6601,1,FALSE)),"",VLOOKUP(CONCATENATE($A215,"_L_",CX$1),Records!$C$2:$H$6601,5,FALSE))</f>
        <v/>
      </c>
      <c r="CY215" s="33" t="str">
        <f>IF(ISERROR(VLOOKUP(CONCATENATE($A215,"_L_",CX$1),Records!$C$2:$H$6601,1,FALSE)),"",VLOOKUP(CONCATENATE($A215,"_L_",CX$1),Records!$C$2:$H$6601,6,FALSE))</f>
        <v/>
      </c>
      <c r="CZ215" s="32" t="str">
        <f>IF(ISERROR(VLOOKUP(CONCATENATE($A215,"_L_",DA$1),Records!$C$2:$H$6601,1,FALSE)),"",VLOOKUP(CONCATENATE($A215,"_L_",DA$1),Records!$C$2:$H$6601,4,FALSE))</f>
        <v/>
      </c>
      <c r="DA215" s="7" t="str">
        <f>IF(ISERROR(VLOOKUP(CONCATENATE($A215,"_L_",DA$1),Records!$C$2:$H$6601,1,FALSE)),"",VLOOKUP(CONCATENATE($A215,"_L_",DA$1),Records!$C$2:$H$6601,5,FALSE))</f>
        <v/>
      </c>
      <c r="DB215" s="33" t="str">
        <f>IF(ISERROR(VLOOKUP(CONCATENATE($A215,"_L_",DA$1),Records!$C$2:$H$6601,1,FALSE)),"",VLOOKUP(CONCATENATE($A215,"_L_",DA$1),Records!$C$2:$H$6601,6,FALSE))</f>
        <v/>
      </c>
      <c r="DC215" s="32" t="str">
        <f>IF(ISERROR(VLOOKUP(CONCATENATE($A215,"_L_",DD$1),Records!$C$2:$H$6601,1,FALSE)),"",VLOOKUP(CONCATENATE($A215,"_L_",DD$1),Records!$C$2:$H$6601,4,FALSE))</f>
        <v/>
      </c>
      <c r="DD215" s="7" t="str">
        <f>IF(ISERROR(VLOOKUP(CONCATENATE($A215,"_L_",DD$1),Records!$C$2:$H$6601,1,FALSE)),"",VLOOKUP(CONCATENATE($A215,"_L_",DD$1),Records!$C$2:$H$6601,5,FALSE))</f>
        <v/>
      </c>
      <c r="DE215" s="33" t="str">
        <f>IF(ISERROR(VLOOKUP(CONCATENATE($A215,"_L_",DD$1),Records!$C$2:$H$6601,1,FALSE)),"",VLOOKUP(CONCATENATE($A215,"_L_",DD$1),Records!$C$2:$H$6601,6,FALSE))</f>
        <v/>
      </c>
      <c r="DF215" s="32" t="str">
        <f>IF(ISERROR(VLOOKUP(CONCATENATE($A215,"_L_",DG$1),Records!$C$2:$H$6601,1,FALSE)),"",VLOOKUP(CONCATENATE($A215,"_L_",DG$1),Records!$C$2:$H$6601,4,FALSE))</f>
        <v/>
      </c>
      <c r="DG215" s="7" t="str">
        <f>IF(ISERROR(VLOOKUP(CONCATENATE($A215,"_L_",DG$1),Records!$C$2:$H$6601,1,FALSE)),"",VLOOKUP(CONCATENATE($A215,"_L_",DG$1),Records!$C$2:$H$6601,5,FALSE))</f>
        <v/>
      </c>
      <c r="DH215" s="33" t="str">
        <f>IF(ISERROR(VLOOKUP(CONCATENATE($A215,"_L_",DG$1),Records!$C$2:$H$6601,1,FALSE)),"",VLOOKUP(CONCATENATE($A215,"_L_",DG$1),Records!$C$2:$H$6601,6,FALSE))</f>
        <v/>
      </c>
      <c r="DI215" s="32" t="str">
        <f>IF(ISERROR(VLOOKUP(CONCATENATE($A215,"_L_",DJ$1),Records!$C$2:$H$6601,1,FALSE)),"",VLOOKUP(CONCATENATE($A215,"_L_",DJ$1),Records!$C$2:$H$6601,4,FALSE))</f>
        <v/>
      </c>
      <c r="DJ215" s="7" t="str">
        <f>IF(ISERROR(VLOOKUP(CONCATENATE($A215,"_L_",DJ$1),Records!$C$2:$H$6601,1,FALSE)),"",VLOOKUP(CONCATENATE($A215,"_L_",DJ$1),Records!$C$2:$H$6601,5,FALSE))</f>
        <v/>
      </c>
      <c r="DK215" s="33" t="str">
        <f>IF(ISERROR(VLOOKUP(CONCATENATE($A215,"_L_",DJ$1),Records!$C$2:$H$6601,1,FALSE)),"",VLOOKUP(CONCATENATE($A215,"_L_",DJ$1),Records!$C$2:$H$6601,6,FALSE))</f>
        <v/>
      </c>
      <c r="DL215" s="32" t="str">
        <f>IF(ISERROR(VLOOKUP(CONCATENATE($A215,"_L_",DM$1),Records!$C$2:$H$6601,1,FALSE)),"",VLOOKUP(CONCATENATE($A215,"_L_",DM$1),Records!$C$2:$H$6601,4,FALSE))</f>
        <v/>
      </c>
      <c r="DM215" s="7" t="str">
        <f>IF(ISERROR(VLOOKUP(CONCATENATE($A215,"_L_",DM$1),Records!$C$2:$H$6601,1,FALSE)),"",VLOOKUP(CONCATENATE($A215,"_L_",DM$1),Records!$C$2:$H$6601,5,FALSE))</f>
        <v/>
      </c>
      <c r="DN215" s="33" t="str">
        <f>IF(ISERROR(VLOOKUP(CONCATENATE($A215,"_L_",DM$1),Records!$C$2:$H$6601,1,FALSE)),"",VLOOKUP(CONCATENATE($A215,"_L_",DM$1),Records!$C$2:$H$6601,6,FALSE))</f>
        <v/>
      </c>
      <c r="DO215" s="32" t="str">
        <f>IF(ISERROR(VLOOKUP(CONCATENATE($A215,"_L_",DP$1),Records!$C$2:$H$6601,1,FALSE)),"",VLOOKUP(CONCATENATE($A215,"_L_",DP$1),Records!$C$2:$H$6601,4,FALSE))</f>
        <v/>
      </c>
      <c r="DP215" s="7" t="str">
        <f>IF(ISERROR(VLOOKUP(CONCATENATE($A215,"_L_",DP$1),Records!$C$2:$H$6601,1,FALSE)),"",VLOOKUP(CONCATENATE($A215,"_L_",DP$1),Records!$C$2:$H$6601,5,FALSE))</f>
        <v/>
      </c>
      <c r="DQ215" s="33" t="str">
        <f>IF(ISERROR(VLOOKUP(CONCATENATE($A215,"_L_",DP$1),Records!$C$2:$H$6601,1,FALSE)),"",VLOOKUP(CONCATENATE($A215,"_L_",DP$1),Records!$C$2:$H$6601,6,FALSE))</f>
        <v/>
      </c>
      <c r="DR215" s="32" t="str">
        <f>IF(ISERROR(VLOOKUP(CONCATENATE($A215,"_L_",DS$1),Records!$C$2:$H$6601,1,FALSE)),"",VLOOKUP(CONCATENATE($A215,"_L_",DS$1),Records!$C$2:$H$6601,4,FALSE))</f>
        <v/>
      </c>
      <c r="DS215" s="7" t="str">
        <f>IF(ISERROR(VLOOKUP(CONCATENATE($A215,"_L_",DS$1),Records!$C$2:$H$6601,1,FALSE)),"",VLOOKUP(CONCATENATE($A215,"_L_",DS$1),Records!$C$2:$H$6601,5,FALSE))</f>
        <v/>
      </c>
      <c r="DT215" s="33" t="str">
        <f>IF(ISERROR(VLOOKUP(CONCATENATE($A215,"_L_",DS$1),Records!$C$2:$H$6601,1,FALSE)),"",VLOOKUP(CONCATENATE($A215,"_L_",DS$1),Records!$C$2:$H$6601,6,FALSE))</f>
        <v/>
      </c>
      <c r="DU215" s="32" t="str">
        <f>IF(ISERROR(VLOOKUP(CONCATENATE($A215,"_L_",DV$1),Records!$C$2:$H$6601,1,FALSE)),"",VLOOKUP(CONCATENATE($A215,"_L_",DV$1),Records!$C$2:$H$6601,4,FALSE))</f>
        <v/>
      </c>
      <c r="DV215" s="7" t="str">
        <f>IF(ISERROR(VLOOKUP(CONCATENATE($A215,"_L_",DV$1),Records!$C$2:$H$6601,1,FALSE)),"",VLOOKUP(CONCATENATE($A215,"_L_",DV$1),Records!$C$2:$H$6601,5,FALSE))</f>
        <v/>
      </c>
      <c r="DW215" s="33" t="str">
        <f>IF(ISERROR(VLOOKUP(CONCATENATE($A215,"_L_",DV$1),Records!$C$2:$H$6601,1,FALSE)),"",VLOOKUP(CONCATENATE($A215,"_L_",DV$1),Records!$C$2:$H$6601,6,FALSE))</f>
        <v/>
      </c>
      <c r="DX215" s="32" t="str">
        <f>IF(ISERROR(VLOOKUP(CONCATENATE($A215,"_L_",DY$1),Records!$C$2:$H$6601,1,FALSE)),"",VLOOKUP(CONCATENATE($A215,"_L_",DY$1),Records!$C$2:$H$6601,4,FALSE))</f>
        <v/>
      </c>
      <c r="DY215" s="7" t="str">
        <f>IF(ISERROR(VLOOKUP(CONCATENATE($A215,"_L_",DY$1),Records!$C$2:$H$6601,1,FALSE)),"",VLOOKUP(CONCATENATE($A215,"_L_",DY$1),Records!$C$2:$H$6601,5,FALSE))</f>
        <v/>
      </c>
      <c r="DZ215" s="33" t="str">
        <f>IF(ISERROR(VLOOKUP(CONCATENATE($A215,"_L_",DY$1),Records!$C$2:$H$6601,1,FALSE)),"",VLOOKUP(CONCATENATE($A215,"_L_",DY$1),Records!$C$2:$H$6601,6,FALSE))</f>
        <v/>
      </c>
      <c r="EA215" s="32" t="str">
        <f>IF(ISERROR(VLOOKUP(CONCATENATE($A215,"_L_",EB$1),Records!$C$2:$H$6601,1,FALSE)),"",VLOOKUP(CONCATENATE($A215,"_L_",EB$1),Records!$C$2:$H$6601,4,FALSE))</f>
        <v/>
      </c>
      <c r="EB215" s="7" t="str">
        <f>IF(ISERROR(VLOOKUP(CONCATENATE($A215,"_L_",EB$1),Records!$C$2:$H$6601,1,FALSE)),"",VLOOKUP(CONCATENATE($A215,"_L_",EB$1),Records!$C$2:$H$6601,5,FALSE))</f>
        <v/>
      </c>
      <c r="EC215" s="33" t="str">
        <f>IF(ISERROR(VLOOKUP(CONCATENATE($A215,"_L_",EB$1),Records!$C$2:$H$6601,1,FALSE)),"",VLOOKUP(CONCATENATE($A215,"_L_",EB$1),Records!$C$2:$H$6601,6,FALSE))</f>
        <v/>
      </c>
    </row>
    <row r="216" spans="1:133" ht="15.75" x14ac:dyDescent="0.25">
      <c r="A216" s="11">
        <v>42398</v>
      </c>
      <c r="B216" s="17" t="s">
        <v>80</v>
      </c>
      <c r="C216" s="17">
        <f t="shared" si="7"/>
        <v>31</v>
      </c>
      <c r="D216" s="27" t="s">
        <v>63</v>
      </c>
      <c r="E216" s="8" t="s">
        <v>71</v>
      </c>
      <c r="F216" s="62">
        <f t="shared" si="6"/>
        <v>0</v>
      </c>
      <c r="G216" s="62">
        <f>HomeCalc!F216</f>
        <v>0</v>
      </c>
      <c r="H216" s="32" t="str">
        <f>IF(ISERROR(VLOOKUP(CONCATENATE($A216,"_L_",I$1),Records!$C$2:$H$6601,1,FALSE)),"",VLOOKUP(CONCATENATE($A216,"_L_",I$1),Records!$C$2:$H$6601,4,FALSE))</f>
        <v/>
      </c>
      <c r="I216" s="7" t="str">
        <f>IF(ISERROR(VLOOKUP(CONCATENATE($A216,"_L_",I$1),Records!$C$2:$H$6601,1,FALSE)),"",VLOOKUP(CONCATENATE($A216,"_L_",I$1),Records!$C$2:$H$6601,5,FALSE))</f>
        <v/>
      </c>
      <c r="J216" s="33" t="str">
        <f>IF(ISERROR(VLOOKUP(CONCATENATE($A216,"_L_",I$1),Records!$C$2:$H$6601,1,FALSE)),"",VLOOKUP(CONCATENATE($A216,"_L_",I$1),Records!$C$2:$H$6601,6,FALSE))</f>
        <v/>
      </c>
      <c r="K216" s="32" t="str">
        <f>IF(ISERROR(VLOOKUP(CONCATENATE($A216,"_L_",L$1),Records!$C$2:$H$6601,1,FALSE)),"",VLOOKUP(CONCATENATE($A216,"_L_",L$1),Records!$C$2:$H$6601,4,FALSE))</f>
        <v/>
      </c>
      <c r="L216" s="7" t="str">
        <f>IF(ISERROR(VLOOKUP(CONCATENATE($A216,"_L_",L$1),Records!$C$2:$H$6601,1,FALSE)),"",VLOOKUP(CONCATENATE($A216,"_L_",L$1),Records!$C$2:$H$6601,5,FALSE))</f>
        <v/>
      </c>
      <c r="M216" s="33" t="str">
        <f>IF(ISERROR(VLOOKUP(CONCATENATE($A216,"_L_",L$1),Records!$C$2:$H$6601,1,FALSE)),"",VLOOKUP(CONCATENATE($A216,"_L_",L$1),Records!$C$2:$H$6601,6,FALSE))</f>
        <v/>
      </c>
      <c r="N216" s="32" t="str">
        <f>IF(ISERROR(VLOOKUP(CONCATENATE($A216,"_L_",O$1),Records!$C$2:$H$6601,1,FALSE)),"",VLOOKUP(CONCATENATE($A216,"_L_",O$1),Records!$C$2:$H$6601,4,FALSE))</f>
        <v/>
      </c>
      <c r="O216" s="7" t="str">
        <f>IF(ISERROR(VLOOKUP(CONCATENATE($A216,"_L_",O$1),Records!$C$2:$H$6601,1,FALSE)),"",VLOOKUP(CONCATENATE($A216,"_L_",O$1),Records!$C$2:$H$6601,5,FALSE))</f>
        <v/>
      </c>
      <c r="P216" s="33" t="str">
        <f>IF(ISERROR(VLOOKUP(CONCATENATE($A216,"_L_",O$1),Records!$C$2:$H$6601,1,FALSE)),"",VLOOKUP(CONCATENATE($A216,"_L_",O$1),Records!$C$2:$H$6601,6,FALSE))</f>
        <v/>
      </c>
      <c r="Q216" s="32" t="str">
        <f>IF(ISERROR(VLOOKUP(CONCATENATE($A216,"_L_",R$1),Records!$C$2:$H$6601,1,FALSE)),"",VLOOKUP(CONCATENATE($A216,"_L_",R$1),Records!$C$2:$H$6601,4,FALSE))</f>
        <v/>
      </c>
      <c r="R216" s="7" t="str">
        <f>IF(ISERROR(VLOOKUP(CONCATENATE($A216,"_L_",R$1),Records!$C$2:$H$6601,1,FALSE)),"",VLOOKUP(CONCATENATE($A216,"_L_",R$1),Records!$C$2:$H$6601,5,FALSE))</f>
        <v/>
      </c>
      <c r="S216" s="33" t="str">
        <f>IF(ISERROR(VLOOKUP(CONCATENATE($A216,"_L_",R$1),Records!$C$2:$H$6601,1,FALSE)),"",VLOOKUP(CONCATENATE($A216,"_L_",R$1),Records!$C$2:$H$6601,6,FALSE))</f>
        <v/>
      </c>
      <c r="T216" s="32" t="str">
        <f>IF(ISERROR(VLOOKUP(CONCATENATE($A216,"_L_",U$1),Records!$C$2:$H$6601,1,FALSE)),"",VLOOKUP(CONCATENATE($A216,"_L_",U$1),Records!$C$2:$H$6601,4,FALSE))</f>
        <v/>
      </c>
      <c r="U216" s="7" t="str">
        <f>IF(ISERROR(VLOOKUP(CONCATENATE($A216,"_L_",U$1),Records!$C$2:$H$6601,1,FALSE)),"",VLOOKUP(CONCATENATE($A216,"_L_",U$1),Records!$C$2:$H$6601,5,FALSE))</f>
        <v/>
      </c>
      <c r="V216" s="33" t="str">
        <f>IF(ISERROR(VLOOKUP(CONCATENATE($A216,"_L_",U$1),Records!$C$2:$H$6601,1,FALSE)),"",VLOOKUP(CONCATENATE($A216,"_L_",U$1),Records!$C$2:$H$6601,6,FALSE))</f>
        <v/>
      </c>
      <c r="W216" s="32" t="str">
        <f>IF(ISERROR(VLOOKUP(CONCATENATE($A216,"_L_",X$1),Records!$C$2:$H$6601,1,FALSE)),"",VLOOKUP(CONCATENATE($A216,"_L_",X$1),Records!$C$2:$H$6601,4,FALSE))</f>
        <v/>
      </c>
      <c r="X216" s="7" t="str">
        <f>IF(ISERROR(VLOOKUP(CONCATENATE($A216,"_L_",X$1),Records!$C$2:$H$6601,1,FALSE)),"",VLOOKUP(CONCATENATE($A216,"_L_",X$1),Records!$C$2:$H$6601,5,FALSE))</f>
        <v/>
      </c>
      <c r="Y216" s="33" t="str">
        <f>IF(ISERROR(VLOOKUP(CONCATENATE($A216,"_L_",X$1),Records!$C$2:$H$6601,1,FALSE)),"",VLOOKUP(CONCATENATE($A216,"_L_",X$1),Records!$C$2:$H$6601,6,FALSE))</f>
        <v/>
      </c>
      <c r="Z216" s="32" t="str">
        <f>IF(ISERROR(VLOOKUP(CONCATENATE($A216,"_L_",AA$1),Records!$C$2:$H$6601,1,FALSE)),"",VLOOKUP(CONCATENATE($A216,"_L_",AA$1),Records!$C$2:$H$6601,4,FALSE))</f>
        <v/>
      </c>
      <c r="AA216" s="7" t="str">
        <f>IF(ISERROR(VLOOKUP(CONCATENATE($A216,"_L_",AA$1),Records!$C$2:$H$6601,1,FALSE)),"",VLOOKUP(CONCATENATE($A216,"_L_",AA$1),Records!$C$2:$H$6601,5,FALSE))</f>
        <v/>
      </c>
      <c r="AB216" s="33" t="str">
        <f>IF(ISERROR(VLOOKUP(CONCATENATE($A216,"_L_",AA$1),Records!$C$2:$H$6601,1,FALSE)),"",VLOOKUP(CONCATENATE($A216,"_L_",AA$1),Records!$C$2:$H$6601,6,FALSE))</f>
        <v/>
      </c>
      <c r="AC216" s="32" t="str">
        <f>IF(ISERROR(VLOOKUP(CONCATENATE($A216,"_L_",AD$1),Records!$C$2:$H$6601,1,FALSE)),"",VLOOKUP(CONCATENATE($A216,"_L_",AD$1),Records!$C$2:$H$6601,4,FALSE))</f>
        <v/>
      </c>
      <c r="AD216" s="7" t="str">
        <f>IF(ISERROR(VLOOKUP(CONCATENATE($A216,"_L_",AD$1),Records!$C$2:$H$6601,1,FALSE)),"",VLOOKUP(CONCATENATE($A216,"_L_",AD$1),Records!$C$2:$H$6601,5,FALSE))</f>
        <v/>
      </c>
      <c r="AE216" s="33" t="str">
        <f>IF(ISERROR(VLOOKUP(CONCATENATE($A216,"_L_",AD$1),Records!$C$2:$H$6601,1,FALSE)),"",VLOOKUP(CONCATENATE($A216,"_L_",AD$1),Records!$C$2:$H$6601,6,FALSE))</f>
        <v/>
      </c>
      <c r="AF216" s="32" t="str">
        <f>IF(ISERROR(VLOOKUP(CONCATENATE($A216,"_L_",AG$1),Records!$C$2:$H$6601,1,FALSE)),"",VLOOKUP(CONCATENATE($A216,"_L_",AG$1),Records!$C$2:$H$6601,4,FALSE))</f>
        <v/>
      </c>
      <c r="AG216" s="7" t="str">
        <f>IF(ISERROR(VLOOKUP(CONCATENATE($A216,"_L_",AG$1),Records!$C$2:$H$6601,1,FALSE)),"",VLOOKUP(CONCATENATE($A216,"_L_",AG$1),Records!$C$2:$H$6601,5,FALSE))</f>
        <v/>
      </c>
      <c r="AH216" s="33" t="str">
        <f>IF(ISERROR(VLOOKUP(CONCATENATE($A216,"_L_",AG$1),Records!$C$2:$H$6601,1,FALSE)),"",VLOOKUP(CONCATENATE($A216,"_L_",AG$1),Records!$C$2:$H$6601,6,FALSE))</f>
        <v/>
      </c>
      <c r="AI216" s="32" t="str">
        <f>IF(ISERROR(VLOOKUP(CONCATENATE($A216,"_L_",AJ$1),Records!$C$2:$H$6601,1,FALSE)),"",VLOOKUP(CONCATENATE($A216,"_L_",AJ$1),Records!$C$2:$H$6601,4,FALSE))</f>
        <v/>
      </c>
      <c r="AJ216" s="7" t="str">
        <f>IF(ISERROR(VLOOKUP(CONCATENATE($A216,"_L_",AJ$1),Records!$C$2:$H$6601,1,FALSE)),"",VLOOKUP(CONCATENATE($A216,"_L_",AJ$1),Records!$C$2:$H$6601,5,FALSE))</f>
        <v/>
      </c>
      <c r="AK216" s="33" t="str">
        <f>IF(ISERROR(VLOOKUP(CONCATENATE($A216,"_L_",AJ$1),Records!$C$2:$H$6601,1,FALSE)),"",VLOOKUP(CONCATENATE($A216,"_L_",AJ$1),Records!$C$2:$H$6601,6,FALSE))</f>
        <v/>
      </c>
      <c r="AL216" s="32" t="str">
        <f>IF(ISERROR(VLOOKUP(CONCATENATE($A216,"_L_",AM$1),Records!$C$2:$H$6601,1,FALSE)),"",VLOOKUP(CONCATENATE($A216,"_L_",AM$1),Records!$C$2:$H$6601,4,FALSE))</f>
        <v/>
      </c>
      <c r="AM216" s="7" t="str">
        <f>IF(ISERROR(VLOOKUP(CONCATENATE($A216,"_L_",AM$1),Records!$C$2:$H$6601,1,FALSE)),"",VLOOKUP(CONCATENATE($A216,"_L_",AM$1),Records!$C$2:$H$6601,5,FALSE))</f>
        <v/>
      </c>
      <c r="AN216" s="33" t="str">
        <f>IF(ISERROR(VLOOKUP(CONCATENATE($A216,"_L_",AM$1),Records!$C$2:$H$6601,1,FALSE)),"",VLOOKUP(CONCATENATE($A216,"_L_",AM$1),Records!$C$2:$H$6601,6,FALSE))</f>
        <v/>
      </c>
      <c r="AO216" s="32" t="str">
        <f>IF(ISERROR(VLOOKUP(CONCATENATE($A216,"_L_",AP$1),Records!$C$2:$H$6601,1,FALSE)),"",VLOOKUP(CONCATENATE($A216,"_L_",AP$1),Records!$C$2:$H$6601,4,FALSE))</f>
        <v/>
      </c>
      <c r="AP216" s="7" t="str">
        <f>IF(ISERROR(VLOOKUP(CONCATENATE($A216,"_L_",AP$1),Records!$C$2:$H$6601,1,FALSE)),"",VLOOKUP(CONCATENATE($A216,"_L_",AP$1),Records!$C$2:$H$6601,5,FALSE))</f>
        <v/>
      </c>
      <c r="AQ216" s="33" t="str">
        <f>IF(ISERROR(VLOOKUP(CONCATENATE($A216,"_L_",AP$1),Records!$C$2:$H$6601,1,FALSE)),"",VLOOKUP(CONCATENATE($A216,"_L_",AP$1),Records!$C$2:$H$6601,6,FALSE))</f>
        <v/>
      </c>
      <c r="AR216" s="32" t="str">
        <f>IF(ISERROR(VLOOKUP(CONCATENATE($A216,"_L_",AS$1),Records!$C$2:$H$6601,1,FALSE)),"",VLOOKUP(CONCATENATE($A216,"_L_",AS$1),Records!$C$2:$H$6601,4,FALSE))</f>
        <v/>
      </c>
      <c r="AS216" s="7" t="str">
        <f>IF(ISERROR(VLOOKUP(CONCATENATE($A216,"_L_",AS$1),Records!$C$2:$H$6601,1,FALSE)),"",VLOOKUP(CONCATENATE($A216,"_L_",AS$1),Records!$C$2:$H$6601,5,FALSE))</f>
        <v/>
      </c>
      <c r="AT216" s="33" t="str">
        <f>IF(ISERROR(VLOOKUP(CONCATENATE($A216,"_L_",AS$1),Records!$C$2:$H$6601,1,FALSE)),"",VLOOKUP(CONCATENATE($A216,"_L_",AS$1),Records!$C$2:$H$6601,6,FALSE))</f>
        <v/>
      </c>
      <c r="AU216" s="32" t="str">
        <f>IF(ISERROR(VLOOKUP(CONCATENATE($A216,"_L_",AV$1),Records!$C$2:$H$6601,1,FALSE)),"",VLOOKUP(CONCATENATE($A216,"_L_",AV$1),Records!$C$2:$H$6601,4,FALSE))</f>
        <v/>
      </c>
      <c r="AV216" s="7" t="str">
        <f>IF(ISERROR(VLOOKUP(CONCATENATE($A216,"_L_",AV$1),Records!$C$2:$H$6601,1,FALSE)),"",VLOOKUP(CONCATENATE($A216,"_L_",AV$1),Records!$C$2:$H$6601,5,FALSE))</f>
        <v/>
      </c>
      <c r="AW216" s="33" t="str">
        <f>IF(ISERROR(VLOOKUP(CONCATENATE($A216,"_L_",AV$1),Records!$C$2:$H$6601,1,FALSE)),"",VLOOKUP(CONCATENATE($A216,"_L_",AV$1),Records!$C$2:$H$6601,6,FALSE))</f>
        <v/>
      </c>
      <c r="AX216" s="32" t="str">
        <f>IF(ISERROR(VLOOKUP(CONCATENATE($A216,"_L_",AY$1),Records!$C$2:$H$6601,1,FALSE)),"",VLOOKUP(CONCATENATE($A216,"_L_",AY$1),Records!$C$2:$H$6601,4,FALSE))</f>
        <v/>
      </c>
      <c r="AY216" s="7" t="str">
        <f>IF(ISERROR(VLOOKUP(CONCATENATE($A216,"_L_",AY$1),Records!$C$2:$H$6601,1,FALSE)),"",VLOOKUP(CONCATENATE($A216,"_L_",AY$1),Records!$C$2:$H$6601,5,FALSE))</f>
        <v/>
      </c>
      <c r="AZ216" s="33" t="str">
        <f>IF(ISERROR(VLOOKUP(CONCATENATE($A216,"_L_",AY$1),Records!$C$2:$H$6601,1,FALSE)),"",VLOOKUP(CONCATENATE($A216,"_L_",AY$1),Records!$C$2:$H$6601,6,FALSE))</f>
        <v/>
      </c>
      <c r="BA216" s="32" t="str">
        <f>IF(ISERROR(VLOOKUP(CONCATENATE($A216,"_L_",BB$1),Records!$C$2:$H$6601,1,FALSE)),"",VLOOKUP(CONCATENATE($A216,"_L_",BB$1),Records!$C$2:$H$6601,4,FALSE))</f>
        <v/>
      </c>
      <c r="BB216" s="7" t="str">
        <f>IF(ISERROR(VLOOKUP(CONCATENATE($A216,"_L_",BB$1),Records!$C$2:$H$6601,1,FALSE)),"",VLOOKUP(CONCATENATE($A216,"_L_",BB$1),Records!$C$2:$H$6601,5,FALSE))</f>
        <v/>
      </c>
      <c r="BC216" s="33" t="str">
        <f>IF(ISERROR(VLOOKUP(CONCATENATE($A216,"_L_",BB$1),Records!$C$2:$H$6601,1,FALSE)),"",VLOOKUP(CONCATENATE($A216,"_L_",BB$1),Records!$C$2:$H$6601,6,FALSE))</f>
        <v/>
      </c>
      <c r="BD216" s="32" t="str">
        <f>IF(ISERROR(VLOOKUP(CONCATENATE($A216,"_L_",BE$1),Records!$C$2:$H$6601,1,FALSE)),"",VLOOKUP(CONCATENATE($A216,"_L_",BE$1),Records!$C$2:$H$6601,4,FALSE))</f>
        <v/>
      </c>
      <c r="BE216" s="7" t="str">
        <f>IF(ISERROR(VLOOKUP(CONCATENATE($A216,"_L_",BE$1),Records!$C$2:$H$6601,1,FALSE)),"",VLOOKUP(CONCATENATE($A216,"_L_",BE$1),Records!$C$2:$H$6601,5,FALSE))</f>
        <v/>
      </c>
      <c r="BF216" s="33" t="str">
        <f>IF(ISERROR(VLOOKUP(CONCATENATE($A216,"_L_",BE$1),Records!$C$2:$H$6601,1,FALSE)),"",VLOOKUP(CONCATENATE($A216,"_L_",BE$1),Records!$C$2:$H$6601,6,FALSE))</f>
        <v/>
      </c>
      <c r="BG216" s="32" t="str">
        <f>IF(ISERROR(VLOOKUP(CONCATENATE($A216,"_L_",BH$1),Records!$C$2:$H$6601,1,FALSE)),"",VLOOKUP(CONCATENATE($A216,"_L_",BH$1),Records!$C$2:$H$6601,4,FALSE))</f>
        <v/>
      </c>
      <c r="BH216" s="7" t="str">
        <f>IF(ISERROR(VLOOKUP(CONCATENATE($A216,"_L_",BH$1),Records!$C$2:$H$6601,1,FALSE)),"",VLOOKUP(CONCATENATE($A216,"_L_",BH$1),Records!$C$2:$H$6601,5,FALSE))</f>
        <v/>
      </c>
      <c r="BI216" s="33" t="str">
        <f>IF(ISERROR(VLOOKUP(CONCATENATE($A216,"_L_",BH$1),Records!$C$2:$H$6601,1,FALSE)),"",VLOOKUP(CONCATENATE($A216,"_L_",BH$1),Records!$C$2:$H$6601,6,FALSE))</f>
        <v/>
      </c>
      <c r="BJ216" s="32" t="str">
        <f>IF(ISERROR(VLOOKUP(CONCATENATE($A216,"_L_",BK$1),Records!$C$2:$H$6601,1,FALSE)),"",VLOOKUP(CONCATENATE($A216,"_L_",BK$1),Records!$C$2:$H$6601,4,FALSE))</f>
        <v/>
      </c>
      <c r="BK216" s="7" t="str">
        <f>IF(ISERROR(VLOOKUP(CONCATENATE($A216,"_L_",BK$1),Records!$C$2:$H$6601,1,FALSE)),"",VLOOKUP(CONCATENATE($A216,"_L_",BK$1),Records!$C$2:$H$6601,5,FALSE))</f>
        <v/>
      </c>
      <c r="BL216" s="33" t="str">
        <f>IF(ISERROR(VLOOKUP(CONCATENATE($A216,"_L_",BK$1),Records!$C$2:$H$6601,1,FALSE)),"",VLOOKUP(CONCATENATE($A216,"_L_",BK$1),Records!$C$2:$H$6601,6,FALSE))</f>
        <v/>
      </c>
      <c r="BM216" s="32" t="str">
        <f>IF(ISERROR(VLOOKUP(CONCATENATE($A216,"_L_",BN$1),Records!$C$2:$H$6601,1,FALSE)),"",VLOOKUP(CONCATENATE($A216,"_L_",BN$1),Records!$C$2:$H$6601,4,FALSE))</f>
        <v/>
      </c>
      <c r="BN216" s="7" t="str">
        <f>IF(ISERROR(VLOOKUP(CONCATENATE($A216,"_L_",BN$1),Records!$C$2:$H$6601,1,FALSE)),"",VLOOKUP(CONCATENATE($A216,"_L_",BN$1),Records!$C$2:$H$6601,5,FALSE))</f>
        <v/>
      </c>
      <c r="BO216" s="33" t="str">
        <f>IF(ISERROR(VLOOKUP(CONCATENATE($A216,"_L_",BN$1),Records!$C$2:$H$6601,1,FALSE)),"",VLOOKUP(CONCATENATE($A216,"_L_",BN$1),Records!$C$2:$H$6601,6,FALSE))</f>
        <v/>
      </c>
      <c r="BP216" s="32" t="str">
        <f>IF(ISERROR(VLOOKUP(CONCATENATE($A216,"_L_",BQ$1),Records!$C$2:$H$6601,1,FALSE)),"",VLOOKUP(CONCATENATE($A216,"_L_",BQ$1),Records!$C$2:$H$6601,4,FALSE))</f>
        <v/>
      </c>
      <c r="BQ216" s="7" t="str">
        <f>IF(ISERROR(VLOOKUP(CONCATENATE($A216,"_L_",BQ$1),Records!$C$2:$H$6601,1,FALSE)),"",VLOOKUP(CONCATENATE($A216,"_L_",BQ$1),Records!$C$2:$H$6601,5,FALSE))</f>
        <v/>
      </c>
      <c r="BR216" s="33" t="str">
        <f>IF(ISERROR(VLOOKUP(CONCATENATE($A216,"_L_",BQ$1),Records!$C$2:$H$6601,1,FALSE)),"",VLOOKUP(CONCATENATE($A216,"_L_",BQ$1),Records!$C$2:$H$6601,6,FALSE))</f>
        <v/>
      </c>
      <c r="BS216" s="32" t="str">
        <f>IF(ISERROR(VLOOKUP(CONCATENATE($A216,"_L_",BT$1),Records!$C$2:$H$6601,1,FALSE)),"",VLOOKUP(CONCATENATE($A216,"_L_",BT$1),Records!$C$2:$H$6601,4,FALSE))</f>
        <v/>
      </c>
      <c r="BT216" s="7" t="str">
        <f>IF(ISERROR(VLOOKUP(CONCATENATE($A216,"_L_",BT$1),Records!$C$2:$H$6601,1,FALSE)),"",VLOOKUP(CONCATENATE($A216,"_L_",BT$1),Records!$C$2:$H$6601,5,FALSE))</f>
        <v/>
      </c>
      <c r="BU216" s="33" t="str">
        <f>IF(ISERROR(VLOOKUP(CONCATENATE($A216,"_L_",BT$1),Records!$C$2:$H$6601,1,FALSE)),"",VLOOKUP(CONCATENATE($A216,"_L_",BT$1),Records!$C$2:$H$6601,6,FALSE))</f>
        <v/>
      </c>
      <c r="BV216" s="32" t="str">
        <f>IF(ISERROR(VLOOKUP(CONCATENATE($A216,"_L_",BW$1),Records!$C$2:$H$6601,1,FALSE)),"",VLOOKUP(CONCATENATE($A216,"_L_",BW$1),Records!$C$2:$H$6601,4,FALSE))</f>
        <v/>
      </c>
      <c r="BW216" s="7" t="str">
        <f>IF(ISERROR(VLOOKUP(CONCATENATE($A216,"_L_",BW$1),Records!$C$2:$H$6601,1,FALSE)),"",VLOOKUP(CONCATENATE($A216,"_L_",BW$1),Records!$C$2:$H$6601,5,FALSE))</f>
        <v/>
      </c>
      <c r="BX216" s="33" t="str">
        <f>IF(ISERROR(VLOOKUP(CONCATENATE($A216,"_L_",BW$1),Records!$C$2:$H$6601,1,FALSE)),"",VLOOKUP(CONCATENATE($A216,"_L_",BW$1),Records!$C$2:$H$6601,6,FALSE))</f>
        <v/>
      </c>
      <c r="BY216" s="32" t="str">
        <f>IF(ISERROR(VLOOKUP(CONCATENATE($A216,"_L_",BZ$1),Records!$C$2:$H$6601,1,FALSE)),"",VLOOKUP(CONCATENATE($A216,"_L_",BZ$1),Records!$C$2:$H$6601,4,FALSE))</f>
        <v/>
      </c>
      <c r="BZ216" s="7" t="str">
        <f>IF(ISERROR(VLOOKUP(CONCATENATE($A216,"_L_",BZ$1),Records!$C$2:$H$6601,1,FALSE)),"",VLOOKUP(CONCATENATE($A216,"_L_",BZ$1),Records!$C$2:$H$6601,5,FALSE))</f>
        <v/>
      </c>
      <c r="CA216" s="33" t="str">
        <f>IF(ISERROR(VLOOKUP(CONCATENATE($A216,"_L_",BZ$1),Records!$C$2:$H$6601,1,FALSE)),"",VLOOKUP(CONCATENATE($A216,"_L_",BZ$1),Records!$C$2:$H$6601,6,FALSE))</f>
        <v/>
      </c>
      <c r="CB216" s="32" t="str">
        <f>IF(ISERROR(VLOOKUP(CONCATENATE($A216,"_L_",CC$1),Records!$C$2:$H$6601,1,FALSE)),"",VLOOKUP(CONCATENATE($A216,"_L_",CC$1),Records!$C$2:$H$6601,4,FALSE))</f>
        <v/>
      </c>
      <c r="CC216" s="7" t="str">
        <f>IF(ISERROR(VLOOKUP(CONCATENATE($A216,"_L_",CC$1),Records!$C$2:$H$6601,1,FALSE)),"",VLOOKUP(CONCATENATE($A216,"_L_",CC$1),Records!$C$2:$H$6601,5,FALSE))</f>
        <v/>
      </c>
      <c r="CD216" s="33" t="str">
        <f>IF(ISERROR(VLOOKUP(CONCATENATE($A216,"_L_",CC$1),Records!$C$2:$H$6601,1,FALSE)),"",VLOOKUP(CONCATENATE($A216,"_L_",CC$1),Records!$C$2:$H$6601,6,FALSE))</f>
        <v/>
      </c>
      <c r="CE216" s="32" t="str">
        <f>IF(ISERROR(VLOOKUP(CONCATENATE($A216,"_L_",CF$1),Records!$C$2:$H$6601,1,FALSE)),"",VLOOKUP(CONCATENATE($A216,"_L_",CF$1),Records!$C$2:$H$6601,4,FALSE))</f>
        <v/>
      </c>
      <c r="CF216" s="7" t="str">
        <f>IF(ISERROR(VLOOKUP(CONCATENATE($A216,"_L_",CF$1),Records!$C$2:$H$6601,1,FALSE)),"",VLOOKUP(CONCATENATE($A216,"_L_",CF$1),Records!$C$2:$H$6601,5,FALSE))</f>
        <v/>
      </c>
      <c r="CG216" s="33" t="str">
        <f>IF(ISERROR(VLOOKUP(CONCATENATE($A216,"_L_",CF$1),Records!$C$2:$H$6601,1,FALSE)),"",VLOOKUP(CONCATENATE($A216,"_L_",CF$1),Records!$C$2:$H$6601,6,FALSE))</f>
        <v/>
      </c>
      <c r="CH216" s="32" t="str">
        <f>IF(ISERROR(VLOOKUP(CONCATENATE($A216,"_L_",CI$1),Records!$C$2:$H$6601,1,FALSE)),"",VLOOKUP(CONCATENATE($A216,"_L_",CI$1),Records!$C$2:$H$6601,4,FALSE))</f>
        <v/>
      </c>
      <c r="CI216" s="7" t="str">
        <f>IF(ISERROR(VLOOKUP(CONCATENATE($A216,"_L_",CI$1),Records!$C$2:$H$6601,1,FALSE)),"",VLOOKUP(CONCATENATE($A216,"_L_",CI$1),Records!$C$2:$H$6601,5,FALSE))</f>
        <v/>
      </c>
      <c r="CJ216" s="33" t="str">
        <f>IF(ISERROR(VLOOKUP(CONCATENATE($A216,"_L_",CI$1),Records!$C$2:$H$6601,1,FALSE)),"",VLOOKUP(CONCATENATE($A216,"_L_",CI$1),Records!$C$2:$H$6601,6,FALSE))</f>
        <v/>
      </c>
      <c r="CK216" s="32" t="str">
        <f>IF(ISERROR(VLOOKUP(CONCATENATE($A216,"_L_",CL$1),Records!$C$2:$H$6601,1,FALSE)),"",VLOOKUP(CONCATENATE($A216,"_L_",CL$1),Records!$C$2:$H$6601,4,FALSE))</f>
        <v/>
      </c>
      <c r="CL216" s="7" t="str">
        <f>IF(ISERROR(VLOOKUP(CONCATENATE($A216,"_L_",CL$1),Records!$C$2:$H$6601,1,FALSE)),"",VLOOKUP(CONCATENATE($A216,"_L_",CL$1),Records!$C$2:$H$6601,5,FALSE))</f>
        <v/>
      </c>
      <c r="CM216" s="33" t="str">
        <f>IF(ISERROR(VLOOKUP(CONCATENATE($A216,"_L_",CL$1),Records!$C$2:$H$6601,1,FALSE)),"",VLOOKUP(CONCATENATE($A216,"_L_",CL$1),Records!$C$2:$H$6601,6,FALSE))</f>
        <v/>
      </c>
      <c r="CN216" s="32" t="str">
        <f>IF(ISERROR(VLOOKUP(CONCATENATE($A216,"_L_",CO$1),Records!$C$2:$H$6601,1,FALSE)),"",VLOOKUP(CONCATENATE($A216,"_L_",CO$1),Records!$C$2:$H$6601,4,FALSE))</f>
        <v/>
      </c>
      <c r="CO216" s="7" t="str">
        <f>IF(ISERROR(VLOOKUP(CONCATENATE($A216,"_L_",CO$1),Records!$C$2:$H$6601,1,FALSE)),"",VLOOKUP(CONCATENATE($A216,"_L_",CO$1),Records!$C$2:$H$6601,5,FALSE))</f>
        <v/>
      </c>
      <c r="CP216" s="33" t="str">
        <f>IF(ISERROR(VLOOKUP(CONCATENATE($A216,"_L_",CO$1),Records!$C$2:$H$6601,1,FALSE)),"",VLOOKUP(CONCATENATE($A216,"_L_",CO$1),Records!$C$2:$H$6601,6,FALSE))</f>
        <v/>
      </c>
      <c r="CQ216" s="32" t="str">
        <f>IF(ISERROR(VLOOKUP(CONCATENATE($A216,"_L_",CR$1),Records!$C$2:$H$6601,1,FALSE)),"",VLOOKUP(CONCATENATE($A216,"_L_",CR$1),Records!$C$2:$H$6601,4,FALSE))</f>
        <v/>
      </c>
      <c r="CR216" s="7" t="str">
        <f>IF(ISERROR(VLOOKUP(CONCATENATE($A216,"_L_",CR$1),Records!$C$2:$H$6601,1,FALSE)),"",VLOOKUP(CONCATENATE($A216,"_L_",CR$1),Records!$C$2:$H$6601,5,FALSE))</f>
        <v/>
      </c>
      <c r="CS216" s="33" t="str">
        <f>IF(ISERROR(VLOOKUP(CONCATENATE($A216,"_L_",CR$1),Records!$C$2:$H$6601,1,FALSE)),"",VLOOKUP(CONCATENATE($A216,"_L_",CR$1),Records!$C$2:$H$6601,6,FALSE))</f>
        <v/>
      </c>
      <c r="CT216" s="32" t="str">
        <f>IF(ISERROR(VLOOKUP(CONCATENATE($A216,"_L_",CU$1),Records!$C$2:$H$6601,1,FALSE)),"",VLOOKUP(CONCATENATE($A216,"_L_",CU$1),Records!$C$2:$H$6601,4,FALSE))</f>
        <v/>
      </c>
      <c r="CU216" s="7" t="str">
        <f>IF(ISERROR(VLOOKUP(CONCATENATE($A216,"_L_",CU$1),Records!$C$2:$H$6601,1,FALSE)),"",VLOOKUP(CONCATENATE($A216,"_L_",CU$1),Records!$C$2:$H$6601,5,FALSE))</f>
        <v/>
      </c>
      <c r="CV216" s="33" t="str">
        <f>IF(ISERROR(VLOOKUP(CONCATENATE($A216,"_L_",CU$1),Records!$C$2:$H$6601,1,FALSE)),"",VLOOKUP(CONCATENATE($A216,"_L_",CU$1),Records!$C$2:$H$6601,6,FALSE))</f>
        <v/>
      </c>
      <c r="CW216" s="32" t="str">
        <f>IF(ISERROR(VLOOKUP(CONCATENATE($A216,"_L_",CX$1),Records!$C$2:$H$6601,1,FALSE)),"",VLOOKUP(CONCATENATE($A216,"_L_",CX$1),Records!$C$2:$H$6601,4,FALSE))</f>
        <v/>
      </c>
      <c r="CX216" s="7" t="str">
        <f>IF(ISERROR(VLOOKUP(CONCATENATE($A216,"_L_",CX$1),Records!$C$2:$H$6601,1,FALSE)),"",VLOOKUP(CONCATENATE($A216,"_L_",CX$1),Records!$C$2:$H$6601,5,FALSE))</f>
        <v/>
      </c>
      <c r="CY216" s="33" t="str">
        <f>IF(ISERROR(VLOOKUP(CONCATENATE($A216,"_L_",CX$1),Records!$C$2:$H$6601,1,FALSE)),"",VLOOKUP(CONCATENATE($A216,"_L_",CX$1),Records!$C$2:$H$6601,6,FALSE))</f>
        <v/>
      </c>
      <c r="CZ216" s="32" t="str">
        <f>IF(ISERROR(VLOOKUP(CONCATENATE($A216,"_L_",DA$1),Records!$C$2:$H$6601,1,FALSE)),"",VLOOKUP(CONCATENATE($A216,"_L_",DA$1),Records!$C$2:$H$6601,4,FALSE))</f>
        <v/>
      </c>
      <c r="DA216" s="7" t="str">
        <f>IF(ISERROR(VLOOKUP(CONCATENATE($A216,"_L_",DA$1),Records!$C$2:$H$6601,1,FALSE)),"",VLOOKUP(CONCATENATE($A216,"_L_",DA$1),Records!$C$2:$H$6601,5,FALSE))</f>
        <v/>
      </c>
      <c r="DB216" s="33" t="str">
        <f>IF(ISERROR(VLOOKUP(CONCATENATE($A216,"_L_",DA$1),Records!$C$2:$H$6601,1,FALSE)),"",VLOOKUP(CONCATENATE($A216,"_L_",DA$1),Records!$C$2:$H$6601,6,FALSE))</f>
        <v/>
      </c>
      <c r="DC216" s="32" t="str">
        <f>IF(ISERROR(VLOOKUP(CONCATENATE($A216,"_L_",DD$1),Records!$C$2:$H$6601,1,FALSE)),"",VLOOKUP(CONCATENATE($A216,"_L_",DD$1),Records!$C$2:$H$6601,4,FALSE))</f>
        <v/>
      </c>
      <c r="DD216" s="7" t="str">
        <f>IF(ISERROR(VLOOKUP(CONCATENATE($A216,"_L_",DD$1),Records!$C$2:$H$6601,1,FALSE)),"",VLOOKUP(CONCATENATE($A216,"_L_",DD$1),Records!$C$2:$H$6601,5,FALSE))</f>
        <v/>
      </c>
      <c r="DE216" s="33" t="str">
        <f>IF(ISERROR(VLOOKUP(CONCATENATE($A216,"_L_",DD$1),Records!$C$2:$H$6601,1,FALSE)),"",VLOOKUP(CONCATENATE($A216,"_L_",DD$1),Records!$C$2:$H$6601,6,FALSE))</f>
        <v/>
      </c>
      <c r="DF216" s="32" t="str">
        <f>IF(ISERROR(VLOOKUP(CONCATENATE($A216,"_L_",DG$1),Records!$C$2:$H$6601,1,FALSE)),"",VLOOKUP(CONCATENATE($A216,"_L_",DG$1),Records!$C$2:$H$6601,4,FALSE))</f>
        <v/>
      </c>
      <c r="DG216" s="7" t="str">
        <f>IF(ISERROR(VLOOKUP(CONCATENATE($A216,"_L_",DG$1),Records!$C$2:$H$6601,1,FALSE)),"",VLOOKUP(CONCATENATE($A216,"_L_",DG$1),Records!$C$2:$H$6601,5,FALSE))</f>
        <v/>
      </c>
      <c r="DH216" s="33" t="str">
        <f>IF(ISERROR(VLOOKUP(CONCATENATE($A216,"_L_",DG$1),Records!$C$2:$H$6601,1,FALSE)),"",VLOOKUP(CONCATENATE($A216,"_L_",DG$1),Records!$C$2:$H$6601,6,FALSE))</f>
        <v/>
      </c>
      <c r="DI216" s="32" t="str">
        <f>IF(ISERROR(VLOOKUP(CONCATENATE($A216,"_L_",DJ$1),Records!$C$2:$H$6601,1,FALSE)),"",VLOOKUP(CONCATENATE($A216,"_L_",DJ$1),Records!$C$2:$H$6601,4,FALSE))</f>
        <v/>
      </c>
      <c r="DJ216" s="7" t="str">
        <f>IF(ISERROR(VLOOKUP(CONCATENATE($A216,"_L_",DJ$1),Records!$C$2:$H$6601,1,FALSE)),"",VLOOKUP(CONCATENATE($A216,"_L_",DJ$1),Records!$C$2:$H$6601,5,FALSE))</f>
        <v/>
      </c>
      <c r="DK216" s="33" t="str">
        <f>IF(ISERROR(VLOOKUP(CONCATENATE($A216,"_L_",DJ$1),Records!$C$2:$H$6601,1,FALSE)),"",VLOOKUP(CONCATENATE($A216,"_L_",DJ$1),Records!$C$2:$H$6601,6,FALSE))</f>
        <v/>
      </c>
      <c r="DL216" s="32" t="str">
        <f>IF(ISERROR(VLOOKUP(CONCATENATE($A216,"_L_",DM$1),Records!$C$2:$H$6601,1,FALSE)),"",VLOOKUP(CONCATENATE($A216,"_L_",DM$1),Records!$C$2:$H$6601,4,FALSE))</f>
        <v/>
      </c>
      <c r="DM216" s="7" t="str">
        <f>IF(ISERROR(VLOOKUP(CONCATENATE($A216,"_L_",DM$1),Records!$C$2:$H$6601,1,FALSE)),"",VLOOKUP(CONCATENATE($A216,"_L_",DM$1),Records!$C$2:$H$6601,5,FALSE))</f>
        <v/>
      </c>
      <c r="DN216" s="33" t="str">
        <f>IF(ISERROR(VLOOKUP(CONCATENATE($A216,"_L_",DM$1),Records!$C$2:$H$6601,1,FALSE)),"",VLOOKUP(CONCATENATE($A216,"_L_",DM$1),Records!$C$2:$H$6601,6,FALSE))</f>
        <v/>
      </c>
      <c r="DO216" s="32" t="str">
        <f>IF(ISERROR(VLOOKUP(CONCATENATE($A216,"_L_",DP$1),Records!$C$2:$H$6601,1,FALSE)),"",VLOOKUP(CONCATENATE($A216,"_L_",DP$1),Records!$C$2:$H$6601,4,FALSE))</f>
        <v/>
      </c>
      <c r="DP216" s="7" t="str">
        <f>IF(ISERROR(VLOOKUP(CONCATENATE($A216,"_L_",DP$1),Records!$C$2:$H$6601,1,FALSE)),"",VLOOKUP(CONCATENATE($A216,"_L_",DP$1),Records!$C$2:$H$6601,5,FALSE))</f>
        <v/>
      </c>
      <c r="DQ216" s="33" t="str">
        <f>IF(ISERROR(VLOOKUP(CONCATENATE($A216,"_L_",DP$1),Records!$C$2:$H$6601,1,FALSE)),"",VLOOKUP(CONCATENATE($A216,"_L_",DP$1),Records!$C$2:$H$6601,6,FALSE))</f>
        <v/>
      </c>
      <c r="DR216" s="32" t="str">
        <f>IF(ISERROR(VLOOKUP(CONCATENATE($A216,"_L_",DS$1),Records!$C$2:$H$6601,1,FALSE)),"",VLOOKUP(CONCATENATE($A216,"_L_",DS$1),Records!$C$2:$H$6601,4,FALSE))</f>
        <v/>
      </c>
      <c r="DS216" s="7" t="str">
        <f>IF(ISERROR(VLOOKUP(CONCATENATE($A216,"_L_",DS$1),Records!$C$2:$H$6601,1,FALSE)),"",VLOOKUP(CONCATENATE($A216,"_L_",DS$1),Records!$C$2:$H$6601,5,FALSE))</f>
        <v/>
      </c>
      <c r="DT216" s="33" t="str">
        <f>IF(ISERROR(VLOOKUP(CONCATENATE($A216,"_L_",DS$1),Records!$C$2:$H$6601,1,FALSE)),"",VLOOKUP(CONCATENATE($A216,"_L_",DS$1),Records!$C$2:$H$6601,6,FALSE))</f>
        <v/>
      </c>
      <c r="DU216" s="32" t="str">
        <f>IF(ISERROR(VLOOKUP(CONCATENATE($A216,"_L_",DV$1),Records!$C$2:$H$6601,1,FALSE)),"",VLOOKUP(CONCATENATE($A216,"_L_",DV$1),Records!$C$2:$H$6601,4,FALSE))</f>
        <v/>
      </c>
      <c r="DV216" s="7" t="str">
        <f>IF(ISERROR(VLOOKUP(CONCATENATE($A216,"_L_",DV$1),Records!$C$2:$H$6601,1,FALSE)),"",VLOOKUP(CONCATENATE($A216,"_L_",DV$1),Records!$C$2:$H$6601,5,FALSE))</f>
        <v/>
      </c>
      <c r="DW216" s="33" t="str">
        <f>IF(ISERROR(VLOOKUP(CONCATENATE($A216,"_L_",DV$1),Records!$C$2:$H$6601,1,FALSE)),"",VLOOKUP(CONCATENATE($A216,"_L_",DV$1),Records!$C$2:$H$6601,6,FALSE))</f>
        <v/>
      </c>
      <c r="DX216" s="32" t="str">
        <f>IF(ISERROR(VLOOKUP(CONCATENATE($A216,"_L_",DY$1),Records!$C$2:$H$6601,1,FALSE)),"",VLOOKUP(CONCATENATE($A216,"_L_",DY$1),Records!$C$2:$H$6601,4,FALSE))</f>
        <v/>
      </c>
      <c r="DY216" s="7" t="str">
        <f>IF(ISERROR(VLOOKUP(CONCATENATE($A216,"_L_",DY$1),Records!$C$2:$H$6601,1,FALSE)),"",VLOOKUP(CONCATENATE($A216,"_L_",DY$1),Records!$C$2:$H$6601,5,FALSE))</f>
        <v/>
      </c>
      <c r="DZ216" s="33" t="str">
        <f>IF(ISERROR(VLOOKUP(CONCATENATE($A216,"_L_",DY$1),Records!$C$2:$H$6601,1,FALSE)),"",VLOOKUP(CONCATENATE($A216,"_L_",DY$1),Records!$C$2:$H$6601,6,FALSE))</f>
        <v/>
      </c>
      <c r="EA216" s="32" t="str">
        <f>IF(ISERROR(VLOOKUP(CONCATENATE($A216,"_L_",EB$1),Records!$C$2:$H$6601,1,FALSE)),"",VLOOKUP(CONCATENATE($A216,"_L_",EB$1),Records!$C$2:$H$6601,4,FALSE))</f>
        <v/>
      </c>
      <c r="EB216" s="7" t="str">
        <f>IF(ISERROR(VLOOKUP(CONCATENATE($A216,"_L_",EB$1),Records!$C$2:$H$6601,1,FALSE)),"",VLOOKUP(CONCATENATE($A216,"_L_",EB$1),Records!$C$2:$H$6601,5,FALSE))</f>
        <v/>
      </c>
      <c r="EC216" s="33" t="str">
        <f>IF(ISERROR(VLOOKUP(CONCATENATE($A216,"_L_",EB$1),Records!$C$2:$H$6601,1,FALSE)),"",VLOOKUP(CONCATENATE($A216,"_L_",EB$1),Records!$C$2:$H$6601,6,FALSE))</f>
        <v/>
      </c>
    </row>
    <row r="217" spans="1:133" ht="15.75" x14ac:dyDescent="0.25">
      <c r="A217" s="11">
        <v>42399</v>
      </c>
      <c r="B217" s="17" t="s">
        <v>80</v>
      </c>
      <c r="C217" s="17">
        <f t="shared" si="7"/>
        <v>31</v>
      </c>
      <c r="D217" s="25" t="s">
        <v>64</v>
      </c>
      <c r="E217" s="8" t="s">
        <v>71</v>
      </c>
      <c r="F217" s="62">
        <f t="shared" si="6"/>
        <v>0</v>
      </c>
      <c r="G217" s="62">
        <f>HomeCalc!F217</f>
        <v>0</v>
      </c>
      <c r="H217" s="32" t="str">
        <f>IF(ISERROR(VLOOKUP(CONCATENATE($A217,"_L_",I$1),Records!$C$2:$H$6601,1,FALSE)),"",VLOOKUP(CONCATENATE($A217,"_L_",I$1),Records!$C$2:$H$6601,4,FALSE))</f>
        <v/>
      </c>
      <c r="I217" s="7" t="str">
        <f>IF(ISERROR(VLOOKUP(CONCATENATE($A217,"_L_",I$1),Records!$C$2:$H$6601,1,FALSE)),"",VLOOKUP(CONCATENATE($A217,"_L_",I$1),Records!$C$2:$H$6601,5,FALSE))</f>
        <v/>
      </c>
      <c r="J217" s="33" t="str">
        <f>IF(ISERROR(VLOOKUP(CONCATENATE($A217,"_L_",I$1),Records!$C$2:$H$6601,1,FALSE)),"",VLOOKUP(CONCATENATE($A217,"_L_",I$1),Records!$C$2:$H$6601,6,FALSE))</f>
        <v/>
      </c>
      <c r="K217" s="32" t="str">
        <f>IF(ISERROR(VLOOKUP(CONCATENATE($A217,"_L_",L$1),Records!$C$2:$H$6601,1,FALSE)),"",VLOOKUP(CONCATENATE($A217,"_L_",L$1),Records!$C$2:$H$6601,4,FALSE))</f>
        <v/>
      </c>
      <c r="L217" s="7" t="str">
        <f>IF(ISERROR(VLOOKUP(CONCATENATE($A217,"_L_",L$1),Records!$C$2:$H$6601,1,FALSE)),"",VLOOKUP(CONCATENATE($A217,"_L_",L$1),Records!$C$2:$H$6601,5,FALSE))</f>
        <v/>
      </c>
      <c r="M217" s="33" t="str">
        <f>IF(ISERROR(VLOOKUP(CONCATENATE($A217,"_L_",L$1),Records!$C$2:$H$6601,1,FALSE)),"",VLOOKUP(CONCATENATE($A217,"_L_",L$1),Records!$C$2:$H$6601,6,FALSE))</f>
        <v/>
      </c>
      <c r="N217" s="32" t="str">
        <f>IF(ISERROR(VLOOKUP(CONCATENATE($A217,"_L_",O$1),Records!$C$2:$H$6601,1,FALSE)),"",VLOOKUP(CONCATENATE($A217,"_L_",O$1),Records!$C$2:$H$6601,4,FALSE))</f>
        <v/>
      </c>
      <c r="O217" s="7" t="str">
        <f>IF(ISERROR(VLOOKUP(CONCATENATE($A217,"_L_",O$1),Records!$C$2:$H$6601,1,FALSE)),"",VLOOKUP(CONCATENATE($A217,"_L_",O$1),Records!$C$2:$H$6601,5,FALSE))</f>
        <v/>
      </c>
      <c r="P217" s="33" t="str">
        <f>IF(ISERROR(VLOOKUP(CONCATENATE($A217,"_L_",O$1),Records!$C$2:$H$6601,1,FALSE)),"",VLOOKUP(CONCATENATE($A217,"_L_",O$1),Records!$C$2:$H$6601,6,FALSE))</f>
        <v/>
      </c>
      <c r="Q217" s="32" t="str">
        <f>IF(ISERROR(VLOOKUP(CONCATENATE($A217,"_L_",R$1),Records!$C$2:$H$6601,1,FALSE)),"",VLOOKUP(CONCATENATE($A217,"_L_",R$1),Records!$C$2:$H$6601,4,FALSE))</f>
        <v/>
      </c>
      <c r="R217" s="7" t="str">
        <f>IF(ISERROR(VLOOKUP(CONCATENATE($A217,"_L_",R$1),Records!$C$2:$H$6601,1,FALSE)),"",VLOOKUP(CONCATENATE($A217,"_L_",R$1),Records!$C$2:$H$6601,5,FALSE))</f>
        <v/>
      </c>
      <c r="S217" s="33" t="str">
        <f>IF(ISERROR(VLOOKUP(CONCATENATE($A217,"_L_",R$1),Records!$C$2:$H$6601,1,FALSE)),"",VLOOKUP(CONCATENATE($A217,"_L_",R$1),Records!$C$2:$H$6601,6,FALSE))</f>
        <v/>
      </c>
      <c r="T217" s="32" t="str">
        <f>IF(ISERROR(VLOOKUP(CONCATENATE($A217,"_L_",U$1),Records!$C$2:$H$6601,1,FALSE)),"",VLOOKUP(CONCATENATE($A217,"_L_",U$1),Records!$C$2:$H$6601,4,FALSE))</f>
        <v/>
      </c>
      <c r="U217" s="7" t="str">
        <f>IF(ISERROR(VLOOKUP(CONCATENATE($A217,"_L_",U$1),Records!$C$2:$H$6601,1,FALSE)),"",VLOOKUP(CONCATENATE($A217,"_L_",U$1),Records!$C$2:$H$6601,5,FALSE))</f>
        <v/>
      </c>
      <c r="V217" s="33" t="str">
        <f>IF(ISERROR(VLOOKUP(CONCATENATE($A217,"_L_",U$1),Records!$C$2:$H$6601,1,FALSE)),"",VLOOKUP(CONCATENATE($A217,"_L_",U$1),Records!$C$2:$H$6601,6,FALSE))</f>
        <v/>
      </c>
      <c r="W217" s="32" t="str">
        <f>IF(ISERROR(VLOOKUP(CONCATENATE($A217,"_L_",X$1),Records!$C$2:$H$6601,1,FALSE)),"",VLOOKUP(CONCATENATE($A217,"_L_",X$1),Records!$C$2:$H$6601,4,FALSE))</f>
        <v/>
      </c>
      <c r="X217" s="7" t="str">
        <f>IF(ISERROR(VLOOKUP(CONCATENATE($A217,"_L_",X$1),Records!$C$2:$H$6601,1,FALSE)),"",VLOOKUP(CONCATENATE($A217,"_L_",X$1),Records!$C$2:$H$6601,5,FALSE))</f>
        <v/>
      </c>
      <c r="Y217" s="33" t="str">
        <f>IF(ISERROR(VLOOKUP(CONCATENATE($A217,"_L_",X$1),Records!$C$2:$H$6601,1,FALSE)),"",VLOOKUP(CONCATENATE($A217,"_L_",X$1),Records!$C$2:$H$6601,6,FALSE))</f>
        <v/>
      </c>
      <c r="Z217" s="32" t="str">
        <f>IF(ISERROR(VLOOKUP(CONCATENATE($A217,"_L_",AA$1),Records!$C$2:$H$6601,1,FALSE)),"",VLOOKUP(CONCATENATE($A217,"_L_",AA$1),Records!$C$2:$H$6601,4,FALSE))</f>
        <v/>
      </c>
      <c r="AA217" s="7" t="str">
        <f>IF(ISERROR(VLOOKUP(CONCATENATE($A217,"_L_",AA$1),Records!$C$2:$H$6601,1,FALSE)),"",VLOOKUP(CONCATENATE($A217,"_L_",AA$1),Records!$C$2:$H$6601,5,FALSE))</f>
        <v/>
      </c>
      <c r="AB217" s="33" t="str">
        <f>IF(ISERROR(VLOOKUP(CONCATENATE($A217,"_L_",AA$1),Records!$C$2:$H$6601,1,FALSE)),"",VLOOKUP(CONCATENATE($A217,"_L_",AA$1),Records!$C$2:$H$6601,6,FALSE))</f>
        <v/>
      </c>
      <c r="AC217" s="32" t="str">
        <f>IF(ISERROR(VLOOKUP(CONCATENATE($A217,"_L_",AD$1),Records!$C$2:$H$6601,1,FALSE)),"",VLOOKUP(CONCATENATE($A217,"_L_",AD$1),Records!$C$2:$H$6601,4,FALSE))</f>
        <v/>
      </c>
      <c r="AD217" s="7" t="str">
        <f>IF(ISERROR(VLOOKUP(CONCATENATE($A217,"_L_",AD$1),Records!$C$2:$H$6601,1,FALSE)),"",VLOOKUP(CONCATENATE($A217,"_L_",AD$1),Records!$C$2:$H$6601,5,FALSE))</f>
        <v/>
      </c>
      <c r="AE217" s="33" t="str">
        <f>IF(ISERROR(VLOOKUP(CONCATENATE($A217,"_L_",AD$1),Records!$C$2:$H$6601,1,FALSE)),"",VLOOKUP(CONCATENATE($A217,"_L_",AD$1),Records!$C$2:$H$6601,6,FALSE))</f>
        <v/>
      </c>
      <c r="AF217" s="32" t="str">
        <f>IF(ISERROR(VLOOKUP(CONCATENATE($A217,"_L_",AG$1),Records!$C$2:$H$6601,1,FALSE)),"",VLOOKUP(CONCATENATE($A217,"_L_",AG$1),Records!$C$2:$H$6601,4,FALSE))</f>
        <v/>
      </c>
      <c r="AG217" s="7" t="str">
        <f>IF(ISERROR(VLOOKUP(CONCATENATE($A217,"_L_",AG$1),Records!$C$2:$H$6601,1,FALSE)),"",VLOOKUP(CONCATENATE($A217,"_L_",AG$1),Records!$C$2:$H$6601,5,FALSE))</f>
        <v/>
      </c>
      <c r="AH217" s="33" t="str">
        <f>IF(ISERROR(VLOOKUP(CONCATENATE($A217,"_L_",AG$1),Records!$C$2:$H$6601,1,FALSE)),"",VLOOKUP(CONCATENATE($A217,"_L_",AG$1),Records!$C$2:$H$6601,6,FALSE))</f>
        <v/>
      </c>
      <c r="AI217" s="32" t="str">
        <f>IF(ISERROR(VLOOKUP(CONCATENATE($A217,"_L_",AJ$1),Records!$C$2:$H$6601,1,FALSE)),"",VLOOKUP(CONCATENATE($A217,"_L_",AJ$1),Records!$C$2:$H$6601,4,FALSE))</f>
        <v/>
      </c>
      <c r="AJ217" s="7" t="str">
        <f>IF(ISERROR(VLOOKUP(CONCATENATE($A217,"_L_",AJ$1),Records!$C$2:$H$6601,1,FALSE)),"",VLOOKUP(CONCATENATE($A217,"_L_",AJ$1),Records!$C$2:$H$6601,5,FALSE))</f>
        <v/>
      </c>
      <c r="AK217" s="33" t="str">
        <f>IF(ISERROR(VLOOKUP(CONCATENATE($A217,"_L_",AJ$1),Records!$C$2:$H$6601,1,FALSE)),"",VLOOKUP(CONCATENATE($A217,"_L_",AJ$1),Records!$C$2:$H$6601,6,FALSE))</f>
        <v/>
      </c>
      <c r="AL217" s="32" t="str">
        <f>IF(ISERROR(VLOOKUP(CONCATENATE($A217,"_L_",AM$1),Records!$C$2:$H$6601,1,FALSE)),"",VLOOKUP(CONCATENATE($A217,"_L_",AM$1),Records!$C$2:$H$6601,4,FALSE))</f>
        <v/>
      </c>
      <c r="AM217" s="7" t="str">
        <f>IF(ISERROR(VLOOKUP(CONCATENATE($A217,"_L_",AM$1),Records!$C$2:$H$6601,1,FALSE)),"",VLOOKUP(CONCATENATE($A217,"_L_",AM$1),Records!$C$2:$H$6601,5,FALSE))</f>
        <v/>
      </c>
      <c r="AN217" s="33" t="str">
        <f>IF(ISERROR(VLOOKUP(CONCATENATE($A217,"_L_",AM$1),Records!$C$2:$H$6601,1,FALSE)),"",VLOOKUP(CONCATENATE($A217,"_L_",AM$1),Records!$C$2:$H$6601,6,FALSE))</f>
        <v/>
      </c>
      <c r="AO217" s="32" t="str">
        <f>IF(ISERROR(VLOOKUP(CONCATENATE($A217,"_L_",AP$1),Records!$C$2:$H$6601,1,FALSE)),"",VLOOKUP(CONCATENATE($A217,"_L_",AP$1),Records!$C$2:$H$6601,4,FALSE))</f>
        <v/>
      </c>
      <c r="AP217" s="7" t="str">
        <f>IF(ISERROR(VLOOKUP(CONCATENATE($A217,"_L_",AP$1),Records!$C$2:$H$6601,1,FALSE)),"",VLOOKUP(CONCATENATE($A217,"_L_",AP$1),Records!$C$2:$H$6601,5,FALSE))</f>
        <v/>
      </c>
      <c r="AQ217" s="33" t="str">
        <f>IF(ISERROR(VLOOKUP(CONCATENATE($A217,"_L_",AP$1),Records!$C$2:$H$6601,1,FALSE)),"",VLOOKUP(CONCATENATE($A217,"_L_",AP$1),Records!$C$2:$H$6601,6,FALSE))</f>
        <v/>
      </c>
      <c r="AR217" s="32" t="str">
        <f>IF(ISERROR(VLOOKUP(CONCATENATE($A217,"_L_",AS$1),Records!$C$2:$H$6601,1,FALSE)),"",VLOOKUP(CONCATENATE($A217,"_L_",AS$1),Records!$C$2:$H$6601,4,FALSE))</f>
        <v/>
      </c>
      <c r="AS217" s="7" t="str">
        <f>IF(ISERROR(VLOOKUP(CONCATENATE($A217,"_L_",AS$1),Records!$C$2:$H$6601,1,FALSE)),"",VLOOKUP(CONCATENATE($A217,"_L_",AS$1),Records!$C$2:$H$6601,5,FALSE))</f>
        <v/>
      </c>
      <c r="AT217" s="33" t="str">
        <f>IF(ISERROR(VLOOKUP(CONCATENATE($A217,"_L_",AS$1),Records!$C$2:$H$6601,1,FALSE)),"",VLOOKUP(CONCATENATE($A217,"_L_",AS$1),Records!$C$2:$H$6601,6,FALSE))</f>
        <v/>
      </c>
      <c r="AU217" s="32" t="str">
        <f>IF(ISERROR(VLOOKUP(CONCATENATE($A217,"_L_",AV$1),Records!$C$2:$H$6601,1,FALSE)),"",VLOOKUP(CONCATENATE($A217,"_L_",AV$1),Records!$C$2:$H$6601,4,FALSE))</f>
        <v/>
      </c>
      <c r="AV217" s="7" t="str">
        <f>IF(ISERROR(VLOOKUP(CONCATENATE($A217,"_L_",AV$1),Records!$C$2:$H$6601,1,FALSE)),"",VLOOKUP(CONCATENATE($A217,"_L_",AV$1),Records!$C$2:$H$6601,5,FALSE))</f>
        <v/>
      </c>
      <c r="AW217" s="33" t="str">
        <f>IF(ISERROR(VLOOKUP(CONCATENATE($A217,"_L_",AV$1),Records!$C$2:$H$6601,1,FALSE)),"",VLOOKUP(CONCATENATE($A217,"_L_",AV$1),Records!$C$2:$H$6601,6,FALSE))</f>
        <v/>
      </c>
      <c r="AX217" s="32" t="str">
        <f>IF(ISERROR(VLOOKUP(CONCATENATE($A217,"_L_",AY$1),Records!$C$2:$H$6601,1,FALSE)),"",VLOOKUP(CONCATENATE($A217,"_L_",AY$1),Records!$C$2:$H$6601,4,FALSE))</f>
        <v/>
      </c>
      <c r="AY217" s="7" t="str">
        <f>IF(ISERROR(VLOOKUP(CONCATENATE($A217,"_L_",AY$1),Records!$C$2:$H$6601,1,FALSE)),"",VLOOKUP(CONCATENATE($A217,"_L_",AY$1),Records!$C$2:$H$6601,5,FALSE))</f>
        <v/>
      </c>
      <c r="AZ217" s="33" t="str">
        <f>IF(ISERROR(VLOOKUP(CONCATENATE($A217,"_L_",AY$1),Records!$C$2:$H$6601,1,FALSE)),"",VLOOKUP(CONCATENATE($A217,"_L_",AY$1),Records!$C$2:$H$6601,6,FALSE))</f>
        <v/>
      </c>
      <c r="BA217" s="32" t="str">
        <f>IF(ISERROR(VLOOKUP(CONCATENATE($A217,"_L_",BB$1),Records!$C$2:$H$6601,1,FALSE)),"",VLOOKUP(CONCATENATE($A217,"_L_",BB$1),Records!$C$2:$H$6601,4,FALSE))</f>
        <v/>
      </c>
      <c r="BB217" s="7" t="str">
        <f>IF(ISERROR(VLOOKUP(CONCATENATE($A217,"_L_",BB$1),Records!$C$2:$H$6601,1,FALSE)),"",VLOOKUP(CONCATENATE($A217,"_L_",BB$1),Records!$C$2:$H$6601,5,FALSE))</f>
        <v/>
      </c>
      <c r="BC217" s="33" t="str">
        <f>IF(ISERROR(VLOOKUP(CONCATENATE($A217,"_L_",BB$1),Records!$C$2:$H$6601,1,FALSE)),"",VLOOKUP(CONCATENATE($A217,"_L_",BB$1),Records!$C$2:$H$6601,6,FALSE))</f>
        <v/>
      </c>
      <c r="BD217" s="32" t="str">
        <f>IF(ISERROR(VLOOKUP(CONCATENATE($A217,"_L_",BE$1),Records!$C$2:$H$6601,1,FALSE)),"",VLOOKUP(CONCATENATE($A217,"_L_",BE$1),Records!$C$2:$H$6601,4,FALSE))</f>
        <v/>
      </c>
      <c r="BE217" s="7" t="str">
        <f>IF(ISERROR(VLOOKUP(CONCATENATE($A217,"_L_",BE$1),Records!$C$2:$H$6601,1,FALSE)),"",VLOOKUP(CONCATENATE($A217,"_L_",BE$1),Records!$C$2:$H$6601,5,FALSE))</f>
        <v/>
      </c>
      <c r="BF217" s="33" t="str">
        <f>IF(ISERROR(VLOOKUP(CONCATENATE($A217,"_L_",BE$1),Records!$C$2:$H$6601,1,FALSE)),"",VLOOKUP(CONCATENATE($A217,"_L_",BE$1),Records!$C$2:$H$6601,6,FALSE))</f>
        <v/>
      </c>
      <c r="BG217" s="32" t="str">
        <f>IF(ISERROR(VLOOKUP(CONCATENATE($A217,"_L_",BH$1),Records!$C$2:$H$6601,1,FALSE)),"",VLOOKUP(CONCATENATE($A217,"_L_",BH$1),Records!$C$2:$H$6601,4,FALSE))</f>
        <v/>
      </c>
      <c r="BH217" s="7" t="str">
        <f>IF(ISERROR(VLOOKUP(CONCATENATE($A217,"_L_",BH$1),Records!$C$2:$H$6601,1,FALSE)),"",VLOOKUP(CONCATENATE($A217,"_L_",BH$1),Records!$C$2:$H$6601,5,FALSE))</f>
        <v/>
      </c>
      <c r="BI217" s="33" t="str">
        <f>IF(ISERROR(VLOOKUP(CONCATENATE($A217,"_L_",BH$1),Records!$C$2:$H$6601,1,FALSE)),"",VLOOKUP(CONCATENATE($A217,"_L_",BH$1),Records!$C$2:$H$6601,6,FALSE))</f>
        <v/>
      </c>
      <c r="BJ217" s="32" t="str">
        <f>IF(ISERROR(VLOOKUP(CONCATENATE($A217,"_L_",BK$1),Records!$C$2:$H$6601,1,FALSE)),"",VLOOKUP(CONCATENATE($A217,"_L_",BK$1),Records!$C$2:$H$6601,4,FALSE))</f>
        <v/>
      </c>
      <c r="BK217" s="7" t="str">
        <f>IF(ISERROR(VLOOKUP(CONCATENATE($A217,"_L_",BK$1),Records!$C$2:$H$6601,1,FALSE)),"",VLOOKUP(CONCATENATE($A217,"_L_",BK$1),Records!$C$2:$H$6601,5,FALSE))</f>
        <v/>
      </c>
      <c r="BL217" s="33" t="str">
        <f>IF(ISERROR(VLOOKUP(CONCATENATE($A217,"_L_",BK$1),Records!$C$2:$H$6601,1,FALSE)),"",VLOOKUP(CONCATENATE($A217,"_L_",BK$1),Records!$C$2:$H$6601,6,FALSE))</f>
        <v/>
      </c>
      <c r="BM217" s="32" t="str">
        <f>IF(ISERROR(VLOOKUP(CONCATENATE($A217,"_L_",BN$1),Records!$C$2:$H$6601,1,FALSE)),"",VLOOKUP(CONCATENATE($A217,"_L_",BN$1),Records!$C$2:$H$6601,4,FALSE))</f>
        <v/>
      </c>
      <c r="BN217" s="7" t="str">
        <f>IF(ISERROR(VLOOKUP(CONCATENATE($A217,"_L_",BN$1),Records!$C$2:$H$6601,1,FALSE)),"",VLOOKUP(CONCATENATE($A217,"_L_",BN$1),Records!$C$2:$H$6601,5,FALSE))</f>
        <v/>
      </c>
      <c r="BO217" s="33" t="str">
        <f>IF(ISERROR(VLOOKUP(CONCATENATE($A217,"_L_",BN$1),Records!$C$2:$H$6601,1,FALSE)),"",VLOOKUP(CONCATENATE($A217,"_L_",BN$1),Records!$C$2:$H$6601,6,FALSE))</f>
        <v/>
      </c>
      <c r="BP217" s="32" t="str">
        <f>IF(ISERROR(VLOOKUP(CONCATENATE($A217,"_L_",BQ$1),Records!$C$2:$H$6601,1,FALSE)),"",VLOOKUP(CONCATENATE($A217,"_L_",BQ$1),Records!$C$2:$H$6601,4,FALSE))</f>
        <v/>
      </c>
      <c r="BQ217" s="7" t="str">
        <f>IF(ISERROR(VLOOKUP(CONCATENATE($A217,"_L_",BQ$1),Records!$C$2:$H$6601,1,FALSE)),"",VLOOKUP(CONCATENATE($A217,"_L_",BQ$1),Records!$C$2:$H$6601,5,FALSE))</f>
        <v/>
      </c>
      <c r="BR217" s="33" t="str">
        <f>IF(ISERROR(VLOOKUP(CONCATENATE($A217,"_L_",BQ$1),Records!$C$2:$H$6601,1,FALSE)),"",VLOOKUP(CONCATENATE($A217,"_L_",BQ$1),Records!$C$2:$H$6601,6,FALSE))</f>
        <v/>
      </c>
      <c r="BS217" s="32" t="str">
        <f>IF(ISERROR(VLOOKUP(CONCATENATE($A217,"_L_",BT$1),Records!$C$2:$H$6601,1,FALSE)),"",VLOOKUP(CONCATENATE($A217,"_L_",BT$1),Records!$C$2:$H$6601,4,FALSE))</f>
        <v/>
      </c>
      <c r="BT217" s="7" t="str">
        <f>IF(ISERROR(VLOOKUP(CONCATENATE($A217,"_L_",BT$1),Records!$C$2:$H$6601,1,FALSE)),"",VLOOKUP(CONCATENATE($A217,"_L_",BT$1),Records!$C$2:$H$6601,5,FALSE))</f>
        <v/>
      </c>
      <c r="BU217" s="33" t="str">
        <f>IF(ISERROR(VLOOKUP(CONCATENATE($A217,"_L_",BT$1),Records!$C$2:$H$6601,1,FALSE)),"",VLOOKUP(CONCATENATE($A217,"_L_",BT$1),Records!$C$2:$H$6601,6,FALSE))</f>
        <v/>
      </c>
      <c r="BV217" s="32" t="str">
        <f>IF(ISERROR(VLOOKUP(CONCATENATE($A217,"_L_",BW$1),Records!$C$2:$H$6601,1,FALSE)),"",VLOOKUP(CONCATENATE($A217,"_L_",BW$1),Records!$C$2:$H$6601,4,FALSE))</f>
        <v/>
      </c>
      <c r="BW217" s="7" t="str">
        <f>IF(ISERROR(VLOOKUP(CONCATENATE($A217,"_L_",BW$1),Records!$C$2:$H$6601,1,FALSE)),"",VLOOKUP(CONCATENATE($A217,"_L_",BW$1),Records!$C$2:$H$6601,5,FALSE))</f>
        <v/>
      </c>
      <c r="BX217" s="33" t="str">
        <f>IF(ISERROR(VLOOKUP(CONCATENATE($A217,"_L_",BW$1),Records!$C$2:$H$6601,1,FALSE)),"",VLOOKUP(CONCATENATE($A217,"_L_",BW$1),Records!$C$2:$H$6601,6,FALSE))</f>
        <v/>
      </c>
      <c r="BY217" s="32" t="str">
        <f>IF(ISERROR(VLOOKUP(CONCATENATE($A217,"_L_",BZ$1),Records!$C$2:$H$6601,1,FALSE)),"",VLOOKUP(CONCATENATE($A217,"_L_",BZ$1),Records!$C$2:$H$6601,4,FALSE))</f>
        <v/>
      </c>
      <c r="BZ217" s="7" t="str">
        <f>IF(ISERROR(VLOOKUP(CONCATENATE($A217,"_L_",BZ$1),Records!$C$2:$H$6601,1,FALSE)),"",VLOOKUP(CONCATENATE($A217,"_L_",BZ$1),Records!$C$2:$H$6601,5,FALSE))</f>
        <v/>
      </c>
      <c r="CA217" s="33" t="str">
        <f>IF(ISERROR(VLOOKUP(CONCATENATE($A217,"_L_",BZ$1),Records!$C$2:$H$6601,1,FALSE)),"",VLOOKUP(CONCATENATE($A217,"_L_",BZ$1),Records!$C$2:$H$6601,6,FALSE))</f>
        <v/>
      </c>
      <c r="CB217" s="32" t="str">
        <f>IF(ISERROR(VLOOKUP(CONCATENATE($A217,"_L_",CC$1),Records!$C$2:$H$6601,1,FALSE)),"",VLOOKUP(CONCATENATE($A217,"_L_",CC$1),Records!$C$2:$H$6601,4,FALSE))</f>
        <v/>
      </c>
      <c r="CC217" s="7" t="str">
        <f>IF(ISERROR(VLOOKUP(CONCATENATE($A217,"_L_",CC$1),Records!$C$2:$H$6601,1,FALSE)),"",VLOOKUP(CONCATENATE($A217,"_L_",CC$1),Records!$C$2:$H$6601,5,FALSE))</f>
        <v/>
      </c>
      <c r="CD217" s="33" t="str">
        <f>IF(ISERROR(VLOOKUP(CONCATENATE($A217,"_L_",CC$1),Records!$C$2:$H$6601,1,FALSE)),"",VLOOKUP(CONCATENATE($A217,"_L_",CC$1),Records!$C$2:$H$6601,6,FALSE))</f>
        <v/>
      </c>
      <c r="CE217" s="32" t="str">
        <f>IF(ISERROR(VLOOKUP(CONCATENATE($A217,"_L_",CF$1),Records!$C$2:$H$6601,1,FALSE)),"",VLOOKUP(CONCATENATE($A217,"_L_",CF$1),Records!$C$2:$H$6601,4,FALSE))</f>
        <v/>
      </c>
      <c r="CF217" s="7" t="str">
        <f>IF(ISERROR(VLOOKUP(CONCATENATE($A217,"_L_",CF$1),Records!$C$2:$H$6601,1,FALSE)),"",VLOOKUP(CONCATENATE($A217,"_L_",CF$1),Records!$C$2:$H$6601,5,FALSE))</f>
        <v/>
      </c>
      <c r="CG217" s="33" t="str">
        <f>IF(ISERROR(VLOOKUP(CONCATENATE($A217,"_L_",CF$1),Records!$C$2:$H$6601,1,FALSE)),"",VLOOKUP(CONCATENATE($A217,"_L_",CF$1),Records!$C$2:$H$6601,6,FALSE))</f>
        <v/>
      </c>
      <c r="CH217" s="32" t="str">
        <f>IF(ISERROR(VLOOKUP(CONCATENATE($A217,"_L_",CI$1),Records!$C$2:$H$6601,1,FALSE)),"",VLOOKUP(CONCATENATE($A217,"_L_",CI$1),Records!$C$2:$H$6601,4,FALSE))</f>
        <v/>
      </c>
      <c r="CI217" s="7" t="str">
        <f>IF(ISERROR(VLOOKUP(CONCATENATE($A217,"_L_",CI$1),Records!$C$2:$H$6601,1,FALSE)),"",VLOOKUP(CONCATENATE($A217,"_L_",CI$1),Records!$C$2:$H$6601,5,FALSE))</f>
        <v/>
      </c>
      <c r="CJ217" s="33" t="str">
        <f>IF(ISERROR(VLOOKUP(CONCATENATE($A217,"_L_",CI$1),Records!$C$2:$H$6601,1,FALSE)),"",VLOOKUP(CONCATENATE($A217,"_L_",CI$1),Records!$C$2:$H$6601,6,FALSE))</f>
        <v/>
      </c>
      <c r="CK217" s="32" t="str">
        <f>IF(ISERROR(VLOOKUP(CONCATENATE($A217,"_L_",CL$1),Records!$C$2:$H$6601,1,FALSE)),"",VLOOKUP(CONCATENATE($A217,"_L_",CL$1),Records!$C$2:$H$6601,4,FALSE))</f>
        <v/>
      </c>
      <c r="CL217" s="7" t="str">
        <f>IF(ISERROR(VLOOKUP(CONCATENATE($A217,"_L_",CL$1),Records!$C$2:$H$6601,1,FALSE)),"",VLOOKUP(CONCATENATE($A217,"_L_",CL$1),Records!$C$2:$H$6601,5,FALSE))</f>
        <v/>
      </c>
      <c r="CM217" s="33" t="str">
        <f>IF(ISERROR(VLOOKUP(CONCATENATE($A217,"_L_",CL$1),Records!$C$2:$H$6601,1,FALSE)),"",VLOOKUP(CONCATENATE($A217,"_L_",CL$1),Records!$C$2:$H$6601,6,FALSE))</f>
        <v/>
      </c>
      <c r="CN217" s="32" t="str">
        <f>IF(ISERROR(VLOOKUP(CONCATENATE($A217,"_L_",CO$1),Records!$C$2:$H$6601,1,FALSE)),"",VLOOKUP(CONCATENATE($A217,"_L_",CO$1),Records!$C$2:$H$6601,4,FALSE))</f>
        <v/>
      </c>
      <c r="CO217" s="7" t="str">
        <f>IF(ISERROR(VLOOKUP(CONCATENATE($A217,"_L_",CO$1),Records!$C$2:$H$6601,1,FALSE)),"",VLOOKUP(CONCATENATE($A217,"_L_",CO$1),Records!$C$2:$H$6601,5,FALSE))</f>
        <v/>
      </c>
      <c r="CP217" s="33" t="str">
        <f>IF(ISERROR(VLOOKUP(CONCATENATE($A217,"_L_",CO$1),Records!$C$2:$H$6601,1,FALSE)),"",VLOOKUP(CONCATENATE($A217,"_L_",CO$1),Records!$C$2:$H$6601,6,FALSE))</f>
        <v/>
      </c>
      <c r="CQ217" s="32" t="str">
        <f>IF(ISERROR(VLOOKUP(CONCATENATE($A217,"_L_",CR$1),Records!$C$2:$H$6601,1,FALSE)),"",VLOOKUP(CONCATENATE($A217,"_L_",CR$1),Records!$C$2:$H$6601,4,FALSE))</f>
        <v/>
      </c>
      <c r="CR217" s="7" t="str">
        <f>IF(ISERROR(VLOOKUP(CONCATENATE($A217,"_L_",CR$1),Records!$C$2:$H$6601,1,FALSE)),"",VLOOKUP(CONCATENATE($A217,"_L_",CR$1),Records!$C$2:$H$6601,5,FALSE))</f>
        <v/>
      </c>
      <c r="CS217" s="33" t="str">
        <f>IF(ISERROR(VLOOKUP(CONCATENATE($A217,"_L_",CR$1),Records!$C$2:$H$6601,1,FALSE)),"",VLOOKUP(CONCATENATE($A217,"_L_",CR$1),Records!$C$2:$H$6601,6,FALSE))</f>
        <v/>
      </c>
      <c r="CT217" s="32" t="str">
        <f>IF(ISERROR(VLOOKUP(CONCATENATE($A217,"_L_",CU$1),Records!$C$2:$H$6601,1,FALSE)),"",VLOOKUP(CONCATENATE($A217,"_L_",CU$1),Records!$C$2:$H$6601,4,FALSE))</f>
        <v/>
      </c>
      <c r="CU217" s="7" t="str">
        <f>IF(ISERROR(VLOOKUP(CONCATENATE($A217,"_L_",CU$1),Records!$C$2:$H$6601,1,FALSE)),"",VLOOKUP(CONCATENATE($A217,"_L_",CU$1),Records!$C$2:$H$6601,5,FALSE))</f>
        <v/>
      </c>
      <c r="CV217" s="33" t="str">
        <f>IF(ISERROR(VLOOKUP(CONCATENATE($A217,"_L_",CU$1),Records!$C$2:$H$6601,1,FALSE)),"",VLOOKUP(CONCATENATE($A217,"_L_",CU$1),Records!$C$2:$H$6601,6,FALSE))</f>
        <v/>
      </c>
      <c r="CW217" s="32" t="str">
        <f>IF(ISERROR(VLOOKUP(CONCATENATE($A217,"_L_",CX$1),Records!$C$2:$H$6601,1,FALSE)),"",VLOOKUP(CONCATENATE($A217,"_L_",CX$1),Records!$C$2:$H$6601,4,FALSE))</f>
        <v/>
      </c>
      <c r="CX217" s="7" t="str">
        <f>IF(ISERROR(VLOOKUP(CONCATENATE($A217,"_L_",CX$1),Records!$C$2:$H$6601,1,FALSE)),"",VLOOKUP(CONCATENATE($A217,"_L_",CX$1),Records!$C$2:$H$6601,5,FALSE))</f>
        <v/>
      </c>
      <c r="CY217" s="33" t="str">
        <f>IF(ISERROR(VLOOKUP(CONCATENATE($A217,"_L_",CX$1),Records!$C$2:$H$6601,1,FALSE)),"",VLOOKUP(CONCATENATE($A217,"_L_",CX$1),Records!$C$2:$H$6601,6,FALSE))</f>
        <v/>
      </c>
      <c r="CZ217" s="32" t="str">
        <f>IF(ISERROR(VLOOKUP(CONCATENATE($A217,"_L_",DA$1),Records!$C$2:$H$6601,1,FALSE)),"",VLOOKUP(CONCATENATE($A217,"_L_",DA$1),Records!$C$2:$H$6601,4,FALSE))</f>
        <v/>
      </c>
      <c r="DA217" s="7" t="str">
        <f>IF(ISERROR(VLOOKUP(CONCATENATE($A217,"_L_",DA$1),Records!$C$2:$H$6601,1,FALSE)),"",VLOOKUP(CONCATENATE($A217,"_L_",DA$1),Records!$C$2:$H$6601,5,FALSE))</f>
        <v/>
      </c>
      <c r="DB217" s="33" t="str">
        <f>IF(ISERROR(VLOOKUP(CONCATENATE($A217,"_L_",DA$1),Records!$C$2:$H$6601,1,FALSE)),"",VLOOKUP(CONCATENATE($A217,"_L_",DA$1),Records!$C$2:$H$6601,6,FALSE))</f>
        <v/>
      </c>
      <c r="DC217" s="32" t="str">
        <f>IF(ISERROR(VLOOKUP(CONCATENATE($A217,"_L_",DD$1),Records!$C$2:$H$6601,1,FALSE)),"",VLOOKUP(CONCATENATE($A217,"_L_",DD$1),Records!$C$2:$H$6601,4,FALSE))</f>
        <v/>
      </c>
      <c r="DD217" s="7" t="str">
        <f>IF(ISERROR(VLOOKUP(CONCATENATE($A217,"_L_",DD$1),Records!$C$2:$H$6601,1,FALSE)),"",VLOOKUP(CONCATENATE($A217,"_L_",DD$1),Records!$C$2:$H$6601,5,FALSE))</f>
        <v/>
      </c>
      <c r="DE217" s="33" t="str">
        <f>IF(ISERROR(VLOOKUP(CONCATENATE($A217,"_L_",DD$1),Records!$C$2:$H$6601,1,FALSE)),"",VLOOKUP(CONCATENATE($A217,"_L_",DD$1),Records!$C$2:$H$6601,6,FALSE))</f>
        <v/>
      </c>
      <c r="DF217" s="32" t="str">
        <f>IF(ISERROR(VLOOKUP(CONCATENATE($A217,"_L_",DG$1),Records!$C$2:$H$6601,1,FALSE)),"",VLOOKUP(CONCATENATE($A217,"_L_",DG$1),Records!$C$2:$H$6601,4,FALSE))</f>
        <v/>
      </c>
      <c r="DG217" s="7" t="str">
        <f>IF(ISERROR(VLOOKUP(CONCATENATE($A217,"_L_",DG$1),Records!$C$2:$H$6601,1,FALSE)),"",VLOOKUP(CONCATENATE($A217,"_L_",DG$1),Records!$C$2:$H$6601,5,FALSE))</f>
        <v/>
      </c>
      <c r="DH217" s="33" t="str">
        <f>IF(ISERROR(VLOOKUP(CONCATENATE($A217,"_L_",DG$1),Records!$C$2:$H$6601,1,FALSE)),"",VLOOKUP(CONCATENATE($A217,"_L_",DG$1),Records!$C$2:$H$6601,6,FALSE))</f>
        <v/>
      </c>
      <c r="DI217" s="32" t="str">
        <f>IF(ISERROR(VLOOKUP(CONCATENATE($A217,"_L_",DJ$1),Records!$C$2:$H$6601,1,FALSE)),"",VLOOKUP(CONCATENATE($A217,"_L_",DJ$1),Records!$C$2:$H$6601,4,FALSE))</f>
        <v/>
      </c>
      <c r="DJ217" s="7" t="str">
        <f>IF(ISERROR(VLOOKUP(CONCATENATE($A217,"_L_",DJ$1),Records!$C$2:$H$6601,1,FALSE)),"",VLOOKUP(CONCATENATE($A217,"_L_",DJ$1),Records!$C$2:$H$6601,5,FALSE))</f>
        <v/>
      </c>
      <c r="DK217" s="33" t="str">
        <f>IF(ISERROR(VLOOKUP(CONCATENATE($A217,"_L_",DJ$1),Records!$C$2:$H$6601,1,FALSE)),"",VLOOKUP(CONCATENATE($A217,"_L_",DJ$1),Records!$C$2:$H$6601,6,FALSE))</f>
        <v/>
      </c>
      <c r="DL217" s="32" t="str">
        <f>IF(ISERROR(VLOOKUP(CONCATENATE($A217,"_L_",DM$1),Records!$C$2:$H$6601,1,FALSE)),"",VLOOKUP(CONCATENATE($A217,"_L_",DM$1),Records!$C$2:$H$6601,4,FALSE))</f>
        <v/>
      </c>
      <c r="DM217" s="7" t="str">
        <f>IF(ISERROR(VLOOKUP(CONCATENATE($A217,"_L_",DM$1),Records!$C$2:$H$6601,1,FALSE)),"",VLOOKUP(CONCATENATE($A217,"_L_",DM$1),Records!$C$2:$H$6601,5,FALSE))</f>
        <v/>
      </c>
      <c r="DN217" s="33" t="str">
        <f>IF(ISERROR(VLOOKUP(CONCATENATE($A217,"_L_",DM$1),Records!$C$2:$H$6601,1,FALSE)),"",VLOOKUP(CONCATENATE($A217,"_L_",DM$1),Records!$C$2:$H$6601,6,FALSE))</f>
        <v/>
      </c>
      <c r="DO217" s="32" t="str">
        <f>IF(ISERROR(VLOOKUP(CONCATENATE($A217,"_L_",DP$1),Records!$C$2:$H$6601,1,FALSE)),"",VLOOKUP(CONCATENATE($A217,"_L_",DP$1),Records!$C$2:$H$6601,4,FALSE))</f>
        <v/>
      </c>
      <c r="DP217" s="7" t="str">
        <f>IF(ISERROR(VLOOKUP(CONCATENATE($A217,"_L_",DP$1),Records!$C$2:$H$6601,1,FALSE)),"",VLOOKUP(CONCATENATE($A217,"_L_",DP$1),Records!$C$2:$H$6601,5,FALSE))</f>
        <v/>
      </c>
      <c r="DQ217" s="33" t="str">
        <f>IF(ISERROR(VLOOKUP(CONCATENATE($A217,"_L_",DP$1),Records!$C$2:$H$6601,1,FALSE)),"",VLOOKUP(CONCATENATE($A217,"_L_",DP$1),Records!$C$2:$H$6601,6,FALSE))</f>
        <v/>
      </c>
      <c r="DR217" s="32" t="str">
        <f>IF(ISERROR(VLOOKUP(CONCATENATE($A217,"_L_",DS$1),Records!$C$2:$H$6601,1,FALSE)),"",VLOOKUP(CONCATENATE($A217,"_L_",DS$1),Records!$C$2:$H$6601,4,FALSE))</f>
        <v/>
      </c>
      <c r="DS217" s="7" t="str">
        <f>IF(ISERROR(VLOOKUP(CONCATENATE($A217,"_L_",DS$1),Records!$C$2:$H$6601,1,FALSE)),"",VLOOKUP(CONCATENATE($A217,"_L_",DS$1),Records!$C$2:$H$6601,5,FALSE))</f>
        <v/>
      </c>
      <c r="DT217" s="33" t="str">
        <f>IF(ISERROR(VLOOKUP(CONCATENATE($A217,"_L_",DS$1),Records!$C$2:$H$6601,1,FALSE)),"",VLOOKUP(CONCATENATE($A217,"_L_",DS$1),Records!$C$2:$H$6601,6,FALSE))</f>
        <v/>
      </c>
      <c r="DU217" s="32" t="str">
        <f>IF(ISERROR(VLOOKUP(CONCATENATE($A217,"_L_",DV$1),Records!$C$2:$H$6601,1,FALSE)),"",VLOOKUP(CONCATENATE($A217,"_L_",DV$1),Records!$C$2:$H$6601,4,FALSE))</f>
        <v/>
      </c>
      <c r="DV217" s="7" t="str">
        <f>IF(ISERROR(VLOOKUP(CONCATENATE($A217,"_L_",DV$1),Records!$C$2:$H$6601,1,FALSE)),"",VLOOKUP(CONCATENATE($A217,"_L_",DV$1),Records!$C$2:$H$6601,5,FALSE))</f>
        <v/>
      </c>
      <c r="DW217" s="33" t="str">
        <f>IF(ISERROR(VLOOKUP(CONCATENATE($A217,"_L_",DV$1),Records!$C$2:$H$6601,1,FALSE)),"",VLOOKUP(CONCATENATE($A217,"_L_",DV$1),Records!$C$2:$H$6601,6,FALSE))</f>
        <v/>
      </c>
      <c r="DX217" s="32" t="str">
        <f>IF(ISERROR(VLOOKUP(CONCATENATE($A217,"_L_",DY$1),Records!$C$2:$H$6601,1,FALSE)),"",VLOOKUP(CONCATENATE($A217,"_L_",DY$1),Records!$C$2:$H$6601,4,FALSE))</f>
        <v/>
      </c>
      <c r="DY217" s="7" t="str">
        <f>IF(ISERROR(VLOOKUP(CONCATENATE($A217,"_L_",DY$1),Records!$C$2:$H$6601,1,FALSE)),"",VLOOKUP(CONCATENATE($A217,"_L_",DY$1),Records!$C$2:$H$6601,5,FALSE))</f>
        <v/>
      </c>
      <c r="DZ217" s="33" t="str">
        <f>IF(ISERROR(VLOOKUP(CONCATENATE($A217,"_L_",DY$1),Records!$C$2:$H$6601,1,FALSE)),"",VLOOKUP(CONCATENATE($A217,"_L_",DY$1),Records!$C$2:$H$6601,6,FALSE))</f>
        <v/>
      </c>
      <c r="EA217" s="32" t="str">
        <f>IF(ISERROR(VLOOKUP(CONCATENATE($A217,"_L_",EB$1),Records!$C$2:$H$6601,1,FALSE)),"",VLOOKUP(CONCATENATE($A217,"_L_",EB$1),Records!$C$2:$H$6601,4,FALSE))</f>
        <v/>
      </c>
      <c r="EB217" s="7" t="str">
        <f>IF(ISERROR(VLOOKUP(CONCATENATE($A217,"_L_",EB$1),Records!$C$2:$H$6601,1,FALSE)),"",VLOOKUP(CONCATENATE($A217,"_L_",EB$1),Records!$C$2:$H$6601,5,FALSE))</f>
        <v/>
      </c>
      <c r="EC217" s="33" t="str">
        <f>IF(ISERROR(VLOOKUP(CONCATENATE($A217,"_L_",EB$1),Records!$C$2:$H$6601,1,FALSE)),"",VLOOKUP(CONCATENATE($A217,"_L_",EB$1),Records!$C$2:$H$6601,6,FALSE))</f>
        <v/>
      </c>
    </row>
    <row r="218" spans="1:133" ht="15.75" x14ac:dyDescent="0.25">
      <c r="A218" s="11">
        <v>42400</v>
      </c>
      <c r="B218" s="17" t="s">
        <v>80</v>
      </c>
      <c r="C218" s="17">
        <f t="shared" si="7"/>
        <v>31</v>
      </c>
      <c r="D218" s="26" t="s">
        <v>65</v>
      </c>
      <c r="E218" s="8" t="s">
        <v>71</v>
      </c>
      <c r="F218" s="62">
        <f t="shared" si="6"/>
        <v>0</v>
      </c>
      <c r="G218" s="62">
        <f>HomeCalc!F218</f>
        <v>0</v>
      </c>
      <c r="H218" s="32" t="str">
        <f>IF(ISERROR(VLOOKUP(CONCATENATE($A218,"_L_",I$1),Records!$C$2:$H$6601,1,FALSE)),"",VLOOKUP(CONCATENATE($A218,"_L_",I$1),Records!$C$2:$H$6601,4,FALSE))</f>
        <v/>
      </c>
      <c r="I218" s="7" t="str">
        <f>IF(ISERROR(VLOOKUP(CONCATENATE($A218,"_L_",I$1),Records!$C$2:$H$6601,1,FALSE)),"",VLOOKUP(CONCATENATE($A218,"_L_",I$1),Records!$C$2:$H$6601,5,FALSE))</f>
        <v/>
      </c>
      <c r="J218" s="33" t="str">
        <f>IF(ISERROR(VLOOKUP(CONCATENATE($A218,"_L_",I$1),Records!$C$2:$H$6601,1,FALSE)),"",VLOOKUP(CONCATENATE($A218,"_L_",I$1),Records!$C$2:$H$6601,6,FALSE))</f>
        <v/>
      </c>
      <c r="K218" s="32" t="str">
        <f>IF(ISERROR(VLOOKUP(CONCATENATE($A218,"_L_",L$1),Records!$C$2:$H$6601,1,FALSE)),"",VLOOKUP(CONCATENATE($A218,"_L_",L$1),Records!$C$2:$H$6601,4,FALSE))</f>
        <v/>
      </c>
      <c r="L218" s="7" t="str">
        <f>IF(ISERROR(VLOOKUP(CONCATENATE($A218,"_L_",L$1),Records!$C$2:$H$6601,1,FALSE)),"",VLOOKUP(CONCATENATE($A218,"_L_",L$1),Records!$C$2:$H$6601,5,FALSE))</f>
        <v/>
      </c>
      <c r="M218" s="33" t="str">
        <f>IF(ISERROR(VLOOKUP(CONCATENATE($A218,"_L_",L$1),Records!$C$2:$H$6601,1,FALSE)),"",VLOOKUP(CONCATENATE($A218,"_L_",L$1),Records!$C$2:$H$6601,6,FALSE))</f>
        <v/>
      </c>
      <c r="N218" s="32" t="str">
        <f>IF(ISERROR(VLOOKUP(CONCATENATE($A218,"_L_",O$1),Records!$C$2:$H$6601,1,FALSE)),"",VLOOKUP(CONCATENATE($A218,"_L_",O$1),Records!$C$2:$H$6601,4,FALSE))</f>
        <v/>
      </c>
      <c r="O218" s="7" t="str">
        <f>IF(ISERROR(VLOOKUP(CONCATENATE($A218,"_L_",O$1),Records!$C$2:$H$6601,1,FALSE)),"",VLOOKUP(CONCATENATE($A218,"_L_",O$1),Records!$C$2:$H$6601,5,FALSE))</f>
        <v/>
      </c>
      <c r="P218" s="33" t="str">
        <f>IF(ISERROR(VLOOKUP(CONCATENATE($A218,"_L_",O$1),Records!$C$2:$H$6601,1,FALSE)),"",VLOOKUP(CONCATENATE($A218,"_L_",O$1),Records!$C$2:$H$6601,6,FALSE))</f>
        <v/>
      </c>
      <c r="Q218" s="32" t="str">
        <f>IF(ISERROR(VLOOKUP(CONCATENATE($A218,"_L_",R$1),Records!$C$2:$H$6601,1,FALSE)),"",VLOOKUP(CONCATENATE($A218,"_L_",R$1),Records!$C$2:$H$6601,4,FALSE))</f>
        <v/>
      </c>
      <c r="R218" s="7" t="str">
        <f>IF(ISERROR(VLOOKUP(CONCATENATE($A218,"_L_",R$1),Records!$C$2:$H$6601,1,FALSE)),"",VLOOKUP(CONCATENATE($A218,"_L_",R$1),Records!$C$2:$H$6601,5,FALSE))</f>
        <v/>
      </c>
      <c r="S218" s="33" t="str">
        <f>IF(ISERROR(VLOOKUP(CONCATENATE($A218,"_L_",R$1),Records!$C$2:$H$6601,1,FALSE)),"",VLOOKUP(CONCATENATE($A218,"_L_",R$1),Records!$C$2:$H$6601,6,FALSE))</f>
        <v/>
      </c>
      <c r="T218" s="32" t="str">
        <f>IF(ISERROR(VLOOKUP(CONCATENATE($A218,"_L_",U$1),Records!$C$2:$H$6601,1,FALSE)),"",VLOOKUP(CONCATENATE($A218,"_L_",U$1),Records!$C$2:$H$6601,4,FALSE))</f>
        <v/>
      </c>
      <c r="U218" s="7" t="str">
        <f>IF(ISERROR(VLOOKUP(CONCATENATE($A218,"_L_",U$1),Records!$C$2:$H$6601,1,FALSE)),"",VLOOKUP(CONCATENATE($A218,"_L_",U$1),Records!$C$2:$H$6601,5,FALSE))</f>
        <v/>
      </c>
      <c r="V218" s="33" t="str">
        <f>IF(ISERROR(VLOOKUP(CONCATENATE($A218,"_L_",U$1),Records!$C$2:$H$6601,1,FALSE)),"",VLOOKUP(CONCATENATE($A218,"_L_",U$1),Records!$C$2:$H$6601,6,FALSE))</f>
        <v/>
      </c>
      <c r="W218" s="32" t="str">
        <f>IF(ISERROR(VLOOKUP(CONCATENATE($A218,"_L_",X$1),Records!$C$2:$H$6601,1,FALSE)),"",VLOOKUP(CONCATENATE($A218,"_L_",X$1),Records!$C$2:$H$6601,4,FALSE))</f>
        <v/>
      </c>
      <c r="X218" s="7" t="str">
        <f>IF(ISERROR(VLOOKUP(CONCATENATE($A218,"_L_",X$1),Records!$C$2:$H$6601,1,FALSE)),"",VLOOKUP(CONCATENATE($A218,"_L_",X$1),Records!$C$2:$H$6601,5,FALSE))</f>
        <v/>
      </c>
      <c r="Y218" s="33" t="str">
        <f>IF(ISERROR(VLOOKUP(CONCATENATE($A218,"_L_",X$1),Records!$C$2:$H$6601,1,FALSE)),"",VLOOKUP(CONCATENATE($A218,"_L_",X$1),Records!$C$2:$H$6601,6,FALSE))</f>
        <v/>
      </c>
      <c r="Z218" s="32" t="str">
        <f>IF(ISERROR(VLOOKUP(CONCATENATE($A218,"_L_",AA$1),Records!$C$2:$H$6601,1,FALSE)),"",VLOOKUP(CONCATENATE($A218,"_L_",AA$1),Records!$C$2:$H$6601,4,FALSE))</f>
        <v/>
      </c>
      <c r="AA218" s="7" t="str">
        <f>IF(ISERROR(VLOOKUP(CONCATENATE($A218,"_L_",AA$1),Records!$C$2:$H$6601,1,FALSE)),"",VLOOKUP(CONCATENATE($A218,"_L_",AA$1),Records!$C$2:$H$6601,5,FALSE))</f>
        <v/>
      </c>
      <c r="AB218" s="33" t="str">
        <f>IF(ISERROR(VLOOKUP(CONCATENATE($A218,"_L_",AA$1),Records!$C$2:$H$6601,1,FALSE)),"",VLOOKUP(CONCATENATE($A218,"_L_",AA$1),Records!$C$2:$H$6601,6,FALSE))</f>
        <v/>
      </c>
      <c r="AC218" s="32" t="str">
        <f>IF(ISERROR(VLOOKUP(CONCATENATE($A218,"_L_",AD$1),Records!$C$2:$H$6601,1,FALSE)),"",VLOOKUP(CONCATENATE($A218,"_L_",AD$1),Records!$C$2:$H$6601,4,FALSE))</f>
        <v/>
      </c>
      <c r="AD218" s="7" t="str">
        <f>IF(ISERROR(VLOOKUP(CONCATENATE($A218,"_L_",AD$1),Records!$C$2:$H$6601,1,FALSE)),"",VLOOKUP(CONCATENATE($A218,"_L_",AD$1),Records!$C$2:$H$6601,5,FALSE))</f>
        <v/>
      </c>
      <c r="AE218" s="33" t="str">
        <f>IF(ISERROR(VLOOKUP(CONCATENATE($A218,"_L_",AD$1),Records!$C$2:$H$6601,1,FALSE)),"",VLOOKUP(CONCATENATE($A218,"_L_",AD$1),Records!$C$2:$H$6601,6,FALSE))</f>
        <v/>
      </c>
      <c r="AF218" s="32" t="str">
        <f>IF(ISERROR(VLOOKUP(CONCATENATE($A218,"_L_",AG$1),Records!$C$2:$H$6601,1,FALSE)),"",VLOOKUP(CONCATENATE($A218,"_L_",AG$1),Records!$C$2:$H$6601,4,FALSE))</f>
        <v/>
      </c>
      <c r="AG218" s="7" t="str">
        <f>IF(ISERROR(VLOOKUP(CONCATENATE($A218,"_L_",AG$1),Records!$C$2:$H$6601,1,FALSE)),"",VLOOKUP(CONCATENATE($A218,"_L_",AG$1),Records!$C$2:$H$6601,5,FALSE))</f>
        <v/>
      </c>
      <c r="AH218" s="33" t="str">
        <f>IF(ISERROR(VLOOKUP(CONCATENATE($A218,"_L_",AG$1),Records!$C$2:$H$6601,1,FALSE)),"",VLOOKUP(CONCATENATE($A218,"_L_",AG$1),Records!$C$2:$H$6601,6,FALSE))</f>
        <v/>
      </c>
      <c r="AI218" s="32" t="str">
        <f>IF(ISERROR(VLOOKUP(CONCATENATE($A218,"_L_",AJ$1),Records!$C$2:$H$6601,1,FALSE)),"",VLOOKUP(CONCATENATE($A218,"_L_",AJ$1),Records!$C$2:$H$6601,4,FALSE))</f>
        <v/>
      </c>
      <c r="AJ218" s="7" t="str">
        <f>IF(ISERROR(VLOOKUP(CONCATENATE($A218,"_L_",AJ$1),Records!$C$2:$H$6601,1,FALSE)),"",VLOOKUP(CONCATENATE($A218,"_L_",AJ$1),Records!$C$2:$H$6601,5,FALSE))</f>
        <v/>
      </c>
      <c r="AK218" s="33" t="str">
        <f>IF(ISERROR(VLOOKUP(CONCATENATE($A218,"_L_",AJ$1),Records!$C$2:$H$6601,1,FALSE)),"",VLOOKUP(CONCATENATE($A218,"_L_",AJ$1),Records!$C$2:$H$6601,6,FALSE))</f>
        <v/>
      </c>
      <c r="AL218" s="32" t="str">
        <f>IF(ISERROR(VLOOKUP(CONCATENATE($A218,"_L_",AM$1),Records!$C$2:$H$6601,1,FALSE)),"",VLOOKUP(CONCATENATE($A218,"_L_",AM$1),Records!$C$2:$H$6601,4,FALSE))</f>
        <v/>
      </c>
      <c r="AM218" s="7" t="str">
        <f>IF(ISERROR(VLOOKUP(CONCATENATE($A218,"_L_",AM$1),Records!$C$2:$H$6601,1,FALSE)),"",VLOOKUP(CONCATENATE($A218,"_L_",AM$1),Records!$C$2:$H$6601,5,FALSE))</f>
        <v/>
      </c>
      <c r="AN218" s="33" t="str">
        <f>IF(ISERROR(VLOOKUP(CONCATENATE($A218,"_L_",AM$1),Records!$C$2:$H$6601,1,FALSE)),"",VLOOKUP(CONCATENATE($A218,"_L_",AM$1),Records!$C$2:$H$6601,6,FALSE))</f>
        <v/>
      </c>
      <c r="AO218" s="32" t="str">
        <f>IF(ISERROR(VLOOKUP(CONCATENATE($A218,"_L_",AP$1),Records!$C$2:$H$6601,1,FALSE)),"",VLOOKUP(CONCATENATE($A218,"_L_",AP$1),Records!$C$2:$H$6601,4,FALSE))</f>
        <v/>
      </c>
      <c r="AP218" s="7" t="str">
        <f>IF(ISERROR(VLOOKUP(CONCATENATE($A218,"_L_",AP$1),Records!$C$2:$H$6601,1,FALSE)),"",VLOOKUP(CONCATENATE($A218,"_L_",AP$1),Records!$C$2:$H$6601,5,FALSE))</f>
        <v/>
      </c>
      <c r="AQ218" s="33" t="str">
        <f>IF(ISERROR(VLOOKUP(CONCATENATE($A218,"_L_",AP$1),Records!$C$2:$H$6601,1,FALSE)),"",VLOOKUP(CONCATENATE($A218,"_L_",AP$1),Records!$C$2:$H$6601,6,FALSE))</f>
        <v/>
      </c>
      <c r="AR218" s="32" t="str">
        <f>IF(ISERROR(VLOOKUP(CONCATENATE($A218,"_L_",AS$1),Records!$C$2:$H$6601,1,FALSE)),"",VLOOKUP(CONCATENATE($A218,"_L_",AS$1),Records!$C$2:$H$6601,4,FALSE))</f>
        <v/>
      </c>
      <c r="AS218" s="7" t="str">
        <f>IF(ISERROR(VLOOKUP(CONCATENATE($A218,"_L_",AS$1),Records!$C$2:$H$6601,1,FALSE)),"",VLOOKUP(CONCATENATE($A218,"_L_",AS$1),Records!$C$2:$H$6601,5,FALSE))</f>
        <v/>
      </c>
      <c r="AT218" s="33" t="str">
        <f>IF(ISERROR(VLOOKUP(CONCATENATE($A218,"_L_",AS$1),Records!$C$2:$H$6601,1,FALSE)),"",VLOOKUP(CONCATENATE($A218,"_L_",AS$1),Records!$C$2:$H$6601,6,FALSE))</f>
        <v/>
      </c>
      <c r="AU218" s="32" t="str">
        <f>IF(ISERROR(VLOOKUP(CONCATENATE($A218,"_L_",AV$1),Records!$C$2:$H$6601,1,FALSE)),"",VLOOKUP(CONCATENATE($A218,"_L_",AV$1),Records!$C$2:$H$6601,4,FALSE))</f>
        <v/>
      </c>
      <c r="AV218" s="7" t="str">
        <f>IF(ISERROR(VLOOKUP(CONCATENATE($A218,"_L_",AV$1),Records!$C$2:$H$6601,1,FALSE)),"",VLOOKUP(CONCATENATE($A218,"_L_",AV$1),Records!$C$2:$H$6601,5,FALSE))</f>
        <v/>
      </c>
      <c r="AW218" s="33" t="str">
        <f>IF(ISERROR(VLOOKUP(CONCATENATE($A218,"_L_",AV$1),Records!$C$2:$H$6601,1,FALSE)),"",VLOOKUP(CONCATENATE($A218,"_L_",AV$1),Records!$C$2:$H$6601,6,FALSE))</f>
        <v/>
      </c>
      <c r="AX218" s="32" t="str">
        <f>IF(ISERROR(VLOOKUP(CONCATENATE($A218,"_L_",AY$1),Records!$C$2:$H$6601,1,FALSE)),"",VLOOKUP(CONCATENATE($A218,"_L_",AY$1),Records!$C$2:$H$6601,4,FALSE))</f>
        <v/>
      </c>
      <c r="AY218" s="7" t="str">
        <f>IF(ISERROR(VLOOKUP(CONCATENATE($A218,"_L_",AY$1),Records!$C$2:$H$6601,1,FALSE)),"",VLOOKUP(CONCATENATE($A218,"_L_",AY$1),Records!$C$2:$H$6601,5,FALSE))</f>
        <v/>
      </c>
      <c r="AZ218" s="33" t="str">
        <f>IF(ISERROR(VLOOKUP(CONCATENATE($A218,"_L_",AY$1),Records!$C$2:$H$6601,1,FALSE)),"",VLOOKUP(CONCATENATE($A218,"_L_",AY$1),Records!$C$2:$H$6601,6,FALSE))</f>
        <v/>
      </c>
      <c r="BA218" s="32" t="str">
        <f>IF(ISERROR(VLOOKUP(CONCATENATE($A218,"_L_",BB$1),Records!$C$2:$H$6601,1,FALSE)),"",VLOOKUP(CONCATENATE($A218,"_L_",BB$1),Records!$C$2:$H$6601,4,FALSE))</f>
        <v/>
      </c>
      <c r="BB218" s="7" t="str">
        <f>IF(ISERROR(VLOOKUP(CONCATENATE($A218,"_L_",BB$1),Records!$C$2:$H$6601,1,FALSE)),"",VLOOKUP(CONCATENATE($A218,"_L_",BB$1),Records!$C$2:$H$6601,5,FALSE))</f>
        <v/>
      </c>
      <c r="BC218" s="33" t="str">
        <f>IF(ISERROR(VLOOKUP(CONCATENATE($A218,"_L_",BB$1),Records!$C$2:$H$6601,1,FALSE)),"",VLOOKUP(CONCATENATE($A218,"_L_",BB$1),Records!$C$2:$H$6601,6,FALSE))</f>
        <v/>
      </c>
      <c r="BD218" s="32" t="str">
        <f>IF(ISERROR(VLOOKUP(CONCATENATE($A218,"_L_",BE$1),Records!$C$2:$H$6601,1,FALSE)),"",VLOOKUP(CONCATENATE($A218,"_L_",BE$1),Records!$C$2:$H$6601,4,FALSE))</f>
        <v/>
      </c>
      <c r="BE218" s="7" t="str">
        <f>IF(ISERROR(VLOOKUP(CONCATENATE($A218,"_L_",BE$1),Records!$C$2:$H$6601,1,FALSE)),"",VLOOKUP(CONCATENATE($A218,"_L_",BE$1),Records!$C$2:$H$6601,5,FALSE))</f>
        <v/>
      </c>
      <c r="BF218" s="33" t="str">
        <f>IF(ISERROR(VLOOKUP(CONCATENATE($A218,"_L_",BE$1),Records!$C$2:$H$6601,1,FALSE)),"",VLOOKUP(CONCATENATE($A218,"_L_",BE$1),Records!$C$2:$H$6601,6,FALSE))</f>
        <v/>
      </c>
      <c r="BG218" s="32" t="str">
        <f>IF(ISERROR(VLOOKUP(CONCATENATE($A218,"_L_",BH$1),Records!$C$2:$H$6601,1,FALSE)),"",VLOOKUP(CONCATENATE($A218,"_L_",BH$1),Records!$C$2:$H$6601,4,FALSE))</f>
        <v/>
      </c>
      <c r="BH218" s="7" t="str">
        <f>IF(ISERROR(VLOOKUP(CONCATENATE($A218,"_L_",BH$1),Records!$C$2:$H$6601,1,FALSE)),"",VLOOKUP(CONCATENATE($A218,"_L_",BH$1),Records!$C$2:$H$6601,5,FALSE))</f>
        <v/>
      </c>
      <c r="BI218" s="33" t="str">
        <f>IF(ISERROR(VLOOKUP(CONCATENATE($A218,"_L_",BH$1),Records!$C$2:$H$6601,1,FALSE)),"",VLOOKUP(CONCATENATE($A218,"_L_",BH$1),Records!$C$2:$H$6601,6,FALSE))</f>
        <v/>
      </c>
      <c r="BJ218" s="32" t="str">
        <f>IF(ISERROR(VLOOKUP(CONCATENATE($A218,"_L_",BK$1),Records!$C$2:$H$6601,1,FALSE)),"",VLOOKUP(CONCATENATE($A218,"_L_",BK$1),Records!$C$2:$H$6601,4,FALSE))</f>
        <v/>
      </c>
      <c r="BK218" s="7" t="str">
        <f>IF(ISERROR(VLOOKUP(CONCATENATE($A218,"_L_",BK$1),Records!$C$2:$H$6601,1,FALSE)),"",VLOOKUP(CONCATENATE($A218,"_L_",BK$1),Records!$C$2:$H$6601,5,FALSE))</f>
        <v/>
      </c>
      <c r="BL218" s="33" t="str">
        <f>IF(ISERROR(VLOOKUP(CONCATENATE($A218,"_L_",BK$1),Records!$C$2:$H$6601,1,FALSE)),"",VLOOKUP(CONCATENATE($A218,"_L_",BK$1),Records!$C$2:$H$6601,6,FALSE))</f>
        <v/>
      </c>
      <c r="BM218" s="32" t="str">
        <f>IF(ISERROR(VLOOKUP(CONCATENATE($A218,"_L_",BN$1),Records!$C$2:$H$6601,1,FALSE)),"",VLOOKUP(CONCATENATE($A218,"_L_",BN$1),Records!$C$2:$H$6601,4,FALSE))</f>
        <v/>
      </c>
      <c r="BN218" s="7" t="str">
        <f>IF(ISERROR(VLOOKUP(CONCATENATE($A218,"_L_",BN$1),Records!$C$2:$H$6601,1,FALSE)),"",VLOOKUP(CONCATENATE($A218,"_L_",BN$1),Records!$C$2:$H$6601,5,FALSE))</f>
        <v/>
      </c>
      <c r="BO218" s="33" t="str">
        <f>IF(ISERROR(VLOOKUP(CONCATENATE($A218,"_L_",BN$1),Records!$C$2:$H$6601,1,FALSE)),"",VLOOKUP(CONCATENATE($A218,"_L_",BN$1),Records!$C$2:$H$6601,6,FALSE))</f>
        <v/>
      </c>
      <c r="BP218" s="32" t="str">
        <f>IF(ISERROR(VLOOKUP(CONCATENATE($A218,"_L_",BQ$1),Records!$C$2:$H$6601,1,FALSE)),"",VLOOKUP(CONCATENATE($A218,"_L_",BQ$1),Records!$C$2:$H$6601,4,FALSE))</f>
        <v/>
      </c>
      <c r="BQ218" s="7" t="str">
        <f>IF(ISERROR(VLOOKUP(CONCATENATE($A218,"_L_",BQ$1),Records!$C$2:$H$6601,1,FALSE)),"",VLOOKUP(CONCATENATE($A218,"_L_",BQ$1),Records!$C$2:$H$6601,5,FALSE))</f>
        <v/>
      </c>
      <c r="BR218" s="33" t="str">
        <f>IF(ISERROR(VLOOKUP(CONCATENATE($A218,"_L_",BQ$1),Records!$C$2:$H$6601,1,FALSE)),"",VLOOKUP(CONCATENATE($A218,"_L_",BQ$1),Records!$C$2:$H$6601,6,FALSE))</f>
        <v/>
      </c>
      <c r="BS218" s="32" t="str">
        <f>IF(ISERROR(VLOOKUP(CONCATENATE($A218,"_L_",BT$1),Records!$C$2:$H$6601,1,FALSE)),"",VLOOKUP(CONCATENATE($A218,"_L_",BT$1),Records!$C$2:$H$6601,4,FALSE))</f>
        <v/>
      </c>
      <c r="BT218" s="7" t="str">
        <f>IF(ISERROR(VLOOKUP(CONCATENATE($A218,"_L_",BT$1),Records!$C$2:$H$6601,1,FALSE)),"",VLOOKUP(CONCATENATE($A218,"_L_",BT$1),Records!$C$2:$H$6601,5,FALSE))</f>
        <v/>
      </c>
      <c r="BU218" s="33" t="str">
        <f>IF(ISERROR(VLOOKUP(CONCATENATE($A218,"_L_",BT$1),Records!$C$2:$H$6601,1,FALSE)),"",VLOOKUP(CONCATENATE($A218,"_L_",BT$1),Records!$C$2:$H$6601,6,FALSE))</f>
        <v/>
      </c>
      <c r="BV218" s="32" t="str">
        <f>IF(ISERROR(VLOOKUP(CONCATENATE($A218,"_L_",BW$1),Records!$C$2:$H$6601,1,FALSE)),"",VLOOKUP(CONCATENATE($A218,"_L_",BW$1),Records!$C$2:$H$6601,4,FALSE))</f>
        <v/>
      </c>
      <c r="BW218" s="7" t="str">
        <f>IF(ISERROR(VLOOKUP(CONCATENATE($A218,"_L_",BW$1),Records!$C$2:$H$6601,1,FALSE)),"",VLOOKUP(CONCATENATE($A218,"_L_",BW$1),Records!$C$2:$H$6601,5,FALSE))</f>
        <v/>
      </c>
      <c r="BX218" s="33" t="str">
        <f>IF(ISERROR(VLOOKUP(CONCATENATE($A218,"_L_",BW$1),Records!$C$2:$H$6601,1,FALSE)),"",VLOOKUP(CONCATENATE($A218,"_L_",BW$1),Records!$C$2:$H$6601,6,FALSE))</f>
        <v/>
      </c>
      <c r="BY218" s="32" t="str">
        <f>IF(ISERROR(VLOOKUP(CONCATENATE($A218,"_L_",BZ$1),Records!$C$2:$H$6601,1,FALSE)),"",VLOOKUP(CONCATENATE($A218,"_L_",BZ$1),Records!$C$2:$H$6601,4,FALSE))</f>
        <v/>
      </c>
      <c r="BZ218" s="7" t="str">
        <f>IF(ISERROR(VLOOKUP(CONCATENATE($A218,"_L_",BZ$1),Records!$C$2:$H$6601,1,FALSE)),"",VLOOKUP(CONCATENATE($A218,"_L_",BZ$1),Records!$C$2:$H$6601,5,FALSE))</f>
        <v/>
      </c>
      <c r="CA218" s="33" t="str">
        <f>IF(ISERROR(VLOOKUP(CONCATENATE($A218,"_L_",BZ$1),Records!$C$2:$H$6601,1,FALSE)),"",VLOOKUP(CONCATENATE($A218,"_L_",BZ$1),Records!$C$2:$H$6601,6,FALSE))</f>
        <v/>
      </c>
      <c r="CB218" s="32" t="str">
        <f>IF(ISERROR(VLOOKUP(CONCATENATE($A218,"_L_",CC$1),Records!$C$2:$H$6601,1,FALSE)),"",VLOOKUP(CONCATENATE($A218,"_L_",CC$1),Records!$C$2:$H$6601,4,FALSE))</f>
        <v/>
      </c>
      <c r="CC218" s="7" t="str">
        <f>IF(ISERROR(VLOOKUP(CONCATENATE($A218,"_L_",CC$1),Records!$C$2:$H$6601,1,FALSE)),"",VLOOKUP(CONCATENATE($A218,"_L_",CC$1),Records!$C$2:$H$6601,5,FALSE))</f>
        <v/>
      </c>
      <c r="CD218" s="33" t="str">
        <f>IF(ISERROR(VLOOKUP(CONCATENATE($A218,"_L_",CC$1),Records!$C$2:$H$6601,1,FALSE)),"",VLOOKUP(CONCATENATE($A218,"_L_",CC$1),Records!$C$2:$H$6601,6,FALSE))</f>
        <v/>
      </c>
      <c r="CE218" s="32" t="str">
        <f>IF(ISERROR(VLOOKUP(CONCATENATE($A218,"_L_",CF$1),Records!$C$2:$H$6601,1,FALSE)),"",VLOOKUP(CONCATENATE($A218,"_L_",CF$1),Records!$C$2:$H$6601,4,FALSE))</f>
        <v/>
      </c>
      <c r="CF218" s="7" t="str">
        <f>IF(ISERROR(VLOOKUP(CONCATENATE($A218,"_L_",CF$1),Records!$C$2:$H$6601,1,FALSE)),"",VLOOKUP(CONCATENATE($A218,"_L_",CF$1),Records!$C$2:$H$6601,5,FALSE))</f>
        <v/>
      </c>
      <c r="CG218" s="33" t="str">
        <f>IF(ISERROR(VLOOKUP(CONCATENATE($A218,"_L_",CF$1),Records!$C$2:$H$6601,1,FALSE)),"",VLOOKUP(CONCATENATE($A218,"_L_",CF$1),Records!$C$2:$H$6601,6,FALSE))</f>
        <v/>
      </c>
      <c r="CH218" s="32" t="str">
        <f>IF(ISERROR(VLOOKUP(CONCATENATE($A218,"_L_",CI$1),Records!$C$2:$H$6601,1,FALSE)),"",VLOOKUP(CONCATENATE($A218,"_L_",CI$1),Records!$C$2:$H$6601,4,FALSE))</f>
        <v/>
      </c>
      <c r="CI218" s="7" t="str">
        <f>IF(ISERROR(VLOOKUP(CONCATENATE($A218,"_L_",CI$1),Records!$C$2:$H$6601,1,FALSE)),"",VLOOKUP(CONCATENATE($A218,"_L_",CI$1),Records!$C$2:$H$6601,5,FALSE))</f>
        <v/>
      </c>
      <c r="CJ218" s="33" t="str">
        <f>IF(ISERROR(VLOOKUP(CONCATENATE($A218,"_L_",CI$1),Records!$C$2:$H$6601,1,FALSE)),"",VLOOKUP(CONCATENATE($A218,"_L_",CI$1),Records!$C$2:$H$6601,6,FALSE))</f>
        <v/>
      </c>
      <c r="CK218" s="32" t="str">
        <f>IF(ISERROR(VLOOKUP(CONCATENATE($A218,"_L_",CL$1),Records!$C$2:$H$6601,1,FALSE)),"",VLOOKUP(CONCATENATE($A218,"_L_",CL$1),Records!$C$2:$H$6601,4,FALSE))</f>
        <v/>
      </c>
      <c r="CL218" s="7" t="str">
        <f>IF(ISERROR(VLOOKUP(CONCATENATE($A218,"_L_",CL$1),Records!$C$2:$H$6601,1,FALSE)),"",VLOOKUP(CONCATENATE($A218,"_L_",CL$1),Records!$C$2:$H$6601,5,FALSE))</f>
        <v/>
      </c>
      <c r="CM218" s="33" t="str">
        <f>IF(ISERROR(VLOOKUP(CONCATENATE($A218,"_L_",CL$1),Records!$C$2:$H$6601,1,FALSE)),"",VLOOKUP(CONCATENATE($A218,"_L_",CL$1),Records!$C$2:$H$6601,6,FALSE))</f>
        <v/>
      </c>
      <c r="CN218" s="32" t="str">
        <f>IF(ISERROR(VLOOKUP(CONCATENATE($A218,"_L_",CO$1),Records!$C$2:$H$6601,1,FALSE)),"",VLOOKUP(CONCATENATE($A218,"_L_",CO$1),Records!$C$2:$H$6601,4,FALSE))</f>
        <v/>
      </c>
      <c r="CO218" s="7" t="str">
        <f>IF(ISERROR(VLOOKUP(CONCATENATE($A218,"_L_",CO$1),Records!$C$2:$H$6601,1,FALSE)),"",VLOOKUP(CONCATENATE($A218,"_L_",CO$1),Records!$C$2:$H$6601,5,FALSE))</f>
        <v/>
      </c>
      <c r="CP218" s="33" t="str">
        <f>IF(ISERROR(VLOOKUP(CONCATENATE($A218,"_L_",CO$1),Records!$C$2:$H$6601,1,FALSE)),"",VLOOKUP(CONCATENATE($A218,"_L_",CO$1),Records!$C$2:$H$6601,6,FALSE))</f>
        <v/>
      </c>
      <c r="CQ218" s="32" t="str">
        <f>IF(ISERROR(VLOOKUP(CONCATENATE($A218,"_L_",CR$1),Records!$C$2:$H$6601,1,FALSE)),"",VLOOKUP(CONCATENATE($A218,"_L_",CR$1),Records!$C$2:$H$6601,4,FALSE))</f>
        <v/>
      </c>
      <c r="CR218" s="7" t="str">
        <f>IF(ISERROR(VLOOKUP(CONCATENATE($A218,"_L_",CR$1),Records!$C$2:$H$6601,1,FALSE)),"",VLOOKUP(CONCATENATE($A218,"_L_",CR$1),Records!$C$2:$H$6601,5,FALSE))</f>
        <v/>
      </c>
      <c r="CS218" s="33" t="str">
        <f>IF(ISERROR(VLOOKUP(CONCATENATE($A218,"_L_",CR$1),Records!$C$2:$H$6601,1,FALSE)),"",VLOOKUP(CONCATENATE($A218,"_L_",CR$1),Records!$C$2:$H$6601,6,FALSE))</f>
        <v/>
      </c>
      <c r="CT218" s="32" t="str">
        <f>IF(ISERROR(VLOOKUP(CONCATENATE($A218,"_L_",CU$1),Records!$C$2:$H$6601,1,FALSE)),"",VLOOKUP(CONCATENATE($A218,"_L_",CU$1),Records!$C$2:$H$6601,4,FALSE))</f>
        <v/>
      </c>
      <c r="CU218" s="7" t="str">
        <f>IF(ISERROR(VLOOKUP(CONCATENATE($A218,"_L_",CU$1),Records!$C$2:$H$6601,1,FALSE)),"",VLOOKUP(CONCATENATE($A218,"_L_",CU$1),Records!$C$2:$H$6601,5,FALSE))</f>
        <v/>
      </c>
      <c r="CV218" s="33" t="str">
        <f>IF(ISERROR(VLOOKUP(CONCATENATE($A218,"_L_",CU$1),Records!$C$2:$H$6601,1,FALSE)),"",VLOOKUP(CONCATENATE($A218,"_L_",CU$1),Records!$C$2:$H$6601,6,FALSE))</f>
        <v/>
      </c>
      <c r="CW218" s="32" t="str">
        <f>IF(ISERROR(VLOOKUP(CONCATENATE($A218,"_L_",CX$1),Records!$C$2:$H$6601,1,FALSE)),"",VLOOKUP(CONCATENATE($A218,"_L_",CX$1),Records!$C$2:$H$6601,4,FALSE))</f>
        <v/>
      </c>
      <c r="CX218" s="7" t="str">
        <f>IF(ISERROR(VLOOKUP(CONCATENATE($A218,"_L_",CX$1),Records!$C$2:$H$6601,1,FALSE)),"",VLOOKUP(CONCATENATE($A218,"_L_",CX$1),Records!$C$2:$H$6601,5,FALSE))</f>
        <v/>
      </c>
      <c r="CY218" s="33" t="str">
        <f>IF(ISERROR(VLOOKUP(CONCATENATE($A218,"_L_",CX$1),Records!$C$2:$H$6601,1,FALSE)),"",VLOOKUP(CONCATENATE($A218,"_L_",CX$1),Records!$C$2:$H$6601,6,FALSE))</f>
        <v/>
      </c>
      <c r="CZ218" s="32" t="str">
        <f>IF(ISERROR(VLOOKUP(CONCATENATE($A218,"_L_",DA$1),Records!$C$2:$H$6601,1,FALSE)),"",VLOOKUP(CONCATENATE($A218,"_L_",DA$1),Records!$C$2:$H$6601,4,FALSE))</f>
        <v/>
      </c>
      <c r="DA218" s="7" t="str">
        <f>IF(ISERROR(VLOOKUP(CONCATENATE($A218,"_L_",DA$1),Records!$C$2:$H$6601,1,FALSE)),"",VLOOKUP(CONCATENATE($A218,"_L_",DA$1),Records!$C$2:$H$6601,5,FALSE))</f>
        <v/>
      </c>
      <c r="DB218" s="33" t="str">
        <f>IF(ISERROR(VLOOKUP(CONCATENATE($A218,"_L_",DA$1),Records!$C$2:$H$6601,1,FALSE)),"",VLOOKUP(CONCATENATE($A218,"_L_",DA$1),Records!$C$2:$H$6601,6,FALSE))</f>
        <v/>
      </c>
      <c r="DC218" s="32" t="str">
        <f>IF(ISERROR(VLOOKUP(CONCATENATE($A218,"_L_",DD$1),Records!$C$2:$H$6601,1,FALSE)),"",VLOOKUP(CONCATENATE($A218,"_L_",DD$1),Records!$C$2:$H$6601,4,FALSE))</f>
        <v/>
      </c>
      <c r="DD218" s="7" t="str">
        <f>IF(ISERROR(VLOOKUP(CONCATENATE($A218,"_L_",DD$1),Records!$C$2:$H$6601,1,FALSE)),"",VLOOKUP(CONCATENATE($A218,"_L_",DD$1),Records!$C$2:$H$6601,5,FALSE))</f>
        <v/>
      </c>
      <c r="DE218" s="33" t="str">
        <f>IF(ISERROR(VLOOKUP(CONCATENATE($A218,"_L_",DD$1),Records!$C$2:$H$6601,1,FALSE)),"",VLOOKUP(CONCATENATE($A218,"_L_",DD$1),Records!$C$2:$H$6601,6,FALSE))</f>
        <v/>
      </c>
      <c r="DF218" s="32" t="str">
        <f>IF(ISERROR(VLOOKUP(CONCATENATE($A218,"_L_",DG$1),Records!$C$2:$H$6601,1,FALSE)),"",VLOOKUP(CONCATENATE($A218,"_L_",DG$1),Records!$C$2:$H$6601,4,FALSE))</f>
        <v/>
      </c>
      <c r="DG218" s="7" t="str">
        <f>IF(ISERROR(VLOOKUP(CONCATENATE($A218,"_L_",DG$1),Records!$C$2:$H$6601,1,FALSE)),"",VLOOKUP(CONCATENATE($A218,"_L_",DG$1),Records!$C$2:$H$6601,5,FALSE))</f>
        <v/>
      </c>
      <c r="DH218" s="33" t="str">
        <f>IF(ISERROR(VLOOKUP(CONCATENATE($A218,"_L_",DG$1),Records!$C$2:$H$6601,1,FALSE)),"",VLOOKUP(CONCATENATE($A218,"_L_",DG$1),Records!$C$2:$H$6601,6,FALSE))</f>
        <v/>
      </c>
      <c r="DI218" s="32" t="str">
        <f>IF(ISERROR(VLOOKUP(CONCATENATE($A218,"_L_",DJ$1),Records!$C$2:$H$6601,1,FALSE)),"",VLOOKUP(CONCATENATE($A218,"_L_",DJ$1),Records!$C$2:$H$6601,4,FALSE))</f>
        <v/>
      </c>
      <c r="DJ218" s="7" t="str">
        <f>IF(ISERROR(VLOOKUP(CONCATENATE($A218,"_L_",DJ$1),Records!$C$2:$H$6601,1,FALSE)),"",VLOOKUP(CONCATENATE($A218,"_L_",DJ$1),Records!$C$2:$H$6601,5,FALSE))</f>
        <v/>
      </c>
      <c r="DK218" s="33" t="str">
        <f>IF(ISERROR(VLOOKUP(CONCATENATE($A218,"_L_",DJ$1),Records!$C$2:$H$6601,1,FALSE)),"",VLOOKUP(CONCATENATE($A218,"_L_",DJ$1),Records!$C$2:$H$6601,6,FALSE))</f>
        <v/>
      </c>
      <c r="DL218" s="32" t="str">
        <f>IF(ISERROR(VLOOKUP(CONCATENATE($A218,"_L_",DM$1),Records!$C$2:$H$6601,1,FALSE)),"",VLOOKUP(CONCATENATE($A218,"_L_",DM$1),Records!$C$2:$H$6601,4,FALSE))</f>
        <v/>
      </c>
      <c r="DM218" s="7" t="str">
        <f>IF(ISERROR(VLOOKUP(CONCATENATE($A218,"_L_",DM$1),Records!$C$2:$H$6601,1,FALSE)),"",VLOOKUP(CONCATENATE($A218,"_L_",DM$1),Records!$C$2:$H$6601,5,FALSE))</f>
        <v/>
      </c>
      <c r="DN218" s="33" t="str">
        <f>IF(ISERROR(VLOOKUP(CONCATENATE($A218,"_L_",DM$1),Records!$C$2:$H$6601,1,FALSE)),"",VLOOKUP(CONCATENATE($A218,"_L_",DM$1),Records!$C$2:$H$6601,6,FALSE))</f>
        <v/>
      </c>
      <c r="DO218" s="32" t="str">
        <f>IF(ISERROR(VLOOKUP(CONCATENATE($A218,"_L_",DP$1),Records!$C$2:$H$6601,1,FALSE)),"",VLOOKUP(CONCATENATE($A218,"_L_",DP$1),Records!$C$2:$H$6601,4,FALSE))</f>
        <v/>
      </c>
      <c r="DP218" s="7" t="str">
        <f>IF(ISERROR(VLOOKUP(CONCATENATE($A218,"_L_",DP$1),Records!$C$2:$H$6601,1,FALSE)),"",VLOOKUP(CONCATENATE($A218,"_L_",DP$1),Records!$C$2:$H$6601,5,FALSE))</f>
        <v/>
      </c>
      <c r="DQ218" s="33" t="str">
        <f>IF(ISERROR(VLOOKUP(CONCATENATE($A218,"_L_",DP$1),Records!$C$2:$H$6601,1,FALSE)),"",VLOOKUP(CONCATENATE($A218,"_L_",DP$1),Records!$C$2:$H$6601,6,FALSE))</f>
        <v/>
      </c>
      <c r="DR218" s="32" t="str">
        <f>IF(ISERROR(VLOOKUP(CONCATENATE($A218,"_L_",DS$1),Records!$C$2:$H$6601,1,FALSE)),"",VLOOKUP(CONCATENATE($A218,"_L_",DS$1),Records!$C$2:$H$6601,4,FALSE))</f>
        <v/>
      </c>
      <c r="DS218" s="7" t="str">
        <f>IF(ISERROR(VLOOKUP(CONCATENATE($A218,"_L_",DS$1),Records!$C$2:$H$6601,1,FALSE)),"",VLOOKUP(CONCATENATE($A218,"_L_",DS$1),Records!$C$2:$H$6601,5,FALSE))</f>
        <v/>
      </c>
      <c r="DT218" s="33" t="str">
        <f>IF(ISERROR(VLOOKUP(CONCATENATE($A218,"_L_",DS$1),Records!$C$2:$H$6601,1,FALSE)),"",VLOOKUP(CONCATENATE($A218,"_L_",DS$1),Records!$C$2:$H$6601,6,FALSE))</f>
        <v/>
      </c>
      <c r="DU218" s="32" t="str">
        <f>IF(ISERROR(VLOOKUP(CONCATENATE($A218,"_L_",DV$1),Records!$C$2:$H$6601,1,FALSE)),"",VLOOKUP(CONCATENATE($A218,"_L_",DV$1),Records!$C$2:$H$6601,4,FALSE))</f>
        <v/>
      </c>
      <c r="DV218" s="7" t="str">
        <f>IF(ISERROR(VLOOKUP(CONCATENATE($A218,"_L_",DV$1),Records!$C$2:$H$6601,1,FALSE)),"",VLOOKUP(CONCATENATE($A218,"_L_",DV$1),Records!$C$2:$H$6601,5,FALSE))</f>
        <v/>
      </c>
      <c r="DW218" s="33" t="str">
        <f>IF(ISERROR(VLOOKUP(CONCATENATE($A218,"_L_",DV$1),Records!$C$2:$H$6601,1,FALSE)),"",VLOOKUP(CONCATENATE($A218,"_L_",DV$1),Records!$C$2:$H$6601,6,FALSE))</f>
        <v/>
      </c>
      <c r="DX218" s="32" t="str">
        <f>IF(ISERROR(VLOOKUP(CONCATENATE($A218,"_L_",DY$1),Records!$C$2:$H$6601,1,FALSE)),"",VLOOKUP(CONCATENATE($A218,"_L_",DY$1),Records!$C$2:$H$6601,4,FALSE))</f>
        <v/>
      </c>
      <c r="DY218" s="7" t="str">
        <f>IF(ISERROR(VLOOKUP(CONCATENATE($A218,"_L_",DY$1),Records!$C$2:$H$6601,1,FALSE)),"",VLOOKUP(CONCATENATE($A218,"_L_",DY$1),Records!$C$2:$H$6601,5,FALSE))</f>
        <v/>
      </c>
      <c r="DZ218" s="33" t="str">
        <f>IF(ISERROR(VLOOKUP(CONCATENATE($A218,"_L_",DY$1),Records!$C$2:$H$6601,1,FALSE)),"",VLOOKUP(CONCATENATE($A218,"_L_",DY$1),Records!$C$2:$H$6601,6,FALSE))</f>
        <v/>
      </c>
      <c r="EA218" s="32" t="str">
        <f>IF(ISERROR(VLOOKUP(CONCATENATE($A218,"_L_",EB$1),Records!$C$2:$H$6601,1,FALSE)),"",VLOOKUP(CONCATENATE($A218,"_L_",EB$1),Records!$C$2:$H$6601,4,FALSE))</f>
        <v/>
      </c>
      <c r="EB218" s="7" t="str">
        <f>IF(ISERROR(VLOOKUP(CONCATENATE($A218,"_L_",EB$1),Records!$C$2:$H$6601,1,FALSE)),"",VLOOKUP(CONCATENATE($A218,"_L_",EB$1),Records!$C$2:$H$6601,5,FALSE))</f>
        <v/>
      </c>
      <c r="EC218" s="33" t="str">
        <f>IF(ISERROR(VLOOKUP(CONCATENATE($A218,"_L_",EB$1),Records!$C$2:$H$6601,1,FALSE)),"",VLOOKUP(CONCATENATE($A218,"_L_",EB$1),Records!$C$2:$H$6601,6,FALSE))</f>
        <v/>
      </c>
    </row>
    <row r="219" spans="1:133" ht="15.75" x14ac:dyDescent="0.25">
      <c r="A219" s="11">
        <v>42401</v>
      </c>
      <c r="B219" s="18" t="s">
        <v>82</v>
      </c>
      <c r="C219" s="18">
        <f t="shared" si="7"/>
        <v>32</v>
      </c>
      <c r="D219" s="22" t="s">
        <v>66</v>
      </c>
      <c r="E219" s="8" t="s">
        <v>71</v>
      </c>
      <c r="F219" s="62">
        <f t="shared" si="6"/>
        <v>0</v>
      </c>
      <c r="G219" s="62">
        <f>HomeCalc!F219</f>
        <v>0</v>
      </c>
      <c r="H219" s="32" t="str">
        <f>IF(ISERROR(VLOOKUP(CONCATENATE($A219,"_L_",I$1),Records!$C$2:$H$6601,1,FALSE)),"",VLOOKUP(CONCATENATE($A219,"_L_",I$1),Records!$C$2:$H$6601,4,FALSE))</f>
        <v/>
      </c>
      <c r="I219" s="7" t="str">
        <f>IF(ISERROR(VLOOKUP(CONCATENATE($A219,"_L_",I$1),Records!$C$2:$H$6601,1,FALSE)),"",VLOOKUP(CONCATENATE($A219,"_L_",I$1),Records!$C$2:$H$6601,5,FALSE))</f>
        <v/>
      </c>
      <c r="J219" s="33" t="str">
        <f>IF(ISERROR(VLOOKUP(CONCATENATE($A219,"_L_",I$1),Records!$C$2:$H$6601,1,FALSE)),"",VLOOKUP(CONCATENATE($A219,"_L_",I$1),Records!$C$2:$H$6601,6,FALSE))</f>
        <v/>
      </c>
      <c r="K219" s="32" t="str">
        <f>IF(ISERROR(VLOOKUP(CONCATENATE($A219,"_L_",L$1),Records!$C$2:$H$6601,1,FALSE)),"",VLOOKUP(CONCATENATE($A219,"_L_",L$1),Records!$C$2:$H$6601,4,FALSE))</f>
        <v/>
      </c>
      <c r="L219" s="7" t="str">
        <f>IF(ISERROR(VLOOKUP(CONCATENATE($A219,"_L_",L$1),Records!$C$2:$H$6601,1,FALSE)),"",VLOOKUP(CONCATENATE($A219,"_L_",L$1),Records!$C$2:$H$6601,5,FALSE))</f>
        <v/>
      </c>
      <c r="M219" s="33" t="str">
        <f>IF(ISERROR(VLOOKUP(CONCATENATE($A219,"_L_",L$1),Records!$C$2:$H$6601,1,FALSE)),"",VLOOKUP(CONCATENATE($A219,"_L_",L$1),Records!$C$2:$H$6601,6,FALSE))</f>
        <v/>
      </c>
      <c r="N219" s="32" t="str">
        <f>IF(ISERROR(VLOOKUP(CONCATENATE($A219,"_L_",O$1),Records!$C$2:$H$6601,1,FALSE)),"",VLOOKUP(CONCATENATE($A219,"_L_",O$1),Records!$C$2:$H$6601,4,FALSE))</f>
        <v/>
      </c>
      <c r="O219" s="7" t="str">
        <f>IF(ISERROR(VLOOKUP(CONCATENATE($A219,"_L_",O$1),Records!$C$2:$H$6601,1,FALSE)),"",VLOOKUP(CONCATENATE($A219,"_L_",O$1),Records!$C$2:$H$6601,5,FALSE))</f>
        <v/>
      </c>
      <c r="P219" s="33" t="str">
        <f>IF(ISERROR(VLOOKUP(CONCATENATE($A219,"_L_",O$1),Records!$C$2:$H$6601,1,FALSE)),"",VLOOKUP(CONCATENATE($A219,"_L_",O$1),Records!$C$2:$H$6601,6,FALSE))</f>
        <v/>
      </c>
      <c r="Q219" s="32" t="str">
        <f>IF(ISERROR(VLOOKUP(CONCATENATE($A219,"_L_",R$1),Records!$C$2:$H$6601,1,FALSE)),"",VLOOKUP(CONCATENATE($A219,"_L_",R$1),Records!$C$2:$H$6601,4,FALSE))</f>
        <v/>
      </c>
      <c r="R219" s="7" t="str">
        <f>IF(ISERROR(VLOOKUP(CONCATENATE($A219,"_L_",R$1),Records!$C$2:$H$6601,1,FALSE)),"",VLOOKUP(CONCATENATE($A219,"_L_",R$1),Records!$C$2:$H$6601,5,FALSE))</f>
        <v/>
      </c>
      <c r="S219" s="33" t="str">
        <f>IF(ISERROR(VLOOKUP(CONCATENATE($A219,"_L_",R$1),Records!$C$2:$H$6601,1,FALSE)),"",VLOOKUP(CONCATENATE($A219,"_L_",R$1),Records!$C$2:$H$6601,6,FALSE))</f>
        <v/>
      </c>
      <c r="T219" s="32" t="str">
        <f>IF(ISERROR(VLOOKUP(CONCATENATE($A219,"_L_",U$1),Records!$C$2:$H$6601,1,FALSE)),"",VLOOKUP(CONCATENATE($A219,"_L_",U$1),Records!$C$2:$H$6601,4,FALSE))</f>
        <v/>
      </c>
      <c r="U219" s="7" t="str">
        <f>IF(ISERROR(VLOOKUP(CONCATENATE($A219,"_L_",U$1),Records!$C$2:$H$6601,1,FALSE)),"",VLOOKUP(CONCATENATE($A219,"_L_",U$1),Records!$C$2:$H$6601,5,FALSE))</f>
        <v/>
      </c>
      <c r="V219" s="33" t="str">
        <f>IF(ISERROR(VLOOKUP(CONCATENATE($A219,"_L_",U$1),Records!$C$2:$H$6601,1,FALSE)),"",VLOOKUP(CONCATENATE($A219,"_L_",U$1),Records!$C$2:$H$6601,6,FALSE))</f>
        <v/>
      </c>
      <c r="W219" s="32" t="str">
        <f>IF(ISERROR(VLOOKUP(CONCATENATE($A219,"_L_",X$1),Records!$C$2:$H$6601,1,FALSE)),"",VLOOKUP(CONCATENATE($A219,"_L_",X$1),Records!$C$2:$H$6601,4,FALSE))</f>
        <v/>
      </c>
      <c r="X219" s="7" t="str">
        <f>IF(ISERROR(VLOOKUP(CONCATENATE($A219,"_L_",X$1),Records!$C$2:$H$6601,1,FALSE)),"",VLOOKUP(CONCATENATE($A219,"_L_",X$1),Records!$C$2:$H$6601,5,FALSE))</f>
        <v/>
      </c>
      <c r="Y219" s="33" t="str">
        <f>IF(ISERROR(VLOOKUP(CONCATENATE($A219,"_L_",X$1),Records!$C$2:$H$6601,1,FALSE)),"",VLOOKUP(CONCATENATE($A219,"_L_",X$1),Records!$C$2:$H$6601,6,FALSE))</f>
        <v/>
      </c>
      <c r="Z219" s="32" t="str">
        <f>IF(ISERROR(VLOOKUP(CONCATENATE($A219,"_L_",AA$1),Records!$C$2:$H$6601,1,FALSE)),"",VLOOKUP(CONCATENATE($A219,"_L_",AA$1),Records!$C$2:$H$6601,4,FALSE))</f>
        <v/>
      </c>
      <c r="AA219" s="7" t="str">
        <f>IF(ISERROR(VLOOKUP(CONCATENATE($A219,"_L_",AA$1),Records!$C$2:$H$6601,1,FALSE)),"",VLOOKUP(CONCATENATE($A219,"_L_",AA$1),Records!$C$2:$H$6601,5,FALSE))</f>
        <v/>
      </c>
      <c r="AB219" s="33" t="str">
        <f>IF(ISERROR(VLOOKUP(CONCATENATE($A219,"_L_",AA$1),Records!$C$2:$H$6601,1,FALSE)),"",VLOOKUP(CONCATENATE($A219,"_L_",AA$1),Records!$C$2:$H$6601,6,FALSE))</f>
        <v/>
      </c>
      <c r="AC219" s="32" t="str">
        <f>IF(ISERROR(VLOOKUP(CONCATENATE($A219,"_L_",AD$1),Records!$C$2:$H$6601,1,FALSE)),"",VLOOKUP(CONCATENATE($A219,"_L_",AD$1),Records!$C$2:$H$6601,4,FALSE))</f>
        <v/>
      </c>
      <c r="AD219" s="7" t="str">
        <f>IF(ISERROR(VLOOKUP(CONCATENATE($A219,"_L_",AD$1),Records!$C$2:$H$6601,1,FALSE)),"",VLOOKUP(CONCATENATE($A219,"_L_",AD$1),Records!$C$2:$H$6601,5,FALSE))</f>
        <v/>
      </c>
      <c r="AE219" s="33" t="str">
        <f>IF(ISERROR(VLOOKUP(CONCATENATE($A219,"_L_",AD$1),Records!$C$2:$H$6601,1,FALSE)),"",VLOOKUP(CONCATENATE($A219,"_L_",AD$1),Records!$C$2:$H$6601,6,FALSE))</f>
        <v/>
      </c>
      <c r="AF219" s="32" t="str">
        <f>IF(ISERROR(VLOOKUP(CONCATENATE($A219,"_L_",AG$1),Records!$C$2:$H$6601,1,FALSE)),"",VLOOKUP(CONCATENATE($A219,"_L_",AG$1),Records!$C$2:$H$6601,4,FALSE))</f>
        <v/>
      </c>
      <c r="AG219" s="7" t="str">
        <f>IF(ISERROR(VLOOKUP(CONCATENATE($A219,"_L_",AG$1),Records!$C$2:$H$6601,1,FALSE)),"",VLOOKUP(CONCATENATE($A219,"_L_",AG$1),Records!$C$2:$H$6601,5,FALSE))</f>
        <v/>
      </c>
      <c r="AH219" s="33" t="str">
        <f>IF(ISERROR(VLOOKUP(CONCATENATE($A219,"_L_",AG$1),Records!$C$2:$H$6601,1,FALSE)),"",VLOOKUP(CONCATENATE($A219,"_L_",AG$1),Records!$C$2:$H$6601,6,FALSE))</f>
        <v/>
      </c>
      <c r="AI219" s="32" t="str">
        <f>IF(ISERROR(VLOOKUP(CONCATENATE($A219,"_L_",AJ$1),Records!$C$2:$H$6601,1,FALSE)),"",VLOOKUP(CONCATENATE($A219,"_L_",AJ$1),Records!$C$2:$H$6601,4,FALSE))</f>
        <v/>
      </c>
      <c r="AJ219" s="7" t="str">
        <f>IF(ISERROR(VLOOKUP(CONCATENATE($A219,"_L_",AJ$1),Records!$C$2:$H$6601,1,FALSE)),"",VLOOKUP(CONCATENATE($A219,"_L_",AJ$1),Records!$C$2:$H$6601,5,FALSE))</f>
        <v/>
      </c>
      <c r="AK219" s="33" t="str">
        <f>IF(ISERROR(VLOOKUP(CONCATENATE($A219,"_L_",AJ$1),Records!$C$2:$H$6601,1,FALSE)),"",VLOOKUP(CONCATENATE($A219,"_L_",AJ$1),Records!$C$2:$H$6601,6,FALSE))</f>
        <v/>
      </c>
      <c r="AL219" s="32" t="str">
        <f>IF(ISERROR(VLOOKUP(CONCATENATE($A219,"_L_",AM$1),Records!$C$2:$H$6601,1,FALSE)),"",VLOOKUP(CONCATENATE($A219,"_L_",AM$1),Records!$C$2:$H$6601,4,FALSE))</f>
        <v/>
      </c>
      <c r="AM219" s="7" t="str">
        <f>IF(ISERROR(VLOOKUP(CONCATENATE($A219,"_L_",AM$1),Records!$C$2:$H$6601,1,FALSE)),"",VLOOKUP(CONCATENATE($A219,"_L_",AM$1),Records!$C$2:$H$6601,5,FALSE))</f>
        <v/>
      </c>
      <c r="AN219" s="33" t="str">
        <f>IF(ISERROR(VLOOKUP(CONCATENATE($A219,"_L_",AM$1),Records!$C$2:$H$6601,1,FALSE)),"",VLOOKUP(CONCATENATE($A219,"_L_",AM$1),Records!$C$2:$H$6601,6,FALSE))</f>
        <v/>
      </c>
      <c r="AO219" s="32" t="str">
        <f>IF(ISERROR(VLOOKUP(CONCATENATE($A219,"_L_",AP$1),Records!$C$2:$H$6601,1,FALSE)),"",VLOOKUP(CONCATENATE($A219,"_L_",AP$1),Records!$C$2:$H$6601,4,FALSE))</f>
        <v/>
      </c>
      <c r="AP219" s="7" t="str">
        <f>IF(ISERROR(VLOOKUP(CONCATENATE($A219,"_L_",AP$1),Records!$C$2:$H$6601,1,FALSE)),"",VLOOKUP(CONCATENATE($A219,"_L_",AP$1),Records!$C$2:$H$6601,5,FALSE))</f>
        <v/>
      </c>
      <c r="AQ219" s="33" t="str">
        <f>IF(ISERROR(VLOOKUP(CONCATENATE($A219,"_L_",AP$1),Records!$C$2:$H$6601,1,FALSE)),"",VLOOKUP(CONCATENATE($A219,"_L_",AP$1),Records!$C$2:$H$6601,6,FALSE))</f>
        <v/>
      </c>
      <c r="AR219" s="32" t="str">
        <f>IF(ISERROR(VLOOKUP(CONCATENATE($A219,"_L_",AS$1),Records!$C$2:$H$6601,1,FALSE)),"",VLOOKUP(CONCATENATE($A219,"_L_",AS$1),Records!$C$2:$H$6601,4,FALSE))</f>
        <v/>
      </c>
      <c r="AS219" s="7" t="str">
        <f>IF(ISERROR(VLOOKUP(CONCATENATE($A219,"_L_",AS$1),Records!$C$2:$H$6601,1,FALSE)),"",VLOOKUP(CONCATENATE($A219,"_L_",AS$1),Records!$C$2:$H$6601,5,FALSE))</f>
        <v/>
      </c>
      <c r="AT219" s="33" t="str">
        <f>IF(ISERROR(VLOOKUP(CONCATENATE($A219,"_L_",AS$1),Records!$C$2:$H$6601,1,FALSE)),"",VLOOKUP(CONCATENATE($A219,"_L_",AS$1),Records!$C$2:$H$6601,6,FALSE))</f>
        <v/>
      </c>
      <c r="AU219" s="32" t="str">
        <f>IF(ISERROR(VLOOKUP(CONCATENATE($A219,"_L_",AV$1),Records!$C$2:$H$6601,1,FALSE)),"",VLOOKUP(CONCATENATE($A219,"_L_",AV$1),Records!$C$2:$H$6601,4,FALSE))</f>
        <v/>
      </c>
      <c r="AV219" s="7" t="str">
        <f>IF(ISERROR(VLOOKUP(CONCATENATE($A219,"_L_",AV$1),Records!$C$2:$H$6601,1,FALSE)),"",VLOOKUP(CONCATENATE($A219,"_L_",AV$1),Records!$C$2:$H$6601,5,FALSE))</f>
        <v/>
      </c>
      <c r="AW219" s="33" t="str">
        <f>IF(ISERROR(VLOOKUP(CONCATENATE($A219,"_L_",AV$1),Records!$C$2:$H$6601,1,FALSE)),"",VLOOKUP(CONCATENATE($A219,"_L_",AV$1),Records!$C$2:$H$6601,6,FALSE))</f>
        <v/>
      </c>
      <c r="AX219" s="32" t="str">
        <f>IF(ISERROR(VLOOKUP(CONCATENATE($A219,"_L_",AY$1),Records!$C$2:$H$6601,1,FALSE)),"",VLOOKUP(CONCATENATE($A219,"_L_",AY$1),Records!$C$2:$H$6601,4,FALSE))</f>
        <v/>
      </c>
      <c r="AY219" s="7" t="str">
        <f>IF(ISERROR(VLOOKUP(CONCATENATE($A219,"_L_",AY$1),Records!$C$2:$H$6601,1,FALSE)),"",VLOOKUP(CONCATENATE($A219,"_L_",AY$1),Records!$C$2:$H$6601,5,FALSE))</f>
        <v/>
      </c>
      <c r="AZ219" s="33" t="str">
        <f>IF(ISERROR(VLOOKUP(CONCATENATE($A219,"_L_",AY$1),Records!$C$2:$H$6601,1,FALSE)),"",VLOOKUP(CONCATENATE($A219,"_L_",AY$1),Records!$C$2:$H$6601,6,FALSE))</f>
        <v/>
      </c>
      <c r="BA219" s="32" t="str">
        <f>IF(ISERROR(VLOOKUP(CONCATENATE($A219,"_L_",BB$1),Records!$C$2:$H$6601,1,FALSE)),"",VLOOKUP(CONCATENATE($A219,"_L_",BB$1),Records!$C$2:$H$6601,4,FALSE))</f>
        <v/>
      </c>
      <c r="BB219" s="7" t="str">
        <f>IF(ISERROR(VLOOKUP(CONCATENATE($A219,"_L_",BB$1),Records!$C$2:$H$6601,1,FALSE)),"",VLOOKUP(CONCATENATE($A219,"_L_",BB$1),Records!$C$2:$H$6601,5,FALSE))</f>
        <v/>
      </c>
      <c r="BC219" s="33" t="str">
        <f>IF(ISERROR(VLOOKUP(CONCATENATE($A219,"_L_",BB$1),Records!$C$2:$H$6601,1,FALSE)),"",VLOOKUP(CONCATENATE($A219,"_L_",BB$1),Records!$C$2:$H$6601,6,FALSE))</f>
        <v/>
      </c>
      <c r="BD219" s="32" t="str">
        <f>IF(ISERROR(VLOOKUP(CONCATENATE($A219,"_L_",BE$1),Records!$C$2:$H$6601,1,FALSE)),"",VLOOKUP(CONCATENATE($A219,"_L_",BE$1),Records!$C$2:$H$6601,4,FALSE))</f>
        <v/>
      </c>
      <c r="BE219" s="7" t="str">
        <f>IF(ISERROR(VLOOKUP(CONCATENATE($A219,"_L_",BE$1),Records!$C$2:$H$6601,1,FALSE)),"",VLOOKUP(CONCATENATE($A219,"_L_",BE$1),Records!$C$2:$H$6601,5,FALSE))</f>
        <v/>
      </c>
      <c r="BF219" s="33" t="str">
        <f>IF(ISERROR(VLOOKUP(CONCATENATE($A219,"_L_",BE$1),Records!$C$2:$H$6601,1,FALSE)),"",VLOOKUP(CONCATENATE($A219,"_L_",BE$1),Records!$C$2:$H$6601,6,FALSE))</f>
        <v/>
      </c>
      <c r="BG219" s="32" t="str">
        <f>IF(ISERROR(VLOOKUP(CONCATENATE($A219,"_L_",BH$1),Records!$C$2:$H$6601,1,FALSE)),"",VLOOKUP(CONCATENATE($A219,"_L_",BH$1),Records!$C$2:$H$6601,4,FALSE))</f>
        <v/>
      </c>
      <c r="BH219" s="7" t="str">
        <f>IF(ISERROR(VLOOKUP(CONCATENATE($A219,"_L_",BH$1),Records!$C$2:$H$6601,1,FALSE)),"",VLOOKUP(CONCATENATE($A219,"_L_",BH$1),Records!$C$2:$H$6601,5,FALSE))</f>
        <v/>
      </c>
      <c r="BI219" s="33" t="str">
        <f>IF(ISERROR(VLOOKUP(CONCATENATE($A219,"_L_",BH$1),Records!$C$2:$H$6601,1,FALSE)),"",VLOOKUP(CONCATENATE($A219,"_L_",BH$1),Records!$C$2:$H$6601,6,FALSE))</f>
        <v/>
      </c>
      <c r="BJ219" s="32" t="str">
        <f>IF(ISERROR(VLOOKUP(CONCATENATE($A219,"_L_",BK$1),Records!$C$2:$H$6601,1,FALSE)),"",VLOOKUP(CONCATENATE($A219,"_L_",BK$1),Records!$C$2:$H$6601,4,FALSE))</f>
        <v/>
      </c>
      <c r="BK219" s="7" t="str">
        <f>IF(ISERROR(VLOOKUP(CONCATENATE($A219,"_L_",BK$1),Records!$C$2:$H$6601,1,FALSE)),"",VLOOKUP(CONCATENATE($A219,"_L_",BK$1),Records!$C$2:$H$6601,5,FALSE))</f>
        <v/>
      </c>
      <c r="BL219" s="33" t="str">
        <f>IF(ISERROR(VLOOKUP(CONCATENATE($A219,"_L_",BK$1),Records!$C$2:$H$6601,1,FALSE)),"",VLOOKUP(CONCATENATE($A219,"_L_",BK$1),Records!$C$2:$H$6601,6,FALSE))</f>
        <v/>
      </c>
      <c r="BM219" s="32" t="str">
        <f>IF(ISERROR(VLOOKUP(CONCATENATE($A219,"_L_",BN$1),Records!$C$2:$H$6601,1,FALSE)),"",VLOOKUP(CONCATENATE($A219,"_L_",BN$1),Records!$C$2:$H$6601,4,FALSE))</f>
        <v/>
      </c>
      <c r="BN219" s="7" t="str">
        <f>IF(ISERROR(VLOOKUP(CONCATENATE($A219,"_L_",BN$1),Records!$C$2:$H$6601,1,FALSE)),"",VLOOKUP(CONCATENATE($A219,"_L_",BN$1),Records!$C$2:$H$6601,5,FALSE))</f>
        <v/>
      </c>
      <c r="BO219" s="33" t="str">
        <f>IF(ISERROR(VLOOKUP(CONCATENATE($A219,"_L_",BN$1),Records!$C$2:$H$6601,1,FALSE)),"",VLOOKUP(CONCATENATE($A219,"_L_",BN$1),Records!$C$2:$H$6601,6,FALSE))</f>
        <v/>
      </c>
      <c r="BP219" s="32" t="str">
        <f>IF(ISERROR(VLOOKUP(CONCATENATE($A219,"_L_",BQ$1),Records!$C$2:$H$6601,1,FALSE)),"",VLOOKUP(CONCATENATE($A219,"_L_",BQ$1),Records!$C$2:$H$6601,4,FALSE))</f>
        <v/>
      </c>
      <c r="BQ219" s="7" t="str">
        <f>IF(ISERROR(VLOOKUP(CONCATENATE($A219,"_L_",BQ$1),Records!$C$2:$H$6601,1,FALSE)),"",VLOOKUP(CONCATENATE($A219,"_L_",BQ$1),Records!$C$2:$H$6601,5,FALSE))</f>
        <v/>
      </c>
      <c r="BR219" s="33" t="str">
        <f>IF(ISERROR(VLOOKUP(CONCATENATE($A219,"_L_",BQ$1),Records!$C$2:$H$6601,1,FALSE)),"",VLOOKUP(CONCATENATE($A219,"_L_",BQ$1),Records!$C$2:$H$6601,6,FALSE))</f>
        <v/>
      </c>
      <c r="BS219" s="32" t="str">
        <f>IF(ISERROR(VLOOKUP(CONCATENATE($A219,"_L_",BT$1),Records!$C$2:$H$6601,1,FALSE)),"",VLOOKUP(CONCATENATE($A219,"_L_",BT$1),Records!$C$2:$H$6601,4,FALSE))</f>
        <v/>
      </c>
      <c r="BT219" s="7" t="str">
        <f>IF(ISERROR(VLOOKUP(CONCATENATE($A219,"_L_",BT$1),Records!$C$2:$H$6601,1,FALSE)),"",VLOOKUP(CONCATENATE($A219,"_L_",BT$1),Records!$C$2:$H$6601,5,FALSE))</f>
        <v/>
      </c>
      <c r="BU219" s="33" t="str">
        <f>IF(ISERROR(VLOOKUP(CONCATENATE($A219,"_L_",BT$1),Records!$C$2:$H$6601,1,FALSE)),"",VLOOKUP(CONCATENATE($A219,"_L_",BT$1),Records!$C$2:$H$6601,6,FALSE))</f>
        <v/>
      </c>
      <c r="BV219" s="32" t="str">
        <f>IF(ISERROR(VLOOKUP(CONCATENATE($A219,"_L_",BW$1),Records!$C$2:$H$6601,1,FALSE)),"",VLOOKUP(CONCATENATE($A219,"_L_",BW$1),Records!$C$2:$H$6601,4,FALSE))</f>
        <v/>
      </c>
      <c r="BW219" s="7" t="str">
        <f>IF(ISERROR(VLOOKUP(CONCATENATE($A219,"_L_",BW$1),Records!$C$2:$H$6601,1,FALSE)),"",VLOOKUP(CONCATENATE($A219,"_L_",BW$1),Records!$C$2:$H$6601,5,FALSE))</f>
        <v/>
      </c>
      <c r="BX219" s="33" t="str">
        <f>IF(ISERROR(VLOOKUP(CONCATENATE($A219,"_L_",BW$1),Records!$C$2:$H$6601,1,FALSE)),"",VLOOKUP(CONCATENATE($A219,"_L_",BW$1),Records!$C$2:$H$6601,6,FALSE))</f>
        <v/>
      </c>
      <c r="BY219" s="32" t="str">
        <f>IF(ISERROR(VLOOKUP(CONCATENATE($A219,"_L_",BZ$1),Records!$C$2:$H$6601,1,FALSE)),"",VLOOKUP(CONCATENATE($A219,"_L_",BZ$1),Records!$C$2:$H$6601,4,FALSE))</f>
        <v/>
      </c>
      <c r="BZ219" s="7" t="str">
        <f>IF(ISERROR(VLOOKUP(CONCATENATE($A219,"_L_",BZ$1),Records!$C$2:$H$6601,1,FALSE)),"",VLOOKUP(CONCATENATE($A219,"_L_",BZ$1),Records!$C$2:$H$6601,5,FALSE))</f>
        <v/>
      </c>
      <c r="CA219" s="33" t="str">
        <f>IF(ISERROR(VLOOKUP(CONCATENATE($A219,"_L_",BZ$1),Records!$C$2:$H$6601,1,FALSE)),"",VLOOKUP(CONCATENATE($A219,"_L_",BZ$1),Records!$C$2:$H$6601,6,FALSE))</f>
        <v/>
      </c>
      <c r="CB219" s="32" t="str">
        <f>IF(ISERROR(VLOOKUP(CONCATENATE($A219,"_L_",CC$1),Records!$C$2:$H$6601,1,FALSE)),"",VLOOKUP(CONCATENATE($A219,"_L_",CC$1),Records!$C$2:$H$6601,4,FALSE))</f>
        <v/>
      </c>
      <c r="CC219" s="7" t="str">
        <f>IF(ISERROR(VLOOKUP(CONCATENATE($A219,"_L_",CC$1),Records!$C$2:$H$6601,1,FALSE)),"",VLOOKUP(CONCATENATE($A219,"_L_",CC$1),Records!$C$2:$H$6601,5,FALSE))</f>
        <v/>
      </c>
      <c r="CD219" s="33" t="str">
        <f>IF(ISERROR(VLOOKUP(CONCATENATE($A219,"_L_",CC$1),Records!$C$2:$H$6601,1,FALSE)),"",VLOOKUP(CONCATENATE($A219,"_L_",CC$1),Records!$C$2:$H$6601,6,FALSE))</f>
        <v/>
      </c>
      <c r="CE219" s="32" t="str">
        <f>IF(ISERROR(VLOOKUP(CONCATENATE($A219,"_L_",CF$1),Records!$C$2:$H$6601,1,FALSE)),"",VLOOKUP(CONCATENATE($A219,"_L_",CF$1),Records!$C$2:$H$6601,4,FALSE))</f>
        <v/>
      </c>
      <c r="CF219" s="7" t="str">
        <f>IF(ISERROR(VLOOKUP(CONCATENATE($A219,"_L_",CF$1),Records!$C$2:$H$6601,1,FALSE)),"",VLOOKUP(CONCATENATE($A219,"_L_",CF$1),Records!$C$2:$H$6601,5,FALSE))</f>
        <v/>
      </c>
      <c r="CG219" s="33" t="str">
        <f>IF(ISERROR(VLOOKUP(CONCATENATE($A219,"_L_",CF$1),Records!$C$2:$H$6601,1,FALSE)),"",VLOOKUP(CONCATENATE($A219,"_L_",CF$1),Records!$C$2:$H$6601,6,FALSE))</f>
        <v/>
      </c>
      <c r="CH219" s="32" t="str">
        <f>IF(ISERROR(VLOOKUP(CONCATENATE($A219,"_L_",CI$1),Records!$C$2:$H$6601,1,FALSE)),"",VLOOKUP(CONCATENATE($A219,"_L_",CI$1),Records!$C$2:$H$6601,4,FALSE))</f>
        <v/>
      </c>
      <c r="CI219" s="7" t="str">
        <f>IF(ISERROR(VLOOKUP(CONCATENATE($A219,"_L_",CI$1),Records!$C$2:$H$6601,1,FALSE)),"",VLOOKUP(CONCATENATE($A219,"_L_",CI$1),Records!$C$2:$H$6601,5,FALSE))</f>
        <v/>
      </c>
      <c r="CJ219" s="33" t="str">
        <f>IF(ISERROR(VLOOKUP(CONCATENATE($A219,"_L_",CI$1),Records!$C$2:$H$6601,1,FALSE)),"",VLOOKUP(CONCATENATE($A219,"_L_",CI$1),Records!$C$2:$H$6601,6,FALSE))</f>
        <v/>
      </c>
      <c r="CK219" s="32" t="str">
        <f>IF(ISERROR(VLOOKUP(CONCATENATE($A219,"_L_",CL$1),Records!$C$2:$H$6601,1,FALSE)),"",VLOOKUP(CONCATENATE($A219,"_L_",CL$1),Records!$C$2:$H$6601,4,FALSE))</f>
        <v/>
      </c>
      <c r="CL219" s="7" t="str">
        <f>IF(ISERROR(VLOOKUP(CONCATENATE($A219,"_L_",CL$1),Records!$C$2:$H$6601,1,FALSE)),"",VLOOKUP(CONCATENATE($A219,"_L_",CL$1),Records!$C$2:$H$6601,5,FALSE))</f>
        <v/>
      </c>
      <c r="CM219" s="33" t="str">
        <f>IF(ISERROR(VLOOKUP(CONCATENATE($A219,"_L_",CL$1),Records!$C$2:$H$6601,1,FALSE)),"",VLOOKUP(CONCATENATE($A219,"_L_",CL$1),Records!$C$2:$H$6601,6,FALSE))</f>
        <v/>
      </c>
      <c r="CN219" s="32" t="str">
        <f>IF(ISERROR(VLOOKUP(CONCATENATE($A219,"_L_",CO$1),Records!$C$2:$H$6601,1,FALSE)),"",VLOOKUP(CONCATENATE($A219,"_L_",CO$1),Records!$C$2:$H$6601,4,FALSE))</f>
        <v/>
      </c>
      <c r="CO219" s="7" t="str">
        <f>IF(ISERROR(VLOOKUP(CONCATENATE($A219,"_L_",CO$1),Records!$C$2:$H$6601,1,FALSE)),"",VLOOKUP(CONCATENATE($A219,"_L_",CO$1),Records!$C$2:$H$6601,5,FALSE))</f>
        <v/>
      </c>
      <c r="CP219" s="33" t="str">
        <f>IF(ISERROR(VLOOKUP(CONCATENATE($A219,"_L_",CO$1),Records!$C$2:$H$6601,1,FALSE)),"",VLOOKUP(CONCATENATE($A219,"_L_",CO$1),Records!$C$2:$H$6601,6,FALSE))</f>
        <v/>
      </c>
      <c r="CQ219" s="32" t="str">
        <f>IF(ISERROR(VLOOKUP(CONCATENATE($A219,"_L_",CR$1),Records!$C$2:$H$6601,1,FALSE)),"",VLOOKUP(CONCATENATE($A219,"_L_",CR$1),Records!$C$2:$H$6601,4,FALSE))</f>
        <v/>
      </c>
      <c r="CR219" s="7" t="str">
        <f>IF(ISERROR(VLOOKUP(CONCATENATE($A219,"_L_",CR$1),Records!$C$2:$H$6601,1,FALSE)),"",VLOOKUP(CONCATENATE($A219,"_L_",CR$1),Records!$C$2:$H$6601,5,FALSE))</f>
        <v/>
      </c>
      <c r="CS219" s="33" t="str">
        <f>IF(ISERROR(VLOOKUP(CONCATENATE($A219,"_L_",CR$1),Records!$C$2:$H$6601,1,FALSE)),"",VLOOKUP(CONCATENATE($A219,"_L_",CR$1),Records!$C$2:$H$6601,6,FALSE))</f>
        <v/>
      </c>
      <c r="CT219" s="32" t="str">
        <f>IF(ISERROR(VLOOKUP(CONCATENATE($A219,"_L_",CU$1),Records!$C$2:$H$6601,1,FALSE)),"",VLOOKUP(CONCATENATE($A219,"_L_",CU$1),Records!$C$2:$H$6601,4,FALSE))</f>
        <v/>
      </c>
      <c r="CU219" s="7" t="str">
        <f>IF(ISERROR(VLOOKUP(CONCATENATE($A219,"_L_",CU$1),Records!$C$2:$H$6601,1,FALSE)),"",VLOOKUP(CONCATENATE($A219,"_L_",CU$1),Records!$C$2:$H$6601,5,FALSE))</f>
        <v/>
      </c>
      <c r="CV219" s="33" t="str">
        <f>IF(ISERROR(VLOOKUP(CONCATENATE($A219,"_L_",CU$1),Records!$C$2:$H$6601,1,FALSE)),"",VLOOKUP(CONCATENATE($A219,"_L_",CU$1),Records!$C$2:$H$6601,6,FALSE))</f>
        <v/>
      </c>
      <c r="CW219" s="32" t="str">
        <f>IF(ISERROR(VLOOKUP(CONCATENATE($A219,"_L_",CX$1),Records!$C$2:$H$6601,1,FALSE)),"",VLOOKUP(CONCATENATE($A219,"_L_",CX$1),Records!$C$2:$H$6601,4,FALSE))</f>
        <v/>
      </c>
      <c r="CX219" s="7" t="str">
        <f>IF(ISERROR(VLOOKUP(CONCATENATE($A219,"_L_",CX$1),Records!$C$2:$H$6601,1,FALSE)),"",VLOOKUP(CONCATENATE($A219,"_L_",CX$1),Records!$C$2:$H$6601,5,FALSE))</f>
        <v/>
      </c>
      <c r="CY219" s="33" t="str">
        <f>IF(ISERROR(VLOOKUP(CONCATENATE($A219,"_L_",CX$1),Records!$C$2:$H$6601,1,FALSE)),"",VLOOKUP(CONCATENATE($A219,"_L_",CX$1),Records!$C$2:$H$6601,6,FALSE))</f>
        <v/>
      </c>
      <c r="CZ219" s="32" t="str">
        <f>IF(ISERROR(VLOOKUP(CONCATENATE($A219,"_L_",DA$1),Records!$C$2:$H$6601,1,FALSE)),"",VLOOKUP(CONCATENATE($A219,"_L_",DA$1),Records!$C$2:$H$6601,4,FALSE))</f>
        <v/>
      </c>
      <c r="DA219" s="7" t="str">
        <f>IF(ISERROR(VLOOKUP(CONCATENATE($A219,"_L_",DA$1),Records!$C$2:$H$6601,1,FALSE)),"",VLOOKUP(CONCATENATE($A219,"_L_",DA$1),Records!$C$2:$H$6601,5,FALSE))</f>
        <v/>
      </c>
      <c r="DB219" s="33" t="str">
        <f>IF(ISERROR(VLOOKUP(CONCATENATE($A219,"_L_",DA$1),Records!$C$2:$H$6601,1,FALSE)),"",VLOOKUP(CONCATENATE($A219,"_L_",DA$1),Records!$C$2:$H$6601,6,FALSE))</f>
        <v/>
      </c>
      <c r="DC219" s="32" t="str">
        <f>IF(ISERROR(VLOOKUP(CONCATENATE($A219,"_L_",DD$1),Records!$C$2:$H$6601,1,FALSE)),"",VLOOKUP(CONCATENATE($A219,"_L_",DD$1),Records!$C$2:$H$6601,4,FALSE))</f>
        <v/>
      </c>
      <c r="DD219" s="7" t="str">
        <f>IF(ISERROR(VLOOKUP(CONCATENATE($A219,"_L_",DD$1),Records!$C$2:$H$6601,1,FALSE)),"",VLOOKUP(CONCATENATE($A219,"_L_",DD$1),Records!$C$2:$H$6601,5,FALSE))</f>
        <v/>
      </c>
      <c r="DE219" s="33" t="str">
        <f>IF(ISERROR(VLOOKUP(CONCATENATE($A219,"_L_",DD$1),Records!$C$2:$H$6601,1,FALSE)),"",VLOOKUP(CONCATENATE($A219,"_L_",DD$1),Records!$C$2:$H$6601,6,FALSE))</f>
        <v/>
      </c>
      <c r="DF219" s="32" t="str">
        <f>IF(ISERROR(VLOOKUP(CONCATENATE($A219,"_L_",DG$1),Records!$C$2:$H$6601,1,FALSE)),"",VLOOKUP(CONCATENATE($A219,"_L_",DG$1),Records!$C$2:$H$6601,4,FALSE))</f>
        <v/>
      </c>
      <c r="DG219" s="7" t="str">
        <f>IF(ISERROR(VLOOKUP(CONCATENATE($A219,"_L_",DG$1),Records!$C$2:$H$6601,1,FALSE)),"",VLOOKUP(CONCATENATE($A219,"_L_",DG$1),Records!$C$2:$H$6601,5,FALSE))</f>
        <v/>
      </c>
      <c r="DH219" s="33" t="str">
        <f>IF(ISERROR(VLOOKUP(CONCATENATE($A219,"_L_",DG$1),Records!$C$2:$H$6601,1,FALSE)),"",VLOOKUP(CONCATENATE($A219,"_L_",DG$1),Records!$C$2:$H$6601,6,FALSE))</f>
        <v/>
      </c>
      <c r="DI219" s="32" t="str">
        <f>IF(ISERROR(VLOOKUP(CONCATENATE($A219,"_L_",DJ$1),Records!$C$2:$H$6601,1,FALSE)),"",VLOOKUP(CONCATENATE($A219,"_L_",DJ$1),Records!$C$2:$H$6601,4,FALSE))</f>
        <v/>
      </c>
      <c r="DJ219" s="7" t="str">
        <f>IF(ISERROR(VLOOKUP(CONCATENATE($A219,"_L_",DJ$1),Records!$C$2:$H$6601,1,FALSE)),"",VLOOKUP(CONCATENATE($A219,"_L_",DJ$1),Records!$C$2:$H$6601,5,FALSE))</f>
        <v/>
      </c>
      <c r="DK219" s="33" t="str">
        <f>IF(ISERROR(VLOOKUP(CONCATENATE($A219,"_L_",DJ$1),Records!$C$2:$H$6601,1,FALSE)),"",VLOOKUP(CONCATENATE($A219,"_L_",DJ$1),Records!$C$2:$H$6601,6,FALSE))</f>
        <v/>
      </c>
      <c r="DL219" s="32" t="str">
        <f>IF(ISERROR(VLOOKUP(CONCATENATE($A219,"_L_",DM$1),Records!$C$2:$H$6601,1,FALSE)),"",VLOOKUP(CONCATENATE($A219,"_L_",DM$1),Records!$C$2:$H$6601,4,FALSE))</f>
        <v/>
      </c>
      <c r="DM219" s="7" t="str">
        <f>IF(ISERROR(VLOOKUP(CONCATENATE($A219,"_L_",DM$1),Records!$C$2:$H$6601,1,FALSE)),"",VLOOKUP(CONCATENATE($A219,"_L_",DM$1),Records!$C$2:$H$6601,5,FALSE))</f>
        <v/>
      </c>
      <c r="DN219" s="33" t="str">
        <f>IF(ISERROR(VLOOKUP(CONCATENATE($A219,"_L_",DM$1),Records!$C$2:$H$6601,1,FALSE)),"",VLOOKUP(CONCATENATE($A219,"_L_",DM$1),Records!$C$2:$H$6601,6,FALSE))</f>
        <v/>
      </c>
      <c r="DO219" s="32" t="str">
        <f>IF(ISERROR(VLOOKUP(CONCATENATE($A219,"_L_",DP$1),Records!$C$2:$H$6601,1,FALSE)),"",VLOOKUP(CONCATENATE($A219,"_L_",DP$1),Records!$C$2:$H$6601,4,FALSE))</f>
        <v/>
      </c>
      <c r="DP219" s="7" t="str">
        <f>IF(ISERROR(VLOOKUP(CONCATENATE($A219,"_L_",DP$1),Records!$C$2:$H$6601,1,FALSE)),"",VLOOKUP(CONCATENATE($A219,"_L_",DP$1),Records!$C$2:$H$6601,5,FALSE))</f>
        <v/>
      </c>
      <c r="DQ219" s="33" t="str">
        <f>IF(ISERROR(VLOOKUP(CONCATENATE($A219,"_L_",DP$1),Records!$C$2:$H$6601,1,FALSE)),"",VLOOKUP(CONCATENATE($A219,"_L_",DP$1),Records!$C$2:$H$6601,6,FALSE))</f>
        <v/>
      </c>
      <c r="DR219" s="32" t="str">
        <f>IF(ISERROR(VLOOKUP(CONCATENATE($A219,"_L_",DS$1),Records!$C$2:$H$6601,1,FALSE)),"",VLOOKUP(CONCATENATE($A219,"_L_",DS$1),Records!$C$2:$H$6601,4,FALSE))</f>
        <v/>
      </c>
      <c r="DS219" s="7" t="str">
        <f>IF(ISERROR(VLOOKUP(CONCATENATE($A219,"_L_",DS$1),Records!$C$2:$H$6601,1,FALSE)),"",VLOOKUP(CONCATENATE($A219,"_L_",DS$1),Records!$C$2:$H$6601,5,FALSE))</f>
        <v/>
      </c>
      <c r="DT219" s="33" t="str">
        <f>IF(ISERROR(VLOOKUP(CONCATENATE($A219,"_L_",DS$1),Records!$C$2:$H$6601,1,FALSE)),"",VLOOKUP(CONCATENATE($A219,"_L_",DS$1),Records!$C$2:$H$6601,6,FALSE))</f>
        <v/>
      </c>
      <c r="DU219" s="32" t="str">
        <f>IF(ISERROR(VLOOKUP(CONCATENATE($A219,"_L_",DV$1),Records!$C$2:$H$6601,1,FALSE)),"",VLOOKUP(CONCATENATE($A219,"_L_",DV$1),Records!$C$2:$H$6601,4,FALSE))</f>
        <v/>
      </c>
      <c r="DV219" s="7" t="str">
        <f>IF(ISERROR(VLOOKUP(CONCATENATE($A219,"_L_",DV$1),Records!$C$2:$H$6601,1,FALSE)),"",VLOOKUP(CONCATENATE($A219,"_L_",DV$1),Records!$C$2:$H$6601,5,FALSE))</f>
        <v/>
      </c>
      <c r="DW219" s="33" t="str">
        <f>IF(ISERROR(VLOOKUP(CONCATENATE($A219,"_L_",DV$1),Records!$C$2:$H$6601,1,FALSE)),"",VLOOKUP(CONCATENATE($A219,"_L_",DV$1),Records!$C$2:$H$6601,6,FALSE))</f>
        <v/>
      </c>
      <c r="DX219" s="32" t="str">
        <f>IF(ISERROR(VLOOKUP(CONCATENATE($A219,"_L_",DY$1),Records!$C$2:$H$6601,1,FALSE)),"",VLOOKUP(CONCATENATE($A219,"_L_",DY$1),Records!$C$2:$H$6601,4,FALSE))</f>
        <v/>
      </c>
      <c r="DY219" s="7" t="str">
        <f>IF(ISERROR(VLOOKUP(CONCATENATE($A219,"_L_",DY$1),Records!$C$2:$H$6601,1,FALSE)),"",VLOOKUP(CONCATENATE($A219,"_L_",DY$1),Records!$C$2:$H$6601,5,FALSE))</f>
        <v/>
      </c>
      <c r="DZ219" s="33" t="str">
        <f>IF(ISERROR(VLOOKUP(CONCATENATE($A219,"_L_",DY$1),Records!$C$2:$H$6601,1,FALSE)),"",VLOOKUP(CONCATENATE($A219,"_L_",DY$1),Records!$C$2:$H$6601,6,FALSE))</f>
        <v/>
      </c>
      <c r="EA219" s="32" t="str">
        <f>IF(ISERROR(VLOOKUP(CONCATENATE($A219,"_L_",EB$1),Records!$C$2:$H$6601,1,FALSE)),"",VLOOKUP(CONCATENATE($A219,"_L_",EB$1),Records!$C$2:$H$6601,4,FALSE))</f>
        <v/>
      </c>
      <c r="EB219" s="7" t="str">
        <f>IF(ISERROR(VLOOKUP(CONCATENATE($A219,"_L_",EB$1),Records!$C$2:$H$6601,1,FALSE)),"",VLOOKUP(CONCATENATE($A219,"_L_",EB$1),Records!$C$2:$H$6601,5,FALSE))</f>
        <v/>
      </c>
      <c r="EC219" s="33" t="str">
        <f>IF(ISERROR(VLOOKUP(CONCATENATE($A219,"_L_",EB$1),Records!$C$2:$H$6601,1,FALSE)),"",VLOOKUP(CONCATENATE($A219,"_L_",EB$1),Records!$C$2:$H$6601,6,FALSE))</f>
        <v/>
      </c>
    </row>
    <row r="220" spans="1:133" ht="15.75" x14ac:dyDescent="0.25">
      <c r="A220" s="11">
        <v>42402</v>
      </c>
      <c r="B220" s="18" t="s">
        <v>82</v>
      </c>
      <c r="C220" s="18">
        <f t="shared" si="7"/>
        <v>32</v>
      </c>
      <c r="D220" s="23" t="s">
        <v>67</v>
      </c>
      <c r="E220" s="8" t="s">
        <v>71</v>
      </c>
      <c r="F220" s="62">
        <f t="shared" si="6"/>
        <v>0</v>
      </c>
      <c r="G220" s="62">
        <f>HomeCalc!F220</f>
        <v>0</v>
      </c>
      <c r="H220" s="32" t="str">
        <f>IF(ISERROR(VLOOKUP(CONCATENATE($A220,"_L_",I$1),Records!$C$2:$H$6601,1,FALSE)),"",VLOOKUP(CONCATENATE($A220,"_L_",I$1),Records!$C$2:$H$6601,4,FALSE))</f>
        <v/>
      </c>
      <c r="I220" s="7" t="str">
        <f>IF(ISERROR(VLOOKUP(CONCATENATE($A220,"_L_",I$1),Records!$C$2:$H$6601,1,FALSE)),"",VLOOKUP(CONCATENATE($A220,"_L_",I$1),Records!$C$2:$H$6601,5,FALSE))</f>
        <v/>
      </c>
      <c r="J220" s="33" t="str">
        <f>IF(ISERROR(VLOOKUP(CONCATENATE($A220,"_L_",I$1),Records!$C$2:$H$6601,1,FALSE)),"",VLOOKUP(CONCATENATE($A220,"_L_",I$1),Records!$C$2:$H$6601,6,FALSE))</f>
        <v/>
      </c>
      <c r="K220" s="32" t="str">
        <f>IF(ISERROR(VLOOKUP(CONCATENATE($A220,"_L_",L$1),Records!$C$2:$H$6601,1,FALSE)),"",VLOOKUP(CONCATENATE($A220,"_L_",L$1),Records!$C$2:$H$6601,4,FALSE))</f>
        <v/>
      </c>
      <c r="L220" s="7" t="str">
        <f>IF(ISERROR(VLOOKUP(CONCATENATE($A220,"_L_",L$1),Records!$C$2:$H$6601,1,FALSE)),"",VLOOKUP(CONCATENATE($A220,"_L_",L$1),Records!$C$2:$H$6601,5,FALSE))</f>
        <v/>
      </c>
      <c r="M220" s="33" t="str">
        <f>IF(ISERROR(VLOOKUP(CONCATENATE($A220,"_L_",L$1),Records!$C$2:$H$6601,1,FALSE)),"",VLOOKUP(CONCATENATE($A220,"_L_",L$1),Records!$C$2:$H$6601,6,FALSE))</f>
        <v/>
      </c>
      <c r="N220" s="32" t="str">
        <f>IF(ISERROR(VLOOKUP(CONCATENATE($A220,"_L_",O$1),Records!$C$2:$H$6601,1,FALSE)),"",VLOOKUP(CONCATENATE($A220,"_L_",O$1),Records!$C$2:$H$6601,4,FALSE))</f>
        <v/>
      </c>
      <c r="O220" s="7" t="str">
        <f>IF(ISERROR(VLOOKUP(CONCATENATE($A220,"_L_",O$1),Records!$C$2:$H$6601,1,FALSE)),"",VLOOKUP(CONCATENATE($A220,"_L_",O$1),Records!$C$2:$H$6601,5,FALSE))</f>
        <v/>
      </c>
      <c r="P220" s="33" t="str">
        <f>IF(ISERROR(VLOOKUP(CONCATENATE($A220,"_L_",O$1),Records!$C$2:$H$6601,1,FALSE)),"",VLOOKUP(CONCATENATE($A220,"_L_",O$1),Records!$C$2:$H$6601,6,FALSE))</f>
        <v/>
      </c>
      <c r="Q220" s="32" t="str">
        <f>IF(ISERROR(VLOOKUP(CONCATENATE($A220,"_L_",R$1),Records!$C$2:$H$6601,1,FALSE)),"",VLOOKUP(CONCATENATE($A220,"_L_",R$1),Records!$C$2:$H$6601,4,FALSE))</f>
        <v/>
      </c>
      <c r="R220" s="7" t="str">
        <f>IF(ISERROR(VLOOKUP(CONCATENATE($A220,"_L_",R$1),Records!$C$2:$H$6601,1,FALSE)),"",VLOOKUP(CONCATENATE($A220,"_L_",R$1),Records!$C$2:$H$6601,5,FALSE))</f>
        <v/>
      </c>
      <c r="S220" s="33" t="str">
        <f>IF(ISERROR(VLOOKUP(CONCATENATE($A220,"_L_",R$1),Records!$C$2:$H$6601,1,FALSE)),"",VLOOKUP(CONCATENATE($A220,"_L_",R$1),Records!$C$2:$H$6601,6,FALSE))</f>
        <v/>
      </c>
      <c r="T220" s="32" t="str">
        <f>IF(ISERROR(VLOOKUP(CONCATENATE($A220,"_L_",U$1),Records!$C$2:$H$6601,1,FALSE)),"",VLOOKUP(CONCATENATE($A220,"_L_",U$1),Records!$C$2:$H$6601,4,FALSE))</f>
        <v/>
      </c>
      <c r="U220" s="7" t="str">
        <f>IF(ISERROR(VLOOKUP(CONCATENATE($A220,"_L_",U$1),Records!$C$2:$H$6601,1,FALSE)),"",VLOOKUP(CONCATENATE($A220,"_L_",U$1),Records!$C$2:$H$6601,5,FALSE))</f>
        <v/>
      </c>
      <c r="V220" s="33" t="str">
        <f>IF(ISERROR(VLOOKUP(CONCATENATE($A220,"_L_",U$1),Records!$C$2:$H$6601,1,FALSE)),"",VLOOKUP(CONCATENATE($A220,"_L_",U$1),Records!$C$2:$H$6601,6,FALSE))</f>
        <v/>
      </c>
      <c r="W220" s="32" t="str">
        <f>IF(ISERROR(VLOOKUP(CONCATENATE($A220,"_L_",X$1),Records!$C$2:$H$6601,1,FALSE)),"",VLOOKUP(CONCATENATE($A220,"_L_",X$1),Records!$C$2:$H$6601,4,FALSE))</f>
        <v/>
      </c>
      <c r="X220" s="7" t="str">
        <f>IF(ISERROR(VLOOKUP(CONCATENATE($A220,"_L_",X$1),Records!$C$2:$H$6601,1,FALSE)),"",VLOOKUP(CONCATENATE($A220,"_L_",X$1),Records!$C$2:$H$6601,5,FALSE))</f>
        <v/>
      </c>
      <c r="Y220" s="33" t="str">
        <f>IF(ISERROR(VLOOKUP(CONCATENATE($A220,"_L_",X$1),Records!$C$2:$H$6601,1,FALSE)),"",VLOOKUP(CONCATENATE($A220,"_L_",X$1),Records!$C$2:$H$6601,6,FALSE))</f>
        <v/>
      </c>
      <c r="Z220" s="32" t="str">
        <f>IF(ISERROR(VLOOKUP(CONCATENATE($A220,"_L_",AA$1),Records!$C$2:$H$6601,1,FALSE)),"",VLOOKUP(CONCATENATE($A220,"_L_",AA$1),Records!$C$2:$H$6601,4,FALSE))</f>
        <v/>
      </c>
      <c r="AA220" s="7" t="str">
        <f>IF(ISERROR(VLOOKUP(CONCATENATE($A220,"_L_",AA$1),Records!$C$2:$H$6601,1,FALSE)),"",VLOOKUP(CONCATENATE($A220,"_L_",AA$1),Records!$C$2:$H$6601,5,FALSE))</f>
        <v/>
      </c>
      <c r="AB220" s="33" t="str">
        <f>IF(ISERROR(VLOOKUP(CONCATENATE($A220,"_L_",AA$1),Records!$C$2:$H$6601,1,FALSE)),"",VLOOKUP(CONCATENATE($A220,"_L_",AA$1),Records!$C$2:$H$6601,6,FALSE))</f>
        <v/>
      </c>
      <c r="AC220" s="32" t="str">
        <f>IF(ISERROR(VLOOKUP(CONCATENATE($A220,"_L_",AD$1),Records!$C$2:$H$6601,1,FALSE)),"",VLOOKUP(CONCATENATE($A220,"_L_",AD$1),Records!$C$2:$H$6601,4,FALSE))</f>
        <v/>
      </c>
      <c r="AD220" s="7" t="str">
        <f>IF(ISERROR(VLOOKUP(CONCATENATE($A220,"_L_",AD$1),Records!$C$2:$H$6601,1,FALSE)),"",VLOOKUP(CONCATENATE($A220,"_L_",AD$1),Records!$C$2:$H$6601,5,FALSE))</f>
        <v/>
      </c>
      <c r="AE220" s="33" t="str">
        <f>IF(ISERROR(VLOOKUP(CONCATENATE($A220,"_L_",AD$1),Records!$C$2:$H$6601,1,FALSE)),"",VLOOKUP(CONCATENATE($A220,"_L_",AD$1),Records!$C$2:$H$6601,6,FALSE))</f>
        <v/>
      </c>
      <c r="AF220" s="32" t="str">
        <f>IF(ISERROR(VLOOKUP(CONCATENATE($A220,"_L_",AG$1),Records!$C$2:$H$6601,1,FALSE)),"",VLOOKUP(CONCATENATE($A220,"_L_",AG$1),Records!$C$2:$H$6601,4,FALSE))</f>
        <v/>
      </c>
      <c r="AG220" s="7" t="str">
        <f>IF(ISERROR(VLOOKUP(CONCATENATE($A220,"_L_",AG$1),Records!$C$2:$H$6601,1,FALSE)),"",VLOOKUP(CONCATENATE($A220,"_L_",AG$1),Records!$C$2:$H$6601,5,FALSE))</f>
        <v/>
      </c>
      <c r="AH220" s="33" t="str">
        <f>IF(ISERROR(VLOOKUP(CONCATENATE($A220,"_L_",AG$1),Records!$C$2:$H$6601,1,FALSE)),"",VLOOKUP(CONCATENATE($A220,"_L_",AG$1),Records!$C$2:$H$6601,6,FALSE))</f>
        <v/>
      </c>
      <c r="AI220" s="32" t="str">
        <f>IF(ISERROR(VLOOKUP(CONCATENATE($A220,"_L_",AJ$1),Records!$C$2:$H$6601,1,FALSE)),"",VLOOKUP(CONCATENATE($A220,"_L_",AJ$1),Records!$C$2:$H$6601,4,FALSE))</f>
        <v/>
      </c>
      <c r="AJ220" s="7" t="str">
        <f>IF(ISERROR(VLOOKUP(CONCATENATE($A220,"_L_",AJ$1),Records!$C$2:$H$6601,1,FALSE)),"",VLOOKUP(CONCATENATE($A220,"_L_",AJ$1),Records!$C$2:$H$6601,5,FALSE))</f>
        <v/>
      </c>
      <c r="AK220" s="33" t="str">
        <f>IF(ISERROR(VLOOKUP(CONCATENATE($A220,"_L_",AJ$1),Records!$C$2:$H$6601,1,FALSE)),"",VLOOKUP(CONCATENATE($A220,"_L_",AJ$1),Records!$C$2:$H$6601,6,FALSE))</f>
        <v/>
      </c>
      <c r="AL220" s="32" t="str">
        <f>IF(ISERROR(VLOOKUP(CONCATENATE($A220,"_L_",AM$1),Records!$C$2:$H$6601,1,FALSE)),"",VLOOKUP(CONCATENATE($A220,"_L_",AM$1),Records!$C$2:$H$6601,4,FALSE))</f>
        <v/>
      </c>
      <c r="AM220" s="7" t="str">
        <f>IF(ISERROR(VLOOKUP(CONCATENATE($A220,"_L_",AM$1),Records!$C$2:$H$6601,1,FALSE)),"",VLOOKUP(CONCATENATE($A220,"_L_",AM$1),Records!$C$2:$H$6601,5,FALSE))</f>
        <v/>
      </c>
      <c r="AN220" s="33" t="str">
        <f>IF(ISERROR(VLOOKUP(CONCATENATE($A220,"_L_",AM$1),Records!$C$2:$H$6601,1,FALSE)),"",VLOOKUP(CONCATENATE($A220,"_L_",AM$1),Records!$C$2:$H$6601,6,FALSE))</f>
        <v/>
      </c>
      <c r="AO220" s="32" t="str">
        <f>IF(ISERROR(VLOOKUP(CONCATENATE($A220,"_L_",AP$1),Records!$C$2:$H$6601,1,FALSE)),"",VLOOKUP(CONCATENATE($A220,"_L_",AP$1),Records!$C$2:$H$6601,4,FALSE))</f>
        <v/>
      </c>
      <c r="AP220" s="7" t="str">
        <f>IF(ISERROR(VLOOKUP(CONCATENATE($A220,"_L_",AP$1),Records!$C$2:$H$6601,1,FALSE)),"",VLOOKUP(CONCATENATE($A220,"_L_",AP$1),Records!$C$2:$H$6601,5,FALSE))</f>
        <v/>
      </c>
      <c r="AQ220" s="33" t="str">
        <f>IF(ISERROR(VLOOKUP(CONCATENATE($A220,"_L_",AP$1),Records!$C$2:$H$6601,1,FALSE)),"",VLOOKUP(CONCATENATE($A220,"_L_",AP$1),Records!$C$2:$H$6601,6,FALSE))</f>
        <v/>
      </c>
      <c r="AR220" s="32" t="str">
        <f>IF(ISERROR(VLOOKUP(CONCATENATE($A220,"_L_",AS$1),Records!$C$2:$H$6601,1,FALSE)),"",VLOOKUP(CONCATENATE($A220,"_L_",AS$1),Records!$C$2:$H$6601,4,FALSE))</f>
        <v/>
      </c>
      <c r="AS220" s="7" t="str">
        <f>IF(ISERROR(VLOOKUP(CONCATENATE($A220,"_L_",AS$1),Records!$C$2:$H$6601,1,FALSE)),"",VLOOKUP(CONCATENATE($A220,"_L_",AS$1),Records!$C$2:$H$6601,5,FALSE))</f>
        <v/>
      </c>
      <c r="AT220" s="33" t="str">
        <f>IF(ISERROR(VLOOKUP(CONCATENATE($A220,"_L_",AS$1),Records!$C$2:$H$6601,1,FALSE)),"",VLOOKUP(CONCATENATE($A220,"_L_",AS$1),Records!$C$2:$H$6601,6,FALSE))</f>
        <v/>
      </c>
      <c r="AU220" s="32" t="str">
        <f>IF(ISERROR(VLOOKUP(CONCATENATE($A220,"_L_",AV$1),Records!$C$2:$H$6601,1,FALSE)),"",VLOOKUP(CONCATENATE($A220,"_L_",AV$1),Records!$C$2:$H$6601,4,FALSE))</f>
        <v/>
      </c>
      <c r="AV220" s="7" t="str">
        <f>IF(ISERROR(VLOOKUP(CONCATENATE($A220,"_L_",AV$1),Records!$C$2:$H$6601,1,FALSE)),"",VLOOKUP(CONCATENATE($A220,"_L_",AV$1),Records!$C$2:$H$6601,5,FALSE))</f>
        <v/>
      </c>
      <c r="AW220" s="33" t="str">
        <f>IF(ISERROR(VLOOKUP(CONCATENATE($A220,"_L_",AV$1),Records!$C$2:$H$6601,1,FALSE)),"",VLOOKUP(CONCATENATE($A220,"_L_",AV$1),Records!$C$2:$H$6601,6,FALSE))</f>
        <v/>
      </c>
      <c r="AX220" s="32" t="str">
        <f>IF(ISERROR(VLOOKUP(CONCATENATE($A220,"_L_",AY$1),Records!$C$2:$H$6601,1,FALSE)),"",VLOOKUP(CONCATENATE($A220,"_L_",AY$1),Records!$C$2:$H$6601,4,FALSE))</f>
        <v/>
      </c>
      <c r="AY220" s="7" t="str">
        <f>IF(ISERROR(VLOOKUP(CONCATENATE($A220,"_L_",AY$1),Records!$C$2:$H$6601,1,FALSE)),"",VLOOKUP(CONCATENATE($A220,"_L_",AY$1),Records!$C$2:$H$6601,5,FALSE))</f>
        <v/>
      </c>
      <c r="AZ220" s="33" t="str">
        <f>IF(ISERROR(VLOOKUP(CONCATENATE($A220,"_L_",AY$1),Records!$C$2:$H$6601,1,FALSE)),"",VLOOKUP(CONCATENATE($A220,"_L_",AY$1),Records!$C$2:$H$6601,6,FALSE))</f>
        <v/>
      </c>
      <c r="BA220" s="32" t="str">
        <f>IF(ISERROR(VLOOKUP(CONCATENATE($A220,"_L_",BB$1),Records!$C$2:$H$6601,1,FALSE)),"",VLOOKUP(CONCATENATE($A220,"_L_",BB$1),Records!$C$2:$H$6601,4,FALSE))</f>
        <v/>
      </c>
      <c r="BB220" s="7" t="str">
        <f>IF(ISERROR(VLOOKUP(CONCATENATE($A220,"_L_",BB$1),Records!$C$2:$H$6601,1,FALSE)),"",VLOOKUP(CONCATENATE($A220,"_L_",BB$1),Records!$C$2:$H$6601,5,FALSE))</f>
        <v/>
      </c>
      <c r="BC220" s="33" t="str">
        <f>IF(ISERROR(VLOOKUP(CONCATENATE($A220,"_L_",BB$1),Records!$C$2:$H$6601,1,FALSE)),"",VLOOKUP(CONCATENATE($A220,"_L_",BB$1),Records!$C$2:$H$6601,6,FALSE))</f>
        <v/>
      </c>
      <c r="BD220" s="32" t="str">
        <f>IF(ISERROR(VLOOKUP(CONCATENATE($A220,"_L_",BE$1),Records!$C$2:$H$6601,1,FALSE)),"",VLOOKUP(CONCATENATE($A220,"_L_",BE$1),Records!$C$2:$H$6601,4,FALSE))</f>
        <v/>
      </c>
      <c r="BE220" s="7" t="str">
        <f>IF(ISERROR(VLOOKUP(CONCATENATE($A220,"_L_",BE$1),Records!$C$2:$H$6601,1,FALSE)),"",VLOOKUP(CONCATENATE($A220,"_L_",BE$1),Records!$C$2:$H$6601,5,FALSE))</f>
        <v/>
      </c>
      <c r="BF220" s="33" t="str">
        <f>IF(ISERROR(VLOOKUP(CONCATENATE($A220,"_L_",BE$1),Records!$C$2:$H$6601,1,FALSE)),"",VLOOKUP(CONCATENATE($A220,"_L_",BE$1),Records!$C$2:$H$6601,6,FALSE))</f>
        <v/>
      </c>
      <c r="BG220" s="32" t="str">
        <f>IF(ISERROR(VLOOKUP(CONCATENATE($A220,"_L_",BH$1),Records!$C$2:$H$6601,1,FALSE)),"",VLOOKUP(CONCATENATE($A220,"_L_",BH$1),Records!$C$2:$H$6601,4,FALSE))</f>
        <v/>
      </c>
      <c r="BH220" s="7" t="str">
        <f>IF(ISERROR(VLOOKUP(CONCATENATE($A220,"_L_",BH$1),Records!$C$2:$H$6601,1,FALSE)),"",VLOOKUP(CONCATENATE($A220,"_L_",BH$1),Records!$C$2:$H$6601,5,FALSE))</f>
        <v/>
      </c>
      <c r="BI220" s="33" t="str">
        <f>IF(ISERROR(VLOOKUP(CONCATENATE($A220,"_L_",BH$1),Records!$C$2:$H$6601,1,FALSE)),"",VLOOKUP(CONCATENATE($A220,"_L_",BH$1),Records!$C$2:$H$6601,6,FALSE))</f>
        <v/>
      </c>
      <c r="BJ220" s="32" t="str">
        <f>IF(ISERROR(VLOOKUP(CONCATENATE($A220,"_L_",BK$1),Records!$C$2:$H$6601,1,FALSE)),"",VLOOKUP(CONCATENATE($A220,"_L_",BK$1),Records!$C$2:$H$6601,4,FALSE))</f>
        <v/>
      </c>
      <c r="BK220" s="7" t="str">
        <f>IF(ISERROR(VLOOKUP(CONCATENATE($A220,"_L_",BK$1),Records!$C$2:$H$6601,1,FALSE)),"",VLOOKUP(CONCATENATE($A220,"_L_",BK$1),Records!$C$2:$H$6601,5,FALSE))</f>
        <v/>
      </c>
      <c r="BL220" s="33" t="str">
        <f>IF(ISERROR(VLOOKUP(CONCATENATE($A220,"_L_",BK$1),Records!$C$2:$H$6601,1,FALSE)),"",VLOOKUP(CONCATENATE($A220,"_L_",BK$1),Records!$C$2:$H$6601,6,FALSE))</f>
        <v/>
      </c>
      <c r="BM220" s="32" t="str">
        <f>IF(ISERROR(VLOOKUP(CONCATENATE($A220,"_L_",BN$1),Records!$C$2:$H$6601,1,FALSE)),"",VLOOKUP(CONCATENATE($A220,"_L_",BN$1),Records!$C$2:$H$6601,4,FALSE))</f>
        <v/>
      </c>
      <c r="BN220" s="7" t="str">
        <f>IF(ISERROR(VLOOKUP(CONCATENATE($A220,"_L_",BN$1),Records!$C$2:$H$6601,1,FALSE)),"",VLOOKUP(CONCATENATE($A220,"_L_",BN$1),Records!$C$2:$H$6601,5,FALSE))</f>
        <v/>
      </c>
      <c r="BO220" s="33" t="str">
        <f>IF(ISERROR(VLOOKUP(CONCATENATE($A220,"_L_",BN$1),Records!$C$2:$H$6601,1,FALSE)),"",VLOOKUP(CONCATENATE($A220,"_L_",BN$1),Records!$C$2:$H$6601,6,FALSE))</f>
        <v/>
      </c>
      <c r="BP220" s="32" t="str">
        <f>IF(ISERROR(VLOOKUP(CONCATENATE($A220,"_L_",BQ$1),Records!$C$2:$H$6601,1,FALSE)),"",VLOOKUP(CONCATENATE($A220,"_L_",BQ$1),Records!$C$2:$H$6601,4,FALSE))</f>
        <v/>
      </c>
      <c r="BQ220" s="7" t="str">
        <f>IF(ISERROR(VLOOKUP(CONCATENATE($A220,"_L_",BQ$1),Records!$C$2:$H$6601,1,FALSE)),"",VLOOKUP(CONCATENATE($A220,"_L_",BQ$1),Records!$C$2:$H$6601,5,FALSE))</f>
        <v/>
      </c>
      <c r="BR220" s="33" t="str">
        <f>IF(ISERROR(VLOOKUP(CONCATENATE($A220,"_L_",BQ$1),Records!$C$2:$H$6601,1,FALSE)),"",VLOOKUP(CONCATENATE($A220,"_L_",BQ$1),Records!$C$2:$H$6601,6,FALSE))</f>
        <v/>
      </c>
      <c r="BS220" s="32" t="str">
        <f>IF(ISERROR(VLOOKUP(CONCATENATE($A220,"_L_",BT$1),Records!$C$2:$H$6601,1,FALSE)),"",VLOOKUP(CONCATENATE($A220,"_L_",BT$1),Records!$C$2:$H$6601,4,FALSE))</f>
        <v/>
      </c>
      <c r="BT220" s="7" t="str">
        <f>IF(ISERROR(VLOOKUP(CONCATENATE($A220,"_L_",BT$1),Records!$C$2:$H$6601,1,FALSE)),"",VLOOKUP(CONCATENATE($A220,"_L_",BT$1),Records!$C$2:$H$6601,5,FALSE))</f>
        <v/>
      </c>
      <c r="BU220" s="33" t="str">
        <f>IF(ISERROR(VLOOKUP(CONCATENATE($A220,"_L_",BT$1),Records!$C$2:$H$6601,1,FALSE)),"",VLOOKUP(CONCATENATE($A220,"_L_",BT$1),Records!$C$2:$H$6601,6,FALSE))</f>
        <v/>
      </c>
      <c r="BV220" s="32" t="str">
        <f>IF(ISERROR(VLOOKUP(CONCATENATE($A220,"_L_",BW$1),Records!$C$2:$H$6601,1,FALSE)),"",VLOOKUP(CONCATENATE($A220,"_L_",BW$1),Records!$C$2:$H$6601,4,FALSE))</f>
        <v/>
      </c>
      <c r="BW220" s="7" t="str">
        <f>IF(ISERROR(VLOOKUP(CONCATENATE($A220,"_L_",BW$1),Records!$C$2:$H$6601,1,FALSE)),"",VLOOKUP(CONCATENATE($A220,"_L_",BW$1),Records!$C$2:$H$6601,5,FALSE))</f>
        <v/>
      </c>
      <c r="BX220" s="33" t="str">
        <f>IF(ISERROR(VLOOKUP(CONCATENATE($A220,"_L_",BW$1),Records!$C$2:$H$6601,1,FALSE)),"",VLOOKUP(CONCATENATE($A220,"_L_",BW$1),Records!$C$2:$H$6601,6,FALSE))</f>
        <v/>
      </c>
      <c r="BY220" s="32" t="str">
        <f>IF(ISERROR(VLOOKUP(CONCATENATE($A220,"_L_",BZ$1),Records!$C$2:$H$6601,1,FALSE)),"",VLOOKUP(CONCATENATE($A220,"_L_",BZ$1),Records!$C$2:$H$6601,4,FALSE))</f>
        <v/>
      </c>
      <c r="BZ220" s="7" t="str">
        <f>IF(ISERROR(VLOOKUP(CONCATENATE($A220,"_L_",BZ$1),Records!$C$2:$H$6601,1,FALSE)),"",VLOOKUP(CONCATENATE($A220,"_L_",BZ$1),Records!$C$2:$H$6601,5,FALSE))</f>
        <v/>
      </c>
      <c r="CA220" s="33" t="str">
        <f>IF(ISERROR(VLOOKUP(CONCATENATE($A220,"_L_",BZ$1),Records!$C$2:$H$6601,1,FALSE)),"",VLOOKUP(CONCATENATE($A220,"_L_",BZ$1),Records!$C$2:$H$6601,6,FALSE))</f>
        <v/>
      </c>
      <c r="CB220" s="32" t="str">
        <f>IF(ISERROR(VLOOKUP(CONCATENATE($A220,"_L_",CC$1),Records!$C$2:$H$6601,1,FALSE)),"",VLOOKUP(CONCATENATE($A220,"_L_",CC$1),Records!$C$2:$H$6601,4,FALSE))</f>
        <v/>
      </c>
      <c r="CC220" s="7" t="str">
        <f>IF(ISERROR(VLOOKUP(CONCATENATE($A220,"_L_",CC$1),Records!$C$2:$H$6601,1,FALSE)),"",VLOOKUP(CONCATENATE($A220,"_L_",CC$1),Records!$C$2:$H$6601,5,FALSE))</f>
        <v/>
      </c>
      <c r="CD220" s="33" t="str">
        <f>IF(ISERROR(VLOOKUP(CONCATENATE($A220,"_L_",CC$1),Records!$C$2:$H$6601,1,FALSE)),"",VLOOKUP(CONCATENATE($A220,"_L_",CC$1),Records!$C$2:$H$6601,6,FALSE))</f>
        <v/>
      </c>
      <c r="CE220" s="32" t="str">
        <f>IF(ISERROR(VLOOKUP(CONCATENATE($A220,"_L_",CF$1),Records!$C$2:$H$6601,1,FALSE)),"",VLOOKUP(CONCATENATE($A220,"_L_",CF$1),Records!$C$2:$H$6601,4,FALSE))</f>
        <v/>
      </c>
      <c r="CF220" s="7" t="str">
        <f>IF(ISERROR(VLOOKUP(CONCATENATE($A220,"_L_",CF$1),Records!$C$2:$H$6601,1,FALSE)),"",VLOOKUP(CONCATENATE($A220,"_L_",CF$1),Records!$C$2:$H$6601,5,FALSE))</f>
        <v/>
      </c>
      <c r="CG220" s="33" t="str">
        <f>IF(ISERROR(VLOOKUP(CONCATENATE($A220,"_L_",CF$1),Records!$C$2:$H$6601,1,FALSE)),"",VLOOKUP(CONCATENATE($A220,"_L_",CF$1),Records!$C$2:$H$6601,6,FALSE))</f>
        <v/>
      </c>
      <c r="CH220" s="32" t="str">
        <f>IF(ISERROR(VLOOKUP(CONCATENATE($A220,"_L_",CI$1),Records!$C$2:$H$6601,1,FALSE)),"",VLOOKUP(CONCATENATE($A220,"_L_",CI$1),Records!$C$2:$H$6601,4,FALSE))</f>
        <v/>
      </c>
      <c r="CI220" s="7" t="str">
        <f>IF(ISERROR(VLOOKUP(CONCATENATE($A220,"_L_",CI$1),Records!$C$2:$H$6601,1,FALSE)),"",VLOOKUP(CONCATENATE($A220,"_L_",CI$1),Records!$C$2:$H$6601,5,FALSE))</f>
        <v/>
      </c>
      <c r="CJ220" s="33" t="str">
        <f>IF(ISERROR(VLOOKUP(CONCATENATE($A220,"_L_",CI$1),Records!$C$2:$H$6601,1,FALSE)),"",VLOOKUP(CONCATENATE($A220,"_L_",CI$1),Records!$C$2:$H$6601,6,FALSE))</f>
        <v/>
      </c>
      <c r="CK220" s="32" t="str">
        <f>IF(ISERROR(VLOOKUP(CONCATENATE($A220,"_L_",CL$1),Records!$C$2:$H$6601,1,FALSE)),"",VLOOKUP(CONCATENATE($A220,"_L_",CL$1),Records!$C$2:$H$6601,4,FALSE))</f>
        <v/>
      </c>
      <c r="CL220" s="7" t="str">
        <f>IF(ISERROR(VLOOKUP(CONCATENATE($A220,"_L_",CL$1),Records!$C$2:$H$6601,1,FALSE)),"",VLOOKUP(CONCATENATE($A220,"_L_",CL$1),Records!$C$2:$H$6601,5,FALSE))</f>
        <v/>
      </c>
      <c r="CM220" s="33" t="str">
        <f>IF(ISERROR(VLOOKUP(CONCATENATE($A220,"_L_",CL$1),Records!$C$2:$H$6601,1,FALSE)),"",VLOOKUP(CONCATENATE($A220,"_L_",CL$1),Records!$C$2:$H$6601,6,FALSE))</f>
        <v/>
      </c>
      <c r="CN220" s="32" t="str">
        <f>IF(ISERROR(VLOOKUP(CONCATENATE($A220,"_L_",CO$1),Records!$C$2:$H$6601,1,FALSE)),"",VLOOKUP(CONCATENATE($A220,"_L_",CO$1),Records!$C$2:$H$6601,4,FALSE))</f>
        <v/>
      </c>
      <c r="CO220" s="7" t="str">
        <f>IF(ISERROR(VLOOKUP(CONCATENATE($A220,"_L_",CO$1),Records!$C$2:$H$6601,1,FALSE)),"",VLOOKUP(CONCATENATE($A220,"_L_",CO$1),Records!$C$2:$H$6601,5,FALSE))</f>
        <v/>
      </c>
      <c r="CP220" s="33" t="str">
        <f>IF(ISERROR(VLOOKUP(CONCATENATE($A220,"_L_",CO$1),Records!$C$2:$H$6601,1,FALSE)),"",VLOOKUP(CONCATENATE($A220,"_L_",CO$1),Records!$C$2:$H$6601,6,FALSE))</f>
        <v/>
      </c>
      <c r="CQ220" s="32" t="str">
        <f>IF(ISERROR(VLOOKUP(CONCATENATE($A220,"_L_",CR$1),Records!$C$2:$H$6601,1,FALSE)),"",VLOOKUP(CONCATENATE($A220,"_L_",CR$1),Records!$C$2:$H$6601,4,FALSE))</f>
        <v/>
      </c>
      <c r="CR220" s="7" t="str">
        <f>IF(ISERROR(VLOOKUP(CONCATENATE($A220,"_L_",CR$1),Records!$C$2:$H$6601,1,FALSE)),"",VLOOKUP(CONCATENATE($A220,"_L_",CR$1),Records!$C$2:$H$6601,5,FALSE))</f>
        <v/>
      </c>
      <c r="CS220" s="33" t="str">
        <f>IF(ISERROR(VLOOKUP(CONCATENATE($A220,"_L_",CR$1),Records!$C$2:$H$6601,1,FALSE)),"",VLOOKUP(CONCATENATE($A220,"_L_",CR$1),Records!$C$2:$H$6601,6,FALSE))</f>
        <v/>
      </c>
      <c r="CT220" s="32" t="str">
        <f>IF(ISERROR(VLOOKUP(CONCATENATE($A220,"_L_",CU$1),Records!$C$2:$H$6601,1,FALSE)),"",VLOOKUP(CONCATENATE($A220,"_L_",CU$1),Records!$C$2:$H$6601,4,FALSE))</f>
        <v/>
      </c>
      <c r="CU220" s="7" t="str">
        <f>IF(ISERROR(VLOOKUP(CONCATENATE($A220,"_L_",CU$1),Records!$C$2:$H$6601,1,FALSE)),"",VLOOKUP(CONCATENATE($A220,"_L_",CU$1),Records!$C$2:$H$6601,5,FALSE))</f>
        <v/>
      </c>
      <c r="CV220" s="33" t="str">
        <f>IF(ISERROR(VLOOKUP(CONCATENATE($A220,"_L_",CU$1),Records!$C$2:$H$6601,1,FALSE)),"",VLOOKUP(CONCATENATE($A220,"_L_",CU$1),Records!$C$2:$H$6601,6,FALSE))</f>
        <v/>
      </c>
      <c r="CW220" s="32" t="str">
        <f>IF(ISERROR(VLOOKUP(CONCATENATE($A220,"_L_",CX$1),Records!$C$2:$H$6601,1,FALSE)),"",VLOOKUP(CONCATENATE($A220,"_L_",CX$1),Records!$C$2:$H$6601,4,FALSE))</f>
        <v/>
      </c>
      <c r="CX220" s="7" t="str">
        <f>IF(ISERROR(VLOOKUP(CONCATENATE($A220,"_L_",CX$1),Records!$C$2:$H$6601,1,FALSE)),"",VLOOKUP(CONCATENATE($A220,"_L_",CX$1),Records!$C$2:$H$6601,5,FALSE))</f>
        <v/>
      </c>
      <c r="CY220" s="33" t="str">
        <f>IF(ISERROR(VLOOKUP(CONCATENATE($A220,"_L_",CX$1),Records!$C$2:$H$6601,1,FALSE)),"",VLOOKUP(CONCATENATE($A220,"_L_",CX$1),Records!$C$2:$H$6601,6,FALSE))</f>
        <v/>
      </c>
      <c r="CZ220" s="32" t="str">
        <f>IF(ISERROR(VLOOKUP(CONCATENATE($A220,"_L_",DA$1),Records!$C$2:$H$6601,1,FALSE)),"",VLOOKUP(CONCATENATE($A220,"_L_",DA$1),Records!$C$2:$H$6601,4,FALSE))</f>
        <v/>
      </c>
      <c r="DA220" s="7" t="str">
        <f>IF(ISERROR(VLOOKUP(CONCATENATE($A220,"_L_",DA$1),Records!$C$2:$H$6601,1,FALSE)),"",VLOOKUP(CONCATENATE($A220,"_L_",DA$1),Records!$C$2:$H$6601,5,FALSE))</f>
        <v/>
      </c>
      <c r="DB220" s="33" t="str">
        <f>IF(ISERROR(VLOOKUP(CONCATENATE($A220,"_L_",DA$1),Records!$C$2:$H$6601,1,FALSE)),"",VLOOKUP(CONCATENATE($A220,"_L_",DA$1),Records!$C$2:$H$6601,6,FALSE))</f>
        <v/>
      </c>
      <c r="DC220" s="32" t="str">
        <f>IF(ISERROR(VLOOKUP(CONCATENATE($A220,"_L_",DD$1),Records!$C$2:$H$6601,1,FALSE)),"",VLOOKUP(CONCATENATE($A220,"_L_",DD$1),Records!$C$2:$H$6601,4,FALSE))</f>
        <v/>
      </c>
      <c r="DD220" s="7" t="str">
        <f>IF(ISERROR(VLOOKUP(CONCATENATE($A220,"_L_",DD$1),Records!$C$2:$H$6601,1,FALSE)),"",VLOOKUP(CONCATENATE($A220,"_L_",DD$1),Records!$C$2:$H$6601,5,FALSE))</f>
        <v/>
      </c>
      <c r="DE220" s="33" t="str">
        <f>IF(ISERROR(VLOOKUP(CONCATENATE($A220,"_L_",DD$1),Records!$C$2:$H$6601,1,FALSE)),"",VLOOKUP(CONCATENATE($A220,"_L_",DD$1),Records!$C$2:$H$6601,6,FALSE))</f>
        <v/>
      </c>
      <c r="DF220" s="32" t="str">
        <f>IF(ISERROR(VLOOKUP(CONCATENATE($A220,"_L_",DG$1),Records!$C$2:$H$6601,1,FALSE)),"",VLOOKUP(CONCATENATE($A220,"_L_",DG$1),Records!$C$2:$H$6601,4,FALSE))</f>
        <v/>
      </c>
      <c r="DG220" s="7" t="str">
        <f>IF(ISERROR(VLOOKUP(CONCATENATE($A220,"_L_",DG$1),Records!$C$2:$H$6601,1,FALSE)),"",VLOOKUP(CONCATENATE($A220,"_L_",DG$1),Records!$C$2:$H$6601,5,FALSE))</f>
        <v/>
      </c>
      <c r="DH220" s="33" t="str">
        <f>IF(ISERROR(VLOOKUP(CONCATENATE($A220,"_L_",DG$1),Records!$C$2:$H$6601,1,FALSE)),"",VLOOKUP(CONCATENATE($A220,"_L_",DG$1),Records!$C$2:$H$6601,6,FALSE))</f>
        <v/>
      </c>
      <c r="DI220" s="32" t="str">
        <f>IF(ISERROR(VLOOKUP(CONCATENATE($A220,"_L_",DJ$1),Records!$C$2:$H$6601,1,FALSE)),"",VLOOKUP(CONCATENATE($A220,"_L_",DJ$1),Records!$C$2:$H$6601,4,FALSE))</f>
        <v/>
      </c>
      <c r="DJ220" s="7" t="str">
        <f>IF(ISERROR(VLOOKUP(CONCATENATE($A220,"_L_",DJ$1),Records!$C$2:$H$6601,1,FALSE)),"",VLOOKUP(CONCATENATE($A220,"_L_",DJ$1),Records!$C$2:$H$6601,5,FALSE))</f>
        <v/>
      </c>
      <c r="DK220" s="33" t="str">
        <f>IF(ISERROR(VLOOKUP(CONCATENATE($A220,"_L_",DJ$1),Records!$C$2:$H$6601,1,FALSE)),"",VLOOKUP(CONCATENATE($A220,"_L_",DJ$1),Records!$C$2:$H$6601,6,FALSE))</f>
        <v/>
      </c>
      <c r="DL220" s="32" t="str">
        <f>IF(ISERROR(VLOOKUP(CONCATENATE($A220,"_L_",DM$1),Records!$C$2:$H$6601,1,FALSE)),"",VLOOKUP(CONCATENATE($A220,"_L_",DM$1),Records!$C$2:$H$6601,4,FALSE))</f>
        <v/>
      </c>
      <c r="DM220" s="7" t="str">
        <f>IF(ISERROR(VLOOKUP(CONCATENATE($A220,"_L_",DM$1),Records!$C$2:$H$6601,1,FALSE)),"",VLOOKUP(CONCATENATE($A220,"_L_",DM$1),Records!$C$2:$H$6601,5,FALSE))</f>
        <v/>
      </c>
      <c r="DN220" s="33" t="str">
        <f>IF(ISERROR(VLOOKUP(CONCATENATE($A220,"_L_",DM$1),Records!$C$2:$H$6601,1,FALSE)),"",VLOOKUP(CONCATENATE($A220,"_L_",DM$1),Records!$C$2:$H$6601,6,FALSE))</f>
        <v/>
      </c>
      <c r="DO220" s="32" t="str">
        <f>IF(ISERROR(VLOOKUP(CONCATENATE($A220,"_L_",DP$1),Records!$C$2:$H$6601,1,FALSE)),"",VLOOKUP(CONCATENATE($A220,"_L_",DP$1),Records!$C$2:$H$6601,4,FALSE))</f>
        <v/>
      </c>
      <c r="DP220" s="7" t="str">
        <f>IF(ISERROR(VLOOKUP(CONCATENATE($A220,"_L_",DP$1),Records!$C$2:$H$6601,1,FALSE)),"",VLOOKUP(CONCATENATE($A220,"_L_",DP$1),Records!$C$2:$H$6601,5,FALSE))</f>
        <v/>
      </c>
      <c r="DQ220" s="33" t="str">
        <f>IF(ISERROR(VLOOKUP(CONCATENATE($A220,"_L_",DP$1),Records!$C$2:$H$6601,1,FALSE)),"",VLOOKUP(CONCATENATE($A220,"_L_",DP$1),Records!$C$2:$H$6601,6,FALSE))</f>
        <v/>
      </c>
      <c r="DR220" s="32" t="str">
        <f>IF(ISERROR(VLOOKUP(CONCATENATE($A220,"_L_",DS$1),Records!$C$2:$H$6601,1,FALSE)),"",VLOOKUP(CONCATENATE($A220,"_L_",DS$1),Records!$C$2:$H$6601,4,FALSE))</f>
        <v/>
      </c>
      <c r="DS220" s="7" t="str">
        <f>IF(ISERROR(VLOOKUP(CONCATENATE($A220,"_L_",DS$1),Records!$C$2:$H$6601,1,FALSE)),"",VLOOKUP(CONCATENATE($A220,"_L_",DS$1),Records!$C$2:$H$6601,5,FALSE))</f>
        <v/>
      </c>
      <c r="DT220" s="33" t="str">
        <f>IF(ISERROR(VLOOKUP(CONCATENATE($A220,"_L_",DS$1),Records!$C$2:$H$6601,1,FALSE)),"",VLOOKUP(CONCATENATE($A220,"_L_",DS$1),Records!$C$2:$H$6601,6,FALSE))</f>
        <v/>
      </c>
      <c r="DU220" s="32" t="str">
        <f>IF(ISERROR(VLOOKUP(CONCATENATE($A220,"_L_",DV$1),Records!$C$2:$H$6601,1,FALSE)),"",VLOOKUP(CONCATENATE($A220,"_L_",DV$1),Records!$C$2:$H$6601,4,FALSE))</f>
        <v/>
      </c>
      <c r="DV220" s="7" t="str">
        <f>IF(ISERROR(VLOOKUP(CONCATENATE($A220,"_L_",DV$1),Records!$C$2:$H$6601,1,FALSE)),"",VLOOKUP(CONCATENATE($A220,"_L_",DV$1),Records!$C$2:$H$6601,5,FALSE))</f>
        <v/>
      </c>
      <c r="DW220" s="33" t="str">
        <f>IF(ISERROR(VLOOKUP(CONCATENATE($A220,"_L_",DV$1),Records!$C$2:$H$6601,1,FALSE)),"",VLOOKUP(CONCATENATE($A220,"_L_",DV$1),Records!$C$2:$H$6601,6,FALSE))</f>
        <v/>
      </c>
      <c r="DX220" s="32" t="str">
        <f>IF(ISERROR(VLOOKUP(CONCATENATE($A220,"_L_",DY$1),Records!$C$2:$H$6601,1,FALSE)),"",VLOOKUP(CONCATENATE($A220,"_L_",DY$1),Records!$C$2:$H$6601,4,FALSE))</f>
        <v/>
      </c>
      <c r="DY220" s="7" t="str">
        <f>IF(ISERROR(VLOOKUP(CONCATENATE($A220,"_L_",DY$1),Records!$C$2:$H$6601,1,FALSE)),"",VLOOKUP(CONCATENATE($A220,"_L_",DY$1),Records!$C$2:$H$6601,5,FALSE))</f>
        <v/>
      </c>
      <c r="DZ220" s="33" t="str">
        <f>IF(ISERROR(VLOOKUP(CONCATENATE($A220,"_L_",DY$1),Records!$C$2:$H$6601,1,FALSE)),"",VLOOKUP(CONCATENATE($A220,"_L_",DY$1),Records!$C$2:$H$6601,6,FALSE))</f>
        <v/>
      </c>
      <c r="EA220" s="32" t="str">
        <f>IF(ISERROR(VLOOKUP(CONCATENATE($A220,"_L_",EB$1),Records!$C$2:$H$6601,1,FALSE)),"",VLOOKUP(CONCATENATE($A220,"_L_",EB$1),Records!$C$2:$H$6601,4,FALSE))</f>
        <v/>
      </c>
      <c r="EB220" s="7" t="str">
        <f>IF(ISERROR(VLOOKUP(CONCATENATE($A220,"_L_",EB$1),Records!$C$2:$H$6601,1,FALSE)),"",VLOOKUP(CONCATENATE($A220,"_L_",EB$1),Records!$C$2:$H$6601,5,FALSE))</f>
        <v/>
      </c>
      <c r="EC220" s="33" t="str">
        <f>IF(ISERROR(VLOOKUP(CONCATENATE($A220,"_L_",EB$1),Records!$C$2:$H$6601,1,FALSE)),"",VLOOKUP(CONCATENATE($A220,"_L_",EB$1),Records!$C$2:$H$6601,6,FALSE))</f>
        <v/>
      </c>
    </row>
    <row r="221" spans="1:133" ht="15.75" x14ac:dyDescent="0.25">
      <c r="A221" s="11">
        <v>42403</v>
      </c>
      <c r="B221" s="18" t="s">
        <v>82</v>
      </c>
      <c r="C221" s="18">
        <f t="shared" si="7"/>
        <v>32</v>
      </c>
      <c r="D221" s="24" t="s">
        <v>60</v>
      </c>
      <c r="E221" s="8" t="s">
        <v>71</v>
      </c>
      <c r="F221" s="62">
        <f t="shared" si="6"/>
        <v>0</v>
      </c>
      <c r="G221" s="62">
        <f>HomeCalc!F221</f>
        <v>0</v>
      </c>
      <c r="H221" s="32" t="str">
        <f>IF(ISERROR(VLOOKUP(CONCATENATE($A221,"_L_",I$1),Records!$C$2:$H$6601,1,FALSE)),"",VLOOKUP(CONCATENATE($A221,"_L_",I$1),Records!$C$2:$H$6601,4,FALSE))</f>
        <v/>
      </c>
      <c r="I221" s="7" t="str">
        <f>IF(ISERROR(VLOOKUP(CONCATENATE($A221,"_L_",I$1),Records!$C$2:$H$6601,1,FALSE)),"",VLOOKUP(CONCATENATE($A221,"_L_",I$1),Records!$C$2:$H$6601,5,FALSE))</f>
        <v/>
      </c>
      <c r="J221" s="33" t="str">
        <f>IF(ISERROR(VLOOKUP(CONCATENATE($A221,"_L_",I$1),Records!$C$2:$H$6601,1,FALSE)),"",VLOOKUP(CONCATENATE($A221,"_L_",I$1),Records!$C$2:$H$6601,6,FALSE))</f>
        <v/>
      </c>
      <c r="K221" s="32" t="str">
        <f>IF(ISERROR(VLOOKUP(CONCATENATE($A221,"_L_",L$1),Records!$C$2:$H$6601,1,FALSE)),"",VLOOKUP(CONCATENATE($A221,"_L_",L$1),Records!$C$2:$H$6601,4,FALSE))</f>
        <v/>
      </c>
      <c r="L221" s="7" t="str">
        <f>IF(ISERROR(VLOOKUP(CONCATENATE($A221,"_L_",L$1),Records!$C$2:$H$6601,1,FALSE)),"",VLOOKUP(CONCATENATE($A221,"_L_",L$1),Records!$C$2:$H$6601,5,FALSE))</f>
        <v/>
      </c>
      <c r="M221" s="33" t="str">
        <f>IF(ISERROR(VLOOKUP(CONCATENATE($A221,"_L_",L$1),Records!$C$2:$H$6601,1,FALSE)),"",VLOOKUP(CONCATENATE($A221,"_L_",L$1),Records!$C$2:$H$6601,6,FALSE))</f>
        <v/>
      </c>
      <c r="N221" s="32" t="str">
        <f>IF(ISERROR(VLOOKUP(CONCATENATE($A221,"_L_",O$1),Records!$C$2:$H$6601,1,FALSE)),"",VLOOKUP(CONCATENATE($A221,"_L_",O$1),Records!$C$2:$H$6601,4,FALSE))</f>
        <v/>
      </c>
      <c r="O221" s="7" t="str">
        <f>IF(ISERROR(VLOOKUP(CONCATENATE($A221,"_L_",O$1),Records!$C$2:$H$6601,1,FALSE)),"",VLOOKUP(CONCATENATE($A221,"_L_",O$1),Records!$C$2:$H$6601,5,FALSE))</f>
        <v/>
      </c>
      <c r="P221" s="33" t="str">
        <f>IF(ISERROR(VLOOKUP(CONCATENATE($A221,"_L_",O$1),Records!$C$2:$H$6601,1,FALSE)),"",VLOOKUP(CONCATENATE($A221,"_L_",O$1),Records!$C$2:$H$6601,6,FALSE))</f>
        <v/>
      </c>
      <c r="Q221" s="32" t="str">
        <f>IF(ISERROR(VLOOKUP(CONCATENATE($A221,"_L_",R$1),Records!$C$2:$H$6601,1,FALSE)),"",VLOOKUP(CONCATENATE($A221,"_L_",R$1),Records!$C$2:$H$6601,4,FALSE))</f>
        <v/>
      </c>
      <c r="R221" s="7" t="str">
        <f>IF(ISERROR(VLOOKUP(CONCATENATE($A221,"_L_",R$1),Records!$C$2:$H$6601,1,FALSE)),"",VLOOKUP(CONCATENATE($A221,"_L_",R$1),Records!$C$2:$H$6601,5,FALSE))</f>
        <v/>
      </c>
      <c r="S221" s="33" t="str">
        <f>IF(ISERROR(VLOOKUP(CONCATENATE($A221,"_L_",R$1),Records!$C$2:$H$6601,1,FALSE)),"",VLOOKUP(CONCATENATE($A221,"_L_",R$1),Records!$C$2:$H$6601,6,FALSE))</f>
        <v/>
      </c>
      <c r="T221" s="32" t="str">
        <f>IF(ISERROR(VLOOKUP(CONCATENATE($A221,"_L_",U$1),Records!$C$2:$H$6601,1,FALSE)),"",VLOOKUP(CONCATENATE($A221,"_L_",U$1),Records!$C$2:$H$6601,4,FALSE))</f>
        <v/>
      </c>
      <c r="U221" s="7" t="str">
        <f>IF(ISERROR(VLOOKUP(CONCATENATE($A221,"_L_",U$1),Records!$C$2:$H$6601,1,FALSE)),"",VLOOKUP(CONCATENATE($A221,"_L_",U$1),Records!$C$2:$H$6601,5,FALSE))</f>
        <v/>
      </c>
      <c r="V221" s="33" t="str">
        <f>IF(ISERROR(VLOOKUP(CONCATENATE($A221,"_L_",U$1),Records!$C$2:$H$6601,1,FALSE)),"",VLOOKUP(CONCATENATE($A221,"_L_",U$1),Records!$C$2:$H$6601,6,FALSE))</f>
        <v/>
      </c>
      <c r="W221" s="32" t="str">
        <f>IF(ISERROR(VLOOKUP(CONCATENATE($A221,"_L_",X$1),Records!$C$2:$H$6601,1,FALSE)),"",VLOOKUP(CONCATENATE($A221,"_L_",X$1),Records!$C$2:$H$6601,4,FALSE))</f>
        <v/>
      </c>
      <c r="X221" s="7" t="str">
        <f>IF(ISERROR(VLOOKUP(CONCATENATE($A221,"_L_",X$1),Records!$C$2:$H$6601,1,FALSE)),"",VLOOKUP(CONCATENATE($A221,"_L_",X$1),Records!$C$2:$H$6601,5,FALSE))</f>
        <v/>
      </c>
      <c r="Y221" s="33" t="str">
        <f>IF(ISERROR(VLOOKUP(CONCATENATE($A221,"_L_",X$1),Records!$C$2:$H$6601,1,FALSE)),"",VLOOKUP(CONCATENATE($A221,"_L_",X$1),Records!$C$2:$H$6601,6,FALSE))</f>
        <v/>
      </c>
      <c r="Z221" s="32" t="str">
        <f>IF(ISERROR(VLOOKUP(CONCATENATE($A221,"_L_",AA$1),Records!$C$2:$H$6601,1,FALSE)),"",VLOOKUP(CONCATENATE($A221,"_L_",AA$1),Records!$C$2:$H$6601,4,FALSE))</f>
        <v/>
      </c>
      <c r="AA221" s="7" t="str">
        <f>IF(ISERROR(VLOOKUP(CONCATENATE($A221,"_L_",AA$1),Records!$C$2:$H$6601,1,FALSE)),"",VLOOKUP(CONCATENATE($A221,"_L_",AA$1),Records!$C$2:$H$6601,5,FALSE))</f>
        <v/>
      </c>
      <c r="AB221" s="33" t="str">
        <f>IF(ISERROR(VLOOKUP(CONCATENATE($A221,"_L_",AA$1),Records!$C$2:$H$6601,1,FALSE)),"",VLOOKUP(CONCATENATE($A221,"_L_",AA$1),Records!$C$2:$H$6601,6,FALSE))</f>
        <v/>
      </c>
      <c r="AC221" s="32" t="str">
        <f>IF(ISERROR(VLOOKUP(CONCATENATE($A221,"_L_",AD$1),Records!$C$2:$H$6601,1,FALSE)),"",VLOOKUP(CONCATENATE($A221,"_L_",AD$1),Records!$C$2:$H$6601,4,FALSE))</f>
        <v/>
      </c>
      <c r="AD221" s="7" t="str">
        <f>IF(ISERROR(VLOOKUP(CONCATENATE($A221,"_L_",AD$1),Records!$C$2:$H$6601,1,FALSE)),"",VLOOKUP(CONCATENATE($A221,"_L_",AD$1),Records!$C$2:$H$6601,5,FALSE))</f>
        <v/>
      </c>
      <c r="AE221" s="33" t="str">
        <f>IF(ISERROR(VLOOKUP(CONCATENATE($A221,"_L_",AD$1),Records!$C$2:$H$6601,1,FALSE)),"",VLOOKUP(CONCATENATE($A221,"_L_",AD$1),Records!$C$2:$H$6601,6,FALSE))</f>
        <v/>
      </c>
      <c r="AF221" s="32" t="str">
        <f>IF(ISERROR(VLOOKUP(CONCATENATE($A221,"_L_",AG$1),Records!$C$2:$H$6601,1,FALSE)),"",VLOOKUP(CONCATENATE($A221,"_L_",AG$1),Records!$C$2:$H$6601,4,FALSE))</f>
        <v/>
      </c>
      <c r="AG221" s="7" t="str">
        <f>IF(ISERROR(VLOOKUP(CONCATENATE($A221,"_L_",AG$1),Records!$C$2:$H$6601,1,FALSE)),"",VLOOKUP(CONCATENATE($A221,"_L_",AG$1),Records!$C$2:$H$6601,5,FALSE))</f>
        <v/>
      </c>
      <c r="AH221" s="33" t="str">
        <f>IF(ISERROR(VLOOKUP(CONCATENATE($A221,"_L_",AG$1),Records!$C$2:$H$6601,1,FALSE)),"",VLOOKUP(CONCATENATE($A221,"_L_",AG$1),Records!$C$2:$H$6601,6,FALSE))</f>
        <v/>
      </c>
      <c r="AI221" s="32" t="str">
        <f>IF(ISERROR(VLOOKUP(CONCATENATE($A221,"_L_",AJ$1),Records!$C$2:$H$6601,1,FALSE)),"",VLOOKUP(CONCATENATE($A221,"_L_",AJ$1),Records!$C$2:$H$6601,4,FALSE))</f>
        <v/>
      </c>
      <c r="AJ221" s="7" t="str">
        <f>IF(ISERROR(VLOOKUP(CONCATENATE($A221,"_L_",AJ$1),Records!$C$2:$H$6601,1,FALSE)),"",VLOOKUP(CONCATENATE($A221,"_L_",AJ$1),Records!$C$2:$H$6601,5,FALSE))</f>
        <v/>
      </c>
      <c r="AK221" s="33" t="str">
        <f>IF(ISERROR(VLOOKUP(CONCATENATE($A221,"_L_",AJ$1),Records!$C$2:$H$6601,1,FALSE)),"",VLOOKUP(CONCATENATE($A221,"_L_",AJ$1),Records!$C$2:$H$6601,6,FALSE))</f>
        <v/>
      </c>
      <c r="AL221" s="32" t="str">
        <f>IF(ISERROR(VLOOKUP(CONCATENATE($A221,"_L_",AM$1),Records!$C$2:$H$6601,1,FALSE)),"",VLOOKUP(CONCATENATE($A221,"_L_",AM$1),Records!$C$2:$H$6601,4,FALSE))</f>
        <v/>
      </c>
      <c r="AM221" s="7" t="str">
        <f>IF(ISERROR(VLOOKUP(CONCATENATE($A221,"_L_",AM$1),Records!$C$2:$H$6601,1,FALSE)),"",VLOOKUP(CONCATENATE($A221,"_L_",AM$1),Records!$C$2:$H$6601,5,FALSE))</f>
        <v/>
      </c>
      <c r="AN221" s="33" t="str">
        <f>IF(ISERROR(VLOOKUP(CONCATENATE($A221,"_L_",AM$1),Records!$C$2:$H$6601,1,FALSE)),"",VLOOKUP(CONCATENATE($A221,"_L_",AM$1),Records!$C$2:$H$6601,6,FALSE))</f>
        <v/>
      </c>
      <c r="AO221" s="32" t="str">
        <f>IF(ISERROR(VLOOKUP(CONCATENATE($A221,"_L_",AP$1),Records!$C$2:$H$6601,1,FALSE)),"",VLOOKUP(CONCATENATE($A221,"_L_",AP$1),Records!$C$2:$H$6601,4,FALSE))</f>
        <v/>
      </c>
      <c r="AP221" s="7" t="str">
        <f>IF(ISERROR(VLOOKUP(CONCATENATE($A221,"_L_",AP$1),Records!$C$2:$H$6601,1,FALSE)),"",VLOOKUP(CONCATENATE($A221,"_L_",AP$1),Records!$C$2:$H$6601,5,FALSE))</f>
        <v/>
      </c>
      <c r="AQ221" s="33" t="str">
        <f>IF(ISERROR(VLOOKUP(CONCATENATE($A221,"_L_",AP$1),Records!$C$2:$H$6601,1,FALSE)),"",VLOOKUP(CONCATENATE($A221,"_L_",AP$1),Records!$C$2:$H$6601,6,FALSE))</f>
        <v/>
      </c>
      <c r="AR221" s="32" t="str">
        <f>IF(ISERROR(VLOOKUP(CONCATENATE($A221,"_L_",AS$1),Records!$C$2:$H$6601,1,FALSE)),"",VLOOKUP(CONCATENATE($A221,"_L_",AS$1),Records!$C$2:$H$6601,4,FALSE))</f>
        <v/>
      </c>
      <c r="AS221" s="7" t="str">
        <f>IF(ISERROR(VLOOKUP(CONCATENATE($A221,"_L_",AS$1),Records!$C$2:$H$6601,1,FALSE)),"",VLOOKUP(CONCATENATE($A221,"_L_",AS$1),Records!$C$2:$H$6601,5,FALSE))</f>
        <v/>
      </c>
      <c r="AT221" s="33" t="str">
        <f>IF(ISERROR(VLOOKUP(CONCATENATE($A221,"_L_",AS$1),Records!$C$2:$H$6601,1,FALSE)),"",VLOOKUP(CONCATENATE($A221,"_L_",AS$1),Records!$C$2:$H$6601,6,FALSE))</f>
        <v/>
      </c>
      <c r="AU221" s="32" t="str">
        <f>IF(ISERROR(VLOOKUP(CONCATENATE($A221,"_L_",AV$1),Records!$C$2:$H$6601,1,FALSE)),"",VLOOKUP(CONCATENATE($A221,"_L_",AV$1),Records!$C$2:$H$6601,4,FALSE))</f>
        <v/>
      </c>
      <c r="AV221" s="7" t="str">
        <f>IF(ISERROR(VLOOKUP(CONCATENATE($A221,"_L_",AV$1),Records!$C$2:$H$6601,1,FALSE)),"",VLOOKUP(CONCATENATE($A221,"_L_",AV$1),Records!$C$2:$H$6601,5,FALSE))</f>
        <v/>
      </c>
      <c r="AW221" s="33" t="str">
        <f>IF(ISERROR(VLOOKUP(CONCATENATE($A221,"_L_",AV$1),Records!$C$2:$H$6601,1,FALSE)),"",VLOOKUP(CONCATENATE($A221,"_L_",AV$1),Records!$C$2:$H$6601,6,FALSE))</f>
        <v/>
      </c>
      <c r="AX221" s="32" t="str">
        <f>IF(ISERROR(VLOOKUP(CONCATENATE($A221,"_L_",AY$1),Records!$C$2:$H$6601,1,FALSE)),"",VLOOKUP(CONCATENATE($A221,"_L_",AY$1),Records!$C$2:$H$6601,4,FALSE))</f>
        <v/>
      </c>
      <c r="AY221" s="7" t="str">
        <f>IF(ISERROR(VLOOKUP(CONCATENATE($A221,"_L_",AY$1),Records!$C$2:$H$6601,1,FALSE)),"",VLOOKUP(CONCATENATE($A221,"_L_",AY$1),Records!$C$2:$H$6601,5,FALSE))</f>
        <v/>
      </c>
      <c r="AZ221" s="33" t="str">
        <f>IF(ISERROR(VLOOKUP(CONCATENATE($A221,"_L_",AY$1),Records!$C$2:$H$6601,1,FALSE)),"",VLOOKUP(CONCATENATE($A221,"_L_",AY$1),Records!$C$2:$H$6601,6,FALSE))</f>
        <v/>
      </c>
      <c r="BA221" s="32" t="str">
        <f>IF(ISERROR(VLOOKUP(CONCATENATE($A221,"_L_",BB$1),Records!$C$2:$H$6601,1,FALSE)),"",VLOOKUP(CONCATENATE($A221,"_L_",BB$1),Records!$C$2:$H$6601,4,FALSE))</f>
        <v/>
      </c>
      <c r="BB221" s="7" t="str">
        <f>IF(ISERROR(VLOOKUP(CONCATENATE($A221,"_L_",BB$1),Records!$C$2:$H$6601,1,FALSE)),"",VLOOKUP(CONCATENATE($A221,"_L_",BB$1),Records!$C$2:$H$6601,5,FALSE))</f>
        <v/>
      </c>
      <c r="BC221" s="33" t="str">
        <f>IF(ISERROR(VLOOKUP(CONCATENATE($A221,"_L_",BB$1),Records!$C$2:$H$6601,1,FALSE)),"",VLOOKUP(CONCATENATE($A221,"_L_",BB$1),Records!$C$2:$H$6601,6,FALSE))</f>
        <v/>
      </c>
      <c r="BD221" s="32" t="str">
        <f>IF(ISERROR(VLOOKUP(CONCATENATE($A221,"_L_",BE$1),Records!$C$2:$H$6601,1,FALSE)),"",VLOOKUP(CONCATENATE($A221,"_L_",BE$1),Records!$C$2:$H$6601,4,FALSE))</f>
        <v/>
      </c>
      <c r="BE221" s="7" t="str">
        <f>IF(ISERROR(VLOOKUP(CONCATENATE($A221,"_L_",BE$1),Records!$C$2:$H$6601,1,FALSE)),"",VLOOKUP(CONCATENATE($A221,"_L_",BE$1),Records!$C$2:$H$6601,5,FALSE))</f>
        <v/>
      </c>
      <c r="BF221" s="33" t="str">
        <f>IF(ISERROR(VLOOKUP(CONCATENATE($A221,"_L_",BE$1),Records!$C$2:$H$6601,1,FALSE)),"",VLOOKUP(CONCATENATE($A221,"_L_",BE$1),Records!$C$2:$H$6601,6,FALSE))</f>
        <v/>
      </c>
      <c r="BG221" s="32" t="str">
        <f>IF(ISERROR(VLOOKUP(CONCATENATE($A221,"_L_",BH$1),Records!$C$2:$H$6601,1,FALSE)),"",VLOOKUP(CONCATENATE($A221,"_L_",BH$1),Records!$C$2:$H$6601,4,FALSE))</f>
        <v/>
      </c>
      <c r="BH221" s="7" t="str">
        <f>IF(ISERROR(VLOOKUP(CONCATENATE($A221,"_L_",BH$1),Records!$C$2:$H$6601,1,FALSE)),"",VLOOKUP(CONCATENATE($A221,"_L_",BH$1),Records!$C$2:$H$6601,5,FALSE))</f>
        <v/>
      </c>
      <c r="BI221" s="33" t="str">
        <f>IF(ISERROR(VLOOKUP(CONCATENATE($A221,"_L_",BH$1),Records!$C$2:$H$6601,1,FALSE)),"",VLOOKUP(CONCATENATE($A221,"_L_",BH$1),Records!$C$2:$H$6601,6,FALSE))</f>
        <v/>
      </c>
      <c r="BJ221" s="32" t="str">
        <f>IF(ISERROR(VLOOKUP(CONCATENATE($A221,"_L_",BK$1),Records!$C$2:$H$6601,1,FALSE)),"",VLOOKUP(CONCATENATE($A221,"_L_",BK$1),Records!$C$2:$H$6601,4,FALSE))</f>
        <v/>
      </c>
      <c r="BK221" s="7" t="str">
        <f>IF(ISERROR(VLOOKUP(CONCATENATE($A221,"_L_",BK$1),Records!$C$2:$H$6601,1,FALSE)),"",VLOOKUP(CONCATENATE($A221,"_L_",BK$1),Records!$C$2:$H$6601,5,FALSE))</f>
        <v/>
      </c>
      <c r="BL221" s="33" t="str">
        <f>IF(ISERROR(VLOOKUP(CONCATENATE($A221,"_L_",BK$1),Records!$C$2:$H$6601,1,FALSE)),"",VLOOKUP(CONCATENATE($A221,"_L_",BK$1),Records!$C$2:$H$6601,6,FALSE))</f>
        <v/>
      </c>
      <c r="BM221" s="32" t="str">
        <f>IF(ISERROR(VLOOKUP(CONCATENATE($A221,"_L_",BN$1),Records!$C$2:$H$6601,1,FALSE)),"",VLOOKUP(CONCATENATE($A221,"_L_",BN$1),Records!$C$2:$H$6601,4,FALSE))</f>
        <v/>
      </c>
      <c r="BN221" s="7" t="str">
        <f>IF(ISERROR(VLOOKUP(CONCATENATE($A221,"_L_",BN$1),Records!$C$2:$H$6601,1,FALSE)),"",VLOOKUP(CONCATENATE($A221,"_L_",BN$1),Records!$C$2:$H$6601,5,FALSE))</f>
        <v/>
      </c>
      <c r="BO221" s="33" t="str">
        <f>IF(ISERROR(VLOOKUP(CONCATENATE($A221,"_L_",BN$1),Records!$C$2:$H$6601,1,FALSE)),"",VLOOKUP(CONCATENATE($A221,"_L_",BN$1),Records!$C$2:$H$6601,6,FALSE))</f>
        <v/>
      </c>
      <c r="BP221" s="32" t="str">
        <f>IF(ISERROR(VLOOKUP(CONCATENATE($A221,"_L_",BQ$1),Records!$C$2:$H$6601,1,FALSE)),"",VLOOKUP(CONCATENATE($A221,"_L_",BQ$1),Records!$C$2:$H$6601,4,FALSE))</f>
        <v/>
      </c>
      <c r="BQ221" s="7" t="str">
        <f>IF(ISERROR(VLOOKUP(CONCATENATE($A221,"_L_",BQ$1),Records!$C$2:$H$6601,1,FALSE)),"",VLOOKUP(CONCATENATE($A221,"_L_",BQ$1),Records!$C$2:$H$6601,5,FALSE))</f>
        <v/>
      </c>
      <c r="BR221" s="33" t="str">
        <f>IF(ISERROR(VLOOKUP(CONCATENATE($A221,"_L_",BQ$1),Records!$C$2:$H$6601,1,FALSE)),"",VLOOKUP(CONCATENATE($A221,"_L_",BQ$1),Records!$C$2:$H$6601,6,FALSE))</f>
        <v/>
      </c>
      <c r="BS221" s="32" t="str">
        <f>IF(ISERROR(VLOOKUP(CONCATENATE($A221,"_L_",BT$1),Records!$C$2:$H$6601,1,FALSE)),"",VLOOKUP(CONCATENATE($A221,"_L_",BT$1),Records!$C$2:$H$6601,4,FALSE))</f>
        <v/>
      </c>
      <c r="BT221" s="7" t="str">
        <f>IF(ISERROR(VLOOKUP(CONCATENATE($A221,"_L_",BT$1),Records!$C$2:$H$6601,1,FALSE)),"",VLOOKUP(CONCATENATE($A221,"_L_",BT$1),Records!$C$2:$H$6601,5,FALSE))</f>
        <v/>
      </c>
      <c r="BU221" s="33" t="str">
        <f>IF(ISERROR(VLOOKUP(CONCATENATE($A221,"_L_",BT$1),Records!$C$2:$H$6601,1,FALSE)),"",VLOOKUP(CONCATENATE($A221,"_L_",BT$1),Records!$C$2:$H$6601,6,FALSE))</f>
        <v/>
      </c>
      <c r="BV221" s="32" t="str">
        <f>IF(ISERROR(VLOOKUP(CONCATENATE($A221,"_L_",BW$1),Records!$C$2:$H$6601,1,FALSE)),"",VLOOKUP(CONCATENATE($A221,"_L_",BW$1),Records!$C$2:$H$6601,4,FALSE))</f>
        <v/>
      </c>
      <c r="BW221" s="7" t="str">
        <f>IF(ISERROR(VLOOKUP(CONCATENATE($A221,"_L_",BW$1),Records!$C$2:$H$6601,1,FALSE)),"",VLOOKUP(CONCATENATE($A221,"_L_",BW$1),Records!$C$2:$H$6601,5,FALSE))</f>
        <v/>
      </c>
      <c r="BX221" s="33" t="str">
        <f>IF(ISERROR(VLOOKUP(CONCATENATE($A221,"_L_",BW$1),Records!$C$2:$H$6601,1,FALSE)),"",VLOOKUP(CONCATENATE($A221,"_L_",BW$1),Records!$C$2:$H$6601,6,FALSE))</f>
        <v/>
      </c>
      <c r="BY221" s="32" t="str">
        <f>IF(ISERROR(VLOOKUP(CONCATENATE($A221,"_L_",BZ$1),Records!$C$2:$H$6601,1,FALSE)),"",VLOOKUP(CONCATENATE($A221,"_L_",BZ$1),Records!$C$2:$H$6601,4,FALSE))</f>
        <v/>
      </c>
      <c r="BZ221" s="7" t="str">
        <f>IF(ISERROR(VLOOKUP(CONCATENATE($A221,"_L_",BZ$1),Records!$C$2:$H$6601,1,FALSE)),"",VLOOKUP(CONCATENATE($A221,"_L_",BZ$1),Records!$C$2:$H$6601,5,FALSE))</f>
        <v/>
      </c>
      <c r="CA221" s="33" t="str">
        <f>IF(ISERROR(VLOOKUP(CONCATENATE($A221,"_L_",BZ$1),Records!$C$2:$H$6601,1,FALSE)),"",VLOOKUP(CONCATENATE($A221,"_L_",BZ$1),Records!$C$2:$H$6601,6,FALSE))</f>
        <v/>
      </c>
      <c r="CB221" s="32" t="str">
        <f>IF(ISERROR(VLOOKUP(CONCATENATE($A221,"_L_",CC$1),Records!$C$2:$H$6601,1,FALSE)),"",VLOOKUP(CONCATENATE($A221,"_L_",CC$1),Records!$C$2:$H$6601,4,FALSE))</f>
        <v/>
      </c>
      <c r="CC221" s="7" t="str">
        <f>IF(ISERROR(VLOOKUP(CONCATENATE($A221,"_L_",CC$1),Records!$C$2:$H$6601,1,FALSE)),"",VLOOKUP(CONCATENATE($A221,"_L_",CC$1),Records!$C$2:$H$6601,5,FALSE))</f>
        <v/>
      </c>
      <c r="CD221" s="33" t="str">
        <f>IF(ISERROR(VLOOKUP(CONCATENATE($A221,"_L_",CC$1),Records!$C$2:$H$6601,1,FALSE)),"",VLOOKUP(CONCATENATE($A221,"_L_",CC$1),Records!$C$2:$H$6601,6,FALSE))</f>
        <v/>
      </c>
      <c r="CE221" s="32" t="str">
        <f>IF(ISERROR(VLOOKUP(CONCATENATE($A221,"_L_",CF$1),Records!$C$2:$H$6601,1,FALSE)),"",VLOOKUP(CONCATENATE($A221,"_L_",CF$1),Records!$C$2:$H$6601,4,FALSE))</f>
        <v/>
      </c>
      <c r="CF221" s="7" t="str">
        <f>IF(ISERROR(VLOOKUP(CONCATENATE($A221,"_L_",CF$1),Records!$C$2:$H$6601,1,FALSE)),"",VLOOKUP(CONCATENATE($A221,"_L_",CF$1),Records!$C$2:$H$6601,5,FALSE))</f>
        <v/>
      </c>
      <c r="CG221" s="33" t="str">
        <f>IF(ISERROR(VLOOKUP(CONCATENATE($A221,"_L_",CF$1),Records!$C$2:$H$6601,1,FALSE)),"",VLOOKUP(CONCATENATE($A221,"_L_",CF$1),Records!$C$2:$H$6601,6,FALSE))</f>
        <v/>
      </c>
      <c r="CH221" s="32" t="str">
        <f>IF(ISERROR(VLOOKUP(CONCATENATE($A221,"_L_",CI$1),Records!$C$2:$H$6601,1,FALSE)),"",VLOOKUP(CONCATENATE($A221,"_L_",CI$1),Records!$C$2:$H$6601,4,FALSE))</f>
        <v/>
      </c>
      <c r="CI221" s="7" t="str">
        <f>IF(ISERROR(VLOOKUP(CONCATENATE($A221,"_L_",CI$1),Records!$C$2:$H$6601,1,FALSE)),"",VLOOKUP(CONCATENATE($A221,"_L_",CI$1),Records!$C$2:$H$6601,5,FALSE))</f>
        <v/>
      </c>
      <c r="CJ221" s="33" t="str">
        <f>IF(ISERROR(VLOOKUP(CONCATENATE($A221,"_L_",CI$1),Records!$C$2:$H$6601,1,FALSE)),"",VLOOKUP(CONCATENATE($A221,"_L_",CI$1),Records!$C$2:$H$6601,6,FALSE))</f>
        <v/>
      </c>
      <c r="CK221" s="32" t="str">
        <f>IF(ISERROR(VLOOKUP(CONCATENATE($A221,"_L_",CL$1),Records!$C$2:$H$6601,1,FALSE)),"",VLOOKUP(CONCATENATE($A221,"_L_",CL$1),Records!$C$2:$H$6601,4,FALSE))</f>
        <v/>
      </c>
      <c r="CL221" s="7" t="str">
        <f>IF(ISERROR(VLOOKUP(CONCATENATE($A221,"_L_",CL$1),Records!$C$2:$H$6601,1,FALSE)),"",VLOOKUP(CONCATENATE($A221,"_L_",CL$1),Records!$C$2:$H$6601,5,FALSE))</f>
        <v/>
      </c>
      <c r="CM221" s="33" t="str">
        <f>IF(ISERROR(VLOOKUP(CONCATENATE($A221,"_L_",CL$1),Records!$C$2:$H$6601,1,FALSE)),"",VLOOKUP(CONCATENATE($A221,"_L_",CL$1),Records!$C$2:$H$6601,6,FALSE))</f>
        <v/>
      </c>
      <c r="CN221" s="32" t="str">
        <f>IF(ISERROR(VLOOKUP(CONCATENATE($A221,"_L_",CO$1),Records!$C$2:$H$6601,1,FALSE)),"",VLOOKUP(CONCATENATE($A221,"_L_",CO$1),Records!$C$2:$H$6601,4,FALSE))</f>
        <v/>
      </c>
      <c r="CO221" s="7" t="str">
        <f>IF(ISERROR(VLOOKUP(CONCATENATE($A221,"_L_",CO$1),Records!$C$2:$H$6601,1,FALSE)),"",VLOOKUP(CONCATENATE($A221,"_L_",CO$1),Records!$C$2:$H$6601,5,FALSE))</f>
        <v/>
      </c>
      <c r="CP221" s="33" t="str">
        <f>IF(ISERROR(VLOOKUP(CONCATENATE($A221,"_L_",CO$1),Records!$C$2:$H$6601,1,FALSE)),"",VLOOKUP(CONCATENATE($A221,"_L_",CO$1),Records!$C$2:$H$6601,6,FALSE))</f>
        <v/>
      </c>
      <c r="CQ221" s="32" t="str">
        <f>IF(ISERROR(VLOOKUP(CONCATENATE($A221,"_L_",CR$1),Records!$C$2:$H$6601,1,FALSE)),"",VLOOKUP(CONCATENATE($A221,"_L_",CR$1),Records!$C$2:$H$6601,4,FALSE))</f>
        <v/>
      </c>
      <c r="CR221" s="7" t="str">
        <f>IF(ISERROR(VLOOKUP(CONCATENATE($A221,"_L_",CR$1),Records!$C$2:$H$6601,1,FALSE)),"",VLOOKUP(CONCATENATE($A221,"_L_",CR$1),Records!$C$2:$H$6601,5,FALSE))</f>
        <v/>
      </c>
      <c r="CS221" s="33" t="str">
        <f>IF(ISERROR(VLOOKUP(CONCATENATE($A221,"_L_",CR$1),Records!$C$2:$H$6601,1,FALSE)),"",VLOOKUP(CONCATENATE($A221,"_L_",CR$1),Records!$C$2:$H$6601,6,FALSE))</f>
        <v/>
      </c>
      <c r="CT221" s="32" t="str">
        <f>IF(ISERROR(VLOOKUP(CONCATENATE($A221,"_L_",CU$1),Records!$C$2:$H$6601,1,FALSE)),"",VLOOKUP(CONCATENATE($A221,"_L_",CU$1),Records!$C$2:$H$6601,4,FALSE))</f>
        <v/>
      </c>
      <c r="CU221" s="7" t="str">
        <f>IF(ISERROR(VLOOKUP(CONCATENATE($A221,"_L_",CU$1),Records!$C$2:$H$6601,1,FALSE)),"",VLOOKUP(CONCATENATE($A221,"_L_",CU$1),Records!$C$2:$H$6601,5,FALSE))</f>
        <v/>
      </c>
      <c r="CV221" s="33" t="str">
        <f>IF(ISERROR(VLOOKUP(CONCATENATE($A221,"_L_",CU$1),Records!$C$2:$H$6601,1,FALSE)),"",VLOOKUP(CONCATENATE($A221,"_L_",CU$1),Records!$C$2:$H$6601,6,FALSE))</f>
        <v/>
      </c>
      <c r="CW221" s="32" t="str">
        <f>IF(ISERROR(VLOOKUP(CONCATENATE($A221,"_L_",CX$1),Records!$C$2:$H$6601,1,FALSE)),"",VLOOKUP(CONCATENATE($A221,"_L_",CX$1),Records!$C$2:$H$6601,4,FALSE))</f>
        <v/>
      </c>
      <c r="CX221" s="7" t="str">
        <f>IF(ISERROR(VLOOKUP(CONCATENATE($A221,"_L_",CX$1),Records!$C$2:$H$6601,1,FALSE)),"",VLOOKUP(CONCATENATE($A221,"_L_",CX$1),Records!$C$2:$H$6601,5,FALSE))</f>
        <v/>
      </c>
      <c r="CY221" s="33" t="str">
        <f>IF(ISERROR(VLOOKUP(CONCATENATE($A221,"_L_",CX$1),Records!$C$2:$H$6601,1,FALSE)),"",VLOOKUP(CONCATENATE($A221,"_L_",CX$1),Records!$C$2:$H$6601,6,FALSE))</f>
        <v/>
      </c>
      <c r="CZ221" s="32" t="str">
        <f>IF(ISERROR(VLOOKUP(CONCATENATE($A221,"_L_",DA$1),Records!$C$2:$H$6601,1,FALSE)),"",VLOOKUP(CONCATENATE($A221,"_L_",DA$1),Records!$C$2:$H$6601,4,FALSE))</f>
        <v/>
      </c>
      <c r="DA221" s="7" t="str">
        <f>IF(ISERROR(VLOOKUP(CONCATENATE($A221,"_L_",DA$1),Records!$C$2:$H$6601,1,FALSE)),"",VLOOKUP(CONCATENATE($A221,"_L_",DA$1),Records!$C$2:$H$6601,5,FALSE))</f>
        <v/>
      </c>
      <c r="DB221" s="33" t="str">
        <f>IF(ISERROR(VLOOKUP(CONCATENATE($A221,"_L_",DA$1),Records!$C$2:$H$6601,1,FALSE)),"",VLOOKUP(CONCATENATE($A221,"_L_",DA$1),Records!$C$2:$H$6601,6,FALSE))</f>
        <v/>
      </c>
      <c r="DC221" s="32" t="str">
        <f>IF(ISERROR(VLOOKUP(CONCATENATE($A221,"_L_",DD$1),Records!$C$2:$H$6601,1,FALSE)),"",VLOOKUP(CONCATENATE($A221,"_L_",DD$1),Records!$C$2:$H$6601,4,FALSE))</f>
        <v/>
      </c>
      <c r="DD221" s="7" t="str">
        <f>IF(ISERROR(VLOOKUP(CONCATENATE($A221,"_L_",DD$1),Records!$C$2:$H$6601,1,FALSE)),"",VLOOKUP(CONCATENATE($A221,"_L_",DD$1),Records!$C$2:$H$6601,5,FALSE))</f>
        <v/>
      </c>
      <c r="DE221" s="33" t="str">
        <f>IF(ISERROR(VLOOKUP(CONCATENATE($A221,"_L_",DD$1),Records!$C$2:$H$6601,1,FALSE)),"",VLOOKUP(CONCATENATE($A221,"_L_",DD$1),Records!$C$2:$H$6601,6,FALSE))</f>
        <v/>
      </c>
      <c r="DF221" s="32" t="str">
        <f>IF(ISERROR(VLOOKUP(CONCATENATE($A221,"_L_",DG$1),Records!$C$2:$H$6601,1,FALSE)),"",VLOOKUP(CONCATENATE($A221,"_L_",DG$1),Records!$C$2:$H$6601,4,FALSE))</f>
        <v/>
      </c>
      <c r="DG221" s="7" t="str">
        <f>IF(ISERROR(VLOOKUP(CONCATENATE($A221,"_L_",DG$1),Records!$C$2:$H$6601,1,FALSE)),"",VLOOKUP(CONCATENATE($A221,"_L_",DG$1),Records!$C$2:$H$6601,5,FALSE))</f>
        <v/>
      </c>
      <c r="DH221" s="33" t="str">
        <f>IF(ISERROR(VLOOKUP(CONCATENATE($A221,"_L_",DG$1),Records!$C$2:$H$6601,1,FALSE)),"",VLOOKUP(CONCATENATE($A221,"_L_",DG$1),Records!$C$2:$H$6601,6,FALSE))</f>
        <v/>
      </c>
      <c r="DI221" s="32" t="str">
        <f>IF(ISERROR(VLOOKUP(CONCATENATE($A221,"_L_",DJ$1),Records!$C$2:$H$6601,1,FALSE)),"",VLOOKUP(CONCATENATE($A221,"_L_",DJ$1),Records!$C$2:$H$6601,4,FALSE))</f>
        <v/>
      </c>
      <c r="DJ221" s="7" t="str">
        <f>IF(ISERROR(VLOOKUP(CONCATENATE($A221,"_L_",DJ$1),Records!$C$2:$H$6601,1,FALSE)),"",VLOOKUP(CONCATENATE($A221,"_L_",DJ$1),Records!$C$2:$H$6601,5,FALSE))</f>
        <v/>
      </c>
      <c r="DK221" s="33" t="str">
        <f>IF(ISERROR(VLOOKUP(CONCATENATE($A221,"_L_",DJ$1),Records!$C$2:$H$6601,1,FALSE)),"",VLOOKUP(CONCATENATE($A221,"_L_",DJ$1),Records!$C$2:$H$6601,6,FALSE))</f>
        <v/>
      </c>
      <c r="DL221" s="32" t="str">
        <f>IF(ISERROR(VLOOKUP(CONCATENATE($A221,"_L_",DM$1),Records!$C$2:$H$6601,1,FALSE)),"",VLOOKUP(CONCATENATE($A221,"_L_",DM$1),Records!$C$2:$H$6601,4,FALSE))</f>
        <v/>
      </c>
      <c r="DM221" s="7" t="str">
        <f>IF(ISERROR(VLOOKUP(CONCATENATE($A221,"_L_",DM$1),Records!$C$2:$H$6601,1,FALSE)),"",VLOOKUP(CONCATENATE($A221,"_L_",DM$1),Records!$C$2:$H$6601,5,FALSE))</f>
        <v/>
      </c>
      <c r="DN221" s="33" t="str">
        <f>IF(ISERROR(VLOOKUP(CONCATENATE($A221,"_L_",DM$1),Records!$C$2:$H$6601,1,FALSE)),"",VLOOKUP(CONCATENATE($A221,"_L_",DM$1),Records!$C$2:$H$6601,6,FALSE))</f>
        <v/>
      </c>
      <c r="DO221" s="32" t="str">
        <f>IF(ISERROR(VLOOKUP(CONCATENATE($A221,"_L_",DP$1),Records!$C$2:$H$6601,1,FALSE)),"",VLOOKUP(CONCATENATE($A221,"_L_",DP$1),Records!$C$2:$H$6601,4,FALSE))</f>
        <v/>
      </c>
      <c r="DP221" s="7" t="str">
        <f>IF(ISERROR(VLOOKUP(CONCATENATE($A221,"_L_",DP$1),Records!$C$2:$H$6601,1,FALSE)),"",VLOOKUP(CONCATENATE($A221,"_L_",DP$1),Records!$C$2:$H$6601,5,FALSE))</f>
        <v/>
      </c>
      <c r="DQ221" s="33" t="str">
        <f>IF(ISERROR(VLOOKUP(CONCATENATE($A221,"_L_",DP$1),Records!$C$2:$H$6601,1,FALSE)),"",VLOOKUP(CONCATENATE($A221,"_L_",DP$1),Records!$C$2:$H$6601,6,FALSE))</f>
        <v/>
      </c>
      <c r="DR221" s="32" t="str">
        <f>IF(ISERROR(VLOOKUP(CONCATENATE($A221,"_L_",DS$1),Records!$C$2:$H$6601,1,FALSE)),"",VLOOKUP(CONCATENATE($A221,"_L_",DS$1),Records!$C$2:$H$6601,4,FALSE))</f>
        <v/>
      </c>
      <c r="DS221" s="7" t="str">
        <f>IF(ISERROR(VLOOKUP(CONCATENATE($A221,"_L_",DS$1),Records!$C$2:$H$6601,1,FALSE)),"",VLOOKUP(CONCATENATE($A221,"_L_",DS$1),Records!$C$2:$H$6601,5,FALSE))</f>
        <v/>
      </c>
      <c r="DT221" s="33" t="str">
        <f>IF(ISERROR(VLOOKUP(CONCATENATE($A221,"_L_",DS$1),Records!$C$2:$H$6601,1,FALSE)),"",VLOOKUP(CONCATENATE($A221,"_L_",DS$1),Records!$C$2:$H$6601,6,FALSE))</f>
        <v/>
      </c>
      <c r="DU221" s="32" t="str">
        <f>IF(ISERROR(VLOOKUP(CONCATENATE($A221,"_L_",DV$1),Records!$C$2:$H$6601,1,FALSE)),"",VLOOKUP(CONCATENATE($A221,"_L_",DV$1),Records!$C$2:$H$6601,4,FALSE))</f>
        <v/>
      </c>
      <c r="DV221" s="7" t="str">
        <f>IF(ISERROR(VLOOKUP(CONCATENATE($A221,"_L_",DV$1),Records!$C$2:$H$6601,1,FALSE)),"",VLOOKUP(CONCATENATE($A221,"_L_",DV$1),Records!$C$2:$H$6601,5,FALSE))</f>
        <v/>
      </c>
      <c r="DW221" s="33" t="str">
        <f>IF(ISERROR(VLOOKUP(CONCATENATE($A221,"_L_",DV$1),Records!$C$2:$H$6601,1,FALSE)),"",VLOOKUP(CONCATENATE($A221,"_L_",DV$1),Records!$C$2:$H$6601,6,FALSE))</f>
        <v/>
      </c>
      <c r="DX221" s="32" t="str">
        <f>IF(ISERROR(VLOOKUP(CONCATENATE($A221,"_L_",DY$1),Records!$C$2:$H$6601,1,FALSE)),"",VLOOKUP(CONCATENATE($A221,"_L_",DY$1),Records!$C$2:$H$6601,4,FALSE))</f>
        <v/>
      </c>
      <c r="DY221" s="7" t="str">
        <f>IF(ISERROR(VLOOKUP(CONCATENATE($A221,"_L_",DY$1),Records!$C$2:$H$6601,1,FALSE)),"",VLOOKUP(CONCATENATE($A221,"_L_",DY$1),Records!$C$2:$H$6601,5,FALSE))</f>
        <v/>
      </c>
      <c r="DZ221" s="33" t="str">
        <f>IF(ISERROR(VLOOKUP(CONCATENATE($A221,"_L_",DY$1),Records!$C$2:$H$6601,1,FALSE)),"",VLOOKUP(CONCATENATE($A221,"_L_",DY$1),Records!$C$2:$H$6601,6,FALSE))</f>
        <v/>
      </c>
      <c r="EA221" s="32" t="str">
        <f>IF(ISERROR(VLOOKUP(CONCATENATE($A221,"_L_",EB$1),Records!$C$2:$H$6601,1,FALSE)),"",VLOOKUP(CONCATENATE($A221,"_L_",EB$1),Records!$C$2:$H$6601,4,FALSE))</f>
        <v/>
      </c>
      <c r="EB221" s="7" t="str">
        <f>IF(ISERROR(VLOOKUP(CONCATENATE($A221,"_L_",EB$1),Records!$C$2:$H$6601,1,FALSE)),"",VLOOKUP(CONCATENATE($A221,"_L_",EB$1),Records!$C$2:$H$6601,5,FALSE))</f>
        <v/>
      </c>
      <c r="EC221" s="33" t="str">
        <f>IF(ISERROR(VLOOKUP(CONCATENATE($A221,"_L_",EB$1),Records!$C$2:$H$6601,1,FALSE)),"",VLOOKUP(CONCATENATE($A221,"_L_",EB$1),Records!$C$2:$H$6601,6,FALSE))</f>
        <v/>
      </c>
    </row>
    <row r="222" spans="1:133" ht="15.75" x14ac:dyDescent="0.25">
      <c r="A222" s="11">
        <v>42404</v>
      </c>
      <c r="B222" s="18" t="s">
        <v>82</v>
      </c>
      <c r="C222" s="18">
        <f t="shared" si="7"/>
        <v>32</v>
      </c>
      <c r="D222" s="28" t="s">
        <v>62</v>
      </c>
      <c r="E222" s="8" t="s">
        <v>71</v>
      </c>
      <c r="F222" s="62">
        <f t="shared" si="6"/>
        <v>0</v>
      </c>
      <c r="G222" s="62">
        <f>HomeCalc!F222</f>
        <v>0</v>
      </c>
      <c r="H222" s="32" t="str">
        <f>IF(ISERROR(VLOOKUP(CONCATENATE($A222,"_L_",I$1),Records!$C$2:$H$6601,1,FALSE)),"",VLOOKUP(CONCATENATE($A222,"_L_",I$1),Records!$C$2:$H$6601,4,FALSE))</f>
        <v/>
      </c>
      <c r="I222" s="7" t="str">
        <f>IF(ISERROR(VLOOKUP(CONCATENATE($A222,"_L_",I$1),Records!$C$2:$H$6601,1,FALSE)),"",VLOOKUP(CONCATENATE($A222,"_L_",I$1),Records!$C$2:$H$6601,5,FALSE))</f>
        <v/>
      </c>
      <c r="J222" s="33" t="str">
        <f>IF(ISERROR(VLOOKUP(CONCATENATE($A222,"_L_",I$1),Records!$C$2:$H$6601,1,FALSE)),"",VLOOKUP(CONCATENATE($A222,"_L_",I$1),Records!$C$2:$H$6601,6,FALSE))</f>
        <v/>
      </c>
      <c r="K222" s="32" t="str">
        <f>IF(ISERROR(VLOOKUP(CONCATENATE($A222,"_L_",L$1),Records!$C$2:$H$6601,1,FALSE)),"",VLOOKUP(CONCATENATE($A222,"_L_",L$1),Records!$C$2:$H$6601,4,FALSE))</f>
        <v/>
      </c>
      <c r="L222" s="7" t="str">
        <f>IF(ISERROR(VLOOKUP(CONCATENATE($A222,"_L_",L$1),Records!$C$2:$H$6601,1,FALSE)),"",VLOOKUP(CONCATENATE($A222,"_L_",L$1),Records!$C$2:$H$6601,5,FALSE))</f>
        <v/>
      </c>
      <c r="M222" s="33" t="str">
        <f>IF(ISERROR(VLOOKUP(CONCATENATE($A222,"_L_",L$1),Records!$C$2:$H$6601,1,FALSE)),"",VLOOKUP(CONCATENATE($A222,"_L_",L$1),Records!$C$2:$H$6601,6,FALSE))</f>
        <v/>
      </c>
      <c r="N222" s="32" t="str">
        <f>IF(ISERROR(VLOOKUP(CONCATENATE($A222,"_L_",O$1),Records!$C$2:$H$6601,1,FALSE)),"",VLOOKUP(CONCATENATE($A222,"_L_",O$1),Records!$C$2:$H$6601,4,FALSE))</f>
        <v/>
      </c>
      <c r="O222" s="7" t="str">
        <f>IF(ISERROR(VLOOKUP(CONCATENATE($A222,"_L_",O$1),Records!$C$2:$H$6601,1,FALSE)),"",VLOOKUP(CONCATENATE($A222,"_L_",O$1),Records!$C$2:$H$6601,5,FALSE))</f>
        <v/>
      </c>
      <c r="P222" s="33" t="str">
        <f>IF(ISERROR(VLOOKUP(CONCATENATE($A222,"_L_",O$1),Records!$C$2:$H$6601,1,FALSE)),"",VLOOKUP(CONCATENATE($A222,"_L_",O$1),Records!$C$2:$H$6601,6,FALSE))</f>
        <v/>
      </c>
      <c r="Q222" s="32" t="str">
        <f>IF(ISERROR(VLOOKUP(CONCATENATE($A222,"_L_",R$1),Records!$C$2:$H$6601,1,FALSE)),"",VLOOKUP(CONCATENATE($A222,"_L_",R$1),Records!$C$2:$H$6601,4,FALSE))</f>
        <v/>
      </c>
      <c r="R222" s="7" t="str">
        <f>IF(ISERROR(VLOOKUP(CONCATENATE($A222,"_L_",R$1),Records!$C$2:$H$6601,1,FALSE)),"",VLOOKUP(CONCATENATE($A222,"_L_",R$1),Records!$C$2:$H$6601,5,FALSE))</f>
        <v/>
      </c>
      <c r="S222" s="33" t="str">
        <f>IF(ISERROR(VLOOKUP(CONCATENATE($A222,"_L_",R$1),Records!$C$2:$H$6601,1,FALSE)),"",VLOOKUP(CONCATENATE($A222,"_L_",R$1),Records!$C$2:$H$6601,6,FALSE))</f>
        <v/>
      </c>
      <c r="T222" s="32" t="str">
        <f>IF(ISERROR(VLOOKUP(CONCATENATE($A222,"_L_",U$1),Records!$C$2:$H$6601,1,FALSE)),"",VLOOKUP(CONCATENATE($A222,"_L_",U$1),Records!$C$2:$H$6601,4,FALSE))</f>
        <v/>
      </c>
      <c r="U222" s="7" t="str">
        <f>IF(ISERROR(VLOOKUP(CONCATENATE($A222,"_L_",U$1),Records!$C$2:$H$6601,1,FALSE)),"",VLOOKUP(CONCATENATE($A222,"_L_",U$1),Records!$C$2:$H$6601,5,FALSE))</f>
        <v/>
      </c>
      <c r="V222" s="33" t="str">
        <f>IF(ISERROR(VLOOKUP(CONCATENATE($A222,"_L_",U$1),Records!$C$2:$H$6601,1,FALSE)),"",VLOOKUP(CONCATENATE($A222,"_L_",U$1),Records!$C$2:$H$6601,6,FALSE))</f>
        <v/>
      </c>
      <c r="W222" s="32" t="str">
        <f>IF(ISERROR(VLOOKUP(CONCATENATE($A222,"_L_",X$1),Records!$C$2:$H$6601,1,FALSE)),"",VLOOKUP(CONCATENATE($A222,"_L_",X$1),Records!$C$2:$H$6601,4,FALSE))</f>
        <v/>
      </c>
      <c r="X222" s="7" t="str">
        <f>IF(ISERROR(VLOOKUP(CONCATENATE($A222,"_L_",X$1),Records!$C$2:$H$6601,1,FALSE)),"",VLOOKUP(CONCATENATE($A222,"_L_",X$1),Records!$C$2:$H$6601,5,FALSE))</f>
        <v/>
      </c>
      <c r="Y222" s="33" t="str">
        <f>IF(ISERROR(VLOOKUP(CONCATENATE($A222,"_L_",X$1),Records!$C$2:$H$6601,1,FALSE)),"",VLOOKUP(CONCATENATE($A222,"_L_",X$1),Records!$C$2:$H$6601,6,FALSE))</f>
        <v/>
      </c>
      <c r="Z222" s="32" t="str">
        <f>IF(ISERROR(VLOOKUP(CONCATENATE($A222,"_L_",AA$1),Records!$C$2:$H$6601,1,FALSE)),"",VLOOKUP(CONCATENATE($A222,"_L_",AA$1),Records!$C$2:$H$6601,4,FALSE))</f>
        <v/>
      </c>
      <c r="AA222" s="7" t="str">
        <f>IF(ISERROR(VLOOKUP(CONCATENATE($A222,"_L_",AA$1),Records!$C$2:$H$6601,1,FALSE)),"",VLOOKUP(CONCATENATE($A222,"_L_",AA$1),Records!$C$2:$H$6601,5,FALSE))</f>
        <v/>
      </c>
      <c r="AB222" s="33" t="str">
        <f>IF(ISERROR(VLOOKUP(CONCATENATE($A222,"_L_",AA$1),Records!$C$2:$H$6601,1,FALSE)),"",VLOOKUP(CONCATENATE($A222,"_L_",AA$1),Records!$C$2:$H$6601,6,FALSE))</f>
        <v/>
      </c>
      <c r="AC222" s="32" t="str">
        <f>IF(ISERROR(VLOOKUP(CONCATENATE($A222,"_L_",AD$1),Records!$C$2:$H$6601,1,FALSE)),"",VLOOKUP(CONCATENATE($A222,"_L_",AD$1),Records!$C$2:$H$6601,4,FALSE))</f>
        <v/>
      </c>
      <c r="AD222" s="7" t="str">
        <f>IF(ISERROR(VLOOKUP(CONCATENATE($A222,"_L_",AD$1),Records!$C$2:$H$6601,1,FALSE)),"",VLOOKUP(CONCATENATE($A222,"_L_",AD$1),Records!$C$2:$H$6601,5,FALSE))</f>
        <v/>
      </c>
      <c r="AE222" s="33" t="str">
        <f>IF(ISERROR(VLOOKUP(CONCATENATE($A222,"_L_",AD$1),Records!$C$2:$H$6601,1,FALSE)),"",VLOOKUP(CONCATENATE($A222,"_L_",AD$1),Records!$C$2:$H$6601,6,FALSE))</f>
        <v/>
      </c>
      <c r="AF222" s="32" t="str">
        <f>IF(ISERROR(VLOOKUP(CONCATENATE($A222,"_L_",AG$1),Records!$C$2:$H$6601,1,FALSE)),"",VLOOKUP(CONCATENATE($A222,"_L_",AG$1),Records!$C$2:$H$6601,4,FALSE))</f>
        <v/>
      </c>
      <c r="AG222" s="7" t="str">
        <f>IF(ISERROR(VLOOKUP(CONCATENATE($A222,"_L_",AG$1),Records!$C$2:$H$6601,1,FALSE)),"",VLOOKUP(CONCATENATE($A222,"_L_",AG$1),Records!$C$2:$H$6601,5,FALSE))</f>
        <v/>
      </c>
      <c r="AH222" s="33" t="str">
        <f>IF(ISERROR(VLOOKUP(CONCATENATE($A222,"_L_",AG$1),Records!$C$2:$H$6601,1,FALSE)),"",VLOOKUP(CONCATENATE($A222,"_L_",AG$1),Records!$C$2:$H$6601,6,FALSE))</f>
        <v/>
      </c>
      <c r="AI222" s="32" t="str">
        <f>IF(ISERROR(VLOOKUP(CONCATENATE($A222,"_L_",AJ$1),Records!$C$2:$H$6601,1,FALSE)),"",VLOOKUP(CONCATENATE($A222,"_L_",AJ$1),Records!$C$2:$H$6601,4,FALSE))</f>
        <v/>
      </c>
      <c r="AJ222" s="7" t="str">
        <f>IF(ISERROR(VLOOKUP(CONCATENATE($A222,"_L_",AJ$1),Records!$C$2:$H$6601,1,FALSE)),"",VLOOKUP(CONCATENATE($A222,"_L_",AJ$1),Records!$C$2:$H$6601,5,FALSE))</f>
        <v/>
      </c>
      <c r="AK222" s="33" t="str">
        <f>IF(ISERROR(VLOOKUP(CONCATENATE($A222,"_L_",AJ$1),Records!$C$2:$H$6601,1,FALSE)),"",VLOOKUP(CONCATENATE($A222,"_L_",AJ$1),Records!$C$2:$H$6601,6,FALSE))</f>
        <v/>
      </c>
      <c r="AL222" s="32" t="str">
        <f>IF(ISERROR(VLOOKUP(CONCATENATE($A222,"_L_",AM$1),Records!$C$2:$H$6601,1,FALSE)),"",VLOOKUP(CONCATENATE($A222,"_L_",AM$1),Records!$C$2:$H$6601,4,FALSE))</f>
        <v/>
      </c>
      <c r="AM222" s="7" t="str">
        <f>IF(ISERROR(VLOOKUP(CONCATENATE($A222,"_L_",AM$1),Records!$C$2:$H$6601,1,FALSE)),"",VLOOKUP(CONCATENATE($A222,"_L_",AM$1),Records!$C$2:$H$6601,5,FALSE))</f>
        <v/>
      </c>
      <c r="AN222" s="33" t="str">
        <f>IF(ISERROR(VLOOKUP(CONCATENATE($A222,"_L_",AM$1),Records!$C$2:$H$6601,1,FALSE)),"",VLOOKUP(CONCATENATE($A222,"_L_",AM$1),Records!$C$2:$H$6601,6,FALSE))</f>
        <v/>
      </c>
      <c r="AO222" s="32" t="str">
        <f>IF(ISERROR(VLOOKUP(CONCATENATE($A222,"_L_",AP$1),Records!$C$2:$H$6601,1,FALSE)),"",VLOOKUP(CONCATENATE($A222,"_L_",AP$1),Records!$C$2:$H$6601,4,FALSE))</f>
        <v/>
      </c>
      <c r="AP222" s="7" t="str">
        <f>IF(ISERROR(VLOOKUP(CONCATENATE($A222,"_L_",AP$1),Records!$C$2:$H$6601,1,FALSE)),"",VLOOKUP(CONCATENATE($A222,"_L_",AP$1),Records!$C$2:$H$6601,5,FALSE))</f>
        <v/>
      </c>
      <c r="AQ222" s="33" t="str">
        <f>IF(ISERROR(VLOOKUP(CONCATENATE($A222,"_L_",AP$1),Records!$C$2:$H$6601,1,FALSE)),"",VLOOKUP(CONCATENATE($A222,"_L_",AP$1),Records!$C$2:$H$6601,6,FALSE))</f>
        <v/>
      </c>
      <c r="AR222" s="32" t="str">
        <f>IF(ISERROR(VLOOKUP(CONCATENATE($A222,"_L_",AS$1),Records!$C$2:$H$6601,1,FALSE)),"",VLOOKUP(CONCATENATE($A222,"_L_",AS$1),Records!$C$2:$H$6601,4,FALSE))</f>
        <v/>
      </c>
      <c r="AS222" s="7" t="str">
        <f>IF(ISERROR(VLOOKUP(CONCATENATE($A222,"_L_",AS$1),Records!$C$2:$H$6601,1,FALSE)),"",VLOOKUP(CONCATENATE($A222,"_L_",AS$1),Records!$C$2:$H$6601,5,FALSE))</f>
        <v/>
      </c>
      <c r="AT222" s="33" t="str">
        <f>IF(ISERROR(VLOOKUP(CONCATENATE($A222,"_L_",AS$1),Records!$C$2:$H$6601,1,FALSE)),"",VLOOKUP(CONCATENATE($A222,"_L_",AS$1),Records!$C$2:$H$6601,6,FALSE))</f>
        <v/>
      </c>
      <c r="AU222" s="32" t="str">
        <f>IF(ISERROR(VLOOKUP(CONCATENATE($A222,"_L_",AV$1),Records!$C$2:$H$6601,1,FALSE)),"",VLOOKUP(CONCATENATE($A222,"_L_",AV$1),Records!$C$2:$H$6601,4,FALSE))</f>
        <v/>
      </c>
      <c r="AV222" s="7" t="str">
        <f>IF(ISERROR(VLOOKUP(CONCATENATE($A222,"_L_",AV$1),Records!$C$2:$H$6601,1,FALSE)),"",VLOOKUP(CONCATENATE($A222,"_L_",AV$1),Records!$C$2:$H$6601,5,FALSE))</f>
        <v/>
      </c>
      <c r="AW222" s="33" t="str">
        <f>IF(ISERROR(VLOOKUP(CONCATENATE($A222,"_L_",AV$1),Records!$C$2:$H$6601,1,FALSE)),"",VLOOKUP(CONCATENATE($A222,"_L_",AV$1),Records!$C$2:$H$6601,6,FALSE))</f>
        <v/>
      </c>
      <c r="AX222" s="32" t="str">
        <f>IF(ISERROR(VLOOKUP(CONCATENATE($A222,"_L_",AY$1),Records!$C$2:$H$6601,1,FALSE)),"",VLOOKUP(CONCATENATE($A222,"_L_",AY$1),Records!$C$2:$H$6601,4,FALSE))</f>
        <v/>
      </c>
      <c r="AY222" s="7" t="str">
        <f>IF(ISERROR(VLOOKUP(CONCATENATE($A222,"_L_",AY$1),Records!$C$2:$H$6601,1,FALSE)),"",VLOOKUP(CONCATENATE($A222,"_L_",AY$1),Records!$C$2:$H$6601,5,FALSE))</f>
        <v/>
      </c>
      <c r="AZ222" s="33" t="str">
        <f>IF(ISERROR(VLOOKUP(CONCATENATE($A222,"_L_",AY$1),Records!$C$2:$H$6601,1,FALSE)),"",VLOOKUP(CONCATENATE($A222,"_L_",AY$1),Records!$C$2:$H$6601,6,FALSE))</f>
        <v/>
      </c>
      <c r="BA222" s="32" t="str">
        <f>IF(ISERROR(VLOOKUP(CONCATENATE($A222,"_L_",BB$1),Records!$C$2:$H$6601,1,FALSE)),"",VLOOKUP(CONCATENATE($A222,"_L_",BB$1),Records!$C$2:$H$6601,4,FALSE))</f>
        <v/>
      </c>
      <c r="BB222" s="7" t="str">
        <f>IF(ISERROR(VLOOKUP(CONCATENATE($A222,"_L_",BB$1),Records!$C$2:$H$6601,1,FALSE)),"",VLOOKUP(CONCATENATE($A222,"_L_",BB$1),Records!$C$2:$H$6601,5,FALSE))</f>
        <v/>
      </c>
      <c r="BC222" s="33" t="str">
        <f>IF(ISERROR(VLOOKUP(CONCATENATE($A222,"_L_",BB$1),Records!$C$2:$H$6601,1,FALSE)),"",VLOOKUP(CONCATENATE($A222,"_L_",BB$1),Records!$C$2:$H$6601,6,FALSE))</f>
        <v/>
      </c>
      <c r="BD222" s="32" t="str">
        <f>IF(ISERROR(VLOOKUP(CONCATENATE($A222,"_L_",BE$1),Records!$C$2:$H$6601,1,FALSE)),"",VLOOKUP(CONCATENATE($A222,"_L_",BE$1),Records!$C$2:$H$6601,4,FALSE))</f>
        <v/>
      </c>
      <c r="BE222" s="7" t="str">
        <f>IF(ISERROR(VLOOKUP(CONCATENATE($A222,"_L_",BE$1),Records!$C$2:$H$6601,1,FALSE)),"",VLOOKUP(CONCATENATE($A222,"_L_",BE$1),Records!$C$2:$H$6601,5,FALSE))</f>
        <v/>
      </c>
      <c r="BF222" s="33" t="str">
        <f>IF(ISERROR(VLOOKUP(CONCATENATE($A222,"_L_",BE$1),Records!$C$2:$H$6601,1,FALSE)),"",VLOOKUP(CONCATENATE($A222,"_L_",BE$1),Records!$C$2:$H$6601,6,FALSE))</f>
        <v/>
      </c>
      <c r="BG222" s="32" t="str">
        <f>IF(ISERROR(VLOOKUP(CONCATENATE($A222,"_L_",BH$1),Records!$C$2:$H$6601,1,FALSE)),"",VLOOKUP(CONCATENATE($A222,"_L_",BH$1),Records!$C$2:$H$6601,4,FALSE))</f>
        <v/>
      </c>
      <c r="BH222" s="7" t="str">
        <f>IF(ISERROR(VLOOKUP(CONCATENATE($A222,"_L_",BH$1),Records!$C$2:$H$6601,1,FALSE)),"",VLOOKUP(CONCATENATE($A222,"_L_",BH$1),Records!$C$2:$H$6601,5,FALSE))</f>
        <v/>
      </c>
      <c r="BI222" s="33" t="str">
        <f>IF(ISERROR(VLOOKUP(CONCATENATE($A222,"_L_",BH$1),Records!$C$2:$H$6601,1,FALSE)),"",VLOOKUP(CONCATENATE($A222,"_L_",BH$1),Records!$C$2:$H$6601,6,FALSE))</f>
        <v/>
      </c>
      <c r="BJ222" s="32" t="str">
        <f>IF(ISERROR(VLOOKUP(CONCATENATE($A222,"_L_",BK$1),Records!$C$2:$H$6601,1,FALSE)),"",VLOOKUP(CONCATENATE($A222,"_L_",BK$1),Records!$C$2:$H$6601,4,FALSE))</f>
        <v/>
      </c>
      <c r="BK222" s="7" t="str">
        <f>IF(ISERROR(VLOOKUP(CONCATENATE($A222,"_L_",BK$1),Records!$C$2:$H$6601,1,FALSE)),"",VLOOKUP(CONCATENATE($A222,"_L_",BK$1),Records!$C$2:$H$6601,5,FALSE))</f>
        <v/>
      </c>
      <c r="BL222" s="33" t="str">
        <f>IF(ISERROR(VLOOKUP(CONCATENATE($A222,"_L_",BK$1),Records!$C$2:$H$6601,1,FALSE)),"",VLOOKUP(CONCATENATE($A222,"_L_",BK$1),Records!$C$2:$H$6601,6,FALSE))</f>
        <v/>
      </c>
      <c r="BM222" s="32" t="str">
        <f>IF(ISERROR(VLOOKUP(CONCATENATE($A222,"_L_",BN$1),Records!$C$2:$H$6601,1,FALSE)),"",VLOOKUP(CONCATENATE($A222,"_L_",BN$1),Records!$C$2:$H$6601,4,FALSE))</f>
        <v/>
      </c>
      <c r="BN222" s="7" t="str">
        <f>IF(ISERROR(VLOOKUP(CONCATENATE($A222,"_L_",BN$1),Records!$C$2:$H$6601,1,FALSE)),"",VLOOKUP(CONCATENATE($A222,"_L_",BN$1),Records!$C$2:$H$6601,5,FALSE))</f>
        <v/>
      </c>
      <c r="BO222" s="33" t="str">
        <f>IF(ISERROR(VLOOKUP(CONCATENATE($A222,"_L_",BN$1),Records!$C$2:$H$6601,1,FALSE)),"",VLOOKUP(CONCATENATE($A222,"_L_",BN$1),Records!$C$2:$H$6601,6,FALSE))</f>
        <v/>
      </c>
      <c r="BP222" s="32" t="str">
        <f>IF(ISERROR(VLOOKUP(CONCATENATE($A222,"_L_",BQ$1),Records!$C$2:$H$6601,1,FALSE)),"",VLOOKUP(CONCATENATE($A222,"_L_",BQ$1),Records!$C$2:$H$6601,4,FALSE))</f>
        <v/>
      </c>
      <c r="BQ222" s="7" t="str">
        <f>IF(ISERROR(VLOOKUP(CONCATENATE($A222,"_L_",BQ$1),Records!$C$2:$H$6601,1,FALSE)),"",VLOOKUP(CONCATENATE($A222,"_L_",BQ$1),Records!$C$2:$H$6601,5,FALSE))</f>
        <v/>
      </c>
      <c r="BR222" s="33" t="str">
        <f>IF(ISERROR(VLOOKUP(CONCATENATE($A222,"_L_",BQ$1),Records!$C$2:$H$6601,1,FALSE)),"",VLOOKUP(CONCATENATE($A222,"_L_",BQ$1),Records!$C$2:$H$6601,6,FALSE))</f>
        <v/>
      </c>
      <c r="BS222" s="32" t="str">
        <f>IF(ISERROR(VLOOKUP(CONCATENATE($A222,"_L_",BT$1),Records!$C$2:$H$6601,1,FALSE)),"",VLOOKUP(CONCATENATE($A222,"_L_",BT$1),Records!$C$2:$H$6601,4,FALSE))</f>
        <v/>
      </c>
      <c r="BT222" s="7" t="str">
        <f>IF(ISERROR(VLOOKUP(CONCATENATE($A222,"_L_",BT$1),Records!$C$2:$H$6601,1,FALSE)),"",VLOOKUP(CONCATENATE($A222,"_L_",BT$1),Records!$C$2:$H$6601,5,FALSE))</f>
        <v/>
      </c>
      <c r="BU222" s="33" t="str">
        <f>IF(ISERROR(VLOOKUP(CONCATENATE($A222,"_L_",BT$1),Records!$C$2:$H$6601,1,FALSE)),"",VLOOKUP(CONCATENATE($A222,"_L_",BT$1),Records!$C$2:$H$6601,6,FALSE))</f>
        <v/>
      </c>
      <c r="BV222" s="32" t="str">
        <f>IF(ISERROR(VLOOKUP(CONCATENATE($A222,"_L_",BW$1),Records!$C$2:$H$6601,1,FALSE)),"",VLOOKUP(CONCATENATE($A222,"_L_",BW$1),Records!$C$2:$H$6601,4,FALSE))</f>
        <v/>
      </c>
      <c r="BW222" s="7" t="str">
        <f>IF(ISERROR(VLOOKUP(CONCATENATE($A222,"_L_",BW$1),Records!$C$2:$H$6601,1,FALSE)),"",VLOOKUP(CONCATENATE($A222,"_L_",BW$1),Records!$C$2:$H$6601,5,FALSE))</f>
        <v/>
      </c>
      <c r="BX222" s="33" t="str">
        <f>IF(ISERROR(VLOOKUP(CONCATENATE($A222,"_L_",BW$1),Records!$C$2:$H$6601,1,FALSE)),"",VLOOKUP(CONCATENATE($A222,"_L_",BW$1),Records!$C$2:$H$6601,6,FALSE))</f>
        <v/>
      </c>
      <c r="BY222" s="32" t="str">
        <f>IF(ISERROR(VLOOKUP(CONCATENATE($A222,"_L_",BZ$1),Records!$C$2:$H$6601,1,FALSE)),"",VLOOKUP(CONCATENATE($A222,"_L_",BZ$1),Records!$C$2:$H$6601,4,FALSE))</f>
        <v/>
      </c>
      <c r="BZ222" s="7" t="str">
        <f>IF(ISERROR(VLOOKUP(CONCATENATE($A222,"_L_",BZ$1),Records!$C$2:$H$6601,1,FALSE)),"",VLOOKUP(CONCATENATE($A222,"_L_",BZ$1),Records!$C$2:$H$6601,5,FALSE))</f>
        <v/>
      </c>
      <c r="CA222" s="33" t="str">
        <f>IF(ISERROR(VLOOKUP(CONCATENATE($A222,"_L_",BZ$1),Records!$C$2:$H$6601,1,FALSE)),"",VLOOKUP(CONCATENATE($A222,"_L_",BZ$1),Records!$C$2:$H$6601,6,FALSE))</f>
        <v/>
      </c>
      <c r="CB222" s="32" t="str">
        <f>IF(ISERROR(VLOOKUP(CONCATENATE($A222,"_L_",CC$1),Records!$C$2:$H$6601,1,FALSE)),"",VLOOKUP(CONCATENATE($A222,"_L_",CC$1),Records!$C$2:$H$6601,4,FALSE))</f>
        <v/>
      </c>
      <c r="CC222" s="7" t="str">
        <f>IF(ISERROR(VLOOKUP(CONCATENATE($A222,"_L_",CC$1),Records!$C$2:$H$6601,1,FALSE)),"",VLOOKUP(CONCATENATE($A222,"_L_",CC$1),Records!$C$2:$H$6601,5,FALSE))</f>
        <v/>
      </c>
      <c r="CD222" s="33" t="str">
        <f>IF(ISERROR(VLOOKUP(CONCATENATE($A222,"_L_",CC$1),Records!$C$2:$H$6601,1,FALSE)),"",VLOOKUP(CONCATENATE($A222,"_L_",CC$1),Records!$C$2:$H$6601,6,FALSE))</f>
        <v/>
      </c>
      <c r="CE222" s="32" t="str">
        <f>IF(ISERROR(VLOOKUP(CONCATENATE($A222,"_L_",CF$1),Records!$C$2:$H$6601,1,FALSE)),"",VLOOKUP(CONCATENATE($A222,"_L_",CF$1),Records!$C$2:$H$6601,4,FALSE))</f>
        <v/>
      </c>
      <c r="CF222" s="7" t="str">
        <f>IF(ISERROR(VLOOKUP(CONCATENATE($A222,"_L_",CF$1),Records!$C$2:$H$6601,1,FALSE)),"",VLOOKUP(CONCATENATE($A222,"_L_",CF$1),Records!$C$2:$H$6601,5,FALSE))</f>
        <v/>
      </c>
      <c r="CG222" s="33" t="str">
        <f>IF(ISERROR(VLOOKUP(CONCATENATE($A222,"_L_",CF$1),Records!$C$2:$H$6601,1,FALSE)),"",VLOOKUP(CONCATENATE($A222,"_L_",CF$1),Records!$C$2:$H$6601,6,FALSE))</f>
        <v/>
      </c>
      <c r="CH222" s="32" t="str">
        <f>IF(ISERROR(VLOOKUP(CONCATENATE($A222,"_L_",CI$1),Records!$C$2:$H$6601,1,FALSE)),"",VLOOKUP(CONCATENATE($A222,"_L_",CI$1),Records!$C$2:$H$6601,4,FALSE))</f>
        <v/>
      </c>
      <c r="CI222" s="7" t="str">
        <f>IF(ISERROR(VLOOKUP(CONCATENATE($A222,"_L_",CI$1),Records!$C$2:$H$6601,1,FALSE)),"",VLOOKUP(CONCATENATE($A222,"_L_",CI$1),Records!$C$2:$H$6601,5,FALSE))</f>
        <v/>
      </c>
      <c r="CJ222" s="33" t="str">
        <f>IF(ISERROR(VLOOKUP(CONCATENATE($A222,"_L_",CI$1),Records!$C$2:$H$6601,1,FALSE)),"",VLOOKUP(CONCATENATE($A222,"_L_",CI$1),Records!$C$2:$H$6601,6,FALSE))</f>
        <v/>
      </c>
      <c r="CK222" s="32" t="str">
        <f>IF(ISERROR(VLOOKUP(CONCATENATE($A222,"_L_",CL$1),Records!$C$2:$H$6601,1,FALSE)),"",VLOOKUP(CONCATENATE($A222,"_L_",CL$1),Records!$C$2:$H$6601,4,FALSE))</f>
        <v/>
      </c>
      <c r="CL222" s="7" t="str">
        <f>IF(ISERROR(VLOOKUP(CONCATENATE($A222,"_L_",CL$1),Records!$C$2:$H$6601,1,FALSE)),"",VLOOKUP(CONCATENATE($A222,"_L_",CL$1),Records!$C$2:$H$6601,5,FALSE))</f>
        <v/>
      </c>
      <c r="CM222" s="33" t="str">
        <f>IF(ISERROR(VLOOKUP(CONCATENATE($A222,"_L_",CL$1),Records!$C$2:$H$6601,1,FALSE)),"",VLOOKUP(CONCATENATE($A222,"_L_",CL$1),Records!$C$2:$H$6601,6,FALSE))</f>
        <v/>
      </c>
      <c r="CN222" s="32" t="str">
        <f>IF(ISERROR(VLOOKUP(CONCATENATE($A222,"_L_",CO$1),Records!$C$2:$H$6601,1,FALSE)),"",VLOOKUP(CONCATENATE($A222,"_L_",CO$1),Records!$C$2:$H$6601,4,FALSE))</f>
        <v/>
      </c>
      <c r="CO222" s="7" t="str">
        <f>IF(ISERROR(VLOOKUP(CONCATENATE($A222,"_L_",CO$1),Records!$C$2:$H$6601,1,FALSE)),"",VLOOKUP(CONCATENATE($A222,"_L_",CO$1),Records!$C$2:$H$6601,5,FALSE))</f>
        <v/>
      </c>
      <c r="CP222" s="33" t="str">
        <f>IF(ISERROR(VLOOKUP(CONCATENATE($A222,"_L_",CO$1),Records!$C$2:$H$6601,1,FALSE)),"",VLOOKUP(CONCATENATE($A222,"_L_",CO$1),Records!$C$2:$H$6601,6,FALSE))</f>
        <v/>
      </c>
      <c r="CQ222" s="32" t="str">
        <f>IF(ISERROR(VLOOKUP(CONCATENATE($A222,"_L_",CR$1),Records!$C$2:$H$6601,1,FALSE)),"",VLOOKUP(CONCATENATE($A222,"_L_",CR$1),Records!$C$2:$H$6601,4,FALSE))</f>
        <v/>
      </c>
      <c r="CR222" s="7" t="str">
        <f>IF(ISERROR(VLOOKUP(CONCATENATE($A222,"_L_",CR$1),Records!$C$2:$H$6601,1,FALSE)),"",VLOOKUP(CONCATENATE($A222,"_L_",CR$1),Records!$C$2:$H$6601,5,FALSE))</f>
        <v/>
      </c>
      <c r="CS222" s="33" t="str">
        <f>IF(ISERROR(VLOOKUP(CONCATENATE($A222,"_L_",CR$1),Records!$C$2:$H$6601,1,FALSE)),"",VLOOKUP(CONCATENATE($A222,"_L_",CR$1),Records!$C$2:$H$6601,6,FALSE))</f>
        <v/>
      </c>
      <c r="CT222" s="32" t="str">
        <f>IF(ISERROR(VLOOKUP(CONCATENATE($A222,"_L_",CU$1),Records!$C$2:$H$6601,1,FALSE)),"",VLOOKUP(CONCATENATE($A222,"_L_",CU$1),Records!$C$2:$H$6601,4,FALSE))</f>
        <v/>
      </c>
      <c r="CU222" s="7" t="str">
        <f>IF(ISERROR(VLOOKUP(CONCATENATE($A222,"_L_",CU$1),Records!$C$2:$H$6601,1,FALSE)),"",VLOOKUP(CONCATENATE($A222,"_L_",CU$1),Records!$C$2:$H$6601,5,FALSE))</f>
        <v/>
      </c>
      <c r="CV222" s="33" t="str">
        <f>IF(ISERROR(VLOOKUP(CONCATENATE($A222,"_L_",CU$1),Records!$C$2:$H$6601,1,FALSE)),"",VLOOKUP(CONCATENATE($A222,"_L_",CU$1),Records!$C$2:$H$6601,6,FALSE))</f>
        <v/>
      </c>
      <c r="CW222" s="32" t="str">
        <f>IF(ISERROR(VLOOKUP(CONCATENATE($A222,"_L_",CX$1),Records!$C$2:$H$6601,1,FALSE)),"",VLOOKUP(CONCATENATE($A222,"_L_",CX$1),Records!$C$2:$H$6601,4,FALSE))</f>
        <v/>
      </c>
      <c r="CX222" s="7" t="str">
        <f>IF(ISERROR(VLOOKUP(CONCATENATE($A222,"_L_",CX$1),Records!$C$2:$H$6601,1,FALSE)),"",VLOOKUP(CONCATENATE($A222,"_L_",CX$1),Records!$C$2:$H$6601,5,FALSE))</f>
        <v/>
      </c>
      <c r="CY222" s="33" t="str">
        <f>IF(ISERROR(VLOOKUP(CONCATENATE($A222,"_L_",CX$1),Records!$C$2:$H$6601,1,FALSE)),"",VLOOKUP(CONCATENATE($A222,"_L_",CX$1),Records!$C$2:$H$6601,6,FALSE))</f>
        <v/>
      </c>
      <c r="CZ222" s="32" t="str">
        <f>IF(ISERROR(VLOOKUP(CONCATENATE($A222,"_L_",DA$1),Records!$C$2:$H$6601,1,FALSE)),"",VLOOKUP(CONCATENATE($A222,"_L_",DA$1),Records!$C$2:$H$6601,4,FALSE))</f>
        <v/>
      </c>
      <c r="DA222" s="7" t="str">
        <f>IF(ISERROR(VLOOKUP(CONCATENATE($A222,"_L_",DA$1),Records!$C$2:$H$6601,1,FALSE)),"",VLOOKUP(CONCATENATE($A222,"_L_",DA$1),Records!$C$2:$H$6601,5,FALSE))</f>
        <v/>
      </c>
      <c r="DB222" s="33" t="str">
        <f>IF(ISERROR(VLOOKUP(CONCATENATE($A222,"_L_",DA$1),Records!$C$2:$H$6601,1,FALSE)),"",VLOOKUP(CONCATENATE($A222,"_L_",DA$1),Records!$C$2:$H$6601,6,FALSE))</f>
        <v/>
      </c>
      <c r="DC222" s="32" t="str">
        <f>IF(ISERROR(VLOOKUP(CONCATENATE($A222,"_L_",DD$1),Records!$C$2:$H$6601,1,FALSE)),"",VLOOKUP(CONCATENATE($A222,"_L_",DD$1),Records!$C$2:$H$6601,4,FALSE))</f>
        <v/>
      </c>
      <c r="DD222" s="7" t="str">
        <f>IF(ISERROR(VLOOKUP(CONCATENATE($A222,"_L_",DD$1),Records!$C$2:$H$6601,1,FALSE)),"",VLOOKUP(CONCATENATE($A222,"_L_",DD$1),Records!$C$2:$H$6601,5,FALSE))</f>
        <v/>
      </c>
      <c r="DE222" s="33" t="str">
        <f>IF(ISERROR(VLOOKUP(CONCATENATE($A222,"_L_",DD$1),Records!$C$2:$H$6601,1,FALSE)),"",VLOOKUP(CONCATENATE($A222,"_L_",DD$1),Records!$C$2:$H$6601,6,FALSE))</f>
        <v/>
      </c>
      <c r="DF222" s="32" t="str">
        <f>IF(ISERROR(VLOOKUP(CONCATENATE($A222,"_L_",DG$1),Records!$C$2:$H$6601,1,FALSE)),"",VLOOKUP(CONCATENATE($A222,"_L_",DG$1),Records!$C$2:$H$6601,4,FALSE))</f>
        <v/>
      </c>
      <c r="DG222" s="7" t="str">
        <f>IF(ISERROR(VLOOKUP(CONCATENATE($A222,"_L_",DG$1),Records!$C$2:$H$6601,1,FALSE)),"",VLOOKUP(CONCATENATE($A222,"_L_",DG$1),Records!$C$2:$H$6601,5,FALSE))</f>
        <v/>
      </c>
      <c r="DH222" s="33" t="str">
        <f>IF(ISERROR(VLOOKUP(CONCATENATE($A222,"_L_",DG$1),Records!$C$2:$H$6601,1,FALSE)),"",VLOOKUP(CONCATENATE($A222,"_L_",DG$1),Records!$C$2:$H$6601,6,FALSE))</f>
        <v/>
      </c>
      <c r="DI222" s="32" t="str">
        <f>IF(ISERROR(VLOOKUP(CONCATENATE($A222,"_L_",DJ$1),Records!$C$2:$H$6601,1,FALSE)),"",VLOOKUP(CONCATENATE($A222,"_L_",DJ$1),Records!$C$2:$H$6601,4,FALSE))</f>
        <v/>
      </c>
      <c r="DJ222" s="7" t="str">
        <f>IF(ISERROR(VLOOKUP(CONCATENATE($A222,"_L_",DJ$1),Records!$C$2:$H$6601,1,FALSE)),"",VLOOKUP(CONCATENATE($A222,"_L_",DJ$1),Records!$C$2:$H$6601,5,FALSE))</f>
        <v/>
      </c>
      <c r="DK222" s="33" t="str">
        <f>IF(ISERROR(VLOOKUP(CONCATENATE($A222,"_L_",DJ$1),Records!$C$2:$H$6601,1,FALSE)),"",VLOOKUP(CONCATENATE($A222,"_L_",DJ$1),Records!$C$2:$H$6601,6,FALSE))</f>
        <v/>
      </c>
      <c r="DL222" s="32" t="str">
        <f>IF(ISERROR(VLOOKUP(CONCATENATE($A222,"_L_",DM$1),Records!$C$2:$H$6601,1,FALSE)),"",VLOOKUP(CONCATENATE($A222,"_L_",DM$1),Records!$C$2:$H$6601,4,FALSE))</f>
        <v/>
      </c>
      <c r="DM222" s="7" t="str">
        <f>IF(ISERROR(VLOOKUP(CONCATENATE($A222,"_L_",DM$1),Records!$C$2:$H$6601,1,FALSE)),"",VLOOKUP(CONCATENATE($A222,"_L_",DM$1),Records!$C$2:$H$6601,5,FALSE))</f>
        <v/>
      </c>
      <c r="DN222" s="33" t="str">
        <f>IF(ISERROR(VLOOKUP(CONCATENATE($A222,"_L_",DM$1),Records!$C$2:$H$6601,1,FALSE)),"",VLOOKUP(CONCATENATE($A222,"_L_",DM$1),Records!$C$2:$H$6601,6,FALSE))</f>
        <v/>
      </c>
      <c r="DO222" s="32" t="str">
        <f>IF(ISERROR(VLOOKUP(CONCATENATE($A222,"_L_",DP$1),Records!$C$2:$H$6601,1,FALSE)),"",VLOOKUP(CONCATENATE($A222,"_L_",DP$1),Records!$C$2:$H$6601,4,FALSE))</f>
        <v/>
      </c>
      <c r="DP222" s="7" t="str">
        <f>IF(ISERROR(VLOOKUP(CONCATENATE($A222,"_L_",DP$1),Records!$C$2:$H$6601,1,FALSE)),"",VLOOKUP(CONCATENATE($A222,"_L_",DP$1),Records!$C$2:$H$6601,5,FALSE))</f>
        <v/>
      </c>
      <c r="DQ222" s="33" t="str">
        <f>IF(ISERROR(VLOOKUP(CONCATENATE($A222,"_L_",DP$1),Records!$C$2:$H$6601,1,FALSE)),"",VLOOKUP(CONCATENATE($A222,"_L_",DP$1),Records!$C$2:$H$6601,6,FALSE))</f>
        <v/>
      </c>
      <c r="DR222" s="32" t="str">
        <f>IF(ISERROR(VLOOKUP(CONCATENATE($A222,"_L_",DS$1),Records!$C$2:$H$6601,1,FALSE)),"",VLOOKUP(CONCATENATE($A222,"_L_",DS$1),Records!$C$2:$H$6601,4,FALSE))</f>
        <v/>
      </c>
      <c r="DS222" s="7" t="str">
        <f>IF(ISERROR(VLOOKUP(CONCATENATE($A222,"_L_",DS$1),Records!$C$2:$H$6601,1,FALSE)),"",VLOOKUP(CONCATENATE($A222,"_L_",DS$1),Records!$C$2:$H$6601,5,FALSE))</f>
        <v/>
      </c>
      <c r="DT222" s="33" t="str">
        <f>IF(ISERROR(VLOOKUP(CONCATENATE($A222,"_L_",DS$1),Records!$C$2:$H$6601,1,FALSE)),"",VLOOKUP(CONCATENATE($A222,"_L_",DS$1),Records!$C$2:$H$6601,6,FALSE))</f>
        <v/>
      </c>
      <c r="DU222" s="32" t="str">
        <f>IF(ISERROR(VLOOKUP(CONCATENATE($A222,"_L_",DV$1),Records!$C$2:$H$6601,1,FALSE)),"",VLOOKUP(CONCATENATE($A222,"_L_",DV$1),Records!$C$2:$H$6601,4,FALSE))</f>
        <v/>
      </c>
      <c r="DV222" s="7" t="str">
        <f>IF(ISERROR(VLOOKUP(CONCATENATE($A222,"_L_",DV$1),Records!$C$2:$H$6601,1,FALSE)),"",VLOOKUP(CONCATENATE($A222,"_L_",DV$1),Records!$C$2:$H$6601,5,FALSE))</f>
        <v/>
      </c>
      <c r="DW222" s="33" t="str">
        <f>IF(ISERROR(VLOOKUP(CONCATENATE($A222,"_L_",DV$1),Records!$C$2:$H$6601,1,FALSE)),"",VLOOKUP(CONCATENATE($A222,"_L_",DV$1),Records!$C$2:$H$6601,6,FALSE))</f>
        <v/>
      </c>
      <c r="DX222" s="32" t="str">
        <f>IF(ISERROR(VLOOKUP(CONCATENATE($A222,"_L_",DY$1),Records!$C$2:$H$6601,1,FALSE)),"",VLOOKUP(CONCATENATE($A222,"_L_",DY$1),Records!$C$2:$H$6601,4,FALSE))</f>
        <v/>
      </c>
      <c r="DY222" s="7" t="str">
        <f>IF(ISERROR(VLOOKUP(CONCATENATE($A222,"_L_",DY$1),Records!$C$2:$H$6601,1,FALSE)),"",VLOOKUP(CONCATENATE($A222,"_L_",DY$1),Records!$C$2:$H$6601,5,FALSE))</f>
        <v/>
      </c>
      <c r="DZ222" s="33" t="str">
        <f>IF(ISERROR(VLOOKUP(CONCATENATE($A222,"_L_",DY$1),Records!$C$2:$H$6601,1,FALSE)),"",VLOOKUP(CONCATENATE($A222,"_L_",DY$1),Records!$C$2:$H$6601,6,FALSE))</f>
        <v/>
      </c>
      <c r="EA222" s="32" t="str">
        <f>IF(ISERROR(VLOOKUP(CONCATENATE($A222,"_L_",EB$1),Records!$C$2:$H$6601,1,FALSE)),"",VLOOKUP(CONCATENATE($A222,"_L_",EB$1),Records!$C$2:$H$6601,4,FALSE))</f>
        <v/>
      </c>
      <c r="EB222" s="7" t="str">
        <f>IF(ISERROR(VLOOKUP(CONCATENATE($A222,"_L_",EB$1),Records!$C$2:$H$6601,1,FALSE)),"",VLOOKUP(CONCATENATE($A222,"_L_",EB$1),Records!$C$2:$H$6601,5,FALSE))</f>
        <v/>
      </c>
      <c r="EC222" s="33" t="str">
        <f>IF(ISERROR(VLOOKUP(CONCATENATE($A222,"_L_",EB$1),Records!$C$2:$H$6601,1,FALSE)),"",VLOOKUP(CONCATENATE($A222,"_L_",EB$1),Records!$C$2:$H$6601,6,FALSE))</f>
        <v/>
      </c>
    </row>
    <row r="223" spans="1:133" ht="15.75" x14ac:dyDescent="0.25">
      <c r="A223" s="11">
        <v>42405</v>
      </c>
      <c r="B223" s="18" t="s">
        <v>82</v>
      </c>
      <c r="C223" s="18">
        <f t="shared" si="7"/>
        <v>32</v>
      </c>
      <c r="D223" s="27" t="s">
        <v>63</v>
      </c>
      <c r="E223" s="8" t="s">
        <v>71</v>
      </c>
      <c r="F223" s="62">
        <f t="shared" si="6"/>
        <v>0</v>
      </c>
      <c r="G223" s="62">
        <f>HomeCalc!F223</f>
        <v>0</v>
      </c>
      <c r="H223" s="32" t="str">
        <f>IF(ISERROR(VLOOKUP(CONCATENATE($A223,"_L_",I$1),Records!$C$2:$H$6601,1,FALSE)),"",VLOOKUP(CONCATENATE($A223,"_L_",I$1),Records!$C$2:$H$6601,4,FALSE))</f>
        <v/>
      </c>
      <c r="I223" s="7" t="str">
        <f>IF(ISERROR(VLOOKUP(CONCATENATE($A223,"_L_",I$1),Records!$C$2:$H$6601,1,FALSE)),"",VLOOKUP(CONCATENATE($A223,"_L_",I$1),Records!$C$2:$H$6601,5,FALSE))</f>
        <v/>
      </c>
      <c r="J223" s="33" t="str">
        <f>IF(ISERROR(VLOOKUP(CONCATENATE($A223,"_L_",I$1),Records!$C$2:$H$6601,1,FALSE)),"",VLOOKUP(CONCATENATE($A223,"_L_",I$1),Records!$C$2:$H$6601,6,FALSE))</f>
        <v/>
      </c>
      <c r="K223" s="32" t="str">
        <f>IF(ISERROR(VLOOKUP(CONCATENATE($A223,"_L_",L$1),Records!$C$2:$H$6601,1,FALSE)),"",VLOOKUP(CONCATENATE($A223,"_L_",L$1),Records!$C$2:$H$6601,4,FALSE))</f>
        <v/>
      </c>
      <c r="L223" s="7" t="str">
        <f>IF(ISERROR(VLOOKUP(CONCATENATE($A223,"_L_",L$1),Records!$C$2:$H$6601,1,FALSE)),"",VLOOKUP(CONCATENATE($A223,"_L_",L$1),Records!$C$2:$H$6601,5,FALSE))</f>
        <v/>
      </c>
      <c r="M223" s="33" t="str">
        <f>IF(ISERROR(VLOOKUP(CONCATENATE($A223,"_L_",L$1),Records!$C$2:$H$6601,1,FALSE)),"",VLOOKUP(CONCATENATE($A223,"_L_",L$1),Records!$C$2:$H$6601,6,FALSE))</f>
        <v/>
      </c>
      <c r="N223" s="32" t="str">
        <f>IF(ISERROR(VLOOKUP(CONCATENATE($A223,"_L_",O$1),Records!$C$2:$H$6601,1,FALSE)),"",VLOOKUP(CONCATENATE($A223,"_L_",O$1),Records!$C$2:$H$6601,4,FALSE))</f>
        <v/>
      </c>
      <c r="O223" s="7" t="str">
        <f>IF(ISERROR(VLOOKUP(CONCATENATE($A223,"_L_",O$1),Records!$C$2:$H$6601,1,FALSE)),"",VLOOKUP(CONCATENATE($A223,"_L_",O$1),Records!$C$2:$H$6601,5,FALSE))</f>
        <v/>
      </c>
      <c r="P223" s="33" t="str">
        <f>IF(ISERROR(VLOOKUP(CONCATENATE($A223,"_L_",O$1),Records!$C$2:$H$6601,1,FALSE)),"",VLOOKUP(CONCATENATE($A223,"_L_",O$1),Records!$C$2:$H$6601,6,FALSE))</f>
        <v/>
      </c>
      <c r="Q223" s="32" t="str">
        <f>IF(ISERROR(VLOOKUP(CONCATENATE($A223,"_L_",R$1),Records!$C$2:$H$6601,1,FALSE)),"",VLOOKUP(CONCATENATE($A223,"_L_",R$1),Records!$C$2:$H$6601,4,FALSE))</f>
        <v/>
      </c>
      <c r="R223" s="7" t="str">
        <f>IF(ISERROR(VLOOKUP(CONCATENATE($A223,"_L_",R$1),Records!$C$2:$H$6601,1,FALSE)),"",VLOOKUP(CONCATENATE($A223,"_L_",R$1),Records!$C$2:$H$6601,5,FALSE))</f>
        <v/>
      </c>
      <c r="S223" s="33" t="str">
        <f>IF(ISERROR(VLOOKUP(CONCATENATE($A223,"_L_",R$1),Records!$C$2:$H$6601,1,FALSE)),"",VLOOKUP(CONCATENATE($A223,"_L_",R$1),Records!$C$2:$H$6601,6,FALSE))</f>
        <v/>
      </c>
      <c r="T223" s="32" t="str">
        <f>IF(ISERROR(VLOOKUP(CONCATENATE($A223,"_L_",U$1),Records!$C$2:$H$6601,1,FALSE)),"",VLOOKUP(CONCATENATE($A223,"_L_",U$1),Records!$C$2:$H$6601,4,FALSE))</f>
        <v/>
      </c>
      <c r="U223" s="7" t="str">
        <f>IF(ISERROR(VLOOKUP(CONCATENATE($A223,"_L_",U$1),Records!$C$2:$H$6601,1,FALSE)),"",VLOOKUP(CONCATENATE($A223,"_L_",U$1),Records!$C$2:$H$6601,5,FALSE))</f>
        <v/>
      </c>
      <c r="V223" s="33" t="str">
        <f>IF(ISERROR(VLOOKUP(CONCATENATE($A223,"_L_",U$1),Records!$C$2:$H$6601,1,FALSE)),"",VLOOKUP(CONCATENATE($A223,"_L_",U$1),Records!$C$2:$H$6601,6,FALSE))</f>
        <v/>
      </c>
      <c r="W223" s="32" t="str">
        <f>IF(ISERROR(VLOOKUP(CONCATENATE($A223,"_L_",X$1),Records!$C$2:$H$6601,1,FALSE)),"",VLOOKUP(CONCATENATE($A223,"_L_",X$1),Records!$C$2:$H$6601,4,FALSE))</f>
        <v/>
      </c>
      <c r="X223" s="7" t="str">
        <f>IF(ISERROR(VLOOKUP(CONCATENATE($A223,"_L_",X$1),Records!$C$2:$H$6601,1,FALSE)),"",VLOOKUP(CONCATENATE($A223,"_L_",X$1),Records!$C$2:$H$6601,5,FALSE))</f>
        <v/>
      </c>
      <c r="Y223" s="33" t="str">
        <f>IF(ISERROR(VLOOKUP(CONCATENATE($A223,"_L_",X$1),Records!$C$2:$H$6601,1,FALSE)),"",VLOOKUP(CONCATENATE($A223,"_L_",X$1),Records!$C$2:$H$6601,6,FALSE))</f>
        <v/>
      </c>
      <c r="Z223" s="32" t="str">
        <f>IF(ISERROR(VLOOKUP(CONCATENATE($A223,"_L_",AA$1),Records!$C$2:$H$6601,1,FALSE)),"",VLOOKUP(CONCATENATE($A223,"_L_",AA$1),Records!$C$2:$H$6601,4,FALSE))</f>
        <v/>
      </c>
      <c r="AA223" s="7" t="str">
        <f>IF(ISERROR(VLOOKUP(CONCATENATE($A223,"_L_",AA$1),Records!$C$2:$H$6601,1,FALSE)),"",VLOOKUP(CONCATENATE($A223,"_L_",AA$1),Records!$C$2:$H$6601,5,FALSE))</f>
        <v/>
      </c>
      <c r="AB223" s="33" t="str">
        <f>IF(ISERROR(VLOOKUP(CONCATENATE($A223,"_L_",AA$1),Records!$C$2:$H$6601,1,FALSE)),"",VLOOKUP(CONCATENATE($A223,"_L_",AA$1),Records!$C$2:$H$6601,6,FALSE))</f>
        <v/>
      </c>
      <c r="AC223" s="32" t="str">
        <f>IF(ISERROR(VLOOKUP(CONCATENATE($A223,"_L_",AD$1),Records!$C$2:$H$6601,1,FALSE)),"",VLOOKUP(CONCATENATE($A223,"_L_",AD$1),Records!$C$2:$H$6601,4,FALSE))</f>
        <v/>
      </c>
      <c r="AD223" s="7" t="str">
        <f>IF(ISERROR(VLOOKUP(CONCATENATE($A223,"_L_",AD$1),Records!$C$2:$H$6601,1,FALSE)),"",VLOOKUP(CONCATENATE($A223,"_L_",AD$1),Records!$C$2:$H$6601,5,FALSE))</f>
        <v/>
      </c>
      <c r="AE223" s="33" t="str">
        <f>IF(ISERROR(VLOOKUP(CONCATENATE($A223,"_L_",AD$1),Records!$C$2:$H$6601,1,FALSE)),"",VLOOKUP(CONCATENATE($A223,"_L_",AD$1),Records!$C$2:$H$6601,6,FALSE))</f>
        <v/>
      </c>
      <c r="AF223" s="32" t="str">
        <f>IF(ISERROR(VLOOKUP(CONCATENATE($A223,"_L_",AG$1),Records!$C$2:$H$6601,1,FALSE)),"",VLOOKUP(CONCATENATE($A223,"_L_",AG$1),Records!$C$2:$H$6601,4,FALSE))</f>
        <v/>
      </c>
      <c r="AG223" s="7" t="str">
        <f>IF(ISERROR(VLOOKUP(CONCATENATE($A223,"_L_",AG$1),Records!$C$2:$H$6601,1,FALSE)),"",VLOOKUP(CONCATENATE($A223,"_L_",AG$1),Records!$C$2:$H$6601,5,FALSE))</f>
        <v/>
      </c>
      <c r="AH223" s="33" t="str">
        <f>IF(ISERROR(VLOOKUP(CONCATENATE($A223,"_L_",AG$1),Records!$C$2:$H$6601,1,FALSE)),"",VLOOKUP(CONCATENATE($A223,"_L_",AG$1),Records!$C$2:$H$6601,6,FALSE))</f>
        <v/>
      </c>
      <c r="AI223" s="32" t="str">
        <f>IF(ISERROR(VLOOKUP(CONCATENATE($A223,"_L_",AJ$1),Records!$C$2:$H$6601,1,FALSE)),"",VLOOKUP(CONCATENATE($A223,"_L_",AJ$1),Records!$C$2:$H$6601,4,FALSE))</f>
        <v/>
      </c>
      <c r="AJ223" s="7" t="str">
        <f>IF(ISERROR(VLOOKUP(CONCATENATE($A223,"_L_",AJ$1),Records!$C$2:$H$6601,1,FALSE)),"",VLOOKUP(CONCATENATE($A223,"_L_",AJ$1),Records!$C$2:$H$6601,5,FALSE))</f>
        <v/>
      </c>
      <c r="AK223" s="33" t="str">
        <f>IF(ISERROR(VLOOKUP(CONCATENATE($A223,"_L_",AJ$1),Records!$C$2:$H$6601,1,FALSE)),"",VLOOKUP(CONCATENATE($A223,"_L_",AJ$1),Records!$C$2:$H$6601,6,FALSE))</f>
        <v/>
      </c>
      <c r="AL223" s="32" t="str">
        <f>IF(ISERROR(VLOOKUP(CONCATENATE($A223,"_L_",AM$1),Records!$C$2:$H$6601,1,FALSE)),"",VLOOKUP(CONCATENATE($A223,"_L_",AM$1),Records!$C$2:$H$6601,4,FALSE))</f>
        <v/>
      </c>
      <c r="AM223" s="7" t="str">
        <f>IF(ISERROR(VLOOKUP(CONCATENATE($A223,"_L_",AM$1),Records!$C$2:$H$6601,1,FALSE)),"",VLOOKUP(CONCATENATE($A223,"_L_",AM$1),Records!$C$2:$H$6601,5,FALSE))</f>
        <v/>
      </c>
      <c r="AN223" s="33" t="str">
        <f>IF(ISERROR(VLOOKUP(CONCATENATE($A223,"_L_",AM$1),Records!$C$2:$H$6601,1,FALSE)),"",VLOOKUP(CONCATENATE($A223,"_L_",AM$1),Records!$C$2:$H$6601,6,FALSE))</f>
        <v/>
      </c>
      <c r="AO223" s="32" t="str">
        <f>IF(ISERROR(VLOOKUP(CONCATENATE($A223,"_L_",AP$1),Records!$C$2:$H$6601,1,FALSE)),"",VLOOKUP(CONCATENATE($A223,"_L_",AP$1),Records!$C$2:$H$6601,4,FALSE))</f>
        <v/>
      </c>
      <c r="AP223" s="7" t="str">
        <f>IF(ISERROR(VLOOKUP(CONCATENATE($A223,"_L_",AP$1),Records!$C$2:$H$6601,1,FALSE)),"",VLOOKUP(CONCATENATE($A223,"_L_",AP$1),Records!$C$2:$H$6601,5,FALSE))</f>
        <v/>
      </c>
      <c r="AQ223" s="33" t="str">
        <f>IF(ISERROR(VLOOKUP(CONCATENATE($A223,"_L_",AP$1),Records!$C$2:$H$6601,1,FALSE)),"",VLOOKUP(CONCATENATE($A223,"_L_",AP$1),Records!$C$2:$H$6601,6,FALSE))</f>
        <v/>
      </c>
      <c r="AR223" s="32" t="str">
        <f>IF(ISERROR(VLOOKUP(CONCATENATE($A223,"_L_",AS$1),Records!$C$2:$H$6601,1,FALSE)),"",VLOOKUP(CONCATENATE($A223,"_L_",AS$1),Records!$C$2:$H$6601,4,FALSE))</f>
        <v/>
      </c>
      <c r="AS223" s="7" t="str">
        <f>IF(ISERROR(VLOOKUP(CONCATENATE($A223,"_L_",AS$1),Records!$C$2:$H$6601,1,FALSE)),"",VLOOKUP(CONCATENATE($A223,"_L_",AS$1),Records!$C$2:$H$6601,5,FALSE))</f>
        <v/>
      </c>
      <c r="AT223" s="33" t="str">
        <f>IF(ISERROR(VLOOKUP(CONCATENATE($A223,"_L_",AS$1),Records!$C$2:$H$6601,1,FALSE)),"",VLOOKUP(CONCATENATE($A223,"_L_",AS$1),Records!$C$2:$H$6601,6,FALSE))</f>
        <v/>
      </c>
      <c r="AU223" s="32" t="str">
        <f>IF(ISERROR(VLOOKUP(CONCATENATE($A223,"_L_",AV$1),Records!$C$2:$H$6601,1,FALSE)),"",VLOOKUP(CONCATENATE($A223,"_L_",AV$1),Records!$C$2:$H$6601,4,FALSE))</f>
        <v/>
      </c>
      <c r="AV223" s="7" t="str">
        <f>IF(ISERROR(VLOOKUP(CONCATENATE($A223,"_L_",AV$1),Records!$C$2:$H$6601,1,FALSE)),"",VLOOKUP(CONCATENATE($A223,"_L_",AV$1),Records!$C$2:$H$6601,5,FALSE))</f>
        <v/>
      </c>
      <c r="AW223" s="33" t="str">
        <f>IF(ISERROR(VLOOKUP(CONCATENATE($A223,"_L_",AV$1),Records!$C$2:$H$6601,1,FALSE)),"",VLOOKUP(CONCATENATE($A223,"_L_",AV$1),Records!$C$2:$H$6601,6,FALSE))</f>
        <v/>
      </c>
      <c r="AX223" s="32" t="str">
        <f>IF(ISERROR(VLOOKUP(CONCATENATE($A223,"_L_",AY$1),Records!$C$2:$H$6601,1,FALSE)),"",VLOOKUP(CONCATENATE($A223,"_L_",AY$1),Records!$C$2:$H$6601,4,FALSE))</f>
        <v/>
      </c>
      <c r="AY223" s="7" t="str">
        <f>IF(ISERROR(VLOOKUP(CONCATENATE($A223,"_L_",AY$1),Records!$C$2:$H$6601,1,FALSE)),"",VLOOKUP(CONCATENATE($A223,"_L_",AY$1),Records!$C$2:$H$6601,5,FALSE))</f>
        <v/>
      </c>
      <c r="AZ223" s="33" t="str">
        <f>IF(ISERROR(VLOOKUP(CONCATENATE($A223,"_L_",AY$1),Records!$C$2:$H$6601,1,FALSE)),"",VLOOKUP(CONCATENATE($A223,"_L_",AY$1),Records!$C$2:$H$6601,6,FALSE))</f>
        <v/>
      </c>
      <c r="BA223" s="32" t="str">
        <f>IF(ISERROR(VLOOKUP(CONCATENATE($A223,"_L_",BB$1),Records!$C$2:$H$6601,1,FALSE)),"",VLOOKUP(CONCATENATE($A223,"_L_",BB$1),Records!$C$2:$H$6601,4,FALSE))</f>
        <v/>
      </c>
      <c r="BB223" s="7" t="str">
        <f>IF(ISERROR(VLOOKUP(CONCATENATE($A223,"_L_",BB$1),Records!$C$2:$H$6601,1,FALSE)),"",VLOOKUP(CONCATENATE($A223,"_L_",BB$1),Records!$C$2:$H$6601,5,FALSE))</f>
        <v/>
      </c>
      <c r="BC223" s="33" t="str">
        <f>IF(ISERROR(VLOOKUP(CONCATENATE($A223,"_L_",BB$1),Records!$C$2:$H$6601,1,FALSE)),"",VLOOKUP(CONCATENATE($A223,"_L_",BB$1),Records!$C$2:$H$6601,6,FALSE))</f>
        <v/>
      </c>
      <c r="BD223" s="32" t="str">
        <f>IF(ISERROR(VLOOKUP(CONCATENATE($A223,"_L_",BE$1),Records!$C$2:$H$6601,1,FALSE)),"",VLOOKUP(CONCATENATE($A223,"_L_",BE$1),Records!$C$2:$H$6601,4,FALSE))</f>
        <v/>
      </c>
      <c r="BE223" s="7" t="str">
        <f>IF(ISERROR(VLOOKUP(CONCATENATE($A223,"_L_",BE$1),Records!$C$2:$H$6601,1,FALSE)),"",VLOOKUP(CONCATENATE($A223,"_L_",BE$1),Records!$C$2:$H$6601,5,FALSE))</f>
        <v/>
      </c>
      <c r="BF223" s="33" t="str">
        <f>IF(ISERROR(VLOOKUP(CONCATENATE($A223,"_L_",BE$1),Records!$C$2:$H$6601,1,FALSE)),"",VLOOKUP(CONCATENATE($A223,"_L_",BE$1),Records!$C$2:$H$6601,6,FALSE))</f>
        <v/>
      </c>
      <c r="BG223" s="32" t="str">
        <f>IF(ISERROR(VLOOKUP(CONCATENATE($A223,"_L_",BH$1),Records!$C$2:$H$6601,1,FALSE)),"",VLOOKUP(CONCATENATE($A223,"_L_",BH$1),Records!$C$2:$H$6601,4,FALSE))</f>
        <v/>
      </c>
      <c r="BH223" s="7" t="str">
        <f>IF(ISERROR(VLOOKUP(CONCATENATE($A223,"_L_",BH$1),Records!$C$2:$H$6601,1,FALSE)),"",VLOOKUP(CONCATENATE($A223,"_L_",BH$1),Records!$C$2:$H$6601,5,FALSE))</f>
        <v/>
      </c>
      <c r="BI223" s="33" t="str">
        <f>IF(ISERROR(VLOOKUP(CONCATENATE($A223,"_L_",BH$1),Records!$C$2:$H$6601,1,FALSE)),"",VLOOKUP(CONCATENATE($A223,"_L_",BH$1),Records!$C$2:$H$6601,6,FALSE))</f>
        <v/>
      </c>
      <c r="BJ223" s="32" t="str">
        <f>IF(ISERROR(VLOOKUP(CONCATENATE($A223,"_L_",BK$1),Records!$C$2:$H$6601,1,FALSE)),"",VLOOKUP(CONCATENATE($A223,"_L_",BK$1),Records!$C$2:$H$6601,4,FALSE))</f>
        <v/>
      </c>
      <c r="BK223" s="7" t="str">
        <f>IF(ISERROR(VLOOKUP(CONCATENATE($A223,"_L_",BK$1),Records!$C$2:$H$6601,1,FALSE)),"",VLOOKUP(CONCATENATE($A223,"_L_",BK$1),Records!$C$2:$H$6601,5,FALSE))</f>
        <v/>
      </c>
      <c r="BL223" s="33" t="str">
        <f>IF(ISERROR(VLOOKUP(CONCATENATE($A223,"_L_",BK$1),Records!$C$2:$H$6601,1,FALSE)),"",VLOOKUP(CONCATENATE($A223,"_L_",BK$1),Records!$C$2:$H$6601,6,FALSE))</f>
        <v/>
      </c>
      <c r="BM223" s="32" t="str">
        <f>IF(ISERROR(VLOOKUP(CONCATENATE($A223,"_L_",BN$1),Records!$C$2:$H$6601,1,FALSE)),"",VLOOKUP(CONCATENATE($A223,"_L_",BN$1),Records!$C$2:$H$6601,4,FALSE))</f>
        <v/>
      </c>
      <c r="BN223" s="7" t="str">
        <f>IF(ISERROR(VLOOKUP(CONCATENATE($A223,"_L_",BN$1),Records!$C$2:$H$6601,1,FALSE)),"",VLOOKUP(CONCATENATE($A223,"_L_",BN$1),Records!$C$2:$H$6601,5,FALSE))</f>
        <v/>
      </c>
      <c r="BO223" s="33" t="str">
        <f>IF(ISERROR(VLOOKUP(CONCATENATE($A223,"_L_",BN$1),Records!$C$2:$H$6601,1,FALSE)),"",VLOOKUP(CONCATENATE($A223,"_L_",BN$1),Records!$C$2:$H$6601,6,FALSE))</f>
        <v/>
      </c>
      <c r="BP223" s="32" t="str">
        <f>IF(ISERROR(VLOOKUP(CONCATENATE($A223,"_L_",BQ$1),Records!$C$2:$H$6601,1,FALSE)),"",VLOOKUP(CONCATENATE($A223,"_L_",BQ$1),Records!$C$2:$H$6601,4,FALSE))</f>
        <v/>
      </c>
      <c r="BQ223" s="7" t="str">
        <f>IF(ISERROR(VLOOKUP(CONCATENATE($A223,"_L_",BQ$1),Records!$C$2:$H$6601,1,FALSE)),"",VLOOKUP(CONCATENATE($A223,"_L_",BQ$1),Records!$C$2:$H$6601,5,FALSE))</f>
        <v/>
      </c>
      <c r="BR223" s="33" t="str">
        <f>IF(ISERROR(VLOOKUP(CONCATENATE($A223,"_L_",BQ$1),Records!$C$2:$H$6601,1,FALSE)),"",VLOOKUP(CONCATENATE($A223,"_L_",BQ$1),Records!$C$2:$H$6601,6,FALSE))</f>
        <v/>
      </c>
      <c r="BS223" s="32" t="str">
        <f>IF(ISERROR(VLOOKUP(CONCATENATE($A223,"_L_",BT$1),Records!$C$2:$H$6601,1,FALSE)),"",VLOOKUP(CONCATENATE($A223,"_L_",BT$1),Records!$C$2:$H$6601,4,FALSE))</f>
        <v/>
      </c>
      <c r="BT223" s="7" t="str">
        <f>IF(ISERROR(VLOOKUP(CONCATENATE($A223,"_L_",BT$1),Records!$C$2:$H$6601,1,FALSE)),"",VLOOKUP(CONCATENATE($A223,"_L_",BT$1),Records!$C$2:$H$6601,5,FALSE))</f>
        <v/>
      </c>
      <c r="BU223" s="33" t="str">
        <f>IF(ISERROR(VLOOKUP(CONCATENATE($A223,"_L_",BT$1),Records!$C$2:$H$6601,1,FALSE)),"",VLOOKUP(CONCATENATE($A223,"_L_",BT$1),Records!$C$2:$H$6601,6,FALSE))</f>
        <v/>
      </c>
      <c r="BV223" s="32" t="str">
        <f>IF(ISERROR(VLOOKUP(CONCATENATE($A223,"_L_",BW$1),Records!$C$2:$H$6601,1,FALSE)),"",VLOOKUP(CONCATENATE($A223,"_L_",BW$1),Records!$C$2:$H$6601,4,FALSE))</f>
        <v/>
      </c>
      <c r="BW223" s="7" t="str">
        <f>IF(ISERROR(VLOOKUP(CONCATENATE($A223,"_L_",BW$1),Records!$C$2:$H$6601,1,FALSE)),"",VLOOKUP(CONCATENATE($A223,"_L_",BW$1),Records!$C$2:$H$6601,5,FALSE))</f>
        <v/>
      </c>
      <c r="BX223" s="33" t="str">
        <f>IF(ISERROR(VLOOKUP(CONCATENATE($A223,"_L_",BW$1),Records!$C$2:$H$6601,1,FALSE)),"",VLOOKUP(CONCATENATE($A223,"_L_",BW$1),Records!$C$2:$H$6601,6,FALSE))</f>
        <v/>
      </c>
      <c r="BY223" s="32" t="str">
        <f>IF(ISERROR(VLOOKUP(CONCATENATE($A223,"_L_",BZ$1),Records!$C$2:$H$6601,1,FALSE)),"",VLOOKUP(CONCATENATE($A223,"_L_",BZ$1),Records!$C$2:$H$6601,4,FALSE))</f>
        <v/>
      </c>
      <c r="BZ223" s="7" t="str">
        <f>IF(ISERROR(VLOOKUP(CONCATENATE($A223,"_L_",BZ$1),Records!$C$2:$H$6601,1,FALSE)),"",VLOOKUP(CONCATENATE($A223,"_L_",BZ$1),Records!$C$2:$H$6601,5,FALSE))</f>
        <v/>
      </c>
      <c r="CA223" s="33" t="str">
        <f>IF(ISERROR(VLOOKUP(CONCATENATE($A223,"_L_",BZ$1),Records!$C$2:$H$6601,1,FALSE)),"",VLOOKUP(CONCATENATE($A223,"_L_",BZ$1),Records!$C$2:$H$6601,6,FALSE))</f>
        <v/>
      </c>
      <c r="CB223" s="32" t="str">
        <f>IF(ISERROR(VLOOKUP(CONCATENATE($A223,"_L_",CC$1),Records!$C$2:$H$6601,1,FALSE)),"",VLOOKUP(CONCATENATE($A223,"_L_",CC$1),Records!$C$2:$H$6601,4,FALSE))</f>
        <v/>
      </c>
      <c r="CC223" s="7" t="str">
        <f>IF(ISERROR(VLOOKUP(CONCATENATE($A223,"_L_",CC$1),Records!$C$2:$H$6601,1,FALSE)),"",VLOOKUP(CONCATENATE($A223,"_L_",CC$1),Records!$C$2:$H$6601,5,FALSE))</f>
        <v/>
      </c>
      <c r="CD223" s="33" t="str">
        <f>IF(ISERROR(VLOOKUP(CONCATENATE($A223,"_L_",CC$1),Records!$C$2:$H$6601,1,FALSE)),"",VLOOKUP(CONCATENATE($A223,"_L_",CC$1),Records!$C$2:$H$6601,6,FALSE))</f>
        <v/>
      </c>
      <c r="CE223" s="32" t="str">
        <f>IF(ISERROR(VLOOKUP(CONCATENATE($A223,"_L_",CF$1),Records!$C$2:$H$6601,1,FALSE)),"",VLOOKUP(CONCATENATE($A223,"_L_",CF$1),Records!$C$2:$H$6601,4,FALSE))</f>
        <v/>
      </c>
      <c r="CF223" s="7" t="str">
        <f>IF(ISERROR(VLOOKUP(CONCATENATE($A223,"_L_",CF$1),Records!$C$2:$H$6601,1,FALSE)),"",VLOOKUP(CONCATENATE($A223,"_L_",CF$1),Records!$C$2:$H$6601,5,FALSE))</f>
        <v/>
      </c>
      <c r="CG223" s="33" t="str">
        <f>IF(ISERROR(VLOOKUP(CONCATENATE($A223,"_L_",CF$1),Records!$C$2:$H$6601,1,FALSE)),"",VLOOKUP(CONCATENATE($A223,"_L_",CF$1),Records!$C$2:$H$6601,6,FALSE))</f>
        <v/>
      </c>
      <c r="CH223" s="32" t="str">
        <f>IF(ISERROR(VLOOKUP(CONCATENATE($A223,"_L_",CI$1),Records!$C$2:$H$6601,1,FALSE)),"",VLOOKUP(CONCATENATE($A223,"_L_",CI$1),Records!$C$2:$H$6601,4,FALSE))</f>
        <v/>
      </c>
      <c r="CI223" s="7" t="str">
        <f>IF(ISERROR(VLOOKUP(CONCATENATE($A223,"_L_",CI$1),Records!$C$2:$H$6601,1,FALSE)),"",VLOOKUP(CONCATENATE($A223,"_L_",CI$1),Records!$C$2:$H$6601,5,FALSE))</f>
        <v/>
      </c>
      <c r="CJ223" s="33" t="str">
        <f>IF(ISERROR(VLOOKUP(CONCATENATE($A223,"_L_",CI$1),Records!$C$2:$H$6601,1,FALSE)),"",VLOOKUP(CONCATENATE($A223,"_L_",CI$1),Records!$C$2:$H$6601,6,FALSE))</f>
        <v/>
      </c>
      <c r="CK223" s="32" t="str">
        <f>IF(ISERROR(VLOOKUP(CONCATENATE($A223,"_L_",CL$1),Records!$C$2:$H$6601,1,FALSE)),"",VLOOKUP(CONCATENATE($A223,"_L_",CL$1),Records!$C$2:$H$6601,4,FALSE))</f>
        <v/>
      </c>
      <c r="CL223" s="7" t="str">
        <f>IF(ISERROR(VLOOKUP(CONCATENATE($A223,"_L_",CL$1),Records!$C$2:$H$6601,1,FALSE)),"",VLOOKUP(CONCATENATE($A223,"_L_",CL$1),Records!$C$2:$H$6601,5,FALSE))</f>
        <v/>
      </c>
      <c r="CM223" s="33" t="str">
        <f>IF(ISERROR(VLOOKUP(CONCATENATE($A223,"_L_",CL$1),Records!$C$2:$H$6601,1,FALSE)),"",VLOOKUP(CONCATENATE($A223,"_L_",CL$1),Records!$C$2:$H$6601,6,FALSE))</f>
        <v/>
      </c>
      <c r="CN223" s="32" t="str">
        <f>IF(ISERROR(VLOOKUP(CONCATENATE($A223,"_L_",CO$1),Records!$C$2:$H$6601,1,FALSE)),"",VLOOKUP(CONCATENATE($A223,"_L_",CO$1),Records!$C$2:$H$6601,4,FALSE))</f>
        <v/>
      </c>
      <c r="CO223" s="7" t="str">
        <f>IF(ISERROR(VLOOKUP(CONCATENATE($A223,"_L_",CO$1),Records!$C$2:$H$6601,1,FALSE)),"",VLOOKUP(CONCATENATE($A223,"_L_",CO$1),Records!$C$2:$H$6601,5,FALSE))</f>
        <v/>
      </c>
      <c r="CP223" s="33" t="str">
        <f>IF(ISERROR(VLOOKUP(CONCATENATE($A223,"_L_",CO$1),Records!$C$2:$H$6601,1,FALSE)),"",VLOOKUP(CONCATENATE($A223,"_L_",CO$1),Records!$C$2:$H$6601,6,FALSE))</f>
        <v/>
      </c>
      <c r="CQ223" s="32" t="str">
        <f>IF(ISERROR(VLOOKUP(CONCATENATE($A223,"_L_",CR$1),Records!$C$2:$H$6601,1,FALSE)),"",VLOOKUP(CONCATENATE($A223,"_L_",CR$1),Records!$C$2:$H$6601,4,FALSE))</f>
        <v/>
      </c>
      <c r="CR223" s="7" t="str">
        <f>IF(ISERROR(VLOOKUP(CONCATENATE($A223,"_L_",CR$1),Records!$C$2:$H$6601,1,FALSE)),"",VLOOKUP(CONCATENATE($A223,"_L_",CR$1),Records!$C$2:$H$6601,5,FALSE))</f>
        <v/>
      </c>
      <c r="CS223" s="33" t="str">
        <f>IF(ISERROR(VLOOKUP(CONCATENATE($A223,"_L_",CR$1),Records!$C$2:$H$6601,1,FALSE)),"",VLOOKUP(CONCATENATE($A223,"_L_",CR$1),Records!$C$2:$H$6601,6,FALSE))</f>
        <v/>
      </c>
      <c r="CT223" s="32" t="str">
        <f>IF(ISERROR(VLOOKUP(CONCATENATE($A223,"_L_",CU$1),Records!$C$2:$H$6601,1,FALSE)),"",VLOOKUP(CONCATENATE($A223,"_L_",CU$1),Records!$C$2:$H$6601,4,FALSE))</f>
        <v/>
      </c>
      <c r="CU223" s="7" t="str">
        <f>IF(ISERROR(VLOOKUP(CONCATENATE($A223,"_L_",CU$1),Records!$C$2:$H$6601,1,FALSE)),"",VLOOKUP(CONCATENATE($A223,"_L_",CU$1),Records!$C$2:$H$6601,5,FALSE))</f>
        <v/>
      </c>
      <c r="CV223" s="33" t="str">
        <f>IF(ISERROR(VLOOKUP(CONCATENATE($A223,"_L_",CU$1),Records!$C$2:$H$6601,1,FALSE)),"",VLOOKUP(CONCATENATE($A223,"_L_",CU$1),Records!$C$2:$H$6601,6,FALSE))</f>
        <v/>
      </c>
      <c r="CW223" s="32" t="str">
        <f>IF(ISERROR(VLOOKUP(CONCATENATE($A223,"_L_",CX$1),Records!$C$2:$H$6601,1,FALSE)),"",VLOOKUP(CONCATENATE($A223,"_L_",CX$1),Records!$C$2:$H$6601,4,FALSE))</f>
        <v/>
      </c>
      <c r="CX223" s="7" t="str">
        <f>IF(ISERROR(VLOOKUP(CONCATENATE($A223,"_L_",CX$1),Records!$C$2:$H$6601,1,FALSE)),"",VLOOKUP(CONCATENATE($A223,"_L_",CX$1),Records!$C$2:$H$6601,5,FALSE))</f>
        <v/>
      </c>
      <c r="CY223" s="33" t="str">
        <f>IF(ISERROR(VLOOKUP(CONCATENATE($A223,"_L_",CX$1),Records!$C$2:$H$6601,1,FALSE)),"",VLOOKUP(CONCATENATE($A223,"_L_",CX$1),Records!$C$2:$H$6601,6,FALSE))</f>
        <v/>
      </c>
      <c r="CZ223" s="32" t="str">
        <f>IF(ISERROR(VLOOKUP(CONCATENATE($A223,"_L_",DA$1),Records!$C$2:$H$6601,1,FALSE)),"",VLOOKUP(CONCATENATE($A223,"_L_",DA$1),Records!$C$2:$H$6601,4,FALSE))</f>
        <v/>
      </c>
      <c r="DA223" s="7" t="str">
        <f>IF(ISERROR(VLOOKUP(CONCATENATE($A223,"_L_",DA$1),Records!$C$2:$H$6601,1,FALSE)),"",VLOOKUP(CONCATENATE($A223,"_L_",DA$1),Records!$C$2:$H$6601,5,FALSE))</f>
        <v/>
      </c>
      <c r="DB223" s="33" t="str">
        <f>IF(ISERROR(VLOOKUP(CONCATENATE($A223,"_L_",DA$1),Records!$C$2:$H$6601,1,FALSE)),"",VLOOKUP(CONCATENATE($A223,"_L_",DA$1),Records!$C$2:$H$6601,6,FALSE))</f>
        <v/>
      </c>
      <c r="DC223" s="32" t="str">
        <f>IF(ISERROR(VLOOKUP(CONCATENATE($A223,"_L_",DD$1),Records!$C$2:$H$6601,1,FALSE)),"",VLOOKUP(CONCATENATE($A223,"_L_",DD$1),Records!$C$2:$H$6601,4,FALSE))</f>
        <v/>
      </c>
      <c r="DD223" s="7" t="str">
        <f>IF(ISERROR(VLOOKUP(CONCATENATE($A223,"_L_",DD$1),Records!$C$2:$H$6601,1,FALSE)),"",VLOOKUP(CONCATENATE($A223,"_L_",DD$1),Records!$C$2:$H$6601,5,FALSE))</f>
        <v/>
      </c>
      <c r="DE223" s="33" t="str">
        <f>IF(ISERROR(VLOOKUP(CONCATENATE($A223,"_L_",DD$1),Records!$C$2:$H$6601,1,FALSE)),"",VLOOKUP(CONCATENATE($A223,"_L_",DD$1),Records!$C$2:$H$6601,6,FALSE))</f>
        <v/>
      </c>
      <c r="DF223" s="32" t="str">
        <f>IF(ISERROR(VLOOKUP(CONCATENATE($A223,"_L_",DG$1),Records!$C$2:$H$6601,1,FALSE)),"",VLOOKUP(CONCATENATE($A223,"_L_",DG$1),Records!$C$2:$H$6601,4,FALSE))</f>
        <v/>
      </c>
      <c r="DG223" s="7" t="str">
        <f>IF(ISERROR(VLOOKUP(CONCATENATE($A223,"_L_",DG$1),Records!$C$2:$H$6601,1,FALSE)),"",VLOOKUP(CONCATENATE($A223,"_L_",DG$1),Records!$C$2:$H$6601,5,FALSE))</f>
        <v/>
      </c>
      <c r="DH223" s="33" t="str">
        <f>IF(ISERROR(VLOOKUP(CONCATENATE($A223,"_L_",DG$1),Records!$C$2:$H$6601,1,FALSE)),"",VLOOKUP(CONCATENATE($A223,"_L_",DG$1),Records!$C$2:$H$6601,6,FALSE))</f>
        <v/>
      </c>
      <c r="DI223" s="32" t="str">
        <f>IF(ISERROR(VLOOKUP(CONCATENATE($A223,"_L_",DJ$1),Records!$C$2:$H$6601,1,FALSE)),"",VLOOKUP(CONCATENATE($A223,"_L_",DJ$1),Records!$C$2:$H$6601,4,FALSE))</f>
        <v/>
      </c>
      <c r="DJ223" s="7" t="str">
        <f>IF(ISERROR(VLOOKUP(CONCATENATE($A223,"_L_",DJ$1),Records!$C$2:$H$6601,1,FALSE)),"",VLOOKUP(CONCATENATE($A223,"_L_",DJ$1),Records!$C$2:$H$6601,5,FALSE))</f>
        <v/>
      </c>
      <c r="DK223" s="33" t="str">
        <f>IF(ISERROR(VLOOKUP(CONCATENATE($A223,"_L_",DJ$1),Records!$C$2:$H$6601,1,FALSE)),"",VLOOKUP(CONCATENATE($A223,"_L_",DJ$1),Records!$C$2:$H$6601,6,FALSE))</f>
        <v/>
      </c>
      <c r="DL223" s="32" t="str">
        <f>IF(ISERROR(VLOOKUP(CONCATENATE($A223,"_L_",DM$1),Records!$C$2:$H$6601,1,FALSE)),"",VLOOKUP(CONCATENATE($A223,"_L_",DM$1),Records!$C$2:$H$6601,4,FALSE))</f>
        <v/>
      </c>
      <c r="DM223" s="7" t="str">
        <f>IF(ISERROR(VLOOKUP(CONCATENATE($A223,"_L_",DM$1),Records!$C$2:$H$6601,1,FALSE)),"",VLOOKUP(CONCATENATE($A223,"_L_",DM$1),Records!$C$2:$H$6601,5,FALSE))</f>
        <v/>
      </c>
      <c r="DN223" s="33" t="str">
        <f>IF(ISERROR(VLOOKUP(CONCATENATE($A223,"_L_",DM$1),Records!$C$2:$H$6601,1,FALSE)),"",VLOOKUP(CONCATENATE($A223,"_L_",DM$1),Records!$C$2:$H$6601,6,FALSE))</f>
        <v/>
      </c>
      <c r="DO223" s="32" t="str">
        <f>IF(ISERROR(VLOOKUP(CONCATENATE($A223,"_L_",DP$1),Records!$C$2:$H$6601,1,FALSE)),"",VLOOKUP(CONCATENATE($A223,"_L_",DP$1),Records!$C$2:$H$6601,4,FALSE))</f>
        <v/>
      </c>
      <c r="DP223" s="7" t="str">
        <f>IF(ISERROR(VLOOKUP(CONCATENATE($A223,"_L_",DP$1),Records!$C$2:$H$6601,1,FALSE)),"",VLOOKUP(CONCATENATE($A223,"_L_",DP$1),Records!$C$2:$H$6601,5,FALSE))</f>
        <v/>
      </c>
      <c r="DQ223" s="33" t="str">
        <f>IF(ISERROR(VLOOKUP(CONCATENATE($A223,"_L_",DP$1),Records!$C$2:$H$6601,1,FALSE)),"",VLOOKUP(CONCATENATE($A223,"_L_",DP$1),Records!$C$2:$H$6601,6,FALSE))</f>
        <v/>
      </c>
      <c r="DR223" s="32" t="str">
        <f>IF(ISERROR(VLOOKUP(CONCATENATE($A223,"_L_",DS$1),Records!$C$2:$H$6601,1,FALSE)),"",VLOOKUP(CONCATENATE($A223,"_L_",DS$1),Records!$C$2:$H$6601,4,FALSE))</f>
        <v/>
      </c>
      <c r="DS223" s="7" t="str">
        <f>IF(ISERROR(VLOOKUP(CONCATENATE($A223,"_L_",DS$1),Records!$C$2:$H$6601,1,FALSE)),"",VLOOKUP(CONCATENATE($A223,"_L_",DS$1),Records!$C$2:$H$6601,5,FALSE))</f>
        <v/>
      </c>
      <c r="DT223" s="33" t="str">
        <f>IF(ISERROR(VLOOKUP(CONCATENATE($A223,"_L_",DS$1),Records!$C$2:$H$6601,1,FALSE)),"",VLOOKUP(CONCATENATE($A223,"_L_",DS$1),Records!$C$2:$H$6601,6,FALSE))</f>
        <v/>
      </c>
      <c r="DU223" s="32" t="str">
        <f>IF(ISERROR(VLOOKUP(CONCATENATE($A223,"_L_",DV$1),Records!$C$2:$H$6601,1,FALSE)),"",VLOOKUP(CONCATENATE($A223,"_L_",DV$1),Records!$C$2:$H$6601,4,FALSE))</f>
        <v/>
      </c>
      <c r="DV223" s="7" t="str">
        <f>IF(ISERROR(VLOOKUP(CONCATENATE($A223,"_L_",DV$1),Records!$C$2:$H$6601,1,FALSE)),"",VLOOKUP(CONCATENATE($A223,"_L_",DV$1),Records!$C$2:$H$6601,5,FALSE))</f>
        <v/>
      </c>
      <c r="DW223" s="33" t="str">
        <f>IF(ISERROR(VLOOKUP(CONCATENATE($A223,"_L_",DV$1),Records!$C$2:$H$6601,1,FALSE)),"",VLOOKUP(CONCATENATE($A223,"_L_",DV$1),Records!$C$2:$H$6601,6,FALSE))</f>
        <v/>
      </c>
      <c r="DX223" s="32" t="str">
        <f>IF(ISERROR(VLOOKUP(CONCATENATE($A223,"_L_",DY$1),Records!$C$2:$H$6601,1,FALSE)),"",VLOOKUP(CONCATENATE($A223,"_L_",DY$1),Records!$C$2:$H$6601,4,FALSE))</f>
        <v/>
      </c>
      <c r="DY223" s="7" t="str">
        <f>IF(ISERROR(VLOOKUP(CONCATENATE($A223,"_L_",DY$1),Records!$C$2:$H$6601,1,FALSE)),"",VLOOKUP(CONCATENATE($A223,"_L_",DY$1),Records!$C$2:$H$6601,5,FALSE))</f>
        <v/>
      </c>
      <c r="DZ223" s="33" t="str">
        <f>IF(ISERROR(VLOOKUP(CONCATENATE($A223,"_L_",DY$1),Records!$C$2:$H$6601,1,FALSE)),"",VLOOKUP(CONCATENATE($A223,"_L_",DY$1),Records!$C$2:$H$6601,6,FALSE))</f>
        <v/>
      </c>
      <c r="EA223" s="32" t="str">
        <f>IF(ISERROR(VLOOKUP(CONCATENATE($A223,"_L_",EB$1),Records!$C$2:$H$6601,1,FALSE)),"",VLOOKUP(CONCATENATE($A223,"_L_",EB$1),Records!$C$2:$H$6601,4,FALSE))</f>
        <v/>
      </c>
      <c r="EB223" s="7" t="str">
        <f>IF(ISERROR(VLOOKUP(CONCATENATE($A223,"_L_",EB$1),Records!$C$2:$H$6601,1,FALSE)),"",VLOOKUP(CONCATENATE($A223,"_L_",EB$1),Records!$C$2:$H$6601,5,FALSE))</f>
        <v/>
      </c>
      <c r="EC223" s="33" t="str">
        <f>IF(ISERROR(VLOOKUP(CONCATENATE($A223,"_L_",EB$1),Records!$C$2:$H$6601,1,FALSE)),"",VLOOKUP(CONCATENATE($A223,"_L_",EB$1),Records!$C$2:$H$6601,6,FALSE))</f>
        <v/>
      </c>
    </row>
    <row r="224" spans="1:133" ht="15.75" x14ac:dyDescent="0.25">
      <c r="A224" s="11">
        <v>42406</v>
      </c>
      <c r="B224" s="18" t="s">
        <v>82</v>
      </c>
      <c r="C224" s="18">
        <f t="shared" si="7"/>
        <v>32</v>
      </c>
      <c r="D224" s="25" t="s">
        <v>64</v>
      </c>
      <c r="E224" s="24" t="s">
        <v>107</v>
      </c>
      <c r="F224" s="62">
        <f t="shared" si="6"/>
        <v>0</v>
      </c>
      <c r="G224" s="62">
        <f>HomeCalc!F224</f>
        <v>0</v>
      </c>
      <c r="H224" s="32" t="str">
        <f>IF(ISERROR(VLOOKUP(CONCATENATE($A224,"_L_",I$1),Records!$C$2:$H$6601,1,FALSE)),"",VLOOKUP(CONCATENATE($A224,"_L_",I$1),Records!$C$2:$H$6601,4,FALSE))</f>
        <v/>
      </c>
      <c r="I224" s="7" t="str">
        <f>IF(ISERROR(VLOOKUP(CONCATENATE($A224,"_L_",I$1),Records!$C$2:$H$6601,1,FALSE)),"",VLOOKUP(CONCATENATE($A224,"_L_",I$1),Records!$C$2:$H$6601,5,FALSE))</f>
        <v/>
      </c>
      <c r="J224" s="33" t="str">
        <f>IF(ISERROR(VLOOKUP(CONCATENATE($A224,"_L_",I$1),Records!$C$2:$H$6601,1,FALSE)),"",VLOOKUP(CONCATENATE($A224,"_L_",I$1),Records!$C$2:$H$6601,6,FALSE))</f>
        <v/>
      </c>
      <c r="K224" s="32" t="str">
        <f>IF(ISERROR(VLOOKUP(CONCATENATE($A224,"_L_",L$1),Records!$C$2:$H$6601,1,FALSE)),"",VLOOKUP(CONCATENATE($A224,"_L_",L$1),Records!$C$2:$H$6601,4,FALSE))</f>
        <v/>
      </c>
      <c r="L224" s="7" t="str">
        <f>IF(ISERROR(VLOOKUP(CONCATENATE($A224,"_L_",L$1),Records!$C$2:$H$6601,1,FALSE)),"",VLOOKUP(CONCATENATE($A224,"_L_",L$1),Records!$C$2:$H$6601,5,FALSE))</f>
        <v/>
      </c>
      <c r="M224" s="33" t="str">
        <f>IF(ISERROR(VLOOKUP(CONCATENATE($A224,"_L_",L$1),Records!$C$2:$H$6601,1,FALSE)),"",VLOOKUP(CONCATENATE($A224,"_L_",L$1),Records!$C$2:$H$6601,6,FALSE))</f>
        <v/>
      </c>
      <c r="N224" s="32" t="str">
        <f>IF(ISERROR(VLOOKUP(CONCATENATE($A224,"_L_",O$1),Records!$C$2:$H$6601,1,FALSE)),"",VLOOKUP(CONCATENATE($A224,"_L_",O$1),Records!$C$2:$H$6601,4,FALSE))</f>
        <v/>
      </c>
      <c r="O224" s="7" t="str">
        <f>IF(ISERROR(VLOOKUP(CONCATENATE($A224,"_L_",O$1),Records!$C$2:$H$6601,1,FALSE)),"",VLOOKUP(CONCATENATE($A224,"_L_",O$1),Records!$C$2:$H$6601,5,FALSE))</f>
        <v/>
      </c>
      <c r="P224" s="33" t="str">
        <f>IF(ISERROR(VLOOKUP(CONCATENATE($A224,"_L_",O$1),Records!$C$2:$H$6601,1,FALSE)),"",VLOOKUP(CONCATENATE($A224,"_L_",O$1),Records!$C$2:$H$6601,6,FALSE))</f>
        <v/>
      </c>
      <c r="Q224" s="32" t="str">
        <f>IF(ISERROR(VLOOKUP(CONCATENATE($A224,"_L_",R$1),Records!$C$2:$H$6601,1,FALSE)),"",VLOOKUP(CONCATENATE($A224,"_L_",R$1),Records!$C$2:$H$6601,4,FALSE))</f>
        <v/>
      </c>
      <c r="R224" s="7" t="str">
        <f>IF(ISERROR(VLOOKUP(CONCATENATE($A224,"_L_",R$1),Records!$C$2:$H$6601,1,FALSE)),"",VLOOKUP(CONCATENATE($A224,"_L_",R$1),Records!$C$2:$H$6601,5,FALSE))</f>
        <v/>
      </c>
      <c r="S224" s="33" t="str">
        <f>IF(ISERROR(VLOOKUP(CONCATENATE($A224,"_L_",R$1),Records!$C$2:$H$6601,1,FALSE)),"",VLOOKUP(CONCATENATE($A224,"_L_",R$1),Records!$C$2:$H$6601,6,FALSE))</f>
        <v/>
      </c>
      <c r="T224" s="32" t="str">
        <f>IF(ISERROR(VLOOKUP(CONCATENATE($A224,"_L_",U$1),Records!$C$2:$H$6601,1,FALSE)),"",VLOOKUP(CONCATENATE($A224,"_L_",U$1),Records!$C$2:$H$6601,4,FALSE))</f>
        <v/>
      </c>
      <c r="U224" s="7" t="str">
        <f>IF(ISERROR(VLOOKUP(CONCATENATE($A224,"_L_",U$1),Records!$C$2:$H$6601,1,FALSE)),"",VLOOKUP(CONCATENATE($A224,"_L_",U$1),Records!$C$2:$H$6601,5,FALSE))</f>
        <v/>
      </c>
      <c r="V224" s="33" t="str">
        <f>IF(ISERROR(VLOOKUP(CONCATENATE($A224,"_L_",U$1),Records!$C$2:$H$6601,1,FALSE)),"",VLOOKUP(CONCATENATE($A224,"_L_",U$1),Records!$C$2:$H$6601,6,FALSE))</f>
        <v/>
      </c>
      <c r="W224" s="32" t="str">
        <f>IF(ISERROR(VLOOKUP(CONCATENATE($A224,"_L_",X$1),Records!$C$2:$H$6601,1,FALSE)),"",VLOOKUP(CONCATENATE($A224,"_L_",X$1),Records!$C$2:$H$6601,4,FALSE))</f>
        <v/>
      </c>
      <c r="X224" s="7" t="str">
        <f>IF(ISERROR(VLOOKUP(CONCATENATE($A224,"_L_",X$1),Records!$C$2:$H$6601,1,FALSE)),"",VLOOKUP(CONCATENATE($A224,"_L_",X$1),Records!$C$2:$H$6601,5,FALSE))</f>
        <v/>
      </c>
      <c r="Y224" s="33" t="str">
        <f>IF(ISERROR(VLOOKUP(CONCATENATE($A224,"_L_",X$1),Records!$C$2:$H$6601,1,FALSE)),"",VLOOKUP(CONCATENATE($A224,"_L_",X$1),Records!$C$2:$H$6601,6,FALSE))</f>
        <v/>
      </c>
      <c r="Z224" s="32" t="str">
        <f>IF(ISERROR(VLOOKUP(CONCATENATE($A224,"_L_",AA$1),Records!$C$2:$H$6601,1,FALSE)),"",VLOOKUP(CONCATENATE($A224,"_L_",AA$1),Records!$C$2:$H$6601,4,FALSE))</f>
        <v/>
      </c>
      <c r="AA224" s="7" t="str">
        <f>IF(ISERROR(VLOOKUP(CONCATENATE($A224,"_L_",AA$1),Records!$C$2:$H$6601,1,FALSE)),"",VLOOKUP(CONCATENATE($A224,"_L_",AA$1),Records!$C$2:$H$6601,5,FALSE))</f>
        <v/>
      </c>
      <c r="AB224" s="33" t="str">
        <f>IF(ISERROR(VLOOKUP(CONCATENATE($A224,"_L_",AA$1),Records!$C$2:$H$6601,1,FALSE)),"",VLOOKUP(CONCATENATE($A224,"_L_",AA$1),Records!$C$2:$H$6601,6,FALSE))</f>
        <v/>
      </c>
      <c r="AC224" s="32" t="str">
        <f>IF(ISERROR(VLOOKUP(CONCATENATE($A224,"_L_",AD$1),Records!$C$2:$H$6601,1,FALSE)),"",VLOOKUP(CONCATENATE($A224,"_L_",AD$1),Records!$C$2:$H$6601,4,FALSE))</f>
        <v/>
      </c>
      <c r="AD224" s="7" t="str">
        <f>IF(ISERROR(VLOOKUP(CONCATENATE($A224,"_L_",AD$1),Records!$C$2:$H$6601,1,FALSE)),"",VLOOKUP(CONCATENATE($A224,"_L_",AD$1),Records!$C$2:$H$6601,5,FALSE))</f>
        <v/>
      </c>
      <c r="AE224" s="33" t="str">
        <f>IF(ISERROR(VLOOKUP(CONCATENATE($A224,"_L_",AD$1),Records!$C$2:$H$6601,1,FALSE)),"",VLOOKUP(CONCATENATE($A224,"_L_",AD$1),Records!$C$2:$H$6601,6,FALSE))</f>
        <v/>
      </c>
      <c r="AF224" s="32" t="str">
        <f>IF(ISERROR(VLOOKUP(CONCATENATE($A224,"_L_",AG$1),Records!$C$2:$H$6601,1,FALSE)),"",VLOOKUP(CONCATENATE($A224,"_L_",AG$1),Records!$C$2:$H$6601,4,FALSE))</f>
        <v/>
      </c>
      <c r="AG224" s="7" t="str">
        <f>IF(ISERROR(VLOOKUP(CONCATENATE($A224,"_L_",AG$1),Records!$C$2:$H$6601,1,FALSE)),"",VLOOKUP(CONCATENATE($A224,"_L_",AG$1),Records!$C$2:$H$6601,5,FALSE))</f>
        <v/>
      </c>
      <c r="AH224" s="33" t="str">
        <f>IF(ISERROR(VLOOKUP(CONCATENATE($A224,"_L_",AG$1),Records!$C$2:$H$6601,1,FALSE)),"",VLOOKUP(CONCATENATE($A224,"_L_",AG$1),Records!$C$2:$H$6601,6,FALSE))</f>
        <v/>
      </c>
      <c r="AI224" s="32" t="str">
        <f>IF(ISERROR(VLOOKUP(CONCATENATE($A224,"_L_",AJ$1),Records!$C$2:$H$6601,1,FALSE)),"",VLOOKUP(CONCATENATE($A224,"_L_",AJ$1),Records!$C$2:$H$6601,4,FALSE))</f>
        <v/>
      </c>
      <c r="AJ224" s="7" t="str">
        <f>IF(ISERROR(VLOOKUP(CONCATENATE($A224,"_L_",AJ$1),Records!$C$2:$H$6601,1,FALSE)),"",VLOOKUP(CONCATENATE($A224,"_L_",AJ$1),Records!$C$2:$H$6601,5,FALSE))</f>
        <v/>
      </c>
      <c r="AK224" s="33" t="str">
        <f>IF(ISERROR(VLOOKUP(CONCATENATE($A224,"_L_",AJ$1),Records!$C$2:$H$6601,1,FALSE)),"",VLOOKUP(CONCATENATE($A224,"_L_",AJ$1),Records!$C$2:$H$6601,6,FALSE))</f>
        <v/>
      </c>
      <c r="AL224" s="32" t="str">
        <f>IF(ISERROR(VLOOKUP(CONCATENATE($A224,"_L_",AM$1),Records!$C$2:$H$6601,1,FALSE)),"",VLOOKUP(CONCATENATE($A224,"_L_",AM$1),Records!$C$2:$H$6601,4,FALSE))</f>
        <v/>
      </c>
      <c r="AM224" s="7" t="str">
        <f>IF(ISERROR(VLOOKUP(CONCATENATE($A224,"_L_",AM$1),Records!$C$2:$H$6601,1,FALSE)),"",VLOOKUP(CONCATENATE($A224,"_L_",AM$1),Records!$C$2:$H$6601,5,FALSE))</f>
        <v/>
      </c>
      <c r="AN224" s="33" t="str">
        <f>IF(ISERROR(VLOOKUP(CONCATENATE($A224,"_L_",AM$1),Records!$C$2:$H$6601,1,FALSE)),"",VLOOKUP(CONCATENATE($A224,"_L_",AM$1),Records!$C$2:$H$6601,6,FALSE))</f>
        <v/>
      </c>
      <c r="AO224" s="32" t="str">
        <f>IF(ISERROR(VLOOKUP(CONCATENATE($A224,"_L_",AP$1),Records!$C$2:$H$6601,1,FALSE)),"",VLOOKUP(CONCATENATE($A224,"_L_",AP$1),Records!$C$2:$H$6601,4,FALSE))</f>
        <v/>
      </c>
      <c r="AP224" s="7" t="str">
        <f>IF(ISERROR(VLOOKUP(CONCATENATE($A224,"_L_",AP$1),Records!$C$2:$H$6601,1,FALSE)),"",VLOOKUP(CONCATENATE($A224,"_L_",AP$1),Records!$C$2:$H$6601,5,FALSE))</f>
        <v/>
      </c>
      <c r="AQ224" s="33" t="str">
        <f>IF(ISERROR(VLOOKUP(CONCATENATE($A224,"_L_",AP$1),Records!$C$2:$H$6601,1,FALSE)),"",VLOOKUP(CONCATENATE($A224,"_L_",AP$1),Records!$C$2:$H$6601,6,FALSE))</f>
        <v/>
      </c>
      <c r="AR224" s="32" t="str">
        <f>IF(ISERROR(VLOOKUP(CONCATENATE($A224,"_L_",AS$1),Records!$C$2:$H$6601,1,FALSE)),"",VLOOKUP(CONCATENATE($A224,"_L_",AS$1),Records!$C$2:$H$6601,4,FALSE))</f>
        <v/>
      </c>
      <c r="AS224" s="7" t="str">
        <f>IF(ISERROR(VLOOKUP(CONCATENATE($A224,"_L_",AS$1),Records!$C$2:$H$6601,1,FALSE)),"",VLOOKUP(CONCATENATE($A224,"_L_",AS$1),Records!$C$2:$H$6601,5,FALSE))</f>
        <v/>
      </c>
      <c r="AT224" s="33" t="str">
        <f>IF(ISERROR(VLOOKUP(CONCATENATE($A224,"_L_",AS$1),Records!$C$2:$H$6601,1,FALSE)),"",VLOOKUP(CONCATENATE($A224,"_L_",AS$1),Records!$C$2:$H$6601,6,FALSE))</f>
        <v/>
      </c>
      <c r="AU224" s="32" t="str">
        <f>IF(ISERROR(VLOOKUP(CONCATENATE($A224,"_L_",AV$1),Records!$C$2:$H$6601,1,FALSE)),"",VLOOKUP(CONCATENATE($A224,"_L_",AV$1),Records!$C$2:$H$6601,4,FALSE))</f>
        <v/>
      </c>
      <c r="AV224" s="7" t="str">
        <f>IF(ISERROR(VLOOKUP(CONCATENATE($A224,"_L_",AV$1),Records!$C$2:$H$6601,1,FALSE)),"",VLOOKUP(CONCATENATE($A224,"_L_",AV$1),Records!$C$2:$H$6601,5,FALSE))</f>
        <v/>
      </c>
      <c r="AW224" s="33" t="str">
        <f>IF(ISERROR(VLOOKUP(CONCATENATE($A224,"_L_",AV$1),Records!$C$2:$H$6601,1,FALSE)),"",VLOOKUP(CONCATENATE($A224,"_L_",AV$1),Records!$C$2:$H$6601,6,FALSE))</f>
        <v/>
      </c>
      <c r="AX224" s="32" t="str">
        <f>IF(ISERROR(VLOOKUP(CONCATENATE($A224,"_L_",AY$1),Records!$C$2:$H$6601,1,FALSE)),"",VLOOKUP(CONCATENATE($A224,"_L_",AY$1),Records!$C$2:$H$6601,4,FALSE))</f>
        <v/>
      </c>
      <c r="AY224" s="7" t="str">
        <f>IF(ISERROR(VLOOKUP(CONCATENATE($A224,"_L_",AY$1),Records!$C$2:$H$6601,1,FALSE)),"",VLOOKUP(CONCATENATE($A224,"_L_",AY$1),Records!$C$2:$H$6601,5,FALSE))</f>
        <v/>
      </c>
      <c r="AZ224" s="33" t="str">
        <f>IF(ISERROR(VLOOKUP(CONCATENATE($A224,"_L_",AY$1),Records!$C$2:$H$6601,1,FALSE)),"",VLOOKUP(CONCATENATE($A224,"_L_",AY$1),Records!$C$2:$H$6601,6,FALSE))</f>
        <v/>
      </c>
      <c r="BA224" s="32" t="str">
        <f>IF(ISERROR(VLOOKUP(CONCATENATE($A224,"_L_",BB$1),Records!$C$2:$H$6601,1,FALSE)),"",VLOOKUP(CONCATENATE($A224,"_L_",BB$1),Records!$C$2:$H$6601,4,FALSE))</f>
        <v/>
      </c>
      <c r="BB224" s="7" t="str">
        <f>IF(ISERROR(VLOOKUP(CONCATENATE($A224,"_L_",BB$1),Records!$C$2:$H$6601,1,FALSE)),"",VLOOKUP(CONCATENATE($A224,"_L_",BB$1),Records!$C$2:$H$6601,5,FALSE))</f>
        <v/>
      </c>
      <c r="BC224" s="33" t="str">
        <f>IF(ISERROR(VLOOKUP(CONCATENATE($A224,"_L_",BB$1),Records!$C$2:$H$6601,1,FALSE)),"",VLOOKUP(CONCATENATE($A224,"_L_",BB$1),Records!$C$2:$H$6601,6,FALSE))</f>
        <v/>
      </c>
      <c r="BD224" s="32" t="str">
        <f>IF(ISERROR(VLOOKUP(CONCATENATE($A224,"_L_",BE$1),Records!$C$2:$H$6601,1,FALSE)),"",VLOOKUP(CONCATENATE($A224,"_L_",BE$1),Records!$C$2:$H$6601,4,FALSE))</f>
        <v/>
      </c>
      <c r="BE224" s="7" t="str">
        <f>IF(ISERROR(VLOOKUP(CONCATENATE($A224,"_L_",BE$1),Records!$C$2:$H$6601,1,FALSE)),"",VLOOKUP(CONCATENATE($A224,"_L_",BE$1),Records!$C$2:$H$6601,5,FALSE))</f>
        <v/>
      </c>
      <c r="BF224" s="33" t="str">
        <f>IF(ISERROR(VLOOKUP(CONCATENATE($A224,"_L_",BE$1),Records!$C$2:$H$6601,1,FALSE)),"",VLOOKUP(CONCATENATE($A224,"_L_",BE$1),Records!$C$2:$H$6601,6,FALSE))</f>
        <v/>
      </c>
      <c r="BG224" s="32" t="str">
        <f>IF(ISERROR(VLOOKUP(CONCATENATE($A224,"_L_",BH$1),Records!$C$2:$H$6601,1,FALSE)),"",VLOOKUP(CONCATENATE($A224,"_L_",BH$1),Records!$C$2:$H$6601,4,FALSE))</f>
        <v/>
      </c>
      <c r="BH224" s="7" t="str">
        <f>IF(ISERROR(VLOOKUP(CONCATENATE($A224,"_L_",BH$1),Records!$C$2:$H$6601,1,FALSE)),"",VLOOKUP(CONCATENATE($A224,"_L_",BH$1),Records!$C$2:$H$6601,5,FALSE))</f>
        <v/>
      </c>
      <c r="BI224" s="33" t="str">
        <f>IF(ISERROR(VLOOKUP(CONCATENATE($A224,"_L_",BH$1),Records!$C$2:$H$6601,1,FALSE)),"",VLOOKUP(CONCATENATE($A224,"_L_",BH$1),Records!$C$2:$H$6601,6,FALSE))</f>
        <v/>
      </c>
      <c r="BJ224" s="32" t="str">
        <f>IF(ISERROR(VLOOKUP(CONCATENATE($A224,"_L_",BK$1),Records!$C$2:$H$6601,1,FALSE)),"",VLOOKUP(CONCATENATE($A224,"_L_",BK$1),Records!$C$2:$H$6601,4,FALSE))</f>
        <v/>
      </c>
      <c r="BK224" s="7" t="str">
        <f>IF(ISERROR(VLOOKUP(CONCATENATE($A224,"_L_",BK$1),Records!$C$2:$H$6601,1,FALSE)),"",VLOOKUP(CONCATENATE($A224,"_L_",BK$1),Records!$C$2:$H$6601,5,FALSE))</f>
        <v/>
      </c>
      <c r="BL224" s="33" t="str">
        <f>IF(ISERROR(VLOOKUP(CONCATENATE($A224,"_L_",BK$1),Records!$C$2:$H$6601,1,FALSE)),"",VLOOKUP(CONCATENATE($A224,"_L_",BK$1),Records!$C$2:$H$6601,6,FALSE))</f>
        <v/>
      </c>
      <c r="BM224" s="32" t="str">
        <f>IF(ISERROR(VLOOKUP(CONCATENATE($A224,"_L_",BN$1),Records!$C$2:$H$6601,1,FALSE)),"",VLOOKUP(CONCATENATE($A224,"_L_",BN$1),Records!$C$2:$H$6601,4,FALSE))</f>
        <v/>
      </c>
      <c r="BN224" s="7" t="str">
        <f>IF(ISERROR(VLOOKUP(CONCATENATE($A224,"_L_",BN$1),Records!$C$2:$H$6601,1,FALSE)),"",VLOOKUP(CONCATENATE($A224,"_L_",BN$1),Records!$C$2:$H$6601,5,FALSE))</f>
        <v/>
      </c>
      <c r="BO224" s="33" t="str">
        <f>IF(ISERROR(VLOOKUP(CONCATENATE($A224,"_L_",BN$1),Records!$C$2:$H$6601,1,FALSE)),"",VLOOKUP(CONCATENATE($A224,"_L_",BN$1),Records!$C$2:$H$6601,6,FALSE))</f>
        <v/>
      </c>
      <c r="BP224" s="32" t="str">
        <f>IF(ISERROR(VLOOKUP(CONCATENATE($A224,"_L_",BQ$1),Records!$C$2:$H$6601,1,FALSE)),"",VLOOKUP(CONCATENATE($A224,"_L_",BQ$1),Records!$C$2:$H$6601,4,FALSE))</f>
        <v/>
      </c>
      <c r="BQ224" s="7" t="str">
        <f>IF(ISERROR(VLOOKUP(CONCATENATE($A224,"_L_",BQ$1),Records!$C$2:$H$6601,1,FALSE)),"",VLOOKUP(CONCATENATE($A224,"_L_",BQ$1),Records!$C$2:$H$6601,5,FALSE))</f>
        <v/>
      </c>
      <c r="BR224" s="33" t="str">
        <f>IF(ISERROR(VLOOKUP(CONCATENATE($A224,"_L_",BQ$1),Records!$C$2:$H$6601,1,FALSE)),"",VLOOKUP(CONCATENATE($A224,"_L_",BQ$1),Records!$C$2:$H$6601,6,FALSE))</f>
        <v/>
      </c>
      <c r="BS224" s="32" t="str">
        <f>IF(ISERROR(VLOOKUP(CONCATENATE($A224,"_L_",BT$1),Records!$C$2:$H$6601,1,FALSE)),"",VLOOKUP(CONCATENATE($A224,"_L_",BT$1),Records!$C$2:$H$6601,4,FALSE))</f>
        <v/>
      </c>
      <c r="BT224" s="7" t="str">
        <f>IF(ISERROR(VLOOKUP(CONCATENATE($A224,"_L_",BT$1),Records!$C$2:$H$6601,1,FALSE)),"",VLOOKUP(CONCATENATE($A224,"_L_",BT$1),Records!$C$2:$H$6601,5,FALSE))</f>
        <v/>
      </c>
      <c r="BU224" s="33" t="str">
        <f>IF(ISERROR(VLOOKUP(CONCATENATE($A224,"_L_",BT$1),Records!$C$2:$H$6601,1,FALSE)),"",VLOOKUP(CONCATENATE($A224,"_L_",BT$1),Records!$C$2:$H$6601,6,FALSE))</f>
        <v/>
      </c>
      <c r="BV224" s="32" t="str">
        <f>IF(ISERROR(VLOOKUP(CONCATENATE($A224,"_L_",BW$1),Records!$C$2:$H$6601,1,FALSE)),"",VLOOKUP(CONCATENATE($A224,"_L_",BW$1),Records!$C$2:$H$6601,4,FALSE))</f>
        <v/>
      </c>
      <c r="BW224" s="7" t="str">
        <f>IF(ISERROR(VLOOKUP(CONCATENATE($A224,"_L_",BW$1),Records!$C$2:$H$6601,1,FALSE)),"",VLOOKUP(CONCATENATE($A224,"_L_",BW$1),Records!$C$2:$H$6601,5,FALSE))</f>
        <v/>
      </c>
      <c r="BX224" s="33" t="str">
        <f>IF(ISERROR(VLOOKUP(CONCATENATE($A224,"_L_",BW$1),Records!$C$2:$H$6601,1,FALSE)),"",VLOOKUP(CONCATENATE($A224,"_L_",BW$1),Records!$C$2:$H$6601,6,FALSE))</f>
        <v/>
      </c>
      <c r="BY224" s="32" t="str">
        <f>IF(ISERROR(VLOOKUP(CONCATENATE($A224,"_L_",BZ$1),Records!$C$2:$H$6601,1,FALSE)),"",VLOOKUP(CONCATENATE($A224,"_L_",BZ$1),Records!$C$2:$H$6601,4,FALSE))</f>
        <v/>
      </c>
      <c r="BZ224" s="7" t="str">
        <f>IF(ISERROR(VLOOKUP(CONCATENATE($A224,"_L_",BZ$1),Records!$C$2:$H$6601,1,FALSE)),"",VLOOKUP(CONCATENATE($A224,"_L_",BZ$1),Records!$C$2:$H$6601,5,FALSE))</f>
        <v/>
      </c>
      <c r="CA224" s="33" t="str">
        <f>IF(ISERROR(VLOOKUP(CONCATENATE($A224,"_L_",BZ$1),Records!$C$2:$H$6601,1,FALSE)),"",VLOOKUP(CONCATENATE($A224,"_L_",BZ$1),Records!$C$2:$H$6601,6,FALSE))</f>
        <v/>
      </c>
      <c r="CB224" s="32" t="str">
        <f>IF(ISERROR(VLOOKUP(CONCATENATE($A224,"_L_",CC$1),Records!$C$2:$H$6601,1,FALSE)),"",VLOOKUP(CONCATENATE($A224,"_L_",CC$1),Records!$C$2:$H$6601,4,FALSE))</f>
        <v/>
      </c>
      <c r="CC224" s="7" t="str">
        <f>IF(ISERROR(VLOOKUP(CONCATENATE($A224,"_L_",CC$1),Records!$C$2:$H$6601,1,FALSE)),"",VLOOKUP(CONCATENATE($A224,"_L_",CC$1),Records!$C$2:$H$6601,5,FALSE))</f>
        <v/>
      </c>
      <c r="CD224" s="33" t="str">
        <f>IF(ISERROR(VLOOKUP(CONCATENATE($A224,"_L_",CC$1),Records!$C$2:$H$6601,1,FALSE)),"",VLOOKUP(CONCATENATE($A224,"_L_",CC$1),Records!$C$2:$H$6601,6,FALSE))</f>
        <v/>
      </c>
      <c r="CE224" s="32" t="str">
        <f>IF(ISERROR(VLOOKUP(CONCATENATE($A224,"_L_",CF$1),Records!$C$2:$H$6601,1,FALSE)),"",VLOOKUP(CONCATENATE($A224,"_L_",CF$1),Records!$C$2:$H$6601,4,FALSE))</f>
        <v/>
      </c>
      <c r="CF224" s="7" t="str">
        <f>IF(ISERROR(VLOOKUP(CONCATENATE($A224,"_L_",CF$1),Records!$C$2:$H$6601,1,FALSE)),"",VLOOKUP(CONCATENATE($A224,"_L_",CF$1),Records!$C$2:$H$6601,5,FALSE))</f>
        <v/>
      </c>
      <c r="CG224" s="33" t="str">
        <f>IF(ISERROR(VLOOKUP(CONCATENATE($A224,"_L_",CF$1),Records!$C$2:$H$6601,1,FALSE)),"",VLOOKUP(CONCATENATE($A224,"_L_",CF$1),Records!$C$2:$H$6601,6,FALSE))</f>
        <v/>
      </c>
      <c r="CH224" s="32" t="str">
        <f>IF(ISERROR(VLOOKUP(CONCATENATE($A224,"_L_",CI$1),Records!$C$2:$H$6601,1,FALSE)),"",VLOOKUP(CONCATENATE($A224,"_L_",CI$1),Records!$C$2:$H$6601,4,FALSE))</f>
        <v/>
      </c>
      <c r="CI224" s="7" t="str">
        <f>IF(ISERROR(VLOOKUP(CONCATENATE($A224,"_L_",CI$1),Records!$C$2:$H$6601,1,FALSE)),"",VLOOKUP(CONCATENATE($A224,"_L_",CI$1),Records!$C$2:$H$6601,5,FALSE))</f>
        <v/>
      </c>
      <c r="CJ224" s="33" t="str">
        <f>IF(ISERROR(VLOOKUP(CONCATENATE($A224,"_L_",CI$1),Records!$C$2:$H$6601,1,FALSE)),"",VLOOKUP(CONCATENATE($A224,"_L_",CI$1),Records!$C$2:$H$6601,6,FALSE))</f>
        <v/>
      </c>
      <c r="CK224" s="32" t="str">
        <f>IF(ISERROR(VLOOKUP(CONCATENATE($A224,"_L_",CL$1),Records!$C$2:$H$6601,1,FALSE)),"",VLOOKUP(CONCATENATE($A224,"_L_",CL$1),Records!$C$2:$H$6601,4,FALSE))</f>
        <v/>
      </c>
      <c r="CL224" s="7" t="str">
        <f>IF(ISERROR(VLOOKUP(CONCATENATE($A224,"_L_",CL$1),Records!$C$2:$H$6601,1,FALSE)),"",VLOOKUP(CONCATENATE($A224,"_L_",CL$1),Records!$C$2:$H$6601,5,FALSE))</f>
        <v/>
      </c>
      <c r="CM224" s="33" t="str">
        <f>IF(ISERROR(VLOOKUP(CONCATENATE($A224,"_L_",CL$1),Records!$C$2:$H$6601,1,FALSE)),"",VLOOKUP(CONCATENATE($A224,"_L_",CL$1),Records!$C$2:$H$6601,6,FALSE))</f>
        <v/>
      </c>
      <c r="CN224" s="32" t="str">
        <f>IF(ISERROR(VLOOKUP(CONCATENATE($A224,"_L_",CO$1),Records!$C$2:$H$6601,1,FALSE)),"",VLOOKUP(CONCATENATE($A224,"_L_",CO$1),Records!$C$2:$H$6601,4,FALSE))</f>
        <v/>
      </c>
      <c r="CO224" s="7" t="str">
        <f>IF(ISERROR(VLOOKUP(CONCATENATE($A224,"_L_",CO$1),Records!$C$2:$H$6601,1,FALSE)),"",VLOOKUP(CONCATENATE($A224,"_L_",CO$1),Records!$C$2:$H$6601,5,FALSE))</f>
        <v/>
      </c>
      <c r="CP224" s="33" t="str">
        <f>IF(ISERROR(VLOOKUP(CONCATENATE($A224,"_L_",CO$1),Records!$C$2:$H$6601,1,FALSE)),"",VLOOKUP(CONCATENATE($A224,"_L_",CO$1),Records!$C$2:$H$6601,6,FALSE))</f>
        <v/>
      </c>
      <c r="CQ224" s="32" t="str">
        <f>IF(ISERROR(VLOOKUP(CONCATENATE($A224,"_L_",CR$1),Records!$C$2:$H$6601,1,FALSE)),"",VLOOKUP(CONCATENATE($A224,"_L_",CR$1),Records!$C$2:$H$6601,4,FALSE))</f>
        <v/>
      </c>
      <c r="CR224" s="7" t="str">
        <f>IF(ISERROR(VLOOKUP(CONCATENATE($A224,"_L_",CR$1),Records!$C$2:$H$6601,1,FALSE)),"",VLOOKUP(CONCATENATE($A224,"_L_",CR$1),Records!$C$2:$H$6601,5,FALSE))</f>
        <v/>
      </c>
      <c r="CS224" s="33" t="str">
        <f>IF(ISERROR(VLOOKUP(CONCATENATE($A224,"_L_",CR$1),Records!$C$2:$H$6601,1,FALSE)),"",VLOOKUP(CONCATENATE($A224,"_L_",CR$1),Records!$C$2:$H$6601,6,FALSE))</f>
        <v/>
      </c>
      <c r="CT224" s="32" t="str">
        <f>IF(ISERROR(VLOOKUP(CONCATENATE($A224,"_L_",CU$1),Records!$C$2:$H$6601,1,FALSE)),"",VLOOKUP(CONCATENATE($A224,"_L_",CU$1),Records!$C$2:$H$6601,4,FALSE))</f>
        <v/>
      </c>
      <c r="CU224" s="7" t="str">
        <f>IF(ISERROR(VLOOKUP(CONCATENATE($A224,"_L_",CU$1),Records!$C$2:$H$6601,1,FALSE)),"",VLOOKUP(CONCATENATE($A224,"_L_",CU$1),Records!$C$2:$H$6601,5,FALSE))</f>
        <v/>
      </c>
      <c r="CV224" s="33" t="str">
        <f>IF(ISERROR(VLOOKUP(CONCATENATE($A224,"_L_",CU$1),Records!$C$2:$H$6601,1,FALSE)),"",VLOOKUP(CONCATENATE($A224,"_L_",CU$1),Records!$C$2:$H$6601,6,FALSE))</f>
        <v/>
      </c>
      <c r="CW224" s="32" t="str">
        <f>IF(ISERROR(VLOOKUP(CONCATENATE($A224,"_L_",CX$1),Records!$C$2:$H$6601,1,FALSE)),"",VLOOKUP(CONCATENATE($A224,"_L_",CX$1),Records!$C$2:$H$6601,4,FALSE))</f>
        <v/>
      </c>
      <c r="CX224" s="7" t="str">
        <f>IF(ISERROR(VLOOKUP(CONCATENATE($A224,"_L_",CX$1),Records!$C$2:$H$6601,1,FALSE)),"",VLOOKUP(CONCATENATE($A224,"_L_",CX$1),Records!$C$2:$H$6601,5,FALSE))</f>
        <v/>
      </c>
      <c r="CY224" s="33" t="str">
        <f>IF(ISERROR(VLOOKUP(CONCATENATE($A224,"_L_",CX$1),Records!$C$2:$H$6601,1,FALSE)),"",VLOOKUP(CONCATENATE($A224,"_L_",CX$1),Records!$C$2:$H$6601,6,FALSE))</f>
        <v/>
      </c>
      <c r="CZ224" s="32" t="str">
        <f>IF(ISERROR(VLOOKUP(CONCATENATE($A224,"_L_",DA$1),Records!$C$2:$H$6601,1,FALSE)),"",VLOOKUP(CONCATENATE($A224,"_L_",DA$1),Records!$C$2:$H$6601,4,FALSE))</f>
        <v/>
      </c>
      <c r="DA224" s="7" t="str">
        <f>IF(ISERROR(VLOOKUP(CONCATENATE($A224,"_L_",DA$1),Records!$C$2:$H$6601,1,FALSE)),"",VLOOKUP(CONCATENATE($A224,"_L_",DA$1),Records!$C$2:$H$6601,5,FALSE))</f>
        <v/>
      </c>
      <c r="DB224" s="33" t="str">
        <f>IF(ISERROR(VLOOKUP(CONCATENATE($A224,"_L_",DA$1),Records!$C$2:$H$6601,1,FALSE)),"",VLOOKUP(CONCATENATE($A224,"_L_",DA$1),Records!$C$2:$H$6601,6,FALSE))</f>
        <v/>
      </c>
      <c r="DC224" s="32" t="str">
        <f>IF(ISERROR(VLOOKUP(CONCATENATE($A224,"_L_",DD$1),Records!$C$2:$H$6601,1,FALSE)),"",VLOOKUP(CONCATENATE($A224,"_L_",DD$1),Records!$C$2:$H$6601,4,FALSE))</f>
        <v/>
      </c>
      <c r="DD224" s="7" t="str">
        <f>IF(ISERROR(VLOOKUP(CONCATENATE($A224,"_L_",DD$1),Records!$C$2:$H$6601,1,FALSE)),"",VLOOKUP(CONCATENATE($A224,"_L_",DD$1),Records!$C$2:$H$6601,5,FALSE))</f>
        <v/>
      </c>
      <c r="DE224" s="33" t="str">
        <f>IF(ISERROR(VLOOKUP(CONCATENATE($A224,"_L_",DD$1),Records!$C$2:$H$6601,1,FALSE)),"",VLOOKUP(CONCATENATE($A224,"_L_",DD$1),Records!$C$2:$H$6601,6,FALSE))</f>
        <v/>
      </c>
      <c r="DF224" s="32" t="str">
        <f>IF(ISERROR(VLOOKUP(CONCATENATE($A224,"_L_",DG$1),Records!$C$2:$H$6601,1,FALSE)),"",VLOOKUP(CONCATENATE($A224,"_L_",DG$1),Records!$C$2:$H$6601,4,FALSE))</f>
        <v/>
      </c>
      <c r="DG224" s="7" t="str">
        <f>IF(ISERROR(VLOOKUP(CONCATENATE($A224,"_L_",DG$1),Records!$C$2:$H$6601,1,FALSE)),"",VLOOKUP(CONCATENATE($A224,"_L_",DG$1),Records!$C$2:$H$6601,5,FALSE))</f>
        <v/>
      </c>
      <c r="DH224" s="33" t="str">
        <f>IF(ISERROR(VLOOKUP(CONCATENATE($A224,"_L_",DG$1),Records!$C$2:$H$6601,1,FALSE)),"",VLOOKUP(CONCATENATE($A224,"_L_",DG$1),Records!$C$2:$H$6601,6,FALSE))</f>
        <v/>
      </c>
      <c r="DI224" s="32" t="str">
        <f>IF(ISERROR(VLOOKUP(CONCATENATE($A224,"_L_",DJ$1),Records!$C$2:$H$6601,1,FALSE)),"",VLOOKUP(CONCATENATE($A224,"_L_",DJ$1),Records!$C$2:$H$6601,4,FALSE))</f>
        <v/>
      </c>
      <c r="DJ224" s="7" t="str">
        <f>IF(ISERROR(VLOOKUP(CONCATENATE($A224,"_L_",DJ$1),Records!$C$2:$H$6601,1,FALSE)),"",VLOOKUP(CONCATENATE($A224,"_L_",DJ$1),Records!$C$2:$H$6601,5,FALSE))</f>
        <v/>
      </c>
      <c r="DK224" s="33" t="str">
        <f>IF(ISERROR(VLOOKUP(CONCATENATE($A224,"_L_",DJ$1),Records!$C$2:$H$6601,1,FALSE)),"",VLOOKUP(CONCATENATE($A224,"_L_",DJ$1),Records!$C$2:$H$6601,6,FALSE))</f>
        <v/>
      </c>
      <c r="DL224" s="32" t="str">
        <f>IF(ISERROR(VLOOKUP(CONCATENATE($A224,"_L_",DM$1),Records!$C$2:$H$6601,1,FALSE)),"",VLOOKUP(CONCATENATE($A224,"_L_",DM$1),Records!$C$2:$H$6601,4,FALSE))</f>
        <v/>
      </c>
      <c r="DM224" s="7" t="str">
        <f>IF(ISERROR(VLOOKUP(CONCATENATE($A224,"_L_",DM$1),Records!$C$2:$H$6601,1,FALSE)),"",VLOOKUP(CONCATENATE($A224,"_L_",DM$1),Records!$C$2:$H$6601,5,FALSE))</f>
        <v/>
      </c>
      <c r="DN224" s="33" t="str">
        <f>IF(ISERROR(VLOOKUP(CONCATENATE($A224,"_L_",DM$1),Records!$C$2:$H$6601,1,FALSE)),"",VLOOKUP(CONCATENATE($A224,"_L_",DM$1),Records!$C$2:$H$6601,6,FALSE))</f>
        <v/>
      </c>
      <c r="DO224" s="32" t="str">
        <f>IF(ISERROR(VLOOKUP(CONCATENATE($A224,"_L_",DP$1),Records!$C$2:$H$6601,1,FALSE)),"",VLOOKUP(CONCATENATE($A224,"_L_",DP$1),Records!$C$2:$H$6601,4,FALSE))</f>
        <v/>
      </c>
      <c r="DP224" s="7" t="str">
        <f>IF(ISERROR(VLOOKUP(CONCATENATE($A224,"_L_",DP$1),Records!$C$2:$H$6601,1,FALSE)),"",VLOOKUP(CONCATENATE($A224,"_L_",DP$1),Records!$C$2:$H$6601,5,FALSE))</f>
        <v/>
      </c>
      <c r="DQ224" s="33" t="str">
        <f>IF(ISERROR(VLOOKUP(CONCATENATE($A224,"_L_",DP$1),Records!$C$2:$H$6601,1,FALSE)),"",VLOOKUP(CONCATENATE($A224,"_L_",DP$1),Records!$C$2:$H$6601,6,FALSE))</f>
        <v/>
      </c>
      <c r="DR224" s="32" t="str">
        <f>IF(ISERROR(VLOOKUP(CONCATENATE($A224,"_L_",DS$1),Records!$C$2:$H$6601,1,FALSE)),"",VLOOKUP(CONCATENATE($A224,"_L_",DS$1),Records!$C$2:$H$6601,4,FALSE))</f>
        <v/>
      </c>
      <c r="DS224" s="7" t="str">
        <f>IF(ISERROR(VLOOKUP(CONCATENATE($A224,"_L_",DS$1),Records!$C$2:$H$6601,1,FALSE)),"",VLOOKUP(CONCATENATE($A224,"_L_",DS$1),Records!$C$2:$H$6601,5,FALSE))</f>
        <v/>
      </c>
      <c r="DT224" s="33" t="str">
        <f>IF(ISERROR(VLOOKUP(CONCATENATE($A224,"_L_",DS$1),Records!$C$2:$H$6601,1,FALSE)),"",VLOOKUP(CONCATENATE($A224,"_L_",DS$1),Records!$C$2:$H$6601,6,FALSE))</f>
        <v/>
      </c>
      <c r="DU224" s="32" t="str">
        <f>IF(ISERROR(VLOOKUP(CONCATENATE($A224,"_L_",DV$1),Records!$C$2:$H$6601,1,FALSE)),"",VLOOKUP(CONCATENATE($A224,"_L_",DV$1),Records!$C$2:$H$6601,4,FALSE))</f>
        <v/>
      </c>
      <c r="DV224" s="7" t="str">
        <f>IF(ISERROR(VLOOKUP(CONCATENATE($A224,"_L_",DV$1),Records!$C$2:$H$6601,1,FALSE)),"",VLOOKUP(CONCATENATE($A224,"_L_",DV$1),Records!$C$2:$H$6601,5,FALSE))</f>
        <v/>
      </c>
      <c r="DW224" s="33" t="str">
        <f>IF(ISERROR(VLOOKUP(CONCATENATE($A224,"_L_",DV$1),Records!$C$2:$H$6601,1,FALSE)),"",VLOOKUP(CONCATENATE($A224,"_L_",DV$1),Records!$C$2:$H$6601,6,FALSE))</f>
        <v/>
      </c>
      <c r="DX224" s="32" t="str">
        <f>IF(ISERROR(VLOOKUP(CONCATENATE($A224,"_L_",DY$1),Records!$C$2:$H$6601,1,FALSE)),"",VLOOKUP(CONCATENATE($A224,"_L_",DY$1),Records!$C$2:$H$6601,4,FALSE))</f>
        <v/>
      </c>
      <c r="DY224" s="7" t="str">
        <f>IF(ISERROR(VLOOKUP(CONCATENATE($A224,"_L_",DY$1),Records!$C$2:$H$6601,1,FALSE)),"",VLOOKUP(CONCATENATE($A224,"_L_",DY$1),Records!$C$2:$H$6601,5,FALSE))</f>
        <v/>
      </c>
      <c r="DZ224" s="33" t="str">
        <f>IF(ISERROR(VLOOKUP(CONCATENATE($A224,"_L_",DY$1),Records!$C$2:$H$6601,1,FALSE)),"",VLOOKUP(CONCATENATE($A224,"_L_",DY$1),Records!$C$2:$H$6601,6,FALSE))</f>
        <v/>
      </c>
      <c r="EA224" s="32" t="str">
        <f>IF(ISERROR(VLOOKUP(CONCATENATE($A224,"_L_",EB$1),Records!$C$2:$H$6601,1,FALSE)),"",VLOOKUP(CONCATENATE($A224,"_L_",EB$1),Records!$C$2:$H$6601,4,FALSE))</f>
        <v/>
      </c>
      <c r="EB224" s="7" t="str">
        <f>IF(ISERROR(VLOOKUP(CONCATENATE($A224,"_L_",EB$1),Records!$C$2:$H$6601,1,FALSE)),"",VLOOKUP(CONCATENATE($A224,"_L_",EB$1),Records!$C$2:$H$6601,5,FALSE))</f>
        <v/>
      </c>
      <c r="EC224" s="33" t="str">
        <f>IF(ISERROR(VLOOKUP(CONCATENATE($A224,"_L_",EB$1),Records!$C$2:$H$6601,1,FALSE)),"",VLOOKUP(CONCATENATE($A224,"_L_",EB$1),Records!$C$2:$H$6601,6,FALSE))</f>
        <v/>
      </c>
    </row>
    <row r="225" spans="1:133" ht="15.75" x14ac:dyDescent="0.25">
      <c r="A225" s="11">
        <v>42407</v>
      </c>
      <c r="B225" s="18" t="s">
        <v>82</v>
      </c>
      <c r="C225" s="18">
        <f t="shared" si="7"/>
        <v>32</v>
      </c>
      <c r="D225" s="26" t="s">
        <v>65</v>
      </c>
      <c r="E225" s="24" t="s">
        <v>107</v>
      </c>
      <c r="F225" s="62">
        <f t="shared" si="6"/>
        <v>2</v>
      </c>
      <c r="G225" s="62">
        <f>HomeCalc!F225</f>
        <v>1</v>
      </c>
      <c r="H225" s="32" t="str">
        <f>IF(ISERROR(VLOOKUP(CONCATENATE($A225,"_L_",I$1),Records!$C$2:$H$6601,1,FALSE)),"",VLOOKUP(CONCATENATE($A225,"_L_",I$1),Records!$C$2:$H$6601,4,FALSE))</f>
        <v/>
      </c>
      <c r="I225" s="7" t="str">
        <f>IF(ISERROR(VLOOKUP(CONCATENATE($A225,"_L_",I$1),Records!$C$2:$H$6601,1,FALSE)),"",VLOOKUP(CONCATENATE($A225,"_L_",I$1),Records!$C$2:$H$6601,5,FALSE))</f>
        <v/>
      </c>
      <c r="J225" s="33" t="str">
        <f>IF(ISERROR(VLOOKUP(CONCATENATE($A225,"_L_",I$1),Records!$C$2:$H$6601,1,FALSE)),"",VLOOKUP(CONCATENATE($A225,"_L_",I$1),Records!$C$2:$H$6601,6,FALSE))</f>
        <v/>
      </c>
      <c r="K225" s="32" t="str">
        <f>IF(ISERROR(VLOOKUP(CONCATENATE($A225,"_L_",L$1),Records!$C$2:$H$6601,1,FALSE)),"",VLOOKUP(CONCATENATE($A225,"_L_",L$1),Records!$C$2:$H$6601,4,FALSE))</f>
        <v/>
      </c>
      <c r="L225" s="7" t="str">
        <f>IF(ISERROR(VLOOKUP(CONCATENATE($A225,"_L_",L$1),Records!$C$2:$H$6601,1,FALSE)),"",VLOOKUP(CONCATENATE($A225,"_L_",L$1),Records!$C$2:$H$6601,5,FALSE))</f>
        <v/>
      </c>
      <c r="M225" s="33" t="str">
        <f>IF(ISERROR(VLOOKUP(CONCATENATE($A225,"_L_",L$1),Records!$C$2:$H$6601,1,FALSE)),"",VLOOKUP(CONCATENATE($A225,"_L_",L$1),Records!$C$2:$H$6601,6,FALSE))</f>
        <v/>
      </c>
      <c r="N225" s="32" t="str">
        <f>IF(ISERROR(VLOOKUP(CONCATENATE($A225,"_L_",O$1),Records!$C$2:$H$6601,1,FALSE)),"",VLOOKUP(CONCATENATE($A225,"_L_",O$1),Records!$C$2:$H$6601,4,FALSE))</f>
        <v/>
      </c>
      <c r="O225" s="7" t="str">
        <f>IF(ISERROR(VLOOKUP(CONCATENATE($A225,"_L_",O$1),Records!$C$2:$H$6601,1,FALSE)),"",VLOOKUP(CONCATENATE($A225,"_L_",O$1),Records!$C$2:$H$6601,5,FALSE))</f>
        <v/>
      </c>
      <c r="P225" s="33" t="str">
        <f>IF(ISERROR(VLOOKUP(CONCATENATE($A225,"_L_",O$1),Records!$C$2:$H$6601,1,FALSE)),"",VLOOKUP(CONCATENATE($A225,"_L_",O$1),Records!$C$2:$H$6601,6,FALSE))</f>
        <v/>
      </c>
      <c r="Q225" s="32" t="str">
        <f>IF(ISERROR(VLOOKUP(CONCATENATE($A225,"_L_",R$1),Records!$C$2:$H$6601,1,FALSE)),"",VLOOKUP(CONCATENATE($A225,"_L_",R$1),Records!$C$2:$H$6601,4,FALSE))</f>
        <v/>
      </c>
      <c r="R225" s="7" t="str">
        <f>IF(ISERROR(VLOOKUP(CONCATENATE($A225,"_L_",R$1),Records!$C$2:$H$6601,1,FALSE)),"",VLOOKUP(CONCATENATE($A225,"_L_",R$1),Records!$C$2:$H$6601,5,FALSE))</f>
        <v/>
      </c>
      <c r="S225" s="33" t="str">
        <f>IF(ISERROR(VLOOKUP(CONCATENATE($A225,"_L_",R$1),Records!$C$2:$H$6601,1,FALSE)),"",VLOOKUP(CONCATENATE($A225,"_L_",R$1),Records!$C$2:$H$6601,6,FALSE))</f>
        <v/>
      </c>
      <c r="T225" s="32" t="str">
        <f>IF(ISERROR(VLOOKUP(CONCATENATE($A225,"_L_",U$1),Records!$C$2:$H$6601,1,FALSE)),"",VLOOKUP(CONCATENATE($A225,"_L_",U$1),Records!$C$2:$H$6601,4,FALSE))</f>
        <v/>
      </c>
      <c r="U225" s="7" t="str">
        <f>IF(ISERROR(VLOOKUP(CONCATENATE($A225,"_L_",U$1),Records!$C$2:$H$6601,1,FALSE)),"",VLOOKUP(CONCATENATE($A225,"_L_",U$1),Records!$C$2:$H$6601,5,FALSE))</f>
        <v/>
      </c>
      <c r="V225" s="33" t="str">
        <f>IF(ISERROR(VLOOKUP(CONCATENATE($A225,"_L_",U$1),Records!$C$2:$H$6601,1,FALSE)),"",VLOOKUP(CONCATENATE($A225,"_L_",U$1),Records!$C$2:$H$6601,6,FALSE))</f>
        <v/>
      </c>
      <c r="W225" s="32" t="str">
        <f>IF(ISERROR(VLOOKUP(CONCATENATE($A225,"_L_",X$1),Records!$C$2:$H$6601,1,FALSE)),"",VLOOKUP(CONCATENATE($A225,"_L_",X$1),Records!$C$2:$H$6601,4,FALSE))</f>
        <v/>
      </c>
      <c r="X225" s="7" t="str">
        <f>IF(ISERROR(VLOOKUP(CONCATENATE($A225,"_L_",X$1),Records!$C$2:$H$6601,1,FALSE)),"",VLOOKUP(CONCATENATE($A225,"_L_",X$1),Records!$C$2:$H$6601,5,FALSE))</f>
        <v/>
      </c>
      <c r="Y225" s="33" t="str">
        <f>IF(ISERROR(VLOOKUP(CONCATENATE($A225,"_L_",X$1),Records!$C$2:$H$6601,1,FALSE)),"",VLOOKUP(CONCATENATE($A225,"_L_",X$1),Records!$C$2:$H$6601,6,FALSE))</f>
        <v/>
      </c>
      <c r="Z225" s="32" t="str">
        <f>IF(ISERROR(VLOOKUP(CONCATENATE($A225,"_L_",AA$1),Records!$C$2:$H$6601,1,FALSE)),"",VLOOKUP(CONCATENATE($A225,"_L_",AA$1),Records!$C$2:$H$6601,4,FALSE))</f>
        <v/>
      </c>
      <c r="AA225" s="7" t="str">
        <f>IF(ISERROR(VLOOKUP(CONCATENATE($A225,"_L_",AA$1),Records!$C$2:$H$6601,1,FALSE)),"",VLOOKUP(CONCATENATE($A225,"_L_",AA$1),Records!$C$2:$H$6601,5,FALSE))</f>
        <v/>
      </c>
      <c r="AB225" s="33" t="str">
        <f>IF(ISERROR(VLOOKUP(CONCATENATE($A225,"_L_",AA$1),Records!$C$2:$H$6601,1,FALSE)),"",VLOOKUP(CONCATENATE($A225,"_L_",AA$1),Records!$C$2:$H$6601,6,FALSE))</f>
        <v/>
      </c>
      <c r="AC225" s="32" t="str">
        <f>IF(ISERROR(VLOOKUP(CONCATENATE($A225,"_L_",AD$1),Records!$C$2:$H$6601,1,FALSE)),"",VLOOKUP(CONCATENATE($A225,"_L_",AD$1),Records!$C$2:$H$6601,4,FALSE))</f>
        <v/>
      </c>
      <c r="AD225" s="7" t="str">
        <f>IF(ISERROR(VLOOKUP(CONCATENATE($A225,"_L_",AD$1),Records!$C$2:$H$6601,1,FALSE)),"",VLOOKUP(CONCATENATE($A225,"_L_",AD$1),Records!$C$2:$H$6601,5,FALSE))</f>
        <v/>
      </c>
      <c r="AE225" s="33" t="str">
        <f>IF(ISERROR(VLOOKUP(CONCATENATE($A225,"_L_",AD$1),Records!$C$2:$H$6601,1,FALSE)),"",VLOOKUP(CONCATENATE($A225,"_L_",AD$1),Records!$C$2:$H$6601,6,FALSE))</f>
        <v/>
      </c>
      <c r="AF225" s="32" t="str">
        <f>IF(ISERROR(VLOOKUP(CONCATENATE($A225,"_L_",AG$1),Records!$C$2:$H$6601,1,FALSE)),"",VLOOKUP(CONCATENATE($A225,"_L_",AG$1),Records!$C$2:$H$6601,4,FALSE))</f>
        <v/>
      </c>
      <c r="AG225" s="7" t="str">
        <f>IF(ISERROR(VLOOKUP(CONCATENATE($A225,"_L_",AG$1),Records!$C$2:$H$6601,1,FALSE)),"",VLOOKUP(CONCATENATE($A225,"_L_",AG$1),Records!$C$2:$H$6601,5,FALSE))</f>
        <v/>
      </c>
      <c r="AH225" s="33" t="str">
        <f>IF(ISERROR(VLOOKUP(CONCATENATE($A225,"_L_",AG$1),Records!$C$2:$H$6601,1,FALSE)),"",VLOOKUP(CONCATENATE($A225,"_L_",AG$1),Records!$C$2:$H$6601,6,FALSE))</f>
        <v/>
      </c>
      <c r="AI225" s="32" t="str">
        <f>IF(ISERROR(VLOOKUP(CONCATENATE($A225,"_L_",AJ$1),Records!$C$2:$H$6601,1,FALSE)),"",VLOOKUP(CONCATENATE($A225,"_L_",AJ$1),Records!$C$2:$H$6601,4,FALSE))</f>
        <v/>
      </c>
      <c r="AJ225" s="7" t="str">
        <f>IF(ISERROR(VLOOKUP(CONCATENATE($A225,"_L_",AJ$1),Records!$C$2:$H$6601,1,FALSE)),"",VLOOKUP(CONCATENATE($A225,"_L_",AJ$1),Records!$C$2:$H$6601,5,FALSE))</f>
        <v/>
      </c>
      <c r="AK225" s="33" t="str">
        <f>IF(ISERROR(VLOOKUP(CONCATENATE($A225,"_L_",AJ$1),Records!$C$2:$H$6601,1,FALSE)),"",VLOOKUP(CONCATENATE($A225,"_L_",AJ$1),Records!$C$2:$H$6601,6,FALSE))</f>
        <v/>
      </c>
      <c r="AL225" s="32" t="str">
        <f>IF(ISERROR(VLOOKUP(CONCATENATE($A225,"_L_",AM$1),Records!$C$2:$H$6601,1,FALSE)),"",VLOOKUP(CONCATENATE($A225,"_L_",AM$1),Records!$C$2:$H$6601,4,FALSE))</f>
        <v/>
      </c>
      <c r="AM225" s="7" t="str">
        <f>IF(ISERROR(VLOOKUP(CONCATENATE($A225,"_L_",AM$1),Records!$C$2:$H$6601,1,FALSE)),"",VLOOKUP(CONCATENATE($A225,"_L_",AM$1),Records!$C$2:$H$6601,5,FALSE))</f>
        <v/>
      </c>
      <c r="AN225" s="33" t="str">
        <f>IF(ISERROR(VLOOKUP(CONCATENATE($A225,"_L_",AM$1),Records!$C$2:$H$6601,1,FALSE)),"",VLOOKUP(CONCATENATE($A225,"_L_",AM$1),Records!$C$2:$H$6601,6,FALSE))</f>
        <v/>
      </c>
      <c r="AO225" s="32" t="str">
        <f>IF(ISERROR(VLOOKUP(CONCATENATE($A225,"_L_",AP$1),Records!$C$2:$H$6601,1,FALSE)),"",VLOOKUP(CONCATENATE($A225,"_L_",AP$1),Records!$C$2:$H$6601,4,FALSE))</f>
        <v/>
      </c>
      <c r="AP225" s="7" t="str">
        <f>IF(ISERROR(VLOOKUP(CONCATENATE($A225,"_L_",AP$1),Records!$C$2:$H$6601,1,FALSE)),"",VLOOKUP(CONCATENATE($A225,"_L_",AP$1),Records!$C$2:$H$6601,5,FALSE))</f>
        <v/>
      </c>
      <c r="AQ225" s="33" t="str">
        <f>IF(ISERROR(VLOOKUP(CONCATENATE($A225,"_L_",AP$1),Records!$C$2:$H$6601,1,FALSE)),"",VLOOKUP(CONCATENATE($A225,"_L_",AP$1),Records!$C$2:$H$6601,6,FALSE))</f>
        <v/>
      </c>
      <c r="AR225" s="32" t="str">
        <f>IF(ISERROR(VLOOKUP(CONCATENATE($A225,"_L_",AS$1),Records!$C$2:$H$6601,1,FALSE)),"",VLOOKUP(CONCATENATE($A225,"_L_",AS$1),Records!$C$2:$H$6601,4,FALSE))</f>
        <v/>
      </c>
      <c r="AS225" s="7" t="str">
        <f>IF(ISERROR(VLOOKUP(CONCATENATE($A225,"_L_",AS$1),Records!$C$2:$H$6601,1,FALSE)),"",VLOOKUP(CONCATENATE($A225,"_L_",AS$1),Records!$C$2:$H$6601,5,FALSE))</f>
        <v/>
      </c>
      <c r="AT225" s="33" t="str">
        <f>IF(ISERROR(VLOOKUP(CONCATENATE($A225,"_L_",AS$1),Records!$C$2:$H$6601,1,FALSE)),"",VLOOKUP(CONCATENATE($A225,"_L_",AS$1),Records!$C$2:$H$6601,6,FALSE))</f>
        <v/>
      </c>
      <c r="AU225" s="32" t="str">
        <f>IF(ISERROR(VLOOKUP(CONCATENATE($A225,"_L_",AV$1),Records!$C$2:$H$6601,1,FALSE)),"",VLOOKUP(CONCATENATE($A225,"_L_",AV$1),Records!$C$2:$H$6601,4,FALSE))</f>
        <v/>
      </c>
      <c r="AV225" s="7" t="str">
        <f>IF(ISERROR(VLOOKUP(CONCATENATE($A225,"_L_",AV$1),Records!$C$2:$H$6601,1,FALSE)),"",VLOOKUP(CONCATENATE($A225,"_L_",AV$1),Records!$C$2:$H$6601,5,FALSE))</f>
        <v/>
      </c>
      <c r="AW225" s="33" t="str">
        <f>IF(ISERROR(VLOOKUP(CONCATENATE($A225,"_L_",AV$1),Records!$C$2:$H$6601,1,FALSE)),"",VLOOKUP(CONCATENATE($A225,"_L_",AV$1),Records!$C$2:$H$6601,6,FALSE))</f>
        <v/>
      </c>
      <c r="AX225" s="32" t="str">
        <f>IF(ISERROR(VLOOKUP(CONCATENATE($A225,"_L_",AY$1),Records!$C$2:$H$6601,1,FALSE)),"",VLOOKUP(CONCATENATE($A225,"_L_",AY$1),Records!$C$2:$H$6601,4,FALSE))</f>
        <v/>
      </c>
      <c r="AY225" s="7" t="str">
        <f>IF(ISERROR(VLOOKUP(CONCATENATE($A225,"_L_",AY$1),Records!$C$2:$H$6601,1,FALSE)),"",VLOOKUP(CONCATENATE($A225,"_L_",AY$1),Records!$C$2:$H$6601,5,FALSE))</f>
        <v/>
      </c>
      <c r="AZ225" s="33" t="str">
        <f>IF(ISERROR(VLOOKUP(CONCATENATE($A225,"_L_",AY$1),Records!$C$2:$H$6601,1,FALSE)),"",VLOOKUP(CONCATENATE($A225,"_L_",AY$1),Records!$C$2:$H$6601,6,FALSE))</f>
        <v/>
      </c>
      <c r="BA225" s="32" t="str">
        <f>IF(ISERROR(VLOOKUP(CONCATENATE($A225,"_L_",BB$1),Records!$C$2:$H$6601,1,FALSE)),"",VLOOKUP(CONCATENATE($A225,"_L_",BB$1),Records!$C$2:$H$6601,4,FALSE))</f>
        <v/>
      </c>
      <c r="BB225" s="7" t="str">
        <f>IF(ISERROR(VLOOKUP(CONCATENATE($A225,"_L_",BB$1),Records!$C$2:$H$6601,1,FALSE)),"",VLOOKUP(CONCATENATE($A225,"_L_",BB$1),Records!$C$2:$H$6601,5,FALSE))</f>
        <v/>
      </c>
      <c r="BC225" s="33" t="str">
        <f>IF(ISERROR(VLOOKUP(CONCATENATE($A225,"_L_",BB$1),Records!$C$2:$H$6601,1,FALSE)),"",VLOOKUP(CONCATENATE($A225,"_L_",BB$1),Records!$C$2:$H$6601,6,FALSE))</f>
        <v/>
      </c>
      <c r="BD225" s="32" t="str">
        <f>IF(ISERROR(VLOOKUP(CONCATENATE($A225,"_L_",BE$1),Records!$C$2:$H$6601,1,FALSE)),"",VLOOKUP(CONCATENATE($A225,"_L_",BE$1),Records!$C$2:$H$6601,4,FALSE))</f>
        <v/>
      </c>
      <c r="BE225" s="7" t="str">
        <f>IF(ISERROR(VLOOKUP(CONCATENATE($A225,"_L_",BE$1),Records!$C$2:$H$6601,1,FALSE)),"",VLOOKUP(CONCATENATE($A225,"_L_",BE$1),Records!$C$2:$H$6601,5,FALSE))</f>
        <v/>
      </c>
      <c r="BF225" s="33" t="str">
        <f>IF(ISERROR(VLOOKUP(CONCATENATE($A225,"_L_",BE$1),Records!$C$2:$H$6601,1,FALSE)),"",VLOOKUP(CONCATENATE($A225,"_L_",BE$1),Records!$C$2:$H$6601,6,FALSE))</f>
        <v/>
      </c>
      <c r="BG225" s="32" t="str">
        <f>IF(ISERROR(VLOOKUP(CONCATENATE($A225,"_L_",BH$1),Records!$C$2:$H$6601,1,FALSE)),"",VLOOKUP(CONCATENATE($A225,"_L_",BH$1),Records!$C$2:$H$6601,4,FALSE))</f>
        <v/>
      </c>
      <c r="BH225" s="7" t="str">
        <f>IF(ISERROR(VLOOKUP(CONCATENATE($A225,"_L_",BH$1),Records!$C$2:$H$6601,1,FALSE)),"",VLOOKUP(CONCATENATE($A225,"_L_",BH$1),Records!$C$2:$H$6601,5,FALSE))</f>
        <v/>
      </c>
      <c r="BI225" s="33" t="str">
        <f>IF(ISERROR(VLOOKUP(CONCATENATE($A225,"_L_",BH$1),Records!$C$2:$H$6601,1,FALSE)),"",VLOOKUP(CONCATENATE($A225,"_L_",BH$1),Records!$C$2:$H$6601,6,FALSE))</f>
        <v/>
      </c>
      <c r="BJ225" s="32" t="str">
        <f>IF(ISERROR(VLOOKUP(CONCATENATE($A225,"_L_",BK$1),Records!$C$2:$H$6601,1,FALSE)),"",VLOOKUP(CONCATENATE($A225,"_L_",BK$1),Records!$C$2:$H$6601,4,FALSE))</f>
        <v/>
      </c>
      <c r="BK225" s="7" t="str">
        <f>IF(ISERROR(VLOOKUP(CONCATENATE($A225,"_L_",BK$1),Records!$C$2:$H$6601,1,FALSE)),"",VLOOKUP(CONCATENATE($A225,"_L_",BK$1),Records!$C$2:$H$6601,5,FALSE))</f>
        <v/>
      </c>
      <c r="BL225" s="33" t="str">
        <f>IF(ISERROR(VLOOKUP(CONCATENATE($A225,"_L_",BK$1),Records!$C$2:$H$6601,1,FALSE)),"",VLOOKUP(CONCATENATE($A225,"_L_",BK$1),Records!$C$2:$H$6601,6,FALSE))</f>
        <v/>
      </c>
      <c r="BM225" s="32" t="str">
        <f>IF(ISERROR(VLOOKUP(CONCATENATE($A225,"_L_",BN$1),Records!$C$2:$H$6601,1,FALSE)),"",VLOOKUP(CONCATENATE($A225,"_L_",BN$1),Records!$C$2:$H$6601,4,FALSE))</f>
        <v/>
      </c>
      <c r="BN225" s="7" t="str">
        <f>IF(ISERROR(VLOOKUP(CONCATENATE($A225,"_L_",BN$1),Records!$C$2:$H$6601,1,FALSE)),"",VLOOKUP(CONCATENATE($A225,"_L_",BN$1),Records!$C$2:$H$6601,5,FALSE))</f>
        <v/>
      </c>
      <c r="BO225" s="33" t="str">
        <f>IF(ISERROR(VLOOKUP(CONCATENATE($A225,"_L_",BN$1),Records!$C$2:$H$6601,1,FALSE)),"",VLOOKUP(CONCATENATE($A225,"_L_",BN$1),Records!$C$2:$H$6601,6,FALSE))</f>
        <v/>
      </c>
      <c r="BP225" s="32" t="str">
        <f>IF(ISERROR(VLOOKUP(CONCATENATE($A225,"_L_",BQ$1),Records!$C$2:$H$6601,1,FALSE)),"",VLOOKUP(CONCATENATE($A225,"_L_",BQ$1),Records!$C$2:$H$6601,4,FALSE))</f>
        <v/>
      </c>
      <c r="BQ225" s="7" t="str">
        <f>IF(ISERROR(VLOOKUP(CONCATENATE($A225,"_L_",BQ$1),Records!$C$2:$H$6601,1,FALSE)),"",VLOOKUP(CONCATENATE($A225,"_L_",BQ$1),Records!$C$2:$H$6601,5,FALSE))</f>
        <v/>
      </c>
      <c r="BR225" s="33" t="str">
        <f>IF(ISERROR(VLOOKUP(CONCATENATE($A225,"_L_",BQ$1),Records!$C$2:$H$6601,1,FALSE)),"",VLOOKUP(CONCATENATE($A225,"_L_",BQ$1),Records!$C$2:$H$6601,6,FALSE))</f>
        <v/>
      </c>
      <c r="BS225" s="32" t="str">
        <f>IF(ISERROR(VLOOKUP(CONCATENATE($A225,"_L_",BT$1),Records!$C$2:$H$6601,1,FALSE)),"",VLOOKUP(CONCATENATE($A225,"_L_",BT$1),Records!$C$2:$H$6601,4,FALSE))</f>
        <v/>
      </c>
      <c r="BT225" s="7" t="str">
        <f>IF(ISERROR(VLOOKUP(CONCATENATE($A225,"_L_",BT$1),Records!$C$2:$H$6601,1,FALSE)),"",VLOOKUP(CONCATENATE($A225,"_L_",BT$1),Records!$C$2:$H$6601,5,FALSE))</f>
        <v/>
      </c>
      <c r="BU225" s="33" t="str">
        <f>IF(ISERROR(VLOOKUP(CONCATENATE($A225,"_L_",BT$1),Records!$C$2:$H$6601,1,FALSE)),"",VLOOKUP(CONCATENATE($A225,"_L_",BT$1),Records!$C$2:$H$6601,6,FALSE))</f>
        <v/>
      </c>
      <c r="BV225" s="32" t="str">
        <f>IF(ISERROR(VLOOKUP(CONCATENATE($A225,"_L_",BW$1),Records!$C$2:$H$6601,1,FALSE)),"",VLOOKUP(CONCATENATE($A225,"_L_",BW$1),Records!$C$2:$H$6601,4,FALSE))</f>
        <v/>
      </c>
      <c r="BW225" s="7" t="str">
        <f>IF(ISERROR(VLOOKUP(CONCATENATE($A225,"_L_",BW$1),Records!$C$2:$H$6601,1,FALSE)),"",VLOOKUP(CONCATENATE($A225,"_L_",BW$1),Records!$C$2:$H$6601,5,FALSE))</f>
        <v/>
      </c>
      <c r="BX225" s="33" t="str">
        <f>IF(ISERROR(VLOOKUP(CONCATENATE($A225,"_L_",BW$1),Records!$C$2:$H$6601,1,FALSE)),"",VLOOKUP(CONCATENATE($A225,"_L_",BW$1),Records!$C$2:$H$6601,6,FALSE))</f>
        <v/>
      </c>
      <c r="BY225" s="32" t="str">
        <f>IF(ISERROR(VLOOKUP(CONCATENATE($A225,"_L_",BZ$1),Records!$C$2:$H$6601,1,FALSE)),"",VLOOKUP(CONCATENATE($A225,"_L_",BZ$1),Records!$C$2:$H$6601,4,FALSE))</f>
        <v/>
      </c>
      <c r="BZ225" s="7" t="str">
        <f>IF(ISERROR(VLOOKUP(CONCATENATE($A225,"_L_",BZ$1),Records!$C$2:$H$6601,1,FALSE)),"",VLOOKUP(CONCATENATE($A225,"_L_",BZ$1),Records!$C$2:$H$6601,5,FALSE))</f>
        <v/>
      </c>
      <c r="CA225" s="33" t="str">
        <f>IF(ISERROR(VLOOKUP(CONCATENATE($A225,"_L_",BZ$1),Records!$C$2:$H$6601,1,FALSE)),"",VLOOKUP(CONCATENATE($A225,"_L_",BZ$1),Records!$C$2:$H$6601,6,FALSE))</f>
        <v/>
      </c>
      <c r="CB225" s="32" t="str">
        <f>IF(ISERROR(VLOOKUP(CONCATENATE($A225,"_L_",CC$1),Records!$C$2:$H$6601,1,FALSE)),"",VLOOKUP(CONCATENATE($A225,"_L_",CC$1),Records!$C$2:$H$6601,4,FALSE))</f>
        <v/>
      </c>
      <c r="CC225" s="7" t="str">
        <f>IF(ISERROR(VLOOKUP(CONCATENATE($A225,"_L_",CC$1),Records!$C$2:$H$6601,1,FALSE)),"",VLOOKUP(CONCATENATE($A225,"_L_",CC$1),Records!$C$2:$H$6601,5,FALSE))</f>
        <v/>
      </c>
      <c r="CD225" s="33" t="str">
        <f>IF(ISERROR(VLOOKUP(CONCATENATE($A225,"_L_",CC$1),Records!$C$2:$H$6601,1,FALSE)),"",VLOOKUP(CONCATENATE($A225,"_L_",CC$1),Records!$C$2:$H$6601,6,FALSE))</f>
        <v/>
      </c>
      <c r="CE225" s="32" t="str">
        <f>IF(ISERROR(VLOOKUP(CONCATENATE($A225,"_L_",CF$1),Records!$C$2:$H$6601,1,FALSE)),"",VLOOKUP(CONCATENATE($A225,"_L_",CF$1),Records!$C$2:$H$6601,4,FALSE))</f>
        <v/>
      </c>
      <c r="CF225" s="7" t="str">
        <f>IF(ISERROR(VLOOKUP(CONCATENATE($A225,"_L_",CF$1),Records!$C$2:$H$6601,1,FALSE)),"",VLOOKUP(CONCATENATE($A225,"_L_",CF$1),Records!$C$2:$H$6601,5,FALSE))</f>
        <v/>
      </c>
      <c r="CG225" s="33" t="str">
        <f>IF(ISERROR(VLOOKUP(CONCATENATE($A225,"_L_",CF$1),Records!$C$2:$H$6601,1,FALSE)),"",VLOOKUP(CONCATENATE($A225,"_L_",CF$1),Records!$C$2:$H$6601,6,FALSE))</f>
        <v/>
      </c>
      <c r="CH225" s="32" t="str">
        <f>IF(ISERROR(VLOOKUP(CONCATENATE($A225,"_L_",CI$1),Records!$C$2:$H$6601,1,FALSE)),"",VLOOKUP(CONCATENATE($A225,"_L_",CI$1),Records!$C$2:$H$6601,4,FALSE))</f>
        <v/>
      </c>
      <c r="CI225" s="7" t="str">
        <f>IF(ISERROR(VLOOKUP(CONCATENATE($A225,"_L_",CI$1),Records!$C$2:$H$6601,1,FALSE)),"",VLOOKUP(CONCATENATE($A225,"_L_",CI$1),Records!$C$2:$H$6601,5,FALSE))</f>
        <v/>
      </c>
      <c r="CJ225" s="33" t="str">
        <f>IF(ISERROR(VLOOKUP(CONCATENATE($A225,"_L_",CI$1),Records!$C$2:$H$6601,1,FALSE)),"",VLOOKUP(CONCATENATE($A225,"_L_",CI$1),Records!$C$2:$H$6601,6,FALSE))</f>
        <v/>
      </c>
      <c r="CK225" s="32" t="str">
        <f>IF(ISERROR(VLOOKUP(CONCATENATE($A225,"_L_",CL$1),Records!$C$2:$H$6601,1,FALSE)),"",VLOOKUP(CONCATENATE($A225,"_L_",CL$1),Records!$C$2:$H$6601,4,FALSE))</f>
        <v/>
      </c>
      <c r="CL225" s="7" t="str">
        <f>IF(ISERROR(VLOOKUP(CONCATENATE($A225,"_L_",CL$1),Records!$C$2:$H$6601,1,FALSE)),"",VLOOKUP(CONCATENATE($A225,"_L_",CL$1),Records!$C$2:$H$6601,5,FALSE))</f>
        <v/>
      </c>
      <c r="CM225" s="33" t="str">
        <f>IF(ISERROR(VLOOKUP(CONCATENATE($A225,"_L_",CL$1),Records!$C$2:$H$6601,1,FALSE)),"",VLOOKUP(CONCATENATE($A225,"_L_",CL$1),Records!$C$2:$H$6601,6,FALSE))</f>
        <v/>
      </c>
      <c r="CN225" s="32" t="str">
        <f>IF(ISERROR(VLOOKUP(CONCATENATE($A225,"_L_",CO$1),Records!$C$2:$H$6601,1,FALSE)),"",VLOOKUP(CONCATENATE($A225,"_L_",CO$1),Records!$C$2:$H$6601,4,FALSE))</f>
        <v/>
      </c>
      <c r="CO225" s="7" t="str">
        <f>IF(ISERROR(VLOOKUP(CONCATENATE($A225,"_L_",CO$1),Records!$C$2:$H$6601,1,FALSE)),"",VLOOKUP(CONCATENATE($A225,"_L_",CO$1),Records!$C$2:$H$6601,5,FALSE))</f>
        <v/>
      </c>
      <c r="CP225" s="33" t="str">
        <f>IF(ISERROR(VLOOKUP(CONCATENATE($A225,"_L_",CO$1),Records!$C$2:$H$6601,1,FALSE)),"",VLOOKUP(CONCATENATE($A225,"_L_",CO$1),Records!$C$2:$H$6601,6,FALSE))</f>
        <v/>
      </c>
      <c r="CQ225" s="32" t="str">
        <f>IF(ISERROR(VLOOKUP(CONCATENATE($A225,"_L_",CR$1),Records!$C$2:$H$6601,1,FALSE)),"",VLOOKUP(CONCATENATE($A225,"_L_",CR$1),Records!$C$2:$H$6601,4,FALSE))</f>
        <v/>
      </c>
      <c r="CR225" s="7" t="str">
        <f>IF(ISERROR(VLOOKUP(CONCATENATE($A225,"_L_",CR$1),Records!$C$2:$H$6601,1,FALSE)),"",VLOOKUP(CONCATENATE($A225,"_L_",CR$1),Records!$C$2:$H$6601,5,FALSE))</f>
        <v/>
      </c>
      <c r="CS225" s="33" t="str">
        <f>IF(ISERROR(VLOOKUP(CONCATENATE($A225,"_L_",CR$1),Records!$C$2:$H$6601,1,FALSE)),"",VLOOKUP(CONCATENATE($A225,"_L_",CR$1),Records!$C$2:$H$6601,6,FALSE))</f>
        <v/>
      </c>
      <c r="CT225" s="32" t="str">
        <f>IF(ISERROR(VLOOKUP(CONCATENATE($A225,"_L_",CU$1),Records!$C$2:$H$6601,1,FALSE)),"",VLOOKUP(CONCATENATE($A225,"_L_",CU$1),Records!$C$2:$H$6601,4,FALSE))</f>
        <v/>
      </c>
      <c r="CU225" s="7" t="str">
        <f>IF(ISERROR(VLOOKUP(CONCATENATE($A225,"_L_",CU$1),Records!$C$2:$H$6601,1,FALSE)),"",VLOOKUP(CONCATENATE($A225,"_L_",CU$1),Records!$C$2:$H$6601,5,FALSE))</f>
        <v/>
      </c>
      <c r="CV225" s="33" t="str">
        <f>IF(ISERROR(VLOOKUP(CONCATENATE($A225,"_L_",CU$1),Records!$C$2:$H$6601,1,FALSE)),"",VLOOKUP(CONCATENATE($A225,"_L_",CU$1),Records!$C$2:$H$6601,6,FALSE))</f>
        <v/>
      </c>
      <c r="CW225" s="32" t="str">
        <f>IF(ISERROR(VLOOKUP(CONCATENATE($A225,"_L_",CX$1),Records!$C$2:$H$6601,1,FALSE)),"",VLOOKUP(CONCATENATE($A225,"_L_",CX$1),Records!$C$2:$H$6601,4,FALSE))</f>
        <v/>
      </c>
      <c r="CX225" s="7" t="str">
        <f>IF(ISERROR(VLOOKUP(CONCATENATE($A225,"_L_",CX$1),Records!$C$2:$H$6601,1,FALSE)),"",VLOOKUP(CONCATENATE($A225,"_L_",CX$1),Records!$C$2:$H$6601,5,FALSE))</f>
        <v/>
      </c>
      <c r="CY225" s="33" t="str">
        <f>IF(ISERROR(VLOOKUP(CONCATENATE($A225,"_L_",CX$1),Records!$C$2:$H$6601,1,FALSE)),"",VLOOKUP(CONCATENATE($A225,"_L_",CX$1),Records!$C$2:$H$6601,6,FALSE))</f>
        <v/>
      </c>
      <c r="CZ225" s="32" t="str">
        <f>IF(ISERROR(VLOOKUP(CONCATENATE($A225,"_L_",DA$1),Records!$C$2:$H$6601,1,FALSE)),"",VLOOKUP(CONCATENATE($A225,"_L_",DA$1),Records!$C$2:$H$6601,4,FALSE))</f>
        <v/>
      </c>
      <c r="DA225" s="7" t="str">
        <f>IF(ISERROR(VLOOKUP(CONCATENATE($A225,"_L_",DA$1),Records!$C$2:$H$6601,1,FALSE)),"",VLOOKUP(CONCATENATE($A225,"_L_",DA$1),Records!$C$2:$H$6601,5,FALSE))</f>
        <v/>
      </c>
      <c r="DB225" s="33" t="str">
        <f>IF(ISERROR(VLOOKUP(CONCATENATE($A225,"_L_",DA$1),Records!$C$2:$H$6601,1,FALSE)),"",VLOOKUP(CONCATENATE($A225,"_L_",DA$1),Records!$C$2:$H$6601,6,FALSE))</f>
        <v/>
      </c>
      <c r="DC225" s="32" t="str">
        <f>IF(ISERROR(VLOOKUP(CONCATENATE($A225,"_L_",DD$1),Records!$C$2:$H$6601,1,FALSE)),"",VLOOKUP(CONCATENATE($A225,"_L_",DD$1),Records!$C$2:$H$6601,4,FALSE))</f>
        <v/>
      </c>
      <c r="DD225" s="7" t="str">
        <f>IF(ISERROR(VLOOKUP(CONCATENATE($A225,"_L_",DD$1),Records!$C$2:$H$6601,1,FALSE)),"",VLOOKUP(CONCATENATE($A225,"_L_",DD$1),Records!$C$2:$H$6601,5,FALSE))</f>
        <v/>
      </c>
      <c r="DE225" s="33" t="str">
        <f>IF(ISERROR(VLOOKUP(CONCATENATE($A225,"_L_",DD$1),Records!$C$2:$H$6601,1,FALSE)),"",VLOOKUP(CONCATENATE($A225,"_L_",DD$1),Records!$C$2:$H$6601,6,FALSE))</f>
        <v/>
      </c>
      <c r="DF225" s="32" t="str">
        <f>IF(ISERROR(VLOOKUP(CONCATENATE($A225,"_L_",DG$1),Records!$C$2:$H$6601,1,FALSE)),"",VLOOKUP(CONCATENATE($A225,"_L_",DG$1),Records!$C$2:$H$6601,4,FALSE))</f>
        <v/>
      </c>
      <c r="DG225" s="7" t="str">
        <f>IF(ISERROR(VLOOKUP(CONCATENATE($A225,"_L_",DG$1),Records!$C$2:$H$6601,1,FALSE)),"",VLOOKUP(CONCATENATE($A225,"_L_",DG$1),Records!$C$2:$H$6601,5,FALSE))</f>
        <v/>
      </c>
      <c r="DH225" s="33" t="str">
        <f>IF(ISERROR(VLOOKUP(CONCATENATE($A225,"_L_",DG$1),Records!$C$2:$H$6601,1,FALSE)),"",VLOOKUP(CONCATENATE($A225,"_L_",DG$1),Records!$C$2:$H$6601,6,FALSE))</f>
        <v/>
      </c>
      <c r="DI225" s="32" t="str">
        <f>IF(ISERROR(VLOOKUP(CONCATENATE($A225,"_L_",DJ$1),Records!$C$2:$H$6601,1,FALSE)),"",VLOOKUP(CONCATENATE($A225,"_L_",DJ$1),Records!$C$2:$H$6601,4,FALSE))</f>
        <v/>
      </c>
      <c r="DJ225" s="7" t="str">
        <f>IF(ISERROR(VLOOKUP(CONCATENATE($A225,"_L_",DJ$1),Records!$C$2:$H$6601,1,FALSE)),"",VLOOKUP(CONCATENATE($A225,"_L_",DJ$1),Records!$C$2:$H$6601,5,FALSE))</f>
        <v/>
      </c>
      <c r="DK225" s="33" t="str">
        <f>IF(ISERROR(VLOOKUP(CONCATENATE($A225,"_L_",DJ$1),Records!$C$2:$H$6601,1,FALSE)),"",VLOOKUP(CONCATENATE($A225,"_L_",DJ$1),Records!$C$2:$H$6601,6,FALSE))</f>
        <v/>
      </c>
      <c r="DL225" s="32" t="str">
        <f>IF(ISERROR(VLOOKUP(CONCATENATE($A225,"_L_",DM$1),Records!$C$2:$H$6601,1,FALSE)),"",VLOOKUP(CONCATENATE($A225,"_L_",DM$1),Records!$C$2:$H$6601,4,FALSE))</f>
        <v/>
      </c>
      <c r="DM225" s="7" t="str">
        <f>IF(ISERROR(VLOOKUP(CONCATENATE($A225,"_L_",DM$1),Records!$C$2:$H$6601,1,FALSE)),"",VLOOKUP(CONCATENATE($A225,"_L_",DM$1),Records!$C$2:$H$6601,5,FALSE))</f>
        <v/>
      </c>
      <c r="DN225" s="33" t="str">
        <f>IF(ISERROR(VLOOKUP(CONCATENATE($A225,"_L_",DM$1),Records!$C$2:$H$6601,1,FALSE)),"",VLOOKUP(CONCATENATE($A225,"_L_",DM$1),Records!$C$2:$H$6601,6,FALSE))</f>
        <v/>
      </c>
      <c r="DO225" s="32" t="str">
        <f>IF(ISERROR(VLOOKUP(CONCATENATE($A225,"_L_",DP$1),Records!$C$2:$H$6601,1,FALSE)),"",VLOOKUP(CONCATENATE($A225,"_L_",DP$1),Records!$C$2:$H$6601,4,FALSE))</f>
        <v/>
      </c>
      <c r="DP225" s="7" t="str">
        <f>IF(ISERROR(VLOOKUP(CONCATENATE($A225,"_L_",DP$1),Records!$C$2:$H$6601,1,FALSE)),"",VLOOKUP(CONCATENATE($A225,"_L_",DP$1),Records!$C$2:$H$6601,5,FALSE))</f>
        <v/>
      </c>
      <c r="DQ225" s="33" t="str">
        <f>IF(ISERROR(VLOOKUP(CONCATENATE($A225,"_L_",DP$1),Records!$C$2:$H$6601,1,FALSE)),"",VLOOKUP(CONCATENATE($A225,"_L_",DP$1),Records!$C$2:$H$6601,6,FALSE))</f>
        <v/>
      </c>
      <c r="DR225" s="32">
        <f>IF(ISERROR(VLOOKUP(CONCATENATE($A225,"_L_",DS$1),Records!$C$2:$H$6601,1,FALSE)),"",VLOOKUP(CONCATENATE($A225,"_L_",DS$1),Records!$C$2:$H$6601,4,FALSE))</f>
        <v>0.625</v>
      </c>
      <c r="DS225" s="7" t="str">
        <f>IF(ISERROR(VLOOKUP(CONCATENATE($A225,"_L_",DS$1),Records!$C$2:$H$6601,1,FALSE)),"",VLOOKUP(CONCATENATE($A225,"_L_",DS$1),Records!$C$2:$H$6601,5,FALSE))</f>
        <v>JEHAY</v>
      </c>
      <c r="DT225" s="33" t="str">
        <f>IF(ISERROR(VLOOKUP(CONCATENATE($A225,"_L_",DS$1),Records!$C$2:$H$6601,1,FALSE)),"",VLOOKUP(CONCATENATE($A225,"_L_",DS$1),Records!$C$2:$H$6601,6,FALSE))</f>
        <v>SEN BLACKs</v>
      </c>
      <c r="DU225" s="32">
        <f>IF(ISERROR(VLOOKUP(CONCATENATE($A225,"_L_",DV$1),Records!$C$2:$H$6601,1,FALSE)),"",VLOOKUP(CONCATENATE($A225,"_L_",DV$1),Records!$C$2:$H$6601,4,FALSE))</f>
        <v>0.625</v>
      </c>
      <c r="DV225" s="7" t="str">
        <f>IF(ISERROR(VLOOKUP(CONCATENATE($A225,"_L_",DV$1),Records!$C$2:$H$6601,1,FALSE)),"",VLOOKUP(CONCATENATE($A225,"_L_",DV$1),Records!$C$2:$H$6601,5,FALSE))</f>
        <v>SEN REDs</v>
      </c>
      <c r="DW225" s="33" t="str">
        <f>IF(ISERROR(VLOOKUP(CONCATENATE($A225,"_L_",DV$1),Records!$C$2:$H$6601,1,FALSE)),"",VLOOKUP(CONCATENATE($A225,"_L_",DV$1),Records!$C$2:$H$6601,6,FALSE))</f>
        <v>UNION FLÉMALLE B</v>
      </c>
      <c r="DX225" s="32" t="str">
        <f>IF(ISERROR(VLOOKUP(CONCATENATE($A225,"_L_",DY$1),Records!$C$2:$H$6601,1,FALSE)),"",VLOOKUP(CONCATENATE($A225,"_L_",DY$1),Records!$C$2:$H$6601,4,FALSE))</f>
        <v/>
      </c>
      <c r="DY225" s="7" t="str">
        <f>IF(ISERROR(VLOOKUP(CONCATENATE($A225,"_L_",DY$1),Records!$C$2:$H$6601,1,FALSE)),"",VLOOKUP(CONCATENATE($A225,"_L_",DY$1),Records!$C$2:$H$6601,5,FALSE))</f>
        <v/>
      </c>
      <c r="DZ225" s="33" t="str">
        <f>IF(ISERROR(VLOOKUP(CONCATENATE($A225,"_L_",DY$1),Records!$C$2:$H$6601,1,FALSE)),"",VLOOKUP(CONCATENATE($A225,"_L_",DY$1),Records!$C$2:$H$6601,6,FALSE))</f>
        <v/>
      </c>
      <c r="EA225" s="32" t="str">
        <f>IF(ISERROR(VLOOKUP(CONCATENATE($A225,"_L_",EB$1),Records!$C$2:$H$6601,1,FALSE)),"",VLOOKUP(CONCATENATE($A225,"_L_",EB$1),Records!$C$2:$H$6601,4,FALSE))</f>
        <v/>
      </c>
      <c r="EB225" s="7" t="str">
        <f>IF(ISERROR(VLOOKUP(CONCATENATE($A225,"_L_",EB$1),Records!$C$2:$H$6601,1,FALSE)),"",VLOOKUP(CONCATENATE($A225,"_L_",EB$1),Records!$C$2:$H$6601,5,FALSE))</f>
        <v/>
      </c>
      <c r="EC225" s="33" t="str">
        <f>IF(ISERROR(VLOOKUP(CONCATENATE($A225,"_L_",EB$1),Records!$C$2:$H$6601,1,FALSE)),"",VLOOKUP(CONCATENATE($A225,"_L_",EB$1),Records!$C$2:$H$6601,6,FALSE))</f>
        <v/>
      </c>
    </row>
    <row r="226" spans="1:133" ht="15.75" x14ac:dyDescent="0.25">
      <c r="A226" s="11">
        <v>42408</v>
      </c>
      <c r="B226" s="18" t="s">
        <v>82</v>
      </c>
      <c r="C226" s="15">
        <f t="shared" si="7"/>
        <v>33</v>
      </c>
      <c r="D226" s="22" t="s">
        <v>66</v>
      </c>
      <c r="E226" s="24" t="s">
        <v>107</v>
      </c>
      <c r="F226" s="62">
        <f t="shared" si="6"/>
        <v>0</v>
      </c>
      <c r="G226" s="62">
        <f>HomeCalc!F226</f>
        <v>0</v>
      </c>
      <c r="H226" s="32" t="str">
        <f>IF(ISERROR(VLOOKUP(CONCATENATE($A226,"_L_",I$1),Records!$C$2:$H$6601,1,FALSE)),"",VLOOKUP(CONCATENATE($A226,"_L_",I$1),Records!$C$2:$H$6601,4,FALSE))</f>
        <v/>
      </c>
      <c r="I226" s="7" t="str">
        <f>IF(ISERROR(VLOOKUP(CONCATENATE($A226,"_L_",I$1),Records!$C$2:$H$6601,1,FALSE)),"",VLOOKUP(CONCATENATE($A226,"_L_",I$1),Records!$C$2:$H$6601,5,FALSE))</f>
        <v/>
      </c>
      <c r="J226" s="33" t="str">
        <f>IF(ISERROR(VLOOKUP(CONCATENATE($A226,"_L_",I$1),Records!$C$2:$H$6601,1,FALSE)),"",VLOOKUP(CONCATENATE($A226,"_L_",I$1),Records!$C$2:$H$6601,6,FALSE))</f>
        <v/>
      </c>
      <c r="K226" s="32" t="str">
        <f>IF(ISERROR(VLOOKUP(CONCATENATE($A226,"_L_",L$1),Records!$C$2:$H$6601,1,FALSE)),"",VLOOKUP(CONCATENATE($A226,"_L_",L$1),Records!$C$2:$H$6601,4,FALSE))</f>
        <v/>
      </c>
      <c r="L226" s="7" t="str">
        <f>IF(ISERROR(VLOOKUP(CONCATENATE($A226,"_L_",L$1),Records!$C$2:$H$6601,1,FALSE)),"",VLOOKUP(CONCATENATE($A226,"_L_",L$1),Records!$C$2:$H$6601,5,FALSE))</f>
        <v/>
      </c>
      <c r="M226" s="33" t="str">
        <f>IF(ISERROR(VLOOKUP(CONCATENATE($A226,"_L_",L$1),Records!$C$2:$H$6601,1,FALSE)),"",VLOOKUP(CONCATENATE($A226,"_L_",L$1),Records!$C$2:$H$6601,6,FALSE))</f>
        <v/>
      </c>
      <c r="N226" s="32" t="str">
        <f>IF(ISERROR(VLOOKUP(CONCATENATE($A226,"_L_",O$1),Records!$C$2:$H$6601,1,FALSE)),"",VLOOKUP(CONCATENATE($A226,"_L_",O$1),Records!$C$2:$H$6601,4,FALSE))</f>
        <v/>
      </c>
      <c r="O226" s="7" t="str">
        <f>IF(ISERROR(VLOOKUP(CONCATENATE($A226,"_L_",O$1),Records!$C$2:$H$6601,1,FALSE)),"",VLOOKUP(CONCATENATE($A226,"_L_",O$1),Records!$C$2:$H$6601,5,FALSE))</f>
        <v/>
      </c>
      <c r="P226" s="33" t="str">
        <f>IF(ISERROR(VLOOKUP(CONCATENATE($A226,"_L_",O$1),Records!$C$2:$H$6601,1,FALSE)),"",VLOOKUP(CONCATENATE($A226,"_L_",O$1),Records!$C$2:$H$6601,6,FALSE))</f>
        <v/>
      </c>
      <c r="Q226" s="32" t="str">
        <f>IF(ISERROR(VLOOKUP(CONCATENATE($A226,"_L_",R$1),Records!$C$2:$H$6601,1,FALSE)),"",VLOOKUP(CONCATENATE($A226,"_L_",R$1),Records!$C$2:$H$6601,4,FALSE))</f>
        <v/>
      </c>
      <c r="R226" s="7" t="str">
        <f>IF(ISERROR(VLOOKUP(CONCATENATE($A226,"_L_",R$1),Records!$C$2:$H$6601,1,FALSE)),"",VLOOKUP(CONCATENATE($A226,"_L_",R$1),Records!$C$2:$H$6601,5,FALSE))</f>
        <v/>
      </c>
      <c r="S226" s="33" t="str">
        <f>IF(ISERROR(VLOOKUP(CONCATENATE($A226,"_L_",R$1),Records!$C$2:$H$6601,1,FALSE)),"",VLOOKUP(CONCATENATE($A226,"_L_",R$1),Records!$C$2:$H$6601,6,FALSE))</f>
        <v/>
      </c>
      <c r="T226" s="32" t="str">
        <f>IF(ISERROR(VLOOKUP(CONCATENATE($A226,"_L_",U$1),Records!$C$2:$H$6601,1,FALSE)),"",VLOOKUP(CONCATENATE($A226,"_L_",U$1),Records!$C$2:$H$6601,4,FALSE))</f>
        <v/>
      </c>
      <c r="U226" s="7" t="str">
        <f>IF(ISERROR(VLOOKUP(CONCATENATE($A226,"_L_",U$1),Records!$C$2:$H$6601,1,FALSE)),"",VLOOKUP(CONCATENATE($A226,"_L_",U$1),Records!$C$2:$H$6601,5,FALSE))</f>
        <v/>
      </c>
      <c r="V226" s="33" t="str">
        <f>IF(ISERROR(VLOOKUP(CONCATENATE($A226,"_L_",U$1),Records!$C$2:$H$6601,1,FALSE)),"",VLOOKUP(CONCATENATE($A226,"_L_",U$1),Records!$C$2:$H$6601,6,FALSE))</f>
        <v/>
      </c>
      <c r="W226" s="32" t="str">
        <f>IF(ISERROR(VLOOKUP(CONCATENATE($A226,"_L_",X$1),Records!$C$2:$H$6601,1,FALSE)),"",VLOOKUP(CONCATENATE($A226,"_L_",X$1),Records!$C$2:$H$6601,4,FALSE))</f>
        <v/>
      </c>
      <c r="X226" s="7" t="str">
        <f>IF(ISERROR(VLOOKUP(CONCATENATE($A226,"_L_",X$1),Records!$C$2:$H$6601,1,FALSE)),"",VLOOKUP(CONCATENATE($A226,"_L_",X$1),Records!$C$2:$H$6601,5,FALSE))</f>
        <v/>
      </c>
      <c r="Y226" s="33" t="str">
        <f>IF(ISERROR(VLOOKUP(CONCATENATE($A226,"_L_",X$1),Records!$C$2:$H$6601,1,FALSE)),"",VLOOKUP(CONCATENATE($A226,"_L_",X$1),Records!$C$2:$H$6601,6,FALSE))</f>
        <v/>
      </c>
      <c r="Z226" s="32" t="str">
        <f>IF(ISERROR(VLOOKUP(CONCATENATE($A226,"_L_",AA$1),Records!$C$2:$H$6601,1,FALSE)),"",VLOOKUP(CONCATENATE($A226,"_L_",AA$1),Records!$C$2:$H$6601,4,FALSE))</f>
        <v/>
      </c>
      <c r="AA226" s="7" t="str">
        <f>IF(ISERROR(VLOOKUP(CONCATENATE($A226,"_L_",AA$1),Records!$C$2:$H$6601,1,FALSE)),"",VLOOKUP(CONCATENATE($A226,"_L_",AA$1),Records!$C$2:$H$6601,5,FALSE))</f>
        <v/>
      </c>
      <c r="AB226" s="33" t="str">
        <f>IF(ISERROR(VLOOKUP(CONCATENATE($A226,"_L_",AA$1),Records!$C$2:$H$6601,1,FALSE)),"",VLOOKUP(CONCATENATE($A226,"_L_",AA$1),Records!$C$2:$H$6601,6,FALSE))</f>
        <v/>
      </c>
      <c r="AC226" s="32" t="str">
        <f>IF(ISERROR(VLOOKUP(CONCATENATE($A226,"_L_",AD$1),Records!$C$2:$H$6601,1,FALSE)),"",VLOOKUP(CONCATENATE($A226,"_L_",AD$1),Records!$C$2:$H$6601,4,FALSE))</f>
        <v/>
      </c>
      <c r="AD226" s="7" t="str">
        <f>IF(ISERROR(VLOOKUP(CONCATENATE($A226,"_L_",AD$1),Records!$C$2:$H$6601,1,FALSE)),"",VLOOKUP(CONCATENATE($A226,"_L_",AD$1),Records!$C$2:$H$6601,5,FALSE))</f>
        <v/>
      </c>
      <c r="AE226" s="33" t="str">
        <f>IF(ISERROR(VLOOKUP(CONCATENATE($A226,"_L_",AD$1),Records!$C$2:$H$6601,1,FALSE)),"",VLOOKUP(CONCATENATE($A226,"_L_",AD$1),Records!$C$2:$H$6601,6,FALSE))</f>
        <v/>
      </c>
      <c r="AF226" s="32" t="str">
        <f>IF(ISERROR(VLOOKUP(CONCATENATE($A226,"_L_",AG$1),Records!$C$2:$H$6601,1,FALSE)),"",VLOOKUP(CONCATENATE($A226,"_L_",AG$1),Records!$C$2:$H$6601,4,FALSE))</f>
        <v/>
      </c>
      <c r="AG226" s="7" t="str">
        <f>IF(ISERROR(VLOOKUP(CONCATENATE($A226,"_L_",AG$1),Records!$C$2:$H$6601,1,FALSE)),"",VLOOKUP(CONCATENATE($A226,"_L_",AG$1),Records!$C$2:$H$6601,5,FALSE))</f>
        <v/>
      </c>
      <c r="AH226" s="33" t="str">
        <f>IF(ISERROR(VLOOKUP(CONCATENATE($A226,"_L_",AG$1),Records!$C$2:$H$6601,1,FALSE)),"",VLOOKUP(CONCATENATE($A226,"_L_",AG$1),Records!$C$2:$H$6601,6,FALSE))</f>
        <v/>
      </c>
      <c r="AI226" s="32" t="str">
        <f>IF(ISERROR(VLOOKUP(CONCATENATE($A226,"_L_",AJ$1),Records!$C$2:$H$6601,1,FALSE)),"",VLOOKUP(CONCATENATE($A226,"_L_",AJ$1),Records!$C$2:$H$6601,4,FALSE))</f>
        <v/>
      </c>
      <c r="AJ226" s="7" t="str">
        <f>IF(ISERROR(VLOOKUP(CONCATENATE($A226,"_L_",AJ$1),Records!$C$2:$H$6601,1,FALSE)),"",VLOOKUP(CONCATENATE($A226,"_L_",AJ$1),Records!$C$2:$H$6601,5,FALSE))</f>
        <v/>
      </c>
      <c r="AK226" s="33" t="str">
        <f>IF(ISERROR(VLOOKUP(CONCATENATE($A226,"_L_",AJ$1),Records!$C$2:$H$6601,1,FALSE)),"",VLOOKUP(CONCATENATE($A226,"_L_",AJ$1),Records!$C$2:$H$6601,6,FALSE))</f>
        <v/>
      </c>
      <c r="AL226" s="32" t="str">
        <f>IF(ISERROR(VLOOKUP(CONCATENATE($A226,"_L_",AM$1),Records!$C$2:$H$6601,1,FALSE)),"",VLOOKUP(CONCATENATE($A226,"_L_",AM$1),Records!$C$2:$H$6601,4,FALSE))</f>
        <v/>
      </c>
      <c r="AM226" s="7" t="str">
        <f>IF(ISERROR(VLOOKUP(CONCATENATE($A226,"_L_",AM$1),Records!$C$2:$H$6601,1,FALSE)),"",VLOOKUP(CONCATENATE($A226,"_L_",AM$1),Records!$C$2:$H$6601,5,FALSE))</f>
        <v/>
      </c>
      <c r="AN226" s="33" t="str">
        <f>IF(ISERROR(VLOOKUP(CONCATENATE($A226,"_L_",AM$1),Records!$C$2:$H$6601,1,FALSE)),"",VLOOKUP(CONCATENATE($A226,"_L_",AM$1),Records!$C$2:$H$6601,6,FALSE))</f>
        <v/>
      </c>
      <c r="AO226" s="32" t="str">
        <f>IF(ISERROR(VLOOKUP(CONCATENATE($A226,"_L_",AP$1),Records!$C$2:$H$6601,1,FALSE)),"",VLOOKUP(CONCATENATE($A226,"_L_",AP$1),Records!$C$2:$H$6601,4,FALSE))</f>
        <v/>
      </c>
      <c r="AP226" s="7" t="str">
        <f>IF(ISERROR(VLOOKUP(CONCATENATE($A226,"_L_",AP$1),Records!$C$2:$H$6601,1,FALSE)),"",VLOOKUP(CONCATENATE($A226,"_L_",AP$1),Records!$C$2:$H$6601,5,FALSE))</f>
        <v/>
      </c>
      <c r="AQ226" s="33" t="str">
        <f>IF(ISERROR(VLOOKUP(CONCATENATE($A226,"_L_",AP$1),Records!$C$2:$H$6601,1,FALSE)),"",VLOOKUP(CONCATENATE($A226,"_L_",AP$1),Records!$C$2:$H$6601,6,FALSE))</f>
        <v/>
      </c>
      <c r="AR226" s="32" t="str">
        <f>IF(ISERROR(VLOOKUP(CONCATENATE($A226,"_L_",AS$1),Records!$C$2:$H$6601,1,FALSE)),"",VLOOKUP(CONCATENATE($A226,"_L_",AS$1),Records!$C$2:$H$6601,4,FALSE))</f>
        <v/>
      </c>
      <c r="AS226" s="7" t="str">
        <f>IF(ISERROR(VLOOKUP(CONCATENATE($A226,"_L_",AS$1),Records!$C$2:$H$6601,1,FALSE)),"",VLOOKUP(CONCATENATE($A226,"_L_",AS$1),Records!$C$2:$H$6601,5,FALSE))</f>
        <v/>
      </c>
      <c r="AT226" s="33" t="str">
        <f>IF(ISERROR(VLOOKUP(CONCATENATE($A226,"_L_",AS$1),Records!$C$2:$H$6601,1,FALSE)),"",VLOOKUP(CONCATENATE($A226,"_L_",AS$1),Records!$C$2:$H$6601,6,FALSE))</f>
        <v/>
      </c>
      <c r="AU226" s="32" t="str">
        <f>IF(ISERROR(VLOOKUP(CONCATENATE($A226,"_L_",AV$1),Records!$C$2:$H$6601,1,FALSE)),"",VLOOKUP(CONCATENATE($A226,"_L_",AV$1),Records!$C$2:$H$6601,4,FALSE))</f>
        <v/>
      </c>
      <c r="AV226" s="7" t="str">
        <f>IF(ISERROR(VLOOKUP(CONCATENATE($A226,"_L_",AV$1),Records!$C$2:$H$6601,1,FALSE)),"",VLOOKUP(CONCATENATE($A226,"_L_",AV$1),Records!$C$2:$H$6601,5,FALSE))</f>
        <v/>
      </c>
      <c r="AW226" s="33" t="str">
        <f>IF(ISERROR(VLOOKUP(CONCATENATE($A226,"_L_",AV$1),Records!$C$2:$H$6601,1,FALSE)),"",VLOOKUP(CONCATENATE($A226,"_L_",AV$1),Records!$C$2:$H$6601,6,FALSE))</f>
        <v/>
      </c>
      <c r="AX226" s="32" t="str">
        <f>IF(ISERROR(VLOOKUP(CONCATENATE($A226,"_L_",AY$1),Records!$C$2:$H$6601,1,FALSE)),"",VLOOKUP(CONCATENATE($A226,"_L_",AY$1),Records!$C$2:$H$6601,4,FALSE))</f>
        <v/>
      </c>
      <c r="AY226" s="7" t="str">
        <f>IF(ISERROR(VLOOKUP(CONCATENATE($A226,"_L_",AY$1),Records!$C$2:$H$6601,1,FALSE)),"",VLOOKUP(CONCATENATE($A226,"_L_",AY$1),Records!$C$2:$H$6601,5,FALSE))</f>
        <v/>
      </c>
      <c r="AZ226" s="33" t="str">
        <f>IF(ISERROR(VLOOKUP(CONCATENATE($A226,"_L_",AY$1),Records!$C$2:$H$6601,1,FALSE)),"",VLOOKUP(CONCATENATE($A226,"_L_",AY$1),Records!$C$2:$H$6601,6,FALSE))</f>
        <v/>
      </c>
      <c r="BA226" s="32" t="str">
        <f>IF(ISERROR(VLOOKUP(CONCATENATE($A226,"_L_",BB$1),Records!$C$2:$H$6601,1,FALSE)),"",VLOOKUP(CONCATENATE($A226,"_L_",BB$1),Records!$C$2:$H$6601,4,FALSE))</f>
        <v/>
      </c>
      <c r="BB226" s="7" t="str">
        <f>IF(ISERROR(VLOOKUP(CONCATENATE($A226,"_L_",BB$1),Records!$C$2:$H$6601,1,FALSE)),"",VLOOKUP(CONCATENATE($A226,"_L_",BB$1),Records!$C$2:$H$6601,5,FALSE))</f>
        <v/>
      </c>
      <c r="BC226" s="33" t="str">
        <f>IF(ISERROR(VLOOKUP(CONCATENATE($A226,"_L_",BB$1),Records!$C$2:$H$6601,1,FALSE)),"",VLOOKUP(CONCATENATE($A226,"_L_",BB$1),Records!$C$2:$H$6601,6,FALSE))</f>
        <v/>
      </c>
      <c r="BD226" s="32" t="str">
        <f>IF(ISERROR(VLOOKUP(CONCATENATE($A226,"_L_",BE$1),Records!$C$2:$H$6601,1,FALSE)),"",VLOOKUP(CONCATENATE($A226,"_L_",BE$1),Records!$C$2:$H$6601,4,FALSE))</f>
        <v/>
      </c>
      <c r="BE226" s="7" t="str">
        <f>IF(ISERROR(VLOOKUP(CONCATENATE($A226,"_L_",BE$1),Records!$C$2:$H$6601,1,FALSE)),"",VLOOKUP(CONCATENATE($A226,"_L_",BE$1),Records!$C$2:$H$6601,5,FALSE))</f>
        <v/>
      </c>
      <c r="BF226" s="33" t="str">
        <f>IF(ISERROR(VLOOKUP(CONCATENATE($A226,"_L_",BE$1),Records!$C$2:$H$6601,1,FALSE)),"",VLOOKUP(CONCATENATE($A226,"_L_",BE$1),Records!$C$2:$H$6601,6,FALSE))</f>
        <v/>
      </c>
      <c r="BG226" s="32" t="str">
        <f>IF(ISERROR(VLOOKUP(CONCATENATE($A226,"_L_",BH$1),Records!$C$2:$H$6601,1,FALSE)),"",VLOOKUP(CONCATENATE($A226,"_L_",BH$1),Records!$C$2:$H$6601,4,FALSE))</f>
        <v/>
      </c>
      <c r="BH226" s="7" t="str">
        <f>IF(ISERROR(VLOOKUP(CONCATENATE($A226,"_L_",BH$1),Records!$C$2:$H$6601,1,FALSE)),"",VLOOKUP(CONCATENATE($A226,"_L_",BH$1),Records!$C$2:$H$6601,5,FALSE))</f>
        <v/>
      </c>
      <c r="BI226" s="33" t="str">
        <f>IF(ISERROR(VLOOKUP(CONCATENATE($A226,"_L_",BH$1),Records!$C$2:$H$6601,1,FALSE)),"",VLOOKUP(CONCATENATE($A226,"_L_",BH$1),Records!$C$2:$H$6601,6,FALSE))</f>
        <v/>
      </c>
      <c r="BJ226" s="32" t="str">
        <f>IF(ISERROR(VLOOKUP(CONCATENATE($A226,"_L_",BK$1),Records!$C$2:$H$6601,1,FALSE)),"",VLOOKUP(CONCATENATE($A226,"_L_",BK$1),Records!$C$2:$H$6601,4,FALSE))</f>
        <v/>
      </c>
      <c r="BK226" s="7" t="str">
        <f>IF(ISERROR(VLOOKUP(CONCATENATE($A226,"_L_",BK$1),Records!$C$2:$H$6601,1,FALSE)),"",VLOOKUP(CONCATENATE($A226,"_L_",BK$1),Records!$C$2:$H$6601,5,FALSE))</f>
        <v/>
      </c>
      <c r="BL226" s="33" t="str">
        <f>IF(ISERROR(VLOOKUP(CONCATENATE($A226,"_L_",BK$1),Records!$C$2:$H$6601,1,FALSE)),"",VLOOKUP(CONCATENATE($A226,"_L_",BK$1),Records!$C$2:$H$6601,6,FALSE))</f>
        <v/>
      </c>
      <c r="BM226" s="32" t="str">
        <f>IF(ISERROR(VLOOKUP(CONCATENATE($A226,"_L_",BN$1),Records!$C$2:$H$6601,1,FALSE)),"",VLOOKUP(CONCATENATE($A226,"_L_",BN$1),Records!$C$2:$H$6601,4,FALSE))</f>
        <v/>
      </c>
      <c r="BN226" s="7" t="str">
        <f>IF(ISERROR(VLOOKUP(CONCATENATE($A226,"_L_",BN$1),Records!$C$2:$H$6601,1,FALSE)),"",VLOOKUP(CONCATENATE($A226,"_L_",BN$1),Records!$C$2:$H$6601,5,FALSE))</f>
        <v/>
      </c>
      <c r="BO226" s="33" t="str">
        <f>IF(ISERROR(VLOOKUP(CONCATENATE($A226,"_L_",BN$1),Records!$C$2:$H$6601,1,FALSE)),"",VLOOKUP(CONCATENATE($A226,"_L_",BN$1),Records!$C$2:$H$6601,6,FALSE))</f>
        <v/>
      </c>
      <c r="BP226" s="32" t="str">
        <f>IF(ISERROR(VLOOKUP(CONCATENATE($A226,"_L_",BQ$1),Records!$C$2:$H$6601,1,FALSE)),"",VLOOKUP(CONCATENATE($A226,"_L_",BQ$1),Records!$C$2:$H$6601,4,FALSE))</f>
        <v/>
      </c>
      <c r="BQ226" s="7" t="str">
        <f>IF(ISERROR(VLOOKUP(CONCATENATE($A226,"_L_",BQ$1),Records!$C$2:$H$6601,1,FALSE)),"",VLOOKUP(CONCATENATE($A226,"_L_",BQ$1),Records!$C$2:$H$6601,5,FALSE))</f>
        <v/>
      </c>
      <c r="BR226" s="33" t="str">
        <f>IF(ISERROR(VLOOKUP(CONCATENATE($A226,"_L_",BQ$1),Records!$C$2:$H$6601,1,FALSE)),"",VLOOKUP(CONCATENATE($A226,"_L_",BQ$1),Records!$C$2:$H$6601,6,FALSE))</f>
        <v/>
      </c>
      <c r="BS226" s="32" t="str">
        <f>IF(ISERROR(VLOOKUP(CONCATENATE($A226,"_L_",BT$1),Records!$C$2:$H$6601,1,FALSE)),"",VLOOKUP(CONCATENATE($A226,"_L_",BT$1),Records!$C$2:$H$6601,4,FALSE))</f>
        <v/>
      </c>
      <c r="BT226" s="7" t="str">
        <f>IF(ISERROR(VLOOKUP(CONCATENATE($A226,"_L_",BT$1),Records!$C$2:$H$6601,1,FALSE)),"",VLOOKUP(CONCATENATE($A226,"_L_",BT$1),Records!$C$2:$H$6601,5,FALSE))</f>
        <v/>
      </c>
      <c r="BU226" s="33" t="str">
        <f>IF(ISERROR(VLOOKUP(CONCATENATE($A226,"_L_",BT$1),Records!$C$2:$H$6601,1,FALSE)),"",VLOOKUP(CONCATENATE($A226,"_L_",BT$1),Records!$C$2:$H$6601,6,FALSE))</f>
        <v/>
      </c>
      <c r="BV226" s="32" t="str">
        <f>IF(ISERROR(VLOOKUP(CONCATENATE($A226,"_L_",BW$1),Records!$C$2:$H$6601,1,FALSE)),"",VLOOKUP(CONCATENATE($A226,"_L_",BW$1),Records!$C$2:$H$6601,4,FALSE))</f>
        <v/>
      </c>
      <c r="BW226" s="7" t="str">
        <f>IF(ISERROR(VLOOKUP(CONCATENATE($A226,"_L_",BW$1),Records!$C$2:$H$6601,1,FALSE)),"",VLOOKUP(CONCATENATE($A226,"_L_",BW$1),Records!$C$2:$H$6601,5,FALSE))</f>
        <v/>
      </c>
      <c r="BX226" s="33" t="str">
        <f>IF(ISERROR(VLOOKUP(CONCATENATE($A226,"_L_",BW$1),Records!$C$2:$H$6601,1,FALSE)),"",VLOOKUP(CONCATENATE($A226,"_L_",BW$1),Records!$C$2:$H$6601,6,FALSE))</f>
        <v/>
      </c>
      <c r="BY226" s="32" t="str">
        <f>IF(ISERROR(VLOOKUP(CONCATENATE($A226,"_L_",BZ$1),Records!$C$2:$H$6601,1,FALSE)),"",VLOOKUP(CONCATENATE($A226,"_L_",BZ$1),Records!$C$2:$H$6601,4,FALSE))</f>
        <v/>
      </c>
      <c r="BZ226" s="7" t="str">
        <f>IF(ISERROR(VLOOKUP(CONCATENATE($A226,"_L_",BZ$1),Records!$C$2:$H$6601,1,FALSE)),"",VLOOKUP(CONCATENATE($A226,"_L_",BZ$1),Records!$C$2:$H$6601,5,FALSE))</f>
        <v/>
      </c>
      <c r="CA226" s="33" t="str">
        <f>IF(ISERROR(VLOOKUP(CONCATENATE($A226,"_L_",BZ$1),Records!$C$2:$H$6601,1,FALSE)),"",VLOOKUP(CONCATENATE($A226,"_L_",BZ$1),Records!$C$2:$H$6601,6,FALSE))</f>
        <v/>
      </c>
      <c r="CB226" s="32" t="str">
        <f>IF(ISERROR(VLOOKUP(CONCATENATE($A226,"_L_",CC$1),Records!$C$2:$H$6601,1,FALSE)),"",VLOOKUP(CONCATENATE($A226,"_L_",CC$1),Records!$C$2:$H$6601,4,FALSE))</f>
        <v/>
      </c>
      <c r="CC226" s="7" t="str">
        <f>IF(ISERROR(VLOOKUP(CONCATENATE($A226,"_L_",CC$1),Records!$C$2:$H$6601,1,FALSE)),"",VLOOKUP(CONCATENATE($A226,"_L_",CC$1),Records!$C$2:$H$6601,5,FALSE))</f>
        <v/>
      </c>
      <c r="CD226" s="33" t="str">
        <f>IF(ISERROR(VLOOKUP(CONCATENATE($A226,"_L_",CC$1),Records!$C$2:$H$6601,1,FALSE)),"",VLOOKUP(CONCATENATE($A226,"_L_",CC$1),Records!$C$2:$H$6601,6,FALSE))</f>
        <v/>
      </c>
      <c r="CE226" s="32" t="str">
        <f>IF(ISERROR(VLOOKUP(CONCATENATE($A226,"_L_",CF$1),Records!$C$2:$H$6601,1,FALSE)),"",VLOOKUP(CONCATENATE($A226,"_L_",CF$1),Records!$C$2:$H$6601,4,FALSE))</f>
        <v/>
      </c>
      <c r="CF226" s="7" t="str">
        <f>IF(ISERROR(VLOOKUP(CONCATENATE($A226,"_L_",CF$1),Records!$C$2:$H$6601,1,FALSE)),"",VLOOKUP(CONCATENATE($A226,"_L_",CF$1),Records!$C$2:$H$6601,5,FALSE))</f>
        <v/>
      </c>
      <c r="CG226" s="33" t="str">
        <f>IF(ISERROR(VLOOKUP(CONCATENATE($A226,"_L_",CF$1),Records!$C$2:$H$6601,1,FALSE)),"",VLOOKUP(CONCATENATE($A226,"_L_",CF$1),Records!$C$2:$H$6601,6,FALSE))</f>
        <v/>
      </c>
      <c r="CH226" s="32" t="str">
        <f>IF(ISERROR(VLOOKUP(CONCATENATE($A226,"_L_",CI$1),Records!$C$2:$H$6601,1,FALSE)),"",VLOOKUP(CONCATENATE($A226,"_L_",CI$1),Records!$C$2:$H$6601,4,FALSE))</f>
        <v/>
      </c>
      <c r="CI226" s="7" t="str">
        <f>IF(ISERROR(VLOOKUP(CONCATENATE($A226,"_L_",CI$1),Records!$C$2:$H$6601,1,FALSE)),"",VLOOKUP(CONCATENATE($A226,"_L_",CI$1),Records!$C$2:$H$6601,5,FALSE))</f>
        <v/>
      </c>
      <c r="CJ226" s="33" t="str">
        <f>IF(ISERROR(VLOOKUP(CONCATENATE($A226,"_L_",CI$1),Records!$C$2:$H$6601,1,FALSE)),"",VLOOKUP(CONCATENATE($A226,"_L_",CI$1),Records!$C$2:$H$6601,6,FALSE))</f>
        <v/>
      </c>
      <c r="CK226" s="32" t="str">
        <f>IF(ISERROR(VLOOKUP(CONCATENATE($A226,"_L_",CL$1),Records!$C$2:$H$6601,1,FALSE)),"",VLOOKUP(CONCATENATE($A226,"_L_",CL$1),Records!$C$2:$H$6601,4,FALSE))</f>
        <v/>
      </c>
      <c r="CL226" s="7" t="str">
        <f>IF(ISERROR(VLOOKUP(CONCATENATE($A226,"_L_",CL$1),Records!$C$2:$H$6601,1,FALSE)),"",VLOOKUP(CONCATENATE($A226,"_L_",CL$1),Records!$C$2:$H$6601,5,FALSE))</f>
        <v/>
      </c>
      <c r="CM226" s="33" t="str">
        <f>IF(ISERROR(VLOOKUP(CONCATENATE($A226,"_L_",CL$1),Records!$C$2:$H$6601,1,FALSE)),"",VLOOKUP(CONCATENATE($A226,"_L_",CL$1),Records!$C$2:$H$6601,6,FALSE))</f>
        <v/>
      </c>
      <c r="CN226" s="32" t="str">
        <f>IF(ISERROR(VLOOKUP(CONCATENATE($A226,"_L_",CO$1),Records!$C$2:$H$6601,1,FALSE)),"",VLOOKUP(CONCATENATE($A226,"_L_",CO$1),Records!$C$2:$H$6601,4,FALSE))</f>
        <v/>
      </c>
      <c r="CO226" s="7" t="str">
        <f>IF(ISERROR(VLOOKUP(CONCATENATE($A226,"_L_",CO$1),Records!$C$2:$H$6601,1,FALSE)),"",VLOOKUP(CONCATENATE($A226,"_L_",CO$1),Records!$C$2:$H$6601,5,FALSE))</f>
        <v/>
      </c>
      <c r="CP226" s="33" t="str">
        <f>IF(ISERROR(VLOOKUP(CONCATENATE($A226,"_L_",CO$1),Records!$C$2:$H$6601,1,FALSE)),"",VLOOKUP(CONCATENATE($A226,"_L_",CO$1),Records!$C$2:$H$6601,6,FALSE))</f>
        <v/>
      </c>
      <c r="CQ226" s="32" t="str">
        <f>IF(ISERROR(VLOOKUP(CONCATENATE($A226,"_L_",CR$1),Records!$C$2:$H$6601,1,FALSE)),"",VLOOKUP(CONCATENATE($A226,"_L_",CR$1),Records!$C$2:$H$6601,4,FALSE))</f>
        <v/>
      </c>
      <c r="CR226" s="7" t="str">
        <f>IF(ISERROR(VLOOKUP(CONCATENATE($A226,"_L_",CR$1),Records!$C$2:$H$6601,1,FALSE)),"",VLOOKUP(CONCATENATE($A226,"_L_",CR$1),Records!$C$2:$H$6601,5,FALSE))</f>
        <v/>
      </c>
      <c r="CS226" s="33" t="str">
        <f>IF(ISERROR(VLOOKUP(CONCATENATE($A226,"_L_",CR$1),Records!$C$2:$H$6601,1,FALSE)),"",VLOOKUP(CONCATENATE($A226,"_L_",CR$1),Records!$C$2:$H$6601,6,FALSE))</f>
        <v/>
      </c>
      <c r="CT226" s="32" t="str">
        <f>IF(ISERROR(VLOOKUP(CONCATENATE($A226,"_L_",CU$1),Records!$C$2:$H$6601,1,FALSE)),"",VLOOKUP(CONCATENATE($A226,"_L_",CU$1),Records!$C$2:$H$6601,4,FALSE))</f>
        <v/>
      </c>
      <c r="CU226" s="7" t="str">
        <f>IF(ISERROR(VLOOKUP(CONCATENATE($A226,"_L_",CU$1),Records!$C$2:$H$6601,1,FALSE)),"",VLOOKUP(CONCATENATE($A226,"_L_",CU$1),Records!$C$2:$H$6601,5,FALSE))</f>
        <v/>
      </c>
      <c r="CV226" s="33" t="str">
        <f>IF(ISERROR(VLOOKUP(CONCATENATE($A226,"_L_",CU$1),Records!$C$2:$H$6601,1,FALSE)),"",VLOOKUP(CONCATENATE($A226,"_L_",CU$1),Records!$C$2:$H$6601,6,FALSE))</f>
        <v/>
      </c>
      <c r="CW226" s="32" t="str">
        <f>IF(ISERROR(VLOOKUP(CONCATENATE($A226,"_L_",CX$1),Records!$C$2:$H$6601,1,FALSE)),"",VLOOKUP(CONCATENATE($A226,"_L_",CX$1),Records!$C$2:$H$6601,4,FALSE))</f>
        <v/>
      </c>
      <c r="CX226" s="7" t="str">
        <f>IF(ISERROR(VLOOKUP(CONCATENATE($A226,"_L_",CX$1),Records!$C$2:$H$6601,1,FALSE)),"",VLOOKUP(CONCATENATE($A226,"_L_",CX$1),Records!$C$2:$H$6601,5,FALSE))</f>
        <v/>
      </c>
      <c r="CY226" s="33" t="str">
        <f>IF(ISERROR(VLOOKUP(CONCATENATE($A226,"_L_",CX$1),Records!$C$2:$H$6601,1,FALSE)),"",VLOOKUP(CONCATENATE($A226,"_L_",CX$1),Records!$C$2:$H$6601,6,FALSE))</f>
        <v/>
      </c>
      <c r="CZ226" s="32" t="str">
        <f>IF(ISERROR(VLOOKUP(CONCATENATE($A226,"_L_",DA$1),Records!$C$2:$H$6601,1,FALSE)),"",VLOOKUP(CONCATENATE($A226,"_L_",DA$1),Records!$C$2:$H$6601,4,FALSE))</f>
        <v/>
      </c>
      <c r="DA226" s="7" t="str">
        <f>IF(ISERROR(VLOOKUP(CONCATENATE($A226,"_L_",DA$1),Records!$C$2:$H$6601,1,FALSE)),"",VLOOKUP(CONCATENATE($A226,"_L_",DA$1),Records!$C$2:$H$6601,5,FALSE))</f>
        <v/>
      </c>
      <c r="DB226" s="33" t="str">
        <f>IF(ISERROR(VLOOKUP(CONCATENATE($A226,"_L_",DA$1),Records!$C$2:$H$6601,1,FALSE)),"",VLOOKUP(CONCATENATE($A226,"_L_",DA$1),Records!$C$2:$H$6601,6,FALSE))</f>
        <v/>
      </c>
      <c r="DC226" s="32" t="str">
        <f>IF(ISERROR(VLOOKUP(CONCATENATE($A226,"_L_",DD$1),Records!$C$2:$H$6601,1,FALSE)),"",VLOOKUP(CONCATENATE($A226,"_L_",DD$1),Records!$C$2:$H$6601,4,FALSE))</f>
        <v/>
      </c>
      <c r="DD226" s="7" t="str">
        <f>IF(ISERROR(VLOOKUP(CONCATENATE($A226,"_L_",DD$1),Records!$C$2:$H$6601,1,FALSE)),"",VLOOKUP(CONCATENATE($A226,"_L_",DD$1),Records!$C$2:$H$6601,5,FALSE))</f>
        <v/>
      </c>
      <c r="DE226" s="33" t="str">
        <f>IF(ISERROR(VLOOKUP(CONCATENATE($A226,"_L_",DD$1),Records!$C$2:$H$6601,1,FALSE)),"",VLOOKUP(CONCATENATE($A226,"_L_",DD$1),Records!$C$2:$H$6601,6,FALSE))</f>
        <v/>
      </c>
      <c r="DF226" s="32" t="str">
        <f>IF(ISERROR(VLOOKUP(CONCATENATE($A226,"_L_",DG$1),Records!$C$2:$H$6601,1,FALSE)),"",VLOOKUP(CONCATENATE($A226,"_L_",DG$1),Records!$C$2:$H$6601,4,FALSE))</f>
        <v/>
      </c>
      <c r="DG226" s="7" t="str">
        <f>IF(ISERROR(VLOOKUP(CONCATENATE($A226,"_L_",DG$1),Records!$C$2:$H$6601,1,FALSE)),"",VLOOKUP(CONCATENATE($A226,"_L_",DG$1),Records!$C$2:$H$6601,5,FALSE))</f>
        <v/>
      </c>
      <c r="DH226" s="33" t="str">
        <f>IF(ISERROR(VLOOKUP(CONCATENATE($A226,"_L_",DG$1),Records!$C$2:$H$6601,1,FALSE)),"",VLOOKUP(CONCATENATE($A226,"_L_",DG$1),Records!$C$2:$H$6601,6,FALSE))</f>
        <v/>
      </c>
      <c r="DI226" s="32" t="str">
        <f>IF(ISERROR(VLOOKUP(CONCATENATE($A226,"_L_",DJ$1),Records!$C$2:$H$6601,1,FALSE)),"",VLOOKUP(CONCATENATE($A226,"_L_",DJ$1),Records!$C$2:$H$6601,4,FALSE))</f>
        <v/>
      </c>
      <c r="DJ226" s="7" t="str">
        <f>IF(ISERROR(VLOOKUP(CONCATENATE($A226,"_L_",DJ$1),Records!$C$2:$H$6601,1,FALSE)),"",VLOOKUP(CONCATENATE($A226,"_L_",DJ$1),Records!$C$2:$H$6601,5,FALSE))</f>
        <v/>
      </c>
      <c r="DK226" s="33" t="str">
        <f>IF(ISERROR(VLOOKUP(CONCATENATE($A226,"_L_",DJ$1),Records!$C$2:$H$6601,1,FALSE)),"",VLOOKUP(CONCATENATE($A226,"_L_",DJ$1),Records!$C$2:$H$6601,6,FALSE))</f>
        <v/>
      </c>
      <c r="DL226" s="32" t="str">
        <f>IF(ISERROR(VLOOKUP(CONCATENATE($A226,"_L_",DM$1),Records!$C$2:$H$6601,1,FALSE)),"",VLOOKUP(CONCATENATE($A226,"_L_",DM$1),Records!$C$2:$H$6601,4,FALSE))</f>
        <v/>
      </c>
      <c r="DM226" s="7" t="str">
        <f>IF(ISERROR(VLOOKUP(CONCATENATE($A226,"_L_",DM$1),Records!$C$2:$H$6601,1,FALSE)),"",VLOOKUP(CONCATENATE($A226,"_L_",DM$1),Records!$C$2:$H$6601,5,FALSE))</f>
        <v/>
      </c>
      <c r="DN226" s="33" t="str">
        <f>IF(ISERROR(VLOOKUP(CONCATENATE($A226,"_L_",DM$1),Records!$C$2:$H$6601,1,FALSE)),"",VLOOKUP(CONCATENATE($A226,"_L_",DM$1),Records!$C$2:$H$6601,6,FALSE))</f>
        <v/>
      </c>
      <c r="DO226" s="32" t="str">
        <f>IF(ISERROR(VLOOKUP(CONCATENATE($A226,"_L_",DP$1),Records!$C$2:$H$6601,1,FALSE)),"",VLOOKUP(CONCATENATE($A226,"_L_",DP$1),Records!$C$2:$H$6601,4,FALSE))</f>
        <v/>
      </c>
      <c r="DP226" s="7" t="str">
        <f>IF(ISERROR(VLOOKUP(CONCATENATE($A226,"_L_",DP$1),Records!$C$2:$H$6601,1,FALSE)),"",VLOOKUP(CONCATENATE($A226,"_L_",DP$1),Records!$C$2:$H$6601,5,FALSE))</f>
        <v/>
      </c>
      <c r="DQ226" s="33" t="str">
        <f>IF(ISERROR(VLOOKUP(CONCATENATE($A226,"_L_",DP$1),Records!$C$2:$H$6601,1,FALSE)),"",VLOOKUP(CONCATENATE($A226,"_L_",DP$1),Records!$C$2:$H$6601,6,FALSE))</f>
        <v/>
      </c>
      <c r="DR226" s="32" t="str">
        <f>IF(ISERROR(VLOOKUP(CONCATENATE($A226,"_L_",DS$1),Records!$C$2:$H$6601,1,FALSE)),"",VLOOKUP(CONCATENATE($A226,"_L_",DS$1),Records!$C$2:$H$6601,4,FALSE))</f>
        <v/>
      </c>
      <c r="DS226" s="7" t="str">
        <f>IF(ISERROR(VLOOKUP(CONCATENATE($A226,"_L_",DS$1),Records!$C$2:$H$6601,1,FALSE)),"",VLOOKUP(CONCATENATE($A226,"_L_",DS$1),Records!$C$2:$H$6601,5,FALSE))</f>
        <v/>
      </c>
      <c r="DT226" s="33" t="str">
        <f>IF(ISERROR(VLOOKUP(CONCATENATE($A226,"_L_",DS$1),Records!$C$2:$H$6601,1,FALSE)),"",VLOOKUP(CONCATENATE($A226,"_L_",DS$1),Records!$C$2:$H$6601,6,FALSE))</f>
        <v/>
      </c>
      <c r="DU226" s="32" t="str">
        <f>IF(ISERROR(VLOOKUP(CONCATENATE($A226,"_L_",DV$1),Records!$C$2:$H$6601,1,FALSE)),"",VLOOKUP(CONCATENATE($A226,"_L_",DV$1),Records!$C$2:$H$6601,4,FALSE))</f>
        <v/>
      </c>
      <c r="DV226" s="7" t="str">
        <f>IF(ISERROR(VLOOKUP(CONCATENATE($A226,"_L_",DV$1),Records!$C$2:$H$6601,1,FALSE)),"",VLOOKUP(CONCATENATE($A226,"_L_",DV$1),Records!$C$2:$H$6601,5,FALSE))</f>
        <v/>
      </c>
      <c r="DW226" s="33" t="str">
        <f>IF(ISERROR(VLOOKUP(CONCATENATE($A226,"_L_",DV$1),Records!$C$2:$H$6601,1,FALSE)),"",VLOOKUP(CONCATENATE($A226,"_L_",DV$1),Records!$C$2:$H$6601,6,FALSE))</f>
        <v/>
      </c>
      <c r="DX226" s="32" t="str">
        <f>IF(ISERROR(VLOOKUP(CONCATENATE($A226,"_L_",DY$1),Records!$C$2:$H$6601,1,FALSE)),"",VLOOKUP(CONCATENATE($A226,"_L_",DY$1),Records!$C$2:$H$6601,4,FALSE))</f>
        <v/>
      </c>
      <c r="DY226" s="7" t="str">
        <f>IF(ISERROR(VLOOKUP(CONCATENATE($A226,"_L_",DY$1),Records!$C$2:$H$6601,1,FALSE)),"",VLOOKUP(CONCATENATE($A226,"_L_",DY$1),Records!$C$2:$H$6601,5,FALSE))</f>
        <v/>
      </c>
      <c r="DZ226" s="33" t="str">
        <f>IF(ISERROR(VLOOKUP(CONCATENATE($A226,"_L_",DY$1),Records!$C$2:$H$6601,1,FALSE)),"",VLOOKUP(CONCATENATE($A226,"_L_",DY$1),Records!$C$2:$H$6601,6,FALSE))</f>
        <v/>
      </c>
      <c r="EA226" s="32" t="str">
        <f>IF(ISERROR(VLOOKUP(CONCATENATE($A226,"_L_",EB$1),Records!$C$2:$H$6601,1,FALSE)),"",VLOOKUP(CONCATENATE($A226,"_L_",EB$1),Records!$C$2:$H$6601,4,FALSE))</f>
        <v/>
      </c>
      <c r="EB226" s="7" t="str">
        <f>IF(ISERROR(VLOOKUP(CONCATENATE($A226,"_L_",EB$1),Records!$C$2:$H$6601,1,FALSE)),"",VLOOKUP(CONCATENATE($A226,"_L_",EB$1),Records!$C$2:$H$6601,5,FALSE))</f>
        <v/>
      </c>
      <c r="EC226" s="33" t="str">
        <f>IF(ISERROR(VLOOKUP(CONCATENATE($A226,"_L_",EB$1),Records!$C$2:$H$6601,1,FALSE)),"",VLOOKUP(CONCATENATE($A226,"_L_",EB$1),Records!$C$2:$H$6601,6,FALSE))</f>
        <v/>
      </c>
    </row>
    <row r="227" spans="1:133" ht="15.75" x14ac:dyDescent="0.25">
      <c r="A227" s="11">
        <v>42409</v>
      </c>
      <c r="B227" s="18" t="s">
        <v>82</v>
      </c>
      <c r="C227" s="15">
        <f t="shared" si="7"/>
        <v>33</v>
      </c>
      <c r="D227" s="23" t="s">
        <v>67</v>
      </c>
      <c r="E227" s="24" t="s">
        <v>107</v>
      </c>
      <c r="F227" s="62">
        <f t="shared" si="6"/>
        <v>0</v>
      </c>
      <c r="G227" s="62">
        <f>HomeCalc!F227</f>
        <v>0</v>
      </c>
      <c r="H227" s="32" t="str">
        <f>IF(ISERROR(VLOOKUP(CONCATENATE($A227,"_L_",I$1),Records!$C$2:$H$6601,1,FALSE)),"",VLOOKUP(CONCATENATE($A227,"_L_",I$1),Records!$C$2:$H$6601,4,FALSE))</f>
        <v/>
      </c>
      <c r="I227" s="7" t="str">
        <f>IF(ISERROR(VLOOKUP(CONCATENATE($A227,"_L_",I$1),Records!$C$2:$H$6601,1,FALSE)),"",VLOOKUP(CONCATENATE($A227,"_L_",I$1),Records!$C$2:$H$6601,5,FALSE))</f>
        <v/>
      </c>
      <c r="J227" s="33" t="str">
        <f>IF(ISERROR(VLOOKUP(CONCATENATE($A227,"_L_",I$1),Records!$C$2:$H$6601,1,FALSE)),"",VLOOKUP(CONCATENATE($A227,"_L_",I$1),Records!$C$2:$H$6601,6,FALSE))</f>
        <v/>
      </c>
      <c r="K227" s="32" t="str">
        <f>IF(ISERROR(VLOOKUP(CONCATENATE($A227,"_L_",L$1),Records!$C$2:$H$6601,1,FALSE)),"",VLOOKUP(CONCATENATE($A227,"_L_",L$1),Records!$C$2:$H$6601,4,FALSE))</f>
        <v/>
      </c>
      <c r="L227" s="7" t="str">
        <f>IF(ISERROR(VLOOKUP(CONCATENATE($A227,"_L_",L$1),Records!$C$2:$H$6601,1,FALSE)),"",VLOOKUP(CONCATENATE($A227,"_L_",L$1),Records!$C$2:$H$6601,5,FALSE))</f>
        <v/>
      </c>
      <c r="M227" s="33" t="str">
        <f>IF(ISERROR(VLOOKUP(CONCATENATE($A227,"_L_",L$1),Records!$C$2:$H$6601,1,FALSE)),"",VLOOKUP(CONCATENATE($A227,"_L_",L$1),Records!$C$2:$H$6601,6,FALSE))</f>
        <v/>
      </c>
      <c r="N227" s="32" t="str">
        <f>IF(ISERROR(VLOOKUP(CONCATENATE($A227,"_L_",O$1),Records!$C$2:$H$6601,1,FALSE)),"",VLOOKUP(CONCATENATE($A227,"_L_",O$1),Records!$C$2:$H$6601,4,FALSE))</f>
        <v/>
      </c>
      <c r="O227" s="7" t="str">
        <f>IF(ISERROR(VLOOKUP(CONCATENATE($A227,"_L_",O$1),Records!$C$2:$H$6601,1,FALSE)),"",VLOOKUP(CONCATENATE($A227,"_L_",O$1),Records!$C$2:$H$6601,5,FALSE))</f>
        <v/>
      </c>
      <c r="P227" s="33" t="str">
        <f>IF(ISERROR(VLOOKUP(CONCATENATE($A227,"_L_",O$1),Records!$C$2:$H$6601,1,FALSE)),"",VLOOKUP(CONCATENATE($A227,"_L_",O$1),Records!$C$2:$H$6601,6,FALSE))</f>
        <v/>
      </c>
      <c r="Q227" s="32" t="str">
        <f>IF(ISERROR(VLOOKUP(CONCATENATE($A227,"_L_",R$1),Records!$C$2:$H$6601,1,FALSE)),"",VLOOKUP(CONCATENATE($A227,"_L_",R$1),Records!$C$2:$H$6601,4,FALSE))</f>
        <v/>
      </c>
      <c r="R227" s="7" t="str">
        <f>IF(ISERROR(VLOOKUP(CONCATENATE($A227,"_L_",R$1),Records!$C$2:$H$6601,1,FALSE)),"",VLOOKUP(CONCATENATE($A227,"_L_",R$1),Records!$C$2:$H$6601,5,FALSE))</f>
        <v/>
      </c>
      <c r="S227" s="33" t="str">
        <f>IF(ISERROR(VLOOKUP(CONCATENATE($A227,"_L_",R$1),Records!$C$2:$H$6601,1,FALSE)),"",VLOOKUP(CONCATENATE($A227,"_L_",R$1),Records!$C$2:$H$6601,6,FALSE))</f>
        <v/>
      </c>
      <c r="T227" s="32" t="str">
        <f>IF(ISERROR(VLOOKUP(CONCATENATE($A227,"_L_",U$1),Records!$C$2:$H$6601,1,FALSE)),"",VLOOKUP(CONCATENATE($A227,"_L_",U$1),Records!$C$2:$H$6601,4,FALSE))</f>
        <v/>
      </c>
      <c r="U227" s="7" t="str">
        <f>IF(ISERROR(VLOOKUP(CONCATENATE($A227,"_L_",U$1),Records!$C$2:$H$6601,1,FALSE)),"",VLOOKUP(CONCATENATE($A227,"_L_",U$1),Records!$C$2:$H$6601,5,FALSE))</f>
        <v/>
      </c>
      <c r="V227" s="33" t="str">
        <f>IF(ISERROR(VLOOKUP(CONCATENATE($A227,"_L_",U$1),Records!$C$2:$H$6601,1,FALSE)),"",VLOOKUP(CONCATENATE($A227,"_L_",U$1),Records!$C$2:$H$6601,6,FALSE))</f>
        <v/>
      </c>
      <c r="W227" s="32" t="str">
        <f>IF(ISERROR(VLOOKUP(CONCATENATE($A227,"_L_",X$1),Records!$C$2:$H$6601,1,FALSE)),"",VLOOKUP(CONCATENATE($A227,"_L_",X$1),Records!$C$2:$H$6601,4,FALSE))</f>
        <v/>
      </c>
      <c r="X227" s="7" t="str">
        <f>IF(ISERROR(VLOOKUP(CONCATENATE($A227,"_L_",X$1),Records!$C$2:$H$6601,1,FALSE)),"",VLOOKUP(CONCATENATE($A227,"_L_",X$1),Records!$C$2:$H$6601,5,FALSE))</f>
        <v/>
      </c>
      <c r="Y227" s="33" t="str">
        <f>IF(ISERROR(VLOOKUP(CONCATENATE($A227,"_L_",X$1),Records!$C$2:$H$6601,1,FALSE)),"",VLOOKUP(CONCATENATE($A227,"_L_",X$1),Records!$C$2:$H$6601,6,FALSE))</f>
        <v/>
      </c>
      <c r="Z227" s="32" t="str">
        <f>IF(ISERROR(VLOOKUP(CONCATENATE($A227,"_L_",AA$1),Records!$C$2:$H$6601,1,FALSE)),"",VLOOKUP(CONCATENATE($A227,"_L_",AA$1),Records!$C$2:$H$6601,4,FALSE))</f>
        <v/>
      </c>
      <c r="AA227" s="7" t="str">
        <f>IF(ISERROR(VLOOKUP(CONCATENATE($A227,"_L_",AA$1),Records!$C$2:$H$6601,1,FALSE)),"",VLOOKUP(CONCATENATE($A227,"_L_",AA$1),Records!$C$2:$H$6601,5,FALSE))</f>
        <v/>
      </c>
      <c r="AB227" s="33" t="str">
        <f>IF(ISERROR(VLOOKUP(CONCATENATE($A227,"_L_",AA$1),Records!$C$2:$H$6601,1,FALSE)),"",VLOOKUP(CONCATENATE($A227,"_L_",AA$1),Records!$C$2:$H$6601,6,FALSE))</f>
        <v/>
      </c>
      <c r="AC227" s="32" t="str">
        <f>IF(ISERROR(VLOOKUP(CONCATENATE($A227,"_L_",AD$1),Records!$C$2:$H$6601,1,FALSE)),"",VLOOKUP(CONCATENATE($A227,"_L_",AD$1),Records!$C$2:$H$6601,4,FALSE))</f>
        <v/>
      </c>
      <c r="AD227" s="7" t="str">
        <f>IF(ISERROR(VLOOKUP(CONCATENATE($A227,"_L_",AD$1),Records!$C$2:$H$6601,1,FALSE)),"",VLOOKUP(CONCATENATE($A227,"_L_",AD$1),Records!$C$2:$H$6601,5,FALSE))</f>
        <v/>
      </c>
      <c r="AE227" s="33" t="str">
        <f>IF(ISERROR(VLOOKUP(CONCATENATE($A227,"_L_",AD$1),Records!$C$2:$H$6601,1,FALSE)),"",VLOOKUP(CONCATENATE($A227,"_L_",AD$1),Records!$C$2:$H$6601,6,FALSE))</f>
        <v/>
      </c>
      <c r="AF227" s="32" t="str">
        <f>IF(ISERROR(VLOOKUP(CONCATENATE($A227,"_L_",AG$1),Records!$C$2:$H$6601,1,FALSE)),"",VLOOKUP(CONCATENATE($A227,"_L_",AG$1),Records!$C$2:$H$6601,4,FALSE))</f>
        <v/>
      </c>
      <c r="AG227" s="7" t="str">
        <f>IF(ISERROR(VLOOKUP(CONCATENATE($A227,"_L_",AG$1),Records!$C$2:$H$6601,1,FALSE)),"",VLOOKUP(CONCATENATE($A227,"_L_",AG$1),Records!$C$2:$H$6601,5,FALSE))</f>
        <v/>
      </c>
      <c r="AH227" s="33" t="str">
        <f>IF(ISERROR(VLOOKUP(CONCATENATE($A227,"_L_",AG$1),Records!$C$2:$H$6601,1,FALSE)),"",VLOOKUP(CONCATENATE($A227,"_L_",AG$1),Records!$C$2:$H$6601,6,FALSE))</f>
        <v/>
      </c>
      <c r="AI227" s="32" t="str">
        <f>IF(ISERROR(VLOOKUP(CONCATENATE($A227,"_L_",AJ$1),Records!$C$2:$H$6601,1,FALSE)),"",VLOOKUP(CONCATENATE($A227,"_L_",AJ$1),Records!$C$2:$H$6601,4,FALSE))</f>
        <v/>
      </c>
      <c r="AJ227" s="7" t="str">
        <f>IF(ISERROR(VLOOKUP(CONCATENATE($A227,"_L_",AJ$1),Records!$C$2:$H$6601,1,FALSE)),"",VLOOKUP(CONCATENATE($A227,"_L_",AJ$1),Records!$C$2:$H$6601,5,FALSE))</f>
        <v/>
      </c>
      <c r="AK227" s="33" t="str">
        <f>IF(ISERROR(VLOOKUP(CONCATENATE($A227,"_L_",AJ$1),Records!$C$2:$H$6601,1,FALSE)),"",VLOOKUP(CONCATENATE($A227,"_L_",AJ$1),Records!$C$2:$H$6601,6,FALSE))</f>
        <v/>
      </c>
      <c r="AL227" s="32" t="str">
        <f>IF(ISERROR(VLOOKUP(CONCATENATE($A227,"_L_",AM$1),Records!$C$2:$H$6601,1,FALSE)),"",VLOOKUP(CONCATENATE($A227,"_L_",AM$1),Records!$C$2:$H$6601,4,FALSE))</f>
        <v/>
      </c>
      <c r="AM227" s="7" t="str">
        <f>IF(ISERROR(VLOOKUP(CONCATENATE($A227,"_L_",AM$1),Records!$C$2:$H$6601,1,FALSE)),"",VLOOKUP(CONCATENATE($A227,"_L_",AM$1),Records!$C$2:$H$6601,5,FALSE))</f>
        <v/>
      </c>
      <c r="AN227" s="33" t="str">
        <f>IF(ISERROR(VLOOKUP(CONCATENATE($A227,"_L_",AM$1),Records!$C$2:$H$6601,1,FALSE)),"",VLOOKUP(CONCATENATE($A227,"_L_",AM$1),Records!$C$2:$H$6601,6,FALSE))</f>
        <v/>
      </c>
      <c r="AO227" s="32" t="str">
        <f>IF(ISERROR(VLOOKUP(CONCATENATE($A227,"_L_",AP$1),Records!$C$2:$H$6601,1,FALSE)),"",VLOOKUP(CONCATENATE($A227,"_L_",AP$1),Records!$C$2:$H$6601,4,FALSE))</f>
        <v/>
      </c>
      <c r="AP227" s="7" t="str">
        <f>IF(ISERROR(VLOOKUP(CONCATENATE($A227,"_L_",AP$1),Records!$C$2:$H$6601,1,FALSE)),"",VLOOKUP(CONCATENATE($A227,"_L_",AP$1),Records!$C$2:$H$6601,5,FALSE))</f>
        <v/>
      </c>
      <c r="AQ227" s="33" t="str">
        <f>IF(ISERROR(VLOOKUP(CONCATENATE($A227,"_L_",AP$1),Records!$C$2:$H$6601,1,FALSE)),"",VLOOKUP(CONCATENATE($A227,"_L_",AP$1),Records!$C$2:$H$6601,6,FALSE))</f>
        <v/>
      </c>
      <c r="AR227" s="32" t="str">
        <f>IF(ISERROR(VLOOKUP(CONCATENATE($A227,"_L_",AS$1),Records!$C$2:$H$6601,1,FALSE)),"",VLOOKUP(CONCATENATE($A227,"_L_",AS$1),Records!$C$2:$H$6601,4,FALSE))</f>
        <v/>
      </c>
      <c r="AS227" s="7" t="str">
        <f>IF(ISERROR(VLOOKUP(CONCATENATE($A227,"_L_",AS$1),Records!$C$2:$H$6601,1,FALSE)),"",VLOOKUP(CONCATENATE($A227,"_L_",AS$1),Records!$C$2:$H$6601,5,FALSE))</f>
        <v/>
      </c>
      <c r="AT227" s="33" t="str">
        <f>IF(ISERROR(VLOOKUP(CONCATENATE($A227,"_L_",AS$1),Records!$C$2:$H$6601,1,FALSE)),"",VLOOKUP(CONCATENATE($A227,"_L_",AS$1),Records!$C$2:$H$6601,6,FALSE))</f>
        <v/>
      </c>
      <c r="AU227" s="32" t="str">
        <f>IF(ISERROR(VLOOKUP(CONCATENATE($A227,"_L_",AV$1),Records!$C$2:$H$6601,1,FALSE)),"",VLOOKUP(CONCATENATE($A227,"_L_",AV$1),Records!$C$2:$H$6601,4,FALSE))</f>
        <v/>
      </c>
      <c r="AV227" s="7" t="str">
        <f>IF(ISERROR(VLOOKUP(CONCATENATE($A227,"_L_",AV$1),Records!$C$2:$H$6601,1,FALSE)),"",VLOOKUP(CONCATENATE($A227,"_L_",AV$1),Records!$C$2:$H$6601,5,FALSE))</f>
        <v/>
      </c>
      <c r="AW227" s="33" t="str">
        <f>IF(ISERROR(VLOOKUP(CONCATENATE($A227,"_L_",AV$1),Records!$C$2:$H$6601,1,FALSE)),"",VLOOKUP(CONCATENATE($A227,"_L_",AV$1),Records!$C$2:$H$6601,6,FALSE))</f>
        <v/>
      </c>
      <c r="AX227" s="32" t="str">
        <f>IF(ISERROR(VLOOKUP(CONCATENATE($A227,"_L_",AY$1),Records!$C$2:$H$6601,1,FALSE)),"",VLOOKUP(CONCATENATE($A227,"_L_",AY$1),Records!$C$2:$H$6601,4,FALSE))</f>
        <v/>
      </c>
      <c r="AY227" s="7" t="str">
        <f>IF(ISERROR(VLOOKUP(CONCATENATE($A227,"_L_",AY$1),Records!$C$2:$H$6601,1,FALSE)),"",VLOOKUP(CONCATENATE($A227,"_L_",AY$1),Records!$C$2:$H$6601,5,FALSE))</f>
        <v/>
      </c>
      <c r="AZ227" s="33" t="str">
        <f>IF(ISERROR(VLOOKUP(CONCATENATE($A227,"_L_",AY$1),Records!$C$2:$H$6601,1,FALSE)),"",VLOOKUP(CONCATENATE($A227,"_L_",AY$1),Records!$C$2:$H$6601,6,FALSE))</f>
        <v/>
      </c>
      <c r="BA227" s="32" t="str">
        <f>IF(ISERROR(VLOOKUP(CONCATENATE($A227,"_L_",BB$1),Records!$C$2:$H$6601,1,FALSE)),"",VLOOKUP(CONCATENATE($A227,"_L_",BB$1),Records!$C$2:$H$6601,4,FALSE))</f>
        <v/>
      </c>
      <c r="BB227" s="7" t="str">
        <f>IF(ISERROR(VLOOKUP(CONCATENATE($A227,"_L_",BB$1),Records!$C$2:$H$6601,1,FALSE)),"",VLOOKUP(CONCATENATE($A227,"_L_",BB$1),Records!$C$2:$H$6601,5,FALSE))</f>
        <v/>
      </c>
      <c r="BC227" s="33" t="str">
        <f>IF(ISERROR(VLOOKUP(CONCATENATE($A227,"_L_",BB$1),Records!$C$2:$H$6601,1,FALSE)),"",VLOOKUP(CONCATENATE($A227,"_L_",BB$1),Records!$C$2:$H$6601,6,FALSE))</f>
        <v/>
      </c>
      <c r="BD227" s="32" t="str">
        <f>IF(ISERROR(VLOOKUP(CONCATENATE($A227,"_L_",BE$1),Records!$C$2:$H$6601,1,FALSE)),"",VLOOKUP(CONCATENATE($A227,"_L_",BE$1),Records!$C$2:$H$6601,4,FALSE))</f>
        <v/>
      </c>
      <c r="BE227" s="7" t="str">
        <f>IF(ISERROR(VLOOKUP(CONCATENATE($A227,"_L_",BE$1),Records!$C$2:$H$6601,1,FALSE)),"",VLOOKUP(CONCATENATE($A227,"_L_",BE$1),Records!$C$2:$H$6601,5,FALSE))</f>
        <v/>
      </c>
      <c r="BF227" s="33" t="str">
        <f>IF(ISERROR(VLOOKUP(CONCATENATE($A227,"_L_",BE$1),Records!$C$2:$H$6601,1,FALSE)),"",VLOOKUP(CONCATENATE($A227,"_L_",BE$1),Records!$C$2:$H$6601,6,FALSE))</f>
        <v/>
      </c>
      <c r="BG227" s="32" t="str">
        <f>IF(ISERROR(VLOOKUP(CONCATENATE($A227,"_L_",BH$1),Records!$C$2:$H$6601,1,FALSE)),"",VLOOKUP(CONCATENATE($A227,"_L_",BH$1),Records!$C$2:$H$6601,4,FALSE))</f>
        <v/>
      </c>
      <c r="BH227" s="7" t="str">
        <f>IF(ISERROR(VLOOKUP(CONCATENATE($A227,"_L_",BH$1),Records!$C$2:$H$6601,1,FALSE)),"",VLOOKUP(CONCATENATE($A227,"_L_",BH$1),Records!$C$2:$H$6601,5,FALSE))</f>
        <v/>
      </c>
      <c r="BI227" s="33" t="str">
        <f>IF(ISERROR(VLOOKUP(CONCATENATE($A227,"_L_",BH$1),Records!$C$2:$H$6601,1,FALSE)),"",VLOOKUP(CONCATENATE($A227,"_L_",BH$1),Records!$C$2:$H$6601,6,FALSE))</f>
        <v/>
      </c>
      <c r="BJ227" s="32" t="str">
        <f>IF(ISERROR(VLOOKUP(CONCATENATE($A227,"_L_",BK$1),Records!$C$2:$H$6601,1,FALSE)),"",VLOOKUP(CONCATENATE($A227,"_L_",BK$1),Records!$C$2:$H$6601,4,FALSE))</f>
        <v/>
      </c>
      <c r="BK227" s="7" t="str">
        <f>IF(ISERROR(VLOOKUP(CONCATENATE($A227,"_L_",BK$1),Records!$C$2:$H$6601,1,FALSE)),"",VLOOKUP(CONCATENATE($A227,"_L_",BK$1),Records!$C$2:$H$6601,5,FALSE))</f>
        <v/>
      </c>
      <c r="BL227" s="33" t="str">
        <f>IF(ISERROR(VLOOKUP(CONCATENATE($A227,"_L_",BK$1),Records!$C$2:$H$6601,1,FALSE)),"",VLOOKUP(CONCATENATE($A227,"_L_",BK$1),Records!$C$2:$H$6601,6,FALSE))</f>
        <v/>
      </c>
      <c r="BM227" s="32" t="str">
        <f>IF(ISERROR(VLOOKUP(CONCATENATE($A227,"_L_",BN$1),Records!$C$2:$H$6601,1,FALSE)),"",VLOOKUP(CONCATENATE($A227,"_L_",BN$1),Records!$C$2:$H$6601,4,FALSE))</f>
        <v/>
      </c>
      <c r="BN227" s="7" t="str">
        <f>IF(ISERROR(VLOOKUP(CONCATENATE($A227,"_L_",BN$1),Records!$C$2:$H$6601,1,FALSE)),"",VLOOKUP(CONCATENATE($A227,"_L_",BN$1),Records!$C$2:$H$6601,5,FALSE))</f>
        <v/>
      </c>
      <c r="BO227" s="33" t="str">
        <f>IF(ISERROR(VLOOKUP(CONCATENATE($A227,"_L_",BN$1),Records!$C$2:$H$6601,1,FALSE)),"",VLOOKUP(CONCATENATE($A227,"_L_",BN$1),Records!$C$2:$H$6601,6,FALSE))</f>
        <v/>
      </c>
      <c r="BP227" s="32" t="str">
        <f>IF(ISERROR(VLOOKUP(CONCATENATE($A227,"_L_",BQ$1),Records!$C$2:$H$6601,1,FALSE)),"",VLOOKUP(CONCATENATE($A227,"_L_",BQ$1),Records!$C$2:$H$6601,4,FALSE))</f>
        <v/>
      </c>
      <c r="BQ227" s="7" t="str">
        <f>IF(ISERROR(VLOOKUP(CONCATENATE($A227,"_L_",BQ$1),Records!$C$2:$H$6601,1,FALSE)),"",VLOOKUP(CONCATENATE($A227,"_L_",BQ$1),Records!$C$2:$H$6601,5,FALSE))</f>
        <v/>
      </c>
      <c r="BR227" s="33" t="str">
        <f>IF(ISERROR(VLOOKUP(CONCATENATE($A227,"_L_",BQ$1),Records!$C$2:$H$6601,1,FALSE)),"",VLOOKUP(CONCATENATE($A227,"_L_",BQ$1),Records!$C$2:$H$6601,6,FALSE))</f>
        <v/>
      </c>
      <c r="BS227" s="32" t="str">
        <f>IF(ISERROR(VLOOKUP(CONCATENATE($A227,"_L_",BT$1),Records!$C$2:$H$6601,1,FALSE)),"",VLOOKUP(CONCATENATE($A227,"_L_",BT$1),Records!$C$2:$H$6601,4,FALSE))</f>
        <v/>
      </c>
      <c r="BT227" s="7" t="str">
        <f>IF(ISERROR(VLOOKUP(CONCATENATE($A227,"_L_",BT$1),Records!$C$2:$H$6601,1,FALSE)),"",VLOOKUP(CONCATENATE($A227,"_L_",BT$1),Records!$C$2:$H$6601,5,FALSE))</f>
        <v/>
      </c>
      <c r="BU227" s="33" t="str">
        <f>IF(ISERROR(VLOOKUP(CONCATENATE($A227,"_L_",BT$1),Records!$C$2:$H$6601,1,FALSE)),"",VLOOKUP(CONCATENATE($A227,"_L_",BT$1),Records!$C$2:$H$6601,6,FALSE))</f>
        <v/>
      </c>
      <c r="BV227" s="32" t="str">
        <f>IF(ISERROR(VLOOKUP(CONCATENATE($A227,"_L_",BW$1),Records!$C$2:$H$6601,1,FALSE)),"",VLOOKUP(CONCATENATE($A227,"_L_",BW$1),Records!$C$2:$H$6601,4,FALSE))</f>
        <v/>
      </c>
      <c r="BW227" s="7" t="str">
        <f>IF(ISERROR(VLOOKUP(CONCATENATE($A227,"_L_",BW$1),Records!$C$2:$H$6601,1,FALSE)),"",VLOOKUP(CONCATENATE($A227,"_L_",BW$1),Records!$C$2:$H$6601,5,FALSE))</f>
        <v/>
      </c>
      <c r="BX227" s="33" t="str">
        <f>IF(ISERROR(VLOOKUP(CONCATENATE($A227,"_L_",BW$1),Records!$C$2:$H$6601,1,FALSE)),"",VLOOKUP(CONCATENATE($A227,"_L_",BW$1),Records!$C$2:$H$6601,6,FALSE))</f>
        <v/>
      </c>
      <c r="BY227" s="32" t="str">
        <f>IF(ISERROR(VLOOKUP(CONCATENATE($A227,"_L_",BZ$1),Records!$C$2:$H$6601,1,FALSE)),"",VLOOKUP(CONCATENATE($A227,"_L_",BZ$1),Records!$C$2:$H$6601,4,FALSE))</f>
        <v/>
      </c>
      <c r="BZ227" s="7" t="str">
        <f>IF(ISERROR(VLOOKUP(CONCATENATE($A227,"_L_",BZ$1),Records!$C$2:$H$6601,1,FALSE)),"",VLOOKUP(CONCATENATE($A227,"_L_",BZ$1),Records!$C$2:$H$6601,5,FALSE))</f>
        <v/>
      </c>
      <c r="CA227" s="33" t="str">
        <f>IF(ISERROR(VLOOKUP(CONCATENATE($A227,"_L_",BZ$1),Records!$C$2:$H$6601,1,FALSE)),"",VLOOKUP(CONCATENATE($A227,"_L_",BZ$1),Records!$C$2:$H$6601,6,FALSE))</f>
        <v/>
      </c>
      <c r="CB227" s="32" t="str">
        <f>IF(ISERROR(VLOOKUP(CONCATENATE($A227,"_L_",CC$1),Records!$C$2:$H$6601,1,FALSE)),"",VLOOKUP(CONCATENATE($A227,"_L_",CC$1),Records!$C$2:$H$6601,4,FALSE))</f>
        <v/>
      </c>
      <c r="CC227" s="7" t="str">
        <f>IF(ISERROR(VLOOKUP(CONCATENATE($A227,"_L_",CC$1),Records!$C$2:$H$6601,1,FALSE)),"",VLOOKUP(CONCATENATE($A227,"_L_",CC$1),Records!$C$2:$H$6601,5,FALSE))</f>
        <v/>
      </c>
      <c r="CD227" s="33" t="str">
        <f>IF(ISERROR(VLOOKUP(CONCATENATE($A227,"_L_",CC$1),Records!$C$2:$H$6601,1,FALSE)),"",VLOOKUP(CONCATENATE($A227,"_L_",CC$1),Records!$C$2:$H$6601,6,FALSE))</f>
        <v/>
      </c>
      <c r="CE227" s="32" t="str">
        <f>IF(ISERROR(VLOOKUP(CONCATENATE($A227,"_L_",CF$1),Records!$C$2:$H$6601,1,FALSE)),"",VLOOKUP(CONCATENATE($A227,"_L_",CF$1),Records!$C$2:$H$6601,4,FALSE))</f>
        <v/>
      </c>
      <c r="CF227" s="7" t="str">
        <f>IF(ISERROR(VLOOKUP(CONCATENATE($A227,"_L_",CF$1),Records!$C$2:$H$6601,1,FALSE)),"",VLOOKUP(CONCATENATE($A227,"_L_",CF$1),Records!$C$2:$H$6601,5,FALSE))</f>
        <v/>
      </c>
      <c r="CG227" s="33" t="str">
        <f>IF(ISERROR(VLOOKUP(CONCATENATE($A227,"_L_",CF$1),Records!$C$2:$H$6601,1,FALSE)),"",VLOOKUP(CONCATENATE($A227,"_L_",CF$1),Records!$C$2:$H$6601,6,FALSE))</f>
        <v/>
      </c>
      <c r="CH227" s="32" t="str">
        <f>IF(ISERROR(VLOOKUP(CONCATENATE($A227,"_L_",CI$1),Records!$C$2:$H$6601,1,FALSE)),"",VLOOKUP(CONCATENATE($A227,"_L_",CI$1),Records!$C$2:$H$6601,4,FALSE))</f>
        <v/>
      </c>
      <c r="CI227" s="7" t="str">
        <f>IF(ISERROR(VLOOKUP(CONCATENATE($A227,"_L_",CI$1),Records!$C$2:$H$6601,1,FALSE)),"",VLOOKUP(CONCATENATE($A227,"_L_",CI$1),Records!$C$2:$H$6601,5,FALSE))</f>
        <v/>
      </c>
      <c r="CJ227" s="33" t="str">
        <f>IF(ISERROR(VLOOKUP(CONCATENATE($A227,"_L_",CI$1),Records!$C$2:$H$6601,1,FALSE)),"",VLOOKUP(CONCATENATE($A227,"_L_",CI$1),Records!$C$2:$H$6601,6,FALSE))</f>
        <v/>
      </c>
      <c r="CK227" s="32" t="str">
        <f>IF(ISERROR(VLOOKUP(CONCATENATE($A227,"_L_",CL$1),Records!$C$2:$H$6601,1,FALSE)),"",VLOOKUP(CONCATENATE($A227,"_L_",CL$1),Records!$C$2:$H$6601,4,FALSE))</f>
        <v/>
      </c>
      <c r="CL227" s="7" t="str">
        <f>IF(ISERROR(VLOOKUP(CONCATENATE($A227,"_L_",CL$1),Records!$C$2:$H$6601,1,FALSE)),"",VLOOKUP(CONCATENATE($A227,"_L_",CL$1),Records!$C$2:$H$6601,5,FALSE))</f>
        <v/>
      </c>
      <c r="CM227" s="33" t="str">
        <f>IF(ISERROR(VLOOKUP(CONCATENATE($A227,"_L_",CL$1),Records!$C$2:$H$6601,1,FALSE)),"",VLOOKUP(CONCATENATE($A227,"_L_",CL$1),Records!$C$2:$H$6601,6,FALSE))</f>
        <v/>
      </c>
      <c r="CN227" s="32" t="str">
        <f>IF(ISERROR(VLOOKUP(CONCATENATE($A227,"_L_",CO$1),Records!$C$2:$H$6601,1,FALSE)),"",VLOOKUP(CONCATENATE($A227,"_L_",CO$1),Records!$C$2:$H$6601,4,FALSE))</f>
        <v/>
      </c>
      <c r="CO227" s="7" t="str">
        <f>IF(ISERROR(VLOOKUP(CONCATENATE($A227,"_L_",CO$1),Records!$C$2:$H$6601,1,FALSE)),"",VLOOKUP(CONCATENATE($A227,"_L_",CO$1),Records!$C$2:$H$6601,5,FALSE))</f>
        <v/>
      </c>
      <c r="CP227" s="33" t="str">
        <f>IF(ISERROR(VLOOKUP(CONCATENATE($A227,"_L_",CO$1),Records!$C$2:$H$6601,1,FALSE)),"",VLOOKUP(CONCATENATE($A227,"_L_",CO$1),Records!$C$2:$H$6601,6,FALSE))</f>
        <v/>
      </c>
      <c r="CQ227" s="32" t="str">
        <f>IF(ISERROR(VLOOKUP(CONCATENATE($A227,"_L_",CR$1),Records!$C$2:$H$6601,1,FALSE)),"",VLOOKUP(CONCATENATE($A227,"_L_",CR$1),Records!$C$2:$H$6601,4,FALSE))</f>
        <v/>
      </c>
      <c r="CR227" s="7" t="str">
        <f>IF(ISERROR(VLOOKUP(CONCATENATE($A227,"_L_",CR$1),Records!$C$2:$H$6601,1,FALSE)),"",VLOOKUP(CONCATENATE($A227,"_L_",CR$1),Records!$C$2:$H$6601,5,FALSE))</f>
        <v/>
      </c>
      <c r="CS227" s="33" t="str">
        <f>IF(ISERROR(VLOOKUP(CONCATENATE($A227,"_L_",CR$1),Records!$C$2:$H$6601,1,FALSE)),"",VLOOKUP(CONCATENATE($A227,"_L_",CR$1),Records!$C$2:$H$6601,6,FALSE))</f>
        <v/>
      </c>
      <c r="CT227" s="32" t="str">
        <f>IF(ISERROR(VLOOKUP(CONCATENATE($A227,"_L_",CU$1),Records!$C$2:$H$6601,1,FALSE)),"",VLOOKUP(CONCATENATE($A227,"_L_",CU$1),Records!$C$2:$H$6601,4,FALSE))</f>
        <v/>
      </c>
      <c r="CU227" s="7" t="str">
        <f>IF(ISERROR(VLOOKUP(CONCATENATE($A227,"_L_",CU$1),Records!$C$2:$H$6601,1,FALSE)),"",VLOOKUP(CONCATENATE($A227,"_L_",CU$1),Records!$C$2:$H$6601,5,FALSE))</f>
        <v/>
      </c>
      <c r="CV227" s="33" t="str">
        <f>IF(ISERROR(VLOOKUP(CONCATENATE($A227,"_L_",CU$1),Records!$C$2:$H$6601,1,FALSE)),"",VLOOKUP(CONCATENATE($A227,"_L_",CU$1),Records!$C$2:$H$6601,6,FALSE))</f>
        <v/>
      </c>
      <c r="CW227" s="32" t="str">
        <f>IF(ISERROR(VLOOKUP(CONCATENATE($A227,"_L_",CX$1),Records!$C$2:$H$6601,1,FALSE)),"",VLOOKUP(CONCATENATE($A227,"_L_",CX$1),Records!$C$2:$H$6601,4,FALSE))</f>
        <v/>
      </c>
      <c r="CX227" s="7" t="str">
        <f>IF(ISERROR(VLOOKUP(CONCATENATE($A227,"_L_",CX$1),Records!$C$2:$H$6601,1,FALSE)),"",VLOOKUP(CONCATENATE($A227,"_L_",CX$1),Records!$C$2:$H$6601,5,FALSE))</f>
        <v/>
      </c>
      <c r="CY227" s="33" t="str">
        <f>IF(ISERROR(VLOOKUP(CONCATENATE($A227,"_L_",CX$1),Records!$C$2:$H$6601,1,FALSE)),"",VLOOKUP(CONCATENATE($A227,"_L_",CX$1),Records!$C$2:$H$6601,6,FALSE))</f>
        <v/>
      </c>
      <c r="CZ227" s="32" t="str">
        <f>IF(ISERROR(VLOOKUP(CONCATENATE($A227,"_L_",DA$1),Records!$C$2:$H$6601,1,FALSE)),"",VLOOKUP(CONCATENATE($A227,"_L_",DA$1),Records!$C$2:$H$6601,4,FALSE))</f>
        <v/>
      </c>
      <c r="DA227" s="7" t="str">
        <f>IF(ISERROR(VLOOKUP(CONCATENATE($A227,"_L_",DA$1),Records!$C$2:$H$6601,1,FALSE)),"",VLOOKUP(CONCATENATE($A227,"_L_",DA$1),Records!$C$2:$H$6601,5,FALSE))</f>
        <v/>
      </c>
      <c r="DB227" s="33" t="str">
        <f>IF(ISERROR(VLOOKUP(CONCATENATE($A227,"_L_",DA$1),Records!$C$2:$H$6601,1,FALSE)),"",VLOOKUP(CONCATENATE($A227,"_L_",DA$1),Records!$C$2:$H$6601,6,FALSE))</f>
        <v/>
      </c>
      <c r="DC227" s="32" t="str">
        <f>IF(ISERROR(VLOOKUP(CONCATENATE($A227,"_L_",DD$1),Records!$C$2:$H$6601,1,FALSE)),"",VLOOKUP(CONCATENATE($A227,"_L_",DD$1),Records!$C$2:$H$6601,4,FALSE))</f>
        <v/>
      </c>
      <c r="DD227" s="7" t="str">
        <f>IF(ISERROR(VLOOKUP(CONCATENATE($A227,"_L_",DD$1),Records!$C$2:$H$6601,1,FALSE)),"",VLOOKUP(CONCATENATE($A227,"_L_",DD$1),Records!$C$2:$H$6601,5,FALSE))</f>
        <v/>
      </c>
      <c r="DE227" s="33" t="str">
        <f>IF(ISERROR(VLOOKUP(CONCATENATE($A227,"_L_",DD$1),Records!$C$2:$H$6601,1,FALSE)),"",VLOOKUP(CONCATENATE($A227,"_L_",DD$1),Records!$C$2:$H$6601,6,FALSE))</f>
        <v/>
      </c>
      <c r="DF227" s="32" t="str">
        <f>IF(ISERROR(VLOOKUP(CONCATENATE($A227,"_L_",DG$1),Records!$C$2:$H$6601,1,FALSE)),"",VLOOKUP(CONCATENATE($A227,"_L_",DG$1),Records!$C$2:$H$6601,4,FALSE))</f>
        <v/>
      </c>
      <c r="DG227" s="7" t="str">
        <f>IF(ISERROR(VLOOKUP(CONCATENATE($A227,"_L_",DG$1),Records!$C$2:$H$6601,1,FALSE)),"",VLOOKUP(CONCATENATE($A227,"_L_",DG$1),Records!$C$2:$H$6601,5,FALSE))</f>
        <v/>
      </c>
      <c r="DH227" s="33" t="str">
        <f>IF(ISERROR(VLOOKUP(CONCATENATE($A227,"_L_",DG$1),Records!$C$2:$H$6601,1,FALSE)),"",VLOOKUP(CONCATENATE($A227,"_L_",DG$1),Records!$C$2:$H$6601,6,FALSE))</f>
        <v/>
      </c>
      <c r="DI227" s="32" t="str">
        <f>IF(ISERROR(VLOOKUP(CONCATENATE($A227,"_L_",DJ$1),Records!$C$2:$H$6601,1,FALSE)),"",VLOOKUP(CONCATENATE($A227,"_L_",DJ$1),Records!$C$2:$H$6601,4,FALSE))</f>
        <v/>
      </c>
      <c r="DJ227" s="7" t="str">
        <f>IF(ISERROR(VLOOKUP(CONCATENATE($A227,"_L_",DJ$1),Records!$C$2:$H$6601,1,FALSE)),"",VLOOKUP(CONCATENATE($A227,"_L_",DJ$1),Records!$C$2:$H$6601,5,FALSE))</f>
        <v/>
      </c>
      <c r="DK227" s="33" t="str">
        <f>IF(ISERROR(VLOOKUP(CONCATENATE($A227,"_L_",DJ$1),Records!$C$2:$H$6601,1,FALSE)),"",VLOOKUP(CONCATENATE($A227,"_L_",DJ$1),Records!$C$2:$H$6601,6,FALSE))</f>
        <v/>
      </c>
      <c r="DL227" s="32" t="str">
        <f>IF(ISERROR(VLOOKUP(CONCATENATE($A227,"_L_",DM$1),Records!$C$2:$H$6601,1,FALSE)),"",VLOOKUP(CONCATENATE($A227,"_L_",DM$1),Records!$C$2:$H$6601,4,FALSE))</f>
        <v/>
      </c>
      <c r="DM227" s="7" t="str">
        <f>IF(ISERROR(VLOOKUP(CONCATENATE($A227,"_L_",DM$1),Records!$C$2:$H$6601,1,FALSE)),"",VLOOKUP(CONCATENATE($A227,"_L_",DM$1),Records!$C$2:$H$6601,5,FALSE))</f>
        <v/>
      </c>
      <c r="DN227" s="33" t="str">
        <f>IF(ISERROR(VLOOKUP(CONCATENATE($A227,"_L_",DM$1),Records!$C$2:$H$6601,1,FALSE)),"",VLOOKUP(CONCATENATE($A227,"_L_",DM$1),Records!$C$2:$H$6601,6,FALSE))</f>
        <v/>
      </c>
      <c r="DO227" s="32" t="str">
        <f>IF(ISERROR(VLOOKUP(CONCATENATE($A227,"_L_",DP$1),Records!$C$2:$H$6601,1,FALSE)),"",VLOOKUP(CONCATENATE($A227,"_L_",DP$1),Records!$C$2:$H$6601,4,FALSE))</f>
        <v/>
      </c>
      <c r="DP227" s="7" t="str">
        <f>IF(ISERROR(VLOOKUP(CONCATENATE($A227,"_L_",DP$1),Records!$C$2:$H$6601,1,FALSE)),"",VLOOKUP(CONCATENATE($A227,"_L_",DP$1),Records!$C$2:$H$6601,5,FALSE))</f>
        <v/>
      </c>
      <c r="DQ227" s="33" t="str">
        <f>IF(ISERROR(VLOOKUP(CONCATENATE($A227,"_L_",DP$1),Records!$C$2:$H$6601,1,FALSE)),"",VLOOKUP(CONCATENATE($A227,"_L_",DP$1),Records!$C$2:$H$6601,6,FALSE))</f>
        <v/>
      </c>
      <c r="DR227" s="32" t="str">
        <f>IF(ISERROR(VLOOKUP(CONCATENATE($A227,"_L_",DS$1),Records!$C$2:$H$6601,1,FALSE)),"",VLOOKUP(CONCATENATE($A227,"_L_",DS$1),Records!$C$2:$H$6601,4,FALSE))</f>
        <v/>
      </c>
      <c r="DS227" s="7" t="str">
        <f>IF(ISERROR(VLOOKUP(CONCATENATE($A227,"_L_",DS$1),Records!$C$2:$H$6601,1,FALSE)),"",VLOOKUP(CONCATENATE($A227,"_L_",DS$1),Records!$C$2:$H$6601,5,FALSE))</f>
        <v/>
      </c>
      <c r="DT227" s="33" t="str">
        <f>IF(ISERROR(VLOOKUP(CONCATENATE($A227,"_L_",DS$1),Records!$C$2:$H$6601,1,FALSE)),"",VLOOKUP(CONCATENATE($A227,"_L_",DS$1),Records!$C$2:$H$6601,6,FALSE))</f>
        <v/>
      </c>
      <c r="DU227" s="32" t="str">
        <f>IF(ISERROR(VLOOKUP(CONCATENATE($A227,"_L_",DV$1),Records!$C$2:$H$6601,1,FALSE)),"",VLOOKUP(CONCATENATE($A227,"_L_",DV$1),Records!$C$2:$H$6601,4,FALSE))</f>
        <v/>
      </c>
      <c r="DV227" s="7" t="str">
        <f>IF(ISERROR(VLOOKUP(CONCATENATE($A227,"_L_",DV$1),Records!$C$2:$H$6601,1,FALSE)),"",VLOOKUP(CONCATENATE($A227,"_L_",DV$1),Records!$C$2:$H$6601,5,FALSE))</f>
        <v/>
      </c>
      <c r="DW227" s="33" t="str">
        <f>IF(ISERROR(VLOOKUP(CONCATENATE($A227,"_L_",DV$1),Records!$C$2:$H$6601,1,FALSE)),"",VLOOKUP(CONCATENATE($A227,"_L_",DV$1),Records!$C$2:$H$6601,6,FALSE))</f>
        <v/>
      </c>
      <c r="DX227" s="32" t="str">
        <f>IF(ISERROR(VLOOKUP(CONCATENATE($A227,"_L_",DY$1),Records!$C$2:$H$6601,1,FALSE)),"",VLOOKUP(CONCATENATE($A227,"_L_",DY$1),Records!$C$2:$H$6601,4,FALSE))</f>
        <v/>
      </c>
      <c r="DY227" s="7" t="str">
        <f>IF(ISERROR(VLOOKUP(CONCATENATE($A227,"_L_",DY$1),Records!$C$2:$H$6601,1,FALSE)),"",VLOOKUP(CONCATENATE($A227,"_L_",DY$1),Records!$C$2:$H$6601,5,FALSE))</f>
        <v/>
      </c>
      <c r="DZ227" s="33" t="str">
        <f>IF(ISERROR(VLOOKUP(CONCATENATE($A227,"_L_",DY$1),Records!$C$2:$H$6601,1,FALSE)),"",VLOOKUP(CONCATENATE($A227,"_L_",DY$1),Records!$C$2:$H$6601,6,FALSE))</f>
        <v/>
      </c>
      <c r="EA227" s="32" t="str">
        <f>IF(ISERROR(VLOOKUP(CONCATENATE($A227,"_L_",EB$1),Records!$C$2:$H$6601,1,FALSE)),"",VLOOKUP(CONCATENATE($A227,"_L_",EB$1),Records!$C$2:$H$6601,4,FALSE))</f>
        <v/>
      </c>
      <c r="EB227" s="7" t="str">
        <f>IF(ISERROR(VLOOKUP(CONCATENATE($A227,"_L_",EB$1),Records!$C$2:$H$6601,1,FALSE)),"",VLOOKUP(CONCATENATE($A227,"_L_",EB$1),Records!$C$2:$H$6601,5,FALSE))</f>
        <v/>
      </c>
      <c r="EC227" s="33" t="str">
        <f>IF(ISERROR(VLOOKUP(CONCATENATE($A227,"_L_",EB$1),Records!$C$2:$H$6601,1,FALSE)),"",VLOOKUP(CONCATENATE($A227,"_L_",EB$1),Records!$C$2:$H$6601,6,FALSE))</f>
        <v/>
      </c>
    </row>
    <row r="228" spans="1:133" ht="15.75" x14ac:dyDescent="0.25">
      <c r="A228" s="11">
        <v>42410</v>
      </c>
      <c r="B228" s="18" t="s">
        <v>82</v>
      </c>
      <c r="C228" s="15">
        <f t="shared" si="7"/>
        <v>33</v>
      </c>
      <c r="D228" s="24" t="s">
        <v>60</v>
      </c>
      <c r="E228" s="24" t="s">
        <v>107</v>
      </c>
      <c r="F228" s="62">
        <f t="shared" si="6"/>
        <v>0</v>
      </c>
      <c r="G228" s="62">
        <f>HomeCalc!F228</f>
        <v>0</v>
      </c>
      <c r="H228" s="32" t="str">
        <f>IF(ISERROR(VLOOKUP(CONCATENATE($A228,"_L_",I$1),Records!$C$2:$H$6601,1,FALSE)),"",VLOOKUP(CONCATENATE($A228,"_L_",I$1),Records!$C$2:$H$6601,4,FALSE))</f>
        <v/>
      </c>
      <c r="I228" s="7" t="str">
        <f>IF(ISERROR(VLOOKUP(CONCATENATE($A228,"_L_",I$1),Records!$C$2:$H$6601,1,FALSE)),"",VLOOKUP(CONCATENATE($A228,"_L_",I$1),Records!$C$2:$H$6601,5,FALSE))</f>
        <v/>
      </c>
      <c r="J228" s="33" t="str">
        <f>IF(ISERROR(VLOOKUP(CONCATENATE($A228,"_L_",I$1),Records!$C$2:$H$6601,1,FALSE)),"",VLOOKUP(CONCATENATE($A228,"_L_",I$1),Records!$C$2:$H$6601,6,FALSE))</f>
        <v/>
      </c>
      <c r="K228" s="32" t="str">
        <f>IF(ISERROR(VLOOKUP(CONCATENATE($A228,"_L_",L$1),Records!$C$2:$H$6601,1,FALSE)),"",VLOOKUP(CONCATENATE($A228,"_L_",L$1),Records!$C$2:$H$6601,4,FALSE))</f>
        <v/>
      </c>
      <c r="L228" s="7" t="str">
        <f>IF(ISERROR(VLOOKUP(CONCATENATE($A228,"_L_",L$1),Records!$C$2:$H$6601,1,FALSE)),"",VLOOKUP(CONCATENATE($A228,"_L_",L$1),Records!$C$2:$H$6601,5,FALSE))</f>
        <v/>
      </c>
      <c r="M228" s="33" t="str">
        <f>IF(ISERROR(VLOOKUP(CONCATENATE($A228,"_L_",L$1),Records!$C$2:$H$6601,1,FALSE)),"",VLOOKUP(CONCATENATE($A228,"_L_",L$1),Records!$C$2:$H$6601,6,FALSE))</f>
        <v/>
      </c>
      <c r="N228" s="32" t="str">
        <f>IF(ISERROR(VLOOKUP(CONCATENATE($A228,"_L_",O$1),Records!$C$2:$H$6601,1,FALSE)),"",VLOOKUP(CONCATENATE($A228,"_L_",O$1),Records!$C$2:$H$6601,4,FALSE))</f>
        <v/>
      </c>
      <c r="O228" s="7" t="str">
        <f>IF(ISERROR(VLOOKUP(CONCATENATE($A228,"_L_",O$1),Records!$C$2:$H$6601,1,FALSE)),"",VLOOKUP(CONCATENATE($A228,"_L_",O$1),Records!$C$2:$H$6601,5,FALSE))</f>
        <v/>
      </c>
      <c r="P228" s="33" t="str">
        <f>IF(ISERROR(VLOOKUP(CONCATENATE($A228,"_L_",O$1),Records!$C$2:$H$6601,1,FALSE)),"",VLOOKUP(CONCATENATE($A228,"_L_",O$1),Records!$C$2:$H$6601,6,FALSE))</f>
        <v/>
      </c>
      <c r="Q228" s="32" t="str">
        <f>IF(ISERROR(VLOOKUP(CONCATENATE($A228,"_L_",R$1),Records!$C$2:$H$6601,1,FALSE)),"",VLOOKUP(CONCATENATE($A228,"_L_",R$1),Records!$C$2:$H$6601,4,FALSE))</f>
        <v/>
      </c>
      <c r="R228" s="7" t="str">
        <f>IF(ISERROR(VLOOKUP(CONCATENATE($A228,"_L_",R$1),Records!$C$2:$H$6601,1,FALSE)),"",VLOOKUP(CONCATENATE($A228,"_L_",R$1),Records!$C$2:$H$6601,5,FALSE))</f>
        <v/>
      </c>
      <c r="S228" s="33" t="str">
        <f>IF(ISERROR(VLOOKUP(CONCATENATE($A228,"_L_",R$1),Records!$C$2:$H$6601,1,FALSE)),"",VLOOKUP(CONCATENATE($A228,"_L_",R$1),Records!$C$2:$H$6601,6,FALSE))</f>
        <v/>
      </c>
      <c r="T228" s="32" t="str">
        <f>IF(ISERROR(VLOOKUP(CONCATENATE($A228,"_L_",U$1),Records!$C$2:$H$6601,1,FALSE)),"",VLOOKUP(CONCATENATE($A228,"_L_",U$1),Records!$C$2:$H$6601,4,FALSE))</f>
        <v/>
      </c>
      <c r="U228" s="7" t="str">
        <f>IF(ISERROR(VLOOKUP(CONCATENATE($A228,"_L_",U$1),Records!$C$2:$H$6601,1,FALSE)),"",VLOOKUP(CONCATENATE($A228,"_L_",U$1),Records!$C$2:$H$6601,5,FALSE))</f>
        <v/>
      </c>
      <c r="V228" s="33" t="str">
        <f>IF(ISERROR(VLOOKUP(CONCATENATE($A228,"_L_",U$1),Records!$C$2:$H$6601,1,FALSE)),"",VLOOKUP(CONCATENATE($A228,"_L_",U$1),Records!$C$2:$H$6601,6,FALSE))</f>
        <v/>
      </c>
      <c r="W228" s="32" t="str">
        <f>IF(ISERROR(VLOOKUP(CONCATENATE($A228,"_L_",X$1),Records!$C$2:$H$6601,1,FALSE)),"",VLOOKUP(CONCATENATE($A228,"_L_",X$1),Records!$C$2:$H$6601,4,FALSE))</f>
        <v/>
      </c>
      <c r="X228" s="7" t="str">
        <f>IF(ISERROR(VLOOKUP(CONCATENATE($A228,"_L_",X$1),Records!$C$2:$H$6601,1,FALSE)),"",VLOOKUP(CONCATENATE($A228,"_L_",X$1),Records!$C$2:$H$6601,5,FALSE))</f>
        <v/>
      </c>
      <c r="Y228" s="33" t="str">
        <f>IF(ISERROR(VLOOKUP(CONCATENATE($A228,"_L_",X$1),Records!$C$2:$H$6601,1,FALSE)),"",VLOOKUP(CONCATENATE($A228,"_L_",X$1),Records!$C$2:$H$6601,6,FALSE))</f>
        <v/>
      </c>
      <c r="Z228" s="32" t="str">
        <f>IF(ISERROR(VLOOKUP(CONCATENATE($A228,"_L_",AA$1),Records!$C$2:$H$6601,1,FALSE)),"",VLOOKUP(CONCATENATE($A228,"_L_",AA$1),Records!$C$2:$H$6601,4,FALSE))</f>
        <v/>
      </c>
      <c r="AA228" s="7" t="str">
        <f>IF(ISERROR(VLOOKUP(CONCATENATE($A228,"_L_",AA$1),Records!$C$2:$H$6601,1,FALSE)),"",VLOOKUP(CONCATENATE($A228,"_L_",AA$1),Records!$C$2:$H$6601,5,FALSE))</f>
        <v/>
      </c>
      <c r="AB228" s="33" t="str">
        <f>IF(ISERROR(VLOOKUP(CONCATENATE($A228,"_L_",AA$1),Records!$C$2:$H$6601,1,FALSE)),"",VLOOKUP(CONCATENATE($A228,"_L_",AA$1),Records!$C$2:$H$6601,6,FALSE))</f>
        <v/>
      </c>
      <c r="AC228" s="32" t="str">
        <f>IF(ISERROR(VLOOKUP(CONCATENATE($A228,"_L_",AD$1),Records!$C$2:$H$6601,1,FALSE)),"",VLOOKUP(CONCATENATE($A228,"_L_",AD$1),Records!$C$2:$H$6601,4,FALSE))</f>
        <v/>
      </c>
      <c r="AD228" s="7" t="str">
        <f>IF(ISERROR(VLOOKUP(CONCATENATE($A228,"_L_",AD$1),Records!$C$2:$H$6601,1,FALSE)),"",VLOOKUP(CONCATENATE($A228,"_L_",AD$1),Records!$C$2:$H$6601,5,FALSE))</f>
        <v/>
      </c>
      <c r="AE228" s="33" t="str">
        <f>IF(ISERROR(VLOOKUP(CONCATENATE($A228,"_L_",AD$1),Records!$C$2:$H$6601,1,FALSE)),"",VLOOKUP(CONCATENATE($A228,"_L_",AD$1),Records!$C$2:$H$6601,6,FALSE))</f>
        <v/>
      </c>
      <c r="AF228" s="32" t="str">
        <f>IF(ISERROR(VLOOKUP(CONCATENATE($A228,"_L_",AG$1),Records!$C$2:$H$6601,1,FALSE)),"",VLOOKUP(CONCATENATE($A228,"_L_",AG$1),Records!$C$2:$H$6601,4,FALSE))</f>
        <v/>
      </c>
      <c r="AG228" s="7" t="str">
        <f>IF(ISERROR(VLOOKUP(CONCATENATE($A228,"_L_",AG$1),Records!$C$2:$H$6601,1,FALSE)),"",VLOOKUP(CONCATENATE($A228,"_L_",AG$1),Records!$C$2:$H$6601,5,FALSE))</f>
        <v/>
      </c>
      <c r="AH228" s="33" t="str">
        <f>IF(ISERROR(VLOOKUP(CONCATENATE($A228,"_L_",AG$1),Records!$C$2:$H$6601,1,FALSE)),"",VLOOKUP(CONCATENATE($A228,"_L_",AG$1),Records!$C$2:$H$6601,6,FALSE))</f>
        <v/>
      </c>
      <c r="AI228" s="32" t="str">
        <f>IF(ISERROR(VLOOKUP(CONCATENATE($A228,"_L_",AJ$1),Records!$C$2:$H$6601,1,FALSE)),"",VLOOKUP(CONCATENATE($A228,"_L_",AJ$1),Records!$C$2:$H$6601,4,FALSE))</f>
        <v/>
      </c>
      <c r="AJ228" s="7" t="str">
        <f>IF(ISERROR(VLOOKUP(CONCATENATE($A228,"_L_",AJ$1),Records!$C$2:$H$6601,1,FALSE)),"",VLOOKUP(CONCATENATE($A228,"_L_",AJ$1),Records!$C$2:$H$6601,5,FALSE))</f>
        <v/>
      </c>
      <c r="AK228" s="33" t="str">
        <f>IF(ISERROR(VLOOKUP(CONCATENATE($A228,"_L_",AJ$1),Records!$C$2:$H$6601,1,FALSE)),"",VLOOKUP(CONCATENATE($A228,"_L_",AJ$1),Records!$C$2:$H$6601,6,FALSE))</f>
        <v/>
      </c>
      <c r="AL228" s="32" t="str">
        <f>IF(ISERROR(VLOOKUP(CONCATENATE($A228,"_L_",AM$1),Records!$C$2:$H$6601,1,FALSE)),"",VLOOKUP(CONCATENATE($A228,"_L_",AM$1),Records!$C$2:$H$6601,4,FALSE))</f>
        <v/>
      </c>
      <c r="AM228" s="7" t="str">
        <f>IF(ISERROR(VLOOKUP(CONCATENATE($A228,"_L_",AM$1),Records!$C$2:$H$6601,1,FALSE)),"",VLOOKUP(CONCATENATE($A228,"_L_",AM$1),Records!$C$2:$H$6601,5,FALSE))</f>
        <v/>
      </c>
      <c r="AN228" s="33" t="str">
        <f>IF(ISERROR(VLOOKUP(CONCATENATE($A228,"_L_",AM$1),Records!$C$2:$H$6601,1,FALSE)),"",VLOOKUP(CONCATENATE($A228,"_L_",AM$1),Records!$C$2:$H$6601,6,FALSE))</f>
        <v/>
      </c>
      <c r="AO228" s="32" t="str">
        <f>IF(ISERROR(VLOOKUP(CONCATENATE($A228,"_L_",AP$1),Records!$C$2:$H$6601,1,FALSE)),"",VLOOKUP(CONCATENATE($A228,"_L_",AP$1),Records!$C$2:$H$6601,4,FALSE))</f>
        <v/>
      </c>
      <c r="AP228" s="7" t="str">
        <f>IF(ISERROR(VLOOKUP(CONCATENATE($A228,"_L_",AP$1),Records!$C$2:$H$6601,1,FALSE)),"",VLOOKUP(CONCATENATE($A228,"_L_",AP$1),Records!$C$2:$H$6601,5,FALSE))</f>
        <v/>
      </c>
      <c r="AQ228" s="33" t="str">
        <f>IF(ISERROR(VLOOKUP(CONCATENATE($A228,"_L_",AP$1),Records!$C$2:$H$6601,1,FALSE)),"",VLOOKUP(CONCATENATE($A228,"_L_",AP$1),Records!$C$2:$H$6601,6,FALSE))</f>
        <v/>
      </c>
      <c r="AR228" s="32" t="str">
        <f>IF(ISERROR(VLOOKUP(CONCATENATE($A228,"_L_",AS$1),Records!$C$2:$H$6601,1,FALSE)),"",VLOOKUP(CONCATENATE($A228,"_L_",AS$1),Records!$C$2:$H$6601,4,FALSE))</f>
        <v/>
      </c>
      <c r="AS228" s="7" t="str">
        <f>IF(ISERROR(VLOOKUP(CONCATENATE($A228,"_L_",AS$1),Records!$C$2:$H$6601,1,FALSE)),"",VLOOKUP(CONCATENATE($A228,"_L_",AS$1),Records!$C$2:$H$6601,5,FALSE))</f>
        <v/>
      </c>
      <c r="AT228" s="33" t="str">
        <f>IF(ISERROR(VLOOKUP(CONCATENATE($A228,"_L_",AS$1),Records!$C$2:$H$6601,1,FALSE)),"",VLOOKUP(CONCATENATE($A228,"_L_",AS$1),Records!$C$2:$H$6601,6,FALSE))</f>
        <v/>
      </c>
      <c r="AU228" s="32" t="str">
        <f>IF(ISERROR(VLOOKUP(CONCATENATE($A228,"_L_",AV$1),Records!$C$2:$H$6601,1,FALSE)),"",VLOOKUP(CONCATENATE($A228,"_L_",AV$1),Records!$C$2:$H$6601,4,FALSE))</f>
        <v/>
      </c>
      <c r="AV228" s="7" t="str">
        <f>IF(ISERROR(VLOOKUP(CONCATENATE($A228,"_L_",AV$1),Records!$C$2:$H$6601,1,FALSE)),"",VLOOKUP(CONCATENATE($A228,"_L_",AV$1),Records!$C$2:$H$6601,5,FALSE))</f>
        <v/>
      </c>
      <c r="AW228" s="33" t="str">
        <f>IF(ISERROR(VLOOKUP(CONCATENATE($A228,"_L_",AV$1),Records!$C$2:$H$6601,1,FALSE)),"",VLOOKUP(CONCATENATE($A228,"_L_",AV$1),Records!$C$2:$H$6601,6,FALSE))</f>
        <v/>
      </c>
      <c r="AX228" s="32" t="str">
        <f>IF(ISERROR(VLOOKUP(CONCATENATE($A228,"_L_",AY$1),Records!$C$2:$H$6601,1,FALSE)),"",VLOOKUP(CONCATENATE($A228,"_L_",AY$1),Records!$C$2:$H$6601,4,FALSE))</f>
        <v/>
      </c>
      <c r="AY228" s="7" t="str">
        <f>IF(ISERROR(VLOOKUP(CONCATENATE($A228,"_L_",AY$1),Records!$C$2:$H$6601,1,FALSE)),"",VLOOKUP(CONCATENATE($A228,"_L_",AY$1),Records!$C$2:$H$6601,5,FALSE))</f>
        <v/>
      </c>
      <c r="AZ228" s="33" t="str">
        <f>IF(ISERROR(VLOOKUP(CONCATENATE($A228,"_L_",AY$1),Records!$C$2:$H$6601,1,FALSE)),"",VLOOKUP(CONCATENATE($A228,"_L_",AY$1),Records!$C$2:$H$6601,6,FALSE))</f>
        <v/>
      </c>
      <c r="BA228" s="32" t="str">
        <f>IF(ISERROR(VLOOKUP(CONCATENATE($A228,"_L_",BB$1),Records!$C$2:$H$6601,1,FALSE)),"",VLOOKUP(CONCATENATE($A228,"_L_",BB$1),Records!$C$2:$H$6601,4,FALSE))</f>
        <v/>
      </c>
      <c r="BB228" s="7" t="str">
        <f>IF(ISERROR(VLOOKUP(CONCATENATE($A228,"_L_",BB$1),Records!$C$2:$H$6601,1,FALSE)),"",VLOOKUP(CONCATENATE($A228,"_L_",BB$1),Records!$C$2:$H$6601,5,FALSE))</f>
        <v/>
      </c>
      <c r="BC228" s="33" t="str">
        <f>IF(ISERROR(VLOOKUP(CONCATENATE($A228,"_L_",BB$1),Records!$C$2:$H$6601,1,FALSE)),"",VLOOKUP(CONCATENATE($A228,"_L_",BB$1),Records!$C$2:$H$6601,6,FALSE))</f>
        <v/>
      </c>
      <c r="BD228" s="32" t="str">
        <f>IF(ISERROR(VLOOKUP(CONCATENATE($A228,"_L_",BE$1),Records!$C$2:$H$6601,1,FALSE)),"",VLOOKUP(CONCATENATE($A228,"_L_",BE$1),Records!$C$2:$H$6601,4,FALSE))</f>
        <v/>
      </c>
      <c r="BE228" s="7" t="str">
        <f>IF(ISERROR(VLOOKUP(CONCATENATE($A228,"_L_",BE$1),Records!$C$2:$H$6601,1,FALSE)),"",VLOOKUP(CONCATENATE($A228,"_L_",BE$1),Records!$C$2:$H$6601,5,FALSE))</f>
        <v/>
      </c>
      <c r="BF228" s="33" t="str">
        <f>IF(ISERROR(VLOOKUP(CONCATENATE($A228,"_L_",BE$1),Records!$C$2:$H$6601,1,FALSE)),"",VLOOKUP(CONCATENATE($A228,"_L_",BE$1),Records!$C$2:$H$6601,6,FALSE))</f>
        <v/>
      </c>
      <c r="BG228" s="32" t="str">
        <f>IF(ISERROR(VLOOKUP(CONCATENATE($A228,"_L_",BH$1),Records!$C$2:$H$6601,1,FALSE)),"",VLOOKUP(CONCATENATE($A228,"_L_",BH$1),Records!$C$2:$H$6601,4,FALSE))</f>
        <v/>
      </c>
      <c r="BH228" s="7" t="str">
        <f>IF(ISERROR(VLOOKUP(CONCATENATE($A228,"_L_",BH$1),Records!$C$2:$H$6601,1,FALSE)),"",VLOOKUP(CONCATENATE($A228,"_L_",BH$1),Records!$C$2:$H$6601,5,FALSE))</f>
        <v/>
      </c>
      <c r="BI228" s="33" t="str">
        <f>IF(ISERROR(VLOOKUP(CONCATENATE($A228,"_L_",BH$1),Records!$C$2:$H$6601,1,FALSE)),"",VLOOKUP(CONCATENATE($A228,"_L_",BH$1),Records!$C$2:$H$6601,6,FALSE))</f>
        <v/>
      </c>
      <c r="BJ228" s="32" t="str">
        <f>IF(ISERROR(VLOOKUP(CONCATENATE($A228,"_L_",BK$1),Records!$C$2:$H$6601,1,FALSE)),"",VLOOKUP(CONCATENATE($A228,"_L_",BK$1),Records!$C$2:$H$6601,4,FALSE))</f>
        <v/>
      </c>
      <c r="BK228" s="7" t="str">
        <f>IF(ISERROR(VLOOKUP(CONCATENATE($A228,"_L_",BK$1),Records!$C$2:$H$6601,1,FALSE)),"",VLOOKUP(CONCATENATE($A228,"_L_",BK$1),Records!$C$2:$H$6601,5,FALSE))</f>
        <v/>
      </c>
      <c r="BL228" s="33" t="str">
        <f>IF(ISERROR(VLOOKUP(CONCATENATE($A228,"_L_",BK$1),Records!$C$2:$H$6601,1,FALSE)),"",VLOOKUP(CONCATENATE($A228,"_L_",BK$1),Records!$C$2:$H$6601,6,FALSE))</f>
        <v/>
      </c>
      <c r="BM228" s="32" t="str">
        <f>IF(ISERROR(VLOOKUP(CONCATENATE($A228,"_L_",BN$1),Records!$C$2:$H$6601,1,FALSE)),"",VLOOKUP(CONCATENATE($A228,"_L_",BN$1),Records!$C$2:$H$6601,4,FALSE))</f>
        <v/>
      </c>
      <c r="BN228" s="7" t="str">
        <f>IF(ISERROR(VLOOKUP(CONCATENATE($A228,"_L_",BN$1),Records!$C$2:$H$6601,1,FALSE)),"",VLOOKUP(CONCATENATE($A228,"_L_",BN$1),Records!$C$2:$H$6601,5,FALSE))</f>
        <v/>
      </c>
      <c r="BO228" s="33" t="str">
        <f>IF(ISERROR(VLOOKUP(CONCATENATE($A228,"_L_",BN$1),Records!$C$2:$H$6601,1,FALSE)),"",VLOOKUP(CONCATENATE($A228,"_L_",BN$1),Records!$C$2:$H$6601,6,FALSE))</f>
        <v/>
      </c>
      <c r="BP228" s="32" t="str">
        <f>IF(ISERROR(VLOOKUP(CONCATENATE($A228,"_L_",BQ$1),Records!$C$2:$H$6601,1,FALSE)),"",VLOOKUP(CONCATENATE($A228,"_L_",BQ$1),Records!$C$2:$H$6601,4,FALSE))</f>
        <v/>
      </c>
      <c r="BQ228" s="7" t="str">
        <f>IF(ISERROR(VLOOKUP(CONCATENATE($A228,"_L_",BQ$1),Records!$C$2:$H$6601,1,FALSE)),"",VLOOKUP(CONCATENATE($A228,"_L_",BQ$1),Records!$C$2:$H$6601,5,FALSE))</f>
        <v/>
      </c>
      <c r="BR228" s="33" t="str">
        <f>IF(ISERROR(VLOOKUP(CONCATENATE($A228,"_L_",BQ$1),Records!$C$2:$H$6601,1,FALSE)),"",VLOOKUP(CONCATENATE($A228,"_L_",BQ$1),Records!$C$2:$H$6601,6,FALSE))</f>
        <v/>
      </c>
      <c r="BS228" s="32" t="str">
        <f>IF(ISERROR(VLOOKUP(CONCATENATE($A228,"_L_",BT$1),Records!$C$2:$H$6601,1,FALSE)),"",VLOOKUP(CONCATENATE($A228,"_L_",BT$1),Records!$C$2:$H$6601,4,FALSE))</f>
        <v/>
      </c>
      <c r="BT228" s="7" t="str">
        <f>IF(ISERROR(VLOOKUP(CONCATENATE($A228,"_L_",BT$1),Records!$C$2:$H$6601,1,FALSE)),"",VLOOKUP(CONCATENATE($A228,"_L_",BT$1),Records!$C$2:$H$6601,5,FALSE))</f>
        <v/>
      </c>
      <c r="BU228" s="33" t="str">
        <f>IF(ISERROR(VLOOKUP(CONCATENATE($A228,"_L_",BT$1),Records!$C$2:$H$6601,1,FALSE)),"",VLOOKUP(CONCATENATE($A228,"_L_",BT$1),Records!$C$2:$H$6601,6,FALSE))</f>
        <v/>
      </c>
      <c r="BV228" s="32" t="str">
        <f>IF(ISERROR(VLOOKUP(CONCATENATE($A228,"_L_",BW$1),Records!$C$2:$H$6601,1,FALSE)),"",VLOOKUP(CONCATENATE($A228,"_L_",BW$1),Records!$C$2:$H$6601,4,FALSE))</f>
        <v/>
      </c>
      <c r="BW228" s="7" t="str">
        <f>IF(ISERROR(VLOOKUP(CONCATENATE($A228,"_L_",BW$1),Records!$C$2:$H$6601,1,FALSE)),"",VLOOKUP(CONCATENATE($A228,"_L_",BW$1),Records!$C$2:$H$6601,5,FALSE))</f>
        <v/>
      </c>
      <c r="BX228" s="33" t="str">
        <f>IF(ISERROR(VLOOKUP(CONCATENATE($A228,"_L_",BW$1),Records!$C$2:$H$6601,1,FALSE)),"",VLOOKUP(CONCATENATE($A228,"_L_",BW$1),Records!$C$2:$H$6601,6,FALSE))</f>
        <v/>
      </c>
      <c r="BY228" s="32" t="str">
        <f>IF(ISERROR(VLOOKUP(CONCATENATE($A228,"_L_",BZ$1),Records!$C$2:$H$6601,1,FALSE)),"",VLOOKUP(CONCATENATE($A228,"_L_",BZ$1),Records!$C$2:$H$6601,4,FALSE))</f>
        <v/>
      </c>
      <c r="BZ228" s="7" t="str">
        <f>IF(ISERROR(VLOOKUP(CONCATENATE($A228,"_L_",BZ$1),Records!$C$2:$H$6601,1,FALSE)),"",VLOOKUP(CONCATENATE($A228,"_L_",BZ$1),Records!$C$2:$H$6601,5,FALSE))</f>
        <v/>
      </c>
      <c r="CA228" s="33" t="str">
        <f>IF(ISERROR(VLOOKUP(CONCATENATE($A228,"_L_",BZ$1),Records!$C$2:$H$6601,1,FALSE)),"",VLOOKUP(CONCATENATE($A228,"_L_",BZ$1),Records!$C$2:$H$6601,6,FALSE))</f>
        <v/>
      </c>
      <c r="CB228" s="32" t="str">
        <f>IF(ISERROR(VLOOKUP(CONCATENATE($A228,"_L_",CC$1),Records!$C$2:$H$6601,1,FALSE)),"",VLOOKUP(CONCATENATE($A228,"_L_",CC$1),Records!$C$2:$H$6601,4,FALSE))</f>
        <v/>
      </c>
      <c r="CC228" s="7" t="str">
        <f>IF(ISERROR(VLOOKUP(CONCATENATE($A228,"_L_",CC$1),Records!$C$2:$H$6601,1,FALSE)),"",VLOOKUP(CONCATENATE($A228,"_L_",CC$1),Records!$C$2:$H$6601,5,FALSE))</f>
        <v/>
      </c>
      <c r="CD228" s="33" t="str">
        <f>IF(ISERROR(VLOOKUP(CONCATENATE($A228,"_L_",CC$1),Records!$C$2:$H$6601,1,FALSE)),"",VLOOKUP(CONCATENATE($A228,"_L_",CC$1),Records!$C$2:$H$6601,6,FALSE))</f>
        <v/>
      </c>
      <c r="CE228" s="32" t="str">
        <f>IF(ISERROR(VLOOKUP(CONCATENATE($A228,"_L_",CF$1),Records!$C$2:$H$6601,1,FALSE)),"",VLOOKUP(CONCATENATE($A228,"_L_",CF$1),Records!$C$2:$H$6601,4,FALSE))</f>
        <v/>
      </c>
      <c r="CF228" s="7" t="str">
        <f>IF(ISERROR(VLOOKUP(CONCATENATE($A228,"_L_",CF$1),Records!$C$2:$H$6601,1,FALSE)),"",VLOOKUP(CONCATENATE($A228,"_L_",CF$1),Records!$C$2:$H$6601,5,FALSE))</f>
        <v/>
      </c>
      <c r="CG228" s="33" t="str">
        <f>IF(ISERROR(VLOOKUP(CONCATENATE($A228,"_L_",CF$1),Records!$C$2:$H$6601,1,FALSE)),"",VLOOKUP(CONCATENATE($A228,"_L_",CF$1),Records!$C$2:$H$6601,6,FALSE))</f>
        <v/>
      </c>
      <c r="CH228" s="32" t="str">
        <f>IF(ISERROR(VLOOKUP(CONCATENATE($A228,"_L_",CI$1),Records!$C$2:$H$6601,1,FALSE)),"",VLOOKUP(CONCATENATE($A228,"_L_",CI$1),Records!$C$2:$H$6601,4,FALSE))</f>
        <v/>
      </c>
      <c r="CI228" s="7" t="str">
        <f>IF(ISERROR(VLOOKUP(CONCATENATE($A228,"_L_",CI$1),Records!$C$2:$H$6601,1,FALSE)),"",VLOOKUP(CONCATENATE($A228,"_L_",CI$1),Records!$C$2:$H$6601,5,FALSE))</f>
        <v/>
      </c>
      <c r="CJ228" s="33" t="str">
        <f>IF(ISERROR(VLOOKUP(CONCATENATE($A228,"_L_",CI$1),Records!$C$2:$H$6601,1,FALSE)),"",VLOOKUP(CONCATENATE($A228,"_L_",CI$1),Records!$C$2:$H$6601,6,FALSE))</f>
        <v/>
      </c>
      <c r="CK228" s="32" t="str">
        <f>IF(ISERROR(VLOOKUP(CONCATENATE($A228,"_L_",CL$1),Records!$C$2:$H$6601,1,FALSE)),"",VLOOKUP(CONCATENATE($A228,"_L_",CL$1),Records!$C$2:$H$6601,4,FALSE))</f>
        <v/>
      </c>
      <c r="CL228" s="7" t="str">
        <f>IF(ISERROR(VLOOKUP(CONCATENATE($A228,"_L_",CL$1),Records!$C$2:$H$6601,1,FALSE)),"",VLOOKUP(CONCATENATE($A228,"_L_",CL$1),Records!$C$2:$H$6601,5,FALSE))</f>
        <v/>
      </c>
      <c r="CM228" s="33" t="str">
        <f>IF(ISERROR(VLOOKUP(CONCATENATE($A228,"_L_",CL$1),Records!$C$2:$H$6601,1,FALSE)),"",VLOOKUP(CONCATENATE($A228,"_L_",CL$1),Records!$C$2:$H$6601,6,FALSE))</f>
        <v/>
      </c>
      <c r="CN228" s="32" t="str">
        <f>IF(ISERROR(VLOOKUP(CONCATENATE($A228,"_L_",CO$1),Records!$C$2:$H$6601,1,FALSE)),"",VLOOKUP(CONCATENATE($A228,"_L_",CO$1),Records!$C$2:$H$6601,4,FALSE))</f>
        <v/>
      </c>
      <c r="CO228" s="7" t="str">
        <f>IF(ISERROR(VLOOKUP(CONCATENATE($A228,"_L_",CO$1),Records!$C$2:$H$6601,1,FALSE)),"",VLOOKUP(CONCATENATE($A228,"_L_",CO$1),Records!$C$2:$H$6601,5,FALSE))</f>
        <v/>
      </c>
      <c r="CP228" s="33" t="str">
        <f>IF(ISERROR(VLOOKUP(CONCATENATE($A228,"_L_",CO$1),Records!$C$2:$H$6601,1,FALSE)),"",VLOOKUP(CONCATENATE($A228,"_L_",CO$1),Records!$C$2:$H$6601,6,FALSE))</f>
        <v/>
      </c>
      <c r="CQ228" s="32" t="str">
        <f>IF(ISERROR(VLOOKUP(CONCATENATE($A228,"_L_",CR$1),Records!$C$2:$H$6601,1,FALSE)),"",VLOOKUP(CONCATENATE($A228,"_L_",CR$1),Records!$C$2:$H$6601,4,FALSE))</f>
        <v/>
      </c>
      <c r="CR228" s="7" t="str">
        <f>IF(ISERROR(VLOOKUP(CONCATENATE($A228,"_L_",CR$1),Records!$C$2:$H$6601,1,FALSE)),"",VLOOKUP(CONCATENATE($A228,"_L_",CR$1),Records!$C$2:$H$6601,5,FALSE))</f>
        <v/>
      </c>
      <c r="CS228" s="33" t="str">
        <f>IF(ISERROR(VLOOKUP(CONCATENATE($A228,"_L_",CR$1),Records!$C$2:$H$6601,1,FALSE)),"",VLOOKUP(CONCATENATE($A228,"_L_",CR$1),Records!$C$2:$H$6601,6,FALSE))</f>
        <v/>
      </c>
      <c r="CT228" s="32" t="str">
        <f>IF(ISERROR(VLOOKUP(CONCATENATE($A228,"_L_",CU$1),Records!$C$2:$H$6601,1,FALSE)),"",VLOOKUP(CONCATENATE($A228,"_L_",CU$1),Records!$C$2:$H$6601,4,FALSE))</f>
        <v/>
      </c>
      <c r="CU228" s="7" t="str">
        <f>IF(ISERROR(VLOOKUP(CONCATENATE($A228,"_L_",CU$1),Records!$C$2:$H$6601,1,FALSE)),"",VLOOKUP(CONCATENATE($A228,"_L_",CU$1),Records!$C$2:$H$6601,5,FALSE))</f>
        <v/>
      </c>
      <c r="CV228" s="33" t="str">
        <f>IF(ISERROR(VLOOKUP(CONCATENATE($A228,"_L_",CU$1),Records!$C$2:$H$6601,1,FALSE)),"",VLOOKUP(CONCATENATE($A228,"_L_",CU$1),Records!$C$2:$H$6601,6,FALSE))</f>
        <v/>
      </c>
      <c r="CW228" s="32" t="str">
        <f>IF(ISERROR(VLOOKUP(CONCATENATE($A228,"_L_",CX$1),Records!$C$2:$H$6601,1,FALSE)),"",VLOOKUP(CONCATENATE($A228,"_L_",CX$1),Records!$C$2:$H$6601,4,FALSE))</f>
        <v/>
      </c>
      <c r="CX228" s="7" t="str">
        <f>IF(ISERROR(VLOOKUP(CONCATENATE($A228,"_L_",CX$1),Records!$C$2:$H$6601,1,FALSE)),"",VLOOKUP(CONCATENATE($A228,"_L_",CX$1),Records!$C$2:$H$6601,5,FALSE))</f>
        <v/>
      </c>
      <c r="CY228" s="33" t="str">
        <f>IF(ISERROR(VLOOKUP(CONCATENATE($A228,"_L_",CX$1),Records!$C$2:$H$6601,1,FALSE)),"",VLOOKUP(CONCATENATE($A228,"_L_",CX$1),Records!$C$2:$H$6601,6,FALSE))</f>
        <v/>
      </c>
      <c r="CZ228" s="32" t="str">
        <f>IF(ISERROR(VLOOKUP(CONCATENATE($A228,"_L_",DA$1),Records!$C$2:$H$6601,1,FALSE)),"",VLOOKUP(CONCATENATE($A228,"_L_",DA$1),Records!$C$2:$H$6601,4,FALSE))</f>
        <v/>
      </c>
      <c r="DA228" s="7" t="str">
        <f>IF(ISERROR(VLOOKUP(CONCATENATE($A228,"_L_",DA$1),Records!$C$2:$H$6601,1,FALSE)),"",VLOOKUP(CONCATENATE($A228,"_L_",DA$1),Records!$C$2:$H$6601,5,FALSE))</f>
        <v/>
      </c>
      <c r="DB228" s="33" t="str">
        <f>IF(ISERROR(VLOOKUP(CONCATENATE($A228,"_L_",DA$1),Records!$C$2:$H$6601,1,FALSE)),"",VLOOKUP(CONCATENATE($A228,"_L_",DA$1),Records!$C$2:$H$6601,6,FALSE))</f>
        <v/>
      </c>
      <c r="DC228" s="32" t="str">
        <f>IF(ISERROR(VLOOKUP(CONCATENATE($A228,"_L_",DD$1),Records!$C$2:$H$6601,1,FALSE)),"",VLOOKUP(CONCATENATE($A228,"_L_",DD$1),Records!$C$2:$H$6601,4,FALSE))</f>
        <v/>
      </c>
      <c r="DD228" s="7" t="str">
        <f>IF(ISERROR(VLOOKUP(CONCATENATE($A228,"_L_",DD$1),Records!$C$2:$H$6601,1,FALSE)),"",VLOOKUP(CONCATENATE($A228,"_L_",DD$1),Records!$C$2:$H$6601,5,FALSE))</f>
        <v/>
      </c>
      <c r="DE228" s="33" t="str">
        <f>IF(ISERROR(VLOOKUP(CONCATENATE($A228,"_L_",DD$1),Records!$C$2:$H$6601,1,FALSE)),"",VLOOKUP(CONCATENATE($A228,"_L_",DD$1),Records!$C$2:$H$6601,6,FALSE))</f>
        <v/>
      </c>
      <c r="DF228" s="32" t="str">
        <f>IF(ISERROR(VLOOKUP(CONCATENATE($A228,"_L_",DG$1),Records!$C$2:$H$6601,1,FALSE)),"",VLOOKUP(CONCATENATE($A228,"_L_",DG$1),Records!$C$2:$H$6601,4,FALSE))</f>
        <v/>
      </c>
      <c r="DG228" s="7" t="str">
        <f>IF(ISERROR(VLOOKUP(CONCATENATE($A228,"_L_",DG$1),Records!$C$2:$H$6601,1,FALSE)),"",VLOOKUP(CONCATENATE($A228,"_L_",DG$1),Records!$C$2:$H$6601,5,FALSE))</f>
        <v/>
      </c>
      <c r="DH228" s="33" t="str">
        <f>IF(ISERROR(VLOOKUP(CONCATENATE($A228,"_L_",DG$1),Records!$C$2:$H$6601,1,FALSE)),"",VLOOKUP(CONCATENATE($A228,"_L_",DG$1),Records!$C$2:$H$6601,6,FALSE))</f>
        <v/>
      </c>
      <c r="DI228" s="32" t="str">
        <f>IF(ISERROR(VLOOKUP(CONCATENATE($A228,"_L_",DJ$1),Records!$C$2:$H$6601,1,FALSE)),"",VLOOKUP(CONCATENATE($A228,"_L_",DJ$1),Records!$C$2:$H$6601,4,FALSE))</f>
        <v/>
      </c>
      <c r="DJ228" s="7" t="str">
        <f>IF(ISERROR(VLOOKUP(CONCATENATE($A228,"_L_",DJ$1),Records!$C$2:$H$6601,1,FALSE)),"",VLOOKUP(CONCATENATE($A228,"_L_",DJ$1),Records!$C$2:$H$6601,5,FALSE))</f>
        <v/>
      </c>
      <c r="DK228" s="33" t="str">
        <f>IF(ISERROR(VLOOKUP(CONCATENATE($A228,"_L_",DJ$1),Records!$C$2:$H$6601,1,FALSE)),"",VLOOKUP(CONCATENATE($A228,"_L_",DJ$1),Records!$C$2:$H$6601,6,FALSE))</f>
        <v/>
      </c>
      <c r="DL228" s="32" t="str">
        <f>IF(ISERROR(VLOOKUP(CONCATENATE($A228,"_L_",DM$1),Records!$C$2:$H$6601,1,FALSE)),"",VLOOKUP(CONCATENATE($A228,"_L_",DM$1),Records!$C$2:$H$6601,4,FALSE))</f>
        <v/>
      </c>
      <c r="DM228" s="7" t="str">
        <f>IF(ISERROR(VLOOKUP(CONCATENATE($A228,"_L_",DM$1),Records!$C$2:$H$6601,1,FALSE)),"",VLOOKUP(CONCATENATE($A228,"_L_",DM$1),Records!$C$2:$H$6601,5,FALSE))</f>
        <v/>
      </c>
      <c r="DN228" s="33" t="str">
        <f>IF(ISERROR(VLOOKUP(CONCATENATE($A228,"_L_",DM$1),Records!$C$2:$H$6601,1,FALSE)),"",VLOOKUP(CONCATENATE($A228,"_L_",DM$1),Records!$C$2:$H$6601,6,FALSE))</f>
        <v/>
      </c>
      <c r="DO228" s="32" t="str">
        <f>IF(ISERROR(VLOOKUP(CONCATENATE($A228,"_L_",DP$1),Records!$C$2:$H$6601,1,FALSE)),"",VLOOKUP(CONCATENATE($A228,"_L_",DP$1),Records!$C$2:$H$6601,4,FALSE))</f>
        <v/>
      </c>
      <c r="DP228" s="7" t="str">
        <f>IF(ISERROR(VLOOKUP(CONCATENATE($A228,"_L_",DP$1),Records!$C$2:$H$6601,1,FALSE)),"",VLOOKUP(CONCATENATE($A228,"_L_",DP$1),Records!$C$2:$H$6601,5,FALSE))</f>
        <v/>
      </c>
      <c r="DQ228" s="33" t="str">
        <f>IF(ISERROR(VLOOKUP(CONCATENATE($A228,"_L_",DP$1),Records!$C$2:$H$6601,1,FALSE)),"",VLOOKUP(CONCATENATE($A228,"_L_",DP$1),Records!$C$2:$H$6601,6,FALSE))</f>
        <v/>
      </c>
      <c r="DR228" s="32" t="str">
        <f>IF(ISERROR(VLOOKUP(CONCATENATE($A228,"_L_",DS$1),Records!$C$2:$H$6601,1,FALSE)),"",VLOOKUP(CONCATENATE($A228,"_L_",DS$1),Records!$C$2:$H$6601,4,FALSE))</f>
        <v/>
      </c>
      <c r="DS228" s="7" t="str">
        <f>IF(ISERROR(VLOOKUP(CONCATENATE($A228,"_L_",DS$1),Records!$C$2:$H$6601,1,FALSE)),"",VLOOKUP(CONCATENATE($A228,"_L_",DS$1),Records!$C$2:$H$6601,5,FALSE))</f>
        <v/>
      </c>
      <c r="DT228" s="33" t="str">
        <f>IF(ISERROR(VLOOKUP(CONCATENATE($A228,"_L_",DS$1),Records!$C$2:$H$6601,1,FALSE)),"",VLOOKUP(CONCATENATE($A228,"_L_",DS$1),Records!$C$2:$H$6601,6,FALSE))</f>
        <v/>
      </c>
      <c r="DU228" s="32" t="str">
        <f>IF(ISERROR(VLOOKUP(CONCATENATE($A228,"_L_",DV$1),Records!$C$2:$H$6601,1,FALSE)),"",VLOOKUP(CONCATENATE($A228,"_L_",DV$1),Records!$C$2:$H$6601,4,FALSE))</f>
        <v/>
      </c>
      <c r="DV228" s="7" t="str">
        <f>IF(ISERROR(VLOOKUP(CONCATENATE($A228,"_L_",DV$1),Records!$C$2:$H$6601,1,FALSE)),"",VLOOKUP(CONCATENATE($A228,"_L_",DV$1),Records!$C$2:$H$6601,5,FALSE))</f>
        <v/>
      </c>
      <c r="DW228" s="33" t="str">
        <f>IF(ISERROR(VLOOKUP(CONCATENATE($A228,"_L_",DV$1),Records!$C$2:$H$6601,1,FALSE)),"",VLOOKUP(CONCATENATE($A228,"_L_",DV$1),Records!$C$2:$H$6601,6,FALSE))</f>
        <v/>
      </c>
      <c r="DX228" s="32" t="str">
        <f>IF(ISERROR(VLOOKUP(CONCATENATE($A228,"_L_",DY$1),Records!$C$2:$H$6601,1,FALSE)),"",VLOOKUP(CONCATENATE($A228,"_L_",DY$1),Records!$C$2:$H$6601,4,FALSE))</f>
        <v/>
      </c>
      <c r="DY228" s="7" t="str">
        <f>IF(ISERROR(VLOOKUP(CONCATENATE($A228,"_L_",DY$1),Records!$C$2:$H$6601,1,FALSE)),"",VLOOKUP(CONCATENATE($A228,"_L_",DY$1),Records!$C$2:$H$6601,5,FALSE))</f>
        <v/>
      </c>
      <c r="DZ228" s="33" t="str">
        <f>IF(ISERROR(VLOOKUP(CONCATENATE($A228,"_L_",DY$1),Records!$C$2:$H$6601,1,FALSE)),"",VLOOKUP(CONCATENATE($A228,"_L_",DY$1),Records!$C$2:$H$6601,6,FALSE))</f>
        <v/>
      </c>
      <c r="EA228" s="32" t="str">
        <f>IF(ISERROR(VLOOKUP(CONCATENATE($A228,"_L_",EB$1),Records!$C$2:$H$6601,1,FALSE)),"",VLOOKUP(CONCATENATE($A228,"_L_",EB$1),Records!$C$2:$H$6601,4,FALSE))</f>
        <v/>
      </c>
      <c r="EB228" s="7" t="str">
        <f>IF(ISERROR(VLOOKUP(CONCATENATE($A228,"_L_",EB$1),Records!$C$2:$H$6601,1,FALSE)),"",VLOOKUP(CONCATENATE($A228,"_L_",EB$1),Records!$C$2:$H$6601,5,FALSE))</f>
        <v/>
      </c>
      <c r="EC228" s="33" t="str">
        <f>IF(ISERROR(VLOOKUP(CONCATENATE($A228,"_L_",EB$1),Records!$C$2:$H$6601,1,FALSE)),"",VLOOKUP(CONCATENATE($A228,"_L_",EB$1),Records!$C$2:$H$6601,6,FALSE))</f>
        <v/>
      </c>
    </row>
    <row r="229" spans="1:133" ht="15.75" x14ac:dyDescent="0.25">
      <c r="A229" s="11">
        <v>42411</v>
      </c>
      <c r="B229" s="18" t="s">
        <v>82</v>
      </c>
      <c r="C229" s="15">
        <f t="shared" si="7"/>
        <v>33</v>
      </c>
      <c r="D229" s="28" t="s">
        <v>62</v>
      </c>
      <c r="E229" s="24" t="s">
        <v>107</v>
      </c>
      <c r="F229" s="62">
        <f t="shared" si="6"/>
        <v>0</v>
      </c>
      <c r="G229" s="62">
        <f>HomeCalc!F229</f>
        <v>0</v>
      </c>
      <c r="H229" s="32" t="str">
        <f>IF(ISERROR(VLOOKUP(CONCATENATE($A229,"_L_",I$1),Records!$C$2:$H$6601,1,FALSE)),"",VLOOKUP(CONCATENATE($A229,"_L_",I$1),Records!$C$2:$H$6601,4,FALSE))</f>
        <v/>
      </c>
      <c r="I229" s="7" t="str">
        <f>IF(ISERROR(VLOOKUP(CONCATENATE($A229,"_L_",I$1),Records!$C$2:$H$6601,1,FALSE)),"",VLOOKUP(CONCATENATE($A229,"_L_",I$1),Records!$C$2:$H$6601,5,FALSE))</f>
        <v/>
      </c>
      <c r="J229" s="33" t="str">
        <f>IF(ISERROR(VLOOKUP(CONCATENATE($A229,"_L_",I$1),Records!$C$2:$H$6601,1,FALSE)),"",VLOOKUP(CONCATENATE($A229,"_L_",I$1),Records!$C$2:$H$6601,6,FALSE))</f>
        <v/>
      </c>
      <c r="K229" s="32" t="str">
        <f>IF(ISERROR(VLOOKUP(CONCATENATE($A229,"_L_",L$1),Records!$C$2:$H$6601,1,FALSE)),"",VLOOKUP(CONCATENATE($A229,"_L_",L$1),Records!$C$2:$H$6601,4,FALSE))</f>
        <v/>
      </c>
      <c r="L229" s="7" t="str">
        <f>IF(ISERROR(VLOOKUP(CONCATENATE($A229,"_L_",L$1),Records!$C$2:$H$6601,1,FALSE)),"",VLOOKUP(CONCATENATE($A229,"_L_",L$1),Records!$C$2:$H$6601,5,FALSE))</f>
        <v/>
      </c>
      <c r="M229" s="33" t="str">
        <f>IF(ISERROR(VLOOKUP(CONCATENATE($A229,"_L_",L$1),Records!$C$2:$H$6601,1,FALSE)),"",VLOOKUP(CONCATENATE($A229,"_L_",L$1),Records!$C$2:$H$6601,6,FALSE))</f>
        <v/>
      </c>
      <c r="N229" s="32" t="str">
        <f>IF(ISERROR(VLOOKUP(CONCATENATE($A229,"_L_",O$1),Records!$C$2:$H$6601,1,FALSE)),"",VLOOKUP(CONCATENATE($A229,"_L_",O$1),Records!$C$2:$H$6601,4,FALSE))</f>
        <v/>
      </c>
      <c r="O229" s="7" t="str">
        <f>IF(ISERROR(VLOOKUP(CONCATENATE($A229,"_L_",O$1),Records!$C$2:$H$6601,1,FALSE)),"",VLOOKUP(CONCATENATE($A229,"_L_",O$1),Records!$C$2:$H$6601,5,FALSE))</f>
        <v/>
      </c>
      <c r="P229" s="33" t="str">
        <f>IF(ISERROR(VLOOKUP(CONCATENATE($A229,"_L_",O$1),Records!$C$2:$H$6601,1,FALSE)),"",VLOOKUP(CONCATENATE($A229,"_L_",O$1),Records!$C$2:$H$6601,6,FALSE))</f>
        <v/>
      </c>
      <c r="Q229" s="32" t="str">
        <f>IF(ISERROR(VLOOKUP(CONCATENATE($A229,"_L_",R$1),Records!$C$2:$H$6601,1,FALSE)),"",VLOOKUP(CONCATENATE($A229,"_L_",R$1),Records!$C$2:$H$6601,4,FALSE))</f>
        <v/>
      </c>
      <c r="R229" s="7" t="str">
        <f>IF(ISERROR(VLOOKUP(CONCATENATE($A229,"_L_",R$1),Records!$C$2:$H$6601,1,FALSE)),"",VLOOKUP(CONCATENATE($A229,"_L_",R$1),Records!$C$2:$H$6601,5,FALSE))</f>
        <v/>
      </c>
      <c r="S229" s="33" t="str">
        <f>IF(ISERROR(VLOOKUP(CONCATENATE($A229,"_L_",R$1),Records!$C$2:$H$6601,1,FALSE)),"",VLOOKUP(CONCATENATE($A229,"_L_",R$1),Records!$C$2:$H$6601,6,FALSE))</f>
        <v/>
      </c>
      <c r="T229" s="32" t="str">
        <f>IF(ISERROR(VLOOKUP(CONCATENATE($A229,"_L_",U$1),Records!$C$2:$H$6601,1,FALSE)),"",VLOOKUP(CONCATENATE($A229,"_L_",U$1),Records!$C$2:$H$6601,4,FALSE))</f>
        <v/>
      </c>
      <c r="U229" s="7" t="str">
        <f>IF(ISERROR(VLOOKUP(CONCATENATE($A229,"_L_",U$1),Records!$C$2:$H$6601,1,FALSE)),"",VLOOKUP(CONCATENATE($A229,"_L_",U$1),Records!$C$2:$H$6601,5,FALSE))</f>
        <v/>
      </c>
      <c r="V229" s="33" t="str">
        <f>IF(ISERROR(VLOOKUP(CONCATENATE($A229,"_L_",U$1),Records!$C$2:$H$6601,1,FALSE)),"",VLOOKUP(CONCATENATE($A229,"_L_",U$1),Records!$C$2:$H$6601,6,FALSE))</f>
        <v/>
      </c>
      <c r="W229" s="32" t="str">
        <f>IF(ISERROR(VLOOKUP(CONCATENATE($A229,"_L_",X$1),Records!$C$2:$H$6601,1,FALSE)),"",VLOOKUP(CONCATENATE($A229,"_L_",X$1),Records!$C$2:$H$6601,4,FALSE))</f>
        <v/>
      </c>
      <c r="X229" s="7" t="str">
        <f>IF(ISERROR(VLOOKUP(CONCATENATE($A229,"_L_",X$1),Records!$C$2:$H$6601,1,FALSE)),"",VLOOKUP(CONCATENATE($A229,"_L_",X$1),Records!$C$2:$H$6601,5,FALSE))</f>
        <v/>
      </c>
      <c r="Y229" s="33" t="str">
        <f>IF(ISERROR(VLOOKUP(CONCATENATE($A229,"_L_",X$1),Records!$C$2:$H$6601,1,FALSE)),"",VLOOKUP(CONCATENATE($A229,"_L_",X$1),Records!$C$2:$H$6601,6,FALSE))</f>
        <v/>
      </c>
      <c r="Z229" s="32" t="str">
        <f>IF(ISERROR(VLOOKUP(CONCATENATE($A229,"_L_",AA$1),Records!$C$2:$H$6601,1,FALSE)),"",VLOOKUP(CONCATENATE($A229,"_L_",AA$1),Records!$C$2:$H$6601,4,FALSE))</f>
        <v/>
      </c>
      <c r="AA229" s="7" t="str">
        <f>IF(ISERROR(VLOOKUP(CONCATENATE($A229,"_L_",AA$1),Records!$C$2:$H$6601,1,FALSE)),"",VLOOKUP(CONCATENATE($A229,"_L_",AA$1),Records!$C$2:$H$6601,5,FALSE))</f>
        <v/>
      </c>
      <c r="AB229" s="33" t="str">
        <f>IF(ISERROR(VLOOKUP(CONCATENATE($A229,"_L_",AA$1),Records!$C$2:$H$6601,1,FALSE)),"",VLOOKUP(CONCATENATE($A229,"_L_",AA$1),Records!$C$2:$H$6601,6,FALSE))</f>
        <v/>
      </c>
      <c r="AC229" s="32" t="str">
        <f>IF(ISERROR(VLOOKUP(CONCATENATE($A229,"_L_",AD$1),Records!$C$2:$H$6601,1,FALSE)),"",VLOOKUP(CONCATENATE($A229,"_L_",AD$1),Records!$C$2:$H$6601,4,FALSE))</f>
        <v/>
      </c>
      <c r="AD229" s="7" t="str">
        <f>IF(ISERROR(VLOOKUP(CONCATENATE($A229,"_L_",AD$1),Records!$C$2:$H$6601,1,FALSE)),"",VLOOKUP(CONCATENATE($A229,"_L_",AD$1),Records!$C$2:$H$6601,5,FALSE))</f>
        <v/>
      </c>
      <c r="AE229" s="33" t="str">
        <f>IF(ISERROR(VLOOKUP(CONCATENATE($A229,"_L_",AD$1),Records!$C$2:$H$6601,1,FALSE)),"",VLOOKUP(CONCATENATE($A229,"_L_",AD$1),Records!$C$2:$H$6601,6,FALSE))</f>
        <v/>
      </c>
      <c r="AF229" s="32" t="str">
        <f>IF(ISERROR(VLOOKUP(CONCATENATE($A229,"_L_",AG$1),Records!$C$2:$H$6601,1,FALSE)),"",VLOOKUP(CONCATENATE($A229,"_L_",AG$1),Records!$C$2:$H$6601,4,FALSE))</f>
        <v/>
      </c>
      <c r="AG229" s="7" t="str">
        <f>IF(ISERROR(VLOOKUP(CONCATENATE($A229,"_L_",AG$1),Records!$C$2:$H$6601,1,FALSE)),"",VLOOKUP(CONCATENATE($A229,"_L_",AG$1),Records!$C$2:$H$6601,5,FALSE))</f>
        <v/>
      </c>
      <c r="AH229" s="33" t="str">
        <f>IF(ISERROR(VLOOKUP(CONCATENATE($A229,"_L_",AG$1),Records!$C$2:$H$6601,1,FALSE)),"",VLOOKUP(CONCATENATE($A229,"_L_",AG$1),Records!$C$2:$H$6601,6,FALSE))</f>
        <v/>
      </c>
      <c r="AI229" s="32" t="str">
        <f>IF(ISERROR(VLOOKUP(CONCATENATE($A229,"_L_",AJ$1),Records!$C$2:$H$6601,1,FALSE)),"",VLOOKUP(CONCATENATE($A229,"_L_",AJ$1),Records!$C$2:$H$6601,4,FALSE))</f>
        <v/>
      </c>
      <c r="AJ229" s="7" t="str">
        <f>IF(ISERROR(VLOOKUP(CONCATENATE($A229,"_L_",AJ$1),Records!$C$2:$H$6601,1,FALSE)),"",VLOOKUP(CONCATENATE($A229,"_L_",AJ$1),Records!$C$2:$H$6601,5,FALSE))</f>
        <v/>
      </c>
      <c r="AK229" s="33" t="str">
        <f>IF(ISERROR(VLOOKUP(CONCATENATE($A229,"_L_",AJ$1),Records!$C$2:$H$6601,1,FALSE)),"",VLOOKUP(CONCATENATE($A229,"_L_",AJ$1),Records!$C$2:$H$6601,6,FALSE))</f>
        <v/>
      </c>
      <c r="AL229" s="32" t="str">
        <f>IF(ISERROR(VLOOKUP(CONCATENATE($A229,"_L_",AM$1),Records!$C$2:$H$6601,1,FALSE)),"",VLOOKUP(CONCATENATE($A229,"_L_",AM$1),Records!$C$2:$H$6601,4,FALSE))</f>
        <v/>
      </c>
      <c r="AM229" s="7" t="str">
        <f>IF(ISERROR(VLOOKUP(CONCATENATE($A229,"_L_",AM$1),Records!$C$2:$H$6601,1,FALSE)),"",VLOOKUP(CONCATENATE($A229,"_L_",AM$1),Records!$C$2:$H$6601,5,FALSE))</f>
        <v/>
      </c>
      <c r="AN229" s="33" t="str">
        <f>IF(ISERROR(VLOOKUP(CONCATENATE($A229,"_L_",AM$1),Records!$C$2:$H$6601,1,FALSE)),"",VLOOKUP(CONCATENATE($A229,"_L_",AM$1),Records!$C$2:$H$6601,6,FALSE))</f>
        <v/>
      </c>
      <c r="AO229" s="32" t="str">
        <f>IF(ISERROR(VLOOKUP(CONCATENATE($A229,"_L_",AP$1),Records!$C$2:$H$6601,1,FALSE)),"",VLOOKUP(CONCATENATE($A229,"_L_",AP$1),Records!$C$2:$H$6601,4,FALSE))</f>
        <v/>
      </c>
      <c r="AP229" s="7" t="str">
        <f>IF(ISERROR(VLOOKUP(CONCATENATE($A229,"_L_",AP$1),Records!$C$2:$H$6601,1,FALSE)),"",VLOOKUP(CONCATENATE($A229,"_L_",AP$1),Records!$C$2:$H$6601,5,FALSE))</f>
        <v/>
      </c>
      <c r="AQ229" s="33" t="str">
        <f>IF(ISERROR(VLOOKUP(CONCATENATE($A229,"_L_",AP$1),Records!$C$2:$H$6601,1,FALSE)),"",VLOOKUP(CONCATENATE($A229,"_L_",AP$1),Records!$C$2:$H$6601,6,FALSE))</f>
        <v/>
      </c>
      <c r="AR229" s="32" t="str">
        <f>IF(ISERROR(VLOOKUP(CONCATENATE($A229,"_L_",AS$1),Records!$C$2:$H$6601,1,FALSE)),"",VLOOKUP(CONCATENATE($A229,"_L_",AS$1),Records!$C$2:$H$6601,4,FALSE))</f>
        <v/>
      </c>
      <c r="AS229" s="7" t="str">
        <f>IF(ISERROR(VLOOKUP(CONCATENATE($A229,"_L_",AS$1),Records!$C$2:$H$6601,1,FALSE)),"",VLOOKUP(CONCATENATE($A229,"_L_",AS$1),Records!$C$2:$H$6601,5,FALSE))</f>
        <v/>
      </c>
      <c r="AT229" s="33" t="str">
        <f>IF(ISERROR(VLOOKUP(CONCATENATE($A229,"_L_",AS$1),Records!$C$2:$H$6601,1,FALSE)),"",VLOOKUP(CONCATENATE($A229,"_L_",AS$1),Records!$C$2:$H$6601,6,FALSE))</f>
        <v/>
      </c>
      <c r="AU229" s="32" t="str">
        <f>IF(ISERROR(VLOOKUP(CONCATENATE($A229,"_L_",AV$1),Records!$C$2:$H$6601,1,FALSE)),"",VLOOKUP(CONCATENATE($A229,"_L_",AV$1),Records!$C$2:$H$6601,4,FALSE))</f>
        <v/>
      </c>
      <c r="AV229" s="7" t="str">
        <f>IF(ISERROR(VLOOKUP(CONCATENATE($A229,"_L_",AV$1),Records!$C$2:$H$6601,1,FALSE)),"",VLOOKUP(CONCATENATE($A229,"_L_",AV$1),Records!$C$2:$H$6601,5,FALSE))</f>
        <v/>
      </c>
      <c r="AW229" s="33" t="str">
        <f>IF(ISERROR(VLOOKUP(CONCATENATE($A229,"_L_",AV$1),Records!$C$2:$H$6601,1,FALSE)),"",VLOOKUP(CONCATENATE($A229,"_L_",AV$1),Records!$C$2:$H$6601,6,FALSE))</f>
        <v/>
      </c>
      <c r="AX229" s="32" t="str">
        <f>IF(ISERROR(VLOOKUP(CONCATENATE($A229,"_L_",AY$1),Records!$C$2:$H$6601,1,FALSE)),"",VLOOKUP(CONCATENATE($A229,"_L_",AY$1),Records!$C$2:$H$6601,4,FALSE))</f>
        <v/>
      </c>
      <c r="AY229" s="7" t="str">
        <f>IF(ISERROR(VLOOKUP(CONCATENATE($A229,"_L_",AY$1),Records!$C$2:$H$6601,1,FALSE)),"",VLOOKUP(CONCATENATE($A229,"_L_",AY$1),Records!$C$2:$H$6601,5,FALSE))</f>
        <v/>
      </c>
      <c r="AZ229" s="33" t="str">
        <f>IF(ISERROR(VLOOKUP(CONCATENATE($A229,"_L_",AY$1),Records!$C$2:$H$6601,1,FALSE)),"",VLOOKUP(CONCATENATE($A229,"_L_",AY$1),Records!$C$2:$H$6601,6,FALSE))</f>
        <v/>
      </c>
      <c r="BA229" s="32" t="str">
        <f>IF(ISERROR(VLOOKUP(CONCATENATE($A229,"_L_",BB$1),Records!$C$2:$H$6601,1,FALSE)),"",VLOOKUP(CONCATENATE($A229,"_L_",BB$1),Records!$C$2:$H$6601,4,FALSE))</f>
        <v/>
      </c>
      <c r="BB229" s="7" t="str">
        <f>IF(ISERROR(VLOOKUP(CONCATENATE($A229,"_L_",BB$1),Records!$C$2:$H$6601,1,FALSE)),"",VLOOKUP(CONCATENATE($A229,"_L_",BB$1),Records!$C$2:$H$6601,5,FALSE))</f>
        <v/>
      </c>
      <c r="BC229" s="33" t="str">
        <f>IF(ISERROR(VLOOKUP(CONCATENATE($A229,"_L_",BB$1),Records!$C$2:$H$6601,1,FALSE)),"",VLOOKUP(CONCATENATE($A229,"_L_",BB$1),Records!$C$2:$H$6601,6,FALSE))</f>
        <v/>
      </c>
      <c r="BD229" s="32" t="str">
        <f>IF(ISERROR(VLOOKUP(CONCATENATE($A229,"_L_",BE$1),Records!$C$2:$H$6601,1,FALSE)),"",VLOOKUP(CONCATENATE($A229,"_L_",BE$1),Records!$C$2:$H$6601,4,FALSE))</f>
        <v/>
      </c>
      <c r="BE229" s="7" t="str">
        <f>IF(ISERROR(VLOOKUP(CONCATENATE($A229,"_L_",BE$1),Records!$C$2:$H$6601,1,FALSE)),"",VLOOKUP(CONCATENATE($A229,"_L_",BE$1),Records!$C$2:$H$6601,5,FALSE))</f>
        <v/>
      </c>
      <c r="BF229" s="33" t="str">
        <f>IF(ISERROR(VLOOKUP(CONCATENATE($A229,"_L_",BE$1),Records!$C$2:$H$6601,1,FALSE)),"",VLOOKUP(CONCATENATE($A229,"_L_",BE$1),Records!$C$2:$H$6601,6,FALSE))</f>
        <v/>
      </c>
      <c r="BG229" s="32" t="str">
        <f>IF(ISERROR(VLOOKUP(CONCATENATE($A229,"_L_",BH$1),Records!$C$2:$H$6601,1,FALSE)),"",VLOOKUP(CONCATENATE($A229,"_L_",BH$1),Records!$C$2:$H$6601,4,FALSE))</f>
        <v/>
      </c>
      <c r="BH229" s="7" t="str">
        <f>IF(ISERROR(VLOOKUP(CONCATENATE($A229,"_L_",BH$1),Records!$C$2:$H$6601,1,FALSE)),"",VLOOKUP(CONCATENATE($A229,"_L_",BH$1),Records!$C$2:$H$6601,5,FALSE))</f>
        <v/>
      </c>
      <c r="BI229" s="33" t="str">
        <f>IF(ISERROR(VLOOKUP(CONCATENATE($A229,"_L_",BH$1),Records!$C$2:$H$6601,1,FALSE)),"",VLOOKUP(CONCATENATE($A229,"_L_",BH$1),Records!$C$2:$H$6601,6,FALSE))</f>
        <v/>
      </c>
      <c r="BJ229" s="32" t="str">
        <f>IF(ISERROR(VLOOKUP(CONCATENATE($A229,"_L_",BK$1),Records!$C$2:$H$6601,1,FALSE)),"",VLOOKUP(CONCATENATE($A229,"_L_",BK$1),Records!$C$2:$H$6601,4,FALSE))</f>
        <v/>
      </c>
      <c r="BK229" s="7" t="str">
        <f>IF(ISERROR(VLOOKUP(CONCATENATE($A229,"_L_",BK$1),Records!$C$2:$H$6601,1,FALSE)),"",VLOOKUP(CONCATENATE($A229,"_L_",BK$1),Records!$C$2:$H$6601,5,FALSE))</f>
        <v/>
      </c>
      <c r="BL229" s="33" t="str">
        <f>IF(ISERROR(VLOOKUP(CONCATENATE($A229,"_L_",BK$1),Records!$C$2:$H$6601,1,FALSE)),"",VLOOKUP(CONCATENATE($A229,"_L_",BK$1),Records!$C$2:$H$6601,6,FALSE))</f>
        <v/>
      </c>
      <c r="BM229" s="32" t="str">
        <f>IF(ISERROR(VLOOKUP(CONCATENATE($A229,"_L_",BN$1),Records!$C$2:$H$6601,1,FALSE)),"",VLOOKUP(CONCATENATE($A229,"_L_",BN$1),Records!$C$2:$H$6601,4,FALSE))</f>
        <v/>
      </c>
      <c r="BN229" s="7" t="str">
        <f>IF(ISERROR(VLOOKUP(CONCATENATE($A229,"_L_",BN$1),Records!$C$2:$H$6601,1,FALSE)),"",VLOOKUP(CONCATENATE($A229,"_L_",BN$1),Records!$C$2:$H$6601,5,FALSE))</f>
        <v/>
      </c>
      <c r="BO229" s="33" t="str">
        <f>IF(ISERROR(VLOOKUP(CONCATENATE($A229,"_L_",BN$1),Records!$C$2:$H$6601,1,FALSE)),"",VLOOKUP(CONCATENATE($A229,"_L_",BN$1),Records!$C$2:$H$6601,6,FALSE))</f>
        <v/>
      </c>
      <c r="BP229" s="32" t="str">
        <f>IF(ISERROR(VLOOKUP(CONCATENATE($A229,"_L_",BQ$1),Records!$C$2:$H$6601,1,FALSE)),"",VLOOKUP(CONCATENATE($A229,"_L_",BQ$1),Records!$C$2:$H$6601,4,FALSE))</f>
        <v/>
      </c>
      <c r="BQ229" s="7" t="str">
        <f>IF(ISERROR(VLOOKUP(CONCATENATE($A229,"_L_",BQ$1),Records!$C$2:$H$6601,1,FALSE)),"",VLOOKUP(CONCATENATE($A229,"_L_",BQ$1),Records!$C$2:$H$6601,5,FALSE))</f>
        <v/>
      </c>
      <c r="BR229" s="33" t="str">
        <f>IF(ISERROR(VLOOKUP(CONCATENATE($A229,"_L_",BQ$1),Records!$C$2:$H$6601,1,FALSE)),"",VLOOKUP(CONCATENATE($A229,"_L_",BQ$1),Records!$C$2:$H$6601,6,FALSE))</f>
        <v/>
      </c>
      <c r="BS229" s="32" t="str">
        <f>IF(ISERROR(VLOOKUP(CONCATENATE($A229,"_L_",BT$1),Records!$C$2:$H$6601,1,FALSE)),"",VLOOKUP(CONCATENATE($A229,"_L_",BT$1),Records!$C$2:$H$6601,4,FALSE))</f>
        <v/>
      </c>
      <c r="BT229" s="7" t="str">
        <f>IF(ISERROR(VLOOKUP(CONCATENATE($A229,"_L_",BT$1),Records!$C$2:$H$6601,1,FALSE)),"",VLOOKUP(CONCATENATE($A229,"_L_",BT$1),Records!$C$2:$H$6601,5,FALSE))</f>
        <v/>
      </c>
      <c r="BU229" s="33" t="str">
        <f>IF(ISERROR(VLOOKUP(CONCATENATE($A229,"_L_",BT$1),Records!$C$2:$H$6601,1,FALSE)),"",VLOOKUP(CONCATENATE($A229,"_L_",BT$1),Records!$C$2:$H$6601,6,FALSE))</f>
        <v/>
      </c>
      <c r="BV229" s="32" t="str">
        <f>IF(ISERROR(VLOOKUP(CONCATENATE($A229,"_L_",BW$1),Records!$C$2:$H$6601,1,FALSE)),"",VLOOKUP(CONCATENATE($A229,"_L_",BW$1),Records!$C$2:$H$6601,4,FALSE))</f>
        <v/>
      </c>
      <c r="BW229" s="7" t="str">
        <f>IF(ISERROR(VLOOKUP(CONCATENATE($A229,"_L_",BW$1),Records!$C$2:$H$6601,1,FALSE)),"",VLOOKUP(CONCATENATE($A229,"_L_",BW$1),Records!$C$2:$H$6601,5,FALSE))</f>
        <v/>
      </c>
      <c r="BX229" s="33" t="str">
        <f>IF(ISERROR(VLOOKUP(CONCATENATE($A229,"_L_",BW$1),Records!$C$2:$H$6601,1,FALSE)),"",VLOOKUP(CONCATENATE($A229,"_L_",BW$1),Records!$C$2:$H$6601,6,FALSE))</f>
        <v/>
      </c>
      <c r="BY229" s="32" t="str">
        <f>IF(ISERROR(VLOOKUP(CONCATENATE($A229,"_L_",BZ$1),Records!$C$2:$H$6601,1,FALSE)),"",VLOOKUP(CONCATENATE($A229,"_L_",BZ$1),Records!$C$2:$H$6601,4,FALSE))</f>
        <v/>
      </c>
      <c r="BZ229" s="7" t="str">
        <f>IF(ISERROR(VLOOKUP(CONCATENATE($A229,"_L_",BZ$1),Records!$C$2:$H$6601,1,FALSE)),"",VLOOKUP(CONCATENATE($A229,"_L_",BZ$1),Records!$C$2:$H$6601,5,FALSE))</f>
        <v/>
      </c>
      <c r="CA229" s="33" t="str">
        <f>IF(ISERROR(VLOOKUP(CONCATENATE($A229,"_L_",BZ$1),Records!$C$2:$H$6601,1,FALSE)),"",VLOOKUP(CONCATENATE($A229,"_L_",BZ$1),Records!$C$2:$H$6601,6,FALSE))</f>
        <v/>
      </c>
      <c r="CB229" s="32" t="str">
        <f>IF(ISERROR(VLOOKUP(CONCATENATE($A229,"_L_",CC$1),Records!$C$2:$H$6601,1,FALSE)),"",VLOOKUP(CONCATENATE($A229,"_L_",CC$1),Records!$C$2:$H$6601,4,FALSE))</f>
        <v/>
      </c>
      <c r="CC229" s="7" t="str">
        <f>IF(ISERROR(VLOOKUP(CONCATENATE($A229,"_L_",CC$1),Records!$C$2:$H$6601,1,FALSE)),"",VLOOKUP(CONCATENATE($A229,"_L_",CC$1),Records!$C$2:$H$6601,5,FALSE))</f>
        <v/>
      </c>
      <c r="CD229" s="33" t="str">
        <f>IF(ISERROR(VLOOKUP(CONCATENATE($A229,"_L_",CC$1),Records!$C$2:$H$6601,1,FALSE)),"",VLOOKUP(CONCATENATE($A229,"_L_",CC$1),Records!$C$2:$H$6601,6,FALSE))</f>
        <v/>
      </c>
      <c r="CE229" s="32" t="str">
        <f>IF(ISERROR(VLOOKUP(CONCATENATE($A229,"_L_",CF$1),Records!$C$2:$H$6601,1,FALSE)),"",VLOOKUP(CONCATENATE($A229,"_L_",CF$1),Records!$C$2:$H$6601,4,FALSE))</f>
        <v/>
      </c>
      <c r="CF229" s="7" t="str">
        <f>IF(ISERROR(VLOOKUP(CONCATENATE($A229,"_L_",CF$1),Records!$C$2:$H$6601,1,FALSE)),"",VLOOKUP(CONCATENATE($A229,"_L_",CF$1),Records!$C$2:$H$6601,5,FALSE))</f>
        <v/>
      </c>
      <c r="CG229" s="33" t="str">
        <f>IF(ISERROR(VLOOKUP(CONCATENATE($A229,"_L_",CF$1),Records!$C$2:$H$6601,1,FALSE)),"",VLOOKUP(CONCATENATE($A229,"_L_",CF$1),Records!$C$2:$H$6601,6,FALSE))</f>
        <v/>
      </c>
      <c r="CH229" s="32" t="str">
        <f>IF(ISERROR(VLOOKUP(CONCATENATE($A229,"_L_",CI$1),Records!$C$2:$H$6601,1,FALSE)),"",VLOOKUP(CONCATENATE($A229,"_L_",CI$1),Records!$C$2:$H$6601,4,FALSE))</f>
        <v/>
      </c>
      <c r="CI229" s="7" t="str">
        <f>IF(ISERROR(VLOOKUP(CONCATENATE($A229,"_L_",CI$1),Records!$C$2:$H$6601,1,FALSE)),"",VLOOKUP(CONCATENATE($A229,"_L_",CI$1),Records!$C$2:$H$6601,5,FALSE))</f>
        <v/>
      </c>
      <c r="CJ229" s="33" t="str">
        <f>IF(ISERROR(VLOOKUP(CONCATENATE($A229,"_L_",CI$1),Records!$C$2:$H$6601,1,FALSE)),"",VLOOKUP(CONCATENATE($A229,"_L_",CI$1),Records!$C$2:$H$6601,6,FALSE))</f>
        <v/>
      </c>
      <c r="CK229" s="32" t="str">
        <f>IF(ISERROR(VLOOKUP(CONCATENATE($A229,"_L_",CL$1),Records!$C$2:$H$6601,1,FALSE)),"",VLOOKUP(CONCATENATE($A229,"_L_",CL$1),Records!$C$2:$H$6601,4,FALSE))</f>
        <v/>
      </c>
      <c r="CL229" s="7" t="str">
        <f>IF(ISERROR(VLOOKUP(CONCATENATE($A229,"_L_",CL$1),Records!$C$2:$H$6601,1,FALSE)),"",VLOOKUP(CONCATENATE($A229,"_L_",CL$1),Records!$C$2:$H$6601,5,FALSE))</f>
        <v/>
      </c>
      <c r="CM229" s="33" t="str">
        <f>IF(ISERROR(VLOOKUP(CONCATENATE($A229,"_L_",CL$1),Records!$C$2:$H$6601,1,FALSE)),"",VLOOKUP(CONCATENATE($A229,"_L_",CL$1),Records!$C$2:$H$6601,6,FALSE))</f>
        <v/>
      </c>
      <c r="CN229" s="32" t="str">
        <f>IF(ISERROR(VLOOKUP(CONCATENATE($A229,"_L_",CO$1),Records!$C$2:$H$6601,1,FALSE)),"",VLOOKUP(CONCATENATE($A229,"_L_",CO$1),Records!$C$2:$H$6601,4,FALSE))</f>
        <v/>
      </c>
      <c r="CO229" s="7" t="str">
        <f>IF(ISERROR(VLOOKUP(CONCATENATE($A229,"_L_",CO$1),Records!$C$2:$H$6601,1,FALSE)),"",VLOOKUP(CONCATENATE($A229,"_L_",CO$1),Records!$C$2:$H$6601,5,FALSE))</f>
        <v/>
      </c>
      <c r="CP229" s="33" t="str">
        <f>IF(ISERROR(VLOOKUP(CONCATENATE($A229,"_L_",CO$1),Records!$C$2:$H$6601,1,FALSE)),"",VLOOKUP(CONCATENATE($A229,"_L_",CO$1),Records!$C$2:$H$6601,6,FALSE))</f>
        <v/>
      </c>
      <c r="CQ229" s="32" t="str">
        <f>IF(ISERROR(VLOOKUP(CONCATENATE($A229,"_L_",CR$1),Records!$C$2:$H$6601,1,FALSE)),"",VLOOKUP(CONCATENATE($A229,"_L_",CR$1),Records!$C$2:$H$6601,4,FALSE))</f>
        <v/>
      </c>
      <c r="CR229" s="7" t="str">
        <f>IF(ISERROR(VLOOKUP(CONCATENATE($A229,"_L_",CR$1),Records!$C$2:$H$6601,1,FALSE)),"",VLOOKUP(CONCATENATE($A229,"_L_",CR$1),Records!$C$2:$H$6601,5,FALSE))</f>
        <v/>
      </c>
      <c r="CS229" s="33" t="str">
        <f>IF(ISERROR(VLOOKUP(CONCATENATE($A229,"_L_",CR$1),Records!$C$2:$H$6601,1,FALSE)),"",VLOOKUP(CONCATENATE($A229,"_L_",CR$1),Records!$C$2:$H$6601,6,FALSE))</f>
        <v/>
      </c>
      <c r="CT229" s="32" t="str">
        <f>IF(ISERROR(VLOOKUP(CONCATENATE($A229,"_L_",CU$1),Records!$C$2:$H$6601,1,FALSE)),"",VLOOKUP(CONCATENATE($A229,"_L_",CU$1),Records!$C$2:$H$6601,4,FALSE))</f>
        <v/>
      </c>
      <c r="CU229" s="7" t="str">
        <f>IF(ISERROR(VLOOKUP(CONCATENATE($A229,"_L_",CU$1),Records!$C$2:$H$6601,1,FALSE)),"",VLOOKUP(CONCATENATE($A229,"_L_",CU$1),Records!$C$2:$H$6601,5,FALSE))</f>
        <v/>
      </c>
      <c r="CV229" s="33" t="str">
        <f>IF(ISERROR(VLOOKUP(CONCATENATE($A229,"_L_",CU$1),Records!$C$2:$H$6601,1,FALSE)),"",VLOOKUP(CONCATENATE($A229,"_L_",CU$1),Records!$C$2:$H$6601,6,FALSE))</f>
        <v/>
      </c>
      <c r="CW229" s="32" t="str">
        <f>IF(ISERROR(VLOOKUP(CONCATENATE($A229,"_L_",CX$1),Records!$C$2:$H$6601,1,FALSE)),"",VLOOKUP(CONCATENATE($A229,"_L_",CX$1),Records!$C$2:$H$6601,4,FALSE))</f>
        <v/>
      </c>
      <c r="CX229" s="7" t="str">
        <f>IF(ISERROR(VLOOKUP(CONCATENATE($A229,"_L_",CX$1),Records!$C$2:$H$6601,1,FALSE)),"",VLOOKUP(CONCATENATE($A229,"_L_",CX$1),Records!$C$2:$H$6601,5,FALSE))</f>
        <v/>
      </c>
      <c r="CY229" s="33" t="str">
        <f>IF(ISERROR(VLOOKUP(CONCATENATE($A229,"_L_",CX$1),Records!$C$2:$H$6601,1,FALSE)),"",VLOOKUP(CONCATENATE($A229,"_L_",CX$1),Records!$C$2:$H$6601,6,FALSE))</f>
        <v/>
      </c>
      <c r="CZ229" s="32" t="str">
        <f>IF(ISERROR(VLOOKUP(CONCATENATE($A229,"_L_",DA$1),Records!$C$2:$H$6601,1,FALSE)),"",VLOOKUP(CONCATENATE($A229,"_L_",DA$1),Records!$C$2:$H$6601,4,FALSE))</f>
        <v/>
      </c>
      <c r="DA229" s="7" t="str">
        <f>IF(ISERROR(VLOOKUP(CONCATENATE($A229,"_L_",DA$1),Records!$C$2:$H$6601,1,FALSE)),"",VLOOKUP(CONCATENATE($A229,"_L_",DA$1),Records!$C$2:$H$6601,5,FALSE))</f>
        <v/>
      </c>
      <c r="DB229" s="33" t="str">
        <f>IF(ISERROR(VLOOKUP(CONCATENATE($A229,"_L_",DA$1),Records!$C$2:$H$6601,1,FALSE)),"",VLOOKUP(CONCATENATE($A229,"_L_",DA$1),Records!$C$2:$H$6601,6,FALSE))</f>
        <v/>
      </c>
      <c r="DC229" s="32" t="str">
        <f>IF(ISERROR(VLOOKUP(CONCATENATE($A229,"_L_",DD$1),Records!$C$2:$H$6601,1,FALSE)),"",VLOOKUP(CONCATENATE($A229,"_L_",DD$1),Records!$C$2:$H$6601,4,FALSE))</f>
        <v/>
      </c>
      <c r="DD229" s="7" t="str">
        <f>IF(ISERROR(VLOOKUP(CONCATENATE($A229,"_L_",DD$1),Records!$C$2:$H$6601,1,FALSE)),"",VLOOKUP(CONCATENATE($A229,"_L_",DD$1),Records!$C$2:$H$6601,5,FALSE))</f>
        <v/>
      </c>
      <c r="DE229" s="33" t="str">
        <f>IF(ISERROR(VLOOKUP(CONCATENATE($A229,"_L_",DD$1),Records!$C$2:$H$6601,1,FALSE)),"",VLOOKUP(CONCATENATE($A229,"_L_",DD$1),Records!$C$2:$H$6601,6,FALSE))</f>
        <v/>
      </c>
      <c r="DF229" s="32" t="str">
        <f>IF(ISERROR(VLOOKUP(CONCATENATE($A229,"_L_",DG$1),Records!$C$2:$H$6601,1,FALSE)),"",VLOOKUP(CONCATENATE($A229,"_L_",DG$1),Records!$C$2:$H$6601,4,FALSE))</f>
        <v/>
      </c>
      <c r="DG229" s="7" t="str">
        <f>IF(ISERROR(VLOOKUP(CONCATENATE($A229,"_L_",DG$1),Records!$C$2:$H$6601,1,FALSE)),"",VLOOKUP(CONCATENATE($A229,"_L_",DG$1),Records!$C$2:$H$6601,5,FALSE))</f>
        <v/>
      </c>
      <c r="DH229" s="33" t="str">
        <f>IF(ISERROR(VLOOKUP(CONCATENATE($A229,"_L_",DG$1),Records!$C$2:$H$6601,1,FALSE)),"",VLOOKUP(CONCATENATE($A229,"_L_",DG$1),Records!$C$2:$H$6601,6,FALSE))</f>
        <v/>
      </c>
      <c r="DI229" s="32" t="str">
        <f>IF(ISERROR(VLOOKUP(CONCATENATE($A229,"_L_",DJ$1),Records!$C$2:$H$6601,1,FALSE)),"",VLOOKUP(CONCATENATE($A229,"_L_",DJ$1),Records!$C$2:$H$6601,4,FALSE))</f>
        <v/>
      </c>
      <c r="DJ229" s="7" t="str">
        <f>IF(ISERROR(VLOOKUP(CONCATENATE($A229,"_L_",DJ$1),Records!$C$2:$H$6601,1,FALSE)),"",VLOOKUP(CONCATENATE($A229,"_L_",DJ$1),Records!$C$2:$H$6601,5,FALSE))</f>
        <v/>
      </c>
      <c r="DK229" s="33" t="str">
        <f>IF(ISERROR(VLOOKUP(CONCATENATE($A229,"_L_",DJ$1),Records!$C$2:$H$6601,1,FALSE)),"",VLOOKUP(CONCATENATE($A229,"_L_",DJ$1),Records!$C$2:$H$6601,6,FALSE))</f>
        <v/>
      </c>
      <c r="DL229" s="32" t="str">
        <f>IF(ISERROR(VLOOKUP(CONCATENATE($A229,"_L_",DM$1),Records!$C$2:$H$6601,1,FALSE)),"",VLOOKUP(CONCATENATE($A229,"_L_",DM$1),Records!$C$2:$H$6601,4,FALSE))</f>
        <v/>
      </c>
      <c r="DM229" s="7" t="str">
        <f>IF(ISERROR(VLOOKUP(CONCATENATE($A229,"_L_",DM$1),Records!$C$2:$H$6601,1,FALSE)),"",VLOOKUP(CONCATENATE($A229,"_L_",DM$1),Records!$C$2:$H$6601,5,FALSE))</f>
        <v/>
      </c>
      <c r="DN229" s="33" t="str">
        <f>IF(ISERROR(VLOOKUP(CONCATENATE($A229,"_L_",DM$1),Records!$C$2:$H$6601,1,FALSE)),"",VLOOKUP(CONCATENATE($A229,"_L_",DM$1),Records!$C$2:$H$6601,6,FALSE))</f>
        <v/>
      </c>
      <c r="DO229" s="32" t="str">
        <f>IF(ISERROR(VLOOKUP(CONCATENATE($A229,"_L_",DP$1),Records!$C$2:$H$6601,1,FALSE)),"",VLOOKUP(CONCATENATE($A229,"_L_",DP$1),Records!$C$2:$H$6601,4,FALSE))</f>
        <v/>
      </c>
      <c r="DP229" s="7" t="str">
        <f>IF(ISERROR(VLOOKUP(CONCATENATE($A229,"_L_",DP$1),Records!$C$2:$H$6601,1,FALSE)),"",VLOOKUP(CONCATENATE($A229,"_L_",DP$1),Records!$C$2:$H$6601,5,FALSE))</f>
        <v/>
      </c>
      <c r="DQ229" s="33" t="str">
        <f>IF(ISERROR(VLOOKUP(CONCATENATE($A229,"_L_",DP$1),Records!$C$2:$H$6601,1,FALSE)),"",VLOOKUP(CONCATENATE($A229,"_L_",DP$1),Records!$C$2:$H$6601,6,FALSE))</f>
        <v/>
      </c>
      <c r="DR229" s="32" t="str">
        <f>IF(ISERROR(VLOOKUP(CONCATENATE($A229,"_L_",DS$1),Records!$C$2:$H$6601,1,FALSE)),"",VLOOKUP(CONCATENATE($A229,"_L_",DS$1),Records!$C$2:$H$6601,4,FALSE))</f>
        <v/>
      </c>
      <c r="DS229" s="7" t="str">
        <f>IF(ISERROR(VLOOKUP(CONCATENATE($A229,"_L_",DS$1),Records!$C$2:$H$6601,1,FALSE)),"",VLOOKUP(CONCATENATE($A229,"_L_",DS$1),Records!$C$2:$H$6601,5,FALSE))</f>
        <v/>
      </c>
      <c r="DT229" s="33" t="str">
        <f>IF(ISERROR(VLOOKUP(CONCATENATE($A229,"_L_",DS$1),Records!$C$2:$H$6601,1,FALSE)),"",VLOOKUP(CONCATENATE($A229,"_L_",DS$1),Records!$C$2:$H$6601,6,FALSE))</f>
        <v/>
      </c>
      <c r="DU229" s="32" t="str">
        <f>IF(ISERROR(VLOOKUP(CONCATENATE($A229,"_L_",DV$1),Records!$C$2:$H$6601,1,FALSE)),"",VLOOKUP(CONCATENATE($A229,"_L_",DV$1),Records!$C$2:$H$6601,4,FALSE))</f>
        <v/>
      </c>
      <c r="DV229" s="7" t="str">
        <f>IF(ISERROR(VLOOKUP(CONCATENATE($A229,"_L_",DV$1),Records!$C$2:$H$6601,1,FALSE)),"",VLOOKUP(CONCATENATE($A229,"_L_",DV$1),Records!$C$2:$H$6601,5,FALSE))</f>
        <v/>
      </c>
      <c r="DW229" s="33" t="str">
        <f>IF(ISERROR(VLOOKUP(CONCATENATE($A229,"_L_",DV$1),Records!$C$2:$H$6601,1,FALSE)),"",VLOOKUP(CONCATENATE($A229,"_L_",DV$1),Records!$C$2:$H$6601,6,FALSE))</f>
        <v/>
      </c>
      <c r="DX229" s="32" t="str">
        <f>IF(ISERROR(VLOOKUP(CONCATENATE($A229,"_L_",DY$1),Records!$C$2:$H$6601,1,FALSE)),"",VLOOKUP(CONCATENATE($A229,"_L_",DY$1),Records!$C$2:$H$6601,4,FALSE))</f>
        <v/>
      </c>
      <c r="DY229" s="7" t="str">
        <f>IF(ISERROR(VLOOKUP(CONCATENATE($A229,"_L_",DY$1),Records!$C$2:$H$6601,1,FALSE)),"",VLOOKUP(CONCATENATE($A229,"_L_",DY$1),Records!$C$2:$H$6601,5,FALSE))</f>
        <v/>
      </c>
      <c r="DZ229" s="33" t="str">
        <f>IF(ISERROR(VLOOKUP(CONCATENATE($A229,"_L_",DY$1),Records!$C$2:$H$6601,1,FALSE)),"",VLOOKUP(CONCATENATE($A229,"_L_",DY$1),Records!$C$2:$H$6601,6,FALSE))</f>
        <v/>
      </c>
      <c r="EA229" s="32" t="str">
        <f>IF(ISERROR(VLOOKUP(CONCATENATE($A229,"_L_",EB$1),Records!$C$2:$H$6601,1,FALSE)),"",VLOOKUP(CONCATENATE($A229,"_L_",EB$1),Records!$C$2:$H$6601,4,FALSE))</f>
        <v/>
      </c>
      <c r="EB229" s="7" t="str">
        <f>IF(ISERROR(VLOOKUP(CONCATENATE($A229,"_L_",EB$1),Records!$C$2:$H$6601,1,FALSE)),"",VLOOKUP(CONCATENATE($A229,"_L_",EB$1),Records!$C$2:$H$6601,5,FALSE))</f>
        <v/>
      </c>
      <c r="EC229" s="33" t="str">
        <f>IF(ISERROR(VLOOKUP(CONCATENATE($A229,"_L_",EB$1),Records!$C$2:$H$6601,1,FALSE)),"",VLOOKUP(CONCATENATE($A229,"_L_",EB$1),Records!$C$2:$H$6601,6,FALSE))</f>
        <v/>
      </c>
    </row>
    <row r="230" spans="1:133" ht="15.75" x14ac:dyDescent="0.25">
      <c r="A230" s="11">
        <v>42412</v>
      </c>
      <c r="B230" s="18" t="s">
        <v>82</v>
      </c>
      <c r="C230" s="15">
        <f t="shared" si="7"/>
        <v>33</v>
      </c>
      <c r="D230" s="27" t="s">
        <v>63</v>
      </c>
      <c r="E230" s="24" t="s">
        <v>107</v>
      </c>
      <c r="F230" s="62">
        <f t="shared" si="6"/>
        <v>0</v>
      </c>
      <c r="G230" s="62">
        <f>HomeCalc!F230</f>
        <v>0</v>
      </c>
      <c r="H230" s="32" t="str">
        <f>IF(ISERROR(VLOOKUP(CONCATENATE($A230,"_L_",I$1),Records!$C$2:$H$6601,1,FALSE)),"",VLOOKUP(CONCATENATE($A230,"_L_",I$1),Records!$C$2:$H$6601,4,FALSE))</f>
        <v/>
      </c>
      <c r="I230" s="7" t="str">
        <f>IF(ISERROR(VLOOKUP(CONCATENATE($A230,"_L_",I$1),Records!$C$2:$H$6601,1,FALSE)),"",VLOOKUP(CONCATENATE($A230,"_L_",I$1),Records!$C$2:$H$6601,5,FALSE))</f>
        <v/>
      </c>
      <c r="J230" s="33" t="str">
        <f>IF(ISERROR(VLOOKUP(CONCATENATE($A230,"_L_",I$1),Records!$C$2:$H$6601,1,FALSE)),"",VLOOKUP(CONCATENATE($A230,"_L_",I$1),Records!$C$2:$H$6601,6,FALSE))</f>
        <v/>
      </c>
      <c r="K230" s="32" t="str">
        <f>IF(ISERROR(VLOOKUP(CONCATENATE($A230,"_L_",L$1),Records!$C$2:$H$6601,1,FALSE)),"",VLOOKUP(CONCATENATE($A230,"_L_",L$1),Records!$C$2:$H$6601,4,FALSE))</f>
        <v/>
      </c>
      <c r="L230" s="7" t="str">
        <f>IF(ISERROR(VLOOKUP(CONCATENATE($A230,"_L_",L$1),Records!$C$2:$H$6601,1,FALSE)),"",VLOOKUP(CONCATENATE($A230,"_L_",L$1),Records!$C$2:$H$6601,5,FALSE))</f>
        <v/>
      </c>
      <c r="M230" s="33" t="str">
        <f>IF(ISERROR(VLOOKUP(CONCATENATE($A230,"_L_",L$1),Records!$C$2:$H$6601,1,FALSE)),"",VLOOKUP(CONCATENATE($A230,"_L_",L$1),Records!$C$2:$H$6601,6,FALSE))</f>
        <v/>
      </c>
      <c r="N230" s="32" t="str">
        <f>IF(ISERROR(VLOOKUP(CONCATENATE($A230,"_L_",O$1),Records!$C$2:$H$6601,1,FALSE)),"",VLOOKUP(CONCATENATE($A230,"_L_",O$1),Records!$C$2:$H$6601,4,FALSE))</f>
        <v/>
      </c>
      <c r="O230" s="7" t="str">
        <f>IF(ISERROR(VLOOKUP(CONCATENATE($A230,"_L_",O$1),Records!$C$2:$H$6601,1,FALSE)),"",VLOOKUP(CONCATENATE($A230,"_L_",O$1),Records!$C$2:$H$6601,5,FALSE))</f>
        <v/>
      </c>
      <c r="P230" s="33" t="str">
        <f>IF(ISERROR(VLOOKUP(CONCATENATE($A230,"_L_",O$1),Records!$C$2:$H$6601,1,FALSE)),"",VLOOKUP(CONCATENATE($A230,"_L_",O$1),Records!$C$2:$H$6601,6,FALSE))</f>
        <v/>
      </c>
      <c r="Q230" s="32" t="str">
        <f>IF(ISERROR(VLOOKUP(CONCATENATE($A230,"_L_",R$1),Records!$C$2:$H$6601,1,FALSE)),"",VLOOKUP(CONCATENATE($A230,"_L_",R$1),Records!$C$2:$H$6601,4,FALSE))</f>
        <v/>
      </c>
      <c r="R230" s="7" t="str">
        <f>IF(ISERROR(VLOOKUP(CONCATENATE($A230,"_L_",R$1),Records!$C$2:$H$6601,1,FALSE)),"",VLOOKUP(CONCATENATE($A230,"_L_",R$1),Records!$C$2:$H$6601,5,FALSE))</f>
        <v/>
      </c>
      <c r="S230" s="33" t="str">
        <f>IF(ISERROR(VLOOKUP(CONCATENATE($A230,"_L_",R$1),Records!$C$2:$H$6601,1,FALSE)),"",VLOOKUP(CONCATENATE($A230,"_L_",R$1),Records!$C$2:$H$6601,6,FALSE))</f>
        <v/>
      </c>
      <c r="T230" s="32" t="str">
        <f>IF(ISERROR(VLOOKUP(CONCATENATE($A230,"_L_",U$1),Records!$C$2:$H$6601,1,FALSE)),"",VLOOKUP(CONCATENATE($A230,"_L_",U$1),Records!$C$2:$H$6601,4,FALSE))</f>
        <v/>
      </c>
      <c r="U230" s="7" t="str">
        <f>IF(ISERROR(VLOOKUP(CONCATENATE($A230,"_L_",U$1),Records!$C$2:$H$6601,1,FALSE)),"",VLOOKUP(CONCATENATE($A230,"_L_",U$1),Records!$C$2:$H$6601,5,FALSE))</f>
        <v/>
      </c>
      <c r="V230" s="33" t="str">
        <f>IF(ISERROR(VLOOKUP(CONCATENATE($A230,"_L_",U$1),Records!$C$2:$H$6601,1,FALSE)),"",VLOOKUP(CONCATENATE($A230,"_L_",U$1),Records!$C$2:$H$6601,6,FALSE))</f>
        <v/>
      </c>
      <c r="W230" s="32" t="str">
        <f>IF(ISERROR(VLOOKUP(CONCATENATE($A230,"_L_",X$1),Records!$C$2:$H$6601,1,FALSE)),"",VLOOKUP(CONCATENATE($A230,"_L_",X$1),Records!$C$2:$H$6601,4,FALSE))</f>
        <v/>
      </c>
      <c r="X230" s="7" t="str">
        <f>IF(ISERROR(VLOOKUP(CONCATENATE($A230,"_L_",X$1),Records!$C$2:$H$6601,1,FALSE)),"",VLOOKUP(CONCATENATE($A230,"_L_",X$1),Records!$C$2:$H$6601,5,FALSE))</f>
        <v/>
      </c>
      <c r="Y230" s="33" t="str">
        <f>IF(ISERROR(VLOOKUP(CONCATENATE($A230,"_L_",X$1),Records!$C$2:$H$6601,1,FALSE)),"",VLOOKUP(CONCATENATE($A230,"_L_",X$1),Records!$C$2:$H$6601,6,FALSE))</f>
        <v/>
      </c>
      <c r="Z230" s="32" t="str">
        <f>IF(ISERROR(VLOOKUP(CONCATENATE($A230,"_L_",AA$1),Records!$C$2:$H$6601,1,FALSE)),"",VLOOKUP(CONCATENATE($A230,"_L_",AA$1),Records!$C$2:$H$6601,4,FALSE))</f>
        <v/>
      </c>
      <c r="AA230" s="7" t="str">
        <f>IF(ISERROR(VLOOKUP(CONCATENATE($A230,"_L_",AA$1),Records!$C$2:$H$6601,1,FALSE)),"",VLOOKUP(CONCATENATE($A230,"_L_",AA$1),Records!$C$2:$H$6601,5,FALSE))</f>
        <v/>
      </c>
      <c r="AB230" s="33" t="str">
        <f>IF(ISERROR(VLOOKUP(CONCATENATE($A230,"_L_",AA$1),Records!$C$2:$H$6601,1,FALSE)),"",VLOOKUP(CONCATENATE($A230,"_L_",AA$1),Records!$C$2:$H$6601,6,FALSE))</f>
        <v/>
      </c>
      <c r="AC230" s="32" t="str">
        <f>IF(ISERROR(VLOOKUP(CONCATENATE($A230,"_L_",AD$1),Records!$C$2:$H$6601,1,FALSE)),"",VLOOKUP(CONCATENATE($A230,"_L_",AD$1),Records!$C$2:$H$6601,4,FALSE))</f>
        <v/>
      </c>
      <c r="AD230" s="7" t="str">
        <f>IF(ISERROR(VLOOKUP(CONCATENATE($A230,"_L_",AD$1),Records!$C$2:$H$6601,1,FALSE)),"",VLOOKUP(CONCATENATE($A230,"_L_",AD$1),Records!$C$2:$H$6601,5,FALSE))</f>
        <v/>
      </c>
      <c r="AE230" s="33" t="str">
        <f>IF(ISERROR(VLOOKUP(CONCATENATE($A230,"_L_",AD$1),Records!$C$2:$H$6601,1,FALSE)),"",VLOOKUP(CONCATENATE($A230,"_L_",AD$1),Records!$C$2:$H$6601,6,FALSE))</f>
        <v/>
      </c>
      <c r="AF230" s="32" t="str">
        <f>IF(ISERROR(VLOOKUP(CONCATENATE($A230,"_L_",AG$1),Records!$C$2:$H$6601,1,FALSE)),"",VLOOKUP(CONCATENATE($A230,"_L_",AG$1),Records!$C$2:$H$6601,4,FALSE))</f>
        <v/>
      </c>
      <c r="AG230" s="7" t="str">
        <f>IF(ISERROR(VLOOKUP(CONCATENATE($A230,"_L_",AG$1),Records!$C$2:$H$6601,1,FALSE)),"",VLOOKUP(CONCATENATE($A230,"_L_",AG$1),Records!$C$2:$H$6601,5,FALSE))</f>
        <v/>
      </c>
      <c r="AH230" s="33" t="str">
        <f>IF(ISERROR(VLOOKUP(CONCATENATE($A230,"_L_",AG$1),Records!$C$2:$H$6601,1,FALSE)),"",VLOOKUP(CONCATENATE($A230,"_L_",AG$1),Records!$C$2:$H$6601,6,FALSE))</f>
        <v/>
      </c>
      <c r="AI230" s="32" t="str">
        <f>IF(ISERROR(VLOOKUP(CONCATENATE($A230,"_L_",AJ$1),Records!$C$2:$H$6601,1,FALSE)),"",VLOOKUP(CONCATENATE($A230,"_L_",AJ$1),Records!$C$2:$H$6601,4,FALSE))</f>
        <v/>
      </c>
      <c r="AJ230" s="7" t="str">
        <f>IF(ISERROR(VLOOKUP(CONCATENATE($A230,"_L_",AJ$1),Records!$C$2:$H$6601,1,FALSE)),"",VLOOKUP(CONCATENATE($A230,"_L_",AJ$1),Records!$C$2:$H$6601,5,FALSE))</f>
        <v/>
      </c>
      <c r="AK230" s="33" t="str">
        <f>IF(ISERROR(VLOOKUP(CONCATENATE($A230,"_L_",AJ$1),Records!$C$2:$H$6601,1,FALSE)),"",VLOOKUP(CONCATENATE($A230,"_L_",AJ$1),Records!$C$2:$H$6601,6,FALSE))</f>
        <v/>
      </c>
      <c r="AL230" s="32" t="str">
        <f>IF(ISERROR(VLOOKUP(CONCATENATE($A230,"_L_",AM$1),Records!$C$2:$H$6601,1,FALSE)),"",VLOOKUP(CONCATENATE($A230,"_L_",AM$1),Records!$C$2:$H$6601,4,FALSE))</f>
        <v/>
      </c>
      <c r="AM230" s="7" t="str">
        <f>IF(ISERROR(VLOOKUP(CONCATENATE($A230,"_L_",AM$1),Records!$C$2:$H$6601,1,FALSE)),"",VLOOKUP(CONCATENATE($A230,"_L_",AM$1),Records!$C$2:$H$6601,5,FALSE))</f>
        <v/>
      </c>
      <c r="AN230" s="33" t="str">
        <f>IF(ISERROR(VLOOKUP(CONCATENATE($A230,"_L_",AM$1),Records!$C$2:$H$6601,1,FALSE)),"",VLOOKUP(CONCATENATE($A230,"_L_",AM$1),Records!$C$2:$H$6601,6,FALSE))</f>
        <v/>
      </c>
      <c r="AO230" s="32" t="str">
        <f>IF(ISERROR(VLOOKUP(CONCATENATE($A230,"_L_",AP$1),Records!$C$2:$H$6601,1,FALSE)),"",VLOOKUP(CONCATENATE($A230,"_L_",AP$1),Records!$C$2:$H$6601,4,FALSE))</f>
        <v/>
      </c>
      <c r="AP230" s="7" t="str">
        <f>IF(ISERROR(VLOOKUP(CONCATENATE($A230,"_L_",AP$1),Records!$C$2:$H$6601,1,FALSE)),"",VLOOKUP(CONCATENATE($A230,"_L_",AP$1),Records!$C$2:$H$6601,5,FALSE))</f>
        <v/>
      </c>
      <c r="AQ230" s="33" t="str">
        <f>IF(ISERROR(VLOOKUP(CONCATENATE($A230,"_L_",AP$1),Records!$C$2:$H$6601,1,FALSE)),"",VLOOKUP(CONCATENATE($A230,"_L_",AP$1),Records!$C$2:$H$6601,6,FALSE))</f>
        <v/>
      </c>
      <c r="AR230" s="32" t="str">
        <f>IF(ISERROR(VLOOKUP(CONCATENATE($A230,"_L_",AS$1),Records!$C$2:$H$6601,1,FALSE)),"",VLOOKUP(CONCATENATE($A230,"_L_",AS$1),Records!$C$2:$H$6601,4,FALSE))</f>
        <v/>
      </c>
      <c r="AS230" s="7" t="str">
        <f>IF(ISERROR(VLOOKUP(CONCATENATE($A230,"_L_",AS$1),Records!$C$2:$H$6601,1,FALSE)),"",VLOOKUP(CONCATENATE($A230,"_L_",AS$1),Records!$C$2:$H$6601,5,FALSE))</f>
        <v/>
      </c>
      <c r="AT230" s="33" t="str">
        <f>IF(ISERROR(VLOOKUP(CONCATENATE($A230,"_L_",AS$1),Records!$C$2:$H$6601,1,FALSE)),"",VLOOKUP(CONCATENATE($A230,"_L_",AS$1),Records!$C$2:$H$6601,6,FALSE))</f>
        <v/>
      </c>
      <c r="AU230" s="32" t="str">
        <f>IF(ISERROR(VLOOKUP(CONCATENATE($A230,"_L_",AV$1),Records!$C$2:$H$6601,1,FALSE)),"",VLOOKUP(CONCATENATE($A230,"_L_",AV$1),Records!$C$2:$H$6601,4,FALSE))</f>
        <v/>
      </c>
      <c r="AV230" s="7" t="str">
        <f>IF(ISERROR(VLOOKUP(CONCATENATE($A230,"_L_",AV$1),Records!$C$2:$H$6601,1,FALSE)),"",VLOOKUP(CONCATENATE($A230,"_L_",AV$1),Records!$C$2:$H$6601,5,FALSE))</f>
        <v/>
      </c>
      <c r="AW230" s="33" t="str">
        <f>IF(ISERROR(VLOOKUP(CONCATENATE($A230,"_L_",AV$1),Records!$C$2:$H$6601,1,FALSE)),"",VLOOKUP(CONCATENATE($A230,"_L_",AV$1),Records!$C$2:$H$6601,6,FALSE))</f>
        <v/>
      </c>
      <c r="AX230" s="32" t="str">
        <f>IF(ISERROR(VLOOKUP(CONCATENATE($A230,"_L_",AY$1),Records!$C$2:$H$6601,1,FALSE)),"",VLOOKUP(CONCATENATE($A230,"_L_",AY$1),Records!$C$2:$H$6601,4,FALSE))</f>
        <v/>
      </c>
      <c r="AY230" s="7" t="str">
        <f>IF(ISERROR(VLOOKUP(CONCATENATE($A230,"_L_",AY$1),Records!$C$2:$H$6601,1,FALSE)),"",VLOOKUP(CONCATENATE($A230,"_L_",AY$1),Records!$C$2:$H$6601,5,FALSE))</f>
        <v/>
      </c>
      <c r="AZ230" s="33" t="str">
        <f>IF(ISERROR(VLOOKUP(CONCATENATE($A230,"_L_",AY$1),Records!$C$2:$H$6601,1,FALSE)),"",VLOOKUP(CONCATENATE($A230,"_L_",AY$1),Records!$C$2:$H$6601,6,FALSE))</f>
        <v/>
      </c>
      <c r="BA230" s="32" t="str">
        <f>IF(ISERROR(VLOOKUP(CONCATENATE($A230,"_L_",BB$1),Records!$C$2:$H$6601,1,FALSE)),"",VLOOKUP(CONCATENATE($A230,"_L_",BB$1),Records!$C$2:$H$6601,4,FALSE))</f>
        <v/>
      </c>
      <c r="BB230" s="7" t="str">
        <f>IF(ISERROR(VLOOKUP(CONCATENATE($A230,"_L_",BB$1),Records!$C$2:$H$6601,1,FALSE)),"",VLOOKUP(CONCATENATE($A230,"_L_",BB$1),Records!$C$2:$H$6601,5,FALSE))</f>
        <v/>
      </c>
      <c r="BC230" s="33" t="str">
        <f>IF(ISERROR(VLOOKUP(CONCATENATE($A230,"_L_",BB$1),Records!$C$2:$H$6601,1,FALSE)),"",VLOOKUP(CONCATENATE($A230,"_L_",BB$1),Records!$C$2:$H$6601,6,FALSE))</f>
        <v/>
      </c>
      <c r="BD230" s="32" t="str">
        <f>IF(ISERROR(VLOOKUP(CONCATENATE($A230,"_L_",BE$1),Records!$C$2:$H$6601,1,FALSE)),"",VLOOKUP(CONCATENATE($A230,"_L_",BE$1),Records!$C$2:$H$6601,4,FALSE))</f>
        <v/>
      </c>
      <c r="BE230" s="7" t="str">
        <f>IF(ISERROR(VLOOKUP(CONCATENATE($A230,"_L_",BE$1),Records!$C$2:$H$6601,1,FALSE)),"",VLOOKUP(CONCATENATE($A230,"_L_",BE$1),Records!$C$2:$H$6601,5,FALSE))</f>
        <v/>
      </c>
      <c r="BF230" s="33" t="str">
        <f>IF(ISERROR(VLOOKUP(CONCATENATE($A230,"_L_",BE$1),Records!$C$2:$H$6601,1,FALSE)),"",VLOOKUP(CONCATENATE($A230,"_L_",BE$1),Records!$C$2:$H$6601,6,FALSE))</f>
        <v/>
      </c>
      <c r="BG230" s="32" t="str">
        <f>IF(ISERROR(VLOOKUP(CONCATENATE($A230,"_L_",BH$1),Records!$C$2:$H$6601,1,FALSE)),"",VLOOKUP(CONCATENATE($A230,"_L_",BH$1),Records!$C$2:$H$6601,4,FALSE))</f>
        <v/>
      </c>
      <c r="BH230" s="7" t="str">
        <f>IF(ISERROR(VLOOKUP(CONCATENATE($A230,"_L_",BH$1),Records!$C$2:$H$6601,1,FALSE)),"",VLOOKUP(CONCATENATE($A230,"_L_",BH$1),Records!$C$2:$H$6601,5,FALSE))</f>
        <v/>
      </c>
      <c r="BI230" s="33" t="str">
        <f>IF(ISERROR(VLOOKUP(CONCATENATE($A230,"_L_",BH$1),Records!$C$2:$H$6601,1,FALSE)),"",VLOOKUP(CONCATENATE($A230,"_L_",BH$1),Records!$C$2:$H$6601,6,FALSE))</f>
        <v/>
      </c>
      <c r="BJ230" s="32" t="str">
        <f>IF(ISERROR(VLOOKUP(CONCATENATE($A230,"_L_",BK$1),Records!$C$2:$H$6601,1,FALSE)),"",VLOOKUP(CONCATENATE($A230,"_L_",BK$1),Records!$C$2:$H$6601,4,FALSE))</f>
        <v/>
      </c>
      <c r="BK230" s="7" t="str">
        <f>IF(ISERROR(VLOOKUP(CONCATENATE($A230,"_L_",BK$1),Records!$C$2:$H$6601,1,FALSE)),"",VLOOKUP(CONCATENATE($A230,"_L_",BK$1),Records!$C$2:$H$6601,5,FALSE))</f>
        <v/>
      </c>
      <c r="BL230" s="33" t="str">
        <f>IF(ISERROR(VLOOKUP(CONCATENATE($A230,"_L_",BK$1),Records!$C$2:$H$6601,1,FALSE)),"",VLOOKUP(CONCATENATE($A230,"_L_",BK$1),Records!$C$2:$H$6601,6,FALSE))</f>
        <v/>
      </c>
      <c r="BM230" s="32" t="str">
        <f>IF(ISERROR(VLOOKUP(CONCATENATE($A230,"_L_",BN$1),Records!$C$2:$H$6601,1,FALSE)),"",VLOOKUP(CONCATENATE($A230,"_L_",BN$1),Records!$C$2:$H$6601,4,FALSE))</f>
        <v/>
      </c>
      <c r="BN230" s="7" t="str">
        <f>IF(ISERROR(VLOOKUP(CONCATENATE($A230,"_L_",BN$1),Records!$C$2:$H$6601,1,FALSE)),"",VLOOKUP(CONCATENATE($A230,"_L_",BN$1),Records!$C$2:$H$6601,5,FALSE))</f>
        <v/>
      </c>
      <c r="BO230" s="33" t="str">
        <f>IF(ISERROR(VLOOKUP(CONCATENATE($A230,"_L_",BN$1),Records!$C$2:$H$6601,1,FALSE)),"",VLOOKUP(CONCATENATE($A230,"_L_",BN$1),Records!$C$2:$H$6601,6,FALSE))</f>
        <v/>
      </c>
      <c r="BP230" s="32" t="str">
        <f>IF(ISERROR(VLOOKUP(CONCATENATE($A230,"_L_",BQ$1),Records!$C$2:$H$6601,1,FALSE)),"",VLOOKUP(CONCATENATE($A230,"_L_",BQ$1),Records!$C$2:$H$6601,4,FALSE))</f>
        <v/>
      </c>
      <c r="BQ230" s="7" t="str">
        <f>IF(ISERROR(VLOOKUP(CONCATENATE($A230,"_L_",BQ$1),Records!$C$2:$H$6601,1,FALSE)),"",VLOOKUP(CONCATENATE($A230,"_L_",BQ$1),Records!$C$2:$H$6601,5,FALSE))</f>
        <v/>
      </c>
      <c r="BR230" s="33" t="str">
        <f>IF(ISERROR(VLOOKUP(CONCATENATE($A230,"_L_",BQ$1),Records!$C$2:$H$6601,1,FALSE)),"",VLOOKUP(CONCATENATE($A230,"_L_",BQ$1),Records!$C$2:$H$6601,6,FALSE))</f>
        <v/>
      </c>
      <c r="BS230" s="32" t="str">
        <f>IF(ISERROR(VLOOKUP(CONCATENATE($A230,"_L_",BT$1),Records!$C$2:$H$6601,1,FALSE)),"",VLOOKUP(CONCATENATE($A230,"_L_",BT$1),Records!$C$2:$H$6601,4,FALSE))</f>
        <v/>
      </c>
      <c r="BT230" s="7" t="str">
        <f>IF(ISERROR(VLOOKUP(CONCATENATE($A230,"_L_",BT$1),Records!$C$2:$H$6601,1,FALSE)),"",VLOOKUP(CONCATENATE($A230,"_L_",BT$1),Records!$C$2:$H$6601,5,FALSE))</f>
        <v/>
      </c>
      <c r="BU230" s="33" t="str">
        <f>IF(ISERROR(VLOOKUP(CONCATENATE($A230,"_L_",BT$1),Records!$C$2:$H$6601,1,FALSE)),"",VLOOKUP(CONCATENATE($A230,"_L_",BT$1),Records!$C$2:$H$6601,6,FALSE))</f>
        <v/>
      </c>
      <c r="BV230" s="32" t="str">
        <f>IF(ISERROR(VLOOKUP(CONCATENATE($A230,"_L_",BW$1),Records!$C$2:$H$6601,1,FALSE)),"",VLOOKUP(CONCATENATE($A230,"_L_",BW$1),Records!$C$2:$H$6601,4,FALSE))</f>
        <v/>
      </c>
      <c r="BW230" s="7" t="str">
        <f>IF(ISERROR(VLOOKUP(CONCATENATE($A230,"_L_",BW$1),Records!$C$2:$H$6601,1,FALSE)),"",VLOOKUP(CONCATENATE($A230,"_L_",BW$1),Records!$C$2:$H$6601,5,FALSE))</f>
        <v/>
      </c>
      <c r="BX230" s="33" t="str">
        <f>IF(ISERROR(VLOOKUP(CONCATENATE($A230,"_L_",BW$1),Records!$C$2:$H$6601,1,FALSE)),"",VLOOKUP(CONCATENATE($A230,"_L_",BW$1),Records!$C$2:$H$6601,6,FALSE))</f>
        <v/>
      </c>
      <c r="BY230" s="32" t="str">
        <f>IF(ISERROR(VLOOKUP(CONCATENATE($A230,"_L_",BZ$1),Records!$C$2:$H$6601,1,FALSE)),"",VLOOKUP(CONCATENATE($A230,"_L_",BZ$1),Records!$C$2:$H$6601,4,FALSE))</f>
        <v/>
      </c>
      <c r="BZ230" s="7" t="str">
        <f>IF(ISERROR(VLOOKUP(CONCATENATE($A230,"_L_",BZ$1),Records!$C$2:$H$6601,1,FALSE)),"",VLOOKUP(CONCATENATE($A230,"_L_",BZ$1),Records!$C$2:$H$6601,5,FALSE))</f>
        <v/>
      </c>
      <c r="CA230" s="33" t="str">
        <f>IF(ISERROR(VLOOKUP(CONCATENATE($A230,"_L_",BZ$1),Records!$C$2:$H$6601,1,FALSE)),"",VLOOKUP(CONCATENATE($A230,"_L_",BZ$1),Records!$C$2:$H$6601,6,FALSE))</f>
        <v/>
      </c>
      <c r="CB230" s="32" t="str">
        <f>IF(ISERROR(VLOOKUP(CONCATENATE($A230,"_L_",CC$1),Records!$C$2:$H$6601,1,FALSE)),"",VLOOKUP(CONCATENATE($A230,"_L_",CC$1),Records!$C$2:$H$6601,4,FALSE))</f>
        <v/>
      </c>
      <c r="CC230" s="7" t="str">
        <f>IF(ISERROR(VLOOKUP(CONCATENATE($A230,"_L_",CC$1),Records!$C$2:$H$6601,1,FALSE)),"",VLOOKUP(CONCATENATE($A230,"_L_",CC$1),Records!$C$2:$H$6601,5,FALSE))</f>
        <v/>
      </c>
      <c r="CD230" s="33" t="str">
        <f>IF(ISERROR(VLOOKUP(CONCATENATE($A230,"_L_",CC$1),Records!$C$2:$H$6601,1,FALSE)),"",VLOOKUP(CONCATENATE($A230,"_L_",CC$1),Records!$C$2:$H$6601,6,FALSE))</f>
        <v/>
      </c>
      <c r="CE230" s="32" t="str">
        <f>IF(ISERROR(VLOOKUP(CONCATENATE($A230,"_L_",CF$1),Records!$C$2:$H$6601,1,FALSE)),"",VLOOKUP(CONCATENATE($A230,"_L_",CF$1),Records!$C$2:$H$6601,4,FALSE))</f>
        <v/>
      </c>
      <c r="CF230" s="7" t="str">
        <f>IF(ISERROR(VLOOKUP(CONCATENATE($A230,"_L_",CF$1),Records!$C$2:$H$6601,1,FALSE)),"",VLOOKUP(CONCATENATE($A230,"_L_",CF$1),Records!$C$2:$H$6601,5,FALSE))</f>
        <v/>
      </c>
      <c r="CG230" s="33" t="str">
        <f>IF(ISERROR(VLOOKUP(CONCATENATE($A230,"_L_",CF$1),Records!$C$2:$H$6601,1,FALSE)),"",VLOOKUP(CONCATENATE($A230,"_L_",CF$1),Records!$C$2:$H$6601,6,FALSE))</f>
        <v/>
      </c>
      <c r="CH230" s="32" t="str">
        <f>IF(ISERROR(VLOOKUP(CONCATENATE($A230,"_L_",CI$1),Records!$C$2:$H$6601,1,FALSE)),"",VLOOKUP(CONCATENATE($A230,"_L_",CI$1),Records!$C$2:$H$6601,4,FALSE))</f>
        <v/>
      </c>
      <c r="CI230" s="7" t="str">
        <f>IF(ISERROR(VLOOKUP(CONCATENATE($A230,"_L_",CI$1),Records!$C$2:$H$6601,1,FALSE)),"",VLOOKUP(CONCATENATE($A230,"_L_",CI$1),Records!$C$2:$H$6601,5,FALSE))</f>
        <v/>
      </c>
      <c r="CJ230" s="33" t="str">
        <f>IF(ISERROR(VLOOKUP(CONCATENATE($A230,"_L_",CI$1),Records!$C$2:$H$6601,1,FALSE)),"",VLOOKUP(CONCATENATE($A230,"_L_",CI$1),Records!$C$2:$H$6601,6,FALSE))</f>
        <v/>
      </c>
      <c r="CK230" s="32" t="str">
        <f>IF(ISERROR(VLOOKUP(CONCATENATE($A230,"_L_",CL$1),Records!$C$2:$H$6601,1,FALSE)),"",VLOOKUP(CONCATENATE($A230,"_L_",CL$1),Records!$C$2:$H$6601,4,FALSE))</f>
        <v/>
      </c>
      <c r="CL230" s="7" t="str">
        <f>IF(ISERROR(VLOOKUP(CONCATENATE($A230,"_L_",CL$1),Records!$C$2:$H$6601,1,FALSE)),"",VLOOKUP(CONCATENATE($A230,"_L_",CL$1),Records!$C$2:$H$6601,5,FALSE))</f>
        <v/>
      </c>
      <c r="CM230" s="33" t="str">
        <f>IF(ISERROR(VLOOKUP(CONCATENATE($A230,"_L_",CL$1),Records!$C$2:$H$6601,1,FALSE)),"",VLOOKUP(CONCATENATE($A230,"_L_",CL$1),Records!$C$2:$H$6601,6,FALSE))</f>
        <v/>
      </c>
      <c r="CN230" s="32" t="str">
        <f>IF(ISERROR(VLOOKUP(CONCATENATE($A230,"_L_",CO$1),Records!$C$2:$H$6601,1,FALSE)),"",VLOOKUP(CONCATENATE($A230,"_L_",CO$1),Records!$C$2:$H$6601,4,FALSE))</f>
        <v/>
      </c>
      <c r="CO230" s="7" t="str">
        <f>IF(ISERROR(VLOOKUP(CONCATENATE($A230,"_L_",CO$1),Records!$C$2:$H$6601,1,FALSE)),"",VLOOKUP(CONCATENATE($A230,"_L_",CO$1),Records!$C$2:$H$6601,5,FALSE))</f>
        <v/>
      </c>
      <c r="CP230" s="33" t="str">
        <f>IF(ISERROR(VLOOKUP(CONCATENATE($A230,"_L_",CO$1),Records!$C$2:$H$6601,1,FALSE)),"",VLOOKUP(CONCATENATE($A230,"_L_",CO$1),Records!$C$2:$H$6601,6,FALSE))</f>
        <v/>
      </c>
      <c r="CQ230" s="32" t="str">
        <f>IF(ISERROR(VLOOKUP(CONCATENATE($A230,"_L_",CR$1),Records!$C$2:$H$6601,1,FALSE)),"",VLOOKUP(CONCATENATE($A230,"_L_",CR$1),Records!$C$2:$H$6601,4,FALSE))</f>
        <v/>
      </c>
      <c r="CR230" s="7" t="str">
        <f>IF(ISERROR(VLOOKUP(CONCATENATE($A230,"_L_",CR$1),Records!$C$2:$H$6601,1,FALSE)),"",VLOOKUP(CONCATENATE($A230,"_L_",CR$1),Records!$C$2:$H$6601,5,FALSE))</f>
        <v/>
      </c>
      <c r="CS230" s="33" t="str">
        <f>IF(ISERROR(VLOOKUP(CONCATENATE($A230,"_L_",CR$1),Records!$C$2:$H$6601,1,FALSE)),"",VLOOKUP(CONCATENATE($A230,"_L_",CR$1),Records!$C$2:$H$6601,6,FALSE))</f>
        <v/>
      </c>
      <c r="CT230" s="32" t="str">
        <f>IF(ISERROR(VLOOKUP(CONCATENATE($A230,"_L_",CU$1),Records!$C$2:$H$6601,1,FALSE)),"",VLOOKUP(CONCATENATE($A230,"_L_",CU$1),Records!$C$2:$H$6601,4,FALSE))</f>
        <v/>
      </c>
      <c r="CU230" s="7" t="str">
        <f>IF(ISERROR(VLOOKUP(CONCATENATE($A230,"_L_",CU$1),Records!$C$2:$H$6601,1,FALSE)),"",VLOOKUP(CONCATENATE($A230,"_L_",CU$1),Records!$C$2:$H$6601,5,FALSE))</f>
        <v/>
      </c>
      <c r="CV230" s="33" t="str">
        <f>IF(ISERROR(VLOOKUP(CONCATENATE($A230,"_L_",CU$1),Records!$C$2:$H$6601,1,FALSE)),"",VLOOKUP(CONCATENATE($A230,"_L_",CU$1),Records!$C$2:$H$6601,6,FALSE))</f>
        <v/>
      </c>
      <c r="CW230" s="32" t="str">
        <f>IF(ISERROR(VLOOKUP(CONCATENATE($A230,"_L_",CX$1),Records!$C$2:$H$6601,1,FALSE)),"",VLOOKUP(CONCATENATE($A230,"_L_",CX$1),Records!$C$2:$H$6601,4,FALSE))</f>
        <v/>
      </c>
      <c r="CX230" s="7" t="str">
        <f>IF(ISERROR(VLOOKUP(CONCATENATE($A230,"_L_",CX$1),Records!$C$2:$H$6601,1,FALSE)),"",VLOOKUP(CONCATENATE($A230,"_L_",CX$1),Records!$C$2:$H$6601,5,FALSE))</f>
        <v/>
      </c>
      <c r="CY230" s="33" t="str">
        <f>IF(ISERROR(VLOOKUP(CONCATENATE($A230,"_L_",CX$1),Records!$C$2:$H$6601,1,FALSE)),"",VLOOKUP(CONCATENATE($A230,"_L_",CX$1),Records!$C$2:$H$6601,6,FALSE))</f>
        <v/>
      </c>
      <c r="CZ230" s="32" t="str">
        <f>IF(ISERROR(VLOOKUP(CONCATENATE($A230,"_L_",DA$1),Records!$C$2:$H$6601,1,FALSE)),"",VLOOKUP(CONCATENATE($A230,"_L_",DA$1),Records!$C$2:$H$6601,4,FALSE))</f>
        <v/>
      </c>
      <c r="DA230" s="7" t="str">
        <f>IF(ISERROR(VLOOKUP(CONCATENATE($A230,"_L_",DA$1),Records!$C$2:$H$6601,1,FALSE)),"",VLOOKUP(CONCATENATE($A230,"_L_",DA$1),Records!$C$2:$H$6601,5,FALSE))</f>
        <v/>
      </c>
      <c r="DB230" s="33" t="str">
        <f>IF(ISERROR(VLOOKUP(CONCATENATE($A230,"_L_",DA$1),Records!$C$2:$H$6601,1,FALSE)),"",VLOOKUP(CONCATENATE($A230,"_L_",DA$1),Records!$C$2:$H$6601,6,FALSE))</f>
        <v/>
      </c>
      <c r="DC230" s="32" t="str">
        <f>IF(ISERROR(VLOOKUP(CONCATENATE($A230,"_L_",DD$1),Records!$C$2:$H$6601,1,FALSE)),"",VLOOKUP(CONCATENATE($A230,"_L_",DD$1),Records!$C$2:$H$6601,4,FALSE))</f>
        <v/>
      </c>
      <c r="DD230" s="7" t="str">
        <f>IF(ISERROR(VLOOKUP(CONCATENATE($A230,"_L_",DD$1),Records!$C$2:$H$6601,1,FALSE)),"",VLOOKUP(CONCATENATE($A230,"_L_",DD$1),Records!$C$2:$H$6601,5,FALSE))</f>
        <v/>
      </c>
      <c r="DE230" s="33" t="str">
        <f>IF(ISERROR(VLOOKUP(CONCATENATE($A230,"_L_",DD$1),Records!$C$2:$H$6601,1,FALSE)),"",VLOOKUP(CONCATENATE($A230,"_L_",DD$1),Records!$C$2:$H$6601,6,FALSE))</f>
        <v/>
      </c>
      <c r="DF230" s="32" t="str">
        <f>IF(ISERROR(VLOOKUP(CONCATENATE($A230,"_L_",DG$1),Records!$C$2:$H$6601,1,FALSE)),"",VLOOKUP(CONCATENATE($A230,"_L_",DG$1),Records!$C$2:$H$6601,4,FALSE))</f>
        <v/>
      </c>
      <c r="DG230" s="7" t="str">
        <f>IF(ISERROR(VLOOKUP(CONCATENATE($A230,"_L_",DG$1),Records!$C$2:$H$6601,1,FALSE)),"",VLOOKUP(CONCATENATE($A230,"_L_",DG$1),Records!$C$2:$H$6601,5,FALSE))</f>
        <v/>
      </c>
      <c r="DH230" s="33" t="str">
        <f>IF(ISERROR(VLOOKUP(CONCATENATE($A230,"_L_",DG$1),Records!$C$2:$H$6601,1,FALSE)),"",VLOOKUP(CONCATENATE($A230,"_L_",DG$1),Records!$C$2:$H$6601,6,FALSE))</f>
        <v/>
      </c>
      <c r="DI230" s="32" t="str">
        <f>IF(ISERROR(VLOOKUP(CONCATENATE($A230,"_L_",DJ$1),Records!$C$2:$H$6601,1,FALSE)),"",VLOOKUP(CONCATENATE($A230,"_L_",DJ$1),Records!$C$2:$H$6601,4,FALSE))</f>
        <v/>
      </c>
      <c r="DJ230" s="7" t="str">
        <f>IF(ISERROR(VLOOKUP(CONCATENATE($A230,"_L_",DJ$1),Records!$C$2:$H$6601,1,FALSE)),"",VLOOKUP(CONCATENATE($A230,"_L_",DJ$1),Records!$C$2:$H$6601,5,FALSE))</f>
        <v/>
      </c>
      <c r="DK230" s="33" t="str">
        <f>IF(ISERROR(VLOOKUP(CONCATENATE($A230,"_L_",DJ$1),Records!$C$2:$H$6601,1,FALSE)),"",VLOOKUP(CONCATENATE($A230,"_L_",DJ$1),Records!$C$2:$H$6601,6,FALSE))</f>
        <v/>
      </c>
      <c r="DL230" s="32" t="str">
        <f>IF(ISERROR(VLOOKUP(CONCATENATE($A230,"_L_",DM$1),Records!$C$2:$H$6601,1,FALSE)),"",VLOOKUP(CONCATENATE($A230,"_L_",DM$1),Records!$C$2:$H$6601,4,FALSE))</f>
        <v/>
      </c>
      <c r="DM230" s="7" t="str">
        <f>IF(ISERROR(VLOOKUP(CONCATENATE($A230,"_L_",DM$1),Records!$C$2:$H$6601,1,FALSE)),"",VLOOKUP(CONCATENATE($A230,"_L_",DM$1),Records!$C$2:$H$6601,5,FALSE))</f>
        <v/>
      </c>
      <c r="DN230" s="33" t="str">
        <f>IF(ISERROR(VLOOKUP(CONCATENATE($A230,"_L_",DM$1),Records!$C$2:$H$6601,1,FALSE)),"",VLOOKUP(CONCATENATE($A230,"_L_",DM$1),Records!$C$2:$H$6601,6,FALSE))</f>
        <v/>
      </c>
      <c r="DO230" s="32" t="str">
        <f>IF(ISERROR(VLOOKUP(CONCATENATE($A230,"_L_",DP$1),Records!$C$2:$H$6601,1,FALSE)),"",VLOOKUP(CONCATENATE($A230,"_L_",DP$1),Records!$C$2:$H$6601,4,FALSE))</f>
        <v/>
      </c>
      <c r="DP230" s="7" t="str">
        <f>IF(ISERROR(VLOOKUP(CONCATENATE($A230,"_L_",DP$1),Records!$C$2:$H$6601,1,FALSE)),"",VLOOKUP(CONCATENATE($A230,"_L_",DP$1),Records!$C$2:$H$6601,5,FALSE))</f>
        <v/>
      </c>
      <c r="DQ230" s="33" t="str">
        <f>IF(ISERROR(VLOOKUP(CONCATENATE($A230,"_L_",DP$1),Records!$C$2:$H$6601,1,FALSE)),"",VLOOKUP(CONCATENATE($A230,"_L_",DP$1),Records!$C$2:$H$6601,6,FALSE))</f>
        <v/>
      </c>
      <c r="DR230" s="32" t="str">
        <f>IF(ISERROR(VLOOKUP(CONCATENATE($A230,"_L_",DS$1),Records!$C$2:$H$6601,1,FALSE)),"",VLOOKUP(CONCATENATE($A230,"_L_",DS$1),Records!$C$2:$H$6601,4,FALSE))</f>
        <v/>
      </c>
      <c r="DS230" s="7" t="str">
        <f>IF(ISERROR(VLOOKUP(CONCATENATE($A230,"_L_",DS$1),Records!$C$2:$H$6601,1,FALSE)),"",VLOOKUP(CONCATENATE($A230,"_L_",DS$1),Records!$C$2:$H$6601,5,FALSE))</f>
        <v/>
      </c>
      <c r="DT230" s="33" t="str">
        <f>IF(ISERROR(VLOOKUP(CONCATENATE($A230,"_L_",DS$1),Records!$C$2:$H$6601,1,FALSE)),"",VLOOKUP(CONCATENATE($A230,"_L_",DS$1),Records!$C$2:$H$6601,6,FALSE))</f>
        <v/>
      </c>
      <c r="DU230" s="32" t="str">
        <f>IF(ISERROR(VLOOKUP(CONCATENATE($A230,"_L_",DV$1),Records!$C$2:$H$6601,1,FALSE)),"",VLOOKUP(CONCATENATE($A230,"_L_",DV$1),Records!$C$2:$H$6601,4,FALSE))</f>
        <v/>
      </c>
      <c r="DV230" s="7" t="str">
        <f>IF(ISERROR(VLOOKUP(CONCATENATE($A230,"_L_",DV$1),Records!$C$2:$H$6601,1,FALSE)),"",VLOOKUP(CONCATENATE($A230,"_L_",DV$1),Records!$C$2:$H$6601,5,FALSE))</f>
        <v/>
      </c>
      <c r="DW230" s="33" t="str">
        <f>IF(ISERROR(VLOOKUP(CONCATENATE($A230,"_L_",DV$1),Records!$C$2:$H$6601,1,FALSE)),"",VLOOKUP(CONCATENATE($A230,"_L_",DV$1),Records!$C$2:$H$6601,6,FALSE))</f>
        <v/>
      </c>
      <c r="DX230" s="32" t="str">
        <f>IF(ISERROR(VLOOKUP(CONCATENATE($A230,"_L_",DY$1),Records!$C$2:$H$6601,1,FALSE)),"",VLOOKUP(CONCATENATE($A230,"_L_",DY$1),Records!$C$2:$H$6601,4,FALSE))</f>
        <v/>
      </c>
      <c r="DY230" s="7" t="str">
        <f>IF(ISERROR(VLOOKUP(CONCATENATE($A230,"_L_",DY$1),Records!$C$2:$H$6601,1,FALSE)),"",VLOOKUP(CONCATENATE($A230,"_L_",DY$1),Records!$C$2:$H$6601,5,FALSE))</f>
        <v/>
      </c>
      <c r="DZ230" s="33" t="str">
        <f>IF(ISERROR(VLOOKUP(CONCATENATE($A230,"_L_",DY$1),Records!$C$2:$H$6601,1,FALSE)),"",VLOOKUP(CONCATENATE($A230,"_L_",DY$1),Records!$C$2:$H$6601,6,FALSE))</f>
        <v/>
      </c>
      <c r="EA230" s="32" t="str">
        <f>IF(ISERROR(VLOOKUP(CONCATENATE($A230,"_L_",EB$1),Records!$C$2:$H$6601,1,FALSE)),"",VLOOKUP(CONCATENATE($A230,"_L_",EB$1),Records!$C$2:$H$6601,4,FALSE))</f>
        <v/>
      </c>
      <c r="EB230" s="7" t="str">
        <f>IF(ISERROR(VLOOKUP(CONCATENATE($A230,"_L_",EB$1),Records!$C$2:$H$6601,1,FALSE)),"",VLOOKUP(CONCATENATE($A230,"_L_",EB$1),Records!$C$2:$H$6601,5,FALSE))</f>
        <v/>
      </c>
      <c r="EC230" s="33" t="str">
        <f>IF(ISERROR(VLOOKUP(CONCATENATE($A230,"_L_",EB$1),Records!$C$2:$H$6601,1,FALSE)),"",VLOOKUP(CONCATENATE($A230,"_L_",EB$1),Records!$C$2:$H$6601,6,FALSE))</f>
        <v/>
      </c>
    </row>
    <row r="231" spans="1:133" ht="15.75" x14ac:dyDescent="0.25">
      <c r="A231" s="11">
        <v>42413</v>
      </c>
      <c r="B231" s="18" t="s">
        <v>82</v>
      </c>
      <c r="C231" s="15">
        <f t="shared" si="7"/>
        <v>33</v>
      </c>
      <c r="D231" s="25" t="s">
        <v>64</v>
      </c>
      <c r="E231" s="24" t="s">
        <v>107</v>
      </c>
      <c r="F231" s="62">
        <f t="shared" si="6"/>
        <v>0</v>
      </c>
      <c r="G231" s="62">
        <f>HomeCalc!F231</f>
        <v>0</v>
      </c>
      <c r="H231" s="32" t="str">
        <f>IF(ISERROR(VLOOKUP(CONCATENATE($A231,"_L_",I$1),Records!$C$2:$H$6601,1,FALSE)),"",VLOOKUP(CONCATENATE($A231,"_L_",I$1),Records!$C$2:$H$6601,4,FALSE))</f>
        <v/>
      </c>
      <c r="I231" s="7" t="str">
        <f>IF(ISERROR(VLOOKUP(CONCATENATE($A231,"_L_",I$1),Records!$C$2:$H$6601,1,FALSE)),"",VLOOKUP(CONCATENATE($A231,"_L_",I$1),Records!$C$2:$H$6601,5,FALSE))</f>
        <v/>
      </c>
      <c r="J231" s="33" t="str">
        <f>IF(ISERROR(VLOOKUP(CONCATENATE($A231,"_L_",I$1),Records!$C$2:$H$6601,1,FALSE)),"",VLOOKUP(CONCATENATE($A231,"_L_",I$1),Records!$C$2:$H$6601,6,FALSE))</f>
        <v/>
      </c>
      <c r="K231" s="32" t="str">
        <f>IF(ISERROR(VLOOKUP(CONCATENATE($A231,"_L_",L$1),Records!$C$2:$H$6601,1,FALSE)),"",VLOOKUP(CONCATENATE($A231,"_L_",L$1),Records!$C$2:$H$6601,4,FALSE))</f>
        <v/>
      </c>
      <c r="L231" s="7" t="str">
        <f>IF(ISERROR(VLOOKUP(CONCATENATE($A231,"_L_",L$1),Records!$C$2:$H$6601,1,FALSE)),"",VLOOKUP(CONCATENATE($A231,"_L_",L$1),Records!$C$2:$H$6601,5,FALSE))</f>
        <v/>
      </c>
      <c r="M231" s="33" t="str">
        <f>IF(ISERROR(VLOOKUP(CONCATENATE($A231,"_L_",L$1),Records!$C$2:$H$6601,1,FALSE)),"",VLOOKUP(CONCATENATE($A231,"_L_",L$1),Records!$C$2:$H$6601,6,FALSE))</f>
        <v/>
      </c>
      <c r="N231" s="32" t="str">
        <f>IF(ISERROR(VLOOKUP(CONCATENATE($A231,"_L_",O$1),Records!$C$2:$H$6601,1,FALSE)),"",VLOOKUP(CONCATENATE($A231,"_L_",O$1),Records!$C$2:$H$6601,4,FALSE))</f>
        <v/>
      </c>
      <c r="O231" s="7" t="str">
        <f>IF(ISERROR(VLOOKUP(CONCATENATE($A231,"_L_",O$1),Records!$C$2:$H$6601,1,FALSE)),"",VLOOKUP(CONCATENATE($A231,"_L_",O$1),Records!$C$2:$H$6601,5,FALSE))</f>
        <v/>
      </c>
      <c r="P231" s="33" t="str">
        <f>IF(ISERROR(VLOOKUP(CONCATENATE($A231,"_L_",O$1),Records!$C$2:$H$6601,1,FALSE)),"",VLOOKUP(CONCATENATE($A231,"_L_",O$1),Records!$C$2:$H$6601,6,FALSE))</f>
        <v/>
      </c>
      <c r="Q231" s="32" t="str">
        <f>IF(ISERROR(VLOOKUP(CONCATENATE($A231,"_L_",R$1),Records!$C$2:$H$6601,1,FALSE)),"",VLOOKUP(CONCATENATE($A231,"_L_",R$1),Records!$C$2:$H$6601,4,FALSE))</f>
        <v/>
      </c>
      <c r="R231" s="7" t="str">
        <f>IF(ISERROR(VLOOKUP(CONCATENATE($A231,"_L_",R$1),Records!$C$2:$H$6601,1,FALSE)),"",VLOOKUP(CONCATENATE($A231,"_L_",R$1),Records!$C$2:$H$6601,5,FALSE))</f>
        <v/>
      </c>
      <c r="S231" s="33" t="str">
        <f>IF(ISERROR(VLOOKUP(CONCATENATE($A231,"_L_",R$1),Records!$C$2:$H$6601,1,FALSE)),"",VLOOKUP(CONCATENATE($A231,"_L_",R$1),Records!$C$2:$H$6601,6,FALSE))</f>
        <v/>
      </c>
      <c r="T231" s="32" t="str">
        <f>IF(ISERROR(VLOOKUP(CONCATENATE($A231,"_L_",U$1),Records!$C$2:$H$6601,1,FALSE)),"",VLOOKUP(CONCATENATE($A231,"_L_",U$1),Records!$C$2:$H$6601,4,FALSE))</f>
        <v/>
      </c>
      <c r="U231" s="7" t="str">
        <f>IF(ISERROR(VLOOKUP(CONCATENATE($A231,"_L_",U$1),Records!$C$2:$H$6601,1,FALSE)),"",VLOOKUP(CONCATENATE($A231,"_L_",U$1),Records!$C$2:$H$6601,5,FALSE))</f>
        <v/>
      </c>
      <c r="V231" s="33" t="str">
        <f>IF(ISERROR(VLOOKUP(CONCATENATE($A231,"_L_",U$1),Records!$C$2:$H$6601,1,FALSE)),"",VLOOKUP(CONCATENATE($A231,"_L_",U$1),Records!$C$2:$H$6601,6,FALSE))</f>
        <v/>
      </c>
      <c r="W231" s="32" t="str">
        <f>IF(ISERROR(VLOOKUP(CONCATENATE($A231,"_L_",X$1),Records!$C$2:$H$6601,1,FALSE)),"",VLOOKUP(CONCATENATE($A231,"_L_",X$1),Records!$C$2:$H$6601,4,FALSE))</f>
        <v/>
      </c>
      <c r="X231" s="7" t="str">
        <f>IF(ISERROR(VLOOKUP(CONCATENATE($A231,"_L_",X$1),Records!$C$2:$H$6601,1,FALSE)),"",VLOOKUP(CONCATENATE($A231,"_L_",X$1),Records!$C$2:$H$6601,5,FALSE))</f>
        <v/>
      </c>
      <c r="Y231" s="33" t="str">
        <f>IF(ISERROR(VLOOKUP(CONCATENATE($A231,"_L_",X$1),Records!$C$2:$H$6601,1,FALSE)),"",VLOOKUP(CONCATENATE($A231,"_L_",X$1),Records!$C$2:$H$6601,6,FALSE))</f>
        <v/>
      </c>
      <c r="Z231" s="32" t="str">
        <f>IF(ISERROR(VLOOKUP(CONCATENATE($A231,"_L_",AA$1),Records!$C$2:$H$6601,1,FALSE)),"",VLOOKUP(CONCATENATE($A231,"_L_",AA$1),Records!$C$2:$H$6601,4,FALSE))</f>
        <v/>
      </c>
      <c r="AA231" s="7" t="str">
        <f>IF(ISERROR(VLOOKUP(CONCATENATE($A231,"_L_",AA$1),Records!$C$2:$H$6601,1,FALSE)),"",VLOOKUP(CONCATENATE($A231,"_L_",AA$1),Records!$C$2:$H$6601,5,FALSE))</f>
        <v/>
      </c>
      <c r="AB231" s="33" t="str">
        <f>IF(ISERROR(VLOOKUP(CONCATENATE($A231,"_L_",AA$1),Records!$C$2:$H$6601,1,FALSE)),"",VLOOKUP(CONCATENATE($A231,"_L_",AA$1),Records!$C$2:$H$6601,6,FALSE))</f>
        <v/>
      </c>
      <c r="AC231" s="32" t="str">
        <f>IF(ISERROR(VLOOKUP(CONCATENATE($A231,"_L_",AD$1),Records!$C$2:$H$6601,1,FALSE)),"",VLOOKUP(CONCATENATE($A231,"_L_",AD$1),Records!$C$2:$H$6601,4,FALSE))</f>
        <v/>
      </c>
      <c r="AD231" s="7" t="str">
        <f>IF(ISERROR(VLOOKUP(CONCATENATE($A231,"_L_",AD$1),Records!$C$2:$H$6601,1,FALSE)),"",VLOOKUP(CONCATENATE($A231,"_L_",AD$1),Records!$C$2:$H$6601,5,FALSE))</f>
        <v/>
      </c>
      <c r="AE231" s="33" t="str">
        <f>IF(ISERROR(VLOOKUP(CONCATENATE($A231,"_L_",AD$1),Records!$C$2:$H$6601,1,FALSE)),"",VLOOKUP(CONCATENATE($A231,"_L_",AD$1),Records!$C$2:$H$6601,6,FALSE))</f>
        <v/>
      </c>
      <c r="AF231" s="32" t="str">
        <f>IF(ISERROR(VLOOKUP(CONCATENATE($A231,"_L_",AG$1),Records!$C$2:$H$6601,1,FALSE)),"",VLOOKUP(CONCATENATE($A231,"_L_",AG$1),Records!$C$2:$H$6601,4,FALSE))</f>
        <v/>
      </c>
      <c r="AG231" s="7" t="str">
        <f>IF(ISERROR(VLOOKUP(CONCATENATE($A231,"_L_",AG$1),Records!$C$2:$H$6601,1,FALSE)),"",VLOOKUP(CONCATENATE($A231,"_L_",AG$1),Records!$C$2:$H$6601,5,FALSE))</f>
        <v/>
      </c>
      <c r="AH231" s="33" t="str">
        <f>IF(ISERROR(VLOOKUP(CONCATENATE($A231,"_L_",AG$1),Records!$C$2:$H$6601,1,FALSE)),"",VLOOKUP(CONCATENATE($A231,"_L_",AG$1),Records!$C$2:$H$6601,6,FALSE))</f>
        <v/>
      </c>
      <c r="AI231" s="32" t="str">
        <f>IF(ISERROR(VLOOKUP(CONCATENATE($A231,"_L_",AJ$1),Records!$C$2:$H$6601,1,FALSE)),"",VLOOKUP(CONCATENATE($A231,"_L_",AJ$1),Records!$C$2:$H$6601,4,FALSE))</f>
        <v/>
      </c>
      <c r="AJ231" s="7" t="str">
        <f>IF(ISERROR(VLOOKUP(CONCATENATE($A231,"_L_",AJ$1),Records!$C$2:$H$6601,1,FALSE)),"",VLOOKUP(CONCATENATE($A231,"_L_",AJ$1),Records!$C$2:$H$6601,5,FALSE))</f>
        <v/>
      </c>
      <c r="AK231" s="33" t="str">
        <f>IF(ISERROR(VLOOKUP(CONCATENATE($A231,"_L_",AJ$1),Records!$C$2:$H$6601,1,FALSE)),"",VLOOKUP(CONCATENATE($A231,"_L_",AJ$1),Records!$C$2:$H$6601,6,FALSE))</f>
        <v/>
      </c>
      <c r="AL231" s="32" t="str">
        <f>IF(ISERROR(VLOOKUP(CONCATENATE($A231,"_L_",AM$1),Records!$C$2:$H$6601,1,FALSE)),"",VLOOKUP(CONCATENATE($A231,"_L_",AM$1),Records!$C$2:$H$6601,4,FALSE))</f>
        <v/>
      </c>
      <c r="AM231" s="7" t="str">
        <f>IF(ISERROR(VLOOKUP(CONCATENATE($A231,"_L_",AM$1),Records!$C$2:$H$6601,1,FALSE)),"",VLOOKUP(CONCATENATE($A231,"_L_",AM$1),Records!$C$2:$H$6601,5,FALSE))</f>
        <v/>
      </c>
      <c r="AN231" s="33" t="str">
        <f>IF(ISERROR(VLOOKUP(CONCATENATE($A231,"_L_",AM$1),Records!$C$2:$H$6601,1,FALSE)),"",VLOOKUP(CONCATENATE($A231,"_L_",AM$1),Records!$C$2:$H$6601,6,FALSE))</f>
        <v/>
      </c>
      <c r="AO231" s="32" t="str">
        <f>IF(ISERROR(VLOOKUP(CONCATENATE($A231,"_L_",AP$1),Records!$C$2:$H$6601,1,FALSE)),"",VLOOKUP(CONCATENATE($A231,"_L_",AP$1),Records!$C$2:$H$6601,4,FALSE))</f>
        <v/>
      </c>
      <c r="AP231" s="7" t="str">
        <f>IF(ISERROR(VLOOKUP(CONCATENATE($A231,"_L_",AP$1),Records!$C$2:$H$6601,1,FALSE)),"",VLOOKUP(CONCATENATE($A231,"_L_",AP$1),Records!$C$2:$H$6601,5,FALSE))</f>
        <v/>
      </c>
      <c r="AQ231" s="33" t="str">
        <f>IF(ISERROR(VLOOKUP(CONCATENATE($A231,"_L_",AP$1),Records!$C$2:$H$6601,1,FALSE)),"",VLOOKUP(CONCATENATE($A231,"_L_",AP$1),Records!$C$2:$H$6601,6,FALSE))</f>
        <v/>
      </c>
      <c r="AR231" s="32" t="str">
        <f>IF(ISERROR(VLOOKUP(CONCATENATE($A231,"_L_",AS$1),Records!$C$2:$H$6601,1,FALSE)),"",VLOOKUP(CONCATENATE($A231,"_L_",AS$1),Records!$C$2:$H$6601,4,FALSE))</f>
        <v/>
      </c>
      <c r="AS231" s="7" t="str">
        <f>IF(ISERROR(VLOOKUP(CONCATENATE($A231,"_L_",AS$1),Records!$C$2:$H$6601,1,FALSE)),"",VLOOKUP(CONCATENATE($A231,"_L_",AS$1),Records!$C$2:$H$6601,5,FALSE))</f>
        <v/>
      </c>
      <c r="AT231" s="33" t="str">
        <f>IF(ISERROR(VLOOKUP(CONCATENATE($A231,"_L_",AS$1),Records!$C$2:$H$6601,1,FALSE)),"",VLOOKUP(CONCATENATE($A231,"_L_",AS$1),Records!$C$2:$H$6601,6,FALSE))</f>
        <v/>
      </c>
      <c r="AU231" s="32" t="str">
        <f>IF(ISERROR(VLOOKUP(CONCATENATE($A231,"_L_",AV$1),Records!$C$2:$H$6601,1,FALSE)),"",VLOOKUP(CONCATENATE($A231,"_L_",AV$1),Records!$C$2:$H$6601,4,FALSE))</f>
        <v/>
      </c>
      <c r="AV231" s="7" t="str">
        <f>IF(ISERROR(VLOOKUP(CONCATENATE($A231,"_L_",AV$1),Records!$C$2:$H$6601,1,FALSE)),"",VLOOKUP(CONCATENATE($A231,"_L_",AV$1),Records!$C$2:$H$6601,5,FALSE))</f>
        <v/>
      </c>
      <c r="AW231" s="33" t="str">
        <f>IF(ISERROR(VLOOKUP(CONCATENATE($A231,"_L_",AV$1),Records!$C$2:$H$6601,1,FALSE)),"",VLOOKUP(CONCATENATE($A231,"_L_",AV$1),Records!$C$2:$H$6601,6,FALSE))</f>
        <v/>
      </c>
      <c r="AX231" s="32" t="str">
        <f>IF(ISERROR(VLOOKUP(CONCATENATE($A231,"_L_",AY$1),Records!$C$2:$H$6601,1,FALSE)),"",VLOOKUP(CONCATENATE($A231,"_L_",AY$1),Records!$C$2:$H$6601,4,FALSE))</f>
        <v/>
      </c>
      <c r="AY231" s="7" t="str">
        <f>IF(ISERROR(VLOOKUP(CONCATENATE($A231,"_L_",AY$1),Records!$C$2:$H$6601,1,FALSE)),"",VLOOKUP(CONCATENATE($A231,"_L_",AY$1),Records!$C$2:$H$6601,5,FALSE))</f>
        <v/>
      </c>
      <c r="AZ231" s="33" t="str">
        <f>IF(ISERROR(VLOOKUP(CONCATENATE($A231,"_L_",AY$1),Records!$C$2:$H$6601,1,FALSE)),"",VLOOKUP(CONCATENATE($A231,"_L_",AY$1),Records!$C$2:$H$6601,6,FALSE))</f>
        <v/>
      </c>
      <c r="BA231" s="32" t="str">
        <f>IF(ISERROR(VLOOKUP(CONCATENATE($A231,"_L_",BB$1),Records!$C$2:$H$6601,1,FALSE)),"",VLOOKUP(CONCATENATE($A231,"_L_",BB$1),Records!$C$2:$H$6601,4,FALSE))</f>
        <v/>
      </c>
      <c r="BB231" s="7" t="str">
        <f>IF(ISERROR(VLOOKUP(CONCATENATE($A231,"_L_",BB$1),Records!$C$2:$H$6601,1,FALSE)),"",VLOOKUP(CONCATENATE($A231,"_L_",BB$1),Records!$C$2:$H$6601,5,FALSE))</f>
        <v/>
      </c>
      <c r="BC231" s="33" t="str">
        <f>IF(ISERROR(VLOOKUP(CONCATENATE($A231,"_L_",BB$1),Records!$C$2:$H$6601,1,FALSE)),"",VLOOKUP(CONCATENATE($A231,"_L_",BB$1),Records!$C$2:$H$6601,6,FALSE))</f>
        <v/>
      </c>
      <c r="BD231" s="32" t="str">
        <f>IF(ISERROR(VLOOKUP(CONCATENATE($A231,"_L_",BE$1),Records!$C$2:$H$6601,1,FALSE)),"",VLOOKUP(CONCATENATE($A231,"_L_",BE$1),Records!$C$2:$H$6601,4,FALSE))</f>
        <v/>
      </c>
      <c r="BE231" s="7" t="str">
        <f>IF(ISERROR(VLOOKUP(CONCATENATE($A231,"_L_",BE$1),Records!$C$2:$H$6601,1,FALSE)),"",VLOOKUP(CONCATENATE($A231,"_L_",BE$1),Records!$C$2:$H$6601,5,FALSE))</f>
        <v/>
      </c>
      <c r="BF231" s="33" t="str">
        <f>IF(ISERROR(VLOOKUP(CONCATENATE($A231,"_L_",BE$1),Records!$C$2:$H$6601,1,FALSE)),"",VLOOKUP(CONCATENATE($A231,"_L_",BE$1),Records!$C$2:$H$6601,6,FALSE))</f>
        <v/>
      </c>
      <c r="BG231" s="32" t="str">
        <f>IF(ISERROR(VLOOKUP(CONCATENATE($A231,"_L_",BH$1),Records!$C$2:$H$6601,1,FALSE)),"",VLOOKUP(CONCATENATE($A231,"_L_",BH$1),Records!$C$2:$H$6601,4,FALSE))</f>
        <v/>
      </c>
      <c r="BH231" s="7" t="str">
        <f>IF(ISERROR(VLOOKUP(CONCATENATE($A231,"_L_",BH$1),Records!$C$2:$H$6601,1,FALSE)),"",VLOOKUP(CONCATENATE($A231,"_L_",BH$1),Records!$C$2:$H$6601,5,FALSE))</f>
        <v/>
      </c>
      <c r="BI231" s="33" t="str">
        <f>IF(ISERROR(VLOOKUP(CONCATENATE($A231,"_L_",BH$1),Records!$C$2:$H$6601,1,FALSE)),"",VLOOKUP(CONCATENATE($A231,"_L_",BH$1),Records!$C$2:$H$6601,6,FALSE))</f>
        <v/>
      </c>
      <c r="BJ231" s="32" t="str">
        <f>IF(ISERROR(VLOOKUP(CONCATENATE($A231,"_L_",BK$1),Records!$C$2:$H$6601,1,FALSE)),"",VLOOKUP(CONCATENATE($A231,"_L_",BK$1),Records!$C$2:$H$6601,4,FALSE))</f>
        <v/>
      </c>
      <c r="BK231" s="7" t="str">
        <f>IF(ISERROR(VLOOKUP(CONCATENATE($A231,"_L_",BK$1),Records!$C$2:$H$6601,1,FALSE)),"",VLOOKUP(CONCATENATE($A231,"_L_",BK$1),Records!$C$2:$H$6601,5,FALSE))</f>
        <v/>
      </c>
      <c r="BL231" s="33" t="str">
        <f>IF(ISERROR(VLOOKUP(CONCATENATE($A231,"_L_",BK$1),Records!$C$2:$H$6601,1,FALSE)),"",VLOOKUP(CONCATENATE($A231,"_L_",BK$1),Records!$C$2:$H$6601,6,FALSE))</f>
        <v/>
      </c>
      <c r="BM231" s="32" t="str">
        <f>IF(ISERROR(VLOOKUP(CONCATENATE($A231,"_L_",BN$1),Records!$C$2:$H$6601,1,FALSE)),"",VLOOKUP(CONCATENATE($A231,"_L_",BN$1),Records!$C$2:$H$6601,4,FALSE))</f>
        <v/>
      </c>
      <c r="BN231" s="7" t="str">
        <f>IF(ISERROR(VLOOKUP(CONCATENATE($A231,"_L_",BN$1),Records!$C$2:$H$6601,1,FALSE)),"",VLOOKUP(CONCATENATE($A231,"_L_",BN$1),Records!$C$2:$H$6601,5,FALSE))</f>
        <v/>
      </c>
      <c r="BO231" s="33" t="str">
        <f>IF(ISERROR(VLOOKUP(CONCATENATE($A231,"_L_",BN$1),Records!$C$2:$H$6601,1,FALSE)),"",VLOOKUP(CONCATENATE($A231,"_L_",BN$1),Records!$C$2:$H$6601,6,FALSE))</f>
        <v/>
      </c>
      <c r="BP231" s="32" t="str">
        <f>IF(ISERROR(VLOOKUP(CONCATENATE($A231,"_L_",BQ$1),Records!$C$2:$H$6601,1,FALSE)),"",VLOOKUP(CONCATENATE($A231,"_L_",BQ$1),Records!$C$2:$H$6601,4,FALSE))</f>
        <v/>
      </c>
      <c r="BQ231" s="7" t="str">
        <f>IF(ISERROR(VLOOKUP(CONCATENATE($A231,"_L_",BQ$1),Records!$C$2:$H$6601,1,FALSE)),"",VLOOKUP(CONCATENATE($A231,"_L_",BQ$1),Records!$C$2:$H$6601,5,FALSE))</f>
        <v/>
      </c>
      <c r="BR231" s="33" t="str">
        <f>IF(ISERROR(VLOOKUP(CONCATENATE($A231,"_L_",BQ$1),Records!$C$2:$H$6601,1,FALSE)),"",VLOOKUP(CONCATENATE($A231,"_L_",BQ$1),Records!$C$2:$H$6601,6,FALSE))</f>
        <v/>
      </c>
      <c r="BS231" s="32" t="str">
        <f>IF(ISERROR(VLOOKUP(CONCATENATE($A231,"_L_",BT$1),Records!$C$2:$H$6601,1,FALSE)),"",VLOOKUP(CONCATENATE($A231,"_L_",BT$1),Records!$C$2:$H$6601,4,FALSE))</f>
        <v/>
      </c>
      <c r="BT231" s="7" t="str">
        <f>IF(ISERROR(VLOOKUP(CONCATENATE($A231,"_L_",BT$1),Records!$C$2:$H$6601,1,FALSE)),"",VLOOKUP(CONCATENATE($A231,"_L_",BT$1),Records!$C$2:$H$6601,5,FALSE))</f>
        <v/>
      </c>
      <c r="BU231" s="33" t="str">
        <f>IF(ISERROR(VLOOKUP(CONCATENATE($A231,"_L_",BT$1),Records!$C$2:$H$6601,1,FALSE)),"",VLOOKUP(CONCATENATE($A231,"_L_",BT$1),Records!$C$2:$H$6601,6,FALSE))</f>
        <v/>
      </c>
      <c r="BV231" s="32" t="str">
        <f>IF(ISERROR(VLOOKUP(CONCATENATE($A231,"_L_",BW$1),Records!$C$2:$H$6601,1,FALSE)),"",VLOOKUP(CONCATENATE($A231,"_L_",BW$1),Records!$C$2:$H$6601,4,FALSE))</f>
        <v/>
      </c>
      <c r="BW231" s="7" t="str">
        <f>IF(ISERROR(VLOOKUP(CONCATENATE($A231,"_L_",BW$1),Records!$C$2:$H$6601,1,FALSE)),"",VLOOKUP(CONCATENATE($A231,"_L_",BW$1),Records!$C$2:$H$6601,5,FALSE))</f>
        <v/>
      </c>
      <c r="BX231" s="33" t="str">
        <f>IF(ISERROR(VLOOKUP(CONCATENATE($A231,"_L_",BW$1),Records!$C$2:$H$6601,1,FALSE)),"",VLOOKUP(CONCATENATE($A231,"_L_",BW$1),Records!$C$2:$H$6601,6,FALSE))</f>
        <v/>
      </c>
      <c r="BY231" s="32" t="str">
        <f>IF(ISERROR(VLOOKUP(CONCATENATE($A231,"_L_",BZ$1),Records!$C$2:$H$6601,1,FALSE)),"",VLOOKUP(CONCATENATE($A231,"_L_",BZ$1),Records!$C$2:$H$6601,4,FALSE))</f>
        <v/>
      </c>
      <c r="BZ231" s="7" t="str">
        <f>IF(ISERROR(VLOOKUP(CONCATENATE($A231,"_L_",BZ$1),Records!$C$2:$H$6601,1,FALSE)),"",VLOOKUP(CONCATENATE($A231,"_L_",BZ$1),Records!$C$2:$H$6601,5,FALSE))</f>
        <v/>
      </c>
      <c r="CA231" s="33" t="str">
        <f>IF(ISERROR(VLOOKUP(CONCATENATE($A231,"_L_",BZ$1),Records!$C$2:$H$6601,1,FALSE)),"",VLOOKUP(CONCATENATE($A231,"_L_",BZ$1),Records!$C$2:$H$6601,6,FALSE))</f>
        <v/>
      </c>
      <c r="CB231" s="32" t="str">
        <f>IF(ISERROR(VLOOKUP(CONCATENATE($A231,"_L_",CC$1),Records!$C$2:$H$6601,1,FALSE)),"",VLOOKUP(CONCATENATE($A231,"_L_",CC$1),Records!$C$2:$H$6601,4,FALSE))</f>
        <v/>
      </c>
      <c r="CC231" s="7" t="str">
        <f>IF(ISERROR(VLOOKUP(CONCATENATE($A231,"_L_",CC$1),Records!$C$2:$H$6601,1,FALSE)),"",VLOOKUP(CONCATENATE($A231,"_L_",CC$1),Records!$C$2:$H$6601,5,FALSE))</f>
        <v/>
      </c>
      <c r="CD231" s="33" t="str">
        <f>IF(ISERROR(VLOOKUP(CONCATENATE($A231,"_L_",CC$1),Records!$C$2:$H$6601,1,FALSE)),"",VLOOKUP(CONCATENATE($A231,"_L_",CC$1),Records!$C$2:$H$6601,6,FALSE))</f>
        <v/>
      </c>
      <c r="CE231" s="32" t="str">
        <f>IF(ISERROR(VLOOKUP(CONCATENATE($A231,"_L_",CF$1),Records!$C$2:$H$6601,1,FALSE)),"",VLOOKUP(CONCATENATE($A231,"_L_",CF$1),Records!$C$2:$H$6601,4,FALSE))</f>
        <v/>
      </c>
      <c r="CF231" s="7" t="str">
        <f>IF(ISERROR(VLOOKUP(CONCATENATE($A231,"_L_",CF$1),Records!$C$2:$H$6601,1,FALSE)),"",VLOOKUP(CONCATENATE($A231,"_L_",CF$1),Records!$C$2:$H$6601,5,FALSE))</f>
        <v/>
      </c>
      <c r="CG231" s="33" t="str">
        <f>IF(ISERROR(VLOOKUP(CONCATENATE($A231,"_L_",CF$1),Records!$C$2:$H$6601,1,FALSE)),"",VLOOKUP(CONCATENATE($A231,"_L_",CF$1),Records!$C$2:$H$6601,6,FALSE))</f>
        <v/>
      </c>
      <c r="CH231" s="32" t="str">
        <f>IF(ISERROR(VLOOKUP(CONCATENATE($A231,"_L_",CI$1),Records!$C$2:$H$6601,1,FALSE)),"",VLOOKUP(CONCATENATE($A231,"_L_",CI$1),Records!$C$2:$H$6601,4,FALSE))</f>
        <v/>
      </c>
      <c r="CI231" s="7" t="str">
        <f>IF(ISERROR(VLOOKUP(CONCATENATE($A231,"_L_",CI$1),Records!$C$2:$H$6601,1,FALSE)),"",VLOOKUP(CONCATENATE($A231,"_L_",CI$1),Records!$C$2:$H$6601,5,FALSE))</f>
        <v/>
      </c>
      <c r="CJ231" s="33" t="str">
        <f>IF(ISERROR(VLOOKUP(CONCATENATE($A231,"_L_",CI$1),Records!$C$2:$H$6601,1,FALSE)),"",VLOOKUP(CONCATENATE($A231,"_L_",CI$1),Records!$C$2:$H$6601,6,FALSE))</f>
        <v/>
      </c>
      <c r="CK231" s="32" t="str">
        <f>IF(ISERROR(VLOOKUP(CONCATENATE($A231,"_L_",CL$1),Records!$C$2:$H$6601,1,FALSE)),"",VLOOKUP(CONCATENATE($A231,"_L_",CL$1),Records!$C$2:$H$6601,4,FALSE))</f>
        <v/>
      </c>
      <c r="CL231" s="7" t="str">
        <f>IF(ISERROR(VLOOKUP(CONCATENATE($A231,"_L_",CL$1),Records!$C$2:$H$6601,1,FALSE)),"",VLOOKUP(CONCATENATE($A231,"_L_",CL$1),Records!$C$2:$H$6601,5,FALSE))</f>
        <v/>
      </c>
      <c r="CM231" s="33" t="str">
        <f>IF(ISERROR(VLOOKUP(CONCATENATE($A231,"_L_",CL$1),Records!$C$2:$H$6601,1,FALSE)),"",VLOOKUP(CONCATENATE($A231,"_L_",CL$1),Records!$C$2:$H$6601,6,FALSE))</f>
        <v/>
      </c>
      <c r="CN231" s="32" t="str">
        <f>IF(ISERROR(VLOOKUP(CONCATENATE($A231,"_L_",CO$1),Records!$C$2:$H$6601,1,FALSE)),"",VLOOKUP(CONCATENATE($A231,"_L_",CO$1),Records!$C$2:$H$6601,4,FALSE))</f>
        <v/>
      </c>
      <c r="CO231" s="7" t="str">
        <f>IF(ISERROR(VLOOKUP(CONCATENATE($A231,"_L_",CO$1),Records!$C$2:$H$6601,1,FALSE)),"",VLOOKUP(CONCATENATE($A231,"_L_",CO$1),Records!$C$2:$H$6601,5,FALSE))</f>
        <v/>
      </c>
      <c r="CP231" s="33" t="str">
        <f>IF(ISERROR(VLOOKUP(CONCATENATE($A231,"_L_",CO$1),Records!$C$2:$H$6601,1,FALSE)),"",VLOOKUP(CONCATENATE($A231,"_L_",CO$1),Records!$C$2:$H$6601,6,FALSE))</f>
        <v/>
      </c>
      <c r="CQ231" s="32" t="str">
        <f>IF(ISERROR(VLOOKUP(CONCATENATE($A231,"_L_",CR$1),Records!$C$2:$H$6601,1,FALSE)),"",VLOOKUP(CONCATENATE($A231,"_L_",CR$1),Records!$C$2:$H$6601,4,FALSE))</f>
        <v/>
      </c>
      <c r="CR231" s="7" t="str">
        <f>IF(ISERROR(VLOOKUP(CONCATENATE($A231,"_L_",CR$1),Records!$C$2:$H$6601,1,FALSE)),"",VLOOKUP(CONCATENATE($A231,"_L_",CR$1),Records!$C$2:$H$6601,5,FALSE))</f>
        <v/>
      </c>
      <c r="CS231" s="33" t="str">
        <f>IF(ISERROR(VLOOKUP(CONCATENATE($A231,"_L_",CR$1),Records!$C$2:$H$6601,1,FALSE)),"",VLOOKUP(CONCATENATE($A231,"_L_",CR$1),Records!$C$2:$H$6601,6,FALSE))</f>
        <v/>
      </c>
      <c r="CT231" s="32" t="str">
        <f>IF(ISERROR(VLOOKUP(CONCATENATE($A231,"_L_",CU$1),Records!$C$2:$H$6601,1,FALSE)),"",VLOOKUP(CONCATENATE($A231,"_L_",CU$1),Records!$C$2:$H$6601,4,FALSE))</f>
        <v/>
      </c>
      <c r="CU231" s="7" t="str">
        <f>IF(ISERROR(VLOOKUP(CONCATENATE($A231,"_L_",CU$1),Records!$C$2:$H$6601,1,FALSE)),"",VLOOKUP(CONCATENATE($A231,"_L_",CU$1),Records!$C$2:$H$6601,5,FALSE))</f>
        <v/>
      </c>
      <c r="CV231" s="33" t="str">
        <f>IF(ISERROR(VLOOKUP(CONCATENATE($A231,"_L_",CU$1),Records!$C$2:$H$6601,1,FALSE)),"",VLOOKUP(CONCATENATE($A231,"_L_",CU$1),Records!$C$2:$H$6601,6,FALSE))</f>
        <v/>
      </c>
      <c r="CW231" s="32" t="str">
        <f>IF(ISERROR(VLOOKUP(CONCATENATE($A231,"_L_",CX$1),Records!$C$2:$H$6601,1,FALSE)),"",VLOOKUP(CONCATENATE($A231,"_L_",CX$1),Records!$C$2:$H$6601,4,FALSE))</f>
        <v/>
      </c>
      <c r="CX231" s="7" t="str">
        <f>IF(ISERROR(VLOOKUP(CONCATENATE($A231,"_L_",CX$1),Records!$C$2:$H$6601,1,FALSE)),"",VLOOKUP(CONCATENATE($A231,"_L_",CX$1),Records!$C$2:$H$6601,5,FALSE))</f>
        <v/>
      </c>
      <c r="CY231" s="33" t="str">
        <f>IF(ISERROR(VLOOKUP(CONCATENATE($A231,"_L_",CX$1),Records!$C$2:$H$6601,1,FALSE)),"",VLOOKUP(CONCATENATE($A231,"_L_",CX$1),Records!$C$2:$H$6601,6,FALSE))</f>
        <v/>
      </c>
      <c r="CZ231" s="32" t="str">
        <f>IF(ISERROR(VLOOKUP(CONCATENATE($A231,"_L_",DA$1),Records!$C$2:$H$6601,1,FALSE)),"",VLOOKUP(CONCATENATE($A231,"_L_",DA$1),Records!$C$2:$H$6601,4,FALSE))</f>
        <v/>
      </c>
      <c r="DA231" s="7" t="str">
        <f>IF(ISERROR(VLOOKUP(CONCATENATE($A231,"_L_",DA$1),Records!$C$2:$H$6601,1,FALSE)),"",VLOOKUP(CONCATENATE($A231,"_L_",DA$1),Records!$C$2:$H$6601,5,FALSE))</f>
        <v/>
      </c>
      <c r="DB231" s="33" t="str">
        <f>IF(ISERROR(VLOOKUP(CONCATENATE($A231,"_L_",DA$1),Records!$C$2:$H$6601,1,FALSE)),"",VLOOKUP(CONCATENATE($A231,"_L_",DA$1),Records!$C$2:$H$6601,6,FALSE))</f>
        <v/>
      </c>
      <c r="DC231" s="32" t="str">
        <f>IF(ISERROR(VLOOKUP(CONCATENATE($A231,"_L_",DD$1),Records!$C$2:$H$6601,1,FALSE)),"",VLOOKUP(CONCATENATE($A231,"_L_",DD$1),Records!$C$2:$H$6601,4,FALSE))</f>
        <v/>
      </c>
      <c r="DD231" s="7" t="str">
        <f>IF(ISERROR(VLOOKUP(CONCATENATE($A231,"_L_",DD$1),Records!$C$2:$H$6601,1,FALSE)),"",VLOOKUP(CONCATENATE($A231,"_L_",DD$1),Records!$C$2:$H$6601,5,FALSE))</f>
        <v/>
      </c>
      <c r="DE231" s="33" t="str">
        <f>IF(ISERROR(VLOOKUP(CONCATENATE($A231,"_L_",DD$1),Records!$C$2:$H$6601,1,FALSE)),"",VLOOKUP(CONCATENATE($A231,"_L_",DD$1),Records!$C$2:$H$6601,6,FALSE))</f>
        <v/>
      </c>
      <c r="DF231" s="32" t="str">
        <f>IF(ISERROR(VLOOKUP(CONCATENATE($A231,"_L_",DG$1),Records!$C$2:$H$6601,1,FALSE)),"",VLOOKUP(CONCATENATE($A231,"_L_",DG$1),Records!$C$2:$H$6601,4,FALSE))</f>
        <v/>
      </c>
      <c r="DG231" s="7" t="str">
        <f>IF(ISERROR(VLOOKUP(CONCATENATE($A231,"_L_",DG$1),Records!$C$2:$H$6601,1,FALSE)),"",VLOOKUP(CONCATENATE($A231,"_L_",DG$1),Records!$C$2:$H$6601,5,FALSE))</f>
        <v/>
      </c>
      <c r="DH231" s="33" t="str">
        <f>IF(ISERROR(VLOOKUP(CONCATENATE($A231,"_L_",DG$1),Records!$C$2:$H$6601,1,FALSE)),"",VLOOKUP(CONCATENATE($A231,"_L_",DG$1),Records!$C$2:$H$6601,6,FALSE))</f>
        <v/>
      </c>
      <c r="DI231" s="32" t="str">
        <f>IF(ISERROR(VLOOKUP(CONCATENATE($A231,"_L_",DJ$1),Records!$C$2:$H$6601,1,FALSE)),"",VLOOKUP(CONCATENATE($A231,"_L_",DJ$1),Records!$C$2:$H$6601,4,FALSE))</f>
        <v/>
      </c>
      <c r="DJ231" s="7" t="str">
        <f>IF(ISERROR(VLOOKUP(CONCATENATE($A231,"_L_",DJ$1),Records!$C$2:$H$6601,1,FALSE)),"",VLOOKUP(CONCATENATE($A231,"_L_",DJ$1),Records!$C$2:$H$6601,5,FALSE))</f>
        <v/>
      </c>
      <c r="DK231" s="33" t="str">
        <f>IF(ISERROR(VLOOKUP(CONCATENATE($A231,"_L_",DJ$1),Records!$C$2:$H$6601,1,FALSE)),"",VLOOKUP(CONCATENATE($A231,"_L_",DJ$1),Records!$C$2:$H$6601,6,FALSE))</f>
        <v/>
      </c>
      <c r="DL231" s="32" t="str">
        <f>IF(ISERROR(VLOOKUP(CONCATENATE($A231,"_L_",DM$1),Records!$C$2:$H$6601,1,FALSE)),"",VLOOKUP(CONCATENATE($A231,"_L_",DM$1),Records!$C$2:$H$6601,4,FALSE))</f>
        <v/>
      </c>
      <c r="DM231" s="7" t="str">
        <f>IF(ISERROR(VLOOKUP(CONCATENATE($A231,"_L_",DM$1),Records!$C$2:$H$6601,1,FALSE)),"",VLOOKUP(CONCATENATE($A231,"_L_",DM$1),Records!$C$2:$H$6601,5,FALSE))</f>
        <v/>
      </c>
      <c r="DN231" s="33" t="str">
        <f>IF(ISERROR(VLOOKUP(CONCATENATE($A231,"_L_",DM$1),Records!$C$2:$H$6601,1,FALSE)),"",VLOOKUP(CONCATENATE($A231,"_L_",DM$1),Records!$C$2:$H$6601,6,FALSE))</f>
        <v/>
      </c>
      <c r="DO231" s="32" t="str">
        <f>IF(ISERROR(VLOOKUP(CONCATENATE($A231,"_L_",DP$1),Records!$C$2:$H$6601,1,FALSE)),"",VLOOKUP(CONCATENATE($A231,"_L_",DP$1),Records!$C$2:$H$6601,4,FALSE))</f>
        <v/>
      </c>
      <c r="DP231" s="7" t="str">
        <f>IF(ISERROR(VLOOKUP(CONCATENATE($A231,"_L_",DP$1),Records!$C$2:$H$6601,1,FALSE)),"",VLOOKUP(CONCATENATE($A231,"_L_",DP$1),Records!$C$2:$H$6601,5,FALSE))</f>
        <v/>
      </c>
      <c r="DQ231" s="33" t="str">
        <f>IF(ISERROR(VLOOKUP(CONCATENATE($A231,"_L_",DP$1),Records!$C$2:$H$6601,1,FALSE)),"",VLOOKUP(CONCATENATE($A231,"_L_",DP$1),Records!$C$2:$H$6601,6,FALSE))</f>
        <v/>
      </c>
      <c r="DR231" s="32" t="str">
        <f>IF(ISERROR(VLOOKUP(CONCATENATE($A231,"_L_",DS$1),Records!$C$2:$H$6601,1,FALSE)),"",VLOOKUP(CONCATENATE($A231,"_L_",DS$1),Records!$C$2:$H$6601,4,FALSE))</f>
        <v/>
      </c>
      <c r="DS231" s="7" t="str">
        <f>IF(ISERROR(VLOOKUP(CONCATENATE($A231,"_L_",DS$1),Records!$C$2:$H$6601,1,FALSE)),"",VLOOKUP(CONCATENATE($A231,"_L_",DS$1),Records!$C$2:$H$6601,5,FALSE))</f>
        <v/>
      </c>
      <c r="DT231" s="33" t="str">
        <f>IF(ISERROR(VLOOKUP(CONCATENATE($A231,"_L_",DS$1),Records!$C$2:$H$6601,1,FALSE)),"",VLOOKUP(CONCATENATE($A231,"_L_",DS$1),Records!$C$2:$H$6601,6,FALSE))</f>
        <v/>
      </c>
      <c r="DU231" s="32" t="str">
        <f>IF(ISERROR(VLOOKUP(CONCATENATE($A231,"_L_",DV$1),Records!$C$2:$H$6601,1,FALSE)),"",VLOOKUP(CONCATENATE($A231,"_L_",DV$1),Records!$C$2:$H$6601,4,FALSE))</f>
        <v/>
      </c>
      <c r="DV231" s="7" t="str">
        <f>IF(ISERROR(VLOOKUP(CONCATENATE($A231,"_L_",DV$1),Records!$C$2:$H$6601,1,FALSE)),"",VLOOKUP(CONCATENATE($A231,"_L_",DV$1),Records!$C$2:$H$6601,5,FALSE))</f>
        <v/>
      </c>
      <c r="DW231" s="33" t="str">
        <f>IF(ISERROR(VLOOKUP(CONCATENATE($A231,"_L_",DV$1),Records!$C$2:$H$6601,1,FALSE)),"",VLOOKUP(CONCATENATE($A231,"_L_",DV$1),Records!$C$2:$H$6601,6,FALSE))</f>
        <v/>
      </c>
      <c r="DX231" s="32" t="str">
        <f>IF(ISERROR(VLOOKUP(CONCATENATE($A231,"_L_",DY$1),Records!$C$2:$H$6601,1,FALSE)),"",VLOOKUP(CONCATENATE($A231,"_L_",DY$1),Records!$C$2:$H$6601,4,FALSE))</f>
        <v/>
      </c>
      <c r="DY231" s="7" t="str">
        <f>IF(ISERROR(VLOOKUP(CONCATENATE($A231,"_L_",DY$1),Records!$C$2:$H$6601,1,FALSE)),"",VLOOKUP(CONCATENATE($A231,"_L_",DY$1),Records!$C$2:$H$6601,5,FALSE))</f>
        <v/>
      </c>
      <c r="DZ231" s="33" t="str">
        <f>IF(ISERROR(VLOOKUP(CONCATENATE($A231,"_L_",DY$1),Records!$C$2:$H$6601,1,FALSE)),"",VLOOKUP(CONCATENATE($A231,"_L_",DY$1),Records!$C$2:$H$6601,6,FALSE))</f>
        <v/>
      </c>
      <c r="EA231" s="32" t="str">
        <f>IF(ISERROR(VLOOKUP(CONCATENATE($A231,"_L_",EB$1),Records!$C$2:$H$6601,1,FALSE)),"",VLOOKUP(CONCATENATE($A231,"_L_",EB$1),Records!$C$2:$H$6601,4,FALSE))</f>
        <v/>
      </c>
      <c r="EB231" s="7" t="str">
        <f>IF(ISERROR(VLOOKUP(CONCATENATE($A231,"_L_",EB$1),Records!$C$2:$H$6601,1,FALSE)),"",VLOOKUP(CONCATENATE($A231,"_L_",EB$1),Records!$C$2:$H$6601,5,FALSE))</f>
        <v/>
      </c>
      <c r="EC231" s="33" t="str">
        <f>IF(ISERROR(VLOOKUP(CONCATENATE($A231,"_L_",EB$1),Records!$C$2:$H$6601,1,FALSE)),"",VLOOKUP(CONCATENATE($A231,"_L_",EB$1),Records!$C$2:$H$6601,6,FALSE))</f>
        <v/>
      </c>
    </row>
    <row r="232" spans="1:133" ht="15.75" x14ac:dyDescent="0.25">
      <c r="A232" s="11">
        <v>42414</v>
      </c>
      <c r="B232" s="18" t="s">
        <v>82</v>
      </c>
      <c r="C232" s="15">
        <f t="shared" si="7"/>
        <v>33</v>
      </c>
      <c r="D232" s="26" t="s">
        <v>65</v>
      </c>
      <c r="E232" s="24" t="s">
        <v>107</v>
      </c>
      <c r="F232" s="62">
        <f t="shared" si="6"/>
        <v>2</v>
      </c>
      <c r="G232" s="62">
        <f>HomeCalc!F232</f>
        <v>1</v>
      </c>
      <c r="H232" s="32" t="str">
        <f>IF(ISERROR(VLOOKUP(CONCATENATE($A232,"_L_",I$1),Records!$C$2:$H$6601,1,FALSE)),"",VLOOKUP(CONCATENATE($A232,"_L_",I$1),Records!$C$2:$H$6601,4,FALSE))</f>
        <v/>
      </c>
      <c r="I232" s="7" t="str">
        <f>IF(ISERROR(VLOOKUP(CONCATENATE($A232,"_L_",I$1),Records!$C$2:$H$6601,1,FALSE)),"",VLOOKUP(CONCATENATE($A232,"_L_",I$1),Records!$C$2:$H$6601,5,FALSE))</f>
        <v/>
      </c>
      <c r="J232" s="33" t="str">
        <f>IF(ISERROR(VLOOKUP(CONCATENATE($A232,"_L_",I$1),Records!$C$2:$H$6601,1,FALSE)),"",VLOOKUP(CONCATENATE($A232,"_L_",I$1),Records!$C$2:$H$6601,6,FALSE))</f>
        <v/>
      </c>
      <c r="K232" s="32" t="str">
        <f>IF(ISERROR(VLOOKUP(CONCATENATE($A232,"_L_",L$1),Records!$C$2:$H$6601,1,FALSE)),"",VLOOKUP(CONCATENATE($A232,"_L_",L$1),Records!$C$2:$H$6601,4,FALSE))</f>
        <v/>
      </c>
      <c r="L232" s="7" t="str">
        <f>IF(ISERROR(VLOOKUP(CONCATENATE($A232,"_L_",L$1),Records!$C$2:$H$6601,1,FALSE)),"",VLOOKUP(CONCATENATE($A232,"_L_",L$1),Records!$C$2:$H$6601,5,FALSE))</f>
        <v/>
      </c>
      <c r="M232" s="33" t="str">
        <f>IF(ISERROR(VLOOKUP(CONCATENATE($A232,"_L_",L$1),Records!$C$2:$H$6601,1,FALSE)),"",VLOOKUP(CONCATENATE($A232,"_L_",L$1),Records!$C$2:$H$6601,6,FALSE))</f>
        <v/>
      </c>
      <c r="N232" s="32" t="str">
        <f>IF(ISERROR(VLOOKUP(CONCATENATE($A232,"_L_",O$1),Records!$C$2:$H$6601,1,FALSE)),"",VLOOKUP(CONCATENATE($A232,"_L_",O$1),Records!$C$2:$H$6601,4,FALSE))</f>
        <v/>
      </c>
      <c r="O232" s="7" t="str">
        <f>IF(ISERROR(VLOOKUP(CONCATENATE($A232,"_L_",O$1),Records!$C$2:$H$6601,1,FALSE)),"",VLOOKUP(CONCATENATE($A232,"_L_",O$1),Records!$C$2:$H$6601,5,FALSE))</f>
        <v/>
      </c>
      <c r="P232" s="33" t="str">
        <f>IF(ISERROR(VLOOKUP(CONCATENATE($A232,"_L_",O$1),Records!$C$2:$H$6601,1,FALSE)),"",VLOOKUP(CONCATENATE($A232,"_L_",O$1),Records!$C$2:$H$6601,6,FALSE))</f>
        <v/>
      </c>
      <c r="Q232" s="32" t="str">
        <f>IF(ISERROR(VLOOKUP(CONCATENATE($A232,"_L_",R$1),Records!$C$2:$H$6601,1,FALSE)),"",VLOOKUP(CONCATENATE($A232,"_L_",R$1),Records!$C$2:$H$6601,4,FALSE))</f>
        <v/>
      </c>
      <c r="R232" s="7" t="str">
        <f>IF(ISERROR(VLOOKUP(CONCATENATE($A232,"_L_",R$1),Records!$C$2:$H$6601,1,FALSE)),"",VLOOKUP(CONCATENATE($A232,"_L_",R$1),Records!$C$2:$H$6601,5,FALSE))</f>
        <v/>
      </c>
      <c r="S232" s="33" t="str">
        <f>IF(ISERROR(VLOOKUP(CONCATENATE($A232,"_L_",R$1),Records!$C$2:$H$6601,1,FALSE)),"",VLOOKUP(CONCATENATE($A232,"_L_",R$1),Records!$C$2:$H$6601,6,FALSE))</f>
        <v/>
      </c>
      <c r="T232" s="32" t="str">
        <f>IF(ISERROR(VLOOKUP(CONCATENATE($A232,"_L_",U$1),Records!$C$2:$H$6601,1,FALSE)),"",VLOOKUP(CONCATENATE($A232,"_L_",U$1),Records!$C$2:$H$6601,4,FALSE))</f>
        <v/>
      </c>
      <c r="U232" s="7" t="str">
        <f>IF(ISERROR(VLOOKUP(CONCATENATE($A232,"_L_",U$1),Records!$C$2:$H$6601,1,FALSE)),"",VLOOKUP(CONCATENATE($A232,"_L_",U$1),Records!$C$2:$H$6601,5,FALSE))</f>
        <v/>
      </c>
      <c r="V232" s="33" t="str">
        <f>IF(ISERROR(VLOOKUP(CONCATENATE($A232,"_L_",U$1),Records!$C$2:$H$6601,1,FALSE)),"",VLOOKUP(CONCATENATE($A232,"_L_",U$1),Records!$C$2:$H$6601,6,FALSE))</f>
        <v/>
      </c>
      <c r="W232" s="32" t="str">
        <f>IF(ISERROR(VLOOKUP(CONCATENATE($A232,"_L_",X$1),Records!$C$2:$H$6601,1,FALSE)),"",VLOOKUP(CONCATENATE($A232,"_L_",X$1),Records!$C$2:$H$6601,4,FALSE))</f>
        <v/>
      </c>
      <c r="X232" s="7" t="str">
        <f>IF(ISERROR(VLOOKUP(CONCATENATE($A232,"_L_",X$1),Records!$C$2:$H$6601,1,FALSE)),"",VLOOKUP(CONCATENATE($A232,"_L_",X$1),Records!$C$2:$H$6601,5,FALSE))</f>
        <v/>
      </c>
      <c r="Y232" s="33" t="str">
        <f>IF(ISERROR(VLOOKUP(CONCATENATE($A232,"_L_",X$1),Records!$C$2:$H$6601,1,FALSE)),"",VLOOKUP(CONCATENATE($A232,"_L_",X$1),Records!$C$2:$H$6601,6,FALSE))</f>
        <v/>
      </c>
      <c r="Z232" s="32" t="str">
        <f>IF(ISERROR(VLOOKUP(CONCATENATE($A232,"_L_",AA$1),Records!$C$2:$H$6601,1,FALSE)),"",VLOOKUP(CONCATENATE($A232,"_L_",AA$1),Records!$C$2:$H$6601,4,FALSE))</f>
        <v/>
      </c>
      <c r="AA232" s="7" t="str">
        <f>IF(ISERROR(VLOOKUP(CONCATENATE($A232,"_L_",AA$1),Records!$C$2:$H$6601,1,FALSE)),"",VLOOKUP(CONCATENATE($A232,"_L_",AA$1),Records!$C$2:$H$6601,5,FALSE))</f>
        <v/>
      </c>
      <c r="AB232" s="33" t="str">
        <f>IF(ISERROR(VLOOKUP(CONCATENATE($A232,"_L_",AA$1),Records!$C$2:$H$6601,1,FALSE)),"",VLOOKUP(CONCATENATE($A232,"_L_",AA$1),Records!$C$2:$H$6601,6,FALSE))</f>
        <v/>
      </c>
      <c r="AC232" s="32" t="str">
        <f>IF(ISERROR(VLOOKUP(CONCATENATE($A232,"_L_",AD$1),Records!$C$2:$H$6601,1,FALSE)),"",VLOOKUP(CONCATENATE($A232,"_L_",AD$1),Records!$C$2:$H$6601,4,FALSE))</f>
        <v/>
      </c>
      <c r="AD232" s="7" t="str">
        <f>IF(ISERROR(VLOOKUP(CONCATENATE($A232,"_L_",AD$1),Records!$C$2:$H$6601,1,FALSE)),"",VLOOKUP(CONCATENATE($A232,"_L_",AD$1),Records!$C$2:$H$6601,5,FALSE))</f>
        <v/>
      </c>
      <c r="AE232" s="33" t="str">
        <f>IF(ISERROR(VLOOKUP(CONCATENATE($A232,"_L_",AD$1),Records!$C$2:$H$6601,1,FALSE)),"",VLOOKUP(CONCATENATE($A232,"_L_",AD$1),Records!$C$2:$H$6601,6,FALSE))</f>
        <v/>
      </c>
      <c r="AF232" s="32" t="str">
        <f>IF(ISERROR(VLOOKUP(CONCATENATE($A232,"_L_",AG$1),Records!$C$2:$H$6601,1,FALSE)),"",VLOOKUP(CONCATENATE($A232,"_L_",AG$1),Records!$C$2:$H$6601,4,FALSE))</f>
        <v/>
      </c>
      <c r="AG232" s="7" t="str">
        <f>IF(ISERROR(VLOOKUP(CONCATENATE($A232,"_L_",AG$1),Records!$C$2:$H$6601,1,FALSE)),"",VLOOKUP(CONCATENATE($A232,"_L_",AG$1),Records!$C$2:$H$6601,5,FALSE))</f>
        <v/>
      </c>
      <c r="AH232" s="33" t="str">
        <f>IF(ISERROR(VLOOKUP(CONCATENATE($A232,"_L_",AG$1),Records!$C$2:$H$6601,1,FALSE)),"",VLOOKUP(CONCATENATE($A232,"_L_",AG$1),Records!$C$2:$H$6601,6,FALSE))</f>
        <v/>
      </c>
      <c r="AI232" s="32" t="str">
        <f>IF(ISERROR(VLOOKUP(CONCATENATE($A232,"_L_",AJ$1),Records!$C$2:$H$6601,1,FALSE)),"",VLOOKUP(CONCATENATE($A232,"_L_",AJ$1),Records!$C$2:$H$6601,4,FALSE))</f>
        <v/>
      </c>
      <c r="AJ232" s="7" t="str">
        <f>IF(ISERROR(VLOOKUP(CONCATENATE($A232,"_L_",AJ$1),Records!$C$2:$H$6601,1,FALSE)),"",VLOOKUP(CONCATENATE($A232,"_L_",AJ$1),Records!$C$2:$H$6601,5,FALSE))</f>
        <v/>
      </c>
      <c r="AK232" s="33" t="str">
        <f>IF(ISERROR(VLOOKUP(CONCATENATE($A232,"_L_",AJ$1),Records!$C$2:$H$6601,1,FALSE)),"",VLOOKUP(CONCATENATE($A232,"_L_",AJ$1),Records!$C$2:$H$6601,6,FALSE))</f>
        <v/>
      </c>
      <c r="AL232" s="32" t="str">
        <f>IF(ISERROR(VLOOKUP(CONCATENATE($A232,"_L_",AM$1),Records!$C$2:$H$6601,1,FALSE)),"",VLOOKUP(CONCATENATE($A232,"_L_",AM$1),Records!$C$2:$H$6601,4,FALSE))</f>
        <v/>
      </c>
      <c r="AM232" s="7" t="str">
        <f>IF(ISERROR(VLOOKUP(CONCATENATE($A232,"_L_",AM$1),Records!$C$2:$H$6601,1,FALSE)),"",VLOOKUP(CONCATENATE($A232,"_L_",AM$1),Records!$C$2:$H$6601,5,FALSE))</f>
        <v/>
      </c>
      <c r="AN232" s="33" t="str">
        <f>IF(ISERROR(VLOOKUP(CONCATENATE($A232,"_L_",AM$1),Records!$C$2:$H$6601,1,FALSE)),"",VLOOKUP(CONCATENATE($A232,"_L_",AM$1),Records!$C$2:$H$6601,6,FALSE))</f>
        <v/>
      </c>
      <c r="AO232" s="32" t="str">
        <f>IF(ISERROR(VLOOKUP(CONCATENATE($A232,"_L_",AP$1),Records!$C$2:$H$6601,1,FALSE)),"",VLOOKUP(CONCATENATE($A232,"_L_",AP$1),Records!$C$2:$H$6601,4,FALSE))</f>
        <v/>
      </c>
      <c r="AP232" s="7" t="str">
        <f>IF(ISERROR(VLOOKUP(CONCATENATE($A232,"_L_",AP$1),Records!$C$2:$H$6601,1,FALSE)),"",VLOOKUP(CONCATENATE($A232,"_L_",AP$1),Records!$C$2:$H$6601,5,FALSE))</f>
        <v/>
      </c>
      <c r="AQ232" s="33" t="str">
        <f>IF(ISERROR(VLOOKUP(CONCATENATE($A232,"_L_",AP$1),Records!$C$2:$H$6601,1,FALSE)),"",VLOOKUP(CONCATENATE($A232,"_L_",AP$1),Records!$C$2:$H$6601,6,FALSE))</f>
        <v/>
      </c>
      <c r="AR232" s="32" t="str">
        <f>IF(ISERROR(VLOOKUP(CONCATENATE($A232,"_L_",AS$1),Records!$C$2:$H$6601,1,FALSE)),"",VLOOKUP(CONCATENATE($A232,"_L_",AS$1),Records!$C$2:$H$6601,4,FALSE))</f>
        <v/>
      </c>
      <c r="AS232" s="7" t="str">
        <f>IF(ISERROR(VLOOKUP(CONCATENATE($A232,"_L_",AS$1),Records!$C$2:$H$6601,1,FALSE)),"",VLOOKUP(CONCATENATE($A232,"_L_",AS$1),Records!$C$2:$H$6601,5,FALSE))</f>
        <v/>
      </c>
      <c r="AT232" s="33" t="str">
        <f>IF(ISERROR(VLOOKUP(CONCATENATE($A232,"_L_",AS$1),Records!$C$2:$H$6601,1,FALSE)),"",VLOOKUP(CONCATENATE($A232,"_L_",AS$1),Records!$C$2:$H$6601,6,FALSE))</f>
        <v/>
      </c>
      <c r="AU232" s="32" t="str">
        <f>IF(ISERROR(VLOOKUP(CONCATENATE($A232,"_L_",AV$1),Records!$C$2:$H$6601,1,FALSE)),"",VLOOKUP(CONCATENATE($A232,"_L_",AV$1),Records!$C$2:$H$6601,4,FALSE))</f>
        <v/>
      </c>
      <c r="AV232" s="7" t="str">
        <f>IF(ISERROR(VLOOKUP(CONCATENATE($A232,"_L_",AV$1),Records!$C$2:$H$6601,1,FALSE)),"",VLOOKUP(CONCATENATE($A232,"_L_",AV$1),Records!$C$2:$H$6601,5,FALSE))</f>
        <v/>
      </c>
      <c r="AW232" s="33" t="str">
        <f>IF(ISERROR(VLOOKUP(CONCATENATE($A232,"_L_",AV$1),Records!$C$2:$H$6601,1,FALSE)),"",VLOOKUP(CONCATENATE($A232,"_L_",AV$1),Records!$C$2:$H$6601,6,FALSE))</f>
        <v/>
      </c>
      <c r="AX232" s="32" t="str">
        <f>IF(ISERROR(VLOOKUP(CONCATENATE($A232,"_L_",AY$1),Records!$C$2:$H$6601,1,FALSE)),"",VLOOKUP(CONCATENATE($A232,"_L_",AY$1),Records!$C$2:$H$6601,4,FALSE))</f>
        <v/>
      </c>
      <c r="AY232" s="7" t="str">
        <f>IF(ISERROR(VLOOKUP(CONCATENATE($A232,"_L_",AY$1),Records!$C$2:$H$6601,1,FALSE)),"",VLOOKUP(CONCATENATE($A232,"_L_",AY$1),Records!$C$2:$H$6601,5,FALSE))</f>
        <v/>
      </c>
      <c r="AZ232" s="33" t="str">
        <f>IF(ISERROR(VLOOKUP(CONCATENATE($A232,"_L_",AY$1),Records!$C$2:$H$6601,1,FALSE)),"",VLOOKUP(CONCATENATE($A232,"_L_",AY$1),Records!$C$2:$H$6601,6,FALSE))</f>
        <v/>
      </c>
      <c r="BA232" s="32" t="str">
        <f>IF(ISERROR(VLOOKUP(CONCATENATE($A232,"_L_",BB$1),Records!$C$2:$H$6601,1,FALSE)),"",VLOOKUP(CONCATENATE($A232,"_L_",BB$1),Records!$C$2:$H$6601,4,FALSE))</f>
        <v/>
      </c>
      <c r="BB232" s="7" t="str">
        <f>IF(ISERROR(VLOOKUP(CONCATENATE($A232,"_L_",BB$1),Records!$C$2:$H$6601,1,FALSE)),"",VLOOKUP(CONCATENATE($A232,"_L_",BB$1),Records!$C$2:$H$6601,5,FALSE))</f>
        <v/>
      </c>
      <c r="BC232" s="33" t="str">
        <f>IF(ISERROR(VLOOKUP(CONCATENATE($A232,"_L_",BB$1),Records!$C$2:$H$6601,1,FALSE)),"",VLOOKUP(CONCATENATE($A232,"_L_",BB$1),Records!$C$2:$H$6601,6,FALSE))</f>
        <v/>
      </c>
      <c r="BD232" s="32" t="str">
        <f>IF(ISERROR(VLOOKUP(CONCATENATE($A232,"_L_",BE$1),Records!$C$2:$H$6601,1,FALSE)),"",VLOOKUP(CONCATENATE($A232,"_L_",BE$1),Records!$C$2:$H$6601,4,FALSE))</f>
        <v/>
      </c>
      <c r="BE232" s="7" t="str">
        <f>IF(ISERROR(VLOOKUP(CONCATENATE($A232,"_L_",BE$1),Records!$C$2:$H$6601,1,FALSE)),"",VLOOKUP(CONCATENATE($A232,"_L_",BE$1),Records!$C$2:$H$6601,5,FALSE))</f>
        <v/>
      </c>
      <c r="BF232" s="33" t="str">
        <f>IF(ISERROR(VLOOKUP(CONCATENATE($A232,"_L_",BE$1),Records!$C$2:$H$6601,1,FALSE)),"",VLOOKUP(CONCATENATE($A232,"_L_",BE$1),Records!$C$2:$H$6601,6,FALSE))</f>
        <v/>
      </c>
      <c r="BG232" s="32" t="str">
        <f>IF(ISERROR(VLOOKUP(CONCATENATE($A232,"_L_",BH$1),Records!$C$2:$H$6601,1,FALSE)),"",VLOOKUP(CONCATENATE($A232,"_L_",BH$1),Records!$C$2:$H$6601,4,FALSE))</f>
        <v/>
      </c>
      <c r="BH232" s="7" t="str">
        <f>IF(ISERROR(VLOOKUP(CONCATENATE($A232,"_L_",BH$1),Records!$C$2:$H$6601,1,FALSE)),"",VLOOKUP(CONCATENATE($A232,"_L_",BH$1),Records!$C$2:$H$6601,5,FALSE))</f>
        <v/>
      </c>
      <c r="BI232" s="33" t="str">
        <f>IF(ISERROR(VLOOKUP(CONCATENATE($A232,"_L_",BH$1),Records!$C$2:$H$6601,1,FALSE)),"",VLOOKUP(CONCATENATE($A232,"_L_",BH$1),Records!$C$2:$H$6601,6,FALSE))</f>
        <v/>
      </c>
      <c r="BJ232" s="32" t="str">
        <f>IF(ISERROR(VLOOKUP(CONCATENATE($A232,"_L_",BK$1),Records!$C$2:$H$6601,1,FALSE)),"",VLOOKUP(CONCATENATE($A232,"_L_",BK$1),Records!$C$2:$H$6601,4,FALSE))</f>
        <v/>
      </c>
      <c r="BK232" s="7" t="str">
        <f>IF(ISERROR(VLOOKUP(CONCATENATE($A232,"_L_",BK$1),Records!$C$2:$H$6601,1,FALSE)),"",VLOOKUP(CONCATENATE($A232,"_L_",BK$1),Records!$C$2:$H$6601,5,FALSE))</f>
        <v/>
      </c>
      <c r="BL232" s="33" t="str">
        <f>IF(ISERROR(VLOOKUP(CONCATENATE($A232,"_L_",BK$1),Records!$C$2:$H$6601,1,FALSE)),"",VLOOKUP(CONCATENATE($A232,"_L_",BK$1),Records!$C$2:$H$6601,6,FALSE))</f>
        <v/>
      </c>
      <c r="BM232" s="32" t="str">
        <f>IF(ISERROR(VLOOKUP(CONCATENATE($A232,"_L_",BN$1),Records!$C$2:$H$6601,1,FALSE)),"",VLOOKUP(CONCATENATE($A232,"_L_",BN$1),Records!$C$2:$H$6601,4,FALSE))</f>
        <v/>
      </c>
      <c r="BN232" s="7" t="str">
        <f>IF(ISERROR(VLOOKUP(CONCATENATE($A232,"_L_",BN$1),Records!$C$2:$H$6601,1,FALSE)),"",VLOOKUP(CONCATENATE($A232,"_L_",BN$1),Records!$C$2:$H$6601,5,FALSE))</f>
        <v/>
      </c>
      <c r="BO232" s="33" t="str">
        <f>IF(ISERROR(VLOOKUP(CONCATENATE($A232,"_L_",BN$1),Records!$C$2:$H$6601,1,FALSE)),"",VLOOKUP(CONCATENATE($A232,"_L_",BN$1),Records!$C$2:$H$6601,6,FALSE))</f>
        <v/>
      </c>
      <c r="BP232" s="32" t="str">
        <f>IF(ISERROR(VLOOKUP(CONCATENATE($A232,"_L_",BQ$1),Records!$C$2:$H$6601,1,FALSE)),"",VLOOKUP(CONCATENATE($A232,"_L_",BQ$1),Records!$C$2:$H$6601,4,FALSE))</f>
        <v/>
      </c>
      <c r="BQ232" s="7" t="str">
        <f>IF(ISERROR(VLOOKUP(CONCATENATE($A232,"_L_",BQ$1),Records!$C$2:$H$6601,1,FALSE)),"",VLOOKUP(CONCATENATE($A232,"_L_",BQ$1),Records!$C$2:$H$6601,5,FALSE))</f>
        <v/>
      </c>
      <c r="BR232" s="33" t="str">
        <f>IF(ISERROR(VLOOKUP(CONCATENATE($A232,"_L_",BQ$1),Records!$C$2:$H$6601,1,FALSE)),"",VLOOKUP(CONCATENATE($A232,"_L_",BQ$1),Records!$C$2:$H$6601,6,FALSE))</f>
        <v/>
      </c>
      <c r="BS232" s="32" t="str">
        <f>IF(ISERROR(VLOOKUP(CONCATENATE($A232,"_L_",BT$1),Records!$C$2:$H$6601,1,FALSE)),"",VLOOKUP(CONCATENATE($A232,"_L_",BT$1),Records!$C$2:$H$6601,4,FALSE))</f>
        <v/>
      </c>
      <c r="BT232" s="7" t="str">
        <f>IF(ISERROR(VLOOKUP(CONCATENATE($A232,"_L_",BT$1),Records!$C$2:$H$6601,1,FALSE)),"",VLOOKUP(CONCATENATE($A232,"_L_",BT$1),Records!$C$2:$H$6601,5,FALSE))</f>
        <v/>
      </c>
      <c r="BU232" s="33" t="str">
        <f>IF(ISERROR(VLOOKUP(CONCATENATE($A232,"_L_",BT$1),Records!$C$2:$H$6601,1,FALSE)),"",VLOOKUP(CONCATENATE($A232,"_L_",BT$1),Records!$C$2:$H$6601,6,FALSE))</f>
        <v/>
      </c>
      <c r="BV232" s="32" t="str">
        <f>IF(ISERROR(VLOOKUP(CONCATENATE($A232,"_L_",BW$1),Records!$C$2:$H$6601,1,FALSE)),"",VLOOKUP(CONCATENATE($A232,"_L_",BW$1),Records!$C$2:$H$6601,4,FALSE))</f>
        <v/>
      </c>
      <c r="BW232" s="7" t="str">
        <f>IF(ISERROR(VLOOKUP(CONCATENATE($A232,"_L_",BW$1),Records!$C$2:$H$6601,1,FALSE)),"",VLOOKUP(CONCATENATE($A232,"_L_",BW$1),Records!$C$2:$H$6601,5,FALSE))</f>
        <v/>
      </c>
      <c r="BX232" s="33" t="str">
        <f>IF(ISERROR(VLOOKUP(CONCATENATE($A232,"_L_",BW$1),Records!$C$2:$H$6601,1,FALSE)),"",VLOOKUP(CONCATENATE($A232,"_L_",BW$1),Records!$C$2:$H$6601,6,FALSE))</f>
        <v/>
      </c>
      <c r="BY232" s="32" t="str">
        <f>IF(ISERROR(VLOOKUP(CONCATENATE($A232,"_L_",BZ$1),Records!$C$2:$H$6601,1,FALSE)),"",VLOOKUP(CONCATENATE($A232,"_L_",BZ$1),Records!$C$2:$H$6601,4,FALSE))</f>
        <v/>
      </c>
      <c r="BZ232" s="7" t="str">
        <f>IF(ISERROR(VLOOKUP(CONCATENATE($A232,"_L_",BZ$1),Records!$C$2:$H$6601,1,FALSE)),"",VLOOKUP(CONCATENATE($A232,"_L_",BZ$1),Records!$C$2:$H$6601,5,FALSE))</f>
        <v/>
      </c>
      <c r="CA232" s="33" t="str">
        <f>IF(ISERROR(VLOOKUP(CONCATENATE($A232,"_L_",BZ$1),Records!$C$2:$H$6601,1,FALSE)),"",VLOOKUP(CONCATENATE($A232,"_L_",BZ$1),Records!$C$2:$H$6601,6,FALSE))</f>
        <v/>
      </c>
      <c r="CB232" s="32" t="str">
        <f>IF(ISERROR(VLOOKUP(CONCATENATE($A232,"_L_",CC$1),Records!$C$2:$H$6601,1,FALSE)),"",VLOOKUP(CONCATENATE($A232,"_L_",CC$1),Records!$C$2:$H$6601,4,FALSE))</f>
        <v/>
      </c>
      <c r="CC232" s="7" t="str">
        <f>IF(ISERROR(VLOOKUP(CONCATENATE($A232,"_L_",CC$1),Records!$C$2:$H$6601,1,FALSE)),"",VLOOKUP(CONCATENATE($A232,"_L_",CC$1),Records!$C$2:$H$6601,5,FALSE))</f>
        <v/>
      </c>
      <c r="CD232" s="33" t="str">
        <f>IF(ISERROR(VLOOKUP(CONCATENATE($A232,"_L_",CC$1),Records!$C$2:$H$6601,1,FALSE)),"",VLOOKUP(CONCATENATE($A232,"_L_",CC$1),Records!$C$2:$H$6601,6,FALSE))</f>
        <v/>
      </c>
      <c r="CE232" s="32" t="str">
        <f>IF(ISERROR(VLOOKUP(CONCATENATE($A232,"_L_",CF$1),Records!$C$2:$H$6601,1,FALSE)),"",VLOOKUP(CONCATENATE($A232,"_L_",CF$1),Records!$C$2:$H$6601,4,FALSE))</f>
        <v/>
      </c>
      <c r="CF232" s="7" t="str">
        <f>IF(ISERROR(VLOOKUP(CONCATENATE($A232,"_L_",CF$1),Records!$C$2:$H$6601,1,FALSE)),"",VLOOKUP(CONCATENATE($A232,"_L_",CF$1),Records!$C$2:$H$6601,5,FALSE))</f>
        <v/>
      </c>
      <c r="CG232" s="33" t="str">
        <f>IF(ISERROR(VLOOKUP(CONCATENATE($A232,"_L_",CF$1),Records!$C$2:$H$6601,1,FALSE)),"",VLOOKUP(CONCATENATE($A232,"_L_",CF$1),Records!$C$2:$H$6601,6,FALSE))</f>
        <v/>
      </c>
      <c r="CH232" s="32" t="str">
        <f>IF(ISERROR(VLOOKUP(CONCATENATE($A232,"_L_",CI$1),Records!$C$2:$H$6601,1,FALSE)),"",VLOOKUP(CONCATENATE($A232,"_L_",CI$1),Records!$C$2:$H$6601,4,FALSE))</f>
        <v/>
      </c>
      <c r="CI232" s="7" t="str">
        <f>IF(ISERROR(VLOOKUP(CONCATENATE($A232,"_L_",CI$1),Records!$C$2:$H$6601,1,FALSE)),"",VLOOKUP(CONCATENATE($A232,"_L_",CI$1),Records!$C$2:$H$6601,5,FALSE))</f>
        <v/>
      </c>
      <c r="CJ232" s="33" t="str">
        <f>IF(ISERROR(VLOOKUP(CONCATENATE($A232,"_L_",CI$1),Records!$C$2:$H$6601,1,FALSE)),"",VLOOKUP(CONCATENATE($A232,"_L_",CI$1),Records!$C$2:$H$6601,6,FALSE))</f>
        <v/>
      </c>
      <c r="CK232" s="32" t="str">
        <f>IF(ISERROR(VLOOKUP(CONCATENATE($A232,"_L_",CL$1),Records!$C$2:$H$6601,1,FALSE)),"",VLOOKUP(CONCATENATE($A232,"_L_",CL$1),Records!$C$2:$H$6601,4,FALSE))</f>
        <v/>
      </c>
      <c r="CL232" s="7" t="str">
        <f>IF(ISERROR(VLOOKUP(CONCATENATE($A232,"_L_",CL$1),Records!$C$2:$H$6601,1,FALSE)),"",VLOOKUP(CONCATENATE($A232,"_L_",CL$1),Records!$C$2:$H$6601,5,FALSE))</f>
        <v/>
      </c>
      <c r="CM232" s="33" t="str">
        <f>IF(ISERROR(VLOOKUP(CONCATENATE($A232,"_L_",CL$1),Records!$C$2:$H$6601,1,FALSE)),"",VLOOKUP(CONCATENATE($A232,"_L_",CL$1),Records!$C$2:$H$6601,6,FALSE))</f>
        <v/>
      </c>
      <c r="CN232" s="32" t="str">
        <f>IF(ISERROR(VLOOKUP(CONCATENATE($A232,"_L_",CO$1),Records!$C$2:$H$6601,1,FALSE)),"",VLOOKUP(CONCATENATE($A232,"_L_",CO$1),Records!$C$2:$H$6601,4,FALSE))</f>
        <v/>
      </c>
      <c r="CO232" s="7" t="str">
        <f>IF(ISERROR(VLOOKUP(CONCATENATE($A232,"_L_",CO$1),Records!$C$2:$H$6601,1,FALSE)),"",VLOOKUP(CONCATENATE($A232,"_L_",CO$1),Records!$C$2:$H$6601,5,FALSE))</f>
        <v/>
      </c>
      <c r="CP232" s="33" t="str">
        <f>IF(ISERROR(VLOOKUP(CONCATENATE($A232,"_L_",CO$1),Records!$C$2:$H$6601,1,FALSE)),"",VLOOKUP(CONCATENATE($A232,"_L_",CO$1),Records!$C$2:$H$6601,6,FALSE))</f>
        <v/>
      </c>
      <c r="CQ232" s="32" t="str">
        <f>IF(ISERROR(VLOOKUP(CONCATENATE($A232,"_L_",CR$1),Records!$C$2:$H$6601,1,FALSE)),"",VLOOKUP(CONCATENATE($A232,"_L_",CR$1),Records!$C$2:$H$6601,4,FALSE))</f>
        <v/>
      </c>
      <c r="CR232" s="7" t="str">
        <f>IF(ISERROR(VLOOKUP(CONCATENATE($A232,"_L_",CR$1),Records!$C$2:$H$6601,1,FALSE)),"",VLOOKUP(CONCATENATE($A232,"_L_",CR$1),Records!$C$2:$H$6601,5,FALSE))</f>
        <v/>
      </c>
      <c r="CS232" s="33" t="str">
        <f>IF(ISERROR(VLOOKUP(CONCATENATE($A232,"_L_",CR$1),Records!$C$2:$H$6601,1,FALSE)),"",VLOOKUP(CONCATENATE($A232,"_L_",CR$1),Records!$C$2:$H$6601,6,FALSE))</f>
        <v/>
      </c>
      <c r="CT232" s="32" t="str">
        <f>IF(ISERROR(VLOOKUP(CONCATENATE($A232,"_L_",CU$1),Records!$C$2:$H$6601,1,FALSE)),"",VLOOKUP(CONCATENATE($A232,"_L_",CU$1),Records!$C$2:$H$6601,4,FALSE))</f>
        <v/>
      </c>
      <c r="CU232" s="7" t="str">
        <f>IF(ISERROR(VLOOKUP(CONCATENATE($A232,"_L_",CU$1),Records!$C$2:$H$6601,1,FALSE)),"",VLOOKUP(CONCATENATE($A232,"_L_",CU$1),Records!$C$2:$H$6601,5,FALSE))</f>
        <v/>
      </c>
      <c r="CV232" s="33" t="str">
        <f>IF(ISERROR(VLOOKUP(CONCATENATE($A232,"_L_",CU$1),Records!$C$2:$H$6601,1,FALSE)),"",VLOOKUP(CONCATENATE($A232,"_L_",CU$1),Records!$C$2:$H$6601,6,FALSE))</f>
        <v/>
      </c>
      <c r="CW232" s="32" t="str">
        <f>IF(ISERROR(VLOOKUP(CONCATENATE($A232,"_L_",CX$1),Records!$C$2:$H$6601,1,FALSE)),"",VLOOKUP(CONCATENATE($A232,"_L_",CX$1),Records!$C$2:$H$6601,4,FALSE))</f>
        <v/>
      </c>
      <c r="CX232" s="7" t="str">
        <f>IF(ISERROR(VLOOKUP(CONCATENATE($A232,"_L_",CX$1),Records!$C$2:$H$6601,1,FALSE)),"",VLOOKUP(CONCATENATE($A232,"_L_",CX$1),Records!$C$2:$H$6601,5,FALSE))</f>
        <v/>
      </c>
      <c r="CY232" s="33" t="str">
        <f>IF(ISERROR(VLOOKUP(CONCATENATE($A232,"_L_",CX$1),Records!$C$2:$H$6601,1,FALSE)),"",VLOOKUP(CONCATENATE($A232,"_L_",CX$1),Records!$C$2:$H$6601,6,FALSE))</f>
        <v/>
      </c>
      <c r="CZ232" s="32" t="str">
        <f>IF(ISERROR(VLOOKUP(CONCATENATE($A232,"_L_",DA$1),Records!$C$2:$H$6601,1,FALSE)),"",VLOOKUP(CONCATENATE($A232,"_L_",DA$1),Records!$C$2:$H$6601,4,FALSE))</f>
        <v/>
      </c>
      <c r="DA232" s="7" t="str">
        <f>IF(ISERROR(VLOOKUP(CONCATENATE($A232,"_L_",DA$1),Records!$C$2:$H$6601,1,FALSE)),"",VLOOKUP(CONCATENATE($A232,"_L_",DA$1),Records!$C$2:$H$6601,5,FALSE))</f>
        <v/>
      </c>
      <c r="DB232" s="33" t="str">
        <f>IF(ISERROR(VLOOKUP(CONCATENATE($A232,"_L_",DA$1),Records!$C$2:$H$6601,1,FALSE)),"",VLOOKUP(CONCATENATE($A232,"_L_",DA$1),Records!$C$2:$H$6601,6,FALSE))</f>
        <v/>
      </c>
      <c r="DC232" s="32" t="str">
        <f>IF(ISERROR(VLOOKUP(CONCATENATE($A232,"_L_",DD$1),Records!$C$2:$H$6601,1,FALSE)),"",VLOOKUP(CONCATENATE($A232,"_L_",DD$1),Records!$C$2:$H$6601,4,FALSE))</f>
        <v/>
      </c>
      <c r="DD232" s="7" t="str">
        <f>IF(ISERROR(VLOOKUP(CONCATENATE($A232,"_L_",DD$1),Records!$C$2:$H$6601,1,FALSE)),"",VLOOKUP(CONCATENATE($A232,"_L_",DD$1),Records!$C$2:$H$6601,5,FALSE))</f>
        <v/>
      </c>
      <c r="DE232" s="33" t="str">
        <f>IF(ISERROR(VLOOKUP(CONCATENATE($A232,"_L_",DD$1),Records!$C$2:$H$6601,1,FALSE)),"",VLOOKUP(CONCATENATE($A232,"_L_",DD$1),Records!$C$2:$H$6601,6,FALSE))</f>
        <v/>
      </c>
      <c r="DF232" s="32" t="str">
        <f>IF(ISERROR(VLOOKUP(CONCATENATE($A232,"_L_",DG$1),Records!$C$2:$H$6601,1,FALSE)),"",VLOOKUP(CONCATENATE($A232,"_L_",DG$1),Records!$C$2:$H$6601,4,FALSE))</f>
        <v/>
      </c>
      <c r="DG232" s="7" t="str">
        <f>IF(ISERROR(VLOOKUP(CONCATENATE($A232,"_L_",DG$1),Records!$C$2:$H$6601,1,FALSE)),"",VLOOKUP(CONCATENATE($A232,"_L_",DG$1),Records!$C$2:$H$6601,5,FALSE))</f>
        <v/>
      </c>
      <c r="DH232" s="33" t="str">
        <f>IF(ISERROR(VLOOKUP(CONCATENATE($A232,"_L_",DG$1),Records!$C$2:$H$6601,1,FALSE)),"",VLOOKUP(CONCATENATE($A232,"_L_",DG$1),Records!$C$2:$H$6601,6,FALSE))</f>
        <v/>
      </c>
      <c r="DI232" s="32" t="str">
        <f>IF(ISERROR(VLOOKUP(CONCATENATE($A232,"_L_",DJ$1),Records!$C$2:$H$6601,1,FALSE)),"",VLOOKUP(CONCATENATE($A232,"_L_",DJ$1),Records!$C$2:$H$6601,4,FALSE))</f>
        <v/>
      </c>
      <c r="DJ232" s="7" t="str">
        <f>IF(ISERROR(VLOOKUP(CONCATENATE($A232,"_L_",DJ$1),Records!$C$2:$H$6601,1,FALSE)),"",VLOOKUP(CONCATENATE($A232,"_L_",DJ$1),Records!$C$2:$H$6601,5,FALSE))</f>
        <v/>
      </c>
      <c r="DK232" s="33" t="str">
        <f>IF(ISERROR(VLOOKUP(CONCATENATE($A232,"_L_",DJ$1),Records!$C$2:$H$6601,1,FALSE)),"",VLOOKUP(CONCATENATE($A232,"_L_",DJ$1),Records!$C$2:$H$6601,6,FALSE))</f>
        <v/>
      </c>
      <c r="DL232" s="32" t="str">
        <f>IF(ISERROR(VLOOKUP(CONCATENATE($A232,"_L_",DM$1),Records!$C$2:$H$6601,1,FALSE)),"",VLOOKUP(CONCATENATE($A232,"_L_",DM$1),Records!$C$2:$H$6601,4,FALSE))</f>
        <v/>
      </c>
      <c r="DM232" s="7" t="str">
        <f>IF(ISERROR(VLOOKUP(CONCATENATE($A232,"_L_",DM$1),Records!$C$2:$H$6601,1,FALSE)),"",VLOOKUP(CONCATENATE($A232,"_L_",DM$1),Records!$C$2:$H$6601,5,FALSE))</f>
        <v/>
      </c>
      <c r="DN232" s="33" t="str">
        <f>IF(ISERROR(VLOOKUP(CONCATENATE($A232,"_L_",DM$1),Records!$C$2:$H$6601,1,FALSE)),"",VLOOKUP(CONCATENATE($A232,"_L_",DM$1),Records!$C$2:$H$6601,6,FALSE))</f>
        <v/>
      </c>
      <c r="DO232" s="32" t="str">
        <f>IF(ISERROR(VLOOKUP(CONCATENATE($A232,"_L_",DP$1),Records!$C$2:$H$6601,1,FALSE)),"",VLOOKUP(CONCATENATE($A232,"_L_",DP$1),Records!$C$2:$H$6601,4,FALSE))</f>
        <v/>
      </c>
      <c r="DP232" s="7" t="str">
        <f>IF(ISERROR(VLOOKUP(CONCATENATE($A232,"_L_",DP$1),Records!$C$2:$H$6601,1,FALSE)),"",VLOOKUP(CONCATENATE($A232,"_L_",DP$1),Records!$C$2:$H$6601,5,FALSE))</f>
        <v/>
      </c>
      <c r="DQ232" s="33" t="str">
        <f>IF(ISERROR(VLOOKUP(CONCATENATE($A232,"_L_",DP$1),Records!$C$2:$H$6601,1,FALSE)),"",VLOOKUP(CONCATENATE($A232,"_L_",DP$1),Records!$C$2:$H$6601,6,FALSE))</f>
        <v/>
      </c>
      <c r="DR232" s="32">
        <f>IF(ISERROR(VLOOKUP(CONCATENATE($A232,"_L_",DS$1),Records!$C$2:$H$6601,1,FALSE)),"",VLOOKUP(CONCATENATE($A232,"_L_",DS$1),Records!$C$2:$H$6601,4,FALSE))</f>
        <v>0.625</v>
      </c>
      <c r="DS232" s="7" t="str">
        <f>IF(ISERROR(VLOOKUP(CONCATENATE($A232,"_L_",DS$1),Records!$C$2:$H$6601,1,FALSE)),"",VLOOKUP(CONCATENATE($A232,"_L_",DS$1),Records!$C$2:$H$6601,5,FALSE))</f>
        <v>SEN BLACKs</v>
      </c>
      <c r="DT232" s="33" t="str">
        <f>IF(ISERROR(VLOOKUP(CONCATENATE($A232,"_L_",DS$1),Records!$C$2:$H$6601,1,FALSE)),"",VLOOKUP(CONCATENATE($A232,"_L_",DS$1),Records!$C$2:$H$6601,6,FALSE))</f>
        <v>WAREMME B</v>
      </c>
      <c r="DU232" s="32">
        <f>IF(ISERROR(VLOOKUP(CONCATENATE($A232,"_L_",DV$1),Records!$C$2:$H$6601,1,FALSE)),"",VLOOKUP(CONCATENATE($A232,"_L_",DV$1),Records!$C$2:$H$6601,4,FALSE))</f>
        <v>0.625</v>
      </c>
      <c r="DV232" s="7" t="str">
        <f>IF(ISERROR(VLOOKUP(CONCATENATE($A232,"_L_",DV$1),Records!$C$2:$H$6601,1,FALSE)),"",VLOOKUP(CONCATENATE($A232,"_L_",DV$1),Records!$C$2:$H$6601,5,FALSE))</f>
        <v>VYLE THAROUL B</v>
      </c>
      <c r="DW232" s="33" t="str">
        <f>IF(ISERROR(VLOOKUP(CONCATENATE($A232,"_L_",DV$1),Records!$C$2:$H$6601,1,FALSE)),"",VLOOKUP(CONCATENATE($A232,"_L_",DV$1),Records!$C$2:$H$6601,6,FALSE))</f>
        <v>SEN REDs</v>
      </c>
      <c r="DX232" s="32" t="str">
        <f>IF(ISERROR(VLOOKUP(CONCATENATE($A232,"_L_",DY$1),Records!$C$2:$H$6601,1,FALSE)),"",VLOOKUP(CONCATENATE($A232,"_L_",DY$1),Records!$C$2:$H$6601,4,FALSE))</f>
        <v/>
      </c>
      <c r="DY232" s="7" t="str">
        <f>IF(ISERROR(VLOOKUP(CONCATENATE($A232,"_L_",DY$1),Records!$C$2:$H$6601,1,FALSE)),"",VLOOKUP(CONCATENATE($A232,"_L_",DY$1),Records!$C$2:$H$6601,5,FALSE))</f>
        <v/>
      </c>
      <c r="DZ232" s="33" t="str">
        <f>IF(ISERROR(VLOOKUP(CONCATENATE($A232,"_L_",DY$1),Records!$C$2:$H$6601,1,FALSE)),"",VLOOKUP(CONCATENATE($A232,"_L_",DY$1),Records!$C$2:$H$6601,6,FALSE))</f>
        <v/>
      </c>
      <c r="EA232" s="32" t="str">
        <f>IF(ISERROR(VLOOKUP(CONCATENATE($A232,"_L_",EB$1),Records!$C$2:$H$6601,1,FALSE)),"",VLOOKUP(CONCATENATE($A232,"_L_",EB$1),Records!$C$2:$H$6601,4,FALSE))</f>
        <v/>
      </c>
      <c r="EB232" s="7" t="str">
        <f>IF(ISERROR(VLOOKUP(CONCATENATE($A232,"_L_",EB$1),Records!$C$2:$H$6601,1,FALSE)),"",VLOOKUP(CONCATENATE($A232,"_L_",EB$1),Records!$C$2:$H$6601,5,FALSE))</f>
        <v/>
      </c>
      <c r="EC232" s="33" t="str">
        <f>IF(ISERROR(VLOOKUP(CONCATENATE($A232,"_L_",EB$1),Records!$C$2:$H$6601,1,FALSE)),"",VLOOKUP(CONCATENATE($A232,"_L_",EB$1),Records!$C$2:$H$6601,6,FALSE))</f>
        <v/>
      </c>
    </row>
    <row r="233" spans="1:133" ht="15.75" x14ac:dyDescent="0.25">
      <c r="A233" s="11">
        <v>42415</v>
      </c>
      <c r="B233" s="18" t="s">
        <v>82</v>
      </c>
      <c r="C233" s="16">
        <f t="shared" si="7"/>
        <v>34</v>
      </c>
      <c r="D233" s="22" t="s">
        <v>66</v>
      </c>
      <c r="E233" s="8" t="s">
        <v>71</v>
      </c>
      <c r="F233" s="62">
        <f t="shared" si="6"/>
        <v>0</v>
      </c>
      <c r="G233" s="62">
        <f>HomeCalc!F233</f>
        <v>0</v>
      </c>
      <c r="H233" s="32" t="str">
        <f>IF(ISERROR(VLOOKUP(CONCATENATE($A233,"_L_",I$1),Records!$C$2:$H$6601,1,FALSE)),"",VLOOKUP(CONCATENATE($A233,"_L_",I$1),Records!$C$2:$H$6601,4,FALSE))</f>
        <v/>
      </c>
      <c r="I233" s="7" t="str">
        <f>IF(ISERROR(VLOOKUP(CONCATENATE($A233,"_L_",I$1),Records!$C$2:$H$6601,1,FALSE)),"",VLOOKUP(CONCATENATE($A233,"_L_",I$1),Records!$C$2:$H$6601,5,FALSE))</f>
        <v/>
      </c>
      <c r="J233" s="33" t="str">
        <f>IF(ISERROR(VLOOKUP(CONCATENATE($A233,"_L_",I$1),Records!$C$2:$H$6601,1,FALSE)),"",VLOOKUP(CONCATENATE($A233,"_L_",I$1),Records!$C$2:$H$6601,6,FALSE))</f>
        <v/>
      </c>
      <c r="K233" s="32" t="str">
        <f>IF(ISERROR(VLOOKUP(CONCATENATE($A233,"_L_",L$1),Records!$C$2:$H$6601,1,FALSE)),"",VLOOKUP(CONCATENATE($A233,"_L_",L$1),Records!$C$2:$H$6601,4,FALSE))</f>
        <v/>
      </c>
      <c r="L233" s="7" t="str">
        <f>IF(ISERROR(VLOOKUP(CONCATENATE($A233,"_L_",L$1),Records!$C$2:$H$6601,1,FALSE)),"",VLOOKUP(CONCATENATE($A233,"_L_",L$1),Records!$C$2:$H$6601,5,FALSE))</f>
        <v/>
      </c>
      <c r="M233" s="33" t="str">
        <f>IF(ISERROR(VLOOKUP(CONCATENATE($A233,"_L_",L$1),Records!$C$2:$H$6601,1,FALSE)),"",VLOOKUP(CONCATENATE($A233,"_L_",L$1),Records!$C$2:$H$6601,6,FALSE))</f>
        <v/>
      </c>
      <c r="N233" s="32" t="str">
        <f>IF(ISERROR(VLOOKUP(CONCATENATE($A233,"_L_",O$1),Records!$C$2:$H$6601,1,FALSE)),"",VLOOKUP(CONCATENATE($A233,"_L_",O$1),Records!$C$2:$H$6601,4,FALSE))</f>
        <v/>
      </c>
      <c r="O233" s="7" t="str">
        <f>IF(ISERROR(VLOOKUP(CONCATENATE($A233,"_L_",O$1),Records!$C$2:$H$6601,1,FALSE)),"",VLOOKUP(CONCATENATE($A233,"_L_",O$1),Records!$C$2:$H$6601,5,FALSE))</f>
        <v/>
      </c>
      <c r="P233" s="33" t="str">
        <f>IF(ISERROR(VLOOKUP(CONCATENATE($A233,"_L_",O$1),Records!$C$2:$H$6601,1,FALSE)),"",VLOOKUP(CONCATENATE($A233,"_L_",O$1),Records!$C$2:$H$6601,6,FALSE))</f>
        <v/>
      </c>
      <c r="Q233" s="32" t="str">
        <f>IF(ISERROR(VLOOKUP(CONCATENATE($A233,"_L_",R$1),Records!$C$2:$H$6601,1,FALSE)),"",VLOOKUP(CONCATENATE($A233,"_L_",R$1),Records!$C$2:$H$6601,4,FALSE))</f>
        <v/>
      </c>
      <c r="R233" s="7" t="str">
        <f>IF(ISERROR(VLOOKUP(CONCATENATE($A233,"_L_",R$1),Records!$C$2:$H$6601,1,FALSE)),"",VLOOKUP(CONCATENATE($A233,"_L_",R$1),Records!$C$2:$H$6601,5,FALSE))</f>
        <v/>
      </c>
      <c r="S233" s="33" t="str">
        <f>IF(ISERROR(VLOOKUP(CONCATENATE($A233,"_L_",R$1),Records!$C$2:$H$6601,1,FALSE)),"",VLOOKUP(CONCATENATE($A233,"_L_",R$1),Records!$C$2:$H$6601,6,FALSE))</f>
        <v/>
      </c>
      <c r="T233" s="32" t="str">
        <f>IF(ISERROR(VLOOKUP(CONCATENATE($A233,"_L_",U$1),Records!$C$2:$H$6601,1,FALSE)),"",VLOOKUP(CONCATENATE($A233,"_L_",U$1),Records!$C$2:$H$6601,4,FALSE))</f>
        <v/>
      </c>
      <c r="U233" s="7" t="str">
        <f>IF(ISERROR(VLOOKUP(CONCATENATE($A233,"_L_",U$1),Records!$C$2:$H$6601,1,FALSE)),"",VLOOKUP(CONCATENATE($A233,"_L_",U$1),Records!$C$2:$H$6601,5,FALSE))</f>
        <v/>
      </c>
      <c r="V233" s="33" t="str">
        <f>IF(ISERROR(VLOOKUP(CONCATENATE($A233,"_L_",U$1),Records!$C$2:$H$6601,1,FALSE)),"",VLOOKUP(CONCATENATE($A233,"_L_",U$1),Records!$C$2:$H$6601,6,FALSE))</f>
        <v/>
      </c>
      <c r="W233" s="32" t="str">
        <f>IF(ISERROR(VLOOKUP(CONCATENATE($A233,"_L_",X$1),Records!$C$2:$H$6601,1,FALSE)),"",VLOOKUP(CONCATENATE($A233,"_L_",X$1),Records!$C$2:$H$6601,4,FALSE))</f>
        <v/>
      </c>
      <c r="X233" s="7" t="str">
        <f>IF(ISERROR(VLOOKUP(CONCATENATE($A233,"_L_",X$1),Records!$C$2:$H$6601,1,FALSE)),"",VLOOKUP(CONCATENATE($A233,"_L_",X$1),Records!$C$2:$H$6601,5,FALSE))</f>
        <v/>
      </c>
      <c r="Y233" s="33" t="str">
        <f>IF(ISERROR(VLOOKUP(CONCATENATE($A233,"_L_",X$1),Records!$C$2:$H$6601,1,FALSE)),"",VLOOKUP(CONCATENATE($A233,"_L_",X$1),Records!$C$2:$H$6601,6,FALSE))</f>
        <v/>
      </c>
      <c r="Z233" s="32" t="str">
        <f>IF(ISERROR(VLOOKUP(CONCATENATE($A233,"_L_",AA$1),Records!$C$2:$H$6601,1,FALSE)),"",VLOOKUP(CONCATENATE($A233,"_L_",AA$1),Records!$C$2:$H$6601,4,FALSE))</f>
        <v/>
      </c>
      <c r="AA233" s="7" t="str">
        <f>IF(ISERROR(VLOOKUP(CONCATENATE($A233,"_L_",AA$1),Records!$C$2:$H$6601,1,FALSE)),"",VLOOKUP(CONCATENATE($A233,"_L_",AA$1),Records!$C$2:$H$6601,5,FALSE))</f>
        <v/>
      </c>
      <c r="AB233" s="33" t="str">
        <f>IF(ISERROR(VLOOKUP(CONCATENATE($A233,"_L_",AA$1),Records!$C$2:$H$6601,1,FALSE)),"",VLOOKUP(CONCATENATE($A233,"_L_",AA$1),Records!$C$2:$H$6601,6,FALSE))</f>
        <v/>
      </c>
      <c r="AC233" s="32" t="str">
        <f>IF(ISERROR(VLOOKUP(CONCATENATE($A233,"_L_",AD$1),Records!$C$2:$H$6601,1,FALSE)),"",VLOOKUP(CONCATENATE($A233,"_L_",AD$1),Records!$C$2:$H$6601,4,FALSE))</f>
        <v/>
      </c>
      <c r="AD233" s="7" t="str">
        <f>IF(ISERROR(VLOOKUP(CONCATENATE($A233,"_L_",AD$1),Records!$C$2:$H$6601,1,FALSE)),"",VLOOKUP(CONCATENATE($A233,"_L_",AD$1),Records!$C$2:$H$6601,5,FALSE))</f>
        <v/>
      </c>
      <c r="AE233" s="33" t="str">
        <f>IF(ISERROR(VLOOKUP(CONCATENATE($A233,"_L_",AD$1),Records!$C$2:$H$6601,1,FALSE)),"",VLOOKUP(CONCATENATE($A233,"_L_",AD$1),Records!$C$2:$H$6601,6,FALSE))</f>
        <v/>
      </c>
      <c r="AF233" s="32" t="str">
        <f>IF(ISERROR(VLOOKUP(CONCATENATE($A233,"_L_",AG$1),Records!$C$2:$H$6601,1,FALSE)),"",VLOOKUP(CONCATENATE($A233,"_L_",AG$1),Records!$C$2:$H$6601,4,FALSE))</f>
        <v/>
      </c>
      <c r="AG233" s="7" t="str">
        <f>IF(ISERROR(VLOOKUP(CONCATENATE($A233,"_L_",AG$1),Records!$C$2:$H$6601,1,FALSE)),"",VLOOKUP(CONCATENATE($A233,"_L_",AG$1),Records!$C$2:$H$6601,5,FALSE))</f>
        <v/>
      </c>
      <c r="AH233" s="33" t="str">
        <f>IF(ISERROR(VLOOKUP(CONCATENATE($A233,"_L_",AG$1),Records!$C$2:$H$6601,1,FALSE)),"",VLOOKUP(CONCATENATE($A233,"_L_",AG$1),Records!$C$2:$H$6601,6,FALSE))</f>
        <v/>
      </c>
      <c r="AI233" s="32" t="str">
        <f>IF(ISERROR(VLOOKUP(CONCATENATE($A233,"_L_",AJ$1),Records!$C$2:$H$6601,1,FALSE)),"",VLOOKUP(CONCATENATE($A233,"_L_",AJ$1),Records!$C$2:$H$6601,4,FALSE))</f>
        <v/>
      </c>
      <c r="AJ233" s="7" t="str">
        <f>IF(ISERROR(VLOOKUP(CONCATENATE($A233,"_L_",AJ$1),Records!$C$2:$H$6601,1,FALSE)),"",VLOOKUP(CONCATENATE($A233,"_L_",AJ$1),Records!$C$2:$H$6601,5,FALSE))</f>
        <v/>
      </c>
      <c r="AK233" s="33" t="str">
        <f>IF(ISERROR(VLOOKUP(CONCATENATE($A233,"_L_",AJ$1),Records!$C$2:$H$6601,1,FALSE)),"",VLOOKUP(CONCATENATE($A233,"_L_",AJ$1),Records!$C$2:$H$6601,6,FALSE))</f>
        <v/>
      </c>
      <c r="AL233" s="32" t="str">
        <f>IF(ISERROR(VLOOKUP(CONCATENATE($A233,"_L_",AM$1),Records!$C$2:$H$6601,1,FALSE)),"",VLOOKUP(CONCATENATE($A233,"_L_",AM$1),Records!$C$2:$H$6601,4,FALSE))</f>
        <v/>
      </c>
      <c r="AM233" s="7" t="str">
        <f>IF(ISERROR(VLOOKUP(CONCATENATE($A233,"_L_",AM$1),Records!$C$2:$H$6601,1,FALSE)),"",VLOOKUP(CONCATENATE($A233,"_L_",AM$1),Records!$C$2:$H$6601,5,FALSE))</f>
        <v/>
      </c>
      <c r="AN233" s="33" t="str">
        <f>IF(ISERROR(VLOOKUP(CONCATENATE($A233,"_L_",AM$1),Records!$C$2:$H$6601,1,FALSE)),"",VLOOKUP(CONCATENATE($A233,"_L_",AM$1),Records!$C$2:$H$6601,6,FALSE))</f>
        <v/>
      </c>
      <c r="AO233" s="32" t="str">
        <f>IF(ISERROR(VLOOKUP(CONCATENATE($A233,"_L_",AP$1),Records!$C$2:$H$6601,1,FALSE)),"",VLOOKUP(CONCATENATE($A233,"_L_",AP$1),Records!$C$2:$H$6601,4,FALSE))</f>
        <v/>
      </c>
      <c r="AP233" s="7" t="str">
        <f>IF(ISERROR(VLOOKUP(CONCATENATE($A233,"_L_",AP$1),Records!$C$2:$H$6601,1,FALSE)),"",VLOOKUP(CONCATENATE($A233,"_L_",AP$1),Records!$C$2:$H$6601,5,FALSE))</f>
        <v/>
      </c>
      <c r="AQ233" s="33" t="str">
        <f>IF(ISERROR(VLOOKUP(CONCATENATE($A233,"_L_",AP$1),Records!$C$2:$H$6601,1,FALSE)),"",VLOOKUP(CONCATENATE($A233,"_L_",AP$1),Records!$C$2:$H$6601,6,FALSE))</f>
        <v/>
      </c>
      <c r="AR233" s="32" t="str">
        <f>IF(ISERROR(VLOOKUP(CONCATENATE($A233,"_L_",AS$1),Records!$C$2:$H$6601,1,FALSE)),"",VLOOKUP(CONCATENATE($A233,"_L_",AS$1),Records!$C$2:$H$6601,4,FALSE))</f>
        <v/>
      </c>
      <c r="AS233" s="7" t="str">
        <f>IF(ISERROR(VLOOKUP(CONCATENATE($A233,"_L_",AS$1),Records!$C$2:$H$6601,1,FALSE)),"",VLOOKUP(CONCATENATE($A233,"_L_",AS$1),Records!$C$2:$H$6601,5,FALSE))</f>
        <v/>
      </c>
      <c r="AT233" s="33" t="str">
        <f>IF(ISERROR(VLOOKUP(CONCATENATE($A233,"_L_",AS$1),Records!$C$2:$H$6601,1,FALSE)),"",VLOOKUP(CONCATENATE($A233,"_L_",AS$1),Records!$C$2:$H$6601,6,FALSE))</f>
        <v/>
      </c>
      <c r="AU233" s="32" t="str">
        <f>IF(ISERROR(VLOOKUP(CONCATENATE($A233,"_L_",AV$1),Records!$C$2:$H$6601,1,FALSE)),"",VLOOKUP(CONCATENATE($A233,"_L_",AV$1),Records!$C$2:$H$6601,4,FALSE))</f>
        <v/>
      </c>
      <c r="AV233" s="7" t="str">
        <f>IF(ISERROR(VLOOKUP(CONCATENATE($A233,"_L_",AV$1),Records!$C$2:$H$6601,1,FALSE)),"",VLOOKUP(CONCATENATE($A233,"_L_",AV$1),Records!$C$2:$H$6601,5,FALSE))</f>
        <v/>
      </c>
      <c r="AW233" s="33" t="str">
        <f>IF(ISERROR(VLOOKUP(CONCATENATE($A233,"_L_",AV$1),Records!$C$2:$H$6601,1,FALSE)),"",VLOOKUP(CONCATENATE($A233,"_L_",AV$1),Records!$C$2:$H$6601,6,FALSE))</f>
        <v/>
      </c>
      <c r="AX233" s="32" t="str">
        <f>IF(ISERROR(VLOOKUP(CONCATENATE($A233,"_L_",AY$1),Records!$C$2:$H$6601,1,FALSE)),"",VLOOKUP(CONCATENATE($A233,"_L_",AY$1),Records!$C$2:$H$6601,4,FALSE))</f>
        <v/>
      </c>
      <c r="AY233" s="7" t="str">
        <f>IF(ISERROR(VLOOKUP(CONCATENATE($A233,"_L_",AY$1),Records!$C$2:$H$6601,1,FALSE)),"",VLOOKUP(CONCATENATE($A233,"_L_",AY$1),Records!$C$2:$H$6601,5,FALSE))</f>
        <v/>
      </c>
      <c r="AZ233" s="33" t="str">
        <f>IF(ISERROR(VLOOKUP(CONCATENATE($A233,"_L_",AY$1),Records!$C$2:$H$6601,1,FALSE)),"",VLOOKUP(CONCATENATE($A233,"_L_",AY$1),Records!$C$2:$H$6601,6,FALSE))</f>
        <v/>
      </c>
      <c r="BA233" s="32" t="str">
        <f>IF(ISERROR(VLOOKUP(CONCATENATE($A233,"_L_",BB$1),Records!$C$2:$H$6601,1,FALSE)),"",VLOOKUP(CONCATENATE($A233,"_L_",BB$1),Records!$C$2:$H$6601,4,FALSE))</f>
        <v/>
      </c>
      <c r="BB233" s="7" t="str">
        <f>IF(ISERROR(VLOOKUP(CONCATENATE($A233,"_L_",BB$1),Records!$C$2:$H$6601,1,FALSE)),"",VLOOKUP(CONCATENATE($A233,"_L_",BB$1),Records!$C$2:$H$6601,5,FALSE))</f>
        <v/>
      </c>
      <c r="BC233" s="33" t="str">
        <f>IF(ISERROR(VLOOKUP(CONCATENATE($A233,"_L_",BB$1),Records!$C$2:$H$6601,1,FALSE)),"",VLOOKUP(CONCATENATE($A233,"_L_",BB$1),Records!$C$2:$H$6601,6,FALSE))</f>
        <v/>
      </c>
      <c r="BD233" s="32" t="str">
        <f>IF(ISERROR(VLOOKUP(CONCATENATE($A233,"_L_",BE$1),Records!$C$2:$H$6601,1,FALSE)),"",VLOOKUP(CONCATENATE($A233,"_L_",BE$1),Records!$C$2:$H$6601,4,FALSE))</f>
        <v/>
      </c>
      <c r="BE233" s="7" t="str">
        <f>IF(ISERROR(VLOOKUP(CONCATENATE($A233,"_L_",BE$1),Records!$C$2:$H$6601,1,FALSE)),"",VLOOKUP(CONCATENATE($A233,"_L_",BE$1),Records!$C$2:$H$6601,5,FALSE))</f>
        <v/>
      </c>
      <c r="BF233" s="33" t="str">
        <f>IF(ISERROR(VLOOKUP(CONCATENATE($A233,"_L_",BE$1),Records!$C$2:$H$6601,1,FALSE)),"",VLOOKUP(CONCATENATE($A233,"_L_",BE$1),Records!$C$2:$H$6601,6,FALSE))</f>
        <v/>
      </c>
      <c r="BG233" s="32" t="str">
        <f>IF(ISERROR(VLOOKUP(CONCATENATE($A233,"_L_",BH$1),Records!$C$2:$H$6601,1,FALSE)),"",VLOOKUP(CONCATENATE($A233,"_L_",BH$1),Records!$C$2:$H$6601,4,FALSE))</f>
        <v/>
      </c>
      <c r="BH233" s="7" t="str">
        <f>IF(ISERROR(VLOOKUP(CONCATENATE($A233,"_L_",BH$1),Records!$C$2:$H$6601,1,FALSE)),"",VLOOKUP(CONCATENATE($A233,"_L_",BH$1),Records!$C$2:$H$6601,5,FALSE))</f>
        <v/>
      </c>
      <c r="BI233" s="33" t="str">
        <f>IF(ISERROR(VLOOKUP(CONCATENATE($A233,"_L_",BH$1),Records!$C$2:$H$6601,1,FALSE)),"",VLOOKUP(CONCATENATE($A233,"_L_",BH$1),Records!$C$2:$H$6601,6,FALSE))</f>
        <v/>
      </c>
      <c r="BJ233" s="32" t="str">
        <f>IF(ISERROR(VLOOKUP(CONCATENATE($A233,"_L_",BK$1),Records!$C$2:$H$6601,1,FALSE)),"",VLOOKUP(CONCATENATE($A233,"_L_",BK$1),Records!$C$2:$H$6601,4,FALSE))</f>
        <v/>
      </c>
      <c r="BK233" s="7" t="str">
        <f>IF(ISERROR(VLOOKUP(CONCATENATE($A233,"_L_",BK$1),Records!$C$2:$H$6601,1,FALSE)),"",VLOOKUP(CONCATENATE($A233,"_L_",BK$1),Records!$C$2:$H$6601,5,FALSE))</f>
        <v/>
      </c>
      <c r="BL233" s="33" t="str">
        <f>IF(ISERROR(VLOOKUP(CONCATENATE($A233,"_L_",BK$1),Records!$C$2:$H$6601,1,FALSE)),"",VLOOKUP(CONCATENATE($A233,"_L_",BK$1),Records!$C$2:$H$6601,6,FALSE))</f>
        <v/>
      </c>
      <c r="BM233" s="32" t="str">
        <f>IF(ISERROR(VLOOKUP(CONCATENATE($A233,"_L_",BN$1),Records!$C$2:$H$6601,1,FALSE)),"",VLOOKUP(CONCATENATE($A233,"_L_",BN$1),Records!$C$2:$H$6601,4,FALSE))</f>
        <v/>
      </c>
      <c r="BN233" s="7" t="str">
        <f>IF(ISERROR(VLOOKUP(CONCATENATE($A233,"_L_",BN$1),Records!$C$2:$H$6601,1,FALSE)),"",VLOOKUP(CONCATENATE($A233,"_L_",BN$1),Records!$C$2:$H$6601,5,FALSE))</f>
        <v/>
      </c>
      <c r="BO233" s="33" t="str">
        <f>IF(ISERROR(VLOOKUP(CONCATENATE($A233,"_L_",BN$1),Records!$C$2:$H$6601,1,FALSE)),"",VLOOKUP(CONCATENATE($A233,"_L_",BN$1),Records!$C$2:$H$6601,6,FALSE))</f>
        <v/>
      </c>
      <c r="BP233" s="32" t="str">
        <f>IF(ISERROR(VLOOKUP(CONCATENATE($A233,"_L_",BQ$1),Records!$C$2:$H$6601,1,FALSE)),"",VLOOKUP(CONCATENATE($A233,"_L_",BQ$1),Records!$C$2:$H$6601,4,FALSE))</f>
        <v/>
      </c>
      <c r="BQ233" s="7" t="str">
        <f>IF(ISERROR(VLOOKUP(CONCATENATE($A233,"_L_",BQ$1),Records!$C$2:$H$6601,1,FALSE)),"",VLOOKUP(CONCATENATE($A233,"_L_",BQ$1),Records!$C$2:$H$6601,5,FALSE))</f>
        <v/>
      </c>
      <c r="BR233" s="33" t="str">
        <f>IF(ISERROR(VLOOKUP(CONCATENATE($A233,"_L_",BQ$1),Records!$C$2:$H$6601,1,FALSE)),"",VLOOKUP(CONCATENATE($A233,"_L_",BQ$1),Records!$C$2:$H$6601,6,FALSE))</f>
        <v/>
      </c>
      <c r="BS233" s="32" t="str">
        <f>IF(ISERROR(VLOOKUP(CONCATENATE($A233,"_L_",BT$1),Records!$C$2:$H$6601,1,FALSE)),"",VLOOKUP(CONCATENATE($A233,"_L_",BT$1),Records!$C$2:$H$6601,4,FALSE))</f>
        <v/>
      </c>
      <c r="BT233" s="7" t="str">
        <f>IF(ISERROR(VLOOKUP(CONCATENATE($A233,"_L_",BT$1),Records!$C$2:$H$6601,1,FALSE)),"",VLOOKUP(CONCATENATE($A233,"_L_",BT$1),Records!$C$2:$H$6601,5,FALSE))</f>
        <v/>
      </c>
      <c r="BU233" s="33" t="str">
        <f>IF(ISERROR(VLOOKUP(CONCATENATE($A233,"_L_",BT$1),Records!$C$2:$H$6601,1,FALSE)),"",VLOOKUP(CONCATENATE($A233,"_L_",BT$1),Records!$C$2:$H$6601,6,FALSE))</f>
        <v/>
      </c>
      <c r="BV233" s="32" t="str">
        <f>IF(ISERROR(VLOOKUP(CONCATENATE($A233,"_L_",BW$1),Records!$C$2:$H$6601,1,FALSE)),"",VLOOKUP(CONCATENATE($A233,"_L_",BW$1),Records!$C$2:$H$6601,4,FALSE))</f>
        <v/>
      </c>
      <c r="BW233" s="7" t="str">
        <f>IF(ISERROR(VLOOKUP(CONCATENATE($A233,"_L_",BW$1),Records!$C$2:$H$6601,1,FALSE)),"",VLOOKUP(CONCATENATE($A233,"_L_",BW$1),Records!$C$2:$H$6601,5,FALSE))</f>
        <v/>
      </c>
      <c r="BX233" s="33" t="str">
        <f>IF(ISERROR(VLOOKUP(CONCATENATE($A233,"_L_",BW$1),Records!$C$2:$H$6601,1,FALSE)),"",VLOOKUP(CONCATENATE($A233,"_L_",BW$1),Records!$C$2:$H$6601,6,FALSE))</f>
        <v/>
      </c>
      <c r="BY233" s="32" t="str">
        <f>IF(ISERROR(VLOOKUP(CONCATENATE($A233,"_L_",BZ$1),Records!$C$2:$H$6601,1,FALSE)),"",VLOOKUP(CONCATENATE($A233,"_L_",BZ$1),Records!$C$2:$H$6601,4,FALSE))</f>
        <v/>
      </c>
      <c r="BZ233" s="7" t="str">
        <f>IF(ISERROR(VLOOKUP(CONCATENATE($A233,"_L_",BZ$1),Records!$C$2:$H$6601,1,FALSE)),"",VLOOKUP(CONCATENATE($A233,"_L_",BZ$1),Records!$C$2:$H$6601,5,FALSE))</f>
        <v/>
      </c>
      <c r="CA233" s="33" t="str">
        <f>IF(ISERROR(VLOOKUP(CONCATENATE($A233,"_L_",BZ$1),Records!$C$2:$H$6601,1,FALSE)),"",VLOOKUP(CONCATENATE($A233,"_L_",BZ$1),Records!$C$2:$H$6601,6,FALSE))</f>
        <v/>
      </c>
      <c r="CB233" s="32" t="str">
        <f>IF(ISERROR(VLOOKUP(CONCATENATE($A233,"_L_",CC$1),Records!$C$2:$H$6601,1,FALSE)),"",VLOOKUP(CONCATENATE($A233,"_L_",CC$1),Records!$C$2:$H$6601,4,FALSE))</f>
        <v/>
      </c>
      <c r="CC233" s="7" t="str">
        <f>IF(ISERROR(VLOOKUP(CONCATENATE($A233,"_L_",CC$1),Records!$C$2:$H$6601,1,FALSE)),"",VLOOKUP(CONCATENATE($A233,"_L_",CC$1),Records!$C$2:$H$6601,5,FALSE))</f>
        <v/>
      </c>
      <c r="CD233" s="33" t="str">
        <f>IF(ISERROR(VLOOKUP(CONCATENATE($A233,"_L_",CC$1),Records!$C$2:$H$6601,1,FALSE)),"",VLOOKUP(CONCATENATE($A233,"_L_",CC$1),Records!$C$2:$H$6601,6,FALSE))</f>
        <v/>
      </c>
      <c r="CE233" s="32" t="str">
        <f>IF(ISERROR(VLOOKUP(CONCATENATE($A233,"_L_",CF$1),Records!$C$2:$H$6601,1,FALSE)),"",VLOOKUP(CONCATENATE($A233,"_L_",CF$1),Records!$C$2:$H$6601,4,FALSE))</f>
        <v/>
      </c>
      <c r="CF233" s="7" t="str">
        <f>IF(ISERROR(VLOOKUP(CONCATENATE($A233,"_L_",CF$1),Records!$C$2:$H$6601,1,FALSE)),"",VLOOKUP(CONCATENATE($A233,"_L_",CF$1),Records!$C$2:$H$6601,5,FALSE))</f>
        <v/>
      </c>
      <c r="CG233" s="33" t="str">
        <f>IF(ISERROR(VLOOKUP(CONCATENATE($A233,"_L_",CF$1),Records!$C$2:$H$6601,1,FALSE)),"",VLOOKUP(CONCATENATE($A233,"_L_",CF$1),Records!$C$2:$H$6601,6,FALSE))</f>
        <v/>
      </c>
      <c r="CH233" s="32" t="str">
        <f>IF(ISERROR(VLOOKUP(CONCATENATE($A233,"_L_",CI$1),Records!$C$2:$H$6601,1,FALSE)),"",VLOOKUP(CONCATENATE($A233,"_L_",CI$1),Records!$C$2:$H$6601,4,FALSE))</f>
        <v/>
      </c>
      <c r="CI233" s="7" t="str">
        <f>IF(ISERROR(VLOOKUP(CONCATENATE($A233,"_L_",CI$1),Records!$C$2:$H$6601,1,FALSE)),"",VLOOKUP(CONCATENATE($A233,"_L_",CI$1),Records!$C$2:$H$6601,5,FALSE))</f>
        <v/>
      </c>
      <c r="CJ233" s="33" t="str">
        <f>IF(ISERROR(VLOOKUP(CONCATENATE($A233,"_L_",CI$1),Records!$C$2:$H$6601,1,FALSE)),"",VLOOKUP(CONCATENATE($A233,"_L_",CI$1),Records!$C$2:$H$6601,6,FALSE))</f>
        <v/>
      </c>
      <c r="CK233" s="32" t="str">
        <f>IF(ISERROR(VLOOKUP(CONCATENATE($A233,"_L_",CL$1),Records!$C$2:$H$6601,1,FALSE)),"",VLOOKUP(CONCATENATE($A233,"_L_",CL$1),Records!$C$2:$H$6601,4,FALSE))</f>
        <v/>
      </c>
      <c r="CL233" s="7" t="str">
        <f>IF(ISERROR(VLOOKUP(CONCATENATE($A233,"_L_",CL$1),Records!$C$2:$H$6601,1,FALSE)),"",VLOOKUP(CONCATENATE($A233,"_L_",CL$1),Records!$C$2:$H$6601,5,FALSE))</f>
        <v/>
      </c>
      <c r="CM233" s="33" t="str">
        <f>IF(ISERROR(VLOOKUP(CONCATENATE($A233,"_L_",CL$1),Records!$C$2:$H$6601,1,FALSE)),"",VLOOKUP(CONCATENATE($A233,"_L_",CL$1),Records!$C$2:$H$6601,6,FALSE))</f>
        <v/>
      </c>
      <c r="CN233" s="32" t="str">
        <f>IF(ISERROR(VLOOKUP(CONCATENATE($A233,"_L_",CO$1),Records!$C$2:$H$6601,1,FALSE)),"",VLOOKUP(CONCATENATE($A233,"_L_",CO$1),Records!$C$2:$H$6601,4,FALSE))</f>
        <v/>
      </c>
      <c r="CO233" s="7" t="str">
        <f>IF(ISERROR(VLOOKUP(CONCATENATE($A233,"_L_",CO$1),Records!$C$2:$H$6601,1,FALSE)),"",VLOOKUP(CONCATENATE($A233,"_L_",CO$1),Records!$C$2:$H$6601,5,FALSE))</f>
        <v/>
      </c>
      <c r="CP233" s="33" t="str">
        <f>IF(ISERROR(VLOOKUP(CONCATENATE($A233,"_L_",CO$1),Records!$C$2:$H$6601,1,FALSE)),"",VLOOKUP(CONCATENATE($A233,"_L_",CO$1),Records!$C$2:$H$6601,6,FALSE))</f>
        <v/>
      </c>
      <c r="CQ233" s="32" t="str">
        <f>IF(ISERROR(VLOOKUP(CONCATENATE($A233,"_L_",CR$1),Records!$C$2:$H$6601,1,FALSE)),"",VLOOKUP(CONCATENATE($A233,"_L_",CR$1),Records!$C$2:$H$6601,4,FALSE))</f>
        <v/>
      </c>
      <c r="CR233" s="7" t="str">
        <f>IF(ISERROR(VLOOKUP(CONCATENATE($A233,"_L_",CR$1),Records!$C$2:$H$6601,1,FALSE)),"",VLOOKUP(CONCATENATE($A233,"_L_",CR$1),Records!$C$2:$H$6601,5,FALSE))</f>
        <v/>
      </c>
      <c r="CS233" s="33" t="str">
        <f>IF(ISERROR(VLOOKUP(CONCATENATE($A233,"_L_",CR$1),Records!$C$2:$H$6601,1,FALSE)),"",VLOOKUP(CONCATENATE($A233,"_L_",CR$1),Records!$C$2:$H$6601,6,FALSE))</f>
        <v/>
      </c>
      <c r="CT233" s="32" t="str">
        <f>IF(ISERROR(VLOOKUP(CONCATENATE($A233,"_L_",CU$1),Records!$C$2:$H$6601,1,FALSE)),"",VLOOKUP(CONCATENATE($A233,"_L_",CU$1),Records!$C$2:$H$6601,4,FALSE))</f>
        <v/>
      </c>
      <c r="CU233" s="7" t="str">
        <f>IF(ISERROR(VLOOKUP(CONCATENATE($A233,"_L_",CU$1),Records!$C$2:$H$6601,1,FALSE)),"",VLOOKUP(CONCATENATE($A233,"_L_",CU$1),Records!$C$2:$H$6601,5,FALSE))</f>
        <v/>
      </c>
      <c r="CV233" s="33" t="str">
        <f>IF(ISERROR(VLOOKUP(CONCATENATE($A233,"_L_",CU$1),Records!$C$2:$H$6601,1,FALSE)),"",VLOOKUP(CONCATENATE($A233,"_L_",CU$1),Records!$C$2:$H$6601,6,FALSE))</f>
        <v/>
      </c>
      <c r="CW233" s="32" t="str">
        <f>IF(ISERROR(VLOOKUP(CONCATENATE($A233,"_L_",CX$1),Records!$C$2:$H$6601,1,FALSE)),"",VLOOKUP(CONCATENATE($A233,"_L_",CX$1),Records!$C$2:$H$6601,4,FALSE))</f>
        <v/>
      </c>
      <c r="CX233" s="7" t="str">
        <f>IF(ISERROR(VLOOKUP(CONCATENATE($A233,"_L_",CX$1),Records!$C$2:$H$6601,1,FALSE)),"",VLOOKUP(CONCATENATE($A233,"_L_",CX$1),Records!$C$2:$H$6601,5,FALSE))</f>
        <v/>
      </c>
      <c r="CY233" s="33" t="str">
        <f>IF(ISERROR(VLOOKUP(CONCATENATE($A233,"_L_",CX$1),Records!$C$2:$H$6601,1,FALSE)),"",VLOOKUP(CONCATENATE($A233,"_L_",CX$1),Records!$C$2:$H$6601,6,FALSE))</f>
        <v/>
      </c>
      <c r="CZ233" s="32" t="str">
        <f>IF(ISERROR(VLOOKUP(CONCATENATE($A233,"_L_",DA$1),Records!$C$2:$H$6601,1,FALSE)),"",VLOOKUP(CONCATENATE($A233,"_L_",DA$1),Records!$C$2:$H$6601,4,FALSE))</f>
        <v/>
      </c>
      <c r="DA233" s="7" t="str">
        <f>IF(ISERROR(VLOOKUP(CONCATENATE($A233,"_L_",DA$1),Records!$C$2:$H$6601,1,FALSE)),"",VLOOKUP(CONCATENATE($A233,"_L_",DA$1),Records!$C$2:$H$6601,5,FALSE))</f>
        <v/>
      </c>
      <c r="DB233" s="33" t="str">
        <f>IF(ISERROR(VLOOKUP(CONCATENATE($A233,"_L_",DA$1),Records!$C$2:$H$6601,1,FALSE)),"",VLOOKUP(CONCATENATE($A233,"_L_",DA$1),Records!$C$2:$H$6601,6,FALSE))</f>
        <v/>
      </c>
      <c r="DC233" s="32" t="str">
        <f>IF(ISERROR(VLOOKUP(CONCATENATE($A233,"_L_",DD$1),Records!$C$2:$H$6601,1,FALSE)),"",VLOOKUP(CONCATENATE($A233,"_L_",DD$1),Records!$C$2:$H$6601,4,FALSE))</f>
        <v/>
      </c>
      <c r="DD233" s="7" t="str">
        <f>IF(ISERROR(VLOOKUP(CONCATENATE($A233,"_L_",DD$1),Records!$C$2:$H$6601,1,FALSE)),"",VLOOKUP(CONCATENATE($A233,"_L_",DD$1),Records!$C$2:$H$6601,5,FALSE))</f>
        <v/>
      </c>
      <c r="DE233" s="33" t="str">
        <f>IF(ISERROR(VLOOKUP(CONCATENATE($A233,"_L_",DD$1),Records!$C$2:$H$6601,1,FALSE)),"",VLOOKUP(CONCATENATE($A233,"_L_",DD$1),Records!$C$2:$H$6601,6,FALSE))</f>
        <v/>
      </c>
      <c r="DF233" s="32" t="str">
        <f>IF(ISERROR(VLOOKUP(CONCATENATE($A233,"_L_",DG$1),Records!$C$2:$H$6601,1,FALSE)),"",VLOOKUP(CONCATENATE($A233,"_L_",DG$1),Records!$C$2:$H$6601,4,FALSE))</f>
        <v/>
      </c>
      <c r="DG233" s="7" t="str">
        <f>IF(ISERROR(VLOOKUP(CONCATENATE($A233,"_L_",DG$1),Records!$C$2:$H$6601,1,FALSE)),"",VLOOKUP(CONCATENATE($A233,"_L_",DG$1),Records!$C$2:$H$6601,5,FALSE))</f>
        <v/>
      </c>
      <c r="DH233" s="33" t="str">
        <f>IF(ISERROR(VLOOKUP(CONCATENATE($A233,"_L_",DG$1),Records!$C$2:$H$6601,1,FALSE)),"",VLOOKUP(CONCATENATE($A233,"_L_",DG$1),Records!$C$2:$H$6601,6,FALSE))</f>
        <v/>
      </c>
      <c r="DI233" s="32" t="str">
        <f>IF(ISERROR(VLOOKUP(CONCATENATE($A233,"_L_",DJ$1),Records!$C$2:$H$6601,1,FALSE)),"",VLOOKUP(CONCATENATE($A233,"_L_",DJ$1),Records!$C$2:$H$6601,4,FALSE))</f>
        <v/>
      </c>
      <c r="DJ233" s="7" t="str">
        <f>IF(ISERROR(VLOOKUP(CONCATENATE($A233,"_L_",DJ$1),Records!$C$2:$H$6601,1,FALSE)),"",VLOOKUP(CONCATENATE($A233,"_L_",DJ$1),Records!$C$2:$H$6601,5,FALSE))</f>
        <v/>
      </c>
      <c r="DK233" s="33" t="str">
        <f>IF(ISERROR(VLOOKUP(CONCATENATE($A233,"_L_",DJ$1),Records!$C$2:$H$6601,1,FALSE)),"",VLOOKUP(CONCATENATE($A233,"_L_",DJ$1),Records!$C$2:$H$6601,6,FALSE))</f>
        <v/>
      </c>
      <c r="DL233" s="32" t="str">
        <f>IF(ISERROR(VLOOKUP(CONCATENATE($A233,"_L_",DM$1),Records!$C$2:$H$6601,1,FALSE)),"",VLOOKUP(CONCATENATE($A233,"_L_",DM$1),Records!$C$2:$H$6601,4,FALSE))</f>
        <v/>
      </c>
      <c r="DM233" s="7" t="str">
        <f>IF(ISERROR(VLOOKUP(CONCATENATE($A233,"_L_",DM$1),Records!$C$2:$H$6601,1,FALSE)),"",VLOOKUP(CONCATENATE($A233,"_L_",DM$1),Records!$C$2:$H$6601,5,FALSE))</f>
        <v/>
      </c>
      <c r="DN233" s="33" t="str">
        <f>IF(ISERROR(VLOOKUP(CONCATENATE($A233,"_L_",DM$1),Records!$C$2:$H$6601,1,FALSE)),"",VLOOKUP(CONCATENATE($A233,"_L_",DM$1),Records!$C$2:$H$6601,6,FALSE))</f>
        <v/>
      </c>
      <c r="DO233" s="32" t="str">
        <f>IF(ISERROR(VLOOKUP(CONCATENATE($A233,"_L_",DP$1),Records!$C$2:$H$6601,1,FALSE)),"",VLOOKUP(CONCATENATE($A233,"_L_",DP$1),Records!$C$2:$H$6601,4,FALSE))</f>
        <v/>
      </c>
      <c r="DP233" s="7" t="str">
        <f>IF(ISERROR(VLOOKUP(CONCATENATE($A233,"_L_",DP$1),Records!$C$2:$H$6601,1,FALSE)),"",VLOOKUP(CONCATENATE($A233,"_L_",DP$1),Records!$C$2:$H$6601,5,FALSE))</f>
        <v/>
      </c>
      <c r="DQ233" s="33" t="str">
        <f>IF(ISERROR(VLOOKUP(CONCATENATE($A233,"_L_",DP$1),Records!$C$2:$H$6601,1,FALSE)),"",VLOOKUP(CONCATENATE($A233,"_L_",DP$1),Records!$C$2:$H$6601,6,FALSE))</f>
        <v/>
      </c>
      <c r="DR233" s="32" t="str">
        <f>IF(ISERROR(VLOOKUP(CONCATENATE($A233,"_L_",DS$1),Records!$C$2:$H$6601,1,FALSE)),"",VLOOKUP(CONCATENATE($A233,"_L_",DS$1),Records!$C$2:$H$6601,4,FALSE))</f>
        <v/>
      </c>
      <c r="DS233" s="7" t="str">
        <f>IF(ISERROR(VLOOKUP(CONCATENATE($A233,"_L_",DS$1),Records!$C$2:$H$6601,1,FALSE)),"",VLOOKUP(CONCATENATE($A233,"_L_",DS$1),Records!$C$2:$H$6601,5,FALSE))</f>
        <v/>
      </c>
      <c r="DT233" s="33" t="str">
        <f>IF(ISERROR(VLOOKUP(CONCATENATE($A233,"_L_",DS$1),Records!$C$2:$H$6601,1,FALSE)),"",VLOOKUP(CONCATENATE($A233,"_L_",DS$1),Records!$C$2:$H$6601,6,FALSE))</f>
        <v/>
      </c>
      <c r="DU233" s="32" t="str">
        <f>IF(ISERROR(VLOOKUP(CONCATENATE($A233,"_L_",DV$1),Records!$C$2:$H$6601,1,FALSE)),"",VLOOKUP(CONCATENATE($A233,"_L_",DV$1),Records!$C$2:$H$6601,4,FALSE))</f>
        <v/>
      </c>
      <c r="DV233" s="7" t="str">
        <f>IF(ISERROR(VLOOKUP(CONCATENATE($A233,"_L_",DV$1),Records!$C$2:$H$6601,1,FALSE)),"",VLOOKUP(CONCATENATE($A233,"_L_",DV$1),Records!$C$2:$H$6601,5,FALSE))</f>
        <v/>
      </c>
      <c r="DW233" s="33" t="str">
        <f>IF(ISERROR(VLOOKUP(CONCATENATE($A233,"_L_",DV$1),Records!$C$2:$H$6601,1,FALSE)),"",VLOOKUP(CONCATENATE($A233,"_L_",DV$1),Records!$C$2:$H$6601,6,FALSE))</f>
        <v/>
      </c>
      <c r="DX233" s="32" t="str">
        <f>IF(ISERROR(VLOOKUP(CONCATENATE($A233,"_L_",DY$1),Records!$C$2:$H$6601,1,FALSE)),"",VLOOKUP(CONCATENATE($A233,"_L_",DY$1),Records!$C$2:$H$6601,4,FALSE))</f>
        <v/>
      </c>
      <c r="DY233" s="7" t="str">
        <f>IF(ISERROR(VLOOKUP(CONCATENATE($A233,"_L_",DY$1),Records!$C$2:$H$6601,1,FALSE)),"",VLOOKUP(CONCATENATE($A233,"_L_",DY$1),Records!$C$2:$H$6601,5,FALSE))</f>
        <v/>
      </c>
      <c r="DZ233" s="33" t="str">
        <f>IF(ISERROR(VLOOKUP(CONCATENATE($A233,"_L_",DY$1),Records!$C$2:$H$6601,1,FALSE)),"",VLOOKUP(CONCATENATE($A233,"_L_",DY$1),Records!$C$2:$H$6601,6,FALSE))</f>
        <v/>
      </c>
      <c r="EA233" s="32" t="str">
        <f>IF(ISERROR(VLOOKUP(CONCATENATE($A233,"_L_",EB$1),Records!$C$2:$H$6601,1,FALSE)),"",VLOOKUP(CONCATENATE($A233,"_L_",EB$1),Records!$C$2:$H$6601,4,FALSE))</f>
        <v/>
      </c>
      <c r="EB233" s="7" t="str">
        <f>IF(ISERROR(VLOOKUP(CONCATENATE($A233,"_L_",EB$1),Records!$C$2:$H$6601,1,FALSE)),"",VLOOKUP(CONCATENATE($A233,"_L_",EB$1),Records!$C$2:$H$6601,5,FALSE))</f>
        <v/>
      </c>
      <c r="EC233" s="33" t="str">
        <f>IF(ISERROR(VLOOKUP(CONCATENATE($A233,"_L_",EB$1),Records!$C$2:$H$6601,1,FALSE)),"",VLOOKUP(CONCATENATE($A233,"_L_",EB$1),Records!$C$2:$H$6601,6,FALSE))</f>
        <v/>
      </c>
    </row>
    <row r="234" spans="1:133" ht="15.75" x14ac:dyDescent="0.25">
      <c r="A234" s="11">
        <v>42416</v>
      </c>
      <c r="B234" s="18" t="s">
        <v>82</v>
      </c>
      <c r="C234" s="16">
        <f t="shared" si="7"/>
        <v>34</v>
      </c>
      <c r="D234" s="23" t="s">
        <v>67</v>
      </c>
      <c r="E234" s="8" t="s">
        <v>71</v>
      </c>
      <c r="F234" s="62">
        <f t="shared" si="6"/>
        <v>0</v>
      </c>
      <c r="G234" s="62">
        <f>HomeCalc!F234</f>
        <v>0</v>
      </c>
      <c r="H234" s="32" t="str">
        <f>IF(ISERROR(VLOOKUP(CONCATENATE($A234,"_L_",I$1),Records!$C$2:$H$6601,1,FALSE)),"",VLOOKUP(CONCATENATE($A234,"_L_",I$1),Records!$C$2:$H$6601,4,FALSE))</f>
        <v/>
      </c>
      <c r="I234" s="7" t="str">
        <f>IF(ISERROR(VLOOKUP(CONCATENATE($A234,"_L_",I$1),Records!$C$2:$H$6601,1,FALSE)),"",VLOOKUP(CONCATENATE($A234,"_L_",I$1),Records!$C$2:$H$6601,5,FALSE))</f>
        <v/>
      </c>
      <c r="J234" s="33" t="str">
        <f>IF(ISERROR(VLOOKUP(CONCATENATE($A234,"_L_",I$1),Records!$C$2:$H$6601,1,FALSE)),"",VLOOKUP(CONCATENATE($A234,"_L_",I$1),Records!$C$2:$H$6601,6,FALSE))</f>
        <v/>
      </c>
      <c r="K234" s="32" t="str">
        <f>IF(ISERROR(VLOOKUP(CONCATENATE($A234,"_L_",L$1),Records!$C$2:$H$6601,1,FALSE)),"",VLOOKUP(CONCATENATE($A234,"_L_",L$1),Records!$C$2:$H$6601,4,FALSE))</f>
        <v/>
      </c>
      <c r="L234" s="7" t="str">
        <f>IF(ISERROR(VLOOKUP(CONCATENATE($A234,"_L_",L$1),Records!$C$2:$H$6601,1,FALSE)),"",VLOOKUP(CONCATENATE($A234,"_L_",L$1),Records!$C$2:$H$6601,5,FALSE))</f>
        <v/>
      </c>
      <c r="M234" s="33" t="str">
        <f>IF(ISERROR(VLOOKUP(CONCATENATE($A234,"_L_",L$1),Records!$C$2:$H$6601,1,FALSE)),"",VLOOKUP(CONCATENATE($A234,"_L_",L$1),Records!$C$2:$H$6601,6,FALSE))</f>
        <v/>
      </c>
      <c r="N234" s="32" t="str">
        <f>IF(ISERROR(VLOOKUP(CONCATENATE($A234,"_L_",O$1),Records!$C$2:$H$6601,1,FALSE)),"",VLOOKUP(CONCATENATE($A234,"_L_",O$1),Records!$C$2:$H$6601,4,FALSE))</f>
        <v/>
      </c>
      <c r="O234" s="7" t="str">
        <f>IF(ISERROR(VLOOKUP(CONCATENATE($A234,"_L_",O$1),Records!$C$2:$H$6601,1,FALSE)),"",VLOOKUP(CONCATENATE($A234,"_L_",O$1),Records!$C$2:$H$6601,5,FALSE))</f>
        <v/>
      </c>
      <c r="P234" s="33" t="str">
        <f>IF(ISERROR(VLOOKUP(CONCATENATE($A234,"_L_",O$1),Records!$C$2:$H$6601,1,FALSE)),"",VLOOKUP(CONCATENATE($A234,"_L_",O$1),Records!$C$2:$H$6601,6,FALSE))</f>
        <v/>
      </c>
      <c r="Q234" s="32" t="str">
        <f>IF(ISERROR(VLOOKUP(CONCATENATE($A234,"_L_",R$1),Records!$C$2:$H$6601,1,FALSE)),"",VLOOKUP(CONCATENATE($A234,"_L_",R$1),Records!$C$2:$H$6601,4,FALSE))</f>
        <v/>
      </c>
      <c r="R234" s="7" t="str">
        <f>IF(ISERROR(VLOOKUP(CONCATENATE($A234,"_L_",R$1),Records!$C$2:$H$6601,1,FALSE)),"",VLOOKUP(CONCATENATE($A234,"_L_",R$1),Records!$C$2:$H$6601,5,FALSE))</f>
        <v/>
      </c>
      <c r="S234" s="33" t="str">
        <f>IF(ISERROR(VLOOKUP(CONCATENATE($A234,"_L_",R$1),Records!$C$2:$H$6601,1,FALSE)),"",VLOOKUP(CONCATENATE($A234,"_L_",R$1),Records!$C$2:$H$6601,6,FALSE))</f>
        <v/>
      </c>
      <c r="T234" s="32" t="str">
        <f>IF(ISERROR(VLOOKUP(CONCATENATE($A234,"_L_",U$1),Records!$C$2:$H$6601,1,FALSE)),"",VLOOKUP(CONCATENATE($A234,"_L_",U$1),Records!$C$2:$H$6601,4,FALSE))</f>
        <v/>
      </c>
      <c r="U234" s="7" t="str">
        <f>IF(ISERROR(VLOOKUP(CONCATENATE($A234,"_L_",U$1),Records!$C$2:$H$6601,1,FALSE)),"",VLOOKUP(CONCATENATE($A234,"_L_",U$1),Records!$C$2:$H$6601,5,FALSE))</f>
        <v/>
      </c>
      <c r="V234" s="33" t="str">
        <f>IF(ISERROR(VLOOKUP(CONCATENATE($A234,"_L_",U$1),Records!$C$2:$H$6601,1,FALSE)),"",VLOOKUP(CONCATENATE($A234,"_L_",U$1),Records!$C$2:$H$6601,6,FALSE))</f>
        <v/>
      </c>
      <c r="W234" s="32" t="str">
        <f>IF(ISERROR(VLOOKUP(CONCATENATE($A234,"_L_",X$1),Records!$C$2:$H$6601,1,FALSE)),"",VLOOKUP(CONCATENATE($A234,"_L_",X$1),Records!$C$2:$H$6601,4,FALSE))</f>
        <v/>
      </c>
      <c r="X234" s="7" t="str">
        <f>IF(ISERROR(VLOOKUP(CONCATENATE($A234,"_L_",X$1),Records!$C$2:$H$6601,1,FALSE)),"",VLOOKUP(CONCATENATE($A234,"_L_",X$1),Records!$C$2:$H$6601,5,FALSE))</f>
        <v/>
      </c>
      <c r="Y234" s="33" t="str">
        <f>IF(ISERROR(VLOOKUP(CONCATENATE($A234,"_L_",X$1),Records!$C$2:$H$6601,1,FALSE)),"",VLOOKUP(CONCATENATE($A234,"_L_",X$1),Records!$C$2:$H$6601,6,FALSE))</f>
        <v/>
      </c>
      <c r="Z234" s="32" t="str">
        <f>IF(ISERROR(VLOOKUP(CONCATENATE($A234,"_L_",AA$1),Records!$C$2:$H$6601,1,FALSE)),"",VLOOKUP(CONCATENATE($A234,"_L_",AA$1),Records!$C$2:$H$6601,4,FALSE))</f>
        <v/>
      </c>
      <c r="AA234" s="7" t="str">
        <f>IF(ISERROR(VLOOKUP(CONCATENATE($A234,"_L_",AA$1),Records!$C$2:$H$6601,1,FALSE)),"",VLOOKUP(CONCATENATE($A234,"_L_",AA$1),Records!$C$2:$H$6601,5,FALSE))</f>
        <v/>
      </c>
      <c r="AB234" s="33" t="str">
        <f>IF(ISERROR(VLOOKUP(CONCATENATE($A234,"_L_",AA$1),Records!$C$2:$H$6601,1,FALSE)),"",VLOOKUP(CONCATENATE($A234,"_L_",AA$1),Records!$C$2:$H$6601,6,FALSE))</f>
        <v/>
      </c>
      <c r="AC234" s="32" t="str">
        <f>IF(ISERROR(VLOOKUP(CONCATENATE($A234,"_L_",AD$1),Records!$C$2:$H$6601,1,FALSE)),"",VLOOKUP(CONCATENATE($A234,"_L_",AD$1),Records!$C$2:$H$6601,4,FALSE))</f>
        <v/>
      </c>
      <c r="AD234" s="7" t="str">
        <f>IF(ISERROR(VLOOKUP(CONCATENATE($A234,"_L_",AD$1),Records!$C$2:$H$6601,1,FALSE)),"",VLOOKUP(CONCATENATE($A234,"_L_",AD$1),Records!$C$2:$H$6601,5,FALSE))</f>
        <v/>
      </c>
      <c r="AE234" s="33" t="str">
        <f>IF(ISERROR(VLOOKUP(CONCATENATE($A234,"_L_",AD$1),Records!$C$2:$H$6601,1,FALSE)),"",VLOOKUP(CONCATENATE($A234,"_L_",AD$1),Records!$C$2:$H$6601,6,FALSE))</f>
        <v/>
      </c>
      <c r="AF234" s="32" t="str">
        <f>IF(ISERROR(VLOOKUP(CONCATENATE($A234,"_L_",AG$1),Records!$C$2:$H$6601,1,FALSE)),"",VLOOKUP(CONCATENATE($A234,"_L_",AG$1),Records!$C$2:$H$6601,4,FALSE))</f>
        <v/>
      </c>
      <c r="AG234" s="7" t="str">
        <f>IF(ISERROR(VLOOKUP(CONCATENATE($A234,"_L_",AG$1),Records!$C$2:$H$6601,1,FALSE)),"",VLOOKUP(CONCATENATE($A234,"_L_",AG$1),Records!$C$2:$H$6601,5,FALSE))</f>
        <v/>
      </c>
      <c r="AH234" s="33" t="str">
        <f>IF(ISERROR(VLOOKUP(CONCATENATE($A234,"_L_",AG$1),Records!$C$2:$H$6601,1,FALSE)),"",VLOOKUP(CONCATENATE($A234,"_L_",AG$1),Records!$C$2:$H$6601,6,FALSE))</f>
        <v/>
      </c>
      <c r="AI234" s="32" t="str">
        <f>IF(ISERROR(VLOOKUP(CONCATENATE($A234,"_L_",AJ$1),Records!$C$2:$H$6601,1,FALSE)),"",VLOOKUP(CONCATENATE($A234,"_L_",AJ$1),Records!$C$2:$H$6601,4,FALSE))</f>
        <v/>
      </c>
      <c r="AJ234" s="7" t="str">
        <f>IF(ISERROR(VLOOKUP(CONCATENATE($A234,"_L_",AJ$1),Records!$C$2:$H$6601,1,FALSE)),"",VLOOKUP(CONCATENATE($A234,"_L_",AJ$1),Records!$C$2:$H$6601,5,FALSE))</f>
        <v/>
      </c>
      <c r="AK234" s="33" t="str">
        <f>IF(ISERROR(VLOOKUP(CONCATENATE($A234,"_L_",AJ$1),Records!$C$2:$H$6601,1,FALSE)),"",VLOOKUP(CONCATENATE($A234,"_L_",AJ$1),Records!$C$2:$H$6601,6,FALSE))</f>
        <v/>
      </c>
      <c r="AL234" s="32" t="str">
        <f>IF(ISERROR(VLOOKUP(CONCATENATE($A234,"_L_",AM$1),Records!$C$2:$H$6601,1,FALSE)),"",VLOOKUP(CONCATENATE($A234,"_L_",AM$1),Records!$C$2:$H$6601,4,FALSE))</f>
        <v/>
      </c>
      <c r="AM234" s="7" t="str">
        <f>IF(ISERROR(VLOOKUP(CONCATENATE($A234,"_L_",AM$1),Records!$C$2:$H$6601,1,FALSE)),"",VLOOKUP(CONCATENATE($A234,"_L_",AM$1),Records!$C$2:$H$6601,5,FALSE))</f>
        <v/>
      </c>
      <c r="AN234" s="33" t="str">
        <f>IF(ISERROR(VLOOKUP(CONCATENATE($A234,"_L_",AM$1),Records!$C$2:$H$6601,1,FALSE)),"",VLOOKUP(CONCATENATE($A234,"_L_",AM$1),Records!$C$2:$H$6601,6,FALSE))</f>
        <v/>
      </c>
      <c r="AO234" s="32" t="str">
        <f>IF(ISERROR(VLOOKUP(CONCATENATE($A234,"_L_",AP$1),Records!$C$2:$H$6601,1,FALSE)),"",VLOOKUP(CONCATENATE($A234,"_L_",AP$1),Records!$C$2:$H$6601,4,FALSE))</f>
        <v/>
      </c>
      <c r="AP234" s="7" t="str">
        <f>IF(ISERROR(VLOOKUP(CONCATENATE($A234,"_L_",AP$1),Records!$C$2:$H$6601,1,FALSE)),"",VLOOKUP(CONCATENATE($A234,"_L_",AP$1),Records!$C$2:$H$6601,5,FALSE))</f>
        <v/>
      </c>
      <c r="AQ234" s="33" t="str">
        <f>IF(ISERROR(VLOOKUP(CONCATENATE($A234,"_L_",AP$1),Records!$C$2:$H$6601,1,FALSE)),"",VLOOKUP(CONCATENATE($A234,"_L_",AP$1),Records!$C$2:$H$6601,6,FALSE))</f>
        <v/>
      </c>
      <c r="AR234" s="32" t="str">
        <f>IF(ISERROR(VLOOKUP(CONCATENATE($A234,"_L_",AS$1),Records!$C$2:$H$6601,1,FALSE)),"",VLOOKUP(CONCATENATE($A234,"_L_",AS$1),Records!$C$2:$H$6601,4,FALSE))</f>
        <v/>
      </c>
      <c r="AS234" s="7" t="str">
        <f>IF(ISERROR(VLOOKUP(CONCATENATE($A234,"_L_",AS$1),Records!$C$2:$H$6601,1,FALSE)),"",VLOOKUP(CONCATENATE($A234,"_L_",AS$1),Records!$C$2:$H$6601,5,FALSE))</f>
        <v/>
      </c>
      <c r="AT234" s="33" t="str">
        <f>IF(ISERROR(VLOOKUP(CONCATENATE($A234,"_L_",AS$1),Records!$C$2:$H$6601,1,FALSE)),"",VLOOKUP(CONCATENATE($A234,"_L_",AS$1),Records!$C$2:$H$6601,6,FALSE))</f>
        <v/>
      </c>
      <c r="AU234" s="32" t="str">
        <f>IF(ISERROR(VLOOKUP(CONCATENATE($A234,"_L_",AV$1),Records!$C$2:$H$6601,1,FALSE)),"",VLOOKUP(CONCATENATE($A234,"_L_",AV$1),Records!$C$2:$H$6601,4,FALSE))</f>
        <v/>
      </c>
      <c r="AV234" s="7" t="str">
        <f>IF(ISERROR(VLOOKUP(CONCATENATE($A234,"_L_",AV$1),Records!$C$2:$H$6601,1,FALSE)),"",VLOOKUP(CONCATENATE($A234,"_L_",AV$1),Records!$C$2:$H$6601,5,FALSE))</f>
        <v/>
      </c>
      <c r="AW234" s="33" t="str">
        <f>IF(ISERROR(VLOOKUP(CONCATENATE($A234,"_L_",AV$1),Records!$C$2:$H$6601,1,FALSE)),"",VLOOKUP(CONCATENATE($A234,"_L_",AV$1),Records!$C$2:$H$6601,6,FALSE))</f>
        <v/>
      </c>
      <c r="AX234" s="32" t="str">
        <f>IF(ISERROR(VLOOKUP(CONCATENATE($A234,"_L_",AY$1),Records!$C$2:$H$6601,1,FALSE)),"",VLOOKUP(CONCATENATE($A234,"_L_",AY$1),Records!$C$2:$H$6601,4,FALSE))</f>
        <v/>
      </c>
      <c r="AY234" s="7" t="str">
        <f>IF(ISERROR(VLOOKUP(CONCATENATE($A234,"_L_",AY$1),Records!$C$2:$H$6601,1,FALSE)),"",VLOOKUP(CONCATENATE($A234,"_L_",AY$1),Records!$C$2:$H$6601,5,FALSE))</f>
        <v/>
      </c>
      <c r="AZ234" s="33" t="str">
        <f>IF(ISERROR(VLOOKUP(CONCATENATE($A234,"_L_",AY$1),Records!$C$2:$H$6601,1,FALSE)),"",VLOOKUP(CONCATENATE($A234,"_L_",AY$1),Records!$C$2:$H$6601,6,FALSE))</f>
        <v/>
      </c>
      <c r="BA234" s="32" t="str">
        <f>IF(ISERROR(VLOOKUP(CONCATENATE($A234,"_L_",BB$1),Records!$C$2:$H$6601,1,FALSE)),"",VLOOKUP(CONCATENATE($A234,"_L_",BB$1),Records!$C$2:$H$6601,4,FALSE))</f>
        <v/>
      </c>
      <c r="BB234" s="7" t="str">
        <f>IF(ISERROR(VLOOKUP(CONCATENATE($A234,"_L_",BB$1),Records!$C$2:$H$6601,1,FALSE)),"",VLOOKUP(CONCATENATE($A234,"_L_",BB$1),Records!$C$2:$H$6601,5,FALSE))</f>
        <v/>
      </c>
      <c r="BC234" s="33" t="str">
        <f>IF(ISERROR(VLOOKUP(CONCATENATE($A234,"_L_",BB$1),Records!$C$2:$H$6601,1,FALSE)),"",VLOOKUP(CONCATENATE($A234,"_L_",BB$1),Records!$C$2:$H$6601,6,FALSE))</f>
        <v/>
      </c>
      <c r="BD234" s="32" t="str">
        <f>IF(ISERROR(VLOOKUP(CONCATENATE($A234,"_L_",BE$1),Records!$C$2:$H$6601,1,FALSE)),"",VLOOKUP(CONCATENATE($A234,"_L_",BE$1),Records!$C$2:$H$6601,4,FALSE))</f>
        <v/>
      </c>
      <c r="BE234" s="7" t="str">
        <f>IF(ISERROR(VLOOKUP(CONCATENATE($A234,"_L_",BE$1),Records!$C$2:$H$6601,1,FALSE)),"",VLOOKUP(CONCATENATE($A234,"_L_",BE$1),Records!$C$2:$H$6601,5,FALSE))</f>
        <v/>
      </c>
      <c r="BF234" s="33" t="str">
        <f>IF(ISERROR(VLOOKUP(CONCATENATE($A234,"_L_",BE$1),Records!$C$2:$H$6601,1,FALSE)),"",VLOOKUP(CONCATENATE($A234,"_L_",BE$1),Records!$C$2:$H$6601,6,FALSE))</f>
        <v/>
      </c>
      <c r="BG234" s="32" t="str">
        <f>IF(ISERROR(VLOOKUP(CONCATENATE($A234,"_L_",BH$1),Records!$C$2:$H$6601,1,FALSE)),"",VLOOKUP(CONCATENATE($A234,"_L_",BH$1),Records!$C$2:$H$6601,4,FALSE))</f>
        <v/>
      </c>
      <c r="BH234" s="7" t="str">
        <f>IF(ISERROR(VLOOKUP(CONCATENATE($A234,"_L_",BH$1),Records!$C$2:$H$6601,1,FALSE)),"",VLOOKUP(CONCATENATE($A234,"_L_",BH$1),Records!$C$2:$H$6601,5,FALSE))</f>
        <v/>
      </c>
      <c r="BI234" s="33" t="str">
        <f>IF(ISERROR(VLOOKUP(CONCATENATE($A234,"_L_",BH$1),Records!$C$2:$H$6601,1,FALSE)),"",VLOOKUP(CONCATENATE($A234,"_L_",BH$1),Records!$C$2:$H$6601,6,FALSE))</f>
        <v/>
      </c>
      <c r="BJ234" s="32" t="str">
        <f>IF(ISERROR(VLOOKUP(CONCATENATE($A234,"_L_",BK$1),Records!$C$2:$H$6601,1,FALSE)),"",VLOOKUP(CONCATENATE($A234,"_L_",BK$1),Records!$C$2:$H$6601,4,FALSE))</f>
        <v/>
      </c>
      <c r="BK234" s="7" t="str">
        <f>IF(ISERROR(VLOOKUP(CONCATENATE($A234,"_L_",BK$1),Records!$C$2:$H$6601,1,FALSE)),"",VLOOKUP(CONCATENATE($A234,"_L_",BK$1),Records!$C$2:$H$6601,5,FALSE))</f>
        <v/>
      </c>
      <c r="BL234" s="33" t="str">
        <f>IF(ISERROR(VLOOKUP(CONCATENATE($A234,"_L_",BK$1),Records!$C$2:$H$6601,1,FALSE)),"",VLOOKUP(CONCATENATE($A234,"_L_",BK$1),Records!$C$2:$H$6601,6,FALSE))</f>
        <v/>
      </c>
      <c r="BM234" s="32" t="str">
        <f>IF(ISERROR(VLOOKUP(CONCATENATE($A234,"_L_",BN$1),Records!$C$2:$H$6601,1,FALSE)),"",VLOOKUP(CONCATENATE($A234,"_L_",BN$1),Records!$C$2:$H$6601,4,FALSE))</f>
        <v/>
      </c>
      <c r="BN234" s="7" t="str">
        <f>IF(ISERROR(VLOOKUP(CONCATENATE($A234,"_L_",BN$1),Records!$C$2:$H$6601,1,FALSE)),"",VLOOKUP(CONCATENATE($A234,"_L_",BN$1),Records!$C$2:$H$6601,5,FALSE))</f>
        <v/>
      </c>
      <c r="BO234" s="33" t="str">
        <f>IF(ISERROR(VLOOKUP(CONCATENATE($A234,"_L_",BN$1),Records!$C$2:$H$6601,1,FALSE)),"",VLOOKUP(CONCATENATE($A234,"_L_",BN$1),Records!$C$2:$H$6601,6,FALSE))</f>
        <v/>
      </c>
      <c r="BP234" s="32" t="str">
        <f>IF(ISERROR(VLOOKUP(CONCATENATE($A234,"_L_",BQ$1),Records!$C$2:$H$6601,1,FALSE)),"",VLOOKUP(CONCATENATE($A234,"_L_",BQ$1),Records!$C$2:$H$6601,4,FALSE))</f>
        <v/>
      </c>
      <c r="BQ234" s="7" t="str">
        <f>IF(ISERROR(VLOOKUP(CONCATENATE($A234,"_L_",BQ$1),Records!$C$2:$H$6601,1,FALSE)),"",VLOOKUP(CONCATENATE($A234,"_L_",BQ$1),Records!$C$2:$H$6601,5,FALSE))</f>
        <v/>
      </c>
      <c r="BR234" s="33" t="str">
        <f>IF(ISERROR(VLOOKUP(CONCATENATE($A234,"_L_",BQ$1),Records!$C$2:$H$6601,1,FALSE)),"",VLOOKUP(CONCATENATE($A234,"_L_",BQ$1),Records!$C$2:$H$6601,6,FALSE))</f>
        <v/>
      </c>
      <c r="BS234" s="32" t="str">
        <f>IF(ISERROR(VLOOKUP(CONCATENATE($A234,"_L_",BT$1),Records!$C$2:$H$6601,1,FALSE)),"",VLOOKUP(CONCATENATE($A234,"_L_",BT$1),Records!$C$2:$H$6601,4,FALSE))</f>
        <v/>
      </c>
      <c r="BT234" s="7" t="str">
        <f>IF(ISERROR(VLOOKUP(CONCATENATE($A234,"_L_",BT$1),Records!$C$2:$H$6601,1,FALSE)),"",VLOOKUP(CONCATENATE($A234,"_L_",BT$1),Records!$C$2:$H$6601,5,FALSE))</f>
        <v/>
      </c>
      <c r="BU234" s="33" t="str">
        <f>IF(ISERROR(VLOOKUP(CONCATENATE($A234,"_L_",BT$1),Records!$C$2:$H$6601,1,FALSE)),"",VLOOKUP(CONCATENATE($A234,"_L_",BT$1),Records!$C$2:$H$6601,6,FALSE))</f>
        <v/>
      </c>
      <c r="BV234" s="32" t="str">
        <f>IF(ISERROR(VLOOKUP(CONCATENATE($A234,"_L_",BW$1),Records!$C$2:$H$6601,1,FALSE)),"",VLOOKUP(CONCATENATE($A234,"_L_",BW$1),Records!$C$2:$H$6601,4,FALSE))</f>
        <v/>
      </c>
      <c r="BW234" s="7" t="str">
        <f>IF(ISERROR(VLOOKUP(CONCATENATE($A234,"_L_",BW$1),Records!$C$2:$H$6601,1,FALSE)),"",VLOOKUP(CONCATENATE($A234,"_L_",BW$1),Records!$C$2:$H$6601,5,FALSE))</f>
        <v/>
      </c>
      <c r="BX234" s="33" t="str">
        <f>IF(ISERROR(VLOOKUP(CONCATENATE($A234,"_L_",BW$1),Records!$C$2:$H$6601,1,FALSE)),"",VLOOKUP(CONCATENATE($A234,"_L_",BW$1),Records!$C$2:$H$6601,6,FALSE))</f>
        <v/>
      </c>
      <c r="BY234" s="32" t="str">
        <f>IF(ISERROR(VLOOKUP(CONCATENATE($A234,"_L_",BZ$1),Records!$C$2:$H$6601,1,FALSE)),"",VLOOKUP(CONCATENATE($A234,"_L_",BZ$1),Records!$C$2:$H$6601,4,FALSE))</f>
        <v/>
      </c>
      <c r="BZ234" s="7" t="str">
        <f>IF(ISERROR(VLOOKUP(CONCATENATE($A234,"_L_",BZ$1),Records!$C$2:$H$6601,1,FALSE)),"",VLOOKUP(CONCATENATE($A234,"_L_",BZ$1),Records!$C$2:$H$6601,5,FALSE))</f>
        <v/>
      </c>
      <c r="CA234" s="33" t="str">
        <f>IF(ISERROR(VLOOKUP(CONCATENATE($A234,"_L_",BZ$1),Records!$C$2:$H$6601,1,FALSE)),"",VLOOKUP(CONCATENATE($A234,"_L_",BZ$1),Records!$C$2:$H$6601,6,FALSE))</f>
        <v/>
      </c>
      <c r="CB234" s="32" t="str">
        <f>IF(ISERROR(VLOOKUP(CONCATENATE($A234,"_L_",CC$1),Records!$C$2:$H$6601,1,FALSE)),"",VLOOKUP(CONCATENATE($A234,"_L_",CC$1),Records!$C$2:$H$6601,4,FALSE))</f>
        <v/>
      </c>
      <c r="CC234" s="7" t="str">
        <f>IF(ISERROR(VLOOKUP(CONCATENATE($A234,"_L_",CC$1),Records!$C$2:$H$6601,1,FALSE)),"",VLOOKUP(CONCATENATE($A234,"_L_",CC$1),Records!$C$2:$H$6601,5,FALSE))</f>
        <v/>
      </c>
      <c r="CD234" s="33" t="str">
        <f>IF(ISERROR(VLOOKUP(CONCATENATE($A234,"_L_",CC$1),Records!$C$2:$H$6601,1,FALSE)),"",VLOOKUP(CONCATENATE($A234,"_L_",CC$1),Records!$C$2:$H$6601,6,FALSE))</f>
        <v/>
      </c>
      <c r="CE234" s="32" t="str">
        <f>IF(ISERROR(VLOOKUP(CONCATENATE($A234,"_L_",CF$1),Records!$C$2:$H$6601,1,FALSE)),"",VLOOKUP(CONCATENATE($A234,"_L_",CF$1),Records!$C$2:$H$6601,4,FALSE))</f>
        <v/>
      </c>
      <c r="CF234" s="7" t="str">
        <f>IF(ISERROR(VLOOKUP(CONCATENATE($A234,"_L_",CF$1),Records!$C$2:$H$6601,1,FALSE)),"",VLOOKUP(CONCATENATE($A234,"_L_",CF$1),Records!$C$2:$H$6601,5,FALSE))</f>
        <v/>
      </c>
      <c r="CG234" s="33" t="str">
        <f>IF(ISERROR(VLOOKUP(CONCATENATE($A234,"_L_",CF$1),Records!$C$2:$H$6601,1,FALSE)),"",VLOOKUP(CONCATENATE($A234,"_L_",CF$1),Records!$C$2:$H$6601,6,FALSE))</f>
        <v/>
      </c>
      <c r="CH234" s="32" t="str">
        <f>IF(ISERROR(VLOOKUP(CONCATENATE($A234,"_L_",CI$1),Records!$C$2:$H$6601,1,FALSE)),"",VLOOKUP(CONCATENATE($A234,"_L_",CI$1),Records!$C$2:$H$6601,4,FALSE))</f>
        <v/>
      </c>
      <c r="CI234" s="7" t="str">
        <f>IF(ISERROR(VLOOKUP(CONCATENATE($A234,"_L_",CI$1),Records!$C$2:$H$6601,1,FALSE)),"",VLOOKUP(CONCATENATE($A234,"_L_",CI$1),Records!$C$2:$H$6601,5,FALSE))</f>
        <v/>
      </c>
      <c r="CJ234" s="33" t="str">
        <f>IF(ISERROR(VLOOKUP(CONCATENATE($A234,"_L_",CI$1),Records!$C$2:$H$6601,1,FALSE)),"",VLOOKUP(CONCATENATE($A234,"_L_",CI$1),Records!$C$2:$H$6601,6,FALSE))</f>
        <v/>
      </c>
      <c r="CK234" s="32" t="str">
        <f>IF(ISERROR(VLOOKUP(CONCATENATE($A234,"_L_",CL$1),Records!$C$2:$H$6601,1,FALSE)),"",VLOOKUP(CONCATENATE($A234,"_L_",CL$1),Records!$C$2:$H$6601,4,FALSE))</f>
        <v/>
      </c>
      <c r="CL234" s="7" t="str">
        <f>IF(ISERROR(VLOOKUP(CONCATENATE($A234,"_L_",CL$1),Records!$C$2:$H$6601,1,FALSE)),"",VLOOKUP(CONCATENATE($A234,"_L_",CL$1),Records!$C$2:$H$6601,5,FALSE))</f>
        <v/>
      </c>
      <c r="CM234" s="33" t="str">
        <f>IF(ISERROR(VLOOKUP(CONCATENATE($A234,"_L_",CL$1),Records!$C$2:$H$6601,1,FALSE)),"",VLOOKUP(CONCATENATE($A234,"_L_",CL$1),Records!$C$2:$H$6601,6,FALSE))</f>
        <v/>
      </c>
      <c r="CN234" s="32" t="str">
        <f>IF(ISERROR(VLOOKUP(CONCATENATE($A234,"_L_",CO$1),Records!$C$2:$H$6601,1,FALSE)),"",VLOOKUP(CONCATENATE($A234,"_L_",CO$1),Records!$C$2:$H$6601,4,FALSE))</f>
        <v/>
      </c>
      <c r="CO234" s="7" t="str">
        <f>IF(ISERROR(VLOOKUP(CONCATENATE($A234,"_L_",CO$1),Records!$C$2:$H$6601,1,FALSE)),"",VLOOKUP(CONCATENATE($A234,"_L_",CO$1),Records!$C$2:$H$6601,5,FALSE))</f>
        <v/>
      </c>
      <c r="CP234" s="33" t="str">
        <f>IF(ISERROR(VLOOKUP(CONCATENATE($A234,"_L_",CO$1),Records!$C$2:$H$6601,1,FALSE)),"",VLOOKUP(CONCATENATE($A234,"_L_",CO$1),Records!$C$2:$H$6601,6,FALSE))</f>
        <v/>
      </c>
      <c r="CQ234" s="32" t="str">
        <f>IF(ISERROR(VLOOKUP(CONCATENATE($A234,"_L_",CR$1),Records!$C$2:$H$6601,1,FALSE)),"",VLOOKUP(CONCATENATE($A234,"_L_",CR$1),Records!$C$2:$H$6601,4,FALSE))</f>
        <v/>
      </c>
      <c r="CR234" s="7" t="str">
        <f>IF(ISERROR(VLOOKUP(CONCATENATE($A234,"_L_",CR$1),Records!$C$2:$H$6601,1,FALSE)),"",VLOOKUP(CONCATENATE($A234,"_L_",CR$1),Records!$C$2:$H$6601,5,FALSE))</f>
        <v/>
      </c>
      <c r="CS234" s="33" t="str">
        <f>IF(ISERROR(VLOOKUP(CONCATENATE($A234,"_L_",CR$1),Records!$C$2:$H$6601,1,FALSE)),"",VLOOKUP(CONCATENATE($A234,"_L_",CR$1),Records!$C$2:$H$6601,6,FALSE))</f>
        <v/>
      </c>
      <c r="CT234" s="32" t="str">
        <f>IF(ISERROR(VLOOKUP(CONCATENATE($A234,"_L_",CU$1),Records!$C$2:$H$6601,1,FALSE)),"",VLOOKUP(CONCATENATE($A234,"_L_",CU$1),Records!$C$2:$H$6601,4,FALSE))</f>
        <v/>
      </c>
      <c r="CU234" s="7" t="str">
        <f>IF(ISERROR(VLOOKUP(CONCATENATE($A234,"_L_",CU$1),Records!$C$2:$H$6601,1,FALSE)),"",VLOOKUP(CONCATENATE($A234,"_L_",CU$1),Records!$C$2:$H$6601,5,FALSE))</f>
        <v/>
      </c>
      <c r="CV234" s="33" t="str">
        <f>IF(ISERROR(VLOOKUP(CONCATENATE($A234,"_L_",CU$1),Records!$C$2:$H$6601,1,FALSE)),"",VLOOKUP(CONCATENATE($A234,"_L_",CU$1),Records!$C$2:$H$6601,6,FALSE))</f>
        <v/>
      </c>
      <c r="CW234" s="32" t="str">
        <f>IF(ISERROR(VLOOKUP(CONCATENATE($A234,"_L_",CX$1),Records!$C$2:$H$6601,1,FALSE)),"",VLOOKUP(CONCATENATE($A234,"_L_",CX$1),Records!$C$2:$H$6601,4,FALSE))</f>
        <v/>
      </c>
      <c r="CX234" s="7" t="str">
        <f>IF(ISERROR(VLOOKUP(CONCATENATE($A234,"_L_",CX$1),Records!$C$2:$H$6601,1,FALSE)),"",VLOOKUP(CONCATENATE($A234,"_L_",CX$1),Records!$C$2:$H$6601,5,FALSE))</f>
        <v/>
      </c>
      <c r="CY234" s="33" t="str">
        <f>IF(ISERROR(VLOOKUP(CONCATENATE($A234,"_L_",CX$1),Records!$C$2:$H$6601,1,FALSE)),"",VLOOKUP(CONCATENATE($A234,"_L_",CX$1),Records!$C$2:$H$6601,6,FALSE))</f>
        <v/>
      </c>
      <c r="CZ234" s="32" t="str">
        <f>IF(ISERROR(VLOOKUP(CONCATENATE($A234,"_L_",DA$1),Records!$C$2:$H$6601,1,FALSE)),"",VLOOKUP(CONCATENATE($A234,"_L_",DA$1),Records!$C$2:$H$6601,4,FALSE))</f>
        <v/>
      </c>
      <c r="DA234" s="7" t="str">
        <f>IF(ISERROR(VLOOKUP(CONCATENATE($A234,"_L_",DA$1),Records!$C$2:$H$6601,1,FALSE)),"",VLOOKUP(CONCATENATE($A234,"_L_",DA$1),Records!$C$2:$H$6601,5,FALSE))</f>
        <v/>
      </c>
      <c r="DB234" s="33" t="str">
        <f>IF(ISERROR(VLOOKUP(CONCATENATE($A234,"_L_",DA$1),Records!$C$2:$H$6601,1,FALSE)),"",VLOOKUP(CONCATENATE($A234,"_L_",DA$1),Records!$C$2:$H$6601,6,FALSE))</f>
        <v/>
      </c>
      <c r="DC234" s="32" t="str">
        <f>IF(ISERROR(VLOOKUP(CONCATENATE($A234,"_L_",DD$1),Records!$C$2:$H$6601,1,FALSE)),"",VLOOKUP(CONCATENATE($A234,"_L_",DD$1),Records!$C$2:$H$6601,4,FALSE))</f>
        <v/>
      </c>
      <c r="DD234" s="7" t="str">
        <f>IF(ISERROR(VLOOKUP(CONCATENATE($A234,"_L_",DD$1),Records!$C$2:$H$6601,1,FALSE)),"",VLOOKUP(CONCATENATE($A234,"_L_",DD$1),Records!$C$2:$H$6601,5,FALSE))</f>
        <v/>
      </c>
      <c r="DE234" s="33" t="str">
        <f>IF(ISERROR(VLOOKUP(CONCATENATE($A234,"_L_",DD$1),Records!$C$2:$H$6601,1,FALSE)),"",VLOOKUP(CONCATENATE($A234,"_L_",DD$1),Records!$C$2:$H$6601,6,FALSE))</f>
        <v/>
      </c>
      <c r="DF234" s="32" t="str">
        <f>IF(ISERROR(VLOOKUP(CONCATENATE($A234,"_L_",DG$1),Records!$C$2:$H$6601,1,FALSE)),"",VLOOKUP(CONCATENATE($A234,"_L_",DG$1),Records!$C$2:$H$6601,4,FALSE))</f>
        <v/>
      </c>
      <c r="DG234" s="7" t="str">
        <f>IF(ISERROR(VLOOKUP(CONCATENATE($A234,"_L_",DG$1),Records!$C$2:$H$6601,1,FALSE)),"",VLOOKUP(CONCATENATE($A234,"_L_",DG$1),Records!$C$2:$H$6601,5,FALSE))</f>
        <v/>
      </c>
      <c r="DH234" s="33" t="str">
        <f>IF(ISERROR(VLOOKUP(CONCATENATE($A234,"_L_",DG$1),Records!$C$2:$H$6601,1,FALSE)),"",VLOOKUP(CONCATENATE($A234,"_L_",DG$1),Records!$C$2:$H$6601,6,FALSE))</f>
        <v/>
      </c>
      <c r="DI234" s="32" t="str">
        <f>IF(ISERROR(VLOOKUP(CONCATENATE($A234,"_L_",DJ$1),Records!$C$2:$H$6601,1,FALSE)),"",VLOOKUP(CONCATENATE($A234,"_L_",DJ$1),Records!$C$2:$H$6601,4,FALSE))</f>
        <v/>
      </c>
      <c r="DJ234" s="7" t="str">
        <f>IF(ISERROR(VLOOKUP(CONCATENATE($A234,"_L_",DJ$1),Records!$C$2:$H$6601,1,FALSE)),"",VLOOKUP(CONCATENATE($A234,"_L_",DJ$1),Records!$C$2:$H$6601,5,FALSE))</f>
        <v/>
      </c>
      <c r="DK234" s="33" t="str">
        <f>IF(ISERROR(VLOOKUP(CONCATENATE($A234,"_L_",DJ$1),Records!$C$2:$H$6601,1,FALSE)),"",VLOOKUP(CONCATENATE($A234,"_L_",DJ$1),Records!$C$2:$H$6601,6,FALSE))</f>
        <v/>
      </c>
      <c r="DL234" s="32" t="str">
        <f>IF(ISERROR(VLOOKUP(CONCATENATE($A234,"_L_",DM$1),Records!$C$2:$H$6601,1,FALSE)),"",VLOOKUP(CONCATENATE($A234,"_L_",DM$1),Records!$C$2:$H$6601,4,FALSE))</f>
        <v/>
      </c>
      <c r="DM234" s="7" t="str">
        <f>IF(ISERROR(VLOOKUP(CONCATENATE($A234,"_L_",DM$1),Records!$C$2:$H$6601,1,FALSE)),"",VLOOKUP(CONCATENATE($A234,"_L_",DM$1),Records!$C$2:$H$6601,5,FALSE))</f>
        <v/>
      </c>
      <c r="DN234" s="33" t="str">
        <f>IF(ISERROR(VLOOKUP(CONCATENATE($A234,"_L_",DM$1),Records!$C$2:$H$6601,1,FALSE)),"",VLOOKUP(CONCATENATE($A234,"_L_",DM$1),Records!$C$2:$H$6601,6,FALSE))</f>
        <v/>
      </c>
      <c r="DO234" s="32" t="str">
        <f>IF(ISERROR(VLOOKUP(CONCATENATE($A234,"_L_",DP$1),Records!$C$2:$H$6601,1,FALSE)),"",VLOOKUP(CONCATENATE($A234,"_L_",DP$1),Records!$C$2:$H$6601,4,FALSE))</f>
        <v/>
      </c>
      <c r="DP234" s="7" t="str">
        <f>IF(ISERROR(VLOOKUP(CONCATENATE($A234,"_L_",DP$1),Records!$C$2:$H$6601,1,FALSE)),"",VLOOKUP(CONCATENATE($A234,"_L_",DP$1),Records!$C$2:$H$6601,5,FALSE))</f>
        <v/>
      </c>
      <c r="DQ234" s="33" t="str">
        <f>IF(ISERROR(VLOOKUP(CONCATENATE($A234,"_L_",DP$1),Records!$C$2:$H$6601,1,FALSE)),"",VLOOKUP(CONCATENATE($A234,"_L_",DP$1),Records!$C$2:$H$6601,6,FALSE))</f>
        <v/>
      </c>
      <c r="DR234" s="32" t="str">
        <f>IF(ISERROR(VLOOKUP(CONCATENATE($A234,"_L_",DS$1),Records!$C$2:$H$6601,1,FALSE)),"",VLOOKUP(CONCATENATE($A234,"_L_",DS$1),Records!$C$2:$H$6601,4,FALSE))</f>
        <v/>
      </c>
      <c r="DS234" s="7" t="str">
        <f>IF(ISERROR(VLOOKUP(CONCATENATE($A234,"_L_",DS$1),Records!$C$2:$H$6601,1,FALSE)),"",VLOOKUP(CONCATENATE($A234,"_L_",DS$1),Records!$C$2:$H$6601,5,FALSE))</f>
        <v/>
      </c>
      <c r="DT234" s="33" t="str">
        <f>IF(ISERROR(VLOOKUP(CONCATENATE($A234,"_L_",DS$1),Records!$C$2:$H$6601,1,FALSE)),"",VLOOKUP(CONCATENATE($A234,"_L_",DS$1),Records!$C$2:$H$6601,6,FALSE))</f>
        <v/>
      </c>
      <c r="DU234" s="32" t="str">
        <f>IF(ISERROR(VLOOKUP(CONCATENATE($A234,"_L_",DV$1),Records!$C$2:$H$6601,1,FALSE)),"",VLOOKUP(CONCATENATE($A234,"_L_",DV$1),Records!$C$2:$H$6601,4,FALSE))</f>
        <v/>
      </c>
      <c r="DV234" s="7" t="str">
        <f>IF(ISERROR(VLOOKUP(CONCATENATE($A234,"_L_",DV$1),Records!$C$2:$H$6601,1,FALSE)),"",VLOOKUP(CONCATENATE($A234,"_L_",DV$1),Records!$C$2:$H$6601,5,FALSE))</f>
        <v/>
      </c>
      <c r="DW234" s="33" t="str">
        <f>IF(ISERROR(VLOOKUP(CONCATENATE($A234,"_L_",DV$1),Records!$C$2:$H$6601,1,FALSE)),"",VLOOKUP(CONCATENATE($A234,"_L_",DV$1),Records!$C$2:$H$6601,6,FALSE))</f>
        <v/>
      </c>
      <c r="DX234" s="32" t="str">
        <f>IF(ISERROR(VLOOKUP(CONCATENATE($A234,"_L_",DY$1),Records!$C$2:$H$6601,1,FALSE)),"",VLOOKUP(CONCATENATE($A234,"_L_",DY$1),Records!$C$2:$H$6601,4,FALSE))</f>
        <v/>
      </c>
      <c r="DY234" s="7" t="str">
        <f>IF(ISERROR(VLOOKUP(CONCATENATE($A234,"_L_",DY$1),Records!$C$2:$H$6601,1,FALSE)),"",VLOOKUP(CONCATENATE($A234,"_L_",DY$1),Records!$C$2:$H$6601,5,FALSE))</f>
        <v/>
      </c>
      <c r="DZ234" s="33" t="str">
        <f>IF(ISERROR(VLOOKUP(CONCATENATE($A234,"_L_",DY$1),Records!$C$2:$H$6601,1,FALSE)),"",VLOOKUP(CONCATENATE($A234,"_L_",DY$1),Records!$C$2:$H$6601,6,FALSE))</f>
        <v/>
      </c>
      <c r="EA234" s="32" t="str">
        <f>IF(ISERROR(VLOOKUP(CONCATENATE($A234,"_L_",EB$1),Records!$C$2:$H$6601,1,FALSE)),"",VLOOKUP(CONCATENATE($A234,"_L_",EB$1),Records!$C$2:$H$6601,4,FALSE))</f>
        <v/>
      </c>
      <c r="EB234" s="7" t="str">
        <f>IF(ISERROR(VLOOKUP(CONCATENATE($A234,"_L_",EB$1),Records!$C$2:$H$6601,1,FALSE)),"",VLOOKUP(CONCATENATE($A234,"_L_",EB$1),Records!$C$2:$H$6601,5,FALSE))</f>
        <v/>
      </c>
      <c r="EC234" s="33" t="str">
        <f>IF(ISERROR(VLOOKUP(CONCATENATE($A234,"_L_",EB$1),Records!$C$2:$H$6601,1,FALSE)),"",VLOOKUP(CONCATENATE($A234,"_L_",EB$1),Records!$C$2:$H$6601,6,FALSE))</f>
        <v/>
      </c>
    </row>
    <row r="235" spans="1:133" ht="15.75" x14ac:dyDescent="0.25">
      <c r="A235" s="11">
        <v>42417</v>
      </c>
      <c r="B235" s="18" t="s">
        <v>82</v>
      </c>
      <c r="C235" s="16">
        <f t="shared" si="7"/>
        <v>34</v>
      </c>
      <c r="D235" s="24" t="s">
        <v>60</v>
      </c>
      <c r="E235" s="8" t="s">
        <v>71</v>
      </c>
      <c r="F235" s="62">
        <f t="shared" si="6"/>
        <v>0</v>
      </c>
      <c r="G235" s="62">
        <f>HomeCalc!F235</f>
        <v>0</v>
      </c>
      <c r="H235" s="32" t="str">
        <f>IF(ISERROR(VLOOKUP(CONCATENATE($A235,"_L_",I$1),Records!$C$2:$H$6601,1,FALSE)),"",VLOOKUP(CONCATENATE($A235,"_L_",I$1),Records!$C$2:$H$6601,4,FALSE))</f>
        <v/>
      </c>
      <c r="I235" s="7" t="str">
        <f>IF(ISERROR(VLOOKUP(CONCATENATE($A235,"_L_",I$1),Records!$C$2:$H$6601,1,FALSE)),"",VLOOKUP(CONCATENATE($A235,"_L_",I$1),Records!$C$2:$H$6601,5,FALSE))</f>
        <v/>
      </c>
      <c r="J235" s="33" t="str">
        <f>IF(ISERROR(VLOOKUP(CONCATENATE($A235,"_L_",I$1),Records!$C$2:$H$6601,1,FALSE)),"",VLOOKUP(CONCATENATE($A235,"_L_",I$1),Records!$C$2:$H$6601,6,FALSE))</f>
        <v/>
      </c>
      <c r="K235" s="32" t="str">
        <f>IF(ISERROR(VLOOKUP(CONCATENATE($A235,"_L_",L$1),Records!$C$2:$H$6601,1,FALSE)),"",VLOOKUP(CONCATENATE($A235,"_L_",L$1),Records!$C$2:$H$6601,4,FALSE))</f>
        <v/>
      </c>
      <c r="L235" s="7" t="str">
        <f>IF(ISERROR(VLOOKUP(CONCATENATE($A235,"_L_",L$1),Records!$C$2:$H$6601,1,FALSE)),"",VLOOKUP(CONCATENATE($A235,"_L_",L$1),Records!$C$2:$H$6601,5,FALSE))</f>
        <v/>
      </c>
      <c r="M235" s="33" t="str">
        <f>IF(ISERROR(VLOOKUP(CONCATENATE($A235,"_L_",L$1),Records!$C$2:$H$6601,1,FALSE)),"",VLOOKUP(CONCATENATE($A235,"_L_",L$1),Records!$C$2:$H$6601,6,FALSE))</f>
        <v/>
      </c>
      <c r="N235" s="32" t="str">
        <f>IF(ISERROR(VLOOKUP(CONCATENATE($A235,"_L_",O$1),Records!$C$2:$H$6601,1,FALSE)),"",VLOOKUP(CONCATENATE($A235,"_L_",O$1),Records!$C$2:$H$6601,4,FALSE))</f>
        <v/>
      </c>
      <c r="O235" s="7" t="str">
        <f>IF(ISERROR(VLOOKUP(CONCATENATE($A235,"_L_",O$1),Records!$C$2:$H$6601,1,FALSE)),"",VLOOKUP(CONCATENATE($A235,"_L_",O$1),Records!$C$2:$H$6601,5,FALSE))</f>
        <v/>
      </c>
      <c r="P235" s="33" t="str">
        <f>IF(ISERROR(VLOOKUP(CONCATENATE($A235,"_L_",O$1),Records!$C$2:$H$6601,1,FALSE)),"",VLOOKUP(CONCATENATE($A235,"_L_",O$1),Records!$C$2:$H$6601,6,FALSE))</f>
        <v/>
      </c>
      <c r="Q235" s="32" t="str">
        <f>IF(ISERROR(VLOOKUP(CONCATENATE($A235,"_L_",R$1),Records!$C$2:$H$6601,1,FALSE)),"",VLOOKUP(CONCATENATE($A235,"_L_",R$1),Records!$C$2:$H$6601,4,FALSE))</f>
        <v/>
      </c>
      <c r="R235" s="7" t="str">
        <f>IF(ISERROR(VLOOKUP(CONCATENATE($A235,"_L_",R$1),Records!$C$2:$H$6601,1,FALSE)),"",VLOOKUP(CONCATENATE($A235,"_L_",R$1),Records!$C$2:$H$6601,5,FALSE))</f>
        <v/>
      </c>
      <c r="S235" s="33" t="str">
        <f>IF(ISERROR(VLOOKUP(CONCATENATE($A235,"_L_",R$1),Records!$C$2:$H$6601,1,FALSE)),"",VLOOKUP(CONCATENATE($A235,"_L_",R$1),Records!$C$2:$H$6601,6,FALSE))</f>
        <v/>
      </c>
      <c r="T235" s="32" t="str">
        <f>IF(ISERROR(VLOOKUP(CONCATENATE($A235,"_L_",U$1),Records!$C$2:$H$6601,1,FALSE)),"",VLOOKUP(CONCATENATE($A235,"_L_",U$1),Records!$C$2:$H$6601,4,FALSE))</f>
        <v/>
      </c>
      <c r="U235" s="7" t="str">
        <f>IF(ISERROR(VLOOKUP(CONCATENATE($A235,"_L_",U$1),Records!$C$2:$H$6601,1,FALSE)),"",VLOOKUP(CONCATENATE($A235,"_L_",U$1),Records!$C$2:$H$6601,5,FALSE))</f>
        <v/>
      </c>
      <c r="V235" s="33" t="str">
        <f>IF(ISERROR(VLOOKUP(CONCATENATE($A235,"_L_",U$1),Records!$C$2:$H$6601,1,FALSE)),"",VLOOKUP(CONCATENATE($A235,"_L_",U$1),Records!$C$2:$H$6601,6,FALSE))</f>
        <v/>
      </c>
      <c r="W235" s="32" t="str">
        <f>IF(ISERROR(VLOOKUP(CONCATENATE($A235,"_L_",X$1),Records!$C$2:$H$6601,1,FALSE)),"",VLOOKUP(CONCATENATE($A235,"_L_",X$1),Records!$C$2:$H$6601,4,FALSE))</f>
        <v/>
      </c>
      <c r="X235" s="7" t="str">
        <f>IF(ISERROR(VLOOKUP(CONCATENATE($A235,"_L_",X$1),Records!$C$2:$H$6601,1,FALSE)),"",VLOOKUP(CONCATENATE($A235,"_L_",X$1),Records!$C$2:$H$6601,5,FALSE))</f>
        <v/>
      </c>
      <c r="Y235" s="33" t="str">
        <f>IF(ISERROR(VLOOKUP(CONCATENATE($A235,"_L_",X$1),Records!$C$2:$H$6601,1,FALSE)),"",VLOOKUP(CONCATENATE($A235,"_L_",X$1),Records!$C$2:$H$6601,6,FALSE))</f>
        <v/>
      </c>
      <c r="Z235" s="32" t="str">
        <f>IF(ISERROR(VLOOKUP(CONCATENATE($A235,"_L_",AA$1),Records!$C$2:$H$6601,1,FALSE)),"",VLOOKUP(CONCATENATE($A235,"_L_",AA$1),Records!$C$2:$H$6601,4,FALSE))</f>
        <v/>
      </c>
      <c r="AA235" s="7" t="str">
        <f>IF(ISERROR(VLOOKUP(CONCATENATE($A235,"_L_",AA$1),Records!$C$2:$H$6601,1,FALSE)),"",VLOOKUP(CONCATENATE($A235,"_L_",AA$1),Records!$C$2:$H$6601,5,FALSE))</f>
        <v/>
      </c>
      <c r="AB235" s="33" t="str">
        <f>IF(ISERROR(VLOOKUP(CONCATENATE($A235,"_L_",AA$1),Records!$C$2:$H$6601,1,FALSE)),"",VLOOKUP(CONCATENATE($A235,"_L_",AA$1),Records!$C$2:$H$6601,6,FALSE))</f>
        <v/>
      </c>
      <c r="AC235" s="32" t="str">
        <f>IF(ISERROR(VLOOKUP(CONCATENATE($A235,"_L_",AD$1),Records!$C$2:$H$6601,1,FALSE)),"",VLOOKUP(CONCATENATE($A235,"_L_",AD$1),Records!$C$2:$H$6601,4,FALSE))</f>
        <v/>
      </c>
      <c r="AD235" s="7" t="str">
        <f>IF(ISERROR(VLOOKUP(CONCATENATE($A235,"_L_",AD$1),Records!$C$2:$H$6601,1,FALSE)),"",VLOOKUP(CONCATENATE($A235,"_L_",AD$1),Records!$C$2:$H$6601,5,FALSE))</f>
        <v/>
      </c>
      <c r="AE235" s="33" t="str">
        <f>IF(ISERROR(VLOOKUP(CONCATENATE($A235,"_L_",AD$1),Records!$C$2:$H$6601,1,FALSE)),"",VLOOKUP(CONCATENATE($A235,"_L_",AD$1),Records!$C$2:$H$6601,6,FALSE))</f>
        <v/>
      </c>
      <c r="AF235" s="32" t="str">
        <f>IF(ISERROR(VLOOKUP(CONCATENATE($A235,"_L_",AG$1),Records!$C$2:$H$6601,1,FALSE)),"",VLOOKUP(CONCATENATE($A235,"_L_",AG$1),Records!$C$2:$H$6601,4,FALSE))</f>
        <v/>
      </c>
      <c r="AG235" s="7" t="str">
        <f>IF(ISERROR(VLOOKUP(CONCATENATE($A235,"_L_",AG$1),Records!$C$2:$H$6601,1,FALSE)),"",VLOOKUP(CONCATENATE($A235,"_L_",AG$1),Records!$C$2:$H$6601,5,FALSE))</f>
        <v/>
      </c>
      <c r="AH235" s="33" t="str">
        <f>IF(ISERROR(VLOOKUP(CONCATENATE($A235,"_L_",AG$1),Records!$C$2:$H$6601,1,FALSE)),"",VLOOKUP(CONCATENATE($A235,"_L_",AG$1),Records!$C$2:$H$6601,6,FALSE))</f>
        <v/>
      </c>
      <c r="AI235" s="32" t="str">
        <f>IF(ISERROR(VLOOKUP(CONCATENATE($A235,"_L_",AJ$1),Records!$C$2:$H$6601,1,FALSE)),"",VLOOKUP(CONCATENATE($A235,"_L_",AJ$1),Records!$C$2:$H$6601,4,FALSE))</f>
        <v/>
      </c>
      <c r="AJ235" s="7" t="str">
        <f>IF(ISERROR(VLOOKUP(CONCATENATE($A235,"_L_",AJ$1),Records!$C$2:$H$6601,1,FALSE)),"",VLOOKUP(CONCATENATE($A235,"_L_",AJ$1),Records!$C$2:$H$6601,5,FALSE))</f>
        <v/>
      </c>
      <c r="AK235" s="33" t="str">
        <f>IF(ISERROR(VLOOKUP(CONCATENATE($A235,"_L_",AJ$1),Records!$C$2:$H$6601,1,FALSE)),"",VLOOKUP(CONCATENATE($A235,"_L_",AJ$1),Records!$C$2:$H$6601,6,FALSE))</f>
        <v/>
      </c>
      <c r="AL235" s="32" t="str">
        <f>IF(ISERROR(VLOOKUP(CONCATENATE($A235,"_L_",AM$1),Records!$C$2:$H$6601,1,FALSE)),"",VLOOKUP(CONCATENATE($A235,"_L_",AM$1),Records!$C$2:$H$6601,4,FALSE))</f>
        <v/>
      </c>
      <c r="AM235" s="7" t="str">
        <f>IF(ISERROR(VLOOKUP(CONCATENATE($A235,"_L_",AM$1),Records!$C$2:$H$6601,1,FALSE)),"",VLOOKUP(CONCATENATE($A235,"_L_",AM$1),Records!$C$2:$H$6601,5,FALSE))</f>
        <v/>
      </c>
      <c r="AN235" s="33" t="str">
        <f>IF(ISERROR(VLOOKUP(CONCATENATE($A235,"_L_",AM$1),Records!$C$2:$H$6601,1,FALSE)),"",VLOOKUP(CONCATENATE($A235,"_L_",AM$1),Records!$C$2:$H$6601,6,FALSE))</f>
        <v/>
      </c>
      <c r="AO235" s="32" t="str">
        <f>IF(ISERROR(VLOOKUP(CONCATENATE($A235,"_L_",AP$1),Records!$C$2:$H$6601,1,FALSE)),"",VLOOKUP(CONCATENATE($A235,"_L_",AP$1),Records!$C$2:$H$6601,4,FALSE))</f>
        <v/>
      </c>
      <c r="AP235" s="7" t="str">
        <f>IF(ISERROR(VLOOKUP(CONCATENATE($A235,"_L_",AP$1),Records!$C$2:$H$6601,1,FALSE)),"",VLOOKUP(CONCATENATE($A235,"_L_",AP$1),Records!$C$2:$H$6601,5,FALSE))</f>
        <v/>
      </c>
      <c r="AQ235" s="33" t="str">
        <f>IF(ISERROR(VLOOKUP(CONCATENATE($A235,"_L_",AP$1),Records!$C$2:$H$6601,1,FALSE)),"",VLOOKUP(CONCATENATE($A235,"_L_",AP$1),Records!$C$2:$H$6601,6,FALSE))</f>
        <v/>
      </c>
      <c r="AR235" s="32" t="str">
        <f>IF(ISERROR(VLOOKUP(CONCATENATE($A235,"_L_",AS$1),Records!$C$2:$H$6601,1,FALSE)),"",VLOOKUP(CONCATENATE($A235,"_L_",AS$1),Records!$C$2:$H$6601,4,FALSE))</f>
        <v/>
      </c>
      <c r="AS235" s="7" t="str">
        <f>IF(ISERROR(VLOOKUP(CONCATENATE($A235,"_L_",AS$1),Records!$C$2:$H$6601,1,FALSE)),"",VLOOKUP(CONCATENATE($A235,"_L_",AS$1),Records!$C$2:$H$6601,5,FALSE))</f>
        <v/>
      </c>
      <c r="AT235" s="33" t="str">
        <f>IF(ISERROR(VLOOKUP(CONCATENATE($A235,"_L_",AS$1),Records!$C$2:$H$6601,1,FALSE)),"",VLOOKUP(CONCATENATE($A235,"_L_",AS$1),Records!$C$2:$H$6601,6,FALSE))</f>
        <v/>
      </c>
      <c r="AU235" s="32" t="str">
        <f>IF(ISERROR(VLOOKUP(CONCATENATE($A235,"_L_",AV$1),Records!$C$2:$H$6601,1,FALSE)),"",VLOOKUP(CONCATENATE($A235,"_L_",AV$1),Records!$C$2:$H$6601,4,FALSE))</f>
        <v/>
      </c>
      <c r="AV235" s="7" t="str">
        <f>IF(ISERROR(VLOOKUP(CONCATENATE($A235,"_L_",AV$1),Records!$C$2:$H$6601,1,FALSE)),"",VLOOKUP(CONCATENATE($A235,"_L_",AV$1),Records!$C$2:$H$6601,5,FALSE))</f>
        <v/>
      </c>
      <c r="AW235" s="33" t="str">
        <f>IF(ISERROR(VLOOKUP(CONCATENATE($A235,"_L_",AV$1),Records!$C$2:$H$6601,1,FALSE)),"",VLOOKUP(CONCATENATE($A235,"_L_",AV$1),Records!$C$2:$H$6601,6,FALSE))</f>
        <v/>
      </c>
      <c r="AX235" s="32" t="str">
        <f>IF(ISERROR(VLOOKUP(CONCATENATE($A235,"_L_",AY$1),Records!$C$2:$H$6601,1,FALSE)),"",VLOOKUP(CONCATENATE($A235,"_L_",AY$1),Records!$C$2:$H$6601,4,FALSE))</f>
        <v/>
      </c>
      <c r="AY235" s="7" t="str">
        <f>IF(ISERROR(VLOOKUP(CONCATENATE($A235,"_L_",AY$1),Records!$C$2:$H$6601,1,FALSE)),"",VLOOKUP(CONCATENATE($A235,"_L_",AY$1),Records!$C$2:$H$6601,5,FALSE))</f>
        <v/>
      </c>
      <c r="AZ235" s="33" t="str">
        <f>IF(ISERROR(VLOOKUP(CONCATENATE($A235,"_L_",AY$1),Records!$C$2:$H$6601,1,FALSE)),"",VLOOKUP(CONCATENATE($A235,"_L_",AY$1),Records!$C$2:$H$6601,6,FALSE))</f>
        <v/>
      </c>
      <c r="BA235" s="32" t="str">
        <f>IF(ISERROR(VLOOKUP(CONCATENATE($A235,"_L_",BB$1),Records!$C$2:$H$6601,1,FALSE)),"",VLOOKUP(CONCATENATE($A235,"_L_",BB$1),Records!$C$2:$H$6601,4,FALSE))</f>
        <v/>
      </c>
      <c r="BB235" s="7" t="str">
        <f>IF(ISERROR(VLOOKUP(CONCATENATE($A235,"_L_",BB$1),Records!$C$2:$H$6601,1,FALSE)),"",VLOOKUP(CONCATENATE($A235,"_L_",BB$1),Records!$C$2:$H$6601,5,FALSE))</f>
        <v/>
      </c>
      <c r="BC235" s="33" t="str">
        <f>IF(ISERROR(VLOOKUP(CONCATENATE($A235,"_L_",BB$1),Records!$C$2:$H$6601,1,FALSE)),"",VLOOKUP(CONCATENATE($A235,"_L_",BB$1),Records!$C$2:$H$6601,6,FALSE))</f>
        <v/>
      </c>
      <c r="BD235" s="32" t="str">
        <f>IF(ISERROR(VLOOKUP(CONCATENATE($A235,"_L_",BE$1),Records!$C$2:$H$6601,1,FALSE)),"",VLOOKUP(CONCATENATE($A235,"_L_",BE$1),Records!$C$2:$H$6601,4,FALSE))</f>
        <v/>
      </c>
      <c r="BE235" s="7" t="str">
        <f>IF(ISERROR(VLOOKUP(CONCATENATE($A235,"_L_",BE$1),Records!$C$2:$H$6601,1,FALSE)),"",VLOOKUP(CONCATENATE($A235,"_L_",BE$1),Records!$C$2:$H$6601,5,FALSE))</f>
        <v/>
      </c>
      <c r="BF235" s="33" t="str">
        <f>IF(ISERROR(VLOOKUP(CONCATENATE($A235,"_L_",BE$1),Records!$C$2:$H$6601,1,FALSE)),"",VLOOKUP(CONCATENATE($A235,"_L_",BE$1),Records!$C$2:$H$6601,6,FALSE))</f>
        <v/>
      </c>
      <c r="BG235" s="32" t="str">
        <f>IF(ISERROR(VLOOKUP(CONCATENATE($A235,"_L_",BH$1),Records!$C$2:$H$6601,1,FALSE)),"",VLOOKUP(CONCATENATE($A235,"_L_",BH$1),Records!$C$2:$H$6601,4,FALSE))</f>
        <v/>
      </c>
      <c r="BH235" s="7" t="str">
        <f>IF(ISERROR(VLOOKUP(CONCATENATE($A235,"_L_",BH$1),Records!$C$2:$H$6601,1,FALSE)),"",VLOOKUP(CONCATENATE($A235,"_L_",BH$1),Records!$C$2:$H$6601,5,FALSE))</f>
        <v/>
      </c>
      <c r="BI235" s="33" t="str">
        <f>IF(ISERROR(VLOOKUP(CONCATENATE($A235,"_L_",BH$1),Records!$C$2:$H$6601,1,FALSE)),"",VLOOKUP(CONCATENATE($A235,"_L_",BH$1),Records!$C$2:$H$6601,6,FALSE))</f>
        <v/>
      </c>
      <c r="BJ235" s="32" t="str">
        <f>IF(ISERROR(VLOOKUP(CONCATENATE($A235,"_L_",BK$1),Records!$C$2:$H$6601,1,FALSE)),"",VLOOKUP(CONCATENATE($A235,"_L_",BK$1),Records!$C$2:$H$6601,4,FALSE))</f>
        <v/>
      </c>
      <c r="BK235" s="7" t="str">
        <f>IF(ISERROR(VLOOKUP(CONCATENATE($A235,"_L_",BK$1),Records!$C$2:$H$6601,1,FALSE)),"",VLOOKUP(CONCATENATE($A235,"_L_",BK$1),Records!$C$2:$H$6601,5,FALSE))</f>
        <v/>
      </c>
      <c r="BL235" s="33" t="str">
        <f>IF(ISERROR(VLOOKUP(CONCATENATE($A235,"_L_",BK$1),Records!$C$2:$H$6601,1,FALSE)),"",VLOOKUP(CONCATENATE($A235,"_L_",BK$1),Records!$C$2:$H$6601,6,FALSE))</f>
        <v/>
      </c>
      <c r="BM235" s="32" t="str">
        <f>IF(ISERROR(VLOOKUP(CONCATENATE($A235,"_L_",BN$1),Records!$C$2:$H$6601,1,FALSE)),"",VLOOKUP(CONCATENATE($A235,"_L_",BN$1),Records!$C$2:$H$6601,4,FALSE))</f>
        <v/>
      </c>
      <c r="BN235" s="7" t="str">
        <f>IF(ISERROR(VLOOKUP(CONCATENATE($A235,"_L_",BN$1),Records!$C$2:$H$6601,1,FALSE)),"",VLOOKUP(CONCATENATE($A235,"_L_",BN$1),Records!$C$2:$H$6601,5,FALSE))</f>
        <v/>
      </c>
      <c r="BO235" s="33" t="str">
        <f>IF(ISERROR(VLOOKUP(CONCATENATE($A235,"_L_",BN$1),Records!$C$2:$H$6601,1,FALSE)),"",VLOOKUP(CONCATENATE($A235,"_L_",BN$1),Records!$C$2:$H$6601,6,FALSE))</f>
        <v/>
      </c>
      <c r="BP235" s="32" t="str">
        <f>IF(ISERROR(VLOOKUP(CONCATENATE($A235,"_L_",BQ$1),Records!$C$2:$H$6601,1,FALSE)),"",VLOOKUP(CONCATENATE($A235,"_L_",BQ$1),Records!$C$2:$H$6601,4,FALSE))</f>
        <v/>
      </c>
      <c r="BQ235" s="7" t="str">
        <f>IF(ISERROR(VLOOKUP(CONCATENATE($A235,"_L_",BQ$1),Records!$C$2:$H$6601,1,FALSE)),"",VLOOKUP(CONCATENATE($A235,"_L_",BQ$1),Records!$C$2:$H$6601,5,FALSE))</f>
        <v/>
      </c>
      <c r="BR235" s="33" t="str">
        <f>IF(ISERROR(VLOOKUP(CONCATENATE($A235,"_L_",BQ$1),Records!$C$2:$H$6601,1,FALSE)),"",VLOOKUP(CONCATENATE($A235,"_L_",BQ$1),Records!$C$2:$H$6601,6,FALSE))</f>
        <v/>
      </c>
      <c r="BS235" s="32" t="str">
        <f>IF(ISERROR(VLOOKUP(CONCATENATE($A235,"_L_",BT$1),Records!$C$2:$H$6601,1,FALSE)),"",VLOOKUP(CONCATENATE($A235,"_L_",BT$1),Records!$C$2:$H$6601,4,FALSE))</f>
        <v/>
      </c>
      <c r="BT235" s="7" t="str">
        <f>IF(ISERROR(VLOOKUP(CONCATENATE($A235,"_L_",BT$1),Records!$C$2:$H$6601,1,FALSE)),"",VLOOKUP(CONCATENATE($A235,"_L_",BT$1),Records!$C$2:$H$6601,5,FALSE))</f>
        <v/>
      </c>
      <c r="BU235" s="33" t="str">
        <f>IF(ISERROR(VLOOKUP(CONCATENATE($A235,"_L_",BT$1),Records!$C$2:$H$6601,1,FALSE)),"",VLOOKUP(CONCATENATE($A235,"_L_",BT$1),Records!$C$2:$H$6601,6,FALSE))</f>
        <v/>
      </c>
      <c r="BV235" s="32" t="str">
        <f>IF(ISERROR(VLOOKUP(CONCATENATE($A235,"_L_",BW$1),Records!$C$2:$H$6601,1,FALSE)),"",VLOOKUP(CONCATENATE($A235,"_L_",BW$1),Records!$C$2:$H$6601,4,FALSE))</f>
        <v/>
      </c>
      <c r="BW235" s="7" t="str">
        <f>IF(ISERROR(VLOOKUP(CONCATENATE($A235,"_L_",BW$1),Records!$C$2:$H$6601,1,FALSE)),"",VLOOKUP(CONCATENATE($A235,"_L_",BW$1),Records!$C$2:$H$6601,5,FALSE))</f>
        <v/>
      </c>
      <c r="BX235" s="33" t="str">
        <f>IF(ISERROR(VLOOKUP(CONCATENATE($A235,"_L_",BW$1),Records!$C$2:$H$6601,1,FALSE)),"",VLOOKUP(CONCATENATE($A235,"_L_",BW$1),Records!$C$2:$H$6601,6,FALSE))</f>
        <v/>
      </c>
      <c r="BY235" s="32" t="str">
        <f>IF(ISERROR(VLOOKUP(CONCATENATE($A235,"_L_",BZ$1),Records!$C$2:$H$6601,1,FALSE)),"",VLOOKUP(CONCATENATE($A235,"_L_",BZ$1),Records!$C$2:$H$6601,4,FALSE))</f>
        <v/>
      </c>
      <c r="BZ235" s="7" t="str">
        <f>IF(ISERROR(VLOOKUP(CONCATENATE($A235,"_L_",BZ$1),Records!$C$2:$H$6601,1,FALSE)),"",VLOOKUP(CONCATENATE($A235,"_L_",BZ$1),Records!$C$2:$H$6601,5,FALSE))</f>
        <v/>
      </c>
      <c r="CA235" s="33" t="str">
        <f>IF(ISERROR(VLOOKUP(CONCATENATE($A235,"_L_",BZ$1),Records!$C$2:$H$6601,1,FALSE)),"",VLOOKUP(CONCATENATE($A235,"_L_",BZ$1),Records!$C$2:$H$6601,6,FALSE))</f>
        <v/>
      </c>
      <c r="CB235" s="32" t="str">
        <f>IF(ISERROR(VLOOKUP(CONCATENATE($A235,"_L_",CC$1),Records!$C$2:$H$6601,1,FALSE)),"",VLOOKUP(CONCATENATE($A235,"_L_",CC$1),Records!$C$2:$H$6601,4,FALSE))</f>
        <v/>
      </c>
      <c r="CC235" s="7" t="str">
        <f>IF(ISERROR(VLOOKUP(CONCATENATE($A235,"_L_",CC$1),Records!$C$2:$H$6601,1,FALSE)),"",VLOOKUP(CONCATENATE($A235,"_L_",CC$1),Records!$C$2:$H$6601,5,FALSE))</f>
        <v/>
      </c>
      <c r="CD235" s="33" t="str">
        <f>IF(ISERROR(VLOOKUP(CONCATENATE($A235,"_L_",CC$1),Records!$C$2:$H$6601,1,FALSE)),"",VLOOKUP(CONCATENATE($A235,"_L_",CC$1),Records!$C$2:$H$6601,6,FALSE))</f>
        <v/>
      </c>
      <c r="CE235" s="32" t="str">
        <f>IF(ISERROR(VLOOKUP(CONCATENATE($A235,"_L_",CF$1),Records!$C$2:$H$6601,1,FALSE)),"",VLOOKUP(CONCATENATE($A235,"_L_",CF$1),Records!$C$2:$H$6601,4,FALSE))</f>
        <v/>
      </c>
      <c r="CF235" s="7" t="str">
        <f>IF(ISERROR(VLOOKUP(CONCATENATE($A235,"_L_",CF$1),Records!$C$2:$H$6601,1,FALSE)),"",VLOOKUP(CONCATENATE($A235,"_L_",CF$1),Records!$C$2:$H$6601,5,FALSE))</f>
        <v/>
      </c>
      <c r="CG235" s="33" t="str">
        <f>IF(ISERROR(VLOOKUP(CONCATENATE($A235,"_L_",CF$1),Records!$C$2:$H$6601,1,FALSE)),"",VLOOKUP(CONCATENATE($A235,"_L_",CF$1),Records!$C$2:$H$6601,6,FALSE))</f>
        <v/>
      </c>
      <c r="CH235" s="32" t="str">
        <f>IF(ISERROR(VLOOKUP(CONCATENATE($A235,"_L_",CI$1),Records!$C$2:$H$6601,1,FALSE)),"",VLOOKUP(CONCATENATE($A235,"_L_",CI$1),Records!$C$2:$H$6601,4,FALSE))</f>
        <v/>
      </c>
      <c r="CI235" s="7" t="str">
        <f>IF(ISERROR(VLOOKUP(CONCATENATE($A235,"_L_",CI$1),Records!$C$2:$H$6601,1,FALSE)),"",VLOOKUP(CONCATENATE($A235,"_L_",CI$1),Records!$C$2:$H$6601,5,FALSE))</f>
        <v/>
      </c>
      <c r="CJ235" s="33" t="str">
        <f>IF(ISERROR(VLOOKUP(CONCATENATE($A235,"_L_",CI$1),Records!$C$2:$H$6601,1,FALSE)),"",VLOOKUP(CONCATENATE($A235,"_L_",CI$1),Records!$C$2:$H$6601,6,FALSE))</f>
        <v/>
      </c>
      <c r="CK235" s="32" t="str">
        <f>IF(ISERROR(VLOOKUP(CONCATENATE($A235,"_L_",CL$1),Records!$C$2:$H$6601,1,FALSE)),"",VLOOKUP(CONCATENATE($A235,"_L_",CL$1),Records!$C$2:$H$6601,4,FALSE))</f>
        <v/>
      </c>
      <c r="CL235" s="7" t="str">
        <f>IF(ISERROR(VLOOKUP(CONCATENATE($A235,"_L_",CL$1),Records!$C$2:$H$6601,1,FALSE)),"",VLOOKUP(CONCATENATE($A235,"_L_",CL$1),Records!$C$2:$H$6601,5,FALSE))</f>
        <v/>
      </c>
      <c r="CM235" s="33" t="str">
        <f>IF(ISERROR(VLOOKUP(CONCATENATE($A235,"_L_",CL$1),Records!$C$2:$H$6601,1,FALSE)),"",VLOOKUP(CONCATENATE($A235,"_L_",CL$1),Records!$C$2:$H$6601,6,FALSE))</f>
        <v/>
      </c>
      <c r="CN235" s="32" t="str">
        <f>IF(ISERROR(VLOOKUP(CONCATENATE($A235,"_L_",CO$1),Records!$C$2:$H$6601,1,FALSE)),"",VLOOKUP(CONCATENATE($A235,"_L_",CO$1),Records!$C$2:$H$6601,4,FALSE))</f>
        <v/>
      </c>
      <c r="CO235" s="7" t="str">
        <f>IF(ISERROR(VLOOKUP(CONCATENATE($A235,"_L_",CO$1),Records!$C$2:$H$6601,1,FALSE)),"",VLOOKUP(CONCATENATE($A235,"_L_",CO$1),Records!$C$2:$H$6601,5,FALSE))</f>
        <v/>
      </c>
      <c r="CP235" s="33" t="str">
        <f>IF(ISERROR(VLOOKUP(CONCATENATE($A235,"_L_",CO$1),Records!$C$2:$H$6601,1,FALSE)),"",VLOOKUP(CONCATENATE($A235,"_L_",CO$1),Records!$C$2:$H$6601,6,FALSE))</f>
        <v/>
      </c>
      <c r="CQ235" s="32" t="str">
        <f>IF(ISERROR(VLOOKUP(CONCATENATE($A235,"_L_",CR$1),Records!$C$2:$H$6601,1,FALSE)),"",VLOOKUP(CONCATENATE($A235,"_L_",CR$1),Records!$C$2:$H$6601,4,FALSE))</f>
        <v/>
      </c>
      <c r="CR235" s="7" t="str">
        <f>IF(ISERROR(VLOOKUP(CONCATENATE($A235,"_L_",CR$1),Records!$C$2:$H$6601,1,FALSE)),"",VLOOKUP(CONCATENATE($A235,"_L_",CR$1),Records!$C$2:$H$6601,5,FALSE))</f>
        <v/>
      </c>
      <c r="CS235" s="33" t="str">
        <f>IF(ISERROR(VLOOKUP(CONCATENATE($A235,"_L_",CR$1),Records!$C$2:$H$6601,1,FALSE)),"",VLOOKUP(CONCATENATE($A235,"_L_",CR$1),Records!$C$2:$H$6601,6,FALSE))</f>
        <v/>
      </c>
      <c r="CT235" s="32" t="str">
        <f>IF(ISERROR(VLOOKUP(CONCATENATE($A235,"_L_",CU$1),Records!$C$2:$H$6601,1,FALSE)),"",VLOOKUP(CONCATENATE($A235,"_L_",CU$1),Records!$C$2:$H$6601,4,FALSE))</f>
        <v/>
      </c>
      <c r="CU235" s="7" t="str">
        <f>IF(ISERROR(VLOOKUP(CONCATENATE($A235,"_L_",CU$1),Records!$C$2:$H$6601,1,FALSE)),"",VLOOKUP(CONCATENATE($A235,"_L_",CU$1),Records!$C$2:$H$6601,5,FALSE))</f>
        <v/>
      </c>
      <c r="CV235" s="33" t="str">
        <f>IF(ISERROR(VLOOKUP(CONCATENATE($A235,"_L_",CU$1),Records!$C$2:$H$6601,1,FALSE)),"",VLOOKUP(CONCATENATE($A235,"_L_",CU$1),Records!$C$2:$H$6601,6,FALSE))</f>
        <v/>
      </c>
      <c r="CW235" s="32" t="str">
        <f>IF(ISERROR(VLOOKUP(CONCATENATE($A235,"_L_",CX$1),Records!$C$2:$H$6601,1,FALSE)),"",VLOOKUP(CONCATENATE($A235,"_L_",CX$1),Records!$C$2:$H$6601,4,FALSE))</f>
        <v/>
      </c>
      <c r="CX235" s="7" t="str">
        <f>IF(ISERROR(VLOOKUP(CONCATENATE($A235,"_L_",CX$1),Records!$C$2:$H$6601,1,FALSE)),"",VLOOKUP(CONCATENATE($A235,"_L_",CX$1),Records!$C$2:$H$6601,5,FALSE))</f>
        <v/>
      </c>
      <c r="CY235" s="33" t="str">
        <f>IF(ISERROR(VLOOKUP(CONCATENATE($A235,"_L_",CX$1),Records!$C$2:$H$6601,1,FALSE)),"",VLOOKUP(CONCATENATE($A235,"_L_",CX$1),Records!$C$2:$H$6601,6,FALSE))</f>
        <v/>
      </c>
      <c r="CZ235" s="32" t="str">
        <f>IF(ISERROR(VLOOKUP(CONCATENATE($A235,"_L_",DA$1),Records!$C$2:$H$6601,1,FALSE)),"",VLOOKUP(CONCATENATE($A235,"_L_",DA$1),Records!$C$2:$H$6601,4,FALSE))</f>
        <v/>
      </c>
      <c r="DA235" s="7" t="str">
        <f>IF(ISERROR(VLOOKUP(CONCATENATE($A235,"_L_",DA$1),Records!$C$2:$H$6601,1,FALSE)),"",VLOOKUP(CONCATENATE($A235,"_L_",DA$1),Records!$C$2:$H$6601,5,FALSE))</f>
        <v/>
      </c>
      <c r="DB235" s="33" t="str">
        <f>IF(ISERROR(VLOOKUP(CONCATENATE($A235,"_L_",DA$1),Records!$C$2:$H$6601,1,FALSE)),"",VLOOKUP(CONCATENATE($A235,"_L_",DA$1),Records!$C$2:$H$6601,6,FALSE))</f>
        <v/>
      </c>
      <c r="DC235" s="32" t="str">
        <f>IF(ISERROR(VLOOKUP(CONCATENATE($A235,"_L_",DD$1),Records!$C$2:$H$6601,1,FALSE)),"",VLOOKUP(CONCATENATE($A235,"_L_",DD$1),Records!$C$2:$H$6601,4,FALSE))</f>
        <v/>
      </c>
      <c r="DD235" s="7" t="str">
        <f>IF(ISERROR(VLOOKUP(CONCATENATE($A235,"_L_",DD$1),Records!$C$2:$H$6601,1,FALSE)),"",VLOOKUP(CONCATENATE($A235,"_L_",DD$1),Records!$C$2:$H$6601,5,FALSE))</f>
        <v/>
      </c>
      <c r="DE235" s="33" t="str">
        <f>IF(ISERROR(VLOOKUP(CONCATENATE($A235,"_L_",DD$1),Records!$C$2:$H$6601,1,FALSE)),"",VLOOKUP(CONCATENATE($A235,"_L_",DD$1),Records!$C$2:$H$6601,6,FALSE))</f>
        <v/>
      </c>
      <c r="DF235" s="32" t="str">
        <f>IF(ISERROR(VLOOKUP(CONCATENATE($A235,"_L_",DG$1),Records!$C$2:$H$6601,1,FALSE)),"",VLOOKUP(CONCATENATE($A235,"_L_",DG$1),Records!$C$2:$H$6601,4,FALSE))</f>
        <v/>
      </c>
      <c r="DG235" s="7" t="str">
        <f>IF(ISERROR(VLOOKUP(CONCATENATE($A235,"_L_",DG$1),Records!$C$2:$H$6601,1,FALSE)),"",VLOOKUP(CONCATENATE($A235,"_L_",DG$1),Records!$C$2:$H$6601,5,FALSE))</f>
        <v/>
      </c>
      <c r="DH235" s="33" t="str">
        <f>IF(ISERROR(VLOOKUP(CONCATENATE($A235,"_L_",DG$1),Records!$C$2:$H$6601,1,FALSE)),"",VLOOKUP(CONCATENATE($A235,"_L_",DG$1),Records!$C$2:$H$6601,6,FALSE))</f>
        <v/>
      </c>
      <c r="DI235" s="32" t="str">
        <f>IF(ISERROR(VLOOKUP(CONCATENATE($A235,"_L_",DJ$1),Records!$C$2:$H$6601,1,FALSE)),"",VLOOKUP(CONCATENATE($A235,"_L_",DJ$1),Records!$C$2:$H$6601,4,FALSE))</f>
        <v/>
      </c>
      <c r="DJ235" s="7" t="str">
        <f>IF(ISERROR(VLOOKUP(CONCATENATE($A235,"_L_",DJ$1),Records!$C$2:$H$6601,1,FALSE)),"",VLOOKUP(CONCATENATE($A235,"_L_",DJ$1),Records!$C$2:$H$6601,5,FALSE))</f>
        <v/>
      </c>
      <c r="DK235" s="33" t="str">
        <f>IF(ISERROR(VLOOKUP(CONCATENATE($A235,"_L_",DJ$1),Records!$C$2:$H$6601,1,FALSE)),"",VLOOKUP(CONCATENATE($A235,"_L_",DJ$1),Records!$C$2:$H$6601,6,FALSE))</f>
        <v/>
      </c>
      <c r="DL235" s="32" t="str">
        <f>IF(ISERROR(VLOOKUP(CONCATENATE($A235,"_L_",DM$1),Records!$C$2:$H$6601,1,FALSE)),"",VLOOKUP(CONCATENATE($A235,"_L_",DM$1),Records!$C$2:$H$6601,4,FALSE))</f>
        <v/>
      </c>
      <c r="DM235" s="7" t="str">
        <f>IF(ISERROR(VLOOKUP(CONCATENATE($A235,"_L_",DM$1),Records!$C$2:$H$6601,1,FALSE)),"",VLOOKUP(CONCATENATE($A235,"_L_",DM$1),Records!$C$2:$H$6601,5,FALSE))</f>
        <v/>
      </c>
      <c r="DN235" s="33" t="str">
        <f>IF(ISERROR(VLOOKUP(CONCATENATE($A235,"_L_",DM$1),Records!$C$2:$H$6601,1,FALSE)),"",VLOOKUP(CONCATENATE($A235,"_L_",DM$1),Records!$C$2:$H$6601,6,FALSE))</f>
        <v/>
      </c>
      <c r="DO235" s="32" t="str">
        <f>IF(ISERROR(VLOOKUP(CONCATENATE($A235,"_L_",DP$1),Records!$C$2:$H$6601,1,FALSE)),"",VLOOKUP(CONCATENATE($A235,"_L_",DP$1),Records!$C$2:$H$6601,4,FALSE))</f>
        <v/>
      </c>
      <c r="DP235" s="7" t="str">
        <f>IF(ISERROR(VLOOKUP(CONCATENATE($A235,"_L_",DP$1),Records!$C$2:$H$6601,1,FALSE)),"",VLOOKUP(CONCATENATE($A235,"_L_",DP$1),Records!$C$2:$H$6601,5,FALSE))</f>
        <v/>
      </c>
      <c r="DQ235" s="33" t="str">
        <f>IF(ISERROR(VLOOKUP(CONCATENATE($A235,"_L_",DP$1),Records!$C$2:$H$6601,1,FALSE)),"",VLOOKUP(CONCATENATE($A235,"_L_",DP$1),Records!$C$2:$H$6601,6,FALSE))</f>
        <v/>
      </c>
      <c r="DR235" s="32" t="str">
        <f>IF(ISERROR(VLOOKUP(CONCATENATE($A235,"_L_",DS$1),Records!$C$2:$H$6601,1,FALSE)),"",VLOOKUP(CONCATENATE($A235,"_L_",DS$1),Records!$C$2:$H$6601,4,FALSE))</f>
        <v/>
      </c>
      <c r="DS235" s="7" t="str">
        <f>IF(ISERROR(VLOOKUP(CONCATENATE($A235,"_L_",DS$1),Records!$C$2:$H$6601,1,FALSE)),"",VLOOKUP(CONCATENATE($A235,"_L_",DS$1),Records!$C$2:$H$6601,5,FALSE))</f>
        <v/>
      </c>
      <c r="DT235" s="33" t="str">
        <f>IF(ISERROR(VLOOKUP(CONCATENATE($A235,"_L_",DS$1),Records!$C$2:$H$6601,1,FALSE)),"",VLOOKUP(CONCATENATE($A235,"_L_",DS$1),Records!$C$2:$H$6601,6,FALSE))</f>
        <v/>
      </c>
      <c r="DU235" s="32" t="str">
        <f>IF(ISERROR(VLOOKUP(CONCATENATE($A235,"_L_",DV$1),Records!$C$2:$H$6601,1,FALSE)),"",VLOOKUP(CONCATENATE($A235,"_L_",DV$1),Records!$C$2:$H$6601,4,FALSE))</f>
        <v/>
      </c>
      <c r="DV235" s="7" t="str">
        <f>IF(ISERROR(VLOOKUP(CONCATENATE($A235,"_L_",DV$1),Records!$C$2:$H$6601,1,FALSE)),"",VLOOKUP(CONCATENATE($A235,"_L_",DV$1),Records!$C$2:$H$6601,5,FALSE))</f>
        <v/>
      </c>
      <c r="DW235" s="33" t="str">
        <f>IF(ISERROR(VLOOKUP(CONCATENATE($A235,"_L_",DV$1),Records!$C$2:$H$6601,1,FALSE)),"",VLOOKUP(CONCATENATE($A235,"_L_",DV$1),Records!$C$2:$H$6601,6,FALSE))</f>
        <v/>
      </c>
      <c r="DX235" s="32" t="str">
        <f>IF(ISERROR(VLOOKUP(CONCATENATE($A235,"_L_",DY$1),Records!$C$2:$H$6601,1,FALSE)),"",VLOOKUP(CONCATENATE($A235,"_L_",DY$1),Records!$C$2:$H$6601,4,FALSE))</f>
        <v/>
      </c>
      <c r="DY235" s="7" t="str">
        <f>IF(ISERROR(VLOOKUP(CONCATENATE($A235,"_L_",DY$1),Records!$C$2:$H$6601,1,FALSE)),"",VLOOKUP(CONCATENATE($A235,"_L_",DY$1),Records!$C$2:$H$6601,5,FALSE))</f>
        <v/>
      </c>
      <c r="DZ235" s="33" t="str">
        <f>IF(ISERROR(VLOOKUP(CONCATENATE($A235,"_L_",DY$1),Records!$C$2:$H$6601,1,FALSE)),"",VLOOKUP(CONCATENATE($A235,"_L_",DY$1),Records!$C$2:$H$6601,6,FALSE))</f>
        <v/>
      </c>
      <c r="EA235" s="32" t="str">
        <f>IF(ISERROR(VLOOKUP(CONCATENATE($A235,"_L_",EB$1),Records!$C$2:$H$6601,1,FALSE)),"",VLOOKUP(CONCATENATE($A235,"_L_",EB$1),Records!$C$2:$H$6601,4,FALSE))</f>
        <v/>
      </c>
      <c r="EB235" s="7" t="str">
        <f>IF(ISERROR(VLOOKUP(CONCATENATE($A235,"_L_",EB$1),Records!$C$2:$H$6601,1,FALSE)),"",VLOOKUP(CONCATENATE($A235,"_L_",EB$1),Records!$C$2:$H$6601,5,FALSE))</f>
        <v/>
      </c>
      <c r="EC235" s="33" t="str">
        <f>IF(ISERROR(VLOOKUP(CONCATENATE($A235,"_L_",EB$1),Records!$C$2:$H$6601,1,FALSE)),"",VLOOKUP(CONCATENATE($A235,"_L_",EB$1),Records!$C$2:$H$6601,6,FALSE))</f>
        <v/>
      </c>
    </row>
    <row r="236" spans="1:133" ht="15.75" x14ac:dyDescent="0.25">
      <c r="A236" s="11">
        <v>42418</v>
      </c>
      <c r="B236" s="18" t="s">
        <v>82</v>
      </c>
      <c r="C236" s="16">
        <f t="shared" si="7"/>
        <v>34</v>
      </c>
      <c r="D236" s="28" t="s">
        <v>62</v>
      </c>
      <c r="E236" s="8" t="s">
        <v>71</v>
      </c>
      <c r="F236" s="62">
        <f t="shared" si="6"/>
        <v>0</v>
      </c>
      <c r="G236" s="62">
        <f>HomeCalc!F236</f>
        <v>0</v>
      </c>
      <c r="H236" s="32" t="str">
        <f>IF(ISERROR(VLOOKUP(CONCATENATE($A236,"_L_",I$1),Records!$C$2:$H$6601,1,FALSE)),"",VLOOKUP(CONCATENATE($A236,"_L_",I$1),Records!$C$2:$H$6601,4,FALSE))</f>
        <v/>
      </c>
      <c r="I236" s="7" t="str">
        <f>IF(ISERROR(VLOOKUP(CONCATENATE($A236,"_L_",I$1),Records!$C$2:$H$6601,1,FALSE)),"",VLOOKUP(CONCATENATE($A236,"_L_",I$1),Records!$C$2:$H$6601,5,FALSE))</f>
        <v/>
      </c>
      <c r="J236" s="33" t="str">
        <f>IF(ISERROR(VLOOKUP(CONCATENATE($A236,"_L_",I$1),Records!$C$2:$H$6601,1,FALSE)),"",VLOOKUP(CONCATENATE($A236,"_L_",I$1),Records!$C$2:$H$6601,6,FALSE))</f>
        <v/>
      </c>
      <c r="K236" s="32" t="str">
        <f>IF(ISERROR(VLOOKUP(CONCATENATE($A236,"_L_",L$1),Records!$C$2:$H$6601,1,FALSE)),"",VLOOKUP(CONCATENATE($A236,"_L_",L$1),Records!$C$2:$H$6601,4,FALSE))</f>
        <v/>
      </c>
      <c r="L236" s="7" t="str">
        <f>IF(ISERROR(VLOOKUP(CONCATENATE($A236,"_L_",L$1),Records!$C$2:$H$6601,1,FALSE)),"",VLOOKUP(CONCATENATE($A236,"_L_",L$1),Records!$C$2:$H$6601,5,FALSE))</f>
        <v/>
      </c>
      <c r="M236" s="33" t="str">
        <f>IF(ISERROR(VLOOKUP(CONCATENATE($A236,"_L_",L$1),Records!$C$2:$H$6601,1,FALSE)),"",VLOOKUP(CONCATENATE($A236,"_L_",L$1),Records!$C$2:$H$6601,6,FALSE))</f>
        <v/>
      </c>
      <c r="N236" s="32" t="str">
        <f>IF(ISERROR(VLOOKUP(CONCATENATE($A236,"_L_",O$1),Records!$C$2:$H$6601,1,FALSE)),"",VLOOKUP(CONCATENATE($A236,"_L_",O$1),Records!$C$2:$H$6601,4,FALSE))</f>
        <v/>
      </c>
      <c r="O236" s="7" t="str">
        <f>IF(ISERROR(VLOOKUP(CONCATENATE($A236,"_L_",O$1),Records!$C$2:$H$6601,1,FALSE)),"",VLOOKUP(CONCATENATE($A236,"_L_",O$1),Records!$C$2:$H$6601,5,FALSE))</f>
        <v/>
      </c>
      <c r="P236" s="33" t="str">
        <f>IF(ISERROR(VLOOKUP(CONCATENATE($A236,"_L_",O$1),Records!$C$2:$H$6601,1,FALSE)),"",VLOOKUP(CONCATENATE($A236,"_L_",O$1),Records!$C$2:$H$6601,6,FALSE))</f>
        <v/>
      </c>
      <c r="Q236" s="32" t="str">
        <f>IF(ISERROR(VLOOKUP(CONCATENATE($A236,"_L_",R$1),Records!$C$2:$H$6601,1,FALSE)),"",VLOOKUP(CONCATENATE($A236,"_L_",R$1),Records!$C$2:$H$6601,4,FALSE))</f>
        <v/>
      </c>
      <c r="R236" s="7" t="str">
        <f>IF(ISERROR(VLOOKUP(CONCATENATE($A236,"_L_",R$1),Records!$C$2:$H$6601,1,FALSE)),"",VLOOKUP(CONCATENATE($A236,"_L_",R$1),Records!$C$2:$H$6601,5,FALSE))</f>
        <v/>
      </c>
      <c r="S236" s="33" t="str">
        <f>IF(ISERROR(VLOOKUP(CONCATENATE($A236,"_L_",R$1),Records!$C$2:$H$6601,1,FALSE)),"",VLOOKUP(CONCATENATE($A236,"_L_",R$1),Records!$C$2:$H$6601,6,FALSE))</f>
        <v/>
      </c>
      <c r="T236" s="32" t="str">
        <f>IF(ISERROR(VLOOKUP(CONCATENATE($A236,"_L_",U$1),Records!$C$2:$H$6601,1,FALSE)),"",VLOOKUP(CONCATENATE($A236,"_L_",U$1),Records!$C$2:$H$6601,4,FALSE))</f>
        <v/>
      </c>
      <c r="U236" s="7" t="str">
        <f>IF(ISERROR(VLOOKUP(CONCATENATE($A236,"_L_",U$1),Records!$C$2:$H$6601,1,FALSE)),"",VLOOKUP(CONCATENATE($A236,"_L_",U$1),Records!$C$2:$H$6601,5,FALSE))</f>
        <v/>
      </c>
      <c r="V236" s="33" t="str">
        <f>IF(ISERROR(VLOOKUP(CONCATENATE($A236,"_L_",U$1),Records!$C$2:$H$6601,1,FALSE)),"",VLOOKUP(CONCATENATE($A236,"_L_",U$1),Records!$C$2:$H$6601,6,FALSE))</f>
        <v/>
      </c>
      <c r="W236" s="32" t="str">
        <f>IF(ISERROR(VLOOKUP(CONCATENATE($A236,"_L_",X$1),Records!$C$2:$H$6601,1,FALSE)),"",VLOOKUP(CONCATENATE($A236,"_L_",X$1),Records!$C$2:$H$6601,4,FALSE))</f>
        <v/>
      </c>
      <c r="X236" s="7" t="str">
        <f>IF(ISERROR(VLOOKUP(CONCATENATE($A236,"_L_",X$1),Records!$C$2:$H$6601,1,FALSE)),"",VLOOKUP(CONCATENATE($A236,"_L_",X$1),Records!$C$2:$H$6601,5,FALSE))</f>
        <v/>
      </c>
      <c r="Y236" s="33" t="str">
        <f>IF(ISERROR(VLOOKUP(CONCATENATE($A236,"_L_",X$1),Records!$C$2:$H$6601,1,FALSE)),"",VLOOKUP(CONCATENATE($A236,"_L_",X$1),Records!$C$2:$H$6601,6,FALSE))</f>
        <v/>
      </c>
      <c r="Z236" s="32" t="str">
        <f>IF(ISERROR(VLOOKUP(CONCATENATE($A236,"_L_",AA$1),Records!$C$2:$H$6601,1,FALSE)),"",VLOOKUP(CONCATENATE($A236,"_L_",AA$1),Records!$C$2:$H$6601,4,FALSE))</f>
        <v/>
      </c>
      <c r="AA236" s="7" t="str">
        <f>IF(ISERROR(VLOOKUP(CONCATENATE($A236,"_L_",AA$1),Records!$C$2:$H$6601,1,FALSE)),"",VLOOKUP(CONCATENATE($A236,"_L_",AA$1),Records!$C$2:$H$6601,5,FALSE))</f>
        <v/>
      </c>
      <c r="AB236" s="33" t="str">
        <f>IF(ISERROR(VLOOKUP(CONCATENATE($A236,"_L_",AA$1),Records!$C$2:$H$6601,1,FALSE)),"",VLOOKUP(CONCATENATE($A236,"_L_",AA$1),Records!$C$2:$H$6601,6,FALSE))</f>
        <v/>
      </c>
      <c r="AC236" s="32" t="str">
        <f>IF(ISERROR(VLOOKUP(CONCATENATE($A236,"_L_",AD$1),Records!$C$2:$H$6601,1,FALSE)),"",VLOOKUP(CONCATENATE($A236,"_L_",AD$1),Records!$C$2:$H$6601,4,FALSE))</f>
        <v/>
      </c>
      <c r="AD236" s="7" t="str">
        <f>IF(ISERROR(VLOOKUP(CONCATENATE($A236,"_L_",AD$1),Records!$C$2:$H$6601,1,FALSE)),"",VLOOKUP(CONCATENATE($A236,"_L_",AD$1),Records!$C$2:$H$6601,5,FALSE))</f>
        <v/>
      </c>
      <c r="AE236" s="33" t="str">
        <f>IF(ISERROR(VLOOKUP(CONCATENATE($A236,"_L_",AD$1),Records!$C$2:$H$6601,1,FALSE)),"",VLOOKUP(CONCATENATE($A236,"_L_",AD$1),Records!$C$2:$H$6601,6,FALSE))</f>
        <v/>
      </c>
      <c r="AF236" s="32" t="str">
        <f>IF(ISERROR(VLOOKUP(CONCATENATE($A236,"_L_",AG$1),Records!$C$2:$H$6601,1,FALSE)),"",VLOOKUP(CONCATENATE($A236,"_L_",AG$1),Records!$C$2:$H$6601,4,FALSE))</f>
        <v/>
      </c>
      <c r="AG236" s="7" t="str">
        <f>IF(ISERROR(VLOOKUP(CONCATENATE($A236,"_L_",AG$1),Records!$C$2:$H$6601,1,FALSE)),"",VLOOKUP(CONCATENATE($A236,"_L_",AG$1),Records!$C$2:$H$6601,5,FALSE))</f>
        <v/>
      </c>
      <c r="AH236" s="33" t="str">
        <f>IF(ISERROR(VLOOKUP(CONCATENATE($A236,"_L_",AG$1),Records!$C$2:$H$6601,1,FALSE)),"",VLOOKUP(CONCATENATE($A236,"_L_",AG$1),Records!$C$2:$H$6601,6,FALSE))</f>
        <v/>
      </c>
      <c r="AI236" s="32" t="str">
        <f>IF(ISERROR(VLOOKUP(CONCATENATE($A236,"_L_",AJ$1),Records!$C$2:$H$6601,1,FALSE)),"",VLOOKUP(CONCATENATE($A236,"_L_",AJ$1),Records!$C$2:$H$6601,4,FALSE))</f>
        <v/>
      </c>
      <c r="AJ236" s="7" t="str">
        <f>IF(ISERROR(VLOOKUP(CONCATENATE($A236,"_L_",AJ$1),Records!$C$2:$H$6601,1,FALSE)),"",VLOOKUP(CONCATENATE($A236,"_L_",AJ$1),Records!$C$2:$H$6601,5,FALSE))</f>
        <v/>
      </c>
      <c r="AK236" s="33" t="str">
        <f>IF(ISERROR(VLOOKUP(CONCATENATE($A236,"_L_",AJ$1),Records!$C$2:$H$6601,1,FALSE)),"",VLOOKUP(CONCATENATE($A236,"_L_",AJ$1),Records!$C$2:$H$6601,6,FALSE))</f>
        <v/>
      </c>
      <c r="AL236" s="32" t="str">
        <f>IF(ISERROR(VLOOKUP(CONCATENATE($A236,"_L_",AM$1),Records!$C$2:$H$6601,1,FALSE)),"",VLOOKUP(CONCATENATE($A236,"_L_",AM$1),Records!$C$2:$H$6601,4,FALSE))</f>
        <v/>
      </c>
      <c r="AM236" s="7" t="str">
        <f>IF(ISERROR(VLOOKUP(CONCATENATE($A236,"_L_",AM$1),Records!$C$2:$H$6601,1,FALSE)),"",VLOOKUP(CONCATENATE($A236,"_L_",AM$1),Records!$C$2:$H$6601,5,FALSE))</f>
        <v/>
      </c>
      <c r="AN236" s="33" t="str">
        <f>IF(ISERROR(VLOOKUP(CONCATENATE($A236,"_L_",AM$1),Records!$C$2:$H$6601,1,FALSE)),"",VLOOKUP(CONCATENATE($A236,"_L_",AM$1),Records!$C$2:$H$6601,6,FALSE))</f>
        <v/>
      </c>
      <c r="AO236" s="32" t="str">
        <f>IF(ISERROR(VLOOKUP(CONCATENATE($A236,"_L_",AP$1),Records!$C$2:$H$6601,1,FALSE)),"",VLOOKUP(CONCATENATE($A236,"_L_",AP$1),Records!$C$2:$H$6601,4,FALSE))</f>
        <v/>
      </c>
      <c r="AP236" s="7" t="str">
        <f>IF(ISERROR(VLOOKUP(CONCATENATE($A236,"_L_",AP$1),Records!$C$2:$H$6601,1,FALSE)),"",VLOOKUP(CONCATENATE($A236,"_L_",AP$1),Records!$C$2:$H$6601,5,FALSE))</f>
        <v/>
      </c>
      <c r="AQ236" s="33" t="str">
        <f>IF(ISERROR(VLOOKUP(CONCATENATE($A236,"_L_",AP$1),Records!$C$2:$H$6601,1,FALSE)),"",VLOOKUP(CONCATENATE($A236,"_L_",AP$1),Records!$C$2:$H$6601,6,FALSE))</f>
        <v/>
      </c>
      <c r="AR236" s="32" t="str">
        <f>IF(ISERROR(VLOOKUP(CONCATENATE($A236,"_L_",AS$1),Records!$C$2:$H$6601,1,FALSE)),"",VLOOKUP(CONCATENATE($A236,"_L_",AS$1),Records!$C$2:$H$6601,4,FALSE))</f>
        <v/>
      </c>
      <c r="AS236" s="7" t="str">
        <f>IF(ISERROR(VLOOKUP(CONCATENATE($A236,"_L_",AS$1),Records!$C$2:$H$6601,1,FALSE)),"",VLOOKUP(CONCATENATE($A236,"_L_",AS$1),Records!$C$2:$H$6601,5,FALSE))</f>
        <v/>
      </c>
      <c r="AT236" s="33" t="str">
        <f>IF(ISERROR(VLOOKUP(CONCATENATE($A236,"_L_",AS$1),Records!$C$2:$H$6601,1,FALSE)),"",VLOOKUP(CONCATENATE($A236,"_L_",AS$1),Records!$C$2:$H$6601,6,FALSE))</f>
        <v/>
      </c>
      <c r="AU236" s="32" t="str">
        <f>IF(ISERROR(VLOOKUP(CONCATENATE($A236,"_L_",AV$1),Records!$C$2:$H$6601,1,FALSE)),"",VLOOKUP(CONCATENATE($A236,"_L_",AV$1),Records!$C$2:$H$6601,4,FALSE))</f>
        <v/>
      </c>
      <c r="AV236" s="7" t="str">
        <f>IF(ISERROR(VLOOKUP(CONCATENATE($A236,"_L_",AV$1),Records!$C$2:$H$6601,1,FALSE)),"",VLOOKUP(CONCATENATE($A236,"_L_",AV$1),Records!$C$2:$H$6601,5,FALSE))</f>
        <v/>
      </c>
      <c r="AW236" s="33" t="str">
        <f>IF(ISERROR(VLOOKUP(CONCATENATE($A236,"_L_",AV$1),Records!$C$2:$H$6601,1,FALSE)),"",VLOOKUP(CONCATENATE($A236,"_L_",AV$1),Records!$C$2:$H$6601,6,FALSE))</f>
        <v/>
      </c>
      <c r="AX236" s="32" t="str">
        <f>IF(ISERROR(VLOOKUP(CONCATENATE($A236,"_L_",AY$1),Records!$C$2:$H$6601,1,FALSE)),"",VLOOKUP(CONCATENATE($A236,"_L_",AY$1),Records!$C$2:$H$6601,4,FALSE))</f>
        <v/>
      </c>
      <c r="AY236" s="7" t="str">
        <f>IF(ISERROR(VLOOKUP(CONCATENATE($A236,"_L_",AY$1),Records!$C$2:$H$6601,1,FALSE)),"",VLOOKUP(CONCATENATE($A236,"_L_",AY$1),Records!$C$2:$H$6601,5,FALSE))</f>
        <v/>
      </c>
      <c r="AZ236" s="33" t="str">
        <f>IF(ISERROR(VLOOKUP(CONCATENATE($A236,"_L_",AY$1),Records!$C$2:$H$6601,1,FALSE)),"",VLOOKUP(CONCATENATE($A236,"_L_",AY$1),Records!$C$2:$H$6601,6,FALSE))</f>
        <v/>
      </c>
      <c r="BA236" s="32" t="str">
        <f>IF(ISERROR(VLOOKUP(CONCATENATE($A236,"_L_",BB$1),Records!$C$2:$H$6601,1,FALSE)),"",VLOOKUP(CONCATENATE($A236,"_L_",BB$1),Records!$C$2:$H$6601,4,FALSE))</f>
        <v/>
      </c>
      <c r="BB236" s="7" t="str">
        <f>IF(ISERROR(VLOOKUP(CONCATENATE($A236,"_L_",BB$1),Records!$C$2:$H$6601,1,FALSE)),"",VLOOKUP(CONCATENATE($A236,"_L_",BB$1),Records!$C$2:$H$6601,5,FALSE))</f>
        <v/>
      </c>
      <c r="BC236" s="33" t="str">
        <f>IF(ISERROR(VLOOKUP(CONCATENATE($A236,"_L_",BB$1),Records!$C$2:$H$6601,1,FALSE)),"",VLOOKUP(CONCATENATE($A236,"_L_",BB$1),Records!$C$2:$H$6601,6,FALSE))</f>
        <v/>
      </c>
      <c r="BD236" s="32" t="str">
        <f>IF(ISERROR(VLOOKUP(CONCATENATE($A236,"_L_",BE$1),Records!$C$2:$H$6601,1,FALSE)),"",VLOOKUP(CONCATENATE($A236,"_L_",BE$1),Records!$C$2:$H$6601,4,FALSE))</f>
        <v/>
      </c>
      <c r="BE236" s="7" t="str">
        <f>IF(ISERROR(VLOOKUP(CONCATENATE($A236,"_L_",BE$1),Records!$C$2:$H$6601,1,FALSE)),"",VLOOKUP(CONCATENATE($A236,"_L_",BE$1),Records!$C$2:$H$6601,5,FALSE))</f>
        <v/>
      </c>
      <c r="BF236" s="33" t="str">
        <f>IF(ISERROR(VLOOKUP(CONCATENATE($A236,"_L_",BE$1),Records!$C$2:$H$6601,1,FALSE)),"",VLOOKUP(CONCATENATE($A236,"_L_",BE$1),Records!$C$2:$H$6601,6,FALSE))</f>
        <v/>
      </c>
      <c r="BG236" s="32" t="str">
        <f>IF(ISERROR(VLOOKUP(CONCATENATE($A236,"_L_",BH$1),Records!$C$2:$H$6601,1,FALSE)),"",VLOOKUP(CONCATENATE($A236,"_L_",BH$1),Records!$C$2:$H$6601,4,FALSE))</f>
        <v/>
      </c>
      <c r="BH236" s="7" t="str">
        <f>IF(ISERROR(VLOOKUP(CONCATENATE($A236,"_L_",BH$1),Records!$C$2:$H$6601,1,FALSE)),"",VLOOKUP(CONCATENATE($A236,"_L_",BH$1),Records!$C$2:$H$6601,5,FALSE))</f>
        <v/>
      </c>
      <c r="BI236" s="33" t="str">
        <f>IF(ISERROR(VLOOKUP(CONCATENATE($A236,"_L_",BH$1),Records!$C$2:$H$6601,1,FALSE)),"",VLOOKUP(CONCATENATE($A236,"_L_",BH$1),Records!$C$2:$H$6601,6,FALSE))</f>
        <v/>
      </c>
      <c r="BJ236" s="32" t="str">
        <f>IF(ISERROR(VLOOKUP(CONCATENATE($A236,"_L_",BK$1),Records!$C$2:$H$6601,1,FALSE)),"",VLOOKUP(CONCATENATE($A236,"_L_",BK$1),Records!$C$2:$H$6601,4,FALSE))</f>
        <v/>
      </c>
      <c r="BK236" s="7" t="str">
        <f>IF(ISERROR(VLOOKUP(CONCATENATE($A236,"_L_",BK$1),Records!$C$2:$H$6601,1,FALSE)),"",VLOOKUP(CONCATENATE($A236,"_L_",BK$1),Records!$C$2:$H$6601,5,FALSE))</f>
        <v/>
      </c>
      <c r="BL236" s="33" t="str">
        <f>IF(ISERROR(VLOOKUP(CONCATENATE($A236,"_L_",BK$1),Records!$C$2:$H$6601,1,FALSE)),"",VLOOKUP(CONCATENATE($A236,"_L_",BK$1),Records!$C$2:$H$6601,6,FALSE))</f>
        <v/>
      </c>
      <c r="BM236" s="32" t="str">
        <f>IF(ISERROR(VLOOKUP(CONCATENATE($A236,"_L_",BN$1),Records!$C$2:$H$6601,1,FALSE)),"",VLOOKUP(CONCATENATE($A236,"_L_",BN$1),Records!$C$2:$H$6601,4,FALSE))</f>
        <v/>
      </c>
      <c r="BN236" s="7" t="str">
        <f>IF(ISERROR(VLOOKUP(CONCATENATE($A236,"_L_",BN$1),Records!$C$2:$H$6601,1,FALSE)),"",VLOOKUP(CONCATENATE($A236,"_L_",BN$1),Records!$C$2:$H$6601,5,FALSE))</f>
        <v/>
      </c>
      <c r="BO236" s="33" t="str">
        <f>IF(ISERROR(VLOOKUP(CONCATENATE($A236,"_L_",BN$1),Records!$C$2:$H$6601,1,FALSE)),"",VLOOKUP(CONCATENATE($A236,"_L_",BN$1),Records!$C$2:$H$6601,6,FALSE))</f>
        <v/>
      </c>
      <c r="BP236" s="32" t="str">
        <f>IF(ISERROR(VLOOKUP(CONCATENATE($A236,"_L_",BQ$1),Records!$C$2:$H$6601,1,FALSE)),"",VLOOKUP(CONCATENATE($A236,"_L_",BQ$1),Records!$C$2:$H$6601,4,FALSE))</f>
        <v/>
      </c>
      <c r="BQ236" s="7" t="str">
        <f>IF(ISERROR(VLOOKUP(CONCATENATE($A236,"_L_",BQ$1),Records!$C$2:$H$6601,1,FALSE)),"",VLOOKUP(CONCATENATE($A236,"_L_",BQ$1),Records!$C$2:$H$6601,5,FALSE))</f>
        <v/>
      </c>
      <c r="BR236" s="33" t="str">
        <f>IF(ISERROR(VLOOKUP(CONCATENATE($A236,"_L_",BQ$1),Records!$C$2:$H$6601,1,FALSE)),"",VLOOKUP(CONCATENATE($A236,"_L_",BQ$1),Records!$C$2:$H$6601,6,FALSE))</f>
        <v/>
      </c>
      <c r="BS236" s="32" t="str">
        <f>IF(ISERROR(VLOOKUP(CONCATENATE($A236,"_L_",BT$1),Records!$C$2:$H$6601,1,FALSE)),"",VLOOKUP(CONCATENATE($A236,"_L_",BT$1),Records!$C$2:$H$6601,4,FALSE))</f>
        <v/>
      </c>
      <c r="BT236" s="7" t="str">
        <f>IF(ISERROR(VLOOKUP(CONCATENATE($A236,"_L_",BT$1),Records!$C$2:$H$6601,1,FALSE)),"",VLOOKUP(CONCATENATE($A236,"_L_",BT$1),Records!$C$2:$H$6601,5,FALSE))</f>
        <v/>
      </c>
      <c r="BU236" s="33" t="str">
        <f>IF(ISERROR(VLOOKUP(CONCATENATE($A236,"_L_",BT$1),Records!$C$2:$H$6601,1,FALSE)),"",VLOOKUP(CONCATENATE($A236,"_L_",BT$1),Records!$C$2:$H$6601,6,FALSE))</f>
        <v/>
      </c>
      <c r="BV236" s="32" t="str">
        <f>IF(ISERROR(VLOOKUP(CONCATENATE($A236,"_L_",BW$1),Records!$C$2:$H$6601,1,FALSE)),"",VLOOKUP(CONCATENATE($A236,"_L_",BW$1),Records!$C$2:$H$6601,4,FALSE))</f>
        <v/>
      </c>
      <c r="BW236" s="7" t="str">
        <f>IF(ISERROR(VLOOKUP(CONCATENATE($A236,"_L_",BW$1),Records!$C$2:$H$6601,1,FALSE)),"",VLOOKUP(CONCATENATE($A236,"_L_",BW$1),Records!$C$2:$H$6601,5,FALSE))</f>
        <v/>
      </c>
      <c r="BX236" s="33" t="str">
        <f>IF(ISERROR(VLOOKUP(CONCATENATE($A236,"_L_",BW$1),Records!$C$2:$H$6601,1,FALSE)),"",VLOOKUP(CONCATENATE($A236,"_L_",BW$1),Records!$C$2:$H$6601,6,FALSE))</f>
        <v/>
      </c>
      <c r="BY236" s="32" t="str">
        <f>IF(ISERROR(VLOOKUP(CONCATENATE($A236,"_L_",BZ$1),Records!$C$2:$H$6601,1,FALSE)),"",VLOOKUP(CONCATENATE($A236,"_L_",BZ$1),Records!$C$2:$H$6601,4,FALSE))</f>
        <v/>
      </c>
      <c r="BZ236" s="7" t="str">
        <f>IF(ISERROR(VLOOKUP(CONCATENATE($A236,"_L_",BZ$1),Records!$C$2:$H$6601,1,FALSE)),"",VLOOKUP(CONCATENATE($A236,"_L_",BZ$1),Records!$C$2:$H$6601,5,FALSE))</f>
        <v/>
      </c>
      <c r="CA236" s="33" t="str">
        <f>IF(ISERROR(VLOOKUP(CONCATENATE($A236,"_L_",BZ$1),Records!$C$2:$H$6601,1,FALSE)),"",VLOOKUP(CONCATENATE($A236,"_L_",BZ$1),Records!$C$2:$H$6601,6,FALSE))</f>
        <v/>
      </c>
      <c r="CB236" s="32" t="str">
        <f>IF(ISERROR(VLOOKUP(CONCATENATE($A236,"_L_",CC$1),Records!$C$2:$H$6601,1,FALSE)),"",VLOOKUP(CONCATENATE($A236,"_L_",CC$1),Records!$C$2:$H$6601,4,FALSE))</f>
        <v/>
      </c>
      <c r="CC236" s="7" t="str">
        <f>IF(ISERROR(VLOOKUP(CONCATENATE($A236,"_L_",CC$1),Records!$C$2:$H$6601,1,FALSE)),"",VLOOKUP(CONCATENATE($A236,"_L_",CC$1),Records!$C$2:$H$6601,5,FALSE))</f>
        <v/>
      </c>
      <c r="CD236" s="33" t="str">
        <f>IF(ISERROR(VLOOKUP(CONCATENATE($A236,"_L_",CC$1),Records!$C$2:$H$6601,1,FALSE)),"",VLOOKUP(CONCATENATE($A236,"_L_",CC$1),Records!$C$2:$H$6601,6,FALSE))</f>
        <v/>
      </c>
      <c r="CE236" s="32" t="str">
        <f>IF(ISERROR(VLOOKUP(CONCATENATE($A236,"_L_",CF$1),Records!$C$2:$H$6601,1,FALSE)),"",VLOOKUP(CONCATENATE($A236,"_L_",CF$1),Records!$C$2:$H$6601,4,FALSE))</f>
        <v/>
      </c>
      <c r="CF236" s="7" t="str">
        <f>IF(ISERROR(VLOOKUP(CONCATENATE($A236,"_L_",CF$1),Records!$C$2:$H$6601,1,FALSE)),"",VLOOKUP(CONCATENATE($A236,"_L_",CF$1),Records!$C$2:$H$6601,5,FALSE))</f>
        <v/>
      </c>
      <c r="CG236" s="33" t="str">
        <f>IF(ISERROR(VLOOKUP(CONCATENATE($A236,"_L_",CF$1),Records!$C$2:$H$6601,1,FALSE)),"",VLOOKUP(CONCATENATE($A236,"_L_",CF$1),Records!$C$2:$H$6601,6,FALSE))</f>
        <v/>
      </c>
      <c r="CH236" s="32" t="str">
        <f>IF(ISERROR(VLOOKUP(CONCATENATE($A236,"_L_",CI$1),Records!$C$2:$H$6601,1,FALSE)),"",VLOOKUP(CONCATENATE($A236,"_L_",CI$1),Records!$C$2:$H$6601,4,FALSE))</f>
        <v/>
      </c>
      <c r="CI236" s="7" t="str">
        <f>IF(ISERROR(VLOOKUP(CONCATENATE($A236,"_L_",CI$1),Records!$C$2:$H$6601,1,FALSE)),"",VLOOKUP(CONCATENATE($A236,"_L_",CI$1),Records!$C$2:$H$6601,5,FALSE))</f>
        <v/>
      </c>
      <c r="CJ236" s="33" t="str">
        <f>IF(ISERROR(VLOOKUP(CONCATENATE($A236,"_L_",CI$1),Records!$C$2:$H$6601,1,FALSE)),"",VLOOKUP(CONCATENATE($A236,"_L_",CI$1),Records!$C$2:$H$6601,6,FALSE))</f>
        <v/>
      </c>
      <c r="CK236" s="32" t="str">
        <f>IF(ISERROR(VLOOKUP(CONCATENATE($A236,"_L_",CL$1),Records!$C$2:$H$6601,1,FALSE)),"",VLOOKUP(CONCATENATE($A236,"_L_",CL$1),Records!$C$2:$H$6601,4,FALSE))</f>
        <v/>
      </c>
      <c r="CL236" s="7" t="str">
        <f>IF(ISERROR(VLOOKUP(CONCATENATE($A236,"_L_",CL$1),Records!$C$2:$H$6601,1,FALSE)),"",VLOOKUP(CONCATENATE($A236,"_L_",CL$1),Records!$C$2:$H$6601,5,FALSE))</f>
        <v/>
      </c>
      <c r="CM236" s="33" t="str">
        <f>IF(ISERROR(VLOOKUP(CONCATENATE($A236,"_L_",CL$1),Records!$C$2:$H$6601,1,FALSE)),"",VLOOKUP(CONCATENATE($A236,"_L_",CL$1),Records!$C$2:$H$6601,6,FALSE))</f>
        <v/>
      </c>
      <c r="CN236" s="32" t="str">
        <f>IF(ISERROR(VLOOKUP(CONCATENATE($A236,"_L_",CO$1),Records!$C$2:$H$6601,1,FALSE)),"",VLOOKUP(CONCATENATE($A236,"_L_",CO$1),Records!$C$2:$H$6601,4,FALSE))</f>
        <v/>
      </c>
      <c r="CO236" s="7" t="str">
        <f>IF(ISERROR(VLOOKUP(CONCATENATE($A236,"_L_",CO$1),Records!$C$2:$H$6601,1,FALSE)),"",VLOOKUP(CONCATENATE($A236,"_L_",CO$1),Records!$C$2:$H$6601,5,FALSE))</f>
        <v/>
      </c>
      <c r="CP236" s="33" t="str">
        <f>IF(ISERROR(VLOOKUP(CONCATENATE($A236,"_L_",CO$1),Records!$C$2:$H$6601,1,FALSE)),"",VLOOKUP(CONCATENATE($A236,"_L_",CO$1),Records!$C$2:$H$6601,6,FALSE))</f>
        <v/>
      </c>
      <c r="CQ236" s="32" t="str">
        <f>IF(ISERROR(VLOOKUP(CONCATENATE($A236,"_L_",CR$1),Records!$C$2:$H$6601,1,FALSE)),"",VLOOKUP(CONCATENATE($A236,"_L_",CR$1),Records!$C$2:$H$6601,4,FALSE))</f>
        <v/>
      </c>
      <c r="CR236" s="7" t="str">
        <f>IF(ISERROR(VLOOKUP(CONCATENATE($A236,"_L_",CR$1),Records!$C$2:$H$6601,1,FALSE)),"",VLOOKUP(CONCATENATE($A236,"_L_",CR$1),Records!$C$2:$H$6601,5,FALSE))</f>
        <v/>
      </c>
      <c r="CS236" s="33" t="str">
        <f>IF(ISERROR(VLOOKUP(CONCATENATE($A236,"_L_",CR$1),Records!$C$2:$H$6601,1,FALSE)),"",VLOOKUP(CONCATENATE($A236,"_L_",CR$1),Records!$C$2:$H$6601,6,FALSE))</f>
        <v/>
      </c>
      <c r="CT236" s="32" t="str">
        <f>IF(ISERROR(VLOOKUP(CONCATENATE($A236,"_L_",CU$1),Records!$C$2:$H$6601,1,FALSE)),"",VLOOKUP(CONCATENATE($A236,"_L_",CU$1),Records!$C$2:$H$6601,4,FALSE))</f>
        <v/>
      </c>
      <c r="CU236" s="7" t="str">
        <f>IF(ISERROR(VLOOKUP(CONCATENATE($A236,"_L_",CU$1),Records!$C$2:$H$6601,1,FALSE)),"",VLOOKUP(CONCATENATE($A236,"_L_",CU$1),Records!$C$2:$H$6601,5,FALSE))</f>
        <v/>
      </c>
      <c r="CV236" s="33" t="str">
        <f>IF(ISERROR(VLOOKUP(CONCATENATE($A236,"_L_",CU$1),Records!$C$2:$H$6601,1,FALSE)),"",VLOOKUP(CONCATENATE($A236,"_L_",CU$1),Records!$C$2:$H$6601,6,FALSE))</f>
        <v/>
      </c>
      <c r="CW236" s="32" t="str">
        <f>IF(ISERROR(VLOOKUP(CONCATENATE($A236,"_L_",CX$1),Records!$C$2:$H$6601,1,FALSE)),"",VLOOKUP(CONCATENATE($A236,"_L_",CX$1),Records!$C$2:$H$6601,4,FALSE))</f>
        <v/>
      </c>
      <c r="CX236" s="7" t="str">
        <f>IF(ISERROR(VLOOKUP(CONCATENATE($A236,"_L_",CX$1),Records!$C$2:$H$6601,1,FALSE)),"",VLOOKUP(CONCATENATE($A236,"_L_",CX$1),Records!$C$2:$H$6601,5,FALSE))</f>
        <v/>
      </c>
      <c r="CY236" s="33" t="str">
        <f>IF(ISERROR(VLOOKUP(CONCATENATE($A236,"_L_",CX$1),Records!$C$2:$H$6601,1,FALSE)),"",VLOOKUP(CONCATENATE($A236,"_L_",CX$1),Records!$C$2:$H$6601,6,FALSE))</f>
        <v/>
      </c>
      <c r="CZ236" s="32" t="str">
        <f>IF(ISERROR(VLOOKUP(CONCATENATE($A236,"_L_",DA$1),Records!$C$2:$H$6601,1,FALSE)),"",VLOOKUP(CONCATENATE($A236,"_L_",DA$1),Records!$C$2:$H$6601,4,FALSE))</f>
        <v/>
      </c>
      <c r="DA236" s="7" t="str">
        <f>IF(ISERROR(VLOOKUP(CONCATENATE($A236,"_L_",DA$1),Records!$C$2:$H$6601,1,FALSE)),"",VLOOKUP(CONCATENATE($A236,"_L_",DA$1),Records!$C$2:$H$6601,5,FALSE))</f>
        <v/>
      </c>
      <c r="DB236" s="33" t="str">
        <f>IF(ISERROR(VLOOKUP(CONCATENATE($A236,"_L_",DA$1),Records!$C$2:$H$6601,1,FALSE)),"",VLOOKUP(CONCATENATE($A236,"_L_",DA$1),Records!$C$2:$H$6601,6,FALSE))</f>
        <v/>
      </c>
      <c r="DC236" s="32" t="str">
        <f>IF(ISERROR(VLOOKUP(CONCATENATE($A236,"_L_",DD$1),Records!$C$2:$H$6601,1,FALSE)),"",VLOOKUP(CONCATENATE($A236,"_L_",DD$1),Records!$C$2:$H$6601,4,FALSE))</f>
        <v/>
      </c>
      <c r="DD236" s="7" t="str">
        <f>IF(ISERROR(VLOOKUP(CONCATENATE($A236,"_L_",DD$1),Records!$C$2:$H$6601,1,FALSE)),"",VLOOKUP(CONCATENATE($A236,"_L_",DD$1),Records!$C$2:$H$6601,5,FALSE))</f>
        <v/>
      </c>
      <c r="DE236" s="33" t="str">
        <f>IF(ISERROR(VLOOKUP(CONCATENATE($A236,"_L_",DD$1),Records!$C$2:$H$6601,1,FALSE)),"",VLOOKUP(CONCATENATE($A236,"_L_",DD$1),Records!$C$2:$H$6601,6,FALSE))</f>
        <v/>
      </c>
      <c r="DF236" s="32" t="str">
        <f>IF(ISERROR(VLOOKUP(CONCATENATE($A236,"_L_",DG$1),Records!$C$2:$H$6601,1,FALSE)),"",VLOOKUP(CONCATENATE($A236,"_L_",DG$1),Records!$C$2:$H$6601,4,FALSE))</f>
        <v/>
      </c>
      <c r="DG236" s="7" t="str">
        <f>IF(ISERROR(VLOOKUP(CONCATENATE($A236,"_L_",DG$1),Records!$C$2:$H$6601,1,FALSE)),"",VLOOKUP(CONCATENATE($A236,"_L_",DG$1),Records!$C$2:$H$6601,5,FALSE))</f>
        <v/>
      </c>
      <c r="DH236" s="33" t="str">
        <f>IF(ISERROR(VLOOKUP(CONCATENATE($A236,"_L_",DG$1),Records!$C$2:$H$6601,1,FALSE)),"",VLOOKUP(CONCATENATE($A236,"_L_",DG$1),Records!$C$2:$H$6601,6,FALSE))</f>
        <v/>
      </c>
      <c r="DI236" s="32" t="str">
        <f>IF(ISERROR(VLOOKUP(CONCATENATE($A236,"_L_",DJ$1),Records!$C$2:$H$6601,1,FALSE)),"",VLOOKUP(CONCATENATE($A236,"_L_",DJ$1),Records!$C$2:$H$6601,4,FALSE))</f>
        <v/>
      </c>
      <c r="DJ236" s="7" t="str">
        <f>IF(ISERROR(VLOOKUP(CONCATENATE($A236,"_L_",DJ$1),Records!$C$2:$H$6601,1,FALSE)),"",VLOOKUP(CONCATENATE($A236,"_L_",DJ$1),Records!$C$2:$H$6601,5,FALSE))</f>
        <v/>
      </c>
      <c r="DK236" s="33" t="str">
        <f>IF(ISERROR(VLOOKUP(CONCATENATE($A236,"_L_",DJ$1),Records!$C$2:$H$6601,1,FALSE)),"",VLOOKUP(CONCATENATE($A236,"_L_",DJ$1),Records!$C$2:$H$6601,6,FALSE))</f>
        <v/>
      </c>
      <c r="DL236" s="32" t="str">
        <f>IF(ISERROR(VLOOKUP(CONCATENATE($A236,"_L_",DM$1),Records!$C$2:$H$6601,1,FALSE)),"",VLOOKUP(CONCATENATE($A236,"_L_",DM$1),Records!$C$2:$H$6601,4,FALSE))</f>
        <v/>
      </c>
      <c r="DM236" s="7" t="str">
        <f>IF(ISERROR(VLOOKUP(CONCATENATE($A236,"_L_",DM$1),Records!$C$2:$H$6601,1,FALSE)),"",VLOOKUP(CONCATENATE($A236,"_L_",DM$1),Records!$C$2:$H$6601,5,FALSE))</f>
        <v/>
      </c>
      <c r="DN236" s="33" t="str">
        <f>IF(ISERROR(VLOOKUP(CONCATENATE($A236,"_L_",DM$1),Records!$C$2:$H$6601,1,FALSE)),"",VLOOKUP(CONCATENATE($A236,"_L_",DM$1),Records!$C$2:$H$6601,6,FALSE))</f>
        <v/>
      </c>
      <c r="DO236" s="32" t="str">
        <f>IF(ISERROR(VLOOKUP(CONCATENATE($A236,"_L_",DP$1),Records!$C$2:$H$6601,1,FALSE)),"",VLOOKUP(CONCATENATE($A236,"_L_",DP$1),Records!$C$2:$H$6601,4,FALSE))</f>
        <v/>
      </c>
      <c r="DP236" s="7" t="str">
        <f>IF(ISERROR(VLOOKUP(CONCATENATE($A236,"_L_",DP$1),Records!$C$2:$H$6601,1,FALSE)),"",VLOOKUP(CONCATENATE($A236,"_L_",DP$1),Records!$C$2:$H$6601,5,FALSE))</f>
        <v/>
      </c>
      <c r="DQ236" s="33" t="str">
        <f>IF(ISERROR(VLOOKUP(CONCATENATE($A236,"_L_",DP$1),Records!$C$2:$H$6601,1,FALSE)),"",VLOOKUP(CONCATENATE($A236,"_L_",DP$1),Records!$C$2:$H$6601,6,FALSE))</f>
        <v/>
      </c>
      <c r="DR236" s="32" t="str">
        <f>IF(ISERROR(VLOOKUP(CONCATENATE($A236,"_L_",DS$1),Records!$C$2:$H$6601,1,FALSE)),"",VLOOKUP(CONCATENATE($A236,"_L_",DS$1),Records!$C$2:$H$6601,4,FALSE))</f>
        <v/>
      </c>
      <c r="DS236" s="7" t="str">
        <f>IF(ISERROR(VLOOKUP(CONCATENATE($A236,"_L_",DS$1),Records!$C$2:$H$6601,1,FALSE)),"",VLOOKUP(CONCATENATE($A236,"_L_",DS$1),Records!$C$2:$H$6601,5,FALSE))</f>
        <v/>
      </c>
      <c r="DT236" s="33" t="str">
        <f>IF(ISERROR(VLOOKUP(CONCATENATE($A236,"_L_",DS$1),Records!$C$2:$H$6601,1,FALSE)),"",VLOOKUP(CONCATENATE($A236,"_L_",DS$1),Records!$C$2:$H$6601,6,FALSE))</f>
        <v/>
      </c>
      <c r="DU236" s="32" t="str">
        <f>IF(ISERROR(VLOOKUP(CONCATENATE($A236,"_L_",DV$1),Records!$C$2:$H$6601,1,FALSE)),"",VLOOKUP(CONCATENATE($A236,"_L_",DV$1),Records!$C$2:$H$6601,4,FALSE))</f>
        <v/>
      </c>
      <c r="DV236" s="7" t="str">
        <f>IF(ISERROR(VLOOKUP(CONCATENATE($A236,"_L_",DV$1),Records!$C$2:$H$6601,1,FALSE)),"",VLOOKUP(CONCATENATE($A236,"_L_",DV$1),Records!$C$2:$H$6601,5,FALSE))</f>
        <v/>
      </c>
      <c r="DW236" s="33" t="str">
        <f>IF(ISERROR(VLOOKUP(CONCATENATE($A236,"_L_",DV$1),Records!$C$2:$H$6601,1,FALSE)),"",VLOOKUP(CONCATENATE($A236,"_L_",DV$1),Records!$C$2:$H$6601,6,FALSE))</f>
        <v/>
      </c>
      <c r="DX236" s="32" t="str">
        <f>IF(ISERROR(VLOOKUP(CONCATENATE($A236,"_L_",DY$1),Records!$C$2:$H$6601,1,FALSE)),"",VLOOKUP(CONCATENATE($A236,"_L_",DY$1),Records!$C$2:$H$6601,4,FALSE))</f>
        <v/>
      </c>
      <c r="DY236" s="7" t="str">
        <f>IF(ISERROR(VLOOKUP(CONCATENATE($A236,"_L_",DY$1),Records!$C$2:$H$6601,1,FALSE)),"",VLOOKUP(CONCATENATE($A236,"_L_",DY$1),Records!$C$2:$H$6601,5,FALSE))</f>
        <v/>
      </c>
      <c r="DZ236" s="33" t="str">
        <f>IF(ISERROR(VLOOKUP(CONCATENATE($A236,"_L_",DY$1),Records!$C$2:$H$6601,1,FALSE)),"",VLOOKUP(CONCATENATE($A236,"_L_",DY$1),Records!$C$2:$H$6601,6,FALSE))</f>
        <v/>
      </c>
      <c r="EA236" s="32" t="str">
        <f>IF(ISERROR(VLOOKUP(CONCATENATE($A236,"_L_",EB$1),Records!$C$2:$H$6601,1,FALSE)),"",VLOOKUP(CONCATENATE($A236,"_L_",EB$1),Records!$C$2:$H$6601,4,FALSE))</f>
        <v/>
      </c>
      <c r="EB236" s="7" t="str">
        <f>IF(ISERROR(VLOOKUP(CONCATENATE($A236,"_L_",EB$1),Records!$C$2:$H$6601,1,FALSE)),"",VLOOKUP(CONCATENATE($A236,"_L_",EB$1),Records!$C$2:$H$6601,5,FALSE))</f>
        <v/>
      </c>
      <c r="EC236" s="33" t="str">
        <f>IF(ISERROR(VLOOKUP(CONCATENATE($A236,"_L_",EB$1),Records!$C$2:$H$6601,1,FALSE)),"",VLOOKUP(CONCATENATE($A236,"_L_",EB$1),Records!$C$2:$H$6601,6,FALSE))</f>
        <v/>
      </c>
    </row>
    <row r="237" spans="1:133" ht="15.75" x14ac:dyDescent="0.25">
      <c r="A237" s="11">
        <v>42419</v>
      </c>
      <c r="B237" s="18" t="s">
        <v>82</v>
      </c>
      <c r="C237" s="16">
        <f t="shared" si="7"/>
        <v>34</v>
      </c>
      <c r="D237" s="27" t="s">
        <v>63</v>
      </c>
      <c r="E237" s="8" t="s">
        <v>71</v>
      </c>
      <c r="F237" s="62">
        <f t="shared" si="6"/>
        <v>0</v>
      </c>
      <c r="G237" s="62">
        <f>HomeCalc!F237</f>
        <v>0</v>
      </c>
      <c r="H237" s="32" t="str">
        <f>IF(ISERROR(VLOOKUP(CONCATENATE($A237,"_L_",I$1),Records!$C$2:$H$6601,1,FALSE)),"",VLOOKUP(CONCATENATE($A237,"_L_",I$1),Records!$C$2:$H$6601,4,FALSE))</f>
        <v/>
      </c>
      <c r="I237" s="7" t="str">
        <f>IF(ISERROR(VLOOKUP(CONCATENATE($A237,"_L_",I$1),Records!$C$2:$H$6601,1,FALSE)),"",VLOOKUP(CONCATENATE($A237,"_L_",I$1),Records!$C$2:$H$6601,5,FALSE))</f>
        <v/>
      </c>
      <c r="J237" s="33" t="str">
        <f>IF(ISERROR(VLOOKUP(CONCATENATE($A237,"_L_",I$1),Records!$C$2:$H$6601,1,FALSE)),"",VLOOKUP(CONCATENATE($A237,"_L_",I$1),Records!$C$2:$H$6601,6,FALSE))</f>
        <v/>
      </c>
      <c r="K237" s="32" t="str">
        <f>IF(ISERROR(VLOOKUP(CONCATENATE($A237,"_L_",L$1),Records!$C$2:$H$6601,1,FALSE)),"",VLOOKUP(CONCATENATE($A237,"_L_",L$1),Records!$C$2:$H$6601,4,FALSE))</f>
        <v/>
      </c>
      <c r="L237" s="7" t="str">
        <f>IF(ISERROR(VLOOKUP(CONCATENATE($A237,"_L_",L$1),Records!$C$2:$H$6601,1,FALSE)),"",VLOOKUP(CONCATENATE($A237,"_L_",L$1),Records!$C$2:$H$6601,5,FALSE))</f>
        <v/>
      </c>
      <c r="M237" s="33" t="str">
        <f>IF(ISERROR(VLOOKUP(CONCATENATE($A237,"_L_",L$1),Records!$C$2:$H$6601,1,FALSE)),"",VLOOKUP(CONCATENATE($A237,"_L_",L$1),Records!$C$2:$H$6601,6,FALSE))</f>
        <v/>
      </c>
      <c r="N237" s="32" t="str">
        <f>IF(ISERROR(VLOOKUP(CONCATENATE($A237,"_L_",O$1),Records!$C$2:$H$6601,1,FALSE)),"",VLOOKUP(CONCATENATE($A237,"_L_",O$1),Records!$C$2:$H$6601,4,FALSE))</f>
        <v/>
      </c>
      <c r="O237" s="7" t="str">
        <f>IF(ISERROR(VLOOKUP(CONCATENATE($A237,"_L_",O$1),Records!$C$2:$H$6601,1,FALSE)),"",VLOOKUP(CONCATENATE($A237,"_L_",O$1),Records!$C$2:$H$6601,5,FALSE))</f>
        <v/>
      </c>
      <c r="P237" s="33" t="str">
        <f>IF(ISERROR(VLOOKUP(CONCATENATE($A237,"_L_",O$1),Records!$C$2:$H$6601,1,FALSE)),"",VLOOKUP(CONCATENATE($A237,"_L_",O$1),Records!$C$2:$H$6601,6,FALSE))</f>
        <v/>
      </c>
      <c r="Q237" s="32" t="str">
        <f>IF(ISERROR(VLOOKUP(CONCATENATE($A237,"_L_",R$1),Records!$C$2:$H$6601,1,FALSE)),"",VLOOKUP(CONCATENATE($A237,"_L_",R$1),Records!$C$2:$H$6601,4,FALSE))</f>
        <v/>
      </c>
      <c r="R237" s="7" t="str">
        <f>IF(ISERROR(VLOOKUP(CONCATENATE($A237,"_L_",R$1),Records!$C$2:$H$6601,1,FALSE)),"",VLOOKUP(CONCATENATE($A237,"_L_",R$1),Records!$C$2:$H$6601,5,FALSE))</f>
        <v/>
      </c>
      <c r="S237" s="33" t="str">
        <f>IF(ISERROR(VLOOKUP(CONCATENATE($A237,"_L_",R$1),Records!$C$2:$H$6601,1,FALSE)),"",VLOOKUP(CONCATENATE($A237,"_L_",R$1),Records!$C$2:$H$6601,6,FALSE))</f>
        <v/>
      </c>
      <c r="T237" s="32" t="str">
        <f>IF(ISERROR(VLOOKUP(CONCATENATE($A237,"_L_",U$1),Records!$C$2:$H$6601,1,FALSE)),"",VLOOKUP(CONCATENATE($A237,"_L_",U$1),Records!$C$2:$H$6601,4,FALSE))</f>
        <v/>
      </c>
      <c r="U237" s="7" t="str">
        <f>IF(ISERROR(VLOOKUP(CONCATENATE($A237,"_L_",U$1),Records!$C$2:$H$6601,1,FALSE)),"",VLOOKUP(CONCATENATE($A237,"_L_",U$1),Records!$C$2:$H$6601,5,FALSE))</f>
        <v/>
      </c>
      <c r="V237" s="33" t="str">
        <f>IF(ISERROR(VLOOKUP(CONCATENATE($A237,"_L_",U$1),Records!$C$2:$H$6601,1,FALSE)),"",VLOOKUP(CONCATENATE($A237,"_L_",U$1),Records!$C$2:$H$6601,6,FALSE))</f>
        <v/>
      </c>
      <c r="W237" s="32" t="str">
        <f>IF(ISERROR(VLOOKUP(CONCATENATE($A237,"_L_",X$1),Records!$C$2:$H$6601,1,FALSE)),"",VLOOKUP(CONCATENATE($A237,"_L_",X$1),Records!$C$2:$H$6601,4,FALSE))</f>
        <v/>
      </c>
      <c r="X237" s="7" t="str">
        <f>IF(ISERROR(VLOOKUP(CONCATENATE($A237,"_L_",X$1),Records!$C$2:$H$6601,1,FALSE)),"",VLOOKUP(CONCATENATE($A237,"_L_",X$1),Records!$C$2:$H$6601,5,FALSE))</f>
        <v/>
      </c>
      <c r="Y237" s="33" t="str">
        <f>IF(ISERROR(VLOOKUP(CONCATENATE($A237,"_L_",X$1),Records!$C$2:$H$6601,1,FALSE)),"",VLOOKUP(CONCATENATE($A237,"_L_",X$1),Records!$C$2:$H$6601,6,FALSE))</f>
        <v/>
      </c>
      <c r="Z237" s="32" t="str">
        <f>IF(ISERROR(VLOOKUP(CONCATENATE($A237,"_L_",AA$1),Records!$C$2:$H$6601,1,FALSE)),"",VLOOKUP(CONCATENATE($A237,"_L_",AA$1),Records!$C$2:$H$6601,4,FALSE))</f>
        <v/>
      </c>
      <c r="AA237" s="7" t="str">
        <f>IF(ISERROR(VLOOKUP(CONCATENATE($A237,"_L_",AA$1),Records!$C$2:$H$6601,1,FALSE)),"",VLOOKUP(CONCATENATE($A237,"_L_",AA$1),Records!$C$2:$H$6601,5,FALSE))</f>
        <v/>
      </c>
      <c r="AB237" s="33" t="str">
        <f>IF(ISERROR(VLOOKUP(CONCATENATE($A237,"_L_",AA$1),Records!$C$2:$H$6601,1,FALSE)),"",VLOOKUP(CONCATENATE($A237,"_L_",AA$1),Records!$C$2:$H$6601,6,FALSE))</f>
        <v/>
      </c>
      <c r="AC237" s="32" t="str">
        <f>IF(ISERROR(VLOOKUP(CONCATENATE($A237,"_L_",AD$1),Records!$C$2:$H$6601,1,FALSE)),"",VLOOKUP(CONCATENATE($A237,"_L_",AD$1),Records!$C$2:$H$6601,4,FALSE))</f>
        <v/>
      </c>
      <c r="AD237" s="7" t="str">
        <f>IF(ISERROR(VLOOKUP(CONCATENATE($A237,"_L_",AD$1),Records!$C$2:$H$6601,1,FALSE)),"",VLOOKUP(CONCATENATE($A237,"_L_",AD$1),Records!$C$2:$H$6601,5,FALSE))</f>
        <v/>
      </c>
      <c r="AE237" s="33" t="str">
        <f>IF(ISERROR(VLOOKUP(CONCATENATE($A237,"_L_",AD$1),Records!$C$2:$H$6601,1,FALSE)),"",VLOOKUP(CONCATENATE($A237,"_L_",AD$1),Records!$C$2:$H$6601,6,FALSE))</f>
        <v/>
      </c>
      <c r="AF237" s="32" t="str">
        <f>IF(ISERROR(VLOOKUP(CONCATENATE($A237,"_L_",AG$1),Records!$C$2:$H$6601,1,FALSE)),"",VLOOKUP(CONCATENATE($A237,"_L_",AG$1),Records!$C$2:$H$6601,4,FALSE))</f>
        <v/>
      </c>
      <c r="AG237" s="7" t="str">
        <f>IF(ISERROR(VLOOKUP(CONCATENATE($A237,"_L_",AG$1),Records!$C$2:$H$6601,1,FALSE)),"",VLOOKUP(CONCATENATE($A237,"_L_",AG$1),Records!$C$2:$H$6601,5,FALSE))</f>
        <v/>
      </c>
      <c r="AH237" s="33" t="str">
        <f>IF(ISERROR(VLOOKUP(CONCATENATE($A237,"_L_",AG$1),Records!$C$2:$H$6601,1,FALSE)),"",VLOOKUP(CONCATENATE($A237,"_L_",AG$1),Records!$C$2:$H$6601,6,FALSE))</f>
        <v/>
      </c>
      <c r="AI237" s="32" t="str">
        <f>IF(ISERROR(VLOOKUP(CONCATENATE($A237,"_L_",AJ$1),Records!$C$2:$H$6601,1,FALSE)),"",VLOOKUP(CONCATENATE($A237,"_L_",AJ$1),Records!$C$2:$H$6601,4,FALSE))</f>
        <v/>
      </c>
      <c r="AJ237" s="7" t="str">
        <f>IF(ISERROR(VLOOKUP(CONCATENATE($A237,"_L_",AJ$1),Records!$C$2:$H$6601,1,FALSE)),"",VLOOKUP(CONCATENATE($A237,"_L_",AJ$1),Records!$C$2:$H$6601,5,FALSE))</f>
        <v/>
      </c>
      <c r="AK237" s="33" t="str">
        <f>IF(ISERROR(VLOOKUP(CONCATENATE($A237,"_L_",AJ$1),Records!$C$2:$H$6601,1,FALSE)),"",VLOOKUP(CONCATENATE($A237,"_L_",AJ$1),Records!$C$2:$H$6601,6,FALSE))</f>
        <v/>
      </c>
      <c r="AL237" s="32" t="str">
        <f>IF(ISERROR(VLOOKUP(CONCATENATE($A237,"_L_",AM$1),Records!$C$2:$H$6601,1,FALSE)),"",VLOOKUP(CONCATENATE($A237,"_L_",AM$1),Records!$C$2:$H$6601,4,FALSE))</f>
        <v/>
      </c>
      <c r="AM237" s="7" t="str">
        <f>IF(ISERROR(VLOOKUP(CONCATENATE($A237,"_L_",AM$1),Records!$C$2:$H$6601,1,FALSE)),"",VLOOKUP(CONCATENATE($A237,"_L_",AM$1),Records!$C$2:$H$6601,5,FALSE))</f>
        <v/>
      </c>
      <c r="AN237" s="33" t="str">
        <f>IF(ISERROR(VLOOKUP(CONCATENATE($A237,"_L_",AM$1),Records!$C$2:$H$6601,1,FALSE)),"",VLOOKUP(CONCATENATE($A237,"_L_",AM$1),Records!$C$2:$H$6601,6,FALSE))</f>
        <v/>
      </c>
      <c r="AO237" s="32" t="str">
        <f>IF(ISERROR(VLOOKUP(CONCATENATE($A237,"_L_",AP$1),Records!$C$2:$H$6601,1,FALSE)),"",VLOOKUP(CONCATENATE($A237,"_L_",AP$1),Records!$C$2:$H$6601,4,FALSE))</f>
        <v/>
      </c>
      <c r="AP237" s="7" t="str">
        <f>IF(ISERROR(VLOOKUP(CONCATENATE($A237,"_L_",AP$1),Records!$C$2:$H$6601,1,FALSE)),"",VLOOKUP(CONCATENATE($A237,"_L_",AP$1),Records!$C$2:$H$6601,5,FALSE))</f>
        <v/>
      </c>
      <c r="AQ237" s="33" t="str">
        <f>IF(ISERROR(VLOOKUP(CONCATENATE($A237,"_L_",AP$1),Records!$C$2:$H$6601,1,FALSE)),"",VLOOKUP(CONCATENATE($A237,"_L_",AP$1),Records!$C$2:$H$6601,6,FALSE))</f>
        <v/>
      </c>
      <c r="AR237" s="32" t="str">
        <f>IF(ISERROR(VLOOKUP(CONCATENATE($A237,"_L_",AS$1),Records!$C$2:$H$6601,1,FALSE)),"",VLOOKUP(CONCATENATE($A237,"_L_",AS$1),Records!$C$2:$H$6601,4,FALSE))</f>
        <v/>
      </c>
      <c r="AS237" s="7" t="str">
        <f>IF(ISERROR(VLOOKUP(CONCATENATE($A237,"_L_",AS$1),Records!$C$2:$H$6601,1,FALSE)),"",VLOOKUP(CONCATENATE($A237,"_L_",AS$1),Records!$C$2:$H$6601,5,FALSE))</f>
        <v/>
      </c>
      <c r="AT237" s="33" t="str">
        <f>IF(ISERROR(VLOOKUP(CONCATENATE($A237,"_L_",AS$1),Records!$C$2:$H$6601,1,FALSE)),"",VLOOKUP(CONCATENATE($A237,"_L_",AS$1),Records!$C$2:$H$6601,6,FALSE))</f>
        <v/>
      </c>
      <c r="AU237" s="32" t="str">
        <f>IF(ISERROR(VLOOKUP(CONCATENATE($A237,"_L_",AV$1),Records!$C$2:$H$6601,1,FALSE)),"",VLOOKUP(CONCATENATE($A237,"_L_",AV$1),Records!$C$2:$H$6601,4,FALSE))</f>
        <v/>
      </c>
      <c r="AV237" s="7" t="str">
        <f>IF(ISERROR(VLOOKUP(CONCATENATE($A237,"_L_",AV$1),Records!$C$2:$H$6601,1,FALSE)),"",VLOOKUP(CONCATENATE($A237,"_L_",AV$1),Records!$C$2:$H$6601,5,FALSE))</f>
        <v/>
      </c>
      <c r="AW237" s="33" t="str">
        <f>IF(ISERROR(VLOOKUP(CONCATENATE($A237,"_L_",AV$1),Records!$C$2:$H$6601,1,FALSE)),"",VLOOKUP(CONCATENATE($A237,"_L_",AV$1),Records!$C$2:$H$6601,6,FALSE))</f>
        <v/>
      </c>
      <c r="AX237" s="32" t="str">
        <f>IF(ISERROR(VLOOKUP(CONCATENATE($A237,"_L_",AY$1),Records!$C$2:$H$6601,1,FALSE)),"",VLOOKUP(CONCATENATE($A237,"_L_",AY$1),Records!$C$2:$H$6601,4,FALSE))</f>
        <v/>
      </c>
      <c r="AY237" s="7" t="str">
        <f>IF(ISERROR(VLOOKUP(CONCATENATE($A237,"_L_",AY$1),Records!$C$2:$H$6601,1,FALSE)),"",VLOOKUP(CONCATENATE($A237,"_L_",AY$1),Records!$C$2:$H$6601,5,FALSE))</f>
        <v/>
      </c>
      <c r="AZ237" s="33" t="str">
        <f>IF(ISERROR(VLOOKUP(CONCATENATE($A237,"_L_",AY$1),Records!$C$2:$H$6601,1,FALSE)),"",VLOOKUP(CONCATENATE($A237,"_L_",AY$1),Records!$C$2:$H$6601,6,FALSE))</f>
        <v/>
      </c>
      <c r="BA237" s="32" t="str">
        <f>IF(ISERROR(VLOOKUP(CONCATENATE($A237,"_L_",BB$1),Records!$C$2:$H$6601,1,FALSE)),"",VLOOKUP(CONCATENATE($A237,"_L_",BB$1),Records!$C$2:$H$6601,4,FALSE))</f>
        <v/>
      </c>
      <c r="BB237" s="7" t="str">
        <f>IF(ISERROR(VLOOKUP(CONCATENATE($A237,"_L_",BB$1),Records!$C$2:$H$6601,1,FALSE)),"",VLOOKUP(CONCATENATE($A237,"_L_",BB$1),Records!$C$2:$H$6601,5,FALSE))</f>
        <v/>
      </c>
      <c r="BC237" s="33" t="str">
        <f>IF(ISERROR(VLOOKUP(CONCATENATE($A237,"_L_",BB$1),Records!$C$2:$H$6601,1,FALSE)),"",VLOOKUP(CONCATENATE($A237,"_L_",BB$1),Records!$C$2:$H$6601,6,FALSE))</f>
        <v/>
      </c>
      <c r="BD237" s="32" t="str">
        <f>IF(ISERROR(VLOOKUP(CONCATENATE($A237,"_L_",BE$1),Records!$C$2:$H$6601,1,FALSE)),"",VLOOKUP(CONCATENATE($A237,"_L_",BE$1),Records!$C$2:$H$6601,4,FALSE))</f>
        <v/>
      </c>
      <c r="BE237" s="7" t="str">
        <f>IF(ISERROR(VLOOKUP(CONCATENATE($A237,"_L_",BE$1),Records!$C$2:$H$6601,1,FALSE)),"",VLOOKUP(CONCATENATE($A237,"_L_",BE$1),Records!$C$2:$H$6601,5,FALSE))</f>
        <v/>
      </c>
      <c r="BF237" s="33" t="str">
        <f>IF(ISERROR(VLOOKUP(CONCATENATE($A237,"_L_",BE$1),Records!$C$2:$H$6601,1,FALSE)),"",VLOOKUP(CONCATENATE($A237,"_L_",BE$1),Records!$C$2:$H$6601,6,FALSE))</f>
        <v/>
      </c>
      <c r="BG237" s="32" t="str">
        <f>IF(ISERROR(VLOOKUP(CONCATENATE($A237,"_L_",BH$1),Records!$C$2:$H$6601,1,FALSE)),"",VLOOKUP(CONCATENATE($A237,"_L_",BH$1),Records!$C$2:$H$6601,4,FALSE))</f>
        <v/>
      </c>
      <c r="BH237" s="7" t="str">
        <f>IF(ISERROR(VLOOKUP(CONCATENATE($A237,"_L_",BH$1),Records!$C$2:$H$6601,1,FALSE)),"",VLOOKUP(CONCATENATE($A237,"_L_",BH$1),Records!$C$2:$H$6601,5,FALSE))</f>
        <v/>
      </c>
      <c r="BI237" s="33" t="str">
        <f>IF(ISERROR(VLOOKUP(CONCATENATE($A237,"_L_",BH$1),Records!$C$2:$H$6601,1,FALSE)),"",VLOOKUP(CONCATENATE($A237,"_L_",BH$1),Records!$C$2:$H$6601,6,FALSE))</f>
        <v/>
      </c>
      <c r="BJ237" s="32" t="str">
        <f>IF(ISERROR(VLOOKUP(CONCATENATE($A237,"_L_",BK$1),Records!$C$2:$H$6601,1,FALSE)),"",VLOOKUP(CONCATENATE($A237,"_L_",BK$1),Records!$C$2:$H$6601,4,FALSE))</f>
        <v/>
      </c>
      <c r="BK237" s="7" t="str">
        <f>IF(ISERROR(VLOOKUP(CONCATENATE($A237,"_L_",BK$1),Records!$C$2:$H$6601,1,FALSE)),"",VLOOKUP(CONCATENATE($A237,"_L_",BK$1),Records!$C$2:$H$6601,5,FALSE))</f>
        <v/>
      </c>
      <c r="BL237" s="33" t="str">
        <f>IF(ISERROR(VLOOKUP(CONCATENATE($A237,"_L_",BK$1),Records!$C$2:$H$6601,1,FALSE)),"",VLOOKUP(CONCATENATE($A237,"_L_",BK$1),Records!$C$2:$H$6601,6,FALSE))</f>
        <v/>
      </c>
      <c r="BM237" s="32" t="str">
        <f>IF(ISERROR(VLOOKUP(CONCATENATE($A237,"_L_",BN$1),Records!$C$2:$H$6601,1,FALSE)),"",VLOOKUP(CONCATENATE($A237,"_L_",BN$1),Records!$C$2:$H$6601,4,FALSE))</f>
        <v/>
      </c>
      <c r="BN237" s="7" t="str">
        <f>IF(ISERROR(VLOOKUP(CONCATENATE($A237,"_L_",BN$1),Records!$C$2:$H$6601,1,FALSE)),"",VLOOKUP(CONCATENATE($A237,"_L_",BN$1),Records!$C$2:$H$6601,5,FALSE))</f>
        <v/>
      </c>
      <c r="BO237" s="33" t="str">
        <f>IF(ISERROR(VLOOKUP(CONCATENATE($A237,"_L_",BN$1),Records!$C$2:$H$6601,1,FALSE)),"",VLOOKUP(CONCATENATE($A237,"_L_",BN$1),Records!$C$2:$H$6601,6,FALSE))</f>
        <v/>
      </c>
      <c r="BP237" s="32" t="str">
        <f>IF(ISERROR(VLOOKUP(CONCATENATE($A237,"_L_",BQ$1),Records!$C$2:$H$6601,1,FALSE)),"",VLOOKUP(CONCATENATE($A237,"_L_",BQ$1),Records!$C$2:$H$6601,4,FALSE))</f>
        <v/>
      </c>
      <c r="BQ237" s="7" t="str">
        <f>IF(ISERROR(VLOOKUP(CONCATENATE($A237,"_L_",BQ$1),Records!$C$2:$H$6601,1,FALSE)),"",VLOOKUP(CONCATENATE($A237,"_L_",BQ$1),Records!$C$2:$H$6601,5,FALSE))</f>
        <v/>
      </c>
      <c r="BR237" s="33" t="str">
        <f>IF(ISERROR(VLOOKUP(CONCATENATE($A237,"_L_",BQ$1),Records!$C$2:$H$6601,1,FALSE)),"",VLOOKUP(CONCATENATE($A237,"_L_",BQ$1),Records!$C$2:$H$6601,6,FALSE))</f>
        <v/>
      </c>
      <c r="BS237" s="32" t="str">
        <f>IF(ISERROR(VLOOKUP(CONCATENATE($A237,"_L_",BT$1),Records!$C$2:$H$6601,1,FALSE)),"",VLOOKUP(CONCATENATE($A237,"_L_",BT$1),Records!$C$2:$H$6601,4,FALSE))</f>
        <v/>
      </c>
      <c r="BT237" s="7" t="str">
        <f>IF(ISERROR(VLOOKUP(CONCATENATE($A237,"_L_",BT$1),Records!$C$2:$H$6601,1,FALSE)),"",VLOOKUP(CONCATENATE($A237,"_L_",BT$1),Records!$C$2:$H$6601,5,FALSE))</f>
        <v/>
      </c>
      <c r="BU237" s="33" t="str">
        <f>IF(ISERROR(VLOOKUP(CONCATENATE($A237,"_L_",BT$1),Records!$C$2:$H$6601,1,FALSE)),"",VLOOKUP(CONCATENATE($A237,"_L_",BT$1),Records!$C$2:$H$6601,6,FALSE))</f>
        <v/>
      </c>
      <c r="BV237" s="32" t="str">
        <f>IF(ISERROR(VLOOKUP(CONCATENATE($A237,"_L_",BW$1),Records!$C$2:$H$6601,1,FALSE)),"",VLOOKUP(CONCATENATE($A237,"_L_",BW$1),Records!$C$2:$H$6601,4,FALSE))</f>
        <v/>
      </c>
      <c r="BW237" s="7" t="str">
        <f>IF(ISERROR(VLOOKUP(CONCATENATE($A237,"_L_",BW$1),Records!$C$2:$H$6601,1,FALSE)),"",VLOOKUP(CONCATENATE($A237,"_L_",BW$1),Records!$C$2:$H$6601,5,FALSE))</f>
        <v/>
      </c>
      <c r="BX237" s="33" t="str">
        <f>IF(ISERROR(VLOOKUP(CONCATENATE($A237,"_L_",BW$1),Records!$C$2:$H$6601,1,FALSE)),"",VLOOKUP(CONCATENATE($A237,"_L_",BW$1),Records!$C$2:$H$6601,6,FALSE))</f>
        <v/>
      </c>
      <c r="BY237" s="32" t="str">
        <f>IF(ISERROR(VLOOKUP(CONCATENATE($A237,"_L_",BZ$1),Records!$C$2:$H$6601,1,FALSE)),"",VLOOKUP(CONCATENATE($A237,"_L_",BZ$1),Records!$C$2:$H$6601,4,FALSE))</f>
        <v/>
      </c>
      <c r="BZ237" s="7" t="str">
        <f>IF(ISERROR(VLOOKUP(CONCATENATE($A237,"_L_",BZ$1),Records!$C$2:$H$6601,1,FALSE)),"",VLOOKUP(CONCATENATE($A237,"_L_",BZ$1),Records!$C$2:$H$6601,5,FALSE))</f>
        <v/>
      </c>
      <c r="CA237" s="33" t="str">
        <f>IF(ISERROR(VLOOKUP(CONCATENATE($A237,"_L_",BZ$1),Records!$C$2:$H$6601,1,FALSE)),"",VLOOKUP(CONCATENATE($A237,"_L_",BZ$1),Records!$C$2:$H$6601,6,FALSE))</f>
        <v/>
      </c>
      <c r="CB237" s="32" t="str">
        <f>IF(ISERROR(VLOOKUP(CONCATENATE($A237,"_L_",CC$1),Records!$C$2:$H$6601,1,FALSE)),"",VLOOKUP(CONCATENATE($A237,"_L_",CC$1),Records!$C$2:$H$6601,4,FALSE))</f>
        <v/>
      </c>
      <c r="CC237" s="7" t="str">
        <f>IF(ISERROR(VLOOKUP(CONCATENATE($A237,"_L_",CC$1),Records!$C$2:$H$6601,1,FALSE)),"",VLOOKUP(CONCATENATE($A237,"_L_",CC$1),Records!$C$2:$H$6601,5,FALSE))</f>
        <v/>
      </c>
      <c r="CD237" s="33" t="str">
        <f>IF(ISERROR(VLOOKUP(CONCATENATE($A237,"_L_",CC$1),Records!$C$2:$H$6601,1,FALSE)),"",VLOOKUP(CONCATENATE($A237,"_L_",CC$1),Records!$C$2:$H$6601,6,FALSE))</f>
        <v/>
      </c>
      <c r="CE237" s="32" t="str">
        <f>IF(ISERROR(VLOOKUP(CONCATENATE($A237,"_L_",CF$1),Records!$C$2:$H$6601,1,FALSE)),"",VLOOKUP(CONCATENATE($A237,"_L_",CF$1),Records!$C$2:$H$6601,4,FALSE))</f>
        <v/>
      </c>
      <c r="CF237" s="7" t="str">
        <f>IF(ISERROR(VLOOKUP(CONCATENATE($A237,"_L_",CF$1),Records!$C$2:$H$6601,1,FALSE)),"",VLOOKUP(CONCATENATE($A237,"_L_",CF$1),Records!$C$2:$H$6601,5,FALSE))</f>
        <v/>
      </c>
      <c r="CG237" s="33" t="str">
        <f>IF(ISERROR(VLOOKUP(CONCATENATE($A237,"_L_",CF$1),Records!$C$2:$H$6601,1,FALSE)),"",VLOOKUP(CONCATENATE($A237,"_L_",CF$1),Records!$C$2:$H$6601,6,FALSE))</f>
        <v/>
      </c>
      <c r="CH237" s="32" t="str">
        <f>IF(ISERROR(VLOOKUP(CONCATENATE($A237,"_L_",CI$1),Records!$C$2:$H$6601,1,FALSE)),"",VLOOKUP(CONCATENATE($A237,"_L_",CI$1),Records!$C$2:$H$6601,4,FALSE))</f>
        <v/>
      </c>
      <c r="CI237" s="7" t="str">
        <f>IF(ISERROR(VLOOKUP(CONCATENATE($A237,"_L_",CI$1),Records!$C$2:$H$6601,1,FALSE)),"",VLOOKUP(CONCATENATE($A237,"_L_",CI$1),Records!$C$2:$H$6601,5,FALSE))</f>
        <v/>
      </c>
      <c r="CJ237" s="33" t="str">
        <f>IF(ISERROR(VLOOKUP(CONCATENATE($A237,"_L_",CI$1),Records!$C$2:$H$6601,1,FALSE)),"",VLOOKUP(CONCATENATE($A237,"_L_",CI$1),Records!$C$2:$H$6601,6,FALSE))</f>
        <v/>
      </c>
      <c r="CK237" s="32" t="str">
        <f>IF(ISERROR(VLOOKUP(CONCATENATE($A237,"_L_",CL$1),Records!$C$2:$H$6601,1,FALSE)),"",VLOOKUP(CONCATENATE($A237,"_L_",CL$1),Records!$C$2:$H$6601,4,FALSE))</f>
        <v/>
      </c>
      <c r="CL237" s="7" t="str">
        <f>IF(ISERROR(VLOOKUP(CONCATENATE($A237,"_L_",CL$1),Records!$C$2:$H$6601,1,FALSE)),"",VLOOKUP(CONCATENATE($A237,"_L_",CL$1),Records!$C$2:$H$6601,5,FALSE))</f>
        <v/>
      </c>
      <c r="CM237" s="33" t="str">
        <f>IF(ISERROR(VLOOKUP(CONCATENATE($A237,"_L_",CL$1),Records!$C$2:$H$6601,1,FALSE)),"",VLOOKUP(CONCATENATE($A237,"_L_",CL$1),Records!$C$2:$H$6601,6,FALSE))</f>
        <v/>
      </c>
      <c r="CN237" s="32" t="str">
        <f>IF(ISERROR(VLOOKUP(CONCATENATE($A237,"_L_",CO$1),Records!$C$2:$H$6601,1,FALSE)),"",VLOOKUP(CONCATENATE($A237,"_L_",CO$1),Records!$C$2:$H$6601,4,FALSE))</f>
        <v/>
      </c>
      <c r="CO237" s="7" t="str">
        <f>IF(ISERROR(VLOOKUP(CONCATENATE($A237,"_L_",CO$1),Records!$C$2:$H$6601,1,FALSE)),"",VLOOKUP(CONCATENATE($A237,"_L_",CO$1),Records!$C$2:$H$6601,5,FALSE))</f>
        <v/>
      </c>
      <c r="CP237" s="33" t="str">
        <f>IF(ISERROR(VLOOKUP(CONCATENATE($A237,"_L_",CO$1),Records!$C$2:$H$6601,1,FALSE)),"",VLOOKUP(CONCATENATE($A237,"_L_",CO$1),Records!$C$2:$H$6601,6,FALSE))</f>
        <v/>
      </c>
      <c r="CQ237" s="32" t="str">
        <f>IF(ISERROR(VLOOKUP(CONCATENATE($A237,"_L_",CR$1),Records!$C$2:$H$6601,1,FALSE)),"",VLOOKUP(CONCATENATE($A237,"_L_",CR$1),Records!$C$2:$H$6601,4,FALSE))</f>
        <v/>
      </c>
      <c r="CR237" s="7" t="str">
        <f>IF(ISERROR(VLOOKUP(CONCATENATE($A237,"_L_",CR$1),Records!$C$2:$H$6601,1,FALSE)),"",VLOOKUP(CONCATENATE($A237,"_L_",CR$1),Records!$C$2:$H$6601,5,FALSE))</f>
        <v/>
      </c>
      <c r="CS237" s="33" t="str">
        <f>IF(ISERROR(VLOOKUP(CONCATENATE($A237,"_L_",CR$1),Records!$C$2:$H$6601,1,FALSE)),"",VLOOKUP(CONCATENATE($A237,"_L_",CR$1),Records!$C$2:$H$6601,6,FALSE))</f>
        <v/>
      </c>
      <c r="CT237" s="32" t="str">
        <f>IF(ISERROR(VLOOKUP(CONCATENATE($A237,"_L_",CU$1),Records!$C$2:$H$6601,1,FALSE)),"",VLOOKUP(CONCATENATE($A237,"_L_",CU$1),Records!$C$2:$H$6601,4,FALSE))</f>
        <v/>
      </c>
      <c r="CU237" s="7" t="str">
        <f>IF(ISERROR(VLOOKUP(CONCATENATE($A237,"_L_",CU$1),Records!$C$2:$H$6601,1,FALSE)),"",VLOOKUP(CONCATENATE($A237,"_L_",CU$1),Records!$C$2:$H$6601,5,FALSE))</f>
        <v/>
      </c>
      <c r="CV237" s="33" t="str">
        <f>IF(ISERROR(VLOOKUP(CONCATENATE($A237,"_L_",CU$1),Records!$C$2:$H$6601,1,FALSE)),"",VLOOKUP(CONCATENATE($A237,"_L_",CU$1),Records!$C$2:$H$6601,6,FALSE))</f>
        <v/>
      </c>
      <c r="CW237" s="32" t="str">
        <f>IF(ISERROR(VLOOKUP(CONCATENATE($A237,"_L_",CX$1),Records!$C$2:$H$6601,1,FALSE)),"",VLOOKUP(CONCATENATE($A237,"_L_",CX$1),Records!$C$2:$H$6601,4,FALSE))</f>
        <v/>
      </c>
      <c r="CX237" s="7" t="str">
        <f>IF(ISERROR(VLOOKUP(CONCATENATE($A237,"_L_",CX$1),Records!$C$2:$H$6601,1,FALSE)),"",VLOOKUP(CONCATENATE($A237,"_L_",CX$1),Records!$C$2:$H$6601,5,FALSE))</f>
        <v/>
      </c>
      <c r="CY237" s="33" t="str">
        <f>IF(ISERROR(VLOOKUP(CONCATENATE($A237,"_L_",CX$1),Records!$C$2:$H$6601,1,FALSE)),"",VLOOKUP(CONCATENATE($A237,"_L_",CX$1),Records!$C$2:$H$6601,6,FALSE))</f>
        <v/>
      </c>
      <c r="CZ237" s="32" t="str">
        <f>IF(ISERROR(VLOOKUP(CONCATENATE($A237,"_L_",DA$1),Records!$C$2:$H$6601,1,FALSE)),"",VLOOKUP(CONCATENATE($A237,"_L_",DA$1),Records!$C$2:$H$6601,4,FALSE))</f>
        <v/>
      </c>
      <c r="DA237" s="7" t="str">
        <f>IF(ISERROR(VLOOKUP(CONCATENATE($A237,"_L_",DA$1),Records!$C$2:$H$6601,1,FALSE)),"",VLOOKUP(CONCATENATE($A237,"_L_",DA$1),Records!$C$2:$H$6601,5,FALSE))</f>
        <v/>
      </c>
      <c r="DB237" s="33" t="str">
        <f>IF(ISERROR(VLOOKUP(CONCATENATE($A237,"_L_",DA$1),Records!$C$2:$H$6601,1,FALSE)),"",VLOOKUP(CONCATENATE($A237,"_L_",DA$1),Records!$C$2:$H$6601,6,FALSE))</f>
        <v/>
      </c>
      <c r="DC237" s="32" t="str">
        <f>IF(ISERROR(VLOOKUP(CONCATENATE($A237,"_L_",DD$1),Records!$C$2:$H$6601,1,FALSE)),"",VLOOKUP(CONCATENATE($A237,"_L_",DD$1),Records!$C$2:$H$6601,4,FALSE))</f>
        <v/>
      </c>
      <c r="DD237" s="7" t="str">
        <f>IF(ISERROR(VLOOKUP(CONCATENATE($A237,"_L_",DD$1),Records!$C$2:$H$6601,1,FALSE)),"",VLOOKUP(CONCATENATE($A237,"_L_",DD$1),Records!$C$2:$H$6601,5,FALSE))</f>
        <v/>
      </c>
      <c r="DE237" s="33" t="str">
        <f>IF(ISERROR(VLOOKUP(CONCATENATE($A237,"_L_",DD$1),Records!$C$2:$H$6601,1,FALSE)),"",VLOOKUP(CONCATENATE($A237,"_L_",DD$1),Records!$C$2:$H$6601,6,FALSE))</f>
        <v/>
      </c>
      <c r="DF237" s="32" t="str">
        <f>IF(ISERROR(VLOOKUP(CONCATENATE($A237,"_L_",DG$1),Records!$C$2:$H$6601,1,FALSE)),"",VLOOKUP(CONCATENATE($A237,"_L_",DG$1),Records!$C$2:$H$6601,4,FALSE))</f>
        <v/>
      </c>
      <c r="DG237" s="7" t="str">
        <f>IF(ISERROR(VLOOKUP(CONCATENATE($A237,"_L_",DG$1),Records!$C$2:$H$6601,1,FALSE)),"",VLOOKUP(CONCATENATE($A237,"_L_",DG$1),Records!$C$2:$H$6601,5,FALSE))</f>
        <v/>
      </c>
      <c r="DH237" s="33" t="str">
        <f>IF(ISERROR(VLOOKUP(CONCATENATE($A237,"_L_",DG$1),Records!$C$2:$H$6601,1,FALSE)),"",VLOOKUP(CONCATENATE($A237,"_L_",DG$1),Records!$C$2:$H$6601,6,FALSE))</f>
        <v/>
      </c>
      <c r="DI237" s="32" t="str">
        <f>IF(ISERROR(VLOOKUP(CONCATENATE($A237,"_L_",DJ$1),Records!$C$2:$H$6601,1,FALSE)),"",VLOOKUP(CONCATENATE($A237,"_L_",DJ$1),Records!$C$2:$H$6601,4,FALSE))</f>
        <v/>
      </c>
      <c r="DJ237" s="7" t="str">
        <f>IF(ISERROR(VLOOKUP(CONCATENATE($A237,"_L_",DJ$1),Records!$C$2:$H$6601,1,FALSE)),"",VLOOKUP(CONCATENATE($A237,"_L_",DJ$1),Records!$C$2:$H$6601,5,FALSE))</f>
        <v/>
      </c>
      <c r="DK237" s="33" t="str">
        <f>IF(ISERROR(VLOOKUP(CONCATENATE($A237,"_L_",DJ$1),Records!$C$2:$H$6601,1,FALSE)),"",VLOOKUP(CONCATENATE($A237,"_L_",DJ$1),Records!$C$2:$H$6601,6,FALSE))</f>
        <v/>
      </c>
      <c r="DL237" s="32" t="str">
        <f>IF(ISERROR(VLOOKUP(CONCATENATE($A237,"_L_",DM$1),Records!$C$2:$H$6601,1,FALSE)),"",VLOOKUP(CONCATENATE($A237,"_L_",DM$1),Records!$C$2:$H$6601,4,FALSE))</f>
        <v/>
      </c>
      <c r="DM237" s="7" t="str">
        <f>IF(ISERROR(VLOOKUP(CONCATENATE($A237,"_L_",DM$1),Records!$C$2:$H$6601,1,FALSE)),"",VLOOKUP(CONCATENATE($A237,"_L_",DM$1),Records!$C$2:$H$6601,5,FALSE))</f>
        <v/>
      </c>
      <c r="DN237" s="33" t="str">
        <f>IF(ISERROR(VLOOKUP(CONCATENATE($A237,"_L_",DM$1),Records!$C$2:$H$6601,1,FALSE)),"",VLOOKUP(CONCATENATE($A237,"_L_",DM$1),Records!$C$2:$H$6601,6,FALSE))</f>
        <v/>
      </c>
      <c r="DO237" s="32" t="str">
        <f>IF(ISERROR(VLOOKUP(CONCATENATE($A237,"_L_",DP$1),Records!$C$2:$H$6601,1,FALSE)),"",VLOOKUP(CONCATENATE($A237,"_L_",DP$1),Records!$C$2:$H$6601,4,FALSE))</f>
        <v/>
      </c>
      <c r="DP237" s="7" t="str">
        <f>IF(ISERROR(VLOOKUP(CONCATENATE($A237,"_L_",DP$1),Records!$C$2:$H$6601,1,FALSE)),"",VLOOKUP(CONCATENATE($A237,"_L_",DP$1),Records!$C$2:$H$6601,5,FALSE))</f>
        <v/>
      </c>
      <c r="DQ237" s="33" t="str">
        <f>IF(ISERROR(VLOOKUP(CONCATENATE($A237,"_L_",DP$1),Records!$C$2:$H$6601,1,FALSE)),"",VLOOKUP(CONCATENATE($A237,"_L_",DP$1),Records!$C$2:$H$6601,6,FALSE))</f>
        <v/>
      </c>
      <c r="DR237" s="32" t="str">
        <f>IF(ISERROR(VLOOKUP(CONCATENATE($A237,"_L_",DS$1),Records!$C$2:$H$6601,1,FALSE)),"",VLOOKUP(CONCATENATE($A237,"_L_",DS$1),Records!$C$2:$H$6601,4,FALSE))</f>
        <v/>
      </c>
      <c r="DS237" s="7" t="str">
        <f>IF(ISERROR(VLOOKUP(CONCATENATE($A237,"_L_",DS$1),Records!$C$2:$H$6601,1,FALSE)),"",VLOOKUP(CONCATENATE($A237,"_L_",DS$1),Records!$C$2:$H$6601,5,FALSE))</f>
        <v/>
      </c>
      <c r="DT237" s="33" t="str">
        <f>IF(ISERROR(VLOOKUP(CONCATENATE($A237,"_L_",DS$1),Records!$C$2:$H$6601,1,FALSE)),"",VLOOKUP(CONCATENATE($A237,"_L_",DS$1),Records!$C$2:$H$6601,6,FALSE))</f>
        <v/>
      </c>
      <c r="DU237" s="32" t="str">
        <f>IF(ISERROR(VLOOKUP(CONCATENATE($A237,"_L_",DV$1),Records!$C$2:$H$6601,1,FALSE)),"",VLOOKUP(CONCATENATE($A237,"_L_",DV$1),Records!$C$2:$H$6601,4,FALSE))</f>
        <v/>
      </c>
      <c r="DV237" s="7" t="str">
        <f>IF(ISERROR(VLOOKUP(CONCATENATE($A237,"_L_",DV$1),Records!$C$2:$H$6601,1,FALSE)),"",VLOOKUP(CONCATENATE($A237,"_L_",DV$1),Records!$C$2:$H$6601,5,FALSE))</f>
        <v/>
      </c>
      <c r="DW237" s="33" t="str">
        <f>IF(ISERROR(VLOOKUP(CONCATENATE($A237,"_L_",DV$1),Records!$C$2:$H$6601,1,FALSE)),"",VLOOKUP(CONCATENATE($A237,"_L_",DV$1),Records!$C$2:$H$6601,6,FALSE))</f>
        <v/>
      </c>
      <c r="DX237" s="32" t="str">
        <f>IF(ISERROR(VLOOKUP(CONCATENATE($A237,"_L_",DY$1),Records!$C$2:$H$6601,1,FALSE)),"",VLOOKUP(CONCATENATE($A237,"_L_",DY$1),Records!$C$2:$H$6601,4,FALSE))</f>
        <v/>
      </c>
      <c r="DY237" s="7" t="str">
        <f>IF(ISERROR(VLOOKUP(CONCATENATE($A237,"_L_",DY$1),Records!$C$2:$H$6601,1,FALSE)),"",VLOOKUP(CONCATENATE($A237,"_L_",DY$1),Records!$C$2:$H$6601,5,FALSE))</f>
        <v/>
      </c>
      <c r="DZ237" s="33" t="str">
        <f>IF(ISERROR(VLOOKUP(CONCATENATE($A237,"_L_",DY$1),Records!$C$2:$H$6601,1,FALSE)),"",VLOOKUP(CONCATENATE($A237,"_L_",DY$1),Records!$C$2:$H$6601,6,FALSE))</f>
        <v/>
      </c>
      <c r="EA237" s="32" t="str">
        <f>IF(ISERROR(VLOOKUP(CONCATENATE($A237,"_L_",EB$1),Records!$C$2:$H$6601,1,FALSE)),"",VLOOKUP(CONCATENATE($A237,"_L_",EB$1),Records!$C$2:$H$6601,4,FALSE))</f>
        <v/>
      </c>
      <c r="EB237" s="7" t="str">
        <f>IF(ISERROR(VLOOKUP(CONCATENATE($A237,"_L_",EB$1),Records!$C$2:$H$6601,1,FALSE)),"",VLOOKUP(CONCATENATE($A237,"_L_",EB$1),Records!$C$2:$H$6601,5,FALSE))</f>
        <v/>
      </c>
      <c r="EC237" s="33" t="str">
        <f>IF(ISERROR(VLOOKUP(CONCATENATE($A237,"_L_",EB$1),Records!$C$2:$H$6601,1,FALSE)),"",VLOOKUP(CONCATENATE($A237,"_L_",EB$1),Records!$C$2:$H$6601,6,FALSE))</f>
        <v/>
      </c>
    </row>
    <row r="238" spans="1:133" ht="15.75" x14ac:dyDescent="0.25">
      <c r="A238" s="11">
        <v>42420</v>
      </c>
      <c r="B238" s="18" t="s">
        <v>82</v>
      </c>
      <c r="C238" s="16">
        <f t="shared" si="7"/>
        <v>34</v>
      </c>
      <c r="D238" s="25" t="s">
        <v>64</v>
      </c>
      <c r="E238" s="8" t="s">
        <v>71</v>
      </c>
      <c r="F238" s="62">
        <f t="shared" si="6"/>
        <v>3</v>
      </c>
      <c r="G238" s="62">
        <f>HomeCalc!F238</f>
        <v>1</v>
      </c>
      <c r="H238" s="32" t="str">
        <f>IF(ISERROR(VLOOKUP(CONCATENATE($A238,"_L_",I$1),Records!$C$2:$H$6601,1,FALSE)),"",VLOOKUP(CONCATENATE($A238,"_L_",I$1),Records!$C$2:$H$6601,4,FALSE))</f>
        <v/>
      </c>
      <c r="I238" s="7" t="str">
        <f>IF(ISERROR(VLOOKUP(CONCATENATE($A238,"_L_",I$1),Records!$C$2:$H$6601,1,FALSE)),"",VLOOKUP(CONCATENATE($A238,"_L_",I$1),Records!$C$2:$H$6601,5,FALSE))</f>
        <v/>
      </c>
      <c r="J238" s="33" t="str">
        <f>IF(ISERROR(VLOOKUP(CONCATENATE($A238,"_L_",I$1),Records!$C$2:$H$6601,1,FALSE)),"",VLOOKUP(CONCATENATE($A238,"_L_",I$1),Records!$C$2:$H$6601,6,FALSE))</f>
        <v/>
      </c>
      <c r="K238" s="32" t="str">
        <f>IF(ISERROR(VLOOKUP(CONCATENATE($A238,"_L_",L$1),Records!$C$2:$H$6601,1,FALSE)),"",VLOOKUP(CONCATENATE($A238,"_L_",L$1),Records!$C$2:$H$6601,4,FALSE))</f>
        <v/>
      </c>
      <c r="L238" s="7" t="str">
        <f>IF(ISERROR(VLOOKUP(CONCATENATE($A238,"_L_",L$1),Records!$C$2:$H$6601,1,FALSE)),"",VLOOKUP(CONCATENATE($A238,"_L_",L$1),Records!$C$2:$H$6601,5,FALSE))</f>
        <v/>
      </c>
      <c r="M238" s="33" t="str">
        <f>IF(ISERROR(VLOOKUP(CONCATENATE($A238,"_L_",L$1),Records!$C$2:$H$6601,1,FALSE)),"",VLOOKUP(CONCATENATE($A238,"_L_",L$1),Records!$C$2:$H$6601,6,FALSE))</f>
        <v/>
      </c>
      <c r="N238" s="32" t="str">
        <f>IF(ISERROR(VLOOKUP(CONCATENATE($A238,"_L_",O$1),Records!$C$2:$H$6601,1,FALSE)),"",VLOOKUP(CONCATENATE($A238,"_L_",O$1),Records!$C$2:$H$6601,4,FALSE))</f>
        <v/>
      </c>
      <c r="O238" s="7" t="str">
        <f>IF(ISERROR(VLOOKUP(CONCATENATE($A238,"_L_",O$1),Records!$C$2:$H$6601,1,FALSE)),"",VLOOKUP(CONCATENATE($A238,"_L_",O$1),Records!$C$2:$H$6601,5,FALSE))</f>
        <v/>
      </c>
      <c r="P238" s="33" t="str">
        <f>IF(ISERROR(VLOOKUP(CONCATENATE($A238,"_L_",O$1),Records!$C$2:$H$6601,1,FALSE)),"",VLOOKUP(CONCATENATE($A238,"_L_",O$1),Records!$C$2:$H$6601,6,FALSE))</f>
        <v/>
      </c>
      <c r="Q238" s="32" t="str">
        <f>IF(ISERROR(VLOOKUP(CONCATENATE($A238,"_L_",R$1),Records!$C$2:$H$6601,1,FALSE)),"",VLOOKUP(CONCATENATE($A238,"_L_",R$1),Records!$C$2:$H$6601,4,FALSE))</f>
        <v/>
      </c>
      <c r="R238" s="7" t="str">
        <f>IF(ISERROR(VLOOKUP(CONCATENATE($A238,"_L_",R$1),Records!$C$2:$H$6601,1,FALSE)),"",VLOOKUP(CONCATENATE($A238,"_L_",R$1),Records!$C$2:$H$6601,5,FALSE))</f>
        <v/>
      </c>
      <c r="S238" s="33" t="str">
        <f>IF(ISERROR(VLOOKUP(CONCATENATE($A238,"_L_",R$1),Records!$C$2:$H$6601,1,FALSE)),"",VLOOKUP(CONCATENATE($A238,"_L_",R$1),Records!$C$2:$H$6601,6,FALSE))</f>
        <v/>
      </c>
      <c r="T238" s="32" t="str">
        <f>IF(ISERROR(VLOOKUP(CONCATENATE($A238,"_L_",U$1),Records!$C$2:$H$6601,1,FALSE)),"",VLOOKUP(CONCATENATE($A238,"_L_",U$1),Records!$C$2:$H$6601,4,FALSE))</f>
        <v/>
      </c>
      <c r="U238" s="7" t="str">
        <f>IF(ISERROR(VLOOKUP(CONCATENATE($A238,"_L_",U$1),Records!$C$2:$H$6601,1,FALSE)),"",VLOOKUP(CONCATENATE($A238,"_L_",U$1),Records!$C$2:$H$6601,5,FALSE))</f>
        <v/>
      </c>
      <c r="V238" s="33" t="str">
        <f>IF(ISERROR(VLOOKUP(CONCATENATE($A238,"_L_",U$1),Records!$C$2:$H$6601,1,FALSE)),"",VLOOKUP(CONCATENATE($A238,"_L_",U$1),Records!$C$2:$H$6601,6,FALSE))</f>
        <v/>
      </c>
      <c r="W238" s="32" t="str">
        <f>IF(ISERROR(VLOOKUP(CONCATENATE($A238,"_L_",X$1),Records!$C$2:$H$6601,1,FALSE)),"",VLOOKUP(CONCATENATE($A238,"_L_",X$1),Records!$C$2:$H$6601,4,FALSE))</f>
        <v/>
      </c>
      <c r="X238" s="7" t="str">
        <f>IF(ISERROR(VLOOKUP(CONCATENATE($A238,"_L_",X$1),Records!$C$2:$H$6601,1,FALSE)),"",VLOOKUP(CONCATENATE($A238,"_L_",X$1),Records!$C$2:$H$6601,5,FALSE))</f>
        <v/>
      </c>
      <c r="Y238" s="33" t="str">
        <f>IF(ISERROR(VLOOKUP(CONCATENATE($A238,"_L_",X$1),Records!$C$2:$H$6601,1,FALSE)),"",VLOOKUP(CONCATENATE($A238,"_L_",X$1),Records!$C$2:$H$6601,6,FALSE))</f>
        <v/>
      </c>
      <c r="Z238" s="32" t="str">
        <f>IF(ISERROR(VLOOKUP(CONCATENATE($A238,"_L_",AA$1),Records!$C$2:$H$6601,1,FALSE)),"",VLOOKUP(CONCATENATE($A238,"_L_",AA$1),Records!$C$2:$H$6601,4,FALSE))</f>
        <v/>
      </c>
      <c r="AA238" s="7" t="str">
        <f>IF(ISERROR(VLOOKUP(CONCATENATE($A238,"_L_",AA$1),Records!$C$2:$H$6601,1,FALSE)),"",VLOOKUP(CONCATENATE($A238,"_L_",AA$1),Records!$C$2:$H$6601,5,FALSE))</f>
        <v/>
      </c>
      <c r="AB238" s="33" t="str">
        <f>IF(ISERROR(VLOOKUP(CONCATENATE($A238,"_L_",AA$1),Records!$C$2:$H$6601,1,FALSE)),"",VLOOKUP(CONCATENATE($A238,"_L_",AA$1),Records!$C$2:$H$6601,6,FALSE))</f>
        <v/>
      </c>
      <c r="AC238" s="32" t="str">
        <f>IF(ISERROR(VLOOKUP(CONCATENATE($A238,"_L_",AD$1),Records!$C$2:$H$6601,1,FALSE)),"",VLOOKUP(CONCATENATE($A238,"_L_",AD$1),Records!$C$2:$H$6601,4,FALSE))</f>
        <v/>
      </c>
      <c r="AD238" s="7" t="str">
        <f>IF(ISERROR(VLOOKUP(CONCATENATE($A238,"_L_",AD$1),Records!$C$2:$H$6601,1,FALSE)),"",VLOOKUP(CONCATENATE($A238,"_L_",AD$1),Records!$C$2:$H$6601,5,FALSE))</f>
        <v/>
      </c>
      <c r="AE238" s="33" t="str">
        <f>IF(ISERROR(VLOOKUP(CONCATENATE($A238,"_L_",AD$1),Records!$C$2:$H$6601,1,FALSE)),"",VLOOKUP(CONCATENATE($A238,"_L_",AD$1),Records!$C$2:$H$6601,6,FALSE))</f>
        <v/>
      </c>
      <c r="AF238" s="32" t="str">
        <f>IF(ISERROR(VLOOKUP(CONCATENATE($A238,"_L_",AG$1),Records!$C$2:$H$6601,1,FALSE)),"",VLOOKUP(CONCATENATE($A238,"_L_",AG$1),Records!$C$2:$H$6601,4,FALSE))</f>
        <v/>
      </c>
      <c r="AG238" s="7" t="str">
        <f>IF(ISERROR(VLOOKUP(CONCATENATE($A238,"_L_",AG$1),Records!$C$2:$H$6601,1,FALSE)),"",VLOOKUP(CONCATENATE($A238,"_L_",AG$1),Records!$C$2:$H$6601,5,FALSE))</f>
        <v/>
      </c>
      <c r="AH238" s="33" t="str">
        <f>IF(ISERROR(VLOOKUP(CONCATENATE($A238,"_L_",AG$1),Records!$C$2:$H$6601,1,FALSE)),"",VLOOKUP(CONCATENATE($A238,"_L_",AG$1),Records!$C$2:$H$6601,6,FALSE))</f>
        <v/>
      </c>
      <c r="AI238" s="32" t="str">
        <f>IF(ISERROR(VLOOKUP(CONCATENATE($A238,"_L_",AJ$1),Records!$C$2:$H$6601,1,FALSE)),"",VLOOKUP(CONCATENATE($A238,"_L_",AJ$1),Records!$C$2:$H$6601,4,FALSE))</f>
        <v/>
      </c>
      <c r="AJ238" s="7" t="str">
        <f>IF(ISERROR(VLOOKUP(CONCATENATE($A238,"_L_",AJ$1),Records!$C$2:$H$6601,1,FALSE)),"",VLOOKUP(CONCATENATE($A238,"_L_",AJ$1),Records!$C$2:$H$6601,5,FALSE))</f>
        <v/>
      </c>
      <c r="AK238" s="33" t="str">
        <f>IF(ISERROR(VLOOKUP(CONCATENATE($A238,"_L_",AJ$1),Records!$C$2:$H$6601,1,FALSE)),"",VLOOKUP(CONCATENATE($A238,"_L_",AJ$1),Records!$C$2:$H$6601,6,FALSE))</f>
        <v/>
      </c>
      <c r="AL238" s="32" t="str">
        <f>IF(ISERROR(VLOOKUP(CONCATENATE($A238,"_L_",AM$1),Records!$C$2:$H$6601,1,FALSE)),"",VLOOKUP(CONCATENATE($A238,"_L_",AM$1),Records!$C$2:$H$6601,4,FALSE))</f>
        <v/>
      </c>
      <c r="AM238" s="7" t="str">
        <f>IF(ISERROR(VLOOKUP(CONCATENATE($A238,"_L_",AM$1),Records!$C$2:$H$6601,1,FALSE)),"",VLOOKUP(CONCATENATE($A238,"_L_",AM$1),Records!$C$2:$H$6601,5,FALSE))</f>
        <v/>
      </c>
      <c r="AN238" s="33" t="str">
        <f>IF(ISERROR(VLOOKUP(CONCATENATE($A238,"_L_",AM$1),Records!$C$2:$H$6601,1,FALSE)),"",VLOOKUP(CONCATENATE($A238,"_L_",AM$1),Records!$C$2:$H$6601,6,FALSE))</f>
        <v/>
      </c>
      <c r="AO238" s="32" t="str">
        <f>IF(ISERROR(VLOOKUP(CONCATENATE($A238,"_L_",AP$1),Records!$C$2:$H$6601,1,FALSE)),"",VLOOKUP(CONCATENATE($A238,"_L_",AP$1),Records!$C$2:$H$6601,4,FALSE))</f>
        <v/>
      </c>
      <c r="AP238" s="7" t="str">
        <f>IF(ISERROR(VLOOKUP(CONCATENATE($A238,"_L_",AP$1),Records!$C$2:$H$6601,1,FALSE)),"",VLOOKUP(CONCATENATE($A238,"_L_",AP$1),Records!$C$2:$H$6601,5,FALSE))</f>
        <v/>
      </c>
      <c r="AQ238" s="33" t="str">
        <f>IF(ISERROR(VLOOKUP(CONCATENATE($A238,"_L_",AP$1),Records!$C$2:$H$6601,1,FALSE)),"",VLOOKUP(CONCATENATE($A238,"_L_",AP$1),Records!$C$2:$H$6601,6,FALSE))</f>
        <v/>
      </c>
      <c r="AR238" s="32" t="str">
        <f>IF(ISERROR(VLOOKUP(CONCATENATE($A238,"_L_",AS$1),Records!$C$2:$H$6601,1,FALSE)),"",VLOOKUP(CONCATENATE($A238,"_L_",AS$1),Records!$C$2:$H$6601,4,FALSE))</f>
        <v/>
      </c>
      <c r="AS238" s="7" t="str">
        <f>IF(ISERROR(VLOOKUP(CONCATENATE($A238,"_L_",AS$1),Records!$C$2:$H$6601,1,FALSE)),"",VLOOKUP(CONCATENATE($A238,"_L_",AS$1),Records!$C$2:$H$6601,5,FALSE))</f>
        <v/>
      </c>
      <c r="AT238" s="33" t="str">
        <f>IF(ISERROR(VLOOKUP(CONCATENATE($A238,"_L_",AS$1),Records!$C$2:$H$6601,1,FALSE)),"",VLOOKUP(CONCATENATE($A238,"_L_",AS$1),Records!$C$2:$H$6601,6,FALSE))</f>
        <v/>
      </c>
      <c r="AU238" s="32" t="str">
        <f>IF(ISERROR(VLOOKUP(CONCATENATE($A238,"_L_",AV$1),Records!$C$2:$H$6601,1,FALSE)),"",VLOOKUP(CONCATENATE($A238,"_L_",AV$1),Records!$C$2:$H$6601,4,FALSE))</f>
        <v/>
      </c>
      <c r="AV238" s="7" t="str">
        <f>IF(ISERROR(VLOOKUP(CONCATENATE($A238,"_L_",AV$1),Records!$C$2:$H$6601,1,FALSE)),"",VLOOKUP(CONCATENATE($A238,"_L_",AV$1),Records!$C$2:$H$6601,5,FALSE))</f>
        <v/>
      </c>
      <c r="AW238" s="33" t="str">
        <f>IF(ISERROR(VLOOKUP(CONCATENATE($A238,"_L_",AV$1),Records!$C$2:$H$6601,1,FALSE)),"",VLOOKUP(CONCATENATE($A238,"_L_",AV$1),Records!$C$2:$H$6601,6,FALSE))</f>
        <v/>
      </c>
      <c r="AX238" s="32" t="str">
        <f>IF(ISERROR(VLOOKUP(CONCATENATE($A238,"_L_",AY$1),Records!$C$2:$H$6601,1,FALSE)),"",VLOOKUP(CONCATENATE($A238,"_L_",AY$1),Records!$C$2:$H$6601,4,FALSE))</f>
        <v/>
      </c>
      <c r="AY238" s="7" t="str">
        <f>IF(ISERROR(VLOOKUP(CONCATENATE($A238,"_L_",AY$1),Records!$C$2:$H$6601,1,FALSE)),"",VLOOKUP(CONCATENATE($A238,"_L_",AY$1),Records!$C$2:$H$6601,5,FALSE))</f>
        <v/>
      </c>
      <c r="AZ238" s="33" t="str">
        <f>IF(ISERROR(VLOOKUP(CONCATENATE($A238,"_L_",AY$1),Records!$C$2:$H$6601,1,FALSE)),"",VLOOKUP(CONCATENATE($A238,"_L_",AY$1),Records!$C$2:$H$6601,6,FALSE))</f>
        <v/>
      </c>
      <c r="BA238" s="32" t="str">
        <f>IF(ISERROR(VLOOKUP(CONCATENATE($A238,"_L_",BB$1),Records!$C$2:$H$6601,1,FALSE)),"",VLOOKUP(CONCATENATE($A238,"_L_",BB$1),Records!$C$2:$H$6601,4,FALSE))</f>
        <v/>
      </c>
      <c r="BB238" s="7" t="str">
        <f>IF(ISERROR(VLOOKUP(CONCATENATE($A238,"_L_",BB$1),Records!$C$2:$H$6601,1,FALSE)),"",VLOOKUP(CONCATENATE($A238,"_L_",BB$1),Records!$C$2:$H$6601,5,FALSE))</f>
        <v/>
      </c>
      <c r="BC238" s="33" t="str">
        <f>IF(ISERROR(VLOOKUP(CONCATENATE($A238,"_L_",BB$1),Records!$C$2:$H$6601,1,FALSE)),"",VLOOKUP(CONCATENATE($A238,"_L_",BB$1),Records!$C$2:$H$6601,6,FALSE))</f>
        <v/>
      </c>
      <c r="BD238" s="32" t="str">
        <f>IF(ISERROR(VLOOKUP(CONCATENATE($A238,"_L_",BE$1),Records!$C$2:$H$6601,1,FALSE)),"",VLOOKUP(CONCATENATE($A238,"_L_",BE$1),Records!$C$2:$H$6601,4,FALSE))</f>
        <v/>
      </c>
      <c r="BE238" s="7" t="str">
        <f>IF(ISERROR(VLOOKUP(CONCATENATE($A238,"_L_",BE$1),Records!$C$2:$H$6601,1,FALSE)),"",VLOOKUP(CONCATENATE($A238,"_L_",BE$1),Records!$C$2:$H$6601,5,FALSE))</f>
        <v/>
      </c>
      <c r="BF238" s="33" t="str">
        <f>IF(ISERROR(VLOOKUP(CONCATENATE($A238,"_L_",BE$1),Records!$C$2:$H$6601,1,FALSE)),"",VLOOKUP(CONCATENATE($A238,"_L_",BE$1),Records!$C$2:$H$6601,6,FALSE))</f>
        <v/>
      </c>
      <c r="BG238" s="32" t="str">
        <f>IF(ISERROR(VLOOKUP(CONCATENATE($A238,"_L_",BH$1),Records!$C$2:$H$6601,1,FALSE)),"",VLOOKUP(CONCATENATE($A238,"_L_",BH$1),Records!$C$2:$H$6601,4,FALSE))</f>
        <v/>
      </c>
      <c r="BH238" s="7" t="str">
        <f>IF(ISERROR(VLOOKUP(CONCATENATE($A238,"_L_",BH$1),Records!$C$2:$H$6601,1,FALSE)),"",VLOOKUP(CONCATENATE($A238,"_L_",BH$1),Records!$C$2:$H$6601,5,FALSE))</f>
        <v/>
      </c>
      <c r="BI238" s="33" t="str">
        <f>IF(ISERROR(VLOOKUP(CONCATENATE($A238,"_L_",BH$1),Records!$C$2:$H$6601,1,FALSE)),"",VLOOKUP(CONCATENATE($A238,"_L_",BH$1),Records!$C$2:$H$6601,6,FALSE))</f>
        <v/>
      </c>
      <c r="BJ238" s="32" t="str">
        <f>IF(ISERROR(VLOOKUP(CONCATENATE($A238,"_L_",BK$1),Records!$C$2:$H$6601,1,FALSE)),"",VLOOKUP(CONCATENATE($A238,"_L_",BK$1),Records!$C$2:$H$6601,4,FALSE))</f>
        <v/>
      </c>
      <c r="BK238" s="7" t="str">
        <f>IF(ISERROR(VLOOKUP(CONCATENATE($A238,"_L_",BK$1),Records!$C$2:$H$6601,1,FALSE)),"",VLOOKUP(CONCATENATE($A238,"_L_",BK$1),Records!$C$2:$H$6601,5,FALSE))</f>
        <v/>
      </c>
      <c r="BL238" s="33" t="str">
        <f>IF(ISERROR(VLOOKUP(CONCATENATE($A238,"_L_",BK$1),Records!$C$2:$H$6601,1,FALSE)),"",VLOOKUP(CONCATENATE($A238,"_L_",BK$1),Records!$C$2:$H$6601,6,FALSE))</f>
        <v/>
      </c>
      <c r="BM238" s="32" t="str">
        <f>IF(ISERROR(VLOOKUP(CONCATENATE($A238,"_L_",BN$1),Records!$C$2:$H$6601,1,FALSE)),"",VLOOKUP(CONCATENATE($A238,"_L_",BN$1),Records!$C$2:$H$6601,4,FALSE))</f>
        <v/>
      </c>
      <c r="BN238" s="7" t="str">
        <f>IF(ISERROR(VLOOKUP(CONCATENATE($A238,"_L_",BN$1),Records!$C$2:$H$6601,1,FALSE)),"",VLOOKUP(CONCATENATE($A238,"_L_",BN$1),Records!$C$2:$H$6601,5,FALSE))</f>
        <v/>
      </c>
      <c r="BO238" s="33" t="str">
        <f>IF(ISERROR(VLOOKUP(CONCATENATE($A238,"_L_",BN$1),Records!$C$2:$H$6601,1,FALSE)),"",VLOOKUP(CONCATENATE($A238,"_L_",BN$1),Records!$C$2:$H$6601,6,FALSE))</f>
        <v/>
      </c>
      <c r="BP238" s="32" t="str">
        <f>IF(ISERROR(VLOOKUP(CONCATENATE($A238,"_L_",BQ$1),Records!$C$2:$H$6601,1,FALSE)),"",VLOOKUP(CONCATENATE($A238,"_L_",BQ$1),Records!$C$2:$H$6601,4,FALSE))</f>
        <v/>
      </c>
      <c r="BQ238" s="7" t="str">
        <f>IF(ISERROR(VLOOKUP(CONCATENATE($A238,"_L_",BQ$1),Records!$C$2:$H$6601,1,FALSE)),"",VLOOKUP(CONCATENATE($A238,"_L_",BQ$1),Records!$C$2:$H$6601,5,FALSE))</f>
        <v/>
      </c>
      <c r="BR238" s="33" t="str">
        <f>IF(ISERROR(VLOOKUP(CONCATENATE($A238,"_L_",BQ$1),Records!$C$2:$H$6601,1,FALSE)),"",VLOOKUP(CONCATENATE($A238,"_L_",BQ$1),Records!$C$2:$H$6601,6,FALSE))</f>
        <v/>
      </c>
      <c r="BS238" s="32" t="str">
        <f>IF(ISERROR(VLOOKUP(CONCATENATE($A238,"_L_",BT$1),Records!$C$2:$H$6601,1,FALSE)),"",VLOOKUP(CONCATENATE($A238,"_L_",BT$1),Records!$C$2:$H$6601,4,FALSE))</f>
        <v/>
      </c>
      <c r="BT238" s="7" t="str">
        <f>IF(ISERROR(VLOOKUP(CONCATENATE($A238,"_L_",BT$1),Records!$C$2:$H$6601,1,FALSE)),"",VLOOKUP(CONCATENATE($A238,"_L_",BT$1),Records!$C$2:$H$6601,5,FALSE))</f>
        <v/>
      </c>
      <c r="BU238" s="33" t="str">
        <f>IF(ISERROR(VLOOKUP(CONCATENATE($A238,"_L_",BT$1),Records!$C$2:$H$6601,1,FALSE)),"",VLOOKUP(CONCATENATE($A238,"_L_",BT$1),Records!$C$2:$H$6601,6,FALSE))</f>
        <v/>
      </c>
      <c r="BV238" s="32" t="str">
        <f>IF(ISERROR(VLOOKUP(CONCATENATE($A238,"_L_",BW$1),Records!$C$2:$H$6601,1,FALSE)),"",VLOOKUP(CONCATENATE($A238,"_L_",BW$1),Records!$C$2:$H$6601,4,FALSE))</f>
        <v/>
      </c>
      <c r="BW238" s="7" t="str">
        <f>IF(ISERROR(VLOOKUP(CONCATENATE($A238,"_L_",BW$1),Records!$C$2:$H$6601,1,FALSE)),"",VLOOKUP(CONCATENATE($A238,"_L_",BW$1),Records!$C$2:$H$6601,5,FALSE))</f>
        <v/>
      </c>
      <c r="BX238" s="33" t="str">
        <f>IF(ISERROR(VLOOKUP(CONCATENATE($A238,"_L_",BW$1),Records!$C$2:$H$6601,1,FALSE)),"",VLOOKUP(CONCATENATE($A238,"_L_",BW$1),Records!$C$2:$H$6601,6,FALSE))</f>
        <v/>
      </c>
      <c r="BY238" s="32" t="str">
        <f>IF(ISERROR(VLOOKUP(CONCATENATE($A238,"_L_",BZ$1),Records!$C$2:$H$6601,1,FALSE)),"",VLOOKUP(CONCATENATE($A238,"_L_",BZ$1),Records!$C$2:$H$6601,4,FALSE))</f>
        <v/>
      </c>
      <c r="BZ238" s="7" t="str">
        <f>IF(ISERROR(VLOOKUP(CONCATENATE($A238,"_L_",BZ$1),Records!$C$2:$H$6601,1,FALSE)),"",VLOOKUP(CONCATENATE($A238,"_L_",BZ$1),Records!$C$2:$H$6601,5,FALSE))</f>
        <v/>
      </c>
      <c r="CA238" s="33" t="str">
        <f>IF(ISERROR(VLOOKUP(CONCATENATE($A238,"_L_",BZ$1),Records!$C$2:$H$6601,1,FALSE)),"",VLOOKUP(CONCATENATE($A238,"_L_",BZ$1),Records!$C$2:$H$6601,6,FALSE))</f>
        <v/>
      </c>
      <c r="CB238" s="32">
        <f>IF(ISERROR(VLOOKUP(CONCATENATE($A238,"_L_",CC$1),Records!$C$2:$H$6601,1,FALSE)),"",VLOOKUP(CONCATENATE($A238,"_L_",CC$1),Records!$C$2:$H$6601,4,FALSE))</f>
        <v>0.58333333333333337</v>
      </c>
      <c r="CC238" s="7" t="str">
        <f>IF(ISERROR(VLOOKUP(CONCATENATE($A238,"_L_",CC$1),Records!$C$2:$H$6601,1,FALSE)),"",VLOOKUP(CONCATENATE($A238,"_L_",CC$1),Records!$C$2:$H$6601,5,FALSE))</f>
        <v>U14 BLACKs</v>
      </c>
      <c r="CD238" s="33" t="str">
        <f>IF(ISERROR(VLOOKUP(CONCATENATE($A238,"_L_",CC$1),Records!$C$2:$H$6601,1,FALSE)),"",VLOOKUP(CONCATENATE($A238,"_L_",CC$1),Records!$C$2:$H$6601,6,FALSE))</f>
        <v>SERAING ATHL</v>
      </c>
      <c r="CE238" s="32" t="str">
        <f>IF(ISERROR(VLOOKUP(CONCATENATE($A238,"_L_",CF$1),Records!$C$2:$H$6601,1,FALSE)),"",VLOOKUP(CONCATENATE($A238,"_L_",CF$1),Records!$C$2:$H$6601,4,FALSE))</f>
        <v/>
      </c>
      <c r="CF238" s="7" t="str">
        <f>IF(ISERROR(VLOOKUP(CONCATENATE($A238,"_L_",CF$1),Records!$C$2:$H$6601,1,FALSE)),"",VLOOKUP(CONCATENATE($A238,"_L_",CF$1),Records!$C$2:$H$6601,5,FALSE))</f>
        <v/>
      </c>
      <c r="CG238" s="33" t="str">
        <f>IF(ISERROR(VLOOKUP(CONCATENATE($A238,"_L_",CF$1),Records!$C$2:$H$6601,1,FALSE)),"",VLOOKUP(CONCATENATE($A238,"_L_",CF$1),Records!$C$2:$H$6601,6,FALSE))</f>
        <v/>
      </c>
      <c r="CH238" s="32">
        <f>IF(ISERROR(VLOOKUP(CONCATENATE($A238,"_L_",CI$1),Records!$C$2:$H$6601,1,FALSE)),"",VLOOKUP(CONCATENATE($A238,"_L_",CI$1),Records!$C$2:$H$6601,4,FALSE))</f>
        <v>0.58333333333333337</v>
      </c>
      <c r="CI238" s="7" t="str">
        <f>IF(ISERROR(VLOOKUP(CONCATENATE($A238,"_L_",CI$1),Records!$C$2:$H$6601,1,FALSE)),"",VLOOKUP(CONCATENATE($A238,"_L_",CI$1),Records!$C$2:$H$6601,5,FALSE))</f>
        <v>R. FRAITURE SP</v>
      </c>
      <c r="CJ238" s="33" t="str">
        <f>IF(ISERROR(VLOOKUP(CONCATENATE($A238,"_L_",CI$1),Records!$C$2:$H$6601,1,FALSE)),"",VLOOKUP(CONCATENATE($A238,"_L_",CI$1),Records!$C$2:$H$6601,6,FALSE))</f>
        <v>U15 BLACKs</v>
      </c>
      <c r="CK238" s="32" t="str">
        <f>IF(ISERROR(VLOOKUP(CONCATENATE($A238,"_L_",CL$1),Records!$C$2:$H$6601,1,FALSE)),"",VLOOKUP(CONCATENATE($A238,"_L_",CL$1),Records!$C$2:$H$6601,4,FALSE))</f>
        <v/>
      </c>
      <c r="CL238" s="7" t="str">
        <f>IF(ISERROR(VLOOKUP(CONCATENATE($A238,"_L_",CL$1),Records!$C$2:$H$6601,1,FALSE)),"",VLOOKUP(CONCATENATE($A238,"_L_",CL$1),Records!$C$2:$H$6601,5,FALSE))</f>
        <v/>
      </c>
      <c r="CM238" s="33" t="str">
        <f>IF(ISERROR(VLOOKUP(CONCATENATE($A238,"_L_",CL$1),Records!$C$2:$H$6601,1,FALSE)),"",VLOOKUP(CONCATENATE($A238,"_L_",CL$1),Records!$C$2:$H$6601,6,FALSE))</f>
        <v/>
      </c>
      <c r="CN238" s="32" t="str">
        <f>IF(ISERROR(VLOOKUP(CONCATENATE($A238,"_L_",CO$1),Records!$C$2:$H$6601,1,FALSE)),"",VLOOKUP(CONCATENATE($A238,"_L_",CO$1),Records!$C$2:$H$6601,4,FALSE))</f>
        <v/>
      </c>
      <c r="CO238" s="7" t="str">
        <f>IF(ISERROR(VLOOKUP(CONCATENATE($A238,"_L_",CO$1),Records!$C$2:$H$6601,1,FALSE)),"",VLOOKUP(CONCATENATE($A238,"_L_",CO$1),Records!$C$2:$H$6601,5,FALSE))</f>
        <v/>
      </c>
      <c r="CP238" s="33" t="str">
        <f>IF(ISERROR(VLOOKUP(CONCATENATE($A238,"_L_",CO$1),Records!$C$2:$H$6601,1,FALSE)),"",VLOOKUP(CONCATENATE($A238,"_L_",CO$1),Records!$C$2:$H$6601,6,FALSE))</f>
        <v/>
      </c>
      <c r="CQ238" s="32" t="str">
        <f>IF(ISERROR(VLOOKUP(CONCATENATE($A238,"_L_",CR$1),Records!$C$2:$H$6601,1,FALSE)),"",VLOOKUP(CONCATENATE($A238,"_L_",CR$1),Records!$C$2:$H$6601,4,FALSE))</f>
        <v/>
      </c>
      <c r="CR238" s="7" t="str">
        <f>IF(ISERROR(VLOOKUP(CONCATENATE($A238,"_L_",CR$1),Records!$C$2:$H$6601,1,FALSE)),"",VLOOKUP(CONCATENATE($A238,"_L_",CR$1),Records!$C$2:$H$6601,5,FALSE))</f>
        <v/>
      </c>
      <c r="CS238" s="33" t="str">
        <f>IF(ISERROR(VLOOKUP(CONCATENATE($A238,"_L_",CR$1),Records!$C$2:$H$6601,1,FALSE)),"",VLOOKUP(CONCATENATE($A238,"_L_",CR$1),Records!$C$2:$H$6601,6,FALSE))</f>
        <v/>
      </c>
      <c r="CT238" s="32" t="str">
        <f>IF(ISERROR(VLOOKUP(CONCATENATE($A238,"_L_",CU$1),Records!$C$2:$H$6601,1,FALSE)),"",VLOOKUP(CONCATENATE($A238,"_L_",CU$1),Records!$C$2:$H$6601,4,FALSE))</f>
        <v/>
      </c>
      <c r="CU238" s="7" t="str">
        <f>IF(ISERROR(VLOOKUP(CONCATENATE($A238,"_L_",CU$1),Records!$C$2:$H$6601,1,FALSE)),"",VLOOKUP(CONCATENATE($A238,"_L_",CU$1),Records!$C$2:$H$6601,5,FALSE))</f>
        <v/>
      </c>
      <c r="CV238" s="33" t="str">
        <f>IF(ISERROR(VLOOKUP(CONCATENATE($A238,"_L_",CU$1),Records!$C$2:$H$6601,1,FALSE)),"",VLOOKUP(CONCATENATE($A238,"_L_",CU$1),Records!$C$2:$H$6601,6,FALSE))</f>
        <v/>
      </c>
      <c r="CW238" s="32" t="str">
        <f>IF(ISERROR(VLOOKUP(CONCATENATE($A238,"_L_",CX$1),Records!$C$2:$H$6601,1,FALSE)),"",VLOOKUP(CONCATENATE($A238,"_L_",CX$1),Records!$C$2:$H$6601,4,FALSE))</f>
        <v/>
      </c>
      <c r="CX238" s="7" t="str">
        <f>IF(ISERROR(VLOOKUP(CONCATENATE($A238,"_L_",CX$1),Records!$C$2:$H$6601,1,FALSE)),"",VLOOKUP(CONCATENATE($A238,"_L_",CX$1),Records!$C$2:$H$6601,5,FALSE))</f>
        <v/>
      </c>
      <c r="CY238" s="33" t="str">
        <f>IF(ISERROR(VLOOKUP(CONCATENATE($A238,"_L_",CX$1),Records!$C$2:$H$6601,1,FALSE)),"",VLOOKUP(CONCATENATE($A238,"_L_",CX$1),Records!$C$2:$H$6601,6,FALSE))</f>
        <v/>
      </c>
      <c r="CZ238" s="32">
        <f>IF(ISERROR(VLOOKUP(CONCATENATE($A238,"_L_",DA$1),Records!$C$2:$H$6601,1,FALSE)),"",VLOOKUP(CONCATENATE($A238,"_L_",DA$1),Records!$C$2:$H$6601,4,FALSE))</f>
        <v>0.64583333333333337</v>
      </c>
      <c r="DA238" s="7" t="str">
        <f>IF(ISERROR(VLOOKUP(CONCATENATE($A238,"_L_",DA$1),Records!$C$2:$H$6601,1,FALSE)),"",VLOOKUP(CONCATENATE($A238,"_L_",DA$1),Records!$C$2:$H$6601,5,FALSE))</f>
        <v>FC.HERSTAL</v>
      </c>
      <c r="DB238" s="33" t="str">
        <f>IF(ISERROR(VLOOKUP(CONCATENATE($A238,"_L_",DA$1),Records!$C$2:$H$6601,1,FALSE)),"",VLOOKUP(CONCATENATE($A238,"_L_",DA$1),Records!$C$2:$H$6601,6,FALSE))</f>
        <v>U19 BLACKs</v>
      </c>
      <c r="DC238" s="32" t="str">
        <f>IF(ISERROR(VLOOKUP(CONCATENATE($A238,"_L_",DD$1),Records!$C$2:$H$6601,1,FALSE)),"",VLOOKUP(CONCATENATE($A238,"_L_",DD$1),Records!$C$2:$H$6601,4,FALSE))</f>
        <v/>
      </c>
      <c r="DD238" s="7" t="str">
        <f>IF(ISERROR(VLOOKUP(CONCATENATE($A238,"_L_",DD$1),Records!$C$2:$H$6601,1,FALSE)),"",VLOOKUP(CONCATENATE($A238,"_L_",DD$1),Records!$C$2:$H$6601,5,FALSE))</f>
        <v/>
      </c>
      <c r="DE238" s="33" t="str">
        <f>IF(ISERROR(VLOOKUP(CONCATENATE($A238,"_L_",DD$1),Records!$C$2:$H$6601,1,FALSE)),"",VLOOKUP(CONCATENATE($A238,"_L_",DD$1),Records!$C$2:$H$6601,6,FALSE))</f>
        <v/>
      </c>
      <c r="DF238" s="32" t="str">
        <f>IF(ISERROR(VLOOKUP(CONCATENATE($A238,"_L_",DG$1),Records!$C$2:$H$6601,1,FALSE)),"",VLOOKUP(CONCATENATE($A238,"_L_",DG$1),Records!$C$2:$H$6601,4,FALSE))</f>
        <v/>
      </c>
      <c r="DG238" s="7" t="str">
        <f>IF(ISERROR(VLOOKUP(CONCATENATE($A238,"_L_",DG$1),Records!$C$2:$H$6601,1,FALSE)),"",VLOOKUP(CONCATENATE($A238,"_L_",DG$1),Records!$C$2:$H$6601,5,FALSE))</f>
        <v/>
      </c>
      <c r="DH238" s="33" t="str">
        <f>IF(ISERROR(VLOOKUP(CONCATENATE($A238,"_L_",DG$1),Records!$C$2:$H$6601,1,FALSE)),"",VLOOKUP(CONCATENATE($A238,"_L_",DG$1),Records!$C$2:$H$6601,6,FALSE))</f>
        <v/>
      </c>
      <c r="DI238" s="32" t="str">
        <f>IF(ISERROR(VLOOKUP(CONCATENATE($A238,"_L_",DJ$1),Records!$C$2:$H$6601,1,FALSE)),"",VLOOKUP(CONCATENATE($A238,"_L_",DJ$1),Records!$C$2:$H$6601,4,FALSE))</f>
        <v/>
      </c>
      <c r="DJ238" s="7" t="str">
        <f>IF(ISERROR(VLOOKUP(CONCATENATE($A238,"_L_",DJ$1),Records!$C$2:$H$6601,1,FALSE)),"",VLOOKUP(CONCATENATE($A238,"_L_",DJ$1),Records!$C$2:$H$6601,5,FALSE))</f>
        <v/>
      </c>
      <c r="DK238" s="33" t="str">
        <f>IF(ISERROR(VLOOKUP(CONCATENATE($A238,"_L_",DJ$1),Records!$C$2:$H$6601,1,FALSE)),"",VLOOKUP(CONCATENATE($A238,"_L_",DJ$1),Records!$C$2:$H$6601,6,FALSE))</f>
        <v/>
      </c>
      <c r="DL238" s="32" t="str">
        <f>IF(ISERROR(VLOOKUP(CONCATENATE($A238,"_L_",DM$1),Records!$C$2:$H$6601,1,FALSE)),"",VLOOKUP(CONCATENATE($A238,"_L_",DM$1),Records!$C$2:$H$6601,4,FALSE))</f>
        <v/>
      </c>
      <c r="DM238" s="7" t="str">
        <f>IF(ISERROR(VLOOKUP(CONCATENATE($A238,"_L_",DM$1),Records!$C$2:$H$6601,1,FALSE)),"",VLOOKUP(CONCATENATE($A238,"_L_",DM$1),Records!$C$2:$H$6601,5,FALSE))</f>
        <v/>
      </c>
      <c r="DN238" s="33" t="str">
        <f>IF(ISERROR(VLOOKUP(CONCATENATE($A238,"_L_",DM$1),Records!$C$2:$H$6601,1,FALSE)),"",VLOOKUP(CONCATENATE($A238,"_L_",DM$1),Records!$C$2:$H$6601,6,FALSE))</f>
        <v/>
      </c>
      <c r="DO238" s="32" t="str">
        <f>IF(ISERROR(VLOOKUP(CONCATENATE($A238,"_L_",DP$1),Records!$C$2:$H$6601,1,FALSE)),"",VLOOKUP(CONCATENATE($A238,"_L_",DP$1),Records!$C$2:$H$6601,4,FALSE))</f>
        <v/>
      </c>
      <c r="DP238" s="7" t="str">
        <f>IF(ISERROR(VLOOKUP(CONCATENATE($A238,"_L_",DP$1),Records!$C$2:$H$6601,1,FALSE)),"",VLOOKUP(CONCATENATE($A238,"_L_",DP$1),Records!$C$2:$H$6601,5,FALSE))</f>
        <v/>
      </c>
      <c r="DQ238" s="33" t="str">
        <f>IF(ISERROR(VLOOKUP(CONCATENATE($A238,"_L_",DP$1),Records!$C$2:$H$6601,1,FALSE)),"",VLOOKUP(CONCATENATE($A238,"_L_",DP$1),Records!$C$2:$H$6601,6,FALSE))</f>
        <v/>
      </c>
      <c r="DR238" s="32" t="str">
        <f>IF(ISERROR(VLOOKUP(CONCATENATE($A238,"_L_",DS$1),Records!$C$2:$H$6601,1,FALSE)),"",VLOOKUP(CONCATENATE($A238,"_L_",DS$1),Records!$C$2:$H$6601,4,FALSE))</f>
        <v/>
      </c>
      <c r="DS238" s="7" t="str">
        <f>IF(ISERROR(VLOOKUP(CONCATENATE($A238,"_L_",DS$1),Records!$C$2:$H$6601,1,FALSE)),"",VLOOKUP(CONCATENATE($A238,"_L_",DS$1),Records!$C$2:$H$6601,5,FALSE))</f>
        <v/>
      </c>
      <c r="DT238" s="33" t="str">
        <f>IF(ISERROR(VLOOKUP(CONCATENATE($A238,"_L_",DS$1),Records!$C$2:$H$6601,1,FALSE)),"",VLOOKUP(CONCATENATE($A238,"_L_",DS$1),Records!$C$2:$H$6601,6,FALSE))</f>
        <v/>
      </c>
      <c r="DU238" s="32" t="str">
        <f>IF(ISERROR(VLOOKUP(CONCATENATE($A238,"_L_",DV$1),Records!$C$2:$H$6601,1,FALSE)),"",VLOOKUP(CONCATENATE($A238,"_L_",DV$1),Records!$C$2:$H$6601,4,FALSE))</f>
        <v/>
      </c>
      <c r="DV238" s="7" t="str">
        <f>IF(ISERROR(VLOOKUP(CONCATENATE($A238,"_L_",DV$1),Records!$C$2:$H$6601,1,FALSE)),"",VLOOKUP(CONCATENATE($A238,"_L_",DV$1),Records!$C$2:$H$6601,5,FALSE))</f>
        <v/>
      </c>
      <c r="DW238" s="33" t="str">
        <f>IF(ISERROR(VLOOKUP(CONCATENATE($A238,"_L_",DV$1),Records!$C$2:$H$6601,1,FALSE)),"",VLOOKUP(CONCATENATE($A238,"_L_",DV$1),Records!$C$2:$H$6601,6,FALSE))</f>
        <v/>
      </c>
      <c r="DX238" s="32" t="str">
        <f>IF(ISERROR(VLOOKUP(CONCATENATE($A238,"_L_",DY$1),Records!$C$2:$H$6601,1,FALSE)),"",VLOOKUP(CONCATENATE($A238,"_L_",DY$1),Records!$C$2:$H$6601,4,FALSE))</f>
        <v/>
      </c>
      <c r="DY238" s="7" t="str">
        <f>IF(ISERROR(VLOOKUP(CONCATENATE($A238,"_L_",DY$1),Records!$C$2:$H$6601,1,FALSE)),"",VLOOKUP(CONCATENATE($A238,"_L_",DY$1),Records!$C$2:$H$6601,5,FALSE))</f>
        <v/>
      </c>
      <c r="DZ238" s="33" t="str">
        <f>IF(ISERROR(VLOOKUP(CONCATENATE($A238,"_L_",DY$1),Records!$C$2:$H$6601,1,FALSE)),"",VLOOKUP(CONCATENATE($A238,"_L_",DY$1),Records!$C$2:$H$6601,6,FALSE))</f>
        <v/>
      </c>
      <c r="EA238" s="32" t="str">
        <f>IF(ISERROR(VLOOKUP(CONCATENATE($A238,"_L_",EB$1),Records!$C$2:$H$6601,1,FALSE)),"",VLOOKUP(CONCATENATE($A238,"_L_",EB$1),Records!$C$2:$H$6601,4,FALSE))</f>
        <v/>
      </c>
      <c r="EB238" s="7" t="str">
        <f>IF(ISERROR(VLOOKUP(CONCATENATE($A238,"_L_",EB$1),Records!$C$2:$H$6601,1,FALSE)),"",VLOOKUP(CONCATENATE($A238,"_L_",EB$1),Records!$C$2:$H$6601,5,FALSE))</f>
        <v/>
      </c>
      <c r="EC238" s="33" t="str">
        <f>IF(ISERROR(VLOOKUP(CONCATENATE($A238,"_L_",EB$1),Records!$C$2:$H$6601,1,FALSE)),"",VLOOKUP(CONCATENATE($A238,"_L_",EB$1),Records!$C$2:$H$6601,6,FALSE))</f>
        <v/>
      </c>
    </row>
    <row r="239" spans="1:133" ht="15.75" x14ac:dyDescent="0.25">
      <c r="A239" s="11">
        <v>42421</v>
      </c>
      <c r="B239" s="18" t="s">
        <v>82</v>
      </c>
      <c r="C239" s="16">
        <f t="shared" si="7"/>
        <v>34</v>
      </c>
      <c r="D239" s="26" t="s">
        <v>65</v>
      </c>
      <c r="E239" s="8" t="s">
        <v>71</v>
      </c>
      <c r="F239" s="62">
        <f t="shared" si="6"/>
        <v>3</v>
      </c>
      <c r="G239" s="62">
        <f>HomeCalc!F239</f>
        <v>2</v>
      </c>
      <c r="H239" s="32" t="str">
        <f>IF(ISERROR(VLOOKUP(CONCATENATE($A239,"_L_",I$1),Records!$C$2:$H$6601,1,FALSE)),"",VLOOKUP(CONCATENATE($A239,"_L_",I$1),Records!$C$2:$H$6601,4,FALSE))</f>
        <v/>
      </c>
      <c r="I239" s="7" t="str">
        <f>IF(ISERROR(VLOOKUP(CONCATENATE($A239,"_L_",I$1),Records!$C$2:$H$6601,1,FALSE)),"",VLOOKUP(CONCATENATE($A239,"_L_",I$1),Records!$C$2:$H$6601,5,FALSE))</f>
        <v/>
      </c>
      <c r="J239" s="33" t="str">
        <f>IF(ISERROR(VLOOKUP(CONCATENATE($A239,"_L_",I$1),Records!$C$2:$H$6601,1,FALSE)),"",VLOOKUP(CONCATENATE($A239,"_L_",I$1),Records!$C$2:$H$6601,6,FALSE))</f>
        <v/>
      </c>
      <c r="K239" s="32" t="str">
        <f>IF(ISERROR(VLOOKUP(CONCATENATE($A239,"_L_",L$1),Records!$C$2:$H$6601,1,FALSE)),"",VLOOKUP(CONCATENATE($A239,"_L_",L$1),Records!$C$2:$H$6601,4,FALSE))</f>
        <v/>
      </c>
      <c r="L239" s="7" t="str">
        <f>IF(ISERROR(VLOOKUP(CONCATENATE($A239,"_L_",L$1),Records!$C$2:$H$6601,1,FALSE)),"",VLOOKUP(CONCATENATE($A239,"_L_",L$1),Records!$C$2:$H$6601,5,FALSE))</f>
        <v/>
      </c>
      <c r="M239" s="33" t="str">
        <f>IF(ISERROR(VLOOKUP(CONCATENATE($A239,"_L_",L$1),Records!$C$2:$H$6601,1,FALSE)),"",VLOOKUP(CONCATENATE($A239,"_L_",L$1),Records!$C$2:$H$6601,6,FALSE))</f>
        <v/>
      </c>
      <c r="N239" s="32" t="str">
        <f>IF(ISERROR(VLOOKUP(CONCATENATE($A239,"_L_",O$1),Records!$C$2:$H$6601,1,FALSE)),"",VLOOKUP(CONCATENATE($A239,"_L_",O$1),Records!$C$2:$H$6601,4,FALSE))</f>
        <v/>
      </c>
      <c r="O239" s="7" t="str">
        <f>IF(ISERROR(VLOOKUP(CONCATENATE($A239,"_L_",O$1),Records!$C$2:$H$6601,1,FALSE)),"",VLOOKUP(CONCATENATE($A239,"_L_",O$1),Records!$C$2:$H$6601,5,FALSE))</f>
        <v/>
      </c>
      <c r="P239" s="33" t="str">
        <f>IF(ISERROR(VLOOKUP(CONCATENATE($A239,"_L_",O$1),Records!$C$2:$H$6601,1,FALSE)),"",VLOOKUP(CONCATENATE($A239,"_L_",O$1),Records!$C$2:$H$6601,6,FALSE))</f>
        <v/>
      </c>
      <c r="Q239" s="32" t="str">
        <f>IF(ISERROR(VLOOKUP(CONCATENATE($A239,"_L_",R$1),Records!$C$2:$H$6601,1,FALSE)),"",VLOOKUP(CONCATENATE($A239,"_L_",R$1),Records!$C$2:$H$6601,4,FALSE))</f>
        <v/>
      </c>
      <c r="R239" s="7" t="str">
        <f>IF(ISERROR(VLOOKUP(CONCATENATE($A239,"_L_",R$1),Records!$C$2:$H$6601,1,FALSE)),"",VLOOKUP(CONCATENATE($A239,"_L_",R$1),Records!$C$2:$H$6601,5,FALSE))</f>
        <v/>
      </c>
      <c r="S239" s="33" t="str">
        <f>IF(ISERROR(VLOOKUP(CONCATENATE($A239,"_L_",R$1),Records!$C$2:$H$6601,1,FALSE)),"",VLOOKUP(CONCATENATE($A239,"_L_",R$1),Records!$C$2:$H$6601,6,FALSE))</f>
        <v/>
      </c>
      <c r="T239" s="32" t="str">
        <f>IF(ISERROR(VLOOKUP(CONCATENATE($A239,"_L_",U$1),Records!$C$2:$H$6601,1,FALSE)),"",VLOOKUP(CONCATENATE($A239,"_L_",U$1),Records!$C$2:$H$6601,4,FALSE))</f>
        <v/>
      </c>
      <c r="U239" s="7" t="str">
        <f>IF(ISERROR(VLOOKUP(CONCATENATE($A239,"_L_",U$1),Records!$C$2:$H$6601,1,FALSE)),"",VLOOKUP(CONCATENATE($A239,"_L_",U$1),Records!$C$2:$H$6601,5,FALSE))</f>
        <v/>
      </c>
      <c r="V239" s="33" t="str">
        <f>IF(ISERROR(VLOOKUP(CONCATENATE($A239,"_L_",U$1),Records!$C$2:$H$6601,1,FALSE)),"",VLOOKUP(CONCATENATE($A239,"_L_",U$1),Records!$C$2:$H$6601,6,FALSE))</f>
        <v/>
      </c>
      <c r="W239" s="32" t="str">
        <f>IF(ISERROR(VLOOKUP(CONCATENATE($A239,"_L_",X$1),Records!$C$2:$H$6601,1,FALSE)),"",VLOOKUP(CONCATENATE($A239,"_L_",X$1),Records!$C$2:$H$6601,4,FALSE))</f>
        <v/>
      </c>
      <c r="X239" s="7" t="str">
        <f>IF(ISERROR(VLOOKUP(CONCATENATE($A239,"_L_",X$1),Records!$C$2:$H$6601,1,FALSE)),"",VLOOKUP(CONCATENATE($A239,"_L_",X$1),Records!$C$2:$H$6601,5,FALSE))</f>
        <v/>
      </c>
      <c r="Y239" s="33" t="str">
        <f>IF(ISERROR(VLOOKUP(CONCATENATE($A239,"_L_",X$1),Records!$C$2:$H$6601,1,FALSE)),"",VLOOKUP(CONCATENATE($A239,"_L_",X$1),Records!$C$2:$H$6601,6,FALSE))</f>
        <v/>
      </c>
      <c r="Z239" s="32" t="str">
        <f>IF(ISERROR(VLOOKUP(CONCATENATE($A239,"_L_",AA$1),Records!$C$2:$H$6601,1,FALSE)),"",VLOOKUP(CONCATENATE($A239,"_L_",AA$1),Records!$C$2:$H$6601,4,FALSE))</f>
        <v/>
      </c>
      <c r="AA239" s="7" t="str">
        <f>IF(ISERROR(VLOOKUP(CONCATENATE($A239,"_L_",AA$1),Records!$C$2:$H$6601,1,FALSE)),"",VLOOKUP(CONCATENATE($A239,"_L_",AA$1),Records!$C$2:$H$6601,5,FALSE))</f>
        <v/>
      </c>
      <c r="AB239" s="33" t="str">
        <f>IF(ISERROR(VLOOKUP(CONCATENATE($A239,"_L_",AA$1),Records!$C$2:$H$6601,1,FALSE)),"",VLOOKUP(CONCATENATE($A239,"_L_",AA$1),Records!$C$2:$H$6601,6,FALSE))</f>
        <v/>
      </c>
      <c r="AC239" s="32" t="str">
        <f>IF(ISERROR(VLOOKUP(CONCATENATE($A239,"_L_",AD$1),Records!$C$2:$H$6601,1,FALSE)),"",VLOOKUP(CONCATENATE($A239,"_L_",AD$1),Records!$C$2:$H$6601,4,FALSE))</f>
        <v/>
      </c>
      <c r="AD239" s="7" t="str">
        <f>IF(ISERROR(VLOOKUP(CONCATENATE($A239,"_L_",AD$1),Records!$C$2:$H$6601,1,FALSE)),"",VLOOKUP(CONCATENATE($A239,"_L_",AD$1),Records!$C$2:$H$6601,5,FALSE))</f>
        <v/>
      </c>
      <c r="AE239" s="33" t="str">
        <f>IF(ISERROR(VLOOKUP(CONCATENATE($A239,"_L_",AD$1),Records!$C$2:$H$6601,1,FALSE)),"",VLOOKUP(CONCATENATE($A239,"_L_",AD$1),Records!$C$2:$H$6601,6,FALSE))</f>
        <v/>
      </c>
      <c r="AF239" s="32" t="str">
        <f>IF(ISERROR(VLOOKUP(CONCATENATE($A239,"_L_",AG$1),Records!$C$2:$H$6601,1,FALSE)),"",VLOOKUP(CONCATENATE($A239,"_L_",AG$1),Records!$C$2:$H$6601,4,FALSE))</f>
        <v/>
      </c>
      <c r="AG239" s="7" t="str">
        <f>IF(ISERROR(VLOOKUP(CONCATENATE($A239,"_L_",AG$1),Records!$C$2:$H$6601,1,FALSE)),"",VLOOKUP(CONCATENATE($A239,"_L_",AG$1),Records!$C$2:$H$6601,5,FALSE))</f>
        <v/>
      </c>
      <c r="AH239" s="33" t="str">
        <f>IF(ISERROR(VLOOKUP(CONCATENATE($A239,"_L_",AG$1),Records!$C$2:$H$6601,1,FALSE)),"",VLOOKUP(CONCATENATE($A239,"_L_",AG$1),Records!$C$2:$H$6601,6,FALSE))</f>
        <v/>
      </c>
      <c r="AI239" s="32" t="str">
        <f>IF(ISERROR(VLOOKUP(CONCATENATE($A239,"_L_",AJ$1),Records!$C$2:$H$6601,1,FALSE)),"",VLOOKUP(CONCATENATE($A239,"_L_",AJ$1),Records!$C$2:$H$6601,4,FALSE))</f>
        <v/>
      </c>
      <c r="AJ239" s="7" t="str">
        <f>IF(ISERROR(VLOOKUP(CONCATENATE($A239,"_L_",AJ$1),Records!$C$2:$H$6601,1,FALSE)),"",VLOOKUP(CONCATENATE($A239,"_L_",AJ$1),Records!$C$2:$H$6601,5,FALSE))</f>
        <v/>
      </c>
      <c r="AK239" s="33" t="str">
        <f>IF(ISERROR(VLOOKUP(CONCATENATE($A239,"_L_",AJ$1),Records!$C$2:$H$6601,1,FALSE)),"",VLOOKUP(CONCATENATE($A239,"_L_",AJ$1),Records!$C$2:$H$6601,6,FALSE))</f>
        <v/>
      </c>
      <c r="AL239" s="32" t="str">
        <f>IF(ISERROR(VLOOKUP(CONCATENATE($A239,"_L_",AM$1),Records!$C$2:$H$6601,1,FALSE)),"",VLOOKUP(CONCATENATE($A239,"_L_",AM$1),Records!$C$2:$H$6601,4,FALSE))</f>
        <v/>
      </c>
      <c r="AM239" s="7" t="str">
        <f>IF(ISERROR(VLOOKUP(CONCATENATE($A239,"_L_",AM$1),Records!$C$2:$H$6601,1,FALSE)),"",VLOOKUP(CONCATENATE($A239,"_L_",AM$1),Records!$C$2:$H$6601,5,FALSE))</f>
        <v/>
      </c>
      <c r="AN239" s="33" t="str">
        <f>IF(ISERROR(VLOOKUP(CONCATENATE($A239,"_L_",AM$1),Records!$C$2:$H$6601,1,FALSE)),"",VLOOKUP(CONCATENATE($A239,"_L_",AM$1),Records!$C$2:$H$6601,6,FALSE))</f>
        <v/>
      </c>
      <c r="AO239" s="32" t="str">
        <f>IF(ISERROR(VLOOKUP(CONCATENATE($A239,"_L_",AP$1),Records!$C$2:$H$6601,1,FALSE)),"",VLOOKUP(CONCATENATE($A239,"_L_",AP$1),Records!$C$2:$H$6601,4,FALSE))</f>
        <v/>
      </c>
      <c r="AP239" s="7" t="str">
        <f>IF(ISERROR(VLOOKUP(CONCATENATE($A239,"_L_",AP$1),Records!$C$2:$H$6601,1,FALSE)),"",VLOOKUP(CONCATENATE($A239,"_L_",AP$1),Records!$C$2:$H$6601,5,FALSE))</f>
        <v/>
      </c>
      <c r="AQ239" s="33" t="str">
        <f>IF(ISERROR(VLOOKUP(CONCATENATE($A239,"_L_",AP$1),Records!$C$2:$H$6601,1,FALSE)),"",VLOOKUP(CONCATENATE($A239,"_L_",AP$1),Records!$C$2:$H$6601,6,FALSE))</f>
        <v/>
      </c>
      <c r="AR239" s="32" t="str">
        <f>IF(ISERROR(VLOOKUP(CONCATENATE($A239,"_L_",AS$1),Records!$C$2:$H$6601,1,FALSE)),"",VLOOKUP(CONCATENATE($A239,"_L_",AS$1),Records!$C$2:$H$6601,4,FALSE))</f>
        <v/>
      </c>
      <c r="AS239" s="7" t="str">
        <f>IF(ISERROR(VLOOKUP(CONCATENATE($A239,"_L_",AS$1),Records!$C$2:$H$6601,1,FALSE)),"",VLOOKUP(CONCATENATE($A239,"_L_",AS$1),Records!$C$2:$H$6601,5,FALSE))</f>
        <v/>
      </c>
      <c r="AT239" s="33" t="str">
        <f>IF(ISERROR(VLOOKUP(CONCATENATE($A239,"_L_",AS$1),Records!$C$2:$H$6601,1,FALSE)),"",VLOOKUP(CONCATENATE($A239,"_L_",AS$1),Records!$C$2:$H$6601,6,FALSE))</f>
        <v/>
      </c>
      <c r="AU239" s="32" t="str">
        <f>IF(ISERROR(VLOOKUP(CONCATENATE($A239,"_L_",AV$1),Records!$C$2:$H$6601,1,FALSE)),"",VLOOKUP(CONCATENATE($A239,"_L_",AV$1),Records!$C$2:$H$6601,4,FALSE))</f>
        <v/>
      </c>
      <c r="AV239" s="7" t="str">
        <f>IF(ISERROR(VLOOKUP(CONCATENATE($A239,"_L_",AV$1),Records!$C$2:$H$6601,1,FALSE)),"",VLOOKUP(CONCATENATE($A239,"_L_",AV$1),Records!$C$2:$H$6601,5,FALSE))</f>
        <v/>
      </c>
      <c r="AW239" s="33" t="str">
        <f>IF(ISERROR(VLOOKUP(CONCATENATE($A239,"_L_",AV$1),Records!$C$2:$H$6601,1,FALSE)),"",VLOOKUP(CONCATENATE($A239,"_L_",AV$1),Records!$C$2:$H$6601,6,FALSE))</f>
        <v/>
      </c>
      <c r="AX239" s="32" t="str">
        <f>IF(ISERROR(VLOOKUP(CONCATENATE($A239,"_L_",AY$1),Records!$C$2:$H$6601,1,FALSE)),"",VLOOKUP(CONCATENATE($A239,"_L_",AY$1),Records!$C$2:$H$6601,4,FALSE))</f>
        <v/>
      </c>
      <c r="AY239" s="7" t="str">
        <f>IF(ISERROR(VLOOKUP(CONCATENATE($A239,"_L_",AY$1),Records!$C$2:$H$6601,1,FALSE)),"",VLOOKUP(CONCATENATE($A239,"_L_",AY$1),Records!$C$2:$H$6601,5,FALSE))</f>
        <v/>
      </c>
      <c r="AZ239" s="33" t="str">
        <f>IF(ISERROR(VLOOKUP(CONCATENATE($A239,"_L_",AY$1),Records!$C$2:$H$6601,1,FALSE)),"",VLOOKUP(CONCATENATE($A239,"_L_",AY$1),Records!$C$2:$H$6601,6,FALSE))</f>
        <v/>
      </c>
      <c r="BA239" s="32" t="str">
        <f>IF(ISERROR(VLOOKUP(CONCATENATE($A239,"_L_",BB$1),Records!$C$2:$H$6601,1,FALSE)),"",VLOOKUP(CONCATENATE($A239,"_L_",BB$1),Records!$C$2:$H$6601,4,FALSE))</f>
        <v/>
      </c>
      <c r="BB239" s="7" t="str">
        <f>IF(ISERROR(VLOOKUP(CONCATENATE($A239,"_L_",BB$1),Records!$C$2:$H$6601,1,FALSE)),"",VLOOKUP(CONCATENATE($A239,"_L_",BB$1),Records!$C$2:$H$6601,5,FALSE))</f>
        <v/>
      </c>
      <c r="BC239" s="33" t="str">
        <f>IF(ISERROR(VLOOKUP(CONCATENATE($A239,"_L_",BB$1),Records!$C$2:$H$6601,1,FALSE)),"",VLOOKUP(CONCATENATE($A239,"_L_",BB$1),Records!$C$2:$H$6601,6,FALSE))</f>
        <v/>
      </c>
      <c r="BD239" s="32" t="str">
        <f>IF(ISERROR(VLOOKUP(CONCATENATE($A239,"_L_",BE$1),Records!$C$2:$H$6601,1,FALSE)),"",VLOOKUP(CONCATENATE($A239,"_L_",BE$1),Records!$C$2:$H$6601,4,FALSE))</f>
        <v/>
      </c>
      <c r="BE239" s="7" t="str">
        <f>IF(ISERROR(VLOOKUP(CONCATENATE($A239,"_L_",BE$1),Records!$C$2:$H$6601,1,FALSE)),"",VLOOKUP(CONCATENATE($A239,"_L_",BE$1),Records!$C$2:$H$6601,5,FALSE))</f>
        <v/>
      </c>
      <c r="BF239" s="33" t="str">
        <f>IF(ISERROR(VLOOKUP(CONCATENATE($A239,"_L_",BE$1),Records!$C$2:$H$6601,1,FALSE)),"",VLOOKUP(CONCATENATE($A239,"_L_",BE$1),Records!$C$2:$H$6601,6,FALSE))</f>
        <v/>
      </c>
      <c r="BG239" s="32" t="str">
        <f>IF(ISERROR(VLOOKUP(CONCATENATE($A239,"_L_",BH$1),Records!$C$2:$H$6601,1,FALSE)),"",VLOOKUP(CONCATENATE($A239,"_L_",BH$1),Records!$C$2:$H$6601,4,FALSE))</f>
        <v/>
      </c>
      <c r="BH239" s="7" t="str">
        <f>IF(ISERROR(VLOOKUP(CONCATENATE($A239,"_L_",BH$1),Records!$C$2:$H$6601,1,FALSE)),"",VLOOKUP(CONCATENATE($A239,"_L_",BH$1),Records!$C$2:$H$6601,5,FALSE))</f>
        <v/>
      </c>
      <c r="BI239" s="33" t="str">
        <f>IF(ISERROR(VLOOKUP(CONCATENATE($A239,"_L_",BH$1),Records!$C$2:$H$6601,1,FALSE)),"",VLOOKUP(CONCATENATE($A239,"_L_",BH$1),Records!$C$2:$H$6601,6,FALSE))</f>
        <v/>
      </c>
      <c r="BJ239" s="32" t="str">
        <f>IF(ISERROR(VLOOKUP(CONCATENATE($A239,"_L_",BK$1),Records!$C$2:$H$6601,1,FALSE)),"",VLOOKUP(CONCATENATE($A239,"_L_",BK$1),Records!$C$2:$H$6601,4,FALSE))</f>
        <v/>
      </c>
      <c r="BK239" s="7" t="str">
        <f>IF(ISERROR(VLOOKUP(CONCATENATE($A239,"_L_",BK$1),Records!$C$2:$H$6601,1,FALSE)),"",VLOOKUP(CONCATENATE($A239,"_L_",BK$1),Records!$C$2:$H$6601,5,FALSE))</f>
        <v/>
      </c>
      <c r="BL239" s="33" t="str">
        <f>IF(ISERROR(VLOOKUP(CONCATENATE($A239,"_L_",BK$1),Records!$C$2:$H$6601,1,FALSE)),"",VLOOKUP(CONCATENATE($A239,"_L_",BK$1),Records!$C$2:$H$6601,6,FALSE))</f>
        <v/>
      </c>
      <c r="BM239" s="32" t="str">
        <f>IF(ISERROR(VLOOKUP(CONCATENATE($A239,"_L_",BN$1),Records!$C$2:$H$6601,1,FALSE)),"",VLOOKUP(CONCATENATE($A239,"_L_",BN$1),Records!$C$2:$H$6601,4,FALSE))</f>
        <v/>
      </c>
      <c r="BN239" s="7" t="str">
        <f>IF(ISERROR(VLOOKUP(CONCATENATE($A239,"_L_",BN$1),Records!$C$2:$H$6601,1,FALSE)),"",VLOOKUP(CONCATENATE($A239,"_L_",BN$1),Records!$C$2:$H$6601,5,FALSE))</f>
        <v/>
      </c>
      <c r="BO239" s="33" t="str">
        <f>IF(ISERROR(VLOOKUP(CONCATENATE($A239,"_L_",BN$1),Records!$C$2:$H$6601,1,FALSE)),"",VLOOKUP(CONCATENATE($A239,"_L_",BN$1),Records!$C$2:$H$6601,6,FALSE))</f>
        <v/>
      </c>
      <c r="BP239" s="32" t="str">
        <f>IF(ISERROR(VLOOKUP(CONCATENATE($A239,"_L_",BQ$1),Records!$C$2:$H$6601,1,FALSE)),"",VLOOKUP(CONCATENATE($A239,"_L_",BQ$1),Records!$C$2:$H$6601,4,FALSE))</f>
        <v/>
      </c>
      <c r="BQ239" s="7" t="str">
        <f>IF(ISERROR(VLOOKUP(CONCATENATE($A239,"_L_",BQ$1),Records!$C$2:$H$6601,1,FALSE)),"",VLOOKUP(CONCATENATE($A239,"_L_",BQ$1),Records!$C$2:$H$6601,5,FALSE))</f>
        <v/>
      </c>
      <c r="BR239" s="33" t="str">
        <f>IF(ISERROR(VLOOKUP(CONCATENATE($A239,"_L_",BQ$1),Records!$C$2:$H$6601,1,FALSE)),"",VLOOKUP(CONCATENATE($A239,"_L_",BQ$1),Records!$C$2:$H$6601,6,FALSE))</f>
        <v/>
      </c>
      <c r="BS239" s="32" t="str">
        <f>IF(ISERROR(VLOOKUP(CONCATENATE($A239,"_L_",BT$1),Records!$C$2:$H$6601,1,FALSE)),"",VLOOKUP(CONCATENATE($A239,"_L_",BT$1),Records!$C$2:$H$6601,4,FALSE))</f>
        <v/>
      </c>
      <c r="BT239" s="7" t="str">
        <f>IF(ISERROR(VLOOKUP(CONCATENATE($A239,"_L_",BT$1),Records!$C$2:$H$6601,1,FALSE)),"",VLOOKUP(CONCATENATE($A239,"_L_",BT$1),Records!$C$2:$H$6601,5,FALSE))</f>
        <v/>
      </c>
      <c r="BU239" s="33" t="str">
        <f>IF(ISERROR(VLOOKUP(CONCATENATE($A239,"_L_",BT$1),Records!$C$2:$H$6601,1,FALSE)),"",VLOOKUP(CONCATENATE($A239,"_L_",BT$1),Records!$C$2:$H$6601,6,FALSE))</f>
        <v/>
      </c>
      <c r="BV239" s="32" t="str">
        <f>IF(ISERROR(VLOOKUP(CONCATENATE($A239,"_L_",BW$1),Records!$C$2:$H$6601,1,FALSE)),"",VLOOKUP(CONCATENATE($A239,"_L_",BW$1),Records!$C$2:$H$6601,4,FALSE))</f>
        <v/>
      </c>
      <c r="BW239" s="7" t="str">
        <f>IF(ISERROR(VLOOKUP(CONCATENATE($A239,"_L_",BW$1),Records!$C$2:$H$6601,1,FALSE)),"",VLOOKUP(CONCATENATE($A239,"_L_",BW$1),Records!$C$2:$H$6601,5,FALSE))</f>
        <v/>
      </c>
      <c r="BX239" s="33" t="str">
        <f>IF(ISERROR(VLOOKUP(CONCATENATE($A239,"_L_",BW$1),Records!$C$2:$H$6601,1,FALSE)),"",VLOOKUP(CONCATENATE($A239,"_L_",BW$1),Records!$C$2:$H$6601,6,FALSE))</f>
        <v/>
      </c>
      <c r="BY239" s="32" t="str">
        <f>IF(ISERROR(VLOOKUP(CONCATENATE($A239,"_L_",BZ$1),Records!$C$2:$H$6601,1,FALSE)),"",VLOOKUP(CONCATENATE($A239,"_L_",BZ$1),Records!$C$2:$H$6601,4,FALSE))</f>
        <v/>
      </c>
      <c r="BZ239" s="7" t="str">
        <f>IF(ISERROR(VLOOKUP(CONCATENATE($A239,"_L_",BZ$1),Records!$C$2:$H$6601,1,FALSE)),"",VLOOKUP(CONCATENATE($A239,"_L_",BZ$1),Records!$C$2:$H$6601,5,FALSE))</f>
        <v/>
      </c>
      <c r="CA239" s="33" t="str">
        <f>IF(ISERROR(VLOOKUP(CONCATENATE($A239,"_L_",BZ$1),Records!$C$2:$H$6601,1,FALSE)),"",VLOOKUP(CONCATENATE($A239,"_L_",BZ$1),Records!$C$2:$H$6601,6,FALSE))</f>
        <v/>
      </c>
      <c r="CB239" s="32" t="str">
        <f>IF(ISERROR(VLOOKUP(CONCATENATE($A239,"_L_",CC$1),Records!$C$2:$H$6601,1,FALSE)),"",VLOOKUP(CONCATENATE($A239,"_L_",CC$1),Records!$C$2:$H$6601,4,FALSE))</f>
        <v/>
      </c>
      <c r="CC239" s="7" t="str">
        <f>IF(ISERROR(VLOOKUP(CONCATENATE($A239,"_L_",CC$1),Records!$C$2:$H$6601,1,FALSE)),"",VLOOKUP(CONCATENATE($A239,"_L_",CC$1),Records!$C$2:$H$6601,5,FALSE))</f>
        <v/>
      </c>
      <c r="CD239" s="33" t="str">
        <f>IF(ISERROR(VLOOKUP(CONCATENATE($A239,"_L_",CC$1),Records!$C$2:$H$6601,1,FALSE)),"",VLOOKUP(CONCATENATE($A239,"_L_",CC$1),Records!$C$2:$H$6601,6,FALSE))</f>
        <v/>
      </c>
      <c r="CE239" s="32" t="str">
        <f>IF(ISERROR(VLOOKUP(CONCATENATE($A239,"_L_",CF$1),Records!$C$2:$H$6601,1,FALSE)),"",VLOOKUP(CONCATENATE($A239,"_L_",CF$1),Records!$C$2:$H$6601,4,FALSE))</f>
        <v/>
      </c>
      <c r="CF239" s="7" t="str">
        <f>IF(ISERROR(VLOOKUP(CONCATENATE($A239,"_L_",CF$1),Records!$C$2:$H$6601,1,FALSE)),"",VLOOKUP(CONCATENATE($A239,"_L_",CF$1),Records!$C$2:$H$6601,5,FALSE))</f>
        <v/>
      </c>
      <c r="CG239" s="33" t="str">
        <f>IF(ISERROR(VLOOKUP(CONCATENATE($A239,"_L_",CF$1),Records!$C$2:$H$6601,1,FALSE)),"",VLOOKUP(CONCATENATE($A239,"_L_",CF$1),Records!$C$2:$H$6601,6,FALSE))</f>
        <v/>
      </c>
      <c r="CH239" s="32" t="str">
        <f>IF(ISERROR(VLOOKUP(CONCATENATE($A239,"_L_",CI$1),Records!$C$2:$H$6601,1,FALSE)),"",VLOOKUP(CONCATENATE($A239,"_L_",CI$1),Records!$C$2:$H$6601,4,FALSE))</f>
        <v/>
      </c>
      <c r="CI239" s="7" t="str">
        <f>IF(ISERROR(VLOOKUP(CONCATENATE($A239,"_L_",CI$1),Records!$C$2:$H$6601,1,FALSE)),"",VLOOKUP(CONCATENATE($A239,"_L_",CI$1),Records!$C$2:$H$6601,5,FALSE))</f>
        <v/>
      </c>
      <c r="CJ239" s="33" t="str">
        <f>IF(ISERROR(VLOOKUP(CONCATENATE($A239,"_L_",CI$1),Records!$C$2:$H$6601,1,FALSE)),"",VLOOKUP(CONCATENATE($A239,"_L_",CI$1),Records!$C$2:$H$6601,6,FALSE))</f>
        <v/>
      </c>
      <c r="CK239" s="32" t="str">
        <f>IF(ISERROR(VLOOKUP(CONCATENATE($A239,"_L_",CL$1),Records!$C$2:$H$6601,1,FALSE)),"",VLOOKUP(CONCATENATE($A239,"_L_",CL$1),Records!$C$2:$H$6601,4,FALSE))</f>
        <v/>
      </c>
      <c r="CL239" s="7" t="str">
        <f>IF(ISERROR(VLOOKUP(CONCATENATE($A239,"_L_",CL$1),Records!$C$2:$H$6601,1,FALSE)),"",VLOOKUP(CONCATENATE($A239,"_L_",CL$1),Records!$C$2:$H$6601,5,FALSE))</f>
        <v/>
      </c>
      <c r="CM239" s="33" t="str">
        <f>IF(ISERROR(VLOOKUP(CONCATENATE($A239,"_L_",CL$1),Records!$C$2:$H$6601,1,FALSE)),"",VLOOKUP(CONCATENATE($A239,"_L_",CL$1),Records!$C$2:$H$6601,6,FALSE))</f>
        <v/>
      </c>
      <c r="CN239" s="32">
        <f>IF(ISERROR(VLOOKUP(CONCATENATE($A239,"_L_",CO$1),Records!$C$2:$H$6601,1,FALSE)),"",VLOOKUP(CONCATENATE($A239,"_L_",CO$1),Records!$C$2:$H$6601,4,FALSE))</f>
        <v>0.46875</v>
      </c>
      <c r="CO239" s="7" t="str">
        <f>IF(ISERROR(VLOOKUP(CONCATENATE($A239,"_L_",CO$1),Records!$C$2:$H$6601,1,FALSE)),"",VLOOKUP(CONCATENATE($A239,"_L_",CO$1),Records!$C$2:$H$6601,5,FALSE))</f>
        <v>U16 BLACKs</v>
      </c>
      <c r="CP239" s="33" t="str">
        <f>IF(ISERROR(VLOOKUP(CONCATENATE($A239,"_L_",CO$1),Records!$C$2:$H$6601,1,FALSE)),"",VLOOKUP(CONCATENATE($A239,"_L_",CO$1),Records!$C$2:$H$6601,6,FALSE))</f>
        <v>RFC.HUY</v>
      </c>
      <c r="CQ239" s="32" t="str">
        <f>IF(ISERROR(VLOOKUP(CONCATENATE($A239,"_L_",CR$1),Records!$C$2:$H$6601,1,FALSE)),"",VLOOKUP(CONCATENATE($A239,"_L_",CR$1),Records!$C$2:$H$6601,4,FALSE))</f>
        <v/>
      </c>
      <c r="CR239" s="7" t="str">
        <f>IF(ISERROR(VLOOKUP(CONCATENATE($A239,"_L_",CR$1),Records!$C$2:$H$6601,1,FALSE)),"",VLOOKUP(CONCATENATE($A239,"_L_",CR$1),Records!$C$2:$H$6601,5,FALSE))</f>
        <v/>
      </c>
      <c r="CS239" s="33" t="str">
        <f>IF(ISERROR(VLOOKUP(CONCATENATE($A239,"_L_",CR$1),Records!$C$2:$H$6601,1,FALSE)),"",VLOOKUP(CONCATENATE($A239,"_L_",CR$1),Records!$C$2:$H$6601,6,FALSE))</f>
        <v/>
      </c>
      <c r="CT239" s="32" t="str">
        <f>IF(ISERROR(VLOOKUP(CONCATENATE($A239,"_L_",CU$1),Records!$C$2:$H$6601,1,FALSE)),"",VLOOKUP(CONCATENATE($A239,"_L_",CU$1),Records!$C$2:$H$6601,4,FALSE))</f>
        <v/>
      </c>
      <c r="CU239" s="7" t="str">
        <f>IF(ISERROR(VLOOKUP(CONCATENATE($A239,"_L_",CU$1),Records!$C$2:$H$6601,1,FALSE)),"",VLOOKUP(CONCATENATE($A239,"_L_",CU$1),Records!$C$2:$H$6601,5,FALSE))</f>
        <v/>
      </c>
      <c r="CV239" s="33" t="str">
        <f>IF(ISERROR(VLOOKUP(CONCATENATE($A239,"_L_",CU$1),Records!$C$2:$H$6601,1,FALSE)),"",VLOOKUP(CONCATENATE($A239,"_L_",CU$1),Records!$C$2:$H$6601,6,FALSE))</f>
        <v/>
      </c>
      <c r="CW239" s="32" t="str">
        <f>IF(ISERROR(VLOOKUP(CONCATENATE($A239,"_L_",CX$1),Records!$C$2:$H$6601,1,FALSE)),"",VLOOKUP(CONCATENATE($A239,"_L_",CX$1),Records!$C$2:$H$6601,4,FALSE))</f>
        <v/>
      </c>
      <c r="CX239" s="7" t="str">
        <f>IF(ISERROR(VLOOKUP(CONCATENATE($A239,"_L_",CX$1),Records!$C$2:$H$6601,1,FALSE)),"",VLOOKUP(CONCATENATE($A239,"_L_",CX$1),Records!$C$2:$H$6601,5,FALSE))</f>
        <v/>
      </c>
      <c r="CY239" s="33" t="str">
        <f>IF(ISERROR(VLOOKUP(CONCATENATE($A239,"_L_",CX$1),Records!$C$2:$H$6601,1,FALSE)),"",VLOOKUP(CONCATENATE($A239,"_L_",CX$1),Records!$C$2:$H$6601,6,FALSE))</f>
        <v/>
      </c>
      <c r="CZ239" s="32" t="str">
        <f>IF(ISERROR(VLOOKUP(CONCATENATE($A239,"_L_",DA$1),Records!$C$2:$H$6601,1,FALSE)),"",VLOOKUP(CONCATENATE($A239,"_L_",DA$1),Records!$C$2:$H$6601,4,FALSE))</f>
        <v/>
      </c>
      <c r="DA239" s="7" t="str">
        <f>IF(ISERROR(VLOOKUP(CONCATENATE($A239,"_L_",DA$1),Records!$C$2:$H$6601,1,FALSE)),"",VLOOKUP(CONCATENATE($A239,"_L_",DA$1),Records!$C$2:$H$6601,5,FALSE))</f>
        <v/>
      </c>
      <c r="DB239" s="33" t="str">
        <f>IF(ISERROR(VLOOKUP(CONCATENATE($A239,"_L_",DA$1),Records!$C$2:$H$6601,1,FALSE)),"",VLOOKUP(CONCATENATE($A239,"_L_",DA$1),Records!$C$2:$H$6601,6,FALSE))</f>
        <v/>
      </c>
      <c r="DC239" s="32" t="str">
        <f>IF(ISERROR(VLOOKUP(CONCATENATE($A239,"_L_",DD$1),Records!$C$2:$H$6601,1,FALSE)),"",VLOOKUP(CONCATENATE($A239,"_L_",DD$1),Records!$C$2:$H$6601,4,FALSE))</f>
        <v/>
      </c>
      <c r="DD239" s="7" t="str">
        <f>IF(ISERROR(VLOOKUP(CONCATENATE($A239,"_L_",DD$1),Records!$C$2:$H$6601,1,FALSE)),"",VLOOKUP(CONCATENATE($A239,"_L_",DD$1),Records!$C$2:$H$6601,5,FALSE))</f>
        <v/>
      </c>
      <c r="DE239" s="33" t="str">
        <f>IF(ISERROR(VLOOKUP(CONCATENATE($A239,"_L_",DD$1),Records!$C$2:$H$6601,1,FALSE)),"",VLOOKUP(CONCATENATE($A239,"_L_",DD$1),Records!$C$2:$H$6601,6,FALSE))</f>
        <v/>
      </c>
      <c r="DF239" s="32" t="str">
        <f>IF(ISERROR(VLOOKUP(CONCATENATE($A239,"_L_",DG$1),Records!$C$2:$H$6601,1,FALSE)),"",VLOOKUP(CONCATENATE($A239,"_L_",DG$1),Records!$C$2:$H$6601,4,FALSE))</f>
        <v/>
      </c>
      <c r="DG239" s="7" t="str">
        <f>IF(ISERROR(VLOOKUP(CONCATENATE($A239,"_L_",DG$1),Records!$C$2:$H$6601,1,FALSE)),"",VLOOKUP(CONCATENATE($A239,"_L_",DG$1),Records!$C$2:$H$6601,5,FALSE))</f>
        <v/>
      </c>
      <c r="DH239" s="33" t="str">
        <f>IF(ISERROR(VLOOKUP(CONCATENATE($A239,"_L_",DG$1),Records!$C$2:$H$6601,1,FALSE)),"",VLOOKUP(CONCATENATE($A239,"_L_",DG$1),Records!$C$2:$H$6601,6,FALSE))</f>
        <v/>
      </c>
      <c r="DI239" s="32" t="str">
        <f>IF(ISERROR(VLOOKUP(CONCATENATE($A239,"_L_",DJ$1),Records!$C$2:$H$6601,1,FALSE)),"",VLOOKUP(CONCATENATE($A239,"_L_",DJ$1),Records!$C$2:$H$6601,4,FALSE))</f>
        <v/>
      </c>
      <c r="DJ239" s="7" t="str">
        <f>IF(ISERROR(VLOOKUP(CONCATENATE($A239,"_L_",DJ$1),Records!$C$2:$H$6601,1,FALSE)),"",VLOOKUP(CONCATENATE($A239,"_L_",DJ$1),Records!$C$2:$H$6601,5,FALSE))</f>
        <v/>
      </c>
      <c r="DK239" s="33" t="str">
        <f>IF(ISERROR(VLOOKUP(CONCATENATE($A239,"_L_",DJ$1),Records!$C$2:$H$6601,1,FALSE)),"",VLOOKUP(CONCATENATE($A239,"_L_",DJ$1),Records!$C$2:$H$6601,6,FALSE))</f>
        <v/>
      </c>
      <c r="DL239" s="32" t="str">
        <f>IF(ISERROR(VLOOKUP(CONCATENATE($A239,"_L_",DM$1),Records!$C$2:$H$6601,1,FALSE)),"",VLOOKUP(CONCATENATE($A239,"_L_",DM$1),Records!$C$2:$H$6601,4,FALSE))</f>
        <v/>
      </c>
      <c r="DM239" s="7" t="str">
        <f>IF(ISERROR(VLOOKUP(CONCATENATE($A239,"_L_",DM$1),Records!$C$2:$H$6601,1,FALSE)),"",VLOOKUP(CONCATENATE($A239,"_L_",DM$1),Records!$C$2:$H$6601,5,FALSE))</f>
        <v/>
      </c>
      <c r="DN239" s="33" t="str">
        <f>IF(ISERROR(VLOOKUP(CONCATENATE($A239,"_L_",DM$1),Records!$C$2:$H$6601,1,FALSE)),"",VLOOKUP(CONCATENATE($A239,"_L_",DM$1),Records!$C$2:$H$6601,6,FALSE))</f>
        <v/>
      </c>
      <c r="DO239" s="32" t="str">
        <f>IF(ISERROR(VLOOKUP(CONCATENATE($A239,"_L_",DP$1),Records!$C$2:$H$6601,1,FALSE)),"",VLOOKUP(CONCATENATE($A239,"_L_",DP$1),Records!$C$2:$H$6601,4,FALSE))</f>
        <v/>
      </c>
      <c r="DP239" s="7" t="str">
        <f>IF(ISERROR(VLOOKUP(CONCATENATE($A239,"_L_",DP$1),Records!$C$2:$H$6601,1,FALSE)),"",VLOOKUP(CONCATENATE($A239,"_L_",DP$1),Records!$C$2:$H$6601,5,FALSE))</f>
        <v/>
      </c>
      <c r="DQ239" s="33" t="str">
        <f>IF(ISERROR(VLOOKUP(CONCATENATE($A239,"_L_",DP$1),Records!$C$2:$H$6601,1,FALSE)),"",VLOOKUP(CONCATENATE($A239,"_L_",DP$1),Records!$C$2:$H$6601,6,FALSE))</f>
        <v/>
      </c>
      <c r="DR239" s="32">
        <f>IF(ISERROR(VLOOKUP(CONCATENATE($A239,"_L_",DS$1),Records!$C$2:$H$6601,1,FALSE)),"",VLOOKUP(CONCATENATE($A239,"_L_",DS$1),Records!$C$2:$H$6601,4,FALSE))</f>
        <v>0.625</v>
      </c>
      <c r="DS239" s="7" t="str">
        <f>IF(ISERROR(VLOOKUP(CONCATENATE($A239,"_L_",DS$1),Records!$C$2:$H$6601,1,FALSE)),"",VLOOKUP(CONCATENATE($A239,"_L_",DS$1),Records!$C$2:$H$6601,5,FALSE))</f>
        <v>VYLE THAROUL</v>
      </c>
      <c r="DT239" s="33" t="str">
        <f>IF(ISERROR(VLOOKUP(CONCATENATE($A239,"_L_",DS$1),Records!$C$2:$H$6601,1,FALSE)),"",VLOOKUP(CONCATENATE($A239,"_L_",DS$1),Records!$C$2:$H$6601,6,FALSE))</f>
        <v>SEN BLACKs</v>
      </c>
      <c r="DU239" s="32">
        <f>IF(ISERROR(VLOOKUP(CONCATENATE($A239,"_L_",DV$1),Records!$C$2:$H$6601,1,FALSE)),"",VLOOKUP(CONCATENATE($A239,"_L_",DV$1),Records!$C$2:$H$6601,4,FALSE))</f>
        <v>0.625</v>
      </c>
      <c r="DV239" s="7" t="str">
        <f>IF(ISERROR(VLOOKUP(CONCATENATE($A239,"_L_",DV$1),Records!$C$2:$H$6601,1,FALSE)),"",VLOOKUP(CONCATENATE($A239,"_L_",DV$1),Records!$C$2:$H$6601,5,FALSE))</f>
        <v>SEN REDs</v>
      </c>
      <c r="DW239" s="33" t="str">
        <f>IF(ISERROR(VLOOKUP(CONCATENATE($A239,"_L_",DV$1),Records!$C$2:$H$6601,1,FALSE)),"",VLOOKUP(CONCATENATE($A239,"_L_",DV$1),Records!$C$2:$H$6601,6,FALSE))</f>
        <v>ANS MONTEGNÉE B</v>
      </c>
      <c r="DX239" s="32" t="str">
        <f>IF(ISERROR(VLOOKUP(CONCATENATE($A239,"_L_",DY$1),Records!$C$2:$H$6601,1,FALSE)),"",VLOOKUP(CONCATENATE($A239,"_L_",DY$1),Records!$C$2:$H$6601,4,FALSE))</f>
        <v/>
      </c>
      <c r="DY239" s="7" t="str">
        <f>IF(ISERROR(VLOOKUP(CONCATENATE($A239,"_L_",DY$1),Records!$C$2:$H$6601,1,FALSE)),"",VLOOKUP(CONCATENATE($A239,"_L_",DY$1),Records!$C$2:$H$6601,5,FALSE))</f>
        <v/>
      </c>
      <c r="DZ239" s="33" t="str">
        <f>IF(ISERROR(VLOOKUP(CONCATENATE($A239,"_L_",DY$1),Records!$C$2:$H$6601,1,FALSE)),"",VLOOKUP(CONCATENATE($A239,"_L_",DY$1),Records!$C$2:$H$6601,6,FALSE))</f>
        <v/>
      </c>
      <c r="EA239" s="32" t="str">
        <f>IF(ISERROR(VLOOKUP(CONCATENATE($A239,"_L_",EB$1),Records!$C$2:$H$6601,1,FALSE)),"",VLOOKUP(CONCATENATE($A239,"_L_",EB$1),Records!$C$2:$H$6601,4,FALSE))</f>
        <v/>
      </c>
      <c r="EB239" s="7" t="str">
        <f>IF(ISERROR(VLOOKUP(CONCATENATE($A239,"_L_",EB$1),Records!$C$2:$H$6601,1,FALSE)),"",VLOOKUP(CONCATENATE($A239,"_L_",EB$1),Records!$C$2:$H$6601,5,FALSE))</f>
        <v/>
      </c>
      <c r="EC239" s="33" t="str">
        <f>IF(ISERROR(VLOOKUP(CONCATENATE($A239,"_L_",EB$1),Records!$C$2:$H$6601,1,FALSE)),"",VLOOKUP(CONCATENATE($A239,"_L_",EB$1),Records!$C$2:$H$6601,6,FALSE))</f>
        <v/>
      </c>
    </row>
    <row r="240" spans="1:133" ht="15.75" x14ac:dyDescent="0.25">
      <c r="A240" s="11">
        <v>42422</v>
      </c>
      <c r="B240" s="18" t="s">
        <v>82</v>
      </c>
      <c r="C240" s="17">
        <f t="shared" si="7"/>
        <v>35</v>
      </c>
      <c r="D240" s="22" t="s">
        <v>66</v>
      </c>
      <c r="E240" s="8" t="s">
        <v>71</v>
      </c>
      <c r="F240" s="62">
        <f t="shared" si="6"/>
        <v>0</v>
      </c>
      <c r="G240" s="62">
        <f>HomeCalc!F240</f>
        <v>0</v>
      </c>
      <c r="H240" s="32" t="str">
        <f>IF(ISERROR(VLOOKUP(CONCATENATE($A240,"_L_",I$1),Records!$C$2:$H$6601,1,FALSE)),"",VLOOKUP(CONCATENATE($A240,"_L_",I$1),Records!$C$2:$H$6601,4,FALSE))</f>
        <v/>
      </c>
      <c r="I240" s="7" t="str">
        <f>IF(ISERROR(VLOOKUP(CONCATENATE($A240,"_L_",I$1),Records!$C$2:$H$6601,1,FALSE)),"",VLOOKUP(CONCATENATE($A240,"_L_",I$1),Records!$C$2:$H$6601,5,FALSE))</f>
        <v/>
      </c>
      <c r="J240" s="33" t="str">
        <f>IF(ISERROR(VLOOKUP(CONCATENATE($A240,"_L_",I$1),Records!$C$2:$H$6601,1,FALSE)),"",VLOOKUP(CONCATENATE($A240,"_L_",I$1),Records!$C$2:$H$6601,6,FALSE))</f>
        <v/>
      </c>
      <c r="K240" s="32" t="str">
        <f>IF(ISERROR(VLOOKUP(CONCATENATE($A240,"_L_",L$1),Records!$C$2:$H$6601,1,FALSE)),"",VLOOKUP(CONCATENATE($A240,"_L_",L$1),Records!$C$2:$H$6601,4,FALSE))</f>
        <v/>
      </c>
      <c r="L240" s="7" t="str">
        <f>IF(ISERROR(VLOOKUP(CONCATENATE($A240,"_L_",L$1),Records!$C$2:$H$6601,1,FALSE)),"",VLOOKUP(CONCATENATE($A240,"_L_",L$1),Records!$C$2:$H$6601,5,FALSE))</f>
        <v/>
      </c>
      <c r="M240" s="33" t="str">
        <f>IF(ISERROR(VLOOKUP(CONCATENATE($A240,"_L_",L$1),Records!$C$2:$H$6601,1,FALSE)),"",VLOOKUP(CONCATENATE($A240,"_L_",L$1),Records!$C$2:$H$6601,6,FALSE))</f>
        <v/>
      </c>
      <c r="N240" s="32" t="str">
        <f>IF(ISERROR(VLOOKUP(CONCATENATE($A240,"_L_",O$1),Records!$C$2:$H$6601,1,FALSE)),"",VLOOKUP(CONCATENATE($A240,"_L_",O$1),Records!$C$2:$H$6601,4,FALSE))</f>
        <v/>
      </c>
      <c r="O240" s="7" t="str">
        <f>IF(ISERROR(VLOOKUP(CONCATENATE($A240,"_L_",O$1),Records!$C$2:$H$6601,1,FALSE)),"",VLOOKUP(CONCATENATE($A240,"_L_",O$1),Records!$C$2:$H$6601,5,FALSE))</f>
        <v/>
      </c>
      <c r="P240" s="33" t="str">
        <f>IF(ISERROR(VLOOKUP(CONCATENATE($A240,"_L_",O$1),Records!$C$2:$H$6601,1,FALSE)),"",VLOOKUP(CONCATENATE($A240,"_L_",O$1),Records!$C$2:$H$6601,6,FALSE))</f>
        <v/>
      </c>
      <c r="Q240" s="32" t="str">
        <f>IF(ISERROR(VLOOKUP(CONCATENATE($A240,"_L_",R$1),Records!$C$2:$H$6601,1,FALSE)),"",VLOOKUP(CONCATENATE($A240,"_L_",R$1),Records!$C$2:$H$6601,4,FALSE))</f>
        <v/>
      </c>
      <c r="R240" s="7" t="str">
        <f>IF(ISERROR(VLOOKUP(CONCATENATE($A240,"_L_",R$1),Records!$C$2:$H$6601,1,FALSE)),"",VLOOKUP(CONCATENATE($A240,"_L_",R$1),Records!$C$2:$H$6601,5,FALSE))</f>
        <v/>
      </c>
      <c r="S240" s="33" t="str">
        <f>IF(ISERROR(VLOOKUP(CONCATENATE($A240,"_L_",R$1),Records!$C$2:$H$6601,1,FALSE)),"",VLOOKUP(CONCATENATE($A240,"_L_",R$1),Records!$C$2:$H$6601,6,FALSE))</f>
        <v/>
      </c>
      <c r="T240" s="32" t="str">
        <f>IF(ISERROR(VLOOKUP(CONCATENATE($A240,"_L_",U$1),Records!$C$2:$H$6601,1,FALSE)),"",VLOOKUP(CONCATENATE($A240,"_L_",U$1),Records!$C$2:$H$6601,4,FALSE))</f>
        <v/>
      </c>
      <c r="U240" s="7" t="str">
        <f>IF(ISERROR(VLOOKUP(CONCATENATE($A240,"_L_",U$1),Records!$C$2:$H$6601,1,FALSE)),"",VLOOKUP(CONCATENATE($A240,"_L_",U$1),Records!$C$2:$H$6601,5,FALSE))</f>
        <v/>
      </c>
      <c r="V240" s="33" t="str">
        <f>IF(ISERROR(VLOOKUP(CONCATENATE($A240,"_L_",U$1),Records!$C$2:$H$6601,1,FALSE)),"",VLOOKUP(CONCATENATE($A240,"_L_",U$1),Records!$C$2:$H$6601,6,FALSE))</f>
        <v/>
      </c>
      <c r="W240" s="32" t="str">
        <f>IF(ISERROR(VLOOKUP(CONCATENATE($A240,"_L_",X$1),Records!$C$2:$H$6601,1,FALSE)),"",VLOOKUP(CONCATENATE($A240,"_L_",X$1),Records!$C$2:$H$6601,4,FALSE))</f>
        <v/>
      </c>
      <c r="X240" s="7" t="str">
        <f>IF(ISERROR(VLOOKUP(CONCATENATE($A240,"_L_",X$1),Records!$C$2:$H$6601,1,FALSE)),"",VLOOKUP(CONCATENATE($A240,"_L_",X$1),Records!$C$2:$H$6601,5,FALSE))</f>
        <v/>
      </c>
      <c r="Y240" s="33" t="str">
        <f>IF(ISERROR(VLOOKUP(CONCATENATE($A240,"_L_",X$1),Records!$C$2:$H$6601,1,FALSE)),"",VLOOKUP(CONCATENATE($A240,"_L_",X$1),Records!$C$2:$H$6601,6,FALSE))</f>
        <v/>
      </c>
      <c r="Z240" s="32" t="str">
        <f>IF(ISERROR(VLOOKUP(CONCATENATE($A240,"_L_",AA$1),Records!$C$2:$H$6601,1,FALSE)),"",VLOOKUP(CONCATENATE($A240,"_L_",AA$1),Records!$C$2:$H$6601,4,FALSE))</f>
        <v/>
      </c>
      <c r="AA240" s="7" t="str">
        <f>IF(ISERROR(VLOOKUP(CONCATENATE($A240,"_L_",AA$1),Records!$C$2:$H$6601,1,FALSE)),"",VLOOKUP(CONCATENATE($A240,"_L_",AA$1),Records!$C$2:$H$6601,5,FALSE))</f>
        <v/>
      </c>
      <c r="AB240" s="33" t="str">
        <f>IF(ISERROR(VLOOKUP(CONCATENATE($A240,"_L_",AA$1),Records!$C$2:$H$6601,1,FALSE)),"",VLOOKUP(CONCATENATE($A240,"_L_",AA$1),Records!$C$2:$H$6601,6,FALSE))</f>
        <v/>
      </c>
      <c r="AC240" s="32" t="str">
        <f>IF(ISERROR(VLOOKUP(CONCATENATE($A240,"_L_",AD$1),Records!$C$2:$H$6601,1,FALSE)),"",VLOOKUP(CONCATENATE($A240,"_L_",AD$1),Records!$C$2:$H$6601,4,FALSE))</f>
        <v/>
      </c>
      <c r="AD240" s="7" t="str">
        <f>IF(ISERROR(VLOOKUP(CONCATENATE($A240,"_L_",AD$1),Records!$C$2:$H$6601,1,FALSE)),"",VLOOKUP(CONCATENATE($A240,"_L_",AD$1),Records!$C$2:$H$6601,5,FALSE))</f>
        <v/>
      </c>
      <c r="AE240" s="33" t="str">
        <f>IF(ISERROR(VLOOKUP(CONCATENATE($A240,"_L_",AD$1),Records!$C$2:$H$6601,1,FALSE)),"",VLOOKUP(CONCATENATE($A240,"_L_",AD$1),Records!$C$2:$H$6601,6,FALSE))</f>
        <v/>
      </c>
      <c r="AF240" s="32" t="str">
        <f>IF(ISERROR(VLOOKUP(CONCATENATE($A240,"_L_",AG$1),Records!$C$2:$H$6601,1,FALSE)),"",VLOOKUP(CONCATENATE($A240,"_L_",AG$1),Records!$C$2:$H$6601,4,FALSE))</f>
        <v/>
      </c>
      <c r="AG240" s="7" t="str">
        <f>IF(ISERROR(VLOOKUP(CONCATENATE($A240,"_L_",AG$1),Records!$C$2:$H$6601,1,FALSE)),"",VLOOKUP(CONCATENATE($A240,"_L_",AG$1),Records!$C$2:$H$6601,5,FALSE))</f>
        <v/>
      </c>
      <c r="AH240" s="33" t="str">
        <f>IF(ISERROR(VLOOKUP(CONCATENATE($A240,"_L_",AG$1),Records!$C$2:$H$6601,1,FALSE)),"",VLOOKUP(CONCATENATE($A240,"_L_",AG$1),Records!$C$2:$H$6601,6,FALSE))</f>
        <v/>
      </c>
      <c r="AI240" s="32" t="str">
        <f>IF(ISERROR(VLOOKUP(CONCATENATE($A240,"_L_",AJ$1),Records!$C$2:$H$6601,1,FALSE)),"",VLOOKUP(CONCATENATE($A240,"_L_",AJ$1),Records!$C$2:$H$6601,4,FALSE))</f>
        <v/>
      </c>
      <c r="AJ240" s="7" t="str">
        <f>IF(ISERROR(VLOOKUP(CONCATENATE($A240,"_L_",AJ$1),Records!$C$2:$H$6601,1,FALSE)),"",VLOOKUP(CONCATENATE($A240,"_L_",AJ$1),Records!$C$2:$H$6601,5,FALSE))</f>
        <v/>
      </c>
      <c r="AK240" s="33" t="str">
        <f>IF(ISERROR(VLOOKUP(CONCATENATE($A240,"_L_",AJ$1),Records!$C$2:$H$6601,1,FALSE)),"",VLOOKUP(CONCATENATE($A240,"_L_",AJ$1),Records!$C$2:$H$6601,6,FALSE))</f>
        <v/>
      </c>
      <c r="AL240" s="32" t="str">
        <f>IF(ISERROR(VLOOKUP(CONCATENATE($A240,"_L_",AM$1),Records!$C$2:$H$6601,1,FALSE)),"",VLOOKUP(CONCATENATE($A240,"_L_",AM$1),Records!$C$2:$H$6601,4,FALSE))</f>
        <v/>
      </c>
      <c r="AM240" s="7" t="str">
        <f>IF(ISERROR(VLOOKUP(CONCATENATE($A240,"_L_",AM$1),Records!$C$2:$H$6601,1,FALSE)),"",VLOOKUP(CONCATENATE($A240,"_L_",AM$1),Records!$C$2:$H$6601,5,FALSE))</f>
        <v/>
      </c>
      <c r="AN240" s="33" t="str">
        <f>IF(ISERROR(VLOOKUP(CONCATENATE($A240,"_L_",AM$1),Records!$C$2:$H$6601,1,FALSE)),"",VLOOKUP(CONCATENATE($A240,"_L_",AM$1),Records!$C$2:$H$6601,6,FALSE))</f>
        <v/>
      </c>
      <c r="AO240" s="32" t="str">
        <f>IF(ISERROR(VLOOKUP(CONCATENATE($A240,"_L_",AP$1),Records!$C$2:$H$6601,1,FALSE)),"",VLOOKUP(CONCATENATE($A240,"_L_",AP$1),Records!$C$2:$H$6601,4,FALSE))</f>
        <v/>
      </c>
      <c r="AP240" s="7" t="str">
        <f>IF(ISERROR(VLOOKUP(CONCATENATE($A240,"_L_",AP$1),Records!$C$2:$H$6601,1,FALSE)),"",VLOOKUP(CONCATENATE($A240,"_L_",AP$1),Records!$C$2:$H$6601,5,FALSE))</f>
        <v/>
      </c>
      <c r="AQ240" s="33" t="str">
        <f>IF(ISERROR(VLOOKUP(CONCATENATE($A240,"_L_",AP$1),Records!$C$2:$H$6601,1,FALSE)),"",VLOOKUP(CONCATENATE($A240,"_L_",AP$1),Records!$C$2:$H$6601,6,FALSE))</f>
        <v/>
      </c>
      <c r="AR240" s="32" t="str">
        <f>IF(ISERROR(VLOOKUP(CONCATENATE($A240,"_L_",AS$1),Records!$C$2:$H$6601,1,FALSE)),"",VLOOKUP(CONCATENATE($A240,"_L_",AS$1),Records!$C$2:$H$6601,4,FALSE))</f>
        <v/>
      </c>
      <c r="AS240" s="7" t="str">
        <f>IF(ISERROR(VLOOKUP(CONCATENATE($A240,"_L_",AS$1),Records!$C$2:$H$6601,1,FALSE)),"",VLOOKUP(CONCATENATE($A240,"_L_",AS$1),Records!$C$2:$H$6601,5,FALSE))</f>
        <v/>
      </c>
      <c r="AT240" s="33" t="str">
        <f>IF(ISERROR(VLOOKUP(CONCATENATE($A240,"_L_",AS$1),Records!$C$2:$H$6601,1,FALSE)),"",VLOOKUP(CONCATENATE($A240,"_L_",AS$1),Records!$C$2:$H$6601,6,FALSE))</f>
        <v/>
      </c>
      <c r="AU240" s="32" t="str">
        <f>IF(ISERROR(VLOOKUP(CONCATENATE($A240,"_L_",AV$1),Records!$C$2:$H$6601,1,FALSE)),"",VLOOKUP(CONCATENATE($A240,"_L_",AV$1),Records!$C$2:$H$6601,4,FALSE))</f>
        <v/>
      </c>
      <c r="AV240" s="7" t="str">
        <f>IF(ISERROR(VLOOKUP(CONCATENATE($A240,"_L_",AV$1),Records!$C$2:$H$6601,1,FALSE)),"",VLOOKUP(CONCATENATE($A240,"_L_",AV$1),Records!$C$2:$H$6601,5,FALSE))</f>
        <v/>
      </c>
      <c r="AW240" s="33" t="str">
        <f>IF(ISERROR(VLOOKUP(CONCATENATE($A240,"_L_",AV$1),Records!$C$2:$H$6601,1,FALSE)),"",VLOOKUP(CONCATENATE($A240,"_L_",AV$1),Records!$C$2:$H$6601,6,FALSE))</f>
        <v/>
      </c>
      <c r="AX240" s="32" t="str">
        <f>IF(ISERROR(VLOOKUP(CONCATENATE($A240,"_L_",AY$1),Records!$C$2:$H$6601,1,FALSE)),"",VLOOKUP(CONCATENATE($A240,"_L_",AY$1),Records!$C$2:$H$6601,4,FALSE))</f>
        <v/>
      </c>
      <c r="AY240" s="7" t="str">
        <f>IF(ISERROR(VLOOKUP(CONCATENATE($A240,"_L_",AY$1),Records!$C$2:$H$6601,1,FALSE)),"",VLOOKUP(CONCATENATE($A240,"_L_",AY$1),Records!$C$2:$H$6601,5,FALSE))</f>
        <v/>
      </c>
      <c r="AZ240" s="33" t="str">
        <f>IF(ISERROR(VLOOKUP(CONCATENATE($A240,"_L_",AY$1),Records!$C$2:$H$6601,1,FALSE)),"",VLOOKUP(CONCATENATE($A240,"_L_",AY$1),Records!$C$2:$H$6601,6,FALSE))</f>
        <v/>
      </c>
      <c r="BA240" s="32" t="str">
        <f>IF(ISERROR(VLOOKUP(CONCATENATE($A240,"_L_",BB$1),Records!$C$2:$H$6601,1,FALSE)),"",VLOOKUP(CONCATENATE($A240,"_L_",BB$1),Records!$C$2:$H$6601,4,FALSE))</f>
        <v/>
      </c>
      <c r="BB240" s="7" t="str">
        <f>IF(ISERROR(VLOOKUP(CONCATENATE($A240,"_L_",BB$1),Records!$C$2:$H$6601,1,FALSE)),"",VLOOKUP(CONCATENATE($A240,"_L_",BB$1),Records!$C$2:$H$6601,5,FALSE))</f>
        <v/>
      </c>
      <c r="BC240" s="33" t="str">
        <f>IF(ISERROR(VLOOKUP(CONCATENATE($A240,"_L_",BB$1),Records!$C$2:$H$6601,1,FALSE)),"",VLOOKUP(CONCATENATE($A240,"_L_",BB$1),Records!$C$2:$H$6601,6,FALSE))</f>
        <v/>
      </c>
      <c r="BD240" s="32" t="str">
        <f>IF(ISERROR(VLOOKUP(CONCATENATE($A240,"_L_",BE$1),Records!$C$2:$H$6601,1,FALSE)),"",VLOOKUP(CONCATENATE($A240,"_L_",BE$1),Records!$C$2:$H$6601,4,FALSE))</f>
        <v/>
      </c>
      <c r="BE240" s="7" t="str">
        <f>IF(ISERROR(VLOOKUP(CONCATENATE($A240,"_L_",BE$1),Records!$C$2:$H$6601,1,FALSE)),"",VLOOKUP(CONCATENATE($A240,"_L_",BE$1),Records!$C$2:$H$6601,5,FALSE))</f>
        <v/>
      </c>
      <c r="BF240" s="33" t="str">
        <f>IF(ISERROR(VLOOKUP(CONCATENATE($A240,"_L_",BE$1),Records!$C$2:$H$6601,1,FALSE)),"",VLOOKUP(CONCATENATE($A240,"_L_",BE$1),Records!$C$2:$H$6601,6,FALSE))</f>
        <v/>
      </c>
      <c r="BG240" s="32" t="str">
        <f>IF(ISERROR(VLOOKUP(CONCATENATE($A240,"_L_",BH$1),Records!$C$2:$H$6601,1,FALSE)),"",VLOOKUP(CONCATENATE($A240,"_L_",BH$1),Records!$C$2:$H$6601,4,FALSE))</f>
        <v/>
      </c>
      <c r="BH240" s="7" t="str">
        <f>IF(ISERROR(VLOOKUP(CONCATENATE($A240,"_L_",BH$1),Records!$C$2:$H$6601,1,FALSE)),"",VLOOKUP(CONCATENATE($A240,"_L_",BH$1),Records!$C$2:$H$6601,5,FALSE))</f>
        <v/>
      </c>
      <c r="BI240" s="33" t="str">
        <f>IF(ISERROR(VLOOKUP(CONCATENATE($A240,"_L_",BH$1),Records!$C$2:$H$6601,1,FALSE)),"",VLOOKUP(CONCATENATE($A240,"_L_",BH$1),Records!$C$2:$H$6601,6,FALSE))</f>
        <v/>
      </c>
      <c r="BJ240" s="32" t="str">
        <f>IF(ISERROR(VLOOKUP(CONCATENATE($A240,"_L_",BK$1),Records!$C$2:$H$6601,1,FALSE)),"",VLOOKUP(CONCATENATE($A240,"_L_",BK$1),Records!$C$2:$H$6601,4,FALSE))</f>
        <v/>
      </c>
      <c r="BK240" s="7" t="str">
        <f>IF(ISERROR(VLOOKUP(CONCATENATE($A240,"_L_",BK$1),Records!$C$2:$H$6601,1,FALSE)),"",VLOOKUP(CONCATENATE($A240,"_L_",BK$1),Records!$C$2:$H$6601,5,FALSE))</f>
        <v/>
      </c>
      <c r="BL240" s="33" t="str">
        <f>IF(ISERROR(VLOOKUP(CONCATENATE($A240,"_L_",BK$1),Records!$C$2:$H$6601,1,FALSE)),"",VLOOKUP(CONCATENATE($A240,"_L_",BK$1),Records!$C$2:$H$6601,6,FALSE))</f>
        <v/>
      </c>
      <c r="BM240" s="32" t="str">
        <f>IF(ISERROR(VLOOKUP(CONCATENATE($A240,"_L_",BN$1),Records!$C$2:$H$6601,1,FALSE)),"",VLOOKUP(CONCATENATE($A240,"_L_",BN$1),Records!$C$2:$H$6601,4,FALSE))</f>
        <v/>
      </c>
      <c r="BN240" s="7" t="str">
        <f>IF(ISERROR(VLOOKUP(CONCATENATE($A240,"_L_",BN$1),Records!$C$2:$H$6601,1,FALSE)),"",VLOOKUP(CONCATENATE($A240,"_L_",BN$1),Records!$C$2:$H$6601,5,FALSE))</f>
        <v/>
      </c>
      <c r="BO240" s="33" t="str">
        <f>IF(ISERROR(VLOOKUP(CONCATENATE($A240,"_L_",BN$1),Records!$C$2:$H$6601,1,FALSE)),"",VLOOKUP(CONCATENATE($A240,"_L_",BN$1),Records!$C$2:$H$6601,6,FALSE))</f>
        <v/>
      </c>
      <c r="BP240" s="32" t="str">
        <f>IF(ISERROR(VLOOKUP(CONCATENATE($A240,"_L_",BQ$1),Records!$C$2:$H$6601,1,FALSE)),"",VLOOKUP(CONCATENATE($A240,"_L_",BQ$1),Records!$C$2:$H$6601,4,FALSE))</f>
        <v/>
      </c>
      <c r="BQ240" s="7" t="str">
        <f>IF(ISERROR(VLOOKUP(CONCATENATE($A240,"_L_",BQ$1),Records!$C$2:$H$6601,1,FALSE)),"",VLOOKUP(CONCATENATE($A240,"_L_",BQ$1),Records!$C$2:$H$6601,5,FALSE))</f>
        <v/>
      </c>
      <c r="BR240" s="33" t="str">
        <f>IF(ISERROR(VLOOKUP(CONCATENATE($A240,"_L_",BQ$1),Records!$C$2:$H$6601,1,FALSE)),"",VLOOKUP(CONCATENATE($A240,"_L_",BQ$1),Records!$C$2:$H$6601,6,FALSE))</f>
        <v/>
      </c>
      <c r="BS240" s="32" t="str">
        <f>IF(ISERROR(VLOOKUP(CONCATENATE($A240,"_L_",BT$1),Records!$C$2:$H$6601,1,FALSE)),"",VLOOKUP(CONCATENATE($A240,"_L_",BT$1),Records!$C$2:$H$6601,4,FALSE))</f>
        <v/>
      </c>
      <c r="BT240" s="7" t="str">
        <f>IF(ISERROR(VLOOKUP(CONCATENATE($A240,"_L_",BT$1),Records!$C$2:$H$6601,1,FALSE)),"",VLOOKUP(CONCATENATE($A240,"_L_",BT$1),Records!$C$2:$H$6601,5,FALSE))</f>
        <v/>
      </c>
      <c r="BU240" s="33" t="str">
        <f>IF(ISERROR(VLOOKUP(CONCATENATE($A240,"_L_",BT$1),Records!$C$2:$H$6601,1,FALSE)),"",VLOOKUP(CONCATENATE($A240,"_L_",BT$1),Records!$C$2:$H$6601,6,FALSE))</f>
        <v/>
      </c>
      <c r="BV240" s="32" t="str">
        <f>IF(ISERROR(VLOOKUP(CONCATENATE($A240,"_L_",BW$1),Records!$C$2:$H$6601,1,FALSE)),"",VLOOKUP(CONCATENATE($A240,"_L_",BW$1),Records!$C$2:$H$6601,4,FALSE))</f>
        <v/>
      </c>
      <c r="BW240" s="7" t="str">
        <f>IF(ISERROR(VLOOKUP(CONCATENATE($A240,"_L_",BW$1),Records!$C$2:$H$6601,1,FALSE)),"",VLOOKUP(CONCATENATE($A240,"_L_",BW$1),Records!$C$2:$H$6601,5,FALSE))</f>
        <v/>
      </c>
      <c r="BX240" s="33" t="str">
        <f>IF(ISERROR(VLOOKUP(CONCATENATE($A240,"_L_",BW$1),Records!$C$2:$H$6601,1,FALSE)),"",VLOOKUP(CONCATENATE($A240,"_L_",BW$1),Records!$C$2:$H$6601,6,FALSE))</f>
        <v/>
      </c>
      <c r="BY240" s="32" t="str">
        <f>IF(ISERROR(VLOOKUP(CONCATENATE($A240,"_L_",BZ$1),Records!$C$2:$H$6601,1,FALSE)),"",VLOOKUP(CONCATENATE($A240,"_L_",BZ$1),Records!$C$2:$H$6601,4,FALSE))</f>
        <v/>
      </c>
      <c r="BZ240" s="7" t="str">
        <f>IF(ISERROR(VLOOKUP(CONCATENATE($A240,"_L_",BZ$1),Records!$C$2:$H$6601,1,FALSE)),"",VLOOKUP(CONCATENATE($A240,"_L_",BZ$1),Records!$C$2:$H$6601,5,FALSE))</f>
        <v/>
      </c>
      <c r="CA240" s="33" t="str">
        <f>IF(ISERROR(VLOOKUP(CONCATENATE($A240,"_L_",BZ$1),Records!$C$2:$H$6601,1,FALSE)),"",VLOOKUP(CONCATENATE($A240,"_L_",BZ$1),Records!$C$2:$H$6601,6,FALSE))</f>
        <v/>
      </c>
      <c r="CB240" s="32" t="str">
        <f>IF(ISERROR(VLOOKUP(CONCATENATE($A240,"_L_",CC$1),Records!$C$2:$H$6601,1,FALSE)),"",VLOOKUP(CONCATENATE($A240,"_L_",CC$1),Records!$C$2:$H$6601,4,FALSE))</f>
        <v/>
      </c>
      <c r="CC240" s="7" t="str">
        <f>IF(ISERROR(VLOOKUP(CONCATENATE($A240,"_L_",CC$1),Records!$C$2:$H$6601,1,FALSE)),"",VLOOKUP(CONCATENATE($A240,"_L_",CC$1),Records!$C$2:$H$6601,5,FALSE))</f>
        <v/>
      </c>
      <c r="CD240" s="33" t="str">
        <f>IF(ISERROR(VLOOKUP(CONCATENATE($A240,"_L_",CC$1),Records!$C$2:$H$6601,1,FALSE)),"",VLOOKUP(CONCATENATE($A240,"_L_",CC$1),Records!$C$2:$H$6601,6,FALSE))</f>
        <v/>
      </c>
      <c r="CE240" s="32" t="str">
        <f>IF(ISERROR(VLOOKUP(CONCATENATE($A240,"_L_",CF$1),Records!$C$2:$H$6601,1,FALSE)),"",VLOOKUP(CONCATENATE($A240,"_L_",CF$1),Records!$C$2:$H$6601,4,FALSE))</f>
        <v/>
      </c>
      <c r="CF240" s="7" t="str">
        <f>IF(ISERROR(VLOOKUP(CONCATENATE($A240,"_L_",CF$1),Records!$C$2:$H$6601,1,FALSE)),"",VLOOKUP(CONCATENATE($A240,"_L_",CF$1),Records!$C$2:$H$6601,5,FALSE))</f>
        <v/>
      </c>
      <c r="CG240" s="33" t="str">
        <f>IF(ISERROR(VLOOKUP(CONCATENATE($A240,"_L_",CF$1),Records!$C$2:$H$6601,1,FALSE)),"",VLOOKUP(CONCATENATE($A240,"_L_",CF$1),Records!$C$2:$H$6601,6,FALSE))</f>
        <v/>
      </c>
      <c r="CH240" s="32" t="str">
        <f>IF(ISERROR(VLOOKUP(CONCATENATE($A240,"_L_",CI$1),Records!$C$2:$H$6601,1,FALSE)),"",VLOOKUP(CONCATENATE($A240,"_L_",CI$1),Records!$C$2:$H$6601,4,FALSE))</f>
        <v/>
      </c>
      <c r="CI240" s="7" t="str">
        <f>IF(ISERROR(VLOOKUP(CONCATENATE($A240,"_L_",CI$1),Records!$C$2:$H$6601,1,FALSE)),"",VLOOKUP(CONCATENATE($A240,"_L_",CI$1),Records!$C$2:$H$6601,5,FALSE))</f>
        <v/>
      </c>
      <c r="CJ240" s="33" t="str">
        <f>IF(ISERROR(VLOOKUP(CONCATENATE($A240,"_L_",CI$1),Records!$C$2:$H$6601,1,FALSE)),"",VLOOKUP(CONCATENATE($A240,"_L_",CI$1),Records!$C$2:$H$6601,6,FALSE))</f>
        <v/>
      </c>
      <c r="CK240" s="32" t="str">
        <f>IF(ISERROR(VLOOKUP(CONCATENATE($A240,"_L_",CL$1),Records!$C$2:$H$6601,1,FALSE)),"",VLOOKUP(CONCATENATE($A240,"_L_",CL$1),Records!$C$2:$H$6601,4,FALSE))</f>
        <v/>
      </c>
      <c r="CL240" s="7" t="str">
        <f>IF(ISERROR(VLOOKUP(CONCATENATE($A240,"_L_",CL$1),Records!$C$2:$H$6601,1,FALSE)),"",VLOOKUP(CONCATENATE($A240,"_L_",CL$1),Records!$C$2:$H$6601,5,FALSE))</f>
        <v/>
      </c>
      <c r="CM240" s="33" t="str">
        <f>IF(ISERROR(VLOOKUP(CONCATENATE($A240,"_L_",CL$1),Records!$C$2:$H$6601,1,FALSE)),"",VLOOKUP(CONCATENATE($A240,"_L_",CL$1),Records!$C$2:$H$6601,6,FALSE))</f>
        <v/>
      </c>
      <c r="CN240" s="32" t="str">
        <f>IF(ISERROR(VLOOKUP(CONCATENATE($A240,"_L_",CO$1),Records!$C$2:$H$6601,1,FALSE)),"",VLOOKUP(CONCATENATE($A240,"_L_",CO$1),Records!$C$2:$H$6601,4,FALSE))</f>
        <v/>
      </c>
      <c r="CO240" s="7" t="str">
        <f>IF(ISERROR(VLOOKUP(CONCATENATE($A240,"_L_",CO$1),Records!$C$2:$H$6601,1,FALSE)),"",VLOOKUP(CONCATENATE($A240,"_L_",CO$1),Records!$C$2:$H$6601,5,FALSE))</f>
        <v/>
      </c>
      <c r="CP240" s="33" t="str">
        <f>IF(ISERROR(VLOOKUP(CONCATENATE($A240,"_L_",CO$1),Records!$C$2:$H$6601,1,FALSE)),"",VLOOKUP(CONCATENATE($A240,"_L_",CO$1),Records!$C$2:$H$6601,6,FALSE))</f>
        <v/>
      </c>
      <c r="CQ240" s="32" t="str">
        <f>IF(ISERROR(VLOOKUP(CONCATENATE($A240,"_L_",CR$1),Records!$C$2:$H$6601,1,FALSE)),"",VLOOKUP(CONCATENATE($A240,"_L_",CR$1),Records!$C$2:$H$6601,4,FALSE))</f>
        <v/>
      </c>
      <c r="CR240" s="7" t="str">
        <f>IF(ISERROR(VLOOKUP(CONCATENATE($A240,"_L_",CR$1),Records!$C$2:$H$6601,1,FALSE)),"",VLOOKUP(CONCATENATE($A240,"_L_",CR$1),Records!$C$2:$H$6601,5,FALSE))</f>
        <v/>
      </c>
      <c r="CS240" s="33" t="str">
        <f>IF(ISERROR(VLOOKUP(CONCATENATE($A240,"_L_",CR$1),Records!$C$2:$H$6601,1,FALSE)),"",VLOOKUP(CONCATENATE($A240,"_L_",CR$1),Records!$C$2:$H$6601,6,FALSE))</f>
        <v/>
      </c>
      <c r="CT240" s="32" t="str">
        <f>IF(ISERROR(VLOOKUP(CONCATENATE($A240,"_L_",CU$1),Records!$C$2:$H$6601,1,FALSE)),"",VLOOKUP(CONCATENATE($A240,"_L_",CU$1),Records!$C$2:$H$6601,4,FALSE))</f>
        <v/>
      </c>
      <c r="CU240" s="7" t="str">
        <f>IF(ISERROR(VLOOKUP(CONCATENATE($A240,"_L_",CU$1),Records!$C$2:$H$6601,1,FALSE)),"",VLOOKUP(CONCATENATE($A240,"_L_",CU$1),Records!$C$2:$H$6601,5,FALSE))</f>
        <v/>
      </c>
      <c r="CV240" s="33" t="str">
        <f>IF(ISERROR(VLOOKUP(CONCATENATE($A240,"_L_",CU$1),Records!$C$2:$H$6601,1,FALSE)),"",VLOOKUP(CONCATENATE($A240,"_L_",CU$1),Records!$C$2:$H$6601,6,FALSE))</f>
        <v/>
      </c>
      <c r="CW240" s="32" t="str">
        <f>IF(ISERROR(VLOOKUP(CONCATENATE($A240,"_L_",CX$1),Records!$C$2:$H$6601,1,FALSE)),"",VLOOKUP(CONCATENATE($A240,"_L_",CX$1),Records!$C$2:$H$6601,4,FALSE))</f>
        <v/>
      </c>
      <c r="CX240" s="7" t="str">
        <f>IF(ISERROR(VLOOKUP(CONCATENATE($A240,"_L_",CX$1),Records!$C$2:$H$6601,1,FALSE)),"",VLOOKUP(CONCATENATE($A240,"_L_",CX$1),Records!$C$2:$H$6601,5,FALSE))</f>
        <v/>
      </c>
      <c r="CY240" s="33" t="str">
        <f>IF(ISERROR(VLOOKUP(CONCATENATE($A240,"_L_",CX$1),Records!$C$2:$H$6601,1,FALSE)),"",VLOOKUP(CONCATENATE($A240,"_L_",CX$1),Records!$C$2:$H$6601,6,FALSE))</f>
        <v/>
      </c>
      <c r="CZ240" s="32" t="str">
        <f>IF(ISERROR(VLOOKUP(CONCATENATE($A240,"_L_",DA$1),Records!$C$2:$H$6601,1,FALSE)),"",VLOOKUP(CONCATENATE($A240,"_L_",DA$1),Records!$C$2:$H$6601,4,FALSE))</f>
        <v/>
      </c>
      <c r="DA240" s="7" t="str">
        <f>IF(ISERROR(VLOOKUP(CONCATENATE($A240,"_L_",DA$1),Records!$C$2:$H$6601,1,FALSE)),"",VLOOKUP(CONCATENATE($A240,"_L_",DA$1),Records!$C$2:$H$6601,5,FALSE))</f>
        <v/>
      </c>
      <c r="DB240" s="33" t="str">
        <f>IF(ISERROR(VLOOKUP(CONCATENATE($A240,"_L_",DA$1),Records!$C$2:$H$6601,1,FALSE)),"",VLOOKUP(CONCATENATE($A240,"_L_",DA$1),Records!$C$2:$H$6601,6,FALSE))</f>
        <v/>
      </c>
      <c r="DC240" s="32" t="str">
        <f>IF(ISERROR(VLOOKUP(CONCATENATE($A240,"_L_",DD$1),Records!$C$2:$H$6601,1,FALSE)),"",VLOOKUP(CONCATENATE($A240,"_L_",DD$1),Records!$C$2:$H$6601,4,FALSE))</f>
        <v/>
      </c>
      <c r="DD240" s="7" t="str">
        <f>IF(ISERROR(VLOOKUP(CONCATENATE($A240,"_L_",DD$1),Records!$C$2:$H$6601,1,FALSE)),"",VLOOKUP(CONCATENATE($A240,"_L_",DD$1),Records!$C$2:$H$6601,5,FALSE))</f>
        <v/>
      </c>
      <c r="DE240" s="33" t="str">
        <f>IF(ISERROR(VLOOKUP(CONCATENATE($A240,"_L_",DD$1),Records!$C$2:$H$6601,1,FALSE)),"",VLOOKUP(CONCATENATE($A240,"_L_",DD$1),Records!$C$2:$H$6601,6,FALSE))</f>
        <v/>
      </c>
      <c r="DF240" s="32" t="str">
        <f>IF(ISERROR(VLOOKUP(CONCATENATE($A240,"_L_",DG$1),Records!$C$2:$H$6601,1,FALSE)),"",VLOOKUP(CONCATENATE($A240,"_L_",DG$1),Records!$C$2:$H$6601,4,FALSE))</f>
        <v/>
      </c>
      <c r="DG240" s="7" t="str">
        <f>IF(ISERROR(VLOOKUP(CONCATENATE($A240,"_L_",DG$1),Records!$C$2:$H$6601,1,FALSE)),"",VLOOKUP(CONCATENATE($A240,"_L_",DG$1),Records!$C$2:$H$6601,5,FALSE))</f>
        <v/>
      </c>
      <c r="DH240" s="33" t="str">
        <f>IF(ISERROR(VLOOKUP(CONCATENATE($A240,"_L_",DG$1),Records!$C$2:$H$6601,1,FALSE)),"",VLOOKUP(CONCATENATE($A240,"_L_",DG$1),Records!$C$2:$H$6601,6,FALSE))</f>
        <v/>
      </c>
      <c r="DI240" s="32" t="str">
        <f>IF(ISERROR(VLOOKUP(CONCATENATE($A240,"_L_",DJ$1),Records!$C$2:$H$6601,1,FALSE)),"",VLOOKUP(CONCATENATE($A240,"_L_",DJ$1),Records!$C$2:$H$6601,4,FALSE))</f>
        <v/>
      </c>
      <c r="DJ240" s="7" t="str">
        <f>IF(ISERROR(VLOOKUP(CONCATENATE($A240,"_L_",DJ$1),Records!$C$2:$H$6601,1,FALSE)),"",VLOOKUP(CONCATENATE($A240,"_L_",DJ$1),Records!$C$2:$H$6601,5,FALSE))</f>
        <v/>
      </c>
      <c r="DK240" s="33" t="str">
        <f>IF(ISERROR(VLOOKUP(CONCATENATE($A240,"_L_",DJ$1),Records!$C$2:$H$6601,1,FALSE)),"",VLOOKUP(CONCATENATE($A240,"_L_",DJ$1),Records!$C$2:$H$6601,6,FALSE))</f>
        <v/>
      </c>
      <c r="DL240" s="32" t="str">
        <f>IF(ISERROR(VLOOKUP(CONCATENATE($A240,"_L_",DM$1),Records!$C$2:$H$6601,1,FALSE)),"",VLOOKUP(CONCATENATE($A240,"_L_",DM$1),Records!$C$2:$H$6601,4,FALSE))</f>
        <v/>
      </c>
      <c r="DM240" s="7" t="str">
        <f>IF(ISERROR(VLOOKUP(CONCATENATE($A240,"_L_",DM$1),Records!$C$2:$H$6601,1,FALSE)),"",VLOOKUP(CONCATENATE($A240,"_L_",DM$1),Records!$C$2:$H$6601,5,FALSE))</f>
        <v/>
      </c>
      <c r="DN240" s="33" t="str">
        <f>IF(ISERROR(VLOOKUP(CONCATENATE($A240,"_L_",DM$1),Records!$C$2:$H$6601,1,FALSE)),"",VLOOKUP(CONCATENATE($A240,"_L_",DM$1),Records!$C$2:$H$6601,6,FALSE))</f>
        <v/>
      </c>
      <c r="DO240" s="32" t="str">
        <f>IF(ISERROR(VLOOKUP(CONCATENATE($A240,"_L_",DP$1),Records!$C$2:$H$6601,1,FALSE)),"",VLOOKUP(CONCATENATE($A240,"_L_",DP$1),Records!$C$2:$H$6601,4,FALSE))</f>
        <v/>
      </c>
      <c r="DP240" s="7" t="str">
        <f>IF(ISERROR(VLOOKUP(CONCATENATE($A240,"_L_",DP$1),Records!$C$2:$H$6601,1,FALSE)),"",VLOOKUP(CONCATENATE($A240,"_L_",DP$1),Records!$C$2:$H$6601,5,FALSE))</f>
        <v/>
      </c>
      <c r="DQ240" s="33" t="str">
        <f>IF(ISERROR(VLOOKUP(CONCATENATE($A240,"_L_",DP$1),Records!$C$2:$H$6601,1,FALSE)),"",VLOOKUP(CONCATENATE($A240,"_L_",DP$1),Records!$C$2:$H$6601,6,FALSE))</f>
        <v/>
      </c>
      <c r="DR240" s="32" t="str">
        <f>IF(ISERROR(VLOOKUP(CONCATENATE($A240,"_L_",DS$1),Records!$C$2:$H$6601,1,FALSE)),"",VLOOKUP(CONCATENATE($A240,"_L_",DS$1),Records!$C$2:$H$6601,4,FALSE))</f>
        <v/>
      </c>
      <c r="DS240" s="7" t="str">
        <f>IF(ISERROR(VLOOKUP(CONCATENATE($A240,"_L_",DS$1),Records!$C$2:$H$6601,1,FALSE)),"",VLOOKUP(CONCATENATE($A240,"_L_",DS$1),Records!$C$2:$H$6601,5,FALSE))</f>
        <v/>
      </c>
      <c r="DT240" s="33" t="str">
        <f>IF(ISERROR(VLOOKUP(CONCATENATE($A240,"_L_",DS$1),Records!$C$2:$H$6601,1,FALSE)),"",VLOOKUP(CONCATENATE($A240,"_L_",DS$1),Records!$C$2:$H$6601,6,FALSE))</f>
        <v/>
      </c>
      <c r="DU240" s="32" t="str">
        <f>IF(ISERROR(VLOOKUP(CONCATENATE($A240,"_L_",DV$1),Records!$C$2:$H$6601,1,FALSE)),"",VLOOKUP(CONCATENATE($A240,"_L_",DV$1),Records!$C$2:$H$6601,4,FALSE))</f>
        <v/>
      </c>
      <c r="DV240" s="7" t="str">
        <f>IF(ISERROR(VLOOKUP(CONCATENATE($A240,"_L_",DV$1),Records!$C$2:$H$6601,1,FALSE)),"",VLOOKUP(CONCATENATE($A240,"_L_",DV$1),Records!$C$2:$H$6601,5,FALSE))</f>
        <v/>
      </c>
      <c r="DW240" s="33" t="str">
        <f>IF(ISERROR(VLOOKUP(CONCATENATE($A240,"_L_",DV$1),Records!$C$2:$H$6601,1,FALSE)),"",VLOOKUP(CONCATENATE($A240,"_L_",DV$1),Records!$C$2:$H$6601,6,FALSE))</f>
        <v/>
      </c>
      <c r="DX240" s="32" t="str">
        <f>IF(ISERROR(VLOOKUP(CONCATENATE($A240,"_L_",DY$1),Records!$C$2:$H$6601,1,FALSE)),"",VLOOKUP(CONCATENATE($A240,"_L_",DY$1),Records!$C$2:$H$6601,4,FALSE))</f>
        <v/>
      </c>
      <c r="DY240" s="7" t="str">
        <f>IF(ISERROR(VLOOKUP(CONCATENATE($A240,"_L_",DY$1),Records!$C$2:$H$6601,1,FALSE)),"",VLOOKUP(CONCATENATE($A240,"_L_",DY$1),Records!$C$2:$H$6601,5,FALSE))</f>
        <v/>
      </c>
      <c r="DZ240" s="33" t="str">
        <f>IF(ISERROR(VLOOKUP(CONCATENATE($A240,"_L_",DY$1),Records!$C$2:$H$6601,1,FALSE)),"",VLOOKUP(CONCATENATE($A240,"_L_",DY$1),Records!$C$2:$H$6601,6,FALSE))</f>
        <v/>
      </c>
      <c r="EA240" s="32" t="str">
        <f>IF(ISERROR(VLOOKUP(CONCATENATE($A240,"_L_",EB$1),Records!$C$2:$H$6601,1,FALSE)),"",VLOOKUP(CONCATENATE($A240,"_L_",EB$1),Records!$C$2:$H$6601,4,FALSE))</f>
        <v/>
      </c>
      <c r="EB240" s="7" t="str">
        <f>IF(ISERROR(VLOOKUP(CONCATENATE($A240,"_L_",EB$1),Records!$C$2:$H$6601,1,FALSE)),"",VLOOKUP(CONCATENATE($A240,"_L_",EB$1),Records!$C$2:$H$6601,5,FALSE))</f>
        <v/>
      </c>
      <c r="EC240" s="33" t="str">
        <f>IF(ISERROR(VLOOKUP(CONCATENATE($A240,"_L_",EB$1),Records!$C$2:$H$6601,1,FALSE)),"",VLOOKUP(CONCATENATE($A240,"_L_",EB$1),Records!$C$2:$H$6601,6,FALSE))</f>
        <v/>
      </c>
    </row>
    <row r="241" spans="1:133" ht="15.75" x14ac:dyDescent="0.25">
      <c r="A241" s="11">
        <v>42423</v>
      </c>
      <c r="B241" s="18" t="s">
        <v>82</v>
      </c>
      <c r="C241" s="17">
        <f t="shared" si="7"/>
        <v>35</v>
      </c>
      <c r="D241" s="23" t="s">
        <v>67</v>
      </c>
      <c r="E241" s="8" t="s">
        <v>71</v>
      </c>
      <c r="F241" s="62">
        <f t="shared" si="6"/>
        <v>0</v>
      </c>
      <c r="G241" s="62">
        <f>HomeCalc!F241</f>
        <v>0</v>
      </c>
      <c r="H241" s="32" t="str">
        <f>IF(ISERROR(VLOOKUP(CONCATENATE($A241,"_L_",I$1),Records!$C$2:$H$6601,1,FALSE)),"",VLOOKUP(CONCATENATE($A241,"_L_",I$1),Records!$C$2:$H$6601,4,FALSE))</f>
        <v/>
      </c>
      <c r="I241" s="7" t="str">
        <f>IF(ISERROR(VLOOKUP(CONCATENATE($A241,"_L_",I$1),Records!$C$2:$H$6601,1,FALSE)),"",VLOOKUP(CONCATENATE($A241,"_L_",I$1),Records!$C$2:$H$6601,5,FALSE))</f>
        <v/>
      </c>
      <c r="J241" s="33" t="str">
        <f>IF(ISERROR(VLOOKUP(CONCATENATE($A241,"_L_",I$1),Records!$C$2:$H$6601,1,FALSE)),"",VLOOKUP(CONCATENATE($A241,"_L_",I$1),Records!$C$2:$H$6601,6,FALSE))</f>
        <v/>
      </c>
      <c r="K241" s="32" t="str">
        <f>IF(ISERROR(VLOOKUP(CONCATENATE($A241,"_L_",L$1),Records!$C$2:$H$6601,1,FALSE)),"",VLOOKUP(CONCATENATE($A241,"_L_",L$1),Records!$C$2:$H$6601,4,FALSE))</f>
        <v/>
      </c>
      <c r="L241" s="7" t="str">
        <f>IF(ISERROR(VLOOKUP(CONCATENATE($A241,"_L_",L$1),Records!$C$2:$H$6601,1,FALSE)),"",VLOOKUP(CONCATENATE($A241,"_L_",L$1),Records!$C$2:$H$6601,5,FALSE))</f>
        <v/>
      </c>
      <c r="M241" s="33" t="str">
        <f>IF(ISERROR(VLOOKUP(CONCATENATE($A241,"_L_",L$1),Records!$C$2:$H$6601,1,FALSE)),"",VLOOKUP(CONCATENATE($A241,"_L_",L$1),Records!$C$2:$H$6601,6,FALSE))</f>
        <v/>
      </c>
      <c r="N241" s="32" t="str">
        <f>IF(ISERROR(VLOOKUP(CONCATENATE($A241,"_L_",O$1),Records!$C$2:$H$6601,1,FALSE)),"",VLOOKUP(CONCATENATE($A241,"_L_",O$1),Records!$C$2:$H$6601,4,FALSE))</f>
        <v/>
      </c>
      <c r="O241" s="7" t="str">
        <f>IF(ISERROR(VLOOKUP(CONCATENATE($A241,"_L_",O$1),Records!$C$2:$H$6601,1,FALSE)),"",VLOOKUP(CONCATENATE($A241,"_L_",O$1),Records!$C$2:$H$6601,5,FALSE))</f>
        <v/>
      </c>
      <c r="P241" s="33" t="str">
        <f>IF(ISERROR(VLOOKUP(CONCATENATE($A241,"_L_",O$1),Records!$C$2:$H$6601,1,FALSE)),"",VLOOKUP(CONCATENATE($A241,"_L_",O$1),Records!$C$2:$H$6601,6,FALSE))</f>
        <v/>
      </c>
      <c r="Q241" s="32" t="str">
        <f>IF(ISERROR(VLOOKUP(CONCATENATE($A241,"_L_",R$1),Records!$C$2:$H$6601,1,FALSE)),"",VLOOKUP(CONCATENATE($A241,"_L_",R$1),Records!$C$2:$H$6601,4,FALSE))</f>
        <v/>
      </c>
      <c r="R241" s="7" t="str">
        <f>IF(ISERROR(VLOOKUP(CONCATENATE($A241,"_L_",R$1),Records!$C$2:$H$6601,1,FALSE)),"",VLOOKUP(CONCATENATE($A241,"_L_",R$1),Records!$C$2:$H$6601,5,FALSE))</f>
        <v/>
      </c>
      <c r="S241" s="33" t="str">
        <f>IF(ISERROR(VLOOKUP(CONCATENATE($A241,"_L_",R$1),Records!$C$2:$H$6601,1,FALSE)),"",VLOOKUP(CONCATENATE($A241,"_L_",R$1),Records!$C$2:$H$6601,6,FALSE))</f>
        <v/>
      </c>
      <c r="T241" s="32" t="str">
        <f>IF(ISERROR(VLOOKUP(CONCATENATE($A241,"_L_",U$1),Records!$C$2:$H$6601,1,FALSE)),"",VLOOKUP(CONCATENATE($A241,"_L_",U$1),Records!$C$2:$H$6601,4,FALSE))</f>
        <v/>
      </c>
      <c r="U241" s="7" t="str">
        <f>IF(ISERROR(VLOOKUP(CONCATENATE($A241,"_L_",U$1),Records!$C$2:$H$6601,1,FALSE)),"",VLOOKUP(CONCATENATE($A241,"_L_",U$1),Records!$C$2:$H$6601,5,FALSE))</f>
        <v/>
      </c>
      <c r="V241" s="33" t="str">
        <f>IF(ISERROR(VLOOKUP(CONCATENATE($A241,"_L_",U$1),Records!$C$2:$H$6601,1,FALSE)),"",VLOOKUP(CONCATENATE($A241,"_L_",U$1),Records!$C$2:$H$6601,6,FALSE))</f>
        <v/>
      </c>
      <c r="W241" s="32" t="str">
        <f>IF(ISERROR(VLOOKUP(CONCATENATE($A241,"_L_",X$1),Records!$C$2:$H$6601,1,FALSE)),"",VLOOKUP(CONCATENATE($A241,"_L_",X$1),Records!$C$2:$H$6601,4,FALSE))</f>
        <v/>
      </c>
      <c r="X241" s="7" t="str">
        <f>IF(ISERROR(VLOOKUP(CONCATENATE($A241,"_L_",X$1),Records!$C$2:$H$6601,1,FALSE)),"",VLOOKUP(CONCATENATE($A241,"_L_",X$1),Records!$C$2:$H$6601,5,FALSE))</f>
        <v/>
      </c>
      <c r="Y241" s="33" t="str">
        <f>IF(ISERROR(VLOOKUP(CONCATENATE($A241,"_L_",X$1),Records!$C$2:$H$6601,1,FALSE)),"",VLOOKUP(CONCATENATE($A241,"_L_",X$1),Records!$C$2:$H$6601,6,FALSE))</f>
        <v/>
      </c>
      <c r="Z241" s="32" t="str">
        <f>IF(ISERROR(VLOOKUP(CONCATENATE($A241,"_L_",AA$1),Records!$C$2:$H$6601,1,FALSE)),"",VLOOKUP(CONCATENATE($A241,"_L_",AA$1),Records!$C$2:$H$6601,4,FALSE))</f>
        <v/>
      </c>
      <c r="AA241" s="7" t="str">
        <f>IF(ISERROR(VLOOKUP(CONCATENATE($A241,"_L_",AA$1),Records!$C$2:$H$6601,1,FALSE)),"",VLOOKUP(CONCATENATE($A241,"_L_",AA$1),Records!$C$2:$H$6601,5,FALSE))</f>
        <v/>
      </c>
      <c r="AB241" s="33" t="str">
        <f>IF(ISERROR(VLOOKUP(CONCATENATE($A241,"_L_",AA$1),Records!$C$2:$H$6601,1,FALSE)),"",VLOOKUP(CONCATENATE($A241,"_L_",AA$1),Records!$C$2:$H$6601,6,FALSE))</f>
        <v/>
      </c>
      <c r="AC241" s="32" t="str">
        <f>IF(ISERROR(VLOOKUP(CONCATENATE($A241,"_L_",AD$1),Records!$C$2:$H$6601,1,FALSE)),"",VLOOKUP(CONCATENATE($A241,"_L_",AD$1),Records!$C$2:$H$6601,4,FALSE))</f>
        <v/>
      </c>
      <c r="AD241" s="7" t="str">
        <f>IF(ISERROR(VLOOKUP(CONCATENATE($A241,"_L_",AD$1),Records!$C$2:$H$6601,1,FALSE)),"",VLOOKUP(CONCATENATE($A241,"_L_",AD$1),Records!$C$2:$H$6601,5,FALSE))</f>
        <v/>
      </c>
      <c r="AE241" s="33" t="str">
        <f>IF(ISERROR(VLOOKUP(CONCATENATE($A241,"_L_",AD$1),Records!$C$2:$H$6601,1,FALSE)),"",VLOOKUP(CONCATENATE($A241,"_L_",AD$1),Records!$C$2:$H$6601,6,FALSE))</f>
        <v/>
      </c>
      <c r="AF241" s="32" t="str">
        <f>IF(ISERROR(VLOOKUP(CONCATENATE($A241,"_L_",AG$1),Records!$C$2:$H$6601,1,FALSE)),"",VLOOKUP(CONCATENATE($A241,"_L_",AG$1),Records!$C$2:$H$6601,4,FALSE))</f>
        <v/>
      </c>
      <c r="AG241" s="7" t="str">
        <f>IF(ISERROR(VLOOKUP(CONCATENATE($A241,"_L_",AG$1),Records!$C$2:$H$6601,1,FALSE)),"",VLOOKUP(CONCATENATE($A241,"_L_",AG$1),Records!$C$2:$H$6601,5,FALSE))</f>
        <v/>
      </c>
      <c r="AH241" s="33" t="str">
        <f>IF(ISERROR(VLOOKUP(CONCATENATE($A241,"_L_",AG$1),Records!$C$2:$H$6601,1,FALSE)),"",VLOOKUP(CONCATENATE($A241,"_L_",AG$1),Records!$C$2:$H$6601,6,FALSE))</f>
        <v/>
      </c>
      <c r="AI241" s="32" t="str">
        <f>IF(ISERROR(VLOOKUP(CONCATENATE($A241,"_L_",AJ$1),Records!$C$2:$H$6601,1,FALSE)),"",VLOOKUP(CONCATENATE($A241,"_L_",AJ$1),Records!$C$2:$H$6601,4,FALSE))</f>
        <v/>
      </c>
      <c r="AJ241" s="7" t="str">
        <f>IF(ISERROR(VLOOKUP(CONCATENATE($A241,"_L_",AJ$1),Records!$C$2:$H$6601,1,FALSE)),"",VLOOKUP(CONCATENATE($A241,"_L_",AJ$1),Records!$C$2:$H$6601,5,FALSE))</f>
        <v/>
      </c>
      <c r="AK241" s="33" t="str">
        <f>IF(ISERROR(VLOOKUP(CONCATENATE($A241,"_L_",AJ$1),Records!$C$2:$H$6601,1,FALSE)),"",VLOOKUP(CONCATENATE($A241,"_L_",AJ$1),Records!$C$2:$H$6601,6,FALSE))</f>
        <v/>
      </c>
      <c r="AL241" s="32" t="str">
        <f>IF(ISERROR(VLOOKUP(CONCATENATE($A241,"_L_",AM$1),Records!$C$2:$H$6601,1,FALSE)),"",VLOOKUP(CONCATENATE($A241,"_L_",AM$1),Records!$C$2:$H$6601,4,FALSE))</f>
        <v/>
      </c>
      <c r="AM241" s="7" t="str">
        <f>IF(ISERROR(VLOOKUP(CONCATENATE($A241,"_L_",AM$1),Records!$C$2:$H$6601,1,FALSE)),"",VLOOKUP(CONCATENATE($A241,"_L_",AM$1),Records!$C$2:$H$6601,5,FALSE))</f>
        <v/>
      </c>
      <c r="AN241" s="33" t="str">
        <f>IF(ISERROR(VLOOKUP(CONCATENATE($A241,"_L_",AM$1),Records!$C$2:$H$6601,1,FALSE)),"",VLOOKUP(CONCATENATE($A241,"_L_",AM$1),Records!$C$2:$H$6601,6,FALSE))</f>
        <v/>
      </c>
      <c r="AO241" s="32" t="str">
        <f>IF(ISERROR(VLOOKUP(CONCATENATE($A241,"_L_",AP$1),Records!$C$2:$H$6601,1,FALSE)),"",VLOOKUP(CONCATENATE($A241,"_L_",AP$1),Records!$C$2:$H$6601,4,FALSE))</f>
        <v/>
      </c>
      <c r="AP241" s="7" t="str">
        <f>IF(ISERROR(VLOOKUP(CONCATENATE($A241,"_L_",AP$1),Records!$C$2:$H$6601,1,FALSE)),"",VLOOKUP(CONCATENATE($A241,"_L_",AP$1),Records!$C$2:$H$6601,5,FALSE))</f>
        <v/>
      </c>
      <c r="AQ241" s="33" t="str">
        <f>IF(ISERROR(VLOOKUP(CONCATENATE($A241,"_L_",AP$1),Records!$C$2:$H$6601,1,FALSE)),"",VLOOKUP(CONCATENATE($A241,"_L_",AP$1),Records!$C$2:$H$6601,6,FALSE))</f>
        <v/>
      </c>
      <c r="AR241" s="32" t="str">
        <f>IF(ISERROR(VLOOKUP(CONCATENATE($A241,"_L_",AS$1),Records!$C$2:$H$6601,1,FALSE)),"",VLOOKUP(CONCATENATE($A241,"_L_",AS$1),Records!$C$2:$H$6601,4,FALSE))</f>
        <v/>
      </c>
      <c r="AS241" s="7" t="str">
        <f>IF(ISERROR(VLOOKUP(CONCATENATE($A241,"_L_",AS$1),Records!$C$2:$H$6601,1,FALSE)),"",VLOOKUP(CONCATENATE($A241,"_L_",AS$1),Records!$C$2:$H$6601,5,FALSE))</f>
        <v/>
      </c>
      <c r="AT241" s="33" t="str">
        <f>IF(ISERROR(VLOOKUP(CONCATENATE($A241,"_L_",AS$1),Records!$C$2:$H$6601,1,FALSE)),"",VLOOKUP(CONCATENATE($A241,"_L_",AS$1),Records!$C$2:$H$6601,6,FALSE))</f>
        <v/>
      </c>
      <c r="AU241" s="32" t="str">
        <f>IF(ISERROR(VLOOKUP(CONCATENATE($A241,"_L_",AV$1),Records!$C$2:$H$6601,1,FALSE)),"",VLOOKUP(CONCATENATE($A241,"_L_",AV$1),Records!$C$2:$H$6601,4,FALSE))</f>
        <v/>
      </c>
      <c r="AV241" s="7" t="str">
        <f>IF(ISERROR(VLOOKUP(CONCATENATE($A241,"_L_",AV$1),Records!$C$2:$H$6601,1,FALSE)),"",VLOOKUP(CONCATENATE($A241,"_L_",AV$1),Records!$C$2:$H$6601,5,FALSE))</f>
        <v/>
      </c>
      <c r="AW241" s="33" t="str">
        <f>IF(ISERROR(VLOOKUP(CONCATENATE($A241,"_L_",AV$1),Records!$C$2:$H$6601,1,FALSE)),"",VLOOKUP(CONCATENATE($A241,"_L_",AV$1),Records!$C$2:$H$6601,6,FALSE))</f>
        <v/>
      </c>
      <c r="AX241" s="32" t="str">
        <f>IF(ISERROR(VLOOKUP(CONCATENATE($A241,"_L_",AY$1),Records!$C$2:$H$6601,1,FALSE)),"",VLOOKUP(CONCATENATE($A241,"_L_",AY$1),Records!$C$2:$H$6601,4,FALSE))</f>
        <v/>
      </c>
      <c r="AY241" s="7" t="str">
        <f>IF(ISERROR(VLOOKUP(CONCATENATE($A241,"_L_",AY$1),Records!$C$2:$H$6601,1,FALSE)),"",VLOOKUP(CONCATENATE($A241,"_L_",AY$1),Records!$C$2:$H$6601,5,FALSE))</f>
        <v/>
      </c>
      <c r="AZ241" s="33" t="str">
        <f>IF(ISERROR(VLOOKUP(CONCATENATE($A241,"_L_",AY$1),Records!$C$2:$H$6601,1,FALSE)),"",VLOOKUP(CONCATENATE($A241,"_L_",AY$1),Records!$C$2:$H$6601,6,FALSE))</f>
        <v/>
      </c>
      <c r="BA241" s="32" t="str">
        <f>IF(ISERROR(VLOOKUP(CONCATENATE($A241,"_L_",BB$1),Records!$C$2:$H$6601,1,FALSE)),"",VLOOKUP(CONCATENATE($A241,"_L_",BB$1),Records!$C$2:$H$6601,4,FALSE))</f>
        <v/>
      </c>
      <c r="BB241" s="7" t="str">
        <f>IF(ISERROR(VLOOKUP(CONCATENATE($A241,"_L_",BB$1),Records!$C$2:$H$6601,1,FALSE)),"",VLOOKUP(CONCATENATE($A241,"_L_",BB$1),Records!$C$2:$H$6601,5,FALSE))</f>
        <v/>
      </c>
      <c r="BC241" s="33" t="str">
        <f>IF(ISERROR(VLOOKUP(CONCATENATE($A241,"_L_",BB$1),Records!$C$2:$H$6601,1,FALSE)),"",VLOOKUP(CONCATENATE($A241,"_L_",BB$1),Records!$C$2:$H$6601,6,FALSE))</f>
        <v/>
      </c>
      <c r="BD241" s="32" t="str">
        <f>IF(ISERROR(VLOOKUP(CONCATENATE($A241,"_L_",BE$1),Records!$C$2:$H$6601,1,FALSE)),"",VLOOKUP(CONCATENATE($A241,"_L_",BE$1),Records!$C$2:$H$6601,4,FALSE))</f>
        <v/>
      </c>
      <c r="BE241" s="7" t="str">
        <f>IF(ISERROR(VLOOKUP(CONCATENATE($A241,"_L_",BE$1),Records!$C$2:$H$6601,1,FALSE)),"",VLOOKUP(CONCATENATE($A241,"_L_",BE$1),Records!$C$2:$H$6601,5,FALSE))</f>
        <v/>
      </c>
      <c r="BF241" s="33" t="str">
        <f>IF(ISERROR(VLOOKUP(CONCATENATE($A241,"_L_",BE$1),Records!$C$2:$H$6601,1,FALSE)),"",VLOOKUP(CONCATENATE($A241,"_L_",BE$1),Records!$C$2:$H$6601,6,FALSE))</f>
        <v/>
      </c>
      <c r="BG241" s="32" t="str">
        <f>IF(ISERROR(VLOOKUP(CONCATENATE($A241,"_L_",BH$1),Records!$C$2:$H$6601,1,FALSE)),"",VLOOKUP(CONCATENATE($A241,"_L_",BH$1),Records!$C$2:$H$6601,4,FALSE))</f>
        <v/>
      </c>
      <c r="BH241" s="7" t="str">
        <f>IF(ISERROR(VLOOKUP(CONCATENATE($A241,"_L_",BH$1),Records!$C$2:$H$6601,1,FALSE)),"",VLOOKUP(CONCATENATE($A241,"_L_",BH$1),Records!$C$2:$H$6601,5,FALSE))</f>
        <v/>
      </c>
      <c r="BI241" s="33" t="str">
        <f>IF(ISERROR(VLOOKUP(CONCATENATE($A241,"_L_",BH$1),Records!$C$2:$H$6601,1,FALSE)),"",VLOOKUP(CONCATENATE($A241,"_L_",BH$1),Records!$C$2:$H$6601,6,FALSE))</f>
        <v/>
      </c>
      <c r="BJ241" s="32" t="str">
        <f>IF(ISERROR(VLOOKUP(CONCATENATE($A241,"_L_",BK$1),Records!$C$2:$H$6601,1,FALSE)),"",VLOOKUP(CONCATENATE($A241,"_L_",BK$1),Records!$C$2:$H$6601,4,FALSE))</f>
        <v/>
      </c>
      <c r="BK241" s="7" t="str">
        <f>IF(ISERROR(VLOOKUP(CONCATENATE($A241,"_L_",BK$1),Records!$C$2:$H$6601,1,FALSE)),"",VLOOKUP(CONCATENATE($A241,"_L_",BK$1),Records!$C$2:$H$6601,5,FALSE))</f>
        <v/>
      </c>
      <c r="BL241" s="33" t="str">
        <f>IF(ISERROR(VLOOKUP(CONCATENATE($A241,"_L_",BK$1),Records!$C$2:$H$6601,1,FALSE)),"",VLOOKUP(CONCATENATE($A241,"_L_",BK$1),Records!$C$2:$H$6601,6,FALSE))</f>
        <v/>
      </c>
      <c r="BM241" s="32" t="str">
        <f>IF(ISERROR(VLOOKUP(CONCATENATE($A241,"_L_",BN$1),Records!$C$2:$H$6601,1,FALSE)),"",VLOOKUP(CONCATENATE($A241,"_L_",BN$1),Records!$C$2:$H$6601,4,FALSE))</f>
        <v/>
      </c>
      <c r="BN241" s="7" t="str">
        <f>IF(ISERROR(VLOOKUP(CONCATENATE($A241,"_L_",BN$1),Records!$C$2:$H$6601,1,FALSE)),"",VLOOKUP(CONCATENATE($A241,"_L_",BN$1),Records!$C$2:$H$6601,5,FALSE))</f>
        <v/>
      </c>
      <c r="BO241" s="33" t="str">
        <f>IF(ISERROR(VLOOKUP(CONCATENATE($A241,"_L_",BN$1),Records!$C$2:$H$6601,1,FALSE)),"",VLOOKUP(CONCATENATE($A241,"_L_",BN$1),Records!$C$2:$H$6601,6,FALSE))</f>
        <v/>
      </c>
      <c r="BP241" s="32" t="str">
        <f>IF(ISERROR(VLOOKUP(CONCATENATE($A241,"_L_",BQ$1),Records!$C$2:$H$6601,1,FALSE)),"",VLOOKUP(CONCATENATE($A241,"_L_",BQ$1),Records!$C$2:$H$6601,4,FALSE))</f>
        <v/>
      </c>
      <c r="BQ241" s="7" t="str">
        <f>IF(ISERROR(VLOOKUP(CONCATENATE($A241,"_L_",BQ$1),Records!$C$2:$H$6601,1,FALSE)),"",VLOOKUP(CONCATENATE($A241,"_L_",BQ$1),Records!$C$2:$H$6601,5,FALSE))</f>
        <v/>
      </c>
      <c r="BR241" s="33" t="str">
        <f>IF(ISERROR(VLOOKUP(CONCATENATE($A241,"_L_",BQ$1),Records!$C$2:$H$6601,1,FALSE)),"",VLOOKUP(CONCATENATE($A241,"_L_",BQ$1),Records!$C$2:$H$6601,6,FALSE))</f>
        <v/>
      </c>
      <c r="BS241" s="32" t="str">
        <f>IF(ISERROR(VLOOKUP(CONCATENATE($A241,"_L_",BT$1),Records!$C$2:$H$6601,1,FALSE)),"",VLOOKUP(CONCATENATE($A241,"_L_",BT$1),Records!$C$2:$H$6601,4,FALSE))</f>
        <v/>
      </c>
      <c r="BT241" s="7" t="str">
        <f>IF(ISERROR(VLOOKUP(CONCATENATE($A241,"_L_",BT$1),Records!$C$2:$H$6601,1,FALSE)),"",VLOOKUP(CONCATENATE($A241,"_L_",BT$1),Records!$C$2:$H$6601,5,FALSE))</f>
        <v/>
      </c>
      <c r="BU241" s="33" t="str">
        <f>IF(ISERROR(VLOOKUP(CONCATENATE($A241,"_L_",BT$1),Records!$C$2:$H$6601,1,FALSE)),"",VLOOKUP(CONCATENATE($A241,"_L_",BT$1),Records!$C$2:$H$6601,6,FALSE))</f>
        <v/>
      </c>
      <c r="BV241" s="32" t="str">
        <f>IF(ISERROR(VLOOKUP(CONCATENATE($A241,"_L_",BW$1),Records!$C$2:$H$6601,1,FALSE)),"",VLOOKUP(CONCATENATE($A241,"_L_",BW$1),Records!$C$2:$H$6601,4,FALSE))</f>
        <v/>
      </c>
      <c r="BW241" s="7" t="str">
        <f>IF(ISERROR(VLOOKUP(CONCATENATE($A241,"_L_",BW$1),Records!$C$2:$H$6601,1,FALSE)),"",VLOOKUP(CONCATENATE($A241,"_L_",BW$1),Records!$C$2:$H$6601,5,FALSE))</f>
        <v/>
      </c>
      <c r="BX241" s="33" t="str">
        <f>IF(ISERROR(VLOOKUP(CONCATENATE($A241,"_L_",BW$1),Records!$C$2:$H$6601,1,FALSE)),"",VLOOKUP(CONCATENATE($A241,"_L_",BW$1),Records!$C$2:$H$6601,6,FALSE))</f>
        <v/>
      </c>
      <c r="BY241" s="32" t="str">
        <f>IF(ISERROR(VLOOKUP(CONCATENATE($A241,"_L_",BZ$1),Records!$C$2:$H$6601,1,FALSE)),"",VLOOKUP(CONCATENATE($A241,"_L_",BZ$1),Records!$C$2:$H$6601,4,FALSE))</f>
        <v/>
      </c>
      <c r="BZ241" s="7" t="str">
        <f>IF(ISERROR(VLOOKUP(CONCATENATE($A241,"_L_",BZ$1),Records!$C$2:$H$6601,1,FALSE)),"",VLOOKUP(CONCATENATE($A241,"_L_",BZ$1),Records!$C$2:$H$6601,5,FALSE))</f>
        <v/>
      </c>
      <c r="CA241" s="33" t="str">
        <f>IF(ISERROR(VLOOKUP(CONCATENATE($A241,"_L_",BZ$1),Records!$C$2:$H$6601,1,FALSE)),"",VLOOKUP(CONCATENATE($A241,"_L_",BZ$1),Records!$C$2:$H$6601,6,FALSE))</f>
        <v/>
      </c>
      <c r="CB241" s="32" t="str">
        <f>IF(ISERROR(VLOOKUP(CONCATENATE($A241,"_L_",CC$1),Records!$C$2:$H$6601,1,FALSE)),"",VLOOKUP(CONCATENATE($A241,"_L_",CC$1),Records!$C$2:$H$6601,4,FALSE))</f>
        <v/>
      </c>
      <c r="CC241" s="7" t="str">
        <f>IF(ISERROR(VLOOKUP(CONCATENATE($A241,"_L_",CC$1),Records!$C$2:$H$6601,1,FALSE)),"",VLOOKUP(CONCATENATE($A241,"_L_",CC$1),Records!$C$2:$H$6601,5,FALSE))</f>
        <v/>
      </c>
      <c r="CD241" s="33" t="str">
        <f>IF(ISERROR(VLOOKUP(CONCATENATE($A241,"_L_",CC$1),Records!$C$2:$H$6601,1,FALSE)),"",VLOOKUP(CONCATENATE($A241,"_L_",CC$1),Records!$C$2:$H$6601,6,FALSE))</f>
        <v/>
      </c>
      <c r="CE241" s="32" t="str">
        <f>IF(ISERROR(VLOOKUP(CONCATENATE($A241,"_L_",CF$1),Records!$C$2:$H$6601,1,FALSE)),"",VLOOKUP(CONCATENATE($A241,"_L_",CF$1),Records!$C$2:$H$6601,4,FALSE))</f>
        <v/>
      </c>
      <c r="CF241" s="7" t="str">
        <f>IF(ISERROR(VLOOKUP(CONCATENATE($A241,"_L_",CF$1),Records!$C$2:$H$6601,1,FALSE)),"",VLOOKUP(CONCATENATE($A241,"_L_",CF$1),Records!$C$2:$H$6601,5,FALSE))</f>
        <v/>
      </c>
      <c r="CG241" s="33" t="str">
        <f>IF(ISERROR(VLOOKUP(CONCATENATE($A241,"_L_",CF$1),Records!$C$2:$H$6601,1,FALSE)),"",VLOOKUP(CONCATENATE($A241,"_L_",CF$1),Records!$C$2:$H$6601,6,FALSE))</f>
        <v/>
      </c>
      <c r="CH241" s="32" t="str">
        <f>IF(ISERROR(VLOOKUP(CONCATENATE($A241,"_L_",CI$1),Records!$C$2:$H$6601,1,FALSE)),"",VLOOKUP(CONCATENATE($A241,"_L_",CI$1),Records!$C$2:$H$6601,4,FALSE))</f>
        <v/>
      </c>
      <c r="CI241" s="7" t="str">
        <f>IF(ISERROR(VLOOKUP(CONCATENATE($A241,"_L_",CI$1),Records!$C$2:$H$6601,1,FALSE)),"",VLOOKUP(CONCATENATE($A241,"_L_",CI$1),Records!$C$2:$H$6601,5,FALSE))</f>
        <v/>
      </c>
      <c r="CJ241" s="33" t="str">
        <f>IF(ISERROR(VLOOKUP(CONCATENATE($A241,"_L_",CI$1),Records!$C$2:$H$6601,1,FALSE)),"",VLOOKUP(CONCATENATE($A241,"_L_",CI$1),Records!$C$2:$H$6601,6,FALSE))</f>
        <v/>
      </c>
      <c r="CK241" s="32" t="str">
        <f>IF(ISERROR(VLOOKUP(CONCATENATE($A241,"_L_",CL$1),Records!$C$2:$H$6601,1,FALSE)),"",VLOOKUP(CONCATENATE($A241,"_L_",CL$1),Records!$C$2:$H$6601,4,FALSE))</f>
        <v/>
      </c>
      <c r="CL241" s="7" t="str">
        <f>IF(ISERROR(VLOOKUP(CONCATENATE($A241,"_L_",CL$1),Records!$C$2:$H$6601,1,FALSE)),"",VLOOKUP(CONCATENATE($A241,"_L_",CL$1),Records!$C$2:$H$6601,5,FALSE))</f>
        <v/>
      </c>
      <c r="CM241" s="33" t="str">
        <f>IF(ISERROR(VLOOKUP(CONCATENATE($A241,"_L_",CL$1),Records!$C$2:$H$6601,1,FALSE)),"",VLOOKUP(CONCATENATE($A241,"_L_",CL$1),Records!$C$2:$H$6601,6,FALSE))</f>
        <v/>
      </c>
      <c r="CN241" s="32" t="str">
        <f>IF(ISERROR(VLOOKUP(CONCATENATE($A241,"_L_",CO$1),Records!$C$2:$H$6601,1,FALSE)),"",VLOOKUP(CONCATENATE($A241,"_L_",CO$1),Records!$C$2:$H$6601,4,FALSE))</f>
        <v/>
      </c>
      <c r="CO241" s="7" t="str">
        <f>IF(ISERROR(VLOOKUP(CONCATENATE($A241,"_L_",CO$1),Records!$C$2:$H$6601,1,FALSE)),"",VLOOKUP(CONCATENATE($A241,"_L_",CO$1),Records!$C$2:$H$6601,5,FALSE))</f>
        <v/>
      </c>
      <c r="CP241" s="33" t="str">
        <f>IF(ISERROR(VLOOKUP(CONCATENATE($A241,"_L_",CO$1),Records!$C$2:$H$6601,1,FALSE)),"",VLOOKUP(CONCATENATE($A241,"_L_",CO$1),Records!$C$2:$H$6601,6,FALSE))</f>
        <v/>
      </c>
      <c r="CQ241" s="32" t="str">
        <f>IF(ISERROR(VLOOKUP(CONCATENATE($A241,"_L_",CR$1),Records!$C$2:$H$6601,1,FALSE)),"",VLOOKUP(CONCATENATE($A241,"_L_",CR$1),Records!$C$2:$H$6601,4,FALSE))</f>
        <v/>
      </c>
      <c r="CR241" s="7" t="str">
        <f>IF(ISERROR(VLOOKUP(CONCATENATE($A241,"_L_",CR$1),Records!$C$2:$H$6601,1,FALSE)),"",VLOOKUP(CONCATENATE($A241,"_L_",CR$1),Records!$C$2:$H$6601,5,FALSE))</f>
        <v/>
      </c>
      <c r="CS241" s="33" t="str">
        <f>IF(ISERROR(VLOOKUP(CONCATENATE($A241,"_L_",CR$1),Records!$C$2:$H$6601,1,FALSE)),"",VLOOKUP(CONCATENATE($A241,"_L_",CR$1),Records!$C$2:$H$6601,6,FALSE))</f>
        <v/>
      </c>
      <c r="CT241" s="32" t="str">
        <f>IF(ISERROR(VLOOKUP(CONCATENATE($A241,"_L_",CU$1),Records!$C$2:$H$6601,1,FALSE)),"",VLOOKUP(CONCATENATE($A241,"_L_",CU$1),Records!$C$2:$H$6601,4,FALSE))</f>
        <v/>
      </c>
      <c r="CU241" s="7" t="str">
        <f>IF(ISERROR(VLOOKUP(CONCATENATE($A241,"_L_",CU$1),Records!$C$2:$H$6601,1,FALSE)),"",VLOOKUP(CONCATENATE($A241,"_L_",CU$1),Records!$C$2:$H$6601,5,FALSE))</f>
        <v/>
      </c>
      <c r="CV241" s="33" t="str">
        <f>IF(ISERROR(VLOOKUP(CONCATENATE($A241,"_L_",CU$1),Records!$C$2:$H$6601,1,FALSE)),"",VLOOKUP(CONCATENATE($A241,"_L_",CU$1),Records!$C$2:$H$6601,6,FALSE))</f>
        <v/>
      </c>
      <c r="CW241" s="32" t="str">
        <f>IF(ISERROR(VLOOKUP(CONCATENATE($A241,"_L_",CX$1),Records!$C$2:$H$6601,1,FALSE)),"",VLOOKUP(CONCATENATE($A241,"_L_",CX$1),Records!$C$2:$H$6601,4,FALSE))</f>
        <v/>
      </c>
      <c r="CX241" s="7" t="str">
        <f>IF(ISERROR(VLOOKUP(CONCATENATE($A241,"_L_",CX$1),Records!$C$2:$H$6601,1,FALSE)),"",VLOOKUP(CONCATENATE($A241,"_L_",CX$1),Records!$C$2:$H$6601,5,FALSE))</f>
        <v/>
      </c>
      <c r="CY241" s="33" t="str">
        <f>IF(ISERROR(VLOOKUP(CONCATENATE($A241,"_L_",CX$1),Records!$C$2:$H$6601,1,FALSE)),"",VLOOKUP(CONCATENATE($A241,"_L_",CX$1),Records!$C$2:$H$6601,6,FALSE))</f>
        <v/>
      </c>
      <c r="CZ241" s="32" t="str">
        <f>IF(ISERROR(VLOOKUP(CONCATENATE($A241,"_L_",DA$1),Records!$C$2:$H$6601,1,FALSE)),"",VLOOKUP(CONCATENATE($A241,"_L_",DA$1),Records!$C$2:$H$6601,4,FALSE))</f>
        <v/>
      </c>
      <c r="DA241" s="7" t="str">
        <f>IF(ISERROR(VLOOKUP(CONCATENATE($A241,"_L_",DA$1),Records!$C$2:$H$6601,1,FALSE)),"",VLOOKUP(CONCATENATE($A241,"_L_",DA$1),Records!$C$2:$H$6601,5,FALSE))</f>
        <v/>
      </c>
      <c r="DB241" s="33" t="str">
        <f>IF(ISERROR(VLOOKUP(CONCATENATE($A241,"_L_",DA$1),Records!$C$2:$H$6601,1,FALSE)),"",VLOOKUP(CONCATENATE($A241,"_L_",DA$1),Records!$C$2:$H$6601,6,FALSE))</f>
        <v/>
      </c>
      <c r="DC241" s="32" t="str">
        <f>IF(ISERROR(VLOOKUP(CONCATENATE($A241,"_L_",DD$1),Records!$C$2:$H$6601,1,FALSE)),"",VLOOKUP(CONCATENATE($A241,"_L_",DD$1),Records!$C$2:$H$6601,4,FALSE))</f>
        <v/>
      </c>
      <c r="DD241" s="7" t="str">
        <f>IF(ISERROR(VLOOKUP(CONCATENATE($A241,"_L_",DD$1),Records!$C$2:$H$6601,1,FALSE)),"",VLOOKUP(CONCATENATE($A241,"_L_",DD$1),Records!$C$2:$H$6601,5,FALSE))</f>
        <v/>
      </c>
      <c r="DE241" s="33" t="str">
        <f>IF(ISERROR(VLOOKUP(CONCATENATE($A241,"_L_",DD$1),Records!$C$2:$H$6601,1,FALSE)),"",VLOOKUP(CONCATENATE($A241,"_L_",DD$1),Records!$C$2:$H$6601,6,FALSE))</f>
        <v/>
      </c>
      <c r="DF241" s="32" t="str">
        <f>IF(ISERROR(VLOOKUP(CONCATENATE($A241,"_L_",DG$1),Records!$C$2:$H$6601,1,FALSE)),"",VLOOKUP(CONCATENATE($A241,"_L_",DG$1),Records!$C$2:$H$6601,4,FALSE))</f>
        <v/>
      </c>
      <c r="DG241" s="7" t="str">
        <f>IF(ISERROR(VLOOKUP(CONCATENATE($A241,"_L_",DG$1),Records!$C$2:$H$6601,1,FALSE)),"",VLOOKUP(CONCATENATE($A241,"_L_",DG$1),Records!$C$2:$H$6601,5,FALSE))</f>
        <v/>
      </c>
      <c r="DH241" s="33" t="str">
        <f>IF(ISERROR(VLOOKUP(CONCATENATE($A241,"_L_",DG$1),Records!$C$2:$H$6601,1,FALSE)),"",VLOOKUP(CONCATENATE($A241,"_L_",DG$1),Records!$C$2:$H$6601,6,FALSE))</f>
        <v/>
      </c>
      <c r="DI241" s="32" t="str">
        <f>IF(ISERROR(VLOOKUP(CONCATENATE($A241,"_L_",DJ$1),Records!$C$2:$H$6601,1,FALSE)),"",VLOOKUP(CONCATENATE($A241,"_L_",DJ$1),Records!$C$2:$H$6601,4,FALSE))</f>
        <v/>
      </c>
      <c r="DJ241" s="7" t="str">
        <f>IF(ISERROR(VLOOKUP(CONCATENATE($A241,"_L_",DJ$1),Records!$C$2:$H$6601,1,FALSE)),"",VLOOKUP(CONCATENATE($A241,"_L_",DJ$1),Records!$C$2:$H$6601,5,FALSE))</f>
        <v/>
      </c>
      <c r="DK241" s="33" t="str">
        <f>IF(ISERROR(VLOOKUP(CONCATENATE($A241,"_L_",DJ$1),Records!$C$2:$H$6601,1,FALSE)),"",VLOOKUP(CONCATENATE($A241,"_L_",DJ$1),Records!$C$2:$H$6601,6,FALSE))</f>
        <v/>
      </c>
      <c r="DL241" s="32" t="str">
        <f>IF(ISERROR(VLOOKUP(CONCATENATE($A241,"_L_",DM$1),Records!$C$2:$H$6601,1,FALSE)),"",VLOOKUP(CONCATENATE($A241,"_L_",DM$1),Records!$C$2:$H$6601,4,FALSE))</f>
        <v/>
      </c>
      <c r="DM241" s="7" t="str">
        <f>IF(ISERROR(VLOOKUP(CONCATENATE($A241,"_L_",DM$1),Records!$C$2:$H$6601,1,FALSE)),"",VLOOKUP(CONCATENATE($A241,"_L_",DM$1),Records!$C$2:$H$6601,5,FALSE))</f>
        <v/>
      </c>
      <c r="DN241" s="33" t="str">
        <f>IF(ISERROR(VLOOKUP(CONCATENATE($A241,"_L_",DM$1),Records!$C$2:$H$6601,1,FALSE)),"",VLOOKUP(CONCATENATE($A241,"_L_",DM$1),Records!$C$2:$H$6601,6,FALSE))</f>
        <v/>
      </c>
      <c r="DO241" s="32" t="str">
        <f>IF(ISERROR(VLOOKUP(CONCATENATE($A241,"_L_",DP$1),Records!$C$2:$H$6601,1,FALSE)),"",VLOOKUP(CONCATENATE($A241,"_L_",DP$1),Records!$C$2:$H$6601,4,FALSE))</f>
        <v/>
      </c>
      <c r="DP241" s="7" t="str">
        <f>IF(ISERROR(VLOOKUP(CONCATENATE($A241,"_L_",DP$1),Records!$C$2:$H$6601,1,FALSE)),"",VLOOKUP(CONCATENATE($A241,"_L_",DP$1),Records!$C$2:$H$6601,5,FALSE))</f>
        <v/>
      </c>
      <c r="DQ241" s="33" t="str">
        <f>IF(ISERROR(VLOOKUP(CONCATENATE($A241,"_L_",DP$1),Records!$C$2:$H$6601,1,FALSE)),"",VLOOKUP(CONCATENATE($A241,"_L_",DP$1),Records!$C$2:$H$6601,6,FALSE))</f>
        <v/>
      </c>
      <c r="DR241" s="32" t="str">
        <f>IF(ISERROR(VLOOKUP(CONCATENATE($A241,"_L_",DS$1),Records!$C$2:$H$6601,1,FALSE)),"",VLOOKUP(CONCATENATE($A241,"_L_",DS$1),Records!$C$2:$H$6601,4,FALSE))</f>
        <v/>
      </c>
      <c r="DS241" s="7" t="str">
        <f>IF(ISERROR(VLOOKUP(CONCATENATE($A241,"_L_",DS$1),Records!$C$2:$H$6601,1,FALSE)),"",VLOOKUP(CONCATENATE($A241,"_L_",DS$1),Records!$C$2:$H$6601,5,FALSE))</f>
        <v/>
      </c>
      <c r="DT241" s="33" t="str">
        <f>IF(ISERROR(VLOOKUP(CONCATENATE($A241,"_L_",DS$1),Records!$C$2:$H$6601,1,FALSE)),"",VLOOKUP(CONCATENATE($A241,"_L_",DS$1),Records!$C$2:$H$6601,6,FALSE))</f>
        <v/>
      </c>
      <c r="DU241" s="32" t="str">
        <f>IF(ISERROR(VLOOKUP(CONCATENATE($A241,"_L_",DV$1),Records!$C$2:$H$6601,1,FALSE)),"",VLOOKUP(CONCATENATE($A241,"_L_",DV$1),Records!$C$2:$H$6601,4,FALSE))</f>
        <v/>
      </c>
      <c r="DV241" s="7" t="str">
        <f>IF(ISERROR(VLOOKUP(CONCATENATE($A241,"_L_",DV$1),Records!$C$2:$H$6601,1,FALSE)),"",VLOOKUP(CONCATENATE($A241,"_L_",DV$1),Records!$C$2:$H$6601,5,FALSE))</f>
        <v/>
      </c>
      <c r="DW241" s="33" t="str">
        <f>IF(ISERROR(VLOOKUP(CONCATENATE($A241,"_L_",DV$1),Records!$C$2:$H$6601,1,FALSE)),"",VLOOKUP(CONCATENATE($A241,"_L_",DV$1),Records!$C$2:$H$6601,6,FALSE))</f>
        <v/>
      </c>
      <c r="DX241" s="32" t="str">
        <f>IF(ISERROR(VLOOKUP(CONCATENATE($A241,"_L_",DY$1),Records!$C$2:$H$6601,1,FALSE)),"",VLOOKUP(CONCATENATE($A241,"_L_",DY$1),Records!$C$2:$H$6601,4,FALSE))</f>
        <v/>
      </c>
      <c r="DY241" s="7" t="str">
        <f>IF(ISERROR(VLOOKUP(CONCATENATE($A241,"_L_",DY$1),Records!$C$2:$H$6601,1,FALSE)),"",VLOOKUP(CONCATENATE($A241,"_L_",DY$1),Records!$C$2:$H$6601,5,FALSE))</f>
        <v/>
      </c>
      <c r="DZ241" s="33" t="str">
        <f>IF(ISERROR(VLOOKUP(CONCATENATE($A241,"_L_",DY$1),Records!$C$2:$H$6601,1,FALSE)),"",VLOOKUP(CONCATENATE($A241,"_L_",DY$1),Records!$C$2:$H$6601,6,FALSE))</f>
        <v/>
      </c>
      <c r="EA241" s="32" t="str">
        <f>IF(ISERROR(VLOOKUP(CONCATENATE($A241,"_L_",EB$1),Records!$C$2:$H$6601,1,FALSE)),"",VLOOKUP(CONCATENATE($A241,"_L_",EB$1),Records!$C$2:$H$6601,4,FALSE))</f>
        <v/>
      </c>
      <c r="EB241" s="7" t="str">
        <f>IF(ISERROR(VLOOKUP(CONCATENATE($A241,"_L_",EB$1),Records!$C$2:$H$6601,1,FALSE)),"",VLOOKUP(CONCATENATE($A241,"_L_",EB$1),Records!$C$2:$H$6601,5,FALSE))</f>
        <v/>
      </c>
      <c r="EC241" s="33" t="str">
        <f>IF(ISERROR(VLOOKUP(CONCATENATE($A241,"_L_",EB$1),Records!$C$2:$H$6601,1,FALSE)),"",VLOOKUP(CONCATENATE($A241,"_L_",EB$1),Records!$C$2:$H$6601,6,FALSE))</f>
        <v/>
      </c>
    </row>
    <row r="242" spans="1:133" ht="15.75" x14ac:dyDescent="0.25">
      <c r="A242" s="11">
        <v>42424</v>
      </c>
      <c r="B242" s="18" t="s">
        <v>82</v>
      </c>
      <c r="C242" s="17">
        <f t="shared" si="7"/>
        <v>35</v>
      </c>
      <c r="D242" s="24" t="s">
        <v>60</v>
      </c>
      <c r="E242" s="8" t="s">
        <v>71</v>
      </c>
      <c r="F242" s="62">
        <f t="shared" si="6"/>
        <v>0</v>
      </c>
      <c r="G242" s="62">
        <f>HomeCalc!F242</f>
        <v>0</v>
      </c>
      <c r="H242" s="32" t="str">
        <f>IF(ISERROR(VLOOKUP(CONCATENATE($A242,"_L_",I$1),Records!$C$2:$H$6601,1,FALSE)),"",VLOOKUP(CONCATENATE($A242,"_L_",I$1),Records!$C$2:$H$6601,4,FALSE))</f>
        <v/>
      </c>
      <c r="I242" s="7" t="str">
        <f>IF(ISERROR(VLOOKUP(CONCATENATE($A242,"_L_",I$1),Records!$C$2:$H$6601,1,FALSE)),"",VLOOKUP(CONCATENATE($A242,"_L_",I$1),Records!$C$2:$H$6601,5,FALSE))</f>
        <v/>
      </c>
      <c r="J242" s="33" t="str">
        <f>IF(ISERROR(VLOOKUP(CONCATENATE($A242,"_L_",I$1),Records!$C$2:$H$6601,1,FALSE)),"",VLOOKUP(CONCATENATE($A242,"_L_",I$1),Records!$C$2:$H$6601,6,FALSE))</f>
        <v/>
      </c>
      <c r="K242" s="32" t="str">
        <f>IF(ISERROR(VLOOKUP(CONCATENATE($A242,"_L_",L$1),Records!$C$2:$H$6601,1,FALSE)),"",VLOOKUP(CONCATENATE($A242,"_L_",L$1),Records!$C$2:$H$6601,4,FALSE))</f>
        <v/>
      </c>
      <c r="L242" s="7" t="str">
        <f>IF(ISERROR(VLOOKUP(CONCATENATE($A242,"_L_",L$1),Records!$C$2:$H$6601,1,FALSE)),"",VLOOKUP(CONCATENATE($A242,"_L_",L$1),Records!$C$2:$H$6601,5,FALSE))</f>
        <v/>
      </c>
      <c r="M242" s="33" t="str">
        <f>IF(ISERROR(VLOOKUP(CONCATENATE($A242,"_L_",L$1),Records!$C$2:$H$6601,1,FALSE)),"",VLOOKUP(CONCATENATE($A242,"_L_",L$1),Records!$C$2:$H$6601,6,FALSE))</f>
        <v/>
      </c>
      <c r="N242" s="32" t="str">
        <f>IF(ISERROR(VLOOKUP(CONCATENATE($A242,"_L_",O$1),Records!$C$2:$H$6601,1,FALSE)),"",VLOOKUP(CONCATENATE($A242,"_L_",O$1),Records!$C$2:$H$6601,4,FALSE))</f>
        <v/>
      </c>
      <c r="O242" s="7" t="str">
        <f>IF(ISERROR(VLOOKUP(CONCATENATE($A242,"_L_",O$1),Records!$C$2:$H$6601,1,FALSE)),"",VLOOKUP(CONCATENATE($A242,"_L_",O$1),Records!$C$2:$H$6601,5,FALSE))</f>
        <v/>
      </c>
      <c r="P242" s="33" t="str">
        <f>IF(ISERROR(VLOOKUP(CONCATENATE($A242,"_L_",O$1),Records!$C$2:$H$6601,1,FALSE)),"",VLOOKUP(CONCATENATE($A242,"_L_",O$1),Records!$C$2:$H$6601,6,FALSE))</f>
        <v/>
      </c>
      <c r="Q242" s="32" t="str">
        <f>IF(ISERROR(VLOOKUP(CONCATENATE($A242,"_L_",R$1),Records!$C$2:$H$6601,1,FALSE)),"",VLOOKUP(CONCATENATE($A242,"_L_",R$1),Records!$C$2:$H$6601,4,FALSE))</f>
        <v/>
      </c>
      <c r="R242" s="7" t="str">
        <f>IF(ISERROR(VLOOKUP(CONCATENATE($A242,"_L_",R$1),Records!$C$2:$H$6601,1,FALSE)),"",VLOOKUP(CONCATENATE($A242,"_L_",R$1),Records!$C$2:$H$6601,5,FALSE))</f>
        <v/>
      </c>
      <c r="S242" s="33" t="str">
        <f>IF(ISERROR(VLOOKUP(CONCATENATE($A242,"_L_",R$1),Records!$C$2:$H$6601,1,FALSE)),"",VLOOKUP(CONCATENATE($A242,"_L_",R$1),Records!$C$2:$H$6601,6,FALSE))</f>
        <v/>
      </c>
      <c r="T242" s="32" t="str">
        <f>IF(ISERROR(VLOOKUP(CONCATENATE($A242,"_L_",U$1),Records!$C$2:$H$6601,1,FALSE)),"",VLOOKUP(CONCATENATE($A242,"_L_",U$1),Records!$C$2:$H$6601,4,FALSE))</f>
        <v/>
      </c>
      <c r="U242" s="7" t="str">
        <f>IF(ISERROR(VLOOKUP(CONCATENATE($A242,"_L_",U$1),Records!$C$2:$H$6601,1,FALSE)),"",VLOOKUP(CONCATENATE($A242,"_L_",U$1),Records!$C$2:$H$6601,5,FALSE))</f>
        <v/>
      </c>
      <c r="V242" s="33" t="str">
        <f>IF(ISERROR(VLOOKUP(CONCATENATE($A242,"_L_",U$1),Records!$C$2:$H$6601,1,FALSE)),"",VLOOKUP(CONCATENATE($A242,"_L_",U$1),Records!$C$2:$H$6601,6,FALSE))</f>
        <v/>
      </c>
      <c r="W242" s="32" t="str">
        <f>IF(ISERROR(VLOOKUP(CONCATENATE($A242,"_L_",X$1),Records!$C$2:$H$6601,1,FALSE)),"",VLOOKUP(CONCATENATE($A242,"_L_",X$1),Records!$C$2:$H$6601,4,FALSE))</f>
        <v/>
      </c>
      <c r="X242" s="7" t="str">
        <f>IF(ISERROR(VLOOKUP(CONCATENATE($A242,"_L_",X$1),Records!$C$2:$H$6601,1,FALSE)),"",VLOOKUP(CONCATENATE($A242,"_L_",X$1),Records!$C$2:$H$6601,5,FALSE))</f>
        <v/>
      </c>
      <c r="Y242" s="33" t="str">
        <f>IF(ISERROR(VLOOKUP(CONCATENATE($A242,"_L_",X$1),Records!$C$2:$H$6601,1,FALSE)),"",VLOOKUP(CONCATENATE($A242,"_L_",X$1),Records!$C$2:$H$6601,6,FALSE))</f>
        <v/>
      </c>
      <c r="Z242" s="32" t="str">
        <f>IF(ISERROR(VLOOKUP(CONCATENATE($A242,"_L_",AA$1),Records!$C$2:$H$6601,1,FALSE)),"",VLOOKUP(CONCATENATE($A242,"_L_",AA$1),Records!$C$2:$H$6601,4,FALSE))</f>
        <v/>
      </c>
      <c r="AA242" s="7" t="str">
        <f>IF(ISERROR(VLOOKUP(CONCATENATE($A242,"_L_",AA$1),Records!$C$2:$H$6601,1,FALSE)),"",VLOOKUP(CONCATENATE($A242,"_L_",AA$1),Records!$C$2:$H$6601,5,FALSE))</f>
        <v/>
      </c>
      <c r="AB242" s="33" t="str">
        <f>IF(ISERROR(VLOOKUP(CONCATENATE($A242,"_L_",AA$1),Records!$C$2:$H$6601,1,FALSE)),"",VLOOKUP(CONCATENATE($A242,"_L_",AA$1),Records!$C$2:$H$6601,6,FALSE))</f>
        <v/>
      </c>
      <c r="AC242" s="32" t="str">
        <f>IF(ISERROR(VLOOKUP(CONCATENATE($A242,"_L_",AD$1),Records!$C$2:$H$6601,1,FALSE)),"",VLOOKUP(CONCATENATE($A242,"_L_",AD$1),Records!$C$2:$H$6601,4,FALSE))</f>
        <v/>
      </c>
      <c r="AD242" s="7" t="str">
        <f>IF(ISERROR(VLOOKUP(CONCATENATE($A242,"_L_",AD$1),Records!$C$2:$H$6601,1,FALSE)),"",VLOOKUP(CONCATENATE($A242,"_L_",AD$1),Records!$C$2:$H$6601,5,FALSE))</f>
        <v/>
      </c>
      <c r="AE242" s="33" t="str">
        <f>IF(ISERROR(VLOOKUP(CONCATENATE($A242,"_L_",AD$1),Records!$C$2:$H$6601,1,FALSE)),"",VLOOKUP(CONCATENATE($A242,"_L_",AD$1),Records!$C$2:$H$6601,6,FALSE))</f>
        <v/>
      </c>
      <c r="AF242" s="32" t="str">
        <f>IF(ISERROR(VLOOKUP(CONCATENATE($A242,"_L_",AG$1),Records!$C$2:$H$6601,1,FALSE)),"",VLOOKUP(CONCATENATE($A242,"_L_",AG$1),Records!$C$2:$H$6601,4,FALSE))</f>
        <v/>
      </c>
      <c r="AG242" s="7" t="str">
        <f>IF(ISERROR(VLOOKUP(CONCATENATE($A242,"_L_",AG$1),Records!$C$2:$H$6601,1,FALSE)),"",VLOOKUP(CONCATENATE($A242,"_L_",AG$1),Records!$C$2:$H$6601,5,FALSE))</f>
        <v/>
      </c>
      <c r="AH242" s="33" t="str">
        <f>IF(ISERROR(VLOOKUP(CONCATENATE($A242,"_L_",AG$1),Records!$C$2:$H$6601,1,FALSE)),"",VLOOKUP(CONCATENATE($A242,"_L_",AG$1),Records!$C$2:$H$6601,6,FALSE))</f>
        <v/>
      </c>
      <c r="AI242" s="32" t="str">
        <f>IF(ISERROR(VLOOKUP(CONCATENATE($A242,"_L_",AJ$1),Records!$C$2:$H$6601,1,FALSE)),"",VLOOKUP(CONCATENATE($A242,"_L_",AJ$1),Records!$C$2:$H$6601,4,FALSE))</f>
        <v/>
      </c>
      <c r="AJ242" s="7" t="str">
        <f>IF(ISERROR(VLOOKUP(CONCATENATE($A242,"_L_",AJ$1),Records!$C$2:$H$6601,1,FALSE)),"",VLOOKUP(CONCATENATE($A242,"_L_",AJ$1),Records!$C$2:$H$6601,5,FALSE))</f>
        <v/>
      </c>
      <c r="AK242" s="33" t="str">
        <f>IF(ISERROR(VLOOKUP(CONCATENATE($A242,"_L_",AJ$1),Records!$C$2:$H$6601,1,FALSE)),"",VLOOKUP(CONCATENATE($A242,"_L_",AJ$1),Records!$C$2:$H$6601,6,FALSE))</f>
        <v/>
      </c>
      <c r="AL242" s="32" t="str">
        <f>IF(ISERROR(VLOOKUP(CONCATENATE($A242,"_L_",AM$1),Records!$C$2:$H$6601,1,FALSE)),"",VLOOKUP(CONCATENATE($A242,"_L_",AM$1),Records!$C$2:$H$6601,4,FALSE))</f>
        <v/>
      </c>
      <c r="AM242" s="7" t="str">
        <f>IF(ISERROR(VLOOKUP(CONCATENATE($A242,"_L_",AM$1),Records!$C$2:$H$6601,1,FALSE)),"",VLOOKUP(CONCATENATE($A242,"_L_",AM$1),Records!$C$2:$H$6601,5,FALSE))</f>
        <v/>
      </c>
      <c r="AN242" s="33" t="str">
        <f>IF(ISERROR(VLOOKUP(CONCATENATE($A242,"_L_",AM$1),Records!$C$2:$H$6601,1,FALSE)),"",VLOOKUP(CONCATENATE($A242,"_L_",AM$1),Records!$C$2:$H$6601,6,FALSE))</f>
        <v/>
      </c>
      <c r="AO242" s="32" t="str">
        <f>IF(ISERROR(VLOOKUP(CONCATENATE($A242,"_L_",AP$1),Records!$C$2:$H$6601,1,FALSE)),"",VLOOKUP(CONCATENATE($A242,"_L_",AP$1),Records!$C$2:$H$6601,4,FALSE))</f>
        <v/>
      </c>
      <c r="AP242" s="7" t="str">
        <f>IF(ISERROR(VLOOKUP(CONCATENATE($A242,"_L_",AP$1),Records!$C$2:$H$6601,1,FALSE)),"",VLOOKUP(CONCATENATE($A242,"_L_",AP$1),Records!$C$2:$H$6601,5,FALSE))</f>
        <v/>
      </c>
      <c r="AQ242" s="33" t="str">
        <f>IF(ISERROR(VLOOKUP(CONCATENATE($A242,"_L_",AP$1),Records!$C$2:$H$6601,1,FALSE)),"",VLOOKUP(CONCATENATE($A242,"_L_",AP$1),Records!$C$2:$H$6601,6,FALSE))</f>
        <v/>
      </c>
      <c r="AR242" s="32" t="str">
        <f>IF(ISERROR(VLOOKUP(CONCATENATE($A242,"_L_",AS$1),Records!$C$2:$H$6601,1,FALSE)),"",VLOOKUP(CONCATENATE($A242,"_L_",AS$1),Records!$C$2:$H$6601,4,FALSE))</f>
        <v/>
      </c>
      <c r="AS242" s="7" t="str">
        <f>IF(ISERROR(VLOOKUP(CONCATENATE($A242,"_L_",AS$1),Records!$C$2:$H$6601,1,FALSE)),"",VLOOKUP(CONCATENATE($A242,"_L_",AS$1),Records!$C$2:$H$6601,5,FALSE))</f>
        <v/>
      </c>
      <c r="AT242" s="33" t="str">
        <f>IF(ISERROR(VLOOKUP(CONCATENATE($A242,"_L_",AS$1),Records!$C$2:$H$6601,1,FALSE)),"",VLOOKUP(CONCATENATE($A242,"_L_",AS$1),Records!$C$2:$H$6601,6,FALSE))</f>
        <v/>
      </c>
      <c r="AU242" s="32" t="str">
        <f>IF(ISERROR(VLOOKUP(CONCATENATE($A242,"_L_",AV$1),Records!$C$2:$H$6601,1,FALSE)),"",VLOOKUP(CONCATENATE($A242,"_L_",AV$1),Records!$C$2:$H$6601,4,FALSE))</f>
        <v/>
      </c>
      <c r="AV242" s="7" t="str">
        <f>IF(ISERROR(VLOOKUP(CONCATENATE($A242,"_L_",AV$1),Records!$C$2:$H$6601,1,FALSE)),"",VLOOKUP(CONCATENATE($A242,"_L_",AV$1),Records!$C$2:$H$6601,5,FALSE))</f>
        <v/>
      </c>
      <c r="AW242" s="33" t="str">
        <f>IF(ISERROR(VLOOKUP(CONCATENATE($A242,"_L_",AV$1),Records!$C$2:$H$6601,1,FALSE)),"",VLOOKUP(CONCATENATE($A242,"_L_",AV$1),Records!$C$2:$H$6601,6,FALSE))</f>
        <v/>
      </c>
      <c r="AX242" s="32" t="str">
        <f>IF(ISERROR(VLOOKUP(CONCATENATE($A242,"_L_",AY$1),Records!$C$2:$H$6601,1,FALSE)),"",VLOOKUP(CONCATENATE($A242,"_L_",AY$1),Records!$C$2:$H$6601,4,FALSE))</f>
        <v/>
      </c>
      <c r="AY242" s="7" t="str">
        <f>IF(ISERROR(VLOOKUP(CONCATENATE($A242,"_L_",AY$1),Records!$C$2:$H$6601,1,FALSE)),"",VLOOKUP(CONCATENATE($A242,"_L_",AY$1),Records!$C$2:$H$6601,5,FALSE))</f>
        <v/>
      </c>
      <c r="AZ242" s="33" t="str">
        <f>IF(ISERROR(VLOOKUP(CONCATENATE($A242,"_L_",AY$1),Records!$C$2:$H$6601,1,FALSE)),"",VLOOKUP(CONCATENATE($A242,"_L_",AY$1),Records!$C$2:$H$6601,6,FALSE))</f>
        <v/>
      </c>
      <c r="BA242" s="32" t="str">
        <f>IF(ISERROR(VLOOKUP(CONCATENATE($A242,"_L_",BB$1),Records!$C$2:$H$6601,1,FALSE)),"",VLOOKUP(CONCATENATE($A242,"_L_",BB$1),Records!$C$2:$H$6601,4,FALSE))</f>
        <v/>
      </c>
      <c r="BB242" s="7" t="str">
        <f>IF(ISERROR(VLOOKUP(CONCATENATE($A242,"_L_",BB$1),Records!$C$2:$H$6601,1,FALSE)),"",VLOOKUP(CONCATENATE($A242,"_L_",BB$1),Records!$C$2:$H$6601,5,FALSE))</f>
        <v/>
      </c>
      <c r="BC242" s="33" t="str">
        <f>IF(ISERROR(VLOOKUP(CONCATENATE($A242,"_L_",BB$1),Records!$C$2:$H$6601,1,FALSE)),"",VLOOKUP(CONCATENATE($A242,"_L_",BB$1),Records!$C$2:$H$6601,6,FALSE))</f>
        <v/>
      </c>
      <c r="BD242" s="32" t="str">
        <f>IF(ISERROR(VLOOKUP(CONCATENATE($A242,"_L_",BE$1),Records!$C$2:$H$6601,1,FALSE)),"",VLOOKUP(CONCATENATE($A242,"_L_",BE$1),Records!$C$2:$H$6601,4,FALSE))</f>
        <v/>
      </c>
      <c r="BE242" s="7" t="str">
        <f>IF(ISERROR(VLOOKUP(CONCATENATE($A242,"_L_",BE$1),Records!$C$2:$H$6601,1,FALSE)),"",VLOOKUP(CONCATENATE($A242,"_L_",BE$1),Records!$C$2:$H$6601,5,FALSE))</f>
        <v/>
      </c>
      <c r="BF242" s="33" t="str">
        <f>IF(ISERROR(VLOOKUP(CONCATENATE($A242,"_L_",BE$1),Records!$C$2:$H$6601,1,FALSE)),"",VLOOKUP(CONCATENATE($A242,"_L_",BE$1),Records!$C$2:$H$6601,6,FALSE))</f>
        <v/>
      </c>
      <c r="BG242" s="32" t="str">
        <f>IF(ISERROR(VLOOKUP(CONCATENATE($A242,"_L_",BH$1),Records!$C$2:$H$6601,1,FALSE)),"",VLOOKUP(CONCATENATE($A242,"_L_",BH$1),Records!$C$2:$H$6601,4,FALSE))</f>
        <v/>
      </c>
      <c r="BH242" s="7" t="str">
        <f>IF(ISERROR(VLOOKUP(CONCATENATE($A242,"_L_",BH$1),Records!$C$2:$H$6601,1,FALSE)),"",VLOOKUP(CONCATENATE($A242,"_L_",BH$1),Records!$C$2:$H$6601,5,FALSE))</f>
        <v/>
      </c>
      <c r="BI242" s="33" t="str">
        <f>IF(ISERROR(VLOOKUP(CONCATENATE($A242,"_L_",BH$1),Records!$C$2:$H$6601,1,FALSE)),"",VLOOKUP(CONCATENATE($A242,"_L_",BH$1),Records!$C$2:$H$6601,6,FALSE))</f>
        <v/>
      </c>
      <c r="BJ242" s="32" t="str">
        <f>IF(ISERROR(VLOOKUP(CONCATENATE($A242,"_L_",BK$1),Records!$C$2:$H$6601,1,FALSE)),"",VLOOKUP(CONCATENATE($A242,"_L_",BK$1),Records!$C$2:$H$6601,4,FALSE))</f>
        <v/>
      </c>
      <c r="BK242" s="7" t="str">
        <f>IF(ISERROR(VLOOKUP(CONCATENATE($A242,"_L_",BK$1),Records!$C$2:$H$6601,1,FALSE)),"",VLOOKUP(CONCATENATE($A242,"_L_",BK$1),Records!$C$2:$H$6601,5,FALSE))</f>
        <v/>
      </c>
      <c r="BL242" s="33" t="str">
        <f>IF(ISERROR(VLOOKUP(CONCATENATE($A242,"_L_",BK$1),Records!$C$2:$H$6601,1,FALSE)),"",VLOOKUP(CONCATENATE($A242,"_L_",BK$1),Records!$C$2:$H$6601,6,FALSE))</f>
        <v/>
      </c>
      <c r="BM242" s="32" t="str">
        <f>IF(ISERROR(VLOOKUP(CONCATENATE($A242,"_L_",BN$1),Records!$C$2:$H$6601,1,FALSE)),"",VLOOKUP(CONCATENATE($A242,"_L_",BN$1),Records!$C$2:$H$6601,4,FALSE))</f>
        <v/>
      </c>
      <c r="BN242" s="7" t="str">
        <f>IF(ISERROR(VLOOKUP(CONCATENATE($A242,"_L_",BN$1),Records!$C$2:$H$6601,1,FALSE)),"",VLOOKUP(CONCATENATE($A242,"_L_",BN$1),Records!$C$2:$H$6601,5,FALSE))</f>
        <v/>
      </c>
      <c r="BO242" s="33" t="str">
        <f>IF(ISERROR(VLOOKUP(CONCATENATE($A242,"_L_",BN$1),Records!$C$2:$H$6601,1,FALSE)),"",VLOOKUP(CONCATENATE($A242,"_L_",BN$1),Records!$C$2:$H$6601,6,FALSE))</f>
        <v/>
      </c>
      <c r="BP242" s="32" t="str">
        <f>IF(ISERROR(VLOOKUP(CONCATENATE($A242,"_L_",BQ$1),Records!$C$2:$H$6601,1,FALSE)),"",VLOOKUP(CONCATENATE($A242,"_L_",BQ$1),Records!$C$2:$H$6601,4,FALSE))</f>
        <v/>
      </c>
      <c r="BQ242" s="7" t="str">
        <f>IF(ISERROR(VLOOKUP(CONCATENATE($A242,"_L_",BQ$1),Records!$C$2:$H$6601,1,FALSE)),"",VLOOKUP(CONCATENATE($A242,"_L_",BQ$1),Records!$C$2:$H$6601,5,FALSE))</f>
        <v/>
      </c>
      <c r="BR242" s="33" t="str">
        <f>IF(ISERROR(VLOOKUP(CONCATENATE($A242,"_L_",BQ$1),Records!$C$2:$H$6601,1,FALSE)),"",VLOOKUP(CONCATENATE($A242,"_L_",BQ$1),Records!$C$2:$H$6601,6,FALSE))</f>
        <v/>
      </c>
      <c r="BS242" s="32" t="str">
        <f>IF(ISERROR(VLOOKUP(CONCATENATE($A242,"_L_",BT$1),Records!$C$2:$H$6601,1,FALSE)),"",VLOOKUP(CONCATENATE($A242,"_L_",BT$1),Records!$C$2:$H$6601,4,FALSE))</f>
        <v/>
      </c>
      <c r="BT242" s="7" t="str">
        <f>IF(ISERROR(VLOOKUP(CONCATENATE($A242,"_L_",BT$1),Records!$C$2:$H$6601,1,FALSE)),"",VLOOKUP(CONCATENATE($A242,"_L_",BT$1),Records!$C$2:$H$6601,5,FALSE))</f>
        <v/>
      </c>
      <c r="BU242" s="33" t="str">
        <f>IF(ISERROR(VLOOKUP(CONCATENATE($A242,"_L_",BT$1),Records!$C$2:$H$6601,1,FALSE)),"",VLOOKUP(CONCATENATE($A242,"_L_",BT$1),Records!$C$2:$H$6601,6,FALSE))</f>
        <v/>
      </c>
      <c r="BV242" s="32" t="str">
        <f>IF(ISERROR(VLOOKUP(CONCATENATE($A242,"_L_",BW$1),Records!$C$2:$H$6601,1,FALSE)),"",VLOOKUP(CONCATENATE($A242,"_L_",BW$1),Records!$C$2:$H$6601,4,FALSE))</f>
        <v/>
      </c>
      <c r="BW242" s="7" t="str">
        <f>IF(ISERROR(VLOOKUP(CONCATENATE($A242,"_L_",BW$1),Records!$C$2:$H$6601,1,FALSE)),"",VLOOKUP(CONCATENATE($A242,"_L_",BW$1),Records!$C$2:$H$6601,5,FALSE))</f>
        <v/>
      </c>
      <c r="BX242" s="33" t="str">
        <f>IF(ISERROR(VLOOKUP(CONCATENATE($A242,"_L_",BW$1),Records!$C$2:$H$6601,1,FALSE)),"",VLOOKUP(CONCATENATE($A242,"_L_",BW$1),Records!$C$2:$H$6601,6,FALSE))</f>
        <v/>
      </c>
      <c r="BY242" s="32" t="str">
        <f>IF(ISERROR(VLOOKUP(CONCATENATE($A242,"_L_",BZ$1),Records!$C$2:$H$6601,1,FALSE)),"",VLOOKUP(CONCATENATE($A242,"_L_",BZ$1),Records!$C$2:$H$6601,4,FALSE))</f>
        <v/>
      </c>
      <c r="BZ242" s="7" t="str">
        <f>IF(ISERROR(VLOOKUP(CONCATENATE($A242,"_L_",BZ$1),Records!$C$2:$H$6601,1,FALSE)),"",VLOOKUP(CONCATENATE($A242,"_L_",BZ$1),Records!$C$2:$H$6601,5,FALSE))</f>
        <v/>
      </c>
      <c r="CA242" s="33" t="str">
        <f>IF(ISERROR(VLOOKUP(CONCATENATE($A242,"_L_",BZ$1),Records!$C$2:$H$6601,1,FALSE)),"",VLOOKUP(CONCATENATE($A242,"_L_",BZ$1),Records!$C$2:$H$6601,6,FALSE))</f>
        <v/>
      </c>
      <c r="CB242" s="32" t="str">
        <f>IF(ISERROR(VLOOKUP(CONCATENATE($A242,"_L_",CC$1),Records!$C$2:$H$6601,1,FALSE)),"",VLOOKUP(CONCATENATE($A242,"_L_",CC$1),Records!$C$2:$H$6601,4,FALSE))</f>
        <v/>
      </c>
      <c r="CC242" s="7" t="str">
        <f>IF(ISERROR(VLOOKUP(CONCATENATE($A242,"_L_",CC$1),Records!$C$2:$H$6601,1,FALSE)),"",VLOOKUP(CONCATENATE($A242,"_L_",CC$1),Records!$C$2:$H$6601,5,FALSE))</f>
        <v/>
      </c>
      <c r="CD242" s="33" t="str">
        <f>IF(ISERROR(VLOOKUP(CONCATENATE($A242,"_L_",CC$1),Records!$C$2:$H$6601,1,FALSE)),"",VLOOKUP(CONCATENATE($A242,"_L_",CC$1),Records!$C$2:$H$6601,6,FALSE))</f>
        <v/>
      </c>
      <c r="CE242" s="32" t="str">
        <f>IF(ISERROR(VLOOKUP(CONCATENATE($A242,"_L_",CF$1),Records!$C$2:$H$6601,1,FALSE)),"",VLOOKUP(CONCATENATE($A242,"_L_",CF$1),Records!$C$2:$H$6601,4,FALSE))</f>
        <v/>
      </c>
      <c r="CF242" s="7" t="str">
        <f>IF(ISERROR(VLOOKUP(CONCATENATE($A242,"_L_",CF$1),Records!$C$2:$H$6601,1,FALSE)),"",VLOOKUP(CONCATENATE($A242,"_L_",CF$1),Records!$C$2:$H$6601,5,FALSE))</f>
        <v/>
      </c>
      <c r="CG242" s="33" t="str">
        <f>IF(ISERROR(VLOOKUP(CONCATENATE($A242,"_L_",CF$1),Records!$C$2:$H$6601,1,FALSE)),"",VLOOKUP(CONCATENATE($A242,"_L_",CF$1),Records!$C$2:$H$6601,6,FALSE))</f>
        <v/>
      </c>
      <c r="CH242" s="32" t="str">
        <f>IF(ISERROR(VLOOKUP(CONCATENATE($A242,"_L_",CI$1),Records!$C$2:$H$6601,1,FALSE)),"",VLOOKUP(CONCATENATE($A242,"_L_",CI$1),Records!$C$2:$H$6601,4,FALSE))</f>
        <v/>
      </c>
      <c r="CI242" s="7" t="str">
        <f>IF(ISERROR(VLOOKUP(CONCATENATE($A242,"_L_",CI$1),Records!$C$2:$H$6601,1,FALSE)),"",VLOOKUP(CONCATENATE($A242,"_L_",CI$1),Records!$C$2:$H$6601,5,FALSE))</f>
        <v/>
      </c>
      <c r="CJ242" s="33" t="str">
        <f>IF(ISERROR(VLOOKUP(CONCATENATE($A242,"_L_",CI$1),Records!$C$2:$H$6601,1,FALSE)),"",VLOOKUP(CONCATENATE($A242,"_L_",CI$1),Records!$C$2:$H$6601,6,FALSE))</f>
        <v/>
      </c>
      <c r="CK242" s="32" t="str">
        <f>IF(ISERROR(VLOOKUP(CONCATENATE($A242,"_L_",CL$1),Records!$C$2:$H$6601,1,FALSE)),"",VLOOKUP(CONCATENATE($A242,"_L_",CL$1),Records!$C$2:$H$6601,4,FALSE))</f>
        <v/>
      </c>
      <c r="CL242" s="7" t="str">
        <f>IF(ISERROR(VLOOKUP(CONCATENATE($A242,"_L_",CL$1),Records!$C$2:$H$6601,1,FALSE)),"",VLOOKUP(CONCATENATE($A242,"_L_",CL$1),Records!$C$2:$H$6601,5,FALSE))</f>
        <v/>
      </c>
      <c r="CM242" s="33" t="str">
        <f>IF(ISERROR(VLOOKUP(CONCATENATE($A242,"_L_",CL$1),Records!$C$2:$H$6601,1,FALSE)),"",VLOOKUP(CONCATENATE($A242,"_L_",CL$1),Records!$C$2:$H$6601,6,FALSE))</f>
        <v/>
      </c>
      <c r="CN242" s="32" t="str">
        <f>IF(ISERROR(VLOOKUP(CONCATENATE($A242,"_L_",CO$1),Records!$C$2:$H$6601,1,FALSE)),"",VLOOKUP(CONCATENATE($A242,"_L_",CO$1),Records!$C$2:$H$6601,4,FALSE))</f>
        <v/>
      </c>
      <c r="CO242" s="7" t="str">
        <f>IF(ISERROR(VLOOKUP(CONCATENATE($A242,"_L_",CO$1),Records!$C$2:$H$6601,1,FALSE)),"",VLOOKUP(CONCATENATE($A242,"_L_",CO$1),Records!$C$2:$H$6601,5,FALSE))</f>
        <v/>
      </c>
      <c r="CP242" s="33" t="str">
        <f>IF(ISERROR(VLOOKUP(CONCATENATE($A242,"_L_",CO$1),Records!$C$2:$H$6601,1,FALSE)),"",VLOOKUP(CONCATENATE($A242,"_L_",CO$1),Records!$C$2:$H$6601,6,FALSE))</f>
        <v/>
      </c>
      <c r="CQ242" s="32" t="str">
        <f>IF(ISERROR(VLOOKUP(CONCATENATE($A242,"_L_",CR$1),Records!$C$2:$H$6601,1,FALSE)),"",VLOOKUP(CONCATENATE($A242,"_L_",CR$1),Records!$C$2:$H$6601,4,FALSE))</f>
        <v/>
      </c>
      <c r="CR242" s="7" t="str">
        <f>IF(ISERROR(VLOOKUP(CONCATENATE($A242,"_L_",CR$1),Records!$C$2:$H$6601,1,FALSE)),"",VLOOKUP(CONCATENATE($A242,"_L_",CR$1),Records!$C$2:$H$6601,5,FALSE))</f>
        <v/>
      </c>
      <c r="CS242" s="33" t="str">
        <f>IF(ISERROR(VLOOKUP(CONCATENATE($A242,"_L_",CR$1),Records!$C$2:$H$6601,1,FALSE)),"",VLOOKUP(CONCATENATE($A242,"_L_",CR$1),Records!$C$2:$H$6601,6,FALSE))</f>
        <v/>
      </c>
      <c r="CT242" s="32" t="str">
        <f>IF(ISERROR(VLOOKUP(CONCATENATE($A242,"_L_",CU$1),Records!$C$2:$H$6601,1,FALSE)),"",VLOOKUP(CONCATENATE($A242,"_L_",CU$1),Records!$C$2:$H$6601,4,FALSE))</f>
        <v/>
      </c>
      <c r="CU242" s="7" t="str">
        <f>IF(ISERROR(VLOOKUP(CONCATENATE($A242,"_L_",CU$1),Records!$C$2:$H$6601,1,FALSE)),"",VLOOKUP(CONCATENATE($A242,"_L_",CU$1),Records!$C$2:$H$6601,5,FALSE))</f>
        <v/>
      </c>
      <c r="CV242" s="33" t="str">
        <f>IF(ISERROR(VLOOKUP(CONCATENATE($A242,"_L_",CU$1),Records!$C$2:$H$6601,1,FALSE)),"",VLOOKUP(CONCATENATE($A242,"_L_",CU$1),Records!$C$2:$H$6601,6,FALSE))</f>
        <v/>
      </c>
      <c r="CW242" s="32" t="str">
        <f>IF(ISERROR(VLOOKUP(CONCATENATE($A242,"_L_",CX$1),Records!$C$2:$H$6601,1,FALSE)),"",VLOOKUP(CONCATENATE($A242,"_L_",CX$1),Records!$C$2:$H$6601,4,FALSE))</f>
        <v/>
      </c>
      <c r="CX242" s="7" t="str">
        <f>IF(ISERROR(VLOOKUP(CONCATENATE($A242,"_L_",CX$1),Records!$C$2:$H$6601,1,FALSE)),"",VLOOKUP(CONCATENATE($A242,"_L_",CX$1),Records!$C$2:$H$6601,5,FALSE))</f>
        <v/>
      </c>
      <c r="CY242" s="33" t="str">
        <f>IF(ISERROR(VLOOKUP(CONCATENATE($A242,"_L_",CX$1),Records!$C$2:$H$6601,1,FALSE)),"",VLOOKUP(CONCATENATE($A242,"_L_",CX$1),Records!$C$2:$H$6601,6,FALSE))</f>
        <v/>
      </c>
      <c r="CZ242" s="32" t="str">
        <f>IF(ISERROR(VLOOKUP(CONCATENATE($A242,"_L_",DA$1),Records!$C$2:$H$6601,1,FALSE)),"",VLOOKUP(CONCATENATE($A242,"_L_",DA$1),Records!$C$2:$H$6601,4,FALSE))</f>
        <v/>
      </c>
      <c r="DA242" s="7" t="str">
        <f>IF(ISERROR(VLOOKUP(CONCATENATE($A242,"_L_",DA$1),Records!$C$2:$H$6601,1,FALSE)),"",VLOOKUP(CONCATENATE($A242,"_L_",DA$1),Records!$C$2:$H$6601,5,FALSE))</f>
        <v/>
      </c>
      <c r="DB242" s="33" t="str">
        <f>IF(ISERROR(VLOOKUP(CONCATENATE($A242,"_L_",DA$1),Records!$C$2:$H$6601,1,FALSE)),"",VLOOKUP(CONCATENATE($A242,"_L_",DA$1),Records!$C$2:$H$6601,6,FALSE))</f>
        <v/>
      </c>
      <c r="DC242" s="32" t="str">
        <f>IF(ISERROR(VLOOKUP(CONCATENATE($A242,"_L_",DD$1),Records!$C$2:$H$6601,1,FALSE)),"",VLOOKUP(CONCATENATE($A242,"_L_",DD$1),Records!$C$2:$H$6601,4,FALSE))</f>
        <v/>
      </c>
      <c r="DD242" s="7" t="str">
        <f>IF(ISERROR(VLOOKUP(CONCATENATE($A242,"_L_",DD$1),Records!$C$2:$H$6601,1,FALSE)),"",VLOOKUP(CONCATENATE($A242,"_L_",DD$1),Records!$C$2:$H$6601,5,FALSE))</f>
        <v/>
      </c>
      <c r="DE242" s="33" t="str">
        <f>IF(ISERROR(VLOOKUP(CONCATENATE($A242,"_L_",DD$1),Records!$C$2:$H$6601,1,FALSE)),"",VLOOKUP(CONCATENATE($A242,"_L_",DD$1),Records!$C$2:$H$6601,6,FALSE))</f>
        <v/>
      </c>
      <c r="DF242" s="32" t="str">
        <f>IF(ISERROR(VLOOKUP(CONCATENATE($A242,"_L_",DG$1),Records!$C$2:$H$6601,1,FALSE)),"",VLOOKUP(CONCATENATE($A242,"_L_",DG$1),Records!$C$2:$H$6601,4,FALSE))</f>
        <v/>
      </c>
      <c r="DG242" s="7" t="str">
        <f>IF(ISERROR(VLOOKUP(CONCATENATE($A242,"_L_",DG$1),Records!$C$2:$H$6601,1,FALSE)),"",VLOOKUP(CONCATENATE($A242,"_L_",DG$1),Records!$C$2:$H$6601,5,FALSE))</f>
        <v/>
      </c>
      <c r="DH242" s="33" t="str">
        <f>IF(ISERROR(VLOOKUP(CONCATENATE($A242,"_L_",DG$1),Records!$C$2:$H$6601,1,FALSE)),"",VLOOKUP(CONCATENATE($A242,"_L_",DG$1),Records!$C$2:$H$6601,6,FALSE))</f>
        <v/>
      </c>
      <c r="DI242" s="32" t="str">
        <f>IF(ISERROR(VLOOKUP(CONCATENATE($A242,"_L_",DJ$1),Records!$C$2:$H$6601,1,FALSE)),"",VLOOKUP(CONCATENATE($A242,"_L_",DJ$1),Records!$C$2:$H$6601,4,FALSE))</f>
        <v/>
      </c>
      <c r="DJ242" s="7" t="str">
        <f>IF(ISERROR(VLOOKUP(CONCATENATE($A242,"_L_",DJ$1),Records!$C$2:$H$6601,1,FALSE)),"",VLOOKUP(CONCATENATE($A242,"_L_",DJ$1),Records!$C$2:$H$6601,5,FALSE))</f>
        <v/>
      </c>
      <c r="DK242" s="33" t="str">
        <f>IF(ISERROR(VLOOKUP(CONCATENATE($A242,"_L_",DJ$1),Records!$C$2:$H$6601,1,FALSE)),"",VLOOKUP(CONCATENATE($A242,"_L_",DJ$1),Records!$C$2:$H$6601,6,FALSE))</f>
        <v/>
      </c>
      <c r="DL242" s="32" t="str">
        <f>IF(ISERROR(VLOOKUP(CONCATENATE($A242,"_L_",DM$1),Records!$C$2:$H$6601,1,FALSE)),"",VLOOKUP(CONCATENATE($A242,"_L_",DM$1),Records!$C$2:$H$6601,4,FALSE))</f>
        <v/>
      </c>
      <c r="DM242" s="7" t="str">
        <f>IF(ISERROR(VLOOKUP(CONCATENATE($A242,"_L_",DM$1),Records!$C$2:$H$6601,1,FALSE)),"",VLOOKUP(CONCATENATE($A242,"_L_",DM$1),Records!$C$2:$H$6601,5,FALSE))</f>
        <v/>
      </c>
      <c r="DN242" s="33" t="str">
        <f>IF(ISERROR(VLOOKUP(CONCATENATE($A242,"_L_",DM$1),Records!$C$2:$H$6601,1,FALSE)),"",VLOOKUP(CONCATENATE($A242,"_L_",DM$1),Records!$C$2:$H$6601,6,FALSE))</f>
        <v/>
      </c>
      <c r="DO242" s="32" t="str">
        <f>IF(ISERROR(VLOOKUP(CONCATENATE($A242,"_L_",DP$1),Records!$C$2:$H$6601,1,FALSE)),"",VLOOKUP(CONCATENATE($A242,"_L_",DP$1),Records!$C$2:$H$6601,4,FALSE))</f>
        <v/>
      </c>
      <c r="DP242" s="7" t="str">
        <f>IF(ISERROR(VLOOKUP(CONCATENATE($A242,"_L_",DP$1),Records!$C$2:$H$6601,1,FALSE)),"",VLOOKUP(CONCATENATE($A242,"_L_",DP$1),Records!$C$2:$H$6601,5,FALSE))</f>
        <v/>
      </c>
      <c r="DQ242" s="33" t="str">
        <f>IF(ISERROR(VLOOKUP(CONCATENATE($A242,"_L_",DP$1),Records!$C$2:$H$6601,1,FALSE)),"",VLOOKUP(CONCATENATE($A242,"_L_",DP$1),Records!$C$2:$H$6601,6,FALSE))</f>
        <v/>
      </c>
      <c r="DR242" s="32" t="str">
        <f>IF(ISERROR(VLOOKUP(CONCATENATE($A242,"_L_",DS$1),Records!$C$2:$H$6601,1,FALSE)),"",VLOOKUP(CONCATENATE($A242,"_L_",DS$1),Records!$C$2:$H$6601,4,FALSE))</f>
        <v/>
      </c>
      <c r="DS242" s="7" t="str">
        <f>IF(ISERROR(VLOOKUP(CONCATENATE($A242,"_L_",DS$1),Records!$C$2:$H$6601,1,FALSE)),"",VLOOKUP(CONCATENATE($A242,"_L_",DS$1),Records!$C$2:$H$6601,5,FALSE))</f>
        <v/>
      </c>
      <c r="DT242" s="33" t="str">
        <f>IF(ISERROR(VLOOKUP(CONCATENATE($A242,"_L_",DS$1),Records!$C$2:$H$6601,1,FALSE)),"",VLOOKUP(CONCATENATE($A242,"_L_",DS$1),Records!$C$2:$H$6601,6,FALSE))</f>
        <v/>
      </c>
      <c r="DU242" s="32" t="str">
        <f>IF(ISERROR(VLOOKUP(CONCATENATE($A242,"_L_",DV$1),Records!$C$2:$H$6601,1,FALSE)),"",VLOOKUP(CONCATENATE($A242,"_L_",DV$1),Records!$C$2:$H$6601,4,FALSE))</f>
        <v/>
      </c>
      <c r="DV242" s="7" t="str">
        <f>IF(ISERROR(VLOOKUP(CONCATENATE($A242,"_L_",DV$1),Records!$C$2:$H$6601,1,FALSE)),"",VLOOKUP(CONCATENATE($A242,"_L_",DV$1),Records!$C$2:$H$6601,5,FALSE))</f>
        <v/>
      </c>
      <c r="DW242" s="33" t="str">
        <f>IF(ISERROR(VLOOKUP(CONCATENATE($A242,"_L_",DV$1),Records!$C$2:$H$6601,1,FALSE)),"",VLOOKUP(CONCATENATE($A242,"_L_",DV$1),Records!$C$2:$H$6601,6,FALSE))</f>
        <v/>
      </c>
      <c r="DX242" s="32" t="str">
        <f>IF(ISERROR(VLOOKUP(CONCATENATE($A242,"_L_",DY$1),Records!$C$2:$H$6601,1,FALSE)),"",VLOOKUP(CONCATENATE($A242,"_L_",DY$1),Records!$C$2:$H$6601,4,FALSE))</f>
        <v/>
      </c>
      <c r="DY242" s="7" t="str">
        <f>IF(ISERROR(VLOOKUP(CONCATENATE($A242,"_L_",DY$1),Records!$C$2:$H$6601,1,FALSE)),"",VLOOKUP(CONCATENATE($A242,"_L_",DY$1),Records!$C$2:$H$6601,5,FALSE))</f>
        <v/>
      </c>
      <c r="DZ242" s="33" t="str">
        <f>IF(ISERROR(VLOOKUP(CONCATENATE($A242,"_L_",DY$1),Records!$C$2:$H$6601,1,FALSE)),"",VLOOKUP(CONCATENATE($A242,"_L_",DY$1),Records!$C$2:$H$6601,6,FALSE))</f>
        <v/>
      </c>
      <c r="EA242" s="32" t="str">
        <f>IF(ISERROR(VLOOKUP(CONCATENATE($A242,"_L_",EB$1),Records!$C$2:$H$6601,1,FALSE)),"",VLOOKUP(CONCATENATE($A242,"_L_",EB$1),Records!$C$2:$H$6601,4,FALSE))</f>
        <v/>
      </c>
      <c r="EB242" s="7" t="str">
        <f>IF(ISERROR(VLOOKUP(CONCATENATE($A242,"_L_",EB$1),Records!$C$2:$H$6601,1,FALSE)),"",VLOOKUP(CONCATENATE($A242,"_L_",EB$1),Records!$C$2:$H$6601,5,FALSE))</f>
        <v/>
      </c>
      <c r="EC242" s="33" t="str">
        <f>IF(ISERROR(VLOOKUP(CONCATENATE($A242,"_L_",EB$1),Records!$C$2:$H$6601,1,FALSE)),"",VLOOKUP(CONCATENATE($A242,"_L_",EB$1),Records!$C$2:$H$6601,6,FALSE))</f>
        <v/>
      </c>
    </row>
    <row r="243" spans="1:133" ht="15.75" x14ac:dyDescent="0.25">
      <c r="A243" s="11">
        <v>42425</v>
      </c>
      <c r="B243" s="18" t="s">
        <v>82</v>
      </c>
      <c r="C243" s="17">
        <f t="shared" si="7"/>
        <v>35</v>
      </c>
      <c r="D243" s="28" t="s">
        <v>62</v>
      </c>
      <c r="E243" s="8" t="s">
        <v>71</v>
      </c>
      <c r="F243" s="62">
        <f t="shared" si="6"/>
        <v>0</v>
      </c>
      <c r="G243" s="62">
        <f>HomeCalc!F243</f>
        <v>0</v>
      </c>
      <c r="H243" s="32" t="str">
        <f>IF(ISERROR(VLOOKUP(CONCATENATE($A243,"_L_",I$1),Records!$C$2:$H$6601,1,FALSE)),"",VLOOKUP(CONCATENATE($A243,"_L_",I$1),Records!$C$2:$H$6601,4,FALSE))</f>
        <v/>
      </c>
      <c r="I243" s="7" t="str">
        <f>IF(ISERROR(VLOOKUP(CONCATENATE($A243,"_L_",I$1),Records!$C$2:$H$6601,1,FALSE)),"",VLOOKUP(CONCATENATE($A243,"_L_",I$1),Records!$C$2:$H$6601,5,FALSE))</f>
        <v/>
      </c>
      <c r="J243" s="33" t="str">
        <f>IF(ISERROR(VLOOKUP(CONCATENATE($A243,"_L_",I$1),Records!$C$2:$H$6601,1,FALSE)),"",VLOOKUP(CONCATENATE($A243,"_L_",I$1),Records!$C$2:$H$6601,6,FALSE))</f>
        <v/>
      </c>
      <c r="K243" s="32" t="str">
        <f>IF(ISERROR(VLOOKUP(CONCATENATE($A243,"_L_",L$1),Records!$C$2:$H$6601,1,FALSE)),"",VLOOKUP(CONCATENATE($A243,"_L_",L$1),Records!$C$2:$H$6601,4,FALSE))</f>
        <v/>
      </c>
      <c r="L243" s="7" t="str">
        <f>IF(ISERROR(VLOOKUP(CONCATENATE($A243,"_L_",L$1),Records!$C$2:$H$6601,1,FALSE)),"",VLOOKUP(CONCATENATE($A243,"_L_",L$1),Records!$C$2:$H$6601,5,FALSE))</f>
        <v/>
      </c>
      <c r="M243" s="33" t="str">
        <f>IF(ISERROR(VLOOKUP(CONCATENATE($A243,"_L_",L$1),Records!$C$2:$H$6601,1,FALSE)),"",VLOOKUP(CONCATENATE($A243,"_L_",L$1),Records!$C$2:$H$6601,6,FALSE))</f>
        <v/>
      </c>
      <c r="N243" s="32" t="str">
        <f>IF(ISERROR(VLOOKUP(CONCATENATE($A243,"_L_",O$1),Records!$C$2:$H$6601,1,FALSE)),"",VLOOKUP(CONCATENATE($A243,"_L_",O$1),Records!$C$2:$H$6601,4,FALSE))</f>
        <v/>
      </c>
      <c r="O243" s="7" t="str">
        <f>IF(ISERROR(VLOOKUP(CONCATENATE($A243,"_L_",O$1),Records!$C$2:$H$6601,1,FALSE)),"",VLOOKUP(CONCATENATE($A243,"_L_",O$1),Records!$C$2:$H$6601,5,FALSE))</f>
        <v/>
      </c>
      <c r="P243" s="33" t="str">
        <f>IF(ISERROR(VLOOKUP(CONCATENATE($A243,"_L_",O$1),Records!$C$2:$H$6601,1,FALSE)),"",VLOOKUP(CONCATENATE($A243,"_L_",O$1),Records!$C$2:$H$6601,6,FALSE))</f>
        <v/>
      </c>
      <c r="Q243" s="32" t="str">
        <f>IF(ISERROR(VLOOKUP(CONCATENATE($A243,"_L_",R$1),Records!$C$2:$H$6601,1,FALSE)),"",VLOOKUP(CONCATENATE($A243,"_L_",R$1),Records!$C$2:$H$6601,4,FALSE))</f>
        <v/>
      </c>
      <c r="R243" s="7" t="str">
        <f>IF(ISERROR(VLOOKUP(CONCATENATE($A243,"_L_",R$1),Records!$C$2:$H$6601,1,FALSE)),"",VLOOKUP(CONCATENATE($A243,"_L_",R$1),Records!$C$2:$H$6601,5,FALSE))</f>
        <v/>
      </c>
      <c r="S243" s="33" t="str">
        <f>IF(ISERROR(VLOOKUP(CONCATENATE($A243,"_L_",R$1),Records!$C$2:$H$6601,1,FALSE)),"",VLOOKUP(CONCATENATE($A243,"_L_",R$1),Records!$C$2:$H$6601,6,FALSE))</f>
        <v/>
      </c>
      <c r="T243" s="32" t="str">
        <f>IF(ISERROR(VLOOKUP(CONCATENATE($A243,"_L_",U$1),Records!$C$2:$H$6601,1,FALSE)),"",VLOOKUP(CONCATENATE($A243,"_L_",U$1),Records!$C$2:$H$6601,4,FALSE))</f>
        <v/>
      </c>
      <c r="U243" s="7" t="str">
        <f>IF(ISERROR(VLOOKUP(CONCATENATE($A243,"_L_",U$1),Records!$C$2:$H$6601,1,FALSE)),"",VLOOKUP(CONCATENATE($A243,"_L_",U$1),Records!$C$2:$H$6601,5,FALSE))</f>
        <v/>
      </c>
      <c r="V243" s="33" t="str">
        <f>IF(ISERROR(VLOOKUP(CONCATENATE($A243,"_L_",U$1),Records!$C$2:$H$6601,1,FALSE)),"",VLOOKUP(CONCATENATE($A243,"_L_",U$1),Records!$C$2:$H$6601,6,FALSE))</f>
        <v/>
      </c>
      <c r="W243" s="32" t="str">
        <f>IF(ISERROR(VLOOKUP(CONCATENATE($A243,"_L_",X$1),Records!$C$2:$H$6601,1,FALSE)),"",VLOOKUP(CONCATENATE($A243,"_L_",X$1),Records!$C$2:$H$6601,4,FALSE))</f>
        <v/>
      </c>
      <c r="X243" s="7" t="str">
        <f>IF(ISERROR(VLOOKUP(CONCATENATE($A243,"_L_",X$1),Records!$C$2:$H$6601,1,FALSE)),"",VLOOKUP(CONCATENATE($A243,"_L_",X$1),Records!$C$2:$H$6601,5,FALSE))</f>
        <v/>
      </c>
      <c r="Y243" s="33" t="str">
        <f>IF(ISERROR(VLOOKUP(CONCATENATE($A243,"_L_",X$1),Records!$C$2:$H$6601,1,FALSE)),"",VLOOKUP(CONCATENATE($A243,"_L_",X$1),Records!$C$2:$H$6601,6,FALSE))</f>
        <v/>
      </c>
      <c r="Z243" s="32" t="str">
        <f>IF(ISERROR(VLOOKUP(CONCATENATE($A243,"_L_",AA$1),Records!$C$2:$H$6601,1,FALSE)),"",VLOOKUP(CONCATENATE($A243,"_L_",AA$1),Records!$C$2:$H$6601,4,FALSE))</f>
        <v/>
      </c>
      <c r="AA243" s="7" t="str">
        <f>IF(ISERROR(VLOOKUP(CONCATENATE($A243,"_L_",AA$1),Records!$C$2:$H$6601,1,FALSE)),"",VLOOKUP(CONCATENATE($A243,"_L_",AA$1),Records!$C$2:$H$6601,5,FALSE))</f>
        <v/>
      </c>
      <c r="AB243" s="33" t="str">
        <f>IF(ISERROR(VLOOKUP(CONCATENATE($A243,"_L_",AA$1),Records!$C$2:$H$6601,1,FALSE)),"",VLOOKUP(CONCATENATE($A243,"_L_",AA$1),Records!$C$2:$H$6601,6,FALSE))</f>
        <v/>
      </c>
      <c r="AC243" s="32" t="str">
        <f>IF(ISERROR(VLOOKUP(CONCATENATE($A243,"_L_",AD$1),Records!$C$2:$H$6601,1,FALSE)),"",VLOOKUP(CONCATENATE($A243,"_L_",AD$1),Records!$C$2:$H$6601,4,FALSE))</f>
        <v/>
      </c>
      <c r="AD243" s="7" t="str">
        <f>IF(ISERROR(VLOOKUP(CONCATENATE($A243,"_L_",AD$1),Records!$C$2:$H$6601,1,FALSE)),"",VLOOKUP(CONCATENATE($A243,"_L_",AD$1),Records!$C$2:$H$6601,5,FALSE))</f>
        <v/>
      </c>
      <c r="AE243" s="33" t="str">
        <f>IF(ISERROR(VLOOKUP(CONCATENATE($A243,"_L_",AD$1),Records!$C$2:$H$6601,1,FALSE)),"",VLOOKUP(CONCATENATE($A243,"_L_",AD$1),Records!$C$2:$H$6601,6,FALSE))</f>
        <v/>
      </c>
      <c r="AF243" s="32" t="str">
        <f>IF(ISERROR(VLOOKUP(CONCATENATE($A243,"_L_",AG$1),Records!$C$2:$H$6601,1,FALSE)),"",VLOOKUP(CONCATENATE($A243,"_L_",AG$1),Records!$C$2:$H$6601,4,FALSE))</f>
        <v/>
      </c>
      <c r="AG243" s="7" t="str">
        <f>IF(ISERROR(VLOOKUP(CONCATENATE($A243,"_L_",AG$1),Records!$C$2:$H$6601,1,FALSE)),"",VLOOKUP(CONCATENATE($A243,"_L_",AG$1),Records!$C$2:$H$6601,5,FALSE))</f>
        <v/>
      </c>
      <c r="AH243" s="33" t="str">
        <f>IF(ISERROR(VLOOKUP(CONCATENATE($A243,"_L_",AG$1),Records!$C$2:$H$6601,1,FALSE)),"",VLOOKUP(CONCATENATE($A243,"_L_",AG$1),Records!$C$2:$H$6601,6,FALSE))</f>
        <v/>
      </c>
      <c r="AI243" s="32" t="str">
        <f>IF(ISERROR(VLOOKUP(CONCATENATE($A243,"_L_",AJ$1),Records!$C$2:$H$6601,1,FALSE)),"",VLOOKUP(CONCATENATE($A243,"_L_",AJ$1),Records!$C$2:$H$6601,4,FALSE))</f>
        <v/>
      </c>
      <c r="AJ243" s="7" t="str">
        <f>IF(ISERROR(VLOOKUP(CONCATENATE($A243,"_L_",AJ$1),Records!$C$2:$H$6601,1,FALSE)),"",VLOOKUP(CONCATENATE($A243,"_L_",AJ$1),Records!$C$2:$H$6601,5,FALSE))</f>
        <v/>
      </c>
      <c r="AK243" s="33" t="str">
        <f>IF(ISERROR(VLOOKUP(CONCATENATE($A243,"_L_",AJ$1),Records!$C$2:$H$6601,1,FALSE)),"",VLOOKUP(CONCATENATE($A243,"_L_",AJ$1),Records!$C$2:$H$6601,6,FALSE))</f>
        <v/>
      </c>
      <c r="AL243" s="32" t="str">
        <f>IF(ISERROR(VLOOKUP(CONCATENATE($A243,"_L_",AM$1),Records!$C$2:$H$6601,1,FALSE)),"",VLOOKUP(CONCATENATE($A243,"_L_",AM$1),Records!$C$2:$H$6601,4,FALSE))</f>
        <v/>
      </c>
      <c r="AM243" s="7" t="str">
        <f>IF(ISERROR(VLOOKUP(CONCATENATE($A243,"_L_",AM$1),Records!$C$2:$H$6601,1,FALSE)),"",VLOOKUP(CONCATENATE($A243,"_L_",AM$1),Records!$C$2:$H$6601,5,FALSE))</f>
        <v/>
      </c>
      <c r="AN243" s="33" t="str">
        <f>IF(ISERROR(VLOOKUP(CONCATENATE($A243,"_L_",AM$1),Records!$C$2:$H$6601,1,FALSE)),"",VLOOKUP(CONCATENATE($A243,"_L_",AM$1),Records!$C$2:$H$6601,6,FALSE))</f>
        <v/>
      </c>
      <c r="AO243" s="32" t="str">
        <f>IF(ISERROR(VLOOKUP(CONCATENATE($A243,"_L_",AP$1),Records!$C$2:$H$6601,1,FALSE)),"",VLOOKUP(CONCATENATE($A243,"_L_",AP$1),Records!$C$2:$H$6601,4,FALSE))</f>
        <v/>
      </c>
      <c r="AP243" s="7" t="str">
        <f>IF(ISERROR(VLOOKUP(CONCATENATE($A243,"_L_",AP$1),Records!$C$2:$H$6601,1,FALSE)),"",VLOOKUP(CONCATENATE($A243,"_L_",AP$1),Records!$C$2:$H$6601,5,FALSE))</f>
        <v/>
      </c>
      <c r="AQ243" s="33" t="str">
        <f>IF(ISERROR(VLOOKUP(CONCATENATE($A243,"_L_",AP$1),Records!$C$2:$H$6601,1,FALSE)),"",VLOOKUP(CONCATENATE($A243,"_L_",AP$1),Records!$C$2:$H$6601,6,FALSE))</f>
        <v/>
      </c>
      <c r="AR243" s="32" t="str">
        <f>IF(ISERROR(VLOOKUP(CONCATENATE($A243,"_L_",AS$1),Records!$C$2:$H$6601,1,FALSE)),"",VLOOKUP(CONCATENATE($A243,"_L_",AS$1),Records!$C$2:$H$6601,4,FALSE))</f>
        <v/>
      </c>
      <c r="AS243" s="7" t="str">
        <f>IF(ISERROR(VLOOKUP(CONCATENATE($A243,"_L_",AS$1),Records!$C$2:$H$6601,1,FALSE)),"",VLOOKUP(CONCATENATE($A243,"_L_",AS$1),Records!$C$2:$H$6601,5,FALSE))</f>
        <v/>
      </c>
      <c r="AT243" s="33" t="str">
        <f>IF(ISERROR(VLOOKUP(CONCATENATE($A243,"_L_",AS$1),Records!$C$2:$H$6601,1,FALSE)),"",VLOOKUP(CONCATENATE($A243,"_L_",AS$1),Records!$C$2:$H$6601,6,FALSE))</f>
        <v/>
      </c>
      <c r="AU243" s="32" t="str">
        <f>IF(ISERROR(VLOOKUP(CONCATENATE($A243,"_L_",AV$1),Records!$C$2:$H$6601,1,FALSE)),"",VLOOKUP(CONCATENATE($A243,"_L_",AV$1),Records!$C$2:$H$6601,4,FALSE))</f>
        <v/>
      </c>
      <c r="AV243" s="7" t="str">
        <f>IF(ISERROR(VLOOKUP(CONCATENATE($A243,"_L_",AV$1),Records!$C$2:$H$6601,1,FALSE)),"",VLOOKUP(CONCATENATE($A243,"_L_",AV$1),Records!$C$2:$H$6601,5,FALSE))</f>
        <v/>
      </c>
      <c r="AW243" s="33" t="str">
        <f>IF(ISERROR(VLOOKUP(CONCATENATE($A243,"_L_",AV$1),Records!$C$2:$H$6601,1,FALSE)),"",VLOOKUP(CONCATENATE($A243,"_L_",AV$1),Records!$C$2:$H$6601,6,FALSE))</f>
        <v/>
      </c>
      <c r="AX243" s="32" t="str">
        <f>IF(ISERROR(VLOOKUP(CONCATENATE($A243,"_L_",AY$1),Records!$C$2:$H$6601,1,FALSE)),"",VLOOKUP(CONCATENATE($A243,"_L_",AY$1),Records!$C$2:$H$6601,4,FALSE))</f>
        <v/>
      </c>
      <c r="AY243" s="7" t="str">
        <f>IF(ISERROR(VLOOKUP(CONCATENATE($A243,"_L_",AY$1),Records!$C$2:$H$6601,1,FALSE)),"",VLOOKUP(CONCATENATE($A243,"_L_",AY$1),Records!$C$2:$H$6601,5,FALSE))</f>
        <v/>
      </c>
      <c r="AZ243" s="33" t="str">
        <f>IF(ISERROR(VLOOKUP(CONCATENATE($A243,"_L_",AY$1),Records!$C$2:$H$6601,1,FALSE)),"",VLOOKUP(CONCATENATE($A243,"_L_",AY$1),Records!$C$2:$H$6601,6,FALSE))</f>
        <v/>
      </c>
      <c r="BA243" s="32" t="str">
        <f>IF(ISERROR(VLOOKUP(CONCATENATE($A243,"_L_",BB$1),Records!$C$2:$H$6601,1,FALSE)),"",VLOOKUP(CONCATENATE($A243,"_L_",BB$1),Records!$C$2:$H$6601,4,FALSE))</f>
        <v/>
      </c>
      <c r="BB243" s="7" t="str">
        <f>IF(ISERROR(VLOOKUP(CONCATENATE($A243,"_L_",BB$1),Records!$C$2:$H$6601,1,FALSE)),"",VLOOKUP(CONCATENATE($A243,"_L_",BB$1),Records!$C$2:$H$6601,5,FALSE))</f>
        <v/>
      </c>
      <c r="BC243" s="33" t="str">
        <f>IF(ISERROR(VLOOKUP(CONCATENATE($A243,"_L_",BB$1),Records!$C$2:$H$6601,1,FALSE)),"",VLOOKUP(CONCATENATE($A243,"_L_",BB$1),Records!$C$2:$H$6601,6,FALSE))</f>
        <v/>
      </c>
      <c r="BD243" s="32" t="str">
        <f>IF(ISERROR(VLOOKUP(CONCATENATE($A243,"_L_",BE$1),Records!$C$2:$H$6601,1,FALSE)),"",VLOOKUP(CONCATENATE($A243,"_L_",BE$1),Records!$C$2:$H$6601,4,FALSE))</f>
        <v/>
      </c>
      <c r="BE243" s="7" t="str">
        <f>IF(ISERROR(VLOOKUP(CONCATENATE($A243,"_L_",BE$1),Records!$C$2:$H$6601,1,FALSE)),"",VLOOKUP(CONCATENATE($A243,"_L_",BE$1),Records!$C$2:$H$6601,5,FALSE))</f>
        <v/>
      </c>
      <c r="BF243" s="33" t="str">
        <f>IF(ISERROR(VLOOKUP(CONCATENATE($A243,"_L_",BE$1),Records!$C$2:$H$6601,1,FALSE)),"",VLOOKUP(CONCATENATE($A243,"_L_",BE$1),Records!$C$2:$H$6601,6,FALSE))</f>
        <v/>
      </c>
      <c r="BG243" s="32" t="str">
        <f>IF(ISERROR(VLOOKUP(CONCATENATE($A243,"_L_",BH$1),Records!$C$2:$H$6601,1,FALSE)),"",VLOOKUP(CONCATENATE($A243,"_L_",BH$1),Records!$C$2:$H$6601,4,FALSE))</f>
        <v/>
      </c>
      <c r="BH243" s="7" t="str">
        <f>IF(ISERROR(VLOOKUP(CONCATENATE($A243,"_L_",BH$1),Records!$C$2:$H$6601,1,FALSE)),"",VLOOKUP(CONCATENATE($A243,"_L_",BH$1),Records!$C$2:$H$6601,5,FALSE))</f>
        <v/>
      </c>
      <c r="BI243" s="33" t="str">
        <f>IF(ISERROR(VLOOKUP(CONCATENATE($A243,"_L_",BH$1),Records!$C$2:$H$6601,1,FALSE)),"",VLOOKUP(CONCATENATE($A243,"_L_",BH$1),Records!$C$2:$H$6601,6,FALSE))</f>
        <v/>
      </c>
      <c r="BJ243" s="32" t="str">
        <f>IF(ISERROR(VLOOKUP(CONCATENATE($A243,"_L_",BK$1),Records!$C$2:$H$6601,1,FALSE)),"",VLOOKUP(CONCATENATE($A243,"_L_",BK$1),Records!$C$2:$H$6601,4,FALSE))</f>
        <v/>
      </c>
      <c r="BK243" s="7" t="str">
        <f>IF(ISERROR(VLOOKUP(CONCATENATE($A243,"_L_",BK$1),Records!$C$2:$H$6601,1,FALSE)),"",VLOOKUP(CONCATENATE($A243,"_L_",BK$1),Records!$C$2:$H$6601,5,FALSE))</f>
        <v/>
      </c>
      <c r="BL243" s="33" t="str">
        <f>IF(ISERROR(VLOOKUP(CONCATENATE($A243,"_L_",BK$1),Records!$C$2:$H$6601,1,FALSE)),"",VLOOKUP(CONCATENATE($A243,"_L_",BK$1),Records!$C$2:$H$6601,6,FALSE))</f>
        <v/>
      </c>
      <c r="BM243" s="32" t="str">
        <f>IF(ISERROR(VLOOKUP(CONCATENATE($A243,"_L_",BN$1),Records!$C$2:$H$6601,1,FALSE)),"",VLOOKUP(CONCATENATE($A243,"_L_",BN$1),Records!$C$2:$H$6601,4,FALSE))</f>
        <v/>
      </c>
      <c r="BN243" s="7" t="str">
        <f>IF(ISERROR(VLOOKUP(CONCATENATE($A243,"_L_",BN$1),Records!$C$2:$H$6601,1,FALSE)),"",VLOOKUP(CONCATENATE($A243,"_L_",BN$1),Records!$C$2:$H$6601,5,FALSE))</f>
        <v/>
      </c>
      <c r="BO243" s="33" t="str">
        <f>IF(ISERROR(VLOOKUP(CONCATENATE($A243,"_L_",BN$1),Records!$C$2:$H$6601,1,FALSE)),"",VLOOKUP(CONCATENATE($A243,"_L_",BN$1),Records!$C$2:$H$6601,6,FALSE))</f>
        <v/>
      </c>
      <c r="BP243" s="32" t="str">
        <f>IF(ISERROR(VLOOKUP(CONCATENATE($A243,"_L_",BQ$1),Records!$C$2:$H$6601,1,FALSE)),"",VLOOKUP(CONCATENATE($A243,"_L_",BQ$1),Records!$C$2:$H$6601,4,FALSE))</f>
        <v/>
      </c>
      <c r="BQ243" s="7" t="str">
        <f>IF(ISERROR(VLOOKUP(CONCATENATE($A243,"_L_",BQ$1),Records!$C$2:$H$6601,1,FALSE)),"",VLOOKUP(CONCATENATE($A243,"_L_",BQ$1),Records!$C$2:$H$6601,5,FALSE))</f>
        <v/>
      </c>
      <c r="BR243" s="33" t="str">
        <f>IF(ISERROR(VLOOKUP(CONCATENATE($A243,"_L_",BQ$1),Records!$C$2:$H$6601,1,FALSE)),"",VLOOKUP(CONCATENATE($A243,"_L_",BQ$1),Records!$C$2:$H$6601,6,FALSE))</f>
        <v/>
      </c>
      <c r="BS243" s="32" t="str">
        <f>IF(ISERROR(VLOOKUP(CONCATENATE($A243,"_L_",BT$1),Records!$C$2:$H$6601,1,FALSE)),"",VLOOKUP(CONCATENATE($A243,"_L_",BT$1),Records!$C$2:$H$6601,4,FALSE))</f>
        <v/>
      </c>
      <c r="BT243" s="7" t="str">
        <f>IF(ISERROR(VLOOKUP(CONCATENATE($A243,"_L_",BT$1),Records!$C$2:$H$6601,1,FALSE)),"",VLOOKUP(CONCATENATE($A243,"_L_",BT$1),Records!$C$2:$H$6601,5,FALSE))</f>
        <v/>
      </c>
      <c r="BU243" s="33" t="str">
        <f>IF(ISERROR(VLOOKUP(CONCATENATE($A243,"_L_",BT$1),Records!$C$2:$H$6601,1,FALSE)),"",VLOOKUP(CONCATENATE($A243,"_L_",BT$1),Records!$C$2:$H$6601,6,FALSE))</f>
        <v/>
      </c>
      <c r="BV243" s="32" t="str">
        <f>IF(ISERROR(VLOOKUP(CONCATENATE($A243,"_L_",BW$1),Records!$C$2:$H$6601,1,FALSE)),"",VLOOKUP(CONCATENATE($A243,"_L_",BW$1),Records!$C$2:$H$6601,4,FALSE))</f>
        <v/>
      </c>
      <c r="BW243" s="7" t="str">
        <f>IF(ISERROR(VLOOKUP(CONCATENATE($A243,"_L_",BW$1),Records!$C$2:$H$6601,1,FALSE)),"",VLOOKUP(CONCATENATE($A243,"_L_",BW$1),Records!$C$2:$H$6601,5,FALSE))</f>
        <v/>
      </c>
      <c r="BX243" s="33" t="str">
        <f>IF(ISERROR(VLOOKUP(CONCATENATE($A243,"_L_",BW$1),Records!$C$2:$H$6601,1,FALSE)),"",VLOOKUP(CONCATENATE($A243,"_L_",BW$1),Records!$C$2:$H$6601,6,FALSE))</f>
        <v/>
      </c>
      <c r="BY243" s="32" t="str">
        <f>IF(ISERROR(VLOOKUP(CONCATENATE($A243,"_L_",BZ$1),Records!$C$2:$H$6601,1,FALSE)),"",VLOOKUP(CONCATENATE($A243,"_L_",BZ$1),Records!$C$2:$H$6601,4,FALSE))</f>
        <v/>
      </c>
      <c r="BZ243" s="7" t="str">
        <f>IF(ISERROR(VLOOKUP(CONCATENATE($A243,"_L_",BZ$1),Records!$C$2:$H$6601,1,FALSE)),"",VLOOKUP(CONCATENATE($A243,"_L_",BZ$1),Records!$C$2:$H$6601,5,FALSE))</f>
        <v/>
      </c>
      <c r="CA243" s="33" t="str">
        <f>IF(ISERROR(VLOOKUP(CONCATENATE($A243,"_L_",BZ$1),Records!$C$2:$H$6601,1,FALSE)),"",VLOOKUP(CONCATENATE($A243,"_L_",BZ$1),Records!$C$2:$H$6601,6,FALSE))</f>
        <v/>
      </c>
      <c r="CB243" s="32" t="str">
        <f>IF(ISERROR(VLOOKUP(CONCATENATE($A243,"_L_",CC$1),Records!$C$2:$H$6601,1,FALSE)),"",VLOOKUP(CONCATENATE($A243,"_L_",CC$1),Records!$C$2:$H$6601,4,FALSE))</f>
        <v/>
      </c>
      <c r="CC243" s="7" t="str">
        <f>IF(ISERROR(VLOOKUP(CONCATENATE($A243,"_L_",CC$1),Records!$C$2:$H$6601,1,FALSE)),"",VLOOKUP(CONCATENATE($A243,"_L_",CC$1),Records!$C$2:$H$6601,5,FALSE))</f>
        <v/>
      </c>
      <c r="CD243" s="33" t="str">
        <f>IF(ISERROR(VLOOKUP(CONCATENATE($A243,"_L_",CC$1),Records!$C$2:$H$6601,1,FALSE)),"",VLOOKUP(CONCATENATE($A243,"_L_",CC$1),Records!$C$2:$H$6601,6,FALSE))</f>
        <v/>
      </c>
      <c r="CE243" s="32" t="str">
        <f>IF(ISERROR(VLOOKUP(CONCATENATE($A243,"_L_",CF$1),Records!$C$2:$H$6601,1,FALSE)),"",VLOOKUP(CONCATENATE($A243,"_L_",CF$1),Records!$C$2:$H$6601,4,FALSE))</f>
        <v/>
      </c>
      <c r="CF243" s="7" t="str">
        <f>IF(ISERROR(VLOOKUP(CONCATENATE($A243,"_L_",CF$1),Records!$C$2:$H$6601,1,FALSE)),"",VLOOKUP(CONCATENATE($A243,"_L_",CF$1),Records!$C$2:$H$6601,5,FALSE))</f>
        <v/>
      </c>
      <c r="CG243" s="33" t="str">
        <f>IF(ISERROR(VLOOKUP(CONCATENATE($A243,"_L_",CF$1),Records!$C$2:$H$6601,1,FALSE)),"",VLOOKUP(CONCATENATE($A243,"_L_",CF$1),Records!$C$2:$H$6601,6,FALSE))</f>
        <v/>
      </c>
      <c r="CH243" s="32" t="str">
        <f>IF(ISERROR(VLOOKUP(CONCATENATE($A243,"_L_",CI$1),Records!$C$2:$H$6601,1,FALSE)),"",VLOOKUP(CONCATENATE($A243,"_L_",CI$1),Records!$C$2:$H$6601,4,FALSE))</f>
        <v/>
      </c>
      <c r="CI243" s="7" t="str">
        <f>IF(ISERROR(VLOOKUP(CONCATENATE($A243,"_L_",CI$1),Records!$C$2:$H$6601,1,FALSE)),"",VLOOKUP(CONCATENATE($A243,"_L_",CI$1),Records!$C$2:$H$6601,5,FALSE))</f>
        <v/>
      </c>
      <c r="CJ243" s="33" t="str">
        <f>IF(ISERROR(VLOOKUP(CONCATENATE($A243,"_L_",CI$1),Records!$C$2:$H$6601,1,FALSE)),"",VLOOKUP(CONCATENATE($A243,"_L_",CI$1),Records!$C$2:$H$6601,6,FALSE))</f>
        <v/>
      </c>
      <c r="CK243" s="32" t="str">
        <f>IF(ISERROR(VLOOKUP(CONCATENATE($A243,"_L_",CL$1),Records!$C$2:$H$6601,1,FALSE)),"",VLOOKUP(CONCATENATE($A243,"_L_",CL$1),Records!$C$2:$H$6601,4,FALSE))</f>
        <v/>
      </c>
      <c r="CL243" s="7" t="str">
        <f>IF(ISERROR(VLOOKUP(CONCATENATE($A243,"_L_",CL$1),Records!$C$2:$H$6601,1,FALSE)),"",VLOOKUP(CONCATENATE($A243,"_L_",CL$1),Records!$C$2:$H$6601,5,FALSE))</f>
        <v/>
      </c>
      <c r="CM243" s="33" t="str">
        <f>IF(ISERROR(VLOOKUP(CONCATENATE($A243,"_L_",CL$1),Records!$C$2:$H$6601,1,FALSE)),"",VLOOKUP(CONCATENATE($A243,"_L_",CL$1),Records!$C$2:$H$6601,6,FALSE))</f>
        <v/>
      </c>
      <c r="CN243" s="32" t="str">
        <f>IF(ISERROR(VLOOKUP(CONCATENATE($A243,"_L_",CO$1),Records!$C$2:$H$6601,1,FALSE)),"",VLOOKUP(CONCATENATE($A243,"_L_",CO$1),Records!$C$2:$H$6601,4,FALSE))</f>
        <v/>
      </c>
      <c r="CO243" s="7" t="str">
        <f>IF(ISERROR(VLOOKUP(CONCATENATE($A243,"_L_",CO$1),Records!$C$2:$H$6601,1,FALSE)),"",VLOOKUP(CONCATENATE($A243,"_L_",CO$1),Records!$C$2:$H$6601,5,FALSE))</f>
        <v/>
      </c>
      <c r="CP243" s="33" t="str">
        <f>IF(ISERROR(VLOOKUP(CONCATENATE($A243,"_L_",CO$1),Records!$C$2:$H$6601,1,FALSE)),"",VLOOKUP(CONCATENATE($A243,"_L_",CO$1),Records!$C$2:$H$6601,6,FALSE))</f>
        <v/>
      </c>
      <c r="CQ243" s="32" t="str">
        <f>IF(ISERROR(VLOOKUP(CONCATENATE($A243,"_L_",CR$1),Records!$C$2:$H$6601,1,FALSE)),"",VLOOKUP(CONCATENATE($A243,"_L_",CR$1),Records!$C$2:$H$6601,4,FALSE))</f>
        <v/>
      </c>
      <c r="CR243" s="7" t="str">
        <f>IF(ISERROR(VLOOKUP(CONCATENATE($A243,"_L_",CR$1),Records!$C$2:$H$6601,1,FALSE)),"",VLOOKUP(CONCATENATE($A243,"_L_",CR$1),Records!$C$2:$H$6601,5,FALSE))</f>
        <v/>
      </c>
      <c r="CS243" s="33" t="str">
        <f>IF(ISERROR(VLOOKUP(CONCATENATE($A243,"_L_",CR$1),Records!$C$2:$H$6601,1,FALSE)),"",VLOOKUP(CONCATENATE($A243,"_L_",CR$1),Records!$C$2:$H$6601,6,FALSE))</f>
        <v/>
      </c>
      <c r="CT243" s="32" t="str">
        <f>IF(ISERROR(VLOOKUP(CONCATENATE($A243,"_L_",CU$1),Records!$C$2:$H$6601,1,FALSE)),"",VLOOKUP(CONCATENATE($A243,"_L_",CU$1),Records!$C$2:$H$6601,4,FALSE))</f>
        <v/>
      </c>
      <c r="CU243" s="7" t="str">
        <f>IF(ISERROR(VLOOKUP(CONCATENATE($A243,"_L_",CU$1),Records!$C$2:$H$6601,1,FALSE)),"",VLOOKUP(CONCATENATE($A243,"_L_",CU$1),Records!$C$2:$H$6601,5,FALSE))</f>
        <v/>
      </c>
      <c r="CV243" s="33" t="str">
        <f>IF(ISERROR(VLOOKUP(CONCATENATE($A243,"_L_",CU$1),Records!$C$2:$H$6601,1,FALSE)),"",VLOOKUP(CONCATENATE($A243,"_L_",CU$1),Records!$C$2:$H$6601,6,FALSE))</f>
        <v/>
      </c>
      <c r="CW243" s="32" t="str">
        <f>IF(ISERROR(VLOOKUP(CONCATENATE($A243,"_L_",CX$1),Records!$C$2:$H$6601,1,FALSE)),"",VLOOKUP(CONCATENATE($A243,"_L_",CX$1),Records!$C$2:$H$6601,4,FALSE))</f>
        <v/>
      </c>
      <c r="CX243" s="7" t="str">
        <f>IF(ISERROR(VLOOKUP(CONCATENATE($A243,"_L_",CX$1),Records!$C$2:$H$6601,1,FALSE)),"",VLOOKUP(CONCATENATE($A243,"_L_",CX$1),Records!$C$2:$H$6601,5,FALSE))</f>
        <v/>
      </c>
      <c r="CY243" s="33" t="str">
        <f>IF(ISERROR(VLOOKUP(CONCATENATE($A243,"_L_",CX$1),Records!$C$2:$H$6601,1,FALSE)),"",VLOOKUP(CONCATENATE($A243,"_L_",CX$1),Records!$C$2:$H$6601,6,FALSE))</f>
        <v/>
      </c>
      <c r="CZ243" s="32" t="str">
        <f>IF(ISERROR(VLOOKUP(CONCATENATE($A243,"_L_",DA$1),Records!$C$2:$H$6601,1,FALSE)),"",VLOOKUP(CONCATENATE($A243,"_L_",DA$1),Records!$C$2:$H$6601,4,FALSE))</f>
        <v/>
      </c>
      <c r="DA243" s="7" t="str">
        <f>IF(ISERROR(VLOOKUP(CONCATENATE($A243,"_L_",DA$1),Records!$C$2:$H$6601,1,FALSE)),"",VLOOKUP(CONCATENATE($A243,"_L_",DA$1),Records!$C$2:$H$6601,5,FALSE))</f>
        <v/>
      </c>
      <c r="DB243" s="33" t="str">
        <f>IF(ISERROR(VLOOKUP(CONCATENATE($A243,"_L_",DA$1),Records!$C$2:$H$6601,1,FALSE)),"",VLOOKUP(CONCATENATE($A243,"_L_",DA$1),Records!$C$2:$H$6601,6,FALSE))</f>
        <v/>
      </c>
      <c r="DC243" s="32" t="str">
        <f>IF(ISERROR(VLOOKUP(CONCATENATE($A243,"_L_",DD$1),Records!$C$2:$H$6601,1,FALSE)),"",VLOOKUP(CONCATENATE($A243,"_L_",DD$1),Records!$C$2:$H$6601,4,FALSE))</f>
        <v/>
      </c>
      <c r="DD243" s="7" t="str">
        <f>IF(ISERROR(VLOOKUP(CONCATENATE($A243,"_L_",DD$1),Records!$C$2:$H$6601,1,FALSE)),"",VLOOKUP(CONCATENATE($A243,"_L_",DD$1),Records!$C$2:$H$6601,5,FALSE))</f>
        <v/>
      </c>
      <c r="DE243" s="33" t="str">
        <f>IF(ISERROR(VLOOKUP(CONCATENATE($A243,"_L_",DD$1),Records!$C$2:$H$6601,1,FALSE)),"",VLOOKUP(CONCATENATE($A243,"_L_",DD$1),Records!$C$2:$H$6601,6,FALSE))</f>
        <v/>
      </c>
      <c r="DF243" s="32" t="str">
        <f>IF(ISERROR(VLOOKUP(CONCATENATE($A243,"_L_",DG$1),Records!$C$2:$H$6601,1,FALSE)),"",VLOOKUP(CONCATENATE($A243,"_L_",DG$1),Records!$C$2:$H$6601,4,FALSE))</f>
        <v/>
      </c>
      <c r="DG243" s="7" t="str">
        <f>IF(ISERROR(VLOOKUP(CONCATENATE($A243,"_L_",DG$1),Records!$C$2:$H$6601,1,FALSE)),"",VLOOKUP(CONCATENATE($A243,"_L_",DG$1),Records!$C$2:$H$6601,5,FALSE))</f>
        <v/>
      </c>
      <c r="DH243" s="33" t="str">
        <f>IF(ISERROR(VLOOKUP(CONCATENATE($A243,"_L_",DG$1),Records!$C$2:$H$6601,1,FALSE)),"",VLOOKUP(CONCATENATE($A243,"_L_",DG$1),Records!$C$2:$H$6601,6,FALSE))</f>
        <v/>
      </c>
      <c r="DI243" s="32" t="str">
        <f>IF(ISERROR(VLOOKUP(CONCATENATE($A243,"_L_",DJ$1),Records!$C$2:$H$6601,1,FALSE)),"",VLOOKUP(CONCATENATE($A243,"_L_",DJ$1),Records!$C$2:$H$6601,4,FALSE))</f>
        <v/>
      </c>
      <c r="DJ243" s="7" t="str">
        <f>IF(ISERROR(VLOOKUP(CONCATENATE($A243,"_L_",DJ$1),Records!$C$2:$H$6601,1,FALSE)),"",VLOOKUP(CONCATENATE($A243,"_L_",DJ$1),Records!$C$2:$H$6601,5,FALSE))</f>
        <v/>
      </c>
      <c r="DK243" s="33" t="str">
        <f>IF(ISERROR(VLOOKUP(CONCATENATE($A243,"_L_",DJ$1),Records!$C$2:$H$6601,1,FALSE)),"",VLOOKUP(CONCATENATE($A243,"_L_",DJ$1),Records!$C$2:$H$6601,6,FALSE))</f>
        <v/>
      </c>
      <c r="DL243" s="32" t="str">
        <f>IF(ISERROR(VLOOKUP(CONCATENATE($A243,"_L_",DM$1),Records!$C$2:$H$6601,1,FALSE)),"",VLOOKUP(CONCATENATE($A243,"_L_",DM$1),Records!$C$2:$H$6601,4,FALSE))</f>
        <v/>
      </c>
      <c r="DM243" s="7" t="str">
        <f>IF(ISERROR(VLOOKUP(CONCATENATE($A243,"_L_",DM$1),Records!$C$2:$H$6601,1,FALSE)),"",VLOOKUP(CONCATENATE($A243,"_L_",DM$1),Records!$C$2:$H$6601,5,FALSE))</f>
        <v/>
      </c>
      <c r="DN243" s="33" t="str">
        <f>IF(ISERROR(VLOOKUP(CONCATENATE($A243,"_L_",DM$1),Records!$C$2:$H$6601,1,FALSE)),"",VLOOKUP(CONCATENATE($A243,"_L_",DM$1),Records!$C$2:$H$6601,6,FALSE))</f>
        <v/>
      </c>
      <c r="DO243" s="32" t="str">
        <f>IF(ISERROR(VLOOKUP(CONCATENATE($A243,"_L_",DP$1),Records!$C$2:$H$6601,1,FALSE)),"",VLOOKUP(CONCATENATE($A243,"_L_",DP$1),Records!$C$2:$H$6601,4,FALSE))</f>
        <v/>
      </c>
      <c r="DP243" s="7" t="str">
        <f>IF(ISERROR(VLOOKUP(CONCATENATE($A243,"_L_",DP$1),Records!$C$2:$H$6601,1,FALSE)),"",VLOOKUP(CONCATENATE($A243,"_L_",DP$1),Records!$C$2:$H$6601,5,FALSE))</f>
        <v/>
      </c>
      <c r="DQ243" s="33" t="str">
        <f>IF(ISERROR(VLOOKUP(CONCATENATE($A243,"_L_",DP$1),Records!$C$2:$H$6601,1,FALSE)),"",VLOOKUP(CONCATENATE($A243,"_L_",DP$1),Records!$C$2:$H$6601,6,FALSE))</f>
        <v/>
      </c>
      <c r="DR243" s="32" t="str">
        <f>IF(ISERROR(VLOOKUP(CONCATENATE($A243,"_L_",DS$1),Records!$C$2:$H$6601,1,FALSE)),"",VLOOKUP(CONCATENATE($A243,"_L_",DS$1),Records!$C$2:$H$6601,4,FALSE))</f>
        <v/>
      </c>
      <c r="DS243" s="7" t="str">
        <f>IF(ISERROR(VLOOKUP(CONCATENATE($A243,"_L_",DS$1),Records!$C$2:$H$6601,1,FALSE)),"",VLOOKUP(CONCATENATE($A243,"_L_",DS$1),Records!$C$2:$H$6601,5,FALSE))</f>
        <v/>
      </c>
      <c r="DT243" s="33" t="str">
        <f>IF(ISERROR(VLOOKUP(CONCATENATE($A243,"_L_",DS$1),Records!$C$2:$H$6601,1,FALSE)),"",VLOOKUP(CONCATENATE($A243,"_L_",DS$1),Records!$C$2:$H$6601,6,FALSE))</f>
        <v/>
      </c>
      <c r="DU243" s="32" t="str">
        <f>IF(ISERROR(VLOOKUP(CONCATENATE($A243,"_L_",DV$1),Records!$C$2:$H$6601,1,FALSE)),"",VLOOKUP(CONCATENATE($A243,"_L_",DV$1),Records!$C$2:$H$6601,4,FALSE))</f>
        <v/>
      </c>
      <c r="DV243" s="7" t="str">
        <f>IF(ISERROR(VLOOKUP(CONCATENATE($A243,"_L_",DV$1),Records!$C$2:$H$6601,1,FALSE)),"",VLOOKUP(CONCATENATE($A243,"_L_",DV$1),Records!$C$2:$H$6601,5,FALSE))</f>
        <v/>
      </c>
      <c r="DW243" s="33" t="str">
        <f>IF(ISERROR(VLOOKUP(CONCATENATE($A243,"_L_",DV$1),Records!$C$2:$H$6601,1,FALSE)),"",VLOOKUP(CONCATENATE($A243,"_L_",DV$1),Records!$C$2:$H$6601,6,FALSE))</f>
        <v/>
      </c>
      <c r="DX243" s="32" t="str">
        <f>IF(ISERROR(VLOOKUP(CONCATENATE($A243,"_L_",DY$1),Records!$C$2:$H$6601,1,FALSE)),"",VLOOKUP(CONCATENATE($A243,"_L_",DY$1),Records!$C$2:$H$6601,4,FALSE))</f>
        <v/>
      </c>
      <c r="DY243" s="7" t="str">
        <f>IF(ISERROR(VLOOKUP(CONCATENATE($A243,"_L_",DY$1),Records!$C$2:$H$6601,1,FALSE)),"",VLOOKUP(CONCATENATE($A243,"_L_",DY$1),Records!$C$2:$H$6601,5,FALSE))</f>
        <v/>
      </c>
      <c r="DZ243" s="33" t="str">
        <f>IF(ISERROR(VLOOKUP(CONCATENATE($A243,"_L_",DY$1),Records!$C$2:$H$6601,1,FALSE)),"",VLOOKUP(CONCATENATE($A243,"_L_",DY$1),Records!$C$2:$H$6601,6,FALSE))</f>
        <v/>
      </c>
      <c r="EA243" s="32" t="str">
        <f>IF(ISERROR(VLOOKUP(CONCATENATE($A243,"_L_",EB$1),Records!$C$2:$H$6601,1,FALSE)),"",VLOOKUP(CONCATENATE($A243,"_L_",EB$1),Records!$C$2:$H$6601,4,FALSE))</f>
        <v/>
      </c>
      <c r="EB243" s="7" t="str">
        <f>IF(ISERROR(VLOOKUP(CONCATENATE($A243,"_L_",EB$1),Records!$C$2:$H$6601,1,FALSE)),"",VLOOKUP(CONCATENATE($A243,"_L_",EB$1),Records!$C$2:$H$6601,5,FALSE))</f>
        <v/>
      </c>
      <c r="EC243" s="33" t="str">
        <f>IF(ISERROR(VLOOKUP(CONCATENATE($A243,"_L_",EB$1),Records!$C$2:$H$6601,1,FALSE)),"",VLOOKUP(CONCATENATE($A243,"_L_",EB$1),Records!$C$2:$H$6601,6,FALSE))</f>
        <v/>
      </c>
    </row>
    <row r="244" spans="1:133" ht="15.75" x14ac:dyDescent="0.25">
      <c r="A244" s="11">
        <v>42426</v>
      </c>
      <c r="B244" s="18" t="s">
        <v>82</v>
      </c>
      <c r="C244" s="17">
        <f t="shared" si="7"/>
        <v>35</v>
      </c>
      <c r="D244" s="27" t="s">
        <v>63</v>
      </c>
      <c r="E244" s="8" t="s">
        <v>71</v>
      </c>
      <c r="F244" s="62">
        <f t="shared" si="6"/>
        <v>0</v>
      </c>
      <c r="G244" s="62">
        <f>HomeCalc!F244</f>
        <v>0</v>
      </c>
      <c r="H244" s="32" t="str">
        <f>IF(ISERROR(VLOOKUP(CONCATENATE($A244,"_L_",I$1),Records!$C$2:$H$6601,1,FALSE)),"",VLOOKUP(CONCATENATE($A244,"_L_",I$1),Records!$C$2:$H$6601,4,FALSE))</f>
        <v/>
      </c>
      <c r="I244" s="7" t="str">
        <f>IF(ISERROR(VLOOKUP(CONCATENATE($A244,"_L_",I$1),Records!$C$2:$H$6601,1,FALSE)),"",VLOOKUP(CONCATENATE($A244,"_L_",I$1),Records!$C$2:$H$6601,5,FALSE))</f>
        <v/>
      </c>
      <c r="J244" s="33" t="str">
        <f>IF(ISERROR(VLOOKUP(CONCATENATE($A244,"_L_",I$1),Records!$C$2:$H$6601,1,FALSE)),"",VLOOKUP(CONCATENATE($A244,"_L_",I$1),Records!$C$2:$H$6601,6,FALSE))</f>
        <v/>
      </c>
      <c r="K244" s="32" t="str">
        <f>IF(ISERROR(VLOOKUP(CONCATENATE($A244,"_L_",L$1),Records!$C$2:$H$6601,1,FALSE)),"",VLOOKUP(CONCATENATE($A244,"_L_",L$1),Records!$C$2:$H$6601,4,FALSE))</f>
        <v/>
      </c>
      <c r="L244" s="7" t="str">
        <f>IF(ISERROR(VLOOKUP(CONCATENATE($A244,"_L_",L$1),Records!$C$2:$H$6601,1,FALSE)),"",VLOOKUP(CONCATENATE($A244,"_L_",L$1),Records!$C$2:$H$6601,5,FALSE))</f>
        <v/>
      </c>
      <c r="M244" s="33" t="str">
        <f>IF(ISERROR(VLOOKUP(CONCATENATE($A244,"_L_",L$1),Records!$C$2:$H$6601,1,FALSE)),"",VLOOKUP(CONCATENATE($A244,"_L_",L$1),Records!$C$2:$H$6601,6,FALSE))</f>
        <v/>
      </c>
      <c r="N244" s="32" t="str">
        <f>IF(ISERROR(VLOOKUP(CONCATENATE($A244,"_L_",O$1),Records!$C$2:$H$6601,1,FALSE)),"",VLOOKUP(CONCATENATE($A244,"_L_",O$1),Records!$C$2:$H$6601,4,FALSE))</f>
        <v/>
      </c>
      <c r="O244" s="7" t="str">
        <f>IF(ISERROR(VLOOKUP(CONCATENATE($A244,"_L_",O$1),Records!$C$2:$H$6601,1,FALSE)),"",VLOOKUP(CONCATENATE($A244,"_L_",O$1),Records!$C$2:$H$6601,5,FALSE))</f>
        <v/>
      </c>
      <c r="P244" s="33" t="str">
        <f>IF(ISERROR(VLOOKUP(CONCATENATE($A244,"_L_",O$1),Records!$C$2:$H$6601,1,FALSE)),"",VLOOKUP(CONCATENATE($A244,"_L_",O$1),Records!$C$2:$H$6601,6,FALSE))</f>
        <v/>
      </c>
      <c r="Q244" s="32" t="str">
        <f>IF(ISERROR(VLOOKUP(CONCATENATE($A244,"_L_",R$1),Records!$C$2:$H$6601,1,FALSE)),"",VLOOKUP(CONCATENATE($A244,"_L_",R$1),Records!$C$2:$H$6601,4,FALSE))</f>
        <v/>
      </c>
      <c r="R244" s="7" t="str">
        <f>IF(ISERROR(VLOOKUP(CONCATENATE($A244,"_L_",R$1),Records!$C$2:$H$6601,1,FALSE)),"",VLOOKUP(CONCATENATE($A244,"_L_",R$1),Records!$C$2:$H$6601,5,FALSE))</f>
        <v/>
      </c>
      <c r="S244" s="33" t="str">
        <f>IF(ISERROR(VLOOKUP(CONCATENATE($A244,"_L_",R$1),Records!$C$2:$H$6601,1,FALSE)),"",VLOOKUP(CONCATENATE($A244,"_L_",R$1),Records!$C$2:$H$6601,6,FALSE))</f>
        <v/>
      </c>
      <c r="T244" s="32" t="str">
        <f>IF(ISERROR(VLOOKUP(CONCATENATE($A244,"_L_",U$1),Records!$C$2:$H$6601,1,FALSE)),"",VLOOKUP(CONCATENATE($A244,"_L_",U$1),Records!$C$2:$H$6601,4,FALSE))</f>
        <v/>
      </c>
      <c r="U244" s="7" t="str">
        <f>IF(ISERROR(VLOOKUP(CONCATENATE($A244,"_L_",U$1),Records!$C$2:$H$6601,1,FALSE)),"",VLOOKUP(CONCATENATE($A244,"_L_",U$1),Records!$C$2:$H$6601,5,FALSE))</f>
        <v/>
      </c>
      <c r="V244" s="33" t="str">
        <f>IF(ISERROR(VLOOKUP(CONCATENATE($A244,"_L_",U$1),Records!$C$2:$H$6601,1,FALSE)),"",VLOOKUP(CONCATENATE($A244,"_L_",U$1),Records!$C$2:$H$6601,6,FALSE))</f>
        <v/>
      </c>
      <c r="W244" s="32" t="str">
        <f>IF(ISERROR(VLOOKUP(CONCATENATE($A244,"_L_",X$1),Records!$C$2:$H$6601,1,FALSE)),"",VLOOKUP(CONCATENATE($A244,"_L_",X$1),Records!$C$2:$H$6601,4,FALSE))</f>
        <v/>
      </c>
      <c r="X244" s="7" t="str">
        <f>IF(ISERROR(VLOOKUP(CONCATENATE($A244,"_L_",X$1),Records!$C$2:$H$6601,1,FALSE)),"",VLOOKUP(CONCATENATE($A244,"_L_",X$1),Records!$C$2:$H$6601,5,FALSE))</f>
        <v/>
      </c>
      <c r="Y244" s="33" t="str">
        <f>IF(ISERROR(VLOOKUP(CONCATENATE($A244,"_L_",X$1),Records!$C$2:$H$6601,1,FALSE)),"",VLOOKUP(CONCATENATE($A244,"_L_",X$1),Records!$C$2:$H$6601,6,FALSE))</f>
        <v/>
      </c>
      <c r="Z244" s="32" t="str">
        <f>IF(ISERROR(VLOOKUP(CONCATENATE($A244,"_L_",AA$1),Records!$C$2:$H$6601,1,FALSE)),"",VLOOKUP(CONCATENATE($A244,"_L_",AA$1),Records!$C$2:$H$6601,4,FALSE))</f>
        <v/>
      </c>
      <c r="AA244" s="7" t="str">
        <f>IF(ISERROR(VLOOKUP(CONCATENATE($A244,"_L_",AA$1),Records!$C$2:$H$6601,1,FALSE)),"",VLOOKUP(CONCATENATE($A244,"_L_",AA$1),Records!$C$2:$H$6601,5,FALSE))</f>
        <v/>
      </c>
      <c r="AB244" s="33" t="str">
        <f>IF(ISERROR(VLOOKUP(CONCATENATE($A244,"_L_",AA$1),Records!$C$2:$H$6601,1,FALSE)),"",VLOOKUP(CONCATENATE($A244,"_L_",AA$1),Records!$C$2:$H$6601,6,FALSE))</f>
        <v/>
      </c>
      <c r="AC244" s="32" t="str">
        <f>IF(ISERROR(VLOOKUP(CONCATENATE($A244,"_L_",AD$1),Records!$C$2:$H$6601,1,FALSE)),"",VLOOKUP(CONCATENATE($A244,"_L_",AD$1),Records!$C$2:$H$6601,4,FALSE))</f>
        <v/>
      </c>
      <c r="AD244" s="7" t="str">
        <f>IF(ISERROR(VLOOKUP(CONCATENATE($A244,"_L_",AD$1),Records!$C$2:$H$6601,1,FALSE)),"",VLOOKUP(CONCATENATE($A244,"_L_",AD$1),Records!$C$2:$H$6601,5,FALSE))</f>
        <v/>
      </c>
      <c r="AE244" s="33" t="str">
        <f>IF(ISERROR(VLOOKUP(CONCATENATE($A244,"_L_",AD$1),Records!$C$2:$H$6601,1,FALSE)),"",VLOOKUP(CONCATENATE($A244,"_L_",AD$1),Records!$C$2:$H$6601,6,FALSE))</f>
        <v/>
      </c>
      <c r="AF244" s="32" t="str">
        <f>IF(ISERROR(VLOOKUP(CONCATENATE($A244,"_L_",AG$1),Records!$C$2:$H$6601,1,FALSE)),"",VLOOKUP(CONCATENATE($A244,"_L_",AG$1),Records!$C$2:$H$6601,4,FALSE))</f>
        <v/>
      </c>
      <c r="AG244" s="7" t="str">
        <f>IF(ISERROR(VLOOKUP(CONCATENATE($A244,"_L_",AG$1),Records!$C$2:$H$6601,1,FALSE)),"",VLOOKUP(CONCATENATE($A244,"_L_",AG$1),Records!$C$2:$H$6601,5,FALSE))</f>
        <v/>
      </c>
      <c r="AH244" s="33" t="str">
        <f>IF(ISERROR(VLOOKUP(CONCATENATE($A244,"_L_",AG$1),Records!$C$2:$H$6601,1,FALSE)),"",VLOOKUP(CONCATENATE($A244,"_L_",AG$1),Records!$C$2:$H$6601,6,FALSE))</f>
        <v/>
      </c>
      <c r="AI244" s="32" t="str">
        <f>IF(ISERROR(VLOOKUP(CONCATENATE($A244,"_L_",AJ$1),Records!$C$2:$H$6601,1,FALSE)),"",VLOOKUP(CONCATENATE($A244,"_L_",AJ$1),Records!$C$2:$H$6601,4,FALSE))</f>
        <v/>
      </c>
      <c r="AJ244" s="7" t="str">
        <f>IF(ISERROR(VLOOKUP(CONCATENATE($A244,"_L_",AJ$1),Records!$C$2:$H$6601,1,FALSE)),"",VLOOKUP(CONCATENATE($A244,"_L_",AJ$1),Records!$C$2:$H$6601,5,FALSE))</f>
        <v/>
      </c>
      <c r="AK244" s="33" t="str">
        <f>IF(ISERROR(VLOOKUP(CONCATENATE($A244,"_L_",AJ$1),Records!$C$2:$H$6601,1,FALSE)),"",VLOOKUP(CONCATENATE($A244,"_L_",AJ$1),Records!$C$2:$H$6601,6,FALSE))</f>
        <v/>
      </c>
      <c r="AL244" s="32" t="str">
        <f>IF(ISERROR(VLOOKUP(CONCATENATE($A244,"_L_",AM$1),Records!$C$2:$H$6601,1,FALSE)),"",VLOOKUP(CONCATENATE($A244,"_L_",AM$1),Records!$C$2:$H$6601,4,FALSE))</f>
        <v/>
      </c>
      <c r="AM244" s="7" t="str">
        <f>IF(ISERROR(VLOOKUP(CONCATENATE($A244,"_L_",AM$1),Records!$C$2:$H$6601,1,FALSE)),"",VLOOKUP(CONCATENATE($A244,"_L_",AM$1),Records!$C$2:$H$6601,5,FALSE))</f>
        <v/>
      </c>
      <c r="AN244" s="33" t="str">
        <f>IF(ISERROR(VLOOKUP(CONCATENATE($A244,"_L_",AM$1),Records!$C$2:$H$6601,1,FALSE)),"",VLOOKUP(CONCATENATE($A244,"_L_",AM$1),Records!$C$2:$H$6601,6,FALSE))</f>
        <v/>
      </c>
      <c r="AO244" s="32" t="str">
        <f>IF(ISERROR(VLOOKUP(CONCATENATE($A244,"_L_",AP$1),Records!$C$2:$H$6601,1,FALSE)),"",VLOOKUP(CONCATENATE($A244,"_L_",AP$1),Records!$C$2:$H$6601,4,FALSE))</f>
        <v/>
      </c>
      <c r="AP244" s="7" t="str">
        <f>IF(ISERROR(VLOOKUP(CONCATENATE($A244,"_L_",AP$1),Records!$C$2:$H$6601,1,FALSE)),"",VLOOKUP(CONCATENATE($A244,"_L_",AP$1),Records!$C$2:$H$6601,5,FALSE))</f>
        <v/>
      </c>
      <c r="AQ244" s="33" t="str">
        <f>IF(ISERROR(VLOOKUP(CONCATENATE($A244,"_L_",AP$1),Records!$C$2:$H$6601,1,FALSE)),"",VLOOKUP(CONCATENATE($A244,"_L_",AP$1),Records!$C$2:$H$6601,6,FALSE))</f>
        <v/>
      </c>
      <c r="AR244" s="32" t="str">
        <f>IF(ISERROR(VLOOKUP(CONCATENATE($A244,"_L_",AS$1),Records!$C$2:$H$6601,1,FALSE)),"",VLOOKUP(CONCATENATE($A244,"_L_",AS$1),Records!$C$2:$H$6601,4,FALSE))</f>
        <v/>
      </c>
      <c r="AS244" s="7" t="str">
        <f>IF(ISERROR(VLOOKUP(CONCATENATE($A244,"_L_",AS$1),Records!$C$2:$H$6601,1,FALSE)),"",VLOOKUP(CONCATENATE($A244,"_L_",AS$1),Records!$C$2:$H$6601,5,FALSE))</f>
        <v/>
      </c>
      <c r="AT244" s="33" t="str">
        <f>IF(ISERROR(VLOOKUP(CONCATENATE($A244,"_L_",AS$1),Records!$C$2:$H$6601,1,FALSE)),"",VLOOKUP(CONCATENATE($A244,"_L_",AS$1),Records!$C$2:$H$6601,6,FALSE))</f>
        <v/>
      </c>
      <c r="AU244" s="32" t="str">
        <f>IF(ISERROR(VLOOKUP(CONCATENATE($A244,"_L_",AV$1),Records!$C$2:$H$6601,1,FALSE)),"",VLOOKUP(CONCATENATE($A244,"_L_",AV$1),Records!$C$2:$H$6601,4,FALSE))</f>
        <v/>
      </c>
      <c r="AV244" s="7" t="str">
        <f>IF(ISERROR(VLOOKUP(CONCATENATE($A244,"_L_",AV$1),Records!$C$2:$H$6601,1,FALSE)),"",VLOOKUP(CONCATENATE($A244,"_L_",AV$1),Records!$C$2:$H$6601,5,FALSE))</f>
        <v/>
      </c>
      <c r="AW244" s="33" t="str">
        <f>IF(ISERROR(VLOOKUP(CONCATENATE($A244,"_L_",AV$1),Records!$C$2:$H$6601,1,FALSE)),"",VLOOKUP(CONCATENATE($A244,"_L_",AV$1),Records!$C$2:$H$6601,6,FALSE))</f>
        <v/>
      </c>
      <c r="AX244" s="32" t="str">
        <f>IF(ISERROR(VLOOKUP(CONCATENATE($A244,"_L_",AY$1),Records!$C$2:$H$6601,1,FALSE)),"",VLOOKUP(CONCATENATE($A244,"_L_",AY$1),Records!$C$2:$H$6601,4,FALSE))</f>
        <v/>
      </c>
      <c r="AY244" s="7" t="str">
        <f>IF(ISERROR(VLOOKUP(CONCATENATE($A244,"_L_",AY$1),Records!$C$2:$H$6601,1,FALSE)),"",VLOOKUP(CONCATENATE($A244,"_L_",AY$1),Records!$C$2:$H$6601,5,FALSE))</f>
        <v/>
      </c>
      <c r="AZ244" s="33" t="str">
        <f>IF(ISERROR(VLOOKUP(CONCATENATE($A244,"_L_",AY$1),Records!$C$2:$H$6601,1,FALSE)),"",VLOOKUP(CONCATENATE($A244,"_L_",AY$1),Records!$C$2:$H$6601,6,FALSE))</f>
        <v/>
      </c>
      <c r="BA244" s="32" t="str">
        <f>IF(ISERROR(VLOOKUP(CONCATENATE($A244,"_L_",BB$1),Records!$C$2:$H$6601,1,FALSE)),"",VLOOKUP(CONCATENATE($A244,"_L_",BB$1),Records!$C$2:$H$6601,4,FALSE))</f>
        <v/>
      </c>
      <c r="BB244" s="7" t="str">
        <f>IF(ISERROR(VLOOKUP(CONCATENATE($A244,"_L_",BB$1),Records!$C$2:$H$6601,1,FALSE)),"",VLOOKUP(CONCATENATE($A244,"_L_",BB$1),Records!$C$2:$H$6601,5,FALSE))</f>
        <v/>
      </c>
      <c r="BC244" s="33" t="str">
        <f>IF(ISERROR(VLOOKUP(CONCATENATE($A244,"_L_",BB$1),Records!$C$2:$H$6601,1,FALSE)),"",VLOOKUP(CONCATENATE($A244,"_L_",BB$1),Records!$C$2:$H$6601,6,FALSE))</f>
        <v/>
      </c>
      <c r="BD244" s="32" t="str">
        <f>IF(ISERROR(VLOOKUP(CONCATENATE($A244,"_L_",BE$1),Records!$C$2:$H$6601,1,FALSE)),"",VLOOKUP(CONCATENATE($A244,"_L_",BE$1),Records!$C$2:$H$6601,4,FALSE))</f>
        <v/>
      </c>
      <c r="BE244" s="7" t="str">
        <f>IF(ISERROR(VLOOKUP(CONCATENATE($A244,"_L_",BE$1),Records!$C$2:$H$6601,1,FALSE)),"",VLOOKUP(CONCATENATE($A244,"_L_",BE$1),Records!$C$2:$H$6601,5,FALSE))</f>
        <v/>
      </c>
      <c r="BF244" s="33" t="str">
        <f>IF(ISERROR(VLOOKUP(CONCATENATE($A244,"_L_",BE$1),Records!$C$2:$H$6601,1,FALSE)),"",VLOOKUP(CONCATENATE($A244,"_L_",BE$1),Records!$C$2:$H$6601,6,FALSE))</f>
        <v/>
      </c>
      <c r="BG244" s="32" t="str">
        <f>IF(ISERROR(VLOOKUP(CONCATENATE($A244,"_L_",BH$1),Records!$C$2:$H$6601,1,FALSE)),"",VLOOKUP(CONCATENATE($A244,"_L_",BH$1),Records!$C$2:$H$6601,4,FALSE))</f>
        <v/>
      </c>
      <c r="BH244" s="7" t="str">
        <f>IF(ISERROR(VLOOKUP(CONCATENATE($A244,"_L_",BH$1),Records!$C$2:$H$6601,1,FALSE)),"",VLOOKUP(CONCATENATE($A244,"_L_",BH$1),Records!$C$2:$H$6601,5,FALSE))</f>
        <v/>
      </c>
      <c r="BI244" s="33" t="str">
        <f>IF(ISERROR(VLOOKUP(CONCATENATE($A244,"_L_",BH$1),Records!$C$2:$H$6601,1,FALSE)),"",VLOOKUP(CONCATENATE($A244,"_L_",BH$1),Records!$C$2:$H$6601,6,FALSE))</f>
        <v/>
      </c>
      <c r="BJ244" s="32" t="str">
        <f>IF(ISERROR(VLOOKUP(CONCATENATE($A244,"_L_",BK$1),Records!$C$2:$H$6601,1,FALSE)),"",VLOOKUP(CONCATENATE($A244,"_L_",BK$1),Records!$C$2:$H$6601,4,FALSE))</f>
        <v/>
      </c>
      <c r="BK244" s="7" t="str">
        <f>IF(ISERROR(VLOOKUP(CONCATENATE($A244,"_L_",BK$1),Records!$C$2:$H$6601,1,FALSE)),"",VLOOKUP(CONCATENATE($A244,"_L_",BK$1),Records!$C$2:$H$6601,5,FALSE))</f>
        <v/>
      </c>
      <c r="BL244" s="33" t="str">
        <f>IF(ISERROR(VLOOKUP(CONCATENATE($A244,"_L_",BK$1),Records!$C$2:$H$6601,1,FALSE)),"",VLOOKUP(CONCATENATE($A244,"_L_",BK$1),Records!$C$2:$H$6601,6,FALSE))</f>
        <v/>
      </c>
      <c r="BM244" s="32" t="str">
        <f>IF(ISERROR(VLOOKUP(CONCATENATE($A244,"_L_",BN$1),Records!$C$2:$H$6601,1,FALSE)),"",VLOOKUP(CONCATENATE($A244,"_L_",BN$1),Records!$C$2:$H$6601,4,FALSE))</f>
        <v/>
      </c>
      <c r="BN244" s="7" t="str">
        <f>IF(ISERROR(VLOOKUP(CONCATENATE($A244,"_L_",BN$1),Records!$C$2:$H$6601,1,FALSE)),"",VLOOKUP(CONCATENATE($A244,"_L_",BN$1),Records!$C$2:$H$6601,5,FALSE))</f>
        <v/>
      </c>
      <c r="BO244" s="33" t="str">
        <f>IF(ISERROR(VLOOKUP(CONCATENATE($A244,"_L_",BN$1),Records!$C$2:$H$6601,1,FALSE)),"",VLOOKUP(CONCATENATE($A244,"_L_",BN$1),Records!$C$2:$H$6601,6,FALSE))</f>
        <v/>
      </c>
      <c r="BP244" s="32" t="str">
        <f>IF(ISERROR(VLOOKUP(CONCATENATE($A244,"_L_",BQ$1),Records!$C$2:$H$6601,1,FALSE)),"",VLOOKUP(CONCATENATE($A244,"_L_",BQ$1),Records!$C$2:$H$6601,4,FALSE))</f>
        <v/>
      </c>
      <c r="BQ244" s="7" t="str">
        <f>IF(ISERROR(VLOOKUP(CONCATENATE($A244,"_L_",BQ$1),Records!$C$2:$H$6601,1,FALSE)),"",VLOOKUP(CONCATENATE($A244,"_L_",BQ$1),Records!$C$2:$H$6601,5,FALSE))</f>
        <v/>
      </c>
      <c r="BR244" s="33" t="str">
        <f>IF(ISERROR(VLOOKUP(CONCATENATE($A244,"_L_",BQ$1),Records!$C$2:$H$6601,1,FALSE)),"",VLOOKUP(CONCATENATE($A244,"_L_",BQ$1),Records!$C$2:$H$6601,6,FALSE))</f>
        <v/>
      </c>
      <c r="BS244" s="32" t="str">
        <f>IF(ISERROR(VLOOKUP(CONCATENATE($A244,"_L_",BT$1),Records!$C$2:$H$6601,1,FALSE)),"",VLOOKUP(CONCATENATE($A244,"_L_",BT$1),Records!$C$2:$H$6601,4,FALSE))</f>
        <v/>
      </c>
      <c r="BT244" s="7" t="str">
        <f>IF(ISERROR(VLOOKUP(CONCATENATE($A244,"_L_",BT$1),Records!$C$2:$H$6601,1,FALSE)),"",VLOOKUP(CONCATENATE($A244,"_L_",BT$1),Records!$C$2:$H$6601,5,FALSE))</f>
        <v/>
      </c>
      <c r="BU244" s="33" t="str">
        <f>IF(ISERROR(VLOOKUP(CONCATENATE($A244,"_L_",BT$1),Records!$C$2:$H$6601,1,FALSE)),"",VLOOKUP(CONCATENATE($A244,"_L_",BT$1),Records!$C$2:$H$6601,6,FALSE))</f>
        <v/>
      </c>
      <c r="BV244" s="32" t="str">
        <f>IF(ISERROR(VLOOKUP(CONCATENATE($A244,"_L_",BW$1),Records!$C$2:$H$6601,1,FALSE)),"",VLOOKUP(CONCATENATE($A244,"_L_",BW$1),Records!$C$2:$H$6601,4,FALSE))</f>
        <v/>
      </c>
      <c r="BW244" s="7" t="str">
        <f>IF(ISERROR(VLOOKUP(CONCATENATE($A244,"_L_",BW$1),Records!$C$2:$H$6601,1,FALSE)),"",VLOOKUP(CONCATENATE($A244,"_L_",BW$1),Records!$C$2:$H$6601,5,FALSE))</f>
        <v/>
      </c>
      <c r="BX244" s="33" t="str">
        <f>IF(ISERROR(VLOOKUP(CONCATENATE($A244,"_L_",BW$1),Records!$C$2:$H$6601,1,FALSE)),"",VLOOKUP(CONCATENATE($A244,"_L_",BW$1),Records!$C$2:$H$6601,6,FALSE))</f>
        <v/>
      </c>
      <c r="BY244" s="32" t="str">
        <f>IF(ISERROR(VLOOKUP(CONCATENATE($A244,"_L_",BZ$1),Records!$C$2:$H$6601,1,FALSE)),"",VLOOKUP(CONCATENATE($A244,"_L_",BZ$1),Records!$C$2:$H$6601,4,FALSE))</f>
        <v/>
      </c>
      <c r="BZ244" s="7" t="str">
        <f>IF(ISERROR(VLOOKUP(CONCATENATE($A244,"_L_",BZ$1),Records!$C$2:$H$6601,1,FALSE)),"",VLOOKUP(CONCATENATE($A244,"_L_",BZ$1),Records!$C$2:$H$6601,5,FALSE))</f>
        <v/>
      </c>
      <c r="CA244" s="33" t="str">
        <f>IF(ISERROR(VLOOKUP(CONCATENATE($A244,"_L_",BZ$1),Records!$C$2:$H$6601,1,FALSE)),"",VLOOKUP(CONCATENATE($A244,"_L_",BZ$1),Records!$C$2:$H$6601,6,FALSE))</f>
        <v/>
      </c>
      <c r="CB244" s="32" t="str">
        <f>IF(ISERROR(VLOOKUP(CONCATENATE($A244,"_L_",CC$1),Records!$C$2:$H$6601,1,FALSE)),"",VLOOKUP(CONCATENATE($A244,"_L_",CC$1),Records!$C$2:$H$6601,4,FALSE))</f>
        <v/>
      </c>
      <c r="CC244" s="7" t="str">
        <f>IF(ISERROR(VLOOKUP(CONCATENATE($A244,"_L_",CC$1),Records!$C$2:$H$6601,1,FALSE)),"",VLOOKUP(CONCATENATE($A244,"_L_",CC$1),Records!$C$2:$H$6601,5,FALSE))</f>
        <v/>
      </c>
      <c r="CD244" s="33" t="str">
        <f>IF(ISERROR(VLOOKUP(CONCATENATE($A244,"_L_",CC$1),Records!$C$2:$H$6601,1,FALSE)),"",VLOOKUP(CONCATENATE($A244,"_L_",CC$1),Records!$C$2:$H$6601,6,FALSE))</f>
        <v/>
      </c>
      <c r="CE244" s="32" t="str">
        <f>IF(ISERROR(VLOOKUP(CONCATENATE($A244,"_L_",CF$1),Records!$C$2:$H$6601,1,FALSE)),"",VLOOKUP(CONCATENATE($A244,"_L_",CF$1),Records!$C$2:$H$6601,4,FALSE))</f>
        <v/>
      </c>
      <c r="CF244" s="7" t="str">
        <f>IF(ISERROR(VLOOKUP(CONCATENATE($A244,"_L_",CF$1),Records!$C$2:$H$6601,1,FALSE)),"",VLOOKUP(CONCATENATE($A244,"_L_",CF$1),Records!$C$2:$H$6601,5,FALSE))</f>
        <v/>
      </c>
      <c r="CG244" s="33" t="str">
        <f>IF(ISERROR(VLOOKUP(CONCATENATE($A244,"_L_",CF$1),Records!$C$2:$H$6601,1,FALSE)),"",VLOOKUP(CONCATENATE($A244,"_L_",CF$1),Records!$C$2:$H$6601,6,FALSE))</f>
        <v/>
      </c>
      <c r="CH244" s="32" t="str">
        <f>IF(ISERROR(VLOOKUP(CONCATENATE($A244,"_L_",CI$1),Records!$C$2:$H$6601,1,FALSE)),"",VLOOKUP(CONCATENATE($A244,"_L_",CI$1),Records!$C$2:$H$6601,4,FALSE))</f>
        <v/>
      </c>
      <c r="CI244" s="7" t="str">
        <f>IF(ISERROR(VLOOKUP(CONCATENATE($A244,"_L_",CI$1),Records!$C$2:$H$6601,1,FALSE)),"",VLOOKUP(CONCATENATE($A244,"_L_",CI$1),Records!$C$2:$H$6601,5,FALSE))</f>
        <v/>
      </c>
      <c r="CJ244" s="33" t="str">
        <f>IF(ISERROR(VLOOKUP(CONCATENATE($A244,"_L_",CI$1),Records!$C$2:$H$6601,1,FALSE)),"",VLOOKUP(CONCATENATE($A244,"_L_",CI$1),Records!$C$2:$H$6601,6,FALSE))</f>
        <v/>
      </c>
      <c r="CK244" s="32" t="str">
        <f>IF(ISERROR(VLOOKUP(CONCATENATE($A244,"_L_",CL$1),Records!$C$2:$H$6601,1,FALSE)),"",VLOOKUP(CONCATENATE($A244,"_L_",CL$1),Records!$C$2:$H$6601,4,FALSE))</f>
        <v/>
      </c>
      <c r="CL244" s="7" t="str">
        <f>IF(ISERROR(VLOOKUP(CONCATENATE($A244,"_L_",CL$1),Records!$C$2:$H$6601,1,FALSE)),"",VLOOKUP(CONCATENATE($A244,"_L_",CL$1),Records!$C$2:$H$6601,5,FALSE))</f>
        <v/>
      </c>
      <c r="CM244" s="33" t="str">
        <f>IF(ISERROR(VLOOKUP(CONCATENATE($A244,"_L_",CL$1),Records!$C$2:$H$6601,1,FALSE)),"",VLOOKUP(CONCATENATE($A244,"_L_",CL$1),Records!$C$2:$H$6601,6,FALSE))</f>
        <v/>
      </c>
      <c r="CN244" s="32" t="str">
        <f>IF(ISERROR(VLOOKUP(CONCATENATE($A244,"_L_",CO$1),Records!$C$2:$H$6601,1,FALSE)),"",VLOOKUP(CONCATENATE($A244,"_L_",CO$1),Records!$C$2:$H$6601,4,FALSE))</f>
        <v/>
      </c>
      <c r="CO244" s="7" t="str">
        <f>IF(ISERROR(VLOOKUP(CONCATENATE($A244,"_L_",CO$1),Records!$C$2:$H$6601,1,FALSE)),"",VLOOKUP(CONCATENATE($A244,"_L_",CO$1),Records!$C$2:$H$6601,5,FALSE))</f>
        <v/>
      </c>
      <c r="CP244" s="33" t="str">
        <f>IF(ISERROR(VLOOKUP(CONCATENATE($A244,"_L_",CO$1),Records!$C$2:$H$6601,1,FALSE)),"",VLOOKUP(CONCATENATE($A244,"_L_",CO$1),Records!$C$2:$H$6601,6,FALSE))</f>
        <v/>
      </c>
      <c r="CQ244" s="32" t="str">
        <f>IF(ISERROR(VLOOKUP(CONCATENATE($A244,"_L_",CR$1),Records!$C$2:$H$6601,1,FALSE)),"",VLOOKUP(CONCATENATE($A244,"_L_",CR$1),Records!$C$2:$H$6601,4,FALSE))</f>
        <v/>
      </c>
      <c r="CR244" s="7" t="str">
        <f>IF(ISERROR(VLOOKUP(CONCATENATE($A244,"_L_",CR$1),Records!$C$2:$H$6601,1,FALSE)),"",VLOOKUP(CONCATENATE($A244,"_L_",CR$1),Records!$C$2:$H$6601,5,FALSE))</f>
        <v/>
      </c>
      <c r="CS244" s="33" t="str">
        <f>IF(ISERROR(VLOOKUP(CONCATENATE($A244,"_L_",CR$1),Records!$C$2:$H$6601,1,FALSE)),"",VLOOKUP(CONCATENATE($A244,"_L_",CR$1),Records!$C$2:$H$6601,6,FALSE))</f>
        <v/>
      </c>
      <c r="CT244" s="32" t="str">
        <f>IF(ISERROR(VLOOKUP(CONCATENATE($A244,"_L_",CU$1),Records!$C$2:$H$6601,1,FALSE)),"",VLOOKUP(CONCATENATE($A244,"_L_",CU$1),Records!$C$2:$H$6601,4,FALSE))</f>
        <v/>
      </c>
      <c r="CU244" s="7" t="str">
        <f>IF(ISERROR(VLOOKUP(CONCATENATE($A244,"_L_",CU$1),Records!$C$2:$H$6601,1,FALSE)),"",VLOOKUP(CONCATENATE($A244,"_L_",CU$1),Records!$C$2:$H$6601,5,FALSE))</f>
        <v/>
      </c>
      <c r="CV244" s="33" t="str">
        <f>IF(ISERROR(VLOOKUP(CONCATENATE($A244,"_L_",CU$1),Records!$C$2:$H$6601,1,FALSE)),"",VLOOKUP(CONCATENATE($A244,"_L_",CU$1),Records!$C$2:$H$6601,6,FALSE))</f>
        <v/>
      </c>
      <c r="CW244" s="32" t="str">
        <f>IF(ISERROR(VLOOKUP(CONCATENATE($A244,"_L_",CX$1),Records!$C$2:$H$6601,1,FALSE)),"",VLOOKUP(CONCATENATE($A244,"_L_",CX$1),Records!$C$2:$H$6601,4,FALSE))</f>
        <v/>
      </c>
      <c r="CX244" s="7" t="str">
        <f>IF(ISERROR(VLOOKUP(CONCATENATE($A244,"_L_",CX$1),Records!$C$2:$H$6601,1,FALSE)),"",VLOOKUP(CONCATENATE($A244,"_L_",CX$1),Records!$C$2:$H$6601,5,FALSE))</f>
        <v/>
      </c>
      <c r="CY244" s="33" t="str">
        <f>IF(ISERROR(VLOOKUP(CONCATENATE($A244,"_L_",CX$1),Records!$C$2:$H$6601,1,FALSE)),"",VLOOKUP(CONCATENATE($A244,"_L_",CX$1),Records!$C$2:$H$6601,6,FALSE))</f>
        <v/>
      </c>
      <c r="CZ244" s="32" t="str">
        <f>IF(ISERROR(VLOOKUP(CONCATENATE($A244,"_L_",DA$1),Records!$C$2:$H$6601,1,FALSE)),"",VLOOKUP(CONCATENATE($A244,"_L_",DA$1),Records!$C$2:$H$6601,4,FALSE))</f>
        <v/>
      </c>
      <c r="DA244" s="7" t="str">
        <f>IF(ISERROR(VLOOKUP(CONCATENATE($A244,"_L_",DA$1),Records!$C$2:$H$6601,1,FALSE)),"",VLOOKUP(CONCATENATE($A244,"_L_",DA$1),Records!$C$2:$H$6601,5,FALSE))</f>
        <v/>
      </c>
      <c r="DB244" s="33" t="str">
        <f>IF(ISERROR(VLOOKUP(CONCATENATE($A244,"_L_",DA$1),Records!$C$2:$H$6601,1,FALSE)),"",VLOOKUP(CONCATENATE($A244,"_L_",DA$1),Records!$C$2:$H$6601,6,FALSE))</f>
        <v/>
      </c>
      <c r="DC244" s="32" t="str">
        <f>IF(ISERROR(VLOOKUP(CONCATENATE($A244,"_L_",DD$1),Records!$C$2:$H$6601,1,FALSE)),"",VLOOKUP(CONCATENATE($A244,"_L_",DD$1),Records!$C$2:$H$6601,4,FALSE))</f>
        <v/>
      </c>
      <c r="DD244" s="7" t="str">
        <f>IF(ISERROR(VLOOKUP(CONCATENATE($A244,"_L_",DD$1),Records!$C$2:$H$6601,1,FALSE)),"",VLOOKUP(CONCATENATE($A244,"_L_",DD$1),Records!$C$2:$H$6601,5,FALSE))</f>
        <v/>
      </c>
      <c r="DE244" s="33" t="str">
        <f>IF(ISERROR(VLOOKUP(CONCATENATE($A244,"_L_",DD$1),Records!$C$2:$H$6601,1,FALSE)),"",VLOOKUP(CONCATENATE($A244,"_L_",DD$1),Records!$C$2:$H$6601,6,FALSE))</f>
        <v/>
      </c>
      <c r="DF244" s="32" t="str">
        <f>IF(ISERROR(VLOOKUP(CONCATENATE($A244,"_L_",DG$1),Records!$C$2:$H$6601,1,FALSE)),"",VLOOKUP(CONCATENATE($A244,"_L_",DG$1),Records!$C$2:$H$6601,4,FALSE))</f>
        <v/>
      </c>
      <c r="DG244" s="7" t="str">
        <f>IF(ISERROR(VLOOKUP(CONCATENATE($A244,"_L_",DG$1),Records!$C$2:$H$6601,1,FALSE)),"",VLOOKUP(CONCATENATE($A244,"_L_",DG$1),Records!$C$2:$H$6601,5,FALSE))</f>
        <v/>
      </c>
      <c r="DH244" s="33" t="str">
        <f>IF(ISERROR(VLOOKUP(CONCATENATE($A244,"_L_",DG$1),Records!$C$2:$H$6601,1,FALSE)),"",VLOOKUP(CONCATENATE($A244,"_L_",DG$1),Records!$C$2:$H$6601,6,FALSE))</f>
        <v/>
      </c>
      <c r="DI244" s="32" t="str">
        <f>IF(ISERROR(VLOOKUP(CONCATENATE($A244,"_L_",DJ$1),Records!$C$2:$H$6601,1,FALSE)),"",VLOOKUP(CONCATENATE($A244,"_L_",DJ$1),Records!$C$2:$H$6601,4,FALSE))</f>
        <v/>
      </c>
      <c r="DJ244" s="7" t="str">
        <f>IF(ISERROR(VLOOKUP(CONCATENATE($A244,"_L_",DJ$1),Records!$C$2:$H$6601,1,FALSE)),"",VLOOKUP(CONCATENATE($A244,"_L_",DJ$1),Records!$C$2:$H$6601,5,FALSE))</f>
        <v/>
      </c>
      <c r="DK244" s="33" t="str">
        <f>IF(ISERROR(VLOOKUP(CONCATENATE($A244,"_L_",DJ$1),Records!$C$2:$H$6601,1,FALSE)),"",VLOOKUP(CONCATENATE($A244,"_L_",DJ$1),Records!$C$2:$H$6601,6,FALSE))</f>
        <v/>
      </c>
      <c r="DL244" s="32" t="str">
        <f>IF(ISERROR(VLOOKUP(CONCATENATE($A244,"_L_",DM$1),Records!$C$2:$H$6601,1,FALSE)),"",VLOOKUP(CONCATENATE($A244,"_L_",DM$1),Records!$C$2:$H$6601,4,FALSE))</f>
        <v/>
      </c>
      <c r="DM244" s="7" t="str">
        <f>IF(ISERROR(VLOOKUP(CONCATENATE($A244,"_L_",DM$1),Records!$C$2:$H$6601,1,FALSE)),"",VLOOKUP(CONCATENATE($A244,"_L_",DM$1),Records!$C$2:$H$6601,5,FALSE))</f>
        <v/>
      </c>
      <c r="DN244" s="33" t="str">
        <f>IF(ISERROR(VLOOKUP(CONCATENATE($A244,"_L_",DM$1),Records!$C$2:$H$6601,1,FALSE)),"",VLOOKUP(CONCATENATE($A244,"_L_",DM$1),Records!$C$2:$H$6601,6,FALSE))</f>
        <v/>
      </c>
      <c r="DO244" s="32" t="str">
        <f>IF(ISERROR(VLOOKUP(CONCATENATE($A244,"_L_",DP$1),Records!$C$2:$H$6601,1,FALSE)),"",VLOOKUP(CONCATENATE($A244,"_L_",DP$1),Records!$C$2:$H$6601,4,FALSE))</f>
        <v/>
      </c>
      <c r="DP244" s="7" t="str">
        <f>IF(ISERROR(VLOOKUP(CONCATENATE($A244,"_L_",DP$1),Records!$C$2:$H$6601,1,FALSE)),"",VLOOKUP(CONCATENATE($A244,"_L_",DP$1),Records!$C$2:$H$6601,5,FALSE))</f>
        <v/>
      </c>
      <c r="DQ244" s="33" t="str">
        <f>IF(ISERROR(VLOOKUP(CONCATENATE($A244,"_L_",DP$1),Records!$C$2:$H$6601,1,FALSE)),"",VLOOKUP(CONCATENATE($A244,"_L_",DP$1),Records!$C$2:$H$6601,6,FALSE))</f>
        <v/>
      </c>
      <c r="DR244" s="32" t="str">
        <f>IF(ISERROR(VLOOKUP(CONCATENATE($A244,"_L_",DS$1),Records!$C$2:$H$6601,1,FALSE)),"",VLOOKUP(CONCATENATE($A244,"_L_",DS$1),Records!$C$2:$H$6601,4,FALSE))</f>
        <v/>
      </c>
      <c r="DS244" s="7" t="str">
        <f>IF(ISERROR(VLOOKUP(CONCATENATE($A244,"_L_",DS$1),Records!$C$2:$H$6601,1,FALSE)),"",VLOOKUP(CONCATENATE($A244,"_L_",DS$1),Records!$C$2:$H$6601,5,FALSE))</f>
        <v/>
      </c>
      <c r="DT244" s="33" t="str">
        <f>IF(ISERROR(VLOOKUP(CONCATENATE($A244,"_L_",DS$1),Records!$C$2:$H$6601,1,FALSE)),"",VLOOKUP(CONCATENATE($A244,"_L_",DS$1),Records!$C$2:$H$6601,6,FALSE))</f>
        <v/>
      </c>
      <c r="DU244" s="32" t="str">
        <f>IF(ISERROR(VLOOKUP(CONCATENATE($A244,"_L_",DV$1),Records!$C$2:$H$6601,1,FALSE)),"",VLOOKUP(CONCATENATE($A244,"_L_",DV$1),Records!$C$2:$H$6601,4,FALSE))</f>
        <v/>
      </c>
      <c r="DV244" s="7" t="str">
        <f>IF(ISERROR(VLOOKUP(CONCATENATE($A244,"_L_",DV$1),Records!$C$2:$H$6601,1,FALSE)),"",VLOOKUP(CONCATENATE($A244,"_L_",DV$1),Records!$C$2:$H$6601,5,FALSE))</f>
        <v/>
      </c>
      <c r="DW244" s="33" t="str">
        <f>IF(ISERROR(VLOOKUP(CONCATENATE($A244,"_L_",DV$1),Records!$C$2:$H$6601,1,FALSE)),"",VLOOKUP(CONCATENATE($A244,"_L_",DV$1),Records!$C$2:$H$6601,6,FALSE))</f>
        <v/>
      </c>
      <c r="DX244" s="32" t="str">
        <f>IF(ISERROR(VLOOKUP(CONCATENATE($A244,"_L_",DY$1),Records!$C$2:$H$6601,1,FALSE)),"",VLOOKUP(CONCATENATE($A244,"_L_",DY$1),Records!$C$2:$H$6601,4,FALSE))</f>
        <v/>
      </c>
      <c r="DY244" s="7" t="str">
        <f>IF(ISERROR(VLOOKUP(CONCATENATE($A244,"_L_",DY$1),Records!$C$2:$H$6601,1,FALSE)),"",VLOOKUP(CONCATENATE($A244,"_L_",DY$1),Records!$C$2:$H$6601,5,FALSE))</f>
        <v/>
      </c>
      <c r="DZ244" s="33" t="str">
        <f>IF(ISERROR(VLOOKUP(CONCATENATE($A244,"_L_",DY$1),Records!$C$2:$H$6601,1,FALSE)),"",VLOOKUP(CONCATENATE($A244,"_L_",DY$1),Records!$C$2:$H$6601,6,FALSE))</f>
        <v/>
      </c>
      <c r="EA244" s="32" t="str">
        <f>IF(ISERROR(VLOOKUP(CONCATENATE($A244,"_L_",EB$1),Records!$C$2:$H$6601,1,FALSE)),"",VLOOKUP(CONCATENATE($A244,"_L_",EB$1),Records!$C$2:$H$6601,4,FALSE))</f>
        <v/>
      </c>
      <c r="EB244" s="7" t="str">
        <f>IF(ISERROR(VLOOKUP(CONCATENATE($A244,"_L_",EB$1),Records!$C$2:$H$6601,1,FALSE)),"",VLOOKUP(CONCATENATE($A244,"_L_",EB$1),Records!$C$2:$H$6601,5,FALSE))</f>
        <v/>
      </c>
      <c r="EC244" s="33" t="str">
        <f>IF(ISERROR(VLOOKUP(CONCATENATE($A244,"_L_",EB$1),Records!$C$2:$H$6601,1,FALSE)),"",VLOOKUP(CONCATENATE($A244,"_L_",EB$1),Records!$C$2:$H$6601,6,FALSE))</f>
        <v/>
      </c>
    </row>
    <row r="245" spans="1:133" ht="15.75" x14ac:dyDescent="0.25">
      <c r="A245" s="11">
        <v>42427</v>
      </c>
      <c r="B245" s="18" t="s">
        <v>82</v>
      </c>
      <c r="C245" s="17">
        <f t="shared" si="7"/>
        <v>35</v>
      </c>
      <c r="D245" s="25" t="s">
        <v>64</v>
      </c>
      <c r="E245" s="8" t="s">
        <v>71</v>
      </c>
      <c r="F245" s="62">
        <f t="shared" si="6"/>
        <v>3</v>
      </c>
      <c r="G245" s="62">
        <f>HomeCalc!F245</f>
        <v>2</v>
      </c>
      <c r="H245" s="32" t="str">
        <f>IF(ISERROR(VLOOKUP(CONCATENATE($A245,"_L_",I$1),Records!$C$2:$H$6601,1,FALSE)),"",VLOOKUP(CONCATENATE($A245,"_L_",I$1),Records!$C$2:$H$6601,4,FALSE))</f>
        <v/>
      </c>
      <c r="I245" s="7" t="str">
        <f>IF(ISERROR(VLOOKUP(CONCATENATE($A245,"_L_",I$1),Records!$C$2:$H$6601,1,FALSE)),"",VLOOKUP(CONCATENATE($A245,"_L_",I$1),Records!$C$2:$H$6601,5,FALSE))</f>
        <v/>
      </c>
      <c r="J245" s="33" t="str">
        <f>IF(ISERROR(VLOOKUP(CONCATENATE($A245,"_L_",I$1),Records!$C$2:$H$6601,1,FALSE)),"",VLOOKUP(CONCATENATE($A245,"_L_",I$1),Records!$C$2:$H$6601,6,FALSE))</f>
        <v/>
      </c>
      <c r="K245" s="32" t="str">
        <f>IF(ISERROR(VLOOKUP(CONCATENATE($A245,"_L_",L$1),Records!$C$2:$H$6601,1,FALSE)),"",VLOOKUP(CONCATENATE($A245,"_L_",L$1),Records!$C$2:$H$6601,4,FALSE))</f>
        <v/>
      </c>
      <c r="L245" s="7" t="str">
        <f>IF(ISERROR(VLOOKUP(CONCATENATE($A245,"_L_",L$1),Records!$C$2:$H$6601,1,FALSE)),"",VLOOKUP(CONCATENATE($A245,"_L_",L$1),Records!$C$2:$H$6601,5,FALSE))</f>
        <v/>
      </c>
      <c r="M245" s="33" t="str">
        <f>IF(ISERROR(VLOOKUP(CONCATENATE($A245,"_L_",L$1),Records!$C$2:$H$6601,1,FALSE)),"",VLOOKUP(CONCATENATE($A245,"_L_",L$1),Records!$C$2:$H$6601,6,FALSE))</f>
        <v/>
      </c>
      <c r="N245" s="32" t="str">
        <f>IF(ISERROR(VLOOKUP(CONCATENATE($A245,"_L_",O$1),Records!$C$2:$H$6601,1,FALSE)),"",VLOOKUP(CONCATENATE($A245,"_L_",O$1),Records!$C$2:$H$6601,4,FALSE))</f>
        <v/>
      </c>
      <c r="O245" s="7" t="str">
        <f>IF(ISERROR(VLOOKUP(CONCATENATE($A245,"_L_",O$1),Records!$C$2:$H$6601,1,FALSE)),"",VLOOKUP(CONCATENATE($A245,"_L_",O$1),Records!$C$2:$H$6601,5,FALSE))</f>
        <v/>
      </c>
      <c r="P245" s="33" t="str">
        <f>IF(ISERROR(VLOOKUP(CONCATENATE($A245,"_L_",O$1),Records!$C$2:$H$6601,1,FALSE)),"",VLOOKUP(CONCATENATE($A245,"_L_",O$1),Records!$C$2:$H$6601,6,FALSE))</f>
        <v/>
      </c>
      <c r="Q245" s="32" t="str">
        <f>IF(ISERROR(VLOOKUP(CONCATENATE($A245,"_L_",R$1),Records!$C$2:$H$6601,1,FALSE)),"",VLOOKUP(CONCATENATE($A245,"_L_",R$1),Records!$C$2:$H$6601,4,FALSE))</f>
        <v/>
      </c>
      <c r="R245" s="7" t="str">
        <f>IF(ISERROR(VLOOKUP(CONCATENATE($A245,"_L_",R$1),Records!$C$2:$H$6601,1,FALSE)),"",VLOOKUP(CONCATENATE($A245,"_L_",R$1),Records!$C$2:$H$6601,5,FALSE))</f>
        <v/>
      </c>
      <c r="S245" s="33" t="str">
        <f>IF(ISERROR(VLOOKUP(CONCATENATE($A245,"_L_",R$1),Records!$C$2:$H$6601,1,FALSE)),"",VLOOKUP(CONCATENATE($A245,"_L_",R$1),Records!$C$2:$H$6601,6,FALSE))</f>
        <v/>
      </c>
      <c r="T245" s="32" t="str">
        <f>IF(ISERROR(VLOOKUP(CONCATENATE($A245,"_L_",U$1),Records!$C$2:$H$6601,1,FALSE)),"",VLOOKUP(CONCATENATE($A245,"_L_",U$1),Records!$C$2:$H$6601,4,FALSE))</f>
        <v/>
      </c>
      <c r="U245" s="7" t="str">
        <f>IF(ISERROR(VLOOKUP(CONCATENATE($A245,"_L_",U$1),Records!$C$2:$H$6601,1,FALSE)),"",VLOOKUP(CONCATENATE($A245,"_L_",U$1),Records!$C$2:$H$6601,5,FALSE))</f>
        <v/>
      </c>
      <c r="V245" s="33" t="str">
        <f>IF(ISERROR(VLOOKUP(CONCATENATE($A245,"_L_",U$1),Records!$C$2:$H$6601,1,FALSE)),"",VLOOKUP(CONCATENATE($A245,"_L_",U$1),Records!$C$2:$H$6601,6,FALSE))</f>
        <v/>
      </c>
      <c r="W245" s="32" t="str">
        <f>IF(ISERROR(VLOOKUP(CONCATENATE($A245,"_L_",X$1),Records!$C$2:$H$6601,1,FALSE)),"",VLOOKUP(CONCATENATE($A245,"_L_",X$1),Records!$C$2:$H$6601,4,FALSE))</f>
        <v/>
      </c>
      <c r="X245" s="7" t="str">
        <f>IF(ISERROR(VLOOKUP(CONCATENATE($A245,"_L_",X$1),Records!$C$2:$H$6601,1,FALSE)),"",VLOOKUP(CONCATENATE($A245,"_L_",X$1),Records!$C$2:$H$6601,5,FALSE))</f>
        <v/>
      </c>
      <c r="Y245" s="33" t="str">
        <f>IF(ISERROR(VLOOKUP(CONCATENATE($A245,"_L_",X$1),Records!$C$2:$H$6601,1,FALSE)),"",VLOOKUP(CONCATENATE($A245,"_L_",X$1),Records!$C$2:$H$6601,6,FALSE))</f>
        <v/>
      </c>
      <c r="Z245" s="32" t="str">
        <f>IF(ISERROR(VLOOKUP(CONCATENATE($A245,"_L_",AA$1),Records!$C$2:$H$6601,1,FALSE)),"",VLOOKUP(CONCATENATE($A245,"_L_",AA$1),Records!$C$2:$H$6601,4,FALSE))</f>
        <v/>
      </c>
      <c r="AA245" s="7" t="str">
        <f>IF(ISERROR(VLOOKUP(CONCATENATE($A245,"_L_",AA$1),Records!$C$2:$H$6601,1,FALSE)),"",VLOOKUP(CONCATENATE($A245,"_L_",AA$1),Records!$C$2:$H$6601,5,FALSE))</f>
        <v/>
      </c>
      <c r="AB245" s="33" t="str">
        <f>IF(ISERROR(VLOOKUP(CONCATENATE($A245,"_L_",AA$1),Records!$C$2:$H$6601,1,FALSE)),"",VLOOKUP(CONCATENATE($A245,"_L_",AA$1),Records!$C$2:$H$6601,6,FALSE))</f>
        <v/>
      </c>
      <c r="AC245" s="32" t="str">
        <f>IF(ISERROR(VLOOKUP(CONCATENATE($A245,"_L_",AD$1),Records!$C$2:$H$6601,1,FALSE)),"",VLOOKUP(CONCATENATE($A245,"_L_",AD$1),Records!$C$2:$H$6601,4,FALSE))</f>
        <v/>
      </c>
      <c r="AD245" s="7" t="str">
        <f>IF(ISERROR(VLOOKUP(CONCATENATE($A245,"_L_",AD$1),Records!$C$2:$H$6601,1,FALSE)),"",VLOOKUP(CONCATENATE($A245,"_L_",AD$1),Records!$C$2:$H$6601,5,FALSE))</f>
        <v/>
      </c>
      <c r="AE245" s="33" t="str">
        <f>IF(ISERROR(VLOOKUP(CONCATENATE($A245,"_L_",AD$1),Records!$C$2:$H$6601,1,FALSE)),"",VLOOKUP(CONCATENATE($A245,"_L_",AD$1),Records!$C$2:$H$6601,6,FALSE))</f>
        <v/>
      </c>
      <c r="AF245" s="32" t="str">
        <f>IF(ISERROR(VLOOKUP(CONCATENATE($A245,"_L_",AG$1),Records!$C$2:$H$6601,1,FALSE)),"",VLOOKUP(CONCATENATE($A245,"_L_",AG$1),Records!$C$2:$H$6601,4,FALSE))</f>
        <v/>
      </c>
      <c r="AG245" s="7" t="str">
        <f>IF(ISERROR(VLOOKUP(CONCATENATE($A245,"_L_",AG$1),Records!$C$2:$H$6601,1,FALSE)),"",VLOOKUP(CONCATENATE($A245,"_L_",AG$1),Records!$C$2:$H$6601,5,FALSE))</f>
        <v/>
      </c>
      <c r="AH245" s="33" t="str">
        <f>IF(ISERROR(VLOOKUP(CONCATENATE($A245,"_L_",AG$1),Records!$C$2:$H$6601,1,FALSE)),"",VLOOKUP(CONCATENATE($A245,"_L_",AG$1),Records!$C$2:$H$6601,6,FALSE))</f>
        <v/>
      </c>
      <c r="AI245" s="32" t="str">
        <f>IF(ISERROR(VLOOKUP(CONCATENATE($A245,"_L_",AJ$1),Records!$C$2:$H$6601,1,FALSE)),"",VLOOKUP(CONCATENATE($A245,"_L_",AJ$1),Records!$C$2:$H$6601,4,FALSE))</f>
        <v/>
      </c>
      <c r="AJ245" s="7" t="str">
        <f>IF(ISERROR(VLOOKUP(CONCATENATE($A245,"_L_",AJ$1),Records!$C$2:$H$6601,1,FALSE)),"",VLOOKUP(CONCATENATE($A245,"_L_",AJ$1),Records!$C$2:$H$6601,5,FALSE))</f>
        <v/>
      </c>
      <c r="AK245" s="33" t="str">
        <f>IF(ISERROR(VLOOKUP(CONCATENATE($A245,"_L_",AJ$1),Records!$C$2:$H$6601,1,FALSE)),"",VLOOKUP(CONCATENATE($A245,"_L_",AJ$1),Records!$C$2:$H$6601,6,FALSE))</f>
        <v/>
      </c>
      <c r="AL245" s="32" t="str">
        <f>IF(ISERROR(VLOOKUP(CONCATENATE($A245,"_L_",AM$1),Records!$C$2:$H$6601,1,FALSE)),"",VLOOKUP(CONCATENATE($A245,"_L_",AM$1),Records!$C$2:$H$6601,4,FALSE))</f>
        <v/>
      </c>
      <c r="AM245" s="7" t="str">
        <f>IF(ISERROR(VLOOKUP(CONCATENATE($A245,"_L_",AM$1),Records!$C$2:$H$6601,1,FALSE)),"",VLOOKUP(CONCATENATE($A245,"_L_",AM$1),Records!$C$2:$H$6601,5,FALSE))</f>
        <v/>
      </c>
      <c r="AN245" s="33" t="str">
        <f>IF(ISERROR(VLOOKUP(CONCATENATE($A245,"_L_",AM$1),Records!$C$2:$H$6601,1,FALSE)),"",VLOOKUP(CONCATENATE($A245,"_L_",AM$1),Records!$C$2:$H$6601,6,FALSE))</f>
        <v/>
      </c>
      <c r="AO245" s="32" t="str">
        <f>IF(ISERROR(VLOOKUP(CONCATENATE($A245,"_L_",AP$1),Records!$C$2:$H$6601,1,FALSE)),"",VLOOKUP(CONCATENATE($A245,"_L_",AP$1),Records!$C$2:$H$6601,4,FALSE))</f>
        <v/>
      </c>
      <c r="AP245" s="7" t="str">
        <f>IF(ISERROR(VLOOKUP(CONCATENATE($A245,"_L_",AP$1),Records!$C$2:$H$6601,1,FALSE)),"",VLOOKUP(CONCATENATE($A245,"_L_",AP$1),Records!$C$2:$H$6601,5,FALSE))</f>
        <v/>
      </c>
      <c r="AQ245" s="33" t="str">
        <f>IF(ISERROR(VLOOKUP(CONCATENATE($A245,"_L_",AP$1),Records!$C$2:$H$6601,1,FALSE)),"",VLOOKUP(CONCATENATE($A245,"_L_",AP$1),Records!$C$2:$H$6601,6,FALSE))</f>
        <v/>
      </c>
      <c r="AR245" s="32" t="str">
        <f>IF(ISERROR(VLOOKUP(CONCATENATE($A245,"_L_",AS$1),Records!$C$2:$H$6601,1,FALSE)),"",VLOOKUP(CONCATENATE($A245,"_L_",AS$1),Records!$C$2:$H$6601,4,FALSE))</f>
        <v/>
      </c>
      <c r="AS245" s="7" t="str">
        <f>IF(ISERROR(VLOOKUP(CONCATENATE($A245,"_L_",AS$1),Records!$C$2:$H$6601,1,FALSE)),"",VLOOKUP(CONCATENATE($A245,"_L_",AS$1),Records!$C$2:$H$6601,5,FALSE))</f>
        <v/>
      </c>
      <c r="AT245" s="33" t="str">
        <f>IF(ISERROR(VLOOKUP(CONCATENATE($A245,"_L_",AS$1),Records!$C$2:$H$6601,1,FALSE)),"",VLOOKUP(CONCATENATE($A245,"_L_",AS$1),Records!$C$2:$H$6601,6,FALSE))</f>
        <v/>
      </c>
      <c r="AU245" s="32" t="str">
        <f>IF(ISERROR(VLOOKUP(CONCATENATE($A245,"_L_",AV$1),Records!$C$2:$H$6601,1,FALSE)),"",VLOOKUP(CONCATENATE($A245,"_L_",AV$1),Records!$C$2:$H$6601,4,FALSE))</f>
        <v/>
      </c>
      <c r="AV245" s="7" t="str">
        <f>IF(ISERROR(VLOOKUP(CONCATENATE($A245,"_L_",AV$1),Records!$C$2:$H$6601,1,FALSE)),"",VLOOKUP(CONCATENATE($A245,"_L_",AV$1),Records!$C$2:$H$6601,5,FALSE))</f>
        <v/>
      </c>
      <c r="AW245" s="33" t="str">
        <f>IF(ISERROR(VLOOKUP(CONCATENATE($A245,"_L_",AV$1),Records!$C$2:$H$6601,1,FALSE)),"",VLOOKUP(CONCATENATE($A245,"_L_",AV$1),Records!$C$2:$H$6601,6,FALSE))</f>
        <v/>
      </c>
      <c r="AX245" s="32" t="str">
        <f>IF(ISERROR(VLOOKUP(CONCATENATE($A245,"_L_",AY$1),Records!$C$2:$H$6601,1,FALSE)),"",VLOOKUP(CONCATENATE($A245,"_L_",AY$1),Records!$C$2:$H$6601,4,FALSE))</f>
        <v/>
      </c>
      <c r="AY245" s="7" t="str">
        <f>IF(ISERROR(VLOOKUP(CONCATENATE($A245,"_L_",AY$1),Records!$C$2:$H$6601,1,FALSE)),"",VLOOKUP(CONCATENATE($A245,"_L_",AY$1),Records!$C$2:$H$6601,5,FALSE))</f>
        <v/>
      </c>
      <c r="AZ245" s="33" t="str">
        <f>IF(ISERROR(VLOOKUP(CONCATENATE($A245,"_L_",AY$1),Records!$C$2:$H$6601,1,FALSE)),"",VLOOKUP(CONCATENATE($A245,"_L_",AY$1),Records!$C$2:$H$6601,6,FALSE))</f>
        <v/>
      </c>
      <c r="BA245" s="32" t="str">
        <f>IF(ISERROR(VLOOKUP(CONCATENATE($A245,"_L_",BB$1),Records!$C$2:$H$6601,1,FALSE)),"",VLOOKUP(CONCATENATE($A245,"_L_",BB$1),Records!$C$2:$H$6601,4,FALSE))</f>
        <v/>
      </c>
      <c r="BB245" s="7" t="str">
        <f>IF(ISERROR(VLOOKUP(CONCATENATE($A245,"_L_",BB$1),Records!$C$2:$H$6601,1,FALSE)),"",VLOOKUP(CONCATENATE($A245,"_L_",BB$1),Records!$C$2:$H$6601,5,FALSE))</f>
        <v/>
      </c>
      <c r="BC245" s="33" t="str">
        <f>IF(ISERROR(VLOOKUP(CONCATENATE($A245,"_L_",BB$1),Records!$C$2:$H$6601,1,FALSE)),"",VLOOKUP(CONCATENATE($A245,"_L_",BB$1),Records!$C$2:$H$6601,6,FALSE))</f>
        <v/>
      </c>
      <c r="BD245" s="32" t="str">
        <f>IF(ISERROR(VLOOKUP(CONCATENATE($A245,"_L_",BE$1),Records!$C$2:$H$6601,1,FALSE)),"",VLOOKUP(CONCATENATE($A245,"_L_",BE$1),Records!$C$2:$H$6601,4,FALSE))</f>
        <v/>
      </c>
      <c r="BE245" s="7" t="str">
        <f>IF(ISERROR(VLOOKUP(CONCATENATE($A245,"_L_",BE$1),Records!$C$2:$H$6601,1,FALSE)),"",VLOOKUP(CONCATENATE($A245,"_L_",BE$1),Records!$C$2:$H$6601,5,FALSE))</f>
        <v/>
      </c>
      <c r="BF245" s="33" t="str">
        <f>IF(ISERROR(VLOOKUP(CONCATENATE($A245,"_L_",BE$1),Records!$C$2:$H$6601,1,FALSE)),"",VLOOKUP(CONCATENATE($A245,"_L_",BE$1),Records!$C$2:$H$6601,6,FALSE))</f>
        <v/>
      </c>
      <c r="BG245" s="32" t="str">
        <f>IF(ISERROR(VLOOKUP(CONCATENATE($A245,"_L_",BH$1),Records!$C$2:$H$6601,1,FALSE)),"",VLOOKUP(CONCATENATE($A245,"_L_",BH$1),Records!$C$2:$H$6601,4,FALSE))</f>
        <v/>
      </c>
      <c r="BH245" s="7" t="str">
        <f>IF(ISERROR(VLOOKUP(CONCATENATE($A245,"_L_",BH$1),Records!$C$2:$H$6601,1,FALSE)),"",VLOOKUP(CONCATENATE($A245,"_L_",BH$1),Records!$C$2:$H$6601,5,FALSE))</f>
        <v/>
      </c>
      <c r="BI245" s="33" t="str">
        <f>IF(ISERROR(VLOOKUP(CONCATENATE($A245,"_L_",BH$1),Records!$C$2:$H$6601,1,FALSE)),"",VLOOKUP(CONCATENATE($A245,"_L_",BH$1),Records!$C$2:$H$6601,6,FALSE))</f>
        <v/>
      </c>
      <c r="BJ245" s="32" t="str">
        <f>IF(ISERROR(VLOOKUP(CONCATENATE($A245,"_L_",BK$1),Records!$C$2:$H$6601,1,FALSE)),"",VLOOKUP(CONCATENATE($A245,"_L_",BK$1),Records!$C$2:$H$6601,4,FALSE))</f>
        <v/>
      </c>
      <c r="BK245" s="7" t="str">
        <f>IF(ISERROR(VLOOKUP(CONCATENATE($A245,"_L_",BK$1),Records!$C$2:$H$6601,1,FALSE)),"",VLOOKUP(CONCATENATE($A245,"_L_",BK$1),Records!$C$2:$H$6601,5,FALSE))</f>
        <v/>
      </c>
      <c r="BL245" s="33" t="str">
        <f>IF(ISERROR(VLOOKUP(CONCATENATE($A245,"_L_",BK$1),Records!$C$2:$H$6601,1,FALSE)),"",VLOOKUP(CONCATENATE($A245,"_L_",BK$1),Records!$C$2:$H$6601,6,FALSE))</f>
        <v/>
      </c>
      <c r="BM245" s="32" t="str">
        <f>IF(ISERROR(VLOOKUP(CONCATENATE($A245,"_L_",BN$1),Records!$C$2:$H$6601,1,FALSE)),"",VLOOKUP(CONCATENATE($A245,"_L_",BN$1),Records!$C$2:$H$6601,4,FALSE))</f>
        <v/>
      </c>
      <c r="BN245" s="7" t="str">
        <f>IF(ISERROR(VLOOKUP(CONCATENATE($A245,"_L_",BN$1),Records!$C$2:$H$6601,1,FALSE)),"",VLOOKUP(CONCATENATE($A245,"_L_",BN$1),Records!$C$2:$H$6601,5,FALSE))</f>
        <v/>
      </c>
      <c r="BO245" s="33" t="str">
        <f>IF(ISERROR(VLOOKUP(CONCATENATE($A245,"_L_",BN$1),Records!$C$2:$H$6601,1,FALSE)),"",VLOOKUP(CONCATENATE($A245,"_L_",BN$1),Records!$C$2:$H$6601,6,FALSE))</f>
        <v/>
      </c>
      <c r="BP245" s="32" t="str">
        <f>IF(ISERROR(VLOOKUP(CONCATENATE($A245,"_L_",BQ$1),Records!$C$2:$H$6601,1,FALSE)),"",VLOOKUP(CONCATENATE($A245,"_L_",BQ$1),Records!$C$2:$H$6601,4,FALSE))</f>
        <v/>
      </c>
      <c r="BQ245" s="7" t="str">
        <f>IF(ISERROR(VLOOKUP(CONCATENATE($A245,"_L_",BQ$1),Records!$C$2:$H$6601,1,FALSE)),"",VLOOKUP(CONCATENATE($A245,"_L_",BQ$1),Records!$C$2:$H$6601,5,FALSE))</f>
        <v/>
      </c>
      <c r="BR245" s="33" t="str">
        <f>IF(ISERROR(VLOOKUP(CONCATENATE($A245,"_L_",BQ$1),Records!$C$2:$H$6601,1,FALSE)),"",VLOOKUP(CONCATENATE($A245,"_L_",BQ$1),Records!$C$2:$H$6601,6,FALSE))</f>
        <v/>
      </c>
      <c r="BS245" s="32" t="str">
        <f>IF(ISERROR(VLOOKUP(CONCATENATE($A245,"_L_",BT$1),Records!$C$2:$H$6601,1,FALSE)),"",VLOOKUP(CONCATENATE($A245,"_L_",BT$1),Records!$C$2:$H$6601,4,FALSE))</f>
        <v/>
      </c>
      <c r="BT245" s="7" t="str">
        <f>IF(ISERROR(VLOOKUP(CONCATENATE($A245,"_L_",BT$1),Records!$C$2:$H$6601,1,FALSE)),"",VLOOKUP(CONCATENATE($A245,"_L_",BT$1),Records!$C$2:$H$6601,5,FALSE))</f>
        <v/>
      </c>
      <c r="BU245" s="33" t="str">
        <f>IF(ISERROR(VLOOKUP(CONCATENATE($A245,"_L_",BT$1),Records!$C$2:$H$6601,1,FALSE)),"",VLOOKUP(CONCATENATE($A245,"_L_",BT$1),Records!$C$2:$H$6601,6,FALSE))</f>
        <v/>
      </c>
      <c r="BV245" s="32" t="str">
        <f>IF(ISERROR(VLOOKUP(CONCATENATE($A245,"_L_",BW$1),Records!$C$2:$H$6601,1,FALSE)),"",VLOOKUP(CONCATENATE($A245,"_L_",BW$1),Records!$C$2:$H$6601,4,FALSE))</f>
        <v/>
      </c>
      <c r="BW245" s="7" t="str">
        <f>IF(ISERROR(VLOOKUP(CONCATENATE($A245,"_L_",BW$1),Records!$C$2:$H$6601,1,FALSE)),"",VLOOKUP(CONCATENATE($A245,"_L_",BW$1),Records!$C$2:$H$6601,5,FALSE))</f>
        <v/>
      </c>
      <c r="BX245" s="33" t="str">
        <f>IF(ISERROR(VLOOKUP(CONCATENATE($A245,"_L_",BW$1),Records!$C$2:$H$6601,1,FALSE)),"",VLOOKUP(CONCATENATE($A245,"_L_",BW$1),Records!$C$2:$H$6601,6,FALSE))</f>
        <v/>
      </c>
      <c r="BY245" s="32" t="str">
        <f>IF(ISERROR(VLOOKUP(CONCATENATE($A245,"_L_",BZ$1),Records!$C$2:$H$6601,1,FALSE)),"",VLOOKUP(CONCATENATE($A245,"_L_",BZ$1),Records!$C$2:$H$6601,4,FALSE))</f>
        <v/>
      </c>
      <c r="BZ245" s="7" t="str">
        <f>IF(ISERROR(VLOOKUP(CONCATENATE($A245,"_L_",BZ$1),Records!$C$2:$H$6601,1,FALSE)),"",VLOOKUP(CONCATENATE($A245,"_L_",BZ$1),Records!$C$2:$H$6601,5,FALSE))</f>
        <v/>
      </c>
      <c r="CA245" s="33" t="str">
        <f>IF(ISERROR(VLOOKUP(CONCATENATE($A245,"_L_",BZ$1),Records!$C$2:$H$6601,1,FALSE)),"",VLOOKUP(CONCATENATE($A245,"_L_",BZ$1),Records!$C$2:$H$6601,6,FALSE))</f>
        <v/>
      </c>
      <c r="CB245" s="32">
        <f>IF(ISERROR(VLOOKUP(CONCATENATE($A245,"_L_",CC$1),Records!$C$2:$H$6601,1,FALSE)),"",VLOOKUP(CONCATENATE($A245,"_L_",CC$1),Records!$C$2:$H$6601,4,FALSE))</f>
        <v>0.58333333333333337</v>
      </c>
      <c r="CC245" s="7" t="str">
        <f>IF(ISERROR(VLOOKUP(CONCATENATE($A245,"_L_",CC$1),Records!$C$2:$H$6601,1,FALSE)),"",VLOOKUP(CONCATENATE($A245,"_L_",CC$1),Records!$C$2:$H$6601,5,FALSE))</f>
        <v>CLAVINOISE</v>
      </c>
      <c r="CD245" s="33" t="str">
        <f>IF(ISERROR(VLOOKUP(CONCATENATE($A245,"_L_",CC$1),Records!$C$2:$H$6601,1,FALSE)),"",VLOOKUP(CONCATENATE($A245,"_L_",CC$1),Records!$C$2:$H$6601,6,FALSE))</f>
        <v>U14 BLACKs</v>
      </c>
      <c r="CE245" s="32" t="str">
        <f>IF(ISERROR(VLOOKUP(CONCATENATE($A245,"_L_",CF$1),Records!$C$2:$H$6601,1,FALSE)),"",VLOOKUP(CONCATENATE($A245,"_L_",CF$1),Records!$C$2:$H$6601,4,FALSE))</f>
        <v/>
      </c>
      <c r="CF245" s="7" t="str">
        <f>IF(ISERROR(VLOOKUP(CONCATENATE($A245,"_L_",CF$1),Records!$C$2:$H$6601,1,FALSE)),"",VLOOKUP(CONCATENATE($A245,"_L_",CF$1),Records!$C$2:$H$6601,5,FALSE))</f>
        <v/>
      </c>
      <c r="CG245" s="33" t="str">
        <f>IF(ISERROR(VLOOKUP(CONCATENATE($A245,"_L_",CF$1),Records!$C$2:$H$6601,1,FALSE)),"",VLOOKUP(CONCATENATE($A245,"_L_",CF$1),Records!$C$2:$H$6601,6,FALSE))</f>
        <v/>
      </c>
      <c r="CH245" s="32">
        <f>IF(ISERROR(VLOOKUP(CONCATENATE($A245,"_L_",CI$1),Records!$C$2:$H$6601,1,FALSE)),"",VLOOKUP(CONCATENATE($A245,"_L_",CI$1),Records!$C$2:$H$6601,4,FALSE))</f>
        <v>0.58333333333333337</v>
      </c>
      <c r="CI245" s="7" t="str">
        <f>IF(ISERROR(VLOOKUP(CONCATENATE($A245,"_L_",CI$1),Records!$C$2:$H$6601,1,FALSE)),"",VLOOKUP(CONCATENATE($A245,"_L_",CI$1),Records!$C$2:$H$6601,5,FALSE))</f>
        <v>U15 BLACKs</v>
      </c>
      <c r="CJ245" s="33" t="str">
        <f>IF(ISERROR(VLOOKUP(CONCATENATE($A245,"_L_",CI$1),Records!$C$2:$H$6601,1,FALSE)),"",VLOOKUP(CONCATENATE($A245,"_L_",CI$1),Records!$C$2:$H$6601,6,FALSE))</f>
        <v>US.GRÂCE HOLLOGNE</v>
      </c>
      <c r="CK245" s="32" t="str">
        <f>IF(ISERROR(VLOOKUP(CONCATENATE($A245,"_L_",CL$1),Records!$C$2:$H$6601,1,FALSE)),"",VLOOKUP(CONCATENATE($A245,"_L_",CL$1),Records!$C$2:$H$6601,4,FALSE))</f>
        <v/>
      </c>
      <c r="CL245" s="7" t="str">
        <f>IF(ISERROR(VLOOKUP(CONCATENATE($A245,"_L_",CL$1),Records!$C$2:$H$6601,1,FALSE)),"",VLOOKUP(CONCATENATE($A245,"_L_",CL$1),Records!$C$2:$H$6601,5,FALSE))</f>
        <v/>
      </c>
      <c r="CM245" s="33" t="str">
        <f>IF(ISERROR(VLOOKUP(CONCATENATE($A245,"_L_",CL$1),Records!$C$2:$H$6601,1,FALSE)),"",VLOOKUP(CONCATENATE($A245,"_L_",CL$1),Records!$C$2:$H$6601,6,FALSE))</f>
        <v/>
      </c>
      <c r="CN245" s="32" t="str">
        <f>IF(ISERROR(VLOOKUP(CONCATENATE($A245,"_L_",CO$1),Records!$C$2:$H$6601,1,FALSE)),"",VLOOKUP(CONCATENATE($A245,"_L_",CO$1),Records!$C$2:$H$6601,4,FALSE))</f>
        <v/>
      </c>
      <c r="CO245" s="7" t="str">
        <f>IF(ISERROR(VLOOKUP(CONCATENATE($A245,"_L_",CO$1),Records!$C$2:$H$6601,1,FALSE)),"",VLOOKUP(CONCATENATE($A245,"_L_",CO$1),Records!$C$2:$H$6601,5,FALSE))</f>
        <v/>
      </c>
      <c r="CP245" s="33" t="str">
        <f>IF(ISERROR(VLOOKUP(CONCATENATE($A245,"_L_",CO$1),Records!$C$2:$H$6601,1,FALSE)),"",VLOOKUP(CONCATENATE($A245,"_L_",CO$1),Records!$C$2:$H$6601,6,FALSE))</f>
        <v/>
      </c>
      <c r="CQ245" s="32" t="str">
        <f>IF(ISERROR(VLOOKUP(CONCATENATE($A245,"_L_",CR$1),Records!$C$2:$H$6601,1,FALSE)),"",VLOOKUP(CONCATENATE($A245,"_L_",CR$1),Records!$C$2:$H$6601,4,FALSE))</f>
        <v/>
      </c>
      <c r="CR245" s="7" t="str">
        <f>IF(ISERROR(VLOOKUP(CONCATENATE($A245,"_L_",CR$1),Records!$C$2:$H$6601,1,FALSE)),"",VLOOKUP(CONCATENATE($A245,"_L_",CR$1),Records!$C$2:$H$6601,5,FALSE))</f>
        <v/>
      </c>
      <c r="CS245" s="33" t="str">
        <f>IF(ISERROR(VLOOKUP(CONCATENATE($A245,"_L_",CR$1),Records!$C$2:$H$6601,1,FALSE)),"",VLOOKUP(CONCATENATE($A245,"_L_",CR$1),Records!$C$2:$H$6601,6,FALSE))</f>
        <v/>
      </c>
      <c r="CT245" s="32" t="str">
        <f>IF(ISERROR(VLOOKUP(CONCATENATE($A245,"_L_",CU$1),Records!$C$2:$H$6601,1,FALSE)),"",VLOOKUP(CONCATENATE($A245,"_L_",CU$1),Records!$C$2:$H$6601,4,FALSE))</f>
        <v/>
      </c>
      <c r="CU245" s="7" t="str">
        <f>IF(ISERROR(VLOOKUP(CONCATENATE($A245,"_L_",CU$1),Records!$C$2:$H$6601,1,FALSE)),"",VLOOKUP(CONCATENATE($A245,"_L_",CU$1),Records!$C$2:$H$6601,5,FALSE))</f>
        <v/>
      </c>
      <c r="CV245" s="33" t="str">
        <f>IF(ISERROR(VLOOKUP(CONCATENATE($A245,"_L_",CU$1),Records!$C$2:$H$6601,1,FALSE)),"",VLOOKUP(CONCATENATE($A245,"_L_",CU$1),Records!$C$2:$H$6601,6,FALSE))</f>
        <v/>
      </c>
      <c r="CW245" s="32" t="str">
        <f>IF(ISERROR(VLOOKUP(CONCATENATE($A245,"_L_",CX$1),Records!$C$2:$H$6601,1,FALSE)),"",VLOOKUP(CONCATENATE($A245,"_L_",CX$1),Records!$C$2:$H$6601,4,FALSE))</f>
        <v/>
      </c>
      <c r="CX245" s="7" t="str">
        <f>IF(ISERROR(VLOOKUP(CONCATENATE($A245,"_L_",CX$1),Records!$C$2:$H$6601,1,FALSE)),"",VLOOKUP(CONCATENATE($A245,"_L_",CX$1),Records!$C$2:$H$6601,5,FALSE))</f>
        <v/>
      </c>
      <c r="CY245" s="33" t="str">
        <f>IF(ISERROR(VLOOKUP(CONCATENATE($A245,"_L_",CX$1),Records!$C$2:$H$6601,1,FALSE)),"",VLOOKUP(CONCATENATE($A245,"_L_",CX$1),Records!$C$2:$H$6601,6,FALSE))</f>
        <v/>
      </c>
      <c r="CZ245" s="32">
        <f>IF(ISERROR(VLOOKUP(CONCATENATE($A245,"_L_",DA$1),Records!$C$2:$H$6601,1,FALSE)),"",VLOOKUP(CONCATENATE($A245,"_L_",DA$1),Records!$C$2:$H$6601,4,FALSE))</f>
        <v>0.64583333333333337</v>
      </c>
      <c r="DA245" s="7" t="str">
        <f>IF(ISERROR(VLOOKUP(CONCATENATE($A245,"_L_",DA$1),Records!$C$2:$H$6601,1,FALSE)),"",VLOOKUP(CONCATENATE($A245,"_L_",DA$1),Records!$C$2:$H$6601,5,FALSE))</f>
        <v>U19 BLACKs</v>
      </c>
      <c r="DB245" s="33" t="str">
        <f>IF(ISERROR(VLOOKUP(CONCATENATE($A245,"_L_",DA$1),Records!$C$2:$H$6601,1,FALSE)),"",VLOOKUP(CONCATENATE($A245,"_L_",DA$1),Records!$C$2:$H$6601,6,FALSE))</f>
        <v>FC.TILLEUR B</v>
      </c>
      <c r="DC245" s="32" t="str">
        <f>IF(ISERROR(VLOOKUP(CONCATENATE($A245,"_L_",DD$1),Records!$C$2:$H$6601,1,FALSE)),"",VLOOKUP(CONCATENATE($A245,"_L_",DD$1),Records!$C$2:$H$6601,4,FALSE))</f>
        <v/>
      </c>
      <c r="DD245" s="7" t="str">
        <f>IF(ISERROR(VLOOKUP(CONCATENATE($A245,"_L_",DD$1),Records!$C$2:$H$6601,1,FALSE)),"",VLOOKUP(CONCATENATE($A245,"_L_",DD$1),Records!$C$2:$H$6601,5,FALSE))</f>
        <v/>
      </c>
      <c r="DE245" s="33" t="str">
        <f>IF(ISERROR(VLOOKUP(CONCATENATE($A245,"_L_",DD$1),Records!$C$2:$H$6601,1,FALSE)),"",VLOOKUP(CONCATENATE($A245,"_L_",DD$1),Records!$C$2:$H$6601,6,FALSE))</f>
        <v/>
      </c>
      <c r="DF245" s="32" t="str">
        <f>IF(ISERROR(VLOOKUP(CONCATENATE($A245,"_L_",DG$1),Records!$C$2:$H$6601,1,FALSE)),"",VLOOKUP(CONCATENATE($A245,"_L_",DG$1),Records!$C$2:$H$6601,4,FALSE))</f>
        <v/>
      </c>
      <c r="DG245" s="7" t="str">
        <f>IF(ISERROR(VLOOKUP(CONCATENATE($A245,"_L_",DG$1),Records!$C$2:$H$6601,1,FALSE)),"",VLOOKUP(CONCATENATE($A245,"_L_",DG$1),Records!$C$2:$H$6601,5,FALSE))</f>
        <v/>
      </c>
      <c r="DH245" s="33" t="str">
        <f>IF(ISERROR(VLOOKUP(CONCATENATE($A245,"_L_",DG$1),Records!$C$2:$H$6601,1,FALSE)),"",VLOOKUP(CONCATENATE($A245,"_L_",DG$1),Records!$C$2:$H$6601,6,FALSE))</f>
        <v/>
      </c>
      <c r="DI245" s="32" t="str">
        <f>IF(ISERROR(VLOOKUP(CONCATENATE($A245,"_L_",DJ$1),Records!$C$2:$H$6601,1,FALSE)),"",VLOOKUP(CONCATENATE($A245,"_L_",DJ$1),Records!$C$2:$H$6601,4,FALSE))</f>
        <v/>
      </c>
      <c r="DJ245" s="7" t="str">
        <f>IF(ISERROR(VLOOKUP(CONCATENATE($A245,"_L_",DJ$1),Records!$C$2:$H$6601,1,FALSE)),"",VLOOKUP(CONCATENATE($A245,"_L_",DJ$1),Records!$C$2:$H$6601,5,FALSE))</f>
        <v/>
      </c>
      <c r="DK245" s="33" t="str">
        <f>IF(ISERROR(VLOOKUP(CONCATENATE($A245,"_L_",DJ$1),Records!$C$2:$H$6601,1,FALSE)),"",VLOOKUP(CONCATENATE($A245,"_L_",DJ$1),Records!$C$2:$H$6601,6,FALSE))</f>
        <v/>
      </c>
      <c r="DL245" s="32" t="str">
        <f>IF(ISERROR(VLOOKUP(CONCATENATE($A245,"_L_",DM$1),Records!$C$2:$H$6601,1,FALSE)),"",VLOOKUP(CONCATENATE($A245,"_L_",DM$1),Records!$C$2:$H$6601,4,FALSE))</f>
        <v/>
      </c>
      <c r="DM245" s="7" t="str">
        <f>IF(ISERROR(VLOOKUP(CONCATENATE($A245,"_L_",DM$1),Records!$C$2:$H$6601,1,FALSE)),"",VLOOKUP(CONCATENATE($A245,"_L_",DM$1),Records!$C$2:$H$6601,5,FALSE))</f>
        <v/>
      </c>
      <c r="DN245" s="33" t="str">
        <f>IF(ISERROR(VLOOKUP(CONCATENATE($A245,"_L_",DM$1),Records!$C$2:$H$6601,1,FALSE)),"",VLOOKUP(CONCATENATE($A245,"_L_",DM$1),Records!$C$2:$H$6601,6,FALSE))</f>
        <v/>
      </c>
      <c r="DO245" s="32" t="str">
        <f>IF(ISERROR(VLOOKUP(CONCATENATE($A245,"_L_",DP$1),Records!$C$2:$H$6601,1,FALSE)),"",VLOOKUP(CONCATENATE($A245,"_L_",DP$1),Records!$C$2:$H$6601,4,FALSE))</f>
        <v/>
      </c>
      <c r="DP245" s="7" t="str">
        <f>IF(ISERROR(VLOOKUP(CONCATENATE($A245,"_L_",DP$1),Records!$C$2:$H$6601,1,FALSE)),"",VLOOKUP(CONCATENATE($A245,"_L_",DP$1),Records!$C$2:$H$6601,5,FALSE))</f>
        <v/>
      </c>
      <c r="DQ245" s="33" t="str">
        <f>IF(ISERROR(VLOOKUP(CONCATENATE($A245,"_L_",DP$1),Records!$C$2:$H$6601,1,FALSE)),"",VLOOKUP(CONCATENATE($A245,"_L_",DP$1),Records!$C$2:$H$6601,6,FALSE))</f>
        <v/>
      </c>
      <c r="DR245" s="32" t="str">
        <f>IF(ISERROR(VLOOKUP(CONCATENATE($A245,"_L_",DS$1),Records!$C$2:$H$6601,1,FALSE)),"",VLOOKUP(CONCATENATE($A245,"_L_",DS$1),Records!$C$2:$H$6601,4,FALSE))</f>
        <v/>
      </c>
      <c r="DS245" s="7" t="str">
        <f>IF(ISERROR(VLOOKUP(CONCATENATE($A245,"_L_",DS$1),Records!$C$2:$H$6601,1,FALSE)),"",VLOOKUP(CONCATENATE($A245,"_L_",DS$1),Records!$C$2:$H$6601,5,FALSE))</f>
        <v/>
      </c>
      <c r="DT245" s="33" t="str">
        <f>IF(ISERROR(VLOOKUP(CONCATENATE($A245,"_L_",DS$1),Records!$C$2:$H$6601,1,FALSE)),"",VLOOKUP(CONCATENATE($A245,"_L_",DS$1),Records!$C$2:$H$6601,6,FALSE))</f>
        <v/>
      </c>
      <c r="DU245" s="32" t="str">
        <f>IF(ISERROR(VLOOKUP(CONCATENATE($A245,"_L_",DV$1),Records!$C$2:$H$6601,1,FALSE)),"",VLOOKUP(CONCATENATE($A245,"_L_",DV$1),Records!$C$2:$H$6601,4,FALSE))</f>
        <v/>
      </c>
      <c r="DV245" s="7" t="str">
        <f>IF(ISERROR(VLOOKUP(CONCATENATE($A245,"_L_",DV$1),Records!$C$2:$H$6601,1,FALSE)),"",VLOOKUP(CONCATENATE($A245,"_L_",DV$1),Records!$C$2:$H$6601,5,FALSE))</f>
        <v/>
      </c>
      <c r="DW245" s="33" t="str">
        <f>IF(ISERROR(VLOOKUP(CONCATENATE($A245,"_L_",DV$1),Records!$C$2:$H$6601,1,FALSE)),"",VLOOKUP(CONCATENATE($A245,"_L_",DV$1),Records!$C$2:$H$6601,6,FALSE))</f>
        <v/>
      </c>
      <c r="DX245" s="32" t="str">
        <f>IF(ISERROR(VLOOKUP(CONCATENATE($A245,"_L_",DY$1),Records!$C$2:$H$6601,1,FALSE)),"",VLOOKUP(CONCATENATE($A245,"_L_",DY$1),Records!$C$2:$H$6601,4,FALSE))</f>
        <v/>
      </c>
      <c r="DY245" s="7" t="str">
        <f>IF(ISERROR(VLOOKUP(CONCATENATE($A245,"_L_",DY$1),Records!$C$2:$H$6601,1,FALSE)),"",VLOOKUP(CONCATENATE($A245,"_L_",DY$1),Records!$C$2:$H$6601,5,FALSE))</f>
        <v/>
      </c>
      <c r="DZ245" s="33" t="str">
        <f>IF(ISERROR(VLOOKUP(CONCATENATE($A245,"_L_",DY$1),Records!$C$2:$H$6601,1,FALSE)),"",VLOOKUP(CONCATENATE($A245,"_L_",DY$1),Records!$C$2:$H$6601,6,FALSE))</f>
        <v/>
      </c>
      <c r="EA245" s="32" t="str">
        <f>IF(ISERROR(VLOOKUP(CONCATENATE($A245,"_L_",EB$1),Records!$C$2:$H$6601,1,FALSE)),"",VLOOKUP(CONCATENATE($A245,"_L_",EB$1),Records!$C$2:$H$6601,4,FALSE))</f>
        <v/>
      </c>
      <c r="EB245" s="7" t="str">
        <f>IF(ISERROR(VLOOKUP(CONCATENATE($A245,"_L_",EB$1),Records!$C$2:$H$6601,1,FALSE)),"",VLOOKUP(CONCATENATE($A245,"_L_",EB$1),Records!$C$2:$H$6601,5,FALSE))</f>
        <v/>
      </c>
      <c r="EC245" s="33" t="str">
        <f>IF(ISERROR(VLOOKUP(CONCATENATE($A245,"_L_",EB$1),Records!$C$2:$H$6601,1,FALSE)),"",VLOOKUP(CONCATENATE($A245,"_L_",EB$1),Records!$C$2:$H$6601,6,FALSE))</f>
        <v/>
      </c>
    </row>
    <row r="246" spans="1:133" ht="15.75" x14ac:dyDescent="0.25">
      <c r="A246" s="11">
        <v>42428</v>
      </c>
      <c r="B246" s="18" t="s">
        <v>82</v>
      </c>
      <c r="C246" s="17">
        <f t="shared" si="7"/>
        <v>35</v>
      </c>
      <c r="D246" s="26" t="s">
        <v>65</v>
      </c>
      <c r="E246" s="8" t="s">
        <v>71</v>
      </c>
      <c r="F246" s="62">
        <f t="shared" si="6"/>
        <v>2</v>
      </c>
      <c r="G246" s="62">
        <f>HomeCalc!F246</f>
        <v>1</v>
      </c>
      <c r="H246" s="32" t="str">
        <f>IF(ISERROR(VLOOKUP(CONCATENATE($A246,"_L_",I$1),Records!$C$2:$H$6601,1,FALSE)),"",VLOOKUP(CONCATENATE($A246,"_L_",I$1),Records!$C$2:$H$6601,4,FALSE))</f>
        <v/>
      </c>
      <c r="I246" s="7" t="str">
        <f>IF(ISERROR(VLOOKUP(CONCATENATE($A246,"_L_",I$1),Records!$C$2:$H$6601,1,FALSE)),"",VLOOKUP(CONCATENATE($A246,"_L_",I$1),Records!$C$2:$H$6601,5,FALSE))</f>
        <v/>
      </c>
      <c r="J246" s="33" t="str">
        <f>IF(ISERROR(VLOOKUP(CONCATENATE($A246,"_L_",I$1),Records!$C$2:$H$6601,1,FALSE)),"",VLOOKUP(CONCATENATE($A246,"_L_",I$1),Records!$C$2:$H$6601,6,FALSE))</f>
        <v/>
      </c>
      <c r="K246" s="32" t="str">
        <f>IF(ISERROR(VLOOKUP(CONCATENATE($A246,"_L_",L$1),Records!$C$2:$H$6601,1,FALSE)),"",VLOOKUP(CONCATENATE($A246,"_L_",L$1),Records!$C$2:$H$6601,4,FALSE))</f>
        <v/>
      </c>
      <c r="L246" s="7" t="str">
        <f>IF(ISERROR(VLOOKUP(CONCATENATE($A246,"_L_",L$1),Records!$C$2:$H$6601,1,FALSE)),"",VLOOKUP(CONCATENATE($A246,"_L_",L$1),Records!$C$2:$H$6601,5,FALSE))</f>
        <v/>
      </c>
      <c r="M246" s="33" t="str">
        <f>IF(ISERROR(VLOOKUP(CONCATENATE($A246,"_L_",L$1),Records!$C$2:$H$6601,1,FALSE)),"",VLOOKUP(CONCATENATE($A246,"_L_",L$1),Records!$C$2:$H$6601,6,FALSE))</f>
        <v/>
      </c>
      <c r="N246" s="32" t="str">
        <f>IF(ISERROR(VLOOKUP(CONCATENATE($A246,"_L_",O$1),Records!$C$2:$H$6601,1,FALSE)),"",VLOOKUP(CONCATENATE($A246,"_L_",O$1),Records!$C$2:$H$6601,4,FALSE))</f>
        <v/>
      </c>
      <c r="O246" s="7" t="str">
        <f>IF(ISERROR(VLOOKUP(CONCATENATE($A246,"_L_",O$1),Records!$C$2:$H$6601,1,FALSE)),"",VLOOKUP(CONCATENATE($A246,"_L_",O$1),Records!$C$2:$H$6601,5,FALSE))</f>
        <v/>
      </c>
      <c r="P246" s="33" t="str">
        <f>IF(ISERROR(VLOOKUP(CONCATENATE($A246,"_L_",O$1),Records!$C$2:$H$6601,1,FALSE)),"",VLOOKUP(CONCATENATE($A246,"_L_",O$1),Records!$C$2:$H$6601,6,FALSE))</f>
        <v/>
      </c>
      <c r="Q246" s="32" t="str">
        <f>IF(ISERROR(VLOOKUP(CONCATENATE($A246,"_L_",R$1),Records!$C$2:$H$6601,1,FALSE)),"",VLOOKUP(CONCATENATE($A246,"_L_",R$1),Records!$C$2:$H$6601,4,FALSE))</f>
        <v/>
      </c>
      <c r="R246" s="7" t="str">
        <f>IF(ISERROR(VLOOKUP(CONCATENATE($A246,"_L_",R$1),Records!$C$2:$H$6601,1,FALSE)),"",VLOOKUP(CONCATENATE($A246,"_L_",R$1),Records!$C$2:$H$6601,5,FALSE))</f>
        <v/>
      </c>
      <c r="S246" s="33" t="str">
        <f>IF(ISERROR(VLOOKUP(CONCATENATE($A246,"_L_",R$1),Records!$C$2:$H$6601,1,FALSE)),"",VLOOKUP(CONCATENATE($A246,"_L_",R$1),Records!$C$2:$H$6601,6,FALSE))</f>
        <v/>
      </c>
      <c r="T246" s="32" t="str">
        <f>IF(ISERROR(VLOOKUP(CONCATENATE($A246,"_L_",U$1),Records!$C$2:$H$6601,1,FALSE)),"",VLOOKUP(CONCATENATE($A246,"_L_",U$1),Records!$C$2:$H$6601,4,FALSE))</f>
        <v/>
      </c>
      <c r="U246" s="7" t="str">
        <f>IF(ISERROR(VLOOKUP(CONCATENATE($A246,"_L_",U$1),Records!$C$2:$H$6601,1,FALSE)),"",VLOOKUP(CONCATENATE($A246,"_L_",U$1),Records!$C$2:$H$6601,5,FALSE))</f>
        <v/>
      </c>
      <c r="V246" s="33" t="str">
        <f>IF(ISERROR(VLOOKUP(CONCATENATE($A246,"_L_",U$1),Records!$C$2:$H$6601,1,FALSE)),"",VLOOKUP(CONCATENATE($A246,"_L_",U$1),Records!$C$2:$H$6601,6,FALSE))</f>
        <v/>
      </c>
      <c r="W246" s="32" t="str">
        <f>IF(ISERROR(VLOOKUP(CONCATENATE($A246,"_L_",X$1),Records!$C$2:$H$6601,1,FALSE)),"",VLOOKUP(CONCATENATE($A246,"_L_",X$1),Records!$C$2:$H$6601,4,FALSE))</f>
        <v/>
      </c>
      <c r="X246" s="7" t="str">
        <f>IF(ISERROR(VLOOKUP(CONCATENATE($A246,"_L_",X$1),Records!$C$2:$H$6601,1,FALSE)),"",VLOOKUP(CONCATENATE($A246,"_L_",X$1),Records!$C$2:$H$6601,5,FALSE))</f>
        <v/>
      </c>
      <c r="Y246" s="33" t="str">
        <f>IF(ISERROR(VLOOKUP(CONCATENATE($A246,"_L_",X$1),Records!$C$2:$H$6601,1,FALSE)),"",VLOOKUP(CONCATENATE($A246,"_L_",X$1),Records!$C$2:$H$6601,6,FALSE))</f>
        <v/>
      </c>
      <c r="Z246" s="32" t="str">
        <f>IF(ISERROR(VLOOKUP(CONCATENATE($A246,"_L_",AA$1),Records!$C$2:$H$6601,1,FALSE)),"",VLOOKUP(CONCATENATE($A246,"_L_",AA$1),Records!$C$2:$H$6601,4,FALSE))</f>
        <v/>
      </c>
      <c r="AA246" s="7" t="str">
        <f>IF(ISERROR(VLOOKUP(CONCATENATE($A246,"_L_",AA$1),Records!$C$2:$H$6601,1,FALSE)),"",VLOOKUP(CONCATENATE($A246,"_L_",AA$1),Records!$C$2:$H$6601,5,FALSE))</f>
        <v/>
      </c>
      <c r="AB246" s="33" t="str">
        <f>IF(ISERROR(VLOOKUP(CONCATENATE($A246,"_L_",AA$1),Records!$C$2:$H$6601,1,FALSE)),"",VLOOKUP(CONCATENATE($A246,"_L_",AA$1),Records!$C$2:$H$6601,6,FALSE))</f>
        <v/>
      </c>
      <c r="AC246" s="32" t="str">
        <f>IF(ISERROR(VLOOKUP(CONCATENATE($A246,"_L_",AD$1),Records!$C$2:$H$6601,1,FALSE)),"",VLOOKUP(CONCATENATE($A246,"_L_",AD$1),Records!$C$2:$H$6601,4,FALSE))</f>
        <v/>
      </c>
      <c r="AD246" s="7" t="str">
        <f>IF(ISERROR(VLOOKUP(CONCATENATE($A246,"_L_",AD$1),Records!$C$2:$H$6601,1,FALSE)),"",VLOOKUP(CONCATENATE($A246,"_L_",AD$1),Records!$C$2:$H$6601,5,FALSE))</f>
        <v/>
      </c>
      <c r="AE246" s="33" t="str">
        <f>IF(ISERROR(VLOOKUP(CONCATENATE($A246,"_L_",AD$1),Records!$C$2:$H$6601,1,FALSE)),"",VLOOKUP(CONCATENATE($A246,"_L_",AD$1),Records!$C$2:$H$6601,6,FALSE))</f>
        <v/>
      </c>
      <c r="AF246" s="32" t="str">
        <f>IF(ISERROR(VLOOKUP(CONCATENATE($A246,"_L_",AG$1),Records!$C$2:$H$6601,1,FALSE)),"",VLOOKUP(CONCATENATE($A246,"_L_",AG$1),Records!$C$2:$H$6601,4,FALSE))</f>
        <v/>
      </c>
      <c r="AG246" s="7" t="str">
        <f>IF(ISERROR(VLOOKUP(CONCATENATE($A246,"_L_",AG$1),Records!$C$2:$H$6601,1,FALSE)),"",VLOOKUP(CONCATENATE($A246,"_L_",AG$1),Records!$C$2:$H$6601,5,FALSE))</f>
        <v/>
      </c>
      <c r="AH246" s="33" t="str">
        <f>IF(ISERROR(VLOOKUP(CONCATENATE($A246,"_L_",AG$1),Records!$C$2:$H$6601,1,FALSE)),"",VLOOKUP(CONCATENATE($A246,"_L_",AG$1),Records!$C$2:$H$6601,6,FALSE))</f>
        <v/>
      </c>
      <c r="AI246" s="32" t="str">
        <f>IF(ISERROR(VLOOKUP(CONCATENATE($A246,"_L_",AJ$1),Records!$C$2:$H$6601,1,FALSE)),"",VLOOKUP(CONCATENATE($A246,"_L_",AJ$1),Records!$C$2:$H$6601,4,FALSE))</f>
        <v/>
      </c>
      <c r="AJ246" s="7" t="str">
        <f>IF(ISERROR(VLOOKUP(CONCATENATE($A246,"_L_",AJ$1),Records!$C$2:$H$6601,1,FALSE)),"",VLOOKUP(CONCATENATE($A246,"_L_",AJ$1),Records!$C$2:$H$6601,5,FALSE))</f>
        <v/>
      </c>
      <c r="AK246" s="33" t="str">
        <f>IF(ISERROR(VLOOKUP(CONCATENATE($A246,"_L_",AJ$1),Records!$C$2:$H$6601,1,FALSE)),"",VLOOKUP(CONCATENATE($A246,"_L_",AJ$1),Records!$C$2:$H$6601,6,FALSE))</f>
        <v/>
      </c>
      <c r="AL246" s="32" t="str">
        <f>IF(ISERROR(VLOOKUP(CONCATENATE($A246,"_L_",AM$1),Records!$C$2:$H$6601,1,FALSE)),"",VLOOKUP(CONCATENATE($A246,"_L_",AM$1),Records!$C$2:$H$6601,4,FALSE))</f>
        <v/>
      </c>
      <c r="AM246" s="7" t="str">
        <f>IF(ISERROR(VLOOKUP(CONCATENATE($A246,"_L_",AM$1),Records!$C$2:$H$6601,1,FALSE)),"",VLOOKUP(CONCATENATE($A246,"_L_",AM$1),Records!$C$2:$H$6601,5,FALSE))</f>
        <v/>
      </c>
      <c r="AN246" s="33" t="str">
        <f>IF(ISERROR(VLOOKUP(CONCATENATE($A246,"_L_",AM$1),Records!$C$2:$H$6601,1,FALSE)),"",VLOOKUP(CONCATENATE($A246,"_L_",AM$1),Records!$C$2:$H$6601,6,FALSE))</f>
        <v/>
      </c>
      <c r="AO246" s="32" t="str">
        <f>IF(ISERROR(VLOOKUP(CONCATENATE($A246,"_L_",AP$1),Records!$C$2:$H$6601,1,FALSE)),"",VLOOKUP(CONCATENATE($A246,"_L_",AP$1),Records!$C$2:$H$6601,4,FALSE))</f>
        <v/>
      </c>
      <c r="AP246" s="7" t="str">
        <f>IF(ISERROR(VLOOKUP(CONCATENATE($A246,"_L_",AP$1),Records!$C$2:$H$6601,1,FALSE)),"",VLOOKUP(CONCATENATE($A246,"_L_",AP$1),Records!$C$2:$H$6601,5,FALSE))</f>
        <v/>
      </c>
      <c r="AQ246" s="33" t="str">
        <f>IF(ISERROR(VLOOKUP(CONCATENATE($A246,"_L_",AP$1),Records!$C$2:$H$6601,1,FALSE)),"",VLOOKUP(CONCATENATE($A246,"_L_",AP$1),Records!$C$2:$H$6601,6,FALSE))</f>
        <v/>
      </c>
      <c r="AR246" s="32" t="str">
        <f>IF(ISERROR(VLOOKUP(CONCATENATE($A246,"_L_",AS$1),Records!$C$2:$H$6601,1,FALSE)),"",VLOOKUP(CONCATENATE($A246,"_L_",AS$1),Records!$C$2:$H$6601,4,FALSE))</f>
        <v/>
      </c>
      <c r="AS246" s="7" t="str">
        <f>IF(ISERROR(VLOOKUP(CONCATENATE($A246,"_L_",AS$1),Records!$C$2:$H$6601,1,FALSE)),"",VLOOKUP(CONCATENATE($A246,"_L_",AS$1),Records!$C$2:$H$6601,5,FALSE))</f>
        <v/>
      </c>
      <c r="AT246" s="33" t="str">
        <f>IF(ISERROR(VLOOKUP(CONCATENATE($A246,"_L_",AS$1),Records!$C$2:$H$6601,1,FALSE)),"",VLOOKUP(CONCATENATE($A246,"_L_",AS$1),Records!$C$2:$H$6601,6,FALSE))</f>
        <v/>
      </c>
      <c r="AU246" s="32" t="str">
        <f>IF(ISERROR(VLOOKUP(CONCATENATE($A246,"_L_",AV$1),Records!$C$2:$H$6601,1,FALSE)),"",VLOOKUP(CONCATENATE($A246,"_L_",AV$1),Records!$C$2:$H$6601,4,FALSE))</f>
        <v/>
      </c>
      <c r="AV246" s="7" t="str">
        <f>IF(ISERROR(VLOOKUP(CONCATENATE($A246,"_L_",AV$1),Records!$C$2:$H$6601,1,FALSE)),"",VLOOKUP(CONCATENATE($A246,"_L_",AV$1),Records!$C$2:$H$6601,5,FALSE))</f>
        <v/>
      </c>
      <c r="AW246" s="33" t="str">
        <f>IF(ISERROR(VLOOKUP(CONCATENATE($A246,"_L_",AV$1),Records!$C$2:$H$6601,1,FALSE)),"",VLOOKUP(CONCATENATE($A246,"_L_",AV$1),Records!$C$2:$H$6601,6,FALSE))</f>
        <v/>
      </c>
      <c r="AX246" s="32" t="str">
        <f>IF(ISERROR(VLOOKUP(CONCATENATE($A246,"_L_",AY$1),Records!$C$2:$H$6601,1,FALSE)),"",VLOOKUP(CONCATENATE($A246,"_L_",AY$1),Records!$C$2:$H$6601,4,FALSE))</f>
        <v/>
      </c>
      <c r="AY246" s="7" t="str">
        <f>IF(ISERROR(VLOOKUP(CONCATENATE($A246,"_L_",AY$1),Records!$C$2:$H$6601,1,FALSE)),"",VLOOKUP(CONCATENATE($A246,"_L_",AY$1),Records!$C$2:$H$6601,5,FALSE))</f>
        <v/>
      </c>
      <c r="AZ246" s="33" t="str">
        <f>IF(ISERROR(VLOOKUP(CONCATENATE($A246,"_L_",AY$1),Records!$C$2:$H$6601,1,FALSE)),"",VLOOKUP(CONCATENATE($A246,"_L_",AY$1),Records!$C$2:$H$6601,6,FALSE))</f>
        <v/>
      </c>
      <c r="BA246" s="32" t="str">
        <f>IF(ISERROR(VLOOKUP(CONCATENATE($A246,"_L_",BB$1),Records!$C$2:$H$6601,1,FALSE)),"",VLOOKUP(CONCATENATE($A246,"_L_",BB$1),Records!$C$2:$H$6601,4,FALSE))</f>
        <v/>
      </c>
      <c r="BB246" s="7" t="str">
        <f>IF(ISERROR(VLOOKUP(CONCATENATE($A246,"_L_",BB$1),Records!$C$2:$H$6601,1,FALSE)),"",VLOOKUP(CONCATENATE($A246,"_L_",BB$1),Records!$C$2:$H$6601,5,FALSE))</f>
        <v/>
      </c>
      <c r="BC246" s="33" t="str">
        <f>IF(ISERROR(VLOOKUP(CONCATENATE($A246,"_L_",BB$1),Records!$C$2:$H$6601,1,FALSE)),"",VLOOKUP(CONCATENATE($A246,"_L_",BB$1),Records!$C$2:$H$6601,6,FALSE))</f>
        <v/>
      </c>
      <c r="BD246" s="32" t="str">
        <f>IF(ISERROR(VLOOKUP(CONCATENATE($A246,"_L_",BE$1),Records!$C$2:$H$6601,1,FALSE)),"",VLOOKUP(CONCATENATE($A246,"_L_",BE$1),Records!$C$2:$H$6601,4,FALSE))</f>
        <v/>
      </c>
      <c r="BE246" s="7" t="str">
        <f>IF(ISERROR(VLOOKUP(CONCATENATE($A246,"_L_",BE$1),Records!$C$2:$H$6601,1,FALSE)),"",VLOOKUP(CONCATENATE($A246,"_L_",BE$1),Records!$C$2:$H$6601,5,FALSE))</f>
        <v/>
      </c>
      <c r="BF246" s="33" t="str">
        <f>IF(ISERROR(VLOOKUP(CONCATENATE($A246,"_L_",BE$1),Records!$C$2:$H$6601,1,FALSE)),"",VLOOKUP(CONCATENATE($A246,"_L_",BE$1),Records!$C$2:$H$6601,6,FALSE))</f>
        <v/>
      </c>
      <c r="BG246" s="32" t="str">
        <f>IF(ISERROR(VLOOKUP(CONCATENATE($A246,"_L_",BH$1),Records!$C$2:$H$6601,1,FALSE)),"",VLOOKUP(CONCATENATE($A246,"_L_",BH$1),Records!$C$2:$H$6601,4,FALSE))</f>
        <v/>
      </c>
      <c r="BH246" s="7" t="str">
        <f>IF(ISERROR(VLOOKUP(CONCATENATE($A246,"_L_",BH$1),Records!$C$2:$H$6601,1,FALSE)),"",VLOOKUP(CONCATENATE($A246,"_L_",BH$1),Records!$C$2:$H$6601,5,FALSE))</f>
        <v/>
      </c>
      <c r="BI246" s="33" t="str">
        <f>IF(ISERROR(VLOOKUP(CONCATENATE($A246,"_L_",BH$1),Records!$C$2:$H$6601,1,FALSE)),"",VLOOKUP(CONCATENATE($A246,"_L_",BH$1),Records!$C$2:$H$6601,6,FALSE))</f>
        <v/>
      </c>
      <c r="BJ246" s="32" t="str">
        <f>IF(ISERROR(VLOOKUP(CONCATENATE($A246,"_L_",BK$1),Records!$C$2:$H$6601,1,FALSE)),"",VLOOKUP(CONCATENATE($A246,"_L_",BK$1),Records!$C$2:$H$6601,4,FALSE))</f>
        <v/>
      </c>
      <c r="BK246" s="7" t="str">
        <f>IF(ISERROR(VLOOKUP(CONCATENATE($A246,"_L_",BK$1),Records!$C$2:$H$6601,1,FALSE)),"",VLOOKUP(CONCATENATE($A246,"_L_",BK$1),Records!$C$2:$H$6601,5,FALSE))</f>
        <v/>
      </c>
      <c r="BL246" s="33" t="str">
        <f>IF(ISERROR(VLOOKUP(CONCATENATE($A246,"_L_",BK$1),Records!$C$2:$H$6601,1,FALSE)),"",VLOOKUP(CONCATENATE($A246,"_L_",BK$1),Records!$C$2:$H$6601,6,FALSE))</f>
        <v/>
      </c>
      <c r="BM246" s="32" t="str">
        <f>IF(ISERROR(VLOOKUP(CONCATENATE($A246,"_L_",BN$1),Records!$C$2:$H$6601,1,FALSE)),"",VLOOKUP(CONCATENATE($A246,"_L_",BN$1),Records!$C$2:$H$6601,4,FALSE))</f>
        <v/>
      </c>
      <c r="BN246" s="7" t="str">
        <f>IF(ISERROR(VLOOKUP(CONCATENATE($A246,"_L_",BN$1),Records!$C$2:$H$6601,1,FALSE)),"",VLOOKUP(CONCATENATE($A246,"_L_",BN$1),Records!$C$2:$H$6601,5,FALSE))</f>
        <v/>
      </c>
      <c r="BO246" s="33" t="str">
        <f>IF(ISERROR(VLOOKUP(CONCATENATE($A246,"_L_",BN$1),Records!$C$2:$H$6601,1,FALSE)),"",VLOOKUP(CONCATENATE($A246,"_L_",BN$1),Records!$C$2:$H$6601,6,FALSE))</f>
        <v/>
      </c>
      <c r="BP246" s="32" t="str">
        <f>IF(ISERROR(VLOOKUP(CONCATENATE($A246,"_L_",BQ$1),Records!$C$2:$H$6601,1,FALSE)),"",VLOOKUP(CONCATENATE($A246,"_L_",BQ$1),Records!$C$2:$H$6601,4,FALSE))</f>
        <v/>
      </c>
      <c r="BQ246" s="7" t="str">
        <f>IF(ISERROR(VLOOKUP(CONCATENATE($A246,"_L_",BQ$1),Records!$C$2:$H$6601,1,FALSE)),"",VLOOKUP(CONCATENATE($A246,"_L_",BQ$1),Records!$C$2:$H$6601,5,FALSE))</f>
        <v/>
      </c>
      <c r="BR246" s="33" t="str">
        <f>IF(ISERROR(VLOOKUP(CONCATENATE($A246,"_L_",BQ$1),Records!$C$2:$H$6601,1,FALSE)),"",VLOOKUP(CONCATENATE($A246,"_L_",BQ$1),Records!$C$2:$H$6601,6,FALSE))</f>
        <v/>
      </c>
      <c r="BS246" s="32" t="str">
        <f>IF(ISERROR(VLOOKUP(CONCATENATE($A246,"_L_",BT$1),Records!$C$2:$H$6601,1,FALSE)),"",VLOOKUP(CONCATENATE($A246,"_L_",BT$1),Records!$C$2:$H$6601,4,FALSE))</f>
        <v/>
      </c>
      <c r="BT246" s="7" t="str">
        <f>IF(ISERROR(VLOOKUP(CONCATENATE($A246,"_L_",BT$1),Records!$C$2:$H$6601,1,FALSE)),"",VLOOKUP(CONCATENATE($A246,"_L_",BT$1),Records!$C$2:$H$6601,5,FALSE))</f>
        <v/>
      </c>
      <c r="BU246" s="33" t="str">
        <f>IF(ISERROR(VLOOKUP(CONCATENATE($A246,"_L_",BT$1),Records!$C$2:$H$6601,1,FALSE)),"",VLOOKUP(CONCATENATE($A246,"_L_",BT$1),Records!$C$2:$H$6601,6,FALSE))</f>
        <v/>
      </c>
      <c r="BV246" s="32" t="str">
        <f>IF(ISERROR(VLOOKUP(CONCATENATE($A246,"_L_",BW$1),Records!$C$2:$H$6601,1,FALSE)),"",VLOOKUP(CONCATENATE($A246,"_L_",BW$1),Records!$C$2:$H$6601,4,FALSE))</f>
        <v/>
      </c>
      <c r="BW246" s="7" t="str">
        <f>IF(ISERROR(VLOOKUP(CONCATENATE($A246,"_L_",BW$1),Records!$C$2:$H$6601,1,FALSE)),"",VLOOKUP(CONCATENATE($A246,"_L_",BW$1),Records!$C$2:$H$6601,5,FALSE))</f>
        <v/>
      </c>
      <c r="BX246" s="33" t="str">
        <f>IF(ISERROR(VLOOKUP(CONCATENATE($A246,"_L_",BW$1),Records!$C$2:$H$6601,1,FALSE)),"",VLOOKUP(CONCATENATE($A246,"_L_",BW$1),Records!$C$2:$H$6601,6,FALSE))</f>
        <v/>
      </c>
      <c r="BY246" s="32" t="str">
        <f>IF(ISERROR(VLOOKUP(CONCATENATE($A246,"_L_",BZ$1),Records!$C$2:$H$6601,1,FALSE)),"",VLOOKUP(CONCATENATE($A246,"_L_",BZ$1),Records!$C$2:$H$6601,4,FALSE))</f>
        <v/>
      </c>
      <c r="BZ246" s="7" t="str">
        <f>IF(ISERROR(VLOOKUP(CONCATENATE($A246,"_L_",BZ$1),Records!$C$2:$H$6601,1,FALSE)),"",VLOOKUP(CONCATENATE($A246,"_L_",BZ$1),Records!$C$2:$H$6601,5,FALSE))</f>
        <v/>
      </c>
      <c r="CA246" s="33" t="str">
        <f>IF(ISERROR(VLOOKUP(CONCATENATE($A246,"_L_",BZ$1),Records!$C$2:$H$6601,1,FALSE)),"",VLOOKUP(CONCATENATE($A246,"_L_",BZ$1),Records!$C$2:$H$6601,6,FALSE))</f>
        <v/>
      </c>
      <c r="CB246" s="32" t="str">
        <f>IF(ISERROR(VLOOKUP(CONCATENATE($A246,"_L_",CC$1),Records!$C$2:$H$6601,1,FALSE)),"",VLOOKUP(CONCATENATE($A246,"_L_",CC$1),Records!$C$2:$H$6601,4,FALSE))</f>
        <v/>
      </c>
      <c r="CC246" s="7" t="str">
        <f>IF(ISERROR(VLOOKUP(CONCATENATE($A246,"_L_",CC$1),Records!$C$2:$H$6601,1,FALSE)),"",VLOOKUP(CONCATENATE($A246,"_L_",CC$1),Records!$C$2:$H$6601,5,FALSE))</f>
        <v/>
      </c>
      <c r="CD246" s="33" t="str">
        <f>IF(ISERROR(VLOOKUP(CONCATENATE($A246,"_L_",CC$1),Records!$C$2:$H$6601,1,FALSE)),"",VLOOKUP(CONCATENATE($A246,"_L_",CC$1),Records!$C$2:$H$6601,6,FALSE))</f>
        <v/>
      </c>
      <c r="CE246" s="32" t="str">
        <f>IF(ISERROR(VLOOKUP(CONCATENATE($A246,"_L_",CF$1),Records!$C$2:$H$6601,1,FALSE)),"",VLOOKUP(CONCATENATE($A246,"_L_",CF$1),Records!$C$2:$H$6601,4,FALSE))</f>
        <v/>
      </c>
      <c r="CF246" s="7" t="str">
        <f>IF(ISERROR(VLOOKUP(CONCATENATE($A246,"_L_",CF$1),Records!$C$2:$H$6601,1,FALSE)),"",VLOOKUP(CONCATENATE($A246,"_L_",CF$1),Records!$C$2:$H$6601,5,FALSE))</f>
        <v/>
      </c>
      <c r="CG246" s="33" t="str">
        <f>IF(ISERROR(VLOOKUP(CONCATENATE($A246,"_L_",CF$1),Records!$C$2:$H$6601,1,FALSE)),"",VLOOKUP(CONCATENATE($A246,"_L_",CF$1),Records!$C$2:$H$6601,6,FALSE))</f>
        <v/>
      </c>
      <c r="CH246" s="32" t="str">
        <f>IF(ISERROR(VLOOKUP(CONCATENATE($A246,"_L_",CI$1),Records!$C$2:$H$6601,1,FALSE)),"",VLOOKUP(CONCATENATE($A246,"_L_",CI$1),Records!$C$2:$H$6601,4,FALSE))</f>
        <v/>
      </c>
      <c r="CI246" s="7" t="str">
        <f>IF(ISERROR(VLOOKUP(CONCATENATE($A246,"_L_",CI$1),Records!$C$2:$H$6601,1,FALSE)),"",VLOOKUP(CONCATENATE($A246,"_L_",CI$1),Records!$C$2:$H$6601,5,FALSE))</f>
        <v/>
      </c>
      <c r="CJ246" s="33" t="str">
        <f>IF(ISERROR(VLOOKUP(CONCATENATE($A246,"_L_",CI$1),Records!$C$2:$H$6601,1,FALSE)),"",VLOOKUP(CONCATENATE($A246,"_L_",CI$1),Records!$C$2:$H$6601,6,FALSE))</f>
        <v/>
      </c>
      <c r="CK246" s="32" t="str">
        <f>IF(ISERROR(VLOOKUP(CONCATENATE($A246,"_L_",CL$1),Records!$C$2:$H$6601,1,FALSE)),"",VLOOKUP(CONCATENATE($A246,"_L_",CL$1),Records!$C$2:$H$6601,4,FALSE))</f>
        <v/>
      </c>
      <c r="CL246" s="7" t="str">
        <f>IF(ISERROR(VLOOKUP(CONCATENATE($A246,"_L_",CL$1),Records!$C$2:$H$6601,1,FALSE)),"",VLOOKUP(CONCATENATE($A246,"_L_",CL$1),Records!$C$2:$H$6601,5,FALSE))</f>
        <v/>
      </c>
      <c r="CM246" s="33" t="str">
        <f>IF(ISERROR(VLOOKUP(CONCATENATE($A246,"_L_",CL$1),Records!$C$2:$H$6601,1,FALSE)),"",VLOOKUP(CONCATENATE($A246,"_L_",CL$1),Records!$C$2:$H$6601,6,FALSE))</f>
        <v/>
      </c>
      <c r="CN246" s="32">
        <f>IF(ISERROR(VLOOKUP(CONCATENATE($A246,"_L_",CO$1),Records!$C$2:$H$6601,1,FALSE)),"",VLOOKUP(CONCATENATE($A246,"_L_",CO$1),Records!$C$2:$H$6601,4,FALSE))</f>
        <v>0.46875</v>
      </c>
      <c r="CO246" s="7" t="str">
        <f>IF(ISERROR(VLOOKUP(CONCATENATE($A246,"_L_",CO$1),Records!$C$2:$H$6601,1,FALSE)),"",VLOOKUP(CONCATENATE($A246,"_L_",CO$1),Records!$C$2:$H$6601,5,FALSE))</f>
        <v>FOOTBALL CLUB LIÈGE</v>
      </c>
      <c r="CP246" s="33" t="str">
        <f>IF(ISERROR(VLOOKUP(CONCATENATE($A246,"_L_",CO$1),Records!$C$2:$H$6601,1,FALSE)),"",VLOOKUP(CONCATENATE($A246,"_L_",CO$1),Records!$C$2:$H$6601,6,FALSE))</f>
        <v>U16 BLACKs</v>
      </c>
      <c r="CQ246" s="32" t="str">
        <f>IF(ISERROR(VLOOKUP(CONCATENATE($A246,"_L_",CR$1),Records!$C$2:$H$6601,1,FALSE)),"",VLOOKUP(CONCATENATE($A246,"_L_",CR$1),Records!$C$2:$H$6601,4,FALSE))</f>
        <v/>
      </c>
      <c r="CR246" s="7" t="str">
        <f>IF(ISERROR(VLOOKUP(CONCATENATE($A246,"_L_",CR$1),Records!$C$2:$H$6601,1,FALSE)),"",VLOOKUP(CONCATENATE($A246,"_L_",CR$1),Records!$C$2:$H$6601,5,FALSE))</f>
        <v/>
      </c>
      <c r="CS246" s="33" t="str">
        <f>IF(ISERROR(VLOOKUP(CONCATENATE($A246,"_L_",CR$1),Records!$C$2:$H$6601,1,FALSE)),"",VLOOKUP(CONCATENATE($A246,"_L_",CR$1),Records!$C$2:$H$6601,6,FALSE))</f>
        <v/>
      </c>
      <c r="CT246" s="32" t="str">
        <f>IF(ISERROR(VLOOKUP(CONCATENATE($A246,"_L_",CU$1),Records!$C$2:$H$6601,1,FALSE)),"",VLOOKUP(CONCATENATE($A246,"_L_",CU$1),Records!$C$2:$H$6601,4,FALSE))</f>
        <v/>
      </c>
      <c r="CU246" s="7" t="str">
        <f>IF(ISERROR(VLOOKUP(CONCATENATE($A246,"_L_",CU$1),Records!$C$2:$H$6601,1,FALSE)),"",VLOOKUP(CONCATENATE($A246,"_L_",CU$1),Records!$C$2:$H$6601,5,FALSE))</f>
        <v/>
      </c>
      <c r="CV246" s="33" t="str">
        <f>IF(ISERROR(VLOOKUP(CONCATENATE($A246,"_L_",CU$1),Records!$C$2:$H$6601,1,FALSE)),"",VLOOKUP(CONCATENATE($A246,"_L_",CU$1),Records!$C$2:$H$6601,6,FALSE))</f>
        <v/>
      </c>
      <c r="CW246" s="32" t="str">
        <f>IF(ISERROR(VLOOKUP(CONCATENATE($A246,"_L_",CX$1),Records!$C$2:$H$6601,1,FALSE)),"",VLOOKUP(CONCATENATE($A246,"_L_",CX$1),Records!$C$2:$H$6601,4,FALSE))</f>
        <v/>
      </c>
      <c r="CX246" s="7" t="str">
        <f>IF(ISERROR(VLOOKUP(CONCATENATE($A246,"_L_",CX$1),Records!$C$2:$H$6601,1,FALSE)),"",VLOOKUP(CONCATENATE($A246,"_L_",CX$1),Records!$C$2:$H$6601,5,FALSE))</f>
        <v/>
      </c>
      <c r="CY246" s="33" t="str">
        <f>IF(ISERROR(VLOOKUP(CONCATENATE($A246,"_L_",CX$1),Records!$C$2:$H$6601,1,FALSE)),"",VLOOKUP(CONCATENATE($A246,"_L_",CX$1),Records!$C$2:$H$6601,6,FALSE))</f>
        <v/>
      </c>
      <c r="CZ246" s="32" t="str">
        <f>IF(ISERROR(VLOOKUP(CONCATENATE($A246,"_L_",DA$1),Records!$C$2:$H$6601,1,FALSE)),"",VLOOKUP(CONCATENATE($A246,"_L_",DA$1),Records!$C$2:$H$6601,4,FALSE))</f>
        <v/>
      </c>
      <c r="DA246" s="7" t="str">
        <f>IF(ISERROR(VLOOKUP(CONCATENATE($A246,"_L_",DA$1),Records!$C$2:$H$6601,1,FALSE)),"",VLOOKUP(CONCATENATE($A246,"_L_",DA$1),Records!$C$2:$H$6601,5,FALSE))</f>
        <v/>
      </c>
      <c r="DB246" s="33" t="str">
        <f>IF(ISERROR(VLOOKUP(CONCATENATE($A246,"_L_",DA$1),Records!$C$2:$H$6601,1,FALSE)),"",VLOOKUP(CONCATENATE($A246,"_L_",DA$1),Records!$C$2:$H$6601,6,FALSE))</f>
        <v/>
      </c>
      <c r="DC246" s="32" t="str">
        <f>IF(ISERROR(VLOOKUP(CONCATENATE($A246,"_L_",DD$1),Records!$C$2:$H$6601,1,FALSE)),"",VLOOKUP(CONCATENATE($A246,"_L_",DD$1),Records!$C$2:$H$6601,4,FALSE))</f>
        <v/>
      </c>
      <c r="DD246" s="7" t="str">
        <f>IF(ISERROR(VLOOKUP(CONCATENATE($A246,"_L_",DD$1),Records!$C$2:$H$6601,1,FALSE)),"",VLOOKUP(CONCATENATE($A246,"_L_",DD$1),Records!$C$2:$H$6601,5,FALSE))</f>
        <v/>
      </c>
      <c r="DE246" s="33" t="str">
        <f>IF(ISERROR(VLOOKUP(CONCATENATE($A246,"_L_",DD$1),Records!$C$2:$H$6601,1,FALSE)),"",VLOOKUP(CONCATENATE($A246,"_L_",DD$1),Records!$C$2:$H$6601,6,FALSE))</f>
        <v/>
      </c>
      <c r="DF246" s="32" t="str">
        <f>IF(ISERROR(VLOOKUP(CONCATENATE($A246,"_L_",DG$1),Records!$C$2:$H$6601,1,FALSE)),"",VLOOKUP(CONCATENATE($A246,"_L_",DG$1),Records!$C$2:$H$6601,4,FALSE))</f>
        <v/>
      </c>
      <c r="DG246" s="7" t="str">
        <f>IF(ISERROR(VLOOKUP(CONCATENATE($A246,"_L_",DG$1),Records!$C$2:$H$6601,1,FALSE)),"",VLOOKUP(CONCATENATE($A246,"_L_",DG$1),Records!$C$2:$H$6601,5,FALSE))</f>
        <v/>
      </c>
      <c r="DH246" s="33" t="str">
        <f>IF(ISERROR(VLOOKUP(CONCATENATE($A246,"_L_",DG$1),Records!$C$2:$H$6601,1,FALSE)),"",VLOOKUP(CONCATENATE($A246,"_L_",DG$1),Records!$C$2:$H$6601,6,FALSE))</f>
        <v/>
      </c>
      <c r="DI246" s="32" t="str">
        <f>IF(ISERROR(VLOOKUP(CONCATENATE($A246,"_L_",DJ$1),Records!$C$2:$H$6601,1,FALSE)),"",VLOOKUP(CONCATENATE($A246,"_L_",DJ$1),Records!$C$2:$H$6601,4,FALSE))</f>
        <v/>
      </c>
      <c r="DJ246" s="7" t="str">
        <f>IF(ISERROR(VLOOKUP(CONCATENATE($A246,"_L_",DJ$1),Records!$C$2:$H$6601,1,FALSE)),"",VLOOKUP(CONCATENATE($A246,"_L_",DJ$1),Records!$C$2:$H$6601,5,FALSE))</f>
        <v/>
      </c>
      <c r="DK246" s="33" t="str">
        <f>IF(ISERROR(VLOOKUP(CONCATENATE($A246,"_L_",DJ$1),Records!$C$2:$H$6601,1,FALSE)),"",VLOOKUP(CONCATENATE($A246,"_L_",DJ$1),Records!$C$2:$H$6601,6,FALSE))</f>
        <v/>
      </c>
      <c r="DL246" s="32" t="str">
        <f>IF(ISERROR(VLOOKUP(CONCATENATE($A246,"_L_",DM$1),Records!$C$2:$H$6601,1,FALSE)),"",VLOOKUP(CONCATENATE($A246,"_L_",DM$1),Records!$C$2:$H$6601,4,FALSE))</f>
        <v/>
      </c>
      <c r="DM246" s="7" t="str">
        <f>IF(ISERROR(VLOOKUP(CONCATENATE($A246,"_L_",DM$1),Records!$C$2:$H$6601,1,FALSE)),"",VLOOKUP(CONCATENATE($A246,"_L_",DM$1),Records!$C$2:$H$6601,5,FALSE))</f>
        <v/>
      </c>
      <c r="DN246" s="33" t="str">
        <f>IF(ISERROR(VLOOKUP(CONCATENATE($A246,"_L_",DM$1),Records!$C$2:$H$6601,1,FALSE)),"",VLOOKUP(CONCATENATE($A246,"_L_",DM$1),Records!$C$2:$H$6601,6,FALSE))</f>
        <v/>
      </c>
      <c r="DO246" s="32" t="str">
        <f>IF(ISERROR(VLOOKUP(CONCATENATE($A246,"_L_",DP$1),Records!$C$2:$H$6601,1,FALSE)),"",VLOOKUP(CONCATENATE($A246,"_L_",DP$1),Records!$C$2:$H$6601,4,FALSE))</f>
        <v/>
      </c>
      <c r="DP246" s="7" t="str">
        <f>IF(ISERROR(VLOOKUP(CONCATENATE($A246,"_L_",DP$1),Records!$C$2:$H$6601,1,FALSE)),"",VLOOKUP(CONCATENATE($A246,"_L_",DP$1),Records!$C$2:$H$6601,5,FALSE))</f>
        <v/>
      </c>
      <c r="DQ246" s="33" t="str">
        <f>IF(ISERROR(VLOOKUP(CONCATENATE($A246,"_L_",DP$1),Records!$C$2:$H$6601,1,FALSE)),"",VLOOKUP(CONCATENATE($A246,"_L_",DP$1),Records!$C$2:$H$6601,6,FALSE))</f>
        <v/>
      </c>
      <c r="DR246" s="32">
        <f>IF(ISERROR(VLOOKUP(CONCATENATE($A246,"_L_",DS$1),Records!$C$2:$H$6601,1,FALSE)),"",VLOOKUP(CONCATENATE($A246,"_L_",DS$1),Records!$C$2:$H$6601,4,FALSE))</f>
        <v>0.625</v>
      </c>
      <c r="DS246" s="7" t="str">
        <f>IF(ISERROR(VLOOKUP(CONCATENATE($A246,"_L_",DS$1),Records!$C$2:$H$6601,1,FALSE)),"",VLOOKUP(CONCATENATE($A246,"_L_",DS$1),Records!$C$2:$H$6601,5,FALSE))</f>
        <v>SEN BLACKs</v>
      </c>
      <c r="DT246" s="33" t="str">
        <f>IF(ISERROR(VLOOKUP(CONCATENATE($A246,"_L_",DS$1),Records!$C$2:$H$6601,1,FALSE)),"",VLOOKUP(CONCATENATE($A246,"_L_",DS$1),Records!$C$2:$H$6601,6,FALSE))</f>
        <v>BANNEUX</v>
      </c>
      <c r="DU246" s="32" t="str">
        <f>IF(ISERROR(VLOOKUP(CONCATENATE($A246,"_L_",DV$1),Records!$C$2:$H$6601,1,FALSE)),"",VLOOKUP(CONCATENATE($A246,"_L_",DV$1),Records!$C$2:$H$6601,4,FALSE))</f>
        <v/>
      </c>
      <c r="DV246" s="7" t="str">
        <f>IF(ISERROR(VLOOKUP(CONCATENATE($A246,"_L_",DV$1),Records!$C$2:$H$6601,1,FALSE)),"",VLOOKUP(CONCATENATE($A246,"_L_",DV$1),Records!$C$2:$H$6601,5,FALSE))</f>
        <v/>
      </c>
      <c r="DW246" s="33" t="str">
        <f>IF(ISERROR(VLOOKUP(CONCATENATE($A246,"_L_",DV$1),Records!$C$2:$H$6601,1,FALSE)),"",VLOOKUP(CONCATENATE($A246,"_L_",DV$1),Records!$C$2:$H$6601,6,FALSE))</f>
        <v/>
      </c>
      <c r="DX246" s="32" t="str">
        <f>IF(ISERROR(VLOOKUP(CONCATENATE($A246,"_L_",DY$1),Records!$C$2:$H$6601,1,FALSE)),"",VLOOKUP(CONCATENATE($A246,"_L_",DY$1),Records!$C$2:$H$6601,4,FALSE))</f>
        <v/>
      </c>
      <c r="DY246" s="7" t="str">
        <f>IF(ISERROR(VLOOKUP(CONCATENATE($A246,"_L_",DY$1),Records!$C$2:$H$6601,1,FALSE)),"",VLOOKUP(CONCATENATE($A246,"_L_",DY$1),Records!$C$2:$H$6601,5,FALSE))</f>
        <v/>
      </c>
      <c r="DZ246" s="33" t="str">
        <f>IF(ISERROR(VLOOKUP(CONCATENATE($A246,"_L_",DY$1),Records!$C$2:$H$6601,1,FALSE)),"",VLOOKUP(CONCATENATE($A246,"_L_",DY$1),Records!$C$2:$H$6601,6,FALSE))</f>
        <v/>
      </c>
      <c r="EA246" s="32" t="str">
        <f>IF(ISERROR(VLOOKUP(CONCATENATE($A246,"_L_",EB$1),Records!$C$2:$H$6601,1,FALSE)),"",VLOOKUP(CONCATENATE($A246,"_L_",EB$1),Records!$C$2:$H$6601,4,FALSE))</f>
        <v/>
      </c>
      <c r="EB246" s="7" t="str">
        <f>IF(ISERROR(VLOOKUP(CONCATENATE($A246,"_L_",EB$1),Records!$C$2:$H$6601,1,FALSE)),"",VLOOKUP(CONCATENATE($A246,"_L_",EB$1),Records!$C$2:$H$6601,5,FALSE))</f>
        <v/>
      </c>
      <c r="EC246" s="33" t="str">
        <f>IF(ISERROR(VLOOKUP(CONCATENATE($A246,"_L_",EB$1),Records!$C$2:$H$6601,1,FALSE)),"",VLOOKUP(CONCATENATE($A246,"_L_",EB$1),Records!$C$2:$H$6601,6,FALSE))</f>
        <v/>
      </c>
    </row>
    <row r="247" spans="1:133" ht="15.75" x14ac:dyDescent="0.25">
      <c r="A247" s="11">
        <v>42429</v>
      </c>
      <c r="B247" s="18" t="s">
        <v>82</v>
      </c>
      <c r="C247" s="18">
        <f t="shared" si="7"/>
        <v>36</v>
      </c>
      <c r="D247" s="22" t="s">
        <v>66</v>
      </c>
      <c r="E247" s="8" t="s">
        <v>71</v>
      </c>
      <c r="F247" s="62">
        <f t="shared" si="6"/>
        <v>0</v>
      </c>
      <c r="G247" s="62">
        <f>HomeCalc!F247</f>
        <v>0</v>
      </c>
      <c r="H247" s="32" t="str">
        <f>IF(ISERROR(VLOOKUP(CONCATENATE($A247,"_L_",I$1),Records!$C$2:$H$6601,1,FALSE)),"",VLOOKUP(CONCATENATE($A247,"_L_",I$1),Records!$C$2:$H$6601,4,FALSE))</f>
        <v/>
      </c>
      <c r="I247" s="7" t="str">
        <f>IF(ISERROR(VLOOKUP(CONCATENATE($A247,"_L_",I$1),Records!$C$2:$H$6601,1,FALSE)),"",VLOOKUP(CONCATENATE($A247,"_L_",I$1),Records!$C$2:$H$6601,5,FALSE))</f>
        <v/>
      </c>
      <c r="J247" s="33" t="str">
        <f>IF(ISERROR(VLOOKUP(CONCATENATE($A247,"_L_",I$1),Records!$C$2:$H$6601,1,FALSE)),"",VLOOKUP(CONCATENATE($A247,"_L_",I$1),Records!$C$2:$H$6601,6,FALSE))</f>
        <v/>
      </c>
      <c r="K247" s="32" t="str">
        <f>IF(ISERROR(VLOOKUP(CONCATENATE($A247,"_L_",L$1),Records!$C$2:$H$6601,1,FALSE)),"",VLOOKUP(CONCATENATE($A247,"_L_",L$1),Records!$C$2:$H$6601,4,FALSE))</f>
        <v/>
      </c>
      <c r="L247" s="7" t="str">
        <f>IF(ISERROR(VLOOKUP(CONCATENATE($A247,"_L_",L$1),Records!$C$2:$H$6601,1,FALSE)),"",VLOOKUP(CONCATENATE($A247,"_L_",L$1),Records!$C$2:$H$6601,5,FALSE))</f>
        <v/>
      </c>
      <c r="M247" s="33" t="str">
        <f>IF(ISERROR(VLOOKUP(CONCATENATE($A247,"_L_",L$1),Records!$C$2:$H$6601,1,FALSE)),"",VLOOKUP(CONCATENATE($A247,"_L_",L$1),Records!$C$2:$H$6601,6,FALSE))</f>
        <v/>
      </c>
      <c r="N247" s="32" t="str">
        <f>IF(ISERROR(VLOOKUP(CONCATENATE($A247,"_L_",O$1),Records!$C$2:$H$6601,1,FALSE)),"",VLOOKUP(CONCATENATE($A247,"_L_",O$1),Records!$C$2:$H$6601,4,FALSE))</f>
        <v/>
      </c>
      <c r="O247" s="7" t="str">
        <f>IF(ISERROR(VLOOKUP(CONCATENATE($A247,"_L_",O$1),Records!$C$2:$H$6601,1,FALSE)),"",VLOOKUP(CONCATENATE($A247,"_L_",O$1),Records!$C$2:$H$6601,5,FALSE))</f>
        <v/>
      </c>
      <c r="P247" s="33" t="str">
        <f>IF(ISERROR(VLOOKUP(CONCATENATE($A247,"_L_",O$1),Records!$C$2:$H$6601,1,FALSE)),"",VLOOKUP(CONCATENATE($A247,"_L_",O$1),Records!$C$2:$H$6601,6,FALSE))</f>
        <v/>
      </c>
      <c r="Q247" s="32" t="str">
        <f>IF(ISERROR(VLOOKUP(CONCATENATE($A247,"_L_",R$1),Records!$C$2:$H$6601,1,FALSE)),"",VLOOKUP(CONCATENATE($A247,"_L_",R$1),Records!$C$2:$H$6601,4,FALSE))</f>
        <v/>
      </c>
      <c r="R247" s="7" t="str">
        <f>IF(ISERROR(VLOOKUP(CONCATENATE($A247,"_L_",R$1),Records!$C$2:$H$6601,1,FALSE)),"",VLOOKUP(CONCATENATE($A247,"_L_",R$1),Records!$C$2:$H$6601,5,FALSE))</f>
        <v/>
      </c>
      <c r="S247" s="33" t="str">
        <f>IF(ISERROR(VLOOKUP(CONCATENATE($A247,"_L_",R$1),Records!$C$2:$H$6601,1,FALSE)),"",VLOOKUP(CONCATENATE($A247,"_L_",R$1),Records!$C$2:$H$6601,6,FALSE))</f>
        <v/>
      </c>
      <c r="T247" s="32" t="str">
        <f>IF(ISERROR(VLOOKUP(CONCATENATE($A247,"_L_",U$1),Records!$C$2:$H$6601,1,FALSE)),"",VLOOKUP(CONCATENATE($A247,"_L_",U$1),Records!$C$2:$H$6601,4,FALSE))</f>
        <v/>
      </c>
      <c r="U247" s="7" t="str">
        <f>IF(ISERROR(VLOOKUP(CONCATENATE($A247,"_L_",U$1),Records!$C$2:$H$6601,1,FALSE)),"",VLOOKUP(CONCATENATE($A247,"_L_",U$1),Records!$C$2:$H$6601,5,FALSE))</f>
        <v/>
      </c>
      <c r="V247" s="33" t="str">
        <f>IF(ISERROR(VLOOKUP(CONCATENATE($A247,"_L_",U$1),Records!$C$2:$H$6601,1,FALSE)),"",VLOOKUP(CONCATENATE($A247,"_L_",U$1),Records!$C$2:$H$6601,6,FALSE))</f>
        <v/>
      </c>
      <c r="W247" s="32" t="str">
        <f>IF(ISERROR(VLOOKUP(CONCATENATE($A247,"_L_",X$1),Records!$C$2:$H$6601,1,FALSE)),"",VLOOKUP(CONCATENATE($A247,"_L_",X$1),Records!$C$2:$H$6601,4,FALSE))</f>
        <v/>
      </c>
      <c r="X247" s="7" t="str">
        <f>IF(ISERROR(VLOOKUP(CONCATENATE($A247,"_L_",X$1),Records!$C$2:$H$6601,1,FALSE)),"",VLOOKUP(CONCATENATE($A247,"_L_",X$1),Records!$C$2:$H$6601,5,FALSE))</f>
        <v/>
      </c>
      <c r="Y247" s="33" t="str">
        <f>IF(ISERROR(VLOOKUP(CONCATENATE($A247,"_L_",X$1),Records!$C$2:$H$6601,1,FALSE)),"",VLOOKUP(CONCATENATE($A247,"_L_",X$1),Records!$C$2:$H$6601,6,FALSE))</f>
        <v/>
      </c>
      <c r="Z247" s="32" t="str">
        <f>IF(ISERROR(VLOOKUP(CONCATENATE($A247,"_L_",AA$1),Records!$C$2:$H$6601,1,FALSE)),"",VLOOKUP(CONCATENATE($A247,"_L_",AA$1),Records!$C$2:$H$6601,4,FALSE))</f>
        <v/>
      </c>
      <c r="AA247" s="7" t="str">
        <f>IF(ISERROR(VLOOKUP(CONCATENATE($A247,"_L_",AA$1),Records!$C$2:$H$6601,1,FALSE)),"",VLOOKUP(CONCATENATE($A247,"_L_",AA$1),Records!$C$2:$H$6601,5,FALSE))</f>
        <v/>
      </c>
      <c r="AB247" s="33" t="str">
        <f>IF(ISERROR(VLOOKUP(CONCATENATE($A247,"_L_",AA$1),Records!$C$2:$H$6601,1,FALSE)),"",VLOOKUP(CONCATENATE($A247,"_L_",AA$1),Records!$C$2:$H$6601,6,FALSE))</f>
        <v/>
      </c>
      <c r="AC247" s="32" t="str">
        <f>IF(ISERROR(VLOOKUP(CONCATENATE($A247,"_L_",AD$1),Records!$C$2:$H$6601,1,FALSE)),"",VLOOKUP(CONCATENATE($A247,"_L_",AD$1),Records!$C$2:$H$6601,4,FALSE))</f>
        <v/>
      </c>
      <c r="AD247" s="7" t="str">
        <f>IF(ISERROR(VLOOKUP(CONCATENATE($A247,"_L_",AD$1),Records!$C$2:$H$6601,1,FALSE)),"",VLOOKUP(CONCATENATE($A247,"_L_",AD$1),Records!$C$2:$H$6601,5,FALSE))</f>
        <v/>
      </c>
      <c r="AE247" s="33" t="str">
        <f>IF(ISERROR(VLOOKUP(CONCATENATE($A247,"_L_",AD$1),Records!$C$2:$H$6601,1,FALSE)),"",VLOOKUP(CONCATENATE($A247,"_L_",AD$1),Records!$C$2:$H$6601,6,FALSE))</f>
        <v/>
      </c>
      <c r="AF247" s="32" t="str">
        <f>IF(ISERROR(VLOOKUP(CONCATENATE($A247,"_L_",AG$1),Records!$C$2:$H$6601,1,FALSE)),"",VLOOKUP(CONCATENATE($A247,"_L_",AG$1),Records!$C$2:$H$6601,4,FALSE))</f>
        <v/>
      </c>
      <c r="AG247" s="7" t="str">
        <f>IF(ISERROR(VLOOKUP(CONCATENATE($A247,"_L_",AG$1),Records!$C$2:$H$6601,1,FALSE)),"",VLOOKUP(CONCATENATE($A247,"_L_",AG$1),Records!$C$2:$H$6601,5,FALSE))</f>
        <v/>
      </c>
      <c r="AH247" s="33" t="str">
        <f>IF(ISERROR(VLOOKUP(CONCATENATE($A247,"_L_",AG$1),Records!$C$2:$H$6601,1,FALSE)),"",VLOOKUP(CONCATENATE($A247,"_L_",AG$1),Records!$C$2:$H$6601,6,FALSE))</f>
        <v/>
      </c>
      <c r="AI247" s="32" t="str">
        <f>IF(ISERROR(VLOOKUP(CONCATENATE($A247,"_L_",AJ$1),Records!$C$2:$H$6601,1,FALSE)),"",VLOOKUP(CONCATENATE($A247,"_L_",AJ$1),Records!$C$2:$H$6601,4,FALSE))</f>
        <v/>
      </c>
      <c r="AJ247" s="7" t="str">
        <f>IF(ISERROR(VLOOKUP(CONCATENATE($A247,"_L_",AJ$1),Records!$C$2:$H$6601,1,FALSE)),"",VLOOKUP(CONCATENATE($A247,"_L_",AJ$1),Records!$C$2:$H$6601,5,FALSE))</f>
        <v/>
      </c>
      <c r="AK247" s="33" t="str">
        <f>IF(ISERROR(VLOOKUP(CONCATENATE($A247,"_L_",AJ$1),Records!$C$2:$H$6601,1,FALSE)),"",VLOOKUP(CONCATENATE($A247,"_L_",AJ$1),Records!$C$2:$H$6601,6,FALSE))</f>
        <v/>
      </c>
      <c r="AL247" s="32" t="str">
        <f>IF(ISERROR(VLOOKUP(CONCATENATE($A247,"_L_",AM$1),Records!$C$2:$H$6601,1,FALSE)),"",VLOOKUP(CONCATENATE($A247,"_L_",AM$1),Records!$C$2:$H$6601,4,FALSE))</f>
        <v/>
      </c>
      <c r="AM247" s="7" t="str">
        <f>IF(ISERROR(VLOOKUP(CONCATENATE($A247,"_L_",AM$1),Records!$C$2:$H$6601,1,FALSE)),"",VLOOKUP(CONCATENATE($A247,"_L_",AM$1),Records!$C$2:$H$6601,5,FALSE))</f>
        <v/>
      </c>
      <c r="AN247" s="33" t="str">
        <f>IF(ISERROR(VLOOKUP(CONCATENATE($A247,"_L_",AM$1),Records!$C$2:$H$6601,1,FALSE)),"",VLOOKUP(CONCATENATE($A247,"_L_",AM$1),Records!$C$2:$H$6601,6,FALSE))</f>
        <v/>
      </c>
      <c r="AO247" s="32" t="str">
        <f>IF(ISERROR(VLOOKUP(CONCATENATE($A247,"_L_",AP$1),Records!$C$2:$H$6601,1,FALSE)),"",VLOOKUP(CONCATENATE($A247,"_L_",AP$1),Records!$C$2:$H$6601,4,FALSE))</f>
        <v/>
      </c>
      <c r="AP247" s="7" t="str">
        <f>IF(ISERROR(VLOOKUP(CONCATENATE($A247,"_L_",AP$1),Records!$C$2:$H$6601,1,FALSE)),"",VLOOKUP(CONCATENATE($A247,"_L_",AP$1),Records!$C$2:$H$6601,5,FALSE))</f>
        <v/>
      </c>
      <c r="AQ247" s="33" t="str">
        <f>IF(ISERROR(VLOOKUP(CONCATENATE($A247,"_L_",AP$1),Records!$C$2:$H$6601,1,FALSE)),"",VLOOKUP(CONCATENATE($A247,"_L_",AP$1),Records!$C$2:$H$6601,6,FALSE))</f>
        <v/>
      </c>
      <c r="AR247" s="32" t="str">
        <f>IF(ISERROR(VLOOKUP(CONCATENATE($A247,"_L_",AS$1),Records!$C$2:$H$6601,1,FALSE)),"",VLOOKUP(CONCATENATE($A247,"_L_",AS$1),Records!$C$2:$H$6601,4,FALSE))</f>
        <v/>
      </c>
      <c r="AS247" s="7" t="str">
        <f>IF(ISERROR(VLOOKUP(CONCATENATE($A247,"_L_",AS$1),Records!$C$2:$H$6601,1,FALSE)),"",VLOOKUP(CONCATENATE($A247,"_L_",AS$1),Records!$C$2:$H$6601,5,FALSE))</f>
        <v/>
      </c>
      <c r="AT247" s="33" t="str">
        <f>IF(ISERROR(VLOOKUP(CONCATENATE($A247,"_L_",AS$1),Records!$C$2:$H$6601,1,FALSE)),"",VLOOKUP(CONCATENATE($A247,"_L_",AS$1),Records!$C$2:$H$6601,6,FALSE))</f>
        <v/>
      </c>
      <c r="AU247" s="32" t="str">
        <f>IF(ISERROR(VLOOKUP(CONCATENATE($A247,"_L_",AV$1),Records!$C$2:$H$6601,1,FALSE)),"",VLOOKUP(CONCATENATE($A247,"_L_",AV$1),Records!$C$2:$H$6601,4,FALSE))</f>
        <v/>
      </c>
      <c r="AV247" s="7" t="str">
        <f>IF(ISERROR(VLOOKUP(CONCATENATE($A247,"_L_",AV$1),Records!$C$2:$H$6601,1,FALSE)),"",VLOOKUP(CONCATENATE($A247,"_L_",AV$1),Records!$C$2:$H$6601,5,FALSE))</f>
        <v/>
      </c>
      <c r="AW247" s="33" t="str">
        <f>IF(ISERROR(VLOOKUP(CONCATENATE($A247,"_L_",AV$1),Records!$C$2:$H$6601,1,FALSE)),"",VLOOKUP(CONCATENATE($A247,"_L_",AV$1),Records!$C$2:$H$6601,6,FALSE))</f>
        <v/>
      </c>
      <c r="AX247" s="32" t="str">
        <f>IF(ISERROR(VLOOKUP(CONCATENATE($A247,"_L_",AY$1),Records!$C$2:$H$6601,1,FALSE)),"",VLOOKUP(CONCATENATE($A247,"_L_",AY$1),Records!$C$2:$H$6601,4,FALSE))</f>
        <v/>
      </c>
      <c r="AY247" s="7" t="str">
        <f>IF(ISERROR(VLOOKUP(CONCATENATE($A247,"_L_",AY$1),Records!$C$2:$H$6601,1,FALSE)),"",VLOOKUP(CONCATENATE($A247,"_L_",AY$1),Records!$C$2:$H$6601,5,FALSE))</f>
        <v/>
      </c>
      <c r="AZ247" s="33" t="str">
        <f>IF(ISERROR(VLOOKUP(CONCATENATE($A247,"_L_",AY$1),Records!$C$2:$H$6601,1,FALSE)),"",VLOOKUP(CONCATENATE($A247,"_L_",AY$1),Records!$C$2:$H$6601,6,FALSE))</f>
        <v/>
      </c>
      <c r="BA247" s="32" t="str">
        <f>IF(ISERROR(VLOOKUP(CONCATENATE($A247,"_L_",BB$1),Records!$C$2:$H$6601,1,FALSE)),"",VLOOKUP(CONCATENATE($A247,"_L_",BB$1),Records!$C$2:$H$6601,4,FALSE))</f>
        <v/>
      </c>
      <c r="BB247" s="7" t="str">
        <f>IF(ISERROR(VLOOKUP(CONCATENATE($A247,"_L_",BB$1),Records!$C$2:$H$6601,1,FALSE)),"",VLOOKUP(CONCATENATE($A247,"_L_",BB$1),Records!$C$2:$H$6601,5,FALSE))</f>
        <v/>
      </c>
      <c r="BC247" s="33" t="str">
        <f>IF(ISERROR(VLOOKUP(CONCATENATE($A247,"_L_",BB$1),Records!$C$2:$H$6601,1,FALSE)),"",VLOOKUP(CONCATENATE($A247,"_L_",BB$1),Records!$C$2:$H$6601,6,FALSE))</f>
        <v/>
      </c>
      <c r="BD247" s="32" t="str">
        <f>IF(ISERROR(VLOOKUP(CONCATENATE($A247,"_L_",BE$1),Records!$C$2:$H$6601,1,FALSE)),"",VLOOKUP(CONCATENATE($A247,"_L_",BE$1),Records!$C$2:$H$6601,4,FALSE))</f>
        <v/>
      </c>
      <c r="BE247" s="7" t="str">
        <f>IF(ISERROR(VLOOKUP(CONCATENATE($A247,"_L_",BE$1),Records!$C$2:$H$6601,1,FALSE)),"",VLOOKUP(CONCATENATE($A247,"_L_",BE$1),Records!$C$2:$H$6601,5,FALSE))</f>
        <v/>
      </c>
      <c r="BF247" s="33" t="str">
        <f>IF(ISERROR(VLOOKUP(CONCATENATE($A247,"_L_",BE$1),Records!$C$2:$H$6601,1,FALSE)),"",VLOOKUP(CONCATENATE($A247,"_L_",BE$1),Records!$C$2:$H$6601,6,FALSE))</f>
        <v/>
      </c>
      <c r="BG247" s="32" t="str">
        <f>IF(ISERROR(VLOOKUP(CONCATENATE($A247,"_L_",BH$1),Records!$C$2:$H$6601,1,FALSE)),"",VLOOKUP(CONCATENATE($A247,"_L_",BH$1),Records!$C$2:$H$6601,4,FALSE))</f>
        <v/>
      </c>
      <c r="BH247" s="7" t="str">
        <f>IF(ISERROR(VLOOKUP(CONCATENATE($A247,"_L_",BH$1),Records!$C$2:$H$6601,1,FALSE)),"",VLOOKUP(CONCATENATE($A247,"_L_",BH$1),Records!$C$2:$H$6601,5,FALSE))</f>
        <v/>
      </c>
      <c r="BI247" s="33" t="str">
        <f>IF(ISERROR(VLOOKUP(CONCATENATE($A247,"_L_",BH$1),Records!$C$2:$H$6601,1,FALSE)),"",VLOOKUP(CONCATENATE($A247,"_L_",BH$1),Records!$C$2:$H$6601,6,FALSE))</f>
        <v/>
      </c>
      <c r="BJ247" s="32" t="str">
        <f>IF(ISERROR(VLOOKUP(CONCATENATE($A247,"_L_",BK$1),Records!$C$2:$H$6601,1,FALSE)),"",VLOOKUP(CONCATENATE($A247,"_L_",BK$1),Records!$C$2:$H$6601,4,FALSE))</f>
        <v/>
      </c>
      <c r="BK247" s="7" t="str">
        <f>IF(ISERROR(VLOOKUP(CONCATENATE($A247,"_L_",BK$1),Records!$C$2:$H$6601,1,FALSE)),"",VLOOKUP(CONCATENATE($A247,"_L_",BK$1),Records!$C$2:$H$6601,5,FALSE))</f>
        <v/>
      </c>
      <c r="BL247" s="33" t="str">
        <f>IF(ISERROR(VLOOKUP(CONCATENATE($A247,"_L_",BK$1),Records!$C$2:$H$6601,1,FALSE)),"",VLOOKUP(CONCATENATE($A247,"_L_",BK$1),Records!$C$2:$H$6601,6,FALSE))</f>
        <v/>
      </c>
      <c r="BM247" s="32" t="str">
        <f>IF(ISERROR(VLOOKUP(CONCATENATE($A247,"_L_",BN$1),Records!$C$2:$H$6601,1,FALSE)),"",VLOOKUP(CONCATENATE($A247,"_L_",BN$1),Records!$C$2:$H$6601,4,FALSE))</f>
        <v/>
      </c>
      <c r="BN247" s="7" t="str">
        <f>IF(ISERROR(VLOOKUP(CONCATENATE($A247,"_L_",BN$1),Records!$C$2:$H$6601,1,FALSE)),"",VLOOKUP(CONCATENATE($A247,"_L_",BN$1),Records!$C$2:$H$6601,5,FALSE))</f>
        <v/>
      </c>
      <c r="BO247" s="33" t="str">
        <f>IF(ISERROR(VLOOKUP(CONCATENATE($A247,"_L_",BN$1),Records!$C$2:$H$6601,1,FALSE)),"",VLOOKUP(CONCATENATE($A247,"_L_",BN$1),Records!$C$2:$H$6601,6,FALSE))</f>
        <v/>
      </c>
      <c r="BP247" s="32" t="str">
        <f>IF(ISERROR(VLOOKUP(CONCATENATE($A247,"_L_",BQ$1),Records!$C$2:$H$6601,1,FALSE)),"",VLOOKUP(CONCATENATE($A247,"_L_",BQ$1),Records!$C$2:$H$6601,4,FALSE))</f>
        <v/>
      </c>
      <c r="BQ247" s="7" t="str">
        <f>IF(ISERROR(VLOOKUP(CONCATENATE($A247,"_L_",BQ$1),Records!$C$2:$H$6601,1,FALSE)),"",VLOOKUP(CONCATENATE($A247,"_L_",BQ$1),Records!$C$2:$H$6601,5,FALSE))</f>
        <v/>
      </c>
      <c r="BR247" s="33" t="str">
        <f>IF(ISERROR(VLOOKUP(CONCATENATE($A247,"_L_",BQ$1),Records!$C$2:$H$6601,1,FALSE)),"",VLOOKUP(CONCATENATE($A247,"_L_",BQ$1),Records!$C$2:$H$6601,6,FALSE))</f>
        <v/>
      </c>
      <c r="BS247" s="32" t="str">
        <f>IF(ISERROR(VLOOKUP(CONCATENATE($A247,"_L_",BT$1),Records!$C$2:$H$6601,1,FALSE)),"",VLOOKUP(CONCATENATE($A247,"_L_",BT$1),Records!$C$2:$H$6601,4,FALSE))</f>
        <v/>
      </c>
      <c r="BT247" s="7" t="str">
        <f>IF(ISERROR(VLOOKUP(CONCATENATE($A247,"_L_",BT$1),Records!$C$2:$H$6601,1,FALSE)),"",VLOOKUP(CONCATENATE($A247,"_L_",BT$1),Records!$C$2:$H$6601,5,FALSE))</f>
        <v/>
      </c>
      <c r="BU247" s="33" t="str">
        <f>IF(ISERROR(VLOOKUP(CONCATENATE($A247,"_L_",BT$1),Records!$C$2:$H$6601,1,FALSE)),"",VLOOKUP(CONCATENATE($A247,"_L_",BT$1),Records!$C$2:$H$6601,6,FALSE))</f>
        <v/>
      </c>
      <c r="BV247" s="32" t="str">
        <f>IF(ISERROR(VLOOKUP(CONCATENATE($A247,"_L_",BW$1),Records!$C$2:$H$6601,1,FALSE)),"",VLOOKUP(CONCATENATE($A247,"_L_",BW$1),Records!$C$2:$H$6601,4,FALSE))</f>
        <v/>
      </c>
      <c r="BW247" s="7" t="str">
        <f>IF(ISERROR(VLOOKUP(CONCATENATE($A247,"_L_",BW$1),Records!$C$2:$H$6601,1,FALSE)),"",VLOOKUP(CONCATENATE($A247,"_L_",BW$1),Records!$C$2:$H$6601,5,FALSE))</f>
        <v/>
      </c>
      <c r="BX247" s="33" t="str">
        <f>IF(ISERROR(VLOOKUP(CONCATENATE($A247,"_L_",BW$1),Records!$C$2:$H$6601,1,FALSE)),"",VLOOKUP(CONCATENATE($A247,"_L_",BW$1),Records!$C$2:$H$6601,6,FALSE))</f>
        <v/>
      </c>
      <c r="BY247" s="32" t="str">
        <f>IF(ISERROR(VLOOKUP(CONCATENATE($A247,"_L_",BZ$1),Records!$C$2:$H$6601,1,FALSE)),"",VLOOKUP(CONCATENATE($A247,"_L_",BZ$1),Records!$C$2:$H$6601,4,FALSE))</f>
        <v/>
      </c>
      <c r="BZ247" s="7" t="str">
        <f>IF(ISERROR(VLOOKUP(CONCATENATE($A247,"_L_",BZ$1),Records!$C$2:$H$6601,1,FALSE)),"",VLOOKUP(CONCATENATE($A247,"_L_",BZ$1),Records!$C$2:$H$6601,5,FALSE))</f>
        <v/>
      </c>
      <c r="CA247" s="33" t="str">
        <f>IF(ISERROR(VLOOKUP(CONCATENATE($A247,"_L_",BZ$1),Records!$C$2:$H$6601,1,FALSE)),"",VLOOKUP(CONCATENATE($A247,"_L_",BZ$1),Records!$C$2:$H$6601,6,FALSE))</f>
        <v/>
      </c>
      <c r="CB247" s="32" t="str">
        <f>IF(ISERROR(VLOOKUP(CONCATENATE($A247,"_L_",CC$1),Records!$C$2:$H$6601,1,FALSE)),"",VLOOKUP(CONCATENATE($A247,"_L_",CC$1),Records!$C$2:$H$6601,4,FALSE))</f>
        <v/>
      </c>
      <c r="CC247" s="7" t="str">
        <f>IF(ISERROR(VLOOKUP(CONCATENATE($A247,"_L_",CC$1),Records!$C$2:$H$6601,1,FALSE)),"",VLOOKUP(CONCATENATE($A247,"_L_",CC$1),Records!$C$2:$H$6601,5,FALSE))</f>
        <v/>
      </c>
      <c r="CD247" s="33" t="str">
        <f>IF(ISERROR(VLOOKUP(CONCATENATE($A247,"_L_",CC$1),Records!$C$2:$H$6601,1,FALSE)),"",VLOOKUP(CONCATENATE($A247,"_L_",CC$1),Records!$C$2:$H$6601,6,FALSE))</f>
        <v/>
      </c>
      <c r="CE247" s="32" t="str">
        <f>IF(ISERROR(VLOOKUP(CONCATENATE($A247,"_L_",CF$1),Records!$C$2:$H$6601,1,FALSE)),"",VLOOKUP(CONCATENATE($A247,"_L_",CF$1),Records!$C$2:$H$6601,4,FALSE))</f>
        <v/>
      </c>
      <c r="CF247" s="7" t="str">
        <f>IF(ISERROR(VLOOKUP(CONCATENATE($A247,"_L_",CF$1),Records!$C$2:$H$6601,1,FALSE)),"",VLOOKUP(CONCATENATE($A247,"_L_",CF$1),Records!$C$2:$H$6601,5,FALSE))</f>
        <v/>
      </c>
      <c r="CG247" s="33" t="str">
        <f>IF(ISERROR(VLOOKUP(CONCATENATE($A247,"_L_",CF$1),Records!$C$2:$H$6601,1,FALSE)),"",VLOOKUP(CONCATENATE($A247,"_L_",CF$1),Records!$C$2:$H$6601,6,FALSE))</f>
        <v/>
      </c>
      <c r="CH247" s="32" t="str">
        <f>IF(ISERROR(VLOOKUP(CONCATENATE($A247,"_L_",CI$1),Records!$C$2:$H$6601,1,FALSE)),"",VLOOKUP(CONCATENATE($A247,"_L_",CI$1),Records!$C$2:$H$6601,4,FALSE))</f>
        <v/>
      </c>
      <c r="CI247" s="7" t="str">
        <f>IF(ISERROR(VLOOKUP(CONCATENATE($A247,"_L_",CI$1),Records!$C$2:$H$6601,1,FALSE)),"",VLOOKUP(CONCATENATE($A247,"_L_",CI$1),Records!$C$2:$H$6601,5,FALSE))</f>
        <v/>
      </c>
      <c r="CJ247" s="33" t="str">
        <f>IF(ISERROR(VLOOKUP(CONCATENATE($A247,"_L_",CI$1),Records!$C$2:$H$6601,1,FALSE)),"",VLOOKUP(CONCATENATE($A247,"_L_",CI$1),Records!$C$2:$H$6601,6,FALSE))</f>
        <v/>
      </c>
      <c r="CK247" s="32" t="str">
        <f>IF(ISERROR(VLOOKUP(CONCATENATE($A247,"_L_",CL$1),Records!$C$2:$H$6601,1,FALSE)),"",VLOOKUP(CONCATENATE($A247,"_L_",CL$1),Records!$C$2:$H$6601,4,FALSE))</f>
        <v/>
      </c>
      <c r="CL247" s="7" t="str">
        <f>IF(ISERROR(VLOOKUP(CONCATENATE($A247,"_L_",CL$1),Records!$C$2:$H$6601,1,FALSE)),"",VLOOKUP(CONCATENATE($A247,"_L_",CL$1),Records!$C$2:$H$6601,5,FALSE))</f>
        <v/>
      </c>
      <c r="CM247" s="33" t="str">
        <f>IF(ISERROR(VLOOKUP(CONCATENATE($A247,"_L_",CL$1),Records!$C$2:$H$6601,1,FALSE)),"",VLOOKUP(CONCATENATE($A247,"_L_",CL$1),Records!$C$2:$H$6601,6,FALSE))</f>
        <v/>
      </c>
      <c r="CN247" s="32" t="str">
        <f>IF(ISERROR(VLOOKUP(CONCATENATE($A247,"_L_",CO$1),Records!$C$2:$H$6601,1,FALSE)),"",VLOOKUP(CONCATENATE($A247,"_L_",CO$1),Records!$C$2:$H$6601,4,FALSE))</f>
        <v/>
      </c>
      <c r="CO247" s="7" t="str">
        <f>IF(ISERROR(VLOOKUP(CONCATENATE($A247,"_L_",CO$1),Records!$C$2:$H$6601,1,FALSE)),"",VLOOKUP(CONCATENATE($A247,"_L_",CO$1),Records!$C$2:$H$6601,5,FALSE))</f>
        <v/>
      </c>
      <c r="CP247" s="33" t="str">
        <f>IF(ISERROR(VLOOKUP(CONCATENATE($A247,"_L_",CO$1),Records!$C$2:$H$6601,1,FALSE)),"",VLOOKUP(CONCATENATE($A247,"_L_",CO$1),Records!$C$2:$H$6601,6,FALSE))</f>
        <v/>
      </c>
      <c r="CQ247" s="32" t="str">
        <f>IF(ISERROR(VLOOKUP(CONCATENATE($A247,"_L_",CR$1),Records!$C$2:$H$6601,1,FALSE)),"",VLOOKUP(CONCATENATE($A247,"_L_",CR$1),Records!$C$2:$H$6601,4,FALSE))</f>
        <v/>
      </c>
      <c r="CR247" s="7" t="str">
        <f>IF(ISERROR(VLOOKUP(CONCATENATE($A247,"_L_",CR$1),Records!$C$2:$H$6601,1,FALSE)),"",VLOOKUP(CONCATENATE($A247,"_L_",CR$1),Records!$C$2:$H$6601,5,FALSE))</f>
        <v/>
      </c>
      <c r="CS247" s="33" t="str">
        <f>IF(ISERROR(VLOOKUP(CONCATENATE($A247,"_L_",CR$1),Records!$C$2:$H$6601,1,FALSE)),"",VLOOKUP(CONCATENATE($A247,"_L_",CR$1),Records!$C$2:$H$6601,6,FALSE))</f>
        <v/>
      </c>
      <c r="CT247" s="32" t="str">
        <f>IF(ISERROR(VLOOKUP(CONCATENATE($A247,"_L_",CU$1),Records!$C$2:$H$6601,1,FALSE)),"",VLOOKUP(CONCATENATE($A247,"_L_",CU$1),Records!$C$2:$H$6601,4,FALSE))</f>
        <v/>
      </c>
      <c r="CU247" s="7" t="str">
        <f>IF(ISERROR(VLOOKUP(CONCATENATE($A247,"_L_",CU$1),Records!$C$2:$H$6601,1,FALSE)),"",VLOOKUP(CONCATENATE($A247,"_L_",CU$1),Records!$C$2:$H$6601,5,FALSE))</f>
        <v/>
      </c>
      <c r="CV247" s="33" t="str">
        <f>IF(ISERROR(VLOOKUP(CONCATENATE($A247,"_L_",CU$1),Records!$C$2:$H$6601,1,FALSE)),"",VLOOKUP(CONCATENATE($A247,"_L_",CU$1),Records!$C$2:$H$6601,6,FALSE))</f>
        <v/>
      </c>
      <c r="CW247" s="32" t="str">
        <f>IF(ISERROR(VLOOKUP(CONCATENATE($A247,"_L_",CX$1),Records!$C$2:$H$6601,1,FALSE)),"",VLOOKUP(CONCATENATE($A247,"_L_",CX$1),Records!$C$2:$H$6601,4,FALSE))</f>
        <v/>
      </c>
      <c r="CX247" s="7" t="str">
        <f>IF(ISERROR(VLOOKUP(CONCATENATE($A247,"_L_",CX$1),Records!$C$2:$H$6601,1,FALSE)),"",VLOOKUP(CONCATENATE($A247,"_L_",CX$1),Records!$C$2:$H$6601,5,FALSE))</f>
        <v/>
      </c>
      <c r="CY247" s="33" t="str">
        <f>IF(ISERROR(VLOOKUP(CONCATENATE($A247,"_L_",CX$1),Records!$C$2:$H$6601,1,FALSE)),"",VLOOKUP(CONCATENATE($A247,"_L_",CX$1),Records!$C$2:$H$6601,6,FALSE))</f>
        <v/>
      </c>
      <c r="CZ247" s="32" t="str">
        <f>IF(ISERROR(VLOOKUP(CONCATENATE($A247,"_L_",DA$1),Records!$C$2:$H$6601,1,FALSE)),"",VLOOKUP(CONCATENATE($A247,"_L_",DA$1),Records!$C$2:$H$6601,4,FALSE))</f>
        <v/>
      </c>
      <c r="DA247" s="7" t="str">
        <f>IF(ISERROR(VLOOKUP(CONCATENATE($A247,"_L_",DA$1),Records!$C$2:$H$6601,1,FALSE)),"",VLOOKUP(CONCATENATE($A247,"_L_",DA$1),Records!$C$2:$H$6601,5,FALSE))</f>
        <v/>
      </c>
      <c r="DB247" s="33" t="str">
        <f>IF(ISERROR(VLOOKUP(CONCATENATE($A247,"_L_",DA$1),Records!$C$2:$H$6601,1,FALSE)),"",VLOOKUP(CONCATENATE($A247,"_L_",DA$1),Records!$C$2:$H$6601,6,FALSE))</f>
        <v/>
      </c>
      <c r="DC247" s="32" t="str">
        <f>IF(ISERROR(VLOOKUP(CONCATENATE($A247,"_L_",DD$1),Records!$C$2:$H$6601,1,FALSE)),"",VLOOKUP(CONCATENATE($A247,"_L_",DD$1),Records!$C$2:$H$6601,4,FALSE))</f>
        <v/>
      </c>
      <c r="DD247" s="7" t="str">
        <f>IF(ISERROR(VLOOKUP(CONCATENATE($A247,"_L_",DD$1),Records!$C$2:$H$6601,1,FALSE)),"",VLOOKUP(CONCATENATE($A247,"_L_",DD$1),Records!$C$2:$H$6601,5,FALSE))</f>
        <v/>
      </c>
      <c r="DE247" s="33" t="str">
        <f>IF(ISERROR(VLOOKUP(CONCATENATE($A247,"_L_",DD$1),Records!$C$2:$H$6601,1,FALSE)),"",VLOOKUP(CONCATENATE($A247,"_L_",DD$1),Records!$C$2:$H$6601,6,FALSE))</f>
        <v/>
      </c>
      <c r="DF247" s="32" t="str">
        <f>IF(ISERROR(VLOOKUP(CONCATENATE($A247,"_L_",DG$1),Records!$C$2:$H$6601,1,FALSE)),"",VLOOKUP(CONCATENATE($A247,"_L_",DG$1),Records!$C$2:$H$6601,4,FALSE))</f>
        <v/>
      </c>
      <c r="DG247" s="7" t="str">
        <f>IF(ISERROR(VLOOKUP(CONCATENATE($A247,"_L_",DG$1),Records!$C$2:$H$6601,1,FALSE)),"",VLOOKUP(CONCATENATE($A247,"_L_",DG$1),Records!$C$2:$H$6601,5,FALSE))</f>
        <v/>
      </c>
      <c r="DH247" s="33" t="str">
        <f>IF(ISERROR(VLOOKUP(CONCATENATE($A247,"_L_",DG$1),Records!$C$2:$H$6601,1,FALSE)),"",VLOOKUP(CONCATENATE($A247,"_L_",DG$1),Records!$C$2:$H$6601,6,FALSE))</f>
        <v/>
      </c>
      <c r="DI247" s="32" t="str">
        <f>IF(ISERROR(VLOOKUP(CONCATENATE($A247,"_L_",DJ$1),Records!$C$2:$H$6601,1,FALSE)),"",VLOOKUP(CONCATENATE($A247,"_L_",DJ$1),Records!$C$2:$H$6601,4,FALSE))</f>
        <v/>
      </c>
      <c r="DJ247" s="7" t="str">
        <f>IF(ISERROR(VLOOKUP(CONCATENATE($A247,"_L_",DJ$1),Records!$C$2:$H$6601,1,FALSE)),"",VLOOKUP(CONCATENATE($A247,"_L_",DJ$1),Records!$C$2:$H$6601,5,FALSE))</f>
        <v/>
      </c>
      <c r="DK247" s="33" t="str">
        <f>IF(ISERROR(VLOOKUP(CONCATENATE($A247,"_L_",DJ$1),Records!$C$2:$H$6601,1,FALSE)),"",VLOOKUP(CONCATENATE($A247,"_L_",DJ$1),Records!$C$2:$H$6601,6,FALSE))</f>
        <v/>
      </c>
      <c r="DL247" s="32" t="str">
        <f>IF(ISERROR(VLOOKUP(CONCATENATE($A247,"_L_",DM$1),Records!$C$2:$H$6601,1,FALSE)),"",VLOOKUP(CONCATENATE($A247,"_L_",DM$1),Records!$C$2:$H$6601,4,FALSE))</f>
        <v/>
      </c>
      <c r="DM247" s="7" t="str">
        <f>IF(ISERROR(VLOOKUP(CONCATENATE($A247,"_L_",DM$1),Records!$C$2:$H$6601,1,FALSE)),"",VLOOKUP(CONCATENATE($A247,"_L_",DM$1),Records!$C$2:$H$6601,5,FALSE))</f>
        <v/>
      </c>
      <c r="DN247" s="33" t="str">
        <f>IF(ISERROR(VLOOKUP(CONCATENATE($A247,"_L_",DM$1),Records!$C$2:$H$6601,1,FALSE)),"",VLOOKUP(CONCATENATE($A247,"_L_",DM$1),Records!$C$2:$H$6601,6,FALSE))</f>
        <v/>
      </c>
      <c r="DO247" s="32" t="str">
        <f>IF(ISERROR(VLOOKUP(CONCATENATE($A247,"_L_",DP$1),Records!$C$2:$H$6601,1,FALSE)),"",VLOOKUP(CONCATENATE($A247,"_L_",DP$1),Records!$C$2:$H$6601,4,FALSE))</f>
        <v/>
      </c>
      <c r="DP247" s="7" t="str">
        <f>IF(ISERROR(VLOOKUP(CONCATENATE($A247,"_L_",DP$1),Records!$C$2:$H$6601,1,FALSE)),"",VLOOKUP(CONCATENATE($A247,"_L_",DP$1),Records!$C$2:$H$6601,5,FALSE))</f>
        <v/>
      </c>
      <c r="DQ247" s="33" t="str">
        <f>IF(ISERROR(VLOOKUP(CONCATENATE($A247,"_L_",DP$1),Records!$C$2:$H$6601,1,FALSE)),"",VLOOKUP(CONCATENATE($A247,"_L_",DP$1),Records!$C$2:$H$6601,6,FALSE))</f>
        <v/>
      </c>
      <c r="DR247" s="32" t="str">
        <f>IF(ISERROR(VLOOKUP(CONCATENATE($A247,"_L_",DS$1),Records!$C$2:$H$6601,1,FALSE)),"",VLOOKUP(CONCATENATE($A247,"_L_",DS$1),Records!$C$2:$H$6601,4,FALSE))</f>
        <v/>
      </c>
      <c r="DS247" s="7" t="str">
        <f>IF(ISERROR(VLOOKUP(CONCATENATE($A247,"_L_",DS$1),Records!$C$2:$H$6601,1,FALSE)),"",VLOOKUP(CONCATENATE($A247,"_L_",DS$1),Records!$C$2:$H$6601,5,FALSE))</f>
        <v/>
      </c>
      <c r="DT247" s="33" t="str">
        <f>IF(ISERROR(VLOOKUP(CONCATENATE($A247,"_L_",DS$1),Records!$C$2:$H$6601,1,FALSE)),"",VLOOKUP(CONCATENATE($A247,"_L_",DS$1),Records!$C$2:$H$6601,6,FALSE))</f>
        <v/>
      </c>
      <c r="DU247" s="32" t="str">
        <f>IF(ISERROR(VLOOKUP(CONCATENATE($A247,"_L_",DV$1),Records!$C$2:$H$6601,1,FALSE)),"",VLOOKUP(CONCATENATE($A247,"_L_",DV$1),Records!$C$2:$H$6601,4,FALSE))</f>
        <v/>
      </c>
      <c r="DV247" s="7" t="str">
        <f>IF(ISERROR(VLOOKUP(CONCATENATE($A247,"_L_",DV$1),Records!$C$2:$H$6601,1,FALSE)),"",VLOOKUP(CONCATENATE($A247,"_L_",DV$1),Records!$C$2:$H$6601,5,FALSE))</f>
        <v/>
      </c>
      <c r="DW247" s="33" t="str">
        <f>IF(ISERROR(VLOOKUP(CONCATENATE($A247,"_L_",DV$1),Records!$C$2:$H$6601,1,FALSE)),"",VLOOKUP(CONCATENATE($A247,"_L_",DV$1),Records!$C$2:$H$6601,6,FALSE))</f>
        <v/>
      </c>
      <c r="DX247" s="32" t="str">
        <f>IF(ISERROR(VLOOKUP(CONCATENATE($A247,"_L_",DY$1),Records!$C$2:$H$6601,1,FALSE)),"",VLOOKUP(CONCATENATE($A247,"_L_",DY$1),Records!$C$2:$H$6601,4,FALSE))</f>
        <v/>
      </c>
      <c r="DY247" s="7" t="str">
        <f>IF(ISERROR(VLOOKUP(CONCATENATE($A247,"_L_",DY$1),Records!$C$2:$H$6601,1,FALSE)),"",VLOOKUP(CONCATENATE($A247,"_L_",DY$1),Records!$C$2:$H$6601,5,FALSE))</f>
        <v/>
      </c>
      <c r="DZ247" s="33" t="str">
        <f>IF(ISERROR(VLOOKUP(CONCATENATE($A247,"_L_",DY$1),Records!$C$2:$H$6601,1,FALSE)),"",VLOOKUP(CONCATENATE($A247,"_L_",DY$1),Records!$C$2:$H$6601,6,FALSE))</f>
        <v/>
      </c>
      <c r="EA247" s="32" t="str">
        <f>IF(ISERROR(VLOOKUP(CONCATENATE($A247,"_L_",EB$1),Records!$C$2:$H$6601,1,FALSE)),"",VLOOKUP(CONCATENATE($A247,"_L_",EB$1),Records!$C$2:$H$6601,4,FALSE))</f>
        <v/>
      </c>
      <c r="EB247" s="7" t="str">
        <f>IF(ISERROR(VLOOKUP(CONCATENATE($A247,"_L_",EB$1),Records!$C$2:$H$6601,1,FALSE)),"",VLOOKUP(CONCATENATE($A247,"_L_",EB$1),Records!$C$2:$H$6601,5,FALSE))</f>
        <v/>
      </c>
      <c r="EC247" s="33" t="str">
        <f>IF(ISERROR(VLOOKUP(CONCATENATE($A247,"_L_",EB$1),Records!$C$2:$H$6601,1,FALSE)),"",VLOOKUP(CONCATENATE($A247,"_L_",EB$1),Records!$C$2:$H$6601,6,FALSE))</f>
        <v/>
      </c>
    </row>
    <row r="248" spans="1:133" ht="15.75" x14ac:dyDescent="0.25">
      <c r="A248" s="11">
        <v>42430</v>
      </c>
      <c r="B248" s="15" t="s">
        <v>83</v>
      </c>
      <c r="C248" s="18">
        <f t="shared" si="7"/>
        <v>36</v>
      </c>
      <c r="D248" s="23" t="s">
        <v>67</v>
      </c>
      <c r="E248" s="8" t="s">
        <v>71</v>
      </c>
      <c r="F248" s="62">
        <f t="shared" si="6"/>
        <v>0</v>
      </c>
      <c r="G248" s="62">
        <f>HomeCalc!F248</f>
        <v>0</v>
      </c>
      <c r="H248" s="32" t="str">
        <f>IF(ISERROR(VLOOKUP(CONCATENATE($A248,"_L_",I$1),Records!$C$2:$H$6601,1,FALSE)),"",VLOOKUP(CONCATENATE($A248,"_L_",I$1),Records!$C$2:$H$6601,4,FALSE))</f>
        <v/>
      </c>
      <c r="I248" s="7" t="str">
        <f>IF(ISERROR(VLOOKUP(CONCATENATE($A248,"_L_",I$1),Records!$C$2:$H$6601,1,FALSE)),"",VLOOKUP(CONCATENATE($A248,"_L_",I$1),Records!$C$2:$H$6601,5,FALSE))</f>
        <v/>
      </c>
      <c r="J248" s="33" t="str">
        <f>IF(ISERROR(VLOOKUP(CONCATENATE($A248,"_L_",I$1),Records!$C$2:$H$6601,1,FALSE)),"",VLOOKUP(CONCATENATE($A248,"_L_",I$1),Records!$C$2:$H$6601,6,FALSE))</f>
        <v/>
      </c>
      <c r="K248" s="32" t="str">
        <f>IF(ISERROR(VLOOKUP(CONCATENATE($A248,"_L_",L$1),Records!$C$2:$H$6601,1,FALSE)),"",VLOOKUP(CONCATENATE($A248,"_L_",L$1),Records!$C$2:$H$6601,4,FALSE))</f>
        <v/>
      </c>
      <c r="L248" s="7" t="str">
        <f>IF(ISERROR(VLOOKUP(CONCATENATE($A248,"_L_",L$1),Records!$C$2:$H$6601,1,FALSE)),"",VLOOKUP(CONCATENATE($A248,"_L_",L$1),Records!$C$2:$H$6601,5,FALSE))</f>
        <v/>
      </c>
      <c r="M248" s="33" t="str">
        <f>IF(ISERROR(VLOOKUP(CONCATENATE($A248,"_L_",L$1),Records!$C$2:$H$6601,1,FALSE)),"",VLOOKUP(CONCATENATE($A248,"_L_",L$1),Records!$C$2:$H$6601,6,FALSE))</f>
        <v/>
      </c>
      <c r="N248" s="32" t="str">
        <f>IF(ISERROR(VLOOKUP(CONCATENATE($A248,"_L_",O$1),Records!$C$2:$H$6601,1,FALSE)),"",VLOOKUP(CONCATENATE($A248,"_L_",O$1),Records!$C$2:$H$6601,4,FALSE))</f>
        <v/>
      </c>
      <c r="O248" s="7" t="str">
        <f>IF(ISERROR(VLOOKUP(CONCATENATE($A248,"_L_",O$1),Records!$C$2:$H$6601,1,FALSE)),"",VLOOKUP(CONCATENATE($A248,"_L_",O$1),Records!$C$2:$H$6601,5,FALSE))</f>
        <v/>
      </c>
      <c r="P248" s="33" t="str">
        <f>IF(ISERROR(VLOOKUP(CONCATENATE($A248,"_L_",O$1),Records!$C$2:$H$6601,1,FALSE)),"",VLOOKUP(CONCATENATE($A248,"_L_",O$1),Records!$C$2:$H$6601,6,FALSE))</f>
        <v/>
      </c>
      <c r="Q248" s="32" t="str">
        <f>IF(ISERROR(VLOOKUP(CONCATENATE($A248,"_L_",R$1),Records!$C$2:$H$6601,1,FALSE)),"",VLOOKUP(CONCATENATE($A248,"_L_",R$1),Records!$C$2:$H$6601,4,FALSE))</f>
        <v/>
      </c>
      <c r="R248" s="7" t="str">
        <f>IF(ISERROR(VLOOKUP(CONCATENATE($A248,"_L_",R$1),Records!$C$2:$H$6601,1,FALSE)),"",VLOOKUP(CONCATENATE($A248,"_L_",R$1),Records!$C$2:$H$6601,5,FALSE))</f>
        <v/>
      </c>
      <c r="S248" s="33" t="str">
        <f>IF(ISERROR(VLOOKUP(CONCATENATE($A248,"_L_",R$1),Records!$C$2:$H$6601,1,FALSE)),"",VLOOKUP(CONCATENATE($A248,"_L_",R$1),Records!$C$2:$H$6601,6,FALSE))</f>
        <v/>
      </c>
      <c r="T248" s="32" t="str">
        <f>IF(ISERROR(VLOOKUP(CONCATENATE($A248,"_L_",U$1),Records!$C$2:$H$6601,1,FALSE)),"",VLOOKUP(CONCATENATE($A248,"_L_",U$1),Records!$C$2:$H$6601,4,FALSE))</f>
        <v/>
      </c>
      <c r="U248" s="7" t="str">
        <f>IF(ISERROR(VLOOKUP(CONCATENATE($A248,"_L_",U$1),Records!$C$2:$H$6601,1,FALSE)),"",VLOOKUP(CONCATENATE($A248,"_L_",U$1),Records!$C$2:$H$6601,5,FALSE))</f>
        <v/>
      </c>
      <c r="V248" s="33" t="str">
        <f>IF(ISERROR(VLOOKUP(CONCATENATE($A248,"_L_",U$1),Records!$C$2:$H$6601,1,FALSE)),"",VLOOKUP(CONCATENATE($A248,"_L_",U$1),Records!$C$2:$H$6601,6,FALSE))</f>
        <v/>
      </c>
      <c r="W248" s="32" t="str">
        <f>IF(ISERROR(VLOOKUP(CONCATENATE($A248,"_L_",X$1),Records!$C$2:$H$6601,1,FALSE)),"",VLOOKUP(CONCATENATE($A248,"_L_",X$1),Records!$C$2:$H$6601,4,FALSE))</f>
        <v/>
      </c>
      <c r="X248" s="7" t="str">
        <f>IF(ISERROR(VLOOKUP(CONCATENATE($A248,"_L_",X$1),Records!$C$2:$H$6601,1,FALSE)),"",VLOOKUP(CONCATENATE($A248,"_L_",X$1),Records!$C$2:$H$6601,5,FALSE))</f>
        <v/>
      </c>
      <c r="Y248" s="33" t="str">
        <f>IF(ISERROR(VLOOKUP(CONCATENATE($A248,"_L_",X$1),Records!$C$2:$H$6601,1,FALSE)),"",VLOOKUP(CONCATENATE($A248,"_L_",X$1),Records!$C$2:$H$6601,6,FALSE))</f>
        <v/>
      </c>
      <c r="Z248" s="32" t="str">
        <f>IF(ISERROR(VLOOKUP(CONCATENATE($A248,"_L_",AA$1),Records!$C$2:$H$6601,1,FALSE)),"",VLOOKUP(CONCATENATE($A248,"_L_",AA$1),Records!$C$2:$H$6601,4,FALSE))</f>
        <v/>
      </c>
      <c r="AA248" s="7" t="str">
        <f>IF(ISERROR(VLOOKUP(CONCATENATE($A248,"_L_",AA$1),Records!$C$2:$H$6601,1,FALSE)),"",VLOOKUP(CONCATENATE($A248,"_L_",AA$1),Records!$C$2:$H$6601,5,FALSE))</f>
        <v/>
      </c>
      <c r="AB248" s="33" t="str">
        <f>IF(ISERROR(VLOOKUP(CONCATENATE($A248,"_L_",AA$1),Records!$C$2:$H$6601,1,FALSE)),"",VLOOKUP(CONCATENATE($A248,"_L_",AA$1),Records!$C$2:$H$6601,6,FALSE))</f>
        <v/>
      </c>
      <c r="AC248" s="32" t="str">
        <f>IF(ISERROR(VLOOKUP(CONCATENATE($A248,"_L_",AD$1),Records!$C$2:$H$6601,1,FALSE)),"",VLOOKUP(CONCATENATE($A248,"_L_",AD$1),Records!$C$2:$H$6601,4,FALSE))</f>
        <v/>
      </c>
      <c r="AD248" s="7" t="str">
        <f>IF(ISERROR(VLOOKUP(CONCATENATE($A248,"_L_",AD$1),Records!$C$2:$H$6601,1,FALSE)),"",VLOOKUP(CONCATENATE($A248,"_L_",AD$1),Records!$C$2:$H$6601,5,FALSE))</f>
        <v/>
      </c>
      <c r="AE248" s="33" t="str">
        <f>IF(ISERROR(VLOOKUP(CONCATENATE($A248,"_L_",AD$1),Records!$C$2:$H$6601,1,FALSE)),"",VLOOKUP(CONCATENATE($A248,"_L_",AD$1),Records!$C$2:$H$6601,6,FALSE))</f>
        <v/>
      </c>
      <c r="AF248" s="32" t="str">
        <f>IF(ISERROR(VLOOKUP(CONCATENATE($A248,"_L_",AG$1),Records!$C$2:$H$6601,1,FALSE)),"",VLOOKUP(CONCATENATE($A248,"_L_",AG$1),Records!$C$2:$H$6601,4,FALSE))</f>
        <v/>
      </c>
      <c r="AG248" s="7" t="str">
        <f>IF(ISERROR(VLOOKUP(CONCATENATE($A248,"_L_",AG$1),Records!$C$2:$H$6601,1,FALSE)),"",VLOOKUP(CONCATENATE($A248,"_L_",AG$1),Records!$C$2:$H$6601,5,FALSE))</f>
        <v/>
      </c>
      <c r="AH248" s="33" t="str">
        <f>IF(ISERROR(VLOOKUP(CONCATENATE($A248,"_L_",AG$1),Records!$C$2:$H$6601,1,FALSE)),"",VLOOKUP(CONCATENATE($A248,"_L_",AG$1),Records!$C$2:$H$6601,6,FALSE))</f>
        <v/>
      </c>
      <c r="AI248" s="32" t="str">
        <f>IF(ISERROR(VLOOKUP(CONCATENATE($A248,"_L_",AJ$1),Records!$C$2:$H$6601,1,FALSE)),"",VLOOKUP(CONCATENATE($A248,"_L_",AJ$1),Records!$C$2:$H$6601,4,FALSE))</f>
        <v/>
      </c>
      <c r="AJ248" s="7" t="str">
        <f>IF(ISERROR(VLOOKUP(CONCATENATE($A248,"_L_",AJ$1),Records!$C$2:$H$6601,1,FALSE)),"",VLOOKUP(CONCATENATE($A248,"_L_",AJ$1),Records!$C$2:$H$6601,5,FALSE))</f>
        <v/>
      </c>
      <c r="AK248" s="33" t="str">
        <f>IF(ISERROR(VLOOKUP(CONCATENATE($A248,"_L_",AJ$1),Records!$C$2:$H$6601,1,FALSE)),"",VLOOKUP(CONCATENATE($A248,"_L_",AJ$1),Records!$C$2:$H$6601,6,FALSE))</f>
        <v/>
      </c>
      <c r="AL248" s="32" t="str">
        <f>IF(ISERROR(VLOOKUP(CONCATENATE($A248,"_L_",AM$1),Records!$C$2:$H$6601,1,FALSE)),"",VLOOKUP(CONCATENATE($A248,"_L_",AM$1),Records!$C$2:$H$6601,4,FALSE))</f>
        <v/>
      </c>
      <c r="AM248" s="7" t="str">
        <f>IF(ISERROR(VLOOKUP(CONCATENATE($A248,"_L_",AM$1),Records!$C$2:$H$6601,1,FALSE)),"",VLOOKUP(CONCATENATE($A248,"_L_",AM$1),Records!$C$2:$H$6601,5,FALSE))</f>
        <v/>
      </c>
      <c r="AN248" s="33" t="str">
        <f>IF(ISERROR(VLOOKUP(CONCATENATE($A248,"_L_",AM$1),Records!$C$2:$H$6601,1,FALSE)),"",VLOOKUP(CONCATENATE($A248,"_L_",AM$1),Records!$C$2:$H$6601,6,FALSE))</f>
        <v/>
      </c>
      <c r="AO248" s="32" t="str">
        <f>IF(ISERROR(VLOOKUP(CONCATENATE($A248,"_L_",AP$1),Records!$C$2:$H$6601,1,FALSE)),"",VLOOKUP(CONCATENATE($A248,"_L_",AP$1),Records!$C$2:$H$6601,4,FALSE))</f>
        <v/>
      </c>
      <c r="AP248" s="7" t="str">
        <f>IF(ISERROR(VLOOKUP(CONCATENATE($A248,"_L_",AP$1),Records!$C$2:$H$6601,1,FALSE)),"",VLOOKUP(CONCATENATE($A248,"_L_",AP$1),Records!$C$2:$H$6601,5,FALSE))</f>
        <v/>
      </c>
      <c r="AQ248" s="33" t="str">
        <f>IF(ISERROR(VLOOKUP(CONCATENATE($A248,"_L_",AP$1),Records!$C$2:$H$6601,1,FALSE)),"",VLOOKUP(CONCATENATE($A248,"_L_",AP$1),Records!$C$2:$H$6601,6,FALSE))</f>
        <v/>
      </c>
      <c r="AR248" s="32" t="str">
        <f>IF(ISERROR(VLOOKUP(CONCATENATE($A248,"_L_",AS$1),Records!$C$2:$H$6601,1,FALSE)),"",VLOOKUP(CONCATENATE($A248,"_L_",AS$1),Records!$C$2:$H$6601,4,FALSE))</f>
        <v/>
      </c>
      <c r="AS248" s="7" t="str">
        <f>IF(ISERROR(VLOOKUP(CONCATENATE($A248,"_L_",AS$1),Records!$C$2:$H$6601,1,FALSE)),"",VLOOKUP(CONCATENATE($A248,"_L_",AS$1),Records!$C$2:$H$6601,5,FALSE))</f>
        <v/>
      </c>
      <c r="AT248" s="33" t="str">
        <f>IF(ISERROR(VLOOKUP(CONCATENATE($A248,"_L_",AS$1),Records!$C$2:$H$6601,1,FALSE)),"",VLOOKUP(CONCATENATE($A248,"_L_",AS$1),Records!$C$2:$H$6601,6,FALSE))</f>
        <v/>
      </c>
      <c r="AU248" s="32" t="str">
        <f>IF(ISERROR(VLOOKUP(CONCATENATE($A248,"_L_",AV$1),Records!$C$2:$H$6601,1,FALSE)),"",VLOOKUP(CONCATENATE($A248,"_L_",AV$1),Records!$C$2:$H$6601,4,FALSE))</f>
        <v/>
      </c>
      <c r="AV248" s="7" t="str">
        <f>IF(ISERROR(VLOOKUP(CONCATENATE($A248,"_L_",AV$1),Records!$C$2:$H$6601,1,FALSE)),"",VLOOKUP(CONCATENATE($A248,"_L_",AV$1),Records!$C$2:$H$6601,5,FALSE))</f>
        <v/>
      </c>
      <c r="AW248" s="33" t="str">
        <f>IF(ISERROR(VLOOKUP(CONCATENATE($A248,"_L_",AV$1),Records!$C$2:$H$6601,1,FALSE)),"",VLOOKUP(CONCATENATE($A248,"_L_",AV$1),Records!$C$2:$H$6601,6,FALSE))</f>
        <v/>
      </c>
      <c r="AX248" s="32" t="str">
        <f>IF(ISERROR(VLOOKUP(CONCATENATE($A248,"_L_",AY$1),Records!$C$2:$H$6601,1,FALSE)),"",VLOOKUP(CONCATENATE($A248,"_L_",AY$1),Records!$C$2:$H$6601,4,FALSE))</f>
        <v/>
      </c>
      <c r="AY248" s="7" t="str">
        <f>IF(ISERROR(VLOOKUP(CONCATENATE($A248,"_L_",AY$1),Records!$C$2:$H$6601,1,FALSE)),"",VLOOKUP(CONCATENATE($A248,"_L_",AY$1),Records!$C$2:$H$6601,5,FALSE))</f>
        <v/>
      </c>
      <c r="AZ248" s="33" t="str">
        <f>IF(ISERROR(VLOOKUP(CONCATENATE($A248,"_L_",AY$1),Records!$C$2:$H$6601,1,FALSE)),"",VLOOKUP(CONCATENATE($A248,"_L_",AY$1),Records!$C$2:$H$6601,6,FALSE))</f>
        <v/>
      </c>
      <c r="BA248" s="32" t="str">
        <f>IF(ISERROR(VLOOKUP(CONCATENATE($A248,"_L_",BB$1),Records!$C$2:$H$6601,1,FALSE)),"",VLOOKUP(CONCATENATE($A248,"_L_",BB$1),Records!$C$2:$H$6601,4,FALSE))</f>
        <v/>
      </c>
      <c r="BB248" s="7" t="str">
        <f>IF(ISERROR(VLOOKUP(CONCATENATE($A248,"_L_",BB$1),Records!$C$2:$H$6601,1,FALSE)),"",VLOOKUP(CONCATENATE($A248,"_L_",BB$1),Records!$C$2:$H$6601,5,FALSE))</f>
        <v/>
      </c>
      <c r="BC248" s="33" t="str">
        <f>IF(ISERROR(VLOOKUP(CONCATENATE($A248,"_L_",BB$1),Records!$C$2:$H$6601,1,FALSE)),"",VLOOKUP(CONCATENATE($A248,"_L_",BB$1),Records!$C$2:$H$6601,6,FALSE))</f>
        <v/>
      </c>
      <c r="BD248" s="32" t="str">
        <f>IF(ISERROR(VLOOKUP(CONCATENATE($A248,"_L_",BE$1),Records!$C$2:$H$6601,1,FALSE)),"",VLOOKUP(CONCATENATE($A248,"_L_",BE$1),Records!$C$2:$H$6601,4,FALSE))</f>
        <v/>
      </c>
      <c r="BE248" s="7" t="str">
        <f>IF(ISERROR(VLOOKUP(CONCATENATE($A248,"_L_",BE$1),Records!$C$2:$H$6601,1,FALSE)),"",VLOOKUP(CONCATENATE($A248,"_L_",BE$1),Records!$C$2:$H$6601,5,FALSE))</f>
        <v/>
      </c>
      <c r="BF248" s="33" t="str">
        <f>IF(ISERROR(VLOOKUP(CONCATENATE($A248,"_L_",BE$1),Records!$C$2:$H$6601,1,FALSE)),"",VLOOKUP(CONCATENATE($A248,"_L_",BE$1),Records!$C$2:$H$6601,6,FALSE))</f>
        <v/>
      </c>
      <c r="BG248" s="32" t="str">
        <f>IF(ISERROR(VLOOKUP(CONCATENATE($A248,"_L_",BH$1),Records!$C$2:$H$6601,1,FALSE)),"",VLOOKUP(CONCATENATE($A248,"_L_",BH$1),Records!$C$2:$H$6601,4,FALSE))</f>
        <v/>
      </c>
      <c r="BH248" s="7" t="str">
        <f>IF(ISERROR(VLOOKUP(CONCATENATE($A248,"_L_",BH$1),Records!$C$2:$H$6601,1,FALSE)),"",VLOOKUP(CONCATENATE($A248,"_L_",BH$1),Records!$C$2:$H$6601,5,FALSE))</f>
        <v/>
      </c>
      <c r="BI248" s="33" t="str">
        <f>IF(ISERROR(VLOOKUP(CONCATENATE($A248,"_L_",BH$1),Records!$C$2:$H$6601,1,FALSE)),"",VLOOKUP(CONCATENATE($A248,"_L_",BH$1),Records!$C$2:$H$6601,6,FALSE))</f>
        <v/>
      </c>
      <c r="BJ248" s="32" t="str">
        <f>IF(ISERROR(VLOOKUP(CONCATENATE($A248,"_L_",BK$1),Records!$C$2:$H$6601,1,FALSE)),"",VLOOKUP(CONCATENATE($A248,"_L_",BK$1),Records!$C$2:$H$6601,4,FALSE))</f>
        <v/>
      </c>
      <c r="BK248" s="7" t="str">
        <f>IF(ISERROR(VLOOKUP(CONCATENATE($A248,"_L_",BK$1),Records!$C$2:$H$6601,1,FALSE)),"",VLOOKUP(CONCATENATE($A248,"_L_",BK$1),Records!$C$2:$H$6601,5,FALSE))</f>
        <v/>
      </c>
      <c r="BL248" s="33" t="str">
        <f>IF(ISERROR(VLOOKUP(CONCATENATE($A248,"_L_",BK$1),Records!$C$2:$H$6601,1,FALSE)),"",VLOOKUP(CONCATENATE($A248,"_L_",BK$1),Records!$C$2:$H$6601,6,FALSE))</f>
        <v/>
      </c>
      <c r="BM248" s="32" t="str">
        <f>IF(ISERROR(VLOOKUP(CONCATENATE($A248,"_L_",BN$1),Records!$C$2:$H$6601,1,FALSE)),"",VLOOKUP(CONCATENATE($A248,"_L_",BN$1),Records!$C$2:$H$6601,4,FALSE))</f>
        <v/>
      </c>
      <c r="BN248" s="7" t="str">
        <f>IF(ISERROR(VLOOKUP(CONCATENATE($A248,"_L_",BN$1),Records!$C$2:$H$6601,1,FALSE)),"",VLOOKUP(CONCATENATE($A248,"_L_",BN$1),Records!$C$2:$H$6601,5,FALSE))</f>
        <v/>
      </c>
      <c r="BO248" s="33" t="str">
        <f>IF(ISERROR(VLOOKUP(CONCATENATE($A248,"_L_",BN$1),Records!$C$2:$H$6601,1,FALSE)),"",VLOOKUP(CONCATENATE($A248,"_L_",BN$1),Records!$C$2:$H$6601,6,FALSE))</f>
        <v/>
      </c>
      <c r="BP248" s="32" t="str">
        <f>IF(ISERROR(VLOOKUP(CONCATENATE($A248,"_L_",BQ$1),Records!$C$2:$H$6601,1,FALSE)),"",VLOOKUP(CONCATENATE($A248,"_L_",BQ$1),Records!$C$2:$H$6601,4,FALSE))</f>
        <v/>
      </c>
      <c r="BQ248" s="7" t="str">
        <f>IF(ISERROR(VLOOKUP(CONCATENATE($A248,"_L_",BQ$1),Records!$C$2:$H$6601,1,FALSE)),"",VLOOKUP(CONCATENATE($A248,"_L_",BQ$1),Records!$C$2:$H$6601,5,FALSE))</f>
        <v/>
      </c>
      <c r="BR248" s="33" t="str">
        <f>IF(ISERROR(VLOOKUP(CONCATENATE($A248,"_L_",BQ$1),Records!$C$2:$H$6601,1,FALSE)),"",VLOOKUP(CONCATENATE($A248,"_L_",BQ$1),Records!$C$2:$H$6601,6,FALSE))</f>
        <v/>
      </c>
      <c r="BS248" s="32" t="str">
        <f>IF(ISERROR(VLOOKUP(CONCATENATE($A248,"_L_",BT$1),Records!$C$2:$H$6601,1,FALSE)),"",VLOOKUP(CONCATENATE($A248,"_L_",BT$1),Records!$C$2:$H$6601,4,FALSE))</f>
        <v/>
      </c>
      <c r="BT248" s="7" t="str">
        <f>IF(ISERROR(VLOOKUP(CONCATENATE($A248,"_L_",BT$1),Records!$C$2:$H$6601,1,FALSE)),"",VLOOKUP(CONCATENATE($A248,"_L_",BT$1),Records!$C$2:$H$6601,5,FALSE))</f>
        <v/>
      </c>
      <c r="BU248" s="33" t="str">
        <f>IF(ISERROR(VLOOKUP(CONCATENATE($A248,"_L_",BT$1),Records!$C$2:$H$6601,1,FALSE)),"",VLOOKUP(CONCATENATE($A248,"_L_",BT$1),Records!$C$2:$H$6601,6,FALSE))</f>
        <v/>
      </c>
      <c r="BV248" s="32" t="str">
        <f>IF(ISERROR(VLOOKUP(CONCATENATE($A248,"_L_",BW$1),Records!$C$2:$H$6601,1,FALSE)),"",VLOOKUP(CONCATENATE($A248,"_L_",BW$1),Records!$C$2:$H$6601,4,FALSE))</f>
        <v/>
      </c>
      <c r="BW248" s="7" t="str">
        <f>IF(ISERROR(VLOOKUP(CONCATENATE($A248,"_L_",BW$1),Records!$C$2:$H$6601,1,FALSE)),"",VLOOKUP(CONCATENATE($A248,"_L_",BW$1),Records!$C$2:$H$6601,5,FALSE))</f>
        <v/>
      </c>
      <c r="BX248" s="33" t="str">
        <f>IF(ISERROR(VLOOKUP(CONCATENATE($A248,"_L_",BW$1),Records!$C$2:$H$6601,1,FALSE)),"",VLOOKUP(CONCATENATE($A248,"_L_",BW$1),Records!$C$2:$H$6601,6,FALSE))</f>
        <v/>
      </c>
      <c r="BY248" s="32" t="str">
        <f>IF(ISERROR(VLOOKUP(CONCATENATE($A248,"_L_",BZ$1),Records!$C$2:$H$6601,1,FALSE)),"",VLOOKUP(CONCATENATE($A248,"_L_",BZ$1),Records!$C$2:$H$6601,4,FALSE))</f>
        <v/>
      </c>
      <c r="BZ248" s="7" t="str">
        <f>IF(ISERROR(VLOOKUP(CONCATENATE($A248,"_L_",BZ$1),Records!$C$2:$H$6601,1,FALSE)),"",VLOOKUP(CONCATENATE($A248,"_L_",BZ$1),Records!$C$2:$H$6601,5,FALSE))</f>
        <v/>
      </c>
      <c r="CA248" s="33" t="str">
        <f>IF(ISERROR(VLOOKUP(CONCATENATE($A248,"_L_",BZ$1),Records!$C$2:$H$6601,1,FALSE)),"",VLOOKUP(CONCATENATE($A248,"_L_",BZ$1),Records!$C$2:$H$6601,6,FALSE))</f>
        <v/>
      </c>
      <c r="CB248" s="32" t="str">
        <f>IF(ISERROR(VLOOKUP(CONCATENATE($A248,"_L_",CC$1),Records!$C$2:$H$6601,1,FALSE)),"",VLOOKUP(CONCATENATE($A248,"_L_",CC$1),Records!$C$2:$H$6601,4,FALSE))</f>
        <v/>
      </c>
      <c r="CC248" s="7" t="str">
        <f>IF(ISERROR(VLOOKUP(CONCATENATE($A248,"_L_",CC$1),Records!$C$2:$H$6601,1,FALSE)),"",VLOOKUP(CONCATENATE($A248,"_L_",CC$1),Records!$C$2:$H$6601,5,FALSE))</f>
        <v/>
      </c>
      <c r="CD248" s="33" t="str">
        <f>IF(ISERROR(VLOOKUP(CONCATENATE($A248,"_L_",CC$1),Records!$C$2:$H$6601,1,FALSE)),"",VLOOKUP(CONCATENATE($A248,"_L_",CC$1),Records!$C$2:$H$6601,6,FALSE))</f>
        <v/>
      </c>
      <c r="CE248" s="32" t="str">
        <f>IF(ISERROR(VLOOKUP(CONCATENATE($A248,"_L_",CF$1),Records!$C$2:$H$6601,1,FALSE)),"",VLOOKUP(CONCATENATE($A248,"_L_",CF$1),Records!$C$2:$H$6601,4,FALSE))</f>
        <v/>
      </c>
      <c r="CF248" s="7" t="str">
        <f>IF(ISERROR(VLOOKUP(CONCATENATE($A248,"_L_",CF$1),Records!$C$2:$H$6601,1,FALSE)),"",VLOOKUP(CONCATENATE($A248,"_L_",CF$1),Records!$C$2:$H$6601,5,FALSE))</f>
        <v/>
      </c>
      <c r="CG248" s="33" t="str">
        <f>IF(ISERROR(VLOOKUP(CONCATENATE($A248,"_L_",CF$1),Records!$C$2:$H$6601,1,FALSE)),"",VLOOKUP(CONCATENATE($A248,"_L_",CF$1),Records!$C$2:$H$6601,6,FALSE))</f>
        <v/>
      </c>
      <c r="CH248" s="32" t="str">
        <f>IF(ISERROR(VLOOKUP(CONCATENATE($A248,"_L_",CI$1),Records!$C$2:$H$6601,1,FALSE)),"",VLOOKUP(CONCATENATE($A248,"_L_",CI$1),Records!$C$2:$H$6601,4,FALSE))</f>
        <v/>
      </c>
      <c r="CI248" s="7" t="str">
        <f>IF(ISERROR(VLOOKUP(CONCATENATE($A248,"_L_",CI$1),Records!$C$2:$H$6601,1,FALSE)),"",VLOOKUP(CONCATENATE($A248,"_L_",CI$1),Records!$C$2:$H$6601,5,FALSE))</f>
        <v/>
      </c>
      <c r="CJ248" s="33" t="str">
        <f>IF(ISERROR(VLOOKUP(CONCATENATE($A248,"_L_",CI$1),Records!$C$2:$H$6601,1,FALSE)),"",VLOOKUP(CONCATENATE($A248,"_L_",CI$1),Records!$C$2:$H$6601,6,FALSE))</f>
        <v/>
      </c>
      <c r="CK248" s="32" t="str">
        <f>IF(ISERROR(VLOOKUP(CONCATENATE($A248,"_L_",CL$1),Records!$C$2:$H$6601,1,FALSE)),"",VLOOKUP(CONCATENATE($A248,"_L_",CL$1),Records!$C$2:$H$6601,4,FALSE))</f>
        <v/>
      </c>
      <c r="CL248" s="7" t="str">
        <f>IF(ISERROR(VLOOKUP(CONCATENATE($A248,"_L_",CL$1),Records!$C$2:$H$6601,1,FALSE)),"",VLOOKUP(CONCATENATE($A248,"_L_",CL$1),Records!$C$2:$H$6601,5,FALSE))</f>
        <v/>
      </c>
      <c r="CM248" s="33" t="str">
        <f>IF(ISERROR(VLOOKUP(CONCATENATE($A248,"_L_",CL$1),Records!$C$2:$H$6601,1,FALSE)),"",VLOOKUP(CONCATENATE($A248,"_L_",CL$1),Records!$C$2:$H$6601,6,FALSE))</f>
        <v/>
      </c>
      <c r="CN248" s="32" t="str">
        <f>IF(ISERROR(VLOOKUP(CONCATENATE($A248,"_L_",CO$1),Records!$C$2:$H$6601,1,FALSE)),"",VLOOKUP(CONCATENATE($A248,"_L_",CO$1),Records!$C$2:$H$6601,4,FALSE))</f>
        <v/>
      </c>
      <c r="CO248" s="7" t="str">
        <f>IF(ISERROR(VLOOKUP(CONCATENATE($A248,"_L_",CO$1),Records!$C$2:$H$6601,1,FALSE)),"",VLOOKUP(CONCATENATE($A248,"_L_",CO$1),Records!$C$2:$H$6601,5,FALSE))</f>
        <v/>
      </c>
      <c r="CP248" s="33" t="str">
        <f>IF(ISERROR(VLOOKUP(CONCATENATE($A248,"_L_",CO$1),Records!$C$2:$H$6601,1,FALSE)),"",VLOOKUP(CONCATENATE($A248,"_L_",CO$1),Records!$C$2:$H$6601,6,FALSE))</f>
        <v/>
      </c>
      <c r="CQ248" s="32" t="str">
        <f>IF(ISERROR(VLOOKUP(CONCATENATE($A248,"_L_",CR$1),Records!$C$2:$H$6601,1,FALSE)),"",VLOOKUP(CONCATENATE($A248,"_L_",CR$1),Records!$C$2:$H$6601,4,FALSE))</f>
        <v/>
      </c>
      <c r="CR248" s="7" t="str">
        <f>IF(ISERROR(VLOOKUP(CONCATENATE($A248,"_L_",CR$1),Records!$C$2:$H$6601,1,FALSE)),"",VLOOKUP(CONCATENATE($A248,"_L_",CR$1),Records!$C$2:$H$6601,5,FALSE))</f>
        <v/>
      </c>
      <c r="CS248" s="33" t="str">
        <f>IF(ISERROR(VLOOKUP(CONCATENATE($A248,"_L_",CR$1),Records!$C$2:$H$6601,1,FALSE)),"",VLOOKUP(CONCATENATE($A248,"_L_",CR$1),Records!$C$2:$H$6601,6,FALSE))</f>
        <v/>
      </c>
      <c r="CT248" s="32" t="str">
        <f>IF(ISERROR(VLOOKUP(CONCATENATE($A248,"_L_",CU$1),Records!$C$2:$H$6601,1,FALSE)),"",VLOOKUP(CONCATENATE($A248,"_L_",CU$1),Records!$C$2:$H$6601,4,FALSE))</f>
        <v/>
      </c>
      <c r="CU248" s="7" t="str">
        <f>IF(ISERROR(VLOOKUP(CONCATENATE($A248,"_L_",CU$1),Records!$C$2:$H$6601,1,FALSE)),"",VLOOKUP(CONCATENATE($A248,"_L_",CU$1),Records!$C$2:$H$6601,5,FALSE))</f>
        <v/>
      </c>
      <c r="CV248" s="33" t="str">
        <f>IF(ISERROR(VLOOKUP(CONCATENATE($A248,"_L_",CU$1),Records!$C$2:$H$6601,1,FALSE)),"",VLOOKUP(CONCATENATE($A248,"_L_",CU$1),Records!$C$2:$H$6601,6,FALSE))</f>
        <v/>
      </c>
      <c r="CW248" s="32" t="str">
        <f>IF(ISERROR(VLOOKUP(CONCATENATE($A248,"_L_",CX$1),Records!$C$2:$H$6601,1,FALSE)),"",VLOOKUP(CONCATENATE($A248,"_L_",CX$1),Records!$C$2:$H$6601,4,FALSE))</f>
        <v/>
      </c>
      <c r="CX248" s="7" t="str">
        <f>IF(ISERROR(VLOOKUP(CONCATENATE($A248,"_L_",CX$1),Records!$C$2:$H$6601,1,FALSE)),"",VLOOKUP(CONCATENATE($A248,"_L_",CX$1),Records!$C$2:$H$6601,5,FALSE))</f>
        <v/>
      </c>
      <c r="CY248" s="33" t="str">
        <f>IF(ISERROR(VLOOKUP(CONCATENATE($A248,"_L_",CX$1),Records!$C$2:$H$6601,1,FALSE)),"",VLOOKUP(CONCATENATE($A248,"_L_",CX$1),Records!$C$2:$H$6601,6,FALSE))</f>
        <v/>
      </c>
      <c r="CZ248" s="32" t="str">
        <f>IF(ISERROR(VLOOKUP(CONCATENATE($A248,"_L_",DA$1),Records!$C$2:$H$6601,1,FALSE)),"",VLOOKUP(CONCATENATE($A248,"_L_",DA$1),Records!$C$2:$H$6601,4,FALSE))</f>
        <v/>
      </c>
      <c r="DA248" s="7" t="str">
        <f>IF(ISERROR(VLOOKUP(CONCATENATE($A248,"_L_",DA$1),Records!$C$2:$H$6601,1,FALSE)),"",VLOOKUP(CONCATENATE($A248,"_L_",DA$1),Records!$C$2:$H$6601,5,FALSE))</f>
        <v/>
      </c>
      <c r="DB248" s="33" t="str">
        <f>IF(ISERROR(VLOOKUP(CONCATENATE($A248,"_L_",DA$1),Records!$C$2:$H$6601,1,FALSE)),"",VLOOKUP(CONCATENATE($A248,"_L_",DA$1),Records!$C$2:$H$6601,6,FALSE))</f>
        <v/>
      </c>
      <c r="DC248" s="32" t="str">
        <f>IF(ISERROR(VLOOKUP(CONCATENATE($A248,"_L_",DD$1),Records!$C$2:$H$6601,1,FALSE)),"",VLOOKUP(CONCATENATE($A248,"_L_",DD$1),Records!$C$2:$H$6601,4,FALSE))</f>
        <v/>
      </c>
      <c r="DD248" s="7" t="str">
        <f>IF(ISERROR(VLOOKUP(CONCATENATE($A248,"_L_",DD$1),Records!$C$2:$H$6601,1,FALSE)),"",VLOOKUP(CONCATENATE($A248,"_L_",DD$1),Records!$C$2:$H$6601,5,FALSE))</f>
        <v/>
      </c>
      <c r="DE248" s="33" t="str">
        <f>IF(ISERROR(VLOOKUP(CONCATENATE($A248,"_L_",DD$1),Records!$C$2:$H$6601,1,FALSE)),"",VLOOKUP(CONCATENATE($A248,"_L_",DD$1),Records!$C$2:$H$6601,6,FALSE))</f>
        <v/>
      </c>
      <c r="DF248" s="32" t="str">
        <f>IF(ISERROR(VLOOKUP(CONCATENATE($A248,"_L_",DG$1),Records!$C$2:$H$6601,1,FALSE)),"",VLOOKUP(CONCATENATE($A248,"_L_",DG$1),Records!$C$2:$H$6601,4,FALSE))</f>
        <v/>
      </c>
      <c r="DG248" s="7" t="str">
        <f>IF(ISERROR(VLOOKUP(CONCATENATE($A248,"_L_",DG$1),Records!$C$2:$H$6601,1,FALSE)),"",VLOOKUP(CONCATENATE($A248,"_L_",DG$1),Records!$C$2:$H$6601,5,FALSE))</f>
        <v/>
      </c>
      <c r="DH248" s="33" t="str">
        <f>IF(ISERROR(VLOOKUP(CONCATENATE($A248,"_L_",DG$1),Records!$C$2:$H$6601,1,FALSE)),"",VLOOKUP(CONCATENATE($A248,"_L_",DG$1),Records!$C$2:$H$6601,6,FALSE))</f>
        <v/>
      </c>
      <c r="DI248" s="32" t="str">
        <f>IF(ISERROR(VLOOKUP(CONCATENATE($A248,"_L_",DJ$1),Records!$C$2:$H$6601,1,FALSE)),"",VLOOKUP(CONCATENATE($A248,"_L_",DJ$1),Records!$C$2:$H$6601,4,FALSE))</f>
        <v/>
      </c>
      <c r="DJ248" s="7" t="str">
        <f>IF(ISERROR(VLOOKUP(CONCATENATE($A248,"_L_",DJ$1),Records!$C$2:$H$6601,1,FALSE)),"",VLOOKUP(CONCATENATE($A248,"_L_",DJ$1),Records!$C$2:$H$6601,5,FALSE))</f>
        <v/>
      </c>
      <c r="DK248" s="33" t="str">
        <f>IF(ISERROR(VLOOKUP(CONCATENATE($A248,"_L_",DJ$1),Records!$C$2:$H$6601,1,FALSE)),"",VLOOKUP(CONCATENATE($A248,"_L_",DJ$1),Records!$C$2:$H$6601,6,FALSE))</f>
        <v/>
      </c>
      <c r="DL248" s="32" t="str">
        <f>IF(ISERROR(VLOOKUP(CONCATENATE($A248,"_L_",DM$1),Records!$C$2:$H$6601,1,FALSE)),"",VLOOKUP(CONCATENATE($A248,"_L_",DM$1),Records!$C$2:$H$6601,4,FALSE))</f>
        <v/>
      </c>
      <c r="DM248" s="7" t="str">
        <f>IF(ISERROR(VLOOKUP(CONCATENATE($A248,"_L_",DM$1),Records!$C$2:$H$6601,1,FALSE)),"",VLOOKUP(CONCATENATE($A248,"_L_",DM$1),Records!$C$2:$H$6601,5,FALSE))</f>
        <v/>
      </c>
      <c r="DN248" s="33" t="str">
        <f>IF(ISERROR(VLOOKUP(CONCATENATE($A248,"_L_",DM$1),Records!$C$2:$H$6601,1,FALSE)),"",VLOOKUP(CONCATENATE($A248,"_L_",DM$1),Records!$C$2:$H$6601,6,FALSE))</f>
        <v/>
      </c>
      <c r="DO248" s="32" t="str">
        <f>IF(ISERROR(VLOOKUP(CONCATENATE($A248,"_L_",DP$1),Records!$C$2:$H$6601,1,FALSE)),"",VLOOKUP(CONCATENATE($A248,"_L_",DP$1),Records!$C$2:$H$6601,4,FALSE))</f>
        <v/>
      </c>
      <c r="DP248" s="7" t="str">
        <f>IF(ISERROR(VLOOKUP(CONCATENATE($A248,"_L_",DP$1),Records!$C$2:$H$6601,1,FALSE)),"",VLOOKUP(CONCATENATE($A248,"_L_",DP$1),Records!$C$2:$H$6601,5,FALSE))</f>
        <v/>
      </c>
      <c r="DQ248" s="33" t="str">
        <f>IF(ISERROR(VLOOKUP(CONCATENATE($A248,"_L_",DP$1),Records!$C$2:$H$6601,1,FALSE)),"",VLOOKUP(CONCATENATE($A248,"_L_",DP$1),Records!$C$2:$H$6601,6,FALSE))</f>
        <v/>
      </c>
      <c r="DR248" s="32" t="str">
        <f>IF(ISERROR(VLOOKUP(CONCATENATE($A248,"_L_",DS$1),Records!$C$2:$H$6601,1,FALSE)),"",VLOOKUP(CONCATENATE($A248,"_L_",DS$1),Records!$C$2:$H$6601,4,FALSE))</f>
        <v/>
      </c>
      <c r="DS248" s="7" t="str">
        <f>IF(ISERROR(VLOOKUP(CONCATENATE($A248,"_L_",DS$1),Records!$C$2:$H$6601,1,FALSE)),"",VLOOKUP(CONCATENATE($A248,"_L_",DS$1),Records!$C$2:$H$6601,5,FALSE))</f>
        <v/>
      </c>
      <c r="DT248" s="33" t="str">
        <f>IF(ISERROR(VLOOKUP(CONCATENATE($A248,"_L_",DS$1),Records!$C$2:$H$6601,1,FALSE)),"",VLOOKUP(CONCATENATE($A248,"_L_",DS$1),Records!$C$2:$H$6601,6,FALSE))</f>
        <v/>
      </c>
      <c r="DU248" s="32" t="str">
        <f>IF(ISERROR(VLOOKUP(CONCATENATE($A248,"_L_",DV$1),Records!$C$2:$H$6601,1,FALSE)),"",VLOOKUP(CONCATENATE($A248,"_L_",DV$1),Records!$C$2:$H$6601,4,FALSE))</f>
        <v/>
      </c>
      <c r="DV248" s="7" t="str">
        <f>IF(ISERROR(VLOOKUP(CONCATENATE($A248,"_L_",DV$1),Records!$C$2:$H$6601,1,FALSE)),"",VLOOKUP(CONCATENATE($A248,"_L_",DV$1),Records!$C$2:$H$6601,5,FALSE))</f>
        <v/>
      </c>
      <c r="DW248" s="33" t="str">
        <f>IF(ISERROR(VLOOKUP(CONCATENATE($A248,"_L_",DV$1),Records!$C$2:$H$6601,1,FALSE)),"",VLOOKUP(CONCATENATE($A248,"_L_",DV$1),Records!$C$2:$H$6601,6,FALSE))</f>
        <v/>
      </c>
      <c r="DX248" s="32" t="str">
        <f>IF(ISERROR(VLOOKUP(CONCATENATE($A248,"_L_",DY$1),Records!$C$2:$H$6601,1,FALSE)),"",VLOOKUP(CONCATENATE($A248,"_L_",DY$1),Records!$C$2:$H$6601,4,FALSE))</f>
        <v/>
      </c>
      <c r="DY248" s="7" t="str">
        <f>IF(ISERROR(VLOOKUP(CONCATENATE($A248,"_L_",DY$1),Records!$C$2:$H$6601,1,FALSE)),"",VLOOKUP(CONCATENATE($A248,"_L_",DY$1),Records!$C$2:$H$6601,5,FALSE))</f>
        <v/>
      </c>
      <c r="DZ248" s="33" t="str">
        <f>IF(ISERROR(VLOOKUP(CONCATENATE($A248,"_L_",DY$1),Records!$C$2:$H$6601,1,FALSE)),"",VLOOKUP(CONCATENATE($A248,"_L_",DY$1),Records!$C$2:$H$6601,6,FALSE))</f>
        <v/>
      </c>
      <c r="EA248" s="32" t="str">
        <f>IF(ISERROR(VLOOKUP(CONCATENATE($A248,"_L_",EB$1),Records!$C$2:$H$6601,1,FALSE)),"",VLOOKUP(CONCATENATE($A248,"_L_",EB$1),Records!$C$2:$H$6601,4,FALSE))</f>
        <v/>
      </c>
      <c r="EB248" s="7" t="str">
        <f>IF(ISERROR(VLOOKUP(CONCATENATE($A248,"_L_",EB$1),Records!$C$2:$H$6601,1,FALSE)),"",VLOOKUP(CONCATENATE($A248,"_L_",EB$1),Records!$C$2:$H$6601,5,FALSE))</f>
        <v/>
      </c>
      <c r="EC248" s="33" t="str">
        <f>IF(ISERROR(VLOOKUP(CONCATENATE($A248,"_L_",EB$1),Records!$C$2:$H$6601,1,FALSE)),"",VLOOKUP(CONCATENATE($A248,"_L_",EB$1),Records!$C$2:$H$6601,6,FALSE))</f>
        <v/>
      </c>
    </row>
    <row r="249" spans="1:133" ht="15.75" x14ac:dyDescent="0.25">
      <c r="A249" s="11">
        <v>42431</v>
      </c>
      <c r="B249" s="15" t="s">
        <v>83</v>
      </c>
      <c r="C249" s="18">
        <f t="shared" si="7"/>
        <v>36</v>
      </c>
      <c r="D249" s="24" t="s">
        <v>60</v>
      </c>
      <c r="E249" s="8" t="s">
        <v>71</v>
      </c>
      <c r="F249" s="62">
        <f t="shared" si="6"/>
        <v>0</v>
      </c>
      <c r="G249" s="62">
        <f>HomeCalc!F249</f>
        <v>0</v>
      </c>
      <c r="H249" s="32" t="str">
        <f>IF(ISERROR(VLOOKUP(CONCATENATE($A249,"_L_",I$1),Records!$C$2:$H$6601,1,FALSE)),"",VLOOKUP(CONCATENATE($A249,"_L_",I$1),Records!$C$2:$H$6601,4,FALSE))</f>
        <v/>
      </c>
      <c r="I249" s="7" t="str">
        <f>IF(ISERROR(VLOOKUP(CONCATENATE($A249,"_L_",I$1),Records!$C$2:$H$6601,1,FALSE)),"",VLOOKUP(CONCATENATE($A249,"_L_",I$1),Records!$C$2:$H$6601,5,FALSE))</f>
        <v/>
      </c>
      <c r="J249" s="33" t="str">
        <f>IF(ISERROR(VLOOKUP(CONCATENATE($A249,"_L_",I$1),Records!$C$2:$H$6601,1,FALSE)),"",VLOOKUP(CONCATENATE($A249,"_L_",I$1),Records!$C$2:$H$6601,6,FALSE))</f>
        <v/>
      </c>
      <c r="K249" s="32" t="str">
        <f>IF(ISERROR(VLOOKUP(CONCATENATE($A249,"_L_",L$1),Records!$C$2:$H$6601,1,FALSE)),"",VLOOKUP(CONCATENATE($A249,"_L_",L$1),Records!$C$2:$H$6601,4,FALSE))</f>
        <v/>
      </c>
      <c r="L249" s="7" t="str">
        <f>IF(ISERROR(VLOOKUP(CONCATENATE($A249,"_L_",L$1),Records!$C$2:$H$6601,1,FALSE)),"",VLOOKUP(CONCATENATE($A249,"_L_",L$1),Records!$C$2:$H$6601,5,FALSE))</f>
        <v/>
      </c>
      <c r="M249" s="33" t="str">
        <f>IF(ISERROR(VLOOKUP(CONCATENATE($A249,"_L_",L$1),Records!$C$2:$H$6601,1,FALSE)),"",VLOOKUP(CONCATENATE($A249,"_L_",L$1),Records!$C$2:$H$6601,6,FALSE))</f>
        <v/>
      </c>
      <c r="N249" s="32" t="str">
        <f>IF(ISERROR(VLOOKUP(CONCATENATE($A249,"_L_",O$1),Records!$C$2:$H$6601,1,FALSE)),"",VLOOKUP(CONCATENATE($A249,"_L_",O$1),Records!$C$2:$H$6601,4,FALSE))</f>
        <v/>
      </c>
      <c r="O249" s="7" t="str">
        <f>IF(ISERROR(VLOOKUP(CONCATENATE($A249,"_L_",O$1),Records!$C$2:$H$6601,1,FALSE)),"",VLOOKUP(CONCATENATE($A249,"_L_",O$1),Records!$C$2:$H$6601,5,FALSE))</f>
        <v/>
      </c>
      <c r="P249" s="33" t="str">
        <f>IF(ISERROR(VLOOKUP(CONCATENATE($A249,"_L_",O$1),Records!$C$2:$H$6601,1,FALSE)),"",VLOOKUP(CONCATENATE($A249,"_L_",O$1),Records!$C$2:$H$6601,6,FALSE))</f>
        <v/>
      </c>
      <c r="Q249" s="32" t="str">
        <f>IF(ISERROR(VLOOKUP(CONCATENATE($A249,"_L_",R$1),Records!$C$2:$H$6601,1,FALSE)),"",VLOOKUP(CONCATENATE($A249,"_L_",R$1),Records!$C$2:$H$6601,4,FALSE))</f>
        <v/>
      </c>
      <c r="R249" s="7" t="str">
        <f>IF(ISERROR(VLOOKUP(CONCATENATE($A249,"_L_",R$1),Records!$C$2:$H$6601,1,FALSE)),"",VLOOKUP(CONCATENATE($A249,"_L_",R$1),Records!$C$2:$H$6601,5,FALSE))</f>
        <v/>
      </c>
      <c r="S249" s="33" t="str">
        <f>IF(ISERROR(VLOOKUP(CONCATENATE($A249,"_L_",R$1),Records!$C$2:$H$6601,1,FALSE)),"",VLOOKUP(CONCATENATE($A249,"_L_",R$1),Records!$C$2:$H$6601,6,FALSE))</f>
        <v/>
      </c>
      <c r="T249" s="32" t="str">
        <f>IF(ISERROR(VLOOKUP(CONCATENATE($A249,"_L_",U$1),Records!$C$2:$H$6601,1,FALSE)),"",VLOOKUP(CONCATENATE($A249,"_L_",U$1),Records!$C$2:$H$6601,4,FALSE))</f>
        <v/>
      </c>
      <c r="U249" s="7" t="str">
        <f>IF(ISERROR(VLOOKUP(CONCATENATE($A249,"_L_",U$1),Records!$C$2:$H$6601,1,FALSE)),"",VLOOKUP(CONCATENATE($A249,"_L_",U$1),Records!$C$2:$H$6601,5,FALSE))</f>
        <v/>
      </c>
      <c r="V249" s="33" t="str">
        <f>IF(ISERROR(VLOOKUP(CONCATENATE($A249,"_L_",U$1),Records!$C$2:$H$6601,1,FALSE)),"",VLOOKUP(CONCATENATE($A249,"_L_",U$1),Records!$C$2:$H$6601,6,FALSE))</f>
        <v/>
      </c>
      <c r="W249" s="32" t="str">
        <f>IF(ISERROR(VLOOKUP(CONCATENATE($A249,"_L_",X$1),Records!$C$2:$H$6601,1,FALSE)),"",VLOOKUP(CONCATENATE($A249,"_L_",X$1),Records!$C$2:$H$6601,4,FALSE))</f>
        <v/>
      </c>
      <c r="X249" s="7" t="str">
        <f>IF(ISERROR(VLOOKUP(CONCATENATE($A249,"_L_",X$1),Records!$C$2:$H$6601,1,FALSE)),"",VLOOKUP(CONCATENATE($A249,"_L_",X$1),Records!$C$2:$H$6601,5,FALSE))</f>
        <v/>
      </c>
      <c r="Y249" s="33" t="str">
        <f>IF(ISERROR(VLOOKUP(CONCATENATE($A249,"_L_",X$1),Records!$C$2:$H$6601,1,FALSE)),"",VLOOKUP(CONCATENATE($A249,"_L_",X$1),Records!$C$2:$H$6601,6,FALSE))</f>
        <v/>
      </c>
      <c r="Z249" s="32" t="str">
        <f>IF(ISERROR(VLOOKUP(CONCATENATE($A249,"_L_",AA$1),Records!$C$2:$H$6601,1,FALSE)),"",VLOOKUP(CONCATENATE($A249,"_L_",AA$1),Records!$C$2:$H$6601,4,FALSE))</f>
        <v/>
      </c>
      <c r="AA249" s="7" t="str">
        <f>IF(ISERROR(VLOOKUP(CONCATENATE($A249,"_L_",AA$1),Records!$C$2:$H$6601,1,FALSE)),"",VLOOKUP(CONCATENATE($A249,"_L_",AA$1),Records!$C$2:$H$6601,5,FALSE))</f>
        <v/>
      </c>
      <c r="AB249" s="33" t="str">
        <f>IF(ISERROR(VLOOKUP(CONCATENATE($A249,"_L_",AA$1),Records!$C$2:$H$6601,1,FALSE)),"",VLOOKUP(CONCATENATE($A249,"_L_",AA$1),Records!$C$2:$H$6601,6,FALSE))</f>
        <v/>
      </c>
      <c r="AC249" s="32" t="str">
        <f>IF(ISERROR(VLOOKUP(CONCATENATE($A249,"_L_",AD$1),Records!$C$2:$H$6601,1,FALSE)),"",VLOOKUP(CONCATENATE($A249,"_L_",AD$1),Records!$C$2:$H$6601,4,FALSE))</f>
        <v/>
      </c>
      <c r="AD249" s="7" t="str">
        <f>IF(ISERROR(VLOOKUP(CONCATENATE($A249,"_L_",AD$1),Records!$C$2:$H$6601,1,FALSE)),"",VLOOKUP(CONCATENATE($A249,"_L_",AD$1),Records!$C$2:$H$6601,5,FALSE))</f>
        <v/>
      </c>
      <c r="AE249" s="33" t="str">
        <f>IF(ISERROR(VLOOKUP(CONCATENATE($A249,"_L_",AD$1),Records!$C$2:$H$6601,1,FALSE)),"",VLOOKUP(CONCATENATE($A249,"_L_",AD$1),Records!$C$2:$H$6601,6,FALSE))</f>
        <v/>
      </c>
      <c r="AF249" s="32" t="str">
        <f>IF(ISERROR(VLOOKUP(CONCATENATE($A249,"_L_",AG$1),Records!$C$2:$H$6601,1,FALSE)),"",VLOOKUP(CONCATENATE($A249,"_L_",AG$1),Records!$C$2:$H$6601,4,FALSE))</f>
        <v/>
      </c>
      <c r="AG249" s="7" t="str">
        <f>IF(ISERROR(VLOOKUP(CONCATENATE($A249,"_L_",AG$1),Records!$C$2:$H$6601,1,FALSE)),"",VLOOKUP(CONCATENATE($A249,"_L_",AG$1),Records!$C$2:$H$6601,5,FALSE))</f>
        <v/>
      </c>
      <c r="AH249" s="33" t="str">
        <f>IF(ISERROR(VLOOKUP(CONCATENATE($A249,"_L_",AG$1),Records!$C$2:$H$6601,1,FALSE)),"",VLOOKUP(CONCATENATE($A249,"_L_",AG$1),Records!$C$2:$H$6601,6,FALSE))</f>
        <v/>
      </c>
      <c r="AI249" s="32" t="str">
        <f>IF(ISERROR(VLOOKUP(CONCATENATE($A249,"_L_",AJ$1),Records!$C$2:$H$6601,1,FALSE)),"",VLOOKUP(CONCATENATE($A249,"_L_",AJ$1),Records!$C$2:$H$6601,4,FALSE))</f>
        <v/>
      </c>
      <c r="AJ249" s="7" t="str">
        <f>IF(ISERROR(VLOOKUP(CONCATENATE($A249,"_L_",AJ$1),Records!$C$2:$H$6601,1,FALSE)),"",VLOOKUP(CONCATENATE($A249,"_L_",AJ$1),Records!$C$2:$H$6601,5,FALSE))</f>
        <v/>
      </c>
      <c r="AK249" s="33" t="str">
        <f>IF(ISERROR(VLOOKUP(CONCATENATE($A249,"_L_",AJ$1),Records!$C$2:$H$6601,1,FALSE)),"",VLOOKUP(CONCATENATE($A249,"_L_",AJ$1),Records!$C$2:$H$6601,6,FALSE))</f>
        <v/>
      </c>
      <c r="AL249" s="32" t="str">
        <f>IF(ISERROR(VLOOKUP(CONCATENATE($A249,"_L_",AM$1),Records!$C$2:$H$6601,1,FALSE)),"",VLOOKUP(CONCATENATE($A249,"_L_",AM$1),Records!$C$2:$H$6601,4,FALSE))</f>
        <v/>
      </c>
      <c r="AM249" s="7" t="str">
        <f>IF(ISERROR(VLOOKUP(CONCATENATE($A249,"_L_",AM$1),Records!$C$2:$H$6601,1,FALSE)),"",VLOOKUP(CONCATENATE($A249,"_L_",AM$1),Records!$C$2:$H$6601,5,FALSE))</f>
        <v/>
      </c>
      <c r="AN249" s="33" t="str">
        <f>IF(ISERROR(VLOOKUP(CONCATENATE($A249,"_L_",AM$1),Records!$C$2:$H$6601,1,FALSE)),"",VLOOKUP(CONCATENATE($A249,"_L_",AM$1),Records!$C$2:$H$6601,6,FALSE))</f>
        <v/>
      </c>
      <c r="AO249" s="32" t="str">
        <f>IF(ISERROR(VLOOKUP(CONCATENATE($A249,"_L_",AP$1),Records!$C$2:$H$6601,1,FALSE)),"",VLOOKUP(CONCATENATE($A249,"_L_",AP$1),Records!$C$2:$H$6601,4,FALSE))</f>
        <v/>
      </c>
      <c r="AP249" s="7" t="str">
        <f>IF(ISERROR(VLOOKUP(CONCATENATE($A249,"_L_",AP$1),Records!$C$2:$H$6601,1,FALSE)),"",VLOOKUP(CONCATENATE($A249,"_L_",AP$1),Records!$C$2:$H$6601,5,FALSE))</f>
        <v/>
      </c>
      <c r="AQ249" s="33" t="str">
        <f>IF(ISERROR(VLOOKUP(CONCATENATE($A249,"_L_",AP$1),Records!$C$2:$H$6601,1,FALSE)),"",VLOOKUP(CONCATENATE($A249,"_L_",AP$1),Records!$C$2:$H$6601,6,FALSE))</f>
        <v/>
      </c>
      <c r="AR249" s="32" t="str">
        <f>IF(ISERROR(VLOOKUP(CONCATENATE($A249,"_L_",AS$1),Records!$C$2:$H$6601,1,FALSE)),"",VLOOKUP(CONCATENATE($A249,"_L_",AS$1),Records!$C$2:$H$6601,4,FALSE))</f>
        <v/>
      </c>
      <c r="AS249" s="7" t="str">
        <f>IF(ISERROR(VLOOKUP(CONCATENATE($A249,"_L_",AS$1),Records!$C$2:$H$6601,1,FALSE)),"",VLOOKUP(CONCATENATE($A249,"_L_",AS$1),Records!$C$2:$H$6601,5,FALSE))</f>
        <v/>
      </c>
      <c r="AT249" s="33" t="str">
        <f>IF(ISERROR(VLOOKUP(CONCATENATE($A249,"_L_",AS$1),Records!$C$2:$H$6601,1,FALSE)),"",VLOOKUP(CONCATENATE($A249,"_L_",AS$1),Records!$C$2:$H$6601,6,FALSE))</f>
        <v/>
      </c>
      <c r="AU249" s="32" t="str">
        <f>IF(ISERROR(VLOOKUP(CONCATENATE($A249,"_L_",AV$1),Records!$C$2:$H$6601,1,FALSE)),"",VLOOKUP(CONCATENATE($A249,"_L_",AV$1),Records!$C$2:$H$6601,4,FALSE))</f>
        <v/>
      </c>
      <c r="AV249" s="7" t="str">
        <f>IF(ISERROR(VLOOKUP(CONCATENATE($A249,"_L_",AV$1),Records!$C$2:$H$6601,1,FALSE)),"",VLOOKUP(CONCATENATE($A249,"_L_",AV$1),Records!$C$2:$H$6601,5,FALSE))</f>
        <v/>
      </c>
      <c r="AW249" s="33" t="str">
        <f>IF(ISERROR(VLOOKUP(CONCATENATE($A249,"_L_",AV$1),Records!$C$2:$H$6601,1,FALSE)),"",VLOOKUP(CONCATENATE($A249,"_L_",AV$1),Records!$C$2:$H$6601,6,FALSE))</f>
        <v/>
      </c>
      <c r="AX249" s="32" t="str">
        <f>IF(ISERROR(VLOOKUP(CONCATENATE($A249,"_L_",AY$1),Records!$C$2:$H$6601,1,FALSE)),"",VLOOKUP(CONCATENATE($A249,"_L_",AY$1),Records!$C$2:$H$6601,4,FALSE))</f>
        <v/>
      </c>
      <c r="AY249" s="7" t="str">
        <f>IF(ISERROR(VLOOKUP(CONCATENATE($A249,"_L_",AY$1),Records!$C$2:$H$6601,1,FALSE)),"",VLOOKUP(CONCATENATE($A249,"_L_",AY$1),Records!$C$2:$H$6601,5,FALSE))</f>
        <v/>
      </c>
      <c r="AZ249" s="33" t="str">
        <f>IF(ISERROR(VLOOKUP(CONCATENATE($A249,"_L_",AY$1),Records!$C$2:$H$6601,1,FALSE)),"",VLOOKUP(CONCATENATE($A249,"_L_",AY$1),Records!$C$2:$H$6601,6,FALSE))</f>
        <v/>
      </c>
      <c r="BA249" s="32" t="str">
        <f>IF(ISERROR(VLOOKUP(CONCATENATE($A249,"_L_",BB$1),Records!$C$2:$H$6601,1,FALSE)),"",VLOOKUP(CONCATENATE($A249,"_L_",BB$1),Records!$C$2:$H$6601,4,FALSE))</f>
        <v/>
      </c>
      <c r="BB249" s="7" t="str">
        <f>IF(ISERROR(VLOOKUP(CONCATENATE($A249,"_L_",BB$1),Records!$C$2:$H$6601,1,FALSE)),"",VLOOKUP(CONCATENATE($A249,"_L_",BB$1),Records!$C$2:$H$6601,5,FALSE))</f>
        <v/>
      </c>
      <c r="BC249" s="33" t="str">
        <f>IF(ISERROR(VLOOKUP(CONCATENATE($A249,"_L_",BB$1),Records!$C$2:$H$6601,1,FALSE)),"",VLOOKUP(CONCATENATE($A249,"_L_",BB$1),Records!$C$2:$H$6601,6,FALSE))</f>
        <v/>
      </c>
      <c r="BD249" s="32" t="str">
        <f>IF(ISERROR(VLOOKUP(CONCATENATE($A249,"_L_",BE$1),Records!$C$2:$H$6601,1,FALSE)),"",VLOOKUP(CONCATENATE($A249,"_L_",BE$1),Records!$C$2:$H$6601,4,FALSE))</f>
        <v/>
      </c>
      <c r="BE249" s="7" t="str">
        <f>IF(ISERROR(VLOOKUP(CONCATENATE($A249,"_L_",BE$1),Records!$C$2:$H$6601,1,FALSE)),"",VLOOKUP(CONCATENATE($A249,"_L_",BE$1),Records!$C$2:$H$6601,5,FALSE))</f>
        <v/>
      </c>
      <c r="BF249" s="33" t="str">
        <f>IF(ISERROR(VLOOKUP(CONCATENATE($A249,"_L_",BE$1),Records!$C$2:$H$6601,1,FALSE)),"",VLOOKUP(CONCATENATE($A249,"_L_",BE$1),Records!$C$2:$H$6601,6,FALSE))</f>
        <v/>
      </c>
      <c r="BG249" s="32" t="str">
        <f>IF(ISERROR(VLOOKUP(CONCATENATE($A249,"_L_",BH$1),Records!$C$2:$H$6601,1,FALSE)),"",VLOOKUP(CONCATENATE($A249,"_L_",BH$1),Records!$C$2:$H$6601,4,FALSE))</f>
        <v/>
      </c>
      <c r="BH249" s="7" t="str">
        <f>IF(ISERROR(VLOOKUP(CONCATENATE($A249,"_L_",BH$1),Records!$C$2:$H$6601,1,FALSE)),"",VLOOKUP(CONCATENATE($A249,"_L_",BH$1),Records!$C$2:$H$6601,5,FALSE))</f>
        <v/>
      </c>
      <c r="BI249" s="33" t="str">
        <f>IF(ISERROR(VLOOKUP(CONCATENATE($A249,"_L_",BH$1),Records!$C$2:$H$6601,1,FALSE)),"",VLOOKUP(CONCATENATE($A249,"_L_",BH$1),Records!$C$2:$H$6601,6,FALSE))</f>
        <v/>
      </c>
      <c r="BJ249" s="32" t="str">
        <f>IF(ISERROR(VLOOKUP(CONCATENATE($A249,"_L_",BK$1),Records!$C$2:$H$6601,1,FALSE)),"",VLOOKUP(CONCATENATE($A249,"_L_",BK$1),Records!$C$2:$H$6601,4,FALSE))</f>
        <v/>
      </c>
      <c r="BK249" s="7" t="str">
        <f>IF(ISERROR(VLOOKUP(CONCATENATE($A249,"_L_",BK$1),Records!$C$2:$H$6601,1,FALSE)),"",VLOOKUP(CONCATENATE($A249,"_L_",BK$1),Records!$C$2:$H$6601,5,FALSE))</f>
        <v/>
      </c>
      <c r="BL249" s="33" t="str">
        <f>IF(ISERROR(VLOOKUP(CONCATENATE($A249,"_L_",BK$1),Records!$C$2:$H$6601,1,FALSE)),"",VLOOKUP(CONCATENATE($A249,"_L_",BK$1),Records!$C$2:$H$6601,6,FALSE))</f>
        <v/>
      </c>
      <c r="BM249" s="32" t="str">
        <f>IF(ISERROR(VLOOKUP(CONCATENATE($A249,"_L_",BN$1),Records!$C$2:$H$6601,1,FALSE)),"",VLOOKUP(CONCATENATE($A249,"_L_",BN$1),Records!$C$2:$H$6601,4,FALSE))</f>
        <v/>
      </c>
      <c r="BN249" s="7" t="str">
        <f>IF(ISERROR(VLOOKUP(CONCATENATE($A249,"_L_",BN$1),Records!$C$2:$H$6601,1,FALSE)),"",VLOOKUP(CONCATENATE($A249,"_L_",BN$1),Records!$C$2:$H$6601,5,FALSE))</f>
        <v/>
      </c>
      <c r="BO249" s="33" t="str">
        <f>IF(ISERROR(VLOOKUP(CONCATENATE($A249,"_L_",BN$1),Records!$C$2:$H$6601,1,FALSE)),"",VLOOKUP(CONCATENATE($A249,"_L_",BN$1),Records!$C$2:$H$6601,6,FALSE))</f>
        <v/>
      </c>
      <c r="BP249" s="32" t="str">
        <f>IF(ISERROR(VLOOKUP(CONCATENATE($A249,"_L_",BQ$1),Records!$C$2:$H$6601,1,FALSE)),"",VLOOKUP(CONCATENATE($A249,"_L_",BQ$1),Records!$C$2:$H$6601,4,FALSE))</f>
        <v/>
      </c>
      <c r="BQ249" s="7" t="str">
        <f>IF(ISERROR(VLOOKUP(CONCATENATE($A249,"_L_",BQ$1),Records!$C$2:$H$6601,1,FALSE)),"",VLOOKUP(CONCATENATE($A249,"_L_",BQ$1),Records!$C$2:$H$6601,5,FALSE))</f>
        <v/>
      </c>
      <c r="BR249" s="33" t="str">
        <f>IF(ISERROR(VLOOKUP(CONCATENATE($A249,"_L_",BQ$1),Records!$C$2:$H$6601,1,FALSE)),"",VLOOKUP(CONCATENATE($A249,"_L_",BQ$1),Records!$C$2:$H$6601,6,FALSE))</f>
        <v/>
      </c>
      <c r="BS249" s="32" t="str">
        <f>IF(ISERROR(VLOOKUP(CONCATENATE($A249,"_L_",BT$1),Records!$C$2:$H$6601,1,FALSE)),"",VLOOKUP(CONCATENATE($A249,"_L_",BT$1),Records!$C$2:$H$6601,4,FALSE))</f>
        <v/>
      </c>
      <c r="BT249" s="7" t="str">
        <f>IF(ISERROR(VLOOKUP(CONCATENATE($A249,"_L_",BT$1),Records!$C$2:$H$6601,1,FALSE)),"",VLOOKUP(CONCATENATE($A249,"_L_",BT$1),Records!$C$2:$H$6601,5,FALSE))</f>
        <v/>
      </c>
      <c r="BU249" s="33" t="str">
        <f>IF(ISERROR(VLOOKUP(CONCATENATE($A249,"_L_",BT$1),Records!$C$2:$H$6601,1,FALSE)),"",VLOOKUP(CONCATENATE($A249,"_L_",BT$1),Records!$C$2:$H$6601,6,FALSE))</f>
        <v/>
      </c>
      <c r="BV249" s="32" t="str">
        <f>IF(ISERROR(VLOOKUP(CONCATENATE($A249,"_L_",BW$1),Records!$C$2:$H$6601,1,FALSE)),"",VLOOKUP(CONCATENATE($A249,"_L_",BW$1),Records!$C$2:$H$6601,4,FALSE))</f>
        <v/>
      </c>
      <c r="BW249" s="7" t="str">
        <f>IF(ISERROR(VLOOKUP(CONCATENATE($A249,"_L_",BW$1),Records!$C$2:$H$6601,1,FALSE)),"",VLOOKUP(CONCATENATE($A249,"_L_",BW$1),Records!$C$2:$H$6601,5,FALSE))</f>
        <v/>
      </c>
      <c r="BX249" s="33" t="str">
        <f>IF(ISERROR(VLOOKUP(CONCATENATE($A249,"_L_",BW$1),Records!$C$2:$H$6601,1,FALSE)),"",VLOOKUP(CONCATENATE($A249,"_L_",BW$1),Records!$C$2:$H$6601,6,FALSE))</f>
        <v/>
      </c>
      <c r="BY249" s="32" t="str">
        <f>IF(ISERROR(VLOOKUP(CONCATENATE($A249,"_L_",BZ$1),Records!$C$2:$H$6601,1,FALSE)),"",VLOOKUP(CONCATENATE($A249,"_L_",BZ$1),Records!$C$2:$H$6601,4,FALSE))</f>
        <v/>
      </c>
      <c r="BZ249" s="7" t="str">
        <f>IF(ISERROR(VLOOKUP(CONCATENATE($A249,"_L_",BZ$1),Records!$C$2:$H$6601,1,FALSE)),"",VLOOKUP(CONCATENATE($A249,"_L_",BZ$1),Records!$C$2:$H$6601,5,FALSE))</f>
        <v/>
      </c>
      <c r="CA249" s="33" t="str">
        <f>IF(ISERROR(VLOOKUP(CONCATENATE($A249,"_L_",BZ$1),Records!$C$2:$H$6601,1,FALSE)),"",VLOOKUP(CONCATENATE($A249,"_L_",BZ$1),Records!$C$2:$H$6601,6,FALSE))</f>
        <v/>
      </c>
      <c r="CB249" s="32" t="str">
        <f>IF(ISERROR(VLOOKUP(CONCATENATE($A249,"_L_",CC$1),Records!$C$2:$H$6601,1,FALSE)),"",VLOOKUP(CONCATENATE($A249,"_L_",CC$1),Records!$C$2:$H$6601,4,FALSE))</f>
        <v/>
      </c>
      <c r="CC249" s="7" t="str">
        <f>IF(ISERROR(VLOOKUP(CONCATENATE($A249,"_L_",CC$1),Records!$C$2:$H$6601,1,FALSE)),"",VLOOKUP(CONCATENATE($A249,"_L_",CC$1),Records!$C$2:$H$6601,5,FALSE))</f>
        <v/>
      </c>
      <c r="CD249" s="33" t="str">
        <f>IF(ISERROR(VLOOKUP(CONCATENATE($A249,"_L_",CC$1),Records!$C$2:$H$6601,1,FALSE)),"",VLOOKUP(CONCATENATE($A249,"_L_",CC$1),Records!$C$2:$H$6601,6,FALSE))</f>
        <v/>
      </c>
      <c r="CE249" s="32" t="str">
        <f>IF(ISERROR(VLOOKUP(CONCATENATE($A249,"_L_",CF$1),Records!$C$2:$H$6601,1,FALSE)),"",VLOOKUP(CONCATENATE($A249,"_L_",CF$1),Records!$C$2:$H$6601,4,FALSE))</f>
        <v/>
      </c>
      <c r="CF249" s="7" t="str">
        <f>IF(ISERROR(VLOOKUP(CONCATENATE($A249,"_L_",CF$1),Records!$C$2:$H$6601,1,FALSE)),"",VLOOKUP(CONCATENATE($A249,"_L_",CF$1),Records!$C$2:$H$6601,5,FALSE))</f>
        <v/>
      </c>
      <c r="CG249" s="33" t="str">
        <f>IF(ISERROR(VLOOKUP(CONCATENATE($A249,"_L_",CF$1),Records!$C$2:$H$6601,1,FALSE)),"",VLOOKUP(CONCATENATE($A249,"_L_",CF$1),Records!$C$2:$H$6601,6,FALSE))</f>
        <v/>
      </c>
      <c r="CH249" s="32" t="str">
        <f>IF(ISERROR(VLOOKUP(CONCATENATE($A249,"_L_",CI$1),Records!$C$2:$H$6601,1,FALSE)),"",VLOOKUP(CONCATENATE($A249,"_L_",CI$1),Records!$C$2:$H$6601,4,FALSE))</f>
        <v/>
      </c>
      <c r="CI249" s="7" t="str">
        <f>IF(ISERROR(VLOOKUP(CONCATENATE($A249,"_L_",CI$1),Records!$C$2:$H$6601,1,FALSE)),"",VLOOKUP(CONCATENATE($A249,"_L_",CI$1),Records!$C$2:$H$6601,5,FALSE))</f>
        <v/>
      </c>
      <c r="CJ249" s="33" t="str">
        <f>IF(ISERROR(VLOOKUP(CONCATENATE($A249,"_L_",CI$1),Records!$C$2:$H$6601,1,FALSE)),"",VLOOKUP(CONCATENATE($A249,"_L_",CI$1),Records!$C$2:$H$6601,6,FALSE))</f>
        <v/>
      </c>
      <c r="CK249" s="32" t="str">
        <f>IF(ISERROR(VLOOKUP(CONCATENATE($A249,"_L_",CL$1),Records!$C$2:$H$6601,1,FALSE)),"",VLOOKUP(CONCATENATE($A249,"_L_",CL$1),Records!$C$2:$H$6601,4,FALSE))</f>
        <v/>
      </c>
      <c r="CL249" s="7" t="str">
        <f>IF(ISERROR(VLOOKUP(CONCATENATE($A249,"_L_",CL$1),Records!$C$2:$H$6601,1,FALSE)),"",VLOOKUP(CONCATENATE($A249,"_L_",CL$1),Records!$C$2:$H$6601,5,FALSE))</f>
        <v/>
      </c>
      <c r="CM249" s="33" t="str">
        <f>IF(ISERROR(VLOOKUP(CONCATENATE($A249,"_L_",CL$1),Records!$C$2:$H$6601,1,FALSE)),"",VLOOKUP(CONCATENATE($A249,"_L_",CL$1),Records!$C$2:$H$6601,6,FALSE))</f>
        <v/>
      </c>
      <c r="CN249" s="32" t="str">
        <f>IF(ISERROR(VLOOKUP(CONCATENATE($A249,"_L_",CO$1),Records!$C$2:$H$6601,1,FALSE)),"",VLOOKUP(CONCATENATE($A249,"_L_",CO$1),Records!$C$2:$H$6601,4,FALSE))</f>
        <v/>
      </c>
      <c r="CO249" s="7" t="str">
        <f>IF(ISERROR(VLOOKUP(CONCATENATE($A249,"_L_",CO$1),Records!$C$2:$H$6601,1,FALSE)),"",VLOOKUP(CONCATENATE($A249,"_L_",CO$1),Records!$C$2:$H$6601,5,FALSE))</f>
        <v/>
      </c>
      <c r="CP249" s="33" t="str">
        <f>IF(ISERROR(VLOOKUP(CONCATENATE($A249,"_L_",CO$1),Records!$C$2:$H$6601,1,FALSE)),"",VLOOKUP(CONCATENATE($A249,"_L_",CO$1),Records!$C$2:$H$6601,6,FALSE))</f>
        <v/>
      </c>
      <c r="CQ249" s="32" t="str">
        <f>IF(ISERROR(VLOOKUP(CONCATENATE($A249,"_L_",CR$1),Records!$C$2:$H$6601,1,FALSE)),"",VLOOKUP(CONCATENATE($A249,"_L_",CR$1),Records!$C$2:$H$6601,4,FALSE))</f>
        <v/>
      </c>
      <c r="CR249" s="7" t="str">
        <f>IF(ISERROR(VLOOKUP(CONCATENATE($A249,"_L_",CR$1),Records!$C$2:$H$6601,1,FALSE)),"",VLOOKUP(CONCATENATE($A249,"_L_",CR$1),Records!$C$2:$H$6601,5,FALSE))</f>
        <v/>
      </c>
      <c r="CS249" s="33" t="str">
        <f>IF(ISERROR(VLOOKUP(CONCATENATE($A249,"_L_",CR$1),Records!$C$2:$H$6601,1,FALSE)),"",VLOOKUP(CONCATENATE($A249,"_L_",CR$1),Records!$C$2:$H$6601,6,FALSE))</f>
        <v/>
      </c>
      <c r="CT249" s="32" t="str">
        <f>IF(ISERROR(VLOOKUP(CONCATENATE($A249,"_L_",CU$1),Records!$C$2:$H$6601,1,FALSE)),"",VLOOKUP(CONCATENATE($A249,"_L_",CU$1),Records!$C$2:$H$6601,4,FALSE))</f>
        <v/>
      </c>
      <c r="CU249" s="7" t="str">
        <f>IF(ISERROR(VLOOKUP(CONCATENATE($A249,"_L_",CU$1),Records!$C$2:$H$6601,1,FALSE)),"",VLOOKUP(CONCATENATE($A249,"_L_",CU$1),Records!$C$2:$H$6601,5,FALSE))</f>
        <v/>
      </c>
      <c r="CV249" s="33" t="str">
        <f>IF(ISERROR(VLOOKUP(CONCATENATE($A249,"_L_",CU$1),Records!$C$2:$H$6601,1,FALSE)),"",VLOOKUP(CONCATENATE($A249,"_L_",CU$1),Records!$C$2:$H$6601,6,FALSE))</f>
        <v/>
      </c>
      <c r="CW249" s="32" t="str">
        <f>IF(ISERROR(VLOOKUP(CONCATENATE($A249,"_L_",CX$1),Records!$C$2:$H$6601,1,FALSE)),"",VLOOKUP(CONCATENATE($A249,"_L_",CX$1),Records!$C$2:$H$6601,4,FALSE))</f>
        <v/>
      </c>
      <c r="CX249" s="7" t="str">
        <f>IF(ISERROR(VLOOKUP(CONCATENATE($A249,"_L_",CX$1),Records!$C$2:$H$6601,1,FALSE)),"",VLOOKUP(CONCATENATE($A249,"_L_",CX$1),Records!$C$2:$H$6601,5,FALSE))</f>
        <v/>
      </c>
      <c r="CY249" s="33" t="str">
        <f>IF(ISERROR(VLOOKUP(CONCATENATE($A249,"_L_",CX$1),Records!$C$2:$H$6601,1,FALSE)),"",VLOOKUP(CONCATENATE($A249,"_L_",CX$1),Records!$C$2:$H$6601,6,FALSE))</f>
        <v/>
      </c>
      <c r="CZ249" s="32" t="str">
        <f>IF(ISERROR(VLOOKUP(CONCATENATE($A249,"_L_",DA$1),Records!$C$2:$H$6601,1,FALSE)),"",VLOOKUP(CONCATENATE($A249,"_L_",DA$1),Records!$C$2:$H$6601,4,FALSE))</f>
        <v/>
      </c>
      <c r="DA249" s="7" t="str">
        <f>IF(ISERROR(VLOOKUP(CONCATENATE($A249,"_L_",DA$1),Records!$C$2:$H$6601,1,FALSE)),"",VLOOKUP(CONCATENATE($A249,"_L_",DA$1),Records!$C$2:$H$6601,5,FALSE))</f>
        <v/>
      </c>
      <c r="DB249" s="33" t="str">
        <f>IF(ISERROR(VLOOKUP(CONCATENATE($A249,"_L_",DA$1),Records!$C$2:$H$6601,1,FALSE)),"",VLOOKUP(CONCATENATE($A249,"_L_",DA$1),Records!$C$2:$H$6601,6,FALSE))</f>
        <v/>
      </c>
      <c r="DC249" s="32" t="str">
        <f>IF(ISERROR(VLOOKUP(CONCATENATE($A249,"_L_",DD$1),Records!$C$2:$H$6601,1,FALSE)),"",VLOOKUP(CONCATENATE($A249,"_L_",DD$1),Records!$C$2:$H$6601,4,FALSE))</f>
        <v/>
      </c>
      <c r="DD249" s="7" t="str">
        <f>IF(ISERROR(VLOOKUP(CONCATENATE($A249,"_L_",DD$1),Records!$C$2:$H$6601,1,FALSE)),"",VLOOKUP(CONCATENATE($A249,"_L_",DD$1),Records!$C$2:$H$6601,5,FALSE))</f>
        <v/>
      </c>
      <c r="DE249" s="33" t="str">
        <f>IF(ISERROR(VLOOKUP(CONCATENATE($A249,"_L_",DD$1),Records!$C$2:$H$6601,1,FALSE)),"",VLOOKUP(CONCATENATE($A249,"_L_",DD$1),Records!$C$2:$H$6601,6,FALSE))</f>
        <v/>
      </c>
      <c r="DF249" s="32" t="str">
        <f>IF(ISERROR(VLOOKUP(CONCATENATE($A249,"_L_",DG$1),Records!$C$2:$H$6601,1,FALSE)),"",VLOOKUP(CONCATENATE($A249,"_L_",DG$1),Records!$C$2:$H$6601,4,FALSE))</f>
        <v/>
      </c>
      <c r="DG249" s="7" t="str">
        <f>IF(ISERROR(VLOOKUP(CONCATENATE($A249,"_L_",DG$1),Records!$C$2:$H$6601,1,FALSE)),"",VLOOKUP(CONCATENATE($A249,"_L_",DG$1),Records!$C$2:$H$6601,5,FALSE))</f>
        <v/>
      </c>
      <c r="DH249" s="33" t="str">
        <f>IF(ISERROR(VLOOKUP(CONCATENATE($A249,"_L_",DG$1),Records!$C$2:$H$6601,1,FALSE)),"",VLOOKUP(CONCATENATE($A249,"_L_",DG$1),Records!$C$2:$H$6601,6,FALSE))</f>
        <v/>
      </c>
      <c r="DI249" s="32" t="str">
        <f>IF(ISERROR(VLOOKUP(CONCATENATE($A249,"_L_",DJ$1),Records!$C$2:$H$6601,1,FALSE)),"",VLOOKUP(CONCATENATE($A249,"_L_",DJ$1),Records!$C$2:$H$6601,4,FALSE))</f>
        <v/>
      </c>
      <c r="DJ249" s="7" t="str">
        <f>IF(ISERROR(VLOOKUP(CONCATENATE($A249,"_L_",DJ$1),Records!$C$2:$H$6601,1,FALSE)),"",VLOOKUP(CONCATENATE($A249,"_L_",DJ$1),Records!$C$2:$H$6601,5,FALSE))</f>
        <v/>
      </c>
      <c r="DK249" s="33" t="str">
        <f>IF(ISERROR(VLOOKUP(CONCATENATE($A249,"_L_",DJ$1),Records!$C$2:$H$6601,1,FALSE)),"",VLOOKUP(CONCATENATE($A249,"_L_",DJ$1),Records!$C$2:$H$6601,6,FALSE))</f>
        <v/>
      </c>
      <c r="DL249" s="32" t="str">
        <f>IF(ISERROR(VLOOKUP(CONCATENATE($A249,"_L_",DM$1),Records!$C$2:$H$6601,1,FALSE)),"",VLOOKUP(CONCATENATE($A249,"_L_",DM$1),Records!$C$2:$H$6601,4,FALSE))</f>
        <v/>
      </c>
      <c r="DM249" s="7" t="str">
        <f>IF(ISERROR(VLOOKUP(CONCATENATE($A249,"_L_",DM$1),Records!$C$2:$H$6601,1,FALSE)),"",VLOOKUP(CONCATENATE($A249,"_L_",DM$1),Records!$C$2:$H$6601,5,FALSE))</f>
        <v/>
      </c>
      <c r="DN249" s="33" t="str">
        <f>IF(ISERROR(VLOOKUP(CONCATENATE($A249,"_L_",DM$1),Records!$C$2:$H$6601,1,FALSE)),"",VLOOKUP(CONCATENATE($A249,"_L_",DM$1),Records!$C$2:$H$6601,6,FALSE))</f>
        <v/>
      </c>
      <c r="DO249" s="32" t="str">
        <f>IF(ISERROR(VLOOKUP(CONCATENATE($A249,"_L_",DP$1),Records!$C$2:$H$6601,1,FALSE)),"",VLOOKUP(CONCATENATE($A249,"_L_",DP$1),Records!$C$2:$H$6601,4,FALSE))</f>
        <v/>
      </c>
      <c r="DP249" s="7" t="str">
        <f>IF(ISERROR(VLOOKUP(CONCATENATE($A249,"_L_",DP$1),Records!$C$2:$H$6601,1,FALSE)),"",VLOOKUP(CONCATENATE($A249,"_L_",DP$1),Records!$C$2:$H$6601,5,FALSE))</f>
        <v/>
      </c>
      <c r="DQ249" s="33" t="str">
        <f>IF(ISERROR(VLOOKUP(CONCATENATE($A249,"_L_",DP$1),Records!$C$2:$H$6601,1,FALSE)),"",VLOOKUP(CONCATENATE($A249,"_L_",DP$1),Records!$C$2:$H$6601,6,FALSE))</f>
        <v/>
      </c>
      <c r="DR249" s="32" t="str">
        <f>IF(ISERROR(VLOOKUP(CONCATENATE($A249,"_L_",DS$1),Records!$C$2:$H$6601,1,FALSE)),"",VLOOKUP(CONCATENATE($A249,"_L_",DS$1),Records!$C$2:$H$6601,4,FALSE))</f>
        <v/>
      </c>
      <c r="DS249" s="7" t="str">
        <f>IF(ISERROR(VLOOKUP(CONCATENATE($A249,"_L_",DS$1),Records!$C$2:$H$6601,1,FALSE)),"",VLOOKUP(CONCATENATE($A249,"_L_",DS$1),Records!$C$2:$H$6601,5,FALSE))</f>
        <v/>
      </c>
      <c r="DT249" s="33" t="str">
        <f>IF(ISERROR(VLOOKUP(CONCATENATE($A249,"_L_",DS$1),Records!$C$2:$H$6601,1,FALSE)),"",VLOOKUP(CONCATENATE($A249,"_L_",DS$1),Records!$C$2:$H$6601,6,FALSE))</f>
        <v/>
      </c>
      <c r="DU249" s="32" t="str">
        <f>IF(ISERROR(VLOOKUP(CONCATENATE($A249,"_L_",DV$1),Records!$C$2:$H$6601,1,FALSE)),"",VLOOKUP(CONCATENATE($A249,"_L_",DV$1),Records!$C$2:$H$6601,4,FALSE))</f>
        <v/>
      </c>
      <c r="DV249" s="7" t="str">
        <f>IF(ISERROR(VLOOKUP(CONCATENATE($A249,"_L_",DV$1),Records!$C$2:$H$6601,1,FALSE)),"",VLOOKUP(CONCATENATE($A249,"_L_",DV$1),Records!$C$2:$H$6601,5,FALSE))</f>
        <v/>
      </c>
      <c r="DW249" s="33" t="str">
        <f>IF(ISERROR(VLOOKUP(CONCATENATE($A249,"_L_",DV$1),Records!$C$2:$H$6601,1,FALSE)),"",VLOOKUP(CONCATENATE($A249,"_L_",DV$1),Records!$C$2:$H$6601,6,FALSE))</f>
        <v/>
      </c>
      <c r="DX249" s="32" t="str">
        <f>IF(ISERROR(VLOOKUP(CONCATENATE($A249,"_L_",DY$1),Records!$C$2:$H$6601,1,FALSE)),"",VLOOKUP(CONCATENATE($A249,"_L_",DY$1),Records!$C$2:$H$6601,4,FALSE))</f>
        <v/>
      </c>
      <c r="DY249" s="7" t="str">
        <f>IF(ISERROR(VLOOKUP(CONCATENATE($A249,"_L_",DY$1),Records!$C$2:$H$6601,1,FALSE)),"",VLOOKUP(CONCATENATE($A249,"_L_",DY$1),Records!$C$2:$H$6601,5,FALSE))</f>
        <v/>
      </c>
      <c r="DZ249" s="33" t="str">
        <f>IF(ISERROR(VLOOKUP(CONCATENATE($A249,"_L_",DY$1),Records!$C$2:$H$6601,1,FALSE)),"",VLOOKUP(CONCATENATE($A249,"_L_",DY$1),Records!$C$2:$H$6601,6,FALSE))</f>
        <v/>
      </c>
      <c r="EA249" s="32" t="str">
        <f>IF(ISERROR(VLOOKUP(CONCATENATE($A249,"_L_",EB$1),Records!$C$2:$H$6601,1,FALSE)),"",VLOOKUP(CONCATENATE($A249,"_L_",EB$1),Records!$C$2:$H$6601,4,FALSE))</f>
        <v/>
      </c>
      <c r="EB249" s="7" t="str">
        <f>IF(ISERROR(VLOOKUP(CONCATENATE($A249,"_L_",EB$1),Records!$C$2:$H$6601,1,FALSE)),"",VLOOKUP(CONCATENATE($A249,"_L_",EB$1),Records!$C$2:$H$6601,5,FALSE))</f>
        <v/>
      </c>
      <c r="EC249" s="33" t="str">
        <f>IF(ISERROR(VLOOKUP(CONCATENATE($A249,"_L_",EB$1),Records!$C$2:$H$6601,1,FALSE)),"",VLOOKUP(CONCATENATE($A249,"_L_",EB$1),Records!$C$2:$H$6601,6,FALSE))</f>
        <v/>
      </c>
    </row>
    <row r="250" spans="1:133" ht="15.75" x14ac:dyDescent="0.25">
      <c r="A250" s="11">
        <v>42432</v>
      </c>
      <c r="B250" s="15" t="s">
        <v>83</v>
      </c>
      <c r="C250" s="18">
        <f t="shared" si="7"/>
        <v>36</v>
      </c>
      <c r="D250" s="28" t="s">
        <v>62</v>
      </c>
      <c r="E250" s="8" t="s">
        <v>71</v>
      </c>
      <c r="F250" s="62">
        <f t="shared" si="6"/>
        <v>0</v>
      </c>
      <c r="G250" s="62">
        <f>HomeCalc!F250</f>
        <v>0</v>
      </c>
      <c r="H250" s="32" t="str">
        <f>IF(ISERROR(VLOOKUP(CONCATENATE($A250,"_L_",I$1),Records!$C$2:$H$6601,1,FALSE)),"",VLOOKUP(CONCATENATE($A250,"_L_",I$1),Records!$C$2:$H$6601,4,FALSE))</f>
        <v/>
      </c>
      <c r="I250" s="7" t="str">
        <f>IF(ISERROR(VLOOKUP(CONCATENATE($A250,"_L_",I$1),Records!$C$2:$H$6601,1,FALSE)),"",VLOOKUP(CONCATENATE($A250,"_L_",I$1),Records!$C$2:$H$6601,5,FALSE))</f>
        <v/>
      </c>
      <c r="J250" s="33" t="str">
        <f>IF(ISERROR(VLOOKUP(CONCATENATE($A250,"_L_",I$1),Records!$C$2:$H$6601,1,FALSE)),"",VLOOKUP(CONCATENATE($A250,"_L_",I$1),Records!$C$2:$H$6601,6,FALSE))</f>
        <v/>
      </c>
      <c r="K250" s="32" t="str">
        <f>IF(ISERROR(VLOOKUP(CONCATENATE($A250,"_L_",L$1),Records!$C$2:$H$6601,1,FALSE)),"",VLOOKUP(CONCATENATE($A250,"_L_",L$1),Records!$C$2:$H$6601,4,FALSE))</f>
        <v/>
      </c>
      <c r="L250" s="7" t="str">
        <f>IF(ISERROR(VLOOKUP(CONCATENATE($A250,"_L_",L$1),Records!$C$2:$H$6601,1,FALSE)),"",VLOOKUP(CONCATENATE($A250,"_L_",L$1),Records!$C$2:$H$6601,5,FALSE))</f>
        <v/>
      </c>
      <c r="M250" s="33" t="str">
        <f>IF(ISERROR(VLOOKUP(CONCATENATE($A250,"_L_",L$1),Records!$C$2:$H$6601,1,FALSE)),"",VLOOKUP(CONCATENATE($A250,"_L_",L$1),Records!$C$2:$H$6601,6,FALSE))</f>
        <v/>
      </c>
      <c r="N250" s="32" t="str">
        <f>IF(ISERROR(VLOOKUP(CONCATENATE($A250,"_L_",O$1),Records!$C$2:$H$6601,1,FALSE)),"",VLOOKUP(CONCATENATE($A250,"_L_",O$1),Records!$C$2:$H$6601,4,FALSE))</f>
        <v/>
      </c>
      <c r="O250" s="7" t="str">
        <f>IF(ISERROR(VLOOKUP(CONCATENATE($A250,"_L_",O$1),Records!$C$2:$H$6601,1,FALSE)),"",VLOOKUP(CONCATENATE($A250,"_L_",O$1),Records!$C$2:$H$6601,5,FALSE))</f>
        <v/>
      </c>
      <c r="P250" s="33" t="str">
        <f>IF(ISERROR(VLOOKUP(CONCATENATE($A250,"_L_",O$1),Records!$C$2:$H$6601,1,FALSE)),"",VLOOKUP(CONCATENATE($A250,"_L_",O$1),Records!$C$2:$H$6601,6,FALSE))</f>
        <v/>
      </c>
      <c r="Q250" s="32" t="str">
        <f>IF(ISERROR(VLOOKUP(CONCATENATE($A250,"_L_",R$1),Records!$C$2:$H$6601,1,FALSE)),"",VLOOKUP(CONCATENATE($A250,"_L_",R$1),Records!$C$2:$H$6601,4,FALSE))</f>
        <v/>
      </c>
      <c r="R250" s="7" t="str">
        <f>IF(ISERROR(VLOOKUP(CONCATENATE($A250,"_L_",R$1),Records!$C$2:$H$6601,1,FALSE)),"",VLOOKUP(CONCATENATE($A250,"_L_",R$1),Records!$C$2:$H$6601,5,FALSE))</f>
        <v/>
      </c>
      <c r="S250" s="33" t="str">
        <f>IF(ISERROR(VLOOKUP(CONCATENATE($A250,"_L_",R$1),Records!$C$2:$H$6601,1,FALSE)),"",VLOOKUP(CONCATENATE($A250,"_L_",R$1),Records!$C$2:$H$6601,6,FALSE))</f>
        <v/>
      </c>
      <c r="T250" s="32" t="str">
        <f>IF(ISERROR(VLOOKUP(CONCATENATE($A250,"_L_",U$1),Records!$C$2:$H$6601,1,FALSE)),"",VLOOKUP(CONCATENATE($A250,"_L_",U$1),Records!$C$2:$H$6601,4,FALSE))</f>
        <v/>
      </c>
      <c r="U250" s="7" t="str">
        <f>IF(ISERROR(VLOOKUP(CONCATENATE($A250,"_L_",U$1),Records!$C$2:$H$6601,1,FALSE)),"",VLOOKUP(CONCATENATE($A250,"_L_",U$1),Records!$C$2:$H$6601,5,FALSE))</f>
        <v/>
      </c>
      <c r="V250" s="33" t="str">
        <f>IF(ISERROR(VLOOKUP(CONCATENATE($A250,"_L_",U$1),Records!$C$2:$H$6601,1,FALSE)),"",VLOOKUP(CONCATENATE($A250,"_L_",U$1),Records!$C$2:$H$6601,6,FALSE))</f>
        <v/>
      </c>
      <c r="W250" s="32" t="str">
        <f>IF(ISERROR(VLOOKUP(CONCATENATE($A250,"_L_",X$1),Records!$C$2:$H$6601,1,FALSE)),"",VLOOKUP(CONCATENATE($A250,"_L_",X$1),Records!$C$2:$H$6601,4,FALSE))</f>
        <v/>
      </c>
      <c r="X250" s="7" t="str">
        <f>IF(ISERROR(VLOOKUP(CONCATENATE($A250,"_L_",X$1),Records!$C$2:$H$6601,1,FALSE)),"",VLOOKUP(CONCATENATE($A250,"_L_",X$1),Records!$C$2:$H$6601,5,FALSE))</f>
        <v/>
      </c>
      <c r="Y250" s="33" t="str">
        <f>IF(ISERROR(VLOOKUP(CONCATENATE($A250,"_L_",X$1),Records!$C$2:$H$6601,1,FALSE)),"",VLOOKUP(CONCATENATE($A250,"_L_",X$1),Records!$C$2:$H$6601,6,FALSE))</f>
        <v/>
      </c>
      <c r="Z250" s="32" t="str">
        <f>IF(ISERROR(VLOOKUP(CONCATENATE($A250,"_L_",AA$1),Records!$C$2:$H$6601,1,FALSE)),"",VLOOKUP(CONCATENATE($A250,"_L_",AA$1),Records!$C$2:$H$6601,4,FALSE))</f>
        <v/>
      </c>
      <c r="AA250" s="7" t="str">
        <f>IF(ISERROR(VLOOKUP(CONCATENATE($A250,"_L_",AA$1),Records!$C$2:$H$6601,1,FALSE)),"",VLOOKUP(CONCATENATE($A250,"_L_",AA$1),Records!$C$2:$H$6601,5,FALSE))</f>
        <v/>
      </c>
      <c r="AB250" s="33" t="str">
        <f>IF(ISERROR(VLOOKUP(CONCATENATE($A250,"_L_",AA$1),Records!$C$2:$H$6601,1,FALSE)),"",VLOOKUP(CONCATENATE($A250,"_L_",AA$1),Records!$C$2:$H$6601,6,FALSE))</f>
        <v/>
      </c>
      <c r="AC250" s="32" t="str">
        <f>IF(ISERROR(VLOOKUP(CONCATENATE($A250,"_L_",AD$1),Records!$C$2:$H$6601,1,FALSE)),"",VLOOKUP(CONCATENATE($A250,"_L_",AD$1),Records!$C$2:$H$6601,4,FALSE))</f>
        <v/>
      </c>
      <c r="AD250" s="7" t="str">
        <f>IF(ISERROR(VLOOKUP(CONCATENATE($A250,"_L_",AD$1),Records!$C$2:$H$6601,1,FALSE)),"",VLOOKUP(CONCATENATE($A250,"_L_",AD$1),Records!$C$2:$H$6601,5,FALSE))</f>
        <v/>
      </c>
      <c r="AE250" s="33" t="str">
        <f>IF(ISERROR(VLOOKUP(CONCATENATE($A250,"_L_",AD$1),Records!$C$2:$H$6601,1,FALSE)),"",VLOOKUP(CONCATENATE($A250,"_L_",AD$1),Records!$C$2:$H$6601,6,FALSE))</f>
        <v/>
      </c>
      <c r="AF250" s="32" t="str">
        <f>IF(ISERROR(VLOOKUP(CONCATENATE($A250,"_L_",AG$1),Records!$C$2:$H$6601,1,FALSE)),"",VLOOKUP(CONCATENATE($A250,"_L_",AG$1),Records!$C$2:$H$6601,4,FALSE))</f>
        <v/>
      </c>
      <c r="AG250" s="7" t="str">
        <f>IF(ISERROR(VLOOKUP(CONCATENATE($A250,"_L_",AG$1),Records!$C$2:$H$6601,1,FALSE)),"",VLOOKUP(CONCATENATE($A250,"_L_",AG$1),Records!$C$2:$H$6601,5,FALSE))</f>
        <v/>
      </c>
      <c r="AH250" s="33" t="str">
        <f>IF(ISERROR(VLOOKUP(CONCATENATE($A250,"_L_",AG$1),Records!$C$2:$H$6601,1,FALSE)),"",VLOOKUP(CONCATENATE($A250,"_L_",AG$1),Records!$C$2:$H$6601,6,FALSE))</f>
        <v/>
      </c>
      <c r="AI250" s="32" t="str">
        <f>IF(ISERROR(VLOOKUP(CONCATENATE($A250,"_L_",AJ$1),Records!$C$2:$H$6601,1,FALSE)),"",VLOOKUP(CONCATENATE($A250,"_L_",AJ$1),Records!$C$2:$H$6601,4,FALSE))</f>
        <v/>
      </c>
      <c r="AJ250" s="7" t="str">
        <f>IF(ISERROR(VLOOKUP(CONCATENATE($A250,"_L_",AJ$1),Records!$C$2:$H$6601,1,FALSE)),"",VLOOKUP(CONCATENATE($A250,"_L_",AJ$1),Records!$C$2:$H$6601,5,FALSE))</f>
        <v/>
      </c>
      <c r="AK250" s="33" t="str">
        <f>IF(ISERROR(VLOOKUP(CONCATENATE($A250,"_L_",AJ$1),Records!$C$2:$H$6601,1,FALSE)),"",VLOOKUP(CONCATENATE($A250,"_L_",AJ$1),Records!$C$2:$H$6601,6,FALSE))</f>
        <v/>
      </c>
      <c r="AL250" s="32" t="str">
        <f>IF(ISERROR(VLOOKUP(CONCATENATE($A250,"_L_",AM$1),Records!$C$2:$H$6601,1,FALSE)),"",VLOOKUP(CONCATENATE($A250,"_L_",AM$1),Records!$C$2:$H$6601,4,FALSE))</f>
        <v/>
      </c>
      <c r="AM250" s="7" t="str">
        <f>IF(ISERROR(VLOOKUP(CONCATENATE($A250,"_L_",AM$1),Records!$C$2:$H$6601,1,FALSE)),"",VLOOKUP(CONCATENATE($A250,"_L_",AM$1),Records!$C$2:$H$6601,5,FALSE))</f>
        <v/>
      </c>
      <c r="AN250" s="33" t="str">
        <f>IF(ISERROR(VLOOKUP(CONCATENATE($A250,"_L_",AM$1),Records!$C$2:$H$6601,1,FALSE)),"",VLOOKUP(CONCATENATE($A250,"_L_",AM$1),Records!$C$2:$H$6601,6,FALSE))</f>
        <v/>
      </c>
      <c r="AO250" s="32" t="str">
        <f>IF(ISERROR(VLOOKUP(CONCATENATE($A250,"_L_",AP$1),Records!$C$2:$H$6601,1,FALSE)),"",VLOOKUP(CONCATENATE($A250,"_L_",AP$1),Records!$C$2:$H$6601,4,FALSE))</f>
        <v/>
      </c>
      <c r="AP250" s="7" t="str">
        <f>IF(ISERROR(VLOOKUP(CONCATENATE($A250,"_L_",AP$1),Records!$C$2:$H$6601,1,FALSE)),"",VLOOKUP(CONCATENATE($A250,"_L_",AP$1),Records!$C$2:$H$6601,5,FALSE))</f>
        <v/>
      </c>
      <c r="AQ250" s="33" t="str">
        <f>IF(ISERROR(VLOOKUP(CONCATENATE($A250,"_L_",AP$1),Records!$C$2:$H$6601,1,FALSE)),"",VLOOKUP(CONCATENATE($A250,"_L_",AP$1),Records!$C$2:$H$6601,6,FALSE))</f>
        <v/>
      </c>
      <c r="AR250" s="32" t="str">
        <f>IF(ISERROR(VLOOKUP(CONCATENATE($A250,"_L_",AS$1),Records!$C$2:$H$6601,1,FALSE)),"",VLOOKUP(CONCATENATE($A250,"_L_",AS$1),Records!$C$2:$H$6601,4,FALSE))</f>
        <v/>
      </c>
      <c r="AS250" s="7" t="str">
        <f>IF(ISERROR(VLOOKUP(CONCATENATE($A250,"_L_",AS$1),Records!$C$2:$H$6601,1,FALSE)),"",VLOOKUP(CONCATENATE($A250,"_L_",AS$1),Records!$C$2:$H$6601,5,FALSE))</f>
        <v/>
      </c>
      <c r="AT250" s="33" t="str">
        <f>IF(ISERROR(VLOOKUP(CONCATENATE($A250,"_L_",AS$1),Records!$C$2:$H$6601,1,FALSE)),"",VLOOKUP(CONCATENATE($A250,"_L_",AS$1),Records!$C$2:$H$6601,6,FALSE))</f>
        <v/>
      </c>
      <c r="AU250" s="32" t="str">
        <f>IF(ISERROR(VLOOKUP(CONCATENATE($A250,"_L_",AV$1),Records!$C$2:$H$6601,1,FALSE)),"",VLOOKUP(CONCATENATE($A250,"_L_",AV$1),Records!$C$2:$H$6601,4,FALSE))</f>
        <v/>
      </c>
      <c r="AV250" s="7" t="str">
        <f>IF(ISERROR(VLOOKUP(CONCATENATE($A250,"_L_",AV$1),Records!$C$2:$H$6601,1,FALSE)),"",VLOOKUP(CONCATENATE($A250,"_L_",AV$1),Records!$C$2:$H$6601,5,FALSE))</f>
        <v/>
      </c>
      <c r="AW250" s="33" t="str">
        <f>IF(ISERROR(VLOOKUP(CONCATENATE($A250,"_L_",AV$1),Records!$C$2:$H$6601,1,FALSE)),"",VLOOKUP(CONCATENATE($A250,"_L_",AV$1),Records!$C$2:$H$6601,6,FALSE))</f>
        <v/>
      </c>
      <c r="AX250" s="32" t="str">
        <f>IF(ISERROR(VLOOKUP(CONCATENATE($A250,"_L_",AY$1),Records!$C$2:$H$6601,1,FALSE)),"",VLOOKUP(CONCATENATE($A250,"_L_",AY$1),Records!$C$2:$H$6601,4,FALSE))</f>
        <v/>
      </c>
      <c r="AY250" s="7" t="str">
        <f>IF(ISERROR(VLOOKUP(CONCATENATE($A250,"_L_",AY$1),Records!$C$2:$H$6601,1,FALSE)),"",VLOOKUP(CONCATENATE($A250,"_L_",AY$1),Records!$C$2:$H$6601,5,FALSE))</f>
        <v/>
      </c>
      <c r="AZ250" s="33" t="str">
        <f>IF(ISERROR(VLOOKUP(CONCATENATE($A250,"_L_",AY$1),Records!$C$2:$H$6601,1,FALSE)),"",VLOOKUP(CONCATENATE($A250,"_L_",AY$1),Records!$C$2:$H$6601,6,FALSE))</f>
        <v/>
      </c>
      <c r="BA250" s="32" t="str">
        <f>IF(ISERROR(VLOOKUP(CONCATENATE($A250,"_L_",BB$1),Records!$C$2:$H$6601,1,FALSE)),"",VLOOKUP(CONCATENATE($A250,"_L_",BB$1),Records!$C$2:$H$6601,4,FALSE))</f>
        <v/>
      </c>
      <c r="BB250" s="7" t="str">
        <f>IF(ISERROR(VLOOKUP(CONCATENATE($A250,"_L_",BB$1),Records!$C$2:$H$6601,1,FALSE)),"",VLOOKUP(CONCATENATE($A250,"_L_",BB$1),Records!$C$2:$H$6601,5,FALSE))</f>
        <v/>
      </c>
      <c r="BC250" s="33" t="str">
        <f>IF(ISERROR(VLOOKUP(CONCATENATE($A250,"_L_",BB$1),Records!$C$2:$H$6601,1,FALSE)),"",VLOOKUP(CONCATENATE($A250,"_L_",BB$1),Records!$C$2:$H$6601,6,FALSE))</f>
        <v/>
      </c>
      <c r="BD250" s="32" t="str">
        <f>IF(ISERROR(VLOOKUP(CONCATENATE($A250,"_L_",BE$1),Records!$C$2:$H$6601,1,FALSE)),"",VLOOKUP(CONCATENATE($A250,"_L_",BE$1),Records!$C$2:$H$6601,4,FALSE))</f>
        <v/>
      </c>
      <c r="BE250" s="7" t="str">
        <f>IF(ISERROR(VLOOKUP(CONCATENATE($A250,"_L_",BE$1),Records!$C$2:$H$6601,1,FALSE)),"",VLOOKUP(CONCATENATE($A250,"_L_",BE$1),Records!$C$2:$H$6601,5,FALSE))</f>
        <v/>
      </c>
      <c r="BF250" s="33" t="str">
        <f>IF(ISERROR(VLOOKUP(CONCATENATE($A250,"_L_",BE$1),Records!$C$2:$H$6601,1,FALSE)),"",VLOOKUP(CONCATENATE($A250,"_L_",BE$1),Records!$C$2:$H$6601,6,FALSE))</f>
        <v/>
      </c>
      <c r="BG250" s="32" t="str">
        <f>IF(ISERROR(VLOOKUP(CONCATENATE($A250,"_L_",BH$1),Records!$C$2:$H$6601,1,FALSE)),"",VLOOKUP(CONCATENATE($A250,"_L_",BH$1),Records!$C$2:$H$6601,4,FALSE))</f>
        <v/>
      </c>
      <c r="BH250" s="7" t="str">
        <f>IF(ISERROR(VLOOKUP(CONCATENATE($A250,"_L_",BH$1),Records!$C$2:$H$6601,1,FALSE)),"",VLOOKUP(CONCATENATE($A250,"_L_",BH$1),Records!$C$2:$H$6601,5,FALSE))</f>
        <v/>
      </c>
      <c r="BI250" s="33" t="str">
        <f>IF(ISERROR(VLOOKUP(CONCATENATE($A250,"_L_",BH$1),Records!$C$2:$H$6601,1,FALSE)),"",VLOOKUP(CONCATENATE($A250,"_L_",BH$1),Records!$C$2:$H$6601,6,FALSE))</f>
        <v/>
      </c>
      <c r="BJ250" s="32" t="str">
        <f>IF(ISERROR(VLOOKUP(CONCATENATE($A250,"_L_",BK$1),Records!$C$2:$H$6601,1,FALSE)),"",VLOOKUP(CONCATENATE($A250,"_L_",BK$1),Records!$C$2:$H$6601,4,FALSE))</f>
        <v/>
      </c>
      <c r="BK250" s="7" t="str">
        <f>IF(ISERROR(VLOOKUP(CONCATENATE($A250,"_L_",BK$1),Records!$C$2:$H$6601,1,FALSE)),"",VLOOKUP(CONCATENATE($A250,"_L_",BK$1),Records!$C$2:$H$6601,5,FALSE))</f>
        <v/>
      </c>
      <c r="BL250" s="33" t="str">
        <f>IF(ISERROR(VLOOKUP(CONCATENATE($A250,"_L_",BK$1),Records!$C$2:$H$6601,1,FALSE)),"",VLOOKUP(CONCATENATE($A250,"_L_",BK$1),Records!$C$2:$H$6601,6,FALSE))</f>
        <v/>
      </c>
      <c r="BM250" s="32" t="str">
        <f>IF(ISERROR(VLOOKUP(CONCATENATE($A250,"_L_",BN$1),Records!$C$2:$H$6601,1,FALSE)),"",VLOOKUP(CONCATENATE($A250,"_L_",BN$1),Records!$C$2:$H$6601,4,FALSE))</f>
        <v/>
      </c>
      <c r="BN250" s="7" t="str">
        <f>IF(ISERROR(VLOOKUP(CONCATENATE($A250,"_L_",BN$1),Records!$C$2:$H$6601,1,FALSE)),"",VLOOKUP(CONCATENATE($A250,"_L_",BN$1),Records!$C$2:$H$6601,5,FALSE))</f>
        <v/>
      </c>
      <c r="BO250" s="33" t="str">
        <f>IF(ISERROR(VLOOKUP(CONCATENATE($A250,"_L_",BN$1),Records!$C$2:$H$6601,1,FALSE)),"",VLOOKUP(CONCATENATE($A250,"_L_",BN$1),Records!$C$2:$H$6601,6,FALSE))</f>
        <v/>
      </c>
      <c r="BP250" s="32" t="str">
        <f>IF(ISERROR(VLOOKUP(CONCATENATE($A250,"_L_",BQ$1),Records!$C$2:$H$6601,1,FALSE)),"",VLOOKUP(CONCATENATE($A250,"_L_",BQ$1),Records!$C$2:$H$6601,4,FALSE))</f>
        <v/>
      </c>
      <c r="BQ250" s="7" t="str">
        <f>IF(ISERROR(VLOOKUP(CONCATENATE($A250,"_L_",BQ$1),Records!$C$2:$H$6601,1,FALSE)),"",VLOOKUP(CONCATENATE($A250,"_L_",BQ$1),Records!$C$2:$H$6601,5,FALSE))</f>
        <v/>
      </c>
      <c r="BR250" s="33" t="str">
        <f>IF(ISERROR(VLOOKUP(CONCATENATE($A250,"_L_",BQ$1),Records!$C$2:$H$6601,1,FALSE)),"",VLOOKUP(CONCATENATE($A250,"_L_",BQ$1),Records!$C$2:$H$6601,6,FALSE))</f>
        <v/>
      </c>
      <c r="BS250" s="32" t="str">
        <f>IF(ISERROR(VLOOKUP(CONCATENATE($A250,"_L_",BT$1),Records!$C$2:$H$6601,1,FALSE)),"",VLOOKUP(CONCATENATE($A250,"_L_",BT$1),Records!$C$2:$H$6601,4,FALSE))</f>
        <v/>
      </c>
      <c r="BT250" s="7" t="str">
        <f>IF(ISERROR(VLOOKUP(CONCATENATE($A250,"_L_",BT$1),Records!$C$2:$H$6601,1,FALSE)),"",VLOOKUP(CONCATENATE($A250,"_L_",BT$1),Records!$C$2:$H$6601,5,FALSE))</f>
        <v/>
      </c>
      <c r="BU250" s="33" t="str">
        <f>IF(ISERROR(VLOOKUP(CONCATENATE($A250,"_L_",BT$1),Records!$C$2:$H$6601,1,FALSE)),"",VLOOKUP(CONCATENATE($A250,"_L_",BT$1),Records!$C$2:$H$6601,6,FALSE))</f>
        <v/>
      </c>
      <c r="BV250" s="32" t="str">
        <f>IF(ISERROR(VLOOKUP(CONCATENATE($A250,"_L_",BW$1),Records!$C$2:$H$6601,1,FALSE)),"",VLOOKUP(CONCATENATE($A250,"_L_",BW$1),Records!$C$2:$H$6601,4,FALSE))</f>
        <v/>
      </c>
      <c r="BW250" s="7" t="str">
        <f>IF(ISERROR(VLOOKUP(CONCATENATE($A250,"_L_",BW$1),Records!$C$2:$H$6601,1,FALSE)),"",VLOOKUP(CONCATENATE($A250,"_L_",BW$1),Records!$C$2:$H$6601,5,FALSE))</f>
        <v/>
      </c>
      <c r="BX250" s="33" t="str">
        <f>IF(ISERROR(VLOOKUP(CONCATENATE($A250,"_L_",BW$1),Records!$C$2:$H$6601,1,FALSE)),"",VLOOKUP(CONCATENATE($A250,"_L_",BW$1),Records!$C$2:$H$6601,6,FALSE))</f>
        <v/>
      </c>
      <c r="BY250" s="32" t="str">
        <f>IF(ISERROR(VLOOKUP(CONCATENATE($A250,"_L_",BZ$1),Records!$C$2:$H$6601,1,FALSE)),"",VLOOKUP(CONCATENATE($A250,"_L_",BZ$1),Records!$C$2:$H$6601,4,FALSE))</f>
        <v/>
      </c>
      <c r="BZ250" s="7" t="str">
        <f>IF(ISERROR(VLOOKUP(CONCATENATE($A250,"_L_",BZ$1),Records!$C$2:$H$6601,1,FALSE)),"",VLOOKUP(CONCATENATE($A250,"_L_",BZ$1),Records!$C$2:$H$6601,5,FALSE))</f>
        <v/>
      </c>
      <c r="CA250" s="33" t="str">
        <f>IF(ISERROR(VLOOKUP(CONCATENATE($A250,"_L_",BZ$1),Records!$C$2:$H$6601,1,FALSE)),"",VLOOKUP(CONCATENATE($A250,"_L_",BZ$1),Records!$C$2:$H$6601,6,FALSE))</f>
        <v/>
      </c>
      <c r="CB250" s="32" t="str">
        <f>IF(ISERROR(VLOOKUP(CONCATENATE($A250,"_L_",CC$1),Records!$C$2:$H$6601,1,FALSE)),"",VLOOKUP(CONCATENATE($A250,"_L_",CC$1),Records!$C$2:$H$6601,4,FALSE))</f>
        <v/>
      </c>
      <c r="CC250" s="7" t="str">
        <f>IF(ISERROR(VLOOKUP(CONCATENATE($A250,"_L_",CC$1),Records!$C$2:$H$6601,1,FALSE)),"",VLOOKUP(CONCATENATE($A250,"_L_",CC$1),Records!$C$2:$H$6601,5,FALSE))</f>
        <v/>
      </c>
      <c r="CD250" s="33" t="str">
        <f>IF(ISERROR(VLOOKUP(CONCATENATE($A250,"_L_",CC$1),Records!$C$2:$H$6601,1,FALSE)),"",VLOOKUP(CONCATENATE($A250,"_L_",CC$1),Records!$C$2:$H$6601,6,FALSE))</f>
        <v/>
      </c>
      <c r="CE250" s="32" t="str">
        <f>IF(ISERROR(VLOOKUP(CONCATENATE($A250,"_L_",CF$1),Records!$C$2:$H$6601,1,FALSE)),"",VLOOKUP(CONCATENATE($A250,"_L_",CF$1),Records!$C$2:$H$6601,4,FALSE))</f>
        <v/>
      </c>
      <c r="CF250" s="7" t="str">
        <f>IF(ISERROR(VLOOKUP(CONCATENATE($A250,"_L_",CF$1),Records!$C$2:$H$6601,1,FALSE)),"",VLOOKUP(CONCATENATE($A250,"_L_",CF$1),Records!$C$2:$H$6601,5,FALSE))</f>
        <v/>
      </c>
      <c r="CG250" s="33" t="str">
        <f>IF(ISERROR(VLOOKUP(CONCATENATE($A250,"_L_",CF$1),Records!$C$2:$H$6601,1,FALSE)),"",VLOOKUP(CONCATENATE($A250,"_L_",CF$1),Records!$C$2:$H$6601,6,FALSE))</f>
        <v/>
      </c>
      <c r="CH250" s="32" t="str">
        <f>IF(ISERROR(VLOOKUP(CONCATENATE($A250,"_L_",CI$1),Records!$C$2:$H$6601,1,FALSE)),"",VLOOKUP(CONCATENATE($A250,"_L_",CI$1),Records!$C$2:$H$6601,4,FALSE))</f>
        <v/>
      </c>
      <c r="CI250" s="7" t="str">
        <f>IF(ISERROR(VLOOKUP(CONCATENATE($A250,"_L_",CI$1),Records!$C$2:$H$6601,1,FALSE)),"",VLOOKUP(CONCATENATE($A250,"_L_",CI$1),Records!$C$2:$H$6601,5,FALSE))</f>
        <v/>
      </c>
      <c r="CJ250" s="33" t="str">
        <f>IF(ISERROR(VLOOKUP(CONCATENATE($A250,"_L_",CI$1),Records!$C$2:$H$6601,1,FALSE)),"",VLOOKUP(CONCATENATE($A250,"_L_",CI$1),Records!$C$2:$H$6601,6,FALSE))</f>
        <v/>
      </c>
      <c r="CK250" s="32" t="str">
        <f>IF(ISERROR(VLOOKUP(CONCATENATE($A250,"_L_",CL$1),Records!$C$2:$H$6601,1,FALSE)),"",VLOOKUP(CONCATENATE($A250,"_L_",CL$1),Records!$C$2:$H$6601,4,FALSE))</f>
        <v/>
      </c>
      <c r="CL250" s="7" t="str">
        <f>IF(ISERROR(VLOOKUP(CONCATENATE($A250,"_L_",CL$1),Records!$C$2:$H$6601,1,FALSE)),"",VLOOKUP(CONCATENATE($A250,"_L_",CL$1),Records!$C$2:$H$6601,5,FALSE))</f>
        <v/>
      </c>
      <c r="CM250" s="33" t="str">
        <f>IF(ISERROR(VLOOKUP(CONCATENATE($A250,"_L_",CL$1),Records!$C$2:$H$6601,1,FALSE)),"",VLOOKUP(CONCATENATE($A250,"_L_",CL$1),Records!$C$2:$H$6601,6,FALSE))</f>
        <v/>
      </c>
      <c r="CN250" s="32" t="str">
        <f>IF(ISERROR(VLOOKUP(CONCATENATE($A250,"_L_",CO$1),Records!$C$2:$H$6601,1,FALSE)),"",VLOOKUP(CONCATENATE($A250,"_L_",CO$1),Records!$C$2:$H$6601,4,FALSE))</f>
        <v/>
      </c>
      <c r="CO250" s="7" t="str">
        <f>IF(ISERROR(VLOOKUP(CONCATENATE($A250,"_L_",CO$1),Records!$C$2:$H$6601,1,FALSE)),"",VLOOKUP(CONCATENATE($A250,"_L_",CO$1),Records!$C$2:$H$6601,5,FALSE))</f>
        <v/>
      </c>
      <c r="CP250" s="33" t="str">
        <f>IF(ISERROR(VLOOKUP(CONCATENATE($A250,"_L_",CO$1),Records!$C$2:$H$6601,1,FALSE)),"",VLOOKUP(CONCATENATE($A250,"_L_",CO$1),Records!$C$2:$H$6601,6,FALSE))</f>
        <v/>
      </c>
      <c r="CQ250" s="32" t="str">
        <f>IF(ISERROR(VLOOKUP(CONCATENATE($A250,"_L_",CR$1),Records!$C$2:$H$6601,1,FALSE)),"",VLOOKUP(CONCATENATE($A250,"_L_",CR$1),Records!$C$2:$H$6601,4,FALSE))</f>
        <v/>
      </c>
      <c r="CR250" s="7" t="str">
        <f>IF(ISERROR(VLOOKUP(CONCATENATE($A250,"_L_",CR$1),Records!$C$2:$H$6601,1,FALSE)),"",VLOOKUP(CONCATENATE($A250,"_L_",CR$1),Records!$C$2:$H$6601,5,FALSE))</f>
        <v/>
      </c>
      <c r="CS250" s="33" t="str">
        <f>IF(ISERROR(VLOOKUP(CONCATENATE($A250,"_L_",CR$1),Records!$C$2:$H$6601,1,FALSE)),"",VLOOKUP(CONCATENATE($A250,"_L_",CR$1),Records!$C$2:$H$6601,6,FALSE))</f>
        <v/>
      </c>
      <c r="CT250" s="32" t="str">
        <f>IF(ISERROR(VLOOKUP(CONCATENATE($A250,"_L_",CU$1),Records!$C$2:$H$6601,1,FALSE)),"",VLOOKUP(CONCATENATE($A250,"_L_",CU$1),Records!$C$2:$H$6601,4,FALSE))</f>
        <v/>
      </c>
      <c r="CU250" s="7" t="str">
        <f>IF(ISERROR(VLOOKUP(CONCATENATE($A250,"_L_",CU$1),Records!$C$2:$H$6601,1,FALSE)),"",VLOOKUP(CONCATENATE($A250,"_L_",CU$1),Records!$C$2:$H$6601,5,FALSE))</f>
        <v/>
      </c>
      <c r="CV250" s="33" t="str">
        <f>IF(ISERROR(VLOOKUP(CONCATENATE($A250,"_L_",CU$1),Records!$C$2:$H$6601,1,FALSE)),"",VLOOKUP(CONCATENATE($A250,"_L_",CU$1),Records!$C$2:$H$6601,6,FALSE))</f>
        <v/>
      </c>
      <c r="CW250" s="32" t="str">
        <f>IF(ISERROR(VLOOKUP(CONCATENATE($A250,"_L_",CX$1),Records!$C$2:$H$6601,1,FALSE)),"",VLOOKUP(CONCATENATE($A250,"_L_",CX$1),Records!$C$2:$H$6601,4,FALSE))</f>
        <v/>
      </c>
      <c r="CX250" s="7" t="str">
        <f>IF(ISERROR(VLOOKUP(CONCATENATE($A250,"_L_",CX$1),Records!$C$2:$H$6601,1,FALSE)),"",VLOOKUP(CONCATENATE($A250,"_L_",CX$1),Records!$C$2:$H$6601,5,FALSE))</f>
        <v/>
      </c>
      <c r="CY250" s="33" t="str">
        <f>IF(ISERROR(VLOOKUP(CONCATENATE($A250,"_L_",CX$1),Records!$C$2:$H$6601,1,FALSE)),"",VLOOKUP(CONCATENATE($A250,"_L_",CX$1),Records!$C$2:$H$6601,6,FALSE))</f>
        <v/>
      </c>
      <c r="CZ250" s="32" t="str">
        <f>IF(ISERROR(VLOOKUP(CONCATENATE($A250,"_L_",DA$1),Records!$C$2:$H$6601,1,FALSE)),"",VLOOKUP(CONCATENATE($A250,"_L_",DA$1),Records!$C$2:$H$6601,4,FALSE))</f>
        <v/>
      </c>
      <c r="DA250" s="7" t="str">
        <f>IF(ISERROR(VLOOKUP(CONCATENATE($A250,"_L_",DA$1),Records!$C$2:$H$6601,1,FALSE)),"",VLOOKUP(CONCATENATE($A250,"_L_",DA$1),Records!$C$2:$H$6601,5,FALSE))</f>
        <v/>
      </c>
      <c r="DB250" s="33" t="str">
        <f>IF(ISERROR(VLOOKUP(CONCATENATE($A250,"_L_",DA$1),Records!$C$2:$H$6601,1,FALSE)),"",VLOOKUP(CONCATENATE($A250,"_L_",DA$1),Records!$C$2:$H$6601,6,FALSE))</f>
        <v/>
      </c>
      <c r="DC250" s="32" t="str">
        <f>IF(ISERROR(VLOOKUP(CONCATENATE($A250,"_L_",DD$1),Records!$C$2:$H$6601,1,FALSE)),"",VLOOKUP(CONCATENATE($A250,"_L_",DD$1),Records!$C$2:$H$6601,4,FALSE))</f>
        <v/>
      </c>
      <c r="DD250" s="7" t="str">
        <f>IF(ISERROR(VLOOKUP(CONCATENATE($A250,"_L_",DD$1),Records!$C$2:$H$6601,1,FALSE)),"",VLOOKUP(CONCATENATE($A250,"_L_",DD$1),Records!$C$2:$H$6601,5,FALSE))</f>
        <v/>
      </c>
      <c r="DE250" s="33" t="str">
        <f>IF(ISERROR(VLOOKUP(CONCATENATE($A250,"_L_",DD$1),Records!$C$2:$H$6601,1,FALSE)),"",VLOOKUP(CONCATENATE($A250,"_L_",DD$1),Records!$C$2:$H$6601,6,FALSE))</f>
        <v/>
      </c>
      <c r="DF250" s="32" t="str">
        <f>IF(ISERROR(VLOOKUP(CONCATENATE($A250,"_L_",DG$1),Records!$C$2:$H$6601,1,FALSE)),"",VLOOKUP(CONCATENATE($A250,"_L_",DG$1),Records!$C$2:$H$6601,4,FALSE))</f>
        <v/>
      </c>
      <c r="DG250" s="7" t="str">
        <f>IF(ISERROR(VLOOKUP(CONCATENATE($A250,"_L_",DG$1),Records!$C$2:$H$6601,1,FALSE)),"",VLOOKUP(CONCATENATE($A250,"_L_",DG$1),Records!$C$2:$H$6601,5,FALSE))</f>
        <v/>
      </c>
      <c r="DH250" s="33" t="str">
        <f>IF(ISERROR(VLOOKUP(CONCATENATE($A250,"_L_",DG$1),Records!$C$2:$H$6601,1,FALSE)),"",VLOOKUP(CONCATENATE($A250,"_L_",DG$1),Records!$C$2:$H$6601,6,FALSE))</f>
        <v/>
      </c>
      <c r="DI250" s="32" t="str">
        <f>IF(ISERROR(VLOOKUP(CONCATENATE($A250,"_L_",DJ$1),Records!$C$2:$H$6601,1,FALSE)),"",VLOOKUP(CONCATENATE($A250,"_L_",DJ$1),Records!$C$2:$H$6601,4,FALSE))</f>
        <v/>
      </c>
      <c r="DJ250" s="7" t="str">
        <f>IF(ISERROR(VLOOKUP(CONCATENATE($A250,"_L_",DJ$1),Records!$C$2:$H$6601,1,FALSE)),"",VLOOKUP(CONCATENATE($A250,"_L_",DJ$1),Records!$C$2:$H$6601,5,FALSE))</f>
        <v/>
      </c>
      <c r="DK250" s="33" t="str">
        <f>IF(ISERROR(VLOOKUP(CONCATENATE($A250,"_L_",DJ$1),Records!$C$2:$H$6601,1,FALSE)),"",VLOOKUP(CONCATENATE($A250,"_L_",DJ$1),Records!$C$2:$H$6601,6,FALSE))</f>
        <v/>
      </c>
      <c r="DL250" s="32" t="str">
        <f>IF(ISERROR(VLOOKUP(CONCATENATE($A250,"_L_",DM$1),Records!$C$2:$H$6601,1,FALSE)),"",VLOOKUP(CONCATENATE($A250,"_L_",DM$1),Records!$C$2:$H$6601,4,FALSE))</f>
        <v/>
      </c>
      <c r="DM250" s="7" t="str">
        <f>IF(ISERROR(VLOOKUP(CONCATENATE($A250,"_L_",DM$1),Records!$C$2:$H$6601,1,FALSE)),"",VLOOKUP(CONCATENATE($A250,"_L_",DM$1),Records!$C$2:$H$6601,5,FALSE))</f>
        <v/>
      </c>
      <c r="DN250" s="33" t="str">
        <f>IF(ISERROR(VLOOKUP(CONCATENATE($A250,"_L_",DM$1),Records!$C$2:$H$6601,1,FALSE)),"",VLOOKUP(CONCATENATE($A250,"_L_",DM$1),Records!$C$2:$H$6601,6,FALSE))</f>
        <v/>
      </c>
      <c r="DO250" s="32" t="str">
        <f>IF(ISERROR(VLOOKUP(CONCATENATE($A250,"_L_",DP$1),Records!$C$2:$H$6601,1,FALSE)),"",VLOOKUP(CONCATENATE($A250,"_L_",DP$1),Records!$C$2:$H$6601,4,FALSE))</f>
        <v/>
      </c>
      <c r="DP250" s="7" t="str">
        <f>IF(ISERROR(VLOOKUP(CONCATENATE($A250,"_L_",DP$1),Records!$C$2:$H$6601,1,FALSE)),"",VLOOKUP(CONCATENATE($A250,"_L_",DP$1),Records!$C$2:$H$6601,5,FALSE))</f>
        <v/>
      </c>
      <c r="DQ250" s="33" t="str">
        <f>IF(ISERROR(VLOOKUP(CONCATENATE($A250,"_L_",DP$1),Records!$C$2:$H$6601,1,FALSE)),"",VLOOKUP(CONCATENATE($A250,"_L_",DP$1),Records!$C$2:$H$6601,6,FALSE))</f>
        <v/>
      </c>
      <c r="DR250" s="32" t="str">
        <f>IF(ISERROR(VLOOKUP(CONCATENATE($A250,"_L_",DS$1),Records!$C$2:$H$6601,1,FALSE)),"",VLOOKUP(CONCATENATE($A250,"_L_",DS$1),Records!$C$2:$H$6601,4,FALSE))</f>
        <v/>
      </c>
      <c r="DS250" s="7" t="str">
        <f>IF(ISERROR(VLOOKUP(CONCATENATE($A250,"_L_",DS$1),Records!$C$2:$H$6601,1,FALSE)),"",VLOOKUP(CONCATENATE($A250,"_L_",DS$1),Records!$C$2:$H$6601,5,FALSE))</f>
        <v/>
      </c>
      <c r="DT250" s="33" t="str">
        <f>IF(ISERROR(VLOOKUP(CONCATENATE($A250,"_L_",DS$1),Records!$C$2:$H$6601,1,FALSE)),"",VLOOKUP(CONCATENATE($A250,"_L_",DS$1),Records!$C$2:$H$6601,6,FALSE))</f>
        <v/>
      </c>
      <c r="DU250" s="32" t="str">
        <f>IF(ISERROR(VLOOKUP(CONCATENATE($A250,"_L_",DV$1),Records!$C$2:$H$6601,1,FALSE)),"",VLOOKUP(CONCATENATE($A250,"_L_",DV$1),Records!$C$2:$H$6601,4,FALSE))</f>
        <v/>
      </c>
      <c r="DV250" s="7" t="str">
        <f>IF(ISERROR(VLOOKUP(CONCATENATE($A250,"_L_",DV$1),Records!$C$2:$H$6601,1,FALSE)),"",VLOOKUP(CONCATENATE($A250,"_L_",DV$1),Records!$C$2:$H$6601,5,FALSE))</f>
        <v/>
      </c>
      <c r="DW250" s="33" t="str">
        <f>IF(ISERROR(VLOOKUP(CONCATENATE($A250,"_L_",DV$1),Records!$C$2:$H$6601,1,FALSE)),"",VLOOKUP(CONCATENATE($A250,"_L_",DV$1),Records!$C$2:$H$6601,6,FALSE))</f>
        <v/>
      </c>
      <c r="DX250" s="32" t="str">
        <f>IF(ISERROR(VLOOKUP(CONCATENATE($A250,"_L_",DY$1),Records!$C$2:$H$6601,1,FALSE)),"",VLOOKUP(CONCATENATE($A250,"_L_",DY$1),Records!$C$2:$H$6601,4,FALSE))</f>
        <v/>
      </c>
      <c r="DY250" s="7" t="str">
        <f>IF(ISERROR(VLOOKUP(CONCATENATE($A250,"_L_",DY$1),Records!$C$2:$H$6601,1,FALSE)),"",VLOOKUP(CONCATENATE($A250,"_L_",DY$1),Records!$C$2:$H$6601,5,FALSE))</f>
        <v/>
      </c>
      <c r="DZ250" s="33" t="str">
        <f>IF(ISERROR(VLOOKUP(CONCATENATE($A250,"_L_",DY$1),Records!$C$2:$H$6601,1,FALSE)),"",VLOOKUP(CONCATENATE($A250,"_L_",DY$1),Records!$C$2:$H$6601,6,FALSE))</f>
        <v/>
      </c>
      <c r="EA250" s="32" t="str">
        <f>IF(ISERROR(VLOOKUP(CONCATENATE($A250,"_L_",EB$1),Records!$C$2:$H$6601,1,FALSE)),"",VLOOKUP(CONCATENATE($A250,"_L_",EB$1),Records!$C$2:$H$6601,4,FALSE))</f>
        <v/>
      </c>
      <c r="EB250" s="7" t="str">
        <f>IF(ISERROR(VLOOKUP(CONCATENATE($A250,"_L_",EB$1),Records!$C$2:$H$6601,1,FALSE)),"",VLOOKUP(CONCATENATE($A250,"_L_",EB$1),Records!$C$2:$H$6601,5,FALSE))</f>
        <v/>
      </c>
      <c r="EC250" s="33" t="str">
        <f>IF(ISERROR(VLOOKUP(CONCATENATE($A250,"_L_",EB$1),Records!$C$2:$H$6601,1,FALSE)),"",VLOOKUP(CONCATENATE($A250,"_L_",EB$1),Records!$C$2:$H$6601,6,FALSE))</f>
        <v/>
      </c>
    </row>
    <row r="251" spans="1:133" ht="15.75" x14ac:dyDescent="0.25">
      <c r="A251" s="11">
        <v>42433</v>
      </c>
      <c r="B251" s="15" t="s">
        <v>83</v>
      </c>
      <c r="C251" s="18">
        <f t="shared" si="7"/>
        <v>36</v>
      </c>
      <c r="D251" s="27" t="s">
        <v>63</v>
      </c>
      <c r="E251" s="8" t="s">
        <v>71</v>
      </c>
      <c r="F251" s="62">
        <f t="shared" si="6"/>
        <v>0</v>
      </c>
      <c r="G251" s="62">
        <f>HomeCalc!F251</f>
        <v>0</v>
      </c>
      <c r="H251" s="32" t="str">
        <f>IF(ISERROR(VLOOKUP(CONCATENATE($A251,"_L_",I$1),Records!$C$2:$H$6601,1,FALSE)),"",VLOOKUP(CONCATENATE($A251,"_L_",I$1),Records!$C$2:$H$6601,4,FALSE))</f>
        <v/>
      </c>
      <c r="I251" s="7" t="str">
        <f>IF(ISERROR(VLOOKUP(CONCATENATE($A251,"_L_",I$1),Records!$C$2:$H$6601,1,FALSE)),"",VLOOKUP(CONCATENATE($A251,"_L_",I$1),Records!$C$2:$H$6601,5,FALSE))</f>
        <v/>
      </c>
      <c r="J251" s="33" t="str">
        <f>IF(ISERROR(VLOOKUP(CONCATENATE($A251,"_L_",I$1),Records!$C$2:$H$6601,1,FALSE)),"",VLOOKUP(CONCATENATE($A251,"_L_",I$1),Records!$C$2:$H$6601,6,FALSE))</f>
        <v/>
      </c>
      <c r="K251" s="32" t="str">
        <f>IF(ISERROR(VLOOKUP(CONCATENATE($A251,"_L_",L$1),Records!$C$2:$H$6601,1,FALSE)),"",VLOOKUP(CONCATENATE($A251,"_L_",L$1),Records!$C$2:$H$6601,4,FALSE))</f>
        <v/>
      </c>
      <c r="L251" s="7" t="str">
        <f>IF(ISERROR(VLOOKUP(CONCATENATE($A251,"_L_",L$1),Records!$C$2:$H$6601,1,FALSE)),"",VLOOKUP(CONCATENATE($A251,"_L_",L$1),Records!$C$2:$H$6601,5,FALSE))</f>
        <v/>
      </c>
      <c r="M251" s="33" t="str">
        <f>IF(ISERROR(VLOOKUP(CONCATENATE($A251,"_L_",L$1),Records!$C$2:$H$6601,1,FALSE)),"",VLOOKUP(CONCATENATE($A251,"_L_",L$1),Records!$C$2:$H$6601,6,FALSE))</f>
        <v/>
      </c>
      <c r="N251" s="32" t="str">
        <f>IF(ISERROR(VLOOKUP(CONCATENATE($A251,"_L_",O$1),Records!$C$2:$H$6601,1,FALSE)),"",VLOOKUP(CONCATENATE($A251,"_L_",O$1),Records!$C$2:$H$6601,4,FALSE))</f>
        <v/>
      </c>
      <c r="O251" s="7" t="str">
        <f>IF(ISERROR(VLOOKUP(CONCATENATE($A251,"_L_",O$1),Records!$C$2:$H$6601,1,FALSE)),"",VLOOKUP(CONCATENATE($A251,"_L_",O$1),Records!$C$2:$H$6601,5,FALSE))</f>
        <v/>
      </c>
      <c r="P251" s="33" t="str">
        <f>IF(ISERROR(VLOOKUP(CONCATENATE($A251,"_L_",O$1),Records!$C$2:$H$6601,1,FALSE)),"",VLOOKUP(CONCATENATE($A251,"_L_",O$1),Records!$C$2:$H$6601,6,FALSE))</f>
        <v/>
      </c>
      <c r="Q251" s="32" t="str">
        <f>IF(ISERROR(VLOOKUP(CONCATENATE($A251,"_L_",R$1),Records!$C$2:$H$6601,1,FALSE)),"",VLOOKUP(CONCATENATE($A251,"_L_",R$1),Records!$C$2:$H$6601,4,FALSE))</f>
        <v/>
      </c>
      <c r="R251" s="7" t="str">
        <f>IF(ISERROR(VLOOKUP(CONCATENATE($A251,"_L_",R$1),Records!$C$2:$H$6601,1,FALSE)),"",VLOOKUP(CONCATENATE($A251,"_L_",R$1),Records!$C$2:$H$6601,5,FALSE))</f>
        <v/>
      </c>
      <c r="S251" s="33" t="str">
        <f>IF(ISERROR(VLOOKUP(CONCATENATE($A251,"_L_",R$1),Records!$C$2:$H$6601,1,FALSE)),"",VLOOKUP(CONCATENATE($A251,"_L_",R$1),Records!$C$2:$H$6601,6,FALSE))</f>
        <v/>
      </c>
      <c r="T251" s="32" t="str">
        <f>IF(ISERROR(VLOOKUP(CONCATENATE($A251,"_L_",U$1),Records!$C$2:$H$6601,1,FALSE)),"",VLOOKUP(CONCATENATE($A251,"_L_",U$1),Records!$C$2:$H$6601,4,FALSE))</f>
        <v/>
      </c>
      <c r="U251" s="7" t="str">
        <f>IF(ISERROR(VLOOKUP(CONCATENATE($A251,"_L_",U$1),Records!$C$2:$H$6601,1,FALSE)),"",VLOOKUP(CONCATENATE($A251,"_L_",U$1),Records!$C$2:$H$6601,5,FALSE))</f>
        <v/>
      </c>
      <c r="V251" s="33" t="str">
        <f>IF(ISERROR(VLOOKUP(CONCATENATE($A251,"_L_",U$1),Records!$C$2:$H$6601,1,FALSE)),"",VLOOKUP(CONCATENATE($A251,"_L_",U$1),Records!$C$2:$H$6601,6,FALSE))</f>
        <v/>
      </c>
      <c r="W251" s="32" t="str">
        <f>IF(ISERROR(VLOOKUP(CONCATENATE($A251,"_L_",X$1),Records!$C$2:$H$6601,1,FALSE)),"",VLOOKUP(CONCATENATE($A251,"_L_",X$1),Records!$C$2:$H$6601,4,FALSE))</f>
        <v/>
      </c>
      <c r="X251" s="7" t="str">
        <f>IF(ISERROR(VLOOKUP(CONCATENATE($A251,"_L_",X$1),Records!$C$2:$H$6601,1,FALSE)),"",VLOOKUP(CONCATENATE($A251,"_L_",X$1),Records!$C$2:$H$6601,5,FALSE))</f>
        <v/>
      </c>
      <c r="Y251" s="33" t="str">
        <f>IF(ISERROR(VLOOKUP(CONCATENATE($A251,"_L_",X$1),Records!$C$2:$H$6601,1,FALSE)),"",VLOOKUP(CONCATENATE($A251,"_L_",X$1),Records!$C$2:$H$6601,6,FALSE))</f>
        <v/>
      </c>
      <c r="Z251" s="32" t="str">
        <f>IF(ISERROR(VLOOKUP(CONCATENATE($A251,"_L_",AA$1),Records!$C$2:$H$6601,1,FALSE)),"",VLOOKUP(CONCATENATE($A251,"_L_",AA$1),Records!$C$2:$H$6601,4,FALSE))</f>
        <v/>
      </c>
      <c r="AA251" s="7" t="str">
        <f>IF(ISERROR(VLOOKUP(CONCATENATE($A251,"_L_",AA$1),Records!$C$2:$H$6601,1,FALSE)),"",VLOOKUP(CONCATENATE($A251,"_L_",AA$1),Records!$C$2:$H$6601,5,FALSE))</f>
        <v/>
      </c>
      <c r="AB251" s="33" t="str">
        <f>IF(ISERROR(VLOOKUP(CONCATENATE($A251,"_L_",AA$1),Records!$C$2:$H$6601,1,FALSE)),"",VLOOKUP(CONCATENATE($A251,"_L_",AA$1),Records!$C$2:$H$6601,6,FALSE))</f>
        <v/>
      </c>
      <c r="AC251" s="32" t="str">
        <f>IF(ISERROR(VLOOKUP(CONCATENATE($A251,"_L_",AD$1),Records!$C$2:$H$6601,1,FALSE)),"",VLOOKUP(CONCATENATE($A251,"_L_",AD$1),Records!$C$2:$H$6601,4,FALSE))</f>
        <v/>
      </c>
      <c r="AD251" s="7" t="str">
        <f>IF(ISERROR(VLOOKUP(CONCATENATE($A251,"_L_",AD$1),Records!$C$2:$H$6601,1,FALSE)),"",VLOOKUP(CONCATENATE($A251,"_L_",AD$1),Records!$C$2:$H$6601,5,FALSE))</f>
        <v/>
      </c>
      <c r="AE251" s="33" t="str">
        <f>IF(ISERROR(VLOOKUP(CONCATENATE($A251,"_L_",AD$1),Records!$C$2:$H$6601,1,FALSE)),"",VLOOKUP(CONCATENATE($A251,"_L_",AD$1),Records!$C$2:$H$6601,6,FALSE))</f>
        <v/>
      </c>
      <c r="AF251" s="32" t="str">
        <f>IF(ISERROR(VLOOKUP(CONCATENATE($A251,"_L_",AG$1),Records!$C$2:$H$6601,1,FALSE)),"",VLOOKUP(CONCATENATE($A251,"_L_",AG$1),Records!$C$2:$H$6601,4,FALSE))</f>
        <v/>
      </c>
      <c r="AG251" s="7" t="str">
        <f>IF(ISERROR(VLOOKUP(CONCATENATE($A251,"_L_",AG$1),Records!$C$2:$H$6601,1,FALSE)),"",VLOOKUP(CONCATENATE($A251,"_L_",AG$1),Records!$C$2:$H$6601,5,FALSE))</f>
        <v/>
      </c>
      <c r="AH251" s="33" t="str">
        <f>IF(ISERROR(VLOOKUP(CONCATENATE($A251,"_L_",AG$1),Records!$C$2:$H$6601,1,FALSE)),"",VLOOKUP(CONCATENATE($A251,"_L_",AG$1),Records!$C$2:$H$6601,6,FALSE))</f>
        <v/>
      </c>
      <c r="AI251" s="32" t="str">
        <f>IF(ISERROR(VLOOKUP(CONCATENATE($A251,"_L_",AJ$1),Records!$C$2:$H$6601,1,FALSE)),"",VLOOKUP(CONCATENATE($A251,"_L_",AJ$1),Records!$C$2:$H$6601,4,FALSE))</f>
        <v/>
      </c>
      <c r="AJ251" s="7" t="str">
        <f>IF(ISERROR(VLOOKUP(CONCATENATE($A251,"_L_",AJ$1),Records!$C$2:$H$6601,1,FALSE)),"",VLOOKUP(CONCATENATE($A251,"_L_",AJ$1),Records!$C$2:$H$6601,5,FALSE))</f>
        <v/>
      </c>
      <c r="AK251" s="33" t="str">
        <f>IF(ISERROR(VLOOKUP(CONCATENATE($A251,"_L_",AJ$1),Records!$C$2:$H$6601,1,FALSE)),"",VLOOKUP(CONCATENATE($A251,"_L_",AJ$1),Records!$C$2:$H$6601,6,FALSE))</f>
        <v/>
      </c>
      <c r="AL251" s="32" t="str">
        <f>IF(ISERROR(VLOOKUP(CONCATENATE($A251,"_L_",AM$1),Records!$C$2:$H$6601,1,FALSE)),"",VLOOKUP(CONCATENATE($A251,"_L_",AM$1),Records!$C$2:$H$6601,4,FALSE))</f>
        <v/>
      </c>
      <c r="AM251" s="7" t="str">
        <f>IF(ISERROR(VLOOKUP(CONCATENATE($A251,"_L_",AM$1),Records!$C$2:$H$6601,1,FALSE)),"",VLOOKUP(CONCATENATE($A251,"_L_",AM$1),Records!$C$2:$H$6601,5,FALSE))</f>
        <v/>
      </c>
      <c r="AN251" s="33" t="str">
        <f>IF(ISERROR(VLOOKUP(CONCATENATE($A251,"_L_",AM$1),Records!$C$2:$H$6601,1,FALSE)),"",VLOOKUP(CONCATENATE($A251,"_L_",AM$1),Records!$C$2:$H$6601,6,FALSE))</f>
        <v/>
      </c>
      <c r="AO251" s="32" t="str">
        <f>IF(ISERROR(VLOOKUP(CONCATENATE($A251,"_L_",AP$1),Records!$C$2:$H$6601,1,FALSE)),"",VLOOKUP(CONCATENATE($A251,"_L_",AP$1),Records!$C$2:$H$6601,4,FALSE))</f>
        <v/>
      </c>
      <c r="AP251" s="7" t="str">
        <f>IF(ISERROR(VLOOKUP(CONCATENATE($A251,"_L_",AP$1),Records!$C$2:$H$6601,1,FALSE)),"",VLOOKUP(CONCATENATE($A251,"_L_",AP$1),Records!$C$2:$H$6601,5,FALSE))</f>
        <v/>
      </c>
      <c r="AQ251" s="33" t="str">
        <f>IF(ISERROR(VLOOKUP(CONCATENATE($A251,"_L_",AP$1),Records!$C$2:$H$6601,1,FALSE)),"",VLOOKUP(CONCATENATE($A251,"_L_",AP$1),Records!$C$2:$H$6601,6,FALSE))</f>
        <v/>
      </c>
      <c r="AR251" s="32" t="str">
        <f>IF(ISERROR(VLOOKUP(CONCATENATE($A251,"_L_",AS$1),Records!$C$2:$H$6601,1,FALSE)),"",VLOOKUP(CONCATENATE($A251,"_L_",AS$1),Records!$C$2:$H$6601,4,FALSE))</f>
        <v/>
      </c>
      <c r="AS251" s="7" t="str">
        <f>IF(ISERROR(VLOOKUP(CONCATENATE($A251,"_L_",AS$1),Records!$C$2:$H$6601,1,FALSE)),"",VLOOKUP(CONCATENATE($A251,"_L_",AS$1),Records!$C$2:$H$6601,5,FALSE))</f>
        <v/>
      </c>
      <c r="AT251" s="33" t="str">
        <f>IF(ISERROR(VLOOKUP(CONCATENATE($A251,"_L_",AS$1),Records!$C$2:$H$6601,1,FALSE)),"",VLOOKUP(CONCATENATE($A251,"_L_",AS$1),Records!$C$2:$H$6601,6,FALSE))</f>
        <v/>
      </c>
      <c r="AU251" s="32" t="str">
        <f>IF(ISERROR(VLOOKUP(CONCATENATE($A251,"_L_",AV$1),Records!$C$2:$H$6601,1,FALSE)),"",VLOOKUP(CONCATENATE($A251,"_L_",AV$1),Records!$C$2:$H$6601,4,FALSE))</f>
        <v/>
      </c>
      <c r="AV251" s="7" t="str">
        <f>IF(ISERROR(VLOOKUP(CONCATENATE($A251,"_L_",AV$1),Records!$C$2:$H$6601,1,FALSE)),"",VLOOKUP(CONCATENATE($A251,"_L_",AV$1),Records!$C$2:$H$6601,5,FALSE))</f>
        <v/>
      </c>
      <c r="AW251" s="33" t="str">
        <f>IF(ISERROR(VLOOKUP(CONCATENATE($A251,"_L_",AV$1),Records!$C$2:$H$6601,1,FALSE)),"",VLOOKUP(CONCATENATE($A251,"_L_",AV$1),Records!$C$2:$H$6601,6,FALSE))</f>
        <v/>
      </c>
      <c r="AX251" s="32" t="str">
        <f>IF(ISERROR(VLOOKUP(CONCATENATE($A251,"_L_",AY$1),Records!$C$2:$H$6601,1,FALSE)),"",VLOOKUP(CONCATENATE($A251,"_L_",AY$1),Records!$C$2:$H$6601,4,FALSE))</f>
        <v/>
      </c>
      <c r="AY251" s="7" t="str">
        <f>IF(ISERROR(VLOOKUP(CONCATENATE($A251,"_L_",AY$1),Records!$C$2:$H$6601,1,FALSE)),"",VLOOKUP(CONCATENATE($A251,"_L_",AY$1),Records!$C$2:$H$6601,5,FALSE))</f>
        <v/>
      </c>
      <c r="AZ251" s="33" t="str">
        <f>IF(ISERROR(VLOOKUP(CONCATENATE($A251,"_L_",AY$1),Records!$C$2:$H$6601,1,FALSE)),"",VLOOKUP(CONCATENATE($A251,"_L_",AY$1),Records!$C$2:$H$6601,6,FALSE))</f>
        <v/>
      </c>
      <c r="BA251" s="32" t="str">
        <f>IF(ISERROR(VLOOKUP(CONCATENATE($A251,"_L_",BB$1),Records!$C$2:$H$6601,1,FALSE)),"",VLOOKUP(CONCATENATE($A251,"_L_",BB$1),Records!$C$2:$H$6601,4,FALSE))</f>
        <v/>
      </c>
      <c r="BB251" s="7" t="str">
        <f>IF(ISERROR(VLOOKUP(CONCATENATE($A251,"_L_",BB$1),Records!$C$2:$H$6601,1,FALSE)),"",VLOOKUP(CONCATENATE($A251,"_L_",BB$1),Records!$C$2:$H$6601,5,FALSE))</f>
        <v/>
      </c>
      <c r="BC251" s="33" t="str">
        <f>IF(ISERROR(VLOOKUP(CONCATENATE($A251,"_L_",BB$1),Records!$C$2:$H$6601,1,FALSE)),"",VLOOKUP(CONCATENATE($A251,"_L_",BB$1),Records!$C$2:$H$6601,6,FALSE))</f>
        <v/>
      </c>
      <c r="BD251" s="32" t="str">
        <f>IF(ISERROR(VLOOKUP(CONCATENATE($A251,"_L_",BE$1),Records!$C$2:$H$6601,1,FALSE)),"",VLOOKUP(CONCATENATE($A251,"_L_",BE$1),Records!$C$2:$H$6601,4,FALSE))</f>
        <v/>
      </c>
      <c r="BE251" s="7" t="str">
        <f>IF(ISERROR(VLOOKUP(CONCATENATE($A251,"_L_",BE$1),Records!$C$2:$H$6601,1,FALSE)),"",VLOOKUP(CONCATENATE($A251,"_L_",BE$1),Records!$C$2:$H$6601,5,FALSE))</f>
        <v/>
      </c>
      <c r="BF251" s="33" t="str">
        <f>IF(ISERROR(VLOOKUP(CONCATENATE($A251,"_L_",BE$1),Records!$C$2:$H$6601,1,FALSE)),"",VLOOKUP(CONCATENATE($A251,"_L_",BE$1),Records!$C$2:$H$6601,6,FALSE))</f>
        <v/>
      </c>
      <c r="BG251" s="32" t="str">
        <f>IF(ISERROR(VLOOKUP(CONCATENATE($A251,"_L_",BH$1),Records!$C$2:$H$6601,1,FALSE)),"",VLOOKUP(CONCATENATE($A251,"_L_",BH$1),Records!$C$2:$H$6601,4,FALSE))</f>
        <v/>
      </c>
      <c r="BH251" s="7" t="str">
        <f>IF(ISERROR(VLOOKUP(CONCATENATE($A251,"_L_",BH$1),Records!$C$2:$H$6601,1,FALSE)),"",VLOOKUP(CONCATENATE($A251,"_L_",BH$1),Records!$C$2:$H$6601,5,FALSE))</f>
        <v/>
      </c>
      <c r="BI251" s="33" t="str">
        <f>IF(ISERROR(VLOOKUP(CONCATENATE($A251,"_L_",BH$1),Records!$C$2:$H$6601,1,FALSE)),"",VLOOKUP(CONCATENATE($A251,"_L_",BH$1),Records!$C$2:$H$6601,6,FALSE))</f>
        <v/>
      </c>
      <c r="BJ251" s="32" t="str">
        <f>IF(ISERROR(VLOOKUP(CONCATENATE($A251,"_L_",BK$1),Records!$C$2:$H$6601,1,FALSE)),"",VLOOKUP(CONCATENATE($A251,"_L_",BK$1),Records!$C$2:$H$6601,4,FALSE))</f>
        <v/>
      </c>
      <c r="BK251" s="7" t="str">
        <f>IF(ISERROR(VLOOKUP(CONCATENATE($A251,"_L_",BK$1),Records!$C$2:$H$6601,1,FALSE)),"",VLOOKUP(CONCATENATE($A251,"_L_",BK$1),Records!$C$2:$H$6601,5,FALSE))</f>
        <v/>
      </c>
      <c r="BL251" s="33" t="str">
        <f>IF(ISERROR(VLOOKUP(CONCATENATE($A251,"_L_",BK$1),Records!$C$2:$H$6601,1,FALSE)),"",VLOOKUP(CONCATENATE($A251,"_L_",BK$1),Records!$C$2:$H$6601,6,FALSE))</f>
        <v/>
      </c>
      <c r="BM251" s="32" t="str">
        <f>IF(ISERROR(VLOOKUP(CONCATENATE($A251,"_L_",BN$1),Records!$C$2:$H$6601,1,FALSE)),"",VLOOKUP(CONCATENATE($A251,"_L_",BN$1),Records!$C$2:$H$6601,4,FALSE))</f>
        <v/>
      </c>
      <c r="BN251" s="7" t="str">
        <f>IF(ISERROR(VLOOKUP(CONCATENATE($A251,"_L_",BN$1),Records!$C$2:$H$6601,1,FALSE)),"",VLOOKUP(CONCATENATE($A251,"_L_",BN$1),Records!$C$2:$H$6601,5,FALSE))</f>
        <v/>
      </c>
      <c r="BO251" s="33" t="str">
        <f>IF(ISERROR(VLOOKUP(CONCATENATE($A251,"_L_",BN$1),Records!$C$2:$H$6601,1,FALSE)),"",VLOOKUP(CONCATENATE($A251,"_L_",BN$1),Records!$C$2:$H$6601,6,FALSE))</f>
        <v/>
      </c>
      <c r="BP251" s="32" t="str">
        <f>IF(ISERROR(VLOOKUP(CONCATENATE($A251,"_L_",BQ$1),Records!$C$2:$H$6601,1,FALSE)),"",VLOOKUP(CONCATENATE($A251,"_L_",BQ$1),Records!$C$2:$H$6601,4,FALSE))</f>
        <v/>
      </c>
      <c r="BQ251" s="7" t="str">
        <f>IF(ISERROR(VLOOKUP(CONCATENATE($A251,"_L_",BQ$1),Records!$C$2:$H$6601,1,FALSE)),"",VLOOKUP(CONCATENATE($A251,"_L_",BQ$1),Records!$C$2:$H$6601,5,FALSE))</f>
        <v/>
      </c>
      <c r="BR251" s="33" t="str">
        <f>IF(ISERROR(VLOOKUP(CONCATENATE($A251,"_L_",BQ$1),Records!$C$2:$H$6601,1,FALSE)),"",VLOOKUP(CONCATENATE($A251,"_L_",BQ$1),Records!$C$2:$H$6601,6,FALSE))</f>
        <v/>
      </c>
      <c r="BS251" s="32" t="str">
        <f>IF(ISERROR(VLOOKUP(CONCATENATE($A251,"_L_",BT$1),Records!$C$2:$H$6601,1,FALSE)),"",VLOOKUP(CONCATENATE($A251,"_L_",BT$1),Records!$C$2:$H$6601,4,FALSE))</f>
        <v/>
      </c>
      <c r="BT251" s="7" t="str">
        <f>IF(ISERROR(VLOOKUP(CONCATENATE($A251,"_L_",BT$1),Records!$C$2:$H$6601,1,FALSE)),"",VLOOKUP(CONCATENATE($A251,"_L_",BT$1),Records!$C$2:$H$6601,5,FALSE))</f>
        <v/>
      </c>
      <c r="BU251" s="33" t="str">
        <f>IF(ISERROR(VLOOKUP(CONCATENATE($A251,"_L_",BT$1),Records!$C$2:$H$6601,1,FALSE)),"",VLOOKUP(CONCATENATE($A251,"_L_",BT$1),Records!$C$2:$H$6601,6,FALSE))</f>
        <v/>
      </c>
      <c r="BV251" s="32" t="str">
        <f>IF(ISERROR(VLOOKUP(CONCATENATE($A251,"_L_",BW$1),Records!$C$2:$H$6601,1,FALSE)),"",VLOOKUP(CONCATENATE($A251,"_L_",BW$1),Records!$C$2:$H$6601,4,FALSE))</f>
        <v/>
      </c>
      <c r="BW251" s="7" t="str">
        <f>IF(ISERROR(VLOOKUP(CONCATENATE($A251,"_L_",BW$1),Records!$C$2:$H$6601,1,FALSE)),"",VLOOKUP(CONCATENATE($A251,"_L_",BW$1),Records!$C$2:$H$6601,5,FALSE))</f>
        <v/>
      </c>
      <c r="BX251" s="33" t="str">
        <f>IF(ISERROR(VLOOKUP(CONCATENATE($A251,"_L_",BW$1),Records!$C$2:$H$6601,1,FALSE)),"",VLOOKUP(CONCATENATE($A251,"_L_",BW$1),Records!$C$2:$H$6601,6,FALSE))</f>
        <v/>
      </c>
      <c r="BY251" s="32" t="str">
        <f>IF(ISERROR(VLOOKUP(CONCATENATE($A251,"_L_",BZ$1),Records!$C$2:$H$6601,1,FALSE)),"",VLOOKUP(CONCATENATE($A251,"_L_",BZ$1),Records!$C$2:$H$6601,4,FALSE))</f>
        <v/>
      </c>
      <c r="BZ251" s="7" t="str">
        <f>IF(ISERROR(VLOOKUP(CONCATENATE($A251,"_L_",BZ$1),Records!$C$2:$H$6601,1,FALSE)),"",VLOOKUP(CONCATENATE($A251,"_L_",BZ$1),Records!$C$2:$H$6601,5,FALSE))</f>
        <v/>
      </c>
      <c r="CA251" s="33" t="str">
        <f>IF(ISERROR(VLOOKUP(CONCATENATE($A251,"_L_",BZ$1),Records!$C$2:$H$6601,1,FALSE)),"",VLOOKUP(CONCATENATE($A251,"_L_",BZ$1),Records!$C$2:$H$6601,6,FALSE))</f>
        <v/>
      </c>
      <c r="CB251" s="32" t="str">
        <f>IF(ISERROR(VLOOKUP(CONCATENATE($A251,"_L_",CC$1),Records!$C$2:$H$6601,1,FALSE)),"",VLOOKUP(CONCATENATE($A251,"_L_",CC$1),Records!$C$2:$H$6601,4,FALSE))</f>
        <v/>
      </c>
      <c r="CC251" s="7" t="str">
        <f>IF(ISERROR(VLOOKUP(CONCATENATE($A251,"_L_",CC$1),Records!$C$2:$H$6601,1,FALSE)),"",VLOOKUP(CONCATENATE($A251,"_L_",CC$1),Records!$C$2:$H$6601,5,FALSE))</f>
        <v/>
      </c>
      <c r="CD251" s="33" t="str">
        <f>IF(ISERROR(VLOOKUP(CONCATENATE($A251,"_L_",CC$1),Records!$C$2:$H$6601,1,FALSE)),"",VLOOKUP(CONCATENATE($A251,"_L_",CC$1),Records!$C$2:$H$6601,6,FALSE))</f>
        <v/>
      </c>
      <c r="CE251" s="32" t="str">
        <f>IF(ISERROR(VLOOKUP(CONCATENATE($A251,"_L_",CF$1),Records!$C$2:$H$6601,1,FALSE)),"",VLOOKUP(CONCATENATE($A251,"_L_",CF$1),Records!$C$2:$H$6601,4,FALSE))</f>
        <v/>
      </c>
      <c r="CF251" s="7" t="str">
        <f>IF(ISERROR(VLOOKUP(CONCATENATE($A251,"_L_",CF$1),Records!$C$2:$H$6601,1,FALSE)),"",VLOOKUP(CONCATENATE($A251,"_L_",CF$1),Records!$C$2:$H$6601,5,FALSE))</f>
        <v/>
      </c>
      <c r="CG251" s="33" t="str">
        <f>IF(ISERROR(VLOOKUP(CONCATENATE($A251,"_L_",CF$1),Records!$C$2:$H$6601,1,FALSE)),"",VLOOKUP(CONCATENATE($A251,"_L_",CF$1),Records!$C$2:$H$6601,6,FALSE))</f>
        <v/>
      </c>
      <c r="CH251" s="32" t="str">
        <f>IF(ISERROR(VLOOKUP(CONCATENATE($A251,"_L_",CI$1),Records!$C$2:$H$6601,1,FALSE)),"",VLOOKUP(CONCATENATE($A251,"_L_",CI$1),Records!$C$2:$H$6601,4,FALSE))</f>
        <v/>
      </c>
      <c r="CI251" s="7" t="str">
        <f>IF(ISERROR(VLOOKUP(CONCATENATE($A251,"_L_",CI$1),Records!$C$2:$H$6601,1,FALSE)),"",VLOOKUP(CONCATENATE($A251,"_L_",CI$1),Records!$C$2:$H$6601,5,FALSE))</f>
        <v/>
      </c>
      <c r="CJ251" s="33" t="str">
        <f>IF(ISERROR(VLOOKUP(CONCATENATE($A251,"_L_",CI$1),Records!$C$2:$H$6601,1,FALSE)),"",VLOOKUP(CONCATENATE($A251,"_L_",CI$1),Records!$C$2:$H$6601,6,FALSE))</f>
        <v/>
      </c>
      <c r="CK251" s="32" t="str">
        <f>IF(ISERROR(VLOOKUP(CONCATENATE($A251,"_L_",CL$1),Records!$C$2:$H$6601,1,FALSE)),"",VLOOKUP(CONCATENATE($A251,"_L_",CL$1),Records!$C$2:$H$6601,4,FALSE))</f>
        <v/>
      </c>
      <c r="CL251" s="7" t="str">
        <f>IF(ISERROR(VLOOKUP(CONCATENATE($A251,"_L_",CL$1),Records!$C$2:$H$6601,1,FALSE)),"",VLOOKUP(CONCATENATE($A251,"_L_",CL$1),Records!$C$2:$H$6601,5,FALSE))</f>
        <v/>
      </c>
      <c r="CM251" s="33" t="str">
        <f>IF(ISERROR(VLOOKUP(CONCATENATE($A251,"_L_",CL$1),Records!$C$2:$H$6601,1,FALSE)),"",VLOOKUP(CONCATENATE($A251,"_L_",CL$1),Records!$C$2:$H$6601,6,FALSE))</f>
        <v/>
      </c>
      <c r="CN251" s="32" t="str">
        <f>IF(ISERROR(VLOOKUP(CONCATENATE($A251,"_L_",CO$1),Records!$C$2:$H$6601,1,FALSE)),"",VLOOKUP(CONCATENATE($A251,"_L_",CO$1),Records!$C$2:$H$6601,4,FALSE))</f>
        <v/>
      </c>
      <c r="CO251" s="7" t="str">
        <f>IF(ISERROR(VLOOKUP(CONCATENATE($A251,"_L_",CO$1),Records!$C$2:$H$6601,1,FALSE)),"",VLOOKUP(CONCATENATE($A251,"_L_",CO$1),Records!$C$2:$H$6601,5,FALSE))</f>
        <v/>
      </c>
      <c r="CP251" s="33" t="str">
        <f>IF(ISERROR(VLOOKUP(CONCATENATE($A251,"_L_",CO$1),Records!$C$2:$H$6601,1,FALSE)),"",VLOOKUP(CONCATENATE($A251,"_L_",CO$1),Records!$C$2:$H$6601,6,FALSE))</f>
        <v/>
      </c>
      <c r="CQ251" s="32" t="str">
        <f>IF(ISERROR(VLOOKUP(CONCATENATE($A251,"_L_",CR$1),Records!$C$2:$H$6601,1,FALSE)),"",VLOOKUP(CONCATENATE($A251,"_L_",CR$1),Records!$C$2:$H$6601,4,FALSE))</f>
        <v/>
      </c>
      <c r="CR251" s="7" t="str">
        <f>IF(ISERROR(VLOOKUP(CONCATENATE($A251,"_L_",CR$1),Records!$C$2:$H$6601,1,FALSE)),"",VLOOKUP(CONCATENATE($A251,"_L_",CR$1),Records!$C$2:$H$6601,5,FALSE))</f>
        <v/>
      </c>
      <c r="CS251" s="33" t="str">
        <f>IF(ISERROR(VLOOKUP(CONCATENATE($A251,"_L_",CR$1),Records!$C$2:$H$6601,1,FALSE)),"",VLOOKUP(CONCATENATE($A251,"_L_",CR$1),Records!$C$2:$H$6601,6,FALSE))</f>
        <v/>
      </c>
      <c r="CT251" s="32" t="str">
        <f>IF(ISERROR(VLOOKUP(CONCATENATE($A251,"_L_",CU$1),Records!$C$2:$H$6601,1,FALSE)),"",VLOOKUP(CONCATENATE($A251,"_L_",CU$1),Records!$C$2:$H$6601,4,FALSE))</f>
        <v/>
      </c>
      <c r="CU251" s="7" t="str">
        <f>IF(ISERROR(VLOOKUP(CONCATENATE($A251,"_L_",CU$1),Records!$C$2:$H$6601,1,FALSE)),"",VLOOKUP(CONCATENATE($A251,"_L_",CU$1),Records!$C$2:$H$6601,5,FALSE))</f>
        <v/>
      </c>
      <c r="CV251" s="33" t="str">
        <f>IF(ISERROR(VLOOKUP(CONCATENATE($A251,"_L_",CU$1),Records!$C$2:$H$6601,1,FALSE)),"",VLOOKUP(CONCATENATE($A251,"_L_",CU$1),Records!$C$2:$H$6601,6,FALSE))</f>
        <v/>
      </c>
      <c r="CW251" s="32" t="str">
        <f>IF(ISERROR(VLOOKUP(CONCATENATE($A251,"_L_",CX$1),Records!$C$2:$H$6601,1,FALSE)),"",VLOOKUP(CONCATENATE($A251,"_L_",CX$1),Records!$C$2:$H$6601,4,FALSE))</f>
        <v/>
      </c>
      <c r="CX251" s="7" t="str">
        <f>IF(ISERROR(VLOOKUP(CONCATENATE($A251,"_L_",CX$1),Records!$C$2:$H$6601,1,FALSE)),"",VLOOKUP(CONCATENATE($A251,"_L_",CX$1),Records!$C$2:$H$6601,5,FALSE))</f>
        <v/>
      </c>
      <c r="CY251" s="33" t="str">
        <f>IF(ISERROR(VLOOKUP(CONCATENATE($A251,"_L_",CX$1),Records!$C$2:$H$6601,1,FALSE)),"",VLOOKUP(CONCATENATE($A251,"_L_",CX$1),Records!$C$2:$H$6601,6,FALSE))</f>
        <v/>
      </c>
      <c r="CZ251" s="32" t="str">
        <f>IF(ISERROR(VLOOKUP(CONCATENATE($A251,"_L_",DA$1),Records!$C$2:$H$6601,1,FALSE)),"",VLOOKUP(CONCATENATE($A251,"_L_",DA$1),Records!$C$2:$H$6601,4,FALSE))</f>
        <v/>
      </c>
      <c r="DA251" s="7" t="str">
        <f>IF(ISERROR(VLOOKUP(CONCATENATE($A251,"_L_",DA$1),Records!$C$2:$H$6601,1,FALSE)),"",VLOOKUP(CONCATENATE($A251,"_L_",DA$1),Records!$C$2:$H$6601,5,FALSE))</f>
        <v/>
      </c>
      <c r="DB251" s="33" t="str">
        <f>IF(ISERROR(VLOOKUP(CONCATENATE($A251,"_L_",DA$1),Records!$C$2:$H$6601,1,FALSE)),"",VLOOKUP(CONCATENATE($A251,"_L_",DA$1),Records!$C$2:$H$6601,6,FALSE))</f>
        <v/>
      </c>
      <c r="DC251" s="32" t="str">
        <f>IF(ISERROR(VLOOKUP(CONCATENATE($A251,"_L_",DD$1),Records!$C$2:$H$6601,1,FALSE)),"",VLOOKUP(CONCATENATE($A251,"_L_",DD$1),Records!$C$2:$H$6601,4,FALSE))</f>
        <v/>
      </c>
      <c r="DD251" s="7" t="str">
        <f>IF(ISERROR(VLOOKUP(CONCATENATE($A251,"_L_",DD$1),Records!$C$2:$H$6601,1,FALSE)),"",VLOOKUP(CONCATENATE($A251,"_L_",DD$1),Records!$C$2:$H$6601,5,FALSE))</f>
        <v/>
      </c>
      <c r="DE251" s="33" t="str">
        <f>IF(ISERROR(VLOOKUP(CONCATENATE($A251,"_L_",DD$1),Records!$C$2:$H$6601,1,FALSE)),"",VLOOKUP(CONCATENATE($A251,"_L_",DD$1),Records!$C$2:$H$6601,6,FALSE))</f>
        <v/>
      </c>
      <c r="DF251" s="32" t="str">
        <f>IF(ISERROR(VLOOKUP(CONCATENATE($A251,"_L_",DG$1),Records!$C$2:$H$6601,1,FALSE)),"",VLOOKUP(CONCATENATE($A251,"_L_",DG$1),Records!$C$2:$H$6601,4,FALSE))</f>
        <v/>
      </c>
      <c r="DG251" s="7" t="str">
        <f>IF(ISERROR(VLOOKUP(CONCATENATE($A251,"_L_",DG$1),Records!$C$2:$H$6601,1,FALSE)),"",VLOOKUP(CONCATENATE($A251,"_L_",DG$1),Records!$C$2:$H$6601,5,FALSE))</f>
        <v/>
      </c>
      <c r="DH251" s="33" t="str">
        <f>IF(ISERROR(VLOOKUP(CONCATENATE($A251,"_L_",DG$1),Records!$C$2:$H$6601,1,FALSE)),"",VLOOKUP(CONCATENATE($A251,"_L_",DG$1),Records!$C$2:$H$6601,6,FALSE))</f>
        <v/>
      </c>
      <c r="DI251" s="32" t="str">
        <f>IF(ISERROR(VLOOKUP(CONCATENATE($A251,"_L_",DJ$1),Records!$C$2:$H$6601,1,FALSE)),"",VLOOKUP(CONCATENATE($A251,"_L_",DJ$1),Records!$C$2:$H$6601,4,FALSE))</f>
        <v/>
      </c>
      <c r="DJ251" s="7" t="str">
        <f>IF(ISERROR(VLOOKUP(CONCATENATE($A251,"_L_",DJ$1),Records!$C$2:$H$6601,1,FALSE)),"",VLOOKUP(CONCATENATE($A251,"_L_",DJ$1),Records!$C$2:$H$6601,5,FALSE))</f>
        <v/>
      </c>
      <c r="DK251" s="33" t="str">
        <f>IF(ISERROR(VLOOKUP(CONCATENATE($A251,"_L_",DJ$1),Records!$C$2:$H$6601,1,FALSE)),"",VLOOKUP(CONCATENATE($A251,"_L_",DJ$1),Records!$C$2:$H$6601,6,FALSE))</f>
        <v/>
      </c>
      <c r="DL251" s="32" t="str">
        <f>IF(ISERROR(VLOOKUP(CONCATENATE($A251,"_L_",DM$1),Records!$C$2:$H$6601,1,FALSE)),"",VLOOKUP(CONCATENATE($A251,"_L_",DM$1),Records!$C$2:$H$6601,4,FALSE))</f>
        <v/>
      </c>
      <c r="DM251" s="7" t="str">
        <f>IF(ISERROR(VLOOKUP(CONCATENATE($A251,"_L_",DM$1),Records!$C$2:$H$6601,1,FALSE)),"",VLOOKUP(CONCATENATE($A251,"_L_",DM$1),Records!$C$2:$H$6601,5,FALSE))</f>
        <v/>
      </c>
      <c r="DN251" s="33" t="str">
        <f>IF(ISERROR(VLOOKUP(CONCATENATE($A251,"_L_",DM$1),Records!$C$2:$H$6601,1,FALSE)),"",VLOOKUP(CONCATENATE($A251,"_L_",DM$1),Records!$C$2:$H$6601,6,FALSE))</f>
        <v/>
      </c>
      <c r="DO251" s="32" t="str">
        <f>IF(ISERROR(VLOOKUP(CONCATENATE($A251,"_L_",DP$1),Records!$C$2:$H$6601,1,FALSE)),"",VLOOKUP(CONCATENATE($A251,"_L_",DP$1),Records!$C$2:$H$6601,4,FALSE))</f>
        <v/>
      </c>
      <c r="DP251" s="7" t="str">
        <f>IF(ISERROR(VLOOKUP(CONCATENATE($A251,"_L_",DP$1),Records!$C$2:$H$6601,1,FALSE)),"",VLOOKUP(CONCATENATE($A251,"_L_",DP$1),Records!$C$2:$H$6601,5,FALSE))</f>
        <v/>
      </c>
      <c r="DQ251" s="33" t="str">
        <f>IF(ISERROR(VLOOKUP(CONCATENATE($A251,"_L_",DP$1),Records!$C$2:$H$6601,1,FALSE)),"",VLOOKUP(CONCATENATE($A251,"_L_",DP$1),Records!$C$2:$H$6601,6,FALSE))</f>
        <v/>
      </c>
      <c r="DR251" s="32" t="str">
        <f>IF(ISERROR(VLOOKUP(CONCATENATE($A251,"_L_",DS$1),Records!$C$2:$H$6601,1,FALSE)),"",VLOOKUP(CONCATENATE($A251,"_L_",DS$1),Records!$C$2:$H$6601,4,FALSE))</f>
        <v/>
      </c>
      <c r="DS251" s="7" t="str">
        <f>IF(ISERROR(VLOOKUP(CONCATENATE($A251,"_L_",DS$1),Records!$C$2:$H$6601,1,FALSE)),"",VLOOKUP(CONCATENATE($A251,"_L_",DS$1),Records!$C$2:$H$6601,5,FALSE))</f>
        <v/>
      </c>
      <c r="DT251" s="33" t="str">
        <f>IF(ISERROR(VLOOKUP(CONCATENATE($A251,"_L_",DS$1),Records!$C$2:$H$6601,1,FALSE)),"",VLOOKUP(CONCATENATE($A251,"_L_",DS$1),Records!$C$2:$H$6601,6,FALSE))</f>
        <v/>
      </c>
      <c r="DU251" s="32" t="str">
        <f>IF(ISERROR(VLOOKUP(CONCATENATE($A251,"_L_",DV$1),Records!$C$2:$H$6601,1,FALSE)),"",VLOOKUP(CONCATENATE($A251,"_L_",DV$1),Records!$C$2:$H$6601,4,FALSE))</f>
        <v/>
      </c>
      <c r="DV251" s="7" t="str">
        <f>IF(ISERROR(VLOOKUP(CONCATENATE($A251,"_L_",DV$1),Records!$C$2:$H$6601,1,FALSE)),"",VLOOKUP(CONCATENATE($A251,"_L_",DV$1),Records!$C$2:$H$6601,5,FALSE))</f>
        <v/>
      </c>
      <c r="DW251" s="33" t="str">
        <f>IF(ISERROR(VLOOKUP(CONCATENATE($A251,"_L_",DV$1),Records!$C$2:$H$6601,1,FALSE)),"",VLOOKUP(CONCATENATE($A251,"_L_",DV$1),Records!$C$2:$H$6601,6,FALSE))</f>
        <v/>
      </c>
      <c r="DX251" s="32" t="str">
        <f>IF(ISERROR(VLOOKUP(CONCATENATE($A251,"_L_",DY$1),Records!$C$2:$H$6601,1,FALSE)),"",VLOOKUP(CONCATENATE($A251,"_L_",DY$1),Records!$C$2:$H$6601,4,FALSE))</f>
        <v/>
      </c>
      <c r="DY251" s="7" t="str">
        <f>IF(ISERROR(VLOOKUP(CONCATENATE($A251,"_L_",DY$1),Records!$C$2:$H$6601,1,FALSE)),"",VLOOKUP(CONCATENATE($A251,"_L_",DY$1),Records!$C$2:$H$6601,5,FALSE))</f>
        <v/>
      </c>
      <c r="DZ251" s="33" t="str">
        <f>IF(ISERROR(VLOOKUP(CONCATENATE($A251,"_L_",DY$1),Records!$C$2:$H$6601,1,FALSE)),"",VLOOKUP(CONCATENATE($A251,"_L_",DY$1),Records!$C$2:$H$6601,6,FALSE))</f>
        <v/>
      </c>
      <c r="EA251" s="32" t="str">
        <f>IF(ISERROR(VLOOKUP(CONCATENATE($A251,"_L_",EB$1),Records!$C$2:$H$6601,1,FALSE)),"",VLOOKUP(CONCATENATE($A251,"_L_",EB$1),Records!$C$2:$H$6601,4,FALSE))</f>
        <v/>
      </c>
      <c r="EB251" s="7" t="str">
        <f>IF(ISERROR(VLOOKUP(CONCATENATE($A251,"_L_",EB$1),Records!$C$2:$H$6601,1,FALSE)),"",VLOOKUP(CONCATENATE($A251,"_L_",EB$1),Records!$C$2:$H$6601,5,FALSE))</f>
        <v/>
      </c>
      <c r="EC251" s="33" t="str">
        <f>IF(ISERROR(VLOOKUP(CONCATENATE($A251,"_L_",EB$1),Records!$C$2:$H$6601,1,FALSE)),"",VLOOKUP(CONCATENATE($A251,"_L_",EB$1),Records!$C$2:$H$6601,6,FALSE))</f>
        <v/>
      </c>
    </row>
    <row r="252" spans="1:133" ht="15.75" x14ac:dyDescent="0.25">
      <c r="A252" s="11">
        <v>42434</v>
      </c>
      <c r="B252" s="15" t="s">
        <v>83</v>
      </c>
      <c r="C252" s="18">
        <f t="shared" si="7"/>
        <v>36</v>
      </c>
      <c r="D252" s="25" t="s">
        <v>64</v>
      </c>
      <c r="E252" s="8" t="s">
        <v>71</v>
      </c>
      <c r="F252" s="62">
        <f t="shared" si="6"/>
        <v>12</v>
      </c>
      <c r="G252" s="62">
        <f>HomeCalc!F252</f>
        <v>5</v>
      </c>
      <c r="H252" s="32" t="str">
        <f>IF(ISERROR(VLOOKUP(CONCATENATE($A252,"_L_",I$1),Records!$C$2:$H$6601,1,FALSE)),"",VLOOKUP(CONCATENATE($A252,"_L_",I$1),Records!$C$2:$H$6601,4,FALSE))</f>
        <v/>
      </c>
      <c r="I252" s="7" t="str">
        <f>IF(ISERROR(VLOOKUP(CONCATENATE($A252,"_L_",I$1),Records!$C$2:$H$6601,1,FALSE)),"",VLOOKUP(CONCATENATE($A252,"_L_",I$1),Records!$C$2:$H$6601,5,FALSE))</f>
        <v/>
      </c>
      <c r="J252" s="33" t="str">
        <f>IF(ISERROR(VLOOKUP(CONCATENATE($A252,"_L_",I$1),Records!$C$2:$H$6601,1,FALSE)),"",VLOOKUP(CONCATENATE($A252,"_L_",I$1),Records!$C$2:$H$6601,6,FALSE))</f>
        <v/>
      </c>
      <c r="K252" s="32" t="str">
        <f>IF(ISERROR(VLOOKUP(CONCATENATE($A252,"_L_",L$1),Records!$C$2:$H$6601,1,FALSE)),"",VLOOKUP(CONCATENATE($A252,"_L_",L$1),Records!$C$2:$H$6601,4,FALSE))</f>
        <v/>
      </c>
      <c r="L252" s="7" t="str">
        <f>IF(ISERROR(VLOOKUP(CONCATENATE($A252,"_L_",L$1),Records!$C$2:$H$6601,1,FALSE)),"",VLOOKUP(CONCATENATE($A252,"_L_",L$1),Records!$C$2:$H$6601,5,FALSE))</f>
        <v/>
      </c>
      <c r="M252" s="33" t="str">
        <f>IF(ISERROR(VLOOKUP(CONCATENATE($A252,"_L_",L$1),Records!$C$2:$H$6601,1,FALSE)),"",VLOOKUP(CONCATENATE($A252,"_L_",L$1),Records!$C$2:$H$6601,6,FALSE))</f>
        <v/>
      </c>
      <c r="N252" s="32" t="str">
        <f>IF(ISERROR(VLOOKUP(CONCATENATE($A252,"_L_",O$1),Records!$C$2:$H$6601,1,FALSE)),"",VLOOKUP(CONCATENATE($A252,"_L_",O$1),Records!$C$2:$H$6601,4,FALSE))</f>
        <v/>
      </c>
      <c r="O252" s="7" t="str">
        <f>IF(ISERROR(VLOOKUP(CONCATENATE($A252,"_L_",O$1),Records!$C$2:$H$6601,1,FALSE)),"",VLOOKUP(CONCATENATE($A252,"_L_",O$1),Records!$C$2:$H$6601,5,FALSE))</f>
        <v/>
      </c>
      <c r="P252" s="33" t="str">
        <f>IF(ISERROR(VLOOKUP(CONCATENATE($A252,"_L_",O$1),Records!$C$2:$H$6601,1,FALSE)),"",VLOOKUP(CONCATENATE($A252,"_L_",O$1),Records!$C$2:$H$6601,6,FALSE))</f>
        <v/>
      </c>
      <c r="Q252" s="32">
        <f>IF(ISERROR(VLOOKUP(CONCATENATE($A252,"_L_",R$1),Records!$C$2:$H$6601,1,FALSE)),"",VLOOKUP(CONCATENATE($A252,"_L_",R$1),Records!$C$2:$H$6601,4,FALSE))</f>
        <v>0.52083333333333337</v>
      </c>
      <c r="R252" s="7" t="str">
        <f>IF(ISERROR(VLOOKUP(CONCATENATE($A252,"_L_",R$1),Records!$C$2:$H$6601,1,FALSE)),"",VLOOKUP(CONCATENATE($A252,"_L_",R$1),Records!$C$2:$H$6601,5,FALSE))</f>
        <v>U7 BLACKs</v>
      </c>
      <c r="S252" s="33" t="str">
        <f>IF(ISERROR(VLOOKUP(CONCATENATE($A252,"_L_",R$1),Records!$C$2:$H$6601,1,FALSE)),"",VLOOKUP(CONCATENATE($A252,"_L_",R$1),Records!$C$2:$H$6601,6,FALSE))</f>
        <v>CLAVINOISE</v>
      </c>
      <c r="T252" s="32">
        <f>IF(ISERROR(VLOOKUP(CONCATENATE($A252,"_L_",U$1),Records!$C$2:$H$6601,1,FALSE)),"",VLOOKUP(CONCATENATE($A252,"_L_",U$1),Records!$C$2:$H$6601,4,FALSE))</f>
        <v>0.52083333333333337</v>
      </c>
      <c r="U252" s="7" t="str">
        <f>IF(ISERROR(VLOOKUP(CONCATENATE($A252,"_L_",U$1),Records!$C$2:$H$6601,1,FALSE)),"",VLOOKUP(CONCATENATE($A252,"_L_",U$1),Records!$C$2:$H$6601,5,FALSE))</f>
        <v>JEHAY</v>
      </c>
      <c r="V252" s="33" t="str">
        <f>IF(ISERROR(VLOOKUP(CONCATENATE($A252,"_L_",U$1),Records!$C$2:$H$6601,1,FALSE)),"",VLOOKUP(CONCATENATE($A252,"_L_",U$1),Records!$C$2:$H$6601,6,FALSE))</f>
        <v>U7 REDs</v>
      </c>
      <c r="W252" s="32" t="str">
        <f>IF(ISERROR(VLOOKUP(CONCATENATE($A252,"_L_",X$1),Records!$C$2:$H$6601,1,FALSE)),"",VLOOKUP(CONCATENATE($A252,"_L_",X$1),Records!$C$2:$H$6601,4,FALSE))</f>
        <v/>
      </c>
      <c r="X252" s="7" t="str">
        <f>IF(ISERROR(VLOOKUP(CONCATENATE($A252,"_L_",X$1),Records!$C$2:$H$6601,1,FALSE)),"",VLOOKUP(CONCATENATE($A252,"_L_",X$1),Records!$C$2:$H$6601,5,FALSE))</f>
        <v/>
      </c>
      <c r="Y252" s="33" t="str">
        <f>IF(ISERROR(VLOOKUP(CONCATENATE($A252,"_L_",X$1),Records!$C$2:$H$6601,1,FALSE)),"",VLOOKUP(CONCATENATE($A252,"_L_",X$1),Records!$C$2:$H$6601,6,FALSE))</f>
        <v/>
      </c>
      <c r="Z252" s="32">
        <f>IF(ISERROR(VLOOKUP(CONCATENATE($A252,"_L_",AA$1),Records!$C$2:$H$6601,1,FALSE)),"",VLOOKUP(CONCATENATE($A252,"_L_",AA$1),Records!$C$2:$H$6601,4,FALSE))</f>
        <v>0.52083333333333337</v>
      </c>
      <c r="AA252" s="7" t="str">
        <f>IF(ISERROR(VLOOKUP(CONCATENATE($A252,"_L_",AA$1),Records!$C$2:$H$6601,1,FALSE)),"",VLOOKUP(CONCATENATE($A252,"_L_",AA$1),Records!$C$2:$H$6601,5,FALSE))</f>
        <v>U8 BLACKs</v>
      </c>
      <c r="AB252" s="33" t="str">
        <f>IF(ISERROR(VLOOKUP(CONCATENATE($A252,"_L_",AA$1),Records!$C$2:$H$6601,1,FALSE)),"",VLOOKUP(CONCATENATE($A252,"_L_",AA$1),Records!$C$2:$H$6601,6,FALSE))</f>
        <v>FOOTBALL CLUB LIÈGE B</v>
      </c>
      <c r="AC252" s="32">
        <f>IF(ISERROR(VLOOKUP(CONCATENATE($A252,"_L_",AD$1),Records!$C$2:$H$6601,1,FALSE)),"",VLOOKUP(CONCATENATE($A252,"_L_",AD$1),Records!$C$2:$H$6601,4,FALSE))</f>
        <v>0.45833333333333331</v>
      </c>
      <c r="AD252" s="7" t="str">
        <f>IF(ISERROR(VLOOKUP(CONCATENATE($A252,"_L_",AD$1),Records!$C$2:$H$6601,1,FALSE)),"",VLOOKUP(CONCATENATE($A252,"_L_",AD$1),Records!$C$2:$H$6601,5,FALSE))</f>
        <v>R. FRAITURE SP</v>
      </c>
      <c r="AE252" s="33" t="str">
        <f>IF(ISERROR(VLOOKUP(CONCATENATE($A252,"_L_",AD$1),Records!$C$2:$H$6601,1,FALSE)),"",VLOOKUP(CONCATENATE($A252,"_L_",AD$1),Records!$C$2:$H$6601,6,FALSE))</f>
        <v>U8 REDs</v>
      </c>
      <c r="AF252" s="32" t="str">
        <f>IF(ISERROR(VLOOKUP(CONCATENATE($A252,"_L_",AG$1),Records!$C$2:$H$6601,1,FALSE)),"",VLOOKUP(CONCATENATE($A252,"_L_",AG$1),Records!$C$2:$H$6601,4,FALSE))</f>
        <v/>
      </c>
      <c r="AG252" s="7" t="str">
        <f>IF(ISERROR(VLOOKUP(CONCATENATE($A252,"_L_",AG$1),Records!$C$2:$H$6601,1,FALSE)),"",VLOOKUP(CONCATENATE($A252,"_L_",AG$1),Records!$C$2:$H$6601,5,FALSE))</f>
        <v/>
      </c>
      <c r="AH252" s="33" t="str">
        <f>IF(ISERROR(VLOOKUP(CONCATENATE($A252,"_L_",AG$1),Records!$C$2:$H$6601,1,FALSE)),"",VLOOKUP(CONCATENATE($A252,"_L_",AG$1),Records!$C$2:$H$6601,6,FALSE))</f>
        <v/>
      </c>
      <c r="AI252" s="32">
        <f>IF(ISERROR(VLOOKUP(CONCATENATE($A252,"_L_",AJ$1),Records!$C$2:$H$6601,1,FALSE)),"",VLOOKUP(CONCATENATE($A252,"_L_",AJ$1),Records!$C$2:$H$6601,4,FALSE))</f>
        <v>0.45833333333333331</v>
      </c>
      <c r="AJ252" s="7" t="str">
        <f>IF(ISERROR(VLOOKUP(CONCATENATE($A252,"_L_",AJ$1),Records!$C$2:$H$6601,1,FALSE)),"",VLOOKUP(CONCATENATE($A252,"_L_",AJ$1),Records!$C$2:$H$6601,5,FALSE))</f>
        <v>WANZE BAS-OHA B</v>
      </c>
      <c r="AK252" s="33" t="str">
        <f>IF(ISERROR(VLOOKUP(CONCATENATE($A252,"_L_",AJ$1),Records!$C$2:$H$6601,1,FALSE)),"",VLOOKUP(CONCATENATE($A252,"_L_",AJ$1),Records!$C$2:$H$6601,6,FALSE))</f>
        <v>U9 BLACKs</v>
      </c>
      <c r="AL252" s="32">
        <f>IF(ISERROR(VLOOKUP(CONCATENATE($A252,"_L_",AM$1),Records!$C$2:$H$6601,1,FALSE)),"",VLOOKUP(CONCATENATE($A252,"_L_",AM$1),Records!$C$2:$H$6601,4,FALSE))</f>
        <v>0.47916666666666669</v>
      </c>
      <c r="AM252" s="7" t="str">
        <f>IF(ISERROR(VLOOKUP(CONCATENATE($A252,"_L_",AM$1),Records!$C$2:$H$6601,1,FALSE)),"",VLOOKUP(CONCATENATE($A252,"_L_",AM$1),Records!$C$2:$H$6601,5,FALSE))</f>
        <v>U9 REDs</v>
      </c>
      <c r="AN252" s="33" t="str">
        <f>IF(ISERROR(VLOOKUP(CONCATENATE($A252,"_L_",AM$1),Records!$C$2:$H$6601,1,FALSE)),"",VLOOKUP(CONCATENATE($A252,"_L_",AM$1),Records!$C$2:$H$6601,6,FALSE))</f>
        <v>ES.GEER</v>
      </c>
      <c r="AO252" s="32" t="str">
        <f>IF(ISERROR(VLOOKUP(CONCATENATE($A252,"_L_",AP$1),Records!$C$2:$H$6601,1,FALSE)),"",VLOOKUP(CONCATENATE($A252,"_L_",AP$1),Records!$C$2:$H$6601,4,FALSE))</f>
        <v/>
      </c>
      <c r="AP252" s="7" t="str">
        <f>IF(ISERROR(VLOOKUP(CONCATENATE($A252,"_L_",AP$1),Records!$C$2:$H$6601,1,FALSE)),"",VLOOKUP(CONCATENATE($A252,"_L_",AP$1),Records!$C$2:$H$6601,5,FALSE))</f>
        <v/>
      </c>
      <c r="AQ252" s="33" t="str">
        <f>IF(ISERROR(VLOOKUP(CONCATENATE($A252,"_L_",AP$1),Records!$C$2:$H$6601,1,FALSE)),"",VLOOKUP(CONCATENATE($A252,"_L_",AP$1),Records!$C$2:$H$6601,6,FALSE))</f>
        <v/>
      </c>
      <c r="AR252" s="32">
        <f>IF(ISERROR(VLOOKUP(CONCATENATE($A252,"_L_",AS$1),Records!$C$2:$H$6601,1,FALSE)),"",VLOOKUP(CONCATENATE($A252,"_L_",AS$1),Records!$C$2:$H$6601,4,FALSE))</f>
        <v>0.45833333333333331</v>
      </c>
      <c r="AS252" s="7" t="str">
        <f>IF(ISERROR(VLOOKUP(CONCATENATE($A252,"_L_",AS$1),Records!$C$2:$H$6601,1,FALSE)),"",VLOOKUP(CONCATENATE($A252,"_L_",AS$1),Records!$C$2:$H$6601,5,FALSE))</f>
        <v>SOLIÈRES</v>
      </c>
      <c r="AT252" s="33" t="str">
        <f>IF(ISERROR(VLOOKUP(CONCATENATE($A252,"_L_",AS$1),Records!$C$2:$H$6601,1,FALSE)),"",VLOOKUP(CONCATENATE($A252,"_L_",AS$1),Records!$C$2:$H$6601,6,FALSE))</f>
        <v>U10 BLACKs</v>
      </c>
      <c r="AU252" s="32" t="str">
        <f>IF(ISERROR(VLOOKUP(CONCATENATE($A252,"_L_",AV$1),Records!$C$2:$H$6601,1,FALSE)),"",VLOOKUP(CONCATENATE($A252,"_L_",AV$1),Records!$C$2:$H$6601,4,FALSE))</f>
        <v/>
      </c>
      <c r="AV252" s="7" t="str">
        <f>IF(ISERROR(VLOOKUP(CONCATENATE($A252,"_L_",AV$1),Records!$C$2:$H$6601,1,FALSE)),"",VLOOKUP(CONCATENATE($A252,"_L_",AV$1),Records!$C$2:$H$6601,5,FALSE))</f>
        <v/>
      </c>
      <c r="AW252" s="33" t="str">
        <f>IF(ISERROR(VLOOKUP(CONCATENATE($A252,"_L_",AV$1),Records!$C$2:$H$6601,1,FALSE)),"",VLOOKUP(CONCATENATE($A252,"_L_",AV$1),Records!$C$2:$H$6601,6,FALSE))</f>
        <v/>
      </c>
      <c r="AX252" s="32" t="str">
        <f>IF(ISERROR(VLOOKUP(CONCATENATE($A252,"_L_",AY$1),Records!$C$2:$H$6601,1,FALSE)),"",VLOOKUP(CONCATENATE($A252,"_L_",AY$1),Records!$C$2:$H$6601,4,FALSE))</f>
        <v/>
      </c>
      <c r="AY252" s="7" t="str">
        <f>IF(ISERROR(VLOOKUP(CONCATENATE($A252,"_L_",AY$1),Records!$C$2:$H$6601,1,FALSE)),"",VLOOKUP(CONCATENATE($A252,"_L_",AY$1),Records!$C$2:$H$6601,5,FALSE))</f>
        <v/>
      </c>
      <c r="AZ252" s="33" t="str">
        <f>IF(ISERROR(VLOOKUP(CONCATENATE($A252,"_L_",AY$1),Records!$C$2:$H$6601,1,FALSE)),"",VLOOKUP(CONCATENATE($A252,"_L_",AY$1),Records!$C$2:$H$6601,6,FALSE))</f>
        <v/>
      </c>
      <c r="BA252" s="32" t="str">
        <f>IF(ISERROR(VLOOKUP(CONCATENATE($A252,"_L_",BB$1),Records!$C$2:$H$6601,1,FALSE)),"",VLOOKUP(CONCATENATE($A252,"_L_",BB$1),Records!$C$2:$H$6601,4,FALSE))</f>
        <v/>
      </c>
      <c r="BB252" s="7" t="str">
        <f>IF(ISERROR(VLOOKUP(CONCATENATE($A252,"_L_",BB$1),Records!$C$2:$H$6601,1,FALSE)),"",VLOOKUP(CONCATENATE($A252,"_L_",BB$1),Records!$C$2:$H$6601,5,FALSE))</f>
        <v/>
      </c>
      <c r="BC252" s="33" t="str">
        <f>IF(ISERROR(VLOOKUP(CONCATENATE($A252,"_L_",BB$1),Records!$C$2:$H$6601,1,FALSE)),"",VLOOKUP(CONCATENATE($A252,"_L_",BB$1),Records!$C$2:$H$6601,6,FALSE))</f>
        <v/>
      </c>
      <c r="BD252" s="32" t="str">
        <f>IF(ISERROR(VLOOKUP(CONCATENATE($A252,"_L_",BE$1),Records!$C$2:$H$6601,1,FALSE)),"",VLOOKUP(CONCATENATE($A252,"_L_",BE$1),Records!$C$2:$H$6601,4,FALSE))</f>
        <v/>
      </c>
      <c r="BE252" s="7" t="str">
        <f>IF(ISERROR(VLOOKUP(CONCATENATE($A252,"_L_",BE$1),Records!$C$2:$H$6601,1,FALSE)),"",VLOOKUP(CONCATENATE($A252,"_L_",BE$1),Records!$C$2:$H$6601,5,FALSE))</f>
        <v/>
      </c>
      <c r="BF252" s="33" t="str">
        <f>IF(ISERROR(VLOOKUP(CONCATENATE($A252,"_L_",BE$1),Records!$C$2:$H$6601,1,FALSE)),"",VLOOKUP(CONCATENATE($A252,"_L_",BE$1),Records!$C$2:$H$6601,6,FALSE))</f>
        <v/>
      </c>
      <c r="BG252" s="32" t="str">
        <f>IF(ISERROR(VLOOKUP(CONCATENATE($A252,"_L_",BH$1),Records!$C$2:$H$6601,1,FALSE)),"",VLOOKUP(CONCATENATE($A252,"_L_",BH$1),Records!$C$2:$H$6601,4,FALSE))</f>
        <v/>
      </c>
      <c r="BH252" s="7" t="str">
        <f>IF(ISERROR(VLOOKUP(CONCATENATE($A252,"_L_",BH$1),Records!$C$2:$H$6601,1,FALSE)),"",VLOOKUP(CONCATENATE($A252,"_L_",BH$1),Records!$C$2:$H$6601,5,FALSE))</f>
        <v/>
      </c>
      <c r="BI252" s="33" t="str">
        <f>IF(ISERROR(VLOOKUP(CONCATENATE($A252,"_L_",BH$1),Records!$C$2:$H$6601,1,FALSE)),"",VLOOKUP(CONCATENATE($A252,"_L_",BH$1),Records!$C$2:$H$6601,6,FALSE))</f>
        <v/>
      </c>
      <c r="BJ252" s="32">
        <f>IF(ISERROR(VLOOKUP(CONCATENATE($A252,"_L_",BK$1),Records!$C$2:$H$6601,1,FALSE)),"",VLOOKUP(CONCATENATE($A252,"_L_",BK$1),Records!$C$2:$H$6601,4,FALSE))</f>
        <v>0.39583333333333331</v>
      </c>
      <c r="BK252" s="7" t="str">
        <f>IF(ISERROR(VLOOKUP(CONCATENATE($A252,"_L_",BK$1),Records!$C$2:$H$6601,1,FALSE)),"",VLOOKUP(CONCATENATE($A252,"_L_",BK$1),Records!$C$2:$H$6601,5,FALSE))</f>
        <v>U12 BLACKs</v>
      </c>
      <c r="BL252" s="33" t="str">
        <f>IF(ISERROR(VLOOKUP(CONCATENATE($A252,"_L_",BK$1),Records!$C$2:$H$6601,1,FALSE)),"",VLOOKUP(CONCATENATE($A252,"_L_",BK$1),Records!$C$2:$H$6601,6,FALSE))</f>
        <v>OUGRÉE</v>
      </c>
      <c r="BM252" s="32">
        <f>IF(ISERROR(VLOOKUP(CONCATENATE($A252,"_L_",BN$1),Records!$C$2:$H$6601,1,FALSE)),"",VLOOKUP(CONCATENATE($A252,"_L_",BN$1),Records!$C$2:$H$6601,4,FALSE))</f>
        <v>0.39583333333333331</v>
      </c>
      <c r="BN252" s="7" t="str">
        <f>IF(ISERROR(VLOOKUP(CONCATENATE($A252,"_L_",BN$1),Records!$C$2:$H$6601,1,FALSE)),"",VLOOKUP(CONCATENATE($A252,"_L_",BN$1),Records!$C$2:$H$6601,5,FALSE))</f>
        <v>HANNUT</v>
      </c>
      <c r="BO252" s="33" t="str">
        <f>IF(ISERROR(VLOOKUP(CONCATENATE($A252,"_L_",BN$1),Records!$C$2:$H$6601,1,FALSE)),"",VLOOKUP(CONCATENATE($A252,"_L_",BN$1),Records!$C$2:$H$6601,6,FALSE))</f>
        <v>U12 REDs</v>
      </c>
      <c r="BP252" s="32" t="str">
        <f>IF(ISERROR(VLOOKUP(CONCATENATE($A252,"_L_",BQ$1),Records!$C$2:$H$6601,1,FALSE)),"",VLOOKUP(CONCATENATE($A252,"_L_",BQ$1),Records!$C$2:$H$6601,4,FALSE))</f>
        <v/>
      </c>
      <c r="BQ252" s="7" t="str">
        <f>IF(ISERROR(VLOOKUP(CONCATENATE($A252,"_L_",BQ$1),Records!$C$2:$H$6601,1,FALSE)),"",VLOOKUP(CONCATENATE($A252,"_L_",BQ$1),Records!$C$2:$H$6601,5,FALSE))</f>
        <v/>
      </c>
      <c r="BR252" s="33" t="str">
        <f>IF(ISERROR(VLOOKUP(CONCATENATE($A252,"_L_",BQ$1),Records!$C$2:$H$6601,1,FALSE)),"",VLOOKUP(CONCATENATE($A252,"_L_",BQ$1),Records!$C$2:$H$6601,6,FALSE))</f>
        <v/>
      </c>
      <c r="BS252" s="32">
        <f>IF(ISERROR(VLOOKUP(CONCATENATE($A252,"_L_",BT$1),Records!$C$2:$H$6601,1,FALSE)),"",VLOOKUP(CONCATENATE($A252,"_L_",BT$1),Records!$C$2:$H$6601,4,FALSE))</f>
        <v>0.39583333333333331</v>
      </c>
      <c r="BT252" s="7" t="str">
        <f>IF(ISERROR(VLOOKUP(CONCATENATE($A252,"_L_",BT$1),Records!$C$2:$H$6601,1,FALSE)),"",VLOOKUP(CONCATENATE($A252,"_L_",BT$1),Records!$C$2:$H$6601,5,FALSE))</f>
        <v>ENTITÉ ENGIS</v>
      </c>
      <c r="BU252" s="33" t="str">
        <f>IF(ISERROR(VLOOKUP(CONCATENATE($A252,"_L_",BT$1),Records!$C$2:$H$6601,1,FALSE)),"",VLOOKUP(CONCATENATE($A252,"_L_",BT$1),Records!$C$2:$H$6601,6,FALSE))</f>
        <v>U13 BLACKs</v>
      </c>
      <c r="BV252" s="32" t="str">
        <f>IF(ISERROR(VLOOKUP(CONCATENATE($A252,"_L_",BW$1),Records!$C$2:$H$6601,1,FALSE)),"",VLOOKUP(CONCATENATE($A252,"_L_",BW$1),Records!$C$2:$H$6601,4,FALSE))</f>
        <v/>
      </c>
      <c r="BW252" s="7" t="str">
        <f>IF(ISERROR(VLOOKUP(CONCATENATE($A252,"_L_",BW$1),Records!$C$2:$H$6601,1,FALSE)),"",VLOOKUP(CONCATENATE($A252,"_L_",BW$1),Records!$C$2:$H$6601,5,FALSE))</f>
        <v/>
      </c>
      <c r="BX252" s="33" t="str">
        <f>IF(ISERROR(VLOOKUP(CONCATENATE($A252,"_L_",BW$1),Records!$C$2:$H$6601,1,FALSE)),"",VLOOKUP(CONCATENATE($A252,"_L_",BW$1),Records!$C$2:$H$6601,6,FALSE))</f>
        <v/>
      </c>
      <c r="BY252" s="32" t="str">
        <f>IF(ISERROR(VLOOKUP(CONCATENATE($A252,"_L_",BZ$1),Records!$C$2:$H$6601,1,FALSE)),"",VLOOKUP(CONCATENATE($A252,"_L_",BZ$1),Records!$C$2:$H$6601,4,FALSE))</f>
        <v/>
      </c>
      <c r="BZ252" s="7" t="str">
        <f>IF(ISERROR(VLOOKUP(CONCATENATE($A252,"_L_",BZ$1),Records!$C$2:$H$6601,1,FALSE)),"",VLOOKUP(CONCATENATE($A252,"_L_",BZ$1),Records!$C$2:$H$6601,5,FALSE))</f>
        <v/>
      </c>
      <c r="CA252" s="33" t="str">
        <f>IF(ISERROR(VLOOKUP(CONCATENATE($A252,"_L_",BZ$1),Records!$C$2:$H$6601,1,FALSE)),"",VLOOKUP(CONCATENATE($A252,"_L_",BZ$1),Records!$C$2:$H$6601,6,FALSE))</f>
        <v/>
      </c>
      <c r="CB252" s="32" t="str">
        <f>IF(ISERROR(VLOOKUP(CONCATENATE($A252,"_L_",CC$1),Records!$C$2:$H$6601,1,FALSE)),"",VLOOKUP(CONCATENATE($A252,"_L_",CC$1),Records!$C$2:$H$6601,4,FALSE))</f>
        <v/>
      </c>
      <c r="CC252" s="7" t="str">
        <f>IF(ISERROR(VLOOKUP(CONCATENATE($A252,"_L_",CC$1),Records!$C$2:$H$6601,1,FALSE)),"",VLOOKUP(CONCATENATE($A252,"_L_",CC$1),Records!$C$2:$H$6601,5,FALSE))</f>
        <v/>
      </c>
      <c r="CD252" s="33" t="str">
        <f>IF(ISERROR(VLOOKUP(CONCATENATE($A252,"_L_",CC$1),Records!$C$2:$H$6601,1,FALSE)),"",VLOOKUP(CONCATENATE($A252,"_L_",CC$1),Records!$C$2:$H$6601,6,FALSE))</f>
        <v/>
      </c>
      <c r="CE252" s="32" t="str">
        <f>IF(ISERROR(VLOOKUP(CONCATENATE($A252,"_L_",CF$1),Records!$C$2:$H$6601,1,FALSE)),"",VLOOKUP(CONCATENATE($A252,"_L_",CF$1),Records!$C$2:$H$6601,4,FALSE))</f>
        <v/>
      </c>
      <c r="CF252" s="7" t="str">
        <f>IF(ISERROR(VLOOKUP(CONCATENATE($A252,"_L_",CF$1),Records!$C$2:$H$6601,1,FALSE)),"",VLOOKUP(CONCATENATE($A252,"_L_",CF$1),Records!$C$2:$H$6601,5,FALSE))</f>
        <v/>
      </c>
      <c r="CG252" s="33" t="str">
        <f>IF(ISERROR(VLOOKUP(CONCATENATE($A252,"_L_",CF$1),Records!$C$2:$H$6601,1,FALSE)),"",VLOOKUP(CONCATENATE($A252,"_L_",CF$1),Records!$C$2:$H$6601,6,FALSE))</f>
        <v/>
      </c>
      <c r="CH252" s="32">
        <f>IF(ISERROR(VLOOKUP(CONCATENATE($A252,"_L_",CI$1),Records!$C$2:$H$6601,1,FALSE)),"",VLOOKUP(CONCATENATE($A252,"_L_",CI$1),Records!$C$2:$H$6601,4,FALSE))</f>
        <v>0.58333333333333337</v>
      </c>
      <c r="CI252" s="7" t="str">
        <f>IF(ISERROR(VLOOKUP(CONCATENATE($A252,"_L_",CI$1),Records!$C$2:$H$6601,1,FALSE)),"",VLOOKUP(CONCATENATE($A252,"_L_",CI$1),Records!$C$2:$H$6601,5,FALSE))</f>
        <v>ANTHISNES</v>
      </c>
      <c r="CJ252" s="33" t="str">
        <f>IF(ISERROR(VLOOKUP(CONCATENATE($A252,"_L_",CI$1),Records!$C$2:$H$6601,1,FALSE)),"",VLOOKUP(CONCATENATE($A252,"_L_",CI$1),Records!$C$2:$H$6601,6,FALSE))</f>
        <v>U15 BLACKs</v>
      </c>
      <c r="CK252" s="32" t="str">
        <f>IF(ISERROR(VLOOKUP(CONCATENATE($A252,"_L_",CL$1),Records!$C$2:$H$6601,1,FALSE)),"",VLOOKUP(CONCATENATE($A252,"_L_",CL$1),Records!$C$2:$H$6601,4,FALSE))</f>
        <v/>
      </c>
      <c r="CL252" s="7" t="str">
        <f>IF(ISERROR(VLOOKUP(CONCATENATE($A252,"_L_",CL$1),Records!$C$2:$H$6601,1,FALSE)),"",VLOOKUP(CONCATENATE($A252,"_L_",CL$1),Records!$C$2:$H$6601,5,FALSE))</f>
        <v/>
      </c>
      <c r="CM252" s="33" t="str">
        <f>IF(ISERROR(VLOOKUP(CONCATENATE($A252,"_L_",CL$1),Records!$C$2:$H$6601,1,FALSE)),"",VLOOKUP(CONCATENATE($A252,"_L_",CL$1),Records!$C$2:$H$6601,6,FALSE))</f>
        <v/>
      </c>
      <c r="CN252" s="32" t="str">
        <f>IF(ISERROR(VLOOKUP(CONCATENATE($A252,"_L_",CO$1),Records!$C$2:$H$6601,1,FALSE)),"",VLOOKUP(CONCATENATE($A252,"_L_",CO$1),Records!$C$2:$H$6601,4,FALSE))</f>
        <v/>
      </c>
      <c r="CO252" s="7" t="str">
        <f>IF(ISERROR(VLOOKUP(CONCATENATE($A252,"_L_",CO$1),Records!$C$2:$H$6601,1,FALSE)),"",VLOOKUP(CONCATENATE($A252,"_L_",CO$1),Records!$C$2:$H$6601,5,FALSE))</f>
        <v/>
      </c>
      <c r="CP252" s="33" t="str">
        <f>IF(ISERROR(VLOOKUP(CONCATENATE($A252,"_L_",CO$1),Records!$C$2:$H$6601,1,FALSE)),"",VLOOKUP(CONCATENATE($A252,"_L_",CO$1),Records!$C$2:$H$6601,6,FALSE))</f>
        <v/>
      </c>
      <c r="CQ252" s="32" t="str">
        <f>IF(ISERROR(VLOOKUP(CONCATENATE($A252,"_L_",CR$1),Records!$C$2:$H$6601,1,FALSE)),"",VLOOKUP(CONCATENATE($A252,"_L_",CR$1),Records!$C$2:$H$6601,4,FALSE))</f>
        <v/>
      </c>
      <c r="CR252" s="7" t="str">
        <f>IF(ISERROR(VLOOKUP(CONCATENATE($A252,"_L_",CR$1),Records!$C$2:$H$6601,1,FALSE)),"",VLOOKUP(CONCATENATE($A252,"_L_",CR$1),Records!$C$2:$H$6601,5,FALSE))</f>
        <v/>
      </c>
      <c r="CS252" s="33" t="str">
        <f>IF(ISERROR(VLOOKUP(CONCATENATE($A252,"_L_",CR$1),Records!$C$2:$H$6601,1,FALSE)),"",VLOOKUP(CONCATENATE($A252,"_L_",CR$1),Records!$C$2:$H$6601,6,FALSE))</f>
        <v/>
      </c>
      <c r="CT252" s="32" t="str">
        <f>IF(ISERROR(VLOOKUP(CONCATENATE($A252,"_L_",CU$1),Records!$C$2:$H$6601,1,FALSE)),"",VLOOKUP(CONCATENATE($A252,"_L_",CU$1),Records!$C$2:$H$6601,4,FALSE))</f>
        <v/>
      </c>
      <c r="CU252" s="7" t="str">
        <f>IF(ISERROR(VLOOKUP(CONCATENATE($A252,"_L_",CU$1),Records!$C$2:$H$6601,1,FALSE)),"",VLOOKUP(CONCATENATE($A252,"_L_",CU$1),Records!$C$2:$H$6601,5,FALSE))</f>
        <v/>
      </c>
      <c r="CV252" s="33" t="str">
        <f>IF(ISERROR(VLOOKUP(CONCATENATE($A252,"_L_",CU$1),Records!$C$2:$H$6601,1,FALSE)),"",VLOOKUP(CONCATENATE($A252,"_L_",CU$1),Records!$C$2:$H$6601,6,FALSE))</f>
        <v/>
      </c>
      <c r="CW252" s="32" t="str">
        <f>IF(ISERROR(VLOOKUP(CONCATENATE($A252,"_L_",CX$1),Records!$C$2:$H$6601,1,FALSE)),"",VLOOKUP(CONCATENATE($A252,"_L_",CX$1),Records!$C$2:$H$6601,4,FALSE))</f>
        <v/>
      </c>
      <c r="CX252" s="7" t="str">
        <f>IF(ISERROR(VLOOKUP(CONCATENATE($A252,"_L_",CX$1),Records!$C$2:$H$6601,1,FALSE)),"",VLOOKUP(CONCATENATE($A252,"_L_",CX$1),Records!$C$2:$H$6601,5,FALSE))</f>
        <v/>
      </c>
      <c r="CY252" s="33" t="str">
        <f>IF(ISERROR(VLOOKUP(CONCATENATE($A252,"_L_",CX$1),Records!$C$2:$H$6601,1,FALSE)),"",VLOOKUP(CONCATENATE($A252,"_L_",CX$1),Records!$C$2:$H$6601,6,FALSE))</f>
        <v/>
      </c>
      <c r="CZ252" s="32">
        <f>IF(ISERROR(VLOOKUP(CONCATENATE($A252,"_L_",DA$1),Records!$C$2:$H$6601,1,FALSE)),"",VLOOKUP(CONCATENATE($A252,"_L_",DA$1),Records!$C$2:$H$6601,4,FALSE))</f>
        <v>0.64583333333333337</v>
      </c>
      <c r="DA252" s="7" t="str">
        <f>IF(ISERROR(VLOOKUP(CONCATENATE($A252,"_L_",DA$1),Records!$C$2:$H$6601,1,FALSE)),"",VLOOKUP(CONCATENATE($A252,"_L_",DA$1),Records!$C$2:$H$6601,5,FALSE))</f>
        <v>U19 BLACKs</v>
      </c>
      <c r="DB252" s="33" t="str">
        <f>IF(ISERROR(VLOOKUP(CONCATENATE($A252,"_L_",DA$1),Records!$C$2:$H$6601,1,FALSE)),"",VLOOKUP(CONCATENATE($A252,"_L_",DA$1),Records!$C$2:$H$6601,6,FALSE))</f>
        <v>VERLAINE</v>
      </c>
      <c r="DC252" s="32" t="str">
        <f>IF(ISERROR(VLOOKUP(CONCATENATE($A252,"_L_",DD$1),Records!$C$2:$H$6601,1,FALSE)),"",VLOOKUP(CONCATENATE($A252,"_L_",DD$1),Records!$C$2:$H$6601,4,FALSE))</f>
        <v/>
      </c>
      <c r="DD252" s="7" t="str">
        <f>IF(ISERROR(VLOOKUP(CONCATENATE($A252,"_L_",DD$1),Records!$C$2:$H$6601,1,FALSE)),"",VLOOKUP(CONCATENATE($A252,"_L_",DD$1),Records!$C$2:$H$6601,5,FALSE))</f>
        <v/>
      </c>
      <c r="DE252" s="33" t="str">
        <f>IF(ISERROR(VLOOKUP(CONCATENATE($A252,"_L_",DD$1),Records!$C$2:$H$6601,1,FALSE)),"",VLOOKUP(CONCATENATE($A252,"_L_",DD$1),Records!$C$2:$H$6601,6,FALSE))</f>
        <v/>
      </c>
      <c r="DF252" s="32" t="str">
        <f>IF(ISERROR(VLOOKUP(CONCATENATE($A252,"_L_",DG$1),Records!$C$2:$H$6601,1,FALSE)),"",VLOOKUP(CONCATENATE($A252,"_L_",DG$1),Records!$C$2:$H$6601,4,FALSE))</f>
        <v/>
      </c>
      <c r="DG252" s="7" t="str">
        <f>IF(ISERROR(VLOOKUP(CONCATENATE($A252,"_L_",DG$1),Records!$C$2:$H$6601,1,FALSE)),"",VLOOKUP(CONCATENATE($A252,"_L_",DG$1),Records!$C$2:$H$6601,5,FALSE))</f>
        <v/>
      </c>
      <c r="DH252" s="33" t="str">
        <f>IF(ISERROR(VLOOKUP(CONCATENATE($A252,"_L_",DG$1),Records!$C$2:$H$6601,1,FALSE)),"",VLOOKUP(CONCATENATE($A252,"_L_",DG$1),Records!$C$2:$H$6601,6,FALSE))</f>
        <v/>
      </c>
      <c r="DI252" s="32" t="str">
        <f>IF(ISERROR(VLOOKUP(CONCATENATE($A252,"_L_",DJ$1),Records!$C$2:$H$6601,1,FALSE)),"",VLOOKUP(CONCATENATE($A252,"_L_",DJ$1),Records!$C$2:$H$6601,4,FALSE))</f>
        <v/>
      </c>
      <c r="DJ252" s="7" t="str">
        <f>IF(ISERROR(VLOOKUP(CONCATENATE($A252,"_L_",DJ$1),Records!$C$2:$H$6601,1,FALSE)),"",VLOOKUP(CONCATENATE($A252,"_L_",DJ$1),Records!$C$2:$H$6601,5,FALSE))</f>
        <v/>
      </c>
      <c r="DK252" s="33" t="str">
        <f>IF(ISERROR(VLOOKUP(CONCATENATE($A252,"_L_",DJ$1),Records!$C$2:$H$6601,1,FALSE)),"",VLOOKUP(CONCATENATE($A252,"_L_",DJ$1),Records!$C$2:$H$6601,6,FALSE))</f>
        <v/>
      </c>
      <c r="DL252" s="32" t="str">
        <f>IF(ISERROR(VLOOKUP(CONCATENATE($A252,"_L_",DM$1),Records!$C$2:$H$6601,1,FALSE)),"",VLOOKUP(CONCATENATE($A252,"_L_",DM$1),Records!$C$2:$H$6601,4,FALSE))</f>
        <v/>
      </c>
      <c r="DM252" s="7" t="str">
        <f>IF(ISERROR(VLOOKUP(CONCATENATE($A252,"_L_",DM$1),Records!$C$2:$H$6601,1,FALSE)),"",VLOOKUP(CONCATENATE($A252,"_L_",DM$1),Records!$C$2:$H$6601,5,FALSE))</f>
        <v/>
      </c>
      <c r="DN252" s="33" t="str">
        <f>IF(ISERROR(VLOOKUP(CONCATENATE($A252,"_L_",DM$1),Records!$C$2:$H$6601,1,FALSE)),"",VLOOKUP(CONCATENATE($A252,"_L_",DM$1),Records!$C$2:$H$6601,6,FALSE))</f>
        <v/>
      </c>
      <c r="DO252" s="32" t="str">
        <f>IF(ISERROR(VLOOKUP(CONCATENATE($A252,"_L_",DP$1),Records!$C$2:$H$6601,1,FALSE)),"",VLOOKUP(CONCATENATE($A252,"_L_",DP$1),Records!$C$2:$H$6601,4,FALSE))</f>
        <v/>
      </c>
      <c r="DP252" s="7" t="str">
        <f>IF(ISERROR(VLOOKUP(CONCATENATE($A252,"_L_",DP$1),Records!$C$2:$H$6601,1,FALSE)),"",VLOOKUP(CONCATENATE($A252,"_L_",DP$1),Records!$C$2:$H$6601,5,FALSE))</f>
        <v/>
      </c>
      <c r="DQ252" s="33" t="str">
        <f>IF(ISERROR(VLOOKUP(CONCATENATE($A252,"_L_",DP$1),Records!$C$2:$H$6601,1,FALSE)),"",VLOOKUP(CONCATENATE($A252,"_L_",DP$1),Records!$C$2:$H$6601,6,FALSE))</f>
        <v/>
      </c>
      <c r="DR252" s="32" t="str">
        <f>IF(ISERROR(VLOOKUP(CONCATENATE($A252,"_L_",DS$1),Records!$C$2:$H$6601,1,FALSE)),"",VLOOKUP(CONCATENATE($A252,"_L_",DS$1),Records!$C$2:$H$6601,4,FALSE))</f>
        <v/>
      </c>
      <c r="DS252" s="7" t="str">
        <f>IF(ISERROR(VLOOKUP(CONCATENATE($A252,"_L_",DS$1),Records!$C$2:$H$6601,1,FALSE)),"",VLOOKUP(CONCATENATE($A252,"_L_",DS$1),Records!$C$2:$H$6601,5,FALSE))</f>
        <v/>
      </c>
      <c r="DT252" s="33" t="str">
        <f>IF(ISERROR(VLOOKUP(CONCATENATE($A252,"_L_",DS$1),Records!$C$2:$H$6601,1,FALSE)),"",VLOOKUP(CONCATENATE($A252,"_L_",DS$1),Records!$C$2:$H$6601,6,FALSE))</f>
        <v/>
      </c>
      <c r="DU252" s="32" t="str">
        <f>IF(ISERROR(VLOOKUP(CONCATENATE($A252,"_L_",DV$1),Records!$C$2:$H$6601,1,FALSE)),"",VLOOKUP(CONCATENATE($A252,"_L_",DV$1),Records!$C$2:$H$6601,4,FALSE))</f>
        <v/>
      </c>
      <c r="DV252" s="7" t="str">
        <f>IF(ISERROR(VLOOKUP(CONCATENATE($A252,"_L_",DV$1),Records!$C$2:$H$6601,1,FALSE)),"",VLOOKUP(CONCATENATE($A252,"_L_",DV$1),Records!$C$2:$H$6601,5,FALSE))</f>
        <v/>
      </c>
      <c r="DW252" s="33" t="str">
        <f>IF(ISERROR(VLOOKUP(CONCATENATE($A252,"_L_",DV$1),Records!$C$2:$H$6601,1,FALSE)),"",VLOOKUP(CONCATENATE($A252,"_L_",DV$1),Records!$C$2:$H$6601,6,FALSE))</f>
        <v/>
      </c>
      <c r="DX252" s="32" t="str">
        <f>IF(ISERROR(VLOOKUP(CONCATENATE($A252,"_L_",DY$1),Records!$C$2:$H$6601,1,FALSE)),"",VLOOKUP(CONCATENATE($A252,"_L_",DY$1),Records!$C$2:$H$6601,4,FALSE))</f>
        <v/>
      </c>
      <c r="DY252" s="7" t="str">
        <f>IF(ISERROR(VLOOKUP(CONCATENATE($A252,"_L_",DY$1),Records!$C$2:$H$6601,1,FALSE)),"",VLOOKUP(CONCATENATE($A252,"_L_",DY$1),Records!$C$2:$H$6601,5,FALSE))</f>
        <v/>
      </c>
      <c r="DZ252" s="33" t="str">
        <f>IF(ISERROR(VLOOKUP(CONCATENATE($A252,"_L_",DY$1),Records!$C$2:$H$6601,1,FALSE)),"",VLOOKUP(CONCATENATE($A252,"_L_",DY$1),Records!$C$2:$H$6601,6,FALSE))</f>
        <v/>
      </c>
      <c r="EA252" s="32" t="str">
        <f>IF(ISERROR(VLOOKUP(CONCATENATE($A252,"_L_",EB$1),Records!$C$2:$H$6601,1,FALSE)),"",VLOOKUP(CONCATENATE($A252,"_L_",EB$1),Records!$C$2:$H$6601,4,FALSE))</f>
        <v/>
      </c>
      <c r="EB252" s="7" t="str">
        <f>IF(ISERROR(VLOOKUP(CONCATENATE($A252,"_L_",EB$1),Records!$C$2:$H$6601,1,FALSE)),"",VLOOKUP(CONCATENATE($A252,"_L_",EB$1),Records!$C$2:$H$6601,5,FALSE))</f>
        <v/>
      </c>
      <c r="EC252" s="33" t="str">
        <f>IF(ISERROR(VLOOKUP(CONCATENATE($A252,"_L_",EB$1),Records!$C$2:$H$6601,1,FALSE)),"",VLOOKUP(CONCATENATE($A252,"_L_",EB$1),Records!$C$2:$H$6601,6,FALSE))</f>
        <v/>
      </c>
    </row>
    <row r="253" spans="1:133" ht="15.75" x14ac:dyDescent="0.25">
      <c r="A253" s="11">
        <v>42435</v>
      </c>
      <c r="B253" s="15" t="s">
        <v>83</v>
      </c>
      <c r="C253" s="18">
        <f t="shared" si="7"/>
        <v>36</v>
      </c>
      <c r="D253" s="26" t="s">
        <v>65</v>
      </c>
      <c r="E253" s="8" t="s">
        <v>71</v>
      </c>
      <c r="F253" s="62">
        <f t="shared" si="6"/>
        <v>4</v>
      </c>
      <c r="G253" s="62">
        <f>HomeCalc!F253</f>
        <v>1</v>
      </c>
      <c r="H253" s="32" t="str">
        <f>IF(ISERROR(VLOOKUP(CONCATENATE($A253,"_L_",I$1),Records!$C$2:$H$6601,1,FALSE)),"",VLOOKUP(CONCATENATE($A253,"_L_",I$1),Records!$C$2:$H$6601,4,FALSE))</f>
        <v/>
      </c>
      <c r="I253" s="7" t="str">
        <f>IF(ISERROR(VLOOKUP(CONCATENATE($A253,"_L_",I$1),Records!$C$2:$H$6601,1,FALSE)),"",VLOOKUP(CONCATENATE($A253,"_L_",I$1),Records!$C$2:$H$6601,5,FALSE))</f>
        <v/>
      </c>
      <c r="J253" s="33" t="str">
        <f>IF(ISERROR(VLOOKUP(CONCATENATE($A253,"_L_",I$1),Records!$C$2:$H$6601,1,FALSE)),"",VLOOKUP(CONCATENATE($A253,"_L_",I$1),Records!$C$2:$H$6601,6,FALSE))</f>
        <v/>
      </c>
      <c r="K253" s="32" t="str">
        <f>IF(ISERROR(VLOOKUP(CONCATENATE($A253,"_L_",L$1),Records!$C$2:$H$6601,1,FALSE)),"",VLOOKUP(CONCATENATE($A253,"_L_",L$1),Records!$C$2:$H$6601,4,FALSE))</f>
        <v/>
      </c>
      <c r="L253" s="7" t="str">
        <f>IF(ISERROR(VLOOKUP(CONCATENATE($A253,"_L_",L$1),Records!$C$2:$H$6601,1,FALSE)),"",VLOOKUP(CONCATENATE($A253,"_L_",L$1),Records!$C$2:$H$6601,5,FALSE))</f>
        <v/>
      </c>
      <c r="M253" s="33" t="str">
        <f>IF(ISERROR(VLOOKUP(CONCATENATE($A253,"_L_",L$1),Records!$C$2:$H$6601,1,FALSE)),"",VLOOKUP(CONCATENATE($A253,"_L_",L$1),Records!$C$2:$H$6601,6,FALSE))</f>
        <v/>
      </c>
      <c r="N253" s="32" t="str">
        <f>IF(ISERROR(VLOOKUP(CONCATENATE($A253,"_L_",O$1),Records!$C$2:$H$6601,1,FALSE)),"",VLOOKUP(CONCATENATE($A253,"_L_",O$1),Records!$C$2:$H$6601,4,FALSE))</f>
        <v/>
      </c>
      <c r="O253" s="7" t="str">
        <f>IF(ISERROR(VLOOKUP(CONCATENATE($A253,"_L_",O$1),Records!$C$2:$H$6601,1,FALSE)),"",VLOOKUP(CONCATENATE($A253,"_L_",O$1),Records!$C$2:$H$6601,5,FALSE))</f>
        <v/>
      </c>
      <c r="P253" s="33" t="str">
        <f>IF(ISERROR(VLOOKUP(CONCATENATE($A253,"_L_",O$1),Records!$C$2:$H$6601,1,FALSE)),"",VLOOKUP(CONCATENATE($A253,"_L_",O$1),Records!$C$2:$H$6601,6,FALSE))</f>
        <v/>
      </c>
      <c r="Q253" s="32" t="str">
        <f>IF(ISERROR(VLOOKUP(CONCATENATE($A253,"_L_",R$1),Records!$C$2:$H$6601,1,FALSE)),"",VLOOKUP(CONCATENATE($A253,"_L_",R$1),Records!$C$2:$H$6601,4,FALSE))</f>
        <v/>
      </c>
      <c r="R253" s="7" t="str">
        <f>IF(ISERROR(VLOOKUP(CONCATENATE($A253,"_L_",R$1),Records!$C$2:$H$6601,1,FALSE)),"",VLOOKUP(CONCATENATE($A253,"_L_",R$1),Records!$C$2:$H$6601,5,FALSE))</f>
        <v/>
      </c>
      <c r="S253" s="33" t="str">
        <f>IF(ISERROR(VLOOKUP(CONCATENATE($A253,"_L_",R$1),Records!$C$2:$H$6601,1,FALSE)),"",VLOOKUP(CONCATENATE($A253,"_L_",R$1),Records!$C$2:$H$6601,6,FALSE))</f>
        <v/>
      </c>
      <c r="T253" s="32" t="str">
        <f>IF(ISERROR(VLOOKUP(CONCATENATE($A253,"_L_",U$1),Records!$C$2:$H$6601,1,FALSE)),"",VLOOKUP(CONCATENATE($A253,"_L_",U$1),Records!$C$2:$H$6601,4,FALSE))</f>
        <v/>
      </c>
      <c r="U253" s="7" t="str">
        <f>IF(ISERROR(VLOOKUP(CONCATENATE($A253,"_L_",U$1),Records!$C$2:$H$6601,1,FALSE)),"",VLOOKUP(CONCATENATE($A253,"_L_",U$1),Records!$C$2:$H$6601,5,FALSE))</f>
        <v/>
      </c>
      <c r="V253" s="33" t="str">
        <f>IF(ISERROR(VLOOKUP(CONCATENATE($A253,"_L_",U$1),Records!$C$2:$H$6601,1,FALSE)),"",VLOOKUP(CONCATENATE($A253,"_L_",U$1),Records!$C$2:$H$6601,6,FALSE))</f>
        <v/>
      </c>
      <c r="W253" s="32" t="str">
        <f>IF(ISERROR(VLOOKUP(CONCATENATE($A253,"_L_",X$1),Records!$C$2:$H$6601,1,FALSE)),"",VLOOKUP(CONCATENATE($A253,"_L_",X$1),Records!$C$2:$H$6601,4,FALSE))</f>
        <v/>
      </c>
      <c r="X253" s="7" t="str">
        <f>IF(ISERROR(VLOOKUP(CONCATENATE($A253,"_L_",X$1),Records!$C$2:$H$6601,1,FALSE)),"",VLOOKUP(CONCATENATE($A253,"_L_",X$1),Records!$C$2:$H$6601,5,FALSE))</f>
        <v/>
      </c>
      <c r="Y253" s="33" t="str">
        <f>IF(ISERROR(VLOOKUP(CONCATENATE($A253,"_L_",X$1),Records!$C$2:$H$6601,1,FALSE)),"",VLOOKUP(CONCATENATE($A253,"_L_",X$1),Records!$C$2:$H$6601,6,FALSE))</f>
        <v/>
      </c>
      <c r="Z253" s="32" t="str">
        <f>IF(ISERROR(VLOOKUP(CONCATENATE($A253,"_L_",AA$1),Records!$C$2:$H$6601,1,FALSE)),"",VLOOKUP(CONCATENATE($A253,"_L_",AA$1),Records!$C$2:$H$6601,4,FALSE))</f>
        <v/>
      </c>
      <c r="AA253" s="7" t="str">
        <f>IF(ISERROR(VLOOKUP(CONCATENATE($A253,"_L_",AA$1),Records!$C$2:$H$6601,1,FALSE)),"",VLOOKUP(CONCATENATE($A253,"_L_",AA$1),Records!$C$2:$H$6601,5,FALSE))</f>
        <v/>
      </c>
      <c r="AB253" s="33" t="str">
        <f>IF(ISERROR(VLOOKUP(CONCATENATE($A253,"_L_",AA$1),Records!$C$2:$H$6601,1,FALSE)),"",VLOOKUP(CONCATENATE($A253,"_L_",AA$1),Records!$C$2:$H$6601,6,FALSE))</f>
        <v/>
      </c>
      <c r="AC253" s="32" t="str">
        <f>IF(ISERROR(VLOOKUP(CONCATENATE($A253,"_L_",AD$1),Records!$C$2:$H$6601,1,FALSE)),"",VLOOKUP(CONCATENATE($A253,"_L_",AD$1),Records!$C$2:$H$6601,4,FALSE))</f>
        <v/>
      </c>
      <c r="AD253" s="7" t="str">
        <f>IF(ISERROR(VLOOKUP(CONCATENATE($A253,"_L_",AD$1),Records!$C$2:$H$6601,1,FALSE)),"",VLOOKUP(CONCATENATE($A253,"_L_",AD$1),Records!$C$2:$H$6601,5,FALSE))</f>
        <v/>
      </c>
      <c r="AE253" s="33" t="str">
        <f>IF(ISERROR(VLOOKUP(CONCATENATE($A253,"_L_",AD$1),Records!$C$2:$H$6601,1,FALSE)),"",VLOOKUP(CONCATENATE($A253,"_L_",AD$1),Records!$C$2:$H$6601,6,FALSE))</f>
        <v/>
      </c>
      <c r="AF253" s="32" t="str">
        <f>IF(ISERROR(VLOOKUP(CONCATENATE($A253,"_L_",AG$1),Records!$C$2:$H$6601,1,FALSE)),"",VLOOKUP(CONCATENATE($A253,"_L_",AG$1),Records!$C$2:$H$6601,4,FALSE))</f>
        <v/>
      </c>
      <c r="AG253" s="7" t="str">
        <f>IF(ISERROR(VLOOKUP(CONCATENATE($A253,"_L_",AG$1),Records!$C$2:$H$6601,1,FALSE)),"",VLOOKUP(CONCATENATE($A253,"_L_",AG$1),Records!$C$2:$H$6601,5,FALSE))</f>
        <v/>
      </c>
      <c r="AH253" s="33" t="str">
        <f>IF(ISERROR(VLOOKUP(CONCATENATE($A253,"_L_",AG$1),Records!$C$2:$H$6601,1,FALSE)),"",VLOOKUP(CONCATENATE($A253,"_L_",AG$1),Records!$C$2:$H$6601,6,FALSE))</f>
        <v/>
      </c>
      <c r="AI253" s="32" t="str">
        <f>IF(ISERROR(VLOOKUP(CONCATENATE($A253,"_L_",AJ$1),Records!$C$2:$H$6601,1,FALSE)),"",VLOOKUP(CONCATENATE($A253,"_L_",AJ$1),Records!$C$2:$H$6601,4,FALSE))</f>
        <v/>
      </c>
      <c r="AJ253" s="7" t="str">
        <f>IF(ISERROR(VLOOKUP(CONCATENATE($A253,"_L_",AJ$1),Records!$C$2:$H$6601,1,FALSE)),"",VLOOKUP(CONCATENATE($A253,"_L_",AJ$1),Records!$C$2:$H$6601,5,FALSE))</f>
        <v/>
      </c>
      <c r="AK253" s="33" t="str">
        <f>IF(ISERROR(VLOOKUP(CONCATENATE($A253,"_L_",AJ$1),Records!$C$2:$H$6601,1,FALSE)),"",VLOOKUP(CONCATENATE($A253,"_L_",AJ$1),Records!$C$2:$H$6601,6,FALSE))</f>
        <v/>
      </c>
      <c r="AL253" s="32" t="str">
        <f>IF(ISERROR(VLOOKUP(CONCATENATE($A253,"_L_",AM$1),Records!$C$2:$H$6601,1,FALSE)),"",VLOOKUP(CONCATENATE($A253,"_L_",AM$1),Records!$C$2:$H$6601,4,FALSE))</f>
        <v/>
      </c>
      <c r="AM253" s="7" t="str">
        <f>IF(ISERROR(VLOOKUP(CONCATENATE($A253,"_L_",AM$1),Records!$C$2:$H$6601,1,FALSE)),"",VLOOKUP(CONCATENATE($A253,"_L_",AM$1),Records!$C$2:$H$6601,5,FALSE))</f>
        <v/>
      </c>
      <c r="AN253" s="33" t="str">
        <f>IF(ISERROR(VLOOKUP(CONCATENATE($A253,"_L_",AM$1),Records!$C$2:$H$6601,1,FALSE)),"",VLOOKUP(CONCATENATE($A253,"_L_",AM$1),Records!$C$2:$H$6601,6,FALSE))</f>
        <v/>
      </c>
      <c r="AO253" s="32" t="str">
        <f>IF(ISERROR(VLOOKUP(CONCATENATE($A253,"_L_",AP$1),Records!$C$2:$H$6601,1,FALSE)),"",VLOOKUP(CONCATENATE($A253,"_L_",AP$1),Records!$C$2:$H$6601,4,FALSE))</f>
        <v/>
      </c>
      <c r="AP253" s="7" t="str">
        <f>IF(ISERROR(VLOOKUP(CONCATENATE($A253,"_L_",AP$1),Records!$C$2:$H$6601,1,FALSE)),"",VLOOKUP(CONCATENATE($A253,"_L_",AP$1),Records!$C$2:$H$6601,5,FALSE))</f>
        <v/>
      </c>
      <c r="AQ253" s="33" t="str">
        <f>IF(ISERROR(VLOOKUP(CONCATENATE($A253,"_L_",AP$1),Records!$C$2:$H$6601,1,FALSE)),"",VLOOKUP(CONCATENATE($A253,"_L_",AP$1),Records!$C$2:$H$6601,6,FALSE))</f>
        <v/>
      </c>
      <c r="AR253" s="32" t="str">
        <f>IF(ISERROR(VLOOKUP(CONCATENATE($A253,"_L_",AS$1),Records!$C$2:$H$6601,1,FALSE)),"",VLOOKUP(CONCATENATE($A253,"_L_",AS$1),Records!$C$2:$H$6601,4,FALSE))</f>
        <v/>
      </c>
      <c r="AS253" s="7" t="str">
        <f>IF(ISERROR(VLOOKUP(CONCATENATE($A253,"_L_",AS$1),Records!$C$2:$H$6601,1,FALSE)),"",VLOOKUP(CONCATENATE($A253,"_L_",AS$1),Records!$C$2:$H$6601,5,FALSE))</f>
        <v/>
      </c>
      <c r="AT253" s="33" t="str">
        <f>IF(ISERROR(VLOOKUP(CONCATENATE($A253,"_L_",AS$1),Records!$C$2:$H$6601,1,FALSE)),"",VLOOKUP(CONCATENATE($A253,"_L_",AS$1),Records!$C$2:$H$6601,6,FALSE))</f>
        <v/>
      </c>
      <c r="AU253" s="32" t="str">
        <f>IF(ISERROR(VLOOKUP(CONCATENATE($A253,"_L_",AV$1),Records!$C$2:$H$6601,1,FALSE)),"",VLOOKUP(CONCATENATE($A253,"_L_",AV$1),Records!$C$2:$H$6601,4,FALSE))</f>
        <v/>
      </c>
      <c r="AV253" s="7" t="str">
        <f>IF(ISERROR(VLOOKUP(CONCATENATE($A253,"_L_",AV$1),Records!$C$2:$H$6601,1,FALSE)),"",VLOOKUP(CONCATENATE($A253,"_L_",AV$1),Records!$C$2:$H$6601,5,FALSE))</f>
        <v/>
      </c>
      <c r="AW253" s="33" t="str">
        <f>IF(ISERROR(VLOOKUP(CONCATENATE($A253,"_L_",AV$1),Records!$C$2:$H$6601,1,FALSE)),"",VLOOKUP(CONCATENATE($A253,"_L_",AV$1),Records!$C$2:$H$6601,6,FALSE))</f>
        <v/>
      </c>
      <c r="AX253" s="32" t="str">
        <f>IF(ISERROR(VLOOKUP(CONCATENATE($A253,"_L_",AY$1),Records!$C$2:$H$6601,1,FALSE)),"",VLOOKUP(CONCATENATE($A253,"_L_",AY$1),Records!$C$2:$H$6601,4,FALSE))</f>
        <v/>
      </c>
      <c r="AY253" s="7" t="str">
        <f>IF(ISERROR(VLOOKUP(CONCATENATE($A253,"_L_",AY$1),Records!$C$2:$H$6601,1,FALSE)),"",VLOOKUP(CONCATENATE($A253,"_L_",AY$1),Records!$C$2:$H$6601,5,FALSE))</f>
        <v/>
      </c>
      <c r="AZ253" s="33" t="str">
        <f>IF(ISERROR(VLOOKUP(CONCATENATE($A253,"_L_",AY$1),Records!$C$2:$H$6601,1,FALSE)),"",VLOOKUP(CONCATENATE($A253,"_L_",AY$1),Records!$C$2:$H$6601,6,FALSE))</f>
        <v/>
      </c>
      <c r="BA253" s="32" t="str">
        <f>IF(ISERROR(VLOOKUP(CONCATENATE($A253,"_L_",BB$1),Records!$C$2:$H$6601,1,FALSE)),"",VLOOKUP(CONCATENATE($A253,"_L_",BB$1),Records!$C$2:$H$6601,4,FALSE))</f>
        <v/>
      </c>
      <c r="BB253" s="7" t="str">
        <f>IF(ISERROR(VLOOKUP(CONCATENATE($A253,"_L_",BB$1),Records!$C$2:$H$6601,1,FALSE)),"",VLOOKUP(CONCATENATE($A253,"_L_",BB$1),Records!$C$2:$H$6601,5,FALSE))</f>
        <v/>
      </c>
      <c r="BC253" s="33" t="str">
        <f>IF(ISERROR(VLOOKUP(CONCATENATE($A253,"_L_",BB$1),Records!$C$2:$H$6601,1,FALSE)),"",VLOOKUP(CONCATENATE($A253,"_L_",BB$1),Records!$C$2:$H$6601,6,FALSE))</f>
        <v/>
      </c>
      <c r="BD253" s="32" t="str">
        <f>IF(ISERROR(VLOOKUP(CONCATENATE($A253,"_L_",BE$1),Records!$C$2:$H$6601,1,FALSE)),"",VLOOKUP(CONCATENATE($A253,"_L_",BE$1),Records!$C$2:$H$6601,4,FALSE))</f>
        <v/>
      </c>
      <c r="BE253" s="7" t="str">
        <f>IF(ISERROR(VLOOKUP(CONCATENATE($A253,"_L_",BE$1),Records!$C$2:$H$6601,1,FALSE)),"",VLOOKUP(CONCATENATE($A253,"_L_",BE$1),Records!$C$2:$H$6601,5,FALSE))</f>
        <v/>
      </c>
      <c r="BF253" s="33" t="str">
        <f>IF(ISERROR(VLOOKUP(CONCATENATE($A253,"_L_",BE$1),Records!$C$2:$H$6601,1,FALSE)),"",VLOOKUP(CONCATENATE($A253,"_L_",BE$1),Records!$C$2:$H$6601,6,FALSE))</f>
        <v/>
      </c>
      <c r="BG253" s="32" t="str">
        <f>IF(ISERROR(VLOOKUP(CONCATENATE($A253,"_L_",BH$1),Records!$C$2:$H$6601,1,FALSE)),"",VLOOKUP(CONCATENATE($A253,"_L_",BH$1),Records!$C$2:$H$6601,4,FALSE))</f>
        <v/>
      </c>
      <c r="BH253" s="7" t="str">
        <f>IF(ISERROR(VLOOKUP(CONCATENATE($A253,"_L_",BH$1),Records!$C$2:$H$6601,1,FALSE)),"",VLOOKUP(CONCATENATE($A253,"_L_",BH$1),Records!$C$2:$H$6601,5,FALSE))</f>
        <v/>
      </c>
      <c r="BI253" s="33" t="str">
        <f>IF(ISERROR(VLOOKUP(CONCATENATE($A253,"_L_",BH$1),Records!$C$2:$H$6601,1,FALSE)),"",VLOOKUP(CONCATENATE($A253,"_L_",BH$1),Records!$C$2:$H$6601,6,FALSE))</f>
        <v/>
      </c>
      <c r="BJ253" s="32" t="str">
        <f>IF(ISERROR(VLOOKUP(CONCATENATE($A253,"_L_",BK$1),Records!$C$2:$H$6601,1,FALSE)),"",VLOOKUP(CONCATENATE($A253,"_L_",BK$1),Records!$C$2:$H$6601,4,FALSE))</f>
        <v/>
      </c>
      <c r="BK253" s="7" t="str">
        <f>IF(ISERROR(VLOOKUP(CONCATENATE($A253,"_L_",BK$1),Records!$C$2:$H$6601,1,FALSE)),"",VLOOKUP(CONCATENATE($A253,"_L_",BK$1),Records!$C$2:$H$6601,5,FALSE))</f>
        <v/>
      </c>
      <c r="BL253" s="33" t="str">
        <f>IF(ISERROR(VLOOKUP(CONCATENATE($A253,"_L_",BK$1),Records!$C$2:$H$6601,1,FALSE)),"",VLOOKUP(CONCATENATE($A253,"_L_",BK$1),Records!$C$2:$H$6601,6,FALSE))</f>
        <v/>
      </c>
      <c r="BM253" s="32" t="str">
        <f>IF(ISERROR(VLOOKUP(CONCATENATE($A253,"_L_",BN$1),Records!$C$2:$H$6601,1,FALSE)),"",VLOOKUP(CONCATENATE($A253,"_L_",BN$1),Records!$C$2:$H$6601,4,FALSE))</f>
        <v/>
      </c>
      <c r="BN253" s="7" t="str">
        <f>IF(ISERROR(VLOOKUP(CONCATENATE($A253,"_L_",BN$1),Records!$C$2:$H$6601,1,FALSE)),"",VLOOKUP(CONCATENATE($A253,"_L_",BN$1),Records!$C$2:$H$6601,5,FALSE))</f>
        <v/>
      </c>
      <c r="BO253" s="33" t="str">
        <f>IF(ISERROR(VLOOKUP(CONCATENATE($A253,"_L_",BN$1),Records!$C$2:$H$6601,1,FALSE)),"",VLOOKUP(CONCATENATE($A253,"_L_",BN$1),Records!$C$2:$H$6601,6,FALSE))</f>
        <v/>
      </c>
      <c r="BP253" s="32" t="str">
        <f>IF(ISERROR(VLOOKUP(CONCATENATE($A253,"_L_",BQ$1),Records!$C$2:$H$6601,1,FALSE)),"",VLOOKUP(CONCATENATE($A253,"_L_",BQ$1),Records!$C$2:$H$6601,4,FALSE))</f>
        <v/>
      </c>
      <c r="BQ253" s="7" t="str">
        <f>IF(ISERROR(VLOOKUP(CONCATENATE($A253,"_L_",BQ$1),Records!$C$2:$H$6601,1,FALSE)),"",VLOOKUP(CONCATENATE($A253,"_L_",BQ$1),Records!$C$2:$H$6601,5,FALSE))</f>
        <v/>
      </c>
      <c r="BR253" s="33" t="str">
        <f>IF(ISERROR(VLOOKUP(CONCATENATE($A253,"_L_",BQ$1),Records!$C$2:$H$6601,1,FALSE)),"",VLOOKUP(CONCATENATE($A253,"_L_",BQ$1),Records!$C$2:$H$6601,6,FALSE))</f>
        <v/>
      </c>
      <c r="BS253" s="32" t="str">
        <f>IF(ISERROR(VLOOKUP(CONCATENATE($A253,"_L_",BT$1),Records!$C$2:$H$6601,1,FALSE)),"",VLOOKUP(CONCATENATE($A253,"_L_",BT$1),Records!$C$2:$H$6601,4,FALSE))</f>
        <v/>
      </c>
      <c r="BT253" s="7" t="str">
        <f>IF(ISERROR(VLOOKUP(CONCATENATE($A253,"_L_",BT$1),Records!$C$2:$H$6601,1,FALSE)),"",VLOOKUP(CONCATENATE($A253,"_L_",BT$1),Records!$C$2:$H$6601,5,FALSE))</f>
        <v/>
      </c>
      <c r="BU253" s="33" t="str">
        <f>IF(ISERROR(VLOOKUP(CONCATENATE($A253,"_L_",BT$1),Records!$C$2:$H$6601,1,FALSE)),"",VLOOKUP(CONCATENATE($A253,"_L_",BT$1),Records!$C$2:$H$6601,6,FALSE))</f>
        <v/>
      </c>
      <c r="BV253" s="32" t="str">
        <f>IF(ISERROR(VLOOKUP(CONCATENATE($A253,"_L_",BW$1),Records!$C$2:$H$6601,1,FALSE)),"",VLOOKUP(CONCATENATE($A253,"_L_",BW$1),Records!$C$2:$H$6601,4,FALSE))</f>
        <v/>
      </c>
      <c r="BW253" s="7" t="str">
        <f>IF(ISERROR(VLOOKUP(CONCATENATE($A253,"_L_",BW$1),Records!$C$2:$H$6601,1,FALSE)),"",VLOOKUP(CONCATENATE($A253,"_L_",BW$1),Records!$C$2:$H$6601,5,FALSE))</f>
        <v/>
      </c>
      <c r="BX253" s="33" t="str">
        <f>IF(ISERROR(VLOOKUP(CONCATENATE($A253,"_L_",BW$1),Records!$C$2:$H$6601,1,FALSE)),"",VLOOKUP(CONCATENATE($A253,"_L_",BW$1),Records!$C$2:$H$6601,6,FALSE))</f>
        <v/>
      </c>
      <c r="BY253" s="32" t="str">
        <f>IF(ISERROR(VLOOKUP(CONCATENATE($A253,"_L_",BZ$1),Records!$C$2:$H$6601,1,FALSE)),"",VLOOKUP(CONCATENATE($A253,"_L_",BZ$1),Records!$C$2:$H$6601,4,FALSE))</f>
        <v/>
      </c>
      <c r="BZ253" s="7" t="str">
        <f>IF(ISERROR(VLOOKUP(CONCATENATE($A253,"_L_",BZ$1),Records!$C$2:$H$6601,1,FALSE)),"",VLOOKUP(CONCATENATE($A253,"_L_",BZ$1),Records!$C$2:$H$6601,5,FALSE))</f>
        <v/>
      </c>
      <c r="CA253" s="33" t="str">
        <f>IF(ISERROR(VLOOKUP(CONCATENATE($A253,"_L_",BZ$1),Records!$C$2:$H$6601,1,FALSE)),"",VLOOKUP(CONCATENATE($A253,"_L_",BZ$1),Records!$C$2:$H$6601,6,FALSE))</f>
        <v/>
      </c>
      <c r="CB253" s="32">
        <f>IF(ISERROR(VLOOKUP(CONCATENATE($A253,"_L_",CC$1),Records!$C$2:$H$6601,1,FALSE)),"",VLOOKUP(CONCATENATE($A253,"_L_",CC$1),Records!$C$2:$H$6601,4,FALSE))</f>
        <v>0.46875</v>
      </c>
      <c r="CC253" s="7" t="str">
        <f>IF(ISERROR(VLOOKUP(CONCATENATE($A253,"_L_",CC$1),Records!$C$2:$H$6601,1,FALSE)),"",VLOOKUP(CONCATENATE($A253,"_L_",CC$1),Records!$C$2:$H$6601,5,FALSE))</f>
        <v>STANDARD DE LIÈGE</v>
      </c>
      <c r="CD253" s="33" t="str">
        <f>IF(ISERROR(VLOOKUP(CONCATENATE($A253,"_L_",CC$1),Records!$C$2:$H$6601,1,FALSE)),"",VLOOKUP(CONCATENATE($A253,"_L_",CC$1),Records!$C$2:$H$6601,6,FALSE))</f>
        <v>U14 BLACKs</v>
      </c>
      <c r="CE253" s="32" t="str">
        <f>IF(ISERROR(VLOOKUP(CONCATENATE($A253,"_L_",CF$1),Records!$C$2:$H$6601,1,FALSE)),"",VLOOKUP(CONCATENATE($A253,"_L_",CF$1),Records!$C$2:$H$6601,4,FALSE))</f>
        <v/>
      </c>
      <c r="CF253" s="7" t="str">
        <f>IF(ISERROR(VLOOKUP(CONCATENATE($A253,"_L_",CF$1),Records!$C$2:$H$6601,1,FALSE)),"",VLOOKUP(CONCATENATE($A253,"_L_",CF$1),Records!$C$2:$H$6601,5,FALSE))</f>
        <v/>
      </c>
      <c r="CG253" s="33" t="str">
        <f>IF(ISERROR(VLOOKUP(CONCATENATE($A253,"_L_",CF$1),Records!$C$2:$H$6601,1,FALSE)),"",VLOOKUP(CONCATENATE($A253,"_L_",CF$1),Records!$C$2:$H$6601,6,FALSE))</f>
        <v/>
      </c>
      <c r="CH253" s="32" t="str">
        <f>IF(ISERROR(VLOOKUP(CONCATENATE($A253,"_L_",CI$1),Records!$C$2:$H$6601,1,FALSE)),"",VLOOKUP(CONCATENATE($A253,"_L_",CI$1),Records!$C$2:$H$6601,4,FALSE))</f>
        <v/>
      </c>
      <c r="CI253" s="7" t="str">
        <f>IF(ISERROR(VLOOKUP(CONCATENATE($A253,"_L_",CI$1),Records!$C$2:$H$6601,1,FALSE)),"",VLOOKUP(CONCATENATE($A253,"_L_",CI$1),Records!$C$2:$H$6601,5,FALSE))</f>
        <v/>
      </c>
      <c r="CJ253" s="33" t="str">
        <f>IF(ISERROR(VLOOKUP(CONCATENATE($A253,"_L_",CI$1),Records!$C$2:$H$6601,1,FALSE)),"",VLOOKUP(CONCATENATE($A253,"_L_",CI$1),Records!$C$2:$H$6601,6,FALSE))</f>
        <v/>
      </c>
      <c r="CK253" s="32" t="str">
        <f>IF(ISERROR(VLOOKUP(CONCATENATE($A253,"_L_",CL$1),Records!$C$2:$H$6601,1,FALSE)),"",VLOOKUP(CONCATENATE($A253,"_L_",CL$1),Records!$C$2:$H$6601,4,FALSE))</f>
        <v/>
      </c>
      <c r="CL253" s="7" t="str">
        <f>IF(ISERROR(VLOOKUP(CONCATENATE($A253,"_L_",CL$1),Records!$C$2:$H$6601,1,FALSE)),"",VLOOKUP(CONCATENATE($A253,"_L_",CL$1),Records!$C$2:$H$6601,5,FALSE))</f>
        <v/>
      </c>
      <c r="CM253" s="33" t="str">
        <f>IF(ISERROR(VLOOKUP(CONCATENATE($A253,"_L_",CL$1),Records!$C$2:$H$6601,1,FALSE)),"",VLOOKUP(CONCATENATE($A253,"_L_",CL$1),Records!$C$2:$H$6601,6,FALSE))</f>
        <v/>
      </c>
      <c r="CN253" s="32">
        <f>IF(ISERROR(VLOOKUP(CONCATENATE($A253,"_L_",CO$1),Records!$C$2:$H$6601,1,FALSE)),"",VLOOKUP(CONCATENATE($A253,"_L_",CO$1),Records!$C$2:$H$6601,4,FALSE))</f>
        <v>0.39583333333333331</v>
      </c>
      <c r="CO253" s="7" t="str">
        <f>IF(ISERROR(VLOOKUP(CONCATENATE($A253,"_L_",CO$1),Records!$C$2:$H$6601,1,FALSE)),"",VLOOKUP(CONCATENATE($A253,"_L_",CO$1),Records!$C$2:$H$6601,5,FALSE))</f>
        <v>WANZE BAS-OHA</v>
      </c>
      <c r="CP253" s="33" t="str">
        <f>IF(ISERROR(VLOOKUP(CONCATENATE($A253,"_L_",CO$1),Records!$C$2:$H$6601,1,FALSE)),"",VLOOKUP(CONCATENATE($A253,"_L_",CO$1),Records!$C$2:$H$6601,6,FALSE))</f>
        <v>U16 BLACKs</v>
      </c>
      <c r="CQ253" s="32" t="str">
        <f>IF(ISERROR(VLOOKUP(CONCATENATE($A253,"_L_",CR$1),Records!$C$2:$H$6601,1,FALSE)),"",VLOOKUP(CONCATENATE($A253,"_L_",CR$1),Records!$C$2:$H$6601,4,FALSE))</f>
        <v/>
      </c>
      <c r="CR253" s="7" t="str">
        <f>IF(ISERROR(VLOOKUP(CONCATENATE($A253,"_L_",CR$1),Records!$C$2:$H$6601,1,FALSE)),"",VLOOKUP(CONCATENATE($A253,"_L_",CR$1),Records!$C$2:$H$6601,5,FALSE))</f>
        <v/>
      </c>
      <c r="CS253" s="33" t="str">
        <f>IF(ISERROR(VLOOKUP(CONCATENATE($A253,"_L_",CR$1),Records!$C$2:$H$6601,1,FALSE)),"",VLOOKUP(CONCATENATE($A253,"_L_",CR$1),Records!$C$2:$H$6601,6,FALSE))</f>
        <v/>
      </c>
      <c r="CT253" s="32" t="str">
        <f>IF(ISERROR(VLOOKUP(CONCATENATE($A253,"_L_",CU$1),Records!$C$2:$H$6601,1,FALSE)),"",VLOOKUP(CONCATENATE($A253,"_L_",CU$1),Records!$C$2:$H$6601,4,FALSE))</f>
        <v/>
      </c>
      <c r="CU253" s="7" t="str">
        <f>IF(ISERROR(VLOOKUP(CONCATENATE($A253,"_L_",CU$1),Records!$C$2:$H$6601,1,FALSE)),"",VLOOKUP(CONCATENATE($A253,"_L_",CU$1),Records!$C$2:$H$6601,5,FALSE))</f>
        <v/>
      </c>
      <c r="CV253" s="33" t="str">
        <f>IF(ISERROR(VLOOKUP(CONCATENATE($A253,"_L_",CU$1),Records!$C$2:$H$6601,1,FALSE)),"",VLOOKUP(CONCATENATE($A253,"_L_",CU$1),Records!$C$2:$H$6601,6,FALSE))</f>
        <v/>
      </c>
      <c r="CW253" s="32" t="str">
        <f>IF(ISERROR(VLOOKUP(CONCATENATE($A253,"_L_",CX$1),Records!$C$2:$H$6601,1,FALSE)),"",VLOOKUP(CONCATENATE($A253,"_L_",CX$1),Records!$C$2:$H$6601,4,FALSE))</f>
        <v/>
      </c>
      <c r="CX253" s="7" t="str">
        <f>IF(ISERROR(VLOOKUP(CONCATENATE($A253,"_L_",CX$1),Records!$C$2:$H$6601,1,FALSE)),"",VLOOKUP(CONCATENATE($A253,"_L_",CX$1),Records!$C$2:$H$6601,5,FALSE))</f>
        <v/>
      </c>
      <c r="CY253" s="33" t="str">
        <f>IF(ISERROR(VLOOKUP(CONCATENATE($A253,"_L_",CX$1),Records!$C$2:$H$6601,1,FALSE)),"",VLOOKUP(CONCATENATE($A253,"_L_",CX$1),Records!$C$2:$H$6601,6,FALSE))</f>
        <v/>
      </c>
      <c r="CZ253" s="32" t="str">
        <f>IF(ISERROR(VLOOKUP(CONCATENATE($A253,"_L_",DA$1),Records!$C$2:$H$6601,1,FALSE)),"",VLOOKUP(CONCATENATE($A253,"_L_",DA$1),Records!$C$2:$H$6601,4,FALSE))</f>
        <v/>
      </c>
      <c r="DA253" s="7" t="str">
        <f>IF(ISERROR(VLOOKUP(CONCATENATE($A253,"_L_",DA$1),Records!$C$2:$H$6601,1,FALSE)),"",VLOOKUP(CONCATENATE($A253,"_L_",DA$1),Records!$C$2:$H$6601,5,FALSE))</f>
        <v/>
      </c>
      <c r="DB253" s="33" t="str">
        <f>IF(ISERROR(VLOOKUP(CONCATENATE($A253,"_L_",DA$1),Records!$C$2:$H$6601,1,FALSE)),"",VLOOKUP(CONCATENATE($A253,"_L_",DA$1),Records!$C$2:$H$6601,6,FALSE))</f>
        <v/>
      </c>
      <c r="DC253" s="32" t="str">
        <f>IF(ISERROR(VLOOKUP(CONCATENATE($A253,"_L_",DD$1),Records!$C$2:$H$6601,1,FALSE)),"",VLOOKUP(CONCATENATE($A253,"_L_",DD$1),Records!$C$2:$H$6601,4,FALSE))</f>
        <v/>
      </c>
      <c r="DD253" s="7" t="str">
        <f>IF(ISERROR(VLOOKUP(CONCATENATE($A253,"_L_",DD$1),Records!$C$2:$H$6601,1,FALSE)),"",VLOOKUP(CONCATENATE($A253,"_L_",DD$1),Records!$C$2:$H$6601,5,FALSE))</f>
        <v/>
      </c>
      <c r="DE253" s="33" t="str">
        <f>IF(ISERROR(VLOOKUP(CONCATENATE($A253,"_L_",DD$1),Records!$C$2:$H$6601,1,FALSE)),"",VLOOKUP(CONCATENATE($A253,"_L_",DD$1),Records!$C$2:$H$6601,6,FALSE))</f>
        <v/>
      </c>
      <c r="DF253" s="32" t="str">
        <f>IF(ISERROR(VLOOKUP(CONCATENATE($A253,"_L_",DG$1),Records!$C$2:$H$6601,1,FALSE)),"",VLOOKUP(CONCATENATE($A253,"_L_",DG$1),Records!$C$2:$H$6601,4,FALSE))</f>
        <v/>
      </c>
      <c r="DG253" s="7" t="str">
        <f>IF(ISERROR(VLOOKUP(CONCATENATE($A253,"_L_",DG$1),Records!$C$2:$H$6601,1,FALSE)),"",VLOOKUP(CONCATENATE($A253,"_L_",DG$1),Records!$C$2:$H$6601,5,FALSE))</f>
        <v/>
      </c>
      <c r="DH253" s="33" t="str">
        <f>IF(ISERROR(VLOOKUP(CONCATENATE($A253,"_L_",DG$1),Records!$C$2:$H$6601,1,FALSE)),"",VLOOKUP(CONCATENATE($A253,"_L_",DG$1),Records!$C$2:$H$6601,6,FALSE))</f>
        <v/>
      </c>
      <c r="DI253" s="32" t="str">
        <f>IF(ISERROR(VLOOKUP(CONCATENATE($A253,"_L_",DJ$1),Records!$C$2:$H$6601,1,FALSE)),"",VLOOKUP(CONCATENATE($A253,"_L_",DJ$1),Records!$C$2:$H$6601,4,FALSE))</f>
        <v/>
      </c>
      <c r="DJ253" s="7" t="str">
        <f>IF(ISERROR(VLOOKUP(CONCATENATE($A253,"_L_",DJ$1),Records!$C$2:$H$6601,1,FALSE)),"",VLOOKUP(CONCATENATE($A253,"_L_",DJ$1),Records!$C$2:$H$6601,5,FALSE))</f>
        <v/>
      </c>
      <c r="DK253" s="33" t="str">
        <f>IF(ISERROR(VLOOKUP(CONCATENATE($A253,"_L_",DJ$1),Records!$C$2:$H$6601,1,FALSE)),"",VLOOKUP(CONCATENATE($A253,"_L_",DJ$1),Records!$C$2:$H$6601,6,FALSE))</f>
        <v/>
      </c>
      <c r="DL253" s="32" t="str">
        <f>IF(ISERROR(VLOOKUP(CONCATENATE($A253,"_L_",DM$1),Records!$C$2:$H$6601,1,FALSE)),"",VLOOKUP(CONCATENATE($A253,"_L_",DM$1),Records!$C$2:$H$6601,4,FALSE))</f>
        <v/>
      </c>
      <c r="DM253" s="7" t="str">
        <f>IF(ISERROR(VLOOKUP(CONCATENATE($A253,"_L_",DM$1),Records!$C$2:$H$6601,1,FALSE)),"",VLOOKUP(CONCATENATE($A253,"_L_",DM$1),Records!$C$2:$H$6601,5,FALSE))</f>
        <v/>
      </c>
      <c r="DN253" s="33" t="str">
        <f>IF(ISERROR(VLOOKUP(CONCATENATE($A253,"_L_",DM$1),Records!$C$2:$H$6601,1,FALSE)),"",VLOOKUP(CONCATENATE($A253,"_L_",DM$1),Records!$C$2:$H$6601,6,FALSE))</f>
        <v/>
      </c>
      <c r="DO253" s="32" t="str">
        <f>IF(ISERROR(VLOOKUP(CONCATENATE($A253,"_L_",DP$1),Records!$C$2:$H$6601,1,FALSE)),"",VLOOKUP(CONCATENATE($A253,"_L_",DP$1),Records!$C$2:$H$6601,4,FALSE))</f>
        <v/>
      </c>
      <c r="DP253" s="7" t="str">
        <f>IF(ISERROR(VLOOKUP(CONCATENATE($A253,"_L_",DP$1),Records!$C$2:$H$6601,1,FALSE)),"",VLOOKUP(CONCATENATE($A253,"_L_",DP$1),Records!$C$2:$H$6601,5,FALSE))</f>
        <v/>
      </c>
      <c r="DQ253" s="33" t="str">
        <f>IF(ISERROR(VLOOKUP(CONCATENATE($A253,"_L_",DP$1),Records!$C$2:$H$6601,1,FALSE)),"",VLOOKUP(CONCATENATE($A253,"_L_",DP$1),Records!$C$2:$H$6601,6,FALSE))</f>
        <v/>
      </c>
      <c r="DR253" s="32">
        <f>IF(ISERROR(VLOOKUP(CONCATENATE($A253,"_L_",DS$1),Records!$C$2:$H$6601,1,FALSE)),"",VLOOKUP(CONCATENATE($A253,"_L_",DS$1),Records!$C$2:$H$6601,4,FALSE))</f>
        <v>0.625</v>
      </c>
      <c r="DS253" s="7" t="str">
        <f>IF(ISERROR(VLOOKUP(CONCATENATE($A253,"_L_",DS$1),Records!$C$2:$H$6601,1,FALSE)),"",VLOOKUP(CONCATENATE($A253,"_L_",DS$1),Records!$C$2:$H$6601,5,FALSE))</f>
        <v>COUTHUIN</v>
      </c>
      <c r="DT253" s="33" t="str">
        <f>IF(ISERROR(VLOOKUP(CONCATENATE($A253,"_L_",DS$1),Records!$C$2:$H$6601,1,FALSE)),"",VLOOKUP(CONCATENATE($A253,"_L_",DS$1),Records!$C$2:$H$6601,6,FALSE))</f>
        <v>SEN BLACKs</v>
      </c>
      <c r="DU253" s="32">
        <f>IF(ISERROR(VLOOKUP(CONCATENATE($A253,"_L_",DV$1),Records!$C$2:$H$6601,1,FALSE)),"",VLOOKUP(CONCATENATE($A253,"_L_",DV$1),Records!$C$2:$H$6601,4,FALSE))</f>
        <v>0.625</v>
      </c>
      <c r="DV253" s="7" t="str">
        <f>IF(ISERROR(VLOOKUP(CONCATENATE($A253,"_L_",DV$1),Records!$C$2:$H$6601,1,FALSE)),"",VLOOKUP(CONCATENATE($A253,"_L_",DV$1),Records!$C$2:$H$6601,5,FALSE))</f>
        <v>SEN REDs</v>
      </c>
      <c r="DW253" s="33" t="str">
        <f>IF(ISERROR(VLOOKUP(CONCATENATE($A253,"_L_",DV$1),Records!$C$2:$H$6601,1,FALSE)),"",VLOOKUP(CONCATENATE($A253,"_L_",DV$1),Records!$C$2:$H$6601,6,FALSE))</f>
        <v>OUGRÉE B</v>
      </c>
      <c r="DX253" s="32" t="str">
        <f>IF(ISERROR(VLOOKUP(CONCATENATE($A253,"_L_",DY$1),Records!$C$2:$H$6601,1,FALSE)),"",VLOOKUP(CONCATENATE($A253,"_L_",DY$1),Records!$C$2:$H$6601,4,FALSE))</f>
        <v/>
      </c>
      <c r="DY253" s="7" t="str">
        <f>IF(ISERROR(VLOOKUP(CONCATENATE($A253,"_L_",DY$1),Records!$C$2:$H$6601,1,FALSE)),"",VLOOKUP(CONCATENATE($A253,"_L_",DY$1),Records!$C$2:$H$6601,5,FALSE))</f>
        <v/>
      </c>
      <c r="DZ253" s="33" t="str">
        <f>IF(ISERROR(VLOOKUP(CONCATENATE($A253,"_L_",DY$1),Records!$C$2:$H$6601,1,FALSE)),"",VLOOKUP(CONCATENATE($A253,"_L_",DY$1),Records!$C$2:$H$6601,6,FALSE))</f>
        <v/>
      </c>
      <c r="EA253" s="32" t="str">
        <f>IF(ISERROR(VLOOKUP(CONCATENATE($A253,"_L_",EB$1),Records!$C$2:$H$6601,1,FALSE)),"",VLOOKUP(CONCATENATE($A253,"_L_",EB$1),Records!$C$2:$H$6601,4,FALSE))</f>
        <v/>
      </c>
      <c r="EB253" s="7" t="str">
        <f>IF(ISERROR(VLOOKUP(CONCATENATE($A253,"_L_",EB$1),Records!$C$2:$H$6601,1,FALSE)),"",VLOOKUP(CONCATENATE($A253,"_L_",EB$1),Records!$C$2:$H$6601,5,FALSE))</f>
        <v/>
      </c>
      <c r="EC253" s="33" t="str">
        <f>IF(ISERROR(VLOOKUP(CONCATENATE($A253,"_L_",EB$1),Records!$C$2:$H$6601,1,FALSE)),"",VLOOKUP(CONCATENATE($A253,"_L_",EB$1),Records!$C$2:$H$6601,6,FALSE))</f>
        <v/>
      </c>
    </row>
    <row r="254" spans="1:133" ht="15.75" x14ac:dyDescent="0.25">
      <c r="A254" s="11">
        <v>42436</v>
      </c>
      <c r="B254" s="15" t="s">
        <v>83</v>
      </c>
      <c r="C254" s="15">
        <f t="shared" si="7"/>
        <v>37</v>
      </c>
      <c r="D254" s="22" t="s">
        <v>66</v>
      </c>
      <c r="E254" s="8" t="s">
        <v>71</v>
      </c>
      <c r="F254" s="62">
        <f t="shared" si="6"/>
        <v>0</v>
      </c>
      <c r="G254" s="62">
        <f>HomeCalc!F254</f>
        <v>0</v>
      </c>
      <c r="H254" s="32" t="str">
        <f>IF(ISERROR(VLOOKUP(CONCATENATE($A254,"_L_",I$1),Records!$C$2:$H$6601,1,FALSE)),"",VLOOKUP(CONCATENATE($A254,"_L_",I$1),Records!$C$2:$H$6601,4,FALSE))</f>
        <v/>
      </c>
      <c r="I254" s="7" t="str">
        <f>IF(ISERROR(VLOOKUP(CONCATENATE($A254,"_L_",I$1),Records!$C$2:$H$6601,1,FALSE)),"",VLOOKUP(CONCATENATE($A254,"_L_",I$1),Records!$C$2:$H$6601,5,FALSE))</f>
        <v/>
      </c>
      <c r="J254" s="33" t="str">
        <f>IF(ISERROR(VLOOKUP(CONCATENATE($A254,"_L_",I$1),Records!$C$2:$H$6601,1,FALSE)),"",VLOOKUP(CONCATENATE($A254,"_L_",I$1),Records!$C$2:$H$6601,6,FALSE))</f>
        <v/>
      </c>
      <c r="K254" s="32" t="str">
        <f>IF(ISERROR(VLOOKUP(CONCATENATE($A254,"_L_",L$1),Records!$C$2:$H$6601,1,FALSE)),"",VLOOKUP(CONCATENATE($A254,"_L_",L$1),Records!$C$2:$H$6601,4,FALSE))</f>
        <v/>
      </c>
      <c r="L254" s="7" t="str">
        <f>IF(ISERROR(VLOOKUP(CONCATENATE($A254,"_L_",L$1),Records!$C$2:$H$6601,1,FALSE)),"",VLOOKUP(CONCATENATE($A254,"_L_",L$1),Records!$C$2:$H$6601,5,FALSE))</f>
        <v/>
      </c>
      <c r="M254" s="33" t="str">
        <f>IF(ISERROR(VLOOKUP(CONCATENATE($A254,"_L_",L$1),Records!$C$2:$H$6601,1,FALSE)),"",VLOOKUP(CONCATENATE($A254,"_L_",L$1),Records!$C$2:$H$6601,6,FALSE))</f>
        <v/>
      </c>
      <c r="N254" s="32" t="str">
        <f>IF(ISERROR(VLOOKUP(CONCATENATE($A254,"_L_",O$1),Records!$C$2:$H$6601,1,FALSE)),"",VLOOKUP(CONCATENATE($A254,"_L_",O$1),Records!$C$2:$H$6601,4,FALSE))</f>
        <v/>
      </c>
      <c r="O254" s="7" t="str">
        <f>IF(ISERROR(VLOOKUP(CONCATENATE($A254,"_L_",O$1),Records!$C$2:$H$6601,1,FALSE)),"",VLOOKUP(CONCATENATE($A254,"_L_",O$1),Records!$C$2:$H$6601,5,FALSE))</f>
        <v/>
      </c>
      <c r="P254" s="33" t="str">
        <f>IF(ISERROR(VLOOKUP(CONCATENATE($A254,"_L_",O$1),Records!$C$2:$H$6601,1,FALSE)),"",VLOOKUP(CONCATENATE($A254,"_L_",O$1),Records!$C$2:$H$6601,6,FALSE))</f>
        <v/>
      </c>
      <c r="Q254" s="32" t="str">
        <f>IF(ISERROR(VLOOKUP(CONCATENATE($A254,"_L_",R$1),Records!$C$2:$H$6601,1,FALSE)),"",VLOOKUP(CONCATENATE($A254,"_L_",R$1),Records!$C$2:$H$6601,4,FALSE))</f>
        <v/>
      </c>
      <c r="R254" s="7" t="str">
        <f>IF(ISERROR(VLOOKUP(CONCATENATE($A254,"_L_",R$1),Records!$C$2:$H$6601,1,FALSE)),"",VLOOKUP(CONCATENATE($A254,"_L_",R$1),Records!$C$2:$H$6601,5,FALSE))</f>
        <v/>
      </c>
      <c r="S254" s="33" t="str">
        <f>IF(ISERROR(VLOOKUP(CONCATENATE($A254,"_L_",R$1),Records!$C$2:$H$6601,1,FALSE)),"",VLOOKUP(CONCATENATE($A254,"_L_",R$1),Records!$C$2:$H$6601,6,FALSE))</f>
        <v/>
      </c>
      <c r="T254" s="32" t="str">
        <f>IF(ISERROR(VLOOKUP(CONCATENATE($A254,"_L_",U$1),Records!$C$2:$H$6601,1,FALSE)),"",VLOOKUP(CONCATENATE($A254,"_L_",U$1),Records!$C$2:$H$6601,4,FALSE))</f>
        <v/>
      </c>
      <c r="U254" s="7" t="str">
        <f>IF(ISERROR(VLOOKUP(CONCATENATE($A254,"_L_",U$1),Records!$C$2:$H$6601,1,FALSE)),"",VLOOKUP(CONCATENATE($A254,"_L_",U$1),Records!$C$2:$H$6601,5,FALSE))</f>
        <v/>
      </c>
      <c r="V254" s="33" t="str">
        <f>IF(ISERROR(VLOOKUP(CONCATENATE($A254,"_L_",U$1),Records!$C$2:$H$6601,1,FALSE)),"",VLOOKUP(CONCATENATE($A254,"_L_",U$1),Records!$C$2:$H$6601,6,FALSE))</f>
        <v/>
      </c>
      <c r="W254" s="32" t="str">
        <f>IF(ISERROR(VLOOKUP(CONCATENATE($A254,"_L_",X$1),Records!$C$2:$H$6601,1,FALSE)),"",VLOOKUP(CONCATENATE($A254,"_L_",X$1),Records!$C$2:$H$6601,4,FALSE))</f>
        <v/>
      </c>
      <c r="X254" s="7" t="str">
        <f>IF(ISERROR(VLOOKUP(CONCATENATE($A254,"_L_",X$1),Records!$C$2:$H$6601,1,FALSE)),"",VLOOKUP(CONCATENATE($A254,"_L_",X$1),Records!$C$2:$H$6601,5,FALSE))</f>
        <v/>
      </c>
      <c r="Y254" s="33" t="str">
        <f>IF(ISERROR(VLOOKUP(CONCATENATE($A254,"_L_",X$1),Records!$C$2:$H$6601,1,FALSE)),"",VLOOKUP(CONCATENATE($A254,"_L_",X$1),Records!$C$2:$H$6601,6,FALSE))</f>
        <v/>
      </c>
      <c r="Z254" s="32" t="str">
        <f>IF(ISERROR(VLOOKUP(CONCATENATE($A254,"_L_",AA$1),Records!$C$2:$H$6601,1,FALSE)),"",VLOOKUP(CONCATENATE($A254,"_L_",AA$1),Records!$C$2:$H$6601,4,FALSE))</f>
        <v/>
      </c>
      <c r="AA254" s="7" t="str">
        <f>IF(ISERROR(VLOOKUP(CONCATENATE($A254,"_L_",AA$1),Records!$C$2:$H$6601,1,FALSE)),"",VLOOKUP(CONCATENATE($A254,"_L_",AA$1),Records!$C$2:$H$6601,5,FALSE))</f>
        <v/>
      </c>
      <c r="AB254" s="33" t="str">
        <f>IF(ISERROR(VLOOKUP(CONCATENATE($A254,"_L_",AA$1),Records!$C$2:$H$6601,1,FALSE)),"",VLOOKUP(CONCATENATE($A254,"_L_",AA$1),Records!$C$2:$H$6601,6,FALSE))</f>
        <v/>
      </c>
      <c r="AC254" s="32" t="str">
        <f>IF(ISERROR(VLOOKUP(CONCATENATE($A254,"_L_",AD$1),Records!$C$2:$H$6601,1,FALSE)),"",VLOOKUP(CONCATENATE($A254,"_L_",AD$1),Records!$C$2:$H$6601,4,FALSE))</f>
        <v/>
      </c>
      <c r="AD254" s="7" t="str">
        <f>IF(ISERROR(VLOOKUP(CONCATENATE($A254,"_L_",AD$1),Records!$C$2:$H$6601,1,FALSE)),"",VLOOKUP(CONCATENATE($A254,"_L_",AD$1),Records!$C$2:$H$6601,5,FALSE))</f>
        <v/>
      </c>
      <c r="AE254" s="33" t="str">
        <f>IF(ISERROR(VLOOKUP(CONCATENATE($A254,"_L_",AD$1),Records!$C$2:$H$6601,1,FALSE)),"",VLOOKUP(CONCATENATE($A254,"_L_",AD$1),Records!$C$2:$H$6601,6,FALSE))</f>
        <v/>
      </c>
      <c r="AF254" s="32" t="str">
        <f>IF(ISERROR(VLOOKUP(CONCATENATE($A254,"_L_",AG$1),Records!$C$2:$H$6601,1,FALSE)),"",VLOOKUP(CONCATENATE($A254,"_L_",AG$1),Records!$C$2:$H$6601,4,FALSE))</f>
        <v/>
      </c>
      <c r="AG254" s="7" t="str">
        <f>IF(ISERROR(VLOOKUP(CONCATENATE($A254,"_L_",AG$1),Records!$C$2:$H$6601,1,FALSE)),"",VLOOKUP(CONCATENATE($A254,"_L_",AG$1),Records!$C$2:$H$6601,5,FALSE))</f>
        <v/>
      </c>
      <c r="AH254" s="33" t="str">
        <f>IF(ISERROR(VLOOKUP(CONCATENATE($A254,"_L_",AG$1),Records!$C$2:$H$6601,1,FALSE)),"",VLOOKUP(CONCATENATE($A254,"_L_",AG$1),Records!$C$2:$H$6601,6,FALSE))</f>
        <v/>
      </c>
      <c r="AI254" s="32" t="str">
        <f>IF(ISERROR(VLOOKUP(CONCATENATE($A254,"_L_",AJ$1),Records!$C$2:$H$6601,1,FALSE)),"",VLOOKUP(CONCATENATE($A254,"_L_",AJ$1),Records!$C$2:$H$6601,4,FALSE))</f>
        <v/>
      </c>
      <c r="AJ254" s="7" t="str">
        <f>IF(ISERROR(VLOOKUP(CONCATENATE($A254,"_L_",AJ$1),Records!$C$2:$H$6601,1,FALSE)),"",VLOOKUP(CONCATENATE($A254,"_L_",AJ$1),Records!$C$2:$H$6601,5,FALSE))</f>
        <v/>
      </c>
      <c r="AK254" s="33" t="str">
        <f>IF(ISERROR(VLOOKUP(CONCATENATE($A254,"_L_",AJ$1),Records!$C$2:$H$6601,1,FALSE)),"",VLOOKUP(CONCATENATE($A254,"_L_",AJ$1),Records!$C$2:$H$6601,6,FALSE))</f>
        <v/>
      </c>
      <c r="AL254" s="32" t="str">
        <f>IF(ISERROR(VLOOKUP(CONCATENATE($A254,"_L_",AM$1),Records!$C$2:$H$6601,1,FALSE)),"",VLOOKUP(CONCATENATE($A254,"_L_",AM$1),Records!$C$2:$H$6601,4,FALSE))</f>
        <v/>
      </c>
      <c r="AM254" s="7" t="str">
        <f>IF(ISERROR(VLOOKUP(CONCATENATE($A254,"_L_",AM$1),Records!$C$2:$H$6601,1,FALSE)),"",VLOOKUP(CONCATENATE($A254,"_L_",AM$1),Records!$C$2:$H$6601,5,FALSE))</f>
        <v/>
      </c>
      <c r="AN254" s="33" t="str">
        <f>IF(ISERROR(VLOOKUP(CONCATENATE($A254,"_L_",AM$1),Records!$C$2:$H$6601,1,FALSE)),"",VLOOKUP(CONCATENATE($A254,"_L_",AM$1),Records!$C$2:$H$6601,6,FALSE))</f>
        <v/>
      </c>
      <c r="AO254" s="32" t="str">
        <f>IF(ISERROR(VLOOKUP(CONCATENATE($A254,"_L_",AP$1),Records!$C$2:$H$6601,1,FALSE)),"",VLOOKUP(CONCATENATE($A254,"_L_",AP$1),Records!$C$2:$H$6601,4,FALSE))</f>
        <v/>
      </c>
      <c r="AP254" s="7" t="str">
        <f>IF(ISERROR(VLOOKUP(CONCATENATE($A254,"_L_",AP$1),Records!$C$2:$H$6601,1,FALSE)),"",VLOOKUP(CONCATENATE($A254,"_L_",AP$1),Records!$C$2:$H$6601,5,FALSE))</f>
        <v/>
      </c>
      <c r="AQ254" s="33" t="str">
        <f>IF(ISERROR(VLOOKUP(CONCATENATE($A254,"_L_",AP$1),Records!$C$2:$H$6601,1,FALSE)),"",VLOOKUP(CONCATENATE($A254,"_L_",AP$1),Records!$C$2:$H$6601,6,FALSE))</f>
        <v/>
      </c>
      <c r="AR254" s="32" t="str">
        <f>IF(ISERROR(VLOOKUP(CONCATENATE($A254,"_L_",AS$1),Records!$C$2:$H$6601,1,FALSE)),"",VLOOKUP(CONCATENATE($A254,"_L_",AS$1),Records!$C$2:$H$6601,4,FALSE))</f>
        <v/>
      </c>
      <c r="AS254" s="7" t="str">
        <f>IF(ISERROR(VLOOKUP(CONCATENATE($A254,"_L_",AS$1),Records!$C$2:$H$6601,1,FALSE)),"",VLOOKUP(CONCATENATE($A254,"_L_",AS$1),Records!$C$2:$H$6601,5,FALSE))</f>
        <v/>
      </c>
      <c r="AT254" s="33" t="str">
        <f>IF(ISERROR(VLOOKUP(CONCATENATE($A254,"_L_",AS$1),Records!$C$2:$H$6601,1,FALSE)),"",VLOOKUP(CONCATENATE($A254,"_L_",AS$1),Records!$C$2:$H$6601,6,FALSE))</f>
        <v/>
      </c>
      <c r="AU254" s="32" t="str">
        <f>IF(ISERROR(VLOOKUP(CONCATENATE($A254,"_L_",AV$1),Records!$C$2:$H$6601,1,FALSE)),"",VLOOKUP(CONCATENATE($A254,"_L_",AV$1),Records!$C$2:$H$6601,4,FALSE))</f>
        <v/>
      </c>
      <c r="AV254" s="7" t="str">
        <f>IF(ISERROR(VLOOKUP(CONCATENATE($A254,"_L_",AV$1),Records!$C$2:$H$6601,1,FALSE)),"",VLOOKUP(CONCATENATE($A254,"_L_",AV$1),Records!$C$2:$H$6601,5,FALSE))</f>
        <v/>
      </c>
      <c r="AW254" s="33" t="str">
        <f>IF(ISERROR(VLOOKUP(CONCATENATE($A254,"_L_",AV$1),Records!$C$2:$H$6601,1,FALSE)),"",VLOOKUP(CONCATENATE($A254,"_L_",AV$1),Records!$C$2:$H$6601,6,FALSE))</f>
        <v/>
      </c>
      <c r="AX254" s="32" t="str">
        <f>IF(ISERROR(VLOOKUP(CONCATENATE($A254,"_L_",AY$1),Records!$C$2:$H$6601,1,FALSE)),"",VLOOKUP(CONCATENATE($A254,"_L_",AY$1),Records!$C$2:$H$6601,4,FALSE))</f>
        <v/>
      </c>
      <c r="AY254" s="7" t="str">
        <f>IF(ISERROR(VLOOKUP(CONCATENATE($A254,"_L_",AY$1),Records!$C$2:$H$6601,1,FALSE)),"",VLOOKUP(CONCATENATE($A254,"_L_",AY$1),Records!$C$2:$H$6601,5,FALSE))</f>
        <v/>
      </c>
      <c r="AZ254" s="33" t="str">
        <f>IF(ISERROR(VLOOKUP(CONCATENATE($A254,"_L_",AY$1),Records!$C$2:$H$6601,1,FALSE)),"",VLOOKUP(CONCATENATE($A254,"_L_",AY$1),Records!$C$2:$H$6601,6,FALSE))</f>
        <v/>
      </c>
      <c r="BA254" s="32" t="str">
        <f>IF(ISERROR(VLOOKUP(CONCATENATE($A254,"_L_",BB$1),Records!$C$2:$H$6601,1,FALSE)),"",VLOOKUP(CONCATENATE($A254,"_L_",BB$1),Records!$C$2:$H$6601,4,FALSE))</f>
        <v/>
      </c>
      <c r="BB254" s="7" t="str">
        <f>IF(ISERROR(VLOOKUP(CONCATENATE($A254,"_L_",BB$1),Records!$C$2:$H$6601,1,FALSE)),"",VLOOKUP(CONCATENATE($A254,"_L_",BB$1),Records!$C$2:$H$6601,5,FALSE))</f>
        <v/>
      </c>
      <c r="BC254" s="33" t="str">
        <f>IF(ISERROR(VLOOKUP(CONCATENATE($A254,"_L_",BB$1),Records!$C$2:$H$6601,1,FALSE)),"",VLOOKUP(CONCATENATE($A254,"_L_",BB$1),Records!$C$2:$H$6601,6,FALSE))</f>
        <v/>
      </c>
      <c r="BD254" s="32" t="str">
        <f>IF(ISERROR(VLOOKUP(CONCATENATE($A254,"_L_",BE$1),Records!$C$2:$H$6601,1,FALSE)),"",VLOOKUP(CONCATENATE($A254,"_L_",BE$1),Records!$C$2:$H$6601,4,FALSE))</f>
        <v/>
      </c>
      <c r="BE254" s="7" t="str">
        <f>IF(ISERROR(VLOOKUP(CONCATENATE($A254,"_L_",BE$1),Records!$C$2:$H$6601,1,FALSE)),"",VLOOKUP(CONCATENATE($A254,"_L_",BE$1),Records!$C$2:$H$6601,5,FALSE))</f>
        <v/>
      </c>
      <c r="BF254" s="33" t="str">
        <f>IF(ISERROR(VLOOKUP(CONCATENATE($A254,"_L_",BE$1),Records!$C$2:$H$6601,1,FALSE)),"",VLOOKUP(CONCATENATE($A254,"_L_",BE$1),Records!$C$2:$H$6601,6,FALSE))</f>
        <v/>
      </c>
      <c r="BG254" s="32" t="str">
        <f>IF(ISERROR(VLOOKUP(CONCATENATE($A254,"_L_",BH$1),Records!$C$2:$H$6601,1,FALSE)),"",VLOOKUP(CONCATENATE($A254,"_L_",BH$1),Records!$C$2:$H$6601,4,FALSE))</f>
        <v/>
      </c>
      <c r="BH254" s="7" t="str">
        <f>IF(ISERROR(VLOOKUP(CONCATENATE($A254,"_L_",BH$1),Records!$C$2:$H$6601,1,FALSE)),"",VLOOKUP(CONCATENATE($A254,"_L_",BH$1),Records!$C$2:$H$6601,5,FALSE))</f>
        <v/>
      </c>
      <c r="BI254" s="33" t="str">
        <f>IF(ISERROR(VLOOKUP(CONCATENATE($A254,"_L_",BH$1),Records!$C$2:$H$6601,1,FALSE)),"",VLOOKUP(CONCATENATE($A254,"_L_",BH$1),Records!$C$2:$H$6601,6,FALSE))</f>
        <v/>
      </c>
      <c r="BJ254" s="32" t="str">
        <f>IF(ISERROR(VLOOKUP(CONCATENATE($A254,"_L_",BK$1),Records!$C$2:$H$6601,1,FALSE)),"",VLOOKUP(CONCATENATE($A254,"_L_",BK$1),Records!$C$2:$H$6601,4,FALSE))</f>
        <v/>
      </c>
      <c r="BK254" s="7" t="str">
        <f>IF(ISERROR(VLOOKUP(CONCATENATE($A254,"_L_",BK$1),Records!$C$2:$H$6601,1,FALSE)),"",VLOOKUP(CONCATENATE($A254,"_L_",BK$1),Records!$C$2:$H$6601,5,FALSE))</f>
        <v/>
      </c>
      <c r="BL254" s="33" t="str">
        <f>IF(ISERROR(VLOOKUP(CONCATENATE($A254,"_L_",BK$1),Records!$C$2:$H$6601,1,FALSE)),"",VLOOKUP(CONCATENATE($A254,"_L_",BK$1),Records!$C$2:$H$6601,6,FALSE))</f>
        <v/>
      </c>
      <c r="BM254" s="32" t="str">
        <f>IF(ISERROR(VLOOKUP(CONCATENATE($A254,"_L_",BN$1),Records!$C$2:$H$6601,1,FALSE)),"",VLOOKUP(CONCATENATE($A254,"_L_",BN$1),Records!$C$2:$H$6601,4,FALSE))</f>
        <v/>
      </c>
      <c r="BN254" s="7" t="str">
        <f>IF(ISERROR(VLOOKUP(CONCATENATE($A254,"_L_",BN$1),Records!$C$2:$H$6601,1,FALSE)),"",VLOOKUP(CONCATENATE($A254,"_L_",BN$1),Records!$C$2:$H$6601,5,FALSE))</f>
        <v/>
      </c>
      <c r="BO254" s="33" t="str">
        <f>IF(ISERROR(VLOOKUP(CONCATENATE($A254,"_L_",BN$1),Records!$C$2:$H$6601,1,FALSE)),"",VLOOKUP(CONCATENATE($A254,"_L_",BN$1),Records!$C$2:$H$6601,6,FALSE))</f>
        <v/>
      </c>
      <c r="BP254" s="32" t="str">
        <f>IF(ISERROR(VLOOKUP(CONCATENATE($A254,"_L_",BQ$1),Records!$C$2:$H$6601,1,FALSE)),"",VLOOKUP(CONCATENATE($A254,"_L_",BQ$1),Records!$C$2:$H$6601,4,FALSE))</f>
        <v/>
      </c>
      <c r="BQ254" s="7" t="str">
        <f>IF(ISERROR(VLOOKUP(CONCATENATE($A254,"_L_",BQ$1),Records!$C$2:$H$6601,1,FALSE)),"",VLOOKUP(CONCATENATE($A254,"_L_",BQ$1),Records!$C$2:$H$6601,5,FALSE))</f>
        <v/>
      </c>
      <c r="BR254" s="33" t="str">
        <f>IF(ISERROR(VLOOKUP(CONCATENATE($A254,"_L_",BQ$1),Records!$C$2:$H$6601,1,FALSE)),"",VLOOKUP(CONCATENATE($A254,"_L_",BQ$1),Records!$C$2:$H$6601,6,FALSE))</f>
        <v/>
      </c>
      <c r="BS254" s="32" t="str">
        <f>IF(ISERROR(VLOOKUP(CONCATENATE($A254,"_L_",BT$1),Records!$C$2:$H$6601,1,FALSE)),"",VLOOKUP(CONCATENATE($A254,"_L_",BT$1),Records!$C$2:$H$6601,4,FALSE))</f>
        <v/>
      </c>
      <c r="BT254" s="7" t="str">
        <f>IF(ISERROR(VLOOKUP(CONCATENATE($A254,"_L_",BT$1),Records!$C$2:$H$6601,1,FALSE)),"",VLOOKUP(CONCATENATE($A254,"_L_",BT$1),Records!$C$2:$H$6601,5,FALSE))</f>
        <v/>
      </c>
      <c r="BU254" s="33" t="str">
        <f>IF(ISERROR(VLOOKUP(CONCATENATE($A254,"_L_",BT$1),Records!$C$2:$H$6601,1,FALSE)),"",VLOOKUP(CONCATENATE($A254,"_L_",BT$1),Records!$C$2:$H$6601,6,FALSE))</f>
        <v/>
      </c>
      <c r="BV254" s="32" t="str">
        <f>IF(ISERROR(VLOOKUP(CONCATENATE($A254,"_L_",BW$1),Records!$C$2:$H$6601,1,FALSE)),"",VLOOKUP(CONCATENATE($A254,"_L_",BW$1),Records!$C$2:$H$6601,4,FALSE))</f>
        <v/>
      </c>
      <c r="BW254" s="7" t="str">
        <f>IF(ISERROR(VLOOKUP(CONCATENATE($A254,"_L_",BW$1),Records!$C$2:$H$6601,1,FALSE)),"",VLOOKUP(CONCATENATE($A254,"_L_",BW$1),Records!$C$2:$H$6601,5,FALSE))</f>
        <v/>
      </c>
      <c r="BX254" s="33" t="str">
        <f>IF(ISERROR(VLOOKUP(CONCATENATE($A254,"_L_",BW$1),Records!$C$2:$H$6601,1,FALSE)),"",VLOOKUP(CONCATENATE($A254,"_L_",BW$1),Records!$C$2:$H$6601,6,FALSE))</f>
        <v/>
      </c>
      <c r="BY254" s="32" t="str">
        <f>IF(ISERROR(VLOOKUP(CONCATENATE($A254,"_L_",BZ$1),Records!$C$2:$H$6601,1,FALSE)),"",VLOOKUP(CONCATENATE($A254,"_L_",BZ$1),Records!$C$2:$H$6601,4,FALSE))</f>
        <v/>
      </c>
      <c r="BZ254" s="7" t="str">
        <f>IF(ISERROR(VLOOKUP(CONCATENATE($A254,"_L_",BZ$1),Records!$C$2:$H$6601,1,FALSE)),"",VLOOKUP(CONCATENATE($A254,"_L_",BZ$1),Records!$C$2:$H$6601,5,FALSE))</f>
        <v/>
      </c>
      <c r="CA254" s="33" t="str">
        <f>IF(ISERROR(VLOOKUP(CONCATENATE($A254,"_L_",BZ$1),Records!$C$2:$H$6601,1,FALSE)),"",VLOOKUP(CONCATENATE($A254,"_L_",BZ$1),Records!$C$2:$H$6601,6,FALSE))</f>
        <v/>
      </c>
      <c r="CB254" s="32" t="str">
        <f>IF(ISERROR(VLOOKUP(CONCATENATE($A254,"_L_",CC$1),Records!$C$2:$H$6601,1,FALSE)),"",VLOOKUP(CONCATENATE($A254,"_L_",CC$1),Records!$C$2:$H$6601,4,FALSE))</f>
        <v/>
      </c>
      <c r="CC254" s="7" t="str">
        <f>IF(ISERROR(VLOOKUP(CONCATENATE($A254,"_L_",CC$1),Records!$C$2:$H$6601,1,FALSE)),"",VLOOKUP(CONCATENATE($A254,"_L_",CC$1),Records!$C$2:$H$6601,5,FALSE))</f>
        <v/>
      </c>
      <c r="CD254" s="33" t="str">
        <f>IF(ISERROR(VLOOKUP(CONCATENATE($A254,"_L_",CC$1),Records!$C$2:$H$6601,1,FALSE)),"",VLOOKUP(CONCATENATE($A254,"_L_",CC$1),Records!$C$2:$H$6601,6,FALSE))</f>
        <v/>
      </c>
      <c r="CE254" s="32" t="str">
        <f>IF(ISERROR(VLOOKUP(CONCATENATE($A254,"_L_",CF$1),Records!$C$2:$H$6601,1,FALSE)),"",VLOOKUP(CONCATENATE($A254,"_L_",CF$1),Records!$C$2:$H$6601,4,FALSE))</f>
        <v/>
      </c>
      <c r="CF254" s="7" t="str">
        <f>IF(ISERROR(VLOOKUP(CONCATENATE($A254,"_L_",CF$1),Records!$C$2:$H$6601,1,FALSE)),"",VLOOKUP(CONCATENATE($A254,"_L_",CF$1),Records!$C$2:$H$6601,5,FALSE))</f>
        <v/>
      </c>
      <c r="CG254" s="33" t="str">
        <f>IF(ISERROR(VLOOKUP(CONCATENATE($A254,"_L_",CF$1),Records!$C$2:$H$6601,1,FALSE)),"",VLOOKUP(CONCATENATE($A254,"_L_",CF$1),Records!$C$2:$H$6601,6,FALSE))</f>
        <v/>
      </c>
      <c r="CH254" s="32" t="str">
        <f>IF(ISERROR(VLOOKUP(CONCATENATE($A254,"_L_",CI$1),Records!$C$2:$H$6601,1,FALSE)),"",VLOOKUP(CONCATENATE($A254,"_L_",CI$1),Records!$C$2:$H$6601,4,FALSE))</f>
        <v/>
      </c>
      <c r="CI254" s="7" t="str">
        <f>IF(ISERROR(VLOOKUP(CONCATENATE($A254,"_L_",CI$1),Records!$C$2:$H$6601,1,FALSE)),"",VLOOKUP(CONCATENATE($A254,"_L_",CI$1),Records!$C$2:$H$6601,5,FALSE))</f>
        <v/>
      </c>
      <c r="CJ254" s="33" t="str">
        <f>IF(ISERROR(VLOOKUP(CONCATENATE($A254,"_L_",CI$1),Records!$C$2:$H$6601,1,FALSE)),"",VLOOKUP(CONCATENATE($A254,"_L_",CI$1),Records!$C$2:$H$6601,6,FALSE))</f>
        <v/>
      </c>
      <c r="CK254" s="32" t="str">
        <f>IF(ISERROR(VLOOKUP(CONCATENATE($A254,"_L_",CL$1),Records!$C$2:$H$6601,1,FALSE)),"",VLOOKUP(CONCATENATE($A254,"_L_",CL$1),Records!$C$2:$H$6601,4,FALSE))</f>
        <v/>
      </c>
      <c r="CL254" s="7" t="str">
        <f>IF(ISERROR(VLOOKUP(CONCATENATE($A254,"_L_",CL$1),Records!$C$2:$H$6601,1,FALSE)),"",VLOOKUP(CONCATENATE($A254,"_L_",CL$1),Records!$C$2:$H$6601,5,FALSE))</f>
        <v/>
      </c>
      <c r="CM254" s="33" t="str">
        <f>IF(ISERROR(VLOOKUP(CONCATENATE($A254,"_L_",CL$1),Records!$C$2:$H$6601,1,FALSE)),"",VLOOKUP(CONCATENATE($A254,"_L_",CL$1),Records!$C$2:$H$6601,6,FALSE))</f>
        <v/>
      </c>
      <c r="CN254" s="32" t="str">
        <f>IF(ISERROR(VLOOKUP(CONCATENATE($A254,"_L_",CO$1),Records!$C$2:$H$6601,1,FALSE)),"",VLOOKUP(CONCATENATE($A254,"_L_",CO$1),Records!$C$2:$H$6601,4,FALSE))</f>
        <v/>
      </c>
      <c r="CO254" s="7" t="str">
        <f>IF(ISERROR(VLOOKUP(CONCATENATE($A254,"_L_",CO$1),Records!$C$2:$H$6601,1,FALSE)),"",VLOOKUP(CONCATENATE($A254,"_L_",CO$1),Records!$C$2:$H$6601,5,FALSE))</f>
        <v/>
      </c>
      <c r="CP254" s="33" t="str">
        <f>IF(ISERROR(VLOOKUP(CONCATENATE($A254,"_L_",CO$1),Records!$C$2:$H$6601,1,FALSE)),"",VLOOKUP(CONCATENATE($A254,"_L_",CO$1),Records!$C$2:$H$6601,6,FALSE))</f>
        <v/>
      </c>
      <c r="CQ254" s="32" t="str">
        <f>IF(ISERROR(VLOOKUP(CONCATENATE($A254,"_L_",CR$1),Records!$C$2:$H$6601,1,FALSE)),"",VLOOKUP(CONCATENATE($A254,"_L_",CR$1),Records!$C$2:$H$6601,4,FALSE))</f>
        <v/>
      </c>
      <c r="CR254" s="7" t="str">
        <f>IF(ISERROR(VLOOKUP(CONCATENATE($A254,"_L_",CR$1),Records!$C$2:$H$6601,1,FALSE)),"",VLOOKUP(CONCATENATE($A254,"_L_",CR$1),Records!$C$2:$H$6601,5,FALSE))</f>
        <v/>
      </c>
      <c r="CS254" s="33" t="str">
        <f>IF(ISERROR(VLOOKUP(CONCATENATE($A254,"_L_",CR$1),Records!$C$2:$H$6601,1,FALSE)),"",VLOOKUP(CONCATENATE($A254,"_L_",CR$1),Records!$C$2:$H$6601,6,FALSE))</f>
        <v/>
      </c>
      <c r="CT254" s="32" t="str">
        <f>IF(ISERROR(VLOOKUP(CONCATENATE($A254,"_L_",CU$1),Records!$C$2:$H$6601,1,FALSE)),"",VLOOKUP(CONCATENATE($A254,"_L_",CU$1),Records!$C$2:$H$6601,4,FALSE))</f>
        <v/>
      </c>
      <c r="CU254" s="7" t="str">
        <f>IF(ISERROR(VLOOKUP(CONCATENATE($A254,"_L_",CU$1),Records!$C$2:$H$6601,1,FALSE)),"",VLOOKUP(CONCATENATE($A254,"_L_",CU$1),Records!$C$2:$H$6601,5,FALSE))</f>
        <v/>
      </c>
      <c r="CV254" s="33" t="str">
        <f>IF(ISERROR(VLOOKUP(CONCATENATE($A254,"_L_",CU$1),Records!$C$2:$H$6601,1,FALSE)),"",VLOOKUP(CONCATENATE($A254,"_L_",CU$1),Records!$C$2:$H$6601,6,FALSE))</f>
        <v/>
      </c>
      <c r="CW254" s="32" t="str">
        <f>IF(ISERROR(VLOOKUP(CONCATENATE($A254,"_L_",CX$1),Records!$C$2:$H$6601,1,FALSE)),"",VLOOKUP(CONCATENATE($A254,"_L_",CX$1),Records!$C$2:$H$6601,4,FALSE))</f>
        <v/>
      </c>
      <c r="CX254" s="7" t="str">
        <f>IF(ISERROR(VLOOKUP(CONCATENATE($A254,"_L_",CX$1),Records!$C$2:$H$6601,1,FALSE)),"",VLOOKUP(CONCATENATE($A254,"_L_",CX$1),Records!$C$2:$H$6601,5,FALSE))</f>
        <v/>
      </c>
      <c r="CY254" s="33" t="str">
        <f>IF(ISERROR(VLOOKUP(CONCATENATE($A254,"_L_",CX$1),Records!$C$2:$H$6601,1,FALSE)),"",VLOOKUP(CONCATENATE($A254,"_L_",CX$1),Records!$C$2:$H$6601,6,FALSE))</f>
        <v/>
      </c>
      <c r="CZ254" s="32" t="str">
        <f>IF(ISERROR(VLOOKUP(CONCATENATE($A254,"_L_",DA$1),Records!$C$2:$H$6601,1,FALSE)),"",VLOOKUP(CONCATENATE($A254,"_L_",DA$1),Records!$C$2:$H$6601,4,FALSE))</f>
        <v/>
      </c>
      <c r="DA254" s="7" t="str">
        <f>IF(ISERROR(VLOOKUP(CONCATENATE($A254,"_L_",DA$1),Records!$C$2:$H$6601,1,FALSE)),"",VLOOKUP(CONCATENATE($A254,"_L_",DA$1),Records!$C$2:$H$6601,5,FALSE))</f>
        <v/>
      </c>
      <c r="DB254" s="33" t="str">
        <f>IF(ISERROR(VLOOKUP(CONCATENATE($A254,"_L_",DA$1),Records!$C$2:$H$6601,1,FALSE)),"",VLOOKUP(CONCATENATE($A254,"_L_",DA$1),Records!$C$2:$H$6601,6,FALSE))</f>
        <v/>
      </c>
      <c r="DC254" s="32" t="str">
        <f>IF(ISERROR(VLOOKUP(CONCATENATE($A254,"_L_",DD$1),Records!$C$2:$H$6601,1,FALSE)),"",VLOOKUP(CONCATENATE($A254,"_L_",DD$1),Records!$C$2:$H$6601,4,FALSE))</f>
        <v/>
      </c>
      <c r="DD254" s="7" t="str">
        <f>IF(ISERROR(VLOOKUP(CONCATENATE($A254,"_L_",DD$1),Records!$C$2:$H$6601,1,FALSE)),"",VLOOKUP(CONCATENATE($A254,"_L_",DD$1),Records!$C$2:$H$6601,5,FALSE))</f>
        <v/>
      </c>
      <c r="DE254" s="33" t="str">
        <f>IF(ISERROR(VLOOKUP(CONCATENATE($A254,"_L_",DD$1),Records!$C$2:$H$6601,1,FALSE)),"",VLOOKUP(CONCATENATE($A254,"_L_",DD$1),Records!$C$2:$H$6601,6,FALSE))</f>
        <v/>
      </c>
      <c r="DF254" s="32" t="str">
        <f>IF(ISERROR(VLOOKUP(CONCATENATE($A254,"_L_",DG$1),Records!$C$2:$H$6601,1,FALSE)),"",VLOOKUP(CONCATENATE($A254,"_L_",DG$1),Records!$C$2:$H$6601,4,FALSE))</f>
        <v/>
      </c>
      <c r="DG254" s="7" t="str">
        <f>IF(ISERROR(VLOOKUP(CONCATENATE($A254,"_L_",DG$1),Records!$C$2:$H$6601,1,FALSE)),"",VLOOKUP(CONCATENATE($A254,"_L_",DG$1),Records!$C$2:$H$6601,5,FALSE))</f>
        <v/>
      </c>
      <c r="DH254" s="33" t="str">
        <f>IF(ISERROR(VLOOKUP(CONCATENATE($A254,"_L_",DG$1),Records!$C$2:$H$6601,1,FALSE)),"",VLOOKUP(CONCATENATE($A254,"_L_",DG$1),Records!$C$2:$H$6601,6,FALSE))</f>
        <v/>
      </c>
      <c r="DI254" s="32" t="str">
        <f>IF(ISERROR(VLOOKUP(CONCATENATE($A254,"_L_",DJ$1),Records!$C$2:$H$6601,1,FALSE)),"",VLOOKUP(CONCATENATE($A254,"_L_",DJ$1),Records!$C$2:$H$6601,4,FALSE))</f>
        <v/>
      </c>
      <c r="DJ254" s="7" t="str">
        <f>IF(ISERROR(VLOOKUP(CONCATENATE($A254,"_L_",DJ$1),Records!$C$2:$H$6601,1,FALSE)),"",VLOOKUP(CONCATENATE($A254,"_L_",DJ$1),Records!$C$2:$H$6601,5,FALSE))</f>
        <v/>
      </c>
      <c r="DK254" s="33" t="str">
        <f>IF(ISERROR(VLOOKUP(CONCATENATE($A254,"_L_",DJ$1),Records!$C$2:$H$6601,1,FALSE)),"",VLOOKUP(CONCATENATE($A254,"_L_",DJ$1),Records!$C$2:$H$6601,6,FALSE))</f>
        <v/>
      </c>
      <c r="DL254" s="32" t="str">
        <f>IF(ISERROR(VLOOKUP(CONCATENATE($A254,"_L_",DM$1),Records!$C$2:$H$6601,1,FALSE)),"",VLOOKUP(CONCATENATE($A254,"_L_",DM$1),Records!$C$2:$H$6601,4,FALSE))</f>
        <v/>
      </c>
      <c r="DM254" s="7" t="str">
        <f>IF(ISERROR(VLOOKUP(CONCATENATE($A254,"_L_",DM$1),Records!$C$2:$H$6601,1,FALSE)),"",VLOOKUP(CONCATENATE($A254,"_L_",DM$1),Records!$C$2:$H$6601,5,FALSE))</f>
        <v/>
      </c>
      <c r="DN254" s="33" t="str">
        <f>IF(ISERROR(VLOOKUP(CONCATENATE($A254,"_L_",DM$1),Records!$C$2:$H$6601,1,FALSE)),"",VLOOKUP(CONCATENATE($A254,"_L_",DM$1),Records!$C$2:$H$6601,6,FALSE))</f>
        <v/>
      </c>
      <c r="DO254" s="32" t="str">
        <f>IF(ISERROR(VLOOKUP(CONCATENATE($A254,"_L_",DP$1),Records!$C$2:$H$6601,1,FALSE)),"",VLOOKUP(CONCATENATE($A254,"_L_",DP$1),Records!$C$2:$H$6601,4,FALSE))</f>
        <v/>
      </c>
      <c r="DP254" s="7" t="str">
        <f>IF(ISERROR(VLOOKUP(CONCATENATE($A254,"_L_",DP$1),Records!$C$2:$H$6601,1,FALSE)),"",VLOOKUP(CONCATENATE($A254,"_L_",DP$1),Records!$C$2:$H$6601,5,FALSE))</f>
        <v/>
      </c>
      <c r="DQ254" s="33" t="str">
        <f>IF(ISERROR(VLOOKUP(CONCATENATE($A254,"_L_",DP$1),Records!$C$2:$H$6601,1,FALSE)),"",VLOOKUP(CONCATENATE($A254,"_L_",DP$1),Records!$C$2:$H$6601,6,FALSE))</f>
        <v/>
      </c>
      <c r="DR254" s="32" t="str">
        <f>IF(ISERROR(VLOOKUP(CONCATENATE($A254,"_L_",DS$1),Records!$C$2:$H$6601,1,FALSE)),"",VLOOKUP(CONCATENATE($A254,"_L_",DS$1),Records!$C$2:$H$6601,4,FALSE))</f>
        <v/>
      </c>
      <c r="DS254" s="7" t="str">
        <f>IF(ISERROR(VLOOKUP(CONCATENATE($A254,"_L_",DS$1),Records!$C$2:$H$6601,1,FALSE)),"",VLOOKUP(CONCATENATE($A254,"_L_",DS$1),Records!$C$2:$H$6601,5,FALSE))</f>
        <v/>
      </c>
      <c r="DT254" s="33" t="str">
        <f>IF(ISERROR(VLOOKUP(CONCATENATE($A254,"_L_",DS$1),Records!$C$2:$H$6601,1,FALSE)),"",VLOOKUP(CONCATENATE($A254,"_L_",DS$1),Records!$C$2:$H$6601,6,FALSE))</f>
        <v/>
      </c>
      <c r="DU254" s="32" t="str">
        <f>IF(ISERROR(VLOOKUP(CONCATENATE($A254,"_L_",DV$1),Records!$C$2:$H$6601,1,FALSE)),"",VLOOKUP(CONCATENATE($A254,"_L_",DV$1),Records!$C$2:$H$6601,4,FALSE))</f>
        <v/>
      </c>
      <c r="DV254" s="7" t="str">
        <f>IF(ISERROR(VLOOKUP(CONCATENATE($A254,"_L_",DV$1),Records!$C$2:$H$6601,1,FALSE)),"",VLOOKUP(CONCATENATE($A254,"_L_",DV$1),Records!$C$2:$H$6601,5,FALSE))</f>
        <v/>
      </c>
      <c r="DW254" s="33" t="str">
        <f>IF(ISERROR(VLOOKUP(CONCATENATE($A254,"_L_",DV$1),Records!$C$2:$H$6601,1,FALSE)),"",VLOOKUP(CONCATENATE($A254,"_L_",DV$1),Records!$C$2:$H$6601,6,FALSE))</f>
        <v/>
      </c>
      <c r="DX254" s="32" t="str">
        <f>IF(ISERROR(VLOOKUP(CONCATENATE($A254,"_L_",DY$1),Records!$C$2:$H$6601,1,FALSE)),"",VLOOKUP(CONCATENATE($A254,"_L_",DY$1),Records!$C$2:$H$6601,4,FALSE))</f>
        <v/>
      </c>
      <c r="DY254" s="7" t="str">
        <f>IF(ISERROR(VLOOKUP(CONCATENATE($A254,"_L_",DY$1),Records!$C$2:$H$6601,1,FALSE)),"",VLOOKUP(CONCATENATE($A254,"_L_",DY$1),Records!$C$2:$H$6601,5,FALSE))</f>
        <v/>
      </c>
      <c r="DZ254" s="33" t="str">
        <f>IF(ISERROR(VLOOKUP(CONCATENATE($A254,"_L_",DY$1),Records!$C$2:$H$6601,1,FALSE)),"",VLOOKUP(CONCATENATE($A254,"_L_",DY$1),Records!$C$2:$H$6601,6,FALSE))</f>
        <v/>
      </c>
      <c r="EA254" s="32" t="str">
        <f>IF(ISERROR(VLOOKUP(CONCATENATE($A254,"_L_",EB$1),Records!$C$2:$H$6601,1,FALSE)),"",VLOOKUP(CONCATENATE($A254,"_L_",EB$1),Records!$C$2:$H$6601,4,FALSE))</f>
        <v/>
      </c>
      <c r="EB254" s="7" t="str">
        <f>IF(ISERROR(VLOOKUP(CONCATENATE($A254,"_L_",EB$1),Records!$C$2:$H$6601,1,FALSE)),"",VLOOKUP(CONCATENATE($A254,"_L_",EB$1),Records!$C$2:$H$6601,5,FALSE))</f>
        <v/>
      </c>
      <c r="EC254" s="33" t="str">
        <f>IF(ISERROR(VLOOKUP(CONCATENATE($A254,"_L_",EB$1),Records!$C$2:$H$6601,1,FALSE)),"",VLOOKUP(CONCATENATE($A254,"_L_",EB$1),Records!$C$2:$H$6601,6,FALSE))</f>
        <v/>
      </c>
    </row>
    <row r="255" spans="1:133" ht="15.75" x14ac:dyDescent="0.25">
      <c r="A255" s="11">
        <v>42437</v>
      </c>
      <c r="B255" s="15" t="s">
        <v>83</v>
      </c>
      <c r="C255" s="15">
        <f t="shared" si="7"/>
        <v>37</v>
      </c>
      <c r="D255" s="23" t="s">
        <v>67</v>
      </c>
      <c r="E255" s="8" t="s">
        <v>71</v>
      </c>
      <c r="F255" s="62">
        <f t="shared" si="6"/>
        <v>0</v>
      </c>
      <c r="G255" s="62">
        <f>HomeCalc!F255</f>
        <v>0</v>
      </c>
      <c r="H255" s="32" t="str">
        <f>IF(ISERROR(VLOOKUP(CONCATENATE($A255,"_L_",I$1),Records!$C$2:$H$6601,1,FALSE)),"",VLOOKUP(CONCATENATE($A255,"_L_",I$1),Records!$C$2:$H$6601,4,FALSE))</f>
        <v/>
      </c>
      <c r="I255" s="7" t="str">
        <f>IF(ISERROR(VLOOKUP(CONCATENATE($A255,"_L_",I$1),Records!$C$2:$H$6601,1,FALSE)),"",VLOOKUP(CONCATENATE($A255,"_L_",I$1),Records!$C$2:$H$6601,5,FALSE))</f>
        <v/>
      </c>
      <c r="J255" s="33" t="str">
        <f>IF(ISERROR(VLOOKUP(CONCATENATE($A255,"_L_",I$1),Records!$C$2:$H$6601,1,FALSE)),"",VLOOKUP(CONCATENATE($A255,"_L_",I$1),Records!$C$2:$H$6601,6,FALSE))</f>
        <v/>
      </c>
      <c r="K255" s="32" t="str">
        <f>IF(ISERROR(VLOOKUP(CONCATENATE($A255,"_L_",L$1),Records!$C$2:$H$6601,1,FALSE)),"",VLOOKUP(CONCATENATE($A255,"_L_",L$1),Records!$C$2:$H$6601,4,FALSE))</f>
        <v/>
      </c>
      <c r="L255" s="7" t="str">
        <f>IF(ISERROR(VLOOKUP(CONCATENATE($A255,"_L_",L$1),Records!$C$2:$H$6601,1,FALSE)),"",VLOOKUP(CONCATENATE($A255,"_L_",L$1),Records!$C$2:$H$6601,5,FALSE))</f>
        <v/>
      </c>
      <c r="M255" s="33" t="str">
        <f>IF(ISERROR(VLOOKUP(CONCATENATE($A255,"_L_",L$1),Records!$C$2:$H$6601,1,FALSE)),"",VLOOKUP(CONCATENATE($A255,"_L_",L$1),Records!$C$2:$H$6601,6,FALSE))</f>
        <v/>
      </c>
      <c r="N255" s="32" t="str">
        <f>IF(ISERROR(VLOOKUP(CONCATENATE($A255,"_L_",O$1),Records!$C$2:$H$6601,1,FALSE)),"",VLOOKUP(CONCATENATE($A255,"_L_",O$1),Records!$C$2:$H$6601,4,FALSE))</f>
        <v/>
      </c>
      <c r="O255" s="7" t="str">
        <f>IF(ISERROR(VLOOKUP(CONCATENATE($A255,"_L_",O$1),Records!$C$2:$H$6601,1,FALSE)),"",VLOOKUP(CONCATENATE($A255,"_L_",O$1),Records!$C$2:$H$6601,5,FALSE))</f>
        <v/>
      </c>
      <c r="P255" s="33" t="str">
        <f>IF(ISERROR(VLOOKUP(CONCATENATE($A255,"_L_",O$1),Records!$C$2:$H$6601,1,FALSE)),"",VLOOKUP(CONCATENATE($A255,"_L_",O$1),Records!$C$2:$H$6601,6,FALSE))</f>
        <v/>
      </c>
      <c r="Q255" s="32" t="str">
        <f>IF(ISERROR(VLOOKUP(CONCATENATE($A255,"_L_",R$1),Records!$C$2:$H$6601,1,FALSE)),"",VLOOKUP(CONCATENATE($A255,"_L_",R$1),Records!$C$2:$H$6601,4,FALSE))</f>
        <v/>
      </c>
      <c r="R255" s="7" t="str">
        <f>IF(ISERROR(VLOOKUP(CONCATENATE($A255,"_L_",R$1),Records!$C$2:$H$6601,1,FALSE)),"",VLOOKUP(CONCATENATE($A255,"_L_",R$1),Records!$C$2:$H$6601,5,FALSE))</f>
        <v/>
      </c>
      <c r="S255" s="33" t="str">
        <f>IF(ISERROR(VLOOKUP(CONCATENATE($A255,"_L_",R$1),Records!$C$2:$H$6601,1,FALSE)),"",VLOOKUP(CONCATENATE($A255,"_L_",R$1),Records!$C$2:$H$6601,6,FALSE))</f>
        <v/>
      </c>
      <c r="T255" s="32" t="str">
        <f>IF(ISERROR(VLOOKUP(CONCATENATE($A255,"_L_",U$1),Records!$C$2:$H$6601,1,FALSE)),"",VLOOKUP(CONCATENATE($A255,"_L_",U$1),Records!$C$2:$H$6601,4,FALSE))</f>
        <v/>
      </c>
      <c r="U255" s="7" t="str">
        <f>IF(ISERROR(VLOOKUP(CONCATENATE($A255,"_L_",U$1),Records!$C$2:$H$6601,1,FALSE)),"",VLOOKUP(CONCATENATE($A255,"_L_",U$1),Records!$C$2:$H$6601,5,FALSE))</f>
        <v/>
      </c>
      <c r="V255" s="33" t="str">
        <f>IF(ISERROR(VLOOKUP(CONCATENATE($A255,"_L_",U$1),Records!$C$2:$H$6601,1,FALSE)),"",VLOOKUP(CONCATENATE($A255,"_L_",U$1),Records!$C$2:$H$6601,6,FALSE))</f>
        <v/>
      </c>
      <c r="W255" s="32" t="str">
        <f>IF(ISERROR(VLOOKUP(CONCATENATE($A255,"_L_",X$1),Records!$C$2:$H$6601,1,FALSE)),"",VLOOKUP(CONCATENATE($A255,"_L_",X$1),Records!$C$2:$H$6601,4,FALSE))</f>
        <v/>
      </c>
      <c r="X255" s="7" t="str">
        <f>IF(ISERROR(VLOOKUP(CONCATENATE($A255,"_L_",X$1),Records!$C$2:$H$6601,1,FALSE)),"",VLOOKUP(CONCATENATE($A255,"_L_",X$1),Records!$C$2:$H$6601,5,FALSE))</f>
        <v/>
      </c>
      <c r="Y255" s="33" t="str">
        <f>IF(ISERROR(VLOOKUP(CONCATENATE($A255,"_L_",X$1),Records!$C$2:$H$6601,1,FALSE)),"",VLOOKUP(CONCATENATE($A255,"_L_",X$1),Records!$C$2:$H$6601,6,FALSE))</f>
        <v/>
      </c>
      <c r="Z255" s="32" t="str">
        <f>IF(ISERROR(VLOOKUP(CONCATENATE($A255,"_L_",AA$1),Records!$C$2:$H$6601,1,FALSE)),"",VLOOKUP(CONCATENATE($A255,"_L_",AA$1),Records!$C$2:$H$6601,4,FALSE))</f>
        <v/>
      </c>
      <c r="AA255" s="7" t="str">
        <f>IF(ISERROR(VLOOKUP(CONCATENATE($A255,"_L_",AA$1),Records!$C$2:$H$6601,1,FALSE)),"",VLOOKUP(CONCATENATE($A255,"_L_",AA$1),Records!$C$2:$H$6601,5,FALSE))</f>
        <v/>
      </c>
      <c r="AB255" s="33" t="str">
        <f>IF(ISERROR(VLOOKUP(CONCATENATE($A255,"_L_",AA$1),Records!$C$2:$H$6601,1,FALSE)),"",VLOOKUP(CONCATENATE($A255,"_L_",AA$1),Records!$C$2:$H$6601,6,FALSE))</f>
        <v/>
      </c>
      <c r="AC255" s="32" t="str">
        <f>IF(ISERROR(VLOOKUP(CONCATENATE($A255,"_L_",AD$1),Records!$C$2:$H$6601,1,FALSE)),"",VLOOKUP(CONCATENATE($A255,"_L_",AD$1),Records!$C$2:$H$6601,4,FALSE))</f>
        <v/>
      </c>
      <c r="AD255" s="7" t="str">
        <f>IF(ISERROR(VLOOKUP(CONCATENATE($A255,"_L_",AD$1),Records!$C$2:$H$6601,1,FALSE)),"",VLOOKUP(CONCATENATE($A255,"_L_",AD$1),Records!$C$2:$H$6601,5,FALSE))</f>
        <v/>
      </c>
      <c r="AE255" s="33" t="str">
        <f>IF(ISERROR(VLOOKUP(CONCATENATE($A255,"_L_",AD$1),Records!$C$2:$H$6601,1,FALSE)),"",VLOOKUP(CONCATENATE($A255,"_L_",AD$1),Records!$C$2:$H$6601,6,FALSE))</f>
        <v/>
      </c>
      <c r="AF255" s="32" t="str">
        <f>IF(ISERROR(VLOOKUP(CONCATENATE($A255,"_L_",AG$1),Records!$C$2:$H$6601,1,FALSE)),"",VLOOKUP(CONCATENATE($A255,"_L_",AG$1),Records!$C$2:$H$6601,4,FALSE))</f>
        <v/>
      </c>
      <c r="AG255" s="7" t="str">
        <f>IF(ISERROR(VLOOKUP(CONCATENATE($A255,"_L_",AG$1),Records!$C$2:$H$6601,1,FALSE)),"",VLOOKUP(CONCATENATE($A255,"_L_",AG$1),Records!$C$2:$H$6601,5,FALSE))</f>
        <v/>
      </c>
      <c r="AH255" s="33" t="str">
        <f>IF(ISERROR(VLOOKUP(CONCATENATE($A255,"_L_",AG$1),Records!$C$2:$H$6601,1,FALSE)),"",VLOOKUP(CONCATENATE($A255,"_L_",AG$1),Records!$C$2:$H$6601,6,FALSE))</f>
        <v/>
      </c>
      <c r="AI255" s="32" t="str">
        <f>IF(ISERROR(VLOOKUP(CONCATENATE($A255,"_L_",AJ$1),Records!$C$2:$H$6601,1,FALSE)),"",VLOOKUP(CONCATENATE($A255,"_L_",AJ$1),Records!$C$2:$H$6601,4,FALSE))</f>
        <v/>
      </c>
      <c r="AJ255" s="7" t="str">
        <f>IF(ISERROR(VLOOKUP(CONCATENATE($A255,"_L_",AJ$1),Records!$C$2:$H$6601,1,FALSE)),"",VLOOKUP(CONCATENATE($A255,"_L_",AJ$1),Records!$C$2:$H$6601,5,FALSE))</f>
        <v/>
      </c>
      <c r="AK255" s="33" t="str">
        <f>IF(ISERROR(VLOOKUP(CONCATENATE($A255,"_L_",AJ$1),Records!$C$2:$H$6601,1,FALSE)),"",VLOOKUP(CONCATENATE($A255,"_L_",AJ$1),Records!$C$2:$H$6601,6,FALSE))</f>
        <v/>
      </c>
      <c r="AL255" s="32" t="str">
        <f>IF(ISERROR(VLOOKUP(CONCATENATE($A255,"_L_",AM$1),Records!$C$2:$H$6601,1,FALSE)),"",VLOOKUP(CONCATENATE($A255,"_L_",AM$1),Records!$C$2:$H$6601,4,FALSE))</f>
        <v/>
      </c>
      <c r="AM255" s="7" t="str">
        <f>IF(ISERROR(VLOOKUP(CONCATENATE($A255,"_L_",AM$1),Records!$C$2:$H$6601,1,FALSE)),"",VLOOKUP(CONCATENATE($A255,"_L_",AM$1),Records!$C$2:$H$6601,5,FALSE))</f>
        <v/>
      </c>
      <c r="AN255" s="33" t="str">
        <f>IF(ISERROR(VLOOKUP(CONCATENATE($A255,"_L_",AM$1),Records!$C$2:$H$6601,1,FALSE)),"",VLOOKUP(CONCATENATE($A255,"_L_",AM$1),Records!$C$2:$H$6601,6,FALSE))</f>
        <v/>
      </c>
      <c r="AO255" s="32" t="str">
        <f>IF(ISERROR(VLOOKUP(CONCATENATE($A255,"_L_",AP$1),Records!$C$2:$H$6601,1,FALSE)),"",VLOOKUP(CONCATENATE($A255,"_L_",AP$1),Records!$C$2:$H$6601,4,FALSE))</f>
        <v/>
      </c>
      <c r="AP255" s="7" t="str">
        <f>IF(ISERROR(VLOOKUP(CONCATENATE($A255,"_L_",AP$1),Records!$C$2:$H$6601,1,FALSE)),"",VLOOKUP(CONCATENATE($A255,"_L_",AP$1),Records!$C$2:$H$6601,5,FALSE))</f>
        <v/>
      </c>
      <c r="AQ255" s="33" t="str">
        <f>IF(ISERROR(VLOOKUP(CONCATENATE($A255,"_L_",AP$1),Records!$C$2:$H$6601,1,FALSE)),"",VLOOKUP(CONCATENATE($A255,"_L_",AP$1),Records!$C$2:$H$6601,6,FALSE))</f>
        <v/>
      </c>
      <c r="AR255" s="32" t="str">
        <f>IF(ISERROR(VLOOKUP(CONCATENATE($A255,"_L_",AS$1),Records!$C$2:$H$6601,1,FALSE)),"",VLOOKUP(CONCATENATE($A255,"_L_",AS$1),Records!$C$2:$H$6601,4,FALSE))</f>
        <v/>
      </c>
      <c r="AS255" s="7" t="str">
        <f>IF(ISERROR(VLOOKUP(CONCATENATE($A255,"_L_",AS$1),Records!$C$2:$H$6601,1,FALSE)),"",VLOOKUP(CONCATENATE($A255,"_L_",AS$1),Records!$C$2:$H$6601,5,FALSE))</f>
        <v/>
      </c>
      <c r="AT255" s="33" t="str">
        <f>IF(ISERROR(VLOOKUP(CONCATENATE($A255,"_L_",AS$1),Records!$C$2:$H$6601,1,FALSE)),"",VLOOKUP(CONCATENATE($A255,"_L_",AS$1),Records!$C$2:$H$6601,6,FALSE))</f>
        <v/>
      </c>
      <c r="AU255" s="32" t="str">
        <f>IF(ISERROR(VLOOKUP(CONCATENATE($A255,"_L_",AV$1),Records!$C$2:$H$6601,1,FALSE)),"",VLOOKUP(CONCATENATE($A255,"_L_",AV$1),Records!$C$2:$H$6601,4,FALSE))</f>
        <v/>
      </c>
      <c r="AV255" s="7" t="str">
        <f>IF(ISERROR(VLOOKUP(CONCATENATE($A255,"_L_",AV$1),Records!$C$2:$H$6601,1,FALSE)),"",VLOOKUP(CONCATENATE($A255,"_L_",AV$1),Records!$C$2:$H$6601,5,FALSE))</f>
        <v/>
      </c>
      <c r="AW255" s="33" t="str">
        <f>IF(ISERROR(VLOOKUP(CONCATENATE($A255,"_L_",AV$1),Records!$C$2:$H$6601,1,FALSE)),"",VLOOKUP(CONCATENATE($A255,"_L_",AV$1),Records!$C$2:$H$6601,6,FALSE))</f>
        <v/>
      </c>
      <c r="AX255" s="32" t="str">
        <f>IF(ISERROR(VLOOKUP(CONCATENATE($A255,"_L_",AY$1),Records!$C$2:$H$6601,1,FALSE)),"",VLOOKUP(CONCATENATE($A255,"_L_",AY$1),Records!$C$2:$H$6601,4,FALSE))</f>
        <v/>
      </c>
      <c r="AY255" s="7" t="str">
        <f>IF(ISERROR(VLOOKUP(CONCATENATE($A255,"_L_",AY$1),Records!$C$2:$H$6601,1,FALSE)),"",VLOOKUP(CONCATENATE($A255,"_L_",AY$1),Records!$C$2:$H$6601,5,FALSE))</f>
        <v/>
      </c>
      <c r="AZ255" s="33" t="str">
        <f>IF(ISERROR(VLOOKUP(CONCATENATE($A255,"_L_",AY$1),Records!$C$2:$H$6601,1,FALSE)),"",VLOOKUP(CONCATENATE($A255,"_L_",AY$1),Records!$C$2:$H$6601,6,FALSE))</f>
        <v/>
      </c>
      <c r="BA255" s="32" t="str">
        <f>IF(ISERROR(VLOOKUP(CONCATENATE($A255,"_L_",BB$1),Records!$C$2:$H$6601,1,FALSE)),"",VLOOKUP(CONCATENATE($A255,"_L_",BB$1),Records!$C$2:$H$6601,4,FALSE))</f>
        <v/>
      </c>
      <c r="BB255" s="7" t="str">
        <f>IF(ISERROR(VLOOKUP(CONCATENATE($A255,"_L_",BB$1),Records!$C$2:$H$6601,1,FALSE)),"",VLOOKUP(CONCATENATE($A255,"_L_",BB$1),Records!$C$2:$H$6601,5,FALSE))</f>
        <v/>
      </c>
      <c r="BC255" s="33" t="str">
        <f>IF(ISERROR(VLOOKUP(CONCATENATE($A255,"_L_",BB$1),Records!$C$2:$H$6601,1,FALSE)),"",VLOOKUP(CONCATENATE($A255,"_L_",BB$1),Records!$C$2:$H$6601,6,FALSE))</f>
        <v/>
      </c>
      <c r="BD255" s="32" t="str">
        <f>IF(ISERROR(VLOOKUP(CONCATENATE($A255,"_L_",BE$1),Records!$C$2:$H$6601,1,FALSE)),"",VLOOKUP(CONCATENATE($A255,"_L_",BE$1),Records!$C$2:$H$6601,4,FALSE))</f>
        <v/>
      </c>
      <c r="BE255" s="7" t="str">
        <f>IF(ISERROR(VLOOKUP(CONCATENATE($A255,"_L_",BE$1),Records!$C$2:$H$6601,1,FALSE)),"",VLOOKUP(CONCATENATE($A255,"_L_",BE$1),Records!$C$2:$H$6601,5,FALSE))</f>
        <v/>
      </c>
      <c r="BF255" s="33" t="str">
        <f>IF(ISERROR(VLOOKUP(CONCATENATE($A255,"_L_",BE$1),Records!$C$2:$H$6601,1,FALSE)),"",VLOOKUP(CONCATENATE($A255,"_L_",BE$1),Records!$C$2:$H$6601,6,FALSE))</f>
        <v/>
      </c>
      <c r="BG255" s="32" t="str">
        <f>IF(ISERROR(VLOOKUP(CONCATENATE($A255,"_L_",BH$1),Records!$C$2:$H$6601,1,FALSE)),"",VLOOKUP(CONCATENATE($A255,"_L_",BH$1),Records!$C$2:$H$6601,4,FALSE))</f>
        <v/>
      </c>
      <c r="BH255" s="7" t="str">
        <f>IF(ISERROR(VLOOKUP(CONCATENATE($A255,"_L_",BH$1),Records!$C$2:$H$6601,1,FALSE)),"",VLOOKUP(CONCATENATE($A255,"_L_",BH$1),Records!$C$2:$H$6601,5,FALSE))</f>
        <v/>
      </c>
      <c r="BI255" s="33" t="str">
        <f>IF(ISERROR(VLOOKUP(CONCATENATE($A255,"_L_",BH$1),Records!$C$2:$H$6601,1,FALSE)),"",VLOOKUP(CONCATENATE($A255,"_L_",BH$1),Records!$C$2:$H$6601,6,FALSE))</f>
        <v/>
      </c>
      <c r="BJ255" s="32" t="str">
        <f>IF(ISERROR(VLOOKUP(CONCATENATE($A255,"_L_",BK$1),Records!$C$2:$H$6601,1,FALSE)),"",VLOOKUP(CONCATENATE($A255,"_L_",BK$1),Records!$C$2:$H$6601,4,FALSE))</f>
        <v/>
      </c>
      <c r="BK255" s="7" t="str">
        <f>IF(ISERROR(VLOOKUP(CONCATENATE($A255,"_L_",BK$1),Records!$C$2:$H$6601,1,FALSE)),"",VLOOKUP(CONCATENATE($A255,"_L_",BK$1),Records!$C$2:$H$6601,5,FALSE))</f>
        <v/>
      </c>
      <c r="BL255" s="33" t="str">
        <f>IF(ISERROR(VLOOKUP(CONCATENATE($A255,"_L_",BK$1),Records!$C$2:$H$6601,1,FALSE)),"",VLOOKUP(CONCATENATE($A255,"_L_",BK$1),Records!$C$2:$H$6601,6,FALSE))</f>
        <v/>
      </c>
      <c r="BM255" s="32" t="str">
        <f>IF(ISERROR(VLOOKUP(CONCATENATE($A255,"_L_",BN$1),Records!$C$2:$H$6601,1,FALSE)),"",VLOOKUP(CONCATENATE($A255,"_L_",BN$1),Records!$C$2:$H$6601,4,FALSE))</f>
        <v/>
      </c>
      <c r="BN255" s="7" t="str">
        <f>IF(ISERROR(VLOOKUP(CONCATENATE($A255,"_L_",BN$1),Records!$C$2:$H$6601,1,FALSE)),"",VLOOKUP(CONCATENATE($A255,"_L_",BN$1),Records!$C$2:$H$6601,5,FALSE))</f>
        <v/>
      </c>
      <c r="BO255" s="33" t="str">
        <f>IF(ISERROR(VLOOKUP(CONCATENATE($A255,"_L_",BN$1),Records!$C$2:$H$6601,1,FALSE)),"",VLOOKUP(CONCATENATE($A255,"_L_",BN$1),Records!$C$2:$H$6601,6,FALSE))</f>
        <v/>
      </c>
      <c r="BP255" s="32" t="str">
        <f>IF(ISERROR(VLOOKUP(CONCATENATE($A255,"_L_",BQ$1),Records!$C$2:$H$6601,1,FALSE)),"",VLOOKUP(CONCATENATE($A255,"_L_",BQ$1),Records!$C$2:$H$6601,4,FALSE))</f>
        <v/>
      </c>
      <c r="BQ255" s="7" t="str">
        <f>IF(ISERROR(VLOOKUP(CONCATENATE($A255,"_L_",BQ$1),Records!$C$2:$H$6601,1,FALSE)),"",VLOOKUP(CONCATENATE($A255,"_L_",BQ$1),Records!$C$2:$H$6601,5,FALSE))</f>
        <v/>
      </c>
      <c r="BR255" s="33" t="str">
        <f>IF(ISERROR(VLOOKUP(CONCATENATE($A255,"_L_",BQ$1),Records!$C$2:$H$6601,1,FALSE)),"",VLOOKUP(CONCATENATE($A255,"_L_",BQ$1),Records!$C$2:$H$6601,6,FALSE))</f>
        <v/>
      </c>
      <c r="BS255" s="32" t="str">
        <f>IF(ISERROR(VLOOKUP(CONCATENATE($A255,"_L_",BT$1),Records!$C$2:$H$6601,1,FALSE)),"",VLOOKUP(CONCATENATE($A255,"_L_",BT$1),Records!$C$2:$H$6601,4,FALSE))</f>
        <v/>
      </c>
      <c r="BT255" s="7" t="str">
        <f>IF(ISERROR(VLOOKUP(CONCATENATE($A255,"_L_",BT$1),Records!$C$2:$H$6601,1,FALSE)),"",VLOOKUP(CONCATENATE($A255,"_L_",BT$1),Records!$C$2:$H$6601,5,FALSE))</f>
        <v/>
      </c>
      <c r="BU255" s="33" t="str">
        <f>IF(ISERROR(VLOOKUP(CONCATENATE($A255,"_L_",BT$1),Records!$C$2:$H$6601,1,FALSE)),"",VLOOKUP(CONCATENATE($A255,"_L_",BT$1),Records!$C$2:$H$6601,6,FALSE))</f>
        <v/>
      </c>
      <c r="BV255" s="32" t="str">
        <f>IF(ISERROR(VLOOKUP(CONCATENATE($A255,"_L_",BW$1),Records!$C$2:$H$6601,1,FALSE)),"",VLOOKUP(CONCATENATE($A255,"_L_",BW$1),Records!$C$2:$H$6601,4,FALSE))</f>
        <v/>
      </c>
      <c r="BW255" s="7" t="str">
        <f>IF(ISERROR(VLOOKUP(CONCATENATE($A255,"_L_",BW$1),Records!$C$2:$H$6601,1,FALSE)),"",VLOOKUP(CONCATENATE($A255,"_L_",BW$1),Records!$C$2:$H$6601,5,FALSE))</f>
        <v/>
      </c>
      <c r="BX255" s="33" t="str">
        <f>IF(ISERROR(VLOOKUP(CONCATENATE($A255,"_L_",BW$1),Records!$C$2:$H$6601,1,FALSE)),"",VLOOKUP(CONCATENATE($A255,"_L_",BW$1),Records!$C$2:$H$6601,6,FALSE))</f>
        <v/>
      </c>
      <c r="BY255" s="32" t="str">
        <f>IF(ISERROR(VLOOKUP(CONCATENATE($A255,"_L_",BZ$1),Records!$C$2:$H$6601,1,FALSE)),"",VLOOKUP(CONCATENATE($A255,"_L_",BZ$1),Records!$C$2:$H$6601,4,FALSE))</f>
        <v/>
      </c>
      <c r="BZ255" s="7" t="str">
        <f>IF(ISERROR(VLOOKUP(CONCATENATE($A255,"_L_",BZ$1),Records!$C$2:$H$6601,1,FALSE)),"",VLOOKUP(CONCATENATE($A255,"_L_",BZ$1),Records!$C$2:$H$6601,5,FALSE))</f>
        <v/>
      </c>
      <c r="CA255" s="33" t="str">
        <f>IF(ISERROR(VLOOKUP(CONCATENATE($A255,"_L_",BZ$1),Records!$C$2:$H$6601,1,FALSE)),"",VLOOKUP(CONCATENATE($A255,"_L_",BZ$1),Records!$C$2:$H$6601,6,FALSE))</f>
        <v/>
      </c>
      <c r="CB255" s="32" t="str">
        <f>IF(ISERROR(VLOOKUP(CONCATENATE($A255,"_L_",CC$1),Records!$C$2:$H$6601,1,FALSE)),"",VLOOKUP(CONCATENATE($A255,"_L_",CC$1),Records!$C$2:$H$6601,4,FALSE))</f>
        <v/>
      </c>
      <c r="CC255" s="7" t="str">
        <f>IF(ISERROR(VLOOKUP(CONCATENATE($A255,"_L_",CC$1),Records!$C$2:$H$6601,1,FALSE)),"",VLOOKUP(CONCATENATE($A255,"_L_",CC$1),Records!$C$2:$H$6601,5,FALSE))</f>
        <v/>
      </c>
      <c r="CD255" s="33" t="str">
        <f>IF(ISERROR(VLOOKUP(CONCATENATE($A255,"_L_",CC$1),Records!$C$2:$H$6601,1,FALSE)),"",VLOOKUP(CONCATENATE($A255,"_L_",CC$1),Records!$C$2:$H$6601,6,FALSE))</f>
        <v/>
      </c>
      <c r="CE255" s="32" t="str">
        <f>IF(ISERROR(VLOOKUP(CONCATENATE($A255,"_L_",CF$1),Records!$C$2:$H$6601,1,FALSE)),"",VLOOKUP(CONCATENATE($A255,"_L_",CF$1),Records!$C$2:$H$6601,4,FALSE))</f>
        <v/>
      </c>
      <c r="CF255" s="7" t="str">
        <f>IF(ISERROR(VLOOKUP(CONCATENATE($A255,"_L_",CF$1),Records!$C$2:$H$6601,1,FALSE)),"",VLOOKUP(CONCATENATE($A255,"_L_",CF$1),Records!$C$2:$H$6601,5,FALSE))</f>
        <v/>
      </c>
      <c r="CG255" s="33" t="str">
        <f>IF(ISERROR(VLOOKUP(CONCATENATE($A255,"_L_",CF$1),Records!$C$2:$H$6601,1,FALSE)),"",VLOOKUP(CONCATENATE($A255,"_L_",CF$1),Records!$C$2:$H$6601,6,FALSE))</f>
        <v/>
      </c>
      <c r="CH255" s="32" t="str">
        <f>IF(ISERROR(VLOOKUP(CONCATENATE($A255,"_L_",CI$1),Records!$C$2:$H$6601,1,FALSE)),"",VLOOKUP(CONCATENATE($A255,"_L_",CI$1),Records!$C$2:$H$6601,4,FALSE))</f>
        <v/>
      </c>
      <c r="CI255" s="7" t="str">
        <f>IF(ISERROR(VLOOKUP(CONCATENATE($A255,"_L_",CI$1),Records!$C$2:$H$6601,1,FALSE)),"",VLOOKUP(CONCATENATE($A255,"_L_",CI$1),Records!$C$2:$H$6601,5,FALSE))</f>
        <v/>
      </c>
      <c r="CJ255" s="33" t="str">
        <f>IF(ISERROR(VLOOKUP(CONCATENATE($A255,"_L_",CI$1),Records!$C$2:$H$6601,1,FALSE)),"",VLOOKUP(CONCATENATE($A255,"_L_",CI$1),Records!$C$2:$H$6601,6,FALSE))</f>
        <v/>
      </c>
      <c r="CK255" s="32" t="str">
        <f>IF(ISERROR(VLOOKUP(CONCATENATE($A255,"_L_",CL$1),Records!$C$2:$H$6601,1,FALSE)),"",VLOOKUP(CONCATENATE($A255,"_L_",CL$1),Records!$C$2:$H$6601,4,FALSE))</f>
        <v/>
      </c>
      <c r="CL255" s="7" t="str">
        <f>IF(ISERROR(VLOOKUP(CONCATENATE($A255,"_L_",CL$1),Records!$C$2:$H$6601,1,FALSE)),"",VLOOKUP(CONCATENATE($A255,"_L_",CL$1),Records!$C$2:$H$6601,5,FALSE))</f>
        <v/>
      </c>
      <c r="CM255" s="33" t="str">
        <f>IF(ISERROR(VLOOKUP(CONCATENATE($A255,"_L_",CL$1),Records!$C$2:$H$6601,1,FALSE)),"",VLOOKUP(CONCATENATE($A255,"_L_",CL$1),Records!$C$2:$H$6601,6,FALSE))</f>
        <v/>
      </c>
      <c r="CN255" s="32" t="str">
        <f>IF(ISERROR(VLOOKUP(CONCATENATE($A255,"_L_",CO$1),Records!$C$2:$H$6601,1,FALSE)),"",VLOOKUP(CONCATENATE($A255,"_L_",CO$1),Records!$C$2:$H$6601,4,FALSE))</f>
        <v/>
      </c>
      <c r="CO255" s="7" t="str">
        <f>IF(ISERROR(VLOOKUP(CONCATENATE($A255,"_L_",CO$1),Records!$C$2:$H$6601,1,FALSE)),"",VLOOKUP(CONCATENATE($A255,"_L_",CO$1),Records!$C$2:$H$6601,5,FALSE))</f>
        <v/>
      </c>
      <c r="CP255" s="33" t="str">
        <f>IF(ISERROR(VLOOKUP(CONCATENATE($A255,"_L_",CO$1),Records!$C$2:$H$6601,1,FALSE)),"",VLOOKUP(CONCATENATE($A255,"_L_",CO$1),Records!$C$2:$H$6601,6,FALSE))</f>
        <v/>
      </c>
      <c r="CQ255" s="32" t="str">
        <f>IF(ISERROR(VLOOKUP(CONCATENATE($A255,"_L_",CR$1),Records!$C$2:$H$6601,1,FALSE)),"",VLOOKUP(CONCATENATE($A255,"_L_",CR$1),Records!$C$2:$H$6601,4,FALSE))</f>
        <v/>
      </c>
      <c r="CR255" s="7" t="str">
        <f>IF(ISERROR(VLOOKUP(CONCATENATE($A255,"_L_",CR$1),Records!$C$2:$H$6601,1,FALSE)),"",VLOOKUP(CONCATENATE($A255,"_L_",CR$1),Records!$C$2:$H$6601,5,FALSE))</f>
        <v/>
      </c>
      <c r="CS255" s="33" t="str">
        <f>IF(ISERROR(VLOOKUP(CONCATENATE($A255,"_L_",CR$1),Records!$C$2:$H$6601,1,FALSE)),"",VLOOKUP(CONCATENATE($A255,"_L_",CR$1),Records!$C$2:$H$6601,6,FALSE))</f>
        <v/>
      </c>
      <c r="CT255" s="32" t="str">
        <f>IF(ISERROR(VLOOKUP(CONCATENATE($A255,"_L_",CU$1),Records!$C$2:$H$6601,1,FALSE)),"",VLOOKUP(CONCATENATE($A255,"_L_",CU$1),Records!$C$2:$H$6601,4,FALSE))</f>
        <v/>
      </c>
      <c r="CU255" s="7" t="str">
        <f>IF(ISERROR(VLOOKUP(CONCATENATE($A255,"_L_",CU$1),Records!$C$2:$H$6601,1,FALSE)),"",VLOOKUP(CONCATENATE($A255,"_L_",CU$1),Records!$C$2:$H$6601,5,FALSE))</f>
        <v/>
      </c>
      <c r="CV255" s="33" t="str">
        <f>IF(ISERROR(VLOOKUP(CONCATENATE($A255,"_L_",CU$1),Records!$C$2:$H$6601,1,FALSE)),"",VLOOKUP(CONCATENATE($A255,"_L_",CU$1),Records!$C$2:$H$6601,6,FALSE))</f>
        <v/>
      </c>
      <c r="CW255" s="32" t="str">
        <f>IF(ISERROR(VLOOKUP(CONCATENATE($A255,"_L_",CX$1),Records!$C$2:$H$6601,1,FALSE)),"",VLOOKUP(CONCATENATE($A255,"_L_",CX$1),Records!$C$2:$H$6601,4,FALSE))</f>
        <v/>
      </c>
      <c r="CX255" s="7" t="str">
        <f>IF(ISERROR(VLOOKUP(CONCATENATE($A255,"_L_",CX$1),Records!$C$2:$H$6601,1,FALSE)),"",VLOOKUP(CONCATENATE($A255,"_L_",CX$1),Records!$C$2:$H$6601,5,FALSE))</f>
        <v/>
      </c>
      <c r="CY255" s="33" t="str">
        <f>IF(ISERROR(VLOOKUP(CONCATENATE($A255,"_L_",CX$1),Records!$C$2:$H$6601,1,FALSE)),"",VLOOKUP(CONCATENATE($A255,"_L_",CX$1),Records!$C$2:$H$6601,6,FALSE))</f>
        <v/>
      </c>
      <c r="CZ255" s="32" t="str">
        <f>IF(ISERROR(VLOOKUP(CONCATENATE($A255,"_L_",DA$1),Records!$C$2:$H$6601,1,FALSE)),"",VLOOKUP(CONCATENATE($A255,"_L_",DA$1),Records!$C$2:$H$6601,4,FALSE))</f>
        <v/>
      </c>
      <c r="DA255" s="7" t="str">
        <f>IF(ISERROR(VLOOKUP(CONCATENATE($A255,"_L_",DA$1),Records!$C$2:$H$6601,1,FALSE)),"",VLOOKUP(CONCATENATE($A255,"_L_",DA$1),Records!$C$2:$H$6601,5,FALSE))</f>
        <v/>
      </c>
      <c r="DB255" s="33" t="str">
        <f>IF(ISERROR(VLOOKUP(CONCATENATE($A255,"_L_",DA$1),Records!$C$2:$H$6601,1,FALSE)),"",VLOOKUP(CONCATENATE($A255,"_L_",DA$1),Records!$C$2:$H$6601,6,FALSE))</f>
        <v/>
      </c>
      <c r="DC255" s="32" t="str">
        <f>IF(ISERROR(VLOOKUP(CONCATENATE($A255,"_L_",DD$1),Records!$C$2:$H$6601,1,FALSE)),"",VLOOKUP(CONCATENATE($A255,"_L_",DD$1),Records!$C$2:$H$6601,4,FALSE))</f>
        <v/>
      </c>
      <c r="DD255" s="7" t="str">
        <f>IF(ISERROR(VLOOKUP(CONCATENATE($A255,"_L_",DD$1),Records!$C$2:$H$6601,1,FALSE)),"",VLOOKUP(CONCATENATE($A255,"_L_",DD$1),Records!$C$2:$H$6601,5,FALSE))</f>
        <v/>
      </c>
      <c r="DE255" s="33" t="str">
        <f>IF(ISERROR(VLOOKUP(CONCATENATE($A255,"_L_",DD$1),Records!$C$2:$H$6601,1,FALSE)),"",VLOOKUP(CONCATENATE($A255,"_L_",DD$1),Records!$C$2:$H$6601,6,FALSE))</f>
        <v/>
      </c>
      <c r="DF255" s="32" t="str">
        <f>IF(ISERROR(VLOOKUP(CONCATENATE($A255,"_L_",DG$1),Records!$C$2:$H$6601,1,FALSE)),"",VLOOKUP(CONCATENATE($A255,"_L_",DG$1),Records!$C$2:$H$6601,4,FALSE))</f>
        <v/>
      </c>
      <c r="DG255" s="7" t="str">
        <f>IF(ISERROR(VLOOKUP(CONCATENATE($A255,"_L_",DG$1),Records!$C$2:$H$6601,1,FALSE)),"",VLOOKUP(CONCATENATE($A255,"_L_",DG$1),Records!$C$2:$H$6601,5,FALSE))</f>
        <v/>
      </c>
      <c r="DH255" s="33" t="str">
        <f>IF(ISERROR(VLOOKUP(CONCATENATE($A255,"_L_",DG$1),Records!$C$2:$H$6601,1,FALSE)),"",VLOOKUP(CONCATENATE($A255,"_L_",DG$1),Records!$C$2:$H$6601,6,FALSE))</f>
        <v/>
      </c>
      <c r="DI255" s="32" t="str">
        <f>IF(ISERROR(VLOOKUP(CONCATENATE($A255,"_L_",DJ$1),Records!$C$2:$H$6601,1,FALSE)),"",VLOOKUP(CONCATENATE($A255,"_L_",DJ$1),Records!$C$2:$H$6601,4,FALSE))</f>
        <v/>
      </c>
      <c r="DJ255" s="7" t="str">
        <f>IF(ISERROR(VLOOKUP(CONCATENATE($A255,"_L_",DJ$1),Records!$C$2:$H$6601,1,FALSE)),"",VLOOKUP(CONCATENATE($A255,"_L_",DJ$1),Records!$C$2:$H$6601,5,FALSE))</f>
        <v/>
      </c>
      <c r="DK255" s="33" t="str">
        <f>IF(ISERROR(VLOOKUP(CONCATENATE($A255,"_L_",DJ$1),Records!$C$2:$H$6601,1,FALSE)),"",VLOOKUP(CONCATENATE($A255,"_L_",DJ$1),Records!$C$2:$H$6601,6,FALSE))</f>
        <v/>
      </c>
      <c r="DL255" s="32" t="str">
        <f>IF(ISERROR(VLOOKUP(CONCATENATE($A255,"_L_",DM$1),Records!$C$2:$H$6601,1,FALSE)),"",VLOOKUP(CONCATENATE($A255,"_L_",DM$1),Records!$C$2:$H$6601,4,FALSE))</f>
        <v/>
      </c>
      <c r="DM255" s="7" t="str">
        <f>IF(ISERROR(VLOOKUP(CONCATENATE($A255,"_L_",DM$1),Records!$C$2:$H$6601,1,FALSE)),"",VLOOKUP(CONCATENATE($A255,"_L_",DM$1),Records!$C$2:$H$6601,5,FALSE))</f>
        <v/>
      </c>
      <c r="DN255" s="33" t="str">
        <f>IF(ISERROR(VLOOKUP(CONCATENATE($A255,"_L_",DM$1),Records!$C$2:$H$6601,1,FALSE)),"",VLOOKUP(CONCATENATE($A255,"_L_",DM$1),Records!$C$2:$H$6601,6,FALSE))</f>
        <v/>
      </c>
      <c r="DO255" s="32" t="str">
        <f>IF(ISERROR(VLOOKUP(CONCATENATE($A255,"_L_",DP$1),Records!$C$2:$H$6601,1,FALSE)),"",VLOOKUP(CONCATENATE($A255,"_L_",DP$1),Records!$C$2:$H$6601,4,FALSE))</f>
        <v/>
      </c>
      <c r="DP255" s="7" t="str">
        <f>IF(ISERROR(VLOOKUP(CONCATENATE($A255,"_L_",DP$1),Records!$C$2:$H$6601,1,FALSE)),"",VLOOKUP(CONCATENATE($A255,"_L_",DP$1),Records!$C$2:$H$6601,5,FALSE))</f>
        <v/>
      </c>
      <c r="DQ255" s="33" t="str">
        <f>IF(ISERROR(VLOOKUP(CONCATENATE($A255,"_L_",DP$1),Records!$C$2:$H$6601,1,FALSE)),"",VLOOKUP(CONCATENATE($A255,"_L_",DP$1),Records!$C$2:$H$6601,6,FALSE))</f>
        <v/>
      </c>
      <c r="DR255" s="32" t="str">
        <f>IF(ISERROR(VLOOKUP(CONCATENATE($A255,"_L_",DS$1),Records!$C$2:$H$6601,1,FALSE)),"",VLOOKUP(CONCATENATE($A255,"_L_",DS$1),Records!$C$2:$H$6601,4,FALSE))</f>
        <v/>
      </c>
      <c r="DS255" s="7" t="str">
        <f>IF(ISERROR(VLOOKUP(CONCATENATE($A255,"_L_",DS$1),Records!$C$2:$H$6601,1,FALSE)),"",VLOOKUP(CONCATENATE($A255,"_L_",DS$1),Records!$C$2:$H$6601,5,FALSE))</f>
        <v/>
      </c>
      <c r="DT255" s="33" t="str">
        <f>IF(ISERROR(VLOOKUP(CONCATENATE($A255,"_L_",DS$1),Records!$C$2:$H$6601,1,FALSE)),"",VLOOKUP(CONCATENATE($A255,"_L_",DS$1),Records!$C$2:$H$6601,6,FALSE))</f>
        <v/>
      </c>
      <c r="DU255" s="32" t="str">
        <f>IF(ISERROR(VLOOKUP(CONCATENATE($A255,"_L_",DV$1),Records!$C$2:$H$6601,1,FALSE)),"",VLOOKUP(CONCATENATE($A255,"_L_",DV$1),Records!$C$2:$H$6601,4,FALSE))</f>
        <v/>
      </c>
      <c r="DV255" s="7" t="str">
        <f>IF(ISERROR(VLOOKUP(CONCATENATE($A255,"_L_",DV$1),Records!$C$2:$H$6601,1,FALSE)),"",VLOOKUP(CONCATENATE($A255,"_L_",DV$1),Records!$C$2:$H$6601,5,FALSE))</f>
        <v/>
      </c>
      <c r="DW255" s="33" t="str">
        <f>IF(ISERROR(VLOOKUP(CONCATENATE($A255,"_L_",DV$1),Records!$C$2:$H$6601,1,FALSE)),"",VLOOKUP(CONCATENATE($A255,"_L_",DV$1),Records!$C$2:$H$6601,6,FALSE))</f>
        <v/>
      </c>
      <c r="DX255" s="32" t="str">
        <f>IF(ISERROR(VLOOKUP(CONCATENATE($A255,"_L_",DY$1),Records!$C$2:$H$6601,1,FALSE)),"",VLOOKUP(CONCATENATE($A255,"_L_",DY$1),Records!$C$2:$H$6601,4,FALSE))</f>
        <v/>
      </c>
      <c r="DY255" s="7" t="str">
        <f>IF(ISERROR(VLOOKUP(CONCATENATE($A255,"_L_",DY$1),Records!$C$2:$H$6601,1,FALSE)),"",VLOOKUP(CONCATENATE($A255,"_L_",DY$1),Records!$C$2:$H$6601,5,FALSE))</f>
        <v/>
      </c>
      <c r="DZ255" s="33" t="str">
        <f>IF(ISERROR(VLOOKUP(CONCATENATE($A255,"_L_",DY$1),Records!$C$2:$H$6601,1,FALSE)),"",VLOOKUP(CONCATENATE($A255,"_L_",DY$1),Records!$C$2:$H$6601,6,FALSE))</f>
        <v/>
      </c>
      <c r="EA255" s="32" t="str">
        <f>IF(ISERROR(VLOOKUP(CONCATENATE($A255,"_L_",EB$1),Records!$C$2:$H$6601,1,FALSE)),"",VLOOKUP(CONCATENATE($A255,"_L_",EB$1),Records!$C$2:$H$6601,4,FALSE))</f>
        <v/>
      </c>
      <c r="EB255" s="7" t="str">
        <f>IF(ISERROR(VLOOKUP(CONCATENATE($A255,"_L_",EB$1),Records!$C$2:$H$6601,1,FALSE)),"",VLOOKUP(CONCATENATE($A255,"_L_",EB$1),Records!$C$2:$H$6601,5,FALSE))</f>
        <v/>
      </c>
      <c r="EC255" s="33" t="str">
        <f>IF(ISERROR(VLOOKUP(CONCATENATE($A255,"_L_",EB$1),Records!$C$2:$H$6601,1,FALSE)),"",VLOOKUP(CONCATENATE($A255,"_L_",EB$1),Records!$C$2:$H$6601,6,FALSE))</f>
        <v/>
      </c>
    </row>
    <row r="256" spans="1:133" ht="15.75" x14ac:dyDescent="0.25">
      <c r="A256" s="11">
        <v>42438</v>
      </c>
      <c r="B256" s="15" t="s">
        <v>83</v>
      </c>
      <c r="C256" s="15">
        <f t="shared" si="7"/>
        <v>37</v>
      </c>
      <c r="D256" s="24" t="s">
        <v>60</v>
      </c>
      <c r="E256" s="8" t="s">
        <v>71</v>
      </c>
      <c r="F256" s="62">
        <f t="shared" si="6"/>
        <v>0</v>
      </c>
      <c r="G256" s="62">
        <f>HomeCalc!F256</f>
        <v>0</v>
      </c>
      <c r="H256" s="32" t="str">
        <f>IF(ISERROR(VLOOKUP(CONCATENATE($A256,"_L_",I$1),Records!$C$2:$H$6601,1,FALSE)),"",VLOOKUP(CONCATENATE($A256,"_L_",I$1),Records!$C$2:$H$6601,4,FALSE))</f>
        <v/>
      </c>
      <c r="I256" s="7" t="str">
        <f>IF(ISERROR(VLOOKUP(CONCATENATE($A256,"_L_",I$1),Records!$C$2:$H$6601,1,FALSE)),"",VLOOKUP(CONCATENATE($A256,"_L_",I$1),Records!$C$2:$H$6601,5,FALSE))</f>
        <v/>
      </c>
      <c r="J256" s="33" t="str">
        <f>IF(ISERROR(VLOOKUP(CONCATENATE($A256,"_L_",I$1),Records!$C$2:$H$6601,1,FALSE)),"",VLOOKUP(CONCATENATE($A256,"_L_",I$1),Records!$C$2:$H$6601,6,FALSE))</f>
        <v/>
      </c>
      <c r="K256" s="32" t="str">
        <f>IF(ISERROR(VLOOKUP(CONCATENATE($A256,"_L_",L$1),Records!$C$2:$H$6601,1,FALSE)),"",VLOOKUP(CONCATENATE($A256,"_L_",L$1),Records!$C$2:$H$6601,4,FALSE))</f>
        <v/>
      </c>
      <c r="L256" s="7" t="str">
        <f>IF(ISERROR(VLOOKUP(CONCATENATE($A256,"_L_",L$1),Records!$C$2:$H$6601,1,FALSE)),"",VLOOKUP(CONCATENATE($A256,"_L_",L$1),Records!$C$2:$H$6601,5,FALSE))</f>
        <v/>
      </c>
      <c r="M256" s="33" t="str">
        <f>IF(ISERROR(VLOOKUP(CONCATENATE($A256,"_L_",L$1),Records!$C$2:$H$6601,1,FALSE)),"",VLOOKUP(CONCATENATE($A256,"_L_",L$1),Records!$C$2:$H$6601,6,FALSE))</f>
        <v/>
      </c>
      <c r="N256" s="32" t="str">
        <f>IF(ISERROR(VLOOKUP(CONCATENATE($A256,"_L_",O$1),Records!$C$2:$H$6601,1,FALSE)),"",VLOOKUP(CONCATENATE($A256,"_L_",O$1),Records!$C$2:$H$6601,4,FALSE))</f>
        <v/>
      </c>
      <c r="O256" s="7" t="str">
        <f>IF(ISERROR(VLOOKUP(CONCATENATE($A256,"_L_",O$1),Records!$C$2:$H$6601,1,FALSE)),"",VLOOKUP(CONCATENATE($A256,"_L_",O$1),Records!$C$2:$H$6601,5,FALSE))</f>
        <v/>
      </c>
      <c r="P256" s="33" t="str">
        <f>IF(ISERROR(VLOOKUP(CONCATENATE($A256,"_L_",O$1),Records!$C$2:$H$6601,1,FALSE)),"",VLOOKUP(CONCATENATE($A256,"_L_",O$1),Records!$C$2:$H$6601,6,FALSE))</f>
        <v/>
      </c>
      <c r="Q256" s="32" t="str">
        <f>IF(ISERROR(VLOOKUP(CONCATENATE($A256,"_L_",R$1),Records!$C$2:$H$6601,1,FALSE)),"",VLOOKUP(CONCATENATE($A256,"_L_",R$1),Records!$C$2:$H$6601,4,FALSE))</f>
        <v/>
      </c>
      <c r="R256" s="7" t="str">
        <f>IF(ISERROR(VLOOKUP(CONCATENATE($A256,"_L_",R$1),Records!$C$2:$H$6601,1,FALSE)),"",VLOOKUP(CONCATENATE($A256,"_L_",R$1),Records!$C$2:$H$6601,5,FALSE))</f>
        <v/>
      </c>
      <c r="S256" s="33" t="str">
        <f>IF(ISERROR(VLOOKUP(CONCATENATE($A256,"_L_",R$1),Records!$C$2:$H$6601,1,FALSE)),"",VLOOKUP(CONCATENATE($A256,"_L_",R$1),Records!$C$2:$H$6601,6,FALSE))</f>
        <v/>
      </c>
      <c r="T256" s="32" t="str">
        <f>IF(ISERROR(VLOOKUP(CONCATENATE($A256,"_L_",U$1),Records!$C$2:$H$6601,1,FALSE)),"",VLOOKUP(CONCATENATE($A256,"_L_",U$1),Records!$C$2:$H$6601,4,FALSE))</f>
        <v/>
      </c>
      <c r="U256" s="7" t="str">
        <f>IF(ISERROR(VLOOKUP(CONCATENATE($A256,"_L_",U$1),Records!$C$2:$H$6601,1,FALSE)),"",VLOOKUP(CONCATENATE($A256,"_L_",U$1),Records!$C$2:$H$6601,5,FALSE))</f>
        <v/>
      </c>
      <c r="V256" s="33" t="str">
        <f>IF(ISERROR(VLOOKUP(CONCATENATE($A256,"_L_",U$1),Records!$C$2:$H$6601,1,FALSE)),"",VLOOKUP(CONCATENATE($A256,"_L_",U$1),Records!$C$2:$H$6601,6,FALSE))</f>
        <v/>
      </c>
      <c r="W256" s="32" t="str">
        <f>IF(ISERROR(VLOOKUP(CONCATENATE($A256,"_L_",X$1),Records!$C$2:$H$6601,1,FALSE)),"",VLOOKUP(CONCATENATE($A256,"_L_",X$1),Records!$C$2:$H$6601,4,FALSE))</f>
        <v/>
      </c>
      <c r="X256" s="7" t="str">
        <f>IF(ISERROR(VLOOKUP(CONCATENATE($A256,"_L_",X$1),Records!$C$2:$H$6601,1,FALSE)),"",VLOOKUP(CONCATENATE($A256,"_L_",X$1),Records!$C$2:$H$6601,5,FALSE))</f>
        <v/>
      </c>
      <c r="Y256" s="33" t="str">
        <f>IF(ISERROR(VLOOKUP(CONCATENATE($A256,"_L_",X$1),Records!$C$2:$H$6601,1,FALSE)),"",VLOOKUP(CONCATENATE($A256,"_L_",X$1),Records!$C$2:$H$6601,6,FALSE))</f>
        <v/>
      </c>
      <c r="Z256" s="32" t="str">
        <f>IF(ISERROR(VLOOKUP(CONCATENATE($A256,"_L_",AA$1),Records!$C$2:$H$6601,1,FALSE)),"",VLOOKUP(CONCATENATE($A256,"_L_",AA$1),Records!$C$2:$H$6601,4,FALSE))</f>
        <v/>
      </c>
      <c r="AA256" s="7" t="str">
        <f>IF(ISERROR(VLOOKUP(CONCATENATE($A256,"_L_",AA$1),Records!$C$2:$H$6601,1,FALSE)),"",VLOOKUP(CONCATENATE($A256,"_L_",AA$1),Records!$C$2:$H$6601,5,FALSE))</f>
        <v/>
      </c>
      <c r="AB256" s="33" t="str">
        <f>IF(ISERROR(VLOOKUP(CONCATENATE($A256,"_L_",AA$1),Records!$C$2:$H$6601,1,FALSE)),"",VLOOKUP(CONCATENATE($A256,"_L_",AA$1),Records!$C$2:$H$6601,6,FALSE))</f>
        <v/>
      </c>
      <c r="AC256" s="32" t="str">
        <f>IF(ISERROR(VLOOKUP(CONCATENATE($A256,"_L_",AD$1),Records!$C$2:$H$6601,1,FALSE)),"",VLOOKUP(CONCATENATE($A256,"_L_",AD$1),Records!$C$2:$H$6601,4,FALSE))</f>
        <v/>
      </c>
      <c r="AD256" s="7" t="str">
        <f>IF(ISERROR(VLOOKUP(CONCATENATE($A256,"_L_",AD$1),Records!$C$2:$H$6601,1,FALSE)),"",VLOOKUP(CONCATENATE($A256,"_L_",AD$1),Records!$C$2:$H$6601,5,FALSE))</f>
        <v/>
      </c>
      <c r="AE256" s="33" t="str">
        <f>IF(ISERROR(VLOOKUP(CONCATENATE($A256,"_L_",AD$1),Records!$C$2:$H$6601,1,FALSE)),"",VLOOKUP(CONCATENATE($A256,"_L_",AD$1),Records!$C$2:$H$6601,6,FALSE))</f>
        <v/>
      </c>
      <c r="AF256" s="32" t="str">
        <f>IF(ISERROR(VLOOKUP(CONCATENATE($A256,"_L_",AG$1),Records!$C$2:$H$6601,1,FALSE)),"",VLOOKUP(CONCATENATE($A256,"_L_",AG$1),Records!$C$2:$H$6601,4,FALSE))</f>
        <v/>
      </c>
      <c r="AG256" s="7" t="str">
        <f>IF(ISERROR(VLOOKUP(CONCATENATE($A256,"_L_",AG$1),Records!$C$2:$H$6601,1,FALSE)),"",VLOOKUP(CONCATENATE($A256,"_L_",AG$1),Records!$C$2:$H$6601,5,FALSE))</f>
        <v/>
      </c>
      <c r="AH256" s="33" t="str">
        <f>IF(ISERROR(VLOOKUP(CONCATENATE($A256,"_L_",AG$1),Records!$C$2:$H$6601,1,FALSE)),"",VLOOKUP(CONCATENATE($A256,"_L_",AG$1),Records!$C$2:$H$6601,6,FALSE))</f>
        <v/>
      </c>
      <c r="AI256" s="32" t="str">
        <f>IF(ISERROR(VLOOKUP(CONCATENATE($A256,"_L_",AJ$1),Records!$C$2:$H$6601,1,FALSE)),"",VLOOKUP(CONCATENATE($A256,"_L_",AJ$1),Records!$C$2:$H$6601,4,FALSE))</f>
        <v/>
      </c>
      <c r="AJ256" s="7" t="str">
        <f>IF(ISERROR(VLOOKUP(CONCATENATE($A256,"_L_",AJ$1),Records!$C$2:$H$6601,1,FALSE)),"",VLOOKUP(CONCATENATE($A256,"_L_",AJ$1),Records!$C$2:$H$6601,5,FALSE))</f>
        <v/>
      </c>
      <c r="AK256" s="33" t="str">
        <f>IF(ISERROR(VLOOKUP(CONCATENATE($A256,"_L_",AJ$1),Records!$C$2:$H$6601,1,FALSE)),"",VLOOKUP(CONCATENATE($A256,"_L_",AJ$1),Records!$C$2:$H$6601,6,FALSE))</f>
        <v/>
      </c>
      <c r="AL256" s="32" t="str">
        <f>IF(ISERROR(VLOOKUP(CONCATENATE($A256,"_L_",AM$1),Records!$C$2:$H$6601,1,FALSE)),"",VLOOKUP(CONCATENATE($A256,"_L_",AM$1),Records!$C$2:$H$6601,4,FALSE))</f>
        <v/>
      </c>
      <c r="AM256" s="7" t="str">
        <f>IF(ISERROR(VLOOKUP(CONCATENATE($A256,"_L_",AM$1),Records!$C$2:$H$6601,1,FALSE)),"",VLOOKUP(CONCATENATE($A256,"_L_",AM$1),Records!$C$2:$H$6601,5,FALSE))</f>
        <v/>
      </c>
      <c r="AN256" s="33" t="str">
        <f>IF(ISERROR(VLOOKUP(CONCATENATE($A256,"_L_",AM$1),Records!$C$2:$H$6601,1,FALSE)),"",VLOOKUP(CONCATENATE($A256,"_L_",AM$1),Records!$C$2:$H$6601,6,FALSE))</f>
        <v/>
      </c>
      <c r="AO256" s="32" t="str">
        <f>IF(ISERROR(VLOOKUP(CONCATENATE($A256,"_L_",AP$1),Records!$C$2:$H$6601,1,FALSE)),"",VLOOKUP(CONCATENATE($A256,"_L_",AP$1),Records!$C$2:$H$6601,4,FALSE))</f>
        <v/>
      </c>
      <c r="AP256" s="7" t="str">
        <f>IF(ISERROR(VLOOKUP(CONCATENATE($A256,"_L_",AP$1),Records!$C$2:$H$6601,1,FALSE)),"",VLOOKUP(CONCATENATE($A256,"_L_",AP$1),Records!$C$2:$H$6601,5,FALSE))</f>
        <v/>
      </c>
      <c r="AQ256" s="33" t="str">
        <f>IF(ISERROR(VLOOKUP(CONCATENATE($A256,"_L_",AP$1),Records!$C$2:$H$6601,1,FALSE)),"",VLOOKUP(CONCATENATE($A256,"_L_",AP$1),Records!$C$2:$H$6601,6,FALSE))</f>
        <v/>
      </c>
      <c r="AR256" s="32" t="str">
        <f>IF(ISERROR(VLOOKUP(CONCATENATE($A256,"_L_",AS$1),Records!$C$2:$H$6601,1,FALSE)),"",VLOOKUP(CONCATENATE($A256,"_L_",AS$1),Records!$C$2:$H$6601,4,FALSE))</f>
        <v/>
      </c>
      <c r="AS256" s="7" t="str">
        <f>IF(ISERROR(VLOOKUP(CONCATENATE($A256,"_L_",AS$1),Records!$C$2:$H$6601,1,FALSE)),"",VLOOKUP(CONCATENATE($A256,"_L_",AS$1),Records!$C$2:$H$6601,5,FALSE))</f>
        <v/>
      </c>
      <c r="AT256" s="33" t="str">
        <f>IF(ISERROR(VLOOKUP(CONCATENATE($A256,"_L_",AS$1),Records!$C$2:$H$6601,1,FALSE)),"",VLOOKUP(CONCATENATE($A256,"_L_",AS$1),Records!$C$2:$H$6601,6,FALSE))</f>
        <v/>
      </c>
      <c r="AU256" s="32" t="str">
        <f>IF(ISERROR(VLOOKUP(CONCATENATE($A256,"_L_",AV$1),Records!$C$2:$H$6601,1,FALSE)),"",VLOOKUP(CONCATENATE($A256,"_L_",AV$1),Records!$C$2:$H$6601,4,FALSE))</f>
        <v/>
      </c>
      <c r="AV256" s="7" t="str">
        <f>IF(ISERROR(VLOOKUP(CONCATENATE($A256,"_L_",AV$1),Records!$C$2:$H$6601,1,FALSE)),"",VLOOKUP(CONCATENATE($A256,"_L_",AV$1),Records!$C$2:$H$6601,5,FALSE))</f>
        <v/>
      </c>
      <c r="AW256" s="33" t="str">
        <f>IF(ISERROR(VLOOKUP(CONCATENATE($A256,"_L_",AV$1),Records!$C$2:$H$6601,1,FALSE)),"",VLOOKUP(CONCATENATE($A256,"_L_",AV$1),Records!$C$2:$H$6601,6,FALSE))</f>
        <v/>
      </c>
      <c r="AX256" s="32" t="str">
        <f>IF(ISERROR(VLOOKUP(CONCATENATE($A256,"_L_",AY$1),Records!$C$2:$H$6601,1,FALSE)),"",VLOOKUP(CONCATENATE($A256,"_L_",AY$1),Records!$C$2:$H$6601,4,FALSE))</f>
        <v/>
      </c>
      <c r="AY256" s="7" t="str">
        <f>IF(ISERROR(VLOOKUP(CONCATENATE($A256,"_L_",AY$1),Records!$C$2:$H$6601,1,FALSE)),"",VLOOKUP(CONCATENATE($A256,"_L_",AY$1),Records!$C$2:$H$6601,5,FALSE))</f>
        <v/>
      </c>
      <c r="AZ256" s="33" t="str">
        <f>IF(ISERROR(VLOOKUP(CONCATENATE($A256,"_L_",AY$1),Records!$C$2:$H$6601,1,FALSE)),"",VLOOKUP(CONCATENATE($A256,"_L_",AY$1),Records!$C$2:$H$6601,6,FALSE))</f>
        <v/>
      </c>
      <c r="BA256" s="32" t="str">
        <f>IF(ISERROR(VLOOKUP(CONCATENATE($A256,"_L_",BB$1),Records!$C$2:$H$6601,1,FALSE)),"",VLOOKUP(CONCATENATE($A256,"_L_",BB$1),Records!$C$2:$H$6601,4,FALSE))</f>
        <v/>
      </c>
      <c r="BB256" s="7" t="str">
        <f>IF(ISERROR(VLOOKUP(CONCATENATE($A256,"_L_",BB$1),Records!$C$2:$H$6601,1,FALSE)),"",VLOOKUP(CONCATENATE($A256,"_L_",BB$1),Records!$C$2:$H$6601,5,FALSE))</f>
        <v/>
      </c>
      <c r="BC256" s="33" t="str">
        <f>IF(ISERROR(VLOOKUP(CONCATENATE($A256,"_L_",BB$1),Records!$C$2:$H$6601,1,FALSE)),"",VLOOKUP(CONCATENATE($A256,"_L_",BB$1),Records!$C$2:$H$6601,6,FALSE))</f>
        <v/>
      </c>
      <c r="BD256" s="32" t="str">
        <f>IF(ISERROR(VLOOKUP(CONCATENATE($A256,"_L_",BE$1),Records!$C$2:$H$6601,1,FALSE)),"",VLOOKUP(CONCATENATE($A256,"_L_",BE$1),Records!$C$2:$H$6601,4,FALSE))</f>
        <v/>
      </c>
      <c r="BE256" s="7" t="str">
        <f>IF(ISERROR(VLOOKUP(CONCATENATE($A256,"_L_",BE$1),Records!$C$2:$H$6601,1,FALSE)),"",VLOOKUP(CONCATENATE($A256,"_L_",BE$1),Records!$C$2:$H$6601,5,FALSE))</f>
        <v/>
      </c>
      <c r="BF256" s="33" t="str">
        <f>IF(ISERROR(VLOOKUP(CONCATENATE($A256,"_L_",BE$1),Records!$C$2:$H$6601,1,FALSE)),"",VLOOKUP(CONCATENATE($A256,"_L_",BE$1),Records!$C$2:$H$6601,6,FALSE))</f>
        <v/>
      </c>
      <c r="BG256" s="32" t="str">
        <f>IF(ISERROR(VLOOKUP(CONCATENATE($A256,"_L_",BH$1),Records!$C$2:$H$6601,1,FALSE)),"",VLOOKUP(CONCATENATE($A256,"_L_",BH$1),Records!$C$2:$H$6601,4,FALSE))</f>
        <v/>
      </c>
      <c r="BH256" s="7" t="str">
        <f>IF(ISERROR(VLOOKUP(CONCATENATE($A256,"_L_",BH$1),Records!$C$2:$H$6601,1,FALSE)),"",VLOOKUP(CONCATENATE($A256,"_L_",BH$1),Records!$C$2:$H$6601,5,FALSE))</f>
        <v/>
      </c>
      <c r="BI256" s="33" t="str">
        <f>IF(ISERROR(VLOOKUP(CONCATENATE($A256,"_L_",BH$1),Records!$C$2:$H$6601,1,FALSE)),"",VLOOKUP(CONCATENATE($A256,"_L_",BH$1),Records!$C$2:$H$6601,6,FALSE))</f>
        <v/>
      </c>
      <c r="BJ256" s="32" t="str">
        <f>IF(ISERROR(VLOOKUP(CONCATENATE($A256,"_L_",BK$1),Records!$C$2:$H$6601,1,FALSE)),"",VLOOKUP(CONCATENATE($A256,"_L_",BK$1),Records!$C$2:$H$6601,4,FALSE))</f>
        <v/>
      </c>
      <c r="BK256" s="7" t="str">
        <f>IF(ISERROR(VLOOKUP(CONCATENATE($A256,"_L_",BK$1),Records!$C$2:$H$6601,1,FALSE)),"",VLOOKUP(CONCATENATE($A256,"_L_",BK$1),Records!$C$2:$H$6601,5,FALSE))</f>
        <v/>
      </c>
      <c r="BL256" s="33" t="str">
        <f>IF(ISERROR(VLOOKUP(CONCATENATE($A256,"_L_",BK$1),Records!$C$2:$H$6601,1,FALSE)),"",VLOOKUP(CONCATENATE($A256,"_L_",BK$1),Records!$C$2:$H$6601,6,FALSE))</f>
        <v/>
      </c>
      <c r="BM256" s="32" t="str">
        <f>IF(ISERROR(VLOOKUP(CONCATENATE($A256,"_L_",BN$1),Records!$C$2:$H$6601,1,FALSE)),"",VLOOKUP(CONCATENATE($A256,"_L_",BN$1),Records!$C$2:$H$6601,4,FALSE))</f>
        <v/>
      </c>
      <c r="BN256" s="7" t="str">
        <f>IF(ISERROR(VLOOKUP(CONCATENATE($A256,"_L_",BN$1),Records!$C$2:$H$6601,1,FALSE)),"",VLOOKUP(CONCATENATE($A256,"_L_",BN$1),Records!$C$2:$H$6601,5,FALSE))</f>
        <v/>
      </c>
      <c r="BO256" s="33" t="str">
        <f>IF(ISERROR(VLOOKUP(CONCATENATE($A256,"_L_",BN$1),Records!$C$2:$H$6601,1,FALSE)),"",VLOOKUP(CONCATENATE($A256,"_L_",BN$1),Records!$C$2:$H$6601,6,FALSE))</f>
        <v/>
      </c>
      <c r="BP256" s="32" t="str">
        <f>IF(ISERROR(VLOOKUP(CONCATENATE($A256,"_L_",BQ$1),Records!$C$2:$H$6601,1,FALSE)),"",VLOOKUP(CONCATENATE($A256,"_L_",BQ$1),Records!$C$2:$H$6601,4,FALSE))</f>
        <v/>
      </c>
      <c r="BQ256" s="7" t="str">
        <f>IF(ISERROR(VLOOKUP(CONCATENATE($A256,"_L_",BQ$1),Records!$C$2:$H$6601,1,FALSE)),"",VLOOKUP(CONCATENATE($A256,"_L_",BQ$1),Records!$C$2:$H$6601,5,FALSE))</f>
        <v/>
      </c>
      <c r="BR256" s="33" t="str">
        <f>IF(ISERROR(VLOOKUP(CONCATENATE($A256,"_L_",BQ$1),Records!$C$2:$H$6601,1,FALSE)),"",VLOOKUP(CONCATENATE($A256,"_L_",BQ$1),Records!$C$2:$H$6601,6,FALSE))</f>
        <v/>
      </c>
      <c r="BS256" s="32" t="str">
        <f>IF(ISERROR(VLOOKUP(CONCATENATE($A256,"_L_",BT$1),Records!$C$2:$H$6601,1,FALSE)),"",VLOOKUP(CONCATENATE($A256,"_L_",BT$1),Records!$C$2:$H$6601,4,FALSE))</f>
        <v/>
      </c>
      <c r="BT256" s="7" t="str">
        <f>IF(ISERROR(VLOOKUP(CONCATENATE($A256,"_L_",BT$1),Records!$C$2:$H$6601,1,FALSE)),"",VLOOKUP(CONCATENATE($A256,"_L_",BT$1),Records!$C$2:$H$6601,5,FALSE))</f>
        <v/>
      </c>
      <c r="BU256" s="33" t="str">
        <f>IF(ISERROR(VLOOKUP(CONCATENATE($A256,"_L_",BT$1),Records!$C$2:$H$6601,1,FALSE)),"",VLOOKUP(CONCATENATE($A256,"_L_",BT$1),Records!$C$2:$H$6601,6,FALSE))</f>
        <v/>
      </c>
      <c r="BV256" s="32" t="str">
        <f>IF(ISERROR(VLOOKUP(CONCATENATE($A256,"_L_",BW$1),Records!$C$2:$H$6601,1,FALSE)),"",VLOOKUP(CONCATENATE($A256,"_L_",BW$1),Records!$C$2:$H$6601,4,FALSE))</f>
        <v/>
      </c>
      <c r="BW256" s="7" t="str">
        <f>IF(ISERROR(VLOOKUP(CONCATENATE($A256,"_L_",BW$1),Records!$C$2:$H$6601,1,FALSE)),"",VLOOKUP(CONCATENATE($A256,"_L_",BW$1),Records!$C$2:$H$6601,5,FALSE))</f>
        <v/>
      </c>
      <c r="BX256" s="33" t="str">
        <f>IF(ISERROR(VLOOKUP(CONCATENATE($A256,"_L_",BW$1),Records!$C$2:$H$6601,1,FALSE)),"",VLOOKUP(CONCATENATE($A256,"_L_",BW$1),Records!$C$2:$H$6601,6,FALSE))</f>
        <v/>
      </c>
      <c r="BY256" s="32" t="str">
        <f>IF(ISERROR(VLOOKUP(CONCATENATE($A256,"_L_",BZ$1),Records!$C$2:$H$6601,1,FALSE)),"",VLOOKUP(CONCATENATE($A256,"_L_",BZ$1),Records!$C$2:$H$6601,4,FALSE))</f>
        <v/>
      </c>
      <c r="BZ256" s="7" t="str">
        <f>IF(ISERROR(VLOOKUP(CONCATENATE($A256,"_L_",BZ$1),Records!$C$2:$H$6601,1,FALSE)),"",VLOOKUP(CONCATENATE($A256,"_L_",BZ$1),Records!$C$2:$H$6601,5,FALSE))</f>
        <v/>
      </c>
      <c r="CA256" s="33" t="str">
        <f>IF(ISERROR(VLOOKUP(CONCATENATE($A256,"_L_",BZ$1),Records!$C$2:$H$6601,1,FALSE)),"",VLOOKUP(CONCATENATE($A256,"_L_",BZ$1),Records!$C$2:$H$6601,6,FALSE))</f>
        <v/>
      </c>
      <c r="CB256" s="32" t="str">
        <f>IF(ISERROR(VLOOKUP(CONCATENATE($A256,"_L_",CC$1),Records!$C$2:$H$6601,1,FALSE)),"",VLOOKUP(CONCATENATE($A256,"_L_",CC$1),Records!$C$2:$H$6601,4,FALSE))</f>
        <v/>
      </c>
      <c r="CC256" s="7" t="str">
        <f>IF(ISERROR(VLOOKUP(CONCATENATE($A256,"_L_",CC$1),Records!$C$2:$H$6601,1,FALSE)),"",VLOOKUP(CONCATENATE($A256,"_L_",CC$1),Records!$C$2:$H$6601,5,FALSE))</f>
        <v/>
      </c>
      <c r="CD256" s="33" t="str">
        <f>IF(ISERROR(VLOOKUP(CONCATENATE($A256,"_L_",CC$1),Records!$C$2:$H$6601,1,FALSE)),"",VLOOKUP(CONCATENATE($A256,"_L_",CC$1),Records!$C$2:$H$6601,6,FALSE))</f>
        <v/>
      </c>
      <c r="CE256" s="32" t="str">
        <f>IF(ISERROR(VLOOKUP(CONCATENATE($A256,"_L_",CF$1),Records!$C$2:$H$6601,1,FALSE)),"",VLOOKUP(CONCATENATE($A256,"_L_",CF$1),Records!$C$2:$H$6601,4,FALSE))</f>
        <v/>
      </c>
      <c r="CF256" s="7" t="str">
        <f>IF(ISERROR(VLOOKUP(CONCATENATE($A256,"_L_",CF$1),Records!$C$2:$H$6601,1,FALSE)),"",VLOOKUP(CONCATENATE($A256,"_L_",CF$1),Records!$C$2:$H$6601,5,FALSE))</f>
        <v/>
      </c>
      <c r="CG256" s="33" t="str">
        <f>IF(ISERROR(VLOOKUP(CONCATENATE($A256,"_L_",CF$1),Records!$C$2:$H$6601,1,FALSE)),"",VLOOKUP(CONCATENATE($A256,"_L_",CF$1),Records!$C$2:$H$6601,6,FALSE))</f>
        <v/>
      </c>
      <c r="CH256" s="32" t="str">
        <f>IF(ISERROR(VLOOKUP(CONCATENATE($A256,"_L_",CI$1),Records!$C$2:$H$6601,1,FALSE)),"",VLOOKUP(CONCATENATE($A256,"_L_",CI$1),Records!$C$2:$H$6601,4,FALSE))</f>
        <v/>
      </c>
      <c r="CI256" s="7" t="str">
        <f>IF(ISERROR(VLOOKUP(CONCATENATE($A256,"_L_",CI$1),Records!$C$2:$H$6601,1,FALSE)),"",VLOOKUP(CONCATENATE($A256,"_L_",CI$1),Records!$C$2:$H$6601,5,FALSE))</f>
        <v/>
      </c>
      <c r="CJ256" s="33" t="str">
        <f>IF(ISERROR(VLOOKUP(CONCATENATE($A256,"_L_",CI$1),Records!$C$2:$H$6601,1,FALSE)),"",VLOOKUP(CONCATENATE($A256,"_L_",CI$1),Records!$C$2:$H$6601,6,FALSE))</f>
        <v/>
      </c>
      <c r="CK256" s="32" t="str">
        <f>IF(ISERROR(VLOOKUP(CONCATENATE($A256,"_L_",CL$1),Records!$C$2:$H$6601,1,FALSE)),"",VLOOKUP(CONCATENATE($A256,"_L_",CL$1),Records!$C$2:$H$6601,4,FALSE))</f>
        <v/>
      </c>
      <c r="CL256" s="7" t="str">
        <f>IF(ISERROR(VLOOKUP(CONCATENATE($A256,"_L_",CL$1),Records!$C$2:$H$6601,1,FALSE)),"",VLOOKUP(CONCATENATE($A256,"_L_",CL$1),Records!$C$2:$H$6601,5,FALSE))</f>
        <v/>
      </c>
      <c r="CM256" s="33" t="str">
        <f>IF(ISERROR(VLOOKUP(CONCATENATE($A256,"_L_",CL$1),Records!$C$2:$H$6601,1,FALSE)),"",VLOOKUP(CONCATENATE($A256,"_L_",CL$1),Records!$C$2:$H$6601,6,FALSE))</f>
        <v/>
      </c>
      <c r="CN256" s="32" t="str">
        <f>IF(ISERROR(VLOOKUP(CONCATENATE($A256,"_L_",CO$1),Records!$C$2:$H$6601,1,FALSE)),"",VLOOKUP(CONCATENATE($A256,"_L_",CO$1),Records!$C$2:$H$6601,4,FALSE))</f>
        <v/>
      </c>
      <c r="CO256" s="7" t="str">
        <f>IF(ISERROR(VLOOKUP(CONCATENATE($A256,"_L_",CO$1),Records!$C$2:$H$6601,1,FALSE)),"",VLOOKUP(CONCATENATE($A256,"_L_",CO$1),Records!$C$2:$H$6601,5,FALSE))</f>
        <v/>
      </c>
      <c r="CP256" s="33" t="str">
        <f>IF(ISERROR(VLOOKUP(CONCATENATE($A256,"_L_",CO$1),Records!$C$2:$H$6601,1,FALSE)),"",VLOOKUP(CONCATENATE($A256,"_L_",CO$1),Records!$C$2:$H$6601,6,FALSE))</f>
        <v/>
      </c>
      <c r="CQ256" s="32" t="str">
        <f>IF(ISERROR(VLOOKUP(CONCATENATE($A256,"_L_",CR$1),Records!$C$2:$H$6601,1,FALSE)),"",VLOOKUP(CONCATENATE($A256,"_L_",CR$1),Records!$C$2:$H$6601,4,FALSE))</f>
        <v/>
      </c>
      <c r="CR256" s="7" t="str">
        <f>IF(ISERROR(VLOOKUP(CONCATENATE($A256,"_L_",CR$1),Records!$C$2:$H$6601,1,FALSE)),"",VLOOKUP(CONCATENATE($A256,"_L_",CR$1),Records!$C$2:$H$6601,5,FALSE))</f>
        <v/>
      </c>
      <c r="CS256" s="33" t="str">
        <f>IF(ISERROR(VLOOKUP(CONCATENATE($A256,"_L_",CR$1),Records!$C$2:$H$6601,1,FALSE)),"",VLOOKUP(CONCATENATE($A256,"_L_",CR$1),Records!$C$2:$H$6601,6,FALSE))</f>
        <v/>
      </c>
      <c r="CT256" s="32" t="str">
        <f>IF(ISERROR(VLOOKUP(CONCATENATE($A256,"_L_",CU$1),Records!$C$2:$H$6601,1,FALSE)),"",VLOOKUP(CONCATENATE($A256,"_L_",CU$1),Records!$C$2:$H$6601,4,FALSE))</f>
        <v/>
      </c>
      <c r="CU256" s="7" t="str">
        <f>IF(ISERROR(VLOOKUP(CONCATENATE($A256,"_L_",CU$1),Records!$C$2:$H$6601,1,FALSE)),"",VLOOKUP(CONCATENATE($A256,"_L_",CU$1),Records!$C$2:$H$6601,5,FALSE))</f>
        <v/>
      </c>
      <c r="CV256" s="33" t="str">
        <f>IF(ISERROR(VLOOKUP(CONCATENATE($A256,"_L_",CU$1),Records!$C$2:$H$6601,1,FALSE)),"",VLOOKUP(CONCATENATE($A256,"_L_",CU$1),Records!$C$2:$H$6601,6,FALSE))</f>
        <v/>
      </c>
      <c r="CW256" s="32" t="str">
        <f>IF(ISERROR(VLOOKUP(CONCATENATE($A256,"_L_",CX$1),Records!$C$2:$H$6601,1,FALSE)),"",VLOOKUP(CONCATENATE($A256,"_L_",CX$1),Records!$C$2:$H$6601,4,FALSE))</f>
        <v/>
      </c>
      <c r="CX256" s="7" t="str">
        <f>IF(ISERROR(VLOOKUP(CONCATENATE($A256,"_L_",CX$1),Records!$C$2:$H$6601,1,FALSE)),"",VLOOKUP(CONCATENATE($A256,"_L_",CX$1),Records!$C$2:$H$6601,5,FALSE))</f>
        <v/>
      </c>
      <c r="CY256" s="33" t="str">
        <f>IF(ISERROR(VLOOKUP(CONCATENATE($A256,"_L_",CX$1),Records!$C$2:$H$6601,1,FALSE)),"",VLOOKUP(CONCATENATE($A256,"_L_",CX$1),Records!$C$2:$H$6601,6,FALSE))</f>
        <v/>
      </c>
      <c r="CZ256" s="32" t="str">
        <f>IF(ISERROR(VLOOKUP(CONCATENATE($A256,"_L_",DA$1),Records!$C$2:$H$6601,1,FALSE)),"",VLOOKUP(CONCATENATE($A256,"_L_",DA$1),Records!$C$2:$H$6601,4,FALSE))</f>
        <v/>
      </c>
      <c r="DA256" s="7" t="str">
        <f>IF(ISERROR(VLOOKUP(CONCATENATE($A256,"_L_",DA$1),Records!$C$2:$H$6601,1,FALSE)),"",VLOOKUP(CONCATENATE($A256,"_L_",DA$1),Records!$C$2:$H$6601,5,FALSE))</f>
        <v/>
      </c>
      <c r="DB256" s="33" t="str">
        <f>IF(ISERROR(VLOOKUP(CONCATENATE($A256,"_L_",DA$1),Records!$C$2:$H$6601,1,FALSE)),"",VLOOKUP(CONCATENATE($A256,"_L_",DA$1),Records!$C$2:$H$6601,6,FALSE))</f>
        <v/>
      </c>
      <c r="DC256" s="32" t="str">
        <f>IF(ISERROR(VLOOKUP(CONCATENATE($A256,"_L_",DD$1),Records!$C$2:$H$6601,1,FALSE)),"",VLOOKUP(CONCATENATE($A256,"_L_",DD$1),Records!$C$2:$H$6601,4,FALSE))</f>
        <v/>
      </c>
      <c r="DD256" s="7" t="str">
        <f>IF(ISERROR(VLOOKUP(CONCATENATE($A256,"_L_",DD$1),Records!$C$2:$H$6601,1,FALSE)),"",VLOOKUP(CONCATENATE($A256,"_L_",DD$1),Records!$C$2:$H$6601,5,FALSE))</f>
        <v/>
      </c>
      <c r="DE256" s="33" t="str">
        <f>IF(ISERROR(VLOOKUP(CONCATENATE($A256,"_L_",DD$1),Records!$C$2:$H$6601,1,FALSE)),"",VLOOKUP(CONCATENATE($A256,"_L_",DD$1),Records!$C$2:$H$6601,6,FALSE))</f>
        <v/>
      </c>
      <c r="DF256" s="32" t="str">
        <f>IF(ISERROR(VLOOKUP(CONCATENATE($A256,"_L_",DG$1),Records!$C$2:$H$6601,1,FALSE)),"",VLOOKUP(CONCATENATE($A256,"_L_",DG$1),Records!$C$2:$H$6601,4,FALSE))</f>
        <v/>
      </c>
      <c r="DG256" s="7" t="str">
        <f>IF(ISERROR(VLOOKUP(CONCATENATE($A256,"_L_",DG$1),Records!$C$2:$H$6601,1,FALSE)),"",VLOOKUP(CONCATENATE($A256,"_L_",DG$1),Records!$C$2:$H$6601,5,FALSE))</f>
        <v/>
      </c>
      <c r="DH256" s="33" t="str">
        <f>IF(ISERROR(VLOOKUP(CONCATENATE($A256,"_L_",DG$1),Records!$C$2:$H$6601,1,FALSE)),"",VLOOKUP(CONCATENATE($A256,"_L_",DG$1),Records!$C$2:$H$6601,6,FALSE))</f>
        <v/>
      </c>
      <c r="DI256" s="32" t="str">
        <f>IF(ISERROR(VLOOKUP(CONCATENATE($A256,"_L_",DJ$1),Records!$C$2:$H$6601,1,FALSE)),"",VLOOKUP(CONCATENATE($A256,"_L_",DJ$1),Records!$C$2:$H$6601,4,FALSE))</f>
        <v/>
      </c>
      <c r="DJ256" s="7" t="str">
        <f>IF(ISERROR(VLOOKUP(CONCATENATE($A256,"_L_",DJ$1),Records!$C$2:$H$6601,1,FALSE)),"",VLOOKUP(CONCATENATE($A256,"_L_",DJ$1),Records!$C$2:$H$6601,5,FALSE))</f>
        <v/>
      </c>
      <c r="DK256" s="33" t="str">
        <f>IF(ISERROR(VLOOKUP(CONCATENATE($A256,"_L_",DJ$1),Records!$C$2:$H$6601,1,FALSE)),"",VLOOKUP(CONCATENATE($A256,"_L_",DJ$1),Records!$C$2:$H$6601,6,FALSE))</f>
        <v/>
      </c>
      <c r="DL256" s="32" t="str">
        <f>IF(ISERROR(VLOOKUP(CONCATENATE($A256,"_L_",DM$1),Records!$C$2:$H$6601,1,FALSE)),"",VLOOKUP(CONCATENATE($A256,"_L_",DM$1),Records!$C$2:$H$6601,4,FALSE))</f>
        <v/>
      </c>
      <c r="DM256" s="7" t="str">
        <f>IF(ISERROR(VLOOKUP(CONCATENATE($A256,"_L_",DM$1),Records!$C$2:$H$6601,1,FALSE)),"",VLOOKUP(CONCATENATE($A256,"_L_",DM$1),Records!$C$2:$H$6601,5,FALSE))</f>
        <v/>
      </c>
      <c r="DN256" s="33" t="str">
        <f>IF(ISERROR(VLOOKUP(CONCATENATE($A256,"_L_",DM$1),Records!$C$2:$H$6601,1,FALSE)),"",VLOOKUP(CONCATENATE($A256,"_L_",DM$1),Records!$C$2:$H$6601,6,FALSE))</f>
        <v/>
      </c>
      <c r="DO256" s="32" t="str">
        <f>IF(ISERROR(VLOOKUP(CONCATENATE($A256,"_L_",DP$1),Records!$C$2:$H$6601,1,FALSE)),"",VLOOKUP(CONCATENATE($A256,"_L_",DP$1),Records!$C$2:$H$6601,4,FALSE))</f>
        <v/>
      </c>
      <c r="DP256" s="7" t="str">
        <f>IF(ISERROR(VLOOKUP(CONCATENATE($A256,"_L_",DP$1),Records!$C$2:$H$6601,1,FALSE)),"",VLOOKUP(CONCATENATE($A256,"_L_",DP$1),Records!$C$2:$H$6601,5,FALSE))</f>
        <v/>
      </c>
      <c r="DQ256" s="33" t="str">
        <f>IF(ISERROR(VLOOKUP(CONCATENATE($A256,"_L_",DP$1),Records!$C$2:$H$6601,1,FALSE)),"",VLOOKUP(CONCATENATE($A256,"_L_",DP$1),Records!$C$2:$H$6601,6,FALSE))</f>
        <v/>
      </c>
      <c r="DR256" s="32" t="str">
        <f>IF(ISERROR(VLOOKUP(CONCATENATE($A256,"_L_",DS$1),Records!$C$2:$H$6601,1,FALSE)),"",VLOOKUP(CONCATENATE($A256,"_L_",DS$1),Records!$C$2:$H$6601,4,FALSE))</f>
        <v/>
      </c>
      <c r="DS256" s="7" t="str">
        <f>IF(ISERROR(VLOOKUP(CONCATENATE($A256,"_L_",DS$1),Records!$C$2:$H$6601,1,FALSE)),"",VLOOKUP(CONCATENATE($A256,"_L_",DS$1),Records!$C$2:$H$6601,5,FALSE))</f>
        <v/>
      </c>
      <c r="DT256" s="33" t="str">
        <f>IF(ISERROR(VLOOKUP(CONCATENATE($A256,"_L_",DS$1),Records!$C$2:$H$6601,1,FALSE)),"",VLOOKUP(CONCATENATE($A256,"_L_",DS$1),Records!$C$2:$H$6601,6,FALSE))</f>
        <v/>
      </c>
      <c r="DU256" s="32" t="str">
        <f>IF(ISERROR(VLOOKUP(CONCATENATE($A256,"_L_",DV$1),Records!$C$2:$H$6601,1,FALSE)),"",VLOOKUP(CONCATENATE($A256,"_L_",DV$1),Records!$C$2:$H$6601,4,FALSE))</f>
        <v/>
      </c>
      <c r="DV256" s="7" t="str">
        <f>IF(ISERROR(VLOOKUP(CONCATENATE($A256,"_L_",DV$1),Records!$C$2:$H$6601,1,FALSE)),"",VLOOKUP(CONCATENATE($A256,"_L_",DV$1),Records!$C$2:$H$6601,5,FALSE))</f>
        <v/>
      </c>
      <c r="DW256" s="33" t="str">
        <f>IF(ISERROR(VLOOKUP(CONCATENATE($A256,"_L_",DV$1),Records!$C$2:$H$6601,1,FALSE)),"",VLOOKUP(CONCATENATE($A256,"_L_",DV$1),Records!$C$2:$H$6601,6,FALSE))</f>
        <v/>
      </c>
      <c r="DX256" s="32" t="str">
        <f>IF(ISERROR(VLOOKUP(CONCATENATE($A256,"_L_",DY$1),Records!$C$2:$H$6601,1,FALSE)),"",VLOOKUP(CONCATENATE($A256,"_L_",DY$1),Records!$C$2:$H$6601,4,FALSE))</f>
        <v/>
      </c>
      <c r="DY256" s="7" t="str">
        <f>IF(ISERROR(VLOOKUP(CONCATENATE($A256,"_L_",DY$1),Records!$C$2:$H$6601,1,FALSE)),"",VLOOKUP(CONCATENATE($A256,"_L_",DY$1),Records!$C$2:$H$6601,5,FALSE))</f>
        <v/>
      </c>
      <c r="DZ256" s="33" t="str">
        <f>IF(ISERROR(VLOOKUP(CONCATENATE($A256,"_L_",DY$1),Records!$C$2:$H$6601,1,FALSE)),"",VLOOKUP(CONCATENATE($A256,"_L_",DY$1),Records!$C$2:$H$6601,6,FALSE))</f>
        <v/>
      </c>
      <c r="EA256" s="32" t="str">
        <f>IF(ISERROR(VLOOKUP(CONCATENATE($A256,"_L_",EB$1),Records!$C$2:$H$6601,1,FALSE)),"",VLOOKUP(CONCATENATE($A256,"_L_",EB$1),Records!$C$2:$H$6601,4,FALSE))</f>
        <v/>
      </c>
      <c r="EB256" s="7" t="str">
        <f>IF(ISERROR(VLOOKUP(CONCATENATE($A256,"_L_",EB$1),Records!$C$2:$H$6601,1,FALSE)),"",VLOOKUP(CONCATENATE($A256,"_L_",EB$1),Records!$C$2:$H$6601,5,FALSE))</f>
        <v/>
      </c>
      <c r="EC256" s="33" t="str">
        <f>IF(ISERROR(VLOOKUP(CONCATENATE($A256,"_L_",EB$1),Records!$C$2:$H$6601,1,FALSE)),"",VLOOKUP(CONCATENATE($A256,"_L_",EB$1),Records!$C$2:$H$6601,6,FALSE))</f>
        <v/>
      </c>
    </row>
    <row r="257" spans="1:133" ht="15.75" x14ac:dyDescent="0.25">
      <c r="A257" s="11">
        <v>42439</v>
      </c>
      <c r="B257" s="15" t="s">
        <v>83</v>
      </c>
      <c r="C257" s="15">
        <f t="shared" si="7"/>
        <v>37</v>
      </c>
      <c r="D257" s="28" t="s">
        <v>62</v>
      </c>
      <c r="E257" s="8" t="s">
        <v>71</v>
      </c>
      <c r="F257" s="62">
        <f t="shared" si="6"/>
        <v>0</v>
      </c>
      <c r="G257" s="62">
        <f>HomeCalc!F257</f>
        <v>0</v>
      </c>
      <c r="H257" s="32" t="str">
        <f>IF(ISERROR(VLOOKUP(CONCATENATE($A257,"_L_",I$1),Records!$C$2:$H$6601,1,FALSE)),"",VLOOKUP(CONCATENATE($A257,"_L_",I$1),Records!$C$2:$H$6601,4,FALSE))</f>
        <v/>
      </c>
      <c r="I257" s="7" t="str">
        <f>IF(ISERROR(VLOOKUP(CONCATENATE($A257,"_L_",I$1),Records!$C$2:$H$6601,1,FALSE)),"",VLOOKUP(CONCATENATE($A257,"_L_",I$1),Records!$C$2:$H$6601,5,FALSE))</f>
        <v/>
      </c>
      <c r="J257" s="33" t="str">
        <f>IF(ISERROR(VLOOKUP(CONCATENATE($A257,"_L_",I$1),Records!$C$2:$H$6601,1,FALSE)),"",VLOOKUP(CONCATENATE($A257,"_L_",I$1),Records!$C$2:$H$6601,6,FALSE))</f>
        <v/>
      </c>
      <c r="K257" s="32" t="str">
        <f>IF(ISERROR(VLOOKUP(CONCATENATE($A257,"_L_",L$1),Records!$C$2:$H$6601,1,FALSE)),"",VLOOKUP(CONCATENATE($A257,"_L_",L$1),Records!$C$2:$H$6601,4,FALSE))</f>
        <v/>
      </c>
      <c r="L257" s="7" t="str">
        <f>IF(ISERROR(VLOOKUP(CONCATENATE($A257,"_L_",L$1),Records!$C$2:$H$6601,1,FALSE)),"",VLOOKUP(CONCATENATE($A257,"_L_",L$1),Records!$C$2:$H$6601,5,FALSE))</f>
        <v/>
      </c>
      <c r="M257" s="33" t="str">
        <f>IF(ISERROR(VLOOKUP(CONCATENATE($A257,"_L_",L$1),Records!$C$2:$H$6601,1,FALSE)),"",VLOOKUP(CONCATENATE($A257,"_L_",L$1),Records!$C$2:$H$6601,6,FALSE))</f>
        <v/>
      </c>
      <c r="N257" s="32" t="str">
        <f>IF(ISERROR(VLOOKUP(CONCATENATE($A257,"_L_",O$1),Records!$C$2:$H$6601,1,FALSE)),"",VLOOKUP(CONCATENATE($A257,"_L_",O$1),Records!$C$2:$H$6601,4,FALSE))</f>
        <v/>
      </c>
      <c r="O257" s="7" t="str">
        <f>IF(ISERROR(VLOOKUP(CONCATENATE($A257,"_L_",O$1),Records!$C$2:$H$6601,1,FALSE)),"",VLOOKUP(CONCATENATE($A257,"_L_",O$1),Records!$C$2:$H$6601,5,FALSE))</f>
        <v/>
      </c>
      <c r="P257" s="33" t="str">
        <f>IF(ISERROR(VLOOKUP(CONCATENATE($A257,"_L_",O$1),Records!$C$2:$H$6601,1,FALSE)),"",VLOOKUP(CONCATENATE($A257,"_L_",O$1),Records!$C$2:$H$6601,6,FALSE))</f>
        <v/>
      </c>
      <c r="Q257" s="32" t="str">
        <f>IF(ISERROR(VLOOKUP(CONCATENATE($A257,"_L_",R$1),Records!$C$2:$H$6601,1,FALSE)),"",VLOOKUP(CONCATENATE($A257,"_L_",R$1),Records!$C$2:$H$6601,4,FALSE))</f>
        <v/>
      </c>
      <c r="R257" s="7" t="str">
        <f>IF(ISERROR(VLOOKUP(CONCATENATE($A257,"_L_",R$1),Records!$C$2:$H$6601,1,FALSE)),"",VLOOKUP(CONCATENATE($A257,"_L_",R$1),Records!$C$2:$H$6601,5,FALSE))</f>
        <v/>
      </c>
      <c r="S257" s="33" t="str">
        <f>IF(ISERROR(VLOOKUP(CONCATENATE($A257,"_L_",R$1),Records!$C$2:$H$6601,1,FALSE)),"",VLOOKUP(CONCATENATE($A257,"_L_",R$1),Records!$C$2:$H$6601,6,FALSE))</f>
        <v/>
      </c>
      <c r="T257" s="32" t="str">
        <f>IF(ISERROR(VLOOKUP(CONCATENATE($A257,"_L_",U$1),Records!$C$2:$H$6601,1,FALSE)),"",VLOOKUP(CONCATENATE($A257,"_L_",U$1),Records!$C$2:$H$6601,4,FALSE))</f>
        <v/>
      </c>
      <c r="U257" s="7" t="str">
        <f>IF(ISERROR(VLOOKUP(CONCATENATE($A257,"_L_",U$1),Records!$C$2:$H$6601,1,FALSE)),"",VLOOKUP(CONCATENATE($A257,"_L_",U$1),Records!$C$2:$H$6601,5,FALSE))</f>
        <v/>
      </c>
      <c r="V257" s="33" t="str">
        <f>IF(ISERROR(VLOOKUP(CONCATENATE($A257,"_L_",U$1),Records!$C$2:$H$6601,1,FALSE)),"",VLOOKUP(CONCATENATE($A257,"_L_",U$1),Records!$C$2:$H$6601,6,FALSE))</f>
        <v/>
      </c>
      <c r="W257" s="32" t="str">
        <f>IF(ISERROR(VLOOKUP(CONCATENATE($A257,"_L_",X$1),Records!$C$2:$H$6601,1,FALSE)),"",VLOOKUP(CONCATENATE($A257,"_L_",X$1),Records!$C$2:$H$6601,4,FALSE))</f>
        <v/>
      </c>
      <c r="X257" s="7" t="str">
        <f>IF(ISERROR(VLOOKUP(CONCATENATE($A257,"_L_",X$1),Records!$C$2:$H$6601,1,FALSE)),"",VLOOKUP(CONCATENATE($A257,"_L_",X$1),Records!$C$2:$H$6601,5,FALSE))</f>
        <v/>
      </c>
      <c r="Y257" s="33" t="str">
        <f>IF(ISERROR(VLOOKUP(CONCATENATE($A257,"_L_",X$1),Records!$C$2:$H$6601,1,FALSE)),"",VLOOKUP(CONCATENATE($A257,"_L_",X$1),Records!$C$2:$H$6601,6,FALSE))</f>
        <v/>
      </c>
      <c r="Z257" s="32" t="str">
        <f>IF(ISERROR(VLOOKUP(CONCATENATE($A257,"_L_",AA$1),Records!$C$2:$H$6601,1,FALSE)),"",VLOOKUP(CONCATENATE($A257,"_L_",AA$1),Records!$C$2:$H$6601,4,FALSE))</f>
        <v/>
      </c>
      <c r="AA257" s="7" t="str">
        <f>IF(ISERROR(VLOOKUP(CONCATENATE($A257,"_L_",AA$1),Records!$C$2:$H$6601,1,FALSE)),"",VLOOKUP(CONCATENATE($A257,"_L_",AA$1),Records!$C$2:$H$6601,5,FALSE))</f>
        <v/>
      </c>
      <c r="AB257" s="33" t="str">
        <f>IF(ISERROR(VLOOKUP(CONCATENATE($A257,"_L_",AA$1),Records!$C$2:$H$6601,1,FALSE)),"",VLOOKUP(CONCATENATE($A257,"_L_",AA$1),Records!$C$2:$H$6601,6,FALSE))</f>
        <v/>
      </c>
      <c r="AC257" s="32" t="str">
        <f>IF(ISERROR(VLOOKUP(CONCATENATE($A257,"_L_",AD$1),Records!$C$2:$H$6601,1,FALSE)),"",VLOOKUP(CONCATENATE($A257,"_L_",AD$1),Records!$C$2:$H$6601,4,FALSE))</f>
        <v/>
      </c>
      <c r="AD257" s="7" t="str">
        <f>IF(ISERROR(VLOOKUP(CONCATENATE($A257,"_L_",AD$1),Records!$C$2:$H$6601,1,FALSE)),"",VLOOKUP(CONCATENATE($A257,"_L_",AD$1),Records!$C$2:$H$6601,5,FALSE))</f>
        <v/>
      </c>
      <c r="AE257" s="33" t="str">
        <f>IF(ISERROR(VLOOKUP(CONCATENATE($A257,"_L_",AD$1),Records!$C$2:$H$6601,1,FALSE)),"",VLOOKUP(CONCATENATE($A257,"_L_",AD$1),Records!$C$2:$H$6601,6,FALSE))</f>
        <v/>
      </c>
      <c r="AF257" s="32" t="str">
        <f>IF(ISERROR(VLOOKUP(CONCATENATE($A257,"_L_",AG$1),Records!$C$2:$H$6601,1,FALSE)),"",VLOOKUP(CONCATENATE($A257,"_L_",AG$1),Records!$C$2:$H$6601,4,FALSE))</f>
        <v/>
      </c>
      <c r="AG257" s="7" t="str">
        <f>IF(ISERROR(VLOOKUP(CONCATENATE($A257,"_L_",AG$1),Records!$C$2:$H$6601,1,FALSE)),"",VLOOKUP(CONCATENATE($A257,"_L_",AG$1),Records!$C$2:$H$6601,5,FALSE))</f>
        <v/>
      </c>
      <c r="AH257" s="33" t="str">
        <f>IF(ISERROR(VLOOKUP(CONCATENATE($A257,"_L_",AG$1),Records!$C$2:$H$6601,1,FALSE)),"",VLOOKUP(CONCATENATE($A257,"_L_",AG$1),Records!$C$2:$H$6601,6,FALSE))</f>
        <v/>
      </c>
      <c r="AI257" s="32" t="str">
        <f>IF(ISERROR(VLOOKUP(CONCATENATE($A257,"_L_",AJ$1),Records!$C$2:$H$6601,1,FALSE)),"",VLOOKUP(CONCATENATE($A257,"_L_",AJ$1),Records!$C$2:$H$6601,4,FALSE))</f>
        <v/>
      </c>
      <c r="AJ257" s="7" t="str">
        <f>IF(ISERROR(VLOOKUP(CONCATENATE($A257,"_L_",AJ$1),Records!$C$2:$H$6601,1,FALSE)),"",VLOOKUP(CONCATENATE($A257,"_L_",AJ$1),Records!$C$2:$H$6601,5,FALSE))</f>
        <v/>
      </c>
      <c r="AK257" s="33" t="str">
        <f>IF(ISERROR(VLOOKUP(CONCATENATE($A257,"_L_",AJ$1),Records!$C$2:$H$6601,1,FALSE)),"",VLOOKUP(CONCATENATE($A257,"_L_",AJ$1),Records!$C$2:$H$6601,6,FALSE))</f>
        <v/>
      </c>
      <c r="AL257" s="32" t="str">
        <f>IF(ISERROR(VLOOKUP(CONCATENATE($A257,"_L_",AM$1),Records!$C$2:$H$6601,1,FALSE)),"",VLOOKUP(CONCATENATE($A257,"_L_",AM$1),Records!$C$2:$H$6601,4,FALSE))</f>
        <v/>
      </c>
      <c r="AM257" s="7" t="str">
        <f>IF(ISERROR(VLOOKUP(CONCATENATE($A257,"_L_",AM$1),Records!$C$2:$H$6601,1,FALSE)),"",VLOOKUP(CONCATENATE($A257,"_L_",AM$1),Records!$C$2:$H$6601,5,FALSE))</f>
        <v/>
      </c>
      <c r="AN257" s="33" t="str">
        <f>IF(ISERROR(VLOOKUP(CONCATENATE($A257,"_L_",AM$1),Records!$C$2:$H$6601,1,FALSE)),"",VLOOKUP(CONCATENATE($A257,"_L_",AM$1),Records!$C$2:$H$6601,6,FALSE))</f>
        <v/>
      </c>
      <c r="AO257" s="32" t="str">
        <f>IF(ISERROR(VLOOKUP(CONCATENATE($A257,"_L_",AP$1),Records!$C$2:$H$6601,1,FALSE)),"",VLOOKUP(CONCATENATE($A257,"_L_",AP$1),Records!$C$2:$H$6601,4,FALSE))</f>
        <v/>
      </c>
      <c r="AP257" s="7" t="str">
        <f>IF(ISERROR(VLOOKUP(CONCATENATE($A257,"_L_",AP$1),Records!$C$2:$H$6601,1,FALSE)),"",VLOOKUP(CONCATENATE($A257,"_L_",AP$1),Records!$C$2:$H$6601,5,FALSE))</f>
        <v/>
      </c>
      <c r="AQ257" s="33" t="str">
        <f>IF(ISERROR(VLOOKUP(CONCATENATE($A257,"_L_",AP$1),Records!$C$2:$H$6601,1,FALSE)),"",VLOOKUP(CONCATENATE($A257,"_L_",AP$1),Records!$C$2:$H$6601,6,FALSE))</f>
        <v/>
      </c>
      <c r="AR257" s="32" t="str">
        <f>IF(ISERROR(VLOOKUP(CONCATENATE($A257,"_L_",AS$1),Records!$C$2:$H$6601,1,FALSE)),"",VLOOKUP(CONCATENATE($A257,"_L_",AS$1),Records!$C$2:$H$6601,4,FALSE))</f>
        <v/>
      </c>
      <c r="AS257" s="7" t="str">
        <f>IF(ISERROR(VLOOKUP(CONCATENATE($A257,"_L_",AS$1),Records!$C$2:$H$6601,1,FALSE)),"",VLOOKUP(CONCATENATE($A257,"_L_",AS$1),Records!$C$2:$H$6601,5,FALSE))</f>
        <v/>
      </c>
      <c r="AT257" s="33" t="str">
        <f>IF(ISERROR(VLOOKUP(CONCATENATE($A257,"_L_",AS$1),Records!$C$2:$H$6601,1,FALSE)),"",VLOOKUP(CONCATENATE($A257,"_L_",AS$1),Records!$C$2:$H$6601,6,FALSE))</f>
        <v/>
      </c>
      <c r="AU257" s="32" t="str">
        <f>IF(ISERROR(VLOOKUP(CONCATENATE($A257,"_L_",AV$1),Records!$C$2:$H$6601,1,FALSE)),"",VLOOKUP(CONCATENATE($A257,"_L_",AV$1),Records!$C$2:$H$6601,4,FALSE))</f>
        <v/>
      </c>
      <c r="AV257" s="7" t="str">
        <f>IF(ISERROR(VLOOKUP(CONCATENATE($A257,"_L_",AV$1),Records!$C$2:$H$6601,1,FALSE)),"",VLOOKUP(CONCATENATE($A257,"_L_",AV$1),Records!$C$2:$H$6601,5,FALSE))</f>
        <v/>
      </c>
      <c r="AW257" s="33" t="str">
        <f>IF(ISERROR(VLOOKUP(CONCATENATE($A257,"_L_",AV$1),Records!$C$2:$H$6601,1,FALSE)),"",VLOOKUP(CONCATENATE($A257,"_L_",AV$1),Records!$C$2:$H$6601,6,FALSE))</f>
        <v/>
      </c>
      <c r="AX257" s="32" t="str">
        <f>IF(ISERROR(VLOOKUP(CONCATENATE($A257,"_L_",AY$1),Records!$C$2:$H$6601,1,FALSE)),"",VLOOKUP(CONCATENATE($A257,"_L_",AY$1),Records!$C$2:$H$6601,4,FALSE))</f>
        <v/>
      </c>
      <c r="AY257" s="7" t="str">
        <f>IF(ISERROR(VLOOKUP(CONCATENATE($A257,"_L_",AY$1),Records!$C$2:$H$6601,1,FALSE)),"",VLOOKUP(CONCATENATE($A257,"_L_",AY$1),Records!$C$2:$H$6601,5,FALSE))</f>
        <v/>
      </c>
      <c r="AZ257" s="33" t="str">
        <f>IF(ISERROR(VLOOKUP(CONCATENATE($A257,"_L_",AY$1),Records!$C$2:$H$6601,1,FALSE)),"",VLOOKUP(CONCATENATE($A257,"_L_",AY$1),Records!$C$2:$H$6601,6,FALSE))</f>
        <v/>
      </c>
      <c r="BA257" s="32" t="str">
        <f>IF(ISERROR(VLOOKUP(CONCATENATE($A257,"_L_",BB$1),Records!$C$2:$H$6601,1,FALSE)),"",VLOOKUP(CONCATENATE($A257,"_L_",BB$1),Records!$C$2:$H$6601,4,FALSE))</f>
        <v/>
      </c>
      <c r="BB257" s="7" t="str">
        <f>IF(ISERROR(VLOOKUP(CONCATENATE($A257,"_L_",BB$1),Records!$C$2:$H$6601,1,FALSE)),"",VLOOKUP(CONCATENATE($A257,"_L_",BB$1),Records!$C$2:$H$6601,5,FALSE))</f>
        <v/>
      </c>
      <c r="BC257" s="33" t="str">
        <f>IF(ISERROR(VLOOKUP(CONCATENATE($A257,"_L_",BB$1),Records!$C$2:$H$6601,1,FALSE)),"",VLOOKUP(CONCATENATE($A257,"_L_",BB$1),Records!$C$2:$H$6601,6,FALSE))</f>
        <v/>
      </c>
      <c r="BD257" s="32" t="str">
        <f>IF(ISERROR(VLOOKUP(CONCATENATE($A257,"_L_",BE$1),Records!$C$2:$H$6601,1,FALSE)),"",VLOOKUP(CONCATENATE($A257,"_L_",BE$1),Records!$C$2:$H$6601,4,FALSE))</f>
        <v/>
      </c>
      <c r="BE257" s="7" t="str">
        <f>IF(ISERROR(VLOOKUP(CONCATENATE($A257,"_L_",BE$1),Records!$C$2:$H$6601,1,FALSE)),"",VLOOKUP(CONCATENATE($A257,"_L_",BE$1),Records!$C$2:$H$6601,5,FALSE))</f>
        <v/>
      </c>
      <c r="BF257" s="33" t="str">
        <f>IF(ISERROR(VLOOKUP(CONCATENATE($A257,"_L_",BE$1),Records!$C$2:$H$6601,1,FALSE)),"",VLOOKUP(CONCATENATE($A257,"_L_",BE$1),Records!$C$2:$H$6601,6,FALSE))</f>
        <v/>
      </c>
      <c r="BG257" s="32" t="str">
        <f>IF(ISERROR(VLOOKUP(CONCATENATE($A257,"_L_",BH$1),Records!$C$2:$H$6601,1,FALSE)),"",VLOOKUP(CONCATENATE($A257,"_L_",BH$1),Records!$C$2:$H$6601,4,FALSE))</f>
        <v/>
      </c>
      <c r="BH257" s="7" t="str">
        <f>IF(ISERROR(VLOOKUP(CONCATENATE($A257,"_L_",BH$1),Records!$C$2:$H$6601,1,FALSE)),"",VLOOKUP(CONCATENATE($A257,"_L_",BH$1),Records!$C$2:$H$6601,5,FALSE))</f>
        <v/>
      </c>
      <c r="BI257" s="33" t="str">
        <f>IF(ISERROR(VLOOKUP(CONCATENATE($A257,"_L_",BH$1),Records!$C$2:$H$6601,1,FALSE)),"",VLOOKUP(CONCATENATE($A257,"_L_",BH$1),Records!$C$2:$H$6601,6,FALSE))</f>
        <v/>
      </c>
      <c r="BJ257" s="32" t="str">
        <f>IF(ISERROR(VLOOKUP(CONCATENATE($A257,"_L_",BK$1),Records!$C$2:$H$6601,1,FALSE)),"",VLOOKUP(CONCATENATE($A257,"_L_",BK$1),Records!$C$2:$H$6601,4,FALSE))</f>
        <v/>
      </c>
      <c r="BK257" s="7" t="str">
        <f>IF(ISERROR(VLOOKUP(CONCATENATE($A257,"_L_",BK$1),Records!$C$2:$H$6601,1,FALSE)),"",VLOOKUP(CONCATENATE($A257,"_L_",BK$1),Records!$C$2:$H$6601,5,FALSE))</f>
        <v/>
      </c>
      <c r="BL257" s="33" t="str">
        <f>IF(ISERROR(VLOOKUP(CONCATENATE($A257,"_L_",BK$1),Records!$C$2:$H$6601,1,FALSE)),"",VLOOKUP(CONCATENATE($A257,"_L_",BK$1),Records!$C$2:$H$6601,6,FALSE))</f>
        <v/>
      </c>
      <c r="BM257" s="32" t="str">
        <f>IF(ISERROR(VLOOKUP(CONCATENATE($A257,"_L_",BN$1),Records!$C$2:$H$6601,1,FALSE)),"",VLOOKUP(CONCATENATE($A257,"_L_",BN$1),Records!$C$2:$H$6601,4,FALSE))</f>
        <v/>
      </c>
      <c r="BN257" s="7" t="str">
        <f>IF(ISERROR(VLOOKUP(CONCATENATE($A257,"_L_",BN$1),Records!$C$2:$H$6601,1,FALSE)),"",VLOOKUP(CONCATENATE($A257,"_L_",BN$1),Records!$C$2:$H$6601,5,FALSE))</f>
        <v/>
      </c>
      <c r="BO257" s="33" t="str">
        <f>IF(ISERROR(VLOOKUP(CONCATENATE($A257,"_L_",BN$1),Records!$C$2:$H$6601,1,FALSE)),"",VLOOKUP(CONCATENATE($A257,"_L_",BN$1),Records!$C$2:$H$6601,6,FALSE))</f>
        <v/>
      </c>
      <c r="BP257" s="32" t="str">
        <f>IF(ISERROR(VLOOKUP(CONCATENATE($A257,"_L_",BQ$1),Records!$C$2:$H$6601,1,FALSE)),"",VLOOKUP(CONCATENATE($A257,"_L_",BQ$1),Records!$C$2:$H$6601,4,FALSE))</f>
        <v/>
      </c>
      <c r="BQ257" s="7" t="str">
        <f>IF(ISERROR(VLOOKUP(CONCATENATE($A257,"_L_",BQ$1),Records!$C$2:$H$6601,1,FALSE)),"",VLOOKUP(CONCATENATE($A257,"_L_",BQ$1),Records!$C$2:$H$6601,5,FALSE))</f>
        <v/>
      </c>
      <c r="BR257" s="33" t="str">
        <f>IF(ISERROR(VLOOKUP(CONCATENATE($A257,"_L_",BQ$1),Records!$C$2:$H$6601,1,FALSE)),"",VLOOKUP(CONCATENATE($A257,"_L_",BQ$1),Records!$C$2:$H$6601,6,FALSE))</f>
        <v/>
      </c>
      <c r="BS257" s="32" t="str">
        <f>IF(ISERROR(VLOOKUP(CONCATENATE($A257,"_L_",BT$1),Records!$C$2:$H$6601,1,FALSE)),"",VLOOKUP(CONCATENATE($A257,"_L_",BT$1),Records!$C$2:$H$6601,4,FALSE))</f>
        <v/>
      </c>
      <c r="BT257" s="7" t="str">
        <f>IF(ISERROR(VLOOKUP(CONCATENATE($A257,"_L_",BT$1),Records!$C$2:$H$6601,1,FALSE)),"",VLOOKUP(CONCATENATE($A257,"_L_",BT$1),Records!$C$2:$H$6601,5,FALSE))</f>
        <v/>
      </c>
      <c r="BU257" s="33" t="str">
        <f>IF(ISERROR(VLOOKUP(CONCATENATE($A257,"_L_",BT$1),Records!$C$2:$H$6601,1,FALSE)),"",VLOOKUP(CONCATENATE($A257,"_L_",BT$1),Records!$C$2:$H$6601,6,FALSE))</f>
        <v/>
      </c>
      <c r="BV257" s="32" t="str">
        <f>IF(ISERROR(VLOOKUP(CONCATENATE($A257,"_L_",BW$1),Records!$C$2:$H$6601,1,FALSE)),"",VLOOKUP(CONCATENATE($A257,"_L_",BW$1),Records!$C$2:$H$6601,4,FALSE))</f>
        <v/>
      </c>
      <c r="BW257" s="7" t="str">
        <f>IF(ISERROR(VLOOKUP(CONCATENATE($A257,"_L_",BW$1),Records!$C$2:$H$6601,1,FALSE)),"",VLOOKUP(CONCATENATE($A257,"_L_",BW$1),Records!$C$2:$H$6601,5,FALSE))</f>
        <v/>
      </c>
      <c r="BX257" s="33" t="str">
        <f>IF(ISERROR(VLOOKUP(CONCATENATE($A257,"_L_",BW$1),Records!$C$2:$H$6601,1,FALSE)),"",VLOOKUP(CONCATENATE($A257,"_L_",BW$1),Records!$C$2:$H$6601,6,FALSE))</f>
        <v/>
      </c>
      <c r="BY257" s="32" t="str">
        <f>IF(ISERROR(VLOOKUP(CONCATENATE($A257,"_L_",BZ$1),Records!$C$2:$H$6601,1,FALSE)),"",VLOOKUP(CONCATENATE($A257,"_L_",BZ$1),Records!$C$2:$H$6601,4,FALSE))</f>
        <v/>
      </c>
      <c r="BZ257" s="7" t="str">
        <f>IF(ISERROR(VLOOKUP(CONCATENATE($A257,"_L_",BZ$1),Records!$C$2:$H$6601,1,FALSE)),"",VLOOKUP(CONCATENATE($A257,"_L_",BZ$1),Records!$C$2:$H$6601,5,FALSE))</f>
        <v/>
      </c>
      <c r="CA257" s="33" t="str">
        <f>IF(ISERROR(VLOOKUP(CONCATENATE($A257,"_L_",BZ$1),Records!$C$2:$H$6601,1,FALSE)),"",VLOOKUP(CONCATENATE($A257,"_L_",BZ$1),Records!$C$2:$H$6601,6,FALSE))</f>
        <v/>
      </c>
      <c r="CB257" s="32" t="str">
        <f>IF(ISERROR(VLOOKUP(CONCATENATE($A257,"_L_",CC$1),Records!$C$2:$H$6601,1,FALSE)),"",VLOOKUP(CONCATENATE($A257,"_L_",CC$1),Records!$C$2:$H$6601,4,FALSE))</f>
        <v/>
      </c>
      <c r="CC257" s="7" t="str">
        <f>IF(ISERROR(VLOOKUP(CONCATENATE($A257,"_L_",CC$1),Records!$C$2:$H$6601,1,FALSE)),"",VLOOKUP(CONCATENATE($A257,"_L_",CC$1),Records!$C$2:$H$6601,5,FALSE))</f>
        <v/>
      </c>
      <c r="CD257" s="33" t="str">
        <f>IF(ISERROR(VLOOKUP(CONCATENATE($A257,"_L_",CC$1),Records!$C$2:$H$6601,1,FALSE)),"",VLOOKUP(CONCATENATE($A257,"_L_",CC$1),Records!$C$2:$H$6601,6,FALSE))</f>
        <v/>
      </c>
      <c r="CE257" s="32" t="str">
        <f>IF(ISERROR(VLOOKUP(CONCATENATE($A257,"_L_",CF$1),Records!$C$2:$H$6601,1,FALSE)),"",VLOOKUP(CONCATENATE($A257,"_L_",CF$1),Records!$C$2:$H$6601,4,FALSE))</f>
        <v/>
      </c>
      <c r="CF257" s="7" t="str">
        <f>IF(ISERROR(VLOOKUP(CONCATENATE($A257,"_L_",CF$1),Records!$C$2:$H$6601,1,FALSE)),"",VLOOKUP(CONCATENATE($A257,"_L_",CF$1),Records!$C$2:$H$6601,5,FALSE))</f>
        <v/>
      </c>
      <c r="CG257" s="33" t="str">
        <f>IF(ISERROR(VLOOKUP(CONCATENATE($A257,"_L_",CF$1),Records!$C$2:$H$6601,1,FALSE)),"",VLOOKUP(CONCATENATE($A257,"_L_",CF$1),Records!$C$2:$H$6601,6,FALSE))</f>
        <v/>
      </c>
      <c r="CH257" s="32" t="str">
        <f>IF(ISERROR(VLOOKUP(CONCATENATE($A257,"_L_",CI$1),Records!$C$2:$H$6601,1,FALSE)),"",VLOOKUP(CONCATENATE($A257,"_L_",CI$1),Records!$C$2:$H$6601,4,FALSE))</f>
        <v/>
      </c>
      <c r="CI257" s="7" t="str">
        <f>IF(ISERROR(VLOOKUP(CONCATENATE($A257,"_L_",CI$1),Records!$C$2:$H$6601,1,FALSE)),"",VLOOKUP(CONCATENATE($A257,"_L_",CI$1),Records!$C$2:$H$6601,5,FALSE))</f>
        <v/>
      </c>
      <c r="CJ257" s="33" t="str">
        <f>IF(ISERROR(VLOOKUP(CONCATENATE($A257,"_L_",CI$1),Records!$C$2:$H$6601,1,FALSE)),"",VLOOKUP(CONCATENATE($A257,"_L_",CI$1),Records!$C$2:$H$6601,6,FALSE))</f>
        <v/>
      </c>
      <c r="CK257" s="32" t="str">
        <f>IF(ISERROR(VLOOKUP(CONCATENATE($A257,"_L_",CL$1),Records!$C$2:$H$6601,1,FALSE)),"",VLOOKUP(CONCATENATE($A257,"_L_",CL$1),Records!$C$2:$H$6601,4,FALSE))</f>
        <v/>
      </c>
      <c r="CL257" s="7" t="str">
        <f>IF(ISERROR(VLOOKUP(CONCATENATE($A257,"_L_",CL$1),Records!$C$2:$H$6601,1,FALSE)),"",VLOOKUP(CONCATENATE($A257,"_L_",CL$1),Records!$C$2:$H$6601,5,FALSE))</f>
        <v/>
      </c>
      <c r="CM257" s="33" t="str">
        <f>IF(ISERROR(VLOOKUP(CONCATENATE($A257,"_L_",CL$1),Records!$C$2:$H$6601,1,FALSE)),"",VLOOKUP(CONCATENATE($A257,"_L_",CL$1),Records!$C$2:$H$6601,6,FALSE))</f>
        <v/>
      </c>
      <c r="CN257" s="32" t="str">
        <f>IF(ISERROR(VLOOKUP(CONCATENATE($A257,"_L_",CO$1),Records!$C$2:$H$6601,1,FALSE)),"",VLOOKUP(CONCATENATE($A257,"_L_",CO$1),Records!$C$2:$H$6601,4,FALSE))</f>
        <v/>
      </c>
      <c r="CO257" s="7" t="str">
        <f>IF(ISERROR(VLOOKUP(CONCATENATE($A257,"_L_",CO$1),Records!$C$2:$H$6601,1,FALSE)),"",VLOOKUP(CONCATENATE($A257,"_L_",CO$1),Records!$C$2:$H$6601,5,FALSE))</f>
        <v/>
      </c>
      <c r="CP257" s="33" t="str">
        <f>IF(ISERROR(VLOOKUP(CONCATENATE($A257,"_L_",CO$1),Records!$C$2:$H$6601,1,FALSE)),"",VLOOKUP(CONCATENATE($A257,"_L_",CO$1),Records!$C$2:$H$6601,6,FALSE))</f>
        <v/>
      </c>
      <c r="CQ257" s="32" t="str">
        <f>IF(ISERROR(VLOOKUP(CONCATENATE($A257,"_L_",CR$1),Records!$C$2:$H$6601,1,FALSE)),"",VLOOKUP(CONCATENATE($A257,"_L_",CR$1),Records!$C$2:$H$6601,4,FALSE))</f>
        <v/>
      </c>
      <c r="CR257" s="7" t="str">
        <f>IF(ISERROR(VLOOKUP(CONCATENATE($A257,"_L_",CR$1),Records!$C$2:$H$6601,1,FALSE)),"",VLOOKUP(CONCATENATE($A257,"_L_",CR$1),Records!$C$2:$H$6601,5,FALSE))</f>
        <v/>
      </c>
      <c r="CS257" s="33" t="str">
        <f>IF(ISERROR(VLOOKUP(CONCATENATE($A257,"_L_",CR$1),Records!$C$2:$H$6601,1,FALSE)),"",VLOOKUP(CONCATENATE($A257,"_L_",CR$1),Records!$C$2:$H$6601,6,FALSE))</f>
        <v/>
      </c>
      <c r="CT257" s="32" t="str">
        <f>IF(ISERROR(VLOOKUP(CONCATENATE($A257,"_L_",CU$1),Records!$C$2:$H$6601,1,FALSE)),"",VLOOKUP(CONCATENATE($A257,"_L_",CU$1),Records!$C$2:$H$6601,4,FALSE))</f>
        <v/>
      </c>
      <c r="CU257" s="7" t="str">
        <f>IF(ISERROR(VLOOKUP(CONCATENATE($A257,"_L_",CU$1),Records!$C$2:$H$6601,1,FALSE)),"",VLOOKUP(CONCATENATE($A257,"_L_",CU$1),Records!$C$2:$H$6601,5,FALSE))</f>
        <v/>
      </c>
      <c r="CV257" s="33" t="str">
        <f>IF(ISERROR(VLOOKUP(CONCATENATE($A257,"_L_",CU$1),Records!$C$2:$H$6601,1,FALSE)),"",VLOOKUP(CONCATENATE($A257,"_L_",CU$1),Records!$C$2:$H$6601,6,FALSE))</f>
        <v/>
      </c>
      <c r="CW257" s="32" t="str">
        <f>IF(ISERROR(VLOOKUP(CONCATENATE($A257,"_L_",CX$1),Records!$C$2:$H$6601,1,FALSE)),"",VLOOKUP(CONCATENATE($A257,"_L_",CX$1),Records!$C$2:$H$6601,4,FALSE))</f>
        <v/>
      </c>
      <c r="CX257" s="7" t="str">
        <f>IF(ISERROR(VLOOKUP(CONCATENATE($A257,"_L_",CX$1),Records!$C$2:$H$6601,1,FALSE)),"",VLOOKUP(CONCATENATE($A257,"_L_",CX$1),Records!$C$2:$H$6601,5,FALSE))</f>
        <v/>
      </c>
      <c r="CY257" s="33" t="str">
        <f>IF(ISERROR(VLOOKUP(CONCATENATE($A257,"_L_",CX$1),Records!$C$2:$H$6601,1,FALSE)),"",VLOOKUP(CONCATENATE($A257,"_L_",CX$1),Records!$C$2:$H$6601,6,FALSE))</f>
        <v/>
      </c>
      <c r="CZ257" s="32" t="str">
        <f>IF(ISERROR(VLOOKUP(CONCATENATE($A257,"_L_",DA$1),Records!$C$2:$H$6601,1,FALSE)),"",VLOOKUP(CONCATENATE($A257,"_L_",DA$1),Records!$C$2:$H$6601,4,FALSE))</f>
        <v/>
      </c>
      <c r="DA257" s="7" t="str">
        <f>IF(ISERROR(VLOOKUP(CONCATENATE($A257,"_L_",DA$1),Records!$C$2:$H$6601,1,FALSE)),"",VLOOKUP(CONCATENATE($A257,"_L_",DA$1),Records!$C$2:$H$6601,5,FALSE))</f>
        <v/>
      </c>
      <c r="DB257" s="33" t="str">
        <f>IF(ISERROR(VLOOKUP(CONCATENATE($A257,"_L_",DA$1),Records!$C$2:$H$6601,1,FALSE)),"",VLOOKUP(CONCATENATE($A257,"_L_",DA$1),Records!$C$2:$H$6601,6,FALSE))</f>
        <v/>
      </c>
      <c r="DC257" s="32" t="str">
        <f>IF(ISERROR(VLOOKUP(CONCATENATE($A257,"_L_",DD$1),Records!$C$2:$H$6601,1,FALSE)),"",VLOOKUP(CONCATENATE($A257,"_L_",DD$1),Records!$C$2:$H$6601,4,FALSE))</f>
        <v/>
      </c>
      <c r="DD257" s="7" t="str">
        <f>IF(ISERROR(VLOOKUP(CONCATENATE($A257,"_L_",DD$1),Records!$C$2:$H$6601,1,FALSE)),"",VLOOKUP(CONCATENATE($A257,"_L_",DD$1),Records!$C$2:$H$6601,5,FALSE))</f>
        <v/>
      </c>
      <c r="DE257" s="33" t="str">
        <f>IF(ISERROR(VLOOKUP(CONCATENATE($A257,"_L_",DD$1),Records!$C$2:$H$6601,1,FALSE)),"",VLOOKUP(CONCATENATE($A257,"_L_",DD$1),Records!$C$2:$H$6601,6,FALSE))</f>
        <v/>
      </c>
      <c r="DF257" s="32" t="str">
        <f>IF(ISERROR(VLOOKUP(CONCATENATE($A257,"_L_",DG$1),Records!$C$2:$H$6601,1,FALSE)),"",VLOOKUP(CONCATENATE($A257,"_L_",DG$1),Records!$C$2:$H$6601,4,FALSE))</f>
        <v/>
      </c>
      <c r="DG257" s="7" t="str">
        <f>IF(ISERROR(VLOOKUP(CONCATENATE($A257,"_L_",DG$1),Records!$C$2:$H$6601,1,FALSE)),"",VLOOKUP(CONCATENATE($A257,"_L_",DG$1),Records!$C$2:$H$6601,5,FALSE))</f>
        <v/>
      </c>
      <c r="DH257" s="33" t="str">
        <f>IF(ISERROR(VLOOKUP(CONCATENATE($A257,"_L_",DG$1),Records!$C$2:$H$6601,1,FALSE)),"",VLOOKUP(CONCATENATE($A257,"_L_",DG$1),Records!$C$2:$H$6601,6,FALSE))</f>
        <v/>
      </c>
      <c r="DI257" s="32" t="str">
        <f>IF(ISERROR(VLOOKUP(CONCATENATE($A257,"_L_",DJ$1),Records!$C$2:$H$6601,1,FALSE)),"",VLOOKUP(CONCATENATE($A257,"_L_",DJ$1),Records!$C$2:$H$6601,4,FALSE))</f>
        <v/>
      </c>
      <c r="DJ257" s="7" t="str">
        <f>IF(ISERROR(VLOOKUP(CONCATENATE($A257,"_L_",DJ$1),Records!$C$2:$H$6601,1,FALSE)),"",VLOOKUP(CONCATENATE($A257,"_L_",DJ$1),Records!$C$2:$H$6601,5,FALSE))</f>
        <v/>
      </c>
      <c r="DK257" s="33" t="str">
        <f>IF(ISERROR(VLOOKUP(CONCATENATE($A257,"_L_",DJ$1),Records!$C$2:$H$6601,1,FALSE)),"",VLOOKUP(CONCATENATE($A257,"_L_",DJ$1),Records!$C$2:$H$6601,6,FALSE))</f>
        <v/>
      </c>
      <c r="DL257" s="32" t="str">
        <f>IF(ISERROR(VLOOKUP(CONCATENATE($A257,"_L_",DM$1),Records!$C$2:$H$6601,1,FALSE)),"",VLOOKUP(CONCATENATE($A257,"_L_",DM$1),Records!$C$2:$H$6601,4,FALSE))</f>
        <v/>
      </c>
      <c r="DM257" s="7" t="str">
        <f>IF(ISERROR(VLOOKUP(CONCATENATE($A257,"_L_",DM$1),Records!$C$2:$H$6601,1,FALSE)),"",VLOOKUP(CONCATENATE($A257,"_L_",DM$1),Records!$C$2:$H$6601,5,FALSE))</f>
        <v/>
      </c>
      <c r="DN257" s="33" t="str">
        <f>IF(ISERROR(VLOOKUP(CONCATENATE($A257,"_L_",DM$1),Records!$C$2:$H$6601,1,FALSE)),"",VLOOKUP(CONCATENATE($A257,"_L_",DM$1),Records!$C$2:$H$6601,6,FALSE))</f>
        <v/>
      </c>
      <c r="DO257" s="32" t="str">
        <f>IF(ISERROR(VLOOKUP(CONCATENATE($A257,"_L_",DP$1),Records!$C$2:$H$6601,1,FALSE)),"",VLOOKUP(CONCATENATE($A257,"_L_",DP$1),Records!$C$2:$H$6601,4,FALSE))</f>
        <v/>
      </c>
      <c r="DP257" s="7" t="str">
        <f>IF(ISERROR(VLOOKUP(CONCATENATE($A257,"_L_",DP$1),Records!$C$2:$H$6601,1,FALSE)),"",VLOOKUP(CONCATENATE($A257,"_L_",DP$1),Records!$C$2:$H$6601,5,FALSE))</f>
        <v/>
      </c>
      <c r="DQ257" s="33" t="str">
        <f>IF(ISERROR(VLOOKUP(CONCATENATE($A257,"_L_",DP$1),Records!$C$2:$H$6601,1,FALSE)),"",VLOOKUP(CONCATENATE($A257,"_L_",DP$1),Records!$C$2:$H$6601,6,FALSE))</f>
        <v/>
      </c>
      <c r="DR257" s="32" t="str">
        <f>IF(ISERROR(VLOOKUP(CONCATENATE($A257,"_L_",DS$1),Records!$C$2:$H$6601,1,FALSE)),"",VLOOKUP(CONCATENATE($A257,"_L_",DS$1),Records!$C$2:$H$6601,4,FALSE))</f>
        <v/>
      </c>
      <c r="DS257" s="7" t="str">
        <f>IF(ISERROR(VLOOKUP(CONCATENATE($A257,"_L_",DS$1),Records!$C$2:$H$6601,1,FALSE)),"",VLOOKUP(CONCATENATE($A257,"_L_",DS$1),Records!$C$2:$H$6601,5,FALSE))</f>
        <v/>
      </c>
      <c r="DT257" s="33" t="str">
        <f>IF(ISERROR(VLOOKUP(CONCATENATE($A257,"_L_",DS$1),Records!$C$2:$H$6601,1,FALSE)),"",VLOOKUP(CONCATENATE($A257,"_L_",DS$1),Records!$C$2:$H$6601,6,FALSE))</f>
        <v/>
      </c>
      <c r="DU257" s="32" t="str">
        <f>IF(ISERROR(VLOOKUP(CONCATENATE($A257,"_L_",DV$1),Records!$C$2:$H$6601,1,FALSE)),"",VLOOKUP(CONCATENATE($A257,"_L_",DV$1),Records!$C$2:$H$6601,4,FALSE))</f>
        <v/>
      </c>
      <c r="DV257" s="7" t="str">
        <f>IF(ISERROR(VLOOKUP(CONCATENATE($A257,"_L_",DV$1),Records!$C$2:$H$6601,1,FALSE)),"",VLOOKUP(CONCATENATE($A257,"_L_",DV$1),Records!$C$2:$H$6601,5,FALSE))</f>
        <v/>
      </c>
      <c r="DW257" s="33" t="str">
        <f>IF(ISERROR(VLOOKUP(CONCATENATE($A257,"_L_",DV$1),Records!$C$2:$H$6601,1,FALSE)),"",VLOOKUP(CONCATENATE($A257,"_L_",DV$1),Records!$C$2:$H$6601,6,FALSE))</f>
        <v/>
      </c>
      <c r="DX257" s="32" t="str">
        <f>IF(ISERROR(VLOOKUP(CONCATENATE($A257,"_L_",DY$1),Records!$C$2:$H$6601,1,FALSE)),"",VLOOKUP(CONCATENATE($A257,"_L_",DY$1),Records!$C$2:$H$6601,4,FALSE))</f>
        <v/>
      </c>
      <c r="DY257" s="7" t="str">
        <f>IF(ISERROR(VLOOKUP(CONCATENATE($A257,"_L_",DY$1),Records!$C$2:$H$6601,1,FALSE)),"",VLOOKUP(CONCATENATE($A257,"_L_",DY$1),Records!$C$2:$H$6601,5,FALSE))</f>
        <v/>
      </c>
      <c r="DZ257" s="33" t="str">
        <f>IF(ISERROR(VLOOKUP(CONCATENATE($A257,"_L_",DY$1),Records!$C$2:$H$6601,1,FALSE)),"",VLOOKUP(CONCATENATE($A257,"_L_",DY$1),Records!$C$2:$H$6601,6,FALSE))</f>
        <v/>
      </c>
      <c r="EA257" s="32" t="str">
        <f>IF(ISERROR(VLOOKUP(CONCATENATE($A257,"_L_",EB$1),Records!$C$2:$H$6601,1,FALSE)),"",VLOOKUP(CONCATENATE($A257,"_L_",EB$1),Records!$C$2:$H$6601,4,FALSE))</f>
        <v/>
      </c>
      <c r="EB257" s="7" t="str">
        <f>IF(ISERROR(VLOOKUP(CONCATENATE($A257,"_L_",EB$1),Records!$C$2:$H$6601,1,FALSE)),"",VLOOKUP(CONCATENATE($A257,"_L_",EB$1),Records!$C$2:$H$6601,5,FALSE))</f>
        <v/>
      </c>
      <c r="EC257" s="33" t="str">
        <f>IF(ISERROR(VLOOKUP(CONCATENATE($A257,"_L_",EB$1),Records!$C$2:$H$6601,1,FALSE)),"",VLOOKUP(CONCATENATE($A257,"_L_",EB$1),Records!$C$2:$H$6601,6,FALSE))</f>
        <v/>
      </c>
    </row>
    <row r="258" spans="1:133" ht="15.75" x14ac:dyDescent="0.25">
      <c r="A258" s="11">
        <v>42440</v>
      </c>
      <c r="B258" s="15" t="s">
        <v>83</v>
      </c>
      <c r="C258" s="15">
        <f t="shared" si="7"/>
        <v>37</v>
      </c>
      <c r="D258" s="27" t="s">
        <v>63</v>
      </c>
      <c r="E258" s="8" t="s">
        <v>71</v>
      </c>
      <c r="F258" s="62">
        <f t="shared" si="6"/>
        <v>0</v>
      </c>
      <c r="G258" s="62">
        <f>HomeCalc!F258</f>
        <v>0</v>
      </c>
      <c r="H258" s="32" t="str">
        <f>IF(ISERROR(VLOOKUP(CONCATENATE($A258,"_L_",I$1),Records!$C$2:$H$6601,1,FALSE)),"",VLOOKUP(CONCATENATE($A258,"_L_",I$1),Records!$C$2:$H$6601,4,FALSE))</f>
        <v/>
      </c>
      <c r="I258" s="7" t="str">
        <f>IF(ISERROR(VLOOKUP(CONCATENATE($A258,"_L_",I$1),Records!$C$2:$H$6601,1,FALSE)),"",VLOOKUP(CONCATENATE($A258,"_L_",I$1),Records!$C$2:$H$6601,5,FALSE))</f>
        <v/>
      </c>
      <c r="J258" s="33" t="str">
        <f>IF(ISERROR(VLOOKUP(CONCATENATE($A258,"_L_",I$1),Records!$C$2:$H$6601,1,FALSE)),"",VLOOKUP(CONCATENATE($A258,"_L_",I$1),Records!$C$2:$H$6601,6,FALSE))</f>
        <v/>
      </c>
      <c r="K258" s="32" t="str">
        <f>IF(ISERROR(VLOOKUP(CONCATENATE($A258,"_L_",L$1),Records!$C$2:$H$6601,1,FALSE)),"",VLOOKUP(CONCATENATE($A258,"_L_",L$1),Records!$C$2:$H$6601,4,FALSE))</f>
        <v/>
      </c>
      <c r="L258" s="7" t="str">
        <f>IF(ISERROR(VLOOKUP(CONCATENATE($A258,"_L_",L$1),Records!$C$2:$H$6601,1,FALSE)),"",VLOOKUP(CONCATENATE($A258,"_L_",L$1),Records!$C$2:$H$6601,5,FALSE))</f>
        <v/>
      </c>
      <c r="M258" s="33" t="str">
        <f>IF(ISERROR(VLOOKUP(CONCATENATE($A258,"_L_",L$1),Records!$C$2:$H$6601,1,FALSE)),"",VLOOKUP(CONCATENATE($A258,"_L_",L$1),Records!$C$2:$H$6601,6,FALSE))</f>
        <v/>
      </c>
      <c r="N258" s="32" t="str">
        <f>IF(ISERROR(VLOOKUP(CONCATENATE($A258,"_L_",O$1),Records!$C$2:$H$6601,1,FALSE)),"",VLOOKUP(CONCATENATE($A258,"_L_",O$1),Records!$C$2:$H$6601,4,FALSE))</f>
        <v/>
      </c>
      <c r="O258" s="7" t="str">
        <f>IF(ISERROR(VLOOKUP(CONCATENATE($A258,"_L_",O$1),Records!$C$2:$H$6601,1,FALSE)),"",VLOOKUP(CONCATENATE($A258,"_L_",O$1),Records!$C$2:$H$6601,5,FALSE))</f>
        <v/>
      </c>
      <c r="P258" s="33" t="str">
        <f>IF(ISERROR(VLOOKUP(CONCATENATE($A258,"_L_",O$1),Records!$C$2:$H$6601,1,FALSE)),"",VLOOKUP(CONCATENATE($A258,"_L_",O$1),Records!$C$2:$H$6601,6,FALSE))</f>
        <v/>
      </c>
      <c r="Q258" s="32" t="str">
        <f>IF(ISERROR(VLOOKUP(CONCATENATE($A258,"_L_",R$1),Records!$C$2:$H$6601,1,FALSE)),"",VLOOKUP(CONCATENATE($A258,"_L_",R$1),Records!$C$2:$H$6601,4,FALSE))</f>
        <v/>
      </c>
      <c r="R258" s="7" t="str">
        <f>IF(ISERROR(VLOOKUP(CONCATENATE($A258,"_L_",R$1),Records!$C$2:$H$6601,1,FALSE)),"",VLOOKUP(CONCATENATE($A258,"_L_",R$1),Records!$C$2:$H$6601,5,FALSE))</f>
        <v/>
      </c>
      <c r="S258" s="33" t="str">
        <f>IF(ISERROR(VLOOKUP(CONCATENATE($A258,"_L_",R$1),Records!$C$2:$H$6601,1,FALSE)),"",VLOOKUP(CONCATENATE($A258,"_L_",R$1),Records!$C$2:$H$6601,6,FALSE))</f>
        <v/>
      </c>
      <c r="T258" s="32" t="str">
        <f>IF(ISERROR(VLOOKUP(CONCATENATE($A258,"_L_",U$1),Records!$C$2:$H$6601,1,FALSE)),"",VLOOKUP(CONCATENATE($A258,"_L_",U$1),Records!$C$2:$H$6601,4,FALSE))</f>
        <v/>
      </c>
      <c r="U258" s="7" t="str">
        <f>IF(ISERROR(VLOOKUP(CONCATENATE($A258,"_L_",U$1),Records!$C$2:$H$6601,1,FALSE)),"",VLOOKUP(CONCATENATE($A258,"_L_",U$1),Records!$C$2:$H$6601,5,FALSE))</f>
        <v/>
      </c>
      <c r="V258" s="33" t="str">
        <f>IF(ISERROR(VLOOKUP(CONCATENATE($A258,"_L_",U$1),Records!$C$2:$H$6601,1,FALSE)),"",VLOOKUP(CONCATENATE($A258,"_L_",U$1),Records!$C$2:$H$6601,6,FALSE))</f>
        <v/>
      </c>
      <c r="W258" s="32" t="str">
        <f>IF(ISERROR(VLOOKUP(CONCATENATE($A258,"_L_",X$1),Records!$C$2:$H$6601,1,FALSE)),"",VLOOKUP(CONCATENATE($A258,"_L_",X$1),Records!$C$2:$H$6601,4,FALSE))</f>
        <v/>
      </c>
      <c r="X258" s="7" t="str">
        <f>IF(ISERROR(VLOOKUP(CONCATENATE($A258,"_L_",X$1),Records!$C$2:$H$6601,1,FALSE)),"",VLOOKUP(CONCATENATE($A258,"_L_",X$1),Records!$C$2:$H$6601,5,FALSE))</f>
        <v/>
      </c>
      <c r="Y258" s="33" t="str">
        <f>IF(ISERROR(VLOOKUP(CONCATENATE($A258,"_L_",X$1),Records!$C$2:$H$6601,1,FALSE)),"",VLOOKUP(CONCATENATE($A258,"_L_",X$1),Records!$C$2:$H$6601,6,FALSE))</f>
        <v/>
      </c>
      <c r="Z258" s="32" t="str">
        <f>IF(ISERROR(VLOOKUP(CONCATENATE($A258,"_L_",AA$1),Records!$C$2:$H$6601,1,FALSE)),"",VLOOKUP(CONCATENATE($A258,"_L_",AA$1),Records!$C$2:$H$6601,4,FALSE))</f>
        <v/>
      </c>
      <c r="AA258" s="7" t="str">
        <f>IF(ISERROR(VLOOKUP(CONCATENATE($A258,"_L_",AA$1),Records!$C$2:$H$6601,1,FALSE)),"",VLOOKUP(CONCATENATE($A258,"_L_",AA$1),Records!$C$2:$H$6601,5,FALSE))</f>
        <v/>
      </c>
      <c r="AB258" s="33" t="str">
        <f>IF(ISERROR(VLOOKUP(CONCATENATE($A258,"_L_",AA$1),Records!$C$2:$H$6601,1,FALSE)),"",VLOOKUP(CONCATENATE($A258,"_L_",AA$1),Records!$C$2:$H$6601,6,FALSE))</f>
        <v/>
      </c>
      <c r="AC258" s="32" t="str">
        <f>IF(ISERROR(VLOOKUP(CONCATENATE($A258,"_L_",AD$1),Records!$C$2:$H$6601,1,FALSE)),"",VLOOKUP(CONCATENATE($A258,"_L_",AD$1),Records!$C$2:$H$6601,4,FALSE))</f>
        <v/>
      </c>
      <c r="AD258" s="7" t="str">
        <f>IF(ISERROR(VLOOKUP(CONCATENATE($A258,"_L_",AD$1),Records!$C$2:$H$6601,1,FALSE)),"",VLOOKUP(CONCATENATE($A258,"_L_",AD$1),Records!$C$2:$H$6601,5,FALSE))</f>
        <v/>
      </c>
      <c r="AE258" s="33" t="str">
        <f>IF(ISERROR(VLOOKUP(CONCATENATE($A258,"_L_",AD$1),Records!$C$2:$H$6601,1,FALSE)),"",VLOOKUP(CONCATENATE($A258,"_L_",AD$1),Records!$C$2:$H$6601,6,FALSE))</f>
        <v/>
      </c>
      <c r="AF258" s="32" t="str">
        <f>IF(ISERROR(VLOOKUP(CONCATENATE($A258,"_L_",AG$1),Records!$C$2:$H$6601,1,FALSE)),"",VLOOKUP(CONCATENATE($A258,"_L_",AG$1),Records!$C$2:$H$6601,4,FALSE))</f>
        <v/>
      </c>
      <c r="AG258" s="7" t="str">
        <f>IF(ISERROR(VLOOKUP(CONCATENATE($A258,"_L_",AG$1),Records!$C$2:$H$6601,1,FALSE)),"",VLOOKUP(CONCATENATE($A258,"_L_",AG$1),Records!$C$2:$H$6601,5,FALSE))</f>
        <v/>
      </c>
      <c r="AH258" s="33" t="str">
        <f>IF(ISERROR(VLOOKUP(CONCATENATE($A258,"_L_",AG$1),Records!$C$2:$H$6601,1,FALSE)),"",VLOOKUP(CONCATENATE($A258,"_L_",AG$1),Records!$C$2:$H$6601,6,FALSE))</f>
        <v/>
      </c>
      <c r="AI258" s="32" t="str">
        <f>IF(ISERROR(VLOOKUP(CONCATENATE($A258,"_L_",AJ$1),Records!$C$2:$H$6601,1,FALSE)),"",VLOOKUP(CONCATENATE($A258,"_L_",AJ$1),Records!$C$2:$H$6601,4,FALSE))</f>
        <v/>
      </c>
      <c r="AJ258" s="7" t="str">
        <f>IF(ISERROR(VLOOKUP(CONCATENATE($A258,"_L_",AJ$1),Records!$C$2:$H$6601,1,FALSE)),"",VLOOKUP(CONCATENATE($A258,"_L_",AJ$1),Records!$C$2:$H$6601,5,FALSE))</f>
        <v/>
      </c>
      <c r="AK258" s="33" t="str">
        <f>IF(ISERROR(VLOOKUP(CONCATENATE($A258,"_L_",AJ$1),Records!$C$2:$H$6601,1,FALSE)),"",VLOOKUP(CONCATENATE($A258,"_L_",AJ$1),Records!$C$2:$H$6601,6,FALSE))</f>
        <v/>
      </c>
      <c r="AL258" s="32" t="str">
        <f>IF(ISERROR(VLOOKUP(CONCATENATE($A258,"_L_",AM$1),Records!$C$2:$H$6601,1,FALSE)),"",VLOOKUP(CONCATENATE($A258,"_L_",AM$1),Records!$C$2:$H$6601,4,FALSE))</f>
        <v/>
      </c>
      <c r="AM258" s="7" t="str">
        <f>IF(ISERROR(VLOOKUP(CONCATENATE($A258,"_L_",AM$1),Records!$C$2:$H$6601,1,FALSE)),"",VLOOKUP(CONCATENATE($A258,"_L_",AM$1),Records!$C$2:$H$6601,5,FALSE))</f>
        <v/>
      </c>
      <c r="AN258" s="33" t="str">
        <f>IF(ISERROR(VLOOKUP(CONCATENATE($A258,"_L_",AM$1),Records!$C$2:$H$6601,1,FALSE)),"",VLOOKUP(CONCATENATE($A258,"_L_",AM$1),Records!$C$2:$H$6601,6,FALSE))</f>
        <v/>
      </c>
      <c r="AO258" s="32" t="str">
        <f>IF(ISERROR(VLOOKUP(CONCATENATE($A258,"_L_",AP$1),Records!$C$2:$H$6601,1,FALSE)),"",VLOOKUP(CONCATENATE($A258,"_L_",AP$1),Records!$C$2:$H$6601,4,FALSE))</f>
        <v/>
      </c>
      <c r="AP258" s="7" t="str">
        <f>IF(ISERROR(VLOOKUP(CONCATENATE($A258,"_L_",AP$1),Records!$C$2:$H$6601,1,FALSE)),"",VLOOKUP(CONCATENATE($A258,"_L_",AP$1),Records!$C$2:$H$6601,5,FALSE))</f>
        <v/>
      </c>
      <c r="AQ258" s="33" t="str">
        <f>IF(ISERROR(VLOOKUP(CONCATENATE($A258,"_L_",AP$1),Records!$C$2:$H$6601,1,FALSE)),"",VLOOKUP(CONCATENATE($A258,"_L_",AP$1),Records!$C$2:$H$6601,6,FALSE))</f>
        <v/>
      </c>
      <c r="AR258" s="32" t="str">
        <f>IF(ISERROR(VLOOKUP(CONCATENATE($A258,"_L_",AS$1),Records!$C$2:$H$6601,1,FALSE)),"",VLOOKUP(CONCATENATE($A258,"_L_",AS$1),Records!$C$2:$H$6601,4,FALSE))</f>
        <v/>
      </c>
      <c r="AS258" s="7" t="str">
        <f>IF(ISERROR(VLOOKUP(CONCATENATE($A258,"_L_",AS$1),Records!$C$2:$H$6601,1,FALSE)),"",VLOOKUP(CONCATENATE($A258,"_L_",AS$1),Records!$C$2:$H$6601,5,FALSE))</f>
        <v/>
      </c>
      <c r="AT258" s="33" t="str">
        <f>IF(ISERROR(VLOOKUP(CONCATENATE($A258,"_L_",AS$1),Records!$C$2:$H$6601,1,FALSE)),"",VLOOKUP(CONCATENATE($A258,"_L_",AS$1),Records!$C$2:$H$6601,6,FALSE))</f>
        <v/>
      </c>
      <c r="AU258" s="32" t="str">
        <f>IF(ISERROR(VLOOKUP(CONCATENATE($A258,"_L_",AV$1),Records!$C$2:$H$6601,1,FALSE)),"",VLOOKUP(CONCATENATE($A258,"_L_",AV$1),Records!$C$2:$H$6601,4,FALSE))</f>
        <v/>
      </c>
      <c r="AV258" s="7" t="str">
        <f>IF(ISERROR(VLOOKUP(CONCATENATE($A258,"_L_",AV$1),Records!$C$2:$H$6601,1,FALSE)),"",VLOOKUP(CONCATENATE($A258,"_L_",AV$1),Records!$C$2:$H$6601,5,FALSE))</f>
        <v/>
      </c>
      <c r="AW258" s="33" t="str">
        <f>IF(ISERROR(VLOOKUP(CONCATENATE($A258,"_L_",AV$1),Records!$C$2:$H$6601,1,FALSE)),"",VLOOKUP(CONCATENATE($A258,"_L_",AV$1),Records!$C$2:$H$6601,6,FALSE))</f>
        <v/>
      </c>
      <c r="AX258" s="32" t="str">
        <f>IF(ISERROR(VLOOKUP(CONCATENATE($A258,"_L_",AY$1),Records!$C$2:$H$6601,1,FALSE)),"",VLOOKUP(CONCATENATE($A258,"_L_",AY$1),Records!$C$2:$H$6601,4,FALSE))</f>
        <v/>
      </c>
      <c r="AY258" s="7" t="str">
        <f>IF(ISERROR(VLOOKUP(CONCATENATE($A258,"_L_",AY$1),Records!$C$2:$H$6601,1,FALSE)),"",VLOOKUP(CONCATENATE($A258,"_L_",AY$1),Records!$C$2:$H$6601,5,FALSE))</f>
        <v/>
      </c>
      <c r="AZ258" s="33" t="str">
        <f>IF(ISERROR(VLOOKUP(CONCATENATE($A258,"_L_",AY$1),Records!$C$2:$H$6601,1,FALSE)),"",VLOOKUP(CONCATENATE($A258,"_L_",AY$1),Records!$C$2:$H$6601,6,FALSE))</f>
        <v/>
      </c>
      <c r="BA258" s="32" t="str">
        <f>IF(ISERROR(VLOOKUP(CONCATENATE($A258,"_L_",BB$1),Records!$C$2:$H$6601,1,FALSE)),"",VLOOKUP(CONCATENATE($A258,"_L_",BB$1),Records!$C$2:$H$6601,4,FALSE))</f>
        <v/>
      </c>
      <c r="BB258" s="7" t="str">
        <f>IF(ISERROR(VLOOKUP(CONCATENATE($A258,"_L_",BB$1),Records!$C$2:$H$6601,1,FALSE)),"",VLOOKUP(CONCATENATE($A258,"_L_",BB$1),Records!$C$2:$H$6601,5,FALSE))</f>
        <v/>
      </c>
      <c r="BC258" s="33" t="str">
        <f>IF(ISERROR(VLOOKUP(CONCATENATE($A258,"_L_",BB$1),Records!$C$2:$H$6601,1,FALSE)),"",VLOOKUP(CONCATENATE($A258,"_L_",BB$1),Records!$C$2:$H$6601,6,FALSE))</f>
        <v/>
      </c>
      <c r="BD258" s="32" t="str">
        <f>IF(ISERROR(VLOOKUP(CONCATENATE($A258,"_L_",BE$1),Records!$C$2:$H$6601,1,FALSE)),"",VLOOKUP(CONCATENATE($A258,"_L_",BE$1),Records!$C$2:$H$6601,4,FALSE))</f>
        <v/>
      </c>
      <c r="BE258" s="7" t="str">
        <f>IF(ISERROR(VLOOKUP(CONCATENATE($A258,"_L_",BE$1),Records!$C$2:$H$6601,1,FALSE)),"",VLOOKUP(CONCATENATE($A258,"_L_",BE$1),Records!$C$2:$H$6601,5,FALSE))</f>
        <v/>
      </c>
      <c r="BF258" s="33" t="str">
        <f>IF(ISERROR(VLOOKUP(CONCATENATE($A258,"_L_",BE$1),Records!$C$2:$H$6601,1,FALSE)),"",VLOOKUP(CONCATENATE($A258,"_L_",BE$1),Records!$C$2:$H$6601,6,FALSE))</f>
        <v/>
      </c>
      <c r="BG258" s="32" t="str">
        <f>IF(ISERROR(VLOOKUP(CONCATENATE($A258,"_L_",BH$1),Records!$C$2:$H$6601,1,FALSE)),"",VLOOKUP(CONCATENATE($A258,"_L_",BH$1),Records!$C$2:$H$6601,4,FALSE))</f>
        <v/>
      </c>
      <c r="BH258" s="7" t="str">
        <f>IF(ISERROR(VLOOKUP(CONCATENATE($A258,"_L_",BH$1),Records!$C$2:$H$6601,1,FALSE)),"",VLOOKUP(CONCATENATE($A258,"_L_",BH$1),Records!$C$2:$H$6601,5,FALSE))</f>
        <v/>
      </c>
      <c r="BI258" s="33" t="str">
        <f>IF(ISERROR(VLOOKUP(CONCATENATE($A258,"_L_",BH$1),Records!$C$2:$H$6601,1,FALSE)),"",VLOOKUP(CONCATENATE($A258,"_L_",BH$1),Records!$C$2:$H$6601,6,FALSE))</f>
        <v/>
      </c>
      <c r="BJ258" s="32" t="str">
        <f>IF(ISERROR(VLOOKUP(CONCATENATE($A258,"_L_",BK$1),Records!$C$2:$H$6601,1,FALSE)),"",VLOOKUP(CONCATENATE($A258,"_L_",BK$1),Records!$C$2:$H$6601,4,FALSE))</f>
        <v/>
      </c>
      <c r="BK258" s="7" t="str">
        <f>IF(ISERROR(VLOOKUP(CONCATENATE($A258,"_L_",BK$1),Records!$C$2:$H$6601,1,FALSE)),"",VLOOKUP(CONCATENATE($A258,"_L_",BK$1),Records!$C$2:$H$6601,5,FALSE))</f>
        <v/>
      </c>
      <c r="BL258" s="33" t="str">
        <f>IF(ISERROR(VLOOKUP(CONCATENATE($A258,"_L_",BK$1),Records!$C$2:$H$6601,1,FALSE)),"",VLOOKUP(CONCATENATE($A258,"_L_",BK$1),Records!$C$2:$H$6601,6,FALSE))</f>
        <v/>
      </c>
      <c r="BM258" s="32" t="str">
        <f>IF(ISERROR(VLOOKUP(CONCATENATE($A258,"_L_",BN$1),Records!$C$2:$H$6601,1,FALSE)),"",VLOOKUP(CONCATENATE($A258,"_L_",BN$1),Records!$C$2:$H$6601,4,FALSE))</f>
        <v/>
      </c>
      <c r="BN258" s="7" t="str">
        <f>IF(ISERROR(VLOOKUP(CONCATENATE($A258,"_L_",BN$1),Records!$C$2:$H$6601,1,FALSE)),"",VLOOKUP(CONCATENATE($A258,"_L_",BN$1),Records!$C$2:$H$6601,5,FALSE))</f>
        <v/>
      </c>
      <c r="BO258" s="33" t="str">
        <f>IF(ISERROR(VLOOKUP(CONCATENATE($A258,"_L_",BN$1),Records!$C$2:$H$6601,1,FALSE)),"",VLOOKUP(CONCATENATE($A258,"_L_",BN$1),Records!$C$2:$H$6601,6,FALSE))</f>
        <v/>
      </c>
      <c r="BP258" s="32" t="str">
        <f>IF(ISERROR(VLOOKUP(CONCATENATE($A258,"_L_",BQ$1),Records!$C$2:$H$6601,1,FALSE)),"",VLOOKUP(CONCATENATE($A258,"_L_",BQ$1),Records!$C$2:$H$6601,4,FALSE))</f>
        <v/>
      </c>
      <c r="BQ258" s="7" t="str">
        <f>IF(ISERROR(VLOOKUP(CONCATENATE($A258,"_L_",BQ$1),Records!$C$2:$H$6601,1,FALSE)),"",VLOOKUP(CONCATENATE($A258,"_L_",BQ$1),Records!$C$2:$H$6601,5,FALSE))</f>
        <v/>
      </c>
      <c r="BR258" s="33" t="str">
        <f>IF(ISERROR(VLOOKUP(CONCATENATE($A258,"_L_",BQ$1),Records!$C$2:$H$6601,1,FALSE)),"",VLOOKUP(CONCATENATE($A258,"_L_",BQ$1),Records!$C$2:$H$6601,6,FALSE))</f>
        <v/>
      </c>
      <c r="BS258" s="32" t="str">
        <f>IF(ISERROR(VLOOKUP(CONCATENATE($A258,"_L_",BT$1),Records!$C$2:$H$6601,1,FALSE)),"",VLOOKUP(CONCATENATE($A258,"_L_",BT$1),Records!$C$2:$H$6601,4,FALSE))</f>
        <v/>
      </c>
      <c r="BT258" s="7" t="str">
        <f>IF(ISERROR(VLOOKUP(CONCATENATE($A258,"_L_",BT$1),Records!$C$2:$H$6601,1,FALSE)),"",VLOOKUP(CONCATENATE($A258,"_L_",BT$1),Records!$C$2:$H$6601,5,FALSE))</f>
        <v/>
      </c>
      <c r="BU258" s="33" t="str">
        <f>IF(ISERROR(VLOOKUP(CONCATENATE($A258,"_L_",BT$1),Records!$C$2:$H$6601,1,FALSE)),"",VLOOKUP(CONCATENATE($A258,"_L_",BT$1),Records!$C$2:$H$6601,6,FALSE))</f>
        <v/>
      </c>
      <c r="BV258" s="32" t="str">
        <f>IF(ISERROR(VLOOKUP(CONCATENATE($A258,"_L_",BW$1),Records!$C$2:$H$6601,1,FALSE)),"",VLOOKUP(CONCATENATE($A258,"_L_",BW$1),Records!$C$2:$H$6601,4,FALSE))</f>
        <v/>
      </c>
      <c r="BW258" s="7" t="str">
        <f>IF(ISERROR(VLOOKUP(CONCATENATE($A258,"_L_",BW$1),Records!$C$2:$H$6601,1,FALSE)),"",VLOOKUP(CONCATENATE($A258,"_L_",BW$1),Records!$C$2:$H$6601,5,FALSE))</f>
        <v/>
      </c>
      <c r="BX258" s="33" t="str">
        <f>IF(ISERROR(VLOOKUP(CONCATENATE($A258,"_L_",BW$1),Records!$C$2:$H$6601,1,FALSE)),"",VLOOKUP(CONCATENATE($A258,"_L_",BW$1),Records!$C$2:$H$6601,6,FALSE))</f>
        <v/>
      </c>
      <c r="BY258" s="32" t="str">
        <f>IF(ISERROR(VLOOKUP(CONCATENATE($A258,"_L_",BZ$1),Records!$C$2:$H$6601,1,FALSE)),"",VLOOKUP(CONCATENATE($A258,"_L_",BZ$1),Records!$C$2:$H$6601,4,FALSE))</f>
        <v/>
      </c>
      <c r="BZ258" s="7" t="str">
        <f>IF(ISERROR(VLOOKUP(CONCATENATE($A258,"_L_",BZ$1),Records!$C$2:$H$6601,1,FALSE)),"",VLOOKUP(CONCATENATE($A258,"_L_",BZ$1),Records!$C$2:$H$6601,5,FALSE))</f>
        <v/>
      </c>
      <c r="CA258" s="33" t="str">
        <f>IF(ISERROR(VLOOKUP(CONCATENATE($A258,"_L_",BZ$1),Records!$C$2:$H$6601,1,FALSE)),"",VLOOKUP(CONCATENATE($A258,"_L_",BZ$1),Records!$C$2:$H$6601,6,FALSE))</f>
        <v/>
      </c>
      <c r="CB258" s="32" t="str">
        <f>IF(ISERROR(VLOOKUP(CONCATENATE($A258,"_L_",CC$1),Records!$C$2:$H$6601,1,FALSE)),"",VLOOKUP(CONCATENATE($A258,"_L_",CC$1),Records!$C$2:$H$6601,4,FALSE))</f>
        <v/>
      </c>
      <c r="CC258" s="7" t="str">
        <f>IF(ISERROR(VLOOKUP(CONCATENATE($A258,"_L_",CC$1),Records!$C$2:$H$6601,1,FALSE)),"",VLOOKUP(CONCATENATE($A258,"_L_",CC$1),Records!$C$2:$H$6601,5,FALSE))</f>
        <v/>
      </c>
      <c r="CD258" s="33" t="str">
        <f>IF(ISERROR(VLOOKUP(CONCATENATE($A258,"_L_",CC$1),Records!$C$2:$H$6601,1,FALSE)),"",VLOOKUP(CONCATENATE($A258,"_L_",CC$1),Records!$C$2:$H$6601,6,FALSE))</f>
        <v/>
      </c>
      <c r="CE258" s="32" t="str">
        <f>IF(ISERROR(VLOOKUP(CONCATENATE($A258,"_L_",CF$1),Records!$C$2:$H$6601,1,FALSE)),"",VLOOKUP(CONCATENATE($A258,"_L_",CF$1),Records!$C$2:$H$6601,4,FALSE))</f>
        <v/>
      </c>
      <c r="CF258" s="7" t="str">
        <f>IF(ISERROR(VLOOKUP(CONCATENATE($A258,"_L_",CF$1),Records!$C$2:$H$6601,1,FALSE)),"",VLOOKUP(CONCATENATE($A258,"_L_",CF$1),Records!$C$2:$H$6601,5,FALSE))</f>
        <v/>
      </c>
      <c r="CG258" s="33" t="str">
        <f>IF(ISERROR(VLOOKUP(CONCATENATE($A258,"_L_",CF$1),Records!$C$2:$H$6601,1,FALSE)),"",VLOOKUP(CONCATENATE($A258,"_L_",CF$1),Records!$C$2:$H$6601,6,FALSE))</f>
        <v/>
      </c>
      <c r="CH258" s="32" t="str">
        <f>IF(ISERROR(VLOOKUP(CONCATENATE($A258,"_L_",CI$1),Records!$C$2:$H$6601,1,FALSE)),"",VLOOKUP(CONCATENATE($A258,"_L_",CI$1),Records!$C$2:$H$6601,4,FALSE))</f>
        <v/>
      </c>
      <c r="CI258" s="7" t="str">
        <f>IF(ISERROR(VLOOKUP(CONCATENATE($A258,"_L_",CI$1),Records!$C$2:$H$6601,1,FALSE)),"",VLOOKUP(CONCATENATE($A258,"_L_",CI$1),Records!$C$2:$H$6601,5,FALSE))</f>
        <v/>
      </c>
      <c r="CJ258" s="33" t="str">
        <f>IF(ISERROR(VLOOKUP(CONCATENATE($A258,"_L_",CI$1),Records!$C$2:$H$6601,1,FALSE)),"",VLOOKUP(CONCATENATE($A258,"_L_",CI$1),Records!$C$2:$H$6601,6,FALSE))</f>
        <v/>
      </c>
      <c r="CK258" s="32" t="str">
        <f>IF(ISERROR(VLOOKUP(CONCATENATE($A258,"_L_",CL$1),Records!$C$2:$H$6601,1,FALSE)),"",VLOOKUP(CONCATENATE($A258,"_L_",CL$1),Records!$C$2:$H$6601,4,FALSE))</f>
        <v/>
      </c>
      <c r="CL258" s="7" t="str">
        <f>IF(ISERROR(VLOOKUP(CONCATENATE($A258,"_L_",CL$1),Records!$C$2:$H$6601,1,FALSE)),"",VLOOKUP(CONCATENATE($A258,"_L_",CL$1),Records!$C$2:$H$6601,5,FALSE))</f>
        <v/>
      </c>
      <c r="CM258" s="33" t="str">
        <f>IF(ISERROR(VLOOKUP(CONCATENATE($A258,"_L_",CL$1),Records!$C$2:$H$6601,1,FALSE)),"",VLOOKUP(CONCATENATE($A258,"_L_",CL$1),Records!$C$2:$H$6601,6,FALSE))</f>
        <v/>
      </c>
      <c r="CN258" s="32" t="str">
        <f>IF(ISERROR(VLOOKUP(CONCATENATE($A258,"_L_",CO$1),Records!$C$2:$H$6601,1,FALSE)),"",VLOOKUP(CONCATENATE($A258,"_L_",CO$1),Records!$C$2:$H$6601,4,FALSE))</f>
        <v/>
      </c>
      <c r="CO258" s="7" t="str">
        <f>IF(ISERROR(VLOOKUP(CONCATENATE($A258,"_L_",CO$1),Records!$C$2:$H$6601,1,FALSE)),"",VLOOKUP(CONCATENATE($A258,"_L_",CO$1),Records!$C$2:$H$6601,5,FALSE))</f>
        <v/>
      </c>
      <c r="CP258" s="33" t="str">
        <f>IF(ISERROR(VLOOKUP(CONCATENATE($A258,"_L_",CO$1),Records!$C$2:$H$6601,1,FALSE)),"",VLOOKUP(CONCATENATE($A258,"_L_",CO$1),Records!$C$2:$H$6601,6,FALSE))</f>
        <v/>
      </c>
      <c r="CQ258" s="32" t="str">
        <f>IF(ISERROR(VLOOKUP(CONCATENATE($A258,"_L_",CR$1),Records!$C$2:$H$6601,1,FALSE)),"",VLOOKUP(CONCATENATE($A258,"_L_",CR$1),Records!$C$2:$H$6601,4,FALSE))</f>
        <v/>
      </c>
      <c r="CR258" s="7" t="str">
        <f>IF(ISERROR(VLOOKUP(CONCATENATE($A258,"_L_",CR$1),Records!$C$2:$H$6601,1,FALSE)),"",VLOOKUP(CONCATENATE($A258,"_L_",CR$1),Records!$C$2:$H$6601,5,FALSE))</f>
        <v/>
      </c>
      <c r="CS258" s="33" t="str">
        <f>IF(ISERROR(VLOOKUP(CONCATENATE($A258,"_L_",CR$1),Records!$C$2:$H$6601,1,FALSE)),"",VLOOKUP(CONCATENATE($A258,"_L_",CR$1),Records!$C$2:$H$6601,6,FALSE))</f>
        <v/>
      </c>
      <c r="CT258" s="32" t="str">
        <f>IF(ISERROR(VLOOKUP(CONCATENATE($A258,"_L_",CU$1),Records!$C$2:$H$6601,1,FALSE)),"",VLOOKUP(CONCATENATE($A258,"_L_",CU$1),Records!$C$2:$H$6601,4,FALSE))</f>
        <v/>
      </c>
      <c r="CU258" s="7" t="str">
        <f>IF(ISERROR(VLOOKUP(CONCATENATE($A258,"_L_",CU$1),Records!$C$2:$H$6601,1,FALSE)),"",VLOOKUP(CONCATENATE($A258,"_L_",CU$1),Records!$C$2:$H$6601,5,FALSE))</f>
        <v/>
      </c>
      <c r="CV258" s="33" t="str">
        <f>IF(ISERROR(VLOOKUP(CONCATENATE($A258,"_L_",CU$1),Records!$C$2:$H$6601,1,FALSE)),"",VLOOKUP(CONCATENATE($A258,"_L_",CU$1),Records!$C$2:$H$6601,6,FALSE))</f>
        <v/>
      </c>
      <c r="CW258" s="32" t="str">
        <f>IF(ISERROR(VLOOKUP(CONCATENATE($A258,"_L_",CX$1),Records!$C$2:$H$6601,1,FALSE)),"",VLOOKUP(CONCATENATE($A258,"_L_",CX$1),Records!$C$2:$H$6601,4,FALSE))</f>
        <v/>
      </c>
      <c r="CX258" s="7" t="str">
        <f>IF(ISERROR(VLOOKUP(CONCATENATE($A258,"_L_",CX$1),Records!$C$2:$H$6601,1,FALSE)),"",VLOOKUP(CONCATENATE($A258,"_L_",CX$1),Records!$C$2:$H$6601,5,FALSE))</f>
        <v/>
      </c>
      <c r="CY258" s="33" t="str">
        <f>IF(ISERROR(VLOOKUP(CONCATENATE($A258,"_L_",CX$1),Records!$C$2:$H$6601,1,FALSE)),"",VLOOKUP(CONCATENATE($A258,"_L_",CX$1),Records!$C$2:$H$6601,6,FALSE))</f>
        <v/>
      </c>
      <c r="CZ258" s="32" t="str">
        <f>IF(ISERROR(VLOOKUP(CONCATENATE($A258,"_L_",DA$1),Records!$C$2:$H$6601,1,FALSE)),"",VLOOKUP(CONCATENATE($A258,"_L_",DA$1),Records!$C$2:$H$6601,4,FALSE))</f>
        <v/>
      </c>
      <c r="DA258" s="7" t="str">
        <f>IF(ISERROR(VLOOKUP(CONCATENATE($A258,"_L_",DA$1),Records!$C$2:$H$6601,1,FALSE)),"",VLOOKUP(CONCATENATE($A258,"_L_",DA$1),Records!$C$2:$H$6601,5,FALSE))</f>
        <v/>
      </c>
      <c r="DB258" s="33" t="str">
        <f>IF(ISERROR(VLOOKUP(CONCATENATE($A258,"_L_",DA$1),Records!$C$2:$H$6601,1,FALSE)),"",VLOOKUP(CONCATENATE($A258,"_L_",DA$1),Records!$C$2:$H$6601,6,FALSE))</f>
        <v/>
      </c>
      <c r="DC258" s="32" t="str">
        <f>IF(ISERROR(VLOOKUP(CONCATENATE($A258,"_L_",DD$1),Records!$C$2:$H$6601,1,FALSE)),"",VLOOKUP(CONCATENATE($A258,"_L_",DD$1),Records!$C$2:$H$6601,4,FALSE))</f>
        <v/>
      </c>
      <c r="DD258" s="7" t="str">
        <f>IF(ISERROR(VLOOKUP(CONCATENATE($A258,"_L_",DD$1),Records!$C$2:$H$6601,1,FALSE)),"",VLOOKUP(CONCATENATE($A258,"_L_",DD$1),Records!$C$2:$H$6601,5,FALSE))</f>
        <v/>
      </c>
      <c r="DE258" s="33" t="str">
        <f>IF(ISERROR(VLOOKUP(CONCATENATE($A258,"_L_",DD$1),Records!$C$2:$H$6601,1,FALSE)),"",VLOOKUP(CONCATENATE($A258,"_L_",DD$1),Records!$C$2:$H$6601,6,FALSE))</f>
        <v/>
      </c>
      <c r="DF258" s="32" t="str">
        <f>IF(ISERROR(VLOOKUP(CONCATENATE($A258,"_L_",DG$1),Records!$C$2:$H$6601,1,FALSE)),"",VLOOKUP(CONCATENATE($A258,"_L_",DG$1),Records!$C$2:$H$6601,4,FALSE))</f>
        <v/>
      </c>
      <c r="DG258" s="7" t="str">
        <f>IF(ISERROR(VLOOKUP(CONCATENATE($A258,"_L_",DG$1),Records!$C$2:$H$6601,1,FALSE)),"",VLOOKUP(CONCATENATE($A258,"_L_",DG$1),Records!$C$2:$H$6601,5,FALSE))</f>
        <v/>
      </c>
      <c r="DH258" s="33" t="str">
        <f>IF(ISERROR(VLOOKUP(CONCATENATE($A258,"_L_",DG$1),Records!$C$2:$H$6601,1,FALSE)),"",VLOOKUP(CONCATENATE($A258,"_L_",DG$1),Records!$C$2:$H$6601,6,FALSE))</f>
        <v/>
      </c>
      <c r="DI258" s="32" t="str">
        <f>IF(ISERROR(VLOOKUP(CONCATENATE($A258,"_L_",DJ$1),Records!$C$2:$H$6601,1,FALSE)),"",VLOOKUP(CONCATENATE($A258,"_L_",DJ$1),Records!$C$2:$H$6601,4,FALSE))</f>
        <v/>
      </c>
      <c r="DJ258" s="7" t="str">
        <f>IF(ISERROR(VLOOKUP(CONCATENATE($A258,"_L_",DJ$1),Records!$C$2:$H$6601,1,FALSE)),"",VLOOKUP(CONCATENATE($A258,"_L_",DJ$1),Records!$C$2:$H$6601,5,FALSE))</f>
        <v/>
      </c>
      <c r="DK258" s="33" t="str">
        <f>IF(ISERROR(VLOOKUP(CONCATENATE($A258,"_L_",DJ$1),Records!$C$2:$H$6601,1,FALSE)),"",VLOOKUP(CONCATENATE($A258,"_L_",DJ$1),Records!$C$2:$H$6601,6,FALSE))</f>
        <v/>
      </c>
      <c r="DL258" s="32" t="str">
        <f>IF(ISERROR(VLOOKUP(CONCATENATE($A258,"_L_",DM$1),Records!$C$2:$H$6601,1,FALSE)),"",VLOOKUP(CONCATENATE($A258,"_L_",DM$1),Records!$C$2:$H$6601,4,FALSE))</f>
        <v/>
      </c>
      <c r="DM258" s="7" t="str">
        <f>IF(ISERROR(VLOOKUP(CONCATENATE($A258,"_L_",DM$1),Records!$C$2:$H$6601,1,FALSE)),"",VLOOKUP(CONCATENATE($A258,"_L_",DM$1),Records!$C$2:$H$6601,5,FALSE))</f>
        <v/>
      </c>
      <c r="DN258" s="33" t="str">
        <f>IF(ISERROR(VLOOKUP(CONCATENATE($A258,"_L_",DM$1),Records!$C$2:$H$6601,1,FALSE)),"",VLOOKUP(CONCATENATE($A258,"_L_",DM$1),Records!$C$2:$H$6601,6,FALSE))</f>
        <v/>
      </c>
      <c r="DO258" s="32" t="str">
        <f>IF(ISERROR(VLOOKUP(CONCATENATE($A258,"_L_",DP$1),Records!$C$2:$H$6601,1,FALSE)),"",VLOOKUP(CONCATENATE($A258,"_L_",DP$1),Records!$C$2:$H$6601,4,FALSE))</f>
        <v/>
      </c>
      <c r="DP258" s="7" t="str">
        <f>IF(ISERROR(VLOOKUP(CONCATENATE($A258,"_L_",DP$1),Records!$C$2:$H$6601,1,FALSE)),"",VLOOKUP(CONCATENATE($A258,"_L_",DP$1),Records!$C$2:$H$6601,5,FALSE))</f>
        <v/>
      </c>
      <c r="DQ258" s="33" t="str">
        <f>IF(ISERROR(VLOOKUP(CONCATENATE($A258,"_L_",DP$1),Records!$C$2:$H$6601,1,FALSE)),"",VLOOKUP(CONCATENATE($A258,"_L_",DP$1),Records!$C$2:$H$6601,6,FALSE))</f>
        <v/>
      </c>
      <c r="DR258" s="32" t="str">
        <f>IF(ISERROR(VLOOKUP(CONCATENATE($A258,"_L_",DS$1),Records!$C$2:$H$6601,1,FALSE)),"",VLOOKUP(CONCATENATE($A258,"_L_",DS$1),Records!$C$2:$H$6601,4,FALSE))</f>
        <v/>
      </c>
      <c r="DS258" s="7" t="str">
        <f>IF(ISERROR(VLOOKUP(CONCATENATE($A258,"_L_",DS$1),Records!$C$2:$H$6601,1,FALSE)),"",VLOOKUP(CONCATENATE($A258,"_L_",DS$1),Records!$C$2:$H$6601,5,FALSE))</f>
        <v/>
      </c>
      <c r="DT258" s="33" t="str">
        <f>IF(ISERROR(VLOOKUP(CONCATENATE($A258,"_L_",DS$1),Records!$C$2:$H$6601,1,FALSE)),"",VLOOKUP(CONCATENATE($A258,"_L_",DS$1),Records!$C$2:$H$6601,6,FALSE))</f>
        <v/>
      </c>
      <c r="DU258" s="32" t="str">
        <f>IF(ISERROR(VLOOKUP(CONCATENATE($A258,"_L_",DV$1),Records!$C$2:$H$6601,1,FALSE)),"",VLOOKUP(CONCATENATE($A258,"_L_",DV$1),Records!$C$2:$H$6601,4,FALSE))</f>
        <v/>
      </c>
      <c r="DV258" s="7" t="str">
        <f>IF(ISERROR(VLOOKUP(CONCATENATE($A258,"_L_",DV$1),Records!$C$2:$H$6601,1,FALSE)),"",VLOOKUP(CONCATENATE($A258,"_L_",DV$1),Records!$C$2:$H$6601,5,FALSE))</f>
        <v/>
      </c>
      <c r="DW258" s="33" t="str">
        <f>IF(ISERROR(VLOOKUP(CONCATENATE($A258,"_L_",DV$1),Records!$C$2:$H$6601,1,FALSE)),"",VLOOKUP(CONCATENATE($A258,"_L_",DV$1),Records!$C$2:$H$6601,6,FALSE))</f>
        <v/>
      </c>
      <c r="DX258" s="32" t="str">
        <f>IF(ISERROR(VLOOKUP(CONCATENATE($A258,"_L_",DY$1),Records!$C$2:$H$6601,1,FALSE)),"",VLOOKUP(CONCATENATE($A258,"_L_",DY$1),Records!$C$2:$H$6601,4,FALSE))</f>
        <v/>
      </c>
      <c r="DY258" s="7" t="str">
        <f>IF(ISERROR(VLOOKUP(CONCATENATE($A258,"_L_",DY$1),Records!$C$2:$H$6601,1,FALSE)),"",VLOOKUP(CONCATENATE($A258,"_L_",DY$1),Records!$C$2:$H$6601,5,FALSE))</f>
        <v/>
      </c>
      <c r="DZ258" s="33" t="str">
        <f>IF(ISERROR(VLOOKUP(CONCATENATE($A258,"_L_",DY$1),Records!$C$2:$H$6601,1,FALSE)),"",VLOOKUP(CONCATENATE($A258,"_L_",DY$1),Records!$C$2:$H$6601,6,FALSE))</f>
        <v/>
      </c>
      <c r="EA258" s="32" t="str">
        <f>IF(ISERROR(VLOOKUP(CONCATENATE($A258,"_L_",EB$1),Records!$C$2:$H$6601,1,FALSE)),"",VLOOKUP(CONCATENATE($A258,"_L_",EB$1),Records!$C$2:$H$6601,4,FALSE))</f>
        <v/>
      </c>
      <c r="EB258" s="7" t="str">
        <f>IF(ISERROR(VLOOKUP(CONCATENATE($A258,"_L_",EB$1),Records!$C$2:$H$6601,1,FALSE)),"",VLOOKUP(CONCATENATE($A258,"_L_",EB$1),Records!$C$2:$H$6601,5,FALSE))</f>
        <v/>
      </c>
      <c r="EC258" s="33" t="str">
        <f>IF(ISERROR(VLOOKUP(CONCATENATE($A258,"_L_",EB$1),Records!$C$2:$H$6601,1,FALSE)),"",VLOOKUP(CONCATENATE($A258,"_L_",EB$1),Records!$C$2:$H$6601,6,FALSE))</f>
        <v/>
      </c>
    </row>
    <row r="259" spans="1:133" ht="15.75" x14ac:dyDescent="0.25">
      <c r="A259" s="11">
        <v>42441</v>
      </c>
      <c r="B259" s="15" t="s">
        <v>83</v>
      </c>
      <c r="C259" s="15">
        <f t="shared" si="7"/>
        <v>37</v>
      </c>
      <c r="D259" s="25" t="s">
        <v>64</v>
      </c>
      <c r="E259" s="8" t="s">
        <v>71</v>
      </c>
      <c r="F259" s="62">
        <f t="shared" si="6"/>
        <v>11</v>
      </c>
      <c r="G259" s="62">
        <f>HomeCalc!F259</f>
        <v>7</v>
      </c>
      <c r="H259" s="32" t="str">
        <f>IF(ISERROR(VLOOKUP(CONCATENATE($A259,"_L_",I$1),Records!$C$2:$H$6601,1,FALSE)),"",VLOOKUP(CONCATENATE($A259,"_L_",I$1),Records!$C$2:$H$6601,4,FALSE))</f>
        <v/>
      </c>
      <c r="I259" s="7" t="str">
        <f>IF(ISERROR(VLOOKUP(CONCATENATE($A259,"_L_",I$1),Records!$C$2:$H$6601,1,FALSE)),"",VLOOKUP(CONCATENATE($A259,"_L_",I$1),Records!$C$2:$H$6601,5,FALSE))</f>
        <v/>
      </c>
      <c r="J259" s="33" t="str">
        <f>IF(ISERROR(VLOOKUP(CONCATENATE($A259,"_L_",I$1),Records!$C$2:$H$6601,1,FALSE)),"",VLOOKUP(CONCATENATE($A259,"_L_",I$1),Records!$C$2:$H$6601,6,FALSE))</f>
        <v/>
      </c>
      <c r="K259" s="32" t="str">
        <f>IF(ISERROR(VLOOKUP(CONCATENATE($A259,"_L_",L$1),Records!$C$2:$H$6601,1,FALSE)),"",VLOOKUP(CONCATENATE($A259,"_L_",L$1),Records!$C$2:$H$6601,4,FALSE))</f>
        <v/>
      </c>
      <c r="L259" s="7" t="str">
        <f>IF(ISERROR(VLOOKUP(CONCATENATE($A259,"_L_",L$1),Records!$C$2:$H$6601,1,FALSE)),"",VLOOKUP(CONCATENATE($A259,"_L_",L$1),Records!$C$2:$H$6601,5,FALSE))</f>
        <v/>
      </c>
      <c r="M259" s="33" t="str">
        <f>IF(ISERROR(VLOOKUP(CONCATENATE($A259,"_L_",L$1),Records!$C$2:$H$6601,1,FALSE)),"",VLOOKUP(CONCATENATE($A259,"_L_",L$1),Records!$C$2:$H$6601,6,FALSE))</f>
        <v/>
      </c>
      <c r="N259" s="32" t="str">
        <f>IF(ISERROR(VLOOKUP(CONCATENATE($A259,"_L_",O$1),Records!$C$2:$H$6601,1,FALSE)),"",VLOOKUP(CONCATENATE($A259,"_L_",O$1),Records!$C$2:$H$6601,4,FALSE))</f>
        <v/>
      </c>
      <c r="O259" s="7" t="str">
        <f>IF(ISERROR(VLOOKUP(CONCATENATE($A259,"_L_",O$1),Records!$C$2:$H$6601,1,FALSE)),"",VLOOKUP(CONCATENATE($A259,"_L_",O$1),Records!$C$2:$H$6601,5,FALSE))</f>
        <v/>
      </c>
      <c r="P259" s="33" t="str">
        <f>IF(ISERROR(VLOOKUP(CONCATENATE($A259,"_L_",O$1),Records!$C$2:$H$6601,1,FALSE)),"",VLOOKUP(CONCATENATE($A259,"_L_",O$1),Records!$C$2:$H$6601,6,FALSE))</f>
        <v/>
      </c>
      <c r="Q259" s="32">
        <f>IF(ISERROR(VLOOKUP(CONCATENATE($A259,"_L_",R$1),Records!$C$2:$H$6601,1,FALSE)),"",VLOOKUP(CONCATENATE($A259,"_L_",R$1),Records!$C$2:$H$6601,4,FALSE))</f>
        <v>0.45833333333333331</v>
      </c>
      <c r="R259" s="7" t="str">
        <f>IF(ISERROR(VLOOKUP(CONCATENATE($A259,"_L_",R$1),Records!$C$2:$H$6601,1,FALSE)),"",VLOOKUP(CONCATENATE($A259,"_L_",R$1),Records!$C$2:$H$6601,5,FALSE))</f>
        <v>MARCHIN</v>
      </c>
      <c r="S259" s="33" t="str">
        <f>IF(ISERROR(VLOOKUP(CONCATENATE($A259,"_L_",R$1),Records!$C$2:$H$6601,1,FALSE)),"",VLOOKUP(CONCATENATE($A259,"_L_",R$1),Records!$C$2:$H$6601,6,FALSE))</f>
        <v>U7 BLACKs</v>
      </c>
      <c r="T259" s="32">
        <f>IF(ISERROR(VLOOKUP(CONCATENATE($A259,"_L_",U$1),Records!$C$2:$H$6601,1,FALSE)),"",VLOOKUP(CONCATENATE($A259,"_L_",U$1),Records!$C$2:$H$6601,4,FALSE))</f>
        <v>0.52083333333333337</v>
      </c>
      <c r="U259" s="7" t="str">
        <f>IF(ISERROR(VLOOKUP(CONCATENATE($A259,"_L_",U$1),Records!$C$2:$H$6601,1,FALSE)),"",VLOOKUP(CONCATENATE($A259,"_L_",U$1),Records!$C$2:$H$6601,5,FALSE))</f>
        <v>U7 REDs</v>
      </c>
      <c r="V259" s="33" t="str">
        <f>IF(ISERROR(VLOOKUP(CONCATENATE($A259,"_L_",U$1),Records!$C$2:$H$6601,1,FALSE)),"",VLOOKUP(CONCATENATE($A259,"_L_",U$1),Records!$C$2:$H$6601,6,FALSE))</f>
        <v>RFC.HUY</v>
      </c>
      <c r="W259" s="32" t="str">
        <f>IF(ISERROR(VLOOKUP(CONCATENATE($A259,"_L_",X$1),Records!$C$2:$H$6601,1,FALSE)),"",VLOOKUP(CONCATENATE($A259,"_L_",X$1),Records!$C$2:$H$6601,4,FALSE))</f>
        <v/>
      </c>
      <c r="X259" s="7" t="str">
        <f>IF(ISERROR(VLOOKUP(CONCATENATE($A259,"_L_",X$1),Records!$C$2:$H$6601,1,FALSE)),"",VLOOKUP(CONCATENATE($A259,"_L_",X$1),Records!$C$2:$H$6601,5,FALSE))</f>
        <v/>
      </c>
      <c r="Y259" s="33" t="str">
        <f>IF(ISERROR(VLOOKUP(CONCATENATE($A259,"_L_",X$1),Records!$C$2:$H$6601,1,FALSE)),"",VLOOKUP(CONCATENATE($A259,"_L_",X$1),Records!$C$2:$H$6601,6,FALSE))</f>
        <v/>
      </c>
      <c r="Z259" s="32">
        <f>IF(ISERROR(VLOOKUP(CONCATENATE($A259,"_L_",AA$1),Records!$C$2:$H$6601,1,FALSE)),"",VLOOKUP(CONCATENATE($A259,"_L_",AA$1),Records!$C$2:$H$6601,4,FALSE))</f>
        <v>0.52083333333333337</v>
      </c>
      <c r="AA259" s="7" t="str">
        <f>IF(ISERROR(VLOOKUP(CONCATENATE($A259,"_L_",AA$1),Records!$C$2:$H$6601,1,FALSE)),"",VLOOKUP(CONCATENATE($A259,"_L_",AA$1),Records!$C$2:$H$6601,5,FALSE))</f>
        <v>OUGRÉE</v>
      </c>
      <c r="AB259" s="33" t="str">
        <f>IF(ISERROR(VLOOKUP(CONCATENATE($A259,"_L_",AA$1),Records!$C$2:$H$6601,1,FALSE)),"",VLOOKUP(CONCATENATE($A259,"_L_",AA$1),Records!$C$2:$H$6601,6,FALSE))</f>
        <v>U8 BLACKs</v>
      </c>
      <c r="AC259" s="32">
        <f>IF(ISERROR(VLOOKUP(CONCATENATE($A259,"_L_",AD$1),Records!$C$2:$H$6601,1,FALSE)),"",VLOOKUP(CONCATENATE($A259,"_L_",AD$1),Records!$C$2:$H$6601,4,FALSE))</f>
        <v>0.52083333333333337</v>
      </c>
      <c r="AD259" s="7" t="str">
        <f>IF(ISERROR(VLOOKUP(CONCATENATE($A259,"_L_",AD$1),Records!$C$2:$H$6601,1,FALSE)),"",VLOOKUP(CONCATENATE($A259,"_L_",AD$1),Records!$C$2:$H$6601,5,FALSE))</f>
        <v>U8 REDs</v>
      </c>
      <c r="AE259" s="33" t="str">
        <f>IF(ISERROR(VLOOKUP(CONCATENATE($A259,"_L_",AD$1),Records!$C$2:$H$6601,1,FALSE)),"",VLOOKUP(CONCATENATE($A259,"_L_",AD$1),Records!$C$2:$H$6601,6,FALSE))</f>
        <v>CLAVINOISE</v>
      </c>
      <c r="AF259" s="32" t="str">
        <f>IF(ISERROR(VLOOKUP(CONCATENATE($A259,"_L_",AG$1),Records!$C$2:$H$6601,1,FALSE)),"",VLOOKUP(CONCATENATE($A259,"_L_",AG$1),Records!$C$2:$H$6601,4,FALSE))</f>
        <v/>
      </c>
      <c r="AG259" s="7" t="str">
        <f>IF(ISERROR(VLOOKUP(CONCATENATE($A259,"_L_",AG$1),Records!$C$2:$H$6601,1,FALSE)),"",VLOOKUP(CONCATENATE($A259,"_L_",AG$1),Records!$C$2:$H$6601,5,FALSE))</f>
        <v/>
      </c>
      <c r="AH259" s="33" t="str">
        <f>IF(ISERROR(VLOOKUP(CONCATENATE($A259,"_L_",AG$1),Records!$C$2:$H$6601,1,FALSE)),"",VLOOKUP(CONCATENATE($A259,"_L_",AG$1),Records!$C$2:$H$6601,6,FALSE))</f>
        <v/>
      </c>
      <c r="AI259" s="32">
        <f>IF(ISERROR(VLOOKUP(CONCATENATE($A259,"_L_",AJ$1),Records!$C$2:$H$6601,1,FALSE)),"",VLOOKUP(CONCATENATE($A259,"_L_",AJ$1),Records!$C$2:$H$6601,4,FALSE))</f>
        <v>0.52083333333333337</v>
      </c>
      <c r="AJ259" s="7" t="str">
        <f>IF(ISERROR(VLOOKUP(CONCATENATE($A259,"_L_",AJ$1),Records!$C$2:$H$6601,1,FALSE)),"",VLOOKUP(CONCATENATE($A259,"_L_",AJ$1),Records!$C$2:$H$6601,5,FALSE))</f>
        <v>U9 BLACKs</v>
      </c>
      <c r="AK259" s="33" t="str">
        <f>IF(ISERROR(VLOOKUP(CONCATENATE($A259,"_L_",AJ$1),Records!$C$2:$H$6601,1,FALSE)),"",VLOOKUP(CONCATENATE($A259,"_L_",AJ$1),Records!$C$2:$H$6601,6,FALSE))</f>
        <v>SOLIÈRES</v>
      </c>
      <c r="AL259" s="32" t="str">
        <f>IF(ISERROR(VLOOKUP(CONCATENATE($A259,"_L_",AM$1),Records!$C$2:$H$6601,1,FALSE)),"",VLOOKUP(CONCATENATE($A259,"_L_",AM$1),Records!$C$2:$H$6601,4,FALSE))</f>
        <v/>
      </c>
      <c r="AM259" s="7" t="str">
        <f>IF(ISERROR(VLOOKUP(CONCATENATE($A259,"_L_",AM$1),Records!$C$2:$H$6601,1,FALSE)),"",VLOOKUP(CONCATENATE($A259,"_L_",AM$1),Records!$C$2:$H$6601,5,FALSE))</f>
        <v/>
      </c>
      <c r="AN259" s="33" t="str">
        <f>IF(ISERROR(VLOOKUP(CONCATENATE($A259,"_L_",AM$1),Records!$C$2:$H$6601,1,FALSE)),"",VLOOKUP(CONCATENATE($A259,"_L_",AM$1),Records!$C$2:$H$6601,6,FALSE))</f>
        <v/>
      </c>
      <c r="AO259" s="32" t="str">
        <f>IF(ISERROR(VLOOKUP(CONCATENATE($A259,"_L_",AP$1),Records!$C$2:$H$6601,1,FALSE)),"",VLOOKUP(CONCATENATE($A259,"_L_",AP$1),Records!$C$2:$H$6601,4,FALSE))</f>
        <v/>
      </c>
      <c r="AP259" s="7" t="str">
        <f>IF(ISERROR(VLOOKUP(CONCATENATE($A259,"_L_",AP$1),Records!$C$2:$H$6601,1,FALSE)),"",VLOOKUP(CONCATENATE($A259,"_L_",AP$1),Records!$C$2:$H$6601,5,FALSE))</f>
        <v/>
      </c>
      <c r="AQ259" s="33" t="str">
        <f>IF(ISERROR(VLOOKUP(CONCATENATE($A259,"_L_",AP$1),Records!$C$2:$H$6601,1,FALSE)),"",VLOOKUP(CONCATENATE($A259,"_L_",AP$1),Records!$C$2:$H$6601,6,FALSE))</f>
        <v/>
      </c>
      <c r="AR259" s="32" t="str">
        <f>IF(ISERROR(VLOOKUP(CONCATENATE($A259,"_L_",AS$1),Records!$C$2:$H$6601,1,FALSE)),"",VLOOKUP(CONCATENATE($A259,"_L_",AS$1),Records!$C$2:$H$6601,4,FALSE))</f>
        <v/>
      </c>
      <c r="AS259" s="7" t="str">
        <f>IF(ISERROR(VLOOKUP(CONCATENATE($A259,"_L_",AS$1),Records!$C$2:$H$6601,1,FALSE)),"",VLOOKUP(CONCATENATE($A259,"_L_",AS$1),Records!$C$2:$H$6601,5,FALSE))</f>
        <v/>
      </c>
      <c r="AT259" s="33" t="str">
        <f>IF(ISERROR(VLOOKUP(CONCATENATE($A259,"_L_",AS$1),Records!$C$2:$H$6601,1,FALSE)),"",VLOOKUP(CONCATENATE($A259,"_L_",AS$1),Records!$C$2:$H$6601,6,FALSE))</f>
        <v/>
      </c>
      <c r="AU259" s="32" t="str">
        <f>IF(ISERROR(VLOOKUP(CONCATENATE($A259,"_L_",AV$1),Records!$C$2:$H$6601,1,FALSE)),"",VLOOKUP(CONCATENATE($A259,"_L_",AV$1),Records!$C$2:$H$6601,4,FALSE))</f>
        <v/>
      </c>
      <c r="AV259" s="7" t="str">
        <f>IF(ISERROR(VLOOKUP(CONCATENATE($A259,"_L_",AV$1),Records!$C$2:$H$6601,1,FALSE)),"",VLOOKUP(CONCATENATE($A259,"_L_",AV$1),Records!$C$2:$H$6601,5,FALSE))</f>
        <v/>
      </c>
      <c r="AW259" s="33" t="str">
        <f>IF(ISERROR(VLOOKUP(CONCATENATE($A259,"_L_",AV$1),Records!$C$2:$H$6601,1,FALSE)),"",VLOOKUP(CONCATENATE($A259,"_L_",AV$1),Records!$C$2:$H$6601,6,FALSE))</f>
        <v/>
      </c>
      <c r="AX259" s="32" t="str">
        <f>IF(ISERROR(VLOOKUP(CONCATENATE($A259,"_L_",AY$1),Records!$C$2:$H$6601,1,FALSE)),"",VLOOKUP(CONCATENATE($A259,"_L_",AY$1),Records!$C$2:$H$6601,4,FALSE))</f>
        <v/>
      </c>
      <c r="AY259" s="7" t="str">
        <f>IF(ISERROR(VLOOKUP(CONCATENATE($A259,"_L_",AY$1),Records!$C$2:$H$6601,1,FALSE)),"",VLOOKUP(CONCATENATE($A259,"_L_",AY$1),Records!$C$2:$H$6601,5,FALSE))</f>
        <v/>
      </c>
      <c r="AZ259" s="33" t="str">
        <f>IF(ISERROR(VLOOKUP(CONCATENATE($A259,"_L_",AY$1),Records!$C$2:$H$6601,1,FALSE)),"",VLOOKUP(CONCATENATE($A259,"_L_",AY$1),Records!$C$2:$H$6601,6,FALSE))</f>
        <v/>
      </c>
      <c r="BA259" s="32">
        <f>IF(ISERROR(VLOOKUP(CONCATENATE($A259,"_L_",BB$1),Records!$C$2:$H$6601,1,FALSE)),"",VLOOKUP(CONCATENATE($A259,"_L_",BB$1),Records!$C$2:$H$6601,4,FALSE))</f>
        <v>0.45833333333333331</v>
      </c>
      <c r="BB259" s="7" t="str">
        <f>IF(ISERROR(VLOOKUP(CONCATENATE($A259,"_L_",BB$1),Records!$C$2:$H$6601,1,FALSE)),"",VLOOKUP(CONCATENATE($A259,"_L_",BB$1),Records!$C$2:$H$6601,5,FALSE))</f>
        <v>U11 BLACKs</v>
      </c>
      <c r="BC259" s="33" t="str">
        <f>IF(ISERROR(VLOOKUP(CONCATENATE($A259,"_L_",BB$1),Records!$C$2:$H$6601,1,FALSE)),"",VLOOKUP(CONCATENATE($A259,"_L_",BB$1),Records!$C$2:$H$6601,6,FALSE))</f>
        <v>FC.HORION</v>
      </c>
      <c r="BD259" s="32">
        <f>IF(ISERROR(VLOOKUP(CONCATENATE($A259,"_L_",BE$1),Records!$C$2:$H$6601,1,FALSE)),"",VLOOKUP(CONCATENATE($A259,"_L_",BE$1),Records!$C$2:$H$6601,4,FALSE))</f>
        <v>0.45833333333333331</v>
      </c>
      <c r="BE259" s="7" t="str">
        <f>IF(ISERROR(VLOOKUP(CONCATENATE($A259,"_L_",BE$1),Records!$C$2:$H$6601,1,FALSE)),"",VLOOKUP(CONCATENATE($A259,"_L_",BE$1),Records!$C$2:$H$6601,5,FALSE))</f>
        <v>U11 REDs</v>
      </c>
      <c r="BF259" s="33" t="str">
        <f>IF(ISERROR(VLOOKUP(CONCATENATE($A259,"_L_",BE$1),Records!$C$2:$H$6601,1,FALSE)),"",VLOOKUP(CONCATENATE($A259,"_L_",BE$1),Records!$C$2:$H$6601,6,FALSE))</f>
        <v>STRÉE</v>
      </c>
      <c r="BG259" s="32" t="str">
        <f>IF(ISERROR(VLOOKUP(CONCATENATE($A259,"_L_",BH$1),Records!$C$2:$H$6601,1,FALSE)),"",VLOOKUP(CONCATENATE($A259,"_L_",BH$1),Records!$C$2:$H$6601,4,FALSE))</f>
        <v/>
      </c>
      <c r="BH259" s="7" t="str">
        <f>IF(ISERROR(VLOOKUP(CONCATENATE($A259,"_L_",BH$1),Records!$C$2:$H$6601,1,FALSE)),"",VLOOKUP(CONCATENATE($A259,"_L_",BH$1),Records!$C$2:$H$6601,5,FALSE))</f>
        <v/>
      </c>
      <c r="BI259" s="33" t="str">
        <f>IF(ISERROR(VLOOKUP(CONCATENATE($A259,"_L_",BH$1),Records!$C$2:$H$6601,1,FALSE)),"",VLOOKUP(CONCATENATE($A259,"_L_",BH$1),Records!$C$2:$H$6601,6,FALSE))</f>
        <v/>
      </c>
      <c r="BJ259" s="32">
        <f>IF(ISERROR(VLOOKUP(CONCATENATE($A259,"_L_",BK$1),Records!$C$2:$H$6601,1,FALSE)),"",VLOOKUP(CONCATENATE($A259,"_L_",BK$1),Records!$C$2:$H$6601,4,FALSE))</f>
        <v>0.39583333333333331</v>
      </c>
      <c r="BK259" s="7" t="str">
        <f>IF(ISERROR(VLOOKUP(CONCATENATE($A259,"_L_",BK$1),Records!$C$2:$H$6601,1,FALSE)),"",VLOOKUP(CONCATENATE($A259,"_L_",BK$1),Records!$C$2:$H$6601,5,FALSE))</f>
        <v>SERAING ATHL</v>
      </c>
      <c r="BL259" s="33" t="str">
        <f>IF(ISERROR(VLOOKUP(CONCATENATE($A259,"_L_",BK$1),Records!$C$2:$H$6601,1,FALSE)),"",VLOOKUP(CONCATENATE($A259,"_L_",BK$1),Records!$C$2:$H$6601,6,FALSE))</f>
        <v>U12 BLACKs</v>
      </c>
      <c r="BM259" s="32" t="str">
        <f>IF(ISERROR(VLOOKUP(CONCATENATE($A259,"_L_",BN$1),Records!$C$2:$H$6601,1,FALSE)),"",VLOOKUP(CONCATENATE($A259,"_L_",BN$1),Records!$C$2:$H$6601,4,FALSE))</f>
        <v/>
      </c>
      <c r="BN259" s="7" t="str">
        <f>IF(ISERROR(VLOOKUP(CONCATENATE($A259,"_L_",BN$1),Records!$C$2:$H$6601,1,FALSE)),"",VLOOKUP(CONCATENATE($A259,"_L_",BN$1),Records!$C$2:$H$6601,5,FALSE))</f>
        <v/>
      </c>
      <c r="BO259" s="33" t="str">
        <f>IF(ISERROR(VLOOKUP(CONCATENATE($A259,"_L_",BN$1),Records!$C$2:$H$6601,1,FALSE)),"",VLOOKUP(CONCATENATE($A259,"_L_",BN$1),Records!$C$2:$H$6601,6,FALSE))</f>
        <v/>
      </c>
      <c r="BP259" s="32" t="str">
        <f>IF(ISERROR(VLOOKUP(CONCATENATE($A259,"_L_",BQ$1),Records!$C$2:$H$6601,1,FALSE)),"",VLOOKUP(CONCATENATE($A259,"_L_",BQ$1),Records!$C$2:$H$6601,4,FALSE))</f>
        <v/>
      </c>
      <c r="BQ259" s="7" t="str">
        <f>IF(ISERROR(VLOOKUP(CONCATENATE($A259,"_L_",BQ$1),Records!$C$2:$H$6601,1,FALSE)),"",VLOOKUP(CONCATENATE($A259,"_L_",BQ$1),Records!$C$2:$H$6601,5,FALSE))</f>
        <v/>
      </c>
      <c r="BR259" s="33" t="str">
        <f>IF(ISERROR(VLOOKUP(CONCATENATE($A259,"_L_",BQ$1),Records!$C$2:$H$6601,1,FALSE)),"",VLOOKUP(CONCATENATE($A259,"_L_",BQ$1),Records!$C$2:$H$6601,6,FALSE))</f>
        <v/>
      </c>
      <c r="BS259" s="32">
        <f>IF(ISERROR(VLOOKUP(CONCATENATE($A259,"_L_",BT$1),Records!$C$2:$H$6601,1,FALSE)),"",VLOOKUP(CONCATENATE($A259,"_L_",BT$1),Records!$C$2:$H$6601,4,FALSE))</f>
        <v>0.39583333333333331</v>
      </c>
      <c r="BT259" s="7" t="str">
        <f>IF(ISERROR(VLOOKUP(CONCATENATE($A259,"_L_",BT$1),Records!$C$2:$H$6601,1,FALSE)),"",VLOOKUP(CONCATENATE($A259,"_L_",BT$1),Records!$C$2:$H$6601,5,FALSE))</f>
        <v>U13 BLACKs</v>
      </c>
      <c r="BU259" s="33" t="str">
        <f>IF(ISERROR(VLOOKUP(CONCATENATE($A259,"_L_",BT$1),Records!$C$2:$H$6601,1,FALSE)),"",VLOOKUP(CONCATENATE($A259,"_L_",BT$1),Records!$C$2:$H$6601,6,FALSE))</f>
        <v>R. FRAITURE SP</v>
      </c>
      <c r="BV259" s="32" t="str">
        <f>IF(ISERROR(VLOOKUP(CONCATENATE($A259,"_L_",BW$1),Records!$C$2:$H$6601,1,FALSE)),"",VLOOKUP(CONCATENATE($A259,"_L_",BW$1),Records!$C$2:$H$6601,4,FALSE))</f>
        <v/>
      </c>
      <c r="BW259" s="7" t="str">
        <f>IF(ISERROR(VLOOKUP(CONCATENATE($A259,"_L_",BW$1),Records!$C$2:$H$6601,1,FALSE)),"",VLOOKUP(CONCATENATE($A259,"_L_",BW$1),Records!$C$2:$H$6601,5,FALSE))</f>
        <v/>
      </c>
      <c r="BX259" s="33" t="str">
        <f>IF(ISERROR(VLOOKUP(CONCATENATE($A259,"_L_",BW$1),Records!$C$2:$H$6601,1,FALSE)),"",VLOOKUP(CONCATENATE($A259,"_L_",BW$1),Records!$C$2:$H$6601,6,FALSE))</f>
        <v/>
      </c>
      <c r="BY259" s="32" t="str">
        <f>IF(ISERROR(VLOOKUP(CONCATENATE($A259,"_L_",BZ$1),Records!$C$2:$H$6601,1,FALSE)),"",VLOOKUP(CONCATENATE($A259,"_L_",BZ$1),Records!$C$2:$H$6601,4,FALSE))</f>
        <v/>
      </c>
      <c r="BZ259" s="7" t="str">
        <f>IF(ISERROR(VLOOKUP(CONCATENATE($A259,"_L_",BZ$1),Records!$C$2:$H$6601,1,FALSE)),"",VLOOKUP(CONCATENATE($A259,"_L_",BZ$1),Records!$C$2:$H$6601,5,FALSE))</f>
        <v/>
      </c>
      <c r="CA259" s="33" t="str">
        <f>IF(ISERROR(VLOOKUP(CONCATENATE($A259,"_L_",BZ$1),Records!$C$2:$H$6601,1,FALSE)),"",VLOOKUP(CONCATENATE($A259,"_L_",BZ$1),Records!$C$2:$H$6601,6,FALSE))</f>
        <v/>
      </c>
      <c r="CB259" s="32" t="str">
        <f>IF(ISERROR(VLOOKUP(CONCATENATE($A259,"_L_",CC$1),Records!$C$2:$H$6601,1,FALSE)),"",VLOOKUP(CONCATENATE($A259,"_L_",CC$1),Records!$C$2:$H$6601,4,FALSE))</f>
        <v/>
      </c>
      <c r="CC259" s="7" t="str">
        <f>IF(ISERROR(VLOOKUP(CONCATENATE($A259,"_L_",CC$1),Records!$C$2:$H$6601,1,FALSE)),"",VLOOKUP(CONCATENATE($A259,"_L_",CC$1),Records!$C$2:$H$6601,5,FALSE))</f>
        <v/>
      </c>
      <c r="CD259" s="33" t="str">
        <f>IF(ISERROR(VLOOKUP(CONCATENATE($A259,"_L_",CC$1),Records!$C$2:$H$6601,1,FALSE)),"",VLOOKUP(CONCATENATE($A259,"_L_",CC$1),Records!$C$2:$H$6601,6,FALSE))</f>
        <v/>
      </c>
      <c r="CE259" s="32" t="str">
        <f>IF(ISERROR(VLOOKUP(CONCATENATE($A259,"_L_",CF$1),Records!$C$2:$H$6601,1,FALSE)),"",VLOOKUP(CONCATENATE($A259,"_L_",CF$1),Records!$C$2:$H$6601,4,FALSE))</f>
        <v/>
      </c>
      <c r="CF259" s="7" t="str">
        <f>IF(ISERROR(VLOOKUP(CONCATENATE($A259,"_L_",CF$1),Records!$C$2:$H$6601,1,FALSE)),"",VLOOKUP(CONCATENATE($A259,"_L_",CF$1),Records!$C$2:$H$6601,5,FALSE))</f>
        <v/>
      </c>
      <c r="CG259" s="33" t="str">
        <f>IF(ISERROR(VLOOKUP(CONCATENATE($A259,"_L_",CF$1),Records!$C$2:$H$6601,1,FALSE)),"",VLOOKUP(CONCATENATE($A259,"_L_",CF$1),Records!$C$2:$H$6601,6,FALSE))</f>
        <v/>
      </c>
      <c r="CH259" s="32">
        <f>IF(ISERROR(VLOOKUP(CONCATENATE($A259,"_L_",CI$1),Records!$C$2:$H$6601,1,FALSE)),"",VLOOKUP(CONCATENATE($A259,"_L_",CI$1),Records!$C$2:$H$6601,4,FALSE))</f>
        <v>0.58333333333333337</v>
      </c>
      <c r="CI259" s="7" t="str">
        <f>IF(ISERROR(VLOOKUP(CONCATENATE($A259,"_L_",CI$1),Records!$C$2:$H$6601,1,FALSE)),"",VLOOKUP(CONCATENATE($A259,"_L_",CI$1),Records!$C$2:$H$6601,5,FALSE))</f>
        <v>U15 BLACKs</v>
      </c>
      <c r="CJ259" s="33" t="str">
        <f>IF(ISERROR(VLOOKUP(CONCATENATE($A259,"_L_",CI$1),Records!$C$2:$H$6601,1,FALSE)),"",VLOOKUP(CONCATENATE($A259,"_L_",CI$1),Records!$C$2:$H$6601,6,FALSE))</f>
        <v>FC TROOZ B</v>
      </c>
      <c r="CK259" s="32" t="str">
        <f>IF(ISERROR(VLOOKUP(CONCATENATE($A259,"_L_",CL$1),Records!$C$2:$H$6601,1,FALSE)),"",VLOOKUP(CONCATENATE($A259,"_L_",CL$1),Records!$C$2:$H$6601,4,FALSE))</f>
        <v/>
      </c>
      <c r="CL259" s="7" t="str">
        <f>IF(ISERROR(VLOOKUP(CONCATENATE($A259,"_L_",CL$1),Records!$C$2:$H$6601,1,FALSE)),"",VLOOKUP(CONCATENATE($A259,"_L_",CL$1),Records!$C$2:$H$6601,5,FALSE))</f>
        <v/>
      </c>
      <c r="CM259" s="33" t="str">
        <f>IF(ISERROR(VLOOKUP(CONCATENATE($A259,"_L_",CL$1),Records!$C$2:$H$6601,1,FALSE)),"",VLOOKUP(CONCATENATE($A259,"_L_",CL$1),Records!$C$2:$H$6601,6,FALSE))</f>
        <v/>
      </c>
      <c r="CN259" s="32" t="str">
        <f>IF(ISERROR(VLOOKUP(CONCATENATE($A259,"_L_",CO$1),Records!$C$2:$H$6601,1,FALSE)),"",VLOOKUP(CONCATENATE($A259,"_L_",CO$1),Records!$C$2:$H$6601,4,FALSE))</f>
        <v/>
      </c>
      <c r="CO259" s="7" t="str">
        <f>IF(ISERROR(VLOOKUP(CONCATENATE($A259,"_L_",CO$1),Records!$C$2:$H$6601,1,FALSE)),"",VLOOKUP(CONCATENATE($A259,"_L_",CO$1),Records!$C$2:$H$6601,5,FALSE))</f>
        <v/>
      </c>
      <c r="CP259" s="33" t="str">
        <f>IF(ISERROR(VLOOKUP(CONCATENATE($A259,"_L_",CO$1),Records!$C$2:$H$6601,1,FALSE)),"",VLOOKUP(CONCATENATE($A259,"_L_",CO$1),Records!$C$2:$H$6601,6,FALSE))</f>
        <v/>
      </c>
      <c r="CQ259" s="32" t="str">
        <f>IF(ISERROR(VLOOKUP(CONCATENATE($A259,"_L_",CR$1),Records!$C$2:$H$6601,1,FALSE)),"",VLOOKUP(CONCATENATE($A259,"_L_",CR$1),Records!$C$2:$H$6601,4,FALSE))</f>
        <v/>
      </c>
      <c r="CR259" s="7" t="str">
        <f>IF(ISERROR(VLOOKUP(CONCATENATE($A259,"_L_",CR$1),Records!$C$2:$H$6601,1,FALSE)),"",VLOOKUP(CONCATENATE($A259,"_L_",CR$1),Records!$C$2:$H$6601,5,FALSE))</f>
        <v/>
      </c>
      <c r="CS259" s="33" t="str">
        <f>IF(ISERROR(VLOOKUP(CONCATENATE($A259,"_L_",CR$1),Records!$C$2:$H$6601,1,FALSE)),"",VLOOKUP(CONCATENATE($A259,"_L_",CR$1),Records!$C$2:$H$6601,6,FALSE))</f>
        <v/>
      </c>
      <c r="CT259" s="32" t="str">
        <f>IF(ISERROR(VLOOKUP(CONCATENATE($A259,"_L_",CU$1),Records!$C$2:$H$6601,1,FALSE)),"",VLOOKUP(CONCATENATE($A259,"_L_",CU$1),Records!$C$2:$H$6601,4,FALSE))</f>
        <v/>
      </c>
      <c r="CU259" s="7" t="str">
        <f>IF(ISERROR(VLOOKUP(CONCATENATE($A259,"_L_",CU$1),Records!$C$2:$H$6601,1,FALSE)),"",VLOOKUP(CONCATENATE($A259,"_L_",CU$1),Records!$C$2:$H$6601,5,FALSE))</f>
        <v/>
      </c>
      <c r="CV259" s="33" t="str">
        <f>IF(ISERROR(VLOOKUP(CONCATENATE($A259,"_L_",CU$1),Records!$C$2:$H$6601,1,FALSE)),"",VLOOKUP(CONCATENATE($A259,"_L_",CU$1),Records!$C$2:$H$6601,6,FALSE))</f>
        <v/>
      </c>
      <c r="CW259" s="32" t="str">
        <f>IF(ISERROR(VLOOKUP(CONCATENATE($A259,"_L_",CX$1),Records!$C$2:$H$6601,1,FALSE)),"",VLOOKUP(CONCATENATE($A259,"_L_",CX$1),Records!$C$2:$H$6601,4,FALSE))</f>
        <v/>
      </c>
      <c r="CX259" s="7" t="str">
        <f>IF(ISERROR(VLOOKUP(CONCATENATE($A259,"_L_",CX$1),Records!$C$2:$H$6601,1,FALSE)),"",VLOOKUP(CONCATENATE($A259,"_L_",CX$1),Records!$C$2:$H$6601,5,FALSE))</f>
        <v/>
      </c>
      <c r="CY259" s="33" t="str">
        <f>IF(ISERROR(VLOOKUP(CONCATENATE($A259,"_L_",CX$1),Records!$C$2:$H$6601,1,FALSE)),"",VLOOKUP(CONCATENATE($A259,"_L_",CX$1),Records!$C$2:$H$6601,6,FALSE))</f>
        <v/>
      </c>
      <c r="CZ259" s="32">
        <f>IF(ISERROR(VLOOKUP(CONCATENATE($A259,"_L_",DA$1),Records!$C$2:$H$6601,1,FALSE)),"",VLOOKUP(CONCATENATE($A259,"_L_",DA$1),Records!$C$2:$H$6601,4,FALSE))</f>
        <v>0.64583333333333337</v>
      </c>
      <c r="DA259" s="7" t="str">
        <f>IF(ISERROR(VLOOKUP(CONCATENATE($A259,"_L_",DA$1),Records!$C$2:$H$6601,1,FALSE)),"",VLOOKUP(CONCATENATE($A259,"_L_",DA$1),Records!$C$2:$H$6601,5,FALSE))</f>
        <v>RC.ENT.AMAY</v>
      </c>
      <c r="DB259" s="33" t="str">
        <f>IF(ISERROR(VLOOKUP(CONCATENATE($A259,"_L_",DA$1),Records!$C$2:$H$6601,1,FALSE)),"",VLOOKUP(CONCATENATE($A259,"_L_",DA$1),Records!$C$2:$H$6601,6,FALSE))</f>
        <v>U19 BLACKs</v>
      </c>
      <c r="DC259" s="32" t="str">
        <f>IF(ISERROR(VLOOKUP(CONCATENATE($A259,"_L_",DD$1),Records!$C$2:$H$6601,1,FALSE)),"",VLOOKUP(CONCATENATE($A259,"_L_",DD$1),Records!$C$2:$H$6601,4,FALSE))</f>
        <v/>
      </c>
      <c r="DD259" s="7" t="str">
        <f>IF(ISERROR(VLOOKUP(CONCATENATE($A259,"_L_",DD$1),Records!$C$2:$H$6601,1,FALSE)),"",VLOOKUP(CONCATENATE($A259,"_L_",DD$1),Records!$C$2:$H$6601,5,FALSE))</f>
        <v/>
      </c>
      <c r="DE259" s="33" t="str">
        <f>IF(ISERROR(VLOOKUP(CONCATENATE($A259,"_L_",DD$1),Records!$C$2:$H$6601,1,FALSE)),"",VLOOKUP(CONCATENATE($A259,"_L_",DD$1),Records!$C$2:$H$6601,6,FALSE))</f>
        <v/>
      </c>
      <c r="DF259" s="32" t="str">
        <f>IF(ISERROR(VLOOKUP(CONCATENATE($A259,"_L_",DG$1),Records!$C$2:$H$6601,1,FALSE)),"",VLOOKUP(CONCATENATE($A259,"_L_",DG$1),Records!$C$2:$H$6601,4,FALSE))</f>
        <v/>
      </c>
      <c r="DG259" s="7" t="str">
        <f>IF(ISERROR(VLOOKUP(CONCATENATE($A259,"_L_",DG$1),Records!$C$2:$H$6601,1,FALSE)),"",VLOOKUP(CONCATENATE($A259,"_L_",DG$1),Records!$C$2:$H$6601,5,FALSE))</f>
        <v/>
      </c>
      <c r="DH259" s="33" t="str">
        <f>IF(ISERROR(VLOOKUP(CONCATENATE($A259,"_L_",DG$1),Records!$C$2:$H$6601,1,FALSE)),"",VLOOKUP(CONCATENATE($A259,"_L_",DG$1),Records!$C$2:$H$6601,6,FALSE))</f>
        <v/>
      </c>
      <c r="DI259" s="32" t="str">
        <f>IF(ISERROR(VLOOKUP(CONCATENATE($A259,"_L_",DJ$1),Records!$C$2:$H$6601,1,FALSE)),"",VLOOKUP(CONCATENATE($A259,"_L_",DJ$1),Records!$C$2:$H$6601,4,FALSE))</f>
        <v/>
      </c>
      <c r="DJ259" s="7" t="str">
        <f>IF(ISERROR(VLOOKUP(CONCATENATE($A259,"_L_",DJ$1),Records!$C$2:$H$6601,1,FALSE)),"",VLOOKUP(CONCATENATE($A259,"_L_",DJ$1),Records!$C$2:$H$6601,5,FALSE))</f>
        <v/>
      </c>
      <c r="DK259" s="33" t="str">
        <f>IF(ISERROR(VLOOKUP(CONCATENATE($A259,"_L_",DJ$1),Records!$C$2:$H$6601,1,FALSE)),"",VLOOKUP(CONCATENATE($A259,"_L_",DJ$1),Records!$C$2:$H$6601,6,FALSE))</f>
        <v/>
      </c>
      <c r="DL259" s="32" t="str">
        <f>IF(ISERROR(VLOOKUP(CONCATENATE($A259,"_L_",DM$1),Records!$C$2:$H$6601,1,FALSE)),"",VLOOKUP(CONCATENATE($A259,"_L_",DM$1),Records!$C$2:$H$6601,4,FALSE))</f>
        <v/>
      </c>
      <c r="DM259" s="7" t="str">
        <f>IF(ISERROR(VLOOKUP(CONCATENATE($A259,"_L_",DM$1),Records!$C$2:$H$6601,1,FALSE)),"",VLOOKUP(CONCATENATE($A259,"_L_",DM$1),Records!$C$2:$H$6601,5,FALSE))</f>
        <v/>
      </c>
      <c r="DN259" s="33" t="str">
        <f>IF(ISERROR(VLOOKUP(CONCATENATE($A259,"_L_",DM$1),Records!$C$2:$H$6601,1,FALSE)),"",VLOOKUP(CONCATENATE($A259,"_L_",DM$1),Records!$C$2:$H$6601,6,FALSE))</f>
        <v/>
      </c>
      <c r="DO259" s="32" t="str">
        <f>IF(ISERROR(VLOOKUP(CONCATENATE($A259,"_L_",DP$1),Records!$C$2:$H$6601,1,FALSE)),"",VLOOKUP(CONCATENATE($A259,"_L_",DP$1),Records!$C$2:$H$6601,4,FALSE))</f>
        <v/>
      </c>
      <c r="DP259" s="7" t="str">
        <f>IF(ISERROR(VLOOKUP(CONCATENATE($A259,"_L_",DP$1),Records!$C$2:$H$6601,1,FALSE)),"",VLOOKUP(CONCATENATE($A259,"_L_",DP$1),Records!$C$2:$H$6601,5,FALSE))</f>
        <v/>
      </c>
      <c r="DQ259" s="33" t="str">
        <f>IF(ISERROR(VLOOKUP(CONCATENATE($A259,"_L_",DP$1),Records!$C$2:$H$6601,1,FALSE)),"",VLOOKUP(CONCATENATE($A259,"_L_",DP$1),Records!$C$2:$H$6601,6,FALSE))</f>
        <v/>
      </c>
      <c r="DR259" s="32" t="str">
        <f>IF(ISERROR(VLOOKUP(CONCATENATE($A259,"_L_",DS$1),Records!$C$2:$H$6601,1,FALSE)),"",VLOOKUP(CONCATENATE($A259,"_L_",DS$1),Records!$C$2:$H$6601,4,FALSE))</f>
        <v/>
      </c>
      <c r="DS259" s="7" t="str">
        <f>IF(ISERROR(VLOOKUP(CONCATENATE($A259,"_L_",DS$1),Records!$C$2:$H$6601,1,FALSE)),"",VLOOKUP(CONCATENATE($A259,"_L_",DS$1),Records!$C$2:$H$6601,5,FALSE))</f>
        <v/>
      </c>
      <c r="DT259" s="33" t="str">
        <f>IF(ISERROR(VLOOKUP(CONCATENATE($A259,"_L_",DS$1),Records!$C$2:$H$6601,1,FALSE)),"",VLOOKUP(CONCATENATE($A259,"_L_",DS$1),Records!$C$2:$H$6601,6,FALSE))</f>
        <v/>
      </c>
      <c r="DU259" s="32" t="str">
        <f>IF(ISERROR(VLOOKUP(CONCATENATE($A259,"_L_",DV$1),Records!$C$2:$H$6601,1,FALSE)),"",VLOOKUP(CONCATENATE($A259,"_L_",DV$1),Records!$C$2:$H$6601,4,FALSE))</f>
        <v/>
      </c>
      <c r="DV259" s="7" t="str">
        <f>IF(ISERROR(VLOOKUP(CONCATENATE($A259,"_L_",DV$1),Records!$C$2:$H$6601,1,FALSE)),"",VLOOKUP(CONCATENATE($A259,"_L_",DV$1),Records!$C$2:$H$6601,5,FALSE))</f>
        <v/>
      </c>
      <c r="DW259" s="33" t="str">
        <f>IF(ISERROR(VLOOKUP(CONCATENATE($A259,"_L_",DV$1),Records!$C$2:$H$6601,1,FALSE)),"",VLOOKUP(CONCATENATE($A259,"_L_",DV$1),Records!$C$2:$H$6601,6,FALSE))</f>
        <v/>
      </c>
      <c r="DX259" s="32" t="str">
        <f>IF(ISERROR(VLOOKUP(CONCATENATE($A259,"_L_",DY$1),Records!$C$2:$H$6601,1,FALSE)),"",VLOOKUP(CONCATENATE($A259,"_L_",DY$1),Records!$C$2:$H$6601,4,FALSE))</f>
        <v/>
      </c>
      <c r="DY259" s="7" t="str">
        <f>IF(ISERROR(VLOOKUP(CONCATENATE($A259,"_L_",DY$1),Records!$C$2:$H$6601,1,FALSE)),"",VLOOKUP(CONCATENATE($A259,"_L_",DY$1),Records!$C$2:$H$6601,5,FALSE))</f>
        <v/>
      </c>
      <c r="DZ259" s="33" t="str">
        <f>IF(ISERROR(VLOOKUP(CONCATENATE($A259,"_L_",DY$1),Records!$C$2:$H$6601,1,FALSE)),"",VLOOKUP(CONCATENATE($A259,"_L_",DY$1),Records!$C$2:$H$6601,6,FALSE))</f>
        <v/>
      </c>
      <c r="EA259" s="32" t="str">
        <f>IF(ISERROR(VLOOKUP(CONCATENATE($A259,"_L_",EB$1),Records!$C$2:$H$6601,1,FALSE)),"",VLOOKUP(CONCATENATE($A259,"_L_",EB$1),Records!$C$2:$H$6601,4,FALSE))</f>
        <v/>
      </c>
      <c r="EB259" s="7" t="str">
        <f>IF(ISERROR(VLOOKUP(CONCATENATE($A259,"_L_",EB$1),Records!$C$2:$H$6601,1,FALSE)),"",VLOOKUP(CONCATENATE($A259,"_L_",EB$1),Records!$C$2:$H$6601,5,FALSE))</f>
        <v/>
      </c>
      <c r="EC259" s="33" t="str">
        <f>IF(ISERROR(VLOOKUP(CONCATENATE($A259,"_L_",EB$1),Records!$C$2:$H$6601,1,FALSE)),"",VLOOKUP(CONCATENATE($A259,"_L_",EB$1),Records!$C$2:$H$6601,6,FALSE))</f>
        <v/>
      </c>
    </row>
    <row r="260" spans="1:133" ht="15.75" x14ac:dyDescent="0.25">
      <c r="A260" s="11">
        <v>42442</v>
      </c>
      <c r="B260" s="15" t="s">
        <v>83</v>
      </c>
      <c r="C260" s="15">
        <f t="shared" si="7"/>
        <v>37</v>
      </c>
      <c r="D260" s="26" t="s">
        <v>65</v>
      </c>
      <c r="E260" s="8" t="s">
        <v>71</v>
      </c>
      <c r="F260" s="62">
        <f t="shared" si="6"/>
        <v>4</v>
      </c>
      <c r="G260" s="62">
        <f>HomeCalc!F260</f>
        <v>3</v>
      </c>
      <c r="H260" s="32" t="str">
        <f>IF(ISERROR(VLOOKUP(CONCATENATE($A260,"_L_",I$1),Records!$C$2:$H$6601,1,FALSE)),"",VLOOKUP(CONCATENATE($A260,"_L_",I$1),Records!$C$2:$H$6601,4,FALSE))</f>
        <v/>
      </c>
      <c r="I260" s="7" t="str">
        <f>IF(ISERROR(VLOOKUP(CONCATENATE($A260,"_L_",I$1),Records!$C$2:$H$6601,1,FALSE)),"",VLOOKUP(CONCATENATE($A260,"_L_",I$1),Records!$C$2:$H$6601,5,FALSE))</f>
        <v/>
      </c>
      <c r="J260" s="33" t="str">
        <f>IF(ISERROR(VLOOKUP(CONCATENATE($A260,"_L_",I$1),Records!$C$2:$H$6601,1,FALSE)),"",VLOOKUP(CONCATENATE($A260,"_L_",I$1),Records!$C$2:$H$6601,6,FALSE))</f>
        <v/>
      </c>
      <c r="K260" s="32" t="str">
        <f>IF(ISERROR(VLOOKUP(CONCATENATE($A260,"_L_",L$1),Records!$C$2:$H$6601,1,FALSE)),"",VLOOKUP(CONCATENATE($A260,"_L_",L$1),Records!$C$2:$H$6601,4,FALSE))</f>
        <v/>
      </c>
      <c r="L260" s="7" t="str">
        <f>IF(ISERROR(VLOOKUP(CONCATENATE($A260,"_L_",L$1),Records!$C$2:$H$6601,1,FALSE)),"",VLOOKUP(CONCATENATE($A260,"_L_",L$1),Records!$C$2:$H$6601,5,FALSE))</f>
        <v/>
      </c>
      <c r="M260" s="33" t="str">
        <f>IF(ISERROR(VLOOKUP(CONCATENATE($A260,"_L_",L$1),Records!$C$2:$H$6601,1,FALSE)),"",VLOOKUP(CONCATENATE($A260,"_L_",L$1),Records!$C$2:$H$6601,6,FALSE))</f>
        <v/>
      </c>
      <c r="N260" s="32" t="str">
        <f>IF(ISERROR(VLOOKUP(CONCATENATE($A260,"_L_",O$1),Records!$C$2:$H$6601,1,FALSE)),"",VLOOKUP(CONCATENATE($A260,"_L_",O$1),Records!$C$2:$H$6601,4,FALSE))</f>
        <v/>
      </c>
      <c r="O260" s="7" t="str">
        <f>IF(ISERROR(VLOOKUP(CONCATENATE($A260,"_L_",O$1),Records!$C$2:$H$6601,1,FALSE)),"",VLOOKUP(CONCATENATE($A260,"_L_",O$1),Records!$C$2:$H$6601,5,FALSE))</f>
        <v/>
      </c>
      <c r="P260" s="33" t="str">
        <f>IF(ISERROR(VLOOKUP(CONCATENATE($A260,"_L_",O$1),Records!$C$2:$H$6601,1,FALSE)),"",VLOOKUP(CONCATENATE($A260,"_L_",O$1),Records!$C$2:$H$6601,6,FALSE))</f>
        <v/>
      </c>
      <c r="Q260" s="32" t="str">
        <f>IF(ISERROR(VLOOKUP(CONCATENATE($A260,"_L_",R$1),Records!$C$2:$H$6601,1,FALSE)),"",VLOOKUP(CONCATENATE($A260,"_L_",R$1),Records!$C$2:$H$6601,4,FALSE))</f>
        <v/>
      </c>
      <c r="R260" s="7" t="str">
        <f>IF(ISERROR(VLOOKUP(CONCATENATE($A260,"_L_",R$1),Records!$C$2:$H$6601,1,FALSE)),"",VLOOKUP(CONCATENATE($A260,"_L_",R$1),Records!$C$2:$H$6601,5,FALSE))</f>
        <v/>
      </c>
      <c r="S260" s="33" t="str">
        <f>IF(ISERROR(VLOOKUP(CONCATENATE($A260,"_L_",R$1),Records!$C$2:$H$6601,1,FALSE)),"",VLOOKUP(CONCATENATE($A260,"_L_",R$1),Records!$C$2:$H$6601,6,FALSE))</f>
        <v/>
      </c>
      <c r="T260" s="32" t="str">
        <f>IF(ISERROR(VLOOKUP(CONCATENATE($A260,"_L_",U$1),Records!$C$2:$H$6601,1,FALSE)),"",VLOOKUP(CONCATENATE($A260,"_L_",U$1),Records!$C$2:$H$6601,4,FALSE))</f>
        <v/>
      </c>
      <c r="U260" s="7" t="str">
        <f>IF(ISERROR(VLOOKUP(CONCATENATE($A260,"_L_",U$1),Records!$C$2:$H$6601,1,FALSE)),"",VLOOKUP(CONCATENATE($A260,"_L_",U$1),Records!$C$2:$H$6601,5,FALSE))</f>
        <v/>
      </c>
      <c r="V260" s="33" t="str">
        <f>IF(ISERROR(VLOOKUP(CONCATENATE($A260,"_L_",U$1),Records!$C$2:$H$6601,1,FALSE)),"",VLOOKUP(CONCATENATE($A260,"_L_",U$1),Records!$C$2:$H$6601,6,FALSE))</f>
        <v/>
      </c>
      <c r="W260" s="32" t="str">
        <f>IF(ISERROR(VLOOKUP(CONCATENATE($A260,"_L_",X$1),Records!$C$2:$H$6601,1,FALSE)),"",VLOOKUP(CONCATENATE($A260,"_L_",X$1),Records!$C$2:$H$6601,4,FALSE))</f>
        <v/>
      </c>
      <c r="X260" s="7" t="str">
        <f>IF(ISERROR(VLOOKUP(CONCATENATE($A260,"_L_",X$1),Records!$C$2:$H$6601,1,FALSE)),"",VLOOKUP(CONCATENATE($A260,"_L_",X$1),Records!$C$2:$H$6601,5,FALSE))</f>
        <v/>
      </c>
      <c r="Y260" s="33" t="str">
        <f>IF(ISERROR(VLOOKUP(CONCATENATE($A260,"_L_",X$1),Records!$C$2:$H$6601,1,FALSE)),"",VLOOKUP(CONCATENATE($A260,"_L_",X$1),Records!$C$2:$H$6601,6,FALSE))</f>
        <v/>
      </c>
      <c r="Z260" s="32" t="str">
        <f>IF(ISERROR(VLOOKUP(CONCATENATE($A260,"_L_",AA$1),Records!$C$2:$H$6601,1,FALSE)),"",VLOOKUP(CONCATENATE($A260,"_L_",AA$1),Records!$C$2:$H$6601,4,FALSE))</f>
        <v/>
      </c>
      <c r="AA260" s="7" t="str">
        <f>IF(ISERROR(VLOOKUP(CONCATENATE($A260,"_L_",AA$1),Records!$C$2:$H$6601,1,FALSE)),"",VLOOKUP(CONCATENATE($A260,"_L_",AA$1),Records!$C$2:$H$6601,5,FALSE))</f>
        <v/>
      </c>
      <c r="AB260" s="33" t="str">
        <f>IF(ISERROR(VLOOKUP(CONCATENATE($A260,"_L_",AA$1),Records!$C$2:$H$6601,1,FALSE)),"",VLOOKUP(CONCATENATE($A260,"_L_",AA$1),Records!$C$2:$H$6601,6,FALSE))</f>
        <v/>
      </c>
      <c r="AC260" s="32" t="str">
        <f>IF(ISERROR(VLOOKUP(CONCATENATE($A260,"_L_",AD$1),Records!$C$2:$H$6601,1,FALSE)),"",VLOOKUP(CONCATENATE($A260,"_L_",AD$1),Records!$C$2:$H$6601,4,FALSE))</f>
        <v/>
      </c>
      <c r="AD260" s="7" t="str">
        <f>IF(ISERROR(VLOOKUP(CONCATENATE($A260,"_L_",AD$1),Records!$C$2:$H$6601,1,FALSE)),"",VLOOKUP(CONCATENATE($A260,"_L_",AD$1),Records!$C$2:$H$6601,5,FALSE))</f>
        <v/>
      </c>
      <c r="AE260" s="33" t="str">
        <f>IF(ISERROR(VLOOKUP(CONCATENATE($A260,"_L_",AD$1),Records!$C$2:$H$6601,1,FALSE)),"",VLOOKUP(CONCATENATE($A260,"_L_",AD$1),Records!$C$2:$H$6601,6,FALSE))</f>
        <v/>
      </c>
      <c r="AF260" s="32" t="str">
        <f>IF(ISERROR(VLOOKUP(CONCATENATE($A260,"_L_",AG$1),Records!$C$2:$H$6601,1,FALSE)),"",VLOOKUP(CONCATENATE($A260,"_L_",AG$1),Records!$C$2:$H$6601,4,FALSE))</f>
        <v/>
      </c>
      <c r="AG260" s="7" t="str">
        <f>IF(ISERROR(VLOOKUP(CONCATENATE($A260,"_L_",AG$1),Records!$C$2:$H$6601,1,FALSE)),"",VLOOKUP(CONCATENATE($A260,"_L_",AG$1),Records!$C$2:$H$6601,5,FALSE))</f>
        <v/>
      </c>
      <c r="AH260" s="33" t="str">
        <f>IF(ISERROR(VLOOKUP(CONCATENATE($A260,"_L_",AG$1),Records!$C$2:$H$6601,1,FALSE)),"",VLOOKUP(CONCATENATE($A260,"_L_",AG$1),Records!$C$2:$H$6601,6,FALSE))</f>
        <v/>
      </c>
      <c r="AI260" s="32" t="str">
        <f>IF(ISERROR(VLOOKUP(CONCATENATE($A260,"_L_",AJ$1),Records!$C$2:$H$6601,1,FALSE)),"",VLOOKUP(CONCATENATE($A260,"_L_",AJ$1),Records!$C$2:$H$6601,4,FALSE))</f>
        <v/>
      </c>
      <c r="AJ260" s="7" t="str">
        <f>IF(ISERROR(VLOOKUP(CONCATENATE($A260,"_L_",AJ$1),Records!$C$2:$H$6601,1,FALSE)),"",VLOOKUP(CONCATENATE($A260,"_L_",AJ$1),Records!$C$2:$H$6601,5,FALSE))</f>
        <v/>
      </c>
      <c r="AK260" s="33" t="str">
        <f>IF(ISERROR(VLOOKUP(CONCATENATE($A260,"_L_",AJ$1),Records!$C$2:$H$6601,1,FALSE)),"",VLOOKUP(CONCATENATE($A260,"_L_",AJ$1),Records!$C$2:$H$6601,6,FALSE))</f>
        <v/>
      </c>
      <c r="AL260" s="32" t="str">
        <f>IF(ISERROR(VLOOKUP(CONCATENATE($A260,"_L_",AM$1),Records!$C$2:$H$6601,1,FALSE)),"",VLOOKUP(CONCATENATE($A260,"_L_",AM$1),Records!$C$2:$H$6601,4,FALSE))</f>
        <v/>
      </c>
      <c r="AM260" s="7" t="str">
        <f>IF(ISERROR(VLOOKUP(CONCATENATE($A260,"_L_",AM$1),Records!$C$2:$H$6601,1,FALSE)),"",VLOOKUP(CONCATENATE($A260,"_L_",AM$1),Records!$C$2:$H$6601,5,FALSE))</f>
        <v/>
      </c>
      <c r="AN260" s="33" t="str">
        <f>IF(ISERROR(VLOOKUP(CONCATENATE($A260,"_L_",AM$1),Records!$C$2:$H$6601,1,FALSE)),"",VLOOKUP(CONCATENATE($A260,"_L_",AM$1),Records!$C$2:$H$6601,6,FALSE))</f>
        <v/>
      </c>
      <c r="AO260" s="32" t="str">
        <f>IF(ISERROR(VLOOKUP(CONCATENATE($A260,"_L_",AP$1),Records!$C$2:$H$6601,1,FALSE)),"",VLOOKUP(CONCATENATE($A260,"_L_",AP$1),Records!$C$2:$H$6601,4,FALSE))</f>
        <v/>
      </c>
      <c r="AP260" s="7" t="str">
        <f>IF(ISERROR(VLOOKUP(CONCATENATE($A260,"_L_",AP$1),Records!$C$2:$H$6601,1,FALSE)),"",VLOOKUP(CONCATENATE($A260,"_L_",AP$1),Records!$C$2:$H$6601,5,FALSE))</f>
        <v/>
      </c>
      <c r="AQ260" s="33" t="str">
        <f>IF(ISERROR(VLOOKUP(CONCATENATE($A260,"_L_",AP$1),Records!$C$2:$H$6601,1,FALSE)),"",VLOOKUP(CONCATENATE($A260,"_L_",AP$1),Records!$C$2:$H$6601,6,FALSE))</f>
        <v/>
      </c>
      <c r="AR260" s="32" t="str">
        <f>IF(ISERROR(VLOOKUP(CONCATENATE($A260,"_L_",AS$1),Records!$C$2:$H$6601,1,FALSE)),"",VLOOKUP(CONCATENATE($A260,"_L_",AS$1),Records!$C$2:$H$6601,4,FALSE))</f>
        <v/>
      </c>
      <c r="AS260" s="7" t="str">
        <f>IF(ISERROR(VLOOKUP(CONCATENATE($A260,"_L_",AS$1),Records!$C$2:$H$6601,1,FALSE)),"",VLOOKUP(CONCATENATE($A260,"_L_",AS$1),Records!$C$2:$H$6601,5,FALSE))</f>
        <v/>
      </c>
      <c r="AT260" s="33" t="str">
        <f>IF(ISERROR(VLOOKUP(CONCATENATE($A260,"_L_",AS$1),Records!$C$2:$H$6601,1,FALSE)),"",VLOOKUP(CONCATENATE($A260,"_L_",AS$1),Records!$C$2:$H$6601,6,FALSE))</f>
        <v/>
      </c>
      <c r="AU260" s="32" t="str">
        <f>IF(ISERROR(VLOOKUP(CONCATENATE($A260,"_L_",AV$1),Records!$C$2:$H$6601,1,FALSE)),"",VLOOKUP(CONCATENATE($A260,"_L_",AV$1),Records!$C$2:$H$6601,4,FALSE))</f>
        <v/>
      </c>
      <c r="AV260" s="7" t="str">
        <f>IF(ISERROR(VLOOKUP(CONCATENATE($A260,"_L_",AV$1),Records!$C$2:$H$6601,1,FALSE)),"",VLOOKUP(CONCATENATE($A260,"_L_",AV$1),Records!$C$2:$H$6601,5,FALSE))</f>
        <v/>
      </c>
      <c r="AW260" s="33" t="str">
        <f>IF(ISERROR(VLOOKUP(CONCATENATE($A260,"_L_",AV$1),Records!$C$2:$H$6601,1,FALSE)),"",VLOOKUP(CONCATENATE($A260,"_L_",AV$1),Records!$C$2:$H$6601,6,FALSE))</f>
        <v/>
      </c>
      <c r="AX260" s="32" t="str">
        <f>IF(ISERROR(VLOOKUP(CONCATENATE($A260,"_L_",AY$1),Records!$C$2:$H$6601,1,FALSE)),"",VLOOKUP(CONCATENATE($A260,"_L_",AY$1),Records!$C$2:$H$6601,4,FALSE))</f>
        <v/>
      </c>
      <c r="AY260" s="7" t="str">
        <f>IF(ISERROR(VLOOKUP(CONCATENATE($A260,"_L_",AY$1),Records!$C$2:$H$6601,1,FALSE)),"",VLOOKUP(CONCATENATE($A260,"_L_",AY$1),Records!$C$2:$H$6601,5,FALSE))</f>
        <v/>
      </c>
      <c r="AZ260" s="33" t="str">
        <f>IF(ISERROR(VLOOKUP(CONCATENATE($A260,"_L_",AY$1),Records!$C$2:$H$6601,1,FALSE)),"",VLOOKUP(CONCATENATE($A260,"_L_",AY$1),Records!$C$2:$H$6601,6,FALSE))</f>
        <v/>
      </c>
      <c r="BA260" s="32" t="str">
        <f>IF(ISERROR(VLOOKUP(CONCATENATE($A260,"_L_",BB$1),Records!$C$2:$H$6601,1,FALSE)),"",VLOOKUP(CONCATENATE($A260,"_L_",BB$1),Records!$C$2:$H$6601,4,FALSE))</f>
        <v/>
      </c>
      <c r="BB260" s="7" t="str">
        <f>IF(ISERROR(VLOOKUP(CONCATENATE($A260,"_L_",BB$1),Records!$C$2:$H$6601,1,FALSE)),"",VLOOKUP(CONCATENATE($A260,"_L_",BB$1),Records!$C$2:$H$6601,5,FALSE))</f>
        <v/>
      </c>
      <c r="BC260" s="33" t="str">
        <f>IF(ISERROR(VLOOKUP(CONCATENATE($A260,"_L_",BB$1),Records!$C$2:$H$6601,1,FALSE)),"",VLOOKUP(CONCATENATE($A260,"_L_",BB$1),Records!$C$2:$H$6601,6,FALSE))</f>
        <v/>
      </c>
      <c r="BD260" s="32" t="str">
        <f>IF(ISERROR(VLOOKUP(CONCATENATE($A260,"_L_",BE$1),Records!$C$2:$H$6601,1,FALSE)),"",VLOOKUP(CONCATENATE($A260,"_L_",BE$1),Records!$C$2:$H$6601,4,FALSE))</f>
        <v/>
      </c>
      <c r="BE260" s="7" t="str">
        <f>IF(ISERROR(VLOOKUP(CONCATENATE($A260,"_L_",BE$1),Records!$C$2:$H$6601,1,FALSE)),"",VLOOKUP(CONCATENATE($A260,"_L_",BE$1),Records!$C$2:$H$6601,5,FALSE))</f>
        <v/>
      </c>
      <c r="BF260" s="33" t="str">
        <f>IF(ISERROR(VLOOKUP(CONCATENATE($A260,"_L_",BE$1),Records!$C$2:$H$6601,1,FALSE)),"",VLOOKUP(CONCATENATE($A260,"_L_",BE$1),Records!$C$2:$H$6601,6,FALSE))</f>
        <v/>
      </c>
      <c r="BG260" s="32" t="str">
        <f>IF(ISERROR(VLOOKUP(CONCATENATE($A260,"_L_",BH$1),Records!$C$2:$H$6601,1,FALSE)),"",VLOOKUP(CONCATENATE($A260,"_L_",BH$1),Records!$C$2:$H$6601,4,FALSE))</f>
        <v/>
      </c>
      <c r="BH260" s="7" t="str">
        <f>IF(ISERROR(VLOOKUP(CONCATENATE($A260,"_L_",BH$1),Records!$C$2:$H$6601,1,FALSE)),"",VLOOKUP(CONCATENATE($A260,"_L_",BH$1),Records!$C$2:$H$6601,5,FALSE))</f>
        <v/>
      </c>
      <c r="BI260" s="33" t="str">
        <f>IF(ISERROR(VLOOKUP(CONCATENATE($A260,"_L_",BH$1),Records!$C$2:$H$6601,1,FALSE)),"",VLOOKUP(CONCATENATE($A260,"_L_",BH$1),Records!$C$2:$H$6601,6,FALSE))</f>
        <v/>
      </c>
      <c r="BJ260" s="32" t="str">
        <f>IF(ISERROR(VLOOKUP(CONCATENATE($A260,"_L_",BK$1),Records!$C$2:$H$6601,1,FALSE)),"",VLOOKUP(CONCATENATE($A260,"_L_",BK$1),Records!$C$2:$H$6601,4,FALSE))</f>
        <v/>
      </c>
      <c r="BK260" s="7" t="str">
        <f>IF(ISERROR(VLOOKUP(CONCATENATE($A260,"_L_",BK$1),Records!$C$2:$H$6601,1,FALSE)),"",VLOOKUP(CONCATENATE($A260,"_L_",BK$1),Records!$C$2:$H$6601,5,FALSE))</f>
        <v/>
      </c>
      <c r="BL260" s="33" t="str">
        <f>IF(ISERROR(VLOOKUP(CONCATENATE($A260,"_L_",BK$1),Records!$C$2:$H$6601,1,FALSE)),"",VLOOKUP(CONCATENATE($A260,"_L_",BK$1),Records!$C$2:$H$6601,6,FALSE))</f>
        <v/>
      </c>
      <c r="BM260" s="32" t="str">
        <f>IF(ISERROR(VLOOKUP(CONCATENATE($A260,"_L_",BN$1),Records!$C$2:$H$6601,1,FALSE)),"",VLOOKUP(CONCATENATE($A260,"_L_",BN$1),Records!$C$2:$H$6601,4,FALSE))</f>
        <v/>
      </c>
      <c r="BN260" s="7" t="str">
        <f>IF(ISERROR(VLOOKUP(CONCATENATE($A260,"_L_",BN$1),Records!$C$2:$H$6601,1,FALSE)),"",VLOOKUP(CONCATENATE($A260,"_L_",BN$1),Records!$C$2:$H$6601,5,FALSE))</f>
        <v/>
      </c>
      <c r="BO260" s="33" t="str">
        <f>IF(ISERROR(VLOOKUP(CONCATENATE($A260,"_L_",BN$1),Records!$C$2:$H$6601,1,FALSE)),"",VLOOKUP(CONCATENATE($A260,"_L_",BN$1),Records!$C$2:$H$6601,6,FALSE))</f>
        <v/>
      </c>
      <c r="BP260" s="32" t="str">
        <f>IF(ISERROR(VLOOKUP(CONCATENATE($A260,"_L_",BQ$1),Records!$C$2:$H$6601,1,FALSE)),"",VLOOKUP(CONCATENATE($A260,"_L_",BQ$1),Records!$C$2:$H$6601,4,FALSE))</f>
        <v/>
      </c>
      <c r="BQ260" s="7" t="str">
        <f>IF(ISERROR(VLOOKUP(CONCATENATE($A260,"_L_",BQ$1),Records!$C$2:$H$6601,1,FALSE)),"",VLOOKUP(CONCATENATE($A260,"_L_",BQ$1),Records!$C$2:$H$6601,5,FALSE))</f>
        <v/>
      </c>
      <c r="BR260" s="33" t="str">
        <f>IF(ISERROR(VLOOKUP(CONCATENATE($A260,"_L_",BQ$1),Records!$C$2:$H$6601,1,FALSE)),"",VLOOKUP(CONCATENATE($A260,"_L_",BQ$1),Records!$C$2:$H$6601,6,FALSE))</f>
        <v/>
      </c>
      <c r="BS260" s="32" t="str">
        <f>IF(ISERROR(VLOOKUP(CONCATENATE($A260,"_L_",BT$1),Records!$C$2:$H$6601,1,FALSE)),"",VLOOKUP(CONCATENATE($A260,"_L_",BT$1),Records!$C$2:$H$6601,4,FALSE))</f>
        <v/>
      </c>
      <c r="BT260" s="7" t="str">
        <f>IF(ISERROR(VLOOKUP(CONCATENATE($A260,"_L_",BT$1),Records!$C$2:$H$6601,1,FALSE)),"",VLOOKUP(CONCATENATE($A260,"_L_",BT$1),Records!$C$2:$H$6601,5,FALSE))</f>
        <v/>
      </c>
      <c r="BU260" s="33" t="str">
        <f>IF(ISERROR(VLOOKUP(CONCATENATE($A260,"_L_",BT$1),Records!$C$2:$H$6601,1,FALSE)),"",VLOOKUP(CONCATENATE($A260,"_L_",BT$1),Records!$C$2:$H$6601,6,FALSE))</f>
        <v/>
      </c>
      <c r="BV260" s="32" t="str">
        <f>IF(ISERROR(VLOOKUP(CONCATENATE($A260,"_L_",BW$1),Records!$C$2:$H$6601,1,FALSE)),"",VLOOKUP(CONCATENATE($A260,"_L_",BW$1),Records!$C$2:$H$6601,4,FALSE))</f>
        <v/>
      </c>
      <c r="BW260" s="7" t="str">
        <f>IF(ISERROR(VLOOKUP(CONCATENATE($A260,"_L_",BW$1),Records!$C$2:$H$6601,1,FALSE)),"",VLOOKUP(CONCATENATE($A260,"_L_",BW$1),Records!$C$2:$H$6601,5,FALSE))</f>
        <v/>
      </c>
      <c r="BX260" s="33" t="str">
        <f>IF(ISERROR(VLOOKUP(CONCATENATE($A260,"_L_",BW$1),Records!$C$2:$H$6601,1,FALSE)),"",VLOOKUP(CONCATENATE($A260,"_L_",BW$1),Records!$C$2:$H$6601,6,FALSE))</f>
        <v/>
      </c>
      <c r="BY260" s="32" t="str">
        <f>IF(ISERROR(VLOOKUP(CONCATENATE($A260,"_L_",BZ$1),Records!$C$2:$H$6601,1,FALSE)),"",VLOOKUP(CONCATENATE($A260,"_L_",BZ$1),Records!$C$2:$H$6601,4,FALSE))</f>
        <v/>
      </c>
      <c r="BZ260" s="7" t="str">
        <f>IF(ISERROR(VLOOKUP(CONCATENATE($A260,"_L_",BZ$1),Records!$C$2:$H$6601,1,FALSE)),"",VLOOKUP(CONCATENATE($A260,"_L_",BZ$1),Records!$C$2:$H$6601,5,FALSE))</f>
        <v/>
      </c>
      <c r="CA260" s="33" t="str">
        <f>IF(ISERROR(VLOOKUP(CONCATENATE($A260,"_L_",BZ$1),Records!$C$2:$H$6601,1,FALSE)),"",VLOOKUP(CONCATENATE($A260,"_L_",BZ$1),Records!$C$2:$H$6601,6,FALSE))</f>
        <v/>
      </c>
      <c r="CB260" s="32">
        <f>IF(ISERROR(VLOOKUP(CONCATENATE($A260,"_L_",CC$1),Records!$C$2:$H$6601,1,FALSE)),"",VLOOKUP(CONCATENATE($A260,"_L_",CC$1),Records!$C$2:$H$6601,4,FALSE))</f>
        <v>0.46875</v>
      </c>
      <c r="CC260" s="7" t="str">
        <f>IF(ISERROR(VLOOKUP(CONCATENATE($A260,"_L_",CC$1),Records!$C$2:$H$6601,1,FALSE)),"",VLOOKUP(CONCATENATE($A260,"_L_",CC$1),Records!$C$2:$H$6601,5,FALSE))</f>
        <v>U14 BLACKs</v>
      </c>
      <c r="CD260" s="33" t="str">
        <f>IF(ISERROR(VLOOKUP(CONCATENATE($A260,"_L_",CC$1),Records!$C$2:$H$6601,1,FALSE)),"",VLOOKUP(CONCATENATE($A260,"_L_",CC$1),Records!$C$2:$H$6601,6,FALSE))</f>
        <v>OUDLER</v>
      </c>
      <c r="CE260" s="32" t="str">
        <f>IF(ISERROR(VLOOKUP(CONCATENATE($A260,"_L_",CF$1),Records!$C$2:$H$6601,1,FALSE)),"",VLOOKUP(CONCATENATE($A260,"_L_",CF$1),Records!$C$2:$H$6601,4,FALSE))</f>
        <v/>
      </c>
      <c r="CF260" s="7" t="str">
        <f>IF(ISERROR(VLOOKUP(CONCATENATE($A260,"_L_",CF$1),Records!$C$2:$H$6601,1,FALSE)),"",VLOOKUP(CONCATENATE($A260,"_L_",CF$1),Records!$C$2:$H$6601,5,FALSE))</f>
        <v/>
      </c>
      <c r="CG260" s="33" t="str">
        <f>IF(ISERROR(VLOOKUP(CONCATENATE($A260,"_L_",CF$1),Records!$C$2:$H$6601,1,FALSE)),"",VLOOKUP(CONCATENATE($A260,"_L_",CF$1),Records!$C$2:$H$6601,6,FALSE))</f>
        <v/>
      </c>
      <c r="CH260" s="32" t="str">
        <f>IF(ISERROR(VLOOKUP(CONCATENATE($A260,"_L_",CI$1),Records!$C$2:$H$6601,1,FALSE)),"",VLOOKUP(CONCATENATE($A260,"_L_",CI$1),Records!$C$2:$H$6601,4,FALSE))</f>
        <v/>
      </c>
      <c r="CI260" s="7" t="str">
        <f>IF(ISERROR(VLOOKUP(CONCATENATE($A260,"_L_",CI$1),Records!$C$2:$H$6601,1,FALSE)),"",VLOOKUP(CONCATENATE($A260,"_L_",CI$1),Records!$C$2:$H$6601,5,FALSE))</f>
        <v/>
      </c>
      <c r="CJ260" s="33" t="str">
        <f>IF(ISERROR(VLOOKUP(CONCATENATE($A260,"_L_",CI$1),Records!$C$2:$H$6601,1,FALSE)),"",VLOOKUP(CONCATENATE($A260,"_L_",CI$1),Records!$C$2:$H$6601,6,FALSE))</f>
        <v/>
      </c>
      <c r="CK260" s="32" t="str">
        <f>IF(ISERROR(VLOOKUP(CONCATENATE($A260,"_L_",CL$1),Records!$C$2:$H$6601,1,FALSE)),"",VLOOKUP(CONCATENATE($A260,"_L_",CL$1),Records!$C$2:$H$6601,4,FALSE))</f>
        <v/>
      </c>
      <c r="CL260" s="7" t="str">
        <f>IF(ISERROR(VLOOKUP(CONCATENATE($A260,"_L_",CL$1),Records!$C$2:$H$6601,1,FALSE)),"",VLOOKUP(CONCATENATE($A260,"_L_",CL$1),Records!$C$2:$H$6601,5,FALSE))</f>
        <v/>
      </c>
      <c r="CM260" s="33" t="str">
        <f>IF(ISERROR(VLOOKUP(CONCATENATE($A260,"_L_",CL$1),Records!$C$2:$H$6601,1,FALSE)),"",VLOOKUP(CONCATENATE($A260,"_L_",CL$1),Records!$C$2:$H$6601,6,FALSE))</f>
        <v/>
      </c>
      <c r="CN260" s="32">
        <f>IF(ISERROR(VLOOKUP(CONCATENATE($A260,"_L_",CO$1),Records!$C$2:$H$6601,1,FALSE)),"",VLOOKUP(CONCATENATE($A260,"_L_",CO$1),Records!$C$2:$H$6601,4,FALSE))</f>
        <v>0.39583333333333331</v>
      </c>
      <c r="CO260" s="7" t="str">
        <f>IF(ISERROR(VLOOKUP(CONCATENATE($A260,"_L_",CO$1),Records!$C$2:$H$6601,1,FALSE)),"",VLOOKUP(CONCATENATE($A260,"_L_",CO$1),Records!$C$2:$H$6601,5,FALSE))</f>
        <v>U16 BLACKs</v>
      </c>
      <c r="CP260" s="33" t="str">
        <f>IF(ISERROR(VLOOKUP(CONCATENATE($A260,"_L_",CO$1),Records!$C$2:$H$6601,1,FALSE)),"",VLOOKUP(CONCATENATE($A260,"_L_",CO$1),Records!$C$2:$H$6601,6,FALSE))</f>
        <v>UNION FLÉMALLE</v>
      </c>
      <c r="CQ260" s="32" t="str">
        <f>IF(ISERROR(VLOOKUP(CONCATENATE($A260,"_L_",CR$1),Records!$C$2:$H$6601,1,FALSE)),"",VLOOKUP(CONCATENATE($A260,"_L_",CR$1),Records!$C$2:$H$6601,4,FALSE))</f>
        <v/>
      </c>
      <c r="CR260" s="7" t="str">
        <f>IF(ISERROR(VLOOKUP(CONCATENATE($A260,"_L_",CR$1),Records!$C$2:$H$6601,1,FALSE)),"",VLOOKUP(CONCATENATE($A260,"_L_",CR$1),Records!$C$2:$H$6601,5,FALSE))</f>
        <v/>
      </c>
      <c r="CS260" s="33" t="str">
        <f>IF(ISERROR(VLOOKUP(CONCATENATE($A260,"_L_",CR$1),Records!$C$2:$H$6601,1,FALSE)),"",VLOOKUP(CONCATENATE($A260,"_L_",CR$1),Records!$C$2:$H$6601,6,FALSE))</f>
        <v/>
      </c>
      <c r="CT260" s="32" t="str">
        <f>IF(ISERROR(VLOOKUP(CONCATENATE($A260,"_L_",CU$1),Records!$C$2:$H$6601,1,FALSE)),"",VLOOKUP(CONCATENATE($A260,"_L_",CU$1),Records!$C$2:$H$6601,4,FALSE))</f>
        <v/>
      </c>
      <c r="CU260" s="7" t="str">
        <f>IF(ISERROR(VLOOKUP(CONCATENATE($A260,"_L_",CU$1),Records!$C$2:$H$6601,1,FALSE)),"",VLOOKUP(CONCATENATE($A260,"_L_",CU$1),Records!$C$2:$H$6601,5,FALSE))</f>
        <v/>
      </c>
      <c r="CV260" s="33" t="str">
        <f>IF(ISERROR(VLOOKUP(CONCATENATE($A260,"_L_",CU$1),Records!$C$2:$H$6601,1,FALSE)),"",VLOOKUP(CONCATENATE($A260,"_L_",CU$1),Records!$C$2:$H$6601,6,FALSE))</f>
        <v/>
      </c>
      <c r="CW260" s="32" t="str">
        <f>IF(ISERROR(VLOOKUP(CONCATENATE($A260,"_L_",CX$1),Records!$C$2:$H$6601,1,FALSE)),"",VLOOKUP(CONCATENATE($A260,"_L_",CX$1),Records!$C$2:$H$6601,4,FALSE))</f>
        <v/>
      </c>
      <c r="CX260" s="7" t="str">
        <f>IF(ISERROR(VLOOKUP(CONCATENATE($A260,"_L_",CX$1),Records!$C$2:$H$6601,1,FALSE)),"",VLOOKUP(CONCATENATE($A260,"_L_",CX$1),Records!$C$2:$H$6601,5,FALSE))</f>
        <v/>
      </c>
      <c r="CY260" s="33" t="str">
        <f>IF(ISERROR(VLOOKUP(CONCATENATE($A260,"_L_",CX$1),Records!$C$2:$H$6601,1,FALSE)),"",VLOOKUP(CONCATENATE($A260,"_L_",CX$1),Records!$C$2:$H$6601,6,FALSE))</f>
        <v/>
      </c>
      <c r="CZ260" s="32" t="str">
        <f>IF(ISERROR(VLOOKUP(CONCATENATE($A260,"_L_",DA$1),Records!$C$2:$H$6601,1,FALSE)),"",VLOOKUP(CONCATENATE($A260,"_L_",DA$1),Records!$C$2:$H$6601,4,FALSE))</f>
        <v/>
      </c>
      <c r="DA260" s="7" t="str">
        <f>IF(ISERROR(VLOOKUP(CONCATENATE($A260,"_L_",DA$1),Records!$C$2:$H$6601,1,FALSE)),"",VLOOKUP(CONCATENATE($A260,"_L_",DA$1),Records!$C$2:$H$6601,5,FALSE))</f>
        <v/>
      </c>
      <c r="DB260" s="33" t="str">
        <f>IF(ISERROR(VLOOKUP(CONCATENATE($A260,"_L_",DA$1),Records!$C$2:$H$6601,1,FALSE)),"",VLOOKUP(CONCATENATE($A260,"_L_",DA$1),Records!$C$2:$H$6601,6,FALSE))</f>
        <v/>
      </c>
      <c r="DC260" s="32" t="str">
        <f>IF(ISERROR(VLOOKUP(CONCATENATE($A260,"_L_",DD$1),Records!$C$2:$H$6601,1,FALSE)),"",VLOOKUP(CONCATENATE($A260,"_L_",DD$1),Records!$C$2:$H$6601,4,FALSE))</f>
        <v/>
      </c>
      <c r="DD260" s="7" t="str">
        <f>IF(ISERROR(VLOOKUP(CONCATENATE($A260,"_L_",DD$1),Records!$C$2:$H$6601,1,FALSE)),"",VLOOKUP(CONCATENATE($A260,"_L_",DD$1),Records!$C$2:$H$6601,5,FALSE))</f>
        <v/>
      </c>
      <c r="DE260" s="33" t="str">
        <f>IF(ISERROR(VLOOKUP(CONCATENATE($A260,"_L_",DD$1),Records!$C$2:$H$6601,1,FALSE)),"",VLOOKUP(CONCATENATE($A260,"_L_",DD$1),Records!$C$2:$H$6601,6,FALSE))</f>
        <v/>
      </c>
      <c r="DF260" s="32" t="str">
        <f>IF(ISERROR(VLOOKUP(CONCATENATE($A260,"_L_",DG$1),Records!$C$2:$H$6601,1,FALSE)),"",VLOOKUP(CONCATENATE($A260,"_L_",DG$1),Records!$C$2:$H$6601,4,FALSE))</f>
        <v/>
      </c>
      <c r="DG260" s="7" t="str">
        <f>IF(ISERROR(VLOOKUP(CONCATENATE($A260,"_L_",DG$1),Records!$C$2:$H$6601,1,FALSE)),"",VLOOKUP(CONCATENATE($A260,"_L_",DG$1),Records!$C$2:$H$6601,5,FALSE))</f>
        <v/>
      </c>
      <c r="DH260" s="33" t="str">
        <f>IF(ISERROR(VLOOKUP(CONCATENATE($A260,"_L_",DG$1),Records!$C$2:$H$6601,1,FALSE)),"",VLOOKUP(CONCATENATE($A260,"_L_",DG$1),Records!$C$2:$H$6601,6,FALSE))</f>
        <v/>
      </c>
      <c r="DI260" s="32" t="str">
        <f>IF(ISERROR(VLOOKUP(CONCATENATE($A260,"_L_",DJ$1),Records!$C$2:$H$6601,1,FALSE)),"",VLOOKUP(CONCATENATE($A260,"_L_",DJ$1),Records!$C$2:$H$6601,4,FALSE))</f>
        <v/>
      </c>
      <c r="DJ260" s="7" t="str">
        <f>IF(ISERROR(VLOOKUP(CONCATENATE($A260,"_L_",DJ$1),Records!$C$2:$H$6601,1,FALSE)),"",VLOOKUP(CONCATENATE($A260,"_L_",DJ$1),Records!$C$2:$H$6601,5,FALSE))</f>
        <v/>
      </c>
      <c r="DK260" s="33" t="str">
        <f>IF(ISERROR(VLOOKUP(CONCATENATE($A260,"_L_",DJ$1),Records!$C$2:$H$6601,1,FALSE)),"",VLOOKUP(CONCATENATE($A260,"_L_",DJ$1),Records!$C$2:$H$6601,6,FALSE))</f>
        <v/>
      </c>
      <c r="DL260" s="32" t="str">
        <f>IF(ISERROR(VLOOKUP(CONCATENATE($A260,"_L_",DM$1),Records!$C$2:$H$6601,1,FALSE)),"",VLOOKUP(CONCATENATE($A260,"_L_",DM$1),Records!$C$2:$H$6601,4,FALSE))</f>
        <v/>
      </c>
      <c r="DM260" s="7" t="str">
        <f>IF(ISERROR(VLOOKUP(CONCATENATE($A260,"_L_",DM$1),Records!$C$2:$H$6601,1,FALSE)),"",VLOOKUP(CONCATENATE($A260,"_L_",DM$1),Records!$C$2:$H$6601,5,FALSE))</f>
        <v/>
      </c>
      <c r="DN260" s="33" t="str">
        <f>IF(ISERROR(VLOOKUP(CONCATENATE($A260,"_L_",DM$1),Records!$C$2:$H$6601,1,FALSE)),"",VLOOKUP(CONCATENATE($A260,"_L_",DM$1),Records!$C$2:$H$6601,6,FALSE))</f>
        <v/>
      </c>
      <c r="DO260" s="32" t="str">
        <f>IF(ISERROR(VLOOKUP(CONCATENATE($A260,"_L_",DP$1),Records!$C$2:$H$6601,1,FALSE)),"",VLOOKUP(CONCATENATE($A260,"_L_",DP$1),Records!$C$2:$H$6601,4,FALSE))</f>
        <v/>
      </c>
      <c r="DP260" s="7" t="str">
        <f>IF(ISERROR(VLOOKUP(CONCATENATE($A260,"_L_",DP$1),Records!$C$2:$H$6601,1,FALSE)),"",VLOOKUP(CONCATENATE($A260,"_L_",DP$1),Records!$C$2:$H$6601,5,FALSE))</f>
        <v/>
      </c>
      <c r="DQ260" s="33" t="str">
        <f>IF(ISERROR(VLOOKUP(CONCATENATE($A260,"_L_",DP$1),Records!$C$2:$H$6601,1,FALSE)),"",VLOOKUP(CONCATENATE($A260,"_L_",DP$1),Records!$C$2:$H$6601,6,FALSE))</f>
        <v/>
      </c>
      <c r="DR260" s="32">
        <f>IF(ISERROR(VLOOKUP(CONCATENATE($A260,"_L_",DS$1),Records!$C$2:$H$6601,1,FALSE)),"",VLOOKUP(CONCATENATE($A260,"_L_",DS$1),Records!$C$2:$H$6601,4,FALSE))</f>
        <v>0.625</v>
      </c>
      <c r="DS260" s="7" t="str">
        <f>IF(ISERROR(VLOOKUP(CONCATENATE($A260,"_L_",DS$1),Records!$C$2:$H$6601,1,FALSE)),"",VLOOKUP(CONCATENATE($A260,"_L_",DS$1),Records!$C$2:$H$6601,5,FALSE))</f>
        <v>SEN BLACKs</v>
      </c>
      <c r="DT260" s="33" t="str">
        <f>IF(ISERROR(VLOOKUP(CONCATENATE($A260,"_L_",DS$1),Records!$C$2:$H$6601,1,FALSE)),"",VLOOKUP(CONCATENATE($A260,"_L_",DS$1),Records!$C$2:$H$6601,6,FALSE))</f>
        <v>OUGRÉE</v>
      </c>
      <c r="DU260" s="32">
        <f>IF(ISERROR(VLOOKUP(CONCATENATE($A260,"_L_",DV$1),Records!$C$2:$H$6601,1,FALSE)),"",VLOOKUP(CONCATENATE($A260,"_L_",DV$1),Records!$C$2:$H$6601,4,FALSE))</f>
        <v>0.625</v>
      </c>
      <c r="DV260" s="7" t="str">
        <f>IF(ISERROR(VLOOKUP(CONCATENATE($A260,"_L_",DV$1),Records!$C$2:$H$6601,1,FALSE)),"",VLOOKUP(CONCATENATE($A260,"_L_",DV$1),Records!$C$2:$H$6601,5,FALSE))</f>
        <v>SART TILMAN B</v>
      </c>
      <c r="DW260" s="33" t="str">
        <f>IF(ISERROR(VLOOKUP(CONCATENATE($A260,"_L_",DV$1),Records!$C$2:$H$6601,1,FALSE)),"",VLOOKUP(CONCATENATE($A260,"_L_",DV$1),Records!$C$2:$H$6601,6,FALSE))</f>
        <v>SEN REDs</v>
      </c>
      <c r="DX260" s="32" t="str">
        <f>IF(ISERROR(VLOOKUP(CONCATENATE($A260,"_L_",DY$1),Records!$C$2:$H$6601,1,FALSE)),"",VLOOKUP(CONCATENATE($A260,"_L_",DY$1),Records!$C$2:$H$6601,4,FALSE))</f>
        <v/>
      </c>
      <c r="DY260" s="7" t="str">
        <f>IF(ISERROR(VLOOKUP(CONCATENATE($A260,"_L_",DY$1),Records!$C$2:$H$6601,1,FALSE)),"",VLOOKUP(CONCATENATE($A260,"_L_",DY$1),Records!$C$2:$H$6601,5,FALSE))</f>
        <v/>
      </c>
      <c r="DZ260" s="33" t="str">
        <f>IF(ISERROR(VLOOKUP(CONCATENATE($A260,"_L_",DY$1),Records!$C$2:$H$6601,1,FALSE)),"",VLOOKUP(CONCATENATE($A260,"_L_",DY$1),Records!$C$2:$H$6601,6,FALSE))</f>
        <v/>
      </c>
      <c r="EA260" s="32" t="str">
        <f>IF(ISERROR(VLOOKUP(CONCATENATE($A260,"_L_",EB$1),Records!$C$2:$H$6601,1,FALSE)),"",VLOOKUP(CONCATENATE($A260,"_L_",EB$1),Records!$C$2:$H$6601,4,FALSE))</f>
        <v/>
      </c>
      <c r="EB260" s="7" t="str">
        <f>IF(ISERROR(VLOOKUP(CONCATENATE($A260,"_L_",EB$1),Records!$C$2:$H$6601,1,FALSE)),"",VLOOKUP(CONCATENATE($A260,"_L_",EB$1),Records!$C$2:$H$6601,5,FALSE))</f>
        <v/>
      </c>
      <c r="EC260" s="33" t="str">
        <f>IF(ISERROR(VLOOKUP(CONCATENATE($A260,"_L_",EB$1),Records!$C$2:$H$6601,1,FALSE)),"",VLOOKUP(CONCATENATE($A260,"_L_",EB$1),Records!$C$2:$H$6601,6,FALSE))</f>
        <v/>
      </c>
    </row>
    <row r="261" spans="1:133" ht="15.75" x14ac:dyDescent="0.25">
      <c r="A261" s="11">
        <v>42443</v>
      </c>
      <c r="B261" s="15" t="s">
        <v>83</v>
      </c>
      <c r="C261" s="16">
        <f t="shared" si="7"/>
        <v>38</v>
      </c>
      <c r="D261" s="22" t="s">
        <v>66</v>
      </c>
      <c r="E261" s="8" t="s">
        <v>71</v>
      </c>
      <c r="F261" s="62">
        <f t="shared" ref="F261:F324" si="8">42-COUNTIF(H261:EC261,"")/3</f>
        <v>0</v>
      </c>
      <c r="G261" s="62">
        <f>HomeCalc!F261</f>
        <v>0</v>
      </c>
      <c r="H261" s="32" t="str">
        <f>IF(ISERROR(VLOOKUP(CONCATENATE($A261,"_L_",I$1),Records!$C$2:$H$6601,1,FALSE)),"",VLOOKUP(CONCATENATE($A261,"_L_",I$1),Records!$C$2:$H$6601,4,FALSE))</f>
        <v/>
      </c>
      <c r="I261" s="7" t="str">
        <f>IF(ISERROR(VLOOKUP(CONCATENATE($A261,"_L_",I$1),Records!$C$2:$H$6601,1,FALSE)),"",VLOOKUP(CONCATENATE($A261,"_L_",I$1),Records!$C$2:$H$6601,5,FALSE))</f>
        <v/>
      </c>
      <c r="J261" s="33" t="str">
        <f>IF(ISERROR(VLOOKUP(CONCATENATE($A261,"_L_",I$1),Records!$C$2:$H$6601,1,FALSE)),"",VLOOKUP(CONCATENATE($A261,"_L_",I$1),Records!$C$2:$H$6601,6,FALSE))</f>
        <v/>
      </c>
      <c r="K261" s="32" t="str">
        <f>IF(ISERROR(VLOOKUP(CONCATENATE($A261,"_L_",L$1),Records!$C$2:$H$6601,1,FALSE)),"",VLOOKUP(CONCATENATE($A261,"_L_",L$1),Records!$C$2:$H$6601,4,FALSE))</f>
        <v/>
      </c>
      <c r="L261" s="7" t="str">
        <f>IF(ISERROR(VLOOKUP(CONCATENATE($A261,"_L_",L$1),Records!$C$2:$H$6601,1,FALSE)),"",VLOOKUP(CONCATENATE($A261,"_L_",L$1),Records!$C$2:$H$6601,5,FALSE))</f>
        <v/>
      </c>
      <c r="M261" s="33" t="str">
        <f>IF(ISERROR(VLOOKUP(CONCATENATE($A261,"_L_",L$1),Records!$C$2:$H$6601,1,FALSE)),"",VLOOKUP(CONCATENATE($A261,"_L_",L$1),Records!$C$2:$H$6601,6,FALSE))</f>
        <v/>
      </c>
      <c r="N261" s="32" t="str">
        <f>IF(ISERROR(VLOOKUP(CONCATENATE($A261,"_L_",O$1),Records!$C$2:$H$6601,1,FALSE)),"",VLOOKUP(CONCATENATE($A261,"_L_",O$1),Records!$C$2:$H$6601,4,FALSE))</f>
        <v/>
      </c>
      <c r="O261" s="7" t="str">
        <f>IF(ISERROR(VLOOKUP(CONCATENATE($A261,"_L_",O$1),Records!$C$2:$H$6601,1,FALSE)),"",VLOOKUP(CONCATENATE($A261,"_L_",O$1),Records!$C$2:$H$6601,5,FALSE))</f>
        <v/>
      </c>
      <c r="P261" s="33" t="str">
        <f>IF(ISERROR(VLOOKUP(CONCATENATE($A261,"_L_",O$1),Records!$C$2:$H$6601,1,FALSE)),"",VLOOKUP(CONCATENATE($A261,"_L_",O$1),Records!$C$2:$H$6601,6,FALSE))</f>
        <v/>
      </c>
      <c r="Q261" s="32" t="str">
        <f>IF(ISERROR(VLOOKUP(CONCATENATE($A261,"_L_",R$1),Records!$C$2:$H$6601,1,FALSE)),"",VLOOKUP(CONCATENATE($A261,"_L_",R$1),Records!$C$2:$H$6601,4,FALSE))</f>
        <v/>
      </c>
      <c r="R261" s="7" t="str">
        <f>IF(ISERROR(VLOOKUP(CONCATENATE($A261,"_L_",R$1),Records!$C$2:$H$6601,1,FALSE)),"",VLOOKUP(CONCATENATE($A261,"_L_",R$1),Records!$C$2:$H$6601,5,FALSE))</f>
        <v/>
      </c>
      <c r="S261" s="33" t="str">
        <f>IF(ISERROR(VLOOKUP(CONCATENATE($A261,"_L_",R$1),Records!$C$2:$H$6601,1,FALSE)),"",VLOOKUP(CONCATENATE($A261,"_L_",R$1),Records!$C$2:$H$6601,6,FALSE))</f>
        <v/>
      </c>
      <c r="T261" s="32" t="str">
        <f>IF(ISERROR(VLOOKUP(CONCATENATE($A261,"_L_",U$1),Records!$C$2:$H$6601,1,FALSE)),"",VLOOKUP(CONCATENATE($A261,"_L_",U$1),Records!$C$2:$H$6601,4,FALSE))</f>
        <v/>
      </c>
      <c r="U261" s="7" t="str">
        <f>IF(ISERROR(VLOOKUP(CONCATENATE($A261,"_L_",U$1),Records!$C$2:$H$6601,1,FALSE)),"",VLOOKUP(CONCATENATE($A261,"_L_",U$1),Records!$C$2:$H$6601,5,FALSE))</f>
        <v/>
      </c>
      <c r="V261" s="33" t="str">
        <f>IF(ISERROR(VLOOKUP(CONCATENATE($A261,"_L_",U$1),Records!$C$2:$H$6601,1,FALSE)),"",VLOOKUP(CONCATENATE($A261,"_L_",U$1),Records!$C$2:$H$6601,6,FALSE))</f>
        <v/>
      </c>
      <c r="W261" s="32" t="str">
        <f>IF(ISERROR(VLOOKUP(CONCATENATE($A261,"_L_",X$1),Records!$C$2:$H$6601,1,FALSE)),"",VLOOKUP(CONCATENATE($A261,"_L_",X$1),Records!$C$2:$H$6601,4,FALSE))</f>
        <v/>
      </c>
      <c r="X261" s="7" t="str">
        <f>IF(ISERROR(VLOOKUP(CONCATENATE($A261,"_L_",X$1),Records!$C$2:$H$6601,1,FALSE)),"",VLOOKUP(CONCATENATE($A261,"_L_",X$1),Records!$C$2:$H$6601,5,FALSE))</f>
        <v/>
      </c>
      <c r="Y261" s="33" t="str">
        <f>IF(ISERROR(VLOOKUP(CONCATENATE($A261,"_L_",X$1),Records!$C$2:$H$6601,1,FALSE)),"",VLOOKUP(CONCATENATE($A261,"_L_",X$1),Records!$C$2:$H$6601,6,FALSE))</f>
        <v/>
      </c>
      <c r="Z261" s="32" t="str">
        <f>IF(ISERROR(VLOOKUP(CONCATENATE($A261,"_L_",AA$1),Records!$C$2:$H$6601,1,FALSE)),"",VLOOKUP(CONCATENATE($A261,"_L_",AA$1),Records!$C$2:$H$6601,4,FALSE))</f>
        <v/>
      </c>
      <c r="AA261" s="7" t="str">
        <f>IF(ISERROR(VLOOKUP(CONCATENATE($A261,"_L_",AA$1),Records!$C$2:$H$6601,1,FALSE)),"",VLOOKUP(CONCATENATE($A261,"_L_",AA$1),Records!$C$2:$H$6601,5,FALSE))</f>
        <v/>
      </c>
      <c r="AB261" s="33" t="str">
        <f>IF(ISERROR(VLOOKUP(CONCATENATE($A261,"_L_",AA$1),Records!$C$2:$H$6601,1,FALSE)),"",VLOOKUP(CONCATENATE($A261,"_L_",AA$1),Records!$C$2:$H$6601,6,FALSE))</f>
        <v/>
      </c>
      <c r="AC261" s="32" t="str">
        <f>IF(ISERROR(VLOOKUP(CONCATENATE($A261,"_L_",AD$1),Records!$C$2:$H$6601,1,FALSE)),"",VLOOKUP(CONCATENATE($A261,"_L_",AD$1),Records!$C$2:$H$6601,4,FALSE))</f>
        <v/>
      </c>
      <c r="AD261" s="7" t="str">
        <f>IF(ISERROR(VLOOKUP(CONCATENATE($A261,"_L_",AD$1),Records!$C$2:$H$6601,1,FALSE)),"",VLOOKUP(CONCATENATE($A261,"_L_",AD$1),Records!$C$2:$H$6601,5,FALSE))</f>
        <v/>
      </c>
      <c r="AE261" s="33" t="str">
        <f>IF(ISERROR(VLOOKUP(CONCATENATE($A261,"_L_",AD$1),Records!$C$2:$H$6601,1,FALSE)),"",VLOOKUP(CONCATENATE($A261,"_L_",AD$1),Records!$C$2:$H$6601,6,FALSE))</f>
        <v/>
      </c>
      <c r="AF261" s="32" t="str">
        <f>IF(ISERROR(VLOOKUP(CONCATENATE($A261,"_L_",AG$1),Records!$C$2:$H$6601,1,FALSE)),"",VLOOKUP(CONCATENATE($A261,"_L_",AG$1),Records!$C$2:$H$6601,4,FALSE))</f>
        <v/>
      </c>
      <c r="AG261" s="7" t="str">
        <f>IF(ISERROR(VLOOKUP(CONCATENATE($A261,"_L_",AG$1),Records!$C$2:$H$6601,1,FALSE)),"",VLOOKUP(CONCATENATE($A261,"_L_",AG$1),Records!$C$2:$H$6601,5,FALSE))</f>
        <v/>
      </c>
      <c r="AH261" s="33" t="str">
        <f>IF(ISERROR(VLOOKUP(CONCATENATE($A261,"_L_",AG$1),Records!$C$2:$H$6601,1,FALSE)),"",VLOOKUP(CONCATENATE($A261,"_L_",AG$1),Records!$C$2:$H$6601,6,FALSE))</f>
        <v/>
      </c>
      <c r="AI261" s="32" t="str">
        <f>IF(ISERROR(VLOOKUP(CONCATENATE($A261,"_L_",AJ$1),Records!$C$2:$H$6601,1,FALSE)),"",VLOOKUP(CONCATENATE($A261,"_L_",AJ$1),Records!$C$2:$H$6601,4,FALSE))</f>
        <v/>
      </c>
      <c r="AJ261" s="7" t="str">
        <f>IF(ISERROR(VLOOKUP(CONCATENATE($A261,"_L_",AJ$1),Records!$C$2:$H$6601,1,FALSE)),"",VLOOKUP(CONCATENATE($A261,"_L_",AJ$1),Records!$C$2:$H$6601,5,FALSE))</f>
        <v/>
      </c>
      <c r="AK261" s="33" t="str">
        <f>IF(ISERROR(VLOOKUP(CONCATENATE($A261,"_L_",AJ$1),Records!$C$2:$H$6601,1,FALSE)),"",VLOOKUP(CONCATENATE($A261,"_L_",AJ$1),Records!$C$2:$H$6601,6,FALSE))</f>
        <v/>
      </c>
      <c r="AL261" s="32" t="str">
        <f>IF(ISERROR(VLOOKUP(CONCATENATE($A261,"_L_",AM$1),Records!$C$2:$H$6601,1,FALSE)),"",VLOOKUP(CONCATENATE($A261,"_L_",AM$1),Records!$C$2:$H$6601,4,FALSE))</f>
        <v/>
      </c>
      <c r="AM261" s="7" t="str">
        <f>IF(ISERROR(VLOOKUP(CONCATENATE($A261,"_L_",AM$1),Records!$C$2:$H$6601,1,FALSE)),"",VLOOKUP(CONCATENATE($A261,"_L_",AM$1),Records!$C$2:$H$6601,5,FALSE))</f>
        <v/>
      </c>
      <c r="AN261" s="33" t="str">
        <f>IF(ISERROR(VLOOKUP(CONCATENATE($A261,"_L_",AM$1),Records!$C$2:$H$6601,1,FALSE)),"",VLOOKUP(CONCATENATE($A261,"_L_",AM$1),Records!$C$2:$H$6601,6,FALSE))</f>
        <v/>
      </c>
      <c r="AO261" s="32" t="str">
        <f>IF(ISERROR(VLOOKUP(CONCATENATE($A261,"_L_",AP$1),Records!$C$2:$H$6601,1,FALSE)),"",VLOOKUP(CONCATENATE($A261,"_L_",AP$1),Records!$C$2:$H$6601,4,FALSE))</f>
        <v/>
      </c>
      <c r="AP261" s="7" t="str">
        <f>IF(ISERROR(VLOOKUP(CONCATENATE($A261,"_L_",AP$1),Records!$C$2:$H$6601,1,FALSE)),"",VLOOKUP(CONCATENATE($A261,"_L_",AP$1),Records!$C$2:$H$6601,5,FALSE))</f>
        <v/>
      </c>
      <c r="AQ261" s="33" t="str">
        <f>IF(ISERROR(VLOOKUP(CONCATENATE($A261,"_L_",AP$1),Records!$C$2:$H$6601,1,FALSE)),"",VLOOKUP(CONCATENATE($A261,"_L_",AP$1),Records!$C$2:$H$6601,6,FALSE))</f>
        <v/>
      </c>
      <c r="AR261" s="32" t="str">
        <f>IF(ISERROR(VLOOKUP(CONCATENATE($A261,"_L_",AS$1),Records!$C$2:$H$6601,1,FALSE)),"",VLOOKUP(CONCATENATE($A261,"_L_",AS$1),Records!$C$2:$H$6601,4,FALSE))</f>
        <v/>
      </c>
      <c r="AS261" s="7" t="str">
        <f>IF(ISERROR(VLOOKUP(CONCATENATE($A261,"_L_",AS$1),Records!$C$2:$H$6601,1,FALSE)),"",VLOOKUP(CONCATENATE($A261,"_L_",AS$1),Records!$C$2:$H$6601,5,FALSE))</f>
        <v/>
      </c>
      <c r="AT261" s="33" t="str">
        <f>IF(ISERROR(VLOOKUP(CONCATENATE($A261,"_L_",AS$1),Records!$C$2:$H$6601,1,FALSE)),"",VLOOKUP(CONCATENATE($A261,"_L_",AS$1),Records!$C$2:$H$6601,6,FALSE))</f>
        <v/>
      </c>
      <c r="AU261" s="32" t="str">
        <f>IF(ISERROR(VLOOKUP(CONCATENATE($A261,"_L_",AV$1),Records!$C$2:$H$6601,1,FALSE)),"",VLOOKUP(CONCATENATE($A261,"_L_",AV$1),Records!$C$2:$H$6601,4,FALSE))</f>
        <v/>
      </c>
      <c r="AV261" s="7" t="str">
        <f>IF(ISERROR(VLOOKUP(CONCATENATE($A261,"_L_",AV$1),Records!$C$2:$H$6601,1,FALSE)),"",VLOOKUP(CONCATENATE($A261,"_L_",AV$1),Records!$C$2:$H$6601,5,FALSE))</f>
        <v/>
      </c>
      <c r="AW261" s="33" t="str">
        <f>IF(ISERROR(VLOOKUP(CONCATENATE($A261,"_L_",AV$1),Records!$C$2:$H$6601,1,FALSE)),"",VLOOKUP(CONCATENATE($A261,"_L_",AV$1),Records!$C$2:$H$6601,6,FALSE))</f>
        <v/>
      </c>
      <c r="AX261" s="32" t="str">
        <f>IF(ISERROR(VLOOKUP(CONCATENATE($A261,"_L_",AY$1),Records!$C$2:$H$6601,1,FALSE)),"",VLOOKUP(CONCATENATE($A261,"_L_",AY$1),Records!$C$2:$H$6601,4,FALSE))</f>
        <v/>
      </c>
      <c r="AY261" s="7" t="str">
        <f>IF(ISERROR(VLOOKUP(CONCATENATE($A261,"_L_",AY$1),Records!$C$2:$H$6601,1,FALSE)),"",VLOOKUP(CONCATENATE($A261,"_L_",AY$1),Records!$C$2:$H$6601,5,FALSE))</f>
        <v/>
      </c>
      <c r="AZ261" s="33" t="str">
        <f>IF(ISERROR(VLOOKUP(CONCATENATE($A261,"_L_",AY$1),Records!$C$2:$H$6601,1,FALSE)),"",VLOOKUP(CONCATENATE($A261,"_L_",AY$1),Records!$C$2:$H$6601,6,FALSE))</f>
        <v/>
      </c>
      <c r="BA261" s="32" t="str">
        <f>IF(ISERROR(VLOOKUP(CONCATENATE($A261,"_L_",BB$1),Records!$C$2:$H$6601,1,FALSE)),"",VLOOKUP(CONCATENATE($A261,"_L_",BB$1),Records!$C$2:$H$6601,4,FALSE))</f>
        <v/>
      </c>
      <c r="BB261" s="7" t="str">
        <f>IF(ISERROR(VLOOKUP(CONCATENATE($A261,"_L_",BB$1),Records!$C$2:$H$6601,1,FALSE)),"",VLOOKUP(CONCATENATE($A261,"_L_",BB$1),Records!$C$2:$H$6601,5,FALSE))</f>
        <v/>
      </c>
      <c r="BC261" s="33" t="str">
        <f>IF(ISERROR(VLOOKUP(CONCATENATE($A261,"_L_",BB$1),Records!$C$2:$H$6601,1,FALSE)),"",VLOOKUP(CONCATENATE($A261,"_L_",BB$1),Records!$C$2:$H$6601,6,FALSE))</f>
        <v/>
      </c>
      <c r="BD261" s="32" t="str">
        <f>IF(ISERROR(VLOOKUP(CONCATENATE($A261,"_L_",BE$1),Records!$C$2:$H$6601,1,FALSE)),"",VLOOKUP(CONCATENATE($A261,"_L_",BE$1),Records!$C$2:$H$6601,4,FALSE))</f>
        <v/>
      </c>
      <c r="BE261" s="7" t="str">
        <f>IF(ISERROR(VLOOKUP(CONCATENATE($A261,"_L_",BE$1),Records!$C$2:$H$6601,1,FALSE)),"",VLOOKUP(CONCATENATE($A261,"_L_",BE$1),Records!$C$2:$H$6601,5,FALSE))</f>
        <v/>
      </c>
      <c r="BF261" s="33" t="str">
        <f>IF(ISERROR(VLOOKUP(CONCATENATE($A261,"_L_",BE$1),Records!$C$2:$H$6601,1,FALSE)),"",VLOOKUP(CONCATENATE($A261,"_L_",BE$1),Records!$C$2:$H$6601,6,FALSE))</f>
        <v/>
      </c>
      <c r="BG261" s="32" t="str">
        <f>IF(ISERROR(VLOOKUP(CONCATENATE($A261,"_L_",BH$1),Records!$C$2:$H$6601,1,FALSE)),"",VLOOKUP(CONCATENATE($A261,"_L_",BH$1),Records!$C$2:$H$6601,4,FALSE))</f>
        <v/>
      </c>
      <c r="BH261" s="7" t="str">
        <f>IF(ISERROR(VLOOKUP(CONCATENATE($A261,"_L_",BH$1),Records!$C$2:$H$6601,1,FALSE)),"",VLOOKUP(CONCATENATE($A261,"_L_",BH$1),Records!$C$2:$H$6601,5,FALSE))</f>
        <v/>
      </c>
      <c r="BI261" s="33" t="str">
        <f>IF(ISERROR(VLOOKUP(CONCATENATE($A261,"_L_",BH$1),Records!$C$2:$H$6601,1,FALSE)),"",VLOOKUP(CONCATENATE($A261,"_L_",BH$1),Records!$C$2:$H$6601,6,FALSE))</f>
        <v/>
      </c>
      <c r="BJ261" s="32" t="str">
        <f>IF(ISERROR(VLOOKUP(CONCATENATE($A261,"_L_",BK$1),Records!$C$2:$H$6601,1,FALSE)),"",VLOOKUP(CONCATENATE($A261,"_L_",BK$1),Records!$C$2:$H$6601,4,FALSE))</f>
        <v/>
      </c>
      <c r="BK261" s="7" t="str">
        <f>IF(ISERROR(VLOOKUP(CONCATENATE($A261,"_L_",BK$1),Records!$C$2:$H$6601,1,FALSE)),"",VLOOKUP(CONCATENATE($A261,"_L_",BK$1),Records!$C$2:$H$6601,5,FALSE))</f>
        <v/>
      </c>
      <c r="BL261" s="33" t="str">
        <f>IF(ISERROR(VLOOKUP(CONCATENATE($A261,"_L_",BK$1),Records!$C$2:$H$6601,1,FALSE)),"",VLOOKUP(CONCATENATE($A261,"_L_",BK$1),Records!$C$2:$H$6601,6,FALSE))</f>
        <v/>
      </c>
      <c r="BM261" s="32" t="str">
        <f>IF(ISERROR(VLOOKUP(CONCATENATE($A261,"_L_",BN$1),Records!$C$2:$H$6601,1,FALSE)),"",VLOOKUP(CONCATENATE($A261,"_L_",BN$1),Records!$C$2:$H$6601,4,FALSE))</f>
        <v/>
      </c>
      <c r="BN261" s="7" t="str">
        <f>IF(ISERROR(VLOOKUP(CONCATENATE($A261,"_L_",BN$1),Records!$C$2:$H$6601,1,FALSE)),"",VLOOKUP(CONCATENATE($A261,"_L_",BN$1),Records!$C$2:$H$6601,5,FALSE))</f>
        <v/>
      </c>
      <c r="BO261" s="33" t="str">
        <f>IF(ISERROR(VLOOKUP(CONCATENATE($A261,"_L_",BN$1),Records!$C$2:$H$6601,1,FALSE)),"",VLOOKUP(CONCATENATE($A261,"_L_",BN$1),Records!$C$2:$H$6601,6,FALSE))</f>
        <v/>
      </c>
      <c r="BP261" s="32" t="str">
        <f>IF(ISERROR(VLOOKUP(CONCATENATE($A261,"_L_",BQ$1),Records!$C$2:$H$6601,1,FALSE)),"",VLOOKUP(CONCATENATE($A261,"_L_",BQ$1),Records!$C$2:$H$6601,4,FALSE))</f>
        <v/>
      </c>
      <c r="BQ261" s="7" t="str">
        <f>IF(ISERROR(VLOOKUP(CONCATENATE($A261,"_L_",BQ$1),Records!$C$2:$H$6601,1,FALSE)),"",VLOOKUP(CONCATENATE($A261,"_L_",BQ$1),Records!$C$2:$H$6601,5,FALSE))</f>
        <v/>
      </c>
      <c r="BR261" s="33" t="str">
        <f>IF(ISERROR(VLOOKUP(CONCATENATE($A261,"_L_",BQ$1),Records!$C$2:$H$6601,1,FALSE)),"",VLOOKUP(CONCATENATE($A261,"_L_",BQ$1),Records!$C$2:$H$6601,6,FALSE))</f>
        <v/>
      </c>
      <c r="BS261" s="32" t="str">
        <f>IF(ISERROR(VLOOKUP(CONCATENATE($A261,"_L_",BT$1),Records!$C$2:$H$6601,1,FALSE)),"",VLOOKUP(CONCATENATE($A261,"_L_",BT$1),Records!$C$2:$H$6601,4,FALSE))</f>
        <v/>
      </c>
      <c r="BT261" s="7" t="str">
        <f>IF(ISERROR(VLOOKUP(CONCATENATE($A261,"_L_",BT$1),Records!$C$2:$H$6601,1,FALSE)),"",VLOOKUP(CONCATENATE($A261,"_L_",BT$1),Records!$C$2:$H$6601,5,FALSE))</f>
        <v/>
      </c>
      <c r="BU261" s="33" t="str">
        <f>IF(ISERROR(VLOOKUP(CONCATENATE($A261,"_L_",BT$1),Records!$C$2:$H$6601,1,FALSE)),"",VLOOKUP(CONCATENATE($A261,"_L_",BT$1),Records!$C$2:$H$6601,6,FALSE))</f>
        <v/>
      </c>
      <c r="BV261" s="32" t="str">
        <f>IF(ISERROR(VLOOKUP(CONCATENATE($A261,"_L_",BW$1),Records!$C$2:$H$6601,1,FALSE)),"",VLOOKUP(CONCATENATE($A261,"_L_",BW$1),Records!$C$2:$H$6601,4,FALSE))</f>
        <v/>
      </c>
      <c r="BW261" s="7" t="str">
        <f>IF(ISERROR(VLOOKUP(CONCATENATE($A261,"_L_",BW$1),Records!$C$2:$H$6601,1,FALSE)),"",VLOOKUP(CONCATENATE($A261,"_L_",BW$1),Records!$C$2:$H$6601,5,FALSE))</f>
        <v/>
      </c>
      <c r="BX261" s="33" t="str">
        <f>IF(ISERROR(VLOOKUP(CONCATENATE($A261,"_L_",BW$1),Records!$C$2:$H$6601,1,FALSE)),"",VLOOKUP(CONCATENATE($A261,"_L_",BW$1),Records!$C$2:$H$6601,6,FALSE))</f>
        <v/>
      </c>
      <c r="BY261" s="32" t="str">
        <f>IF(ISERROR(VLOOKUP(CONCATENATE($A261,"_L_",BZ$1),Records!$C$2:$H$6601,1,FALSE)),"",VLOOKUP(CONCATENATE($A261,"_L_",BZ$1),Records!$C$2:$H$6601,4,FALSE))</f>
        <v/>
      </c>
      <c r="BZ261" s="7" t="str">
        <f>IF(ISERROR(VLOOKUP(CONCATENATE($A261,"_L_",BZ$1),Records!$C$2:$H$6601,1,FALSE)),"",VLOOKUP(CONCATENATE($A261,"_L_",BZ$1),Records!$C$2:$H$6601,5,FALSE))</f>
        <v/>
      </c>
      <c r="CA261" s="33" t="str">
        <f>IF(ISERROR(VLOOKUP(CONCATENATE($A261,"_L_",BZ$1),Records!$C$2:$H$6601,1,FALSE)),"",VLOOKUP(CONCATENATE($A261,"_L_",BZ$1),Records!$C$2:$H$6601,6,FALSE))</f>
        <v/>
      </c>
      <c r="CB261" s="32" t="str">
        <f>IF(ISERROR(VLOOKUP(CONCATENATE($A261,"_L_",CC$1),Records!$C$2:$H$6601,1,FALSE)),"",VLOOKUP(CONCATENATE($A261,"_L_",CC$1),Records!$C$2:$H$6601,4,FALSE))</f>
        <v/>
      </c>
      <c r="CC261" s="7" t="str">
        <f>IF(ISERROR(VLOOKUP(CONCATENATE($A261,"_L_",CC$1),Records!$C$2:$H$6601,1,FALSE)),"",VLOOKUP(CONCATENATE($A261,"_L_",CC$1),Records!$C$2:$H$6601,5,FALSE))</f>
        <v/>
      </c>
      <c r="CD261" s="33" t="str">
        <f>IF(ISERROR(VLOOKUP(CONCATENATE($A261,"_L_",CC$1),Records!$C$2:$H$6601,1,FALSE)),"",VLOOKUP(CONCATENATE($A261,"_L_",CC$1),Records!$C$2:$H$6601,6,FALSE))</f>
        <v/>
      </c>
      <c r="CE261" s="32" t="str">
        <f>IF(ISERROR(VLOOKUP(CONCATENATE($A261,"_L_",CF$1),Records!$C$2:$H$6601,1,FALSE)),"",VLOOKUP(CONCATENATE($A261,"_L_",CF$1),Records!$C$2:$H$6601,4,FALSE))</f>
        <v/>
      </c>
      <c r="CF261" s="7" t="str">
        <f>IF(ISERROR(VLOOKUP(CONCATENATE($A261,"_L_",CF$1),Records!$C$2:$H$6601,1,FALSE)),"",VLOOKUP(CONCATENATE($A261,"_L_",CF$1),Records!$C$2:$H$6601,5,FALSE))</f>
        <v/>
      </c>
      <c r="CG261" s="33" t="str">
        <f>IF(ISERROR(VLOOKUP(CONCATENATE($A261,"_L_",CF$1),Records!$C$2:$H$6601,1,FALSE)),"",VLOOKUP(CONCATENATE($A261,"_L_",CF$1),Records!$C$2:$H$6601,6,FALSE))</f>
        <v/>
      </c>
      <c r="CH261" s="32" t="str">
        <f>IF(ISERROR(VLOOKUP(CONCATENATE($A261,"_L_",CI$1),Records!$C$2:$H$6601,1,FALSE)),"",VLOOKUP(CONCATENATE($A261,"_L_",CI$1),Records!$C$2:$H$6601,4,FALSE))</f>
        <v/>
      </c>
      <c r="CI261" s="7" t="str">
        <f>IF(ISERROR(VLOOKUP(CONCATENATE($A261,"_L_",CI$1),Records!$C$2:$H$6601,1,FALSE)),"",VLOOKUP(CONCATENATE($A261,"_L_",CI$1),Records!$C$2:$H$6601,5,FALSE))</f>
        <v/>
      </c>
      <c r="CJ261" s="33" t="str">
        <f>IF(ISERROR(VLOOKUP(CONCATENATE($A261,"_L_",CI$1),Records!$C$2:$H$6601,1,FALSE)),"",VLOOKUP(CONCATENATE($A261,"_L_",CI$1),Records!$C$2:$H$6601,6,FALSE))</f>
        <v/>
      </c>
      <c r="CK261" s="32" t="str">
        <f>IF(ISERROR(VLOOKUP(CONCATENATE($A261,"_L_",CL$1),Records!$C$2:$H$6601,1,FALSE)),"",VLOOKUP(CONCATENATE($A261,"_L_",CL$1),Records!$C$2:$H$6601,4,FALSE))</f>
        <v/>
      </c>
      <c r="CL261" s="7" t="str">
        <f>IF(ISERROR(VLOOKUP(CONCATENATE($A261,"_L_",CL$1),Records!$C$2:$H$6601,1,FALSE)),"",VLOOKUP(CONCATENATE($A261,"_L_",CL$1),Records!$C$2:$H$6601,5,FALSE))</f>
        <v/>
      </c>
      <c r="CM261" s="33" t="str">
        <f>IF(ISERROR(VLOOKUP(CONCATENATE($A261,"_L_",CL$1),Records!$C$2:$H$6601,1,FALSE)),"",VLOOKUP(CONCATENATE($A261,"_L_",CL$1),Records!$C$2:$H$6601,6,FALSE))</f>
        <v/>
      </c>
      <c r="CN261" s="32" t="str">
        <f>IF(ISERROR(VLOOKUP(CONCATENATE($A261,"_L_",CO$1),Records!$C$2:$H$6601,1,FALSE)),"",VLOOKUP(CONCATENATE($A261,"_L_",CO$1),Records!$C$2:$H$6601,4,FALSE))</f>
        <v/>
      </c>
      <c r="CO261" s="7" t="str">
        <f>IF(ISERROR(VLOOKUP(CONCATENATE($A261,"_L_",CO$1),Records!$C$2:$H$6601,1,FALSE)),"",VLOOKUP(CONCATENATE($A261,"_L_",CO$1),Records!$C$2:$H$6601,5,FALSE))</f>
        <v/>
      </c>
      <c r="CP261" s="33" t="str">
        <f>IF(ISERROR(VLOOKUP(CONCATENATE($A261,"_L_",CO$1),Records!$C$2:$H$6601,1,FALSE)),"",VLOOKUP(CONCATENATE($A261,"_L_",CO$1),Records!$C$2:$H$6601,6,FALSE))</f>
        <v/>
      </c>
      <c r="CQ261" s="32" t="str">
        <f>IF(ISERROR(VLOOKUP(CONCATENATE($A261,"_L_",CR$1),Records!$C$2:$H$6601,1,FALSE)),"",VLOOKUP(CONCATENATE($A261,"_L_",CR$1),Records!$C$2:$H$6601,4,FALSE))</f>
        <v/>
      </c>
      <c r="CR261" s="7" t="str">
        <f>IF(ISERROR(VLOOKUP(CONCATENATE($A261,"_L_",CR$1),Records!$C$2:$H$6601,1,FALSE)),"",VLOOKUP(CONCATENATE($A261,"_L_",CR$1),Records!$C$2:$H$6601,5,FALSE))</f>
        <v/>
      </c>
      <c r="CS261" s="33" t="str">
        <f>IF(ISERROR(VLOOKUP(CONCATENATE($A261,"_L_",CR$1),Records!$C$2:$H$6601,1,FALSE)),"",VLOOKUP(CONCATENATE($A261,"_L_",CR$1),Records!$C$2:$H$6601,6,FALSE))</f>
        <v/>
      </c>
      <c r="CT261" s="32" t="str">
        <f>IF(ISERROR(VLOOKUP(CONCATENATE($A261,"_L_",CU$1),Records!$C$2:$H$6601,1,FALSE)),"",VLOOKUP(CONCATENATE($A261,"_L_",CU$1),Records!$C$2:$H$6601,4,FALSE))</f>
        <v/>
      </c>
      <c r="CU261" s="7" t="str">
        <f>IF(ISERROR(VLOOKUP(CONCATENATE($A261,"_L_",CU$1),Records!$C$2:$H$6601,1,FALSE)),"",VLOOKUP(CONCATENATE($A261,"_L_",CU$1),Records!$C$2:$H$6601,5,FALSE))</f>
        <v/>
      </c>
      <c r="CV261" s="33" t="str">
        <f>IF(ISERROR(VLOOKUP(CONCATENATE($A261,"_L_",CU$1),Records!$C$2:$H$6601,1,FALSE)),"",VLOOKUP(CONCATENATE($A261,"_L_",CU$1),Records!$C$2:$H$6601,6,FALSE))</f>
        <v/>
      </c>
      <c r="CW261" s="32" t="str">
        <f>IF(ISERROR(VLOOKUP(CONCATENATE($A261,"_L_",CX$1),Records!$C$2:$H$6601,1,FALSE)),"",VLOOKUP(CONCATENATE($A261,"_L_",CX$1),Records!$C$2:$H$6601,4,FALSE))</f>
        <v/>
      </c>
      <c r="CX261" s="7" t="str">
        <f>IF(ISERROR(VLOOKUP(CONCATENATE($A261,"_L_",CX$1),Records!$C$2:$H$6601,1,FALSE)),"",VLOOKUP(CONCATENATE($A261,"_L_",CX$1),Records!$C$2:$H$6601,5,FALSE))</f>
        <v/>
      </c>
      <c r="CY261" s="33" t="str">
        <f>IF(ISERROR(VLOOKUP(CONCATENATE($A261,"_L_",CX$1),Records!$C$2:$H$6601,1,FALSE)),"",VLOOKUP(CONCATENATE($A261,"_L_",CX$1),Records!$C$2:$H$6601,6,FALSE))</f>
        <v/>
      </c>
      <c r="CZ261" s="32" t="str">
        <f>IF(ISERROR(VLOOKUP(CONCATENATE($A261,"_L_",DA$1),Records!$C$2:$H$6601,1,FALSE)),"",VLOOKUP(CONCATENATE($A261,"_L_",DA$1),Records!$C$2:$H$6601,4,FALSE))</f>
        <v/>
      </c>
      <c r="DA261" s="7" t="str">
        <f>IF(ISERROR(VLOOKUP(CONCATENATE($A261,"_L_",DA$1),Records!$C$2:$H$6601,1,FALSE)),"",VLOOKUP(CONCATENATE($A261,"_L_",DA$1),Records!$C$2:$H$6601,5,FALSE))</f>
        <v/>
      </c>
      <c r="DB261" s="33" t="str">
        <f>IF(ISERROR(VLOOKUP(CONCATENATE($A261,"_L_",DA$1),Records!$C$2:$H$6601,1,FALSE)),"",VLOOKUP(CONCATENATE($A261,"_L_",DA$1),Records!$C$2:$H$6601,6,FALSE))</f>
        <v/>
      </c>
      <c r="DC261" s="32" t="str">
        <f>IF(ISERROR(VLOOKUP(CONCATENATE($A261,"_L_",DD$1),Records!$C$2:$H$6601,1,FALSE)),"",VLOOKUP(CONCATENATE($A261,"_L_",DD$1),Records!$C$2:$H$6601,4,FALSE))</f>
        <v/>
      </c>
      <c r="DD261" s="7" t="str">
        <f>IF(ISERROR(VLOOKUP(CONCATENATE($A261,"_L_",DD$1),Records!$C$2:$H$6601,1,FALSE)),"",VLOOKUP(CONCATENATE($A261,"_L_",DD$1),Records!$C$2:$H$6601,5,FALSE))</f>
        <v/>
      </c>
      <c r="DE261" s="33" t="str">
        <f>IF(ISERROR(VLOOKUP(CONCATENATE($A261,"_L_",DD$1),Records!$C$2:$H$6601,1,FALSE)),"",VLOOKUP(CONCATENATE($A261,"_L_",DD$1),Records!$C$2:$H$6601,6,FALSE))</f>
        <v/>
      </c>
      <c r="DF261" s="32" t="str">
        <f>IF(ISERROR(VLOOKUP(CONCATENATE($A261,"_L_",DG$1),Records!$C$2:$H$6601,1,FALSE)),"",VLOOKUP(CONCATENATE($A261,"_L_",DG$1),Records!$C$2:$H$6601,4,FALSE))</f>
        <v/>
      </c>
      <c r="DG261" s="7" t="str">
        <f>IF(ISERROR(VLOOKUP(CONCATENATE($A261,"_L_",DG$1),Records!$C$2:$H$6601,1,FALSE)),"",VLOOKUP(CONCATENATE($A261,"_L_",DG$1),Records!$C$2:$H$6601,5,FALSE))</f>
        <v/>
      </c>
      <c r="DH261" s="33" t="str">
        <f>IF(ISERROR(VLOOKUP(CONCATENATE($A261,"_L_",DG$1),Records!$C$2:$H$6601,1,FALSE)),"",VLOOKUP(CONCATENATE($A261,"_L_",DG$1),Records!$C$2:$H$6601,6,FALSE))</f>
        <v/>
      </c>
      <c r="DI261" s="32" t="str">
        <f>IF(ISERROR(VLOOKUP(CONCATENATE($A261,"_L_",DJ$1),Records!$C$2:$H$6601,1,FALSE)),"",VLOOKUP(CONCATENATE($A261,"_L_",DJ$1),Records!$C$2:$H$6601,4,FALSE))</f>
        <v/>
      </c>
      <c r="DJ261" s="7" t="str">
        <f>IF(ISERROR(VLOOKUP(CONCATENATE($A261,"_L_",DJ$1),Records!$C$2:$H$6601,1,FALSE)),"",VLOOKUP(CONCATENATE($A261,"_L_",DJ$1),Records!$C$2:$H$6601,5,FALSE))</f>
        <v/>
      </c>
      <c r="DK261" s="33" t="str">
        <f>IF(ISERROR(VLOOKUP(CONCATENATE($A261,"_L_",DJ$1),Records!$C$2:$H$6601,1,FALSE)),"",VLOOKUP(CONCATENATE($A261,"_L_",DJ$1),Records!$C$2:$H$6601,6,FALSE))</f>
        <v/>
      </c>
      <c r="DL261" s="32" t="str">
        <f>IF(ISERROR(VLOOKUP(CONCATENATE($A261,"_L_",DM$1),Records!$C$2:$H$6601,1,FALSE)),"",VLOOKUP(CONCATENATE($A261,"_L_",DM$1),Records!$C$2:$H$6601,4,FALSE))</f>
        <v/>
      </c>
      <c r="DM261" s="7" t="str">
        <f>IF(ISERROR(VLOOKUP(CONCATENATE($A261,"_L_",DM$1),Records!$C$2:$H$6601,1,FALSE)),"",VLOOKUP(CONCATENATE($A261,"_L_",DM$1),Records!$C$2:$H$6601,5,FALSE))</f>
        <v/>
      </c>
      <c r="DN261" s="33" t="str">
        <f>IF(ISERROR(VLOOKUP(CONCATENATE($A261,"_L_",DM$1),Records!$C$2:$H$6601,1,FALSE)),"",VLOOKUP(CONCATENATE($A261,"_L_",DM$1),Records!$C$2:$H$6601,6,FALSE))</f>
        <v/>
      </c>
      <c r="DO261" s="32" t="str">
        <f>IF(ISERROR(VLOOKUP(CONCATENATE($A261,"_L_",DP$1),Records!$C$2:$H$6601,1,FALSE)),"",VLOOKUP(CONCATENATE($A261,"_L_",DP$1),Records!$C$2:$H$6601,4,FALSE))</f>
        <v/>
      </c>
      <c r="DP261" s="7" t="str">
        <f>IF(ISERROR(VLOOKUP(CONCATENATE($A261,"_L_",DP$1),Records!$C$2:$H$6601,1,FALSE)),"",VLOOKUP(CONCATENATE($A261,"_L_",DP$1),Records!$C$2:$H$6601,5,FALSE))</f>
        <v/>
      </c>
      <c r="DQ261" s="33" t="str">
        <f>IF(ISERROR(VLOOKUP(CONCATENATE($A261,"_L_",DP$1),Records!$C$2:$H$6601,1,FALSE)),"",VLOOKUP(CONCATENATE($A261,"_L_",DP$1),Records!$C$2:$H$6601,6,FALSE))</f>
        <v/>
      </c>
      <c r="DR261" s="32" t="str">
        <f>IF(ISERROR(VLOOKUP(CONCATENATE($A261,"_L_",DS$1),Records!$C$2:$H$6601,1,FALSE)),"",VLOOKUP(CONCATENATE($A261,"_L_",DS$1),Records!$C$2:$H$6601,4,FALSE))</f>
        <v/>
      </c>
      <c r="DS261" s="7" t="str">
        <f>IF(ISERROR(VLOOKUP(CONCATENATE($A261,"_L_",DS$1),Records!$C$2:$H$6601,1,FALSE)),"",VLOOKUP(CONCATENATE($A261,"_L_",DS$1),Records!$C$2:$H$6601,5,FALSE))</f>
        <v/>
      </c>
      <c r="DT261" s="33" t="str">
        <f>IF(ISERROR(VLOOKUP(CONCATENATE($A261,"_L_",DS$1),Records!$C$2:$H$6601,1,FALSE)),"",VLOOKUP(CONCATENATE($A261,"_L_",DS$1),Records!$C$2:$H$6601,6,FALSE))</f>
        <v/>
      </c>
      <c r="DU261" s="32" t="str">
        <f>IF(ISERROR(VLOOKUP(CONCATENATE($A261,"_L_",DV$1),Records!$C$2:$H$6601,1,FALSE)),"",VLOOKUP(CONCATENATE($A261,"_L_",DV$1),Records!$C$2:$H$6601,4,FALSE))</f>
        <v/>
      </c>
      <c r="DV261" s="7" t="str">
        <f>IF(ISERROR(VLOOKUP(CONCATENATE($A261,"_L_",DV$1),Records!$C$2:$H$6601,1,FALSE)),"",VLOOKUP(CONCATENATE($A261,"_L_",DV$1),Records!$C$2:$H$6601,5,FALSE))</f>
        <v/>
      </c>
      <c r="DW261" s="33" t="str">
        <f>IF(ISERROR(VLOOKUP(CONCATENATE($A261,"_L_",DV$1),Records!$C$2:$H$6601,1,FALSE)),"",VLOOKUP(CONCATENATE($A261,"_L_",DV$1),Records!$C$2:$H$6601,6,FALSE))</f>
        <v/>
      </c>
      <c r="DX261" s="32" t="str">
        <f>IF(ISERROR(VLOOKUP(CONCATENATE($A261,"_L_",DY$1),Records!$C$2:$H$6601,1,FALSE)),"",VLOOKUP(CONCATENATE($A261,"_L_",DY$1),Records!$C$2:$H$6601,4,FALSE))</f>
        <v/>
      </c>
      <c r="DY261" s="7" t="str">
        <f>IF(ISERROR(VLOOKUP(CONCATENATE($A261,"_L_",DY$1),Records!$C$2:$H$6601,1,FALSE)),"",VLOOKUP(CONCATENATE($A261,"_L_",DY$1),Records!$C$2:$H$6601,5,FALSE))</f>
        <v/>
      </c>
      <c r="DZ261" s="33" t="str">
        <f>IF(ISERROR(VLOOKUP(CONCATENATE($A261,"_L_",DY$1),Records!$C$2:$H$6601,1,FALSE)),"",VLOOKUP(CONCATENATE($A261,"_L_",DY$1),Records!$C$2:$H$6601,6,FALSE))</f>
        <v/>
      </c>
      <c r="EA261" s="32" t="str">
        <f>IF(ISERROR(VLOOKUP(CONCATENATE($A261,"_L_",EB$1),Records!$C$2:$H$6601,1,FALSE)),"",VLOOKUP(CONCATENATE($A261,"_L_",EB$1),Records!$C$2:$H$6601,4,FALSE))</f>
        <v/>
      </c>
      <c r="EB261" s="7" t="str">
        <f>IF(ISERROR(VLOOKUP(CONCATENATE($A261,"_L_",EB$1),Records!$C$2:$H$6601,1,FALSE)),"",VLOOKUP(CONCATENATE($A261,"_L_",EB$1),Records!$C$2:$H$6601,5,FALSE))</f>
        <v/>
      </c>
      <c r="EC261" s="33" t="str">
        <f>IF(ISERROR(VLOOKUP(CONCATENATE($A261,"_L_",EB$1),Records!$C$2:$H$6601,1,FALSE)),"",VLOOKUP(CONCATENATE($A261,"_L_",EB$1),Records!$C$2:$H$6601,6,FALSE))</f>
        <v/>
      </c>
    </row>
    <row r="262" spans="1:133" ht="15.75" x14ac:dyDescent="0.25">
      <c r="A262" s="11">
        <v>42444</v>
      </c>
      <c r="B262" s="15" t="s">
        <v>83</v>
      </c>
      <c r="C262" s="16">
        <f t="shared" ref="C262:C325" si="9">IF(D262="LUN",C261+1,C261)</f>
        <v>38</v>
      </c>
      <c r="D262" s="23" t="s">
        <v>67</v>
      </c>
      <c r="E262" s="8" t="s">
        <v>71</v>
      </c>
      <c r="F262" s="62">
        <f t="shared" si="8"/>
        <v>0</v>
      </c>
      <c r="G262" s="62">
        <f>HomeCalc!F262</f>
        <v>0</v>
      </c>
      <c r="H262" s="32" t="str">
        <f>IF(ISERROR(VLOOKUP(CONCATENATE($A262,"_L_",I$1),Records!$C$2:$H$6601,1,FALSE)),"",VLOOKUP(CONCATENATE($A262,"_L_",I$1),Records!$C$2:$H$6601,4,FALSE))</f>
        <v/>
      </c>
      <c r="I262" s="7" t="str">
        <f>IF(ISERROR(VLOOKUP(CONCATENATE($A262,"_L_",I$1),Records!$C$2:$H$6601,1,FALSE)),"",VLOOKUP(CONCATENATE($A262,"_L_",I$1),Records!$C$2:$H$6601,5,FALSE))</f>
        <v/>
      </c>
      <c r="J262" s="33" t="str">
        <f>IF(ISERROR(VLOOKUP(CONCATENATE($A262,"_L_",I$1),Records!$C$2:$H$6601,1,FALSE)),"",VLOOKUP(CONCATENATE($A262,"_L_",I$1),Records!$C$2:$H$6601,6,FALSE))</f>
        <v/>
      </c>
      <c r="K262" s="32" t="str">
        <f>IF(ISERROR(VLOOKUP(CONCATENATE($A262,"_L_",L$1),Records!$C$2:$H$6601,1,FALSE)),"",VLOOKUP(CONCATENATE($A262,"_L_",L$1),Records!$C$2:$H$6601,4,FALSE))</f>
        <v/>
      </c>
      <c r="L262" s="7" t="str">
        <f>IF(ISERROR(VLOOKUP(CONCATENATE($A262,"_L_",L$1),Records!$C$2:$H$6601,1,FALSE)),"",VLOOKUP(CONCATENATE($A262,"_L_",L$1),Records!$C$2:$H$6601,5,FALSE))</f>
        <v/>
      </c>
      <c r="M262" s="33" t="str">
        <f>IF(ISERROR(VLOOKUP(CONCATENATE($A262,"_L_",L$1),Records!$C$2:$H$6601,1,FALSE)),"",VLOOKUP(CONCATENATE($A262,"_L_",L$1),Records!$C$2:$H$6601,6,FALSE))</f>
        <v/>
      </c>
      <c r="N262" s="32" t="str">
        <f>IF(ISERROR(VLOOKUP(CONCATENATE($A262,"_L_",O$1),Records!$C$2:$H$6601,1,FALSE)),"",VLOOKUP(CONCATENATE($A262,"_L_",O$1),Records!$C$2:$H$6601,4,FALSE))</f>
        <v/>
      </c>
      <c r="O262" s="7" t="str">
        <f>IF(ISERROR(VLOOKUP(CONCATENATE($A262,"_L_",O$1),Records!$C$2:$H$6601,1,FALSE)),"",VLOOKUP(CONCATENATE($A262,"_L_",O$1),Records!$C$2:$H$6601,5,FALSE))</f>
        <v/>
      </c>
      <c r="P262" s="33" t="str">
        <f>IF(ISERROR(VLOOKUP(CONCATENATE($A262,"_L_",O$1),Records!$C$2:$H$6601,1,FALSE)),"",VLOOKUP(CONCATENATE($A262,"_L_",O$1),Records!$C$2:$H$6601,6,FALSE))</f>
        <v/>
      </c>
      <c r="Q262" s="32" t="str">
        <f>IF(ISERROR(VLOOKUP(CONCATENATE($A262,"_L_",R$1),Records!$C$2:$H$6601,1,FALSE)),"",VLOOKUP(CONCATENATE($A262,"_L_",R$1),Records!$C$2:$H$6601,4,FALSE))</f>
        <v/>
      </c>
      <c r="R262" s="7" t="str">
        <f>IF(ISERROR(VLOOKUP(CONCATENATE($A262,"_L_",R$1),Records!$C$2:$H$6601,1,FALSE)),"",VLOOKUP(CONCATENATE($A262,"_L_",R$1),Records!$C$2:$H$6601,5,FALSE))</f>
        <v/>
      </c>
      <c r="S262" s="33" t="str">
        <f>IF(ISERROR(VLOOKUP(CONCATENATE($A262,"_L_",R$1),Records!$C$2:$H$6601,1,FALSE)),"",VLOOKUP(CONCATENATE($A262,"_L_",R$1),Records!$C$2:$H$6601,6,FALSE))</f>
        <v/>
      </c>
      <c r="T262" s="32" t="str">
        <f>IF(ISERROR(VLOOKUP(CONCATENATE($A262,"_L_",U$1),Records!$C$2:$H$6601,1,FALSE)),"",VLOOKUP(CONCATENATE($A262,"_L_",U$1),Records!$C$2:$H$6601,4,FALSE))</f>
        <v/>
      </c>
      <c r="U262" s="7" t="str">
        <f>IF(ISERROR(VLOOKUP(CONCATENATE($A262,"_L_",U$1),Records!$C$2:$H$6601,1,FALSE)),"",VLOOKUP(CONCATENATE($A262,"_L_",U$1),Records!$C$2:$H$6601,5,FALSE))</f>
        <v/>
      </c>
      <c r="V262" s="33" t="str">
        <f>IF(ISERROR(VLOOKUP(CONCATENATE($A262,"_L_",U$1),Records!$C$2:$H$6601,1,FALSE)),"",VLOOKUP(CONCATENATE($A262,"_L_",U$1),Records!$C$2:$H$6601,6,FALSE))</f>
        <v/>
      </c>
      <c r="W262" s="32" t="str">
        <f>IF(ISERROR(VLOOKUP(CONCATENATE($A262,"_L_",X$1),Records!$C$2:$H$6601,1,FALSE)),"",VLOOKUP(CONCATENATE($A262,"_L_",X$1),Records!$C$2:$H$6601,4,FALSE))</f>
        <v/>
      </c>
      <c r="X262" s="7" t="str">
        <f>IF(ISERROR(VLOOKUP(CONCATENATE($A262,"_L_",X$1),Records!$C$2:$H$6601,1,FALSE)),"",VLOOKUP(CONCATENATE($A262,"_L_",X$1),Records!$C$2:$H$6601,5,FALSE))</f>
        <v/>
      </c>
      <c r="Y262" s="33" t="str">
        <f>IF(ISERROR(VLOOKUP(CONCATENATE($A262,"_L_",X$1),Records!$C$2:$H$6601,1,FALSE)),"",VLOOKUP(CONCATENATE($A262,"_L_",X$1),Records!$C$2:$H$6601,6,FALSE))</f>
        <v/>
      </c>
      <c r="Z262" s="32" t="str">
        <f>IF(ISERROR(VLOOKUP(CONCATENATE($A262,"_L_",AA$1),Records!$C$2:$H$6601,1,FALSE)),"",VLOOKUP(CONCATENATE($A262,"_L_",AA$1),Records!$C$2:$H$6601,4,FALSE))</f>
        <v/>
      </c>
      <c r="AA262" s="7" t="str">
        <f>IF(ISERROR(VLOOKUP(CONCATENATE($A262,"_L_",AA$1),Records!$C$2:$H$6601,1,FALSE)),"",VLOOKUP(CONCATENATE($A262,"_L_",AA$1),Records!$C$2:$H$6601,5,FALSE))</f>
        <v/>
      </c>
      <c r="AB262" s="33" t="str">
        <f>IF(ISERROR(VLOOKUP(CONCATENATE($A262,"_L_",AA$1),Records!$C$2:$H$6601,1,FALSE)),"",VLOOKUP(CONCATENATE($A262,"_L_",AA$1),Records!$C$2:$H$6601,6,FALSE))</f>
        <v/>
      </c>
      <c r="AC262" s="32" t="str">
        <f>IF(ISERROR(VLOOKUP(CONCATENATE($A262,"_L_",AD$1),Records!$C$2:$H$6601,1,FALSE)),"",VLOOKUP(CONCATENATE($A262,"_L_",AD$1),Records!$C$2:$H$6601,4,FALSE))</f>
        <v/>
      </c>
      <c r="AD262" s="7" t="str">
        <f>IF(ISERROR(VLOOKUP(CONCATENATE($A262,"_L_",AD$1),Records!$C$2:$H$6601,1,FALSE)),"",VLOOKUP(CONCATENATE($A262,"_L_",AD$1),Records!$C$2:$H$6601,5,FALSE))</f>
        <v/>
      </c>
      <c r="AE262" s="33" t="str">
        <f>IF(ISERROR(VLOOKUP(CONCATENATE($A262,"_L_",AD$1),Records!$C$2:$H$6601,1,FALSE)),"",VLOOKUP(CONCATENATE($A262,"_L_",AD$1),Records!$C$2:$H$6601,6,FALSE))</f>
        <v/>
      </c>
      <c r="AF262" s="32" t="str">
        <f>IF(ISERROR(VLOOKUP(CONCATENATE($A262,"_L_",AG$1),Records!$C$2:$H$6601,1,FALSE)),"",VLOOKUP(CONCATENATE($A262,"_L_",AG$1),Records!$C$2:$H$6601,4,FALSE))</f>
        <v/>
      </c>
      <c r="AG262" s="7" t="str">
        <f>IF(ISERROR(VLOOKUP(CONCATENATE($A262,"_L_",AG$1),Records!$C$2:$H$6601,1,FALSE)),"",VLOOKUP(CONCATENATE($A262,"_L_",AG$1),Records!$C$2:$H$6601,5,FALSE))</f>
        <v/>
      </c>
      <c r="AH262" s="33" t="str">
        <f>IF(ISERROR(VLOOKUP(CONCATENATE($A262,"_L_",AG$1),Records!$C$2:$H$6601,1,FALSE)),"",VLOOKUP(CONCATENATE($A262,"_L_",AG$1),Records!$C$2:$H$6601,6,FALSE))</f>
        <v/>
      </c>
      <c r="AI262" s="32" t="str">
        <f>IF(ISERROR(VLOOKUP(CONCATENATE($A262,"_L_",AJ$1),Records!$C$2:$H$6601,1,FALSE)),"",VLOOKUP(CONCATENATE($A262,"_L_",AJ$1),Records!$C$2:$H$6601,4,FALSE))</f>
        <v/>
      </c>
      <c r="AJ262" s="7" t="str">
        <f>IF(ISERROR(VLOOKUP(CONCATENATE($A262,"_L_",AJ$1),Records!$C$2:$H$6601,1,FALSE)),"",VLOOKUP(CONCATENATE($A262,"_L_",AJ$1),Records!$C$2:$H$6601,5,FALSE))</f>
        <v/>
      </c>
      <c r="AK262" s="33" t="str">
        <f>IF(ISERROR(VLOOKUP(CONCATENATE($A262,"_L_",AJ$1),Records!$C$2:$H$6601,1,FALSE)),"",VLOOKUP(CONCATENATE($A262,"_L_",AJ$1),Records!$C$2:$H$6601,6,FALSE))</f>
        <v/>
      </c>
      <c r="AL262" s="32" t="str">
        <f>IF(ISERROR(VLOOKUP(CONCATENATE($A262,"_L_",AM$1),Records!$C$2:$H$6601,1,FALSE)),"",VLOOKUP(CONCATENATE($A262,"_L_",AM$1),Records!$C$2:$H$6601,4,FALSE))</f>
        <v/>
      </c>
      <c r="AM262" s="7" t="str">
        <f>IF(ISERROR(VLOOKUP(CONCATENATE($A262,"_L_",AM$1),Records!$C$2:$H$6601,1,FALSE)),"",VLOOKUP(CONCATENATE($A262,"_L_",AM$1),Records!$C$2:$H$6601,5,FALSE))</f>
        <v/>
      </c>
      <c r="AN262" s="33" t="str">
        <f>IF(ISERROR(VLOOKUP(CONCATENATE($A262,"_L_",AM$1),Records!$C$2:$H$6601,1,FALSE)),"",VLOOKUP(CONCATENATE($A262,"_L_",AM$1),Records!$C$2:$H$6601,6,FALSE))</f>
        <v/>
      </c>
      <c r="AO262" s="32" t="str">
        <f>IF(ISERROR(VLOOKUP(CONCATENATE($A262,"_L_",AP$1),Records!$C$2:$H$6601,1,FALSE)),"",VLOOKUP(CONCATENATE($A262,"_L_",AP$1),Records!$C$2:$H$6601,4,FALSE))</f>
        <v/>
      </c>
      <c r="AP262" s="7" t="str">
        <f>IF(ISERROR(VLOOKUP(CONCATENATE($A262,"_L_",AP$1),Records!$C$2:$H$6601,1,FALSE)),"",VLOOKUP(CONCATENATE($A262,"_L_",AP$1),Records!$C$2:$H$6601,5,FALSE))</f>
        <v/>
      </c>
      <c r="AQ262" s="33" t="str">
        <f>IF(ISERROR(VLOOKUP(CONCATENATE($A262,"_L_",AP$1),Records!$C$2:$H$6601,1,FALSE)),"",VLOOKUP(CONCATENATE($A262,"_L_",AP$1),Records!$C$2:$H$6601,6,FALSE))</f>
        <v/>
      </c>
      <c r="AR262" s="32" t="str">
        <f>IF(ISERROR(VLOOKUP(CONCATENATE($A262,"_L_",AS$1),Records!$C$2:$H$6601,1,FALSE)),"",VLOOKUP(CONCATENATE($A262,"_L_",AS$1),Records!$C$2:$H$6601,4,FALSE))</f>
        <v/>
      </c>
      <c r="AS262" s="7" t="str">
        <f>IF(ISERROR(VLOOKUP(CONCATENATE($A262,"_L_",AS$1),Records!$C$2:$H$6601,1,FALSE)),"",VLOOKUP(CONCATENATE($A262,"_L_",AS$1),Records!$C$2:$H$6601,5,FALSE))</f>
        <v/>
      </c>
      <c r="AT262" s="33" t="str">
        <f>IF(ISERROR(VLOOKUP(CONCATENATE($A262,"_L_",AS$1),Records!$C$2:$H$6601,1,FALSE)),"",VLOOKUP(CONCATENATE($A262,"_L_",AS$1),Records!$C$2:$H$6601,6,FALSE))</f>
        <v/>
      </c>
      <c r="AU262" s="32" t="str">
        <f>IF(ISERROR(VLOOKUP(CONCATENATE($A262,"_L_",AV$1),Records!$C$2:$H$6601,1,FALSE)),"",VLOOKUP(CONCATENATE($A262,"_L_",AV$1),Records!$C$2:$H$6601,4,FALSE))</f>
        <v/>
      </c>
      <c r="AV262" s="7" t="str">
        <f>IF(ISERROR(VLOOKUP(CONCATENATE($A262,"_L_",AV$1),Records!$C$2:$H$6601,1,FALSE)),"",VLOOKUP(CONCATENATE($A262,"_L_",AV$1),Records!$C$2:$H$6601,5,FALSE))</f>
        <v/>
      </c>
      <c r="AW262" s="33" t="str">
        <f>IF(ISERROR(VLOOKUP(CONCATENATE($A262,"_L_",AV$1),Records!$C$2:$H$6601,1,FALSE)),"",VLOOKUP(CONCATENATE($A262,"_L_",AV$1),Records!$C$2:$H$6601,6,FALSE))</f>
        <v/>
      </c>
      <c r="AX262" s="32" t="str">
        <f>IF(ISERROR(VLOOKUP(CONCATENATE($A262,"_L_",AY$1),Records!$C$2:$H$6601,1,FALSE)),"",VLOOKUP(CONCATENATE($A262,"_L_",AY$1),Records!$C$2:$H$6601,4,FALSE))</f>
        <v/>
      </c>
      <c r="AY262" s="7" t="str">
        <f>IF(ISERROR(VLOOKUP(CONCATENATE($A262,"_L_",AY$1),Records!$C$2:$H$6601,1,FALSE)),"",VLOOKUP(CONCATENATE($A262,"_L_",AY$1),Records!$C$2:$H$6601,5,FALSE))</f>
        <v/>
      </c>
      <c r="AZ262" s="33" t="str">
        <f>IF(ISERROR(VLOOKUP(CONCATENATE($A262,"_L_",AY$1),Records!$C$2:$H$6601,1,FALSE)),"",VLOOKUP(CONCATENATE($A262,"_L_",AY$1),Records!$C$2:$H$6601,6,FALSE))</f>
        <v/>
      </c>
      <c r="BA262" s="32" t="str">
        <f>IF(ISERROR(VLOOKUP(CONCATENATE($A262,"_L_",BB$1),Records!$C$2:$H$6601,1,FALSE)),"",VLOOKUP(CONCATENATE($A262,"_L_",BB$1),Records!$C$2:$H$6601,4,FALSE))</f>
        <v/>
      </c>
      <c r="BB262" s="7" t="str">
        <f>IF(ISERROR(VLOOKUP(CONCATENATE($A262,"_L_",BB$1),Records!$C$2:$H$6601,1,FALSE)),"",VLOOKUP(CONCATENATE($A262,"_L_",BB$1),Records!$C$2:$H$6601,5,FALSE))</f>
        <v/>
      </c>
      <c r="BC262" s="33" t="str">
        <f>IF(ISERROR(VLOOKUP(CONCATENATE($A262,"_L_",BB$1),Records!$C$2:$H$6601,1,FALSE)),"",VLOOKUP(CONCATENATE($A262,"_L_",BB$1),Records!$C$2:$H$6601,6,FALSE))</f>
        <v/>
      </c>
      <c r="BD262" s="32" t="str">
        <f>IF(ISERROR(VLOOKUP(CONCATENATE($A262,"_L_",BE$1),Records!$C$2:$H$6601,1,FALSE)),"",VLOOKUP(CONCATENATE($A262,"_L_",BE$1),Records!$C$2:$H$6601,4,FALSE))</f>
        <v/>
      </c>
      <c r="BE262" s="7" t="str">
        <f>IF(ISERROR(VLOOKUP(CONCATENATE($A262,"_L_",BE$1),Records!$C$2:$H$6601,1,FALSE)),"",VLOOKUP(CONCATENATE($A262,"_L_",BE$1),Records!$C$2:$H$6601,5,FALSE))</f>
        <v/>
      </c>
      <c r="BF262" s="33" t="str">
        <f>IF(ISERROR(VLOOKUP(CONCATENATE($A262,"_L_",BE$1),Records!$C$2:$H$6601,1,FALSE)),"",VLOOKUP(CONCATENATE($A262,"_L_",BE$1),Records!$C$2:$H$6601,6,FALSE))</f>
        <v/>
      </c>
      <c r="BG262" s="32" t="str">
        <f>IF(ISERROR(VLOOKUP(CONCATENATE($A262,"_L_",BH$1),Records!$C$2:$H$6601,1,FALSE)),"",VLOOKUP(CONCATENATE($A262,"_L_",BH$1),Records!$C$2:$H$6601,4,FALSE))</f>
        <v/>
      </c>
      <c r="BH262" s="7" t="str">
        <f>IF(ISERROR(VLOOKUP(CONCATENATE($A262,"_L_",BH$1),Records!$C$2:$H$6601,1,FALSE)),"",VLOOKUP(CONCATENATE($A262,"_L_",BH$1),Records!$C$2:$H$6601,5,FALSE))</f>
        <v/>
      </c>
      <c r="BI262" s="33" t="str">
        <f>IF(ISERROR(VLOOKUP(CONCATENATE($A262,"_L_",BH$1),Records!$C$2:$H$6601,1,FALSE)),"",VLOOKUP(CONCATENATE($A262,"_L_",BH$1),Records!$C$2:$H$6601,6,FALSE))</f>
        <v/>
      </c>
      <c r="BJ262" s="32" t="str">
        <f>IF(ISERROR(VLOOKUP(CONCATENATE($A262,"_L_",BK$1),Records!$C$2:$H$6601,1,FALSE)),"",VLOOKUP(CONCATENATE($A262,"_L_",BK$1),Records!$C$2:$H$6601,4,FALSE))</f>
        <v/>
      </c>
      <c r="BK262" s="7" t="str">
        <f>IF(ISERROR(VLOOKUP(CONCATENATE($A262,"_L_",BK$1),Records!$C$2:$H$6601,1,FALSE)),"",VLOOKUP(CONCATENATE($A262,"_L_",BK$1),Records!$C$2:$H$6601,5,FALSE))</f>
        <v/>
      </c>
      <c r="BL262" s="33" t="str">
        <f>IF(ISERROR(VLOOKUP(CONCATENATE($A262,"_L_",BK$1),Records!$C$2:$H$6601,1,FALSE)),"",VLOOKUP(CONCATENATE($A262,"_L_",BK$1),Records!$C$2:$H$6601,6,FALSE))</f>
        <v/>
      </c>
      <c r="BM262" s="32" t="str">
        <f>IF(ISERROR(VLOOKUP(CONCATENATE($A262,"_L_",BN$1),Records!$C$2:$H$6601,1,FALSE)),"",VLOOKUP(CONCATENATE($A262,"_L_",BN$1),Records!$C$2:$H$6601,4,FALSE))</f>
        <v/>
      </c>
      <c r="BN262" s="7" t="str">
        <f>IF(ISERROR(VLOOKUP(CONCATENATE($A262,"_L_",BN$1),Records!$C$2:$H$6601,1,FALSE)),"",VLOOKUP(CONCATENATE($A262,"_L_",BN$1),Records!$C$2:$H$6601,5,FALSE))</f>
        <v/>
      </c>
      <c r="BO262" s="33" t="str">
        <f>IF(ISERROR(VLOOKUP(CONCATENATE($A262,"_L_",BN$1),Records!$C$2:$H$6601,1,FALSE)),"",VLOOKUP(CONCATENATE($A262,"_L_",BN$1),Records!$C$2:$H$6601,6,FALSE))</f>
        <v/>
      </c>
      <c r="BP262" s="32" t="str">
        <f>IF(ISERROR(VLOOKUP(CONCATENATE($A262,"_L_",BQ$1),Records!$C$2:$H$6601,1,FALSE)),"",VLOOKUP(CONCATENATE($A262,"_L_",BQ$1),Records!$C$2:$H$6601,4,FALSE))</f>
        <v/>
      </c>
      <c r="BQ262" s="7" t="str">
        <f>IF(ISERROR(VLOOKUP(CONCATENATE($A262,"_L_",BQ$1),Records!$C$2:$H$6601,1,FALSE)),"",VLOOKUP(CONCATENATE($A262,"_L_",BQ$1),Records!$C$2:$H$6601,5,FALSE))</f>
        <v/>
      </c>
      <c r="BR262" s="33" t="str">
        <f>IF(ISERROR(VLOOKUP(CONCATENATE($A262,"_L_",BQ$1),Records!$C$2:$H$6601,1,FALSE)),"",VLOOKUP(CONCATENATE($A262,"_L_",BQ$1),Records!$C$2:$H$6601,6,FALSE))</f>
        <v/>
      </c>
      <c r="BS262" s="32" t="str">
        <f>IF(ISERROR(VLOOKUP(CONCATENATE($A262,"_L_",BT$1),Records!$C$2:$H$6601,1,FALSE)),"",VLOOKUP(CONCATENATE($A262,"_L_",BT$1),Records!$C$2:$H$6601,4,FALSE))</f>
        <v/>
      </c>
      <c r="BT262" s="7" t="str">
        <f>IF(ISERROR(VLOOKUP(CONCATENATE($A262,"_L_",BT$1),Records!$C$2:$H$6601,1,FALSE)),"",VLOOKUP(CONCATENATE($A262,"_L_",BT$1),Records!$C$2:$H$6601,5,FALSE))</f>
        <v/>
      </c>
      <c r="BU262" s="33" t="str">
        <f>IF(ISERROR(VLOOKUP(CONCATENATE($A262,"_L_",BT$1),Records!$C$2:$H$6601,1,FALSE)),"",VLOOKUP(CONCATENATE($A262,"_L_",BT$1),Records!$C$2:$H$6601,6,FALSE))</f>
        <v/>
      </c>
      <c r="BV262" s="32" t="str">
        <f>IF(ISERROR(VLOOKUP(CONCATENATE($A262,"_L_",BW$1),Records!$C$2:$H$6601,1,FALSE)),"",VLOOKUP(CONCATENATE($A262,"_L_",BW$1),Records!$C$2:$H$6601,4,FALSE))</f>
        <v/>
      </c>
      <c r="BW262" s="7" t="str">
        <f>IF(ISERROR(VLOOKUP(CONCATENATE($A262,"_L_",BW$1),Records!$C$2:$H$6601,1,FALSE)),"",VLOOKUP(CONCATENATE($A262,"_L_",BW$1),Records!$C$2:$H$6601,5,FALSE))</f>
        <v/>
      </c>
      <c r="BX262" s="33" t="str">
        <f>IF(ISERROR(VLOOKUP(CONCATENATE($A262,"_L_",BW$1),Records!$C$2:$H$6601,1,FALSE)),"",VLOOKUP(CONCATENATE($A262,"_L_",BW$1),Records!$C$2:$H$6601,6,FALSE))</f>
        <v/>
      </c>
      <c r="BY262" s="32" t="str">
        <f>IF(ISERROR(VLOOKUP(CONCATENATE($A262,"_L_",BZ$1),Records!$C$2:$H$6601,1,FALSE)),"",VLOOKUP(CONCATENATE($A262,"_L_",BZ$1),Records!$C$2:$H$6601,4,FALSE))</f>
        <v/>
      </c>
      <c r="BZ262" s="7" t="str">
        <f>IF(ISERROR(VLOOKUP(CONCATENATE($A262,"_L_",BZ$1),Records!$C$2:$H$6601,1,FALSE)),"",VLOOKUP(CONCATENATE($A262,"_L_",BZ$1),Records!$C$2:$H$6601,5,FALSE))</f>
        <v/>
      </c>
      <c r="CA262" s="33" t="str">
        <f>IF(ISERROR(VLOOKUP(CONCATENATE($A262,"_L_",BZ$1),Records!$C$2:$H$6601,1,FALSE)),"",VLOOKUP(CONCATENATE($A262,"_L_",BZ$1),Records!$C$2:$H$6601,6,FALSE))</f>
        <v/>
      </c>
      <c r="CB262" s="32" t="str">
        <f>IF(ISERROR(VLOOKUP(CONCATENATE($A262,"_L_",CC$1),Records!$C$2:$H$6601,1,FALSE)),"",VLOOKUP(CONCATENATE($A262,"_L_",CC$1),Records!$C$2:$H$6601,4,FALSE))</f>
        <v/>
      </c>
      <c r="CC262" s="7" t="str">
        <f>IF(ISERROR(VLOOKUP(CONCATENATE($A262,"_L_",CC$1),Records!$C$2:$H$6601,1,FALSE)),"",VLOOKUP(CONCATENATE($A262,"_L_",CC$1),Records!$C$2:$H$6601,5,FALSE))</f>
        <v/>
      </c>
      <c r="CD262" s="33" t="str">
        <f>IF(ISERROR(VLOOKUP(CONCATENATE($A262,"_L_",CC$1),Records!$C$2:$H$6601,1,FALSE)),"",VLOOKUP(CONCATENATE($A262,"_L_",CC$1),Records!$C$2:$H$6601,6,FALSE))</f>
        <v/>
      </c>
      <c r="CE262" s="32" t="str">
        <f>IF(ISERROR(VLOOKUP(CONCATENATE($A262,"_L_",CF$1),Records!$C$2:$H$6601,1,FALSE)),"",VLOOKUP(CONCATENATE($A262,"_L_",CF$1),Records!$C$2:$H$6601,4,FALSE))</f>
        <v/>
      </c>
      <c r="CF262" s="7" t="str">
        <f>IF(ISERROR(VLOOKUP(CONCATENATE($A262,"_L_",CF$1),Records!$C$2:$H$6601,1,FALSE)),"",VLOOKUP(CONCATENATE($A262,"_L_",CF$1),Records!$C$2:$H$6601,5,FALSE))</f>
        <v/>
      </c>
      <c r="CG262" s="33" t="str">
        <f>IF(ISERROR(VLOOKUP(CONCATENATE($A262,"_L_",CF$1),Records!$C$2:$H$6601,1,FALSE)),"",VLOOKUP(CONCATENATE($A262,"_L_",CF$1),Records!$C$2:$H$6601,6,FALSE))</f>
        <v/>
      </c>
      <c r="CH262" s="32" t="str">
        <f>IF(ISERROR(VLOOKUP(CONCATENATE($A262,"_L_",CI$1),Records!$C$2:$H$6601,1,FALSE)),"",VLOOKUP(CONCATENATE($A262,"_L_",CI$1),Records!$C$2:$H$6601,4,FALSE))</f>
        <v/>
      </c>
      <c r="CI262" s="7" t="str">
        <f>IF(ISERROR(VLOOKUP(CONCATENATE($A262,"_L_",CI$1),Records!$C$2:$H$6601,1,FALSE)),"",VLOOKUP(CONCATENATE($A262,"_L_",CI$1),Records!$C$2:$H$6601,5,FALSE))</f>
        <v/>
      </c>
      <c r="CJ262" s="33" t="str">
        <f>IF(ISERROR(VLOOKUP(CONCATENATE($A262,"_L_",CI$1),Records!$C$2:$H$6601,1,FALSE)),"",VLOOKUP(CONCATENATE($A262,"_L_",CI$1),Records!$C$2:$H$6601,6,FALSE))</f>
        <v/>
      </c>
      <c r="CK262" s="32" t="str">
        <f>IF(ISERROR(VLOOKUP(CONCATENATE($A262,"_L_",CL$1),Records!$C$2:$H$6601,1,FALSE)),"",VLOOKUP(CONCATENATE($A262,"_L_",CL$1),Records!$C$2:$H$6601,4,FALSE))</f>
        <v/>
      </c>
      <c r="CL262" s="7" t="str">
        <f>IF(ISERROR(VLOOKUP(CONCATENATE($A262,"_L_",CL$1),Records!$C$2:$H$6601,1,FALSE)),"",VLOOKUP(CONCATENATE($A262,"_L_",CL$1),Records!$C$2:$H$6601,5,FALSE))</f>
        <v/>
      </c>
      <c r="CM262" s="33" t="str">
        <f>IF(ISERROR(VLOOKUP(CONCATENATE($A262,"_L_",CL$1),Records!$C$2:$H$6601,1,FALSE)),"",VLOOKUP(CONCATENATE($A262,"_L_",CL$1),Records!$C$2:$H$6601,6,FALSE))</f>
        <v/>
      </c>
      <c r="CN262" s="32" t="str">
        <f>IF(ISERROR(VLOOKUP(CONCATENATE($A262,"_L_",CO$1),Records!$C$2:$H$6601,1,FALSE)),"",VLOOKUP(CONCATENATE($A262,"_L_",CO$1),Records!$C$2:$H$6601,4,FALSE))</f>
        <v/>
      </c>
      <c r="CO262" s="7" t="str">
        <f>IF(ISERROR(VLOOKUP(CONCATENATE($A262,"_L_",CO$1),Records!$C$2:$H$6601,1,FALSE)),"",VLOOKUP(CONCATENATE($A262,"_L_",CO$1),Records!$C$2:$H$6601,5,FALSE))</f>
        <v/>
      </c>
      <c r="CP262" s="33" t="str">
        <f>IF(ISERROR(VLOOKUP(CONCATENATE($A262,"_L_",CO$1),Records!$C$2:$H$6601,1,FALSE)),"",VLOOKUP(CONCATENATE($A262,"_L_",CO$1),Records!$C$2:$H$6601,6,FALSE))</f>
        <v/>
      </c>
      <c r="CQ262" s="32" t="str">
        <f>IF(ISERROR(VLOOKUP(CONCATENATE($A262,"_L_",CR$1),Records!$C$2:$H$6601,1,FALSE)),"",VLOOKUP(CONCATENATE($A262,"_L_",CR$1),Records!$C$2:$H$6601,4,FALSE))</f>
        <v/>
      </c>
      <c r="CR262" s="7" t="str">
        <f>IF(ISERROR(VLOOKUP(CONCATENATE($A262,"_L_",CR$1),Records!$C$2:$H$6601,1,FALSE)),"",VLOOKUP(CONCATENATE($A262,"_L_",CR$1),Records!$C$2:$H$6601,5,FALSE))</f>
        <v/>
      </c>
      <c r="CS262" s="33" t="str">
        <f>IF(ISERROR(VLOOKUP(CONCATENATE($A262,"_L_",CR$1),Records!$C$2:$H$6601,1,FALSE)),"",VLOOKUP(CONCATENATE($A262,"_L_",CR$1),Records!$C$2:$H$6601,6,FALSE))</f>
        <v/>
      </c>
      <c r="CT262" s="32" t="str">
        <f>IF(ISERROR(VLOOKUP(CONCATENATE($A262,"_L_",CU$1),Records!$C$2:$H$6601,1,FALSE)),"",VLOOKUP(CONCATENATE($A262,"_L_",CU$1),Records!$C$2:$H$6601,4,FALSE))</f>
        <v/>
      </c>
      <c r="CU262" s="7" t="str">
        <f>IF(ISERROR(VLOOKUP(CONCATENATE($A262,"_L_",CU$1),Records!$C$2:$H$6601,1,FALSE)),"",VLOOKUP(CONCATENATE($A262,"_L_",CU$1),Records!$C$2:$H$6601,5,FALSE))</f>
        <v/>
      </c>
      <c r="CV262" s="33" t="str">
        <f>IF(ISERROR(VLOOKUP(CONCATENATE($A262,"_L_",CU$1),Records!$C$2:$H$6601,1,FALSE)),"",VLOOKUP(CONCATENATE($A262,"_L_",CU$1),Records!$C$2:$H$6601,6,FALSE))</f>
        <v/>
      </c>
      <c r="CW262" s="32" t="str">
        <f>IF(ISERROR(VLOOKUP(CONCATENATE($A262,"_L_",CX$1),Records!$C$2:$H$6601,1,FALSE)),"",VLOOKUP(CONCATENATE($A262,"_L_",CX$1),Records!$C$2:$H$6601,4,FALSE))</f>
        <v/>
      </c>
      <c r="CX262" s="7" t="str">
        <f>IF(ISERROR(VLOOKUP(CONCATENATE($A262,"_L_",CX$1),Records!$C$2:$H$6601,1,FALSE)),"",VLOOKUP(CONCATENATE($A262,"_L_",CX$1),Records!$C$2:$H$6601,5,FALSE))</f>
        <v/>
      </c>
      <c r="CY262" s="33" t="str">
        <f>IF(ISERROR(VLOOKUP(CONCATENATE($A262,"_L_",CX$1),Records!$C$2:$H$6601,1,FALSE)),"",VLOOKUP(CONCATENATE($A262,"_L_",CX$1),Records!$C$2:$H$6601,6,FALSE))</f>
        <v/>
      </c>
      <c r="CZ262" s="32" t="str">
        <f>IF(ISERROR(VLOOKUP(CONCATENATE($A262,"_L_",DA$1),Records!$C$2:$H$6601,1,FALSE)),"",VLOOKUP(CONCATENATE($A262,"_L_",DA$1),Records!$C$2:$H$6601,4,FALSE))</f>
        <v/>
      </c>
      <c r="DA262" s="7" t="str">
        <f>IF(ISERROR(VLOOKUP(CONCATENATE($A262,"_L_",DA$1),Records!$C$2:$H$6601,1,FALSE)),"",VLOOKUP(CONCATENATE($A262,"_L_",DA$1),Records!$C$2:$H$6601,5,FALSE))</f>
        <v/>
      </c>
      <c r="DB262" s="33" t="str">
        <f>IF(ISERROR(VLOOKUP(CONCATENATE($A262,"_L_",DA$1),Records!$C$2:$H$6601,1,FALSE)),"",VLOOKUP(CONCATENATE($A262,"_L_",DA$1),Records!$C$2:$H$6601,6,FALSE))</f>
        <v/>
      </c>
      <c r="DC262" s="32" t="str">
        <f>IF(ISERROR(VLOOKUP(CONCATENATE($A262,"_L_",DD$1),Records!$C$2:$H$6601,1,FALSE)),"",VLOOKUP(CONCATENATE($A262,"_L_",DD$1),Records!$C$2:$H$6601,4,FALSE))</f>
        <v/>
      </c>
      <c r="DD262" s="7" t="str">
        <f>IF(ISERROR(VLOOKUP(CONCATENATE($A262,"_L_",DD$1),Records!$C$2:$H$6601,1,FALSE)),"",VLOOKUP(CONCATENATE($A262,"_L_",DD$1),Records!$C$2:$H$6601,5,FALSE))</f>
        <v/>
      </c>
      <c r="DE262" s="33" t="str">
        <f>IF(ISERROR(VLOOKUP(CONCATENATE($A262,"_L_",DD$1),Records!$C$2:$H$6601,1,FALSE)),"",VLOOKUP(CONCATENATE($A262,"_L_",DD$1),Records!$C$2:$H$6601,6,FALSE))</f>
        <v/>
      </c>
      <c r="DF262" s="32" t="str">
        <f>IF(ISERROR(VLOOKUP(CONCATENATE($A262,"_L_",DG$1),Records!$C$2:$H$6601,1,FALSE)),"",VLOOKUP(CONCATENATE($A262,"_L_",DG$1),Records!$C$2:$H$6601,4,FALSE))</f>
        <v/>
      </c>
      <c r="DG262" s="7" t="str">
        <f>IF(ISERROR(VLOOKUP(CONCATENATE($A262,"_L_",DG$1),Records!$C$2:$H$6601,1,FALSE)),"",VLOOKUP(CONCATENATE($A262,"_L_",DG$1),Records!$C$2:$H$6601,5,FALSE))</f>
        <v/>
      </c>
      <c r="DH262" s="33" t="str">
        <f>IF(ISERROR(VLOOKUP(CONCATENATE($A262,"_L_",DG$1),Records!$C$2:$H$6601,1,FALSE)),"",VLOOKUP(CONCATENATE($A262,"_L_",DG$1),Records!$C$2:$H$6601,6,FALSE))</f>
        <v/>
      </c>
      <c r="DI262" s="32" t="str">
        <f>IF(ISERROR(VLOOKUP(CONCATENATE($A262,"_L_",DJ$1),Records!$C$2:$H$6601,1,FALSE)),"",VLOOKUP(CONCATENATE($A262,"_L_",DJ$1),Records!$C$2:$H$6601,4,FALSE))</f>
        <v/>
      </c>
      <c r="DJ262" s="7" t="str">
        <f>IF(ISERROR(VLOOKUP(CONCATENATE($A262,"_L_",DJ$1),Records!$C$2:$H$6601,1,FALSE)),"",VLOOKUP(CONCATENATE($A262,"_L_",DJ$1),Records!$C$2:$H$6601,5,FALSE))</f>
        <v/>
      </c>
      <c r="DK262" s="33" t="str">
        <f>IF(ISERROR(VLOOKUP(CONCATENATE($A262,"_L_",DJ$1),Records!$C$2:$H$6601,1,FALSE)),"",VLOOKUP(CONCATENATE($A262,"_L_",DJ$1),Records!$C$2:$H$6601,6,FALSE))</f>
        <v/>
      </c>
      <c r="DL262" s="32" t="str">
        <f>IF(ISERROR(VLOOKUP(CONCATENATE($A262,"_L_",DM$1),Records!$C$2:$H$6601,1,FALSE)),"",VLOOKUP(CONCATENATE($A262,"_L_",DM$1),Records!$C$2:$H$6601,4,FALSE))</f>
        <v/>
      </c>
      <c r="DM262" s="7" t="str">
        <f>IF(ISERROR(VLOOKUP(CONCATENATE($A262,"_L_",DM$1),Records!$C$2:$H$6601,1,FALSE)),"",VLOOKUP(CONCATENATE($A262,"_L_",DM$1),Records!$C$2:$H$6601,5,FALSE))</f>
        <v/>
      </c>
      <c r="DN262" s="33" t="str">
        <f>IF(ISERROR(VLOOKUP(CONCATENATE($A262,"_L_",DM$1),Records!$C$2:$H$6601,1,FALSE)),"",VLOOKUP(CONCATENATE($A262,"_L_",DM$1),Records!$C$2:$H$6601,6,FALSE))</f>
        <v/>
      </c>
      <c r="DO262" s="32" t="str">
        <f>IF(ISERROR(VLOOKUP(CONCATENATE($A262,"_L_",DP$1),Records!$C$2:$H$6601,1,FALSE)),"",VLOOKUP(CONCATENATE($A262,"_L_",DP$1),Records!$C$2:$H$6601,4,FALSE))</f>
        <v/>
      </c>
      <c r="DP262" s="7" t="str">
        <f>IF(ISERROR(VLOOKUP(CONCATENATE($A262,"_L_",DP$1),Records!$C$2:$H$6601,1,FALSE)),"",VLOOKUP(CONCATENATE($A262,"_L_",DP$1),Records!$C$2:$H$6601,5,FALSE))</f>
        <v/>
      </c>
      <c r="DQ262" s="33" t="str">
        <f>IF(ISERROR(VLOOKUP(CONCATENATE($A262,"_L_",DP$1),Records!$C$2:$H$6601,1,FALSE)),"",VLOOKUP(CONCATENATE($A262,"_L_",DP$1),Records!$C$2:$H$6601,6,FALSE))</f>
        <v/>
      </c>
      <c r="DR262" s="32" t="str">
        <f>IF(ISERROR(VLOOKUP(CONCATENATE($A262,"_L_",DS$1),Records!$C$2:$H$6601,1,FALSE)),"",VLOOKUP(CONCATENATE($A262,"_L_",DS$1),Records!$C$2:$H$6601,4,FALSE))</f>
        <v/>
      </c>
      <c r="DS262" s="7" t="str">
        <f>IF(ISERROR(VLOOKUP(CONCATENATE($A262,"_L_",DS$1),Records!$C$2:$H$6601,1,FALSE)),"",VLOOKUP(CONCATENATE($A262,"_L_",DS$1),Records!$C$2:$H$6601,5,FALSE))</f>
        <v/>
      </c>
      <c r="DT262" s="33" t="str">
        <f>IF(ISERROR(VLOOKUP(CONCATENATE($A262,"_L_",DS$1),Records!$C$2:$H$6601,1,FALSE)),"",VLOOKUP(CONCATENATE($A262,"_L_",DS$1),Records!$C$2:$H$6601,6,FALSE))</f>
        <v/>
      </c>
      <c r="DU262" s="32" t="str">
        <f>IF(ISERROR(VLOOKUP(CONCATENATE($A262,"_L_",DV$1),Records!$C$2:$H$6601,1,FALSE)),"",VLOOKUP(CONCATENATE($A262,"_L_",DV$1),Records!$C$2:$H$6601,4,FALSE))</f>
        <v/>
      </c>
      <c r="DV262" s="7" t="str">
        <f>IF(ISERROR(VLOOKUP(CONCATENATE($A262,"_L_",DV$1),Records!$C$2:$H$6601,1,FALSE)),"",VLOOKUP(CONCATENATE($A262,"_L_",DV$1),Records!$C$2:$H$6601,5,FALSE))</f>
        <v/>
      </c>
      <c r="DW262" s="33" t="str">
        <f>IF(ISERROR(VLOOKUP(CONCATENATE($A262,"_L_",DV$1),Records!$C$2:$H$6601,1,FALSE)),"",VLOOKUP(CONCATENATE($A262,"_L_",DV$1),Records!$C$2:$H$6601,6,FALSE))</f>
        <v/>
      </c>
      <c r="DX262" s="32" t="str">
        <f>IF(ISERROR(VLOOKUP(CONCATENATE($A262,"_L_",DY$1),Records!$C$2:$H$6601,1,FALSE)),"",VLOOKUP(CONCATENATE($A262,"_L_",DY$1),Records!$C$2:$H$6601,4,FALSE))</f>
        <v/>
      </c>
      <c r="DY262" s="7" t="str">
        <f>IF(ISERROR(VLOOKUP(CONCATENATE($A262,"_L_",DY$1),Records!$C$2:$H$6601,1,FALSE)),"",VLOOKUP(CONCATENATE($A262,"_L_",DY$1),Records!$C$2:$H$6601,5,FALSE))</f>
        <v/>
      </c>
      <c r="DZ262" s="33" t="str">
        <f>IF(ISERROR(VLOOKUP(CONCATENATE($A262,"_L_",DY$1),Records!$C$2:$H$6601,1,FALSE)),"",VLOOKUP(CONCATENATE($A262,"_L_",DY$1),Records!$C$2:$H$6601,6,FALSE))</f>
        <v/>
      </c>
      <c r="EA262" s="32" t="str">
        <f>IF(ISERROR(VLOOKUP(CONCATENATE($A262,"_L_",EB$1),Records!$C$2:$H$6601,1,FALSE)),"",VLOOKUP(CONCATENATE($A262,"_L_",EB$1),Records!$C$2:$H$6601,4,FALSE))</f>
        <v/>
      </c>
      <c r="EB262" s="7" t="str">
        <f>IF(ISERROR(VLOOKUP(CONCATENATE($A262,"_L_",EB$1),Records!$C$2:$H$6601,1,FALSE)),"",VLOOKUP(CONCATENATE($A262,"_L_",EB$1),Records!$C$2:$H$6601,5,FALSE))</f>
        <v/>
      </c>
      <c r="EC262" s="33" t="str">
        <f>IF(ISERROR(VLOOKUP(CONCATENATE($A262,"_L_",EB$1),Records!$C$2:$H$6601,1,FALSE)),"",VLOOKUP(CONCATENATE($A262,"_L_",EB$1),Records!$C$2:$H$6601,6,FALSE))</f>
        <v/>
      </c>
    </row>
    <row r="263" spans="1:133" ht="15.75" x14ac:dyDescent="0.25">
      <c r="A263" s="11">
        <v>42445</v>
      </c>
      <c r="B263" s="15" t="s">
        <v>83</v>
      </c>
      <c r="C263" s="16">
        <f t="shared" si="9"/>
        <v>38</v>
      </c>
      <c r="D263" s="24" t="s">
        <v>60</v>
      </c>
      <c r="E263" s="8" t="s">
        <v>71</v>
      </c>
      <c r="F263" s="62">
        <f t="shared" si="8"/>
        <v>0</v>
      </c>
      <c r="G263" s="62">
        <f>HomeCalc!F263</f>
        <v>0</v>
      </c>
      <c r="H263" s="32" t="str">
        <f>IF(ISERROR(VLOOKUP(CONCATENATE($A263,"_L_",I$1),Records!$C$2:$H$6601,1,FALSE)),"",VLOOKUP(CONCATENATE($A263,"_L_",I$1),Records!$C$2:$H$6601,4,FALSE))</f>
        <v/>
      </c>
      <c r="I263" s="7" t="str">
        <f>IF(ISERROR(VLOOKUP(CONCATENATE($A263,"_L_",I$1),Records!$C$2:$H$6601,1,FALSE)),"",VLOOKUP(CONCATENATE($A263,"_L_",I$1),Records!$C$2:$H$6601,5,FALSE))</f>
        <v/>
      </c>
      <c r="J263" s="33" t="str">
        <f>IF(ISERROR(VLOOKUP(CONCATENATE($A263,"_L_",I$1),Records!$C$2:$H$6601,1,FALSE)),"",VLOOKUP(CONCATENATE($A263,"_L_",I$1),Records!$C$2:$H$6601,6,FALSE))</f>
        <v/>
      </c>
      <c r="K263" s="32" t="str">
        <f>IF(ISERROR(VLOOKUP(CONCATENATE($A263,"_L_",L$1),Records!$C$2:$H$6601,1,FALSE)),"",VLOOKUP(CONCATENATE($A263,"_L_",L$1),Records!$C$2:$H$6601,4,FALSE))</f>
        <v/>
      </c>
      <c r="L263" s="7" t="str">
        <f>IF(ISERROR(VLOOKUP(CONCATENATE($A263,"_L_",L$1),Records!$C$2:$H$6601,1,FALSE)),"",VLOOKUP(CONCATENATE($A263,"_L_",L$1),Records!$C$2:$H$6601,5,FALSE))</f>
        <v/>
      </c>
      <c r="M263" s="33" t="str">
        <f>IF(ISERROR(VLOOKUP(CONCATENATE($A263,"_L_",L$1),Records!$C$2:$H$6601,1,FALSE)),"",VLOOKUP(CONCATENATE($A263,"_L_",L$1),Records!$C$2:$H$6601,6,FALSE))</f>
        <v/>
      </c>
      <c r="N263" s="32" t="str">
        <f>IF(ISERROR(VLOOKUP(CONCATENATE($A263,"_L_",O$1),Records!$C$2:$H$6601,1,FALSE)),"",VLOOKUP(CONCATENATE($A263,"_L_",O$1),Records!$C$2:$H$6601,4,FALSE))</f>
        <v/>
      </c>
      <c r="O263" s="7" t="str">
        <f>IF(ISERROR(VLOOKUP(CONCATENATE($A263,"_L_",O$1),Records!$C$2:$H$6601,1,FALSE)),"",VLOOKUP(CONCATENATE($A263,"_L_",O$1),Records!$C$2:$H$6601,5,FALSE))</f>
        <v/>
      </c>
      <c r="P263" s="33" t="str">
        <f>IF(ISERROR(VLOOKUP(CONCATENATE($A263,"_L_",O$1),Records!$C$2:$H$6601,1,FALSE)),"",VLOOKUP(CONCATENATE($A263,"_L_",O$1),Records!$C$2:$H$6601,6,FALSE))</f>
        <v/>
      </c>
      <c r="Q263" s="32" t="str">
        <f>IF(ISERROR(VLOOKUP(CONCATENATE($A263,"_L_",R$1),Records!$C$2:$H$6601,1,FALSE)),"",VLOOKUP(CONCATENATE($A263,"_L_",R$1),Records!$C$2:$H$6601,4,FALSE))</f>
        <v/>
      </c>
      <c r="R263" s="7" t="str">
        <f>IF(ISERROR(VLOOKUP(CONCATENATE($A263,"_L_",R$1),Records!$C$2:$H$6601,1,FALSE)),"",VLOOKUP(CONCATENATE($A263,"_L_",R$1),Records!$C$2:$H$6601,5,FALSE))</f>
        <v/>
      </c>
      <c r="S263" s="33" t="str">
        <f>IF(ISERROR(VLOOKUP(CONCATENATE($A263,"_L_",R$1),Records!$C$2:$H$6601,1,FALSE)),"",VLOOKUP(CONCATENATE($A263,"_L_",R$1),Records!$C$2:$H$6601,6,FALSE))</f>
        <v/>
      </c>
      <c r="T263" s="32" t="str">
        <f>IF(ISERROR(VLOOKUP(CONCATENATE($A263,"_L_",U$1),Records!$C$2:$H$6601,1,FALSE)),"",VLOOKUP(CONCATENATE($A263,"_L_",U$1),Records!$C$2:$H$6601,4,FALSE))</f>
        <v/>
      </c>
      <c r="U263" s="7" t="str">
        <f>IF(ISERROR(VLOOKUP(CONCATENATE($A263,"_L_",U$1),Records!$C$2:$H$6601,1,FALSE)),"",VLOOKUP(CONCATENATE($A263,"_L_",U$1),Records!$C$2:$H$6601,5,FALSE))</f>
        <v/>
      </c>
      <c r="V263" s="33" t="str">
        <f>IF(ISERROR(VLOOKUP(CONCATENATE($A263,"_L_",U$1),Records!$C$2:$H$6601,1,FALSE)),"",VLOOKUP(CONCATENATE($A263,"_L_",U$1),Records!$C$2:$H$6601,6,FALSE))</f>
        <v/>
      </c>
      <c r="W263" s="32" t="str">
        <f>IF(ISERROR(VLOOKUP(CONCATENATE($A263,"_L_",X$1),Records!$C$2:$H$6601,1,FALSE)),"",VLOOKUP(CONCATENATE($A263,"_L_",X$1),Records!$C$2:$H$6601,4,FALSE))</f>
        <v/>
      </c>
      <c r="X263" s="7" t="str">
        <f>IF(ISERROR(VLOOKUP(CONCATENATE($A263,"_L_",X$1),Records!$C$2:$H$6601,1,FALSE)),"",VLOOKUP(CONCATENATE($A263,"_L_",X$1),Records!$C$2:$H$6601,5,FALSE))</f>
        <v/>
      </c>
      <c r="Y263" s="33" t="str">
        <f>IF(ISERROR(VLOOKUP(CONCATENATE($A263,"_L_",X$1),Records!$C$2:$H$6601,1,FALSE)),"",VLOOKUP(CONCATENATE($A263,"_L_",X$1),Records!$C$2:$H$6601,6,FALSE))</f>
        <v/>
      </c>
      <c r="Z263" s="32" t="str">
        <f>IF(ISERROR(VLOOKUP(CONCATENATE($A263,"_L_",AA$1),Records!$C$2:$H$6601,1,FALSE)),"",VLOOKUP(CONCATENATE($A263,"_L_",AA$1),Records!$C$2:$H$6601,4,FALSE))</f>
        <v/>
      </c>
      <c r="AA263" s="7" t="str">
        <f>IF(ISERROR(VLOOKUP(CONCATENATE($A263,"_L_",AA$1),Records!$C$2:$H$6601,1,FALSE)),"",VLOOKUP(CONCATENATE($A263,"_L_",AA$1),Records!$C$2:$H$6601,5,FALSE))</f>
        <v/>
      </c>
      <c r="AB263" s="33" t="str">
        <f>IF(ISERROR(VLOOKUP(CONCATENATE($A263,"_L_",AA$1),Records!$C$2:$H$6601,1,FALSE)),"",VLOOKUP(CONCATENATE($A263,"_L_",AA$1),Records!$C$2:$H$6601,6,FALSE))</f>
        <v/>
      </c>
      <c r="AC263" s="32" t="str">
        <f>IF(ISERROR(VLOOKUP(CONCATENATE($A263,"_L_",AD$1),Records!$C$2:$H$6601,1,FALSE)),"",VLOOKUP(CONCATENATE($A263,"_L_",AD$1),Records!$C$2:$H$6601,4,FALSE))</f>
        <v/>
      </c>
      <c r="AD263" s="7" t="str">
        <f>IF(ISERROR(VLOOKUP(CONCATENATE($A263,"_L_",AD$1),Records!$C$2:$H$6601,1,FALSE)),"",VLOOKUP(CONCATENATE($A263,"_L_",AD$1),Records!$C$2:$H$6601,5,FALSE))</f>
        <v/>
      </c>
      <c r="AE263" s="33" t="str">
        <f>IF(ISERROR(VLOOKUP(CONCATENATE($A263,"_L_",AD$1),Records!$C$2:$H$6601,1,FALSE)),"",VLOOKUP(CONCATENATE($A263,"_L_",AD$1),Records!$C$2:$H$6601,6,FALSE))</f>
        <v/>
      </c>
      <c r="AF263" s="32" t="str">
        <f>IF(ISERROR(VLOOKUP(CONCATENATE($A263,"_L_",AG$1),Records!$C$2:$H$6601,1,FALSE)),"",VLOOKUP(CONCATENATE($A263,"_L_",AG$1),Records!$C$2:$H$6601,4,FALSE))</f>
        <v/>
      </c>
      <c r="AG263" s="7" t="str">
        <f>IF(ISERROR(VLOOKUP(CONCATENATE($A263,"_L_",AG$1),Records!$C$2:$H$6601,1,FALSE)),"",VLOOKUP(CONCATENATE($A263,"_L_",AG$1),Records!$C$2:$H$6601,5,FALSE))</f>
        <v/>
      </c>
      <c r="AH263" s="33" t="str">
        <f>IF(ISERROR(VLOOKUP(CONCATENATE($A263,"_L_",AG$1),Records!$C$2:$H$6601,1,FALSE)),"",VLOOKUP(CONCATENATE($A263,"_L_",AG$1),Records!$C$2:$H$6601,6,FALSE))</f>
        <v/>
      </c>
      <c r="AI263" s="32" t="str">
        <f>IF(ISERROR(VLOOKUP(CONCATENATE($A263,"_L_",AJ$1),Records!$C$2:$H$6601,1,FALSE)),"",VLOOKUP(CONCATENATE($A263,"_L_",AJ$1),Records!$C$2:$H$6601,4,FALSE))</f>
        <v/>
      </c>
      <c r="AJ263" s="7" t="str">
        <f>IF(ISERROR(VLOOKUP(CONCATENATE($A263,"_L_",AJ$1),Records!$C$2:$H$6601,1,FALSE)),"",VLOOKUP(CONCATENATE($A263,"_L_",AJ$1),Records!$C$2:$H$6601,5,FALSE))</f>
        <v/>
      </c>
      <c r="AK263" s="33" t="str">
        <f>IF(ISERROR(VLOOKUP(CONCATENATE($A263,"_L_",AJ$1),Records!$C$2:$H$6601,1,FALSE)),"",VLOOKUP(CONCATENATE($A263,"_L_",AJ$1),Records!$C$2:$H$6601,6,FALSE))</f>
        <v/>
      </c>
      <c r="AL263" s="32" t="str">
        <f>IF(ISERROR(VLOOKUP(CONCATENATE($A263,"_L_",AM$1),Records!$C$2:$H$6601,1,FALSE)),"",VLOOKUP(CONCATENATE($A263,"_L_",AM$1),Records!$C$2:$H$6601,4,FALSE))</f>
        <v/>
      </c>
      <c r="AM263" s="7" t="str">
        <f>IF(ISERROR(VLOOKUP(CONCATENATE($A263,"_L_",AM$1),Records!$C$2:$H$6601,1,FALSE)),"",VLOOKUP(CONCATENATE($A263,"_L_",AM$1),Records!$C$2:$H$6601,5,FALSE))</f>
        <v/>
      </c>
      <c r="AN263" s="33" t="str">
        <f>IF(ISERROR(VLOOKUP(CONCATENATE($A263,"_L_",AM$1),Records!$C$2:$H$6601,1,FALSE)),"",VLOOKUP(CONCATENATE($A263,"_L_",AM$1),Records!$C$2:$H$6601,6,FALSE))</f>
        <v/>
      </c>
      <c r="AO263" s="32" t="str">
        <f>IF(ISERROR(VLOOKUP(CONCATENATE($A263,"_L_",AP$1),Records!$C$2:$H$6601,1,FALSE)),"",VLOOKUP(CONCATENATE($A263,"_L_",AP$1),Records!$C$2:$H$6601,4,FALSE))</f>
        <v/>
      </c>
      <c r="AP263" s="7" t="str">
        <f>IF(ISERROR(VLOOKUP(CONCATENATE($A263,"_L_",AP$1),Records!$C$2:$H$6601,1,FALSE)),"",VLOOKUP(CONCATENATE($A263,"_L_",AP$1),Records!$C$2:$H$6601,5,FALSE))</f>
        <v/>
      </c>
      <c r="AQ263" s="33" t="str">
        <f>IF(ISERROR(VLOOKUP(CONCATENATE($A263,"_L_",AP$1),Records!$C$2:$H$6601,1,FALSE)),"",VLOOKUP(CONCATENATE($A263,"_L_",AP$1),Records!$C$2:$H$6601,6,FALSE))</f>
        <v/>
      </c>
      <c r="AR263" s="32" t="str">
        <f>IF(ISERROR(VLOOKUP(CONCATENATE($A263,"_L_",AS$1),Records!$C$2:$H$6601,1,FALSE)),"",VLOOKUP(CONCATENATE($A263,"_L_",AS$1),Records!$C$2:$H$6601,4,FALSE))</f>
        <v/>
      </c>
      <c r="AS263" s="7" t="str">
        <f>IF(ISERROR(VLOOKUP(CONCATENATE($A263,"_L_",AS$1),Records!$C$2:$H$6601,1,FALSE)),"",VLOOKUP(CONCATENATE($A263,"_L_",AS$1),Records!$C$2:$H$6601,5,FALSE))</f>
        <v/>
      </c>
      <c r="AT263" s="33" t="str">
        <f>IF(ISERROR(VLOOKUP(CONCATENATE($A263,"_L_",AS$1),Records!$C$2:$H$6601,1,FALSE)),"",VLOOKUP(CONCATENATE($A263,"_L_",AS$1),Records!$C$2:$H$6601,6,FALSE))</f>
        <v/>
      </c>
      <c r="AU263" s="32" t="str">
        <f>IF(ISERROR(VLOOKUP(CONCATENATE($A263,"_L_",AV$1),Records!$C$2:$H$6601,1,FALSE)),"",VLOOKUP(CONCATENATE($A263,"_L_",AV$1),Records!$C$2:$H$6601,4,FALSE))</f>
        <v/>
      </c>
      <c r="AV263" s="7" t="str">
        <f>IF(ISERROR(VLOOKUP(CONCATENATE($A263,"_L_",AV$1),Records!$C$2:$H$6601,1,FALSE)),"",VLOOKUP(CONCATENATE($A263,"_L_",AV$1),Records!$C$2:$H$6601,5,FALSE))</f>
        <v/>
      </c>
      <c r="AW263" s="33" t="str">
        <f>IF(ISERROR(VLOOKUP(CONCATENATE($A263,"_L_",AV$1),Records!$C$2:$H$6601,1,FALSE)),"",VLOOKUP(CONCATENATE($A263,"_L_",AV$1),Records!$C$2:$H$6601,6,FALSE))</f>
        <v/>
      </c>
      <c r="AX263" s="32" t="str">
        <f>IF(ISERROR(VLOOKUP(CONCATENATE($A263,"_L_",AY$1),Records!$C$2:$H$6601,1,FALSE)),"",VLOOKUP(CONCATENATE($A263,"_L_",AY$1),Records!$C$2:$H$6601,4,FALSE))</f>
        <v/>
      </c>
      <c r="AY263" s="7" t="str">
        <f>IF(ISERROR(VLOOKUP(CONCATENATE($A263,"_L_",AY$1),Records!$C$2:$H$6601,1,FALSE)),"",VLOOKUP(CONCATENATE($A263,"_L_",AY$1),Records!$C$2:$H$6601,5,FALSE))</f>
        <v/>
      </c>
      <c r="AZ263" s="33" t="str">
        <f>IF(ISERROR(VLOOKUP(CONCATENATE($A263,"_L_",AY$1),Records!$C$2:$H$6601,1,FALSE)),"",VLOOKUP(CONCATENATE($A263,"_L_",AY$1),Records!$C$2:$H$6601,6,FALSE))</f>
        <v/>
      </c>
      <c r="BA263" s="32" t="str">
        <f>IF(ISERROR(VLOOKUP(CONCATENATE($A263,"_L_",BB$1),Records!$C$2:$H$6601,1,FALSE)),"",VLOOKUP(CONCATENATE($A263,"_L_",BB$1),Records!$C$2:$H$6601,4,FALSE))</f>
        <v/>
      </c>
      <c r="BB263" s="7" t="str">
        <f>IF(ISERROR(VLOOKUP(CONCATENATE($A263,"_L_",BB$1),Records!$C$2:$H$6601,1,FALSE)),"",VLOOKUP(CONCATENATE($A263,"_L_",BB$1),Records!$C$2:$H$6601,5,FALSE))</f>
        <v/>
      </c>
      <c r="BC263" s="33" t="str">
        <f>IF(ISERROR(VLOOKUP(CONCATENATE($A263,"_L_",BB$1),Records!$C$2:$H$6601,1,FALSE)),"",VLOOKUP(CONCATENATE($A263,"_L_",BB$1),Records!$C$2:$H$6601,6,FALSE))</f>
        <v/>
      </c>
      <c r="BD263" s="32" t="str">
        <f>IF(ISERROR(VLOOKUP(CONCATENATE($A263,"_L_",BE$1),Records!$C$2:$H$6601,1,FALSE)),"",VLOOKUP(CONCATENATE($A263,"_L_",BE$1),Records!$C$2:$H$6601,4,FALSE))</f>
        <v/>
      </c>
      <c r="BE263" s="7" t="str">
        <f>IF(ISERROR(VLOOKUP(CONCATENATE($A263,"_L_",BE$1),Records!$C$2:$H$6601,1,FALSE)),"",VLOOKUP(CONCATENATE($A263,"_L_",BE$1),Records!$C$2:$H$6601,5,FALSE))</f>
        <v/>
      </c>
      <c r="BF263" s="33" t="str">
        <f>IF(ISERROR(VLOOKUP(CONCATENATE($A263,"_L_",BE$1),Records!$C$2:$H$6601,1,FALSE)),"",VLOOKUP(CONCATENATE($A263,"_L_",BE$1),Records!$C$2:$H$6601,6,FALSE))</f>
        <v/>
      </c>
      <c r="BG263" s="32" t="str">
        <f>IF(ISERROR(VLOOKUP(CONCATENATE($A263,"_L_",BH$1),Records!$C$2:$H$6601,1,FALSE)),"",VLOOKUP(CONCATENATE($A263,"_L_",BH$1),Records!$C$2:$H$6601,4,FALSE))</f>
        <v/>
      </c>
      <c r="BH263" s="7" t="str">
        <f>IF(ISERROR(VLOOKUP(CONCATENATE($A263,"_L_",BH$1),Records!$C$2:$H$6601,1,FALSE)),"",VLOOKUP(CONCATENATE($A263,"_L_",BH$1),Records!$C$2:$H$6601,5,FALSE))</f>
        <v/>
      </c>
      <c r="BI263" s="33" t="str">
        <f>IF(ISERROR(VLOOKUP(CONCATENATE($A263,"_L_",BH$1),Records!$C$2:$H$6601,1,FALSE)),"",VLOOKUP(CONCATENATE($A263,"_L_",BH$1),Records!$C$2:$H$6601,6,FALSE))</f>
        <v/>
      </c>
      <c r="BJ263" s="32" t="str">
        <f>IF(ISERROR(VLOOKUP(CONCATENATE($A263,"_L_",BK$1),Records!$C$2:$H$6601,1,FALSE)),"",VLOOKUP(CONCATENATE($A263,"_L_",BK$1),Records!$C$2:$H$6601,4,FALSE))</f>
        <v/>
      </c>
      <c r="BK263" s="7" t="str">
        <f>IF(ISERROR(VLOOKUP(CONCATENATE($A263,"_L_",BK$1),Records!$C$2:$H$6601,1,FALSE)),"",VLOOKUP(CONCATENATE($A263,"_L_",BK$1),Records!$C$2:$H$6601,5,FALSE))</f>
        <v/>
      </c>
      <c r="BL263" s="33" t="str">
        <f>IF(ISERROR(VLOOKUP(CONCATENATE($A263,"_L_",BK$1),Records!$C$2:$H$6601,1,FALSE)),"",VLOOKUP(CONCATENATE($A263,"_L_",BK$1),Records!$C$2:$H$6601,6,FALSE))</f>
        <v/>
      </c>
      <c r="BM263" s="32" t="str">
        <f>IF(ISERROR(VLOOKUP(CONCATENATE($A263,"_L_",BN$1),Records!$C$2:$H$6601,1,FALSE)),"",VLOOKUP(CONCATENATE($A263,"_L_",BN$1),Records!$C$2:$H$6601,4,FALSE))</f>
        <v/>
      </c>
      <c r="BN263" s="7" t="str">
        <f>IF(ISERROR(VLOOKUP(CONCATENATE($A263,"_L_",BN$1),Records!$C$2:$H$6601,1,FALSE)),"",VLOOKUP(CONCATENATE($A263,"_L_",BN$1),Records!$C$2:$H$6601,5,FALSE))</f>
        <v/>
      </c>
      <c r="BO263" s="33" t="str">
        <f>IF(ISERROR(VLOOKUP(CONCATENATE($A263,"_L_",BN$1),Records!$C$2:$H$6601,1,FALSE)),"",VLOOKUP(CONCATENATE($A263,"_L_",BN$1),Records!$C$2:$H$6601,6,FALSE))</f>
        <v/>
      </c>
      <c r="BP263" s="32" t="str">
        <f>IF(ISERROR(VLOOKUP(CONCATENATE($A263,"_L_",BQ$1),Records!$C$2:$H$6601,1,FALSE)),"",VLOOKUP(CONCATENATE($A263,"_L_",BQ$1),Records!$C$2:$H$6601,4,FALSE))</f>
        <v/>
      </c>
      <c r="BQ263" s="7" t="str">
        <f>IF(ISERROR(VLOOKUP(CONCATENATE($A263,"_L_",BQ$1),Records!$C$2:$H$6601,1,FALSE)),"",VLOOKUP(CONCATENATE($A263,"_L_",BQ$1),Records!$C$2:$H$6601,5,FALSE))</f>
        <v/>
      </c>
      <c r="BR263" s="33" t="str">
        <f>IF(ISERROR(VLOOKUP(CONCATENATE($A263,"_L_",BQ$1),Records!$C$2:$H$6601,1,FALSE)),"",VLOOKUP(CONCATENATE($A263,"_L_",BQ$1),Records!$C$2:$H$6601,6,FALSE))</f>
        <v/>
      </c>
      <c r="BS263" s="32" t="str">
        <f>IF(ISERROR(VLOOKUP(CONCATENATE($A263,"_L_",BT$1),Records!$C$2:$H$6601,1,FALSE)),"",VLOOKUP(CONCATENATE($A263,"_L_",BT$1),Records!$C$2:$H$6601,4,FALSE))</f>
        <v/>
      </c>
      <c r="BT263" s="7" t="str">
        <f>IF(ISERROR(VLOOKUP(CONCATENATE($A263,"_L_",BT$1),Records!$C$2:$H$6601,1,FALSE)),"",VLOOKUP(CONCATENATE($A263,"_L_",BT$1),Records!$C$2:$H$6601,5,FALSE))</f>
        <v/>
      </c>
      <c r="BU263" s="33" t="str">
        <f>IF(ISERROR(VLOOKUP(CONCATENATE($A263,"_L_",BT$1),Records!$C$2:$H$6601,1,FALSE)),"",VLOOKUP(CONCATENATE($A263,"_L_",BT$1),Records!$C$2:$H$6601,6,FALSE))</f>
        <v/>
      </c>
      <c r="BV263" s="32" t="str">
        <f>IF(ISERROR(VLOOKUP(CONCATENATE($A263,"_L_",BW$1),Records!$C$2:$H$6601,1,FALSE)),"",VLOOKUP(CONCATENATE($A263,"_L_",BW$1),Records!$C$2:$H$6601,4,FALSE))</f>
        <v/>
      </c>
      <c r="BW263" s="7" t="str">
        <f>IF(ISERROR(VLOOKUP(CONCATENATE($A263,"_L_",BW$1),Records!$C$2:$H$6601,1,FALSE)),"",VLOOKUP(CONCATENATE($A263,"_L_",BW$1),Records!$C$2:$H$6601,5,FALSE))</f>
        <v/>
      </c>
      <c r="BX263" s="33" t="str">
        <f>IF(ISERROR(VLOOKUP(CONCATENATE($A263,"_L_",BW$1),Records!$C$2:$H$6601,1,FALSE)),"",VLOOKUP(CONCATENATE($A263,"_L_",BW$1),Records!$C$2:$H$6601,6,FALSE))</f>
        <v/>
      </c>
      <c r="BY263" s="32" t="str">
        <f>IF(ISERROR(VLOOKUP(CONCATENATE($A263,"_L_",BZ$1),Records!$C$2:$H$6601,1,FALSE)),"",VLOOKUP(CONCATENATE($A263,"_L_",BZ$1),Records!$C$2:$H$6601,4,FALSE))</f>
        <v/>
      </c>
      <c r="BZ263" s="7" t="str">
        <f>IF(ISERROR(VLOOKUP(CONCATENATE($A263,"_L_",BZ$1),Records!$C$2:$H$6601,1,FALSE)),"",VLOOKUP(CONCATENATE($A263,"_L_",BZ$1),Records!$C$2:$H$6601,5,FALSE))</f>
        <v/>
      </c>
      <c r="CA263" s="33" t="str">
        <f>IF(ISERROR(VLOOKUP(CONCATENATE($A263,"_L_",BZ$1),Records!$C$2:$H$6601,1,FALSE)),"",VLOOKUP(CONCATENATE($A263,"_L_",BZ$1),Records!$C$2:$H$6601,6,FALSE))</f>
        <v/>
      </c>
      <c r="CB263" s="32" t="str">
        <f>IF(ISERROR(VLOOKUP(CONCATENATE($A263,"_L_",CC$1),Records!$C$2:$H$6601,1,FALSE)),"",VLOOKUP(CONCATENATE($A263,"_L_",CC$1),Records!$C$2:$H$6601,4,FALSE))</f>
        <v/>
      </c>
      <c r="CC263" s="7" t="str">
        <f>IF(ISERROR(VLOOKUP(CONCATENATE($A263,"_L_",CC$1),Records!$C$2:$H$6601,1,FALSE)),"",VLOOKUP(CONCATENATE($A263,"_L_",CC$1),Records!$C$2:$H$6601,5,FALSE))</f>
        <v/>
      </c>
      <c r="CD263" s="33" t="str">
        <f>IF(ISERROR(VLOOKUP(CONCATENATE($A263,"_L_",CC$1),Records!$C$2:$H$6601,1,FALSE)),"",VLOOKUP(CONCATENATE($A263,"_L_",CC$1),Records!$C$2:$H$6601,6,FALSE))</f>
        <v/>
      </c>
      <c r="CE263" s="32" t="str">
        <f>IF(ISERROR(VLOOKUP(CONCATENATE($A263,"_L_",CF$1),Records!$C$2:$H$6601,1,FALSE)),"",VLOOKUP(CONCATENATE($A263,"_L_",CF$1),Records!$C$2:$H$6601,4,FALSE))</f>
        <v/>
      </c>
      <c r="CF263" s="7" t="str">
        <f>IF(ISERROR(VLOOKUP(CONCATENATE($A263,"_L_",CF$1),Records!$C$2:$H$6601,1,FALSE)),"",VLOOKUP(CONCATENATE($A263,"_L_",CF$1),Records!$C$2:$H$6601,5,FALSE))</f>
        <v/>
      </c>
      <c r="CG263" s="33" t="str">
        <f>IF(ISERROR(VLOOKUP(CONCATENATE($A263,"_L_",CF$1),Records!$C$2:$H$6601,1,FALSE)),"",VLOOKUP(CONCATENATE($A263,"_L_",CF$1),Records!$C$2:$H$6601,6,FALSE))</f>
        <v/>
      </c>
      <c r="CH263" s="32" t="str">
        <f>IF(ISERROR(VLOOKUP(CONCATENATE($A263,"_L_",CI$1),Records!$C$2:$H$6601,1,FALSE)),"",VLOOKUP(CONCATENATE($A263,"_L_",CI$1),Records!$C$2:$H$6601,4,FALSE))</f>
        <v/>
      </c>
      <c r="CI263" s="7" t="str">
        <f>IF(ISERROR(VLOOKUP(CONCATENATE($A263,"_L_",CI$1),Records!$C$2:$H$6601,1,FALSE)),"",VLOOKUP(CONCATENATE($A263,"_L_",CI$1),Records!$C$2:$H$6601,5,FALSE))</f>
        <v/>
      </c>
      <c r="CJ263" s="33" t="str">
        <f>IF(ISERROR(VLOOKUP(CONCATENATE($A263,"_L_",CI$1),Records!$C$2:$H$6601,1,FALSE)),"",VLOOKUP(CONCATENATE($A263,"_L_",CI$1),Records!$C$2:$H$6601,6,FALSE))</f>
        <v/>
      </c>
      <c r="CK263" s="32" t="str">
        <f>IF(ISERROR(VLOOKUP(CONCATENATE($A263,"_L_",CL$1),Records!$C$2:$H$6601,1,FALSE)),"",VLOOKUP(CONCATENATE($A263,"_L_",CL$1),Records!$C$2:$H$6601,4,FALSE))</f>
        <v/>
      </c>
      <c r="CL263" s="7" t="str">
        <f>IF(ISERROR(VLOOKUP(CONCATENATE($A263,"_L_",CL$1),Records!$C$2:$H$6601,1,FALSE)),"",VLOOKUP(CONCATENATE($A263,"_L_",CL$1),Records!$C$2:$H$6601,5,FALSE))</f>
        <v/>
      </c>
      <c r="CM263" s="33" t="str">
        <f>IF(ISERROR(VLOOKUP(CONCATENATE($A263,"_L_",CL$1),Records!$C$2:$H$6601,1,FALSE)),"",VLOOKUP(CONCATENATE($A263,"_L_",CL$1),Records!$C$2:$H$6601,6,FALSE))</f>
        <v/>
      </c>
      <c r="CN263" s="32" t="str">
        <f>IF(ISERROR(VLOOKUP(CONCATENATE($A263,"_L_",CO$1),Records!$C$2:$H$6601,1,FALSE)),"",VLOOKUP(CONCATENATE($A263,"_L_",CO$1),Records!$C$2:$H$6601,4,FALSE))</f>
        <v/>
      </c>
      <c r="CO263" s="7" t="str">
        <f>IF(ISERROR(VLOOKUP(CONCATENATE($A263,"_L_",CO$1),Records!$C$2:$H$6601,1,FALSE)),"",VLOOKUP(CONCATENATE($A263,"_L_",CO$1),Records!$C$2:$H$6601,5,FALSE))</f>
        <v/>
      </c>
      <c r="CP263" s="33" t="str">
        <f>IF(ISERROR(VLOOKUP(CONCATENATE($A263,"_L_",CO$1),Records!$C$2:$H$6601,1,FALSE)),"",VLOOKUP(CONCATENATE($A263,"_L_",CO$1),Records!$C$2:$H$6601,6,FALSE))</f>
        <v/>
      </c>
      <c r="CQ263" s="32" t="str">
        <f>IF(ISERROR(VLOOKUP(CONCATENATE($A263,"_L_",CR$1),Records!$C$2:$H$6601,1,FALSE)),"",VLOOKUP(CONCATENATE($A263,"_L_",CR$1),Records!$C$2:$H$6601,4,FALSE))</f>
        <v/>
      </c>
      <c r="CR263" s="7" t="str">
        <f>IF(ISERROR(VLOOKUP(CONCATENATE($A263,"_L_",CR$1),Records!$C$2:$H$6601,1,FALSE)),"",VLOOKUP(CONCATENATE($A263,"_L_",CR$1),Records!$C$2:$H$6601,5,FALSE))</f>
        <v/>
      </c>
      <c r="CS263" s="33" t="str">
        <f>IF(ISERROR(VLOOKUP(CONCATENATE($A263,"_L_",CR$1),Records!$C$2:$H$6601,1,FALSE)),"",VLOOKUP(CONCATENATE($A263,"_L_",CR$1),Records!$C$2:$H$6601,6,FALSE))</f>
        <v/>
      </c>
      <c r="CT263" s="32" t="str">
        <f>IF(ISERROR(VLOOKUP(CONCATENATE($A263,"_L_",CU$1),Records!$C$2:$H$6601,1,FALSE)),"",VLOOKUP(CONCATENATE($A263,"_L_",CU$1),Records!$C$2:$H$6601,4,FALSE))</f>
        <v/>
      </c>
      <c r="CU263" s="7" t="str">
        <f>IF(ISERROR(VLOOKUP(CONCATENATE($A263,"_L_",CU$1),Records!$C$2:$H$6601,1,FALSE)),"",VLOOKUP(CONCATENATE($A263,"_L_",CU$1),Records!$C$2:$H$6601,5,FALSE))</f>
        <v/>
      </c>
      <c r="CV263" s="33" t="str">
        <f>IF(ISERROR(VLOOKUP(CONCATENATE($A263,"_L_",CU$1),Records!$C$2:$H$6601,1,FALSE)),"",VLOOKUP(CONCATENATE($A263,"_L_",CU$1),Records!$C$2:$H$6601,6,FALSE))</f>
        <v/>
      </c>
      <c r="CW263" s="32" t="str">
        <f>IF(ISERROR(VLOOKUP(CONCATENATE($A263,"_L_",CX$1),Records!$C$2:$H$6601,1,FALSE)),"",VLOOKUP(CONCATENATE($A263,"_L_",CX$1),Records!$C$2:$H$6601,4,FALSE))</f>
        <v/>
      </c>
      <c r="CX263" s="7" t="str">
        <f>IF(ISERROR(VLOOKUP(CONCATENATE($A263,"_L_",CX$1),Records!$C$2:$H$6601,1,FALSE)),"",VLOOKUP(CONCATENATE($A263,"_L_",CX$1),Records!$C$2:$H$6601,5,FALSE))</f>
        <v/>
      </c>
      <c r="CY263" s="33" t="str">
        <f>IF(ISERROR(VLOOKUP(CONCATENATE($A263,"_L_",CX$1),Records!$C$2:$H$6601,1,FALSE)),"",VLOOKUP(CONCATENATE($A263,"_L_",CX$1),Records!$C$2:$H$6601,6,FALSE))</f>
        <v/>
      </c>
      <c r="CZ263" s="32" t="str">
        <f>IF(ISERROR(VLOOKUP(CONCATENATE($A263,"_L_",DA$1),Records!$C$2:$H$6601,1,FALSE)),"",VLOOKUP(CONCATENATE($A263,"_L_",DA$1),Records!$C$2:$H$6601,4,FALSE))</f>
        <v/>
      </c>
      <c r="DA263" s="7" t="str">
        <f>IF(ISERROR(VLOOKUP(CONCATENATE($A263,"_L_",DA$1),Records!$C$2:$H$6601,1,FALSE)),"",VLOOKUP(CONCATENATE($A263,"_L_",DA$1),Records!$C$2:$H$6601,5,FALSE))</f>
        <v/>
      </c>
      <c r="DB263" s="33" t="str">
        <f>IF(ISERROR(VLOOKUP(CONCATENATE($A263,"_L_",DA$1),Records!$C$2:$H$6601,1,FALSE)),"",VLOOKUP(CONCATENATE($A263,"_L_",DA$1),Records!$C$2:$H$6601,6,FALSE))</f>
        <v/>
      </c>
      <c r="DC263" s="32" t="str">
        <f>IF(ISERROR(VLOOKUP(CONCATENATE($A263,"_L_",DD$1),Records!$C$2:$H$6601,1,FALSE)),"",VLOOKUP(CONCATENATE($A263,"_L_",DD$1),Records!$C$2:$H$6601,4,FALSE))</f>
        <v/>
      </c>
      <c r="DD263" s="7" t="str">
        <f>IF(ISERROR(VLOOKUP(CONCATENATE($A263,"_L_",DD$1),Records!$C$2:$H$6601,1,FALSE)),"",VLOOKUP(CONCATENATE($A263,"_L_",DD$1),Records!$C$2:$H$6601,5,FALSE))</f>
        <v/>
      </c>
      <c r="DE263" s="33" t="str">
        <f>IF(ISERROR(VLOOKUP(CONCATENATE($A263,"_L_",DD$1),Records!$C$2:$H$6601,1,FALSE)),"",VLOOKUP(CONCATENATE($A263,"_L_",DD$1),Records!$C$2:$H$6601,6,FALSE))</f>
        <v/>
      </c>
      <c r="DF263" s="32" t="str">
        <f>IF(ISERROR(VLOOKUP(CONCATENATE($A263,"_L_",DG$1),Records!$C$2:$H$6601,1,FALSE)),"",VLOOKUP(CONCATENATE($A263,"_L_",DG$1),Records!$C$2:$H$6601,4,FALSE))</f>
        <v/>
      </c>
      <c r="DG263" s="7" t="str">
        <f>IF(ISERROR(VLOOKUP(CONCATENATE($A263,"_L_",DG$1),Records!$C$2:$H$6601,1,FALSE)),"",VLOOKUP(CONCATENATE($A263,"_L_",DG$1),Records!$C$2:$H$6601,5,FALSE))</f>
        <v/>
      </c>
      <c r="DH263" s="33" t="str">
        <f>IF(ISERROR(VLOOKUP(CONCATENATE($A263,"_L_",DG$1),Records!$C$2:$H$6601,1,FALSE)),"",VLOOKUP(CONCATENATE($A263,"_L_",DG$1),Records!$C$2:$H$6601,6,FALSE))</f>
        <v/>
      </c>
      <c r="DI263" s="32" t="str">
        <f>IF(ISERROR(VLOOKUP(CONCATENATE($A263,"_L_",DJ$1),Records!$C$2:$H$6601,1,FALSE)),"",VLOOKUP(CONCATENATE($A263,"_L_",DJ$1),Records!$C$2:$H$6601,4,FALSE))</f>
        <v/>
      </c>
      <c r="DJ263" s="7" t="str">
        <f>IF(ISERROR(VLOOKUP(CONCATENATE($A263,"_L_",DJ$1),Records!$C$2:$H$6601,1,FALSE)),"",VLOOKUP(CONCATENATE($A263,"_L_",DJ$1),Records!$C$2:$H$6601,5,FALSE))</f>
        <v/>
      </c>
      <c r="DK263" s="33" t="str">
        <f>IF(ISERROR(VLOOKUP(CONCATENATE($A263,"_L_",DJ$1),Records!$C$2:$H$6601,1,FALSE)),"",VLOOKUP(CONCATENATE($A263,"_L_",DJ$1),Records!$C$2:$H$6601,6,FALSE))</f>
        <v/>
      </c>
      <c r="DL263" s="32" t="str">
        <f>IF(ISERROR(VLOOKUP(CONCATENATE($A263,"_L_",DM$1),Records!$C$2:$H$6601,1,FALSE)),"",VLOOKUP(CONCATENATE($A263,"_L_",DM$1),Records!$C$2:$H$6601,4,FALSE))</f>
        <v/>
      </c>
      <c r="DM263" s="7" t="str">
        <f>IF(ISERROR(VLOOKUP(CONCATENATE($A263,"_L_",DM$1),Records!$C$2:$H$6601,1,FALSE)),"",VLOOKUP(CONCATENATE($A263,"_L_",DM$1),Records!$C$2:$H$6601,5,FALSE))</f>
        <v/>
      </c>
      <c r="DN263" s="33" t="str">
        <f>IF(ISERROR(VLOOKUP(CONCATENATE($A263,"_L_",DM$1),Records!$C$2:$H$6601,1,FALSE)),"",VLOOKUP(CONCATENATE($A263,"_L_",DM$1),Records!$C$2:$H$6601,6,FALSE))</f>
        <v/>
      </c>
      <c r="DO263" s="32" t="str">
        <f>IF(ISERROR(VLOOKUP(CONCATENATE($A263,"_L_",DP$1),Records!$C$2:$H$6601,1,FALSE)),"",VLOOKUP(CONCATENATE($A263,"_L_",DP$1),Records!$C$2:$H$6601,4,FALSE))</f>
        <v/>
      </c>
      <c r="DP263" s="7" t="str">
        <f>IF(ISERROR(VLOOKUP(CONCATENATE($A263,"_L_",DP$1),Records!$C$2:$H$6601,1,FALSE)),"",VLOOKUP(CONCATENATE($A263,"_L_",DP$1),Records!$C$2:$H$6601,5,FALSE))</f>
        <v/>
      </c>
      <c r="DQ263" s="33" t="str">
        <f>IF(ISERROR(VLOOKUP(CONCATENATE($A263,"_L_",DP$1),Records!$C$2:$H$6601,1,FALSE)),"",VLOOKUP(CONCATENATE($A263,"_L_",DP$1),Records!$C$2:$H$6601,6,FALSE))</f>
        <v/>
      </c>
      <c r="DR263" s="32" t="str">
        <f>IF(ISERROR(VLOOKUP(CONCATENATE($A263,"_L_",DS$1),Records!$C$2:$H$6601,1,FALSE)),"",VLOOKUP(CONCATENATE($A263,"_L_",DS$1),Records!$C$2:$H$6601,4,FALSE))</f>
        <v/>
      </c>
      <c r="DS263" s="7" t="str">
        <f>IF(ISERROR(VLOOKUP(CONCATENATE($A263,"_L_",DS$1),Records!$C$2:$H$6601,1,FALSE)),"",VLOOKUP(CONCATENATE($A263,"_L_",DS$1),Records!$C$2:$H$6601,5,FALSE))</f>
        <v/>
      </c>
      <c r="DT263" s="33" t="str">
        <f>IF(ISERROR(VLOOKUP(CONCATENATE($A263,"_L_",DS$1),Records!$C$2:$H$6601,1,FALSE)),"",VLOOKUP(CONCATENATE($A263,"_L_",DS$1),Records!$C$2:$H$6601,6,FALSE))</f>
        <v/>
      </c>
      <c r="DU263" s="32" t="str">
        <f>IF(ISERROR(VLOOKUP(CONCATENATE($A263,"_L_",DV$1),Records!$C$2:$H$6601,1,FALSE)),"",VLOOKUP(CONCATENATE($A263,"_L_",DV$1),Records!$C$2:$H$6601,4,FALSE))</f>
        <v/>
      </c>
      <c r="DV263" s="7" t="str">
        <f>IF(ISERROR(VLOOKUP(CONCATENATE($A263,"_L_",DV$1),Records!$C$2:$H$6601,1,FALSE)),"",VLOOKUP(CONCATENATE($A263,"_L_",DV$1),Records!$C$2:$H$6601,5,FALSE))</f>
        <v/>
      </c>
      <c r="DW263" s="33" t="str">
        <f>IF(ISERROR(VLOOKUP(CONCATENATE($A263,"_L_",DV$1),Records!$C$2:$H$6601,1,FALSE)),"",VLOOKUP(CONCATENATE($A263,"_L_",DV$1),Records!$C$2:$H$6601,6,FALSE))</f>
        <v/>
      </c>
      <c r="DX263" s="32" t="str">
        <f>IF(ISERROR(VLOOKUP(CONCATENATE($A263,"_L_",DY$1),Records!$C$2:$H$6601,1,FALSE)),"",VLOOKUP(CONCATENATE($A263,"_L_",DY$1),Records!$C$2:$H$6601,4,FALSE))</f>
        <v/>
      </c>
      <c r="DY263" s="7" t="str">
        <f>IF(ISERROR(VLOOKUP(CONCATENATE($A263,"_L_",DY$1),Records!$C$2:$H$6601,1,FALSE)),"",VLOOKUP(CONCATENATE($A263,"_L_",DY$1),Records!$C$2:$H$6601,5,FALSE))</f>
        <v/>
      </c>
      <c r="DZ263" s="33" t="str">
        <f>IF(ISERROR(VLOOKUP(CONCATENATE($A263,"_L_",DY$1),Records!$C$2:$H$6601,1,FALSE)),"",VLOOKUP(CONCATENATE($A263,"_L_",DY$1),Records!$C$2:$H$6601,6,FALSE))</f>
        <v/>
      </c>
      <c r="EA263" s="32" t="str">
        <f>IF(ISERROR(VLOOKUP(CONCATENATE($A263,"_L_",EB$1),Records!$C$2:$H$6601,1,FALSE)),"",VLOOKUP(CONCATENATE($A263,"_L_",EB$1),Records!$C$2:$H$6601,4,FALSE))</f>
        <v/>
      </c>
      <c r="EB263" s="7" t="str">
        <f>IF(ISERROR(VLOOKUP(CONCATENATE($A263,"_L_",EB$1),Records!$C$2:$H$6601,1,FALSE)),"",VLOOKUP(CONCATENATE($A263,"_L_",EB$1),Records!$C$2:$H$6601,5,FALSE))</f>
        <v/>
      </c>
      <c r="EC263" s="33" t="str">
        <f>IF(ISERROR(VLOOKUP(CONCATENATE($A263,"_L_",EB$1),Records!$C$2:$H$6601,1,FALSE)),"",VLOOKUP(CONCATENATE($A263,"_L_",EB$1),Records!$C$2:$H$6601,6,FALSE))</f>
        <v/>
      </c>
    </row>
    <row r="264" spans="1:133" ht="15.75" x14ac:dyDescent="0.25">
      <c r="A264" s="11">
        <v>42446</v>
      </c>
      <c r="B264" s="15" t="s">
        <v>83</v>
      </c>
      <c r="C264" s="16">
        <f t="shared" si="9"/>
        <v>38</v>
      </c>
      <c r="D264" s="28" t="s">
        <v>62</v>
      </c>
      <c r="E264" s="8" t="s">
        <v>71</v>
      </c>
      <c r="F264" s="62">
        <f t="shared" si="8"/>
        <v>0</v>
      </c>
      <c r="G264" s="62">
        <f>HomeCalc!F264</f>
        <v>0</v>
      </c>
      <c r="H264" s="32" t="str">
        <f>IF(ISERROR(VLOOKUP(CONCATENATE($A264,"_L_",I$1),Records!$C$2:$H$6601,1,FALSE)),"",VLOOKUP(CONCATENATE($A264,"_L_",I$1),Records!$C$2:$H$6601,4,FALSE))</f>
        <v/>
      </c>
      <c r="I264" s="7" t="str">
        <f>IF(ISERROR(VLOOKUP(CONCATENATE($A264,"_L_",I$1),Records!$C$2:$H$6601,1,FALSE)),"",VLOOKUP(CONCATENATE($A264,"_L_",I$1),Records!$C$2:$H$6601,5,FALSE))</f>
        <v/>
      </c>
      <c r="J264" s="33" t="str">
        <f>IF(ISERROR(VLOOKUP(CONCATENATE($A264,"_L_",I$1),Records!$C$2:$H$6601,1,FALSE)),"",VLOOKUP(CONCATENATE($A264,"_L_",I$1),Records!$C$2:$H$6601,6,FALSE))</f>
        <v/>
      </c>
      <c r="K264" s="32" t="str">
        <f>IF(ISERROR(VLOOKUP(CONCATENATE($A264,"_L_",L$1),Records!$C$2:$H$6601,1,FALSE)),"",VLOOKUP(CONCATENATE($A264,"_L_",L$1),Records!$C$2:$H$6601,4,FALSE))</f>
        <v/>
      </c>
      <c r="L264" s="7" t="str">
        <f>IF(ISERROR(VLOOKUP(CONCATENATE($A264,"_L_",L$1),Records!$C$2:$H$6601,1,FALSE)),"",VLOOKUP(CONCATENATE($A264,"_L_",L$1),Records!$C$2:$H$6601,5,FALSE))</f>
        <v/>
      </c>
      <c r="M264" s="33" t="str">
        <f>IF(ISERROR(VLOOKUP(CONCATENATE($A264,"_L_",L$1),Records!$C$2:$H$6601,1,FALSE)),"",VLOOKUP(CONCATENATE($A264,"_L_",L$1),Records!$C$2:$H$6601,6,FALSE))</f>
        <v/>
      </c>
      <c r="N264" s="32" t="str">
        <f>IF(ISERROR(VLOOKUP(CONCATENATE($A264,"_L_",O$1),Records!$C$2:$H$6601,1,FALSE)),"",VLOOKUP(CONCATENATE($A264,"_L_",O$1),Records!$C$2:$H$6601,4,FALSE))</f>
        <v/>
      </c>
      <c r="O264" s="7" t="str">
        <f>IF(ISERROR(VLOOKUP(CONCATENATE($A264,"_L_",O$1),Records!$C$2:$H$6601,1,FALSE)),"",VLOOKUP(CONCATENATE($A264,"_L_",O$1),Records!$C$2:$H$6601,5,FALSE))</f>
        <v/>
      </c>
      <c r="P264" s="33" t="str">
        <f>IF(ISERROR(VLOOKUP(CONCATENATE($A264,"_L_",O$1),Records!$C$2:$H$6601,1,FALSE)),"",VLOOKUP(CONCATENATE($A264,"_L_",O$1),Records!$C$2:$H$6601,6,FALSE))</f>
        <v/>
      </c>
      <c r="Q264" s="32" t="str">
        <f>IF(ISERROR(VLOOKUP(CONCATENATE($A264,"_L_",R$1),Records!$C$2:$H$6601,1,FALSE)),"",VLOOKUP(CONCATENATE($A264,"_L_",R$1),Records!$C$2:$H$6601,4,FALSE))</f>
        <v/>
      </c>
      <c r="R264" s="7" t="str">
        <f>IF(ISERROR(VLOOKUP(CONCATENATE($A264,"_L_",R$1),Records!$C$2:$H$6601,1,FALSE)),"",VLOOKUP(CONCATENATE($A264,"_L_",R$1),Records!$C$2:$H$6601,5,FALSE))</f>
        <v/>
      </c>
      <c r="S264" s="33" t="str">
        <f>IF(ISERROR(VLOOKUP(CONCATENATE($A264,"_L_",R$1),Records!$C$2:$H$6601,1,FALSE)),"",VLOOKUP(CONCATENATE($A264,"_L_",R$1),Records!$C$2:$H$6601,6,FALSE))</f>
        <v/>
      </c>
      <c r="T264" s="32" t="str">
        <f>IF(ISERROR(VLOOKUP(CONCATENATE($A264,"_L_",U$1),Records!$C$2:$H$6601,1,FALSE)),"",VLOOKUP(CONCATENATE($A264,"_L_",U$1),Records!$C$2:$H$6601,4,FALSE))</f>
        <v/>
      </c>
      <c r="U264" s="7" t="str">
        <f>IF(ISERROR(VLOOKUP(CONCATENATE($A264,"_L_",U$1),Records!$C$2:$H$6601,1,FALSE)),"",VLOOKUP(CONCATENATE($A264,"_L_",U$1),Records!$C$2:$H$6601,5,FALSE))</f>
        <v/>
      </c>
      <c r="V264" s="33" t="str">
        <f>IF(ISERROR(VLOOKUP(CONCATENATE($A264,"_L_",U$1),Records!$C$2:$H$6601,1,FALSE)),"",VLOOKUP(CONCATENATE($A264,"_L_",U$1),Records!$C$2:$H$6601,6,FALSE))</f>
        <v/>
      </c>
      <c r="W264" s="32" t="str">
        <f>IF(ISERROR(VLOOKUP(CONCATENATE($A264,"_L_",X$1),Records!$C$2:$H$6601,1,FALSE)),"",VLOOKUP(CONCATENATE($A264,"_L_",X$1),Records!$C$2:$H$6601,4,FALSE))</f>
        <v/>
      </c>
      <c r="X264" s="7" t="str">
        <f>IF(ISERROR(VLOOKUP(CONCATENATE($A264,"_L_",X$1),Records!$C$2:$H$6601,1,FALSE)),"",VLOOKUP(CONCATENATE($A264,"_L_",X$1),Records!$C$2:$H$6601,5,FALSE))</f>
        <v/>
      </c>
      <c r="Y264" s="33" t="str">
        <f>IF(ISERROR(VLOOKUP(CONCATENATE($A264,"_L_",X$1),Records!$C$2:$H$6601,1,FALSE)),"",VLOOKUP(CONCATENATE($A264,"_L_",X$1),Records!$C$2:$H$6601,6,FALSE))</f>
        <v/>
      </c>
      <c r="Z264" s="32" t="str">
        <f>IF(ISERROR(VLOOKUP(CONCATENATE($A264,"_L_",AA$1),Records!$C$2:$H$6601,1,FALSE)),"",VLOOKUP(CONCATENATE($A264,"_L_",AA$1),Records!$C$2:$H$6601,4,FALSE))</f>
        <v/>
      </c>
      <c r="AA264" s="7" t="str">
        <f>IF(ISERROR(VLOOKUP(CONCATENATE($A264,"_L_",AA$1),Records!$C$2:$H$6601,1,FALSE)),"",VLOOKUP(CONCATENATE($A264,"_L_",AA$1),Records!$C$2:$H$6601,5,FALSE))</f>
        <v/>
      </c>
      <c r="AB264" s="33" t="str">
        <f>IF(ISERROR(VLOOKUP(CONCATENATE($A264,"_L_",AA$1),Records!$C$2:$H$6601,1,FALSE)),"",VLOOKUP(CONCATENATE($A264,"_L_",AA$1),Records!$C$2:$H$6601,6,FALSE))</f>
        <v/>
      </c>
      <c r="AC264" s="32" t="str">
        <f>IF(ISERROR(VLOOKUP(CONCATENATE($A264,"_L_",AD$1),Records!$C$2:$H$6601,1,FALSE)),"",VLOOKUP(CONCATENATE($A264,"_L_",AD$1),Records!$C$2:$H$6601,4,FALSE))</f>
        <v/>
      </c>
      <c r="AD264" s="7" t="str">
        <f>IF(ISERROR(VLOOKUP(CONCATENATE($A264,"_L_",AD$1),Records!$C$2:$H$6601,1,FALSE)),"",VLOOKUP(CONCATENATE($A264,"_L_",AD$1),Records!$C$2:$H$6601,5,FALSE))</f>
        <v/>
      </c>
      <c r="AE264" s="33" t="str">
        <f>IF(ISERROR(VLOOKUP(CONCATENATE($A264,"_L_",AD$1),Records!$C$2:$H$6601,1,FALSE)),"",VLOOKUP(CONCATENATE($A264,"_L_",AD$1),Records!$C$2:$H$6601,6,FALSE))</f>
        <v/>
      </c>
      <c r="AF264" s="32" t="str">
        <f>IF(ISERROR(VLOOKUP(CONCATENATE($A264,"_L_",AG$1),Records!$C$2:$H$6601,1,FALSE)),"",VLOOKUP(CONCATENATE($A264,"_L_",AG$1),Records!$C$2:$H$6601,4,FALSE))</f>
        <v/>
      </c>
      <c r="AG264" s="7" t="str">
        <f>IF(ISERROR(VLOOKUP(CONCATENATE($A264,"_L_",AG$1),Records!$C$2:$H$6601,1,FALSE)),"",VLOOKUP(CONCATENATE($A264,"_L_",AG$1),Records!$C$2:$H$6601,5,FALSE))</f>
        <v/>
      </c>
      <c r="AH264" s="33" t="str">
        <f>IF(ISERROR(VLOOKUP(CONCATENATE($A264,"_L_",AG$1),Records!$C$2:$H$6601,1,FALSE)),"",VLOOKUP(CONCATENATE($A264,"_L_",AG$1),Records!$C$2:$H$6601,6,FALSE))</f>
        <v/>
      </c>
      <c r="AI264" s="32" t="str">
        <f>IF(ISERROR(VLOOKUP(CONCATENATE($A264,"_L_",AJ$1),Records!$C$2:$H$6601,1,FALSE)),"",VLOOKUP(CONCATENATE($A264,"_L_",AJ$1),Records!$C$2:$H$6601,4,FALSE))</f>
        <v/>
      </c>
      <c r="AJ264" s="7" t="str">
        <f>IF(ISERROR(VLOOKUP(CONCATENATE($A264,"_L_",AJ$1),Records!$C$2:$H$6601,1,FALSE)),"",VLOOKUP(CONCATENATE($A264,"_L_",AJ$1),Records!$C$2:$H$6601,5,FALSE))</f>
        <v/>
      </c>
      <c r="AK264" s="33" t="str">
        <f>IF(ISERROR(VLOOKUP(CONCATENATE($A264,"_L_",AJ$1),Records!$C$2:$H$6601,1,FALSE)),"",VLOOKUP(CONCATENATE($A264,"_L_",AJ$1),Records!$C$2:$H$6601,6,FALSE))</f>
        <v/>
      </c>
      <c r="AL264" s="32" t="str">
        <f>IF(ISERROR(VLOOKUP(CONCATENATE($A264,"_L_",AM$1),Records!$C$2:$H$6601,1,FALSE)),"",VLOOKUP(CONCATENATE($A264,"_L_",AM$1),Records!$C$2:$H$6601,4,FALSE))</f>
        <v/>
      </c>
      <c r="AM264" s="7" t="str">
        <f>IF(ISERROR(VLOOKUP(CONCATENATE($A264,"_L_",AM$1),Records!$C$2:$H$6601,1,FALSE)),"",VLOOKUP(CONCATENATE($A264,"_L_",AM$1),Records!$C$2:$H$6601,5,FALSE))</f>
        <v/>
      </c>
      <c r="AN264" s="33" t="str">
        <f>IF(ISERROR(VLOOKUP(CONCATENATE($A264,"_L_",AM$1),Records!$C$2:$H$6601,1,FALSE)),"",VLOOKUP(CONCATENATE($A264,"_L_",AM$1),Records!$C$2:$H$6601,6,FALSE))</f>
        <v/>
      </c>
      <c r="AO264" s="32" t="str">
        <f>IF(ISERROR(VLOOKUP(CONCATENATE($A264,"_L_",AP$1),Records!$C$2:$H$6601,1,FALSE)),"",VLOOKUP(CONCATENATE($A264,"_L_",AP$1),Records!$C$2:$H$6601,4,FALSE))</f>
        <v/>
      </c>
      <c r="AP264" s="7" t="str">
        <f>IF(ISERROR(VLOOKUP(CONCATENATE($A264,"_L_",AP$1),Records!$C$2:$H$6601,1,FALSE)),"",VLOOKUP(CONCATENATE($A264,"_L_",AP$1),Records!$C$2:$H$6601,5,FALSE))</f>
        <v/>
      </c>
      <c r="AQ264" s="33" t="str">
        <f>IF(ISERROR(VLOOKUP(CONCATENATE($A264,"_L_",AP$1),Records!$C$2:$H$6601,1,FALSE)),"",VLOOKUP(CONCATENATE($A264,"_L_",AP$1),Records!$C$2:$H$6601,6,FALSE))</f>
        <v/>
      </c>
      <c r="AR264" s="32" t="str">
        <f>IF(ISERROR(VLOOKUP(CONCATENATE($A264,"_L_",AS$1),Records!$C$2:$H$6601,1,FALSE)),"",VLOOKUP(CONCATENATE($A264,"_L_",AS$1),Records!$C$2:$H$6601,4,FALSE))</f>
        <v/>
      </c>
      <c r="AS264" s="7" t="str">
        <f>IF(ISERROR(VLOOKUP(CONCATENATE($A264,"_L_",AS$1),Records!$C$2:$H$6601,1,FALSE)),"",VLOOKUP(CONCATENATE($A264,"_L_",AS$1),Records!$C$2:$H$6601,5,FALSE))</f>
        <v/>
      </c>
      <c r="AT264" s="33" t="str">
        <f>IF(ISERROR(VLOOKUP(CONCATENATE($A264,"_L_",AS$1),Records!$C$2:$H$6601,1,FALSE)),"",VLOOKUP(CONCATENATE($A264,"_L_",AS$1),Records!$C$2:$H$6601,6,FALSE))</f>
        <v/>
      </c>
      <c r="AU264" s="32" t="str">
        <f>IF(ISERROR(VLOOKUP(CONCATENATE($A264,"_L_",AV$1),Records!$C$2:$H$6601,1,FALSE)),"",VLOOKUP(CONCATENATE($A264,"_L_",AV$1),Records!$C$2:$H$6601,4,FALSE))</f>
        <v/>
      </c>
      <c r="AV264" s="7" t="str">
        <f>IF(ISERROR(VLOOKUP(CONCATENATE($A264,"_L_",AV$1),Records!$C$2:$H$6601,1,FALSE)),"",VLOOKUP(CONCATENATE($A264,"_L_",AV$1),Records!$C$2:$H$6601,5,FALSE))</f>
        <v/>
      </c>
      <c r="AW264" s="33" t="str">
        <f>IF(ISERROR(VLOOKUP(CONCATENATE($A264,"_L_",AV$1),Records!$C$2:$H$6601,1,FALSE)),"",VLOOKUP(CONCATENATE($A264,"_L_",AV$1),Records!$C$2:$H$6601,6,FALSE))</f>
        <v/>
      </c>
      <c r="AX264" s="32" t="str">
        <f>IF(ISERROR(VLOOKUP(CONCATENATE($A264,"_L_",AY$1),Records!$C$2:$H$6601,1,FALSE)),"",VLOOKUP(CONCATENATE($A264,"_L_",AY$1),Records!$C$2:$H$6601,4,FALSE))</f>
        <v/>
      </c>
      <c r="AY264" s="7" t="str">
        <f>IF(ISERROR(VLOOKUP(CONCATENATE($A264,"_L_",AY$1),Records!$C$2:$H$6601,1,FALSE)),"",VLOOKUP(CONCATENATE($A264,"_L_",AY$1),Records!$C$2:$H$6601,5,FALSE))</f>
        <v/>
      </c>
      <c r="AZ264" s="33" t="str">
        <f>IF(ISERROR(VLOOKUP(CONCATENATE($A264,"_L_",AY$1),Records!$C$2:$H$6601,1,FALSE)),"",VLOOKUP(CONCATENATE($A264,"_L_",AY$1),Records!$C$2:$H$6601,6,FALSE))</f>
        <v/>
      </c>
      <c r="BA264" s="32" t="str">
        <f>IF(ISERROR(VLOOKUP(CONCATENATE($A264,"_L_",BB$1),Records!$C$2:$H$6601,1,FALSE)),"",VLOOKUP(CONCATENATE($A264,"_L_",BB$1),Records!$C$2:$H$6601,4,FALSE))</f>
        <v/>
      </c>
      <c r="BB264" s="7" t="str">
        <f>IF(ISERROR(VLOOKUP(CONCATENATE($A264,"_L_",BB$1),Records!$C$2:$H$6601,1,FALSE)),"",VLOOKUP(CONCATENATE($A264,"_L_",BB$1),Records!$C$2:$H$6601,5,FALSE))</f>
        <v/>
      </c>
      <c r="BC264" s="33" t="str">
        <f>IF(ISERROR(VLOOKUP(CONCATENATE($A264,"_L_",BB$1),Records!$C$2:$H$6601,1,FALSE)),"",VLOOKUP(CONCATENATE($A264,"_L_",BB$1),Records!$C$2:$H$6601,6,FALSE))</f>
        <v/>
      </c>
      <c r="BD264" s="32" t="str">
        <f>IF(ISERROR(VLOOKUP(CONCATENATE($A264,"_L_",BE$1),Records!$C$2:$H$6601,1,FALSE)),"",VLOOKUP(CONCATENATE($A264,"_L_",BE$1),Records!$C$2:$H$6601,4,FALSE))</f>
        <v/>
      </c>
      <c r="BE264" s="7" t="str">
        <f>IF(ISERROR(VLOOKUP(CONCATENATE($A264,"_L_",BE$1),Records!$C$2:$H$6601,1,FALSE)),"",VLOOKUP(CONCATENATE($A264,"_L_",BE$1),Records!$C$2:$H$6601,5,FALSE))</f>
        <v/>
      </c>
      <c r="BF264" s="33" t="str">
        <f>IF(ISERROR(VLOOKUP(CONCATENATE($A264,"_L_",BE$1),Records!$C$2:$H$6601,1,FALSE)),"",VLOOKUP(CONCATENATE($A264,"_L_",BE$1),Records!$C$2:$H$6601,6,FALSE))</f>
        <v/>
      </c>
      <c r="BG264" s="32" t="str">
        <f>IF(ISERROR(VLOOKUP(CONCATENATE($A264,"_L_",BH$1),Records!$C$2:$H$6601,1,FALSE)),"",VLOOKUP(CONCATENATE($A264,"_L_",BH$1),Records!$C$2:$H$6601,4,FALSE))</f>
        <v/>
      </c>
      <c r="BH264" s="7" t="str">
        <f>IF(ISERROR(VLOOKUP(CONCATENATE($A264,"_L_",BH$1),Records!$C$2:$H$6601,1,FALSE)),"",VLOOKUP(CONCATENATE($A264,"_L_",BH$1),Records!$C$2:$H$6601,5,FALSE))</f>
        <v/>
      </c>
      <c r="BI264" s="33" t="str">
        <f>IF(ISERROR(VLOOKUP(CONCATENATE($A264,"_L_",BH$1),Records!$C$2:$H$6601,1,FALSE)),"",VLOOKUP(CONCATENATE($A264,"_L_",BH$1),Records!$C$2:$H$6601,6,FALSE))</f>
        <v/>
      </c>
      <c r="BJ264" s="32" t="str">
        <f>IF(ISERROR(VLOOKUP(CONCATENATE($A264,"_L_",BK$1),Records!$C$2:$H$6601,1,FALSE)),"",VLOOKUP(CONCATENATE($A264,"_L_",BK$1),Records!$C$2:$H$6601,4,FALSE))</f>
        <v/>
      </c>
      <c r="BK264" s="7" t="str">
        <f>IF(ISERROR(VLOOKUP(CONCATENATE($A264,"_L_",BK$1),Records!$C$2:$H$6601,1,FALSE)),"",VLOOKUP(CONCATENATE($A264,"_L_",BK$1),Records!$C$2:$H$6601,5,FALSE))</f>
        <v/>
      </c>
      <c r="BL264" s="33" t="str">
        <f>IF(ISERROR(VLOOKUP(CONCATENATE($A264,"_L_",BK$1),Records!$C$2:$H$6601,1,FALSE)),"",VLOOKUP(CONCATENATE($A264,"_L_",BK$1),Records!$C$2:$H$6601,6,FALSE))</f>
        <v/>
      </c>
      <c r="BM264" s="32" t="str">
        <f>IF(ISERROR(VLOOKUP(CONCATENATE($A264,"_L_",BN$1),Records!$C$2:$H$6601,1,FALSE)),"",VLOOKUP(CONCATENATE($A264,"_L_",BN$1),Records!$C$2:$H$6601,4,FALSE))</f>
        <v/>
      </c>
      <c r="BN264" s="7" t="str">
        <f>IF(ISERROR(VLOOKUP(CONCATENATE($A264,"_L_",BN$1),Records!$C$2:$H$6601,1,FALSE)),"",VLOOKUP(CONCATENATE($A264,"_L_",BN$1),Records!$C$2:$H$6601,5,FALSE))</f>
        <v/>
      </c>
      <c r="BO264" s="33" t="str">
        <f>IF(ISERROR(VLOOKUP(CONCATENATE($A264,"_L_",BN$1),Records!$C$2:$H$6601,1,FALSE)),"",VLOOKUP(CONCATENATE($A264,"_L_",BN$1),Records!$C$2:$H$6601,6,FALSE))</f>
        <v/>
      </c>
      <c r="BP264" s="32" t="str">
        <f>IF(ISERROR(VLOOKUP(CONCATENATE($A264,"_L_",BQ$1),Records!$C$2:$H$6601,1,FALSE)),"",VLOOKUP(CONCATENATE($A264,"_L_",BQ$1),Records!$C$2:$H$6601,4,FALSE))</f>
        <v/>
      </c>
      <c r="BQ264" s="7" t="str">
        <f>IF(ISERROR(VLOOKUP(CONCATENATE($A264,"_L_",BQ$1),Records!$C$2:$H$6601,1,FALSE)),"",VLOOKUP(CONCATENATE($A264,"_L_",BQ$1),Records!$C$2:$H$6601,5,FALSE))</f>
        <v/>
      </c>
      <c r="BR264" s="33" t="str">
        <f>IF(ISERROR(VLOOKUP(CONCATENATE($A264,"_L_",BQ$1),Records!$C$2:$H$6601,1,FALSE)),"",VLOOKUP(CONCATENATE($A264,"_L_",BQ$1),Records!$C$2:$H$6601,6,FALSE))</f>
        <v/>
      </c>
      <c r="BS264" s="32" t="str">
        <f>IF(ISERROR(VLOOKUP(CONCATENATE($A264,"_L_",BT$1),Records!$C$2:$H$6601,1,FALSE)),"",VLOOKUP(CONCATENATE($A264,"_L_",BT$1),Records!$C$2:$H$6601,4,FALSE))</f>
        <v/>
      </c>
      <c r="BT264" s="7" t="str">
        <f>IF(ISERROR(VLOOKUP(CONCATENATE($A264,"_L_",BT$1),Records!$C$2:$H$6601,1,FALSE)),"",VLOOKUP(CONCATENATE($A264,"_L_",BT$1),Records!$C$2:$H$6601,5,FALSE))</f>
        <v/>
      </c>
      <c r="BU264" s="33" t="str">
        <f>IF(ISERROR(VLOOKUP(CONCATENATE($A264,"_L_",BT$1),Records!$C$2:$H$6601,1,FALSE)),"",VLOOKUP(CONCATENATE($A264,"_L_",BT$1),Records!$C$2:$H$6601,6,FALSE))</f>
        <v/>
      </c>
      <c r="BV264" s="32" t="str">
        <f>IF(ISERROR(VLOOKUP(CONCATENATE($A264,"_L_",BW$1),Records!$C$2:$H$6601,1,FALSE)),"",VLOOKUP(CONCATENATE($A264,"_L_",BW$1),Records!$C$2:$H$6601,4,FALSE))</f>
        <v/>
      </c>
      <c r="BW264" s="7" t="str">
        <f>IF(ISERROR(VLOOKUP(CONCATENATE($A264,"_L_",BW$1),Records!$C$2:$H$6601,1,FALSE)),"",VLOOKUP(CONCATENATE($A264,"_L_",BW$1),Records!$C$2:$H$6601,5,FALSE))</f>
        <v/>
      </c>
      <c r="BX264" s="33" t="str">
        <f>IF(ISERROR(VLOOKUP(CONCATENATE($A264,"_L_",BW$1),Records!$C$2:$H$6601,1,FALSE)),"",VLOOKUP(CONCATENATE($A264,"_L_",BW$1),Records!$C$2:$H$6601,6,FALSE))</f>
        <v/>
      </c>
      <c r="BY264" s="32" t="str">
        <f>IF(ISERROR(VLOOKUP(CONCATENATE($A264,"_L_",BZ$1),Records!$C$2:$H$6601,1,FALSE)),"",VLOOKUP(CONCATENATE($A264,"_L_",BZ$1),Records!$C$2:$H$6601,4,FALSE))</f>
        <v/>
      </c>
      <c r="BZ264" s="7" t="str">
        <f>IF(ISERROR(VLOOKUP(CONCATENATE($A264,"_L_",BZ$1),Records!$C$2:$H$6601,1,FALSE)),"",VLOOKUP(CONCATENATE($A264,"_L_",BZ$1),Records!$C$2:$H$6601,5,FALSE))</f>
        <v/>
      </c>
      <c r="CA264" s="33" t="str">
        <f>IF(ISERROR(VLOOKUP(CONCATENATE($A264,"_L_",BZ$1),Records!$C$2:$H$6601,1,FALSE)),"",VLOOKUP(CONCATENATE($A264,"_L_",BZ$1),Records!$C$2:$H$6601,6,FALSE))</f>
        <v/>
      </c>
      <c r="CB264" s="32" t="str">
        <f>IF(ISERROR(VLOOKUP(CONCATENATE($A264,"_L_",CC$1),Records!$C$2:$H$6601,1,FALSE)),"",VLOOKUP(CONCATENATE($A264,"_L_",CC$1),Records!$C$2:$H$6601,4,FALSE))</f>
        <v/>
      </c>
      <c r="CC264" s="7" t="str">
        <f>IF(ISERROR(VLOOKUP(CONCATENATE($A264,"_L_",CC$1),Records!$C$2:$H$6601,1,FALSE)),"",VLOOKUP(CONCATENATE($A264,"_L_",CC$1),Records!$C$2:$H$6601,5,FALSE))</f>
        <v/>
      </c>
      <c r="CD264" s="33" t="str">
        <f>IF(ISERROR(VLOOKUP(CONCATENATE($A264,"_L_",CC$1),Records!$C$2:$H$6601,1,FALSE)),"",VLOOKUP(CONCATENATE($A264,"_L_",CC$1),Records!$C$2:$H$6601,6,FALSE))</f>
        <v/>
      </c>
      <c r="CE264" s="32" t="str">
        <f>IF(ISERROR(VLOOKUP(CONCATENATE($A264,"_L_",CF$1),Records!$C$2:$H$6601,1,FALSE)),"",VLOOKUP(CONCATENATE($A264,"_L_",CF$1),Records!$C$2:$H$6601,4,FALSE))</f>
        <v/>
      </c>
      <c r="CF264" s="7" t="str">
        <f>IF(ISERROR(VLOOKUP(CONCATENATE($A264,"_L_",CF$1),Records!$C$2:$H$6601,1,FALSE)),"",VLOOKUP(CONCATENATE($A264,"_L_",CF$1),Records!$C$2:$H$6601,5,FALSE))</f>
        <v/>
      </c>
      <c r="CG264" s="33" t="str">
        <f>IF(ISERROR(VLOOKUP(CONCATENATE($A264,"_L_",CF$1),Records!$C$2:$H$6601,1,FALSE)),"",VLOOKUP(CONCATENATE($A264,"_L_",CF$1),Records!$C$2:$H$6601,6,FALSE))</f>
        <v/>
      </c>
      <c r="CH264" s="32" t="str">
        <f>IF(ISERROR(VLOOKUP(CONCATENATE($A264,"_L_",CI$1),Records!$C$2:$H$6601,1,FALSE)),"",VLOOKUP(CONCATENATE($A264,"_L_",CI$1),Records!$C$2:$H$6601,4,FALSE))</f>
        <v/>
      </c>
      <c r="CI264" s="7" t="str">
        <f>IF(ISERROR(VLOOKUP(CONCATENATE($A264,"_L_",CI$1),Records!$C$2:$H$6601,1,FALSE)),"",VLOOKUP(CONCATENATE($A264,"_L_",CI$1),Records!$C$2:$H$6601,5,FALSE))</f>
        <v/>
      </c>
      <c r="CJ264" s="33" t="str">
        <f>IF(ISERROR(VLOOKUP(CONCATENATE($A264,"_L_",CI$1),Records!$C$2:$H$6601,1,FALSE)),"",VLOOKUP(CONCATENATE($A264,"_L_",CI$1),Records!$C$2:$H$6601,6,FALSE))</f>
        <v/>
      </c>
      <c r="CK264" s="32" t="str">
        <f>IF(ISERROR(VLOOKUP(CONCATENATE($A264,"_L_",CL$1),Records!$C$2:$H$6601,1,FALSE)),"",VLOOKUP(CONCATENATE($A264,"_L_",CL$1),Records!$C$2:$H$6601,4,FALSE))</f>
        <v/>
      </c>
      <c r="CL264" s="7" t="str">
        <f>IF(ISERROR(VLOOKUP(CONCATENATE($A264,"_L_",CL$1),Records!$C$2:$H$6601,1,FALSE)),"",VLOOKUP(CONCATENATE($A264,"_L_",CL$1),Records!$C$2:$H$6601,5,FALSE))</f>
        <v/>
      </c>
      <c r="CM264" s="33" t="str">
        <f>IF(ISERROR(VLOOKUP(CONCATENATE($A264,"_L_",CL$1),Records!$C$2:$H$6601,1,FALSE)),"",VLOOKUP(CONCATENATE($A264,"_L_",CL$1),Records!$C$2:$H$6601,6,FALSE))</f>
        <v/>
      </c>
      <c r="CN264" s="32" t="str">
        <f>IF(ISERROR(VLOOKUP(CONCATENATE($A264,"_L_",CO$1),Records!$C$2:$H$6601,1,FALSE)),"",VLOOKUP(CONCATENATE($A264,"_L_",CO$1),Records!$C$2:$H$6601,4,FALSE))</f>
        <v/>
      </c>
      <c r="CO264" s="7" t="str">
        <f>IF(ISERROR(VLOOKUP(CONCATENATE($A264,"_L_",CO$1),Records!$C$2:$H$6601,1,FALSE)),"",VLOOKUP(CONCATENATE($A264,"_L_",CO$1),Records!$C$2:$H$6601,5,FALSE))</f>
        <v/>
      </c>
      <c r="CP264" s="33" t="str">
        <f>IF(ISERROR(VLOOKUP(CONCATENATE($A264,"_L_",CO$1),Records!$C$2:$H$6601,1,FALSE)),"",VLOOKUP(CONCATENATE($A264,"_L_",CO$1),Records!$C$2:$H$6601,6,FALSE))</f>
        <v/>
      </c>
      <c r="CQ264" s="32" t="str">
        <f>IF(ISERROR(VLOOKUP(CONCATENATE($A264,"_L_",CR$1),Records!$C$2:$H$6601,1,FALSE)),"",VLOOKUP(CONCATENATE($A264,"_L_",CR$1),Records!$C$2:$H$6601,4,FALSE))</f>
        <v/>
      </c>
      <c r="CR264" s="7" t="str">
        <f>IF(ISERROR(VLOOKUP(CONCATENATE($A264,"_L_",CR$1),Records!$C$2:$H$6601,1,FALSE)),"",VLOOKUP(CONCATENATE($A264,"_L_",CR$1),Records!$C$2:$H$6601,5,FALSE))</f>
        <v/>
      </c>
      <c r="CS264" s="33" t="str">
        <f>IF(ISERROR(VLOOKUP(CONCATENATE($A264,"_L_",CR$1),Records!$C$2:$H$6601,1,FALSE)),"",VLOOKUP(CONCATENATE($A264,"_L_",CR$1),Records!$C$2:$H$6601,6,FALSE))</f>
        <v/>
      </c>
      <c r="CT264" s="32" t="str">
        <f>IF(ISERROR(VLOOKUP(CONCATENATE($A264,"_L_",CU$1),Records!$C$2:$H$6601,1,FALSE)),"",VLOOKUP(CONCATENATE($A264,"_L_",CU$1),Records!$C$2:$H$6601,4,FALSE))</f>
        <v/>
      </c>
      <c r="CU264" s="7" t="str">
        <f>IF(ISERROR(VLOOKUP(CONCATENATE($A264,"_L_",CU$1),Records!$C$2:$H$6601,1,FALSE)),"",VLOOKUP(CONCATENATE($A264,"_L_",CU$1),Records!$C$2:$H$6601,5,FALSE))</f>
        <v/>
      </c>
      <c r="CV264" s="33" t="str">
        <f>IF(ISERROR(VLOOKUP(CONCATENATE($A264,"_L_",CU$1),Records!$C$2:$H$6601,1,FALSE)),"",VLOOKUP(CONCATENATE($A264,"_L_",CU$1),Records!$C$2:$H$6601,6,FALSE))</f>
        <v/>
      </c>
      <c r="CW264" s="32" t="str">
        <f>IF(ISERROR(VLOOKUP(CONCATENATE($A264,"_L_",CX$1),Records!$C$2:$H$6601,1,FALSE)),"",VLOOKUP(CONCATENATE($A264,"_L_",CX$1),Records!$C$2:$H$6601,4,FALSE))</f>
        <v/>
      </c>
      <c r="CX264" s="7" t="str">
        <f>IF(ISERROR(VLOOKUP(CONCATENATE($A264,"_L_",CX$1),Records!$C$2:$H$6601,1,FALSE)),"",VLOOKUP(CONCATENATE($A264,"_L_",CX$1),Records!$C$2:$H$6601,5,FALSE))</f>
        <v/>
      </c>
      <c r="CY264" s="33" t="str">
        <f>IF(ISERROR(VLOOKUP(CONCATENATE($A264,"_L_",CX$1),Records!$C$2:$H$6601,1,FALSE)),"",VLOOKUP(CONCATENATE($A264,"_L_",CX$1),Records!$C$2:$H$6601,6,FALSE))</f>
        <v/>
      </c>
      <c r="CZ264" s="32" t="str">
        <f>IF(ISERROR(VLOOKUP(CONCATENATE($A264,"_L_",DA$1),Records!$C$2:$H$6601,1,FALSE)),"",VLOOKUP(CONCATENATE($A264,"_L_",DA$1),Records!$C$2:$H$6601,4,FALSE))</f>
        <v/>
      </c>
      <c r="DA264" s="7" t="str">
        <f>IF(ISERROR(VLOOKUP(CONCATENATE($A264,"_L_",DA$1),Records!$C$2:$H$6601,1,FALSE)),"",VLOOKUP(CONCATENATE($A264,"_L_",DA$1),Records!$C$2:$H$6601,5,FALSE))</f>
        <v/>
      </c>
      <c r="DB264" s="33" t="str">
        <f>IF(ISERROR(VLOOKUP(CONCATENATE($A264,"_L_",DA$1),Records!$C$2:$H$6601,1,FALSE)),"",VLOOKUP(CONCATENATE($A264,"_L_",DA$1),Records!$C$2:$H$6601,6,FALSE))</f>
        <v/>
      </c>
      <c r="DC264" s="32" t="str">
        <f>IF(ISERROR(VLOOKUP(CONCATENATE($A264,"_L_",DD$1),Records!$C$2:$H$6601,1,FALSE)),"",VLOOKUP(CONCATENATE($A264,"_L_",DD$1),Records!$C$2:$H$6601,4,FALSE))</f>
        <v/>
      </c>
      <c r="DD264" s="7" t="str">
        <f>IF(ISERROR(VLOOKUP(CONCATENATE($A264,"_L_",DD$1),Records!$C$2:$H$6601,1,FALSE)),"",VLOOKUP(CONCATENATE($A264,"_L_",DD$1),Records!$C$2:$H$6601,5,FALSE))</f>
        <v/>
      </c>
      <c r="DE264" s="33" t="str">
        <f>IF(ISERROR(VLOOKUP(CONCATENATE($A264,"_L_",DD$1),Records!$C$2:$H$6601,1,FALSE)),"",VLOOKUP(CONCATENATE($A264,"_L_",DD$1),Records!$C$2:$H$6601,6,FALSE))</f>
        <v/>
      </c>
      <c r="DF264" s="32" t="str">
        <f>IF(ISERROR(VLOOKUP(CONCATENATE($A264,"_L_",DG$1),Records!$C$2:$H$6601,1,FALSE)),"",VLOOKUP(CONCATENATE($A264,"_L_",DG$1),Records!$C$2:$H$6601,4,FALSE))</f>
        <v/>
      </c>
      <c r="DG264" s="7" t="str">
        <f>IF(ISERROR(VLOOKUP(CONCATENATE($A264,"_L_",DG$1),Records!$C$2:$H$6601,1,FALSE)),"",VLOOKUP(CONCATENATE($A264,"_L_",DG$1),Records!$C$2:$H$6601,5,FALSE))</f>
        <v/>
      </c>
      <c r="DH264" s="33" t="str">
        <f>IF(ISERROR(VLOOKUP(CONCATENATE($A264,"_L_",DG$1),Records!$C$2:$H$6601,1,FALSE)),"",VLOOKUP(CONCATENATE($A264,"_L_",DG$1),Records!$C$2:$H$6601,6,FALSE))</f>
        <v/>
      </c>
      <c r="DI264" s="32" t="str">
        <f>IF(ISERROR(VLOOKUP(CONCATENATE($A264,"_L_",DJ$1),Records!$C$2:$H$6601,1,FALSE)),"",VLOOKUP(CONCATENATE($A264,"_L_",DJ$1),Records!$C$2:$H$6601,4,FALSE))</f>
        <v/>
      </c>
      <c r="DJ264" s="7" t="str">
        <f>IF(ISERROR(VLOOKUP(CONCATENATE($A264,"_L_",DJ$1),Records!$C$2:$H$6601,1,FALSE)),"",VLOOKUP(CONCATENATE($A264,"_L_",DJ$1),Records!$C$2:$H$6601,5,FALSE))</f>
        <v/>
      </c>
      <c r="DK264" s="33" t="str">
        <f>IF(ISERROR(VLOOKUP(CONCATENATE($A264,"_L_",DJ$1),Records!$C$2:$H$6601,1,FALSE)),"",VLOOKUP(CONCATENATE($A264,"_L_",DJ$1),Records!$C$2:$H$6601,6,FALSE))</f>
        <v/>
      </c>
      <c r="DL264" s="32" t="str">
        <f>IF(ISERROR(VLOOKUP(CONCATENATE($A264,"_L_",DM$1),Records!$C$2:$H$6601,1,FALSE)),"",VLOOKUP(CONCATENATE($A264,"_L_",DM$1),Records!$C$2:$H$6601,4,FALSE))</f>
        <v/>
      </c>
      <c r="DM264" s="7" t="str">
        <f>IF(ISERROR(VLOOKUP(CONCATENATE($A264,"_L_",DM$1),Records!$C$2:$H$6601,1,FALSE)),"",VLOOKUP(CONCATENATE($A264,"_L_",DM$1),Records!$C$2:$H$6601,5,FALSE))</f>
        <v/>
      </c>
      <c r="DN264" s="33" t="str">
        <f>IF(ISERROR(VLOOKUP(CONCATENATE($A264,"_L_",DM$1),Records!$C$2:$H$6601,1,FALSE)),"",VLOOKUP(CONCATENATE($A264,"_L_",DM$1),Records!$C$2:$H$6601,6,FALSE))</f>
        <v/>
      </c>
      <c r="DO264" s="32" t="str">
        <f>IF(ISERROR(VLOOKUP(CONCATENATE($A264,"_L_",DP$1),Records!$C$2:$H$6601,1,FALSE)),"",VLOOKUP(CONCATENATE($A264,"_L_",DP$1),Records!$C$2:$H$6601,4,FALSE))</f>
        <v/>
      </c>
      <c r="DP264" s="7" t="str">
        <f>IF(ISERROR(VLOOKUP(CONCATENATE($A264,"_L_",DP$1),Records!$C$2:$H$6601,1,FALSE)),"",VLOOKUP(CONCATENATE($A264,"_L_",DP$1),Records!$C$2:$H$6601,5,FALSE))</f>
        <v/>
      </c>
      <c r="DQ264" s="33" t="str">
        <f>IF(ISERROR(VLOOKUP(CONCATENATE($A264,"_L_",DP$1),Records!$C$2:$H$6601,1,FALSE)),"",VLOOKUP(CONCATENATE($A264,"_L_",DP$1),Records!$C$2:$H$6601,6,FALSE))</f>
        <v/>
      </c>
      <c r="DR264" s="32" t="str">
        <f>IF(ISERROR(VLOOKUP(CONCATENATE($A264,"_L_",DS$1),Records!$C$2:$H$6601,1,FALSE)),"",VLOOKUP(CONCATENATE($A264,"_L_",DS$1),Records!$C$2:$H$6601,4,FALSE))</f>
        <v/>
      </c>
      <c r="DS264" s="7" t="str">
        <f>IF(ISERROR(VLOOKUP(CONCATENATE($A264,"_L_",DS$1),Records!$C$2:$H$6601,1,FALSE)),"",VLOOKUP(CONCATENATE($A264,"_L_",DS$1),Records!$C$2:$H$6601,5,FALSE))</f>
        <v/>
      </c>
      <c r="DT264" s="33" t="str">
        <f>IF(ISERROR(VLOOKUP(CONCATENATE($A264,"_L_",DS$1),Records!$C$2:$H$6601,1,FALSE)),"",VLOOKUP(CONCATENATE($A264,"_L_",DS$1),Records!$C$2:$H$6601,6,FALSE))</f>
        <v/>
      </c>
      <c r="DU264" s="32" t="str">
        <f>IF(ISERROR(VLOOKUP(CONCATENATE($A264,"_L_",DV$1),Records!$C$2:$H$6601,1,FALSE)),"",VLOOKUP(CONCATENATE($A264,"_L_",DV$1),Records!$C$2:$H$6601,4,FALSE))</f>
        <v/>
      </c>
      <c r="DV264" s="7" t="str">
        <f>IF(ISERROR(VLOOKUP(CONCATENATE($A264,"_L_",DV$1),Records!$C$2:$H$6601,1,FALSE)),"",VLOOKUP(CONCATENATE($A264,"_L_",DV$1),Records!$C$2:$H$6601,5,FALSE))</f>
        <v/>
      </c>
      <c r="DW264" s="33" t="str">
        <f>IF(ISERROR(VLOOKUP(CONCATENATE($A264,"_L_",DV$1),Records!$C$2:$H$6601,1,FALSE)),"",VLOOKUP(CONCATENATE($A264,"_L_",DV$1),Records!$C$2:$H$6601,6,FALSE))</f>
        <v/>
      </c>
      <c r="DX264" s="32" t="str">
        <f>IF(ISERROR(VLOOKUP(CONCATENATE($A264,"_L_",DY$1),Records!$C$2:$H$6601,1,FALSE)),"",VLOOKUP(CONCATENATE($A264,"_L_",DY$1),Records!$C$2:$H$6601,4,FALSE))</f>
        <v/>
      </c>
      <c r="DY264" s="7" t="str">
        <f>IF(ISERROR(VLOOKUP(CONCATENATE($A264,"_L_",DY$1),Records!$C$2:$H$6601,1,FALSE)),"",VLOOKUP(CONCATENATE($A264,"_L_",DY$1),Records!$C$2:$H$6601,5,FALSE))</f>
        <v/>
      </c>
      <c r="DZ264" s="33" t="str">
        <f>IF(ISERROR(VLOOKUP(CONCATENATE($A264,"_L_",DY$1),Records!$C$2:$H$6601,1,FALSE)),"",VLOOKUP(CONCATENATE($A264,"_L_",DY$1),Records!$C$2:$H$6601,6,FALSE))</f>
        <v/>
      </c>
      <c r="EA264" s="32" t="str">
        <f>IF(ISERROR(VLOOKUP(CONCATENATE($A264,"_L_",EB$1),Records!$C$2:$H$6601,1,FALSE)),"",VLOOKUP(CONCATENATE($A264,"_L_",EB$1),Records!$C$2:$H$6601,4,FALSE))</f>
        <v/>
      </c>
      <c r="EB264" s="7" t="str">
        <f>IF(ISERROR(VLOOKUP(CONCATENATE($A264,"_L_",EB$1),Records!$C$2:$H$6601,1,FALSE)),"",VLOOKUP(CONCATENATE($A264,"_L_",EB$1),Records!$C$2:$H$6601,5,FALSE))</f>
        <v/>
      </c>
      <c r="EC264" s="33" t="str">
        <f>IF(ISERROR(VLOOKUP(CONCATENATE($A264,"_L_",EB$1),Records!$C$2:$H$6601,1,FALSE)),"",VLOOKUP(CONCATENATE($A264,"_L_",EB$1),Records!$C$2:$H$6601,6,FALSE))</f>
        <v/>
      </c>
    </row>
    <row r="265" spans="1:133" ht="15.75" x14ac:dyDescent="0.25">
      <c r="A265" s="11">
        <v>42447</v>
      </c>
      <c r="B265" s="15" t="s">
        <v>83</v>
      </c>
      <c r="C265" s="16">
        <f t="shared" si="9"/>
        <v>38</v>
      </c>
      <c r="D265" s="27" t="s">
        <v>63</v>
      </c>
      <c r="E265" s="8" t="s">
        <v>71</v>
      </c>
      <c r="F265" s="62">
        <f t="shared" si="8"/>
        <v>0</v>
      </c>
      <c r="G265" s="62">
        <f>HomeCalc!F265</f>
        <v>0</v>
      </c>
      <c r="H265" s="32" t="str">
        <f>IF(ISERROR(VLOOKUP(CONCATENATE($A265,"_L_",I$1),Records!$C$2:$H$6601,1,FALSE)),"",VLOOKUP(CONCATENATE($A265,"_L_",I$1),Records!$C$2:$H$6601,4,FALSE))</f>
        <v/>
      </c>
      <c r="I265" s="7" t="str">
        <f>IF(ISERROR(VLOOKUP(CONCATENATE($A265,"_L_",I$1),Records!$C$2:$H$6601,1,FALSE)),"",VLOOKUP(CONCATENATE($A265,"_L_",I$1),Records!$C$2:$H$6601,5,FALSE))</f>
        <v/>
      </c>
      <c r="J265" s="33" t="str">
        <f>IF(ISERROR(VLOOKUP(CONCATENATE($A265,"_L_",I$1),Records!$C$2:$H$6601,1,FALSE)),"",VLOOKUP(CONCATENATE($A265,"_L_",I$1),Records!$C$2:$H$6601,6,FALSE))</f>
        <v/>
      </c>
      <c r="K265" s="32" t="str">
        <f>IF(ISERROR(VLOOKUP(CONCATENATE($A265,"_L_",L$1),Records!$C$2:$H$6601,1,FALSE)),"",VLOOKUP(CONCATENATE($A265,"_L_",L$1),Records!$C$2:$H$6601,4,FALSE))</f>
        <v/>
      </c>
      <c r="L265" s="7" t="str">
        <f>IF(ISERROR(VLOOKUP(CONCATENATE($A265,"_L_",L$1),Records!$C$2:$H$6601,1,FALSE)),"",VLOOKUP(CONCATENATE($A265,"_L_",L$1),Records!$C$2:$H$6601,5,FALSE))</f>
        <v/>
      </c>
      <c r="M265" s="33" t="str">
        <f>IF(ISERROR(VLOOKUP(CONCATENATE($A265,"_L_",L$1),Records!$C$2:$H$6601,1,FALSE)),"",VLOOKUP(CONCATENATE($A265,"_L_",L$1),Records!$C$2:$H$6601,6,FALSE))</f>
        <v/>
      </c>
      <c r="N265" s="32" t="str">
        <f>IF(ISERROR(VLOOKUP(CONCATENATE($A265,"_L_",O$1),Records!$C$2:$H$6601,1,FALSE)),"",VLOOKUP(CONCATENATE($A265,"_L_",O$1),Records!$C$2:$H$6601,4,FALSE))</f>
        <v/>
      </c>
      <c r="O265" s="7" t="str">
        <f>IF(ISERROR(VLOOKUP(CONCATENATE($A265,"_L_",O$1),Records!$C$2:$H$6601,1,FALSE)),"",VLOOKUP(CONCATENATE($A265,"_L_",O$1),Records!$C$2:$H$6601,5,FALSE))</f>
        <v/>
      </c>
      <c r="P265" s="33" t="str">
        <f>IF(ISERROR(VLOOKUP(CONCATENATE($A265,"_L_",O$1),Records!$C$2:$H$6601,1,FALSE)),"",VLOOKUP(CONCATENATE($A265,"_L_",O$1),Records!$C$2:$H$6601,6,FALSE))</f>
        <v/>
      </c>
      <c r="Q265" s="32" t="str">
        <f>IF(ISERROR(VLOOKUP(CONCATENATE($A265,"_L_",R$1),Records!$C$2:$H$6601,1,FALSE)),"",VLOOKUP(CONCATENATE($A265,"_L_",R$1),Records!$C$2:$H$6601,4,FALSE))</f>
        <v/>
      </c>
      <c r="R265" s="7" t="str">
        <f>IF(ISERROR(VLOOKUP(CONCATENATE($A265,"_L_",R$1),Records!$C$2:$H$6601,1,FALSE)),"",VLOOKUP(CONCATENATE($A265,"_L_",R$1),Records!$C$2:$H$6601,5,FALSE))</f>
        <v/>
      </c>
      <c r="S265" s="33" t="str">
        <f>IF(ISERROR(VLOOKUP(CONCATENATE($A265,"_L_",R$1),Records!$C$2:$H$6601,1,FALSE)),"",VLOOKUP(CONCATENATE($A265,"_L_",R$1),Records!$C$2:$H$6601,6,FALSE))</f>
        <v/>
      </c>
      <c r="T265" s="32" t="str">
        <f>IF(ISERROR(VLOOKUP(CONCATENATE($A265,"_L_",U$1),Records!$C$2:$H$6601,1,FALSE)),"",VLOOKUP(CONCATENATE($A265,"_L_",U$1),Records!$C$2:$H$6601,4,FALSE))</f>
        <v/>
      </c>
      <c r="U265" s="7" t="str">
        <f>IF(ISERROR(VLOOKUP(CONCATENATE($A265,"_L_",U$1),Records!$C$2:$H$6601,1,FALSE)),"",VLOOKUP(CONCATENATE($A265,"_L_",U$1),Records!$C$2:$H$6601,5,FALSE))</f>
        <v/>
      </c>
      <c r="V265" s="33" t="str">
        <f>IF(ISERROR(VLOOKUP(CONCATENATE($A265,"_L_",U$1),Records!$C$2:$H$6601,1,FALSE)),"",VLOOKUP(CONCATENATE($A265,"_L_",U$1),Records!$C$2:$H$6601,6,FALSE))</f>
        <v/>
      </c>
      <c r="W265" s="32" t="str">
        <f>IF(ISERROR(VLOOKUP(CONCATENATE($A265,"_L_",X$1),Records!$C$2:$H$6601,1,FALSE)),"",VLOOKUP(CONCATENATE($A265,"_L_",X$1),Records!$C$2:$H$6601,4,FALSE))</f>
        <v/>
      </c>
      <c r="X265" s="7" t="str">
        <f>IF(ISERROR(VLOOKUP(CONCATENATE($A265,"_L_",X$1),Records!$C$2:$H$6601,1,FALSE)),"",VLOOKUP(CONCATENATE($A265,"_L_",X$1),Records!$C$2:$H$6601,5,FALSE))</f>
        <v/>
      </c>
      <c r="Y265" s="33" t="str">
        <f>IF(ISERROR(VLOOKUP(CONCATENATE($A265,"_L_",X$1),Records!$C$2:$H$6601,1,FALSE)),"",VLOOKUP(CONCATENATE($A265,"_L_",X$1),Records!$C$2:$H$6601,6,FALSE))</f>
        <v/>
      </c>
      <c r="Z265" s="32" t="str">
        <f>IF(ISERROR(VLOOKUP(CONCATENATE($A265,"_L_",AA$1),Records!$C$2:$H$6601,1,FALSE)),"",VLOOKUP(CONCATENATE($A265,"_L_",AA$1),Records!$C$2:$H$6601,4,FALSE))</f>
        <v/>
      </c>
      <c r="AA265" s="7" t="str">
        <f>IF(ISERROR(VLOOKUP(CONCATENATE($A265,"_L_",AA$1),Records!$C$2:$H$6601,1,FALSE)),"",VLOOKUP(CONCATENATE($A265,"_L_",AA$1),Records!$C$2:$H$6601,5,FALSE))</f>
        <v/>
      </c>
      <c r="AB265" s="33" t="str">
        <f>IF(ISERROR(VLOOKUP(CONCATENATE($A265,"_L_",AA$1),Records!$C$2:$H$6601,1,FALSE)),"",VLOOKUP(CONCATENATE($A265,"_L_",AA$1),Records!$C$2:$H$6601,6,FALSE))</f>
        <v/>
      </c>
      <c r="AC265" s="32" t="str">
        <f>IF(ISERROR(VLOOKUP(CONCATENATE($A265,"_L_",AD$1),Records!$C$2:$H$6601,1,FALSE)),"",VLOOKUP(CONCATENATE($A265,"_L_",AD$1),Records!$C$2:$H$6601,4,FALSE))</f>
        <v/>
      </c>
      <c r="AD265" s="7" t="str">
        <f>IF(ISERROR(VLOOKUP(CONCATENATE($A265,"_L_",AD$1),Records!$C$2:$H$6601,1,FALSE)),"",VLOOKUP(CONCATENATE($A265,"_L_",AD$1),Records!$C$2:$H$6601,5,FALSE))</f>
        <v/>
      </c>
      <c r="AE265" s="33" t="str">
        <f>IF(ISERROR(VLOOKUP(CONCATENATE($A265,"_L_",AD$1),Records!$C$2:$H$6601,1,FALSE)),"",VLOOKUP(CONCATENATE($A265,"_L_",AD$1),Records!$C$2:$H$6601,6,FALSE))</f>
        <v/>
      </c>
      <c r="AF265" s="32" t="str">
        <f>IF(ISERROR(VLOOKUP(CONCATENATE($A265,"_L_",AG$1),Records!$C$2:$H$6601,1,FALSE)),"",VLOOKUP(CONCATENATE($A265,"_L_",AG$1),Records!$C$2:$H$6601,4,FALSE))</f>
        <v/>
      </c>
      <c r="AG265" s="7" t="str">
        <f>IF(ISERROR(VLOOKUP(CONCATENATE($A265,"_L_",AG$1),Records!$C$2:$H$6601,1,FALSE)),"",VLOOKUP(CONCATENATE($A265,"_L_",AG$1),Records!$C$2:$H$6601,5,FALSE))</f>
        <v/>
      </c>
      <c r="AH265" s="33" t="str">
        <f>IF(ISERROR(VLOOKUP(CONCATENATE($A265,"_L_",AG$1),Records!$C$2:$H$6601,1,FALSE)),"",VLOOKUP(CONCATENATE($A265,"_L_",AG$1),Records!$C$2:$H$6601,6,FALSE))</f>
        <v/>
      </c>
      <c r="AI265" s="32" t="str">
        <f>IF(ISERROR(VLOOKUP(CONCATENATE($A265,"_L_",AJ$1),Records!$C$2:$H$6601,1,FALSE)),"",VLOOKUP(CONCATENATE($A265,"_L_",AJ$1),Records!$C$2:$H$6601,4,FALSE))</f>
        <v/>
      </c>
      <c r="AJ265" s="7" t="str">
        <f>IF(ISERROR(VLOOKUP(CONCATENATE($A265,"_L_",AJ$1),Records!$C$2:$H$6601,1,FALSE)),"",VLOOKUP(CONCATENATE($A265,"_L_",AJ$1),Records!$C$2:$H$6601,5,FALSE))</f>
        <v/>
      </c>
      <c r="AK265" s="33" t="str">
        <f>IF(ISERROR(VLOOKUP(CONCATENATE($A265,"_L_",AJ$1),Records!$C$2:$H$6601,1,FALSE)),"",VLOOKUP(CONCATENATE($A265,"_L_",AJ$1),Records!$C$2:$H$6601,6,FALSE))</f>
        <v/>
      </c>
      <c r="AL265" s="32" t="str">
        <f>IF(ISERROR(VLOOKUP(CONCATENATE($A265,"_L_",AM$1),Records!$C$2:$H$6601,1,FALSE)),"",VLOOKUP(CONCATENATE($A265,"_L_",AM$1),Records!$C$2:$H$6601,4,FALSE))</f>
        <v/>
      </c>
      <c r="AM265" s="7" t="str">
        <f>IF(ISERROR(VLOOKUP(CONCATENATE($A265,"_L_",AM$1),Records!$C$2:$H$6601,1,FALSE)),"",VLOOKUP(CONCATENATE($A265,"_L_",AM$1),Records!$C$2:$H$6601,5,FALSE))</f>
        <v/>
      </c>
      <c r="AN265" s="33" t="str">
        <f>IF(ISERROR(VLOOKUP(CONCATENATE($A265,"_L_",AM$1),Records!$C$2:$H$6601,1,FALSE)),"",VLOOKUP(CONCATENATE($A265,"_L_",AM$1),Records!$C$2:$H$6601,6,FALSE))</f>
        <v/>
      </c>
      <c r="AO265" s="32" t="str">
        <f>IF(ISERROR(VLOOKUP(CONCATENATE($A265,"_L_",AP$1),Records!$C$2:$H$6601,1,FALSE)),"",VLOOKUP(CONCATENATE($A265,"_L_",AP$1),Records!$C$2:$H$6601,4,FALSE))</f>
        <v/>
      </c>
      <c r="AP265" s="7" t="str">
        <f>IF(ISERROR(VLOOKUP(CONCATENATE($A265,"_L_",AP$1),Records!$C$2:$H$6601,1,FALSE)),"",VLOOKUP(CONCATENATE($A265,"_L_",AP$1),Records!$C$2:$H$6601,5,FALSE))</f>
        <v/>
      </c>
      <c r="AQ265" s="33" t="str">
        <f>IF(ISERROR(VLOOKUP(CONCATENATE($A265,"_L_",AP$1),Records!$C$2:$H$6601,1,FALSE)),"",VLOOKUP(CONCATENATE($A265,"_L_",AP$1),Records!$C$2:$H$6601,6,FALSE))</f>
        <v/>
      </c>
      <c r="AR265" s="32" t="str">
        <f>IF(ISERROR(VLOOKUP(CONCATENATE($A265,"_L_",AS$1),Records!$C$2:$H$6601,1,FALSE)),"",VLOOKUP(CONCATENATE($A265,"_L_",AS$1),Records!$C$2:$H$6601,4,FALSE))</f>
        <v/>
      </c>
      <c r="AS265" s="7" t="str">
        <f>IF(ISERROR(VLOOKUP(CONCATENATE($A265,"_L_",AS$1),Records!$C$2:$H$6601,1,FALSE)),"",VLOOKUP(CONCATENATE($A265,"_L_",AS$1),Records!$C$2:$H$6601,5,FALSE))</f>
        <v/>
      </c>
      <c r="AT265" s="33" t="str">
        <f>IF(ISERROR(VLOOKUP(CONCATENATE($A265,"_L_",AS$1),Records!$C$2:$H$6601,1,FALSE)),"",VLOOKUP(CONCATENATE($A265,"_L_",AS$1),Records!$C$2:$H$6601,6,FALSE))</f>
        <v/>
      </c>
      <c r="AU265" s="32" t="str">
        <f>IF(ISERROR(VLOOKUP(CONCATENATE($A265,"_L_",AV$1),Records!$C$2:$H$6601,1,FALSE)),"",VLOOKUP(CONCATENATE($A265,"_L_",AV$1),Records!$C$2:$H$6601,4,FALSE))</f>
        <v/>
      </c>
      <c r="AV265" s="7" t="str">
        <f>IF(ISERROR(VLOOKUP(CONCATENATE($A265,"_L_",AV$1),Records!$C$2:$H$6601,1,FALSE)),"",VLOOKUP(CONCATENATE($A265,"_L_",AV$1),Records!$C$2:$H$6601,5,FALSE))</f>
        <v/>
      </c>
      <c r="AW265" s="33" t="str">
        <f>IF(ISERROR(VLOOKUP(CONCATENATE($A265,"_L_",AV$1),Records!$C$2:$H$6601,1,FALSE)),"",VLOOKUP(CONCATENATE($A265,"_L_",AV$1),Records!$C$2:$H$6601,6,FALSE))</f>
        <v/>
      </c>
      <c r="AX265" s="32" t="str">
        <f>IF(ISERROR(VLOOKUP(CONCATENATE($A265,"_L_",AY$1),Records!$C$2:$H$6601,1,FALSE)),"",VLOOKUP(CONCATENATE($A265,"_L_",AY$1),Records!$C$2:$H$6601,4,FALSE))</f>
        <v/>
      </c>
      <c r="AY265" s="7" t="str">
        <f>IF(ISERROR(VLOOKUP(CONCATENATE($A265,"_L_",AY$1),Records!$C$2:$H$6601,1,FALSE)),"",VLOOKUP(CONCATENATE($A265,"_L_",AY$1),Records!$C$2:$H$6601,5,FALSE))</f>
        <v/>
      </c>
      <c r="AZ265" s="33" t="str">
        <f>IF(ISERROR(VLOOKUP(CONCATENATE($A265,"_L_",AY$1),Records!$C$2:$H$6601,1,FALSE)),"",VLOOKUP(CONCATENATE($A265,"_L_",AY$1),Records!$C$2:$H$6601,6,FALSE))</f>
        <v/>
      </c>
      <c r="BA265" s="32" t="str">
        <f>IF(ISERROR(VLOOKUP(CONCATENATE($A265,"_L_",BB$1),Records!$C$2:$H$6601,1,FALSE)),"",VLOOKUP(CONCATENATE($A265,"_L_",BB$1),Records!$C$2:$H$6601,4,FALSE))</f>
        <v/>
      </c>
      <c r="BB265" s="7" t="str">
        <f>IF(ISERROR(VLOOKUP(CONCATENATE($A265,"_L_",BB$1),Records!$C$2:$H$6601,1,FALSE)),"",VLOOKUP(CONCATENATE($A265,"_L_",BB$1),Records!$C$2:$H$6601,5,FALSE))</f>
        <v/>
      </c>
      <c r="BC265" s="33" t="str">
        <f>IF(ISERROR(VLOOKUP(CONCATENATE($A265,"_L_",BB$1),Records!$C$2:$H$6601,1,FALSE)),"",VLOOKUP(CONCATENATE($A265,"_L_",BB$1),Records!$C$2:$H$6601,6,FALSE))</f>
        <v/>
      </c>
      <c r="BD265" s="32" t="str">
        <f>IF(ISERROR(VLOOKUP(CONCATENATE($A265,"_L_",BE$1),Records!$C$2:$H$6601,1,FALSE)),"",VLOOKUP(CONCATENATE($A265,"_L_",BE$1),Records!$C$2:$H$6601,4,FALSE))</f>
        <v/>
      </c>
      <c r="BE265" s="7" t="str">
        <f>IF(ISERROR(VLOOKUP(CONCATENATE($A265,"_L_",BE$1),Records!$C$2:$H$6601,1,FALSE)),"",VLOOKUP(CONCATENATE($A265,"_L_",BE$1),Records!$C$2:$H$6601,5,FALSE))</f>
        <v/>
      </c>
      <c r="BF265" s="33" t="str">
        <f>IF(ISERROR(VLOOKUP(CONCATENATE($A265,"_L_",BE$1),Records!$C$2:$H$6601,1,FALSE)),"",VLOOKUP(CONCATENATE($A265,"_L_",BE$1),Records!$C$2:$H$6601,6,FALSE))</f>
        <v/>
      </c>
      <c r="BG265" s="32" t="str">
        <f>IF(ISERROR(VLOOKUP(CONCATENATE($A265,"_L_",BH$1),Records!$C$2:$H$6601,1,FALSE)),"",VLOOKUP(CONCATENATE($A265,"_L_",BH$1),Records!$C$2:$H$6601,4,FALSE))</f>
        <v/>
      </c>
      <c r="BH265" s="7" t="str">
        <f>IF(ISERROR(VLOOKUP(CONCATENATE($A265,"_L_",BH$1),Records!$C$2:$H$6601,1,FALSE)),"",VLOOKUP(CONCATENATE($A265,"_L_",BH$1),Records!$C$2:$H$6601,5,FALSE))</f>
        <v/>
      </c>
      <c r="BI265" s="33" t="str">
        <f>IF(ISERROR(VLOOKUP(CONCATENATE($A265,"_L_",BH$1),Records!$C$2:$H$6601,1,FALSE)),"",VLOOKUP(CONCATENATE($A265,"_L_",BH$1),Records!$C$2:$H$6601,6,FALSE))</f>
        <v/>
      </c>
      <c r="BJ265" s="32" t="str">
        <f>IF(ISERROR(VLOOKUP(CONCATENATE($A265,"_L_",BK$1),Records!$C$2:$H$6601,1,FALSE)),"",VLOOKUP(CONCATENATE($A265,"_L_",BK$1),Records!$C$2:$H$6601,4,FALSE))</f>
        <v/>
      </c>
      <c r="BK265" s="7" t="str">
        <f>IF(ISERROR(VLOOKUP(CONCATENATE($A265,"_L_",BK$1),Records!$C$2:$H$6601,1,FALSE)),"",VLOOKUP(CONCATENATE($A265,"_L_",BK$1),Records!$C$2:$H$6601,5,FALSE))</f>
        <v/>
      </c>
      <c r="BL265" s="33" t="str">
        <f>IF(ISERROR(VLOOKUP(CONCATENATE($A265,"_L_",BK$1),Records!$C$2:$H$6601,1,FALSE)),"",VLOOKUP(CONCATENATE($A265,"_L_",BK$1),Records!$C$2:$H$6601,6,FALSE))</f>
        <v/>
      </c>
      <c r="BM265" s="32" t="str">
        <f>IF(ISERROR(VLOOKUP(CONCATENATE($A265,"_L_",BN$1),Records!$C$2:$H$6601,1,FALSE)),"",VLOOKUP(CONCATENATE($A265,"_L_",BN$1),Records!$C$2:$H$6601,4,FALSE))</f>
        <v/>
      </c>
      <c r="BN265" s="7" t="str">
        <f>IF(ISERROR(VLOOKUP(CONCATENATE($A265,"_L_",BN$1),Records!$C$2:$H$6601,1,FALSE)),"",VLOOKUP(CONCATENATE($A265,"_L_",BN$1),Records!$C$2:$H$6601,5,FALSE))</f>
        <v/>
      </c>
      <c r="BO265" s="33" t="str">
        <f>IF(ISERROR(VLOOKUP(CONCATENATE($A265,"_L_",BN$1),Records!$C$2:$H$6601,1,FALSE)),"",VLOOKUP(CONCATENATE($A265,"_L_",BN$1),Records!$C$2:$H$6601,6,FALSE))</f>
        <v/>
      </c>
      <c r="BP265" s="32" t="str">
        <f>IF(ISERROR(VLOOKUP(CONCATENATE($A265,"_L_",BQ$1),Records!$C$2:$H$6601,1,FALSE)),"",VLOOKUP(CONCATENATE($A265,"_L_",BQ$1),Records!$C$2:$H$6601,4,FALSE))</f>
        <v/>
      </c>
      <c r="BQ265" s="7" t="str">
        <f>IF(ISERROR(VLOOKUP(CONCATENATE($A265,"_L_",BQ$1),Records!$C$2:$H$6601,1,FALSE)),"",VLOOKUP(CONCATENATE($A265,"_L_",BQ$1),Records!$C$2:$H$6601,5,FALSE))</f>
        <v/>
      </c>
      <c r="BR265" s="33" t="str">
        <f>IF(ISERROR(VLOOKUP(CONCATENATE($A265,"_L_",BQ$1),Records!$C$2:$H$6601,1,FALSE)),"",VLOOKUP(CONCATENATE($A265,"_L_",BQ$1),Records!$C$2:$H$6601,6,FALSE))</f>
        <v/>
      </c>
      <c r="BS265" s="32" t="str">
        <f>IF(ISERROR(VLOOKUP(CONCATENATE($A265,"_L_",BT$1),Records!$C$2:$H$6601,1,FALSE)),"",VLOOKUP(CONCATENATE($A265,"_L_",BT$1),Records!$C$2:$H$6601,4,FALSE))</f>
        <v/>
      </c>
      <c r="BT265" s="7" t="str">
        <f>IF(ISERROR(VLOOKUP(CONCATENATE($A265,"_L_",BT$1),Records!$C$2:$H$6601,1,FALSE)),"",VLOOKUP(CONCATENATE($A265,"_L_",BT$1),Records!$C$2:$H$6601,5,FALSE))</f>
        <v/>
      </c>
      <c r="BU265" s="33" t="str">
        <f>IF(ISERROR(VLOOKUP(CONCATENATE($A265,"_L_",BT$1),Records!$C$2:$H$6601,1,FALSE)),"",VLOOKUP(CONCATENATE($A265,"_L_",BT$1),Records!$C$2:$H$6601,6,FALSE))</f>
        <v/>
      </c>
      <c r="BV265" s="32" t="str">
        <f>IF(ISERROR(VLOOKUP(CONCATENATE($A265,"_L_",BW$1),Records!$C$2:$H$6601,1,FALSE)),"",VLOOKUP(CONCATENATE($A265,"_L_",BW$1),Records!$C$2:$H$6601,4,FALSE))</f>
        <v/>
      </c>
      <c r="BW265" s="7" t="str">
        <f>IF(ISERROR(VLOOKUP(CONCATENATE($A265,"_L_",BW$1),Records!$C$2:$H$6601,1,FALSE)),"",VLOOKUP(CONCATENATE($A265,"_L_",BW$1),Records!$C$2:$H$6601,5,FALSE))</f>
        <v/>
      </c>
      <c r="BX265" s="33" t="str">
        <f>IF(ISERROR(VLOOKUP(CONCATENATE($A265,"_L_",BW$1),Records!$C$2:$H$6601,1,FALSE)),"",VLOOKUP(CONCATENATE($A265,"_L_",BW$1),Records!$C$2:$H$6601,6,FALSE))</f>
        <v/>
      </c>
      <c r="BY265" s="32" t="str">
        <f>IF(ISERROR(VLOOKUP(CONCATENATE($A265,"_L_",BZ$1),Records!$C$2:$H$6601,1,FALSE)),"",VLOOKUP(CONCATENATE($A265,"_L_",BZ$1),Records!$C$2:$H$6601,4,FALSE))</f>
        <v/>
      </c>
      <c r="BZ265" s="7" t="str">
        <f>IF(ISERROR(VLOOKUP(CONCATENATE($A265,"_L_",BZ$1),Records!$C$2:$H$6601,1,FALSE)),"",VLOOKUP(CONCATENATE($A265,"_L_",BZ$1),Records!$C$2:$H$6601,5,FALSE))</f>
        <v/>
      </c>
      <c r="CA265" s="33" t="str">
        <f>IF(ISERROR(VLOOKUP(CONCATENATE($A265,"_L_",BZ$1),Records!$C$2:$H$6601,1,FALSE)),"",VLOOKUP(CONCATENATE($A265,"_L_",BZ$1),Records!$C$2:$H$6601,6,FALSE))</f>
        <v/>
      </c>
      <c r="CB265" s="32" t="str">
        <f>IF(ISERROR(VLOOKUP(CONCATENATE($A265,"_L_",CC$1),Records!$C$2:$H$6601,1,FALSE)),"",VLOOKUP(CONCATENATE($A265,"_L_",CC$1),Records!$C$2:$H$6601,4,FALSE))</f>
        <v/>
      </c>
      <c r="CC265" s="7" t="str">
        <f>IF(ISERROR(VLOOKUP(CONCATENATE($A265,"_L_",CC$1),Records!$C$2:$H$6601,1,FALSE)),"",VLOOKUP(CONCATENATE($A265,"_L_",CC$1),Records!$C$2:$H$6601,5,FALSE))</f>
        <v/>
      </c>
      <c r="CD265" s="33" t="str">
        <f>IF(ISERROR(VLOOKUP(CONCATENATE($A265,"_L_",CC$1),Records!$C$2:$H$6601,1,FALSE)),"",VLOOKUP(CONCATENATE($A265,"_L_",CC$1),Records!$C$2:$H$6601,6,FALSE))</f>
        <v/>
      </c>
      <c r="CE265" s="32" t="str">
        <f>IF(ISERROR(VLOOKUP(CONCATENATE($A265,"_L_",CF$1),Records!$C$2:$H$6601,1,FALSE)),"",VLOOKUP(CONCATENATE($A265,"_L_",CF$1),Records!$C$2:$H$6601,4,FALSE))</f>
        <v/>
      </c>
      <c r="CF265" s="7" t="str">
        <f>IF(ISERROR(VLOOKUP(CONCATENATE($A265,"_L_",CF$1),Records!$C$2:$H$6601,1,FALSE)),"",VLOOKUP(CONCATENATE($A265,"_L_",CF$1),Records!$C$2:$H$6601,5,FALSE))</f>
        <v/>
      </c>
      <c r="CG265" s="33" t="str">
        <f>IF(ISERROR(VLOOKUP(CONCATENATE($A265,"_L_",CF$1),Records!$C$2:$H$6601,1,FALSE)),"",VLOOKUP(CONCATENATE($A265,"_L_",CF$1),Records!$C$2:$H$6601,6,FALSE))</f>
        <v/>
      </c>
      <c r="CH265" s="32" t="str">
        <f>IF(ISERROR(VLOOKUP(CONCATENATE($A265,"_L_",CI$1),Records!$C$2:$H$6601,1,FALSE)),"",VLOOKUP(CONCATENATE($A265,"_L_",CI$1),Records!$C$2:$H$6601,4,FALSE))</f>
        <v/>
      </c>
      <c r="CI265" s="7" t="str">
        <f>IF(ISERROR(VLOOKUP(CONCATENATE($A265,"_L_",CI$1),Records!$C$2:$H$6601,1,FALSE)),"",VLOOKUP(CONCATENATE($A265,"_L_",CI$1),Records!$C$2:$H$6601,5,FALSE))</f>
        <v/>
      </c>
      <c r="CJ265" s="33" t="str">
        <f>IF(ISERROR(VLOOKUP(CONCATENATE($A265,"_L_",CI$1),Records!$C$2:$H$6601,1,FALSE)),"",VLOOKUP(CONCATENATE($A265,"_L_",CI$1),Records!$C$2:$H$6601,6,FALSE))</f>
        <v/>
      </c>
      <c r="CK265" s="32" t="str">
        <f>IF(ISERROR(VLOOKUP(CONCATENATE($A265,"_L_",CL$1),Records!$C$2:$H$6601,1,FALSE)),"",VLOOKUP(CONCATENATE($A265,"_L_",CL$1),Records!$C$2:$H$6601,4,FALSE))</f>
        <v/>
      </c>
      <c r="CL265" s="7" t="str">
        <f>IF(ISERROR(VLOOKUP(CONCATENATE($A265,"_L_",CL$1),Records!$C$2:$H$6601,1,FALSE)),"",VLOOKUP(CONCATENATE($A265,"_L_",CL$1),Records!$C$2:$H$6601,5,FALSE))</f>
        <v/>
      </c>
      <c r="CM265" s="33" t="str">
        <f>IF(ISERROR(VLOOKUP(CONCATENATE($A265,"_L_",CL$1),Records!$C$2:$H$6601,1,FALSE)),"",VLOOKUP(CONCATENATE($A265,"_L_",CL$1),Records!$C$2:$H$6601,6,FALSE))</f>
        <v/>
      </c>
      <c r="CN265" s="32" t="str">
        <f>IF(ISERROR(VLOOKUP(CONCATENATE($A265,"_L_",CO$1),Records!$C$2:$H$6601,1,FALSE)),"",VLOOKUP(CONCATENATE($A265,"_L_",CO$1),Records!$C$2:$H$6601,4,FALSE))</f>
        <v/>
      </c>
      <c r="CO265" s="7" t="str">
        <f>IF(ISERROR(VLOOKUP(CONCATENATE($A265,"_L_",CO$1),Records!$C$2:$H$6601,1,FALSE)),"",VLOOKUP(CONCATENATE($A265,"_L_",CO$1),Records!$C$2:$H$6601,5,FALSE))</f>
        <v/>
      </c>
      <c r="CP265" s="33" t="str">
        <f>IF(ISERROR(VLOOKUP(CONCATENATE($A265,"_L_",CO$1),Records!$C$2:$H$6601,1,FALSE)),"",VLOOKUP(CONCATENATE($A265,"_L_",CO$1),Records!$C$2:$H$6601,6,FALSE))</f>
        <v/>
      </c>
      <c r="CQ265" s="32" t="str">
        <f>IF(ISERROR(VLOOKUP(CONCATENATE($A265,"_L_",CR$1),Records!$C$2:$H$6601,1,FALSE)),"",VLOOKUP(CONCATENATE($A265,"_L_",CR$1),Records!$C$2:$H$6601,4,FALSE))</f>
        <v/>
      </c>
      <c r="CR265" s="7" t="str">
        <f>IF(ISERROR(VLOOKUP(CONCATENATE($A265,"_L_",CR$1),Records!$C$2:$H$6601,1,FALSE)),"",VLOOKUP(CONCATENATE($A265,"_L_",CR$1),Records!$C$2:$H$6601,5,FALSE))</f>
        <v/>
      </c>
      <c r="CS265" s="33" t="str">
        <f>IF(ISERROR(VLOOKUP(CONCATENATE($A265,"_L_",CR$1),Records!$C$2:$H$6601,1,FALSE)),"",VLOOKUP(CONCATENATE($A265,"_L_",CR$1),Records!$C$2:$H$6601,6,FALSE))</f>
        <v/>
      </c>
      <c r="CT265" s="32" t="str">
        <f>IF(ISERROR(VLOOKUP(CONCATENATE($A265,"_L_",CU$1),Records!$C$2:$H$6601,1,FALSE)),"",VLOOKUP(CONCATENATE($A265,"_L_",CU$1),Records!$C$2:$H$6601,4,FALSE))</f>
        <v/>
      </c>
      <c r="CU265" s="7" t="str">
        <f>IF(ISERROR(VLOOKUP(CONCATENATE($A265,"_L_",CU$1),Records!$C$2:$H$6601,1,FALSE)),"",VLOOKUP(CONCATENATE($A265,"_L_",CU$1),Records!$C$2:$H$6601,5,FALSE))</f>
        <v/>
      </c>
      <c r="CV265" s="33" t="str">
        <f>IF(ISERROR(VLOOKUP(CONCATENATE($A265,"_L_",CU$1),Records!$C$2:$H$6601,1,FALSE)),"",VLOOKUP(CONCATENATE($A265,"_L_",CU$1),Records!$C$2:$H$6601,6,FALSE))</f>
        <v/>
      </c>
      <c r="CW265" s="32" t="str">
        <f>IF(ISERROR(VLOOKUP(CONCATENATE($A265,"_L_",CX$1),Records!$C$2:$H$6601,1,FALSE)),"",VLOOKUP(CONCATENATE($A265,"_L_",CX$1),Records!$C$2:$H$6601,4,FALSE))</f>
        <v/>
      </c>
      <c r="CX265" s="7" t="str">
        <f>IF(ISERROR(VLOOKUP(CONCATENATE($A265,"_L_",CX$1),Records!$C$2:$H$6601,1,FALSE)),"",VLOOKUP(CONCATENATE($A265,"_L_",CX$1),Records!$C$2:$H$6601,5,FALSE))</f>
        <v/>
      </c>
      <c r="CY265" s="33" t="str">
        <f>IF(ISERROR(VLOOKUP(CONCATENATE($A265,"_L_",CX$1),Records!$C$2:$H$6601,1,FALSE)),"",VLOOKUP(CONCATENATE($A265,"_L_",CX$1),Records!$C$2:$H$6601,6,FALSE))</f>
        <v/>
      </c>
      <c r="CZ265" s="32" t="str">
        <f>IF(ISERROR(VLOOKUP(CONCATENATE($A265,"_L_",DA$1),Records!$C$2:$H$6601,1,FALSE)),"",VLOOKUP(CONCATENATE($A265,"_L_",DA$1),Records!$C$2:$H$6601,4,FALSE))</f>
        <v/>
      </c>
      <c r="DA265" s="7" t="str">
        <f>IF(ISERROR(VLOOKUP(CONCATENATE($A265,"_L_",DA$1),Records!$C$2:$H$6601,1,FALSE)),"",VLOOKUP(CONCATENATE($A265,"_L_",DA$1),Records!$C$2:$H$6601,5,FALSE))</f>
        <v/>
      </c>
      <c r="DB265" s="33" t="str">
        <f>IF(ISERROR(VLOOKUP(CONCATENATE($A265,"_L_",DA$1),Records!$C$2:$H$6601,1,FALSE)),"",VLOOKUP(CONCATENATE($A265,"_L_",DA$1),Records!$C$2:$H$6601,6,FALSE))</f>
        <v/>
      </c>
      <c r="DC265" s="32" t="str">
        <f>IF(ISERROR(VLOOKUP(CONCATENATE($A265,"_L_",DD$1),Records!$C$2:$H$6601,1,FALSE)),"",VLOOKUP(CONCATENATE($A265,"_L_",DD$1),Records!$C$2:$H$6601,4,FALSE))</f>
        <v/>
      </c>
      <c r="DD265" s="7" t="str">
        <f>IF(ISERROR(VLOOKUP(CONCATENATE($A265,"_L_",DD$1),Records!$C$2:$H$6601,1,FALSE)),"",VLOOKUP(CONCATENATE($A265,"_L_",DD$1),Records!$C$2:$H$6601,5,FALSE))</f>
        <v/>
      </c>
      <c r="DE265" s="33" t="str">
        <f>IF(ISERROR(VLOOKUP(CONCATENATE($A265,"_L_",DD$1),Records!$C$2:$H$6601,1,FALSE)),"",VLOOKUP(CONCATENATE($A265,"_L_",DD$1),Records!$C$2:$H$6601,6,FALSE))</f>
        <v/>
      </c>
      <c r="DF265" s="32" t="str">
        <f>IF(ISERROR(VLOOKUP(CONCATENATE($A265,"_L_",DG$1),Records!$C$2:$H$6601,1,FALSE)),"",VLOOKUP(CONCATENATE($A265,"_L_",DG$1),Records!$C$2:$H$6601,4,FALSE))</f>
        <v/>
      </c>
      <c r="DG265" s="7" t="str">
        <f>IF(ISERROR(VLOOKUP(CONCATENATE($A265,"_L_",DG$1),Records!$C$2:$H$6601,1,FALSE)),"",VLOOKUP(CONCATENATE($A265,"_L_",DG$1),Records!$C$2:$H$6601,5,FALSE))</f>
        <v/>
      </c>
      <c r="DH265" s="33" t="str">
        <f>IF(ISERROR(VLOOKUP(CONCATENATE($A265,"_L_",DG$1),Records!$C$2:$H$6601,1,FALSE)),"",VLOOKUP(CONCATENATE($A265,"_L_",DG$1),Records!$C$2:$H$6601,6,FALSE))</f>
        <v/>
      </c>
      <c r="DI265" s="32" t="str">
        <f>IF(ISERROR(VLOOKUP(CONCATENATE($A265,"_L_",DJ$1),Records!$C$2:$H$6601,1,FALSE)),"",VLOOKUP(CONCATENATE($A265,"_L_",DJ$1),Records!$C$2:$H$6601,4,FALSE))</f>
        <v/>
      </c>
      <c r="DJ265" s="7" t="str">
        <f>IF(ISERROR(VLOOKUP(CONCATENATE($A265,"_L_",DJ$1),Records!$C$2:$H$6601,1,FALSE)),"",VLOOKUP(CONCATENATE($A265,"_L_",DJ$1),Records!$C$2:$H$6601,5,FALSE))</f>
        <v/>
      </c>
      <c r="DK265" s="33" t="str">
        <f>IF(ISERROR(VLOOKUP(CONCATENATE($A265,"_L_",DJ$1),Records!$C$2:$H$6601,1,FALSE)),"",VLOOKUP(CONCATENATE($A265,"_L_",DJ$1),Records!$C$2:$H$6601,6,FALSE))</f>
        <v/>
      </c>
      <c r="DL265" s="32" t="str">
        <f>IF(ISERROR(VLOOKUP(CONCATENATE($A265,"_L_",DM$1),Records!$C$2:$H$6601,1,FALSE)),"",VLOOKUP(CONCATENATE($A265,"_L_",DM$1),Records!$C$2:$H$6601,4,FALSE))</f>
        <v/>
      </c>
      <c r="DM265" s="7" t="str">
        <f>IF(ISERROR(VLOOKUP(CONCATENATE($A265,"_L_",DM$1),Records!$C$2:$H$6601,1,FALSE)),"",VLOOKUP(CONCATENATE($A265,"_L_",DM$1),Records!$C$2:$H$6601,5,FALSE))</f>
        <v/>
      </c>
      <c r="DN265" s="33" t="str">
        <f>IF(ISERROR(VLOOKUP(CONCATENATE($A265,"_L_",DM$1),Records!$C$2:$H$6601,1,FALSE)),"",VLOOKUP(CONCATENATE($A265,"_L_",DM$1),Records!$C$2:$H$6601,6,FALSE))</f>
        <v/>
      </c>
      <c r="DO265" s="32" t="str">
        <f>IF(ISERROR(VLOOKUP(CONCATENATE($A265,"_L_",DP$1),Records!$C$2:$H$6601,1,FALSE)),"",VLOOKUP(CONCATENATE($A265,"_L_",DP$1),Records!$C$2:$H$6601,4,FALSE))</f>
        <v/>
      </c>
      <c r="DP265" s="7" t="str">
        <f>IF(ISERROR(VLOOKUP(CONCATENATE($A265,"_L_",DP$1),Records!$C$2:$H$6601,1,FALSE)),"",VLOOKUP(CONCATENATE($A265,"_L_",DP$1),Records!$C$2:$H$6601,5,FALSE))</f>
        <v/>
      </c>
      <c r="DQ265" s="33" t="str">
        <f>IF(ISERROR(VLOOKUP(CONCATENATE($A265,"_L_",DP$1),Records!$C$2:$H$6601,1,FALSE)),"",VLOOKUP(CONCATENATE($A265,"_L_",DP$1),Records!$C$2:$H$6601,6,FALSE))</f>
        <v/>
      </c>
      <c r="DR265" s="32" t="str">
        <f>IF(ISERROR(VLOOKUP(CONCATENATE($A265,"_L_",DS$1),Records!$C$2:$H$6601,1,FALSE)),"",VLOOKUP(CONCATENATE($A265,"_L_",DS$1),Records!$C$2:$H$6601,4,FALSE))</f>
        <v/>
      </c>
      <c r="DS265" s="7" t="str">
        <f>IF(ISERROR(VLOOKUP(CONCATENATE($A265,"_L_",DS$1),Records!$C$2:$H$6601,1,FALSE)),"",VLOOKUP(CONCATENATE($A265,"_L_",DS$1),Records!$C$2:$H$6601,5,FALSE))</f>
        <v/>
      </c>
      <c r="DT265" s="33" t="str">
        <f>IF(ISERROR(VLOOKUP(CONCATENATE($A265,"_L_",DS$1),Records!$C$2:$H$6601,1,FALSE)),"",VLOOKUP(CONCATENATE($A265,"_L_",DS$1),Records!$C$2:$H$6601,6,FALSE))</f>
        <v/>
      </c>
      <c r="DU265" s="32" t="str">
        <f>IF(ISERROR(VLOOKUP(CONCATENATE($A265,"_L_",DV$1),Records!$C$2:$H$6601,1,FALSE)),"",VLOOKUP(CONCATENATE($A265,"_L_",DV$1),Records!$C$2:$H$6601,4,FALSE))</f>
        <v/>
      </c>
      <c r="DV265" s="7" t="str">
        <f>IF(ISERROR(VLOOKUP(CONCATENATE($A265,"_L_",DV$1),Records!$C$2:$H$6601,1,FALSE)),"",VLOOKUP(CONCATENATE($A265,"_L_",DV$1),Records!$C$2:$H$6601,5,FALSE))</f>
        <v/>
      </c>
      <c r="DW265" s="33" t="str">
        <f>IF(ISERROR(VLOOKUP(CONCATENATE($A265,"_L_",DV$1),Records!$C$2:$H$6601,1,FALSE)),"",VLOOKUP(CONCATENATE($A265,"_L_",DV$1),Records!$C$2:$H$6601,6,FALSE))</f>
        <v/>
      </c>
      <c r="DX265" s="32" t="str">
        <f>IF(ISERROR(VLOOKUP(CONCATENATE($A265,"_L_",DY$1),Records!$C$2:$H$6601,1,FALSE)),"",VLOOKUP(CONCATENATE($A265,"_L_",DY$1),Records!$C$2:$H$6601,4,FALSE))</f>
        <v/>
      </c>
      <c r="DY265" s="7" t="str">
        <f>IF(ISERROR(VLOOKUP(CONCATENATE($A265,"_L_",DY$1),Records!$C$2:$H$6601,1,FALSE)),"",VLOOKUP(CONCATENATE($A265,"_L_",DY$1),Records!$C$2:$H$6601,5,FALSE))</f>
        <v/>
      </c>
      <c r="DZ265" s="33" t="str">
        <f>IF(ISERROR(VLOOKUP(CONCATENATE($A265,"_L_",DY$1),Records!$C$2:$H$6601,1,FALSE)),"",VLOOKUP(CONCATENATE($A265,"_L_",DY$1),Records!$C$2:$H$6601,6,FALSE))</f>
        <v/>
      </c>
      <c r="EA265" s="32" t="str">
        <f>IF(ISERROR(VLOOKUP(CONCATENATE($A265,"_L_",EB$1),Records!$C$2:$H$6601,1,FALSE)),"",VLOOKUP(CONCATENATE($A265,"_L_",EB$1),Records!$C$2:$H$6601,4,FALSE))</f>
        <v/>
      </c>
      <c r="EB265" s="7" t="str">
        <f>IF(ISERROR(VLOOKUP(CONCATENATE($A265,"_L_",EB$1),Records!$C$2:$H$6601,1,FALSE)),"",VLOOKUP(CONCATENATE($A265,"_L_",EB$1),Records!$C$2:$H$6601,5,FALSE))</f>
        <v/>
      </c>
      <c r="EC265" s="33" t="str">
        <f>IF(ISERROR(VLOOKUP(CONCATENATE($A265,"_L_",EB$1),Records!$C$2:$H$6601,1,FALSE)),"",VLOOKUP(CONCATENATE($A265,"_L_",EB$1),Records!$C$2:$H$6601,6,FALSE))</f>
        <v/>
      </c>
    </row>
    <row r="266" spans="1:133" ht="15.75" x14ac:dyDescent="0.25">
      <c r="A266" s="11">
        <v>42448</v>
      </c>
      <c r="B266" s="15" t="s">
        <v>83</v>
      </c>
      <c r="C266" s="16">
        <f t="shared" si="9"/>
        <v>38</v>
      </c>
      <c r="D266" s="25" t="s">
        <v>64</v>
      </c>
      <c r="E266" s="8" t="s">
        <v>71</v>
      </c>
      <c r="F266" s="62">
        <f t="shared" si="8"/>
        <v>14</v>
      </c>
      <c r="G266" s="62">
        <f>HomeCalc!F266</f>
        <v>4</v>
      </c>
      <c r="H266" s="32" t="str">
        <f>IF(ISERROR(VLOOKUP(CONCATENATE($A266,"_L_",I$1),Records!$C$2:$H$6601,1,FALSE)),"",VLOOKUP(CONCATENATE($A266,"_L_",I$1),Records!$C$2:$H$6601,4,FALSE))</f>
        <v/>
      </c>
      <c r="I266" s="7" t="str">
        <f>IF(ISERROR(VLOOKUP(CONCATENATE($A266,"_L_",I$1),Records!$C$2:$H$6601,1,FALSE)),"",VLOOKUP(CONCATENATE($A266,"_L_",I$1),Records!$C$2:$H$6601,5,FALSE))</f>
        <v/>
      </c>
      <c r="J266" s="33" t="str">
        <f>IF(ISERROR(VLOOKUP(CONCATENATE($A266,"_L_",I$1),Records!$C$2:$H$6601,1,FALSE)),"",VLOOKUP(CONCATENATE($A266,"_L_",I$1),Records!$C$2:$H$6601,6,FALSE))</f>
        <v/>
      </c>
      <c r="K266" s="32" t="str">
        <f>IF(ISERROR(VLOOKUP(CONCATENATE($A266,"_L_",L$1),Records!$C$2:$H$6601,1,FALSE)),"",VLOOKUP(CONCATENATE($A266,"_L_",L$1),Records!$C$2:$H$6601,4,FALSE))</f>
        <v/>
      </c>
      <c r="L266" s="7" t="str">
        <f>IF(ISERROR(VLOOKUP(CONCATENATE($A266,"_L_",L$1),Records!$C$2:$H$6601,1,FALSE)),"",VLOOKUP(CONCATENATE($A266,"_L_",L$1),Records!$C$2:$H$6601,5,FALSE))</f>
        <v/>
      </c>
      <c r="M266" s="33" t="str">
        <f>IF(ISERROR(VLOOKUP(CONCATENATE($A266,"_L_",L$1),Records!$C$2:$H$6601,1,FALSE)),"",VLOOKUP(CONCATENATE($A266,"_L_",L$1),Records!$C$2:$H$6601,6,FALSE))</f>
        <v/>
      </c>
      <c r="N266" s="32" t="str">
        <f>IF(ISERROR(VLOOKUP(CONCATENATE($A266,"_L_",O$1),Records!$C$2:$H$6601,1,FALSE)),"",VLOOKUP(CONCATENATE($A266,"_L_",O$1),Records!$C$2:$H$6601,4,FALSE))</f>
        <v/>
      </c>
      <c r="O266" s="7" t="str">
        <f>IF(ISERROR(VLOOKUP(CONCATENATE($A266,"_L_",O$1),Records!$C$2:$H$6601,1,FALSE)),"",VLOOKUP(CONCATENATE($A266,"_L_",O$1),Records!$C$2:$H$6601,5,FALSE))</f>
        <v/>
      </c>
      <c r="P266" s="33" t="str">
        <f>IF(ISERROR(VLOOKUP(CONCATENATE($A266,"_L_",O$1),Records!$C$2:$H$6601,1,FALSE)),"",VLOOKUP(CONCATENATE($A266,"_L_",O$1),Records!$C$2:$H$6601,6,FALSE))</f>
        <v/>
      </c>
      <c r="Q266" s="32">
        <f>IF(ISERROR(VLOOKUP(CONCATENATE($A266,"_L_",R$1),Records!$C$2:$H$6601,1,FALSE)),"",VLOOKUP(CONCATENATE($A266,"_L_",R$1),Records!$C$2:$H$6601,4,FALSE))</f>
        <v>0.45833333333333331</v>
      </c>
      <c r="R266" s="7" t="str">
        <f>IF(ISERROR(VLOOKUP(CONCATENATE($A266,"_L_",R$1),Records!$C$2:$H$6601,1,FALSE)),"",VLOOKUP(CONCATENATE($A266,"_L_",R$1),Records!$C$2:$H$6601,5,FALSE))</f>
        <v>OUFFET WARZÉE</v>
      </c>
      <c r="S266" s="33" t="str">
        <f>IF(ISERROR(VLOOKUP(CONCATENATE($A266,"_L_",R$1),Records!$C$2:$H$6601,1,FALSE)),"",VLOOKUP(CONCATENATE($A266,"_L_",R$1),Records!$C$2:$H$6601,6,FALSE))</f>
        <v>U7 BLACKs</v>
      </c>
      <c r="T266" s="32">
        <f>IF(ISERROR(VLOOKUP(CONCATENATE($A266,"_L_",U$1),Records!$C$2:$H$6601,1,FALSE)),"",VLOOKUP(CONCATENATE($A266,"_L_",U$1),Records!$C$2:$H$6601,4,FALSE))</f>
        <v>0.45833333333333331</v>
      </c>
      <c r="U266" s="7" t="str">
        <f>IF(ISERROR(VLOOKUP(CONCATENATE($A266,"_L_",U$1),Records!$C$2:$H$6601,1,FALSE)),"",VLOOKUP(CONCATENATE($A266,"_L_",U$1),Records!$C$2:$H$6601,5,FALSE))</f>
        <v>STOCKAY</v>
      </c>
      <c r="V266" s="33" t="str">
        <f>IF(ISERROR(VLOOKUP(CONCATENATE($A266,"_L_",U$1),Records!$C$2:$H$6601,1,FALSE)),"",VLOOKUP(CONCATENATE($A266,"_L_",U$1),Records!$C$2:$H$6601,6,FALSE))</f>
        <v>U7 REDs</v>
      </c>
      <c r="W266" s="32" t="str">
        <f>IF(ISERROR(VLOOKUP(CONCATENATE($A266,"_L_",X$1),Records!$C$2:$H$6601,1,FALSE)),"",VLOOKUP(CONCATENATE($A266,"_L_",X$1),Records!$C$2:$H$6601,4,FALSE))</f>
        <v/>
      </c>
      <c r="X266" s="7" t="str">
        <f>IF(ISERROR(VLOOKUP(CONCATENATE($A266,"_L_",X$1),Records!$C$2:$H$6601,1,FALSE)),"",VLOOKUP(CONCATENATE($A266,"_L_",X$1),Records!$C$2:$H$6601,5,FALSE))</f>
        <v/>
      </c>
      <c r="Y266" s="33" t="str">
        <f>IF(ISERROR(VLOOKUP(CONCATENATE($A266,"_L_",X$1),Records!$C$2:$H$6601,1,FALSE)),"",VLOOKUP(CONCATENATE($A266,"_L_",X$1),Records!$C$2:$H$6601,6,FALSE))</f>
        <v/>
      </c>
      <c r="Z266" s="32">
        <f>IF(ISERROR(VLOOKUP(CONCATENATE($A266,"_L_",AA$1),Records!$C$2:$H$6601,1,FALSE)),"",VLOOKUP(CONCATENATE($A266,"_L_",AA$1),Records!$C$2:$H$6601,4,FALSE))</f>
        <v>0.52083333333333337</v>
      </c>
      <c r="AA266" s="7" t="str">
        <f>IF(ISERROR(VLOOKUP(CONCATENATE($A266,"_L_",AA$1),Records!$C$2:$H$6601,1,FALSE)),"",VLOOKUP(CONCATENATE($A266,"_L_",AA$1),Records!$C$2:$H$6601,5,FALSE))</f>
        <v>U8 BLACKs</v>
      </c>
      <c r="AB266" s="33" t="str">
        <f>IF(ISERROR(VLOOKUP(CONCATENATE($A266,"_L_",AA$1),Records!$C$2:$H$6601,1,FALSE)),"",VLOOKUP(CONCATENATE($A266,"_L_",AA$1),Records!$C$2:$H$6601,6,FALSE))</f>
        <v>FC SERAING B</v>
      </c>
      <c r="AC266" s="32">
        <f>IF(ISERROR(VLOOKUP(CONCATENATE($A266,"_L_",AD$1),Records!$C$2:$H$6601,1,FALSE)),"",VLOOKUP(CONCATENATE($A266,"_L_",AD$1),Records!$C$2:$H$6601,4,FALSE))</f>
        <v>0.45833333333333331</v>
      </c>
      <c r="AD266" s="7" t="str">
        <f>IF(ISERROR(VLOOKUP(CONCATENATE($A266,"_L_",AD$1),Records!$C$2:$H$6601,1,FALSE)),"",VLOOKUP(CONCATENATE($A266,"_L_",AD$1),Records!$C$2:$H$6601,5,FALSE))</f>
        <v>STRÉE</v>
      </c>
      <c r="AE266" s="33" t="str">
        <f>IF(ISERROR(VLOOKUP(CONCATENATE($A266,"_L_",AD$1),Records!$C$2:$H$6601,1,FALSE)),"",VLOOKUP(CONCATENATE($A266,"_L_",AD$1),Records!$C$2:$H$6601,6,FALSE))</f>
        <v>U8 REDs</v>
      </c>
      <c r="AF266" s="32" t="str">
        <f>IF(ISERROR(VLOOKUP(CONCATENATE($A266,"_L_",AG$1),Records!$C$2:$H$6601,1,FALSE)),"",VLOOKUP(CONCATENATE($A266,"_L_",AG$1),Records!$C$2:$H$6601,4,FALSE))</f>
        <v/>
      </c>
      <c r="AG266" s="7" t="str">
        <f>IF(ISERROR(VLOOKUP(CONCATENATE($A266,"_L_",AG$1),Records!$C$2:$H$6601,1,FALSE)),"",VLOOKUP(CONCATENATE($A266,"_L_",AG$1),Records!$C$2:$H$6601,5,FALSE))</f>
        <v/>
      </c>
      <c r="AH266" s="33" t="str">
        <f>IF(ISERROR(VLOOKUP(CONCATENATE($A266,"_L_",AG$1),Records!$C$2:$H$6601,1,FALSE)),"",VLOOKUP(CONCATENATE($A266,"_L_",AG$1),Records!$C$2:$H$6601,6,FALSE))</f>
        <v/>
      </c>
      <c r="AI266" s="32">
        <f>IF(ISERROR(VLOOKUP(CONCATENATE($A266,"_L_",AJ$1),Records!$C$2:$H$6601,1,FALSE)),"",VLOOKUP(CONCATENATE($A266,"_L_",AJ$1),Records!$C$2:$H$6601,4,FALSE))</f>
        <v>0.52083333333333337</v>
      </c>
      <c r="AJ266" s="7" t="str">
        <f>IF(ISERROR(VLOOKUP(CONCATENATE($A266,"_L_",AJ$1),Records!$C$2:$H$6601,1,FALSE)),"",VLOOKUP(CONCATENATE($A266,"_L_",AJ$1),Records!$C$2:$H$6601,5,FALSE))</f>
        <v>COUTHUIN</v>
      </c>
      <c r="AK266" s="33" t="str">
        <f>IF(ISERROR(VLOOKUP(CONCATENATE($A266,"_L_",AJ$1),Records!$C$2:$H$6601,1,FALSE)),"",VLOOKUP(CONCATENATE($A266,"_L_",AJ$1),Records!$C$2:$H$6601,6,FALSE))</f>
        <v>U9 BLACKs</v>
      </c>
      <c r="AL266" s="32">
        <f>IF(ISERROR(VLOOKUP(CONCATENATE($A266,"_L_",AM$1),Records!$C$2:$H$6601,1,FALSE)),"",VLOOKUP(CONCATENATE($A266,"_L_",AM$1),Records!$C$2:$H$6601,4,FALSE))</f>
        <v>0.47916666666666669</v>
      </c>
      <c r="AM266" s="7" t="str">
        <f>IF(ISERROR(VLOOKUP(CONCATENATE($A266,"_L_",AM$1),Records!$C$2:$H$6601,1,FALSE)),"",VLOOKUP(CONCATENATE($A266,"_L_",AM$1),Records!$C$2:$H$6601,5,FALSE))</f>
        <v>U9 REDs</v>
      </c>
      <c r="AN266" s="33" t="str">
        <f>IF(ISERROR(VLOOKUP(CONCATENATE($A266,"_L_",AM$1),Records!$C$2:$H$6601,1,FALSE)),"",VLOOKUP(CONCATENATE($A266,"_L_",AM$1),Records!$C$2:$H$6601,6,FALSE))</f>
        <v>LENSOIS</v>
      </c>
      <c r="AO266" s="32" t="str">
        <f>IF(ISERROR(VLOOKUP(CONCATENATE($A266,"_L_",AP$1),Records!$C$2:$H$6601,1,FALSE)),"",VLOOKUP(CONCATENATE($A266,"_L_",AP$1),Records!$C$2:$H$6601,4,FALSE))</f>
        <v/>
      </c>
      <c r="AP266" s="7" t="str">
        <f>IF(ISERROR(VLOOKUP(CONCATENATE($A266,"_L_",AP$1),Records!$C$2:$H$6601,1,FALSE)),"",VLOOKUP(CONCATENATE($A266,"_L_",AP$1),Records!$C$2:$H$6601,5,FALSE))</f>
        <v/>
      </c>
      <c r="AQ266" s="33" t="str">
        <f>IF(ISERROR(VLOOKUP(CONCATENATE($A266,"_L_",AP$1),Records!$C$2:$H$6601,1,FALSE)),"",VLOOKUP(CONCATENATE($A266,"_L_",AP$1),Records!$C$2:$H$6601,6,FALSE))</f>
        <v/>
      </c>
      <c r="AR266" s="32">
        <f>IF(ISERROR(VLOOKUP(CONCATENATE($A266,"_L_",AS$1),Records!$C$2:$H$6601,1,FALSE)),"",VLOOKUP(CONCATENATE($A266,"_L_",AS$1),Records!$C$2:$H$6601,4,FALSE))</f>
        <v>0.45833333333333331</v>
      </c>
      <c r="AS266" s="7" t="str">
        <f>IF(ISERROR(VLOOKUP(CONCATENATE($A266,"_L_",AS$1),Records!$C$2:$H$6601,1,FALSE)),"",VLOOKUP(CONCATENATE($A266,"_L_",AS$1),Records!$C$2:$H$6601,5,FALSE))</f>
        <v>CLAVINOISE</v>
      </c>
      <c r="AT266" s="33" t="str">
        <f>IF(ISERROR(VLOOKUP(CONCATENATE($A266,"_L_",AS$1),Records!$C$2:$H$6601,1,FALSE)),"",VLOOKUP(CONCATENATE($A266,"_L_",AS$1),Records!$C$2:$H$6601,6,FALSE))</f>
        <v>U10 BLACKs</v>
      </c>
      <c r="AU266" s="32" t="str">
        <f>IF(ISERROR(VLOOKUP(CONCATENATE($A266,"_L_",AV$1),Records!$C$2:$H$6601,1,FALSE)),"",VLOOKUP(CONCATENATE($A266,"_L_",AV$1),Records!$C$2:$H$6601,4,FALSE))</f>
        <v/>
      </c>
      <c r="AV266" s="7" t="str">
        <f>IF(ISERROR(VLOOKUP(CONCATENATE($A266,"_L_",AV$1),Records!$C$2:$H$6601,1,FALSE)),"",VLOOKUP(CONCATENATE($A266,"_L_",AV$1),Records!$C$2:$H$6601,5,FALSE))</f>
        <v/>
      </c>
      <c r="AW266" s="33" t="str">
        <f>IF(ISERROR(VLOOKUP(CONCATENATE($A266,"_L_",AV$1),Records!$C$2:$H$6601,1,FALSE)),"",VLOOKUP(CONCATENATE($A266,"_L_",AV$1),Records!$C$2:$H$6601,6,FALSE))</f>
        <v/>
      </c>
      <c r="AX266" s="32" t="str">
        <f>IF(ISERROR(VLOOKUP(CONCATENATE($A266,"_L_",AY$1),Records!$C$2:$H$6601,1,FALSE)),"",VLOOKUP(CONCATENATE($A266,"_L_",AY$1),Records!$C$2:$H$6601,4,FALSE))</f>
        <v/>
      </c>
      <c r="AY266" s="7" t="str">
        <f>IF(ISERROR(VLOOKUP(CONCATENATE($A266,"_L_",AY$1),Records!$C$2:$H$6601,1,FALSE)),"",VLOOKUP(CONCATENATE($A266,"_L_",AY$1),Records!$C$2:$H$6601,5,FALSE))</f>
        <v/>
      </c>
      <c r="AZ266" s="33" t="str">
        <f>IF(ISERROR(VLOOKUP(CONCATENATE($A266,"_L_",AY$1),Records!$C$2:$H$6601,1,FALSE)),"",VLOOKUP(CONCATENATE($A266,"_L_",AY$1),Records!$C$2:$H$6601,6,FALSE))</f>
        <v/>
      </c>
      <c r="BA266" s="32">
        <f>IF(ISERROR(VLOOKUP(CONCATENATE($A266,"_L_",BB$1),Records!$C$2:$H$6601,1,FALSE)),"",VLOOKUP(CONCATENATE($A266,"_L_",BB$1),Records!$C$2:$H$6601,4,FALSE))</f>
        <v>0.45833333333333331</v>
      </c>
      <c r="BB266" s="7" t="str">
        <f>IF(ISERROR(VLOOKUP(CONCATENATE($A266,"_L_",BB$1),Records!$C$2:$H$6601,1,FALSE)),"",VLOOKUP(CONCATENATE($A266,"_L_",BB$1),Records!$C$2:$H$6601,5,FALSE))</f>
        <v>ANS MONTEGNÉE</v>
      </c>
      <c r="BC266" s="33" t="str">
        <f>IF(ISERROR(VLOOKUP(CONCATENATE($A266,"_L_",BB$1),Records!$C$2:$H$6601,1,FALSE)),"",VLOOKUP(CONCATENATE($A266,"_L_",BB$1),Records!$C$2:$H$6601,6,FALSE))</f>
        <v>U11 BLACKs</v>
      </c>
      <c r="BD266" s="32">
        <f>IF(ISERROR(VLOOKUP(CONCATENATE($A266,"_L_",BE$1),Records!$C$2:$H$6601,1,FALSE)),"",VLOOKUP(CONCATENATE($A266,"_L_",BE$1),Records!$C$2:$H$6601,4,FALSE))</f>
        <v>0.45833333333333331</v>
      </c>
      <c r="BE266" s="7" t="str">
        <f>IF(ISERROR(VLOOKUP(CONCATENATE($A266,"_L_",BE$1),Records!$C$2:$H$6601,1,FALSE)),"",VLOOKUP(CONCATENATE($A266,"_L_",BE$1),Records!$C$2:$H$6601,5,FALSE))</f>
        <v>CLAVINOISE</v>
      </c>
      <c r="BF266" s="33" t="str">
        <f>IF(ISERROR(VLOOKUP(CONCATENATE($A266,"_L_",BE$1),Records!$C$2:$H$6601,1,FALSE)),"",VLOOKUP(CONCATENATE($A266,"_L_",BE$1),Records!$C$2:$H$6601,6,FALSE))</f>
        <v>U11 REDs</v>
      </c>
      <c r="BG266" s="32" t="str">
        <f>IF(ISERROR(VLOOKUP(CONCATENATE($A266,"_L_",BH$1),Records!$C$2:$H$6601,1,FALSE)),"",VLOOKUP(CONCATENATE($A266,"_L_",BH$1),Records!$C$2:$H$6601,4,FALSE))</f>
        <v/>
      </c>
      <c r="BH266" s="7" t="str">
        <f>IF(ISERROR(VLOOKUP(CONCATENATE($A266,"_L_",BH$1),Records!$C$2:$H$6601,1,FALSE)),"",VLOOKUP(CONCATENATE($A266,"_L_",BH$1),Records!$C$2:$H$6601,5,FALSE))</f>
        <v/>
      </c>
      <c r="BI266" s="33" t="str">
        <f>IF(ISERROR(VLOOKUP(CONCATENATE($A266,"_L_",BH$1),Records!$C$2:$H$6601,1,FALSE)),"",VLOOKUP(CONCATENATE($A266,"_L_",BH$1),Records!$C$2:$H$6601,6,FALSE))</f>
        <v/>
      </c>
      <c r="BJ266" s="32">
        <f>IF(ISERROR(VLOOKUP(CONCATENATE($A266,"_L_",BK$1),Records!$C$2:$H$6601,1,FALSE)),"",VLOOKUP(CONCATENATE($A266,"_L_",BK$1),Records!$C$2:$H$6601,4,FALSE))</f>
        <v>0.52083333333333337</v>
      </c>
      <c r="BK266" s="7" t="str">
        <f>IF(ISERROR(VLOOKUP(CONCATENATE($A266,"_L_",BK$1),Records!$C$2:$H$6601,1,FALSE)),"",VLOOKUP(CONCATENATE($A266,"_L_",BK$1),Records!$C$2:$H$6601,5,FALSE))</f>
        <v>RC.ENT.AMAY</v>
      </c>
      <c r="BL266" s="33" t="str">
        <f>IF(ISERROR(VLOOKUP(CONCATENATE($A266,"_L_",BK$1),Records!$C$2:$H$6601,1,FALSE)),"",VLOOKUP(CONCATENATE($A266,"_L_",BK$1),Records!$C$2:$H$6601,6,FALSE))</f>
        <v>U12 BLACKs</v>
      </c>
      <c r="BM266" s="32">
        <f>IF(ISERROR(VLOOKUP(CONCATENATE($A266,"_L_",BN$1),Records!$C$2:$H$6601,1,FALSE)),"",VLOOKUP(CONCATENATE($A266,"_L_",BN$1),Records!$C$2:$H$6601,4,FALSE))</f>
        <v>0.39583333333333331</v>
      </c>
      <c r="BN266" s="7" t="str">
        <f>IF(ISERROR(VLOOKUP(CONCATENATE($A266,"_L_",BN$1),Records!$C$2:$H$6601,1,FALSE)),"",VLOOKUP(CONCATENATE($A266,"_L_",BN$1),Records!$C$2:$H$6601,5,FALSE))</f>
        <v>JUPRELLE</v>
      </c>
      <c r="BO266" s="33" t="str">
        <f>IF(ISERROR(VLOOKUP(CONCATENATE($A266,"_L_",BN$1),Records!$C$2:$H$6601,1,FALSE)),"",VLOOKUP(CONCATENATE($A266,"_L_",BN$1),Records!$C$2:$H$6601,6,FALSE))</f>
        <v>U12 REDs</v>
      </c>
      <c r="BP266" s="32" t="str">
        <f>IF(ISERROR(VLOOKUP(CONCATENATE($A266,"_L_",BQ$1),Records!$C$2:$H$6601,1,FALSE)),"",VLOOKUP(CONCATENATE($A266,"_L_",BQ$1),Records!$C$2:$H$6601,4,FALSE))</f>
        <v/>
      </c>
      <c r="BQ266" s="7" t="str">
        <f>IF(ISERROR(VLOOKUP(CONCATENATE($A266,"_L_",BQ$1),Records!$C$2:$H$6601,1,FALSE)),"",VLOOKUP(CONCATENATE($A266,"_L_",BQ$1),Records!$C$2:$H$6601,5,FALSE))</f>
        <v/>
      </c>
      <c r="BR266" s="33" t="str">
        <f>IF(ISERROR(VLOOKUP(CONCATENATE($A266,"_L_",BQ$1),Records!$C$2:$H$6601,1,FALSE)),"",VLOOKUP(CONCATENATE($A266,"_L_",BQ$1),Records!$C$2:$H$6601,6,FALSE))</f>
        <v/>
      </c>
      <c r="BS266" s="32">
        <f>IF(ISERROR(VLOOKUP(CONCATENATE($A266,"_L_",BT$1),Records!$C$2:$H$6601,1,FALSE)),"",VLOOKUP(CONCATENATE($A266,"_L_",BT$1),Records!$C$2:$H$6601,4,FALSE))</f>
        <v>0.39583333333333331</v>
      </c>
      <c r="BT266" s="7" t="str">
        <f>IF(ISERROR(VLOOKUP(CONCATENATE($A266,"_L_",BT$1),Records!$C$2:$H$6601,1,FALSE)),"",VLOOKUP(CONCATENATE($A266,"_L_",BT$1),Records!$C$2:$H$6601,5,FALSE))</f>
        <v>STRÉE</v>
      </c>
      <c r="BU266" s="33" t="str">
        <f>IF(ISERROR(VLOOKUP(CONCATENATE($A266,"_L_",BT$1),Records!$C$2:$H$6601,1,FALSE)),"",VLOOKUP(CONCATENATE($A266,"_L_",BT$1),Records!$C$2:$H$6601,6,FALSE))</f>
        <v>U13 BLACKs</v>
      </c>
      <c r="BV266" s="32" t="str">
        <f>IF(ISERROR(VLOOKUP(CONCATENATE($A266,"_L_",BW$1),Records!$C$2:$H$6601,1,FALSE)),"",VLOOKUP(CONCATENATE($A266,"_L_",BW$1),Records!$C$2:$H$6601,4,FALSE))</f>
        <v/>
      </c>
      <c r="BW266" s="7" t="str">
        <f>IF(ISERROR(VLOOKUP(CONCATENATE($A266,"_L_",BW$1),Records!$C$2:$H$6601,1,FALSE)),"",VLOOKUP(CONCATENATE($A266,"_L_",BW$1),Records!$C$2:$H$6601,5,FALSE))</f>
        <v/>
      </c>
      <c r="BX266" s="33" t="str">
        <f>IF(ISERROR(VLOOKUP(CONCATENATE($A266,"_L_",BW$1),Records!$C$2:$H$6601,1,FALSE)),"",VLOOKUP(CONCATENATE($A266,"_L_",BW$1),Records!$C$2:$H$6601,6,FALSE))</f>
        <v/>
      </c>
      <c r="BY266" s="32" t="str">
        <f>IF(ISERROR(VLOOKUP(CONCATENATE($A266,"_L_",BZ$1),Records!$C$2:$H$6601,1,FALSE)),"",VLOOKUP(CONCATENATE($A266,"_L_",BZ$1),Records!$C$2:$H$6601,4,FALSE))</f>
        <v/>
      </c>
      <c r="BZ266" s="7" t="str">
        <f>IF(ISERROR(VLOOKUP(CONCATENATE($A266,"_L_",BZ$1),Records!$C$2:$H$6601,1,FALSE)),"",VLOOKUP(CONCATENATE($A266,"_L_",BZ$1),Records!$C$2:$H$6601,5,FALSE))</f>
        <v/>
      </c>
      <c r="CA266" s="33" t="str">
        <f>IF(ISERROR(VLOOKUP(CONCATENATE($A266,"_L_",BZ$1),Records!$C$2:$H$6601,1,FALSE)),"",VLOOKUP(CONCATENATE($A266,"_L_",BZ$1),Records!$C$2:$H$6601,6,FALSE))</f>
        <v/>
      </c>
      <c r="CB266" s="32" t="str">
        <f>IF(ISERROR(VLOOKUP(CONCATENATE($A266,"_L_",CC$1),Records!$C$2:$H$6601,1,FALSE)),"",VLOOKUP(CONCATENATE($A266,"_L_",CC$1),Records!$C$2:$H$6601,4,FALSE))</f>
        <v/>
      </c>
      <c r="CC266" s="7" t="str">
        <f>IF(ISERROR(VLOOKUP(CONCATENATE($A266,"_L_",CC$1),Records!$C$2:$H$6601,1,FALSE)),"",VLOOKUP(CONCATENATE($A266,"_L_",CC$1),Records!$C$2:$H$6601,5,FALSE))</f>
        <v/>
      </c>
      <c r="CD266" s="33" t="str">
        <f>IF(ISERROR(VLOOKUP(CONCATENATE($A266,"_L_",CC$1),Records!$C$2:$H$6601,1,FALSE)),"",VLOOKUP(CONCATENATE($A266,"_L_",CC$1),Records!$C$2:$H$6601,6,FALSE))</f>
        <v/>
      </c>
      <c r="CE266" s="32" t="str">
        <f>IF(ISERROR(VLOOKUP(CONCATENATE($A266,"_L_",CF$1),Records!$C$2:$H$6601,1,FALSE)),"",VLOOKUP(CONCATENATE($A266,"_L_",CF$1),Records!$C$2:$H$6601,4,FALSE))</f>
        <v/>
      </c>
      <c r="CF266" s="7" t="str">
        <f>IF(ISERROR(VLOOKUP(CONCATENATE($A266,"_L_",CF$1),Records!$C$2:$H$6601,1,FALSE)),"",VLOOKUP(CONCATENATE($A266,"_L_",CF$1),Records!$C$2:$H$6601,5,FALSE))</f>
        <v/>
      </c>
      <c r="CG266" s="33" t="str">
        <f>IF(ISERROR(VLOOKUP(CONCATENATE($A266,"_L_",CF$1),Records!$C$2:$H$6601,1,FALSE)),"",VLOOKUP(CONCATENATE($A266,"_L_",CF$1),Records!$C$2:$H$6601,6,FALSE))</f>
        <v/>
      </c>
      <c r="CH266" s="32">
        <f>IF(ISERROR(VLOOKUP(CONCATENATE($A266,"_L_",CI$1),Records!$C$2:$H$6601,1,FALSE)),"",VLOOKUP(CONCATENATE($A266,"_L_",CI$1),Records!$C$2:$H$6601,4,FALSE))</f>
        <v>0.58333333333333337</v>
      </c>
      <c r="CI266" s="7" t="str">
        <f>IF(ISERROR(VLOOKUP(CONCATENATE($A266,"_L_",CI$1),Records!$C$2:$H$6601,1,FALSE)),"",VLOOKUP(CONCATENATE($A266,"_L_",CI$1),Records!$C$2:$H$6601,5,FALSE))</f>
        <v>U15 BLACKs</v>
      </c>
      <c r="CJ266" s="33" t="str">
        <f>IF(ISERROR(VLOOKUP(CONCATENATE($A266,"_L_",CI$1),Records!$C$2:$H$6601,1,FALSE)),"",VLOOKUP(CONCATENATE($A266,"_L_",CI$1),Records!$C$2:$H$6601,6,FALSE))</f>
        <v>HARZÉ</v>
      </c>
      <c r="CK266" s="32" t="str">
        <f>IF(ISERROR(VLOOKUP(CONCATENATE($A266,"_L_",CL$1),Records!$C$2:$H$6601,1,FALSE)),"",VLOOKUP(CONCATENATE($A266,"_L_",CL$1),Records!$C$2:$H$6601,4,FALSE))</f>
        <v/>
      </c>
      <c r="CL266" s="7" t="str">
        <f>IF(ISERROR(VLOOKUP(CONCATENATE($A266,"_L_",CL$1),Records!$C$2:$H$6601,1,FALSE)),"",VLOOKUP(CONCATENATE($A266,"_L_",CL$1),Records!$C$2:$H$6601,5,FALSE))</f>
        <v/>
      </c>
      <c r="CM266" s="33" t="str">
        <f>IF(ISERROR(VLOOKUP(CONCATENATE($A266,"_L_",CL$1),Records!$C$2:$H$6601,1,FALSE)),"",VLOOKUP(CONCATENATE($A266,"_L_",CL$1),Records!$C$2:$H$6601,6,FALSE))</f>
        <v/>
      </c>
      <c r="CN266" s="32" t="str">
        <f>IF(ISERROR(VLOOKUP(CONCATENATE($A266,"_L_",CO$1),Records!$C$2:$H$6601,1,FALSE)),"",VLOOKUP(CONCATENATE($A266,"_L_",CO$1),Records!$C$2:$H$6601,4,FALSE))</f>
        <v/>
      </c>
      <c r="CO266" s="7" t="str">
        <f>IF(ISERROR(VLOOKUP(CONCATENATE($A266,"_L_",CO$1),Records!$C$2:$H$6601,1,FALSE)),"",VLOOKUP(CONCATENATE($A266,"_L_",CO$1),Records!$C$2:$H$6601,5,FALSE))</f>
        <v/>
      </c>
      <c r="CP266" s="33" t="str">
        <f>IF(ISERROR(VLOOKUP(CONCATENATE($A266,"_L_",CO$1),Records!$C$2:$H$6601,1,FALSE)),"",VLOOKUP(CONCATENATE($A266,"_L_",CO$1),Records!$C$2:$H$6601,6,FALSE))</f>
        <v/>
      </c>
      <c r="CQ266" s="32" t="str">
        <f>IF(ISERROR(VLOOKUP(CONCATENATE($A266,"_L_",CR$1),Records!$C$2:$H$6601,1,FALSE)),"",VLOOKUP(CONCATENATE($A266,"_L_",CR$1),Records!$C$2:$H$6601,4,FALSE))</f>
        <v/>
      </c>
      <c r="CR266" s="7" t="str">
        <f>IF(ISERROR(VLOOKUP(CONCATENATE($A266,"_L_",CR$1),Records!$C$2:$H$6601,1,FALSE)),"",VLOOKUP(CONCATENATE($A266,"_L_",CR$1),Records!$C$2:$H$6601,5,FALSE))</f>
        <v/>
      </c>
      <c r="CS266" s="33" t="str">
        <f>IF(ISERROR(VLOOKUP(CONCATENATE($A266,"_L_",CR$1),Records!$C$2:$H$6601,1,FALSE)),"",VLOOKUP(CONCATENATE($A266,"_L_",CR$1),Records!$C$2:$H$6601,6,FALSE))</f>
        <v/>
      </c>
      <c r="CT266" s="32" t="str">
        <f>IF(ISERROR(VLOOKUP(CONCATENATE($A266,"_L_",CU$1),Records!$C$2:$H$6601,1,FALSE)),"",VLOOKUP(CONCATENATE($A266,"_L_",CU$1),Records!$C$2:$H$6601,4,FALSE))</f>
        <v/>
      </c>
      <c r="CU266" s="7" t="str">
        <f>IF(ISERROR(VLOOKUP(CONCATENATE($A266,"_L_",CU$1),Records!$C$2:$H$6601,1,FALSE)),"",VLOOKUP(CONCATENATE($A266,"_L_",CU$1),Records!$C$2:$H$6601,5,FALSE))</f>
        <v/>
      </c>
      <c r="CV266" s="33" t="str">
        <f>IF(ISERROR(VLOOKUP(CONCATENATE($A266,"_L_",CU$1),Records!$C$2:$H$6601,1,FALSE)),"",VLOOKUP(CONCATENATE($A266,"_L_",CU$1),Records!$C$2:$H$6601,6,FALSE))</f>
        <v/>
      </c>
      <c r="CW266" s="32" t="str">
        <f>IF(ISERROR(VLOOKUP(CONCATENATE($A266,"_L_",CX$1),Records!$C$2:$H$6601,1,FALSE)),"",VLOOKUP(CONCATENATE($A266,"_L_",CX$1),Records!$C$2:$H$6601,4,FALSE))</f>
        <v/>
      </c>
      <c r="CX266" s="7" t="str">
        <f>IF(ISERROR(VLOOKUP(CONCATENATE($A266,"_L_",CX$1),Records!$C$2:$H$6601,1,FALSE)),"",VLOOKUP(CONCATENATE($A266,"_L_",CX$1),Records!$C$2:$H$6601,5,FALSE))</f>
        <v/>
      </c>
      <c r="CY266" s="33" t="str">
        <f>IF(ISERROR(VLOOKUP(CONCATENATE($A266,"_L_",CX$1),Records!$C$2:$H$6601,1,FALSE)),"",VLOOKUP(CONCATENATE($A266,"_L_",CX$1),Records!$C$2:$H$6601,6,FALSE))</f>
        <v/>
      </c>
      <c r="CZ266" s="32">
        <f>IF(ISERROR(VLOOKUP(CONCATENATE($A266,"_L_",DA$1),Records!$C$2:$H$6601,1,FALSE)),"",VLOOKUP(CONCATENATE($A266,"_L_",DA$1),Records!$C$2:$H$6601,4,FALSE))</f>
        <v>0.64583333333333337</v>
      </c>
      <c r="DA266" s="7" t="str">
        <f>IF(ISERROR(VLOOKUP(CONCATENATE($A266,"_L_",DA$1),Records!$C$2:$H$6601,1,FALSE)),"",VLOOKUP(CONCATENATE($A266,"_L_",DA$1),Records!$C$2:$H$6601,5,FALSE))</f>
        <v>U19 BLACKs</v>
      </c>
      <c r="DB266" s="33" t="str">
        <f>IF(ISERROR(VLOOKUP(CONCATENATE($A266,"_L_",DA$1),Records!$C$2:$H$6601,1,FALSE)),"",VLOOKUP(CONCATENATE($A266,"_L_",DA$1),Records!$C$2:$H$6601,6,FALSE))</f>
        <v>MELEN</v>
      </c>
      <c r="DC266" s="32" t="str">
        <f>IF(ISERROR(VLOOKUP(CONCATENATE($A266,"_L_",DD$1),Records!$C$2:$H$6601,1,FALSE)),"",VLOOKUP(CONCATENATE($A266,"_L_",DD$1),Records!$C$2:$H$6601,4,FALSE))</f>
        <v/>
      </c>
      <c r="DD266" s="7" t="str">
        <f>IF(ISERROR(VLOOKUP(CONCATENATE($A266,"_L_",DD$1),Records!$C$2:$H$6601,1,FALSE)),"",VLOOKUP(CONCATENATE($A266,"_L_",DD$1),Records!$C$2:$H$6601,5,FALSE))</f>
        <v/>
      </c>
      <c r="DE266" s="33" t="str">
        <f>IF(ISERROR(VLOOKUP(CONCATENATE($A266,"_L_",DD$1),Records!$C$2:$H$6601,1,FALSE)),"",VLOOKUP(CONCATENATE($A266,"_L_",DD$1),Records!$C$2:$H$6601,6,FALSE))</f>
        <v/>
      </c>
      <c r="DF266" s="32" t="str">
        <f>IF(ISERROR(VLOOKUP(CONCATENATE($A266,"_L_",DG$1),Records!$C$2:$H$6601,1,FALSE)),"",VLOOKUP(CONCATENATE($A266,"_L_",DG$1),Records!$C$2:$H$6601,4,FALSE))</f>
        <v/>
      </c>
      <c r="DG266" s="7" t="str">
        <f>IF(ISERROR(VLOOKUP(CONCATENATE($A266,"_L_",DG$1),Records!$C$2:$H$6601,1,FALSE)),"",VLOOKUP(CONCATENATE($A266,"_L_",DG$1),Records!$C$2:$H$6601,5,FALSE))</f>
        <v/>
      </c>
      <c r="DH266" s="33" t="str">
        <f>IF(ISERROR(VLOOKUP(CONCATENATE($A266,"_L_",DG$1),Records!$C$2:$H$6601,1,FALSE)),"",VLOOKUP(CONCATENATE($A266,"_L_",DG$1),Records!$C$2:$H$6601,6,FALSE))</f>
        <v/>
      </c>
      <c r="DI266" s="32" t="str">
        <f>IF(ISERROR(VLOOKUP(CONCATENATE($A266,"_L_",DJ$1),Records!$C$2:$H$6601,1,FALSE)),"",VLOOKUP(CONCATENATE($A266,"_L_",DJ$1),Records!$C$2:$H$6601,4,FALSE))</f>
        <v/>
      </c>
      <c r="DJ266" s="7" t="str">
        <f>IF(ISERROR(VLOOKUP(CONCATENATE($A266,"_L_",DJ$1),Records!$C$2:$H$6601,1,FALSE)),"",VLOOKUP(CONCATENATE($A266,"_L_",DJ$1),Records!$C$2:$H$6601,5,FALSE))</f>
        <v/>
      </c>
      <c r="DK266" s="33" t="str">
        <f>IF(ISERROR(VLOOKUP(CONCATENATE($A266,"_L_",DJ$1),Records!$C$2:$H$6601,1,FALSE)),"",VLOOKUP(CONCATENATE($A266,"_L_",DJ$1),Records!$C$2:$H$6601,6,FALSE))</f>
        <v/>
      </c>
      <c r="DL266" s="32" t="str">
        <f>IF(ISERROR(VLOOKUP(CONCATENATE($A266,"_L_",DM$1),Records!$C$2:$H$6601,1,FALSE)),"",VLOOKUP(CONCATENATE($A266,"_L_",DM$1),Records!$C$2:$H$6601,4,FALSE))</f>
        <v/>
      </c>
      <c r="DM266" s="7" t="str">
        <f>IF(ISERROR(VLOOKUP(CONCATENATE($A266,"_L_",DM$1),Records!$C$2:$H$6601,1,FALSE)),"",VLOOKUP(CONCATENATE($A266,"_L_",DM$1),Records!$C$2:$H$6601,5,FALSE))</f>
        <v/>
      </c>
      <c r="DN266" s="33" t="str">
        <f>IF(ISERROR(VLOOKUP(CONCATENATE($A266,"_L_",DM$1),Records!$C$2:$H$6601,1,FALSE)),"",VLOOKUP(CONCATENATE($A266,"_L_",DM$1),Records!$C$2:$H$6601,6,FALSE))</f>
        <v/>
      </c>
      <c r="DO266" s="32" t="str">
        <f>IF(ISERROR(VLOOKUP(CONCATENATE($A266,"_L_",DP$1),Records!$C$2:$H$6601,1,FALSE)),"",VLOOKUP(CONCATENATE($A266,"_L_",DP$1),Records!$C$2:$H$6601,4,FALSE))</f>
        <v/>
      </c>
      <c r="DP266" s="7" t="str">
        <f>IF(ISERROR(VLOOKUP(CONCATENATE($A266,"_L_",DP$1),Records!$C$2:$H$6601,1,FALSE)),"",VLOOKUP(CONCATENATE($A266,"_L_",DP$1),Records!$C$2:$H$6601,5,FALSE))</f>
        <v/>
      </c>
      <c r="DQ266" s="33" t="str">
        <f>IF(ISERROR(VLOOKUP(CONCATENATE($A266,"_L_",DP$1),Records!$C$2:$H$6601,1,FALSE)),"",VLOOKUP(CONCATENATE($A266,"_L_",DP$1),Records!$C$2:$H$6601,6,FALSE))</f>
        <v/>
      </c>
      <c r="DR266" s="32" t="str">
        <f>IF(ISERROR(VLOOKUP(CONCATENATE($A266,"_L_",DS$1),Records!$C$2:$H$6601,1,FALSE)),"",VLOOKUP(CONCATENATE($A266,"_L_",DS$1),Records!$C$2:$H$6601,4,FALSE))</f>
        <v/>
      </c>
      <c r="DS266" s="7" t="str">
        <f>IF(ISERROR(VLOOKUP(CONCATENATE($A266,"_L_",DS$1),Records!$C$2:$H$6601,1,FALSE)),"",VLOOKUP(CONCATENATE($A266,"_L_",DS$1),Records!$C$2:$H$6601,5,FALSE))</f>
        <v/>
      </c>
      <c r="DT266" s="33" t="str">
        <f>IF(ISERROR(VLOOKUP(CONCATENATE($A266,"_L_",DS$1),Records!$C$2:$H$6601,1,FALSE)),"",VLOOKUP(CONCATENATE($A266,"_L_",DS$1),Records!$C$2:$H$6601,6,FALSE))</f>
        <v/>
      </c>
      <c r="DU266" s="32" t="str">
        <f>IF(ISERROR(VLOOKUP(CONCATENATE($A266,"_L_",DV$1),Records!$C$2:$H$6601,1,FALSE)),"",VLOOKUP(CONCATENATE($A266,"_L_",DV$1),Records!$C$2:$H$6601,4,FALSE))</f>
        <v/>
      </c>
      <c r="DV266" s="7" t="str">
        <f>IF(ISERROR(VLOOKUP(CONCATENATE($A266,"_L_",DV$1),Records!$C$2:$H$6601,1,FALSE)),"",VLOOKUP(CONCATENATE($A266,"_L_",DV$1),Records!$C$2:$H$6601,5,FALSE))</f>
        <v/>
      </c>
      <c r="DW266" s="33" t="str">
        <f>IF(ISERROR(VLOOKUP(CONCATENATE($A266,"_L_",DV$1),Records!$C$2:$H$6601,1,FALSE)),"",VLOOKUP(CONCATENATE($A266,"_L_",DV$1),Records!$C$2:$H$6601,6,FALSE))</f>
        <v/>
      </c>
      <c r="DX266" s="32" t="str">
        <f>IF(ISERROR(VLOOKUP(CONCATENATE($A266,"_L_",DY$1),Records!$C$2:$H$6601,1,FALSE)),"",VLOOKUP(CONCATENATE($A266,"_L_",DY$1),Records!$C$2:$H$6601,4,FALSE))</f>
        <v/>
      </c>
      <c r="DY266" s="7" t="str">
        <f>IF(ISERROR(VLOOKUP(CONCATENATE($A266,"_L_",DY$1),Records!$C$2:$H$6601,1,FALSE)),"",VLOOKUP(CONCATENATE($A266,"_L_",DY$1),Records!$C$2:$H$6601,5,FALSE))</f>
        <v/>
      </c>
      <c r="DZ266" s="33" t="str">
        <f>IF(ISERROR(VLOOKUP(CONCATENATE($A266,"_L_",DY$1),Records!$C$2:$H$6601,1,FALSE)),"",VLOOKUP(CONCATENATE($A266,"_L_",DY$1),Records!$C$2:$H$6601,6,FALSE))</f>
        <v/>
      </c>
      <c r="EA266" s="32" t="str">
        <f>IF(ISERROR(VLOOKUP(CONCATENATE($A266,"_L_",EB$1),Records!$C$2:$H$6601,1,FALSE)),"",VLOOKUP(CONCATENATE($A266,"_L_",EB$1),Records!$C$2:$H$6601,4,FALSE))</f>
        <v/>
      </c>
      <c r="EB266" s="7" t="str">
        <f>IF(ISERROR(VLOOKUP(CONCATENATE($A266,"_L_",EB$1),Records!$C$2:$H$6601,1,FALSE)),"",VLOOKUP(CONCATENATE($A266,"_L_",EB$1),Records!$C$2:$H$6601,5,FALSE))</f>
        <v/>
      </c>
      <c r="EC266" s="33" t="str">
        <f>IF(ISERROR(VLOOKUP(CONCATENATE($A266,"_L_",EB$1),Records!$C$2:$H$6601,1,FALSE)),"",VLOOKUP(CONCATENATE($A266,"_L_",EB$1),Records!$C$2:$H$6601,6,FALSE))</f>
        <v/>
      </c>
    </row>
    <row r="267" spans="1:133" ht="15.75" x14ac:dyDescent="0.25">
      <c r="A267" s="11">
        <v>42449</v>
      </c>
      <c r="B267" s="15" t="s">
        <v>83</v>
      </c>
      <c r="C267" s="16">
        <f t="shared" si="9"/>
        <v>38</v>
      </c>
      <c r="D267" s="26" t="s">
        <v>65</v>
      </c>
      <c r="E267" s="8" t="s">
        <v>71</v>
      </c>
      <c r="F267" s="62">
        <f t="shared" si="8"/>
        <v>4</v>
      </c>
      <c r="G267" s="62">
        <f>HomeCalc!F267</f>
        <v>1</v>
      </c>
      <c r="H267" s="32" t="str">
        <f>IF(ISERROR(VLOOKUP(CONCATENATE($A267,"_L_",I$1),Records!$C$2:$H$6601,1,FALSE)),"",VLOOKUP(CONCATENATE($A267,"_L_",I$1),Records!$C$2:$H$6601,4,FALSE))</f>
        <v/>
      </c>
      <c r="I267" s="7" t="str">
        <f>IF(ISERROR(VLOOKUP(CONCATENATE($A267,"_L_",I$1),Records!$C$2:$H$6601,1,FALSE)),"",VLOOKUP(CONCATENATE($A267,"_L_",I$1),Records!$C$2:$H$6601,5,FALSE))</f>
        <v/>
      </c>
      <c r="J267" s="33" t="str">
        <f>IF(ISERROR(VLOOKUP(CONCATENATE($A267,"_L_",I$1),Records!$C$2:$H$6601,1,FALSE)),"",VLOOKUP(CONCATENATE($A267,"_L_",I$1),Records!$C$2:$H$6601,6,FALSE))</f>
        <v/>
      </c>
      <c r="K267" s="32" t="str">
        <f>IF(ISERROR(VLOOKUP(CONCATENATE($A267,"_L_",L$1),Records!$C$2:$H$6601,1,FALSE)),"",VLOOKUP(CONCATENATE($A267,"_L_",L$1),Records!$C$2:$H$6601,4,FALSE))</f>
        <v/>
      </c>
      <c r="L267" s="7" t="str">
        <f>IF(ISERROR(VLOOKUP(CONCATENATE($A267,"_L_",L$1),Records!$C$2:$H$6601,1,FALSE)),"",VLOOKUP(CONCATENATE($A267,"_L_",L$1),Records!$C$2:$H$6601,5,FALSE))</f>
        <v/>
      </c>
      <c r="M267" s="33" t="str">
        <f>IF(ISERROR(VLOOKUP(CONCATENATE($A267,"_L_",L$1),Records!$C$2:$H$6601,1,FALSE)),"",VLOOKUP(CONCATENATE($A267,"_L_",L$1),Records!$C$2:$H$6601,6,FALSE))</f>
        <v/>
      </c>
      <c r="N267" s="32" t="str">
        <f>IF(ISERROR(VLOOKUP(CONCATENATE($A267,"_L_",O$1),Records!$C$2:$H$6601,1,FALSE)),"",VLOOKUP(CONCATENATE($A267,"_L_",O$1),Records!$C$2:$H$6601,4,FALSE))</f>
        <v/>
      </c>
      <c r="O267" s="7" t="str">
        <f>IF(ISERROR(VLOOKUP(CONCATENATE($A267,"_L_",O$1),Records!$C$2:$H$6601,1,FALSE)),"",VLOOKUP(CONCATENATE($A267,"_L_",O$1),Records!$C$2:$H$6601,5,FALSE))</f>
        <v/>
      </c>
      <c r="P267" s="33" t="str">
        <f>IF(ISERROR(VLOOKUP(CONCATENATE($A267,"_L_",O$1),Records!$C$2:$H$6601,1,FALSE)),"",VLOOKUP(CONCATENATE($A267,"_L_",O$1),Records!$C$2:$H$6601,6,FALSE))</f>
        <v/>
      </c>
      <c r="Q267" s="32" t="str">
        <f>IF(ISERROR(VLOOKUP(CONCATENATE($A267,"_L_",R$1),Records!$C$2:$H$6601,1,FALSE)),"",VLOOKUP(CONCATENATE($A267,"_L_",R$1),Records!$C$2:$H$6601,4,FALSE))</f>
        <v/>
      </c>
      <c r="R267" s="7" t="str">
        <f>IF(ISERROR(VLOOKUP(CONCATENATE($A267,"_L_",R$1),Records!$C$2:$H$6601,1,FALSE)),"",VLOOKUP(CONCATENATE($A267,"_L_",R$1),Records!$C$2:$H$6601,5,FALSE))</f>
        <v/>
      </c>
      <c r="S267" s="33" t="str">
        <f>IF(ISERROR(VLOOKUP(CONCATENATE($A267,"_L_",R$1),Records!$C$2:$H$6601,1,FALSE)),"",VLOOKUP(CONCATENATE($A267,"_L_",R$1),Records!$C$2:$H$6601,6,FALSE))</f>
        <v/>
      </c>
      <c r="T267" s="32" t="str">
        <f>IF(ISERROR(VLOOKUP(CONCATENATE($A267,"_L_",U$1),Records!$C$2:$H$6601,1,FALSE)),"",VLOOKUP(CONCATENATE($A267,"_L_",U$1),Records!$C$2:$H$6601,4,FALSE))</f>
        <v/>
      </c>
      <c r="U267" s="7" t="str">
        <f>IF(ISERROR(VLOOKUP(CONCATENATE($A267,"_L_",U$1),Records!$C$2:$H$6601,1,FALSE)),"",VLOOKUP(CONCATENATE($A267,"_L_",U$1),Records!$C$2:$H$6601,5,FALSE))</f>
        <v/>
      </c>
      <c r="V267" s="33" t="str">
        <f>IF(ISERROR(VLOOKUP(CONCATENATE($A267,"_L_",U$1),Records!$C$2:$H$6601,1,FALSE)),"",VLOOKUP(CONCATENATE($A267,"_L_",U$1),Records!$C$2:$H$6601,6,FALSE))</f>
        <v/>
      </c>
      <c r="W267" s="32" t="str">
        <f>IF(ISERROR(VLOOKUP(CONCATENATE($A267,"_L_",X$1),Records!$C$2:$H$6601,1,FALSE)),"",VLOOKUP(CONCATENATE($A267,"_L_",X$1),Records!$C$2:$H$6601,4,FALSE))</f>
        <v/>
      </c>
      <c r="X267" s="7" t="str">
        <f>IF(ISERROR(VLOOKUP(CONCATENATE($A267,"_L_",X$1),Records!$C$2:$H$6601,1,FALSE)),"",VLOOKUP(CONCATENATE($A267,"_L_",X$1),Records!$C$2:$H$6601,5,FALSE))</f>
        <v/>
      </c>
      <c r="Y267" s="33" t="str">
        <f>IF(ISERROR(VLOOKUP(CONCATENATE($A267,"_L_",X$1),Records!$C$2:$H$6601,1,FALSE)),"",VLOOKUP(CONCATENATE($A267,"_L_",X$1),Records!$C$2:$H$6601,6,FALSE))</f>
        <v/>
      </c>
      <c r="Z267" s="32" t="str">
        <f>IF(ISERROR(VLOOKUP(CONCATENATE($A267,"_L_",AA$1),Records!$C$2:$H$6601,1,FALSE)),"",VLOOKUP(CONCATENATE($A267,"_L_",AA$1),Records!$C$2:$H$6601,4,FALSE))</f>
        <v/>
      </c>
      <c r="AA267" s="7" t="str">
        <f>IF(ISERROR(VLOOKUP(CONCATENATE($A267,"_L_",AA$1),Records!$C$2:$H$6601,1,FALSE)),"",VLOOKUP(CONCATENATE($A267,"_L_",AA$1),Records!$C$2:$H$6601,5,FALSE))</f>
        <v/>
      </c>
      <c r="AB267" s="33" t="str">
        <f>IF(ISERROR(VLOOKUP(CONCATENATE($A267,"_L_",AA$1),Records!$C$2:$H$6601,1,FALSE)),"",VLOOKUP(CONCATENATE($A267,"_L_",AA$1),Records!$C$2:$H$6601,6,FALSE))</f>
        <v/>
      </c>
      <c r="AC267" s="32" t="str">
        <f>IF(ISERROR(VLOOKUP(CONCATENATE($A267,"_L_",AD$1),Records!$C$2:$H$6601,1,FALSE)),"",VLOOKUP(CONCATENATE($A267,"_L_",AD$1),Records!$C$2:$H$6601,4,FALSE))</f>
        <v/>
      </c>
      <c r="AD267" s="7" t="str">
        <f>IF(ISERROR(VLOOKUP(CONCATENATE($A267,"_L_",AD$1),Records!$C$2:$H$6601,1,FALSE)),"",VLOOKUP(CONCATENATE($A267,"_L_",AD$1),Records!$C$2:$H$6601,5,FALSE))</f>
        <v/>
      </c>
      <c r="AE267" s="33" t="str">
        <f>IF(ISERROR(VLOOKUP(CONCATENATE($A267,"_L_",AD$1),Records!$C$2:$H$6601,1,FALSE)),"",VLOOKUP(CONCATENATE($A267,"_L_",AD$1),Records!$C$2:$H$6601,6,FALSE))</f>
        <v/>
      </c>
      <c r="AF267" s="32" t="str">
        <f>IF(ISERROR(VLOOKUP(CONCATENATE($A267,"_L_",AG$1),Records!$C$2:$H$6601,1,FALSE)),"",VLOOKUP(CONCATENATE($A267,"_L_",AG$1),Records!$C$2:$H$6601,4,FALSE))</f>
        <v/>
      </c>
      <c r="AG267" s="7" t="str">
        <f>IF(ISERROR(VLOOKUP(CONCATENATE($A267,"_L_",AG$1),Records!$C$2:$H$6601,1,FALSE)),"",VLOOKUP(CONCATENATE($A267,"_L_",AG$1),Records!$C$2:$H$6601,5,FALSE))</f>
        <v/>
      </c>
      <c r="AH267" s="33" t="str">
        <f>IF(ISERROR(VLOOKUP(CONCATENATE($A267,"_L_",AG$1),Records!$C$2:$H$6601,1,FALSE)),"",VLOOKUP(CONCATENATE($A267,"_L_",AG$1),Records!$C$2:$H$6601,6,FALSE))</f>
        <v/>
      </c>
      <c r="AI267" s="32" t="str">
        <f>IF(ISERROR(VLOOKUP(CONCATENATE($A267,"_L_",AJ$1),Records!$C$2:$H$6601,1,FALSE)),"",VLOOKUP(CONCATENATE($A267,"_L_",AJ$1),Records!$C$2:$H$6601,4,FALSE))</f>
        <v/>
      </c>
      <c r="AJ267" s="7" t="str">
        <f>IF(ISERROR(VLOOKUP(CONCATENATE($A267,"_L_",AJ$1),Records!$C$2:$H$6601,1,FALSE)),"",VLOOKUP(CONCATENATE($A267,"_L_",AJ$1),Records!$C$2:$H$6601,5,FALSE))</f>
        <v/>
      </c>
      <c r="AK267" s="33" t="str">
        <f>IF(ISERROR(VLOOKUP(CONCATENATE($A267,"_L_",AJ$1),Records!$C$2:$H$6601,1,FALSE)),"",VLOOKUP(CONCATENATE($A267,"_L_",AJ$1),Records!$C$2:$H$6601,6,FALSE))</f>
        <v/>
      </c>
      <c r="AL267" s="32" t="str">
        <f>IF(ISERROR(VLOOKUP(CONCATENATE($A267,"_L_",AM$1),Records!$C$2:$H$6601,1,FALSE)),"",VLOOKUP(CONCATENATE($A267,"_L_",AM$1),Records!$C$2:$H$6601,4,FALSE))</f>
        <v/>
      </c>
      <c r="AM267" s="7" t="str">
        <f>IF(ISERROR(VLOOKUP(CONCATENATE($A267,"_L_",AM$1),Records!$C$2:$H$6601,1,FALSE)),"",VLOOKUP(CONCATENATE($A267,"_L_",AM$1),Records!$C$2:$H$6601,5,FALSE))</f>
        <v/>
      </c>
      <c r="AN267" s="33" t="str">
        <f>IF(ISERROR(VLOOKUP(CONCATENATE($A267,"_L_",AM$1),Records!$C$2:$H$6601,1,FALSE)),"",VLOOKUP(CONCATENATE($A267,"_L_",AM$1),Records!$C$2:$H$6601,6,FALSE))</f>
        <v/>
      </c>
      <c r="AO267" s="32" t="str">
        <f>IF(ISERROR(VLOOKUP(CONCATENATE($A267,"_L_",AP$1),Records!$C$2:$H$6601,1,FALSE)),"",VLOOKUP(CONCATENATE($A267,"_L_",AP$1),Records!$C$2:$H$6601,4,FALSE))</f>
        <v/>
      </c>
      <c r="AP267" s="7" t="str">
        <f>IF(ISERROR(VLOOKUP(CONCATENATE($A267,"_L_",AP$1),Records!$C$2:$H$6601,1,FALSE)),"",VLOOKUP(CONCATENATE($A267,"_L_",AP$1),Records!$C$2:$H$6601,5,FALSE))</f>
        <v/>
      </c>
      <c r="AQ267" s="33" t="str">
        <f>IF(ISERROR(VLOOKUP(CONCATENATE($A267,"_L_",AP$1),Records!$C$2:$H$6601,1,FALSE)),"",VLOOKUP(CONCATENATE($A267,"_L_",AP$1),Records!$C$2:$H$6601,6,FALSE))</f>
        <v/>
      </c>
      <c r="AR267" s="32" t="str">
        <f>IF(ISERROR(VLOOKUP(CONCATENATE($A267,"_L_",AS$1),Records!$C$2:$H$6601,1,FALSE)),"",VLOOKUP(CONCATENATE($A267,"_L_",AS$1),Records!$C$2:$H$6601,4,FALSE))</f>
        <v/>
      </c>
      <c r="AS267" s="7" t="str">
        <f>IF(ISERROR(VLOOKUP(CONCATENATE($A267,"_L_",AS$1),Records!$C$2:$H$6601,1,FALSE)),"",VLOOKUP(CONCATENATE($A267,"_L_",AS$1),Records!$C$2:$H$6601,5,FALSE))</f>
        <v/>
      </c>
      <c r="AT267" s="33" t="str">
        <f>IF(ISERROR(VLOOKUP(CONCATENATE($A267,"_L_",AS$1),Records!$C$2:$H$6601,1,FALSE)),"",VLOOKUP(CONCATENATE($A267,"_L_",AS$1),Records!$C$2:$H$6601,6,FALSE))</f>
        <v/>
      </c>
      <c r="AU267" s="32" t="str">
        <f>IF(ISERROR(VLOOKUP(CONCATENATE($A267,"_L_",AV$1),Records!$C$2:$H$6601,1,FALSE)),"",VLOOKUP(CONCATENATE($A267,"_L_",AV$1),Records!$C$2:$H$6601,4,FALSE))</f>
        <v/>
      </c>
      <c r="AV267" s="7" t="str">
        <f>IF(ISERROR(VLOOKUP(CONCATENATE($A267,"_L_",AV$1),Records!$C$2:$H$6601,1,FALSE)),"",VLOOKUP(CONCATENATE($A267,"_L_",AV$1),Records!$C$2:$H$6601,5,FALSE))</f>
        <v/>
      </c>
      <c r="AW267" s="33" t="str">
        <f>IF(ISERROR(VLOOKUP(CONCATENATE($A267,"_L_",AV$1),Records!$C$2:$H$6601,1,FALSE)),"",VLOOKUP(CONCATENATE($A267,"_L_",AV$1),Records!$C$2:$H$6601,6,FALSE))</f>
        <v/>
      </c>
      <c r="AX267" s="32" t="str">
        <f>IF(ISERROR(VLOOKUP(CONCATENATE($A267,"_L_",AY$1),Records!$C$2:$H$6601,1,FALSE)),"",VLOOKUP(CONCATENATE($A267,"_L_",AY$1),Records!$C$2:$H$6601,4,FALSE))</f>
        <v/>
      </c>
      <c r="AY267" s="7" t="str">
        <f>IF(ISERROR(VLOOKUP(CONCATENATE($A267,"_L_",AY$1),Records!$C$2:$H$6601,1,FALSE)),"",VLOOKUP(CONCATENATE($A267,"_L_",AY$1),Records!$C$2:$H$6601,5,FALSE))</f>
        <v/>
      </c>
      <c r="AZ267" s="33" t="str">
        <f>IF(ISERROR(VLOOKUP(CONCATENATE($A267,"_L_",AY$1),Records!$C$2:$H$6601,1,FALSE)),"",VLOOKUP(CONCATENATE($A267,"_L_",AY$1),Records!$C$2:$H$6601,6,FALSE))</f>
        <v/>
      </c>
      <c r="BA267" s="32" t="str">
        <f>IF(ISERROR(VLOOKUP(CONCATENATE($A267,"_L_",BB$1),Records!$C$2:$H$6601,1,FALSE)),"",VLOOKUP(CONCATENATE($A267,"_L_",BB$1),Records!$C$2:$H$6601,4,FALSE))</f>
        <v/>
      </c>
      <c r="BB267" s="7" t="str">
        <f>IF(ISERROR(VLOOKUP(CONCATENATE($A267,"_L_",BB$1),Records!$C$2:$H$6601,1,FALSE)),"",VLOOKUP(CONCATENATE($A267,"_L_",BB$1),Records!$C$2:$H$6601,5,FALSE))</f>
        <v/>
      </c>
      <c r="BC267" s="33" t="str">
        <f>IF(ISERROR(VLOOKUP(CONCATENATE($A267,"_L_",BB$1),Records!$C$2:$H$6601,1,FALSE)),"",VLOOKUP(CONCATENATE($A267,"_L_",BB$1),Records!$C$2:$H$6601,6,FALSE))</f>
        <v/>
      </c>
      <c r="BD267" s="32" t="str">
        <f>IF(ISERROR(VLOOKUP(CONCATENATE($A267,"_L_",BE$1),Records!$C$2:$H$6601,1,FALSE)),"",VLOOKUP(CONCATENATE($A267,"_L_",BE$1),Records!$C$2:$H$6601,4,FALSE))</f>
        <v/>
      </c>
      <c r="BE267" s="7" t="str">
        <f>IF(ISERROR(VLOOKUP(CONCATENATE($A267,"_L_",BE$1),Records!$C$2:$H$6601,1,FALSE)),"",VLOOKUP(CONCATENATE($A267,"_L_",BE$1),Records!$C$2:$H$6601,5,FALSE))</f>
        <v/>
      </c>
      <c r="BF267" s="33" t="str">
        <f>IF(ISERROR(VLOOKUP(CONCATENATE($A267,"_L_",BE$1),Records!$C$2:$H$6601,1,FALSE)),"",VLOOKUP(CONCATENATE($A267,"_L_",BE$1),Records!$C$2:$H$6601,6,FALSE))</f>
        <v/>
      </c>
      <c r="BG267" s="32" t="str">
        <f>IF(ISERROR(VLOOKUP(CONCATENATE($A267,"_L_",BH$1),Records!$C$2:$H$6601,1,FALSE)),"",VLOOKUP(CONCATENATE($A267,"_L_",BH$1),Records!$C$2:$H$6601,4,FALSE))</f>
        <v/>
      </c>
      <c r="BH267" s="7" t="str">
        <f>IF(ISERROR(VLOOKUP(CONCATENATE($A267,"_L_",BH$1),Records!$C$2:$H$6601,1,FALSE)),"",VLOOKUP(CONCATENATE($A267,"_L_",BH$1),Records!$C$2:$H$6601,5,FALSE))</f>
        <v/>
      </c>
      <c r="BI267" s="33" t="str">
        <f>IF(ISERROR(VLOOKUP(CONCATENATE($A267,"_L_",BH$1),Records!$C$2:$H$6601,1,FALSE)),"",VLOOKUP(CONCATENATE($A267,"_L_",BH$1),Records!$C$2:$H$6601,6,FALSE))</f>
        <v/>
      </c>
      <c r="BJ267" s="32" t="str">
        <f>IF(ISERROR(VLOOKUP(CONCATENATE($A267,"_L_",BK$1),Records!$C$2:$H$6601,1,FALSE)),"",VLOOKUP(CONCATENATE($A267,"_L_",BK$1),Records!$C$2:$H$6601,4,FALSE))</f>
        <v/>
      </c>
      <c r="BK267" s="7" t="str">
        <f>IF(ISERROR(VLOOKUP(CONCATENATE($A267,"_L_",BK$1),Records!$C$2:$H$6601,1,FALSE)),"",VLOOKUP(CONCATENATE($A267,"_L_",BK$1),Records!$C$2:$H$6601,5,FALSE))</f>
        <v/>
      </c>
      <c r="BL267" s="33" t="str">
        <f>IF(ISERROR(VLOOKUP(CONCATENATE($A267,"_L_",BK$1),Records!$C$2:$H$6601,1,FALSE)),"",VLOOKUP(CONCATENATE($A267,"_L_",BK$1),Records!$C$2:$H$6601,6,FALSE))</f>
        <v/>
      </c>
      <c r="BM267" s="32" t="str">
        <f>IF(ISERROR(VLOOKUP(CONCATENATE($A267,"_L_",BN$1),Records!$C$2:$H$6601,1,FALSE)),"",VLOOKUP(CONCATENATE($A267,"_L_",BN$1),Records!$C$2:$H$6601,4,FALSE))</f>
        <v/>
      </c>
      <c r="BN267" s="7" t="str">
        <f>IF(ISERROR(VLOOKUP(CONCATENATE($A267,"_L_",BN$1),Records!$C$2:$H$6601,1,FALSE)),"",VLOOKUP(CONCATENATE($A267,"_L_",BN$1),Records!$C$2:$H$6601,5,FALSE))</f>
        <v/>
      </c>
      <c r="BO267" s="33" t="str">
        <f>IF(ISERROR(VLOOKUP(CONCATENATE($A267,"_L_",BN$1),Records!$C$2:$H$6601,1,FALSE)),"",VLOOKUP(CONCATENATE($A267,"_L_",BN$1),Records!$C$2:$H$6601,6,FALSE))</f>
        <v/>
      </c>
      <c r="BP267" s="32" t="str">
        <f>IF(ISERROR(VLOOKUP(CONCATENATE($A267,"_L_",BQ$1),Records!$C$2:$H$6601,1,FALSE)),"",VLOOKUP(CONCATENATE($A267,"_L_",BQ$1),Records!$C$2:$H$6601,4,FALSE))</f>
        <v/>
      </c>
      <c r="BQ267" s="7" t="str">
        <f>IF(ISERROR(VLOOKUP(CONCATENATE($A267,"_L_",BQ$1),Records!$C$2:$H$6601,1,FALSE)),"",VLOOKUP(CONCATENATE($A267,"_L_",BQ$1),Records!$C$2:$H$6601,5,FALSE))</f>
        <v/>
      </c>
      <c r="BR267" s="33" t="str">
        <f>IF(ISERROR(VLOOKUP(CONCATENATE($A267,"_L_",BQ$1),Records!$C$2:$H$6601,1,FALSE)),"",VLOOKUP(CONCATENATE($A267,"_L_",BQ$1),Records!$C$2:$H$6601,6,FALSE))</f>
        <v/>
      </c>
      <c r="BS267" s="32" t="str">
        <f>IF(ISERROR(VLOOKUP(CONCATENATE($A267,"_L_",BT$1),Records!$C$2:$H$6601,1,FALSE)),"",VLOOKUP(CONCATENATE($A267,"_L_",BT$1),Records!$C$2:$H$6601,4,FALSE))</f>
        <v/>
      </c>
      <c r="BT267" s="7" t="str">
        <f>IF(ISERROR(VLOOKUP(CONCATENATE($A267,"_L_",BT$1),Records!$C$2:$H$6601,1,FALSE)),"",VLOOKUP(CONCATENATE($A267,"_L_",BT$1),Records!$C$2:$H$6601,5,FALSE))</f>
        <v/>
      </c>
      <c r="BU267" s="33" t="str">
        <f>IF(ISERROR(VLOOKUP(CONCATENATE($A267,"_L_",BT$1),Records!$C$2:$H$6601,1,FALSE)),"",VLOOKUP(CONCATENATE($A267,"_L_",BT$1),Records!$C$2:$H$6601,6,FALSE))</f>
        <v/>
      </c>
      <c r="BV267" s="32" t="str">
        <f>IF(ISERROR(VLOOKUP(CONCATENATE($A267,"_L_",BW$1),Records!$C$2:$H$6601,1,FALSE)),"",VLOOKUP(CONCATENATE($A267,"_L_",BW$1),Records!$C$2:$H$6601,4,FALSE))</f>
        <v/>
      </c>
      <c r="BW267" s="7" t="str">
        <f>IF(ISERROR(VLOOKUP(CONCATENATE($A267,"_L_",BW$1),Records!$C$2:$H$6601,1,FALSE)),"",VLOOKUP(CONCATENATE($A267,"_L_",BW$1),Records!$C$2:$H$6601,5,FALSE))</f>
        <v/>
      </c>
      <c r="BX267" s="33" t="str">
        <f>IF(ISERROR(VLOOKUP(CONCATENATE($A267,"_L_",BW$1),Records!$C$2:$H$6601,1,FALSE)),"",VLOOKUP(CONCATENATE($A267,"_L_",BW$1),Records!$C$2:$H$6601,6,FALSE))</f>
        <v/>
      </c>
      <c r="BY267" s="32" t="str">
        <f>IF(ISERROR(VLOOKUP(CONCATENATE($A267,"_L_",BZ$1),Records!$C$2:$H$6601,1,FALSE)),"",VLOOKUP(CONCATENATE($A267,"_L_",BZ$1),Records!$C$2:$H$6601,4,FALSE))</f>
        <v/>
      </c>
      <c r="BZ267" s="7" t="str">
        <f>IF(ISERROR(VLOOKUP(CONCATENATE($A267,"_L_",BZ$1),Records!$C$2:$H$6601,1,FALSE)),"",VLOOKUP(CONCATENATE($A267,"_L_",BZ$1),Records!$C$2:$H$6601,5,FALSE))</f>
        <v/>
      </c>
      <c r="CA267" s="33" t="str">
        <f>IF(ISERROR(VLOOKUP(CONCATENATE($A267,"_L_",BZ$1),Records!$C$2:$H$6601,1,FALSE)),"",VLOOKUP(CONCATENATE($A267,"_L_",BZ$1),Records!$C$2:$H$6601,6,FALSE))</f>
        <v/>
      </c>
      <c r="CB267" s="32">
        <f>IF(ISERROR(VLOOKUP(CONCATENATE($A267,"_L_",CC$1),Records!$C$2:$H$6601,1,FALSE)),"",VLOOKUP(CONCATENATE($A267,"_L_",CC$1),Records!$C$2:$H$6601,4,FALSE))</f>
        <v>0.46875</v>
      </c>
      <c r="CC267" s="7" t="str">
        <f>IF(ISERROR(VLOOKUP(CONCATENATE($A267,"_L_",CC$1),Records!$C$2:$H$6601,1,FALSE)),"",VLOOKUP(CONCATENATE($A267,"_L_",CC$1),Records!$C$2:$H$6601,5,FALSE))</f>
        <v>ANDRIMONT</v>
      </c>
      <c r="CD267" s="33" t="str">
        <f>IF(ISERROR(VLOOKUP(CONCATENATE($A267,"_L_",CC$1),Records!$C$2:$H$6601,1,FALSE)),"",VLOOKUP(CONCATENATE($A267,"_L_",CC$1),Records!$C$2:$H$6601,6,FALSE))</f>
        <v>U14 BLACKs</v>
      </c>
      <c r="CE267" s="32" t="str">
        <f>IF(ISERROR(VLOOKUP(CONCATENATE($A267,"_L_",CF$1),Records!$C$2:$H$6601,1,FALSE)),"",VLOOKUP(CONCATENATE($A267,"_L_",CF$1),Records!$C$2:$H$6601,4,FALSE))</f>
        <v/>
      </c>
      <c r="CF267" s="7" t="str">
        <f>IF(ISERROR(VLOOKUP(CONCATENATE($A267,"_L_",CF$1),Records!$C$2:$H$6601,1,FALSE)),"",VLOOKUP(CONCATENATE($A267,"_L_",CF$1),Records!$C$2:$H$6601,5,FALSE))</f>
        <v/>
      </c>
      <c r="CG267" s="33" t="str">
        <f>IF(ISERROR(VLOOKUP(CONCATENATE($A267,"_L_",CF$1),Records!$C$2:$H$6601,1,FALSE)),"",VLOOKUP(CONCATENATE($A267,"_L_",CF$1),Records!$C$2:$H$6601,6,FALSE))</f>
        <v/>
      </c>
      <c r="CH267" s="32" t="str">
        <f>IF(ISERROR(VLOOKUP(CONCATENATE($A267,"_L_",CI$1),Records!$C$2:$H$6601,1,FALSE)),"",VLOOKUP(CONCATENATE($A267,"_L_",CI$1),Records!$C$2:$H$6601,4,FALSE))</f>
        <v/>
      </c>
      <c r="CI267" s="7" t="str">
        <f>IF(ISERROR(VLOOKUP(CONCATENATE($A267,"_L_",CI$1),Records!$C$2:$H$6601,1,FALSE)),"",VLOOKUP(CONCATENATE($A267,"_L_",CI$1),Records!$C$2:$H$6601,5,FALSE))</f>
        <v/>
      </c>
      <c r="CJ267" s="33" t="str">
        <f>IF(ISERROR(VLOOKUP(CONCATENATE($A267,"_L_",CI$1),Records!$C$2:$H$6601,1,FALSE)),"",VLOOKUP(CONCATENATE($A267,"_L_",CI$1),Records!$C$2:$H$6601,6,FALSE))</f>
        <v/>
      </c>
      <c r="CK267" s="32" t="str">
        <f>IF(ISERROR(VLOOKUP(CONCATENATE($A267,"_L_",CL$1),Records!$C$2:$H$6601,1,FALSE)),"",VLOOKUP(CONCATENATE($A267,"_L_",CL$1),Records!$C$2:$H$6601,4,FALSE))</f>
        <v/>
      </c>
      <c r="CL267" s="7" t="str">
        <f>IF(ISERROR(VLOOKUP(CONCATENATE($A267,"_L_",CL$1),Records!$C$2:$H$6601,1,FALSE)),"",VLOOKUP(CONCATENATE($A267,"_L_",CL$1),Records!$C$2:$H$6601,5,FALSE))</f>
        <v/>
      </c>
      <c r="CM267" s="33" t="str">
        <f>IF(ISERROR(VLOOKUP(CONCATENATE($A267,"_L_",CL$1),Records!$C$2:$H$6601,1,FALSE)),"",VLOOKUP(CONCATENATE($A267,"_L_",CL$1),Records!$C$2:$H$6601,6,FALSE))</f>
        <v/>
      </c>
      <c r="CN267" s="32">
        <f>IF(ISERROR(VLOOKUP(CONCATENATE($A267,"_L_",CO$1),Records!$C$2:$H$6601,1,FALSE)),"",VLOOKUP(CONCATENATE($A267,"_L_",CO$1),Records!$C$2:$H$6601,4,FALSE))</f>
        <v>0.39583333333333331</v>
      </c>
      <c r="CO267" s="7" t="str">
        <f>IF(ISERROR(VLOOKUP(CONCATENATE($A267,"_L_",CO$1),Records!$C$2:$H$6601,1,FALSE)),"",VLOOKUP(CONCATENATE($A267,"_L_",CO$1),Records!$C$2:$H$6601,5,FALSE))</f>
        <v>VERLAINE</v>
      </c>
      <c r="CP267" s="33" t="str">
        <f>IF(ISERROR(VLOOKUP(CONCATENATE($A267,"_L_",CO$1),Records!$C$2:$H$6601,1,FALSE)),"",VLOOKUP(CONCATENATE($A267,"_L_",CO$1),Records!$C$2:$H$6601,6,FALSE))</f>
        <v>U16 BLACKs</v>
      </c>
      <c r="CQ267" s="32" t="str">
        <f>IF(ISERROR(VLOOKUP(CONCATENATE($A267,"_L_",CR$1),Records!$C$2:$H$6601,1,FALSE)),"",VLOOKUP(CONCATENATE($A267,"_L_",CR$1),Records!$C$2:$H$6601,4,FALSE))</f>
        <v/>
      </c>
      <c r="CR267" s="7" t="str">
        <f>IF(ISERROR(VLOOKUP(CONCATENATE($A267,"_L_",CR$1),Records!$C$2:$H$6601,1,FALSE)),"",VLOOKUP(CONCATENATE($A267,"_L_",CR$1),Records!$C$2:$H$6601,5,FALSE))</f>
        <v/>
      </c>
      <c r="CS267" s="33" t="str">
        <f>IF(ISERROR(VLOOKUP(CONCATENATE($A267,"_L_",CR$1),Records!$C$2:$H$6601,1,FALSE)),"",VLOOKUP(CONCATENATE($A267,"_L_",CR$1),Records!$C$2:$H$6601,6,FALSE))</f>
        <v/>
      </c>
      <c r="CT267" s="32" t="str">
        <f>IF(ISERROR(VLOOKUP(CONCATENATE($A267,"_L_",CU$1),Records!$C$2:$H$6601,1,FALSE)),"",VLOOKUP(CONCATENATE($A267,"_L_",CU$1),Records!$C$2:$H$6601,4,FALSE))</f>
        <v/>
      </c>
      <c r="CU267" s="7" t="str">
        <f>IF(ISERROR(VLOOKUP(CONCATENATE($A267,"_L_",CU$1),Records!$C$2:$H$6601,1,FALSE)),"",VLOOKUP(CONCATENATE($A267,"_L_",CU$1),Records!$C$2:$H$6601,5,FALSE))</f>
        <v/>
      </c>
      <c r="CV267" s="33" t="str">
        <f>IF(ISERROR(VLOOKUP(CONCATENATE($A267,"_L_",CU$1),Records!$C$2:$H$6601,1,FALSE)),"",VLOOKUP(CONCATENATE($A267,"_L_",CU$1),Records!$C$2:$H$6601,6,FALSE))</f>
        <v/>
      </c>
      <c r="CW267" s="32" t="str">
        <f>IF(ISERROR(VLOOKUP(CONCATENATE($A267,"_L_",CX$1),Records!$C$2:$H$6601,1,FALSE)),"",VLOOKUP(CONCATENATE($A267,"_L_",CX$1),Records!$C$2:$H$6601,4,FALSE))</f>
        <v/>
      </c>
      <c r="CX267" s="7" t="str">
        <f>IF(ISERROR(VLOOKUP(CONCATENATE($A267,"_L_",CX$1),Records!$C$2:$H$6601,1,FALSE)),"",VLOOKUP(CONCATENATE($A267,"_L_",CX$1),Records!$C$2:$H$6601,5,FALSE))</f>
        <v/>
      </c>
      <c r="CY267" s="33" t="str">
        <f>IF(ISERROR(VLOOKUP(CONCATENATE($A267,"_L_",CX$1),Records!$C$2:$H$6601,1,FALSE)),"",VLOOKUP(CONCATENATE($A267,"_L_",CX$1),Records!$C$2:$H$6601,6,FALSE))</f>
        <v/>
      </c>
      <c r="CZ267" s="32" t="str">
        <f>IF(ISERROR(VLOOKUP(CONCATENATE($A267,"_L_",DA$1),Records!$C$2:$H$6601,1,FALSE)),"",VLOOKUP(CONCATENATE($A267,"_L_",DA$1),Records!$C$2:$H$6601,4,FALSE))</f>
        <v/>
      </c>
      <c r="DA267" s="7" t="str">
        <f>IF(ISERROR(VLOOKUP(CONCATENATE($A267,"_L_",DA$1),Records!$C$2:$H$6601,1,FALSE)),"",VLOOKUP(CONCATENATE($A267,"_L_",DA$1),Records!$C$2:$H$6601,5,FALSE))</f>
        <v/>
      </c>
      <c r="DB267" s="33" t="str">
        <f>IF(ISERROR(VLOOKUP(CONCATENATE($A267,"_L_",DA$1),Records!$C$2:$H$6601,1,FALSE)),"",VLOOKUP(CONCATENATE($A267,"_L_",DA$1),Records!$C$2:$H$6601,6,FALSE))</f>
        <v/>
      </c>
      <c r="DC267" s="32" t="str">
        <f>IF(ISERROR(VLOOKUP(CONCATENATE($A267,"_L_",DD$1),Records!$C$2:$H$6601,1,FALSE)),"",VLOOKUP(CONCATENATE($A267,"_L_",DD$1),Records!$C$2:$H$6601,4,FALSE))</f>
        <v/>
      </c>
      <c r="DD267" s="7" t="str">
        <f>IF(ISERROR(VLOOKUP(CONCATENATE($A267,"_L_",DD$1),Records!$C$2:$H$6601,1,FALSE)),"",VLOOKUP(CONCATENATE($A267,"_L_",DD$1),Records!$C$2:$H$6601,5,FALSE))</f>
        <v/>
      </c>
      <c r="DE267" s="33" t="str">
        <f>IF(ISERROR(VLOOKUP(CONCATENATE($A267,"_L_",DD$1),Records!$C$2:$H$6601,1,FALSE)),"",VLOOKUP(CONCATENATE($A267,"_L_",DD$1),Records!$C$2:$H$6601,6,FALSE))</f>
        <v/>
      </c>
      <c r="DF267" s="32" t="str">
        <f>IF(ISERROR(VLOOKUP(CONCATENATE($A267,"_L_",DG$1),Records!$C$2:$H$6601,1,FALSE)),"",VLOOKUP(CONCATENATE($A267,"_L_",DG$1),Records!$C$2:$H$6601,4,FALSE))</f>
        <v/>
      </c>
      <c r="DG267" s="7" t="str">
        <f>IF(ISERROR(VLOOKUP(CONCATENATE($A267,"_L_",DG$1),Records!$C$2:$H$6601,1,FALSE)),"",VLOOKUP(CONCATENATE($A267,"_L_",DG$1),Records!$C$2:$H$6601,5,FALSE))</f>
        <v/>
      </c>
      <c r="DH267" s="33" t="str">
        <f>IF(ISERROR(VLOOKUP(CONCATENATE($A267,"_L_",DG$1),Records!$C$2:$H$6601,1,FALSE)),"",VLOOKUP(CONCATENATE($A267,"_L_",DG$1),Records!$C$2:$H$6601,6,FALSE))</f>
        <v/>
      </c>
      <c r="DI267" s="32" t="str">
        <f>IF(ISERROR(VLOOKUP(CONCATENATE($A267,"_L_",DJ$1),Records!$C$2:$H$6601,1,FALSE)),"",VLOOKUP(CONCATENATE($A267,"_L_",DJ$1),Records!$C$2:$H$6601,4,FALSE))</f>
        <v/>
      </c>
      <c r="DJ267" s="7" t="str">
        <f>IF(ISERROR(VLOOKUP(CONCATENATE($A267,"_L_",DJ$1),Records!$C$2:$H$6601,1,FALSE)),"",VLOOKUP(CONCATENATE($A267,"_L_",DJ$1),Records!$C$2:$H$6601,5,FALSE))</f>
        <v/>
      </c>
      <c r="DK267" s="33" t="str">
        <f>IF(ISERROR(VLOOKUP(CONCATENATE($A267,"_L_",DJ$1),Records!$C$2:$H$6601,1,FALSE)),"",VLOOKUP(CONCATENATE($A267,"_L_",DJ$1),Records!$C$2:$H$6601,6,FALSE))</f>
        <v/>
      </c>
      <c r="DL267" s="32" t="str">
        <f>IF(ISERROR(VLOOKUP(CONCATENATE($A267,"_L_",DM$1),Records!$C$2:$H$6601,1,FALSE)),"",VLOOKUP(CONCATENATE($A267,"_L_",DM$1),Records!$C$2:$H$6601,4,FALSE))</f>
        <v/>
      </c>
      <c r="DM267" s="7" t="str">
        <f>IF(ISERROR(VLOOKUP(CONCATENATE($A267,"_L_",DM$1),Records!$C$2:$H$6601,1,FALSE)),"",VLOOKUP(CONCATENATE($A267,"_L_",DM$1),Records!$C$2:$H$6601,5,FALSE))</f>
        <v/>
      </c>
      <c r="DN267" s="33" t="str">
        <f>IF(ISERROR(VLOOKUP(CONCATENATE($A267,"_L_",DM$1),Records!$C$2:$H$6601,1,FALSE)),"",VLOOKUP(CONCATENATE($A267,"_L_",DM$1),Records!$C$2:$H$6601,6,FALSE))</f>
        <v/>
      </c>
      <c r="DO267" s="32" t="str">
        <f>IF(ISERROR(VLOOKUP(CONCATENATE($A267,"_L_",DP$1),Records!$C$2:$H$6601,1,FALSE)),"",VLOOKUP(CONCATENATE($A267,"_L_",DP$1),Records!$C$2:$H$6601,4,FALSE))</f>
        <v/>
      </c>
      <c r="DP267" s="7" t="str">
        <f>IF(ISERROR(VLOOKUP(CONCATENATE($A267,"_L_",DP$1),Records!$C$2:$H$6601,1,FALSE)),"",VLOOKUP(CONCATENATE($A267,"_L_",DP$1),Records!$C$2:$H$6601,5,FALSE))</f>
        <v/>
      </c>
      <c r="DQ267" s="33" t="str">
        <f>IF(ISERROR(VLOOKUP(CONCATENATE($A267,"_L_",DP$1),Records!$C$2:$H$6601,1,FALSE)),"",VLOOKUP(CONCATENATE($A267,"_L_",DP$1),Records!$C$2:$H$6601,6,FALSE))</f>
        <v/>
      </c>
      <c r="DR267" s="32">
        <f>IF(ISERROR(VLOOKUP(CONCATENATE($A267,"_L_",DS$1),Records!$C$2:$H$6601,1,FALSE)),"",VLOOKUP(CONCATENATE($A267,"_L_",DS$1),Records!$C$2:$H$6601,4,FALSE))</f>
        <v>0.625</v>
      </c>
      <c r="DS267" s="7" t="str">
        <f>IF(ISERROR(VLOOKUP(CONCATENATE($A267,"_L_",DS$1),Records!$C$2:$H$6601,1,FALSE)),"",VLOOKUP(CONCATENATE($A267,"_L_",DS$1),Records!$C$2:$H$6601,5,FALSE))</f>
        <v>WANZE BAS-OHA</v>
      </c>
      <c r="DT267" s="33" t="str">
        <f>IF(ISERROR(VLOOKUP(CONCATENATE($A267,"_L_",DS$1),Records!$C$2:$H$6601,1,FALSE)),"",VLOOKUP(CONCATENATE($A267,"_L_",DS$1),Records!$C$2:$H$6601,6,FALSE))</f>
        <v>SEN BLACKs</v>
      </c>
      <c r="DU267" s="32">
        <f>IF(ISERROR(VLOOKUP(CONCATENATE($A267,"_L_",DV$1),Records!$C$2:$H$6601,1,FALSE)),"",VLOOKUP(CONCATENATE($A267,"_L_",DV$1),Records!$C$2:$H$6601,4,FALSE))</f>
        <v>0.625</v>
      </c>
      <c r="DV267" s="7" t="str">
        <f>IF(ISERROR(VLOOKUP(CONCATENATE($A267,"_L_",DV$1),Records!$C$2:$H$6601,1,FALSE)),"",VLOOKUP(CONCATENATE($A267,"_L_",DV$1),Records!$C$2:$H$6601,5,FALSE))</f>
        <v>SEN REDs</v>
      </c>
      <c r="DW267" s="33" t="str">
        <f>IF(ISERROR(VLOOKUP(CONCATENATE($A267,"_L_",DV$1),Records!$C$2:$H$6601,1,FALSE)),"",VLOOKUP(CONCATENATE($A267,"_L_",DV$1),Records!$C$2:$H$6601,6,FALSE))</f>
        <v>STRÉE B</v>
      </c>
      <c r="DX267" s="32" t="str">
        <f>IF(ISERROR(VLOOKUP(CONCATENATE($A267,"_L_",DY$1),Records!$C$2:$H$6601,1,FALSE)),"",VLOOKUP(CONCATENATE($A267,"_L_",DY$1),Records!$C$2:$H$6601,4,FALSE))</f>
        <v/>
      </c>
      <c r="DY267" s="7" t="str">
        <f>IF(ISERROR(VLOOKUP(CONCATENATE($A267,"_L_",DY$1),Records!$C$2:$H$6601,1,FALSE)),"",VLOOKUP(CONCATENATE($A267,"_L_",DY$1),Records!$C$2:$H$6601,5,FALSE))</f>
        <v/>
      </c>
      <c r="DZ267" s="33" t="str">
        <f>IF(ISERROR(VLOOKUP(CONCATENATE($A267,"_L_",DY$1),Records!$C$2:$H$6601,1,FALSE)),"",VLOOKUP(CONCATENATE($A267,"_L_",DY$1),Records!$C$2:$H$6601,6,FALSE))</f>
        <v/>
      </c>
      <c r="EA267" s="32" t="str">
        <f>IF(ISERROR(VLOOKUP(CONCATENATE($A267,"_L_",EB$1),Records!$C$2:$H$6601,1,FALSE)),"",VLOOKUP(CONCATENATE($A267,"_L_",EB$1),Records!$C$2:$H$6601,4,FALSE))</f>
        <v/>
      </c>
      <c r="EB267" s="7" t="str">
        <f>IF(ISERROR(VLOOKUP(CONCATENATE($A267,"_L_",EB$1),Records!$C$2:$H$6601,1,FALSE)),"",VLOOKUP(CONCATENATE($A267,"_L_",EB$1),Records!$C$2:$H$6601,5,FALSE))</f>
        <v/>
      </c>
      <c r="EC267" s="33" t="str">
        <f>IF(ISERROR(VLOOKUP(CONCATENATE($A267,"_L_",EB$1),Records!$C$2:$H$6601,1,FALSE)),"",VLOOKUP(CONCATENATE($A267,"_L_",EB$1),Records!$C$2:$H$6601,6,FALSE))</f>
        <v/>
      </c>
    </row>
    <row r="268" spans="1:133" ht="15.75" x14ac:dyDescent="0.25">
      <c r="A268" s="11">
        <v>42450</v>
      </c>
      <c r="B268" s="15" t="s">
        <v>83</v>
      </c>
      <c r="C268" s="17">
        <f t="shared" si="9"/>
        <v>39</v>
      </c>
      <c r="D268" s="22" t="s">
        <v>66</v>
      </c>
      <c r="E268" s="8" t="s">
        <v>71</v>
      </c>
      <c r="F268" s="62">
        <f t="shared" si="8"/>
        <v>0</v>
      </c>
      <c r="G268" s="62">
        <f>HomeCalc!F268</f>
        <v>0</v>
      </c>
      <c r="H268" s="32" t="str">
        <f>IF(ISERROR(VLOOKUP(CONCATENATE($A268,"_L_",I$1),Records!$C$2:$H$6601,1,FALSE)),"",VLOOKUP(CONCATENATE($A268,"_L_",I$1),Records!$C$2:$H$6601,4,FALSE))</f>
        <v/>
      </c>
      <c r="I268" s="7" t="str">
        <f>IF(ISERROR(VLOOKUP(CONCATENATE($A268,"_L_",I$1),Records!$C$2:$H$6601,1,FALSE)),"",VLOOKUP(CONCATENATE($A268,"_L_",I$1),Records!$C$2:$H$6601,5,FALSE))</f>
        <v/>
      </c>
      <c r="J268" s="33" t="str">
        <f>IF(ISERROR(VLOOKUP(CONCATENATE($A268,"_L_",I$1),Records!$C$2:$H$6601,1,FALSE)),"",VLOOKUP(CONCATENATE($A268,"_L_",I$1),Records!$C$2:$H$6601,6,FALSE))</f>
        <v/>
      </c>
      <c r="K268" s="32" t="str">
        <f>IF(ISERROR(VLOOKUP(CONCATENATE($A268,"_L_",L$1),Records!$C$2:$H$6601,1,FALSE)),"",VLOOKUP(CONCATENATE($A268,"_L_",L$1),Records!$C$2:$H$6601,4,FALSE))</f>
        <v/>
      </c>
      <c r="L268" s="7" t="str">
        <f>IF(ISERROR(VLOOKUP(CONCATENATE($A268,"_L_",L$1),Records!$C$2:$H$6601,1,FALSE)),"",VLOOKUP(CONCATENATE($A268,"_L_",L$1),Records!$C$2:$H$6601,5,FALSE))</f>
        <v/>
      </c>
      <c r="M268" s="33" t="str">
        <f>IF(ISERROR(VLOOKUP(CONCATENATE($A268,"_L_",L$1),Records!$C$2:$H$6601,1,FALSE)),"",VLOOKUP(CONCATENATE($A268,"_L_",L$1),Records!$C$2:$H$6601,6,FALSE))</f>
        <v/>
      </c>
      <c r="N268" s="32" t="str">
        <f>IF(ISERROR(VLOOKUP(CONCATENATE($A268,"_L_",O$1),Records!$C$2:$H$6601,1,FALSE)),"",VLOOKUP(CONCATENATE($A268,"_L_",O$1),Records!$C$2:$H$6601,4,FALSE))</f>
        <v/>
      </c>
      <c r="O268" s="7" t="str">
        <f>IF(ISERROR(VLOOKUP(CONCATENATE($A268,"_L_",O$1),Records!$C$2:$H$6601,1,FALSE)),"",VLOOKUP(CONCATENATE($A268,"_L_",O$1),Records!$C$2:$H$6601,5,FALSE))</f>
        <v/>
      </c>
      <c r="P268" s="33" t="str">
        <f>IF(ISERROR(VLOOKUP(CONCATENATE($A268,"_L_",O$1),Records!$C$2:$H$6601,1,FALSE)),"",VLOOKUP(CONCATENATE($A268,"_L_",O$1),Records!$C$2:$H$6601,6,FALSE))</f>
        <v/>
      </c>
      <c r="Q268" s="32" t="str">
        <f>IF(ISERROR(VLOOKUP(CONCATENATE($A268,"_L_",R$1),Records!$C$2:$H$6601,1,FALSE)),"",VLOOKUP(CONCATENATE($A268,"_L_",R$1),Records!$C$2:$H$6601,4,FALSE))</f>
        <v/>
      </c>
      <c r="R268" s="7" t="str">
        <f>IF(ISERROR(VLOOKUP(CONCATENATE($A268,"_L_",R$1),Records!$C$2:$H$6601,1,FALSE)),"",VLOOKUP(CONCATENATE($A268,"_L_",R$1),Records!$C$2:$H$6601,5,FALSE))</f>
        <v/>
      </c>
      <c r="S268" s="33" t="str">
        <f>IF(ISERROR(VLOOKUP(CONCATENATE($A268,"_L_",R$1),Records!$C$2:$H$6601,1,FALSE)),"",VLOOKUP(CONCATENATE($A268,"_L_",R$1),Records!$C$2:$H$6601,6,FALSE))</f>
        <v/>
      </c>
      <c r="T268" s="32" t="str">
        <f>IF(ISERROR(VLOOKUP(CONCATENATE($A268,"_L_",U$1),Records!$C$2:$H$6601,1,FALSE)),"",VLOOKUP(CONCATENATE($A268,"_L_",U$1),Records!$C$2:$H$6601,4,FALSE))</f>
        <v/>
      </c>
      <c r="U268" s="7" t="str">
        <f>IF(ISERROR(VLOOKUP(CONCATENATE($A268,"_L_",U$1),Records!$C$2:$H$6601,1,FALSE)),"",VLOOKUP(CONCATENATE($A268,"_L_",U$1),Records!$C$2:$H$6601,5,FALSE))</f>
        <v/>
      </c>
      <c r="V268" s="33" t="str">
        <f>IF(ISERROR(VLOOKUP(CONCATENATE($A268,"_L_",U$1),Records!$C$2:$H$6601,1,FALSE)),"",VLOOKUP(CONCATENATE($A268,"_L_",U$1),Records!$C$2:$H$6601,6,FALSE))</f>
        <v/>
      </c>
      <c r="W268" s="32" t="str">
        <f>IF(ISERROR(VLOOKUP(CONCATENATE($A268,"_L_",X$1),Records!$C$2:$H$6601,1,FALSE)),"",VLOOKUP(CONCATENATE($A268,"_L_",X$1),Records!$C$2:$H$6601,4,FALSE))</f>
        <v/>
      </c>
      <c r="X268" s="7" t="str">
        <f>IF(ISERROR(VLOOKUP(CONCATENATE($A268,"_L_",X$1),Records!$C$2:$H$6601,1,FALSE)),"",VLOOKUP(CONCATENATE($A268,"_L_",X$1),Records!$C$2:$H$6601,5,FALSE))</f>
        <v/>
      </c>
      <c r="Y268" s="33" t="str">
        <f>IF(ISERROR(VLOOKUP(CONCATENATE($A268,"_L_",X$1),Records!$C$2:$H$6601,1,FALSE)),"",VLOOKUP(CONCATENATE($A268,"_L_",X$1),Records!$C$2:$H$6601,6,FALSE))</f>
        <v/>
      </c>
      <c r="Z268" s="32" t="str">
        <f>IF(ISERROR(VLOOKUP(CONCATENATE($A268,"_L_",AA$1),Records!$C$2:$H$6601,1,FALSE)),"",VLOOKUP(CONCATENATE($A268,"_L_",AA$1),Records!$C$2:$H$6601,4,FALSE))</f>
        <v/>
      </c>
      <c r="AA268" s="7" t="str">
        <f>IF(ISERROR(VLOOKUP(CONCATENATE($A268,"_L_",AA$1),Records!$C$2:$H$6601,1,FALSE)),"",VLOOKUP(CONCATENATE($A268,"_L_",AA$1),Records!$C$2:$H$6601,5,FALSE))</f>
        <v/>
      </c>
      <c r="AB268" s="33" t="str">
        <f>IF(ISERROR(VLOOKUP(CONCATENATE($A268,"_L_",AA$1),Records!$C$2:$H$6601,1,FALSE)),"",VLOOKUP(CONCATENATE($A268,"_L_",AA$1),Records!$C$2:$H$6601,6,FALSE))</f>
        <v/>
      </c>
      <c r="AC268" s="32" t="str">
        <f>IF(ISERROR(VLOOKUP(CONCATENATE($A268,"_L_",AD$1),Records!$C$2:$H$6601,1,FALSE)),"",VLOOKUP(CONCATENATE($A268,"_L_",AD$1),Records!$C$2:$H$6601,4,FALSE))</f>
        <v/>
      </c>
      <c r="AD268" s="7" t="str">
        <f>IF(ISERROR(VLOOKUP(CONCATENATE($A268,"_L_",AD$1),Records!$C$2:$H$6601,1,FALSE)),"",VLOOKUP(CONCATENATE($A268,"_L_",AD$1),Records!$C$2:$H$6601,5,FALSE))</f>
        <v/>
      </c>
      <c r="AE268" s="33" t="str">
        <f>IF(ISERROR(VLOOKUP(CONCATENATE($A268,"_L_",AD$1),Records!$C$2:$H$6601,1,FALSE)),"",VLOOKUP(CONCATENATE($A268,"_L_",AD$1),Records!$C$2:$H$6601,6,FALSE))</f>
        <v/>
      </c>
      <c r="AF268" s="32" t="str">
        <f>IF(ISERROR(VLOOKUP(CONCATENATE($A268,"_L_",AG$1),Records!$C$2:$H$6601,1,FALSE)),"",VLOOKUP(CONCATENATE($A268,"_L_",AG$1),Records!$C$2:$H$6601,4,FALSE))</f>
        <v/>
      </c>
      <c r="AG268" s="7" t="str">
        <f>IF(ISERROR(VLOOKUP(CONCATENATE($A268,"_L_",AG$1),Records!$C$2:$H$6601,1,FALSE)),"",VLOOKUP(CONCATENATE($A268,"_L_",AG$1),Records!$C$2:$H$6601,5,FALSE))</f>
        <v/>
      </c>
      <c r="AH268" s="33" t="str">
        <f>IF(ISERROR(VLOOKUP(CONCATENATE($A268,"_L_",AG$1),Records!$C$2:$H$6601,1,FALSE)),"",VLOOKUP(CONCATENATE($A268,"_L_",AG$1),Records!$C$2:$H$6601,6,FALSE))</f>
        <v/>
      </c>
      <c r="AI268" s="32" t="str">
        <f>IF(ISERROR(VLOOKUP(CONCATENATE($A268,"_L_",AJ$1),Records!$C$2:$H$6601,1,FALSE)),"",VLOOKUP(CONCATENATE($A268,"_L_",AJ$1),Records!$C$2:$H$6601,4,FALSE))</f>
        <v/>
      </c>
      <c r="AJ268" s="7" t="str">
        <f>IF(ISERROR(VLOOKUP(CONCATENATE($A268,"_L_",AJ$1),Records!$C$2:$H$6601,1,FALSE)),"",VLOOKUP(CONCATENATE($A268,"_L_",AJ$1),Records!$C$2:$H$6601,5,FALSE))</f>
        <v/>
      </c>
      <c r="AK268" s="33" t="str">
        <f>IF(ISERROR(VLOOKUP(CONCATENATE($A268,"_L_",AJ$1),Records!$C$2:$H$6601,1,FALSE)),"",VLOOKUP(CONCATENATE($A268,"_L_",AJ$1),Records!$C$2:$H$6601,6,FALSE))</f>
        <v/>
      </c>
      <c r="AL268" s="32" t="str">
        <f>IF(ISERROR(VLOOKUP(CONCATENATE($A268,"_L_",AM$1),Records!$C$2:$H$6601,1,FALSE)),"",VLOOKUP(CONCATENATE($A268,"_L_",AM$1),Records!$C$2:$H$6601,4,FALSE))</f>
        <v/>
      </c>
      <c r="AM268" s="7" t="str">
        <f>IF(ISERROR(VLOOKUP(CONCATENATE($A268,"_L_",AM$1),Records!$C$2:$H$6601,1,FALSE)),"",VLOOKUP(CONCATENATE($A268,"_L_",AM$1),Records!$C$2:$H$6601,5,FALSE))</f>
        <v/>
      </c>
      <c r="AN268" s="33" t="str">
        <f>IF(ISERROR(VLOOKUP(CONCATENATE($A268,"_L_",AM$1),Records!$C$2:$H$6601,1,FALSE)),"",VLOOKUP(CONCATENATE($A268,"_L_",AM$1),Records!$C$2:$H$6601,6,FALSE))</f>
        <v/>
      </c>
      <c r="AO268" s="32" t="str">
        <f>IF(ISERROR(VLOOKUP(CONCATENATE($A268,"_L_",AP$1),Records!$C$2:$H$6601,1,FALSE)),"",VLOOKUP(CONCATENATE($A268,"_L_",AP$1),Records!$C$2:$H$6601,4,FALSE))</f>
        <v/>
      </c>
      <c r="AP268" s="7" t="str">
        <f>IF(ISERROR(VLOOKUP(CONCATENATE($A268,"_L_",AP$1),Records!$C$2:$H$6601,1,FALSE)),"",VLOOKUP(CONCATENATE($A268,"_L_",AP$1),Records!$C$2:$H$6601,5,FALSE))</f>
        <v/>
      </c>
      <c r="AQ268" s="33" t="str">
        <f>IF(ISERROR(VLOOKUP(CONCATENATE($A268,"_L_",AP$1),Records!$C$2:$H$6601,1,FALSE)),"",VLOOKUP(CONCATENATE($A268,"_L_",AP$1),Records!$C$2:$H$6601,6,FALSE))</f>
        <v/>
      </c>
      <c r="AR268" s="32" t="str">
        <f>IF(ISERROR(VLOOKUP(CONCATENATE($A268,"_L_",AS$1),Records!$C$2:$H$6601,1,FALSE)),"",VLOOKUP(CONCATENATE($A268,"_L_",AS$1),Records!$C$2:$H$6601,4,FALSE))</f>
        <v/>
      </c>
      <c r="AS268" s="7" t="str">
        <f>IF(ISERROR(VLOOKUP(CONCATENATE($A268,"_L_",AS$1),Records!$C$2:$H$6601,1,FALSE)),"",VLOOKUP(CONCATENATE($A268,"_L_",AS$1),Records!$C$2:$H$6601,5,FALSE))</f>
        <v/>
      </c>
      <c r="AT268" s="33" t="str">
        <f>IF(ISERROR(VLOOKUP(CONCATENATE($A268,"_L_",AS$1),Records!$C$2:$H$6601,1,FALSE)),"",VLOOKUP(CONCATENATE($A268,"_L_",AS$1),Records!$C$2:$H$6601,6,FALSE))</f>
        <v/>
      </c>
      <c r="AU268" s="32" t="str">
        <f>IF(ISERROR(VLOOKUP(CONCATENATE($A268,"_L_",AV$1),Records!$C$2:$H$6601,1,FALSE)),"",VLOOKUP(CONCATENATE($A268,"_L_",AV$1),Records!$C$2:$H$6601,4,FALSE))</f>
        <v/>
      </c>
      <c r="AV268" s="7" t="str">
        <f>IF(ISERROR(VLOOKUP(CONCATENATE($A268,"_L_",AV$1),Records!$C$2:$H$6601,1,FALSE)),"",VLOOKUP(CONCATENATE($A268,"_L_",AV$1),Records!$C$2:$H$6601,5,FALSE))</f>
        <v/>
      </c>
      <c r="AW268" s="33" t="str">
        <f>IF(ISERROR(VLOOKUP(CONCATENATE($A268,"_L_",AV$1),Records!$C$2:$H$6601,1,FALSE)),"",VLOOKUP(CONCATENATE($A268,"_L_",AV$1),Records!$C$2:$H$6601,6,FALSE))</f>
        <v/>
      </c>
      <c r="AX268" s="32" t="str">
        <f>IF(ISERROR(VLOOKUP(CONCATENATE($A268,"_L_",AY$1),Records!$C$2:$H$6601,1,FALSE)),"",VLOOKUP(CONCATENATE($A268,"_L_",AY$1),Records!$C$2:$H$6601,4,FALSE))</f>
        <v/>
      </c>
      <c r="AY268" s="7" t="str">
        <f>IF(ISERROR(VLOOKUP(CONCATENATE($A268,"_L_",AY$1),Records!$C$2:$H$6601,1,FALSE)),"",VLOOKUP(CONCATENATE($A268,"_L_",AY$1),Records!$C$2:$H$6601,5,FALSE))</f>
        <v/>
      </c>
      <c r="AZ268" s="33" t="str">
        <f>IF(ISERROR(VLOOKUP(CONCATENATE($A268,"_L_",AY$1),Records!$C$2:$H$6601,1,FALSE)),"",VLOOKUP(CONCATENATE($A268,"_L_",AY$1),Records!$C$2:$H$6601,6,FALSE))</f>
        <v/>
      </c>
      <c r="BA268" s="32" t="str">
        <f>IF(ISERROR(VLOOKUP(CONCATENATE($A268,"_L_",BB$1),Records!$C$2:$H$6601,1,FALSE)),"",VLOOKUP(CONCATENATE($A268,"_L_",BB$1),Records!$C$2:$H$6601,4,FALSE))</f>
        <v/>
      </c>
      <c r="BB268" s="7" t="str">
        <f>IF(ISERROR(VLOOKUP(CONCATENATE($A268,"_L_",BB$1),Records!$C$2:$H$6601,1,FALSE)),"",VLOOKUP(CONCATENATE($A268,"_L_",BB$1),Records!$C$2:$H$6601,5,FALSE))</f>
        <v/>
      </c>
      <c r="BC268" s="33" t="str">
        <f>IF(ISERROR(VLOOKUP(CONCATENATE($A268,"_L_",BB$1),Records!$C$2:$H$6601,1,FALSE)),"",VLOOKUP(CONCATENATE($A268,"_L_",BB$1),Records!$C$2:$H$6601,6,FALSE))</f>
        <v/>
      </c>
      <c r="BD268" s="32" t="str">
        <f>IF(ISERROR(VLOOKUP(CONCATENATE($A268,"_L_",BE$1),Records!$C$2:$H$6601,1,FALSE)),"",VLOOKUP(CONCATENATE($A268,"_L_",BE$1),Records!$C$2:$H$6601,4,FALSE))</f>
        <v/>
      </c>
      <c r="BE268" s="7" t="str">
        <f>IF(ISERROR(VLOOKUP(CONCATENATE($A268,"_L_",BE$1),Records!$C$2:$H$6601,1,FALSE)),"",VLOOKUP(CONCATENATE($A268,"_L_",BE$1),Records!$C$2:$H$6601,5,FALSE))</f>
        <v/>
      </c>
      <c r="BF268" s="33" t="str">
        <f>IF(ISERROR(VLOOKUP(CONCATENATE($A268,"_L_",BE$1),Records!$C$2:$H$6601,1,FALSE)),"",VLOOKUP(CONCATENATE($A268,"_L_",BE$1),Records!$C$2:$H$6601,6,FALSE))</f>
        <v/>
      </c>
      <c r="BG268" s="32" t="str">
        <f>IF(ISERROR(VLOOKUP(CONCATENATE($A268,"_L_",BH$1),Records!$C$2:$H$6601,1,FALSE)),"",VLOOKUP(CONCATENATE($A268,"_L_",BH$1),Records!$C$2:$H$6601,4,FALSE))</f>
        <v/>
      </c>
      <c r="BH268" s="7" t="str">
        <f>IF(ISERROR(VLOOKUP(CONCATENATE($A268,"_L_",BH$1),Records!$C$2:$H$6601,1,FALSE)),"",VLOOKUP(CONCATENATE($A268,"_L_",BH$1),Records!$C$2:$H$6601,5,FALSE))</f>
        <v/>
      </c>
      <c r="BI268" s="33" t="str">
        <f>IF(ISERROR(VLOOKUP(CONCATENATE($A268,"_L_",BH$1),Records!$C$2:$H$6601,1,FALSE)),"",VLOOKUP(CONCATENATE($A268,"_L_",BH$1),Records!$C$2:$H$6601,6,FALSE))</f>
        <v/>
      </c>
      <c r="BJ268" s="32" t="str">
        <f>IF(ISERROR(VLOOKUP(CONCATENATE($A268,"_L_",BK$1),Records!$C$2:$H$6601,1,FALSE)),"",VLOOKUP(CONCATENATE($A268,"_L_",BK$1),Records!$C$2:$H$6601,4,FALSE))</f>
        <v/>
      </c>
      <c r="BK268" s="7" t="str">
        <f>IF(ISERROR(VLOOKUP(CONCATENATE($A268,"_L_",BK$1),Records!$C$2:$H$6601,1,FALSE)),"",VLOOKUP(CONCATENATE($A268,"_L_",BK$1),Records!$C$2:$H$6601,5,FALSE))</f>
        <v/>
      </c>
      <c r="BL268" s="33" t="str">
        <f>IF(ISERROR(VLOOKUP(CONCATENATE($A268,"_L_",BK$1),Records!$C$2:$H$6601,1,FALSE)),"",VLOOKUP(CONCATENATE($A268,"_L_",BK$1),Records!$C$2:$H$6601,6,FALSE))</f>
        <v/>
      </c>
      <c r="BM268" s="32" t="str">
        <f>IF(ISERROR(VLOOKUP(CONCATENATE($A268,"_L_",BN$1),Records!$C$2:$H$6601,1,FALSE)),"",VLOOKUP(CONCATENATE($A268,"_L_",BN$1),Records!$C$2:$H$6601,4,FALSE))</f>
        <v/>
      </c>
      <c r="BN268" s="7" t="str">
        <f>IF(ISERROR(VLOOKUP(CONCATENATE($A268,"_L_",BN$1),Records!$C$2:$H$6601,1,FALSE)),"",VLOOKUP(CONCATENATE($A268,"_L_",BN$1),Records!$C$2:$H$6601,5,FALSE))</f>
        <v/>
      </c>
      <c r="BO268" s="33" t="str">
        <f>IF(ISERROR(VLOOKUP(CONCATENATE($A268,"_L_",BN$1),Records!$C$2:$H$6601,1,FALSE)),"",VLOOKUP(CONCATENATE($A268,"_L_",BN$1),Records!$C$2:$H$6601,6,FALSE))</f>
        <v/>
      </c>
      <c r="BP268" s="32" t="str">
        <f>IF(ISERROR(VLOOKUP(CONCATENATE($A268,"_L_",BQ$1),Records!$C$2:$H$6601,1,FALSE)),"",VLOOKUP(CONCATENATE($A268,"_L_",BQ$1),Records!$C$2:$H$6601,4,FALSE))</f>
        <v/>
      </c>
      <c r="BQ268" s="7" t="str">
        <f>IF(ISERROR(VLOOKUP(CONCATENATE($A268,"_L_",BQ$1),Records!$C$2:$H$6601,1,FALSE)),"",VLOOKUP(CONCATENATE($A268,"_L_",BQ$1),Records!$C$2:$H$6601,5,FALSE))</f>
        <v/>
      </c>
      <c r="BR268" s="33" t="str">
        <f>IF(ISERROR(VLOOKUP(CONCATENATE($A268,"_L_",BQ$1),Records!$C$2:$H$6601,1,FALSE)),"",VLOOKUP(CONCATENATE($A268,"_L_",BQ$1),Records!$C$2:$H$6601,6,FALSE))</f>
        <v/>
      </c>
      <c r="BS268" s="32" t="str">
        <f>IF(ISERROR(VLOOKUP(CONCATENATE($A268,"_L_",BT$1),Records!$C$2:$H$6601,1,FALSE)),"",VLOOKUP(CONCATENATE($A268,"_L_",BT$1),Records!$C$2:$H$6601,4,FALSE))</f>
        <v/>
      </c>
      <c r="BT268" s="7" t="str">
        <f>IF(ISERROR(VLOOKUP(CONCATENATE($A268,"_L_",BT$1),Records!$C$2:$H$6601,1,FALSE)),"",VLOOKUP(CONCATENATE($A268,"_L_",BT$1),Records!$C$2:$H$6601,5,FALSE))</f>
        <v/>
      </c>
      <c r="BU268" s="33" t="str">
        <f>IF(ISERROR(VLOOKUP(CONCATENATE($A268,"_L_",BT$1),Records!$C$2:$H$6601,1,FALSE)),"",VLOOKUP(CONCATENATE($A268,"_L_",BT$1),Records!$C$2:$H$6601,6,FALSE))</f>
        <v/>
      </c>
      <c r="BV268" s="32" t="str">
        <f>IF(ISERROR(VLOOKUP(CONCATENATE($A268,"_L_",BW$1),Records!$C$2:$H$6601,1,FALSE)),"",VLOOKUP(CONCATENATE($A268,"_L_",BW$1),Records!$C$2:$H$6601,4,FALSE))</f>
        <v/>
      </c>
      <c r="BW268" s="7" t="str">
        <f>IF(ISERROR(VLOOKUP(CONCATENATE($A268,"_L_",BW$1),Records!$C$2:$H$6601,1,FALSE)),"",VLOOKUP(CONCATENATE($A268,"_L_",BW$1),Records!$C$2:$H$6601,5,FALSE))</f>
        <v/>
      </c>
      <c r="BX268" s="33" t="str">
        <f>IF(ISERROR(VLOOKUP(CONCATENATE($A268,"_L_",BW$1),Records!$C$2:$H$6601,1,FALSE)),"",VLOOKUP(CONCATENATE($A268,"_L_",BW$1),Records!$C$2:$H$6601,6,FALSE))</f>
        <v/>
      </c>
      <c r="BY268" s="32" t="str">
        <f>IF(ISERROR(VLOOKUP(CONCATENATE($A268,"_L_",BZ$1),Records!$C$2:$H$6601,1,FALSE)),"",VLOOKUP(CONCATENATE($A268,"_L_",BZ$1),Records!$C$2:$H$6601,4,FALSE))</f>
        <v/>
      </c>
      <c r="BZ268" s="7" t="str">
        <f>IF(ISERROR(VLOOKUP(CONCATENATE($A268,"_L_",BZ$1),Records!$C$2:$H$6601,1,FALSE)),"",VLOOKUP(CONCATENATE($A268,"_L_",BZ$1),Records!$C$2:$H$6601,5,FALSE))</f>
        <v/>
      </c>
      <c r="CA268" s="33" t="str">
        <f>IF(ISERROR(VLOOKUP(CONCATENATE($A268,"_L_",BZ$1),Records!$C$2:$H$6601,1,FALSE)),"",VLOOKUP(CONCATENATE($A268,"_L_",BZ$1),Records!$C$2:$H$6601,6,FALSE))</f>
        <v/>
      </c>
      <c r="CB268" s="32" t="str">
        <f>IF(ISERROR(VLOOKUP(CONCATENATE($A268,"_L_",CC$1),Records!$C$2:$H$6601,1,FALSE)),"",VLOOKUP(CONCATENATE($A268,"_L_",CC$1),Records!$C$2:$H$6601,4,FALSE))</f>
        <v/>
      </c>
      <c r="CC268" s="7" t="str">
        <f>IF(ISERROR(VLOOKUP(CONCATENATE($A268,"_L_",CC$1),Records!$C$2:$H$6601,1,FALSE)),"",VLOOKUP(CONCATENATE($A268,"_L_",CC$1),Records!$C$2:$H$6601,5,FALSE))</f>
        <v/>
      </c>
      <c r="CD268" s="33" t="str">
        <f>IF(ISERROR(VLOOKUP(CONCATENATE($A268,"_L_",CC$1),Records!$C$2:$H$6601,1,FALSE)),"",VLOOKUP(CONCATENATE($A268,"_L_",CC$1),Records!$C$2:$H$6601,6,FALSE))</f>
        <v/>
      </c>
      <c r="CE268" s="32" t="str">
        <f>IF(ISERROR(VLOOKUP(CONCATENATE($A268,"_L_",CF$1),Records!$C$2:$H$6601,1,FALSE)),"",VLOOKUP(CONCATENATE($A268,"_L_",CF$1),Records!$C$2:$H$6601,4,FALSE))</f>
        <v/>
      </c>
      <c r="CF268" s="7" t="str">
        <f>IF(ISERROR(VLOOKUP(CONCATENATE($A268,"_L_",CF$1),Records!$C$2:$H$6601,1,FALSE)),"",VLOOKUP(CONCATENATE($A268,"_L_",CF$1),Records!$C$2:$H$6601,5,FALSE))</f>
        <v/>
      </c>
      <c r="CG268" s="33" t="str">
        <f>IF(ISERROR(VLOOKUP(CONCATENATE($A268,"_L_",CF$1),Records!$C$2:$H$6601,1,FALSE)),"",VLOOKUP(CONCATENATE($A268,"_L_",CF$1),Records!$C$2:$H$6601,6,FALSE))</f>
        <v/>
      </c>
      <c r="CH268" s="32" t="str">
        <f>IF(ISERROR(VLOOKUP(CONCATENATE($A268,"_L_",CI$1),Records!$C$2:$H$6601,1,FALSE)),"",VLOOKUP(CONCATENATE($A268,"_L_",CI$1),Records!$C$2:$H$6601,4,FALSE))</f>
        <v/>
      </c>
      <c r="CI268" s="7" t="str">
        <f>IF(ISERROR(VLOOKUP(CONCATENATE($A268,"_L_",CI$1),Records!$C$2:$H$6601,1,FALSE)),"",VLOOKUP(CONCATENATE($A268,"_L_",CI$1),Records!$C$2:$H$6601,5,FALSE))</f>
        <v/>
      </c>
      <c r="CJ268" s="33" t="str">
        <f>IF(ISERROR(VLOOKUP(CONCATENATE($A268,"_L_",CI$1),Records!$C$2:$H$6601,1,FALSE)),"",VLOOKUP(CONCATENATE($A268,"_L_",CI$1),Records!$C$2:$H$6601,6,FALSE))</f>
        <v/>
      </c>
      <c r="CK268" s="32" t="str">
        <f>IF(ISERROR(VLOOKUP(CONCATENATE($A268,"_L_",CL$1),Records!$C$2:$H$6601,1,FALSE)),"",VLOOKUP(CONCATENATE($A268,"_L_",CL$1),Records!$C$2:$H$6601,4,FALSE))</f>
        <v/>
      </c>
      <c r="CL268" s="7" t="str">
        <f>IF(ISERROR(VLOOKUP(CONCATENATE($A268,"_L_",CL$1),Records!$C$2:$H$6601,1,FALSE)),"",VLOOKUP(CONCATENATE($A268,"_L_",CL$1),Records!$C$2:$H$6601,5,FALSE))</f>
        <v/>
      </c>
      <c r="CM268" s="33" t="str">
        <f>IF(ISERROR(VLOOKUP(CONCATENATE($A268,"_L_",CL$1),Records!$C$2:$H$6601,1,FALSE)),"",VLOOKUP(CONCATENATE($A268,"_L_",CL$1),Records!$C$2:$H$6601,6,FALSE))</f>
        <v/>
      </c>
      <c r="CN268" s="32" t="str">
        <f>IF(ISERROR(VLOOKUP(CONCATENATE($A268,"_L_",CO$1),Records!$C$2:$H$6601,1,FALSE)),"",VLOOKUP(CONCATENATE($A268,"_L_",CO$1),Records!$C$2:$H$6601,4,FALSE))</f>
        <v/>
      </c>
      <c r="CO268" s="7" t="str">
        <f>IF(ISERROR(VLOOKUP(CONCATENATE($A268,"_L_",CO$1),Records!$C$2:$H$6601,1,FALSE)),"",VLOOKUP(CONCATENATE($A268,"_L_",CO$1),Records!$C$2:$H$6601,5,FALSE))</f>
        <v/>
      </c>
      <c r="CP268" s="33" t="str">
        <f>IF(ISERROR(VLOOKUP(CONCATENATE($A268,"_L_",CO$1),Records!$C$2:$H$6601,1,FALSE)),"",VLOOKUP(CONCATENATE($A268,"_L_",CO$1),Records!$C$2:$H$6601,6,FALSE))</f>
        <v/>
      </c>
      <c r="CQ268" s="32" t="str">
        <f>IF(ISERROR(VLOOKUP(CONCATENATE($A268,"_L_",CR$1),Records!$C$2:$H$6601,1,FALSE)),"",VLOOKUP(CONCATENATE($A268,"_L_",CR$1),Records!$C$2:$H$6601,4,FALSE))</f>
        <v/>
      </c>
      <c r="CR268" s="7" t="str">
        <f>IF(ISERROR(VLOOKUP(CONCATENATE($A268,"_L_",CR$1),Records!$C$2:$H$6601,1,FALSE)),"",VLOOKUP(CONCATENATE($A268,"_L_",CR$1),Records!$C$2:$H$6601,5,FALSE))</f>
        <v/>
      </c>
      <c r="CS268" s="33" t="str">
        <f>IF(ISERROR(VLOOKUP(CONCATENATE($A268,"_L_",CR$1),Records!$C$2:$H$6601,1,FALSE)),"",VLOOKUP(CONCATENATE($A268,"_L_",CR$1),Records!$C$2:$H$6601,6,FALSE))</f>
        <v/>
      </c>
      <c r="CT268" s="32" t="str">
        <f>IF(ISERROR(VLOOKUP(CONCATENATE($A268,"_L_",CU$1),Records!$C$2:$H$6601,1,FALSE)),"",VLOOKUP(CONCATENATE($A268,"_L_",CU$1),Records!$C$2:$H$6601,4,FALSE))</f>
        <v/>
      </c>
      <c r="CU268" s="7" t="str">
        <f>IF(ISERROR(VLOOKUP(CONCATENATE($A268,"_L_",CU$1),Records!$C$2:$H$6601,1,FALSE)),"",VLOOKUP(CONCATENATE($A268,"_L_",CU$1),Records!$C$2:$H$6601,5,FALSE))</f>
        <v/>
      </c>
      <c r="CV268" s="33" t="str">
        <f>IF(ISERROR(VLOOKUP(CONCATENATE($A268,"_L_",CU$1),Records!$C$2:$H$6601,1,FALSE)),"",VLOOKUP(CONCATENATE($A268,"_L_",CU$1),Records!$C$2:$H$6601,6,FALSE))</f>
        <v/>
      </c>
      <c r="CW268" s="32" t="str">
        <f>IF(ISERROR(VLOOKUP(CONCATENATE($A268,"_L_",CX$1),Records!$C$2:$H$6601,1,FALSE)),"",VLOOKUP(CONCATENATE($A268,"_L_",CX$1),Records!$C$2:$H$6601,4,FALSE))</f>
        <v/>
      </c>
      <c r="CX268" s="7" t="str">
        <f>IF(ISERROR(VLOOKUP(CONCATENATE($A268,"_L_",CX$1),Records!$C$2:$H$6601,1,FALSE)),"",VLOOKUP(CONCATENATE($A268,"_L_",CX$1),Records!$C$2:$H$6601,5,FALSE))</f>
        <v/>
      </c>
      <c r="CY268" s="33" t="str">
        <f>IF(ISERROR(VLOOKUP(CONCATENATE($A268,"_L_",CX$1),Records!$C$2:$H$6601,1,FALSE)),"",VLOOKUP(CONCATENATE($A268,"_L_",CX$1),Records!$C$2:$H$6601,6,FALSE))</f>
        <v/>
      </c>
      <c r="CZ268" s="32" t="str">
        <f>IF(ISERROR(VLOOKUP(CONCATENATE($A268,"_L_",DA$1),Records!$C$2:$H$6601,1,FALSE)),"",VLOOKUP(CONCATENATE($A268,"_L_",DA$1),Records!$C$2:$H$6601,4,FALSE))</f>
        <v/>
      </c>
      <c r="DA268" s="7" t="str">
        <f>IF(ISERROR(VLOOKUP(CONCATENATE($A268,"_L_",DA$1),Records!$C$2:$H$6601,1,FALSE)),"",VLOOKUP(CONCATENATE($A268,"_L_",DA$1),Records!$C$2:$H$6601,5,FALSE))</f>
        <v/>
      </c>
      <c r="DB268" s="33" t="str">
        <f>IF(ISERROR(VLOOKUP(CONCATENATE($A268,"_L_",DA$1),Records!$C$2:$H$6601,1,FALSE)),"",VLOOKUP(CONCATENATE($A268,"_L_",DA$1),Records!$C$2:$H$6601,6,FALSE))</f>
        <v/>
      </c>
      <c r="DC268" s="32" t="str">
        <f>IF(ISERROR(VLOOKUP(CONCATENATE($A268,"_L_",DD$1),Records!$C$2:$H$6601,1,FALSE)),"",VLOOKUP(CONCATENATE($A268,"_L_",DD$1),Records!$C$2:$H$6601,4,FALSE))</f>
        <v/>
      </c>
      <c r="DD268" s="7" t="str">
        <f>IF(ISERROR(VLOOKUP(CONCATENATE($A268,"_L_",DD$1),Records!$C$2:$H$6601,1,FALSE)),"",VLOOKUP(CONCATENATE($A268,"_L_",DD$1),Records!$C$2:$H$6601,5,FALSE))</f>
        <v/>
      </c>
      <c r="DE268" s="33" t="str">
        <f>IF(ISERROR(VLOOKUP(CONCATENATE($A268,"_L_",DD$1),Records!$C$2:$H$6601,1,FALSE)),"",VLOOKUP(CONCATENATE($A268,"_L_",DD$1),Records!$C$2:$H$6601,6,FALSE))</f>
        <v/>
      </c>
      <c r="DF268" s="32" t="str">
        <f>IF(ISERROR(VLOOKUP(CONCATENATE($A268,"_L_",DG$1),Records!$C$2:$H$6601,1,FALSE)),"",VLOOKUP(CONCATENATE($A268,"_L_",DG$1),Records!$C$2:$H$6601,4,FALSE))</f>
        <v/>
      </c>
      <c r="DG268" s="7" t="str">
        <f>IF(ISERROR(VLOOKUP(CONCATENATE($A268,"_L_",DG$1),Records!$C$2:$H$6601,1,FALSE)),"",VLOOKUP(CONCATENATE($A268,"_L_",DG$1),Records!$C$2:$H$6601,5,FALSE))</f>
        <v/>
      </c>
      <c r="DH268" s="33" t="str">
        <f>IF(ISERROR(VLOOKUP(CONCATENATE($A268,"_L_",DG$1),Records!$C$2:$H$6601,1,FALSE)),"",VLOOKUP(CONCATENATE($A268,"_L_",DG$1),Records!$C$2:$H$6601,6,FALSE))</f>
        <v/>
      </c>
      <c r="DI268" s="32" t="str">
        <f>IF(ISERROR(VLOOKUP(CONCATENATE($A268,"_L_",DJ$1),Records!$C$2:$H$6601,1,FALSE)),"",VLOOKUP(CONCATENATE($A268,"_L_",DJ$1),Records!$C$2:$H$6601,4,FALSE))</f>
        <v/>
      </c>
      <c r="DJ268" s="7" t="str">
        <f>IF(ISERROR(VLOOKUP(CONCATENATE($A268,"_L_",DJ$1),Records!$C$2:$H$6601,1,FALSE)),"",VLOOKUP(CONCATENATE($A268,"_L_",DJ$1),Records!$C$2:$H$6601,5,FALSE))</f>
        <v/>
      </c>
      <c r="DK268" s="33" t="str">
        <f>IF(ISERROR(VLOOKUP(CONCATENATE($A268,"_L_",DJ$1),Records!$C$2:$H$6601,1,FALSE)),"",VLOOKUP(CONCATENATE($A268,"_L_",DJ$1),Records!$C$2:$H$6601,6,FALSE))</f>
        <v/>
      </c>
      <c r="DL268" s="32" t="str">
        <f>IF(ISERROR(VLOOKUP(CONCATENATE($A268,"_L_",DM$1),Records!$C$2:$H$6601,1,FALSE)),"",VLOOKUP(CONCATENATE($A268,"_L_",DM$1),Records!$C$2:$H$6601,4,FALSE))</f>
        <v/>
      </c>
      <c r="DM268" s="7" t="str">
        <f>IF(ISERROR(VLOOKUP(CONCATENATE($A268,"_L_",DM$1),Records!$C$2:$H$6601,1,FALSE)),"",VLOOKUP(CONCATENATE($A268,"_L_",DM$1),Records!$C$2:$H$6601,5,FALSE))</f>
        <v/>
      </c>
      <c r="DN268" s="33" t="str">
        <f>IF(ISERROR(VLOOKUP(CONCATENATE($A268,"_L_",DM$1),Records!$C$2:$H$6601,1,FALSE)),"",VLOOKUP(CONCATENATE($A268,"_L_",DM$1),Records!$C$2:$H$6601,6,FALSE))</f>
        <v/>
      </c>
      <c r="DO268" s="32" t="str">
        <f>IF(ISERROR(VLOOKUP(CONCATENATE($A268,"_L_",DP$1),Records!$C$2:$H$6601,1,FALSE)),"",VLOOKUP(CONCATENATE($A268,"_L_",DP$1),Records!$C$2:$H$6601,4,FALSE))</f>
        <v/>
      </c>
      <c r="DP268" s="7" t="str">
        <f>IF(ISERROR(VLOOKUP(CONCATENATE($A268,"_L_",DP$1),Records!$C$2:$H$6601,1,FALSE)),"",VLOOKUP(CONCATENATE($A268,"_L_",DP$1),Records!$C$2:$H$6601,5,FALSE))</f>
        <v/>
      </c>
      <c r="DQ268" s="33" t="str">
        <f>IF(ISERROR(VLOOKUP(CONCATENATE($A268,"_L_",DP$1),Records!$C$2:$H$6601,1,FALSE)),"",VLOOKUP(CONCATENATE($A268,"_L_",DP$1),Records!$C$2:$H$6601,6,FALSE))</f>
        <v/>
      </c>
      <c r="DR268" s="32" t="str">
        <f>IF(ISERROR(VLOOKUP(CONCATENATE($A268,"_L_",DS$1),Records!$C$2:$H$6601,1,FALSE)),"",VLOOKUP(CONCATENATE($A268,"_L_",DS$1),Records!$C$2:$H$6601,4,FALSE))</f>
        <v/>
      </c>
      <c r="DS268" s="7" t="str">
        <f>IF(ISERROR(VLOOKUP(CONCATENATE($A268,"_L_",DS$1),Records!$C$2:$H$6601,1,FALSE)),"",VLOOKUP(CONCATENATE($A268,"_L_",DS$1),Records!$C$2:$H$6601,5,FALSE))</f>
        <v/>
      </c>
      <c r="DT268" s="33" t="str">
        <f>IF(ISERROR(VLOOKUP(CONCATENATE($A268,"_L_",DS$1),Records!$C$2:$H$6601,1,FALSE)),"",VLOOKUP(CONCATENATE($A268,"_L_",DS$1),Records!$C$2:$H$6601,6,FALSE))</f>
        <v/>
      </c>
      <c r="DU268" s="32" t="str">
        <f>IF(ISERROR(VLOOKUP(CONCATENATE($A268,"_L_",DV$1),Records!$C$2:$H$6601,1,FALSE)),"",VLOOKUP(CONCATENATE($A268,"_L_",DV$1),Records!$C$2:$H$6601,4,FALSE))</f>
        <v/>
      </c>
      <c r="DV268" s="7" t="str">
        <f>IF(ISERROR(VLOOKUP(CONCATENATE($A268,"_L_",DV$1),Records!$C$2:$H$6601,1,FALSE)),"",VLOOKUP(CONCATENATE($A268,"_L_",DV$1),Records!$C$2:$H$6601,5,FALSE))</f>
        <v/>
      </c>
      <c r="DW268" s="33" t="str">
        <f>IF(ISERROR(VLOOKUP(CONCATENATE($A268,"_L_",DV$1),Records!$C$2:$H$6601,1,FALSE)),"",VLOOKUP(CONCATENATE($A268,"_L_",DV$1),Records!$C$2:$H$6601,6,FALSE))</f>
        <v/>
      </c>
      <c r="DX268" s="32" t="str">
        <f>IF(ISERROR(VLOOKUP(CONCATENATE($A268,"_L_",DY$1),Records!$C$2:$H$6601,1,FALSE)),"",VLOOKUP(CONCATENATE($A268,"_L_",DY$1),Records!$C$2:$H$6601,4,FALSE))</f>
        <v/>
      </c>
      <c r="DY268" s="7" t="str">
        <f>IF(ISERROR(VLOOKUP(CONCATENATE($A268,"_L_",DY$1),Records!$C$2:$H$6601,1,FALSE)),"",VLOOKUP(CONCATENATE($A268,"_L_",DY$1),Records!$C$2:$H$6601,5,FALSE))</f>
        <v/>
      </c>
      <c r="DZ268" s="33" t="str">
        <f>IF(ISERROR(VLOOKUP(CONCATENATE($A268,"_L_",DY$1),Records!$C$2:$H$6601,1,FALSE)),"",VLOOKUP(CONCATENATE($A268,"_L_",DY$1),Records!$C$2:$H$6601,6,FALSE))</f>
        <v/>
      </c>
      <c r="EA268" s="32" t="str">
        <f>IF(ISERROR(VLOOKUP(CONCATENATE($A268,"_L_",EB$1),Records!$C$2:$H$6601,1,FALSE)),"",VLOOKUP(CONCATENATE($A268,"_L_",EB$1),Records!$C$2:$H$6601,4,FALSE))</f>
        <v/>
      </c>
      <c r="EB268" s="7" t="str">
        <f>IF(ISERROR(VLOOKUP(CONCATENATE($A268,"_L_",EB$1),Records!$C$2:$H$6601,1,FALSE)),"",VLOOKUP(CONCATENATE($A268,"_L_",EB$1),Records!$C$2:$H$6601,5,FALSE))</f>
        <v/>
      </c>
      <c r="EC268" s="33" t="str">
        <f>IF(ISERROR(VLOOKUP(CONCATENATE($A268,"_L_",EB$1),Records!$C$2:$H$6601,1,FALSE)),"",VLOOKUP(CONCATENATE($A268,"_L_",EB$1),Records!$C$2:$H$6601,6,FALSE))</f>
        <v/>
      </c>
    </row>
    <row r="269" spans="1:133" ht="15.75" x14ac:dyDescent="0.25">
      <c r="A269" s="11">
        <v>42451</v>
      </c>
      <c r="B269" s="15" t="s">
        <v>83</v>
      </c>
      <c r="C269" s="17">
        <f t="shared" si="9"/>
        <v>39</v>
      </c>
      <c r="D269" s="23" t="s">
        <v>67</v>
      </c>
      <c r="E269" s="8" t="s">
        <v>71</v>
      </c>
      <c r="F269" s="62">
        <f t="shared" si="8"/>
        <v>0</v>
      </c>
      <c r="G269" s="62">
        <f>HomeCalc!F269</f>
        <v>0</v>
      </c>
      <c r="H269" s="32" t="str">
        <f>IF(ISERROR(VLOOKUP(CONCATENATE($A269,"_L_",I$1),Records!$C$2:$H$6601,1,FALSE)),"",VLOOKUP(CONCATENATE($A269,"_L_",I$1),Records!$C$2:$H$6601,4,FALSE))</f>
        <v/>
      </c>
      <c r="I269" s="7" t="str">
        <f>IF(ISERROR(VLOOKUP(CONCATENATE($A269,"_L_",I$1),Records!$C$2:$H$6601,1,FALSE)),"",VLOOKUP(CONCATENATE($A269,"_L_",I$1),Records!$C$2:$H$6601,5,FALSE))</f>
        <v/>
      </c>
      <c r="J269" s="33" t="str">
        <f>IF(ISERROR(VLOOKUP(CONCATENATE($A269,"_L_",I$1),Records!$C$2:$H$6601,1,FALSE)),"",VLOOKUP(CONCATENATE($A269,"_L_",I$1),Records!$C$2:$H$6601,6,FALSE))</f>
        <v/>
      </c>
      <c r="K269" s="32" t="str">
        <f>IF(ISERROR(VLOOKUP(CONCATENATE($A269,"_L_",L$1),Records!$C$2:$H$6601,1,FALSE)),"",VLOOKUP(CONCATENATE($A269,"_L_",L$1),Records!$C$2:$H$6601,4,FALSE))</f>
        <v/>
      </c>
      <c r="L269" s="7" t="str">
        <f>IF(ISERROR(VLOOKUP(CONCATENATE($A269,"_L_",L$1),Records!$C$2:$H$6601,1,FALSE)),"",VLOOKUP(CONCATENATE($A269,"_L_",L$1),Records!$C$2:$H$6601,5,FALSE))</f>
        <v/>
      </c>
      <c r="M269" s="33" t="str">
        <f>IF(ISERROR(VLOOKUP(CONCATENATE($A269,"_L_",L$1),Records!$C$2:$H$6601,1,FALSE)),"",VLOOKUP(CONCATENATE($A269,"_L_",L$1),Records!$C$2:$H$6601,6,FALSE))</f>
        <v/>
      </c>
      <c r="N269" s="32" t="str">
        <f>IF(ISERROR(VLOOKUP(CONCATENATE($A269,"_L_",O$1),Records!$C$2:$H$6601,1,FALSE)),"",VLOOKUP(CONCATENATE($A269,"_L_",O$1),Records!$C$2:$H$6601,4,FALSE))</f>
        <v/>
      </c>
      <c r="O269" s="7" t="str">
        <f>IF(ISERROR(VLOOKUP(CONCATENATE($A269,"_L_",O$1),Records!$C$2:$H$6601,1,FALSE)),"",VLOOKUP(CONCATENATE($A269,"_L_",O$1),Records!$C$2:$H$6601,5,FALSE))</f>
        <v/>
      </c>
      <c r="P269" s="33" t="str">
        <f>IF(ISERROR(VLOOKUP(CONCATENATE($A269,"_L_",O$1),Records!$C$2:$H$6601,1,FALSE)),"",VLOOKUP(CONCATENATE($A269,"_L_",O$1),Records!$C$2:$H$6601,6,FALSE))</f>
        <v/>
      </c>
      <c r="Q269" s="32" t="str">
        <f>IF(ISERROR(VLOOKUP(CONCATENATE($A269,"_L_",R$1),Records!$C$2:$H$6601,1,FALSE)),"",VLOOKUP(CONCATENATE($A269,"_L_",R$1),Records!$C$2:$H$6601,4,FALSE))</f>
        <v/>
      </c>
      <c r="R269" s="7" t="str">
        <f>IF(ISERROR(VLOOKUP(CONCATENATE($A269,"_L_",R$1),Records!$C$2:$H$6601,1,FALSE)),"",VLOOKUP(CONCATENATE($A269,"_L_",R$1),Records!$C$2:$H$6601,5,FALSE))</f>
        <v/>
      </c>
      <c r="S269" s="33" t="str">
        <f>IF(ISERROR(VLOOKUP(CONCATENATE($A269,"_L_",R$1),Records!$C$2:$H$6601,1,FALSE)),"",VLOOKUP(CONCATENATE($A269,"_L_",R$1),Records!$C$2:$H$6601,6,FALSE))</f>
        <v/>
      </c>
      <c r="T269" s="32" t="str">
        <f>IF(ISERROR(VLOOKUP(CONCATENATE($A269,"_L_",U$1),Records!$C$2:$H$6601,1,FALSE)),"",VLOOKUP(CONCATENATE($A269,"_L_",U$1),Records!$C$2:$H$6601,4,FALSE))</f>
        <v/>
      </c>
      <c r="U269" s="7" t="str">
        <f>IF(ISERROR(VLOOKUP(CONCATENATE($A269,"_L_",U$1),Records!$C$2:$H$6601,1,FALSE)),"",VLOOKUP(CONCATENATE($A269,"_L_",U$1),Records!$C$2:$H$6601,5,FALSE))</f>
        <v/>
      </c>
      <c r="V269" s="33" t="str">
        <f>IF(ISERROR(VLOOKUP(CONCATENATE($A269,"_L_",U$1),Records!$C$2:$H$6601,1,FALSE)),"",VLOOKUP(CONCATENATE($A269,"_L_",U$1),Records!$C$2:$H$6601,6,FALSE))</f>
        <v/>
      </c>
      <c r="W269" s="32" t="str">
        <f>IF(ISERROR(VLOOKUP(CONCATENATE($A269,"_L_",X$1),Records!$C$2:$H$6601,1,FALSE)),"",VLOOKUP(CONCATENATE($A269,"_L_",X$1),Records!$C$2:$H$6601,4,FALSE))</f>
        <v/>
      </c>
      <c r="X269" s="7" t="str">
        <f>IF(ISERROR(VLOOKUP(CONCATENATE($A269,"_L_",X$1),Records!$C$2:$H$6601,1,FALSE)),"",VLOOKUP(CONCATENATE($A269,"_L_",X$1),Records!$C$2:$H$6601,5,FALSE))</f>
        <v/>
      </c>
      <c r="Y269" s="33" t="str">
        <f>IF(ISERROR(VLOOKUP(CONCATENATE($A269,"_L_",X$1),Records!$C$2:$H$6601,1,FALSE)),"",VLOOKUP(CONCATENATE($A269,"_L_",X$1),Records!$C$2:$H$6601,6,FALSE))</f>
        <v/>
      </c>
      <c r="Z269" s="32" t="str">
        <f>IF(ISERROR(VLOOKUP(CONCATENATE($A269,"_L_",AA$1),Records!$C$2:$H$6601,1,FALSE)),"",VLOOKUP(CONCATENATE($A269,"_L_",AA$1),Records!$C$2:$H$6601,4,FALSE))</f>
        <v/>
      </c>
      <c r="AA269" s="7" t="str">
        <f>IF(ISERROR(VLOOKUP(CONCATENATE($A269,"_L_",AA$1),Records!$C$2:$H$6601,1,FALSE)),"",VLOOKUP(CONCATENATE($A269,"_L_",AA$1),Records!$C$2:$H$6601,5,FALSE))</f>
        <v/>
      </c>
      <c r="AB269" s="33" t="str">
        <f>IF(ISERROR(VLOOKUP(CONCATENATE($A269,"_L_",AA$1),Records!$C$2:$H$6601,1,FALSE)),"",VLOOKUP(CONCATENATE($A269,"_L_",AA$1),Records!$C$2:$H$6601,6,FALSE))</f>
        <v/>
      </c>
      <c r="AC269" s="32" t="str">
        <f>IF(ISERROR(VLOOKUP(CONCATENATE($A269,"_L_",AD$1),Records!$C$2:$H$6601,1,FALSE)),"",VLOOKUP(CONCATENATE($A269,"_L_",AD$1),Records!$C$2:$H$6601,4,FALSE))</f>
        <v/>
      </c>
      <c r="AD269" s="7" t="str">
        <f>IF(ISERROR(VLOOKUP(CONCATENATE($A269,"_L_",AD$1),Records!$C$2:$H$6601,1,FALSE)),"",VLOOKUP(CONCATENATE($A269,"_L_",AD$1),Records!$C$2:$H$6601,5,FALSE))</f>
        <v/>
      </c>
      <c r="AE269" s="33" t="str">
        <f>IF(ISERROR(VLOOKUP(CONCATENATE($A269,"_L_",AD$1),Records!$C$2:$H$6601,1,FALSE)),"",VLOOKUP(CONCATENATE($A269,"_L_",AD$1),Records!$C$2:$H$6601,6,FALSE))</f>
        <v/>
      </c>
      <c r="AF269" s="32" t="str">
        <f>IF(ISERROR(VLOOKUP(CONCATENATE($A269,"_L_",AG$1),Records!$C$2:$H$6601,1,FALSE)),"",VLOOKUP(CONCATENATE($A269,"_L_",AG$1),Records!$C$2:$H$6601,4,FALSE))</f>
        <v/>
      </c>
      <c r="AG269" s="7" t="str">
        <f>IF(ISERROR(VLOOKUP(CONCATENATE($A269,"_L_",AG$1),Records!$C$2:$H$6601,1,FALSE)),"",VLOOKUP(CONCATENATE($A269,"_L_",AG$1),Records!$C$2:$H$6601,5,FALSE))</f>
        <v/>
      </c>
      <c r="AH269" s="33" t="str">
        <f>IF(ISERROR(VLOOKUP(CONCATENATE($A269,"_L_",AG$1),Records!$C$2:$H$6601,1,FALSE)),"",VLOOKUP(CONCATENATE($A269,"_L_",AG$1),Records!$C$2:$H$6601,6,FALSE))</f>
        <v/>
      </c>
      <c r="AI269" s="32" t="str">
        <f>IF(ISERROR(VLOOKUP(CONCATENATE($A269,"_L_",AJ$1),Records!$C$2:$H$6601,1,FALSE)),"",VLOOKUP(CONCATENATE($A269,"_L_",AJ$1),Records!$C$2:$H$6601,4,FALSE))</f>
        <v/>
      </c>
      <c r="AJ269" s="7" t="str">
        <f>IF(ISERROR(VLOOKUP(CONCATENATE($A269,"_L_",AJ$1),Records!$C$2:$H$6601,1,FALSE)),"",VLOOKUP(CONCATENATE($A269,"_L_",AJ$1),Records!$C$2:$H$6601,5,FALSE))</f>
        <v/>
      </c>
      <c r="AK269" s="33" t="str">
        <f>IF(ISERROR(VLOOKUP(CONCATENATE($A269,"_L_",AJ$1),Records!$C$2:$H$6601,1,FALSE)),"",VLOOKUP(CONCATENATE($A269,"_L_",AJ$1),Records!$C$2:$H$6601,6,FALSE))</f>
        <v/>
      </c>
      <c r="AL269" s="32" t="str">
        <f>IF(ISERROR(VLOOKUP(CONCATENATE($A269,"_L_",AM$1),Records!$C$2:$H$6601,1,FALSE)),"",VLOOKUP(CONCATENATE($A269,"_L_",AM$1),Records!$C$2:$H$6601,4,FALSE))</f>
        <v/>
      </c>
      <c r="AM269" s="7" t="str">
        <f>IF(ISERROR(VLOOKUP(CONCATENATE($A269,"_L_",AM$1),Records!$C$2:$H$6601,1,FALSE)),"",VLOOKUP(CONCATENATE($A269,"_L_",AM$1),Records!$C$2:$H$6601,5,FALSE))</f>
        <v/>
      </c>
      <c r="AN269" s="33" t="str">
        <f>IF(ISERROR(VLOOKUP(CONCATENATE($A269,"_L_",AM$1),Records!$C$2:$H$6601,1,FALSE)),"",VLOOKUP(CONCATENATE($A269,"_L_",AM$1),Records!$C$2:$H$6601,6,FALSE))</f>
        <v/>
      </c>
      <c r="AO269" s="32" t="str">
        <f>IF(ISERROR(VLOOKUP(CONCATENATE($A269,"_L_",AP$1),Records!$C$2:$H$6601,1,FALSE)),"",VLOOKUP(CONCATENATE($A269,"_L_",AP$1),Records!$C$2:$H$6601,4,FALSE))</f>
        <v/>
      </c>
      <c r="AP269" s="7" t="str">
        <f>IF(ISERROR(VLOOKUP(CONCATENATE($A269,"_L_",AP$1),Records!$C$2:$H$6601,1,FALSE)),"",VLOOKUP(CONCATENATE($A269,"_L_",AP$1),Records!$C$2:$H$6601,5,FALSE))</f>
        <v/>
      </c>
      <c r="AQ269" s="33" t="str">
        <f>IF(ISERROR(VLOOKUP(CONCATENATE($A269,"_L_",AP$1),Records!$C$2:$H$6601,1,FALSE)),"",VLOOKUP(CONCATENATE($A269,"_L_",AP$1),Records!$C$2:$H$6601,6,FALSE))</f>
        <v/>
      </c>
      <c r="AR269" s="32" t="str">
        <f>IF(ISERROR(VLOOKUP(CONCATENATE($A269,"_L_",AS$1),Records!$C$2:$H$6601,1,FALSE)),"",VLOOKUP(CONCATENATE($A269,"_L_",AS$1),Records!$C$2:$H$6601,4,FALSE))</f>
        <v/>
      </c>
      <c r="AS269" s="7" t="str">
        <f>IF(ISERROR(VLOOKUP(CONCATENATE($A269,"_L_",AS$1),Records!$C$2:$H$6601,1,FALSE)),"",VLOOKUP(CONCATENATE($A269,"_L_",AS$1),Records!$C$2:$H$6601,5,FALSE))</f>
        <v/>
      </c>
      <c r="AT269" s="33" t="str">
        <f>IF(ISERROR(VLOOKUP(CONCATENATE($A269,"_L_",AS$1),Records!$C$2:$H$6601,1,FALSE)),"",VLOOKUP(CONCATENATE($A269,"_L_",AS$1),Records!$C$2:$H$6601,6,FALSE))</f>
        <v/>
      </c>
      <c r="AU269" s="32" t="str">
        <f>IF(ISERROR(VLOOKUP(CONCATENATE($A269,"_L_",AV$1),Records!$C$2:$H$6601,1,FALSE)),"",VLOOKUP(CONCATENATE($A269,"_L_",AV$1),Records!$C$2:$H$6601,4,FALSE))</f>
        <v/>
      </c>
      <c r="AV269" s="7" t="str">
        <f>IF(ISERROR(VLOOKUP(CONCATENATE($A269,"_L_",AV$1),Records!$C$2:$H$6601,1,FALSE)),"",VLOOKUP(CONCATENATE($A269,"_L_",AV$1),Records!$C$2:$H$6601,5,FALSE))</f>
        <v/>
      </c>
      <c r="AW269" s="33" t="str">
        <f>IF(ISERROR(VLOOKUP(CONCATENATE($A269,"_L_",AV$1),Records!$C$2:$H$6601,1,FALSE)),"",VLOOKUP(CONCATENATE($A269,"_L_",AV$1),Records!$C$2:$H$6601,6,FALSE))</f>
        <v/>
      </c>
      <c r="AX269" s="32" t="str">
        <f>IF(ISERROR(VLOOKUP(CONCATENATE($A269,"_L_",AY$1),Records!$C$2:$H$6601,1,FALSE)),"",VLOOKUP(CONCATENATE($A269,"_L_",AY$1),Records!$C$2:$H$6601,4,FALSE))</f>
        <v/>
      </c>
      <c r="AY269" s="7" t="str">
        <f>IF(ISERROR(VLOOKUP(CONCATENATE($A269,"_L_",AY$1),Records!$C$2:$H$6601,1,FALSE)),"",VLOOKUP(CONCATENATE($A269,"_L_",AY$1),Records!$C$2:$H$6601,5,FALSE))</f>
        <v/>
      </c>
      <c r="AZ269" s="33" t="str">
        <f>IF(ISERROR(VLOOKUP(CONCATENATE($A269,"_L_",AY$1),Records!$C$2:$H$6601,1,FALSE)),"",VLOOKUP(CONCATENATE($A269,"_L_",AY$1),Records!$C$2:$H$6601,6,FALSE))</f>
        <v/>
      </c>
      <c r="BA269" s="32" t="str">
        <f>IF(ISERROR(VLOOKUP(CONCATENATE($A269,"_L_",BB$1),Records!$C$2:$H$6601,1,FALSE)),"",VLOOKUP(CONCATENATE($A269,"_L_",BB$1),Records!$C$2:$H$6601,4,FALSE))</f>
        <v/>
      </c>
      <c r="BB269" s="7" t="str">
        <f>IF(ISERROR(VLOOKUP(CONCATENATE($A269,"_L_",BB$1),Records!$C$2:$H$6601,1,FALSE)),"",VLOOKUP(CONCATENATE($A269,"_L_",BB$1),Records!$C$2:$H$6601,5,FALSE))</f>
        <v/>
      </c>
      <c r="BC269" s="33" t="str">
        <f>IF(ISERROR(VLOOKUP(CONCATENATE($A269,"_L_",BB$1),Records!$C$2:$H$6601,1,FALSE)),"",VLOOKUP(CONCATENATE($A269,"_L_",BB$1),Records!$C$2:$H$6601,6,FALSE))</f>
        <v/>
      </c>
      <c r="BD269" s="32" t="str">
        <f>IF(ISERROR(VLOOKUP(CONCATENATE($A269,"_L_",BE$1),Records!$C$2:$H$6601,1,FALSE)),"",VLOOKUP(CONCATENATE($A269,"_L_",BE$1),Records!$C$2:$H$6601,4,FALSE))</f>
        <v/>
      </c>
      <c r="BE269" s="7" t="str">
        <f>IF(ISERROR(VLOOKUP(CONCATENATE($A269,"_L_",BE$1),Records!$C$2:$H$6601,1,FALSE)),"",VLOOKUP(CONCATENATE($A269,"_L_",BE$1),Records!$C$2:$H$6601,5,FALSE))</f>
        <v/>
      </c>
      <c r="BF269" s="33" t="str">
        <f>IF(ISERROR(VLOOKUP(CONCATENATE($A269,"_L_",BE$1),Records!$C$2:$H$6601,1,FALSE)),"",VLOOKUP(CONCATENATE($A269,"_L_",BE$1),Records!$C$2:$H$6601,6,FALSE))</f>
        <v/>
      </c>
      <c r="BG269" s="32" t="str">
        <f>IF(ISERROR(VLOOKUP(CONCATENATE($A269,"_L_",BH$1),Records!$C$2:$H$6601,1,FALSE)),"",VLOOKUP(CONCATENATE($A269,"_L_",BH$1),Records!$C$2:$H$6601,4,FALSE))</f>
        <v/>
      </c>
      <c r="BH269" s="7" t="str">
        <f>IF(ISERROR(VLOOKUP(CONCATENATE($A269,"_L_",BH$1),Records!$C$2:$H$6601,1,FALSE)),"",VLOOKUP(CONCATENATE($A269,"_L_",BH$1),Records!$C$2:$H$6601,5,FALSE))</f>
        <v/>
      </c>
      <c r="BI269" s="33" t="str">
        <f>IF(ISERROR(VLOOKUP(CONCATENATE($A269,"_L_",BH$1),Records!$C$2:$H$6601,1,FALSE)),"",VLOOKUP(CONCATENATE($A269,"_L_",BH$1),Records!$C$2:$H$6601,6,FALSE))</f>
        <v/>
      </c>
      <c r="BJ269" s="32" t="str">
        <f>IF(ISERROR(VLOOKUP(CONCATENATE($A269,"_L_",BK$1),Records!$C$2:$H$6601,1,FALSE)),"",VLOOKUP(CONCATENATE($A269,"_L_",BK$1),Records!$C$2:$H$6601,4,FALSE))</f>
        <v/>
      </c>
      <c r="BK269" s="7" t="str">
        <f>IF(ISERROR(VLOOKUP(CONCATENATE($A269,"_L_",BK$1),Records!$C$2:$H$6601,1,FALSE)),"",VLOOKUP(CONCATENATE($A269,"_L_",BK$1),Records!$C$2:$H$6601,5,FALSE))</f>
        <v/>
      </c>
      <c r="BL269" s="33" t="str">
        <f>IF(ISERROR(VLOOKUP(CONCATENATE($A269,"_L_",BK$1),Records!$C$2:$H$6601,1,FALSE)),"",VLOOKUP(CONCATENATE($A269,"_L_",BK$1),Records!$C$2:$H$6601,6,FALSE))</f>
        <v/>
      </c>
      <c r="BM269" s="32" t="str">
        <f>IF(ISERROR(VLOOKUP(CONCATENATE($A269,"_L_",BN$1),Records!$C$2:$H$6601,1,FALSE)),"",VLOOKUP(CONCATENATE($A269,"_L_",BN$1),Records!$C$2:$H$6601,4,FALSE))</f>
        <v/>
      </c>
      <c r="BN269" s="7" t="str">
        <f>IF(ISERROR(VLOOKUP(CONCATENATE($A269,"_L_",BN$1),Records!$C$2:$H$6601,1,FALSE)),"",VLOOKUP(CONCATENATE($A269,"_L_",BN$1),Records!$C$2:$H$6601,5,FALSE))</f>
        <v/>
      </c>
      <c r="BO269" s="33" t="str">
        <f>IF(ISERROR(VLOOKUP(CONCATENATE($A269,"_L_",BN$1),Records!$C$2:$H$6601,1,FALSE)),"",VLOOKUP(CONCATENATE($A269,"_L_",BN$1),Records!$C$2:$H$6601,6,FALSE))</f>
        <v/>
      </c>
      <c r="BP269" s="32" t="str">
        <f>IF(ISERROR(VLOOKUP(CONCATENATE($A269,"_L_",BQ$1),Records!$C$2:$H$6601,1,FALSE)),"",VLOOKUP(CONCATENATE($A269,"_L_",BQ$1),Records!$C$2:$H$6601,4,FALSE))</f>
        <v/>
      </c>
      <c r="BQ269" s="7" t="str">
        <f>IF(ISERROR(VLOOKUP(CONCATENATE($A269,"_L_",BQ$1),Records!$C$2:$H$6601,1,FALSE)),"",VLOOKUP(CONCATENATE($A269,"_L_",BQ$1),Records!$C$2:$H$6601,5,FALSE))</f>
        <v/>
      </c>
      <c r="BR269" s="33" t="str">
        <f>IF(ISERROR(VLOOKUP(CONCATENATE($A269,"_L_",BQ$1),Records!$C$2:$H$6601,1,FALSE)),"",VLOOKUP(CONCATENATE($A269,"_L_",BQ$1),Records!$C$2:$H$6601,6,FALSE))</f>
        <v/>
      </c>
      <c r="BS269" s="32" t="str">
        <f>IF(ISERROR(VLOOKUP(CONCATENATE($A269,"_L_",BT$1),Records!$C$2:$H$6601,1,FALSE)),"",VLOOKUP(CONCATENATE($A269,"_L_",BT$1),Records!$C$2:$H$6601,4,FALSE))</f>
        <v/>
      </c>
      <c r="BT269" s="7" t="str">
        <f>IF(ISERROR(VLOOKUP(CONCATENATE($A269,"_L_",BT$1),Records!$C$2:$H$6601,1,FALSE)),"",VLOOKUP(CONCATENATE($A269,"_L_",BT$1),Records!$C$2:$H$6601,5,FALSE))</f>
        <v/>
      </c>
      <c r="BU269" s="33" t="str">
        <f>IF(ISERROR(VLOOKUP(CONCATENATE($A269,"_L_",BT$1),Records!$C$2:$H$6601,1,FALSE)),"",VLOOKUP(CONCATENATE($A269,"_L_",BT$1),Records!$C$2:$H$6601,6,FALSE))</f>
        <v/>
      </c>
      <c r="BV269" s="32" t="str">
        <f>IF(ISERROR(VLOOKUP(CONCATENATE($A269,"_L_",BW$1),Records!$C$2:$H$6601,1,FALSE)),"",VLOOKUP(CONCATENATE($A269,"_L_",BW$1),Records!$C$2:$H$6601,4,FALSE))</f>
        <v/>
      </c>
      <c r="BW269" s="7" t="str">
        <f>IF(ISERROR(VLOOKUP(CONCATENATE($A269,"_L_",BW$1),Records!$C$2:$H$6601,1,FALSE)),"",VLOOKUP(CONCATENATE($A269,"_L_",BW$1),Records!$C$2:$H$6601,5,FALSE))</f>
        <v/>
      </c>
      <c r="BX269" s="33" t="str">
        <f>IF(ISERROR(VLOOKUP(CONCATENATE($A269,"_L_",BW$1),Records!$C$2:$H$6601,1,FALSE)),"",VLOOKUP(CONCATENATE($A269,"_L_",BW$1),Records!$C$2:$H$6601,6,FALSE))</f>
        <v/>
      </c>
      <c r="BY269" s="32" t="str">
        <f>IF(ISERROR(VLOOKUP(CONCATENATE($A269,"_L_",BZ$1),Records!$C$2:$H$6601,1,FALSE)),"",VLOOKUP(CONCATENATE($A269,"_L_",BZ$1),Records!$C$2:$H$6601,4,FALSE))</f>
        <v/>
      </c>
      <c r="BZ269" s="7" t="str">
        <f>IF(ISERROR(VLOOKUP(CONCATENATE($A269,"_L_",BZ$1),Records!$C$2:$H$6601,1,FALSE)),"",VLOOKUP(CONCATENATE($A269,"_L_",BZ$1),Records!$C$2:$H$6601,5,FALSE))</f>
        <v/>
      </c>
      <c r="CA269" s="33" t="str">
        <f>IF(ISERROR(VLOOKUP(CONCATENATE($A269,"_L_",BZ$1),Records!$C$2:$H$6601,1,FALSE)),"",VLOOKUP(CONCATENATE($A269,"_L_",BZ$1),Records!$C$2:$H$6601,6,FALSE))</f>
        <v/>
      </c>
      <c r="CB269" s="32" t="str">
        <f>IF(ISERROR(VLOOKUP(CONCATENATE($A269,"_L_",CC$1),Records!$C$2:$H$6601,1,FALSE)),"",VLOOKUP(CONCATENATE($A269,"_L_",CC$1),Records!$C$2:$H$6601,4,FALSE))</f>
        <v/>
      </c>
      <c r="CC269" s="7" t="str">
        <f>IF(ISERROR(VLOOKUP(CONCATENATE($A269,"_L_",CC$1),Records!$C$2:$H$6601,1,FALSE)),"",VLOOKUP(CONCATENATE($A269,"_L_",CC$1),Records!$C$2:$H$6601,5,FALSE))</f>
        <v/>
      </c>
      <c r="CD269" s="33" t="str">
        <f>IF(ISERROR(VLOOKUP(CONCATENATE($A269,"_L_",CC$1),Records!$C$2:$H$6601,1,FALSE)),"",VLOOKUP(CONCATENATE($A269,"_L_",CC$1),Records!$C$2:$H$6601,6,FALSE))</f>
        <v/>
      </c>
      <c r="CE269" s="32" t="str">
        <f>IF(ISERROR(VLOOKUP(CONCATENATE($A269,"_L_",CF$1),Records!$C$2:$H$6601,1,FALSE)),"",VLOOKUP(CONCATENATE($A269,"_L_",CF$1),Records!$C$2:$H$6601,4,FALSE))</f>
        <v/>
      </c>
      <c r="CF269" s="7" t="str">
        <f>IF(ISERROR(VLOOKUP(CONCATENATE($A269,"_L_",CF$1),Records!$C$2:$H$6601,1,FALSE)),"",VLOOKUP(CONCATENATE($A269,"_L_",CF$1),Records!$C$2:$H$6601,5,FALSE))</f>
        <v/>
      </c>
      <c r="CG269" s="33" t="str">
        <f>IF(ISERROR(VLOOKUP(CONCATENATE($A269,"_L_",CF$1),Records!$C$2:$H$6601,1,FALSE)),"",VLOOKUP(CONCATENATE($A269,"_L_",CF$1),Records!$C$2:$H$6601,6,FALSE))</f>
        <v/>
      </c>
      <c r="CH269" s="32" t="str">
        <f>IF(ISERROR(VLOOKUP(CONCATENATE($A269,"_L_",CI$1),Records!$C$2:$H$6601,1,FALSE)),"",VLOOKUP(CONCATENATE($A269,"_L_",CI$1),Records!$C$2:$H$6601,4,FALSE))</f>
        <v/>
      </c>
      <c r="CI269" s="7" t="str">
        <f>IF(ISERROR(VLOOKUP(CONCATENATE($A269,"_L_",CI$1),Records!$C$2:$H$6601,1,FALSE)),"",VLOOKUP(CONCATENATE($A269,"_L_",CI$1),Records!$C$2:$H$6601,5,FALSE))</f>
        <v/>
      </c>
      <c r="CJ269" s="33" t="str">
        <f>IF(ISERROR(VLOOKUP(CONCATENATE($A269,"_L_",CI$1),Records!$C$2:$H$6601,1,FALSE)),"",VLOOKUP(CONCATENATE($A269,"_L_",CI$1),Records!$C$2:$H$6601,6,FALSE))</f>
        <v/>
      </c>
      <c r="CK269" s="32" t="str">
        <f>IF(ISERROR(VLOOKUP(CONCATENATE($A269,"_L_",CL$1),Records!$C$2:$H$6601,1,FALSE)),"",VLOOKUP(CONCATENATE($A269,"_L_",CL$1),Records!$C$2:$H$6601,4,FALSE))</f>
        <v/>
      </c>
      <c r="CL269" s="7" t="str">
        <f>IF(ISERROR(VLOOKUP(CONCATENATE($A269,"_L_",CL$1),Records!$C$2:$H$6601,1,FALSE)),"",VLOOKUP(CONCATENATE($A269,"_L_",CL$1),Records!$C$2:$H$6601,5,FALSE))</f>
        <v/>
      </c>
      <c r="CM269" s="33" t="str">
        <f>IF(ISERROR(VLOOKUP(CONCATENATE($A269,"_L_",CL$1),Records!$C$2:$H$6601,1,FALSE)),"",VLOOKUP(CONCATENATE($A269,"_L_",CL$1),Records!$C$2:$H$6601,6,FALSE))</f>
        <v/>
      </c>
      <c r="CN269" s="32" t="str">
        <f>IF(ISERROR(VLOOKUP(CONCATENATE($A269,"_L_",CO$1),Records!$C$2:$H$6601,1,FALSE)),"",VLOOKUP(CONCATENATE($A269,"_L_",CO$1),Records!$C$2:$H$6601,4,FALSE))</f>
        <v/>
      </c>
      <c r="CO269" s="7" t="str">
        <f>IF(ISERROR(VLOOKUP(CONCATENATE($A269,"_L_",CO$1),Records!$C$2:$H$6601,1,FALSE)),"",VLOOKUP(CONCATENATE($A269,"_L_",CO$1),Records!$C$2:$H$6601,5,FALSE))</f>
        <v/>
      </c>
      <c r="CP269" s="33" t="str">
        <f>IF(ISERROR(VLOOKUP(CONCATENATE($A269,"_L_",CO$1),Records!$C$2:$H$6601,1,FALSE)),"",VLOOKUP(CONCATENATE($A269,"_L_",CO$1),Records!$C$2:$H$6601,6,FALSE))</f>
        <v/>
      </c>
      <c r="CQ269" s="32" t="str">
        <f>IF(ISERROR(VLOOKUP(CONCATENATE($A269,"_L_",CR$1),Records!$C$2:$H$6601,1,FALSE)),"",VLOOKUP(CONCATENATE($A269,"_L_",CR$1),Records!$C$2:$H$6601,4,FALSE))</f>
        <v/>
      </c>
      <c r="CR269" s="7" t="str">
        <f>IF(ISERROR(VLOOKUP(CONCATENATE($A269,"_L_",CR$1),Records!$C$2:$H$6601,1,FALSE)),"",VLOOKUP(CONCATENATE($A269,"_L_",CR$1),Records!$C$2:$H$6601,5,FALSE))</f>
        <v/>
      </c>
      <c r="CS269" s="33" t="str">
        <f>IF(ISERROR(VLOOKUP(CONCATENATE($A269,"_L_",CR$1),Records!$C$2:$H$6601,1,FALSE)),"",VLOOKUP(CONCATENATE($A269,"_L_",CR$1),Records!$C$2:$H$6601,6,FALSE))</f>
        <v/>
      </c>
      <c r="CT269" s="32" t="str">
        <f>IF(ISERROR(VLOOKUP(CONCATENATE($A269,"_L_",CU$1),Records!$C$2:$H$6601,1,FALSE)),"",VLOOKUP(CONCATENATE($A269,"_L_",CU$1),Records!$C$2:$H$6601,4,FALSE))</f>
        <v/>
      </c>
      <c r="CU269" s="7" t="str">
        <f>IF(ISERROR(VLOOKUP(CONCATENATE($A269,"_L_",CU$1),Records!$C$2:$H$6601,1,FALSE)),"",VLOOKUP(CONCATENATE($A269,"_L_",CU$1),Records!$C$2:$H$6601,5,FALSE))</f>
        <v/>
      </c>
      <c r="CV269" s="33" t="str">
        <f>IF(ISERROR(VLOOKUP(CONCATENATE($A269,"_L_",CU$1),Records!$C$2:$H$6601,1,FALSE)),"",VLOOKUP(CONCATENATE($A269,"_L_",CU$1),Records!$C$2:$H$6601,6,FALSE))</f>
        <v/>
      </c>
      <c r="CW269" s="32" t="str">
        <f>IF(ISERROR(VLOOKUP(CONCATENATE($A269,"_L_",CX$1),Records!$C$2:$H$6601,1,FALSE)),"",VLOOKUP(CONCATENATE($A269,"_L_",CX$1),Records!$C$2:$H$6601,4,FALSE))</f>
        <v/>
      </c>
      <c r="CX269" s="7" t="str">
        <f>IF(ISERROR(VLOOKUP(CONCATENATE($A269,"_L_",CX$1),Records!$C$2:$H$6601,1,FALSE)),"",VLOOKUP(CONCATENATE($A269,"_L_",CX$1),Records!$C$2:$H$6601,5,FALSE))</f>
        <v/>
      </c>
      <c r="CY269" s="33" t="str">
        <f>IF(ISERROR(VLOOKUP(CONCATENATE($A269,"_L_",CX$1),Records!$C$2:$H$6601,1,FALSE)),"",VLOOKUP(CONCATENATE($A269,"_L_",CX$1),Records!$C$2:$H$6601,6,FALSE))</f>
        <v/>
      </c>
      <c r="CZ269" s="32" t="str">
        <f>IF(ISERROR(VLOOKUP(CONCATENATE($A269,"_L_",DA$1),Records!$C$2:$H$6601,1,FALSE)),"",VLOOKUP(CONCATENATE($A269,"_L_",DA$1),Records!$C$2:$H$6601,4,FALSE))</f>
        <v/>
      </c>
      <c r="DA269" s="7" t="str">
        <f>IF(ISERROR(VLOOKUP(CONCATENATE($A269,"_L_",DA$1),Records!$C$2:$H$6601,1,FALSE)),"",VLOOKUP(CONCATENATE($A269,"_L_",DA$1),Records!$C$2:$H$6601,5,FALSE))</f>
        <v/>
      </c>
      <c r="DB269" s="33" t="str">
        <f>IF(ISERROR(VLOOKUP(CONCATENATE($A269,"_L_",DA$1),Records!$C$2:$H$6601,1,FALSE)),"",VLOOKUP(CONCATENATE($A269,"_L_",DA$1),Records!$C$2:$H$6601,6,FALSE))</f>
        <v/>
      </c>
      <c r="DC269" s="32" t="str">
        <f>IF(ISERROR(VLOOKUP(CONCATENATE($A269,"_L_",DD$1),Records!$C$2:$H$6601,1,FALSE)),"",VLOOKUP(CONCATENATE($A269,"_L_",DD$1),Records!$C$2:$H$6601,4,FALSE))</f>
        <v/>
      </c>
      <c r="DD269" s="7" t="str">
        <f>IF(ISERROR(VLOOKUP(CONCATENATE($A269,"_L_",DD$1),Records!$C$2:$H$6601,1,FALSE)),"",VLOOKUP(CONCATENATE($A269,"_L_",DD$1),Records!$C$2:$H$6601,5,FALSE))</f>
        <v/>
      </c>
      <c r="DE269" s="33" t="str">
        <f>IF(ISERROR(VLOOKUP(CONCATENATE($A269,"_L_",DD$1),Records!$C$2:$H$6601,1,FALSE)),"",VLOOKUP(CONCATENATE($A269,"_L_",DD$1),Records!$C$2:$H$6601,6,FALSE))</f>
        <v/>
      </c>
      <c r="DF269" s="32" t="str">
        <f>IF(ISERROR(VLOOKUP(CONCATENATE($A269,"_L_",DG$1),Records!$C$2:$H$6601,1,FALSE)),"",VLOOKUP(CONCATENATE($A269,"_L_",DG$1),Records!$C$2:$H$6601,4,FALSE))</f>
        <v/>
      </c>
      <c r="DG269" s="7" t="str">
        <f>IF(ISERROR(VLOOKUP(CONCATENATE($A269,"_L_",DG$1),Records!$C$2:$H$6601,1,FALSE)),"",VLOOKUP(CONCATENATE($A269,"_L_",DG$1),Records!$C$2:$H$6601,5,FALSE))</f>
        <v/>
      </c>
      <c r="DH269" s="33" t="str">
        <f>IF(ISERROR(VLOOKUP(CONCATENATE($A269,"_L_",DG$1),Records!$C$2:$H$6601,1,FALSE)),"",VLOOKUP(CONCATENATE($A269,"_L_",DG$1),Records!$C$2:$H$6601,6,FALSE))</f>
        <v/>
      </c>
      <c r="DI269" s="32" t="str">
        <f>IF(ISERROR(VLOOKUP(CONCATENATE($A269,"_L_",DJ$1),Records!$C$2:$H$6601,1,FALSE)),"",VLOOKUP(CONCATENATE($A269,"_L_",DJ$1),Records!$C$2:$H$6601,4,FALSE))</f>
        <v/>
      </c>
      <c r="DJ269" s="7" t="str">
        <f>IF(ISERROR(VLOOKUP(CONCATENATE($A269,"_L_",DJ$1),Records!$C$2:$H$6601,1,FALSE)),"",VLOOKUP(CONCATENATE($A269,"_L_",DJ$1),Records!$C$2:$H$6601,5,FALSE))</f>
        <v/>
      </c>
      <c r="DK269" s="33" t="str">
        <f>IF(ISERROR(VLOOKUP(CONCATENATE($A269,"_L_",DJ$1),Records!$C$2:$H$6601,1,FALSE)),"",VLOOKUP(CONCATENATE($A269,"_L_",DJ$1),Records!$C$2:$H$6601,6,FALSE))</f>
        <v/>
      </c>
      <c r="DL269" s="32" t="str">
        <f>IF(ISERROR(VLOOKUP(CONCATENATE($A269,"_L_",DM$1),Records!$C$2:$H$6601,1,FALSE)),"",VLOOKUP(CONCATENATE($A269,"_L_",DM$1),Records!$C$2:$H$6601,4,FALSE))</f>
        <v/>
      </c>
      <c r="DM269" s="7" t="str">
        <f>IF(ISERROR(VLOOKUP(CONCATENATE($A269,"_L_",DM$1),Records!$C$2:$H$6601,1,FALSE)),"",VLOOKUP(CONCATENATE($A269,"_L_",DM$1),Records!$C$2:$H$6601,5,FALSE))</f>
        <v/>
      </c>
      <c r="DN269" s="33" t="str">
        <f>IF(ISERROR(VLOOKUP(CONCATENATE($A269,"_L_",DM$1),Records!$C$2:$H$6601,1,FALSE)),"",VLOOKUP(CONCATENATE($A269,"_L_",DM$1),Records!$C$2:$H$6601,6,FALSE))</f>
        <v/>
      </c>
      <c r="DO269" s="32" t="str">
        <f>IF(ISERROR(VLOOKUP(CONCATENATE($A269,"_L_",DP$1),Records!$C$2:$H$6601,1,FALSE)),"",VLOOKUP(CONCATENATE($A269,"_L_",DP$1),Records!$C$2:$H$6601,4,FALSE))</f>
        <v/>
      </c>
      <c r="DP269" s="7" t="str">
        <f>IF(ISERROR(VLOOKUP(CONCATENATE($A269,"_L_",DP$1),Records!$C$2:$H$6601,1,FALSE)),"",VLOOKUP(CONCATENATE($A269,"_L_",DP$1),Records!$C$2:$H$6601,5,FALSE))</f>
        <v/>
      </c>
      <c r="DQ269" s="33" t="str">
        <f>IF(ISERROR(VLOOKUP(CONCATENATE($A269,"_L_",DP$1),Records!$C$2:$H$6601,1,FALSE)),"",VLOOKUP(CONCATENATE($A269,"_L_",DP$1),Records!$C$2:$H$6601,6,FALSE))</f>
        <v/>
      </c>
      <c r="DR269" s="32" t="str">
        <f>IF(ISERROR(VLOOKUP(CONCATENATE($A269,"_L_",DS$1),Records!$C$2:$H$6601,1,FALSE)),"",VLOOKUP(CONCATENATE($A269,"_L_",DS$1),Records!$C$2:$H$6601,4,FALSE))</f>
        <v/>
      </c>
      <c r="DS269" s="7" t="str">
        <f>IF(ISERROR(VLOOKUP(CONCATENATE($A269,"_L_",DS$1),Records!$C$2:$H$6601,1,FALSE)),"",VLOOKUP(CONCATENATE($A269,"_L_",DS$1),Records!$C$2:$H$6601,5,FALSE))</f>
        <v/>
      </c>
      <c r="DT269" s="33" t="str">
        <f>IF(ISERROR(VLOOKUP(CONCATENATE($A269,"_L_",DS$1),Records!$C$2:$H$6601,1,FALSE)),"",VLOOKUP(CONCATENATE($A269,"_L_",DS$1),Records!$C$2:$H$6601,6,FALSE))</f>
        <v/>
      </c>
      <c r="DU269" s="32" t="str">
        <f>IF(ISERROR(VLOOKUP(CONCATENATE($A269,"_L_",DV$1),Records!$C$2:$H$6601,1,FALSE)),"",VLOOKUP(CONCATENATE($A269,"_L_",DV$1),Records!$C$2:$H$6601,4,FALSE))</f>
        <v/>
      </c>
      <c r="DV269" s="7" t="str">
        <f>IF(ISERROR(VLOOKUP(CONCATENATE($A269,"_L_",DV$1),Records!$C$2:$H$6601,1,FALSE)),"",VLOOKUP(CONCATENATE($A269,"_L_",DV$1),Records!$C$2:$H$6601,5,FALSE))</f>
        <v/>
      </c>
      <c r="DW269" s="33" t="str">
        <f>IF(ISERROR(VLOOKUP(CONCATENATE($A269,"_L_",DV$1),Records!$C$2:$H$6601,1,FALSE)),"",VLOOKUP(CONCATENATE($A269,"_L_",DV$1),Records!$C$2:$H$6601,6,FALSE))</f>
        <v/>
      </c>
      <c r="DX269" s="32" t="str">
        <f>IF(ISERROR(VLOOKUP(CONCATENATE($A269,"_L_",DY$1),Records!$C$2:$H$6601,1,FALSE)),"",VLOOKUP(CONCATENATE($A269,"_L_",DY$1),Records!$C$2:$H$6601,4,FALSE))</f>
        <v/>
      </c>
      <c r="DY269" s="7" t="str">
        <f>IF(ISERROR(VLOOKUP(CONCATENATE($A269,"_L_",DY$1),Records!$C$2:$H$6601,1,FALSE)),"",VLOOKUP(CONCATENATE($A269,"_L_",DY$1),Records!$C$2:$H$6601,5,FALSE))</f>
        <v/>
      </c>
      <c r="DZ269" s="33" t="str">
        <f>IF(ISERROR(VLOOKUP(CONCATENATE($A269,"_L_",DY$1),Records!$C$2:$H$6601,1,FALSE)),"",VLOOKUP(CONCATENATE($A269,"_L_",DY$1),Records!$C$2:$H$6601,6,FALSE))</f>
        <v/>
      </c>
      <c r="EA269" s="32" t="str">
        <f>IF(ISERROR(VLOOKUP(CONCATENATE($A269,"_L_",EB$1),Records!$C$2:$H$6601,1,FALSE)),"",VLOOKUP(CONCATENATE($A269,"_L_",EB$1),Records!$C$2:$H$6601,4,FALSE))</f>
        <v/>
      </c>
      <c r="EB269" s="7" t="str">
        <f>IF(ISERROR(VLOOKUP(CONCATENATE($A269,"_L_",EB$1),Records!$C$2:$H$6601,1,FALSE)),"",VLOOKUP(CONCATENATE($A269,"_L_",EB$1),Records!$C$2:$H$6601,5,FALSE))</f>
        <v/>
      </c>
      <c r="EC269" s="33" t="str">
        <f>IF(ISERROR(VLOOKUP(CONCATENATE($A269,"_L_",EB$1),Records!$C$2:$H$6601,1,FALSE)),"",VLOOKUP(CONCATENATE($A269,"_L_",EB$1),Records!$C$2:$H$6601,6,FALSE))</f>
        <v/>
      </c>
    </row>
    <row r="270" spans="1:133" ht="15.75" x14ac:dyDescent="0.25">
      <c r="A270" s="11">
        <v>42452</v>
      </c>
      <c r="B270" s="15" t="s">
        <v>83</v>
      </c>
      <c r="C270" s="17">
        <f t="shared" si="9"/>
        <v>39</v>
      </c>
      <c r="D270" s="24" t="s">
        <v>60</v>
      </c>
      <c r="E270" s="8" t="s">
        <v>71</v>
      </c>
      <c r="F270" s="62">
        <f t="shared" si="8"/>
        <v>0</v>
      </c>
      <c r="G270" s="62">
        <f>HomeCalc!F270</f>
        <v>0</v>
      </c>
      <c r="H270" s="32" t="str">
        <f>IF(ISERROR(VLOOKUP(CONCATENATE($A270,"_L_",I$1),Records!$C$2:$H$6601,1,FALSE)),"",VLOOKUP(CONCATENATE($A270,"_L_",I$1),Records!$C$2:$H$6601,4,FALSE))</f>
        <v/>
      </c>
      <c r="I270" s="7" t="str">
        <f>IF(ISERROR(VLOOKUP(CONCATENATE($A270,"_L_",I$1),Records!$C$2:$H$6601,1,FALSE)),"",VLOOKUP(CONCATENATE($A270,"_L_",I$1),Records!$C$2:$H$6601,5,FALSE))</f>
        <v/>
      </c>
      <c r="J270" s="33" t="str">
        <f>IF(ISERROR(VLOOKUP(CONCATENATE($A270,"_L_",I$1),Records!$C$2:$H$6601,1,FALSE)),"",VLOOKUP(CONCATENATE($A270,"_L_",I$1),Records!$C$2:$H$6601,6,FALSE))</f>
        <v/>
      </c>
      <c r="K270" s="32" t="str">
        <f>IF(ISERROR(VLOOKUP(CONCATENATE($A270,"_L_",L$1),Records!$C$2:$H$6601,1,FALSE)),"",VLOOKUP(CONCATENATE($A270,"_L_",L$1),Records!$C$2:$H$6601,4,FALSE))</f>
        <v/>
      </c>
      <c r="L270" s="7" t="str">
        <f>IF(ISERROR(VLOOKUP(CONCATENATE($A270,"_L_",L$1),Records!$C$2:$H$6601,1,FALSE)),"",VLOOKUP(CONCATENATE($A270,"_L_",L$1),Records!$C$2:$H$6601,5,FALSE))</f>
        <v/>
      </c>
      <c r="M270" s="33" t="str">
        <f>IF(ISERROR(VLOOKUP(CONCATENATE($A270,"_L_",L$1),Records!$C$2:$H$6601,1,FALSE)),"",VLOOKUP(CONCATENATE($A270,"_L_",L$1),Records!$C$2:$H$6601,6,FALSE))</f>
        <v/>
      </c>
      <c r="N270" s="32" t="str">
        <f>IF(ISERROR(VLOOKUP(CONCATENATE($A270,"_L_",O$1),Records!$C$2:$H$6601,1,FALSE)),"",VLOOKUP(CONCATENATE($A270,"_L_",O$1),Records!$C$2:$H$6601,4,FALSE))</f>
        <v/>
      </c>
      <c r="O270" s="7" t="str">
        <f>IF(ISERROR(VLOOKUP(CONCATENATE($A270,"_L_",O$1),Records!$C$2:$H$6601,1,FALSE)),"",VLOOKUP(CONCATENATE($A270,"_L_",O$1),Records!$C$2:$H$6601,5,FALSE))</f>
        <v/>
      </c>
      <c r="P270" s="33" t="str">
        <f>IF(ISERROR(VLOOKUP(CONCATENATE($A270,"_L_",O$1),Records!$C$2:$H$6601,1,FALSE)),"",VLOOKUP(CONCATENATE($A270,"_L_",O$1),Records!$C$2:$H$6601,6,FALSE))</f>
        <v/>
      </c>
      <c r="Q270" s="32" t="str">
        <f>IF(ISERROR(VLOOKUP(CONCATENATE($A270,"_L_",R$1),Records!$C$2:$H$6601,1,FALSE)),"",VLOOKUP(CONCATENATE($A270,"_L_",R$1),Records!$C$2:$H$6601,4,FALSE))</f>
        <v/>
      </c>
      <c r="R270" s="7" t="str">
        <f>IF(ISERROR(VLOOKUP(CONCATENATE($A270,"_L_",R$1),Records!$C$2:$H$6601,1,FALSE)),"",VLOOKUP(CONCATENATE($A270,"_L_",R$1),Records!$C$2:$H$6601,5,FALSE))</f>
        <v/>
      </c>
      <c r="S270" s="33" t="str">
        <f>IF(ISERROR(VLOOKUP(CONCATENATE($A270,"_L_",R$1),Records!$C$2:$H$6601,1,FALSE)),"",VLOOKUP(CONCATENATE($A270,"_L_",R$1),Records!$C$2:$H$6601,6,FALSE))</f>
        <v/>
      </c>
      <c r="T270" s="32" t="str">
        <f>IF(ISERROR(VLOOKUP(CONCATENATE($A270,"_L_",U$1),Records!$C$2:$H$6601,1,FALSE)),"",VLOOKUP(CONCATENATE($A270,"_L_",U$1),Records!$C$2:$H$6601,4,FALSE))</f>
        <v/>
      </c>
      <c r="U270" s="7" t="str">
        <f>IF(ISERROR(VLOOKUP(CONCATENATE($A270,"_L_",U$1),Records!$C$2:$H$6601,1,FALSE)),"",VLOOKUP(CONCATENATE($A270,"_L_",U$1),Records!$C$2:$H$6601,5,FALSE))</f>
        <v/>
      </c>
      <c r="V270" s="33" t="str">
        <f>IF(ISERROR(VLOOKUP(CONCATENATE($A270,"_L_",U$1),Records!$C$2:$H$6601,1,FALSE)),"",VLOOKUP(CONCATENATE($A270,"_L_",U$1),Records!$C$2:$H$6601,6,FALSE))</f>
        <v/>
      </c>
      <c r="W270" s="32" t="str">
        <f>IF(ISERROR(VLOOKUP(CONCATENATE($A270,"_L_",X$1),Records!$C$2:$H$6601,1,FALSE)),"",VLOOKUP(CONCATENATE($A270,"_L_",X$1),Records!$C$2:$H$6601,4,FALSE))</f>
        <v/>
      </c>
      <c r="X270" s="7" t="str">
        <f>IF(ISERROR(VLOOKUP(CONCATENATE($A270,"_L_",X$1),Records!$C$2:$H$6601,1,FALSE)),"",VLOOKUP(CONCATENATE($A270,"_L_",X$1),Records!$C$2:$H$6601,5,FALSE))</f>
        <v/>
      </c>
      <c r="Y270" s="33" t="str">
        <f>IF(ISERROR(VLOOKUP(CONCATENATE($A270,"_L_",X$1),Records!$C$2:$H$6601,1,FALSE)),"",VLOOKUP(CONCATENATE($A270,"_L_",X$1),Records!$C$2:$H$6601,6,FALSE))</f>
        <v/>
      </c>
      <c r="Z270" s="32" t="str">
        <f>IF(ISERROR(VLOOKUP(CONCATENATE($A270,"_L_",AA$1),Records!$C$2:$H$6601,1,FALSE)),"",VLOOKUP(CONCATENATE($A270,"_L_",AA$1),Records!$C$2:$H$6601,4,FALSE))</f>
        <v/>
      </c>
      <c r="AA270" s="7" t="str">
        <f>IF(ISERROR(VLOOKUP(CONCATENATE($A270,"_L_",AA$1),Records!$C$2:$H$6601,1,FALSE)),"",VLOOKUP(CONCATENATE($A270,"_L_",AA$1),Records!$C$2:$H$6601,5,FALSE))</f>
        <v/>
      </c>
      <c r="AB270" s="33" t="str">
        <f>IF(ISERROR(VLOOKUP(CONCATENATE($A270,"_L_",AA$1),Records!$C$2:$H$6601,1,FALSE)),"",VLOOKUP(CONCATENATE($A270,"_L_",AA$1),Records!$C$2:$H$6601,6,FALSE))</f>
        <v/>
      </c>
      <c r="AC270" s="32" t="str">
        <f>IF(ISERROR(VLOOKUP(CONCATENATE($A270,"_L_",AD$1),Records!$C$2:$H$6601,1,FALSE)),"",VLOOKUP(CONCATENATE($A270,"_L_",AD$1),Records!$C$2:$H$6601,4,FALSE))</f>
        <v/>
      </c>
      <c r="AD270" s="7" t="str">
        <f>IF(ISERROR(VLOOKUP(CONCATENATE($A270,"_L_",AD$1),Records!$C$2:$H$6601,1,FALSE)),"",VLOOKUP(CONCATENATE($A270,"_L_",AD$1),Records!$C$2:$H$6601,5,FALSE))</f>
        <v/>
      </c>
      <c r="AE270" s="33" t="str">
        <f>IF(ISERROR(VLOOKUP(CONCATENATE($A270,"_L_",AD$1),Records!$C$2:$H$6601,1,FALSE)),"",VLOOKUP(CONCATENATE($A270,"_L_",AD$1),Records!$C$2:$H$6601,6,FALSE))</f>
        <v/>
      </c>
      <c r="AF270" s="32" t="str">
        <f>IF(ISERROR(VLOOKUP(CONCATENATE($A270,"_L_",AG$1),Records!$C$2:$H$6601,1,FALSE)),"",VLOOKUP(CONCATENATE($A270,"_L_",AG$1),Records!$C$2:$H$6601,4,FALSE))</f>
        <v/>
      </c>
      <c r="AG270" s="7" t="str">
        <f>IF(ISERROR(VLOOKUP(CONCATENATE($A270,"_L_",AG$1),Records!$C$2:$H$6601,1,FALSE)),"",VLOOKUP(CONCATENATE($A270,"_L_",AG$1),Records!$C$2:$H$6601,5,FALSE))</f>
        <v/>
      </c>
      <c r="AH270" s="33" t="str">
        <f>IF(ISERROR(VLOOKUP(CONCATENATE($A270,"_L_",AG$1),Records!$C$2:$H$6601,1,FALSE)),"",VLOOKUP(CONCATENATE($A270,"_L_",AG$1),Records!$C$2:$H$6601,6,FALSE))</f>
        <v/>
      </c>
      <c r="AI270" s="32" t="str">
        <f>IF(ISERROR(VLOOKUP(CONCATENATE($A270,"_L_",AJ$1),Records!$C$2:$H$6601,1,FALSE)),"",VLOOKUP(CONCATENATE($A270,"_L_",AJ$1),Records!$C$2:$H$6601,4,FALSE))</f>
        <v/>
      </c>
      <c r="AJ270" s="7" t="str">
        <f>IF(ISERROR(VLOOKUP(CONCATENATE($A270,"_L_",AJ$1),Records!$C$2:$H$6601,1,FALSE)),"",VLOOKUP(CONCATENATE($A270,"_L_",AJ$1),Records!$C$2:$H$6601,5,FALSE))</f>
        <v/>
      </c>
      <c r="AK270" s="33" t="str">
        <f>IF(ISERROR(VLOOKUP(CONCATENATE($A270,"_L_",AJ$1),Records!$C$2:$H$6601,1,FALSE)),"",VLOOKUP(CONCATENATE($A270,"_L_",AJ$1),Records!$C$2:$H$6601,6,FALSE))</f>
        <v/>
      </c>
      <c r="AL270" s="32" t="str">
        <f>IF(ISERROR(VLOOKUP(CONCATENATE($A270,"_L_",AM$1),Records!$C$2:$H$6601,1,FALSE)),"",VLOOKUP(CONCATENATE($A270,"_L_",AM$1),Records!$C$2:$H$6601,4,FALSE))</f>
        <v/>
      </c>
      <c r="AM270" s="7" t="str">
        <f>IF(ISERROR(VLOOKUP(CONCATENATE($A270,"_L_",AM$1),Records!$C$2:$H$6601,1,FALSE)),"",VLOOKUP(CONCATENATE($A270,"_L_",AM$1),Records!$C$2:$H$6601,5,FALSE))</f>
        <v/>
      </c>
      <c r="AN270" s="33" t="str">
        <f>IF(ISERROR(VLOOKUP(CONCATENATE($A270,"_L_",AM$1),Records!$C$2:$H$6601,1,FALSE)),"",VLOOKUP(CONCATENATE($A270,"_L_",AM$1),Records!$C$2:$H$6601,6,FALSE))</f>
        <v/>
      </c>
      <c r="AO270" s="32" t="str">
        <f>IF(ISERROR(VLOOKUP(CONCATENATE($A270,"_L_",AP$1),Records!$C$2:$H$6601,1,FALSE)),"",VLOOKUP(CONCATENATE($A270,"_L_",AP$1),Records!$C$2:$H$6601,4,FALSE))</f>
        <v/>
      </c>
      <c r="AP270" s="7" t="str">
        <f>IF(ISERROR(VLOOKUP(CONCATENATE($A270,"_L_",AP$1),Records!$C$2:$H$6601,1,FALSE)),"",VLOOKUP(CONCATENATE($A270,"_L_",AP$1),Records!$C$2:$H$6601,5,FALSE))</f>
        <v/>
      </c>
      <c r="AQ270" s="33" t="str">
        <f>IF(ISERROR(VLOOKUP(CONCATENATE($A270,"_L_",AP$1),Records!$C$2:$H$6601,1,FALSE)),"",VLOOKUP(CONCATENATE($A270,"_L_",AP$1),Records!$C$2:$H$6601,6,FALSE))</f>
        <v/>
      </c>
      <c r="AR270" s="32" t="str">
        <f>IF(ISERROR(VLOOKUP(CONCATENATE($A270,"_L_",AS$1),Records!$C$2:$H$6601,1,FALSE)),"",VLOOKUP(CONCATENATE($A270,"_L_",AS$1),Records!$C$2:$H$6601,4,FALSE))</f>
        <v/>
      </c>
      <c r="AS270" s="7" t="str">
        <f>IF(ISERROR(VLOOKUP(CONCATENATE($A270,"_L_",AS$1),Records!$C$2:$H$6601,1,FALSE)),"",VLOOKUP(CONCATENATE($A270,"_L_",AS$1),Records!$C$2:$H$6601,5,FALSE))</f>
        <v/>
      </c>
      <c r="AT270" s="33" t="str">
        <f>IF(ISERROR(VLOOKUP(CONCATENATE($A270,"_L_",AS$1),Records!$C$2:$H$6601,1,FALSE)),"",VLOOKUP(CONCATENATE($A270,"_L_",AS$1),Records!$C$2:$H$6601,6,FALSE))</f>
        <v/>
      </c>
      <c r="AU270" s="32" t="str">
        <f>IF(ISERROR(VLOOKUP(CONCATENATE($A270,"_L_",AV$1),Records!$C$2:$H$6601,1,FALSE)),"",VLOOKUP(CONCATENATE($A270,"_L_",AV$1),Records!$C$2:$H$6601,4,FALSE))</f>
        <v/>
      </c>
      <c r="AV270" s="7" t="str">
        <f>IF(ISERROR(VLOOKUP(CONCATENATE($A270,"_L_",AV$1),Records!$C$2:$H$6601,1,FALSE)),"",VLOOKUP(CONCATENATE($A270,"_L_",AV$1),Records!$C$2:$H$6601,5,FALSE))</f>
        <v/>
      </c>
      <c r="AW270" s="33" t="str">
        <f>IF(ISERROR(VLOOKUP(CONCATENATE($A270,"_L_",AV$1),Records!$C$2:$H$6601,1,FALSE)),"",VLOOKUP(CONCATENATE($A270,"_L_",AV$1),Records!$C$2:$H$6601,6,FALSE))</f>
        <v/>
      </c>
      <c r="AX270" s="32" t="str">
        <f>IF(ISERROR(VLOOKUP(CONCATENATE($A270,"_L_",AY$1),Records!$C$2:$H$6601,1,FALSE)),"",VLOOKUP(CONCATENATE($A270,"_L_",AY$1),Records!$C$2:$H$6601,4,FALSE))</f>
        <v/>
      </c>
      <c r="AY270" s="7" t="str">
        <f>IF(ISERROR(VLOOKUP(CONCATENATE($A270,"_L_",AY$1),Records!$C$2:$H$6601,1,FALSE)),"",VLOOKUP(CONCATENATE($A270,"_L_",AY$1),Records!$C$2:$H$6601,5,FALSE))</f>
        <v/>
      </c>
      <c r="AZ270" s="33" t="str">
        <f>IF(ISERROR(VLOOKUP(CONCATENATE($A270,"_L_",AY$1),Records!$C$2:$H$6601,1,FALSE)),"",VLOOKUP(CONCATENATE($A270,"_L_",AY$1),Records!$C$2:$H$6601,6,FALSE))</f>
        <v/>
      </c>
      <c r="BA270" s="32" t="str">
        <f>IF(ISERROR(VLOOKUP(CONCATENATE($A270,"_L_",BB$1),Records!$C$2:$H$6601,1,FALSE)),"",VLOOKUP(CONCATENATE($A270,"_L_",BB$1),Records!$C$2:$H$6601,4,FALSE))</f>
        <v/>
      </c>
      <c r="BB270" s="7" t="str">
        <f>IF(ISERROR(VLOOKUP(CONCATENATE($A270,"_L_",BB$1),Records!$C$2:$H$6601,1,FALSE)),"",VLOOKUP(CONCATENATE($A270,"_L_",BB$1),Records!$C$2:$H$6601,5,FALSE))</f>
        <v/>
      </c>
      <c r="BC270" s="33" t="str">
        <f>IF(ISERROR(VLOOKUP(CONCATENATE($A270,"_L_",BB$1),Records!$C$2:$H$6601,1,FALSE)),"",VLOOKUP(CONCATENATE($A270,"_L_",BB$1),Records!$C$2:$H$6601,6,FALSE))</f>
        <v/>
      </c>
      <c r="BD270" s="32" t="str">
        <f>IF(ISERROR(VLOOKUP(CONCATENATE($A270,"_L_",BE$1),Records!$C$2:$H$6601,1,FALSE)),"",VLOOKUP(CONCATENATE($A270,"_L_",BE$1),Records!$C$2:$H$6601,4,FALSE))</f>
        <v/>
      </c>
      <c r="BE270" s="7" t="str">
        <f>IF(ISERROR(VLOOKUP(CONCATENATE($A270,"_L_",BE$1),Records!$C$2:$H$6601,1,FALSE)),"",VLOOKUP(CONCATENATE($A270,"_L_",BE$1),Records!$C$2:$H$6601,5,FALSE))</f>
        <v/>
      </c>
      <c r="BF270" s="33" t="str">
        <f>IF(ISERROR(VLOOKUP(CONCATENATE($A270,"_L_",BE$1),Records!$C$2:$H$6601,1,FALSE)),"",VLOOKUP(CONCATENATE($A270,"_L_",BE$1),Records!$C$2:$H$6601,6,FALSE))</f>
        <v/>
      </c>
      <c r="BG270" s="32" t="str">
        <f>IF(ISERROR(VLOOKUP(CONCATENATE($A270,"_L_",BH$1),Records!$C$2:$H$6601,1,FALSE)),"",VLOOKUP(CONCATENATE($A270,"_L_",BH$1),Records!$C$2:$H$6601,4,FALSE))</f>
        <v/>
      </c>
      <c r="BH270" s="7" t="str">
        <f>IF(ISERROR(VLOOKUP(CONCATENATE($A270,"_L_",BH$1),Records!$C$2:$H$6601,1,FALSE)),"",VLOOKUP(CONCATENATE($A270,"_L_",BH$1),Records!$C$2:$H$6601,5,FALSE))</f>
        <v/>
      </c>
      <c r="BI270" s="33" t="str">
        <f>IF(ISERROR(VLOOKUP(CONCATENATE($A270,"_L_",BH$1),Records!$C$2:$H$6601,1,FALSE)),"",VLOOKUP(CONCATENATE($A270,"_L_",BH$1),Records!$C$2:$H$6601,6,FALSE))</f>
        <v/>
      </c>
      <c r="BJ270" s="32" t="str">
        <f>IF(ISERROR(VLOOKUP(CONCATENATE($A270,"_L_",BK$1),Records!$C$2:$H$6601,1,FALSE)),"",VLOOKUP(CONCATENATE($A270,"_L_",BK$1),Records!$C$2:$H$6601,4,FALSE))</f>
        <v/>
      </c>
      <c r="BK270" s="7" t="str">
        <f>IF(ISERROR(VLOOKUP(CONCATENATE($A270,"_L_",BK$1),Records!$C$2:$H$6601,1,FALSE)),"",VLOOKUP(CONCATENATE($A270,"_L_",BK$1),Records!$C$2:$H$6601,5,FALSE))</f>
        <v/>
      </c>
      <c r="BL270" s="33" t="str">
        <f>IF(ISERROR(VLOOKUP(CONCATENATE($A270,"_L_",BK$1),Records!$C$2:$H$6601,1,FALSE)),"",VLOOKUP(CONCATENATE($A270,"_L_",BK$1),Records!$C$2:$H$6601,6,FALSE))</f>
        <v/>
      </c>
      <c r="BM270" s="32" t="str">
        <f>IF(ISERROR(VLOOKUP(CONCATENATE($A270,"_L_",BN$1),Records!$C$2:$H$6601,1,FALSE)),"",VLOOKUP(CONCATENATE($A270,"_L_",BN$1),Records!$C$2:$H$6601,4,FALSE))</f>
        <v/>
      </c>
      <c r="BN270" s="7" t="str">
        <f>IF(ISERROR(VLOOKUP(CONCATENATE($A270,"_L_",BN$1),Records!$C$2:$H$6601,1,FALSE)),"",VLOOKUP(CONCATENATE($A270,"_L_",BN$1),Records!$C$2:$H$6601,5,FALSE))</f>
        <v/>
      </c>
      <c r="BO270" s="33" t="str">
        <f>IF(ISERROR(VLOOKUP(CONCATENATE($A270,"_L_",BN$1),Records!$C$2:$H$6601,1,FALSE)),"",VLOOKUP(CONCATENATE($A270,"_L_",BN$1),Records!$C$2:$H$6601,6,FALSE))</f>
        <v/>
      </c>
      <c r="BP270" s="32" t="str">
        <f>IF(ISERROR(VLOOKUP(CONCATENATE($A270,"_L_",BQ$1),Records!$C$2:$H$6601,1,FALSE)),"",VLOOKUP(CONCATENATE($A270,"_L_",BQ$1),Records!$C$2:$H$6601,4,FALSE))</f>
        <v/>
      </c>
      <c r="BQ270" s="7" t="str">
        <f>IF(ISERROR(VLOOKUP(CONCATENATE($A270,"_L_",BQ$1),Records!$C$2:$H$6601,1,FALSE)),"",VLOOKUP(CONCATENATE($A270,"_L_",BQ$1),Records!$C$2:$H$6601,5,FALSE))</f>
        <v/>
      </c>
      <c r="BR270" s="33" t="str">
        <f>IF(ISERROR(VLOOKUP(CONCATENATE($A270,"_L_",BQ$1),Records!$C$2:$H$6601,1,FALSE)),"",VLOOKUP(CONCATENATE($A270,"_L_",BQ$1),Records!$C$2:$H$6601,6,FALSE))</f>
        <v/>
      </c>
      <c r="BS270" s="32" t="str">
        <f>IF(ISERROR(VLOOKUP(CONCATENATE($A270,"_L_",BT$1),Records!$C$2:$H$6601,1,FALSE)),"",VLOOKUP(CONCATENATE($A270,"_L_",BT$1),Records!$C$2:$H$6601,4,FALSE))</f>
        <v/>
      </c>
      <c r="BT270" s="7" t="str">
        <f>IF(ISERROR(VLOOKUP(CONCATENATE($A270,"_L_",BT$1),Records!$C$2:$H$6601,1,FALSE)),"",VLOOKUP(CONCATENATE($A270,"_L_",BT$1),Records!$C$2:$H$6601,5,FALSE))</f>
        <v/>
      </c>
      <c r="BU270" s="33" t="str">
        <f>IF(ISERROR(VLOOKUP(CONCATENATE($A270,"_L_",BT$1),Records!$C$2:$H$6601,1,FALSE)),"",VLOOKUP(CONCATENATE($A270,"_L_",BT$1),Records!$C$2:$H$6601,6,FALSE))</f>
        <v/>
      </c>
      <c r="BV270" s="32" t="str">
        <f>IF(ISERROR(VLOOKUP(CONCATENATE($A270,"_L_",BW$1),Records!$C$2:$H$6601,1,FALSE)),"",VLOOKUP(CONCATENATE($A270,"_L_",BW$1),Records!$C$2:$H$6601,4,FALSE))</f>
        <v/>
      </c>
      <c r="BW270" s="7" t="str">
        <f>IF(ISERROR(VLOOKUP(CONCATENATE($A270,"_L_",BW$1),Records!$C$2:$H$6601,1,FALSE)),"",VLOOKUP(CONCATENATE($A270,"_L_",BW$1),Records!$C$2:$H$6601,5,FALSE))</f>
        <v/>
      </c>
      <c r="BX270" s="33" t="str">
        <f>IF(ISERROR(VLOOKUP(CONCATENATE($A270,"_L_",BW$1),Records!$C$2:$H$6601,1,FALSE)),"",VLOOKUP(CONCATENATE($A270,"_L_",BW$1),Records!$C$2:$H$6601,6,FALSE))</f>
        <v/>
      </c>
      <c r="BY270" s="32" t="str">
        <f>IF(ISERROR(VLOOKUP(CONCATENATE($A270,"_L_",BZ$1),Records!$C$2:$H$6601,1,FALSE)),"",VLOOKUP(CONCATENATE($A270,"_L_",BZ$1),Records!$C$2:$H$6601,4,FALSE))</f>
        <v/>
      </c>
      <c r="BZ270" s="7" t="str">
        <f>IF(ISERROR(VLOOKUP(CONCATENATE($A270,"_L_",BZ$1),Records!$C$2:$H$6601,1,FALSE)),"",VLOOKUP(CONCATENATE($A270,"_L_",BZ$1),Records!$C$2:$H$6601,5,FALSE))</f>
        <v/>
      </c>
      <c r="CA270" s="33" t="str">
        <f>IF(ISERROR(VLOOKUP(CONCATENATE($A270,"_L_",BZ$1),Records!$C$2:$H$6601,1,FALSE)),"",VLOOKUP(CONCATENATE($A270,"_L_",BZ$1),Records!$C$2:$H$6601,6,FALSE))</f>
        <v/>
      </c>
      <c r="CB270" s="32" t="str">
        <f>IF(ISERROR(VLOOKUP(CONCATENATE($A270,"_L_",CC$1),Records!$C$2:$H$6601,1,FALSE)),"",VLOOKUP(CONCATENATE($A270,"_L_",CC$1),Records!$C$2:$H$6601,4,FALSE))</f>
        <v/>
      </c>
      <c r="CC270" s="7" t="str">
        <f>IF(ISERROR(VLOOKUP(CONCATENATE($A270,"_L_",CC$1),Records!$C$2:$H$6601,1,FALSE)),"",VLOOKUP(CONCATENATE($A270,"_L_",CC$1),Records!$C$2:$H$6601,5,FALSE))</f>
        <v/>
      </c>
      <c r="CD270" s="33" t="str">
        <f>IF(ISERROR(VLOOKUP(CONCATENATE($A270,"_L_",CC$1),Records!$C$2:$H$6601,1,FALSE)),"",VLOOKUP(CONCATENATE($A270,"_L_",CC$1),Records!$C$2:$H$6601,6,FALSE))</f>
        <v/>
      </c>
      <c r="CE270" s="32" t="str">
        <f>IF(ISERROR(VLOOKUP(CONCATENATE($A270,"_L_",CF$1),Records!$C$2:$H$6601,1,FALSE)),"",VLOOKUP(CONCATENATE($A270,"_L_",CF$1),Records!$C$2:$H$6601,4,FALSE))</f>
        <v/>
      </c>
      <c r="CF270" s="7" t="str">
        <f>IF(ISERROR(VLOOKUP(CONCATENATE($A270,"_L_",CF$1),Records!$C$2:$H$6601,1,FALSE)),"",VLOOKUP(CONCATENATE($A270,"_L_",CF$1),Records!$C$2:$H$6601,5,FALSE))</f>
        <v/>
      </c>
      <c r="CG270" s="33" t="str">
        <f>IF(ISERROR(VLOOKUP(CONCATENATE($A270,"_L_",CF$1),Records!$C$2:$H$6601,1,FALSE)),"",VLOOKUP(CONCATENATE($A270,"_L_",CF$1),Records!$C$2:$H$6601,6,FALSE))</f>
        <v/>
      </c>
      <c r="CH270" s="32" t="str">
        <f>IF(ISERROR(VLOOKUP(CONCATENATE($A270,"_L_",CI$1),Records!$C$2:$H$6601,1,FALSE)),"",VLOOKUP(CONCATENATE($A270,"_L_",CI$1),Records!$C$2:$H$6601,4,FALSE))</f>
        <v/>
      </c>
      <c r="CI270" s="7" t="str">
        <f>IF(ISERROR(VLOOKUP(CONCATENATE($A270,"_L_",CI$1),Records!$C$2:$H$6601,1,FALSE)),"",VLOOKUP(CONCATENATE($A270,"_L_",CI$1),Records!$C$2:$H$6601,5,FALSE))</f>
        <v/>
      </c>
      <c r="CJ270" s="33" t="str">
        <f>IF(ISERROR(VLOOKUP(CONCATENATE($A270,"_L_",CI$1),Records!$C$2:$H$6601,1,FALSE)),"",VLOOKUP(CONCATENATE($A270,"_L_",CI$1),Records!$C$2:$H$6601,6,FALSE))</f>
        <v/>
      </c>
      <c r="CK270" s="32" t="str">
        <f>IF(ISERROR(VLOOKUP(CONCATENATE($A270,"_L_",CL$1),Records!$C$2:$H$6601,1,FALSE)),"",VLOOKUP(CONCATENATE($A270,"_L_",CL$1),Records!$C$2:$H$6601,4,FALSE))</f>
        <v/>
      </c>
      <c r="CL270" s="7" t="str">
        <f>IF(ISERROR(VLOOKUP(CONCATENATE($A270,"_L_",CL$1),Records!$C$2:$H$6601,1,FALSE)),"",VLOOKUP(CONCATENATE($A270,"_L_",CL$1),Records!$C$2:$H$6601,5,FALSE))</f>
        <v/>
      </c>
      <c r="CM270" s="33" t="str">
        <f>IF(ISERROR(VLOOKUP(CONCATENATE($A270,"_L_",CL$1),Records!$C$2:$H$6601,1,FALSE)),"",VLOOKUP(CONCATENATE($A270,"_L_",CL$1),Records!$C$2:$H$6601,6,FALSE))</f>
        <v/>
      </c>
      <c r="CN270" s="32" t="str">
        <f>IF(ISERROR(VLOOKUP(CONCATENATE($A270,"_L_",CO$1),Records!$C$2:$H$6601,1,FALSE)),"",VLOOKUP(CONCATENATE($A270,"_L_",CO$1),Records!$C$2:$H$6601,4,FALSE))</f>
        <v/>
      </c>
      <c r="CO270" s="7" t="str">
        <f>IF(ISERROR(VLOOKUP(CONCATENATE($A270,"_L_",CO$1),Records!$C$2:$H$6601,1,FALSE)),"",VLOOKUP(CONCATENATE($A270,"_L_",CO$1),Records!$C$2:$H$6601,5,FALSE))</f>
        <v/>
      </c>
      <c r="CP270" s="33" t="str">
        <f>IF(ISERROR(VLOOKUP(CONCATENATE($A270,"_L_",CO$1),Records!$C$2:$H$6601,1,FALSE)),"",VLOOKUP(CONCATENATE($A270,"_L_",CO$1),Records!$C$2:$H$6601,6,FALSE))</f>
        <v/>
      </c>
      <c r="CQ270" s="32" t="str">
        <f>IF(ISERROR(VLOOKUP(CONCATENATE($A270,"_L_",CR$1),Records!$C$2:$H$6601,1,FALSE)),"",VLOOKUP(CONCATENATE($A270,"_L_",CR$1),Records!$C$2:$H$6601,4,FALSE))</f>
        <v/>
      </c>
      <c r="CR270" s="7" t="str">
        <f>IF(ISERROR(VLOOKUP(CONCATENATE($A270,"_L_",CR$1),Records!$C$2:$H$6601,1,FALSE)),"",VLOOKUP(CONCATENATE($A270,"_L_",CR$1),Records!$C$2:$H$6601,5,FALSE))</f>
        <v/>
      </c>
      <c r="CS270" s="33" t="str">
        <f>IF(ISERROR(VLOOKUP(CONCATENATE($A270,"_L_",CR$1),Records!$C$2:$H$6601,1,FALSE)),"",VLOOKUP(CONCATENATE($A270,"_L_",CR$1),Records!$C$2:$H$6601,6,FALSE))</f>
        <v/>
      </c>
      <c r="CT270" s="32" t="str">
        <f>IF(ISERROR(VLOOKUP(CONCATENATE($A270,"_L_",CU$1),Records!$C$2:$H$6601,1,FALSE)),"",VLOOKUP(CONCATENATE($A270,"_L_",CU$1),Records!$C$2:$H$6601,4,FALSE))</f>
        <v/>
      </c>
      <c r="CU270" s="7" t="str">
        <f>IF(ISERROR(VLOOKUP(CONCATENATE($A270,"_L_",CU$1),Records!$C$2:$H$6601,1,FALSE)),"",VLOOKUP(CONCATENATE($A270,"_L_",CU$1),Records!$C$2:$H$6601,5,FALSE))</f>
        <v/>
      </c>
      <c r="CV270" s="33" t="str">
        <f>IF(ISERROR(VLOOKUP(CONCATENATE($A270,"_L_",CU$1),Records!$C$2:$H$6601,1,FALSE)),"",VLOOKUP(CONCATENATE($A270,"_L_",CU$1),Records!$C$2:$H$6601,6,FALSE))</f>
        <v/>
      </c>
      <c r="CW270" s="32" t="str">
        <f>IF(ISERROR(VLOOKUP(CONCATENATE($A270,"_L_",CX$1),Records!$C$2:$H$6601,1,FALSE)),"",VLOOKUP(CONCATENATE($A270,"_L_",CX$1),Records!$C$2:$H$6601,4,FALSE))</f>
        <v/>
      </c>
      <c r="CX270" s="7" t="str">
        <f>IF(ISERROR(VLOOKUP(CONCATENATE($A270,"_L_",CX$1),Records!$C$2:$H$6601,1,FALSE)),"",VLOOKUP(CONCATENATE($A270,"_L_",CX$1),Records!$C$2:$H$6601,5,FALSE))</f>
        <v/>
      </c>
      <c r="CY270" s="33" t="str">
        <f>IF(ISERROR(VLOOKUP(CONCATENATE($A270,"_L_",CX$1),Records!$C$2:$H$6601,1,FALSE)),"",VLOOKUP(CONCATENATE($A270,"_L_",CX$1),Records!$C$2:$H$6601,6,FALSE))</f>
        <v/>
      </c>
      <c r="CZ270" s="32" t="str">
        <f>IF(ISERROR(VLOOKUP(CONCATENATE($A270,"_L_",DA$1),Records!$C$2:$H$6601,1,FALSE)),"",VLOOKUP(CONCATENATE($A270,"_L_",DA$1),Records!$C$2:$H$6601,4,FALSE))</f>
        <v/>
      </c>
      <c r="DA270" s="7" t="str">
        <f>IF(ISERROR(VLOOKUP(CONCATENATE($A270,"_L_",DA$1),Records!$C$2:$H$6601,1,FALSE)),"",VLOOKUP(CONCATENATE($A270,"_L_",DA$1),Records!$C$2:$H$6601,5,FALSE))</f>
        <v/>
      </c>
      <c r="DB270" s="33" t="str">
        <f>IF(ISERROR(VLOOKUP(CONCATENATE($A270,"_L_",DA$1),Records!$C$2:$H$6601,1,FALSE)),"",VLOOKUP(CONCATENATE($A270,"_L_",DA$1),Records!$C$2:$H$6601,6,FALSE))</f>
        <v/>
      </c>
      <c r="DC270" s="32" t="str">
        <f>IF(ISERROR(VLOOKUP(CONCATENATE($A270,"_L_",DD$1),Records!$C$2:$H$6601,1,FALSE)),"",VLOOKUP(CONCATENATE($A270,"_L_",DD$1),Records!$C$2:$H$6601,4,FALSE))</f>
        <v/>
      </c>
      <c r="DD270" s="7" t="str">
        <f>IF(ISERROR(VLOOKUP(CONCATENATE($A270,"_L_",DD$1),Records!$C$2:$H$6601,1,FALSE)),"",VLOOKUP(CONCATENATE($A270,"_L_",DD$1),Records!$C$2:$H$6601,5,FALSE))</f>
        <v/>
      </c>
      <c r="DE270" s="33" t="str">
        <f>IF(ISERROR(VLOOKUP(CONCATENATE($A270,"_L_",DD$1),Records!$C$2:$H$6601,1,FALSE)),"",VLOOKUP(CONCATENATE($A270,"_L_",DD$1),Records!$C$2:$H$6601,6,FALSE))</f>
        <v/>
      </c>
      <c r="DF270" s="32" t="str">
        <f>IF(ISERROR(VLOOKUP(CONCATENATE($A270,"_L_",DG$1),Records!$C$2:$H$6601,1,FALSE)),"",VLOOKUP(CONCATENATE($A270,"_L_",DG$1),Records!$C$2:$H$6601,4,FALSE))</f>
        <v/>
      </c>
      <c r="DG270" s="7" t="str">
        <f>IF(ISERROR(VLOOKUP(CONCATENATE($A270,"_L_",DG$1),Records!$C$2:$H$6601,1,FALSE)),"",VLOOKUP(CONCATENATE($A270,"_L_",DG$1),Records!$C$2:$H$6601,5,FALSE))</f>
        <v/>
      </c>
      <c r="DH270" s="33" t="str">
        <f>IF(ISERROR(VLOOKUP(CONCATENATE($A270,"_L_",DG$1),Records!$C$2:$H$6601,1,FALSE)),"",VLOOKUP(CONCATENATE($A270,"_L_",DG$1),Records!$C$2:$H$6601,6,FALSE))</f>
        <v/>
      </c>
      <c r="DI270" s="32" t="str">
        <f>IF(ISERROR(VLOOKUP(CONCATENATE($A270,"_L_",DJ$1),Records!$C$2:$H$6601,1,FALSE)),"",VLOOKUP(CONCATENATE($A270,"_L_",DJ$1),Records!$C$2:$H$6601,4,FALSE))</f>
        <v/>
      </c>
      <c r="DJ270" s="7" t="str">
        <f>IF(ISERROR(VLOOKUP(CONCATENATE($A270,"_L_",DJ$1),Records!$C$2:$H$6601,1,FALSE)),"",VLOOKUP(CONCATENATE($A270,"_L_",DJ$1),Records!$C$2:$H$6601,5,FALSE))</f>
        <v/>
      </c>
      <c r="DK270" s="33" t="str">
        <f>IF(ISERROR(VLOOKUP(CONCATENATE($A270,"_L_",DJ$1),Records!$C$2:$H$6601,1,FALSE)),"",VLOOKUP(CONCATENATE($A270,"_L_",DJ$1),Records!$C$2:$H$6601,6,FALSE))</f>
        <v/>
      </c>
      <c r="DL270" s="32" t="str">
        <f>IF(ISERROR(VLOOKUP(CONCATENATE($A270,"_L_",DM$1),Records!$C$2:$H$6601,1,FALSE)),"",VLOOKUP(CONCATENATE($A270,"_L_",DM$1),Records!$C$2:$H$6601,4,FALSE))</f>
        <v/>
      </c>
      <c r="DM270" s="7" t="str">
        <f>IF(ISERROR(VLOOKUP(CONCATENATE($A270,"_L_",DM$1),Records!$C$2:$H$6601,1,FALSE)),"",VLOOKUP(CONCATENATE($A270,"_L_",DM$1),Records!$C$2:$H$6601,5,FALSE))</f>
        <v/>
      </c>
      <c r="DN270" s="33" t="str">
        <f>IF(ISERROR(VLOOKUP(CONCATENATE($A270,"_L_",DM$1),Records!$C$2:$H$6601,1,FALSE)),"",VLOOKUP(CONCATENATE($A270,"_L_",DM$1),Records!$C$2:$H$6601,6,FALSE))</f>
        <v/>
      </c>
      <c r="DO270" s="32" t="str">
        <f>IF(ISERROR(VLOOKUP(CONCATENATE($A270,"_L_",DP$1),Records!$C$2:$H$6601,1,FALSE)),"",VLOOKUP(CONCATENATE($A270,"_L_",DP$1),Records!$C$2:$H$6601,4,FALSE))</f>
        <v/>
      </c>
      <c r="DP270" s="7" t="str">
        <f>IF(ISERROR(VLOOKUP(CONCATENATE($A270,"_L_",DP$1),Records!$C$2:$H$6601,1,FALSE)),"",VLOOKUP(CONCATENATE($A270,"_L_",DP$1),Records!$C$2:$H$6601,5,FALSE))</f>
        <v/>
      </c>
      <c r="DQ270" s="33" t="str">
        <f>IF(ISERROR(VLOOKUP(CONCATENATE($A270,"_L_",DP$1),Records!$C$2:$H$6601,1,FALSE)),"",VLOOKUP(CONCATENATE($A270,"_L_",DP$1),Records!$C$2:$H$6601,6,FALSE))</f>
        <v/>
      </c>
      <c r="DR270" s="32" t="str">
        <f>IF(ISERROR(VLOOKUP(CONCATENATE($A270,"_L_",DS$1),Records!$C$2:$H$6601,1,FALSE)),"",VLOOKUP(CONCATENATE($A270,"_L_",DS$1),Records!$C$2:$H$6601,4,FALSE))</f>
        <v/>
      </c>
      <c r="DS270" s="7" t="str">
        <f>IF(ISERROR(VLOOKUP(CONCATENATE($A270,"_L_",DS$1),Records!$C$2:$H$6601,1,FALSE)),"",VLOOKUP(CONCATENATE($A270,"_L_",DS$1),Records!$C$2:$H$6601,5,FALSE))</f>
        <v/>
      </c>
      <c r="DT270" s="33" t="str">
        <f>IF(ISERROR(VLOOKUP(CONCATENATE($A270,"_L_",DS$1),Records!$C$2:$H$6601,1,FALSE)),"",VLOOKUP(CONCATENATE($A270,"_L_",DS$1),Records!$C$2:$H$6601,6,FALSE))</f>
        <v/>
      </c>
      <c r="DU270" s="32" t="str">
        <f>IF(ISERROR(VLOOKUP(CONCATENATE($A270,"_L_",DV$1),Records!$C$2:$H$6601,1,FALSE)),"",VLOOKUP(CONCATENATE($A270,"_L_",DV$1),Records!$C$2:$H$6601,4,FALSE))</f>
        <v/>
      </c>
      <c r="DV270" s="7" t="str">
        <f>IF(ISERROR(VLOOKUP(CONCATENATE($A270,"_L_",DV$1),Records!$C$2:$H$6601,1,FALSE)),"",VLOOKUP(CONCATENATE($A270,"_L_",DV$1),Records!$C$2:$H$6601,5,FALSE))</f>
        <v/>
      </c>
      <c r="DW270" s="33" t="str">
        <f>IF(ISERROR(VLOOKUP(CONCATENATE($A270,"_L_",DV$1),Records!$C$2:$H$6601,1,FALSE)),"",VLOOKUP(CONCATENATE($A270,"_L_",DV$1),Records!$C$2:$H$6601,6,FALSE))</f>
        <v/>
      </c>
      <c r="DX270" s="32" t="str">
        <f>IF(ISERROR(VLOOKUP(CONCATENATE($A270,"_L_",DY$1),Records!$C$2:$H$6601,1,FALSE)),"",VLOOKUP(CONCATENATE($A270,"_L_",DY$1),Records!$C$2:$H$6601,4,FALSE))</f>
        <v/>
      </c>
      <c r="DY270" s="7" t="str">
        <f>IF(ISERROR(VLOOKUP(CONCATENATE($A270,"_L_",DY$1),Records!$C$2:$H$6601,1,FALSE)),"",VLOOKUP(CONCATENATE($A270,"_L_",DY$1),Records!$C$2:$H$6601,5,FALSE))</f>
        <v/>
      </c>
      <c r="DZ270" s="33" t="str">
        <f>IF(ISERROR(VLOOKUP(CONCATENATE($A270,"_L_",DY$1),Records!$C$2:$H$6601,1,FALSE)),"",VLOOKUP(CONCATENATE($A270,"_L_",DY$1),Records!$C$2:$H$6601,6,FALSE))</f>
        <v/>
      </c>
      <c r="EA270" s="32" t="str">
        <f>IF(ISERROR(VLOOKUP(CONCATENATE($A270,"_L_",EB$1),Records!$C$2:$H$6601,1,FALSE)),"",VLOOKUP(CONCATENATE($A270,"_L_",EB$1),Records!$C$2:$H$6601,4,FALSE))</f>
        <v/>
      </c>
      <c r="EB270" s="7" t="str">
        <f>IF(ISERROR(VLOOKUP(CONCATENATE($A270,"_L_",EB$1),Records!$C$2:$H$6601,1,FALSE)),"",VLOOKUP(CONCATENATE($A270,"_L_",EB$1),Records!$C$2:$H$6601,5,FALSE))</f>
        <v/>
      </c>
      <c r="EC270" s="33" t="str">
        <f>IF(ISERROR(VLOOKUP(CONCATENATE($A270,"_L_",EB$1),Records!$C$2:$H$6601,1,FALSE)),"",VLOOKUP(CONCATENATE($A270,"_L_",EB$1),Records!$C$2:$H$6601,6,FALSE))</f>
        <v/>
      </c>
    </row>
    <row r="271" spans="1:133" ht="15.75" x14ac:dyDescent="0.25">
      <c r="A271" s="11">
        <v>42453</v>
      </c>
      <c r="B271" s="15" t="s">
        <v>83</v>
      </c>
      <c r="C271" s="17">
        <f t="shared" si="9"/>
        <v>39</v>
      </c>
      <c r="D271" s="28" t="s">
        <v>62</v>
      </c>
      <c r="E271" s="8" t="s">
        <v>71</v>
      </c>
      <c r="F271" s="62">
        <f t="shared" si="8"/>
        <v>0</v>
      </c>
      <c r="G271" s="62">
        <f>HomeCalc!F271</f>
        <v>0</v>
      </c>
      <c r="H271" s="32" t="str">
        <f>IF(ISERROR(VLOOKUP(CONCATENATE($A271,"_L_",I$1),Records!$C$2:$H$6601,1,FALSE)),"",VLOOKUP(CONCATENATE($A271,"_L_",I$1),Records!$C$2:$H$6601,4,FALSE))</f>
        <v/>
      </c>
      <c r="I271" s="7" t="str">
        <f>IF(ISERROR(VLOOKUP(CONCATENATE($A271,"_L_",I$1),Records!$C$2:$H$6601,1,FALSE)),"",VLOOKUP(CONCATENATE($A271,"_L_",I$1),Records!$C$2:$H$6601,5,FALSE))</f>
        <v/>
      </c>
      <c r="J271" s="33" t="str">
        <f>IF(ISERROR(VLOOKUP(CONCATENATE($A271,"_L_",I$1),Records!$C$2:$H$6601,1,FALSE)),"",VLOOKUP(CONCATENATE($A271,"_L_",I$1),Records!$C$2:$H$6601,6,FALSE))</f>
        <v/>
      </c>
      <c r="K271" s="32" t="str">
        <f>IF(ISERROR(VLOOKUP(CONCATENATE($A271,"_L_",L$1),Records!$C$2:$H$6601,1,FALSE)),"",VLOOKUP(CONCATENATE($A271,"_L_",L$1),Records!$C$2:$H$6601,4,FALSE))</f>
        <v/>
      </c>
      <c r="L271" s="7" t="str">
        <f>IF(ISERROR(VLOOKUP(CONCATENATE($A271,"_L_",L$1),Records!$C$2:$H$6601,1,FALSE)),"",VLOOKUP(CONCATENATE($A271,"_L_",L$1),Records!$C$2:$H$6601,5,FALSE))</f>
        <v/>
      </c>
      <c r="M271" s="33" t="str">
        <f>IF(ISERROR(VLOOKUP(CONCATENATE($A271,"_L_",L$1),Records!$C$2:$H$6601,1,FALSE)),"",VLOOKUP(CONCATENATE($A271,"_L_",L$1),Records!$C$2:$H$6601,6,FALSE))</f>
        <v/>
      </c>
      <c r="N271" s="32" t="str">
        <f>IF(ISERROR(VLOOKUP(CONCATENATE($A271,"_L_",O$1),Records!$C$2:$H$6601,1,FALSE)),"",VLOOKUP(CONCATENATE($A271,"_L_",O$1),Records!$C$2:$H$6601,4,FALSE))</f>
        <v/>
      </c>
      <c r="O271" s="7" t="str">
        <f>IF(ISERROR(VLOOKUP(CONCATENATE($A271,"_L_",O$1),Records!$C$2:$H$6601,1,FALSE)),"",VLOOKUP(CONCATENATE($A271,"_L_",O$1),Records!$C$2:$H$6601,5,FALSE))</f>
        <v/>
      </c>
      <c r="P271" s="33" t="str">
        <f>IF(ISERROR(VLOOKUP(CONCATENATE($A271,"_L_",O$1),Records!$C$2:$H$6601,1,FALSE)),"",VLOOKUP(CONCATENATE($A271,"_L_",O$1),Records!$C$2:$H$6601,6,FALSE))</f>
        <v/>
      </c>
      <c r="Q271" s="32" t="str">
        <f>IF(ISERROR(VLOOKUP(CONCATENATE($A271,"_L_",R$1),Records!$C$2:$H$6601,1,FALSE)),"",VLOOKUP(CONCATENATE($A271,"_L_",R$1),Records!$C$2:$H$6601,4,FALSE))</f>
        <v/>
      </c>
      <c r="R271" s="7" t="str">
        <f>IF(ISERROR(VLOOKUP(CONCATENATE($A271,"_L_",R$1),Records!$C$2:$H$6601,1,FALSE)),"",VLOOKUP(CONCATENATE($A271,"_L_",R$1),Records!$C$2:$H$6601,5,FALSE))</f>
        <v/>
      </c>
      <c r="S271" s="33" t="str">
        <f>IF(ISERROR(VLOOKUP(CONCATENATE($A271,"_L_",R$1),Records!$C$2:$H$6601,1,FALSE)),"",VLOOKUP(CONCATENATE($A271,"_L_",R$1),Records!$C$2:$H$6601,6,FALSE))</f>
        <v/>
      </c>
      <c r="T271" s="32" t="str">
        <f>IF(ISERROR(VLOOKUP(CONCATENATE($A271,"_L_",U$1),Records!$C$2:$H$6601,1,FALSE)),"",VLOOKUP(CONCATENATE($A271,"_L_",U$1),Records!$C$2:$H$6601,4,FALSE))</f>
        <v/>
      </c>
      <c r="U271" s="7" t="str">
        <f>IF(ISERROR(VLOOKUP(CONCATENATE($A271,"_L_",U$1),Records!$C$2:$H$6601,1,FALSE)),"",VLOOKUP(CONCATENATE($A271,"_L_",U$1),Records!$C$2:$H$6601,5,FALSE))</f>
        <v/>
      </c>
      <c r="V271" s="33" t="str">
        <f>IF(ISERROR(VLOOKUP(CONCATENATE($A271,"_L_",U$1),Records!$C$2:$H$6601,1,FALSE)),"",VLOOKUP(CONCATENATE($A271,"_L_",U$1),Records!$C$2:$H$6601,6,FALSE))</f>
        <v/>
      </c>
      <c r="W271" s="32" t="str">
        <f>IF(ISERROR(VLOOKUP(CONCATENATE($A271,"_L_",X$1),Records!$C$2:$H$6601,1,FALSE)),"",VLOOKUP(CONCATENATE($A271,"_L_",X$1),Records!$C$2:$H$6601,4,FALSE))</f>
        <v/>
      </c>
      <c r="X271" s="7" t="str">
        <f>IF(ISERROR(VLOOKUP(CONCATENATE($A271,"_L_",X$1),Records!$C$2:$H$6601,1,FALSE)),"",VLOOKUP(CONCATENATE($A271,"_L_",X$1),Records!$C$2:$H$6601,5,FALSE))</f>
        <v/>
      </c>
      <c r="Y271" s="33" t="str">
        <f>IF(ISERROR(VLOOKUP(CONCATENATE($A271,"_L_",X$1),Records!$C$2:$H$6601,1,FALSE)),"",VLOOKUP(CONCATENATE($A271,"_L_",X$1),Records!$C$2:$H$6601,6,FALSE))</f>
        <v/>
      </c>
      <c r="Z271" s="32" t="str">
        <f>IF(ISERROR(VLOOKUP(CONCATENATE($A271,"_L_",AA$1),Records!$C$2:$H$6601,1,FALSE)),"",VLOOKUP(CONCATENATE($A271,"_L_",AA$1),Records!$C$2:$H$6601,4,FALSE))</f>
        <v/>
      </c>
      <c r="AA271" s="7" t="str">
        <f>IF(ISERROR(VLOOKUP(CONCATENATE($A271,"_L_",AA$1),Records!$C$2:$H$6601,1,FALSE)),"",VLOOKUP(CONCATENATE($A271,"_L_",AA$1),Records!$C$2:$H$6601,5,FALSE))</f>
        <v/>
      </c>
      <c r="AB271" s="33" t="str">
        <f>IF(ISERROR(VLOOKUP(CONCATENATE($A271,"_L_",AA$1),Records!$C$2:$H$6601,1,FALSE)),"",VLOOKUP(CONCATENATE($A271,"_L_",AA$1),Records!$C$2:$H$6601,6,FALSE))</f>
        <v/>
      </c>
      <c r="AC271" s="32" t="str">
        <f>IF(ISERROR(VLOOKUP(CONCATENATE($A271,"_L_",AD$1),Records!$C$2:$H$6601,1,FALSE)),"",VLOOKUP(CONCATENATE($A271,"_L_",AD$1),Records!$C$2:$H$6601,4,FALSE))</f>
        <v/>
      </c>
      <c r="AD271" s="7" t="str">
        <f>IF(ISERROR(VLOOKUP(CONCATENATE($A271,"_L_",AD$1),Records!$C$2:$H$6601,1,FALSE)),"",VLOOKUP(CONCATENATE($A271,"_L_",AD$1),Records!$C$2:$H$6601,5,FALSE))</f>
        <v/>
      </c>
      <c r="AE271" s="33" t="str">
        <f>IF(ISERROR(VLOOKUP(CONCATENATE($A271,"_L_",AD$1),Records!$C$2:$H$6601,1,FALSE)),"",VLOOKUP(CONCATENATE($A271,"_L_",AD$1),Records!$C$2:$H$6601,6,FALSE))</f>
        <v/>
      </c>
      <c r="AF271" s="32" t="str">
        <f>IF(ISERROR(VLOOKUP(CONCATENATE($A271,"_L_",AG$1),Records!$C$2:$H$6601,1,FALSE)),"",VLOOKUP(CONCATENATE($A271,"_L_",AG$1),Records!$C$2:$H$6601,4,FALSE))</f>
        <v/>
      </c>
      <c r="AG271" s="7" t="str">
        <f>IF(ISERROR(VLOOKUP(CONCATENATE($A271,"_L_",AG$1),Records!$C$2:$H$6601,1,FALSE)),"",VLOOKUP(CONCATENATE($A271,"_L_",AG$1),Records!$C$2:$H$6601,5,FALSE))</f>
        <v/>
      </c>
      <c r="AH271" s="33" t="str">
        <f>IF(ISERROR(VLOOKUP(CONCATENATE($A271,"_L_",AG$1),Records!$C$2:$H$6601,1,FALSE)),"",VLOOKUP(CONCATENATE($A271,"_L_",AG$1),Records!$C$2:$H$6601,6,FALSE))</f>
        <v/>
      </c>
      <c r="AI271" s="32" t="str">
        <f>IF(ISERROR(VLOOKUP(CONCATENATE($A271,"_L_",AJ$1),Records!$C$2:$H$6601,1,FALSE)),"",VLOOKUP(CONCATENATE($A271,"_L_",AJ$1),Records!$C$2:$H$6601,4,FALSE))</f>
        <v/>
      </c>
      <c r="AJ271" s="7" t="str">
        <f>IF(ISERROR(VLOOKUP(CONCATENATE($A271,"_L_",AJ$1),Records!$C$2:$H$6601,1,FALSE)),"",VLOOKUP(CONCATENATE($A271,"_L_",AJ$1),Records!$C$2:$H$6601,5,FALSE))</f>
        <v/>
      </c>
      <c r="AK271" s="33" t="str">
        <f>IF(ISERROR(VLOOKUP(CONCATENATE($A271,"_L_",AJ$1),Records!$C$2:$H$6601,1,FALSE)),"",VLOOKUP(CONCATENATE($A271,"_L_",AJ$1),Records!$C$2:$H$6601,6,FALSE))</f>
        <v/>
      </c>
      <c r="AL271" s="32" t="str">
        <f>IF(ISERROR(VLOOKUP(CONCATENATE($A271,"_L_",AM$1),Records!$C$2:$H$6601,1,FALSE)),"",VLOOKUP(CONCATENATE($A271,"_L_",AM$1),Records!$C$2:$H$6601,4,FALSE))</f>
        <v/>
      </c>
      <c r="AM271" s="7" t="str">
        <f>IF(ISERROR(VLOOKUP(CONCATENATE($A271,"_L_",AM$1),Records!$C$2:$H$6601,1,FALSE)),"",VLOOKUP(CONCATENATE($A271,"_L_",AM$1),Records!$C$2:$H$6601,5,FALSE))</f>
        <v/>
      </c>
      <c r="AN271" s="33" t="str">
        <f>IF(ISERROR(VLOOKUP(CONCATENATE($A271,"_L_",AM$1),Records!$C$2:$H$6601,1,FALSE)),"",VLOOKUP(CONCATENATE($A271,"_L_",AM$1),Records!$C$2:$H$6601,6,FALSE))</f>
        <v/>
      </c>
      <c r="AO271" s="32" t="str">
        <f>IF(ISERROR(VLOOKUP(CONCATENATE($A271,"_L_",AP$1),Records!$C$2:$H$6601,1,FALSE)),"",VLOOKUP(CONCATENATE($A271,"_L_",AP$1),Records!$C$2:$H$6601,4,FALSE))</f>
        <v/>
      </c>
      <c r="AP271" s="7" t="str">
        <f>IF(ISERROR(VLOOKUP(CONCATENATE($A271,"_L_",AP$1),Records!$C$2:$H$6601,1,FALSE)),"",VLOOKUP(CONCATENATE($A271,"_L_",AP$1),Records!$C$2:$H$6601,5,FALSE))</f>
        <v/>
      </c>
      <c r="AQ271" s="33" t="str">
        <f>IF(ISERROR(VLOOKUP(CONCATENATE($A271,"_L_",AP$1),Records!$C$2:$H$6601,1,FALSE)),"",VLOOKUP(CONCATENATE($A271,"_L_",AP$1),Records!$C$2:$H$6601,6,FALSE))</f>
        <v/>
      </c>
      <c r="AR271" s="32" t="str">
        <f>IF(ISERROR(VLOOKUP(CONCATENATE($A271,"_L_",AS$1),Records!$C$2:$H$6601,1,FALSE)),"",VLOOKUP(CONCATENATE($A271,"_L_",AS$1),Records!$C$2:$H$6601,4,FALSE))</f>
        <v/>
      </c>
      <c r="AS271" s="7" t="str">
        <f>IF(ISERROR(VLOOKUP(CONCATENATE($A271,"_L_",AS$1),Records!$C$2:$H$6601,1,FALSE)),"",VLOOKUP(CONCATENATE($A271,"_L_",AS$1),Records!$C$2:$H$6601,5,FALSE))</f>
        <v/>
      </c>
      <c r="AT271" s="33" t="str">
        <f>IF(ISERROR(VLOOKUP(CONCATENATE($A271,"_L_",AS$1),Records!$C$2:$H$6601,1,FALSE)),"",VLOOKUP(CONCATENATE($A271,"_L_",AS$1),Records!$C$2:$H$6601,6,FALSE))</f>
        <v/>
      </c>
      <c r="AU271" s="32" t="str">
        <f>IF(ISERROR(VLOOKUP(CONCATENATE($A271,"_L_",AV$1),Records!$C$2:$H$6601,1,FALSE)),"",VLOOKUP(CONCATENATE($A271,"_L_",AV$1),Records!$C$2:$H$6601,4,FALSE))</f>
        <v/>
      </c>
      <c r="AV271" s="7" t="str">
        <f>IF(ISERROR(VLOOKUP(CONCATENATE($A271,"_L_",AV$1),Records!$C$2:$H$6601,1,FALSE)),"",VLOOKUP(CONCATENATE($A271,"_L_",AV$1),Records!$C$2:$H$6601,5,FALSE))</f>
        <v/>
      </c>
      <c r="AW271" s="33" t="str">
        <f>IF(ISERROR(VLOOKUP(CONCATENATE($A271,"_L_",AV$1),Records!$C$2:$H$6601,1,FALSE)),"",VLOOKUP(CONCATENATE($A271,"_L_",AV$1),Records!$C$2:$H$6601,6,FALSE))</f>
        <v/>
      </c>
      <c r="AX271" s="32" t="str">
        <f>IF(ISERROR(VLOOKUP(CONCATENATE($A271,"_L_",AY$1),Records!$C$2:$H$6601,1,FALSE)),"",VLOOKUP(CONCATENATE($A271,"_L_",AY$1),Records!$C$2:$H$6601,4,FALSE))</f>
        <v/>
      </c>
      <c r="AY271" s="7" t="str">
        <f>IF(ISERROR(VLOOKUP(CONCATENATE($A271,"_L_",AY$1),Records!$C$2:$H$6601,1,FALSE)),"",VLOOKUP(CONCATENATE($A271,"_L_",AY$1),Records!$C$2:$H$6601,5,FALSE))</f>
        <v/>
      </c>
      <c r="AZ271" s="33" t="str">
        <f>IF(ISERROR(VLOOKUP(CONCATENATE($A271,"_L_",AY$1),Records!$C$2:$H$6601,1,FALSE)),"",VLOOKUP(CONCATENATE($A271,"_L_",AY$1),Records!$C$2:$H$6601,6,FALSE))</f>
        <v/>
      </c>
      <c r="BA271" s="32" t="str">
        <f>IF(ISERROR(VLOOKUP(CONCATENATE($A271,"_L_",BB$1),Records!$C$2:$H$6601,1,FALSE)),"",VLOOKUP(CONCATENATE($A271,"_L_",BB$1),Records!$C$2:$H$6601,4,FALSE))</f>
        <v/>
      </c>
      <c r="BB271" s="7" t="str">
        <f>IF(ISERROR(VLOOKUP(CONCATENATE($A271,"_L_",BB$1),Records!$C$2:$H$6601,1,FALSE)),"",VLOOKUP(CONCATENATE($A271,"_L_",BB$1),Records!$C$2:$H$6601,5,FALSE))</f>
        <v/>
      </c>
      <c r="BC271" s="33" t="str">
        <f>IF(ISERROR(VLOOKUP(CONCATENATE($A271,"_L_",BB$1),Records!$C$2:$H$6601,1,FALSE)),"",VLOOKUP(CONCATENATE($A271,"_L_",BB$1),Records!$C$2:$H$6601,6,FALSE))</f>
        <v/>
      </c>
      <c r="BD271" s="32" t="str">
        <f>IF(ISERROR(VLOOKUP(CONCATENATE($A271,"_L_",BE$1),Records!$C$2:$H$6601,1,FALSE)),"",VLOOKUP(CONCATENATE($A271,"_L_",BE$1),Records!$C$2:$H$6601,4,FALSE))</f>
        <v/>
      </c>
      <c r="BE271" s="7" t="str">
        <f>IF(ISERROR(VLOOKUP(CONCATENATE($A271,"_L_",BE$1),Records!$C$2:$H$6601,1,FALSE)),"",VLOOKUP(CONCATENATE($A271,"_L_",BE$1),Records!$C$2:$H$6601,5,FALSE))</f>
        <v/>
      </c>
      <c r="BF271" s="33" t="str">
        <f>IF(ISERROR(VLOOKUP(CONCATENATE($A271,"_L_",BE$1),Records!$C$2:$H$6601,1,FALSE)),"",VLOOKUP(CONCATENATE($A271,"_L_",BE$1),Records!$C$2:$H$6601,6,FALSE))</f>
        <v/>
      </c>
      <c r="BG271" s="32" t="str">
        <f>IF(ISERROR(VLOOKUP(CONCATENATE($A271,"_L_",BH$1),Records!$C$2:$H$6601,1,FALSE)),"",VLOOKUP(CONCATENATE($A271,"_L_",BH$1),Records!$C$2:$H$6601,4,FALSE))</f>
        <v/>
      </c>
      <c r="BH271" s="7" t="str">
        <f>IF(ISERROR(VLOOKUP(CONCATENATE($A271,"_L_",BH$1),Records!$C$2:$H$6601,1,FALSE)),"",VLOOKUP(CONCATENATE($A271,"_L_",BH$1),Records!$C$2:$H$6601,5,FALSE))</f>
        <v/>
      </c>
      <c r="BI271" s="33" t="str">
        <f>IF(ISERROR(VLOOKUP(CONCATENATE($A271,"_L_",BH$1),Records!$C$2:$H$6601,1,FALSE)),"",VLOOKUP(CONCATENATE($A271,"_L_",BH$1),Records!$C$2:$H$6601,6,FALSE))</f>
        <v/>
      </c>
      <c r="BJ271" s="32" t="str">
        <f>IF(ISERROR(VLOOKUP(CONCATENATE($A271,"_L_",BK$1),Records!$C$2:$H$6601,1,FALSE)),"",VLOOKUP(CONCATENATE($A271,"_L_",BK$1),Records!$C$2:$H$6601,4,FALSE))</f>
        <v/>
      </c>
      <c r="BK271" s="7" t="str">
        <f>IF(ISERROR(VLOOKUP(CONCATENATE($A271,"_L_",BK$1),Records!$C$2:$H$6601,1,FALSE)),"",VLOOKUP(CONCATENATE($A271,"_L_",BK$1),Records!$C$2:$H$6601,5,FALSE))</f>
        <v/>
      </c>
      <c r="BL271" s="33" t="str">
        <f>IF(ISERROR(VLOOKUP(CONCATENATE($A271,"_L_",BK$1),Records!$C$2:$H$6601,1,FALSE)),"",VLOOKUP(CONCATENATE($A271,"_L_",BK$1),Records!$C$2:$H$6601,6,FALSE))</f>
        <v/>
      </c>
      <c r="BM271" s="32" t="str">
        <f>IF(ISERROR(VLOOKUP(CONCATENATE($A271,"_L_",BN$1),Records!$C$2:$H$6601,1,FALSE)),"",VLOOKUP(CONCATENATE($A271,"_L_",BN$1),Records!$C$2:$H$6601,4,FALSE))</f>
        <v/>
      </c>
      <c r="BN271" s="7" t="str">
        <f>IF(ISERROR(VLOOKUP(CONCATENATE($A271,"_L_",BN$1),Records!$C$2:$H$6601,1,FALSE)),"",VLOOKUP(CONCATENATE($A271,"_L_",BN$1),Records!$C$2:$H$6601,5,FALSE))</f>
        <v/>
      </c>
      <c r="BO271" s="33" t="str">
        <f>IF(ISERROR(VLOOKUP(CONCATENATE($A271,"_L_",BN$1),Records!$C$2:$H$6601,1,FALSE)),"",VLOOKUP(CONCATENATE($A271,"_L_",BN$1),Records!$C$2:$H$6601,6,FALSE))</f>
        <v/>
      </c>
      <c r="BP271" s="32" t="str">
        <f>IF(ISERROR(VLOOKUP(CONCATENATE($A271,"_L_",BQ$1),Records!$C$2:$H$6601,1,FALSE)),"",VLOOKUP(CONCATENATE($A271,"_L_",BQ$1),Records!$C$2:$H$6601,4,FALSE))</f>
        <v/>
      </c>
      <c r="BQ271" s="7" t="str">
        <f>IF(ISERROR(VLOOKUP(CONCATENATE($A271,"_L_",BQ$1),Records!$C$2:$H$6601,1,FALSE)),"",VLOOKUP(CONCATENATE($A271,"_L_",BQ$1),Records!$C$2:$H$6601,5,FALSE))</f>
        <v/>
      </c>
      <c r="BR271" s="33" t="str">
        <f>IF(ISERROR(VLOOKUP(CONCATENATE($A271,"_L_",BQ$1),Records!$C$2:$H$6601,1,FALSE)),"",VLOOKUP(CONCATENATE($A271,"_L_",BQ$1),Records!$C$2:$H$6601,6,FALSE))</f>
        <v/>
      </c>
      <c r="BS271" s="32" t="str">
        <f>IF(ISERROR(VLOOKUP(CONCATENATE($A271,"_L_",BT$1),Records!$C$2:$H$6601,1,FALSE)),"",VLOOKUP(CONCATENATE($A271,"_L_",BT$1),Records!$C$2:$H$6601,4,FALSE))</f>
        <v/>
      </c>
      <c r="BT271" s="7" t="str">
        <f>IF(ISERROR(VLOOKUP(CONCATENATE($A271,"_L_",BT$1),Records!$C$2:$H$6601,1,FALSE)),"",VLOOKUP(CONCATENATE($A271,"_L_",BT$1),Records!$C$2:$H$6601,5,FALSE))</f>
        <v/>
      </c>
      <c r="BU271" s="33" t="str">
        <f>IF(ISERROR(VLOOKUP(CONCATENATE($A271,"_L_",BT$1),Records!$C$2:$H$6601,1,FALSE)),"",VLOOKUP(CONCATENATE($A271,"_L_",BT$1),Records!$C$2:$H$6601,6,FALSE))</f>
        <v/>
      </c>
      <c r="BV271" s="32" t="str">
        <f>IF(ISERROR(VLOOKUP(CONCATENATE($A271,"_L_",BW$1),Records!$C$2:$H$6601,1,FALSE)),"",VLOOKUP(CONCATENATE($A271,"_L_",BW$1),Records!$C$2:$H$6601,4,FALSE))</f>
        <v/>
      </c>
      <c r="BW271" s="7" t="str">
        <f>IF(ISERROR(VLOOKUP(CONCATENATE($A271,"_L_",BW$1),Records!$C$2:$H$6601,1,FALSE)),"",VLOOKUP(CONCATENATE($A271,"_L_",BW$1),Records!$C$2:$H$6601,5,FALSE))</f>
        <v/>
      </c>
      <c r="BX271" s="33" t="str">
        <f>IF(ISERROR(VLOOKUP(CONCATENATE($A271,"_L_",BW$1),Records!$C$2:$H$6601,1,FALSE)),"",VLOOKUP(CONCATENATE($A271,"_L_",BW$1),Records!$C$2:$H$6601,6,FALSE))</f>
        <v/>
      </c>
      <c r="BY271" s="32" t="str">
        <f>IF(ISERROR(VLOOKUP(CONCATENATE($A271,"_L_",BZ$1),Records!$C$2:$H$6601,1,FALSE)),"",VLOOKUP(CONCATENATE($A271,"_L_",BZ$1),Records!$C$2:$H$6601,4,FALSE))</f>
        <v/>
      </c>
      <c r="BZ271" s="7" t="str">
        <f>IF(ISERROR(VLOOKUP(CONCATENATE($A271,"_L_",BZ$1),Records!$C$2:$H$6601,1,FALSE)),"",VLOOKUP(CONCATENATE($A271,"_L_",BZ$1),Records!$C$2:$H$6601,5,FALSE))</f>
        <v/>
      </c>
      <c r="CA271" s="33" t="str">
        <f>IF(ISERROR(VLOOKUP(CONCATENATE($A271,"_L_",BZ$1),Records!$C$2:$H$6601,1,FALSE)),"",VLOOKUP(CONCATENATE($A271,"_L_",BZ$1),Records!$C$2:$H$6601,6,FALSE))</f>
        <v/>
      </c>
      <c r="CB271" s="32" t="str">
        <f>IF(ISERROR(VLOOKUP(CONCATENATE($A271,"_L_",CC$1),Records!$C$2:$H$6601,1,FALSE)),"",VLOOKUP(CONCATENATE($A271,"_L_",CC$1),Records!$C$2:$H$6601,4,FALSE))</f>
        <v/>
      </c>
      <c r="CC271" s="7" t="str">
        <f>IF(ISERROR(VLOOKUP(CONCATENATE($A271,"_L_",CC$1),Records!$C$2:$H$6601,1,FALSE)),"",VLOOKUP(CONCATENATE($A271,"_L_",CC$1),Records!$C$2:$H$6601,5,FALSE))</f>
        <v/>
      </c>
      <c r="CD271" s="33" t="str">
        <f>IF(ISERROR(VLOOKUP(CONCATENATE($A271,"_L_",CC$1),Records!$C$2:$H$6601,1,FALSE)),"",VLOOKUP(CONCATENATE($A271,"_L_",CC$1),Records!$C$2:$H$6601,6,FALSE))</f>
        <v/>
      </c>
      <c r="CE271" s="32" t="str">
        <f>IF(ISERROR(VLOOKUP(CONCATENATE($A271,"_L_",CF$1),Records!$C$2:$H$6601,1,FALSE)),"",VLOOKUP(CONCATENATE($A271,"_L_",CF$1),Records!$C$2:$H$6601,4,FALSE))</f>
        <v/>
      </c>
      <c r="CF271" s="7" t="str">
        <f>IF(ISERROR(VLOOKUP(CONCATENATE($A271,"_L_",CF$1),Records!$C$2:$H$6601,1,FALSE)),"",VLOOKUP(CONCATENATE($A271,"_L_",CF$1),Records!$C$2:$H$6601,5,FALSE))</f>
        <v/>
      </c>
      <c r="CG271" s="33" t="str">
        <f>IF(ISERROR(VLOOKUP(CONCATENATE($A271,"_L_",CF$1),Records!$C$2:$H$6601,1,FALSE)),"",VLOOKUP(CONCATENATE($A271,"_L_",CF$1),Records!$C$2:$H$6601,6,FALSE))</f>
        <v/>
      </c>
      <c r="CH271" s="32" t="str">
        <f>IF(ISERROR(VLOOKUP(CONCATENATE($A271,"_L_",CI$1),Records!$C$2:$H$6601,1,FALSE)),"",VLOOKUP(CONCATENATE($A271,"_L_",CI$1),Records!$C$2:$H$6601,4,FALSE))</f>
        <v/>
      </c>
      <c r="CI271" s="7" t="str">
        <f>IF(ISERROR(VLOOKUP(CONCATENATE($A271,"_L_",CI$1),Records!$C$2:$H$6601,1,FALSE)),"",VLOOKUP(CONCATENATE($A271,"_L_",CI$1),Records!$C$2:$H$6601,5,FALSE))</f>
        <v/>
      </c>
      <c r="CJ271" s="33" t="str">
        <f>IF(ISERROR(VLOOKUP(CONCATENATE($A271,"_L_",CI$1),Records!$C$2:$H$6601,1,FALSE)),"",VLOOKUP(CONCATENATE($A271,"_L_",CI$1),Records!$C$2:$H$6601,6,FALSE))</f>
        <v/>
      </c>
      <c r="CK271" s="32" t="str">
        <f>IF(ISERROR(VLOOKUP(CONCATENATE($A271,"_L_",CL$1),Records!$C$2:$H$6601,1,FALSE)),"",VLOOKUP(CONCATENATE($A271,"_L_",CL$1),Records!$C$2:$H$6601,4,FALSE))</f>
        <v/>
      </c>
      <c r="CL271" s="7" t="str">
        <f>IF(ISERROR(VLOOKUP(CONCATENATE($A271,"_L_",CL$1),Records!$C$2:$H$6601,1,FALSE)),"",VLOOKUP(CONCATENATE($A271,"_L_",CL$1),Records!$C$2:$H$6601,5,FALSE))</f>
        <v/>
      </c>
      <c r="CM271" s="33" t="str">
        <f>IF(ISERROR(VLOOKUP(CONCATENATE($A271,"_L_",CL$1),Records!$C$2:$H$6601,1,FALSE)),"",VLOOKUP(CONCATENATE($A271,"_L_",CL$1),Records!$C$2:$H$6601,6,FALSE))</f>
        <v/>
      </c>
      <c r="CN271" s="32" t="str">
        <f>IF(ISERROR(VLOOKUP(CONCATENATE($A271,"_L_",CO$1),Records!$C$2:$H$6601,1,FALSE)),"",VLOOKUP(CONCATENATE($A271,"_L_",CO$1),Records!$C$2:$H$6601,4,FALSE))</f>
        <v/>
      </c>
      <c r="CO271" s="7" t="str">
        <f>IF(ISERROR(VLOOKUP(CONCATENATE($A271,"_L_",CO$1),Records!$C$2:$H$6601,1,FALSE)),"",VLOOKUP(CONCATENATE($A271,"_L_",CO$1),Records!$C$2:$H$6601,5,FALSE))</f>
        <v/>
      </c>
      <c r="CP271" s="33" t="str">
        <f>IF(ISERROR(VLOOKUP(CONCATENATE($A271,"_L_",CO$1),Records!$C$2:$H$6601,1,FALSE)),"",VLOOKUP(CONCATENATE($A271,"_L_",CO$1),Records!$C$2:$H$6601,6,FALSE))</f>
        <v/>
      </c>
      <c r="CQ271" s="32" t="str">
        <f>IF(ISERROR(VLOOKUP(CONCATENATE($A271,"_L_",CR$1),Records!$C$2:$H$6601,1,FALSE)),"",VLOOKUP(CONCATENATE($A271,"_L_",CR$1),Records!$C$2:$H$6601,4,FALSE))</f>
        <v/>
      </c>
      <c r="CR271" s="7" t="str">
        <f>IF(ISERROR(VLOOKUP(CONCATENATE($A271,"_L_",CR$1),Records!$C$2:$H$6601,1,FALSE)),"",VLOOKUP(CONCATENATE($A271,"_L_",CR$1),Records!$C$2:$H$6601,5,FALSE))</f>
        <v/>
      </c>
      <c r="CS271" s="33" t="str">
        <f>IF(ISERROR(VLOOKUP(CONCATENATE($A271,"_L_",CR$1),Records!$C$2:$H$6601,1,FALSE)),"",VLOOKUP(CONCATENATE($A271,"_L_",CR$1),Records!$C$2:$H$6601,6,FALSE))</f>
        <v/>
      </c>
      <c r="CT271" s="32" t="str">
        <f>IF(ISERROR(VLOOKUP(CONCATENATE($A271,"_L_",CU$1),Records!$C$2:$H$6601,1,FALSE)),"",VLOOKUP(CONCATENATE($A271,"_L_",CU$1),Records!$C$2:$H$6601,4,FALSE))</f>
        <v/>
      </c>
      <c r="CU271" s="7" t="str">
        <f>IF(ISERROR(VLOOKUP(CONCATENATE($A271,"_L_",CU$1),Records!$C$2:$H$6601,1,FALSE)),"",VLOOKUP(CONCATENATE($A271,"_L_",CU$1),Records!$C$2:$H$6601,5,FALSE))</f>
        <v/>
      </c>
      <c r="CV271" s="33" t="str">
        <f>IF(ISERROR(VLOOKUP(CONCATENATE($A271,"_L_",CU$1),Records!$C$2:$H$6601,1,FALSE)),"",VLOOKUP(CONCATENATE($A271,"_L_",CU$1),Records!$C$2:$H$6601,6,FALSE))</f>
        <v/>
      </c>
      <c r="CW271" s="32" t="str">
        <f>IF(ISERROR(VLOOKUP(CONCATENATE($A271,"_L_",CX$1),Records!$C$2:$H$6601,1,FALSE)),"",VLOOKUP(CONCATENATE($A271,"_L_",CX$1),Records!$C$2:$H$6601,4,FALSE))</f>
        <v/>
      </c>
      <c r="CX271" s="7" t="str">
        <f>IF(ISERROR(VLOOKUP(CONCATENATE($A271,"_L_",CX$1),Records!$C$2:$H$6601,1,FALSE)),"",VLOOKUP(CONCATENATE($A271,"_L_",CX$1),Records!$C$2:$H$6601,5,FALSE))</f>
        <v/>
      </c>
      <c r="CY271" s="33" t="str">
        <f>IF(ISERROR(VLOOKUP(CONCATENATE($A271,"_L_",CX$1),Records!$C$2:$H$6601,1,FALSE)),"",VLOOKUP(CONCATENATE($A271,"_L_",CX$1),Records!$C$2:$H$6601,6,FALSE))</f>
        <v/>
      </c>
      <c r="CZ271" s="32" t="str">
        <f>IF(ISERROR(VLOOKUP(CONCATENATE($A271,"_L_",DA$1),Records!$C$2:$H$6601,1,FALSE)),"",VLOOKUP(CONCATENATE($A271,"_L_",DA$1),Records!$C$2:$H$6601,4,FALSE))</f>
        <v/>
      </c>
      <c r="DA271" s="7" t="str">
        <f>IF(ISERROR(VLOOKUP(CONCATENATE($A271,"_L_",DA$1),Records!$C$2:$H$6601,1,FALSE)),"",VLOOKUP(CONCATENATE($A271,"_L_",DA$1),Records!$C$2:$H$6601,5,FALSE))</f>
        <v/>
      </c>
      <c r="DB271" s="33" t="str">
        <f>IF(ISERROR(VLOOKUP(CONCATENATE($A271,"_L_",DA$1),Records!$C$2:$H$6601,1,FALSE)),"",VLOOKUP(CONCATENATE($A271,"_L_",DA$1),Records!$C$2:$H$6601,6,FALSE))</f>
        <v/>
      </c>
      <c r="DC271" s="32" t="str">
        <f>IF(ISERROR(VLOOKUP(CONCATENATE($A271,"_L_",DD$1),Records!$C$2:$H$6601,1,FALSE)),"",VLOOKUP(CONCATENATE($A271,"_L_",DD$1),Records!$C$2:$H$6601,4,FALSE))</f>
        <v/>
      </c>
      <c r="DD271" s="7" t="str">
        <f>IF(ISERROR(VLOOKUP(CONCATENATE($A271,"_L_",DD$1),Records!$C$2:$H$6601,1,FALSE)),"",VLOOKUP(CONCATENATE($A271,"_L_",DD$1),Records!$C$2:$H$6601,5,FALSE))</f>
        <v/>
      </c>
      <c r="DE271" s="33" t="str">
        <f>IF(ISERROR(VLOOKUP(CONCATENATE($A271,"_L_",DD$1),Records!$C$2:$H$6601,1,FALSE)),"",VLOOKUP(CONCATENATE($A271,"_L_",DD$1),Records!$C$2:$H$6601,6,FALSE))</f>
        <v/>
      </c>
      <c r="DF271" s="32" t="str">
        <f>IF(ISERROR(VLOOKUP(CONCATENATE($A271,"_L_",DG$1),Records!$C$2:$H$6601,1,FALSE)),"",VLOOKUP(CONCATENATE($A271,"_L_",DG$1),Records!$C$2:$H$6601,4,FALSE))</f>
        <v/>
      </c>
      <c r="DG271" s="7" t="str">
        <f>IF(ISERROR(VLOOKUP(CONCATENATE($A271,"_L_",DG$1),Records!$C$2:$H$6601,1,FALSE)),"",VLOOKUP(CONCATENATE($A271,"_L_",DG$1),Records!$C$2:$H$6601,5,FALSE))</f>
        <v/>
      </c>
      <c r="DH271" s="33" t="str">
        <f>IF(ISERROR(VLOOKUP(CONCATENATE($A271,"_L_",DG$1),Records!$C$2:$H$6601,1,FALSE)),"",VLOOKUP(CONCATENATE($A271,"_L_",DG$1),Records!$C$2:$H$6601,6,FALSE))</f>
        <v/>
      </c>
      <c r="DI271" s="32" t="str">
        <f>IF(ISERROR(VLOOKUP(CONCATENATE($A271,"_L_",DJ$1),Records!$C$2:$H$6601,1,FALSE)),"",VLOOKUP(CONCATENATE($A271,"_L_",DJ$1),Records!$C$2:$H$6601,4,FALSE))</f>
        <v/>
      </c>
      <c r="DJ271" s="7" t="str">
        <f>IF(ISERROR(VLOOKUP(CONCATENATE($A271,"_L_",DJ$1),Records!$C$2:$H$6601,1,FALSE)),"",VLOOKUP(CONCATENATE($A271,"_L_",DJ$1),Records!$C$2:$H$6601,5,FALSE))</f>
        <v/>
      </c>
      <c r="DK271" s="33" t="str">
        <f>IF(ISERROR(VLOOKUP(CONCATENATE($A271,"_L_",DJ$1),Records!$C$2:$H$6601,1,FALSE)),"",VLOOKUP(CONCATENATE($A271,"_L_",DJ$1),Records!$C$2:$H$6601,6,FALSE))</f>
        <v/>
      </c>
      <c r="DL271" s="32" t="str">
        <f>IF(ISERROR(VLOOKUP(CONCATENATE($A271,"_L_",DM$1),Records!$C$2:$H$6601,1,FALSE)),"",VLOOKUP(CONCATENATE($A271,"_L_",DM$1),Records!$C$2:$H$6601,4,FALSE))</f>
        <v/>
      </c>
      <c r="DM271" s="7" t="str">
        <f>IF(ISERROR(VLOOKUP(CONCATENATE($A271,"_L_",DM$1),Records!$C$2:$H$6601,1,FALSE)),"",VLOOKUP(CONCATENATE($A271,"_L_",DM$1),Records!$C$2:$H$6601,5,FALSE))</f>
        <v/>
      </c>
      <c r="DN271" s="33" t="str">
        <f>IF(ISERROR(VLOOKUP(CONCATENATE($A271,"_L_",DM$1),Records!$C$2:$H$6601,1,FALSE)),"",VLOOKUP(CONCATENATE($A271,"_L_",DM$1),Records!$C$2:$H$6601,6,FALSE))</f>
        <v/>
      </c>
      <c r="DO271" s="32" t="str">
        <f>IF(ISERROR(VLOOKUP(CONCATENATE($A271,"_L_",DP$1),Records!$C$2:$H$6601,1,FALSE)),"",VLOOKUP(CONCATENATE($A271,"_L_",DP$1),Records!$C$2:$H$6601,4,FALSE))</f>
        <v/>
      </c>
      <c r="DP271" s="7" t="str">
        <f>IF(ISERROR(VLOOKUP(CONCATENATE($A271,"_L_",DP$1),Records!$C$2:$H$6601,1,FALSE)),"",VLOOKUP(CONCATENATE($A271,"_L_",DP$1),Records!$C$2:$H$6601,5,FALSE))</f>
        <v/>
      </c>
      <c r="DQ271" s="33" t="str">
        <f>IF(ISERROR(VLOOKUP(CONCATENATE($A271,"_L_",DP$1),Records!$C$2:$H$6601,1,FALSE)),"",VLOOKUP(CONCATENATE($A271,"_L_",DP$1),Records!$C$2:$H$6601,6,FALSE))</f>
        <v/>
      </c>
      <c r="DR271" s="32" t="str">
        <f>IF(ISERROR(VLOOKUP(CONCATENATE($A271,"_L_",DS$1),Records!$C$2:$H$6601,1,FALSE)),"",VLOOKUP(CONCATENATE($A271,"_L_",DS$1),Records!$C$2:$H$6601,4,FALSE))</f>
        <v/>
      </c>
      <c r="DS271" s="7" t="str">
        <f>IF(ISERROR(VLOOKUP(CONCATENATE($A271,"_L_",DS$1),Records!$C$2:$H$6601,1,FALSE)),"",VLOOKUP(CONCATENATE($A271,"_L_",DS$1),Records!$C$2:$H$6601,5,FALSE))</f>
        <v/>
      </c>
      <c r="DT271" s="33" t="str">
        <f>IF(ISERROR(VLOOKUP(CONCATENATE($A271,"_L_",DS$1),Records!$C$2:$H$6601,1,FALSE)),"",VLOOKUP(CONCATENATE($A271,"_L_",DS$1),Records!$C$2:$H$6601,6,FALSE))</f>
        <v/>
      </c>
      <c r="DU271" s="32" t="str">
        <f>IF(ISERROR(VLOOKUP(CONCATENATE($A271,"_L_",DV$1),Records!$C$2:$H$6601,1,FALSE)),"",VLOOKUP(CONCATENATE($A271,"_L_",DV$1),Records!$C$2:$H$6601,4,FALSE))</f>
        <v/>
      </c>
      <c r="DV271" s="7" t="str">
        <f>IF(ISERROR(VLOOKUP(CONCATENATE($A271,"_L_",DV$1),Records!$C$2:$H$6601,1,FALSE)),"",VLOOKUP(CONCATENATE($A271,"_L_",DV$1),Records!$C$2:$H$6601,5,FALSE))</f>
        <v/>
      </c>
      <c r="DW271" s="33" t="str">
        <f>IF(ISERROR(VLOOKUP(CONCATENATE($A271,"_L_",DV$1),Records!$C$2:$H$6601,1,FALSE)),"",VLOOKUP(CONCATENATE($A271,"_L_",DV$1),Records!$C$2:$H$6601,6,FALSE))</f>
        <v/>
      </c>
      <c r="DX271" s="32" t="str">
        <f>IF(ISERROR(VLOOKUP(CONCATENATE($A271,"_L_",DY$1),Records!$C$2:$H$6601,1,FALSE)),"",VLOOKUP(CONCATENATE($A271,"_L_",DY$1),Records!$C$2:$H$6601,4,FALSE))</f>
        <v/>
      </c>
      <c r="DY271" s="7" t="str">
        <f>IF(ISERROR(VLOOKUP(CONCATENATE($A271,"_L_",DY$1),Records!$C$2:$H$6601,1,FALSE)),"",VLOOKUP(CONCATENATE($A271,"_L_",DY$1),Records!$C$2:$H$6601,5,FALSE))</f>
        <v/>
      </c>
      <c r="DZ271" s="33" t="str">
        <f>IF(ISERROR(VLOOKUP(CONCATENATE($A271,"_L_",DY$1),Records!$C$2:$H$6601,1,FALSE)),"",VLOOKUP(CONCATENATE($A271,"_L_",DY$1),Records!$C$2:$H$6601,6,FALSE))</f>
        <v/>
      </c>
      <c r="EA271" s="32" t="str">
        <f>IF(ISERROR(VLOOKUP(CONCATENATE($A271,"_L_",EB$1),Records!$C$2:$H$6601,1,FALSE)),"",VLOOKUP(CONCATENATE($A271,"_L_",EB$1),Records!$C$2:$H$6601,4,FALSE))</f>
        <v/>
      </c>
      <c r="EB271" s="7" t="str">
        <f>IF(ISERROR(VLOOKUP(CONCATENATE($A271,"_L_",EB$1),Records!$C$2:$H$6601,1,FALSE)),"",VLOOKUP(CONCATENATE($A271,"_L_",EB$1),Records!$C$2:$H$6601,5,FALSE))</f>
        <v/>
      </c>
      <c r="EC271" s="33" t="str">
        <f>IF(ISERROR(VLOOKUP(CONCATENATE($A271,"_L_",EB$1),Records!$C$2:$H$6601,1,FALSE)),"",VLOOKUP(CONCATENATE($A271,"_L_",EB$1),Records!$C$2:$H$6601,6,FALSE))</f>
        <v/>
      </c>
    </row>
    <row r="272" spans="1:133" ht="15.75" x14ac:dyDescent="0.25">
      <c r="A272" s="11">
        <v>42454</v>
      </c>
      <c r="B272" s="15" t="s">
        <v>83</v>
      </c>
      <c r="C272" s="17">
        <f t="shared" si="9"/>
        <v>39</v>
      </c>
      <c r="D272" s="27" t="s">
        <v>63</v>
      </c>
      <c r="E272" s="8" t="s">
        <v>71</v>
      </c>
      <c r="F272" s="62">
        <f t="shared" si="8"/>
        <v>0</v>
      </c>
      <c r="G272" s="62">
        <f>HomeCalc!F272</f>
        <v>0</v>
      </c>
      <c r="H272" s="32" t="str">
        <f>IF(ISERROR(VLOOKUP(CONCATENATE($A272,"_L_",I$1),Records!$C$2:$H$6601,1,FALSE)),"",VLOOKUP(CONCATENATE($A272,"_L_",I$1),Records!$C$2:$H$6601,4,FALSE))</f>
        <v/>
      </c>
      <c r="I272" s="7" t="str">
        <f>IF(ISERROR(VLOOKUP(CONCATENATE($A272,"_L_",I$1),Records!$C$2:$H$6601,1,FALSE)),"",VLOOKUP(CONCATENATE($A272,"_L_",I$1),Records!$C$2:$H$6601,5,FALSE))</f>
        <v/>
      </c>
      <c r="J272" s="33" t="str">
        <f>IF(ISERROR(VLOOKUP(CONCATENATE($A272,"_L_",I$1),Records!$C$2:$H$6601,1,FALSE)),"",VLOOKUP(CONCATENATE($A272,"_L_",I$1),Records!$C$2:$H$6601,6,FALSE))</f>
        <v/>
      </c>
      <c r="K272" s="32" t="str">
        <f>IF(ISERROR(VLOOKUP(CONCATENATE($A272,"_L_",L$1),Records!$C$2:$H$6601,1,FALSE)),"",VLOOKUP(CONCATENATE($A272,"_L_",L$1),Records!$C$2:$H$6601,4,FALSE))</f>
        <v/>
      </c>
      <c r="L272" s="7" t="str">
        <f>IF(ISERROR(VLOOKUP(CONCATENATE($A272,"_L_",L$1),Records!$C$2:$H$6601,1,FALSE)),"",VLOOKUP(CONCATENATE($A272,"_L_",L$1),Records!$C$2:$H$6601,5,FALSE))</f>
        <v/>
      </c>
      <c r="M272" s="33" t="str">
        <f>IF(ISERROR(VLOOKUP(CONCATENATE($A272,"_L_",L$1),Records!$C$2:$H$6601,1,FALSE)),"",VLOOKUP(CONCATENATE($A272,"_L_",L$1),Records!$C$2:$H$6601,6,FALSE))</f>
        <v/>
      </c>
      <c r="N272" s="32" t="str">
        <f>IF(ISERROR(VLOOKUP(CONCATENATE($A272,"_L_",O$1),Records!$C$2:$H$6601,1,FALSE)),"",VLOOKUP(CONCATENATE($A272,"_L_",O$1),Records!$C$2:$H$6601,4,FALSE))</f>
        <v/>
      </c>
      <c r="O272" s="7" t="str">
        <f>IF(ISERROR(VLOOKUP(CONCATENATE($A272,"_L_",O$1),Records!$C$2:$H$6601,1,FALSE)),"",VLOOKUP(CONCATENATE($A272,"_L_",O$1),Records!$C$2:$H$6601,5,FALSE))</f>
        <v/>
      </c>
      <c r="P272" s="33" t="str">
        <f>IF(ISERROR(VLOOKUP(CONCATENATE($A272,"_L_",O$1),Records!$C$2:$H$6601,1,FALSE)),"",VLOOKUP(CONCATENATE($A272,"_L_",O$1),Records!$C$2:$H$6601,6,FALSE))</f>
        <v/>
      </c>
      <c r="Q272" s="32" t="str">
        <f>IF(ISERROR(VLOOKUP(CONCATENATE($A272,"_L_",R$1),Records!$C$2:$H$6601,1,FALSE)),"",VLOOKUP(CONCATENATE($A272,"_L_",R$1),Records!$C$2:$H$6601,4,FALSE))</f>
        <v/>
      </c>
      <c r="R272" s="7" t="str">
        <f>IF(ISERROR(VLOOKUP(CONCATENATE($A272,"_L_",R$1),Records!$C$2:$H$6601,1,FALSE)),"",VLOOKUP(CONCATENATE($A272,"_L_",R$1),Records!$C$2:$H$6601,5,FALSE))</f>
        <v/>
      </c>
      <c r="S272" s="33" t="str">
        <f>IF(ISERROR(VLOOKUP(CONCATENATE($A272,"_L_",R$1),Records!$C$2:$H$6601,1,FALSE)),"",VLOOKUP(CONCATENATE($A272,"_L_",R$1),Records!$C$2:$H$6601,6,FALSE))</f>
        <v/>
      </c>
      <c r="T272" s="32" t="str">
        <f>IF(ISERROR(VLOOKUP(CONCATENATE($A272,"_L_",U$1),Records!$C$2:$H$6601,1,FALSE)),"",VLOOKUP(CONCATENATE($A272,"_L_",U$1),Records!$C$2:$H$6601,4,FALSE))</f>
        <v/>
      </c>
      <c r="U272" s="7" t="str">
        <f>IF(ISERROR(VLOOKUP(CONCATENATE($A272,"_L_",U$1),Records!$C$2:$H$6601,1,FALSE)),"",VLOOKUP(CONCATENATE($A272,"_L_",U$1),Records!$C$2:$H$6601,5,FALSE))</f>
        <v/>
      </c>
      <c r="V272" s="33" t="str">
        <f>IF(ISERROR(VLOOKUP(CONCATENATE($A272,"_L_",U$1),Records!$C$2:$H$6601,1,FALSE)),"",VLOOKUP(CONCATENATE($A272,"_L_",U$1),Records!$C$2:$H$6601,6,FALSE))</f>
        <v/>
      </c>
      <c r="W272" s="32" t="str">
        <f>IF(ISERROR(VLOOKUP(CONCATENATE($A272,"_L_",X$1),Records!$C$2:$H$6601,1,FALSE)),"",VLOOKUP(CONCATENATE($A272,"_L_",X$1),Records!$C$2:$H$6601,4,FALSE))</f>
        <v/>
      </c>
      <c r="X272" s="7" t="str">
        <f>IF(ISERROR(VLOOKUP(CONCATENATE($A272,"_L_",X$1),Records!$C$2:$H$6601,1,FALSE)),"",VLOOKUP(CONCATENATE($A272,"_L_",X$1),Records!$C$2:$H$6601,5,FALSE))</f>
        <v/>
      </c>
      <c r="Y272" s="33" t="str">
        <f>IF(ISERROR(VLOOKUP(CONCATENATE($A272,"_L_",X$1),Records!$C$2:$H$6601,1,FALSE)),"",VLOOKUP(CONCATENATE($A272,"_L_",X$1),Records!$C$2:$H$6601,6,FALSE))</f>
        <v/>
      </c>
      <c r="Z272" s="32" t="str">
        <f>IF(ISERROR(VLOOKUP(CONCATENATE($A272,"_L_",AA$1),Records!$C$2:$H$6601,1,FALSE)),"",VLOOKUP(CONCATENATE($A272,"_L_",AA$1),Records!$C$2:$H$6601,4,FALSE))</f>
        <v/>
      </c>
      <c r="AA272" s="7" t="str">
        <f>IF(ISERROR(VLOOKUP(CONCATENATE($A272,"_L_",AA$1),Records!$C$2:$H$6601,1,FALSE)),"",VLOOKUP(CONCATENATE($A272,"_L_",AA$1),Records!$C$2:$H$6601,5,FALSE))</f>
        <v/>
      </c>
      <c r="AB272" s="33" t="str">
        <f>IF(ISERROR(VLOOKUP(CONCATENATE($A272,"_L_",AA$1),Records!$C$2:$H$6601,1,FALSE)),"",VLOOKUP(CONCATENATE($A272,"_L_",AA$1),Records!$C$2:$H$6601,6,FALSE))</f>
        <v/>
      </c>
      <c r="AC272" s="32" t="str">
        <f>IF(ISERROR(VLOOKUP(CONCATENATE($A272,"_L_",AD$1),Records!$C$2:$H$6601,1,FALSE)),"",VLOOKUP(CONCATENATE($A272,"_L_",AD$1),Records!$C$2:$H$6601,4,FALSE))</f>
        <v/>
      </c>
      <c r="AD272" s="7" t="str">
        <f>IF(ISERROR(VLOOKUP(CONCATENATE($A272,"_L_",AD$1),Records!$C$2:$H$6601,1,FALSE)),"",VLOOKUP(CONCATENATE($A272,"_L_",AD$1),Records!$C$2:$H$6601,5,FALSE))</f>
        <v/>
      </c>
      <c r="AE272" s="33" t="str">
        <f>IF(ISERROR(VLOOKUP(CONCATENATE($A272,"_L_",AD$1),Records!$C$2:$H$6601,1,FALSE)),"",VLOOKUP(CONCATENATE($A272,"_L_",AD$1),Records!$C$2:$H$6601,6,FALSE))</f>
        <v/>
      </c>
      <c r="AF272" s="32" t="str">
        <f>IF(ISERROR(VLOOKUP(CONCATENATE($A272,"_L_",AG$1),Records!$C$2:$H$6601,1,FALSE)),"",VLOOKUP(CONCATENATE($A272,"_L_",AG$1),Records!$C$2:$H$6601,4,FALSE))</f>
        <v/>
      </c>
      <c r="AG272" s="7" t="str">
        <f>IF(ISERROR(VLOOKUP(CONCATENATE($A272,"_L_",AG$1),Records!$C$2:$H$6601,1,FALSE)),"",VLOOKUP(CONCATENATE($A272,"_L_",AG$1),Records!$C$2:$H$6601,5,FALSE))</f>
        <v/>
      </c>
      <c r="AH272" s="33" t="str">
        <f>IF(ISERROR(VLOOKUP(CONCATENATE($A272,"_L_",AG$1),Records!$C$2:$H$6601,1,FALSE)),"",VLOOKUP(CONCATENATE($A272,"_L_",AG$1),Records!$C$2:$H$6601,6,FALSE))</f>
        <v/>
      </c>
      <c r="AI272" s="32" t="str">
        <f>IF(ISERROR(VLOOKUP(CONCATENATE($A272,"_L_",AJ$1),Records!$C$2:$H$6601,1,FALSE)),"",VLOOKUP(CONCATENATE($A272,"_L_",AJ$1),Records!$C$2:$H$6601,4,FALSE))</f>
        <v/>
      </c>
      <c r="AJ272" s="7" t="str">
        <f>IF(ISERROR(VLOOKUP(CONCATENATE($A272,"_L_",AJ$1),Records!$C$2:$H$6601,1,FALSE)),"",VLOOKUP(CONCATENATE($A272,"_L_",AJ$1),Records!$C$2:$H$6601,5,FALSE))</f>
        <v/>
      </c>
      <c r="AK272" s="33" t="str">
        <f>IF(ISERROR(VLOOKUP(CONCATENATE($A272,"_L_",AJ$1),Records!$C$2:$H$6601,1,FALSE)),"",VLOOKUP(CONCATENATE($A272,"_L_",AJ$1),Records!$C$2:$H$6601,6,FALSE))</f>
        <v/>
      </c>
      <c r="AL272" s="32" t="str">
        <f>IF(ISERROR(VLOOKUP(CONCATENATE($A272,"_L_",AM$1),Records!$C$2:$H$6601,1,FALSE)),"",VLOOKUP(CONCATENATE($A272,"_L_",AM$1),Records!$C$2:$H$6601,4,FALSE))</f>
        <v/>
      </c>
      <c r="AM272" s="7" t="str">
        <f>IF(ISERROR(VLOOKUP(CONCATENATE($A272,"_L_",AM$1),Records!$C$2:$H$6601,1,FALSE)),"",VLOOKUP(CONCATENATE($A272,"_L_",AM$1),Records!$C$2:$H$6601,5,FALSE))</f>
        <v/>
      </c>
      <c r="AN272" s="33" t="str">
        <f>IF(ISERROR(VLOOKUP(CONCATENATE($A272,"_L_",AM$1),Records!$C$2:$H$6601,1,FALSE)),"",VLOOKUP(CONCATENATE($A272,"_L_",AM$1),Records!$C$2:$H$6601,6,FALSE))</f>
        <v/>
      </c>
      <c r="AO272" s="32" t="str">
        <f>IF(ISERROR(VLOOKUP(CONCATENATE($A272,"_L_",AP$1),Records!$C$2:$H$6601,1,FALSE)),"",VLOOKUP(CONCATENATE($A272,"_L_",AP$1),Records!$C$2:$H$6601,4,FALSE))</f>
        <v/>
      </c>
      <c r="AP272" s="7" t="str">
        <f>IF(ISERROR(VLOOKUP(CONCATENATE($A272,"_L_",AP$1),Records!$C$2:$H$6601,1,FALSE)),"",VLOOKUP(CONCATENATE($A272,"_L_",AP$1),Records!$C$2:$H$6601,5,FALSE))</f>
        <v/>
      </c>
      <c r="AQ272" s="33" t="str">
        <f>IF(ISERROR(VLOOKUP(CONCATENATE($A272,"_L_",AP$1),Records!$C$2:$H$6601,1,FALSE)),"",VLOOKUP(CONCATENATE($A272,"_L_",AP$1),Records!$C$2:$H$6601,6,FALSE))</f>
        <v/>
      </c>
      <c r="AR272" s="32" t="str">
        <f>IF(ISERROR(VLOOKUP(CONCATENATE($A272,"_L_",AS$1),Records!$C$2:$H$6601,1,FALSE)),"",VLOOKUP(CONCATENATE($A272,"_L_",AS$1),Records!$C$2:$H$6601,4,FALSE))</f>
        <v/>
      </c>
      <c r="AS272" s="7" t="str">
        <f>IF(ISERROR(VLOOKUP(CONCATENATE($A272,"_L_",AS$1),Records!$C$2:$H$6601,1,FALSE)),"",VLOOKUP(CONCATENATE($A272,"_L_",AS$1),Records!$C$2:$H$6601,5,FALSE))</f>
        <v/>
      </c>
      <c r="AT272" s="33" t="str">
        <f>IF(ISERROR(VLOOKUP(CONCATENATE($A272,"_L_",AS$1),Records!$C$2:$H$6601,1,FALSE)),"",VLOOKUP(CONCATENATE($A272,"_L_",AS$1),Records!$C$2:$H$6601,6,FALSE))</f>
        <v/>
      </c>
      <c r="AU272" s="32" t="str">
        <f>IF(ISERROR(VLOOKUP(CONCATENATE($A272,"_L_",AV$1),Records!$C$2:$H$6601,1,FALSE)),"",VLOOKUP(CONCATENATE($A272,"_L_",AV$1),Records!$C$2:$H$6601,4,FALSE))</f>
        <v/>
      </c>
      <c r="AV272" s="7" t="str">
        <f>IF(ISERROR(VLOOKUP(CONCATENATE($A272,"_L_",AV$1),Records!$C$2:$H$6601,1,FALSE)),"",VLOOKUP(CONCATENATE($A272,"_L_",AV$1),Records!$C$2:$H$6601,5,FALSE))</f>
        <v/>
      </c>
      <c r="AW272" s="33" t="str">
        <f>IF(ISERROR(VLOOKUP(CONCATENATE($A272,"_L_",AV$1),Records!$C$2:$H$6601,1,FALSE)),"",VLOOKUP(CONCATENATE($A272,"_L_",AV$1),Records!$C$2:$H$6601,6,FALSE))</f>
        <v/>
      </c>
      <c r="AX272" s="32" t="str">
        <f>IF(ISERROR(VLOOKUP(CONCATENATE($A272,"_L_",AY$1),Records!$C$2:$H$6601,1,FALSE)),"",VLOOKUP(CONCATENATE($A272,"_L_",AY$1),Records!$C$2:$H$6601,4,FALSE))</f>
        <v/>
      </c>
      <c r="AY272" s="7" t="str">
        <f>IF(ISERROR(VLOOKUP(CONCATENATE($A272,"_L_",AY$1),Records!$C$2:$H$6601,1,FALSE)),"",VLOOKUP(CONCATENATE($A272,"_L_",AY$1),Records!$C$2:$H$6601,5,FALSE))</f>
        <v/>
      </c>
      <c r="AZ272" s="33" t="str">
        <f>IF(ISERROR(VLOOKUP(CONCATENATE($A272,"_L_",AY$1),Records!$C$2:$H$6601,1,FALSE)),"",VLOOKUP(CONCATENATE($A272,"_L_",AY$1),Records!$C$2:$H$6601,6,FALSE))</f>
        <v/>
      </c>
      <c r="BA272" s="32" t="str">
        <f>IF(ISERROR(VLOOKUP(CONCATENATE($A272,"_L_",BB$1),Records!$C$2:$H$6601,1,FALSE)),"",VLOOKUP(CONCATENATE($A272,"_L_",BB$1),Records!$C$2:$H$6601,4,FALSE))</f>
        <v/>
      </c>
      <c r="BB272" s="7" t="str">
        <f>IF(ISERROR(VLOOKUP(CONCATENATE($A272,"_L_",BB$1),Records!$C$2:$H$6601,1,FALSE)),"",VLOOKUP(CONCATENATE($A272,"_L_",BB$1),Records!$C$2:$H$6601,5,FALSE))</f>
        <v/>
      </c>
      <c r="BC272" s="33" t="str">
        <f>IF(ISERROR(VLOOKUP(CONCATENATE($A272,"_L_",BB$1),Records!$C$2:$H$6601,1,FALSE)),"",VLOOKUP(CONCATENATE($A272,"_L_",BB$1),Records!$C$2:$H$6601,6,FALSE))</f>
        <v/>
      </c>
      <c r="BD272" s="32" t="str">
        <f>IF(ISERROR(VLOOKUP(CONCATENATE($A272,"_L_",BE$1),Records!$C$2:$H$6601,1,FALSE)),"",VLOOKUP(CONCATENATE($A272,"_L_",BE$1),Records!$C$2:$H$6601,4,FALSE))</f>
        <v/>
      </c>
      <c r="BE272" s="7" t="str">
        <f>IF(ISERROR(VLOOKUP(CONCATENATE($A272,"_L_",BE$1),Records!$C$2:$H$6601,1,FALSE)),"",VLOOKUP(CONCATENATE($A272,"_L_",BE$1),Records!$C$2:$H$6601,5,FALSE))</f>
        <v/>
      </c>
      <c r="BF272" s="33" t="str">
        <f>IF(ISERROR(VLOOKUP(CONCATENATE($A272,"_L_",BE$1),Records!$C$2:$H$6601,1,FALSE)),"",VLOOKUP(CONCATENATE($A272,"_L_",BE$1),Records!$C$2:$H$6601,6,FALSE))</f>
        <v/>
      </c>
      <c r="BG272" s="32" t="str">
        <f>IF(ISERROR(VLOOKUP(CONCATENATE($A272,"_L_",BH$1),Records!$C$2:$H$6601,1,FALSE)),"",VLOOKUP(CONCATENATE($A272,"_L_",BH$1),Records!$C$2:$H$6601,4,FALSE))</f>
        <v/>
      </c>
      <c r="BH272" s="7" t="str">
        <f>IF(ISERROR(VLOOKUP(CONCATENATE($A272,"_L_",BH$1),Records!$C$2:$H$6601,1,FALSE)),"",VLOOKUP(CONCATENATE($A272,"_L_",BH$1),Records!$C$2:$H$6601,5,FALSE))</f>
        <v/>
      </c>
      <c r="BI272" s="33" t="str">
        <f>IF(ISERROR(VLOOKUP(CONCATENATE($A272,"_L_",BH$1),Records!$C$2:$H$6601,1,FALSE)),"",VLOOKUP(CONCATENATE($A272,"_L_",BH$1),Records!$C$2:$H$6601,6,FALSE))</f>
        <v/>
      </c>
      <c r="BJ272" s="32" t="str">
        <f>IF(ISERROR(VLOOKUP(CONCATENATE($A272,"_L_",BK$1),Records!$C$2:$H$6601,1,FALSE)),"",VLOOKUP(CONCATENATE($A272,"_L_",BK$1),Records!$C$2:$H$6601,4,FALSE))</f>
        <v/>
      </c>
      <c r="BK272" s="7" t="str">
        <f>IF(ISERROR(VLOOKUP(CONCATENATE($A272,"_L_",BK$1),Records!$C$2:$H$6601,1,FALSE)),"",VLOOKUP(CONCATENATE($A272,"_L_",BK$1),Records!$C$2:$H$6601,5,FALSE))</f>
        <v/>
      </c>
      <c r="BL272" s="33" t="str">
        <f>IF(ISERROR(VLOOKUP(CONCATENATE($A272,"_L_",BK$1),Records!$C$2:$H$6601,1,FALSE)),"",VLOOKUP(CONCATENATE($A272,"_L_",BK$1),Records!$C$2:$H$6601,6,FALSE))</f>
        <v/>
      </c>
      <c r="BM272" s="32" t="str">
        <f>IF(ISERROR(VLOOKUP(CONCATENATE($A272,"_L_",BN$1),Records!$C$2:$H$6601,1,FALSE)),"",VLOOKUP(CONCATENATE($A272,"_L_",BN$1),Records!$C$2:$H$6601,4,FALSE))</f>
        <v/>
      </c>
      <c r="BN272" s="7" t="str">
        <f>IF(ISERROR(VLOOKUP(CONCATENATE($A272,"_L_",BN$1),Records!$C$2:$H$6601,1,FALSE)),"",VLOOKUP(CONCATENATE($A272,"_L_",BN$1),Records!$C$2:$H$6601,5,FALSE))</f>
        <v/>
      </c>
      <c r="BO272" s="33" t="str">
        <f>IF(ISERROR(VLOOKUP(CONCATENATE($A272,"_L_",BN$1),Records!$C$2:$H$6601,1,FALSE)),"",VLOOKUP(CONCATENATE($A272,"_L_",BN$1),Records!$C$2:$H$6601,6,FALSE))</f>
        <v/>
      </c>
      <c r="BP272" s="32" t="str">
        <f>IF(ISERROR(VLOOKUP(CONCATENATE($A272,"_L_",BQ$1),Records!$C$2:$H$6601,1,FALSE)),"",VLOOKUP(CONCATENATE($A272,"_L_",BQ$1),Records!$C$2:$H$6601,4,FALSE))</f>
        <v/>
      </c>
      <c r="BQ272" s="7" t="str">
        <f>IF(ISERROR(VLOOKUP(CONCATENATE($A272,"_L_",BQ$1),Records!$C$2:$H$6601,1,FALSE)),"",VLOOKUP(CONCATENATE($A272,"_L_",BQ$1),Records!$C$2:$H$6601,5,FALSE))</f>
        <v/>
      </c>
      <c r="BR272" s="33" t="str">
        <f>IF(ISERROR(VLOOKUP(CONCATENATE($A272,"_L_",BQ$1),Records!$C$2:$H$6601,1,FALSE)),"",VLOOKUP(CONCATENATE($A272,"_L_",BQ$1),Records!$C$2:$H$6601,6,FALSE))</f>
        <v/>
      </c>
      <c r="BS272" s="32" t="str">
        <f>IF(ISERROR(VLOOKUP(CONCATENATE($A272,"_L_",BT$1),Records!$C$2:$H$6601,1,FALSE)),"",VLOOKUP(CONCATENATE($A272,"_L_",BT$1),Records!$C$2:$H$6601,4,FALSE))</f>
        <v/>
      </c>
      <c r="BT272" s="7" t="str">
        <f>IF(ISERROR(VLOOKUP(CONCATENATE($A272,"_L_",BT$1),Records!$C$2:$H$6601,1,FALSE)),"",VLOOKUP(CONCATENATE($A272,"_L_",BT$1),Records!$C$2:$H$6601,5,FALSE))</f>
        <v/>
      </c>
      <c r="BU272" s="33" t="str">
        <f>IF(ISERROR(VLOOKUP(CONCATENATE($A272,"_L_",BT$1),Records!$C$2:$H$6601,1,FALSE)),"",VLOOKUP(CONCATENATE($A272,"_L_",BT$1),Records!$C$2:$H$6601,6,FALSE))</f>
        <v/>
      </c>
      <c r="BV272" s="32" t="str">
        <f>IF(ISERROR(VLOOKUP(CONCATENATE($A272,"_L_",BW$1),Records!$C$2:$H$6601,1,FALSE)),"",VLOOKUP(CONCATENATE($A272,"_L_",BW$1),Records!$C$2:$H$6601,4,FALSE))</f>
        <v/>
      </c>
      <c r="BW272" s="7" t="str">
        <f>IF(ISERROR(VLOOKUP(CONCATENATE($A272,"_L_",BW$1),Records!$C$2:$H$6601,1,FALSE)),"",VLOOKUP(CONCATENATE($A272,"_L_",BW$1),Records!$C$2:$H$6601,5,FALSE))</f>
        <v/>
      </c>
      <c r="BX272" s="33" t="str">
        <f>IF(ISERROR(VLOOKUP(CONCATENATE($A272,"_L_",BW$1),Records!$C$2:$H$6601,1,FALSE)),"",VLOOKUP(CONCATENATE($A272,"_L_",BW$1),Records!$C$2:$H$6601,6,FALSE))</f>
        <v/>
      </c>
      <c r="BY272" s="32" t="str">
        <f>IF(ISERROR(VLOOKUP(CONCATENATE($A272,"_L_",BZ$1),Records!$C$2:$H$6601,1,FALSE)),"",VLOOKUP(CONCATENATE($A272,"_L_",BZ$1),Records!$C$2:$H$6601,4,FALSE))</f>
        <v/>
      </c>
      <c r="BZ272" s="7" t="str">
        <f>IF(ISERROR(VLOOKUP(CONCATENATE($A272,"_L_",BZ$1),Records!$C$2:$H$6601,1,FALSE)),"",VLOOKUP(CONCATENATE($A272,"_L_",BZ$1),Records!$C$2:$H$6601,5,FALSE))</f>
        <v/>
      </c>
      <c r="CA272" s="33" t="str">
        <f>IF(ISERROR(VLOOKUP(CONCATENATE($A272,"_L_",BZ$1),Records!$C$2:$H$6601,1,FALSE)),"",VLOOKUP(CONCATENATE($A272,"_L_",BZ$1),Records!$C$2:$H$6601,6,FALSE))</f>
        <v/>
      </c>
      <c r="CB272" s="32" t="str">
        <f>IF(ISERROR(VLOOKUP(CONCATENATE($A272,"_L_",CC$1),Records!$C$2:$H$6601,1,FALSE)),"",VLOOKUP(CONCATENATE($A272,"_L_",CC$1),Records!$C$2:$H$6601,4,FALSE))</f>
        <v/>
      </c>
      <c r="CC272" s="7" t="str">
        <f>IF(ISERROR(VLOOKUP(CONCATENATE($A272,"_L_",CC$1),Records!$C$2:$H$6601,1,FALSE)),"",VLOOKUP(CONCATENATE($A272,"_L_",CC$1),Records!$C$2:$H$6601,5,FALSE))</f>
        <v/>
      </c>
      <c r="CD272" s="33" t="str">
        <f>IF(ISERROR(VLOOKUP(CONCATENATE($A272,"_L_",CC$1),Records!$C$2:$H$6601,1,FALSE)),"",VLOOKUP(CONCATENATE($A272,"_L_",CC$1),Records!$C$2:$H$6601,6,FALSE))</f>
        <v/>
      </c>
      <c r="CE272" s="32" t="str">
        <f>IF(ISERROR(VLOOKUP(CONCATENATE($A272,"_L_",CF$1),Records!$C$2:$H$6601,1,FALSE)),"",VLOOKUP(CONCATENATE($A272,"_L_",CF$1),Records!$C$2:$H$6601,4,FALSE))</f>
        <v/>
      </c>
      <c r="CF272" s="7" t="str">
        <f>IF(ISERROR(VLOOKUP(CONCATENATE($A272,"_L_",CF$1),Records!$C$2:$H$6601,1,FALSE)),"",VLOOKUP(CONCATENATE($A272,"_L_",CF$1),Records!$C$2:$H$6601,5,FALSE))</f>
        <v/>
      </c>
      <c r="CG272" s="33" t="str">
        <f>IF(ISERROR(VLOOKUP(CONCATENATE($A272,"_L_",CF$1),Records!$C$2:$H$6601,1,FALSE)),"",VLOOKUP(CONCATENATE($A272,"_L_",CF$1),Records!$C$2:$H$6601,6,FALSE))</f>
        <v/>
      </c>
      <c r="CH272" s="32" t="str">
        <f>IF(ISERROR(VLOOKUP(CONCATENATE($A272,"_L_",CI$1),Records!$C$2:$H$6601,1,FALSE)),"",VLOOKUP(CONCATENATE($A272,"_L_",CI$1),Records!$C$2:$H$6601,4,FALSE))</f>
        <v/>
      </c>
      <c r="CI272" s="7" t="str">
        <f>IF(ISERROR(VLOOKUP(CONCATENATE($A272,"_L_",CI$1),Records!$C$2:$H$6601,1,FALSE)),"",VLOOKUP(CONCATENATE($A272,"_L_",CI$1),Records!$C$2:$H$6601,5,FALSE))</f>
        <v/>
      </c>
      <c r="CJ272" s="33" t="str">
        <f>IF(ISERROR(VLOOKUP(CONCATENATE($A272,"_L_",CI$1),Records!$C$2:$H$6601,1,FALSE)),"",VLOOKUP(CONCATENATE($A272,"_L_",CI$1),Records!$C$2:$H$6601,6,FALSE))</f>
        <v/>
      </c>
      <c r="CK272" s="32" t="str">
        <f>IF(ISERROR(VLOOKUP(CONCATENATE($A272,"_L_",CL$1),Records!$C$2:$H$6601,1,FALSE)),"",VLOOKUP(CONCATENATE($A272,"_L_",CL$1),Records!$C$2:$H$6601,4,FALSE))</f>
        <v/>
      </c>
      <c r="CL272" s="7" t="str">
        <f>IF(ISERROR(VLOOKUP(CONCATENATE($A272,"_L_",CL$1),Records!$C$2:$H$6601,1,FALSE)),"",VLOOKUP(CONCATENATE($A272,"_L_",CL$1),Records!$C$2:$H$6601,5,FALSE))</f>
        <v/>
      </c>
      <c r="CM272" s="33" t="str">
        <f>IF(ISERROR(VLOOKUP(CONCATENATE($A272,"_L_",CL$1),Records!$C$2:$H$6601,1,FALSE)),"",VLOOKUP(CONCATENATE($A272,"_L_",CL$1),Records!$C$2:$H$6601,6,FALSE))</f>
        <v/>
      </c>
      <c r="CN272" s="32" t="str">
        <f>IF(ISERROR(VLOOKUP(CONCATENATE($A272,"_L_",CO$1),Records!$C$2:$H$6601,1,FALSE)),"",VLOOKUP(CONCATENATE($A272,"_L_",CO$1),Records!$C$2:$H$6601,4,FALSE))</f>
        <v/>
      </c>
      <c r="CO272" s="7" t="str">
        <f>IF(ISERROR(VLOOKUP(CONCATENATE($A272,"_L_",CO$1),Records!$C$2:$H$6601,1,FALSE)),"",VLOOKUP(CONCATENATE($A272,"_L_",CO$1),Records!$C$2:$H$6601,5,FALSE))</f>
        <v/>
      </c>
      <c r="CP272" s="33" t="str">
        <f>IF(ISERROR(VLOOKUP(CONCATENATE($A272,"_L_",CO$1),Records!$C$2:$H$6601,1,FALSE)),"",VLOOKUP(CONCATENATE($A272,"_L_",CO$1),Records!$C$2:$H$6601,6,FALSE))</f>
        <v/>
      </c>
      <c r="CQ272" s="32" t="str">
        <f>IF(ISERROR(VLOOKUP(CONCATENATE($A272,"_L_",CR$1),Records!$C$2:$H$6601,1,FALSE)),"",VLOOKUP(CONCATENATE($A272,"_L_",CR$1),Records!$C$2:$H$6601,4,FALSE))</f>
        <v/>
      </c>
      <c r="CR272" s="7" t="str">
        <f>IF(ISERROR(VLOOKUP(CONCATENATE($A272,"_L_",CR$1),Records!$C$2:$H$6601,1,FALSE)),"",VLOOKUP(CONCATENATE($A272,"_L_",CR$1),Records!$C$2:$H$6601,5,FALSE))</f>
        <v/>
      </c>
      <c r="CS272" s="33" t="str">
        <f>IF(ISERROR(VLOOKUP(CONCATENATE($A272,"_L_",CR$1),Records!$C$2:$H$6601,1,FALSE)),"",VLOOKUP(CONCATENATE($A272,"_L_",CR$1),Records!$C$2:$H$6601,6,FALSE))</f>
        <v/>
      </c>
      <c r="CT272" s="32" t="str">
        <f>IF(ISERROR(VLOOKUP(CONCATENATE($A272,"_L_",CU$1),Records!$C$2:$H$6601,1,FALSE)),"",VLOOKUP(CONCATENATE($A272,"_L_",CU$1),Records!$C$2:$H$6601,4,FALSE))</f>
        <v/>
      </c>
      <c r="CU272" s="7" t="str">
        <f>IF(ISERROR(VLOOKUP(CONCATENATE($A272,"_L_",CU$1),Records!$C$2:$H$6601,1,FALSE)),"",VLOOKUP(CONCATENATE($A272,"_L_",CU$1),Records!$C$2:$H$6601,5,FALSE))</f>
        <v/>
      </c>
      <c r="CV272" s="33" t="str">
        <f>IF(ISERROR(VLOOKUP(CONCATENATE($A272,"_L_",CU$1),Records!$C$2:$H$6601,1,FALSE)),"",VLOOKUP(CONCATENATE($A272,"_L_",CU$1),Records!$C$2:$H$6601,6,FALSE))</f>
        <v/>
      </c>
      <c r="CW272" s="32" t="str">
        <f>IF(ISERROR(VLOOKUP(CONCATENATE($A272,"_L_",CX$1),Records!$C$2:$H$6601,1,FALSE)),"",VLOOKUP(CONCATENATE($A272,"_L_",CX$1),Records!$C$2:$H$6601,4,FALSE))</f>
        <v/>
      </c>
      <c r="CX272" s="7" t="str">
        <f>IF(ISERROR(VLOOKUP(CONCATENATE($A272,"_L_",CX$1),Records!$C$2:$H$6601,1,FALSE)),"",VLOOKUP(CONCATENATE($A272,"_L_",CX$1),Records!$C$2:$H$6601,5,FALSE))</f>
        <v/>
      </c>
      <c r="CY272" s="33" t="str">
        <f>IF(ISERROR(VLOOKUP(CONCATENATE($A272,"_L_",CX$1),Records!$C$2:$H$6601,1,FALSE)),"",VLOOKUP(CONCATENATE($A272,"_L_",CX$1),Records!$C$2:$H$6601,6,FALSE))</f>
        <v/>
      </c>
      <c r="CZ272" s="32" t="str">
        <f>IF(ISERROR(VLOOKUP(CONCATENATE($A272,"_L_",DA$1),Records!$C$2:$H$6601,1,FALSE)),"",VLOOKUP(CONCATENATE($A272,"_L_",DA$1),Records!$C$2:$H$6601,4,FALSE))</f>
        <v/>
      </c>
      <c r="DA272" s="7" t="str">
        <f>IF(ISERROR(VLOOKUP(CONCATENATE($A272,"_L_",DA$1),Records!$C$2:$H$6601,1,FALSE)),"",VLOOKUP(CONCATENATE($A272,"_L_",DA$1),Records!$C$2:$H$6601,5,FALSE))</f>
        <v/>
      </c>
      <c r="DB272" s="33" t="str">
        <f>IF(ISERROR(VLOOKUP(CONCATENATE($A272,"_L_",DA$1),Records!$C$2:$H$6601,1,FALSE)),"",VLOOKUP(CONCATENATE($A272,"_L_",DA$1),Records!$C$2:$H$6601,6,FALSE))</f>
        <v/>
      </c>
      <c r="DC272" s="32" t="str">
        <f>IF(ISERROR(VLOOKUP(CONCATENATE($A272,"_L_",DD$1),Records!$C$2:$H$6601,1,FALSE)),"",VLOOKUP(CONCATENATE($A272,"_L_",DD$1),Records!$C$2:$H$6601,4,FALSE))</f>
        <v/>
      </c>
      <c r="DD272" s="7" t="str">
        <f>IF(ISERROR(VLOOKUP(CONCATENATE($A272,"_L_",DD$1),Records!$C$2:$H$6601,1,FALSE)),"",VLOOKUP(CONCATENATE($A272,"_L_",DD$1),Records!$C$2:$H$6601,5,FALSE))</f>
        <v/>
      </c>
      <c r="DE272" s="33" t="str">
        <f>IF(ISERROR(VLOOKUP(CONCATENATE($A272,"_L_",DD$1),Records!$C$2:$H$6601,1,FALSE)),"",VLOOKUP(CONCATENATE($A272,"_L_",DD$1),Records!$C$2:$H$6601,6,FALSE))</f>
        <v/>
      </c>
      <c r="DF272" s="32" t="str">
        <f>IF(ISERROR(VLOOKUP(CONCATENATE($A272,"_L_",DG$1),Records!$C$2:$H$6601,1,FALSE)),"",VLOOKUP(CONCATENATE($A272,"_L_",DG$1),Records!$C$2:$H$6601,4,FALSE))</f>
        <v/>
      </c>
      <c r="DG272" s="7" t="str">
        <f>IF(ISERROR(VLOOKUP(CONCATENATE($A272,"_L_",DG$1),Records!$C$2:$H$6601,1,FALSE)),"",VLOOKUP(CONCATENATE($A272,"_L_",DG$1),Records!$C$2:$H$6601,5,FALSE))</f>
        <v/>
      </c>
      <c r="DH272" s="33" t="str">
        <f>IF(ISERROR(VLOOKUP(CONCATENATE($A272,"_L_",DG$1),Records!$C$2:$H$6601,1,FALSE)),"",VLOOKUP(CONCATENATE($A272,"_L_",DG$1),Records!$C$2:$H$6601,6,FALSE))</f>
        <v/>
      </c>
      <c r="DI272" s="32" t="str">
        <f>IF(ISERROR(VLOOKUP(CONCATENATE($A272,"_L_",DJ$1),Records!$C$2:$H$6601,1,FALSE)),"",VLOOKUP(CONCATENATE($A272,"_L_",DJ$1),Records!$C$2:$H$6601,4,FALSE))</f>
        <v/>
      </c>
      <c r="DJ272" s="7" t="str">
        <f>IF(ISERROR(VLOOKUP(CONCATENATE($A272,"_L_",DJ$1),Records!$C$2:$H$6601,1,FALSE)),"",VLOOKUP(CONCATENATE($A272,"_L_",DJ$1),Records!$C$2:$H$6601,5,FALSE))</f>
        <v/>
      </c>
      <c r="DK272" s="33" t="str">
        <f>IF(ISERROR(VLOOKUP(CONCATENATE($A272,"_L_",DJ$1),Records!$C$2:$H$6601,1,FALSE)),"",VLOOKUP(CONCATENATE($A272,"_L_",DJ$1),Records!$C$2:$H$6601,6,FALSE))</f>
        <v/>
      </c>
      <c r="DL272" s="32" t="str">
        <f>IF(ISERROR(VLOOKUP(CONCATENATE($A272,"_L_",DM$1),Records!$C$2:$H$6601,1,FALSE)),"",VLOOKUP(CONCATENATE($A272,"_L_",DM$1),Records!$C$2:$H$6601,4,FALSE))</f>
        <v/>
      </c>
      <c r="DM272" s="7" t="str">
        <f>IF(ISERROR(VLOOKUP(CONCATENATE($A272,"_L_",DM$1),Records!$C$2:$H$6601,1,FALSE)),"",VLOOKUP(CONCATENATE($A272,"_L_",DM$1),Records!$C$2:$H$6601,5,FALSE))</f>
        <v/>
      </c>
      <c r="DN272" s="33" t="str">
        <f>IF(ISERROR(VLOOKUP(CONCATENATE($A272,"_L_",DM$1),Records!$C$2:$H$6601,1,FALSE)),"",VLOOKUP(CONCATENATE($A272,"_L_",DM$1),Records!$C$2:$H$6601,6,FALSE))</f>
        <v/>
      </c>
      <c r="DO272" s="32" t="str">
        <f>IF(ISERROR(VLOOKUP(CONCATENATE($A272,"_L_",DP$1),Records!$C$2:$H$6601,1,FALSE)),"",VLOOKUP(CONCATENATE($A272,"_L_",DP$1),Records!$C$2:$H$6601,4,FALSE))</f>
        <v/>
      </c>
      <c r="DP272" s="7" t="str">
        <f>IF(ISERROR(VLOOKUP(CONCATENATE($A272,"_L_",DP$1),Records!$C$2:$H$6601,1,FALSE)),"",VLOOKUP(CONCATENATE($A272,"_L_",DP$1),Records!$C$2:$H$6601,5,FALSE))</f>
        <v/>
      </c>
      <c r="DQ272" s="33" t="str">
        <f>IF(ISERROR(VLOOKUP(CONCATENATE($A272,"_L_",DP$1),Records!$C$2:$H$6601,1,FALSE)),"",VLOOKUP(CONCATENATE($A272,"_L_",DP$1),Records!$C$2:$H$6601,6,FALSE))</f>
        <v/>
      </c>
      <c r="DR272" s="32" t="str">
        <f>IF(ISERROR(VLOOKUP(CONCATENATE($A272,"_L_",DS$1),Records!$C$2:$H$6601,1,FALSE)),"",VLOOKUP(CONCATENATE($A272,"_L_",DS$1),Records!$C$2:$H$6601,4,FALSE))</f>
        <v/>
      </c>
      <c r="DS272" s="7" t="str">
        <f>IF(ISERROR(VLOOKUP(CONCATENATE($A272,"_L_",DS$1),Records!$C$2:$H$6601,1,FALSE)),"",VLOOKUP(CONCATENATE($A272,"_L_",DS$1),Records!$C$2:$H$6601,5,FALSE))</f>
        <v/>
      </c>
      <c r="DT272" s="33" t="str">
        <f>IF(ISERROR(VLOOKUP(CONCATENATE($A272,"_L_",DS$1),Records!$C$2:$H$6601,1,FALSE)),"",VLOOKUP(CONCATENATE($A272,"_L_",DS$1),Records!$C$2:$H$6601,6,FALSE))</f>
        <v/>
      </c>
      <c r="DU272" s="32" t="str">
        <f>IF(ISERROR(VLOOKUP(CONCATENATE($A272,"_L_",DV$1),Records!$C$2:$H$6601,1,FALSE)),"",VLOOKUP(CONCATENATE($A272,"_L_",DV$1),Records!$C$2:$H$6601,4,FALSE))</f>
        <v/>
      </c>
      <c r="DV272" s="7" t="str">
        <f>IF(ISERROR(VLOOKUP(CONCATENATE($A272,"_L_",DV$1),Records!$C$2:$H$6601,1,FALSE)),"",VLOOKUP(CONCATENATE($A272,"_L_",DV$1),Records!$C$2:$H$6601,5,FALSE))</f>
        <v/>
      </c>
      <c r="DW272" s="33" t="str">
        <f>IF(ISERROR(VLOOKUP(CONCATENATE($A272,"_L_",DV$1),Records!$C$2:$H$6601,1,FALSE)),"",VLOOKUP(CONCATENATE($A272,"_L_",DV$1),Records!$C$2:$H$6601,6,FALSE))</f>
        <v/>
      </c>
      <c r="DX272" s="32" t="str">
        <f>IF(ISERROR(VLOOKUP(CONCATENATE($A272,"_L_",DY$1),Records!$C$2:$H$6601,1,FALSE)),"",VLOOKUP(CONCATENATE($A272,"_L_",DY$1),Records!$C$2:$H$6601,4,FALSE))</f>
        <v/>
      </c>
      <c r="DY272" s="7" t="str">
        <f>IF(ISERROR(VLOOKUP(CONCATENATE($A272,"_L_",DY$1),Records!$C$2:$H$6601,1,FALSE)),"",VLOOKUP(CONCATENATE($A272,"_L_",DY$1),Records!$C$2:$H$6601,5,FALSE))</f>
        <v/>
      </c>
      <c r="DZ272" s="33" t="str">
        <f>IF(ISERROR(VLOOKUP(CONCATENATE($A272,"_L_",DY$1),Records!$C$2:$H$6601,1,FALSE)),"",VLOOKUP(CONCATENATE($A272,"_L_",DY$1),Records!$C$2:$H$6601,6,FALSE))</f>
        <v/>
      </c>
      <c r="EA272" s="32" t="str">
        <f>IF(ISERROR(VLOOKUP(CONCATENATE($A272,"_L_",EB$1),Records!$C$2:$H$6601,1,FALSE)),"",VLOOKUP(CONCATENATE($A272,"_L_",EB$1),Records!$C$2:$H$6601,4,FALSE))</f>
        <v/>
      </c>
      <c r="EB272" s="7" t="str">
        <f>IF(ISERROR(VLOOKUP(CONCATENATE($A272,"_L_",EB$1),Records!$C$2:$H$6601,1,FALSE)),"",VLOOKUP(CONCATENATE($A272,"_L_",EB$1),Records!$C$2:$H$6601,5,FALSE))</f>
        <v/>
      </c>
      <c r="EC272" s="33" t="str">
        <f>IF(ISERROR(VLOOKUP(CONCATENATE($A272,"_L_",EB$1),Records!$C$2:$H$6601,1,FALSE)),"",VLOOKUP(CONCATENATE($A272,"_L_",EB$1),Records!$C$2:$H$6601,6,FALSE))</f>
        <v/>
      </c>
    </row>
    <row r="273" spans="1:133" ht="15.75" x14ac:dyDescent="0.25">
      <c r="A273" s="11">
        <v>42455</v>
      </c>
      <c r="B273" s="15" t="s">
        <v>83</v>
      </c>
      <c r="C273" s="17">
        <f t="shared" si="9"/>
        <v>39</v>
      </c>
      <c r="D273" s="25" t="s">
        <v>64</v>
      </c>
      <c r="E273" s="24" t="s">
        <v>84</v>
      </c>
      <c r="F273" s="62">
        <f t="shared" si="8"/>
        <v>0</v>
      </c>
      <c r="G273" s="62">
        <f>HomeCalc!F273</f>
        <v>0</v>
      </c>
      <c r="H273" s="32" t="str">
        <f>IF(ISERROR(VLOOKUP(CONCATENATE($A273,"_L_",I$1),Records!$C$2:$H$6601,1,FALSE)),"",VLOOKUP(CONCATENATE($A273,"_L_",I$1),Records!$C$2:$H$6601,4,FALSE))</f>
        <v/>
      </c>
      <c r="I273" s="7" t="str">
        <f>IF(ISERROR(VLOOKUP(CONCATENATE($A273,"_L_",I$1),Records!$C$2:$H$6601,1,FALSE)),"",VLOOKUP(CONCATENATE($A273,"_L_",I$1),Records!$C$2:$H$6601,5,FALSE))</f>
        <v/>
      </c>
      <c r="J273" s="33" t="str">
        <f>IF(ISERROR(VLOOKUP(CONCATENATE($A273,"_L_",I$1),Records!$C$2:$H$6601,1,FALSE)),"",VLOOKUP(CONCATENATE($A273,"_L_",I$1),Records!$C$2:$H$6601,6,FALSE))</f>
        <v/>
      </c>
      <c r="K273" s="32" t="str">
        <f>IF(ISERROR(VLOOKUP(CONCATENATE($A273,"_L_",L$1),Records!$C$2:$H$6601,1,FALSE)),"",VLOOKUP(CONCATENATE($A273,"_L_",L$1),Records!$C$2:$H$6601,4,FALSE))</f>
        <v/>
      </c>
      <c r="L273" s="7" t="str">
        <f>IF(ISERROR(VLOOKUP(CONCATENATE($A273,"_L_",L$1),Records!$C$2:$H$6601,1,FALSE)),"",VLOOKUP(CONCATENATE($A273,"_L_",L$1),Records!$C$2:$H$6601,5,FALSE))</f>
        <v/>
      </c>
      <c r="M273" s="33" t="str">
        <f>IF(ISERROR(VLOOKUP(CONCATENATE($A273,"_L_",L$1),Records!$C$2:$H$6601,1,FALSE)),"",VLOOKUP(CONCATENATE($A273,"_L_",L$1),Records!$C$2:$H$6601,6,FALSE))</f>
        <v/>
      </c>
      <c r="N273" s="32" t="str">
        <f>IF(ISERROR(VLOOKUP(CONCATENATE($A273,"_L_",O$1),Records!$C$2:$H$6601,1,FALSE)),"",VLOOKUP(CONCATENATE($A273,"_L_",O$1),Records!$C$2:$H$6601,4,FALSE))</f>
        <v/>
      </c>
      <c r="O273" s="7" t="str">
        <f>IF(ISERROR(VLOOKUP(CONCATENATE($A273,"_L_",O$1),Records!$C$2:$H$6601,1,FALSE)),"",VLOOKUP(CONCATENATE($A273,"_L_",O$1),Records!$C$2:$H$6601,5,FALSE))</f>
        <v/>
      </c>
      <c r="P273" s="33" t="str">
        <f>IF(ISERROR(VLOOKUP(CONCATENATE($A273,"_L_",O$1),Records!$C$2:$H$6601,1,FALSE)),"",VLOOKUP(CONCATENATE($A273,"_L_",O$1),Records!$C$2:$H$6601,6,FALSE))</f>
        <v/>
      </c>
      <c r="Q273" s="32" t="str">
        <f>IF(ISERROR(VLOOKUP(CONCATENATE($A273,"_L_",R$1),Records!$C$2:$H$6601,1,FALSE)),"",VLOOKUP(CONCATENATE($A273,"_L_",R$1),Records!$C$2:$H$6601,4,FALSE))</f>
        <v/>
      </c>
      <c r="R273" s="7" t="str">
        <f>IF(ISERROR(VLOOKUP(CONCATENATE($A273,"_L_",R$1),Records!$C$2:$H$6601,1,FALSE)),"",VLOOKUP(CONCATENATE($A273,"_L_",R$1),Records!$C$2:$H$6601,5,FALSE))</f>
        <v/>
      </c>
      <c r="S273" s="33" t="str">
        <f>IF(ISERROR(VLOOKUP(CONCATENATE($A273,"_L_",R$1),Records!$C$2:$H$6601,1,FALSE)),"",VLOOKUP(CONCATENATE($A273,"_L_",R$1),Records!$C$2:$H$6601,6,FALSE))</f>
        <v/>
      </c>
      <c r="T273" s="32" t="str">
        <f>IF(ISERROR(VLOOKUP(CONCATENATE($A273,"_L_",U$1),Records!$C$2:$H$6601,1,FALSE)),"",VLOOKUP(CONCATENATE($A273,"_L_",U$1),Records!$C$2:$H$6601,4,FALSE))</f>
        <v/>
      </c>
      <c r="U273" s="7" t="str">
        <f>IF(ISERROR(VLOOKUP(CONCATENATE($A273,"_L_",U$1),Records!$C$2:$H$6601,1,FALSE)),"",VLOOKUP(CONCATENATE($A273,"_L_",U$1),Records!$C$2:$H$6601,5,FALSE))</f>
        <v/>
      </c>
      <c r="V273" s="33" t="str">
        <f>IF(ISERROR(VLOOKUP(CONCATENATE($A273,"_L_",U$1),Records!$C$2:$H$6601,1,FALSE)),"",VLOOKUP(CONCATENATE($A273,"_L_",U$1),Records!$C$2:$H$6601,6,FALSE))</f>
        <v/>
      </c>
      <c r="W273" s="32" t="str">
        <f>IF(ISERROR(VLOOKUP(CONCATENATE($A273,"_L_",X$1),Records!$C$2:$H$6601,1,FALSE)),"",VLOOKUP(CONCATENATE($A273,"_L_",X$1),Records!$C$2:$H$6601,4,FALSE))</f>
        <v/>
      </c>
      <c r="X273" s="7" t="str">
        <f>IF(ISERROR(VLOOKUP(CONCATENATE($A273,"_L_",X$1),Records!$C$2:$H$6601,1,FALSE)),"",VLOOKUP(CONCATENATE($A273,"_L_",X$1),Records!$C$2:$H$6601,5,FALSE))</f>
        <v/>
      </c>
      <c r="Y273" s="33" t="str">
        <f>IF(ISERROR(VLOOKUP(CONCATENATE($A273,"_L_",X$1),Records!$C$2:$H$6601,1,FALSE)),"",VLOOKUP(CONCATENATE($A273,"_L_",X$1),Records!$C$2:$H$6601,6,FALSE))</f>
        <v/>
      </c>
      <c r="Z273" s="32" t="str">
        <f>IF(ISERROR(VLOOKUP(CONCATENATE($A273,"_L_",AA$1),Records!$C$2:$H$6601,1,FALSE)),"",VLOOKUP(CONCATENATE($A273,"_L_",AA$1),Records!$C$2:$H$6601,4,FALSE))</f>
        <v/>
      </c>
      <c r="AA273" s="7" t="str">
        <f>IF(ISERROR(VLOOKUP(CONCATENATE($A273,"_L_",AA$1),Records!$C$2:$H$6601,1,FALSE)),"",VLOOKUP(CONCATENATE($A273,"_L_",AA$1),Records!$C$2:$H$6601,5,FALSE))</f>
        <v/>
      </c>
      <c r="AB273" s="33" t="str">
        <f>IF(ISERROR(VLOOKUP(CONCATENATE($A273,"_L_",AA$1),Records!$C$2:$H$6601,1,FALSE)),"",VLOOKUP(CONCATENATE($A273,"_L_",AA$1),Records!$C$2:$H$6601,6,FALSE))</f>
        <v/>
      </c>
      <c r="AC273" s="32" t="str">
        <f>IF(ISERROR(VLOOKUP(CONCATENATE($A273,"_L_",AD$1),Records!$C$2:$H$6601,1,FALSE)),"",VLOOKUP(CONCATENATE($A273,"_L_",AD$1),Records!$C$2:$H$6601,4,FALSE))</f>
        <v/>
      </c>
      <c r="AD273" s="7" t="str">
        <f>IF(ISERROR(VLOOKUP(CONCATENATE($A273,"_L_",AD$1),Records!$C$2:$H$6601,1,FALSE)),"",VLOOKUP(CONCATENATE($A273,"_L_",AD$1),Records!$C$2:$H$6601,5,FALSE))</f>
        <v/>
      </c>
      <c r="AE273" s="33" t="str">
        <f>IF(ISERROR(VLOOKUP(CONCATENATE($A273,"_L_",AD$1),Records!$C$2:$H$6601,1,FALSE)),"",VLOOKUP(CONCATENATE($A273,"_L_",AD$1),Records!$C$2:$H$6601,6,FALSE))</f>
        <v/>
      </c>
      <c r="AF273" s="32" t="str">
        <f>IF(ISERROR(VLOOKUP(CONCATENATE($A273,"_L_",AG$1),Records!$C$2:$H$6601,1,FALSE)),"",VLOOKUP(CONCATENATE($A273,"_L_",AG$1),Records!$C$2:$H$6601,4,FALSE))</f>
        <v/>
      </c>
      <c r="AG273" s="7" t="str">
        <f>IF(ISERROR(VLOOKUP(CONCATENATE($A273,"_L_",AG$1),Records!$C$2:$H$6601,1,FALSE)),"",VLOOKUP(CONCATENATE($A273,"_L_",AG$1),Records!$C$2:$H$6601,5,FALSE))</f>
        <v/>
      </c>
      <c r="AH273" s="33" t="str">
        <f>IF(ISERROR(VLOOKUP(CONCATENATE($A273,"_L_",AG$1),Records!$C$2:$H$6601,1,FALSE)),"",VLOOKUP(CONCATENATE($A273,"_L_",AG$1),Records!$C$2:$H$6601,6,FALSE))</f>
        <v/>
      </c>
      <c r="AI273" s="32" t="str">
        <f>IF(ISERROR(VLOOKUP(CONCATENATE($A273,"_L_",AJ$1),Records!$C$2:$H$6601,1,FALSE)),"",VLOOKUP(CONCATENATE($A273,"_L_",AJ$1),Records!$C$2:$H$6601,4,FALSE))</f>
        <v/>
      </c>
      <c r="AJ273" s="7" t="str">
        <f>IF(ISERROR(VLOOKUP(CONCATENATE($A273,"_L_",AJ$1),Records!$C$2:$H$6601,1,FALSE)),"",VLOOKUP(CONCATENATE($A273,"_L_",AJ$1),Records!$C$2:$H$6601,5,FALSE))</f>
        <v/>
      </c>
      <c r="AK273" s="33" t="str">
        <f>IF(ISERROR(VLOOKUP(CONCATENATE($A273,"_L_",AJ$1),Records!$C$2:$H$6601,1,FALSE)),"",VLOOKUP(CONCATENATE($A273,"_L_",AJ$1),Records!$C$2:$H$6601,6,FALSE))</f>
        <v/>
      </c>
      <c r="AL273" s="32" t="str">
        <f>IF(ISERROR(VLOOKUP(CONCATENATE($A273,"_L_",AM$1),Records!$C$2:$H$6601,1,FALSE)),"",VLOOKUP(CONCATENATE($A273,"_L_",AM$1),Records!$C$2:$H$6601,4,FALSE))</f>
        <v/>
      </c>
      <c r="AM273" s="7" t="str">
        <f>IF(ISERROR(VLOOKUP(CONCATENATE($A273,"_L_",AM$1),Records!$C$2:$H$6601,1,FALSE)),"",VLOOKUP(CONCATENATE($A273,"_L_",AM$1),Records!$C$2:$H$6601,5,FALSE))</f>
        <v/>
      </c>
      <c r="AN273" s="33" t="str">
        <f>IF(ISERROR(VLOOKUP(CONCATENATE($A273,"_L_",AM$1),Records!$C$2:$H$6601,1,FALSE)),"",VLOOKUP(CONCATENATE($A273,"_L_",AM$1),Records!$C$2:$H$6601,6,FALSE))</f>
        <v/>
      </c>
      <c r="AO273" s="32" t="str">
        <f>IF(ISERROR(VLOOKUP(CONCATENATE($A273,"_L_",AP$1),Records!$C$2:$H$6601,1,FALSE)),"",VLOOKUP(CONCATENATE($A273,"_L_",AP$1),Records!$C$2:$H$6601,4,FALSE))</f>
        <v/>
      </c>
      <c r="AP273" s="7" t="str">
        <f>IF(ISERROR(VLOOKUP(CONCATENATE($A273,"_L_",AP$1),Records!$C$2:$H$6601,1,FALSE)),"",VLOOKUP(CONCATENATE($A273,"_L_",AP$1),Records!$C$2:$H$6601,5,FALSE))</f>
        <v/>
      </c>
      <c r="AQ273" s="33" t="str">
        <f>IF(ISERROR(VLOOKUP(CONCATENATE($A273,"_L_",AP$1),Records!$C$2:$H$6601,1,FALSE)),"",VLOOKUP(CONCATENATE($A273,"_L_",AP$1),Records!$C$2:$H$6601,6,FALSE))</f>
        <v/>
      </c>
      <c r="AR273" s="32" t="str">
        <f>IF(ISERROR(VLOOKUP(CONCATENATE($A273,"_L_",AS$1),Records!$C$2:$H$6601,1,FALSE)),"",VLOOKUP(CONCATENATE($A273,"_L_",AS$1),Records!$C$2:$H$6601,4,FALSE))</f>
        <v/>
      </c>
      <c r="AS273" s="7" t="str">
        <f>IF(ISERROR(VLOOKUP(CONCATENATE($A273,"_L_",AS$1),Records!$C$2:$H$6601,1,FALSE)),"",VLOOKUP(CONCATENATE($A273,"_L_",AS$1),Records!$C$2:$H$6601,5,FALSE))</f>
        <v/>
      </c>
      <c r="AT273" s="33" t="str">
        <f>IF(ISERROR(VLOOKUP(CONCATENATE($A273,"_L_",AS$1),Records!$C$2:$H$6601,1,FALSE)),"",VLOOKUP(CONCATENATE($A273,"_L_",AS$1),Records!$C$2:$H$6601,6,FALSE))</f>
        <v/>
      </c>
      <c r="AU273" s="32" t="str">
        <f>IF(ISERROR(VLOOKUP(CONCATENATE($A273,"_L_",AV$1),Records!$C$2:$H$6601,1,FALSE)),"",VLOOKUP(CONCATENATE($A273,"_L_",AV$1),Records!$C$2:$H$6601,4,FALSE))</f>
        <v/>
      </c>
      <c r="AV273" s="7" t="str">
        <f>IF(ISERROR(VLOOKUP(CONCATENATE($A273,"_L_",AV$1),Records!$C$2:$H$6601,1,FALSE)),"",VLOOKUP(CONCATENATE($A273,"_L_",AV$1),Records!$C$2:$H$6601,5,FALSE))</f>
        <v/>
      </c>
      <c r="AW273" s="33" t="str">
        <f>IF(ISERROR(VLOOKUP(CONCATENATE($A273,"_L_",AV$1),Records!$C$2:$H$6601,1,FALSE)),"",VLOOKUP(CONCATENATE($A273,"_L_",AV$1),Records!$C$2:$H$6601,6,FALSE))</f>
        <v/>
      </c>
      <c r="AX273" s="32" t="str">
        <f>IF(ISERROR(VLOOKUP(CONCATENATE($A273,"_L_",AY$1),Records!$C$2:$H$6601,1,FALSE)),"",VLOOKUP(CONCATENATE($A273,"_L_",AY$1),Records!$C$2:$H$6601,4,FALSE))</f>
        <v/>
      </c>
      <c r="AY273" s="7" t="str">
        <f>IF(ISERROR(VLOOKUP(CONCATENATE($A273,"_L_",AY$1),Records!$C$2:$H$6601,1,FALSE)),"",VLOOKUP(CONCATENATE($A273,"_L_",AY$1),Records!$C$2:$H$6601,5,FALSE))</f>
        <v/>
      </c>
      <c r="AZ273" s="33" t="str">
        <f>IF(ISERROR(VLOOKUP(CONCATENATE($A273,"_L_",AY$1),Records!$C$2:$H$6601,1,FALSE)),"",VLOOKUP(CONCATENATE($A273,"_L_",AY$1),Records!$C$2:$H$6601,6,FALSE))</f>
        <v/>
      </c>
      <c r="BA273" s="32" t="str">
        <f>IF(ISERROR(VLOOKUP(CONCATENATE($A273,"_L_",BB$1),Records!$C$2:$H$6601,1,FALSE)),"",VLOOKUP(CONCATENATE($A273,"_L_",BB$1),Records!$C$2:$H$6601,4,FALSE))</f>
        <v/>
      </c>
      <c r="BB273" s="7" t="str">
        <f>IF(ISERROR(VLOOKUP(CONCATENATE($A273,"_L_",BB$1),Records!$C$2:$H$6601,1,FALSE)),"",VLOOKUP(CONCATENATE($A273,"_L_",BB$1),Records!$C$2:$H$6601,5,FALSE))</f>
        <v/>
      </c>
      <c r="BC273" s="33" t="str">
        <f>IF(ISERROR(VLOOKUP(CONCATENATE($A273,"_L_",BB$1),Records!$C$2:$H$6601,1,FALSE)),"",VLOOKUP(CONCATENATE($A273,"_L_",BB$1),Records!$C$2:$H$6601,6,FALSE))</f>
        <v/>
      </c>
      <c r="BD273" s="32" t="str">
        <f>IF(ISERROR(VLOOKUP(CONCATENATE($A273,"_L_",BE$1),Records!$C$2:$H$6601,1,FALSE)),"",VLOOKUP(CONCATENATE($A273,"_L_",BE$1),Records!$C$2:$H$6601,4,FALSE))</f>
        <v/>
      </c>
      <c r="BE273" s="7" t="str">
        <f>IF(ISERROR(VLOOKUP(CONCATENATE($A273,"_L_",BE$1),Records!$C$2:$H$6601,1,FALSE)),"",VLOOKUP(CONCATENATE($A273,"_L_",BE$1),Records!$C$2:$H$6601,5,FALSE))</f>
        <v/>
      </c>
      <c r="BF273" s="33" t="str">
        <f>IF(ISERROR(VLOOKUP(CONCATENATE($A273,"_L_",BE$1),Records!$C$2:$H$6601,1,FALSE)),"",VLOOKUP(CONCATENATE($A273,"_L_",BE$1),Records!$C$2:$H$6601,6,FALSE))</f>
        <v/>
      </c>
      <c r="BG273" s="32" t="str">
        <f>IF(ISERROR(VLOOKUP(CONCATENATE($A273,"_L_",BH$1),Records!$C$2:$H$6601,1,FALSE)),"",VLOOKUP(CONCATENATE($A273,"_L_",BH$1),Records!$C$2:$H$6601,4,FALSE))</f>
        <v/>
      </c>
      <c r="BH273" s="7" t="str">
        <f>IF(ISERROR(VLOOKUP(CONCATENATE($A273,"_L_",BH$1),Records!$C$2:$H$6601,1,FALSE)),"",VLOOKUP(CONCATENATE($A273,"_L_",BH$1),Records!$C$2:$H$6601,5,FALSE))</f>
        <v/>
      </c>
      <c r="BI273" s="33" t="str">
        <f>IF(ISERROR(VLOOKUP(CONCATENATE($A273,"_L_",BH$1),Records!$C$2:$H$6601,1,FALSE)),"",VLOOKUP(CONCATENATE($A273,"_L_",BH$1),Records!$C$2:$H$6601,6,FALSE))</f>
        <v/>
      </c>
      <c r="BJ273" s="32" t="str">
        <f>IF(ISERROR(VLOOKUP(CONCATENATE($A273,"_L_",BK$1),Records!$C$2:$H$6601,1,FALSE)),"",VLOOKUP(CONCATENATE($A273,"_L_",BK$1),Records!$C$2:$H$6601,4,FALSE))</f>
        <v/>
      </c>
      <c r="BK273" s="7" t="str">
        <f>IF(ISERROR(VLOOKUP(CONCATENATE($A273,"_L_",BK$1),Records!$C$2:$H$6601,1,FALSE)),"",VLOOKUP(CONCATENATE($A273,"_L_",BK$1),Records!$C$2:$H$6601,5,FALSE))</f>
        <v/>
      </c>
      <c r="BL273" s="33" t="str">
        <f>IF(ISERROR(VLOOKUP(CONCATENATE($A273,"_L_",BK$1),Records!$C$2:$H$6601,1,FALSE)),"",VLOOKUP(CONCATENATE($A273,"_L_",BK$1),Records!$C$2:$H$6601,6,FALSE))</f>
        <v/>
      </c>
      <c r="BM273" s="32" t="str">
        <f>IF(ISERROR(VLOOKUP(CONCATENATE($A273,"_L_",BN$1),Records!$C$2:$H$6601,1,FALSE)),"",VLOOKUP(CONCATENATE($A273,"_L_",BN$1),Records!$C$2:$H$6601,4,FALSE))</f>
        <v/>
      </c>
      <c r="BN273" s="7" t="str">
        <f>IF(ISERROR(VLOOKUP(CONCATENATE($A273,"_L_",BN$1),Records!$C$2:$H$6601,1,FALSE)),"",VLOOKUP(CONCATENATE($A273,"_L_",BN$1),Records!$C$2:$H$6601,5,FALSE))</f>
        <v/>
      </c>
      <c r="BO273" s="33" t="str">
        <f>IF(ISERROR(VLOOKUP(CONCATENATE($A273,"_L_",BN$1),Records!$C$2:$H$6601,1,FALSE)),"",VLOOKUP(CONCATENATE($A273,"_L_",BN$1),Records!$C$2:$H$6601,6,FALSE))</f>
        <v/>
      </c>
      <c r="BP273" s="32" t="str">
        <f>IF(ISERROR(VLOOKUP(CONCATENATE($A273,"_L_",BQ$1),Records!$C$2:$H$6601,1,FALSE)),"",VLOOKUP(CONCATENATE($A273,"_L_",BQ$1),Records!$C$2:$H$6601,4,FALSE))</f>
        <v/>
      </c>
      <c r="BQ273" s="7" t="str">
        <f>IF(ISERROR(VLOOKUP(CONCATENATE($A273,"_L_",BQ$1),Records!$C$2:$H$6601,1,FALSE)),"",VLOOKUP(CONCATENATE($A273,"_L_",BQ$1),Records!$C$2:$H$6601,5,FALSE))</f>
        <v/>
      </c>
      <c r="BR273" s="33" t="str">
        <f>IF(ISERROR(VLOOKUP(CONCATENATE($A273,"_L_",BQ$1),Records!$C$2:$H$6601,1,FALSE)),"",VLOOKUP(CONCATENATE($A273,"_L_",BQ$1),Records!$C$2:$H$6601,6,FALSE))</f>
        <v/>
      </c>
      <c r="BS273" s="32" t="str">
        <f>IF(ISERROR(VLOOKUP(CONCATENATE($A273,"_L_",BT$1),Records!$C$2:$H$6601,1,FALSE)),"",VLOOKUP(CONCATENATE($A273,"_L_",BT$1),Records!$C$2:$H$6601,4,FALSE))</f>
        <v/>
      </c>
      <c r="BT273" s="7" t="str">
        <f>IF(ISERROR(VLOOKUP(CONCATENATE($A273,"_L_",BT$1),Records!$C$2:$H$6601,1,FALSE)),"",VLOOKUP(CONCATENATE($A273,"_L_",BT$1),Records!$C$2:$H$6601,5,FALSE))</f>
        <v/>
      </c>
      <c r="BU273" s="33" t="str">
        <f>IF(ISERROR(VLOOKUP(CONCATENATE($A273,"_L_",BT$1),Records!$C$2:$H$6601,1,FALSE)),"",VLOOKUP(CONCATENATE($A273,"_L_",BT$1),Records!$C$2:$H$6601,6,FALSE))</f>
        <v/>
      </c>
      <c r="BV273" s="32" t="str">
        <f>IF(ISERROR(VLOOKUP(CONCATENATE($A273,"_L_",BW$1),Records!$C$2:$H$6601,1,FALSE)),"",VLOOKUP(CONCATENATE($A273,"_L_",BW$1),Records!$C$2:$H$6601,4,FALSE))</f>
        <v/>
      </c>
      <c r="BW273" s="7" t="str">
        <f>IF(ISERROR(VLOOKUP(CONCATENATE($A273,"_L_",BW$1),Records!$C$2:$H$6601,1,FALSE)),"",VLOOKUP(CONCATENATE($A273,"_L_",BW$1),Records!$C$2:$H$6601,5,FALSE))</f>
        <v/>
      </c>
      <c r="BX273" s="33" t="str">
        <f>IF(ISERROR(VLOOKUP(CONCATENATE($A273,"_L_",BW$1),Records!$C$2:$H$6601,1,FALSE)),"",VLOOKUP(CONCATENATE($A273,"_L_",BW$1),Records!$C$2:$H$6601,6,FALSE))</f>
        <v/>
      </c>
      <c r="BY273" s="32" t="str">
        <f>IF(ISERROR(VLOOKUP(CONCATENATE($A273,"_L_",BZ$1),Records!$C$2:$H$6601,1,FALSE)),"",VLOOKUP(CONCATENATE($A273,"_L_",BZ$1),Records!$C$2:$H$6601,4,FALSE))</f>
        <v/>
      </c>
      <c r="BZ273" s="7" t="str">
        <f>IF(ISERROR(VLOOKUP(CONCATENATE($A273,"_L_",BZ$1),Records!$C$2:$H$6601,1,FALSE)),"",VLOOKUP(CONCATENATE($A273,"_L_",BZ$1),Records!$C$2:$H$6601,5,FALSE))</f>
        <v/>
      </c>
      <c r="CA273" s="33" t="str">
        <f>IF(ISERROR(VLOOKUP(CONCATENATE($A273,"_L_",BZ$1),Records!$C$2:$H$6601,1,FALSE)),"",VLOOKUP(CONCATENATE($A273,"_L_",BZ$1),Records!$C$2:$H$6601,6,FALSE))</f>
        <v/>
      </c>
      <c r="CB273" s="32" t="str">
        <f>IF(ISERROR(VLOOKUP(CONCATENATE($A273,"_L_",CC$1),Records!$C$2:$H$6601,1,FALSE)),"",VLOOKUP(CONCATENATE($A273,"_L_",CC$1),Records!$C$2:$H$6601,4,FALSE))</f>
        <v/>
      </c>
      <c r="CC273" s="7" t="str">
        <f>IF(ISERROR(VLOOKUP(CONCATENATE($A273,"_L_",CC$1),Records!$C$2:$H$6601,1,FALSE)),"",VLOOKUP(CONCATENATE($A273,"_L_",CC$1),Records!$C$2:$H$6601,5,FALSE))</f>
        <v/>
      </c>
      <c r="CD273" s="33" t="str">
        <f>IF(ISERROR(VLOOKUP(CONCATENATE($A273,"_L_",CC$1),Records!$C$2:$H$6601,1,FALSE)),"",VLOOKUP(CONCATENATE($A273,"_L_",CC$1),Records!$C$2:$H$6601,6,FALSE))</f>
        <v/>
      </c>
      <c r="CE273" s="32" t="str">
        <f>IF(ISERROR(VLOOKUP(CONCATENATE($A273,"_L_",CF$1),Records!$C$2:$H$6601,1,FALSE)),"",VLOOKUP(CONCATENATE($A273,"_L_",CF$1),Records!$C$2:$H$6601,4,FALSE))</f>
        <v/>
      </c>
      <c r="CF273" s="7" t="str">
        <f>IF(ISERROR(VLOOKUP(CONCATENATE($A273,"_L_",CF$1),Records!$C$2:$H$6601,1,FALSE)),"",VLOOKUP(CONCATENATE($A273,"_L_",CF$1),Records!$C$2:$H$6601,5,FALSE))</f>
        <v/>
      </c>
      <c r="CG273" s="33" t="str">
        <f>IF(ISERROR(VLOOKUP(CONCATENATE($A273,"_L_",CF$1),Records!$C$2:$H$6601,1,FALSE)),"",VLOOKUP(CONCATENATE($A273,"_L_",CF$1),Records!$C$2:$H$6601,6,FALSE))</f>
        <v/>
      </c>
      <c r="CH273" s="32" t="str">
        <f>IF(ISERROR(VLOOKUP(CONCATENATE($A273,"_L_",CI$1),Records!$C$2:$H$6601,1,FALSE)),"",VLOOKUP(CONCATENATE($A273,"_L_",CI$1),Records!$C$2:$H$6601,4,FALSE))</f>
        <v/>
      </c>
      <c r="CI273" s="7" t="str">
        <f>IF(ISERROR(VLOOKUP(CONCATENATE($A273,"_L_",CI$1),Records!$C$2:$H$6601,1,FALSE)),"",VLOOKUP(CONCATENATE($A273,"_L_",CI$1),Records!$C$2:$H$6601,5,FALSE))</f>
        <v/>
      </c>
      <c r="CJ273" s="33" t="str">
        <f>IF(ISERROR(VLOOKUP(CONCATENATE($A273,"_L_",CI$1),Records!$C$2:$H$6601,1,FALSE)),"",VLOOKUP(CONCATENATE($A273,"_L_",CI$1),Records!$C$2:$H$6601,6,FALSE))</f>
        <v/>
      </c>
      <c r="CK273" s="32" t="str">
        <f>IF(ISERROR(VLOOKUP(CONCATENATE($A273,"_L_",CL$1),Records!$C$2:$H$6601,1,FALSE)),"",VLOOKUP(CONCATENATE($A273,"_L_",CL$1),Records!$C$2:$H$6601,4,FALSE))</f>
        <v/>
      </c>
      <c r="CL273" s="7" t="str">
        <f>IF(ISERROR(VLOOKUP(CONCATENATE($A273,"_L_",CL$1),Records!$C$2:$H$6601,1,FALSE)),"",VLOOKUP(CONCATENATE($A273,"_L_",CL$1),Records!$C$2:$H$6601,5,FALSE))</f>
        <v/>
      </c>
      <c r="CM273" s="33" t="str">
        <f>IF(ISERROR(VLOOKUP(CONCATENATE($A273,"_L_",CL$1),Records!$C$2:$H$6601,1,FALSE)),"",VLOOKUP(CONCATENATE($A273,"_L_",CL$1),Records!$C$2:$H$6601,6,FALSE))</f>
        <v/>
      </c>
      <c r="CN273" s="32" t="str">
        <f>IF(ISERROR(VLOOKUP(CONCATENATE($A273,"_L_",CO$1),Records!$C$2:$H$6601,1,FALSE)),"",VLOOKUP(CONCATENATE($A273,"_L_",CO$1),Records!$C$2:$H$6601,4,FALSE))</f>
        <v/>
      </c>
      <c r="CO273" s="7" t="str">
        <f>IF(ISERROR(VLOOKUP(CONCATENATE($A273,"_L_",CO$1),Records!$C$2:$H$6601,1,FALSE)),"",VLOOKUP(CONCATENATE($A273,"_L_",CO$1),Records!$C$2:$H$6601,5,FALSE))</f>
        <v/>
      </c>
      <c r="CP273" s="33" t="str">
        <f>IF(ISERROR(VLOOKUP(CONCATENATE($A273,"_L_",CO$1),Records!$C$2:$H$6601,1,FALSE)),"",VLOOKUP(CONCATENATE($A273,"_L_",CO$1),Records!$C$2:$H$6601,6,FALSE))</f>
        <v/>
      </c>
      <c r="CQ273" s="32" t="str">
        <f>IF(ISERROR(VLOOKUP(CONCATENATE($A273,"_L_",CR$1),Records!$C$2:$H$6601,1,FALSE)),"",VLOOKUP(CONCATENATE($A273,"_L_",CR$1),Records!$C$2:$H$6601,4,FALSE))</f>
        <v/>
      </c>
      <c r="CR273" s="7" t="str">
        <f>IF(ISERROR(VLOOKUP(CONCATENATE($A273,"_L_",CR$1),Records!$C$2:$H$6601,1,FALSE)),"",VLOOKUP(CONCATENATE($A273,"_L_",CR$1),Records!$C$2:$H$6601,5,FALSE))</f>
        <v/>
      </c>
      <c r="CS273" s="33" t="str">
        <f>IF(ISERROR(VLOOKUP(CONCATENATE($A273,"_L_",CR$1),Records!$C$2:$H$6601,1,FALSE)),"",VLOOKUP(CONCATENATE($A273,"_L_",CR$1),Records!$C$2:$H$6601,6,FALSE))</f>
        <v/>
      </c>
      <c r="CT273" s="32" t="str">
        <f>IF(ISERROR(VLOOKUP(CONCATENATE($A273,"_L_",CU$1),Records!$C$2:$H$6601,1,FALSE)),"",VLOOKUP(CONCATENATE($A273,"_L_",CU$1),Records!$C$2:$H$6601,4,FALSE))</f>
        <v/>
      </c>
      <c r="CU273" s="7" t="str">
        <f>IF(ISERROR(VLOOKUP(CONCATENATE($A273,"_L_",CU$1),Records!$C$2:$H$6601,1,FALSE)),"",VLOOKUP(CONCATENATE($A273,"_L_",CU$1),Records!$C$2:$H$6601,5,FALSE))</f>
        <v/>
      </c>
      <c r="CV273" s="33" t="str">
        <f>IF(ISERROR(VLOOKUP(CONCATENATE($A273,"_L_",CU$1),Records!$C$2:$H$6601,1,FALSE)),"",VLOOKUP(CONCATENATE($A273,"_L_",CU$1),Records!$C$2:$H$6601,6,FALSE))</f>
        <v/>
      </c>
      <c r="CW273" s="32" t="str">
        <f>IF(ISERROR(VLOOKUP(CONCATENATE($A273,"_L_",CX$1),Records!$C$2:$H$6601,1,FALSE)),"",VLOOKUP(CONCATENATE($A273,"_L_",CX$1),Records!$C$2:$H$6601,4,FALSE))</f>
        <v/>
      </c>
      <c r="CX273" s="7" t="str">
        <f>IF(ISERROR(VLOOKUP(CONCATENATE($A273,"_L_",CX$1),Records!$C$2:$H$6601,1,FALSE)),"",VLOOKUP(CONCATENATE($A273,"_L_",CX$1),Records!$C$2:$H$6601,5,FALSE))</f>
        <v/>
      </c>
      <c r="CY273" s="33" t="str">
        <f>IF(ISERROR(VLOOKUP(CONCATENATE($A273,"_L_",CX$1),Records!$C$2:$H$6601,1,FALSE)),"",VLOOKUP(CONCATENATE($A273,"_L_",CX$1),Records!$C$2:$H$6601,6,FALSE))</f>
        <v/>
      </c>
      <c r="CZ273" s="32" t="str">
        <f>IF(ISERROR(VLOOKUP(CONCATENATE($A273,"_L_",DA$1),Records!$C$2:$H$6601,1,FALSE)),"",VLOOKUP(CONCATENATE($A273,"_L_",DA$1),Records!$C$2:$H$6601,4,FALSE))</f>
        <v/>
      </c>
      <c r="DA273" s="7" t="str">
        <f>IF(ISERROR(VLOOKUP(CONCATENATE($A273,"_L_",DA$1),Records!$C$2:$H$6601,1,FALSE)),"",VLOOKUP(CONCATENATE($A273,"_L_",DA$1),Records!$C$2:$H$6601,5,FALSE))</f>
        <v/>
      </c>
      <c r="DB273" s="33" t="str">
        <f>IF(ISERROR(VLOOKUP(CONCATENATE($A273,"_L_",DA$1),Records!$C$2:$H$6601,1,FALSE)),"",VLOOKUP(CONCATENATE($A273,"_L_",DA$1),Records!$C$2:$H$6601,6,FALSE))</f>
        <v/>
      </c>
      <c r="DC273" s="32" t="str">
        <f>IF(ISERROR(VLOOKUP(CONCATENATE($A273,"_L_",DD$1),Records!$C$2:$H$6601,1,FALSE)),"",VLOOKUP(CONCATENATE($A273,"_L_",DD$1),Records!$C$2:$H$6601,4,FALSE))</f>
        <v/>
      </c>
      <c r="DD273" s="7" t="str">
        <f>IF(ISERROR(VLOOKUP(CONCATENATE($A273,"_L_",DD$1),Records!$C$2:$H$6601,1,FALSE)),"",VLOOKUP(CONCATENATE($A273,"_L_",DD$1),Records!$C$2:$H$6601,5,FALSE))</f>
        <v/>
      </c>
      <c r="DE273" s="33" t="str">
        <f>IF(ISERROR(VLOOKUP(CONCATENATE($A273,"_L_",DD$1),Records!$C$2:$H$6601,1,FALSE)),"",VLOOKUP(CONCATENATE($A273,"_L_",DD$1),Records!$C$2:$H$6601,6,FALSE))</f>
        <v/>
      </c>
      <c r="DF273" s="32" t="str">
        <f>IF(ISERROR(VLOOKUP(CONCATENATE($A273,"_L_",DG$1),Records!$C$2:$H$6601,1,FALSE)),"",VLOOKUP(CONCATENATE($A273,"_L_",DG$1),Records!$C$2:$H$6601,4,FALSE))</f>
        <v/>
      </c>
      <c r="DG273" s="7" t="str">
        <f>IF(ISERROR(VLOOKUP(CONCATENATE($A273,"_L_",DG$1),Records!$C$2:$H$6601,1,FALSE)),"",VLOOKUP(CONCATENATE($A273,"_L_",DG$1),Records!$C$2:$H$6601,5,FALSE))</f>
        <v/>
      </c>
      <c r="DH273" s="33" t="str">
        <f>IF(ISERROR(VLOOKUP(CONCATENATE($A273,"_L_",DG$1),Records!$C$2:$H$6601,1,FALSE)),"",VLOOKUP(CONCATENATE($A273,"_L_",DG$1),Records!$C$2:$H$6601,6,FALSE))</f>
        <v/>
      </c>
      <c r="DI273" s="32" t="str">
        <f>IF(ISERROR(VLOOKUP(CONCATENATE($A273,"_L_",DJ$1),Records!$C$2:$H$6601,1,FALSE)),"",VLOOKUP(CONCATENATE($A273,"_L_",DJ$1),Records!$C$2:$H$6601,4,FALSE))</f>
        <v/>
      </c>
      <c r="DJ273" s="7" t="str">
        <f>IF(ISERROR(VLOOKUP(CONCATENATE($A273,"_L_",DJ$1),Records!$C$2:$H$6601,1,FALSE)),"",VLOOKUP(CONCATENATE($A273,"_L_",DJ$1),Records!$C$2:$H$6601,5,FALSE))</f>
        <v/>
      </c>
      <c r="DK273" s="33" t="str">
        <f>IF(ISERROR(VLOOKUP(CONCATENATE($A273,"_L_",DJ$1),Records!$C$2:$H$6601,1,FALSE)),"",VLOOKUP(CONCATENATE($A273,"_L_",DJ$1),Records!$C$2:$H$6601,6,FALSE))</f>
        <v/>
      </c>
      <c r="DL273" s="32" t="str">
        <f>IF(ISERROR(VLOOKUP(CONCATENATE($A273,"_L_",DM$1),Records!$C$2:$H$6601,1,FALSE)),"",VLOOKUP(CONCATENATE($A273,"_L_",DM$1),Records!$C$2:$H$6601,4,FALSE))</f>
        <v/>
      </c>
      <c r="DM273" s="7" t="str">
        <f>IF(ISERROR(VLOOKUP(CONCATENATE($A273,"_L_",DM$1),Records!$C$2:$H$6601,1,FALSE)),"",VLOOKUP(CONCATENATE($A273,"_L_",DM$1),Records!$C$2:$H$6601,5,FALSE))</f>
        <v/>
      </c>
      <c r="DN273" s="33" t="str">
        <f>IF(ISERROR(VLOOKUP(CONCATENATE($A273,"_L_",DM$1),Records!$C$2:$H$6601,1,FALSE)),"",VLOOKUP(CONCATENATE($A273,"_L_",DM$1),Records!$C$2:$H$6601,6,FALSE))</f>
        <v/>
      </c>
      <c r="DO273" s="32" t="str">
        <f>IF(ISERROR(VLOOKUP(CONCATENATE($A273,"_L_",DP$1),Records!$C$2:$H$6601,1,FALSE)),"",VLOOKUP(CONCATENATE($A273,"_L_",DP$1),Records!$C$2:$H$6601,4,FALSE))</f>
        <v/>
      </c>
      <c r="DP273" s="7" t="str">
        <f>IF(ISERROR(VLOOKUP(CONCATENATE($A273,"_L_",DP$1),Records!$C$2:$H$6601,1,FALSE)),"",VLOOKUP(CONCATENATE($A273,"_L_",DP$1),Records!$C$2:$H$6601,5,FALSE))</f>
        <v/>
      </c>
      <c r="DQ273" s="33" t="str">
        <f>IF(ISERROR(VLOOKUP(CONCATENATE($A273,"_L_",DP$1),Records!$C$2:$H$6601,1,FALSE)),"",VLOOKUP(CONCATENATE($A273,"_L_",DP$1),Records!$C$2:$H$6601,6,FALSE))</f>
        <v/>
      </c>
      <c r="DR273" s="32" t="str">
        <f>IF(ISERROR(VLOOKUP(CONCATENATE($A273,"_L_",DS$1),Records!$C$2:$H$6601,1,FALSE)),"",VLOOKUP(CONCATENATE($A273,"_L_",DS$1),Records!$C$2:$H$6601,4,FALSE))</f>
        <v/>
      </c>
      <c r="DS273" s="7" t="str">
        <f>IF(ISERROR(VLOOKUP(CONCATENATE($A273,"_L_",DS$1),Records!$C$2:$H$6601,1,FALSE)),"",VLOOKUP(CONCATENATE($A273,"_L_",DS$1),Records!$C$2:$H$6601,5,FALSE))</f>
        <v/>
      </c>
      <c r="DT273" s="33" t="str">
        <f>IF(ISERROR(VLOOKUP(CONCATENATE($A273,"_L_",DS$1),Records!$C$2:$H$6601,1,FALSE)),"",VLOOKUP(CONCATENATE($A273,"_L_",DS$1),Records!$C$2:$H$6601,6,FALSE))</f>
        <v/>
      </c>
      <c r="DU273" s="32" t="str">
        <f>IF(ISERROR(VLOOKUP(CONCATENATE($A273,"_L_",DV$1),Records!$C$2:$H$6601,1,FALSE)),"",VLOOKUP(CONCATENATE($A273,"_L_",DV$1),Records!$C$2:$H$6601,4,FALSE))</f>
        <v/>
      </c>
      <c r="DV273" s="7" t="str">
        <f>IF(ISERROR(VLOOKUP(CONCATENATE($A273,"_L_",DV$1),Records!$C$2:$H$6601,1,FALSE)),"",VLOOKUP(CONCATENATE($A273,"_L_",DV$1),Records!$C$2:$H$6601,5,FALSE))</f>
        <v/>
      </c>
      <c r="DW273" s="33" t="str">
        <f>IF(ISERROR(VLOOKUP(CONCATENATE($A273,"_L_",DV$1),Records!$C$2:$H$6601,1,FALSE)),"",VLOOKUP(CONCATENATE($A273,"_L_",DV$1),Records!$C$2:$H$6601,6,FALSE))</f>
        <v/>
      </c>
      <c r="DX273" s="32" t="str">
        <f>IF(ISERROR(VLOOKUP(CONCATENATE($A273,"_L_",DY$1),Records!$C$2:$H$6601,1,FALSE)),"",VLOOKUP(CONCATENATE($A273,"_L_",DY$1),Records!$C$2:$H$6601,4,FALSE))</f>
        <v/>
      </c>
      <c r="DY273" s="7" t="str">
        <f>IF(ISERROR(VLOOKUP(CONCATENATE($A273,"_L_",DY$1),Records!$C$2:$H$6601,1,FALSE)),"",VLOOKUP(CONCATENATE($A273,"_L_",DY$1),Records!$C$2:$H$6601,5,FALSE))</f>
        <v/>
      </c>
      <c r="DZ273" s="33" t="str">
        <f>IF(ISERROR(VLOOKUP(CONCATENATE($A273,"_L_",DY$1),Records!$C$2:$H$6601,1,FALSE)),"",VLOOKUP(CONCATENATE($A273,"_L_",DY$1),Records!$C$2:$H$6601,6,FALSE))</f>
        <v/>
      </c>
      <c r="EA273" s="32" t="str">
        <f>IF(ISERROR(VLOOKUP(CONCATENATE($A273,"_L_",EB$1),Records!$C$2:$H$6601,1,FALSE)),"",VLOOKUP(CONCATENATE($A273,"_L_",EB$1),Records!$C$2:$H$6601,4,FALSE))</f>
        <v/>
      </c>
      <c r="EB273" s="7" t="str">
        <f>IF(ISERROR(VLOOKUP(CONCATENATE($A273,"_L_",EB$1),Records!$C$2:$H$6601,1,FALSE)),"",VLOOKUP(CONCATENATE($A273,"_L_",EB$1),Records!$C$2:$H$6601,5,FALSE))</f>
        <v/>
      </c>
      <c r="EC273" s="33" t="str">
        <f>IF(ISERROR(VLOOKUP(CONCATENATE($A273,"_L_",EB$1),Records!$C$2:$H$6601,1,FALSE)),"",VLOOKUP(CONCATENATE($A273,"_L_",EB$1),Records!$C$2:$H$6601,6,FALSE))</f>
        <v/>
      </c>
    </row>
    <row r="274" spans="1:133" ht="15.75" x14ac:dyDescent="0.25">
      <c r="A274" s="11">
        <v>42456</v>
      </c>
      <c r="B274" s="15" t="s">
        <v>83</v>
      </c>
      <c r="C274" s="17">
        <f t="shared" si="9"/>
        <v>39</v>
      </c>
      <c r="D274" s="26" t="s">
        <v>65</v>
      </c>
      <c r="E274" s="24" t="s">
        <v>84</v>
      </c>
      <c r="F274" s="62">
        <f t="shared" si="8"/>
        <v>0</v>
      </c>
      <c r="G274" s="62">
        <f>HomeCalc!F274</f>
        <v>0</v>
      </c>
      <c r="H274" s="32" t="str">
        <f>IF(ISERROR(VLOOKUP(CONCATENATE($A274,"_L_",I$1),Records!$C$2:$H$6601,1,FALSE)),"",VLOOKUP(CONCATENATE($A274,"_L_",I$1),Records!$C$2:$H$6601,4,FALSE))</f>
        <v/>
      </c>
      <c r="I274" s="7" t="str">
        <f>IF(ISERROR(VLOOKUP(CONCATENATE($A274,"_L_",I$1),Records!$C$2:$H$6601,1,FALSE)),"",VLOOKUP(CONCATENATE($A274,"_L_",I$1),Records!$C$2:$H$6601,5,FALSE))</f>
        <v/>
      </c>
      <c r="J274" s="33" t="str">
        <f>IF(ISERROR(VLOOKUP(CONCATENATE($A274,"_L_",I$1),Records!$C$2:$H$6601,1,FALSE)),"",VLOOKUP(CONCATENATE($A274,"_L_",I$1),Records!$C$2:$H$6601,6,FALSE))</f>
        <v/>
      </c>
      <c r="K274" s="32" t="str">
        <f>IF(ISERROR(VLOOKUP(CONCATENATE($A274,"_L_",L$1),Records!$C$2:$H$6601,1,FALSE)),"",VLOOKUP(CONCATENATE($A274,"_L_",L$1),Records!$C$2:$H$6601,4,FALSE))</f>
        <v/>
      </c>
      <c r="L274" s="7" t="str">
        <f>IF(ISERROR(VLOOKUP(CONCATENATE($A274,"_L_",L$1),Records!$C$2:$H$6601,1,FALSE)),"",VLOOKUP(CONCATENATE($A274,"_L_",L$1),Records!$C$2:$H$6601,5,FALSE))</f>
        <v/>
      </c>
      <c r="M274" s="33" t="str">
        <f>IF(ISERROR(VLOOKUP(CONCATENATE($A274,"_L_",L$1),Records!$C$2:$H$6601,1,FALSE)),"",VLOOKUP(CONCATENATE($A274,"_L_",L$1),Records!$C$2:$H$6601,6,FALSE))</f>
        <v/>
      </c>
      <c r="N274" s="32" t="str">
        <f>IF(ISERROR(VLOOKUP(CONCATENATE($A274,"_L_",O$1),Records!$C$2:$H$6601,1,FALSE)),"",VLOOKUP(CONCATENATE($A274,"_L_",O$1),Records!$C$2:$H$6601,4,FALSE))</f>
        <v/>
      </c>
      <c r="O274" s="7" t="str">
        <f>IF(ISERROR(VLOOKUP(CONCATENATE($A274,"_L_",O$1),Records!$C$2:$H$6601,1,FALSE)),"",VLOOKUP(CONCATENATE($A274,"_L_",O$1),Records!$C$2:$H$6601,5,FALSE))</f>
        <v/>
      </c>
      <c r="P274" s="33" t="str">
        <f>IF(ISERROR(VLOOKUP(CONCATENATE($A274,"_L_",O$1),Records!$C$2:$H$6601,1,FALSE)),"",VLOOKUP(CONCATENATE($A274,"_L_",O$1),Records!$C$2:$H$6601,6,FALSE))</f>
        <v/>
      </c>
      <c r="Q274" s="32" t="str">
        <f>IF(ISERROR(VLOOKUP(CONCATENATE($A274,"_L_",R$1),Records!$C$2:$H$6601,1,FALSE)),"",VLOOKUP(CONCATENATE($A274,"_L_",R$1),Records!$C$2:$H$6601,4,FALSE))</f>
        <v/>
      </c>
      <c r="R274" s="7" t="str">
        <f>IF(ISERROR(VLOOKUP(CONCATENATE($A274,"_L_",R$1),Records!$C$2:$H$6601,1,FALSE)),"",VLOOKUP(CONCATENATE($A274,"_L_",R$1),Records!$C$2:$H$6601,5,FALSE))</f>
        <v/>
      </c>
      <c r="S274" s="33" t="str">
        <f>IF(ISERROR(VLOOKUP(CONCATENATE($A274,"_L_",R$1),Records!$C$2:$H$6601,1,FALSE)),"",VLOOKUP(CONCATENATE($A274,"_L_",R$1),Records!$C$2:$H$6601,6,FALSE))</f>
        <v/>
      </c>
      <c r="T274" s="32" t="str">
        <f>IF(ISERROR(VLOOKUP(CONCATENATE($A274,"_L_",U$1),Records!$C$2:$H$6601,1,FALSE)),"",VLOOKUP(CONCATENATE($A274,"_L_",U$1),Records!$C$2:$H$6601,4,FALSE))</f>
        <v/>
      </c>
      <c r="U274" s="7" t="str">
        <f>IF(ISERROR(VLOOKUP(CONCATENATE($A274,"_L_",U$1),Records!$C$2:$H$6601,1,FALSE)),"",VLOOKUP(CONCATENATE($A274,"_L_",U$1),Records!$C$2:$H$6601,5,FALSE))</f>
        <v/>
      </c>
      <c r="V274" s="33" t="str">
        <f>IF(ISERROR(VLOOKUP(CONCATENATE($A274,"_L_",U$1),Records!$C$2:$H$6601,1,FALSE)),"",VLOOKUP(CONCATENATE($A274,"_L_",U$1),Records!$C$2:$H$6601,6,FALSE))</f>
        <v/>
      </c>
      <c r="W274" s="32" t="str">
        <f>IF(ISERROR(VLOOKUP(CONCATENATE($A274,"_L_",X$1),Records!$C$2:$H$6601,1,FALSE)),"",VLOOKUP(CONCATENATE($A274,"_L_",X$1),Records!$C$2:$H$6601,4,FALSE))</f>
        <v/>
      </c>
      <c r="X274" s="7" t="str">
        <f>IF(ISERROR(VLOOKUP(CONCATENATE($A274,"_L_",X$1),Records!$C$2:$H$6601,1,FALSE)),"",VLOOKUP(CONCATENATE($A274,"_L_",X$1),Records!$C$2:$H$6601,5,FALSE))</f>
        <v/>
      </c>
      <c r="Y274" s="33" t="str">
        <f>IF(ISERROR(VLOOKUP(CONCATENATE($A274,"_L_",X$1),Records!$C$2:$H$6601,1,FALSE)),"",VLOOKUP(CONCATENATE($A274,"_L_",X$1),Records!$C$2:$H$6601,6,FALSE))</f>
        <v/>
      </c>
      <c r="Z274" s="32" t="str">
        <f>IF(ISERROR(VLOOKUP(CONCATENATE($A274,"_L_",AA$1),Records!$C$2:$H$6601,1,FALSE)),"",VLOOKUP(CONCATENATE($A274,"_L_",AA$1),Records!$C$2:$H$6601,4,FALSE))</f>
        <v/>
      </c>
      <c r="AA274" s="7" t="str">
        <f>IF(ISERROR(VLOOKUP(CONCATENATE($A274,"_L_",AA$1),Records!$C$2:$H$6601,1,FALSE)),"",VLOOKUP(CONCATENATE($A274,"_L_",AA$1),Records!$C$2:$H$6601,5,FALSE))</f>
        <v/>
      </c>
      <c r="AB274" s="33" t="str">
        <f>IF(ISERROR(VLOOKUP(CONCATENATE($A274,"_L_",AA$1),Records!$C$2:$H$6601,1,FALSE)),"",VLOOKUP(CONCATENATE($A274,"_L_",AA$1),Records!$C$2:$H$6601,6,FALSE))</f>
        <v/>
      </c>
      <c r="AC274" s="32" t="str">
        <f>IF(ISERROR(VLOOKUP(CONCATENATE($A274,"_L_",AD$1),Records!$C$2:$H$6601,1,FALSE)),"",VLOOKUP(CONCATENATE($A274,"_L_",AD$1),Records!$C$2:$H$6601,4,FALSE))</f>
        <v/>
      </c>
      <c r="AD274" s="7" t="str">
        <f>IF(ISERROR(VLOOKUP(CONCATENATE($A274,"_L_",AD$1),Records!$C$2:$H$6601,1,FALSE)),"",VLOOKUP(CONCATENATE($A274,"_L_",AD$1),Records!$C$2:$H$6601,5,FALSE))</f>
        <v/>
      </c>
      <c r="AE274" s="33" t="str">
        <f>IF(ISERROR(VLOOKUP(CONCATENATE($A274,"_L_",AD$1),Records!$C$2:$H$6601,1,FALSE)),"",VLOOKUP(CONCATENATE($A274,"_L_",AD$1),Records!$C$2:$H$6601,6,FALSE))</f>
        <v/>
      </c>
      <c r="AF274" s="32" t="str">
        <f>IF(ISERROR(VLOOKUP(CONCATENATE($A274,"_L_",AG$1),Records!$C$2:$H$6601,1,FALSE)),"",VLOOKUP(CONCATENATE($A274,"_L_",AG$1),Records!$C$2:$H$6601,4,FALSE))</f>
        <v/>
      </c>
      <c r="AG274" s="7" t="str">
        <f>IF(ISERROR(VLOOKUP(CONCATENATE($A274,"_L_",AG$1),Records!$C$2:$H$6601,1,FALSE)),"",VLOOKUP(CONCATENATE($A274,"_L_",AG$1),Records!$C$2:$H$6601,5,FALSE))</f>
        <v/>
      </c>
      <c r="AH274" s="33" t="str">
        <f>IF(ISERROR(VLOOKUP(CONCATENATE($A274,"_L_",AG$1),Records!$C$2:$H$6601,1,FALSE)),"",VLOOKUP(CONCATENATE($A274,"_L_",AG$1),Records!$C$2:$H$6601,6,FALSE))</f>
        <v/>
      </c>
      <c r="AI274" s="32" t="str">
        <f>IF(ISERROR(VLOOKUP(CONCATENATE($A274,"_L_",AJ$1),Records!$C$2:$H$6601,1,FALSE)),"",VLOOKUP(CONCATENATE($A274,"_L_",AJ$1),Records!$C$2:$H$6601,4,FALSE))</f>
        <v/>
      </c>
      <c r="AJ274" s="7" t="str">
        <f>IF(ISERROR(VLOOKUP(CONCATENATE($A274,"_L_",AJ$1),Records!$C$2:$H$6601,1,FALSE)),"",VLOOKUP(CONCATENATE($A274,"_L_",AJ$1),Records!$C$2:$H$6601,5,FALSE))</f>
        <v/>
      </c>
      <c r="AK274" s="33" t="str">
        <f>IF(ISERROR(VLOOKUP(CONCATENATE($A274,"_L_",AJ$1),Records!$C$2:$H$6601,1,FALSE)),"",VLOOKUP(CONCATENATE($A274,"_L_",AJ$1),Records!$C$2:$H$6601,6,FALSE))</f>
        <v/>
      </c>
      <c r="AL274" s="32" t="str">
        <f>IF(ISERROR(VLOOKUP(CONCATENATE($A274,"_L_",AM$1),Records!$C$2:$H$6601,1,FALSE)),"",VLOOKUP(CONCATENATE($A274,"_L_",AM$1),Records!$C$2:$H$6601,4,FALSE))</f>
        <v/>
      </c>
      <c r="AM274" s="7" t="str">
        <f>IF(ISERROR(VLOOKUP(CONCATENATE($A274,"_L_",AM$1),Records!$C$2:$H$6601,1,FALSE)),"",VLOOKUP(CONCATENATE($A274,"_L_",AM$1),Records!$C$2:$H$6601,5,FALSE))</f>
        <v/>
      </c>
      <c r="AN274" s="33" t="str">
        <f>IF(ISERROR(VLOOKUP(CONCATENATE($A274,"_L_",AM$1),Records!$C$2:$H$6601,1,FALSE)),"",VLOOKUP(CONCATENATE($A274,"_L_",AM$1),Records!$C$2:$H$6601,6,FALSE))</f>
        <v/>
      </c>
      <c r="AO274" s="32" t="str">
        <f>IF(ISERROR(VLOOKUP(CONCATENATE($A274,"_L_",AP$1),Records!$C$2:$H$6601,1,FALSE)),"",VLOOKUP(CONCATENATE($A274,"_L_",AP$1),Records!$C$2:$H$6601,4,FALSE))</f>
        <v/>
      </c>
      <c r="AP274" s="7" t="str">
        <f>IF(ISERROR(VLOOKUP(CONCATENATE($A274,"_L_",AP$1),Records!$C$2:$H$6601,1,FALSE)),"",VLOOKUP(CONCATENATE($A274,"_L_",AP$1),Records!$C$2:$H$6601,5,FALSE))</f>
        <v/>
      </c>
      <c r="AQ274" s="33" t="str">
        <f>IF(ISERROR(VLOOKUP(CONCATENATE($A274,"_L_",AP$1),Records!$C$2:$H$6601,1,FALSE)),"",VLOOKUP(CONCATENATE($A274,"_L_",AP$1),Records!$C$2:$H$6601,6,FALSE))</f>
        <v/>
      </c>
      <c r="AR274" s="32" t="str">
        <f>IF(ISERROR(VLOOKUP(CONCATENATE($A274,"_L_",AS$1),Records!$C$2:$H$6601,1,FALSE)),"",VLOOKUP(CONCATENATE($A274,"_L_",AS$1),Records!$C$2:$H$6601,4,FALSE))</f>
        <v/>
      </c>
      <c r="AS274" s="7" t="str">
        <f>IF(ISERROR(VLOOKUP(CONCATENATE($A274,"_L_",AS$1),Records!$C$2:$H$6601,1,FALSE)),"",VLOOKUP(CONCATENATE($A274,"_L_",AS$1),Records!$C$2:$H$6601,5,FALSE))</f>
        <v/>
      </c>
      <c r="AT274" s="33" t="str">
        <f>IF(ISERROR(VLOOKUP(CONCATENATE($A274,"_L_",AS$1),Records!$C$2:$H$6601,1,FALSE)),"",VLOOKUP(CONCATENATE($A274,"_L_",AS$1),Records!$C$2:$H$6601,6,FALSE))</f>
        <v/>
      </c>
      <c r="AU274" s="32" t="str">
        <f>IF(ISERROR(VLOOKUP(CONCATENATE($A274,"_L_",AV$1),Records!$C$2:$H$6601,1,FALSE)),"",VLOOKUP(CONCATENATE($A274,"_L_",AV$1),Records!$C$2:$H$6601,4,FALSE))</f>
        <v/>
      </c>
      <c r="AV274" s="7" t="str">
        <f>IF(ISERROR(VLOOKUP(CONCATENATE($A274,"_L_",AV$1),Records!$C$2:$H$6601,1,FALSE)),"",VLOOKUP(CONCATENATE($A274,"_L_",AV$1),Records!$C$2:$H$6601,5,FALSE))</f>
        <v/>
      </c>
      <c r="AW274" s="33" t="str">
        <f>IF(ISERROR(VLOOKUP(CONCATENATE($A274,"_L_",AV$1),Records!$C$2:$H$6601,1,FALSE)),"",VLOOKUP(CONCATENATE($A274,"_L_",AV$1),Records!$C$2:$H$6601,6,FALSE))</f>
        <v/>
      </c>
      <c r="AX274" s="32" t="str">
        <f>IF(ISERROR(VLOOKUP(CONCATENATE($A274,"_L_",AY$1),Records!$C$2:$H$6601,1,FALSE)),"",VLOOKUP(CONCATENATE($A274,"_L_",AY$1),Records!$C$2:$H$6601,4,FALSE))</f>
        <v/>
      </c>
      <c r="AY274" s="7" t="str">
        <f>IF(ISERROR(VLOOKUP(CONCATENATE($A274,"_L_",AY$1),Records!$C$2:$H$6601,1,FALSE)),"",VLOOKUP(CONCATENATE($A274,"_L_",AY$1),Records!$C$2:$H$6601,5,FALSE))</f>
        <v/>
      </c>
      <c r="AZ274" s="33" t="str">
        <f>IF(ISERROR(VLOOKUP(CONCATENATE($A274,"_L_",AY$1),Records!$C$2:$H$6601,1,FALSE)),"",VLOOKUP(CONCATENATE($A274,"_L_",AY$1),Records!$C$2:$H$6601,6,FALSE))</f>
        <v/>
      </c>
      <c r="BA274" s="32" t="str">
        <f>IF(ISERROR(VLOOKUP(CONCATENATE($A274,"_L_",BB$1),Records!$C$2:$H$6601,1,FALSE)),"",VLOOKUP(CONCATENATE($A274,"_L_",BB$1),Records!$C$2:$H$6601,4,FALSE))</f>
        <v/>
      </c>
      <c r="BB274" s="7" t="str">
        <f>IF(ISERROR(VLOOKUP(CONCATENATE($A274,"_L_",BB$1),Records!$C$2:$H$6601,1,FALSE)),"",VLOOKUP(CONCATENATE($A274,"_L_",BB$1),Records!$C$2:$H$6601,5,FALSE))</f>
        <v/>
      </c>
      <c r="BC274" s="33" t="str">
        <f>IF(ISERROR(VLOOKUP(CONCATENATE($A274,"_L_",BB$1),Records!$C$2:$H$6601,1,FALSE)),"",VLOOKUP(CONCATENATE($A274,"_L_",BB$1),Records!$C$2:$H$6601,6,FALSE))</f>
        <v/>
      </c>
      <c r="BD274" s="32" t="str">
        <f>IF(ISERROR(VLOOKUP(CONCATENATE($A274,"_L_",BE$1),Records!$C$2:$H$6601,1,FALSE)),"",VLOOKUP(CONCATENATE($A274,"_L_",BE$1),Records!$C$2:$H$6601,4,FALSE))</f>
        <v/>
      </c>
      <c r="BE274" s="7" t="str">
        <f>IF(ISERROR(VLOOKUP(CONCATENATE($A274,"_L_",BE$1),Records!$C$2:$H$6601,1,FALSE)),"",VLOOKUP(CONCATENATE($A274,"_L_",BE$1),Records!$C$2:$H$6601,5,FALSE))</f>
        <v/>
      </c>
      <c r="BF274" s="33" t="str">
        <f>IF(ISERROR(VLOOKUP(CONCATENATE($A274,"_L_",BE$1),Records!$C$2:$H$6601,1,FALSE)),"",VLOOKUP(CONCATENATE($A274,"_L_",BE$1),Records!$C$2:$H$6601,6,FALSE))</f>
        <v/>
      </c>
      <c r="BG274" s="32" t="str">
        <f>IF(ISERROR(VLOOKUP(CONCATENATE($A274,"_L_",BH$1),Records!$C$2:$H$6601,1,FALSE)),"",VLOOKUP(CONCATENATE($A274,"_L_",BH$1),Records!$C$2:$H$6601,4,FALSE))</f>
        <v/>
      </c>
      <c r="BH274" s="7" t="str">
        <f>IF(ISERROR(VLOOKUP(CONCATENATE($A274,"_L_",BH$1),Records!$C$2:$H$6601,1,FALSE)),"",VLOOKUP(CONCATENATE($A274,"_L_",BH$1),Records!$C$2:$H$6601,5,FALSE))</f>
        <v/>
      </c>
      <c r="BI274" s="33" t="str">
        <f>IF(ISERROR(VLOOKUP(CONCATENATE($A274,"_L_",BH$1),Records!$C$2:$H$6601,1,FALSE)),"",VLOOKUP(CONCATENATE($A274,"_L_",BH$1),Records!$C$2:$H$6601,6,FALSE))</f>
        <v/>
      </c>
      <c r="BJ274" s="32" t="str">
        <f>IF(ISERROR(VLOOKUP(CONCATENATE($A274,"_L_",BK$1),Records!$C$2:$H$6601,1,FALSE)),"",VLOOKUP(CONCATENATE($A274,"_L_",BK$1),Records!$C$2:$H$6601,4,FALSE))</f>
        <v/>
      </c>
      <c r="BK274" s="7" t="str">
        <f>IF(ISERROR(VLOOKUP(CONCATENATE($A274,"_L_",BK$1),Records!$C$2:$H$6601,1,FALSE)),"",VLOOKUP(CONCATENATE($A274,"_L_",BK$1),Records!$C$2:$H$6601,5,FALSE))</f>
        <v/>
      </c>
      <c r="BL274" s="33" t="str">
        <f>IF(ISERROR(VLOOKUP(CONCATENATE($A274,"_L_",BK$1),Records!$C$2:$H$6601,1,FALSE)),"",VLOOKUP(CONCATENATE($A274,"_L_",BK$1),Records!$C$2:$H$6601,6,FALSE))</f>
        <v/>
      </c>
      <c r="BM274" s="32" t="str">
        <f>IF(ISERROR(VLOOKUP(CONCATENATE($A274,"_L_",BN$1),Records!$C$2:$H$6601,1,FALSE)),"",VLOOKUP(CONCATENATE($A274,"_L_",BN$1),Records!$C$2:$H$6601,4,FALSE))</f>
        <v/>
      </c>
      <c r="BN274" s="7" t="str">
        <f>IF(ISERROR(VLOOKUP(CONCATENATE($A274,"_L_",BN$1),Records!$C$2:$H$6601,1,FALSE)),"",VLOOKUP(CONCATENATE($A274,"_L_",BN$1),Records!$C$2:$H$6601,5,FALSE))</f>
        <v/>
      </c>
      <c r="BO274" s="33" t="str">
        <f>IF(ISERROR(VLOOKUP(CONCATENATE($A274,"_L_",BN$1),Records!$C$2:$H$6601,1,FALSE)),"",VLOOKUP(CONCATENATE($A274,"_L_",BN$1),Records!$C$2:$H$6601,6,FALSE))</f>
        <v/>
      </c>
      <c r="BP274" s="32" t="str">
        <f>IF(ISERROR(VLOOKUP(CONCATENATE($A274,"_L_",BQ$1),Records!$C$2:$H$6601,1,FALSE)),"",VLOOKUP(CONCATENATE($A274,"_L_",BQ$1),Records!$C$2:$H$6601,4,FALSE))</f>
        <v/>
      </c>
      <c r="BQ274" s="7" t="str">
        <f>IF(ISERROR(VLOOKUP(CONCATENATE($A274,"_L_",BQ$1),Records!$C$2:$H$6601,1,FALSE)),"",VLOOKUP(CONCATENATE($A274,"_L_",BQ$1),Records!$C$2:$H$6601,5,FALSE))</f>
        <v/>
      </c>
      <c r="BR274" s="33" t="str">
        <f>IF(ISERROR(VLOOKUP(CONCATENATE($A274,"_L_",BQ$1),Records!$C$2:$H$6601,1,FALSE)),"",VLOOKUP(CONCATENATE($A274,"_L_",BQ$1),Records!$C$2:$H$6601,6,FALSE))</f>
        <v/>
      </c>
      <c r="BS274" s="32" t="str">
        <f>IF(ISERROR(VLOOKUP(CONCATENATE($A274,"_L_",BT$1),Records!$C$2:$H$6601,1,FALSE)),"",VLOOKUP(CONCATENATE($A274,"_L_",BT$1),Records!$C$2:$H$6601,4,FALSE))</f>
        <v/>
      </c>
      <c r="BT274" s="7" t="str">
        <f>IF(ISERROR(VLOOKUP(CONCATENATE($A274,"_L_",BT$1),Records!$C$2:$H$6601,1,FALSE)),"",VLOOKUP(CONCATENATE($A274,"_L_",BT$1),Records!$C$2:$H$6601,5,FALSE))</f>
        <v/>
      </c>
      <c r="BU274" s="33" t="str">
        <f>IF(ISERROR(VLOOKUP(CONCATENATE($A274,"_L_",BT$1),Records!$C$2:$H$6601,1,FALSE)),"",VLOOKUP(CONCATENATE($A274,"_L_",BT$1),Records!$C$2:$H$6601,6,FALSE))</f>
        <v/>
      </c>
      <c r="BV274" s="32" t="str">
        <f>IF(ISERROR(VLOOKUP(CONCATENATE($A274,"_L_",BW$1),Records!$C$2:$H$6601,1,FALSE)),"",VLOOKUP(CONCATENATE($A274,"_L_",BW$1),Records!$C$2:$H$6601,4,FALSE))</f>
        <v/>
      </c>
      <c r="BW274" s="7" t="str">
        <f>IF(ISERROR(VLOOKUP(CONCATENATE($A274,"_L_",BW$1),Records!$C$2:$H$6601,1,FALSE)),"",VLOOKUP(CONCATENATE($A274,"_L_",BW$1),Records!$C$2:$H$6601,5,FALSE))</f>
        <v/>
      </c>
      <c r="BX274" s="33" t="str">
        <f>IF(ISERROR(VLOOKUP(CONCATENATE($A274,"_L_",BW$1),Records!$C$2:$H$6601,1,FALSE)),"",VLOOKUP(CONCATENATE($A274,"_L_",BW$1),Records!$C$2:$H$6601,6,FALSE))</f>
        <v/>
      </c>
      <c r="BY274" s="32" t="str">
        <f>IF(ISERROR(VLOOKUP(CONCATENATE($A274,"_L_",BZ$1),Records!$C$2:$H$6601,1,FALSE)),"",VLOOKUP(CONCATENATE($A274,"_L_",BZ$1),Records!$C$2:$H$6601,4,FALSE))</f>
        <v/>
      </c>
      <c r="BZ274" s="7" t="str">
        <f>IF(ISERROR(VLOOKUP(CONCATENATE($A274,"_L_",BZ$1),Records!$C$2:$H$6601,1,FALSE)),"",VLOOKUP(CONCATENATE($A274,"_L_",BZ$1),Records!$C$2:$H$6601,5,FALSE))</f>
        <v/>
      </c>
      <c r="CA274" s="33" t="str">
        <f>IF(ISERROR(VLOOKUP(CONCATENATE($A274,"_L_",BZ$1),Records!$C$2:$H$6601,1,FALSE)),"",VLOOKUP(CONCATENATE($A274,"_L_",BZ$1),Records!$C$2:$H$6601,6,FALSE))</f>
        <v/>
      </c>
      <c r="CB274" s="32" t="str">
        <f>IF(ISERROR(VLOOKUP(CONCATENATE($A274,"_L_",CC$1),Records!$C$2:$H$6601,1,FALSE)),"",VLOOKUP(CONCATENATE($A274,"_L_",CC$1),Records!$C$2:$H$6601,4,FALSE))</f>
        <v/>
      </c>
      <c r="CC274" s="7" t="str">
        <f>IF(ISERROR(VLOOKUP(CONCATENATE($A274,"_L_",CC$1),Records!$C$2:$H$6601,1,FALSE)),"",VLOOKUP(CONCATENATE($A274,"_L_",CC$1),Records!$C$2:$H$6601,5,FALSE))</f>
        <v/>
      </c>
      <c r="CD274" s="33" t="str">
        <f>IF(ISERROR(VLOOKUP(CONCATENATE($A274,"_L_",CC$1),Records!$C$2:$H$6601,1,FALSE)),"",VLOOKUP(CONCATENATE($A274,"_L_",CC$1),Records!$C$2:$H$6601,6,FALSE))</f>
        <v/>
      </c>
      <c r="CE274" s="32" t="str">
        <f>IF(ISERROR(VLOOKUP(CONCATENATE($A274,"_L_",CF$1),Records!$C$2:$H$6601,1,FALSE)),"",VLOOKUP(CONCATENATE($A274,"_L_",CF$1),Records!$C$2:$H$6601,4,FALSE))</f>
        <v/>
      </c>
      <c r="CF274" s="7" t="str">
        <f>IF(ISERROR(VLOOKUP(CONCATENATE($A274,"_L_",CF$1),Records!$C$2:$H$6601,1,FALSE)),"",VLOOKUP(CONCATENATE($A274,"_L_",CF$1),Records!$C$2:$H$6601,5,FALSE))</f>
        <v/>
      </c>
      <c r="CG274" s="33" t="str">
        <f>IF(ISERROR(VLOOKUP(CONCATENATE($A274,"_L_",CF$1),Records!$C$2:$H$6601,1,FALSE)),"",VLOOKUP(CONCATENATE($A274,"_L_",CF$1),Records!$C$2:$H$6601,6,FALSE))</f>
        <v/>
      </c>
      <c r="CH274" s="32" t="str">
        <f>IF(ISERROR(VLOOKUP(CONCATENATE($A274,"_L_",CI$1),Records!$C$2:$H$6601,1,FALSE)),"",VLOOKUP(CONCATENATE($A274,"_L_",CI$1),Records!$C$2:$H$6601,4,FALSE))</f>
        <v/>
      </c>
      <c r="CI274" s="7" t="str">
        <f>IF(ISERROR(VLOOKUP(CONCATENATE($A274,"_L_",CI$1),Records!$C$2:$H$6601,1,FALSE)),"",VLOOKUP(CONCATENATE($A274,"_L_",CI$1),Records!$C$2:$H$6601,5,FALSE))</f>
        <v/>
      </c>
      <c r="CJ274" s="33" t="str">
        <f>IF(ISERROR(VLOOKUP(CONCATENATE($A274,"_L_",CI$1),Records!$C$2:$H$6601,1,FALSE)),"",VLOOKUP(CONCATENATE($A274,"_L_",CI$1),Records!$C$2:$H$6601,6,FALSE))</f>
        <v/>
      </c>
      <c r="CK274" s="32" t="str">
        <f>IF(ISERROR(VLOOKUP(CONCATENATE($A274,"_L_",CL$1),Records!$C$2:$H$6601,1,FALSE)),"",VLOOKUP(CONCATENATE($A274,"_L_",CL$1),Records!$C$2:$H$6601,4,FALSE))</f>
        <v/>
      </c>
      <c r="CL274" s="7" t="str">
        <f>IF(ISERROR(VLOOKUP(CONCATENATE($A274,"_L_",CL$1),Records!$C$2:$H$6601,1,FALSE)),"",VLOOKUP(CONCATENATE($A274,"_L_",CL$1),Records!$C$2:$H$6601,5,FALSE))</f>
        <v/>
      </c>
      <c r="CM274" s="33" t="str">
        <f>IF(ISERROR(VLOOKUP(CONCATENATE($A274,"_L_",CL$1),Records!$C$2:$H$6601,1,FALSE)),"",VLOOKUP(CONCATENATE($A274,"_L_",CL$1),Records!$C$2:$H$6601,6,FALSE))</f>
        <v/>
      </c>
      <c r="CN274" s="32" t="str">
        <f>IF(ISERROR(VLOOKUP(CONCATENATE($A274,"_L_",CO$1),Records!$C$2:$H$6601,1,FALSE)),"",VLOOKUP(CONCATENATE($A274,"_L_",CO$1),Records!$C$2:$H$6601,4,FALSE))</f>
        <v/>
      </c>
      <c r="CO274" s="7" t="str">
        <f>IF(ISERROR(VLOOKUP(CONCATENATE($A274,"_L_",CO$1),Records!$C$2:$H$6601,1,FALSE)),"",VLOOKUP(CONCATENATE($A274,"_L_",CO$1),Records!$C$2:$H$6601,5,FALSE))</f>
        <v/>
      </c>
      <c r="CP274" s="33" t="str">
        <f>IF(ISERROR(VLOOKUP(CONCATENATE($A274,"_L_",CO$1),Records!$C$2:$H$6601,1,FALSE)),"",VLOOKUP(CONCATENATE($A274,"_L_",CO$1),Records!$C$2:$H$6601,6,FALSE))</f>
        <v/>
      </c>
      <c r="CQ274" s="32" t="str">
        <f>IF(ISERROR(VLOOKUP(CONCATENATE($A274,"_L_",CR$1),Records!$C$2:$H$6601,1,FALSE)),"",VLOOKUP(CONCATENATE($A274,"_L_",CR$1),Records!$C$2:$H$6601,4,FALSE))</f>
        <v/>
      </c>
      <c r="CR274" s="7" t="str">
        <f>IF(ISERROR(VLOOKUP(CONCATENATE($A274,"_L_",CR$1),Records!$C$2:$H$6601,1,FALSE)),"",VLOOKUP(CONCATENATE($A274,"_L_",CR$1),Records!$C$2:$H$6601,5,FALSE))</f>
        <v/>
      </c>
      <c r="CS274" s="33" t="str">
        <f>IF(ISERROR(VLOOKUP(CONCATENATE($A274,"_L_",CR$1),Records!$C$2:$H$6601,1,FALSE)),"",VLOOKUP(CONCATENATE($A274,"_L_",CR$1),Records!$C$2:$H$6601,6,FALSE))</f>
        <v/>
      </c>
      <c r="CT274" s="32" t="str">
        <f>IF(ISERROR(VLOOKUP(CONCATENATE($A274,"_L_",CU$1),Records!$C$2:$H$6601,1,FALSE)),"",VLOOKUP(CONCATENATE($A274,"_L_",CU$1),Records!$C$2:$H$6601,4,FALSE))</f>
        <v/>
      </c>
      <c r="CU274" s="7" t="str">
        <f>IF(ISERROR(VLOOKUP(CONCATENATE($A274,"_L_",CU$1),Records!$C$2:$H$6601,1,FALSE)),"",VLOOKUP(CONCATENATE($A274,"_L_",CU$1),Records!$C$2:$H$6601,5,FALSE))</f>
        <v/>
      </c>
      <c r="CV274" s="33" t="str">
        <f>IF(ISERROR(VLOOKUP(CONCATENATE($A274,"_L_",CU$1),Records!$C$2:$H$6601,1,FALSE)),"",VLOOKUP(CONCATENATE($A274,"_L_",CU$1),Records!$C$2:$H$6601,6,FALSE))</f>
        <v/>
      </c>
      <c r="CW274" s="32" t="str">
        <f>IF(ISERROR(VLOOKUP(CONCATENATE($A274,"_L_",CX$1),Records!$C$2:$H$6601,1,FALSE)),"",VLOOKUP(CONCATENATE($A274,"_L_",CX$1),Records!$C$2:$H$6601,4,FALSE))</f>
        <v/>
      </c>
      <c r="CX274" s="7" t="str">
        <f>IF(ISERROR(VLOOKUP(CONCATENATE($A274,"_L_",CX$1),Records!$C$2:$H$6601,1,FALSE)),"",VLOOKUP(CONCATENATE($A274,"_L_",CX$1),Records!$C$2:$H$6601,5,FALSE))</f>
        <v/>
      </c>
      <c r="CY274" s="33" t="str">
        <f>IF(ISERROR(VLOOKUP(CONCATENATE($A274,"_L_",CX$1),Records!$C$2:$H$6601,1,FALSE)),"",VLOOKUP(CONCATENATE($A274,"_L_",CX$1),Records!$C$2:$H$6601,6,FALSE))</f>
        <v/>
      </c>
      <c r="CZ274" s="32" t="str">
        <f>IF(ISERROR(VLOOKUP(CONCATENATE($A274,"_L_",DA$1),Records!$C$2:$H$6601,1,FALSE)),"",VLOOKUP(CONCATENATE($A274,"_L_",DA$1),Records!$C$2:$H$6601,4,FALSE))</f>
        <v/>
      </c>
      <c r="DA274" s="7" t="str">
        <f>IF(ISERROR(VLOOKUP(CONCATENATE($A274,"_L_",DA$1),Records!$C$2:$H$6601,1,FALSE)),"",VLOOKUP(CONCATENATE($A274,"_L_",DA$1),Records!$C$2:$H$6601,5,FALSE))</f>
        <v/>
      </c>
      <c r="DB274" s="33" t="str">
        <f>IF(ISERROR(VLOOKUP(CONCATENATE($A274,"_L_",DA$1),Records!$C$2:$H$6601,1,FALSE)),"",VLOOKUP(CONCATENATE($A274,"_L_",DA$1),Records!$C$2:$H$6601,6,FALSE))</f>
        <v/>
      </c>
      <c r="DC274" s="32" t="str">
        <f>IF(ISERROR(VLOOKUP(CONCATENATE($A274,"_L_",DD$1),Records!$C$2:$H$6601,1,FALSE)),"",VLOOKUP(CONCATENATE($A274,"_L_",DD$1),Records!$C$2:$H$6601,4,FALSE))</f>
        <v/>
      </c>
      <c r="DD274" s="7" t="str">
        <f>IF(ISERROR(VLOOKUP(CONCATENATE($A274,"_L_",DD$1),Records!$C$2:$H$6601,1,FALSE)),"",VLOOKUP(CONCATENATE($A274,"_L_",DD$1),Records!$C$2:$H$6601,5,FALSE))</f>
        <v/>
      </c>
      <c r="DE274" s="33" t="str">
        <f>IF(ISERROR(VLOOKUP(CONCATENATE($A274,"_L_",DD$1),Records!$C$2:$H$6601,1,FALSE)),"",VLOOKUP(CONCATENATE($A274,"_L_",DD$1),Records!$C$2:$H$6601,6,FALSE))</f>
        <v/>
      </c>
      <c r="DF274" s="32" t="str">
        <f>IF(ISERROR(VLOOKUP(CONCATENATE($A274,"_L_",DG$1),Records!$C$2:$H$6601,1,FALSE)),"",VLOOKUP(CONCATENATE($A274,"_L_",DG$1),Records!$C$2:$H$6601,4,FALSE))</f>
        <v/>
      </c>
      <c r="DG274" s="7" t="str">
        <f>IF(ISERROR(VLOOKUP(CONCATENATE($A274,"_L_",DG$1),Records!$C$2:$H$6601,1,FALSE)),"",VLOOKUP(CONCATENATE($A274,"_L_",DG$1),Records!$C$2:$H$6601,5,FALSE))</f>
        <v/>
      </c>
      <c r="DH274" s="33" t="str">
        <f>IF(ISERROR(VLOOKUP(CONCATENATE($A274,"_L_",DG$1),Records!$C$2:$H$6601,1,FALSE)),"",VLOOKUP(CONCATENATE($A274,"_L_",DG$1),Records!$C$2:$H$6601,6,FALSE))</f>
        <v/>
      </c>
      <c r="DI274" s="32" t="str">
        <f>IF(ISERROR(VLOOKUP(CONCATENATE($A274,"_L_",DJ$1),Records!$C$2:$H$6601,1,FALSE)),"",VLOOKUP(CONCATENATE($A274,"_L_",DJ$1),Records!$C$2:$H$6601,4,FALSE))</f>
        <v/>
      </c>
      <c r="DJ274" s="7" t="str">
        <f>IF(ISERROR(VLOOKUP(CONCATENATE($A274,"_L_",DJ$1),Records!$C$2:$H$6601,1,FALSE)),"",VLOOKUP(CONCATENATE($A274,"_L_",DJ$1),Records!$C$2:$H$6601,5,FALSE))</f>
        <v/>
      </c>
      <c r="DK274" s="33" t="str">
        <f>IF(ISERROR(VLOOKUP(CONCATENATE($A274,"_L_",DJ$1),Records!$C$2:$H$6601,1,FALSE)),"",VLOOKUP(CONCATENATE($A274,"_L_",DJ$1),Records!$C$2:$H$6601,6,FALSE))</f>
        <v/>
      </c>
      <c r="DL274" s="32" t="str">
        <f>IF(ISERROR(VLOOKUP(CONCATENATE($A274,"_L_",DM$1),Records!$C$2:$H$6601,1,FALSE)),"",VLOOKUP(CONCATENATE($A274,"_L_",DM$1),Records!$C$2:$H$6601,4,FALSE))</f>
        <v/>
      </c>
      <c r="DM274" s="7" t="str">
        <f>IF(ISERROR(VLOOKUP(CONCATENATE($A274,"_L_",DM$1),Records!$C$2:$H$6601,1,FALSE)),"",VLOOKUP(CONCATENATE($A274,"_L_",DM$1),Records!$C$2:$H$6601,5,FALSE))</f>
        <v/>
      </c>
      <c r="DN274" s="33" t="str">
        <f>IF(ISERROR(VLOOKUP(CONCATENATE($A274,"_L_",DM$1),Records!$C$2:$H$6601,1,FALSE)),"",VLOOKUP(CONCATENATE($A274,"_L_",DM$1),Records!$C$2:$H$6601,6,FALSE))</f>
        <v/>
      </c>
      <c r="DO274" s="32" t="str">
        <f>IF(ISERROR(VLOOKUP(CONCATENATE($A274,"_L_",DP$1),Records!$C$2:$H$6601,1,FALSE)),"",VLOOKUP(CONCATENATE($A274,"_L_",DP$1),Records!$C$2:$H$6601,4,FALSE))</f>
        <v/>
      </c>
      <c r="DP274" s="7" t="str">
        <f>IF(ISERROR(VLOOKUP(CONCATENATE($A274,"_L_",DP$1),Records!$C$2:$H$6601,1,FALSE)),"",VLOOKUP(CONCATENATE($A274,"_L_",DP$1),Records!$C$2:$H$6601,5,FALSE))</f>
        <v/>
      </c>
      <c r="DQ274" s="33" t="str">
        <f>IF(ISERROR(VLOOKUP(CONCATENATE($A274,"_L_",DP$1),Records!$C$2:$H$6601,1,FALSE)),"",VLOOKUP(CONCATENATE($A274,"_L_",DP$1),Records!$C$2:$H$6601,6,FALSE))</f>
        <v/>
      </c>
      <c r="DR274" s="32" t="str">
        <f>IF(ISERROR(VLOOKUP(CONCATENATE($A274,"_L_",DS$1),Records!$C$2:$H$6601,1,FALSE)),"",VLOOKUP(CONCATENATE($A274,"_L_",DS$1),Records!$C$2:$H$6601,4,FALSE))</f>
        <v/>
      </c>
      <c r="DS274" s="7" t="str">
        <f>IF(ISERROR(VLOOKUP(CONCATENATE($A274,"_L_",DS$1),Records!$C$2:$H$6601,1,FALSE)),"",VLOOKUP(CONCATENATE($A274,"_L_",DS$1),Records!$C$2:$H$6601,5,FALSE))</f>
        <v/>
      </c>
      <c r="DT274" s="33" t="str">
        <f>IF(ISERROR(VLOOKUP(CONCATENATE($A274,"_L_",DS$1),Records!$C$2:$H$6601,1,FALSE)),"",VLOOKUP(CONCATENATE($A274,"_L_",DS$1),Records!$C$2:$H$6601,6,FALSE))</f>
        <v/>
      </c>
      <c r="DU274" s="32" t="str">
        <f>IF(ISERROR(VLOOKUP(CONCATENATE($A274,"_L_",DV$1),Records!$C$2:$H$6601,1,FALSE)),"",VLOOKUP(CONCATENATE($A274,"_L_",DV$1),Records!$C$2:$H$6601,4,FALSE))</f>
        <v/>
      </c>
      <c r="DV274" s="7" t="str">
        <f>IF(ISERROR(VLOOKUP(CONCATENATE($A274,"_L_",DV$1),Records!$C$2:$H$6601,1,FALSE)),"",VLOOKUP(CONCATENATE($A274,"_L_",DV$1),Records!$C$2:$H$6601,5,FALSE))</f>
        <v/>
      </c>
      <c r="DW274" s="33" t="str">
        <f>IF(ISERROR(VLOOKUP(CONCATENATE($A274,"_L_",DV$1),Records!$C$2:$H$6601,1,FALSE)),"",VLOOKUP(CONCATENATE($A274,"_L_",DV$1),Records!$C$2:$H$6601,6,FALSE))</f>
        <v/>
      </c>
      <c r="DX274" s="32" t="str">
        <f>IF(ISERROR(VLOOKUP(CONCATENATE($A274,"_L_",DY$1),Records!$C$2:$H$6601,1,FALSE)),"",VLOOKUP(CONCATENATE($A274,"_L_",DY$1),Records!$C$2:$H$6601,4,FALSE))</f>
        <v/>
      </c>
      <c r="DY274" s="7" t="str">
        <f>IF(ISERROR(VLOOKUP(CONCATENATE($A274,"_L_",DY$1),Records!$C$2:$H$6601,1,FALSE)),"",VLOOKUP(CONCATENATE($A274,"_L_",DY$1),Records!$C$2:$H$6601,5,FALSE))</f>
        <v/>
      </c>
      <c r="DZ274" s="33" t="str">
        <f>IF(ISERROR(VLOOKUP(CONCATENATE($A274,"_L_",DY$1),Records!$C$2:$H$6601,1,FALSE)),"",VLOOKUP(CONCATENATE($A274,"_L_",DY$1),Records!$C$2:$H$6601,6,FALSE))</f>
        <v/>
      </c>
      <c r="EA274" s="32" t="str">
        <f>IF(ISERROR(VLOOKUP(CONCATENATE($A274,"_L_",EB$1),Records!$C$2:$H$6601,1,FALSE)),"",VLOOKUP(CONCATENATE($A274,"_L_",EB$1),Records!$C$2:$H$6601,4,FALSE))</f>
        <v/>
      </c>
      <c r="EB274" s="7" t="str">
        <f>IF(ISERROR(VLOOKUP(CONCATENATE($A274,"_L_",EB$1),Records!$C$2:$H$6601,1,FALSE)),"",VLOOKUP(CONCATENATE($A274,"_L_",EB$1),Records!$C$2:$H$6601,5,FALSE))</f>
        <v/>
      </c>
      <c r="EC274" s="33" t="str">
        <f>IF(ISERROR(VLOOKUP(CONCATENATE($A274,"_L_",EB$1),Records!$C$2:$H$6601,1,FALSE)),"",VLOOKUP(CONCATENATE($A274,"_L_",EB$1),Records!$C$2:$H$6601,6,FALSE))</f>
        <v/>
      </c>
    </row>
    <row r="275" spans="1:133" ht="15.75" x14ac:dyDescent="0.25">
      <c r="A275" s="11">
        <v>42457</v>
      </c>
      <c r="B275" s="15" t="s">
        <v>83</v>
      </c>
      <c r="C275" s="18">
        <f t="shared" si="9"/>
        <v>40</v>
      </c>
      <c r="D275" s="22" t="s">
        <v>66</v>
      </c>
      <c r="E275" s="24" t="s">
        <v>85</v>
      </c>
      <c r="F275" s="62">
        <f t="shared" si="8"/>
        <v>0</v>
      </c>
      <c r="G275" s="62">
        <f>HomeCalc!F275</f>
        <v>0</v>
      </c>
      <c r="H275" s="32" t="str">
        <f>IF(ISERROR(VLOOKUP(CONCATENATE($A275,"_L_",I$1),Records!$C$2:$H$6601,1,FALSE)),"",VLOOKUP(CONCATENATE($A275,"_L_",I$1),Records!$C$2:$H$6601,4,FALSE))</f>
        <v/>
      </c>
      <c r="I275" s="7" t="str">
        <f>IF(ISERROR(VLOOKUP(CONCATENATE($A275,"_L_",I$1),Records!$C$2:$H$6601,1,FALSE)),"",VLOOKUP(CONCATENATE($A275,"_L_",I$1),Records!$C$2:$H$6601,5,FALSE))</f>
        <v/>
      </c>
      <c r="J275" s="33" t="str">
        <f>IF(ISERROR(VLOOKUP(CONCATENATE($A275,"_L_",I$1),Records!$C$2:$H$6601,1,FALSE)),"",VLOOKUP(CONCATENATE($A275,"_L_",I$1),Records!$C$2:$H$6601,6,FALSE))</f>
        <v/>
      </c>
      <c r="K275" s="32" t="str">
        <f>IF(ISERROR(VLOOKUP(CONCATENATE($A275,"_L_",L$1),Records!$C$2:$H$6601,1,FALSE)),"",VLOOKUP(CONCATENATE($A275,"_L_",L$1),Records!$C$2:$H$6601,4,FALSE))</f>
        <v/>
      </c>
      <c r="L275" s="7" t="str">
        <f>IF(ISERROR(VLOOKUP(CONCATENATE($A275,"_L_",L$1),Records!$C$2:$H$6601,1,FALSE)),"",VLOOKUP(CONCATENATE($A275,"_L_",L$1),Records!$C$2:$H$6601,5,FALSE))</f>
        <v/>
      </c>
      <c r="M275" s="33" t="str">
        <f>IF(ISERROR(VLOOKUP(CONCATENATE($A275,"_L_",L$1),Records!$C$2:$H$6601,1,FALSE)),"",VLOOKUP(CONCATENATE($A275,"_L_",L$1),Records!$C$2:$H$6601,6,FALSE))</f>
        <v/>
      </c>
      <c r="N275" s="32" t="str">
        <f>IF(ISERROR(VLOOKUP(CONCATENATE($A275,"_L_",O$1),Records!$C$2:$H$6601,1,FALSE)),"",VLOOKUP(CONCATENATE($A275,"_L_",O$1),Records!$C$2:$H$6601,4,FALSE))</f>
        <v/>
      </c>
      <c r="O275" s="7" t="str">
        <f>IF(ISERROR(VLOOKUP(CONCATENATE($A275,"_L_",O$1),Records!$C$2:$H$6601,1,FALSE)),"",VLOOKUP(CONCATENATE($A275,"_L_",O$1),Records!$C$2:$H$6601,5,FALSE))</f>
        <v/>
      </c>
      <c r="P275" s="33" t="str">
        <f>IF(ISERROR(VLOOKUP(CONCATENATE($A275,"_L_",O$1),Records!$C$2:$H$6601,1,FALSE)),"",VLOOKUP(CONCATENATE($A275,"_L_",O$1),Records!$C$2:$H$6601,6,FALSE))</f>
        <v/>
      </c>
      <c r="Q275" s="32" t="str">
        <f>IF(ISERROR(VLOOKUP(CONCATENATE($A275,"_L_",R$1),Records!$C$2:$H$6601,1,FALSE)),"",VLOOKUP(CONCATENATE($A275,"_L_",R$1),Records!$C$2:$H$6601,4,FALSE))</f>
        <v/>
      </c>
      <c r="R275" s="7" t="str">
        <f>IF(ISERROR(VLOOKUP(CONCATENATE($A275,"_L_",R$1),Records!$C$2:$H$6601,1,FALSE)),"",VLOOKUP(CONCATENATE($A275,"_L_",R$1),Records!$C$2:$H$6601,5,FALSE))</f>
        <v/>
      </c>
      <c r="S275" s="33" t="str">
        <f>IF(ISERROR(VLOOKUP(CONCATENATE($A275,"_L_",R$1),Records!$C$2:$H$6601,1,FALSE)),"",VLOOKUP(CONCATENATE($A275,"_L_",R$1),Records!$C$2:$H$6601,6,FALSE))</f>
        <v/>
      </c>
      <c r="T275" s="32" t="str">
        <f>IF(ISERROR(VLOOKUP(CONCATENATE($A275,"_L_",U$1),Records!$C$2:$H$6601,1,FALSE)),"",VLOOKUP(CONCATENATE($A275,"_L_",U$1),Records!$C$2:$H$6601,4,FALSE))</f>
        <v/>
      </c>
      <c r="U275" s="7" t="str">
        <f>IF(ISERROR(VLOOKUP(CONCATENATE($A275,"_L_",U$1),Records!$C$2:$H$6601,1,FALSE)),"",VLOOKUP(CONCATENATE($A275,"_L_",U$1),Records!$C$2:$H$6601,5,FALSE))</f>
        <v/>
      </c>
      <c r="V275" s="33" t="str">
        <f>IF(ISERROR(VLOOKUP(CONCATENATE($A275,"_L_",U$1),Records!$C$2:$H$6601,1,FALSE)),"",VLOOKUP(CONCATENATE($A275,"_L_",U$1),Records!$C$2:$H$6601,6,FALSE))</f>
        <v/>
      </c>
      <c r="W275" s="32" t="str">
        <f>IF(ISERROR(VLOOKUP(CONCATENATE($A275,"_L_",X$1),Records!$C$2:$H$6601,1,FALSE)),"",VLOOKUP(CONCATENATE($A275,"_L_",X$1),Records!$C$2:$H$6601,4,FALSE))</f>
        <v/>
      </c>
      <c r="X275" s="7" t="str">
        <f>IF(ISERROR(VLOOKUP(CONCATENATE($A275,"_L_",X$1),Records!$C$2:$H$6601,1,FALSE)),"",VLOOKUP(CONCATENATE($A275,"_L_",X$1),Records!$C$2:$H$6601,5,FALSE))</f>
        <v/>
      </c>
      <c r="Y275" s="33" t="str">
        <f>IF(ISERROR(VLOOKUP(CONCATENATE($A275,"_L_",X$1),Records!$C$2:$H$6601,1,FALSE)),"",VLOOKUP(CONCATENATE($A275,"_L_",X$1),Records!$C$2:$H$6601,6,FALSE))</f>
        <v/>
      </c>
      <c r="Z275" s="32" t="str">
        <f>IF(ISERROR(VLOOKUP(CONCATENATE($A275,"_L_",AA$1),Records!$C$2:$H$6601,1,FALSE)),"",VLOOKUP(CONCATENATE($A275,"_L_",AA$1),Records!$C$2:$H$6601,4,FALSE))</f>
        <v/>
      </c>
      <c r="AA275" s="7" t="str">
        <f>IF(ISERROR(VLOOKUP(CONCATENATE($A275,"_L_",AA$1),Records!$C$2:$H$6601,1,FALSE)),"",VLOOKUP(CONCATENATE($A275,"_L_",AA$1),Records!$C$2:$H$6601,5,FALSE))</f>
        <v/>
      </c>
      <c r="AB275" s="33" t="str">
        <f>IF(ISERROR(VLOOKUP(CONCATENATE($A275,"_L_",AA$1),Records!$C$2:$H$6601,1,FALSE)),"",VLOOKUP(CONCATENATE($A275,"_L_",AA$1),Records!$C$2:$H$6601,6,FALSE))</f>
        <v/>
      </c>
      <c r="AC275" s="32" t="str">
        <f>IF(ISERROR(VLOOKUP(CONCATENATE($A275,"_L_",AD$1),Records!$C$2:$H$6601,1,FALSE)),"",VLOOKUP(CONCATENATE($A275,"_L_",AD$1),Records!$C$2:$H$6601,4,FALSE))</f>
        <v/>
      </c>
      <c r="AD275" s="7" t="str">
        <f>IF(ISERROR(VLOOKUP(CONCATENATE($A275,"_L_",AD$1),Records!$C$2:$H$6601,1,FALSE)),"",VLOOKUP(CONCATENATE($A275,"_L_",AD$1),Records!$C$2:$H$6601,5,FALSE))</f>
        <v/>
      </c>
      <c r="AE275" s="33" t="str">
        <f>IF(ISERROR(VLOOKUP(CONCATENATE($A275,"_L_",AD$1),Records!$C$2:$H$6601,1,FALSE)),"",VLOOKUP(CONCATENATE($A275,"_L_",AD$1),Records!$C$2:$H$6601,6,FALSE))</f>
        <v/>
      </c>
      <c r="AF275" s="32" t="str">
        <f>IF(ISERROR(VLOOKUP(CONCATENATE($A275,"_L_",AG$1),Records!$C$2:$H$6601,1,FALSE)),"",VLOOKUP(CONCATENATE($A275,"_L_",AG$1),Records!$C$2:$H$6601,4,FALSE))</f>
        <v/>
      </c>
      <c r="AG275" s="7" t="str">
        <f>IF(ISERROR(VLOOKUP(CONCATENATE($A275,"_L_",AG$1),Records!$C$2:$H$6601,1,FALSE)),"",VLOOKUP(CONCATENATE($A275,"_L_",AG$1),Records!$C$2:$H$6601,5,FALSE))</f>
        <v/>
      </c>
      <c r="AH275" s="33" t="str">
        <f>IF(ISERROR(VLOOKUP(CONCATENATE($A275,"_L_",AG$1),Records!$C$2:$H$6601,1,FALSE)),"",VLOOKUP(CONCATENATE($A275,"_L_",AG$1),Records!$C$2:$H$6601,6,FALSE))</f>
        <v/>
      </c>
      <c r="AI275" s="32" t="str">
        <f>IF(ISERROR(VLOOKUP(CONCATENATE($A275,"_L_",AJ$1),Records!$C$2:$H$6601,1,FALSE)),"",VLOOKUP(CONCATENATE($A275,"_L_",AJ$1),Records!$C$2:$H$6601,4,FALSE))</f>
        <v/>
      </c>
      <c r="AJ275" s="7" t="str">
        <f>IF(ISERROR(VLOOKUP(CONCATENATE($A275,"_L_",AJ$1),Records!$C$2:$H$6601,1,FALSE)),"",VLOOKUP(CONCATENATE($A275,"_L_",AJ$1),Records!$C$2:$H$6601,5,FALSE))</f>
        <v/>
      </c>
      <c r="AK275" s="33" t="str">
        <f>IF(ISERROR(VLOOKUP(CONCATENATE($A275,"_L_",AJ$1),Records!$C$2:$H$6601,1,FALSE)),"",VLOOKUP(CONCATENATE($A275,"_L_",AJ$1),Records!$C$2:$H$6601,6,FALSE))</f>
        <v/>
      </c>
      <c r="AL275" s="32" t="str">
        <f>IF(ISERROR(VLOOKUP(CONCATENATE($A275,"_L_",AM$1),Records!$C$2:$H$6601,1,FALSE)),"",VLOOKUP(CONCATENATE($A275,"_L_",AM$1),Records!$C$2:$H$6601,4,FALSE))</f>
        <v/>
      </c>
      <c r="AM275" s="7" t="str">
        <f>IF(ISERROR(VLOOKUP(CONCATENATE($A275,"_L_",AM$1),Records!$C$2:$H$6601,1,FALSE)),"",VLOOKUP(CONCATENATE($A275,"_L_",AM$1),Records!$C$2:$H$6601,5,FALSE))</f>
        <v/>
      </c>
      <c r="AN275" s="33" t="str">
        <f>IF(ISERROR(VLOOKUP(CONCATENATE($A275,"_L_",AM$1),Records!$C$2:$H$6601,1,FALSE)),"",VLOOKUP(CONCATENATE($A275,"_L_",AM$1),Records!$C$2:$H$6601,6,FALSE))</f>
        <v/>
      </c>
      <c r="AO275" s="32" t="str">
        <f>IF(ISERROR(VLOOKUP(CONCATENATE($A275,"_L_",AP$1),Records!$C$2:$H$6601,1,FALSE)),"",VLOOKUP(CONCATENATE($A275,"_L_",AP$1),Records!$C$2:$H$6601,4,FALSE))</f>
        <v/>
      </c>
      <c r="AP275" s="7" t="str">
        <f>IF(ISERROR(VLOOKUP(CONCATENATE($A275,"_L_",AP$1),Records!$C$2:$H$6601,1,FALSE)),"",VLOOKUP(CONCATENATE($A275,"_L_",AP$1),Records!$C$2:$H$6601,5,FALSE))</f>
        <v/>
      </c>
      <c r="AQ275" s="33" t="str">
        <f>IF(ISERROR(VLOOKUP(CONCATENATE($A275,"_L_",AP$1),Records!$C$2:$H$6601,1,FALSE)),"",VLOOKUP(CONCATENATE($A275,"_L_",AP$1),Records!$C$2:$H$6601,6,FALSE))</f>
        <v/>
      </c>
      <c r="AR275" s="32" t="str">
        <f>IF(ISERROR(VLOOKUP(CONCATENATE($A275,"_L_",AS$1),Records!$C$2:$H$6601,1,FALSE)),"",VLOOKUP(CONCATENATE($A275,"_L_",AS$1),Records!$C$2:$H$6601,4,FALSE))</f>
        <v/>
      </c>
      <c r="AS275" s="7" t="str">
        <f>IF(ISERROR(VLOOKUP(CONCATENATE($A275,"_L_",AS$1),Records!$C$2:$H$6601,1,FALSE)),"",VLOOKUP(CONCATENATE($A275,"_L_",AS$1),Records!$C$2:$H$6601,5,FALSE))</f>
        <v/>
      </c>
      <c r="AT275" s="33" t="str">
        <f>IF(ISERROR(VLOOKUP(CONCATENATE($A275,"_L_",AS$1),Records!$C$2:$H$6601,1,FALSE)),"",VLOOKUP(CONCATENATE($A275,"_L_",AS$1),Records!$C$2:$H$6601,6,FALSE))</f>
        <v/>
      </c>
      <c r="AU275" s="32" t="str">
        <f>IF(ISERROR(VLOOKUP(CONCATENATE($A275,"_L_",AV$1),Records!$C$2:$H$6601,1,FALSE)),"",VLOOKUP(CONCATENATE($A275,"_L_",AV$1),Records!$C$2:$H$6601,4,FALSE))</f>
        <v/>
      </c>
      <c r="AV275" s="7" t="str">
        <f>IF(ISERROR(VLOOKUP(CONCATENATE($A275,"_L_",AV$1),Records!$C$2:$H$6601,1,FALSE)),"",VLOOKUP(CONCATENATE($A275,"_L_",AV$1),Records!$C$2:$H$6601,5,FALSE))</f>
        <v/>
      </c>
      <c r="AW275" s="33" t="str">
        <f>IF(ISERROR(VLOOKUP(CONCATENATE($A275,"_L_",AV$1),Records!$C$2:$H$6601,1,FALSE)),"",VLOOKUP(CONCATENATE($A275,"_L_",AV$1),Records!$C$2:$H$6601,6,FALSE))</f>
        <v/>
      </c>
      <c r="AX275" s="32" t="str">
        <f>IF(ISERROR(VLOOKUP(CONCATENATE($A275,"_L_",AY$1),Records!$C$2:$H$6601,1,FALSE)),"",VLOOKUP(CONCATENATE($A275,"_L_",AY$1),Records!$C$2:$H$6601,4,FALSE))</f>
        <v/>
      </c>
      <c r="AY275" s="7" t="str">
        <f>IF(ISERROR(VLOOKUP(CONCATENATE($A275,"_L_",AY$1),Records!$C$2:$H$6601,1,FALSE)),"",VLOOKUP(CONCATENATE($A275,"_L_",AY$1),Records!$C$2:$H$6601,5,FALSE))</f>
        <v/>
      </c>
      <c r="AZ275" s="33" t="str">
        <f>IF(ISERROR(VLOOKUP(CONCATENATE($A275,"_L_",AY$1),Records!$C$2:$H$6601,1,FALSE)),"",VLOOKUP(CONCATENATE($A275,"_L_",AY$1),Records!$C$2:$H$6601,6,FALSE))</f>
        <v/>
      </c>
      <c r="BA275" s="32" t="str">
        <f>IF(ISERROR(VLOOKUP(CONCATENATE($A275,"_L_",BB$1),Records!$C$2:$H$6601,1,FALSE)),"",VLOOKUP(CONCATENATE($A275,"_L_",BB$1),Records!$C$2:$H$6601,4,FALSE))</f>
        <v/>
      </c>
      <c r="BB275" s="7" t="str">
        <f>IF(ISERROR(VLOOKUP(CONCATENATE($A275,"_L_",BB$1),Records!$C$2:$H$6601,1,FALSE)),"",VLOOKUP(CONCATENATE($A275,"_L_",BB$1),Records!$C$2:$H$6601,5,FALSE))</f>
        <v/>
      </c>
      <c r="BC275" s="33" t="str">
        <f>IF(ISERROR(VLOOKUP(CONCATENATE($A275,"_L_",BB$1),Records!$C$2:$H$6601,1,FALSE)),"",VLOOKUP(CONCATENATE($A275,"_L_",BB$1),Records!$C$2:$H$6601,6,FALSE))</f>
        <v/>
      </c>
      <c r="BD275" s="32" t="str">
        <f>IF(ISERROR(VLOOKUP(CONCATENATE($A275,"_L_",BE$1),Records!$C$2:$H$6601,1,FALSE)),"",VLOOKUP(CONCATENATE($A275,"_L_",BE$1),Records!$C$2:$H$6601,4,FALSE))</f>
        <v/>
      </c>
      <c r="BE275" s="7" t="str">
        <f>IF(ISERROR(VLOOKUP(CONCATENATE($A275,"_L_",BE$1),Records!$C$2:$H$6601,1,FALSE)),"",VLOOKUP(CONCATENATE($A275,"_L_",BE$1),Records!$C$2:$H$6601,5,FALSE))</f>
        <v/>
      </c>
      <c r="BF275" s="33" t="str">
        <f>IF(ISERROR(VLOOKUP(CONCATENATE($A275,"_L_",BE$1),Records!$C$2:$H$6601,1,FALSE)),"",VLOOKUP(CONCATENATE($A275,"_L_",BE$1),Records!$C$2:$H$6601,6,FALSE))</f>
        <v/>
      </c>
      <c r="BG275" s="32" t="str">
        <f>IF(ISERROR(VLOOKUP(CONCATENATE($A275,"_L_",BH$1),Records!$C$2:$H$6601,1,FALSE)),"",VLOOKUP(CONCATENATE($A275,"_L_",BH$1),Records!$C$2:$H$6601,4,FALSE))</f>
        <v/>
      </c>
      <c r="BH275" s="7" t="str">
        <f>IF(ISERROR(VLOOKUP(CONCATENATE($A275,"_L_",BH$1),Records!$C$2:$H$6601,1,FALSE)),"",VLOOKUP(CONCATENATE($A275,"_L_",BH$1),Records!$C$2:$H$6601,5,FALSE))</f>
        <v/>
      </c>
      <c r="BI275" s="33" t="str">
        <f>IF(ISERROR(VLOOKUP(CONCATENATE($A275,"_L_",BH$1),Records!$C$2:$H$6601,1,FALSE)),"",VLOOKUP(CONCATENATE($A275,"_L_",BH$1),Records!$C$2:$H$6601,6,FALSE))</f>
        <v/>
      </c>
      <c r="BJ275" s="32" t="str">
        <f>IF(ISERROR(VLOOKUP(CONCATENATE($A275,"_L_",BK$1),Records!$C$2:$H$6601,1,FALSE)),"",VLOOKUP(CONCATENATE($A275,"_L_",BK$1),Records!$C$2:$H$6601,4,FALSE))</f>
        <v/>
      </c>
      <c r="BK275" s="7" t="str">
        <f>IF(ISERROR(VLOOKUP(CONCATENATE($A275,"_L_",BK$1),Records!$C$2:$H$6601,1,FALSE)),"",VLOOKUP(CONCATENATE($A275,"_L_",BK$1),Records!$C$2:$H$6601,5,FALSE))</f>
        <v/>
      </c>
      <c r="BL275" s="33" t="str">
        <f>IF(ISERROR(VLOOKUP(CONCATENATE($A275,"_L_",BK$1),Records!$C$2:$H$6601,1,FALSE)),"",VLOOKUP(CONCATENATE($A275,"_L_",BK$1),Records!$C$2:$H$6601,6,FALSE))</f>
        <v/>
      </c>
      <c r="BM275" s="32" t="str">
        <f>IF(ISERROR(VLOOKUP(CONCATENATE($A275,"_L_",BN$1),Records!$C$2:$H$6601,1,FALSE)),"",VLOOKUP(CONCATENATE($A275,"_L_",BN$1),Records!$C$2:$H$6601,4,FALSE))</f>
        <v/>
      </c>
      <c r="BN275" s="7" t="str">
        <f>IF(ISERROR(VLOOKUP(CONCATENATE($A275,"_L_",BN$1),Records!$C$2:$H$6601,1,FALSE)),"",VLOOKUP(CONCATENATE($A275,"_L_",BN$1),Records!$C$2:$H$6601,5,FALSE))</f>
        <v/>
      </c>
      <c r="BO275" s="33" t="str">
        <f>IF(ISERROR(VLOOKUP(CONCATENATE($A275,"_L_",BN$1),Records!$C$2:$H$6601,1,FALSE)),"",VLOOKUP(CONCATENATE($A275,"_L_",BN$1),Records!$C$2:$H$6601,6,FALSE))</f>
        <v/>
      </c>
      <c r="BP275" s="32" t="str">
        <f>IF(ISERROR(VLOOKUP(CONCATENATE($A275,"_L_",BQ$1),Records!$C$2:$H$6601,1,FALSE)),"",VLOOKUP(CONCATENATE($A275,"_L_",BQ$1),Records!$C$2:$H$6601,4,FALSE))</f>
        <v/>
      </c>
      <c r="BQ275" s="7" t="str">
        <f>IF(ISERROR(VLOOKUP(CONCATENATE($A275,"_L_",BQ$1),Records!$C$2:$H$6601,1,FALSE)),"",VLOOKUP(CONCATENATE($A275,"_L_",BQ$1),Records!$C$2:$H$6601,5,FALSE))</f>
        <v/>
      </c>
      <c r="BR275" s="33" t="str">
        <f>IF(ISERROR(VLOOKUP(CONCATENATE($A275,"_L_",BQ$1),Records!$C$2:$H$6601,1,FALSE)),"",VLOOKUP(CONCATENATE($A275,"_L_",BQ$1),Records!$C$2:$H$6601,6,FALSE))</f>
        <v/>
      </c>
      <c r="BS275" s="32" t="str">
        <f>IF(ISERROR(VLOOKUP(CONCATENATE($A275,"_L_",BT$1),Records!$C$2:$H$6601,1,FALSE)),"",VLOOKUP(CONCATENATE($A275,"_L_",BT$1),Records!$C$2:$H$6601,4,FALSE))</f>
        <v/>
      </c>
      <c r="BT275" s="7" t="str">
        <f>IF(ISERROR(VLOOKUP(CONCATENATE($A275,"_L_",BT$1),Records!$C$2:$H$6601,1,FALSE)),"",VLOOKUP(CONCATENATE($A275,"_L_",BT$1),Records!$C$2:$H$6601,5,FALSE))</f>
        <v/>
      </c>
      <c r="BU275" s="33" t="str">
        <f>IF(ISERROR(VLOOKUP(CONCATENATE($A275,"_L_",BT$1),Records!$C$2:$H$6601,1,FALSE)),"",VLOOKUP(CONCATENATE($A275,"_L_",BT$1),Records!$C$2:$H$6601,6,FALSE))</f>
        <v/>
      </c>
      <c r="BV275" s="32" t="str">
        <f>IF(ISERROR(VLOOKUP(CONCATENATE($A275,"_L_",BW$1),Records!$C$2:$H$6601,1,FALSE)),"",VLOOKUP(CONCATENATE($A275,"_L_",BW$1),Records!$C$2:$H$6601,4,FALSE))</f>
        <v/>
      </c>
      <c r="BW275" s="7" t="str">
        <f>IF(ISERROR(VLOOKUP(CONCATENATE($A275,"_L_",BW$1),Records!$C$2:$H$6601,1,FALSE)),"",VLOOKUP(CONCATENATE($A275,"_L_",BW$1),Records!$C$2:$H$6601,5,FALSE))</f>
        <v/>
      </c>
      <c r="BX275" s="33" t="str">
        <f>IF(ISERROR(VLOOKUP(CONCATENATE($A275,"_L_",BW$1),Records!$C$2:$H$6601,1,FALSE)),"",VLOOKUP(CONCATENATE($A275,"_L_",BW$1),Records!$C$2:$H$6601,6,FALSE))</f>
        <v/>
      </c>
      <c r="BY275" s="32" t="str">
        <f>IF(ISERROR(VLOOKUP(CONCATENATE($A275,"_L_",BZ$1),Records!$C$2:$H$6601,1,FALSE)),"",VLOOKUP(CONCATENATE($A275,"_L_",BZ$1),Records!$C$2:$H$6601,4,FALSE))</f>
        <v/>
      </c>
      <c r="BZ275" s="7" t="str">
        <f>IF(ISERROR(VLOOKUP(CONCATENATE($A275,"_L_",BZ$1),Records!$C$2:$H$6601,1,FALSE)),"",VLOOKUP(CONCATENATE($A275,"_L_",BZ$1),Records!$C$2:$H$6601,5,FALSE))</f>
        <v/>
      </c>
      <c r="CA275" s="33" t="str">
        <f>IF(ISERROR(VLOOKUP(CONCATENATE($A275,"_L_",BZ$1),Records!$C$2:$H$6601,1,FALSE)),"",VLOOKUP(CONCATENATE($A275,"_L_",BZ$1),Records!$C$2:$H$6601,6,FALSE))</f>
        <v/>
      </c>
      <c r="CB275" s="32" t="str">
        <f>IF(ISERROR(VLOOKUP(CONCATENATE($A275,"_L_",CC$1),Records!$C$2:$H$6601,1,FALSE)),"",VLOOKUP(CONCATENATE($A275,"_L_",CC$1),Records!$C$2:$H$6601,4,FALSE))</f>
        <v/>
      </c>
      <c r="CC275" s="7" t="str">
        <f>IF(ISERROR(VLOOKUP(CONCATENATE($A275,"_L_",CC$1),Records!$C$2:$H$6601,1,FALSE)),"",VLOOKUP(CONCATENATE($A275,"_L_",CC$1),Records!$C$2:$H$6601,5,FALSE))</f>
        <v/>
      </c>
      <c r="CD275" s="33" t="str">
        <f>IF(ISERROR(VLOOKUP(CONCATENATE($A275,"_L_",CC$1),Records!$C$2:$H$6601,1,FALSE)),"",VLOOKUP(CONCATENATE($A275,"_L_",CC$1),Records!$C$2:$H$6601,6,FALSE))</f>
        <v/>
      </c>
      <c r="CE275" s="32" t="str">
        <f>IF(ISERROR(VLOOKUP(CONCATENATE($A275,"_L_",CF$1),Records!$C$2:$H$6601,1,FALSE)),"",VLOOKUP(CONCATENATE($A275,"_L_",CF$1),Records!$C$2:$H$6601,4,FALSE))</f>
        <v/>
      </c>
      <c r="CF275" s="7" t="str">
        <f>IF(ISERROR(VLOOKUP(CONCATENATE($A275,"_L_",CF$1),Records!$C$2:$H$6601,1,FALSE)),"",VLOOKUP(CONCATENATE($A275,"_L_",CF$1),Records!$C$2:$H$6601,5,FALSE))</f>
        <v/>
      </c>
      <c r="CG275" s="33" t="str">
        <f>IF(ISERROR(VLOOKUP(CONCATENATE($A275,"_L_",CF$1),Records!$C$2:$H$6601,1,FALSE)),"",VLOOKUP(CONCATENATE($A275,"_L_",CF$1),Records!$C$2:$H$6601,6,FALSE))</f>
        <v/>
      </c>
      <c r="CH275" s="32" t="str">
        <f>IF(ISERROR(VLOOKUP(CONCATENATE($A275,"_L_",CI$1),Records!$C$2:$H$6601,1,FALSE)),"",VLOOKUP(CONCATENATE($A275,"_L_",CI$1),Records!$C$2:$H$6601,4,FALSE))</f>
        <v/>
      </c>
      <c r="CI275" s="7" t="str">
        <f>IF(ISERROR(VLOOKUP(CONCATENATE($A275,"_L_",CI$1),Records!$C$2:$H$6601,1,FALSE)),"",VLOOKUP(CONCATENATE($A275,"_L_",CI$1),Records!$C$2:$H$6601,5,FALSE))</f>
        <v/>
      </c>
      <c r="CJ275" s="33" t="str">
        <f>IF(ISERROR(VLOOKUP(CONCATENATE($A275,"_L_",CI$1),Records!$C$2:$H$6601,1,FALSE)),"",VLOOKUP(CONCATENATE($A275,"_L_",CI$1),Records!$C$2:$H$6601,6,FALSE))</f>
        <v/>
      </c>
      <c r="CK275" s="32" t="str">
        <f>IF(ISERROR(VLOOKUP(CONCATENATE($A275,"_L_",CL$1),Records!$C$2:$H$6601,1,FALSE)),"",VLOOKUP(CONCATENATE($A275,"_L_",CL$1),Records!$C$2:$H$6601,4,FALSE))</f>
        <v/>
      </c>
      <c r="CL275" s="7" t="str">
        <f>IF(ISERROR(VLOOKUP(CONCATENATE($A275,"_L_",CL$1),Records!$C$2:$H$6601,1,FALSE)),"",VLOOKUP(CONCATENATE($A275,"_L_",CL$1),Records!$C$2:$H$6601,5,FALSE))</f>
        <v/>
      </c>
      <c r="CM275" s="33" t="str">
        <f>IF(ISERROR(VLOOKUP(CONCATENATE($A275,"_L_",CL$1),Records!$C$2:$H$6601,1,FALSE)),"",VLOOKUP(CONCATENATE($A275,"_L_",CL$1),Records!$C$2:$H$6601,6,FALSE))</f>
        <v/>
      </c>
      <c r="CN275" s="32" t="str">
        <f>IF(ISERROR(VLOOKUP(CONCATENATE($A275,"_L_",CO$1),Records!$C$2:$H$6601,1,FALSE)),"",VLOOKUP(CONCATENATE($A275,"_L_",CO$1),Records!$C$2:$H$6601,4,FALSE))</f>
        <v/>
      </c>
      <c r="CO275" s="7" t="str">
        <f>IF(ISERROR(VLOOKUP(CONCATENATE($A275,"_L_",CO$1),Records!$C$2:$H$6601,1,FALSE)),"",VLOOKUP(CONCATENATE($A275,"_L_",CO$1),Records!$C$2:$H$6601,5,FALSE))</f>
        <v/>
      </c>
      <c r="CP275" s="33" t="str">
        <f>IF(ISERROR(VLOOKUP(CONCATENATE($A275,"_L_",CO$1),Records!$C$2:$H$6601,1,FALSE)),"",VLOOKUP(CONCATENATE($A275,"_L_",CO$1),Records!$C$2:$H$6601,6,FALSE))</f>
        <v/>
      </c>
      <c r="CQ275" s="32" t="str">
        <f>IF(ISERROR(VLOOKUP(CONCATENATE($A275,"_L_",CR$1),Records!$C$2:$H$6601,1,FALSE)),"",VLOOKUP(CONCATENATE($A275,"_L_",CR$1),Records!$C$2:$H$6601,4,FALSE))</f>
        <v/>
      </c>
      <c r="CR275" s="7" t="str">
        <f>IF(ISERROR(VLOOKUP(CONCATENATE($A275,"_L_",CR$1),Records!$C$2:$H$6601,1,FALSE)),"",VLOOKUP(CONCATENATE($A275,"_L_",CR$1),Records!$C$2:$H$6601,5,FALSE))</f>
        <v/>
      </c>
      <c r="CS275" s="33" t="str">
        <f>IF(ISERROR(VLOOKUP(CONCATENATE($A275,"_L_",CR$1),Records!$C$2:$H$6601,1,FALSE)),"",VLOOKUP(CONCATENATE($A275,"_L_",CR$1),Records!$C$2:$H$6601,6,FALSE))</f>
        <v/>
      </c>
      <c r="CT275" s="32" t="str">
        <f>IF(ISERROR(VLOOKUP(CONCATENATE($A275,"_L_",CU$1),Records!$C$2:$H$6601,1,FALSE)),"",VLOOKUP(CONCATENATE($A275,"_L_",CU$1),Records!$C$2:$H$6601,4,FALSE))</f>
        <v/>
      </c>
      <c r="CU275" s="7" t="str">
        <f>IF(ISERROR(VLOOKUP(CONCATENATE($A275,"_L_",CU$1),Records!$C$2:$H$6601,1,FALSE)),"",VLOOKUP(CONCATENATE($A275,"_L_",CU$1),Records!$C$2:$H$6601,5,FALSE))</f>
        <v/>
      </c>
      <c r="CV275" s="33" t="str">
        <f>IF(ISERROR(VLOOKUP(CONCATENATE($A275,"_L_",CU$1),Records!$C$2:$H$6601,1,FALSE)),"",VLOOKUP(CONCATENATE($A275,"_L_",CU$1),Records!$C$2:$H$6601,6,FALSE))</f>
        <v/>
      </c>
      <c r="CW275" s="32" t="str">
        <f>IF(ISERROR(VLOOKUP(CONCATENATE($A275,"_L_",CX$1),Records!$C$2:$H$6601,1,FALSE)),"",VLOOKUP(CONCATENATE($A275,"_L_",CX$1),Records!$C$2:$H$6601,4,FALSE))</f>
        <v/>
      </c>
      <c r="CX275" s="7" t="str">
        <f>IF(ISERROR(VLOOKUP(CONCATENATE($A275,"_L_",CX$1),Records!$C$2:$H$6601,1,FALSE)),"",VLOOKUP(CONCATENATE($A275,"_L_",CX$1),Records!$C$2:$H$6601,5,FALSE))</f>
        <v/>
      </c>
      <c r="CY275" s="33" t="str">
        <f>IF(ISERROR(VLOOKUP(CONCATENATE($A275,"_L_",CX$1),Records!$C$2:$H$6601,1,FALSE)),"",VLOOKUP(CONCATENATE($A275,"_L_",CX$1),Records!$C$2:$H$6601,6,FALSE))</f>
        <v/>
      </c>
      <c r="CZ275" s="32" t="str">
        <f>IF(ISERROR(VLOOKUP(CONCATENATE($A275,"_L_",DA$1),Records!$C$2:$H$6601,1,FALSE)),"",VLOOKUP(CONCATENATE($A275,"_L_",DA$1),Records!$C$2:$H$6601,4,FALSE))</f>
        <v/>
      </c>
      <c r="DA275" s="7" t="str">
        <f>IF(ISERROR(VLOOKUP(CONCATENATE($A275,"_L_",DA$1),Records!$C$2:$H$6601,1,FALSE)),"",VLOOKUP(CONCATENATE($A275,"_L_",DA$1),Records!$C$2:$H$6601,5,FALSE))</f>
        <v/>
      </c>
      <c r="DB275" s="33" t="str">
        <f>IF(ISERROR(VLOOKUP(CONCATENATE($A275,"_L_",DA$1),Records!$C$2:$H$6601,1,FALSE)),"",VLOOKUP(CONCATENATE($A275,"_L_",DA$1),Records!$C$2:$H$6601,6,FALSE))</f>
        <v/>
      </c>
      <c r="DC275" s="32" t="str">
        <f>IF(ISERROR(VLOOKUP(CONCATENATE($A275,"_L_",DD$1),Records!$C$2:$H$6601,1,FALSE)),"",VLOOKUP(CONCATENATE($A275,"_L_",DD$1),Records!$C$2:$H$6601,4,FALSE))</f>
        <v/>
      </c>
      <c r="DD275" s="7" t="str">
        <f>IF(ISERROR(VLOOKUP(CONCATENATE($A275,"_L_",DD$1),Records!$C$2:$H$6601,1,FALSE)),"",VLOOKUP(CONCATENATE($A275,"_L_",DD$1),Records!$C$2:$H$6601,5,FALSE))</f>
        <v/>
      </c>
      <c r="DE275" s="33" t="str">
        <f>IF(ISERROR(VLOOKUP(CONCATENATE($A275,"_L_",DD$1),Records!$C$2:$H$6601,1,FALSE)),"",VLOOKUP(CONCATENATE($A275,"_L_",DD$1),Records!$C$2:$H$6601,6,FALSE))</f>
        <v/>
      </c>
      <c r="DF275" s="32" t="str">
        <f>IF(ISERROR(VLOOKUP(CONCATENATE($A275,"_L_",DG$1),Records!$C$2:$H$6601,1,FALSE)),"",VLOOKUP(CONCATENATE($A275,"_L_",DG$1),Records!$C$2:$H$6601,4,FALSE))</f>
        <v/>
      </c>
      <c r="DG275" s="7" t="str">
        <f>IF(ISERROR(VLOOKUP(CONCATENATE($A275,"_L_",DG$1),Records!$C$2:$H$6601,1,FALSE)),"",VLOOKUP(CONCATENATE($A275,"_L_",DG$1),Records!$C$2:$H$6601,5,FALSE))</f>
        <v/>
      </c>
      <c r="DH275" s="33" t="str">
        <f>IF(ISERROR(VLOOKUP(CONCATENATE($A275,"_L_",DG$1),Records!$C$2:$H$6601,1,FALSE)),"",VLOOKUP(CONCATENATE($A275,"_L_",DG$1),Records!$C$2:$H$6601,6,FALSE))</f>
        <v/>
      </c>
      <c r="DI275" s="32" t="str">
        <f>IF(ISERROR(VLOOKUP(CONCATENATE($A275,"_L_",DJ$1),Records!$C$2:$H$6601,1,FALSE)),"",VLOOKUP(CONCATENATE($A275,"_L_",DJ$1),Records!$C$2:$H$6601,4,FALSE))</f>
        <v/>
      </c>
      <c r="DJ275" s="7" t="str">
        <f>IF(ISERROR(VLOOKUP(CONCATENATE($A275,"_L_",DJ$1),Records!$C$2:$H$6601,1,FALSE)),"",VLOOKUP(CONCATENATE($A275,"_L_",DJ$1),Records!$C$2:$H$6601,5,FALSE))</f>
        <v/>
      </c>
      <c r="DK275" s="33" t="str">
        <f>IF(ISERROR(VLOOKUP(CONCATENATE($A275,"_L_",DJ$1),Records!$C$2:$H$6601,1,FALSE)),"",VLOOKUP(CONCATENATE($A275,"_L_",DJ$1),Records!$C$2:$H$6601,6,FALSE))</f>
        <v/>
      </c>
      <c r="DL275" s="32" t="str">
        <f>IF(ISERROR(VLOOKUP(CONCATENATE($A275,"_L_",DM$1),Records!$C$2:$H$6601,1,FALSE)),"",VLOOKUP(CONCATENATE($A275,"_L_",DM$1),Records!$C$2:$H$6601,4,FALSE))</f>
        <v/>
      </c>
      <c r="DM275" s="7" t="str">
        <f>IF(ISERROR(VLOOKUP(CONCATENATE($A275,"_L_",DM$1),Records!$C$2:$H$6601,1,FALSE)),"",VLOOKUP(CONCATENATE($A275,"_L_",DM$1),Records!$C$2:$H$6601,5,FALSE))</f>
        <v/>
      </c>
      <c r="DN275" s="33" t="str">
        <f>IF(ISERROR(VLOOKUP(CONCATENATE($A275,"_L_",DM$1),Records!$C$2:$H$6601,1,FALSE)),"",VLOOKUP(CONCATENATE($A275,"_L_",DM$1),Records!$C$2:$H$6601,6,FALSE))</f>
        <v/>
      </c>
      <c r="DO275" s="32" t="str">
        <f>IF(ISERROR(VLOOKUP(CONCATENATE($A275,"_L_",DP$1),Records!$C$2:$H$6601,1,FALSE)),"",VLOOKUP(CONCATENATE($A275,"_L_",DP$1),Records!$C$2:$H$6601,4,FALSE))</f>
        <v/>
      </c>
      <c r="DP275" s="7" t="str">
        <f>IF(ISERROR(VLOOKUP(CONCATENATE($A275,"_L_",DP$1),Records!$C$2:$H$6601,1,FALSE)),"",VLOOKUP(CONCATENATE($A275,"_L_",DP$1),Records!$C$2:$H$6601,5,FALSE))</f>
        <v/>
      </c>
      <c r="DQ275" s="33" t="str">
        <f>IF(ISERROR(VLOOKUP(CONCATENATE($A275,"_L_",DP$1),Records!$C$2:$H$6601,1,FALSE)),"",VLOOKUP(CONCATENATE($A275,"_L_",DP$1),Records!$C$2:$H$6601,6,FALSE))</f>
        <v/>
      </c>
      <c r="DR275" s="32" t="str">
        <f>IF(ISERROR(VLOOKUP(CONCATENATE($A275,"_L_",DS$1),Records!$C$2:$H$6601,1,FALSE)),"",VLOOKUP(CONCATENATE($A275,"_L_",DS$1),Records!$C$2:$H$6601,4,FALSE))</f>
        <v/>
      </c>
      <c r="DS275" s="7" t="str">
        <f>IF(ISERROR(VLOOKUP(CONCATENATE($A275,"_L_",DS$1),Records!$C$2:$H$6601,1,FALSE)),"",VLOOKUP(CONCATENATE($A275,"_L_",DS$1),Records!$C$2:$H$6601,5,FALSE))</f>
        <v/>
      </c>
      <c r="DT275" s="33" t="str">
        <f>IF(ISERROR(VLOOKUP(CONCATENATE($A275,"_L_",DS$1),Records!$C$2:$H$6601,1,FALSE)),"",VLOOKUP(CONCATENATE($A275,"_L_",DS$1),Records!$C$2:$H$6601,6,FALSE))</f>
        <v/>
      </c>
      <c r="DU275" s="32" t="str">
        <f>IF(ISERROR(VLOOKUP(CONCATENATE($A275,"_L_",DV$1),Records!$C$2:$H$6601,1,FALSE)),"",VLOOKUP(CONCATENATE($A275,"_L_",DV$1),Records!$C$2:$H$6601,4,FALSE))</f>
        <v/>
      </c>
      <c r="DV275" s="7" t="str">
        <f>IF(ISERROR(VLOOKUP(CONCATENATE($A275,"_L_",DV$1),Records!$C$2:$H$6601,1,FALSE)),"",VLOOKUP(CONCATENATE($A275,"_L_",DV$1),Records!$C$2:$H$6601,5,FALSE))</f>
        <v/>
      </c>
      <c r="DW275" s="33" t="str">
        <f>IF(ISERROR(VLOOKUP(CONCATENATE($A275,"_L_",DV$1),Records!$C$2:$H$6601,1,FALSE)),"",VLOOKUP(CONCATENATE($A275,"_L_",DV$1),Records!$C$2:$H$6601,6,FALSE))</f>
        <v/>
      </c>
      <c r="DX275" s="32" t="str">
        <f>IF(ISERROR(VLOOKUP(CONCATENATE($A275,"_L_",DY$1),Records!$C$2:$H$6601,1,FALSE)),"",VLOOKUP(CONCATENATE($A275,"_L_",DY$1),Records!$C$2:$H$6601,4,FALSE))</f>
        <v/>
      </c>
      <c r="DY275" s="7" t="str">
        <f>IF(ISERROR(VLOOKUP(CONCATENATE($A275,"_L_",DY$1),Records!$C$2:$H$6601,1,FALSE)),"",VLOOKUP(CONCATENATE($A275,"_L_",DY$1),Records!$C$2:$H$6601,5,FALSE))</f>
        <v/>
      </c>
      <c r="DZ275" s="33" t="str">
        <f>IF(ISERROR(VLOOKUP(CONCATENATE($A275,"_L_",DY$1),Records!$C$2:$H$6601,1,FALSE)),"",VLOOKUP(CONCATENATE($A275,"_L_",DY$1),Records!$C$2:$H$6601,6,FALSE))</f>
        <v/>
      </c>
      <c r="EA275" s="32" t="str">
        <f>IF(ISERROR(VLOOKUP(CONCATENATE($A275,"_L_",EB$1),Records!$C$2:$H$6601,1,FALSE)),"",VLOOKUP(CONCATENATE($A275,"_L_",EB$1),Records!$C$2:$H$6601,4,FALSE))</f>
        <v/>
      </c>
      <c r="EB275" s="7" t="str">
        <f>IF(ISERROR(VLOOKUP(CONCATENATE($A275,"_L_",EB$1),Records!$C$2:$H$6601,1,FALSE)),"",VLOOKUP(CONCATENATE($A275,"_L_",EB$1),Records!$C$2:$H$6601,5,FALSE))</f>
        <v/>
      </c>
      <c r="EC275" s="33" t="str">
        <f>IF(ISERROR(VLOOKUP(CONCATENATE($A275,"_L_",EB$1),Records!$C$2:$H$6601,1,FALSE)),"",VLOOKUP(CONCATENATE($A275,"_L_",EB$1),Records!$C$2:$H$6601,6,FALSE))</f>
        <v/>
      </c>
    </row>
    <row r="276" spans="1:133" ht="15.75" x14ac:dyDescent="0.25">
      <c r="A276" s="11">
        <v>42458</v>
      </c>
      <c r="B276" s="15" t="s">
        <v>83</v>
      </c>
      <c r="C276" s="18">
        <f t="shared" si="9"/>
        <v>40</v>
      </c>
      <c r="D276" s="23" t="s">
        <v>67</v>
      </c>
      <c r="E276" s="24" t="s">
        <v>84</v>
      </c>
      <c r="F276" s="62">
        <f t="shared" si="8"/>
        <v>0</v>
      </c>
      <c r="G276" s="62">
        <f>HomeCalc!F276</f>
        <v>0</v>
      </c>
      <c r="H276" s="32" t="str">
        <f>IF(ISERROR(VLOOKUP(CONCATENATE($A276,"_L_",I$1),Records!$C$2:$H$6601,1,FALSE)),"",VLOOKUP(CONCATENATE($A276,"_L_",I$1),Records!$C$2:$H$6601,4,FALSE))</f>
        <v/>
      </c>
      <c r="I276" s="7" t="str">
        <f>IF(ISERROR(VLOOKUP(CONCATENATE($A276,"_L_",I$1),Records!$C$2:$H$6601,1,FALSE)),"",VLOOKUP(CONCATENATE($A276,"_L_",I$1),Records!$C$2:$H$6601,5,FALSE))</f>
        <v/>
      </c>
      <c r="J276" s="33" t="str">
        <f>IF(ISERROR(VLOOKUP(CONCATENATE($A276,"_L_",I$1),Records!$C$2:$H$6601,1,FALSE)),"",VLOOKUP(CONCATENATE($A276,"_L_",I$1),Records!$C$2:$H$6601,6,FALSE))</f>
        <v/>
      </c>
      <c r="K276" s="32" t="str">
        <f>IF(ISERROR(VLOOKUP(CONCATENATE($A276,"_L_",L$1),Records!$C$2:$H$6601,1,FALSE)),"",VLOOKUP(CONCATENATE($A276,"_L_",L$1),Records!$C$2:$H$6601,4,FALSE))</f>
        <v/>
      </c>
      <c r="L276" s="7" t="str">
        <f>IF(ISERROR(VLOOKUP(CONCATENATE($A276,"_L_",L$1),Records!$C$2:$H$6601,1,FALSE)),"",VLOOKUP(CONCATENATE($A276,"_L_",L$1),Records!$C$2:$H$6601,5,FALSE))</f>
        <v/>
      </c>
      <c r="M276" s="33" t="str">
        <f>IF(ISERROR(VLOOKUP(CONCATENATE($A276,"_L_",L$1),Records!$C$2:$H$6601,1,FALSE)),"",VLOOKUP(CONCATENATE($A276,"_L_",L$1),Records!$C$2:$H$6601,6,FALSE))</f>
        <v/>
      </c>
      <c r="N276" s="32" t="str">
        <f>IF(ISERROR(VLOOKUP(CONCATENATE($A276,"_L_",O$1),Records!$C$2:$H$6601,1,FALSE)),"",VLOOKUP(CONCATENATE($A276,"_L_",O$1),Records!$C$2:$H$6601,4,FALSE))</f>
        <v/>
      </c>
      <c r="O276" s="7" t="str">
        <f>IF(ISERROR(VLOOKUP(CONCATENATE($A276,"_L_",O$1),Records!$C$2:$H$6601,1,FALSE)),"",VLOOKUP(CONCATENATE($A276,"_L_",O$1),Records!$C$2:$H$6601,5,FALSE))</f>
        <v/>
      </c>
      <c r="P276" s="33" t="str">
        <f>IF(ISERROR(VLOOKUP(CONCATENATE($A276,"_L_",O$1),Records!$C$2:$H$6601,1,FALSE)),"",VLOOKUP(CONCATENATE($A276,"_L_",O$1),Records!$C$2:$H$6601,6,FALSE))</f>
        <v/>
      </c>
      <c r="Q276" s="32" t="str">
        <f>IF(ISERROR(VLOOKUP(CONCATENATE($A276,"_L_",R$1),Records!$C$2:$H$6601,1,FALSE)),"",VLOOKUP(CONCATENATE($A276,"_L_",R$1),Records!$C$2:$H$6601,4,FALSE))</f>
        <v/>
      </c>
      <c r="R276" s="7" t="str">
        <f>IF(ISERROR(VLOOKUP(CONCATENATE($A276,"_L_",R$1),Records!$C$2:$H$6601,1,FALSE)),"",VLOOKUP(CONCATENATE($A276,"_L_",R$1),Records!$C$2:$H$6601,5,FALSE))</f>
        <v/>
      </c>
      <c r="S276" s="33" t="str">
        <f>IF(ISERROR(VLOOKUP(CONCATENATE($A276,"_L_",R$1),Records!$C$2:$H$6601,1,FALSE)),"",VLOOKUP(CONCATENATE($A276,"_L_",R$1),Records!$C$2:$H$6601,6,FALSE))</f>
        <v/>
      </c>
      <c r="T276" s="32" t="str">
        <f>IF(ISERROR(VLOOKUP(CONCATENATE($A276,"_L_",U$1),Records!$C$2:$H$6601,1,FALSE)),"",VLOOKUP(CONCATENATE($A276,"_L_",U$1),Records!$C$2:$H$6601,4,FALSE))</f>
        <v/>
      </c>
      <c r="U276" s="7" t="str">
        <f>IF(ISERROR(VLOOKUP(CONCATENATE($A276,"_L_",U$1),Records!$C$2:$H$6601,1,FALSE)),"",VLOOKUP(CONCATENATE($A276,"_L_",U$1),Records!$C$2:$H$6601,5,FALSE))</f>
        <v/>
      </c>
      <c r="V276" s="33" t="str">
        <f>IF(ISERROR(VLOOKUP(CONCATENATE($A276,"_L_",U$1),Records!$C$2:$H$6601,1,FALSE)),"",VLOOKUP(CONCATENATE($A276,"_L_",U$1),Records!$C$2:$H$6601,6,FALSE))</f>
        <v/>
      </c>
      <c r="W276" s="32" t="str">
        <f>IF(ISERROR(VLOOKUP(CONCATENATE($A276,"_L_",X$1),Records!$C$2:$H$6601,1,FALSE)),"",VLOOKUP(CONCATENATE($A276,"_L_",X$1),Records!$C$2:$H$6601,4,FALSE))</f>
        <v/>
      </c>
      <c r="X276" s="7" t="str">
        <f>IF(ISERROR(VLOOKUP(CONCATENATE($A276,"_L_",X$1),Records!$C$2:$H$6601,1,FALSE)),"",VLOOKUP(CONCATENATE($A276,"_L_",X$1),Records!$C$2:$H$6601,5,FALSE))</f>
        <v/>
      </c>
      <c r="Y276" s="33" t="str">
        <f>IF(ISERROR(VLOOKUP(CONCATENATE($A276,"_L_",X$1),Records!$C$2:$H$6601,1,FALSE)),"",VLOOKUP(CONCATENATE($A276,"_L_",X$1),Records!$C$2:$H$6601,6,FALSE))</f>
        <v/>
      </c>
      <c r="Z276" s="32" t="str">
        <f>IF(ISERROR(VLOOKUP(CONCATENATE($A276,"_L_",AA$1),Records!$C$2:$H$6601,1,FALSE)),"",VLOOKUP(CONCATENATE($A276,"_L_",AA$1),Records!$C$2:$H$6601,4,FALSE))</f>
        <v/>
      </c>
      <c r="AA276" s="7" t="str">
        <f>IF(ISERROR(VLOOKUP(CONCATENATE($A276,"_L_",AA$1),Records!$C$2:$H$6601,1,FALSE)),"",VLOOKUP(CONCATENATE($A276,"_L_",AA$1),Records!$C$2:$H$6601,5,FALSE))</f>
        <v/>
      </c>
      <c r="AB276" s="33" t="str">
        <f>IF(ISERROR(VLOOKUP(CONCATENATE($A276,"_L_",AA$1),Records!$C$2:$H$6601,1,FALSE)),"",VLOOKUP(CONCATENATE($A276,"_L_",AA$1),Records!$C$2:$H$6601,6,FALSE))</f>
        <v/>
      </c>
      <c r="AC276" s="32" t="str">
        <f>IF(ISERROR(VLOOKUP(CONCATENATE($A276,"_L_",AD$1),Records!$C$2:$H$6601,1,FALSE)),"",VLOOKUP(CONCATENATE($A276,"_L_",AD$1),Records!$C$2:$H$6601,4,FALSE))</f>
        <v/>
      </c>
      <c r="AD276" s="7" t="str">
        <f>IF(ISERROR(VLOOKUP(CONCATENATE($A276,"_L_",AD$1),Records!$C$2:$H$6601,1,FALSE)),"",VLOOKUP(CONCATENATE($A276,"_L_",AD$1),Records!$C$2:$H$6601,5,FALSE))</f>
        <v/>
      </c>
      <c r="AE276" s="33" t="str">
        <f>IF(ISERROR(VLOOKUP(CONCATENATE($A276,"_L_",AD$1),Records!$C$2:$H$6601,1,FALSE)),"",VLOOKUP(CONCATENATE($A276,"_L_",AD$1),Records!$C$2:$H$6601,6,FALSE))</f>
        <v/>
      </c>
      <c r="AF276" s="32" t="str">
        <f>IF(ISERROR(VLOOKUP(CONCATENATE($A276,"_L_",AG$1),Records!$C$2:$H$6601,1,FALSE)),"",VLOOKUP(CONCATENATE($A276,"_L_",AG$1),Records!$C$2:$H$6601,4,FALSE))</f>
        <v/>
      </c>
      <c r="AG276" s="7" t="str">
        <f>IF(ISERROR(VLOOKUP(CONCATENATE($A276,"_L_",AG$1),Records!$C$2:$H$6601,1,FALSE)),"",VLOOKUP(CONCATENATE($A276,"_L_",AG$1),Records!$C$2:$H$6601,5,FALSE))</f>
        <v/>
      </c>
      <c r="AH276" s="33" t="str">
        <f>IF(ISERROR(VLOOKUP(CONCATENATE($A276,"_L_",AG$1),Records!$C$2:$H$6601,1,FALSE)),"",VLOOKUP(CONCATENATE($A276,"_L_",AG$1),Records!$C$2:$H$6601,6,FALSE))</f>
        <v/>
      </c>
      <c r="AI276" s="32" t="str">
        <f>IF(ISERROR(VLOOKUP(CONCATENATE($A276,"_L_",AJ$1),Records!$C$2:$H$6601,1,FALSE)),"",VLOOKUP(CONCATENATE($A276,"_L_",AJ$1),Records!$C$2:$H$6601,4,FALSE))</f>
        <v/>
      </c>
      <c r="AJ276" s="7" t="str">
        <f>IF(ISERROR(VLOOKUP(CONCATENATE($A276,"_L_",AJ$1),Records!$C$2:$H$6601,1,FALSE)),"",VLOOKUP(CONCATENATE($A276,"_L_",AJ$1),Records!$C$2:$H$6601,5,FALSE))</f>
        <v/>
      </c>
      <c r="AK276" s="33" t="str">
        <f>IF(ISERROR(VLOOKUP(CONCATENATE($A276,"_L_",AJ$1),Records!$C$2:$H$6601,1,FALSE)),"",VLOOKUP(CONCATENATE($A276,"_L_",AJ$1),Records!$C$2:$H$6601,6,FALSE))</f>
        <v/>
      </c>
      <c r="AL276" s="32" t="str">
        <f>IF(ISERROR(VLOOKUP(CONCATENATE($A276,"_L_",AM$1),Records!$C$2:$H$6601,1,FALSE)),"",VLOOKUP(CONCATENATE($A276,"_L_",AM$1),Records!$C$2:$H$6601,4,FALSE))</f>
        <v/>
      </c>
      <c r="AM276" s="7" t="str">
        <f>IF(ISERROR(VLOOKUP(CONCATENATE($A276,"_L_",AM$1),Records!$C$2:$H$6601,1,FALSE)),"",VLOOKUP(CONCATENATE($A276,"_L_",AM$1),Records!$C$2:$H$6601,5,FALSE))</f>
        <v/>
      </c>
      <c r="AN276" s="33" t="str">
        <f>IF(ISERROR(VLOOKUP(CONCATENATE($A276,"_L_",AM$1),Records!$C$2:$H$6601,1,FALSE)),"",VLOOKUP(CONCATENATE($A276,"_L_",AM$1),Records!$C$2:$H$6601,6,FALSE))</f>
        <v/>
      </c>
      <c r="AO276" s="32" t="str">
        <f>IF(ISERROR(VLOOKUP(CONCATENATE($A276,"_L_",AP$1),Records!$C$2:$H$6601,1,FALSE)),"",VLOOKUP(CONCATENATE($A276,"_L_",AP$1),Records!$C$2:$H$6601,4,FALSE))</f>
        <v/>
      </c>
      <c r="AP276" s="7" t="str">
        <f>IF(ISERROR(VLOOKUP(CONCATENATE($A276,"_L_",AP$1),Records!$C$2:$H$6601,1,FALSE)),"",VLOOKUP(CONCATENATE($A276,"_L_",AP$1),Records!$C$2:$H$6601,5,FALSE))</f>
        <v/>
      </c>
      <c r="AQ276" s="33" t="str">
        <f>IF(ISERROR(VLOOKUP(CONCATENATE($A276,"_L_",AP$1),Records!$C$2:$H$6601,1,FALSE)),"",VLOOKUP(CONCATENATE($A276,"_L_",AP$1),Records!$C$2:$H$6601,6,FALSE))</f>
        <v/>
      </c>
      <c r="AR276" s="32" t="str">
        <f>IF(ISERROR(VLOOKUP(CONCATENATE($A276,"_L_",AS$1),Records!$C$2:$H$6601,1,FALSE)),"",VLOOKUP(CONCATENATE($A276,"_L_",AS$1),Records!$C$2:$H$6601,4,FALSE))</f>
        <v/>
      </c>
      <c r="AS276" s="7" t="str">
        <f>IF(ISERROR(VLOOKUP(CONCATENATE($A276,"_L_",AS$1),Records!$C$2:$H$6601,1,FALSE)),"",VLOOKUP(CONCATENATE($A276,"_L_",AS$1),Records!$C$2:$H$6601,5,FALSE))</f>
        <v/>
      </c>
      <c r="AT276" s="33" t="str">
        <f>IF(ISERROR(VLOOKUP(CONCATENATE($A276,"_L_",AS$1),Records!$C$2:$H$6601,1,FALSE)),"",VLOOKUP(CONCATENATE($A276,"_L_",AS$1),Records!$C$2:$H$6601,6,FALSE))</f>
        <v/>
      </c>
      <c r="AU276" s="32" t="str">
        <f>IF(ISERROR(VLOOKUP(CONCATENATE($A276,"_L_",AV$1),Records!$C$2:$H$6601,1,FALSE)),"",VLOOKUP(CONCATENATE($A276,"_L_",AV$1),Records!$C$2:$H$6601,4,FALSE))</f>
        <v/>
      </c>
      <c r="AV276" s="7" t="str">
        <f>IF(ISERROR(VLOOKUP(CONCATENATE($A276,"_L_",AV$1),Records!$C$2:$H$6601,1,FALSE)),"",VLOOKUP(CONCATENATE($A276,"_L_",AV$1),Records!$C$2:$H$6601,5,FALSE))</f>
        <v/>
      </c>
      <c r="AW276" s="33" t="str">
        <f>IF(ISERROR(VLOOKUP(CONCATENATE($A276,"_L_",AV$1),Records!$C$2:$H$6601,1,FALSE)),"",VLOOKUP(CONCATENATE($A276,"_L_",AV$1),Records!$C$2:$H$6601,6,FALSE))</f>
        <v/>
      </c>
      <c r="AX276" s="32" t="str">
        <f>IF(ISERROR(VLOOKUP(CONCATENATE($A276,"_L_",AY$1),Records!$C$2:$H$6601,1,FALSE)),"",VLOOKUP(CONCATENATE($A276,"_L_",AY$1),Records!$C$2:$H$6601,4,FALSE))</f>
        <v/>
      </c>
      <c r="AY276" s="7" t="str">
        <f>IF(ISERROR(VLOOKUP(CONCATENATE($A276,"_L_",AY$1),Records!$C$2:$H$6601,1,FALSE)),"",VLOOKUP(CONCATENATE($A276,"_L_",AY$1),Records!$C$2:$H$6601,5,FALSE))</f>
        <v/>
      </c>
      <c r="AZ276" s="33" t="str">
        <f>IF(ISERROR(VLOOKUP(CONCATENATE($A276,"_L_",AY$1),Records!$C$2:$H$6601,1,FALSE)),"",VLOOKUP(CONCATENATE($A276,"_L_",AY$1),Records!$C$2:$H$6601,6,FALSE))</f>
        <v/>
      </c>
      <c r="BA276" s="32" t="str">
        <f>IF(ISERROR(VLOOKUP(CONCATENATE($A276,"_L_",BB$1),Records!$C$2:$H$6601,1,FALSE)),"",VLOOKUP(CONCATENATE($A276,"_L_",BB$1),Records!$C$2:$H$6601,4,FALSE))</f>
        <v/>
      </c>
      <c r="BB276" s="7" t="str">
        <f>IF(ISERROR(VLOOKUP(CONCATENATE($A276,"_L_",BB$1),Records!$C$2:$H$6601,1,FALSE)),"",VLOOKUP(CONCATENATE($A276,"_L_",BB$1),Records!$C$2:$H$6601,5,FALSE))</f>
        <v/>
      </c>
      <c r="BC276" s="33" t="str">
        <f>IF(ISERROR(VLOOKUP(CONCATENATE($A276,"_L_",BB$1),Records!$C$2:$H$6601,1,FALSE)),"",VLOOKUP(CONCATENATE($A276,"_L_",BB$1),Records!$C$2:$H$6601,6,FALSE))</f>
        <v/>
      </c>
      <c r="BD276" s="32" t="str">
        <f>IF(ISERROR(VLOOKUP(CONCATENATE($A276,"_L_",BE$1),Records!$C$2:$H$6601,1,FALSE)),"",VLOOKUP(CONCATENATE($A276,"_L_",BE$1),Records!$C$2:$H$6601,4,FALSE))</f>
        <v/>
      </c>
      <c r="BE276" s="7" t="str">
        <f>IF(ISERROR(VLOOKUP(CONCATENATE($A276,"_L_",BE$1),Records!$C$2:$H$6601,1,FALSE)),"",VLOOKUP(CONCATENATE($A276,"_L_",BE$1),Records!$C$2:$H$6601,5,FALSE))</f>
        <v/>
      </c>
      <c r="BF276" s="33" t="str">
        <f>IF(ISERROR(VLOOKUP(CONCATENATE($A276,"_L_",BE$1),Records!$C$2:$H$6601,1,FALSE)),"",VLOOKUP(CONCATENATE($A276,"_L_",BE$1),Records!$C$2:$H$6601,6,FALSE))</f>
        <v/>
      </c>
      <c r="BG276" s="32" t="str">
        <f>IF(ISERROR(VLOOKUP(CONCATENATE($A276,"_L_",BH$1),Records!$C$2:$H$6601,1,FALSE)),"",VLOOKUP(CONCATENATE($A276,"_L_",BH$1),Records!$C$2:$H$6601,4,FALSE))</f>
        <v/>
      </c>
      <c r="BH276" s="7" t="str">
        <f>IF(ISERROR(VLOOKUP(CONCATENATE($A276,"_L_",BH$1),Records!$C$2:$H$6601,1,FALSE)),"",VLOOKUP(CONCATENATE($A276,"_L_",BH$1),Records!$C$2:$H$6601,5,FALSE))</f>
        <v/>
      </c>
      <c r="BI276" s="33" t="str">
        <f>IF(ISERROR(VLOOKUP(CONCATENATE($A276,"_L_",BH$1),Records!$C$2:$H$6601,1,FALSE)),"",VLOOKUP(CONCATENATE($A276,"_L_",BH$1),Records!$C$2:$H$6601,6,FALSE))</f>
        <v/>
      </c>
      <c r="BJ276" s="32" t="str">
        <f>IF(ISERROR(VLOOKUP(CONCATENATE($A276,"_L_",BK$1),Records!$C$2:$H$6601,1,FALSE)),"",VLOOKUP(CONCATENATE($A276,"_L_",BK$1),Records!$C$2:$H$6601,4,FALSE))</f>
        <v/>
      </c>
      <c r="BK276" s="7" t="str">
        <f>IF(ISERROR(VLOOKUP(CONCATENATE($A276,"_L_",BK$1),Records!$C$2:$H$6601,1,FALSE)),"",VLOOKUP(CONCATENATE($A276,"_L_",BK$1),Records!$C$2:$H$6601,5,FALSE))</f>
        <v/>
      </c>
      <c r="BL276" s="33" t="str">
        <f>IF(ISERROR(VLOOKUP(CONCATENATE($A276,"_L_",BK$1),Records!$C$2:$H$6601,1,FALSE)),"",VLOOKUP(CONCATENATE($A276,"_L_",BK$1),Records!$C$2:$H$6601,6,FALSE))</f>
        <v/>
      </c>
      <c r="BM276" s="32" t="str">
        <f>IF(ISERROR(VLOOKUP(CONCATENATE($A276,"_L_",BN$1),Records!$C$2:$H$6601,1,FALSE)),"",VLOOKUP(CONCATENATE($A276,"_L_",BN$1),Records!$C$2:$H$6601,4,FALSE))</f>
        <v/>
      </c>
      <c r="BN276" s="7" t="str">
        <f>IF(ISERROR(VLOOKUP(CONCATENATE($A276,"_L_",BN$1),Records!$C$2:$H$6601,1,FALSE)),"",VLOOKUP(CONCATENATE($A276,"_L_",BN$1),Records!$C$2:$H$6601,5,FALSE))</f>
        <v/>
      </c>
      <c r="BO276" s="33" t="str">
        <f>IF(ISERROR(VLOOKUP(CONCATENATE($A276,"_L_",BN$1),Records!$C$2:$H$6601,1,FALSE)),"",VLOOKUP(CONCATENATE($A276,"_L_",BN$1),Records!$C$2:$H$6601,6,FALSE))</f>
        <v/>
      </c>
      <c r="BP276" s="32" t="str">
        <f>IF(ISERROR(VLOOKUP(CONCATENATE($A276,"_L_",BQ$1),Records!$C$2:$H$6601,1,FALSE)),"",VLOOKUP(CONCATENATE($A276,"_L_",BQ$1),Records!$C$2:$H$6601,4,FALSE))</f>
        <v/>
      </c>
      <c r="BQ276" s="7" t="str">
        <f>IF(ISERROR(VLOOKUP(CONCATENATE($A276,"_L_",BQ$1),Records!$C$2:$H$6601,1,FALSE)),"",VLOOKUP(CONCATENATE($A276,"_L_",BQ$1),Records!$C$2:$H$6601,5,FALSE))</f>
        <v/>
      </c>
      <c r="BR276" s="33" t="str">
        <f>IF(ISERROR(VLOOKUP(CONCATENATE($A276,"_L_",BQ$1),Records!$C$2:$H$6601,1,FALSE)),"",VLOOKUP(CONCATENATE($A276,"_L_",BQ$1),Records!$C$2:$H$6601,6,FALSE))</f>
        <v/>
      </c>
      <c r="BS276" s="32" t="str">
        <f>IF(ISERROR(VLOOKUP(CONCATENATE($A276,"_L_",BT$1),Records!$C$2:$H$6601,1,FALSE)),"",VLOOKUP(CONCATENATE($A276,"_L_",BT$1),Records!$C$2:$H$6601,4,FALSE))</f>
        <v/>
      </c>
      <c r="BT276" s="7" t="str">
        <f>IF(ISERROR(VLOOKUP(CONCATENATE($A276,"_L_",BT$1),Records!$C$2:$H$6601,1,FALSE)),"",VLOOKUP(CONCATENATE($A276,"_L_",BT$1),Records!$C$2:$H$6601,5,FALSE))</f>
        <v/>
      </c>
      <c r="BU276" s="33" t="str">
        <f>IF(ISERROR(VLOOKUP(CONCATENATE($A276,"_L_",BT$1),Records!$C$2:$H$6601,1,FALSE)),"",VLOOKUP(CONCATENATE($A276,"_L_",BT$1),Records!$C$2:$H$6601,6,FALSE))</f>
        <v/>
      </c>
      <c r="BV276" s="32" t="str">
        <f>IF(ISERROR(VLOOKUP(CONCATENATE($A276,"_L_",BW$1),Records!$C$2:$H$6601,1,FALSE)),"",VLOOKUP(CONCATENATE($A276,"_L_",BW$1),Records!$C$2:$H$6601,4,FALSE))</f>
        <v/>
      </c>
      <c r="BW276" s="7" t="str">
        <f>IF(ISERROR(VLOOKUP(CONCATENATE($A276,"_L_",BW$1),Records!$C$2:$H$6601,1,FALSE)),"",VLOOKUP(CONCATENATE($A276,"_L_",BW$1),Records!$C$2:$H$6601,5,FALSE))</f>
        <v/>
      </c>
      <c r="BX276" s="33" t="str">
        <f>IF(ISERROR(VLOOKUP(CONCATENATE($A276,"_L_",BW$1),Records!$C$2:$H$6601,1,FALSE)),"",VLOOKUP(CONCATENATE($A276,"_L_",BW$1),Records!$C$2:$H$6601,6,FALSE))</f>
        <v/>
      </c>
      <c r="BY276" s="32" t="str">
        <f>IF(ISERROR(VLOOKUP(CONCATENATE($A276,"_L_",BZ$1),Records!$C$2:$H$6601,1,FALSE)),"",VLOOKUP(CONCATENATE($A276,"_L_",BZ$1),Records!$C$2:$H$6601,4,FALSE))</f>
        <v/>
      </c>
      <c r="BZ276" s="7" t="str">
        <f>IF(ISERROR(VLOOKUP(CONCATENATE($A276,"_L_",BZ$1),Records!$C$2:$H$6601,1,FALSE)),"",VLOOKUP(CONCATENATE($A276,"_L_",BZ$1),Records!$C$2:$H$6601,5,FALSE))</f>
        <v/>
      </c>
      <c r="CA276" s="33" t="str">
        <f>IF(ISERROR(VLOOKUP(CONCATENATE($A276,"_L_",BZ$1),Records!$C$2:$H$6601,1,FALSE)),"",VLOOKUP(CONCATENATE($A276,"_L_",BZ$1),Records!$C$2:$H$6601,6,FALSE))</f>
        <v/>
      </c>
      <c r="CB276" s="32" t="str">
        <f>IF(ISERROR(VLOOKUP(CONCATENATE($A276,"_L_",CC$1),Records!$C$2:$H$6601,1,FALSE)),"",VLOOKUP(CONCATENATE($A276,"_L_",CC$1),Records!$C$2:$H$6601,4,FALSE))</f>
        <v/>
      </c>
      <c r="CC276" s="7" t="str">
        <f>IF(ISERROR(VLOOKUP(CONCATENATE($A276,"_L_",CC$1),Records!$C$2:$H$6601,1,FALSE)),"",VLOOKUP(CONCATENATE($A276,"_L_",CC$1),Records!$C$2:$H$6601,5,FALSE))</f>
        <v/>
      </c>
      <c r="CD276" s="33" t="str">
        <f>IF(ISERROR(VLOOKUP(CONCATENATE($A276,"_L_",CC$1),Records!$C$2:$H$6601,1,FALSE)),"",VLOOKUP(CONCATENATE($A276,"_L_",CC$1),Records!$C$2:$H$6601,6,FALSE))</f>
        <v/>
      </c>
      <c r="CE276" s="32" t="str">
        <f>IF(ISERROR(VLOOKUP(CONCATENATE($A276,"_L_",CF$1),Records!$C$2:$H$6601,1,FALSE)),"",VLOOKUP(CONCATENATE($A276,"_L_",CF$1),Records!$C$2:$H$6601,4,FALSE))</f>
        <v/>
      </c>
      <c r="CF276" s="7" t="str">
        <f>IF(ISERROR(VLOOKUP(CONCATENATE($A276,"_L_",CF$1),Records!$C$2:$H$6601,1,FALSE)),"",VLOOKUP(CONCATENATE($A276,"_L_",CF$1),Records!$C$2:$H$6601,5,FALSE))</f>
        <v/>
      </c>
      <c r="CG276" s="33" t="str">
        <f>IF(ISERROR(VLOOKUP(CONCATENATE($A276,"_L_",CF$1),Records!$C$2:$H$6601,1,FALSE)),"",VLOOKUP(CONCATENATE($A276,"_L_",CF$1),Records!$C$2:$H$6601,6,FALSE))</f>
        <v/>
      </c>
      <c r="CH276" s="32" t="str">
        <f>IF(ISERROR(VLOOKUP(CONCATENATE($A276,"_L_",CI$1),Records!$C$2:$H$6601,1,FALSE)),"",VLOOKUP(CONCATENATE($A276,"_L_",CI$1),Records!$C$2:$H$6601,4,FALSE))</f>
        <v/>
      </c>
      <c r="CI276" s="7" t="str">
        <f>IF(ISERROR(VLOOKUP(CONCATENATE($A276,"_L_",CI$1),Records!$C$2:$H$6601,1,FALSE)),"",VLOOKUP(CONCATENATE($A276,"_L_",CI$1),Records!$C$2:$H$6601,5,FALSE))</f>
        <v/>
      </c>
      <c r="CJ276" s="33" t="str">
        <f>IF(ISERROR(VLOOKUP(CONCATENATE($A276,"_L_",CI$1),Records!$C$2:$H$6601,1,FALSE)),"",VLOOKUP(CONCATENATE($A276,"_L_",CI$1),Records!$C$2:$H$6601,6,FALSE))</f>
        <v/>
      </c>
      <c r="CK276" s="32" t="str">
        <f>IF(ISERROR(VLOOKUP(CONCATENATE($A276,"_L_",CL$1),Records!$C$2:$H$6601,1,FALSE)),"",VLOOKUP(CONCATENATE($A276,"_L_",CL$1),Records!$C$2:$H$6601,4,FALSE))</f>
        <v/>
      </c>
      <c r="CL276" s="7" t="str">
        <f>IF(ISERROR(VLOOKUP(CONCATENATE($A276,"_L_",CL$1),Records!$C$2:$H$6601,1,FALSE)),"",VLOOKUP(CONCATENATE($A276,"_L_",CL$1),Records!$C$2:$H$6601,5,FALSE))</f>
        <v/>
      </c>
      <c r="CM276" s="33" t="str">
        <f>IF(ISERROR(VLOOKUP(CONCATENATE($A276,"_L_",CL$1),Records!$C$2:$H$6601,1,FALSE)),"",VLOOKUP(CONCATENATE($A276,"_L_",CL$1),Records!$C$2:$H$6601,6,FALSE))</f>
        <v/>
      </c>
      <c r="CN276" s="32" t="str">
        <f>IF(ISERROR(VLOOKUP(CONCATENATE($A276,"_L_",CO$1),Records!$C$2:$H$6601,1,FALSE)),"",VLOOKUP(CONCATENATE($A276,"_L_",CO$1),Records!$C$2:$H$6601,4,FALSE))</f>
        <v/>
      </c>
      <c r="CO276" s="7" t="str">
        <f>IF(ISERROR(VLOOKUP(CONCATENATE($A276,"_L_",CO$1),Records!$C$2:$H$6601,1,FALSE)),"",VLOOKUP(CONCATENATE($A276,"_L_",CO$1),Records!$C$2:$H$6601,5,FALSE))</f>
        <v/>
      </c>
      <c r="CP276" s="33" t="str">
        <f>IF(ISERROR(VLOOKUP(CONCATENATE($A276,"_L_",CO$1),Records!$C$2:$H$6601,1,FALSE)),"",VLOOKUP(CONCATENATE($A276,"_L_",CO$1),Records!$C$2:$H$6601,6,FALSE))</f>
        <v/>
      </c>
      <c r="CQ276" s="32" t="str">
        <f>IF(ISERROR(VLOOKUP(CONCATENATE($A276,"_L_",CR$1),Records!$C$2:$H$6601,1,FALSE)),"",VLOOKUP(CONCATENATE($A276,"_L_",CR$1),Records!$C$2:$H$6601,4,FALSE))</f>
        <v/>
      </c>
      <c r="CR276" s="7" t="str">
        <f>IF(ISERROR(VLOOKUP(CONCATENATE($A276,"_L_",CR$1),Records!$C$2:$H$6601,1,FALSE)),"",VLOOKUP(CONCATENATE($A276,"_L_",CR$1),Records!$C$2:$H$6601,5,FALSE))</f>
        <v/>
      </c>
      <c r="CS276" s="33" t="str">
        <f>IF(ISERROR(VLOOKUP(CONCATENATE($A276,"_L_",CR$1),Records!$C$2:$H$6601,1,FALSE)),"",VLOOKUP(CONCATENATE($A276,"_L_",CR$1),Records!$C$2:$H$6601,6,FALSE))</f>
        <v/>
      </c>
      <c r="CT276" s="32" t="str">
        <f>IF(ISERROR(VLOOKUP(CONCATENATE($A276,"_L_",CU$1),Records!$C$2:$H$6601,1,FALSE)),"",VLOOKUP(CONCATENATE($A276,"_L_",CU$1),Records!$C$2:$H$6601,4,FALSE))</f>
        <v/>
      </c>
      <c r="CU276" s="7" t="str">
        <f>IF(ISERROR(VLOOKUP(CONCATENATE($A276,"_L_",CU$1),Records!$C$2:$H$6601,1,FALSE)),"",VLOOKUP(CONCATENATE($A276,"_L_",CU$1),Records!$C$2:$H$6601,5,FALSE))</f>
        <v/>
      </c>
      <c r="CV276" s="33" t="str">
        <f>IF(ISERROR(VLOOKUP(CONCATENATE($A276,"_L_",CU$1),Records!$C$2:$H$6601,1,FALSE)),"",VLOOKUP(CONCATENATE($A276,"_L_",CU$1),Records!$C$2:$H$6601,6,FALSE))</f>
        <v/>
      </c>
      <c r="CW276" s="32" t="str">
        <f>IF(ISERROR(VLOOKUP(CONCATENATE($A276,"_L_",CX$1),Records!$C$2:$H$6601,1,FALSE)),"",VLOOKUP(CONCATENATE($A276,"_L_",CX$1),Records!$C$2:$H$6601,4,FALSE))</f>
        <v/>
      </c>
      <c r="CX276" s="7" t="str">
        <f>IF(ISERROR(VLOOKUP(CONCATENATE($A276,"_L_",CX$1),Records!$C$2:$H$6601,1,FALSE)),"",VLOOKUP(CONCATENATE($A276,"_L_",CX$1),Records!$C$2:$H$6601,5,FALSE))</f>
        <v/>
      </c>
      <c r="CY276" s="33" t="str">
        <f>IF(ISERROR(VLOOKUP(CONCATENATE($A276,"_L_",CX$1),Records!$C$2:$H$6601,1,FALSE)),"",VLOOKUP(CONCATENATE($A276,"_L_",CX$1),Records!$C$2:$H$6601,6,FALSE))</f>
        <v/>
      </c>
      <c r="CZ276" s="32" t="str">
        <f>IF(ISERROR(VLOOKUP(CONCATENATE($A276,"_L_",DA$1),Records!$C$2:$H$6601,1,FALSE)),"",VLOOKUP(CONCATENATE($A276,"_L_",DA$1),Records!$C$2:$H$6601,4,FALSE))</f>
        <v/>
      </c>
      <c r="DA276" s="7" t="str">
        <f>IF(ISERROR(VLOOKUP(CONCATENATE($A276,"_L_",DA$1),Records!$C$2:$H$6601,1,FALSE)),"",VLOOKUP(CONCATENATE($A276,"_L_",DA$1),Records!$C$2:$H$6601,5,FALSE))</f>
        <v/>
      </c>
      <c r="DB276" s="33" t="str">
        <f>IF(ISERROR(VLOOKUP(CONCATENATE($A276,"_L_",DA$1),Records!$C$2:$H$6601,1,FALSE)),"",VLOOKUP(CONCATENATE($A276,"_L_",DA$1),Records!$C$2:$H$6601,6,FALSE))</f>
        <v/>
      </c>
      <c r="DC276" s="32" t="str">
        <f>IF(ISERROR(VLOOKUP(CONCATENATE($A276,"_L_",DD$1),Records!$C$2:$H$6601,1,FALSE)),"",VLOOKUP(CONCATENATE($A276,"_L_",DD$1),Records!$C$2:$H$6601,4,FALSE))</f>
        <v/>
      </c>
      <c r="DD276" s="7" t="str">
        <f>IF(ISERROR(VLOOKUP(CONCATENATE($A276,"_L_",DD$1),Records!$C$2:$H$6601,1,FALSE)),"",VLOOKUP(CONCATENATE($A276,"_L_",DD$1),Records!$C$2:$H$6601,5,FALSE))</f>
        <v/>
      </c>
      <c r="DE276" s="33" t="str">
        <f>IF(ISERROR(VLOOKUP(CONCATENATE($A276,"_L_",DD$1),Records!$C$2:$H$6601,1,FALSE)),"",VLOOKUP(CONCATENATE($A276,"_L_",DD$1),Records!$C$2:$H$6601,6,FALSE))</f>
        <v/>
      </c>
      <c r="DF276" s="32" t="str">
        <f>IF(ISERROR(VLOOKUP(CONCATENATE($A276,"_L_",DG$1),Records!$C$2:$H$6601,1,FALSE)),"",VLOOKUP(CONCATENATE($A276,"_L_",DG$1),Records!$C$2:$H$6601,4,FALSE))</f>
        <v/>
      </c>
      <c r="DG276" s="7" t="str">
        <f>IF(ISERROR(VLOOKUP(CONCATENATE($A276,"_L_",DG$1),Records!$C$2:$H$6601,1,FALSE)),"",VLOOKUP(CONCATENATE($A276,"_L_",DG$1),Records!$C$2:$H$6601,5,FALSE))</f>
        <v/>
      </c>
      <c r="DH276" s="33" t="str">
        <f>IF(ISERROR(VLOOKUP(CONCATENATE($A276,"_L_",DG$1),Records!$C$2:$H$6601,1,FALSE)),"",VLOOKUP(CONCATENATE($A276,"_L_",DG$1),Records!$C$2:$H$6601,6,FALSE))</f>
        <v/>
      </c>
      <c r="DI276" s="32" t="str">
        <f>IF(ISERROR(VLOOKUP(CONCATENATE($A276,"_L_",DJ$1),Records!$C$2:$H$6601,1,FALSE)),"",VLOOKUP(CONCATENATE($A276,"_L_",DJ$1),Records!$C$2:$H$6601,4,FALSE))</f>
        <v/>
      </c>
      <c r="DJ276" s="7" t="str">
        <f>IF(ISERROR(VLOOKUP(CONCATENATE($A276,"_L_",DJ$1),Records!$C$2:$H$6601,1,FALSE)),"",VLOOKUP(CONCATENATE($A276,"_L_",DJ$1),Records!$C$2:$H$6601,5,FALSE))</f>
        <v/>
      </c>
      <c r="DK276" s="33" t="str">
        <f>IF(ISERROR(VLOOKUP(CONCATENATE($A276,"_L_",DJ$1),Records!$C$2:$H$6601,1,FALSE)),"",VLOOKUP(CONCATENATE($A276,"_L_",DJ$1),Records!$C$2:$H$6601,6,FALSE))</f>
        <v/>
      </c>
      <c r="DL276" s="32" t="str">
        <f>IF(ISERROR(VLOOKUP(CONCATENATE($A276,"_L_",DM$1),Records!$C$2:$H$6601,1,FALSE)),"",VLOOKUP(CONCATENATE($A276,"_L_",DM$1),Records!$C$2:$H$6601,4,FALSE))</f>
        <v/>
      </c>
      <c r="DM276" s="7" t="str">
        <f>IF(ISERROR(VLOOKUP(CONCATENATE($A276,"_L_",DM$1),Records!$C$2:$H$6601,1,FALSE)),"",VLOOKUP(CONCATENATE($A276,"_L_",DM$1),Records!$C$2:$H$6601,5,FALSE))</f>
        <v/>
      </c>
      <c r="DN276" s="33" t="str">
        <f>IF(ISERROR(VLOOKUP(CONCATENATE($A276,"_L_",DM$1),Records!$C$2:$H$6601,1,FALSE)),"",VLOOKUP(CONCATENATE($A276,"_L_",DM$1),Records!$C$2:$H$6601,6,FALSE))</f>
        <v/>
      </c>
      <c r="DO276" s="32" t="str">
        <f>IF(ISERROR(VLOOKUP(CONCATENATE($A276,"_L_",DP$1),Records!$C$2:$H$6601,1,FALSE)),"",VLOOKUP(CONCATENATE($A276,"_L_",DP$1),Records!$C$2:$H$6601,4,FALSE))</f>
        <v/>
      </c>
      <c r="DP276" s="7" t="str">
        <f>IF(ISERROR(VLOOKUP(CONCATENATE($A276,"_L_",DP$1),Records!$C$2:$H$6601,1,FALSE)),"",VLOOKUP(CONCATENATE($A276,"_L_",DP$1),Records!$C$2:$H$6601,5,FALSE))</f>
        <v/>
      </c>
      <c r="DQ276" s="33" t="str">
        <f>IF(ISERROR(VLOOKUP(CONCATENATE($A276,"_L_",DP$1),Records!$C$2:$H$6601,1,FALSE)),"",VLOOKUP(CONCATENATE($A276,"_L_",DP$1),Records!$C$2:$H$6601,6,FALSE))</f>
        <v/>
      </c>
      <c r="DR276" s="32" t="str">
        <f>IF(ISERROR(VLOOKUP(CONCATENATE($A276,"_L_",DS$1),Records!$C$2:$H$6601,1,FALSE)),"",VLOOKUP(CONCATENATE($A276,"_L_",DS$1),Records!$C$2:$H$6601,4,FALSE))</f>
        <v/>
      </c>
      <c r="DS276" s="7" t="str">
        <f>IF(ISERROR(VLOOKUP(CONCATENATE($A276,"_L_",DS$1),Records!$C$2:$H$6601,1,FALSE)),"",VLOOKUP(CONCATENATE($A276,"_L_",DS$1),Records!$C$2:$H$6601,5,FALSE))</f>
        <v/>
      </c>
      <c r="DT276" s="33" t="str">
        <f>IF(ISERROR(VLOOKUP(CONCATENATE($A276,"_L_",DS$1),Records!$C$2:$H$6601,1,FALSE)),"",VLOOKUP(CONCATENATE($A276,"_L_",DS$1),Records!$C$2:$H$6601,6,FALSE))</f>
        <v/>
      </c>
      <c r="DU276" s="32" t="str">
        <f>IF(ISERROR(VLOOKUP(CONCATENATE($A276,"_L_",DV$1),Records!$C$2:$H$6601,1,FALSE)),"",VLOOKUP(CONCATENATE($A276,"_L_",DV$1),Records!$C$2:$H$6601,4,FALSE))</f>
        <v/>
      </c>
      <c r="DV276" s="7" t="str">
        <f>IF(ISERROR(VLOOKUP(CONCATENATE($A276,"_L_",DV$1),Records!$C$2:$H$6601,1,FALSE)),"",VLOOKUP(CONCATENATE($A276,"_L_",DV$1),Records!$C$2:$H$6601,5,FALSE))</f>
        <v/>
      </c>
      <c r="DW276" s="33" t="str">
        <f>IF(ISERROR(VLOOKUP(CONCATENATE($A276,"_L_",DV$1),Records!$C$2:$H$6601,1,FALSE)),"",VLOOKUP(CONCATENATE($A276,"_L_",DV$1),Records!$C$2:$H$6601,6,FALSE))</f>
        <v/>
      </c>
      <c r="DX276" s="32" t="str">
        <f>IF(ISERROR(VLOOKUP(CONCATENATE($A276,"_L_",DY$1),Records!$C$2:$H$6601,1,FALSE)),"",VLOOKUP(CONCATENATE($A276,"_L_",DY$1),Records!$C$2:$H$6601,4,FALSE))</f>
        <v/>
      </c>
      <c r="DY276" s="7" t="str">
        <f>IF(ISERROR(VLOOKUP(CONCATENATE($A276,"_L_",DY$1),Records!$C$2:$H$6601,1,FALSE)),"",VLOOKUP(CONCATENATE($A276,"_L_",DY$1),Records!$C$2:$H$6601,5,FALSE))</f>
        <v/>
      </c>
      <c r="DZ276" s="33" t="str">
        <f>IF(ISERROR(VLOOKUP(CONCATENATE($A276,"_L_",DY$1),Records!$C$2:$H$6601,1,FALSE)),"",VLOOKUP(CONCATENATE($A276,"_L_",DY$1),Records!$C$2:$H$6601,6,FALSE))</f>
        <v/>
      </c>
      <c r="EA276" s="32" t="str">
        <f>IF(ISERROR(VLOOKUP(CONCATENATE($A276,"_L_",EB$1),Records!$C$2:$H$6601,1,FALSE)),"",VLOOKUP(CONCATENATE($A276,"_L_",EB$1),Records!$C$2:$H$6601,4,FALSE))</f>
        <v/>
      </c>
      <c r="EB276" s="7" t="str">
        <f>IF(ISERROR(VLOOKUP(CONCATENATE($A276,"_L_",EB$1),Records!$C$2:$H$6601,1,FALSE)),"",VLOOKUP(CONCATENATE($A276,"_L_",EB$1),Records!$C$2:$H$6601,5,FALSE))</f>
        <v/>
      </c>
      <c r="EC276" s="33" t="str">
        <f>IF(ISERROR(VLOOKUP(CONCATENATE($A276,"_L_",EB$1),Records!$C$2:$H$6601,1,FALSE)),"",VLOOKUP(CONCATENATE($A276,"_L_",EB$1),Records!$C$2:$H$6601,6,FALSE))</f>
        <v/>
      </c>
    </row>
    <row r="277" spans="1:133" ht="15.75" x14ac:dyDescent="0.25">
      <c r="A277" s="11">
        <v>42459</v>
      </c>
      <c r="B277" s="15" t="s">
        <v>83</v>
      </c>
      <c r="C277" s="18">
        <f t="shared" si="9"/>
        <v>40</v>
      </c>
      <c r="D277" s="24" t="s">
        <v>60</v>
      </c>
      <c r="E277" s="24" t="s">
        <v>84</v>
      </c>
      <c r="F277" s="62">
        <f t="shared" si="8"/>
        <v>0</v>
      </c>
      <c r="G277" s="62">
        <f>HomeCalc!F277</f>
        <v>0</v>
      </c>
      <c r="H277" s="32" t="str">
        <f>IF(ISERROR(VLOOKUP(CONCATENATE($A277,"_L_",I$1),Records!$C$2:$H$6601,1,FALSE)),"",VLOOKUP(CONCATENATE($A277,"_L_",I$1),Records!$C$2:$H$6601,4,FALSE))</f>
        <v/>
      </c>
      <c r="I277" s="7" t="str">
        <f>IF(ISERROR(VLOOKUP(CONCATENATE($A277,"_L_",I$1),Records!$C$2:$H$6601,1,FALSE)),"",VLOOKUP(CONCATENATE($A277,"_L_",I$1),Records!$C$2:$H$6601,5,FALSE))</f>
        <v/>
      </c>
      <c r="J277" s="33" t="str">
        <f>IF(ISERROR(VLOOKUP(CONCATENATE($A277,"_L_",I$1),Records!$C$2:$H$6601,1,FALSE)),"",VLOOKUP(CONCATENATE($A277,"_L_",I$1),Records!$C$2:$H$6601,6,FALSE))</f>
        <v/>
      </c>
      <c r="K277" s="32" t="str">
        <f>IF(ISERROR(VLOOKUP(CONCATENATE($A277,"_L_",L$1),Records!$C$2:$H$6601,1,FALSE)),"",VLOOKUP(CONCATENATE($A277,"_L_",L$1),Records!$C$2:$H$6601,4,FALSE))</f>
        <v/>
      </c>
      <c r="L277" s="7" t="str">
        <f>IF(ISERROR(VLOOKUP(CONCATENATE($A277,"_L_",L$1),Records!$C$2:$H$6601,1,FALSE)),"",VLOOKUP(CONCATENATE($A277,"_L_",L$1),Records!$C$2:$H$6601,5,FALSE))</f>
        <v/>
      </c>
      <c r="M277" s="33" t="str">
        <f>IF(ISERROR(VLOOKUP(CONCATENATE($A277,"_L_",L$1),Records!$C$2:$H$6601,1,FALSE)),"",VLOOKUP(CONCATENATE($A277,"_L_",L$1),Records!$C$2:$H$6601,6,FALSE))</f>
        <v/>
      </c>
      <c r="N277" s="32" t="str">
        <f>IF(ISERROR(VLOOKUP(CONCATENATE($A277,"_L_",O$1),Records!$C$2:$H$6601,1,FALSE)),"",VLOOKUP(CONCATENATE($A277,"_L_",O$1),Records!$C$2:$H$6601,4,FALSE))</f>
        <v/>
      </c>
      <c r="O277" s="7" t="str">
        <f>IF(ISERROR(VLOOKUP(CONCATENATE($A277,"_L_",O$1),Records!$C$2:$H$6601,1,FALSE)),"",VLOOKUP(CONCATENATE($A277,"_L_",O$1),Records!$C$2:$H$6601,5,FALSE))</f>
        <v/>
      </c>
      <c r="P277" s="33" t="str">
        <f>IF(ISERROR(VLOOKUP(CONCATENATE($A277,"_L_",O$1),Records!$C$2:$H$6601,1,FALSE)),"",VLOOKUP(CONCATENATE($A277,"_L_",O$1),Records!$C$2:$H$6601,6,FALSE))</f>
        <v/>
      </c>
      <c r="Q277" s="32" t="str">
        <f>IF(ISERROR(VLOOKUP(CONCATENATE($A277,"_L_",R$1),Records!$C$2:$H$6601,1,FALSE)),"",VLOOKUP(CONCATENATE($A277,"_L_",R$1),Records!$C$2:$H$6601,4,FALSE))</f>
        <v/>
      </c>
      <c r="R277" s="7" t="str">
        <f>IF(ISERROR(VLOOKUP(CONCATENATE($A277,"_L_",R$1),Records!$C$2:$H$6601,1,FALSE)),"",VLOOKUP(CONCATENATE($A277,"_L_",R$1),Records!$C$2:$H$6601,5,FALSE))</f>
        <v/>
      </c>
      <c r="S277" s="33" t="str">
        <f>IF(ISERROR(VLOOKUP(CONCATENATE($A277,"_L_",R$1),Records!$C$2:$H$6601,1,FALSE)),"",VLOOKUP(CONCATENATE($A277,"_L_",R$1),Records!$C$2:$H$6601,6,FALSE))</f>
        <v/>
      </c>
      <c r="T277" s="32" t="str">
        <f>IF(ISERROR(VLOOKUP(CONCATENATE($A277,"_L_",U$1),Records!$C$2:$H$6601,1,FALSE)),"",VLOOKUP(CONCATENATE($A277,"_L_",U$1),Records!$C$2:$H$6601,4,FALSE))</f>
        <v/>
      </c>
      <c r="U277" s="7" t="str">
        <f>IF(ISERROR(VLOOKUP(CONCATENATE($A277,"_L_",U$1),Records!$C$2:$H$6601,1,FALSE)),"",VLOOKUP(CONCATENATE($A277,"_L_",U$1),Records!$C$2:$H$6601,5,FALSE))</f>
        <v/>
      </c>
      <c r="V277" s="33" t="str">
        <f>IF(ISERROR(VLOOKUP(CONCATENATE($A277,"_L_",U$1),Records!$C$2:$H$6601,1,FALSE)),"",VLOOKUP(CONCATENATE($A277,"_L_",U$1),Records!$C$2:$H$6601,6,FALSE))</f>
        <v/>
      </c>
      <c r="W277" s="32" t="str">
        <f>IF(ISERROR(VLOOKUP(CONCATENATE($A277,"_L_",X$1),Records!$C$2:$H$6601,1,FALSE)),"",VLOOKUP(CONCATENATE($A277,"_L_",X$1),Records!$C$2:$H$6601,4,FALSE))</f>
        <v/>
      </c>
      <c r="X277" s="7" t="str">
        <f>IF(ISERROR(VLOOKUP(CONCATENATE($A277,"_L_",X$1),Records!$C$2:$H$6601,1,FALSE)),"",VLOOKUP(CONCATENATE($A277,"_L_",X$1),Records!$C$2:$H$6601,5,FALSE))</f>
        <v/>
      </c>
      <c r="Y277" s="33" t="str">
        <f>IF(ISERROR(VLOOKUP(CONCATENATE($A277,"_L_",X$1),Records!$C$2:$H$6601,1,FALSE)),"",VLOOKUP(CONCATENATE($A277,"_L_",X$1),Records!$C$2:$H$6601,6,FALSE))</f>
        <v/>
      </c>
      <c r="Z277" s="32" t="str">
        <f>IF(ISERROR(VLOOKUP(CONCATENATE($A277,"_L_",AA$1),Records!$C$2:$H$6601,1,FALSE)),"",VLOOKUP(CONCATENATE($A277,"_L_",AA$1),Records!$C$2:$H$6601,4,FALSE))</f>
        <v/>
      </c>
      <c r="AA277" s="7" t="str">
        <f>IF(ISERROR(VLOOKUP(CONCATENATE($A277,"_L_",AA$1),Records!$C$2:$H$6601,1,FALSE)),"",VLOOKUP(CONCATENATE($A277,"_L_",AA$1),Records!$C$2:$H$6601,5,FALSE))</f>
        <v/>
      </c>
      <c r="AB277" s="33" t="str">
        <f>IF(ISERROR(VLOOKUP(CONCATENATE($A277,"_L_",AA$1),Records!$C$2:$H$6601,1,FALSE)),"",VLOOKUP(CONCATENATE($A277,"_L_",AA$1),Records!$C$2:$H$6601,6,FALSE))</f>
        <v/>
      </c>
      <c r="AC277" s="32" t="str">
        <f>IF(ISERROR(VLOOKUP(CONCATENATE($A277,"_L_",AD$1),Records!$C$2:$H$6601,1,FALSE)),"",VLOOKUP(CONCATENATE($A277,"_L_",AD$1),Records!$C$2:$H$6601,4,FALSE))</f>
        <v/>
      </c>
      <c r="AD277" s="7" t="str">
        <f>IF(ISERROR(VLOOKUP(CONCATENATE($A277,"_L_",AD$1),Records!$C$2:$H$6601,1,FALSE)),"",VLOOKUP(CONCATENATE($A277,"_L_",AD$1),Records!$C$2:$H$6601,5,FALSE))</f>
        <v/>
      </c>
      <c r="AE277" s="33" t="str">
        <f>IF(ISERROR(VLOOKUP(CONCATENATE($A277,"_L_",AD$1),Records!$C$2:$H$6601,1,FALSE)),"",VLOOKUP(CONCATENATE($A277,"_L_",AD$1),Records!$C$2:$H$6601,6,FALSE))</f>
        <v/>
      </c>
      <c r="AF277" s="32" t="str">
        <f>IF(ISERROR(VLOOKUP(CONCATENATE($A277,"_L_",AG$1),Records!$C$2:$H$6601,1,FALSE)),"",VLOOKUP(CONCATENATE($A277,"_L_",AG$1),Records!$C$2:$H$6601,4,FALSE))</f>
        <v/>
      </c>
      <c r="AG277" s="7" t="str">
        <f>IF(ISERROR(VLOOKUP(CONCATENATE($A277,"_L_",AG$1),Records!$C$2:$H$6601,1,FALSE)),"",VLOOKUP(CONCATENATE($A277,"_L_",AG$1),Records!$C$2:$H$6601,5,FALSE))</f>
        <v/>
      </c>
      <c r="AH277" s="33" t="str">
        <f>IF(ISERROR(VLOOKUP(CONCATENATE($A277,"_L_",AG$1),Records!$C$2:$H$6601,1,FALSE)),"",VLOOKUP(CONCATENATE($A277,"_L_",AG$1),Records!$C$2:$H$6601,6,FALSE))</f>
        <v/>
      </c>
      <c r="AI277" s="32" t="str">
        <f>IF(ISERROR(VLOOKUP(CONCATENATE($A277,"_L_",AJ$1),Records!$C$2:$H$6601,1,FALSE)),"",VLOOKUP(CONCATENATE($A277,"_L_",AJ$1),Records!$C$2:$H$6601,4,FALSE))</f>
        <v/>
      </c>
      <c r="AJ277" s="7" t="str">
        <f>IF(ISERROR(VLOOKUP(CONCATENATE($A277,"_L_",AJ$1),Records!$C$2:$H$6601,1,FALSE)),"",VLOOKUP(CONCATENATE($A277,"_L_",AJ$1),Records!$C$2:$H$6601,5,FALSE))</f>
        <v/>
      </c>
      <c r="AK277" s="33" t="str">
        <f>IF(ISERROR(VLOOKUP(CONCATENATE($A277,"_L_",AJ$1),Records!$C$2:$H$6601,1,FALSE)),"",VLOOKUP(CONCATENATE($A277,"_L_",AJ$1),Records!$C$2:$H$6601,6,FALSE))</f>
        <v/>
      </c>
      <c r="AL277" s="32" t="str">
        <f>IF(ISERROR(VLOOKUP(CONCATENATE($A277,"_L_",AM$1),Records!$C$2:$H$6601,1,FALSE)),"",VLOOKUP(CONCATENATE($A277,"_L_",AM$1),Records!$C$2:$H$6601,4,FALSE))</f>
        <v/>
      </c>
      <c r="AM277" s="7" t="str">
        <f>IF(ISERROR(VLOOKUP(CONCATENATE($A277,"_L_",AM$1),Records!$C$2:$H$6601,1,FALSE)),"",VLOOKUP(CONCATENATE($A277,"_L_",AM$1),Records!$C$2:$H$6601,5,FALSE))</f>
        <v/>
      </c>
      <c r="AN277" s="33" t="str">
        <f>IF(ISERROR(VLOOKUP(CONCATENATE($A277,"_L_",AM$1),Records!$C$2:$H$6601,1,FALSE)),"",VLOOKUP(CONCATENATE($A277,"_L_",AM$1),Records!$C$2:$H$6601,6,FALSE))</f>
        <v/>
      </c>
      <c r="AO277" s="32" t="str">
        <f>IF(ISERROR(VLOOKUP(CONCATENATE($A277,"_L_",AP$1),Records!$C$2:$H$6601,1,FALSE)),"",VLOOKUP(CONCATENATE($A277,"_L_",AP$1),Records!$C$2:$H$6601,4,FALSE))</f>
        <v/>
      </c>
      <c r="AP277" s="7" t="str">
        <f>IF(ISERROR(VLOOKUP(CONCATENATE($A277,"_L_",AP$1),Records!$C$2:$H$6601,1,FALSE)),"",VLOOKUP(CONCATENATE($A277,"_L_",AP$1),Records!$C$2:$H$6601,5,FALSE))</f>
        <v/>
      </c>
      <c r="AQ277" s="33" t="str">
        <f>IF(ISERROR(VLOOKUP(CONCATENATE($A277,"_L_",AP$1),Records!$C$2:$H$6601,1,FALSE)),"",VLOOKUP(CONCATENATE($A277,"_L_",AP$1),Records!$C$2:$H$6601,6,FALSE))</f>
        <v/>
      </c>
      <c r="AR277" s="32" t="str">
        <f>IF(ISERROR(VLOOKUP(CONCATENATE($A277,"_L_",AS$1),Records!$C$2:$H$6601,1,FALSE)),"",VLOOKUP(CONCATENATE($A277,"_L_",AS$1),Records!$C$2:$H$6601,4,FALSE))</f>
        <v/>
      </c>
      <c r="AS277" s="7" t="str">
        <f>IF(ISERROR(VLOOKUP(CONCATENATE($A277,"_L_",AS$1),Records!$C$2:$H$6601,1,FALSE)),"",VLOOKUP(CONCATENATE($A277,"_L_",AS$1),Records!$C$2:$H$6601,5,FALSE))</f>
        <v/>
      </c>
      <c r="AT277" s="33" t="str">
        <f>IF(ISERROR(VLOOKUP(CONCATENATE($A277,"_L_",AS$1),Records!$C$2:$H$6601,1,FALSE)),"",VLOOKUP(CONCATENATE($A277,"_L_",AS$1),Records!$C$2:$H$6601,6,FALSE))</f>
        <v/>
      </c>
      <c r="AU277" s="32" t="str">
        <f>IF(ISERROR(VLOOKUP(CONCATENATE($A277,"_L_",AV$1),Records!$C$2:$H$6601,1,FALSE)),"",VLOOKUP(CONCATENATE($A277,"_L_",AV$1),Records!$C$2:$H$6601,4,FALSE))</f>
        <v/>
      </c>
      <c r="AV277" s="7" t="str">
        <f>IF(ISERROR(VLOOKUP(CONCATENATE($A277,"_L_",AV$1),Records!$C$2:$H$6601,1,FALSE)),"",VLOOKUP(CONCATENATE($A277,"_L_",AV$1),Records!$C$2:$H$6601,5,FALSE))</f>
        <v/>
      </c>
      <c r="AW277" s="33" t="str">
        <f>IF(ISERROR(VLOOKUP(CONCATENATE($A277,"_L_",AV$1),Records!$C$2:$H$6601,1,FALSE)),"",VLOOKUP(CONCATENATE($A277,"_L_",AV$1),Records!$C$2:$H$6601,6,FALSE))</f>
        <v/>
      </c>
      <c r="AX277" s="32" t="str">
        <f>IF(ISERROR(VLOOKUP(CONCATENATE($A277,"_L_",AY$1),Records!$C$2:$H$6601,1,FALSE)),"",VLOOKUP(CONCATENATE($A277,"_L_",AY$1),Records!$C$2:$H$6601,4,FALSE))</f>
        <v/>
      </c>
      <c r="AY277" s="7" t="str">
        <f>IF(ISERROR(VLOOKUP(CONCATENATE($A277,"_L_",AY$1),Records!$C$2:$H$6601,1,FALSE)),"",VLOOKUP(CONCATENATE($A277,"_L_",AY$1),Records!$C$2:$H$6601,5,FALSE))</f>
        <v/>
      </c>
      <c r="AZ277" s="33" t="str">
        <f>IF(ISERROR(VLOOKUP(CONCATENATE($A277,"_L_",AY$1),Records!$C$2:$H$6601,1,FALSE)),"",VLOOKUP(CONCATENATE($A277,"_L_",AY$1),Records!$C$2:$H$6601,6,FALSE))</f>
        <v/>
      </c>
      <c r="BA277" s="32" t="str">
        <f>IF(ISERROR(VLOOKUP(CONCATENATE($A277,"_L_",BB$1),Records!$C$2:$H$6601,1,FALSE)),"",VLOOKUP(CONCATENATE($A277,"_L_",BB$1),Records!$C$2:$H$6601,4,FALSE))</f>
        <v/>
      </c>
      <c r="BB277" s="7" t="str">
        <f>IF(ISERROR(VLOOKUP(CONCATENATE($A277,"_L_",BB$1),Records!$C$2:$H$6601,1,FALSE)),"",VLOOKUP(CONCATENATE($A277,"_L_",BB$1),Records!$C$2:$H$6601,5,FALSE))</f>
        <v/>
      </c>
      <c r="BC277" s="33" t="str">
        <f>IF(ISERROR(VLOOKUP(CONCATENATE($A277,"_L_",BB$1),Records!$C$2:$H$6601,1,FALSE)),"",VLOOKUP(CONCATENATE($A277,"_L_",BB$1),Records!$C$2:$H$6601,6,FALSE))</f>
        <v/>
      </c>
      <c r="BD277" s="32" t="str">
        <f>IF(ISERROR(VLOOKUP(CONCATENATE($A277,"_L_",BE$1),Records!$C$2:$H$6601,1,FALSE)),"",VLOOKUP(CONCATENATE($A277,"_L_",BE$1),Records!$C$2:$H$6601,4,FALSE))</f>
        <v/>
      </c>
      <c r="BE277" s="7" t="str">
        <f>IF(ISERROR(VLOOKUP(CONCATENATE($A277,"_L_",BE$1),Records!$C$2:$H$6601,1,FALSE)),"",VLOOKUP(CONCATENATE($A277,"_L_",BE$1),Records!$C$2:$H$6601,5,FALSE))</f>
        <v/>
      </c>
      <c r="BF277" s="33" t="str">
        <f>IF(ISERROR(VLOOKUP(CONCATENATE($A277,"_L_",BE$1),Records!$C$2:$H$6601,1,FALSE)),"",VLOOKUP(CONCATENATE($A277,"_L_",BE$1),Records!$C$2:$H$6601,6,FALSE))</f>
        <v/>
      </c>
      <c r="BG277" s="32" t="str">
        <f>IF(ISERROR(VLOOKUP(CONCATENATE($A277,"_L_",BH$1),Records!$C$2:$H$6601,1,FALSE)),"",VLOOKUP(CONCATENATE($A277,"_L_",BH$1),Records!$C$2:$H$6601,4,FALSE))</f>
        <v/>
      </c>
      <c r="BH277" s="7" t="str">
        <f>IF(ISERROR(VLOOKUP(CONCATENATE($A277,"_L_",BH$1),Records!$C$2:$H$6601,1,FALSE)),"",VLOOKUP(CONCATENATE($A277,"_L_",BH$1),Records!$C$2:$H$6601,5,FALSE))</f>
        <v/>
      </c>
      <c r="BI277" s="33" t="str">
        <f>IF(ISERROR(VLOOKUP(CONCATENATE($A277,"_L_",BH$1),Records!$C$2:$H$6601,1,FALSE)),"",VLOOKUP(CONCATENATE($A277,"_L_",BH$1),Records!$C$2:$H$6601,6,FALSE))</f>
        <v/>
      </c>
      <c r="BJ277" s="32" t="str">
        <f>IF(ISERROR(VLOOKUP(CONCATENATE($A277,"_L_",BK$1),Records!$C$2:$H$6601,1,FALSE)),"",VLOOKUP(CONCATENATE($A277,"_L_",BK$1),Records!$C$2:$H$6601,4,FALSE))</f>
        <v/>
      </c>
      <c r="BK277" s="7" t="str">
        <f>IF(ISERROR(VLOOKUP(CONCATENATE($A277,"_L_",BK$1),Records!$C$2:$H$6601,1,FALSE)),"",VLOOKUP(CONCATENATE($A277,"_L_",BK$1),Records!$C$2:$H$6601,5,FALSE))</f>
        <v/>
      </c>
      <c r="BL277" s="33" t="str">
        <f>IF(ISERROR(VLOOKUP(CONCATENATE($A277,"_L_",BK$1),Records!$C$2:$H$6601,1,FALSE)),"",VLOOKUP(CONCATENATE($A277,"_L_",BK$1),Records!$C$2:$H$6601,6,FALSE))</f>
        <v/>
      </c>
      <c r="BM277" s="32" t="str">
        <f>IF(ISERROR(VLOOKUP(CONCATENATE($A277,"_L_",BN$1),Records!$C$2:$H$6601,1,FALSE)),"",VLOOKUP(CONCATENATE($A277,"_L_",BN$1),Records!$C$2:$H$6601,4,FALSE))</f>
        <v/>
      </c>
      <c r="BN277" s="7" t="str">
        <f>IF(ISERROR(VLOOKUP(CONCATENATE($A277,"_L_",BN$1),Records!$C$2:$H$6601,1,FALSE)),"",VLOOKUP(CONCATENATE($A277,"_L_",BN$1),Records!$C$2:$H$6601,5,FALSE))</f>
        <v/>
      </c>
      <c r="BO277" s="33" t="str">
        <f>IF(ISERROR(VLOOKUP(CONCATENATE($A277,"_L_",BN$1),Records!$C$2:$H$6601,1,FALSE)),"",VLOOKUP(CONCATENATE($A277,"_L_",BN$1),Records!$C$2:$H$6601,6,FALSE))</f>
        <v/>
      </c>
      <c r="BP277" s="32" t="str">
        <f>IF(ISERROR(VLOOKUP(CONCATENATE($A277,"_L_",BQ$1),Records!$C$2:$H$6601,1,FALSE)),"",VLOOKUP(CONCATENATE($A277,"_L_",BQ$1),Records!$C$2:$H$6601,4,FALSE))</f>
        <v/>
      </c>
      <c r="BQ277" s="7" t="str">
        <f>IF(ISERROR(VLOOKUP(CONCATENATE($A277,"_L_",BQ$1),Records!$C$2:$H$6601,1,FALSE)),"",VLOOKUP(CONCATENATE($A277,"_L_",BQ$1),Records!$C$2:$H$6601,5,FALSE))</f>
        <v/>
      </c>
      <c r="BR277" s="33" t="str">
        <f>IF(ISERROR(VLOOKUP(CONCATENATE($A277,"_L_",BQ$1),Records!$C$2:$H$6601,1,FALSE)),"",VLOOKUP(CONCATENATE($A277,"_L_",BQ$1),Records!$C$2:$H$6601,6,FALSE))</f>
        <v/>
      </c>
      <c r="BS277" s="32" t="str">
        <f>IF(ISERROR(VLOOKUP(CONCATENATE($A277,"_L_",BT$1),Records!$C$2:$H$6601,1,FALSE)),"",VLOOKUP(CONCATENATE($A277,"_L_",BT$1),Records!$C$2:$H$6601,4,FALSE))</f>
        <v/>
      </c>
      <c r="BT277" s="7" t="str">
        <f>IF(ISERROR(VLOOKUP(CONCATENATE($A277,"_L_",BT$1),Records!$C$2:$H$6601,1,FALSE)),"",VLOOKUP(CONCATENATE($A277,"_L_",BT$1),Records!$C$2:$H$6601,5,FALSE))</f>
        <v/>
      </c>
      <c r="BU277" s="33" t="str">
        <f>IF(ISERROR(VLOOKUP(CONCATENATE($A277,"_L_",BT$1),Records!$C$2:$H$6601,1,FALSE)),"",VLOOKUP(CONCATENATE($A277,"_L_",BT$1),Records!$C$2:$H$6601,6,FALSE))</f>
        <v/>
      </c>
      <c r="BV277" s="32" t="str">
        <f>IF(ISERROR(VLOOKUP(CONCATENATE($A277,"_L_",BW$1),Records!$C$2:$H$6601,1,FALSE)),"",VLOOKUP(CONCATENATE($A277,"_L_",BW$1),Records!$C$2:$H$6601,4,FALSE))</f>
        <v/>
      </c>
      <c r="BW277" s="7" t="str">
        <f>IF(ISERROR(VLOOKUP(CONCATENATE($A277,"_L_",BW$1),Records!$C$2:$H$6601,1,FALSE)),"",VLOOKUP(CONCATENATE($A277,"_L_",BW$1),Records!$C$2:$H$6601,5,FALSE))</f>
        <v/>
      </c>
      <c r="BX277" s="33" t="str">
        <f>IF(ISERROR(VLOOKUP(CONCATENATE($A277,"_L_",BW$1),Records!$C$2:$H$6601,1,FALSE)),"",VLOOKUP(CONCATENATE($A277,"_L_",BW$1),Records!$C$2:$H$6601,6,FALSE))</f>
        <v/>
      </c>
      <c r="BY277" s="32" t="str">
        <f>IF(ISERROR(VLOOKUP(CONCATENATE($A277,"_L_",BZ$1),Records!$C$2:$H$6601,1,FALSE)),"",VLOOKUP(CONCATENATE($A277,"_L_",BZ$1),Records!$C$2:$H$6601,4,FALSE))</f>
        <v/>
      </c>
      <c r="BZ277" s="7" t="str">
        <f>IF(ISERROR(VLOOKUP(CONCATENATE($A277,"_L_",BZ$1),Records!$C$2:$H$6601,1,FALSE)),"",VLOOKUP(CONCATENATE($A277,"_L_",BZ$1),Records!$C$2:$H$6601,5,FALSE))</f>
        <v/>
      </c>
      <c r="CA277" s="33" t="str">
        <f>IF(ISERROR(VLOOKUP(CONCATENATE($A277,"_L_",BZ$1),Records!$C$2:$H$6601,1,FALSE)),"",VLOOKUP(CONCATENATE($A277,"_L_",BZ$1),Records!$C$2:$H$6601,6,FALSE))</f>
        <v/>
      </c>
      <c r="CB277" s="32" t="str">
        <f>IF(ISERROR(VLOOKUP(CONCATENATE($A277,"_L_",CC$1),Records!$C$2:$H$6601,1,FALSE)),"",VLOOKUP(CONCATENATE($A277,"_L_",CC$1),Records!$C$2:$H$6601,4,FALSE))</f>
        <v/>
      </c>
      <c r="CC277" s="7" t="str">
        <f>IF(ISERROR(VLOOKUP(CONCATENATE($A277,"_L_",CC$1),Records!$C$2:$H$6601,1,FALSE)),"",VLOOKUP(CONCATENATE($A277,"_L_",CC$1),Records!$C$2:$H$6601,5,FALSE))</f>
        <v/>
      </c>
      <c r="CD277" s="33" t="str">
        <f>IF(ISERROR(VLOOKUP(CONCATENATE($A277,"_L_",CC$1),Records!$C$2:$H$6601,1,FALSE)),"",VLOOKUP(CONCATENATE($A277,"_L_",CC$1),Records!$C$2:$H$6601,6,FALSE))</f>
        <v/>
      </c>
      <c r="CE277" s="32" t="str">
        <f>IF(ISERROR(VLOOKUP(CONCATENATE($A277,"_L_",CF$1),Records!$C$2:$H$6601,1,FALSE)),"",VLOOKUP(CONCATENATE($A277,"_L_",CF$1),Records!$C$2:$H$6601,4,FALSE))</f>
        <v/>
      </c>
      <c r="CF277" s="7" t="str">
        <f>IF(ISERROR(VLOOKUP(CONCATENATE($A277,"_L_",CF$1),Records!$C$2:$H$6601,1,FALSE)),"",VLOOKUP(CONCATENATE($A277,"_L_",CF$1),Records!$C$2:$H$6601,5,FALSE))</f>
        <v/>
      </c>
      <c r="CG277" s="33" t="str">
        <f>IF(ISERROR(VLOOKUP(CONCATENATE($A277,"_L_",CF$1),Records!$C$2:$H$6601,1,FALSE)),"",VLOOKUP(CONCATENATE($A277,"_L_",CF$1),Records!$C$2:$H$6601,6,FALSE))</f>
        <v/>
      </c>
      <c r="CH277" s="32" t="str">
        <f>IF(ISERROR(VLOOKUP(CONCATENATE($A277,"_L_",CI$1),Records!$C$2:$H$6601,1,FALSE)),"",VLOOKUP(CONCATENATE($A277,"_L_",CI$1),Records!$C$2:$H$6601,4,FALSE))</f>
        <v/>
      </c>
      <c r="CI277" s="7" t="str">
        <f>IF(ISERROR(VLOOKUP(CONCATENATE($A277,"_L_",CI$1),Records!$C$2:$H$6601,1,FALSE)),"",VLOOKUP(CONCATENATE($A277,"_L_",CI$1),Records!$C$2:$H$6601,5,FALSE))</f>
        <v/>
      </c>
      <c r="CJ277" s="33" t="str">
        <f>IF(ISERROR(VLOOKUP(CONCATENATE($A277,"_L_",CI$1),Records!$C$2:$H$6601,1,FALSE)),"",VLOOKUP(CONCATENATE($A277,"_L_",CI$1),Records!$C$2:$H$6601,6,FALSE))</f>
        <v/>
      </c>
      <c r="CK277" s="32" t="str">
        <f>IF(ISERROR(VLOOKUP(CONCATENATE($A277,"_L_",CL$1),Records!$C$2:$H$6601,1,FALSE)),"",VLOOKUP(CONCATENATE($A277,"_L_",CL$1),Records!$C$2:$H$6601,4,FALSE))</f>
        <v/>
      </c>
      <c r="CL277" s="7" t="str">
        <f>IF(ISERROR(VLOOKUP(CONCATENATE($A277,"_L_",CL$1),Records!$C$2:$H$6601,1,FALSE)),"",VLOOKUP(CONCATENATE($A277,"_L_",CL$1),Records!$C$2:$H$6601,5,FALSE))</f>
        <v/>
      </c>
      <c r="CM277" s="33" t="str">
        <f>IF(ISERROR(VLOOKUP(CONCATENATE($A277,"_L_",CL$1),Records!$C$2:$H$6601,1,FALSE)),"",VLOOKUP(CONCATENATE($A277,"_L_",CL$1),Records!$C$2:$H$6601,6,FALSE))</f>
        <v/>
      </c>
      <c r="CN277" s="32" t="str">
        <f>IF(ISERROR(VLOOKUP(CONCATENATE($A277,"_L_",CO$1),Records!$C$2:$H$6601,1,FALSE)),"",VLOOKUP(CONCATENATE($A277,"_L_",CO$1),Records!$C$2:$H$6601,4,FALSE))</f>
        <v/>
      </c>
      <c r="CO277" s="7" t="str">
        <f>IF(ISERROR(VLOOKUP(CONCATENATE($A277,"_L_",CO$1),Records!$C$2:$H$6601,1,FALSE)),"",VLOOKUP(CONCATENATE($A277,"_L_",CO$1),Records!$C$2:$H$6601,5,FALSE))</f>
        <v/>
      </c>
      <c r="CP277" s="33" t="str">
        <f>IF(ISERROR(VLOOKUP(CONCATENATE($A277,"_L_",CO$1),Records!$C$2:$H$6601,1,FALSE)),"",VLOOKUP(CONCATENATE($A277,"_L_",CO$1),Records!$C$2:$H$6601,6,FALSE))</f>
        <v/>
      </c>
      <c r="CQ277" s="32" t="str">
        <f>IF(ISERROR(VLOOKUP(CONCATENATE($A277,"_L_",CR$1),Records!$C$2:$H$6601,1,FALSE)),"",VLOOKUP(CONCATENATE($A277,"_L_",CR$1),Records!$C$2:$H$6601,4,FALSE))</f>
        <v/>
      </c>
      <c r="CR277" s="7" t="str">
        <f>IF(ISERROR(VLOOKUP(CONCATENATE($A277,"_L_",CR$1),Records!$C$2:$H$6601,1,FALSE)),"",VLOOKUP(CONCATENATE($A277,"_L_",CR$1),Records!$C$2:$H$6601,5,FALSE))</f>
        <v/>
      </c>
      <c r="CS277" s="33" t="str">
        <f>IF(ISERROR(VLOOKUP(CONCATENATE($A277,"_L_",CR$1),Records!$C$2:$H$6601,1,FALSE)),"",VLOOKUP(CONCATENATE($A277,"_L_",CR$1),Records!$C$2:$H$6601,6,FALSE))</f>
        <v/>
      </c>
      <c r="CT277" s="32" t="str">
        <f>IF(ISERROR(VLOOKUP(CONCATENATE($A277,"_L_",CU$1),Records!$C$2:$H$6601,1,FALSE)),"",VLOOKUP(CONCATENATE($A277,"_L_",CU$1),Records!$C$2:$H$6601,4,FALSE))</f>
        <v/>
      </c>
      <c r="CU277" s="7" t="str">
        <f>IF(ISERROR(VLOOKUP(CONCATENATE($A277,"_L_",CU$1),Records!$C$2:$H$6601,1,FALSE)),"",VLOOKUP(CONCATENATE($A277,"_L_",CU$1),Records!$C$2:$H$6601,5,FALSE))</f>
        <v/>
      </c>
      <c r="CV277" s="33" t="str">
        <f>IF(ISERROR(VLOOKUP(CONCATENATE($A277,"_L_",CU$1),Records!$C$2:$H$6601,1,FALSE)),"",VLOOKUP(CONCATENATE($A277,"_L_",CU$1),Records!$C$2:$H$6601,6,FALSE))</f>
        <v/>
      </c>
      <c r="CW277" s="32" t="str">
        <f>IF(ISERROR(VLOOKUP(CONCATENATE($A277,"_L_",CX$1),Records!$C$2:$H$6601,1,FALSE)),"",VLOOKUP(CONCATENATE($A277,"_L_",CX$1),Records!$C$2:$H$6601,4,FALSE))</f>
        <v/>
      </c>
      <c r="CX277" s="7" t="str">
        <f>IF(ISERROR(VLOOKUP(CONCATENATE($A277,"_L_",CX$1),Records!$C$2:$H$6601,1,FALSE)),"",VLOOKUP(CONCATENATE($A277,"_L_",CX$1),Records!$C$2:$H$6601,5,FALSE))</f>
        <v/>
      </c>
      <c r="CY277" s="33" t="str">
        <f>IF(ISERROR(VLOOKUP(CONCATENATE($A277,"_L_",CX$1),Records!$C$2:$H$6601,1,FALSE)),"",VLOOKUP(CONCATENATE($A277,"_L_",CX$1),Records!$C$2:$H$6601,6,FALSE))</f>
        <v/>
      </c>
      <c r="CZ277" s="32" t="str">
        <f>IF(ISERROR(VLOOKUP(CONCATENATE($A277,"_L_",DA$1),Records!$C$2:$H$6601,1,FALSE)),"",VLOOKUP(CONCATENATE($A277,"_L_",DA$1),Records!$C$2:$H$6601,4,FALSE))</f>
        <v/>
      </c>
      <c r="DA277" s="7" t="str">
        <f>IF(ISERROR(VLOOKUP(CONCATENATE($A277,"_L_",DA$1),Records!$C$2:$H$6601,1,FALSE)),"",VLOOKUP(CONCATENATE($A277,"_L_",DA$1),Records!$C$2:$H$6601,5,FALSE))</f>
        <v/>
      </c>
      <c r="DB277" s="33" t="str">
        <f>IF(ISERROR(VLOOKUP(CONCATENATE($A277,"_L_",DA$1),Records!$C$2:$H$6601,1,FALSE)),"",VLOOKUP(CONCATENATE($A277,"_L_",DA$1),Records!$C$2:$H$6601,6,FALSE))</f>
        <v/>
      </c>
      <c r="DC277" s="32" t="str">
        <f>IF(ISERROR(VLOOKUP(CONCATENATE($A277,"_L_",DD$1),Records!$C$2:$H$6601,1,FALSE)),"",VLOOKUP(CONCATENATE($A277,"_L_",DD$1),Records!$C$2:$H$6601,4,FALSE))</f>
        <v/>
      </c>
      <c r="DD277" s="7" t="str">
        <f>IF(ISERROR(VLOOKUP(CONCATENATE($A277,"_L_",DD$1),Records!$C$2:$H$6601,1,FALSE)),"",VLOOKUP(CONCATENATE($A277,"_L_",DD$1),Records!$C$2:$H$6601,5,FALSE))</f>
        <v/>
      </c>
      <c r="DE277" s="33" t="str">
        <f>IF(ISERROR(VLOOKUP(CONCATENATE($A277,"_L_",DD$1),Records!$C$2:$H$6601,1,FALSE)),"",VLOOKUP(CONCATENATE($A277,"_L_",DD$1),Records!$C$2:$H$6601,6,FALSE))</f>
        <v/>
      </c>
      <c r="DF277" s="32" t="str">
        <f>IF(ISERROR(VLOOKUP(CONCATENATE($A277,"_L_",DG$1),Records!$C$2:$H$6601,1,FALSE)),"",VLOOKUP(CONCATENATE($A277,"_L_",DG$1),Records!$C$2:$H$6601,4,FALSE))</f>
        <v/>
      </c>
      <c r="DG277" s="7" t="str">
        <f>IF(ISERROR(VLOOKUP(CONCATENATE($A277,"_L_",DG$1),Records!$C$2:$H$6601,1,FALSE)),"",VLOOKUP(CONCATENATE($A277,"_L_",DG$1),Records!$C$2:$H$6601,5,FALSE))</f>
        <v/>
      </c>
      <c r="DH277" s="33" t="str">
        <f>IF(ISERROR(VLOOKUP(CONCATENATE($A277,"_L_",DG$1),Records!$C$2:$H$6601,1,FALSE)),"",VLOOKUP(CONCATENATE($A277,"_L_",DG$1),Records!$C$2:$H$6601,6,FALSE))</f>
        <v/>
      </c>
      <c r="DI277" s="32" t="str">
        <f>IF(ISERROR(VLOOKUP(CONCATENATE($A277,"_L_",DJ$1),Records!$C$2:$H$6601,1,FALSE)),"",VLOOKUP(CONCATENATE($A277,"_L_",DJ$1),Records!$C$2:$H$6601,4,FALSE))</f>
        <v/>
      </c>
      <c r="DJ277" s="7" t="str">
        <f>IF(ISERROR(VLOOKUP(CONCATENATE($A277,"_L_",DJ$1),Records!$C$2:$H$6601,1,FALSE)),"",VLOOKUP(CONCATENATE($A277,"_L_",DJ$1),Records!$C$2:$H$6601,5,FALSE))</f>
        <v/>
      </c>
      <c r="DK277" s="33" t="str">
        <f>IF(ISERROR(VLOOKUP(CONCATENATE($A277,"_L_",DJ$1),Records!$C$2:$H$6601,1,FALSE)),"",VLOOKUP(CONCATENATE($A277,"_L_",DJ$1),Records!$C$2:$H$6601,6,FALSE))</f>
        <v/>
      </c>
      <c r="DL277" s="32" t="str">
        <f>IF(ISERROR(VLOOKUP(CONCATENATE($A277,"_L_",DM$1),Records!$C$2:$H$6601,1,FALSE)),"",VLOOKUP(CONCATENATE($A277,"_L_",DM$1),Records!$C$2:$H$6601,4,FALSE))</f>
        <v/>
      </c>
      <c r="DM277" s="7" t="str">
        <f>IF(ISERROR(VLOOKUP(CONCATENATE($A277,"_L_",DM$1),Records!$C$2:$H$6601,1,FALSE)),"",VLOOKUP(CONCATENATE($A277,"_L_",DM$1),Records!$C$2:$H$6601,5,FALSE))</f>
        <v/>
      </c>
      <c r="DN277" s="33" t="str">
        <f>IF(ISERROR(VLOOKUP(CONCATENATE($A277,"_L_",DM$1),Records!$C$2:$H$6601,1,FALSE)),"",VLOOKUP(CONCATENATE($A277,"_L_",DM$1),Records!$C$2:$H$6601,6,FALSE))</f>
        <v/>
      </c>
      <c r="DO277" s="32" t="str">
        <f>IF(ISERROR(VLOOKUP(CONCATENATE($A277,"_L_",DP$1),Records!$C$2:$H$6601,1,FALSE)),"",VLOOKUP(CONCATENATE($A277,"_L_",DP$1),Records!$C$2:$H$6601,4,FALSE))</f>
        <v/>
      </c>
      <c r="DP277" s="7" t="str">
        <f>IF(ISERROR(VLOOKUP(CONCATENATE($A277,"_L_",DP$1),Records!$C$2:$H$6601,1,FALSE)),"",VLOOKUP(CONCATENATE($A277,"_L_",DP$1),Records!$C$2:$H$6601,5,FALSE))</f>
        <v/>
      </c>
      <c r="DQ277" s="33" t="str">
        <f>IF(ISERROR(VLOOKUP(CONCATENATE($A277,"_L_",DP$1),Records!$C$2:$H$6601,1,FALSE)),"",VLOOKUP(CONCATENATE($A277,"_L_",DP$1),Records!$C$2:$H$6601,6,FALSE))</f>
        <v/>
      </c>
      <c r="DR277" s="32" t="str">
        <f>IF(ISERROR(VLOOKUP(CONCATENATE($A277,"_L_",DS$1),Records!$C$2:$H$6601,1,FALSE)),"",VLOOKUP(CONCATENATE($A277,"_L_",DS$1),Records!$C$2:$H$6601,4,FALSE))</f>
        <v/>
      </c>
      <c r="DS277" s="7" t="str">
        <f>IF(ISERROR(VLOOKUP(CONCATENATE($A277,"_L_",DS$1),Records!$C$2:$H$6601,1,FALSE)),"",VLOOKUP(CONCATENATE($A277,"_L_",DS$1),Records!$C$2:$H$6601,5,FALSE))</f>
        <v/>
      </c>
      <c r="DT277" s="33" t="str">
        <f>IF(ISERROR(VLOOKUP(CONCATENATE($A277,"_L_",DS$1),Records!$C$2:$H$6601,1,FALSE)),"",VLOOKUP(CONCATENATE($A277,"_L_",DS$1),Records!$C$2:$H$6601,6,FALSE))</f>
        <v/>
      </c>
      <c r="DU277" s="32" t="str">
        <f>IF(ISERROR(VLOOKUP(CONCATENATE($A277,"_L_",DV$1),Records!$C$2:$H$6601,1,FALSE)),"",VLOOKUP(CONCATENATE($A277,"_L_",DV$1),Records!$C$2:$H$6601,4,FALSE))</f>
        <v/>
      </c>
      <c r="DV277" s="7" t="str">
        <f>IF(ISERROR(VLOOKUP(CONCATENATE($A277,"_L_",DV$1),Records!$C$2:$H$6601,1,FALSE)),"",VLOOKUP(CONCATENATE($A277,"_L_",DV$1),Records!$C$2:$H$6601,5,FALSE))</f>
        <v/>
      </c>
      <c r="DW277" s="33" t="str">
        <f>IF(ISERROR(VLOOKUP(CONCATENATE($A277,"_L_",DV$1),Records!$C$2:$H$6601,1,FALSE)),"",VLOOKUP(CONCATENATE($A277,"_L_",DV$1),Records!$C$2:$H$6601,6,FALSE))</f>
        <v/>
      </c>
      <c r="DX277" s="32" t="str">
        <f>IF(ISERROR(VLOOKUP(CONCATENATE($A277,"_L_",DY$1),Records!$C$2:$H$6601,1,FALSE)),"",VLOOKUP(CONCATENATE($A277,"_L_",DY$1),Records!$C$2:$H$6601,4,FALSE))</f>
        <v/>
      </c>
      <c r="DY277" s="7" t="str">
        <f>IF(ISERROR(VLOOKUP(CONCATENATE($A277,"_L_",DY$1),Records!$C$2:$H$6601,1,FALSE)),"",VLOOKUP(CONCATENATE($A277,"_L_",DY$1),Records!$C$2:$H$6601,5,FALSE))</f>
        <v/>
      </c>
      <c r="DZ277" s="33" t="str">
        <f>IF(ISERROR(VLOOKUP(CONCATENATE($A277,"_L_",DY$1),Records!$C$2:$H$6601,1,FALSE)),"",VLOOKUP(CONCATENATE($A277,"_L_",DY$1),Records!$C$2:$H$6601,6,FALSE))</f>
        <v/>
      </c>
      <c r="EA277" s="32" t="str">
        <f>IF(ISERROR(VLOOKUP(CONCATENATE($A277,"_L_",EB$1),Records!$C$2:$H$6601,1,FALSE)),"",VLOOKUP(CONCATENATE($A277,"_L_",EB$1),Records!$C$2:$H$6601,4,FALSE))</f>
        <v/>
      </c>
      <c r="EB277" s="7" t="str">
        <f>IF(ISERROR(VLOOKUP(CONCATENATE($A277,"_L_",EB$1),Records!$C$2:$H$6601,1,FALSE)),"",VLOOKUP(CONCATENATE($A277,"_L_",EB$1),Records!$C$2:$H$6601,5,FALSE))</f>
        <v/>
      </c>
      <c r="EC277" s="33" t="str">
        <f>IF(ISERROR(VLOOKUP(CONCATENATE($A277,"_L_",EB$1),Records!$C$2:$H$6601,1,FALSE)),"",VLOOKUP(CONCATENATE($A277,"_L_",EB$1),Records!$C$2:$H$6601,6,FALSE))</f>
        <v/>
      </c>
    </row>
    <row r="278" spans="1:133" ht="15.75" x14ac:dyDescent="0.25">
      <c r="A278" s="11">
        <v>42460</v>
      </c>
      <c r="B278" s="15" t="s">
        <v>83</v>
      </c>
      <c r="C278" s="18">
        <f t="shared" si="9"/>
        <v>40</v>
      </c>
      <c r="D278" s="28" t="s">
        <v>62</v>
      </c>
      <c r="E278" s="24" t="s">
        <v>84</v>
      </c>
      <c r="F278" s="62">
        <f t="shared" si="8"/>
        <v>0</v>
      </c>
      <c r="G278" s="62">
        <f>HomeCalc!F278</f>
        <v>0</v>
      </c>
      <c r="H278" s="32" t="str">
        <f>IF(ISERROR(VLOOKUP(CONCATENATE($A278,"_L_",I$1),Records!$C$2:$H$6601,1,FALSE)),"",VLOOKUP(CONCATENATE($A278,"_L_",I$1),Records!$C$2:$H$6601,4,FALSE))</f>
        <v/>
      </c>
      <c r="I278" s="7" t="str">
        <f>IF(ISERROR(VLOOKUP(CONCATENATE($A278,"_L_",I$1),Records!$C$2:$H$6601,1,FALSE)),"",VLOOKUP(CONCATENATE($A278,"_L_",I$1),Records!$C$2:$H$6601,5,FALSE))</f>
        <v/>
      </c>
      <c r="J278" s="33" t="str">
        <f>IF(ISERROR(VLOOKUP(CONCATENATE($A278,"_L_",I$1),Records!$C$2:$H$6601,1,FALSE)),"",VLOOKUP(CONCATENATE($A278,"_L_",I$1),Records!$C$2:$H$6601,6,FALSE))</f>
        <v/>
      </c>
      <c r="K278" s="32" t="str">
        <f>IF(ISERROR(VLOOKUP(CONCATENATE($A278,"_L_",L$1),Records!$C$2:$H$6601,1,FALSE)),"",VLOOKUP(CONCATENATE($A278,"_L_",L$1),Records!$C$2:$H$6601,4,FALSE))</f>
        <v/>
      </c>
      <c r="L278" s="7" t="str">
        <f>IF(ISERROR(VLOOKUP(CONCATENATE($A278,"_L_",L$1),Records!$C$2:$H$6601,1,FALSE)),"",VLOOKUP(CONCATENATE($A278,"_L_",L$1),Records!$C$2:$H$6601,5,FALSE))</f>
        <v/>
      </c>
      <c r="M278" s="33" t="str">
        <f>IF(ISERROR(VLOOKUP(CONCATENATE($A278,"_L_",L$1),Records!$C$2:$H$6601,1,FALSE)),"",VLOOKUP(CONCATENATE($A278,"_L_",L$1),Records!$C$2:$H$6601,6,FALSE))</f>
        <v/>
      </c>
      <c r="N278" s="32" t="str">
        <f>IF(ISERROR(VLOOKUP(CONCATENATE($A278,"_L_",O$1),Records!$C$2:$H$6601,1,FALSE)),"",VLOOKUP(CONCATENATE($A278,"_L_",O$1),Records!$C$2:$H$6601,4,FALSE))</f>
        <v/>
      </c>
      <c r="O278" s="7" t="str">
        <f>IF(ISERROR(VLOOKUP(CONCATENATE($A278,"_L_",O$1),Records!$C$2:$H$6601,1,FALSE)),"",VLOOKUP(CONCATENATE($A278,"_L_",O$1),Records!$C$2:$H$6601,5,FALSE))</f>
        <v/>
      </c>
      <c r="P278" s="33" t="str">
        <f>IF(ISERROR(VLOOKUP(CONCATENATE($A278,"_L_",O$1),Records!$C$2:$H$6601,1,FALSE)),"",VLOOKUP(CONCATENATE($A278,"_L_",O$1),Records!$C$2:$H$6601,6,FALSE))</f>
        <v/>
      </c>
      <c r="Q278" s="32" t="str">
        <f>IF(ISERROR(VLOOKUP(CONCATENATE($A278,"_L_",R$1),Records!$C$2:$H$6601,1,FALSE)),"",VLOOKUP(CONCATENATE($A278,"_L_",R$1),Records!$C$2:$H$6601,4,FALSE))</f>
        <v/>
      </c>
      <c r="R278" s="7" t="str">
        <f>IF(ISERROR(VLOOKUP(CONCATENATE($A278,"_L_",R$1),Records!$C$2:$H$6601,1,FALSE)),"",VLOOKUP(CONCATENATE($A278,"_L_",R$1),Records!$C$2:$H$6601,5,FALSE))</f>
        <v/>
      </c>
      <c r="S278" s="33" t="str">
        <f>IF(ISERROR(VLOOKUP(CONCATENATE($A278,"_L_",R$1),Records!$C$2:$H$6601,1,FALSE)),"",VLOOKUP(CONCATENATE($A278,"_L_",R$1),Records!$C$2:$H$6601,6,FALSE))</f>
        <v/>
      </c>
      <c r="T278" s="32" t="str">
        <f>IF(ISERROR(VLOOKUP(CONCATENATE($A278,"_L_",U$1),Records!$C$2:$H$6601,1,FALSE)),"",VLOOKUP(CONCATENATE($A278,"_L_",U$1),Records!$C$2:$H$6601,4,FALSE))</f>
        <v/>
      </c>
      <c r="U278" s="7" t="str">
        <f>IF(ISERROR(VLOOKUP(CONCATENATE($A278,"_L_",U$1),Records!$C$2:$H$6601,1,FALSE)),"",VLOOKUP(CONCATENATE($A278,"_L_",U$1),Records!$C$2:$H$6601,5,FALSE))</f>
        <v/>
      </c>
      <c r="V278" s="33" t="str">
        <f>IF(ISERROR(VLOOKUP(CONCATENATE($A278,"_L_",U$1),Records!$C$2:$H$6601,1,FALSE)),"",VLOOKUP(CONCATENATE($A278,"_L_",U$1),Records!$C$2:$H$6601,6,FALSE))</f>
        <v/>
      </c>
      <c r="W278" s="32" t="str">
        <f>IF(ISERROR(VLOOKUP(CONCATENATE($A278,"_L_",X$1),Records!$C$2:$H$6601,1,FALSE)),"",VLOOKUP(CONCATENATE($A278,"_L_",X$1),Records!$C$2:$H$6601,4,FALSE))</f>
        <v/>
      </c>
      <c r="X278" s="7" t="str">
        <f>IF(ISERROR(VLOOKUP(CONCATENATE($A278,"_L_",X$1),Records!$C$2:$H$6601,1,FALSE)),"",VLOOKUP(CONCATENATE($A278,"_L_",X$1),Records!$C$2:$H$6601,5,FALSE))</f>
        <v/>
      </c>
      <c r="Y278" s="33" t="str">
        <f>IF(ISERROR(VLOOKUP(CONCATENATE($A278,"_L_",X$1),Records!$C$2:$H$6601,1,FALSE)),"",VLOOKUP(CONCATENATE($A278,"_L_",X$1),Records!$C$2:$H$6601,6,FALSE))</f>
        <v/>
      </c>
      <c r="Z278" s="32" t="str">
        <f>IF(ISERROR(VLOOKUP(CONCATENATE($A278,"_L_",AA$1),Records!$C$2:$H$6601,1,FALSE)),"",VLOOKUP(CONCATENATE($A278,"_L_",AA$1),Records!$C$2:$H$6601,4,FALSE))</f>
        <v/>
      </c>
      <c r="AA278" s="7" t="str">
        <f>IF(ISERROR(VLOOKUP(CONCATENATE($A278,"_L_",AA$1),Records!$C$2:$H$6601,1,FALSE)),"",VLOOKUP(CONCATENATE($A278,"_L_",AA$1),Records!$C$2:$H$6601,5,FALSE))</f>
        <v/>
      </c>
      <c r="AB278" s="33" t="str">
        <f>IF(ISERROR(VLOOKUP(CONCATENATE($A278,"_L_",AA$1),Records!$C$2:$H$6601,1,FALSE)),"",VLOOKUP(CONCATENATE($A278,"_L_",AA$1),Records!$C$2:$H$6601,6,FALSE))</f>
        <v/>
      </c>
      <c r="AC278" s="32" t="str">
        <f>IF(ISERROR(VLOOKUP(CONCATENATE($A278,"_L_",AD$1),Records!$C$2:$H$6601,1,FALSE)),"",VLOOKUP(CONCATENATE($A278,"_L_",AD$1),Records!$C$2:$H$6601,4,FALSE))</f>
        <v/>
      </c>
      <c r="AD278" s="7" t="str">
        <f>IF(ISERROR(VLOOKUP(CONCATENATE($A278,"_L_",AD$1),Records!$C$2:$H$6601,1,FALSE)),"",VLOOKUP(CONCATENATE($A278,"_L_",AD$1),Records!$C$2:$H$6601,5,FALSE))</f>
        <v/>
      </c>
      <c r="AE278" s="33" t="str">
        <f>IF(ISERROR(VLOOKUP(CONCATENATE($A278,"_L_",AD$1),Records!$C$2:$H$6601,1,FALSE)),"",VLOOKUP(CONCATENATE($A278,"_L_",AD$1),Records!$C$2:$H$6601,6,FALSE))</f>
        <v/>
      </c>
      <c r="AF278" s="32" t="str">
        <f>IF(ISERROR(VLOOKUP(CONCATENATE($A278,"_L_",AG$1),Records!$C$2:$H$6601,1,FALSE)),"",VLOOKUP(CONCATENATE($A278,"_L_",AG$1),Records!$C$2:$H$6601,4,FALSE))</f>
        <v/>
      </c>
      <c r="AG278" s="7" t="str">
        <f>IF(ISERROR(VLOOKUP(CONCATENATE($A278,"_L_",AG$1),Records!$C$2:$H$6601,1,FALSE)),"",VLOOKUP(CONCATENATE($A278,"_L_",AG$1),Records!$C$2:$H$6601,5,FALSE))</f>
        <v/>
      </c>
      <c r="AH278" s="33" t="str">
        <f>IF(ISERROR(VLOOKUP(CONCATENATE($A278,"_L_",AG$1),Records!$C$2:$H$6601,1,FALSE)),"",VLOOKUP(CONCATENATE($A278,"_L_",AG$1),Records!$C$2:$H$6601,6,FALSE))</f>
        <v/>
      </c>
      <c r="AI278" s="32" t="str">
        <f>IF(ISERROR(VLOOKUP(CONCATENATE($A278,"_L_",AJ$1),Records!$C$2:$H$6601,1,FALSE)),"",VLOOKUP(CONCATENATE($A278,"_L_",AJ$1),Records!$C$2:$H$6601,4,FALSE))</f>
        <v/>
      </c>
      <c r="AJ278" s="7" t="str">
        <f>IF(ISERROR(VLOOKUP(CONCATENATE($A278,"_L_",AJ$1),Records!$C$2:$H$6601,1,FALSE)),"",VLOOKUP(CONCATENATE($A278,"_L_",AJ$1),Records!$C$2:$H$6601,5,FALSE))</f>
        <v/>
      </c>
      <c r="AK278" s="33" t="str">
        <f>IF(ISERROR(VLOOKUP(CONCATENATE($A278,"_L_",AJ$1),Records!$C$2:$H$6601,1,FALSE)),"",VLOOKUP(CONCATENATE($A278,"_L_",AJ$1),Records!$C$2:$H$6601,6,FALSE))</f>
        <v/>
      </c>
      <c r="AL278" s="32" t="str">
        <f>IF(ISERROR(VLOOKUP(CONCATENATE($A278,"_L_",AM$1),Records!$C$2:$H$6601,1,FALSE)),"",VLOOKUP(CONCATENATE($A278,"_L_",AM$1),Records!$C$2:$H$6601,4,FALSE))</f>
        <v/>
      </c>
      <c r="AM278" s="7" t="str">
        <f>IF(ISERROR(VLOOKUP(CONCATENATE($A278,"_L_",AM$1),Records!$C$2:$H$6601,1,FALSE)),"",VLOOKUP(CONCATENATE($A278,"_L_",AM$1),Records!$C$2:$H$6601,5,FALSE))</f>
        <v/>
      </c>
      <c r="AN278" s="33" t="str">
        <f>IF(ISERROR(VLOOKUP(CONCATENATE($A278,"_L_",AM$1),Records!$C$2:$H$6601,1,FALSE)),"",VLOOKUP(CONCATENATE($A278,"_L_",AM$1),Records!$C$2:$H$6601,6,FALSE))</f>
        <v/>
      </c>
      <c r="AO278" s="32" t="str">
        <f>IF(ISERROR(VLOOKUP(CONCATENATE($A278,"_L_",AP$1),Records!$C$2:$H$6601,1,FALSE)),"",VLOOKUP(CONCATENATE($A278,"_L_",AP$1),Records!$C$2:$H$6601,4,FALSE))</f>
        <v/>
      </c>
      <c r="AP278" s="7" t="str">
        <f>IF(ISERROR(VLOOKUP(CONCATENATE($A278,"_L_",AP$1),Records!$C$2:$H$6601,1,FALSE)),"",VLOOKUP(CONCATENATE($A278,"_L_",AP$1),Records!$C$2:$H$6601,5,FALSE))</f>
        <v/>
      </c>
      <c r="AQ278" s="33" t="str">
        <f>IF(ISERROR(VLOOKUP(CONCATENATE($A278,"_L_",AP$1),Records!$C$2:$H$6601,1,FALSE)),"",VLOOKUP(CONCATENATE($A278,"_L_",AP$1),Records!$C$2:$H$6601,6,FALSE))</f>
        <v/>
      </c>
      <c r="AR278" s="32" t="str">
        <f>IF(ISERROR(VLOOKUP(CONCATENATE($A278,"_L_",AS$1),Records!$C$2:$H$6601,1,FALSE)),"",VLOOKUP(CONCATENATE($A278,"_L_",AS$1),Records!$C$2:$H$6601,4,FALSE))</f>
        <v/>
      </c>
      <c r="AS278" s="7" t="str">
        <f>IF(ISERROR(VLOOKUP(CONCATENATE($A278,"_L_",AS$1),Records!$C$2:$H$6601,1,FALSE)),"",VLOOKUP(CONCATENATE($A278,"_L_",AS$1),Records!$C$2:$H$6601,5,FALSE))</f>
        <v/>
      </c>
      <c r="AT278" s="33" t="str">
        <f>IF(ISERROR(VLOOKUP(CONCATENATE($A278,"_L_",AS$1),Records!$C$2:$H$6601,1,FALSE)),"",VLOOKUP(CONCATENATE($A278,"_L_",AS$1),Records!$C$2:$H$6601,6,FALSE))</f>
        <v/>
      </c>
      <c r="AU278" s="32" t="str">
        <f>IF(ISERROR(VLOOKUP(CONCATENATE($A278,"_L_",AV$1),Records!$C$2:$H$6601,1,FALSE)),"",VLOOKUP(CONCATENATE($A278,"_L_",AV$1),Records!$C$2:$H$6601,4,FALSE))</f>
        <v/>
      </c>
      <c r="AV278" s="7" t="str">
        <f>IF(ISERROR(VLOOKUP(CONCATENATE($A278,"_L_",AV$1),Records!$C$2:$H$6601,1,FALSE)),"",VLOOKUP(CONCATENATE($A278,"_L_",AV$1),Records!$C$2:$H$6601,5,FALSE))</f>
        <v/>
      </c>
      <c r="AW278" s="33" t="str">
        <f>IF(ISERROR(VLOOKUP(CONCATENATE($A278,"_L_",AV$1),Records!$C$2:$H$6601,1,FALSE)),"",VLOOKUP(CONCATENATE($A278,"_L_",AV$1),Records!$C$2:$H$6601,6,FALSE))</f>
        <v/>
      </c>
      <c r="AX278" s="32" t="str">
        <f>IF(ISERROR(VLOOKUP(CONCATENATE($A278,"_L_",AY$1),Records!$C$2:$H$6601,1,FALSE)),"",VLOOKUP(CONCATENATE($A278,"_L_",AY$1),Records!$C$2:$H$6601,4,FALSE))</f>
        <v/>
      </c>
      <c r="AY278" s="7" t="str">
        <f>IF(ISERROR(VLOOKUP(CONCATENATE($A278,"_L_",AY$1),Records!$C$2:$H$6601,1,FALSE)),"",VLOOKUP(CONCATENATE($A278,"_L_",AY$1),Records!$C$2:$H$6601,5,FALSE))</f>
        <v/>
      </c>
      <c r="AZ278" s="33" t="str">
        <f>IF(ISERROR(VLOOKUP(CONCATENATE($A278,"_L_",AY$1),Records!$C$2:$H$6601,1,FALSE)),"",VLOOKUP(CONCATENATE($A278,"_L_",AY$1),Records!$C$2:$H$6601,6,FALSE))</f>
        <v/>
      </c>
      <c r="BA278" s="32" t="str">
        <f>IF(ISERROR(VLOOKUP(CONCATENATE($A278,"_L_",BB$1),Records!$C$2:$H$6601,1,FALSE)),"",VLOOKUP(CONCATENATE($A278,"_L_",BB$1),Records!$C$2:$H$6601,4,FALSE))</f>
        <v/>
      </c>
      <c r="BB278" s="7" t="str">
        <f>IF(ISERROR(VLOOKUP(CONCATENATE($A278,"_L_",BB$1),Records!$C$2:$H$6601,1,FALSE)),"",VLOOKUP(CONCATENATE($A278,"_L_",BB$1),Records!$C$2:$H$6601,5,FALSE))</f>
        <v/>
      </c>
      <c r="BC278" s="33" t="str">
        <f>IF(ISERROR(VLOOKUP(CONCATENATE($A278,"_L_",BB$1),Records!$C$2:$H$6601,1,FALSE)),"",VLOOKUP(CONCATENATE($A278,"_L_",BB$1),Records!$C$2:$H$6601,6,FALSE))</f>
        <v/>
      </c>
      <c r="BD278" s="32" t="str">
        <f>IF(ISERROR(VLOOKUP(CONCATENATE($A278,"_L_",BE$1),Records!$C$2:$H$6601,1,FALSE)),"",VLOOKUP(CONCATENATE($A278,"_L_",BE$1),Records!$C$2:$H$6601,4,FALSE))</f>
        <v/>
      </c>
      <c r="BE278" s="7" t="str">
        <f>IF(ISERROR(VLOOKUP(CONCATENATE($A278,"_L_",BE$1),Records!$C$2:$H$6601,1,FALSE)),"",VLOOKUP(CONCATENATE($A278,"_L_",BE$1),Records!$C$2:$H$6601,5,FALSE))</f>
        <v/>
      </c>
      <c r="BF278" s="33" t="str">
        <f>IF(ISERROR(VLOOKUP(CONCATENATE($A278,"_L_",BE$1),Records!$C$2:$H$6601,1,FALSE)),"",VLOOKUP(CONCATENATE($A278,"_L_",BE$1),Records!$C$2:$H$6601,6,FALSE))</f>
        <v/>
      </c>
      <c r="BG278" s="32" t="str">
        <f>IF(ISERROR(VLOOKUP(CONCATENATE($A278,"_L_",BH$1),Records!$C$2:$H$6601,1,FALSE)),"",VLOOKUP(CONCATENATE($A278,"_L_",BH$1),Records!$C$2:$H$6601,4,FALSE))</f>
        <v/>
      </c>
      <c r="BH278" s="7" t="str">
        <f>IF(ISERROR(VLOOKUP(CONCATENATE($A278,"_L_",BH$1),Records!$C$2:$H$6601,1,FALSE)),"",VLOOKUP(CONCATENATE($A278,"_L_",BH$1),Records!$C$2:$H$6601,5,FALSE))</f>
        <v/>
      </c>
      <c r="BI278" s="33" t="str">
        <f>IF(ISERROR(VLOOKUP(CONCATENATE($A278,"_L_",BH$1),Records!$C$2:$H$6601,1,FALSE)),"",VLOOKUP(CONCATENATE($A278,"_L_",BH$1),Records!$C$2:$H$6601,6,FALSE))</f>
        <v/>
      </c>
      <c r="BJ278" s="32" t="str">
        <f>IF(ISERROR(VLOOKUP(CONCATENATE($A278,"_L_",BK$1),Records!$C$2:$H$6601,1,FALSE)),"",VLOOKUP(CONCATENATE($A278,"_L_",BK$1),Records!$C$2:$H$6601,4,FALSE))</f>
        <v/>
      </c>
      <c r="BK278" s="7" t="str">
        <f>IF(ISERROR(VLOOKUP(CONCATENATE($A278,"_L_",BK$1),Records!$C$2:$H$6601,1,FALSE)),"",VLOOKUP(CONCATENATE($A278,"_L_",BK$1),Records!$C$2:$H$6601,5,FALSE))</f>
        <v/>
      </c>
      <c r="BL278" s="33" t="str">
        <f>IF(ISERROR(VLOOKUP(CONCATENATE($A278,"_L_",BK$1),Records!$C$2:$H$6601,1,FALSE)),"",VLOOKUP(CONCATENATE($A278,"_L_",BK$1),Records!$C$2:$H$6601,6,FALSE))</f>
        <v/>
      </c>
      <c r="BM278" s="32" t="str">
        <f>IF(ISERROR(VLOOKUP(CONCATENATE($A278,"_L_",BN$1),Records!$C$2:$H$6601,1,FALSE)),"",VLOOKUP(CONCATENATE($A278,"_L_",BN$1),Records!$C$2:$H$6601,4,FALSE))</f>
        <v/>
      </c>
      <c r="BN278" s="7" t="str">
        <f>IF(ISERROR(VLOOKUP(CONCATENATE($A278,"_L_",BN$1),Records!$C$2:$H$6601,1,FALSE)),"",VLOOKUP(CONCATENATE($A278,"_L_",BN$1),Records!$C$2:$H$6601,5,FALSE))</f>
        <v/>
      </c>
      <c r="BO278" s="33" t="str">
        <f>IF(ISERROR(VLOOKUP(CONCATENATE($A278,"_L_",BN$1),Records!$C$2:$H$6601,1,FALSE)),"",VLOOKUP(CONCATENATE($A278,"_L_",BN$1),Records!$C$2:$H$6601,6,FALSE))</f>
        <v/>
      </c>
      <c r="BP278" s="32" t="str">
        <f>IF(ISERROR(VLOOKUP(CONCATENATE($A278,"_L_",BQ$1),Records!$C$2:$H$6601,1,FALSE)),"",VLOOKUP(CONCATENATE($A278,"_L_",BQ$1),Records!$C$2:$H$6601,4,FALSE))</f>
        <v/>
      </c>
      <c r="BQ278" s="7" t="str">
        <f>IF(ISERROR(VLOOKUP(CONCATENATE($A278,"_L_",BQ$1),Records!$C$2:$H$6601,1,FALSE)),"",VLOOKUP(CONCATENATE($A278,"_L_",BQ$1),Records!$C$2:$H$6601,5,FALSE))</f>
        <v/>
      </c>
      <c r="BR278" s="33" t="str">
        <f>IF(ISERROR(VLOOKUP(CONCATENATE($A278,"_L_",BQ$1),Records!$C$2:$H$6601,1,FALSE)),"",VLOOKUP(CONCATENATE($A278,"_L_",BQ$1),Records!$C$2:$H$6601,6,FALSE))</f>
        <v/>
      </c>
      <c r="BS278" s="32" t="str">
        <f>IF(ISERROR(VLOOKUP(CONCATENATE($A278,"_L_",BT$1),Records!$C$2:$H$6601,1,FALSE)),"",VLOOKUP(CONCATENATE($A278,"_L_",BT$1),Records!$C$2:$H$6601,4,FALSE))</f>
        <v/>
      </c>
      <c r="BT278" s="7" t="str">
        <f>IF(ISERROR(VLOOKUP(CONCATENATE($A278,"_L_",BT$1),Records!$C$2:$H$6601,1,FALSE)),"",VLOOKUP(CONCATENATE($A278,"_L_",BT$1),Records!$C$2:$H$6601,5,FALSE))</f>
        <v/>
      </c>
      <c r="BU278" s="33" t="str">
        <f>IF(ISERROR(VLOOKUP(CONCATENATE($A278,"_L_",BT$1),Records!$C$2:$H$6601,1,FALSE)),"",VLOOKUP(CONCATENATE($A278,"_L_",BT$1),Records!$C$2:$H$6601,6,FALSE))</f>
        <v/>
      </c>
      <c r="BV278" s="32" t="str">
        <f>IF(ISERROR(VLOOKUP(CONCATENATE($A278,"_L_",BW$1),Records!$C$2:$H$6601,1,FALSE)),"",VLOOKUP(CONCATENATE($A278,"_L_",BW$1),Records!$C$2:$H$6601,4,FALSE))</f>
        <v/>
      </c>
      <c r="BW278" s="7" t="str">
        <f>IF(ISERROR(VLOOKUP(CONCATENATE($A278,"_L_",BW$1),Records!$C$2:$H$6601,1,FALSE)),"",VLOOKUP(CONCATENATE($A278,"_L_",BW$1),Records!$C$2:$H$6601,5,FALSE))</f>
        <v/>
      </c>
      <c r="BX278" s="33" t="str">
        <f>IF(ISERROR(VLOOKUP(CONCATENATE($A278,"_L_",BW$1),Records!$C$2:$H$6601,1,FALSE)),"",VLOOKUP(CONCATENATE($A278,"_L_",BW$1),Records!$C$2:$H$6601,6,FALSE))</f>
        <v/>
      </c>
      <c r="BY278" s="32" t="str">
        <f>IF(ISERROR(VLOOKUP(CONCATENATE($A278,"_L_",BZ$1),Records!$C$2:$H$6601,1,FALSE)),"",VLOOKUP(CONCATENATE($A278,"_L_",BZ$1),Records!$C$2:$H$6601,4,FALSE))</f>
        <v/>
      </c>
      <c r="BZ278" s="7" t="str">
        <f>IF(ISERROR(VLOOKUP(CONCATENATE($A278,"_L_",BZ$1),Records!$C$2:$H$6601,1,FALSE)),"",VLOOKUP(CONCATENATE($A278,"_L_",BZ$1),Records!$C$2:$H$6601,5,FALSE))</f>
        <v/>
      </c>
      <c r="CA278" s="33" t="str">
        <f>IF(ISERROR(VLOOKUP(CONCATENATE($A278,"_L_",BZ$1),Records!$C$2:$H$6601,1,FALSE)),"",VLOOKUP(CONCATENATE($A278,"_L_",BZ$1),Records!$C$2:$H$6601,6,FALSE))</f>
        <v/>
      </c>
      <c r="CB278" s="32" t="str">
        <f>IF(ISERROR(VLOOKUP(CONCATENATE($A278,"_L_",CC$1),Records!$C$2:$H$6601,1,FALSE)),"",VLOOKUP(CONCATENATE($A278,"_L_",CC$1),Records!$C$2:$H$6601,4,FALSE))</f>
        <v/>
      </c>
      <c r="CC278" s="7" t="str">
        <f>IF(ISERROR(VLOOKUP(CONCATENATE($A278,"_L_",CC$1),Records!$C$2:$H$6601,1,FALSE)),"",VLOOKUP(CONCATENATE($A278,"_L_",CC$1),Records!$C$2:$H$6601,5,FALSE))</f>
        <v/>
      </c>
      <c r="CD278" s="33" t="str">
        <f>IF(ISERROR(VLOOKUP(CONCATENATE($A278,"_L_",CC$1),Records!$C$2:$H$6601,1,FALSE)),"",VLOOKUP(CONCATENATE($A278,"_L_",CC$1),Records!$C$2:$H$6601,6,FALSE))</f>
        <v/>
      </c>
      <c r="CE278" s="32" t="str">
        <f>IF(ISERROR(VLOOKUP(CONCATENATE($A278,"_L_",CF$1),Records!$C$2:$H$6601,1,FALSE)),"",VLOOKUP(CONCATENATE($A278,"_L_",CF$1),Records!$C$2:$H$6601,4,FALSE))</f>
        <v/>
      </c>
      <c r="CF278" s="7" t="str">
        <f>IF(ISERROR(VLOOKUP(CONCATENATE($A278,"_L_",CF$1),Records!$C$2:$H$6601,1,FALSE)),"",VLOOKUP(CONCATENATE($A278,"_L_",CF$1),Records!$C$2:$H$6601,5,FALSE))</f>
        <v/>
      </c>
      <c r="CG278" s="33" t="str">
        <f>IF(ISERROR(VLOOKUP(CONCATENATE($A278,"_L_",CF$1),Records!$C$2:$H$6601,1,FALSE)),"",VLOOKUP(CONCATENATE($A278,"_L_",CF$1),Records!$C$2:$H$6601,6,FALSE))</f>
        <v/>
      </c>
      <c r="CH278" s="32" t="str">
        <f>IF(ISERROR(VLOOKUP(CONCATENATE($A278,"_L_",CI$1),Records!$C$2:$H$6601,1,FALSE)),"",VLOOKUP(CONCATENATE($A278,"_L_",CI$1),Records!$C$2:$H$6601,4,FALSE))</f>
        <v/>
      </c>
      <c r="CI278" s="7" t="str">
        <f>IF(ISERROR(VLOOKUP(CONCATENATE($A278,"_L_",CI$1),Records!$C$2:$H$6601,1,FALSE)),"",VLOOKUP(CONCATENATE($A278,"_L_",CI$1),Records!$C$2:$H$6601,5,FALSE))</f>
        <v/>
      </c>
      <c r="CJ278" s="33" t="str">
        <f>IF(ISERROR(VLOOKUP(CONCATENATE($A278,"_L_",CI$1),Records!$C$2:$H$6601,1,FALSE)),"",VLOOKUP(CONCATENATE($A278,"_L_",CI$1),Records!$C$2:$H$6601,6,FALSE))</f>
        <v/>
      </c>
      <c r="CK278" s="32" t="str">
        <f>IF(ISERROR(VLOOKUP(CONCATENATE($A278,"_L_",CL$1),Records!$C$2:$H$6601,1,FALSE)),"",VLOOKUP(CONCATENATE($A278,"_L_",CL$1),Records!$C$2:$H$6601,4,FALSE))</f>
        <v/>
      </c>
      <c r="CL278" s="7" t="str">
        <f>IF(ISERROR(VLOOKUP(CONCATENATE($A278,"_L_",CL$1),Records!$C$2:$H$6601,1,FALSE)),"",VLOOKUP(CONCATENATE($A278,"_L_",CL$1),Records!$C$2:$H$6601,5,FALSE))</f>
        <v/>
      </c>
      <c r="CM278" s="33" t="str">
        <f>IF(ISERROR(VLOOKUP(CONCATENATE($A278,"_L_",CL$1),Records!$C$2:$H$6601,1,FALSE)),"",VLOOKUP(CONCATENATE($A278,"_L_",CL$1),Records!$C$2:$H$6601,6,FALSE))</f>
        <v/>
      </c>
      <c r="CN278" s="32" t="str">
        <f>IF(ISERROR(VLOOKUP(CONCATENATE($A278,"_L_",CO$1),Records!$C$2:$H$6601,1,FALSE)),"",VLOOKUP(CONCATENATE($A278,"_L_",CO$1),Records!$C$2:$H$6601,4,FALSE))</f>
        <v/>
      </c>
      <c r="CO278" s="7" t="str">
        <f>IF(ISERROR(VLOOKUP(CONCATENATE($A278,"_L_",CO$1),Records!$C$2:$H$6601,1,FALSE)),"",VLOOKUP(CONCATENATE($A278,"_L_",CO$1),Records!$C$2:$H$6601,5,FALSE))</f>
        <v/>
      </c>
      <c r="CP278" s="33" t="str">
        <f>IF(ISERROR(VLOOKUP(CONCATENATE($A278,"_L_",CO$1),Records!$C$2:$H$6601,1,FALSE)),"",VLOOKUP(CONCATENATE($A278,"_L_",CO$1),Records!$C$2:$H$6601,6,FALSE))</f>
        <v/>
      </c>
      <c r="CQ278" s="32" t="str">
        <f>IF(ISERROR(VLOOKUP(CONCATENATE($A278,"_L_",CR$1),Records!$C$2:$H$6601,1,FALSE)),"",VLOOKUP(CONCATENATE($A278,"_L_",CR$1),Records!$C$2:$H$6601,4,FALSE))</f>
        <v/>
      </c>
      <c r="CR278" s="7" t="str">
        <f>IF(ISERROR(VLOOKUP(CONCATENATE($A278,"_L_",CR$1),Records!$C$2:$H$6601,1,FALSE)),"",VLOOKUP(CONCATENATE($A278,"_L_",CR$1),Records!$C$2:$H$6601,5,FALSE))</f>
        <v/>
      </c>
      <c r="CS278" s="33" t="str">
        <f>IF(ISERROR(VLOOKUP(CONCATENATE($A278,"_L_",CR$1),Records!$C$2:$H$6601,1,FALSE)),"",VLOOKUP(CONCATENATE($A278,"_L_",CR$1),Records!$C$2:$H$6601,6,FALSE))</f>
        <v/>
      </c>
      <c r="CT278" s="32" t="str">
        <f>IF(ISERROR(VLOOKUP(CONCATENATE($A278,"_L_",CU$1),Records!$C$2:$H$6601,1,FALSE)),"",VLOOKUP(CONCATENATE($A278,"_L_",CU$1),Records!$C$2:$H$6601,4,FALSE))</f>
        <v/>
      </c>
      <c r="CU278" s="7" t="str">
        <f>IF(ISERROR(VLOOKUP(CONCATENATE($A278,"_L_",CU$1),Records!$C$2:$H$6601,1,FALSE)),"",VLOOKUP(CONCATENATE($A278,"_L_",CU$1),Records!$C$2:$H$6601,5,FALSE))</f>
        <v/>
      </c>
      <c r="CV278" s="33" t="str">
        <f>IF(ISERROR(VLOOKUP(CONCATENATE($A278,"_L_",CU$1),Records!$C$2:$H$6601,1,FALSE)),"",VLOOKUP(CONCATENATE($A278,"_L_",CU$1),Records!$C$2:$H$6601,6,FALSE))</f>
        <v/>
      </c>
      <c r="CW278" s="32" t="str">
        <f>IF(ISERROR(VLOOKUP(CONCATENATE($A278,"_L_",CX$1),Records!$C$2:$H$6601,1,FALSE)),"",VLOOKUP(CONCATENATE($A278,"_L_",CX$1),Records!$C$2:$H$6601,4,FALSE))</f>
        <v/>
      </c>
      <c r="CX278" s="7" t="str">
        <f>IF(ISERROR(VLOOKUP(CONCATENATE($A278,"_L_",CX$1),Records!$C$2:$H$6601,1,FALSE)),"",VLOOKUP(CONCATENATE($A278,"_L_",CX$1),Records!$C$2:$H$6601,5,FALSE))</f>
        <v/>
      </c>
      <c r="CY278" s="33" t="str">
        <f>IF(ISERROR(VLOOKUP(CONCATENATE($A278,"_L_",CX$1),Records!$C$2:$H$6601,1,FALSE)),"",VLOOKUP(CONCATENATE($A278,"_L_",CX$1),Records!$C$2:$H$6601,6,FALSE))</f>
        <v/>
      </c>
      <c r="CZ278" s="32" t="str">
        <f>IF(ISERROR(VLOOKUP(CONCATENATE($A278,"_L_",DA$1),Records!$C$2:$H$6601,1,FALSE)),"",VLOOKUP(CONCATENATE($A278,"_L_",DA$1),Records!$C$2:$H$6601,4,FALSE))</f>
        <v/>
      </c>
      <c r="DA278" s="7" t="str">
        <f>IF(ISERROR(VLOOKUP(CONCATENATE($A278,"_L_",DA$1),Records!$C$2:$H$6601,1,FALSE)),"",VLOOKUP(CONCATENATE($A278,"_L_",DA$1),Records!$C$2:$H$6601,5,FALSE))</f>
        <v/>
      </c>
      <c r="DB278" s="33" t="str">
        <f>IF(ISERROR(VLOOKUP(CONCATENATE($A278,"_L_",DA$1),Records!$C$2:$H$6601,1,FALSE)),"",VLOOKUP(CONCATENATE($A278,"_L_",DA$1),Records!$C$2:$H$6601,6,FALSE))</f>
        <v/>
      </c>
      <c r="DC278" s="32" t="str">
        <f>IF(ISERROR(VLOOKUP(CONCATENATE($A278,"_L_",DD$1),Records!$C$2:$H$6601,1,FALSE)),"",VLOOKUP(CONCATENATE($A278,"_L_",DD$1),Records!$C$2:$H$6601,4,FALSE))</f>
        <v/>
      </c>
      <c r="DD278" s="7" t="str">
        <f>IF(ISERROR(VLOOKUP(CONCATENATE($A278,"_L_",DD$1),Records!$C$2:$H$6601,1,FALSE)),"",VLOOKUP(CONCATENATE($A278,"_L_",DD$1),Records!$C$2:$H$6601,5,FALSE))</f>
        <v/>
      </c>
      <c r="DE278" s="33" t="str">
        <f>IF(ISERROR(VLOOKUP(CONCATENATE($A278,"_L_",DD$1),Records!$C$2:$H$6601,1,FALSE)),"",VLOOKUP(CONCATENATE($A278,"_L_",DD$1),Records!$C$2:$H$6601,6,FALSE))</f>
        <v/>
      </c>
      <c r="DF278" s="32" t="str">
        <f>IF(ISERROR(VLOOKUP(CONCATENATE($A278,"_L_",DG$1),Records!$C$2:$H$6601,1,FALSE)),"",VLOOKUP(CONCATENATE($A278,"_L_",DG$1),Records!$C$2:$H$6601,4,FALSE))</f>
        <v/>
      </c>
      <c r="DG278" s="7" t="str">
        <f>IF(ISERROR(VLOOKUP(CONCATENATE($A278,"_L_",DG$1),Records!$C$2:$H$6601,1,FALSE)),"",VLOOKUP(CONCATENATE($A278,"_L_",DG$1),Records!$C$2:$H$6601,5,FALSE))</f>
        <v/>
      </c>
      <c r="DH278" s="33" t="str">
        <f>IF(ISERROR(VLOOKUP(CONCATENATE($A278,"_L_",DG$1),Records!$C$2:$H$6601,1,FALSE)),"",VLOOKUP(CONCATENATE($A278,"_L_",DG$1),Records!$C$2:$H$6601,6,FALSE))</f>
        <v/>
      </c>
      <c r="DI278" s="32" t="str">
        <f>IF(ISERROR(VLOOKUP(CONCATENATE($A278,"_L_",DJ$1),Records!$C$2:$H$6601,1,FALSE)),"",VLOOKUP(CONCATENATE($A278,"_L_",DJ$1),Records!$C$2:$H$6601,4,FALSE))</f>
        <v/>
      </c>
      <c r="DJ278" s="7" t="str">
        <f>IF(ISERROR(VLOOKUP(CONCATENATE($A278,"_L_",DJ$1),Records!$C$2:$H$6601,1,FALSE)),"",VLOOKUP(CONCATENATE($A278,"_L_",DJ$1),Records!$C$2:$H$6601,5,FALSE))</f>
        <v/>
      </c>
      <c r="DK278" s="33" t="str">
        <f>IF(ISERROR(VLOOKUP(CONCATENATE($A278,"_L_",DJ$1),Records!$C$2:$H$6601,1,FALSE)),"",VLOOKUP(CONCATENATE($A278,"_L_",DJ$1),Records!$C$2:$H$6601,6,FALSE))</f>
        <v/>
      </c>
      <c r="DL278" s="32" t="str">
        <f>IF(ISERROR(VLOOKUP(CONCATENATE($A278,"_L_",DM$1),Records!$C$2:$H$6601,1,FALSE)),"",VLOOKUP(CONCATENATE($A278,"_L_",DM$1),Records!$C$2:$H$6601,4,FALSE))</f>
        <v/>
      </c>
      <c r="DM278" s="7" t="str">
        <f>IF(ISERROR(VLOOKUP(CONCATENATE($A278,"_L_",DM$1),Records!$C$2:$H$6601,1,FALSE)),"",VLOOKUP(CONCATENATE($A278,"_L_",DM$1),Records!$C$2:$H$6601,5,FALSE))</f>
        <v/>
      </c>
      <c r="DN278" s="33" t="str">
        <f>IF(ISERROR(VLOOKUP(CONCATENATE($A278,"_L_",DM$1),Records!$C$2:$H$6601,1,FALSE)),"",VLOOKUP(CONCATENATE($A278,"_L_",DM$1),Records!$C$2:$H$6601,6,FALSE))</f>
        <v/>
      </c>
      <c r="DO278" s="32" t="str">
        <f>IF(ISERROR(VLOOKUP(CONCATENATE($A278,"_L_",DP$1),Records!$C$2:$H$6601,1,FALSE)),"",VLOOKUP(CONCATENATE($A278,"_L_",DP$1),Records!$C$2:$H$6601,4,FALSE))</f>
        <v/>
      </c>
      <c r="DP278" s="7" t="str">
        <f>IF(ISERROR(VLOOKUP(CONCATENATE($A278,"_L_",DP$1),Records!$C$2:$H$6601,1,FALSE)),"",VLOOKUP(CONCATENATE($A278,"_L_",DP$1),Records!$C$2:$H$6601,5,FALSE))</f>
        <v/>
      </c>
      <c r="DQ278" s="33" t="str">
        <f>IF(ISERROR(VLOOKUP(CONCATENATE($A278,"_L_",DP$1),Records!$C$2:$H$6601,1,FALSE)),"",VLOOKUP(CONCATENATE($A278,"_L_",DP$1),Records!$C$2:$H$6601,6,FALSE))</f>
        <v/>
      </c>
      <c r="DR278" s="32" t="str">
        <f>IF(ISERROR(VLOOKUP(CONCATENATE($A278,"_L_",DS$1),Records!$C$2:$H$6601,1,FALSE)),"",VLOOKUP(CONCATENATE($A278,"_L_",DS$1),Records!$C$2:$H$6601,4,FALSE))</f>
        <v/>
      </c>
      <c r="DS278" s="7" t="str">
        <f>IF(ISERROR(VLOOKUP(CONCATENATE($A278,"_L_",DS$1),Records!$C$2:$H$6601,1,FALSE)),"",VLOOKUP(CONCATENATE($A278,"_L_",DS$1),Records!$C$2:$H$6601,5,FALSE))</f>
        <v/>
      </c>
      <c r="DT278" s="33" t="str">
        <f>IF(ISERROR(VLOOKUP(CONCATENATE($A278,"_L_",DS$1),Records!$C$2:$H$6601,1,FALSE)),"",VLOOKUP(CONCATENATE($A278,"_L_",DS$1),Records!$C$2:$H$6601,6,FALSE))</f>
        <v/>
      </c>
      <c r="DU278" s="32" t="str">
        <f>IF(ISERROR(VLOOKUP(CONCATENATE($A278,"_L_",DV$1),Records!$C$2:$H$6601,1,FALSE)),"",VLOOKUP(CONCATENATE($A278,"_L_",DV$1),Records!$C$2:$H$6601,4,FALSE))</f>
        <v/>
      </c>
      <c r="DV278" s="7" t="str">
        <f>IF(ISERROR(VLOOKUP(CONCATENATE($A278,"_L_",DV$1),Records!$C$2:$H$6601,1,FALSE)),"",VLOOKUP(CONCATENATE($A278,"_L_",DV$1),Records!$C$2:$H$6601,5,FALSE))</f>
        <v/>
      </c>
      <c r="DW278" s="33" t="str">
        <f>IF(ISERROR(VLOOKUP(CONCATENATE($A278,"_L_",DV$1),Records!$C$2:$H$6601,1,FALSE)),"",VLOOKUP(CONCATENATE($A278,"_L_",DV$1),Records!$C$2:$H$6601,6,FALSE))</f>
        <v/>
      </c>
      <c r="DX278" s="32" t="str">
        <f>IF(ISERROR(VLOOKUP(CONCATENATE($A278,"_L_",DY$1),Records!$C$2:$H$6601,1,FALSE)),"",VLOOKUP(CONCATENATE($A278,"_L_",DY$1),Records!$C$2:$H$6601,4,FALSE))</f>
        <v/>
      </c>
      <c r="DY278" s="7" t="str">
        <f>IF(ISERROR(VLOOKUP(CONCATENATE($A278,"_L_",DY$1),Records!$C$2:$H$6601,1,FALSE)),"",VLOOKUP(CONCATENATE($A278,"_L_",DY$1),Records!$C$2:$H$6601,5,FALSE))</f>
        <v/>
      </c>
      <c r="DZ278" s="33" t="str">
        <f>IF(ISERROR(VLOOKUP(CONCATENATE($A278,"_L_",DY$1),Records!$C$2:$H$6601,1,FALSE)),"",VLOOKUP(CONCATENATE($A278,"_L_",DY$1),Records!$C$2:$H$6601,6,FALSE))</f>
        <v/>
      </c>
      <c r="EA278" s="32" t="str">
        <f>IF(ISERROR(VLOOKUP(CONCATENATE($A278,"_L_",EB$1),Records!$C$2:$H$6601,1,FALSE)),"",VLOOKUP(CONCATENATE($A278,"_L_",EB$1),Records!$C$2:$H$6601,4,FALSE))</f>
        <v/>
      </c>
      <c r="EB278" s="7" t="str">
        <f>IF(ISERROR(VLOOKUP(CONCATENATE($A278,"_L_",EB$1),Records!$C$2:$H$6601,1,FALSE)),"",VLOOKUP(CONCATENATE($A278,"_L_",EB$1),Records!$C$2:$H$6601,5,FALSE))</f>
        <v/>
      </c>
      <c r="EC278" s="33" t="str">
        <f>IF(ISERROR(VLOOKUP(CONCATENATE($A278,"_L_",EB$1),Records!$C$2:$H$6601,1,FALSE)),"",VLOOKUP(CONCATENATE($A278,"_L_",EB$1),Records!$C$2:$H$6601,6,FALSE))</f>
        <v/>
      </c>
    </row>
    <row r="279" spans="1:133" ht="15.75" x14ac:dyDescent="0.25">
      <c r="A279" s="11">
        <v>42461</v>
      </c>
      <c r="B279" s="16" t="s">
        <v>86</v>
      </c>
      <c r="C279" s="18">
        <f t="shared" si="9"/>
        <v>40</v>
      </c>
      <c r="D279" s="27" t="s">
        <v>63</v>
      </c>
      <c r="E279" s="24" t="s">
        <v>84</v>
      </c>
      <c r="F279" s="62">
        <f t="shared" si="8"/>
        <v>0</v>
      </c>
      <c r="G279" s="62">
        <f>HomeCalc!F279</f>
        <v>0</v>
      </c>
      <c r="H279" s="32" t="str">
        <f>IF(ISERROR(VLOOKUP(CONCATENATE($A279,"_L_",I$1),Records!$C$2:$H$6601,1,FALSE)),"",VLOOKUP(CONCATENATE($A279,"_L_",I$1),Records!$C$2:$H$6601,4,FALSE))</f>
        <v/>
      </c>
      <c r="I279" s="7" t="str">
        <f>IF(ISERROR(VLOOKUP(CONCATENATE($A279,"_L_",I$1),Records!$C$2:$H$6601,1,FALSE)),"",VLOOKUP(CONCATENATE($A279,"_L_",I$1),Records!$C$2:$H$6601,5,FALSE))</f>
        <v/>
      </c>
      <c r="J279" s="33" t="str">
        <f>IF(ISERROR(VLOOKUP(CONCATENATE($A279,"_L_",I$1),Records!$C$2:$H$6601,1,FALSE)),"",VLOOKUP(CONCATENATE($A279,"_L_",I$1),Records!$C$2:$H$6601,6,FALSE))</f>
        <v/>
      </c>
      <c r="K279" s="32" t="str">
        <f>IF(ISERROR(VLOOKUP(CONCATENATE($A279,"_L_",L$1),Records!$C$2:$H$6601,1,FALSE)),"",VLOOKUP(CONCATENATE($A279,"_L_",L$1),Records!$C$2:$H$6601,4,FALSE))</f>
        <v/>
      </c>
      <c r="L279" s="7" t="str">
        <f>IF(ISERROR(VLOOKUP(CONCATENATE($A279,"_L_",L$1),Records!$C$2:$H$6601,1,FALSE)),"",VLOOKUP(CONCATENATE($A279,"_L_",L$1),Records!$C$2:$H$6601,5,FALSE))</f>
        <v/>
      </c>
      <c r="M279" s="33" t="str">
        <f>IF(ISERROR(VLOOKUP(CONCATENATE($A279,"_L_",L$1),Records!$C$2:$H$6601,1,FALSE)),"",VLOOKUP(CONCATENATE($A279,"_L_",L$1),Records!$C$2:$H$6601,6,FALSE))</f>
        <v/>
      </c>
      <c r="N279" s="32" t="str">
        <f>IF(ISERROR(VLOOKUP(CONCATENATE($A279,"_L_",O$1),Records!$C$2:$H$6601,1,FALSE)),"",VLOOKUP(CONCATENATE($A279,"_L_",O$1),Records!$C$2:$H$6601,4,FALSE))</f>
        <v/>
      </c>
      <c r="O279" s="7" t="str">
        <f>IF(ISERROR(VLOOKUP(CONCATENATE($A279,"_L_",O$1),Records!$C$2:$H$6601,1,FALSE)),"",VLOOKUP(CONCATENATE($A279,"_L_",O$1),Records!$C$2:$H$6601,5,FALSE))</f>
        <v/>
      </c>
      <c r="P279" s="33" t="str">
        <f>IF(ISERROR(VLOOKUP(CONCATENATE($A279,"_L_",O$1),Records!$C$2:$H$6601,1,FALSE)),"",VLOOKUP(CONCATENATE($A279,"_L_",O$1),Records!$C$2:$H$6601,6,FALSE))</f>
        <v/>
      </c>
      <c r="Q279" s="32" t="str">
        <f>IF(ISERROR(VLOOKUP(CONCATENATE($A279,"_L_",R$1),Records!$C$2:$H$6601,1,FALSE)),"",VLOOKUP(CONCATENATE($A279,"_L_",R$1),Records!$C$2:$H$6601,4,FALSE))</f>
        <v/>
      </c>
      <c r="R279" s="7" t="str">
        <f>IF(ISERROR(VLOOKUP(CONCATENATE($A279,"_L_",R$1),Records!$C$2:$H$6601,1,FALSE)),"",VLOOKUP(CONCATENATE($A279,"_L_",R$1),Records!$C$2:$H$6601,5,FALSE))</f>
        <v/>
      </c>
      <c r="S279" s="33" t="str">
        <f>IF(ISERROR(VLOOKUP(CONCATENATE($A279,"_L_",R$1),Records!$C$2:$H$6601,1,FALSE)),"",VLOOKUP(CONCATENATE($A279,"_L_",R$1),Records!$C$2:$H$6601,6,FALSE))</f>
        <v/>
      </c>
      <c r="T279" s="32" t="str">
        <f>IF(ISERROR(VLOOKUP(CONCATENATE($A279,"_L_",U$1),Records!$C$2:$H$6601,1,FALSE)),"",VLOOKUP(CONCATENATE($A279,"_L_",U$1),Records!$C$2:$H$6601,4,FALSE))</f>
        <v/>
      </c>
      <c r="U279" s="7" t="str">
        <f>IF(ISERROR(VLOOKUP(CONCATENATE($A279,"_L_",U$1),Records!$C$2:$H$6601,1,FALSE)),"",VLOOKUP(CONCATENATE($A279,"_L_",U$1),Records!$C$2:$H$6601,5,FALSE))</f>
        <v/>
      </c>
      <c r="V279" s="33" t="str">
        <f>IF(ISERROR(VLOOKUP(CONCATENATE($A279,"_L_",U$1),Records!$C$2:$H$6601,1,FALSE)),"",VLOOKUP(CONCATENATE($A279,"_L_",U$1),Records!$C$2:$H$6601,6,FALSE))</f>
        <v/>
      </c>
      <c r="W279" s="32" t="str">
        <f>IF(ISERROR(VLOOKUP(CONCATENATE($A279,"_L_",X$1),Records!$C$2:$H$6601,1,FALSE)),"",VLOOKUP(CONCATENATE($A279,"_L_",X$1),Records!$C$2:$H$6601,4,FALSE))</f>
        <v/>
      </c>
      <c r="X279" s="7" t="str">
        <f>IF(ISERROR(VLOOKUP(CONCATENATE($A279,"_L_",X$1),Records!$C$2:$H$6601,1,FALSE)),"",VLOOKUP(CONCATENATE($A279,"_L_",X$1),Records!$C$2:$H$6601,5,FALSE))</f>
        <v/>
      </c>
      <c r="Y279" s="33" t="str">
        <f>IF(ISERROR(VLOOKUP(CONCATENATE($A279,"_L_",X$1),Records!$C$2:$H$6601,1,FALSE)),"",VLOOKUP(CONCATENATE($A279,"_L_",X$1),Records!$C$2:$H$6601,6,FALSE))</f>
        <v/>
      </c>
      <c r="Z279" s="32" t="str">
        <f>IF(ISERROR(VLOOKUP(CONCATENATE($A279,"_L_",AA$1),Records!$C$2:$H$6601,1,FALSE)),"",VLOOKUP(CONCATENATE($A279,"_L_",AA$1),Records!$C$2:$H$6601,4,FALSE))</f>
        <v/>
      </c>
      <c r="AA279" s="7" t="str">
        <f>IF(ISERROR(VLOOKUP(CONCATENATE($A279,"_L_",AA$1),Records!$C$2:$H$6601,1,FALSE)),"",VLOOKUP(CONCATENATE($A279,"_L_",AA$1),Records!$C$2:$H$6601,5,FALSE))</f>
        <v/>
      </c>
      <c r="AB279" s="33" t="str">
        <f>IF(ISERROR(VLOOKUP(CONCATENATE($A279,"_L_",AA$1),Records!$C$2:$H$6601,1,FALSE)),"",VLOOKUP(CONCATENATE($A279,"_L_",AA$1),Records!$C$2:$H$6601,6,FALSE))</f>
        <v/>
      </c>
      <c r="AC279" s="32" t="str">
        <f>IF(ISERROR(VLOOKUP(CONCATENATE($A279,"_L_",AD$1),Records!$C$2:$H$6601,1,FALSE)),"",VLOOKUP(CONCATENATE($A279,"_L_",AD$1),Records!$C$2:$H$6601,4,FALSE))</f>
        <v/>
      </c>
      <c r="AD279" s="7" t="str">
        <f>IF(ISERROR(VLOOKUP(CONCATENATE($A279,"_L_",AD$1),Records!$C$2:$H$6601,1,FALSE)),"",VLOOKUP(CONCATENATE($A279,"_L_",AD$1),Records!$C$2:$H$6601,5,FALSE))</f>
        <v/>
      </c>
      <c r="AE279" s="33" t="str">
        <f>IF(ISERROR(VLOOKUP(CONCATENATE($A279,"_L_",AD$1),Records!$C$2:$H$6601,1,FALSE)),"",VLOOKUP(CONCATENATE($A279,"_L_",AD$1),Records!$C$2:$H$6601,6,FALSE))</f>
        <v/>
      </c>
      <c r="AF279" s="32" t="str">
        <f>IF(ISERROR(VLOOKUP(CONCATENATE($A279,"_L_",AG$1),Records!$C$2:$H$6601,1,FALSE)),"",VLOOKUP(CONCATENATE($A279,"_L_",AG$1),Records!$C$2:$H$6601,4,FALSE))</f>
        <v/>
      </c>
      <c r="AG279" s="7" t="str">
        <f>IF(ISERROR(VLOOKUP(CONCATENATE($A279,"_L_",AG$1),Records!$C$2:$H$6601,1,FALSE)),"",VLOOKUP(CONCATENATE($A279,"_L_",AG$1),Records!$C$2:$H$6601,5,FALSE))</f>
        <v/>
      </c>
      <c r="AH279" s="33" t="str">
        <f>IF(ISERROR(VLOOKUP(CONCATENATE($A279,"_L_",AG$1),Records!$C$2:$H$6601,1,FALSE)),"",VLOOKUP(CONCATENATE($A279,"_L_",AG$1),Records!$C$2:$H$6601,6,FALSE))</f>
        <v/>
      </c>
      <c r="AI279" s="32" t="str">
        <f>IF(ISERROR(VLOOKUP(CONCATENATE($A279,"_L_",AJ$1),Records!$C$2:$H$6601,1,FALSE)),"",VLOOKUP(CONCATENATE($A279,"_L_",AJ$1),Records!$C$2:$H$6601,4,FALSE))</f>
        <v/>
      </c>
      <c r="AJ279" s="7" t="str">
        <f>IF(ISERROR(VLOOKUP(CONCATENATE($A279,"_L_",AJ$1),Records!$C$2:$H$6601,1,FALSE)),"",VLOOKUP(CONCATENATE($A279,"_L_",AJ$1),Records!$C$2:$H$6601,5,FALSE))</f>
        <v/>
      </c>
      <c r="AK279" s="33" t="str">
        <f>IF(ISERROR(VLOOKUP(CONCATENATE($A279,"_L_",AJ$1),Records!$C$2:$H$6601,1,FALSE)),"",VLOOKUP(CONCATENATE($A279,"_L_",AJ$1),Records!$C$2:$H$6601,6,FALSE))</f>
        <v/>
      </c>
      <c r="AL279" s="32" t="str">
        <f>IF(ISERROR(VLOOKUP(CONCATENATE($A279,"_L_",AM$1),Records!$C$2:$H$6601,1,FALSE)),"",VLOOKUP(CONCATENATE($A279,"_L_",AM$1),Records!$C$2:$H$6601,4,FALSE))</f>
        <v/>
      </c>
      <c r="AM279" s="7" t="str">
        <f>IF(ISERROR(VLOOKUP(CONCATENATE($A279,"_L_",AM$1),Records!$C$2:$H$6601,1,FALSE)),"",VLOOKUP(CONCATENATE($A279,"_L_",AM$1),Records!$C$2:$H$6601,5,FALSE))</f>
        <v/>
      </c>
      <c r="AN279" s="33" t="str">
        <f>IF(ISERROR(VLOOKUP(CONCATENATE($A279,"_L_",AM$1),Records!$C$2:$H$6601,1,FALSE)),"",VLOOKUP(CONCATENATE($A279,"_L_",AM$1),Records!$C$2:$H$6601,6,FALSE))</f>
        <v/>
      </c>
      <c r="AO279" s="32" t="str">
        <f>IF(ISERROR(VLOOKUP(CONCATENATE($A279,"_L_",AP$1),Records!$C$2:$H$6601,1,FALSE)),"",VLOOKUP(CONCATENATE($A279,"_L_",AP$1),Records!$C$2:$H$6601,4,FALSE))</f>
        <v/>
      </c>
      <c r="AP279" s="7" t="str">
        <f>IF(ISERROR(VLOOKUP(CONCATENATE($A279,"_L_",AP$1),Records!$C$2:$H$6601,1,FALSE)),"",VLOOKUP(CONCATENATE($A279,"_L_",AP$1),Records!$C$2:$H$6601,5,FALSE))</f>
        <v/>
      </c>
      <c r="AQ279" s="33" t="str">
        <f>IF(ISERROR(VLOOKUP(CONCATENATE($A279,"_L_",AP$1),Records!$C$2:$H$6601,1,FALSE)),"",VLOOKUP(CONCATENATE($A279,"_L_",AP$1),Records!$C$2:$H$6601,6,FALSE))</f>
        <v/>
      </c>
      <c r="AR279" s="32" t="str">
        <f>IF(ISERROR(VLOOKUP(CONCATENATE($A279,"_L_",AS$1),Records!$C$2:$H$6601,1,FALSE)),"",VLOOKUP(CONCATENATE($A279,"_L_",AS$1),Records!$C$2:$H$6601,4,FALSE))</f>
        <v/>
      </c>
      <c r="AS279" s="7" t="str">
        <f>IF(ISERROR(VLOOKUP(CONCATENATE($A279,"_L_",AS$1),Records!$C$2:$H$6601,1,FALSE)),"",VLOOKUP(CONCATENATE($A279,"_L_",AS$1),Records!$C$2:$H$6601,5,FALSE))</f>
        <v/>
      </c>
      <c r="AT279" s="33" t="str">
        <f>IF(ISERROR(VLOOKUP(CONCATENATE($A279,"_L_",AS$1),Records!$C$2:$H$6601,1,FALSE)),"",VLOOKUP(CONCATENATE($A279,"_L_",AS$1),Records!$C$2:$H$6601,6,FALSE))</f>
        <v/>
      </c>
      <c r="AU279" s="32" t="str">
        <f>IF(ISERROR(VLOOKUP(CONCATENATE($A279,"_L_",AV$1),Records!$C$2:$H$6601,1,FALSE)),"",VLOOKUP(CONCATENATE($A279,"_L_",AV$1),Records!$C$2:$H$6601,4,FALSE))</f>
        <v/>
      </c>
      <c r="AV279" s="7" t="str">
        <f>IF(ISERROR(VLOOKUP(CONCATENATE($A279,"_L_",AV$1),Records!$C$2:$H$6601,1,FALSE)),"",VLOOKUP(CONCATENATE($A279,"_L_",AV$1),Records!$C$2:$H$6601,5,FALSE))</f>
        <v/>
      </c>
      <c r="AW279" s="33" t="str">
        <f>IF(ISERROR(VLOOKUP(CONCATENATE($A279,"_L_",AV$1),Records!$C$2:$H$6601,1,FALSE)),"",VLOOKUP(CONCATENATE($A279,"_L_",AV$1),Records!$C$2:$H$6601,6,FALSE))</f>
        <v/>
      </c>
      <c r="AX279" s="32" t="str">
        <f>IF(ISERROR(VLOOKUP(CONCATENATE($A279,"_L_",AY$1),Records!$C$2:$H$6601,1,FALSE)),"",VLOOKUP(CONCATENATE($A279,"_L_",AY$1),Records!$C$2:$H$6601,4,FALSE))</f>
        <v/>
      </c>
      <c r="AY279" s="7" t="str">
        <f>IF(ISERROR(VLOOKUP(CONCATENATE($A279,"_L_",AY$1),Records!$C$2:$H$6601,1,FALSE)),"",VLOOKUP(CONCATENATE($A279,"_L_",AY$1),Records!$C$2:$H$6601,5,FALSE))</f>
        <v/>
      </c>
      <c r="AZ279" s="33" t="str">
        <f>IF(ISERROR(VLOOKUP(CONCATENATE($A279,"_L_",AY$1),Records!$C$2:$H$6601,1,FALSE)),"",VLOOKUP(CONCATENATE($A279,"_L_",AY$1),Records!$C$2:$H$6601,6,FALSE))</f>
        <v/>
      </c>
      <c r="BA279" s="32" t="str">
        <f>IF(ISERROR(VLOOKUP(CONCATENATE($A279,"_L_",BB$1),Records!$C$2:$H$6601,1,FALSE)),"",VLOOKUP(CONCATENATE($A279,"_L_",BB$1),Records!$C$2:$H$6601,4,FALSE))</f>
        <v/>
      </c>
      <c r="BB279" s="7" t="str">
        <f>IF(ISERROR(VLOOKUP(CONCATENATE($A279,"_L_",BB$1),Records!$C$2:$H$6601,1,FALSE)),"",VLOOKUP(CONCATENATE($A279,"_L_",BB$1),Records!$C$2:$H$6601,5,FALSE))</f>
        <v/>
      </c>
      <c r="BC279" s="33" t="str">
        <f>IF(ISERROR(VLOOKUP(CONCATENATE($A279,"_L_",BB$1),Records!$C$2:$H$6601,1,FALSE)),"",VLOOKUP(CONCATENATE($A279,"_L_",BB$1),Records!$C$2:$H$6601,6,FALSE))</f>
        <v/>
      </c>
      <c r="BD279" s="32" t="str">
        <f>IF(ISERROR(VLOOKUP(CONCATENATE($A279,"_L_",BE$1),Records!$C$2:$H$6601,1,FALSE)),"",VLOOKUP(CONCATENATE($A279,"_L_",BE$1),Records!$C$2:$H$6601,4,FALSE))</f>
        <v/>
      </c>
      <c r="BE279" s="7" t="str">
        <f>IF(ISERROR(VLOOKUP(CONCATENATE($A279,"_L_",BE$1),Records!$C$2:$H$6601,1,FALSE)),"",VLOOKUP(CONCATENATE($A279,"_L_",BE$1),Records!$C$2:$H$6601,5,FALSE))</f>
        <v/>
      </c>
      <c r="BF279" s="33" t="str">
        <f>IF(ISERROR(VLOOKUP(CONCATENATE($A279,"_L_",BE$1),Records!$C$2:$H$6601,1,FALSE)),"",VLOOKUP(CONCATENATE($A279,"_L_",BE$1),Records!$C$2:$H$6601,6,FALSE))</f>
        <v/>
      </c>
      <c r="BG279" s="32" t="str">
        <f>IF(ISERROR(VLOOKUP(CONCATENATE($A279,"_L_",BH$1),Records!$C$2:$H$6601,1,FALSE)),"",VLOOKUP(CONCATENATE($A279,"_L_",BH$1),Records!$C$2:$H$6601,4,FALSE))</f>
        <v/>
      </c>
      <c r="BH279" s="7" t="str">
        <f>IF(ISERROR(VLOOKUP(CONCATENATE($A279,"_L_",BH$1),Records!$C$2:$H$6601,1,FALSE)),"",VLOOKUP(CONCATENATE($A279,"_L_",BH$1),Records!$C$2:$H$6601,5,FALSE))</f>
        <v/>
      </c>
      <c r="BI279" s="33" t="str">
        <f>IF(ISERROR(VLOOKUP(CONCATENATE($A279,"_L_",BH$1),Records!$C$2:$H$6601,1,FALSE)),"",VLOOKUP(CONCATENATE($A279,"_L_",BH$1),Records!$C$2:$H$6601,6,FALSE))</f>
        <v/>
      </c>
      <c r="BJ279" s="32" t="str">
        <f>IF(ISERROR(VLOOKUP(CONCATENATE($A279,"_L_",BK$1),Records!$C$2:$H$6601,1,FALSE)),"",VLOOKUP(CONCATENATE($A279,"_L_",BK$1),Records!$C$2:$H$6601,4,FALSE))</f>
        <v/>
      </c>
      <c r="BK279" s="7" t="str">
        <f>IF(ISERROR(VLOOKUP(CONCATENATE($A279,"_L_",BK$1),Records!$C$2:$H$6601,1,FALSE)),"",VLOOKUP(CONCATENATE($A279,"_L_",BK$1),Records!$C$2:$H$6601,5,FALSE))</f>
        <v/>
      </c>
      <c r="BL279" s="33" t="str">
        <f>IF(ISERROR(VLOOKUP(CONCATENATE($A279,"_L_",BK$1),Records!$C$2:$H$6601,1,FALSE)),"",VLOOKUP(CONCATENATE($A279,"_L_",BK$1),Records!$C$2:$H$6601,6,FALSE))</f>
        <v/>
      </c>
      <c r="BM279" s="32" t="str">
        <f>IF(ISERROR(VLOOKUP(CONCATENATE($A279,"_L_",BN$1),Records!$C$2:$H$6601,1,FALSE)),"",VLOOKUP(CONCATENATE($A279,"_L_",BN$1),Records!$C$2:$H$6601,4,FALSE))</f>
        <v/>
      </c>
      <c r="BN279" s="7" t="str">
        <f>IF(ISERROR(VLOOKUP(CONCATENATE($A279,"_L_",BN$1),Records!$C$2:$H$6601,1,FALSE)),"",VLOOKUP(CONCATENATE($A279,"_L_",BN$1),Records!$C$2:$H$6601,5,FALSE))</f>
        <v/>
      </c>
      <c r="BO279" s="33" t="str">
        <f>IF(ISERROR(VLOOKUP(CONCATENATE($A279,"_L_",BN$1),Records!$C$2:$H$6601,1,FALSE)),"",VLOOKUP(CONCATENATE($A279,"_L_",BN$1),Records!$C$2:$H$6601,6,FALSE))</f>
        <v/>
      </c>
      <c r="BP279" s="32" t="str">
        <f>IF(ISERROR(VLOOKUP(CONCATENATE($A279,"_L_",BQ$1),Records!$C$2:$H$6601,1,FALSE)),"",VLOOKUP(CONCATENATE($A279,"_L_",BQ$1),Records!$C$2:$H$6601,4,FALSE))</f>
        <v/>
      </c>
      <c r="BQ279" s="7" t="str">
        <f>IF(ISERROR(VLOOKUP(CONCATENATE($A279,"_L_",BQ$1),Records!$C$2:$H$6601,1,FALSE)),"",VLOOKUP(CONCATENATE($A279,"_L_",BQ$1),Records!$C$2:$H$6601,5,FALSE))</f>
        <v/>
      </c>
      <c r="BR279" s="33" t="str">
        <f>IF(ISERROR(VLOOKUP(CONCATENATE($A279,"_L_",BQ$1),Records!$C$2:$H$6601,1,FALSE)),"",VLOOKUP(CONCATENATE($A279,"_L_",BQ$1),Records!$C$2:$H$6601,6,FALSE))</f>
        <v/>
      </c>
      <c r="BS279" s="32" t="str">
        <f>IF(ISERROR(VLOOKUP(CONCATENATE($A279,"_L_",BT$1),Records!$C$2:$H$6601,1,FALSE)),"",VLOOKUP(CONCATENATE($A279,"_L_",BT$1),Records!$C$2:$H$6601,4,FALSE))</f>
        <v/>
      </c>
      <c r="BT279" s="7" t="str">
        <f>IF(ISERROR(VLOOKUP(CONCATENATE($A279,"_L_",BT$1),Records!$C$2:$H$6601,1,FALSE)),"",VLOOKUP(CONCATENATE($A279,"_L_",BT$1),Records!$C$2:$H$6601,5,FALSE))</f>
        <v/>
      </c>
      <c r="BU279" s="33" t="str">
        <f>IF(ISERROR(VLOOKUP(CONCATENATE($A279,"_L_",BT$1),Records!$C$2:$H$6601,1,FALSE)),"",VLOOKUP(CONCATENATE($A279,"_L_",BT$1),Records!$C$2:$H$6601,6,FALSE))</f>
        <v/>
      </c>
      <c r="BV279" s="32" t="str">
        <f>IF(ISERROR(VLOOKUP(CONCATENATE($A279,"_L_",BW$1),Records!$C$2:$H$6601,1,FALSE)),"",VLOOKUP(CONCATENATE($A279,"_L_",BW$1),Records!$C$2:$H$6601,4,FALSE))</f>
        <v/>
      </c>
      <c r="BW279" s="7" t="str">
        <f>IF(ISERROR(VLOOKUP(CONCATENATE($A279,"_L_",BW$1),Records!$C$2:$H$6601,1,FALSE)),"",VLOOKUP(CONCATENATE($A279,"_L_",BW$1),Records!$C$2:$H$6601,5,FALSE))</f>
        <v/>
      </c>
      <c r="BX279" s="33" t="str">
        <f>IF(ISERROR(VLOOKUP(CONCATENATE($A279,"_L_",BW$1),Records!$C$2:$H$6601,1,FALSE)),"",VLOOKUP(CONCATENATE($A279,"_L_",BW$1),Records!$C$2:$H$6601,6,FALSE))</f>
        <v/>
      </c>
      <c r="BY279" s="32" t="str">
        <f>IF(ISERROR(VLOOKUP(CONCATENATE($A279,"_L_",BZ$1),Records!$C$2:$H$6601,1,FALSE)),"",VLOOKUP(CONCATENATE($A279,"_L_",BZ$1),Records!$C$2:$H$6601,4,FALSE))</f>
        <v/>
      </c>
      <c r="BZ279" s="7" t="str">
        <f>IF(ISERROR(VLOOKUP(CONCATENATE($A279,"_L_",BZ$1),Records!$C$2:$H$6601,1,FALSE)),"",VLOOKUP(CONCATENATE($A279,"_L_",BZ$1),Records!$C$2:$H$6601,5,FALSE))</f>
        <v/>
      </c>
      <c r="CA279" s="33" t="str">
        <f>IF(ISERROR(VLOOKUP(CONCATENATE($A279,"_L_",BZ$1),Records!$C$2:$H$6601,1,FALSE)),"",VLOOKUP(CONCATENATE($A279,"_L_",BZ$1),Records!$C$2:$H$6601,6,FALSE))</f>
        <v/>
      </c>
      <c r="CB279" s="32" t="str">
        <f>IF(ISERROR(VLOOKUP(CONCATENATE($A279,"_L_",CC$1),Records!$C$2:$H$6601,1,FALSE)),"",VLOOKUP(CONCATENATE($A279,"_L_",CC$1),Records!$C$2:$H$6601,4,FALSE))</f>
        <v/>
      </c>
      <c r="CC279" s="7" t="str">
        <f>IF(ISERROR(VLOOKUP(CONCATENATE($A279,"_L_",CC$1),Records!$C$2:$H$6601,1,FALSE)),"",VLOOKUP(CONCATENATE($A279,"_L_",CC$1),Records!$C$2:$H$6601,5,FALSE))</f>
        <v/>
      </c>
      <c r="CD279" s="33" t="str">
        <f>IF(ISERROR(VLOOKUP(CONCATENATE($A279,"_L_",CC$1),Records!$C$2:$H$6601,1,FALSE)),"",VLOOKUP(CONCATENATE($A279,"_L_",CC$1),Records!$C$2:$H$6601,6,FALSE))</f>
        <v/>
      </c>
      <c r="CE279" s="32" t="str">
        <f>IF(ISERROR(VLOOKUP(CONCATENATE($A279,"_L_",CF$1),Records!$C$2:$H$6601,1,FALSE)),"",VLOOKUP(CONCATENATE($A279,"_L_",CF$1),Records!$C$2:$H$6601,4,FALSE))</f>
        <v/>
      </c>
      <c r="CF279" s="7" t="str">
        <f>IF(ISERROR(VLOOKUP(CONCATENATE($A279,"_L_",CF$1),Records!$C$2:$H$6601,1,FALSE)),"",VLOOKUP(CONCATENATE($A279,"_L_",CF$1),Records!$C$2:$H$6601,5,FALSE))</f>
        <v/>
      </c>
      <c r="CG279" s="33" t="str">
        <f>IF(ISERROR(VLOOKUP(CONCATENATE($A279,"_L_",CF$1),Records!$C$2:$H$6601,1,FALSE)),"",VLOOKUP(CONCATENATE($A279,"_L_",CF$1),Records!$C$2:$H$6601,6,FALSE))</f>
        <v/>
      </c>
      <c r="CH279" s="32" t="str">
        <f>IF(ISERROR(VLOOKUP(CONCATENATE($A279,"_L_",CI$1),Records!$C$2:$H$6601,1,FALSE)),"",VLOOKUP(CONCATENATE($A279,"_L_",CI$1),Records!$C$2:$H$6601,4,FALSE))</f>
        <v/>
      </c>
      <c r="CI279" s="7" t="str">
        <f>IF(ISERROR(VLOOKUP(CONCATENATE($A279,"_L_",CI$1),Records!$C$2:$H$6601,1,FALSE)),"",VLOOKUP(CONCATENATE($A279,"_L_",CI$1),Records!$C$2:$H$6601,5,FALSE))</f>
        <v/>
      </c>
      <c r="CJ279" s="33" t="str">
        <f>IF(ISERROR(VLOOKUP(CONCATENATE($A279,"_L_",CI$1),Records!$C$2:$H$6601,1,FALSE)),"",VLOOKUP(CONCATENATE($A279,"_L_",CI$1),Records!$C$2:$H$6601,6,FALSE))</f>
        <v/>
      </c>
      <c r="CK279" s="32" t="str">
        <f>IF(ISERROR(VLOOKUP(CONCATENATE($A279,"_L_",CL$1),Records!$C$2:$H$6601,1,FALSE)),"",VLOOKUP(CONCATENATE($A279,"_L_",CL$1),Records!$C$2:$H$6601,4,FALSE))</f>
        <v/>
      </c>
      <c r="CL279" s="7" t="str">
        <f>IF(ISERROR(VLOOKUP(CONCATENATE($A279,"_L_",CL$1),Records!$C$2:$H$6601,1,FALSE)),"",VLOOKUP(CONCATENATE($A279,"_L_",CL$1),Records!$C$2:$H$6601,5,FALSE))</f>
        <v/>
      </c>
      <c r="CM279" s="33" t="str">
        <f>IF(ISERROR(VLOOKUP(CONCATENATE($A279,"_L_",CL$1),Records!$C$2:$H$6601,1,FALSE)),"",VLOOKUP(CONCATENATE($A279,"_L_",CL$1),Records!$C$2:$H$6601,6,FALSE))</f>
        <v/>
      </c>
      <c r="CN279" s="32" t="str">
        <f>IF(ISERROR(VLOOKUP(CONCATENATE($A279,"_L_",CO$1),Records!$C$2:$H$6601,1,FALSE)),"",VLOOKUP(CONCATENATE($A279,"_L_",CO$1),Records!$C$2:$H$6601,4,FALSE))</f>
        <v/>
      </c>
      <c r="CO279" s="7" t="str">
        <f>IF(ISERROR(VLOOKUP(CONCATENATE($A279,"_L_",CO$1),Records!$C$2:$H$6601,1,FALSE)),"",VLOOKUP(CONCATENATE($A279,"_L_",CO$1),Records!$C$2:$H$6601,5,FALSE))</f>
        <v/>
      </c>
      <c r="CP279" s="33" t="str">
        <f>IF(ISERROR(VLOOKUP(CONCATENATE($A279,"_L_",CO$1),Records!$C$2:$H$6601,1,FALSE)),"",VLOOKUP(CONCATENATE($A279,"_L_",CO$1),Records!$C$2:$H$6601,6,FALSE))</f>
        <v/>
      </c>
      <c r="CQ279" s="32" t="str">
        <f>IF(ISERROR(VLOOKUP(CONCATENATE($A279,"_L_",CR$1),Records!$C$2:$H$6601,1,FALSE)),"",VLOOKUP(CONCATENATE($A279,"_L_",CR$1),Records!$C$2:$H$6601,4,FALSE))</f>
        <v/>
      </c>
      <c r="CR279" s="7" t="str">
        <f>IF(ISERROR(VLOOKUP(CONCATENATE($A279,"_L_",CR$1),Records!$C$2:$H$6601,1,FALSE)),"",VLOOKUP(CONCATENATE($A279,"_L_",CR$1),Records!$C$2:$H$6601,5,FALSE))</f>
        <v/>
      </c>
      <c r="CS279" s="33" t="str">
        <f>IF(ISERROR(VLOOKUP(CONCATENATE($A279,"_L_",CR$1),Records!$C$2:$H$6601,1,FALSE)),"",VLOOKUP(CONCATENATE($A279,"_L_",CR$1),Records!$C$2:$H$6601,6,FALSE))</f>
        <v/>
      </c>
      <c r="CT279" s="32" t="str">
        <f>IF(ISERROR(VLOOKUP(CONCATENATE($A279,"_L_",CU$1),Records!$C$2:$H$6601,1,FALSE)),"",VLOOKUP(CONCATENATE($A279,"_L_",CU$1),Records!$C$2:$H$6601,4,FALSE))</f>
        <v/>
      </c>
      <c r="CU279" s="7" t="str">
        <f>IF(ISERROR(VLOOKUP(CONCATENATE($A279,"_L_",CU$1),Records!$C$2:$H$6601,1,FALSE)),"",VLOOKUP(CONCATENATE($A279,"_L_",CU$1),Records!$C$2:$H$6601,5,FALSE))</f>
        <v/>
      </c>
      <c r="CV279" s="33" t="str">
        <f>IF(ISERROR(VLOOKUP(CONCATENATE($A279,"_L_",CU$1),Records!$C$2:$H$6601,1,FALSE)),"",VLOOKUP(CONCATENATE($A279,"_L_",CU$1),Records!$C$2:$H$6601,6,FALSE))</f>
        <v/>
      </c>
      <c r="CW279" s="32" t="str">
        <f>IF(ISERROR(VLOOKUP(CONCATENATE($A279,"_L_",CX$1),Records!$C$2:$H$6601,1,FALSE)),"",VLOOKUP(CONCATENATE($A279,"_L_",CX$1),Records!$C$2:$H$6601,4,FALSE))</f>
        <v/>
      </c>
      <c r="CX279" s="7" t="str">
        <f>IF(ISERROR(VLOOKUP(CONCATENATE($A279,"_L_",CX$1),Records!$C$2:$H$6601,1,FALSE)),"",VLOOKUP(CONCATENATE($A279,"_L_",CX$1),Records!$C$2:$H$6601,5,FALSE))</f>
        <v/>
      </c>
      <c r="CY279" s="33" t="str">
        <f>IF(ISERROR(VLOOKUP(CONCATENATE($A279,"_L_",CX$1),Records!$C$2:$H$6601,1,FALSE)),"",VLOOKUP(CONCATENATE($A279,"_L_",CX$1),Records!$C$2:$H$6601,6,FALSE))</f>
        <v/>
      </c>
      <c r="CZ279" s="32" t="str">
        <f>IF(ISERROR(VLOOKUP(CONCATENATE($A279,"_L_",DA$1),Records!$C$2:$H$6601,1,FALSE)),"",VLOOKUP(CONCATENATE($A279,"_L_",DA$1),Records!$C$2:$H$6601,4,FALSE))</f>
        <v/>
      </c>
      <c r="DA279" s="7" t="str">
        <f>IF(ISERROR(VLOOKUP(CONCATENATE($A279,"_L_",DA$1),Records!$C$2:$H$6601,1,FALSE)),"",VLOOKUP(CONCATENATE($A279,"_L_",DA$1),Records!$C$2:$H$6601,5,FALSE))</f>
        <v/>
      </c>
      <c r="DB279" s="33" t="str">
        <f>IF(ISERROR(VLOOKUP(CONCATENATE($A279,"_L_",DA$1),Records!$C$2:$H$6601,1,FALSE)),"",VLOOKUP(CONCATENATE($A279,"_L_",DA$1),Records!$C$2:$H$6601,6,FALSE))</f>
        <v/>
      </c>
      <c r="DC279" s="32" t="str">
        <f>IF(ISERROR(VLOOKUP(CONCATENATE($A279,"_L_",DD$1),Records!$C$2:$H$6601,1,FALSE)),"",VLOOKUP(CONCATENATE($A279,"_L_",DD$1),Records!$C$2:$H$6601,4,FALSE))</f>
        <v/>
      </c>
      <c r="DD279" s="7" t="str">
        <f>IF(ISERROR(VLOOKUP(CONCATENATE($A279,"_L_",DD$1),Records!$C$2:$H$6601,1,FALSE)),"",VLOOKUP(CONCATENATE($A279,"_L_",DD$1),Records!$C$2:$H$6601,5,FALSE))</f>
        <v/>
      </c>
      <c r="DE279" s="33" t="str">
        <f>IF(ISERROR(VLOOKUP(CONCATENATE($A279,"_L_",DD$1),Records!$C$2:$H$6601,1,FALSE)),"",VLOOKUP(CONCATENATE($A279,"_L_",DD$1),Records!$C$2:$H$6601,6,FALSE))</f>
        <v/>
      </c>
      <c r="DF279" s="32" t="str">
        <f>IF(ISERROR(VLOOKUP(CONCATENATE($A279,"_L_",DG$1),Records!$C$2:$H$6601,1,FALSE)),"",VLOOKUP(CONCATENATE($A279,"_L_",DG$1),Records!$C$2:$H$6601,4,FALSE))</f>
        <v/>
      </c>
      <c r="DG279" s="7" t="str">
        <f>IF(ISERROR(VLOOKUP(CONCATENATE($A279,"_L_",DG$1),Records!$C$2:$H$6601,1,FALSE)),"",VLOOKUP(CONCATENATE($A279,"_L_",DG$1),Records!$C$2:$H$6601,5,FALSE))</f>
        <v/>
      </c>
      <c r="DH279" s="33" t="str">
        <f>IF(ISERROR(VLOOKUP(CONCATENATE($A279,"_L_",DG$1),Records!$C$2:$H$6601,1,FALSE)),"",VLOOKUP(CONCATENATE($A279,"_L_",DG$1),Records!$C$2:$H$6601,6,FALSE))</f>
        <v/>
      </c>
      <c r="DI279" s="32" t="str">
        <f>IF(ISERROR(VLOOKUP(CONCATENATE($A279,"_L_",DJ$1),Records!$C$2:$H$6601,1,FALSE)),"",VLOOKUP(CONCATENATE($A279,"_L_",DJ$1),Records!$C$2:$H$6601,4,FALSE))</f>
        <v/>
      </c>
      <c r="DJ279" s="7" t="str">
        <f>IF(ISERROR(VLOOKUP(CONCATENATE($A279,"_L_",DJ$1),Records!$C$2:$H$6601,1,FALSE)),"",VLOOKUP(CONCATENATE($A279,"_L_",DJ$1),Records!$C$2:$H$6601,5,FALSE))</f>
        <v/>
      </c>
      <c r="DK279" s="33" t="str">
        <f>IF(ISERROR(VLOOKUP(CONCATENATE($A279,"_L_",DJ$1),Records!$C$2:$H$6601,1,FALSE)),"",VLOOKUP(CONCATENATE($A279,"_L_",DJ$1),Records!$C$2:$H$6601,6,FALSE))</f>
        <v/>
      </c>
      <c r="DL279" s="32" t="str">
        <f>IF(ISERROR(VLOOKUP(CONCATENATE($A279,"_L_",DM$1),Records!$C$2:$H$6601,1,FALSE)),"",VLOOKUP(CONCATENATE($A279,"_L_",DM$1),Records!$C$2:$H$6601,4,FALSE))</f>
        <v/>
      </c>
      <c r="DM279" s="7" t="str">
        <f>IF(ISERROR(VLOOKUP(CONCATENATE($A279,"_L_",DM$1),Records!$C$2:$H$6601,1,FALSE)),"",VLOOKUP(CONCATENATE($A279,"_L_",DM$1),Records!$C$2:$H$6601,5,FALSE))</f>
        <v/>
      </c>
      <c r="DN279" s="33" t="str">
        <f>IF(ISERROR(VLOOKUP(CONCATENATE($A279,"_L_",DM$1),Records!$C$2:$H$6601,1,FALSE)),"",VLOOKUP(CONCATENATE($A279,"_L_",DM$1),Records!$C$2:$H$6601,6,FALSE))</f>
        <v/>
      </c>
      <c r="DO279" s="32" t="str">
        <f>IF(ISERROR(VLOOKUP(CONCATENATE($A279,"_L_",DP$1),Records!$C$2:$H$6601,1,FALSE)),"",VLOOKUP(CONCATENATE($A279,"_L_",DP$1),Records!$C$2:$H$6601,4,FALSE))</f>
        <v/>
      </c>
      <c r="DP279" s="7" t="str">
        <f>IF(ISERROR(VLOOKUP(CONCATENATE($A279,"_L_",DP$1),Records!$C$2:$H$6601,1,FALSE)),"",VLOOKUP(CONCATENATE($A279,"_L_",DP$1),Records!$C$2:$H$6601,5,FALSE))</f>
        <v/>
      </c>
      <c r="DQ279" s="33" t="str">
        <f>IF(ISERROR(VLOOKUP(CONCATENATE($A279,"_L_",DP$1),Records!$C$2:$H$6601,1,FALSE)),"",VLOOKUP(CONCATENATE($A279,"_L_",DP$1),Records!$C$2:$H$6601,6,FALSE))</f>
        <v/>
      </c>
      <c r="DR279" s="32" t="str">
        <f>IF(ISERROR(VLOOKUP(CONCATENATE($A279,"_L_",DS$1),Records!$C$2:$H$6601,1,FALSE)),"",VLOOKUP(CONCATENATE($A279,"_L_",DS$1),Records!$C$2:$H$6601,4,FALSE))</f>
        <v/>
      </c>
      <c r="DS279" s="7" t="str">
        <f>IF(ISERROR(VLOOKUP(CONCATENATE($A279,"_L_",DS$1),Records!$C$2:$H$6601,1,FALSE)),"",VLOOKUP(CONCATENATE($A279,"_L_",DS$1),Records!$C$2:$H$6601,5,FALSE))</f>
        <v/>
      </c>
      <c r="DT279" s="33" t="str">
        <f>IF(ISERROR(VLOOKUP(CONCATENATE($A279,"_L_",DS$1),Records!$C$2:$H$6601,1,FALSE)),"",VLOOKUP(CONCATENATE($A279,"_L_",DS$1),Records!$C$2:$H$6601,6,FALSE))</f>
        <v/>
      </c>
      <c r="DU279" s="32" t="str">
        <f>IF(ISERROR(VLOOKUP(CONCATENATE($A279,"_L_",DV$1),Records!$C$2:$H$6601,1,FALSE)),"",VLOOKUP(CONCATENATE($A279,"_L_",DV$1),Records!$C$2:$H$6601,4,FALSE))</f>
        <v/>
      </c>
      <c r="DV279" s="7" t="str">
        <f>IF(ISERROR(VLOOKUP(CONCATENATE($A279,"_L_",DV$1),Records!$C$2:$H$6601,1,FALSE)),"",VLOOKUP(CONCATENATE($A279,"_L_",DV$1),Records!$C$2:$H$6601,5,FALSE))</f>
        <v/>
      </c>
      <c r="DW279" s="33" t="str">
        <f>IF(ISERROR(VLOOKUP(CONCATENATE($A279,"_L_",DV$1),Records!$C$2:$H$6601,1,FALSE)),"",VLOOKUP(CONCATENATE($A279,"_L_",DV$1),Records!$C$2:$H$6601,6,FALSE))</f>
        <v/>
      </c>
      <c r="DX279" s="32" t="str">
        <f>IF(ISERROR(VLOOKUP(CONCATENATE($A279,"_L_",DY$1),Records!$C$2:$H$6601,1,FALSE)),"",VLOOKUP(CONCATENATE($A279,"_L_",DY$1),Records!$C$2:$H$6601,4,FALSE))</f>
        <v/>
      </c>
      <c r="DY279" s="7" t="str">
        <f>IF(ISERROR(VLOOKUP(CONCATENATE($A279,"_L_",DY$1),Records!$C$2:$H$6601,1,FALSE)),"",VLOOKUP(CONCATENATE($A279,"_L_",DY$1),Records!$C$2:$H$6601,5,FALSE))</f>
        <v/>
      </c>
      <c r="DZ279" s="33" t="str">
        <f>IF(ISERROR(VLOOKUP(CONCATENATE($A279,"_L_",DY$1),Records!$C$2:$H$6601,1,FALSE)),"",VLOOKUP(CONCATENATE($A279,"_L_",DY$1),Records!$C$2:$H$6601,6,FALSE))</f>
        <v/>
      </c>
      <c r="EA279" s="32" t="str">
        <f>IF(ISERROR(VLOOKUP(CONCATENATE($A279,"_L_",EB$1),Records!$C$2:$H$6601,1,FALSE)),"",VLOOKUP(CONCATENATE($A279,"_L_",EB$1),Records!$C$2:$H$6601,4,FALSE))</f>
        <v/>
      </c>
      <c r="EB279" s="7" t="str">
        <f>IF(ISERROR(VLOOKUP(CONCATENATE($A279,"_L_",EB$1),Records!$C$2:$H$6601,1,FALSE)),"",VLOOKUP(CONCATENATE($A279,"_L_",EB$1),Records!$C$2:$H$6601,5,FALSE))</f>
        <v/>
      </c>
      <c r="EC279" s="33" t="str">
        <f>IF(ISERROR(VLOOKUP(CONCATENATE($A279,"_L_",EB$1),Records!$C$2:$H$6601,1,FALSE)),"",VLOOKUP(CONCATENATE($A279,"_L_",EB$1),Records!$C$2:$H$6601,6,FALSE))</f>
        <v/>
      </c>
    </row>
    <row r="280" spans="1:133" ht="15.75" x14ac:dyDescent="0.25">
      <c r="A280" s="11">
        <v>42462</v>
      </c>
      <c r="B280" s="16" t="s">
        <v>86</v>
      </c>
      <c r="C280" s="18">
        <f t="shared" si="9"/>
        <v>40</v>
      </c>
      <c r="D280" s="25" t="s">
        <v>64</v>
      </c>
      <c r="E280" s="24" t="s">
        <v>84</v>
      </c>
      <c r="F280" s="62">
        <f t="shared" si="8"/>
        <v>12</v>
      </c>
      <c r="G280" s="62">
        <f>HomeCalc!F280</f>
        <v>8</v>
      </c>
      <c r="H280" s="32" t="str">
        <f>IF(ISERROR(VLOOKUP(CONCATENATE($A280,"_L_",I$1),Records!$C$2:$H$6601,1,FALSE)),"",VLOOKUP(CONCATENATE($A280,"_L_",I$1),Records!$C$2:$H$6601,4,FALSE))</f>
        <v/>
      </c>
      <c r="I280" s="7" t="str">
        <f>IF(ISERROR(VLOOKUP(CONCATENATE($A280,"_L_",I$1),Records!$C$2:$H$6601,1,FALSE)),"",VLOOKUP(CONCATENATE($A280,"_L_",I$1),Records!$C$2:$H$6601,5,FALSE))</f>
        <v/>
      </c>
      <c r="J280" s="33" t="str">
        <f>IF(ISERROR(VLOOKUP(CONCATENATE($A280,"_L_",I$1),Records!$C$2:$H$6601,1,FALSE)),"",VLOOKUP(CONCATENATE($A280,"_L_",I$1),Records!$C$2:$H$6601,6,FALSE))</f>
        <v/>
      </c>
      <c r="K280" s="32" t="str">
        <f>IF(ISERROR(VLOOKUP(CONCATENATE($A280,"_L_",L$1),Records!$C$2:$H$6601,1,FALSE)),"",VLOOKUP(CONCATENATE($A280,"_L_",L$1),Records!$C$2:$H$6601,4,FALSE))</f>
        <v/>
      </c>
      <c r="L280" s="7" t="str">
        <f>IF(ISERROR(VLOOKUP(CONCATENATE($A280,"_L_",L$1),Records!$C$2:$H$6601,1,FALSE)),"",VLOOKUP(CONCATENATE($A280,"_L_",L$1),Records!$C$2:$H$6601,5,FALSE))</f>
        <v/>
      </c>
      <c r="M280" s="33" t="str">
        <f>IF(ISERROR(VLOOKUP(CONCATENATE($A280,"_L_",L$1),Records!$C$2:$H$6601,1,FALSE)),"",VLOOKUP(CONCATENATE($A280,"_L_",L$1),Records!$C$2:$H$6601,6,FALSE))</f>
        <v/>
      </c>
      <c r="N280" s="32" t="str">
        <f>IF(ISERROR(VLOOKUP(CONCATENATE($A280,"_L_",O$1),Records!$C$2:$H$6601,1,FALSE)),"",VLOOKUP(CONCATENATE($A280,"_L_",O$1),Records!$C$2:$H$6601,4,FALSE))</f>
        <v/>
      </c>
      <c r="O280" s="7" t="str">
        <f>IF(ISERROR(VLOOKUP(CONCATENATE($A280,"_L_",O$1),Records!$C$2:$H$6601,1,FALSE)),"",VLOOKUP(CONCATENATE($A280,"_L_",O$1),Records!$C$2:$H$6601,5,FALSE))</f>
        <v/>
      </c>
      <c r="P280" s="33" t="str">
        <f>IF(ISERROR(VLOOKUP(CONCATENATE($A280,"_L_",O$1),Records!$C$2:$H$6601,1,FALSE)),"",VLOOKUP(CONCATENATE($A280,"_L_",O$1),Records!$C$2:$H$6601,6,FALSE))</f>
        <v/>
      </c>
      <c r="Q280" s="32">
        <f>IF(ISERROR(VLOOKUP(CONCATENATE($A280,"_L_",R$1),Records!$C$2:$H$6601,1,FALSE)),"",VLOOKUP(CONCATENATE($A280,"_L_",R$1),Records!$C$2:$H$6601,4,FALSE))</f>
        <v>0.52083333333333337</v>
      </c>
      <c r="R280" s="7" t="str">
        <f>IF(ISERROR(VLOOKUP(CONCATENATE($A280,"_L_",R$1),Records!$C$2:$H$6601,1,FALSE)),"",VLOOKUP(CONCATENATE($A280,"_L_",R$1),Records!$C$2:$H$6601,5,FALSE))</f>
        <v>U7 BLACKs</v>
      </c>
      <c r="S280" s="33" t="str">
        <f>IF(ISERROR(VLOOKUP(CONCATENATE($A280,"_L_",R$1),Records!$C$2:$H$6601,1,FALSE)),"",VLOOKUP(CONCATENATE($A280,"_L_",R$1),Records!$C$2:$H$6601,6,FALSE))</f>
        <v>STRÉE</v>
      </c>
      <c r="T280" s="32">
        <f>IF(ISERROR(VLOOKUP(CONCATENATE($A280,"_L_",U$1),Records!$C$2:$H$6601,1,FALSE)),"",VLOOKUP(CONCATENATE($A280,"_L_",U$1),Records!$C$2:$H$6601,4,FALSE))</f>
        <v>0.52083333333333337</v>
      </c>
      <c r="U280" s="7" t="str">
        <f>IF(ISERROR(VLOOKUP(CONCATENATE($A280,"_L_",U$1),Records!$C$2:$H$6601,1,FALSE)),"",VLOOKUP(CONCATENATE($A280,"_L_",U$1),Records!$C$2:$H$6601,5,FALSE))</f>
        <v>U7 REDs</v>
      </c>
      <c r="V280" s="33" t="str">
        <f>IF(ISERROR(VLOOKUP(CONCATENATE($A280,"_L_",U$1),Records!$C$2:$H$6601,1,FALSE)),"",VLOOKUP(CONCATENATE($A280,"_L_",U$1),Records!$C$2:$H$6601,6,FALSE))</f>
        <v>VERLAINE</v>
      </c>
      <c r="W280" s="32" t="str">
        <f>IF(ISERROR(VLOOKUP(CONCATENATE($A280,"_L_",X$1),Records!$C$2:$H$6601,1,FALSE)),"",VLOOKUP(CONCATENATE($A280,"_L_",X$1),Records!$C$2:$H$6601,4,FALSE))</f>
        <v/>
      </c>
      <c r="X280" s="7" t="str">
        <f>IF(ISERROR(VLOOKUP(CONCATENATE($A280,"_L_",X$1),Records!$C$2:$H$6601,1,FALSE)),"",VLOOKUP(CONCATENATE($A280,"_L_",X$1),Records!$C$2:$H$6601,5,FALSE))</f>
        <v/>
      </c>
      <c r="Y280" s="33" t="str">
        <f>IF(ISERROR(VLOOKUP(CONCATENATE($A280,"_L_",X$1),Records!$C$2:$H$6601,1,FALSE)),"",VLOOKUP(CONCATENATE($A280,"_L_",X$1),Records!$C$2:$H$6601,6,FALSE))</f>
        <v/>
      </c>
      <c r="Z280" s="32">
        <f>IF(ISERROR(VLOOKUP(CONCATENATE($A280,"_L_",AA$1),Records!$C$2:$H$6601,1,FALSE)),"",VLOOKUP(CONCATENATE($A280,"_L_",AA$1),Records!$C$2:$H$6601,4,FALSE))</f>
        <v>0.52083333333333337</v>
      </c>
      <c r="AA280" s="7" t="str">
        <f>IF(ISERROR(VLOOKUP(CONCATENATE($A280,"_L_",AA$1),Records!$C$2:$H$6601,1,FALSE)),"",VLOOKUP(CONCATENATE($A280,"_L_",AA$1),Records!$C$2:$H$6601,5,FALSE))</f>
        <v>UNION FLÉMALLE</v>
      </c>
      <c r="AB280" s="33" t="str">
        <f>IF(ISERROR(VLOOKUP(CONCATENATE($A280,"_L_",AA$1),Records!$C$2:$H$6601,1,FALSE)),"",VLOOKUP(CONCATENATE($A280,"_L_",AA$1),Records!$C$2:$H$6601,6,FALSE))</f>
        <v>U8 BLACKs</v>
      </c>
      <c r="AC280" s="32">
        <f>IF(ISERROR(VLOOKUP(CONCATENATE($A280,"_L_",AD$1),Records!$C$2:$H$6601,1,FALSE)),"",VLOOKUP(CONCATENATE($A280,"_L_",AD$1),Records!$C$2:$H$6601,4,FALSE))</f>
        <v>0.52083333333333337</v>
      </c>
      <c r="AD280" s="7" t="str">
        <f>IF(ISERROR(VLOOKUP(CONCATENATE($A280,"_L_",AD$1),Records!$C$2:$H$6601,1,FALSE)),"",VLOOKUP(CONCATENATE($A280,"_L_",AD$1),Records!$C$2:$H$6601,5,FALSE))</f>
        <v>U8 REDs</v>
      </c>
      <c r="AE280" s="33" t="str">
        <f>IF(ISERROR(VLOOKUP(CONCATENATE($A280,"_L_",AD$1),Records!$C$2:$H$6601,1,FALSE)),"",VLOOKUP(CONCATENATE($A280,"_L_",AD$1),Records!$C$2:$H$6601,6,FALSE))</f>
        <v>ANTHISNES</v>
      </c>
      <c r="AF280" s="32" t="str">
        <f>IF(ISERROR(VLOOKUP(CONCATENATE($A280,"_L_",AG$1),Records!$C$2:$H$6601,1,FALSE)),"",VLOOKUP(CONCATENATE($A280,"_L_",AG$1),Records!$C$2:$H$6601,4,FALSE))</f>
        <v/>
      </c>
      <c r="AG280" s="7" t="str">
        <f>IF(ISERROR(VLOOKUP(CONCATENATE($A280,"_L_",AG$1),Records!$C$2:$H$6601,1,FALSE)),"",VLOOKUP(CONCATENATE($A280,"_L_",AG$1),Records!$C$2:$H$6601,5,FALSE))</f>
        <v/>
      </c>
      <c r="AH280" s="33" t="str">
        <f>IF(ISERROR(VLOOKUP(CONCATENATE($A280,"_L_",AG$1),Records!$C$2:$H$6601,1,FALSE)),"",VLOOKUP(CONCATENATE($A280,"_L_",AG$1),Records!$C$2:$H$6601,6,FALSE))</f>
        <v/>
      </c>
      <c r="AI280" s="32">
        <f>IF(ISERROR(VLOOKUP(CONCATENATE($A280,"_L_",AJ$1),Records!$C$2:$H$6601,1,FALSE)),"",VLOOKUP(CONCATENATE($A280,"_L_",AJ$1),Records!$C$2:$H$6601,4,FALSE))</f>
        <v>0.52083333333333337</v>
      </c>
      <c r="AJ280" s="7" t="str">
        <f>IF(ISERROR(VLOOKUP(CONCATENATE($A280,"_L_",AJ$1),Records!$C$2:$H$6601,1,FALSE)),"",VLOOKUP(CONCATENATE($A280,"_L_",AJ$1),Records!$C$2:$H$6601,5,FALSE))</f>
        <v>U9 BLACKs</v>
      </c>
      <c r="AK280" s="33" t="str">
        <f>IF(ISERROR(VLOOKUP(CONCATENATE($A280,"_L_",AJ$1),Records!$C$2:$H$6601,1,FALSE)),"",VLOOKUP(CONCATENATE($A280,"_L_",AJ$1),Records!$C$2:$H$6601,6,FALSE))</f>
        <v>RFC.HUY</v>
      </c>
      <c r="AL280" s="32">
        <f>IF(ISERROR(VLOOKUP(CONCATENATE($A280,"_L_",AM$1),Records!$C$2:$H$6601,1,FALSE)),"",VLOOKUP(CONCATENATE($A280,"_L_",AM$1),Records!$C$2:$H$6601,4,FALSE))</f>
        <v>0.52083333333333337</v>
      </c>
      <c r="AM280" s="7" t="str">
        <f>IF(ISERROR(VLOOKUP(CONCATENATE($A280,"_L_",AM$1),Records!$C$2:$H$6601,1,FALSE)),"",VLOOKUP(CONCATENATE($A280,"_L_",AM$1),Records!$C$2:$H$6601,5,FALSE))</f>
        <v>HANNUT B</v>
      </c>
      <c r="AN280" s="33" t="str">
        <f>IF(ISERROR(VLOOKUP(CONCATENATE($A280,"_L_",AM$1),Records!$C$2:$H$6601,1,FALSE)),"",VLOOKUP(CONCATENATE($A280,"_L_",AM$1),Records!$C$2:$H$6601,6,FALSE))</f>
        <v>U9 REDs</v>
      </c>
      <c r="AO280" s="32" t="str">
        <f>IF(ISERROR(VLOOKUP(CONCATENATE($A280,"_L_",AP$1),Records!$C$2:$H$6601,1,FALSE)),"",VLOOKUP(CONCATENATE($A280,"_L_",AP$1),Records!$C$2:$H$6601,4,FALSE))</f>
        <v/>
      </c>
      <c r="AP280" s="7" t="str">
        <f>IF(ISERROR(VLOOKUP(CONCATENATE($A280,"_L_",AP$1),Records!$C$2:$H$6601,1,FALSE)),"",VLOOKUP(CONCATENATE($A280,"_L_",AP$1),Records!$C$2:$H$6601,5,FALSE))</f>
        <v/>
      </c>
      <c r="AQ280" s="33" t="str">
        <f>IF(ISERROR(VLOOKUP(CONCATENATE($A280,"_L_",AP$1),Records!$C$2:$H$6601,1,FALSE)),"",VLOOKUP(CONCATENATE($A280,"_L_",AP$1),Records!$C$2:$H$6601,6,FALSE))</f>
        <v/>
      </c>
      <c r="AR280" s="32">
        <f>IF(ISERROR(VLOOKUP(CONCATENATE($A280,"_L_",AS$1),Records!$C$2:$H$6601,1,FALSE)),"",VLOOKUP(CONCATENATE($A280,"_L_",AS$1),Records!$C$2:$H$6601,4,FALSE))</f>
        <v>0.45833333333333331</v>
      </c>
      <c r="AS280" s="7" t="str">
        <f>IF(ISERROR(VLOOKUP(CONCATENATE($A280,"_L_",AS$1),Records!$C$2:$H$6601,1,FALSE)),"",VLOOKUP(CONCATENATE($A280,"_L_",AS$1),Records!$C$2:$H$6601,5,FALSE))</f>
        <v>U10 BLACKs</v>
      </c>
      <c r="AT280" s="33" t="str">
        <f>IF(ISERROR(VLOOKUP(CONCATENATE($A280,"_L_",AS$1),Records!$C$2:$H$6601,1,FALSE)),"",VLOOKUP(CONCATENATE($A280,"_L_",AS$1),Records!$C$2:$H$6601,6,FALSE))</f>
        <v>R. FRAITURE SP</v>
      </c>
      <c r="AU280" s="32" t="str">
        <f>IF(ISERROR(VLOOKUP(CONCATENATE($A280,"_L_",AV$1),Records!$C$2:$H$6601,1,FALSE)),"",VLOOKUP(CONCATENATE($A280,"_L_",AV$1),Records!$C$2:$H$6601,4,FALSE))</f>
        <v/>
      </c>
      <c r="AV280" s="7" t="str">
        <f>IF(ISERROR(VLOOKUP(CONCATENATE($A280,"_L_",AV$1),Records!$C$2:$H$6601,1,FALSE)),"",VLOOKUP(CONCATENATE($A280,"_L_",AV$1),Records!$C$2:$H$6601,5,FALSE))</f>
        <v/>
      </c>
      <c r="AW280" s="33" t="str">
        <f>IF(ISERROR(VLOOKUP(CONCATENATE($A280,"_L_",AV$1),Records!$C$2:$H$6601,1,FALSE)),"",VLOOKUP(CONCATENATE($A280,"_L_",AV$1),Records!$C$2:$H$6601,6,FALSE))</f>
        <v/>
      </c>
      <c r="AX280" s="32" t="str">
        <f>IF(ISERROR(VLOOKUP(CONCATENATE($A280,"_L_",AY$1),Records!$C$2:$H$6601,1,FALSE)),"",VLOOKUP(CONCATENATE($A280,"_L_",AY$1),Records!$C$2:$H$6601,4,FALSE))</f>
        <v/>
      </c>
      <c r="AY280" s="7" t="str">
        <f>IF(ISERROR(VLOOKUP(CONCATENATE($A280,"_L_",AY$1),Records!$C$2:$H$6601,1,FALSE)),"",VLOOKUP(CONCATENATE($A280,"_L_",AY$1),Records!$C$2:$H$6601,5,FALSE))</f>
        <v/>
      </c>
      <c r="AZ280" s="33" t="str">
        <f>IF(ISERROR(VLOOKUP(CONCATENATE($A280,"_L_",AY$1),Records!$C$2:$H$6601,1,FALSE)),"",VLOOKUP(CONCATENATE($A280,"_L_",AY$1),Records!$C$2:$H$6601,6,FALSE))</f>
        <v/>
      </c>
      <c r="BA280" s="32">
        <f>IF(ISERROR(VLOOKUP(CONCATENATE($A280,"_L_",BB$1),Records!$C$2:$H$6601,1,FALSE)),"",VLOOKUP(CONCATENATE($A280,"_L_",BB$1),Records!$C$2:$H$6601,4,FALSE))</f>
        <v>0.45833333333333331</v>
      </c>
      <c r="BB280" s="7" t="str">
        <f>IF(ISERROR(VLOOKUP(CONCATENATE($A280,"_L_",BB$1),Records!$C$2:$H$6601,1,FALSE)),"",VLOOKUP(CONCATENATE($A280,"_L_",BB$1),Records!$C$2:$H$6601,5,FALSE))</f>
        <v>U11 BLACKs</v>
      </c>
      <c r="BC280" s="33" t="str">
        <f>IF(ISERROR(VLOOKUP(CONCATENATE($A280,"_L_",BB$1),Records!$C$2:$H$6601,1,FALSE)),"",VLOOKUP(CONCATENATE($A280,"_L_",BB$1),Records!$C$2:$H$6601,6,FALSE))</f>
        <v>VERLAINE</v>
      </c>
      <c r="BD280" s="32" t="str">
        <f>IF(ISERROR(VLOOKUP(CONCATENATE($A280,"_L_",BE$1),Records!$C$2:$H$6601,1,FALSE)),"",VLOOKUP(CONCATENATE($A280,"_L_",BE$1),Records!$C$2:$H$6601,4,FALSE))</f>
        <v/>
      </c>
      <c r="BE280" s="7" t="str">
        <f>IF(ISERROR(VLOOKUP(CONCATENATE($A280,"_L_",BE$1),Records!$C$2:$H$6601,1,FALSE)),"",VLOOKUP(CONCATENATE($A280,"_L_",BE$1),Records!$C$2:$H$6601,5,FALSE))</f>
        <v/>
      </c>
      <c r="BF280" s="33" t="str">
        <f>IF(ISERROR(VLOOKUP(CONCATENATE($A280,"_L_",BE$1),Records!$C$2:$H$6601,1,FALSE)),"",VLOOKUP(CONCATENATE($A280,"_L_",BE$1),Records!$C$2:$H$6601,6,FALSE))</f>
        <v/>
      </c>
      <c r="BG280" s="32" t="str">
        <f>IF(ISERROR(VLOOKUP(CONCATENATE($A280,"_L_",BH$1),Records!$C$2:$H$6601,1,FALSE)),"",VLOOKUP(CONCATENATE($A280,"_L_",BH$1),Records!$C$2:$H$6601,4,FALSE))</f>
        <v/>
      </c>
      <c r="BH280" s="7" t="str">
        <f>IF(ISERROR(VLOOKUP(CONCATENATE($A280,"_L_",BH$1),Records!$C$2:$H$6601,1,FALSE)),"",VLOOKUP(CONCATENATE($A280,"_L_",BH$1),Records!$C$2:$H$6601,5,FALSE))</f>
        <v/>
      </c>
      <c r="BI280" s="33" t="str">
        <f>IF(ISERROR(VLOOKUP(CONCATENATE($A280,"_L_",BH$1),Records!$C$2:$H$6601,1,FALSE)),"",VLOOKUP(CONCATENATE($A280,"_L_",BH$1),Records!$C$2:$H$6601,6,FALSE))</f>
        <v/>
      </c>
      <c r="BJ280" s="32">
        <f>IF(ISERROR(VLOOKUP(CONCATENATE($A280,"_L_",BK$1),Records!$C$2:$H$6601,1,FALSE)),"",VLOOKUP(CONCATENATE($A280,"_L_",BK$1),Records!$C$2:$H$6601,4,FALSE))</f>
        <v>0.39583333333333331</v>
      </c>
      <c r="BK280" s="7" t="str">
        <f>IF(ISERROR(VLOOKUP(CONCATENATE($A280,"_L_",BK$1),Records!$C$2:$H$6601,1,FALSE)),"",VLOOKUP(CONCATENATE($A280,"_L_",BK$1),Records!$C$2:$H$6601,5,FALSE))</f>
        <v>U12 BLACKs</v>
      </c>
      <c r="BL280" s="33" t="str">
        <f>IF(ISERROR(VLOOKUP(CONCATENATE($A280,"_L_",BK$1),Records!$C$2:$H$6601,1,FALSE)),"",VLOOKUP(CONCATENATE($A280,"_L_",BK$1),Records!$C$2:$H$6601,6,FALSE))</f>
        <v>WAREMME B</v>
      </c>
      <c r="BM280" s="32">
        <f>IF(ISERROR(VLOOKUP(CONCATENATE($A280,"_L_",BN$1),Records!$C$2:$H$6601,1,FALSE)),"",VLOOKUP(CONCATENATE($A280,"_L_",BN$1),Records!$C$2:$H$6601,4,FALSE))</f>
        <v>0.39583333333333331</v>
      </c>
      <c r="BN280" s="7" t="str">
        <f>IF(ISERROR(VLOOKUP(CONCATENATE($A280,"_L_",BN$1),Records!$C$2:$H$6601,1,FALSE)),"",VLOOKUP(CONCATENATE($A280,"_L_",BN$1),Records!$C$2:$H$6601,5,FALSE))</f>
        <v>U12 REDs</v>
      </c>
      <c r="BO280" s="33" t="str">
        <f>IF(ISERROR(VLOOKUP(CONCATENATE($A280,"_L_",BN$1),Records!$C$2:$H$6601,1,FALSE)),"",VLOOKUP(CONCATENATE($A280,"_L_",BN$1),Records!$C$2:$H$6601,6,FALSE))</f>
        <v>ENTITÉ ENGIS</v>
      </c>
      <c r="BP280" s="32" t="str">
        <f>IF(ISERROR(VLOOKUP(CONCATENATE($A280,"_L_",BQ$1),Records!$C$2:$H$6601,1,FALSE)),"",VLOOKUP(CONCATENATE($A280,"_L_",BQ$1),Records!$C$2:$H$6601,4,FALSE))</f>
        <v/>
      </c>
      <c r="BQ280" s="7" t="str">
        <f>IF(ISERROR(VLOOKUP(CONCATENATE($A280,"_L_",BQ$1),Records!$C$2:$H$6601,1,FALSE)),"",VLOOKUP(CONCATENATE($A280,"_L_",BQ$1),Records!$C$2:$H$6601,5,FALSE))</f>
        <v/>
      </c>
      <c r="BR280" s="33" t="str">
        <f>IF(ISERROR(VLOOKUP(CONCATENATE($A280,"_L_",BQ$1),Records!$C$2:$H$6601,1,FALSE)),"",VLOOKUP(CONCATENATE($A280,"_L_",BQ$1),Records!$C$2:$H$6601,6,FALSE))</f>
        <v/>
      </c>
      <c r="BS280" s="32" t="str">
        <f>IF(ISERROR(VLOOKUP(CONCATENATE($A280,"_L_",BT$1),Records!$C$2:$H$6601,1,FALSE)),"",VLOOKUP(CONCATENATE($A280,"_L_",BT$1),Records!$C$2:$H$6601,4,FALSE))</f>
        <v/>
      </c>
      <c r="BT280" s="7" t="str">
        <f>IF(ISERROR(VLOOKUP(CONCATENATE($A280,"_L_",BT$1),Records!$C$2:$H$6601,1,FALSE)),"",VLOOKUP(CONCATENATE($A280,"_L_",BT$1),Records!$C$2:$H$6601,5,FALSE))</f>
        <v/>
      </c>
      <c r="BU280" s="33" t="str">
        <f>IF(ISERROR(VLOOKUP(CONCATENATE($A280,"_L_",BT$1),Records!$C$2:$H$6601,1,FALSE)),"",VLOOKUP(CONCATENATE($A280,"_L_",BT$1),Records!$C$2:$H$6601,6,FALSE))</f>
        <v/>
      </c>
      <c r="BV280" s="32" t="str">
        <f>IF(ISERROR(VLOOKUP(CONCATENATE($A280,"_L_",BW$1),Records!$C$2:$H$6601,1,FALSE)),"",VLOOKUP(CONCATENATE($A280,"_L_",BW$1),Records!$C$2:$H$6601,4,FALSE))</f>
        <v/>
      </c>
      <c r="BW280" s="7" t="str">
        <f>IF(ISERROR(VLOOKUP(CONCATENATE($A280,"_L_",BW$1),Records!$C$2:$H$6601,1,FALSE)),"",VLOOKUP(CONCATENATE($A280,"_L_",BW$1),Records!$C$2:$H$6601,5,FALSE))</f>
        <v/>
      </c>
      <c r="BX280" s="33" t="str">
        <f>IF(ISERROR(VLOOKUP(CONCATENATE($A280,"_L_",BW$1),Records!$C$2:$H$6601,1,FALSE)),"",VLOOKUP(CONCATENATE($A280,"_L_",BW$1),Records!$C$2:$H$6601,6,FALSE))</f>
        <v/>
      </c>
      <c r="BY280" s="32" t="str">
        <f>IF(ISERROR(VLOOKUP(CONCATENATE($A280,"_L_",BZ$1),Records!$C$2:$H$6601,1,FALSE)),"",VLOOKUP(CONCATENATE($A280,"_L_",BZ$1),Records!$C$2:$H$6601,4,FALSE))</f>
        <v/>
      </c>
      <c r="BZ280" s="7" t="str">
        <f>IF(ISERROR(VLOOKUP(CONCATENATE($A280,"_L_",BZ$1),Records!$C$2:$H$6601,1,FALSE)),"",VLOOKUP(CONCATENATE($A280,"_L_",BZ$1),Records!$C$2:$H$6601,5,FALSE))</f>
        <v/>
      </c>
      <c r="CA280" s="33" t="str">
        <f>IF(ISERROR(VLOOKUP(CONCATENATE($A280,"_L_",BZ$1),Records!$C$2:$H$6601,1,FALSE)),"",VLOOKUP(CONCATENATE($A280,"_L_",BZ$1),Records!$C$2:$H$6601,6,FALSE))</f>
        <v/>
      </c>
      <c r="CB280" s="32" t="str">
        <f>IF(ISERROR(VLOOKUP(CONCATENATE($A280,"_L_",CC$1),Records!$C$2:$H$6601,1,FALSE)),"",VLOOKUP(CONCATENATE($A280,"_L_",CC$1),Records!$C$2:$H$6601,4,FALSE))</f>
        <v/>
      </c>
      <c r="CC280" s="7" t="str">
        <f>IF(ISERROR(VLOOKUP(CONCATENATE($A280,"_L_",CC$1),Records!$C$2:$H$6601,1,FALSE)),"",VLOOKUP(CONCATENATE($A280,"_L_",CC$1),Records!$C$2:$H$6601,5,FALSE))</f>
        <v/>
      </c>
      <c r="CD280" s="33" t="str">
        <f>IF(ISERROR(VLOOKUP(CONCATENATE($A280,"_L_",CC$1),Records!$C$2:$H$6601,1,FALSE)),"",VLOOKUP(CONCATENATE($A280,"_L_",CC$1),Records!$C$2:$H$6601,6,FALSE))</f>
        <v/>
      </c>
      <c r="CE280" s="32" t="str">
        <f>IF(ISERROR(VLOOKUP(CONCATENATE($A280,"_L_",CF$1),Records!$C$2:$H$6601,1,FALSE)),"",VLOOKUP(CONCATENATE($A280,"_L_",CF$1),Records!$C$2:$H$6601,4,FALSE))</f>
        <v/>
      </c>
      <c r="CF280" s="7" t="str">
        <f>IF(ISERROR(VLOOKUP(CONCATENATE($A280,"_L_",CF$1),Records!$C$2:$H$6601,1,FALSE)),"",VLOOKUP(CONCATENATE($A280,"_L_",CF$1),Records!$C$2:$H$6601,5,FALSE))</f>
        <v/>
      </c>
      <c r="CG280" s="33" t="str">
        <f>IF(ISERROR(VLOOKUP(CONCATENATE($A280,"_L_",CF$1),Records!$C$2:$H$6601,1,FALSE)),"",VLOOKUP(CONCATENATE($A280,"_L_",CF$1),Records!$C$2:$H$6601,6,FALSE))</f>
        <v/>
      </c>
      <c r="CH280" s="32">
        <f>IF(ISERROR(VLOOKUP(CONCATENATE($A280,"_L_",CI$1),Records!$C$2:$H$6601,1,FALSE)),"",VLOOKUP(CONCATENATE($A280,"_L_",CI$1),Records!$C$2:$H$6601,4,FALSE))</f>
        <v>0.58333333333333337</v>
      </c>
      <c r="CI280" s="7" t="str">
        <f>IF(ISERROR(VLOOKUP(CONCATENATE($A280,"_L_",CI$1),Records!$C$2:$H$6601,1,FALSE)),"",VLOOKUP(CONCATENATE($A280,"_L_",CI$1),Records!$C$2:$H$6601,5,FALSE))</f>
        <v>HAMOIR</v>
      </c>
      <c r="CJ280" s="33" t="str">
        <f>IF(ISERROR(VLOOKUP(CONCATENATE($A280,"_L_",CI$1),Records!$C$2:$H$6601,1,FALSE)),"",VLOOKUP(CONCATENATE($A280,"_L_",CI$1),Records!$C$2:$H$6601,6,FALSE))</f>
        <v>U15 BLACKs</v>
      </c>
      <c r="CK280" s="32" t="str">
        <f>IF(ISERROR(VLOOKUP(CONCATENATE($A280,"_L_",CL$1),Records!$C$2:$H$6601,1,FALSE)),"",VLOOKUP(CONCATENATE($A280,"_L_",CL$1),Records!$C$2:$H$6601,4,FALSE))</f>
        <v/>
      </c>
      <c r="CL280" s="7" t="str">
        <f>IF(ISERROR(VLOOKUP(CONCATENATE($A280,"_L_",CL$1),Records!$C$2:$H$6601,1,FALSE)),"",VLOOKUP(CONCATENATE($A280,"_L_",CL$1),Records!$C$2:$H$6601,5,FALSE))</f>
        <v/>
      </c>
      <c r="CM280" s="33" t="str">
        <f>IF(ISERROR(VLOOKUP(CONCATENATE($A280,"_L_",CL$1),Records!$C$2:$H$6601,1,FALSE)),"",VLOOKUP(CONCATENATE($A280,"_L_",CL$1),Records!$C$2:$H$6601,6,FALSE))</f>
        <v/>
      </c>
      <c r="CN280" s="32" t="str">
        <f>IF(ISERROR(VLOOKUP(CONCATENATE($A280,"_L_",CO$1),Records!$C$2:$H$6601,1,FALSE)),"",VLOOKUP(CONCATENATE($A280,"_L_",CO$1),Records!$C$2:$H$6601,4,FALSE))</f>
        <v/>
      </c>
      <c r="CO280" s="7" t="str">
        <f>IF(ISERROR(VLOOKUP(CONCATENATE($A280,"_L_",CO$1),Records!$C$2:$H$6601,1,FALSE)),"",VLOOKUP(CONCATENATE($A280,"_L_",CO$1),Records!$C$2:$H$6601,5,FALSE))</f>
        <v/>
      </c>
      <c r="CP280" s="33" t="str">
        <f>IF(ISERROR(VLOOKUP(CONCATENATE($A280,"_L_",CO$1),Records!$C$2:$H$6601,1,FALSE)),"",VLOOKUP(CONCATENATE($A280,"_L_",CO$1),Records!$C$2:$H$6601,6,FALSE))</f>
        <v/>
      </c>
      <c r="CQ280" s="32" t="str">
        <f>IF(ISERROR(VLOOKUP(CONCATENATE($A280,"_L_",CR$1),Records!$C$2:$H$6601,1,FALSE)),"",VLOOKUP(CONCATENATE($A280,"_L_",CR$1),Records!$C$2:$H$6601,4,FALSE))</f>
        <v/>
      </c>
      <c r="CR280" s="7" t="str">
        <f>IF(ISERROR(VLOOKUP(CONCATENATE($A280,"_L_",CR$1),Records!$C$2:$H$6601,1,FALSE)),"",VLOOKUP(CONCATENATE($A280,"_L_",CR$1),Records!$C$2:$H$6601,5,FALSE))</f>
        <v/>
      </c>
      <c r="CS280" s="33" t="str">
        <f>IF(ISERROR(VLOOKUP(CONCATENATE($A280,"_L_",CR$1),Records!$C$2:$H$6601,1,FALSE)),"",VLOOKUP(CONCATENATE($A280,"_L_",CR$1),Records!$C$2:$H$6601,6,FALSE))</f>
        <v/>
      </c>
      <c r="CT280" s="32" t="str">
        <f>IF(ISERROR(VLOOKUP(CONCATENATE($A280,"_L_",CU$1),Records!$C$2:$H$6601,1,FALSE)),"",VLOOKUP(CONCATENATE($A280,"_L_",CU$1),Records!$C$2:$H$6601,4,FALSE))</f>
        <v/>
      </c>
      <c r="CU280" s="7" t="str">
        <f>IF(ISERROR(VLOOKUP(CONCATENATE($A280,"_L_",CU$1),Records!$C$2:$H$6601,1,FALSE)),"",VLOOKUP(CONCATENATE($A280,"_L_",CU$1),Records!$C$2:$H$6601,5,FALSE))</f>
        <v/>
      </c>
      <c r="CV280" s="33" t="str">
        <f>IF(ISERROR(VLOOKUP(CONCATENATE($A280,"_L_",CU$1),Records!$C$2:$H$6601,1,FALSE)),"",VLOOKUP(CONCATENATE($A280,"_L_",CU$1),Records!$C$2:$H$6601,6,FALSE))</f>
        <v/>
      </c>
      <c r="CW280" s="32" t="str">
        <f>IF(ISERROR(VLOOKUP(CONCATENATE($A280,"_L_",CX$1),Records!$C$2:$H$6601,1,FALSE)),"",VLOOKUP(CONCATENATE($A280,"_L_",CX$1),Records!$C$2:$H$6601,4,FALSE))</f>
        <v/>
      </c>
      <c r="CX280" s="7" t="str">
        <f>IF(ISERROR(VLOOKUP(CONCATENATE($A280,"_L_",CX$1),Records!$C$2:$H$6601,1,FALSE)),"",VLOOKUP(CONCATENATE($A280,"_L_",CX$1),Records!$C$2:$H$6601,5,FALSE))</f>
        <v/>
      </c>
      <c r="CY280" s="33" t="str">
        <f>IF(ISERROR(VLOOKUP(CONCATENATE($A280,"_L_",CX$1),Records!$C$2:$H$6601,1,FALSE)),"",VLOOKUP(CONCATENATE($A280,"_L_",CX$1),Records!$C$2:$H$6601,6,FALSE))</f>
        <v/>
      </c>
      <c r="CZ280" s="32">
        <f>IF(ISERROR(VLOOKUP(CONCATENATE($A280,"_L_",DA$1),Records!$C$2:$H$6601,1,FALSE)),"",VLOOKUP(CONCATENATE($A280,"_L_",DA$1),Records!$C$2:$H$6601,4,FALSE))</f>
        <v>0.64583333333333337</v>
      </c>
      <c r="DA280" s="7" t="str">
        <f>IF(ISERROR(VLOOKUP(CONCATENATE($A280,"_L_",DA$1),Records!$C$2:$H$6601,1,FALSE)),"",VLOOKUP(CONCATENATE($A280,"_L_",DA$1),Records!$C$2:$H$6601,5,FALSE))</f>
        <v>ST.VITH</v>
      </c>
      <c r="DB280" s="33" t="str">
        <f>IF(ISERROR(VLOOKUP(CONCATENATE($A280,"_L_",DA$1),Records!$C$2:$H$6601,1,FALSE)),"",VLOOKUP(CONCATENATE($A280,"_L_",DA$1),Records!$C$2:$H$6601,6,FALSE))</f>
        <v>U19 BLACKs</v>
      </c>
      <c r="DC280" s="32" t="str">
        <f>IF(ISERROR(VLOOKUP(CONCATENATE($A280,"_L_",DD$1),Records!$C$2:$H$6601,1,FALSE)),"",VLOOKUP(CONCATENATE($A280,"_L_",DD$1),Records!$C$2:$H$6601,4,FALSE))</f>
        <v/>
      </c>
      <c r="DD280" s="7" t="str">
        <f>IF(ISERROR(VLOOKUP(CONCATENATE($A280,"_L_",DD$1),Records!$C$2:$H$6601,1,FALSE)),"",VLOOKUP(CONCATENATE($A280,"_L_",DD$1),Records!$C$2:$H$6601,5,FALSE))</f>
        <v/>
      </c>
      <c r="DE280" s="33" t="str">
        <f>IF(ISERROR(VLOOKUP(CONCATENATE($A280,"_L_",DD$1),Records!$C$2:$H$6601,1,FALSE)),"",VLOOKUP(CONCATENATE($A280,"_L_",DD$1),Records!$C$2:$H$6601,6,FALSE))</f>
        <v/>
      </c>
      <c r="DF280" s="32" t="str">
        <f>IF(ISERROR(VLOOKUP(CONCATENATE($A280,"_L_",DG$1),Records!$C$2:$H$6601,1,FALSE)),"",VLOOKUP(CONCATENATE($A280,"_L_",DG$1),Records!$C$2:$H$6601,4,FALSE))</f>
        <v/>
      </c>
      <c r="DG280" s="7" t="str">
        <f>IF(ISERROR(VLOOKUP(CONCATENATE($A280,"_L_",DG$1),Records!$C$2:$H$6601,1,FALSE)),"",VLOOKUP(CONCATENATE($A280,"_L_",DG$1),Records!$C$2:$H$6601,5,FALSE))</f>
        <v/>
      </c>
      <c r="DH280" s="33" t="str">
        <f>IF(ISERROR(VLOOKUP(CONCATENATE($A280,"_L_",DG$1),Records!$C$2:$H$6601,1,FALSE)),"",VLOOKUP(CONCATENATE($A280,"_L_",DG$1),Records!$C$2:$H$6601,6,FALSE))</f>
        <v/>
      </c>
      <c r="DI280" s="32" t="str">
        <f>IF(ISERROR(VLOOKUP(CONCATENATE($A280,"_L_",DJ$1),Records!$C$2:$H$6601,1,FALSE)),"",VLOOKUP(CONCATENATE($A280,"_L_",DJ$1),Records!$C$2:$H$6601,4,FALSE))</f>
        <v/>
      </c>
      <c r="DJ280" s="7" t="str">
        <f>IF(ISERROR(VLOOKUP(CONCATENATE($A280,"_L_",DJ$1),Records!$C$2:$H$6601,1,FALSE)),"",VLOOKUP(CONCATENATE($A280,"_L_",DJ$1),Records!$C$2:$H$6601,5,FALSE))</f>
        <v/>
      </c>
      <c r="DK280" s="33" t="str">
        <f>IF(ISERROR(VLOOKUP(CONCATENATE($A280,"_L_",DJ$1),Records!$C$2:$H$6601,1,FALSE)),"",VLOOKUP(CONCATENATE($A280,"_L_",DJ$1),Records!$C$2:$H$6601,6,FALSE))</f>
        <v/>
      </c>
      <c r="DL280" s="32" t="str">
        <f>IF(ISERROR(VLOOKUP(CONCATENATE($A280,"_L_",DM$1),Records!$C$2:$H$6601,1,FALSE)),"",VLOOKUP(CONCATENATE($A280,"_L_",DM$1),Records!$C$2:$H$6601,4,FALSE))</f>
        <v/>
      </c>
      <c r="DM280" s="7" t="str">
        <f>IF(ISERROR(VLOOKUP(CONCATENATE($A280,"_L_",DM$1),Records!$C$2:$H$6601,1,FALSE)),"",VLOOKUP(CONCATENATE($A280,"_L_",DM$1),Records!$C$2:$H$6601,5,FALSE))</f>
        <v/>
      </c>
      <c r="DN280" s="33" t="str">
        <f>IF(ISERROR(VLOOKUP(CONCATENATE($A280,"_L_",DM$1),Records!$C$2:$H$6601,1,FALSE)),"",VLOOKUP(CONCATENATE($A280,"_L_",DM$1),Records!$C$2:$H$6601,6,FALSE))</f>
        <v/>
      </c>
      <c r="DO280" s="32" t="str">
        <f>IF(ISERROR(VLOOKUP(CONCATENATE($A280,"_L_",DP$1),Records!$C$2:$H$6601,1,FALSE)),"",VLOOKUP(CONCATENATE($A280,"_L_",DP$1),Records!$C$2:$H$6601,4,FALSE))</f>
        <v/>
      </c>
      <c r="DP280" s="7" t="str">
        <f>IF(ISERROR(VLOOKUP(CONCATENATE($A280,"_L_",DP$1),Records!$C$2:$H$6601,1,FALSE)),"",VLOOKUP(CONCATENATE($A280,"_L_",DP$1),Records!$C$2:$H$6601,5,FALSE))</f>
        <v/>
      </c>
      <c r="DQ280" s="33" t="str">
        <f>IF(ISERROR(VLOOKUP(CONCATENATE($A280,"_L_",DP$1),Records!$C$2:$H$6601,1,FALSE)),"",VLOOKUP(CONCATENATE($A280,"_L_",DP$1),Records!$C$2:$H$6601,6,FALSE))</f>
        <v/>
      </c>
      <c r="DR280" s="32" t="str">
        <f>IF(ISERROR(VLOOKUP(CONCATENATE($A280,"_L_",DS$1),Records!$C$2:$H$6601,1,FALSE)),"",VLOOKUP(CONCATENATE($A280,"_L_",DS$1),Records!$C$2:$H$6601,4,FALSE))</f>
        <v/>
      </c>
      <c r="DS280" s="7" t="str">
        <f>IF(ISERROR(VLOOKUP(CONCATENATE($A280,"_L_",DS$1),Records!$C$2:$H$6601,1,FALSE)),"",VLOOKUP(CONCATENATE($A280,"_L_",DS$1),Records!$C$2:$H$6601,5,FALSE))</f>
        <v/>
      </c>
      <c r="DT280" s="33" t="str">
        <f>IF(ISERROR(VLOOKUP(CONCATENATE($A280,"_L_",DS$1),Records!$C$2:$H$6601,1,FALSE)),"",VLOOKUP(CONCATENATE($A280,"_L_",DS$1),Records!$C$2:$H$6601,6,FALSE))</f>
        <v/>
      </c>
      <c r="DU280" s="32" t="str">
        <f>IF(ISERROR(VLOOKUP(CONCATENATE($A280,"_L_",DV$1),Records!$C$2:$H$6601,1,FALSE)),"",VLOOKUP(CONCATENATE($A280,"_L_",DV$1),Records!$C$2:$H$6601,4,FALSE))</f>
        <v/>
      </c>
      <c r="DV280" s="7" t="str">
        <f>IF(ISERROR(VLOOKUP(CONCATENATE($A280,"_L_",DV$1),Records!$C$2:$H$6601,1,FALSE)),"",VLOOKUP(CONCATENATE($A280,"_L_",DV$1),Records!$C$2:$H$6601,5,FALSE))</f>
        <v/>
      </c>
      <c r="DW280" s="33" t="str">
        <f>IF(ISERROR(VLOOKUP(CONCATENATE($A280,"_L_",DV$1),Records!$C$2:$H$6601,1,FALSE)),"",VLOOKUP(CONCATENATE($A280,"_L_",DV$1),Records!$C$2:$H$6601,6,FALSE))</f>
        <v/>
      </c>
      <c r="DX280" s="32" t="str">
        <f>IF(ISERROR(VLOOKUP(CONCATENATE($A280,"_L_",DY$1),Records!$C$2:$H$6601,1,FALSE)),"",VLOOKUP(CONCATENATE($A280,"_L_",DY$1),Records!$C$2:$H$6601,4,FALSE))</f>
        <v/>
      </c>
      <c r="DY280" s="7" t="str">
        <f>IF(ISERROR(VLOOKUP(CONCATENATE($A280,"_L_",DY$1),Records!$C$2:$H$6601,1,FALSE)),"",VLOOKUP(CONCATENATE($A280,"_L_",DY$1),Records!$C$2:$H$6601,5,FALSE))</f>
        <v/>
      </c>
      <c r="DZ280" s="33" t="str">
        <f>IF(ISERROR(VLOOKUP(CONCATENATE($A280,"_L_",DY$1),Records!$C$2:$H$6601,1,FALSE)),"",VLOOKUP(CONCATENATE($A280,"_L_",DY$1),Records!$C$2:$H$6601,6,FALSE))</f>
        <v/>
      </c>
      <c r="EA280" s="32" t="str">
        <f>IF(ISERROR(VLOOKUP(CONCATENATE($A280,"_L_",EB$1),Records!$C$2:$H$6601,1,FALSE)),"",VLOOKUP(CONCATENATE($A280,"_L_",EB$1),Records!$C$2:$H$6601,4,FALSE))</f>
        <v/>
      </c>
      <c r="EB280" s="7" t="str">
        <f>IF(ISERROR(VLOOKUP(CONCATENATE($A280,"_L_",EB$1),Records!$C$2:$H$6601,1,FALSE)),"",VLOOKUP(CONCATENATE($A280,"_L_",EB$1),Records!$C$2:$H$6601,5,FALSE))</f>
        <v/>
      </c>
      <c r="EC280" s="33" t="str">
        <f>IF(ISERROR(VLOOKUP(CONCATENATE($A280,"_L_",EB$1),Records!$C$2:$H$6601,1,FALSE)),"",VLOOKUP(CONCATENATE($A280,"_L_",EB$1),Records!$C$2:$H$6601,6,FALSE))</f>
        <v/>
      </c>
    </row>
    <row r="281" spans="1:133" ht="15.75" x14ac:dyDescent="0.25">
      <c r="A281" s="11">
        <v>42463</v>
      </c>
      <c r="B281" s="16" t="s">
        <v>86</v>
      </c>
      <c r="C281" s="18">
        <f t="shared" si="9"/>
        <v>40</v>
      </c>
      <c r="D281" s="26" t="s">
        <v>65</v>
      </c>
      <c r="E281" s="24" t="s">
        <v>84</v>
      </c>
      <c r="F281" s="62">
        <f t="shared" si="8"/>
        <v>4</v>
      </c>
      <c r="G281" s="62">
        <f>HomeCalc!F281</f>
        <v>3</v>
      </c>
      <c r="H281" s="32" t="str">
        <f>IF(ISERROR(VLOOKUP(CONCATENATE($A281,"_L_",I$1),Records!$C$2:$H$6601,1,FALSE)),"",VLOOKUP(CONCATENATE($A281,"_L_",I$1),Records!$C$2:$H$6601,4,FALSE))</f>
        <v/>
      </c>
      <c r="I281" s="7" t="str">
        <f>IF(ISERROR(VLOOKUP(CONCATENATE($A281,"_L_",I$1),Records!$C$2:$H$6601,1,FALSE)),"",VLOOKUP(CONCATENATE($A281,"_L_",I$1),Records!$C$2:$H$6601,5,FALSE))</f>
        <v/>
      </c>
      <c r="J281" s="33" t="str">
        <f>IF(ISERROR(VLOOKUP(CONCATENATE($A281,"_L_",I$1),Records!$C$2:$H$6601,1,FALSE)),"",VLOOKUP(CONCATENATE($A281,"_L_",I$1),Records!$C$2:$H$6601,6,FALSE))</f>
        <v/>
      </c>
      <c r="K281" s="32" t="str">
        <f>IF(ISERROR(VLOOKUP(CONCATENATE($A281,"_L_",L$1),Records!$C$2:$H$6601,1,FALSE)),"",VLOOKUP(CONCATENATE($A281,"_L_",L$1),Records!$C$2:$H$6601,4,FALSE))</f>
        <v/>
      </c>
      <c r="L281" s="7" t="str">
        <f>IF(ISERROR(VLOOKUP(CONCATENATE($A281,"_L_",L$1),Records!$C$2:$H$6601,1,FALSE)),"",VLOOKUP(CONCATENATE($A281,"_L_",L$1),Records!$C$2:$H$6601,5,FALSE))</f>
        <v/>
      </c>
      <c r="M281" s="33" t="str">
        <f>IF(ISERROR(VLOOKUP(CONCATENATE($A281,"_L_",L$1),Records!$C$2:$H$6601,1,FALSE)),"",VLOOKUP(CONCATENATE($A281,"_L_",L$1),Records!$C$2:$H$6601,6,FALSE))</f>
        <v/>
      </c>
      <c r="N281" s="32" t="str">
        <f>IF(ISERROR(VLOOKUP(CONCATENATE($A281,"_L_",O$1),Records!$C$2:$H$6601,1,FALSE)),"",VLOOKUP(CONCATENATE($A281,"_L_",O$1),Records!$C$2:$H$6601,4,FALSE))</f>
        <v/>
      </c>
      <c r="O281" s="7" t="str">
        <f>IF(ISERROR(VLOOKUP(CONCATENATE($A281,"_L_",O$1),Records!$C$2:$H$6601,1,FALSE)),"",VLOOKUP(CONCATENATE($A281,"_L_",O$1),Records!$C$2:$H$6601,5,FALSE))</f>
        <v/>
      </c>
      <c r="P281" s="33" t="str">
        <f>IF(ISERROR(VLOOKUP(CONCATENATE($A281,"_L_",O$1),Records!$C$2:$H$6601,1,FALSE)),"",VLOOKUP(CONCATENATE($A281,"_L_",O$1),Records!$C$2:$H$6601,6,FALSE))</f>
        <v/>
      </c>
      <c r="Q281" s="32" t="str">
        <f>IF(ISERROR(VLOOKUP(CONCATENATE($A281,"_L_",R$1),Records!$C$2:$H$6601,1,FALSE)),"",VLOOKUP(CONCATENATE($A281,"_L_",R$1),Records!$C$2:$H$6601,4,FALSE))</f>
        <v/>
      </c>
      <c r="R281" s="7" t="str">
        <f>IF(ISERROR(VLOOKUP(CONCATENATE($A281,"_L_",R$1),Records!$C$2:$H$6601,1,FALSE)),"",VLOOKUP(CONCATENATE($A281,"_L_",R$1),Records!$C$2:$H$6601,5,FALSE))</f>
        <v/>
      </c>
      <c r="S281" s="33" t="str">
        <f>IF(ISERROR(VLOOKUP(CONCATENATE($A281,"_L_",R$1),Records!$C$2:$H$6601,1,FALSE)),"",VLOOKUP(CONCATENATE($A281,"_L_",R$1),Records!$C$2:$H$6601,6,FALSE))</f>
        <v/>
      </c>
      <c r="T281" s="32" t="str">
        <f>IF(ISERROR(VLOOKUP(CONCATENATE($A281,"_L_",U$1),Records!$C$2:$H$6601,1,FALSE)),"",VLOOKUP(CONCATENATE($A281,"_L_",U$1),Records!$C$2:$H$6601,4,FALSE))</f>
        <v/>
      </c>
      <c r="U281" s="7" t="str">
        <f>IF(ISERROR(VLOOKUP(CONCATENATE($A281,"_L_",U$1),Records!$C$2:$H$6601,1,FALSE)),"",VLOOKUP(CONCATENATE($A281,"_L_",U$1),Records!$C$2:$H$6601,5,FALSE))</f>
        <v/>
      </c>
      <c r="V281" s="33" t="str">
        <f>IF(ISERROR(VLOOKUP(CONCATENATE($A281,"_L_",U$1),Records!$C$2:$H$6601,1,FALSE)),"",VLOOKUP(CONCATENATE($A281,"_L_",U$1),Records!$C$2:$H$6601,6,FALSE))</f>
        <v/>
      </c>
      <c r="W281" s="32" t="str">
        <f>IF(ISERROR(VLOOKUP(CONCATENATE($A281,"_L_",X$1),Records!$C$2:$H$6601,1,FALSE)),"",VLOOKUP(CONCATENATE($A281,"_L_",X$1),Records!$C$2:$H$6601,4,FALSE))</f>
        <v/>
      </c>
      <c r="X281" s="7" t="str">
        <f>IF(ISERROR(VLOOKUP(CONCATENATE($A281,"_L_",X$1),Records!$C$2:$H$6601,1,FALSE)),"",VLOOKUP(CONCATENATE($A281,"_L_",X$1),Records!$C$2:$H$6601,5,FALSE))</f>
        <v/>
      </c>
      <c r="Y281" s="33" t="str">
        <f>IF(ISERROR(VLOOKUP(CONCATENATE($A281,"_L_",X$1),Records!$C$2:$H$6601,1,FALSE)),"",VLOOKUP(CONCATENATE($A281,"_L_",X$1),Records!$C$2:$H$6601,6,FALSE))</f>
        <v/>
      </c>
      <c r="Z281" s="32" t="str">
        <f>IF(ISERROR(VLOOKUP(CONCATENATE($A281,"_L_",AA$1),Records!$C$2:$H$6601,1,FALSE)),"",VLOOKUP(CONCATENATE($A281,"_L_",AA$1),Records!$C$2:$H$6601,4,FALSE))</f>
        <v/>
      </c>
      <c r="AA281" s="7" t="str">
        <f>IF(ISERROR(VLOOKUP(CONCATENATE($A281,"_L_",AA$1),Records!$C$2:$H$6601,1,FALSE)),"",VLOOKUP(CONCATENATE($A281,"_L_",AA$1),Records!$C$2:$H$6601,5,FALSE))</f>
        <v/>
      </c>
      <c r="AB281" s="33" t="str">
        <f>IF(ISERROR(VLOOKUP(CONCATENATE($A281,"_L_",AA$1),Records!$C$2:$H$6601,1,FALSE)),"",VLOOKUP(CONCATENATE($A281,"_L_",AA$1),Records!$C$2:$H$6601,6,FALSE))</f>
        <v/>
      </c>
      <c r="AC281" s="32" t="str">
        <f>IF(ISERROR(VLOOKUP(CONCATENATE($A281,"_L_",AD$1),Records!$C$2:$H$6601,1,FALSE)),"",VLOOKUP(CONCATENATE($A281,"_L_",AD$1),Records!$C$2:$H$6601,4,FALSE))</f>
        <v/>
      </c>
      <c r="AD281" s="7" t="str">
        <f>IF(ISERROR(VLOOKUP(CONCATENATE($A281,"_L_",AD$1),Records!$C$2:$H$6601,1,FALSE)),"",VLOOKUP(CONCATENATE($A281,"_L_",AD$1),Records!$C$2:$H$6601,5,FALSE))</f>
        <v/>
      </c>
      <c r="AE281" s="33" t="str">
        <f>IF(ISERROR(VLOOKUP(CONCATENATE($A281,"_L_",AD$1),Records!$C$2:$H$6601,1,FALSE)),"",VLOOKUP(CONCATENATE($A281,"_L_",AD$1),Records!$C$2:$H$6601,6,FALSE))</f>
        <v/>
      </c>
      <c r="AF281" s="32" t="str">
        <f>IF(ISERROR(VLOOKUP(CONCATENATE($A281,"_L_",AG$1),Records!$C$2:$H$6601,1,FALSE)),"",VLOOKUP(CONCATENATE($A281,"_L_",AG$1),Records!$C$2:$H$6601,4,FALSE))</f>
        <v/>
      </c>
      <c r="AG281" s="7" t="str">
        <f>IF(ISERROR(VLOOKUP(CONCATENATE($A281,"_L_",AG$1),Records!$C$2:$H$6601,1,FALSE)),"",VLOOKUP(CONCATENATE($A281,"_L_",AG$1),Records!$C$2:$H$6601,5,FALSE))</f>
        <v/>
      </c>
      <c r="AH281" s="33" t="str">
        <f>IF(ISERROR(VLOOKUP(CONCATENATE($A281,"_L_",AG$1),Records!$C$2:$H$6601,1,FALSE)),"",VLOOKUP(CONCATENATE($A281,"_L_",AG$1),Records!$C$2:$H$6601,6,FALSE))</f>
        <v/>
      </c>
      <c r="AI281" s="32" t="str">
        <f>IF(ISERROR(VLOOKUP(CONCATENATE($A281,"_L_",AJ$1),Records!$C$2:$H$6601,1,FALSE)),"",VLOOKUP(CONCATENATE($A281,"_L_",AJ$1),Records!$C$2:$H$6601,4,FALSE))</f>
        <v/>
      </c>
      <c r="AJ281" s="7" t="str">
        <f>IF(ISERROR(VLOOKUP(CONCATENATE($A281,"_L_",AJ$1),Records!$C$2:$H$6601,1,FALSE)),"",VLOOKUP(CONCATENATE($A281,"_L_",AJ$1),Records!$C$2:$H$6601,5,FALSE))</f>
        <v/>
      </c>
      <c r="AK281" s="33" t="str">
        <f>IF(ISERROR(VLOOKUP(CONCATENATE($A281,"_L_",AJ$1),Records!$C$2:$H$6601,1,FALSE)),"",VLOOKUP(CONCATENATE($A281,"_L_",AJ$1),Records!$C$2:$H$6601,6,FALSE))</f>
        <v/>
      </c>
      <c r="AL281" s="32" t="str">
        <f>IF(ISERROR(VLOOKUP(CONCATENATE($A281,"_L_",AM$1),Records!$C$2:$H$6601,1,FALSE)),"",VLOOKUP(CONCATENATE($A281,"_L_",AM$1),Records!$C$2:$H$6601,4,FALSE))</f>
        <v/>
      </c>
      <c r="AM281" s="7" t="str">
        <f>IF(ISERROR(VLOOKUP(CONCATENATE($A281,"_L_",AM$1),Records!$C$2:$H$6601,1,FALSE)),"",VLOOKUP(CONCATENATE($A281,"_L_",AM$1),Records!$C$2:$H$6601,5,FALSE))</f>
        <v/>
      </c>
      <c r="AN281" s="33" t="str">
        <f>IF(ISERROR(VLOOKUP(CONCATENATE($A281,"_L_",AM$1),Records!$C$2:$H$6601,1,FALSE)),"",VLOOKUP(CONCATENATE($A281,"_L_",AM$1),Records!$C$2:$H$6601,6,FALSE))</f>
        <v/>
      </c>
      <c r="AO281" s="32" t="str">
        <f>IF(ISERROR(VLOOKUP(CONCATENATE($A281,"_L_",AP$1),Records!$C$2:$H$6601,1,FALSE)),"",VLOOKUP(CONCATENATE($A281,"_L_",AP$1),Records!$C$2:$H$6601,4,FALSE))</f>
        <v/>
      </c>
      <c r="AP281" s="7" t="str">
        <f>IF(ISERROR(VLOOKUP(CONCATENATE($A281,"_L_",AP$1),Records!$C$2:$H$6601,1,FALSE)),"",VLOOKUP(CONCATENATE($A281,"_L_",AP$1),Records!$C$2:$H$6601,5,FALSE))</f>
        <v/>
      </c>
      <c r="AQ281" s="33" t="str">
        <f>IF(ISERROR(VLOOKUP(CONCATENATE($A281,"_L_",AP$1),Records!$C$2:$H$6601,1,FALSE)),"",VLOOKUP(CONCATENATE($A281,"_L_",AP$1),Records!$C$2:$H$6601,6,FALSE))</f>
        <v/>
      </c>
      <c r="AR281" s="32" t="str">
        <f>IF(ISERROR(VLOOKUP(CONCATENATE($A281,"_L_",AS$1),Records!$C$2:$H$6601,1,FALSE)),"",VLOOKUP(CONCATENATE($A281,"_L_",AS$1),Records!$C$2:$H$6601,4,FALSE))</f>
        <v/>
      </c>
      <c r="AS281" s="7" t="str">
        <f>IF(ISERROR(VLOOKUP(CONCATENATE($A281,"_L_",AS$1),Records!$C$2:$H$6601,1,FALSE)),"",VLOOKUP(CONCATENATE($A281,"_L_",AS$1),Records!$C$2:$H$6601,5,FALSE))</f>
        <v/>
      </c>
      <c r="AT281" s="33" t="str">
        <f>IF(ISERROR(VLOOKUP(CONCATENATE($A281,"_L_",AS$1),Records!$C$2:$H$6601,1,FALSE)),"",VLOOKUP(CONCATENATE($A281,"_L_",AS$1),Records!$C$2:$H$6601,6,FALSE))</f>
        <v/>
      </c>
      <c r="AU281" s="32" t="str">
        <f>IF(ISERROR(VLOOKUP(CONCATENATE($A281,"_L_",AV$1),Records!$C$2:$H$6601,1,FALSE)),"",VLOOKUP(CONCATENATE($A281,"_L_",AV$1),Records!$C$2:$H$6601,4,FALSE))</f>
        <v/>
      </c>
      <c r="AV281" s="7" t="str">
        <f>IF(ISERROR(VLOOKUP(CONCATENATE($A281,"_L_",AV$1),Records!$C$2:$H$6601,1,FALSE)),"",VLOOKUP(CONCATENATE($A281,"_L_",AV$1),Records!$C$2:$H$6601,5,FALSE))</f>
        <v/>
      </c>
      <c r="AW281" s="33" t="str">
        <f>IF(ISERROR(VLOOKUP(CONCATENATE($A281,"_L_",AV$1),Records!$C$2:$H$6601,1,FALSE)),"",VLOOKUP(CONCATENATE($A281,"_L_",AV$1),Records!$C$2:$H$6601,6,FALSE))</f>
        <v/>
      </c>
      <c r="AX281" s="32" t="str">
        <f>IF(ISERROR(VLOOKUP(CONCATENATE($A281,"_L_",AY$1),Records!$C$2:$H$6601,1,FALSE)),"",VLOOKUP(CONCATENATE($A281,"_L_",AY$1),Records!$C$2:$H$6601,4,FALSE))</f>
        <v/>
      </c>
      <c r="AY281" s="7" t="str">
        <f>IF(ISERROR(VLOOKUP(CONCATENATE($A281,"_L_",AY$1),Records!$C$2:$H$6601,1,FALSE)),"",VLOOKUP(CONCATENATE($A281,"_L_",AY$1),Records!$C$2:$H$6601,5,FALSE))</f>
        <v/>
      </c>
      <c r="AZ281" s="33" t="str">
        <f>IF(ISERROR(VLOOKUP(CONCATENATE($A281,"_L_",AY$1),Records!$C$2:$H$6601,1,FALSE)),"",VLOOKUP(CONCATENATE($A281,"_L_",AY$1),Records!$C$2:$H$6601,6,FALSE))</f>
        <v/>
      </c>
      <c r="BA281" s="32" t="str">
        <f>IF(ISERROR(VLOOKUP(CONCATENATE($A281,"_L_",BB$1),Records!$C$2:$H$6601,1,FALSE)),"",VLOOKUP(CONCATENATE($A281,"_L_",BB$1),Records!$C$2:$H$6601,4,FALSE))</f>
        <v/>
      </c>
      <c r="BB281" s="7" t="str">
        <f>IF(ISERROR(VLOOKUP(CONCATENATE($A281,"_L_",BB$1),Records!$C$2:$H$6601,1,FALSE)),"",VLOOKUP(CONCATENATE($A281,"_L_",BB$1),Records!$C$2:$H$6601,5,FALSE))</f>
        <v/>
      </c>
      <c r="BC281" s="33" t="str">
        <f>IF(ISERROR(VLOOKUP(CONCATENATE($A281,"_L_",BB$1),Records!$C$2:$H$6601,1,FALSE)),"",VLOOKUP(CONCATENATE($A281,"_L_",BB$1),Records!$C$2:$H$6601,6,FALSE))</f>
        <v/>
      </c>
      <c r="BD281" s="32" t="str">
        <f>IF(ISERROR(VLOOKUP(CONCATENATE($A281,"_L_",BE$1),Records!$C$2:$H$6601,1,FALSE)),"",VLOOKUP(CONCATENATE($A281,"_L_",BE$1),Records!$C$2:$H$6601,4,FALSE))</f>
        <v/>
      </c>
      <c r="BE281" s="7" t="str">
        <f>IF(ISERROR(VLOOKUP(CONCATENATE($A281,"_L_",BE$1),Records!$C$2:$H$6601,1,FALSE)),"",VLOOKUP(CONCATENATE($A281,"_L_",BE$1),Records!$C$2:$H$6601,5,FALSE))</f>
        <v/>
      </c>
      <c r="BF281" s="33" t="str">
        <f>IF(ISERROR(VLOOKUP(CONCATENATE($A281,"_L_",BE$1),Records!$C$2:$H$6601,1,FALSE)),"",VLOOKUP(CONCATENATE($A281,"_L_",BE$1),Records!$C$2:$H$6601,6,FALSE))</f>
        <v/>
      </c>
      <c r="BG281" s="32" t="str">
        <f>IF(ISERROR(VLOOKUP(CONCATENATE($A281,"_L_",BH$1),Records!$C$2:$H$6601,1,FALSE)),"",VLOOKUP(CONCATENATE($A281,"_L_",BH$1),Records!$C$2:$H$6601,4,FALSE))</f>
        <v/>
      </c>
      <c r="BH281" s="7" t="str">
        <f>IF(ISERROR(VLOOKUP(CONCATENATE($A281,"_L_",BH$1),Records!$C$2:$H$6601,1,FALSE)),"",VLOOKUP(CONCATENATE($A281,"_L_",BH$1),Records!$C$2:$H$6601,5,FALSE))</f>
        <v/>
      </c>
      <c r="BI281" s="33" t="str">
        <f>IF(ISERROR(VLOOKUP(CONCATENATE($A281,"_L_",BH$1),Records!$C$2:$H$6601,1,FALSE)),"",VLOOKUP(CONCATENATE($A281,"_L_",BH$1),Records!$C$2:$H$6601,6,FALSE))</f>
        <v/>
      </c>
      <c r="BJ281" s="32" t="str">
        <f>IF(ISERROR(VLOOKUP(CONCATENATE($A281,"_L_",BK$1),Records!$C$2:$H$6601,1,FALSE)),"",VLOOKUP(CONCATENATE($A281,"_L_",BK$1),Records!$C$2:$H$6601,4,FALSE))</f>
        <v/>
      </c>
      <c r="BK281" s="7" t="str">
        <f>IF(ISERROR(VLOOKUP(CONCATENATE($A281,"_L_",BK$1),Records!$C$2:$H$6601,1,FALSE)),"",VLOOKUP(CONCATENATE($A281,"_L_",BK$1),Records!$C$2:$H$6601,5,FALSE))</f>
        <v/>
      </c>
      <c r="BL281" s="33" t="str">
        <f>IF(ISERROR(VLOOKUP(CONCATENATE($A281,"_L_",BK$1),Records!$C$2:$H$6601,1,FALSE)),"",VLOOKUP(CONCATENATE($A281,"_L_",BK$1),Records!$C$2:$H$6601,6,FALSE))</f>
        <v/>
      </c>
      <c r="BM281" s="32" t="str">
        <f>IF(ISERROR(VLOOKUP(CONCATENATE($A281,"_L_",BN$1),Records!$C$2:$H$6601,1,FALSE)),"",VLOOKUP(CONCATENATE($A281,"_L_",BN$1),Records!$C$2:$H$6601,4,FALSE))</f>
        <v/>
      </c>
      <c r="BN281" s="7" t="str">
        <f>IF(ISERROR(VLOOKUP(CONCATENATE($A281,"_L_",BN$1),Records!$C$2:$H$6601,1,FALSE)),"",VLOOKUP(CONCATENATE($A281,"_L_",BN$1),Records!$C$2:$H$6601,5,FALSE))</f>
        <v/>
      </c>
      <c r="BO281" s="33" t="str">
        <f>IF(ISERROR(VLOOKUP(CONCATENATE($A281,"_L_",BN$1),Records!$C$2:$H$6601,1,FALSE)),"",VLOOKUP(CONCATENATE($A281,"_L_",BN$1),Records!$C$2:$H$6601,6,FALSE))</f>
        <v/>
      </c>
      <c r="BP281" s="32" t="str">
        <f>IF(ISERROR(VLOOKUP(CONCATENATE($A281,"_L_",BQ$1),Records!$C$2:$H$6601,1,FALSE)),"",VLOOKUP(CONCATENATE($A281,"_L_",BQ$1),Records!$C$2:$H$6601,4,FALSE))</f>
        <v/>
      </c>
      <c r="BQ281" s="7" t="str">
        <f>IF(ISERROR(VLOOKUP(CONCATENATE($A281,"_L_",BQ$1),Records!$C$2:$H$6601,1,FALSE)),"",VLOOKUP(CONCATENATE($A281,"_L_",BQ$1),Records!$C$2:$H$6601,5,FALSE))</f>
        <v/>
      </c>
      <c r="BR281" s="33" t="str">
        <f>IF(ISERROR(VLOOKUP(CONCATENATE($A281,"_L_",BQ$1),Records!$C$2:$H$6601,1,FALSE)),"",VLOOKUP(CONCATENATE($A281,"_L_",BQ$1),Records!$C$2:$H$6601,6,FALSE))</f>
        <v/>
      </c>
      <c r="BS281" s="32" t="str">
        <f>IF(ISERROR(VLOOKUP(CONCATENATE($A281,"_L_",BT$1),Records!$C$2:$H$6601,1,FALSE)),"",VLOOKUP(CONCATENATE($A281,"_L_",BT$1),Records!$C$2:$H$6601,4,FALSE))</f>
        <v/>
      </c>
      <c r="BT281" s="7" t="str">
        <f>IF(ISERROR(VLOOKUP(CONCATENATE($A281,"_L_",BT$1),Records!$C$2:$H$6601,1,FALSE)),"",VLOOKUP(CONCATENATE($A281,"_L_",BT$1),Records!$C$2:$H$6601,5,FALSE))</f>
        <v/>
      </c>
      <c r="BU281" s="33" t="str">
        <f>IF(ISERROR(VLOOKUP(CONCATENATE($A281,"_L_",BT$1),Records!$C$2:$H$6601,1,FALSE)),"",VLOOKUP(CONCATENATE($A281,"_L_",BT$1),Records!$C$2:$H$6601,6,FALSE))</f>
        <v/>
      </c>
      <c r="BV281" s="32" t="str">
        <f>IF(ISERROR(VLOOKUP(CONCATENATE($A281,"_L_",BW$1),Records!$C$2:$H$6601,1,FALSE)),"",VLOOKUP(CONCATENATE($A281,"_L_",BW$1),Records!$C$2:$H$6601,4,FALSE))</f>
        <v/>
      </c>
      <c r="BW281" s="7" t="str">
        <f>IF(ISERROR(VLOOKUP(CONCATENATE($A281,"_L_",BW$1),Records!$C$2:$H$6601,1,FALSE)),"",VLOOKUP(CONCATENATE($A281,"_L_",BW$1),Records!$C$2:$H$6601,5,FALSE))</f>
        <v/>
      </c>
      <c r="BX281" s="33" t="str">
        <f>IF(ISERROR(VLOOKUP(CONCATENATE($A281,"_L_",BW$1),Records!$C$2:$H$6601,1,FALSE)),"",VLOOKUP(CONCATENATE($A281,"_L_",BW$1),Records!$C$2:$H$6601,6,FALSE))</f>
        <v/>
      </c>
      <c r="BY281" s="32" t="str">
        <f>IF(ISERROR(VLOOKUP(CONCATENATE($A281,"_L_",BZ$1),Records!$C$2:$H$6601,1,FALSE)),"",VLOOKUP(CONCATENATE($A281,"_L_",BZ$1),Records!$C$2:$H$6601,4,FALSE))</f>
        <v/>
      </c>
      <c r="BZ281" s="7" t="str">
        <f>IF(ISERROR(VLOOKUP(CONCATENATE($A281,"_L_",BZ$1),Records!$C$2:$H$6601,1,FALSE)),"",VLOOKUP(CONCATENATE($A281,"_L_",BZ$1),Records!$C$2:$H$6601,5,FALSE))</f>
        <v/>
      </c>
      <c r="CA281" s="33" t="str">
        <f>IF(ISERROR(VLOOKUP(CONCATENATE($A281,"_L_",BZ$1),Records!$C$2:$H$6601,1,FALSE)),"",VLOOKUP(CONCATENATE($A281,"_L_",BZ$1),Records!$C$2:$H$6601,6,FALSE))</f>
        <v/>
      </c>
      <c r="CB281" s="32">
        <f>IF(ISERROR(VLOOKUP(CONCATENATE($A281,"_L_",CC$1),Records!$C$2:$H$6601,1,FALSE)),"",VLOOKUP(CONCATENATE($A281,"_L_",CC$1),Records!$C$2:$H$6601,4,FALSE))</f>
        <v>0.46875</v>
      </c>
      <c r="CC281" s="7" t="str">
        <f>IF(ISERROR(VLOOKUP(CONCATENATE($A281,"_L_",CC$1),Records!$C$2:$H$6601,1,FALSE)),"",VLOOKUP(CONCATENATE($A281,"_L_",CC$1),Records!$C$2:$H$6601,5,FALSE))</f>
        <v>U14 BLACKs</v>
      </c>
      <c r="CD281" s="33" t="str">
        <f>IF(ISERROR(VLOOKUP(CONCATENATE($A281,"_L_",CC$1),Records!$C$2:$H$6601,1,FALSE)),"",VLOOKUP(CONCATENATE($A281,"_L_",CC$1),Records!$C$2:$H$6601,6,FALSE))</f>
        <v>MINEROIS</v>
      </c>
      <c r="CE281" s="32" t="str">
        <f>IF(ISERROR(VLOOKUP(CONCATENATE($A281,"_L_",CF$1),Records!$C$2:$H$6601,1,FALSE)),"",VLOOKUP(CONCATENATE($A281,"_L_",CF$1),Records!$C$2:$H$6601,4,FALSE))</f>
        <v/>
      </c>
      <c r="CF281" s="7" t="str">
        <f>IF(ISERROR(VLOOKUP(CONCATENATE($A281,"_L_",CF$1),Records!$C$2:$H$6601,1,FALSE)),"",VLOOKUP(CONCATENATE($A281,"_L_",CF$1),Records!$C$2:$H$6601,5,FALSE))</f>
        <v/>
      </c>
      <c r="CG281" s="33" t="str">
        <f>IF(ISERROR(VLOOKUP(CONCATENATE($A281,"_L_",CF$1),Records!$C$2:$H$6601,1,FALSE)),"",VLOOKUP(CONCATENATE($A281,"_L_",CF$1),Records!$C$2:$H$6601,6,FALSE))</f>
        <v/>
      </c>
      <c r="CH281" s="32" t="str">
        <f>IF(ISERROR(VLOOKUP(CONCATENATE($A281,"_L_",CI$1),Records!$C$2:$H$6601,1,FALSE)),"",VLOOKUP(CONCATENATE($A281,"_L_",CI$1),Records!$C$2:$H$6601,4,FALSE))</f>
        <v/>
      </c>
      <c r="CI281" s="7" t="str">
        <f>IF(ISERROR(VLOOKUP(CONCATENATE($A281,"_L_",CI$1),Records!$C$2:$H$6601,1,FALSE)),"",VLOOKUP(CONCATENATE($A281,"_L_",CI$1),Records!$C$2:$H$6601,5,FALSE))</f>
        <v/>
      </c>
      <c r="CJ281" s="33" t="str">
        <f>IF(ISERROR(VLOOKUP(CONCATENATE($A281,"_L_",CI$1),Records!$C$2:$H$6601,1,FALSE)),"",VLOOKUP(CONCATENATE($A281,"_L_",CI$1),Records!$C$2:$H$6601,6,FALSE))</f>
        <v/>
      </c>
      <c r="CK281" s="32" t="str">
        <f>IF(ISERROR(VLOOKUP(CONCATENATE($A281,"_L_",CL$1),Records!$C$2:$H$6601,1,FALSE)),"",VLOOKUP(CONCATENATE($A281,"_L_",CL$1),Records!$C$2:$H$6601,4,FALSE))</f>
        <v/>
      </c>
      <c r="CL281" s="7" t="str">
        <f>IF(ISERROR(VLOOKUP(CONCATENATE($A281,"_L_",CL$1),Records!$C$2:$H$6601,1,FALSE)),"",VLOOKUP(CONCATENATE($A281,"_L_",CL$1),Records!$C$2:$H$6601,5,FALSE))</f>
        <v/>
      </c>
      <c r="CM281" s="33" t="str">
        <f>IF(ISERROR(VLOOKUP(CONCATENATE($A281,"_L_",CL$1),Records!$C$2:$H$6601,1,FALSE)),"",VLOOKUP(CONCATENATE($A281,"_L_",CL$1),Records!$C$2:$H$6601,6,FALSE))</f>
        <v/>
      </c>
      <c r="CN281" s="32">
        <f>IF(ISERROR(VLOOKUP(CONCATENATE($A281,"_L_",CO$1),Records!$C$2:$H$6601,1,FALSE)),"",VLOOKUP(CONCATENATE($A281,"_L_",CO$1),Records!$C$2:$H$6601,4,FALSE))</f>
        <v>0.39583333333333331</v>
      </c>
      <c r="CO281" s="7" t="str">
        <f>IF(ISERROR(VLOOKUP(CONCATENATE($A281,"_L_",CO$1),Records!$C$2:$H$6601,1,FALSE)),"",VLOOKUP(CONCATENATE($A281,"_L_",CO$1),Records!$C$2:$H$6601,5,FALSE))</f>
        <v>U16 BLACKs</v>
      </c>
      <c r="CP281" s="33" t="str">
        <f>IF(ISERROR(VLOOKUP(CONCATENATE($A281,"_L_",CO$1),Records!$C$2:$H$6601,1,FALSE)),"",VLOOKUP(CONCATENATE($A281,"_L_",CO$1),Records!$C$2:$H$6601,6,FALSE))</f>
        <v>WAREMME</v>
      </c>
      <c r="CQ281" s="32" t="str">
        <f>IF(ISERROR(VLOOKUP(CONCATENATE($A281,"_L_",CR$1),Records!$C$2:$H$6601,1,FALSE)),"",VLOOKUP(CONCATENATE($A281,"_L_",CR$1),Records!$C$2:$H$6601,4,FALSE))</f>
        <v/>
      </c>
      <c r="CR281" s="7" t="str">
        <f>IF(ISERROR(VLOOKUP(CONCATENATE($A281,"_L_",CR$1),Records!$C$2:$H$6601,1,FALSE)),"",VLOOKUP(CONCATENATE($A281,"_L_",CR$1),Records!$C$2:$H$6601,5,FALSE))</f>
        <v/>
      </c>
      <c r="CS281" s="33" t="str">
        <f>IF(ISERROR(VLOOKUP(CONCATENATE($A281,"_L_",CR$1),Records!$C$2:$H$6601,1,FALSE)),"",VLOOKUP(CONCATENATE($A281,"_L_",CR$1),Records!$C$2:$H$6601,6,FALSE))</f>
        <v/>
      </c>
      <c r="CT281" s="32" t="str">
        <f>IF(ISERROR(VLOOKUP(CONCATENATE($A281,"_L_",CU$1),Records!$C$2:$H$6601,1,FALSE)),"",VLOOKUP(CONCATENATE($A281,"_L_",CU$1),Records!$C$2:$H$6601,4,FALSE))</f>
        <v/>
      </c>
      <c r="CU281" s="7" t="str">
        <f>IF(ISERROR(VLOOKUP(CONCATENATE($A281,"_L_",CU$1),Records!$C$2:$H$6601,1,FALSE)),"",VLOOKUP(CONCATENATE($A281,"_L_",CU$1),Records!$C$2:$H$6601,5,FALSE))</f>
        <v/>
      </c>
      <c r="CV281" s="33" t="str">
        <f>IF(ISERROR(VLOOKUP(CONCATENATE($A281,"_L_",CU$1),Records!$C$2:$H$6601,1,FALSE)),"",VLOOKUP(CONCATENATE($A281,"_L_",CU$1),Records!$C$2:$H$6601,6,FALSE))</f>
        <v/>
      </c>
      <c r="CW281" s="32" t="str">
        <f>IF(ISERROR(VLOOKUP(CONCATENATE($A281,"_L_",CX$1),Records!$C$2:$H$6601,1,FALSE)),"",VLOOKUP(CONCATENATE($A281,"_L_",CX$1),Records!$C$2:$H$6601,4,FALSE))</f>
        <v/>
      </c>
      <c r="CX281" s="7" t="str">
        <f>IF(ISERROR(VLOOKUP(CONCATENATE($A281,"_L_",CX$1),Records!$C$2:$H$6601,1,FALSE)),"",VLOOKUP(CONCATENATE($A281,"_L_",CX$1),Records!$C$2:$H$6601,5,FALSE))</f>
        <v/>
      </c>
      <c r="CY281" s="33" t="str">
        <f>IF(ISERROR(VLOOKUP(CONCATENATE($A281,"_L_",CX$1),Records!$C$2:$H$6601,1,FALSE)),"",VLOOKUP(CONCATENATE($A281,"_L_",CX$1),Records!$C$2:$H$6601,6,FALSE))</f>
        <v/>
      </c>
      <c r="CZ281" s="32" t="str">
        <f>IF(ISERROR(VLOOKUP(CONCATENATE($A281,"_L_",DA$1),Records!$C$2:$H$6601,1,FALSE)),"",VLOOKUP(CONCATENATE($A281,"_L_",DA$1),Records!$C$2:$H$6601,4,FALSE))</f>
        <v/>
      </c>
      <c r="DA281" s="7" t="str">
        <f>IF(ISERROR(VLOOKUP(CONCATENATE($A281,"_L_",DA$1),Records!$C$2:$H$6601,1,FALSE)),"",VLOOKUP(CONCATENATE($A281,"_L_",DA$1),Records!$C$2:$H$6601,5,FALSE))</f>
        <v/>
      </c>
      <c r="DB281" s="33" t="str">
        <f>IF(ISERROR(VLOOKUP(CONCATENATE($A281,"_L_",DA$1),Records!$C$2:$H$6601,1,FALSE)),"",VLOOKUP(CONCATENATE($A281,"_L_",DA$1),Records!$C$2:$H$6601,6,FALSE))</f>
        <v/>
      </c>
      <c r="DC281" s="32" t="str">
        <f>IF(ISERROR(VLOOKUP(CONCATENATE($A281,"_L_",DD$1),Records!$C$2:$H$6601,1,FALSE)),"",VLOOKUP(CONCATENATE($A281,"_L_",DD$1),Records!$C$2:$H$6601,4,FALSE))</f>
        <v/>
      </c>
      <c r="DD281" s="7" t="str">
        <f>IF(ISERROR(VLOOKUP(CONCATENATE($A281,"_L_",DD$1),Records!$C$2:$H$6601,1,FALSE)),"",VLOOKUP(CONCATENATE($A281,"_L_",DD$1),Records!$C$2:$H$6601,5,FALSE))</f>
        <v/>
      </c>
      <c r="DE281" s="33" t="str">
        <f>IF(ISERROR(VLOOKUP(CONCATENATE($A281,"_L_",DD$1),Records!$C$2:$H$6601,1,FALSE)),"",VLOOKUP(CONCATENATE($A281,"_L_",DD$1),Records!$C$2:$H$6601,6,FALSE))</f>
        <v/>
      </c>
      <c r="DF281" s="32" t="str">
        <f>IF(ISERROR(VLOOKUP(CONCATENATE($A281,"_L_",DG$1),Records!$C$2:$H$6601,1,FALSE)),"",VLOOKUP(CONCATENATE($A281,"_L_",DG$1),Records!$C$2:$H$6601,4,FALSE))</f>
        <v/>
      </c>
      <c r="DG281" s="7" t="str">
        <f>IF(ISERROR(VLOOKUP(CONCATENATE($A281,"_L_",DG$1),Records!$C$2:$H$6601,1,FALSE)),"",VLOOKUP(CONCATENATE($A281,"_L_",DG$1),Records!$C$2:$H$6601,5,FALSE))</f>
        <v/>
      </c>
      <c r="DH281" s="33" t="str">
        <f>IF(ISERROR(VLOOKUP(CONCATENATE($A281,"_L_",DG$1),Records!$C$2:$H$6601,1,FALSE)),"",VLOOKUP(CONCATENATE($A281,"_L_",DG$1),Records!$C$2:$H$6601,6,FALSE))</f>
        <v/>
      </c>
      <c r="DI281" s="32" t="str">
        <f>IF(ISERROR(VLOOKUP(CONCATENATE($A281,"_L_",DJ$1),Records!$C$2:$H$6601,1,FALSE)),"",VLOOKUP(CONCATENATE($A281,"_L_",DJ$1),Records!$C$2:$H$6601,4,FALSE))</f>
        <v/>
      </c>
      <c r="DJ281" s="7" t="str">
        <f>IF(ISERROR(VLOOKUP(CONCATENATE($A281,"_L_",DJ$1),Records!$C$2:$H$6601,1,FALSE)),"",VLOOKUP(CONCATENATE($A281,"_L_",DJ$1),Records!$C$2:$H$6601,5,FALSE))</f>
        <v/>
      </c>
      <c r="DK281" s="33" t="str">
        <f>IF(ISERROR(VLOOKUP(CONCATENATE($A281,"_L_",DJ$1),Records!$C$2:$H$6601,1,FALSE)),"",VLOOKUP(CONCATENATE($A281,"_L_",DJ$1),Records!$C$2:$H$6601,6,FALSE))</f>
        <v/>
      </c>
      <c r="DL281" s="32" t="str">
        <f>IF(ISERROR(VLOOKUP(CONCATENATE($A281,"_L_",DM$1),Records!$C$2:$H$6601,1,FALSE)),"",VLOOKUP(CONCATENATE($A281,"_L_",DM$1),Records!$C$2:$H$6601,4,FALSE))</f>
        <v/>
      </c>
      <c r="DM281" s="7" t="str">
        <f>IF(ISERROR(VLOOKUP(CONCATENATE($A281,"_L_",DM$1),Records!$C$2:$H$6601,1,FALSE)),"",VLOOKUP(CONCATENATE($A281,"_L_",DM$1),Records!$C$2:$H$6601,5,FALSE))</f>
        <v/>
      </c>
      <c r="DN281" s="33" t="str">
        <f>IF(ISERROR(VLOOKUP(CONCATENATE($A281,"_L_",DM$1),Records!$C$2:$H$6601,1,FALSE)),"",VLOOKUP(CONCATENATE($A281,"_L_",DM$1),Records!$C$2:$H$6601,6,FALSE))</f>
        <v/>
      </c>
      <c r="DO281" s="32" t="str">
        <f>IF(ISERROR(VLOOKUP(CONCATENATE($A281,"_L_",DP$1),Records!$C$2:$H$6601,1,FALSE)),"",VLOOKUP(CONCATENATE($A281,"_L_",DP$1),Records!$C$2:$H$6601,4,FALSE))</f>
        <v/>
      </c>
      <c r="DP281" s="7" t="str">
        <f>IF(ISERROR(VLOOKUP(CONCATENATE($A281,"_L_",DP$1),Records!$C$2:$H$6601,1,FALSE)),"",VLOOKUP(CONCATENATE($A281,"_L_",DP$1),Records!$C$2:$H$6601,5,FALSE))</f>
        <v/>
      </c>
      <c r="DQ281" s="33" t="str">
        <f>IF(ISERROR(VLOOKUP(CONCATENATE($A281,"_L_",DP$1),Records!$C$2:$H$6601,1,FALSE)),"",VLOOKUP(CONCATENATE($A281,"_L_",DP$1),Records!$C$2:$H$6601,6,FALSE))</f>
        <v/>
      </c>
      <c r="DR281" s="32">
        <f>IF(ISERROR(VLOOKUP(CONCATENATE($A281,"_L_",DS$1),Records!$C$2:$H$6601,1,FALSE)),"",VLOOKUP(CONCATENATE($A281,"_L_",DS$1),Records!$C$2:$H$6601,4,FALSE))</f>
        <v>0.625</v>
      </c>
      <c r="DS281" s="7" t="str">
        <f>IF(ISERROR(VLOOKUP(CONCATENATE($A281,"_L_",DS$1),Records!$C$2:$H$6601,1,FALSE)),"",VLOOKUP(CONCATENATE($A281,"_L_",DS$1),Records!$C$2:$H$6601,5,FALSE))</f>
        <v>SEN BLACKs</v>
      </c>
      <c r="DT281" s="33" t="str">
        <f>IF(ISERROR(VLOOKUP(CONCATENATE($A281,"_L_",DS$1),Records!$C$2:$H$6601,1,FALSE)),"",VLOOKUP(CONCATENATE($A281,"_L_",DS$1),Records!$C$2:$H$6601,6,FALSE))</f>
        <v>XHORIS</v>
      </c>
      <c r="DU281" s="32">
        <f>IF(ISERROR(VLOOKUP(CONCATENATE($A281,"_L_",DV$1),Records!$C$2:$H$6601,1,FALSE)),"",VLOOKUP(CONCATENATE($A281,"_L_",DV$1),Records!$C$2:$H$6601,4,FALSE))</f>
        <v>0.625</v>
      </c>
      <c r="DV281" s="7" t="str">
        <f>IF(ISERROR(VLOOKUP(CONCATENATE($A281,"_L_",DV$1),Records!$C$2:$H$6601,1,FALSE)),"",VLOOKUP(CONCATENATE($A281,"_L_",DV$1),Records!$C$2:$H$6601,5,FALSE))</f>
        <v>CLAVINOISE B</v>
      </c>
      <c r="DW281" s="33" t="str">
        <f>IF(ISERROR(VLOOKUP(CONCATENATE($A281,"_L_",DV$1),Records!$C$2:$H$6601,1,FALSE)),"",VLOOKUP(CONCATENATE($A281,"_L_",DV$1),Records!$C$2:$H$6601,6,FALSE))</f>
        <v>SEN REDs</v>
      </c>
      <c r="DX281" s="32" t="str">
        <f>IF(ISERROR(VLOOKUP(CONCATENATE($A281,"_L_",DY$1),Records!$C$2:$H$6601,1,FALSE)),"",VLOOKUP(CONCATENATE($A281,"_L_",DY$1),Records!$C$2:$H$6601,4,FALSE))</f>
        <v/>
      </c>
      <c r="DY281" s="7" t="str">
        <f>IF(ISERROR(VLOOKUP(CONCATENATE($A281,"_L_",DY$1),Records!$C$2:$H$6601,1,FALSE)),"",VLOOKUP(CONCATENATE($A281,"_L_",DY$1),Records!$C$2:$H$6601,5,FALSE))</f>
        <v/>
      </c>
      <c r="DZ281" s="33" t="str">
        <f>IF(ISERROR(VLOOKUP(CONCATENATE($A281,"_L_",DY$1),Records!$C$2:$H$6601,1,FALSE)),"",VLOOKUP(CONCATENATE($A281,"_L_",DY$1),Records!$C$2:$H$6601,6,FALSE))</f>
        <v/>
      </c>
      <c r="EA281" s="32" t="str">
        <f>IF(ISERROR(VLOOKUP(CONCATENATE($A281,"_L_",EB$1),Records!$C$2:$H$6601,1,FALSE)),"",VLOOKUP(CONCATENATE($A281,"_L_",EB$1),Records!$C$2:$H$6601,4,FALSE))</f>
        <v/>
      </c>
      <c r="EB281" s="7" t="str">
        <f>IF(ISERROR(VLOOKUP(CONCATENATE($A281,"_L_",EB$1),Records!$C$2:$H$6601,1,FALSE)),"",VLOOKUP(CONCATENATE($A281,"_L_",EB$1),Records!$C$2:$H$6601,5,FALSE))</f>
        <v/>
      </c>
      <c r="EC281" s="33" t="str">
        <f>IF(ISERROR(VLOOKUP(CONCATENATE($A281,"_L_",EB$1),Records!$C$2:$H$6601,1,FALSE)),"",VLOOKUP(CONCATENATE($A281,"_L_",EB$1),Records!$C$2:$H$6601,6,FALSE))</f>
        <v/>
      </c>
    </row>
    <row r="282" spans="1:133" ht="15.75" x14ac:dyDescent="0.25">
      <c r="A282" s="11">
        <v>42464</v>
      </c>
      <c r="B282" s="16" t="s">
        <v>86</v>
      </c>
      <c r="C282" s="15">
        <f t="shared" si="9"/>
        <v>41</v>
      </c>
      <c r="D282" s="22" t="s">
        <v>66</v>
      </c>
      <c r="E282" s="24" t="s">
        <v>84</v>
      </c>
      <c r="F282" s="62">
        <f t="shared" si="8"/>
        <v>0</v>
      </c>
      <c r="G282" s="62">
        <f>HomeCalc!F282</f>
        <v>0</v>
      </c>
      <c r="H282" s="32" t="str">
        <f>IF(ISERROR(VLOOKUP(CONCATENATE($A282,"_L_",I$1),Records!$C$2:$H$6601,1,FALSE)),"",VLOOKUP(CONCATENATE($A282,"_L_",I$1),Records!$C$2:$H$6601,4,FALSE))</f>
        <v/>
      </c>
      <c r="I282" s="7" t="str">
        <f>IF(ISERROR(VLOOKUP(CONCATENATE($A282,"_L_",I$1),Records!$C$2:$H$6601,1,FALSE)),"",VLOOKUP(CONCATENATE($A282,"_L_",I$1),Records!$C$2:$H$6601,5,FALSE))</f>
        <v/>
      </c>
      <c r="J282" s="33" t="str">
        <f>IF(ISERROR(VLOOKUP(CONCATENATE($A282,"_L_",I$1),Records!$C$2:$H$6601,1,FALSE)),"",VLOOKUP(CONCATENATE($A282,"_L_",I$1),Records!$C$2:$H$6601,6,FALSE))</f>
        <v/>
      </c>
      <c r="K282" s="32" t="str">
        <f>IF(ISERROR(VLOOKUP(CONCATENATE($A282,"_L_",L$1),Records!$C$2:$H$6601,1,FALSE)),"",VLOOKUP(CONCATENATE($A282,"_L_",L$1),Records!$C$2:$H$6601,4,FALSE))</f>
        <v/>
      </c>
      <c r="L282" s="7" t="str">
        <f>IF(ISERROR(VLOOKUP(CONCATENATE($A282,"_L_",L$1),Records!$C$2:$H$6601,1,FALSE)),"",VLOOKUP(CONCATENATE($A282,"_L_",L$1),Records!$C$2:$H$6601,5,FALSE))</f>
        <v/>
      </c>
      <c r="M282" s="33" t="str">
        <f>IF(ISERROR(VLOOKUP(CONCATENATE($A282,"_L_",L$1),Records!$C$2:$H$6601,1,FALSE)),"",VLOOKUP(CONCATENATE($A282,"_L_",L$1),Records!$C$2:$H$6601,6,FALSE))</f>
        <v/>
      </c>
      <c r="N282" s="32" t="str">
        <f>IF(ISERROR(VLOOKUP(CONCATENATE($A282,"_L_",O$1),Records!$C$2:$H$6601,1,FALSE)),"",VLOOKUP(CONCATENATE($A282,"_L_",O$1),Records!$C$2:$H$6601,4,FALSE))</f>
        <v/>
      </c>
      <c r="O282" s="7" t="str">
        <f>IF(ISERROR(VLOOKUP(CONCATENATE($A282,"_L_",O$1),Records!$C$2:$H$6601,1,FALSE)),"",VLOOKUP(CONCATENATE($A282,"_L_",O$1),Records!$C$2:$H$6601,5,FALSE))</f>
        <v/>
      </c>
      <c r="P282" s="33" t="str">
        <f>IF(ISERROR(VLOOKUP(CONCATENATE($A282,"_L_",O$1),Records!$C$2:$H$6601,1,FALSE)),"",VLOOKUP(CONCATENATE($A282,"_L_",O$1),Records!$C$2:$H$6601,6,FALSE))</f>
        <v/>
      </c>
      <c r="Q282" s="32" t="str">
        <f>IF(ISERROR(VLOOKUP(CONCATENATE($A282,"_L_",R$1),Records!$C$2:$H$6601,1,FALSE)),"",VLOOKUP(CONCATENATE($A282,"_L_",R$1),Records!$C$2:$H$6601,4,FALSE))</f>
        <v/>
      </c>
      <c r="R282" s="7" t="str">
        <f>IF(ISERROR(VLOOKUP(CONCATENATE($A282,"_L_",R$1),Records!$C$2:$H$6601,1,FALSE)),"",VLOOKUP(CONCATENATE($A282,"_L_",R$1),Records!$C$2:$H$6601,5,FALSE))</f>
        <v/>
      </c>
      <c r="S282" s="33" t="str">
        <f>IF(ISERROR(VLOOKUP(CONCATENATE($A282,"_L_",R$1),Records!$C$2:$H$6601,1,FALSE)),"",VLOOKUP(CONCATENATE($A282,"_L_",R$1),Records!$C$2:$H$6601,6,FALSE))</f>
        <v/>
      </c>
      <c r="T282" s="32" t="str">
        <f>IF(ISERROR(VLOOKUP(CONCATENATE($A282,"_L_",U$1),Records!$C$2:$H$6601,1,FALSE)),"",VLOOKUP(CONCATENATE($A282,"_L_",U$1),Records!$C$2:$H$6601,4,FALSE))</f>
        <v/>
      </c>
      <c r="U282" s="7" t="str">
        <f>IF(ISERROR(VLOOKUP(CONCATENATE($A282,"_L_",U$1),Records!$C$2:$H$6601,1,FALSE)),"",VLOOKUP(CONCATENATE($A282,"_L_",U$1),Records!$C$2:$H$6601,5,FALSE))</f>
        <v/>
      </c>
      <c r="V282" s="33" t="str">
        <f>IF(ISERROR(VLOOKUP(CONCATENATE($A282,"_L_",U$1),Records!$C$2:$H$6601,1,FALSE)),"",VLOOKUP(CONCATENATE($A282,"_L_",U$1),Records!$C$2:$H$6601,6,FALSE))</f>
        <v/>
      </c>
      <c r="W282" s="32" t="str">
        <f>IF(ISERROR(VLOOKUP(CONCATENATE($A282,"_L_",X$1),Records!$C$2:$H$6601,1,FALSE)),"",VLOOKUP(CONCATENATE($A282,"_L_",X$1),Records!$C$2:$H$6601,4,FALSE))</f>
        <v/>
      </c>
      <c r="X282" s="7" t="str">
        <f>IF(ISERROR(VLOOKUP(CONCATENATE($A282,"_L_",X$1),Records!$C$2:$H$6601,1,FALSE)),"",VLOOKUP(CONCATENATE($A282,"_L_",X$1),Records!$C$2:$H$6601,5,FALSE))</f>
        <v/>
      </c>
      <c r="Y282" s="33" t="str">
        <f>IF(ISERROR(VLOOKUP(CONCATENATE($A282,"_L_",X$1),Records!$C$2:$H$6601,1,FALSE)),"",VLOOKUP(CONCATENATE($A282,"_L_",X$1),Records!$C$2:$H$6601,6,FALSE))</f>
        <v/>
      </c>
      <c r="Z282" s="32" t="str">
        <f>IF(ISERROR(VLOOKUP(CONCATENATE($A282,"_L_",AA$1),Records!$C$2:$H$6601,1,FALSE)),"",VLOOKUP(CONCATENATE($A282,"_L_",AA$1),Records!$C$2:$H$6601,4,FALSE))</f>
        <v/>
      </c>
      <c r="AA282" s="7" t="str">
        <f>IF(ISERROR(VLOOKUP(CONCATENATE($A282,"_L_",AA$1),Records!$C$2:$H$6601,1,FALSE)),"",VLOOKUP(CONCATENATE($A282,"_L_",AA$1),Records!$C$2:$H$6601,5,FALSE))</f>
        <v/>
      </c>
      <c r="AB282" s="33" t="str">
        <f>IF(ISERROR(VLOOKUP(CONCATENATE($A282,"_L_",AA$1),Records!$C$2:$H$6601,1,FALSE)),"",VLOOKUP(CONCATENATE($A282,"_L_",AA$1),Records!$C$2:$H$6601,6,FALSE))</f>
        <v/>
      </c>
      <c r="AC282" s="32" t="str">
        <f>IF(ISERROR(VLOOKUP(CONCATENATE($A282,"_L_",AD$1),Records!$C$2:$H$6601,1,FALSE)),"",VLOOKUP(CONCATENATE($A282,"_L_",AD$1),Records!$C$2:$H$6601,4,FALSE))</f>
        <v/>
      </c>
      <c r="AD282" s="7" t="str">
        <f>IF(ISERROR(VLOOKUP(CONCATENATE($A282,"_L_",AD$1),Records!$C$2:$H$6601,1,FALSE)),"",VLOOKUP(CONCATENATE($A282,"_L_",AD$1),Records!$C$2:$H$6601,5,FALSE))</f>
        <v/>
      </c>
      <c r="AE282" s="33" t="str">
        <f>IF(ISERROR(VLOOKUP(CONCATENATE($A282,"_L_",AD$1),Records!$C$2:$H$6601,1,FALSE)),"",VLOOKUP(CONCATENATE($A282,"_L_",AD$1),Records!$C$2:$H$6601,6,FALSE))</f>
        <v/>
      </c>
      <c r="AF282" s="32" t="str">
        <f>IF(ISERROR(VLOOKUP(CONCATENATE($A282,"_L_",AG$1),Records!$C$2:$H$6601,1,FALSE)),"",VLOOKUP(CONCATENATE($A282,"_L_",AG$1),Records!$C$2:$H$6601,4,FALSE))</f>
        <v/>
      </c>
      <c r="AG282" s="7" t="str">
        <f>IF(ISERROR(VLOOKUP(CONCATENATE($A282,"_L_",AG$1),Records!$C$2:$H$6601,1,FALSE)),"",VLOOKUP(CONCATENATE($A282,"_L_",AG$1),Records!$C$2:$H$6601,5,FALSE))</f>
        <v/>
      </c>
      <c r="AH282" s="33" t="str">
        <f>IF(ISERROR(VLOOKUP(CONCATENATE($A282,"_L_",AG$1),Records!$C$2:$H$6601,1,FALSE)),"",VLOOKUP(CONCATENATE($A282,"_L_",AG$1),Records!$C$2:$H$6601,6,FALSE))</f>
        <v/>
      </c>
      <c r="AI282" s="32" t="str">
        <f>IF(ISERROR(VLOOKUP(CONCATENATE($A282,"_L_",AJ$1),Records!$C$2:$H$6601,1,FALSE)),"",VLOOKUP(CONCATENATE($A282,"_L_",AJ$1),Records!$C$2:$H$6601,4,FALSE))</f>
        <v/>
      </c>
      <c r="AJ282" s="7" t="str">
        <f>IF(ISERROR(VLOOKUP(CONCATENATE($A282,"_L_",AJ$1),Records!$C$2:$H$6601,1,FALSE)),"",VLOOKUP(CONCATENATE($A282,"_L_",AJ$1),Records!$C$2:$H$6601,5,FALSE))</f>
        <v/>
      </c>
      <c r="AK282" s="33" t="str">
        <f>IF(ISERROR(VLOOKUP(CONCATENATE($A282,"_L_",AJ$1),Records!$C$2:$H$6601,1,FALSE)),"",VLOOKUP(CONCATENATE($A282,"_L_",AJ$1),Records!$C$2:$H$6601,6,FALSE))</f>
        <v/>
      </c>
      <c r="AL282" s="32" t="str">
        <f>IF(ISERROR(VLOOKUP(CONCATENATE($A282,"_L_",AM$1),Records!$C$2:$H$6601,1,FALSE)),"",VLOOKUP(CONCATENATE($A282,"_L_",AM$1),Records!$C$2:$H$6601,4,FALSE))</f>
        <v/>
      </c>
      <c r="AM282" s="7" t="str">
        <f>IF(ISERROR(VLOOKUP(CONCATENATE($A282,"_L_",AM$1),Records!$C$2:$H$6601,1,FALSE)),"",VLOOKUP(CONCATENATE($A282,"_L_",AM$1),Records!$C$2:$H$6601,5,FALSE))</f>
        <v/>
      </c>
      <c r="AN282" s="33" t="str">
        <f>IF(ISERROR(VLOOKUP(CONCATENATE($A282,"_L_",AM$1),Records!$C$2:$H$6601,1,FALSE)),"",VLOOKUP(CONCATENATE($A282,"_L_",AM$1),Records!$C$2:$H$6601,6,FALSE))</f>
        <v/>
      </c>
      <c r="AO282" s="32" t="str">
        <f>IF(ISERROR(VLOOKUP(CONCATENATE($A282,"_L_",AP$1),Records!$C$2:$H$6601,1,FALSE)),"",VLOOKUP(CONCATENATE($A282,"_L_",AP$1),Records!$C$2:$H$6601,4,FALSE))</f>
        <v/>
      </c>
      <c r="AP282" s="7" t="str">
        <f>IF(ISERROR(VLOOKUP(CONCATENATE($A282,"_L_",AP$1),Records!$C$2:$H$6601,1,FALSE)),"",VLOOKUP(CONCATENATE($A282,"_L_",AP$1),Records!$C$2:$H$6601,5,FALSE))</f>
        <v/>
      </c>
      <c r="AQ282" s="33" t="str">
        <f>IF(ISERROR(VLOOKUP(CONCATENATE($A282,"_L_",AP$1),Records!$C$2:$H$6601,1,FALSE)),"",VLOOKUP(CONCATENATE($A282,"_L_",AP$1),Records!$C$2:$H$6601,6,FALSE))</f>
        <v/>
      </c>
      <c r="AR282" s="32" t="str">
        <f>IF(ISERROR(VLOOKUP(CONCATENATE($A282,"_L_",AS$1),Records!$C$2:$H$6601,1,FALSE)),"",VLOOKUP(CONCATENATE($A282,"_L_",AS$1),Records!$C$2:$H$6601,4,FALSE))</f>
        <v/>
      </c>
      <c r="AS282" s="7" t="str">
        <f>IF(ISERROR(VLOOKUP(CONCATENATE($A282,"_L_",AS$1),Records!$C$2:$H$6601,1,FALSE)),"",VLOOKUP(CONCATENATE($A282,"_L_",AS$1),Records!$C$2:$H$6601,5,FALSE))</f>
        <v/>
      </c>
      <c r="AT282" s="33" t="str">
        <f>IF(ISERROR(VLOOKUP(CONCATENATE($A282,"_L_",AS$1),Records!$C$2:$H$6601,1,FALSE)),"",VLOOKUP(CONCATENATE($A282,"_L_",AS$1),Records!$C$2:$H$6601,6,FALSE))</f>
        <v/>
      </c>
      <c r="AU282" s="32" t="str">
        <f>IF(ISERROR(VLOOKUP(CONCATENATE($A282,"_L_",AV$1),Records!$C$2:$H$6601,1,FALSE)),"",VLOOKUP(CONCATENATE($A282,"_L_",AV$1),Records!$C$2:$H$6601,4,FALSE))</f>
        <v/>
      </c>
      <c r="AV282" s="7" t="str">
        <f>IF(ISERROR(VLOOKUP(CONCATENATE($A282,"_L_",AV$1),Records!$C$2:$H$6601,1,FALSE)),"",VLOOKUP(CONCATENATE($A282,"_L_",AV$1),Records!$C$2:$H$6601,5,FALSE))</f>
        <v/>
      </c>
      <c r="AW282" s="33" t="str">
        <f>IF(ISERROR(VLOOKUP(CONCATENATE($A282,"_L_",AV$1),Records!$C$2:$H$6601,1,FALSE)),"",VLOOKUP(CONCATENATE($A282,"_L_",AV$1),Records!$C$2:$H$6601,6,FALSE))</f>
        <v/>
      </c>
      <c r="AX282" s="32" t="str">
        <f>IF(ISERROR(VLOOKUP(CONCATENATE($A282,"_L_",AY$1),Records!$C$2:$H$6601,1,FALSE)),"",VLOOKUP(CONCATENATE($A282,"_L_",AY$1),Records!$C$2:$H$6601,4,FALSE))</f>
        <v/>
      </c>
      <c r="AY282" s="7" t="str">
        <f>IF(ISERROR(VLOOKUP(CONCATENATE($A282,"_L_",AY$1),Records!$C$2:$H$6601,1,FALSE)),"",VLOOKUP(CONCATENATE($A282,"_L_",AY$1),Records!$C$2:$H$6601,5,FALSE))</f>
        <v/>
      </c>
      <c r="AZ282" s="33" t="str">
        <f>IF(ISERROR(VLOOKUP(CONCATENATE($A282,"_L_",AY$1),Records!$C$2:$H$6601,1,FALSE)),"",VLOOKUP(CONCATENATE($A282,"_L_",AY$1),Records!$C$2:$H$6601,6,FALSE))</f>
        <v/>
      </c>
      <c r="BA282" s="32" t="str">
        <f>IF(ISERROR(VLOOKUP(CONCATENATE($A282,"_L_",BB$1),Records!$C$2:$H$6601,1,FALSE)),"",VLOOKUP(CONCATENATE($A282,"_L_",BB$1),Records!$C$2:$H$6601,4,FALSE))</f>
        <v/>
      </c>
      <c r="BB282" s="7" t="str">
        <f>IF(ISERROR(VLOOKUP(CONCATENATE($A282,"_L_",BB$1),Records!$C$2:$H$6601,1,FALSE)),"",VLOOKUP(CONCATENATE($A282,"_L_",BB$1),Records!$C$2:$H$6601,5,FALSE))</f>
        <v/>
      </c>
      <c r="BC282" s="33" t="str">
        <f>IF(ISERROR(VLOOKUP(CONCATENATE($A282,"_L_",BB$1),Records!$C$2:$H$6601,1,FALSE)),"",VLOOKUP(CONCATENATE($A282,"_L_",BB$1),Records!$C$2:$H$6601,6,FALSE))</f>
        <v/>
      </c>
      <c r="BD282" s="32" t="str">
        <f>IF(ISERROR(VLOOKUP(CONCATENATE($A282,"_L_",BE$1),Records!$C$2:$H$6601,1,FALSE)),"",VLOOKUP(CONCATENATE($A282,"_L_",BE$1),Records!$C$2:$H$6601,4,FALSE))</f>
        <v/>
      </c>
      <c r="BE282" s="7" t="str">
        <f>IF(ISERROR(VLOOKUP(CONCATENATE($A282,"_L_",BE$1),Records!$C$2:$H$6601,1,FALSE)),"",VLOOKUP(CONCATENATE($A282,"_L_",BE$1),Records!$C$2:$H$6601,5,FALSE))</f>
        <v/>
      </c>
      <c r="BF282" s="33" t="str">
        <f>IF(ISERROR(VLOOKUP(CONCATENATE($A282,"_L_",BE$1),Records!$C$2:$H$6601,1,FALSE)),"",VLOOKUP(CONCATENATE($A282,"_L_",BE$1),Records!$C$2:$H$6601,6,FALSE))</f>
        <v/>
      </c>
      <c r="BG282" s="32" t="str">
        <f>IF(ISERROR(VLOOKUP(CONCATENATE($A282,"_L_",BH$1),Records!$C$2:$H$6601,1,FALSE)),"",VLOOKUP(CONCATENATE($A282,"_L_",BH$1),Records!$C$2:$H$6601,4,FALSE))</f>
        <v/>
      </c>
      <c r="BH282" s="7" t="str">
        <f>IF(ISERROR(VLOOKUP(CONCATENATE($A282,"_L_",BH$1),Records!$C$2:$H$6601,1,FALSE)),"",VLOOKUP(CONCATENATE($A282,"_L_",BH$1),Records!$C$2:$H$6601,5,FALSE))</f>
        <v/>
      </c>
      <c r="BI282" s="33" t="str">
        <f>IF(ISERROR(VLOOKUP(CONCATENATE($A282,"_L_",BH$1),Records!$C$2:$H$6601,1,FALSE)),"",VLOOKUP(CONCATENATE($A282,"_L_",BH$1),Records!$C$2:$H$6601,6,FALSE))</f>
        <v/>
      </c>
      <c r="BJ282" s="32" t="str">
        <f>IF(ISERROR(VLOOKUP(CONCATENATE($A282,"_L_",BK$1),Records!$C$2:$H$6601,1,FALSE)),"",VLOOKUP(CONCATENATE($A282,"_L_",BK$1),Records!$C$2:$H$6601,4,FALSE))</f>
        <v/>
      </c>
      <c r="BK282" s="7" t="str">
        <f>IF(ISERROR(VLOOKUP(CONCATENATE($A282,"_L_",BK$1),Records!$C$2:$H$6601,1,FALSE)),"",VLOOKUP(CONCATENATE($A282,"_L_",BK$1),Records!$C$2:$H$6601,5,FALSE))</f>
        <v/>
      </c>
      <c r="BL282" s="33" t="str">
        <f>IF(ISERROR(VLOOKUP(CONCATENATE($A282,"_L_",BK$1),Records!$C$2:$H$6601,1,FALSE)),"",VLOOKUP(CONCATENATE($A282,"_L_",BK$1),Records!$C$2:$H$6601,6,FALSE))</f>
        <v/>
      </c>
      <c r="BM282" s="32" t="str">
        <f>IF(ISERROR(VLOOKUP(CONCATENATE($A282,"_L_",BN$1),Records!$C$2:$H$6601,1,FALSE)),"",VLOOKUP(CONCATENATE($A282,"_L_",BN$1),Records!$C$2:$H$6601,4,FALSE))</f>
        <v/>
      </c>
      <c r="BN282" s="7" t="str">
        <f>IF(ISERROR(VLOOKUP(CONCATENATE($A282,"_L_",BN$1),Records!$C$2:$H$6601,1,FALSE)),"",VLOOKUP(CONCATENATE($A282,"_L_",BN$1),Records!$C$2:$H$6601,5,FALSE))</f>
        <v/>
      </c>
      <c r="BO282" s="33" t="str">
        <f>IF(ISERROR(VLOOKUP(CONCATENATE($A282,"_L_",BN$1),Records!$C$2:$H$6601,1,FALSE)),"",VLOOKUP(CONCATENATE($A282,"_L_",BN$1),Records!$C$2:$H$6601,6,FALSE))</f>
        <v/>
      </c>
      <c r="BP282" s="32" t="str">
        <f>IF(ISERROR(VLOOKUP(CONCATENATE($A282,"_L_",BQ$1),Records!$C$2:$H$6601,1,FALSE)),"",VLOOKUP(CONCATENATE($A282,"_L_",BQ$1),Records!$C$2:$H$6601,4,FALSE))</f>
        <v/>
      </c>
      <c r="BQ282" s="7" t="str">
        <f>IF(ISERROR(VLOOKUP(CONCATENATE($A282,"_L_",BQ$1),Records!$C$2:$H$6601,1,FALSE)),"",VLOOKUP(CONCATENATE($A282,"_L_",BQ$1),Records!$C$2:$H$6601,5,FALSE))</f>
        <v/>
      </c>
      <c r="BR282" s="33" t="str">
        <f>IF(ISERROR(VLOOKUP(CONCATENATE($A282,"_L_",BQ$1),Records!$C$2:$H$6601,1,FALSE)),"",VLOOKUP(CONCATENATE($A282,"_L_",BQ$1),Records!$C$2:$H$6601,6,FALSE))</f>
        <v/>
      </c>
      <c r="BS282" s="32" t="str">
        <f>IF(ISERROR(VLOOKUP(CONCATENATE($A282,"_L_",BT$1),Records!$C$2:$H$6601,1,FALSE)),"",VLOOKUP(CONCATENATE($A282,"_L_",BT$1),Records!$C$2:$H$6601,4,FALSE))</f>
        <v/>
      </c>
      <c r="BT282" s="7" t="str">
        <f>IF(ISERROR(VLOOKUP(CONCATENATE($A282,"_L_",BT$1),Records!$C$2:$H$6601,1,FALSE)),"",VLOOKUP(CONCATENATE($A282,"_L_",BT$1),Records!$C$2:$H$6601,5,FALSE))</f>
        <v/>
      </c>
      <c r="BU282" s="33" t="str">
        <f>IF(ISERROR(VLOOKUP(CONCATENATE($A282,"_L_",BT$1),Records!$C$2:$H$6601,1,FALSE)),"",VLOOKUP(CONCATENATE($A282,"_L_",BT$1),Records!$C$2:$H$6601,6,FALSE))</f>
        <v/>
      </c>
      <c r="BV282" s="32" t="str">
        <f>IF(ISERROR(VLOOKUP(CONCATENATE($A282,"_L_",BW$1),Records!$C$2:$H$6601,1,FALSE)),"",VLOOKUP(CONCATENATE($A282,"_L_",BW$1),Records!$C$2:$H$6601,4,FALSE))</f>
        <v/>
      </c>
      <c r="BW282" s="7" t="str">
        <f>IF(ISERROR(VLOOKUP(CONCATENATE($A282,"_L_",BW$1),Records!$C$2:$H$6601,1,FALSE)),"",VLOOKUP(CONCATENATE($A282,"_L_",BW$1),Records!$C$2:$H$6601,5,FALSE))</f>
        <v/>
      </c>
      <c r="BX282" s="33" t="str">
        <f>IF(ISERROR(VLOOKUP(CONCATENATE($A282,"_L_",BW$1),Records!$C$2:$H$6601,1,FALSE)),"",VLOOKUP(CONCATENATE($A282,"_L_",BW$1),Records!$C$2:$H$6601,6,FALSE))</f>
        <v/>
      </c>
      <c r="BY282" s="32" t="str">
        <f>IF(ISERROR(VLOOKUP(CONCATENATE($A282,"_L_",BZ$1),Records!$C$2:$H$6601,1,FALSE)),"",VLOOKUP(CONCATENATE($A282,"_L_",BZ$1),Records!$C$2:$H$6601,4,FALSE))</f>
        <v/>
      </c>
      <c r="BZ282" s="7" t="str">
        <f>IF(ISERROR(VLOOKUP(CONCATENATE($A282,"_L_",BZ$1),Records!$C$2:$H$6601,1,FALSE)),"",VLOOKUP(CONCATENATE($A282,"_L_",BZ$1),Records!$C$2:$H$6601,5,FALSE))</f>
        <v/>
      </c>
      <c r="CA282" s="33" t="str">
        <f>IF(ISERROR(VLOOKUP(CONCATENATE($A282,"_L_",BZ$1),Records!$C$2:$H$6601,1,FALSE)),"",VLOOKUP(CONCATENATE($A282,"_L_",BZ$1),Records!$C$2:$H$6601,6,FALSE))</f>
        <v/>
      </c>
      <c r="CB282" s="32" t="str">
        <f>IF(ISERROR(VLOOKUP(CONCATENATE($A282,"_L_",CC$1),Records!$C$2:$H$6601,1,FALSE)),"",VLOOKUP(CONCATENATE($A282,"_L_",CC$1),Records!$C$2:$H$6601,4,FALSE))</f>
        <v/>
      </c>
      <c r="CC282" s="7" t="str">
        <f>IF(ISERROR(VLOOKUP(CONCATENATE($A282,"_L_",CC$1),Records!$C$2:$H$6601,1,FALSE)),"",VLOOKUP(CONCATENATE($A282,"_L_",CC$1),Records!$C$2:$H$6601,5,FALSE))</f>
        <v/>
      </c>
      <c r="CD282" s="33" t="str">
        <f>IF(ISERROR(VLOOKUP(CONCATENATE($A282,"_L_",CC$1),Records!$C$2:$H$6601,1,FALSE)),"",VLOOKUP(CONCATENATE($A282,"_L_",CC$1),Records!$C$2:$H$6601,6,FALSE))</f>
        <v/>
      </c>
      <c r="CE282" s="32" t="str">
        <f>IF(ISERROR(VLOOKUP(CONCATENATE($A282,"_L_",CF$1),Records!$C$2:$H$6601,1,FALSE)),"",VLOOKUP(CONCATENATE($A282,"_L_",CF$1),Records!$C$2:$H$6601,4,FALSE))</f>
        <v/>
      </c>
      <c r="CF282" s="7" t="str">
        <f>IF(ISERROR(VLOOKUP(CONCATENATE($A282,"_L_",CF$1),Records!$C$2:$H$6601,1,FALSE)),"",VLOOKUP(CONCATENATE($A282,"_L_",CF$1),Records!$C$2:$H$6601,5,FALSE))</f>
        <v/>
      </c>
      <c r="CG282" s="33" t="str">
        <f>IF(ISERROR(VLOOKUP(CONCATENATE($A282,"_L_",CF$1),Records!$C$2:$H$6601,1,FALSE)),"",VLOOKUP(CONCATENATE($A282,"_L_",CF$1),Records!$C$2:$H$6601,6,FALSE))</f>
        <v/>
      </c>
      <c r="CH282" s="32" t="str">
        <f>IF(ISERROR(VLOOKUP(CONCATENATE($A282,"_L_",CI$1),Records!$C$2:$H$6601,1,FALSE)),"",VLOOKUP(CONCATENATE($A282,"_L_",CI$1),Records!$C$2:$H$6601,4,FALSE))</f>
        <v/>
      </c>
      <c r="CI282" s="7" t="str">
        <f>IF(ISERROR(VLOOKUP(CONCATENATE($A282,"_L_",CI$1),Records!$C$2:$H$6601,1,FALSE)),"",VLOOKUP(CONCATENATE($A282,"_L_",CI$1),Records!$C$2:$H$6601,5,FALSE))</f>
        <v/>
      </c>
      <c r="CJ282" s="33" t="str">
        <f>IF(ISERROR(VLOOKUP(CONCATENATE($A282,"_L_",CI$1),Records!$C$2:$H$6601,1,FALSE)),"",VLOOKUP(CONCATENATE($A282,"_L_",CI$1),Records!$C$2:$H$6601,6,FALSE))</f>
        <v/>
      </c>
      <c r="CK282" s="32" t="str">
        <f>IF(ISERROR(VLOOKUP(CONCATENATE($A282,"_L_",CL$1),Records!$C$2:$H$6601,1,FALSE)),"",VLOOKUP(CONCATENATE($A282,"_L_",CL$1),Records!$C$2:$H$6601,4,FALSE))</f>
        <v/>
      </c>
      <c r="CL282" s="7" t="str">
        <f>IF(ISERROR(VLOOKUP(CONCATENATE($A282,"_L_",CL$1),Records!$C$2:$H$6601,1,FALSE)),"",VLOOKUP(CONCATENATE($A282,"_L_",CL$1),Records!$C$2:$H$6601,5,FALSE))</f>
        <v/>
      </c>
      <c r="CM282" s="33" t="str">
        <f>IF(ISERROR(VLOOKUP(CONCATENATE($A282,"_L_",CL$1),Records!$C$2:$H$6601,1,FALSE)),"",VLOOKUP(CONCATENATE($A282,"_L_",CL$1),Records!$C$2:$H$6601,6,FALSE))</f>
        <v/>
      </c>
      <c r="CN282" s="32" t="str">
        <f>IF(ISERROR(VLOOKUP(CONCATENATE($A282,"_L_",CO$1),Records!$C$2:$H$6601,1,FALSE)),"",VLOOKUP(CONCATENATE($A282,"_L_",CO$1),Records!$C$2:$H$6601,4,FALSE))</f>
        <v/>
      </c>
      <c r="CO282" s="7" t="str">
        <f>IF(ISERROR(VLOOKUP(CONCATENATE($A282,"_L_",CO$1),Records!$C$2:$H$6601,1,FALSE)),"",VLOOKUP(CONCATENATE($A282,"_L_",CO$1),Records!$C$2:$H$6601,5,FALSE))</f>
        <v/>
      </c>
      <c r="CP282" s="33" t="str">
        <f>IF(ISERROR(VLOOKUP(CONCATENATE($A282,"_L_",CO$1),Records!$C$2:$H$6601,1,FALSE)),"",VLOOKUP(CONCATENATE($A282,"_L_",CO$1),Records!$C$2:$H$6601,6,FALSE))</f>
        <v/>
      </c>
      <c r="CQ282" s="32" t="str">
        <f>IF(ISERROR(VLOOKUP(CONCATENATE($A282,"_L_",CR$1),Records!$C$2:$H$6601,1,FALSE)),"",VLOOKUP(CONCATENATE($A282,"_L_",CR$1),Records!$C$2:$H$6601,4,FALSE))</f>
        <v/>
      </c>
      <c r="CR282" s="7" t="str">
        <f>IF(ISERROR(VLOOKUP(CONCATENATE($A282,"_L_",CR$1),Records!$C$2:$H$6601,1,FALSE)),"",VLOOKUP(CONCATENATE($A282,"_L_",CR$1),Records!$C$2:$H$6601,5,FALSE))</f>
        <v/>
      </c>
      <c r="CS282" s="33" t="str">
        <f>IF(ISERROR(VLOOKUP(CONCATENATE($A282,"_L_",CR$1),Records!$C$2:$H$6601,1,FALSE)),"",VLOOKUP(CONCATENATE($A282,"_L_",CR$1),Records!$C$2:$H$6601,6,FALSE))</f>
        <v/>
      </c>
      <c r="CT282" s="32" t="str">
        <f>IF(ISERROR(VLOOKUP(CONCATENATE($A282,"_L_",CU$1),Records!$C$2:$H$6601,1,FALSE)),"",VLOOKUP(CONCATENATE($A282,"_L_",CU$1),Records!$C$2:$H$6601,4,FALSE))</f>
        <v/>
      </c>
      <c r="CU282" s="7" t="str">
        <f>IF(ISERROR(VLOOKUP(CONCATENATE($A282,"_L_",CU$1),Records!$C$2:$H$6601,1,FALSE)),"",VLOOKUP(CONCATENATE($A282,"_L_",CU$1),Records!$C$2:$H$6601,5,FALSE))</f>
        <v/>
      </c>
      <c r="CV282" s="33" t="str">
        <f>IF(ISERROR(VLOOKUP(CONCATENATE($A282,"_L_",CU$1),Records!$C$2:$H$6601,1,FALSE)),"",VLOOKUP(CONCATENATE($A282,"_L_",CU$1),Records!$C$2:$H$6601,6,FALSE))</f>
        <v/>
      </c>
      <c r="CW282" s="32" t="str">
        <f>IF(ISERROR(VLOOKUP(CONCATENATE($A282,"_L_",CX$1),Records!$C$2:$H$6601,1,FALSE)),"",VLOOKUP(CONCATENATE($A282,"_L_",CX$1),Records!$C$2:$H$6601,4,FALSE))</f>
        <v/>
      </c>
      <c r="CX282" s="7" t="str">
        <f>IF(ISERROR(VLOOKUP(CONCATENATE($A282,"_L_",CX$1),Records!$C$2:$H$6601,1,FALSE)),"",VLOOKUP(CONCATENATE($A282,"_L_",CX$1),Records!$C$2:$H$6601,5,FALSE))</f>
        <v/>
      </c>
      <c r="CY282" s="33" t="str">
        <f>IF(ISERROR(VLOOKUP(CONCATENATE($A282,"_L_",CX$1),Records!$C$2:$H$6601,1,FALSE)),"",VLOOKUP(CONCATENATE($A282,"_L_",CX$1),Records!$C$2:$H$6601,6,FALSE))</f>
        <v/>
      </c>
      <c r="CZ282" s="32" t="str">
        <f>IF(ISERROR(VLOOKUP(CONCATENATE($A282,"_L_",DA$1),Records!$C$2:$H$6601,1,FALSE)),"",VLOOKUP(CONCATENATE($A282,"_L_",DA$1),Records!$C$2:$H$6601,4,FALSE))</f>
        <v/>
      </c>
      <c r="DA282" s="7" t="str">
        <f>IF(ISERROR(VLOOKUP(CONCATENATE($A282,"_L_",DA$1),Records!$C$2:$H$6601,1,FALSE)),"",VLOOKUP(CONCATENATE($A282,"_L_",DA$1),Records!$C$2:$H$6601,5,FALSE))</f>
        <v/>
      </c>
      <c r="DB282" s="33" t="str">
        <f>IF(ISERROR(VLOOKUP(CONCATENATE($A282,"_L_",DA$1),Records!$C$2:$H$6601,1,FALSE)),"",VLOOKUP(CONCATENATE($A282,"_L_",DA$1),Records!$C$2:$H$6601,6,FALSE))</f>
        <v/>
      </c>
      <c r="DC282" s="32" t="str">
        <f>IF(ISERROR(VLOOKUP(CONCATENATE($A282,"_L_",DD$1),Records!$C$2:$H$6601,1,FALSE)),"",VLOOKUP(CONCATENATE($A282,"_L_",DD$1),Records!$C$2:$H$6601,4,FALSE))</f>
        <v/>
      </c>
      <c r="DD282" s="7" t="str">
        <f>IF(ISERROR(VLOOKUP(CONCATENATE($A282,"_L_",DD$1),Records!$C$2:$H$6601,1,FALSE)),"",VLOOKUP(CONCATENATE($A282,"_L_",DD$1),Records!$C$2:$H$6601,5,FALSE))</f>
        <v/>
      </c>
      <c r="DE282" s="33" t="str">
        <f>IF(ISERROR(VLOOKUP(CONCATENATE($A282,"_L_",DD$1),Records!$C$2:$H$6601,1,FALSE)),"",VLOOKUP(CONCATENATE($A282,"_L_",DD$1),Records!$C$2:$H$6601,6,FALSE))</f>
        <v/>
      </c>
      <c r="DF282" s="32" t="str">
        <f>IF(ISERROR(VLOOKUP(CONCATENATE($A282,"_L_",DG$1),Records!$C$2:$H$6601,1,FALSE)),"",VLOOKUP(CONCATENATE($A282,"_L_",DG$1),Records!$C$2:$H$6601,4,FALSE))</f>
        <v/>
      </c>
      <c r="DG282" s="7" t="str">
        <f>IF(ISERROR(VLOOKUP(CONCATENATE($A282,"_L_",DG$1),Records!$C$2:$H$6601,1,FALSE)),"",VLOOKUP(CONCATENATE($A282,"_L_",DG$1),Records!$C$2:$H$6601,5,FALSE))</f>
        <v/>
      </c>
      <c r="DH282" s="33" t="str">
        <f>IF(ISERROR(VLOOKUP(CONCATENATE($A282,"_L_",DG$1),Records!$C$2:$H$6601,1,FALSE)),"",VLOOKUP(CONCATENATE($A282,"_L_",DG$1),Records!$C$2:$H$6601,6,FALSE))</f>
        <v/>
      </c>
      <c r="DI282" s="32" t="str">
        <f>IF(ISERROR(VLOOKUP(CONCATENATE($A282,"_L_",DJ$1),Records!$C$2:$H$6601,1,FALSE)),"",VLOOKUP(CONCATENATE($A282,"_L_",DJ$1),Records!$C$2:$H$6601,4,FALSE))</f>
        <v/>
      </c>
      <c r="DJ282" s="7" t="str">
        <f>IF(ISERROR(VLOOKUP(CONCATENATE($A282,"_L_",DJ$1),Records!$C$2:$H$6601,1,FALSE)),"",VLOOKUP(CONCATENATE($A282,"_L_",DJ$1),Records!$C$2:$H$6601,5,FALSE))</f>
        <v/>
      </c>
      <c r="DK282" s="33" t="str">
        <f>IF(ISERROR(VLOOKUP(CONCATENATE($A282,"_L_",DJ$1),Records!$C$2:$H$6601,1,FALSE)),"",VLOOKUP(CONCATENATE($A282,"_L_",DJ$1),Records!$C$2:$H$6601,6,FALSE))</f>
        <v/>
      </c>
      <c r="DL282" s="32" t="str">
        <f>IF(ISERROR(VLOOKUP(CONCATENATE($A282,"_L_",DM$1),Records!$C$2:$H$6601,1,FALSE)),"",VLOOKUP(CONCATENATE($A282,"_L_",DM$1),Records!$C$2:$H$6601,4,FALSE))</f>
        <v/>
      </c>
      <c r="DM282" s="7" t="str">
        <f>IF(ISERROR(VLOOKUP(CONCATENATE($A282,"_L_",DM$1),Records!$C$2:$H$6601,1,FALSE)),"",VLOOKUP(CONCATENATE($A282,"_L_",DM$1),Records!$C$2:$H$6601,5,FALSE))</f>
        <v/>
      </c>
      <c r="DN282" s="33" t="str">
        <f>IF(ISERROR(VLOOKUP(CONCATENATE($A282,"_L_",DM$1),Records!$C$2:$H$6601,1,FALSE)),"",VLOOKUP(CONCATENATE($A282,"_L_",DM$1),Records!$C$2:$H$6601,6,FALSE))</f>
        <v/>
      </c>
      <c r="DO282" s="32" t="str">
        <f>IF(ISERROR(VLOOKUP(CONCATENATE($A282,"_L_",DP$1),Records!$C$2:$H$6601,1,FALSE)),"",VLOOKUP(CONCATENATE($A282,"_L_",DP$1),Records!$C$2:$H$6601,4,FALSE))</f>
        <v/>
      </c>
      <c r="DP282" s="7" t="str">
        <f>IF(ISERROR(VLOOKUP(CONCATENATE($A282,"_L_",DP$1),Records!$C$2:$H$6601,1,FALSE)),"",VLOOKUP(CONCATENATE($A282,"_L_",DP$1),Records!$C$2:$H$6601,5,FALSE))</f>
        <v/>
      </c>
      <c r="DQ282" s="33" t="str">
        <f>IF(ISERROR(VLOOKUP(CONCATENATE($A282,"_L_",DP$1),Records!$C$2:$H$6601,1,FALSE)),"",VLOOKUP(CONCATENATE($A282,"_L_",DP$1),Records!$C$2:$H$6601,6,FALSE))</f>
        <v/>
      </c>
      <c r="DR282" s="32" t="str">
        <f>IF(ISERROR(VLOOKUP(CONCATENATE($A282,"_L_",DS$1),Records!$C$2:$H$6601,1,FALSE)),"",VLOOKUP(CONCATENATE($A282,"_L_",DS$1),Records!$C$2:$H$6601,4,FALSE))</f>
        <v/>
      </c>
      <c r="DS282" s="7" t="str">
        <f>IF(ISERROR(VLOOKUP(CONCATENATE($A282,"_L_",DS$1),Records!$C$2:$H$6601,1,FALSE)),"",VLOOKUP(CONCATENATE($A282,"_L_",DS$1),Records!$C$2:$H$6601,5,FALSE))</f>
        <v/>
      </c>
      <c r="DT282" s="33" t="str">
        <f>IF(ISERROR(VLOOKUP(CONCATENATE($A282,"_L_",DS$1),Records!$C$2:$H$6601,1,FALSE)),"",VLOOKUP(CONCATENATE($A282,"_L_",DS$1),Records!$C$2:$H$6601,6,FALSE))</f>
        <v/>
      </c>
      <c r="DU282" s="32" t="str">
        <f>IF(ISERROR(VLOOKUP(CONCATENATE($A282,"_L_",DV$1),Records!$C$2:$H$6601,1,FALSE)),"",VLOOKUP(CONCATENATE($A282,"_L_",DV$1),Records!$C$2:$H$6601,4,FALSE))</f>
        <v/>
      </c>
      <c r="DV282" s="7" t="str">
        <f>IF(ISERROR(VLOOKUP(CONCATENATE($A282,"_L_",DV$1),Records!$C$2:$H$6601,1,FALSE)),"",VLOOKUP(CONCATENATE($A282,"_L_",DV$1),Records!$C$2:$H$6601,5,FALSE))</f>
        <v/>
      </c>
      <c r="DW282" s="33" t="str">
        <f>IF(ISERROR(VLOOKUP(CONCATENATE($A282,"_L_",DV$1),Records!$C$2:$H$6601,1,FALSE)),"",VLOOKUP(CONCATENATE($A282,"_L_",DV$1),Records!$C$2:$H$6601,6,FALSE))</f>
        <v/>
      </c>
      <c r="DX282" s="32" t="str">
        <f>IF(ISERROR(VLOOKUP(CONCATENATE($A282,"_L_",DY$1),Records!$C$2:$H$6601,1,FALSE)),"",VLOOKUP(CONCATENATE($A282,"_L_",DY$1),Records!$C$2:$H$6601,4,FALSE))</f>
        <v/>
      </c>
      <c r="DY282" s="7" t="str">
        <f>IF(ISERROR(VLOOKUP(CONCATENATE($A282,"_L_",DY$1),Records!$C$2:$H$6601,1,FALSE)),"",VLOOKUP(CONCATENATE($A282,"_L_",DY$1),Records!$C$2:$H$6601,5,FALSE))</f>
        <v/>
      </c>
      <c r="DZ282" s="33" t="str">
        <f>IF(ISERROR(VLOOKUP(CONCATENATE($A282,"_L_",DY$1),Records!$C$2:$H$6601,1,FALSE)),"",VLOOKUP(CONCATENATE($A282,"_L_",DY$1),Records!$C$2:$H$6601,6,FALSE))</f>
        <v/>
      </c>
      <c r="EA282" s="32" t="str">
        <f>IF(ISERROR(VLOOKUP(CONCATENATE($A282,"_L_",EB$1),Records!$C$2:$H$6601,1,FALSE)),"",VLOOKUP(CONCATENATE($A282,"_L_",EB$1),Records!$C$2:$H$6601,4,FALSE))</f>
        <v/>
      </c>
      <c r="EB282" s="7" t="str">
        <f>IF(ISERROR(VLOOKUP(CONCATENATE($A282,"_L_",EB$1),Records!$C$2:$H$6601,1,FALSE)),"",VLOOKUP(CONCATENATE($A282,"_L_",EB$1),Records!$C$2:$H$6601,5,FALSE))</f>
        <v/>
      </c>
      <c r="EC282" s="33" t="str">
        <f>IF(ISERROR(VLOOKUP(CONCATENATE($A282,"_L_",EB$1),Records!$C$2:$H$6601,1,FALSE)),"",VLOOKUP(CONCATENATE($A282,"_L_",EB$1),Records!$C$2:$H$6601,6,FALSE))</f>
        <v/>
      </c>
    </row>
    <row r="283" spans="1:133" ht="15.75" x14ac:dyDescent="0.25">
      <c r="A283" s="11">
        <v>42465</v>
      </c>
      <c r="B283" s="16" t="s">
        <v>86</v>
      </c>
      <c r="C283" s="15">
        <f t="shared" si="9"/>
        <v>41</v>
      </c>
      <c r="D283" s="23" t="s">
        <v>67</v>
      </c>
      <c r="E283" s="24" t="s">
        <v>84</v>
      </c>
      <c r="F283" s="62">
        <f t="shared" si="8"/>
        <v>0</v>
      </c>
      <c r="G283" s="62">
        <f>HomeCalc!F283</f>
        <v>0</v>
      </c>
      <c r="H283" s="32" t="str">
        <f>IF(ISERROR(VLOOKUP(CONCATENATE($A283,"_L_",I$1),Records!$C$2:$H$6601,1,FALSE)),"",VLOOKUP(CONCATENATE($A283,"_L_",I$1),Records!$C$2:$H$6601,4,FALSE))</f>
        <v/>
      </c>
      <c r="I283" s="7" t="str">
        <f>IF(ISERROR(VLOOKUP(CONCATENATE($A283,"_L_",I$1),Records!$C$2:$H$6601,1,FALSE)),"",VLOOKUP(CONCATENATE($A283,"_L_",I$1),Records!$C$2:$H$6601,5,FALSE))</f>
        <v/>
      </c>
      <c r="J283" s="33" t="str">
        <f>IF(ISERROR(VLOOKUP(CONCATENATE($A283,"_L_",I$1),Records!$C$2:$H$6601,1,FALSE)),"",VLOOKUP(CONCATENATE($A283,"_L_",I$1),Records!$C$2:$H$6601,6,FALSE))</f>
        <v/>
      </c>
      <c r="K283" s="32" t="str">
        <f>IF(ISERROR(VLOOKUP(CONCATENATE($A283,"_L_",L$1),Records!$C$2:$H$6601,1,FALSE)),"",VLOOKUP(CONCATENATE($A283,"_L_",L$1),Records!$C$2:$H$6601,4,FALSE))</f>
        <v/>
      </c>
      <c r="L283" s="7" t="str">
        <f>IF(ISERROR(VLOOKUP(CONCATENATE($A283,"_L_",L$1),Records!$C$2:$H$6601,1,FALSE)),"",VLOOKUP(CONCATENATE($A283,"_L_",L$1),Records!$C$2:$H$6601,5,FALSE))</f>
        <v/>
      </c>
      <c r="M283" s="33" t="str">
        <f>IF(ISERROR(VLOOKUP(CONCATENATE($A283,"_L_",L$1),Records!$C$2:$H$6601,1,FALSE)),"",VLOOKUP(CONCATENATE($A283,"_L_",L$1),Records!$C$2:$H$6601,6,FALSE))</f>
        <v/>
      </c>
      <c r="N283" s="32" t="str">
        <f>IF(ISERROR(VLOOKUP(CONCATENATE($A283,"_L_",O$1),Records!$C$2:$H$6601,1,FALSE)),"",VLOOKUP(CONCATENATE($A283,"_L_",O$1),Records!$C$2:$H$6601,4,FALSE))</f>
        <v/>
      </c>
      <c r="O283" s="7" t="str">
        <f>IF(ISERROR(VLOOKUP(CONCATENATE($A283,"_L_",O$1),Records!$C$2:$H$6601,1,FALSE)),"",VLOOKUP(CONCATENATE($A283,"_L_",O$1),Records!$C$2:$H$6601,5,FALSE))</f>
        <v/>
      </c>
      <c r="P283" s="33" t="str">
        <f>IF(ISERROR(VLOOKUP(CONCATENATE($A283,"_L_",O$1),Records!$C$2:$H$6601,1,FALSE)),"",VLOOKUP(CONCATENATE($A283,"_L_",O$1),Records!$C$2:$H$6601,6,FALSE))</f>
        <v/>
      </c>
      <c r="Q283" s="32" t="str">
        <f>IF(ISERROR(VLOOKUP(CONCATENATE($A283,"_L_",R$1),Records!$C$2:$H$6601,1,FALSE)),"",VLOOKUP(CONCATENATE($A283,"_L_",R$1),Records!$C$2:$H$6601,4,FALSE))</f>
        <v/>
      </c>
      <c r="R283" s="7" t="str">
        <f>IF(ISERROR(VLOOKUP(CONCATENATE($A283,"_L_",R$1),Records!$C$2:$H$6601,1,FALSE)),"",VLOOKUP(CONCATENATE($A283,"_L_",R$1),Records!$C$2:$H$6601,5,FALSE))</f>
        <v/>
      </c>
      <c r="S283" s="33" t="str">
        <f>IF(ISERROR(VLOOKUP(CONCATENATE($A283,"_L_",R$1),Records!$C$2:$H$6601,1,FALSE)),"",VLOOKUP(CONCATENATE($A283,"_L_",R$1),Records!$C$2:$H$6601,6,FALSE))</f>
        <v/>
      </c>
      <c r="T283" s="32" t="str">
        <f>IF(ISERROR(VLOOKUP(CONCATENATE($A283,"_L_",U$1),Records!$C$2:$H$6601,1,FALSE)),"",VLOOKUP(CONCATENATE($A283,"_L_",U$1),Records!$C$2:$H$6601,4,FALSE))</f>
        <v/>
      </c>
      <c r="U283" s="7" t="str">
        <f>IF(ISERROR(VLOOKUP(CONCATENATE($A283,"_L_",U$1),Records!$C$2:$H$6601,1,FALSE)),"",VLOOKUP(CONCATENATE($A283,"_L_",U$1),Records!$C$2:$H$6601,5,FALSE))</f>
        <v/>
      </c>
      <c r="V283" s="33" t="str">
        <f>IF(ISERROR(VLOOKUP(CONCATENATE($A283,"_L_",U$1),Records!$C$2:$H$6601,1,FALSE)),"",VLOOKUP(CONCATENATE($A283,"_L_",U$1),Records!$C$2:$H$6601,6,FALSE))</f>
        <v/>
      </c>
      <c r="W283" s="32" t="str">
        <f>IF(ISERROR(VLOOKUP(CONCATENATE($A283,"_L_",X$1),Records!$C$2:$H$6601,1,FALSE)),"",VLOOKUP(CONCATENATE($A283,"_L_",X$1),Records!$C$2:$H$6601,4,FALSE))</f>
        <v/>
      </c>
      <c r="X283" s="7" t="str">
        <f>IF(ISERROR(VLOOKUP(CONCATENATE($A283,"_L_",X$1),Records!$C$2:$H$6601,1,FALSE)),"",VLOOKUP(CONCATENATE($A283,"_L_",X$1),Records!$C$2:$H$6601,5,FALSE))</f>
        <v/>
      </c>
      <c r="Y283" s="33" t="str">
        <f>IF(ISERROR(VLOOKUP(CONCATENATE($A283,"_L_",X$1),Records!$C$2:$H$6601,1,FALSE)),"",VLOOKUP(CONCATENATE($A283,"_L_",X$1),Records!$C$2:$H$6601,6,FALSE))</f>
        <v/>
      </c>
      <c r="Z283" s="32" t="str">
        <f>IF(ISERROR(VLOOKUP(CONCATENATE($A283,"_L_",AA$1),Records!$C$2:$H$6601,1,FALSE)),"",VLOOKUP(CONCATENATE($A283,"_L_",AA$1),Records!$C$2:$H$6601,4,FALSE))</f>
        <v/>
      </c>
      <c r="AA283" s="7" t="str">
        <f>IF(ISERROR(VLOOKUP(CONCATENATE($A283,"_L_",AA$1),Records!$C$2:$H$6601,1,FALSE)),"",VLOOKUP(CONCATENATE($A283,"_L_",AA$1),Records!$C$2:$H$6601,5,FALSE))</f>
        <v/>
      </c>
      <c r="AB283" s="33" t="str">
        <f>IF(ISERROR(VLOOKUP(CONCATENATE($A283,"_L_",AA$1),Records!$C$2:$H$6601,1,FALSE)),"",VLOOKUP(CONCATENATE($A283,"_L_",AA$1),Records!$C$2:$H$6601,6,FALSE))</f>
        <v/>
      </c>
      <c r="AC283" s="32" t="str">
        <f>IF(ISERROR(VLOOKUP(CONCATENATE($A283,"_L_",AD$1),Records!$C$2:$H$6601,1,FALSE)),"",VLOOKUP(CONCATENATE($A283,"_L_",AD$1),Records!$C$2:$H$6601,4,FALSE))</f>
        <v/>
      </c>
      <c r="AD283" s="7" t="str">
        <f>IF(ISERROR(VLOOKUP(CONCATENATE($A283,"_L_",AD$1),Records!$C$2:$H$6601,1,FALSE)),"",VLOOKUP(CONCATENATE($A283,"_L_",AD$1),Records!$C$2:$H$6601,5,FALSE))</f>
        <v/>
      </c>
      <c r="AE283" s="33" t="str">
        <f>IF(ISERROR(VLOOKUP(CONCATENATE($A283,"_L_",AD$1),Records!$C$2:$H$6601,1,FALSE)),"",VLOOKUP(CONCATENATE($A283,"_L_",AD$1),Records!$C$2:$H$6601,6,FALSE))</f>
        <v/>
      </c>
      <c r="AF283" s="32" t="str">
        <f>IF(ISERROR(VLOOKUP(CONCATENATE($A283,"_L_",AG$1),Records!$C$2:$H$6601,1,FALSE)),"",VLOOKUP(CONCATENATE($A283,"_L_",AG$1),Records!$C$2:$H$6601,4,FALSE))</f>
        <v/>
      </c>
      <c r="AG283" s="7" t="str">
        <f>IF(ISERROR(VLOOKUP(CONCATENATE($A283,"_L_",AG$1),Records!$C$2:$H$6601,1,FALSE)),"",VLOOKUP(CONCATENATE($A283,"_L_",AG$1),Records!$C$2:$H$6601,5,FALSE))</f>
        <v/>
      </c>
      <c r="AH283" s="33" t="str">
        <f>IF(ISERROR(VLOOKUP(CONCATENATE($A283,"_L_",AG$1),Records!$C$2:$H$6601,1,FALSE)),"",VLOOKUP(CONCATENATE($A283,"_L_",AG$1),Records!$C$2:$H$6601,6,FALSE))</f>
        <v/>
      </c>
      <c r="AI283" s="32" t="str">
        <f>IF(ISERROR(VLOOKUP(CONCATENATE($A283,"_L_",AJ$1),Records!$C$2:$H$6601,1,FALSE)),"",VLOOKUP(CONCATENATE($A283,"_L_",AJ$1),Records!$C$2:$H$6601,4,FALSE))</f>
        <v/>
      </c>
      <c r="AJ283" s="7" t="str">
        <f>IF(ISERROR(VLOOKUP(CONCATENATE($A283,"_L_",AJ$1),Records!$C$2:$H$6601,1,FALSE)),"",VLOOKUP(CONCATENATE($A283,"_L_",AJ$1),Records!$C$2:$H$6601,5,FALSE))</f>
        <v/>
      </c>
      <c r="AK283" s="33" t="str">
        <f>IF(ISERROR(VLOOKUP(CONCATENATE($A283,"_L_",AJ$1),Records!$C$2:$H$6601,1,FALSE)),"",VLOOKUP(CONCATENATE($A283,"_L_",AJ$1),Records!$C$2:$H$6601,6,FALSE))</f>
        <v/>
      </c>
      <c r="AL283" s="32" t="str">
        <f>IF(ISERROR(VLOOKUP(CONCATENATE($A283,"_L_",AM$1),Records!$C$2:$H$6601,1,FALSE)),"",VLOOKUP(CONCATENATE($A283,"_L_",AM$1),Records!$C$2:$H$6601,4,FALSE))</f>
        <v/>
      </c>
      <c r="AM283" s="7" t="str">
        <f>IF(ISERROR(VLOOKUP(CONCATENATE($A283,"_L_",AM$1),Records!$C$2:$H$6601,1,FALSE)),"",VLOOKUP(CONCATENATE($A283,"_L_",AM$1),Records!$C$2:$H$6601,5,FALSE))</f>
        <v/>
      </c>
      <c r="AN283" s="33" t="str">
        <f>IF(ISERROR(VLOOKUP(CONCATENATE($A283,"_L_",AM$1),Records!$C$2:$H$6601,1,FALSE)),"",VLOOKUP(CONCATENATE($A283,"_L_",AM$1),Records!$C$2:$H$6601,6,FALSE))</f>
        <v/>
      </c>
      <c r="AO283" s="32" t="str">
        <f>IF(ISERROR(VLOOKUP(CONCATENATE($A283,"_L_",AP$1),Records!$C$2:$H$6601,1,FALSE)),"",VLOOKUP(CONCATENATE($A283,"_L_",AP$1),Records!$C$2:$H$6601,4,FALSE))</f>
        <v/>
      </c>
      <c r="AP283" s="7" t="str">
        <f>IF(ISERROR(VLOOKUP(CONCATENATE($A283,"_L_",AP$1),Records!$C$2:$H$6601,1,FALSE)),"",VLOOKUP(CONCATENATE($A283,"_L_",AP$1),Records!$C$2:$H$6601,5,FALSE))</f>
        <v/>
      </c>
      <c r="AQ283" s="33" t="str">
        <f>IF(ISERROR(VLOOKUP(CONCATENATE($A283,"_L_",AP$1),Records!$C$2:$H$6601,1,FALSE)),"",VLOOKUP(CONCATENATE($A283,"_L_",AP$1),Records!$C$2:$H$6601,6,FALSE))</f>
        <v/>
      </c>
      <c r="AR283" s="32" t="str">
        <f>IF(ISERROR(VLOOKUP(CONCATENATE($A283,"_L_",AS$1),Records!$C$2:$H$6601,1,FALSE)),"",VLOOKUP(CONCATENATE($A283,"_L_",AS$1),Records!$C$2:$H$6601,4,FALSE))</f>
        <v/>
      </c>
      <c r="AS283" s="7" t="str">
        <f>IF(ISERROR(VLOOKUP(CONCATENATE($A283,"_L_",AS$1),Records!$C$2:$H$6601,1,FALSE)),"",VLOOKUP(CONCATENATE($A283,"_L_",AS$1),Records!$C$2:$H$6601,5,FALSE))</f>
        <v/>
      </c>
      <c r="AT283" s="33" t="str">
        <f>IF(ISERROR(VLOOKUP(CONCATENATE($A283,"_L_",AS$1),Records!$C$2:$H$6601,1,FALSE)),"",VLOOKUP(CONCATENATE($A283,"_L_",AS$1),Records!$C$2:$H$6601,6,FALSE))</f>
        <v/>
      </c>
      <c r="AU283" s="32" t="str">
        <f>IF(ISERROR(VLOOKUP(CONCATENATE($A283,"_L_",AV$1),Records!$C$2:$H$6601,1,FALSE)),"",VLOOKUP(CONCATENATE($A283,"_L_",AV$1),Records!$C$2:$H$6601,4,FALSE))</f>
        <v/>
      </c>
      <c r="AV283" s="7" t="str">
        <f>IF(ISERROR(VLOOKUP(CONCATENATE($A283,"_L_",AV$1),Records!$C$2:$H$6601,1,FALSE)),"",VLOOKUP(CONCATENATE($A283,"_L_",AV$1),Records!$C$2:$H$6601,5,FALSE))</f>
        <v/>
      </c>
      <c r="AW283" s="33" t="str">
        <f>IF(ISERROR(VLOOKUP(CONCATENATE($A283,"_L_",AV$1),Records!$C$2:$H$6601,1,FALSE)),"",VLOOKUP(CONCATENATE($A283,"_L_",AV$1),Records!$C$2:$H$6601,6,FALSE))</f>
        <v/>
      </c>
      <c r="AX283" s="32" t="str">
        <f>IF(ISERROR(VLOOKUP(CONCATENATE($A283,"_L_",AY$1),Records!$C$2:$H$6601,1,FALSE)),"",VLOOKUP(CONCATENATE($A283,"_L_",AY$1),Records!$C$2:$H$6601,4,FALSE))</f>
        <v/>
      </c>
      <c r="AY283" s="7" t="str">
        <f>IF(ISERROR(VLOOKUP(CONCATENATE($A283,"_L_",AY$1),Records!$C$2:$H$6601,1,FALSE)),"",VLOOKUP(CONCATENATE($A283,"_L_",AY$1),Records!$C$2:$H$6601,5,FALSE))</f>
        <v/>
      </c>
      <c r="AZ283" s="33" t="str">
        <f>IF(ISERROR(VLOOKUP(CONCATENATE($A283,"_L_",AY$1),Records!$C$2:$H$6601,1,FALSE)),"",VLOOKUP(CONCATENATE($A283,"_L_",AY$1),Records!$C$2:$H$6601,6,FALSE))</f>
        <v/>
      </c>
      <c r="BA283" s="32" t="str">
        <f>IF(ISERROR(VLOOKUP(CONCATENATE($A283,"_L_",BB$1),Records!$C$2:$H$6601,1,FALSE)),"",VLOOKUP(CONCATENATE($A283,"_L_",BB$1),Records!$C$2:$H$6601,4,FALSE))</f>
        <v/>
      </c>
      <c r="BB283" s="7" t="str">
        <f>IF(ISERROR(VLOOKUP(CONCATENATE($A283,"_L_",BB$1),Records!$C$2:$H$6601,1,FALSE)),"",VLOOKUP(CONCATENATE($A283,"_L_",BB$1),Records!$C$2:$H$6601,5,FALSE))</f>
        <v/>
      </c>
      <c r="BC283" s="33" t="str">
        <f>IF(ISERROR(VLOOKUP(CONCATENATE($A283,"_L_",BB$1),Records!$C$2:$H$6601,1,FALSE)),"",VLOOKUP(CONCATENATE($A283,"_L_",BB$1),Records!$C$2:$H$6601,6,FALSE))</f>
        <v/>
      </c>
      <c r="BD283" s="32" t="str">
        <f>IF(ISERROR(VLOOKUP(CONCATENATE($A283,"_L_",BE$1),Records!$C$2:$H$6601,1,FALSE)),"",VLOOKUP(CONCATENATE($A283,"_L_",BE$1),Records!$C$2:$H$6601,4,FALSE))</f>
        <v/>
      </c>
      <c r="BE283" s="7" t="str">
        <f>IF(ISERROR(VLOOKUP(CONCATENATE($A283,"_L_",BE$1),Records!$C$2:$H$6601,1,FALSE)),"",VLOOKUP(CONCATENATE($A283,"_L_",BE$1),Records!$C$2:$H$6601,5,FALSE))</f>
        <v/>
      </c>
      <c r="BF283" s="33" t="str">
        <f>IF(ISERROR(VLOOKUP(CONCATENATE($A283,"_L_",BE$1),Records!$C$2:$H$6601,1,FALSE)),"",VLOOKUP(CONCATENATE($A283,"_L_",BE$1),Records!$C$2:$H$6601,6,FALSE))</f>
        <v/>
      </c>
      <c r="BG283" s="32" t="str">
        <f>IF(ISERROR(VLOOKUP(CONCATENATE($A283,"_L_",BH$1),Records!$C$2:$H$6601,1,FALSE)),"",VLOOKUP(CONCATENATE($A283,"_L_",BH$1),Records!$C$2:$H$6601,4,FALSE))</f>
        <v/>
      </c>
      <c r="BH283" s="7" t="str">
        <f>IF(ISERROR(VLOOKUP(CONCATENATE($A283,"_L_",BH$1),Records!$C$2:$H$6601,1,FALSE)),"",VLOOKUP(CONCATENATE($A283,"_L_",BH$1),Records!$C$2:$H$6601,5,FALSE))</f>
        <v/>
      </c>
      <c r="BI283" s="33" t="str">
        <f>IF(ISERROR(VLOOKUP(CONCATENATE($A283,"_L_",BH$1),Records!$C$2:$H$6601,1,FALSE)),"",VLOOKUP(CONCATENATE($A283,"_L_",BH$1),Records!$C$2:$H$6601,6,FALSE))</f>
        <v/>
      </c>
      <c r="BJ283" s="32" t="str">
        <f>IF(ISERROR(VLOOKUP(CONCATENATE($A283,"_L_",BK$1),Records!$C$2:$H$6601,1,FALSE)),"",VLOOKUP(CONCATENATE($A283,"_L_",BK$1),Records!$C$2:$H$6601,4,FALSE))</f>
        <v/>
      </c>
      <c r="BK283" s="7" t="str">
        <f>IF(ISERROR(VLOOKUP(CONCATENATE($A283,"_L_",BK$1),Records!$C$2:$H$6601,1,FALSE)),"",VLOOKUP(CONCATENATE($A283,"_L_",BK$1),Records!$C$2:$H$6601,5,FALSE))</f>
        <v/>
      </c>
      <c r="BL283" s="33" t="str">
        <f>IF(ISERROR(VLOOKUP(CONCATENATE($A283,"_L_",BK$1),Records!$C$2:$H$6601,1,FALSE)),"",VLOOKUP(CONCATENATE($A283,"_L_",BK$1),Records!$C$2:$H$6601,6,FALSE))</f>
        <v/>
      </c>
      <c r="BM283" s="32" t="str">
        <f>IF(ISERROR(VLOOKUP(CONCATENATE($A283,"_L_",BN$1),Records!$C$2:$H$6601,1,FALSE)),"",VLOOKUP(CONCATENATE($A283,"_L_",BN$1),Records!$C$2:$H$6601,4,FALSE))</f>
        <v/>
      </c>
      <c r="BN283" s="7" t="str">
        <f>IF(ISERROR(VLOOKUP(CONCATENATE($A283,"_L_",BN$1),Records!$C$2:$H$6601,1,FALSE)),"",VLOOKUP(CONCATENATE($A283,"_L_",BN$1),Records!$C$2:$H$6601,5,FALSE))</f>
        <v/>
      </c>
      <c r="BO283" s="33" t="str">
        <f>IF(ISERROR(VLOOKUP(CONCATENATE($A283,"_L_",BN$1),Records!$C$2:$H$6601,1,FALSE)),"",VLOOKUP(CONCATENATE($A283,"_L_",BN$1),Records!$C$2:$H$6601,6,FALSE))</f>
        <v/>
      </c>
      <c r="BP283" s="32" t="str">
        <f>IF(ISERROR(VLOOKUP(CONCATENATE($A283,"_L_",BQ$1),Records!$C$2:$H$6601,1,FALSE)),"",VLOOKUP(CONCATENATE($A283,"_L_",BQ$1),Records!$C$2:$H$6601,4,FALSE))</f>
        <v/>
      </c>
      <c r="BQ283" s="7" t="str">
        <f>IF(ISERROR(VLOOKUP(CONCATENATE($A283,"_L_",BQ$1),Records!$C$2:$H$6601,1,FALSE)),"",VLOOKUP(CONCATENATE($A283,"_L_",BQ$1),Records!$C$2:$H$6601,5,FALSE))</f>
        <v/>
      </c>
      <c r="BR283" s="33" t="str">
        <f>IF(ISERROR(VLOOKUP(CONCATENATE($A283,"_L_",BQ$1),Records!$C$2:$H$6601,1,FALSE)),"",VLOOKUP(CONCATENATE($A283,"_L_",BQ$1),Records!$C$2:$H$6601,6,FALSE))</f>
        <v/>
      </c>
      <c r="BS283" s="32" t="str">
        <f>IF(ISERROR(VLOOKUP(CONCATENATE($A283,"_L_",BT$1),Records!$C$2:$H$6601,1,FALSE)),"",VLOOKUP(CONCATENATE($A283,"_L_",BT$1),Records!$C$2:$H$6601,4,FALSE))</f>
        <v/>
      </c>
      <c r="BT283" s="7" t="str">
        <f>IF(ISERROR(VLOOKUP(CONCATENATE($A283,"_L_",BT$1),Records!$C$2:$H$6601,1,FALSE)),"",VLOOKUP(CONCATENATE($A283,"_L_",BT$1),Records!$C$2:$H$6601,5,FALSE))</f>
        <v/>
      </c>
      <c r="BU283" s="33" t="str">
        <f>IF(ISERROR(VLOOKUP(CONCATENATE($A283,"_L_",BT$1),Records!$C$2:$H$6601,1,FALSE)),"",VLOOKUP(CONCATENATE($A283,"_L_",BT$1),Records!$C$2:$H$6601,6,FALSE))</f>
        <v/>
      </c>
      <c r="BV283" s="32" t="str">
        <f>IF(ISERROR(VLOOKUP(CONCATENATE($A283,"_L_",BW$1),Records!$C$2:$H$6601,1,FALSE)),"",VLOOKUP(CONCATENATE($A283,"_L_",BW$1),Records!$C$2:$H$6601,4,FALSE))</f>
        <v/>
      </c>
      <c r="BW283" s="7" t="str">
        <f>IF(ISERROR(VLOOKUP(CONCATENATE($A283,"_L_",BW$1),Records!$C$2:$H$6601,1,FALSE)),"",VLOOKUP(CONCATENATE($A283,"_L_",BW$1),Records!$C$2:$H$6601,5,FALSE))</f>
        <v/>
      </c>
      <c r="BX283" s="33" t="str">
        <f>IF(ISERROR(VLOOKUP(CONCATENATE($A283,"_L_",BW$1),Records!$C$2:$H$6601,1,FALSE)),"",VLOOKUP(CONCATENATE($A283,"_L_",BW$1),Records!$C$2:$H$6601,6,FALSE))</f>
        <v/>
      </c>
      <c r="BY283" s="32" t="str">
        <f>IF(ISERROR(VLOOKUP(CONCATENATE($A283,"_L_",BZ$1),Records!$C$2:$H$6601,1,FALSE)),"",VLOOKUP(CONCATENATE($A283,"_L_",BZ$1),Records!$C$2:$H$6601,4,FALSE))</f>
        <v/>
      </c>
      <c r="BZ283" s="7" t="str">
        <f>IF(ISERROR(VLOOKUP(CONCATENATE($A283,"_L_",BZ$1),Records!$C$2:$H$6601,1,FALSE)),"",VLOOKUP(CONCATENATE($A283,"_L_",BZ$1),Records!$C$2:$H$6601,5,FALSE))</f>
        <v/>
      </c>
      <c r="CA283" s="33" t="str">
        <f>IF(ISERROR(VLOOKUP(CONCATENATE($A283,"_L_",BZ$1),Records!$C$2:$H$6601,1,FALSE)),"",VLOOKUP(CONCATENATE($A283,"_L_",BZ$1),Records!$C$2:$H$6601,6,FALSE))</f>
        <v/>
      </c>
      <c r="CB283" s="32" t="str">
        <f>IF(ISERROR(VLOOKUP(CONCATENATE($A283,"_L_",CC$1),Records!$C$2:$H$6601,1,FALSE)),"",VLOOKUP(CONCATENATE($A283,"_L_",CC$1),Records!$C$2:$H$6601,4,FALSE))</f>
        <v/>
      </c>
      <c r="CC283" s="7" t="str">
        <f>IF(ISERROR(VLOOKUP(CONCATENATE($A283,"_L_",CC$1),Records!$C$2:$H$6601,1,FALSE)),"",VLOOKUP(CONCATENATE($A283,"_L_",CC$1),Records!$C$2:$H$6601,5,FALSE))</f>
        <v/>
      </c>
      <c r="CD283" s="33" t="str">
        <f>IF(ISERROR(VLOOKUP(CONCATENATE($A283,"_L_",CC$1),Records!$C$2:$H$6601,1,FALSE)),"",VLOOKUP(CONCATENATE($A283,"_L_",CC$1),Records!$C$2:$H$6601,6,FALSE))</f>
        <v/>
      </c>
      <c r="CE283" s="32" t="str">
        <f>IF(ISERROR(VLOOKUP(CONCATENATE($A283,"_L_",CF$1),Records!$C$2:$H$6601,1,FALSE)),"",VLOOKUP(CONCATENATE($A283,"_L_",CF$1),Records!$C$2:$H$6601,4,FALSE))</f>
        <v/>
      </c>
      <c r="CF283" s="7" t="str">
        <f>IF(ISERROR(VLOOKUP(CONCATENATE($A283,"_L_",CF$1),Records!$C$2:$H$6601,1,FALSE)),"",VLOOKUP(CONCATENATE($A283,"_L_",CF$1),Records!$C$2:$H$6601,5,FALSE))</f>
        <v/>
      </c>
      <c r="CG283" s="33" t="str">
        <f>IF(ISERROR(VLOOKUP(CONCATENATE($A283,"_L_",CF$1),Records!$C$2:$H$6601,1,FALSE)),"",VLOOKUP(CONCATENATE($A283,"_L_",CF$1),Records!$C$2:$H$6601,6,FALSE))</f>
        <v/>
      </c>
      <c r="CH283" s="32" t="str">
        <f>IF(ISERROR(VLOOKUP(CONCATENATE($A283,"_L_",CI$1),Records!$C$2:$H$6601,1,FALSE)),"",VLOOKUP(CONCATENATE($A283,"_L_",CI$1),Records!$C$2:$H$6601,4,FALSE))</f>
        <v/>
      </c>
      <c r="CI283" s="7" t="str">
        <f>IF(ISERROR(VLOOKUP(CONCATENATE($A283,"_L_",CI$1),Records!$C$2:$H$6601,1,FALSE)),"",VLOOKUP(CONCATENATE($A283,"_L_",CI$1),Records!$C$2:$H$6601,5,FALSE))</f>
        <v/>
      </c>
      <c r="CJ283" s="33" t="str">
        <f>IF(ISERROR(VLOOKUP(CONCATENATE($A283,"_L_",CI$1),Records!$C$2:$H$6601,1,FALSE)),"",VLOOKUP(CONCATENATE($A283,"_L_",CI$1),Records!$C$2:$H$6601,6,FALSE))</f>
        <v/>
      </c>
      <c r="CK283" s="32" t="str">
        <f>IF(ISERROR(VLOOKUP(CONCATENATE($A283,"_L_",CL$1),Records!$C$2:$H$6601,1,FALSE)),"",VLOOKUP(CONCATENATE($A283,"_L_",CL$1),Records!$C$2:$H$6601,4,FALSE))</f>
        <v/>
      </c>
      <c r="CL283" s="7" t="str">
        <f>IF(ISERROR(VLOOKUP(CONCATENATE($A283,"_L_",CL$1),Records!$C$2:$H$6601,1,FALSE)),"",VLOOKUP(CONCATENATE($A283,"_L_",CL$1),Records!$C$2:$H$6601,5,FALSE))</f>
        <v/>
      </c>
      <c r="CM283" s="33" t="str">
        <f>IF(ISERROR(VLOOKUP(CONCATENATE($A283,"_L_",CL$1),Records!$C$2:$H$6601,1,FALSE)),"",VLOOKUP(CONCATENATE($A283,"_L_",CL$1),Records!$C$2:$H$6601,6,FALSE))</f>
        <v/>
      </c>
      <c r="CN283" s="32" t="str">
        <f>IF(ISERROR(VLOOKUP(CONCATENATE($A283,"_L_",CO$1),Records!$C$2:$H$6601,1,FALSE)),"",VLOOKUP(CONCATENATE($A283,"_L_",CO$1),Records!$C$2:$H$6601,4,FALSE))</f>
        <v/>
      </c>
      <c r="CO283" s="7" t="str">
        <f>IF(ISERROR(VLOOKUP(CONCATENATE($A283,"_L_",CO$1),Records!$C$2:$H$6601,1,FALSE)),"",VLOOKUP(CONCATENATE($A283,"_L_",CO$1),Records!$C$2:$H$6601,5,FALSE))</f>
        <v/>
      </c>
      <c r="CP283" s="33" t="str">
        <f>IF(ISERROR(VLOOKUP(CONCATENATE($A283,"_L_",CO$1),Records!$C$2:$H$6601,1,FALSE)),"",VLOOKUP(CONCATENATE($A283,"_L_",CO$1),Records!$C$2:$H$6601,6,FALSE))</f>
        <v/>
      </c>
      <c r="CQ283" s="32" t="str">
        <f>IF(ISERROR(VLOOKUP(CONCATENATE($A283,"_L_",CR$1),Records!$C$2:$H$6601,1,FALSE)),"",VLOOKUP(CONCATENATE($A283,"_L_",CR$1),Records!$C$2:$H$6601,4,FALSE))</f>
        <v/>
      </c>
      <c r="CR283" s="7" t="str">
        <f>IF(ISERROR(VLOOKUP(CONCATENATE($A283,"_L_",CR$1),Records!$C$2:$H$6601,1,FALSE)),"",VLOOKUP(CONCATENATE($A283,"_L_",CR$1),Records!$C$2:$H$6601,5,FALSE))</f>
        <v/>
      </c>
      <c r="CS283" s="33" t="str">
        <f>IF(ISERROR(VLOOKUP(CONCATENATE($A283,"_L_",CR$1),Records!$C$2:$H$6601,1,FALSE)),"",VLOOKUP(CONCATENATE($A283,"_L_",CR$1),Records!$C$2:$H$6601,6,FALSE))</f>
        <v/>
      </c>
      <c r="CT283" s="32" t="str">
        <f>IF(ISERROR(VLOOKUP(CONCATENATE($A283,"_L_",CU$1),Records!$C$2:$H$6601,1,FALSE)),"",VLOOKUP(CONCATENATE($A283,"_L_",CU$1),Records!$C$2:$H$6601,4,FALSE))</f>
        <v/>
      </c>
      <c r="CU283" s="7" t="str">
        <f>IF(ISERROR(VLOOKUP(CONCATENATE($A283,"_L_",CU$1),Records!$C$2:$H$6601,1,FALSE)),"",VLOOKUP(CONCATENATE($A283,"_L_",CU$1),Records!$C$2:$H$6601,5,FALSE))</f>
        <v/>
      </c>
      <c r="CV283" s="33" t="str">
        <f>IF(ISERROR(VLOOKUP(CONCATENATE($A283,"_L_",CU$1),Records!$C$2:$H$6601,1,FALSE)),"",VLOOKUP(CONCATENATE($A283,"_L_",CU$1),Records!$C$2:$H$6601,6,FALSE))</f>
        <v/>
      </c>
      <c r="CW283" s="32" t="str">
        <f>IF(ISERROR(VLOOKUP(CONCATENATE($A283,"_L_",CX$1),Records!$C$2:$H$6601,1,FALSE)),"",VLOOKUP(CONCATENATE($A283,"_L_",CX$1),Records!$C$2:$H$6601,4,FALSE))</f>
        <v/>
      </c>
      <c r="CX283" s="7" t="str">
        <f>IF(ISERROR(VLOOKUP(CONCATENATE($A283,"_L_",CX$1),Records!$C$2:$H$6601,1,FALSE)),"",VLOOKUP(CONCATENATE($A283,"_L_",CX$1),Records!$C$2:$H$6601,5,FALSE))</f>
        <v/>
      </c>
      <c r="CY283" s="33" t="str">
        <f>IF(ISERROR(VLOOKUP(CONCATENATE($A283,"_L_",CX$1),Records!$C$2:$H$6601,1,FALSE)),"",VLOOKUP(CONCATENATE($A283,"_L_",CX$1),Records!$C$2:$H$6601,6,FALSE))</f>
        <v/>
      </c>
      <c r="CZ283" s="32" t="str">
        <f>IF(ISERROR(VLOOKUP(CONCATENATE($A283,"_L_",DA$1),Records!$C$2:$H$6601,1,FALSE)),"",VLOOKUP(CONCATENATE($A283,"_L_",DA$1),Records!$C$2:$H$6601,4,FALSE))</f>
        <v/>
      </c>
      <c r="DA283" s="7" t="str">
        <f>IF(ISERROR(VLOOKUP(CONCATENATE($A283,"_L_",DA$1),Records!$C$2:$H$6601,1,FALSE)),"",VLOOKUP(CONCATENATE($A283,"_L_",DA$1),Records!$C$2:$H$6601,5,FALSE))</f>
        <v/>
      </c>
      <c r="DB283" s="33" t="str">
        <f>IF(ISERROR(VLOOKUP(CONCATENATE($A283,"_L_",DA$1),Records!$C$2:$H$6601,1,FALSE)),"",VLOOKUP(CONCATENATE($A283,"_L_",DA$1),Records!$C$2:$H$6601,6,FALSE))</f>
        <v/>
      </c>
      <c r="DC283" s="32" t="str">
        <f>IF(ISERROR(VLOOKUP(CONCATENATE($A283,"_L_",DD$1),Records!$C$2:$H$6601,1,FALSE)),"",VLOOKUP(CONCATENATE($A283,"_L_",DD$1),Records!$C$2:$H$6601,4,FALSE))</f>
        <v/>
      </c>
      <c r="DD283" s="7" t="str">
        <f>IF(ISERROR(VLOOKUP(CONCATENATE($A283,"_L_",DD$1),Records!$C$2:$H$6601,1,FALSE)),"",VLOOKUP(CONCATENATE($A283,"_L_",DD$1),Records!$C$2:$H$6601,5,FALSE))</f>
        <v/>
      </c>
      <c r="DE283" s="33" t="str">
        <f>IF(ISERROR(VLOOKUP(CONCATENATE($A283,"_L_",DD$1),Records!$C$2:$H$6601,1,FALSE)),"",VLOOKUP(CONCATENATE($A283,"_L_",DD$1),Records!$C$2:$H$6601,6,FALSE))</f>
        <v/>
      </c>
      <c r="DF283" s="32" t="str">
        <f>IF(ISERROR(VLOOKUP(CONCATENATE($A283,"_L_",DG$1),Records!$C$2:$H$6601,1,FALSE)),"",VLOOKUP(CONCATENATE($A283,"_L_",DG$1),Records!$C$2:$H$6601,4,FALSE))</f>
        <v/>
      </c>
      <c r="DG283" s="7" t="str">
        <f>IF(ISERROR(VLOOKUP(CONCATENATE($A283,"_L_",DG$1),Records!$C$2:$H$6601,1,FALSE)),"",VLOOKUP(CONCATENATE($A283,"_L_",DG$1),Records!$C$2:$H$6601,5,FALSE))</f>
        <v/>
      </c>
      <c r="DH283" s="33" t="str">
        <f>IF(ISERROR(VLOOKUP(CONCATENATE($A283,"_L_",DG$1),Records!$C$2:$H$6601,1,FALSE)),"",VLOOKUP(CONCATENATE($A283,"_L_",DG$1),Records!$C$2:$H$6601,6,FALSE))</f>
        <v/>
      </c>
      <c r="DI283" s="32" t="str">
        <f>IF(ISERROR(VLOOKUP(CONCATENATE($A283,"_L_",DJ$1),Records!$C$2:$H$6601,1,FALSE)),"",VLOOKUP(CONCATENATE($A283,"_L_",DJ$1),Records!$C$2:$H$6601,4,FALSE))</f>
        <v/>
      </c>
      <c r="DJ283" s="7" t="str">
        <f>IF(ISERROR(VLOOKUP(CONCATENATE($A283,"_L_",DJ$1),Records!$C$2:$H$6601,1,FALSE)),"",VLOOKUP(CONCATENATE($A283,"_L_",DJ$1),Records!$C$2:$H$6601,5,FALSE))</f>
        <v/>
      </c>
      <c r="DK283" s="33" t="str">
        <f>IF(ISERROR(VLOOKUP(CONCATENATE($A283,"_L_",DJ$1),Records!$C$2:$H$6601,1,FALSE)),"",VLOOKUP(CONCATENATE($A283,"_L_",DJ$1),Records!$C$2:$H$6601,6,FALSE))</f>
        <v/>
      </c>
      <c r="DL283" s="32" t="str">
        <f>IF(ISERROR(VLOOKUP(CONCATENATE($A283,"_L_",DM$1),Records!$C$2:$H$6601,1,FALSE)),"",VLOOKUP(CONCATENATE($A283,"_L_",DM$1),Records!$C$2:$H$6601,4,FALSE))</f>
        <v/>
      </c>
      <c r="DM283" s="7" t="str">
        <f>IF(ISERROR(VLOOKUP(CONCATENATE($A283,"_L_",DM$1),Records!$C$2:$H$6601,1,FALSE)),"",VLOOKUP(CONCATENATE($A283,"_L_",DM$1),Records!$C$2:$H$6601,5,FALSE))</f>
        <v/>
      </c>
      <c r="DN283" s="33" t="str">
        <f>IF(ISERROR(VLOOKUP(CONCATENATE($A283,"_L_",DM$1),Records!$C$2:$H$6601,1,FALSE)),"",VLOOKUP(CONCATENATE($A283,"_L_",DM$1),Records!$C$2:$H$6601,6,FALSE))</f>
        <v/>
      </c>
      <c r="DO283" s="32" t="str">
        <f>IF(ISERROR(VLOOKUP(CONCATENATE($A283,"_L_",DP$1),Records!$C$2:$H$6601,1,FALSE)),"",VLOOKUP(CONCATENATE($A283,"_L_",DP$1),Records!$C$2:$H$6601,4,FALSE))</f>
        <v/>
      </c>
      <c r="DP283" s="7" t="str">
        <f>IF(ISERROR(VLOOKUP(CONCATENATE($A283,"_L_",DP$1),Records!$C$2:$H$6601,1,FALSE)),"",VLOOKUP(CONCATENATE($A283,"_L_",DP$1),Records!$C$2:$H$6601,5,FALSE))</f>
        <v/>
      </c>
      <c r="DQ283" s="33" t="str">
        <f>IF(ISERROR(VLOOKUP(CONCATENATE($A283,"_L_",DP$1),Records!$C$2:$H$6601,1,FALSE)),"",VLOOKUP(CONCATENATE($A283,"_L_",DP$1),Records!$C$2:$H$6601,6,FALSE))</f>
        <v/>
      </c>
      <c r="DR283" s="32" t="str">
        <f>IF(ISERROR(VLOOKUP(CONCATENATE($A283,"_L_",DS$1),Records!$C$2:$H$6601,1,FALSE)),"",VLOOKUP(CONCATENATE($A283,"_L_",DS$1),Records!$C$2:$H$6601,4,FALSE))</f>
        <v/>
      </c>
      <c r="DS283" s="7" t="str">
        <f>IF(ISERROR(VLOOKUP(CONCATENATE($A283,"_L_",DS$1),Records!$C$2:$H$6601,1,FALSE)),"",VLOOKUP(CONCATENATE($A283,"_L_",DS$1),Records!$C$2:$H$6601,5,FALSE))</f>
        <v/>
      </c>
      <c r="DT283" s="33" t="str">
        <f>IF(ISERROR(VLOOKUP(CONCATENATE($A283,"_L_",DS$1),Records!$C$2:$H$6601,1,FALSE)),"",VLOOKUP(CONCATENATE($A283,"_L_",DS$1),Records!$C$2:$H$6601,6,FALSE))</f>
        <v/>
      </c>
      <c r="DU283" s="32" t="str">
        <f>IF(ISERROR(VLOOKUP(CONCATENATE($A283,"_L_",DV$1),Records!$C$2:$H$6601,1,FALSE)),"",VLOOKUP(CONCATENATE($A283,"_L_",DV$1),Records!$C$2:$H$6601,4,FALSE))</f>
        <v/>
      </c>
      <c r="DV283" s="7" t="str">
        <f>IF(ISERROR(VLOOKUP(CONCATENATE($A283,"_L_",DV$1),Records!$C$2:$H$6601,1,FALSE)),"",VLOOKUP(CONCATENATE($A283,"_L_",DV$1),Records!$C$2:$H$6601,5,FALSE))</f>
        <v/>
      </c>
      <c r="DW283" s="33" t="str">
        <f>IF(ISERROR(VLOOKUP(CONCATENATE($A283,"_L_",DV$1),Records!$C$2:$H$6601,1,FALSE)),"",VLOOKUP(CONCATENATE($A283,"_L_",DV$1),Records!$C$2:$H$6601,6,FALSE))</f>
        <v/>
      </c>
      <c r="DX283" s="32" t="str">
        <f>IF(ISERROR(VLOOKUP(CONCATENATE($A283,"_L_",DY$1),Records!$C$2:$H$6601,1,FALSE)),"",VLOOKUP(CONCATENATE($A283,"_L_",DY$1),Records!$C$2:$H$6601,4,FALSE))</f>
        <v/>
      </c>
      <c r="DY283" s="7" t="str">
        <f>IF(ISERROR(VLOOKUP(CONCATENATE($A283,"_L_",DY$1),Records!$C$2:$H$6601,1,FALSE)),"",VLOOKUP(CONCATENATE($A283,"_L_",DY$1),Records!$C$2:$H$6601,5,FALSE))</f>
        <v/>
      </c>
      <c r="DZ283" s="33" t="str">
        <f>IF(ISERROR(VLOOKUP(CONCATENATE($A283,"_L_",DY$1),Records!$C$2:$H$6601,1,FALSE)),"",VLOOKUP(CONCATENATE($A283,"_L_",DY$1),Records!$C$2:$H$6601,6,FALSE))</f>
        <v/>
      </c>
      <c r="EA283" s="32" t="str">
        <f>IF(ISERROR(VLOOKUP(CONCATENATE($A283,"_L_",EB$1),Records!$C$2:$H$6601,1,FALSE)),"",VLOOKUP(CONCATENATE($A283,"_L_",EB$1),Records!$C$2:$H$6601,4,FALSE))</f>
        <v/>
      </c>
      <c r="EB283" s="7" t="str">
        <f>IF(ISERROR(VLOOKUP(CONCATENATE($A283,"_L_",EB$1),Records!$C$2:$H$6601,1,FALSE)),"",VLOOKUP(CONCATENATE($A283,"_L_",EB$1),Records!$C$2:$H$6601,5,FALSE))</f>
        <v/>
      </c>
      <c r="EC283" s="33" t="str">
        <f>IF(ISERROR(VLOOKUP(CONCATENATE($A283,"_L_",EB$1),Records!$C$2:$H$6601,1,FALSE)),"",VLOOKUP(CONCATENATE($A283,"_L_",EB$1),Records!$C$2:$H$6601,6,FALSE))</f>
        <v/>
      </c>
    </row>
    <row r="284" spans="1:133" ht="15.75" x14ac:dyDescent="0.25">
      <c r="A284" s="11">
        <v>42466</v>
      </c>
      <c r="B284" s="16" t="s">
        <v>86</v>
      </c>
      <c r="C284" s="15">
        <f t="shared" si="9"/>
        <v>41</v>
      </c>
      <c r="D284" s="24" t="s">
        <v>60</v>
      </c>
      <c r="E284" s="24" t="s">
        <v>84</v>
      </c>
      <c r="F284" s="62">
        <f t="shared" si="8"/>
        <v>0</v>
      </c>
      <c r="G284" s="62">
        <f>HomeCalc!F284</f>
        <v>0</v>
      </c>
      <c r="H284" s="32" t="str">
        <f>IF(ISERROR(VLOOKUP(CONCATENATE($A284,"_L_",I$1),Records!$C$2:$H$6601,1,FALSE)),"",VLOOKUP(CONCATENATE($A284,"_L_",I$1),Records!$C$2:$H$6601,4,FALSE))</f>
        <v/>
      </c>
      <c r="I284" s="7" t="str">
        <f>IF(ISERROR(VLOOKUP(CONCATENATE($A284,"_L_",I$1),Records!$C$2:$H$6601,1,FALSE)),"",VLOOKUP(CONCATENATE($A284,"_L_",I$1),Records!$C$2:$H$6601,5,FALSE))</f>
        <v/>
      </c>
      <c r="J284" s="33" t="str">
        <f>IF(ISERROR(VLOOKUP(CONCATENATE($A284,"_L_",I$1),Records!$C$2:$H$6601,1,FALSE)),"",VLOOKUP(CONCATENATE($A284,"_L_",I$1),Records!$C$2:$H$6601,6,FALSE))</f>
        <v/>
      </c>
      <c r="K284" s="32" t="str">
        <f>IF(ISERROR(VLOOKUP(CONCATENATE($A284,"_L_",L$1),Records!$C$2:$H$6601,1,FALSE)),"",VLOOKUP(CONCATENATE($A284,"_L_",L$1),Records!$C$2:$H$6601,4,FALSE))</f>
        <v/>
      </c>
      <c r="L284" s="7" t="str">
        <f>IF(ISERROR(VLOOKUP(CONCATENATE($A284,"_L_",L$1),Records!$C$2:$H$6601,1,FALSE)),"",VLOOKUP(CONCATENATE($A284,"_L_",L$1),Records!$C$2:$H$6601,5,FALSE))</f>
        <v/>
      </c>
      <c r="M284" s="33" t="str">
        <f>IF(ISERROR(VLOOKUP(CONCATENATE($A284,"_L_",L$1),Records!$C$2:$H$6601,1,FALSE)),"",VLOOKUP(CONCATENATE($A284,"_L_",L$1),Records!$C$2:$H$6601,6,FALSE))</f>
        <v/>
      </c>
      <c r="N284" s="32" t="str">
        <f>IF(ISERROR(VLOOKUP(CONCATENATE($A284,"_L_",O$1),Records!$C$2:$H$6601,1,FALSE)),"",VLOOKUP(CONCATENATE($A284,"_L_",O$1),Records!$C$2:$H$6601,4,FALSE))</f>
        <v/>
      </c>
      <c r="O284" s="7" t="str">
        <f>IF(ISERROR(VLOOKUP(CONCATENATE($A284,"_L_",O$1),Records!$C$2:$H$6601,1,FALSE)),"",VLOOKUP(CONCATENATE($A284,"_L_",O$1),Records!$C$2:$H$6601,5,FALSE))</f>
        <v/>
      </c>
      <c r="P284" s="33" t="str">
        <f>IF(ISERROR(VLOOKUP(CONCATENATE($A284,"_L_",O$1),Records!$C$2:$H$6601,1,FALSE)),"",VLOOKUP(CONCATENATE($A284,"_L_",O$1),Records!$C$2:$H$6601,6,FALSE))</f>
        <v/>
      </c>
      <c r="Q284" s="32" t="str">
        <f>IF(ISERROR(VLOOKUP(CONCATENATE($A284,"_L_",R$1),Records!$C$2:$H$6601,1,FALSE)),"",VLOOKUP(CONCATENATE($A284,"_L_",R$1),Records!$C$2:$H$6601,4,FALSE))</f>
        <v/>
      </c>
      <c r="R284" s="7" t="str">
        <f>IF(ISERROR(VLOOKUP(CONCATENATE($A284,"_L_",R$1),Records!$C$2:$H$6601,1,FALSE)),"",VLOOKUP(CONCATENATE($A284,"_L_",R$1),Records!$C$2:$H$6601,5,FALSE))</f>
        <v/>
      </c>
      <c r="S284" s="33" t="str">
        <f>IF(ISERROR(VLOOKUP(CONCATENATE($A284,"_L_",R$1),Records!$C$2:$H$6601,1,FALSE)),"",VLOOKUP(CONCATENATE($A284,"_L_",R$1),Records!$C$2:$H$6601,6,FALSE))</f>
        <v/>
      </c>
      <c r="T284" s="32" t="str">
        <f>IF(ISERROR(VLOOKUP(CONCATENATE($A284,"_L_",U$1),Records!$C$2:$H$6601,1,FALSE)),"",VLOOKUP(CONCATENATE($A284,"_L_",U$1),Records!$C$2:$H$6601,4,FALSE))</f>
        <v/>
      </c>
      <c r="U284" s="7" t="str">
        <f>IF(ISERROR(VLOOKUP(CONCATENATE($A284,"_L_",U$1),Records!$C$2:$H$6601,1,FALSE)),"",VLOOKUP(CONCATENATE($A284,"_L_",U$1),Records!$C$2:$H$6601,5,FALSE))</f>
        <v/>
      </c>
      <c r="V284" s="33" t="str">
        <f>IF(ISERROR(VLOOKUP(CONCATENATE($A284,"_L_",U$1),Records!$C$2:$H$6601,1,FALSE)),"",VLOOKUP(CONCATENATE($A284,"_L_",U$1),Records!$C$2:$H$6601,6,FALSE))</f>
        <v/>
      </c>
      <c r="W284" s="32" t="str">
        <f>IF(ISERROR(VLOOKUP(CONCATENATE($A284,"_L_",X$1),Records!$C$2:$H$6601,1,FALSE)),"",VLOOKUP(CONCATENATE($A284,"_L_",X$1),Records!$C$2:$H$6601,4,FALSE))</f>
        <v/>
      </c>
      <c r="X284" s="7" t="str">
        <f>IF(ISERROR(VLOOKUP(CONCATENATE($A284,"_L_",X$1),Records!$C$2:$H$6601,1,FALSE)),"",VLOOKUP(CONCATENATE($A284,"_L_",X$1),Records!$C$2:$H$6601,5,FALSE))</f>
        <v/>
      </c>
      <c r="Y284" s="33" t="str">
        <f>IF(ISERROR(VLOOKUP(CONCATENATE($A284,"_L_",X$1),Records!$C$2:$H$6601,1,FALSE)),"",VLOOKUP(CONCATENATE($A284,"_L_",X$1),Records!$C$2:$H$6601,6,FALSE))</f>
        <v/>
      </c>
      <c r="Z284" s="32" t="str">
        <f>IF(ISERROR(VLOOKUP(CONCATENATE($A284,"_L_",AA$1),Records!$C$2:$H$6601,1,FALSE)),"",VLOOKUP(CONCATENATE($A284,"_L_",AA$1),Records!$C$2:$H$6601,4,FALSE))</f>
        <v/>
      </c>
      <c r="AA284" s="7" t="str">
        <f>IF(ISERROR(VLOOKUP(CONCATENATE($A284,"_L_",AA$1),Records!$C$2:$H$6601,1,FALSE)),"",VLOOKUP(CONCATENATE($A284,"_L_",AA$1),Records!$C$2:$H$6601,5,FALSE))</f>
        <v/>
      </c>
      <c r="AB284" s="33" t="str">
        <f>IF(ISERROR(VLOOKUP(CONCATENATE($A284,"_L_",AA$1),Records!$C$2:$H$6601,1,FALSE)),"",VLOOKUP(CONCATENATE($A284,"_L_",AA$1),Records!$C$2:$H$6601,6,FALSE))</f>
        <v/>
      </c>
      <c r="AC284" s="32" t="str">
        <f>IF(ISERROR(VLOOKUP(CONCATENATE($A284,"_L_",AD$1),Records!$C$2:$H$6601,1,FALSE)),"",VLOOKUP(CONCATENATE($A284,"_L_",AD$1),Records!$C$2:$H$6601,4,FALSE))</f>
        <v/>
      </c>
      <c r="AD284" s="7" t="str">
        <f>IF(ISERROR(VLOOKUP(CONCATENATE($A284,"_L_",AD$1),Records!$C$2:$H$6601,1,FALSE)),"",VLOOKUP(CONCATENATE($A284,"_L_",AD$1),Records!$C$2:$H$6601,5,FALSE))</f>
        <v/>
      </c>
      <c r="AE284" s="33" t="str">
        <f>IF(ISERROR(VLOOKUP(CONCATENATE($A284,"_L_",AD$1),Records!$C$2:$H$6601,1,FALSE)),"",VLOOKUP(CONCATENATE($A284,"_L_",AD$1),Records!$C$2:$H$6601,6,FALSE))</f>
        <v/>
      </c>
      <c r="AF284" s="32" t="str">
        <f>IF(ISERROR(VLOOKUP(CONCATENATE($A284,"_L_",AG$1),Records!$C$2:$H$6601,1,FALSE)),"",VLOOKUP(CONCATENATE($A284,"_L_",AG$1),Records!$C$2:$H$6601,4,FALSE))</f>
        <v/>
      </c>
      <c r="AG284" s="7" t="str">
        <f>IF(ISERROR(VLOOKUP(CONCATENATE($A284,"_L_",AG$1),Records!$C$2:$H$6601,1,FALSE)),"",VLOOKUP(CONCATENATE($A284,"_L_",AG$1),Records!$C$2:$H$6601,5,FALSE))</f>
        <v/>
      </c>
      <c r="AH284" s="33" t="str">
        <f>IF(ISERROR(VLOOKUP(CONCATENATE($A284,"_L_",AG$1),Records!$C$2:$H$6601,1,FALSE)),"",VLOOKUP(CONCATENATE($A284,"_L_",AG$1),Records!$C$2:$H$6601,6,FALSE))</f>
        <v/>
      </c>
      <c r="AI284" s="32" t="str">
        <f>IF(ISERROR(VLOOKUP(CONCATENATE($A284,"_L_",AJ$1),Records!$C$2:$H$6601,1,FALSE)),"",VLOOKUP(CONCATENATE($A284,"_L_",AJ$1),Records!$C$2:$H$6601,4,FALSE))</f>
        <v/>
      </c>
      <c r="AJ284" s="7" t="str">
        <f>IF(ISERROR(VLOOKUP(CONCATENATE($A284,"_L_",AJ$1),Records!$C$2:$H$6601,1,FALSE)),"",VLOOKUP(CONCATENATE($A284,"_L_",AJ$1),Records!$C$2:$H$6601,5,FALSE))</f>
        <v/>
      </c>
      <c r="AK284" s="33" t="str">
        <f>IF(ISERROR(VLOOKUP(CONCATENATE($A284,"_L_",AJ$1),Records!$C$2:$H$6601,1,FALSE)),"",VLOOKUP(CONCATENATE($A284,"_L_",AJ$1),Records!$C$2:$H$6601,6,FALSE))</f>
        <v/>
      </c>
      <c r="AL284" s="32" t="str">
        <f>IF(ISERROR(VLOOKUP(CONCATENATE($A284,"_L_",AM$1),Records!$C$2:$H$6601,1,FALSE)),"",VLOOKUP(CONCATENATE($A284,"_L_",AM$1),Records!$C$2:$H$6601,4,FALSE))</f>
        <v/>
      </c>
      <c r="AM284" s="7" t="str">
        <f>IF(ISERROR(VLOOKUP(CONCATENATE($A284,"_L_",AM$1),Records!$C$2:$H$6601,1,FALSE)),"",VLOOKUP(CONCATENATE($A284,"_L_",AM$1),Records!$C$2:$H$6601,5,FALSE))</f>
        <v/>
      </c>
      <c r="AN284" s="33" t="str">
        <f>IF(ISERROR(VLOOKUP(CONCATENATE($A284,"_L_",AM$1),Records!$C$2:$H$6601,1,FALSE)),"",VLOOKUP(CONCATENATE($A284,"_L_",AM$1),Records!$C$2:$H$6601,6,FALSE))</f>
        <v/>
      </c>
      <c r="AO284" s="32" t="str">
        <f>IF(ISERROR(VLOOKUP(CONCATENATE($A284,"_L_",AP$1),Records!$C$2:$H$6601,1,FALSE)),"",VLOOKUP(CONCATENATE($A284,"_L_",AP$1),Records!$C$2:$H$6601,4,FALSE))</f>
        <v/>
      </c>
      <c r="AP284" s="7" t="str">
        <f>IF(ISERROR(VLOOKUP(CONCATENATE($A284,"_L_",AP$1),Records!$C$2:$H$6601,1,FALSE)),"",VLOOKUP(CONCATENATE($A284,"_L_",AP$1),Records!$C$2:$H$6601,5,FALSE))</f>
        <v/>
      </c>
      <c r="AQ284" s="33" t="str">
        <f>IF(ISERROR(VLOOKUP(CONCATENATE($A284,"_L_",AP$1),Records!$C$2:$H$6601,1,FALSE)),"",VLOOKUP(CONCATENATE($A284,"_L_",AP$1),Records!$C$2:$H$6601,6,FALSE))</f>
        <v/>
      </c>
      <c r="AR284" s="32" t="str">
        <f>IF(ISERROR(VLOOKUP(CONCATENATE($A284,"_L_",AS$1),Records!$C$2:$H$6601,1,FALSE)),"",VLOOKUP(CONCATENATE($A284,"_L_",AS$1),Records!$C$2:$H$6601,4,FALSE))</f>
        <v/>
      </c>
      <c r="AS284" s="7" t="str">
        <f>IF(ISERROR(VLOOKUP(CONCATENATE($A284,"_L_",AS$1),Records!$C$2:$H$6601,1,FALSE)),"",VLOOKUP(CONCATENATE($A284,"_L_",AS$1),Records!$C$2:$H$6601,5,FALSE))</f>
        <v/>
      </c>
      <c r="AT284" s="33" t="str">
        <f>IF(ISERROR(VLOOKUP(CONCATENATE($A284,"_L_",AS$1),Records!$C$2:$H$6601,1,FALSE)),"",VLOOKUP(CONCATENATE($A284,"_L_",AS$1),Records!$C$2:$H$6601,6,FALSE))</f>
        <v/>
      </c>
      <c r="AU284" s="32" t="str">
        <f>IF(ISERROR(VLOOKUP(CONCATENATE($A284,"_L_",AV$1),Records!$C$2:$H$6601,1,FALSE)),"",VLOOKUP(CONCATENATE($A284,"_L_",AV$1),Records!$C$2:$H$6601,4,FALSE))</f>
        <v/>
      </c>
      <c r="AV284" s="7" t="str">
        <f>IF(ISERROR(VLOOKUP(CONCATENATE($A284,"_L_",AV$1),Records!$C$2:$H$6601,1,FALSE)),"",VLOOKUP(CONCATENATE($A284,"_L_",AV$1),Records!$C$2:$H$6601,5,FALSE))</f>
        <v/>
      </c>
      <c r="AW284" s="33" t="str">
        <f>IF(ISERROR(VLOOKUP(CONCATENATE($A284,"_L_",AV$1),Records!$C$2:$H$6601,1,FALSE)),"",VLOOKUP(CONCATENATE($A284,"_L_",AV$1),Records!$C$2:$H$6601,6,FALSE))</f>
        <v/>
      </c>
      <c r="AX284" s="32" t="str">
        <f>IF(ISERROR(VLOOKUP(CONCATENATE($A284,"_L_",AY$1),Records!$C$2:$H$6601,1,FALSE)),"",VLOOKUP(CONCATENATE($A284,"_L_",AY$1),Records!$C$2:$H$6601,4,FALSE))</f>
        <v/>
      </c>
      <c r="AY284" s="7" t="str">
        <f>IF(ISERROR(VLOOKUP(CONCATENATE($A284,"_L_",AY$1),Records!$C$2:$H$6601,1,FALSE)),"",VLOOKUP(CONCATENATE($A284,"_L_",AY$1),Records!$C$2:$H$6601,5,FALSE))</f>
        <v/>
      </c>
      <c r="AZ284" s="33" t="str">
        <f>IF(ISERROR(VLOOKUP(CONCATENATE($A284,"_L_",AY$1),Records!$C$2:$H$6601,1,FALSE)),"",VLOOKUP(CONCATENATE($A284,"_L_",AY$1),Records!$C$2:$H$6601,6,FALSE))</f>
        <v/>
      </c>
      <c r="BA284" s="32" t="str">
        <f>IF(ISERROR(VLOOKUP(CONCATENATE($A284,"_L_",BB$1),Records!$C$2:$H$6601,1,FALSE)),"",VLOOKUP(CONCATENATE($A284,"_L_",BB$1),Records!$C$2:$H$6601,4,FALSE))</f>
        <v/>
      </c>
      <c r="BB284" s="7" t="str">
        <f>IF(ISERROR(VLOOKUP(CONCATENATE($A284,"_L_",BB$1),Records!$C$2:$H$6601,1,FALSE)),"",VLOOKUP(CONCATENATE($A284,"_L_",BB$1),Records!$C$2:$H$6601,5,FALSE))</f>
        <v/>
      </c>
      <c r="BC284" s="33" t="str">
        <f>IF(ISERROR(VLOOKUP(CONCATENATE($A284,"_L_",BB$1),Records!$C$2:$H$6601,1,FALSE)),"",VLOOKUP(CONCATENATE($A284,"_L_",BB$1),Records!$C$2:$H$6601,6,FALSE))</f>
        <v/>
      </c>
      <c r="BD284" s="32" t="str">
        <f>IF(ISERROR(VLOOKUP(CONCATENATE($A284,"_L_",BE$1),Records!$C$2:$H$6601,1,FALSE)),"",VLOOKUP(CONCATENATE($A284,"_L_",BE$1),Records!$C$2:$H$6601,4,FALSE))</f>
        <v/>
      </c>
      <c r="BE284" s="7" t="str">
        <f>IF(ISERROR(VLOOKUP(CONCATENATE($A284,"_L_",BE$1),Records!$C$2:$H$6601,1,FALSE)),"",VLOOKUP(CONCATENATE($A284,"_L_",BE$1),Records!$C$2:$H$6601,5,FALSE))</f>
        <v/>
      </c>
      <c r="BF284" s="33" t="str">
        <f>IF(ISERROR(VLOOKUP(CONCATENATE($A284,"_L_",BE$1),Records!$C$2:$H$6601,1,FALSE)),"",VLOOKUP(CONCATENATE($A284,"_L_",BE$1),Records!$C$2:$H$6601,6,FALSE))</f>
        <v/>
      </c>
      <c r="BG284" s="32" t="str">
        <f>IF(ISERROR(VLOOKUP(CONCATENATE($A284,"_L_",BH$1),Records!$C$2:$H$6601,1,FALSE)),"",VLOOKUP(CONCATENATE($A284,"_L_",BH$1),Records!$C$2:$H$6601,4,FALSE))</f>
        <v/>
      </c>
      <c r="BH284" s="7" t="str">
        <f>IF(ISERROR(VLOOKUP(CONCATENATE($A284,"_L_",BH$1),Records!$C$2:$H$6601,1,FALSE)),"",VLOOKUP(CONCATENATE($A284,"_L_",BH$1),Records!$C$2:$H$6601,5,FALSE))</f>
        <v/>
      </c>
      <c r="BI284" s="33" t="str">
        <f>IF(ISERROR(VLOOKUP(CONCATENATE($A284,"_L_",BH$1),Records!$C$2:$H$6601,1,FALSE)),"",VLOOKUP(CONCATENATE($A284,"_L_",BH$1),Records!$C$2:$H$6601,6,FALSE))</f>
        <v/>
      </c>
      <c r="BJ284" s="32" t="str">
        <f>IF(ISERROR(VLOOKUP(CONCATENATE($A284,"_L_",BK$1),Records!$C$2:$H$6601,1,FALSE)),"",VLOOKUP(CONCATENATE($A284,"_L_",BK$1),Records!$C$2:$H$6601,4,FALSE))</f>
        <v/>
      </c>
      <c r="BK284" s="7" t="str">
        <f>IF(ISERROR(VLOOKUP(CONCATENATE($A284,"_L_",BK$1),Records!$C$2:$H$6601,1,FALSE)),"",VLOOKUP(CONCATENATE($A284,"_L_",BK$1),Records!$C$2:$H$6601,5,FALSE))</f>
        <v/>
      </c>
      <c r="BL284" s="33" t="str">
        <f>IF(ISERROR(VLOOKUP(CONCATENATE($A284,"_L_",BK$1),Records!$C$2:$H$6601,1,FALSE)),"",VLOOKUP(CONCATENATE($A284,"_L_",BK$1),Records!$C$2:$H$6601,6,FALSE))</f>
        <v/>
      </c>
      <c r="BM284" s="32" t="str">
        <f>IF(ISERROR(VLOOKUP(CONCATENATE($A284,"_L_",BN$1),Records!$C$2:$H$6601,1,FALSE)),"",VLOOKUP(CONCATENATE($A284,"_L_",BN$1),Records!$C$2:$H$6601,4,FALSE))</f>
        <v/>
      </c>
      <c r="BN284" s="7" t="str">
        <f>IF(ISERROR(VLOOKUP(CONCATENATE($A284,"_L_",BN$1),Records!$C$2:$H$6601,1,FALSE)),"",VLOOKUP(CONCATENATE($A284,"_L_",BN$1),Records!$C$2:$H$6601,5,FALSE))</f>
        <v/>
      </c>
      <c r="BO284" s="33" t="str">
        <f>IF(ISERROR(VLOOKUP(CONCATENATE($A284,"_L_",BN$1),Records!$C$2:$H$6601,1,FALSE)),"",VLOOKUP(CONCATENATE($A284,"_L_",BN$1),Records!$C$2:$H$6601,6,FALSE))</f>
        <v/>
      </c>
      <c r="BP284" s="32" t="str">
        <f>IF(ISERROR(VLOOKUP(CONCATENATE($A284,"_L_",BQ$1),Records!$C$2:$H$6601,1,FALSE)),"",VLOOKUP(CONCATENATE($A284,"_L_",BQ$1),Records!$C$2:$H$6601,4,FALSE))</f>
        <v/>
      </c>
      <c r="BQ284" s="7" t="str">
        <f>IF(ISERROR(VLOOKUP(CONCATENATE($A284,"_L_",BQ$1),Records!$C$2:$H$6601,1,FALSE)),"",VLOOKUP(CONCATENATE($A284,"_L_",BQ$1),Records!$C$2:$H$6601,5,FALSE))</f>
        <v/>
      </c>
      <c r="BR284" s="33" t="str">
        <f>IF(ISERROR(VLOOKUP(CONCATENATE($A284,"_L_",BQ$1),Records!$C$2:$H$6601,1,FALSE)),"",VLOOKUP(CONCATENATE($A284,"_L_",BQ$1),Records!$C$2:$H$6601,6,FALSE))</f>
        <v/>
      </c>
      <c r="BS284" s="32" t="str">
        <f>IF(ISERROR(VLOOKUP(CONCATENATE($A284,"_L_",BT$1),Records!$C$2:$H$6601,1,FALSE)),"",VLOOKUP(CONCATENATE($A284,"_L_",BT$1),Records!$C$2:$H$6601,4,FALSE))</f>
        <v/>
      </c>
      <c r="BT284" s="7" t="str">
        <f>IF(ISERROR(VLOOKUP(CONCATENATE($A284,"_L_",BT$1),Records!$C$2:$H$6601,1,FALSE)),"",VLOOKUP(CONCATENATE($A284,"_L_",BT$1),Records!$C$2:$H$6601,5,FALSE))</f>
        <v/>
      </c>
      <c r="BU284" s="33" t="str">
        <f>IF(ISERROR(VLOOKUP(CONCATENATE($A284,"_L_",BT$1),Records!$C$2:$H$6601,1,FALSE)),"",VLOOKUP(CONCATENATE($A284,"_L_",BT$1),Records!$C$2:$H$6601,6,FALSE))</f>
        <v/>
      </c>
      <c r="BV284" s="32" t="str">
        <f>IF(ISERROR(VLOOKUP(CONCATENATE($A284,"_L_",BW$1),Records!$C$2:$H$6601,1,FALSE)),"",VLOOKUP(CONCATENATE($A284,"_L_",BW$1),Records!$C$2:$H$6601,4,FALSE))</f>
        <v/>
      </c>
      <c r="BW284" s="7" t="str">
        <f>IF(ISERROR(VLOOKUP(CONCATENATE($A284,"_L_",BW$1),Records!$C$2:$H$6601,1,FALSE)),"",VLOOKUP(CONCATENATE($A284,"_L_",BW$1),Records!$C$2:$H$6601,5,FALSE))</f>
        <v/>
      </c>
      <c r="BX284" s="33" t="str">
        <f>IF(ISERROR(VLOOKUP(CONCATENATE($A284,"_L_",BW$1),Records!$C$2:$H$6601,1,FALSE)),"",VLOOKUP(CONCATENATE($A284,"_L_",BW$1),Records!$C$2:$H$6601,6,FALSE))</f>
        <v/>
      </c>
      <c r="BY284" s="32" t="str">
        <f>IF(ISERROR(VLOOKUP(CONCATENATE($A284,"_L_",BZ$1),Records!$C$2:$H$6601,1,FALSE)),"",VLOOKUP(CONCATENATE($A284,"_L_",BZ$1),Records!$C$2:$H$6601,4,FALSE))</f>
        <v/>
      </c>
      <c r="BZ284" s="7" t="str">
        <f>IF(ISERROR(VLOOKUP(CONCATENATE($A284,"_L_",BZ$1),Records!$C$2:$H$6601,1,FALSE)),"",VLOOKUP(CONCATENATE($A284,"_L_",BZ$1),Records!$C$2:$H$6601,5,FALSE))</f>
        <v/>
      </c>
      <c r="CA284" s="33" t="str">
        <f>IF(ISERROR(VLOOKUP(CONCATENATE($A284,"_L_",BZ$1),Records!$C$2:$H$6601,1,FALSE)),"",VLOOKUP(CONCATENATE($A284,"_L_",BZ$1),Records!$C$2:$H$6601,6,FALSE))</f>
        <v/>
      </c>
      <c r="CB284" s="32" t="str">
        <f>IF(ISERROR(VLOOKUP(CONCATENATE($A284,"_L_",CC$1),Records!$C$2:$H$6601,1,FALSE)),"",VLOOKUP(CONCATENATE($A284,"_L_",CC$1),Records!$C$2:$H$6601,4,FALSE))</f>
        <v/>
      </c>
      <c r="CC284" s="7" t="str">
        <f>IF(ISERROR(VLOOKUP(CONCATENATE($A284,"_L_",CC$1),Records!$C$2:$H$6601,1,FALSE)),"",VLOOKUP(CONCATENATE($A284,"_L_",CC$1),Records!$C$2:$H$6601,5,FALSE))</f>
        <v/>
      </c>
      <c r="CD284" s="33" t="str">
        <f>IF(ISERROR(VLOOKUP(CONCATENATE($A284,"_L_",CC$1),Records!$C$2:$H$6601,1,FALSE)),"",VLOOKUP(CONCATENATE($A284,"_L_",CC$1),Records!$C$2:$H$6601,6,FALSE))</f>
        <v/>
      </c>
      <c r="CE284" s="32" t="str">
        <f>IF(ISERROR(VLOOKUP(CONCATENATE($A284,"_L_",CF$1),Records!$C$2:$H$6601,1,FALSE)),"",VLOOKUP(CONCATENATE($A284,"_L_",CF$1),Records!$C$2:$H$6601,4,FALSE))</f>
        <v/>
      </c>
      <c r="CF284" s="7" t="str">
        <f>IF(ISERROR(VLOOKUP(CONCATENATE($A284,"_L_",CF$1),Records!$C$2:$H$6601,1,FALSE)),"",VLOOKUP(CONCATENATE($A284,"_L_",CF$1),Records!$C$2:$H$6601,5,FALSE))</f>
        <v/>
      </c>
      <c r="CG284" s="33" t="str">
        <f>IF(ISERROR(VLOOKUP(CONCATENATE($A284,"_L_",CF$1),Records!$C$2:$H$6601,1,FALSE)),"",VLOOKUP(CONCATENATE($A284,"_L_",CF$1),Records!$C$2:$H$6601,6,FALSE))</f>
        <v/>
      </c>
      <c r="CH284" s="32" t="str">
        <f>IF(ISERROR(VLOOKUP(CONCATENATE($A284,"_L_",CI$1),Records!$C$2:$H$6601,1,FALSE)),"",VLOOKUP(CONCATENATE($A284,"_L_",CI$1),Records!$C$2:$H$6601,4,FALSE))</f>
        <v/>
      </c>
      <c r="CI284" s="7" t="str">
        <f>IF(ISERROR(VLOOKUP(CONCATENATE($A284,"_L_",CI$1),Records!$C$2:$H$6601,1,FALSE)),"",VLOOKUP(CONCATENATE($A284,"_L_",CI$1),Records!$C$2:$H$6601,5,FALSE))</f>
        <v/>
      </c>
      <c r="CJ284" s="33" t="str">
        <f>IF(ISERROR(VLOOKUP(CONCATENATE($A284,"_L_",CI$1),Records!$C$2:$H$6601,1,FALSE)),"",VLOOKUP(CONCATENATE($A284,"_L_",CI$1),Records!$C$2:$H$6601,6,FALSE))</f>
        <v/>
      </c>
      <c r="CK284" s="32" t="str">
        <f>IF(ISERROR(VLOOKUP(CONCATENATE($A284,"_L_",CL$1),Records!$C$2:$H$6601,1,FALSE)),"",VLOOKUP(CONCATENATE($A284,"_L_",CL$1),Records!$C$2:$H$6601,4,FALSE))</f>
        <v/>
      </c>
      <c r="CL284" s="7" t="str">
        <f>IF(ISERROR(VLOOKUP(CONCATENATE($A284,"_L_",CL$1),Records!$C$2:$H$6601,1,FALSE)),"",VLOOKUP(CONCATENATE($A284,"_L_",CL$1),Records!$C$2:$H$6601,5,FALSE))</f>
        <v/>
      </c>
      <c r="CM284" s="33" t="str">
        <f>IF(ISERROR(VLOOKUP(CONCATENATE($A284,"_L_",CL$1),Records!$C$2:$H$6601,1,FALSE)),"",VLOOKUP(CONCATENATE($A284,"_L_",CL$1),Records!$C$2:$H$6601,6,FALSE))</f>
        <v/>
      </c>
      <c r="CN284" s="32" t="str">
        <f>IF(ISERROR(VLOOKUP(CONCATENATE($A284,"_L_",CO$1),Records!$C$2:$H$6601,1,FALSE)),"",VLOOKUP(CONCATENATE($A284,"_L_",CO$1),Records!$C$2:$H$6601,4,FALSE))</f>
        <v/>
      </c>
      <c r="CO284" s="7" t="str">
        <f>IF(ISERROR(VLOOKUP(CONCATENATE($A284,"_L_",CO$1),Records!$C$2:$H$6601,1,FALSE)),"",VLOOKUP(CONCATENATE($A284,"_L_",CO$1),Records!$C$2:$H$6601,5,FALSE))</f>
        <v/>
      </c>
      <c r="CP284" s="33" t="str">
        <f>IF(ISERROR(VLOOKUP(CONCATENATE($A284,"_L_",CO$1),Records!$C$2:$H$6601,1,FALSE)),"",VLOOKUP(CONCATENATE($A284,"_L_",CO$1),Records!$C$2:$H$6601,6,FALSE))</f>
        <v/>
      </c>
      <c r="CQ284" s="32" t="str">
        <f>IF(ISERROR(VLOOKUP(CONCATENATE($A284,"_L_",CR$1),Records!$C$2:$H$6601,1,FALSE)),"",VLOOKUP(CONCATENATE($A284,"_L_",CR$1),Records!$C$2:$H$6601,4,FALSE))</f>
        <v/>
      </c>
      <c r="CR284" s="7" t="str">
        <f>IF(ISERROR(VLOOKUP(CONCATENATE($A284,"_L_",CR$1),Records!$C$2:$H$6601,1,FALSE)),"",VLOOKUP(CONCATENATE($A284,"_L_",CR$1),Records!$C$2:$H$6601,5,FALSE))</f>
        <v/>
      </c>
      <c r="CS284" s="33" t="str">
        <f>IF(ISERROR(VLOOKUP(CONCATENATE($A284,"_L_",CR$1),Records!$C$2:$H$6601,1,FALSE)),"",VLOOKUP(CONCATENATE($A284,"_L_",CR$1),Records!$C$2:$H$6601,6,FALSE))</f>
        <v/>
      </c>
      <c r="CT284" s="32" t="str">
        <f>IF(ISERROR(VLOOKUP(CONCATENATE($A284,"_L_",CU$1),Records!$C$2:$H$6601,1,FALSE)),"",VLOOKUP(CONCATENATE($A284,"_L_",CU$1),Records!$C$2:$H$6601,4,FALSE))</f>
        <v/>
      </c>
      <c r="CU284" s="7" t="str">
        <f>IF(ISERROR(VLOOKUP(CONCATENATE($A284,"_L_",CU$1),Records!$C$2:$H$6601,1,FALSE)),"",VLOOKUP(CONCATENATE($A284,"_L_",CU$1),Records!$C$2:$H$6601,5,FALSE))</f>
        <v/>
      </c>
      <c r="CV284" s="33" t="str">
        <f>IF(ISERROR(VLOOKUP(CONCATENATE($A284,"_L_",CU$1),Records!$C$2:$H$6601,1,FALSE)),"",VLOOKUP(CONCATENATE($A284,"_L_",CU$1),Records!$C$2:$H$6601,6,FALSE))</f>
        <v/>
      </c>
      <c r="CW284" s="32" t="str">
        <f>IF(ISERROR(VLOOKUP(CONCATENATE($A284,"_L_",CX$1),Records!$C$2:$H$6601,1,FALSE)),"",VLOOKUP(CONCATENATE($A284,"_L_",CX$1),Records!$C$2:$H$6601,4,FALSE))</f>
        <v/>
      </c>
      <c r="CX284" s="7" t="str">
        <f>IF(ISERROR(VLOOKUP(CONCATENATE($A284,"_L_",CX$1),Records!$C$2:$H$6601,1,FALSE)),"",VLOOKUP(CONCATENATE($A284,"_L_",CX$1),Records!$C$2:$H$6601,5,FALSE))</f>
        <v/>
      </c>
      <c r="CY284" s="33" t="str">
        <f>IF(ISERROR(VLOOKUP(CONCATENATE($A284,"_L_",CX$1),Records!$C$2:$H$6601,1,FALSE)),"",VLOOKUP(CONCATENATE($A284,"_L_",CX$1),Records!$C$2:$H$6601,6,FALSE))</f>
        <v/>
      </c>
      <c r="CZ284" s="32" t="str">
        <f>IF(ISERROR(VLOOKUP(CONCATENATE($A284,"_L_",DA$1),Records!$C$2:$H$6601,1,FALSE)),"",VLOOKUP(CONCATENATE($A284,"_L_",DA$1),Records!$C$2:$H$6601,4,FALSE))</f>
        <v/>
      </c>
      <c r="DA284" s="7" t="str">
        <f>IF(ISERROR(VLOOKUP(CONCATENATE($A284,"_L_",DA$1),Records!$C$2:$H$6601,1,FALSE)),"",VLOOKUP(CONCATENATE($A284,"_L_",DA$1),Records!$C$2:$H$6601,5,FALSE))</f>
        <v/>
      </c>
      <c r="DB284" s="33" t="str">
        <f>IF(ISERROR(VLOOKUP(CONCATENATE($A284,"_L_",DA$1),Records!$C$2:$H$6601,1,FALSE)),"",VLOOKUP(CONCATENATE($A284,"_L_",DA$1),Records!$C$2:$H$6601,6,FALSE))</f>
        <v/>
      </c>
      <c r="DC284" s="32" t="str">
        <f>IF(ISERROR(VLOOKUP(CONCATENATE($A284,"_L_",DD$1),Records!$C$2:$H$6601,1,FALSE)),"",VLOOKUP(CONCATENATE($A284,"_L_",DD$1),Records!$C$2:$H$6601,4,FALSE))</f>
        <v/>
      </c>
      <c r="DD284" s="7" t="str">
        <f>IF(ISERROR(VLOOKUP(CONCATENATE($A284,"_L_",DD$1),Records!$C$2:$H$6601,1,FALSE)),"",VLOOKUP(CONCATENATE($A284,"_L_",DD$1),Records!$C$2:$H$6601,5,FALSE))</f>
        <v/>
      </c>
      <c r="DE284" s="33" t="str">
        <f>IF(ISERROR(VLOOKUP(CONCATENATE($A284,"_L_",DD$1),Records!$C$2:$H$6601,1,FALSE)),"",VLOOKUP(CONCATENATE($A284,"_L_",DD$1),Records!$C$2:$H$6601,6,FALSE))</f>
        <v/>
      </c>
      <c r="DF284" s="32" t="str">
        <f>IF(ISERROR(VLOOKUP(CONCATENATE($A284,"_L_",DG$1),Records!$C$2:$H$6601,1,FALSE)),"",VLOOKUP(CONCATENATE($A284,"_L_",DG$1),Records!$C$2:$H$6601,4,FALSE))</f>
        <v/>
      </c>
      <c r="DG284" s="7" t="str">
        <f>IF(ISERROR(VLOOKUP(CONCATENATE($A284,"_L_",DG$1),Records!$C$2:$H$6601,1,FALSE)),"",VLOOKUP(CONCATENATE($A284,"_L_",DG$1),Records!$C$2:$H$6601,5,FALSE))</f>
        <v/>
      </c>
      <c r="DH284" s="33" t="str">
        <f>IF(ISERROR(VLOOKUP(CONCATENATE($A284,"_L_",DG$1),Records!$C$2:$H$6601,1,FALSE)),"",VLOOKUP(CONCATENATE($A284,"_L_",DG$1),Records!$C$2:$H$6601,6,FALSE))</f>
        <v/>
      </c>
      <c r="DI284" s="32" t="str">
        <f>IF(ISERROR(VLOOKUP(CONCATENATE($A284,"_L_",DJ$1),Records!$C$2:$H$6601,1,FALSE)),"",VLOOKUP(CONCATENATE($A284,"_L_",DJ$1),Records!$C$2:$H$6601,4,FALSE))</f>
        <v/>
      </c>
      <c r="DJ284" s="7" t="str">
        <f>IF(ISERROR(VLOOKUP(CONCATENATE($A284,"_L_",DJ$1),Records!$C$2:$H$6601,1,FALSE)),"",VLOOKUP(CONCATENATE($A284,"_L_",DJ$1),Records!$C$2:$H$6601,5,FALSE))</f>
        <v/>
      </c>
      <c r="DK284" s="33" t="str">
        <f>IF(ISERROR(VLOOKUP(CONCATENATE($A284,"_L_",DJ$1),Records!$C$2:$H$6601,1,FALSE)),"",VLOOKUP(CONCATENATE($A284,"_L_",DJ$1),Records!$C$2:$H$6601,6,FALSE))</f>
        <v/>
      </c>
      <c r="DL284" s="32" t="str">
        <f>IF(ISERROR(VLOOKUP(CONCATENATE($A284,"_L_",DM$1),Records!$C$2:$H$6601,1,FALSE)),"",VLOOKUP(CONCATENATE($A284,"_L_",DM$1),Records!$C$2:$H$6601,4,FALSE))</f>
        <v/>
      </c>
      <c r="DM284" s="7" t="str">
        <f>IF(ISERROR(VLOOKUP(CONCATENATE($A284,"_L_",DM$1),Records!$C$2:$H$6601,1,FALSE)),"",VLOOKUP(CONCATENATE($A284,"_L_",DM$1),Records!$C$2:$H$6601,5,FALSE))</f>
        <v/>
      </c>
      <c r="DN284" s="33" t="str">
        <f>IF(ISERROR(VLOOKUP(CONCATENATE($A284,"_L_",DM$1),Records!$C$2:$H$6601,1,FALSE)),"",VLOOKUP(CONCATENATE($A284,"_L_",DM$1),Records!$C$2:$H$6601,6,FALSE))</f>
        <v/>
      </c>
      <c r="DO284" s="32" t="str">
        <f>IF(ISERROR(VLOOKUP(CONCATENATE($A284,"_L_",DP$1),Records!$C$2:$H$6601,1,FALSE)),"",VLOOKUP(CONCATENATE($A284,"_L_",DP$1),Records!$C$2:$H$6601,4,FALSE))</f>
        <v/>
      </c>
      <c r="DP284" s="7" t="str">
        <f>IF(ISERROR(VLOOKUP(CONCATENATE($A284,"_L_",DP$1),Records!$C$2:$H$6601,1,FALSE)),"",VLOOKUP(CONCATENATE($A284,"_L_",DP$1),Records!$C$2:$H$6601,5,FALSE))</f>
        <v/>
      </c>
      <c r="DQ284" s="33" t="str">
        <f>IF(ISERROR(VLOOKUP(CONCATENATE($A284,"_L_",DP$1),Records!$C$2:$H$6601,1,FALSE)),"",VLOOKUP(CONCATENATE($A284,"_L_",DP$1),Records!$C$2:$H$6601,6,FALSE))</f>
        <v/>
      </c>
      <c r="DR284" s="32" t="str">
        <f>IF(ISERROR(VLOOKUP(CONCATENATE($A284,"_L_",DS$1),Records!$C$2:$H$6601,1,FALSE)),"",VLOOKUP(CONCATENATE($A284,"_L_",DS$1),Records!$C$2:$H$6601,4,FALSE))</f>
        <v/>
      </c>
      <c r="DS284" s="7" t="str">
        <f>IF(ISERROR(VLOOKUP(CONCATENATE($A284,"_L_",DS$1),Records!$C$2:$H$6601,1,FALSE)),"",VLOOKUP(CONCATENATE($A284,"_L_",DS$1),Records!$C$2:$H$6601,5,FALSE))</f>
        <v/>
      </c>
      <c r="DT284" s="33" t="str">
        <f>IF(ISERROR(VLOOKUP(CONCATENATE($A284,"_L_",DS$1),Records!$C$2:$H$6601,1,FALSE)),"",VLOOKUP(CONCATENATE($A284,"_L_",DS$1),Records!$C$2:$H$6601,6,FALSE))</f>
        <v/>
      </c>
      <c r="DU284" s="32" t="str">
        <f>IF(ISERROR(VLOOKUP(CONCATENATE($A284,"_L_",DV$1),Records!$C$2:$H$6601,1,FALSE)),"",VLOOKUP(CONCATENATE($A284,"_L_",DV$1),Records!$C$2:$H$6601,4,FALSE))</f>
        <v/>
      </c>
      <c r="DV284" s="7" t="str">
        <f>IF(ISERROR(VLOOKUP(CONCATENATE($A284,"_L_",DV$1),Records!$C$2:$H$6601,1,FALSE)),"",VLOOKUP(CONCATENATE($A284,"_L_",DV$1),Records!$C$2:$H$6601,5,FALSE))</f>
        <v/>
      </c>
      <c r="DW284" s="33" t="str">
        <f>IF(ISERROR(VLOOKUP(CONCATENATE($A284,"_L_",DV$1),Records!$C$2:$H$6601,1,FALSE)),"",VLOOKUP(CONCATENATE($A284,"_L_",DV$1),Records!$C$2:$H$6601,6,FALSE))</f>
        <v/>
      </c>
      <c r="DX284" s="32" t="str">
        <f>IF(ISERROR(VLOOKUP(CONCATENATE($A284,"_L_",DY$1),Records!$C$2:$H$6601,1,FALSE)),"",VLOOKUP(CONCATENATE($A284,"_L_",DY$1),Records!$C$2:$H$6601,4,FALSE))</f>
        <v/>
      </c>
      <c r="DY284" s="7" t="str">
        <f>IF(ISERROR(VLOOKUP(CONCATENATE($A284,"_L_",DY$1),Records!$C$2:$H$6601,1,FALSE)),"",VLOOKUP(CONCATENATE($A284,"_L_",DY$1),Records!$C$2:$H$6601,5,FALSE))</f>
        <v/>
      </c>
      <c r="DZ284" s="33" t="str">
        <f>IF(ISERROR(VLOOKUP(CONCATENATE($A284,"_L_",DY$1),Records!$C$2:$H$6601,1,FALSE)),"",VLOOKUP(CONCATENATE($A284,"_L_",DY$1),Records!$C$2:$H$6601,6,FALSE))</f>
        <v/>
      </c>
      <c r="EA284" s="32" t="str">
        <f>IF(ISERROR(VLOOKUP(CONCATENATE($A284,"_L_",EB$1),Records!$C$2:$H$6601,1,FALSE)),"",VLOOKUP(CONCATENATE($A284,"_L_",EB$1),Records!$C$2:$H$6601,4,FALSE))</f>
        <v/>
      </c>
      <c r="EB284" s="7" t="str">
        <f>IF(ISERROR(VLOOKUP(CONCATENATE($A284,"_L_",EB$1),Records!$C$2:$H$6601,1,FALSE)),"",VLOOKUP(CONCATENATE($A284,"_L_",EB$1),Records!$C$2:$H$6601,5,FALSE))</f>
        <v/>
      </c>
      <c r="EC284" s="33" t="str">
        <f>IF(ISERROR(VLOOKUP(CONCATENATE($A284,"_L_",EB$1),Records!$C$2:$H$6601,1,FALSE)),"",VLOOKUP(CONCATENATE($A284,"_L_",EB$1),Records!$C$2:$H$6601,6,FALSE))</f>
        <v/>
      </c>
    </row>
    <row r="285" spans="1:133" ht="15.75" x14ac:dyDescent="0.25">
      <c r="A285" s="11">
        <v>42467</v>
      </c>
      <c r="B285" s="16" t="s">
        <v>86</v>
      </c>
      <c r="C285" s="15">
        <f t="shared" si="9"/>
        <v>41</v>
      </c>
      <c r="D285" s="28" t="s">
        <v>62</v>
      </c>
      <c r="E285" s="24" t="s">
        <v>84</v>
      </c>
      <c r="F285" s="62">
        <f t="shared" si="8"/>
        <v>0</v>
      </c>
      <c r="G285" s="62">
        <f>HomeCalc!F285</f>
        <v>0</v>
      </c>
      <c r="H285" s="32" t="str">
        <f>IF(ISERROR(VLOOKUP(CONCATENATE($A285,"_L_",I$1),Records!$C$2:$H$6601,1,FALSE)),"",VLOOKUP(CONCATENATE($A285,"_L_",I$1),Records!$C$2:$H$6601,4,FALSE))</f>
        <v/>
      </c>
      <c r="I285" s="7" t="str">
        <f>IF(ISERROR(VLOOKUP(CONCATENATE($A285,"_L_",I$1),Records!$C$2:$H$6601,1,FALSE)),"",VLOOKUP(CONCATENATE($A285,"_L_",I$1),Records!$C$2:$H$6601,5,FALSE))</f>
        <v/>
      </c>
      <c r="J285" s="33" t="str">
        <f>IF(ISERROR(VLOOKUP(CONCATENATE($A285,"_L_",I$1),Records!$C$2:$H$6601,1,FALSE)),"",VLOOKUP(CONCATENATE($A285,"_L_",I$1),Records!$C$2:$H$6601,6,FALSE))</f>
        <v/>
      </c>
      <c r="K285" s="32" t="str">
        <f>IF(ISERROR(VLOOKUP(CONCATENATE($A285,"_L_",L$1),Records!$C$2:$H$6601,1,FALSE)),"",VLOOKUP(CONCATENATE($A285,"_L_",L$1),Records!$C$2:$H$6601,4,FALSE))</f>
        <v/>
      </c>
      <c r="L285" s="7" t="str">
        <f>IF(ISERROR(VLOOKUP(CONCATENATE($A285,"_L_",L$1),Records!$C$2:$H$6601,1,FALSE)),"",VLOOKUP(CONCATENATE($A285,"_L_",L$1),Records!$C$2:$H$6601,5,FALSE))</f>
        <v/>
      </c>
      <c r="M285" s="33" t="str">
        <f>IF(ISERROR(VLOOKUP(CONCATENATE($A285,"_L_",L$1),Records!$C$2:$H$6601,1,FALSE)),"",VLOOKUP(CONCATENATE($A285,"_L_",L$1),Records!$C$2:$H$6601,6,FALSE))</f>
        <v/>
      </c>
      <c r="N285" s="32" t="str">
        <f>IF(ISERROR(VLOOKUP(CONCATENATE($A285,"_L_",O$1),Records!$C$2:$H$6601,1,FALSE)),"",VLOOKUP(CONCATENATE($A285,"_L_",O$1),Records!$C$2:$H$6601,4,FALSE))</f>
        <v/>
      </c>
      <c r="O285" s="7" t="str">
        <f>IF(ISERROR(VLOOKUP(CONCATENATE($A285,"_L_",O$1),Records!$C$2:$H$6601,1,FALSE)),"",VLOOKUP(CONCATENATE($A285,"_L_",O$1),Records!$C$2:$H$6601,5,FALSE))</f>
        <v/>
      </c>
      <c r="P285" s="33" t="str">
        <f>IF(ISERROR(VLOOKUP(CONCATENATE($A285,"_L_",O$1),Records!$C$2:$H$6601,1,FALSE)),"",VLOOKUP(CONCATENATE($A285,"_L_",O$1),Records!$C$2:$H$6601,6,FALSE))</f>
        <v/>
      </c>
      <c r="Q285" s="32" t="str">
        <f>IF(ISERROR(VLOOKUP(CONCATENATE($A285,"_L_",R$1),Records!$C$2:$H$6601,1,FALSE)),"",VLOOKUP(CONCATENATE($A285,"_L_",R$1),Records!$C$2:$H$6601,4,FALSE))</f>
        <v/>
      </c>
      <c r="R285" s="7" t="str">
        <f>IF(ISERROR(VLOOKUP(CONCATENATE($A285,"_L_",R$1),Records!$C$2:$H$6601,1,FALSE)),"",VLOOKUP(CONCATENATE($A285,"_L_",R$1),Records!$C$2:$H$6601,5,FALSE))</f>
        <v/>
      </c>
      <c r="S285" s="33" t="str">
        <f>IF(ISERROR(VLOOKUP(CONCATENATE($A285,"_L_",R$1),Records!$C$2:$H$6601,1,FALSE)),"",VLOOKUP(CONCATENATE($A285,"_L_",R$1),Records!$C$2:$H$6601,6,FALSE))</f>
        <v/>
      </c>
      <c r="T285" s="32" t="str">
        <f>IF(ISERROR(VLOOKUP(CONCATENATE($A285,"_L_",U$1),Records!$C$2:$H$6601,1,FALSE)),"",VLOOKUP(CONCATENATE($A285,"_L_",U$1),Records!$C$2:$H$6601,4,FALSE))</f>
        <v/>
      </c>
      <c r="U285" s="7" t="str">
        <f>IF(ISERROR(VLOOKUP(CONCATENATE($A285,"_L_",U$1),Records!$C$2:$H$6601,1,FALSE)),"",VLOOKUP(CONCATENATE($A285,"_L_",U$1),Records!$C$2:$H$6601,5,FALSE))</f>
        <v/>
      </c>
      <c r="V285" s="33" t="str">
        <f>IF(ISERROR(VLOOKUP(CONCATENATE($A285,"_L_",U$1),Records!$C$2:$H$6601,1,FALSE)),"",VLOOKUP(CONCATENATE($A285,"_L_",U$1),Records!$C$2:$H$6601,6,FALSE))</f>
        <v/>
      </c>
      <c r="W285" s="32" t="str">
        <f>IF(ISERROR(VLOOKUP(CONCATENATE($A285,"_L_",X$1),Records!$C$2:$H$6601,1,FALSE)),"",VLOOKUP(CONCATENATE($A285,"_L_",X$1),Records!$C$2:$H$6601,4,FALSE))</f>
        <v/>
      </c>
      <c r="X285" s="7" t="str">
        <f>IF(ISERROR(VLOOKUP(CONCATENATE($A285,"_L_",X$1),Records!$C$2:$H$6601,1,FALSE)),"",VLOOKUP(CONCATENATE($A285,"_L_",X$1),Records!$C$2:$H$6601,5,FALSE))</f>
        <v/>
      </c>
      <c r="Y285" s="33" t="str">
        <f>IF(ISERROR(VLOOKUP(CONCATENATE($A285,"_L_",X$1),Records!$C$2:$H$6601,1,FALSE)),"",VLOOKUP(CONCATENATE($A285,"_L_",X$1),Records!$C$2:$H$6601,6,FALSE))</f>
        <v/>
      </c>
      <c r="Z285" s="32" t="str">
        <f>IF(ISERROR(VLOOKUP(CONCATENATE($A285,"_L_",AA$1),Records!$C$2:$H$6601,1,FALSE)),"",VLOOKUP(CONCATENATE($A285,"_L_",AA$1),Records!$C$2:$H$6601,4,FALSE))</f>
        <v/>
      </c>
      <c r="AA285" s="7" t="str">
        <f>IF(ISERROR(VLOOKUP(CONCATENATE($A285,"_L_",AA$1),Records!$C$2:$H$6601,1,FALSE)),"",VLOOKUP(CONCATENATE($A285,"_L_",AA$1),Records!$C$2:$H$6601,5,FALSE))</f>
        <v/>
      </c>
      <c r="AB285" s="33" t="str">
        <f>IF(ISERROR(VLOOKUP(CONCATENATE($A285,"_L_",AA$1),Records!$C$2:$H$6601,1,FALSE)),"",VLOOKUP(CONCATENATE($A285,"_L_",AA$1),Records!$C$2:$H$6601,6,FALSE))</f>
        <v/>
      </c>
      <c r="AC285" s="32" t="str">
        <f>IF(ISERROR(VLOOKUP(CONCATENATE($A285,"_L_",AD$1),Records!$C$2:$H$6601,1,FALSE)),"",VLOOKUP(CONCATENATE($A285,"_L_",AD$1),Records!$C$2:$H$6601,4,FALSE))</f>
        <v/>
      </c>
      <c r="AD285" s="7" t="str">
        <f>IF(ISERROR(VLOOKUP(CONCATENATE($A285,"_L_",AD$1),Records!$C$2:$H$6601,1,FALSE)),"",VLOOKUP(CONCATENATE($A285,"_L_",AD$1),Records!$C$2:$H$6601,5,FALSE))</f>
        <v/>
      </c>
      <c r="AE285" s="33" t="str">
        <f>IF(ISERROR(VLOOKUP(CONCATENATE($A285,"_L_",AD$1),Records!$C$2:$H$6601,1,FALSE)),"",VLOOKUP(CONCATENATE($A285,"_L_",AD$1),Records!$C$2:$H$6601,6,FALSE))</f>
        <v/>
      </c>
      <c r="AF285" s="32" t="str">
        <f>IF(ISERROR(VLOOKUP(CONCATENATE($A285,"_L_",AG$1),Records!$C$2:$H$6601,1,FALSE)),"",VLOOKUP(CONCATENATE($A285,"_L_",AG$1),Records!$C$2:$H$6601,4,FALSE))</f>
        <v/>
      </c>
      <c r="AG285" s="7" t="str">
        <f>IF(ISERROR(VLOOKUP(CONCATENATE($A285,"_L_",AG$1),Records!$C$2:$H$6601,1,FALSE)),"",VLOOKUP(CONCATENATE($A285,"_L_",AG$1),Records!$C$2:$H$6601,5,FALSE))</f>
        <v/>
      </c>
      <c r="AH285" s="33" t="str">
        <f>IF(ISERROR(VLOOKUP(CONCATENATE($A285,"_L_",AG$1),Records!$C$2:$H$6601,1,FALSE)),"",VLOOKUP(CONCATENATE($A285,"_L_",AG$1),Records!$C$2:$H$6601,6,FALSE))</f>
        <v/>
      </c>
      <c r="AI285" s="32" t="str">
        <f>IF(ISERROR(VLOOKUP(CONCATENATE($A285,"_L_",AJ$1),Records!$C$2:$H$6601,1,FALSE)),"",VLOOKUP(CONCATENATE($A285,"_L_",AJ$1),Records!$C$2:$H$6601,4,FALSE))</f>
        <v/>
      </c>
      <c r="AJ285" s="7" t="str">
        <f>IF(ISERROR(VLOOKUP(CONCATENATE($A285,"_L_",AJ$1),Records!$C$2:$H$6601,1,FALSE)),"",VLOOKUP(CONCATENATE($A285,"_L_",AJ$1),Records!$C$2:$H$6601,5,FALSE))</f>
        <v/>
      </c>
      <c r="AK285" s="33" t="str">
        <f>IF(ISERROR(VLOOKUP(CONCATENATE($A285,"_L_",AJ$1),Records!$C$2:$H$6601,1,FALSE)),"",VLOOKUP(CONCATENATE($A285,"_L_",AJ$1),Records!$C$2:$H$6601,6,FALSE))</f>
        <v/>
      </c>
      <c r="AL285" s="32" t="str">
        <f>IF(ISERROR(VLOOKUP(CONCATENATE($A285,"_L_",AM$1),Records!$C$2:$H$6601,1,FALSE)),"",VLOOKUP(CONCATENATE($A285,"_L_",AM$1),Records!$C$2:$H$6601,4,FALSE))</f>
        <v/>
      </c>
      <c r="AM285" s="7" t="str">
        <f>IF(ISERROR(VLOOKUP(CONCATENATE($A285,"_L_",AM$1),Records!$C$2:$H$6601,1,FALSE)),"",VLOOKUP(CONCATENATE($A285,"_L_",AM$1),Records!$C$2:$H$6601,5,FALSE))</f>
        <v/>
      </c>
      <c r="AN285" s="33" t="str">
        <f>IF(ISERROR(VLOOKUP(CONCATENATE($A285,"_L_",AM$1),Records!$C$2:$H$6601,1,FALSE)),"",VLOOKUP(CONCATENATE($A285,"_L_",AM$1),Records!$C$2:$H$6601,6,FALSE))</f>
        <v/>
      </c>
      <c r="AO285" s="32" t="str">
        <f>IF(ISERROR(VLOOKUP(CONCATENATE($A285,"_L_",AP$1),Records!$C$2:$H$6601,1,FALSE)),"",VLOOKUP(CONCATENATE($A285,"_L_",AP$1),Records!$C$2:$H$6601,4,FALSE))</f>
        <v/>
      </c>
      <c r="AP285" s="7" t="str">
        <f>IF(ISERROR(VLOOKUP(CONCATENATE($A285,"_L_",AP$1),Records!$C$2:$H$6601,1,FALSE)),"",VLOOKUP(CONCATENATE($A285,"_L_",AP$1),Records!$C$2:$H$6601,5,FALSE))</f>
        <v/>
      </c>
      <c r="AQ285" s="33" t="str">
        <f>IF(ISERROR(VLOOKUP(CONCATENATE($A285,"_L_",AP$1),Records!$C$2:$H$6601,1,FALSE)),"",VLOOKUP(CONCATENATE($A285,"_L_",AP$1),Records!$C$2:$H$6601,6,FALSE))</f>
        <v/>
      </c>
      <c r="AR285" s="32" t="str">
        <f>IF(ISERROR(VLOOKUP(CONCATENATE($A285,"_L_",AS$1),Records!$C$2:$H$6601,1,FALSE)),"",VLOOKUP(CONCATENATE($A285,"_L_",AS$1),Records!$C$2:$H$6601,4,FALSE))</f>
        <v/>
      </c>
      <c r="AS285" s="7" t="str">
        <f>IF(ISERROR(VLOOKUP(CONCATENATE($A285,"_L_",AS$1),Records!$C$2:$H$6601,1,FALSE)),"",VLOOKUP(CONCATENATE($A285,"_L_",AS$1),Records!$C$2:$H$6601,5,FALSE))</f>
        <v/>
      </c>
      <c r="AT285" s="33" t="str">
        <f>IF(ISERROR(VLOOKUP(CONCATENATE($A285,"_L_",AS$1),Records!$C$2:$H$6601,1,FALSE)),"",VLOOKUP(CONCATENATE($A285,"_L_",AS$1),Records!$C$2:$H$6601,6,FALSE))</f>
        <v/>
      </c>
      <c r="AU285" s="32" t="str">
        <f>IF(ISERROR(VLOOKUP(CONCATENATE($A285,"_L_",AV$1),Records!$C$2:$H$6601,1,FALSE)),"",VLOOKUP(CONCATENATE($A285,"_L_",AV$1),Records!$C$2:$H$6601,4,FALSE))</f>
        <v/>
      </c>
      <c r="AV285" s="7" t="str">
        <f>IF(ISERROR(VLOOKUP(CONCATENATE($A285,"_L_",AV$1),Records!$C$2:$H$6601,1,FALSE)),"",VLOOKUP(CONCATENATE($A285,"_L_",AV$1),Records!$C$2:$H$6601,5,FALSE))</f>
        <v/>
      </c>
      <c r="AW285" s="33" t="str">
        <f>IF(ISERROR(VLOOKUP(CONCATENATE($A285,"_L_",AV$1),Records!$C$2:$H$6601,1,FALSE)),"",VLOOKUP(CONCATENATE($A285,"_L_",AV$1),Records!$C$2:$H$6601,6,FALSE))</f>
        <v/>
      </c>
      <c r="AX285" s="32" t="str">
        <f>IF(ISERROR(VLOOKUP(CONCATENATE($A285,"_L_",AY$1),Records!$C$2:$H$6601,1,FALSE)),"",VLOOKUP(CONCATENATE($A285,"_L_",AY$1),Records!$C$2:$H$6601,4,FALSE))</f>
        <v/>
      </c>
      <c r="AY285" s="7" t="str">
        <f>IF(ISERROR(VLOOKUP(CONCATENATE($A285,"_L_",AY$1),Records!$C$2:$H$6601,1,FALSE)),"",VLOOKUP(CONCATENATE($A285,"_L_",AY$1),Records!$C$2:$H$6601,5,FALSE))</f>
        <v/>
      </c>
      <c r="AZ285" s="33" t="str">
        <f>IF(ISERROR(VLOOKUP(CONCATENATE($A285,"_L_",AY$1),Records!$C$2:$H$6601,1,FALSE)),"",VLOOKUP(CONCATENATE($A285,"_L_",AY$1),Records!$C$2:$H$6601,6,FALSE))</f>
        <v/>
      </c>
      <c r="BA285" s="32" t="str">
        <f>IF(ISERROR(VLOOKUP(CONCATENATE($A285,"_L_",BB$1),Records!$C$2:$H$6601,1,FALSE)),"",VLOOKUP(CONCATENATE($A285,"_L_",BB$1),Records!$C$2:$H$6601,4,FALSE))</f>
        <v/>
      </c>
      <c r="BB285" s="7" t="str">
        <f>IF(ISERROR(VLOOKUP(CONCATENATE($A285,"_L_",BB$1),Records!$C$2:$H$6601,1,FALSE)),"",VLOOKUP(CONCATENATE($A285,"_L_",BB$1),Records!$C$2:$H$6601,5,FALSE))</f>
        <v/>
      </c>
      <c r="BC285" s="33" t="str">
        <f>IF(ISERROR(VLOOKUP(CONCATENATE($A285,"_L_",BB$1),Records!$C$2:$H$6601,1,FALSE)),"",VLOOKUP(CONCATENATE($A285,"_L_",BB$1),Records!$C$2:$H$6601,6,FALSE))</f>
        <v/>
      </c>
      <c r="BD285" s="32" t="str">
        <f>IF(ISERROR(VLOOKUP(CONCATENATE($A285,"_L_",BE$1),Records!$C$2:$H$6601,1,FALSE)),"",VLOOKUP(CONCATENATE($A285,"_L_",BE$1),Records!$C$2:$H$6601,4,FALSE))</f>
        <v/>
      </c>
      <c r="BE285" s="7" t="str">
        <f>IF(ISERROR(VLOOKUP(CONCATENATE($A285,"_L_",BE$1),Records!$C$2:$H$6601,1,FALSE)),"",VLOOKUP(CONCATENATE($A285,"_L_",BE$1),Records!$C$2:$H$6601,5,FALSE))</f>
        <v/>
      </c>
      <c r="BF285" s="33" t="str">
        <f>IF(ISERROR(VLOOKUP(CONCATENATE($A285,"_L_",BE$1),Records!$C$2:$H$6601,1,FALSE)),"",VLOOKUP(CONCATENATE($A285,"_L_",BE$1),Records!$C$2:$H$6601,6,FALSE))</f>
        <v/>
      </c>
      <c r="BG285" s="32" t="str">
        <f>IF(ISERROR(VLOOKUP(CONCATENATE($A285,"_L_",BH$1),Records!$C$2:$H$6601,1,FALSE)),"",VLOOKUP(CONCATENATE($A285,"_L_",BH$1),Records!$C$2:$H$6601,4,FALSE))</f>
        <v/>
      </c>
      <c r="BH285" s="7" t="str">
        <f>IF(ISERROR(VLOOKUP(CONCATENATE($A285,"_L_",BH$1),Records!$C$2:$H$6601,1,FALSE)),"",VLOOKUP(CONCATENATE($A285,"_L_",BH$1),Records!$C$2:$H$6601,5,FALSE))</f>
        <v/>
      </c>
      <c r="BI285" s="33" t="str">
        <f>IF(ISERROR(VLOOKUP(CONCATENATE($A285,"_L_",BH$1),Records!$C$2:$H$6601,1,FALSE)),"",VLOOKUP(CONCATENATE($A285,"_L_",BH$1),Records!$C$2:$H$6601,6,FALSE))</f>
        <v/>
      </c>
      <c r="BJ285" s="32" t="str">
        <f>IF(ISERROR(VLOOKUP(CONCATENATE($A285,"_L_",BK$1),Records!$C$2:$H$6601,1,FALSE)),"",VLOOKUP(CONCATENATE($A285,"_L_",BK$1),Records!$C$2:$H$6601,4,FALSE))</f>
        <v/>
      </c>
      <c r="BK285" s="7" t="str">
        <f>IF(ISERROR(VLOOKUP(CONCATENATE($A285,"_L_",BK$1),Records!$C$2:$H$6601,1,FALSE)),"",VLOOKUP(CONCATENATE($A285,"_L_",BK$1),Records!$C$2:$H$6601,5,FALSE))</f>
        <v/>
      </c>
      <c r="BL285" s="33" t="str">
        <f>IF(ISERROR(VLOOKUP(CONCATENATE($A285,"_L_",BK$1),Records!$C$2:$H$6601,1,FALSE)),"",VLOOKUP(CONCATENATE($A285,"_L_",BK$1),Records!$C$2:$H$6601,6,FALSE))</f>
        <v/>
      </c>
      <c r="BM285" s="32" t="str">
        <f>IF(ISERROR(VLOOKUP(CONCATENATE($A285,"_L_",BN$1),Records!$C$2:$H$6601,1,FALSE)),"",VLOOKUP(CONCATENATE($A285,"_L_",BN$1),Records!$C$2:$H$6601,4,FALSE))</f>
        <v/>
      </c>
      <c r="BN285" s="7" t="str">
        <f>IF(ISERROR(VLOOKUP(CONCATENATE($A285,"_L_",BN$1),Records!$C$2:$H$6601,1,FALSE)),"",VLOOKUP(CONCATENATE($A285,"_L_",BN$1),Records!$C$2:$H$6601,5,FALSE))</f>
        <v/>
      </c>
      <c r="BO285" s="33" t="str">
        <f>IF(ISERROR(VLOOKUP(CONCATENATE($A285,"_L_",BN$1),Records!$C$2:$H$6601,1,FALSE)),"",VLOOKUP(CONCATENATE($A285,"_L_",BN$1),Records!$C$2:$H$6601,6,FALSE))</f>
        <v/>
      </c>
      <c r="BP285" s="32" t="str">
        <f>IF(ISERROR(VLOOKUP(CONCATENATE($A285,"_L_",BQ$1),Records!$C$2:$H$6601,1,FALSE)),"",VLOOKUP(CONCATENATE($A285,"_L_",BQ$1),Records!$C$2:$H$6601,4,FALSE))</f>
        <v/>
      </c>
      <c r="BQ285" s="7" t="str">
        <f>IF(ISERROR(VLOOKUP(CONCATENATE($A285,"_L_",BQ$1),Records!$C$2:$H$6601,1,FALSE)),"",VLOOKUP(CONCATENATE($A285,"_L_",BQ$1),Records!$C$2:$H$6601,5,FALSE))</f>
        <v/>
      </c>
      <c r="BR285" s="33" t="str">
        <f>IF(ISERROR(VLOOKUP(CONCATENATE($A285,"_L_",BQ$1),Records!$C$2:$H$6601,1,FALSE)),"",VLOOKUP(CONCATENATE($A285,"_L_",BQ$1),Records!$C$2:$H$6601,6,FALSE))</f>
        <v/>
      </c>
      <c r="BS285" s="32" t="str">
        <f>IF(ISERROR(VLOOKUP(CONCATENATE($A285,"_L_",BT$1),Records!$C$2:$H$6601,1,FALSE)),"",VLOOKUP(CONCATENATE($A285,"_L_",BT$1),Records!$C$2:$H$6601,4,FALSE))</f>
        <v/>
      </c>
      <c r="BT285" s="7" t="str">
        <f>IF(ISERROR(VLOOKUP(CONCATENATE($A285,"_L_",BT$1),Records!$C$2:$H$6601,1,FALSE)),"",VLOOKUP(CONCATENATE($A285,"_L_",BT$1),Records!$C$2:$H$6601,5,FALSE))</f>
        <v/>
      </c>
      <c r="BU285" s="33" t="str">
        <f>IF(ISERROR(VLOOKUP(CONCATENATE($A285,"_L_",BT$1),Records!$C$2:$H$6601,1,FALSE)),"",VLOOKUP(CONCATENATE($A285,"_L_",BT$1),Records!$C$2:$H$6601,6,FALSE))</f>
        <v/>
      </c>
      <c r="BV285" s="32" t="str">
        <f>IF(ISERROR(VLOOKUP(CONCATENATE($A285,"_L_",BW$1),Records!$C$2:$H$6601,1,FALSE)),"",VLOOKUP(CONCATENATE($A285,"_L_",BW$1),Records!$C$2:$H$6601,4,FALSE))</f>
        <v/>
      </c>
      <c r="BW285" s="7" t="str">
        <f>IF(ISERROR(VLOOKUP(CONCATENATE($A285,"_L_",BW$1),Records!$C$2:$H$6601,1,FALSE)),"",VLOOKUP(CONCATENATE($A285,"_L_",BW$1),Records!$C$2:$H$6601,5,FALSE))</f>
        <v/>
      </c>
      <c r="BX285" s="33" t="str">
        <f>IF(ISERROR(VLOOKUP(CONCATENATE($A285,"_L_",BW$1),Records!$C$2:$H$6601,1,FALSE)),"",VLOOKUP(CONCATENATE($A285,"_L_",BW$1),Records!$C$2:$H$6601,6,FALSE))</f>
        <v/>
      </c>
      <c r="BY285" s="32" t="str">
        <f>IF(ISERROR(VLOOKUP(CONCATENATE($A285,"_L_",BZ$1),Records!$C$2:$H$6601,1,FALSE)),"",VLOOKUP(CONCATENATE($A285,"_L_",BZ$1),Records!$C$2:$H$6601,4,FALSE))</f>
        <v/>
      </c>
      <c r="BZ285" s="7" t="str">
        <f>IF(ISERROR(VLOOKUP(CONCATENATE($A285,"_L_",BZ$1),Records!$C$2:$H$6601,1,FALSE)),"",VLOOKUP(CONCATENATE($A285,"_L_",BZ$1),Records!$C$2:$H$6601,5,FALSE))</f>
        <v/>
      </c>
      <c r="CA285" s="33" t="str">
        <f>IF(ISERROR(VLOOKUP(CONCATENATE($A285,"_L_",BZ$1),Records!$C$2:$H$6601,1,FALSE)),"",VLOOKUP(CONCATENATE($A285,"_L_",BZ$1),Records!$C$2:$H$6601,6,FALSE))</f>
        <v/>
      </c>
      <c r="CB285" s="32" t="str">
        <f>IF(ISERROR(VLOOKUP(CONCATENATE($A285,"_L_",CC$1),Records!$C$2:$H$6601,1,FALSE)),"",VLOOKUP(CONCATENATE($A285,"_L_",CC$1),Records!$C$2:$H$6601,4,FALSE))</f>
        <v/>
      </c>
      <c r="CC285" s="7" t="str">
        <f>IF(ISERROR(VLOOKUP(CONCATENATE($A285,"_L_",CC$1),Records!$C$2:$H$6601,1,FALSE)),"",VLOOKUP(CONCATENATE($A285,"_L_",CC$1),Records!$C$2:$H$6601,5,FALSE))</f>
        <v/>
      </c>
      <c r="CD285" s="33" t="str">
        <f>IF(ISERROR(VLOOKUP(CONCATENATE($A285,"_L_",CC$1),Records!$C$2:$H$6601,1,FALSE)),"",VLOOKUP(CONCATENATE($A285,"_L_",CC$1),Records!$C$2:$H$6601,6,FALSE))</f>
        <v/>
      </c>
      <c r="CE285" s="32" t="str">
        <f>IF(ISERROR(VLOOKUP(CONCATENATE($A285,"_L_",CF$1),Records!$C$2:$H$6601,1,FALSE)),"",VLOOKUP(CONCATENATE($A285,"_L_",CF$1),Records!$C$2:$H$6601,4,FALSE))</f>
        <v/>
      </c>
      <c r="CF285" s="7" t="str">
        <f>IF(ISERROR(VLOOKUP(CONCATENATE($A285,"_L_",CF$1),Records!$C$2:$H$6601,1,FALSE)),"",VLOOKUP(CONCATENATE($A285,"_L_",CF$1),Records!$C$2:$H$6601,5,FALSE))</f>
        <v/>
      </c>
      <c r="CG285" s="33" t="str">
        <f>IF(ISERROR(VLOOKUP(CONCATENATE($A285,"_L_",CF$1),Records!$C$2:$H$6601,1,FALSE)),"",VLOOKUP(CONCATENATE($A285,"_L_",CF$1),Records!$C$2:$H$6601,6,FALSE))</f>
        <v/>
      </c>
      <c r="CH285" s="32" t="str">
        <f>IF(ISERROR(VLOOKUP(CONCATENATE($A285,"_L_",CI$1),Records!$C$2:$H$6601,1,FALSE)),"",VLOOKUP(CONCATENATE($A285,"_L_",CI$1),Records!$C$2:$H$6601,4,FALSE))</f>
        <v/>
      </c>
      <c r="CI285" s="7" t="str">
        <f>IF(ISERROR(VLOOKUP(CONCATENATE($A285,"_L_",CI$1),Records!$C$2:$H$6601,1,FALSE)),"",VLOOKUP(CONCATENATE($A285,"_L_",CI$1),Records!$C$2:$H$6601,5,FALSE))</f>
        <v/>
      </c>
      <c r="CJ285" s="33" t="str">
        <f>IF(ISERROR(VLOOKUP(CONCATENATE($A285,"_L_",CI$1),Records!$C$2:$H$6601,1,FALSE)),"",VLOOKUP(CONCATENATE($A285,"_L_",CI$1),Records!$C$2:$H$6601,6,FALSE))</f>
        <v/>
      </c>
      <c r="CK285" s="32" t="str">
        <f>IF(ISERROR(VLOOKUP(CONCATENATE($A285,"_L_",CL$1),Records!$C$2:$H$6601,1,FALSE)),"",VLOOKUP(CONCATENATE($A285,"_L_",CL$1),Records!$C$2:$H$6601,4,FALSE))</f>
        <v/>
      </c>
      <c r="CL285" s="7" t="str">
        <f>IF(ISERROR(VLOOKUP(CONCATENATE($A285,"_L_",CL$1),Records!$C$2:$H$6601,1,FALSE)),"",VLOOKUP(CONCATENATE($A285,"_L_",CL$1),Records!$C$2:$H$6601,5,FALSE))</f>
        <v/>
      </c>
      <c r="CM285" s="33" t="str">
        <f>IF(ISERROR(VLOOKUP(CONCATENATE($A285,"_L_",CL$1),Records!$C$2:$H$6601,1,FALSE)),"",VLOOKUP(CONCATENATE($A285,"_L_",CL$1),Records!$C$2:$H$6601,6,FALSE))</f>
        <v/>
      </c>
      <c r="CN285" s="32" t="str">
        <f>IF(ISERROR(VLOOKUP(CONCATENATE($A285,"_L_",CO$1),Records!$C$2:$H$6601,1,FALSE)),"",VLOOKUP(CONCATENATE($A285,"_L_",CO$1),Records!$C$2:$H$6601,4,FALSE))</f>
        <v/>
      </c>
      <c r="CO285" s="7" t="str">
        <f>IF(ISERROR(VLOOKUP(CONCATENATE($A285,"_L_",CO$1),Records!$C$2:$H$6601,1,FALSE)),"",VLOOKUP(CONCATENATE($A285,"_L_",CO$1),Records!$C$2:$H$6601,5,FALSE))</f>
        <v/>
      </c>
      <c r="CP285" s="33" t="str">
        <f>IF(ISERROR(VLOOKUP(CONCATENATE($A285,"_L_",CO$1),Records!$C$2:$H$6601,1,FALSE)),"",VLOOKUP(CONCATENATE($A285,"_L_",CO$1),Records!$C$2:$H$6601,6,FALSE))</f>
        <v/>
      </c>
      <c r="CQ285" s="32" t="str">
        <f>IF(ISERROR(VLOOKUP(CONCATENATE($A285,"_L_",CR$1),Records!$C$2:$H$6601,1,FALSE)),"",VLOOKUP(CONCATENATE($A285,"_L_",CR$1),Records!$C$2:$H$6601,4,FALSE))</f>
        <v/>
      </c>
      <c r="CR285" s="7" t="str">
        <f>IF(ISERROR(VLOOKUP(CONCATENATE($A285,"_L_",CR$1),Records!$C$2:$H$6601,1,FALSE)),"",VLOOKUP(CONCATENATE($A285,"_L_",CR$1),Records!$C$2:$H$6601,5,FALSE))</f>
        <v/>
      </c>
      <c r="CS285" s="33" t="str">
        <f>IF(ISERROR(VLOOKUP(CONCATENATE($A285,"_L_",CR$1),Records!$C$2:$H$6601,1,FALSE)),"",VLOOKUP(CONCATENATE($A285,"_L_",CR$1),Records!$C$2:$H$6601,6,FALSE))</f>
        <v/>
      </c>
      <c r="CT285" s="32" t="str">
        <f>IF(ISERROR(VLOOKUP(CONCATENATE($A285,"_L_",CU$1),Records!$C$2:$H$6601,1,FALSE)),"",VLOOKUP(CONCATENATE($A285,"_L_",CU$1),Records!$C$2:$H$6601,4,FALSE))</f>
        <v/>
      </c>
      <c r="CU285" s="7" t="str">
        <f>IF(ISERROR(VLOOKUP(CONCATENATE($A285,"_L_",CU$1),Records!$C$2:$H$6601,1,FALSE)),"",VLOOKUP(CONCATENATE($A285,"_L_",CU$1),Records!$C$2:$H$6601,5,FALSE))</f>
        <v/>
      </c>
      <c r="CV285" s="33" t="str">
        <f>IF(ISERROR(VLOOKUP(CONCATENATE($A285,"_L_",CU$1),Records!$C$2:$H$6601,1,FALSE)),"",VLOOKUP(CONCATENATE($A285,"_L_",CU$1),Records!$C$2:$H$6601,6,FALSE))</f>
        <v/>
      </c>
      <c r="CW285" s="32" t="str">
        <f>IF(ISERROR(VLOOKUP(CONCATENATE($A285,"_L_",CX$1),Records!$C$2:$H$6601,1,FALSE)),"",VLOOKUP(CONCATENATE($A285,"_L_",CX$1),Records!$C$2:$H$6601,4,FALSE))</f>
        <v/>
      </c>
      <c r="CX285" s="7" t="str">
        <f>IF(ISERROR(VLOOKUP(CONCATENATE($A285,"_L_",CX$1),Records!$C$2:$H$6601,1,FALSE)),"",VLOOKUP(CONCATENATE($A285,"_L_",CX$1),Records!$C$2:$H$6601,5,FALSE))</f>
        <v/>
      </c>
      <c r="CY285" s="33" t="str">
        <f>IF(ISERROR(VLOOKUP(CONCATENATE($A285,"_L_",CX$1),Records!$C$2:$H$6601,1,FALSE)),"",VLOOKUP(CONCATENATE($A285,"_L_",CX$1),Records!$C$2:$H$6601,6,FALSE))</f>
        <v/>
      </c>
      <c r="CZ285" s="32" t="str">
        <f>IF(ISERROR(VLOOKUP(CONCATENATE($A285,"_L_",DA$1),Records!$C$2:$H$6601,1,FALSE)),"",VLOOKUP(CONCATENATE($A285,"_L_",DA$1),Records!$C$2:$H$6601,4,FALSE))</f>
        <v/>
      </c>
      <c r="DA285" s="7" t="str">
        <f>IF(ISERROR(VLOOKUP(CONCATENATE($A285,"_L_",DA$1),Records!$C$2:$H$6601,1,FALSE)),"",VLOOKUP(CONCATENATE($A285,"_L_",DA$1),Records!$C$2:$H$6601,5,FALSE))</f>
        <v/>
      </c>
      <c r="DB285" s="33" t="str">
        <f>IF(ISERROR(VLOOKUP(CONCATENATE($A285,"_L_",DA$1),Records!$C$2:$H$6601,1,FALSE)),"",VLOOKUP(CONCATENATE($A285,"_L_",DA$1),Records!$C$2:$H$6601,6,FALSE))</f>
        <v/>
      </c>
      <c r="DC285" s="32" t="str">
        <f>IF(ISERROR(VLOOKUP(CONCATENATE($A285,"_L_",DD$1),Records!$C$2:$H$6601,1,FALSE)),"",VLOOKUP(CONCATENATE($A285,"_L_",DD$1),Records!$C$2:$H$6601,4,FALSE))</f>
        <v/>
      </c>
      <c r="DD285" s="7" t="str">
        <f>IF(ISERROR(VLOOKUP(CONCATENATE($A285,"_L_",DD$1),Records!$C$2:$H$6601,1,FALSE)),"",VLOOKUP(CONCATENATE($A285,"_L_",DD$1),Records!$C$2:$H$6601,5,FALSE))</f>
        <v/>
      </c>
      <c r="DE285" s="33" t="str">
        <f>IF(ISERROR(VLOOKUP(CONCATENATE($A285,"_L_",DD$1),Records!$C$2:$H$6601,1,FALSE)),"",VLOOKUP(CONCATENATE($A285,"_L_",DD$1),Records!$C$2:$H$6601,6,FALSE))</f>
        <v/>
      </c>
      <c r="DF285" s="32" t="str">
        <f>IF(ISERROR(VLOOKUP(CONCATENATE($A285,"_L_",DG$1),Records!$C$2:$H$6601,1,FALSE)),"",VLOOKUP(CONCATENATE($A285,"_L_",DG$1),Records!$C$2:$H$6601,4,FALSE))</f>
        <v/>
      </c>
      <c r="DG285" s="7" t="str">
        <f>IF(ISERROR(VLOOKUP(CONCATENATE($A285,"_L_",DG$1),Records!$C$2:$H$6601,1,FALSE)),"",VLOOKUP(CONCATENATE($A285,"_L_",DG$1),Records!$C$2:$H$6601,5,FALSE))</f>
        <v/>
      </c>
      <c r="DH285" s="33" t="str">
        <f>IF(ISERROR(VLOOKUP(CONCATENATE($A285,"_L_",DG$1),Records!$C$2:$H$6601,1,FALSE)),"",VLOOKUP(CONCATENATE($A285,"_L_",DG$1),Records!$C$2:$H$6601,6,FALSE))</f>
        <v/>
      </c>
      <c r="DI285" s="32" t="str">
        <f>IF(ISERROR(VLOOKUP(CONCATENATE($A285,"_L_",DJ$1),Records!$C$2:$H$6601,1,FALSE)),"",VLOOKUP(CONCATENATE($A285,"_L_",DJ$1),Records!$C$2:$H$6601,4,FALSE))</f>
        <v/>
      </c>
      <c r="DJ285" s="7" t="str">
        <f>IF(ISERROR(VLOOKUP(CONCATENATE($A285,"_L_",DJ$1),Records!$C$2:$H$6601,1,FALSE)),"",VLOOKUP(CONCATENATE($A285,"_L_",DJ$1),Records!$C$2:$H$6601,5,FALSE))</f>
        <v/>
      </c>
      <c r="DK285" s="33" t="str">
        <f>IF(ISERROR(VLOOKUP(CONCATENATE($A285,"_L_",DJ$1),Records!$C$2:$H$6601,1,FALSE)),"",VLOOKUP(CONCATENATE($A285,"_L_",DJ$1),Records!$C$2:$H$6601,6,FALSE))</f>
        <v/>
      </c>
      <c r="DL285" s="32" t="str">
        <f>IF(ISERROR(VLOOKUP(CONCATENATE($A285,"_L_",DM$1),Records!$C$2:$H$6601,1,FALSE)),"",VLOOKUP(CONCATENATE($A285,"_L_",DM$1),Records!$C$2:$H$6601,4,FALSE))</f>
        <v/>
      </c>
      <c r="DM285" s="7" t="str">
        <f>IF(ISERROR(VLOOKUP(CONCATENATE($A285,"_L_",DM$1),Records!$C$2:$H$6601,1,FALSE)),"",VLOOKUP(CONCATENATE($A285,"_L_",DM$1),Records!$C$2:$H$6601,5,FALSE))</f>
        <v/>
      </c>
      <c r="DN285" s="33" t="str">
        <f>IF(ISERROR(VLOOKUP(CONCATENATE($A285,"_L_",DM$1),Records!$C$2:$H$6601,1,FALSE)),"",VLOOKUP(CONCATENATE($A285,"_L_",DM$1),Records!$C$2:$H$6601,6,FALSE))</f>
        <v/>
      </c>
      <c r="DO285" s="32" t="str">
        <f>IF(ISERROR(VLOOKUP(CONCATENATE($A285,"_L_",DP$1),Records!$C$2:$H$6601,1,FALSE)),"",VLOOKUP(CONCATENATE($A285,"_L_",DP$1),Records!$C$2:$H$6601,4,FALSE))</f>
        <v/>
      </c>
      <c r="DP285" s="7" t="str">
        <f>IF(ISERROR(VLOOKUP(CONCATENATE($A285,"_L_",DP$1),Records!$C$2:$H$6601,1,FALSE)),"",VLOOKUP(CONCATENATE($A285,"_L_",DP$1),Records!$C$2:$H$6601,5,FALSE))</f>
        <v/>
      </c>
      <c r="DQ285" s="33" t="str">
        <f>IF(ISERROR(VLOOKUP(CONCATENATE($A285,"_L_",DP$1),Records!$C$2:$H$6601,1,FALSE)),"",VLOOKUP(CONCATENATE($A285,"_L_",DP$1),Records!$C$2:$H$6601,6,FALSE))</f>
        <v/>
      </c>
      <c r="DR285" s="32" t="str">
        <f>IF(ISERROR(VLOOKUP(CONCATENATE($A285,"_L_",DS$1),Records!$C$2:$H$6601,1,FALSE)),"",VLOOKUP(CONCATENATE($A285,"_L_",DS$1),Records!$C$2:$H$6601,4,FALSE))</f>
        <v/>
      </c>
      <c r="DS285" s="7" t="str">
        <f>IF(ISERROR(VLOOKUP(CONCATENATE($A285,"_L_",DS$1),Records!$C$2:$H$6601,1,FALSE)),"",VLOOKUP(CONCATENATE($A285,"_L_",DS$1),Records!$C$2:$H$6601,5,FALSE))</f>
        <v/>
      </c>
      <c r="DT285" s="33" t="str">
        <f>IF(ISERROR(VLOOKUP(CONCATENATE($A285,"_L_",DS$1),Records!$C$2:$H$6601,1,FALSE)),"",VLOOKUP(CONCATENATE($A285,"_L_",DS$1),Records!$C$2:$H$6601,6,FALSE))</f>
        <v/>
      </c>
      <c r="DU285" s="32" t="str">
        <f>IF(ISERROR(VLOOKUP(CONCATENATE($A285,"_L_",DV$1),Records!$C$2:$H$6601,1,FALSE)),"",VLOOKUP(CONCATENATE($A285,"_L_",DV$1),Records!$C$2:$H$6601,4,FALSE))</f>
        <v/>
      </c>
      <c r="DV285" s="7" t="str">
        <f>IF(ISERROR(VLOOKUP(CONCATENATE($A285,"_L_",DV$1),Records!$C$2:$H$6601,1,FALSE)),"",VLOOKUP(CONCATENATE($A285,"_L_",DV$1),Records!$C$2:$H$6601,5,FALSE))</f>
        <v/>
      </c>
      <c r="DW285" s="33" t="str">
        <f>IF(ISERROR(VLOOKUP(CONCATENATE($A285,"_L_",DV$1),Records!$C$2:$H$6601,1,FALSE)),"",VLOOKUP(CONCATENATE($A285,"_L_",DV$1),Records!$C$2:$H$6601,6,FALSE))</f>
        <v/>
      </c>
      <c r="DX285" s="32" t="str">
        <f>IF(ISERROR(VLOOKUP(CONCATENATE($A285,"_L_",DY$1),Records!$C$2:$H$6601,1,FALSE)),"",VLOOKUP(CONCATENATE($A285,"_L_",DY$1),Records!$C$2:$H$6601,4,FALSE))</f>
        <v/>
      </c>
      <c r="DY285" s="7" t="str">
        <f>IF(ISERROR(VLOOKUP(CONCATENATE($A285,"_L_",DY$1),Records!$C$2:$H$6601,1,FALSE)),"",VLOOKUP(CONCATENATE($A285,"_L_",DY$1),Records!$C$2:$H$6601,5,FALSE))</f>
        <v/>
      </c>
      <c r="DZ285" s="33" t="str">
        <f>IF(ISERROR(VLOOKUP(CONCATENATE($A285,"_L_",DY$1),Records!$C$2:$H$6601,1,FALSE)),"",VLOOKUP(CONCATENATE($A285,"_L_",DY$1),Records!$C$2:$H$6601,6,FALSE))</f>
        <v/>
      </c>
      <c r="EA285" s="32" t="str">
        <f>IF(ISERROR(VLOOKUP(CONCATENATE($A285,"_L_",EB$1),Records!$C$2:$H$6601,1,FALSE)),"",VLOOKUP(CONCATENATE($A285,"_L_",EB$1),Records!$C$2:$H$6601,4,FALSE))</f>
        <v/>
      </c>
      <c r="EB285" s="7" t="str">
        <f>IF(ISERROR(VLOOKUP(CONCATENATE($A285,"_L_",EB$1),Records!$C$2:$H$6601,1,FALSE)),"",VLOOKUP(CONCATENATE($A285,"_L_",EB$1),Records!$C$2:$H$6601,5,FALSE))</f>
        <v/>
      </c>
      <c r="EC285" s="33" t="str">
        <f>IF(ISERROR(VLOOKUP(CONCATENATE($A285,"_L_",EB$1),Records!$C$2:$H$6601,1,FALSE)),"",VLOOKUP(CONCATENATE($A285,"_L_",EB$1),Records!$C$2:$H$6601,6,FALSE))</f>
        <v/>
      </c>
    </row>
    <row r="286" spans="1:133" ht="15.75" x14ac:dyDescent="0.25">
      <c r="A286" s="11">
        <v>42468</v>
      </c>
      <c r="B286" s="16" t="s">
        <v>86</v>
      </c>
      <c r="C286" s="15">
        <f t="shared" si="9"/>
        <v>41</v>
      </c>
      <c r="D286" s="27" t="s">
        <v>63</v>
      </c>
      <c r="E286" s="24" t="s">
        <v>84</v>
      </c>
      <c r="F286" s="62">
        <f t="shared" si="8"/>
        <v>0</v>
      </c>
      <c r="G286" s="62">
        <f>HomeCalc!F286</f>
        <v>0</v>
      </c>
      <c r="H286" s="32" t="str">
        <f>IF(ISERROR(VLOOKUP(CONCATENATE($A286,"_L_",I$1),Records!$C$2:$H$6601,1,FALSE)),"",VLOOKUP(CONCATENATE($A286,"_L_",I$1),Records!$C$2:$H$6601,4,FALSE))</f>
        <v/>
      </c>
      <c r="I286" s="7" t="str">
        <f>IF(ISERROR(VLOOKUP(CONCATENATE($A286,"_L_",I$1),Records!$C$2:$H$6601,1,FALSE)),"",VLOOKUP(CONCATENATE($A286,"_L_",I$1),Records!$C$2:$H$6601,5,FALSE))</f>
        <v/>
      </c>
      <c r="J286" s="33" t="str">
        <f>IF(ISERROR(VLOOKUP(CONCATENATE($A286,"_L_",I$1),Records!$C$2:$H$6601,1,FALSE)),"",VLOOKUP(CONCATENATE($A286,"_L_",I$1),Records!$C$2:$H$6601,6,FALSE))</f>
        <v/>
      </c>
      <c r="K286" s="32" t="str">
        <f>IF(ISERROR(VLOOKUP(CONCATENATE($A286,"_L_",L$1),Records!$C$2:$H$6601,1,FALSE)),"",VLOOKUP(CONCATENATE($A286,"_L_",L$1),Records!$C$2:$H$6601,4,FALSE))</f>
        <v/>
      </c>
      <c r="L286" s="7" t="str">
        <f>IF(ISERROR(VLOOKUP(CONCATENATE($A286,"_L_",L$1),Records!$C$2:$H$6601,1,FALSE)),"",VLOOKUP(CONCATENATE($A286,"_L_",L$1),Records!$C$2:$H$6601,5,FALSE))</f>
        <v/>
      </c>
      <c r="M286" s="33" t="str">
        <f>IF(ISERROR(VLOOKUP(CONCATENATE($A286,"_L_",L$1),Records!$C$2:$H$6601,1,FALSE)),"",VLOOKUP(CONCATENATE($A286,"_L_",L$1),Records!$C$2:$H$6601,6,FALSE))</f>
        <v/>
      </c>
      <c r="N286" s="32" t="str">
        <f>IF(ISERROR(VLOOKUP(CONCATENATE($A286,"_L_",O$1),Records!$C$2:$H$6601,1,FALSE)),"",VLOOKUP(CONCATENATE($A286,"_L_",O$1),Records!$C$2:$H$6601,4,FALSE))</f>
        <v/>
      </c>
      <c r="O286" s="7" t="str">
        <f>IF(ISERROR(VLOOKUP(CONCATENATE($A286,"_L_",O$1),Records!$C$2:$H$6601,1,FALSE)),"",VLOOKUP(CONCATENATE($A286,"_L_",O$1),Records!$C$2:$H$6601,5,FALSE))</f>
        <v/>
      </c>
      <c r="P286" s="33" t="str">
        <f>IF(ISERROR(VLOOKUP(CONCATENATE($A286,"_L_",O$1),Records!$C$2:$H$6601,1,FALSE)),"",VLOOKUP(CONCATENATE($A286,"_L_",O$1),Records!$C$2:$H$6601,6,FALSE))</f>
        <v/>
      </c>
      <c r="Q286" s="32" t="str">
        <f>IF(ISERROR(VLOOKUP(CONCATENATE($A286,"_L_",R$1),Records!$C$2:$H$6601,1,FALSE)),"",VLOOKUP(CONCATENATE($A286,"_L_",R$1),Records!$C$2:$H$6601,4,FALSE))</f>
        <v/>
      </c>
      <c r="R286" s="7" t="str">
        <f>IF(ISERROR(VLOOKUP(CONCATENATE($A286,"_L_",R$1),Records!$C$2:$H$6601,1,FALSE)),"",VLOOKUP(CONCATENATE($A286,"_L_",R$1),Records!$C$2:$H$6601,5,FALSE))</f>
        <v/>
      </c>
      <c r="S286" s="33" t="str">
        <f>IF(ISERROR(VLOOKUP(CONCATENATE($A286,"_L_",R$1),Records!$C$2:$H$6601,1,FALSE)),"",VLOOKUP(CONCATENATE($A286,"_L_",R$1),Records!$C$2:$H$6601,6,FALSE))</f>
        <v/>
      </c>
      <c r="T286" s="32" t="str">
        <f>IF(ISERROR(VLOOKUP(CONCATENATE($A286,"_L_",U$1),Records!$C$2:$H$6601,1,FALSE)),"",VLOOKUP(CONCATENATE($A286,"_L_",U$1),Records!$C$2:$H$6601,4,FALSE))</f>
        <v/>
      </c>
      <c r="U286" s="7" t="str">
        <f>IF(ISERROR(VLOOKUP(CONCATENATE($A286,"_L_",U$1),Records!$C$2:$H$6601,1,FALSE)),"",VLOOKUP(CONCATENATE($A286,"_L_",U$1),Records!$C$2:$H$6601,5,FALSE))</f>
        <v/>
      </c>
      <c r="V286" s="33" t="str">
        <f>IF(ISERROR(VLOOKUP(CONCATENATE($A286,"_L_",U$1),Records!$C$2:$H$6601,1,FALSE)),"",VLOOKUP(CONCATENATE($A286,"_L_",U$1),Records!$C$2:$H$6601,6,FALSE))</f>
        <v/>
      </c>
      <c r="W286" s="32" t="str">
        <f>IF(ISERROR(VLOOKUP(CONCATENATE($A286,"_L_",X$1),Records!$C$2:$H$6601,1,FALSE)),"",VLOOKUP(CONCATENATE($A286,"_L_",X$1),Records!$C$2:$H$6601,4,FALSE))</f>
        <v/>
      </c>
      <c r="X286" s="7" t="str">
        <f>IF(ISERROR(VLOOKUP(CONCATENATE($A286,"_L_",X$1),Records!$C$2:$H$6601,1,FALSE)),"",VLOOKUP(CONCATENATE($A286,"_L_",X$1),Records!$C$2:$H$6601,5,FALSE))</f>
        <v/>
      </c>
      <c r="Y286" s="33" t="str">
        <f>IF(ISERROR(VLOOKUP(CONCATENATE($A286,"_L_",X$1),Records!$C$2:$H$6601,1,FALSE)),"",VLOOKUP(CONCATENATE($A286,"_L_",X$1),Records!$C$2:$H$6601,6,FALSE))</f>
        <v/>
      </c>
      <c r="Z286" s="32" t="str">
        <f>IF(ISERROR(VLOOKUP(CONCATENATE($A286,"_L_",AA$1),Records!$C$2:$H$6601,1,FALSE)),"",VLOOKUP(CONCATENATE($A286,"_L_",AA$1),Records!$C$2:$H$6601,4,FALSE))</f>
        <v/>
      </c>
      <c r="AA286" s="7" t="str">
        <f>IF(ISERROR(VLOOKUP(CONCATENATE($A286,"_L_",AA$1),Records!$C$2:$H$6601,1,FALSE)),"",VLOOKUP(CONCATENATE($A286,"_L_",AA$1),Records!$C$2:$H$6601,5,FALSE))</f>
        <v/>
      </c>
      <c r="AB286" s="33" t="str">
        <f>IF(ISERROR(VLOOKUP(CONCATENATE($A286,"_L_",AA$1),Records!$C$2:$H$6601,1,FALSE)),"",VLOOKUP(CONCATENATE($A286,"_L_",AA$1),Records!$C$2:$H$6601,6,FALSE))</f>
        <v/>
      </c>
      <c r="AC286" s="32" t="str">
        <f>IF(ISERROR(VLOOKUP(CONCATENATE($A286,"_L_",AD$1),Records!$C$2:$H$6601,1,FALSE)),"",VLOOKUP(CONCATENATE($A286,"_L_",AD$1),Records!$C$2:$H$6601,4,FALSE))</f>
        <v/>
      </c>
      <c r="AD286" s="7" t="str">
        <f>IF(ISERROR(VLOOKUP(CONCATENATE($A286,"_L_",AD$1),Records!$C$2:$H$6601,1,FALSE)),"",VLOOKUP(CONCATENATE($A286,"_L_",AD$1),Records!$C$2:$H$6601,5,FALSE))</f>
        <v/>
      </c>
      <c r="AE286" s="33" t="str">
        <f>IF(ISERROR(VLOOKUP(CONCATENATE($A286,"_L_",AD$1),Records!$C$2:$H$6601,1,FALSE)),"",VLOOKUP(CONCATENATE($A286,"_L_",AD$1),Records!$C$2:$H$6601,6,FALSE))</f>
        <v/>
      </c>
      <c r="AF286" s="32" t="str">
        <f>IF(ISERROR(VLOOKUP(CONCATENATE($A286,"_L_",AG$1),Records!$C$2:$H$6601,1,FALSE)),"",VLOOKUP(CONCATENATE($A286,"_L_",AG$1),Records!$C$2:$H$6601,4,FALSE))</f>
        <v/>
      </c>
      <c r="AG286" s="7" t="str">
        <f>IF(ISERROR(VLOOKUP(CONCATENATE($A286,"_L_",AG$1),Records!$C$2:$H$6601,1,FALSE)),"",VLOOKUP(CONCATENATE($A286,"_L_",AG$1),Records!$C$2:$H$6601,5,FALSE))</f>
        <v/>
      </c>
      <c r="AH286" s="33" t="str">
        <f>IF(ISERROR(VLOOKUP(CONCATENATE($A286,"_L_",AG$1),Records!$C$2:$H$6601,1,FALSE)),"",VLOOKUP(CONCATENATE($A286,"_L_",AG$1),Records!$C$2:$H$6601,6,FALSE))</f>
        <v/>
      </c>
      <c r="AI286" s="32" t="str">
        <f>IF(ISERROR(VLOOKUP(CONCATENATE($A286,"_L_",AJ$1),Records!$C$2:$H$6601,1,FALSE)),"",VLOOKUP(CONCATENATE($A286,"_L_",AJ$1),Records!$C$2:$H$6601,4,FALSE))</f>
        <v/>
      </c>
      <c r="AJ286" s="7" t="str">
        <f>IF(ISERROR(VLOOKUP(CONCATENATE($A286,"_L_",AJ$1),Records!$C$2:$H$6601,1,FALSE)),"",VLOOKUP(CONCATENATE($A286,"_L_",AJ$1),Records!$C$2:$H$6601,5,FALSE))</f>
        <v/>
      </c>
      <c r="AK286" s="33" t="str">
        <f>IF(ISERROR(VLOOKUP(CONCATENATE($A286,"_L_",AJ$1),Records!$C$2:$H$6601,1,FALSE)),"",VLOOKUP(CONCATENATE($A286,"_L_",AJ$1),Records!$C$2:$H$6601,6,FALSE))</f>
        <v/>
      </c>
      <c r="AL286" s="32" t="str">
        <f>IF(ISERROR(VLOOKUP(CONCATENATE($A286,"_L_",AM$1),Records!$C$2:$H$6601,1,FALSE)),"",VLOOKUP(CONCATENATE($A286,"_L_",AM$1),Records!$C$2:$H$6601,4,FALSE))</f>
        <v/>
      </c>
      <c r="AM286" s="7" t="str">
        <f>IF(ISERROR(VLOOKUP(CONCATENATE($A286,"_L_",AM$1),Records!$C$2:$H$6601,1,FALSE)),"",VLOOKUP(CONCATENATE($A286,"_L_",AM$1),Records!$C$2:$H$6601,5,FALSE))</f>
        <v/>
      </c>
      <c r="AN286" s="33" t="str">
        <f>IF(ISERROR(VLOOKUP(CONCATENATE($A286,"_L_",AM$1),Records!$C$2:$H$6601,1,FALSE)),"",VLOOKUP(CONCATENATE($A286,"_L_",AM$1),Records!$C$2:$H$6601,6,FALSE))</f>
        <v/>
      </c>
      <c r="AO286" s="32" t="str">
        <f>IF(ISERROR(VLOOKUP(CONCATENATE($A286,"_L_",AP$1),Records!$C$2:$H$6601,1,FALSE)),"",VLOOKUP(CONCATENATE($A286,"_L_",AP$1),Records!$C$2:$H$6601,4,FALSE))</f>
        <v/>
      </c>
      <c r="AP286" s="7" t="str">
        <f>IF(ISERROR(VLOOKUP(CONCATENATE($A286,"_L_",AP$1),Records!$C$2:$H$6601,1,FALSE)),"",VLOOKUP(CONCATENATE($A286,"_L_",AP$1),Records!$C$2:$H$6601,5,FALSE))</f>
        <v/>
      </c>
      <c r="AQ286" s="33" t="str">
        <f>IF(ISERROR(VLOOKUP(CONCATENATE($A286,"_L_",AP$1),Records!$C$2:$H$6601,1,FALSE)),"",VLOOKUP(CONCATENATE($A286,"_L_",AP$1),Records!$C$2:$H$6601,6,FALSE))</f>
        <v/>
      </c>
      <c r="AR286" s="32" t="str">
        <f>IF(ISERROR(VLOOKUP(CONCATENATE($A286,"_L_",AS$1),Records!$C$2:$H$6601,1,FALSE)),"",VLOOKUP(CONCATENATE($A286,"_L_",AS$1),Records!$C$2:$H$6601,4,FALSE))</f>
        <v/>
      </c>
      <c r="AS286" s="7" t="str">
        <f>IF(ISERROR(VLOOKUP(CONCATENATE($A286,"_L_",AS$1),Records!$C$2:$H$6601,1,FALSE)),"",VLOOKUP(CONCATENATE($A286,"_L_",AS$1),Records!$C$2:$H$6601,5,FALSE))</f>
        <v/>
      </c>
      <c r="AT286" s="33" t="str">
        <f>IF(ISERROR(VLOOKUP(CONCATENATE($A286,"_L_",AS$1),Records!$C$2:$H$6601,1,FALSE)),"",VLOOKUP(CONCATENATE($A286,"_L_",AS$1),Records!$C$2:$H$6601,6,FALSE))</f>
        <v/>
      </c>
      <c r="AU286" s="32" t="str">
        <f>IF(ISERROR(VLOOKUP(CONCATENATE($A286,"_L_",AV$1),Records!$C$2:$H$6601,1,FALSE)),"",VLOOKUP(CONCATENATE($A286,"_L_",AV$1),Records!$C$2:$H$6601,4,FALSE))</f>
        <v/>
      </c>
      <c r="AV286" s="7" t="str">
        <f>IF(ISERROR(VLOOKUP(CONCATENATE($A286,"_L_",AV$1),Records!$C$2:$H$6601,1,FALSE)),"",VLOOKUP(CONCATENATE($A286,"_L_",AV$1),Records!$C$2:$H$6601,5,FALSE))</f>
        <v/>
      </c>
      <c r="AW286" s="33" t="str">
        <f>IF(ISERROR(VLOOKUP(CONCATENATE($A286,"_L_",AV$1),Records!$C$2:$H$6601,1,FALSE)),"",VLOOKUP(CONCATENATE($A286,"_L_",AV$1),Records!$C$2:$H$6601,6,FALSE))</f>
        <v/>
      </c>
      <c r="AX286" s="32" t="str">
        <f>IF(ISERROR(VLOOKUP(CONCATENATE($A286,"_L_",AY$1),Records!$C$2:$H$6601,1,FALSE)),"",VLOOKUP(CONCATENATE($A286,"_L_",AY$1),Records!$C$2:$H$6601,4,FALSE))</f>
        <v/>
      </c>
      <c r="AY286" s="7" t="str">
        <f>IF(ISERROR(VLOOKUP(CONCATENATE($A286,"_L_",AY$1),Records!$C$2:$H$6601,1,FALSE)),"",VLOOKUP(CONCATENATE($A286,"_L_",AY$1),Records!$C$2:$H$6601,5,FALSE))</f>
        <v/>
      </c>
      <c r="AZ286" s="33" t="str">
        <f>IF(ISERROR(VLOOKUP(CONCATENATE($A286,"_L_",AY$1),Records!$C$2:$H$6601,1,FALSE)),"",VLOOKUP(CONCATENATE($A286,"_L_",AY$1),Records!$C$2:$H$6601,6,FALSE))</f>
        <v/>
      </c>
      <c r="BA286" s="32" t="str">
        <f>IF(ISERROR(VLOOKUP(CONCATENATE($A286,"_L_",BB$1),Records!$C$2:$H$6601,1,FALSE)),"",VLOOKUP(CONCATENATE($A286,"_L_",BB$1),Records!$C$2:$H$6601,4,FALSE))</f>
        <v/>
      </c>
      <c r="BB286" s="7" t="str">
        <f>IF(ISERROR(VLOOKUP(CONCATENATE($A286,"_L_",BB$1),Records!$C$2:$H$6601,1,FALSE)),"",VLOOKUP(CONCATENATE($A286,"_L_",BB$1),Records!$C$2:$H$6601,5,FALSE))</f>
        <v/>
      </c>
      <c r="BC286" s="33" t="str">
        <f>IF(ISERROR(VLOOKUP(CONCATENATE($A286,"_L_",BB$1),Records!$C$2:$H$6601,1,FALSE)),"",VLOOKUP(CONCATENATE($A286,"_L_",BB$1),Records!$C$2:$H$6601,6,FALSE))</f>
        <v/>
      </c>
      <c r="BD286" s="32" t="str">
        <f>IF(ISERROR(VLOOKUP(CONCATENATE($A286,"_L_",BE$1),Records!$C$2:$H$6601,1,FALSE)),"",VLOOKUP(CONCATENATE($A286,"_L_",BE$1),Records!$C$2:$H$6601,4,FALSE))</f>
        <v/>
      </c>
      <c r="BE286" s="7" t="str">
        <f>IF(ISERROR(VLOOKUP(CONCATENATE($A286,"_L_",BE$1),Records!$C$2:$H$6601,1,FALSE)),"",VLOOKUP(CONCATENATE($A286,"_L_",BE$1),Records!$C$2:$H$6601,5,FALSE))</f>
        <v/>
      </c>
      <c r="BF286" s="33" t="str">
        <f>IF(ISERROR(VLOOKUP(CONCATENATE($A286,"_L_",BE$1),Records!$C$2:$H$6601,1,FALSE)),"",VLOOKUP(CONCATENATE($A286,"_L_",BE$1),Records!$C$2:$H$6601,6,FALSE))</f>
        <v/>
      </c>
      <c r="BG286" s="32" t="str">
        <f>IF(ISERROR(VLOOKUP(CONCATENATE($A286,"_L_",BH$1),Records!$C$2:$H$6601,1,FALSE)),"",VLOOKUP(CONCATENATE($A286,"_L_",BH$1),Records!$C$2:$H$6601,4,FALSE))</f>
        <v/>
      </c>
      <c r="BH286" s="7" t="str">
        <f>IF(ISERROR(VLOOKUP(CONCATENATE($A286,"_L_",BH$1),Records!$C$2:$H$6601,1,FALSE)),"",VLOOKUP(CONCATENATE($A286,"_L_",BH$1),Records!$C$2:$H$6601,5,FALSE))</f>
        <v/>
      </c>
      <c r="BI286" s="33" t="str">
        <f>IF(ISERROR(VLOOKUP(CONCATENATE($A286,"_L_",BH$1),Records!$C$2:$H$6601,1,FALSE)),"",VLOOKUP(CONCATENATE($A286,"_L_",BH$1),Records!$C$2:$H$6601,6,FALSE))</f>
        <v/>
      </c>
      <c r="BJ286" s="32" t="str">
        <f>IF(ISERROR(VLOOKUP(CONCATENATE($A286,"_L_",BK$1),Records!$C$2:$H$6601,1,FALSE)),"",VLOOKUP(CONCATENATE($A286,"_L_",BK$1),Records!$C$2:$H$6601,4,FALSE))</f>
        <v/>
      </c>
      <c r="BK286" s="7" t="str">
        <f>IF(ISERROR(VLOOKUP(CONCATENATE($A286,"_L_",BK$1),Records!$C$2:$H$6601,1,FALSE)),"",VLOOKUP(CONCATENATE($A286,"_L_",BK$1),Records!$C$2:$H$6601,5,FALSE))</f>
        <v/>
      </c>
      <c r="BL286" s="33" t="str">
        <f>IF(ISERROR(VLOOKUP(CONCATENATE($A286,"_L_",BK$1),Records!$C$2:$H$6601,1,FALSE)),"",VLOOKUP(CONCATENATE($A286,"_L_",BK$1),Records!$C$2:$H$6601,6,FALSE))</f>
        <v/>
      </c>
      <c r="BM286" s="32" t="str">
        <f>IF(ISERROR(VLOOKUP(CONCATENATE($A286,"_L_",BN$1),Records!$C$2:$H$6601,1,FALSE)),"",VLOOKUP(CONCATENATE($A286,"_L_",BN$1),Records!$C$2:$H$6601,4,FALSE))</f>
        <v/>
      </c>
      <c r="BN286" s="7" t="str">
        <f>IF(ISERROR(VLOOKUP(CONCATENATE($A286,"_L_",BN$1),Records!$C$2:$H$6601,1,FALSE)),"",VLOOKUP(CONCATENATE($A286,"_L_",BN$1),Records!$C$2:$H$6601,5,FALSE))</f>
        <v/>
      </c>
      <c r="BO286" s="33" t="str">
        <f>IF(ISERROR(VLOOKUP(CONCATENATE($A286,"_L_",BN$1),Records!$C$2:$H$6601,1,FALSE)),"",VLOOKUP(CONCATENATE($A286,"_L_",BN$1),Records!$C$2:$H$6601,6,FALSE))</f>
        <v/>
      </c>
      <c r="BP286" s="32" t="str">
        <f>IF(ISERROR(VLOOKUP(CONCATENATE($A286,"_L_",BQ$1),Records!$C$2:$H$6601,1,FALSE)),"",VLOOKUP(CONCATENATE($A286,"_L_",BQ$1),Records!$C$2:$H$6601,4,FALSE))</f>
        <v/>
      </c>
      <c r="BQ286" s="7" t="str">
        <f>IF(ISERROR(VLOOKUP(CONCATENATE($A286,"_L_",BQ$1),Records!$C$2:$H$6601,1,FALSE)),"",VLOOKUP(CONCATENATE($A286,"_L_",BQ$1),Records!$C$2:$H$6601,5,FALSE))</f>
        <v/>
      </c>
      <c r="BR286" s="33" t="str">
        <f>IF(ISERROR(VLOOKUP(CONCATENATE($A286,"_L_",BQ$1),Records!$C$2:$H$6601,1,FALSE)),"",VLOOKUP(CONCATENATE($A286,"_L_",BQ$1),Records!$C$2:$H$6601,6,FALSE))</f>
        <v/>
      </c>
      <c r="BS286" s="32" t="str">
        <f>IF(ISERROR(VLOOKUP(CONCATENATE($A286,"_L_",BT$1),Records!$C$2:$H$6601,1,FALSE)),"",VLOOKUP(CONCATENATE($A286,"_L_",BT$1),Records!$C$2:$H$6601,4,FALSE))</f>
        <v/>
      </c>
      <c r="BT286" s="7" t="str">
        <f>IF(ISERROR(VLOOKUP(CONCATENATE($A286,"_L_",BT$1),Records!$C$2:$H$6601,1,FALSE)),"",VLOOKUP(CONCATENATE($A286,"_L_",BT$1),Records!$C$2:$H$6601,5,FALSE))</f>
        <v/>
      </c>
      <c r="BU286" s="33" t="str">
        <f>IF(ISERROR(VLOOKUP(CONCATENATE($A286,"_L_",BT$1),Records!$C$2:$H$6601,1,FALSE)),"",VLOOKUP(CONCATENATE($A286,"_L_",BT$1),Records!$C$2:$H$6601,6,FALSE))</f>
        <v/>
      </c>
      <c r="BV286" s="32" t="str">
        <f>IF(ISERROR(VLOOKUP(CONCATENATE($A286,"_L_",BW$1),Records!$C$2:$H$6601,1,FALSE)),"",VLOOKUP(CONCATENATE($A286,"_L_",BW$1),Records!$C$2:$H$6601,4,FALSE))</f>
        <v/>
      </c>
      <c r="BW286" s="7" t="str">
        <f>IF(ISERROR(VLOOKUP(CONCATENATE($A286,"_L_",BW$1),Records!$C$2:$H$6601,1,FALSE)),"",VLOOKUP(CONCATENATE($A286,"_L_",BW$1),Records!$C$2:$H$6601,5,FALSE))</f>
        <v/>
      </c>
      <c r="BX286" s="33" t="str">
        <f>IF(ISERROR(VLOOKUP(CONCATENATE($A286,"_L_",BW$1),Records!$C$2:$H$6601,1,FALSE)),"",VLOOKUP(CONCATENATE($A286,"_L_",BW$1),Records!$C$2:$H$6601,6,FALSE))</f>
        <v/>
      </c>
      <c r="BY286" s="32" t="str">
        <f>IF(ISERROR(VLOOKUP(CONCATENATE($A286,"_L_",BZ$1),Records!$C$2:$H$6601,1,FALSE)),"",VLOOKUP(CONCATENATE($A286,"_L_",BZ$1),Records!$C$2:$H$6601,4,FALSE))</f>
        <v/>
      </c>
      <c r="BZ286" s="7" t="str">
        <f>IF(ISERROR(VLOOKUP(CONCATENATE($A286,"_L_",BZ$1),Records!$C$2:$H$6601,1,FALSE)),"",VLOOKUP(CONCATENATE($A286,"_L_",BZ$1),Records!$C$2:$H$6601,5,FALSE))</f>
        <v/>
      </c>
      <c r="CA286" s="33" t="str">
        <f>IF(ISERROR(VLOOKUP(CONCATENATE($A286,"_L_",BZ$1),Records!$C$2:$H$6601,1,FALSE)),"",VLOOKUP(CONCATENATE($A286,"_L_",BZ$1),Records!$C$2:$H$6601,6,FALSE))</f>
        <v/>
      </c>
      <c r="CB286" s="32" t="str">
        <f>IF(ISERROR(VLOOKUP(CONCATENATE($A286,"_L_",CC$1),Records!$C$2:$H$6601,1,FALSE)),"",VLOOKUP(CONCATENATE($A286,"_L_",CC$1),Records!$C$2:$H$6601,4,FALSE))</f>
        <v/>
      </c>
      <c r="CC286" s="7" t="str">
        <f>IF(ISERROR(VLOOKUP(CONCATENATE($A286,"_L_",CC$1),Records!$C$2:$H$6601,1,FALSE)),"",VLOOKUP(CONCATENATE($A286,"_L_",CC$1),Records!$C$2:$H$6601,5,FALSE))</f>
        <v/>
      </c>
      <c r="CD286" s="33" t="str">
        <f>IF(ISERROR(VLOOKUP(CONCATENATE($A286,"_L_",CC$1),Records!$C$2:$H$6601,1,FALSE)),"",VLOOKUP(CONCATENATE($A286,"_L_",CC$1),Records!$C$2:$H$6601,6,FALSE))</f>
        <v/>
      </c>
      <c r="CE286" s="32" t="str">
        <f>IF(ISERROR(VLOOKUP(CONCATENATE($A286,"_L_",CF$1),Records!$C$2:$H$6601,1,FALSE)),"",VLOOKUP(CONCATENATE($A286,"_L_",CF$1),Records!$C$2:$H$6601,4,FALSE))</f>
        <v/>
      </c>
      <c r="CF286" s="7" t="str">
        <f>IF(ISERROR(VLOOKUP(CONCATENATE($A286,"_L_",CF$1),Records!$C$2:$H$6601,1,FALSE)),"",VLOOKUP(CONCATENATE($A286,"_L_",CF$1),Records!$C$2:$H$6601,5,FALSE))</f>
        <v/>
      </c>
      <c r="CG286" s="33" t="str">
        <f>IF(ISERROR(VLOOKUP(CONCATENATE($A286,"_L_",CF$1),Records!$C$2:$H$6601,1,FALSE)),"",VLOOKUP(CONCATENATE($A286,"_L_",CF$1),Records!$C$2:$H$6601,6,FALSE))</f>
        <v/>
      </c>
      <c r="CH286" s="32" t="str">
        <f>IF(ISERROR(VLOOKUP(CONCATENATE($A286,"_L_",CI$1),Records!$C$2:$H$6601,1,FALSE)),"",VLOOKUP(CONCATENATE($A286,"_L_",CI$1),Records!$C$2:$H$6601,4,FALSE))</f>
        <v/>
      </c>
      <c r="CI286" s="7" t="str">
        <f>IF(ISERROR(VLOOKUP(CONCATENATE($A286,"_L_",CI$1),Records!$C$2:$H$6601,1,FALSE)),"",VLOOKUP(CONCATENATE($A286,"_L_",CI$1),Records!$C$2:$H$6601,5,FALSE))</f>
        <v/>
      </c>
      <c r="CJ286" s="33" t="str">
        <f>IF(ISERROR(VLOOKUP(CONCATENATE($A286,"_L_",CI$1),Records!$C$2:$H$6601,1,FALSE)),"",VLOOKUP(CONCATENATE($A286,"_L_",CI$1),Records!$C$2:$H$6601,6,FALSE))</f>
        <v/>
      </c>
      <c r="CK286" s="32" t="str">
        <f>IF(ISERROR(VLOOKUP(CONCATENATE($A286,"_L_",CL$1),Records!$C$2:$H$6601,1,FALSE)),"",VLOOKUP(CONCATENATE($A286,"_L_",CL$1),Records!$C$2:$H$6601,4,FALSE))</f>
        <v/>
      </c>
      <c r="CL286" s="7" t="str">
        <f>IF(ISERROR(VLOOKUP(CONCATENATE($A286,"_L_",CL$1),Records!$C$2:$H$6601,1,FALSE)),"",VLOOKUP(CONCATENATE($A286,"_L_",CL$1),Records!$C$2:$H$6601,5,FALSE))</f>
        <v/>
      </c>
      <c r="CM286" s="33" t="str">
        <f>IF(ISERROR(VLOOKUP(CONCATENATE($A286,"_L_",CL$1),Records!$C$2:$H$6601,1,FALSE)),"",VLOOKUP(CONCATENATE($A286,"_L_",CL$1),Records!$C$2:$H$6601,6,FALSE))</f>
        <v/>
      </c>
      <c r="CN286" s="32" t="str">
        <f>IF(ISERROR(VLOOKUP(CONCATENATE($A286,"_L_",CO$1),Records!$C$2:$H$6601,1,FALSE)),"",VLOOKUP(CONCATENATE($A286,"_L_",CO$1),Records!$C$2:$H$6601,4,FALSE))</f>
        <v/>
      </c>
      <c r="CO286" s="7" t="str">
        <f>IF(ISERROR(VLOOKUP(CONCATENATE($A286,"_L_",CO$1),Records!$C$2:$H$6601,1,FALSE)),"",VLOOKUP(CONCATENATE($A286,"_L_",CO$1),Records!$C$2:$H$6601,5,FALSE))</f>
        <v/>
      </c>
      <c r="CP286" s="33" t="str">
        <f>IF(ISERROR(VLOOKUP(CONCATENATE($A286,"_L_",CO$1),Records!$C$2:$H$6601,1,FALSE)),"",VLOOKUP(CONCATENATE($A286,"_L_",CO$1),Records!$C$2:$H$6601,6,FALSE))</f>
        <v/>
      </c>
      <c r="CQ286" s="32" t="str">
        <f>IF(ISERROR(VLOOKUP(CONCATENATE($A286,"_L_",CR$1),Records!$C$2:$H$6601,1,FALSE)),"",VLOOKUP(CONCATENATE($A286,"_L_",CR$1),Records!$C$2:$H$6601,4,FALSE))</f>
        <v/>
      </c>
      <c r="CR286" s="7" t="str">
        <f>IF(ISERROR(VLOOKUP(CONCATENATE($A286,"_L_",CR$1),Records!$C$2:$H$6601,1,FALSE)),"",VLOOKUP(CONCATENATE($A286,"_L_",CR$1),Records!$C$2:$H$6601,5,FALSE))</f>
        <v/>
      </c>
      <c r="CS286" s="33" t="str">
        <f>IF(ISERROR(VLOOKUP(CONCATENATE($A286,"_L_",CR$1),Records!$C$2:$H$6601,1,FALSE)),"",VLOOKUP(CONCATENATE($A286,"_L_",CR$1),Records!$C$2:$H$6601,6,FALSE))</f>
        <v/>
      </c>
      <c r="CT286" s="32" t="str">
        <f>IF(ISERROR(VLOOKUP(CONCATENATE($A286,"_L_",CU$1),Records!$C$2:$H$6601,1,FALSE)),"",VLOOKUP(CONCATENATE($A286,"_L_",CU$1),Records!$C$2:$H$6601,4,FALSE))</f>
        <v/>
      </c>
      <c r="CU286" s="7" t="str">
        <f>IF(ISERROR(VLOOKUP(CONCATENATE($A286,"_L_",CU$1),Records!$C$2:$H$6601,1,FALSE)),"",VLOOKUP(CONCATENATE($A286,"_L_",CU$1),Records!$C$2:$H$6601,5,FALSE))</f>
        <v/>
      </c>
      <c r="CV286" s="33" t="str">
        <f>IF(ISERROR(VLOOKUP(CONCATENATE($A286,"_L_",CU$1),Records!$C$2:$H$6601,1,FALSE)),"",VLOOKUP(CONCATENATE($A286,"_L_",CU$1),Records!$C$2:$H$6601,6,FALSE))</f>
        <v/>
      </c>
      <c r="CW286" s="32" t="str">
        <f>IF(ISERROR(VLOOKUP(CONCATENATE($A286,"_L_",CX$1),Records!$C$2:$H$6601,1,FALSE)),"",VLOOKUP(CONCATENATE($A286,"_L_",CX$1),Records!$C$2:$H$6601,4,FALSE))</f>
        <v/>
      </c>
      <c r="CX286" s="7" t="str">
        <f>IF(ISERROR(VLOOKUP(CONCATENATE($A286,"_L_",CX$1),Records!$C$2:$H$6601,1,FALSE)),"",VLOOKUP(CONCATENATE($A286,"_L_",CX$1),Records!$C$2:$H$6601,5,FALSE))</f>
        <v/>
      </c>
      <c r="CY286" s="33" t="str">
        <f>IF(ISERROR(VLOOKUP(CONCATENATE($A286,"_L_",CX$1),Records!$C$2:$H$6601,1,FALSE)),"",VLOOKUP(CONCATENATE($A286,"_L_",CX$1),Records!$C$2:$H$6601,6,FALSE))</f>
        <v/>
      </c>
      <c r="CZ286" s="32" t="str">
        <f>IF(ISERROR(VLOOKUP(CONCATENATE($A286,"_L_",DA$1),Records!$C$2:$H$6601,1,FALSE)),"",VLOOKUP(CONCATENATE($A286,"_L_",DA$1),Records!$C$2:$H$6601,4,FALSE))</f>
        <v/>
      </c>
      <c r="DA286" s="7" t="str">
        <f>IF(ISERROR(VLOOKUP(CONCATENATE($A286,"_L_",DA$1),Records!$C$2:$H$6601,1,FALSE)),"",VLOOKUP(CONCATENATE($A286,"_L_",DA$1),Records!$C$2:$H$6601,5,FALSE))</f>
        <v/>
      </c>
      <c r="DB286" s="33" t="str">
        <f>IF(ISERROR(VLOOKUP(CONCATENATE($A286,"_L_",DA$1),Records!$C$2:$H$6601,1,FALSE)),"",VLOOKUP(CONCATENATE($A286,"_L_",DA$1),Records!$C$2:$H$6601,6,FALSE))</f>
        <v/>
      </c>
      <c r="DC286" s="32" t="str">
        <f>IF(ISERROR(VLOOKUP(CONCATENATE($A286,"_L_",DD$1),Records!$C$2:$H$6601,1,FALSE)),"",VLOOKUP(CONCATENATE($A286,"_L_",DD$1),Records!$C$2:$H$6601,4,FALSE))</f>
        <v/>
      </c>
      <c r="DD286" s="7" t="str">
        <f>IF(ISERROR(VLOOKUP(CONCATENATE($A286,"_L_",DD$1),Records!$C$2:$H$6601,1,FALSE)),"",VLOOKUP(CONCATENATE($A286,"_L_",DD$1),Records!$C$2:$H$6601,5,FALSE))</f>
        <v/>
      </c>
      <c r="DE286" s="33" t="str">
        <f>IF(ISERROR(VLOOKUP(CONCATENATE($A286,"_L_",DD$1),Records!$C$2:$H$6601,1,FALSE)),"",VLOOKUP(CONCATENATE($A286,"_L_",DD$1),Records!$C$2:$H$6601,6,FALSE))</f>
        <v/>
      </c>
      <c r="DF286" s="32" t="str">
        <f>IF(ISERROR(VLOOKUP(CONCATENATE($A286,"_L_",DG$1),Records!$C$2:$H$6601,1,FALSE)),"",VLOOKUP(CONCATENATE($A286,"_L_",DG$1),Records!$C$2:$H$6601,4,FALSE))</f>
        <v/>
      </c>
      <c r="DG286" s="7" t="str">
        <f>IF(ISERROR(VLOOKUP(CONCATENATE($A286,"_L_",DG$1),Records!$C$2:$H$6601,1,FALSE)),"",VLOOKUP(CONCATENATE($A286,"_L_",DG$1),Records!$C$2:$H$6601,5,FALSE))</f>
        <v/>
      </c>
      <c r="DH286" s="33" t="str">
        <f>IF(ISERROR(VLOOKUP(CONCATENATE($A286,"_L_",DG$1),Records!$C$2:$H$6601,1,FALSE)),"",VLOOKUP(CONCATENATE($A286,"_L_",DG$1),Records!$C$2:$H$6601,6,FALSE))</f>
        <v/>
      </c>
      <c r="DI286" s="32" t="str">
        <f>IF(ISERROR(VLOOKUP(CONCATENATE($A286,"_L_",DJ$1),Records!$C$2:$H$6601,1,FALSE)),"",VLOOKUP(CONCATENATE($A286,"_L_",DJ$1),Records!$C$2:$H$6601,4,FALSE))</f>
        <v/>
      </c>
      <c r="DJ286" s="7" t="str">
        <f>IF(ISERROR(VLOOKUP(CONCATENATE($A286,"_L_",DJ$1),Records!$C$2:$H$6601,1,FALSE)),"",VLOOKUP(CONCATENATE($A286,"_L_",DJ$1),Records!$C$2:$H$6601,5,FALSE))</f>
        <v/>
      </c>
      <c r="DK286" s="33" t="str">
        <f>IF(ISERROR(VLOOKUP(CONCATENATE($A286,"_L_",DJ$1),Records!$C$2:$H$6601,1,FALSE)),"",VLOOKUP(CONCATENATE($A286,"_L_",DJ$1),Records!$C$2:$H$6601,6,FALSE))</f>
        <v/>
      </c>
      <c r="DL286" s="32" t="str">
        <f>IF(ISERROR(VLOOKUP(CONCATENATE($A286,"_L_",DM$1),Records!$C$2:$H$6601,1,FALSE)),"",VLOOKUP(CONCATENATE($A286,"_L_",DM$1),Records!$C$2:$H$6601,4,FALSE))</f>
        <v/>
      </c>
      <c r="DM286" s="7" t="str">
        <f>IF(ISERROR(VLOOKUP(CONCATENATE($A286,"_L_",DM$1),Records!$C$2:$H$6601,1,FALSE)),"",VLOOKUP(CONCATENATE($A286,"_L_",DM$1),Records!$C$2:$H$6601,5,FALSE))</f>
        <v/>
      </c>
      <c r="DN286" s="33" t="str">
        <f>IF(ISERROR(VLOOKUP(CONCATENATE($A286,"_L_",DM$1),Records!$C$2:$H$6601,1,FALSE)),"",VLOOKUP(CONCATENATE($A286,"_L_",DM$1),Records!$C$2:$H$6601,6,FALSE))</f>
        <v/>
      </c>
      <c r="DO286" s="32" t="str">
        <f>IF(ISERROR(VLOOKUP(CONCATENATE($A286,"_L_",DP$1),Records!$C$2:$H$6601,1,FALSE)),"",VLOOKUP(CONCATENATE($A286,"_L_",DP$1),Records!$C$2:$H$6601,4,FALSE))</f>
        <v/>
      </c>
      <c r="DP286" s="7" t="str">
        <f>IF(ISERROR(VLOOKUP(CONCATENATE($A286,"_L_",DP$1),Records!$C$2:$H$6601,1,FALSE)),"",VLOOKUP(CONCATENATE($A286,"_L_",DP$1),Records!$C$2:$H$6601,5,FALSE))</f>
        <v/>
      </c>
      <c r="DQ286" s="33" t="str">
        <f>IF(ISERROR(VLOOKUP(CONCATENATE($A286,"_L_",DP$1),Records!$C$2:$H$6601,1,FALSE)),"",VLOOKUP(CONCATENATE($A286,"_L_",DP$1),Records!$C$2:$H$6601,6,FALSE))</f>
        <v/>
      </c>
      <c r="DR286" s="32" t="str">
        <f>IF(ISERROR(VLOOKUP(CONCATENATE($A286,"_L_",DS$1),Records!$C$2:$H$6601,1,FALSE)),"",VLOOKUP(CONCATENATE($A286,"_L_",DS$1),Records!$C$2:$H$6601,4,FALSE))</f>
        <v/>
      </c>
      <c r="DS286" s="7" t="str">
        <f>IF(ISERROR(VLOOKUP(CONCATENATE($A286,"_L_",DS$1),Records!$C$2:$H$6601,1,FALSE)),"",VLOOKUP(CONCATENATE($A286,"_L_",DS$1),Records!$C$2:$H$6601,5,FALSE))</f>
        <v/>
      </c>
      <c r="DT286" s="33" t="str">
        <f>IF(ISERROR(VLOOKUP(CONCATENATE($A286,"_L_",DS$1),Records!$C$2:$H$6601,1,FALSE)),"",VLOOKUP(CONCATENATE($A286,"_L_",DS$1),Records!$C$2:$H$6601,6,FALSE))</f>
        <v/>
      </c>
      <c r="DU286" s="32" t="str">
        <f>IF(ISERROR(VLOOKUP(CONCATENATE($A286,"_L_",DV$1),Records!$C$2:$H$6601,1,FALSE)),"",VLOOKUP(CONCATENATE($A286,"_L_",DV$1),Records!$C$2:$H$6601,4,FALSE))</f>
        <v/>
      </c>
      <c r="DV286" s="7" t="str">
        <f>IF(ISERROR(VLOOKUP(CONCATENATE($A286,"_L_",DV$1),Records!$C$2:$H$6601,1,FALSE)),"",VLOOKUP(CONCATENATE($A286,"_L_",DV$1),Records!$C$2:$H$6601,5,FALSE))</f>
        <v/>
      </c>
      <c r="DW286" s="33" t="str">
        <f>IF(ISERROR(VLOOKUP(CONCATENATE($A286,"_L_",DV$1),Records!$C$2:$H$6601,1,FALSE)),"",VLOOKUP(CONCATENATE($A286,"_L_",DV$1),Records!$C$2:$H$6601,6,FALSE))</f>
        <v/>
      </c>
      <c r="DX286" s="32" t="str">
        <f>IF(ISERROR(VLOOKUP(CONCATENATE($A286,"_L_",DY$1),Records!$C$2:$H$6601,1,FALSE)),"",VLOOKUP(CONCATENATE($A286,"_L_",DY$1),Records!$C$2:$H$6601,4,FALSE))</f>
        <v/>
      </c>
      <c r="DY286" s="7" t="str">
        <f>IF(ISERROR(VLOOKUP(CONCATENATE($A286,"_L_",DY$1),Records!$C$2:$H$6601,1,FALSE)),"",VLOOKUP(CONCATENATE($A286,"_L_",DY$1),Records!$C$2:$H$6601,5,FALSE))</f>
        <v/>
      </c>
      <c r="DZ286" s="33" t="str">
        <f>IF(ISERROR(VLOOKUP(CONCATENATE($A286,"_L_",DY$1),Records!$C$2:$H$6601,1,FALSE)),"",VLOOKUP(CONCATENATE($A286,"_L_",DY$1),Records!$C$2:$H$6601,6,FALSE))</f>
        <v/>
      </c>
      <c r="EA286" s="32" t="str">
        <f>IF(ISERROR(VLOOKUP(CONCATENATE($A286,"_L_",EB$1),Records!$C$2:$H$6601,1,FALSE)),"",VLOOKUP(CONCATENATE($A286,"_L_",EB$1),Records!$C$2:$H$6601,4,FALSE))</f>
        <v/>
      </c>
      <c r="EB286" s="7" t="str">
        <f>IF(ISERROR(VLOOKUP(CONCATENATE($A286,"_L_",EB$1),Records!$C$2:$H$6601,1,FALSE)),"",VLOOKUP(CONCATENATE($A286,"_L_",EB$1),Records!$C$2:$H$6601,5,FALSE))</f>
        <v/>
      </c>
      <c r="EC286" s="33" t="str">
        <f>IF(ISERROR(VLOOKUP(CONCATENATE($A286,"_L_",EB$1),Records!$C$2:$H$6601,1,FALSE)),"",VLOOKUP(CONCATENATE($A286,"_L_",EB$1),Records!$C$2:$H$6601,6,FALSE))</f>
        <v/>
      </c>
    </row>
    <row r="287" spans="1:133" ht="15.75" x14ac:dyDescent="0.25">
      <c r="A287" s="11">
        <v>42469</v>
      </c>
      <c r="B287" s="16" t="s">
        <v>86</v>
      </c>
      <c r="C287" s="15">
        <f t="shared" si="9"/>
        <v>41</v>
      </c>
      <c r="D287" s="25" t="s">
        <v>64</v>
      </c>
      <c r="E287" s="24" t="s">
        <v>84</v>
      </c>
      <c r="F287" s="62">
        <f t="shared" si="8"/>
        <v>0</v>
      </c>
      <c r="G287" s="62">
        <f>HomeCalc!F287</f>
        <v>0</v>
      </c>
      <c r="H287" s="32" t="str">
        <f>IF(ISERROR(VLOOKUP(CONCATENATE($A287,"_L_",I$1),Records!$C$2:$H$6601,1,FALSE)),"",VLOOKUP(CONCATENATE($A287,"_L_",I$1),Records!$C$2:$H$6601,4,FALSE))</f>
        <v/>
      </c>
      <c r="I287" s="7" t="str">
        <f>IF(ISERROR(VLOOKUP(CONCATENATE($A287,"_L_",I$1),Records!$C$2:$H$6601,1,FALSE)),"",VLOOKUP(CONCATENATE($A287,"_L_",I$1),Records!$C$2:$H$6601,5,FALSE))</f>
        <v/>
      </c>
      <c r="J287" s="33" t="str">
        <f>IF(ISERROR(VLOOKUP(CONCATENATE($A287,"_L_",I$1),Records!$C$2:$H$6601,1,FALSE)),"",VLOOKUP(CONCATENATE($A287,"_L_",I$1),Records!$C$2:$H$6601,6,FALSE))</f>
        <v/>
      </c>
      <c r="K287" s="32" t="str">
        <f>IF(ISERROR(VLOOKUP(CONCATENATE($A287,"_L_",L$1),Records!$C$2:$H$6601,1,FALSE)),"",VLOOKUP(CONCATENATE($A287,"_L_",L$1),Records!$C$2:$H$6601,4,FALSE))</f>
        <v/>
      </c>
      <c r="L287" s="7" t="str">
        <f>IF(ISERROR(VLOOKUP(CONCATENATE($A287,"_L_",L$1),Records!$C$2:$H$6601,1,FALSE)),"",VLOOKUP(CONCATENATE($A287,"_L_",L$1),Records!$C$2:$H$6601,5,FALSE))</f>
        <v/>
      </c>
      <c r="M287" s="33" t="str">
        <f>IF(ISERROR(VLOOKUP(CONCATENATE($A287,"_L_",L$1),Records!$C$2:$H$6601,1,FALSE)),"",VLOOKUP(CONCATENATE($A287,"_L_",L$1),Records!$C$2:$H$6601,6,FALSE))</f>
        <v/>
      </c>
      <c r="N287" s="32" t="str">
        <f>IF(ISERROR(VLOOKUP(CONCATENATE($A287,"_L_",O$1),Records!$C$2:$H$6601,1,FALSE)),"",VLOOKUP(CONCATENATE($A287,"_L_",O$1),Records!$C$2:$H$6601,4,FALSE))</f>
        <v/>
      </c>
      <c r="O287" s="7" t="str">
        <f>IF(ISERROR(VLOOKUP(CONCATENATE($A287,"_L_",O$1),Records!$C$2:$H$6601,1,FALSE)),"",VLOOKUP(CONCATENATE($A287,"_L_",O$1),Records!$C$2:$H$6601,5,FALSE))</f>
        <v/>
      </c>
      <c r="P287" s="33" t="str">
        <f>IF(ISERROR(VLOOKUP(CONCATENATE($A287,"_L_",O$1),Records!$C$2:$H$6601,1,FALSE)),"",VLOOKUP(CONCATENATE($A287,"_L_",O$1),Records!$C$2:$H$6601,6,FALSE))</f>
        <v/>
      </c>
      <c r="Q287" s="32" t="str">
        <f>IF(ISERROR(VLOOKUP(CONCATENATE($A287,"_L_",R$1),Records!$C$2:$H$6601,1,FALSE)),"",VLOOKUP(CONCATENATE($A287,"_L_",R$1),Records!$C$2:$H$6601,4,FALSE))</f>
        <v/>
      </c>
      <c r="R287" s="7" t="str">
        <f>IF(ISERROR(VLOOKUP(CONCATENATE($A287,"_L_",R$1),Records!$C$2:$H$6601,1,FALSE)),"",VLOOKUP(CONCATENATE($A287,"_L_",R$1),Records!$C$2:$H$6601,5,FALSE))</f>
        <v/>
      </c>
      <c r="S287" s="33" t="str">
        <f>IF(ISERROR(VLOOKUP(CONCATENATE($A287,"_L_",R$1),Records!$C$2:$H$6601,1,FALSE)),"",VLOOKUP(CONCATENATE($A287,"_L_",R$1),Records!$C$2:$H$6601,6,FALSE))</f>
        <v/>
      </c>
      <c r="T287" s="32" t="str">
        <f>IF(ISERROR(VLOOKUP(CONCATENATE($A287,"_L_",U$1),Records!$C$2:$H$6601,1,FALSE)),"",VLOOKUP(CONCATENATE($A287,"_L_",U$1),Records!$C$2:$H$6601,4,FALSE))</f>
        <v/>
      </c>
      <c r="U287" s="7" t="str">
        <f>IF(ISERROR(VLOOKUP(CONCATENATE($A287,"_L_",U$1),Records!$C$2:$H$6601,1,FALSE)),"",VLOOKUP(CONCATENATE($A287,"_L_",U$1),Records!$C$2:$H$6601,5,FALSE))</f>
        <v/>
      </c>
      <c r="V287" s="33" t="str">
        <f>IF(ISERROR(VLOOKUP(CONCATENATE($A287,"_L_",U$1),Records!$C$2:$H$6601,1,FALSE)),"",VLOOKUP(CONCATENATE($A287,"_L_",U$1),Records!$C$2:$H$6601,6,FALSE))</f>
        <v/>
      </c>
      <c r="W287" s="32" t="str">
        <f>IF(ISERROR(VLOOKUP(CONCATENATE($A287,"_L_",X$1),Records!$C$2:$H$6601,1,FALSE)),"",VLOOKUP(CONCATENATE($A287,"_L_",X$1),Records!$C$2:$H$6601,4,FALSE))</f>
        <v/>
      </c>
      <c r="X287" s="7" t="str">
        <f>IF(ISERROR(VLOOKUP(CONCATENATE($A287,"_L_",X$1),Records!$C$2:$H$6601,1,FALSE)),"",VLOOKUP(CONCATENATE($A287,"_L_",X$1),Records!$C$2:$H$6601,5,FALSE))</f>
        <v/>
      </c>
      <c r="Y287" s="33" t="str">
        <f>IF(ISERROR(VLOOKUP(CONCATENATE($A287,"_L_",X$1),Records!$C$2:$H$6601,1,FALSE)),"",VLOOKUP(CONCATENATE($A287,"_L_",X$1),Records!$C$2:$H$6601,6,FALSE))</f>
        <v/>
      </c>
      <c r="Z287" s="32" t="str">
        <f>IF(ISERROR(VLOOKUP(CONCATENATE($A287,"_L_",AA$1),Records!$C$2:$H$6601,1,FALSE)),"",VLOOKUP(CONCATENATE($A287,"_L_",AA$1),Records!$C$2:$H$6601,4,FALSE))</f>
        <v/>
      </c>
      <c r="AA287" s="7" t="str">
        <f>IF(ISERROR(VLOOKUP(CONCATENATE($A287,"_L_",AA$1),Records!$C$2:$H$6601,1,FALSE)),"",VLOOKUP(CONCATENATE($A287,"_L_",AA$1),Records!$C$2:$H$6601,5,FALSE))</f>
        <v/>
      </c>
      <c r="AB287" s="33" t="str">
        <f>IF(ISERROR(VLOOKUP(CONCATENATE($A287,"_L_",AA$1),Records!$C$2:$H$6601,1,FALSE)),"",VLOOKUP(CONCATENATE($A287,"_L_",AA$1),Records!$C$2:$H$6601,6,FALSE))</f>
        <v/>
      </c>
      <c r="AC287" s="32" t="str">
        <f>IF(ISERROR(VLOOKUP(CONCATENATE($A287,"_L_",AD$1),Records!$C$2:$H$6601,1,FALSE)),"",VLOOKUP(CONCATENATE($A287,"_L_",AD$1),Records!$C$2:$H$6601,4,FALSE))</f>
        <v/>
      </c>
      <c r="AD287" s="7" t="str">
        <f>IF(ISERROR(VLOOKUP(CONCATENATE($A287,"_L_",AD$1),Records!$C$2:$H$6601,1,FALSE)),"",VLOOKUP(CONCATENATE($A287,"_L_",AD$1),Records!$C$2:$H$6601,5,FALSE))</f>
        <v/>
      </c>
      <c r="AE287" s="33" t="str">
        <f>IF(ISERROR(VLOOKUP(CONCATENATE($A287,"_L_",AD$1),Records!$C$2:$H$6601,1,FALSE)),"",VLOOKUP(CONCATENATE($A287,"_L_",AD$1),Records!$C$2:$H$6601,6,FALSE))</f>
        <v/>
      </c>
      <c r="AF287" s="32" t="str">
        <f>IF(ISERROR(VLOOKUP(CONCATENATE($A287,"_L_",AG$1),Records!$C$2:$H$6601,1,FALSE)),"",VLOOKUP(CONCATENATE($A287,"_L_",AG$1),Records!$C$2:$H$6601,4,FALSE))</f>
        <v/>
      </c>
      <c r="AG287" s="7" t="str">
        <f>IF(ISERROR(VLOOKUP(CONCATENATE($A287,"_L_",AG$1),Records!$C$2:$H$6601,1,FALSE)),"",VLOOKUP(CONCATENATE($A287,"_L_",AG$1),Records!$C$2:$H$6601,5,FALSE))</f>
        <v/>
      </c>
      <c r="AH287" s="33" t="str">
        <f>IF(ISERROR(VLOOKUP(CONCATENATE($A287,"_L_",AG$1),Records!$C$2:$H$6601,1,FALSE)),"",VLOOKUP(CONCATENATE($A287,"_L_",AG$1),Records!$C$2:$H$6601,6,FALSE))</f>
        <v/>
      </c>
      <c r="AI287" s="32" t="str">
        <f>IF(ISERROR(VLOOKUP(CONCATENATE($A287,"_L_",AJ$1),Records!$C$2:$H$6601,1,FALSE)),"",VLOOKUP(CONCATENATE($A287,"_L_",AJ$1),Records!$C$2:$H$6601,4,FALSE))</f>
        <v/>
      </c>
      <c r="AJ287" s="7" t="str">
        <f>IF(ISERROR(VLOOKUP(CONCATENATE($A287,"_L_",AJ$1),Records!$C$2:$H$6601,1,FALSE)),"",VLOOKUP(CONCATENATE($A287,"_L_",AJ$1),Records!$C$2:$H$6601,5,FALSE))</f>
        <v/>
      </c>
      <c r="AK287" s="33" t="str">
        <f>IF(ISERROR(VLOOKUP(CONCATENATE($A287,"_L_",AJ$1),Records!$C$2:$H$6601,1,FALSE)),"",VLOOKUP(CONCATENATE($A287,"_L_",AJ$1),Records!$C$2:$H$6601,6,FALSE))</f>
        <v/>
      </c>
      <c r="AL287" s="32" t="str">
        <f>IF(ISERROR(VLOOKUP(CONCATENATE($A287,"_L_",AM$1),Records!$C$2:$H$6601,1,FALSE)),"",VLOOKUP(CONCATENATE($A287,"_L_",AM$1),Records!$C$2:$H$6601,4,FALSE))</f>
        <v/>
      </c>
      <c r="AM287" s="7" t="str">
        <f>IF(ISERROR(VLOOKUP(CONCATENATE($A287,"_L_",AM$1),Records!$C$2:$H$6601,1,FALSE)),"",VLOOKUP(CONCATENATE($A287,"_L_",AM$1),Records!$C$2:$H$6601,5,FALSE))</f>
        <v/>
      </c>
      <c r="AN287" s="33" t="str">
        <f>IF(ISERROR(VLOOKUP(CONCATENATE($A287,"_L_",AM$1),Records!$C$2:$H$6601,1,FALSE)),"",VLOOKUP(CONCATENATE($A287,"_L_",AM$1),Records!$C$2:$H$6601,6,FALSE))</f>
        <v/>
      </c>
      <c r="AO287" s="32" t="str">
        <f>IF(ISERROR(VLOOKUP(CONCATENATE($A287,"_L_",AP$1),Records!$C$2:$H$6601,1,FALSE)),"",VLOOKUP(CONCATENATE($A287,"_L_",AP$1),Records!$C$2:$H$6601,4,FALSE))</f>
        <v/>
      </c>
      <c r="AP287" s="7" t="str">
        <f>IF(ISERROR(VLOOKUP(CONCATENATE($A287,"_L_",AP$1),Records!$C$2:$H$6601,1,FALSE)),"",VLOOKUP(CONCATENATE($A287,"_L_",AP$1),Records!$C$2:$H$6601,5,FALSE))</f>
        <v/>
      </c>
      <c r="AQ287" s="33" t="str">
        <f>IF(ISERROR(VLOOKUP(CONCATENATE($A287,"_L_",AP$1),Records!$C$2:$H$6601,1,FALSE)),"",VLOOKUP(CONCATENATE($A287,"_L_",AP$1),Records!$C$2:$H$6601,6,FALSE))</f>
        <v/>
      </c>
      <c r="AR287" s="32" t="str">
        <f>IF(ISERROR(VLOOKUP(CONCATENATE($A287,"_L_",AS$1),Records!$C$2:$H$6601,1,FALSE)),"",VLOOKUP(CONCATENATE($A287,"_L_",AS$1),Records!$C$2:$H$6601,4,FALSE))</f>
        <v/>
      </c>
      <c r="AS287" s="7" t="str">
        <f>IF(ISERROR(VLOOKUP(CONCATENATE($A287,"_L_",AS$1),Records!$C$2:$H$6601,1,FALSE)),"",VLOOKUP(CONCATENATE($A287,"_L_",AS$1),Records!$C$2:$H$6601,5,FALSE))</f>
        <v/>
      </c>
      <c r="AT287" s="33" t="str">
        <f>IF(ISERROR(VLOOKUP(CONCATENATE($A287,"_L_",AS$1),Records!$C$2:$H$6601,1,FALSE)),"",VLOOKUP(CONCATENATE($A287,"_L_",AS$1),Records!$C$2:$H$6601,6,FALSE))</f>
        <v/>
      </c>
      <c r="AU287" s="32" t="str">
        <f>IF(ISERROR(VLOOKUP(CONCATENATE($A287,"_L_",AV$1),Records!$C$2:$H$6601,1,FALSE)),"",VLOOKUP(CONCATENATE($A287,"_L_",AV$1),Records!$C$2:$H$6601,4,FALSE))</f>
        <v/>
      </c>
      <c r="AV287" s="7" t="str">
        <f>IF(ISERROR(VLOOKUP(CONCATENATE($A287,"_L_",AV$1),Records!$C$2:$H$6601,1,FALSE)),"",VLOOKUP(CONCATENATE($A287,"_L_",AV$1),Records!$C$2:$H$6601,5,FALSE))</f>
        <v/>
      </c>
      <c r="AW287" s="33" t="str">
        <f>IF(ISERROR(VLOOKUP(CONCATENATE($A287,"_L_",AV$1),Records!$C$2:$H$6601,1,FALSE)),"",VLOOKUP(CONCATENATE($A287,"_L_",AV$1),Records!$C$2:$H$6601,6,FALSE))</f>
        <v/>
      </c>
      <c r="AX287" s="32" t="str">
        <f>IF(ISERROR(VLOOKUP(CONCATENATE($A287,"_L_",AY$1),Records!$C$2:$H$6601,1,FALSE)),"",VLOOKUP(CONCATENATE($A287,"_L_",AY$1),Records!$C$2:$H$6601,4,FALSE))</f>
        <v/>
      </c>
      <c r="AY287" s="7" t="str">
        <f>IF(ISERROR(VLOOKUP(CONCATENATE($A287,"_L_",AY$1),Records!$C$2:$H$6601,1,FALSE)),"",VLOOKUP(CONCATENATE($A287,"_L_",AY$1),Records!$C$2:$H$6601,5,FALSE))</f>
        <v/>
      </c>
      <c r="AZ287" s="33" t="str">
        <f>IF(ISERROR(VLOOKUP(CONCATENATE($A287,"_L_",AY$1),Records!$C$2:$H$6601,1,FALSE)),"",VLOOKUP(CONCATENATE($A287,"_L_",AY$1),Records!$C$2:$H$6601,6,FALSE))</f>
        <v/>
      </c>
      <c r="BA287" s="32" t="str">
        <f>IF(ISERROR(VLOOKUP(CONCATENATE($A287,"_L_",BB$1),Records!$C$2:$H$6601,1,FALSE)),"",VLOOKUP(CONCATENATE($A287,"_L_",BB$1),Records!$C$2:$H$6601,4,FALSE))</f>
        <v/>
      </c>
      <c r="BB287" s="7" t="str">
        <f>IF(ISERROR(VLOOKUP(CONCATENATE($A287,"_L_",BB$1),Records!$C$2:$H$6601,1,FALSE)),"",VLOOKUP(CONCATENATE($A287,"_L_",BB$1),Records!$C$2:$H$6601,5,FALSE))</f>
        <v/>
      </c>
      <c r="BC287" s="33" t="str">
        <f>IF(ISERROR(VLOOKUP(CONCATENATE($A287,"_L_",BB$1),Records!$C$2:$H$6601,1,FALSE)),"",VLOOKUP(CONCATENATE($A287,"_L_",BB$1),Records!$C$2:$H$6601,6,FALSE))</f>
        <v/>
      </c>
      <c r="BD287" s="32" t="str">
        <f>IF(ISERROR(VLOOKUP(CONCATENATE($A287,"_L_",BE$1),Records!$C$2:$H$6601,1,FALSE)),"",VLOOKUP(CONCATENATE($A287,"_L_",BE$1),Records!$C$2:$H$6601,4,FALSE))</f>
        <v/>
      </c>
      <c r="BE287" s="7" t="str">
        <f>IF(ISERROR(VLOOKUP(CONCATENATE($A287,"_L_",BE$1),Records!$C$2:$H$6601,1,FALSE)),"",VLOOKUP(CONCATENATE($A287,"_L_",BE$1),Records!$C$2:$H$6601,5,FALSE))</f>
        <v/>
      </c>
      <c r="BF287" s="33" t="str">
        <f>IF(ISERROR(VLOOKUP(CONCATENATE($A287,"_L_",BE$1),Records!$C$2:$H$6601,1,FALSE)),"",VLOOKUP(CONCATENATE($A287,"_L_",BE$1),Records!$C$2:$H$6601,6,FALSE))</f>
        <v/>
      </c>
      <c r="BG287" s="32" t="str">
        <f>IF(ISERROR(VLOOKUP(CONCATENATE($A287,"_L_",BH$1),Records!$C$2:$H$6601,1,FALSE)),"",VLOOKUP(CONCATENATE($A287,"_L_",BH$1),Records!$C$2:$H$6601,4,FALSE))</f>
        <v/>
      </c>
      <c r="BH287" s="7" t="str">
        <f>IF(ISERROR(VLOOKUP(CONCATENATE($A287,"_L_",BH$1),Records!$C$2:$H$6601,1,FALSE)),"",VLOOKUP(CONCATENATE($A287,"_L_",BH$1),Records!$C$2:$H$6601,5,FALSE))</f>
        <v/>
      </c>
      <c r="BI287" s="33" t="str">
        <f>IF(ISERROR(VLOOKUP(CONCATENATE($A287,"_L_",BH$1),Records!$C$2:$H$6601,1,FALSE)),"",VLOOKUP(CONCATENATE($A287,"_L_",BH$1),Records!$C$2:$H$6601,6,FALSE))</f>
        <v/>
      </c>
      <c r="BJ287" s="32" t="str">
        <f>IF(ISERROR(VLOOKUP(CONCATENATE($A287,"_L_",BK$1),Records!$C$2:$H$6601,1,FALSE)),"",VLOOKUP(CONCATENATE($A287,"_L_",BK$1),Records!$C$2:$H$6601,4,FALSE))</f>
        <v/>
      </c>
      <c r="BK287" s="7" t="str">
        <f>IF(ISERROR(VLOOKUP(CONCATENATE($A287,"_L_",BK$1),Records!$C$2:$H$6601,1,FALSE)),"",VLOOKUP(CONCATENATE($A287,"_L_",BK$1),Records!$C$2:$H$6601,5,FALSE))</f>
        <v/>
      </c>
      <c r="BL287" s="33" t="str">
        <f>IF(ISERROR(VLOOKUP(CONCATENATE($A287,"_L_",BK$1),Records!$C$2:$H$6601,1,FALSE)),"",VLOOKUP(CONCATENATE($A287,"_L_",BK$1),Records!$C$2:$H$6601,6,FALSE))</f>
        <v/>
      </c>
      <c r="BM287" s="32" t="str">
        <f>IF(ISERROR(VLOOKUP(CONCATENATE($A287,"_L_",BN$1),Records!$C$2:$H$6601,1,FALSE)),"",VLOOKUP(CONCATENATE($A287,"_L_",BN$1),Records!$C$2:$H$6601,4,FALSE))</f>
        <v/>
      </c>
      <c r="BN287" s="7" t="str">
        <f>IF(ISERROR(VLOOKUP(CONCATENATE($A287,"_L_",BN$1),Records!$C$2:$H$6601,1,FALSE)),"",VLOOKUP(CONCATENATE($A287,"_L_",BN$1),Records!$C$2:$H$6601,5,FALSE))</f>
        <v/>
      </c>
      <c r="BO287" s="33" t="str">
        <f>IF(ISERROR(VLOOKUP(CONCATENATE($A287,"_L_",BN$1),Records!$C$2:$H$6601,1,FALSE)),"",VLOOKUP(CONCATENATE($A287,"_L_",BN$1),Records!$C$2:$H$6601,6,FALSE))</f>
        <v/>
      </c>
      <c r="BP287" s="32" t="str">
        <f>IF(ISERROR(VLOOKUP(CONCATENATE($A287,"_L_",BQ$1),Records!$C$2:$H$6601,1,FALSE)),"",VLOOKUP(CONCATENATE($A287,"_L_",BQ$1),Records!$C$2:$H$6601,4,FALSE))</f>
        <v/>
      </c>
      <c r="BQ287" s="7" t="str">
        <f>IF(ISERROR(VLOOKUP(CONCATENATE($A287,"_L_",BQ$1),Records!$C$2:$H$6601,1,FALSE)),"",VLOOKUP(CONCATENATE($A287,"_L_",BQ$1),Records!$C$2:$H$6601,5,FALSE))</f>
        <v/>
      </c>
      <c r="BR287" s="33" t="str">
        <f>IF(ISERROR(VLOOKUP(CONCATENATE($A287,"_L_",BQ$1),Records!$C$2:$H$6601,1,FALSE)),"",VLOOKUP(CONCATENATE($A287,"_L_",BQ$1),Records!$C$2:$H$6601,6,FALSE))</f>
        <v/>
      </c>
      <c r="BS287" s="32" t="str">
        <f>IF(ISERROR(VLOOKUP(CONCATENATE($A287,"_L_",BT$1),Records!$C$2:$H$6601,1,FALSE)),"",VLOOKUP(CONCATENATE($A287,"_L_",BT$1),Records!$C$2:$H$6601,4,FALSE))</f>
        <v/>
      </c>
      <c r="BT287" s="7" t="str">
        <f>IF(ISERROR(VLOOKUP(CONCATENATE($A287,"_L_",BT$1),Records!$C$2:$H$6601,1,FALSE)),"",VLOOKUP(CONCATENATE($A287,"_L_",BT$1),Records!$C$2:$H$6601,5,FALSE))</f>
        <v/>
      </c>
      <c r="BU287" s="33" t="str">
        <f>IF(ISERROR(VLOOKUP(CONCATENATE($A287,"_L_",BT$1),Records!$C$2:$H$6601,1,FALSE)),"",VLOOKUP(CONCATENATE($A287,"_L_",BT$1),Records!$C$2:$H$6601,6,FALSE))</f>
        <v/>
      </c>
      <c r="BV287" s="32" t="str">
        <f>IF(ISERROR(VLOOKUP(CONCATENATE($A287,"_L_",BW$1),Records!$C$2:$H$6601,1,FALSE)),"",VLOOKUP(CONCATENATE($A287,"_L_",BW$1),Records!$C$2:$H$6601,4,FALSE))</f>
        <v/>
      </c>
      <c r="BW287" s="7" t="str">
        <f>IF(ISERROR(VLOOKUP(CONCATENATE($A287,"_L_",BW$1),Records!$C$2:$H$6601,1,FALSE)),"",VLOOKUP(CONCATENATE($A287,"_L_",BW$1),Records!$C$2:$H$6601,5,FALSE))</f>
        <v/>
      </c>
      <c r="BX287" s="33" t="str">
        <f>IF(ISERROR(VLOOKUP(CONCATENATE($A287,"_L_",BW$1),Records!$C$2:$H$6601,1,FALSE)),"",VLOOKUP(CONCATENATE($A287,"_L_",BW$1),Records!$C$2:$H$6601,6,FALSE))</f>
        <v/>
      </c>
      <c r="BY287" s="32" t="str">
        <f>IF(ISERROR(VLOOKUP(CONCATENATE($A287,"_L_",BZ$1),Records!$C$2:$H$6601,1,FALSE)),"",VLOOKUP(CONCATENATE($A287,"_L_",BZ$1),Records!$C$2:$H$6601,4,FALSE))</f>
        <v/>
      </c>
      <c r="BZ287" s="7" t="str">
        <f>IF(ISERROR(VLOOKUP(CONCATENATE($A287,"_L_",BZ$1),Records!$C$2:$H$6601,1,FALSE)),"",VLOOKUP(CONCATENATE($A287,"_L_",BZ$1),Records!$C$2:$H$6601,5,FALSE))</f>
        <v/>
      </c>
      <c r="CA287" s="33" t="str">
        <f>IF(ISERROR(VLOOKUP(CONCATENATE($A287,"_L_",BZ$1),Records!$C$2:$H$6601,1,FALSE)),"",VLOOKUP(CONCATENATE($A287,"_L_",BZ$1),Records!$C$2:$H$6601,6,FALSE))</f>
        <v/>
      </c>
      <c r="CB287" s="32" t="str">
        <f>IF(ISERROR(VLOOKUP(CONCATENATE($A287,"_L_",CC$1),Records!$C$2:$H$6601,1,FALSE)),"",VLOOKUP(CONCATENATE($A287,"_L_",CC$1),Records!$C$2:$H$6601,4,FALSE))</f>
        <v/>
      </c>
      <c r="CC287" s="7" t="str">
        <f>IF(ISERROR(VLOOKUP(CONCATENATE($A287,"_L_",CC$1),Records!$C$2:$H$6601,1,FALSE)),"",VLOOKUP(CONCATENATE($A287,"_L_",CC$1),Records!$C$2:$H$6601,5,FALSE))</f>
        <v/>
      </c>
      <c r="CD287" s="33" t="str">
        <f>IF(ISERROR(VLOOKUP(CONCATENATE($A287,"_L_",CC$1),Records!$C$2:$H$6601,1,FALSE)),"",VLOOKUP(CONCATENATE($A287,"_L_",CC$1),Records!$C$2:$H$6601,6,FALSE))</f>
        <v/>
      </c>
      <c r="CE287" s="32" t="str">
        <f>IF(ISERROR(VLOOKUP(CONCATENATE($A287,"_L_",CF$1),Records!$C$2:$H$6601,1,FALSE)),"",VLOOKUP(CONCATENATE($A287,"_L_",CF$1),Records!$C$2:$H$6601,4,FALSE))</f>
        <v/>
      </c>
      <c r="CF287" s="7" t="str">
        <f>IF(ISERROR(VLOOKUP(CONCATENATE($A287,"_L_",CF$1),Records!$C$2:$H$6601,1,FALSE)),"",VLOOKUP(CONCATENATE($A287,"_L_",CF$1),Records!$C$2:$H$6601,5,FALSE))</f>
        <v/>
      </c>
      <c r="CG287" s="33" t="str">
        <f>IF(ISERROR(VLOOKUP(CONCATENATE($A287,"_L_",CF$1),Records!$C$2:$H$6601,1,FALSE)),"",VLOOKUP(CONCATENATE($A287,"_L_",CF$1),Records!$C$2:$H$6601,6,FALSE))</f>
        <v/>
      </c>
      <c r="CH287" s="32" t="str">
        <f>IF(ISERROR(VLOOKUP(CONCATENATE($A287,"_L_",CI$1),Records!$C$2:$H$6601,1,FALSE)),"",VLOOKUP(CONCATENATE($A287,"_L_",CI$1),Records!$C$2:$H$6601,4,FALSE))</f>
        <v/>
      </c>
      <c r="CI287" s="7" t="str">
        <f>IF(ISERROR(VLOOKUP(CONCATENATE($A287,"_L_",CI$1),Records!$C$2:$H$6601,1,FALSE)),"",VLOOKUP(CONCATENATE($A287,"_L_",CI$1),Records!$C$2:$H$6601,5,FALSE))</f>
        <v/>
      </c>
      <c r="CJ287" s="33" t="str">
        <f>IF(ISERROR(VLOOKUP(CONCATENATE($A287,"_L_",CI$1),Records!$C$2:$H$6601,1,FALSE)),"",VLOOKUP(CONCATENATE($A287,"_L_",CI$1),Records!$C$2:$H$6601,6,FALSE))</f>
        <v/>
      </c>
      <c r="CK287" s="32" t="str">
        <f>IF(ISERROR(VLOOKUP(CONCATENATE($A287,"_L_",CL$1),Records!$C$2:$H$6601,1,FALSE)),"",VLOOKUP(CONCATENATE($A287,"_L_",CL$1),Records!$C$2:$H$6601,4,FALSE))</f>
        <v/>
      </c>
      <c r="CL287" s="7" t="str">
        <f>IF(ISERROR(VLOOKUP(CONCATENATE($A287,"_L_",CL$1),Records!$C$2:$H$6601,1,FALSE)),"",VLOOKUP(CONCATENATE($A287,"_L_",CL$1),Records!$C$2:$H$6601,5,FALSE))</f>
        <v/>
      </c>
      <c r="CM287" s="33" t="str">
        <f>IF(ISERROR(VLOOKUP(CONCATENATE($A287,"_L_",CL$1),Records!$C$2:$H$6601,1,FALSE)),"",VLOOKUP(CONCATENATE($A287,"_L_",CL$1),Records!$C$2:$H$6601,6,FALSE))</f>
        <v/>
      </c>
      <c r="CN287" s="32" t="str">
        <f>IF(ISERROR(VLOOKUP(CONCATENATE($A287,"_L_",CO$1),Records!$C$2:$H$6601,1,FALSE)),"",VLOOKUP(CONCATENATE($A287,"_L_",CO$1),Records!$C$2:$H$6601,4,FALSE))</f>
        <v/>
      </c>
      <c r="CO287" s="7" t="str">
        <f>IF(ISERROR(VLOOKUP(CONCATENATE($A287,"_L_",CO$1),Records!$C$2:$H$6601,1,FALSE)),"",VLOOKUP(CONCATENATE($A287,"_L_",CO$1),Records!$C$2:$H$6601,5,FALSE))</f>
        <v/>
      </c>
      <c r="CP287" s="33" t="str">
        <f>IF(ISERROR(VLOOKUP(CONCATENATE($A287,"_L_",CO$1),Records!$C$2:$H$6601,1,FALSE)),"",VLOOKUP(CONCATENATE($A287,"_L_",CO$1),Records!$C$2:$H$6601,6,FALSE))</f>
        <v/>
      </c>
      <c r="CQ287" s="32" t="str">
        <f>IF(ISERROR(VLOOKUP(CONCATENATE($A287,"_L_",CR$1),Records!$C$2:$H$6601,1,FALSE)),"",VLOOKUP(CONCATENATE($A287,"_L_",CR$1),Records!$C$2:$H$6601,4,FALSE))</f>
        <v/>
      </c>
      <c r="CR287" s="7" t="str">
        <f>IF(ISERROR(VLOOKUP(CONCATENATE($A287,"_L_",CR$1),Records!$C$2:$H$6601,1,FALSE)),"",VLOOKUP(CONCATENATE($A287,"_L_",CR$1),Records!$C$2:$H$6601,5,FALSE))</f>
        <v/>
      </c>
      <c r="CS287" s="33" t="str">
        <f>IF(ISERROR(VLOOKUP(CONCATENATE($A287,"_L_",CR$1),Records!$C$2:$H$6601,1,FALSE)),"",VLOOKUP(CONCATENATE($A287,"_L_",CR$1),Records!$C$2:$H$6601,6,FALSE))</f>
        <v/>
      </c>
      <c r="CT287" s="32" t="str">
        <f>IF(ISERROR(VLOOKUP(CONCATENATE($A287,"_L_",CU$1),Records!$C$2:$H$6601,1,FALSE)),"",VLOOKUP(CONCATENATE($A287,"_L_",CU$1),Records!$C$2:$H$6601,4,FALSE))</f>
        <v/>
      </c>
      <c r="CU287" s="7" t="str">
        <f>IF(ISERROR(VLOOKUP(CONCATENATE($A287,"_L_",CU$1),Records!$C$2:$H$6601,1,FALSE)),"",VLOOKUP(CONCATENATE($A287,"_L_",CU$1),Records!$C$2:$H$6601,5,FALSE))</f>
        <v/>
      </c>
      <c r="CV287" s="33" t="str">
        <f>IF(ISERROR(VLOOKUP(CONCATENATE($A287,"_L_",CU$1),Records!$C$2:$H$6601,1,FALSE)),"",VLOOKUP(CONCATENATE($A287,"_L_",CU$1),Records!$C$2:$H$6601,6,FALSE))</f>
        <v/>
      </c>
      <c r="CW287" s="32" t="str">
        <f>IF(ISERROR(VLOOKUP(CONCATENATE($A287,"_L_",CX$1),Records!$C$2:$H$6601,1,FALSE)),"",VLOOKUP(CONCATENATE($A287,"_L_",CX$1),Records!$C$2:$H$6601,4,FALSE))</f>
        <v/>
      </c>
      <c r="CX287" s="7" t="str">
        <f>IF(ISERROR(VLOOKUP(CONCATENATE($A287,"_L_",CX$1),Records!$C$2:$H$6601,1,FALSE)),"",VLOOKUP(CONCATENATE($A287,"_L_",CX$1),Records!$C$2:$H$6601,5,FALSE))</f>
        <v/>
      </c>
      <c r="CY287" s="33" t="str">
        <f>IF(ISERROR(VLOOKUP(CONCATENATE($A287,"_L_",CX$1),Records!$C$2:$H$6601,1,FALSE)),"",VLOOKUP(CONCATENATE($A287,"_L_",CX$1),Records!$C$2:$H$6601,6,FALSE))</f>
        <v/>
      </c>
      <c r="CZ287" s="32" t="str">
        <f>IF(ISERROR(VLOOKUP(CONCATENATE($A287,"_L_",DA$1),Records!$C$2:$H$6601,1,FALSE)),"",VLOOKUP(CONCATENATE($A287,"_L_",DA$1),Records!$C$2:$H$6601,4,FALSE))</f>
        <v/>
      </c>
      <c r="DA287" s="7" t="str">
        <f>IF(ISERROR(VLOOKUP(CONCATENATE($A287,"_L_",DA$1),Records!$C$2:$H$6601,1,FALSE)),"",VLOOKUP(CONCATENATE($A287,"_L_",DA$1),Records!$C$2:$H$6601,5,FALSE))</f>
        <v/>
      </c>
      <c r="DB287" s="33" t="str">
        <f>IF(ISERROR(VLOOKUP(CONCATENATE($A287,"_L_",DA$1),Records!$C$2:$H$6601,1,FALSE)),"",VLOOKUP(CONCATENATE($A287,"_L_",DA$1),Records!$C$2:$H$6601,6,FALSE))</f>
        <v/>
      </c>
      <c r="DC287" s="32" t="str">
        <f>IF(ISERROR(VLOOKUP(CONCATENATE($A287,"_L_",DD$1),Records!$C$2:$H$6601,1,FALSE)),"",VLOOKUP(CONCATENATE($A287,"_L_",DD$1),Records!$C$2:$H$6601,4,FALSE))</f>
        <v/>
      </c>
      <c r="DD287" s="7" t="str">
        <f>IF(ISERROR(VLOOKUP(CONCATENATE($A287,"_L_",DD$1),Records!$C$2:$H$6601,1,FALSE)),"",VLOOKUP(CONCATENATE($A287,"_L_",DD$1),Records!$C$2:$H$6601,5,FALSE))</f>
        <v/>
      </c>
      <c r="DE287" s="33" t="str">
        <f>IF(ISERROR(VLOOKUP(CONCATENATE($A287,"_L_",DD$1),Records!$C$2:$H$6601,1,FALSE)),"",VLOOKUP(CONCATENATE($A287,"_L_",DD$1),Records!$C$2:$H$6601,6,FALSE))</f>
        <v/>
      </c>
      <c r="DF287" s="32" t="str">
        <f>IF(ISERROR(VLOOKUP(CONCATENATE($A287,"_L_",DG$1),Records!$C$2:$H$6601,1,FALSE)),"",VLOOKUP(CONCATENATE($A287,"_L_",DG$1),Records!$C$2:$H$6601,4,FALSE))</f>
        <v/>
      </c>
      <c r="DG287" s="7" t="str">
        <f>IF(ISERROR(VLOOKUP(CONCATENATE($A287,"_L_",DG$1),Records!$C$2:$H$6601,1,FALSE)),"",VLOOKUP(CONCATENATE($A287,"_L_",DG$1),Records!$C$2:$H$6601,5,FALSE))</f>
        <v/>
      </c>
      <c r="DH287" s="33" t="str">
        <f>IF(ISERROR(VLOOKUP(CONCATENATE($A287,"_L_",DG$1),Records!$C$2:$H$6601,1,FALSE)),"",VLOOKUP(CONCATENATE($A287,"_L_",DG$1),Records!$C$2:$H$6601,6,FALSE))</f>
        <v/>
      </c>
      <c r="DI287" s="32" t="str">
        <f>IF(ISERROR(VLOOKUP(CONCATENATE($A287,"_L_",DJ$1),Records!$C$2:$H$6601,1,FALSE)),"",VLOOKUP(CONCATENATE($A287,"_L_",DJ$1),Records!$C$2:$H$6601,4,FALSE))</f>
        <v/>
      </c>
      <c r="DJ287" s="7" t="str">
        <f>IF(ISERROR(VLOOKUP(CONCATENATE($A287,"_L_",DJ$1),Records!$C$2:$H$6601,1,FALSE)),"",VLOOKUP(CONCATENATE($A287,"_L_",DJ$1),Records!$C$2:$H$6601,5,FALSE))</f>
        <v/>
      </c>
      <c r="DK287" s="33" t="str">
        <f>IF(ISERROR(VLOOKUP(CONCATENATE($A287,"_L_",DJ$1),Records!$C$2:$H$6601,1,FALSE)),"",VLOOKUP(CONCATENATE($A287,"_L_",DJ$1),Records!$C$2:$H$6601,6,FALSE))</f>
        <v/>
      </c>
      <c r="DL287" s="32" t="str">
        <f>IF(ISERROR(VLOOKUP(CONCATENATE($A287,"_L_",DM$1),Records!$C$2:$H$6601,1,FALSE)),"",VLOOKUP(CONCATENATE($A287,"_L_",DM$1),Records!$C$2:$H$6601,4,FALSE))</f>
        <v/>
      </c>
      <c r="DM287" s="7" t="str">
        <f>IF(ISERROR(VLOOKUP(CONCATENATE($A287,"_L_",DM$1),Records!$C$2:$H$6601,1,FALSE)),"",VLOOKUP(CONCATENATE($A287,"_L_",DM$1),Records!$C$2:$H$6601,5,FALSE))</f>
        <v/>
      </c>
      <c r="DN287" s="33" t="str">
        <f>IF(ISERROR(VLOOKUP(CONCATENATE($A287,"_L_",DM$1),Records!$C$2:$H$6601,1,FALSE)),"",VLOOKUP(CONCATENATE($A287,"_L_",DM$1),Records!$C$2:$H$6601,6,FALSE))</f>
        <v/>
      </c>
      <c r="DO287" s="32" t="str">
        <f>IF(ISERROR(VLOOKUP(CONCATENATE($A287,"_L_",DP$1),Records!$C$2:$H$6601,1,FALSE)),"",VLOOKUP(CONCATENATE($A287,"_L_",DP$1),Records!$C$2:$H$6601,4,FALSE))</f>
        <v/>
      </c>
      <c r="DP287" s="7" t="str">
        <f>IF(ISERROR(VLOOKUP(CONCATENATE($A287,"_L_",DP$1),Records!$C$2:$H$6601,1,FALSE)),"",VLOOKUP(CONCATENATE($A287,"_L_",DP$1),Records!$C$2:$H$6601,5,FALSE))</f>
        <v/>
      </c>
      <c r="DQ287" s="33" t="str">
        <f>IF(ISERROR(VLOOKUP(CONCATENATE($A287,"_L_",DP$1),Records!$C$2:$H$6601,1,FALSE)),"",VLOOKUP(CONCATENATE($A287,"_L_",DP$1),Records!$C$2:$H$6601,6,FALSE))</f>
        <v/>
      </c>
      <c r="DR287" s="32" t="str">
        <f>IF(ISERROR(VLOOKUP(CONCATENATE($A287,"_L_",DS$1),Records!$C$2:$H$6601,1,FALSE)),"",VLOOKUP(CONCATENATE($A287,"_L_",DS$1),Records!$C$2:$H$6601,4,FALSE))</f>
        <v/>
      </c>
      <c r="DS287" s="7" t="str">
        <f>IF(ISERROR(VLOOKUP(CONCATENATE($A287,"_L_",DS$1),Records!$C$2:$H$6601,1,FALSE)),"",VLOOKUP(CONCATENATE($A287,"_L_",DS$1),Records!$C$2:$H$6601,5,FALSE))</f>
        <v/>
      </c>
      <c r="DT287" s="33" t="str">
        <f>IF(ISERROR(VLOOKUP(CONCATENATE($A287,"_L_",DS$1),Records!$C$2:$H$6601,1,FALSE)),"",VLOOKUP(CONCATENATE($A287,"_L_",DS$1),Records!$C$2:$H$6601,6,FALSE))</f>
        <v/>
      </c>
      <c r="DU287" s="32" t="str">
        <f>IF(ISERROR(VLOOKUP(CONCATENATE($A287,"_L_",DV$1),Records!$C$2:$H$6601,1,FALSE)),"",VLOOKUP(CONCATENATE($A287,"_L_",DV$1),Records!$C$2:$H$6601,4,FALSE))</f>
        <v/>
      </c>
      <c r="DV287" s="7" t="str">
        <f>IF(ISERROR(VLOOKUP(CONCATENATE($A287,"_L_",DV$1),Records!$C$2:$H$6601,1,FALSE)),"",VLOOKUP(CONCATENATE($A287,"_L_",DV$1),Records!$C$2:$H$6601,5,FALSE))</f>
        <v/>
      </c>
      <c r="DW287" s="33" t="str">
        <f>IF(ISERROR(VLOOKUP(CONCATENATE($A287,"_L_",DV$1),Records!$C$2:$H$6601,1,FALSE)),"",VLOOKUP(CONCATENATE($A287,"_L_",DV$1),Records!$C$2:$H$6601,6,FALSE))</f>
        <v/>
      </c>
      <c r="DX287" s="32" t="str">
        <f>IF(ISERROR(VLOOKUP(CONCATENATE($A287,"_L_",DY$1),Records!$C$2:$H$6601,1,FALSE)),"",VLOOKUP(CONCATENATE($A287,"_L_",DY$1),Records!$C$2:$H$6601,4,FALSE))</f>
        <v/>
      </c>
      <c r="DY287" s="7" t="str">
        <f>IF(ISERROR(VLOOKUP(CONCATENATE($A287,"_L_",DY$1),Records!$C$2:$H$6601,1,FALSE)),"",VLOOKUP(CONCATENATE($A287,"_L_",DY$1),Records!$C$2:$H$6601,5,FALSE))</f>
        <v/>
      </c>
      <c r="DZ287" s="33" t="str">
        <f>IF(ISERROR(VLOOKUP(CONCATENATE($A287,"_L_",DY$1),Records!$C$2:$H$6601,1,FALSE)),"",VLOOKUP(CONCATENATE($A287,"_L_",DY$1),Records!$C$2:$H$6601,6,FALSE))</f>
        <v/>
      </c>
      <c r="EA287" s="32" t="str">
        <f>IF(ISERROR(VLOOKUP(CONCATENATE($A287,"_L_",EB$1),Records!$C$2:$H$6601,1,FALSE)),"",VLOOKUP(CONCATENATE($A287,"_L_",EB$1),Records!$C$2:$H$6601,4,FALSE))</f>
        <v/>
      </c>
      <c r="EB287" s="7" t="str">
        <f>IF(ISERROR(VLOOKUP(CONCATENATE($A287,"_L_",EB$1),Records!$C$2:$H$6601,1,FALSE)),"",VLOOKUP(CONCATENATE($A287,"_L_",EB$1),Records!$C$2:$H$6601,5,FALSE))</f>
        <v/>
      </c>
      <c r="EC287" s="33" t="str">
        <f>IF(ISERROR(VLOOKUP(CONCATENATE($A287,"_L_",EB$1),Records!$C$2:$H$6601,1,FALSE)),"",VLOOKUP(CONCATENATE($A287,"_L_",EB$1),Records!$C$2:$H$6601,6,FALSE))</f>
        <v/>
      </c>
    </row>
    <row r="288" spans="1:133" ht="15.75" x14ac:dyDescent="0.25">
      <c r="A288" s="11">
        <v>42470</v>
      </c>
      <c r="B288" s="16" t="s">
        <v>86</v>
      </c>
      <c r="C288" s="15">
        <f t="shared" si="9"/>
        <v>41</v>
      </c>
      <c r="D288" s="26" t="s">
        <v>65</v>
      </c>
      <c r="E288" s="24" t="s">
        <v>84</v>
      </c>
      <c r="F288" s="62">
        <f t="shared" si="8"/>
        <v>2</v>
      </c>
      <c r="G288" s="62">
        <f>HomeCalc!F288</f>
        <v>1</v>
      </c>
      <c r="H288" s="32" t="str">
        <f>IF(ISERROR(VLOOKUP(CONCATENATE($A288,"_L_",I$1),Records!$C$2:$H$6601,1,FALSE)),"",VLOOKUP(CONCATENATE($A288,"_L_",I$1),Records!$C$2:$H$6601,4,FALSE))</f>
        <v/>
      </c>
      <c r="I288" s="7" t="str">
        <f>IF(ISERROR(VLOOKUP(CONCATENATE($A288,"_L_",I$1),Records!$C$2:$H$6601,1,FALSE)),"",VLOOKUP(CONCATENATE($A288,"_L_",I$1),Records!$C$2:$H$6601,5,FALSE))</f>
        <v/>
      </c>
      <c r="J288" s="33" t="str">
        <f>IF(ISERROR(VLOOKUP(CONCATENATE($A288,"_L_",I$1),Records!$C$2:$H$6601,1,FALSE)),"",VLOOKUP(CONCATENATE($A288,"_L_",I$1),Records!$C$2:$H$6601,6,FALSE))</f>
        <v/>
      </c>
      <c r="K288" s="32" t="str">
        <f>IF(ISERROR(VLOOKUP(CONCATENATE($A288,"_L_",L$1),Records!$C$2:$H$6601,1,FALSE)),"",VLOOKUP(CONCATENATE($A288,"_L_",L$1),Records!$C$2:$H$6601,4,FALSE))</f>
        <v/>
      </c>
      <c r="L288" s="7" t="str">
        <f>IF(ISERROR(VLOOKUP(CONCATENATE($A288,"_L_",L$1),Records!$C$2:$H$6601,1,FALSE)),"",VLOOKUP(CONCATENATE($A288,"_L_",L$1),Records!$C$2:$H$6601,5,FALSE))</f>
        <v/>
      </c>
      <c r="M288" s="33" t="str">
        <f>IF(ISERROR(VLOOKUP(CONCATENATE($A288,"_L_",L$1),Records!$C$2:$H$6601,1,FALSE)),"",VLOOKUP(CONCATENATE($A288,"_L_",L$1),Records!$C$2:$H$6601,6,FALSE))</f>
        <v/>
      </c>
      <c r="N288" s="32" t="str">
        <f>IF(ISERROR(VLOOKUP(CONCATENATE($A288,"_L_",O$1),Records!$C$2:$H$6601,1,FALSE)),"",VLOOKUP(CONCATENATE($A288,"_L_",O$1),Records!$C$2:$H$6601,4,FALSE))</f>
        <v/>
      </c>
      <c r="O288" s="7" t="str">
        <f>IF(ISERROR(VLOOKUP(CONCATENATE($A288,"_L_",O$1),Records!$C$2:$H$6601,1,FALSE)),"",VLOOKUP(CONCATENATE($A288,"_L_",O$1),Records!$C$2:$H$6601,5,FALSE))</f>
        <v/>
      </c>
      <c r="P288" s="33" t="str">
        <f>IF(ISERROR(VLOOKUP(CONCATENATE($A288,"_L_",O$1),Records!$C$2:$H$6601,1,FALSE)),"",VLOOKUP(CONCATENATE($A288,"_L_",O$1),Records!$C$2:$H$6601,6,FALSE))</f>
        <v/>
      </c>
      <c r="Q288" s="32" t="str">
        <f>IF(ISERROR(VLOOKUP(CONCATENATE($A288,"_L_",R$1),Records!$C$2:$H$6601,1,FALSE)),"",VLOOKUP(CONCATENATE($A288,"_L_",R$1),Records!$C$2:$H$6601,4,FALSE))</f>
        <v/>
      </c>
      <c r="R288" s="7" t="str">
        <f>IF(ISERROR(VLOOKUP(CONCATENATE($A288,"_L_",R$1),Records!$C$2:$H$6601,1,FALSE)),"",VLOOKUP(CONCATENATE($A288,"_L_",R$1),Records!$C$2:$H$6601,5,FALSE))</f>
        <v/>
      </c>
      <c r="S288" s="33" t="str">
        <f>IF(ISERROR(VLOOKUP(CONCATENATE($A288,"_L_",R$1),Records!$C$2:$H$6601,1,FALSE)),"",VLOOKUP(CONCATENATE($A288,"_L_",R$1),Records!$C$2:$H$6601,6,FALSE))</f>
        <v/>
      </c>
      <c r="T288" s="32" t="str">
        <f>IF(ISERROR(VLOOKUP(CONCATENATE($A288,"_L_",U$1),Records!$C$2:$H$6601,1,FALSE)),"",VLOOKUP(CONCATENATE($A288,"_L_",U$1),Records!$C$2:$H$6601,4,FALSE))</f>
        <v/>
      </c>
      <c r="U288" s="7" t="str">
        <f>IF(ISERROR(VLOOKUP(CONCATENATE($A288,"_L_",U$1),Records!$C$2:$H$6601,1,FALSE)),"",VLOOKUP(CONCATENATE($A288,"_L_",U$1),Records!$C$2:$H$6601,5,FALSE))</f>
        <v/>
      </c>
      <c r="V288" s="33" t="str">
        <f>IF(ISERROR(VLOOKUP(CONCATENATE($A288,"_L_",U$1),Records!$C$2:$H$6601,1,FALSE)),"",VLOOKUP(CONCATENATE($A288,"_L_",U$1),Records!$C$2:$H$6601,6,FALSE))</f>
        <v/>
      </c>
      <c r="W288" s="32" t="str">
        <f>IF(ISERROR(VLOOKUP(CONCATENATE($A288,"_L_",X$1),Records!$C$2:$H$6601,1,FALSE)),"",VLOOKUP(CONCATENATE($A288,"_L_",X$1),Records!$C$2:$H$6601,4,FALSE))</f>
        <v/>
      </c>
      <c r="X288" s="7" t="str">
        <f>IF(ISERROR(VLOOKUP(CONCATENATE($A288,"_L_",X$1),Records!$C$2:$H$6601,1,FALSE)),"",VLOOKUP(CONCATENATE($A288,"_L_",X$1),Records!$C$2:$H$6601,5,FALSE))</f>
        <v/>
      </c>
      <c r="Y288" s="33" t="str">
        <f>IF(ISERROR(VLOOKUP(CONCATENATE($A288,"_L_",X$1),Records!$C$2:$H$6601,1,FALSE)),"",VLOOKUP(CONCATENATE($A288,"_L_",X$1),Records!$C$2:$H$6601,6,FALSE))</f>
        <v/>
      </c>
      <c r="Z288" s="32" t="str">
        <f>IF(ISERROR(VLOOKUP(CONCATENATE($A288,"_L_",AA$1),Records!$C$2:$H$6601,1,FALSE)),"",VLOOKUP(CONCATENATE($A288,"_L_",AA$1),Records!$C$2:$H$6601,4,FALSE))</f>
        <v/>
      </c>
      <c r="AA288" s="7" t="str">
        <f>IF(ISERROR(VLOOKUP(CONCATENATE($A288,"_L_",AA$1),Records!$C$2:$H$6601,1,FALSE)),"",VLOOKUP(CONCATENATE($A288,"_L_",AA$1),Records!$C$2:$H$6601,5,FALSE))</f>
        <v/>
      </c>
      <c r="AB288" s="33" t="str">
        <f>IF(ISERROR(VLOOKUP(CONCATENATE($A288,"_L_",AA$1),Records!$C$2:$H$6601,1,FALSE)),"",VLOOKUP(CONCATENATE($A288,"_L_",AA$1),Records!$C$2:$H$6601,6,FALSE))</f>
        <v/>
      </c>
      <c r="AC288" s="32" t="str">
        <f>IF(ISERROR(VLOOKUP(CONCATENATE($A288,"_L_",AD$1),Records!$C$2:$H$6601,1,FALSE)),"",VLOOKUP(CONCATENATE($A288,"_L_",AD$1),Records!$C$2:$H$6601,4,FALSE))</f>
        <v/>
      </c>
      <c r="AD288" s="7" t="str">
        <f>IF(ISERROR(VLOOKUP(CONCATENATE($A288,"_L_",AD$1),Records!$C$2:$H$6601,1,FALSE)),"",VLOOKUP(CONCATENATE($A288,"_L_",AD$1),Records!$C$2:$H$6601,5,FALSE))</f>
        <v/>
      </c>
      <c r="AE288" s="33" t="str">
        <f>IF(ISERROR(VLOOKUP(CONCATENATE($A288,"_L_",AD$1),Records!$C$2:$H$6601,1,FALSE)),"",VLOOKUP(CONCATENATE($A288,"_L_",AD$1),Records!$C$2:$H$6601,6,FALSE))</f>
        <v/>
      </c>
      <c r="AF288" s="32" t="str">
        <f>IF(ISERROR(VLOOKUP(CONCATENATE($A288,"_L_",AG$1),Records!$C$2:$H$6601,1,FALSE)),"",VLOOKUP(CONCATENATE($A288,"_L_",AG$1),Records!$C$2:$H$6601,4,FALSE))</f>
        <v/>
      </c>
      <c r="AG288" s="7" t="str">
        <f>IF(ISERROR(VLOOKUP(CONCATENATE($A288,"_L_",AG$1),Records!$C$2:$H$6601,1,FALSE)),"",VLOOKUP(CONCATENATE($A288,"_L_",AG$1),Records!$C$2:$H$6601,5,FALSE))</f>
        <v/>
      </c>
      <c r="AH288" s="33" t="str">
        <f>IF(ISERROR(VLOOKUP(CONCATENATE($A288,"_L_",AG$1),Records!$C$2:$H$6601,1,FALSE)),"",VLOOKUP(CONCATENATE($A288,"_L_",AG$1),Records!$C$2:$H$6601,6,FALSE))</f>
        <v/>
      </c>
      <c r="AI288" s="32" t="str">
        <f>IF(ISERROR(VLOOKUP(CONCATENATE($A288,"_L_",AJ$1),Records!$C$2:$H$6601,1,FALSE)),"",VLOOKUP(CONCATENATE($A288,"_L_",AJ$1),Records!$C$2:$H$6601,4,FALSE))</f>
        <v/>
      </c>
      <c r="AJ288" s="7" t="str">
        <f>IF(ISERROR(VLOOKUP(CONCATENATE($A288,"_L_",AJ$1),Records!$C$2:$H$6601,1,FALSE)),"",VLOOKUP(CONCATENATE($A288,"_L_",AJ$1),Records!$C$2:$H$6601,5,FALSE))</f>
        <v/>
      </c>
      <c r="AK288" s="33" t="str">
        <f>IF(ISERROR(VLOOKUP(CONCATENATE($A288,"_L_",AJ$1),Records!$C$2:$H$6601,1,FALSE)),"",VLOOKUP(CONCATENATE($A288,"_L_",AJ$1),Records!$C$2:$H$6601,6,FALSE))</f>
        <v/>
      </c>
      <c r="AL288" s="32" t="str">
        <f>IF(ISERROR(VLOOKUP(CONCATENATE($A288,"_L_",AM$1),Records!$C$2:$H$6601,1,FALSE)),"",VLOOKUP(CONCATENATE($A288,"_L_",AM$1),Records!$C$2:$H$6601,4,FALSE))</f>
        <v/>
      </c>
      <c r="AM288" s="7" t="str">
        <f>IF(ISERROR(VLOOKUP(CONCATENATE($A288,"_L_",AM$1),Records!$C$2:$H$6601,1,FALSE)),"",VLOOKUP(CONCATENATE($A288,"_L_",AM$1),Records!$C$2:$H$6601,5,FALSE))</f>
        <v/>
      </c>
      <c r="AN288" s="33" t="str">
        <f>IF(ISERROR(VLOOKUP(CONCATENATE($A288,"_L_",AM$1),Records!$C$2:$H$6601,1,FALSE)),"",VLOOKUP(CONCATENATE($A288,"_L_",AM$1),Records!$C$2:$H$6601,6,FALSE))</f>
        <v/>
      </c>
      <c r="AO288" s="32" t="str">
        <f>IF(ISERROR(VLOOKUP(CONCATENATE($A288,"_L_",AP$1),Records!$C$2:$H$6601,1,FALSE)),"",VLOOKUP(CONCATENATE($A288,"_L_",AP$1),Records!$C$2:$H$6601,4,FALSE))</f>
        <v/>
      </c>
      <c r="AP288" s="7" t="str">
        <f>IF(ISERROR(VLOOKUP(CONCATENATE($A288,"_L_",AP$1),Records!$C$2:$H$6601,1,FALSE)),"",VLOOKUP(CONCATENATE($A288,"_L_",AP$1),Records!$C$2:$H$6601,5,FALSE))</f>
        <v/>
      </c>
      <c r="AQ288" s="33" t="str">
        <f>IF(ISERROR(VLOOKUP(CONCATENATE($A288,"_L_",AP$1),Records!$C$2:$H$6601,1,FALSE)),"",VLOOKUP(CONCATENATE($A288,"_L_",AP$1),Records!$C$2:$H$6601,6,FALSE))</f>
        <v/>
      </c>
      <c r="AR288" s="32" t="str">
        <f>IF(ISERROR(VLOOKUP(CONCATENATE($A288,"_L_",AS$1),Records!$C$2:$H$6601,1,FALSE)),"",VLOOKUP(CONCATENATE($A288,"_L_",AS$1),Records!$C$2:$H$6601,4,FALSE))</f>
        <v/>
      </c>
      <c r="AS288" s="7" t="str">
        <f>IF(ISERROR(VLOOKUP(CONCATENATE($A288,"_L_",AS$1),Records!$C$2:$H$6601,1,FALSE)),"",VLOOKUP(CONCATENATE($A288,"_L_",AS$1),Records!$C$2:$H$6601,5,FALSE))</f>
        <v/>
      </c>
      <c r="AT288" s="33" t="str">
        <f>IF(ISERROR(VLOOKUP(CONCATENATE($A288,"_L_",AS$1),Records!$C$2:$H$6601,1,FALSE)),"",VLOOKUP(CONCATENATE($A288,"_L_",AS$1),Records!$C$2:$H$6601,6,FALSE))</f>
        <v/>
      </c>
      <c r="AU288" s="32" t="str">
        <f>IF(ISERROR(VLOOKUP(CONCATENATE($A288,"_L_",AV$1),Records!$C$2:$H$6601,1,FALSE)),"",VLOOKUP(CONCATENATE($A288,"_L_",AV$1),Records!$C$2:$H$6601,4,FALSE))</f>
        <v/>
      </c>
      <c r="AV288" s="7" t="str">
        <f>IF(ISERROR(VLOOKUP(CONCATENATE($A288,"_L_",AV$1),Records!$C$2:$H$6601,1,FALSE)),"",VLOOKUP(CONCATENATE($A288,"_L_",AV$1),Records!$C$2:$H$6601,5,FALSE))</f>
        <v/>
      </c>
      <c r="AW288" s="33" t="str">
        <f>IF(ISERROR(VLOOKUP(CONCATENATE($A288,"_L_",AV$1),Records!$C$2:$H$6601,1,FALSE)),"",VLOOKUP(CONCATENATE($A288,"_L_",AV$1),Records!$C$2:$H$6601,6,FALSE))</f>
        <v/>
      </c>
      <c r="AX288" s="32" t="str">
        <f>IF(ISERROR(VLOOKUP(CONCATENATE($A288,"_L_",AY$1),Records!$C$2:$H$6601,1,FALSE)),"",VLOOKUP(CONCATENATE($A288,"_L_",AY$1),Records!$C$2:$H$6601,4,FALSE))</f>
        <v/>
      </c>
      <c r="AY288" s="7" t="str">
        <f>IF(ISERROR(VLOOKUP(CONCATENATE($A288,"_L_",AY$1),Records!$C$2:$H$6601,1,FALSE)),"",VLOOKUP(CONCATENATE($A288,"_L_",AY$1),Records!$C$2:$H$6601,5,FALSE))</f>
        <v/>
      </c>
      <c r="AZ288" s="33" t="str">
        <f>IF(ISERROR(VLOOKUP(CONCATENATE($A288,"_L_",AY$1),Records!$C$2:$H$6601,1,FALSE)),"",VLOOKUP(CONCATENATE($A288,"_L_",AY$1),Records!$C$2:$H$6601,6,FALSE))</f>
        <v/>
      </c>
      <c r="BA288" s="32" t="str">
        <f>IF(ISERROR(VLOOKUP(CONCATENATE($A288,"_L_",BB$1),Records!$C$2:$H$6601,1,FALSE)),"",VLOOKUP(CONCATENATE($A288,"_L_",BB$1),Records!$C$2:$H$6601,4,FALSE))</f>
        <v/>
      </c>
      <c r="BB288" s="7" t="str">
        <f>IF(ISERROR(VLOOKUP(CONCATENATE($A288,"_L_",BB$1),Records!$C$2:$H$6601,1,FALSE)),"",VLOOKUP(CONCATENATE($A288,"_L_",BB$1),Records!$C$2:$H$6601,5,FALSE))</f>
        <v/>
      </c>
      <c r="BC288" s="33" t="str">
        <f>IF(ISERROR(VLOOKUP(CONCATENATE($A288,"_L_",BB$1),Records!$C$2:$H$6601,1,FALSE)),"",VLOOKUP(CONCATENATE($A288,"_L_",BB$1),Records!$C$2:$H$6601,6,FALSE))</f>
        <v/>
      </c>
      <c r="BD288" s="32" t="str">
        <f>IF(ISERROR(VLOOKUP(CONCATENATE($A288,"_L_",BE$1),Records!$C$2:$H$6601,1,FALSE)),"",VLOOKUP(CONCATENATE($A288,"_L_",BE$1),Records!$C$2:$H$6601,4,FALSE))</f>
        <v/>
      </c>
      <c r="BE288" s="7" t="str">
        <f>IF(ISERROR(VLOOKUP(CONCATENATE($A288,"_L_",BE$1),Records!$C$2:$H$6601,1,FALSE)),"",VLOOKUP(CONCATENATE($A288,"_L_",BE$1),Records!$C$2:$H$6601,5,FALSE))</f>
        <v/>
      </c>
      <c r="BF288" s="33" t="str">
        <f>IF(ISERROR(VLOOKUP(CONCATENATE($A288,"_L_",BE$1),Records!$C$2:$H$6601,1,FALSE)),"",VLOOKUP(CONCATENATE($A288,"_L_",BE$1),Records!$C$2:$H$6601,6,FALSE))</f>
        <v/>
      </c>
      <c r="BG288" s="32" t="str">
        <f>IF(ISERROR(VLOOKUP(CONCATENATE($A288,"_L_",BH$1),Records!$C$2:$H$6601,1,FALSE)),"",VLOOKUP(CONCATENATE($A288,"_L_",BH$1),Records!$C$2:$H$6601,4,FALSE))</f>
        <v/>
      </c>
      <c r="BH288" s="7" t="str">
        <f>IF(ISERROR(VLOOKUP(CONCATENATE($A288,"_L_",BH$1),Records!$C$2:$H$6601,1,FALSE)),"",VLOOKUP(CONCATENATE($A288,"_L_",BH$1),Records!$C$2:$H$6601,5,FALSE))</f>
        <v/>
      </c>
      <c r="BI288" s="33" t="str">
        <f>IF(ISERROR(VLOOKUP(CONCATENATE($A288,"_L_",BH$1),Records!$C$2:$H$6601,1,FALSE)),"",VLOOKUP(CONCATENATE($A288,"_L_",BH$1),Records!$C$2:$H$6601,6,FALSE))</f>
        <v/>
      </c>
      <c r="BJ288" s="32" t="str">
        <f>IF(ISERROR(VLOOKUP(CONCATENATE($A288,"_L_",BK$1),Records!$C$2:$H$6601,1,FALSE)),"",VLOOKUP(CONCATENATE($A288,"_L_",BK$1),Records!$C$2:$H$6601,4,FALSE))</f>
        <v/>
      </c>
      <c r="BK288" s="7" t="str">
        <f>IF(ISERROR(VLOOKUP(CONCATENATE($A288,"_L_",BK$1),Records!$C$2:$H$6601,1,FALSE)),"",VLOOKUP(CONCATENATE($A288,"_L_",BK$1),Records!$C$2:$H$6601,5,FALSE))</f>
        <v/>
      </c>
      <c r="BL288" s="33" t="str">
        <f>IF(ISERROR(VLOOKUP(CONCATENATE($A288,"_L_",BK$1),Records!$C$2:$H$6601,1,FALSE)),"",VLOOKUP(CONCATENATE($A288,"_L_",BK$1),Records!$C$2:$H$6601,6,FALSE))</f>
        <v/>
      </c>
      <c r="BM288" s="32" t="str">
        <f>IF(ISERROR(VLOOKUP(CONCATENATE($A288,"_L_",BN$1),Records!$C$2:$H$6601,1,FALSE)),"",VLOOKUP(CONCATENATE($A288,"_L_",BN$1),Records!$C$2:$H$6601,4,FALSE))</f>
        <v/>
      </c>
      <c r="BN288" s="7" t="str">
        <f>IF(ISERROR(VLOOKUP(CONCATENATE($A288,"_L_",BN$1),Records!$C$2:$H$6601,1,FALSE)),"",VLOOKUP(CONCATENATE($A288,"_L_",BN$1),Records!$C$2:$H$6601,5,FALSE))</f>
        <v/>
      </c>
      <c r="BO288" s="33" t="str">
        <f>IF(ISERROR(VLOOKUP(CONCATENATE($A288,"_L_",BN$1),Records!$C$2:$H$6601,1,FALSE)),"",VLOOKUP(CONCATENATE($A288,"_L_",BN$1),Records!$C$2:$H$6601,6,FALSE))</f>
        <v/>
      </c>
      <c r="BP288" s="32" t="str">
        <f>IF(ISERROR(VLOOKUP(CONCATENATE($A288,"_L_",BQ$1),Records!$C$2:$H$6601,1,FALSE)),"",VLOOKUP(CONCATENATE($A288,"_L_",BQ$1),Records!$C$2:$H$6601,4,FALSE))</f>
        <v/>
      </c>
      <c r="BQ288" s="7" t="str">
        <f>IF(ISERROR(VLOOKUP(CONCATENATE($A288,"_L_",BQ$1),Records!$C$2:$H$6601,1,FALSE)),"",VLOOKUP(CONCATENATE($A288,"_L_",BQ$1),Records!$C$2:$H$6601,5,FALSE))</f>
        <v/>
      </c>
      <c r="BR288" s="33" t="str">
        <f>IF(ISERROR(VLOOKUP(CONCATENATE($A288,"_L_",BQ$1),Records!$C$2:$H$6601,1,FALSE)),"",VLOOKUP(CONCATENATE($A288,"_L_",BQ$1),Records!$C$2:$H$6601,6,FALSE))</f>
        <v/>
      </c>
      <c r="BS288" s="32" t="str">
        <f>IF(ISERROR(VLOOKUP(CONCATENATE($A288,"_L_",BT$1),Records!$C$2:$H$6601,1,FALSE)),"",VLOOKUP(CONCATENATE($A288,"_L_",BT$1),Records!$C$2:$H$6601,4,FALSE))</f>
        <v/>
      </c>
      <c r="BT288" s="7" t="str">
        <f>IF(ISERROR(VLOOKUP(CONCATENATE($A288,"_L_",BT$1),Records!$C$2:$H$6601,1,FALSE)),"",VLOOKUP(CONCATENATE($A288,"_L_",BT$1),Records!$C$2:$H$6601,5,FALSE))</f>
        <v/>
      </c>
      <c r="BU288" s="33" t="str">
        <f>IF(ISERROR(VLOOKUP(CONCATENATE($A288,"_L_",BT$1),Records!$C$2:$H$6601,1,FALSE)),"",VLOOKUP(CONCATENATE($A288,"_L_",BT$1),Records!$C$2:$H$6601,6,FALSE))</f>
        <v/>
      </c>
      <c r="BV288" s="32" t="str">
        <f>IF(ISERROR(VLOOKUP(CONCATENATE($A288,"_L_",BW$1),Records!$C$2:$H$6601,1,FALSE)),"",VLOOKUP(CONCATENATE($A288,"_L_",BW$1),Records!$C$2:$H$6601,4,FALSE))</f>
        <v/>
      </c>
      <c r="BW288" s="7" t="str">
        <f>IF(ISERROR(VLOOKUP(CONCATENATE($A288,"_L_",BW$1),Records!$C$2:$H$6601,1,FALSE)),"",VLOOKUP(CONCATENATE($A288,"_L_",BW$1),Records!$C$2:$H$6601,5,FALSE))</f>
        <v/>
      </c>
      <c r="BX288" s="33" t="str">
        <f>IF(ISERROR(VLOOKUP(CONCATENATE($A288,"_L_",BW$1),Records!$C$2:$H$6601,1,FALSE)),"",VLOOKUP(CONCATENATE($A288,"_L_",BW$1),Records!$C$2:$H$6601,6,FALSE))</f>
        <v/>
      </c>
      <c r="BY288" s="32" t="str">
        <f>IF(ISERROR(VLOOKUP(CONCATENATE($A288,"_L_",BZ$1),Records!$C$2:$H$6601,1,FALSE)),"",VLOOKUP(CONCATENATE($A288,"_L_",BZ$1),Records!$C$2:$H$6601,4,FALSE))</f>
        <v/>
      </c>
      <c r="BZ288" s="7" t="str">
        <f>IF(ISERROR(VLOOKUP(CONCATENATE($A288,"_L_",BZ$1),Records!$C$2:$H$6601,1,FALSE)),"",VLOOKUP(CONCATENATE($A288,"_L_",BZ$1),Records!$C$2:$H$6601,5,FALSE))</f>
        <v/>
      </c>
      <c r="CA288" s="33" t="str">
        <f>IF(ISERROR(VLOOKUP(CONCATENATE($A288,"_L_",BZ$1),Records!$C$2:$H$6601,1,FALSE)),"",VLOOKUP(CONCATENATE($A288,"_L_",BZ$1),Records!$C$2:$H$6601,6,FALSE))</f>
        <v/>
      </c>
      <c r="CB288" s="32" t="str">
        <f>IF(ISERROR(VLOOKUP(CONCATENATE($A288,"_L_",CC$1),Records!$C$2:$H$6601,1,FALSE)),"",VLOOKUP(CONCATENATE($A288,"_L_",CC$1),Records!$C$2:$H$6601,4,FALSE))</f>
        <v/>
      </c>
      <c r="CC288" s="7" t="str">
        <f>IF(ISERROR(VLOOKUP(CONCATENATE($A288,"_L_",CC$1),Records!$C$2:$H$6601,1,FALSE)),"",VLOOKUP(CONCATENATE($A288,"_L_",CC$1),Records!$C$2:$H$6601,5,FALSE))</f>
        <v/>
      </c>
      <c r="CD288" s="33" t="str">
        <f>IF(ISERROR(VLOOKUP(CONCATENATE($A288,"_L_",CC$1),Records!$C$2:$H$6601,1,FALSE)),"",VLOOKUP(CONCATENATE($A288,"_L_",CC$1),Records!$C$2:$H$6601,6,FALSE))</f>
        <v/>
      </c>
      <c r="CE288" s="32" t="str">
        <f>IF(ISERROR(VLOOKUP(CONCATENATE($A288,"_L_",CF$1),Records!$C$2:$H$6601,1,FALSE)),"",VLOOKUP(CONCATENATE($A288,"_L_",CF$1),Records!$C$2:$H$6601,4,FALSE))</f>
        <v/>
      </c>
      <c r="CF288" s="7" t="str">
        <f>IF(ISERROR(VLOOKUP(CONCATENATE($A288,"_L_",CF$1),Records!$C$2:$H$6601,1,FALSE)),"",VLOOKUP(CONCATENATE($A288,"_L_",CF$1),Records!$C$2:$H$6601,5,FALSE))</f>
        <v/>
      </c>
      <c r="CG288" s="33" t="str">
        <f>IF(ISERROR(VLOOKUP(CONCATENATE($A288,"_L_",CF$1),Records!$C$2:$H$6601,1,FALSE)),"",VLOOKUP(CONCATENATE($A288,"_L_",CF$1),Records!$C$2:$H$6601,6,FALSE))</f>
        <v/>
      </c>
      <c r="CH288" s="32" t="str">
        <f>IF(ISERROR(VLOOKUP(CONCATENATE($A288,"_L_",CI$1),Records!$C$2:$H$6601,1,FALSE)),"",VLOOKUP(CONCATENATE($A288,"_L_",CI$1),Records!$C$2:$H$6601,4,FALSE))</f>
        <v/>
      </c>
      <c r="CI288" s="7" t="str">
        <f>IF(ISERROR(VLOOKUP(CONCATENATE($A288,"_L_",CI$1),Records!$C$2:$H$6601,1,FALSE)),"",VLOOKUP(CONCATENATE($A288,"_L_",CI$1),Records!$C$2:$H$6601,5,FALSE))</f>
        <v/>
      </c>
      <c r="CJ288" s="33" t="str">
        <f>IF(ISERROR(VLOOKUP(CONCATENATE($A288,"_L_",CI$1),Records!$C$2:$H$6601,1,FALSE)),"",VLOOKUP(CONCATENATE($A288,"_L_",CI$1),Records!$C$2:$H$6601,6,FALSE))</f>
        <v/>
      </c>
      <c r="CK288" s="32" t="str">
        <f>IF(ISERROR(VLOOKUP(CONCATENATE($A288,"_L_",CL$1),Records!$C$2:$H$6601,1,FALSE)),"",VLOOKUP(CONCATENATE($A288,"_L_",CL$1),Records!$C$2:$H$6601,4,FALSE))</f>
        <v/>
      </c>
      <c r="CL288" s="7" t="str">
        <f>IF(ISERROR(VLOOKUP(CONCATENATE($A288,"_L_",CL$1),Records!$C$2:$H$6601,1,FALSE)),"",VLOOKUP(CONCATENATE($A288,"_L_",CL$1),Records!$C$2:$H$6601,5,FALSE))</f>
        <v/>
      </c>
      <c r="CM288" s="33" t="str">
        <f>IF(ISERROR(VLOOKUP(CONCATENATE($A288,"_L_",CL$1),Records!$C$2:$H$6601,1,FALSE)),"",VLOOKUP(CONCATENATE($A288,"_L_",CL$1),Records!$C$2:$H$6601,6,FALSE))</f>
        <v/>
      </c>
      <c r="CN288" s="32" t="str">
        <f>IF(ISERROR(VLOOKUP(CONCATENATE($A288,"_L_",CO$1),Records!$C$2:$H$6601,1,FALSE)),"",VLOOKUP(CONCATENATE($A288,"_L_",CO$1),Records!$C$2:$H$6601,4,FALSE))</f>
        <v/>
      </c>
      <c r="CO288" s="7" t="str">
        <f>IF(ISERROR(VLOOKUP(CONCATENATE($A288,"_L_",CO$1),Records!$C$2:$H$6601,1,FALSE)),"",VLOOKUP(CONCATENATE($A288,"_L_",CO$1),Records!$C$2:$H$6601,5,FALSE))</f>
        <v/>
      </c>
      <c r="CP288" s="33" t="str">
        <f>IF(ISERROR(VLOOKUP(CONCATENATE($A288,"_L_",CO$1),Records!$C$2:$H$6601,1,FALSE)),"",VLOOKUP(CONCATENATE($A288,"_L_",CO$1),Records!$C$2:$H$6601,6,FALSE))</f>
        <v/>
      </c>
      <c r="CQ288" s="32" t="str">
        <f>IF(ISERROR(VLOOKUP(CONCATENATE($A288,"_L_",CR$1),Records!$C$2:$H$6601,1,FALSE)),"",VLOOKUP(CONCATENATE($A288,"_L_",CR$1),Records!$C$2:$H$6601,4,FALSE))</f>
        <v/>
      </c>
      <c r="CR288" s="7" t="str">
        <f>IF(ISERROR(VLOOKUP(CONCATENATE($A288,"_L_",CR$1),Records!$C$2:$H$6601,1,FALSE)),"",VLOOKUP(CONCATENATE($A288,"_L_",CR$1),Records!$C$2:$H$6601,5,FALSE))</f>
        <v/>
      </c>
      <c r="CS288" s="33" t="str">
        <f>IF(ISERROR(VLOOKUP(CONCATENATE($A288,"_L_",CR$1),Records!$C$2:$H$6601,1,FALSE)),"",VLOOKUP(CONCATENATE($A288,"_L_",CR$1),Records!$C$2:$H$6601,6,FALSE))</f>
        <v/>
      </c>
      <c r="CT288" s="32" t="str">
        <f>IF(ISERROR(VLOOKUP(CONCATENATE($A288,"_L_",CU$1),Records!$C$2:$H$6601,1,FALSE)),"",VLOOKUP(CONCATENATE($A288,"_L_",CU$1),Records!$C$2:$H$6601,4,FALSE))</f>
        <v/>
      </c>
      <c r="CU288" s="7" t="str">
        <f>IF(ISERROR(VLOOKUP(CONCATENATE($A288,"_L_",CU$1),Records!$C$2:$H$6601,1,FALSE)),"",VLOOKUP(CONCATENATE($A288,"_L_",CU$1),Records!$C$2:$H$6601,5,FALSE))</f>
        <v/>
      </c>
      <c r="CV288" s="33" t="str">
        <f>IF(ISERROR(VLOOKUP(CONCATENATE($A288,"_L_",CU$1),Records!$C$2:$H$6601,1,FALSE)),"",VLOOKUP(CONCATENATE($A288,"_L_",CU$1),Records!$C$2:$H$6601,6,FALSE))</f>
        <v/>
      </c>
      <c r="CW288" s="32" t="str">
        <f>IF(ISERROR(VLOOKUP(CONCATENATE($A288,"_L_",CX$1),Records!$C$2:$H$6601,1,FALSE)),"",VLOOKUP(CONCATENATE($A288,"_L_",CX$1),Records!$C$2:$H$6601,4,FALSE))</f>
        <v/>
      </c>
      <c r="CX288" s="7" t="str">
        <f>IF(ISERROR(VLOOKUP(CONCATENATE($A288,"_L_",CX$1),Records!$C$2:$H$6601,1,FALSE)),"",VLOOKUP(CONCATENATE($A288,"_L_",CX$1),Records!$C$2:$H$6601,5,FALSE))</f>
        <v/>
      </c>
      <c r="CY288" s="33" t="str">
        <f>IF(ISERROR(VLOOKUP(CONCATENATE($A288,"_L_",CX$1),Records!$C$2:$H$6601,1,FALSE)),"",VLOOKUP(CONCATENATE($A288,"_L_",CX$1),Records!$C$2:$H$6601,6,FALSE))</f>
        <v/>
      </c>
      <c r="CZ288" s="32" t="str">
        <f>IF(ISERROR(VLOOKUP(CONCATENATE($A288,"_L_",DA$1),Records!$C$2:$H$6601,1,FALSE)),"",VLOOKUP(CONCATENATE($A288,"_L_",DA$1),Records!$C$2:$H$6601,4,FALSE))</f>
        <v/>
      </c>
      <c r="DA288" s="7" t="str">
        <f>IF(ISERROR(VLOOKUP(CONCATENATE($A288,"_L_",DA$1),Records!$C$2:$H$6601,1,FALSE)),"",VLOOKUP(CONCATENATE($A288,"_L_",DA$1),Records!$C$2:$H$6601,5,FALSE))</f>
        <v/>
      </c>
      <c r="DB288" s="33" t="str">
        <f>IF(ISERROR(VLOOKUP(CONCATENATE($A288,"_L_",DA$1),Records!$C$2:$H$6601,1,FALSE)),"",VLOOKUP(CONCATENATE($A288,"_L_",DA$1),Records!$C$2:$H$6601,6,FALSE))</f>
        <v/>
      </c>
      <c r="DC288" s="32" t="str">
        <f>IF(ISERROR(VLOOKUP(CONCATENATE($A288,"_L_",DD$1),Records!$C$2:$H$6601,1,FALSE)),"",VLOOKUP(CONCATENATE($A288,"_L_",DD$1),Records!$C$2:$H$6601,4,FALSE))</f>
        <v/>
      </c>
      <c r="DD288" s="7" t="str">
        <f>IF(ISERROR(VLOOKUP(CONCATENATE($A288,"_L_",DD$1),Records!$C$2:$H$6601,1,FALSE)),"",VLOOKUP(CONCATENATE($A288,"_L_",DD$1),Records!$C$2:$H$6601,5,FALSE))</f>
        <v/>
      </c>
      <c r="DE288" s="33" t="str">
        <f>IF(ISERROR(VLOOKUP(CONCATENATE($A288,"_L_",DD$1),Records!$C$2:$H$6601,1,FALSE)),"",VLOOKUP(CONCATENATE($A288,"_L_",DD$1),Records!$C$2:$H$6601,6,FALSE))</f>
        <v/>
      </c>
      <c r="DF288" s="32" t="str">
        <f>IF(ISERROR(VLOOKUP(CONCATENATE($A288,"_L_",DG$1),Records!$C$2:$H$6601,1,FALSE)),"",VLOOKUP(CONCATENATE($A288,"_L_",DG$1),Records!$C$2:$H$6601,4,FALSE))</f>
        <v/>
      </c>
      <c r="DG288" s="7" t="str">
        <f>IF(ISERROR(VLOOKUP(CONCATENATE($A288,"_L_",DG$1),Records!$C$2:$H$6601,1,FALSE)),"",VLOOKUP(CONCATENATE($A288,"_L_",DG$1),Records!$C$2:$H$6601,5,FALSE))</f>
        <v/>
      </c>
      <c r="DH288" s="33" t="str">
        <f>IF(ISERROR(VLOOKUP(CONCATENATE($A288,"_L_",DG$1),Records!$C$2:$H$6601,1,FALSE)),"",VLOOKUP(CONCATENATE($A288,"_L_",DG$1),Records!$C$2:$H$6601,6,FALSE))</f>
        <v/>
      </c>
      <c r="DI288" s="32" t="str">
        <f>IF(ISERROR(VLOOKUP(CONCATENATE($A288,"_L_",DJ$1),Records!$C$2:$H$6601,1,FALSE)),"",VLOOKUP(CONCATENATE($A288,"_L_",DJ$1),Records!$C$2:$H$6601,4,FALSE))</f>
        <v/>
      </c>
      <c r="DJ288" s="7" t="str">
        <f>IF(ISERROR(VLOOKUP(CONCATENATE($A288,"_L_",DJ$1),Records!$C$2:$H$6601,1,FALSE)),"",VLOOKUP(CONCATENATE($A288,"_L_",DJ$1),Records!$C$2:$H$6601,5,FALSE))</f>
        <v/>
      </c>
      <c r="DK288" s="33" t="str">
        <f>IF(ISERROR(VLOOKUP(CONCATENATE($A288,"_L_",DJ$1),Records!$C$2:$H$6601,1,FALSE)),"",VLOOKUP(CONCATENATE($A288,"_L_",DJ$1),Records!$C$2:$H$6601,6,FALSE))</f>
        <v/>
      </c>
      <c r="DL288" s="32" t="str">
        <f>IF(ISERROR(VLOOKUP(CONCATENATE($A288,"_L_",DM$1),Records!$C$2:$H$6601,1,FALSE)),"",VLOOKUP(CONCATENATE($A288,"_L_",DM$1),Records!$C$2:$H$6601,4,FALSE))</f>
        <v/>
      </c>
      <c r="DM288" s="7" t="str">
        <f>IF(ISERROR(VLOOKUP(CONCATENATE($A288,"_L_",DM$1),Records!$C$2:$H$6601,1,FALSE)),"",VLOOKUP(CONCATENATE($A288,"_L_",DM$1),Records!$C$2:$H$6601,5,FALSE))</f>
        <v/>
      </c>
      <c r="DN288" s="33" t="str">
        <f>IF(ISERROR(VLOOKUP(CONCATENATE($A288,"_L_",DM$1),Records!$C$2:$H$6601,1,FALSE)),"",VLOOKUP(CONCATENATE($A288,"_L_",DM$1),Records!$C$2:$H$6601,6,FALSE))</f>
        <v/>
      </c>
      <c r="DO288" s="32" t="str">
        <f>IF(ISERROR(VLOOKUP(CONCATENATE($A288,"_L_",DP$1),Records!$C$2:$H$6601,1,FALSE)),"",VLOOKUP(CONCATENATE($A288,"_L_",DP$1),Records!$C$2:$H$6601,4,FALSE))</f>
        <v/>
      </c>
      <c r="DP288" s="7" t="str">
        <f>IF(ISERROR(VLOOKUP(CONCATENATE($A288,"_L_",DP$1),Records!$C$2:$H$6601,1,FALSE)),"",VLOOKUP(CONCATENATE($A288,"_L_",DP$1),Records!$C$2:$H$6601,5,FALSE))</f>
        <v/>
      </c>
      <c r="DQ288" s="33" t="str">
        <f>IF(ISERROR(VLOOKUP(CONCATENATE($A288,"_L_",DP$1),Records!$C$2:$H$6601,1,FALSE)),"",VLOOKUP(CONCATENATE($A288,"_L_",DP$1),Records!$C$2:$H$6601,6,FALSE))</f>
        <v/>
      </c>
      <c r="DR288" s="32">
        <f>IF(ISERROR(VLOOKUP(CONCATENATE($A288,"_L_",DS$1),Records!$C$2:$H$6601,1,FALSE)),"",VLOOKUP(CONCATENATE($A288,"_L_",DS$1),Records!$C$2:$H$6601,4,FALSE))</f>
        <v>0.625</v>
      </c>
      <c r="DS288" s="7" t="str">
        <f>IF(ISERROR(VLOOKUP(CONCATENATE($A288,"_L_",DS$1),Records!$C$2:$H$6601,1,FALSE)),"",VLOOKUP(CONCATENATE($A288,"_L_",DS$1),Records!$C$2:$H$6601,5,FALSE))</f>
        <v>SEN BLACKs</v>
      </c>
      <c r="DT288" s="33" t="str">
        <f>IF(ISERROR(VLOOKUP(CONCATENATE($A288,"_L_",DS$1),Records!$C$2:$H$6601,1,FALSE)),"",VLOOKUP(CONCATENATE($A288,"_L_",DS$1),Records!$C$2:$H$6601,6,FALSE))</f>
        <v>ENTITÉ ENGIS</v>
      </c>
      <c r="DU288" s="32">
        <f>IF(ISERROR(VLOOKUP(CONCATENATE($A288,"_L_",DV$1),Records!$C$2:$H$6601,1,FALSE)),"",VLOOKUP(CONCATENATE($A288,"_L_",DV$1),Records!$C$2:$H$6601,4,FALSE))</f>
        <v>0.625</v>
      </c>
      <c r="DV288" s="7" t="str">
        <f>IF(ISERROR(VLOOKUP(CONCATENATE($A288,"_L_",DV$1),Records!$C$2:$H$6601,1,FALSE)),"",VLOOKUP(CONCATENATE($A288,"_L_",DV$1),Records!$C$2:$H$6601,5,FALSE))</f>
        <v>PIERREUSE B</v>
      </c>
      <c r="DW288" s="33" t="str">
        <f>IF(ISERROR(VLOOKUP(CONCATENATE($A288,"_L_",DV$1),Records!$C$2:$H$6601,1,FALSE)),"",VLOOKUP(CONCATENATE($A288,"_L_",DV$1),Records!$C$2:$H$6601,6,FALSE))</f>
        <v>SEN REDs</v>
      </c>
      <c r="DX288" s="32" t="str">
        <f>IF(ISERROR(VLOOKUP(CONCATENATE($A288,"_L_",DY$1),Records!$C$2:$H$6601,1,FALSE)),"",VLOOKUP(CONCATENATE($A288,"_L_",DY$1),Records!$C$2:$H$6601,4,FALSE))</f>
        <v/>
      </c>
      <c r="DY288" s="7" t="str">
        <f>IF(ISERROR(VLOOKUP(CONCATENATE($A288,"_L_",DY$1),Records!$C$2:$H$6601,1,FALSE)),"",VLOOKUP(CONCATENATE($A288,"_L_",DY$1),Records!$C$2:$H$6601,5,FALSE))</f>
        <v/>
      </c>
      <c r="DZ288" s="33" t="str">
        <f>IF(ISERROR(VLOOKUP(CONCATENATE($A288,"_L_",DY$1),Records!$C$2:$H$6601,1,FALSE)),"",VLOOKUP(CONCATENATE($A288,"_L_",DY$1),Records!$C$2:$H$6601,6,FALSE))</f>
        <v/>
      </c>
      <c r="EA288" s="32" t="str">
        <f>IF(ISERROR(VLOOKUP(CONCATENATE($A288,"_L_",EB$1),Records!$C$2:$H$6601,1,FALSE)),"",VLOOKUP(CONCATENATE($A288,"_L_",EB$1),Records!$C$2:$H$6601,4,FALSE))</f>
        <v/>
      </c>
      <c r="EB288" s="7" t="str">
        <f>IF(ISERROR(VLOOKUP(CONCATENATE($A288,"_L_",EB$1),Records!$C$2:$H$6601,1,FALSE)),"",VLOOKUP(CONCATENATE($A288,"_L_",EB$1),Records!$C$2:$H$6601,5,FALSE))</f>
        <v/>
      </c>
      <c r="EC288" s="33" t="str">
        <f>IF(ISERROR(VLOOKUP(CONCATENATE($A288,"_L_",EB$1),Records!$C$2:$H$6601,1,FALSE)),"",VLOOKUP(CONCATENATE($A288,"_L_",EB$1),Records!$C$2:$H$6601,6,FALSE))</f>
        <v/>
      </c>
    </row>
    <row r="289" spans="1:133" ht="15.75" x14ac:dyDescent="0.25">
      <c r="A289" s="11">
        <v>42471</v>
      </c>
      <c r="B289" s="16" t="s">
        <v>86</v>
      </c>
      <c r="C289" s="16">
        <f t="shared" si="9"/>
        <v>42</v>
      </c>
      <c r="D289" s="22" t="s">
        <v>66</v>
      </c>
      <c r="E289" s="8" t="s">
        <v>71</v>
      </c>
      <c r="F289" s="62">
        <f t="shared" si="8"/>
        <v>0</v>
      </c>
      <c r="G289" s="62">
        <f>HomeCalc!F289</f>
        <v>0</v>
      </c>
      <c r="H289" s="32" t="str">
        <f>IF(ISERROR(VLOOKUP(CONCATENATE($A289,"_L_",I$1),Records!$C$2:$H$6601,1,FALSE)),"",VLOOKUP(CONCATENATE($A289,"_L_",I$1),Records!$C$2:$H$6601,4,FALSE))</f>
        <v/>
      </c>
      <c r="I289" s="7" t="str">
        <f>IF(ISERROR(VLOOKUP(CONCATENATE($A289,"_L_",I$1),Records!$C$2:$H$6601,1,FALSE)),"",VLOOKUP(CONCATENATE($A289,"_L_",I$1),Records!$C$2:$H$6601,5,FALSE))</f>
        <v/>
      </c>
      <c r="J289" s="33" t="str">
        <f>IF(ISERROR(VLOOKUP(CONCATENATE($A289,"_L_",I$1),Records!$C$2:$H$6601,1,FALSE)),"",VLOOKUP(CONCATENATE($A289,"_L_",I$1),Records!$C$2:$H$6601,6,FALSE))</f>
        <v/>
      </c>
      <c r="K289" s="32" t="str">
        <f>IF(ISERROR(VLOOKUP(CONCATENATE($A289,"_L_",L$1),Records!$C$2:$H$6601,1,FALSE)),"",VLOOKUP(CONCATENATE($A289,"_L_",L$1),Records!$C$2:$H$6601,4,FALSE))</f>
        <v/>
      </c>
      <c r="L289" s="7" t="str">
        <f>IF(ISERROR(VLOOKUP(CONCATENATE($A289,"_L_",L$1),Records!$C$2:$H$6601,1,FALSE)),"",VLOOKUP(CONCATENATE($A289,"_L_",L$1),Records!$C$2:$H$6601,5,FALSE))</f>
        <v/>
      </c>
      <c r="M289" s="33" t="str">
        <f>IF(ISERROR(VLOOKUP(CONCATENATE($A289,"_L_",L$1),Records!$C$2:$H$6601,1,FALSE)),"",VLOOKUP(CONCATENATE($A289,"_L_",L$1),Records!$C$2:$H$6601,6,FALSE))</f>
        <v/>
      </c>
      <c r="N289" s="32" t="str">
        <f>IF(ISERROR(VLOOKUP(CONCATENATE($A289,"_L_",O$1),Records!$C$2:$H$6601,1,FALSE)),"",VLOOKUP(CONCATENATE($A289,"_L_",O$1),Records!$C$2:$H$6601,4,FALSE))</f>
        <v/>
      </c>
      <c r="O289" s="7" t="str">
        <f>IF(ISERROR(VLOOKUP(CONCATENATE($A289,"_L_",O$1),Records!$C$2:$H$6601,1,FALSE)),"",VLOOKUP(CONCATENATE($A289,"_L_",O$1),Records!$C$2:$H$6601,5,FALSE))</f>
        <v/>
      </c>
      <c r="P289" s="33" t="str">
        <f>IF(ISERROR(VLOOKUP(CONCATENATE($A289,"_L_",O$1),Records!$C$2:$H$6601,1,FALSE)),"",VLOOKUP(CONCATENATE($A289,"_L_",O$1),Records!$C$2:$H$6601,6,FALSE))</f>
        <v/>
      </c>
      <c r="Q289" s="32" t="str">
        <f>IF(ISERROR(VLOOKUP(CONCATENATE($A289,"_L_",R$1),Records!$C$2:$H$6601,1,FALSE)),"",VLOOKUP(CONCATENATE($A289,"_L_",R$1),Records!$C$2:$H$6601,4,FALSE))</f>
        <v/>
      </c>
      <c r="R289" s="7" t="str">
        <f>IF(ISERROR(VLOOKUP(CONCATENATE($A289,"_L_",R$1),Records!$C$2:$H$6601,1,FALSE)),"",VLOOKUP(CONCATENATE($A289,"_L_",R$1),Records!$C$2:$H$6601,5,FALSE))</f>
        <v/>
      </c>
      <c r="S289" s="33" t="str">
        <f>IF(ISERROR(VLOOKUP(CONCATENATE($A289,"_L_",R$1),Records!$C$2:$H$6601,1,FALSE)),"",VLOOKUP(CONCATENATE($A289,"_L_",R$1),Records!$C$2:$H$6601,6,FALSE))</f>
        <v/>
      </c>
      <c r="T289" s="32" t="str">
        <f>IF(ISERROR(VLOOKUP(CONCATENATE($A289,"_L_",U$1),Records!$C$2:$H$6601,1,FALSE)),"",VLOOKUP(CONCATENATE($A289,"_L_",U$1),Records!$C$2:$H$6601,4,FALSE))</f>
        <v/>
      </c>
      <c r="U289" s="7" t="str">
        <f>IF(ISERROR(VLOOKUP(CONCATENATE($A289,"_L_",U$1),Records!$C$2:$H$6601,1,FALSE)),"",VLOOKUP(CONCATENATE($A289,"_L_",U$1),Records!$C$2:$H$6601,5,FALSE))</f>
        <v/>
      </c>
      <c r="V289" s="33" t="str">
        <f>IF(ISERROR(VLOOKUP(CONCATENATE($A289,"_L_",U$1),Records!$C$2:$H$6601,1,FALSE)),"",VLOOKUP(CONCATENATE($A289,"_L_",U$1),Records!$C$2:$H$6601,6,FALSE))</f>
        <v/>
      </c>
      <c r="W289" s="32" t="str">
        <f>IF(ISERROR(VLOOKUP(CONCATENATE($A289,"_L_",X$1),Records!$C$2:$H$6601,1,FALSE)),"",VLOOKUP(CONCATENATE($A289,"_L_",X$1),Records!$C$2:$H$6601,4,FALSE))</f>
        <v/>
      </c>
      <c r="X289" s="7" t="str">
        <f>IF(ISERROR(VLOOKUP(CONCATENATE($A289,"_L_",X$1),Records!$C$2:$H$6601,1,FALSE)),"",VLOOKUP(CONCATENATE($A289,"_L_",X$1),Records!$C$2:$H$6601,5,FALSE))</f>
        <v/>
      </c>
      <c r="Y289" s="33" t="str">
        <f>IF(ISERROR(VLOOKUP(CONCATENATE($A289,"_L_",X$1),Records!$C$2:$H$6601,1,FALSE)),"",VLOOKUP(CONCATENATE($A289,"_L_",X$1),Records!$C$2:$H$6601,6,FALSE))</f>
        <v/>
      </c>
      <c r="Z289" s="32" t="str">
        <f>IF(ISERROR(VLOOKUP(CONCATENATE($A289,"_L_",AA$1),Records!$C$2:$H$6601,1,FALSE)),"",VLOOKUP(CONCATENATE($A289,"_L_",AA$1),Records!$C$2:$H$6601,4,FALSE))</f>
        <v/>
      </c>
      <c r="AA289" s="7" t="str">
        <f>IF(ISERROR(VLOOKUP(CONCATENATE($A289,"_L_",AA$1),Records!$C$2:$H$6601,1,FALSE)),"",VLOOKUP(CONCATENATE($A289,"_L_",AA$1),Records!$C$2:$H$6601,5,FALSE))</f>
        <v/>
      </c>
      <c r="AB289" s="33" t="str">
        <f>IF(ISERROR(VLOOKUP(CONCATENATE($A289,"_L_",AA$1),Records!$C$2:$H$6601,1,FALSE)),"",VLOOKUP(CONCATENATE($A289,"_L_",AA$1),Records!$C$2:$H$6601,6,FALSE))</f>
        <v/>
      </c>
      <c r="AC289" s="32" t="str">
        <f>IF(ISERROR(VLOOKUP(CONCATENATE($A289,"_L_",AD$1),Records!$C$2:$H$6601,1,FALSE)),"",VLOOKUP(CONCATENATE($A289,"_L_",AD$1),Records!$C$2:$H$6601,4,FALSE))</f>
        <v/>
      </c>
      <c r="AD289" s="7" t="str">
        <f>IF(ISERROR(VLOOKUP(CONCATENATE($A289,"_L_",AD$1),Records!$C$2:$H$6601,1,FALSE)),"",VLOOKUP(CONCATENATE($A289,"_L_",AD$1),Records!$C$2:$H$6601,5,FALSE))</f>
        <v/>
      </c>
      <c r="AE289" s="33" t="str">
        <f>IF(ISERROR(VLOOKUP(CONCATENATE($A289,"_L_",AD$1),Records!$C$2:$H$6601,1,FALSE)),"",VLOOKUP(CONCATENATE($A289,"_L_",AD$1),Records!$C$2:$H$6601,6,FALSE))</f>
        <v/>
      </c>
      <c r="AF289" s="32" t="str">
        <f>IF(ISERROR(VLOOKUP(CONCATENATE($A289,"_L_",AG$1),Records!$C$2:$H$6601,1,FALSE)),"",VLOOKUP(CONCATENATE($A289,"_L_",AG$1),Records!$C$2:$H$6601,4,FALSE))</f>
        <v/>
      </c>
      <c r="AG289" s="7" t="str">
        <f>IF(ISERROR(VLOOKUP(CONCATENATE($A289,"_L_",AG$1),Records!$C$2:$H$6601,1,FALSE)),"",VLOOKUP(CONCATENATE($A289,"_L_",AG$1),Records!$C$2:$H$6601,5,FALSE))</f>
        <v/>
      </c>
      <c r="AH289" s="33" t="str">
        <f>IF(ISERROR(VLOOKUP(CONCATENATE($A289,"_L_",AG$1),Records!$C$2:$H$6601,1,FALSE)),"",VLOOKUP(CONCATENATE($A289,"_L_",AG$1),Records!$C$2:$H$6601,6,FALSE))</f>
        <v/>
      </c>
      <c r="AI289" s="32" t="str">
        <f>IF(ISERROR(VLOOKUP(CONCATENATE($A289,"_L_",AJ$1),Records!$C$2:$H$6601,1,FALSE)),"",VLOOKUP(CONCATENATE($A289,"_L_",AJ$1),Records!$C$2:$H$6601,4,FALSE))</f>
        <v/>
      </c>
      <c r="AJ289" s="7" t="str">
        <f>IF(ISERROR(VLOOKUP(CONCATENATE($A289,"_L_",AJ$1),Records!$C$2:$H$6601,1,FALSE)),"",VLOOKUP(CONCATENATE($A289,"_L_",AJ$1),Records!$C$2:$H$6601,5,FALSE))</f>
        <v/>
      </c>
      <c r="AK289" s="33" t="str">
        <f>IF(ISERROR(VLOOKUP(CONCATENATE($A289,"_L_",AJ$1),Records!$C$2:$H$6601,1,FALSE)),"",VLOOKUP(CONCATENATE($A289,"_L_",AJ$1),Records!$C$2:$H$6601,6,FALSE))</f>
        <v/>
      </c>
      <c r="AL289" s="32" t="str">
        <f>IF(ISERROR(VLOOKUP(CONCATENATE($A289,"_L_",AM$1),Records!$C$2:$H$6601,1,FALSE)),"",VLOOKUP(CONCATENATE($A289,"_L_",AM$1),Records!$C$2:$H$6601,4,FALSE))</f>
        <v/>
      </c>
      <c r="AM289" s="7" t="str">
        <f>IF(ISERROR(VLOOKUP(CONCATENATE($A289,"_L_",AM$1),Records!$C$2:$H$6601,1,FALSE)),"",VLOOKUP(CONCATENATE($A289,"_L_",AM$1),Records!$C$2:$H$6601,5,FALSE))</f>
        <v/>
      </c>
      <c r="AN289" s="33" t="str">
        <f>IF(ISERROR(VLOOKUP(CONCATENATE($A289,"_L_",AM$1),Records!$C$2:$H$6601,1,FALSE)),"",VLOOKUP(CONCATENATE($A289,"_L_",AM$1),Records!$C$2:$H$6601,6,FALSE))</f>
        <v/>
      </c>
      <c r="AO289" s="32" t="str">
        <f>IF(ISERROR(VLOOKUP(CONCATENATE($A289,"_L_",AP$1),Records!$C$2:$H$6601,1,FALSE)),"",VLOOKUP(CONCATENATE($A289,"_L_",AP$1),Records!$C$2:$H$6601,4,FALSE))</f>
        <v/>
      </c>
      <c r="AP289" s="7" t="str">
        <f>IF(ISERROR(VLOOKUP(CONCATENATE($A289,"_L_",AP$1),Records!$C$2:$H$6601,1,FALSE)),"",VLOOKUP(CONCATENATE($A289,"_L_",AP$1),Records!$C$2:$H$6601,5,FALSE))</f>
        <v/>
      </c>
      <c r="AQ289" s="33" t="str">
        <f>IF(ISERROR(VLOOKUP(CONCATENATE($A289,"_L_",AP$1),Records!$C$2:$H$6601,1,FALSE)),"",VLOOKUP(CONCATENATE($A289,"_L_",AP$1),Records!$C$2:$H$6601,6,FALSE))</f>
        <v/>
      </c>
      <c r="AR289" s="32" t="str">
        <f>IF(ISERROR(VLOOKUP(CONCATENATE($A289,"_L_",AS$1),Records!$C$2:$H$6601,1,FALSE)),"",VLOOKUP(CONCATENATE($A289,"_L_",AS$1),Records!$C$2:$H$6601,4,FALSE))</f>
        <v/>
      </c>
      <c r="AS289" s="7" t="str">
        <f>IF(ISERROR(VLOOKUP(CONCATENATE($A289,"_L_",AS$1),Records!$C$2:$H$6601,1,FALSE)),"",VLOOKUP(CONCATENATE($A289,"_L_",AS$1),Records!$C$2:$H$6601,5,FALSE))</f>
        <v/>
      </c>
      <c r="AT289" s="33" t="str">
        <f>IF(ISERROR(VLOOKUP(CONCATENATE($A289,"_L_",AS$1),Records!$C$2:$H$6601,1,FALSE)),"",VLOOKUP(CONCATENATE($A289,"_L_",AS$1),Records!$C$2:$H$6601,6,FALSE))</f>
        <v/>
      </c>
      <c r="AU289" s="32" t="str">
        <f>IF(ISERROR(VLOOKUP(CONCATENATE($A289,"_L_",AV$1),Records!$C$2:$H$6601,1,FALSE)),"",VLOOKUP(CONCATENATE($A289,"_L_",AV$1),Records!$C$2:$H$6601,4,FALSE))</f>
        <v/>
      </c>
      <c r="AV289" s="7" t="str">
        <f>IF(ISERROR(VLOOKUP(CONCATENATE($A289,"_L_",AV$1),Records!$C$2:$H$6601,1,FALSE)),"",VLOOKUP(CONCATENATE($A289,"_L_",AV$1),Records!$C$2:$H$6601,5,FALSE))</f>
        <v/>
      </c>
      <c r="AW289" s="33" t="str">
        <f>IF(ISERROR(VLOOKUP(CONCATENATE($A289,"_L_",AV$1),Records!$C$2:$H$6601,1,FALSE)),"",VLOOKUP(CONCATENATE($A289,"_L_",AV$1),Records!$C$2:$H$6601,6,FALSE))</f>
        <v/>
      </c>
      <c r="AX289" s="32" t="str">
        <f>IF(ISERROR(VLOOKUP(CONCATENATE($A289,"_L_",AY$1),Records!$C$2:$H$6601,1,FALSE)),"",VLOOKUP(CONCATENATE($A289,"_L_",AY$1),Records!$C$2:$H$6601,4,FALSE))</f>
        <v/>
      </c>
      <c r="AY289" s="7" t="str">
        <f>IF(ISERROR(VLOOKUP(CONCATENATE($A289,"_L_",AY$1),Records!$C$2:$H$6601,1,FALSE)),"",VLOOKUP(CONCATENATE($A289,"_L_",AY$1),Records!$C$2:$H$6601,5,FALSE))</f>
        <v/>
      </c>
      <c r="AZ289" s="33" t="str">
        <f>IF(ISERROR(VLOOKUP(CONCATENATE($A289,"_L_",AY$1),Records!$C$2:$H$6601,1,FALSE)),"",VLOOKUP(CONCATENATE($A289,"_L_",AY$1),Records!$C$2:$H$6601,6,FALSE))</f>
        <v/>
      </c>
      <c r="BA289" s="32" t="str">
        <f>IF(ISERROR(VLOOKUP(CONCATENATE($A289,"_L_",BB$1),Records!$C$2:$H$6601,1,FALSE)),"",VLOOKUP(CONCATENATE($A289,"_L_",BB$1),Records!$C$2:$H$6601,4,FALSE))</f>
        <v/>
      </c>
      <c r="BB289" s="7" t="str">
        <f>IF(ISERROR(VLOOKUP(CONCATENATE($A289,"_L_",BB$1),Records!$C$2:$H$6601,1,FALSE)),"",VLOOKUP(CONCATENATE($A289,"_L_",BB$1),Records!$C$2:$H$6601,5,FALSE))</f>
        <v/>
      </c>
      <c r="BC289" s="33" t="str">
        <f>IF(ISERROR(VLOOKUP(CONCATENATE($A289,"_L_",BB$1),Records!$C$2:$H$6601,1,FALSE)),"",VLOOKUP(CONCATENATE($A289,"_L_",BB$1),Records!$C$2:$H$6601,6,FALSE))</f>
        <v/>
      </c>
      <c r="BD289" s="32" t="str">
        <f>IF(ISERROR(VLOOKUP(CONCATENATE($A289,"_L_",BE$1),Records!$C$2:$H$6601,1,FALSE)),"",VLOOKUP(CONCATENATE($A289,"_L_",BE$1),Records!$C$2:$H$6601,4,FALSE))</f>
        <v/>
      </c>
      <c r="BE289" s="7" t="str">
        <f>IF(ISERROR(VLOOKUP(CONCATENATE($A289,"_L_",BE$1),Records!$C$2:$H$6601,1,FALSE)),"",VLOOKUP(CONCATENATE($A289,"_L_",BE$1),Records!$C$2:$H$6601,5,FALSE))</f>
        <v/>
      </c>
      <c r="BF289" s="33" t="str">
        <f>IF(ISERROR(VLOOKUP(CONCATENATE($A289,"_L_",BE$1),Records!$C$2:$H$6601,1,FALSE)),"",VLOOKUP(CONCATENATE($A289,"_L_",BE$1),Records!$C$2:$H$6601,6,FALSE))</f>
        <v/>
      </c>
      <c r="BG289" s="32" t="str">
        <f>IF(ISERROR(VLOOKUP(CONCATENATE($A289,"_L_",BH$1),Records!$C$2:$H$6601,1,FALSE)),"",VLOOKUP(CONCATENATE($A289,"_L_",BH$1),Records!$C$2:$H$6601,4,FALSE))</f>
        <v/>
      </c>
      <c r="BH289" s="7" t="str">
        <f>IF(ISERROR(VLOOKUP(CONCATENATE($A289,"_L_",BH$1),Records!$C$2:$H$6601,1,FALSE)),"",VLOOKUP(CONCATENATE($A289,"_L_",BH$1),Records!$C$2:$H$6601,5,FALSE))</f>
        <v/>
      </c>
      <c r="BI289" s="33" t="str">
        <f>IF(ISERROR(VLOOKUP(CONCATENATE($A289,"_L_",BH$1),Records!$C$2:$H$6601,1,FALSE)),"",VLOOKUP(CONCATENATE($A289,"_L_",BH$1),Records!$C$2:$H$6601,6,FALSE))</f>
        <v/>
      </c>
      <c r="BJ289" s="32" t="str">
        <f>IF(ISERROR(VLOOKUP(CONCATENATE($A289,"_L_",BK$1),Records!$C$2:$H$6601,1,FALSE)),"",VLOOKUP(CONCATENATE($A289,"_L_",BK$1),Records!$C$2:$H$6601,4,FALSE))</f>
        <v/>
      </c>
      <c r="BK289" s="7" t="str">
        <f>IF(ISERROR(VLOOKUP(CONCATENATE($A289,"_L_",BK$1),Records!$C$2:$H$6601,1,FALSE)),"",VLOOKUP(CONCATENATE($A289,"_L_",BK$1),Records!$C$2:$H$6601,5,FALSE))</f>
        <v/>
      </c>
      <c r="BL289" s="33" t="str">
        <f>IF(ISERROR(VLOOKUP(CONCATENATE($A289,"_L_",BK$1),Records!$C$2:$H$6601,1,FALSE)),"",VLOOKUP(CONCATENATE($A289,"_L_",BK$1),Records!$C$2:$H$6601,6,FALSE))</f>
        <v/>
      </c>
      <c r="BM289" s="32" t="str">
        <f>IF(ISERROR(VLOOKUP(CONCATENATE($A289,"_L_",BN$1),Records!$C$2:$H$6601,1,FALSE)),"",VLOOKUP(CONCATENATE($A289,"_L_",BN$1),Records!$C$2:$H$6601,4,FALSE))</f>
        <v/>
      </c>
      <c r="BN289" s="7" t="str">
        <f>IF(ISERROR(VLOOKUP(CONCATENATE($A289,"_L_",BN$1),Records!$C$2:$H$6601,1,FALSE)),"",VLOOKUP(CONCATENATE($A289,"_L_",BN$1),Records!$C$2:$H$6601,5,FALSE))</f>
        <v/>
      </c>
      <c r="BO289" s="33" t="str">
        <f>IF(ISERROR(VLOOKUP(CONCATENATE($A289,"_L_",BN$1),Records!$C$2:$H$6601,1,FALSE)),"",VLOOKUP(CONCATENATE($A289,"_L_",BN$1),Records!$C$2:$H$6601,6,FALSE))</f>
        <v/>
      </c>
      <c r="BP289" s="32" t="str">
        <f>IF(ISERROR(VLOOKUP(CONCATENATE($A289,"_L_",BQ$1),Records!$C$2:$H$6601,1,FALSE)),"",VLOOKUP(CONCATENATE($A289,"_L_",BQ$1),Records!$C$2:$H$6601,4,FALSE))</f>
        <v/>
      </c>
      <c r="BQ289" s="7" t="str">
        <f>IF(ISERROR(VLOOKUP(CONCATENATE($A289,"_L_",BQ$1),Records!$C$2:$H$6601,1,FALSE)),"",VLOOKUP(CONCATENATE($A289,"_L_",BQ$1),Records!$C$2:$H$6601,5,FALSE))</f>
        <v/>
      </c>
      <c r="BR289" s="33" t="str">
        <f>IF(ISERROR(VLOOKUP(CONCATENATE($A289,"_L_",BQ$1),Records!$C$2:$H$6601,1,FALSE)),"",VLOOKUP(CONCATENATE($A289,"_L_",BQ$1),Records!$C$2:$H$6601,6,FALSE))</f>
        <v/>
      </c>
      <c r="BS289" s="32" t="str">
        <f>IF(ISERROR(VLOOKUP(CONCATENATE($A289,"_L_",BT$1),Records!$C$2:$H$6601,1,FALSE)),"",VLOOKUP(CONCATENATE($A289,"_L_",BT$1),Records!$C$2:$H$6601,4,FALSE))</f>
        <v/>
      </c>
      <c r="BT289" s="7" t="str">
        <f>IF(ISERROR(VLOOKUP(CONCATENATE($A289,"_L_",BT$1),Records!$C$2:$H$6601,1,FALSE)),"",VLOOKUP(CONCATENATE($A289,"_L_",BT$1),Records!$C$2:$H$6601,5,FALSE))</f>
        <v/>
      </c>
      <c r="BU289" s="33" t="str">
        <f>IF(ISERROR(VLOOKUP(CONCATENATE($A289,"_L_",BT$1),Records!$C$2:$H$6601,1,FALSE)),"",VLOOKUP(CONCATENATE($A289,"_L_",BT$1),Records!$C$2:$H$6601,6,FALSE))</f>
        <v/>
      </c>
      <c r="BV289" s="32" t="str">
        <f>IF(ISERROR(VLOOKUP(CONCATENATE($A289,"_L_",BW$1),Records!$C$2:$H$6601,1,FALSE)),"",VLOOKUP(CONCATENATE($A289,"_L_",BW$1),Records!$C$2:$H$6601,4,FALSE))</f>
        <v/>
      </c>
      <c r="BW289" s="7" t="str">
        <f>IF(ISERROR(VLOOKUP(CONCATENATE($A289,"_L_",BW$1),Records!$C$2:$H$6601,1,FALSE)),"",VLOOKUP(CONCATENATE($A289,"_L_",BW$1),Records!$C$2:$H$6601,5,FALSE))</f>
        <v/>
      </c>
      <c r="BX289" s="33" t="str">
        <f>IF(ISERROR(VLOOKUP(CONCATENATE($A289,"_L_",BW$1),Records!$C$2:$H$6601,1,FALSE)),"",VLOOKUP(CONCATENATE($A289,"_L_",BW$1),Records!$C$2:$H$6601,6,FALSE))</f>
        <v/>
      </c>
      <c r="BY289" s="32" t="str">
        <f>IF(ISERROR(VLOOKUP(CONCATENATE($A289,"_L_",BZ$1),Records!$C$2:$H$6601,1,FALSE)),"",VLOOKUP(CONCATENATE($A289,"_L_",BZ$1),Records!$C$2:$H$6601,4,FALSE))</f>
        <v/>
      </c>
      <c r="BZ289" s="7" t="str">
        <f>IF(ISERROR(VLOOKUP(CONCATENATE($A289,"_L_",BZ$1),Records!$C$2:$H$6601,1,FALSE)),"",VLOOKUP(CONCATENATE($A289,"_L_",BZ$1),Records!$C$2:$H$6601,5,FALSE))</f>
        <v/>
      </c>
      <c r="CA289" s="33" t="str">
        <f>IF(ISERROR(VLOOKUP(CONCATENATE($A289,"_L_",BZ$1),Records!$C$2:$H$6601,1,FALSE)),"",VLOOKUP(CONCATENATE($A289,"_L_",BZ$1),Records!$C$2:$H$6601,6,FALSE))</f>
        <v/>
      </c>
      <c r="CB289" s="32" t="str">
        <f>IF(ISERROR(VLOOKUP(CONCATENATE($A289,"_L_",CC$1),Records!$C$2:$H$6601,1,FALSE)),"",VLOOKUP(CONCATENATE($A289,"_L_",CC$1),Records!$C$2:$H$6601,4,FALSE))</f>
        <v/>
      </c>
      <c r="CC289" s="7" t="str">
        <f>IF(ISERROR(VLOOKUP(CONCATENATE($A289,"_L_",CC$1),Records!$C$2:$H$6601,1,FALSE)),"",VLOOKUP(CONCATENATE($A289,"_L_",CC$1),Records!$C$2:$H$6601,5,FALSE))</f>
        <v/>
      </c>
      <c r="CD289" s="33" t="str">
        <f>IF(ISERROR(VLOOKUP(CONCATENATE($A289,"_L_",CC$1),Records!$C$2:$H$6601,1,FALSE)),"",VLOOKUP(CONCATENATE($A289,"_L_",CC$1),Records!$C$2:$H$6601,6,FALSE))</f>
        <v/>
      </c>
      <c r="CE289" s="32" t="str">
        <f>IF(ISERROR(VLOOKUP(CONCATENATE($A289,"_L_",CF$1),Records!$C$2:$H$6601,1,FALSE)),"",VLOOKUP(CONCATENATE($A289,"_L_",CF$1),Records!$C$2:$H$6601,4,FALSE))</f>
        <v/>
      </c>
      <c r="CF289" s="7" t="str">
        <f>IF(ISERROR(VLOOKUP(CONCATENATE($A289,"_L_",CF$1),Records!$C$2:$H$6601,1,FALSE)),"",VLOOKUP(CONCATENATE($A289,"_L_",CF$1),Records!$C$2:$H$6601,5,FALSE))</f>
        <v/>
      </c>
      <c r="CG289" s="33" t="str">
        <f>IF(ISERROR(VLOOKUP(CONCATENATE($A289,"_L_",CF$1),Records!$C$2:$H$6601,1,FALSE)),"",VLOOKUP(CONCATENATE($A289,"_L_",CF$1),Records!$C$2:$H$6601,6,FALSE))</f>
        <v/>
      </c>
      <c r="CH289" s="32" t="str">
        <f>IF(ISERROR(VLOOKUP(CONCATENATE($A289,"_L_",CI$1),Records!$C$2:$H$6601,1,FALSE)),"",VLOOKUP(CONCATENATE($A289,"_L_",CI$1),Records!$C$2:$H$6601,4,FALSE))</f>
        <v/>
      </c>
      <c r="CI289" s="7" t="str">
        <f>IF(ISERROR(VLOOKUP(CONCATENATE($A289,"_L_",CI$1),Records!$C$2:$H$6601,1,FALSE)),"",VLOOKUP(CONCATENATE($A289,"_L_",CI$1),Records!$C$2:$H$6601,5,FALSE))</f>
        <v/>
      </c>
      <c r="CJ289" s="33" t="str">
        <f>IF(ISERROR(VLOOKUP(CONCATENATE($A289,"_L_",CI$1),Records!$C$2:$H$6601,1,FALSE)),"",VLOOKUP(CONCATENATE($A289,"_L_",CI$1),Records!$C$2:$H$6601,6,FALSE))</f>
        <v/>
      </c>
      <c r="CK289" s="32" t="str">
        <f>IF(ISERROR(VLOOKUP(CONCATENATE($A289,"_L_",CL$1),Records!$C$2:$H$6601,1,FALSE)),"",VLOOKUP(CONCATENATE($A289,"_L_",CL$1),Records!$C$2:$H$6601,4,FALSE))</f>
        <v/>
      </c>
      <c r="CL289" s="7" t="str">
        <f>IF(ISERROR(VLOOKUP(CONCATENATE($A289,"_L_",CL$1),Records!$C$2:$H$6601,1,FALSE)),"",VLOOKUP(CONCATENATE($A289,"_L_",CL$1),Records!$C$2:$H$6601,5,FALSE))</f>
        <v/>
      </c>
      <c r="CM289" s="33" t="str">
        <f>IF(ISERROR(VLOOKUP(CONCATENATE($A289,"_L_",CL$1),Records!$C$2:$H$6601,1,FALSE)),"",VLOOKUP(CONCATENATE($A289,"_L_",CL$1),Records!$C$2:$H$6601,6,FALSE))</f>
        <v/>
      </c>
      <c r="CN289" s="32" t="str">
        <f>IF(ISERROR(VLOOKUP(CONCATENATE($A289,"_L_",CO$1),Records!$C$2:$H$6601,1,FALSE)),"",VLOOKUP(CONCATENATE($A289,"_L_",CO$1),Records!$C$2:$H$6601,4,FALSE))</f>
        <v/>
      </c>
      <c r="CO289" s="7" t="str">
        <f>IF(ISERROR(VLOOKUP(CONCATENATE($A289,"_L_",CO$1),Records!$C$2:$H$6601,1,FALSE)),"",VLOOKUP(CONCATENATE($A289,"_L_",CO$1),Records!$C$2:$H$6601,5,FALSE))</f>
        <v/>
      </c>
      <c r="CP289" s="33" t="str">
        <f>IF(ISERROR(VLOOKUP(CONCATENATE($A289,"_L_",CO$1),Records!$C$2:$H$6601,1,FALSE)),"",VLOOKUP(CONCATENATE($A289,"_L_",CO$1),Records!$C$2:$H$6601,6,FALSE))</f>
        <v/>
      </c>
      <c r="CQ289" s="32" t="str">
        <f>IF(ISERROR(VLOOKUP(CONCATENATE($A289,"_L_",CR$1),Records!$C$2:$H$6601,1,FALSE)),"",VLOOKUP(CONCATENATE($A289,"_L_",CR$1),Records!$C$2:$H$6601,4,FALSE))</f>
        <v/>
      </c>
      <c r="CR289" s="7" t="str">
        <f>IF(ISERROR(VLOOKUP(CONCATENATE($A289,"_L_",CR$1),Records!$C$2:$H$6601,1,FALSE)),"",VLOOKUP(CONCATENATE($A289,"_L_",CR$1),Records!$C$2:$H$6601,5,FALSE))</f>
        <v/>
      </c>
      <c r="CS289" s="33" t="str">
        <f>IF(ISERROR(VLOOKUP(CONCATENATE($A289,"_L_",CR$1),Records!$C$2:$H$6601,1,FALSE)),"",VLOOKUP(CONCATENATE($A289,"_L_",CR$1),Records!$C$2:$H$6601,6,FALSE))</f>
        <v/>
      </c>
      <c r="CT289" s="32" t="str">
        <f>IF(ISERROR(VLOOKUP(CONCATENATE($A289,"_L_",CU$1),Records!$C$2:$H$6601,1,FALSE)),"",VLOOKUP(CONCATENATE($A289,"_L_",CU$1),Records!$C$2:$H$6601,4,FALSE))</f>
        <v/>
      </c>
      <c r="CU289" s="7" t="str">
        <f>IF(ISERROR(VLOOKUP(CONCATENATE($A289,"_L_",CU$1),Records!$C$2:$H$6601,1,FALSE)),"",VLOOKUP(CONCATENATE($A289,"_L_",CU$1),Records!$C$2:$H$6601,5,FALSE))</f>
        <v/>
      </c>
      <c r="CV289" s="33" t="str">
        <f>IF(ISERROR(VLOOKUP(CONCATENATE($A289,"_L_",CU$1),Records!$C$2:$H$6601,1,FALSE)),"",VLOOKUP(CONCATENATE($A289,"_L_",CU$1),Records!$C$2:$H$6601,6,FALSE))</f>
        <v/>
      </c>
      <c r="CW289" s="32" t="str">
        <f>IF(ISERROR(VLOOKUP(CONCATENATE($A289,"_L_",CX$1),Records!$C$2:$H$6601,1,FALSE)),"",VLOOKUP(CONCATENATE($A289,"_L_",CX$1),Records!$C$2:$H$6601,4,FALSE))</f>
        <v/>
      </c>
      <c r="CX289" s="7" t="str">
        <f>IF(ISERROR(VLOOKUP(CONCATENATE($A289,"_L_",CX$1),Records!$C$2:$H$6601,1,FALSE)),"",VLOOKUP(CONCATENATE($A289,"_L_",CX$1),Records!$C$2:$H$6601,5,FALSE))</f>
        <v/>
      </c>
      <c r="CY289" s="33" t="str">
        <f>IF(ISERROR(VLOOKUP(CONCATENATE($A289,"_L_",CX$1),Records!$C$2:$H$6601,1,FALSE)),"",VLOOKUP(CONCATENATE($A289,"_L_",CX$1),Records!$C$2:$H$6601,6,FALSE))</f>
        <v/>
      </c>
      <c r="CZ289" s="32" t="str">
        <f>IF(ISERROR(VLOOKUP(CONCATENATE($A289,"_L_",DA$1),Records!$C$2:$H$6601,1,FALSE)),"",VLOOKUP(CONCATENATE($A289,"_L_",DA$1),Records!$C$2:$H$6601,4,FALSE))</f>
        <v/>
      </c>
      <c r="DA289" s="7" t="str">
        <f>IF(ISERROR(VLOOKUP(CONCATENATE($A289,"_L_",DA$1),Records!$C$2:$H$6601,1,FALSE)),"",VLOOKUP(CONCATENATE($A289,"_L_",DA$1),Records!$C$2:$H$6601,5,FALSE))</f>
        <v/>
      </c>
      <c r="DB289" s="33" t="str">
        <f>IF(ISERROR(VLOOKUP(CONCATENATE($A289,"_L_",DA$1),Records!$C$2:$H$6601,1,FALSE)),"",VLOOKUP(CONCATENATE($A289,"_L_",DA$1),Records!$C$2:$H$6601,6,FALSE))</f>
        <v/>
      </c>
      <c r="DC289" s="32" t="str">
        <f>IF(ISERROR(VLOOKUP(CONCATENATE($A289,"_L_",DD$1),Records!$C$2:$H$6601,1,FALSE)),"",VLOOKUP(CONCATENATE($A289,"_L_",DD$1),Records!$C$2:$H$6601,4,FALSE))</f>
        <v/>
      </c>
      <c r="DD289" s="7" t="str">
        <f>IF(ISERROR(VLOOKUP(CONCATENATE($A289,"_L_",DD$1),Records!$C$2:$H$6601,1,FALSE)),"",VLOOKUP(CONCATENATE($A289,"_L_",DD$1),Records!$C$2:$H$6601,5,FALSE))</f>
        <v/>
      </c>
      <c r="DE289" s="33" t="str">
        <f>IF(ISERROR(VLOOKUP(CONCATENATE($A289,"_L_",DD$1),Records!$C$2:$H$6601,1,FALSE)),"",VLOOKUP(CONCATENATE($A289,"_L_",DD$1),Records!$C$2:$H$6601,6,FALSE))</f>
        <v/>
      </c>
      <c r="DF289" s="32" t="str">
        <f>IF(ISERROR(VLOOKUP(CONCATENATE($A289,"_L_",DG$1),Records!$C$2:$H$6601,1,FALSE)),"",VLOOKUP(CONCATENATE($A289,"_L_",DG$1),Records!$C$2:$H$6601,4,FALSE))</f>
        <v/>
      </c>
      <c r="DG289" s="7" t="str">
        <f>IF(ISERROR(VLOOKUP(CONCATENATE($A289,"_L_",DG$1),Records!$C$2:$H$6601,1,FALSE)),"",VLOOKUP(CONCATENATE($A289,"_L_",DG$1),Records!$C$2:$H$6601,5,FALSE))</f>
        <v/>
      </c>
      <c r="DH289" s="33" t="str">
        <f>IF(ISERROR(VLOOKUP(CONCATENATE($A289,"_L_",DG$1),Records!$C$2:$H$6601,1,FALSE)),"",VLOOKUP(CONCATENATE($A289,"_L_",DG$1),Records!$C$2:$H$6601,6,FALSE))</f>
        <v/>
      </c>
      <c r="DI289" s="32" t="str">
        <f>IF(ISERROR(VLOOKUP(CONCATENATE($A289,"_L_",DJ$1),Records!$C$2:$H$6601,1,FALSE)),"",VLOOKUP(CONCATENATE($A289,"_L_",DJ$1),Records!$C$2:$H$6601,4,FALSE))</f>
        <v/>
      </c>
      <c r="DJ289" s="7" t="str">
        <f>IF(ISERROR(VLOOKUP(CONCATENATE($A289,"_L_",DJ$1),Records!$C$2:$H$6601,1,FALSE)),"",VLOOKUP(CONCATENATE($A289,"_L_",DJ$1),Records!$C$2:$H$6601,5,FALSE))</f>
        <v/>
      </c>
      <c r="DK289" s="33" t="str">
        <f>IF(ISERROR(VLOOKUP(CONCATENATE($A289,"_L_",DJ$1),Records!$C$2:$H$6601,1,FALSE)),"",VLOOKUP(CONCATENATE($A289,"_L_",DJ$1),Records!$C$2:$H$6601,6,FALSE))</f>
        <v/>
      </c>
      <c r="DL289" s="32" t="str">
        <f>IF(ISERROR(VLOOKUP(CONCATENATE($A289,"_L_",DM$1),Records!$C$2:$H$6601,1,FALSE)),"",VLOOKUP(CONCATENATE($A289,"_L_",DM$1),Records!$C$2:$H$6601,4,FALSE))</f>
        <v/>
      </c>
      <c r="DM289" s="7" t="str">
        <f>IF(ISERROR(VLOOKUP(CONCATENATE($A289,"_L_",DM$1),Records!$C$2:$H$6601,1,FALSE)),"",VLOOKUP(CONCATENATE($A289,"_L_",DM$1),Records!$C$2:$H$6601,5,FALSE))</f>
        <v/>
      </c>
      <c r="DN289" s="33" t="str">
        <f>IF(ISERROR(VLOOKUP(CONCATENATE($A289,"_L_",DM$1),Records!$C$2:$H$6601,1,FALSE)),"",VLOOKUP(CONCATENATE($A289,"_L_",DM$1),Records!$C$2:$H$6601,6,FALSE))</f>
        <v/>
      </c>
      <c r="DO289" s="32" t="str">
        <f>IF(ISERROR(VLOOKUP(CONCATENATE($A289,"_L_",DP$1),Records!$C$2:$H$6601,1,FALSE)),"",VLOOKUP(CONCATENATE($A289,"_L_",DP$1),Records!$C$2:$H$6601,4,FALSE))</f>
        <v/>
      </c>
      <c r="DP289" s="7" t="str">
        <f>IF(ISERROR(VLOOKUP(CONCATENATE($A289,"_L_",DP$1),Records!$C$2:$H$6601,1,FALSE)),"",VLOOKUP(CONCATENATE($A289,"_L_",DP$1),Records!$C$2:$H$6601,5,FALSE))</f>
        <v/>
      </c>
      <c r="DQ289" s="33" t="str">
        <f>IF(ISERROR(VLOOKUP(CONCATENATE($A289,"_L_",DP$1),Records!$C$2:$H$6601,1,FALSE)),"",VLOOKUP(CONCATENATE($A289,"_L_",DP$1),Records!$C$2:$H$6601,6,FALSE))</f>
        <v/>
      </c>
      <c r="DR289" s="32" t="str">
        <f>IF(ISERROR(VLOOKUP(CONCATENATE($A289,"_L_",DS$1),Records!$C$2:$H$6601,1,FALSE)),"",VLOOKUP(CONCATENATE($A289,"_L_",DS$1),Records!$C$2:$H$6601,4,FALSE))</f>
        <v/>
      </c>
      <c r="DS289" s="7" t="str">
        <f>IF(ISERROR(VLOOKUP(CONCATENATE($A289,"_L_",DS$1),Records!$C$2:$H$6601,1,FALSE)),"",VLOOKUP(CONCATENATE($A289,"_L_",DS$1),Records!$C$2:$H$6601,5,FALSE))</f>
        <v/>
      </c>
      <c r="DT289" s="33" t="str">
        <f>IF(ISERROR(VLOOKUP(CONCATENATE($A289,"_L_",DS$1),Records!$C$2:$H$6601,1,FALSE)),"",VLOOKUP(CONCATENATE($A289,"_L_",DS$1),Records!$C$2:$H$6601,6,FALSE))</f>
        <v/>
      </c>
      <c r="DU289" s="32" t="str">
        <f>IF(ISERROR(VLOOKUP(CONCATENATE($A289,"_L_",DV$1),Records!$C$2:$H$6601,1,FALSE)),"",VLOOKUP(CONCATENATE($A289,"_L_",DV$1),Records!$C$2:$H$6601,4,FALSE))</f>
        <v/>
      </c>
      <c r="DV289" s="7" t="str">
        <f>IF(ISERROR(VLOOKUP(CONCATENATE($A289,"_L_",DV$1),Records!$C$2:$H$6601,1,FALSE)),"",VLOOKUP(CONCATENATE($A289,"_L_",DV$1),Records!$C$2:$H$6601,5,FALSE))</f>
        <v/>
      </c>
      <c r="DW289" s="33" t="str">
        <f>IF(ISERROR(VLOOKUP(CONCATENATE($A289,"_L_",DV$1),Records!$C$2:$H$6601,1,FALSE)),"",VLOOKUP(CONCATENATE($A289,"_L_",DV$1),Records!$C$2:$H$6601,6,FALSE))</f>
        <v/>
      </c>
      <c r="DX289" s="32" t="str">
        <f>IF(ISERROR(VLOOKUP(CONCATENATE($A289,"_L_",DY$1),Records!$C$2:$H$6601,1,FALSE)),"",VLOOKUP(CONCATENATE($A289,"_L_",DY$1),Records!$C$2:$H$6601,4,FALSE))</f>
        <v/>
      </c>
      <c r="DY289" s="7" t="str">
        <f>IF(ISERROR(VLOOKUP(CONCATENATE($A289,"_L_",DY$1),Records!$C$2:$H$6601,1,FALSE)),"",VLOOKUP(CONCATENATE($A289,"_L_",DY$1),Records!$C$2:$H$6601,5,FALSE))</f>
        <v/>
      </c>
      <c r="DZ289" s="33" t="str">
        <f>IF(ISERROR(VLOOKUP(CONCATENATE($A289,"_L_",DY$1),Records!$C$2:$H$6601,1,FALSE)),"",VLOOKUP(CONCATENATE($A289,"_L_",DY$1),Records!$C$2:$H$6601,6,FALSE))</f>
        <v/>
      </c>
      <c r="EA289" s="32" t="str">
        <f>IF(ISERROR(VLOOKUP(CONCATENATE($A289,"_L_",EB$1),Records!$C$2:$H$6601,1,FALSE)),"",VLOOKUP(CONCATENATE($A289,"_L_",EB$1),Records!$C$2:$H$6601,4,FALSE))</f>
        <v/>
      </c>
      <c r="EB289" s="7" t="str">
        <f>IF(ISERROR(VLOOKUP(CONCATENATE($A289,"_L_",EB$1),Records!$C$2:$H$6601,1,FALSE)),"",VLOOKUP(CONCATENATE($A289,"_L_",EB$1),Records!$C$2:$H$6601,5,FALSE))</f>
        <v/>
      </c>
      <c r="EC289" s="33" t="str">
        <f>IF(ISERROR(VLOOKUP(CONCATENATE($A289,"_L_",EB$1),Records!$C$2:$H$6601,1,FALSE)),"",VLOOKUP(CONCATENATE($A289,"_L_",EB$1),Records!$C$2:$H$6601,6,FALSE))</f>
        <v/>
      </c>
    </row>
    <row r="290" spans="1:133" ht="15.75" x14ac:dyDescent="0.25">
      <c r="A290" s="11">
        <v>42472</v>
      </c>
      <c r="B290" s="16" t="s">
        <v>86</v>
      </c>
      <c r="C290" s="16">
        <f t="shared" si="9"/>
        <v>42</v>
      </c>
      <c r="D290" s="23" t="s">
        <v>67</v>
      </c>
      <c r="E290" s="8" t="s">
        <v>71</v>
      </c>
      <c r="F290" s="62">
        <f t="shared" si="8"/>
        <v>0</v>
      </c>
      <c r="G290" s="62">
        <f>HomeCalc!F290</f>
        <v>0</v>
      </c>
      <c r="H290" s="32" t="str">
        <f>IF(ISERROR(VLOOKUP(CONCATENATE($A290,"_L_",I$1),Records!$C$2:$H$6601,1,FALSE)),"",VLOOKUP(CONCATENATE($A290,"_L_",I$1),Records!$C$2:$H$6601,4,FALSE))</f>
        <v/>
      </c>
      <c r="I290" s="7" t="str">
        <f>IF(ISERROR(VLOOKUP(CONCATENATE($A290,"_L_",I$1),Records!$C$2:$H$6601,1,FALSE)),"",VLOOKUP(CONCATENATE($A290,"_L_",I$1),Records!$C$2:$H$6601,5,FALSE))</f>
        <v/>
      </c>
      <c r="J290" s="33" t="str">
        <f>IF(ISERROR(VLOOKUP(CONCATENATE($A290,"_L_",I$1),Records!$C$2:$H$6601,1,FALSE)),"",VLOOKUP(CONCATENATE($A290,"_L_",I$1),Records!$C$2:$H$6601,6,FALSE))</f>
        <v/>
      </c>
      <c r="K290" s="32" t="str">
        <f>IF(ISERROR(VLOOKUP(CONCATENATE($A290,"_L_",L$1),Records!$C$2:$H$6601,1,FALSE)),"",VLOOKUP(CONCATENATE($A290,"_L_",L$1),Records!$C$2:$H$6601,4,FALSE))</f>
        <v/>
      </c>
      <c r="L290" s="7" t="str">
        <f>IF(ISERROR(VLOOKUP(CONCATENATE($A290,"_L_",L$1),Records!$C$2:$H$6601,1,FALSE)),"",VLOOKUP(CONCATENATE($A290,"_L_",L$1),Records!$C$2:$H$6601,5,FALSE))</f>
        <v/>
      </c>
      <c r="M290" s="33" t="str">
        <f>IF(ISERROR(VLOOKUP(CONCATENATE($A290,"_L_",L$1),Records!$C$2:$H$6601,1,FALSE)),"",VLOOKUP(CONCATENATE($A290,"_L_",L$1),Records!$C$2:$H$6601,6,FALSE))</f>
        <v/>
      </c>
      <c r="N290" s="32" t="str">
        <f>IF(ISERROR(VLOOKUP(CONCATENATE($A290,"_L_",O$1),Records!$C$2:$H$6601,1,FALSE)),"",VLOOKUP(CONCATENATE($A290,"_L_",O$1),Records!$C$2:$H$6601,4,FALSE))</f>
        <v/>
      </c>
      <c r="O290" s="7" t="str">
        <f>IF(ISERROR(VLOOKUP(CONCATENATE($A290,"_L_",O$1),Records!$C$2:$H$6601,1,FALSE)),"",VLOOKUP(CONCATENATE($A290,"_L_",O$1),Records!$C$2:$H$6601,5,FALSE))</f>
        <v/>
      </c>
      <c r="P290" s="33" t="str">
        <f>IF(ISERROR(VLOOKUP(CONCATENATE($A290,"_L_",O$1),Records!$C$2:$H$6601,1,FALSE)),"",VLOOKUP(CONCATENATE($A290,"_L_",O$1),Records!$C$2:$H$6601,6,FALSE))</f>
        <v/>
      </c>
      <c r="Q290" s="32" t="str">
        <f>IF(ISERROR(VLOOKUP(CONCATENATE($A290,"_L_",R$1),Records!$C$2:$H$6601,1,FALSE)),"",VLOOKUP(CONCATENATE($A290,"_L_",R$1),Records!$C$2:$H$6601,4,FALSE))</f>
        <v/>
      </c>
      <c r="R290" s="7" t="str">
        <f>IF(ISERROR(VLOOKUP(CONCATENATE($A290,"_L_",R$1),Records!$C$2:$H$6601,1,FALSE)),"",VLOOKUP(CONCATENATE($A290,"_L_",R$1),Records!$C$2:$H$6601,5,FALSE))</f>
        <v/>
      </c>
      <c r="S290" s="33" t="str">
        <f>IF(ISERROR(VLOOKUP(CONCATENATE($A290,"_L_",R$1),Records!$C$2:$H$6601,1,FALSE)),"",VLOOKUP(CONCATENATE($A290,"_L_",R$1),Records!$C$2:$H$6601,6,FALSE))</f>
        <v/>
      </c>
      <c r="T290" s="32" t="str">
        <f>IF(ISERROR(VLOOKUP(CONCATENATE($A290,"_L_",U$1),Records!$C$2:$H$6601,1,FALSE)),"",VLOOKUP(CONCATENATE($A290,"_L_",U$1),Records!$C$2:$H$6601,4,FALSE))</f>
        <v/>
      </c>
      <c r="U290" s="7" t="str">
        <f>IF(ISERROR(VLOOKUP(CONCATENATE($A290,"_L_",U$1),Records!$C$2:$H$6601,1,FALSE)),"",VLOOKUP(CONCATENATE($A290,"_L_",U$1),Records!$C$2:$H$6601,5,FALSE))</f>
        <v/>
      </c>
      <c r="V290" s="33" t="str">
        <f>IF(ISERROR(VLOOKUP(CONCATENATE($A290,"_L_",U$1),Records!$C$2:$H$6601,1,FALSE)),"",VLOOKUP(CONCATENATE($A290,"_L_",U$1),Records!$C$2:$H$6601,6,FALSE))</f>
        <v/>
      </c>
      <c r="W290" s="32" t="str">
        <f>IF(ISERROR(VLOOKUP(CONCATENATE($A290,"_L_",X$1),Records!$C$2:$H$6601,1,FALSE)),"",VLOOKUP(CONCATENATE($A290,"_L_",X$1),Records!$C$2:$H$6601,4,FALSE))</f>
        <v/>
      </c>
      <c r="X290" s="7" t="str">
        <f>IF(ISERROR(VLOOKUP(CONCATENATE($A290,"_L_",X$1),Records!$C$2:$H$6601,1,FALSE)),"",VLOOKUP(CONCATENATE($A290,"_L_",X$1),Records!$C$2:$H$6601,5,FALSE))</f>
        <v/>
      </c>
      <c r="Y290" s="33" t="str">
        <f>IF(ISERROR(VLOOKUP(CONCATENATE($A290,"_L_",X$1),Records!$C$2:$H$6601,1,FALSE)),"",VLOOKUP(CONCATENATE($A290,"_L_",X$1),Records!$C$2:$H$6601,6,FALSE))</f>
        <v/>
      </c>
      <c r="Z290" s="32" t="str">
        <f>IF(ISERROR(VLOOKUP(CONCATENATE($A290,"_L_",AA$1),Records!$C$2:$H$6601,1,FALSE)),"",VLOOKUP(CONCATENATE($A290,"_L_",AA$1),Records!$C$2:$H$6601,4,FALSE))</f>
        <v/>
      </c>
      <c r="AA290" s="7" t="str">
        <f>IF(ISERROR(VLOOKUP(CONCATENATE($A290,"_L_",AA$1),Records!$C$2:$H$6601,1,FALSE)),"",VLOOKUP(CONCATENATE($A290,"_L_",AA$1),Records!$C$2:$H$6601,5,FALSE))</f>
        <v/>
      </c>
      <c r="AB290" s="33" t="str">
        <f>IF(ISERROR(VLOOKUP(CONCATENATE($A290,"_L_",AA$1),Records!$C$2:$H$6601,1,FALSE)),"",VLOOKUP(CONCATENATE($A290,"_L_",AA$1),Records!$C$2:$H$6601,6,FALSE))</f>
        <v/>
      </c>
      <c r="AC290" s="32" t="str">
        <f>IF(ISERROR(VLOOKUP(CONCATENATE($A290,"_L_",AD$1),Records!$C$2:$H$6601,1,FALSE)),"",VLOOKUP(CONCATENATE($A290,"_L_",AD$1),Records!$C$2:$H$6601,4,FALSE))</f>
        <v/>
      </c>
      <c r="AD290" s="7" t="str">
        <f>IF(ISERROR(VLOOKUP(CONCATENATE($A290,"_L_",AD$1),Records!$C$2:$H$6601,1,FALSE)),"",VLOOKUP(CONCATENATE($A290,"_L_",AD$1),Records!$C$2:$H$6601,5,FALSE))</f>
        <v/>
      </c>
      <c r="AE290" s="33" t="str">
        <f>IF(ISERROR(VLOOKUP(CONCATENATE($A290,"_L_",AD$1),Records!$C$2:$H$6601,1,FALSE)),"",VLOOKUP(CONCATENATE($A290,"_L_",AD$1),Records!$C$2:$H$6601,6,FALSE))</f>
        <v/>
      </c>
      <c r="AF290" s="32" t="str">
        <f>IF(ISERROR(VLOOKUP(CONCATENATE($A290,"_L_",AG$1),Records!$C$2:$H$6601,1,FALSE)),"",VLOOKUP(CONCATENATE($A290,"_L_",AG$1),Records!$C$2:$H$6601,4,FALSE))</f>
        <v/>
      </c>
      <c r="AG290" s="7" t="str">
        <f>IF(ISERROR(VLOOKUP(CONCATENATE($A290,"_L_",AG$1),Records!$C$2:$H$6601,1,FALSE)),"",VLOOKUP(CONCATENATE($A290,"_L_",AG$1),Records!$C$2:$H$6601,5,FALSE))</f>
        <v/>
      </c>
      <c r="AH290" s="33" t="str">
        <f>IF(ISERROR(VLOOKUP(CONCATENATE($A290,"_L_",AG$1),Records!$C$2:$H$6601,1,FALSE)),"",VLOOKUP(CONCATENATE($A290,"_L_",AG$1),Records!$C$2:$H$6601,6,FALSE))</f>
        <v/>
      </c>
      <c r="AI290" s="32" t="str">
        <f>IF(ISERROR(VLOOKUP(CONCATENATE($A290,"_L_",AJ$1),Records!$C$2:$H$6601,1,FALSE)),"",VLOOKUP(CONCATENATE($A290,"_L_",AJ$1),Records!$C$2:$H$6601,4,FALSE))</f>
        <v/>
      </c>
      <c r="AJ290" s="7" t="str">
        <f>IF(ISERROR(VLOOKUP(CONCATENATE($A290,"_L_",AJ$1),Records!$C$2:$H$6601,1,FALSE)),"",VLOOKUP(CONCATENATE($A290,"_L_",AJ$1),Records!$C$2:$H$6601,5,FALSE))</f>
        <v/>
      </c>
      <c r="AK290" s="33" t="str">
        <f>IF(ISERROR(VLOOKUP(CONCATENATE($A290,"_L_",AJ$1),Records!$C$2:$H$6601,1,FALSE)),"",VLOOKUP(CONCATENATE($A290,"_L_",AJ$1),Records!$C$2:$H$6601,6,FALSE))</f>
        <v/>
      </c>
      <c r="AL290" s="32" t="str">
        <f>IF(ISERROR(VLOOKUP(CONCATENATE($A290,"_L_",AM$1),Records!$C$2:$H$6601,1,FALSE)),"",VLOOKUP(CONCATENATE($A290,"_L_",AM$1),Records!$C$2:$H$6601,4,FALSE))</f>
        <v/>
      </c>
      <c r="AM290" s="7" t="str">
        <f>IF(ISERROR(VLOOKUP(CONCATENATE($A290,"_L_",AM$1),Records!$C$2:$H$6601,1,FALSE)),"",VLOOKUP(CONCATENATE($A290,"_L_",AM$1),Records!$C$2:$H$6601,5,FALSE))</f>
        <v/>
      </c>
      <c r="AN290" s="33" t="str">
        <f>IF(ISERROR(VLOOKUP(CONCATENATE($A290,"_L_",AM$1),Records!$C$2:$H$6601,1,FALSE)),"",VLOOKUP(CONCATENATE($A290,"_L_",AM$1),Records!$C$2:$H$6601,6,FALSE))</f>
        <v/>
      </c>
      <c r="AO290" s="32" t="str">
        <f>IF(ISERROR(VLOOKUP(CONCATENATE($A290,"_L_",AP$1),Records!$C$2:$H$6601,1,FALSE)),"",VLOOKUP(CONCATENATE($A290,"_L_",AP$1),Records!$C$2:$H$6601,4,FALSE))</f>
        <v/>
      </c>
      <c r="AP290" s="7" t="str">
        <f>IF(ISERROR(VLOOKUP(CONCATENATE($A290,"_L_",AP$1),Records!$C$2:$H$6601,1,FALSE)),"",VLOOKUP(CONCATENATE($A290,"_L_",AP$1),Records!$C$2:$H$6601,5,FALSE))</f>
        <v/>
      </c>
      <c r="AQ290" s="33" t="str">
        <f>IF(ISERROR(VLOOKUP(CONCATENATE($A290,"_L_",AP$1),Records!$C$2:$H$6601,1,FALSE)),"",VLOOKUP(CONCATENATE($A290,"_L_",AP$1),Records!$C$2:$H$6601,6,FALSE))</f>
        <v/>
      </c>
      <c r="AR290" s="32" t="str">
        <f>IF(ISERROR(VLOOKUP(CONCATENATE($A290,"_L_",AS$1),Records!$C$2:$H$6601,1,FALSE)),"",VLOOKUP(CONCATENATE($A290,"_L_",AS$1),Records!$C$2:$H$6601,4,FALSE))</f>
        <v/>
      </c>
      <c r="AS290" s="7" t="str">
        <f>IF(ISERROR(VLOOKUP(CONCATENATE($A290,"_L_",AS$1),Records!$C$2:$H$6601,1,FALSE)),"",VLOOKUP(CONCATENATE($A290,"_L_",AS$1),Records!$C$2:$H$6601,5,FALSE))</f>
        <v/>
      </c>
      <c r="AT290" s="33" t="str">
        <f>IF(ISERROR(VLOOKUP(CONCATENATE($A290,"_L_",AS$1),Records!$C$2:$H$6601,1,FALSE)),"",VLOOKUP(CONCATENATE($A290,"_L_",AS$1),Records!$C$2:$H$6601,6,FALSE))</f>
        <v/>
      </c>
      <c r="AU290" s="32" t="str">
        <f>IF(ISERROR(VLOOKUP(CONCATENATE($A290,"_L_",AV$1),Records!$C$2:$H$6601,1,FALSE)),"",VLOOKUP(CONCATENATE($A290,"_L_",AV$1),Records!$C$2:$H$6601,4,FALSE))</f>
        <v/>
      </c>
      <c r="AV290" s="7" t="str">
        <f>IF(ISERROR(VLOOKUP(CONCATENATE($A290,"_L_",AV$1),Records!$C$2:$H$6601,1,FALSE)),"",VLOOKUP(CONCATENATE($A290,"_L_",AV$1),Records!$C$2:$H$6601,5,FALSE))</f>
        <v/>
      </c>
      <c r="AW290" s="33" t="str">
        <f>IF(ISERROR(VLOOKUP(CONCATENATE($A290,"_L_",AV$1),Records!$C$2:$H$6601,1,FALSE)),"",VLOOKUP(CONCATENATE($A290,"_L_",AV$1),Records!$C$2:$H$6601,6,FALSE))</f>
        <v/>
      </c>
      <c r="AX290" s="32" t="str">
        <f>IF(ISERROR(VLOOKUP(CONCATENATE($A290,"_L_",AY$1),Records!$C$2:$H$6601,1,FALSE)),"",VLOOKUP(CONCATENATE($A290,"_L_",AY$1),Records!$C$2:$H$6601,4,FALSE))</f>
        <v/>
      </c>
      <c r="AY290" s="7" t="str">
        <f>IF(ISERROR(VLOOKUP(CONCATENATE($A290,"_L_",AY$1),Records!$C$2:$H$6601,1,FALSE)),"",VLOOKUP(CONCATENATE($A290,"_L_",AY$1),Records!$C$2:$H$6601,5,FALSE))</f>
        <v/>
      </c>
      <c r="AZ290" s="33" t="str">
        <f>IF(ISERROR(VLOOKUP(CONCATENATE($A290,"_L_",AY$1),Records!$C$2:$H$6601,1,FALSE)),"",VLOOKUP(CONCATENATE($A290,"_L_",AY$1),Records!$C$2:$H$6601,6,FALSE))</f>
        <v/>
      </c>
      <c r="BA290" s="32" t="str">
        <f>IF(ISERROR(VLOOKUP(CONCATENATE($A290,"_L_",BB$1),Records!$C$2:$H$6601,1,FALSE)),"",VLOOKUP(CONCATENATE($A290,"_L_",BB$1),Records!$C$2:$H$6601,4,FALSE))</f>
        <v/>
      </c>
      <c r="BB290" s="7" t="str">
        <f>IF(ISERROR(VLOOKUP(CONCATENATE($A290,"_L_",BB$1),Records!$C$2:$H$6601,1,FALSE)),"",VLOOKUP(CONCATENATE($A290,"_L_",BB$1),Records!$C$2:$H$6601,5,FALSE))</f>
        <v/>
      </c>
      <c r="BC290" s="33" t="str">
        <f>IF(ISERROR(VLOOKUP(CONCATENATE($A290,"_L_",BB$1),Records!$C$2:$H$6601,1,FALSE)),"",VLOOKUP(CONCATENATE($A290,"_L_",BB$1),Records!$C$2:$H$6601,6,FALSE))</f>
        <v/>
      </c>
      <c r="BD290" s="32" t="str">
        <f>IF(ISERROR(VLOOKUP(CONCATENATE($A290,"_L_",BE$1),Records!$C$2:$H$6601,1,FALSE)),"",VLOOKUP(CONCATENATE($A290,"_L_",BE$1),Records!$C$2:$H$6601,4,FALSE))</f>
        <v/>
      </c>
      <c r="BE290" s="7" t="str">
        <f>IF(ISERROR(VLOOKUP(CONCATENATE($A290,"_L_",BE$1),Records!$C$2:$H$6601,1,FALSE)),"",VLOOKUP(CONCATENATE($A290,"_L_",BE$1),Records!$C$2:$H$6601,5,FALSE))</f>
        <v/>
      </c>
      <c r="BF290" s="33" t="str">
        <f>IF(ISERROR(VLOOKUP(CONCATENATE($A290,"_L_",BE$1),Records!$C$2:$H$6601,1,FALSE)),"",VLOOKUP(CONCATENATE($A290,"_L_",BE$1),Records!$C$2:$H$6601,6,FALSE))</f>
        <v/>
      </c>
      <c r="BG290" s="32" t="str">
        <f>IF(ISERROR(VLOOKUP(CONCATENATE($A290,"_L_",BH$1),Records!$C$2:$H$6601,1,FALSE)),"",VLOOKUP(CONCATENATE($A290,"_L_",BH$1),Records!$C$2:$H$6601,4,FALSE))</f>
        <v/>
      </c>
      <c r="BH290" s="7" t="str">
        <f>IF(ISERROR(VLOOKUP(CONCATENATE($A290,"_L_",BH$1),Records!$C$2:$H$6601,1,FALSE)),"",VLOOKUP(CONCATENATE($A290,"_L_",BH$1),Records!$C$2:$H$6601,5,FALSE))</f>
        <v/>
      </c>
      <c r="BI290" s="33" t="str">
        <f>IF(ISERROR(VLOOKUP(CONCATENATE($A290,"_L_",BH$1),Records!$C$2:$H$6601,1,FALSE)),"",VLOOKUP(CONCATENATE($A290,"_L_",BH$1),Records!$C$2:$H$6601,6,FALSE))</f>
        <v/>
      </c>
      <c r="BJ290" s="32" t="str">
        <f>IF(ISERROR(VLOOKUP(CONCATENATE($A290,"_L_",BK$1),Records!$C$2:$H$6601,1,FALSE)),"",VLOOKUP(CONCATENATE($A290,"_L_",BK$1),Records!$C$2:$H$6601,4,FALSE))</f>
        <v/>
      </c>
      <c r="BK290" s="7" t="str">
        <f>IF(ISERROR(VLOOKUP(CONCATENATE($A290,"_L_",BK$1),Records!$C$2:$H$6601,1,FALSE)),"",VLOOKUP(CONCATENATE($A290,"_L_",BK$1),Records!$C$2:$H$6601,5,FALSE))</f>
        <v/>
      </c>
      <c r="BL290" s="33" t="str">
        <f>IF(ISERROR(VLOOKUP(CONCATENATE($A290,"_L_",BK$1),Records!$C$2:$H$6601,1,FALSE)),"",VLOOKUP(CONCATENATE($A290,"_L_",BK$1),Records!$C$2:$H$6601,6,FALSE))</f>
        <v/>
      </c>
      <c r="BM290" s="32" t="str">
        <f>IF(ISERROR(VLOOKUP(CONCATENATE($A290,"_L_",BN$1),Records!$C$2:$H$6601,1,FALSE)),"",VLOOKUP(CONCATENATE($A290,"_L_",BN$1),Records!$C$2:$H$6601,4,FALSE))</f>
        <v/>
      </c>
      <c r="BN290" s="7" t="str">
        <f>IF(ISERROR(VLOOKUP(CONCATENATE($A290,"_L_",BN$1),Records!$C$2:$H$6601,1,FALSE)),"",VLOOKUP(CONCATENATE($A290,"_L_",BN$1),Records!$C$2:$H$6601,5,FALSE))</f>
        <v/>
      </c>
      <c r="BO290" s="33" t="str">
        <f>IF(ISERROR(VLOOKUP(CONCATENATE($A290,"_L_",BN$1),Records!$C$2:$H$6601,1,FALSE)),"",VLOOKUP(CONCATENATE($A290,"_L_",BN$1),Records!$C$2:$H$6601,6,FALSE))</f>
        <v/>
      </c>
      <c r="BP290" s="32" t="str">
        <f>IF(ISERROR(VLOOKUP(CONCATENATE($A290,"_L_",BQ$1),Records!$C$2:$H$6601,1,FALSE)),"",VLOOKUP(CONCATENATE($A290,"_L_",BQ$1),Records!$C$2:$H$6601,4,FALSE))</f>
        <v/>
      </c>
      <c r="BQ290" s="7" t="str">
        <f>IF(ISERROR(VLOOKUP(CONCATENATE($A290,"_L_",BQ$1),Records!$C$2:$H$6601,1,FALSE)),"",VLOOKUP(CONCATENATE($A290,"_L_",BQ$1),Records!$C$2:$H$6601,5,FALSE))</f>
        <v/>
      </c>
      <c r="BR290" s="33" t="str">
        <f>IF(ISERROR(VLOOKUP(CONCATENATE($A290,"_L_",BQ$1),Records!$C$2:$H$6601,1,FALSE)),"",VLOOKUP(CONCATENATE($A290,"_L_",BQ$1),Records!$C$2:$H$6601,6,FALSE))</f>
        <v/>
      </c>
      <c r="BS290" s="32" t="str">
        <f>IF(ISERROR(VLOOKUP(CONCATENATE($A290,"_L_",BT$1),Records!$C$2:$H$6601,1,FALSE)),"",VLOOKUP(CONCATENATE($A290,"_L_",BT$1),Records!$C$2:$H$6601,4,FALSE))</f>
        <v/>
      </c>
      <c r="BT290" s="7" t="str">
        <f>IF(ISERROR(VLOOKUP(CONCATENATE($A290,"_L_",BT$1),Records!$C$2:$H$6601,1,FALSE)),"",VLOOKUP(CONCATENATE($A290,"_L_",BT$1),Records!$C$2:$H$6601,5,FALSE))</f>
        <v/>
      </c>
      <c r="BU290" s="33" t="str">
        <f>IF(ISERROR(VLOOKUP(CONCATENATE($A290,"_L_",BT$1),Records!$C$2:$H$6601,1,FALSE)),"",VLOOKUP(CONCATENATE($A290,"_L_",BT$1),Records!$C$2:$H$6601,6,FALSE))</f>
        <v/>
      </c>
      <c r="BV290" s="32" t="str">
        <f>IF(ISERROR(VLOOKUP(CONCATENATE($A290,"_L_",BW$1),Records!$C$2:$H$6601,1,FALSE)),"",VLOOKUP(CONCATENATE($A290,"_L_",BW$1),Records!$C$2:$H$6601,4,FALSE))</f>
        <v/>
      </c>
      <c r="BW290" s="7" t="str">
        <f>IF(ISERROR(VLOOKUP(CONCATENATE($A290,"_L_",BW$1),Records!$C$2:$H$6601,1,FALSE)),"",VLOOKUP(CONCATENATE($A290,"_L_",BW$1),Records!$C$2:$H$6601,5,FALSE))</f>
        <v/>
      </c>
      <c r="BX290" s="33" t="str">
        <f>IF(ISERROR(VLOOKUP(CONCATENATE($A290,"_L_",BW$1),Records!$C$2:$H$6601,1,FALSE)),"",VLOOKUP(CONCATENATE($A290,"_L_",BW$1),Records!$C$2:$H$6601,6,FALSE))</f>
        <v/>
      </c>
      <c r="BY290" s="32" t="str">
        <f>IF(ISERROR(VLOOKUP(CONCATENATE($A290,"_L_",BZ$1),Records!$C$2:$H$6601,1,FALSE)),"",VLOOKUP(CONCATENATE($A290,"_L_",BZ$1),Records!$C$2:$H$6601,4,FALSE))</f>
        <v/>
      </c>
      <c r="BZ290" s="7" t="str">
        <f>IF(ISERROR(VLOOKUP(CONCATENATE($A290,"_L_",BZ$1),Records!$C$2:$H$6601,1,FALSE)),"",VLOOKUP(CONCATENATE($A290,"_L_",BZ$1),Records!$C$2:$H$6601,5,FALSE))</f>
        <v/>
      </c>
      <c r="CA290" s="33" t="str">
        <f>IF(ISERROR(VLOOKUP(CONCATENATE($A290,"_L_",BZ$1),Records!$C$2:$H$6601,1,FALSE)),"",VLOOKUP(CONCATENATE($A290,"_L_",BZ$1),Records!$C$2:$H$6601,6,FALSE))</f>
        <v/>
      </c>
      <c r="CB290" s="32" t="str">
        <f>IF(ISERROR(VLOOKUP(CONCATENATE($A290,"_L_",CC$1),Records!$C$2:$H$6601,1,FALSE)),"",VLOOKUP(CONCATENATE($A290,"_L_",CC$1),Records!$C$2:$H$6601,4,FALSE))</f>
        <v/>
      </c>
      <c r="CC290" s="7" t="str">
        <f>IF(ISERROR(VLOOKUP(CONCATENATE($A290,"_L_",CC$1),Records!$C$2:$H$6601,1,FALSE)),"",VLOOKUP(CONCATENATE($A290,"_L_",CC$1),Records!$C$2:$H$6601,5,FALSE))</f>
        <v/>
      </c>
      <c r="CD290" s="33" t="str">
        <f>IF(ISERROR(VLOOKUP(CONCATENATE($A290,"_L_",CC$1),Records!$C$2:$H$6601,1,FALSE)),"",VLOOKUP(CONCATENATE($A290,"_L_",CC$1),Records!$C$2:$H$6601,6,FALSE))</f>
        <v/>
      </c>
      <c r="CE290" s="32" t="str">
        <f>IF(ISERROR(VLOOKUP(CONCATENATE($A290,"_L_",CF$1),Records!$C$2:$H$6601,1,FALSE)),"",VLOOKUP(CONCATENATE($A290,"_L_",CF$1),Records!$C$2:$H$6601,4,FALSE))</f>
        <v/>
      </c>
      <c r="CF290" s="7" t="str">
        <f>IF(ISERROR(VLOOKUP(CONCATENATE($A290,"_L_",CF$1),Records!$C$2:$H$6601,1,FALSE)),"",VLOOKUP(CONCATENATE($A290,"_L_",CF$1),Records!$C$2:$H$6601,5,FALSE))</f>
        <v/>
      </c>
      <c r="CG290" s="33" t="str">
        <f>IF(ISERROR(VLOOKUP(CONCATENATE($A290,"_L_",CF$1),Records!$C$2:$H$6601,1,FALSE)),"",VLOOKUP(CONCATENATE($A290,"_L_",CF$1),Records!$C$2:$H$6601,6,FALSE))</f>
        <v/>
      </c>
      <c r="CH290" s="32" t="str">
        <f>IF(ISERROR(VLOOKUP(CONCATENATE($A290,"_L_",CI$1),Records!$C$2:$H$6601,1,FALSE)),"",VLOOKUP(CONCATENATE($A290,"_L_",CI$1),Records!$C$2:$H$6601,4,FALSE))</f>
        <v/>
      </c>
      <c r="CI290" s="7" t="str">
        <f>IF(ISERROR(VLOOKUP(CONCATENATE($A290,"_L_",CI$1),Records!$C$2:$H$6601,1,FALSE)),"",VLOOKUP(CONCATENATE($A290,"_L_",CI$1),Records!$C$2:$H$6601,5,FALSE))</f>
        <v/>
      </c>
      <c r="CJ290" s="33" t="str">
        <f>IF(ISERROR(VLOOKUP(CONCATENATE($A290,"_L_",CI$1),Records!$C$2:$H$6601,1,FALSE)),"",VLOOKUP(CONCATENATE($A290,"_L_",CI$1),Records!$C$2:$H$6601,6,FALSE))</f>
        <v/>
      </c>
      <c r="CK290" s="32" t="str">
        <f>IF(ISERROR(VLOOKUP(CONCATENATE($A290,"_L_",CL$1),Records!$C$2:$H$6601,1,FALSE)),"",VLOOKUP(CONCATENATE($A290,"_L_",CL$1),Records!$C$2:$H$6601,4,FALSE))</f>
        <v/>
      </c>
      <c r="CL290" s="7" t="str">
        <f>IF(ISERROR(VLOOKUP(CONCATENATE($A290,"_L_",CL$1),Records!$C$2:$H$6601,1,FALSE)),"",VLOOKUP(CONCATENATE($A290,"_L_",CL$1),Records!$C$2:$H$6601,5,FALSE))</f>
        <v/>
      </c>
      <c r="CM290" s="33" t="str">
        <f>IF(ISERROR(VLOOKUP(CONCATENATE($A290,"_L_",CL$1),Records!$C$2:$H$6601,1,FALSE)),"",VLOOKUP(CONCATENATE($A290,"_L_",CL$1),Records!$C$2:$H$6601,6,FALSE))</f>
        <v/>
      </c>
      <c r="CN290" s="32" t="str">
        <f>IF(ISERROR(VLOOKUP(CONCATENATE($A290,"_L_",CO$1),Records!$C$2:$H$6601,1,FALSE)),"",VLOOKUP(CONCATENATE($A290,"_L_",CO$1),Records!$C$2:$H$6601,4,FALSE))</f>
        <v/>
      </c>
      <c r="CO290" s="7" t="str">
        <f>IF(ISERROR(VLOOKUP(CONCATENATE($A290,"_L_",CO$1),Records!$C$2:$H$6601,1,FALSE)),"",VLOOKUP(CONCATENATE($A290,"_L_",CO$1),Records!$C$2:$H$6601,5,FALSE))</f>
        <v/>
      </c>
      <c r="CP290" s="33" t="str">
        <f>IF(ISERROR(VLOOKUP(CONCATENATE($A290,"_L_",CO$1),Records!$C$2:$H$6601,1,FALSE)),"",VLOOKUP(CONCATENATE($A290,"_L_",CO$1),Records!$C$2:$H$6601,6,FALSE))</f>
        <v/>
      </c>
      <c r="CQ290" s="32" t="str">
        <f>IF(ISERROR(VLOOKUP(CONCATENATE($A290,"_L_",CR$1),Records!$C$2:$H$6601,1,FALSE)),"",VLOOKUP(CONCATENATE($A290,"_L_",CR$1),Records!$C$2:$H$6601,4,FALSE))</f>
        <v/>
      </c>
      <c r="CR290" s="7" t="str">
        <f>IF(ISERROR(VLOOKUP(CONCATENATE($A290,"_L_",CR$1),Records!$C$2:$H$6601,1,FALSE)),"",VLOOKUP(CONCATENATE($A290,"_L_",CR$1),Records!$C$2:$H$6601,5,FALSE))</f>
        <v/>
      </c>
      <c r="CS290" s="33" t="str">
        <f>IF(ISERROR(VLOOKUP(CONCATENATE($A290,"_L_",CR$1),Records!$C$2:$H$6601,1,FALSE)),"",VLOOKUP(CONCATENATE($A290,"_L_",CR$1),Records!$C$2:$H$6601,6,FALSE))</f>
        <v/>
      </c>
      <c r="CT290" s="32" t="str">
        <f>IF(ISERROR(VLOOKUP(CONCATENATE($A290,"_L_",CU$1),Records!$C$2:$H$6601,1,FALSE)),"",VLOOKUP(CONCATENATE($A290,"_L_",CU$1),Records!$C$2:$H$6601,4,FALSE))</f>
        <v/>
      </c>
      <c r="CU290" s="7" t="str">
        <f>IF(ISERROR(VLOOKUP(CONCATENATE($A290,"_L_",CU$1),Records!$C$2:$H$6601,1,FALSE)),"",VLOOKUP(CONCATENATE($A290,"_L_",CU$1),Records!$C$2:$H$6601,5,FALSE))</f>
        <v/>
      </c>
      <c r="CV290" s="33" t="str">
        <f>IF(ISERROR(VLOOKUP(CONCATENATE($A290,"_L_",CU$1),Records!$C$2:$H$6601,1,FALSE)),"",VLOOKUP(CONCATENATE($A290,"_L_",CU$1),Records!$C$2:$H$6601,6,FALSE))</f>
        <v/>
      </c>
      <c r="CW290" s="32" t="str">
        <f>IF(ISERROR(VLOOKUP(CONCATENATE($A290,"_L_",CX$1),Records!$C$2:$H$6601,1,FALSE)),"",VLOOKUP(CONCATENATE($A290,"_L_",CX$1),Records!$C$2:$H$6601,4,FALSE))</f>
        <v/>
      </c>
      <c r="CX290" s="7" t="str">
        <f>IF(ISERROR(VLOOKUP(CONCATENATE($A290,"_L_",CX$1),Records!$C$2:$H$6601,1,FALSE)),"",VLOOKUP(CONCATENATE($A290,"_L_",CX$1),Records!$C$2:$H$6601,5,FALSE))</f>
        <v/>
      </c>
      <c r="CY290" s="33" t="str">
        <f>IF(ISERROR(VLOOKUP(CONCATENATE($A290,"_L_",CX$1),Records!$C$2:$H$6601,1,FALSE)),"",VLOOKUP(CONCATENATE($A290,"_L_",CX$1),Records!$C$2:$H$6601,6,FALSE))</f>
        <v/>
      </c>
      <c r="CZ290" s="32" t="str">
        <f>IF(ISERROR(VLOOKUP(CONCATENATE($A290,"_L_",DA$1),Records!$C$2:$H$6601,1,FALSE)),"",VLOOKUP(CONCATENATE($A290,"_L_",DA$1),Records!$C$2:$H$6601,4,FALSE))</f>
        <v/>
      </c>
      <c r="DA290" s="7" t="str">
        <f>IF(ISERROR(VLOOKUP(CONCATENATE($A290,"_L_",DA$1),Records!$C$2:$H$6601,1,FALSE)),"",VLOOKUP(CONCATENATE($A290,"_L_",DA$1),Records!$C$2:$H$6601,5,FALSE))</f>
        <v/>
      </c>
      <c r="DB290" s="33" t="str">
        <f>IF(ISERROR(VLOOKUP(CONCATENATE($A290,"_L_",DA$1),Records!$C$2:$H$6601,1,FALSE)),"",VLOOKUP(CONCATENATE($A290,"_L_",DA$1),Records!$C$2:$H$6601,6,FALSE))</f>
        <v/>
      </c>
      <c r="DC290" s="32" t="str">
        <f>IF(ISERROR(VLOOKUP(CONCATENATE($A290,"_L_",DD$1),Records!$C$2:$H$6601,1,FALSE)),"",VLOOKUP(CONCATENATE($A290,"_L_",DD$1),Records!$C$2:$H$6601,4,FALSE))</f>
        <v/>
      </c>
      <c r="DD290" s="7" t="str">
        <f>IF(ISERROR(VLOOKUP(CONCATENATE($A290,"_L_",DD$1),Records!$C$2:$H$6601,1,FALSE)),"",VLOOKUP(CONCATENATE($A290,"_L_",DD$1),Records!$C$2:$H$6601,5,FALSE))</f>
        <v/>
      </c>
      <c r="DE290" s="33" t="str">
        <f>IF(ISERROR(VLOOKUP(CONCATENATE($A290,"_L_",DD$1),Records!$C$2:$H$6601,1,FALSE)),"",VLOOKUP(CONCATENATE($A290,"_L_",DD$1),Records!$C$2:$H$6601,6,FALSE))</f>
        <v/>
      </c>
      <c r="DF290" s="32" t="str">
        <f>IF(ISERROR(VLOOKUP(CONCATENATE($A290,"_L_",DG$1),Records!$C$2:$H$6601,1,FALSE)),"",VLOOKUP(CONCATENATE($A290,"_L_",DG$1),Records!$C$2:$H$6601,4,FALSE))</f>
        <v/>
      </c>
      <c r="DG290" s="7" t="str">
        <f>IF(ISERROR(VLOOKUP(CONCATENATE($A290,"_L_",DG$1),Records!$C$2:$H$6601,1,FALSE)),"",VLOOKUP(CONCATENATE($A290,"_L_",DG$1),Records!$C$2:$H$6601,5,FALSE))</f>
        <v/>
      </c>
      <c r="DH290" s="33" t="str">
        <f>IF(ISERROR(VLOOKUP(CONCATENATE($A290,"_L_",DG$1),Records!$C$2:$H$6601,1,FALSE)),"",VLOOKUP(CONCATENATE($A290,"_L_",DG$1),Records!$C$2:$H$6601,6,FALSE))</f>
        <v/>
      </c>
      <c r="DI290" s="32" t="str">
        <f>IF(ISERROR(VLOOKUP(CONCATENATE($A290,"_L_",DJ$1),Records!$C$2:$H$6601,1,FALSE)),"",VLOOKUP(CONCATENATE($A290,"_L_",DJ$1),Records!$C$2:$H$6601,4,FALSE))</f>
        <v/>
      </c>
      <c r="DJ290" s="7" t="str">
        <f>IF(ISERROR(VLOOKUP(CONCATENATE($A290,"_L_",DJ$1),Records!$C$2:$H$6601,1,FALSE)),"",VLOOKUP(CONCATENATE($A290,"_L_",DJ$1),Records!$C$2:$H$6601,5,FALSE))</f>
        <v/>
      </c>
      <c r="DK290" s="33" t="str">
        <f>IF(ISERROR(VLOOKUP(CONCATENATE($A290,"_L_",DJ$1),Records!$C$2:$H$6601,1,FALSE)),"",VLOOKUP(CONCATENATE($A290,"_L_",DJ$1),Records!$C$2:$H$6601,6,FALSE))</f>
        <v/>
      </c>
      <c r="DL290" s="32" t="str">
        <f>IF(ISERROR(VLOOKUP(CONCATENATE($A290,"_L_",DM$1),Records!$C$2:$H$6601,1,FALSE)),"",VLOOKUP(CONCATENATE($A290,"_L_",DM$1),Records!$C$2:$H$6601,4,FALSE))</f>
        <v/>
      </c>
      <c r="DM290" s="7" t="str">
        <f>IF(ISERROR(VLOOKUP(CONCATENATE($A290,"_L_",DM$1),Records!$C$2:$H$6601,1,FALSE)),"",VLOOKUP(CONCATENATE($A290,"_L_",DM$1),Records!$C$2:$H$6601,5,FALSE))</f>
        <v/>
      </c>
      <c r="DN290" s="33" t="str">
        <f>IF(ISERROR(VLOOKUP(CONCATENATE($A290,"_L_",DM$1),Records!$C$2:$H$6601,1,FALSE)),"",VLOOKUP(CONCATENATE($A290,"_L_",DM$1),Records!$C$2:$H$6601,6,FALSE))</f>
        <v/>
      </c>
      <c r="DO290" s="32" t="str">
        <f>IF(ISERROR(VLOOKUP(CONCATENATE($A290,"_L_",DP$1),Records!$C$2:$H$6601,1,FALSE)),"",VLOOKUP(CONCATENATE($A290,"_L_",DP$1),Records!$C$2:$H$6601,4,FALSE))</f>
        <v/>
      </c>
      <c r="DP290" s="7" t="str">
        <f>IF(ISERROR(VLOOKUP(CONCATENATE($A290,"_L_",DP$1),Records!$C$2:$H$6601,1,FALSE)),"",VLOOKUP(CONCATENATE($A290,"_L_",DP$1),Records!$C$2:$H$6601,5,FALSE))</f>
        <v/>
      </c>
      <c r="DQ290" s="33" t="str">
        <f>IF(ISERROR(VLOOKUP(CONCATENATE($A290,"_L_",DP$1),Records!$C$2:$H$6601,1,FALSE)),"",VLOOKUP(CONCATENATE($A290,"_L_",DP$1),Records!$C$2:$H$6601,6,FALSE))</f>
        <v/>
      </c>
      <c r="DR290" s="32" t="str">
        <f>IF(ISERROR(VLOOKUP(CONCATENATE($A290,"_L_",DS$1),Records!$C$2:$H$6601,1,FALSE)),"",VLOOKUP(CONCATENATE($A290,"_L_",DS$1),Records!$C$2:$H$6601,4,FALSE))</f>
        <v/>
      </c>
      <c r="DS290" s="7" t="str">
        <f>IF(ISERROR(VLOOKUP(CONCATENATE($A290,"_L_",DS$1),Records!$C$2:$H$6601,1,FALSE)),"",VLOOKUP(CONCATENATE($A290,"_L_",DS$1),Records!$C$2:$H$6601,5,FALSE))</f>
        <v/>
      </c>
      <c r="DT290" s="33" t="str">
        <f>IF(ISERROR(VLOOKUP(CONCATENATE($A290,"_L_",DS$1),Records!$C$2:$H$6601,1,FALSE)),"",VLOOKUP(CONCATENATE($A290,"_L_",DS$1),Records!$C$2:$H$6601,6,FALSE))</f>
        <v/>
      </c>
      <c r="DU290" s="32" t="str">
        <f>IF(ISERROR(VLOOKUP(CONCATENATE($A290,"_L_",DV$1),Records!$C$2:$H$6601,1,FALSE)),"",VLOOKUP(CONCATENATE($A290,"_L_",DV$1),Records!$C$2:$H$6601,4,FALSE))</f>
        <v/>
      </c>
      <c r="DV290" s="7" t="str">
        <f>IF(ISERROR(VLOOKUP(CONCATENATE($A290,"_L_",DV$1),Records!$C$2:$H$6601,1,FALSE)),"",VLOOKUP(CONCATENATE($A290,"_L_",DV$1),Records!$C$2:$H$6601,5,FALSE))</f>
        <v/>
      </c>
      <c r="DW290" s="33" t="str">
        <f>IF(ISERROR(VLOOKUP(CONCATENATE($A290,"_L_",DV$1),Records!$C$2:$H$6601,1,FALSE)),"",VLOOKUP(CONCATENATE($A290,"_L_",DV$1),Records!$C$2:$H$6601,6,FALSE))</f>
        <v/>
      </c>
      <c r="DX290" s="32" t="str">
        <f>IF(ISERROR(VLOOKUP(CONCATENATE($A290,"_L_",DY$1),Records!$C$2:$H$6601,1,FALSE)),"",VLOOKUP(CONCATENATE($A290,"_L_",DY$1),Records!$C$2:$H$6601,4,FALSE))</f>
        <v/>
      </c>
      <c r="DY290" s="7" t="str">
        <f>IF(ISERROR(VLOOKUP(CONCATENATE($A290,"_L_",DY$1),Records!$C$2:$H$6601,1,FALSE)),"",VLOOKUP(CONCATENATE($A290,"_L_",DY$1),Records!$C$2:$H$6601,5,FALSE))</f>
        <v/>
      </c>
      <c r="DZ290" s="33" t="str">
        <f>IF(ISERROR(VLOOKUP(CONCATENATE($A290,"_L_",DY$1),Records!$C$2:$H$6601,1,FALSE)),"",VLOOKUP(CONCATENATE($A290,"_L_",DY$1),Records!$C$2:$H$6601,6,FALSE))</f>
        <v/>
      </c>
      <c r="EA290" s="32" t="str">
        <f>IF(ISERROR(VLOOKUP(CONCATENATE($A290,"_L_",EB$1),Records!$C$2:$H$6601,1,FALSE)),"",VLOOKUP(CONCATENATE($A290,"_L_",EB$1),Records!$C$2:$H$6601,4,FALSE))</f>
        <v/>
      </c>
      <c r="EB290" s="7" t="str">
        <f>IF(ISERROR(VLOOKUP(CONCATENATE($A290,"_L_",EB$1),Records!$C$2:$H$6601,1,FALSE)),"",VLOOKUP(CONCATENATE($A290,"_L_",EB$1),Records!$C$2:$H$6601,5,FALSE))</f>
        <v/>
      </c>
      <c r="EC290" s="33" t="str">
        <f>IF(ISERROR(VLOOKUP(CONCATENATE($A290,"_L_",EB$1),Records!$C$2:$H$6601,1,FALSE)),"",VLOOKUP(CONCATENATE($A290,"_L_",EB$1),Records!$C$2:$H$6601,6,FALSE))</f>
        <v/>
      </c>
    </row>
    <row r="291" spans="1:133" ht="15.75" x14ac:dyDescent="0.25">
      <c r="A291" s="11">
        <v>42473</v>
      </c>
      <c r="B291" s="16" t="s">
        <v>86</v>
      </c>
      <c r="C291" s="16">
        <f t="shared" si="9"/>
        <v>42</v>
      </c>
      <c r="D291" s="24" t="s">
        <v>60</v>
      </c>
      <c r="E291" s="8" t="s">
        <v>71</v>
      </c>
      <c r="F291" s="62">
        <f t="shared" si="8"/>
        <v>0</v>
      </c>
      <c r="G291" s="62">
        <f>HomeCalc!F291</f>
        <v>0</v>
      </c>
      <c r="H291" s="32" t="str">
        <f>IF(ISERROR(VLOOKUP(CONCATENATE($A291,"_L_",I$1),Records!$C$2:$H$6601,1,FALSE)),"",VLOOKUP(CONCATENATE($A291,"_L_",I$1),Records!$C$2:$H$6601,4,FALSE))</f>
        <v/>
      </c>
      <c r="I291" s="7" t="str">
        <f>IF(ISERROR(VLOOKUP(CONCATENATE($A291,"_L_",I$1),Records!$C$2:$H$6601,1,FALSE)),"",VLOOKUP(CONCATENATE($A291,"_L_",I$1),Records!$C$2:$H$6601,5,FALSE))</f>
        <v/>
      </c>
      <c r="J291" s="33" t="str">
        <f>IF(ISERROR(VLOOKUP(CONCATENATE($A291,"_L_",I$1),Records!$C$2:$H$6601,1,FALSE)),"",VLOOKUP(CONCATENATE($A291,"_L_",I$1),Records!$C$2:$H$6601,6,FALSE))</f>
        <v/>
      </c>
      <c r="K291" s="32" t="str">
        <f>IF(ISERROR(VLOOKUP(CONCATENATE($A291,"_L_",L$1),Records!$C$2:$H$6601,1,FALSE)),"",VLOOKUP(CONCATENATE($A291,"_L_",L$1),Records!$C$2:$H$6601,4,FALSE))</f>
        <v/>
      </c>
      <c r="L291" s="7" t="str">
        <f>IF(ISERROR(VLOOKUP(CONCATENATE($A291,"_L_",L$1),Records!$C$2:$H$6601,1,FALSE)),"",VLOOKUP(CONCATENATE($A291,"_L_",L$1),Records!$C$2:$H$6601,5,FALSE))</f>
        <v/>
      </c>
      <c r="M291" s="33" t="str">
        <f>IF(ISERROR(VLOOKUP(CONCATENATE($A291,"_L_",L$1),Records!$C$2:$H$6601,1,FALSE)),"",VLOOKUP(CONCATENATE($A291,"_L_",L$1),Records!$C$2:$H$6601,6,FALSE))</f>
        <v/>
      </c>
      <c r="N291" s="32" t="str">
        <f>IF(ISERROR(VLOOKUP(CONCATENATE($A291,"_L_",O$1),Records!$C$2:$H$6601,1,FALSE)),"",VLOOKUP(CONCATENATE($A291,"_L_",O$1),Records!$C$2:$H$6601,4,FALSE))</f>
        <v/>
      </c>
      <c r="O291" s="7" t="str">
        <f>IF(ISERROR(VLOOKUP(CONCATENATE($A291,"_L_",O$1),Records!$C$2:$H$6601,1,FALSE)),"",VLOOKUP(CONCATENATE($A291,"_L_",O$1),Records!$C$2:$H$6601,5,FALSE))</f>
        <v/>
      </c>
      <c r="P291" s="33" t="str">
        <f>IF(ISERROR(VLOOKUP(CONCATENATE($A291,"_L_",O$1),Records!$C$2:$H$6601,1,FALSE)),"",VLOOKUP(CONCATENATE($A291,"_L_",O$1),Records!$C$2:$H$6601,6,FALSE))</f>
        <v/>
      </c>
      <c r="Q291" s="32" t="str">
        <f>IF(ISERROR(VLOOKUP(CONCATENATE($A291,"_L_",R$1),Records!$C$2:$H$6601,1,FALSE)),"",VLOOKUP(CONCATENATE($A291,"_L_",R$1),Records!$C$2:$H$6601,4,FALSE))</f>
        <v/>
      </c>
      <c r="R291" s="7" t="str">
        <f>IF(ISERROR(VLOOKUP(CONCATENATE($A291,"_L_",R$1),Records!$C$2:$H$6601,1,FALSE)),"",VLOOKUP(CONCATENATE($A291,"_L_",R$1),Records!$C$2:$H$6601,5,FALSE))</f>
        <v/>
      </c>
      <c r="S291" s="33" t="str">
        <f>IF(ISERROR(VLOOKUP(CONCATENATE($A291,"_L_",R$1),Records!$C$2:$H$6601,1,FALSE)),"",VLOOKUP(CONCATENATE($A291,"_L_",R$1),Records!$C$2:$H$6601,6,FALSE))</f>
        <v/>
      </c>
      <c r="T291" s="32" t="str">
        <f>IF(ISERROR(VLOOKUP(CONCATENATE($A291,"_L_",U$1),Records!$C$2:$H$6601,1,FALSE)),"",VLOOKUP(CONCATENATE($A291,"_L_",U$1),Records!$C$2:$H$6601,4,FALSE))</f>
        <v/>
      </c>
      <c r="U291" s="7" t="str">
        <f>IF(ISERROR(VLOOKUP(CONCATENATE($A291,"_L_",U$1),Records!$C$2:$H$6601,1,FALSE)),"",VLOOKUP(CONCATENATE($A291,"_L_",U$1),Records!$C$2:$H$6601,5,FALSE))</f>
        <v/>
      </c>
      <c r="V291" s="33" t="str">
        <f>IF(ISERROR(VLOOKUP(CONCATENATE($A291,"_L_",U$1),Records!$C$2:$H$6601,1,FALSE)),"",VLOOKUP(CONCATENATE($A291,"_L_",U$1),Records!$C$2:$H$6601,6,FALSE))</f>
        <v/>
      </c>
      <c r="W291" s="32" t="str">
        <f>IF(ISERROR(VLOOKUP(CONCATENATE($A291,"_L_",X$1),Records!$C$2:$H$6601,1,FALSE)),"",VLOOKUP(CONCATENATE($A291,"_L_",X$1),Records!$C$2:$H$6601,4,FALSE))</f>
        <v/>
      </c>
      <c r="X291" s="7" t="str">
        <f>IF(ISERROR(VLOOKUP(CONCATENATE($A291,"_L_",X$1),Records!$C$2:$H$6601,1,FALSE)),"",VLOOKUP(CONCATENATE($A291,"_L_",X$1),Records!$C$2:$H$6601,5,FALSE))</f>
        <v/>
      </c>
      <c r="Y291" s="33" t="str">
        <f>IF(ISERROR(VLOOKUP(CONCATENATE($A291,"_L_",X$1),Records!$C$2:$H$6601,1,FALSE)),"",VLOOKUP(CONCATENATE($A291,"_L_",X$1),Records!$C$2:$H$6601,6,FALSE))</f>
        <v/>
      </c>
      <c r="Z291" s="32" t="str">
        <f>IF(ISERROR(VLOOKUP(CONCATENATE($A291,"_L_",AA$1),Records!$C$2:$H$6601,1,FALSE)),"",VLOOKUP(CONCATENATE($A291,"_L_",AA$1),Records!$C$2:$H$6601,4,FALSE))</f>
        <v/>
      </c>
      <c r="AA291" s="7" t="str">
        <f>IF(ISERROR(VLOOKUP(CONCATENATE($A291,"_L_",AA$1),Records!$C$2:$H$6601,1,FALSE)),"",VLOOKUP(CONCATENATE($A291,"_L_",AA$1),Records!$C$2:$H$6601,5,FALSE))</f>
        <v/>
      </c>
      <c r="AB291" s="33" t="str">
        <f>IF(ISERROR(VLOOKUP(CONCATENATE($A291,"_L_",AA$1),Records!$C$2:$H$6601,1,FALSE)),"",VLOOKUP(CONCATENATE($A291,"_L_",AA$1),Records!$C$2:$H$6601,6,FALSE))</f>
        <v/>
      </c>
      <c r="AC291" s="32" t="str">
        <f>IF(ISERROR(VLOOKUP(CONCATENATE($A291,"_L_",AD$1),Records!$C$2:$H$6601,1,FALSE)),"",VLOOKUP(CONCATENATE($A291,"_L_",AD$1),Records!$C$2:$H$6601,4,FALSE))</f>
        <v/>
      </c>
      <c r="AD291" s="7" t="str">
        <f>IF(ISERROR(VLOOKUP(CONCATENATE($A291,"_L_",AD$1),Records!$C$2:$H$6601,1,FALSE)),"",VLOOKUP(CONCATENATE($A291,"_L_",AD$1),Records!$C$2:$H$6601,5,FALSE))</f>
        <v/>
      </c>
      <c r="AE291" s="33" t="str">
        <f>IF(ISERROR(VLOOKUP(CONCATENATE($A291,"_L_",AD$1),Records!$C$2:$H$6601,1,FALSE)),"",VLOOKUP(CONCATENATE($A291,"_L_",AD$1),Records!$C$2:$H$6601,6,FALSE))</f>
        <v/>
      </c>
      <c r="AF291" s="32" t="str">
        <f>IF(ISERROR(VLOOKUP(CONCATENATE($A291,"_L_",AG$1),Records!$C$2:$H$6601,1,FALSE)),"",VLOOKUP(CONCATENATE($A291,"_L_",AG$1),Records!$C$2:$H$6601,4,FALSE))</f>
        <v/>
      </c>
      <c r="AG291" s="7" t="str">
        <f>IF(ISERROR(VLOOKUP(CONCATENATE($A291,"_L_",AG$1),Records!$C$2:$H$6601,1,FALSE)),"",VLOOKUP(CONCATENATE($A291,"_L_",AG$1),Records!$C$2:$H$6601,5,FALSE))</f>
        <v/>
      </c>
      <c r="AH291" s="33" t="str">
        <f>IF(ISERROR(VLOOKUP(CONCATENATE($A291,"_L_",AG$1),Records!$C$2:$H$6601,1,FALSE)),"",VLOOKUP(CONCATENATE($A291,"_L_",AG$1),Records!$C$2:$H$6601,6,FALSE))</f>
        <v/>
      </c>
      <c r="AI291" s="32" t="str">
        <f>IF(ISERROR(VLOOKUP(CONCATENATE($A291,"_L_",AJ$1),Records!$C$2:$H$6601,1,FALSE)),"",VLOOKUP(CONCATENATE($A291,"_L_",AJ$1),Records!$C$2:$H$6601,4,FALSE))</f>
        <v/>
      </c>
      <c r="AJ291" s="7" t="str">
        <f>IF(ISERROR(VLOOKUP(CONCATENATE($A291,"_L_",AJ$1),Records!$C$2:$H$6601,1,FALSE)),"",VLOOKUP(CONCATENATE($A291,"_L_",AJ$1),Records!$C$2:$H$6601,5,FALSE))</f>
        <v/>
      </c>
      <c r="AK291" s="33" t="str">
        <f>IF(ISERROR(VLOOKUP(CONCATENATE($A291,"_L_",AJ$1),Records!$C$2:$H$6601,1,FALSE)),"",VLOOKUP(CONCATENATE($A291,"_L_",AJ$1),Records!$C$2:$H$6601,6,FALSE))</f>
        <v/>
      </c>
      <c r="AL291" s="32" t="str">
        <f>IF(ISERROR(VLOOKUP(CONCATENATE($A291,"_L_",AM$1),Records!$C$2:$H$6601,1,FALSE)),"",VLOOKUP(CONCATENATE($A291,"_L_",AM$1),Records!$C$2:$H$6601,4,FALSE))</f>
        <v/>
      </c>
      <c r="AM291" s="7" t="str">
        <f>IF(ISERROR(VLOOKUP(CONCATENATE($A291,"_L_",AM$1),Records!$C$2:$H$6601,1,FALSE)),"",VLOOKUP(CONCATENATE($A291,"_L_",AM$1),Records!$C$2:$H$6601,5,FALSE))</f>
        <v/>
      </c>
      <c r="AN291" s="33" t="str">
        <f>IF(ISERROR(VLOOKUP(CONCATENATE($A291,"_L_",AM$1),Records!$C$2:$H$6601,1,FALSE)),"",VLOOKUP(CONCATENATE($A291,"_L_",AM$1),Records!$C$2:$H$6601,6,FALSE))</f>
        <v/>
      </c>
      <c r="AO291" s="32" t="str">
        <f>IF(ISERROR(VLOOKUP(CONCATENATE($A291,"_L_",AP$1),Records!$C$2:$H$6601,1,FALSE)),"",VLOOKUP(CONCATENATE($A291,"_L_",AP$1),Records!$C$2:$H$6601,4,FALSE))</f>
        <v/>
      </c>
      <c r="AP291" s="7" t="str">
        <f>IF(ISERROR(VLOOKUP(CONCATENATE($A291,"_L_",AP$1),Records!$C$2:$H$6601,1,FALSE)),"",VLOOKUP(CONCATENATE($A291,"_L_",AP$1),Records!$C$2:$H$6601,5,FALSE))</f>
        <v/>
      </c>
      <c r="AQ291" s="33" t="str">
        <f>IF(ISERROR(VLOOKUP(CONCATENATE($A291,"_L_",AP$1),Records!$C$2:$H$6601,1,FALSE)),"",VLOOKUP(CONCATENATE($A291,"_L_",AP$1),Records!$C$2:$H$6601,6,FALSE))</f>
        <v/>
      </c>
      <c r="AR291" s="32" t="str">
        <f>IF(ISERROR(VLOOKUP(CONCATENATE($A291,"_L_",AS$1),Records!$C$2:$H$6601,1,FALSE)),"",VLOOKUP(CONCATENATE($A291,"_L_",AS$1),Records!$C$2:$H$6601,4,FALSE))</f>
        <v/>
      </c>
      <c r="AS291" s="7" t="str">
        <f>IF(ISERROR(VLOOKUP(CONCATENATE($A291,"_L_",AS$1),Records!$C$2:$H$6601,1,FALSE)),"",VLOOKUP(CONCATENATE($A291,"_L_",AS$1),Records!$C$2:$H$6601,5,FALSE))</f>
        <v/>
      </c>
      <c r="AT291" s="33" t="str">
        <f>IF(ISERROR(VLOOKUP(CONCATENATE($A291,"_L_",AS$1),Records!$C$2:$H$6601,1,FALSE)),"",VLOOKUP(CONCATENATE($A291,"_L_",AS$1),Records!$C$2:$H$6601,6,FALSE))</f>
        <v/>
      </c>
      <c r="AU291" s="32" t="str">
        <f>IF(ISERROR(VLOOKUP(CONCATENATE($A291,"_L_",AV$1),Records!$C$2:$H$6601,1,FALSE)),"",VLOOKUP(CONCATENATE($A291,"_L_",AV$1),Records!$C$2:$H$6601,4,FALSE))</f>
        <v/>
      </c>
      <c r="AV291" s="7" t="str">
        <f>IF(ISERROR(VLOOKUP(CONCATENATE($A291,"_L_",AV$1),Records!$C$2:$H$6601,1,FALSE)),"",VLOOKUP(CONCATENATE($A291,"_L_",AV$1),Records!$C$2:$H$6601,5,FALSE))</f>
        <v/>
      </c>
      <c r="AW291" s="33" t="str">
        <f>IF(ISERROR(VLOOKUP(CONCATENATE($A291,"_L_",AV$1),Records!$C$2:$H$6601,1,FALSE)),"",VLOOKUP(CONCATENATE($A291,"_L_",AV$1),Records!$C$2:$H$6601,6,FALSE))</f>
        <v/>
      </c>
      <c r="AX291" s="32" t="str">
        <f>IF(ISERROR(VLOOKUP(CONCATENATE($A291,"_L_",AY$1),Records!$C$2:$H$6601,1,FALSE)),"",VLOOKUP(CONCATENATE($A291,"_L_",AY$1),Records!$C$2:$H$6601,4,FALSE))</f>
        <v/>
      </c>
      <c r="AY291" s="7" t="str">
        <f>IF(ISERROR(VLOOKUP(CONCATENATE($A291,"_L_",AY$1),Records!$C$2:$H$6601,1,FALSE)),"",VLOOKUP(CONCATENATE($A291,"_L_",AY$1),Records!$C$2:$H$6601,5,FALSE))</f>
        <v/>
      </c>
      <c r="AZ291" s="33" t="str">
        <f>IF(ISERROR(VLOOKUP(CONCATENATE($A291,"_L_",AY$1),Records!$C$2:$H$6601,1,FALSE)),"",VLOOKUP(CONCATENATE($A291,"_L_",AY$1),Records!$C$2:$H$6601,6,FALSE))</f>
        <v/>
      </c>
      <c r="BA291" s="32" t="str">
        <f>IF(ISERROR(VLOOKUP(CONCATENATE($A291,"_L_",BB$1),Records!$C$2:$H$6601,1,FALSE)),"",VLOOKUP(CONCATENATE($A291,"_L_",BB$1),Records!$C$2:$H$6601,4,FALSE))</f>
        <v/>
      </c>
      <c r="BB291" s="7" t="str">
        <f>IF(ISERROR(VLOOKUP(CONCATENATE($A291,"_L_",BB$1),Records!$C$2:$H$6601,1,FALSE)),"",VLOOKUP(CONCATENATE($A291,"_L_",BB$1),Records!$C$2:$H$6601,5,FALSE))</f>
        <v/>
      </c>
      <c r="BC291" s="33" t="str">
        <f>IF(ISERROR(VLOOKUP(CONCATENATE($A291,"_L_",BB$1),Records!$C$2:$H$6601,1,FALSE)),"",VLOOKUP(CONCATENATE($A291,"_L_",BB$1),Records!$C$2:$H$6601,6,FALSE))</f>
        <v/>
      </c>
      <c r="BD291" s="32" t="str">
        <f>IF(ISERROR(VLOOKUP(CONCATENATE($A291,"_L_",BE$1),Records!$C$2:$H$6601,1,FALSE)),"",VLOOKUP(CONCATENATE($A291,"_L_",BE$1),Records!$C$2:$H$6601,4,FALSE))</f>
        <v/>
      </c>
      <c r="BE291" s="7" t="str">
        <f>IF(ISERROR(VLOOKUP(CONCATENATE($A291,"_L_",BE$1),Records!$C$2:$H$6601,1,FALSE)),"",VLOOKUP(CONCATENATE($A291,"_L_",BE$1),Records!$C$2:$H$6601,5,FALSE))</f>
        <v/>
      </c>
      <c r="BF291" s="33" t="str">
        <f>IF(ISERROR(VLOOKUP(CONCATENATE($A291,"_L_",BE$1),Records!$C$2:$H$6601,1,FALSE)),"",VLOOKUP(CONCATENATE($A291,"_L_",BE$1),Records!$C$2:$H$6601,6,FALSE))</f>
        <v/>
      </c>
      <c r="BG291" s="32" t="str">
        <f>IF(ISERROR(VLOOKUP(CONCATENATE($A291,"_L_",BH$1),Records!$C$2:$H$6601,1,FALSE)),"",VLOOKUP(CONCATENATE($A291,"_L_",BH$1),Records!$C$2:$H$6601,4,FALSE))</f>
        <v/>
      </c>
      <c r="BH291" s="7" t="str">
        <f>IF(ISERROR(VLOOKUP(CONCATENATE($A291,"_L_",BH$1),Records!$C$2:$H$6601,1,FALSE)),"",VLOOKUP(CONCATENATE($A291,"_L_",BH$1),Records!$C$2:$H$6601,5,FALSE))</f>
        <v/>
      </c>
      <c r="BI291" s="33" t="str">
        <f>IF(ISERROR(VLOOKUP(CONCATENATE($A291,"_L_",BH$1),Records!$C$2:$H$6601,1,FALSE)),"",VLOOKUP(CONCATENATE($A291,"_L_",BH$1),Records!$C$2:$H$6601,6,FALSE))</f>
        <v/>
      </c>
      <c r="BJ291" s="32" t="str">
        <f>IF(ISERROR(VLOOKUP(CONCATENATE($A291,"_L_",BK$1),Records!$C$2:$H$6601,1,FALSE)),"",VLOOKUP(CONCATENATE($A291,"_L_",BK$1),Records!$C$2:$H$6601,4,FALSE))</f>
        <v/>
      </c>
      <c r="BK291" s="7" t="str">
        <f>IF(ISERROR(VLOOKUP(CONCATENATE($A291,"_L_",BK$1),Records!$C$2:$H$6601,1,FALSE)),"",VLOOKUP(CONCATENATE($A291,"_L_",BK$1),Records!$C$2:$H$6601,5,FALSE))</f>
        <v/>
      </c>
      <c r="BL291" s="33" t="str">
        <f>IF(ISERROR(VLOOKUP(CONCATENATE($A291,"_L_",BK$1),Records!$C$2:$H$6601,1,FALSE)),"",VLOOKUP(CONCATENATE($A291,"_L_",BK$1),Records!$C$2:$H$6601,6,FALSE))</f>
        <v/>
      </c>
      <c r="BM291" s="32" t="str">
        <f>IF(ISERROR(VLOOKUP(CONCATENATE($A291,"_L_",BN$1),Records!$C$2:$H$6601,1,FALSE)),"",VLOOKUP(CONCATENATE($A291,"_L_",BN$1),Records!$C$2:$H$6601,4,FALSE))</f>
        <v/>
      </c>
      <c r="BN291" s="7" t="str">
        <f>IF(ISERROR(VLOOKUP(CONCATENATE($A291,"_L_",BN$1),Records!$C$2:$H$6601,1,FALSE)),"",VLOOKUP(CONCATENATE($A291,"_L_",BN$1),Records!$C$2:$H$6601,5,FALSE))</f>
        <v/>
      </c>
      <c r="BO291" s="33" t="str">
        <f>IF(ISERROR(VLOOKUP(CONCATENATE($A291,"_L_",BN$1),Records!$C$2:$H$6601,1,FALSE)),"",VLOOKUP(CONCATENATE($A291,"_L_",BN$1),Records!$C$2:$H$6601,6,FALSE))</f>
        <v/>
      </c>
      <c r="BP291" s="32" t="str">
        <f>IF(ISERROR(VLOOKUP(CONCATENATE($A291,"_L_",BQ$1),Records!$C$2:$H$6601,1,FALSE)),"",VLOOKUP(CONCATENATE($A291,"_L_",BQ$1),Records!$C$2:$H$6601,4,FALSE))</f>
        <v/>
      </c>
      <c r="BQ291" s="7" t="str">
        <f>IF(ISERROR(VLOOKUP(CONCATENATE($A291,"_L_",BQ$1),Records!$C$2:$H$6601,1,FALSE)),"",VLOOKUP(CONCATENATE($A291,"_L_",BQ$1),Records!$C$2:$H$6601,5,FALSE))</f>
        <v/>
      </c>
      <c r="BR291" s="33" t="str">
        <f>IF(ISERROR(VLOOKUP(CONCATENATE($A291,"_L_",BQ$1),Records!$C$2:$H$6601,1,FALSE)),"",VLOOKUP(CONCATENATE($A291,"_L_",BQ$1),Records!$C$2:$H$6601,6,FALSE))</f>
        <v/>
      </c>
      <c r="BS291" s="32" t="str">
        <f>IF(ISERROR(VLOOKUP(CONCATENATE($A291,"_L_",BT$1),Records!$C$2:$H$6601,1,FALSE)),"",VLOOKUP(CONCATENATE($A291,"_L_",BT$1),Records!$C$2:$H$6601,4,FALSE))</f>
        <v/>
      </c>
      <c r="BT291" s="7" t="str">
        <f>IF(ISERROR(VLOOKUP(CONCATENATE($A291,"_L_",BT$1),Records!$C$2:$H$6601,1,FALSE)),"",VLOOKUP(CONCATENATE($A291,"_L_",BT$1),Records!$C$2:$H$6601,5,FALSE))</f>
        <v/>
      </c>
      <c r="BU291" s="33" t="str">
        <f>IF(ISERROR(VLOOKUP(CONCATENATE($A291,"_L_",BT$1),Records!$C$2:$H$6601,1,FALSE)),"",VLOOKUP(CONCATENATE($A291,"_L_",BT$1),Records!$C$2:$H$6601,6,FALSE))</f>
        <v/>
      </c>
      <c r="BV291" s="32" t="str">
        <f>IF(ISERROR(VLOOKUP(CONCATENATE($A291,"_L_",BW$1),Records!$C$2:$H$6601,1,FALSE)),"",VLOOKUP(CONCATENATE($A291,"_L_",BW$1),Records!$C$2:$H$6601,4,FALSE))</f>
        <v/>
      </c>
      <c r="BW291" s="7" t="str">
        <f>IF(ISERROR(VLOOKUP(CONCATENATE($A291,"_L_",BW$1),Records!$C$2:$H$6601,1,FALSE)),"",VLOOKUP(CONCATENATE($A291,"_L_",BW$1),Records!$C$2:$H$6601,5,FALSE))</f>
        <v/>
      </c>
      <c r="BX291" s="33" t="str">
        <f>IF(ISERROR(VLOOKUP(CONCATENATE($A291,"_L_",BW$1),Records!$C$2:$H$6601,1,FALSE)),"",VLOOKUP(CONCATENATE($A291,"_L_",BW$1),Records!$C$2:$H$6601,6,FALSE))</f>
        <v/>
      </c>
      <c r="BY291" s="32" t="str">
        <f>IF(ISERROR(VLOOKUP(CONCATENATE($A291,"_L_",BZ$1),Records!$C$2:$H$6601,1,FALSE)),"",VLOOKUP(CONCATENATE($A291,"_L_",BZ$1),Records!$C$2:$H$6601,4,FALSE))</f>
        <v/>
      </c>
      <c r="BZ291" s="7" t="str">
        <f>IF(ISERROR(VLOOKUP(CONCATENATE($A291,"_L_",BZ$1),Records!$C$2:$H$6601,1,FALSE)),"",VLOOKUP(CONCATENATE($A291,"_L_",BZ$1),Records!$C$2:$H$6601,5,FALSE))</f>
        <v/>
      </c>
      <c r="CA291" s="33" t="str">
        <f>IF(ISERROR(VLOOKUP(CONCATENATE($A291,"_L_",BZ$1),Records!$C$2:$H$6601,1,FALSE)),"",VLOOKUP(CONCATENATE($A291,"_L_",BZ$1),Records!$C$2:$H$6601,6,FALSE))</f>
        <v/>
      </c>
      <c r="CB291" s="32" t="str">
        <f>IF(ISERROR(VLOOKUP(CONCATENATE($A291,"_L_",CC$1),Records!$C$2:$H$6601,1,FALSE)),"",VLOOKUP(CONCATENATE($A291,"_L_",CC$1),Records!$C$2:$H$6601,4,FALSE))</f>
        <v/>
      </c>
      <c r="CC291" s="7" t="str">
        <f>IF(ISERROR(VLOOKUP(CONCATENATE($A291,"_L_",CC$1),Records!$C$2:$H$6601,1,FALSE)),"",VLOOKUP(CONCATENATE($A291,"_L_",CC$1),Records!$C$2:$H$6601,5,FALSE))</f>
        <v/>
      </c>
      <c r="CD291" s="33" t="str">
        <f>IF(ISERROR(VLOOKUP(CONCATENATE($A291,"_L_",CC$1),Records!$C$2:$H$6601,1,FALSE)),"",VLOOKUP(CONCATENATE($A291,"_L_",CC$1),Records!$C$2:$H$6601,6,FALSE))</f>
        <v/>
      </c>
      <c r="CE291" s="32" t="str">
        <f>IF(ISERROR(VLOOKUP(CONCATENATE($A291,"_L_",CF$1),Records!$C$2:$H$6601,1,FALSE)),"",VLOOKUP(CONCATENATE($A291,"_L_",CF$1),Records!$C$2:$H$6601,4,FALSE))</f>
        <v/>
      </c>
      <c r="CF291" s="7" t="str">
        <f>IF(ISERROR(VLOOKUP(CONCATENATE($A291,"_L_",CF$1),Records!$C$2:$H$6601,1,FALSE)),"",VLOOKUP(CONCATENATE($A291,"_L_",CF$1),Records!$C$2:$H$6601,5,FALSE))</f>
        <v/>
      </c>
      <c r="CG291" s="33" t="str">
        <f>IF(ISERROR(VLOOKUP(CONCATENATE($A291,"_L_",CF$1),Records!$C$2:$H$6601,1,FALSE)),"",VLOOKUP(CONCATENATE($A291,"_L_",CF$1),Records!$C$2:$H$6601,6,FALSE))</f>
        <v/>
      </c>
      <c r="CH291" s="32" t="str">
        <f>IF(ISERROR(VLOOKUP(CONCATENATE($A291,"_L_",CI$1),Records!$C$2:$H$6601,1,FALSE)),"",VLOOKUP(CONCATENATE($A291,"_L_",CI$1),Records!$C$2:$H$6601,4,FALSE))</f>
        <v/>
      </c>
      <c r="CI291" s="7" t="str">
        <f>IF(ISERROR(VLOOKUP(CONCATENATE($A291,"_L_",CI$1),Records!$C$2:$H$6601,1,FALSE)),"",VLOOKUP(CONCATENATE($A291,"_L_",CI$1),Records!$C$2:$H$6601,5,FALSE))</f>
        <v/>
      </c>
      <c r="CJ291" s="33" t="str">
        <f>IF(ISERROR(VLOOKUP(CONCATENATE($A291,"_L_",CI$1),Records!$C$2:$H$6601,1,FALSE)),"",VLOOKUP(CONCATENATE($A291,"_L_",CI$1),Records!$C$2:$H$6601,6,FALSE))</f>
        <v/>
      </c>
      <c r="CK291" s="32" t="str">
        <f>IF(ISERROR(VLOOKUP(CONCATENATE($A291,"_L_",CL$1),Records!$C$2:$H$6601,1,FALSE)),"",VLOOKUP(CONCATENATE($A291,"_L_",CL$1),Records!$C$2:$H$6601,4,FALSE))</f>
        <v/>
      </c>
      <c r="CL291" s="7" t="str">
        <f>IF(ISERROR(VLOOKUP(CONCATENATE($A291,"_L_",CL$1),Records!$C$2:$H$6601,1,FALSE)),"",VLOOKUP(CONCATENATE($A291,"_L_",CL$1),Records!$C$2:$H$6601,5,FALSE))</f>
        <v/>
      </c>
      <c r="CM291" s="33" t="str">
        <f>IF(ISERROR(VLOOKUP(CONCATENATE($A291,"_L_",CL$1),Records!$C$2:$H$6601,1,FALSE)),"",VLOOKUP(CONCATENATE($A291,"_L_",CL$1),Records!$C$2:$H$6601,6,FALSE))</f>
        <v/>
      </c>
      <c r="CN291" s="32" t="str">
        <f>IF(ISERROR(VLOOKUP(CONCATENATE($A291,"_L_",CO$1),Records!$C$2:$H$6601,1,FALSE)),"",VLOOKUP(CONCATENATE($A291,"_L_",CO$1),Records!$C$2:$H$6601,4,FALSE))</f>
        <v/>
      </c>
      <c r="CO291" s="7" t="str">
        <f>IF(ISERROR(VLOOKUP(CONCATENATE($A291,"_L_",CO$1),Records!$C$2:$H$6601,1,FALSE)),"",VLOOKUP(CONCATENATE($A291,"_L_",CO$1),Records!$C$2:$H$6601,5,FALSE))</f>
        <v/>
      </c>
      <c r="CP291" s="33" t="str">
        <f>IF(ISERROR(VLOOKUP(CONCATENATE($A291,"_L_",CO$1),Records!$C$2:$H$6601,1,FALSE)),"",VLOOKUP(CONCATENATE($A291,"_L_",CO$1),Records!$C$2:$H$6601,6,FALSE))</f>
        <v/>
      </c>
      <c r="CQ291" s="32" t="str">
        <f>IF(ISERROR(VLOOKUP(CONCATENATE($A291,"_L_",CR$1),Records!$C$2:$H$6601,1,FALSE)),"",VLOOKUP(CONCATENATE($A291,"_L_",CR$1),Records!$C$2:$H$6601,4,FALSE))</f>
        <v/>
      </c>
      <c r="CR291" s="7" t="str">
        <f>IF(ISERROR(VLOOKUP(CONCATENATE($A291,"_L_",CR$1),Records!$C$2:$H$6601,1,FALSE)),"",VLOOKUP(CONCATENATE($A291,"_L_",CR$1),Records!$C$2:$H$6601,5,FALSE))</f>
        <v/>
      </c>
      <c r="CS291" s="33" t="str">
        <f>IF(ISERROR(VLOOKUP(CONCATENATE($A291,"_L_",CR$1),Records!$C$2:$H$6601,1,FALSE)),"",VLOOKUP(CONCATENATE($A291,"_L_",CR$1),Records!$C$2:$H$6601,6,FALSE))</f>
        <v/>
      </c>
      <c r="CT291" s="32" t="str">
        <f>IF(ISERROR(VLOOKUP(CONCATENATE($A291,"_L_",CU$1),Records!$C$2:$H$6601,1,FALSE)),"",VLOOKUP(CONCATENATE($A291,"_L_",CU$1),Records!$C$2:$H$6601,4,FALSE))</f>
        <v/>
      </c>
      <c r="CU291" s="7" t="str">
        <f>IF(ISERROR(VLOOKUP(CONCATENATE($A291,"_L_",CU$1),Records!$C$2:$H$6601,1,FALSE)),"",VLOOKUP(CONCATENATE($A291,"_L_",CU$1),Records!$C$2:$H$6601,5,FALSE))</f>
        <v/>
      </c>
      <c r="CV291" s="33" t="str">
        <f>IF(ISERROR(VLOOKUP(CONCATENATE($A291,"_L_",CU$1),Records!$C$2:$H$6601,1,FALSE)),"",VLOOKUP(CONCATENATE($A291,"_L_",CU$1),Records!$C$2:$H$6601,6,FALSE))</f>
        <v/>
      </c>
      <c r="CW291" s="32" t="str">
        <f>IF(ISERROR(VLOOKUP(CONCATENATE($A291,"_L_",CX$1),Records!$C$2:$H$6601,1,FALSE)),"",VLOOKUP(CONCATENATE($A291,"_L_",CX$1),Records!$C$2:$H$6601,4,FALSE))</f>
        <v/>
      </c>
      <c r="CX291" s="7" t="str">
        <f>IF(ISERROR(VLOOKUP(CONCATENATE($A291,"_L_",CX$1),Records!$C$2:$H$6601,1,FALSE)),"",VLOOKUP(CONCATENATE($A291,"_L_",CX$1),Records!$C$2:$H$6601,5,FALSE))</f>
        <v/>
      </c>
      <c r="CY291" s="33" t="str">
        <f>IF(ISERROR(VLOOKUP(CONCATENATE($A291,"_L_",CX$1),Records!$C$2:$H$6601,1,FALSE)),"",VLOOKUP(CONCATENATE($A291,"_L_",CX$1),Records!$C$2:$H$6601,6,FALSE))</f>
        <v/>
      </c>
      <c r="CZ291" s="32" t="str">
        <f>IF(ISERROR(VLOOKUP(CONCATENATE($A291,"_L_",DA$1),Records!$C$2:$H$6601,1,FALSE)),"",VLOOKUP(CONCATENATE($A291,"_L_",DA$1),Records!$C$2:$H$6601,4,FALSE))</f>
        <v/>
      </c>
      <c r="DA291" s="7" t="str">
        <f>IF(ISERROR(VLOOKUP(CONCATENATE($A291,"_L_",DA$1),Records!$C$2:$H$6601,1,FALSE)),"",VLOOKUP(CONCATENATE($A291,"_L_",DA$1),Records!$C$2:$H$6601,5,FALSE))</f>
        <v/>
      </c>
      <c r="DB291" s="33" t="str">
        <f>IF(ISERROR(VLOOKUP(CONCATENATE($A291,"_L_",DA$1),Records!$C$2:$H$6601,1,FALSE)),"",VLOOKUP(CONCATENATE($A291,"_L_",DA$1),Records!$C$2:$H$6601,6,FALSE))</f>
        <v/>
      </c>
      <c r="DC291" s="32" t="str">
        <f>IF(ISERROR(VLOOKUP(CONCATENATE($A291,"_L_",DD$1),Records!$C$2:$H$6601,1,FALSE)),"",VLOOKUP(CONCATENATE($A291,"_L_",DD$1),Records!$C$2:$H$6601,4,FALSE))</f>
        <v/>
      </c>
      <c r="DD291" s="7" t="str">
        <f>IF(ISERROR(VLOOKUP(CONCATENATE($A291,"_L_",DD$1),Records!$C$2:$H$6601,1,FALSE)),"",VLOOKUP(CONCATENATE($A291,"_L_",DD$1),Records!$C$2:$H$6601,5,FALSE))</f>
        <v/>
      </c>
      <c r="DE291" s="33" t="str">
        <f>IF(ISERROR(VLOOKUP(CONCATENATE($A291,"_L_",DD$1),Records!$C$2:$H$6601,1,FALSE)),"",VLOOKUP(CONCATENATE($A291,"_L_",DD$1),Records!$C$2:$H$6601,6,FALSE))</f>
        <v/>
      </c>
      <c r="DF291" s="32" t="str">
        <f>IF(ISERROR(VLOOKUP(CONCATENATE($A291,"_L_",DG$1),Records!$C$2:$H$6601,1,FALSE)),"",VLOOKUP(CONCATENATE($A291,"_L_",DG$1),Records!$C$2:$H$6601,4,FALSE))</f>
        <v/>
      </c>
      <c r="DG291" s="7" t="str">
        <f>IF(ISERROR(VLOOKUP(CONCATENATE($A291,"_L_",DG$1),Records!$C$2:$H$6601,1,FALSE)),"",VLOOKUP(CONCATENATE($A291,"_L_",DG$1),Records!$C$2:$H$6601,5,FALSE))</f>
        <v/>
      </c>
      <c r="DH291" s="33" t="str">
        <f>IF(ISERROR(VLOOKUP(CONCATENATE($A291,"_L_",DG$1),Records!$C$2:$H$6601,1,FALSE)),"",VLOOKUP(CONCATENATE($A291,"_L_",DG$1),Records!$C$2:$H$6601,6,FALSE))</f>
        <v/>
      </c>
      <c r="DI291" s="32" t="str">
        <f>IF(ISERROR(VLOOKUP(CONCATENATE($A291,"_L_",DJ$1),Records!$C$2:$H$6601,1,FALSE)),"",VLOOKUP(CONCATENATE($A291,"_L_",DJ$1),Records!$C$2:$H$6601,4,FALSE))</f>
        <v/>
      </c>
      <c r="DJ291" s="7" t="str">
        <f>IF(ISERROR(VLOOKUP(CONCATENATE($A291,"_L_",DJ$1),Records!$C$2:$H$6601,1,FALSE)),"",VLOOKUP(CONCATENATE($A291,"_L_",DJ$1),Records!$C$2:$H$6601,5,FALSE))</f>
        <v/>
      </c>
      <c r="DK291" s="33" t="str">
        <f>IF(ISERROR(VLOOKUP(CONCATENATE($A291,"_L_",DJ$1),Records!$C$2:$H$6601,1,FALSE)),"",VLOOKUP(CONCATENATE($A291,"_L_",DJ$1),Records!$C$2:$H$6601,6,FALSE))</f>
        <v/>
      </c>
      <c r="DL291" s="32" t="str">
        <f>IF(ISERROR(VLOOKUP(CONCATENATE($A291,"_L_",DM$1),Records!$C$2:$H$6601,1,FALSE)),"",VLOOKUP(CONCATENATE($A291,"_L_",DM$1),Records!$C$2:$H$6601,4,FALSE))</f>
        <v/>
      </c>
      <c r="DM291" s="7" t="str">
        <f>IF(ISERROR(VLOOKUP(CONCATENATE($A291,"_L_",DM$1),Records!$C$2:$H$6601,1,FALSE)),"",VLOOKUP(CONCATENATE($A291,"_L_",DM$1),Records!$C$2:$H$6601,5,FALSE))</f>
        <v/>
      </c>
      <c r="DN291" s="33" t="str">
        <f>IF(ISERROR(VLOOKUP(CONCATENATE($A291,"_L_",DM$1),Records!$C$2:$H$6601,1,FALSE)),"",VLOOKUP(CONCATENATE($A291,"_L_",DM$1),Records!$C$2:$H$6601,6,FALSE))</f>
        <v/>
      </c>
      <c r="DO291" s="32" t="str">
        <f>IF(ISERROR(VLOOKUP(CONCATENATE($A291,"_L_",DP$1),Records!$C$2:$H$6601,1,FALSE)),"",VLOOKUP(CONCATENATE($A291,"_L_",DP$1),Records!$C$2:$H$6601,4,FALSE))</f>
        <v/>
      </c>
      <c r="DP291" s="7" t="str">
        <f>IF(ISERROR(VLOOKUP(CONCATENATE($A291,"_L_",DP$1),Records!$C$2:$H$6601,1,FALSE)),"",VLOOKUP(CONCATENATE($A291,"_L_",DP$1),Records!$C$2:$H$6601,5,FALSE))</f>
        <v/>
      </c>
      <c r="DQ291" s="33" t="str">
        <f>IF(ISERROR(VLOOKUP(CONCATENATE($A291,"_L_",DP$1),Records!$C$2:$H$6601,1,FALSE)),"",VLOOKUP(CONCATENATE($A291,"_L_",DP$1),Records!$C$2:$H$6601,6,FALSE))</f>
        <v/>
      </c>
      <c r="DR291" s="32" t="str">
        <f>IF(ISERROR(VLOOKUP(CONCATENATE($A291,"_L_",DS$1),Records!$C$2:$H$6601,1,FALSE)),"",VLOOKUP(CONCATENATE($A291,"_L_",DS$1),Records!$C$2:$H$6601,4,FALSE))</f>
        <v/>
      </c>
      <c r="DS291" s="7" t="str">
        <f>IF(ISERROR(VLOOKUP(CONCATENATE($A291,"_L_",DS$1),Records!$C$2:$H$6601,1,FALSE)),"",VLOOKUP(CONCATENATE($A291,"_L_",DS$1),Records!$C$2:$H$6601,5,FALSE))</f>
        <v/>
      </c>
      <c r="DT291" s="33" t="str">
        <f>IF(ISERROR(VLOOKUP(CONCATENATE($A291,"_L_",DS$1),Records!$C$2:$H$6601,1,FALSE)),"",VLOOKUP(CONCATENATE($A291,"_L_",DS$1),Records!$C$2:$H$6601,6,FALSE))</f>
        <v/>
      </c>
      <c r="DU291" s="32" t="str">
        <f>IF(ISERROR(VLOOKUP(CONCATENATE($A291,"_L_",DV$1),Records!$C$2:$H$6601,1,FALSE)),"",VLOOKUP(CONCATENATE($A291,"_L_",DV$1),Records!$C$2:$H$6601,4,FALSE))</f>
        <v/>
      </c>
      <c r="DV291" s="7" t="str">
        <f>IF(ISERROR(VLOOKUP(CONCATENATE($A291,"_L_",DV$1),Records!$C$2:$H$6601,1,FALSE)),"",VLOOKUP(CONCATENATE($A291,"_L_",DV$1),Records!$C$2:$H$6601,5,FALSE))</f>
        <v/>
      </c>
      <c r="DW291" s="33" t="str">
        <f>IF(ISERROR(VLOOKUP(CONCATENATE($A291,"_L_",DV$1),Records!$C$2:$H$6601,1,FALSE)),"",VLOOKUP(CONCATENATE($A291,"_L_",DV$1),Records!$C$2:$H$6601,6,FALSE))</f>
        <v/>
      </c>
      <c r="DX291" s="32" t="str">
        <f>IF(ISERROR(VLOOKUP(CONCATENATE($A291,"_L_",DY$1),Records!$C$2:$H$6601,1,FALSE)),"",VLOOKUP(CONCATENATE($A291,"_L_",DY$1),Records!$C$2:$H$6601,4,FALSE))</f>
        <v/>
      </c>
      <c r="DY291" s="7" t="str">
        <f>IF(ISERROR(VLOOKUP(CONCATENATE($A291,"_L_",DY$1),Records!$C$2:$H$6601,1,FALSE)),"",VLOOKUP(CONCATENATE($A291,"_L_",DY$1),Records!$C$2:$H$6601,5,FALSE))</f>
        <v/>
      </c>
      <c r="DZ291" s="33" t="str">
        <f>IF(ISERROR(VLOOKUP(CONCATENATE($A291,"_L_",DY$1),Records!$C$2:$H$6601,1,FALSE)),"",VLOOKUP(CONCATENATE($A291,"_L_",DY$1),Records!$C$2:$H$6601,6,FALSE))</f>
        <v/>
      </c>
      <c r="EA291" s="32" t="str">
        <f>IF(ISERROR(VLOOKUP(CONCATENATE($A291,"_L_",EB$1),Records!$C$2:$H$6601,1,FALSE)),"",VLOOKUP(CONCATENATE($A291,"_L_",EB$1),Records!$C$2:$H$6601,4,FALSE))</f>
        <v/>
      </c>
      <c r="EB291" s="7" t="str">
        <f>IF(ISERROR(VLOOKUP(CONCATENATE($A291,"_L_",EB$1),Records!$C$2:$H$6601,1,FALSE)),"",VLOOKUP(CONCATENATE($A291,"_L_",EB$1),Records!$C$2:$H$6601,5,FALSE))</f>
        <v/>
      </c>
      <c r="EC291" s="33" t="str">
        <f>IF(ISERROR(VLOOKUP(CONCATENATE($A291,"_L_",EB$1),Records!$C$2:$H$6601,1,FALSE)),"",VLOOKUP(CONCATENATE($A291,"_L_",EB$1),Records!$C$2:$H$6601,6,FALSE))</f>
        <v/>
      </c>
    </row>
    <row r="292" spans="1:133" ht="15.75" x14ac:dyDescent="0.25">
      <c r="A292" s="11">
        <v>42474</v>
      </c>
      <c r="B292" s="16" t="s">
        <v>86</v>
      </c>
      <c r="C292" s="16">
        <f t="shared" si="9"/>
        <v>42</v>
      </c>
      <c r="D292" s="28" t="s">
        <v>62</v>
      </c>
      <c r="E292" s="8" t="s">
        <v>71</v>
      </c>
      <c r="F292" s="62">
        <f t="shared" si="8"/>
        <v>0</v>
      </c>
      <c r="G292" s="62">
        <f>HomeCalc!F292</f>
        <v>0</v>
      </c>
      <c r="H292" s="32" t="str">
        <f>IF(ISERROR(VLOOKUP(CONCATENATE($A292,"_L_",I$1),Records!$C$2:$H$6601,1,FALSE)),"",VLOOKUP(CONCATENATE($A292,"_L_",I$1),Records!$C$2:$H$6601,4,FALSE))</f>
        <v/>
      </c>
      <c r="I292" s="7" t="str">
        <f>IF(ISERROR(VLOOKUP(CONCATENATE($A292,"_L_",I$1),Records!$C$2:$H$6601,1,FALSE)),"",VLOOKUP(CONCATENATE($A292,"_L_",I$1),Records!$C$2:$H$6601,5,FALSE))</f>
        <v/>
      </c>
      <c r="J292" s="33" t="str">
        <f>IF(ISERROR(VLOOKUP(CONCATENATE($A292,"_L_",I$1),Records!$C$2:$H$6601,1,FALSE)),"",VLOOKUP(CONCATENATE($A292,"_L_",I$1),Records!$C$2:$H$6601,6,FALSE))</f>
        <v/>
      </c>
      <c r="K292" s="32" t="str">
        <f>IF(ISERROR(VLOOKUP(CONCATENATE($A292,"_L_",L$1),Records!$C$2:$H$6601,1,FALSE)),"",VLOOKUP(CONCATENATE($A292,"_L_",L$1),Records!$C$2:$H$6601,4,FALSE))</f>
        <v/>
      </c>
      <c r="L292" s="7" t="str">
        <f>IF(ISERROR(VLOOKUP(CONCATENATE($A292,"_L_",L$1),Records!$C$2:$H$6601,1,FALSE)),"",VLOOKUP(CONCATENATE($A292,"_L_",L$1),Records!$C$2:$H$6601,5,FALSE))</f>
        <v/>
      </c>
      <c r="M292" s="33" t="str">
        <f>IF(ISERROR(VLOOKUP(CONCATENATE($A292,"_L_",L$1),Records!$C$2:$H$6601,1,FALSE)),"",VLOOKUP(CONCATENATE($A292,"_L_",L$1),Records!$C$2:$H$6601,6,FALSE))</f>
        <v/>
      </c>
      <c r="N292" s="32" t="str">
        <f>IF(ISERROR(VLOOKUP(CONCATENATE($A292,"_L_",O$1),Records!$C$2:$H$6601,1,FALSE)),"",VLOOKUP(CONCATENATE($A292,"_L_",O$1),Records!$C$2:$H$6601,4,FALSE))</f>
        <v/>
      </c>
      <c r="O292" s="7" t="str">
        <f>IF(ISERROR(VLOOKUP(CONCATENATE($A292,"_L_",O$1),Records!$C$2:$H$6601,1,FALSE)),"",VLOOKUP(CONCATENATE($A292,"_L_",O$1),Records!$C$2:$H$6601,5,FALSE))</f>
        <v/>
      </c>
      <c r="P292" s="33" t="str">
        <f>IF(ISERROR(VLOOKUP(CONCATENATE($A292,"_L_",O$1),Records!$C$2:$H$6601,1,FALSE)),"",VLOOKUP(CONCATENATE($A292,"_L_",O$1),Records!$C$2:$H$6601,6,FALSE))</f>
        <v/>
      </c>
      <c r="Q292" s="32" t="str">
        <f>IF(ISERROR(VLOOKUP(CONCATENATE($A292,"_L_",R$1),Records!$C$2:$H$6601,1,FALSE)),"",VLOOKUP(CONCATENATE($A292,"_L_",R$1),Records!$C$2:$H$6601,4,FALSE))</f>
        <v/>
      </c>
      <c r="R292" s="7" t="str">
        <f>IF(ISERROR(VLOOKUP(CONCATENATE($A292,"_L_",R$1),Records!$C$2:$H$6601,1,FALSE)),"",VLOOKUP(CONCATENATE($A292,"_L_",R$1),Records!$C$2:$H$6601,5,FALSE))</f>
        <v/>
      </c>
      <c r="S292" s="33" t="str">
        <f>IF(ISERROR(VLOOKUP(CONCATENATE($A292,"_L_",R$1),Records!$C$2:$H$6601,1,FALSE)),"",VLOOKUP(CONCATENATE($A292,"_L_",R$1),Records!$C$2:$H$6601,6,FALSE))</f>
        <v/>
      </c>
      <c r="T292" s="32" t="str">
        <f>IF(ISERROR(VLOOKUP(CONCATENATE($A292,"_L_",U$1),Records!$C$2:$H$6601,1,FALSE)),"",VLOOKUP(CONCATENATE($A292,"_L_",U$1),Records!$C$2:$H$6601,4,FALSE))</f>
        <v/>
      </c>
      <c r="U292" s="7" t="str">
        <f>IF(ISERROR(VLOOKUP(CONCATENATE($A292,"_L_",U$1),Records!$C$2:$H$6601,1,FALSE)),"",VLOOKUP(CONCATENATE($A292,"_L_",U$1),Records!$C$2:$H$6601,5,FALSE))</f>
        <v/>
      </c>
      <c r="V292" s="33" t="str">
        <f>IF(ISERROR(VLOOKUP(CONCATENATE($A292,"_L_",U$1),Records!$C$2:$H$6601,1,FALSE)),"",VLOOKUP(CONCATENATE($A292,"_L_",U$1),Records!$C$2:$H$6601,6,FALSE))</f>
        <v/>
      </c>
      <c r="W292" s="32" t="str">
        <f>IF(ISERROR(VLOOKUP(CONCATENATE($A292,"_L_",X$1),Records!$C$2:$H$6601,1,FALSE)),"",VLOOKUP(CONCATENATE($A292,"_L_",X$1),Records!$C$2:$H$6601,4,FALSE))</f>
        <v/>
      </c>
      <c r="X292" s="7" t="str">
        <f>IF(ISERROR(VLOOKUP(CONCATENATE($A292,"_L_",X$1),Records!$C$2:$H$6601,1,FALSE)),"",VLOOKUP(CONCATENATE($A292,"_L_",X$1),Records!$C$2:$H$6601,5,FALSE))</f>
        <v/>
      </c>
      <c r="Y292" s="33" t="str">
        <f>IF(ISERROR(VLOOKUP(CONCATENATE($A292,"_L_",X$1),Records!$C$2:$H$6601,1,FALSE)),"",VLOOKUP(CONCATENATE($A292,"_L_",X$1),Records!$C$2:$H$6601,6,FALSE))</f>
        <v/>
      </c>
      <c r="Z292" s="32" t="str">
        <f>IF(ISERROR(VLOOKUP(CONCATENATE($A292,"_L_",AA$1),Records!$C$2:$H$6601,1,FALSE)),"",VLOOKUP(CONCATENATE($A292,"_L_",AA$1),Records!$C$2:$H$6601,4,FALSE))</f>
        <v/>
      </c>
      <c r="AA292" s="7" t="str">
        <f>IF(ISERROR(VLOOKUP(CONCATENATE($A292,"_L_",AA$1),Records!$C$2:$H$6601,1,FALSE)),"",VLOOKUP(CONCATENATE($A292,"_L_",AA$1),Records!$C$2:$H$6601,5,FALSE))</f>
        <v/>
      </c>
      <c r="AB292" s="33" t="str">
        <f>IF(ISERROR(VLOOKUP(CONCATENATE($A292,"_L_",AA$1),Records!$C$2:$H$6601,1,FALSE)),"",VLOOKUP(CONCATENATE($A292,"_L_",AA$1),Records!$C$2:$H$6601,6,FALSE))</f>
        <v/>
      </c>
      <c r="AC292" s="32" t="str">
        <f>IF(ISERROR(VLOOKUP(CONCATENATE($A292,"_L_",AD$1),Records!$C$2:$H$6601,1,FALSE)),"",VLOOKUP(CONCATENATE($A292,"_L_",AD$1),Records!$C$2:$H$6601,4,FALSE))</f>
        <v/>
      </c>
      <c r="AD292" s="7" t="str">
        <f>IF(ISERROR(VLOOKUP(CONCATENATE($A292,"_L_",AD$1),Records!$C$2:$H$6601,1,FALSE)),"",VLOOKUP(CONCATENATE($A292,"_L_",AD$1),Records!$C$2:$H$6601,5,FALSE))</f>
        <v/>
      </c>
      <c r="AE292" s="33" t="str">
        <f>IF(ISERROR(VLOOKUP(CONCATENATE($A292,"_L_",AD$1),Records!$C$2:$H$6601,1,FALSE)),"",VLOOKUP(CONCATENATE($A292,"_L_",AD$1),Records!$C$2:$H$6601,6,FALSE))</f>
        <v/>
      </c>
      <c r="AF292" s="32" t="str">
        <f>IF(ISERROR(VLOOKUP(CONCATENATE($A292,"_L_",AG$1),Records!$C$2:$H$6601,1,FALSE)),"",VLOOKUP(CONCATENATE($A292,"_L_",AG$1),Records!$C$2:$H$6601,4,FALSE))</f>
        <v/>
      </c>
      <c r="AG292" s="7" t="str">
        <f>IF(ISERROR(VLOOKUP(CONCATENATE($A292,"_L_",AG$1),Records!$C$2:$H$6601,1,FALSE)),"",VLOOKUP(CONCATENATE($A292,"_L_",AG$1),Records!$C$2:$H$6601,5,FALSE))</f>
        <v/>
      </c>
      <c r="AH292" s="33" t="str">
        <f>IF(ISERROR(VLOOKUP(CONCATENATE($A292,"_L_",AG$1),Records!$C$2:$H$6601,1,FALSE)),"",VLOOKUP(CONCATENATE($A292,"_L_",AG$1),Records!$C$2:$H$6601,6,FALSE))</f>
        <v/>
      </c>
      <c r="AI292" s="32" t="str">
        <f>IF(ISERROR(VLOOKUP(CONCATENATE($A292,"_L_",AJ$1),Records!$C$2:$H$6601,1,FALSE)),"",VLOOKUP(CONCATENATE($A292,"_L_",AJ$1),Records!$C$2:$H$6601,4,FALSE))</f>
        <v/>
      </c>
      <c r="AJ292" s="7" t="str">
        <f>IF(ISERROR(VLOOKUP(CONCATENATE($A292,"_L_",AJ$1),Records!$C$2:$H$6601,1,FALSE)),"",VLOOKUP(CONCATENATE($A292,"_L_",AJ$1),Records!$C$2:$H$6601,5,FALSE))</f>
        <v/>
      </c>
      <c r="AK292" s="33" t="str">
        <f>IF(ISERROR(VLOOKUP(CONCATENATE($A292,"_L_",AJ$1),Records!$C$2:$H$6601,1,FALSE)),"",VLOOKUP(CONCATENATE($A292,"_L_",AJ$1),Records!$C$2:$H$6601,6,FALSE))</f>
        <v/>
      </c>
      <c r="AL292" s="32" t="str">
        <f>IF(ISERROR(VLOOKUP(CONCATENATE($A292,"_L_",AM$1),Records!$C$2:$H$6601,1,FALSE)),"",VLOOKUP(CONCATENATE($A292,"_L_",AM$1),Records!$C$2:$H$6601,4,FALSE))</f>
        <v/>
      </c>
      <c r="AM292" s="7" t="str">
        <f>IF(ISERROR(VLOOKUP(CONCATENATE($A292,"_L_",AM$1),Records!$C$2:$H$6601,1,FALSE)),"",VLOOKUP(CONCATENATE($A292,"_L_",AM$1),Records!$C$2:$H$6601,5,FALSE))</f>
        <v/>
      </c>
      <c r="AN292" s="33" t="str">
        <f>IF(ISERROR(VLOOKUP(CONCATENATE($A292,"_L_",AM$1),Records!$C$2:$H$6601,1,FALSE)),"",VLOOKUP(CONCATENATE($A292,"_L_",AM$1),Records!$C$2:$H$6601,6,FALSE))</f>
        <v/>
      </c>
      <c r="AO292" s="32" t="str">
        <f>IF(ISERROR(VLOOKUP(CONCATENATE($A292,"_L_",AP$1),Records!$C$2:$H$6601,1,FALSE)),"",VLOOKUP(CONCATENATE($A292,"_L_",AP$1),Records!$C$2:$H$6601,4,FALSE))</f>
        <v/>
      </c>
      <c r="AP292" s="7" t="str">
        <f>IF(ISERROR(VLOOKUP(CONCATENATE($A292,"_L_",AP$1),Records!$C$2:$H$6601,1,FALSE)),"",VLOOKUP(CONCATENATE($A292,"_L_",AP$1),Records!$C$2:$H$6601,5,FALSE))</f>
        <v/>
      </c>
      <c r="AQ292" s="33" t="str">
        <f>IF(ISERROR(VLOOKUP(CONCATENATE($A292,"_L_",AP$1),Records!$C$2:$H$6601,1,FALSE)),"",VLOOKUP(CONCATENATE($A292,"_L_",AP$1),Records!$C$2:$H$6601,6,FALSE))</f>
        <v/>
      </c>
      <c r="AR292" s="32" t="str">
        <f>IF(ISERROR(VLOOKUP(CONCATENATE($A292,"_L_",AS$1),Records!$C$2:$H$6601,1,FALSE)),"",VLOOKUP(CONCATENATE($A292,"_L_",AS$1),Records!$C$2:$H$6601,4,FALSE))</f>
        <v/>
      </c>
      <c r="AS292" s="7" t="str">
        <f>IF(ISERROR(VLOOKUP(CONCATENATE($A292,"_L_",AS$1),Records!$C$2:$H$6601,1,FALSE)),"",VLOOKUP(CONCATENATE($A292,"_L_",AS$1),Records!$C$2:$H$6601,5,FALSE))</f>
        <v/>
      </c>
      <c r="AT292" s="33" t="str">
        <f>IF(ISERROR(VLOOKUP(CONCATENATE($A292,"_L_",AS$1),Records!$C$2:$H$6601,1,FALSE)),"",VLOOKUP(CONCATENATE($A292,"_L_",AS$1),Records!$C$2:$H$6601,6,FALSE))</f>
        <v/>
      </c>
      <c r="AU292" s="32" t="str">
        <f>IF(ISERROR(VLOOKUP(CONCATENATE($A292,"_L_",AV$1),Records!$C$2:$H$6601,1,FALSE)),"",VLOOKUP(CONCATENATE($A292,"_L_",AV$1),Records!$C$2:$H$6601,4,FALSE))</f>
        <v/>
      </c>
      <c r="AV292" s="7" t="str">
        <f>IF(ISERROR(VLOOKUP(CONCATENATE($A292,"_L_",AV$1),Records!$C$2:$H$6601,1,FALSE)),"",VLOOKUP(CONCATENATE($A292,"_L_",AV$1),Records!$C$2:$H$6601,5,FALSE))</f>
        <v/>
      </c>
      <c r="AW292" s="33" t="str">
        <f>IF(ISERROR(VLOOKUP(CONCATENATE($A292,"_L_",AV$1),Records!$C$2:$H$6601,1,FALSE)),"",VLOOKUP(CONCATENATE($A292,"_L_",AV$1),Records!$C$2:$H$6601,6,FALSE))</f>
        <v/>
      </c>
      <c r="AX292" s="32" t="str">
        <f>IF(ISERROR(VLOOKUP(CONCATENATE($A292,"_L_",AY$1),Records!$C$2:$H$6601,1,FALSE)),"",VLOOKUP(CONCATENATE($A292,"_L_",AY$1),Records!$C$2:$H$6601,4,FALSE))</f>
        <v/>
      </c>
      <c r="AY292" s="7" t="str">
        <f>IF(ISERROR(VLOOKUP(CONCATENATE($A292,"_L_",AY$1),Records!$C$2:$H$6601,1,FALSE)),"",VLOOKUP(CONCATENATE($A292,"_L_",AY$1),Records!$C$2:$H$6601,5,FALSE))</f>
        <v/>
      </c>
      <c r="AZ292" s="33" t="str">
        <f>IF(ISERROR(VLOOKUP(CONCATENATE($A292,"_L_",AY$1),Records!$C$2:$H$6601,1,FALSE)),"",VLOOKUP(CONCATENATE($A292,"_L_",AY$1),Records!$C$2:$H$6601,6,FALSE))</f>
        <v/>
      </c>
      <c r="BA292" s="32" t="str">
        <f>IF(ISERROR(VLOOKUP(CONCATENATE($A292,"_L_",BB$1),Records!$C$2:$H$6601,1,FALSE)),"",VLOOKUP(CONCATENATE($A292,"_L_",BB$1),Records!$C$2:$H$6601,4,FALSE))</f>
        <v/>
      </c>
      <c r="BB292" s="7" t="str">
        <f>IF(ISERROR(VLOOKUP(CONCATENATE($A292,"_L_",BB$1),Records!$C$2:$H$6601,1,FALSE)),"",VLOOKUP(CONCATENATE($A292,"_L_",BB$1),Records!$C$2:$H$6601,5,FALSE))</f>
        <v/>
      </c>
      <c r="BC292" s="33" t="str">
        <f>IF(ISERROR(VLOOKUP(CONCATENATE($A292,"_L_",BB$1),Records!$C$2:$H$6601,1,FALSE)),"",VLOOKUP(CONCATENATE($A292,"_L_",BB$1),Records!$C$2:$H$6601,6,FALSE))</f>
        <v/>
      </c>
      <c r="BD292" s="32" t="str">
        <f>IF(ISERROR(VLOOKUP(CONCATENATE($A292,"_L_",BE$1),Records!$C$2:$H$6601,1,FALSE)),"",VLOOKUP(CONCATENATE($A292,"_L_",BE$1),Records!$C$2:$H$6601,4,FALSE))</f>
        <v/>
      </c>
      <c r="BE292" s="7" t="str">
        <f>IF(ISERROR(VLOOKUP(CONCATENATE($A292,"_L_",BE$1),Records!$C$2:$H$6601,1,FALSE)),"",VLOOKUP(CONCATENATE($A292,"_L_",BE$1),Records!$C$2:$H$6601,5,FALSE))</f>
        <v/>
      </c>
      <c r="BF292" s="33" t="str">
        <f>IF(ISERROR(VLOOKUP(CONCATENATE($A292,"_L_",BE$1),Records!$C$2:$H$6601,1,FALSE)),"",VLOOKUP(CONCATENATE($A292,"_L_",BE$1),Records!$C$2:$H$6601,6,FALSE))</f>
        <v/>
      </c>
      <c r="BG292" s="32" t="str">
        <f>IF(ISERROR(VLOOKUP(CONCATENATE($A292,"_L_",BH$1),Records!$C$2:$H$6601,1,FALSE)),"",VLOOKUP(CONCATENATE($A292,"_L_",BH$1),Records!$C$2:$H$6601,4,FALSE))</f>
        <v/>
      </c>
      <c r="BH292" s="7" t="str">
        <f>IF(ISERROR(VLOOKUP(CONCATENATE($A292,"_L_",BH$1),Records!$C$2:$H$6601,1,FALSE)),"",VLOOKUP(CONCATENATE($A292,"_L_",BH$1),Records!$C$2:$H$6601,5,FALSE))</f>
        <v/>
      </c>
      <c r="BI292" s="33" t="str">
        <f>IF(ISERROR(VLOOKUP(CONCATENATE($A292,"_L_",BH$1),Records!$C$2:$H$6601,1,FALSE)),"",VLOOKUP(CONCATENATE($A292,"_L_",BH$1),Records!$C$2:$H$6601,6,FALSE))</f>
        <v/>
      </c>
      <c r="BJ292" s="32" t="str">
        <f>IF(ISERROR(VLOOKUP(CONCATENATE($A292,"_L_",BK$1),Records!$C$2:$H$6601,1,FALSE)),"",VLOOKUP(CONCATENATE($A292,"_L_",BK$1),Records!$C$2:$H$6601,4,FALSE))</f>
        <v/>
      </c>
      <c r="BK292" s="7" t="str">
        <f>IF(ISERROR(VLOOKUP(CONCATENATE($A292,"_L_",BK$1),Records!$C$2:$H$6601,1,FALSE)),"",VLOOKUP(CONCATENATE($A292,"_L_",BK$1),Records!$C$2:$H$6601,5,FALSE))</f>
        <v/>
      </c>
      <c r="BL292" s="33" t="str">
        <f>IF(ISERROR(VLOOKUP(CONCATENATE($A292,"_L_",BK$1),Records!$C$2:$H$6601,1,FALSE)),"",VLOOKUP(CONCATENATE($A292,"_L_",BK$1),Records!$C$2:$H$6601,6,FALSE))</f>
        <v/>
      </c>
      <c r="BM292" s="32" t="str">
        <f>IF(ISERROR(VLOOKUP(CONCATENATE($A292,"_L_",BN$1),Records!$C$2:$H$6601,1,FALSE)),"",VLOOKUP(CONCATENATE($A292,"_L_",BN$1),Records!$C$2:$H$6601,4,FALSE))</f>
        <v/>
      </c>
      <c r="BN292" s="7" t="str">
        <f>IF(ISERROR(VLOOKUP(CONCATENATE($A292,"_L_",BN$1),Records!$C$2:$H$6601,1,FALSE)),"",VLOOKUP(CONCATENATE($A292,"_L_",BN$1),Records!$C$2:$H$6601,5,FALSE))</f>
        <v/>
      </c>
      <c r="BO292" s="33" t="str">
        <f>IF(ISERROR(VLOOKUP(CONCATENATE($A292,"_L_",BN$1),Records!$C$2:$H$6601,1,FALSE)),"",VLOOKUP(CONCATENATE($A292,"_L_",BN$1),Records!$C$2:$H$6601,6,FALSE))</f>
        <v/>
      </c>
      <c r="BP292" s="32" t="str">
        <f>IF(ISERROR(VLOOKUP(CONCATENATE($A292,"_L_",BQ$1),Records!$C$2:$H$6601,1,FALSE)),"",VLOOKUP(CONCATENATE($A292,"_L_",BQ$1),Records!$C$2:$H$6601,4,FALSE))</f>
        <v/>
      </c>
      <c r="BQ292" s="7" t="str">
        <f>IF(ISERROR(VLOOKUP(CONCATENATE($A292,"_L_",BQ$1),Records!$C$2:$H$6601,1,FALSE)),"",VLOOKUP(CONCATENATE($A292,"_L_",BQ$1),Records!$C$2:$H$6601,5,FALSE))</f>
        <v/>
      </c>
      <c r="BR292" s="33" t="str">
        <f>IF(ISERROR(VLOOKUP(CONCATENATE($A292,"_L_",BQ$1),Records!$C$2:$H$6601,1,FALSE)),"",VLOOKUP(CONCATENATE($A292,"_L_",BQ$1),Records!$C$2:$H$6601,6,FALSE))</f>
        <v/>
      </c>
      <c r="BS292" s="32" t="str">
        <f>IF(ISERROR(VLOOKUP(CONCATENATE($A292,"_L_",BT$1),Records!$C$2:$H$6601,1,FALSE)),"",VLOOKUP(CONCATENATE($A292,"_L_",BT$1),Records!$C$2:$H$6601,4,FALSE))</f>
        <v/>
      </c>
      <c r="BT292" s="7" t="str">
        <f>IF(ISERROR(VLOOKUP(CONCATENATE($A292,"_L_",BT$1),Records!$C$2:$H$6601,1,FALSE)),"",VLOOKUP(CONCATENATE($A292,"_L_",BT$1),Records!$C$2:$H$6601,5,FALSE))</f>
        <v/>
      </c>
      <c r="BU292" s="33" t="str">
        <f>IF(ISERROR(VLOOKUP(CONCATENATE($A292,"_L_",BT$1),Records!$C$2:$H$6601,1,FALSE)),"",VLOOKUP(CONCATENATE($A292,"_L_",BT$1),Records!$C$2:$H$6601,6,FALSE))</f>
        <v/>
      </c>
      <c r="BV292" s="32" t="str">
        <f>IF(ISERROR(VLOOKUP(CONCATENATE($A292,"_L_",BW$1),Records!$C$2:$H$6601,1,FALSE)),"",VLOOKUP(CONCATENATE($A292,"_L_",BW$1),Records!$C$2:$H$6601,4,FALSE))</f>
        <v/>
      </c>
      <c r="BW292" s="7" t="str">
        <f>IF(ISERROR(VLOOKUP(CONCATENATE($A292,"_L_",BW$1),Records!$C$2:$H$6601,1,FALSE)),"",VLOOKUP(CONCATENATE($A292,"_L_",BW$1),Records!$C$2:$H$6601,5,FALSE))</f>
        <v/>
      </c>
      <c r="BX292" s="33" t="str">
        <f>IF(ISERROR(VLOOKUP(CONCATENATE($A292,"_L_",BW$1),Records!$C$2:$H$6601,1,FALSE)),"",VLOOKUP(CONCATENATE($A292,"_L_",BW$1),Records!$C$2:$H$6601,6,FALSE))</f>
        <v/>
      </c>
      <c r="BY292" s="32" t="str">
        <f>IF(ISERROR(VLOOKUP(CONCATENATE($A292,"_L_",BZ$1),Records!$C$2:$H$6601,1,FALSE)),"",VLOOKUP(CONCATENATE($A292,"_L_",BZ$1),Records!$C$2:$H$6601,4,FALSE))</f>
        <v/>
      </c>
      <c r="BZ292" s="7" t="str">
        <f>IF(ISERROR(VLOOKUP(CONCATENATE($A292,"_L_",BZ$1),Records!$C$2:$H$6601,1,FALSE)),"",VLOOKUP(CONCATENATE($A292,"_L_",BZ$1),Records!$C$2:$H$6601,5,FALSE))</f>
        <v/>
      </c>
      <c r="CA292" s="33" t="str">
        <f>IF(ISERROR(VLOOKUP(CONCATENATE($A292,"_L_",BZ$1),Records!$C$2:$H$6601,1,FALSE)),"",VLOOKUP(CONCATENATE($A292,"_L_",BZ$1),Records!$C$2:$H$6601,6,FALSE))</f>
        <v/>
      </c>
      <c r="CB292" s="32" t="str">
        <f>IF(ISERROR(VLOOKUP(CONCATENATE($A292,"_L_",CC$1),Records!$C$2:$H$6601,1,FALSE)),"",VLOOKUP(CONCATENATE($A292,"_L_",CC$1),Records!$C$2:$H$6601,4,FALSE))</f>
        <v/>
      </c>
      <c r="CC292" s="7" t="str">
        <f>IF(ISERROR(VLOOKUP(CONCATENATE($A292,"_L_",CC$1),Records!$C$2:$H$6601,1,FALSE)),"",VLOOKUP(CONCATENATE($A292,"_L_",CC$1),Records!$C$2:$H$6601,5,FALSE))</f>
        <v/>
      </c>
      <c r="CD292" s="33" t="str">
        <f>IF(ISERROR(VLOOKUP(CONCATENATE($A292,"_L_",CC$1),Records!$C$2:$H$6601,1,FALSE)),"",VLOOKUP(CONCATENATE($A292,"_L_",CC$1),Records!$C$2:$H$6601,6,FALSE))</f>
        <v/>
      </c>
      <c r="CE292" s="32" t="str">
        <f>IF(ISERROR(VLOOKUP(CONCATENATE($A292,"_L_",CF$1),Records!$C$2:$H$6601,1,FALSE)),"",VLOOKUP(CONCATENATE($A292,"_L_",CF$1),Records!$C$2:$H$6601,4,FALSE))</f>
        <v/>
      </c>
      <c r="CF292" s="7" t="str">
        <f>IF(ISERROR(VLOOKUP(CONCATENATE($A292,"_L_",CF$1),Records!$C$2:$H$6601,1,FALSE)),"",VLOOKUP(CONCATENATE($A292,"_L_",CF$1),Records!$C$2:$H$6601,5,FALSE))</f>
        <v/>
      </c>
      <c r="CG292" s="33" t="str">
        <f>IF(ISERROR(VLOOKUP(CONCATENATE($A292,"_L_",CF$1),Records!$C$2:$H$6601,1,FALSE)),"",VLOOKUP(CONCATENATE($A292,"_L_",CF$1),Records!$C$2:$H$6601,6,FALSE))</f>
        <v/>
      </c>
      <c r="CH292" s="32" t="str">
        <f>IF(ISERROR(VLOOKUP(CONCATENATE($A292,"_L_",CI$1),Records!$C$2:$H$6601,1,FALSE)),"",VLOOKUP(CONCATENATE($A292,"_L_",CI$1),Records!$C$2:$H$6601,4,FALSE))</f>
        <v/>
      </c>
      <c r="CI292" s="7" t="str">
        <f>IF(ISERROR(VLOOKUP(CONCATENATE($A292,"_L_",CI$1),Records!$C$2:$H$6601,1,FALSE)),"",VLOOKUP(CONCATENATE($A292,"_L_",CI$1),Records!$C$2:$H$6601,5,FALSE))</f>
        <v/>
      </c>
      <c r="CJ292" s="33" t="str">
        <f>IF(ISERROR(VLOOKUP(CONCATENATE($A292,"_L_",CI$1),Records!$C$2:$H$6601,1,FALSE)),"",VLOOKUP(CONCATENATE($A292,"_L_",CI$1),Records!$C$2:$H$6601,6,FALSE))</f>
        <v/>
      </c>
      <c r="CK292" s="32" t="str">
        <f>IF(ISERROR(VLOOKUP(CONCATENATE($A292,"_L_",CL$1),Records!$C$2:$H$6601,1,FALSE)),"",VLOOKUP(CONCATENATE($A292,"_L_",CL$1),Records!$C$2:$H$6601,4,FALSE))</f>
        <v/>
      </c>
      <c r="CL292" s="7" t="str">
        <f>IF(ISERROR(VLOOKUP(CONCATENATE($A292,"_L_",CL$1),Records!$C$2:$H$6601,1,FALSE)),"",VLOOKUP(CONCATENATE($A292,"_L_",CL$1),Records!$C$2:$H$6601,5,FALSE))</f>
        <v/>
      </c>
      <c r="CM292" s="33" t="str">
        <f>IF(ISERROR(VLOOKUP(CONCATENATE($A292,"_L_",CL$1),Records!$C$2:$H$6601,1,FALSE)),"",VLOOKUP(CONCATENATE($A292,"_L_",CL$1),Records!$C$2:$H$6601,6,FALSE))</f>
        <v/>
      </c>
      <c r="CN292" s="32" t="str">
        <f>IF(ISERROR(VLOOKUP(CONCATENATE($A292,"_L_",CO$1),Records!$C$2:$H$6601,1,FALSE)),"",VLOOKUP(CONCATENATE($A292,"_L_",CO$1),Records!$C$2:$H$6601,4,FALSE))</f>
        <v/>
      </c>
      <c r="CO292" s="7" t="str">
        <f>IF(ISERROR(VLOOKUP(CONCATENATE($A292,"_L_",CO$1),Records!$C$2:$H$6601,1,FALSE)),"",VLOOKUP(CONCATENATE($A292,"_L_",CO$1),Records!$C$2:$H$6601,5,FALSE))</f>
        <v/>
      </c>
      <c r="CP292" s="33" t="str">
        <f>IF(ISERROR(VLOOKUP(CONCATENATE($A292,"_L_",CO$1),Records!$C$2:$H$6601,1,FALSE)),"",VLOOKUP(CONCATENATE($A292,"_L_",CO$1),Records!$C$2:$H$6601,6,FALSE))</f>
        <v/>
      </c>
      <c r="CQ292" s="32" t="str">
        <f>IF(ISERROR(VLOOKUP(CONCATENATE($A292,"_L_",CR$1),Records!$C$2:$H$6601,1,FALSE)),"",VLOOKUP(CONCATENATE($A292,"_L_",CR$1),Records!$C$2:$H$6601,4,FALSE))</f>
        <v/>
      </c>
      <c r="CR292" s="7" t="str">
        <f>IF(ISERROR(VLOOKUP(CONCATENATE($A292,"_L_",CR$1),Records!$C$2:$H$6601,1,FALSE)),"",VLOOKUP(CONCATENATE($A292,"_L_",CR$1),Records!$C$2:$H$6601,5,FALSE))</f>
        <v/>
      </c>
      <c r="CS292" s="33" t="str">
        <f>IF(ISERROR(VLOOKUP(CONCATENATE($A292,"_L_",CR$1),Records!$C$2:$H$6601,1,FALSE)),"",VLOOKUP(CONCATENATE($A292,"_L_",CR$1),Records!$C$2:$H$6601,6,FALSE))</f>
        <v/>
      </c>
      <c r="CT292" s="32" t="str">
        <f>IF(ISERROR(VLOOKUP(CONCATENATE($A292,"_L_",CU$1),Records!$C$2:$H$6601,1,FALSE)),"",VLOOKUP(CONCATENATE($A292,"_L_",CU$1),Records!$C$2:$H$6601,4,FALSE))</f>
        <v/>
      </c>
      <c r="CU292" s="7" t="str">
        <f>IF(ISERROR(VLOOKUP(CONCATENATE($A292,"_L_",CU$1),Records!$C$2:$H$6601,1,FALSE)),"",VLOOKUP(CONCATENATE($A292,"_L_",CU$1),Records!$C$2:$H$6601,5,FALSE))</f>
        <v/>
      </c>
      <c r="CV292" s="33" t="str">
        <f>IF(ISERROR(VLOOKUP(CONCATENATE($A292,"_L_",CU$1),Records!$C$2:$H$6601,1,FALSE)),"",VLOOKUP(CONCATENATE($A292,"_L_",CU$1),Records!$C$2:$H$6601,6,FALSE))</f>
        <v/>
      </c>
      <c r="CW292" s="32" t="str">
        <f>IF(ISERROR(VLOOKUP(CONCATENATE($A292,"_L_",CX$1),Records!$C$2:$H$6601,1,FALSE)),"",VLOOKUP(CONCATENATE($A292,"_L_",CX$1),Records!$C$2:$H$6601,4,FALSE))</f>
        <v/>
      </c>
      <c r="CX292" s="7" t="str">
        <f>IF(ISERROR(VLOOKUP(CONCATENATE($A292,"_L_",CX$1),Records!$C$2:$H$6601,1,FALSE)),"",VLOOKUP(CONCATENATE($A292,"_L_",CX$1),Records!$C$2:$H$6601,5,FALSE))</f>
        <v/>
      </c>
      <c r="CY292" s="33" t="str">
        <f>IF(ISERROR(VLOOKUP(CONCATENATE($A292,"_L_",CX$1),Records!$C$2:$H$6601,1,FALSE)),"",VLOOKUP(CONCATENATE($A292,"_L_",CX$1),Records!$C$2:$H$6601,6,FALSE))</f>
        <v/>
      </c>
      <c r="CZ292" s="32" t="str">
        <f>IF(ISERROR(VLOOKUP(CONCATENATE($A292,"_L_",DA$1),Records!$C$2:$H$6601,1,FALSE)),"",VLOOKUP(CONCATENATE($A292,"_L_",DA$1),Records!$C$2:$H$6601,4,FALSE))</f>
        <v/>
      </c>
      <c r="DA292" s="7" t="str">
        <f>IF(ISERROR(VLOOKUP(CONCATENATE($A292,"_L_",DA$1),Records!$C$2:$H$6601,1,FALSE)),"",VLOOKUP(CONCATENATE($A292,"_L_",DA$1),Records!$C$2:$H$6601,5,FALSE))</f>
        <v/>
      </c>
      <c r="DB292" s="33" t="str">
        <f>IF(ISERROR(VLOOKUP(CONCATENATE($A292,"_L_",DA$1),Records!$C$2:$H$6601,1,FALSE)),"",VLOOKUP(CONCATENATE($A292,"_L_",DA$1),Records!$C$2:$H$6601,6,FALSE))</f>
        <v/>
      </c>
      <c r="DC292" s="32" t="str">
        <f>IF(ISERROR(VLOOKUP(CONCATENATE($A292,"_L_",DD$1),Records!$C$2:$H$6601,1,FALSE)),"",VLOOKUP(CONCATENATE($A292,"_L_",DD$1),Records!$C$2:$H$6601,4,FALSE))</f>
        <v/>
      </c>
      <c r="DD292" s="7" t="str">
        <f>IF(ISERROR(VLOOKUP(CONCATENATE($A292,"_L_",DD$1),Records!$C$2:$H$6601,1,FALSE)),"",VLOOKUP(CONCATENATE($A292,"_L_",DD$1),Records!$C$2:$H$6601,5,FALSE))</f>
        <v/>
      </c>
      <c r="DE292" s="33" t="str">
        <f>IF(ISERROR(VLOOKUP(CONCATENATE($A292,"_L_",DD$1),Records!$C$2:$H$6601,1,FALSE)),"",VLOOKUP(CONCATENATE($A292,"_L_",DD$1),Records!$C$2:$H$6601,6,FALSE))</f>
        <v/>
      </c>
      <c r="DF292" s="32" t="str">
        <f>IF(ISERROR(VLOOKUP(CONCATENATE($A292,"_L_",DG$1),Records!$C$2:$H$6601,1,FALSE)),"",VLOOKUP(CONCATENATE($A292,"_L_",DG$1),Records!$C$2:$H$6601,4,FALSE))</f>
        <v/>
      </c>
      <c r="DG292" s="7" t="str">
        <f>IF(ISERROR(VLOOKUP(CONCATENATE($A292,"_L_",DG$1),Records!$C$2:$H$6601,1,FALSE)),"",VLOOKUP(CONCATENATE($A292,"_L_",DG$1),Records!$C$2:$H$6601,5,FALSE))</f>
        <v/>
      </c>
      <c r="DH292" s="33" t="str">
        <f>IF(ISERROR(VLOOKUP(CONCATENATE($A292,"_L_",DG$1),Records!$C$2:$H$6601,1,FALSE)),"",VLOOKUP(CONCATENATE($A292,"_L_",DG$1),Records!$C$2:$H$6601,6,FALSE))</f>
        <v/>
      </c>
      <c r="DI292" s="32" t="str">
        <f>IF(ISERROR(VLOOKUP(CONCATENATE($A292,"_L_",DJ$1),Records!$C$2:$H$6601,1,FALSE)),"",VLOOKUP(CONCATENATE($A292,"_L_",DJ$1),Records!$C$2:$H$6601,4,FALSE))</f>
        <v/>
      </c>
      <c r="DJ292" s="7" t="str">
        <f>IF(ISERROR(VLOOKUP(CONCATENATE($A292,"_L_",DJ$1),Records!$C$2:$H$6601,1,FALSE)),"",VLOOKUP(CONCATENATE($A292,"_L_",DJ$1),Records!$C$2:$H$6601,5,FALSE))</f>
        <v/>
      </c>
      <c r="DK292" s="33" t="str">
        <f>IF(ISERROR(VLOOKUP(CONCATENATE($A292,"_L_",DJ$1),Records!$C$2:$H$6601,1,FALSE)),"",VLOOKUP(CONCATENATE($A292,"_L_",DJ$1),Records!$C$2:$H$6601,6,FALSE))</f>
        <v/>
      </c>
      <c r="DL292" s="32" t="str">
        <f>IF(ISERROR(VLOOKUP(CONCATENATE($A292,"_L_",DM$1),Records!$C$2:$H$6601,1,FALSE)),"",VLOOKUP(CONCATENATE($A292,"_L_",DM$1),Records!$C$2:$H$6601,4,FALSE))</f>
        <v/>
      </c>
      <c r="DM292" s="7" t="str">
        <f>IF(ISERROR(VLOOKUP(CONCATENATE($A292,"_L_",DM$1),Records!$C$2:$H$6601,1,FALSE)),"",VLOOKUP(CONCATENATE($A292,"_L_",DM$1),Records!$C$2:$H$6601,5,FALSE))</f>
        <v/>
      </c>
      <c r="DN292" s="33" t="str">
        <f>IF(ISERROR(VLOOKUP(CONCATENATE($A292,"_L_",DM$1),Records!$C$2:$H$6601,1,FALSE)),"",VLOOKUP(CONCATENATE($A292,"_L_",DM$1),Records!$C$2:$H$6601,6,FALSE))</f>
        <v/>
      </c>
      <c r="DO292" s="32" t="str">
        <f>IF(ISERROR(VLOOKUP(CONCATENATE($A292,"_L_",DP$1),Records!$C$2:$H$6601,1,FALSE)),"",VLOOKUP(CONCATENATE($A292,"_L_",DP$1),Records!$C$2:$H$6601,4,FALSE))</f>
        <v/>
      </c>
      <c r="DP292" s="7" t="str">
        <f>IF(ISERROR(VLOOKUP(CONCATENATE($A292,"_L_",DP$1),Records!$C$2:$H$6601,1,FALSE)),"",VLOOKUP(CONCATENATE($A292,"_L_",DP$1),Records!$C$2:$H$6601,5,FALSE))</f>
        <v/>
      </c>
      <c r="DQ292" s="33" t="str">
        <f>IF(ISERROR(VLOOKUP(CONCATENATE($A292,"_L_",DP$1),Records!$C$2:$H$6601,1,FALSE)),"",VLOOKUP(CONCATENATE($A292,"_L_",DP$1),Records!$C$2:$H$6601,6,FALSE))</f>
        <v/>
      </c>
      <c r="DR292" s="32" t="str">
        <f>IF(ISERROR(VLOOKUP(CONCATENATE($A292,"_L_",DS$1),Records!$C$2:$H$6601,1,FALSE)),"",VLOOKUP(CONCATENATE($A292,"_L_",DS$1),Records!$C$2:$H$6601,4,FALSE))</f>
        <v/>
      </c>
      <c r="DS292" s="7" t="str">
        <f>IF(ISERROR(VLOOKUP(CONCATENATE($A292,"_L_",DS$1),Records!$C$2:$H$6601,1,FALSE)),"",VLOOKUP(CONCATENATE($A292,"_L_",DS$1),Records!$C$2:$H$6601,5,FALSE))</f>
        <v/>
      </c>
      <c r="DT292" s="33" t="str">
        <f>IF(ISERROR(VLOOKUP(CONCATENATE($A292,"_L_",DS$1),Records!$C$2:$H$6601,1,FALSE)),"",VLOOKUP(CONCATENATE($A292,"_L_",DS$1),Records!$C$2:$H$6601,6,FALSE))</f>
        <v/>
      </c>
      <c r="DU292" s="32" t="str">
        <f>IF(ISERROR(VLOOKUP(CONCATENATE($A292,"_L_",DV$1),Records!$C$2:$H$6601,1,FALSE)),"",VLOOKUP(CONCATENATE($A292,"_L_",DV$1),Records!$C$2:$H$6601,4,FALSE))</f>
        <v/>
      </c>
      <c r="DV292" s="7" t="str">
        <f>IF(ISERROR(VLOOKUP(CONCATENATE($A292,"_L_",DV$1),Records!$C$2:$H$6601,1,FALSE)),"",VLOOKUP(CONCATENATE($A292,"_L_",DV$1),Records!$C$2:$H$6601,5,FALSE))</f>
        <v/>
      </c>
      <c r="DW292" s="33" t="str">
        <f>IF(ISERROR(VLOOKUP(CONCATENATE($A292,"_L_",DV$1),Records!$C$2:$H$6601,1,FALSE)),"",VLOOKUP(CONCATENATE($A292,"_L_",DV$1),Records!$C$2:$H$6601,6,FALSE))</f>
        <v/>
      </c>
      <c r="DX292" s="32" t="str">
        <f>IF(ISERROR(VLOOKUP(CONCATENATE($A292,"_L_",DY$1),Records!$C$2:$H$6601,1,FALSE)),"",VLOOKUP(CONCATENATE($A292,"_L_",DY$1),Records!$C$2:$H$6601,4,FALSE))</f>
        <v/>
      </c>
      <c r="DY292" s="7" t="str">
        <f>IF(ISERROR(VLOOKUP(CONCATENATE($A292,"_L_",DY$1),Records!$C$2:$H$6601,1,FALSE)),"",VLOOKUP(CONCATENATE($A292,"_L_",DY$1),Records!$C$2:$H$6601,5,FALSE))</f>
        <v/>
      </c>
      <c r="DZ292" s="33" t="str">
        <f>IF(ISERROR(VLOOKUP(CONCATENATE($A292,"_L_",DY$1),Records!$C$2:$H$6601,1,FALSE)),"",VLOOKUP(CONCATENATE($A292,"_L_",DY$1),Records!$C$2:$H$6601,6,FALSE))</f>
        <v/>
      </c>
      <c r="EA292" s="32" t="str">
        <f>IF(ISERROR(VLOOKUP(CONCATENATE($A292,"_L_",EB$1),Records!$C$2:$H$6601,1,FALSE)),"",VLOOKUP(CONCATENATE($A292,"_L_",EB$1),Records!$C$2:$H$6601,4,FALSE))</f>
        <v/>
      </c>
      <c r="EB292" s="7" t="str">
        <f>IF(ISERROR(VLOOKUP(CONCATENATE($A292,"_L_",EB$1),Records!$C$2:$H$6601,1,FALSE)),"",VLOOKUP(CONCATENATE($A292,"_L_",EB$1),Records!$C$2:$H$6601,5,FALSE))</f>
        <v/>
      </c>
      <c r="EC292" s="33" t="str">
        <f>IF(ISERROR(VLOOKUP(CONCATENATE($A292,"_L_",EB$1),Records!$C$2:$H$6601,1,FALSE)),"",VLOOKUP(CONCATENATE($A292,"_L_",EB$1),Records!$C$2:$H$6601,6,FALSE))</f>
        <v/>
      </c>
    </row>
    <row r="293" spans="1:133" ht="15.75" x14ac:dyDescent="0.25">
      <c r="A293" s="11">
        <v>42475</v>
      </c>
      <c r="B293" s="16" t="s">
        <v>86</v>
      </c>
      <c r="C293" s="16">
        <f t="shared" si="9"/>
        <v>42</v>
      </c>
      <c r="D293" s="27" t="s">
        <v>63</v>
      </c>
      <c r="E293" s="8" t="s">
        <v>71</v>
      </c>
      <c r="F293" s="62">
        <f t="shared" si="8"/>
        <v>0</v>
      </c>
      <c r="G293" s="62">
        <f>HomeCalc!F293</f>
        <v>0</v>
      </c>
      <c r="H293" s="32" t="str">
        <f>IF(ISERROR(VLOOKUP(CONCATENATE($A293,"_L_",I$1),Records!$C$2:$H$6601,1,FALSE)),"",VLOOKUP(CONCATENATE($A293,"_L_",I$1),Records!$C$2:$H$6601,4,FALSE))</f>
        <v/>
      </c>
      <c r="I293" s="7" t="str">
        <f>IF(ISERROR(VLOOKUP(CONCATENATE($A293,"_L_",I$1),Records!$C$2:$H$6601,1,FALSE)),"",VLOOKUP(CONCATENATE($A293,"_L_",I$1),Records!$C$2:$H$6601,5,FALSE))</f>
        <v/>
      </c>
      <c r="J293" s="33" t="str">
        <f>IF(ISERROR(VLOOKUP(CONCATENATE($A293,"_L_",I$1),Records!$C$2:$H$6601,1,FALSE)),"",VLOOKUP(CONCATENATE($A293,"_L_",I$1),Records!$C$2:$H$6601,6,FALSE))</f>
        <v/>
      </c>
      <c r="K293" s="32" t="str">
        <f>IF(ISERROR(VLOOKUP(CONCATENATE($A293,"_L_",L$1),Records!$C$2:$H$6601,1,FALSE)),"",VLOOKUP(CONCATENATE($A293,"_L_",L$1),Records!$C$2:$H$6601,4,FALSE))</f>
        <v/>
      </c>
      <c r="L293" s="7" t="str">
        <f>IF(ISERROR(VLOOKUP(CONCATENATE($A293,"_L_",L$1),Records!$C$2:$H$6601,1,FALSE)),"",VLOOKUP(CONCATENATE($A293,"_L_",L$1),Records!$C$2:$H$6601,5,FALSE))</f>
        <v/>
      </c>
      <c r="M293" s="33" t="str">
        <f>IF(ISERROR(VLOOKUP(CONCATENATE($A293,"_L_",L$1),Records!$C$2:$H$6601,1,FALSE)),"",VLOOKUP(CONCATENATE($A293,"_L_",L$1),Records!$C$2:$H$6601,6,FALSE))</f>
        <v/>
      </c>
      <c r="N293" s="32" t="str">
        <f>IF(ISERROR(VLOOKUP(CONCATENATE($A293,"_L_",O$1),Records!$C$2:$H$6601,1,FALSE)),"",VLOOKUP(CONCATENATE($A293,"_L_",O$1),Records!$C$2:$H$6601,4,FALSE))</f>
        <v/>
      </c>
      <c r="O293" s="7" t="str">
        <f>IF(ISERROR(VLOOKUP(CONCATENATE($A293,"_L_",O$1),Records!$C$2:$H$6601,1,FALSE)),"",VLOOKUP(CONCATENATE($A293,"_L_",O$1),Records!$C$2:$H$6601,5,FALSE))</f>
        <v/>
      </c>
      <c r="P293" s="33" t="str">
        <f>IF(ISERROR(VLOOKUP(CONCATENATE($A293,"_L_",O$1),Records!$C$2:$H$6601,1,FALSE)),"",VLOOKUP(CONCATENATE($A293,"_L_",O$1),Records!$C$2:$H$6601,6,FALSE))</f>
        <v/>
      </c>
      <c r="Q293" s="32" t="str">
        <f>IF(ISERROR(VLOOKUP(CONCATENATE($A293,"_L_",R$1),Records!$C$2:$H$6601,1,FALSE)),"",VLOOKUP(CONCATENATE($A293,"_L_",R$1),Records!$C$2:$H$6601,4,FALSE))</f>
        <v/>
      </c>
      <c r="R293" s="7" t="str">
        <f>IF(ISERROR(VLOOKUP(CONCATENATE($A293,"_L_",R$1),Records!$C$2:$H$6601,1,FALSE)),"",VLOOKUP(CONCATENATE($A293,"_L_",R$1),Records!$C$2:$H$6601,5,FALSE))</f>
        <v/>
      </c>
      <c r="S293" s="33" t="str">
        <f>IF(ISERROR(VLOOKUP(CONCATENATE($A293,"_L_",R$1),Records!$C$2:$H$6601,1,FALSE)),"",VLOOKUP(CONCATENATE($A293,"_L_",R$1),Records!$C$2:$H$6601,6,FALSE))</f>
        <v/>
      </c>
      <c r="T293" s="32" t="str">
        <f>IF(ISERROR(VLOOKUP(CONCATENATE($A293,"_L_",U$1),Records!$C$2:$H$6601,1,FALSE)),"",VLOOKUP(CONCATENATE($A293,"_L_",U$1),Records!$C$2:$H$6601,4,FALSE))</f>
        <v/>
      </c>
      <c r="U293" s="7" t="str">
        <f>IF(ISERROR(VLOOKUP(CONCATENATE($A293,"_L_",U$1),Records!$C$2:$H$6601,1,FALSE)),"",VLOOKUP(CONCATENATE($A293,"_L_",U$1),Records!$C$2:$H$6601,5,FALSE))</f>
        <v/>
      </c>
      <c r="V293" s="33" t="str">
        <f>IF(ISERROR(VLOOKUP(CONCATENATE($A293,"_L_",U$1),Records!$C$2:$H$6601,1,FALSE)),"",VLOOKUP(CONCATENATE($A293,"_L_",U$1),Records!$C$2:$H$6601,6,FALSE))</f>
        <v/>
      </c>
      <c r="W293" s="32" t="str">
        <f>IF(ISERROR(VLOOKUP(CONCATENATE($A293,"_L_",X$1),Records!$C$2:$H$6601,1,FALSE)),"",VLOOKUP(CONCATENATE($A293,"_L_",X$1),Records!$C$2:$H$6601,4,FALSE))</f>
        <v/>
      </c>
      <c r="X293" s="7" t="str">
        <f>IF(ISERROR(VLOOKUP(CONCATENATE($A293,"_L_",X$1),Records!$C$2:$H$6601,1,FALSE)),"",VLOOKUP(CONCATENATE($A293,"_L_",X$1),Records!$C$2:$H$6601,5,FALSE))</f>
        <v/>
      </c>
      <c r="Y293" s="33" t="str">
        <f>IF(ISERROR(VLOOKUP(CONCATENATE($A293,"_L_",X$1),Records!$C$2:$H$6601,1,FALSE)),"",VLOOKUP(CONCATENATE($A293,"_L_",X$1),Records!$C$2:$H$6601,6,FALSE))</f>
        <v/>
      </c>
      <c r="Z293" s="32" t="str">
        <f>IF(ISERROR(VLOOKUP(CONCATENATE($A293,"_L_",AA$1),Records!$C$2:$H$6601,1,FALSE)),"",VLOOKUP(CONCATENATE($A293,"_L_",AA$1),Records!$C$2:$H$6601,4,FALSE))</f>
        <v/>
      </c>
      <c r="AA293" s="7" t="str">
        <f>IF(ISERROR(VLOOKUP(CONCATENATE($A293,"_L_",AA$1),Records!$C$2:$H$6601,1,FALSE)),"",VLOOKUP(CONCATENATE($A293,"_L_",AA$1),Records!$C$2:$H$6601,5,FALSE))</f>
        <v/>
      </c>
      <c r="AB293" s="33" t="str">
        <f>IF(ISERROR(VLOOKUP(CONCATENATE($A293,"_L_",AA$1),Records!$C$2:$H$6601,1,FALSE)),"",VLOOKUP(CONCATENATE($A293,"_L_",AA$1),Records!$C$2:$H$6601,6,FALSE))</f>
        <v/>
      </c>
      <c r="AC293" s="32" t="str">
        <f>IF(ISERROR(VLOOKUP(CONCATENATE($A293,"_L_",AD$1),Records!$C$2:$H$6601,1,FALSE)),"",VLOOKUP(CONCATENATE($A293,"_L_",AD$1),Records!$C$2:$H$6601,4,FALSE))</f>
        <v/>
      </c>
      <c r="AD293" s="7" t="str">
        <f>IF(ISERROR(VLOOKUP(CONCATENATE($A293,"_L_",AD$1),Records!$C$2:$H$6601,1,FALSE)),"",VLOOKUP(CONCATENATE($A293,"_L_",AD$1),Records!$C$2:$H$6601,5,FALSE))</f>
        <v/>
      </c>
      <c r="AE293" s="33" t="str">
        <f>IF(ISERROR(VLOOKUP(CONCATENATE($A293,"_L_",AD$1),Records!$C$2:$H$6601,1,FALSE)),"",VLOOKUP(CONCATENATE($A293,"_L_",AD$1),Records!$C$2:$H$6601,6,FALSE))</f>
        <v/>
      </c>
      <c r="AF293" s="32" t="str">
        <f>IF(ISERROR(VLOOKUP(CONCATENATE($A293,"_L_",AG$1),Records!$C$2:$H$6601,1,FALSE)),"",VLOOKUP(CONCATENATE($A293,"_L_",AG$1),Records!$C$2:$H$6601,4,FALSE))</f>
        <v/>
      </c>
      <c r="AG293" s="7" t="str">
        <f>IF(ISERROR(VLOOKUP(CONCATENATE($A293,"_L_",AG$1),Records!$C$2:$H$6601,1,FALSE)),"",VLOOKUP(CONCATENATE($A293,"_L_",AG$1),Records!$C$2:$H$6601,5,FALSE))</f>
        <v/>
      </c>
      <c r="AH293" s="33" t="str">
        <f>IF(ISERROR(VLOOKUP(CONCATENATE($A293,"_L_",AG$1),Records!$C$2:$H$6601,1,FALSE)),"",VLOOKUP(CONCATENATE($A293,"_L_",AG$1),Records!$C$2:$H$6601,6,FALSE))</f>
        <v/>
      </c>
      <c r="AI293" s="32" t="str">
        <f>IF(ISERROR(VLOOKUP(CONCATENATE($A293,"_L_",AJ$1),Records!$C$2:$H$6601,1,FALSE)),"",VLOOKUP(CONCATENATE($A293,"_L_",AJ$1),Records!$C$2:$H$6601,4,FALSE))</f>
        <v/>
      </c>
      <c r="AJ293" s="7" t="str">
        <f>IF(ISERROR(VLOOKUP(CONCATENATE($A293,"_L_",AJ$1),Records!$C$2:$H$6601,1,FALSE)),"",VLOOKUP(CONCATENATE($A293,"_L_",AJ$1),Records!$C$2:$H$6601,5,FALSE))</f>
        <v/>
      </c>
      <c r="AK293" s="33" t="str">
        <f>IF(ISERROR(VLOOKUP(CONCATENATE($A293,"_L_",AJ$1),Records!$C$2:$H$6601,1,FALSE)),"",VLOOKUP(CONCATENATE($A293,"_L_",AJ$1),Records!$C$2:$H$6601,6,FALSE))</f>
        <v/>
      </c>
      <c r="AL293" s="32" t="str">
        <f>IF(ISERROR(VLOOKUP(CONCATENATE($A293,"_L_",AM$1),Records!$C$2:$H$6601,1,FALSE)),"",VLOOKUP(CONCATENATE($A293,"_L_",AM$1),Records!$C$2:$H$6601,4,FALSE))</f>
        <v/>
      </c>
      <c r="AM293" s="7" t="str">
        <f>IF(ISERROR(VLOOKUP(CONCATENATE($A293,"_L_",AM$1),Records!$C$2:$H$6601,1,FALSE)),"",VLOOKUP(CONCATENATE($A293,"_L_",AM$1),Records!$C$2:$H$6601,5,FALSE))</f>
        <v/>
      </c>
      <c r="AN293" s="33" t="str">
        <f>IF(ISERROR(VLOOKUP(CONCATENATE($A293,"_L_",AM$1),Records!$C$2:$H$6601,1,FALSE)),"",VLOOKUP(CONCATENATE($A293,"_L_",AM$1),Records!$C$2:$H$6601,6,FALSE))</f>
        <v/>
      </c>
      <c r="AO293" s="32" t="str">
        <f>IF(ISERROR(VLOOKUP(CONCATENATE($A293,"_L_",AP$1),Records!$C$2:$H$6601,1,FALSE)),"",VLOOKUP(CONCATENATE($A293,"_L_",AP$1),Records!$C$2:$H$6601,4,FALSE))</f>
        <v/>
      </c>
      <c r="AP293" s="7" t="str">
        <f>IF(ISERROR(VLOOKUP(CONCATENATE($A293,"_L_",AP$1),Records!$C$2:$H$6601,1,FALSE)),"",VLOOKUP(CONCATENATE($A293,"_L_",AP$1),Records!$C$2:$H$6601,5,FALSE))</f>
        <v/>
      </c>
      <c r="AQ293" s="33" t="str">
        <f>IF(ISERROR(VLOOKUP(CONCATENATE($A293,"_L_",AP$1),Records!$C$2:$H$6601,1,FALSE)),"",VLOOKUP(CONCATENATE($A293,"_L_",AP$1),Records!$C$2:$H$6601,6,FALSE))</f>
        <v/>
      </c>
      <c r="AR293" s="32" t="str">
        <f>IF(ISERROR(VLOOKUP(CONCATENATE($A293,"_L_",AS$1),Records!$C$2:$H$6601,1,FALSE)),"",VLOOKUP(CONCATENATE($A293,"_L_",AS$1),Records!$C$2:$H$6601,4,FALSE))</f>
        <v/>
      </c>
      <c r="AS293" s="7" t="str">
        <f>IF(ISERROR(VLOOKUP(CONCATENATE($A293,"_L_",AS$1),Records!$C$2:$H$6601,1,FALSE)),"",VLOOKUP(CONCATENATE($A293,"_L_",AS$1),Records!$C$2:$H$6601,5,FALSE))</f>
        <v/>
      </c>
      <c r="AT293" s="33" t="str">
        <f>IF(ISERROR(VLOOKUP(CONCATENATE($A293,"_L_",AS$1),Records!$C$2:$H$6601,1,FALSE)),"",VLOOKUP(CONCATENATE($A293,"_L_",AS$1),Records!$C$2:$H$6601,6,FALSE))</f>
        <v/>
      </c>
      <c r="AU293" s="32" t="str">
        <f>IF(ISERROR(VLOOKUP(CONCATENATE($A293,"_L_",AV$1),Records!$C$2:$H$6601,1,FALSE)),"",VLOOKUP(CONCATENATE($A293,"_L_",AV$1),Records!$C$2:$H$6601,4,FALSE))</f>
        <v/>
      </c>
      <c r="AV293" s="7" t="str">
        <f>IF(ISERROR(VLOOKUP(CONCATENATE($A293,"_L_",AV$1),Records!$C$2:$H$6601,1,FALSE)),"",VLOOKUP(CONCATENATE($A293,"_L_",AV$1),Records!$C$2:$H$6601,5,FALSE))</f>
        <v/>
      </c>
      <c r="AW293" s="33" t="str">
        <f>IF(ISERROR(VLOOKUP(CONCATENATE($A293,"_L_",AV$1),Records!$C$2:$H$6601,1,FALSE)),"",VLOOKUP(CONCATENATE($A293,"_L_",AV$1),Records!$C$2:$H$6601,6,FALSE))</f>
        <v/>
      </c>
      <c r="AX293" s="32" t="str">
        <f>IF(ISERROR(VLOOKUP(CONCATENATE($A293,"_L_",AY$1),Records!$C$2:$H$6601,1,FALSE)),"",VLOOKUP(CONCATENATE($A293,"_L_",AY$1),Records!$C$2:$H$6601,4,FALSE))</f>
        <v/>
      </c>
      <c r="AY293" s="7" t="str">
        <f>IF(ISERROR(VLOOKUP(CONCATENATE($A293,"_L_",AY$1),Records!$C$2:$H$6601,1,FALSE)),"",VLOOKUP(CONCATENATE($A293,"_L_",AY$1),Records!$C$2:$H$6601,5,FALSE))</f>
        <v/>
      </c>
      <c r="AZ293" s="33" t="str">
        <f>IF(ISERROR(VLOOKUP(CONCATENATE($A293,"_L_",AY$1),Records!$C$2:$H$6601,1,FALSE)),"",VLOOKUP(CONCATENATE($A293,"_L_",AY$1),Records!$C$2:$H$6601,6,FALSE))</f>
        <v/>
      </c>
      <c r="BA293" s="32" t="str">
        <f>IF(ISERROR(VLOOKUP(CONCATENATE($A293,"_L_",BB$1),Records!$C$2:$H$6601,1,FALSE)),"",VLOOKUP(CONCATENATE($A293,"_L_",BB$1),Records!$C$2:$H$6601,4,FALSE))</f>
        <v/>
      </c>
      <c r="BB293" s="7" t="str">
        <f>IF(ISERROR(VLOOKUP(CONCATENATE($A293,"_L_",BB$1),Records!$C$2:$H$6601,1,FALSE)),"",VLOOKUP(CONCATENATE($A293,"_L_",BB$1),Records!$C$2:$H$6601,5,FALSE))</f>
        <v/>
      </c>
      <c r="BC293" s="33" t="str">
        <f>IF(ISERROR(VLOOKUP(CONCATENATE($A293,"_L_",BB$1),Records!$C$2:$H$6601,1,FALSE)),"",VLOOKUP(CONCATENATE($A293,"_L_",BB$1),Records!$C$2:$H$6601,6,FALSE))</f>
        <v/>
      </c>
      <c r="BD293" s="32" t="str">
        <f>IF(ISERROR(VLOOKUP(CONCATENATE($A293,"_L_",BE$1),Records!$C$2:$H$6601,1,FALSE)),"",VLOOKUP(CONCATENATE($A293,"_L_",BE$1),Records!$C$2:$H$6601,4,FALSE))</f>
        <v/>
      </c>
      <c r="BE293" s="7" t="str">
        <f>IF(ISERROR(VLOOKUP(CONCATENATE($A293,"_L_",BE$1),Records!$C$2:$H$6601,1,FALSE)),"",VLOOKUP(CONCATENATE($A293,"_L_",BE$1),Records!$C$2:$H$6601,5,FALSE))</f>
        <v/>
      </c>
      <c r="BF293" s="33" t="str">
        <f>IF(ISERROR(VLOOKUP(CONCATENATE($A293,"_L_",BE$1),Records!$C$2:$H$6601,1,FALSE)),"",VLOOKUP(CONCATENATE($A293,"_L_",BE$1),Records!$C$2:$H$6601,6,FALSE))</f>
        <v/>
      </c>
      <c r="BG293" s="32" t="str">
        <f>IF(ISERROR(VLOOKUP(CONCATENATE($A293,"_L_",BH$1),Records!$C$2:$H$6601,1,FALSE)),"",VLOOKUP(CONCATENATE($A293,"_L_",BH$1),Records!$C$2:$H$6601,4,FALSE))</f>
        <v/>
      </c>
      <c r="BH293" s="7" t="str">
        <f>IF(ISERROR(VLOOKUP(CONCATENATE($A293,"_L_",BH$1),Records!$C$2:$H$6601,1,FALSE)),"",VLOOKUP(CONCATENATE($A293,"_L_",BH$1),Records!$C$2:$H$6601,5,FALSE))</f>
        <v/>
      </c>
      <c r="BI293" s="33" t="str">
        <f>IF(ISERROR(VLOOKUP(CONCATENATE($A293,"_L_",BH$1),Records!$C$2:$H$6601,1,FALSE)),"",VLOOKUP(CONCATENATE($A293,"_L_",BH$1),Records!$C$2:$H$6601,6,FALSE))</f>
        <v/>
      </c>
      <c r="BJ293" s="32" t="str">
        <f>IF(ISERROR(VLOOKUP(CONCATENATE($A293,"_L_",BK$1),Records!$C$2:$H$6601,1,FALSE)),"",VLOOKUP(CONCATENATE($A293,"_L_",BK$1),Records!$C$2:$H$6601,4,FALSE))</f>
        <v/>
      </c>
      <c r="BK293" s="7" t="str">
        <f>IF(ISERROR(VLOOKUP(CONCATENATE($A293,"_L_",BK$1),Records!$C$2:$H$6601,1,FALSE)),"",VLOOKUP(CONCATENATE($A293,"_L_",BK$1),Records!$C$2:$H$6601,5,FALSE))</f>
        <v/>
      </c>
      <c r="BL293" s="33" t="str">
        <f>IF(ISERROR(VLOOKUP(CONCATENATE($A293,"_L_",BK$1),Records!$C$2:$H$6601,1,FALSE)),"",VLOOKUP(CONCATENATE($A293,"_L_",BK$1),Records!$C$2:$H$6601,6,FALSE))</f>
        <v/>
      </c>
      <c r="BM293" s="32" t="str">
        <f>IF(ISERROR(VLOOKUP(CONCATENATE($A293,"_L_",BN$1),Records!$C$2:$H$6601,1,FALSE)),"",VLOOKUP(CONCATENATE($A293,"_L_",BN$1),Records!$C$2:$H$6601,4,FALSE))</f>
        <v/>
      </c>
      <c r="BN293" s="7" t="str">
        <f>IF(ISERROR(VLOOKUP(CONCATENATE($A293,"_L_",BN$1),Records!$C$2:$H$6601,1,FALSE)),"",VLOOKUP(CONCATENATE($A293,"_L_",BN$1),Records!$C$2:$H$6601,5,FALSE))</f>
        <v/>
      </c>
      <c r="BO293" s="33" t="str">
        <f>IF(ISERROR(VLOOKUP(CONCATENATE($A293,"_L_",BN$1),Records!$C$2:$H$6601,1,FALSE)),"",VLOOKUP(CONCATENATE($A293,"_L_",BN$1),Records!$C$2:$H$6601,6,FALSE))</f>
        <v/>
      </c>
      <c r="BP293" s="32" t="str">
        <f>IF(ISERROR(VLOOKUP(CONCATENATE($A293,"_L_",BQ$1),Records!$C$2:$H$6601,1,FALSE)),"",VLOOKUP(CONCATENATE($A293,"_L_",BQ$1),Records!$C$2:$H$6601,4,FALSE))</f>
        <v/>
      </c>
      <c r="BQ293" s="7" t="str">
        <f>IF(ISERROR(VLOOKUP(CONCATENATE($A293,"_L_",BQ$1),Records!$C$2:$H$6601,1,FALSE)),"",VLOOKUP(CONCATENATE($A293,"_L_",BQ$1),Records!$C$2:$H$6601,5,FALSE))</f>
        <v/>
      </c>
      <c r="BR293" s="33" t="str">
        <f>IF(ISERROR(VLOOKUP(CONCATENATE($A293,"_L_",BQ$1),Records!$C$2:$H$6601,1,FALSE)),"",VLOOKUP(CONCATENATE($A293,"_L_",BQ$1),Records!$C$2:$H$6601,6,FALSE))</f>
        <v/>
      </c>
      <c r="BS293" s="32" t="str">
        <f>IF(ISERROR(VLOOKUP(CONCATENATE($A293,"_L_",BT$1),Records!$C$2:$H$6601,1,FALSE)),"",VLOOKUP(CONCATENATE($A293,"_L_",BT$1),Records!$C$2:$H$6601,4,FALSE))</f>
        <v/>
      </c>
      <c r="BT293" s="7" t="str">
        <f>IF(ISERROR(VLOOKUP(CONCATENATE($A293,"_L_",BT$1),Records!$C$2:$H$6601,1,FALSE)),"",VLOOKUP(CONCATENATE($A293,"_L_",BT$1),Records!$C$2:$H$6601,5,FALSE))</f>
        <v/>
      </c>
      <c r="BU293" s="33" t="str">
        <f>IF(ISERROR(VLOOKUP(CONCATENATE($A293,"_L_",BT$1),Records!$C$2:$H$6601,1,FALSE)),"",VLOOKUP(CONCATENATE($A293,"_L_",BT$1),Records!$C$2:$H$6601,6,FALSE))</f>
        <v/>
      </c>
      <c r="BV293" s="32" t="str">
        <f>IF(ISERROR(VLOOKUP(CONCATENATE($A293,"_L_",BW$1),Records!$C$2:$H$6601,1,FALSE)),"",VLOOKUP(CONCATENATE($A293,"_L_",BW$1),Records!$C$2:$H$6601,4,FALSE))</f>
        <v/>
      </c>
      <c r="BW293" s="7" t="str">
        <f>IF(ISERROR(VLOOKUP(CONCATENATE($A293,"_L_",BW$1),Records!$C$2:$H$6601,1,FALSE)),"",VLOOKUP(CONCATENATE($A293,"_L_",BW$1),Records!$C$2:$H$6601,5,FALSE))</f>
        <v/>
      </c>
      <c r="BX293" s="33" t="str">
        <f>IF(ISERROR(VLOOKUP(CONCATENATE($A293,"_L_",BW$1),Records!$C$2:$H$6601,1,FALSE)),"",VLOOKUP(CONCATENATE($A293,"_L_",BW$1),Records!$C$2:$H$6601,6,FALSE))</f>
        <v/>
      </c>
      <c r="BY293" s="32" t="str">
        <f>IF(ISERROR(VLOOKUP(CONCATENATE($A293,"_L_",BZ$1),Records!$C$2:$H$6601,1,FALSE)),"",VLOOKUP(CONCATENATE($A293,"_L_",BZ$1),Records!$C$2:$H$6601,4,FALSE))</f>
        <v/>
      </c>
      <c r="BZ293" s="7" t="str">
        <f>IF(ISERROR(VLOOKUP(CONCATENATE($A293,"_L_",BZ$1),Records!$C$2:$H$6601,1,FALSE)),"",VLOOKUP(CONCATENATE($A293,"_L_",BZ$1),Records!$C$2:$H$6601,5,FALSE))</f>
        <v/>
      </c>
      <c r="CA293" s="33" t="str">
        <f>IF(ISERROR(VLOOKUP(CONCATENATE($A293,"_L_",BZ$1),Records!$C$2:$H$6601,1,FALSE)),"",VLOOKUP(CONCATENATE($A293,"_L_",BZ$1),Records!$C$2:$H$6601,6,FALSE))</f>
        <v/>
      </c>
      <c r="CB293" s="32" t="str">
        <f>IF(ISERROR(VLOOKUP(CONCATENATE($A293,"_L_",CC$1),Records!$C$2:$H$6601,1,FALSE)),"",VLOOKUP(CONCATENATE($A293,"_L_",CC$1),Records!$C$2:$H$6601,4,FALSE))</f>
        <v/>
      </c>
      <c r="CC293" s="7" t="str">
        <f>IF(ISERROR(VLOOKUP(CONCATENATE($A293,"_L_",CC$1),Records!$C$2:$H$6601,1,FALSE)),"",VLOOKUP(CONCATENATE($A293,"_L_",CC$1),Records!$C$2:$H$6601,5,FALSE))</f>
        <v/>
      </c>
      <c r="CD293" s="33" t="str">
        <f>IF(ISERROR(VLOOKUP(CONCATENATE($A293,"_L_",CC$1),Records!$C$2:$H$6601,1,FALSE)),"",VLOOKUP(CONCATENATE($A293,"_L_",CC$1),Records!$C$2:$H$6601,6,FALSE))</f>
        <v/>
      </c>
      <c r="CE293" s="32" t="str">
        <f>IF(ISERROR(VLOOKUP(CONCATENATE($A293,"_L_",CF$1),Records!$C$2:$H$6601,1,FALSE)),"",VLOOKUP(CONCATENATE($A293,"_L_",CF$1),Records!$C$2:$H$6601,4,FALSE))</f>
        <v/>
      </c>
      <c r="CF293" s="7" t="str">
        <f>IF(ISERROR(VLOOKUP(CONCATENATE($A293,"_L_",CF$1),Records!$C$2:$H$6601,1,FALSE)),"",VLOOKUP(CONCATENATE($A293,"_L_",CF$1),Records!$C$2:$H$6601,5,FALSE))</f>
        <v/>
      </c>
      <c r="CG293" s="33" t="str">
        <f>IF(ISERROR(VLOOKUP(CONCATENATE($A293,"_L_",CF$1),Records!$C$2:$H$6601,1,FALSE)),"",VLOOKUP(CONCATENATE($A293,"_L_",CF$1),Records!$C$2:$H$6601,6,FALSE))</f>
        <v/>
      </c>
      <c r="CH293" s="32" t="str">
        <f>IF(ISERROR(VLOOKUP(CONCATENATE($A293,"_L_",CI$1),Records!$C$2:$H$6601,1,FALSE)),"",VLOOKUP(CONCATENATE($A293,"_L_",CI$1),Records!$C$2:$H$6601,4,FALSE))</f>
        <v/>
      </c>
      <c r="CI293" s="7" t="str">
        <f>IF(ISERROR(VLOOKUP(CONCATENATE($A293,"_L_",CI$1),Records!$C$2:$H$6601,1,FALSE)),"",VLOOKUP(CONCATENATE($A293,"_L_",CI$1),Records!$C$2:$H$6601,5,FALSE))</f>
        <v/>
      </c>
      <c r="CJ293" s="33" t="str">
        <f>IF(ISERROR(VLOOKUP(CONCATENATE($A293,"_L_",CI$1),Records!$C$2:$H$6601,1,FALSE)),"",VLOOKUP(CONCATENATE($A293,"_L_",CI$1),Records!$C$2:$H$6601,6,FALSE))</f>
        <v/>
      </c>
      <c r="CK293" s="32" t="str">
        <f>IF(ISERROR(VLOOKUP(CONCATENATE($A293,"_L_",CL$1),Records!$C$2:$H$6601,1,FALSE)),"",VLOOKUP(CONCATENATE($A293,"_L_",CL$1),Records!$C$2:$H$6601,4,FALSE))</f>
        <v/>
      </c>
      <c r="CL293" s="7" t="str">
        <f>IF(ISERROR(VLOOKUP(CONCATENATE($A293,"_L_",CL$1),Records!$C$2:$H$6601,1,FALSE)),"",VLOOKUP(CONCATENATE($A293,"_L_",CL$1),Records!$C$2:$H$6601,5,FALSE))</f>
        <v/>
      </c>
      <c r="CM293" s="33" t="str">
        <f>IF(ISERROR(VLOOKUP(CONCATENATE($A293,"_L_",CL$1),Records!$C$2:$H$6601,1,FALSE)),"",VLOOKUP(CONCATENATE($A293,"_L_",CL$1),Records!$C$2:$H$6601,6,FALSE))</f>
        <v/>
      </c>
      <c r="CN293" s="32" t="str">
        <f>IF(ISERROR(VLOOKUP(CONCATENATE($A293,"_L_",CO$1),Records!$C$2:$H$6601,1,FALSE)),"",VLOOKUP(CONCATENATE($A293,"_L_",CO$1),Records!$C$2:$H$6601,4,FALSE))</f>
        <v/>
      </c>
      <c r="CO293" s="7" t="str">
        <f>IF(ISERROR(VLOOKUP(CONCATENATE($A293,"_L_",CO$1),Records!$C$2:$H$6601,1,FALSE)),"",VLOOKUP(CONCATENATE($A293,"_L_",CO$1),Records!$C$2:$H$6601,5,FALSE))</f>
        <v/>
      </c>
      <c r="CP293" s="33" t="str">
        <f>IF(ISERROR(VLOOKUP(CONCATENATE($A293,"_L_",CO$1),Records!$C$2:$H$6601,1,FALSE)),"",VLOOKUP(CONCATENATE($A293,"_L_",CO$1),Records!$C$2:$H$6601,6,FALSE))</f>
        <v/>
      </c>
      <c r="CQ293" s="32" t="str">
        <f>IF(ISERROR(VLOOKUP(CONCATENATE($A293,"_L_",CR$1),Records!$C$2:$H$6601,1,FALSE)),"",VLOOKUP(CONCATENATE($A293,"_L_",CR$1),Records!$C$2:$H$6601,4,FALSE))</f>
        <v/>
      </c>
      <c r="CR293" s="7" t="str">
        <f>IF(ISERROR(VLOOKUP(CONCATENATE($A293,"_L_",CR$1),Records!$C$2:$H$6601,1,FALSE)),"",VLOOKUP(CONCATENATE($A293,"_L_",CR$1),Records!$C$2:$H$6601,5,FALSE))</f>
        <v/>
      </c>
      <c r="CS293" s="33" t="str">
        <f>IF(ISERROR(VLOOKUP(CONCATENATE($A293,"_L_",CR$1),Records!$C$2:$H$6601,1,FALSE)),"",VLOOKUP(CONCATENATE($A293,"_L_",CR$1),Records!$C$2:$H$6601,6,FALSE))</f>
        <v/>
      </c>
      <c r="CT293" s="32" t="str">
        <f>IF(ISERROR(VLOOKUP(CONCATENATE($A293,"_L_",CU$1),Records!$C$2:$H$6601,1,FALSE)),"",VLOOKUP(CONCATENATE($A293,"_L_",CU$1),Records!$C$2:$H$6601,4,FALSE))</f>
        <v/>
      </c>
      <c r="CU293" s="7" t="str">
        <f>IF(ISERROR(VLOOKUP(CONCATENATE($A293,"_L_",CU$1),Records!$C$2:$H$6601,1,FALSE)),"",VLOOKUP(CONCATENATE($A293,"_L_",CU$1),Records!$C$2:$H$6601,5,FALSE))</f>
        <v/>
      </c>
      <c r="CV293" s="33" t="str">
        <f>IF(ISERROR(VLOOKUP(CONCATENATE($A293,"_L_",CU$1),Records!$C$2:$H$6601,1,FALSE)),"",VLOOKUP(CONCATENATE($A293,"_L_",CU$1),Records!$C$2:$H$6601,6,FALSE))</f>
        <v/>
      </c>
      <c r="CW293" s="32" t="str">
        <f>IF(ISERROR(VLOOKUP(CONCATENATE($A293,"_L_",CX$1),Records!$C$2:$H$6601,1,FALSE)),"",VLOOKUP(CONCATENATE($A293,"_L_",CX$1),Records!$C$2:$H$6601,4,FALSE))</f>
        <v/>
      </c>
      <c r="CX293" s="7" t="str">
        <f>IF(ISERROR(VLOOKUP(CONCATENATE($A293,"_L_",CX$1),Records!$C$2:$H$6601,1,FALSE)),"",VLOOKUP(CONCATENATE($A293,"_L_",CX$1),Records!$C$2:$H$6601,5,FALSE))</f>
        <v/>
      </c>
      <c r="CY293" s="33" t="str">
        <f>IF(ISERROR(VLOOKUP(CONCATENATE($A293,"_L_",CX$1),Records!$C$2:$H$6601,1,FALSE)),"",VLOOKUP(CONCATENATE($A293,"_L_",CX$1),Records!$C$2:$H$6601,6,FALSE))</f>
        <v/>
      </c>
      <c r="CZ293" s="32" t="str">
        <f>IF(ISERROR(VLOOKUP(CONCATENATE($A293,"_L_",DA$1),Records!$C$2:$H$6601,1,FALSE)),"",VLOOKUP(CONCATENATE($A293,"_L_",DA$1),Records!$C$2:$H$6601,4,FALSE))</f>
        <v/>
      </c>
      <c r="DA293" s="7" t="str">
        <f>IF(ISERROR(VLOOKUP(CONCATENATE($A293,"_L_",DA$1),Records!$C$2:$H$6601,1,FALSE)),"",VLOOKUP(CONCATENATE($A293,"_L_",DA$1),Records!$C$2:$H$6601,5,FALSE))</f>
        <v/>
      </c>
      <c r="DB293" s="33" t="str">
        <f>IF(ISERROR(VLOOKUP(CONCATENATE($A293,"_L_",DA$1),Records!$C$2:$H$6601,1,FALSE)),"",VLOOKUP(CONCATENATE($A293,"_L_",DA$1),Records!$C$2:$H$6601,6,FALSE))</f>
        <v/>
      </c>
      <c r="DC293" s="32" t="str">
        <f>IF(ISERROR(VLOOKUP(CONCATENATE($A293,"_L_",DD$1),Records!$C$2:$H$6601,1,FALSE)),"",VLOOKUP(CONCATENATE($A293,"_L_",DD$1),Records!$C$2:$H$6601,4,FALSE))</f>
        <v/>
      </c>
      <c r="DD293" s="7" t="str">
        <f>IF(ISERROR(VLOOKUP(CONCATENATE($A293,"_L_",DD$1),Records!$C$2:$H$6601,1,FALSE)),"",VLOOKUP(CONCATENATE($A293,"_L_",DD$1),Records!$C$2:$H$6601,5,FALSE))</f>
        <v/>
      </c>
      <c r="DE293" s="33" t="str">
        <f>IF(ISERROR(VLOOKUP(CONCATENATE($A293,"_L_",DD$1),Records!$C$2:$H$6601,1,FALSE)),"",VLOOKUP(CONCATENATE($A293,"_L_",DD$1),Records!$C$2:$H$6601,6,FALSE))</f>
        <v/>
      </c>
      <c r="DF293" s="32" t="str">
        <f>IF(ISERROR(VLOOKUP(CONCATENATE($A293,"_L_",DG$1),Records!$C$2:$H$6601,1,FALSE)),"",VLOOKUP(CONCATENATE($A293,"_L_",DG$1),Records!$C$2:$H$6601,4,FALSE))</f>
        <v/>
      </c>
      <c r="DG293" s="7" t="str">
        <f>IF(ISERROR(VLOOKUP(CONCATENATE($A293,"_L_",DG$1),Records!$C$2:$H$6601,1,FALSE)),"",VLOOKUP(CONCATENATE($A293,"_L_",DG$1),Records!$C$2:$H$6601,5,FALSE))</f>
        <v/>
      </c>
      <c r="DH293" s="33" t="str">
        <f>IF(ISERROR(VLOOKUP(CONCATENATE($A293,"_L_",DG$1),Records!$C$2:$H$6601,1,FALSE)),"",VLOOKUP(CONCATENATE($A293,"_L_",DG$1),Records!$C$2:$H$6601,6,FALSE))</f>
        <v/>
      </c>
      <c r="DI293" s="32" t="str">
        <f>IF(ISERROR(VLOOKUP(CONCATENATE($A293,"_L_",DJ$1),Records!$C$2:$H$6601,1,FALSE)),"",VLOOKUP(CONCATENATE($A293,"_L_",DJ$1),Records!$C$2:$H$6601,4,FALSE))</f>
        <v/>
      </c>
      <c r="DJ293" s="7" t="str">
        <f>IF(ISERROR(VLOOKUP(CONCATENATE($A293,"_L_",DJ$1),Records!$C$2:$H$6601,1,FALSE)),"",VLOOKUP(CONCATENATE($A293,"_L_",DJ$1),Records!$C$2:$H$6601,5,FALSE))</f>
        <v/>
      </c>
      <c r="DK293" s="33" t="str">
        <f>IF(ISERROR(VLOOKUP(CONCATENATE($A293,"_L_",DJ$1),Records!$C$2:$H$6601,1,FALSE)),"",VLOOKUP(CONCATENATE($A293,"_L_",DJ$1),Records!$C$2:$H$6601,6,FALSE))</f>
        <v/>
      </c>
      <c r="DL293" s="32" t="str">
        <f>IF(ISERROR(VLOOKUP(CONCATENATE($A293,"_L_",DM$1),Records!$C$2:$H$6601,1,FALSE)),"",VLOOKUP(CONCATENATE($A293,"_L_",DM$1),Records!$C$2:$H$6601,4,FALSE))</f>
        <v/>
      </c>
      <c r="DM293" s="7" t="str">
        <f>IF(ISERROR(VLOOKUP(CONCATENATE($A293,"_L_",DM$1),Records!$C$2:$H$6601,1,FALSE)),"",VLOOKUP(CONCATENATE($A293,"_L_",DM$1),Records!$C$2:$H$6601,5,FALSE))</f>
        <v/>
      </c>
      <c r="DN293" s="33" t="str">
        <f>IF(ISERROR(VLOOKUP(CONCATENATE($A293,"_L_",DM$1),Records!$C$2:$H$6601,1,FALSE)),"",VLOOKUP(CONCATENATE($A293,"_L_",DM$1),Records!$C$2:$H$6601,6,FALSE))</f>
        <v/>
      </c>
      <c r="DO293" s="32" t="str">
        <f>IF(ISERROR(VLOOKUP(CONCATENATE($A293,"_L_",DP$1),Records!$C$2:$H$6601,1,FALSE)),"",VLOOKUP(CONCATENATE($A293,"_L_",DP$1),Records!$C$2:$H$6601,4,FALSE))</f>
        <v/>
      </c>
      <c r="DP293" s="7" t="str">
        <f>IF(ISERROR(VLOOKUP(CONCATENATE($A293,"_L_",DP$1),Records!$C$2:$H$6601,1,FALSE)),"",VLOOKUP(CONCATENATE($A293,"_L_",DP$1),Records!$C$2:$H$6601,5,FALSE))</f>
        <v/>
      </c>
      <c r="DQ293" s="33" t="str">
        <f>IF(ISERROR(VLOOKUP(CONCATENATE($A293,"_L_",DP$1),Records!$C$2:$H$6601,1,FALSE)),"",VLOOKUP(CONCATENATE($A293,"_L_",DP$1),Records!$C$2:$H$6601,6,FALSE))</f>
        <v/>
      </c>
      <c r="DR293" s="32" t="str">
        <f>IF(ISERROR(VLOOKUP(CONCATENATE($A293,"_L_",DS$1),Records!$C$2:$H$6601,1,FALSE)),"",VLOOKUP(CONCATENATE($A293,"_L_",DS$1),Records!$C$2:$H$6601,4,FALSE))</f>
        <v/>
      </c>
      <c r="DS293" s="7" t="str">
        <f>IF(ISERROR(VLOOKUP(CONCATENATE($A293,"_L_",DS$1),Records!$C$2:$H$6601,1,FALSE)),"",VLOOKUP(CONCATENATE($A293,"_L_",DS$1),Records!$C$2:$H$6601,5,FALSE))</f>
        <v/>
      </c>
      <c r="DT293" s="33" t="str">
        <f>IF(ISERROR(VLOOKUP(CONCATENATE($A293,"_L_",DS$1),Records!$C$2:$H$6601,1,FALSE)),"",VLOOKUP(CONCATENATE($A293,"_L_",DS$1),Records!$C$2:$H$6601,6,FALSE))</f>
        <v/>
      </c>
      <c r="DU293" s="32" t="str">
        <f>IF(ISERROR(VLOOKUP(CONCATENATE($A293,"_L_",DV$1),Records!$C$2:$H$6601,1,FALSE)),"",VLOOKUP(CONCATENATE($A293,"_L_",DV$1),Records!$C$2:$H$6601,4,FALSE))</f>
        <v/>
      </c>
      <c r="DV293" s="7" t="str">
        <f>IF(ISERROR(VLOOKUP(CONCATENATE($A293,"_L_",DV$1),Records!$C$2:$H$6601,1,FALSE)),"",VLOOKUP(CONCATENATE($A293,"_L_",DV$1),Records!$C$2:$H$6601,5,FALSE))</f>
        <v/>
      </c>
      <c r="DW293" s="33" t="str">
        <f>IF(ISERROR(VLOOKUP(CONCATENATE($A293,"_L_",DV$1),Records!$C$2:$H$6601,1,FALSE)),"",VLOOKUP(CONCATENATE($A293,"_L_",DV$1),Records!$C$2:$H$6601,6,FALSE))</f>
        <v/>
      </c>
      <c r="DX293" s="32" t="str">
        <f>IF(ISERROR(VLOOKUP(CONCATENATE($A293,"_L_",DY$1),Records!$C$2:$H$6601,1,FALSE)),"",VLOOKUP(CONCATENATE($A293,"_L_",DY$1),Records!$C$2:$H$6601,4,FALSE))</f>
        <v/>
      </c>
      <c r="DY293" s="7" t="str">
        <f>IF(ISERROR(VLOOKUP(CONCATENATE($A293,"_L_",DY$1),Records!$C$2:$H$6601,1,FALSE)),"",VLOOKUP(CONCATENATE($A293,"_L_",DY$1),Records!$C$2:$H$6601,5,FALSE))</f>
        <v/>
      </c>
      <c r="DZ293" s="33" t="str">
        <f>IF(ISERROR(VLOOKUP(CONCATENATE($A293,"_L_",DY$1),Records!$C$2:$H$6601,1,FALSE)),"",VLOOKUP(CONCATENATE($A293,"_L_",DY$1),Records!$C$2:$H$6601,6,FALSE))</f>
        <v/>
      </c>
      <c r="EA293" s="32" t="str">
        <f>IF(ISERROR(VLOOKUP(CONCATENATE($A293,"_L_",EB$1),Records!$C$2:$H$6601,1,FALSE)),"",VLOOKUP(CONCATENATE($A293,"_L_",EB$1),Records!$C$2:$H$6601,4,FALSE))</f>
        <v/>
      </c>
      <c r="EB293" s="7" t="str">
        <f>IF(ISERROR(VLOOKUP(CONCATENATE($A293,"_L_",EB$1),Records!$C$2:$H$6601,1,FALSE)),"",VLOOKUP(CONCATENATE($A293,"_L_",EB$1),Records!$C$2:$H$6601,5,FALSE))</f>
        <v/>
      </c>
      <c r="EC293" s="33" t="str">
        <f>IF(ISERROR(VLOOKUP(CONCATENATE($A293,"_L_",EB$1),Records!$C$2:$H$6601,1,FALSE)),"",VLOOKUP(CONCATENATE($A293,"_L_",EB$1),Records!$C$2:$H$6601,6,FALSE))</f>
        <v/>
      </c>
    </row>
    <row r="294" spans="1:133" ht="15.75" x14ac:dyDescent="0.25">
      <c r="A294" s="11">
        <v>42476</v>
      </c>
      <c r="B294" s="16" t="s">
        <v>86</v>
      </c>
      <c r="C294" s="16">
        <f t="shared" si="9"/>
        <v>42</v>
      </c>
      <c r="D294" s="25" t="s">
        <v>64</v>
      </c>
      <c r="E294" s="8" t="s">
        <v>71</v>
      </c>
      <c r="F294" s="62">
        <f t="shared" si="8"/>
        <v>0</v>
      </c>
      <c r="G294" s="62">
        <f>HomeCalc!F294</f>
        <v>0</v>
      </c>
      <c r="H294" s="32" t="str">
        <f>IF(ISERROR(VLOOKUP(CONCATENATE($A294,"_L_",I$1),Records!$C$2:$H$6601,1,FALSE)),"",VLOOKUP(CONCATENATE($A294,"_L_",I$1),Records!$C$2:$H$6601,4,FALSE))</f>
        <v/>
      </c>
      <c r="I294" s="7" t="str">
        <f>IF(ISERROR(VLOOKUP(CONCATENATE($A294,"_L_",I$1),Records!$C$2:$H$6601,1,FALSE)),"",VLOOKUP(CONCATENATE($A294,"_L_",I$1),Records!$C$2:$H$6601,5,FALSE))</f>
        <v/>
      </c>
      <c r="J294" s="33" t="str">
        <f>IF(ISERROR(VLOOKUP(CONCATENATE($A294,"_L_",I$1),Records!$C$2:$H$6601,1,FALSE)),"",VLOOKUP(CONCATENATE($A294,"_L_",I$1),Records!$C$2:$H$6601,6,FALSE))</f>
        <v/>
      </c>
      <c r="K294" s="32" t="str">
        <f>IF(ISERROR(VLOOKUP(CONCATENATE($A294,"_L_",L$1),Records!$C$2:$H$6601,1,FALSE)),"",VLOOKUP(CONCATENATE($A294,"_L_",L$1),Records!$C$2:$H$6601,4,FALSE))</f>
        <v/>
      </c>
      <c r="L294" s="7" t="str">
        <f>IF(ISERROR(VLOOKUP(CONCATENATE($A294,"_L_",L$1),Records!$C$2:$H$6601,1,FALSE)),"",VLOOKUP(CONCATENATE($A294,"_L_",L$1),Records!$C$2:$H$6601,5,FALSE))</f>
        <v/>
      </c>
      <c r="M294" s="33" t="str">
        <f>IF(ISERROR(VLOOKUP(CONCATENATE($A294,"_L_",L$1),Records!$C$2:$H$6601,1,FALSE)),"",VLOOKUP(CONCATENATE($A294,"_L_",L$1),Records!$C$2:$H$6601,6,FALSE))</f>
        <v/>
      </c>
      <c r="N294" s="32" t="str">
        <f>IF(ISERROR(VLOOKUP(CONCATENATE($A294,"_L_",O$1),Records!$C$2:$H$6601,1,FALSE)),"",VLOOKUP(CONCATENATE($A294,"_L_",O$1),Records!$C$2:$H$6601,4,FALSE))</f>
        <v/>
      </c>
      <c r="O294" s="7" t="str">
        <f>IF(ISERROR(VLOOKUP(CONCATENATE($A294,"_L_",O$1),Records!$C$2:$H$6601,1,FALSE)),"",VLOOKUP(CONCATENATE($A294,"_L_",O$1),Records!$C$2:$H$6601,5,FALSE))</f>
        <v/>
      </c>
      <c r="P294" s="33" t="str">
        <f>IF(ISERROR(VLOOKUP(CONCATENATE($A294,"_L_",O$1),Records!$C$2:$H$6601,1,FALSE)),"",VLOOKUP(CONCATENATE($A294,"_L_",O$1),Records!$C$2:$H$6601,6,FALSE))</f>
        <v/>
      </c>
      <c r="Q294" s="32" t="str">
        <f>IF(ISERROR(VLOOKUP(CONCATENATE($A294,"_L_",R$1),Records!$C$2:$H$6601,1,FALSE)),"",VLOOKUP(CONCATENATE($A294,"_L_",R$1),Records!$C$2:$H$6601,4,FALSE))</f>
        <v/>
      </c>
      <c r="R294" s="7" t="str">
        <f>IF(ISERROR(VLOOKUP(CONCATENATE($A294,"_L_",R$1),Records!$C$2:$H$6601,1,FALSE)),"",VLOOKUP(CONCATENATE($A294,"_L_",R$1),Records!$C$2:$H$6601,5,FALSE))</f>
        <v/>
      </c>
      <c r="S294" s="33" t="str">
        <f>IF(ISERROR(VLOOKUP(CONCATENATE($A294,"_L_",R$1),Records!$C$2:$H$6601,1,FALSE)),"",VLOOKUP(CONCATENATE($A294,"_L_",R$1),Records!$C$2:$H$6601,6,FALSE))</f>
        <v/>
      </c>
      <c r="T294" s="32" t="str">
        <f>IF(ISERROR(VLOOKUP(CONCATENATE($A294,"_L_",U$1),Records!$C$2:$H$6601,1,FALSE)),"",VLOOKUP(CONCATENATE($A294,"_L_",U$1),Records!$C$2:$H$6601,4,FALSE))</f>
        <v/>
      </c>
      <c r="U294" s="7" t="str">
        <f>IF(ISERROR(VLOOKUP(CONCATENATE($A294,"_L_",U$1),Records!$C$2:$H$6601,1,FALSE)),"",VLOOKUP(CONCATENATE($A294,"_L_",U$1),Records!$C$2:$H$6601,5,FALSE))</f>
        <v/>
      </c>
      <c r="V294" s="33" t="str">
        <f>IF(ISERROR(VLOOKUP(CONCATENATE($A294,"_L_",U$1),Records!$C$2:$H$6601,1,FALSE)),"",VLOOKUP(CONCATENATE($A294,"_L_",U$1),Records!$C$2:$H$6601,6,FALSE))</f>
        <v/>
      </c>
      <c r="W294" s="32" t="str">
        <f>IF(ISERROR(VLOOKUP(CONCATENATE($A294,"_L_",X$1),Records!$C$2:$H$6601,1,FALSE)),"",VLOOKUP(CONCATENATE($A294,"_L_",X$1),Records!$C$2:$H$6601,4,FALSE))</f>
        <v/>
      </c>
      <c r="X294" s="7" t="str">
        <f>IF(ISERROR(VLOOKUP(CONCATENATE($A294,"_L_",X$1),Records!$C$2:$H$6601,1,FALSE)),"",VLOOKUP(CONCATENATE($A294,"_L_",X$1),Records!$C$2:$H$6601,5,FALSE))</f>
        <v/>
      </c>
      <c r="Y294" s="33" t="str">
        <f>IF(ISERROR(VLOOKUP(CONCATENATE($A294,"_L_",X$1),Records!$C$2:$H$6601,1,FALSE)),"",VLOOKUP(CONCATENATE($A294,"_L_",X$1),Records!$C$2:$H$6601,6,FALSE))</f>
        <v/>
      </c>
      <c r="Z294" s="32" t="str">
        <f>IF(ISERROR(VLOOKUP(CONCATENATE($A294,"_L_",AA$1),Records!$C$2:$H$6601,1,FALSE)),"",VLOOKUP(CONCATENATE($A294,"_L_",AA$1),Records!$C$2:$H$6601,4,FALSE))</f>
        <v/>
      </c>
      <c r="AA294" s="7" t="str">
        <f>IF(ISERROR(VLOOKUP(CONCATENATE($A294,"_L_",AA$1),Records!$C$2:$H$6601,1,FALSE)),"",VLOOKUP(CONCATENATE($A294,"_L_",AA$1),Records!$C$2:$H$6601,5,FALSE))</f>
        <v/>
      </c>
      <c r="AB294" s="33" t="str">
        <f>IF(ISERROR(VLOOKUP(CONCATENATE($A294,"_L_",AA$1),Records!$C$2:$H$6601,1,FALSE)),"",VLOOKUP(CONCATENATE($A294,"_L_",AA$1),Records!$C$2:$H$6601,6,FALSE))</f>
        <v/>
      </c>
      <c r="AC294" s="32" t="str">
        <f>IF(ISERROR(VLOOKUP(CONCATENATE($A294,"_L_",AD$1),Records!$C$2:$H$6601,1,FALSE)),"",VLOOKUP(CONCATENATE($A294,"_L_",AD$1),Records!$C$2:$H$6601,4,FALSE))</f>
        <v/>
      </c>
      <c r="AD294" s="7" t="str">
        <f>IF(ISERROR(VLOOKUP(CONCATENATE($A294,"_L_",AD$1),Records!$C$2:$H$6601,1,FALSE)),"",VLOOKUP(CONCATENATE($A294,"_L_",AD$1),Records!$C$2:$H$6601,5,FALSE))</f>
        <v/>
      </c>
      <c r="AE294" s="33" t="str">
        <f>IF(ISERROR(VLOOKUP(CONCATENATE($A294,"_L_",AD$1),Records!$C$2:$H$6601,1,FALSE)),"",VLOOKUP(CONCATENATE($A294,"_L_",AD$1),Records!$C$2:$H$6601,6,FALSE))</f>
        <v/>
      </c>
      <c r="AF294" s="32" t="str">
        <f>IF(ISERROR(VLOOKUP(CONCATENATE($A294,"_L_",AG$1),Records!$C$2:$H$6601,1,FALSE)),"",VLOOKUP(CONCATENATE($A294,"_L_",AG$1),Records!$C$2:$H$6601,4,FALSE))</f>
        <v/>
      </c>
      <c r="AG294" s="7" t="str">
        <f>IF(ISERROR(VLOOKUP(CONCATENATE($A294,"_L_",AG$1),Records!$C$2:$H$6601,1,FALSE)),"",VLOOKUP(CONCATENATE($A294,"_L_",AG$1),Records!$C$2:$H$6601,5,FALSE))</f>
        <v/>
      </c>
      <c r="AH294" s="33" t="str">
        <f>IF(ISERROR(VLOOKUP(CONCATENATE($A294,"_L_",AG$1),Records!$C$2:$H$6601,1,FALSE)),"",VLOOKUP(CONCATENATE($A294,"_L_",AG$1),Records!$C$2:$H$6601,6,FALSE))</f>
        <v/>
      </c>
      <c r="AI294" s="32" t="str">
        <f>IF(ISERROR(VLOOKUP(CONCATENATE($A294,"_L_",AJ$1),Records!$C$2:$H$6601,1,FALSE)),"",VLOOKUP(CONCATENATE($A294,"_L_",AJ$1),Records!$C$2:$H$6601,4,FALSE))</f>
        <v/>
      </c>
      <c r="AJ294" s="7" t="str">
        <f>IF(ISERROR(VLOOKUP(CONCATENATE($A294,"_L_",AJ$1),Records!$C$2:$H$6601,1,FALSE)),"",VLOOKUP(CONCATENATE($A294,"_L_",AJ$1),Records!$C$2:$H$6601,5,FALSE))</f>
        <v/>
      </c>
      <c r="AK294" s="33" t="str">
        <f>IF(ISERROR(VLOOKUP(CONCATENATE($A294,"_L_",AJ$1),Records!$C$2:$H$6601,1,FALSE)),"",VLOOKUP(CONCATENATE($A294,"_L_",AJ$1),Records!$C$2:$H$6601,6,FALSE))</f>
        <v/>
      </c>
      <c r="AL294" s="32" t="str">
        <f>IF(ISERROR(VLOOKUP(CONCATENATE($A294,"_L_",AM$1),Records!$C$2:$H$6601,1,FALSE)),"",VLOOKUP(CONCATENATE($A294,"_L_",AM$1),Records!$C$2:$H$6601,4,FALSE))</f>
        <v/>
      </c>
      <c r="AM294" s="7" t="str">
        <f>IF(ISERROR(VLOOKUP(CONCATENATE($A294,"_L_",AM$1),Records!$C$2:$H$6601,1,FALSE)),"",VLOOKUP(CONCATENATE($A294,"_L_",AM$1),Records!$C$2:$H$6601,5,FALSE))</f>
        <v/>
      </c>
      <c r="AN294" s="33" t="str">
        <f>IF(ISERROR(VLOOKUP(CONCATENATE($A294,"_L_",AM$1),Records!$C$2:$H$6601,1,FALSE)),"",VLOOKUP(CONCATENATE($A294,"_L_",AM$1),Records!$C$2:$H$6601,6,FALSE))</f>
        <v/>
      </c>
      <c r="AO294" s="32" t="str">
        <f>IF(ISERROR(VLOOKUP(CONCATENATE($A294,"_L_",AP$1),Records!$C$2:$H$6601,1,FALSE)),"",VLOOKUP(CONCATENATE($A294,"_L_",AP$1),Records!$C$2:$H$6601,4,FALSE))</f>
        <v/>
      </c>
      <c r="AP294" s="7" t="str">
        <f>IF(ISERROR(VLOOKUP(CONCATENATE($A294,"_L_",AP$1),Records!$C$2:$H$6601,1,FALSE)),"",VLOOKUP(CONCATENATE($A294,"_L_",AP$1),Records!$C$2:$H$6601,5,FALSE))</f>
        <v/>
      </c>
      <c r="AQ294" s="33" t="str">
        <f>IF(ISERROR(VLOOKUP(CONCATENATE($A294,"_L_",AP$1),Records!$C$2:$H$6601,1,FALSE)),"",VLOOKUP(CONCATENATE($A294,"_L_",AP$1),Records!$C$2:$H$6601,6,FALSE))</f>
        <v/>
      </c>
      <c r="AR294" s="32" t="str">
        <f>IF(ISERROR(VLOOKUP(CONCATENATE($A294,"_L_",AS$1),Records!$C$2:$H$6601,1,FALSE)),"",VLOOKUP(CONCATENATE($A294,"_L_",AS$1),Records!$C$2:$H$6601,4,FALSE))</f>
        <v/>
      </c>
      <c r="AS294" s="7" t="str">
        <f>IF(ISERROR(VLOOKUP(CONCATENATE($A294,"_L_",AS$1),Records!$C$2:$H$6601,1,FALSE)),"",VLOOKUP(CONCATENATE($A294,"_L_",AS$1),Records!$C$2:$H$6601,5,FALSE))</f>
        <v/>
      </c>
      <c r="AT294" s="33" t="str">
        <f>IF(ISERROR(VLOOKUP(CONCATENATE($A294,"_L_",AS$1),Records!$C$2:$H$6601,1,FALSE)),"",VLOOKUP(CONCATENATE($A294,"_L_",AS$1),Records!$C$2:$H$6601,6,FALSE))</f>
        <v/>
      </c>
      <c r="AU294" s="32" t="str">
        <f>IF(ISERROR(VLOOKUP(CONCATENATE($A294,"_L_",AV$1),Records!$C$2:$H$6601,1,FALSE)),"",VLOOKUP(CONCATENATE($A294,"_L_",AV$1),Records!$C$2:$H$6601,4,FALSE))</f>
        <v/>
      </c>
      <c r="AV294" s="7" t="str">
        <f>IF(ISERROR(VLOOKUP(CONCATENATE($A294,"_L_",AV$1),Records!$C$2:$H$6601,1,FALSE)),"",VLOOKUP(CONCATENATE($A294,"_L_",AV$1),Records!$C$2:$H$6601,5,FALSE))</f>
        <v/>
      </c>
      <c r="AW294" s="33" t="str">
        <f>IF(ISERROR(VLOOKUP(CONCATENATE($A294,"_L_",AV$1),Records!$C$2:$H$6601,1,FALSE)),"",VLOOKUP(CONCATENATE($A294,"_L_",AV$1),Records!$C$2:$H$6601,6,FALSE))</f>
        <v/>
      </c>
      <c r="AX294" s="32" t="str">
        <f>IF(ISERROR(VLOOKUP(CONCATENATE($A294,"_L_",AY$1),Records!$C$2:$H$6601,1,FALSE)),"",VLOOKUP(CONCATENATE($A294,"_L_",AY$1),Records!$C$2:$H$6601,4,FALSE))</f>
        <v/>
      </c>
      <c r="AY294" s="7" t="str">
        <f>IF(ISERROR(VLOOKUP(CONCATENATE($A294,"_L_",AY$1),Records!$C$2:$H$6601,1,FALSE)),"",VLOOKUP(CONCATENATE($A294,"_L_",AY$1),Records!$C$2:$H$6601,5,FALSE))</f>
        <v/>
      </c>
      <c r="AZ294" s="33" t="str">
        <f>IF(ISERROR(VLOOKUP(CONCATENATE($A294,"_L_",AY$1),Records!$C$2:$H$6601,1,FALSE)),"",VLOOKUP(CONCATENATE($A294,"_L_",AY$1),Records!$C$2:$H$6601,6,FALSE))</f>
        <v/>
      </c>
      <c r="BA294" s="32" t="str">
        <f>IF(ISERROR(VLOOKUP(CONCATENATE($A294,"_L_",BB$1),Records!$C$2:$H$6601,1,FALSE)),"",VLOOKUP(CONCATENATE($A294,"_L_",BB$1),Records!$C$2:$H$6601,4,FALSE))</f>
        <v/>
      </c>
      <c r="BB294" s="7" t="str">
        <f>IF(ISERROR(VLOOKUP(CONCATENATE($A294,"_L_",BB$1),Records!$C$2:$H$6601,1,FALSE)),"",VLOOKUP(CONCATENATE($A294,"_L_",BB$1),Records!$C$2:$H$6601,5,FALSE))</f>
        <v/>
      </c>
      <c r="BC294" s="33" t="str">
        <f>IF(ISERROR(VLOOKUP(CONCATENATE($A294,"_L_",BB$1),Records!$C$2:$H$6601,1,FALSE)),"",VLOOKUP(CONCATENATE($A294,"_L_",BB$1),Records!$C$2:$H$6601,6,FALSE))</f>
        <v/>
      </c>
      <c r="BD294" s="32" t="str">
        <f>IF(ISERROR(VLOOKUP(CONCATENATE($A294,"_L_",BE$1),Records!$C$2:$H$6601,1,FALSE)),"",VLOOKUP(CONCATENATE($A294,"_L_",BE$1),Records!$C$2:$H$6601,4,FALSE))</f>
        <v/>
      </c>
      <c r="BE294" s="7" t="str">
        <f>IF(ISERROR(VLOOKUP(CONCATENATE($A294,"_L_",BE$1),Records!$C$2:$H$6601,1,FALSE)),"",VLOOKUP(CONCATENATE($A294,"_L_",BE$1),Records!$C$2:$H$6601,5,FALSE))</f>
        <v/>
      </c>
      <c r="BF294" s="33" t="str">
        <f>IF(ISERROR(VLOOKUP(CONCATENATE($A294,"_L_",BE$1),Records!$C$2:$H$6601,1,FALSE)),"",VLOOKUP(CONCATENATE($A294,"_L_",BE$1),Records!$C$2:$H$6601,6,FALSE))</f>
        <v/>
      </c>
      <c r="BG294" s="32" t="str">
        <f>IF(ISERROR(VLOOKUP(CONCATENATE($A294,"_L_",BH$1),Records!$C$2:$H$6601,1,FALSE)),"",VLOOKUP(CONCATENATE($A294,"_L_",BH$1),Records!$C$2:$H$6601,4,FALSE))</f>
        <v/>
      </c>
      <c r="BH294" s="7" t="str">
        <f>IF(ISERROR(VLOOKUP(CONCATENATE($A294,"_L_",BH$1),Records!$C$2:$H$6601,1,FALSE)),"",VLOOKUP(CONCATENATE($A294,"_L_",BH$1),Records!$C$2:$H$6601,5,FALSE))</f>
        <v/>
      </c>
      <c r="BI294" s="33" t="str">
        <f>IF(ISERROR(VLOOKUP(CONCATENATE($A294,"_L_",BH$1),Records!$C$2:$H$6601,1,FALSE)),"",VLOOKUP(CONCATENATE($A294,"_L_",BH$1),Records!$C$2:$H$6601,6,FALSE))</f>
        <v/>
      </c>
      <c r="BJ294" s="32" t="str">
        <f>IF(ISERROR(VLOOKUP(CONCATENATE($A294,"_L_",BK$1),Records!$C$2:$H$6601,1,FALSE)),"",VLOOKUP(CONCATENATE($A294,"_L_",BK$1),Records!$C$2:$H$6601,4,FALSE))</f>
        <v/>
      </c>
      <c r="BK294" s="7" t="str">
        <f>IF(ISERROR(VLOOKUP(CONCATENATE($A294,"_L_",BK$1),Records!$C$2:$H$6601,1,FALSE)),"",VLOOKUP(CONCATENATE($A294,"_L_",BK$1),Records!$C$2:$H$6601,5,FALSE))</f>
        <v/>
      </c>
      <c r="BL294" s="33" t="str">
        <f>IF(ISERROR(VLOOKUP(CONCATENATE($A294,"_L_",BK$1),Records!$C$2:$H$6601,1,FALSE)),"",VLOOKUP(CONCATENATE($A294,"_L_",BK$1),Records!$C$2:$H$6601,6,FALSE))</f>
        <v/>
      </c>
      <c r="BM294" s="32" t="str">
        <f>IF(ISERROR(VLOOKUP(CONCATENATE($A294,"_L_",BN$1),Records!$C$2:$H$6601,1,FALSE)),"",VLOOKUP(CONCATENATE($A294,"_L_",BN$1),Records!$C$2:$H$6601,4,FALSE))</f>
        <v/>
      </c>
      <c r="BN294" s="7" t="str">
        <f>IF(ISERROR(VLOOKUP(CONCATENATE($A294,"_L_",BN$1),Records!$C$2:$H$6601,1,FALSE)),"",VLOOKUP(CONCATENATE($A294,"_L_",BN$1),Records!$C$2:$H$6601,5,FALSE))</f>
        <v/>
      </c>
      <c r="BO294" s="33" t="str">
        <f>IF(ISERROR(VLOOKUP(CONCATENATE($A294,"_L_",BN$1),Records!$C$2:$H$6601,1,FALSE)),"",VLOOKUP(CONCATENATE($A294,"_L_",BN$1),Records!$C$2:$H$6601,6,FALSE))</f>
        <v/>
      </c>
      <c r="BP294" s="32" t="str">
        <f>IF(ISERROR(VLOOKUP(CONCATENATE($A294,"_L_",BQ$1),Records!$C$2:$H$6601,1,FALSE)),"",VLOOKUP(CONCATENATE($A294,"_L_",BQ$1),Records!$C$2:$H$6601,4,FALSE))</f>
        <v/>
      </c>
      <c r="BQ294" s="7" t="str">
        <f>IF(ISERROR(VLOOKUP(CONCATENATE($A294,"_L_",BQ$1),Records!$C$2:$H$6601,1,FALSE)),"",VLOOKUP(CONCATENATE($A294,"_L_",BQ$1),Records!$C$2:$H$6601,5,FALSE))</f>
        <v/>
      </c>
      <c r="BR294" s="33" t="str">
        <f>IF(ISERROR(VLOOKUP(CONCATENATE($A294,"_L_",BQ$1),Records!$C$2:$H$6601,1,FALSE)),"",VLOOKUP(CONCATENATE($A294,"_L_",BQ$1),Records!$C$2:$H$6601,6,FALSE))</f>
        <v/>
      </c>
      <c r="BS294" s="32" t="str">
        <f>IF(ISERROR(VLOOKUP(CONCATENATE($A294,"_L_",BT$1),Records!$C$2:$H$6601,1,FALSE)),"",VLOOKUP(CONCATENATE($A294,"_L_",BT$1),Records!$C$2:$H$6601,4,FALSE))</f>
        <v/>
      </c>
      <c r="BT294" s="7" t="str">
        <f>IF(ISERROR(VLOOKUP(CONCATENATE($A294,"_L_",BT$1),Records!$C$2:$H$6601,1,FALSE)),"",VLOOKUP(CONCATENATE($A294,"_L_",BT$1),Records!$C$2:$H$6601,5,FALSE))</f>
        <v/>
      </c>
      <c r="BU294" s="33" t="str">
        <f>IF(ISERROR(VLOOKUP(CONCATENATE($A294,"_L_",BT$1),Records!$C$2:$H$6601,1,FALSE)),"",VLOOKUP(CONCATENATE($A294,"_L_",BT$1),Records!$C$2:$H$6601,6,FALSE))</f>
        <v/>
      </c>
      <c r="BV294" s="32" t="str">
        <f>IF(ISERROR(VLOOKUP(CONCATENATE($A294,"_L_",BW$1),Records!$C$2:$H$6601,1,FALSE)),"",VLOOKUP(CONCATENATE($A294,"_L_",BW$1),Records!$C$2:$H$6601,4,FALSE))</f>
        <v/>
      </c>
      <c r="BW294" s="7" t="str">
        <f>IF(ISERROR(VLOOKUP(CONCATENATE($A294,"_L_",BW$1),Records!$C$2:$H$6601,1,FALSE)),"",VLOOKUP(CONCATENATE($A294,"_L_",BW$1),Records!$C$2:$H$6601,5,FALSE))</f>
        <v/>
      </c>
      <c r="BX294" s="33" t="str">
        <f>IF(ISERROR(VLOOKUP(CONCATENATE($A294,"_L_",BW$1),Records!$C$2:$H$6601,1,FALSE)),"",VLOOKUP(CONCATENATE($A294,"_L_",BW$1),Records!$C$2:$H$6601,6,FALSE))</f>
        <v/>
      </c>
      <c r="BY294" s="32" t="str">
        <f>IF(ISERROR(VLOOKUP(CONCATENATE($A294,"_L_",BZ$1),Records!$C$2:$H$6601,1,FALSE)),"",VLOOKUP(CONCATENATE($A294,"_L_",BZ$1),Records!$C$2:$H$6601,4,FALSE))</f>
        <v/>
      </c>
      <c r="BZ294" s="7" t="str">
        <f>IF(ISERROR(VLOOKUP(CONCATENATE($A294,"_L_",BZ$1),Records!$C$2:$H$6601,1,FALSE)),"",VLOOKUP(CONCATENATE($A294,"_L_",BZ$1),Records!$C$2:$H$6601,5,FALSE))</f>
        <v/>
      </c>
      <c r="CA294" s="33" t="str">
        <f>IF(ISERROR(VLOOKUP(CONCATENATE($A294,"_L_",BZ$1),Records!$C$2:$H$6601,1,FALSE)),"",VLOOKUP(CONCATENATE($A294,"_L_",BZ$1),Records!$C$2:$H$6601,6,FALSE))</f>
        <v/>
      </c>
      <c r="CB294" s="32" t="str">
        <f>IF(ISERROR(VLOOKUP(CONCATENATE($A294,"_L_",CC$1),Records!$C$2:$H$6601,1,FALSE)),"",VLOOKUP(CONCATENATE($A294,"_L_",CC$1),Records!$C$2:$H$6601,4,FALSE))</f>
        <v/>
      </c>
      <c r="CC294" s="7" t="str">
        <f>IF(ISERROR(VLOOKUP(CONCATENATE($A294,"_L_",CC$1),Records!$C$2:$H$6601,1,FALSE)),"",VLOOKUP(CONCATENATE($A294,"_L_",CC$1),Records!$C$2:$H$6601,5,FALSE))</f>
        <v/>
      </c>
      <c r="CD294" s="33" t="str">
        <f>IF(ISERROR(VLOOKUP(CONCATENATE($A294,"_L_",CC$1),Records!$C$2:$H$6601,1,FALSE)),"",VLOOKUP(CONCATENATE($A294,"_L_",CC$1),Records!$C$2:$H$6601,6,FALSE))</f>
        <v/>
      </c>
      <c r="CE294" s="32" t="str">
        <f>IF(ISERROR(VLOOKUP(CONCATENATE($A294,"_L_",CF$1),Records!$C$2:$H$6601,1,FALSE)),"",VLOOKUP(CONCATENATE($A294,"_L_",CF$1),Records!$C$2:$H$6601,4,FALSE))</f>
        <v/>
      </c>
      <c r="CF294" s="7" t="str">
        <f>IF(ISERROR(VLOOKUP(CONCATENATE($A294,"_L_",CF$1),Records!$C$2:$H$6601,1,FALSE)),"",VLOOKUP(CONCATENATE($A294,"_L_",CF$1),Records!$C$2:$H$6601,5,FALSE))</f>
        <v/>
      </c>
      <c r="CG294" s="33" t="str">
        <f>IF(ISERROR(VLOOKUP(CONCATENATE($A294,"_L_",CF$1),Records!$C$2:$H$6601,1,FALSE)),"",VLOOKUP(CONCATENATE($A294,"_L_",CF$1),Records!$C$2:$H$6601,6,FALSE))</f>
        <v/>
      </c>
      <c r="CH294" s="32" t="str">
        <f>IF(ISERROR(VLOOKUP(CONCATENATE($A294,"_L_",CI$1),Records!$C$2:$H$6601,1,FALSE)),"",VLOOKUP(CONCATENATE($A294,"_L_",CI$1),Records!$C$2:$H$6601,4,FALSE))</f>
        <v/>
      </c>
      <c r="CI294" s="7" t="str">
        <f>IF(ISERROR(VLOOKUP(CONCATENATE($A294,"_L_",CI$1),Records!$C$2:$H$6601,1,FALSE)),"",VLOOKUP(CONCATENATE($A294,"_L_",CI$1),Records!$C$2:$H$6601,5,FALSE))</f>
        <v/>
      </c>
      <c r="CJ294" s="33" t="str">
        <f>IF(ISERROR(VLOOKUP(CONCATENATE($A294,"_L_",CI$1),Records!$C$2:$H$6601,1,FALSE)),"",VLOOKUP(CONCATENATE($A294,"_L_",CI$1),Records!$C$2:$H$6601,6,FALSE))</f>
        <v/>
      </c>
      <c r="CK294" s="32" t="str">
        <f>IF(ISERROR(VLOOKUP(CONCATENATE($A294,"_L_",CL$1),Records!$C$2:$H$6601,1,FALSE)),"",VLOOKUP(CONCATENATE($A294,"_L_",CL$1),Records!$C$2:$H$6601,4,FALSE))</f>
        <v/>
      </c>
      <c r="CL294" s="7" t="str">
        <f>IF(ISERROR(VLOOKUP(CONCATENATE($A294,"_L_",CL$1),Records!$C$2:$H$6601,1,FALSE)),"",VLOOKUP(CONCATENATE($A294,"_L_",CL$1),Records!$C$2:$H$6601,5,FALSE))</f>
        <v/>
      </c>
      <c r="CM294" s="33" t="str">
        <f>IF(ISERROR(VLOOKUP(CONCATENATE($A294,"_L_",CL$1),Records!$C$2:$H$6601,1,FALSE)),"",VLOOKUP(CONCATENATE($A294,"_L_",CL$1),Records!$C$2:$H$6601,6,FALSE))</f>
        <v/>
      </c>
      <c r="CN294" s="32" t="str">
        <f>IF(ISERROR(VLOOKUP(CONCATENATE($A294,"_L_",CO$1),Records!$C$2:$H$6601,1,FALSE)),"",VLOOKUP(CONCATENATE($A294,"_L_",CO$1),Records!$C$2:$H$6601,4,FALSE))</f>
        <v/>
      </c>
      <c r="CO294" s="7" t="str">
        <f>IF(ISERROR(VLOOKUP(CONCATENATE($A294,"_L_",CO$1),Records!$C$2:$H$6601,1,FALSE)),"",VLOOKUP(CONCATENATE($A294,"_L_",CO$1),Records!$C$2:$H$6601,5,FALSE))</f>
        <v/>
      </c>
      <c r="CP294" s="33" t="str">
        <f>IF(ISERROR(VLOOKUP(CONCATENATE($A294,"_L_",CO$1),Records!$C$2:$H$6601,1,FALSE)),"",VLOOKUP(CONCATENATE($A294,"_L_",CO$1),Records!$C$2:$H$6601,6,FALSE))</f>
        <v/>
      </c>
      <c r="CQ294" s="32" t="str">
        <f>IF(ISERROR(VLOOKUP(CONCATENATE($A294,"_L_",CR$1),Records!$C$2:$H$6601,1,FALSE)),"",VLOOKUP(CONCATENATE($A294,"_L_",CR$1),Records!$C$2:$H$6601,4,FALSE))</f>
        <v/>
      </c>
      <c r="CR294" s="7" t="str">
        <f>IF(ISERROR(VLOOKUP(CONCATENATE($A294,"_L_",CR$1),Records!$C$2:$H$6601,1,FALSE)),"",VLOOKUP(CONCATENATE($A294,"_L_",CR$1),Records!$C$2:$H$6601,5,FALSE))</f>
        <v/>
      </c>
      <c r="CS294" s="33" t="str">
        <f>IF(ISERROR(VLOOKUP(CONCATENATE($A294,"_L_",CR$1),Records!$C$2:$H$6601,1,FALSE)),"",VLOOKUP(CONCATENATE($A294,"_L_",CR$1),Records!$C$2:$H$6601,6,FALSE))</f>
        <v/>
      </c>
      <c r="CT294" s="32" t="str">
        <f>IF(ISERROR(VLOOKUP(CONCATENATE($A294,"_L_",CU$1),Records!$C$2:$H$6601,1,FALSE)),"",VLOOKUP(CONCATENATE($A294,"_L_",CU$1),Records!$C$2:$H$6601,4,FALSE))</f>
        <v/>
      </c>
      <c r="CU294" s="7" t="str">
        <f>IF(ISERROR(VLOOKUP(CONCATENATE($A294,"_L_",CU$1),Records!$C$2:$H$6601,1,FALSE)),"",VLOOKUP(CONCATENATE($A294,"_L_",CU$1),Records!$C$2:$H$6601,5,FALSE))</f>
        <v/>
      </c>
      <c r="CV294" s="33" t="str">
        <f>IF(ISERROR(VLOOKUP(CONCATENATE($A294,"_L_",CU$1),Records!$C$2:$H$6601,1,FALSE)),"",VLOOKUP(CONCATENATE($A294,"_L_",CU$1),Records!$C$2:$H$6601,6,FALSE))</f>
        <v/>
      </c>
      <c r="CW294" s="32" t="str">
        <f>IF(ISERROR(VLOOKUP(CONCATENATE($A294,"_L_",CX$1),Records!$C$2:$H$6601,1,FALSE)),"",VLOOKUP(CONCATENATE($A294,"_L_",CX$1),Records!$C$2:$H$6601,4,FALSE))</f>
        <v/>
      </c>
      <c r="CX294" s="7" t="str">
        <f>IF(ISERROR(VLOOKUP(CONCATENATE($A294,"_L_",CX$1),Records!$C$2:$H$6601,1,FALSE)),"",VLOOKUP(CONCATENATE($A294,"_L_",CX$1),Records!$C$2:$H$6601,5,FALSE))</f>
        <v/>
      </c>
      <c r="CY294" s="33" t="str">
        <f>IF(ISERROR(VLOOKUP(CONCATENATE($A294,"_L_",CX$1),Records!$C$2:$H$6601,1,FALSE)),"",VLOOKUP(CONCATENATE($A294,"_L_",CX$1),Records!$C$2:$H$6601,6,FALSE))</f>
        <v/>
      </c>
      <c r="CZ294" s="32" t="str">
        <f>IF(ISERROR(VLOOKUP(CONCATENATE($A294,"_L_",DA$1),Records!$C$2:$H$6601,1,FALSE)),"",VLOOKUP(CONCATENATE($A294,"_L_",DA$1),Records!$C$2:$H$6601,4,FALSE))</f>
        <v/>
      </c>
      <c r="DA294" s="7" t="str">
        <f>IF(ISERROR(VLOOKUP(CONCATENATE($A294,"_L_",DA$1),Records!$C$2:$H$6601,1,FALSE)),"",VLOOKUP(CONCATENATE($A294,"_L_",DA$1),Records!$C$2:$H$6601,5,FALSE))</f>
        <v/>
      </c>
      <c r="DB294" s="33" t="str">
        <f>IF(ISERROR(VLOOKUP(CONCATENATE($A294,"_L_",DA$1),Records!$C$2:$H$6601,1,FALSE)),"",VLOOKUP(CONCATENATE($A294,"_L_",DA$1),Records!$C$2:$H$6601,6,FALSE))</f>
        <v/>
      </c>
      <c r="DC294" s="32" t="str">
        <f>IF(ISERROR(VLOOKUP(CONCATENATE($A294,"_L_",DD$1),Records!$C$2:$H$6601,1,FALSE)),"",VLOOKUP(CONCATENATE($A294,"_L_",DD$1),Records!$C$2:$H$6601,4,FALSE))</f>
        <v/>
      </c>
      <c r="DD294" s="7" t="str">
        <f>IF(ISERROR(VLOOKUP(CONCATENATE($A294,"_L_",DD$1),Records!$C$2:$H$6601,1,FALSE)),"",VLOOKUP(CONCATENATE($A294,"_L_",DD$1),Records!$C$2:$H$6601,5,FALSE))</f>
        <v/>
      </c>
      <c r="DE294" s="33" t="str">
        <f>IF(ISERROR(VLOOKUP(CONCATENATE($A294,"_L_",DD$1),Records!$C$2:$H$6601,1,FALSE)),"",VLOOKUP(CONCATENATE($A294,"_L_",DD$1),Records!$C$2:$H$6601,6,FALSE))</f>
        <v/>
      </c>
      <c r="DF294" s="32" t="str">
        <f>IF(ISERROR(VLOOKUP(CONCATENATE($A294,"_L_",DG$1),Records!$C$2:$H$6601,1,FALSE)),"",VLOOKUP(CONCATENATE($A294,"_L_",DG$1),Records!$C$2:$H$6601,4,FALSE))</f>
        <v/>
      </c>
      <c r="DG294" s="7" t="str">
        <f>IF(ISERROR(VLOOKUP(CONCATENATE($A294,"_L_",DG$1),Records!$C$2:$H$6601,1,FALSE)),"",VLOOKUP(CONCATENATE($A294,"_L_",DG$1),Records!$C$2:$H$6601,5,FALSE))</f>
        <v/>
      </c>
      <c r="DH294" s="33" t="str">
        <f>IF(ISERROR(VLOOKUP(CONCATENATE($A294,"_L_",DG$1),Records!$C$2:$H$6601,1,FALSE)),"",VLOOKUP(CONCATENATE($A294,"_L_",DG$1),Records!$C$2:$H$6601,6,FALSE))</f>
        <v/>
      </c>
      <c r="DI294" s="32" t="str">
        <f>IF(ISERROR(VLOOKUP(CONCATENATE($A294,"_L_",DJ$1),Records!$C$2:$H$6601,1,FALSE)),"",VLOOKUP(CONCATENATE($A294,"_L_",DJ$1),Records!$C$2:$H$6601,4,FALSE))</f>
        <v/>
      </c>
      <c r="DJ294" s="7" t="str">
        <f>IF(ISERROR(VLOOKUP(CONCATENATE($A294,"_L_",DJ$1),Records!$C$2:$H$6601,1,FALSE)),"",VLOOKUP(CONCATENATE($A294,"_L_",DJ$1),Records!$C$2:$H$6601,5,FALSE))</f>
        <v/>
      </c>
      <c r="DK294" s="33" t="str">
        <f>IF(ISERROR(VLOOKUP(CONCATENATE($A294,"_L_",DJ$1),Records!$C$2:$H$6601,1,FALSE)),"",VLOOKUP(CONCATENATE($A294,"_L_",DJ$1),Records!$C$2:$H$6601,6,FALSE))</f>
        <v/>
      </c>
      <c r="DL294" s="32" t="str">
        <f>IF(ISERROR(VLOOKUP(CONCATENATE($A294,"_L_",DM$1),Records!$C$2:$H$6601,1,FALSE)),"",VLOOKUP(CONCATENATE($A294,"_L_",DM$1),Records!$C$2:$H$6601,4,FALSE))</f>
        <v/>
      </c>
      <c r="DM294" s="7" t="str">
        <f>IF(ISERROR(VLOOKUP(CONCATENATE($A294,"_L_",DM$1),Records!$C$2:$H$6601,1,FALSE)),"",VLOOKUP(CONCATENATE($A294,"_L_",DM$1),Records!$C$2:$H$6601,5,FALSE))</f>
        <v/>
      </c>
      <c r="DN294" s="33" t="str">
        <f>IF(ISERROR(VLOOKUP(CONCATENATE($A294,"_L_",DM$1),Records!$C$2:$H$6601,1,FALSE)),"",VLOOKUP(CONCATENATE($A294,"_L_",DM$1),Records!$C$2:$H$6601,6,FALSE))</f>
        <v/>
      </c>
      <c r="DO294" s="32" t="str">
        <f>IF(ISERROR(VLOOKUP(CONCATENATE($A294,"_L_",DP$1),Records!$C$2:$H$6601,1,FALSE)),"",VLOOKUP(CONCATENATE($A294,"_L_",DP$1),Records!$C$2:$H$6601,4,FALSE))</f>
        <v/>
      </c>
      <c r="DP294" s="7" t="str">
        <f>IF(ISERROR(VLOOKUP(CONCATENATE($A294,"_L_",DP$1),Records!$C$2:$H$6601,1,FALSE)),"",VLOOKUP(CONCATENATE($A294,"_L_",DP$1),Records!$C$2:$H$6601,5,FALSE))</f>
        <v/>
      </c>
      <c r="DQ294" s="33" t="str">
        <f>IF(ISERROR(VLOOKUP(CONCATENATE($A294,"_L_",DP$1),Records!$C$2:$H$6601,1,FALSE)),"",VLOOKUP(CONCATENATE($A294,"_L_",DP$1),Records!$C$2:$H$6601,6,FALSE))</f>
        <v/>
      </c>
      <c r="DR294" s="32" t="str">
        <f>IF(ISERROR(VLOOKUP(CONCATENATE($A294,"_L_",DS$1),Records!$C$2:$H$6601,1,FALSE)),"",VLOOKUP(CONCATENATE($A294,"_L_",DS$1),Records!$C$2:$H$6601,4,FALSE))</f>
        <v/>
      </c>
      <c r="DS294" s="7" t="str">
        <f>IF(ISERROR(VLOOKUP(CONCATENATE($A294,"_L_",DS$1),Records!$C$2:$H$6601,1,FALSE)),"",VLOOKUP(CONCATENATE($A294,"_L_",DS$1),Records!$C$2:$H$6601,5,FALSE))</f>
        <v/>
      </c>
      <c r="DT294" s="33" t="str">
        <f>IF(ISERROR(VLOOKUP(CONCATENATE($A294,"_L_",DS$1),Records!$C$2:$H$6601,1,FALSE)),"",VLOOKUP(CONCATENATE($A294,"_L_",DS$1),Records!$C$2:$H$6601,6,FALSE))</f>
        <v/>
      </c>
      <c r="DU294" s="32" t="str">
        <f>IF(ISERROR(VLOOKUP(CONCATENATE($A294,"_L_",DV$1),Records!$C$2:$H$6601,1,FALSE)),"",VLOOKUP(CONCATENATE($A294,"_L_",DV$1),Records!$C$2:$H$6601,4,FALSE))</f>
        <v/>
      </c>
      <c r="DV294" s="7" t="str">
        <f>IF(ISERROR(VLOOKUP(CONCATENATE($A294,"_L_",DV$1),Records!$C$2:$H$6601,1,FALSE)),"",VLOOKUP(CONCATENATE($A294,"_L_",DV$1),Records!$C$2:$H$6601,5,FALSE))</f>
        <v/>
      </c>
      <c r="DW294" s="33" t="str">
        <f>IF(ISERROR(VLOOKUP(CONCATENATE($A294,"_L_",DV$1),Records!$C$2:$H$6601,1,FALSE)),"",VLOOKUP(CONCATENATE($A294,"_L_",DV$1),Records!$C$2:$H$6601,6,FALSE))</f>
        <v/>
      </c>
      <c r="DX294" s="32" t="str">
        <f>IF(ISERROR(VLOOKUP(CONCATENATE($A294,"_L_",DY$1),Records!$C$2:$H$6601,1,FALSE)),"",VLOOKUP(CONCATENATE($A294,"_L_",DY$1),Records!$C$2:$H$6601,4,FALSE))</f>
        <v/>
      </c>
      <c r="DY294" s="7" t="str">
        <f>IF(ISERROR(VLOOKUP(CONCATENATE($A294,"_L_",DY$1),Records!$C$2:$H$6601,1,FALSE)),"",VLOOKUP(CONCATENATE($A294,"_L_",DY$1),Records!$C$2:$H$6601,5,FALSE))</f>
        <v/>
      </c>
      <c r="DZ294" s="33" t="str">
        <f>IF(ISERROR(VLOOKUP(CONCATENATE($A294,"_L_",DY$1),Records!$C$2:$H$6601,1,FALSE)),"",VLOOKUP(CONCATENATE($A294,"_L_",DY$1),Records!$C$2:$H$6601,6,FALSE))</f>
        <v/>
      </c>
      <c r="EA294" s="32" t="str">
        <f>IF(ISERROR(VLOOKUP(CONCATENATE($A294,"_L_",EB$1),Records!$C$2:$H$6601,1,FALSE)),"",VLOOKUP(CONCATENATE($A294,"_L_",EB$1),Records!$C$2:$H$6601,4,FALSE))</f>
        <v/>
      </c>
      <c r="EB294" s="7" t="str">
        <f>IF(ISERROR(VLOOKUP(CONCATENATE($A294,"_L_",EB$1),Records!$C$2:$H$6601,1,FALSE)),"",VLOOKUP(CONCATENATE($A294,"_L_",EB$1),Records!$C$2:$H$6601,5,FALSE))</f>
        <v/>
      </c>
      <c r="EC294" s="33" t="str">
        <f>IF(ISERROR(VLOOKUP(CONCATENATE($A294,"_L_",EB$1),Records!$C$2:$H$6601,1,FALSE)),"",VLOOKUP(CONCATENATE($A294,"_L_",EB$1),Records!$C$2:$H$6601,6,FALSE))</f>
        <v/>
      </c>
    </row>
    <row r="295" spans="1:133" ht="15.75" x14ac:dyDescent="0.25">
      <c r="A295" s="11">
        <v>42477</v>
      </c>
      <c r="B295" s="16" t="s">
        <v>86</v>
      </c>
      <c r="C295" s="16">
        <f t="shared" si="9"/>
        <v>42</v>
      </c>
      <c r="D295" s="26" t="s">
        <v>65</v>
      </c>
      <c r="E295" s="8" t="s">
        <v>71</v>
      </c>
      <c r="F295" s="62">
        <f t="shared" si="8"/>
        <v>1</v>
      </c>
      <c r="G295" s="62">
        <f>HomeCalc!F295</f>
        <v>0</v>
      </c>
      <c r="H295" s="32" t="str">
        <f>IF(ISERROR(VLOOKUP(CONCATENATE($A295,"_L_",I$1),Records!$C$2:$H$6601,1,FALSE)),"",VLOOKUP(CONCATENATE($A295,"_L_",I$1),Records!$C$2:$H$6601,4,FALSE))</f>
        <v/>
      </c>
      <c r="I295" s="7" t="str">
        <f>IF(ISERROR(VLOOKUP(CONCATENATE($A295,"_L_",I$1),Records!$C$2:$H$6601,1,FALSE)),"",VLOOKUP(CONCATENATE($A295,"_L_",I$1),Records!$C$2:$H$6601,5,FALSE))</f>
        <v/>
      </c>
      <c r="J295" s="33" t="str">
        <f>IF(ISERROR(VLOOKUP(CONCATENATE($A295,"_L_",I$1),Records!$C$2:$H$6601,1,FALSE)),"",VLOOKUP(CONCATENATE($A295,"_L_",I$1),Records!$C$2:$H$6601,6,FALSE))</f>
        <v/>
      </c>
      <c r="K295" s="32" t="str">
        <f>IF(ISERROR(VLOOKUP(CONCATENATE($A295,"_L_",L$1),Records!$C$2:$H$6601,1,FALSE)),"",VLOOKUP(CONCATENATE($A295,"_L_",L$1),Records!$C$2:$H$6601,4,FALSE))</f>
        <v/>
      </c>
      <c r="L295" s="7" t="str">
        <f>IF(ISERROR(VLOOKUP(CONCATENATE($A295,"_L_",L$1),Records!$C$2:$H$6601,1,FALSE)),"",VLOOKUP(CONCATENATE($A295,"_L_",L$1),Records!$C$2:$H$6601,5,FALSE))</f>
        <v/>
      </c>
      <c r="M295" s="33" t="str">
        <f>IF(ISERROR(VLOOKUP(CONCATENATE($A295,"_L_",L$1),Records!$C$2:$H$6601,1,FALSE)),"",VLOOKUP(CONCATENATE($A295,"_L_",L$1),Records!$C$2:$H$6601,6,FALSE))</f>
        <v/>
      </c>
      <c r="N295" s="32" t="str">
        <f>IF(ISERROR(VLOOKUP(CONCATENATE($A295,"_L_",O$1),Records!$C$2:$H$6601,1,FALSE)),"",VLOOKUP(CONCATENATE($A295,"_L_",O$1),Records!$C$2:$H$6601,4,FALSE))</f>
        <v/>
      </c>
      <c r="O295" s="7" t="str">
        <f>IF(ISERROR(VLOOKUP(CONCATENATE($A295,"_L_",O$1),Records!$C$2:$H$6601,1,FALSE)),"",VLOOKUP(CONCATENATE($A295,"_L_",O$1),Records!$C$2:$H$6601,5,FALSE))</f>
        <v/>
      </c>
      <c r="P295" s="33" t="str">
        <f>IF(ISERROR(VLOOKUP(CONCATENATE($A295,"_L_",O$1),Records!$C$2:$H$6601,1,FALSE)),"",VLOOKUP(CONCATENATE($A295,"_L_",O$1),Records!$C$2:$H$6601,6,FALSE))</f>
        <v/>
      </c>
      <c r="Q295" s="32" t="str">
        <f>IF(ISERROR(VLOOKUP(CONCATENATE($A295,"_L_",R$1),Records!$C$2:$H$6601,1,FALSE)),"",VLOOKUP(CONCATENATE($A295,"_L_",R$1),Records!$C$2:$H$6601,4,FALSE))</f>
        <v/>
      </c>
      <c r="R295" s="7" t="str">
        <f>IF(ISERROR(VLOOKUP(CONCATENATE($A295,"_L_",R$1),Records!$C$2:$H$6601,1,FALSE)),"",VLOOKUP(CONCATENATE($A295,"_L_",R$1),Records!$C$2:$H$6601,5,FALSE))</f>
        <v/>
      </c>
      <c r="S295" s="33" t="str">
        <f>IF(ISERROR(VLOOKUP(CONCATENATE($A295,"_L_",R$1),Records!$C$2:$H$6601,1,FALSE)),"",VLOOKUP(CONCATENATE($A295,"_L_",R$1),Records!$C$2:$H$6601,6,FALSE))</f>
        <v/>
      </c>
      <c r="T295" s="32" t="str">
        <f>IF(ISERROR(VLOOKUP(CONCATENATE($A295,"_L_",U$1),Records!$C$2:$H$6601,1,FALSE)),"",VLOOKUP(CONCATENATE($A295,"_L_",U$1),Records!$C$2:$H$6601,4,FALSE))</f>
        <v/>
      </c>
      <c r="U295" s="7" t="str">
        <f>IF(ISERROR(VLOOKUP(CONCATENATE($A295,"_L_",U$1),Records!$C$2:$H$6601,1,FALSE)),"",VLOOKUP(CONCATENATE($A295,"_L_",U$1),Records!$C$2:$H$6601,5,FALSE))</f>
        <v/>
      </c>
      <c r="V295" s="33" t="str">
        <f>IF(ISERROR(VLOOKUP(CONCATENATE($A295,"_L_",U$1),Records!$C$2:$H$6601,1,FALSE)),"",VLOOKUP(CONCATENATE($A295,"_L_",U$1),Records!$C$2:$H$6601,6,FALSE))</f>
        <v/>
      </c>
      <c r="W295" s="32" t="str">
        <f>IF(ISERROR(VLOOKUP(CONCATENATE($A295,"_L_",X$1),Records!$C$2:$H$6601,1,FALSE)),"",VLOOKUP(CONCATENATE($A295,"_L_",X$1),Records!$C$2:$H$6601,4,FALSE))</f>
        <v/>
      </c>
      <c r="X295" s="7" t="str">
        <f>IF(ISERROR(VLOOKUP(CONCATENATE($A295,"_L_",X$1),Records!$C$2:$H$6601,1,FALSE)),"",VLOOKUP(CONCATENATE($A295,"_L_",X$1),Records!$C$2:$H$6601,5,FALSE))</f>
        <v/>
      </c>
      <c r="Y295" s="33" t="str">
        <f>IF(ISERROR(VLOOKUP(CONCATENATE($A295,"_L_",X$1),Records!$C$2:$H$6601,1,FALSE)),"",VLOOKUP(CONCATENATE($A295,"_L_",X$1),Records!$C$2:$H$6601,6,FALSE))</f>
        <v/>
      </c>
      <c r="Z295" s="32" t="str">
        <f>IF(ISERROR(VLOOKUP(CONCATENATE($A295,"_L_",AA$1),Records!$C$2:$H$6601,1,FALSE)),"",VLOOKUP(CONCATENATE($A295,"_L_",AA$1),Records!$C$2:$H$6601,4,FALSE))</f>
        <v/>
      </c>
      <c r="AA295" s="7" t="str">
        <f>IF(ISERROR(VLOOKUP(CONCATENATE($A295,"_L_",AA$1),Records!$C$2:$H$6601,1,FALSE)),"",VLOOKUP(CONCATENATE($A295,"_L_",AA$1),Records!$C$2:$H$6601,5,FALSE))</f>
        <v/>
      </c>
      <c r="AB295" s="33" t="str">
        <f>IF(ISERROR(VLOOKUP(CONCATENATE($A295,"_L_",AA$1),Records!$C$2:$H$6601,1,FALSE)),"",VLOOKUP(CONCATENATE($A295,"_L_",AA$1),Records!$C$2:$H$6601,6,FALSE))</f>
        <v/>
      </c>
      <c r="AC295" s="32" t="str">
        <f>IF(ISERROR(VLOOKUP(CONCATENATE($A295,"_L_",AD$1),Records!$C$2:$H$6601,1,FALSE)),"",VLOOKUP(CONCATENATE($A295,"_L_",AD$1),Records!$C$2:$H$6601,4,FALSE))</f>
        <v/>
      </c>
      <c r="AD295" s="7" t="str">
        <f>IF(ISERROR(VLOOKUP(CONCATENATE($A295,"_L_",AD$1),Records!$C$2:$H$6601,1,FALSE)),"",VLOOKUP(CONCATENATE($A295,"_L_",AD$1),Records!$C$2:$H$6601,5,FALSE))</f>
        <v/>
      </c>
      <c r="AE295" s="33" t="str">
        <f>IF(ISERROR(VLOOKUP(CONCATENATE($A295,"_L_",AD$1),Records!$C$2:$H$6601,1,FALSE)),"",VLOOKUP(CONCATENATE($A295,"_L_",AD$1),Records!$C$2:$H$6601,6,FALSE))</f>
        <v/>
      </c>
      <c r="AF295" s="32" t="str">
        <f>IF(ISERROR(VLOOKUP(CONCATENATE($A295,"_L_",AG$1),Records!$C$2:$H$6601,1,FALSE)),"",VLOOKUP(CONCATENATE($A295,"_L_",AG$1),Records!$C$2:$H$6601,4,FALSE))</f>
        <v/>
      </c>
      <c r="AG295" s="7" t="str">
        <f>IF(ISERROR(VLOOKUP(CONCATENATE($A295,"_L_",AG$1),Records!$C$2:$H$6601,1,FALSE)),"",VLOOKUP(CONCATENATE($A295,"_L_",AG$1),Records!$C$2:$H$6601,5,FALSE))</f>
        <v/>
      </c>
      <c r="AH295" s="33" t="str">
        <f>IF(ISERROR(VLOOKUP(CONCATENATE($A295,"_L_",AG$1),Records!$C$2:$H$6601,1,FALSE)),"",VLOOKUP(CONCATENATE($A295,"_L_",AG$1),Records!$C$2:$H$6601,6,FALSE))</f>
        <v/>
      </c>
      <c r="AI295" s="32" t="str">
        <f>IF(ISERROR(VLOOKUP(CONCATENATE($A295,"_L_",AJ$1),Records!$C$2:$H$6601,1,FALSE)),"",VLOOKUP(CONCATENATE($A295,"_L_",AJ$1),Records!$C$2:$H$6601,4,FALSE))</f>
        <v/>
      </c>
      <c r="AJ295" s="7" t="str">
        <f>IF(ISERROR(VLOOKUP(CONCATENATE($A295,"_L_",AJ$1),Records!$C$2:$H$6601,1,FALSE)),"",VLOOKUP(CONCATENATE($A295,"_L_",AJ$1),Records!$C$2:$H$6601,5,FALSE))</f>
        <v/>
      </c>
      <c r="AK295" s="33" t="str">
        <f>IF(ISERROR(VLOOKUP(CONCATENATE($A295,"_L_",AJ$1),Records!$C$2:$H$6601,1,FALSE)),"",VLOOKUP(CONCATENATE($A295,"_L_",AJ$1),Records!$C$2:$H$6601,6,FALSE))</f>
        <v/>
      </c>
      <c r="AL295" s="32" t="str">
        <f>IF(ISERROR(VLOOKUP(CONCATENATE($A295,"_L_",AM$1),Records!$C$2:$H$6601,1,FALSE)),"",VLOOKUP(CONCATENATE($A295,"_L_",AM$1),Records!$C$2:$H$6601,4,FALSE))</f>
        <v/>
      </c>
      <c r="AM295" s="7" t="str">
        <f>IF(ISERROR(VLOOKUP(CONCATENATE($A295,"_L_",AM$1),Records!$C$2:$H$6601,1,FALSE)),"",VLOOKUP(CONCATENATE($A295,"_L_",AM$1),Records!$C$2:$H$6601,5,FALSE))</f>
        <v/>
      </c>
      <c r="AN295" s="33" t="str">
        <f>IF(ISERROR(VLOOKUP(CONCATENATE($A295,"_L_",AM$1),Records!$C$2:$H$6601,1,FALSE)),"",VLOOKUP(CONCATENATE($A295,"_L_",AM$1),Records!$C$2:$H$6601,6,FALSE))</f>
        <v/>
      </c>
      <c r="AO295" s="32" t="str">
        <f>IF(ISERROR(VLOOKUP(CONCATENATE($A295,"_L_",AP$1),Records!$C$2:$H$6601,1,FALSE)),"",VLOOKUP(CONCATENATE($A295,"_L_",AP$1),Records!$C$2:$H$6601,4,FALSE))</f>
        <v/>
      </c>
      <c r="AP295" s="7" t="str">
        <f>IF(ISERROR(VLOOKUP(CONCATENATE($A295,"_L_",AP$1),Records!$C$2:$H$6601,1,FALSE)),"",VLOOKUP(CONCATENATE($A295,"_L_",AP$1),Records!$C$2:$H$6601,5,FALSE))</f>
        <v/>
      </c>
      <c r="AQ295" s="33" t="str">
        <f>IF(ISERROR(VLOOKUP(CONCATENATE($A295,"_L_",AP$1),Records!$C$2:$H$6601,1,FALSE)),"",VLOOKUP(CONCATENATE($A295,"_L_",AP$1),Records!$C$2:$H$6601,6,FALSE))</f>
        <v/>
      </c>
      <c r="AR295" s="32" t="str">
        <f>IF(ISERROR(VLOOKUP(CONCATENATE($A295,"_L_",AS$1),Records!$C$2:$H$6601,1,FALSE)),"",VLOOKUP(CONCATENATE($A295,"_L_",AS$1),Records!$C$2:$H$6601,4,FALSE))</f>
        <v/>
      </c>
      <c r="AS295" s="7" t="str">
        <f>IF(ISERROR(VLOOKUP(CONCATENATE($A295,"_L_",AS$1),Records!$C$2:$H$6601,1,FALSE)),"",VLOOKUP(CONCATENATE($A295,"_L_",AS$1),Records!$C$2:$H$6601,5,FALSE))</f>
        <v/>
      </c>
      <c r="AT295" s="33" t="str">
        <f>IF(ISERROR(VLOOKUP(CONCATENATE($A295,"_L_",AS$1),Records!$C$2:$H$6601,1,FALSE)),"",VLOOKUP(CONCATENATE($A295,"_L_",AS$1),Records!$C$2:$H$6601,6,FALSE))</f>
        <v/>
      </c>
      <c r="AU295" s="32" t="str">
        <f>IF(ISERROR(VLOOKUP(CONCATENATE($A295,"_L_",AV$1),Records!$C$2:$H$6601,1,FALSE)),"",VLOOKUP(CONCATENATE($A295,"_L_",AV$1),Records!$C$2:$H$6601,4,FALSE))</f>
        <v/>
      </c>
      <c r="AV295" s="7" t="str">
        <f>IF(ISERROR(VLOOKUP(CONCATENATE($A295,"_L_",AV$1),Records!$C$2:$H$6601,1,FALSE)),"",VLOOKUP(CONCATENATE($A295,"_L_",AV$1),Records!$C$2:$H$6601,5,FALSE))</f>
        <v/>
      </c>
      <c r="AW295" s="33" t="str">
        <f>IF(ISERROR(VLOOKUP(CONCATENATE($A295,"_L_",AV$1),Records!$C$2:$H$6601,1,FALSE)),"",VLOOKUP(CONCATENATE($A295,"_L_",AV$1),Records!$C$2:$H$6601,6,FALSE))</f>
        <v/>
      </c>
      <c r="AX295" s="32" t="str">
        <f>IF(ISERROR(VLOOKUP(CONCATENATE($A295,"_L_",AY$1),Records!$C$2:$H$6601,1,FALSE)),"",VLOOKUP(CONCATENATE($A295,"_L_",AY$1),Records!$C$2:$H$6601,4,FALSE))</f>
        <v/>
      </c>
      <c r="AY295" s="7" t="str">
        <f>IF(ISERROR(VLOOKUP(CONCATENATE($A295,"_L_",AY$1),Records!$C$2:$H$6601,1,FALSE)),"",VLOOKUP(CONCATENATE($A295,"_L_",AY$1),Records!$C$2:$H$6601,5,FALSE))</f>
        <v/>
      </c>
      <c r="AZ295" s="33" t="str">
        <f>IF(ISERROR(VLOOKUP(CONCATENATE($A295,"_L_",AY$1),Records!$C$2:$H$6601,1,FALSE)),"",VLOOKUP(CONCATENATE($A295,"_L_",AY$1),Records!$C$2:$H$6601,6,FALSE))</f>
        <v/>
      </c>
      <c r="BA295" s="32" t="str">
        <f>IF(ISERROR(VLOOKUP(CONCATENATE($A295,"_L_",BB$1),Records!$C$2:$H$6601,1,FALSE)),"",VLOOKUP(CONCATENATE($A295,"_L_",BB$1),Records!$C$2:$H$6601,4,FALSE))</f>
        <v/>
      </c>
      <c r="BB295" s="7" t="str">
        <f>IF(ISERROR(VLOOKUP(CONCATENATE($A295,"_L_",BB$1),Records!$C$2:$H$6601,1,FALSE)),"",VLOOKUP(CONCATENATE($A295,"_L_",BB$1),Records!$C$2:$H$6601,5,FALSE))</f>
        <v/>
      </c>
      <c r="BC295" s="33" t="str">
        <f>IF(ISERROR(VLOOKUP(CONCATENATE($A295,"_L_",BB$1),Records!$C$2:$H$6601,1,FALSE)),"",VLOOKUP(CONCATENATE($A295,"_L_",BB$1),Records!$C$2:$H$6601,6,FALSE))</f>
        <v/>
      </c>
      <c r="BD295" s="32" t="str">
        <f>IF(ISERROR(VLOOKUP(CONCATENATE($A295,"_L_",BE$1),Records!$C$2:$H$6601,1,FALSE)),"",VLOOKUP(CONCATENATE($A295,"_L_",BE$1),Records!$C$2:$H$6601,4,FALSE))</f>
        <v/>
      </c>
      <c r="BE295" s="7" t="str">
        <f>IF(ISERROR(VLOOKUP(CONCATENATE($A295,"_L_",BE$1),Records!$C$2:$H$6601,1,FALSE)),"",VLOOKUP(CONCATENATE($A295,"_L_",BE$1),Records!$C$2:$H$6601,5,FALSE))</f>
        <v/>
      </c>
      <c r="BF295" s="33" t="str">
        <f>IF(ISERROR(VLOOKUP(CONCATENATE($A295,"_L_",BE$1),Records!$C$2:$H$6601,1,FALSE)),"",VLOOKUP(CONCATENATE($A295,"_L_",BE$1),Records!$C$2:$H$6601,6,FALSE))</f>
        <v/>
      </c>
      <c r="BG295" s="32" t="str">
        <f>IF(ISERROR(VLOOKUP(CONCATENATE($A295,"_L_",BH$1),Records!$C$2:$H$6601,1,FALSE)),"",VLOOKUP(CONCATENATE($A295,"_L_",BH$1),Records!$C$2:$H$6601,4,FALSE))</f>
        <v/>
      </c>
      <c r="BH295" s="7" t="str">
        <f>IF(ISERROR(VLOOKUP(CONCATENATE($A295,"_L_",BH$1),Records!$C$2:$H$6601,1,FALSE)),"",VLOOKUP(CONCATENATE($A295,"_L_",BH$1),Records!$C$2:$H$6601,5,FALSE))</f>
        <v/>
      </c>
      <c r="BI295" s="33" t="str">
        <f>IF(ISERROR(VLOOKUP(CONCATENATE($A295,"_L_",BH$1),Records!$C$2:$H$6601,1,FALSE)),"",VLOOKUP(CONCATENATE($A295,"_L_",BH$1),Records!$C$2:$H$6601,6,FALSE))</f>
        <v/>
      </c>
      <c r="BJ295" s="32" t="str">
        <f>IF(ISERROR(VLOOKUP(CONCATENATE($A295,"_L_",BK$1),Records!$C$2:$H$6601,1,FALSE)),"",VLOOKUP(CONCATENATE($A295,"_L_",BK$1),Records!$C$2:$H$6601,4,FALSE))</f>
        <v/>
      </c>
      <c r="BK295" s="7" t="str">
        <f>IF(ISERROR(VLOOKUP(CONCATENATE($A295,"_L_",BK$1),Records!$C$2:$H$6601,1,FALSE)),"",VLOOKUP(CONCATENATE($A295,"_L_",BK$1),Records!$C$2:$H$6601,5,FALSE))</f>
        <v/>
      </c>
      <c r="BL295" s="33" t="str">
        <f>IF(ISERROR(VLOOKUP(CONCATENATE($A295,"_L_",BK$1),Records!$C$2:$H$6601,1,FALSE)),"",VLOOKUP(CONCATENATE($A295,"_L_",BK$1),Records!$C$2:$H$6601,6,FALSE))</f>
        <v/>
      </c>
      <c r="BM295" s="32" t="str">
        <f>IF(ISERROR(VLOOKUP(CONCATENATE($A295,"_L_",BN$1),Records!$C$2:$H$6601,1,FALSE)),"",VLOOKUP(CONCATENATE($A295,"_L_",BN$1),Records!$C$2:$H$6601,4,FALSE))</f>
        <v/>
      </c>
      <c r="BN295" s="7" t="str">
        <f>IF(ISERROR(VLOOKUP(CONCATENATE($A295,"_L_",BN$1),Records!$C$2:$H$6601,1,FALSE)),"",VLOOKUP(CONCATENATE($A295,"_L_",BN$1),Records!$C$2:$H$6601,5,FALSE))</f>
        <v/>
      </c>
      <c r="BO295" s="33" t="str">
        <f>IF(ISERROR(VLOOKUP(CONCATENATE($A295,"_L_",BN$1),Records!$C$2:$H$6601,1,FALSE)),"",VLOOKUP(CONCATENATE($A295,"_L_",BN$1),Records!$C$2:$H$6601,6,FALSE))</f>
        <v/>
      </c>
      <c r="BP295" s="32" t="str">
        <f>IF(ISERROR(VLOOKUP(CONCATENATE($A295,"_L_",BQ$1),Records!$C$2:$H$6601,1,FALSE)),"",VLOOKUP(CONCATENATE($A295,"_L_",BQ$1),Records!$C$2:$H$6601,4,FALSE))</f>
        <v/>
      </c>
      <c r="BQ295" s="7" t="str">
        <f>IF(ISERROR(VLOOKUP(CONCATENATE($A295,"_L_",BQ$1),Records!$C$2:$H$6601,1,FALSE)),"",VLOOKUP(CONCATENATE($A295,"_L_",BQ$1),Records!$C$2:$H$6601,5,FALSE))</f>
        <v/>
      </c>
      <c r="BR295" s="33" t="str">
        <f>IF(ISERROR(VLOOKUP(CONCATENATE($A295,"_L_",BQ$1),Records!$C$2:$H$6601,1,FALSE)),"",VLOOKUP(CONCATENATE($A295,"_L_",BQ$1),Records!$C$2:$H$6601,6,FALSE))</f>
        <v/>
      </c>
      <c r="BS295" s="32" t="str">
        <f>IF(ISERROR(VLOOKUP(CONCATENATE($A295,"_L_",BT$1),Records!$C$2:$H$6601,1,FALSE)),"",VLOOKUP(CONCATENATE($A295,"_L_",BT$1),Records!$C$2:$H$6601,4,FALSE))</f>
        <v/>
      </c>
      <c r="BT295" s="7" t="str">
        <f>IF(ISERROR(VLOOKUP(CONCATENATE($A295,"_L_",BT$1),Records!$C$2:$H$6601,1,FALSE)),"",VLOOKUP(CONCATENATE($A295,"_L_",BT$1),Records!$C$2:$H$6601,5,FALSE))</f>
        <v/>
      </c>
      <c r="BU295" s="33" t="str">
        <f>IF(ISERROR(VLOOKUP(CONCATENATE($A295,"_L_",BT$1),Records!$C$2:$H$6601,1,FALSE)),"",VLOOKUP(CONCATENATE($A295,"_L_",BT$1),Records!$C$2:$H$6601,6,FALSE))</f>
        <v/>
      </c>
      <c r="BV295" s="32" t="str">
        <f>IF(ISERROR(VLOOKUP(CONCATENATE($A295,"_L_",BW$1),Records!$C$2:$H$6601,1,FALSE)),"",VLOOKUP(CONCATENATE($A295,"_L_",BW$1),Records!$C$2:$H$6601,4,FALSE))</f>
        <v/>
      </c>
      <c r="BW295" s="7" t="str">
        <f>IF(ISERROR(VLOOKUP(CONCATENATE($A295,"_L_",BW$1),Records!$C$2:$H$6601,1,FALSE)),"",VLOOKUP(CONCATENATE($A295,"_L_",BW$1),Records!$C$2:$H$6601,5,FALSE))</f>
        <v/>
      </c>
      <c r="BX295" s="33" t="str">
        <f>IF(ISERROR(VLOOKUP(CONCATENATE($A295,"_L_",BW$1),Records!$C$2:$H$6601,1,FALSE)),"",VLOOKUP(CONCATENATE($A295,"_L_",BW$1),Records!$C$2:$H$6601,6,FALSE))</f>
        <v/>
      </c>
      <c r="BY295" s="32" t="str">
        <f>IF(ISERROR(VLOOKUP(CONCATENATE($A295,"_L_",BZ$1),Records!$C$2:$H$6601,1,FALSE)),"",VLOOKUP(CONCATENATE($A295,"_L_",BZ$1),Records!$C$2:$H$6601,4,FALSE))</f>
        <v/>
      </c>
      <c r="BZ295" s="7" t="str">
        <f>IF(ISERROR(VLOOKUP(CONCATENATE($A295,"_L_",BZ$1),Records!$C$2:$H$6601,1,FALSE)),"",VLOOKUP(CONCATENATE($A295,"_L_",BZ$1),Records!$C$2:$H$6601,5,FALSE))</f>
        <v/>
      </c>
      <c r="CA295" s="33" t="str">
        <f>IF(ISERROR(VLOOKUP(CONCATENATE($A295,"_L_",BZ$1),Records!$C$2:$H$6601,1,FALSE)),"",VLOOKUP(CONCATENATE($A295,"_L_",BZ$1),Records!$C$2:$H$6601,6,FALSE))</f>
        <v/>
      </c>
      <c r="CB295" s="32" t="str">
        <f>IF(ISERROR(VLOOKUP(CONCATENATE($A295,"_L_",CC$1),Records!$C$2:$H$6601,1,FALSE)),"",VLOOKUP(CONCATENATE($A295,"_L_",CC$1),Records!$C$2:$H$6601,4,FALSE))</f>
        <v/>
      </c>
      <c r="CC295" s="7" t="str">
        <f>IF(ISERROR(VLOOKUP(CONCATENATE($A295,"_L_",CC$1),Records!$C$2:$H$6601,1,FALSE)),"",VLOOKUP(CONCATENATE($A295,"_L_",CC$1),Records!$C$2:$H$6601,5,FALSE))</f>
        <v/>
      </c>
      <c r="CD295" s="33" t="str">
        <f>IF(ISERROR(VLOOKUP(CONCATENATE($A295,"_L_",CC$1),Records!$C$2:$H$6601,1,FALSE)),"",VLOOKUP(CONCATENATE($A295,"_L_",CC$1),Records!$C$2:$H$6601,6,FALSE))</f>
        <v/>
      </c>
      <c r="CE295" s="32" t="str">
        <f>IF(ISERROR(VLOOKUP(CONCATENATE($A295,"_L_",CF$1),Records!$C$2:$H$6601,1,FALSE)),"",VLOOKUP(CONCATENATE($A295,"_L_",CF$1),Records!$C$2:$H$6601,4,FALSE))</f>
        <v/>
      </c>
      <c r="CF295" s="7" t="str">
        <f>IF(ISERROR(VLOOKUP(CONCATENATE($A295,"_L_",CF$1),Records!$C$2:$H$6601,1,FALSE)),"",VLOOKUP(CONCATENATE($A295,"_L_",CF$1),Records!$C$2:$H$6601,5,FALSE))</f>
        <v/>
      </c>
      <c r="CG295" s="33" t="str">
        <f>IF(ISERROR(VLOOKUP(CONCATENATE($A295,"_L_",CF$1),Records!$C$2:$H$6601,1,FALSE)),"",VLOOKUP(CONCATENATE($A295,"_L_",CF$1),Records!$C$2:$H$6601,6,FALSE))</f>
        <v/>
      </c>
      <c r="CH295" s="32" t="str">
        <f>IF(ISERROR(VLOOKUP(CONCATENATE($A295,"_L_",CI$1),Records!$C$2:$H$6601,1,FALSE)),"",VLOOKUP(CONCATENATE($A295,"_L_",CI$1),Records!$C$2:$H$6601,4,FALSE))</f>
        <v/>
      </c>
      <c r="CI295" s="7" t="str">
        <f>IF(ISERROR(VLOOKUP(CONCATENATE($A295,"_L_",CI$1),Records!$C$2:$H$6601,1,FALSE)),"",VLOOKUP(CONCATENATE($A295,"_L_",CI$1),Records!$C$2:$H$6601,5,FALSE))</f>
        <v/>
      </c>
      <c r="CJ295" s="33" t="str">
        <f>IF(ISERROR(VLOOKUP(CONCATENATE($A295,"_L_",CI$1),Records!$C$2:$H$6601,1,FALSE)),"",VLOOKUP(CONCATENATE($A295,"_L_",CI$1),Records!$C$2:$H$6601,6,FALSE))</f>
        <v/>
      </c>
      <c r="CK295" s="32" t="str">
        <f>IF(ISERROR(VLOOKUP(CONCATENATE($A295,"_L_",CL$1),Records!$C$2:$H$6601,1,FALSE)),"",VLOOKUP(CONCATENATE($A295,"_L_",CL$1),Records!$C$2:$H$6601,4,FALSE))</f>
        <v/>
      </c>
      <c r="CL295" s="7" t="str">
        <f>IF(ISERROR(VLOOKUP(CONCATENATE($A295,"_L_",CL$1),Records!$C$2:$H$6601,1,FALSE)),"",VLOOKUP(CONCATENATE($A295,"_L_",CL$1),Records!$C$2:$H$6601,5,FALSE))</f>
        <v/>
      </c>
      <c r="CM295" s="33" t="str">
        <f>IF(ISERROR(VLOOKUP(CONCATENATE($A295,"_L_",CL$1),Records!$C$2:$H$6601,1,FALSE)),"",VLOOKUP(CONCATENATE($A295,"_L_",CL$1),Records!$C$2:$H$6601,6,FALSE))</f>
        <v/>
      </c>
      <c r="CN295" s="32" t="str">
        <f>IF(ISERROR(VLOOKUP(CONCATENATE($A295,"_L_",CO$1),Records!$C$2:$H$6601,1,FALSE)),"",VLOOKUP(CONCATENATE($A295,"_L_",CO$1),Records!$C$2:$H$6601,4,FALSE))</f>
        <v/>
      </c>
      <c r="CO295" s="7" t="str">
        <f>IF(ISERROR(VLOOKUP(CONCATENATE($A295,"_L_",CO$1),Records!$C$2:$H$6601,1,FALSE)),"",VLOOKUP(CONCATENATE($A295,"_L_",CO$1),Records!$C$2:$H$6601,5,FALSE))</f>
        <v/>
      </c>
      <c r="CP295" s="33" t="str">
        <f>IF(ISERROR(VLOOKUP(CONCATENATE($A295,"_L_",CO$1),Records!$C$2:$H$6601,1,FALSE)),"",VLOOKUP(CONCATENATE($A295,"_L_",CO$1),Records!$C$2:$H$6601,6,FALSE))</f>
        <v/>
      </c>
      <c r="CQ295" s="32" t="str">
        <f>IF(ISERROR(VLOOKUP(CONCATENATE($A295,"_L_",CR$1),Records!$C$2:$H$6601,1,FALSE)),"",VLOOKUP(CONCATENATE($A295,"_L_",CR$1),Records!$C$2:$H$6601,4,FALSE))</f>
        <v/>
      </c>
      <c r="CR295" s="7" t="str">
        <f>IF(ISERROR(VLOOKUP(CONCATENATE($A295,"_L_",CR$1),Records!$C$2:$H$6601,1,FALSE)),"",VLOOKUP(CONCATENATE($A295,"_L_",CR$1),Records!$C$2:$H$6601,5,FALSE))</f>
        <v/>
      </c>
      <c r="CS295" s="33" t="str">
        <f>IF(ISERROR(VLOOKUP(CONCATENATE($A295,"_L_",CR$1),Records!$C$2:$H$6601,1,FALSE)),"",VLOOKUP(CONCATENATE($A295,"_L_",CR$1),Records!$C$2:$H$6601,6,FALSE))</f>
        <v/>
      </c>
      <c r="CT295" s="32" t="str">
        <f>IF(ISERROR(VLOOKUP(CONCATENATE($A295,"_L_",CU$1),Records!$C$2:$H$6601,1,FALSE)),"",VLOOKUP(CONCATENATE($A295,"_L_",CU$1),Records!$C$2:$H$6601,4,FALSE))</f>
        <v/>
      </c>
      <c r="CU295" s="7" t="str">
        <f>IF(ISERROR(VLOOKUP(CONCATENATE($A295,"_L_",CU$1),Records!$C$2:$H$6601,1,FALSE)),"",VLOOKUP(CONCATENATE($A295,"_L_",CU$1),Records!$C$2:$H$6601,5,FALSE))</f>
        <v/>
      </c>
      <c r="CV295" s="33" t="str">
        <f>IF(ISERROR(VLOOKUP(CONCATENATE($A295,"_L_",CU$1),Records!$C$2:$H$6601,1,FALSE)),"",VLOOKUP(CONCATENATE($A295,"_L_",CU$1),Records!$C$2:$H$6601,6,FALSE))</f>
        <v/>
      </c>
      <c r="CW295" s="32" t="str">
        <f>IF(ISERROR(VLOOKUP(CONCATENATE($A295,"_L_",CX$1),Records!$C$2:$H$6601,1,FALSE)),"",VLOOKUP(CONCATENATE($A295,"_L_",CX$1),Records!$C$2:$H$6601,4,FALSE))</f>
        <v/>
      </c>
      <c r="CX295" s="7" t="str">
        <f>IF(ISERROR(VLOOKUP(CONCATENATE($A295,"_L_",CX$1),Records!$C$2:$H$6601,1,FALSE)),"",VLOOKUP(CONCATENATE($A295,"_L_",CX$1),Records!$C$2:$H$6601,5,FALSE))</f>
        <v/>
      </c>
      <c r="CY295" s="33" t="str">
        <f>IF(ISERROR(VLOOKUP(CONCATENATE($A295,"_L_",CX$1),Records!$C$2:$H$6601,1,FALSE)),"",VLOOKUP(CONCATENATE($A295,"_L_",CX$1),Records!$C$2:$H$6601,6,FALSE))</f>
        <v/>
      </c>
      <c r="CZ295" s="32" t="str">
        <f>IF(ISERROR(VLOOKUP(CONCATENATE($A295,"_L_",DA$1),Records!$C$2:$H$6601,1,FALSE)),"",VLOOKUP(CONCATENATE($A295,"_L_",DA$1),Records!$C$2:$H$6601,4,FALSE))</f>
        <v/>
      </c>
      <c r="DA295" s="7" t="str">
        <f>IF(ISERROR(VLOOKUP(CONCATENATE($A295,"_L_",DA$1),Records!$C$2:$H$6601,1,FALSE)),"",VLOOKUP(CONCATENATE($A295,"_L_",DA$1),Records!$C$2:$H$6601,5,FALSE))</f>
        <v/>
      </c>
      <c r="DB295" s="33" t="str">
        <f>IF(ISERROR(VLOOKUP(CONCATENATE($A295,"_L_",DA$1),Records!$C$2:$H$6601,1,FALSE)),"",VLOOKUP(CONCATENATE($A295,"_L_",DA$1),Records!$C$2:$H$6601,6,FALSE))</f>
        <v/>
      </c>
      <c r="DC295" s="32" t="str">
        <f>IF(ISERROR(VLOOKUP(CONCATENATE($A295,"_L_",DD$1),Records!$C$2:$H$6601,1,FALSE)),"",VLOOKUP(CONCATENATE($A295,"_L_",DD$1),Records!$C$2:$H$6601,4,FALSE))</f>
        <v/>
      </c>
      <c r="DD295" s="7" t="str">
        <f>IF(ISERROR(VLOOKUP(CONCATENATE($A295,"_L_",DD$1),Records!$C$2:$H$6601,1,FALSE)),"",VLOOKUP(CONCATENATE($A295,"_L_",DD$1),Records!$C$2:$H$6601,5,FALSE))</f>
        <v/>
      </c>
      <c r="DE295" s="33" t="str">
        <f>IF(ISERROR(VLOOKUP(CONCATENATE($A295,"_L_",DD$1),Records!$C$2:$H$6601,1,FALSE)),"",VLOOKUP(CONCATENATE($A295,"_L_",DD$1),Records!$C$2:$H$6601,6,FALSE))</f>
        <v/>
      </c>
      <c r="DF295" s="32" t="str">
        <f>IF(ISERROR(VLOOKUP(CONCATENATE($A295,"_L_",DG$1),Records!$C$2:$H$6601,1,FALSE)),"",VLOOKUP(CONCATENATE($A295,"_L_",DG$1),Records!$C$2:$H$6601,4,FALSE))</f>
        <v/>
      </c>
      <c r="DG295" s="7" t="str">
        <f>IF(ISERROR(VLOOKUP(CONCATENATE($A295,"_L_",DG$1),Records!$C$2:$H$6601,1,FALSE)),"",VLOOKUP(CONCATENATE($A295,"_L_",DG$1),Records!$C$2:$H$6601,5,FALSE))</f>
        <v/>
      </c>
      <c r="DH295" s="33" t="str">
        <f>IF(ISERROR(VLOOKUP(CONCATENATE($A295,"_L_",DG$1),Records!$C$2:$H$6601,1,FALSE)),"",VLOOKUP(CONCATENATE($A295,"_L_",DG$1),Records!$C$2:$H$6601,6,FALSE))</f>
        <v/>
      </c>
      <c r="DI295" s="32" t="str">
        <f>IF(ISERROR(VLOOKUP(CONCATENATE($A295,"_L_",DJ$1),Records!$C$2:$H$6601,1,FALSE)),"",VLOOKUP(CONCATENATE($A295,"_L_",DJ$1),Records!$C$2:$H$6601,4,FALSE))</f>
        <v/>
      </c>
      <c r="DJ295" s="7" t="str">
        <f>IF(ISERROR(VLOOKUP(CONCATENATE($A295,"_L_",DJ$1),Records!$C$2:$H$6601,1,FALSE)),"",VLOOKUP(CONCATENATE($A295,"_L_",DJ$1),Records!$C$2:$H$6601,5,FALSE))</f>
        <v/>
      </c>
      <c r="DK295" s="33" t="str">
        <f>IF(ISERROR(VLOOKUP(CONCATENATE($A295,"_L_",DJ$1),Records!$C$2:$H$6601,1,FALSE)),"",VLOOKUP(CONCATENATE($A295,"_L_",DJ$1),Records!$C$2:$H$6601,6,FALSE))</f>
        <v/>
      </c>
      <c r="DL295" s="32" t="str">
        <f>IF(ISERROR(VLOOKUP(CONCATENATE($A295,"_L_",DM$1),Records!$C$2:$H$6601,1,FALSE)),"",VLOOKUP(CONCATENATE($A295,"_L_",DM$1),Records!$C$2:$H$6601,4,FALSE))</f>
        <v/>
      </c>
      <c r="DM295" s="7" t="str">
        <f>IF(ISERROR(VLOOKUP(CONCATENATE($A295,"_L_",DM$1),Records!$C$2:$H$6601,1,FALSE)),"",VLOOKUP(CONCATENATE($A295,"_L_",DM$1),Records!$C$2:$H$6601,5,FALSE))</f>
        <v/>
      </c>
      <c r="DN295" s="33" t="str">
        <f>IF(ISERROR(VLOOKUP(CONCATENATE($A295,"_L_",DM$1),Records!$C$2:$H$6601,1,FALSE)),"",VLOOKUP(CONCATENATE($A295,"_L_",DM$1),Records!$C$2:$H$6601,6,FALSE))</f>
        <v/>
      </c>
      <c r="DO295" s="32" t="str">
        <f>IF(ISERROR(VLOOKUP(CONCATENATE($A295,"_L_",DP$1),Records!$C$2:$H$6601,1,FALSE)),"",VLOOKUP(CONCATENATE($A295,"_L_",DP$1),Records!$C$2:$H$6601,4,FALSE))</f>
        <v/>
      </c>
      <c r="DP295" s="7" t="str">
        <f>IF(ISERROR(VLOOKUP(CONCATENATE($A295,"_L_",DP$1),Records!$C$2:$H$6601,1,FALSE)),"",VLOOKUP(CONCATENATE($A295,"_L_",DP$1),Records!$C$2:$H$6601,5,FALSE))</f>
        <v/>
      </c>
      <c r="DQ295" s="33" t="str">
        <f>IF(ISERROR(VLOOKUP(CONCATENATE($A295,"_L_",DP$1),Records!$C$2:$H$6601,1,FALSE)),"",VLOOKUP(CONCATENATE($A295,"_L_",DP$1),Records!$C$2:$H$6601,6,FALSE))</f>
        <v/>
      </c>
      <c r="DR295" s="32">
        <f>IF(ISERROR(VLOOKUP(CONCATENATE($A295,"_L_",DS$1),Records!$C$2:$H$6601,1,FALSE)),"",VLOOKUP(CONCATENATE($A295,"_L_",DS$1),Records!$C$2:$H$6601,4,FALSE))</f>
        <v>0.625</v>
      </c>
      <c r="DS295" s="7" t="str">
        <f>IF(ISERROR(VLOOKUP(CONCATENATE($A295,"_L_",DS$1),Records!$C$2:$H$6601,1,FALSE)),"",VLOOKUP(CONCATENATE($A295,"_L_",DS$1),Records!$C$2:$H$6601,5,FALSE))</f>
        <v>CLAVINOISE</v>
      </c>
      <c r="DT295" s="33" t="str">
        <f>IF(ISERROR(VLOOKUP(CONCATENATE($A295,"_L_",DS$1),Records!$C$2:$H$6601,1,FALSE)),"",VLOOKUP(CONCATENATE($A295,"_L_",DS$1),Records!$C$2:$H$6601,6,FALSE))</f>
        <v>SEN BLACKs</v>
      </c>
      <c r="DU295" s="32" t="str">
        <f>IF(ISERROR(VLOOKUP(CONCATENATE($A295,"_L_",DV$1),Records!$C$2:$H$6601,1,FALSE)),"",VLOOKUP(CONCATENATE($A295,"_L_",DV$1),Records!$C$2:$H$6601,4,FALSE))</f>
        <v/>
      </c>
      <c r="DV295" s="7" t="str">
        <f>IF(ISERROR(VLOOKUP(CONCATENATE($A295,"_L_",DV$1),Records!$C$2:$H$6601,1,FALSE)),"",VLOOKUP(CONCATENATE($A295,"_L_",DV$1),Records!$C$2:$H$6601,5,FALSE))</f>
        <v/>
      </c>
      <c r="DW295" s="33" t="str">
        <f>IF(ISERROR(VLOOKUP(CONCATENATE($A295,"_L_",DV$1),Records!$C$2:$H$6601,1,FALSE)),"",VLOOKUP(CONCATENATE($A295,"_L_",DV$1),Records!$C$2:$H$6601,6,FALSE))</f>
        <v/>
      </c>
      <c r="DX295" s="32" t="str">
        <f>IF(ISERROR(VLOOKUP(CONCATENATE($A295,"_L_",DY$1),Records!$C$2:$H$6601,1,FALSE)),"",VLOOKUP(CONCATENATE($A295,"_L_",DY$1),Records!$C$2:$H$6601,4,FALSE))</f>
        <v/>
      </c>
      <c r="DY295" s="7" t="str">
        <f>IF(ISERROR(VLOOKUP(CONCATENATE($A295,"_L_",DY$1),Records!$C$2:$H$6601,1,FALSE)),"",VLOOKUP(CONCATENATE($A295,"_L_",DY$1),Records!$C$2:$H$6601,5,FALSE))</f>
        <v/>
      </c>
      <c r="DZ295" s="33" t="str">
        <f>IF(ISERROR(VLOOKUP(CONCATENATE($A295,"_L_",DY$1),Records!$C$2:$H$6601,1,FALSE)),"",VLOOKUP(CONCATENATE($A295,"_L_",DY$1),Records!$C$2:$H$6601,6,FALSE))</f>
        <v/>
      </c>
      <c r="EA295" s="32" t="str">
        <f>IF(ISERROR(VLOOKUP(CONCATENATE($A295,"_L_",EB$1),Records!$C$2:$H$6601,1,FALSE)),"",VLOOKUP(CONCATENATE($A295,"_L_",EB$1),Records!$C$2:$H$6601,4,FALSE))</f>
        <v/>
      </c>
      <c r="EB295" s="7" t="str">
        <f>IF(ISERROR(VLOOKUP(CONCATENATE($A295,"_L_",EB$1),Records!$C$2:$H$6601,1,FALSE)),"",VLOOKUP(CONCATENATE($A295,"_L_",EB$1),Records!$C$2:$H$6601,5,FALSE))</f>
        <v/>
      </c>
      <c r="EC295" s="33" t="str">
        <f>IF(ISERROR(VLOOKUP(CONCATENATE($A295,"_L_",EB$1),Records!$C$2:$H$6601,1,FALSE)),"",VLOOKUP(CONCATENATE($A295,"_L_",EB$1),Records!$C$2:$H$6601,6,FALSE))</f>
        <v/>
      </c>
    </row>
    <row r="296" spans="1:133" ht="15.75" x14ac:dyDescent="0.25">
      <c r="A296" s="11">
        <v>42478</v>
      </c>
      <c r="B296" s="16" t="s">
        <v>86</v>
      </c>
      <c r="C296" s="17">
        <f t="shared" si="9"/>
        <v>43</v>
      </c>
      <c r="D296" s="22" t="s">
        <v>66</v>
      </c>
      <c r="E296" s="8" t="s">
        <v>71</v>
      </c>
      <c r="F296" s="62">
        <f t="shared" si="8"/>
        <v>0</v>
      </c>
      <c r="G296" s="62">
        <f>HomeCalc!F296</f>
        <v>0</v>
      </c>
      <c r="H296" s="32" t="str">
        <f>IF(ISERROR(VLOOKUP(CONCATENATE($A296,"_L_",I$1),Records!$C$2:$H$6601,1,FALSE)),"",VLOOKUP(CONCATENATE($A296,"_L_",I$1),Records!$C$2:$H$6601,4,FALSE))</f>
        <v/>
      </c>
      <c r="I296" s="7" t="str">
        <f>IF(ISERROR(VLOOKUP(CONCATENATE($A296,"_L_",I$1),Records!$C$2:$H$6601,1,FALSE)),"",VLOOKUP(CONCATENATE($A296,"_L_",I$1),Records!$C$2:$H$6601,5,FALSE))</f>
        <v/>
      </c>
      <c r="J296" s="33" t="str">
        <f>IF(ISERROR(VLOOKUP(CONCATENATE($A296,"_L_",I$1),Records!$C$2:$H$6601,1,FALSE)),"",VLOOKUP(CONCATENATE($A296,"_L_",I$1),Records!$C$2:$H$6601,6,FALSE))</f>
        <v/>
      </c>
      <c r="K296" s="32" t="str">
        <f>IF(ISERROR(VLOOKUP(CONCATENATE($A296,"_L_",L$1),Records!$C$2:$H$6601,1,FALSE)),"",VLOOKUP(CONCATENATE($A296,"_L_",L$1),Records!$C$2:$H$6601,4,FALSE))</f>
        <v/>
      </c>
      <c r="L296" s="7" t="str">
        <f>IF(ISERROR(VLOOKUP(CONCATENATE($A296,"_L_",L$1),Records!$C$2:$H$6601,1,FALSE)),"",VLOOKUP(CONCATENATE($A296,"_L_",L$1),Records!$C$2:$H$6601,5,FALSE))</f>
        <v/>
      </c>
      <c r="M296" s="33" t="str">
        <f>IF(ISERROR(VLOOKUP(CONCATENATE($A296,"_L_",L$1),Records!$C$2:$H$6601,1,FALSE)),"",VLOOKUP(CONCATENATE($A296,"_L_",L$1),Records!$C$2:$H$6601,6,FALSE))</f>
        <v/>
      </c>
      <c r="N296" s="32" t="str">
        <f>IF(ISERROR(VLOOKUP(CONCATENATE($A296,"_L_",O$1),Records!$C$2:$H$6601,1,FALSE)),"",VLOOKUP(CONCATENATE($A296,"_L_",O$1),Records!$C$2:$H$6601,4,FALSE))</f>
        <v/>
      </c>
      <c r="O296" s="7" t="str">
        <f>IF(ISERROR(VLOOKUP(CONCATENATE($A296,"_L_",O$1),Records!$C$2:$H$6601,1,FALSE)),"",VLOOKUP(CONCATENATE($A296,"_L_",O$1),Records!$C$2:$H$6601,5,FALSE))</f>
        <v/>
      </c>
      <c r="P296" s="33" t="str">
        <f>IF(ISERROR(VLOOKUP(CONCATENATE($A296,"_L_",O$1),Records!$C$2:$H$6601,1,FALSE)),"",VLOOKUP(CONCATENATE($A296,"_L_",O$1),Records!$C$2:$H$6601,6,FALSE))</f>
        <v/>
      </c>
      <c r="Q296" s="32" t="str">
        <f>IF(ISERROR(VLOOKUP(CONCATENATE($A296,"_L_",R$1),Records!$C$2:$H$6601,1,FALSE)),"",VLOOKUP(CONCATENATE($A296,"_L_",R$1),Records!$C$2:$H$6601,4,FALSE))</f>
        <v/>
      </c>
      <c r="R296" s="7" t="str">
        <f>IF(ISERROR(VLOOKUP(CONCATENATE($A296,"_L_",R$1),Records!$C$2:$H$6601,1,FALSE)),"",VLOOKUP(CONCATENATE($A296,"_L_",R$1),Records!$C$2:$H$6601,5,FALSE))</f>
        <v/>
      </c>
      <c r="S296" s="33" t="str">
        <f>IF(ISERROR(VLOOKUP(CONCATENATE($A296,"_L_",R$1),Records!$C$2:$H$6601,1,FALSE)),"",VLOOKUP(CONCATENATE($A296,"_L_",R$1),Records!$C$2:$H$6601,6,FALSE))</f>
        <v/>
      </c>
      <c r="T296" s="32" t="str">
        <f>IF(ISERROR(VLOOKUP(CONCATENATE($A296,"_L_",U$1),Records!$C$2:$H$6601,1,FALSE)),"",VLOOKUP(CONCATENATE($A296,"_L_",U$1),Records!$C$2:$H$6601,4,FALSE))</f>
        <v/>
      </c>
      <c r="U296" s="7" t="str">
        <f>IF(ISERROR(VLOOKUP(CONCATENATE($A296,"_L_",U$1),Records!$C$2:$H$6601,1,FALSE)),"",VLOOKUP(CONCATENATE($A296,"_L_",U$1),Records!$C$2:$H$6601,5,FALSE))</f>
        <v/>
      </c>
      <c r="V296" s="33" t="str">
        <f>IF(ISERROR(VLOOKUP(CONCATENATE($A296,"_L_",U$1),Records!$C$2:$H$6601,1,FALSE)),"",VLOOKUP(CONCATENATE($A296,"_L_",U$1),Records!$C$2:$H$6601,6,FALSE))</f>
        <v/>
      </c>
      <c r="W296" s="32" t="str">
        <f>IF(ISERROR(VLOOKUP(CONCATENATE($A296,"_L_",X$1),Records!$C$2:$H$6601,1,FALSE)),"",VLOOKUP(CONCATENATE($A296,"_L_",X$1),Records!$C$2:$H$6601,4,FALSE))</f>
        <v/>
      </c>
      <c r="X296" s="7" t="str">
        <f>IF(ISERROR(VLOOKUP(CONCATENATE($A296,"_L_",X$1),Records!$C$2:$H$6601,1,FALSE)),"",VLOOKUP(CONCATENATE($A296,"_L_",X$1),Records!$C$2:$H$6601,5,FALSE))</f>
        <v/>
      </c>
      <c r="Y296" s="33" t="str">
        <f>IF(ISERROR(VLOOKUP(CONCATENATE($A296,"_L_",X$1),Records!$C$2:$H$6601,1,FALSE)),"",VLOOKUP(CONCATENATE($A296,"_L_",X$1),Records!$C$2:$H$6601,6,FALSE))</f>
        <v/>
      </c>
      <c r="Z296" s="32" t="str">
        <f>IF(ISERROR(VLOOKUP(CONCATENATE($A296,"_L_",AA$1),Records!$C$2:$H$6601,1,FALSE)),"",VLOOKUP(CONCATENATE($A296,"_L_",AA$1),Records!$C$2:$H$6601,4,FALSE))</f>
        <v/>
      </c>
      <c r="AA296" s="7" t="str">
        <f>IF(ISERROR(VLOOKUP(CONCATENATE($A296,"_L_",AA$1),Records!$C$2:$H$6601,1,FALSE)),"",VLOOKUP(CONCATENATE($A296,"_L_",AA$1),Records!$C$2:$H$6601,5,FALSE))</f>
        <v/>
      </c>
      <c r="AB296" s="33" t="str">
        <f>IF(ISERROR(VLOOKUP(CONCATENATE($A296,"_L_",AA$1),Records!$C$2:$H$6601,1,FALSE)),"",VLOOKUP(CONCATENATE($A296,"_L_",AA$1),Records!$C$2:$H$6601,6,FALSE))</f>
        <v/>
      </c>
      <c r="AC296" s="32" t="str">
        <f>IF(ISERROR(VLOOKUP(CONCATENATE($A296,"_L_",AD$1),Records!$C$2:$H$6601,1,FALSE)),"",VLOOKUP(CONCATENATE($A296,"_L_",AD$1),Records!$C$2:$H$6601,4,FALSE))</f>
        <v/>
      </c>
      <c r="AD296" s="7" t="str">
        <f>IF(ISERROR(VLOOKUP(CONCATENATE($A296,"_L_",AD$1),Records!$C$2:$H$6601,1,FALSE)),"",VLOOKUP(CONCATENATE($A296,"_L_",AD$1),Records!$C$2:$H$6601,5,FALSE))</f>
        <v/>
      </c>
      <c r="AE296" s="33" t="str">
        <f>IF(ISERROR(VLOOKUP(CONCATENATE($A296,"_L_",AD$1),Records!$C$2:$H$6601,1,FALSE)),"",VLOOKUP(CONCATENATE($A296,"_L_",AD$1),Records!$C$2:$H$6601,6,FALSE))</f>
        <v/>
      </c>
      <c r="AF296" s="32" t="str">
        <f>IF(ISERROR(VLOOKUP(CONCATENATE($A296,"_L_",AG$1),Records!$C$2:$H$6601,1,FALSE)),"",VLOOKUP(CONCATENATE($A296,"_L_",AG$1),Records!$C$2:$H$6601,4,FALSE))</f>
        <v/>
      </c>
      <c r="AG296" s="7" t="str">
        <f>IF(ISERROR(VLOOKUP(CONCATENATE($A296,"_L_",AG$1),Records!$C$2:$H$6601,1,FALSE)),"",VLOOKUP(CONCATENATE($A296,"_L_",AG$1),Records!$C$2:$H$6601,5,FALSE))</f>
        <v/>
      </c>
      <c r="AH296" s="33" t="str">
        <f>IF(ISERROR(VLOOKUP(CONCATENATE($A296,"_L_",AG$1),Records!$C$2:$H$6601,1,FALSE)),"",VLOOKUP(CONCATENATE($A296,"_L_",AG$1),Records!$C$2:$H$6601,6,FALSE))</f>
        <v/>
      </c>
      <c r="AI296" s="32" t="str">
        <f>IF(ISERROR(VLOOKUP(CONCATENATE($A296,"_L_",AJ$1),Records!$C$2:$H$6601,1,FALSE)),"",VLOOKUP(CONCATENATE($A296,"_L_",AJ$1),Records!$C$2:$H$6601,4,FALSE))</f>
        <v/>
      </c>
      <c r="AJ296" s="7" t="str">
        <f>IF(ISERROR(VLOOKUP(CONCATENATE($A296,"_L_",AJ$1),Records!$C$2:$H$6601,1,FALSE)),"",VLOOKUP(CONCATENATE($A296,"_L_",AJ$1),Records!$C$2:$H$6601,5,FALSE))</f>
        <v/>
      </c>
      <c r="AK296" s="33" t="str">
        <f>IF(ISERROR(VLOOKUP(CONCATENATE($A296,"_L_",AJ$1),Records!$C$2:$H$6601,1,FALSE)),"",VLOOKUP(CONCATENATE($A296,"_L_",AJ$1),Records!$C$2:$H$6601,6,FALSE))</f>
        <v/>
      </c>
      <c r="AL296" s="32" t="str">
        <f>IF(ISERROR(VLOOKUP(CONCATENATE($A296,"_L_",AM$1),Records!$C$2:$H$6601,1,FALSE)),"",VLOOKUP(CONCATENATE($A296,"_L_",AM$1),Records!$C$2:$H$6601,4,FALSE))</f>
        <v/>
      </c>
      <c r="AM296" s="7" t="str">
        <f>IF(ISERROR(VLOOKUP(CONCATENATE($A296,"_L_",AM$1),Records!$C$2:$H$6601,1,FALSE)),"",VLOOKUP(CONCATENATE($A296,"_L_",AM$1),Records!$C$2:$H$6601,5,FALSE))</f>
        <v/>
      </c>
      <c r="AN296" s="33" t="str">
        <f>IF(ISERROR(VLOOKUP(CONCATENATE($A296,"_L_",AM$1),Records!$C$2:$H$6601,1,FALSE)),"",VLOOKUP(CONCATENATE($A296,"_L_",AM$1),Records!$C$2:$H$6601,6,FALSE))</f>
        <v/>
      </c>
      <c r="AO296" s="32" t="str">
        <f>IF(ISERROR(VLOOKUP(CONCATENATE($A296,"_L_",AP$1),Records!$C$2:$H$6601,1,FALSE)),"",VLOOKUP(CONCATENATE($A296,"_L_",AP$1),Records!$C$2:$H$6601,4,FALSE))</f>
        <v/>
      </c>
      <c r="AP296" s="7" t="str">
        <f>IF(ISERROR(VLOOKUP(CONCATENATE($A296,"_L_",AP$1),Records!$C$2:$H$6601,1,FALSE)),"",VLOOKUP(CONCATENATE($A296,"_L_",AP$1),Records!$C$2:$H$6601,5,FALSE))</f>
        <v/>
      </c>
      <c r="AQ296" s="33" t="str">
        <f>IF(ISERROR(VLOOKUP(CONCATENATE($A296,"_L_",AP$1),Records!$C$2:$H$6601,1,FALSE)),"",VLOOKUP(CONCATENATE($A296,"_L_",AP$1),Records!$C$2:$H$6601,6,FALSE))</f>
        <v/>
      </c>
      <c r="AR296" s="32" t="str">
        <f>IF(ISERROR(VLOOKUP(CONCATENATE($A296,"_L_",AS$1),Records!$C$2:$H$6601,1,FALSE)),"",VLOOKUP(CONCATENATE($A296,"_L_",AS$1),Records!$C$2:$H$6601,4,FALSE))</f>
        <v/>
      </c>
      <c r="AS296" s="7" t="str">
        <f>IF(ISERROR(VLOOKUP(CONCATENATE($A296,"_L_",AS$1),Records!$C$2:$H$6601,1,FALSE)),"",VLOOKUP(CONCATENATE($A296,"_L_",AS$1),Records!$C$2:$H$6601,5,FALSE))</f>
        <v/>
      </c>
      <c r="AT296" s="33" t="str">
        <f>IF(ISERROR(VLOOKUP(CONCATENATE($A296,"_L_",AS$1),Records!$C$2:$H$6601,1,FALSE)),"",VLOOKUP(CONCATENATE($A296,"_L_",AS$1),Records!$C$2:$H$6601,6,FALSE))</f>
        <v/>
      </c>
      <c r="AU296" s="32" t="str">
        <f>IF(ISERROR(VLOOKUP(CONCATENATE($A296,"_L_",AV$1),Records!$C$2:$H$6601,1,FALSE)),"",VLOOKUP(CONCATENATE($A296,"_L_",AV$1),Records!$C$2:$H$6601,4,FALSE))</f>
        <v/>
      </c>
      <c r="AV296" s="7" t="str">
        <f>IF(ISERROR(VLOOKUP(CONCATENATE($A296,"_L_",AV$1),Records!$C$2:$H$6601,1,FALSE)),"",VLOOKUP(CONCATENATE($A296,"_L_",AV$1),Records!$C$2:$H$6601,5,FALSE))</f>
        <v/>
      </c>
      <c r="AW296" s="33" t="str">
        <f>IF(ISERROR(VLOOKUP(CONCATENATE($A296,"_L_",AV$1),Records!$C$2:$H$6601,1,FALSE)),"",VLOOKUP(CONCATENATE($A296,"_L_",AV$1),Records!$C$2:$H$6601,6,FALSE))</f>
        <v/>
      </c>
      <c r="AX296" s="32" t="str">
        <f>IF(ISERROR(VLOOKUP(CONCATENATE($A296,"_L_",AY$1),Records!$C$2:$H$6601,1,FALSE)),"",VLOOKUP(CONCATENATE($A296,"_L_",AY$1),Records!$C$2:$H$6601,4,FALSE))</f>
        <v/>
      </c>
      <c r="AY296" s="7" t="str">
        <f>IF(ISERROR(VLOOKUP(CONCATENATE($A296,"_L_",AY$1),Records!$C$2:$H$6601,1,FALSE)),"",VLOOKUP(CONCATENATE($A296,"_L_",AY$1),Records!$C$2:$H$6601,5,FALSE))</f>
        <v/>
      </c>
      <c r="AZ296" s="33" t="str">
        <f>IF(ISERROR(VLOOKUP(CONCATENATE($A296,"_L_",AY$1),Records!$C$2:$H$6601,1,FALSE)),"",VLOOKUP(CONCATENATE($A296,"_L_",AY$1),Records!$C$2:$H$6601,6,FALSE))</f>
        <v/>
      </c>
      <c r="BA296" s="32" t="str">
        <f>IF(ISERROR(VLOOKUP(CONCATENATE($A296,"_L_",BB$1),Records!$C$2:$H$6601,1,FALSE)),"",VLOOKUP(CONCATENATE($A296,"_L_",BB$1),Records!$C$2:$H$6601,4,FALSE))</f>
        <v/>
      </c>
      <c r="BB296" s="7" t="str">
        <f>IF(ISERROR(VLOOKUP(CONCATENATE($A296,"_L_",BB$1),Records!$C$2:$H$6601,1,FALSE)),"",VLOOKUP(CONCATENATE($A296,"_L_",BB$1),Records!$C$2:$H$6601,5,FALSE))</f>
        <v/>
      </c>
      <c r="BC296" s="33" t="str">
        <f>IF(ISERROR(VLOOKUP(CONCATENATE($A296,"_L_",BB$1),Records!$C$2:$H$6601,1,FALSE)),"",VLOOKUP(CONCATENATE($A296,"_L_",BB$1),Records!$C$2:$H$6601,6,FALSE))</f>
        <v/>
      </c>
      <c r="BD296" s="32" t="str">
        <f>IF(ISERROR(VLOOKUP(CONCATENATE($A296,"_L_",BE$1),Records!$C$2:$H$6601,1,FALSE)),"",VLOOKUP(CONCATENATE($A296,"_L_",BE$1),Records!$C$2:$H$6601,4,FALSE))</f>
        <v/>
      </c>
      <c r="BE296" s="7" t="str">
        <f>IF(ISERROR(VLOOKUP(CONCATENATE($A296,"_L_",BE$1),Records!$C$2:$H$6601,1,FALSE)),"",VLOOKUP(CONCATENATE($A296,"_L_",BE$1),Records!$C$2:$H$6601,5,FALSE))</f>
        <v/>
      </c>
      <c r="BF296" s="33" t="str">
        <f>IF(ISERROR(VLOOKUP(CONCATENATE($A296,"_L_",BE$1),Records!$C$2:$H$6601,1,FALSE)),"",VLOOKUP(CONCATENATE($A296,"_L_",BE$1),Records!$C$2:$H$6601,6,FALSE))</f>
        <v/>
      </c>
      <c r="BG296" s="32" t="str">
        <f>IF(ISERROR(VLOOKUP(CONCATENATE($A296,"_L_",BH$1),Records!$C$2:$H$6601,1,FALSE)),"",VLOOKUP(CONCATENATE($A296,"_L_",BH$1),Records!$C$2:$H$6601,4,FALSE))</f>
        <v/>
      </c>
      <c r="BH296" s="7" t="str">
        <f>IF(ISERROR(VLOOKUP(CONCATENATE($A296,"_L_",BH$1),Records!$C$2:$H$6601,1,FALSE)),"",VLOOKUP(CONCATENATE($A296,"_L_",BH$1),Records!$C$2:$H$6601,5,FALSE))</f>
        <v/>
      </c>
      <c r="BI296" s="33" t="str">
        <f>IF(ISERROR(VLOOKUP(CONCATENATE($A296,"_L_",BH$1),Records!$C$2:$H$6601,1,FALSE)),"",VLOOKUP(CONCATENATE($A296,"_L_",BH$1),Records!$C$2:$H$6601,6,FALSE))</f>
        <v/>
      </c>
      <c r="BJ296" s="32" t="str">
        <f>IF(ISERROR(VLOOKUP(CONCATENATE($A296,"_L_",BK$1),Records!$C$2:$H$6601,1,FALSE)),"",VLOOKUP(CONCATENATE($A296,"_L_",BK$1),Records!$C$2:$H$6601,4,FALSE))</f>
        <v/>
      </c>
      <c r="BK296" s="7" t="str">
        <f>IF(ISERROR(VLOOKUP(CONCATENATE($A296,"_L_",BK$1),Records!$C$2:$H$6601,1,FALSE)),"",VLOOKUP(CONCATENATE($A296,"_L_",BK$1),Records!$C$2:$H$6601,5,FALSE))</f>
        <v/>
      </c>
      <c r="BL296" s="33" t="str">
        <f>IF(ISERROR(VLOOKUP(CONCATENATE($A296,"_L_",BK$1),Records!$C$2:$H$6601,1,FALSE)),"",VLOOKUP(CONCATENATE($A296,"_L_",BK$1),Records!$C$2:$H$6601,6,FALSE))</f>
        <v/>
      </c>
      <c r="BM296" s="32" t="str">
        <f>IF(ISERROR(VLOOKUP(CONCATENATE($A296,"_L_",BN$1),Records!$C$2:$H$6601,1,FALSE)),"",VLOOKUP(CONCATENATE($A296,"_L_",BN$1),Records!$C$2:$H$6601,4,FALSE))</f>
        <v/>
      </c>
      <c r="BN296" s="7" t="str">
        <f>IF(ISERROR(VLOOKUP(CONCATENATE($A296,"_L_",BN$1),Records!$C$2:$H$6601,1,FALSE)),"",VLOOKUP(CONCATENATE($A296,"_L_",BN$1),Records!$C$2:$H$6601,5,FALSE))</f>
        <v/>
      </c>
      <c r="BO296" s="33" t="str">
        <f>IF(ISERROR(VLOOKUP(CONCATENATE($A296,"_L_",BN$1),Records!$C$2:$H$6601,1,FALSE)),"",VLOOKUP(CONCATENATE($A296,"_L_",BN$1),Records!$C$2:$H$6601,6,FALSE))</f>
        <v/>
      </c>
      <c r="BP296" s="32" t="str">
        <f>IF(ISERROR(VLOOKUP(CONCATENATE($A296,"_L_",BQ$1),Records!$C$2:$H$6601,1,FALSE)),"",VLOOKUP(CONCATENATE($A296,"_L_",BQ$1),Records!$C$2:$H$6601,4,FALSE))</f>
        <v/>
      </c>
      <c r="BQ296" s="7" t="str">
        <f>IF(ISERROR(VLOOKUP(CONCATENATE($A296,"_L_",BQ$1),Records!$C$2:$H$6601,1,FALSE)),"",VLOOKUP(CONCATENATE($A296,"_L_",BQ$1),Records!$C$2:$H$6601,5,FALSE))</f>
        <v/>
      </c>
      <c r="BR296" s="33" t="str">
        <f>IF(ISERROR(VLOOKUP(CONCATENATE($A296,"_L_",BQ$1),Records!$C$2:$H$6601,1,FALSE)),"",VLOOKUP(CONCATENATE($A296,"_L_",BQ$1),Records!$C$2:$H$6601,6,FALSE))</f>
        <v/>
      </c>
      <c r="BS296" s="32" t="str">
        <f>IF(ISERROR(VLOOKUP(CONCATENATE($A296,"_L_",BT$1),Records!$C$2:$H$6601,1,FALSE)),"",VLOOKUP(CONCATENATE($A296,"_L_",BT$1),Records!$C$2:$H$6601,4,FALSE))</f>
        <v/>
      </c>
      <c r="BT296" s="7" t="str">
        <f>IF(ISERROR(VLOOKUP(CONCATENATE($A296,"_L_",BT$1),Records!$C$2:$H$6601,1,FALSE)),"",VLOOKUP(CONCATENATE($A296,"_L_",BT$1),Records!$C$2:$H$6601,5,FALSE))</f>
        <v/>
      </c>
      <c r="BU296" s="33" t="str">
        <f>IF(ISERROR(VLOOKUP(CONCATENATE($A296,"_L_",BT$1),Records!$C$2:$H$6601,1,FALSE)),"",VLOOKUP(CONCATENATE($A296,"_L_",BT$1),Records!$C$2:$H$6601,6,FALSE))</f>
        <v/>
      </c>
      <c r="BV296" s="32" t="str">
        <f>IF(ISERROR(VLOOKUP(CONCATENATE($A296,"_L_",BW$1),Records!$C$2:$H$6601,1,FALSE)),"",VLOOKUP(CONCATENATE($A296,"_L_",BW$1),Records!$C$2:$H$6601,4,FALSE))</f>
        <v/>
      </c>
      <c r="BW296" s="7" t="str">
        <f>IF(ISERROR(VLOOKUP(CONCATENATE($A296,"_L_",BW$1),Records!$C$2:$H$6601,1,FALSE)),"",VLOOKUP(CONCATENATE($A296,"_L_",BW$1),Records!$C$2:$H$6601,5,FALSE))</f>
        <v/>
      </c>
      <c r="BX296" s="33" t="str">
        <f>IF(ISERROR(VLOOKUP(CONCATENATE($A296,"_L_",BW$1),Records!$C$2:$H$6601,1,FALSE)),"",VLOOKUP(CONCATENATE($A296,"_L_",BW$1),Records!$C$2:$H$6601,6,FALSE))</f>
        <v/>
      </c>
      <c r="BY296" s="32" t="str">
        <f>IF(ISERROR(VLOOKUP(CONCATENATE($A296,"_L_",BZ$1),Records!$C$2:$H$6601,1,FALSE)),"",VLOOKUP(CONCATENATE($A296,"_L_",BZ$1),Records!$C$2:$H$6601,4,FALSE))</f>
        <v/>
      </c>
      <c r="BZ296" s="7" t="str">
        <f>IF(ISERROR(VLOOKUP(CONCATENATE($A296,"_L_",BZ$1),Records!$C$2:$H$6601,1,FALSE)),"",VLOOKUP(CONCATENATE($A296,"_L_",BZ$1),Records!$C$2:$H$6601,5,FALSE))</f>
        <v/>
      </c>
      <c r="CA296" s="33" t="str">
        <f>IF(ISERROR(VLOOKUP(CONCATENATE($A296,"_L_",BZ$1),Records!$C$2:$H$6601,1,FALSE)),"",VLOOKUP(CONCATENATE($A296,"_L_",BZ$1),Records!$C$2:$H$6601,6,FALSE))</f>
        <v/>
      </c>
      <c r="CB296" s="32" t="str">
        <f>IF(ISERROR(VLOOKUP(CONCATENATE($A296,"_L_",CC$1),Records!$C$2:$H$6601,1,FALSE)),"",VLOOKUP(CONCATENATE($A296,"_L_",CC$1),Records!$C$2:$H$6601,4,FALSE))</f>
        <v/>
      </c>
      <c r="CC296" s="7" t="str">
        <f>IF(ISERROR(VLOOKUP(CONCATENATE($A296,"_L_",CC$1),Records!$C$2:$H$6601,1,FALSE)),"",VLOOKUP(CONCATENATE($A296,"_L_",CC$1),Records!$C$2:$H$6601,5,FALSE))</f>
        <v/>
      </c>
      <c r="CD296" s="33" t="str">
        <f>IF(ISERROR(VLOOKUP(CONCATENATE($A296,"_L_",CC$1),Records!$C$2:$H$6601,1,FALSE)),"",VLOOKUP(CONCATENATE($A296,"_L_",CC$1),Records!$C$2:$H$6601,6,FALSE))</f>
        <v/>
      </c>
      <c r="CE296" s="32" t="str">
        <f>IF(ISERROR(VLOOKUP(CONCATENATE($A296,"_L_",CF$1),Records!$C$2:$H$6601,1,FALSE)),"",VLOOKUP(CONCATENATE($A296,"_L_",CF$1),Records!$C$2:$H$6601,4,FALSE))</f>
        <v/>
      </c>
      <c r="CF296" s="7" t="str">
        <f>IF(ISERROR(VLOOKUP(CONCATENATE($A296,"_L_",CF$1),Records!$C$2:$H$6601,1,FALSE)),"",VLOOKUP(CONCATENATE($A296,"_L_",CF$1),Records!$C$2:$H$6601,5,FALSE))</f>
        <v/>
      </c>
      <c r="CG296" s="33" t="str">
        <f>IF(ISERROR(VLOOKUP(CONCATENATE($A296,"_L_",CF$1),Records!$C$2:$H$6601,1,FALSE)),"",VLOOKUP(CONCATENATE($A296,"_L_",CF$1),Records!$C$2:$H$6601,6,FALSE))</f>
        <v/>
      </c>
      <c r="CH296" s="32" t="str">
        <f>IF(ISERROR(VLOOKUP(CONCATENATE($A296,"_L_",CI$1),Records!$C$2:$H$6601,1,FALSE)),"",VLOOKUP(CONCATENATE($A296,"_L_",CI$1),Records!$C$2:$H$6601,4,FALSE))</f>
        <v/>
      </c>
      <c r="CI296" s="7" t="str">
        <f>IF(ISERROR(VLOOKUP(CONCATENATE($A296,"_L_",CI$1),Records!$C$2:$H$6601,1,FALSE)),"",VLOOKUP(CONCATENATE($A296,"_L_",CI$1),Records!$C$2:$H$6601,5,FALSE))</f>
        <v/>
      </c>
      <c r="CJ296" s="33" t="str">
        <f>IF(ISERROR(VLOOKUP(CONCATENATE($A296,"_L_",CI$1),Records!$C$2:$H$6601,1,FALSE)),"",VLOOKUP(CONCATENATE($A296,"_L_",CI$1),Records!$C$2:$H$6601,6,FALSE))</f>
        <v/>
      </c>
      <c r="CK296" s="32" t="str">
        <f>IF(ISERROR(VLOOKUP(CONCATENATE($A296,"_L_",CL$1),Records!$C$2:$H$6601,1,FALSE)),"",VLOOKUP(CONCATENATE($A296,"_L_",CL$1),Records!$C$2:$H$6601,4,FALSE))</f>
        <v/>
      </c>
      <c r="CL296" s="7" t="str">
        <f>IF(ISERROR(VLOOKUP(CONCATENATE($A296,"_L_",CL$1),Records!$C$2:$H$6601,1,FALSE)),"",VLOOKUP(CONCATENATE($A296,"_L_",CL$1),Records!$C$2:$H$6601,5,FALSE))</f>
        <v/>
      </c>
      <c r="CM296" s="33" t="str">
        <f>IF(ISERROR(VLOOKUP(CONCATENATE($A296,"_L_",CL$1),Records!$C$2:$H$6601,1,FALSE)),"",VLOOKUP(CONCATENATE($A296,"_L_",CL$1),Records!$C$2:$H$6601,6,FALSE))</f>
        <v/>
      </c>
      <c r="CN296" s="32" t="str">
        <f>IF(ISERROR(VLOOKUP(CONCATENATE($A296,"_L_",CO$1),Records!$C$2:$H$6601,1,FALSE)),"",VLOOKUP(CONCATENATE($A296,"_L_",CO$1),Records!$C$2:$H$6601,4,FALSE))</f>
        <v/>
      </c>
      <c r="CO296" s="7" t="str">
        <f>IF(ISERROR(VLOOKUP(CONCATENATE($A296,"_L_",CO$1),Records!$C$2:$H$6601,1,FALSE)),"",VLOOKUP(CONCATENATE($A296,"_L_",CO$1),Records!$C$2:$H$6601,5,FALSE))</f>
        <v/>
      </c>
      <c r="CP296" s="33" t="str">
        <f>IF(ISERROR(VLOOKUP(CONCATENATE($A296,"_L_",CO$1),Records!$C$2:$H$6601,1,FALSE)),"",VLOOKUP(CONCATENATE($A296,"_L_",CO$1),Records!$C$2:$H$6601,6,FALSE))</f>
        <v/>
      </c>
      <c r="CQ296" s="32" t="str">
        <f>IF(ISERROR(VLOOKUP(CONCATENATE($A296,"_L_",CR$1),Records!$C$2:$H$6601,1,FALSE)),"",VLOOKUP(CONCATENATE($A296,"_L_",CR$1),Records!$C$2:$H$6601,4,FALSE))</f>
        <v/>
      </c>
      <c r="CR296" s="7" t="str">
        <f>IF(ISERROR(VLOOKUP(CONCATENATE($A296,"_L_",CR$1),Records!$C$2:$H$6601,1,FALSE)),"",VLOOKUP(CONCATENATE($A296,"_L_",CR$1),Records!$C$2:$H$6601,5,FALSE))</f>
        <v/>
      </c>
      <c r="CS296" s="33" t="str">
        <f>IF(ISERROR(VLOOKUP(CONCATENATE($A296,"_L_",CR$1),Records!$C$2:$H$6601,1,FALSE)),"",VLOOKUP(CONCATENATE($A296,"_L_",CR$1),Records!$C$2:$H$6601,6,FALSE))</f>
        <v/>
      </c>
      <c r="CT296" s="32" t="str">
        <f>IF(ISERROR(VLOOKUP(CONCATENATE($A296,"_L_",CU$1),Records!$C$2:$H$6601,1,FALSE)),"",VLOOKUP(CONCATENATE($A296,"_L_",CU$1),Records!$C$2:$H$6601,4,FALSE))</f>
        <v/>
      </c>
      <c r="CU296" s="7" t="str">
        <f>IF(ISERROR(VLOOKUP(CONCATENATE($A296,"_L_",CU$1),Records!$C$2:$H$6601,1,FALSE)),"",VLOOKUP(CONCATENATE($A296,"_L_",CU$1),Records!$C$2:$H$6601,5,FALSE))</f>
        <v/>
      </c>
      <c r="CV296" s="33" t="str">
        <f>IF(ISERROR(VLOOKUP(CONCATENATE($A296,"_L_",CU$1),Records!$C$2:$H$6601,1,FALSE)),"",VLOOKUP(CONCATENATE($A296,"_L_",CU$1),Records!$C$2:$H$6601,6,FALSE))</f>
        <v/>
      </c>
      <c r="CW296" s="32" t="str">
        <f>IF(ISERROR(VLOOKUP(CONCATENATE($A296,"_L_",CX$1),Records!$C$2:$H$6601,1,FALSE)),"",VLOOKUP(CONCATENATE($A296,"_L_",CX$1),Records!$C$2:$H$6601,4,FALSE))</f>
        <v/>
      </c>
      <c r="CX296" s="7" t="str">
        <f>IF(ISERROR(VLOOKUP(CONCATENATE($A296,"_L_",CX$1),Records!$C$2:$H$6601,1,FALSE)),"",VLOOKUP(CONCATENATE($A296,"_L_",CX$1),Records!$C$2:$H$6601,5,FALSE))</f>
        <v/>
      </c>
      <c r="CY296" s="33" t="str">
        <f>IF(ISERROR(VLOOKUP(CONCATENATE($A296,"_L_",CX$1),Records!$C$2:$H$6601,1,FALSE)),"",VLOOKUP(CONCATENATE($A296,"_L_",CX$1),Records!$C$2:$H$6601,6,FALSE))</f>
        <v/>
      </c>
      <c r="CZ296" s="32" t="str">
        <f>IF(ISERROR(VLOOKUP(CONCATENATE($A296,"_L_",DA$1),Records!$C$2:$H$6601,1,FALSE)),"",VLOOKUP(CONCATENATE($A296,"_L_",DA$1),Records!$C$2:$H$6601,4,FALSE))</f>
        <v/>
      </c>
      <c r="DA296" s="7" t="str">
        <f>IF(ISERROR(VLOOKUP(CONCATENATE($A296,"_L_",DA$1),Records!$C$2:$H$6601,1,FALSE)),"",VLOOKUP(CONCATENATE($A296,"_L_",DA$1),Records!$C$2:$H$6601,5,FALSE))</f>
        <v/>
      </c>
      <c r="DB296" s="33" t="str">
        <f>IF(ISERROR(VLOOKUP(CONCATENATE($A296,"_L_",DA$1),Records!$C$2:$H$6601,1,FALSE)),"",VLOOKUP(CONCATENATE($A296,"_L_",DA$1),Records!$C$2:$H$6601,6,FALSE))</f>
        <v/>
      </c>
      <c r="DC296" s="32" t="str">
        <f>IF(ISERROR(VLOOKUP(CONCATENATE($A296,"_L_",DD$1),Records!$C$2:$H$6601,1,FALSE)),"",VLOOKUP(CONCATENATE($A296,"_L_",DD$1),Records!$C$2:$H$6601,4,FALSE))</f>
        <v/>
      </c>
      <c r="DD296" s="7" t="str">
        <f>IF(ISERROR(VLOOKUP(CONCATENATE($A296,"_L_",DD$1),Records!$C$2:$H$6601,1,FALSE)),"",VLOOKUP(CONCATENATE($A296,"_L_",DD$1),Records!$C$2:$H$6601,5,FALSE))</f>
        <v/>
      </c>
      <c r="DE296" s="33" t="str">
        <f>IF(ISERROR(VLOOKUP(CONCATENATE($A296,"_L_",DD$1),Records!$C$2:$H$6601,1,FALSE)),"",VLOOKUP(CONCATENATE($A296,"_L_",DD$1),Records!$C$2:$H$6601,6,FALSE))</f>
        <v/>
      </c>
      <c r="DF296" s="32" t="str">
        <f>IF(ISERROR(VLOOKUP(CONCATENATE($A296,"_L_",DG$1),Records!$C$2:$H$6601,1,FALSE)),"",VLOOKUP(CONCATENATE($A296,"_L_",DG$1),Records!$C$2:$H$6601,4,FALSE))</f>
        <v/>
      </c>
      <c r="DG296" s="7" t="str">
        <f>IF(ISERROR(VLOOKUP(CONCATENATE($A296,"_L_",DG$1),Records!$C$2:$H$6601,1,FALSE)),"",VLOOKUP(CONCATENATE($A296,"_L_",DG$1),Records!$C$2:$H$6601,5,FALSE))</f>
        <v/>
      </c>
      <c r="DH296" s="33" t="str">
        <f>IF(ISERROR(VLOOKUP(CONCATENATE($A296,"_L_",DG$1),Records!$C$2:$H$6601,1,FALSE)),"",VLOOKUP(CONCATENATE($A296,"_L_",DG$1),Records!$C$2:$H$6601,6,FALSE))</f>
        <v/>
      </c>
      <c r="DI296" s="32" t="str">
        <f>IF(ISERROR(VLOOKUP(CONCATENATE($A296,"_L_",DJ$1),Records!$C$2:$H$6601,1,FALSE)),"",VLOOKUP(CONCATENATE($A296,"_L_",DJ$1),Records!$C$2:$H$6601,4,FALSE))</f>
        <v/>
      </c>
      <c r="DJ296" s="7" t="str">
        <f>IF(ISERROR(VLOOKUP(CONCATENATE($A296,"_L_",DJ$1),Records!$C$2:$H$6601,1,FALSE)),"",VLOOKUP(CONCATENATE($A296,"_L_",DJ$1),Records!$C$2:$H$6601,5,FALSE))</f>
        <v/>
      </c>
      <c r="DK296" s="33" t="str">
        <f>IF(ISERROR(VLOOKUP(CONCATENATE($A296,"_L_",DJ$1),Records!$C$2:$H$6601,1,FALSE)),"",VLOOKUP(CONCATENATE($A296,"_L_",DJ$1),Records!$C$2:$H$6601,6,FALSE))</f>
        <v/>
      </c>
      <c r="DL296" s="32" t="str">
        <f>IF(ISERROR(VLOOKUP(CONCATENATE($A296,"_L_",DM$1),Records!$C$2:$H$6601,1,FALSE)),"",VLOOKUP(CONCATENATE($A296,"_L_",DM$1),Records!$C$2:$H$6601,4,FALSE))</f>
        <v/>
      </c>
      <c r="DM296" s="7" t="str">
        <f>IF(ISERROR(VLOOKUP(CONCATENATE($A296,"_L_",DM$1),Records!$C$2:$H$6601,1,FALSE)),"",VLOOKUP(CONCATENATE($A296,"_L_",DM$1),Records!$C$2:$H$6601,5,FALSE))</f>
        <v/>
      </c>
      <c r="DN296" s="33" t="str">
        <f>IF(ISERROR(VLOOKUP(CONCATENATE($A296,"_L_",DM$1),Records!$C$2:$H$6601,1,FALSE)),"",VLOOKUP(CONCATENATE($A296,"_L_",DM$1),Records!$C$2:$H$6601,6,FALSE))</f>
        <v/>
      </c>
      <c r="DO296" s="32" t="str">
        <f>IF(ISERROR(VLOOKUP(CONCATENATE($A296,"_L_",DP$1),Records!$C$2:$H$6601,1,FALSE)),"",VLOOKUP(CONCATENATE($A296,"_L_",DP$1),Records!$C$2:$H$6601,4,FALSE))</f>
        <v/>
      </c>
      <c r="DP296" s="7" t="str">
        <f>IF(ISERROR(VLOOKUP(CONCATENATE($A296,"_L_",DP$1),Records!$C$2:$H$6601,1,FALSE)),"",VLOOKUP(CONCATENATE($A296,"_L_",DP$1),Records!$C$2:$H$6601,5,FALSE))</f>
        <v/>
      </c>
      <c r="DQ296" s="33" t="str">
        <f>IF(ISERROR(VLOOKUP(CONCATENATE($A296,"_L_",DP$1),Records!$C$2:$H$6601,1,FALSE)),"",VLOOKUP(CONCATENATE($A296,"_L_",DP$1),Records!$C$2:$H$6601,6,FALSE))</f>
        <v/>
      </c>
      <c r="DR296" s="32" t="str">
        <f>IF(ISERROR(VLOOKUP(CONCATENATE($A296,"_L_",DS$1),Records!$C$2:$H$6601,1,FALSE)),"",VLOOKUP(CONCATENATE($A296,"_L_",DS$1),Records!$C$2:$H$6601,4,FALSE))</f>
        <v/>
      </c>
      <c r="DS296" s="7" t="str">
        <f>IF(ISERROR(VLOOKUP(CONCATENATE($A296,"_L_",DS$1),Records!$C$2:$H$6601,1,FALSE)),"",VLOOKUP(CONCATENATE($A296,"_L_",DS$1),Records!$C$2:$H$6601,5,FALSE))</f>
        <v/>
      </c>
      <c r="DT296" s="33" t="str">
        <f>IF(ISERROR(VLOOKUP(CONCATENATE($A296,"_L_",DS$1),Records!$C$2:$H$6601,1,FALSE)),"",VLOOKUP(CONCATENATE($A296,"_L_",DS$1),Records!$C$2:$H$6601,6,FALSE))</f>
        <v/>
      </c>
      <c r="DU296" s="32" t="str">
        <f>IF(ISERROR(VLOOKUP(CONCATENATE($A296,"_L_",DV$1),Records!$C$2:$H$6601,1,FALSE)),"",VLOOKUP(CONCATENATE($A296,"_L_",DV$1),Records!$C$2:$H$6601,4,FALSE))</f>
        <v/>
      </c>
      <c r="DV296" s="7" t="str">
        <f>IF(ISERROR(VLOOKUP(CONCATENATE($A296,"_L_",DV$1),Records!$C$2:$H$6601,1,FALSE)),"",VLOOKUP(CONCATENATE($A296,"_L_",DV$1),Records!$C$2:$H$6601,5,FALSE))</f>
        <v/>
      </c>
      <c r="DW296" s="33" t="str">
        <f>IF(ISERROR(VLOOKUP(CONCATENATE($A296,"_L_",DV$1),Records!$C$2:$H$6601,1,FALSE)),"",VLOOKUP(CONCATENATE($A296,"_L_",DV$1),Records!$C$2:$H$6601,6,FALSE))</f>
        <v/>
      </c>
      <c r="DX296" s="32" t="str">
        <f>IF(ISERROR(VLOOKUP(CONCATENATE($A296,"_L_",DY$1),Records!$C$2:$H$6601,1,FALSE)),"",VLOOKUP(CONCATENATE($A296,"_L_",DY$1),Records!$C$2:$H$6601,4,FALSE))</f>
        <v/>
      </c>
      <c r="DY296" s="7" t="str">
        <f>IF(ISERROR(VLOOKUP(CONCATENATE($A296,"_L_",DY$1),Records!$C$2:$H$6601,1,FALSE)),"",VLOOKUP(CONCATENATE($A296,"_L_",DY$1),Records!$C$2:$H$6601,5,FALSE))</f>
        <v/>
      </c>
      <c r="DZ296" s="33" t="str">
        <f>IF(ISERROR(VLOOKUP(CONCATENATE($A296,"_L_",DY$1),Records!$C$2:$H$6601,1,FALSE)),"",VLOOKUP(CONCATENATE($A296,"_L_",DY$1),Records!$C$2:$H$6601,6,FALSE))</f>
        <v/>
      </c>
      <c r="EA296" s="32" t="str">
        <f>IF(ISERROR(VLOOKUP(CONCATENATE($A296,"_L_",EB$1),Records!$C$2:$H$6601,1,FALSE)),"",VLOOKUP(CONCATENATE($A296,"_L_",EB$1),Records!$C$2:$H$6601,4,FALSE))</f>
        <v/>
      </c>
      <c r="EB296" s="7" t="str">
        <f>IF(ISERROR(VLOOKUP(CONCATENATE($A296,"_L_",EB$1),Records!$C$2:$H$6601,1,FALSE)),"",VLOOKUP(CONCATENATE($A296,"_L_",EB$1),Records!$C$2:$H$6601,5,FALSE))</f>
        <v/>
      </c>
      <c r="EC296" s="33" t="str">
        <f>IF(ISERROR(VLOOKUP(CONCATENATE($A296,"_L_",EB$1),Records!$C$2:$H$6601,1,FALSE)),"",VLOOKUP(CONCATENATE($A296,"_L_",EB$1),Records!$C$2:$H$6601,6,FALSE))</f>
        <v/>
      </c>
    </row>
    <row r="297" spans="1:133" ht="15.75" x14ac:dyDescent="0.25">
      <c r="A297" s="11">
        <v>42479</v>
      </c>
      <c r="B297" s="16" t="s">
        <v>86</v>
      </c>
      <c r="C297" s="17">
        <f t="shared" si="9"/>
        <v>43</v>
      </c>
      <c r="D297" s="23" t="s">
        <v>67</v>
      </c>
      <c r="E297" s="8" t="s">
        <v>71</v>
      </c>
      <c r="F297" s="62">
        <f t="shared" si="8"/>
        <v>0</v>
      </c>
      <c r="G297" s="62">
        <f>HomeCalc!F297</f>
        <v>0</v>
      </c>
      <c r="H297" s="32" t="str">
        <f>IF(ISERROR(VLOOKUP(CONCATENATE($A297,"_L_",I$1),Records!$C$2:$H$6601,1,FALSE)),"",VLOOKUP(CONCATENATE($A297,"_L_",I$1),Records!$C$2:$H$6601,4,FALSE))</f>
        <v/>
      </c>
      <c r="I297" s="7" t="str">
        <f>IF(ISERROR(VLOOKUP(CONCATENATE($A297,"_L_",I$1),Records!$C$2:$H$6601,1,FALSE)),"",VLOOKUP(CONCATENATE($A297,"_L_",I$1),Records!$C$2:$H$6601,5,FALSE))</f>
        <v/>
      </c>
      <c r="J297" s="33" t="str">
        <f>IF(ISERROR(VLOOKUP(CONCATENATE($A297,"_L_",I$1),Records!$C$2:$H$6601,1,FALSE)),"",VLOOKUP(CONCATENATE($A297,"_L_",I$1),Records!$C$2:$H$6601,6,FALSE))</f>
        <v/>
      </c>
      <c r="K297" s="32" t="str">
        <f>IF(ISERROR(VLOOKUP(CONCATENATE($A297,"_L_",L$1),Records!$C$2:$H$6601,1,FALSE)),"",VLOOKUP(CONCATENATE($A297,"_L_",L$1),Records!$C$2:$H$6601,4,FALSE))</f>
        <v/>
      </c>
      <c r="L297" s="7" t="str">
        <f>IF(ISERROR(VLOOKUP(CONCATENATE($A297,"_L_",L$1),Records!$C$2:$H$6601,1,FALSE)),"",VLOOKUP(CONCATENATE($A297,"_L_",L$1),Records!$C$2:$H$6601,5,FALSE))</f>
        <v/>
      </c>
      <c r="M297" s="33" t="str">
        <f>IF(ISERROR(VLOOKUP(CONCATENATE($A297,"_L_",L$1),Records!$C$2:$H$6601,1,FALSE)),"",VLOOKUP(CONCATENATE($A297,"_L_",L$1),Records!$C$2:$H$6601,6,FALSE))</f>
        <v/>
      </c>
      <c r="N297" s="32" t="str">
        <f>IF(ISERROR(VLOOKUP(CONCATENATE($A297,"_L_",O$1),Records!$C$2:$H$6601,1,FALSE)),"",VLOOKUP(CONCATENATE($A297,"_L_",O$1),Records!$C$2:$H$6601,4,FALSE))</f>
        <v/>
      </c>
      <c r="O297" s="7" t="str">
        <f>IF(ISERROR(VLOOKUP(CONCATENATE($A297,"_L_",O$1),Records!$C$2:$H$6601,1,FALSE)),"",VLOOKUP(CONCATENATE($A297,"_L_",O$1),Records!$C$2:$H$6601,5,FALSE))</f>
        <v/>
      </c>
      <c r="P297" s="33" t="str">
        <f>IF(ISERROR(VLOOKUP(CONCATENATE($A297,"_L_",O$1),Records!$C$2:$H$6601,1,FALSE)),"",VLOOKUP(CONCATENATE($A297,"_L_",O$1),Records!$C$2:$H$6601,6,FALSE))</f>
        <v/>
      </c>
      <c r="Q297" s="32" t="str">
        <f>IF(ISERROR(VLOOKUP(CONCATENATE($A297,"_L_",R$1),Records!$C$2:$H$6601,1,FALSE)),"",VLOOKUP(CONCATENATE($A297,"_L_",R$1),Records!$C$2:$H$6601,4,FALSE))</f>
        <v/>
      </c>
      <c r="R297" s="7" t="str">
        <f>IF(ISERROR(VLOOKUP(CONCATENATE($A297,"_L_",R$1),Records!$C$2:$H$6601,1,FALSE)),"",VLOOKUP(CONCATENATE($A297,"_L_",R$1),Records!$C$2:$H$6601,5,FALSE))</f>
        <v/>
      </c>
      <c r="S297" s="33" t="str">
        <f>IF(ISERROR(VLOOKUP(CONCATENATE($A297,"_L_",R$1),Records!$C$2:$H$6601,1,FALSE)),"",VLOOKUP(CONCATENATE($A297,"_L_",R$1),Records!$C$2:$H$6601,6,FALSE))</f>
        <v/>
      </c>
      <c r="T297" s="32" t="str">
        <f>IF(ISERROR(VLOOKUP(CONCATENATE($A297,"_L_",U$1),Records!$C$2:$H$6601,1,FALSE)),"",VLOOKUP(CONCATENATE($A297,"_L_",U$1),Records!$C$2:$H$6601,4,FALSE))</f>
        <v/>
      </c>
      <c r="U297" s="7" t="str">
        <f>IF(ISERROR(VLOOKUP(CONCATENATE($A297,"_L_",U$1),Records!$C$2:$H$6601,1,FALSE)),"",VLOOKUP(CONCATENATE($A297,"_L_",U$1),Records!$C$2:$H$6601,5,FALSE))</f>
        <v/>
      </c>
      <c r="V297" s="33" t="str">
        <f>IF(ISERROR(VLOOKUP(CONCATENATE($A297,"_L_",U$1),Records!$C$2:$H$6601,1,FALSE)),"",VLOOKUP(CONCATENATE($A297,"_L_",U$1),Records!$C$2:$H$6601,6,FALSE))</f>
        <v/>
      </c>
      <c r="W297" s="32" t="str">
        <f>IF(ISERROR(VLOOKUP(CONCATENATE($A297,"_L_",X$1),Records!$C$2:$H$6601,1,FALSE)),"",VLOOKUP(CONCATENATE($A297,"_L_",X$1),Records!$C$2:$H$6601,4,FALSE))</f>
        <v/>
      </c>
      <c r="X297" s="7" t="str">
        <f>IF(ISERROR(VLOOKUP(CONCATENATE($A297,"_L_",X$1),Records!$C$2:$H$6601,1,FALSE)),"",VLOOKUP(CONCATENATE($A297,"_L_",X$1),Records!$C$2:$H$6601,5,FALSE))</f>
        <v/>
      </c>
      <c r="Y297" s="33" t="str">
        <f>IF(ISERROR(VLOOKUP(CONCATENATE($A297,"_L_",X$1),Records!$C$2:$H$6601,1,FALSE)),"",VLOOKUP(CONCATENATE($A297,"_L_",X$1),Records!$C$2:$H$6601,6,FALSE))</f>
        <v/>
      </c>
      <c r="Z297" s="32" t="str">
        <f>IF(ISERROR(VLOOKUP(CONCATENATE($A297,"_L_",AA$1),Records!$C$2:$H$6601,1,FALSE)),"",VLOOKUP(CONCATENATE($A297,"_L_",AA$1),Records!$C$2:$H$6601,4,FALSE))</f>
        <v/>
      </c>
      <c r="AA297" s="7" t="str">
        <f>IF(ISERROR(VLOOKUP(CONCATENATE($A297,"_L_",AA$1),Records!$C$2:$H$6601,1,FALSE)),"",VLOOKUP(CONCATENATE($A297,"_L_",AA$1),Records!$C$2:$H$6601,5,FALSE))</f>
        <v/>
      </c>
      <c r="AB297" s="33" t="str">
        <f>IF(ISERROR(VLOOKUP(CONCATENATE($A297,"_L_",AA$1),Records!$C$2:$H$6601,1,FALSE)),"",VLOOKUP(CONCATENATE($A297,"_L_",AA$1),Records!$C$2:$H$6601,6,FALSE))</f>
        <v/>
      </c>
      <c r="AC297" s="32" t="str">
        <f>IF(ISERROR(VLOOKUP(CONCATENATE($A297,"_L_",AD$1),Records!$C$2:$H$6601,1,FALSE)),"",VLOOKUP(CONCATENATE($A297,"_L_",AD$1),Records!$C$2:$H$6601,4,FALSE))</f>
        <v/>
      </c>
      <c r="AD297" s="7" t="str">
        <f>IF(ISERROR(VLOOKUP(CONCATENATE($A297,"_L_",AD$1),Records!$C$2:$H$6601,1,FALSE)),"",VLOOKUP(CONCATENATE($A297,"_L_",AD$1),Records!$C$2:$H$6601,5,FALSE))</f>
        <v/>
      </c>
      <c r="AE297" s="33" t="str">
        <f>IF(ISERROR(VLOOKUP(CONCATENATE($A297,"_L_",AD$1),Records!$C$2:$H$6601,1,FALSE)),"",VLOOKUP(CONCATENATE($A297,"_L_",AD$1),Records!$C$2:$H$6601,6,FALSE))</f>
        <v/>
      </c>
      <c r="AF297" s="32" t="str">
        <f>IF(ISERROR(VLOOKUP(CONCATENATE($A297,"_L_",AG$1),Records!$C$2:$H$6601,1,FALSE)),"",VLOOKUP(CONCATENATE($A297,"_L_",AG$1),Records!$C$2:$H$6601,4,FALSE))</f>
        <v/>
      </c>
      <c r="AG297" s="7" t="str">
        <f>IF(ISERROR(VLOOKUP(CONCATENATE($A297,"_L_",AG$1),Records!$C$2:$H$6601,1,FALSE)),"",VLOOKUP(CONCATENATE($A297,"_L_",AG$1),Records!$C$2:$H$6601,5,FALSE))</f>
        <v/>
      </c>
      <c r="AH297" s="33" t="str">
        <f>IF(ISERROR(VLOOKUP(CONCATENATE($A297,"_L_",AG$1),Records!$C$2:$H$6601,1,FALSE)),"",VLOOKUP(CONCATENATE($A297,"_L_",AG$1),Records!$C$2:$H$6601,6,FALSE))</f>
        <v/>
      </c>
      <c r="AI297" s="32" t="str">
        <f>IF(ISERROR(VLOOKUP(CONCATENATE($A297,"_L_",AJ$1),Records!$C$2:$H$6601,1,FALSE)),"",VLOOKUP(CONCATENATE($A297,"_L_",AJ$1),Records!$C$2:$H$6601,4,FALSE))</f>
        <v/>
      </c>
      <c r="AJ297" s="7" t="str">
        <f>IF(ISERROR(VLOOKUP(CONCATENATE($A297,"_L_",AJ$1),Records!$C$2:$H$6601,1,FALSE)),"",VLOOKUP(CONCATENATE($A297,"_L_",AJ$1),Records!$C$2:$H$6601,5,FALSE))</f>
        <v/>
      </c>
      <c r="AK297" s="33" t="str">
        <f>IF(ISERROR(VLOOKUP(CONCATENATE($A297,"_L_",AJ$1),Records!$C$2:$H$6601,1,FALSE)),"",VLOOKUP(CONCATENATE($A297,"_L_",AJ$1),Records!$C$2:$H$6601,6,FALSE))</f>
        <v/>
      </c>
      <c r="AL297" s="32" t="str">
        <f>IF(ISERROR(VLOOKUP(CONCATENATE($A297,"_L_",AM$1),Records!$C$2:$H$6601,1,FALSE)),"",VLOOKUP(CONCATENATE($A297,"_L_",AM$1),Records!$C$2:$H$6601,4,FALSE))</f>
        <v/>
      </c>
      <c r="AM297" s="7" t="str">
        <f>IF(ISERROR(VLOOKUP(CONCATENATE($A297,"_L_",AM$1),Records!$C$2:$H$6601,1,FALSE)),"",VLOOKUP(CONCATENATE($A297,"_L_",AM$1),Records!$C$2:$H$6601,5,FALSE))</f>
        <v/>
      </c>
      <c r="AN297" s="33" t="str">
        <f>IF(ISERROR(VLOOKUP(CONCATENATE($A297,"_L_",AM$1),Records!$C$2:$H$6601,1,FALSE)),"",VLOOKUP(CONCATENATE($A297,"_L_",AM$1),Records!$C$2:$H$6601,6,FALSE))</f>
        <v/>
      </c>
      <c r="AO297" s="32" t="str">
        <f>IF(ISERROR(VLOOKUP(CONCATENATE($A297,"_L_",AP$1),Records!$C$2:$H$6601,1,FALSE)),"",VLOOKUP(CONCATENATE($A297,"_L_",AP$1),Records!$C$2:$H$6601,4,FALSE))</f>
        <v/>
      </c>
      <c r="AP297" s="7" t="str">
        <f>IF(ISERROR(VLOOKUP(CONCATENATE($A297,"_L_",AP$1),Records!$C$2:$H$6601,1,FALSE)),"",VLOOKUP(CONCATENATE($A297,"_L_",AP$1),Records!$C$2:$H$6601,5,FALSE))</f>
        <v/>
      </c>
      <c r="AQ297" s="33" t="str">
        <f>IF(ISERROR(VLOOKUP(CONCATENATE($A297,"_L_",AP$1),Records!$C$2:$H$6601,1,FALSE)),"",VLOOKUP(CONCATENATE($A297,"_L_",AP$1),Records!$C$2:$H$6601,6,FALSE))</f>
        <v/>
      </c>
      <c r="AR297" s="32" t="str">
        <f>IF(ISERROR(VLOOKUP(CONCATENATE($A297,"_L_",AS$1),Records!$C$2:$H$6601,1,FALSE)),"",VLOOKUP(CONCATENATE($A297,"_L_",AS$1),Records!$C$2:$H$6601,4,FALSE))</f>
        <v/>
      </c>
      <c r="AS297" s="7" t="str">
        <f>IF(ISERROR(VLOOKUP(CONCATENATE($A297,"_L_",AS$1),Records!$C$2:$H$6601,1,FALSE)),"",VLOOKUP(CONCATENATE($A297,"_L_",AS$1),Records!$C$2:$H$6601,5,FALSE))</f>
        <v/>
      </c>
      <c r="AT297" s="33" t="str">
        <f>IF(ISERROR(VLOOKUP(CONCATENATE($A297,"_L_",AS$1),Records!$C$2:$H$6601,1,FALSE)),"",VLOOKUP(CONCATENATE($A297,"_L_",AS$1),Records!$C$2:$H$6601,6,FALSE))</f>
        <v/>
      </c>
      <c r="AU297" s="32" t="str">
        <f>IF(ISERROR(VLOOKUP(CONCATENATE($A297,"_L_",AV$1),Records!$C$2:$H$6601,1,FALSE)),"",VLOOKUP(CONCATENATE($A297,"_L_",AV$1),Records!$C$2:$H$6601,4,FALSE))</f>
        <v/>
      </c>
      <c r="AV297" s="7" t="str">
        <f>IF(ISERROR(VLOOKUP(CONCATENATE($A297,"_L_",AV$1),Records!$C$2:$H$6601,1,FALSE)),"",VLOOKUP(CONCATENATE($A297,"_L_",AV$1),Records!$C$2:$H$6601,5,FALSE))</f>
        <v/>
      </c>
      <c r="AW297" s="33" t="str">
        <f>IF(ISERROR(VLOOKUP(CONCATENATE($A297,"_L_",AV$1),Records!$C$2:$H$6601,1,FALSE)),"",VLOOKUP(CONCATENATE($A297,"_L_",AV$1),Records!$C$2:$H$6601,6,FALSE))</f>
        <v/>
      </c>
      <c r="AX297" s="32" t="str">
        <f>IF(ISERROR(VLOOKUP(CONCATENATE($A297,"_L_",AY$1),Records!$C$2:$H$6601,1,FALSE)),"",VLOOKUP(CONCATENATE($A297,"_L_",AY$1),Records!$C$2:$H$6601,4,FALSE))</f>
        <v/>
      </c>
      <c r="AY297" s="7" t="str">
        <f>IF(ISERROR(VLOOKUP(CONCATENATE($A297,"_L_",AY$1),Records!$C$2:$H$6601,1,FALSE)),"",VLOOKUP(CONCATENATE($A297,"_L_",AY$1),Records!$C$2:$H$6601,5,FALSE))</f>
        <v/>
      </c>
      <c r="AZ297" s="33" t="str">
        <f>IF(ISERROR(VLOOKUP(CONCATENATE($A297,"_L_",AY$1),Records!$C$2:$H$6601,1,FALSE)),"",VLOOKUP(CONCATENATE($A297,"_L_",AY$1),Records!$C$2:$H$6601,6,FALSE))</f>
        <v/>
      </c>
      <c r="BA297" s="32" t="str">
        <f>IF(ISERROR(VLOOKUP(CONCATENATE($A297,"_L_",BB$1),Records!$C$2:$H$6601,1,FALSE)),"",VLOOKUP(CONCATENATE($A297,"_L_",BB$1),Records!$C$2:$H$6601,4,FALSE))</f>
        <v/>
      </c>
      <c r="BB297" s="7" t="str">
        <f>IF(ISERROR(VLOOKUP(CONCATENATE($A297,"_L_",BB$1),Records!$C$2:$H$6601,1,FALSE)),"",VLOOKUP(CONCATENATE($A297,"_L_",BB$1),Records!$C$2:$H$6601,5,FALSE))</f>
        <v/>
      </c>
      <c r="BC297" s="33" t="str">
        <f>IF(ISERROR(VLOOKUP(CONCATENATE($A297,"_L_",BB$1),Records!$C$2:$H$6601,1,FALSE)),"",VLOOKUP(CONCATENATE($A297,"_L_",BB$1),Records!$C$2:$H$6601,6,FALSE))</f>
        <v/>
      </c>
      <c r="BD297" s="32" t="str">
        <f>IF(ISERROR(VLOOKUP(CONCATENATE($A297,"_L_",BE$1),Records!$C$2:$H$6601,1,FALSE)),"",VLOOKUP(CONCATENATE($A297,"_L_",BE$1),Records!$C$2:$H$6601,4,FALSE))</f>
        <v/>
      </c>
      <c r="BE297" s="7" t="str">
        <f>IF(ISERROR(VLOOKUP(CONCATENATE($A297,"_L_",BE$1),Records!$C$2:$H$6601,1,FALSE)),"",VLOOKUP(CONCATENATE($A297,"_L_",BE$1),Records!$C$2:$H$6601,5,FALSE))</f>
        <v/>
      </c>
      <c r="BF297" s="33" t="str">
        <f>IF(ISERROR(VLOOKUP(CONCATENATE($A297,"_L_",BE$1),Records!$C$2:$H$6601,1,FALSE)),"",VLOOKUP(CONCATENATE($A297,"_L_",BE$1),Records!$C$2:$H$6601,6,FALSE))</f>
        <v/>
      </c>
      <c r="BG297" s="32" t="str">
        <f>IF(ISERROR(VLOOKUP(CONCATENATE($A297,"_L_",BH$1),Records!$C$2:$H$6601,1,FALSE)),"",VLOOKUP(CONCATENATE($A297,"_L_",BH$1),Records!$C$2:$H$6601,4,FALSE))</f>
        <v/>
      </c>
      <c r="BH297" s="7" t="str">
        <f>IF(ISERROR(VLOOKUP(CONCATENATE($A297,"_L_",BH$1),Records!$C$2:$H$6601,1,FALSE)),"",VLOOKUP(CONCATENATE($A297,"_L_",BH$1),Records!$C$2:$H$6601,5,FALSE))</f>
        <v/>
      </c>
      <c r="BI297" s="33" t="str">
        <f>IF(ISERROR(VLOOKUP(CONCATENATE($A297,"_L_",BH$1),Records!$C$2:$H$6601,1,FALSE)),"",VLOOKUP(CONCATENATE($A297,"_L_",BH$1),Records!$C$2:$H$6601,6,FALSE))</f>
        <v/>
      </c>
      <c r="BJ297" s="32" t="str">
        <f>IF(ISERROR(VLOOKUP(CONCATENATE($A297,"_L_",BK$1),Records!$C$2:$H$6601,1,FALSE)),"",VLOOKUP(CONCATENATE($A297,"_L_",BK$1),Records!$C$2:$H$6601,4,FALSE))</f>
        <v/>
      </c>
      <c r="BK297" s="7" t="str">
        <f>IF(ISERROR(VLOOKUP(CONCATENATE($A297,"_L_",BK$1),Records!$C$2:$H$6601,1,FALSE)),"",VLOOKUP(CONCATENATE($A297,"_L_",BK$1),Records!$C$2:$H$6601,5,FALSE))</f>
        <v/>
      </c>
      <c r="BL297" s="33" t="str">
        <f>IF(ISERROR(VLOOKUP(CONCATENATE($A297,"_L_",BK$1),Records!$C$2:$H$6601,1,FALSE)),"",VLOOKUP(CONCATENATE($A297,"_L_",BK$1),Records!$C$2:$H$6601,6,FALSE))</f>
        <v/>
      </c>
      <c r="BM297" s="32" t="str">
        <f>IF(ISERROR(VLOOKUP(CONCATENATE($A297,"_L_",BN$1),Records!$C$2:$H$6601,1,FALSE)),"",VLOOKUP(CONCATENATE($A297,"_L_",BN$1),Records!$C$2:$H$6601,4,FALSE))</f>
        <v/>
      </c>
      <c r="BN297" s="7" t="str">
        <f>IF(ISERROR(VLOOKUP(CONCATENATE($A297,"_L_",BN$1),Records!$C$2:$H$6601,1,FALSE)),"",VLOOKUP(CONCATENATE($A297,"_L_",BN$1),Records!$C$2:$H$6601,5,FALSE))</f>
        <v/>
      </c>
      <c r="BO297" s="33" t="str">
        <f>IF(ISERROR(VLOOKUP(CONCATENATE($A297,"_L_",BN$1),Records!$C$2:$H$6601,1,FALSE)),"",VLOOKUP(CONCATENATE($A297,"_L_",BN$1),Records!$C$2:$H$6601,6,FALSE))</f>
        <v/>
      </c>
      <c r="BP297" s="32" t="str">
        <f>IF(ISERROR(VLOOKUP(CONCATENATE($A297,"_L_",BQ$1),Records!$C$2:$H$6601,1,FALSE)),"",VLOOKUP(CONCATENATE($A297,"_L_",BQ$1),Records!$C$2:$H$6601,4,FALSE))</f>
        <v/>
      </c>
      <c r="BQ297" s="7" t="str">
        <f>IF(ISERROR(VLOOKUP(CONCATENATE($A297,"_L_",BQ$1),Records!$C$2:$H$6601,1,FALSE)),"",VLOOKUP(CONCATENATE($A297,"_L_",BQ$1),Records!$C$2:$H$6601,5,FALSE))</f>
        <v/>
      </c>
      <c r="BR297" s="33" t="str">
        <f>IF(ISERROR(VLOOKUP(CONCATENATE($A297,"_L_",BQ$1),Records!$C$2:$H$6601,1,FALSE)),"",VLOOKUP(CONCATENATE($A297,"_L_",BQ$1),Records!$C$2:$H$6601,6,FALSE))</f>
        <v/>
      </c>
      <c r="BS297" s="32" t="str">
        <f>IF(ISERROR(VLOOKUP(CONCATENATE($A297,"_L_",BT$1),Records!$C$2:$H$6601,1,FALSE)),"",VLOOKUP(CONCATENATE($A297,"_L_",BT$1),Records!$C$2:$H$6601,4,FALSE))</f>
        <v/>
      </c>
      <c r="BT297" s="7" t="str">
        <f>IF(ISERROR(VLOOKUP(CONCATENATE($A297,"_L_",BT$1),Records!$C$2:$H$6601,1,FALSE)),"",VLOOKUP(CONCATENATE($A297,"_L_",BT$1),Records!$C$2:$H$6601,5,FALSE))</f>
        <v/>
      </c>
      <c r="BU297" s="33" t="str">
        <f>IF(ISERROR(VLOOKUP(CONCATENATE($A297,"_L_",BT$1),Records!$C$2:$H$6601,1,FALSE)),"",VLOOKUP(CONCATENATE($A297,"_L_",BT$1),Records!$C$2:$H$6601,6,FALSE))</f>
        <v/>
      </c>
      <c r="BV297" s="32" t="str">
        <f>IF(ISERROR(VLOOKUP(CONCATENATE($A297,"_L_",BW$1),Records!$C$2:$H$6601,1,FALSE)),"",VLOOKUP(CONCATENATE($A297,"_L_",BW$1),Records!$C$2:$H$6601,4,FALSE))</f>
        <v/>
      </c>
      <c r="BW297" s="7" t="str">
        <f>IF(ISERROR(VLOOKUP(CONCATENATE($A297,"_L_",BW$1),Records!$C$2:$H$6601,1,FALSE)),"",VLOOKUP(CONCATENATE($A297,"_L_",BW$1),Records!$C$2:$H$6601,5,FALSE))</f>
        <v/>
      </c>
      <c r="BX297" s="33" t="str">
        <f>IF(ISERROR(VLOOKUP(CONCATENATE($A297,"_L_",BW$1),Records!$C$2:$H$6601,1,FALSE)),"",VLOOKUP(CONCATENATE($A297,"_L_",BW$1),Records!$C$2:$H$6601,6,FALSE))</f>
        <v/>
      </c>
      <c r="BY297" s="32" t="str">
        <f>IF(ISERROR(VLOOKUP(CONCATENATE($A297,"_L_",BZ$1),Records!$C$2:$H$6601,1,FALSE)),"",VLOOKUP(CONCATENATE($A297,"_L_",BZ$1),Records!$C$2:$H$6601,4,FALSE))</f>
        <v/>
      </c>
      <c r="BZ297" s="7" t="str">
        <f>IF(ISERROR(VLOOKUP(CONCATENATE($A297,"_L_",BZ$1),Records!$C$2:$H$6601,1,FALSE)),"",VLOOKUP(CONCATENATE($A297,"_L_",BZ$1),Records!$C$2:$H$6601,5,FALSE))</f>
        <v/>
      </c>
      <c r="CA297" s="33" t="str">
        <f>IF(ISERROR(VLOOKUP(CONCATENATE($A297,"_L_",BZ$1),Records!$C$2:$H$6601,1,FALSE)),"",VLOOKUP(CONCATENATE($A297,"_L_",BZ$1),Records!$C$2:$H$6601,6,FALSE))</f>
        <v/>
      </c>
      <c r="CB297" s="32" t="str">
        <f>IF(ISERROR(VLOOKUP(CONCATENATE($A297,"_L_",CC$1),Records!$C$2:$H$6601,1,FALSE)),"",VLOOKUP(CONCATENATE($A297,"_L_",CC$1),Records!$C$2:$H$6601,4,FALSE))</f>
        <v/>
      </c>
      <c r="CC297" s="7" t="str">
        <f>IF(ISERROR(VLOOKUP(CONCATENATE($A297,"_L_",CC$1),Records!$C$2:$H$6601,1,FALSE)),"",VLOOKUP(CONCATENATE($A297,"_L_",CC$1),Records!$C$2:$H$6601,5,FALSE))</f>
        <v/>
      </c>
      <c r="CD297" s="33" t="str">
        <f>IF(ISERROR(VLOOKUP(CONCATENATE($A297,"_L_",CC$1),Records!$C$2:$H$6601,1,FALSE)),"",VLOOKUP(CONCATENATE($A297,"_L_",CC$1),Records!$C$2:$H$6601,6,FALSE))</f>
        <v/>
      </c>
      <c r="CE297" s="32" t="str">
        <f>IF(ISERROR(VLOOKUP(CONCATENATE($A297,"_L_",CF$1),Records!$C$2:$H$6601,1,FALSE)),"",VLOOKUP(CONCATENATE($A297,"_L_",CF$1),Records!$C$2:$H$6601,4,FALSE))</f>
        <v/>
      </c>
      <c r="CF297" s="7" t="str">
        <f>IF(ISERROR(VLOOKUP(CONCATENATE($A297,"_L_",CF$1),Records!$C$2:$H$6601,1,FALSE)),"",VLOOKUP(CONCATENATE($A297,"_L_",CF$1),Records!$C$2:$H$6601,5,FALSE))</f>
        <v/>
      </c>
      <c r="CG297" s="33" t="str">
        <f>IF(ISERROR(VLOOKUP(CONCATENATE($A297,"_L_",CF$1),Records!$C$2:$H$6601,1,FALSE)),"",VLOOKUP(CONCATENATE($A297,"_L_",CF$1),Records!$C$2:$H$6601,6,FALSE))</f>
        <v/>
      </c>
      <c r="CH297" s="32" t="str">
        <f>IF(ISERROR(VLOOKUP(CONCATENATE($A297,"_L_",CI$1),Records!$C$2:$H$6601,1,FALSE)),"",VLOOKUP(CONCATENATE($A297,"_L_",CI$1),Records!$C$2:$H$6601,4,FALSE))</f>
        <v/>
      </c>
      <c r="CI297" s="7" t="str">
        <f>IF(ISERROR(VLOOKUP(CONCATENATE($A297,"_L_",CI$1),Records!$C$2:$H$6601,1,FALSE)),"",VLOOKUP(CONCATENATE($A297,"_L_",CI$1),Records!$C$2:$H$6601,5,FALSE))</f>
        <v/>
      </c>
      <c r="CJ297" s="33" t="str">
        <f>IF(ISERROR(VLOOKUP(CONCATENATE($A297,"_L_",CI$1),Records!$C$2:$H$6601,1,FALSE)),"",VLOOKUP(CONCATENATE($A297,"_L_",CI$1),Records!$C$2:$H$6601,6,FALSE))</f>
        <v/>
      </c>
      <c r="CK297" s="32" t="str">
        <f>IF(ISERROR(VLOOKUP(CONCATENATE($A297,"_L_",CL$1),Records!$C$2:$H$6601,1,FALSE)),"",VLOOKUP(CONCATENATE($A297,"_L_",CL$1),Records!$C$2:$H$6601,4,FALSE))</f>
        <v/>
      </c>
      <c r="CL297" s="7" t="str">
        <f>IF(ISERROR(VLOOKUP(CONCATENATE($A297,"_L_",CL$1),Records!$C$2:$H$6601,1,FALSE)),"",VLOOKUP(CONCATENATE($A297,"_L_",CL$1),Records!$C$2:$H$6601,5,FALSE))</f>
        <v/>
      </c>
      <c r="CM297" s="33" t="str">
        <f>IF(ISERROR(VLOOKUP(CONCATENATE($A297,"_L_",CL$1),Records!$C$2:$H$6601,1,FALSE)),"",VLOOKUP(CONCATENATE($A297,"_L_",CL$1),Records!$C$2:$H$6601,6,FALSE))</f>
        <v/>
      </c>
      <c r="CN297" s="32" t="str">
        <f>IF(ISERROR(VLOOKUP(CONCATENATE($A297,"_L_",CO$1),Records!$C$2:$H$6601,1,FALSE)),"",VLOOKUP(CONCATENATE($A297,"_L_",CO$1),Records!$C$2:$H$6601,4,FALSE))</f>
        <v/>
      </c>
      <c r="CO297" s="7" t="str">
        <f>IF(ISERROR(VLOOKUP(CONCATENATE($A297,"_L_",CO$1),Records!$C$2:$H$6601,1,FALSE)),"",VLOOKUP(CONCATENATE($A297,"_L_",CO$1),Records!$C$2:$H$6601,5,FALSE))</f>
        <v/>
      </c>
      <c r="CP297" s="33" t="str">
        <f>IF(ISERROR(VLOOKUP(CONCATENATE($A297,"_L_",CO$1),Records!$C$2:$H$6601,1,FALSE)),"",VLOOKUP(CONCATENATE($A297,"_L_",CO$1),Records!$C$2:$H$6601,6,FALSE))</f>
        <v/>
      </c>
      <c r="CQ297" s="32" t="str">
        <f>IF(ISERROR(VLOOKUP(CONCATENATE($A297,"_L_",CR$1),Records!$C$2:$H$6601,1,FALSE)),"",VLOOKUP(CONCATENATE($A297,"_L_",CR$1),Records!$C$2:$H$6601,4,FALSE))</f>
        <v/>
      </c>
      <c r="CR297" s="7" t="str">
        <f>IF(ISERROR(VLOOKUP(CONCATENATE($A297,"_L_",CR$1),Records!$C$2:$H$6601,1,FALSE)),"",VLOOKUP(CONCATENATE($A297,"_L_",CR$1),Records!$C$2:$H$6601,5,FALSE))</f>
        <v/>
      </c>
      <c r="CS297" s="33" t="str">
        <f>IF(ISERROR(VLOOKUP(CONCATENATE($A297,"_L_",CR$1),Records!$C$2:$H$6601,1,FALSE)),"",VLOOKUP(CONCATENATE($A297,"_L_",CR$1),Records!$C$2:$H$6601,6,FALSE))</f>
        <v/>
      </c>
      <c r="CT297" s="32" t="str">
        <f>IF(ISERROR(VLOOKUP(CONCATENATE($A297,"_L_",CU$1),Records!$C$2:$H$6601,1,FALSE)),"",VLOOKUP(CONCATENATE($A297,"_L_",CU$1),Records!$C$2:$H$6601,4,FALSE))</f>
        <v/>
      </c>
      <c r="CU297" s="7" t="str">
        <f>IF(ISERROR(VLOOKUP(CONCATENATE($A297,"_L_",CU$1),Records!$C$2:$H$6601,1,FALSE)),"",VLOOKUP(CONCATENATE($A297,"_L_",CU$1),Records!$C$2:$H$6601,5,FALSE))</f>
        <v/>
      </c>
      <c r="CV297" s="33" t="str">
        <f>IF(ISERROR(VLOOKUP(CONCATENATE($A297,"_L_",CU$1),Records!$C$2:$H$6601,1,FALSE)),"",VLOOKUP(CONCATENATE($A297,"_L_",CU$1),Records!$C$2:$H$6601,6,FALSE))</f>
        <v/>
      </c>
      <c r="CW297" s="32" t="str">
        <f>IF(ISERROR(VLOOKUP(CONCATENATE($A297,"_L_",CX$1),Records!$C$2:$H$6601,1,FALSE)),"",VLOOKUP(CONCATENATE($A297,"_L_",CX$1),Records!$C$2:$H$6601,4,FALSE))</f>
        <v/>
      </c>
      <c r="CX297" s="7" t="str">
        <f>IF(ISERROR(VLOOKUP(CONCATENATE($A297,"_L_",CX$1),Records!$C$2:$H$6601,1,FALSE)),"",VLOOKUP(CONCATENATE($A297,"_L_",CX$1),Records!$C$2:$H$6601,5,FALSE))</f>
        <v/>
      </c>
      <c r="CY297" s="33" t="str">
        <f>IF(ISERROR(VLOOKUP(CONCATENATE($A297,"_L_",CX$1),Records!$C$2:$H$6601,1,FALSE)),"",VLOOKUP(CONCATENATE($A297,"_L_",CX$1),Records!$C$2:$H$6601,6,FALSE))</f>
        <v/>
      </c>
      <c r="CZ297" s="32" t="str">
        <f>IF(ISERROR(VLOOKUP(CONCATENATE($A297,"_L_",DA$1),Records!$C$2:$H$6601,1,FALSE)),"",VLOOKUP(CONCATENATE($A297,"_L_",DA$1),Records!$C$2:$H$6601,4,FALSE))</f>
        <v/>
      </c>
      <c r="DA297" s="7" t="str">
        <f>IF(ISERROR(VLOOKUP(CONCATENATE($A297,"_L_",DA$1),Records!$C$2:$H$6601,1,FALSE)),"",VLOOKUP(CONCATENATE($A297,"_L_",DA$1),Records!$C$2:$H$6601,5,FALSE))</f>
        <v/>
      </c>
      <c r="DB297" s="33" t="str">
        <f>IF(ISERROR(VLOOKUP(CONCATENATE($A297,"_L_",DA$1),Records!$C$2:$H$6601,1,FALSE)),"",VLOOKUP(CONCATENATE($A297,"_L_",DA$1),Records!$C$2:$H$6601,6,FALSE))</f>
        <v/>
      </c>
      <c r="DC297" s="32" t="str">
        <f>IF(ISERROR(VLOOKUP(CONCATENATE($A297,"_L_",DD$1),Records!$C$2:$H$6601,1,FALSE)),"",VLOOKUP(CONCATENATE($A297,"_L_",DD$1),Records!$C$2:$H$6601,4,FALSE))</f>
        <v/>
      </c>
      <c r="DD297" s="7" t="str">
        <f>IF(ISERROR(VLOOKUP(CONCATENATE($A297,"_L_",DD$1),Records!$C$2:$H$6601,1,FALSE)),"",VLOOKUP(CONCATENATE($A297,"_L_",DD$1),Records!$C$2:$H$6601,5,FALSE))</f>
        <v/>
      </c>
      <c r="DE297" s="33" t="str">
        <f>IF(ISERROR(VLOOKUP(CONCATENATE($A297,"_L_",DD$1),Records!$C$2:$H$6601,1,FALSE)),"",VLOOKUP(CONCATENATE($A297,"_L_",DD$1),Records!$C$2:$H$6601,6,FALSE))</f>
        <v/>
      </c>
      <c r="DF297" s="32" t="str">
        <f>IF(ISERROR(VLOOKUP(CONCATENATE($A297,"_L_",DG$1),Records!$C$2:$H$6601,1,FALSE)),"",VLOOKUP(CONCATENATE($A297,"_L_",DG$1),Records!$C$2:$H$6601,4,FALSE))</f>
        <v/>
      </c>
      <c r="DG297" s="7" t="str">
        <f>IF(ISERROR(VLOOKUP(CONCATENATE($A297,"_L_",DG$1),Records!$C$2:$H$6601,1,FALSE)),"",VLOOKUP(CONCATENATE($A297,"_L_",DG$1),Records!$C$2:$H$6601,5,FALSE))</f>
        <v/>
      </c>
      <c r="DH297" s="33" t="str">
        <f>IF(ISERROR(VLOOKUP(CONCATENATE($A297,"_L_",DG$1),Records!$C$2:$H$6601,1,FALSE)),"",VLOOKUP(CONCATENATE($A297,"_L_",DG$1),Records!$C$2:$H$6601,6,FALSE))</f>
        <v/>
      </c>
      <c r="DI297" s="32" t="str">
        <f>IF(ISERROR(VLOOKUP(CONCATENATE($A297,"_L_",DJ$1),Records!$C$2:$H$6601,1,FALSE)),"",VLOOKUP(CONCATENATE($A297,"_L_",DJ$1),Records!$C$2:$H$6601,4,FALSE))</f>
        <v/>
      </c>
      <c r="DJ297" s="7" t="str">
        <f>IF(ISERROR(VLOOKUP(CONCATENATE($A297,"_L_",DJ$1),Records!$C$2:$H$6601,1,FALSE)),"",VLOOKUP(CONCATENATE($A297,"_L_",DJ$1),Records!$C$2:$H$6601,5,FALSE))</f>
        <v/>
      </c>
      <c r="DK297" s="33" t="str">
        <f>IF(ISERROR(VLOOKUP(CONCATENATE($A297,"_L_",DJ$1),Records!$C$2:$H$6601,1,FALSE)),"",VLOOKUP(CONCATENATE($A297,"_L_",DJ$1),Records!$C$2:$H$6601,6,FALSE))</f>
        <v/>
      </c>
      <c r="DL297" s="32" t="str">
        <f>IF(ISERROR(VLOOKUP(CONCATENATE($A297,"_L_",DM$1),Records!$C$2:$H$6601,1,FALSE)),"",VLOOKUP(CONCATENATE($A297,"_L_",DM$1),Records!$C$2:$H$6601,4,FALSE))</f>
        <v/>
      </c>
      <c r="DM297" s="7" t="str">
        <f>IF(ISERROR(VLOOKUP(CONCATENATE($A297,"_L_",DM$1),Records!$C$2:$H$6601,1,FALSE)),"",VLOOKUP(CONCATENATE($A297,"_L_",DM$1),Records!$C$2:$H$6601,5,FALSE))</f>
        <v/>
      </c>
      <c r="DN297" s="33" t="str">
        <f>IF(ISERROR(VLOOKUP(CONCATENATE($A297,"_L_",DM$1),Records!$C$2:$H$6601,1,FALSE)),"",VLOOKUP(CONCATENATE($A297,"_L_",DM$1),Records!$C$2:$H$6601,6,FALSE))</f>
        <v/>
      </c>
      <c r="DO297" s="32" t="str">
        <f>IF(ISERROR(VLOOKUP(CONCATENATE($A297,"_L_",DP$1),Records!$C$2:$H$6601,1,FALSE)),"",VLOOKUP(CONCATENATE($A297,"_L_",DP$1),Records!$C$2:$H$6601,4,FALSE))</f>
        <v/>
      </c>
      <c r="DP297" s="7" t="str">
        <f>IF(ISERROR(VLOOKUP(CONCATENATE($A297,"_L_",DP$1),Records!$C$2:$H$6601,1,FALSE)),"",VLOOKUP(CONCATENATE($A297,"_L_",DP$1),Records!$C$2:$H$6601,5,FALSE))</f>
        <v/>
      </c>
      <c r="DQ297" s="33" t="str">
        <f>IF(ISERROR(VLOOKUP(CONCATENATE($A297,"_L_",DP$1),Records!$C$2:$H$6601,1,FALSE)),"",VLOOKUP(CONCATENATE($A297,"_L_",DP$1),Records!$C$2:$H$6601,6,FALSE))</f>
        <v/>
      </c>
      <c r="DR297" s="32" t="str">
        <f>IF(ISERROR(VLOOKUP(CONCATENATE($A297,"_L_",DS$1),Records!$C$2:$H$6601,1,FALSE)),"",VLOOKUP(CONCATENATE($A297,"_L_",DS$1),Records!$C$2:$H$6601,4,FALSE))</f>
        <v/>
      </c>
      <c r="DS297" s="7" t="str">
        <f>IF(ISERROR(VLOOKUP(CONCATENATE($A297,"_L_",DS$1),Records!$C$2:$H$6601,1,FALSE)),"",VLOOKUP(CONCATENATE($A297,"_L_",DS$1),Records!$C$2:$H$6601,5,FALSE))</f>
        <v/>
      </c>
      <c r="DT297" s="33" t="str">
        <f>IF(ISERROR(VLOOKUP(CONCATENATE($A297,"_L_",DS$1),Records!$C$2:$H$6601,1,FALSE)),"",VLOOKUP(CONCATENATE($A297,"_L_",DS$1),Records!$C$2:$H$6601,6,FALSE))</f>
        <v/>
      </c>
      <c r="DU297" s="32" t="str">
        <f>IF(ISERROR(VLOOKUP(CONCATENATE($A297,"_L_",DV$1),Records!$C$2:$H$6601,1,FALSE)),"",VLOOKUP(CONCATENATE($A297,"_L_",DV$1),Records!$C$2:$H$6601,4,FALSE))</f>
        <v/>
      </c>
      <c r="DV297" s="7" t="str">
        <f>IF(ISERROR(VLOOKUP(CONCATENATE($A297,"_L_",DV$1),Records!$C$2:$H$6601,1,FALSE)),"",VLOOKUP(CONCATENATE($A297,"_L_",DV$1),Records!$C$2:$H$6601,5,FALSE))</f>
        <v/>
      </c>
      <c r="DW297" s="33" t="str">
        <f>IF(ISERROR(VLOOKUP(CONCATENATE($A297,"_L_",DV$1),Records!$C$2:$H$6601,1,FALSE)),"",VLOOKUP(CONCATENATE($A297,"_L_",DV$1),Records!$C$2:$H$6601,6,FALSE))</f>
        <v/>
      </c>
      <c r="DX297" s="32" t="str">
        <f>IF(ISERROR(VLOOKUP(CONCATENATE($A297,"_L_",DY$1),Records!$C$2:$H$6601,1,FALSE)),"",VLOOKUP(CONCATENATE($A297,"_L_",DY$1),Records!$C$2:$H$6601,4,FALSE))</f>
        <v/>
      </c>
      <c r="DY297" s="7" t="str">
        <f>IF(ISERROR(VLOOKUP(CONCATENATE($A297,"_L_",DY$1),Records!$C$2:$H$6601,1,FALSE)),"",VLOOKUP(CONCATENATE($A297,"_L_",DY$1),Records!$C$2:$H$6601,5,FALSE))</f>
        <v/>
      </c>
      <c r="DZ297" s="33" t="str">
        <f>IF(ISERROR(VLOOKUP(CONCATENATE($A297,"_L_",DY$1),Records!$C$2:$H$6601,1,FALSE)),"",VLOOKUP(CONCATENATE($A297,"_L_",DY$1),Records!$C$2:$H$6601,6,FALSE))</f>
        <v/>
      </c>
      <c r="EA297" s="32" t="str">
        <f>IF(ISERROR(VLOOKUP(CONCATENATE($A297,"_L_",EB$1),Records!$C$2:$H$6601,1,FALSE)),"",VLOOKUP(CONCATENATE($A297,"_L_",EB$1),Records!$C$2:$H$6601,4,FALSE))</f>
        <v/>
      </c>
      <c r="EB297" s="7" t="str">
        <f>IF(ISERROR(VLOOKUP(CONCATENATE($A297,"_L_",EB$1),Records!$C$2:$H$6601,1,FALSE)),"",VLOOKUP(CONCATENATE($A297,"_L_",EB$1),Records!$C$2:$H$6601,5,FALSE))</f>
        <v/>
      </c>
      <c r="EC297" s="33" t="str">
        <f>IF(ISERROR(VLOOKUP(CONCATENATE($A297,"_L_",EB$1),Records!$C$2:$H$6601,1,FALSE)),"",VLOOKUP(CONCATENATE($A297,"_L_",EB$1),Records!$C$2:$H$6601,6,FALSE))</f>
        <v/>
      </c>
    </row>
    <row r="298" spans="1:133" ht="15.75" x14ac:dyDescent="0.25">
      <c r="A298" s="11">
        <v>42480</v>
      </c>
      <c r="B298" s="16" t="s">
        <v>86</v>
      </c>
      <c r="C298" s="17">
        <f t="shared" si="9"/>
        <v>43</v>
      </c>
      <c r="D298" s="24" t="s">
        <v>60</v>
      </c>
      <c r="E298" s="8" t="s">
        <v>71</v>
      </c>
      <c r="F298" s="62">
        <f t="shared" si="8"/>
        <v>0</v>
      </c>
      <c r="G298" s="62">
        <f>HomeCalc!F298</f>
        <v>0</v>
      </c>
      <c r="H298" s="32" t="str">
        <f>IF(ISERROR(VLOOKUP(CONCATENATE($A298,"_L_",I$1),Records!$C$2:$H$6601,1,FALSE)),"",VLOOKUP(CONCATENATE($A298,"_L_",I$1),Records!$C$2:$H$6601,4,FALSE))</f>
        <v/>
      </c>
      <c r="I298" s="7" t="str">
        <f>IF(ISERROR(VLOOKUP(CONCATENATE($A298,"_L_",I$1),Records!$C$2:$H$6601,1,FALSE)),"",VLOOKUP(CONCATENATE($A298,"_L_",I$1),Records!$C$2:$H$6601,5,FALSE))</f>
        <v/>
      </c>
      <c r="J298" s="33" t="str">
        <f>IF(ISERROR(VLOOKUP(CONCATENATE($A298,"_L_",I$1),Records!$C$2:$H$6601,1,FALSE)),"",VLOOKUP(CONCATENATE($A298,"_L_",I$1),Records!$C$2:$H$6601,6,FALSE))</f>
        <v/>
      </c>
      <c r="K298" s="32" t="str">
        <f>IF(ISERROR(VLOOKUP(CONCATENATE($A298,"_L_",L$1),Records!$C$2:$H$6601,1,FALSE)),"",VLOOKUP(CONCATENATE($A298,"_L_",L$1),Records!$C$2:$H$6601,4,FALSE))</f>
        <v/>
      </c>
      <c r="L298" s="7" t="str">
        <f>IF(ISERROR(VLOOKUP(CONCATENATE($A298,"_L_",L$1),Records!$C$2:$H$6601,1,FALSE)),"",VLOOKUP(CONCATENATE($A298,"_L_",L$1),Records!$C$2:$H$6601,5,FALSE))</f>
        <v/>
      </c>
      <c r="M298" s="33" t="str">
        <f>IF(ISERROR(VLOOKUP(CONCATENATE($A298,"_L_",L$1),Records!$C$2:$H$6601,1,FALSE)),"",VLOOKUP(CONCATENATE($A298,"_L_",L$1),Records!$C$2:$H$6601,6,FALSE))</f>
        <v/>
      </c>
      <c r="N298" s="32" t="str">
        <f>IF(ISERROR(VLOOKUP(CONCATENATE($A298,"_L_",O$1),Records!$C$2:$H$6601,1,FALSE)),"",VLOOKUP(CONCATENATE($A298,"_L_",O$1),Records!$C$2:$H$6601,4,FALSE))</f>
        <v/>
      </c>
      <c r="O298" s="7" t="str">
        <f>IF(ISERROR(VLOOKUP(CONCATENATE($A298,"_L_",O$1),Records!$C$2:$H$6601,1,FALSE)),"",VLOOKUP(CONCATENATE($A298,"_L_",O$1),Records!$C$2:$H$6601,5,FALSE))</f>
        <v/>
      </c>
      <c r="P298" s="33" t="str">
        <f>IF(ISERROR(VLOOKUP(CONCATENATE($A298,"_L_",O$1),Records!$C$2:$H$6601,1,FALSE)),"",VLOOKUP(CONCATENATE($A298,"_L_",O$1),Records!$C$2:$H$6601,6,FALSE))</f>
        <v/>
      </c>
      <c r="Q298" s="32" t="str">
        <f>IF(ISERROR(VLOOKUP(CONCATENATE($A298,"_L_",R$1),Records!$C$2:$H$6601,1,FALSE)),"",VLOOKUP(CONCATENATE($A298,"_L_",R$1),Records!$C$2:$H$6601,4,FALSE))</f>
        <v/>
      </c>
      <c r="R298" s="7" t="str">
        <f>IF(ISERROR(VLOOKUP(CONCATENATE($A298,"_L_",R$1),Records!$C$2:$H$6601,1,FALSE)),"",VLOOKUP(CONCATENATE($A298,"_L_",R$1),Records!$C$2:$H$6601,5,FALSE))</f>
        <v/>
      </c>
      <c r="S298" s="33" t="str">
        <f>IF(ISERROR(VLOOKUP(CONCATENATE($A298,"_L_",R$1),Records!$C$2:$H$6601,1,FALSE)),"",VLOOKUP(CONCATENATE($A298,"_L_",R$1),Records!$C$2:$H$6601,6,FALSE))</f>
        <v/>
      </c>
      <c r="T298" s="32" t="str">
        <f>IF(ISERROR(VLOOKUP(CONCATENATE($A298,"_L_",U$1),Records!$C$2:$H$6601,1,FALSE)),"",VLOOKUP(CONCATENATE($A298,"_L_",U$1),Records!$C$2:$H$6601,4,FALSE))</f>
        <v/>
      </c>
      <c r="U298" s="7" t="str">
        <f>IF(ISERROR(VLOOKUP(CONCATENATE($A298,"_L_",U$1),Records!$C$2:$H$6601,1,FALSE)),"",VLOOKUP(CONCATENATE($A298,"_L_",U$1),Records!$C$2:$H$6601,5,FALSE))</f>
        <v/>
      </c>
      <c r="V298" s="33" t="str">
        <f>IF(ISERROR(VLOOKUP(CONCATENATE($A298,"_L_",U$1),Records!$C$2:$H$6601,1,FALSE)),"",VLOOKUP(CONCATENATE($A298,"_L_",U$1),Records!$C$2:$H$6601,6,FALSE))</f>
        <v/>
      </c>
      <c r="W298" s="32" t="str">
        <f>IF(ISERROR(VLOOKUP(CONCATENATE($A298,"_L_",X$1),Records!$C$2:$H$6601,1,FALSE)),"",VLOOKUP(CONCATENATE($A298,"_L_",X$1),Records!$C$2:$H$6601,4,FALSE))</f>
        <v/>
      </c>
      <c r="X298" s="7" t="str">
        <f>IF(ISERROR(VLOOKUP(CONCATENATE($A298,"_L_",X$1),Records!$C$2:$H$6601,1,FALSE)),"",VLOOKUP(CONCATENATE($A298,"_L_",X$1),Records!$C$2:$H$6601,5,FALSE))</f>
        <v/>
      </c>
      <c r="Y298" s="33" t="str">
        <f>IF(ISERROR(VLOOKUP(CONCATENATE($A298,"_L_",X$1),Records!$C$2:$H$6601,1,FALSE)),"",VLOOKUP(CONCATENATE($A298,"_L_",X$1),Records!$C$2:$H$6601,6,FALSE))</f>
        <v/>
      </c>
      <c r="Z298" s="32" t="str">
        <f>IF(ISERROR(VLOOKUP(CONCATENATE($A298,"_L_",AA$1),Records!$C$2:$H$6601,1,FALSE)),"",VLOOKUP(CONCATENATE($A298,"_L_",AA$1),Records!$C$2:$H$6601,4,FALSE))</f>
        <v/>
      </c>
      <c r="AA298" s="7" t="str">
        <f>IF(ISERROR(VLOOKUP(CONCATENATE($A298,"_L_",AA$1),Records!$C$2:$H$6601,1,FALSE)),"",VLOOKUP(CONCATENATE($A298,"_L_",AA$1),Records!$C$2:$H$6601,5,FALSE))</f>
        <v/>
      </c>
      <c r="AB298" s="33" t="str">
        <f>IF(ISERROR(VLOOKUP(CONCATENATE($A298,"_L_",AA$1),Records!$C$2:$H$6601,1,FALSE)),"",VLOOKUP(CONCATENATE($A298,"_L_",AA$1),Records!$C$2:$H$6601,6,FALSE))</f>
        <v/>
      </c>
      <c r="AC298" s="32" t="str">
        <f>IF(ISERROR(VLOOKUP(CONCATENATE($A298,"_L_",AD$1),Records!$C$2:$H$6601,1,FALSE)),"",VLOOKUP(CONCATENATE($A298,"_L_",AD$1),Records!$C$2:$H$6601,4,FALSE))</f>
        <v/>
      </c>
      <c r="AD298" s="7" t="str">
        <f>IF(ISERROR(VLOOKUP(CONCATENATE($A298,"_L_",AD$1),Records!$C$2:$H$6601,1,FALSE)),"",VLOOKUP(CONCATENATE($A298,"_L_",AD$1),Records!$C$2:$H$6601,5,FALSE))</f>
        <v/>
      </c>
      <c r="AE298" s="33" t="str">
        <f>IF(ISERROR(VLOOKUP(CONCATENATE($A298,"_L_",AD$1),Records!$C$2:$H$6601,1,FALSE)),"",VLOOKUP(CONCATENATE($A298,"_L_",AD$1),Records!$C$2:$H$6601,6,FALSE))</f>
        <v/>
      </c>
      <c r="AF298" s="32" t="str">
        <f>IF(ISERROR(VLOOKUP(CONCATENATE($A298,"_L_",AG$1),Records!$C$2:$H$6601,1,FALSE)),"",VLOOKUP(CONCATENATE($A298,"_L_",AG$1),Records!$C$2:$H$6601,4,FALSE))</f>
        <v/>
      </c>
      <c r="AG298" s="7" t="str">
        <f>IF(ISERROR(VLOOKUP(CONCATENATE($A298,"_L_",AG$1),Records!$C$2:$H$6601,1,FALSE)),"",VLOOKUP(CONCATENATE($A298,"_L_",AG$1),Records!$C$2:$H$6601,5,FALSE))</f>
        <v/>
      </c>
      <c r="AH298" s="33" t="str">
        <f>IF(ISERROR(VLOOKUP(CONCATENATE($A298,"_L_",AG$1),Records!$C$2:$H$6601,1,FALSE)),"",VLOOKUP(CONCATENATE($A298,"_L_",AG$1),Records!$C$2:$H$6601,6,FALSE))</f>
        <v/>
      </c>
      <c r="AI298" s="32" t="str">
        <f>IF(ISERROR(VLOOKUP(CONCATENATE($A298,"_L_",AJ$1),Records!$C$2:$H$6601,1,FALSE)),"",VLOOKUP(CONCATENATE($A298,"_L_",AJ$1),Records!$C$2:$H$6601,4,FALSE))</f>
        <v/>
      </c>
      <c r="AJ298" s="7" t="str">
        <f>IF(ISERROR(VLOOKUP(CONCATENATE($A298,"_L_",AJ$1),Records!$C$2:$H$6601,1,FALSE)),"",VLOOKUP(CONCATENATE($A298,"_L_",AJ$1),Records!$C$2:$H$6601,5,FALSE))</f>
        <v/>
      </c>
      <c r="AK298" s="33" t="str">
        <f>IF(ISERROR(VLOOKUP(CONCATENATE($A298,"_L_",AJ$1),Records!$C$2:$H$6601,1,FALSE)),"",VLOOKUP(CONCATENATE($A298,"_L_",AJ$1),Records!$C$2:$H$6601,6,FALSE))</f>
        <v/>
      </c>
      <c r="AL298" s="32" t="str">
        <f>IF(ISERROR(VLOOKUP(CONCATENATE($A298,"_L_",AM$1),Records!$C$2:$H$6601,1,FALSE)),"",VLOOKUP(CONCATENATE($A298,"_L_",AM$1),Records!$C$2:$H$6601,4,FALSE))</f>
        <v/>
      </c>
      <c r="AM298" s="7" t="str">
        <f>IF(ISERROR(VLOOKUP(CONCATENATE($A298,"_L_",AM$1),Records!$C$2:$H$6601,1,FALSE)),"",VLOOKUP(CONCATENATE($A298,"_L_",AM$1),Records!$C$2:$H$6601,5,FALSE))</f>
        <v/>
      </c>
      <c r="AN298" s="33" t="str">
        <f>IF(ISERROR(VLOOKUP(CONCATENATE($A298,"_L_",AM$1),Records!$C$2:$H$6601,1,FALSE)),"",VLOOKUP(CONCATENATE($A298,"_L_",AM$1),Records!$C$2:$H$6601,6,FALSE))</f>
        <v/>
      </c>
      <c r="AO298" s="32" t="str">
        <f>IF(ISERROR(VLOOKUP(CONCATENATE($A298,"_L_",AP$1),Records!$C$2:$H$6601,1,FALSE)),"",VLOOKUP(CONCATENATE($A298,"_L_",AP$1),Records!$C$2:$H$6601,4,FALSE))</f>
        <v/>
      </c>
      <c r="AP298" s="7" t="str">
        <f>IF(ISERROR(VLOOKUP(CONCATENATE($A298,"_L_",AP$1),Records!$C$2:$H$6601,1,FALSE)),"",VLOOKUP(CONCATENATE($A298,"_L_",AP$1),Records!$C$2:$H$6601,5,FALSE))</f>
        <v/>
      </c>
      <c r="AQ298" s="33" t="str">
        <f>IF(ISERROR(VLOOKUP(CONCATENATE($A298,"_L_",AP$1),Records!$C$2:$H$6601,1,FALSE)),"",VLOOKUP(CONCATENATE($A298,"_L_",AP$1),Records!$C$2:$H$6601,6,FALSE))</f>
        <v/>
      </c>
      <c r="AR298" s="32" t="str">
        <f>IF(ISERROR(VLOOKUP(CONCATENATE($A298,"_L_",AS$1),Records!$C$2:$H$6601,1,FALSE)),"",VLOOKUP(CONCATENATE($A298,"_L_",AS$1),Records!$C$2:$H$6601,4,FALSE))</f>
        <v/>
      </c>
      <c r="AS298" s="7" t="str">
        <f>IF(ISERROR(VLOOKUP(CONCATENATE($A298,"_L_",AS$1),Records!$C$2:$H$6601,1,FALSE)),"",VLOOKUP(CONCATENATE($A298,"_L_",AS$1),Records!$C$2:$H$6601,5,FALSE))</f>
        <v/>
      </c>
      <c r="AT298" s="33" t="str">
        <f>IF(ISERROR(VLOOKUP(CONCATENATE($A298,"_L_",AS$1),Records!$C$2:$H$6601,1,FALSE)),"",VLOOKUP(CONCATENATE($A298,"_L_",AS$1),Records!$C$2:$H$6601,6,FALSE))</f>
        <v/>
      </c>
      <c r="AU298" s="32" t="str">
        <f>IF(ISERROR(VLOOKUP(CONCATENATE($A298,"_L_",AV$1),Records!$C$2:$H$6601,1,FALSE)),"",VLOOKUP(CONCATENATE($A298,"_L_",AV$1),Records!$C$2:$H$6601,4,FALSE))</f>
        <v/>
      </c>
      <c r="AV298" s="7" t="str">
        <f>IF(ISERROR(VLOOKUP(CONCATENATE($A298,"_L_",AV$1),Records!$C$2:$H$6601,1,FALSE)),"",VLOOKUP(CONCATENATE($A298,"_L_",AV$1),Records!$C$2:$H$6601,5,FALSE))</f>
        <v/>
      </c>
      <c r="AW298" s="33" t="str">
        <f>IF(ISERROR(VLOOKUP(CONCATENATE($A298,"_L_",AV$1),Records!$C$2:$H$6601,1,FALSE)),"",VLOOKUP(CONCATENATE($A298,"_L_",AV$1),Records!$C$2:$H$6601,6,FALSE))</f>
        <v/>
      </c>
      <c r="AX298" s="32" t="str">
        <f>IF(ISERROR(VLOOKUP(CONCATENATE($A298,"_L_",AY$1),Records!$C$2:$H$6601,1,FALSE)),"",VLOOKUP(CONCATENATE($A298,"_L_",AY$1),Records!$C$2:$H$6601,4,FALSE))</f>
        <v/>
      </c>
      <c r="AY298" s="7" t="str">
        <f>IF(ISERROR(VLOOKUP(CONCATENATE($A298,"_L_",AY$1),Records!$C$2:$H$6601,1,FALSE)),"",VLOOKUP(CONCATENATE($A298,"_L_",AY$1),Records!$C$2:$H$6601,5,FALSE))</f>
        <v/>
      </c>
      <c r="AZ298" s="33" t="str">
        <f>IF(ISERROR(VLOOKUP(CONCATENATE($A298,"_L_",AY$1),Records!$C$2:$H$6601,1,FALSE)),"",VLOOKUP(CONCATENATE($A298,"_L_",AY$1),Records!$C$2:$H$6601,6,FALSE))</f>
        <v/>
      </c>
      <c r="BA298" s="32" t="str">
        <f>IF(ISERROR(VLOOKUP(CONCATENATE($A298,"_L_",BB$1),Records!$C$2:$H$6601,1,FALSE)),"",VLOOKUP(CONCATENATE($A298,"_L_",BB$1),Records!$C$2:$H$6601,4,FALSE))</f>
        <v/>
      </c>
      <c r="BB298" s="7" t="str">
        <f>IF(ISERROR(VLOOKUP(CONCATENATE($A298,"_L_",BB$1),Records!$C$2:$H$6601,1,FALSE)),"",VLOOKUP(CONCATENATE($A298,"_L_",BB$1),Records!$C$2:$H$6601,5,FALSE))</f>
        <v/>
      </c>
      <c r="BC298" s="33" t="str">
        <f>IF(ISERROR(VLOOKUP(CONCATENATE($A298,"_L_",BB$1),Records!$C$2:$H$6601,1,FALSE)),"",VLOOKUP(CONCATENATE($A298,"_L_",BB$1),Records!$C$2:$H$6601,6,FALSE))</f>
        <v/>
      </c>
      <c r="BD298" s="32" t="str">
        <f>IF(ISERROR(VLOOKUP(CONCATENATE($A298,"_L_",BE$1),Records!$C$2:$H$6601,1,FALSE)),"",VLOOKUP(CONCATENATE($A298,"_L_",BE$1),Records!$C$2:$H$6601,4,FALSE))</f>
        <v/>
      </c>
      <c r="BE298" s="7" t="str">
        <f>IF(ISERROR(VLOOKUP(CONCATENATE($A298,"_L_",BE$1),Records!$C$2:$H$6601,1,FALSE)),"",VLOOKUP(CONCATENATE($A298,"_L_",BE$1),Records!$C$2:$H$6601,5,FALSE))</f>
        <v/>
      </c>
      <c r="BF298" s="33" t="str">
        <f>IF(ISERROR(VLOOKUP(CONCATENATE($A298,"_L_",BE$1),Records!$C$2:$H$6601,1,FALSE)),"",VLOOKUP(CONCATENATE($A298,"_L_",BE$1),Records!$C$2:$H$6601,6,FALSE))</f>
        <v/>
      </c>
      <c r="BG298" s="32" t="str">
        <f>IF(ISERROR(VLOOKUP(CONCATENATE($A298,"_L_",BH$1),Records!$C$2:$H$6601,1,FALSE)),"",VLOOKUP(CONCATENATE($A298,"_L_",BH$1),Records!$C$2:$H$6601,4,FALSE))</f>
        <v/>
      </c>
      <c r="BH298" s="7" t="str">
        <f>IF(ISERROR(VLOOKUP(CONCATENATE($A298,"_L_",BH$1),Records!$C$2:$H$6601,1,FALSE)),"",VLOOKUP(CONCATENATE($A298,"_L_",BH$1),Records!$C$2:$H$6601,5,FALSE))</f>
        <v/>
      </c>
      <c r="BI298" s="33" t="str">
        <f>IF(ISERROR(VLOOKUP(CONCATENATE($A298,"_L_",BH$1),Records!$C$2:$H$6601,1,FALSE)),"",VLOOKUP(CONCATENATE($A298,"_L_",BH$1),Records!$C$2:$H$6601,6,FALSE))</f>
        <v/>
      </c>
      <c r="BJ298" s="32" t="str">
        <f>IF(ISERROR(VLOOKUP(CONCATENATE($A298,"_L_",BK$1),Records!$C$2:$H$6601,1,FALSE)),"",VLOOKUP(CONCATENATE($A298,"_L_",BK$1),Records!$C$2:$H$6601,4,FALSE))</f>
        <v/>
      </c>
      <c r="BK298" s="7" t="str">
        <f>IF(ISERROR(VLOOKUP(CONCATENATE($A298,"_L_",BK$1),Records!$C$2:$H$6601,1,FALSE)),"",VLOOKUP(CONCATENATE($A298,"_L_",BK$1),Records!$C$2:$H$6601,5,FALSE))</f>
        <v/>
      </c>
      <c r="BL298" s="33" t="str">
        <f>IF(ISERROR(VLOOKUP(CONCATENATE($A298,"_L_",BK$1),Records!$C$2:$H$6601,1,FALSE)),"",VLOOKUP(CONCATENATE($A298,"_L_",BK$1),Records!$C$2:$H$6601,6,FALSE))</f>
        <v/>
      </c>
      <c r="BM298" s="32" t="str">
        <f>IF(ISERROR(VLOOKUP(CONCATENATE($A298,"_L_",BN$1),Records!$C$2:$H$6601,1,FALSE)),"",VLOOKUP(CONCATENATE($A298,"_L_",BN$1),Records!$C$2:$H$6601,4,FALSE))</f>
        <v/>
      </c>
      <c r="BN298" s="7" t="str">
        <f>IF(ISERROR(VLOOKUP(CONCATENATE($A298,"_L_",BN$1),Records!$C$2:$H$6601,1,FALSE)),"",VLOOKUP(CONCATENATE($A298,"_L_",BN$1),Records!$C$2:$H$6601,5,FALSE))</f>
        <v/>
      </c>
      <c r="BO298" s="33" t="str">
        <f>IF(ISERROR(VLOOKUP(CONCATENATE($A298,"_L_",BN$1),Records!$C$2:$H$6601,1,FALSE)),"",VLOOKUP(CONCATENATE($A298,"_L_",BN$1),Records!$C$2:$H$6601,6,FALSE))</f>
        <v/>
      </c>
      <c r="BP298" s="32" t="str">
        <f>IF(ISERROR(VLOOKUP(CONCATENATE($A298,"_L_",BQ$1),Records!$C$2:$H$6601,1,FALSE)),"",VLOOKUP(CONCATENATE($A298,"_L_",BQ$1),Records!$C$2:$H$6601,4,FALSE))</f>
        <v/>
      </c>
      <c r="BQ298" s="7" t="str">
        <f>IF(ISERROR(VLOOKUP(CONCATENATE($A298,"_L_",BQ$1),Records!$C$2:$H$6601,1,FALSE)),"",VLOOKUP(CONCATENATE($A298,"_L_",BQ$1),Records!$C$2:$H$6601,5,FALSE))</f>
        <v/>
      </c>
      <c r="BR298" s="33" t="str">
        <f>IF(ISERROR(VLOOKUP(CONCATENATE($A298,"_L_",BQ$1),Records!$C$2:$H$6601,1,FALSE)),"",VLOOKUP(CONCATENATE($A298,"_L_",BQ$1),Records!$C$2:$H$6601,6,FALSE))</f>
        <v/>
      </c>
      <c r="BS298" s="32" t="str">
        <f>IF(ISERROR(VLOOKUP(CONCATENATE($A298,"_L_",BT$1),Records!$C$2:$H$6601,1,FALSE)),"",VLOOKUP(CONCATENATE($A298,"_L_",BT$1),Records!$C$2:$H$6601,4,FALSE))</f>
        <v/>
      </c>
      <c r="BT298" s="7" t="str">
        <f>IF(ISERROR(VLOOKUP(CONCATENATE($A298,"_L_",BT$1),Records!$C$2:$H$6601,1,FALSE)),"",VLOOKUP(CONCATENATE($A298,"_L_",BT$1),Records!$C$2:$H$6601,5,FALSE))</f>
        <v/>
      </c>
      <c r="BU298" s="33" t="str">
        <f>IF(ISERROR(VLOOKUP(CONCATENATE($A298,"_L_",BT$1),Records!$C$2:$H$6601,1,FALSE)),"",VLOOKUP(CONCATENATE($A298,"_L_",BT$1),Records!$C$2:$H$6601,6,FALSE))</f>
        <v/>
      </c>
      <c r="BV298" s="32" t="str">
        <f>IF(ISERROR(VLOOKUP(CONCATENATE($A298,"_L_",BW$1),Records!$C$2:$H$6601,1,FALSE)),"",VLOOKUP(CONCATENATE($A298,"_L_",BW$1),Records!$C$2:$H$6601,4,FALSE))</f>
        <v/>
      </c>
      <c r="BW298" s="7" t="str">
        <f>IF(ISERROR(VLOOKUP(CONCATENATE($A298,"_L_",BW$1),Records!$C$2:$H$6601,1,FALSE)),"",VLOOKUP(CONCATENATE($A298,"_L_",BW$1),Records!$C$2:$H$6601,5,FALSE))</f>
        <v/>
      </c>
      <c r="BX298" s="33" t="str">
        <f>IF(ISERROR(VLOOKUP(CONCATENATE($A298,"_L_",BW$1),Records!$C$2:$H$6601,1,FALSE)),"",VLOOKUP(CONCATENATE($A298,"_L_",BW$1),Records!$C$2:$H$6601,6,FALSE))</f>
        <v/>
      </c>
      <c r="BY298" s="32" t="str">
        <f>IF(ISERROR(VLOOKUP(CONCATENATE($A298,"_L_",BZ$1),Records!$C$2:$H$6601,1,FALSE)),"",VLOOKUP(CONCATENATE($A298,"_L_",BZ$1),Records!$C$2:$H$6601,4,FALSE))</f>
        <v/>
      </c>
      <c r="BZ298" s="7" t="str">
        <f>IF(ISERROR(VLOOKUP(CONCATENATE($A298,"_L_",BZ$1),Records!$C$2:$H$6601,1,FALSE)),"",VLOOKUP(CONCATENATE($A298,"_L_",BZ$1),Records!$C$2:$H$6601,5,FALSE))</f>
        <v/>
      </c>
      <c r="CA298" s="33" t="str">
        <f>IF(ISERROR(VLOOKUP(CONCATENATE($A298,"_L_",BZ$1),Records!$C$2:$H$6601,1,FALSE)),"",VLOOKUP(CONCATENATE($A298,"_L_",BZ$1),Records!$C$2:$H$6601,6,FALSE))</f>
        <v/>
      </c>
      <c r="CB298" s="32" t="str">
        <f>IF(ISERROR(VLOOKUP(CONCATENATE($A298,"_L_",CC$1),Records!$C$2:$H$6601,1,FALSE)),"",VLOOKUP(CONCATENATE($A298,"_L_",CC$1),Records!$C$2:$H$6601,4,FALSE))</f>
        <v/>
      </c>
      <c r="CC298" s="7" t="str">
        <f>IF(ISERROR(VLOOKUP(CONCATENATE($A298,"_L_",CC$1),Records!$C$2:$H$6601,1,FALSE)),"",VLOOKUP(CONCATENATE($A298,"_L_",CC$1),Records!$C$2:$H$6601,5,FALSE))</f>
        <v/>
      </c>
      <c r="CD298" s="33" t="str">
        <f>IF(ISERROR(VLOOKUP(CONCATENATE($A298,"_L_",CC$1),Records!$C$2:$H$6601,1,FALSE)),"",VLOOKUP(CONCATENATE($A298,"_L_",CC$1),Records!$C$2:$H$6601,6,FALSE))</f>
        <v/>
      </c>
      <c r="CE298" s="32" t="str">
        <f>IF(ISERROR(VLOOKUP(CONCATENATE($A298,"_L_",CF$1),Records!$C$2:$H$6601,1,FALSE)),"",VLOOKUP(CONCATENATE($A298,"_L_",CF$1),Records!$C$2:$H$6601,4,FALSE))</f>
        <v/>
      </c>
      <c r="CF298" s="7" t="str">
        <f>IF(ISERROR(VLOOKUP(CONCATENATE($A298,"_L_",CF$1),Records!$C$2:$H$6601,1,FALSE)),"",VLOOKUP(CONCATENATE($A298,"_L_",CF$1),Records!$C$2:$H$6601,5,FALSE))</f>
        <v/>
      </c>
      <c r="CG298" s="33" t="str">
        <f>IF(ISERROR(VLOOKUP(CONCATENATE($A298,"_L_",CF$1),Records!$C$2:$H$6601,1,FALSE)),"",VLOOKUP(CONCATENATE($A298,"_L_",CF$1),Records!$C$2:$H$6601,6,FALSE))</f>
        <v/>
      </c>
      <c r="CH298" s="32" t="str">
        <f>IF(ISERROR(VLOOKUP(CONCATENATE($A298,"_L_",CI$1),Records!$C$2:$H$6601,1,FALSE)),"",VLOOKUP(CONCATENATE($A298,"_L_",CI$1),Records!$C$2:$H$6601,4,FALSE))</f>
        <v/>
      </c>
      <c r="CI298" s="7" t="str">
        <f>IF(ISERROR(VLOOKUP(CONCATENATE($A298,"_L_",CI$1),Records!$C$2:$H$6601,1,FALSE)),"",VLOOKUP(CONCATENATE($A298,"_L_",CI$1),Records!$C$2:$H$6601,5,FALSE))</f>
        <v/>
      </c>
      <c r="CJ298" s="33" t="str">
        <f>IF(ISERROR(VLOOKUP(CONCATENATE($A298,"_L_",CI$1),Records!$C$2:$H$6601,1,FALSE)),"",VLOOKUP(CONCATENATE($A298,"_L_",CI$1),Records!$C$2:$H$6601,6,FALSE))</f>
        <v/>
      </c>
      <c r="CK298" s="32" t="str">
        <f>IF(ISERROR(VLOOKUP(CONCATENATE($A298,"_L_",CL$1),Records!$C$2:$H$6601,1,FALSE)),"",VLOOKUP(CONCATENATE($A298,"_L_",CL$1),Records!$C$2:$H$6601,4,FALSE))</f>
        <v/>
      </c>
      <c r="CL298" s="7" t="str">
        <f>IF(ISERROR(VLOOKUP(CONCATENATE($A298,"_L_",CL$1),Records!$C$2:$H$6601,1,FALSE)),"",VLOOKUP(CONCATENATE($A298,"_L_",CL$1),Records!$C$2:$H$6601,5,FALSE))</f>
        <v/>
      </c>
      <c r="CM298" s="33" t="str">
        <f>IF(ISERROR(VLOOKUP(CONCATENATE($A298,"_L_",CL$1),Records!$C$2:$H$6601,1,FALSE)),"",VLOOKUP(CONCATENATE($A298,"_L_",CL$1),Records!$C$2:$H$6601,6,FALSE))</f>
        <v/>
      </c>
      <c r="CN298" s="32" t="str">
        <f>IF(ISERROR(VLOOKUP(CONCATENATE($A298,"_L_",CO$1),Records!$C$2:$H$6601,1,FALSE)),"",VLOOKUP(CONCATENATE($A298,"_L_",CO$1),Records!$C$2:$H$6601,4,FALSE))</f>
        <v/>
      </c>
      <c r="CO298" s="7" t="str">
        <f>IF(ISERROR(VLOOKUP(CONCATENATE($A298,"_L_",CO$1),Records!$C$2:$H$6601,1,FALSE)),"",VLOOKUP(CONCATENATE($A298,"_L_",CO$1),Records!$C$2:$H$6601,5,FALSE))</f>
        <v/>
      </c>
      <c r="CP298" s="33" t="str">
        <f>IF(ISERROR(VLOOKUP(CONCATENATE($A298,"_L_",CO$1),Records!$C$2:$H$6601,1,FALSE)),"",VLOOKUP(CONCATENATE($A298,"_L_",CO$1),Records!$C$2:$H$6601,6,FALSE))</f>
        <v/>
      </c>
      <c r="CQ298" s="32" t="str">
        <f>IF(ISERROR(VLOOKUP(CONCATENATE($A298,"_L_",CR$1),Records!$C$2:$H$6601,1,FALSE)),"",VLOOKUP(CONCATENATE($A298,"_L_",CR$1),Records!$C$2:$H$6601,4,FALSE))</f>
        <v/>
      </c>
      <c r="CR298" s="7" t="str">
        <f>IF(ISERROR(VLOOKUP(CONCATENATE($A298,"_L_",CR$1),Records!$C$2:$H$6601,1,FALSE)),"",VLOOKUP(CONCATENATE($A298,"_L_",CR$1),Records!$C$2:$H$6601,5,FALSE))</f>
        <v/>
      </c>
      <c r="CS298" s="33" t="str">
        <f>IF(ISERROR(VLOOKUP(CONCATENATE($A298,"_L_",CR$1),Records!$C$2:$H$6601,1,FALSE)),"",VLOOKUP(CONCATENATE($A298,"_L_",CR$1),Records!$C$2:$H$6601,6,FALSE))</f>
        <v/>
      </c>
      <c r="CT298" s="32" t="str">
        <f>IF(ISERROR(VLOOKUP(CONCATENATE($A298,"_L_",CU$1),Records!$C$2:$H$6601,1,FALSE)),"",VLOOKUP(CONCATENATE($A298,"_L_",CU$1),Records!$C$2:$H$6601,4,FALSE))</f>
        <v/>
      </c>
      <c r="CU298" s="7" t="str">
        <f>IF(ISERROR(VLOOKUP(CONCATENATE($A298,"_L_",CU$1),Records!$C$2:$H$6601,1,FALSE)),"",VLOOKUP(CONCATENATE($A298,"_L_",CU$1),Records!$C$2:$H$6601,5,FALSE))</f>
        <v/>
      </c>
      <c r="CV298" s="33" t="str">
        <f>IF(ISERROR(VLOOKUP(CONCATENATE($A298,"_L_",CU$1),Records!$C$2:$H$6601,1,FALSE)),"",VLOOKUP(CONCATENATE($A298,"_L_",CU$1),Records!$C$2:$H$6601,6,FALSE))</f>
        <v/>
      </c>
      <c r="CW298" s="32" t="str">
        <f>IF(ISERROR(VLOOKUP(CONCATENATE($A298,"_L_",CX$1),Records!$C$2:$H$6601,1,FALSE)),"",VLOOKUP(CONCATENATE($A298,"_L_",CX$1),Records!$C$2:$H$6601,4,FALSE))</f>
        <v/>
      </c>
      <c r="CX298" s="7" t="str">
        <f>IF(ISERROR(VLOOKUP(CONCATENATE($A298,"_L_",CX$1),Records!$C$2:$H$6601,1,FALSE)),"",VLOOKUP(CONCATENATE($A298,"_L_",CX$1),Records!$C$2:$H$6601,5,FALSE))</f>
        <v/>
      </c>
      <c r="CY298" s="33" t="str">
        <f>IF(ISERROR(VLOOKUP(CONCATENATE($A298,"_L_",CX$1),Records!$C$2:$H$6601,1,FALSE)),"",VLOOKUP(CONCATENATE($A298,"_L_",CX$1),Records!$C$2:$H$6601,6,FALSE))</f>
        <v/>
      </c>
      <c r="CZ298" s="32" t="str">
        <f>IF(ISERROR(VLOOKUP(CONCATENATE($A298,"_L_",DA$1),Records!$C$2:$H$6601,1,FALSE)),"",VLOOKUP(CONCATENATE($A298,"_L_",DA$1),Records!$C$2:$H$6601,4,FALSE))</f>
        <v/>
      </c>
      <c r="DA298" s="7" t="str">
        <f>IF(ISERROR(VLOOKUP(CONCATENATE($A298,"_L_",DA$1),Records!$C$2:$H$6601,1,FALSE)),"",VLOOKUP(CONCATENATE($A298,"_L_",DA$1),Records!$C$2:$H$6601,5,FALSE))</f>
        <v/>
      </c>
      <c r="DB298" s="33" t="str">
        <f>IF(ISERROR(VLOOKUP(CONCATENATE($A298,"_L_",DA$1),Records!$C$2:$H$6601,1,FALSE)),"",VLOOKUP(CONCATENATE($A298,"_L_",DA$1),Records!$C$2:$H$6601,6,FALSE))</f>
        <v/>
      </c>
      <c r="DC298" s="32" t="str">
        <f>IF(ISERROR(VLOOKUP(CONCATENATE($A298,"_L_",DD$1),Records!$C$2:$H$6601,1,FALSE)),"",VLOOKUP(CONCATENATE($A298,"_L_",DD$1),Records!$C$2:$H$6601,4,FALSE))</f>
        <v/>
      </c>
      <c r="DD298" s="7" t="str">
        <f>IF(ISERROR(VLOOKUP(CONCATENATE($A298,"_L_",DD$1),Records!$C$2:$H$6601,1,FALSE)),"",VLOOKUP(CONCATENATE($A298,"_L_",DD$1),Records!$C$2:$H$6601,5,FALSE))</f>
        <v/>
      </c>
      <c r="DE298" s="33" t="str">
        <f>IF(ISERROR(VLOOKUP(CONCATENATE($A298,"_L_",DD$1),Records!$C$2:$H$6601,1,FALSE)),"",VLOOKUP(CONCATENATE($A298,"_L_",DD$1),Records!$C$2:$H$6601,6,FALSE))</f>
        <v/>
      </c>
      <c r="DF298" s="32" t="str">
        <f>IF(ISERROR(VLOOKUP(CONCATENATE($A298,"_L_",DG$1),Records!$C$2:$H$6601,1,FALSE)),"",VLOOKUP(CONCATENATE($A298,"_L_",DG$1),Records!$C$2:$H$6601,4,FALSE))</f>
        <v/>
      </c>
      <c r="DG298" s="7" t="str">
        <f>IF(ISERROR(VLOOKUP(CONCATENATE($A298,"_L_",DG$1),Records!$C$2:$H$6601,1,FALSE)),"",VLOOKUP(CONCATENATE($A298,"_L_",DG$1),Records!$C$2:$H$6601,5,FALSE))</f>
        <v/>
      </c>
      <c r="DH298" s="33" t="str">
        <f>IF(ISERROR(VLOOKUP(CONCATENATE($A298,"_L_",DG$1),Records!$C$2:$H$6601,1,FALSE)),"",VLOOKUP(CONCATENATE($A298,"_L_",DG$1),Records!$C$2:$H$6601,6,FALSE))</f>
        <v/>
      </c>
      <c r="DI298" s="32" t="str">
        <f>IF(ISERROR(VLOOKUP(CONCATENATE($A298,"_L_",DJ$1),Records!$C$2:$H$6601,1,FALSE)),"",VLOOKUP(CONCATENATE($A298,"_L_",DJ$1),Records!$C$2:$H$6601,4,FALSE))</f>
        <v/>
      </c>
      <c r="DJ298" s="7" t="str">
        <f>IF(ISERROR(VLOOKUP(CONCATENATE($A298,"_L_",DJ$1),Records!$C$2:$H$6601,1,FALSE)),"",VLOOKUP(CONCATENATE($A298,"_L_",DJ$1),Records!$C$2:$H$6601,5,FALSE))</f>
        <v/>
      </c>
      <c r="DK298" s="33" t="str">
        <f>IF(ISERROR(VLOOKUP(CONCATENATE($A298,"_L_",DJ$1),Records!$C$2:$H$6601,1,FALSE)),"",VLOOKUP(CONCATENATE($A298,"_L_",DJ$1),Records!$C$2:$H$6601,6,FALSE))</f>
        <v/>
      </c>
      <c r="DL298" s="32" t="str">
        <f>IF(ISERROR(VLOOKUP(CONCATENATE($A298,"_L_",DM$1),Records!$C$2:$H$6601,1,FALSE)),"",VLOOKUP(CONCATENATE($A298,"_L_",DM$1),Records!$C$2:$H$6601,4,FALSE))</f>
        <v/>
      </c>
      <c r="DM298" s="7" t="str">
        <f>IF(ISERROR(VLOOKUP(CONCATENATE($A298,"_L_",DM$1),Records!$C$2:$H$6601,1,FALSE)),"",VLOOKUP(CONCATENATE($A298,"_L_",DM$1),Records!$C$2:$H$6601,5,FALSE))</f>
        <v/>
      </c>
      <c r="DN298" s="33" t="str">
        <f>IF(ISERROR(VLOOKUP(CONCATENATE($A298,"_L_",DM$1),Records!$C$2:$H$6601,1,FALSE)),"",VLOOKUP(CONCATENATE($A298,"_L_",DM$1),Records!$C$2:$H$6601,6,FALSE))</f>
        <v/>
      </c>
      <c r="DO298" s="32" t="str">
        <f>IF(ISERROR(VLOOKUP(CONCATENATE($A298,"_L_",DP$1),Records!$C$2:$H$6601,1,FALSE)),"",VLOOKUP(CONCATENATE($A298,"_L_",DP$1),Records!$C$2:$H$6601,4,FALSE))</f>
        <v/>
      </c>
      <c r="DP298" s="7" t="str">
        <f>IF(ISERROR(VLOOKUP(CONCATENATE($A298,"_L_",DP$1),Records!$C$2:$H$6601,1,FALSE)),"",VLOOKUP(CONCATENATE($A298,"_L_",DP$1),Records!$C$2:$H$6601,5,FALSE))</f>
        <v/>
      </c>
      <c r="DQ298" s="33" t="str">
        <f>IF(ISERROR(VLOOKUP(CONCATENATE($A298,"_L_",DP$1),Records!$C$2:$H$6601,1,FALSE)),"",VLOOKUP(CONCATENATE($A298,"_L_",DP$1),Records!$C$2:$H$6601,6,FALSE))</f>
        <v/>
      </c>
      <c r="DR298" s="32" t="str">
        <f>IF(ISERROR(VLOOKUP(CONCATENATE($A298,"_L_",DS$1),Records!$C$2:$H$6601,1,FALSE)),"",VLOOKUP(CONCATENATE($A298,"_L_",DS$1),Records!$C$2:$H$6601,4,FALSE))</f>
        <v/>
      </c>
      <c r="DS298" s="7" t="str">
        <f>IF(ISERROR(VLOOKUP(CONCATENATE($A298,"_L_",DS$1),Records!$C$2:$H$6601,1,FALSE)),"",VLOOKUP(CONCATENATE($A298,"_L_",DS$1),Records!$C$2:$H$6601,5,FALSE))</f>
        <v/>
      </c>
      <c r="DT298" s="33" t="str">
        <f>IF(ISERROR(VLOOKUP(CONCATENATE($A298,"_L_",DS$1),Records!$C$2:$H$6601,1,FALSE)),"",VLOOKUP(CONCATENATE($A298,"_L_",DS$1),Records!$C$2:$H$6601,6,FALSE))</f>
        <v/>
      </c>
      <c r="DU298" s="32" t="str">
        <f>IF(ISERROR(VLOOKUP(CONCATENATE($A298,"_L_",DV$1),Records!$C$2:$H$6601,1,FALSE)),"",VLOOKUP(CONCATENATE($A298,"_L_",DV$1),Records!$C$2:$H$6601,4,FALSE))</f>
        <v/>
      </c>
      <c r="DV298" s="7" t="str">
        <f>IF(ISERROR(VLOOKUP(CONCATENATE($A298,"_L_",DV$1),Records!$C$2:$H$6601,1,FALSE)),"",VLOOKUP(CONCATENATE($A298,"_L_",DV$1),Records!$C$2:$H$6601,5,FALSE))</f>
        <v/>
      </c>
      <c r="DW298" s="33" t="str">
        <f>IF(ISERROR(VLOOKUP(CONCATENATE($A298,"_L_",DV$1),Records!$C$2:$H$6601,1,FALSE)),"",VLOOKUP(CONCATENATE($A298,"_L_",DV$1),Records!$C$2:$H$6601,6,FALSE))</f>
        <v/>
      </c>
      <c r="DX298" s="32" t="str">
        <f>IF(ISERROR(VLOOKUP(CONCATENATE($A298,"_L_",DY$1),Records!$C$2:$H$6601,1,FALSE)),"",VLOOKUP(CONCATENATE($A298,"_L_",DY$1),Records!$C$2:$H$6601,4,FALSE))</f>
        <v/>
      </c>
      <c r="DY298" s="7" t="str">
        <f>IF(ISERROR(VLOOKUP(CONCATENATE($A298,"_L_",DY$1),Records!$C$2:$H$6601,1,FALSE)),"",VLOOKUP(CONCATENATE($A298,"_L_",DY$1),Records!$C$2:$H$6601,5,FALSE))</f>
        <v/>
      </c>
      <c r="DZ298" s="33" t="str">
        <f>IF(ISERROR(VLOOKUP(CONCATENATE($A298,"_L_",DY$1),Records!$C$2:$H$6601,1,FALSE)),"",VLOOKUP(CONCATENATE($A298,"_L_",DY$1),Records!$C$2:$H$6601,6,FALSE))</f>
        <v/>
      </c>
      <c r="EA298" s="32" t="str">
        <f>IF(ISERROR(VLOOKUP(CONCATENATE($A298,"_L_",EB$1),Records!$C$2:$H$6601,1,FALSE)),"",VLOOKUP(CONCATENATE($A298,"_L_",EB$1),Records!$C$2:$H$6601,4,FALSE))</f>
        <v/>
      </c>
      <c r="EB298" s="7" t="str">
        <f>IF(ISERROR(VLOOKUP(CONCATENATE($A298,"_L_",EB$1),Records!$C$2:$H$6601,1,FALSE)),"",VLOOKUP(CONCATENATE($A298,"_L_",EB$1),Records!$C$2:$H$6601,5,FALSE))</f>
        <v/>
      </c>
      <c r="EC298" s="33" t="str">
        <f>IF(ISERROR(VLOOKUP(CONCATENATE($A298,"_L_",EB$1),Records!$C$2:$H$6601,1,FALSE)),"",VLOOKUP(CONCATENATE($A298,"_L_",EB$1),Records!$C$2:$H$6601,6,FALSE))</f>
        <v/>
      </c>
    </row>
    <row r="299" spans="1:133" ht="15.75" x14ac:dyDescent="0.25">
      <c r="A299" s="11">
        <v>42481</v>
      </c>
      <c r="B299" s="16" t="s">
        <v>86</v>
      </c>
      <c r="C299" s="17">
        <f t="shared" si="9"/>
        <v>43</v>
      </c>
      <c r="D299" s="28" t="s">
        <v>62</v>
      </c>
      <c r="E299" s="8" t="s">
        <v>71</v>
      </c>
      <c r="F299" s="62">
        <f t="shared" si="8"/>
        <v>0</v>
      </c>
      <c r="G299" s="62">
        <f>HomeCalc!F299</f>
        <v>0</v>
      </c>
      <c r="H299" s="32" t="str">
        <f>IF(ISERROR(VLOOKUP(CONCATENATE($A299,"_L_",I$1),Records!$C$2:$H$6601,1,FALSE)),"",VLOOKUP(CONCATENATE($A299,"_L_",I$1),Records!$C$2:$H$6601,4,FALSE))</f>
        <v/>
      </c>
      <c r="I299" s="7" t="str">
        <f>IF(ISERROR(VLOOKUP(CONCATENATE($A299,"_L_",I$1),Records!$C$2:$H$6601,1,FALSE)),"",VLOOKUP(CONCATENATE($A299,"_L_",I$1),Records!$C$2:$H$6601,5,FALSE))</f>
        <v/>
      </c>
      <c r="J299" s="33" t="str">
        <f>IF(ISERROR(VLOOKUP(CONCATENATE($A299,"_L_",I$1),Records!$C$2:$H$6601,1,FALSE)),"",VLOOKUP(CONCATENATE($A299,"_L_",I$1),Records!$C$2:$H$6601,6,FALSE))</f>
        <v/>
      </c>
      <c r="K299" s="32" t="str">
        <f>IF(ISERROR(VLOOKUP(CONCATENATE($A299,"_L_",L$1),Records!$C$2:$H$6601,1,FALSE)),"",VLOOKUP(CONCATENATE($A299,"_L_",L$1),Records!$C$2:$H$6601,4,FALSE))</f>
        <v/>
      </c>
      <c r="L299" s="7" t="str">
        <f>IF(ISERROR(VLOOKUP(CONCATENATE($A299,"_L_",L$1),Records!$C$2:$H$6601,1,FALSE)),"",VLOOKUP(CONCATENATE($A299,"_L_",L$1),Records!$C$2:$H$6601,5,FALSE))</f>
        <v/>
      </c>
      <c r="M299" s="33" t="str">
        <f>IF(ISERROR(VLOOKUP(CONCATENATE($A299,"_L_",L$1),Records!$C$2:$H$6601,1,FALSE)),"",VLOOKUP(CONCATENATE($A299,"_L_",L$1),Records!$C$2:$H$6601,6,FALSE))</f>
        <v/>
      </c>
      <c r="N299" s="32" t="str">
        <f>IF(ISERROR(VLOOKUP(CONCATENATE($A299,"_L_",O$1),Records!$C$2:$H$6601,1,FALSE)),"",VLOOKUP(CONCATENATE($A299,"_L_",O$1),Records!$C$2:$H$6601,4,FALSE))</f>
        <v/>
      </c>
      <c r="O299" s="7" t="str">
        <f>IF(ISERROR(VLOOKUP(CONCATENATE($A299,"_L_",O$1),Records!$C$2:$H$6601,1,FALSE)),"",VLOOKUP(CONCATENATE($A299,"_L_",O$1),Records!$C$2:$H$6601,5,FALSE))</f>
        <v/>
      </c>
      <c r="P299" s="33" t="str">
        <f>IF(ISERROR(VLOOKUP(CONCATENATE($A299,"_L_",O$1),Records!$C$2:$H$6601,1,FALSE)),"",VLOOKUP(CONCATENATE($A299,"_L_",O$1),Records!$C$2:$H$6601,6,FALSE))</f>
        <v/>
      </c>
      <c r="Q299" s="32" t="str">
        <f>IF(ISERROR(VLOOKUP(CONCATENATE($A299,"_L_",R$1),Records!$C$2:$H$6601,1,FALSE)),"",VLOOKUP(CONCATENATE($A299,"_L_",R$1),Records!$C$2:$H$6601,4,FALSE))</f>
        <v/>
      </c>
      <c r="R299" s="7" t="str">
        <f>IF(ISERROR(VLOOKUP(CONCATENATE($A299,"_L_",R$1),Records!$C$2:$H$6601,1,FALSE)),"",VLOOKUP(CONCATENATE($A299,"_L_",R$1),Records!$C$2:$H$6601,5,FALSE))</f>
        <v/>
      </c>
      <c r="S299" s="33" t="str">
        <f>IF(ISERROR(VLOOKUP(CONCATENATE($A299,"_L_",R$1),Records!$C$2:$H$6601,1,FALSE)),"",VLOOKUP(CONCATENATE($A299,"_L_",R$1),Records!$C$2:$H$6601,6,FALSE))</f>
        <v/>
      </c>
      <c r="T299" s="32" t="str">
        <f>IF(ISERROR(VLOOKUP(CONCATENATE($A299,"_L_",U$1),Records!$C$2:$H$6601,1,FALSE)),"",VLOOKUP(CONCATENATE($A299,"_L_",U$1),Records!$C$2:$H$6601,4,FALSE))</f>
        <v/>
      </c>
      <c r="U299" s="7" t="str">
        <f>IF(ISERROR(VLOOKUP(CONCATENATE($A299,"_L_",U$1),Records!$C$2:$H$6601,1,FALSE)),"",VLOOKUP(CONCATENATE($A299,"_L_",U$1),Records!$C$2:$H$6601,5,FALSE))</f>
        <v/>
      </c>
      <c r="V299" s="33" t="str">
        <f>IF(ISERROR(VLOOKUP(CONCATENATE($A299,"_L_",U$1),Records!$C$2:$H$6601,1,FALSE)),"",VLOOKUP(CONCATENATE($A299,"_L_",U$1),Records!$C$2:$H$6601,6,FALSE))</f>
        <v/>
      </c>
      <c r="W299" s="32" t="str">
        <f>IF(ISERROR(VLOOKUP(CONCATENATE($A299,"_L_",X$1),Records!$C$2:$H$6601,1,FALSE)),"",VLOOKUP(CONCATENATE($A299,"_L_",X$1),Records!$C$2:$H$6601,4,FALSE))</f>
        <v/>
      </c>
      <c r="X299" s="7" t="str">
        <f>IF(ISERROR(VLOOKUP(CONCATENATE($A299,"_L_",X$1),Records!$C$2:$H$6601,1,FALSE)),"",VLOOKUP(CONCATENATE($A299,"_L_",X$1),Records!$C$2:$H$6601,5,FALSE))</f>
        <v/>
      </c>
      <c r="Y299" s="33" t="str">
        <f>IF(ISERROR(VLOOKUP(CONCATENATE($A299,"_L_",X$1),Records!$C$2:$H$6601,1,FALSE)),"",VLOOKUP(CONCATENATE($A299,"_L_",X$1),Records!$C$2:$H$6601,6,FALSE))</f>
        <v/>
      </c>
      <c r="Z299" s="32" t="str">
        <f>IF(ISERROR(VLOOKUP(CONCATENATE($A299,"_L_",AA$1),Records!$C$2:$H$6601,1,FALSE)),"",VLOOKUP(CONCATENATE($A299,"_L_",AA$1),Records!$C$2:$H$6601,4,FALSE))</f>
        <v/>
      </c>
      <c r="AA299" s="7" t="str">
        <f>IF(ISERROR(VLOOKUP(CONCATENATE($A299,"_L_",AA$1),Records!$C$2:$H$6601,1,FALSE)),"",VLOOKUP(CONCATENATE($A299,"_L_",AA$1),Records!$C$2:$H$6601,5,FALSE))</f>
        <v/>
      </c>
      <c r="AB299" s="33" t="str">
        <f>IF(ISERROR(VLOOKUP(CONCATENATE($A299,"_L_",AA$1),Records!$C$2:$H$6601,1,FALSE)),"",VLOOKUP(CONCATENATE($A299,"_L_",AA$1),Records!$C$2:$H$6601,6,FALSE))</f>
        <v/>
      </c>
      <c r="AC299" s="32" t="str">
        <f>IF(ISERROR(VLOOKUP(CONCATENATE($A299,"_L_",AD$1),Records!$C$2:$H$6601,1,FALSE)),"",VLOOKUP(CONCATENATE($A299,"_L_",AD$1),Records!$C$2:$H$6601,4,FALSE))</f>
        <v/>
      </c>
      <c r="AD299" s="7" t="str">
        <f>IF(ISERROR(VLOOKUP(CONCATENATE($A299,"_L_",AD$1),Records!$C$2:$H$6601,1,FALSE)),"",VLOOKUP(CONCATENATE($A299,"_L_",AD$1),Records!$C$2:$H$6601,5,FALSE))</f>
        <v/>
      </c>
      <c r="AE299" s="33" t="str">
        <f>IF(ISERROR(VLOOKUP(CONCATENATE($A299,"_L_",AD$1),Records!$C$2:$H$6601,1,FALSE)),"",VLOOKUP(CONCATENATE($A299,"_L_",AD$1),Records!$C$2:$H$6601,6,FALSE))</f>
        <v/>
      </c>
      <c r="AF299" s="32" t="str">
        <f>IF(ISERROR(VLOOKUP(CONCATENATE($A299,"_L_",AG$1),Records!$C$2:$H$6601,1,FALSE)),"",VLOOKUP(CONCATENATE($A299,"_L_",AG$1),Records!$C$2:$H$6601,4,FALSE))</f>
        <v/>
      </c>
      <c r="AG299" s="7" t="str">
        <f>IF(ISERROR(VLOOKUP(CONCATENATE($A299,"_L_",AG$1),Records!$C$2:$H$6601,1,FALSE)),"",VLOOKUP(CONCATENATE($A299,"_L_",AG$1),Records!$C$2:$H$6601,5,FALSE))</f>
        <v/>
      </c>
      <c r="AH299" s="33" t="str">
        <f>IF(ISERROR(VLOOKUP(CONCATENATE($A299,"_L_",AG$1),Records!$C$2:$H$6601,1,FALSE)),"",VLOOKUP(CONCATENATE($A299,"_L_",AG$1),Records!$C$2:$H$6601,6,FALSE))</f>
        <v/>
      </c>
      <c r="AI299" s="32" t="str">
        <f>IF(ISERROR(VLOOKUP(CONCATENATE($A299,"_L_",AJ$1),Records!$C$2:$H$6601,1,FALSE)),"",VLOOKUP(CONCATENATE($A299,"_L_",AJ$1),Records!$C$2:$H$6601,4,FALSE))</f>
        <v/>
      </c>
      <c r="AJ299" s="7" t="str">
        <f>IF(ISERROR(VLOOKUP(CONCATENATE($A299,"_L_",AJ$1),Records!$C$2:$H$6601,1,FALSE)),"",VLOOKUP(CONCATENATE($A299,"_L_",AJ$1),Records!$C$2:$H$6601,5,FALSE))</f>
        <v/>
      </c>
      <c r="AK299" s="33" t="str">
        <f>IF(ISERROR(VLOOKUP(CONCATENATE($A299,"_L_",AJ$1),Records!$C$2:$H$6601,1,FALSE)),"",VLOOKUP(CONCATENATE($A299,"_L_",AJ$1),Records!$C$2:$H$6601,6,FALSE))</f>
        <v/>
      </c>
      <c r="AL299" s="32" t="str">
        <f>IF(ISERROR(VLOOKUP(CONCATENATE($A299,"_L_",AM$1),Records!$C$2:$H$6601,1,FALSE)),"",VLOOKUP(CONCATENATE($A299,"_L_",AM$1),Records!$C$2:$H$6601,4,FALSE))</f>
        <v/>
      </c>
      <c r="AM299" s="7" t="str">
        <f>IF(ISERROR(VLOOKUP(CONCATENATE($A299,"_L_",AM$1),Records!$C$2:$H$6601,1,FALSE)),"",VLOOKUP(CONCATENATE($A299,"_L_",AM$1),Records!$C$2:$H$6601,5,FALSE))</f>
        <v/>
      </c>
      <c r="AN299" s="33" t="str">
        <f>IF(ISERROR(VLOOKUP(CONCATENATE($A299,"_L_",AM$1),Records!$C$2:$H$6601,1,FALSE)),"",VLOOKUP(CONCATENATE($A299,"_L_",AM$1),Records!$C$2:$H$6601,6,FALSE))</f>
        <v/>
      </c>
      <c r="AO299" s="32" t="str">
        <f>IF(ISERROR(VLOOKUP(CONCATENATE($A299,"_L_",AP$1),Records!$C$2:$H$6601,1,FALSE)),"",VLOOKUP(CONCATENATE($A299,"_L_",AP$1),Records!$C$2:$H$6601,4,FALSE))</f>
        <v/>
      </c>
      <c r="AP299" s="7" t="str">
        <f>IF(ISERROR(VLOOKUP(CONCATENATE($A299,"_L_",AP$1),Records!$C$2:$H$6601,1,FALSE)),"",VLOOKUP(CONCATENATE($A299,"_L_",AP$1),Records!$C$2:$H$6601,5,FALSE))</f>
        <v/>
      </c>
      <c r="AQ299" s="33" t="str">
        <f>IF(ISERROR(VLOOKUP(CONCATENATE($A299,"_L_",AP$1),Records!$C$2:$H$6601,1,FALSE)),"",VLOOKUP(CONCATENATE($A299,"_L_",AP$1),Records!$C$2:$H$6601,6,FALSE))</f>
        <v/>
      </c>
      <c r="AR299" s="32" t="str">
        <f>IF(ISERROR(VLOOKUP(CONCATENATE($A299,"_L_",AS$1),Records!$C$2:$H$6601,1,FALSE)),"",VLOOKUP(CONCATENATE($A299,"_L_",AS$1),Records!$C$2:$H$6601,4,FALSE))</f>
        <v/>
      </c>
      <c r="AS299" s="7" t="str">
        <f>IF(ISERROR(VLOOKUP(CONCATENATE($A299,"_L_",AS$1),Records!$C$2:$H$6601,1,FALSE)),"",VLOOKUP(CONCATENATE($A299,"_L_",AS$1),Records!$C$2:$H$6601,5,FALSE))</f>
        <v/>
      </c>
      <c r="AT299" s="33" t="str">
        <f>IF(ISERROR(VLOOKUP(CONCATENATE($A299,"_L_",AS$1),Records!$C$2:$H$6601,1,FALSE)),"",VLOOKUP(CONCATENATE($A299,"_L_",AS$1),Records!$C$2:$H$6601,6,FALSE))</f>
        <v/>
      </c>
      <c r="AU299" s="32" t="str">
        <f>IF(ISERROR(VLOOKUP(CONCATENATE($A299,"_L_",AV$1),Records!$C$2:$H$6601,1,FALSE)),"",VLOOKUP(CONCATENATE($A299,"_L_",AV$1),Records!$C$2:$H$6601,4,FALSE))</f>
        <v/>
      </c>
      <c r="AV299" s="7" t="str">
        <f>IF(ISERROR(VLOOKUP(CONCATENATE($A299,"_L_",AV$1),Records!$C$2:$H$6601,1,FALSE)),"",VLOOKUP(CONCATENATE($A299,"_L_",AV$1),Records!$C$2:$H$6601,5,FALSE))</f>
        <v/>
      </c>
      <c r="AW299" s="33" t="str">
        <f>IF(ISERROR(VLOOKUP(CONCATENATE($A299,"_L_",AV$1),Records!$C$2:$H$6601,1,FALSE)),"",VLOOKUP(CONCATENATE($A299,"_L_",AV$1),Records!$C$2:$H$6601,6,FALSE))</f>
        <v/>
      </c>
      <c r="AX299" s="32" t="str">
        <f>IF(ISERROR(VLOOKUP(CONCATENATE($A299,"_L_",AY$1),Records!$C$2:$H$6601,1,FALSE)),"",VLOOKUP(CONCATENATE($A299,"_L_",AY$1),Records!$C$2:$H$6601,4,FALSE))</f>
        <v/>
      </c>
      <c r="AY299" s="7" t="str">
        <f>IF(ISERROR(VLOOKUP(CONCATENATE($A299,"_L_",AY$1),Records!$C$2:$H$6601,1,FALSE)),"",VLOOKUP(CONCATENATE($A299,"_L_",AY$1),Records!$C$2:$H$6601,5,FALSE))</f>
        <v/>
      </c>
      <c r="AZ299" s="33" t="str">
        <f>IF(ISERROR(VLOOKUP(CONCATENATE($A299,"_L_",AY$1),Records!$C$2:$H$6601,1,FALSE)),"",VLOOKUP(CONCATENATE($A299,"_L_",AY$1),Records!$C$2:$H$6601,6,FALSE))</f>
        <v/>
      </c>
      <c r="BA299" s="32" t="str">
        <f>IF(ISERROR(VLOOKUP(CONCATENATE($A299,"_L_",BB$1),Records!$C$2:$H$6601,1,FALSE)),"",VLOOKUP(CONCATENATE($A299,"_L_",BB$1),Records!$C$2:$H$6601,4,FALSE))</f>
        <v/>
      </c>
      <c r="BB299" s="7" t="str">
        <f>IF(ISERROR(VLOOKUP(CONCATENATE($A299,"_L_",BB$1),Records!$C$2:$H$6601,1,FALSE)),"",VLOOKUP(CONCATENATE($A299,"_L_",BB$1),Records!$C$2:$H$6601,5,FALSE))</f>
        <v/>
      </c>
      <c r="BC299" s="33" t="str">
        <f>IF(ISERROR(VLOOKUP(CONCATENATE($A299,"_L_",BB$1),Records!$C$2:$H$6601,1,FALSE)),"",VLOOKUP(CONCATENATE($A299,"_L_",BB$1),Records!$C$2:$H$6601,6,FALSE))</f>
        <v/>
      </c>
      <c r="BD299" s="32" t="str">
        <f>IF(ISERROR(VLOOKUP(CONCATENATE($A299,"_L_",BE$1),Records!$C$2:$H$6601,1,FALSE)),"",VLOOKUP(CONCATENATE($A299,"_L_",BE$1),Records!$C$2:$H$6601,4,FALSE))</f>
        <v/>
      </c>
      <c r="BE299" s="7" t="str">
        <f>IF(ISERROR(VLOOKUP(CONCATENATE($A299,"_L_",BE$1),Records!$C$2:$H$6601,1,FALSE)),"",VLOOKUP(CONCATENATE($A299,"_L_",BE$1),Records!$C$2:$H$6601,5,FALSE))</f>
        <v/>
      </c>
      <c r="BF299" s="33" t="str">
        <f>IF(ISERROR(VLOOKUP(CONCATENATE($A299,"_L_",BE$1),Records!$C$2:$H$6601,1,FALSE)),"",VLOOKUP(CONCATENATE($A299,"_L_",BE$1),Records!$C$2:$H$6601,6,FALSE))</f>
        <v/>
      </c>
      <c r="BG299" s="32" t="str">
        <f>IF(ISERROR(VLOOKUP(CONCATENATE($A299,"_L_",BH$1),Records!$C$2:$H$6601,1,FALSE)),"",VLOOKUP(CONCATENATE($A299,"_L_",BH$1),Records!$C$2:$H$6601,4,FALSE))</f>
        <v/>
      </c>
      <c r="BH299" s="7" t="str">
        <f>IF(ISERROR(VLOOKUP(CONCATENATE($A299,"_L_",BH$1),Records!$C$2:$H$6601,1,FALSE)),"",VLOOKUP(CONCATENATE($A299,"_L_",BH$1),Records!$C$2:$H$6601,5,FALSE))</f>
        <v/>
      </c>
      <c r="BI299" s="33" t="str">
        <f>IF(ISERROR(VLOOKUP(CONCATENATE($A299,"_L_",BH$1),Records!$C$2:$H$6601,1,FALSE)),"",VLOOKUP(CONCATENATE($A299,"_L_",BH$1),Records!$C$2:$H$6601,6,FALSE))</f>
        <v/>
      </c>
      <c r="BJ299" s="32" t="str">
        <f>IF(ISERROR(VLOOKUP(CONCATENATE($A299,"_L_",BK$1),Records!$C$2:$H$6601,1,FALSE)),"",VLOOKUP(CONCATENATE($A299,"_L_",BK$1),Records!$C$2:$H$6601,4,FALSE))</f>
        <v/>
      </c>
      <c r="BK299" s="7" t="str">
        <f>IF(ISERROR(VLOOKUP(CONCATENATE($A299,"_L_",BK$1),Records!$C$2:$H$6601,1,FALSE)),"",VLOOKUP(CONCATENATE($A299,"_L_",BK$1),Records!$C$2:$H$6601,5,FALSE))</f>
        <v/>
      </c>
      <c r="BL299" s="33" t="str">
        <f>IF(ISERROR(VLOOKUP(CONCATENATE($A299,"_L_",BK$1),Records!$C$2:$H$6601,1,FALSE)),"",VLOOKUP(CONCATENATE($A299,"_L_",BK$1),Records!$C$2:$H$6601,6,FALSE))</f>
        <v/>
      </c>
      <c r="BM299" s="32" t="str">
        <f>IF(ISERROR(VLOOKUP(CONCATENATE($A299,"_L_",BN$1),Records!$C$2:$H$6601,1,FALSE)),"",VLOOKUP(CONCATENATE($A299,"_L_",BN$1),Records!$C$2:$H$6601,4,FALSE))</f>
        <v/>
      </c>
      <c r="BN299" s="7" t="str">
        <f>IF(ISERROR(VLOOKUP(CONCATENATE($A299,"_L_",BN$1),Records!$C$2:$H$6601,1,FALSE)),"",VLOOKUP(CONCATENATE($A299,"_L_",BN$1),Records!$C$2:$H$6601,5,FALSE))</f>
        <v/>
      </c>
      <c r="BO299" s="33" t="str">
        <f>IF(ISERROR(VLOOKUP(CONCATENATE($A299,"_L_",BN$1),Records!$C$2:$H$6601,1,FALSE)),"",VLOOKUP(CONCATENATE($A299,"_L_",BN$1),Records!$C$2:$H$6601,6,FALSE))</f>
        <v/>
      </c>
      <c r="BP299" s="32" t="str">
        <f>IF(ISERROR(VLOOKUP(CONCATENATE($A299,"_L_",BQ$1),Records!$C$2:$H$6601,1,FALSE)),"",VLOOKUP(CONCATENATE($A299,"_L_",BQ$1),Records!$C$2:$H$6601,4,FALSE))</f>
        <v/>
      </c>
      <c r="BQ299" s="7" t="str">
        <f>IF(ISERROR(VLOOKUP(CONCATENATE($A299,"_L_",BQ$1),Records!$C$2:$H$6601,1,FALSE)),"",VLOOKUP(CONCATENATE($A299,"_L_",BQ$1),Records!$C$2:$H$6601,5,FALSE))</f>
        <v/>
      </c>
      <c r="BR299" s="33" t="str">
        <f>IF(ISERROR(VLOOKUP(CONCATENATE($A299,"_L_",BQ$1),Records!$C$2:$H$6601,1,FALSE)),"",VLOOKUP(CONCATENATE($A299,"_L_",BQ$1),Records!$C$2:$H$6601,6,FALSE))</f>
        <v/>
      </c>
      <c r="BS299" s="32" t="str">
        <f>IF(ISERROR(VLOOKUP(CONCATENATE($A299,"_L_",BT$1),Records!$C$2:$H$6601,1,FALSE)),"",VLOOKUP(CONCATENATE($A299,"_L_",BT$1),Records!$C$2:$H$6601,4,FALSE))</f>
        <v/>
      </c>
      <c r="BT299" s="7" t="str">
        <f>IF(ISERROR(VLOOKUP(CONCATENATE($A299,"_L_",BT$1),Records!$C$2:$H$6601,1,FALSE)),"",VLOOKUP(CONCATENATE($A299,"_L_",BT$1),Records!$C$2:$H$6601,5,FALSE))</f>
        <v/>
      </c>
      <c r="BU299" s="33" t="str">
        <f>IF(ISERROR(VLOOKUP(CONCATENATE($A299,"_L_",BT$1),Records!$C$2:$H$6601,1,FALSE)),"",VLOOKUP(CONCATENATE($A299,"_L_",BT$1),Records!$C$2:$H$6601,6,FALSE))</f>
        <v/>
      </c>
      <c r="BV299" s="32" t="str">
        <f>IF(ISERROR(VLOOKUP(CONCATENATE($A299,"_L_",BW$1),Records!$C$2:$H$6601,1,FALSE)),"",VLOOKUP(CONCATENATE($A299,"_L_",BW$1),Records!$C$2:$H$6601,4,FALSE))</f>
        <v/>
      </c>
      <c r="BW299" s="7" t="str">
        <f>IF(ISERROR(VLOOKUP(CONCATENATE($A299,"_L_",BW$1),Records!$C$2:$H$6601,1,FALSE)),"",VLOOKUP(CONCATENATE($A299,"_L_",BW$1),Records!$C$2:$H$6601,5,FALSE))</f>
        <v/>
      </c>
      <c r="BX299" s="33" t="str">
        <f>IF(ISERROR(VLOOKUP(CONCATENATE($A299,"_L_",BW$1),Records!$C$2:$H$6601,1,FALSE)),"",VLOOKUP(CONCATENATE($A299,"_L_",BW$1),Records!$C$2:$H$6601,6,FALSE))</f>
        <v/>
      </c>
      <c r="BY299" s="32" t="str">
        <f>IF(ISERROR(VLOOKUP(CONCATENATE($A299,"_L_",BZ$1),Records!$C$2:$H$6601,1,FALSE)),"",VLOOKUP(CONCATENATE($A299,"_L_",BZ$1),Records!$C$2:$H$6601,4,FALSE))</f>
        <v/>
      </c>
      <c r="BZ299" s="7" t="str">
        <f>IF(ISERROR(VLOOKUP(CONCATENATE($A299,"_L_",BZ$1),Records!$C$2:$H$6601,1,FALSE)),"",VLOOKUP(CONCATENATE($A299,"_L_",BZ$1),Records!$C$2:$H$6601,5,FALSE))</f>
        <v/>
      </c>
      <c r="CA299" s="33" t="str">
        <f>IF(ISERROR(VLOOKUP(CONCATENATE($A299,"_L_",BZ$1),Records!$C$2:$H$6601,1,FALSE)),"",VLOOKUP(CONCATENATE($A299,"_L_",BZ$1),Records!$C$2:$H$6601,6,FALSE))</f>
        <v/>
      </c>
      <c r="CB299" s="32" t="str">
        <f>IF(ISERROR(VLOOKUP(CONCATENATE($A299,"_L_",CC$1),Records!$C$2:$H$6601,1,FALSE)),"",VLOOKUP(CONCATENATE($A299,"_L_",CC$1),Records!$C$2:$H$6601,4,FALSE))</f>
        <v/>
      </c>
      <c r="CC299" s="7" t="str">
        <f>IF(ISERROR(VLOOKUP(CONCATENATE($A299,"_L_",CC$1),Records!$C$2:$H$6601,1,FALSE)),"",VLOOKUP(CONCATENATE($A299,"_L_",CC$1),Records!$C$2:$H$6601,5,FALSE))</f>
        <v/>
      </c>
      <c r="CD299" s="33" t="str">
        <f>IF(ISERROR(VLOOKUP(CONCATENATE($A299,"_L_",CC$1),Records!$C$2:$H$6601,1,FALSE)),"",VLOOKUP(CONCATENATE($A299,"_L_",CC$1),Records!$C$2:$H$6601,6,FALSE))</f>
        <v/>
      </c>
      <c r="CE299" s="32" t="str">
        <f>IF(ISERROR(VLOOKUP(CONCATENATE($A299,"_L_",CF$1),Records!$C$2:$H$6601,1,FALSE)),"",VLOOKUP(CONCATENATE($A299,"_L_",CF$1),Records!$C$2:$H$6601,4,FALSE))</f>
        <v/>
      </c>
      <c r="CF299" s="7" t="str">
        <f>IF(ISERROR(VLOOKUP(CONCATENATE($A299,"_L_",CF$1),Records!$C$2:$H$6601,1,FALSE)),"",VLOOKUP(CONCATENATE($A299,"_L_",CF$1),Records!$C$2:$H$6601,5,FALSE))</f>
        <v/>
      </c>
      <c r="CG299" s="33" t="str">
        <f>IF(ISERROR(VLOOKUP(CONCATENATE($A299,"_L_",CF$1),Records!$C$2:$H$6601,1,FALSE)),"",VLOOKUP(CONCATENATE($A299,"_L_",CF$1),Records!$C$2:$H$6601,6,FALSE))</f>
        <v/>
      </c>
      <c r="CH299" s="32" t="str">
        <f>IF(ISERROR(VLOOKUP(CONCATENATE($A299,"_L_",CI$1),Records!$C$2:$H$6601,1,FALSE)),"",VLOOKUP(CONCATENATE($A299,"_L_",CI$1),Records!$C$2:$H$6601,4,FALSE))</f>
        <v/>
      </c>
      <c r="CI299" s="7" t="str">
        <f>IF(ISERROR(VLOOKUP(CONCATENATE($A299,"_L_",CI$1),Records!$C$2:$H$6601,1,FALSE)),"",VLOOKUP(CONCATENATE($A299,"_L_",CI$1),Records!$C$2:$H$6601,5,FALSE))</f>
        <v/>
      </c>
      <c r="CJ299" s="33" t="str">
        <f>IF(ISERROR(VLOOKUP(CONCATENATE($A299,"_L_",CI$1),Records!$C$2:$H$6601,1,FALSE)),"",VLOOKUP(CONCATENATE($A299,"_L_",CI$1),Records!$C$2:$H$6601,6,FALSE))</f>
        <v/>
      </c>
      <c r="CK299" s="32" t="str">
        <f>IF(ISERROR(VLOOKUP(CONCATENATE($A299,"_L_",CL$1),Records!$C$2:$H$6601,1,FALSE)),"",VLOOKUP(CONCATENATE($A299,"_L_",CL$1),Records!$C$2:$H$6601,4,FALSE))</f>
        <v/>
      </c>
      <c r="CL299" s="7" t="str">
        <f>IF(ISERROR(VLOOKUP(CONCATENATE($A299,"_L_",CL$1),Records!$C$2:$H$6601,1,FALSE)),"",VLOOKUP(CONCATENATE($A299,"_L_",CL$1),Records!$C$2:$H$6601,5,FALSE))</f>
        <v/>
      </c>
      <c r="CM299" s="33" t="str">
        <f>IF(ISERROR(VLOOKUP(CONCATENATE($A299,"_L_",CL$1),Records!$C$2:$H$6601,1,FALSE)),"",VLOOKUP(CONCATENATE($A299,"_L_",CL$1),Records!$C$2:$H$6601,6,FALSE))</f>
        <v/>
      </c>
      <c r="CN299" s="32" t="str">
        <f>IF(ISERROR(VLOOKUP(CONCATENATE($A299,"_L_",CO$1),Records!$C$2:$H$6601,1,FALSE)),"",VLOOKUP(CONCATENATE($A299,"_L_",CO$1),Records!$C$2:$H$6601,4,FALSE))</f>
        <v/>
      </c>
      <c r="CO299" s="7" t="str">
        <f>IF(ISERROR(VLOOKUP(CONCATENATE($A299,"_L_",CO$1),Records!$C$2:$H$6601,1,FALSE)),"",VLOOKUP(CONCATENATE($A299,"_L_",CO$1),Records!$C$2:$H$6601,5,FALSE))</f>
        <v/>
      </c>
      <c r="CP299" s="33" t="str">
        <f>IF(ISERROR(VLOOKUP(CONCATENATE($A299,"_L_",CO$1),Records!$C$2:$H$6601,1,FALSE)),"",VLOOKUP(CONCATENATE($A299,"_L_",CO$1),Records!$C$2:$H$6601,6,FALSE))</f>
        <v/>
      </c>
      <c r="CQ299" s="32" t="str">
        <f>IF(ISERROR(VLOOKUP(CONCATENATE($A299,"_L_",CR$1),Records!$C$2:$H$6601,1,FALSE)),"",VLOOKUP(CONCATENATE($A299,"_L_",CR$1),Records!$C$2:$H$6601,4,FALSE))</f>
        <v/>
      </c>
      <c r="CR299" s="7" t="str">
        <f>IF(ISERROR(VLOOKUP(CONCATENATE($A299,"_L_",CR$1),Records!$C$2:$H$6601,1,FALSE)),"",VLOOKUP(CONCATENATE($A299,"_L_",CR$1),Records!$C$2:$H$6601,5,FALSE))</f>
        <v/>
      </c>
      <c r="CS299" s="33" t="str">
        <f>IF(ISERROR(VLOOKUP(CONCATENATE($A299,"_L_",CR$1),Records!$C$2:$H$6601,1,FALSE)),"",VLOOKUP(CONCATENATE($A299,"_L_",CR$1),Records!$C$2:$H$6601,6,FALSE))</f>
        <v/>
      </c>
      <c r="CT299" s="32" t="str">
        <f>IF(ISERROR(VLOOKUP(CONCATENATE($A299,"_L_",CU$1),Records!$C$2:$H$6601,1,FALSE)),"",VLOOKUP(CONCATENATE($A299,"_L_",CU$1),Records!$C$2:$H$6601,4,FALSE))</f>
        <v/>
      </c>
      <c r="CU299" s="7" t="str">
        <f>IF(ISERROR(VLOOKUP(CONCATENATE($A299,"_L_",CU$1),Records!$C$2:$H$6601,1,FALSE)),"",VLOOKUP(CONCATENATE($A299,"_L_",CU$1),Records!$C$2:$H$6601,5,FALSE))</f>
        <v/>
      </c>
      <c r="CV299" s="33" t="str">
        <f>IF(ISERROR(VLOOKUP(CONCATENATE($A299,"_L_",CU$1),Records!$C$2:$H$6601,1,FALSE)),"",VLOOKUP(CONCATENATE($A299,"_L_",CU$1),Records!$C$2:$H$6601,6,FALSE))</f>
        <v/>
      </c>
      <c r="CW299" s="32" t="str">
        <f>IF(ISERROR(VLOOKUP(CONCATENATE($A299,"_L_",CX$1),Records!$C$2:$H$6601,1,FALSE)),"",VLOOKUP(CONCATENATE($A299,"_L_",CX$1),Records!$C$2:$H$6601,4,FALSE))</f>
        <v/>
      </c>
      <c r="CX299" s="7" t="str">
        <f>IF(ISERROR(VLOOKUP(CONCATENATE($A299,"_L_",CX$1),Records!$C$2:$H$6601,1,FALSE)),"",VLOOKUP(CONCATENATE($A299,"_L_",CX$1),Records!$C$2:$H$6601,5,FALSE))</f>
        <v/>
      </c>
      <c r="CY299" s="33" t="str">
        <f>IF(ISERROR(VLOOKUP(CONCATENATE($A299,"_L_",CX$1),Records!$C$2:$H$6601,1,FALSE)),"",VLOOKUP(CONCATENATE($A299,"_L_",CX$1),Records!$C$2:$H$6601,6,FALSE))</f>
        <v/>
      </c>
      <c r="CZ299" s="32" t="str">
        <f>IF(ISERROR(VLOOKUP(CONCATENATE($A299,"_L_",DA$1),Records!$C$2:$H$6601,1,FALSE)),"",VLOOKUP(CONCATENATE($A299,"_L_",DA$1),Records!$C$2:$H$6601,4,FALSE))</f>
        <v/>
      </c>
      <c r="DA299" s="7" t="str">
        <f>IF(ISERROR(VLOOKUP(CONCATENATE($A299,"_L_",DA$1),Records!$C$2:$H$6601,1,FALSE)),"",VLOOKUP(CONCATENATE($A299,"_L_",DA$1),Records!$C$2:$H$6601,5,FALSE))</f>
        <v/>
      </c>
      <c r="DB299" s="33" t="str">
        <f>IF(ISERROR(VLOOKUP(CONCATENATE($A299,"_L_",DA$1),Records!$C$2:$H$6601,1,FALSE)),"",VLOOKUP(CONCATENATE($A299,"_L_",DA$1),Records!$C$2:$H$6601,6,FALSE))</f>
        <v/>
      </c>
      <c r="DC299" s="32" t="str">
        <f>IF(ISERROR(VLOOKUP(CONCATENATE($A299,"_L_",DD$1),Records!$C$2:$H$6601,1,FALSE)),"",VLOOKUP(CONCATENATE($A299,"_L_",DD$1),Records!$C$2:$H$6601,4,FALSE))</f>
        <v/>
      </c>
      <c r="DD299" s="7" t="str">
        <f>IF(ISERROR(VLOOKUP(CONCATENATE($A299,"_L_",DD$1),Records!$C$2:$H$6601,1,FALSE)),"",VLOOKUP(CONCATENATE($A299,"_L_",DD$1),Records!$C$2:$H$6601,5,FALSE))</f>
        <v/>
      </c>
      <c r="DE299" s="33" t="str">
        <f>IF(ISERROR(VLOOKUP(CONCATENATE($A299,"_L_",DD$1),Records!$C$2:$H$6601,1,FALSE)),"",VLOOKUP(CONCATENATE($A299,"_L_",DD$1),Records!$C$2:$H$6601,6,FALSE))</f>
        <v/>
      </c>
      <c r="DF299" s="32" t="str">
        <f>IF(ISERROR(VLOOKUP(CONCATENATE($A299,"_L_",DG$1),Records!$C$2:$H$6601,1,FALSE)),"",VLOOKUP(CONCATENATE($A299,"_L_",DG$1),Records!$C$2:$H$6601,4,FALSE))</f>
        <v/>
      </c>
      <c r="DG299" s="7" t="str">
        <f>IF(ISERROR(VLOOKUP(CONCATENATE($A299,"_L_",DG$1),Records!$C$2:$H$6601,1,FALSE)),"",VLOOKUP(CONCATENATE($A299,"_L_",DG$1),Records!$C$2:$H$6601,5,FALSE))</f>
        <v/>
      </c>
      <c r="DH299" s="33" t="str">
        <f>IF(ISERROR(VLOOKUP(CONCATENATE($A299,"_L_",DG$1),Records!$C$2:$H$6601,1,FALSE)),"",VLOOKUP(CONCATENATE($A299,"_L_",DG$1),Records!$C$2:$H$6601,6,FALSE))</f>
        <v/>
      </c>
      <c r="DI299" s="32" t="str">
        <f>IF(ISERROR(VLOOKUP(CONCATENATE($A299,"_L_",DJ$1),Records!$C$2:$H$6601,1,FALSE)),"",VLOOKUP(CONCATENATE($A299,"_L_",DJ$1),Records!$C$2:$H$6601,4,FALSE))</f>
        <v/>
      </c>
      <c r="DJ299" s="7" t="str">
        <f>IF(ISERROR(VLOOKUP(CONCATENATE($A299,"_L_",DJ$1),Records!$C$2:$H$6601,1,FALSE)),"",VLOOKUP(CONCATENATE($A299,"_L_",DJ$1),Records!$C$2:$H$6601,5,FALSE))</f>
        <v/>
      </c>
      <c r="DK299" s="33" t="str">
        <f>IF(ISERROR(VLOOKUP(CONCATENATE($A299,"_L_",DJ$1),Records!$C$2:$H$6601,1,FALSE)),"",VLOOKUP(CONCATENATE($A299,"_L_",DJ$1),Records!$C$2:$H$6601,6,FALSE))</f>
        <v/>
      </c>
      <c r="DL299" s="32" t="str">
        <f>IF(ISERROR(VLOOKUP(CONCATENATE($A299,"_L_",DM$1),Records!$C$2:$H$6601,1,FALSE)),"",VLOOKUP(CONCATENATE($A299,"_L_",DM$1),Records!$C$2:$H$6601,4,FALSE))</f>
        <v/>
      </c>
      <c r="DM299" s="7" t="str">
        <f>IF(ISERROR(VLOOKUP(CONCATENATE($A299,"_L_",DM$1),Records!$C$2:$H$6601,1,FALSE)),"",VLOOKUP(CONCATENATE($A299,"_L_",DM$1),Records!$C$2:$H$6601,5,FALSE))</f>
        <v/>
      </c>
      <c r="DN299" s="33" t="str">
        <f>IF(ISERROR(VLOOKUP(CONCATENATE($A299,"_L_",DM$1),Records!$C$2:$H$6601,1,FALSE)),"",VLOOKUP(CONCATENATE($A299,"_L_",DM$1),Records!$C$2:$H$6601,6,FALSE))</f>
        <v/>
      </c>
      <c r="DO299" s="32" t="str">
        <f>IF(ISERROR(VLOOKUP(CONCATENATE($A299,"_L_",DP$1),Records!$C$2:$H$6601,1,FALSE)),"",VLOOKUP(CONCATENATE($A299,"_L_",DP$1),Records!$C$2:$H$6601,4,FALSE))</f>
        <v/>
      </c>
      <c r="DP299" s="7" t="str">
        <f>IF(ISERROR(VLOOKUP(CONCATENATE($A299,"_L_",DP$1),Records!$C$2:$H$6601,1,FALSE)),"",VLOOKUP(CONCATENATE($A299,"_L_",DP$1),Records!$C$2:$H$6601,5,FALSE))</f>
        <v/>
      </c>
      <c r="DQ299" s="33" t="str">
        <f>IF(ISERROR(VLOOKUP(CONCATENATE($A299,"_L_",DP$1),Records!$C$2:$H$6601,1,FALSE)),"",VLOOKUP(CONCATENATE($A299,"_L_",DP$1),Records!$C$2:$H$6601,6,FALSE))</f>
        <v/>
      </c>
      <c r="DR299" s="32" t="str">
        <f>IF(ISERROR(VLOOKUP(CONCATENATE($A299,"_L_",DS$1),Records!$C$2:$H$6601,1,FALSE)),"",VLOOKUP(CONCATENATE($A299,"_L_",DS$1),Records!$C$2:$H$6601,4,FALSE))</f>
        <v/>
      </c>
      <c r="DS299" s="7" t="str">
        <f>IF(ISERROR(VLOOKUP(CONCATENATE($A299,"_L_",DS$1),Records!$C$2:$H$6601,1,FALSE)),"",VLOOKUP(CONCATENATE($A299,"_L_",DS$1),Records!$C$2:$H$6601,5,FALSE))</f>
        <v/>
      </c>
      <c r="DT299" s="33" t="str">
        <f>IF(ISERROR(VLOOKUP(CONCATENATE($A299,"_L_",DS$1),Records!$C$2:$H$6601,1,FALSE)),"",VLOOKUP(CONCATENATE($A299,"_L_",DS$1),Records!$C$2:$H$6601,6,FALSE))</f>
        <v/>
      </c>
      <c r="DU299" s="32" t="str">
        <f>IF(ISERROR(VLOOKUP(CONCATENATE($A299,"_L_",DV$1),Records!$C$2:$H$6601,1,FALSE)),"",VLOOKUP(CONCATENATE($A299,"_L_",DV$1),Records!$C$2:$H$6601,4,FALSE))</f>
        <v/>
      </c>
      <c r="DV299" s="7" t="str">
        <f>IF(ISERROR(VLOOKUP(CONCATENATE($A299,"_L_",DV$1),Records!$C$2:$H$6601,1,FALSE)),"",VLOOKUP(CONCATENATE($A299,"_L_",DV$1),Records!$C$2:$H$6601,5,FALSE))</f>
        <v/>
      </c>
      <c r="DW299" s="33" t="str">
        <f>IF(ISERROR(VLOOKUP(CONCATENATE($A299,"_L_",DV$1),Records!$C$2:$H$6601,1,FALSE)),"",VLOOKUP(CONCATENATE($A299,"_L_",DV$1),Records!$C$2:$H$6601,6,FALSE))</f>
        <v/>
      </c>
      <c r="DX299" s="32" t="str">
        <f>IF(ISERROR(VLOOKUP(CONCATENATE($A299,"_L_",DY$1),Records!$C$2:$H$6601,1,FALSE)),"",VLOOKUP(CONCATENATE($A299,"_L_",DY$1),Records!$C$2:$H$6601,4,FALSE))</f>
        <v/>
      </c>
      <c r="DY299" s="7" t="str">
        <f>IF(ISERROR(VLOOKUP(CONCATENATE($A299,"_L_",DY$1),Records!$C$2:$H$6601,1,FALSE)),"",VLOOKUP(CONCATENATE($A299,"_L_",DY$1),Records!$C$2:$H$6601,5,FALSE))</f>
        <v/>
      </c>
      <c r="DZ299" s="33" t="str">
        <f>IF(ISERROR(VLOOKUP(CONCATENATE($A299,"_L_",DY$1),Records!$C$2:$H$6601,1,FALSE)),"",VLOOKUP(CONCATENATE($A299,"_L_",DY$1),Records!$C$2:$H$6601,6,FALSE))</f>
        <v/>
      </c>
      <c r="EA299" s="32" t="str">
        <f>IF(ISERROR(VLOOKUP(CONCATENATE($A299,"_L_",EB$1),Records!$C$2:$H$6601,1,FALSE)),"",VLOOKUP(CONCATENATE($A299,"_L_",EB$1),Records!$C$2:$H$6601,4,FALSE))</f>
        <v/>
      </c>
      <c r="EB299" s="7" t="str">
        <f>IF(ISERROR(VLOOKUP(CONCATENATE($A299,"_L_",EB$1),Records!$C$2:$H$6601,1,FALSE)),"",VLOOKUP(CONCATENATE($A299,"_L_",EB$1),Records!$C$2:$H$6601,5,FALSE))</f>
        <v/>
      </c>
      <c r="EC299" s="33" t="str">
        <f>IF(ISERROR(VLOOKUP(CONCATENATE($A299,"_L_",EB$1),Records!$C$2:$H$6601,1,FALSE)),"",VLOOKUP(CONCATENATE($A299,"_L_",EB$1),Records!$C$2:$H$6601,6,FALSE))</f>
        <v/>
      </c>
    </row>
    <row r="300" spans="1:133" ht="15.75" x14ac:dyDescent="0.25">
      <c r="A300" s="11">
        <v>42482</v>
      </c>
      <c r="B300" s="16" t="s">
        <v>86</v>
      </c>
      <c r="C300" s="17">
        <f t="shared" si="9"/>
        <v>43</v>
      </c>
      <c r="D300" s="27" t="s">
        <v>63</v>
      </c>
      <c r="E300" s="8" t="s">
        <v>71</v>
      </c>
      <c r="F300" s="62">
        <f t="shared" si="8"/>
        <v>0</v>
      </c>
      <c r="G300" s="62">
        <f>HomeCalc!F300</f>
        <v>0</v>
      </c>
      <c r="H300" s="32" t="str">
        <f>IF(ISERROR(VLOOKUP(CONCATENATE($A300,"_L_",I$1),Records!$C$2:$H$6601,1,FALSE)),"",VLOOKUP(CONCATENATE($A300,"_L_",I$1),Records!$C$2:$H$6601,4,FALSE))</f>
        <v/>
      </c>
      <c r="I300" s="7" t="str">
        <f>IF(ISERROR(VLOOKUP(CONCATENATE($A300,"_L_",I$1),Records!$C$2:$H$6601,1,FALSE)),"",VLOOKUP(CONCATENATE($A300,"_L_",I$1),Records!$C$2:$H$6601,5,FALSE))</f>
        <v/>
      </c>
      <c r="J300" s="33" t="str">
        <f>IF(ISERROR(VLOOKUP(CONCATENATE($A300,"_L_",I$1),Records!$C$2:$H$6601,1,FALSE)),"",VLOOKUP(CONCATENATE($A300,"_L_",I$1),Records!$C$2:$H$6601,6,FALSE))</f>
        <v/>
      </c>
      <c r="K300" s="32" t="str">
        <f>IF(ISERROR(VLOOKUP(CONCATENATE($A300,"_L_",L$1),Records!$C$2:$H$6601,1,FALSE)),"",VLOOKUP(CONCATENATE($A300,"_L_",L$1),Records!$C$2:$H$6601,4,FALSE))</f>
        <v/>
      </c>
      <c r="L300" s="7" t="str">
        <f>IF(ISERROR(VLOOKUP(CONCATENATE($A300,"_L_",L$1),Records!$C$2:$H$6601,1,FALSE)),"",VLOOKUP(CONCATENATE($A300,"_L_",L$1),Records!$C$2:$H$6601,5,FALSE))</f>
        <v/>
      </c>
      <c r="M300" s="33" t="str">
        <f>IF(ISERROR(VLOOKUP(CONCATENATE($A300,"_L_",L$1),Records!$C$2:$H$6601,1,FALSE)),"",VLOOKUP(CONCATENATE($A300,"_L_",L$1),Records!$C$2:$H$6601,6,FALSE))</f>
        <v/>
      </c>
      <c r="N300" s="32" t="str">
        <f>IF(ISERROR(VLOOKUP(CONCATENATE($A300,"_L_",O$1),Records!$C$2:$H$6601,1,FALSE)),"",VLOOKUP(CONCATENATE($A300,"_L_",O$1),Records!$C$2:$H$6601,4,FALSE))</f>
        <v/>
      </c>
      <c r="O300" s="7" t="str">
        <f>IF(ISERROR(VLOOKUP(CONCATENATE($A300,"_L_",O$1),Records!$C$2:$H$6601,1,FALSE)),"",VLOOKUP(CONCATENATE($A300,"_L_",O$1),Records!$C$2:$H$6601,5,FALSE))</f>
        <v/>
      </c>
      <c r="P300" s="33" t="str">
        <f>IF(ISERROR(VLOOKUP(CONCATENATE($A300,"_L_",O$1),Records!$C$2:$H$6601,1,FALSE)),"",VLOOKUP(CONCATENATE($A300,"_L_",O$1),Records!$C$2:$H$6601,6,FALSE))</f>
        <v/>
      </c>
      <c r="Q300" s="32" t="str">
        <f>IF(ISERROR(VLOOKUP(CONCATENATE($A300,"_L_",R$1),Records!$C$2:$H$6601,1,FALSE)),"",VLOOKUP(CONCATENATE($A300,"_L_",R$1),Records!$C$2:$H$6601,4,FALSE))</f>
        <v/>
      </c>
      <c r="R300" s="7" t="str">
        <f>IF(ISERROR(VLOOKUP(CONCATENATE($A300,"_L_",R$1),Records!$C$2:$H$6601,1,FALSE)),"",VLOOKUP(CONCATENATE($A300,"_L_",R$1),Records!$C$2:$H$6601,5,FALSE))</f>
        <v/>
      </c>
      <c r="S300" s="33" t="str">
        <f>IF(ISERROR(VLOOKUP(CONCATENATE($A300,"_L_",R$1),Records!$C$2:$H$6601,1,FALSE)),"",VLOOKUP(CONCATENATE($A300,"_L_",R$1),Records!$C$2:$H$6601,6,FALSE))</f>
        <v/>
      </c>
      <c r="T300" s="32" t="str">
        <f>IF(ISERROR(VLOOKUP(CONCATENATE($A300,"_L_",U$1),Records!$C$2:$H$6601,1,FALSE)),"",VLOOKUP(CONCATENATE($A300,"_L_",U$1),Records!$C$2:$H$6601,4,FALSE))</f>
        <v/>
      </c>
      <c r="U300" s="7" t="str">
        <f>IF(ISERROR(VLOOKUP(CONCATENATE($A300,"_L_",U$1),Records!$C$2:$H$6601,1,FALSE)),"",VLOOKUP(CONCATENATE($A300,"_L_",U$1),Records!$C$2:$H$6601,5,FALSE))</f>
        <v/>
      </c>
      <c r="V300" s="33" t="str">
        <f>IF(ISERROR(VLOOKUP(CONCATENATE($A300,"_L_",U$1),Records!$C$2:$H$6601,1,FALSE)),"",VLOOKUP(CONCATENATE($A300,"_L_",U$1),Records!$C$2:$H$6601,6,FALSE))</f>
        <v/>
      </c>
      <c r="W300" s="32" t="str">
        <f>IF(ISERROR(VLOOKUP(CONCATENATE($A300,"_L_",X$1),Records!$C$2:$H$6601,1,FALSE)),"",VLOOKUP(CONCATENATE($A300,"_L_",X$1),Records!$C$2:$H$6601,4,FALSE))</f>
        <v/>
      </c>
      <c r="X300" s="7" t="str">
        <f>IF(ISERROR(VLOOKUP(CONCATENATE($A300,"_L_",X$1),Records!$C$2:$H$6601,1,FALSE)),"",VLOOKUP(CONCATENATE($A300,"_L_",X$1),Records!$C$2:$H$6601,5,FALSE))</f>
        <v/>
      </c>
      <c r="Y300" s="33" t="str">
        <f>IF(ISERROR(VLOOKUP(CONCATENATE($A300,"_L_",X$1),Records!$C$2:$H$6601,1,FALSE)),"",VLOOKUP(CONCATENATE($A300,"_L_",X$1),Records!$C$2:$H$6601,6,FALSE))</f>
        <v/>
      </c>
      <c r="Z300" s="32" t="str">
        <f>IF(ISERROR(VLOOKUP(CONCATENATE($A300,"_L_",AA$1),Records!$C$2:$H$6601,1,FALSE)),"",VLOOKUP(CONCATENATE($A300,"_L_",AA$1),Records!$C$2:$H$6601,4,FALSE))</f>
        <v/>
      </c>
      <c r="AA300" s="7" t="str">
        <f>IF(ISERROR(VLOOKUP(CONCATENATE($A300,"_L_",AA$1),Records!$C$2:$H$6601,1,FALSE)),"",VLOOKUP(CONCATENATE($A300,"_L_",AA$1),Records!$C$2:$H$6601,5,FALSE))</f>
        <v/>
      </c>
      <c r="AB300" s="33" t="str">
        <f>IF(ISERROR(VLOOKUP(CONCATENATE($A300,"_L_",AA$1),Records!$C$2:$H$6601,1,FALSE)),"",VLOOKUP(CONCATENATE($A300,"_L_",AA$1),Records!$C$2:$H$6601,6,FALSE))</f>
        <v/>
      </c>
      <c r="AC300" s="32" t="str">
        <f>IF(ISERROR(VLOOKUP(CONCATENATE($A300,"_L_",AD$1),Records!$C$2:$H$6601,1,FALSE)),"",VLOOKUP(CONCATENATE($A300,"_L_",AD$1),Records!$C$2:$H$6601,4,FALSE))</f>
        <v/>
      </c>
      <c r="AD300" s="7" t="str">
        <f>IF(ISERROR(VLOOKUP(CONCATENATE($A300,"_L_",AD$1),Records!$C$2:$H$6601,1,FALSE)),"",VLOOKUP(CONCATENATE($A300,"_L_",AD$1),Records!$C$2:$H$6601,5,FALSE))</f>
        <v/>
      </c>
      <c r="AE300" s="33" t="str">
        <f>IF(ISERROR(VLOOKUP(CONCATENATE($A300,"_L_",AD$1),Records!$C$2:$H$6601,1,FALSE)),"",VLOOKUP(CONCATENATE($A300,"_L_",AD$1),Records!$C$2:$H$6601,6,FALSE))</f>
        <v/>
      </c>
      <c r="AF300" s="32" t="str">
        <f>IF(ISERROR(VLOOKUP(CONCATENATE($A300,"_L_",AG$1),Records!$C$2:$H$6601,1,FALSE)),"",VLOOKUP(CONCATENATE($A300,"_L_",AG$1),Records!$C$2:$H$6601,4,FALSE))</f>
        <v/>
      </c>
      <c r="AG300" s="7" t="str">
        <f>IF(ISERROR(VLOOKUP(CONCATENATE($A300,"_L_",AG$1),Records!$C$2:$H$6601,1,FALSE)),"",VLOOKUP(CONCATENATE($A300,"_L_",AG$1),Records!$C$2:$H$6601,5,FALSE))</f>
        <v/>
      </c>
      <c r="AH300" s="33" t="str">
        <f>IF(ISERROR(VLOOKUP(CONCATENATE($A300,"_L_",AG$1),Records!$C$2:$H$6601,1,FALSE)),"",VLOOKUP(CONCATENATE($A300,"_L_",AG$1),Records!$C$2:$H$6601,6,FALSE))</f>
        <v/>
      </c>
      <c r="AI300" s="32" t="str">
        <f>IF(ISERROR(VLOOKUP(CONCATENATE($A300,"_L_",AJ$1),Records!$C$2:$H$6601,1,FALSE)),"",VLOOKUP(CONCATENATE($A300,"_L_",AJ$1),Records!$C$2:$H$6601,4,FALSE))</f>
        <v/>
      </c>
      <c r="AJ300" s="7" t="str">
        <f>IF(ISERROR(VLOOKUP(CONCATENATE($A300,"_L_",AJ$1),Records!$C$2:$H$6601,1,FALSE)),"",VLOOKUP(CONCATENATE($A300,"_L_",AJ$1),Records!$C$2:$H$6601,5,FALSE))</f>
        <v/>
      </c>
      <c r="AK300" s="33" t="str">
        <f>IF(ISERROR(VLOOKUP(CONCATENATE($A300,"_L_",AJ$1),Records!$C$2:$H$6601,1,FALSE)),"",VLOOKUP(CONCATENATE($A300,"_L_",AJ$1),Records!$C$2:$H$6601,6,FALSE))</f>
        <v/>
      </c>
      <c r="AL300" s="32" t="str">
        <f>IF(ISERROR(VLOOKUP(CONCATENATE($A300,"_L_",AM$1),Records!$C$2:$H$6601,1,FALSE)),"",VLOOKUP(CONCATENATE($A300,"_L_",AM$1),Records!$C$2:$H$6601,4,FALSE))</f>
        <v/>
      </c>
      <c r="AM300" s="7" t="str">
        <f>IF(ISERROR(VLOOKUP(CONCATENATE($A300,"_L_",AM$1),Records!$C$2:$H$6601,1,FALSE)),"",VLOOKUP(CONCATENATE($A300,"_L_",AM$1),Records!$C$2:$H$6601,5,FALSE))</f>
        <v/>
      </c>
      <c r="AN300" s="33" t="str">
        <f>IF(ISERROR(VLOOKUP(CONCATENATE($A300,"_L_",AM$1),Records!$C$2:$H$6601,1,FALSE)),"",VLOOKUP(CONCATENATE($A300,"_L_",AM$1),Records!$C$2:$H$6601,6,FALSE))</f>
        <v/>
      </c>
      <c r="AO300" s="32" t="str">
        <f>IF(ISERROR(VLOOKUP(CONCATENATE($A300,"_L_",AP$1),Records!$C$2:$H$6601,1,FALSE)),"",VLOOKUP(CONCATENATE($A300,"_L_",AP$1),Records!$C$2:$H$6601,4,FALSE))</f>
        <v/>
      </c>
      <c r="AP300" s="7" t="str">
        <f>IF(ISERROR(VLOOKUP(CONCATENATE($A300,"_L_",AP$1),Records!$C$2:$H$6601,1,FALSE)),"",VLOOKUP(CONCATENATE($A300,"_L_",AP$1),Records!$C$2:$H$6601,5,FALSE))</f>
        <v/>
      </c>
      <c r="AQ300" s="33" t="str">
        <f>IF(ISERROR(VLOOKUP(CONCATENATE($A300,"_L_",AP$1),Records!$C$2:$H$6601,1,FALSE)),"",VLOOKUP(CONCATENATE($A300,"_L_",AP$1),Records!$C$2:$H$6601,6,FALSE))</f>
        <v/>
      </c>
      <c r="AR300" s="32" t="str">
        <f>IF(ISERROR(VLOOKUP(CONCATENATE($A300,"_L_",AS$1),Records!$C$2:$H$6601,1,FALSE)),"",VLOOKUP(CONCATENATE($A300,"_L_",AS$1),Records!$C$2:$H$6601,4,FALSE))</f>
        <v/>
      </c>
      <c r="AS300" s="7" t="str">
        <f>IF(ISERROR(VLOOKUP(CONCATENATE($A300,"_L_",AS$1),Records!$C$2:$H$6601,1,FALSE)),"",VLOOKUP(CONCATENATE($A300,"_L_",AS$1),Records!$C$2:$H$6601,5,FALSE))</f>
        <v/>
      </c>
      <c r="AT300" s="33" t="str">
        <f>IF(ISERROR(VLOOKUP(CONCATENATE($A300,"_L_",AS$1),Records!$C$2:$H$6601,1,FALSE)),"",VLOOKUP(CONCATENATE($A300,"_L_",AS$1),Records!$C$2:$H$6601,6,FALSE))</f>
        <v/>
      </c>
      <c r="AU300" s="32" t="str">
        <f>IF(ISERROR(VLOOKUP(CONCATENATE($A300,"_L_",AV$1),Records!$C$2:$H$6601,1,FALSE)),"",VLOOKUP(CONCATENATE($A300,"_L_",AV$1),Records!$C$2:$H$6601,4,FALSE))</f>
        <v/>
      </c>
      <c r="AV300" s="7" t="str">
        <f>IF(ISERROR(VLOOKUP(CONCATENATE($A300,"_L_",AV$1),Records!$C$2:$H$6601,1,FALSE)),"",VLOOKUP(CONCATENATE($A300,"_L_",AV$1),Records!$C$2:$H$6601,5,FALSE))</f>
        <v/>
      </c>
      <c r="AW300" s="33" t="str">
        <f>IF(ISERROR(VLOOKUP(CONCATENATE($A300,"_L_",AV$1),Records!$C$2:$H$6601,1,FALSE)),"",VLOOKUP(CONCATENATE($A300,"_L_",AV$1),Records!$C$2:$H$6601,6,FALSE))</f>
        <v/>
      </c>
      <c r="AX300" s="32" t="str">
        <f>IF(ISERROR(VLOOKUP(CONCATENATE($A300,"_L_",AY$1),Records!$C$2:$H$6601,1,FALSE)),"",VLOOKUP(CONCATENATE($A300,"_L_",AY$1),Records!$C$2:$H$6601,4,FALSE))</f>
        <v/>
      </c>
      <c r="AY300" s="7" t="str">
        <f>IF(ISERROR(VLOOKUP(CONCATENATE($A300,"_L_",AY$1),Records!$C$2:$H$6601,1,FALSE)),"",VLOOKUP(CONCATENATE($A300,"_L_",AY$1),Records!$C$2:$H$6601,5,FALSE))</f>
        <v/>
      </c>
      <c r="AZ300" s="33" t="str">
        <f>IF(ISERROR(VLOOKUP(CONCATENATE($A300,"_L_",AY$1),Records!$C$2:$H$6601,1,FALSE)),"",VLOOKUP(CONCATENATE($A300,"_L_",AY$1),Records!$C$2:$H$6601,6,FALSE))</f>
        <v/>
      </c>
      <c r="BA300" s="32" t="str">
        <f>IF(ISERROR(VLOOKUP(CONCATENATE($A300,"_L_",BB$1),Records!$C$2:$H$6601,1,FALSE)),"",VLOOKUP(CONCATENATE($A300,"_L_",BB$1),Records!$C$2:$H$6601,4,FALSE))</f>
        <v/>
      </c>
      <c r="BB300" s="7" t="str">
        <f>IF(ISERROR(VLOOKUP(CONCATENATE($A300,"_L_",BB$1),Records!$C$2:$H$6601,1,FALSE)),"",VLOOKUP(CONCATENATE($A300,"_L_",BB$1),Records!$C$2:$H$6601,5,FALSE))</f>
        <v/>
      </c>
      <c r="BC300" s="33" t="str">
        <f>IF(ISERROR(VLOOKUP(CONCATENATE($A300,"_L_",BB$1),Records!$C$2:$H$6601,1,FALSE)),"",VLOOKUP(CONCATENATE($A300,"_L_",BB$1),Records!$C$2:$H$6601,6,FALSE))</f>
        <v/>
      </c>
      <c r="BD300" s="32" t="str">
        <f>IF(ISERROR(VLOOKUP(CONCATENATE($A300,"_L_",BE$1),Records!$C$2:$H$6601,1,FALSE)),"",VLOOKUP(CONCATENATE($A300,"_L_",BE$1),Records!$C$2:$H$6601,4,FALSE))</f>
        <v/>
      </c>
      <c r="BE300" s="7" t="str">
        <f>IF(ISERROR(VLOOKUP(CONCATENATE($A300,"_L_",BE$1),Records!$C$2:$H$6601,1,FALSE)),"",VLOOKUP(CONCATENATE($A300,"_L_",BE$1),Records!$C$2:$H$6601,5,FALSE))</f>
        <v/>
      </c>
      <c r="BF300" s="33" t="str">
        <f>IF(ISERROR(VLOOKUP(CONCATENATE($A300,"_L_",BE$1),Records!$C$2:$H$6601,1,FALSE)),"",VLOOKUP(CONCATENATE($A300,"_L_",BE$1),Records!$C$2:$H$6601,6,FALSE))</f>
        <v/>
      </c>
      <c r="BG300" s="32" t="str">
        <f>IF(ISERROR(VLOOKUP(CONCATENATE($A300,"_L_",BH$1),Records!$C$2:$H$6601,1,FALSE)),"",VLOOKUP(CONCATENATE($A300,"_L_",BH$1),Records!$C$2:$H$6601,4,FALSE))</f>
        <v/>
      </c>
      <c r="BH300" s="7" t="str">
        <f>IF(ISERROR(VLOOKUP(CONCATENATE($A300,"_L_",BH$1),Records!$C$2:$H$6601,1,FALSE)),"",VLOOKUP(CONCATENATE($A300,"_L_",BH$1),Records!$C$2:$H$6601,5,FALSE))</f>
        <v/>
      </c>
      <c r="BI300" s="33" t="str">
        <f>IF(ISERROR(VLOOKUP(CONCATENATE($A300,"_L_",BH$1),Records!$C$2:$H$6601,1,FALSE)),"",VLOOKUP(CONCATENATE($A300,"_L_",BH$1),Records!$C$2:$H$6601,6,FALSE))</f>
        <v/>
      </c>
      <c r="BJ300" s="32" t="str">
        <f>IF(ISERROR(VLOOKUP(CONCATENATE($A300,"_L_",BK$1),Records!$C$2:$H$6601,1,FALSE)),"",VLOOKUP(CONCATENATE($A300,"_L_",BK$1),Records!$C$2:$H$6601,4,FALSE))</f>
        <v/>
      </c>
      <c r="BK300" s="7" t="str">
        <f>IF(ISERROR(VLOOKUP(CONCATENATE($A300,"_L_",BK$1),Records!$C$2:$H$6601,1,FALSE)),"",VLOOKUP(CONCATENATE($A300,"_L_",BK$1),Records!$C$2:$H$6601,5,FALSE))</f>
        <v/>
      </c>
      <c r="BL300" s="33" t="str">
        <f>IF(ISERROR(VLOOKUP(CONCATENATE($A300,"_L_",BK$1),Records!$C$2:$H$6601,1,FALSE)),"",VLOOKUP(CONCATENATE($A300,"_L_",BK$1),Records!$C$2:$H$6601,6,FALSE))</f>
        <v/>
      </c>
      <c r="BM300" s="32" t="str">
        <f>IF(ISERROR(VLOOKUP(CONCATENATE($A300,"_L_",BN$1),Records!$C$2:$H$6601,1,FALSE)),"",VLOOKUP(CONCATENATE($A300,"_L_",BN$1),Records!$C$2:$H$6601,4,FALSE))</f>
        <v/>
      </c>
      <c r="BN300" s="7" t="str">
        <f>IF(ISERROR(VLOOKUP(CONCATENATE($A300,"_L_",BN$1),Records!$C$2:$H$6601,1,FALSE)),"",VLOOKUP(CONCATENATE($A300,"_L_",BN$1),Records!$C$2:$H$6601,5,FALSE))</f>
        <v/>
      </c>
      <c r="BO300" s="33" t="str">
        <f>IF(ISERROR(VLOOKUP(CONCATENATE($A300,"_L_",BN$1),Records!$C$2:$H$6601,1,FALSE)),"",VLOOKUP(CONCATENATE($A300,"_L_",BN$1),Records!$C$2:$H$6601,6,FALSE))</f>
        <v/>
      </c>
      <c r="BP300" s="32" t="str">
        <f>IF(ISERROR(VLOOKUP(CONCATENATE($A300,"_L_",BQ$1),Records!$C$2:$H$6601,1,FALSE)),"",VLOOKUP(CONCATENATE($A300,"_L_",BQ$1),Records!$C$2:$H$6601,4,FALSE))</f>
        <v/>
      </c>
      <c r="BQ300" s="7" t="str">
        <f>IF(ISERROR(VLOOKUP(CONCATENATE($A300,"_L_",BQ$1),Records!$C$2:$H$6601,1,FALSE)),"",VLOOKUP(CONCATENATE($A300,"_L_",BQ$1),Records!$C$2:$H$6601,5,FALSE))</f>
        <v/>
      </c>
      <c r="BR300" s="33" t="str">
        <f>IF(ISERROR(VLOOKUP(CONCATENATE($A300,"_L_",BQ$1),Records!$C$2:$H$6601,1,FALSE)),"",VLOOKUP(CONCATENATE($A300,"_L_",BQ$1),Records!$C$2:$H$6601,6,FALSE))</f>
        <v/>
      </c>
      <c r="BS300" s="32" t="str">
        <f>IF(ISERROR(VLOOKUP(CONCATENATE($A300,"_L_",BT$1),Records!$C$2:$H$6601,1,FALSE)),"",VLOOKUP(CONCATENATE($A300,"_L_",BT$1),Records!$C$2:$H$6601,4,FALSE))</f>
        <v/>
      </c>
      <c r="BT300" s="7" t="str">
        <f>IF(ISERROR(VLOOKUP(CONCATENATE($A300,"_L_",BT$1),Records!$C$2:$H$6601,1,FALSE)),"",VLOOKUP(CONCATENATE($A300,"_L_",BT$1),Records!$C$2:$H$6601,5,FALSE))</f>
        <v/>
      </c>
      <c r="BU300" s="33" t="str">
        <f>IF(ISERROR(VLOOKUP(CONCATENATE($A300,"_L_",BT$1),Records!$C$2:$H$6601,1,FALSE)),"",VLOOKUP(CONCATENATE($A300,"_L_",BT$1),Records!$C$2:$H$6601,6,FALSE))</f>
        <v/>
      </c>
      <c r="BV300" s="32" t="str">
        <f>IF(ISERROR(VLOOKUP(CONCATENATE($A300,"_L_",BW$1),Records!$C$2:$H$6601,1,FALSE)),"",VLOOKUP(CONCATENATE($A300,"_L_",BW$1),Records!$C$2:$H$6601,4,FALSE))</f>
        <v/>
      </c>
      <c r="BW300" s="7" t="str">
        <f>IF(ISERROR(VLOOKUP(CONCATENATE($A300,"_L_",BW$1),Records!$C$2:$H$6601,1,FALSE)),"",VLOOKUP(CONCATENATE($A300,"_L_",BW$1),Records!$C$2:$H$6601,5,FALSE))</f>
        <v/>
      </c>
      <c r="BX300" s="33" t="str">
        <f>IF(ISERROR(VLOOKUP(CONCATENATE($A300,"_L_",BW$1),Records!$C$2:$H$6601,1,FALSE)),"",VLOOKUP(CONCATENATE($A300,"_L_",BW$1),Records!$C$2:$H$6601,6,FALSE))</f>
        <v/>
      </c>
      <c r="BY300" s="32" t="str">
        <f>IF(ISERROR(VLOOKUP(CONCATENATE($A300,"_L_",BZ$1),Records!$C$2:$H$6601,1,FALSE)),"",VLOOKUP(CONCATENATE($A300,"_L_",BZ$1),Records!$C$2:$H$6601,4,FALSE))</f>
        <v/>
      </c>
      <c r="BZ300" s="7" t="str">
        <f>IF(ISERROR(VLOOKUP(CONCATENATE($A300,"_L_",BZ$1),Records!$C$2:$H$6601,1,FALSE)),"",VLOOKUP(CONCATENATE($A300,"_L_",BZ$1),Records!$C$2:$H$6601,5,FALSE))</f>
        <v/>
      </c>
      <c r="CA300" s="33" t="str">
        <f>IF(ISERROR(VLOOKUP(CONCATENATE($A300,"_L_",BZ$1),Records!$C$2:$H$6601,1,FALSE)),"",VLOOKUP(CONCATENATE($A300,"_L_",BZ$1),Records!$C$2:$H$6601,6,FALSE))</f>
        <v/>
      </c>
      <c r="CB300" s="32" t="str">
        <f>IF(ISERROR(VLOOKUP(CONCATENATE($A300,"_L_",CC$1),Records!$C$2:$H$6601,1,FALSE)),"",VLOOKUP(CONCATENATE($A300,"_L_",CC$1),Records!$C$2:$H$6601,4,FALSE))</f>
        <v/>
      </c>
      <c r="CC300" s="7" t="str">
        <f>IF(ISERROR(VLOOKUP(CONCATENATE($A300,"_L_",CC$1),Records!$C$2:$H$6601,1,FALSE)),"",VLOOKUP(CONCATENATE($A300,"_L_",CC$1),Records!$C$2:$H$6601,5,FALSE))</f>
        <v/>
      </c>
      <c r="CD300" s="33" t="str">
        <f>IF(ISERROR(VLOOKUP(CONCATENATE($A300,"_L_",CC$1),Records!$C$2:$H$6601,1,FALSE)),"",VLOOKUP(CONCATENATE($A300,"_L_",CC$1),Records!$C$2:$H$6601,6,FALSE))</f>
        <v/>
      </c>
      <c r="CE300" s="32" t="str">
        <f>IF(ISERROR(VLOOKUP(CONCATENATE($A300,"_L_",CF$1),Records!$C$2:$H$6601,1,FALSE)),"",VLOOKUP(CONCATENATE($A300,"_L_",CF$1),Records!$C$2:$H$6601,4,FALSE))</f>
        <v/>
      </c>
      <c r="CF300" s="7" t="str">
        <f>IF(ISERROR(VLOOKUP(CONCATENATE($A300,"_L_",CF$1),Records!$C$2:$H$6601,1,FALSE)),"",VLOOKUP(CONCATENATE($A300,"_L_",CF$1),Records!$C$2:$H$6601,5,FALSE))</f>
        <v/>
      </c>
      <c r="CG300" s="33" t="str">
        <f>IF(ISERROR(VLOOKUP(CONCATENATE($A300,"_L_",CF$1),Records!$C$2:$H$6601,1,FALSE)),"",VLOOKUP(CONCATENATE($A300,"_L_",CF$1),Records!$C$2:$H$6601,6,FALSE))</f>
        <v/>
      </c>
      <c r="CH300" s="32" t="str">
        <f>IF(ISERROR(VLOOKUP(CONCATENATE($A300,"_L_",CI$1),Records!$C$2:$H$6601,1,FALSE)),"",VLOOKUP(CONCATENATE($A300,"_L_",CI$1),Records!$C$2:$H$6601,4,FALSE))</f>
        <v/>
      </c>
      <c r="CI300" s="7" t="str">
        <f>IF(ISERROR(VLOOKUP(CONCATENATE($A300,"_L_",CI$1),Records!$C$2:$H$6601,1,FALSE)),"",VLOOKUP(CONCATENATE($A300,"_L_",CI$1),Records!$C$2:$H$6601,5,FALSE))</f>
        <v/>
      </c>
      <c r="CJ300" s="33" t="str">
        <f>IF(ISERROR(VLOOKUP(CONCATENATE($A300,"_L_",CI$1),Records!$C$2:$H$6601,1,FALSE)),"",VLOOKUP(CONCATENATE($A300,"_L_",CI$1),Records!$C$2:$H$6601,6,FALSE))</f>
        <v/>
      </c>
      <c r="CK300" s="32" t="str">
        <f>IF(ISERROR(VLOOKUP(CONCATENATE($A300,"_L_",CL$1),Records!$C$2:$H$6601,1,FALSE)),"",VLOOKUP(CONCATENATE($A300,"_L_",CL$1),Records!$C$2:$H$6601,4,FALSE))</f>
        <v/>
      </c>
      <c r="CL300" s="7" t="str">
        <f>IF(ISERROR(VLOOKUP(CONCATENATE($A300,"_L_",CL$1),Records!$C$2:$H$6601,1,FALSE)),"",VLOOKUP(CONCATENATE($A300,"_L_",CL$1),Records!$C$2:$H$6601,5,FALSE))</f>
        <v/>
      </c>
      <c r="CM300" s="33" t="str">
        <f>IF(ISERROR(VLOOKUP(CONCATENATE($A300,"_L_",CL$1),Records!$C$2:$H$6601,1,FALSE)),"",VLOOKUP(CONCATENATE($A300,"_L_",CL$1),Records!$C$2:$H$6601,6,FALSE))</f>
        <v/>
      </c>
      <c r="CN300" s="32" t="str">
        <f>IF(ISERROR(VLOOKUP(CONCATENATE($A300,"_L_",CO$1),Records!$C$2:$H$6601,1,FALSE)),"",VLOOKUP(CONCATENATE($A300,"_L_",CO$1),Records!$C$2:$H$6601,4,FALSE))</f>
        <v/>
      </c>
      <c r="CO300" s="7" t="str">
        <f>IF(ISERROR(VLOOKUP(CONCATENATE($A300,"_L_",CO$1),Records!$C$2:$H$6601,1,FALSE)),"",VLOOKUP(CONCATENATE($A300,"_L_",CO$1),Records!$C$2:$H$6601,5,FALSE))</f>
        <v/>
      </c>
      <c r="CP300" s="33" t="str">
        <f>IF(ISERROR(VLOOKUP(CONCATENATE($A300,"_L_",CO$1),Records!$C$2:$H$6601,1,FALSE)),"",VLOOKUP(CONCATENATE($A300,"_L_",CO$1),Records!$C$2:$H$6601,6,FALSE))</f>
        <v/>
      </c>
      <c r="CQ300" s="32" t="str">
        <f>IF(ISERROR(VLOOKUP(CONCATENATE($A300,"_L_",CR$1),Records!$C$2:$H$6601,1,FALSE)),"",VLOOKUP(CONCATENATE($A300,"_L_",CR$1),Records!$C$2:$H$6601,4,FALSE))</f>
        <v/>
      </c>
      <c r="CR300" s="7" t="str">
        <f>IF(ISERROR(VLOOKUP(CONCATENATE($A300,"_L_",CR$1),Records!$C$2:$H$6601,1,FALSE)),"",VLOOKUP(CONCATENATE($A300,"_L_",CR$1),Records!$C$2:$H$6601,5,FALSE))</f>
        <v/>
      </c>
      <c r="CS300" s="33" t="str">
        <f>IF(ISERROR(VLOOKUP(CONCATENATE($A300,"_L_",CR$1),Records!$C$2:$H$6601,1,FALSE)),"",VLOOKUP(CONCATENATE($A300,"_L_",CR$1),Records!$C$2:$H$6601,6,FALSE))</f>
        <v/>
      </c>
      <c r="CT300" s="32" t="str">
        <f>IF(ISERROR(VLOOKUP(CONCATENATE($A300,"_L_",CU$1),Records!$C$2:$H$6601,1,FALSE)),"",VLOOKUP(CONCATENATE($A300,"_L_",CU$1),Records!$C$2:$H$6601,4,FALSE))</f>
        <v/>
      </c>
      <c r="CU300" s="7" t="str">
        <f>IF(ISERROR(VLOOKUP(CONCATENATE($A300,"_L_",CU$1),Records!$C$2:$H$6601,1,FALSE)),"",VLOOKUP(CONCATENATE($A300,"_L_",CU$1),Records!$C$2:$H$6601,5,FALSE))</f>
        <v/>
      </c>
      <c r="CV300" s="33" t="str">
        <f>IF(ISERROR(VLOOKUP(CONCATENATE($A300,"_L_",CU$1),Records!$C$2:$H$6601,1,FALSE)),"",VLOOKUP(CONCATENATE($A300,"_L_",CU$1),Records!$C$2:$H$6601,6,FALSE))</f>
        <v/>
      </c>
      <c r="CW300" s="32" t="str">
        <f>IF(ISERROR(VLOOKUP(CONCATENATE($A300,"_L_",CX$1),Records!$C$2:$H$6601,1,FALSE)),"",VLOOKUP(CONCATENATE($A300,"_L_",CX$1),Records!$C$2:$H$6601,4,FALSE))</f>
        <v/>
      </c>
      <c r="CX300" s="7" t="str">
        <f>IF(ISERROR(VLOOKUP(CONCATENATE($A300,"_L_",CX$1),Records!$C$2:$H$6601,1,FALSE)),"",VLOOKUP(CONCATENATE($A300,"_L_",CX$1),Records!$C$2:$H$6601,5,FALSE))</f>
        <v/>
      </c>
      <c r="CY300" s="33" t="str">
        <f>IF(ISERROR(VLOOKUP(CONCATENATE($A300,"_L_",CX$1),Records!$C$2:$H$6601,1,FALSE)),"",VLOOKUP(CONCATENATE($A300,"_L_",CX$1),Records!$C$2:$H$6601,6,FALSE))</f>
        <v/>
      </c>
      <c r="CZ300" s="32" t="str">
        <f>IF(ISERROR(VLOOKUP(CONCATENATE($A300,"_L_",DA$1),Records!$C$2:$H$6601,1,FALSE)),"",VLOOKUP(CONCATENATE($A300,"_L_",DA$1),Records!$C$2:$H$6601,4,FALSE))</f>
        <v/>
      </c>
      <c r="DA300" s="7" t="str">
        <f>IF(ISERROR(VLOOKUP(CONCATENATE($A300,"_L_",DA$1),Records!$C$2:$H$6601,1,FALSE)),"",VLOOKUP(CONCATENATE($A300,"_L_",DA$1),Records!$C$2:$H$6601,5,FALSE))</f>
        <v/>
      </c>
      <c r="DB300" s="33" t="str">
        <f>IF(ISERROR(VLOOKUP(CONCATENATE($A300,"_L_",DA$1),Records!$C$2:$H$6601,1,FALSE)),"",VLOOKUP(CONCATENATE($A300,"_L_",DA$1),Records!$C$2:$H$6601,6,FALSE))</f>
        <v/>
      </c>
      <c r="DC300" s="32" t="str">
        <f>IF(ISERROR(VLOOKUP(CONCATENATE($A300,"_L_",DD$1),Records!$C$2:$H$6601,1,FALSE)),"",VLOOKUP(CONCATENATE($A300,"_L_",DD$1),Records!$C$2:$H$6601,4,FALSE))</f>
        <v/>
      </c>
      <c r="DD300" s="7" t="str">
        <f>IF(ISERROR(VLOOKUP(CONCATENATE($A300,"_L_",DD$1),Records!$C$2:$H$6601,1,FALSE)),"",VLOOKUP(CONCATENATE($A300,"_L_",DD$1),Records!$C$2:$H$6601,5,FALSE))</f>
        <v/>
      </c>
      <c r="DE300" s="33" t="str">
        <f>IF(ISERROR(VLOOKUP(CONCATENATE($A300,"_L_",DD$1),Records!$C$2:$H$6601,1,FALSE)),"",VLOOKUP(CONCATENATE($A300,"_L_",DD$1),Records!$C$2:$H$6601,6,FALSE))</f>
        <v/>
      </c>
      <c r="DF300" s="32" t="str">
        <f>IF(ISERROR(VLOOKUP(CONCATENATE($A300,"_L_",DG$1),Records!$C$2:$H$6601,1,FALSE)),"",VLOOKUP(CONCATENATE($A300,"_L_",DG$1),Records!$C$2:$H$6601,4,FALSE))</f>
        <v/>
      </c>
      <c r="DG300" s="7" t="str">
        <f>IF(ISERROR(VLOOKUP(CONCATENATE($A300,"_L_",DG$1),Records!$C$2:$H$6601,1,FALSE)),"",VLOOKUP(CONCATENATE($A300,"_L_",DG$1),Records!$C$2:$H$6601,5,FALSE))</f>
        <v/>
      </c>
      <c r="DH300" s="33" t="str">
        <f>IF(ISERROR(VLOOKUP(CONCATENATE($A300,"_L_",DG$1),Records!$C$2:$H$6601,1,FALSE)),"",VLOOKUP(CONCATENATE($A300,"_L_",DG$1),Records!$C$2:$H$6601,6,FALSE))</f>
        <v/>
      </c>
      <c r="DI300" s="32" t="str">
        <f>IF(ISERROR(VLOOKUP(CONCATENATE($A300,"_L_",DJ$1),Records!$C$2:$H$6601,1,FALSE)),"",VLOOKUP(CONCATENATE($A300,"_L_",DJ$1),Records!$C$2:$H$6601,4,FALSE))</f>
        <v/>
      </c>
      <c r="DJ300" s="7" t="str">
        <f>IF(ISERROR(VLOOKUP(CONCATENATE($A300,"_L_",DJ$1),Records!$C$2:$H$6601,1,FALSE)),"",VLOOKUP(CONCATENATE($A300,"_L_",DJ$1),Records!$C$2:$H$6601,5,FALSE))</f>
        <v/>
      </c>
      <c r="DK300" s="33" t="str">
        <f>IF(ISERROR(VLOOKUP(CONCATENATE($A300,"_L_",DJ$1),Records!$C$2:$H$6601,1,FALSE)),"",VLOOKUP(CONCATENATE($A300,"_L_",DJ$1),Records!$C$2:$H$6601,6,FALSE))</f>
        <v/>
      </c>
      <c r="DL300" s="32" t="str">
        <f>IF(ISERROR(VLOOKUP(CONCATENATE($A300,"_L_",DM$1),Records!$C$2:$H$6601,1,FALSE)),"",VLOOKUP(CONCATENATE($A300,"_L_",DM$1),Records!$C$2:$H$6601,4,FALSE))</f>
        <v/>
      </c>
      <c r="DM300" s="7" t="str">
        <f>IF(ISERROR(VLOOKUP(CONCATENATE($A300,"_L_",DM$1),Records!$C$2:$H$6601,1,FALSE)),"",VLOOKUP(CONCATENATE($A300,"_L_",DM$1),Records!$C$2:$H$6601,5,FALSE))</f>
        <v/>
      </c>
      <c r="DN300" s="33" t="str">
        <f>IF(ISERROR(VLOOKUP(CONCATENATE($A300,"_L_",DM$1),Records!$C$2:$H$6601,1,FALSE)),"",VLOOKUP(CONCATENATE($A300,"_L_",DM$1),Records!$C$2:$H$6601,6,FALSE))</f>
        <v/>
      </c>
      <c r="DO300" s="32" t="str">
        <f>IF(ISERROR(VLOOKUP(CONCATENATE($A300,"_L_",DP$1),Records!$C$2:$H$6601,1,FALSE)),"",VLOOKUP(CONCATENATE($A300,"_L_",DP$1),Records!$C$2:$H$6601,4,FALSE))</f>
        <v/>
      </c>
      <c r="DP300" s="7" t="str">
        <f>IF(ISERROR(VLOOKUP(CONCATENATE($A300,"_L_",DP$1),Records!$C$2:$H$6601,1,FALSE)),"",VLOOKUP(CONCATENATE($A300,"_L_",DP$1),Records!$C$2:$H$6601,5,FALSE))</f>
        <v/>
      </c>
      <c r="DQ300" s="33" t="str">
        <f>IF(ISERROR(VLOOKUP(CONCATENATE($A300,"_L_",DP$1),Records!$C$2:$H$6601,1,FALSE)),"",VLOOKUP(CONCATENATE($A300,"_L_",DP$1),Records!$C$2:$H$6601,6,FALSE))</f>
        <v/>
      </c>
      <c r="DR300" s="32" t="str">
        <f>IF(ISERROR(VLOOKUP(CONCATENATE($A300,"_L_",DS$1),Records!$C$2:$H$6601,1,FALSE)),"",VLOOKUP(CONCATENATE($A300,"_L_",DS$1),Records!$C$2:$H$6601,4,FALSE))</f>
        <v/>
      </c>
      <c r="DS300" s="7" t="str">
        <f>IF(ISERROR(VLOOKUP(CONCATENATE($A300,"_L_",DS$1),Records!$C$2:$H$6601,1,FALSE)),"",VLOOKUP(CONCATENATE($A300,"_L_",DS$1),Records!$C$2:$H$6601,5,FALSE))</f>
        <v/>
      </c>
      <c r="DT300" s="33" t="str">
        <f>IF(ISERROR(VLOOKUP(CONCATENATE($A300,"_L_",DS$1),Records!$C$2:$H$6601,1,FALSE)),"",VLOOKUP(CONCATENATE($A300,"_L_",DS$1),Records!$C$2:$H$6601,6,FALSE))</f>
        <v/>
      </c>
      <c r="DU300" s="32" t="str">
        <f>IF(ISERROR(VLOOKUP(CONCATENATE($A300,"_L_",DV$1),Records!$C$2:$H$6601,1,FALSE)),"",VLOOKUP(CONCATENATE($A300,"_L_",DV$1),Records!$C$2:$H$6601,4,FALSE))</f>
        <v/>
      </c>
      <c r="DV300" s="7" t="str">
        <f>IF(ISERROR(VLOOKUP(CONCATENATE($A300,"_L_",DV$1),Records!$C$2:$H$6601,1,FALSE)),"",VLOOKUP(CONCATENATE($A300,"_L_",DV$1),Records!$C$2:$H$6601,5,FALSE))</f>
        <v/>
      </c>
      <c r="DW300" s="33" t="str">
        <f>IF(ISERROR(VLOOKUP(CONCATENATE($A300,"_L_",DV$1),Records!$C$2:$H$6601,1,FALSE)),"",VLOOKUP(CONCATENATE($A300,"_L_",DV$1),Records!$C$2:$H$6601,6,FALSE))</f>
        <v/>
      </c>
      <c r="DX300" s="32" t="str">
        <f>IF(ISERROR(VLOOKUP(CONCATENATE($A300,"_L_",DY$1),Records!$C$2:$H$6601,1,FALSE)),"",VLOOKUP(CONCATENATE($A300,"_L_",DY$1),Records!$C$2:$H$6601,4,FALSE))</f>
        <v/>
      </c>
      <c r="DY300" s="7" t="str">
        <f>IF(ISERROR(VLOOKUP(CONCATENATE($A300,"_L_",DY$1),Records!$C$2:$H$6601,1,FALSE)),"",VLOOKUP(CONCATENATE($A300,"_L_",DY$1),Records!$C$2:$H$6601,5,FALSE))</f>
        <v/>
      </c>
      <c r="DZ300" s="33" t="str">
        <f>IF(ISERROR(VLOOKUP(CONCATENATE($A300,"_L_",DY$1),Records!$C$2:$H$6601,1,FALSE)),"",VLOOKUP(CONCATENATE($A300,"_L_",DY$1),Records!$C$2:$H$6601,6,FALSE))</f>
        <v/>
      </c>
      <c r="EA300" s="32" t="str">
        <f>IF(ISERROR(VLOOKUP(CONCATENATE($A300,"_L_",EB$1),Records!$C$2:$H$6601,1,FALSE)),"",VLOOKUP(CONCATENATE($A300,"_L_",EB$1),Records!$C$2:$H$6601,4,FALSE))</f>
        <v/>
      </c>
      <c r="EB300" s="7" t="str">
        <f>IF(ISERROR(VLOOKUP(CONCATENATE($A300,"_L_",EB$1),Records!$C$2:$H$6601,1,FALSE)),"",VLOOKUP(CONCATENATE($A300,"_L_",EB$1),Records!$C$2:$H$6601,5,FALSE))</f>
        <v/>
      </c>
      <c r="EC300" s="33" t="str">
        <f>IF(ISERROR(VLOOKUP(CONCATENATE($A300,"_L_",EB$1),Records!$C$2:$H$6601,1,FALSE)),"",VLOOKUP(CONCATENATE($A300,"_L_",EB$1),Records!$C$2:$H$6601,6,FALSE))</f>
        <v/>
      </c>
    </row>
    <row r="301" spans="1:133" ht="15.75" x14ac:dyDescent="0.25">
      <c r="A301" s="11">
        <v>42483</v>
      </c>
      <c r="B301" s="16" t="s">
        <v>86</v>
      </c>
      <c r="C301" s="17">
        <f t="shared" si="9"/>
        <v>43</v>
      </c>
      <c r="D301" s="25" t="s">
        <v>64</v>
      </c>
      <c r="E301" s="8" t="s">
        <v>71</v>
      </c>
      <c r="F301" s="62">
        <f t="shared" si="8"/>
        <v>0</v>
      </c>
      <c r="G301" s="62">
        <f>HomeCalc!F301</f>
        <v>0</v>
      </c>
      <c r="H301" s="32" t="str">
        <f>IF(ISERROR(VLOOKUP(CONCATENATE($A301,"_L_",I$1),Records!$C$2:$H$6601,1,FALSE)),"",VLOOKUP(CONCATENATE($A301,"_L_",I$1),Records!$C$2:$H$6601,4,FALSE))</f>
        <v/>
      </c>
      <c r="I301" s="7" t="str">
        <f>IF(ISERROR(VLOOKUP(CONCATENATE($A301,"_L_",I$1),Records!$C$2:$H$6601,1,FALSE)),"",VLOOKUP(CONCATENATE($A301,"_L_",I$1),Records!$C$2:$H$6601,5,FALSE))</f>
        <v/>
      </c>
      <c r="J301" s="33" t="str">
        <f>IF(ISERROR(VLOOKUP(CONCATENATE($A301,"_L_",I$1),Records!$C$2:$H$6601,1,FALSE)),"",VLOOKUP(CONCATENATE($A301,"_L_",I$1),Records!$C$2:$H$6601,6,FALSE))</f>
        <v/>
      </c>
      <c r="K301" s="32" t="str">
        <f>IF(ISERROR(VLOOKUP(CONCATENATE($A301,"_L_",L$1),Records!$C$2:$H$6601,1,FALSE)),"",VLOOKUP(CONCATENATE($A301,"_L_",L$1),Records!$C$2:$H$6601,4,FALSE))</f>
        <v/>
      </c>
      <c r="L301" s="7" t="str">
        <f>IF(ISERROR(VLOOKUP(CONCATENATE($A301,"_L_",L$1),Records!$C$2:$H$6601,1,FALSE)),"",VLOOKUP(CONCATENATE($A301,"_L_",L$1),Records!$C$2:$H$6601,5,FALSE))</f>
        <v/>
      </c>
      <c r="M301" s="33" t="str">
        <f>IF(ISERROR(VLOOKUP(CONCATENATE($A301,"_L_",L$1),Records!$C$2:$H$6601,1,FALSE)),"",VLOOKUP(CONCATENATE($A301,"_L_",L$1),Records!$C$2:$H$6601,6,FALSE))</f>
        <v/>
      </c>
      <c r="N301" s="32" t="str">
        <f>IF(ISERROR(VLOOKUP(CONCATENATE($A301,"_L_",O$1),Records!$C$2:$H$6601,1,FALSE)),"",VLOOKUP(CONCATENATE($A301,"_L_",O$1),Records!$C$2:$H$6601,4,FALSE))</f>
        <v/>
      </c>
      <c r="O301" s="7" t="str">
        <f>IF(ISERROR(VLOOKUP(CONCATENATE($A301,"_L_",O$1),Records!$C$2:$H$6601,1,FALSE)),"",VLOOKUP(CONCATENATE($A301,"_L_",O$1),Records!$C$2:$H$6601,5,FALSE))</f>
        <v/>
      </c>
      <c r="P301" s="33" t="str">
        <f>IF(ISERROR(VLOOKUP(CONCATENATE($A301,"_L_",O$1),Records!$C$2:$H$6601,1,FALSE)),"",VLOOKUP(CONCATENATE($A301,"_L_",O$1),Records!$C$2:$H$6601,6,FALSE))</f>
        <v/>
      </c>
      <c r="Q301" s="32" t="str">
        <f>IF(ISERROR(VLOOKUP(CONCATENATE($A301,"_L_",R$1),Records!$C$2:$H$6601,1,FALSE)),"",VLOOKUP(CONCATENATE($A301,"_L_",R$1),Records!$C$2:$H$6601,4,FALSE))</f>
        <v/>
      </c>
      <c r="R301" s="7" t="str">
        <f>IF(ISERROR(VLOOKUP(CONCATENATE($A301,"_L_",R$1),Records!$C$2:$H$6601,1,FALSE)),"",VLOOKUP(CONCATENATE($A301,"_L_",R$1),Records!$C$2:$H$6601,5,FALSE))</f>
        <v/>
      </c>
      <c r="S301" s="33" t="str">
        <f>IF(ISERROR(VLOOKUP(CONCATENATE($A301,"_L_",R$1),Records!$C$2:$H$6601,1,FALSE)),"",VLOOKUP(CONCATENATE($A301,"_L_",R$1),Records!$C$2:$H$6601,6,FALSE))</f>
        <v/>
      </c>
      <c r="T301" s="32" t="str">
        <f>IF(ISERROR(VLOOKUP(CONCATENATE($A301,"_L_",U$1),Records!$C$2:$H$6601,1,FALSE)),"",VLOOKUP(CONCATENATE($A301,"_L_",U$1),Records!$C$2:$H$6601,4,FALSE))</f>
        <v/>
      </c>
      <c r="U301" s="7" t="str">
        <f>IF(ISERROR(VLOOKUP(CONCATENATE($A301,"_L_",U$1),Records!$C$2:$H$6601,1,FALSE)),"",VLOOKUP(CONCATENATE($A301,"_L_",U$1),Records!$C$2:$H$6601,5,FALSE))</f>
        <v/>
      </c>
      <c r="V301" s="33" t="str">
        <f>IF(ISERROR(VLOOKUP(CONCATENATE($A301,"_L_",U$1),Records!$C$2:$H$6601,1,FALSE)),"",VLOOKUP(CONCATENATE($A301,"_L_",U$1),Records!$C$2:$H$6601,6,FALSE))</f>
        <v/>
      </c>
      <c r="W301" s="32" t="str">
        <f>IF(ISERROR(VLOOKUP(CONCATENATE($A301,"_L_",X$1),Records!$C$2:$H$6601,1,FALSE)),"",VLOOKUP(CONCATENATE($A301,"_L_",X$1),Records!$C$2:$H$6601,4,FALSE))</f>
        <v/>
      </c>
      <c r="X301" s="7" t="str">
        <f>IF(ISERROR(VLOOKUP(CONCATENATE($A301,"_L_",X$1),Records!$C$2:$H$6601,1,FALSE)),"",VLOOKUP(CONCATENATE($A301,"_L_",X$1),Records!$C$2:$H$6601,5,FALSE))</f>
        <v/>
      </c>
      <c r="Y301" s="33" t="str">
        <f>IF(ISERROR(VLOOKUP(CONCATENATE($A301,"_L_",X$1),Records!$C$2:$H$6601,1,FALSE)),"",VLOOKUP(CONCATENATE($A301,"_L_",X$1),Records!$C$2:$H$6601,6,FALSE))</f>
        <v/>
      </c>
      <c r="Z301" s="32" t="str">
        <f>IF(ISERROR(VLOOKUP(CONCATENATE($A301,"_L_",AA$1),Records!$C$2:$H$6601,1,FALSE)),"",VLOOKUP(CONCATENATE($A301,"_L_",AA$1),Records!$C$2:$H$6601,4,FALSE))</f>
        <v/>
      </c>
      <c r="AA301" s="7" t="str">
        <f>IF(ISERROR(VLOOKUP(CONCATENATE($A301,"_L_",AA$1),Records!$C$2:$H$6601,1,FALSE)),"",VLOOKUP(CONCATENATE($A301,"_L_",AA$1),Records!$C$2:$H$6601,5,FALSE))</f>
        <v/>
      </c>
      <c r="AB301" s="33" t="str">
        <f>IF(ISERROR(VLOOKUP(CONCATENATE($A301,"_L_",AA$1),Records!$C$2:$H$6601,1,FALSE)),"",VLOOKUP(CONCATENATE($A301,"_L_",AA$1),Records!$C$2:$H$6601,6,FALSE))</f>
        <v/>
      </c>
      <c r="AC301" s="32" t="str">
        <f>IF(ISERROR(VLOOKUP(CONCATENATE($A301,"_L_",AD$1),Records!$C$2:$H$6601,1,FALSE)),"",VLOOKUP(CONCATENATE($A301,"_L_",AD$1),Records!$C$2:$H$6601,4,FALSE))</f>
        <v/>
      </c>
      <c r="AD301" s="7" t="str">
        <f>IF(ISERROR(VLOOKUP(CONCATENATE($A301,"_L_",AD$1),Records!$C$2:$H$6601,1,FALSE)),"",VLOOKUP(CONCATENATE($A301,"_L_",AD$1),Records!$C$2:$H$6601,5,FALSE))</f>
        <v/>
      </c>
      <c r="AE301" s="33" t="str">
        <f>IF(ISERROR(VLOOKUP(CONCATENATE($A301,"_L_",AD$1),Records!$C$2:$H$6601,1,FALSE)),"",VLOOKUP(CONCATENATE($A301,"_L_",AD$1),Records!$C$2:$H$6601,6,FALSE))</f>
        <v/>
      </c>
      <c r="AF301" s="32" t="str">
        <f>IF(ISERROR(VLOOKUP(CONCATENATE($A301,"_L_",AG$1),Records!$C$2:$H$6601,1,FALSE)),"",VLOOKUP(CONCATENATE($A301,"_L_",AG$1),Records!$C$2:$H$6601,4,FALSE))</f>
        <v/>
      </c>
      <c r="AG301" s="7" t="str">
        <f>IF(ISERROR(VLOOKUP(CONCATENATE($A301,"_L_",AG$1),Records!$C$2:$H$6601,1,FALSE)),"",VLOOKUP(CONCATENATE($A301,"_L_",AG$1),Records!$C$2:$H$6601,5,FALSE))</f>
        <v/>
      </c>
      <c r="AH301" s="33" t="str">
        <f>IF(ISERROR(VLOOKUP(CONCATENATE($A301,"_L_",AG$1),Records!$C$2:$H$6601,1,FALSE)),"",VLOOKUP(CONCATENATE($A301,"_L_",AG$1),Records!$C$2:$H$6601,6,FALSE))</f>
        <v/>
      </c>
      <c r="AI301" s="32" t="str">
        <f>IF(ISERROR(VLOOKUP(CONCATENATE($A301,"_L_",AJ$1),Records!$C$2:$H$6601,1,FALSE)),"",VLOOKUP(CONCATENATE($A301,"_L_",AJ$1),Records!$C$2:$H$6601,4,FALSE))</f>
        <v/>
      </c>
      <c r="AJ301" s="7" t="str">
        <f>IF(ISERROR(VLOOKUP(CONCATENATE($A301,"_L_",AJ$1),Records!$C$2:$H$6601,1,FALSE)),"",VLOOKUP(CONCATENATE($A301,"_L_",AJ$1),Records!$C$2:$H$6601,5,FALSE))</f>
        <v/>
      </c>
      <c r="AK301" s="33" t="str">
        <f>IF(ISERROR(VLOOKUP(CONCATENATE($A301,"_L_",AJ$1),Records!$C$2:$H$6601,1,FALSE)),"",VLOOKUP(CONCATENATE($A301,"_L_",AJ$1),Records!$C$2:$H$6601,6,FALSE))</f>
        <v/>
      </c>
      <c r="AL301" s="32" t="str">
        <f>IF(ISERROR(VLOOKUP(CONCATENATE($A301,"_L_",AM$1),Records!$C$2:$H$6601,1,FALSE)),"",VLOOKUP(CONCATENATE($A301,"_L_",AM$1),Records!$C$2:$H$6601,4,FALSE))</f>
        <v/>
      </c>
      <c r="AM301" s="7" t="str">
        <f>IF(ISERROR(VLOOKUP(CONCATENATE($A301,"_L_",AM$1),Records!$C$2:$H$6601,1,FALSE)),"",VLOOKUP(CONCATENATE($A301,"_L_",AM$1),Records!$C$2:$H$6601,5,FALSE))</f>
        <v/>
      </c>
      <c r="AN301" s="33" t="str">
        <f>IF(ISERROR(VLOOKUP(CONCATENATE($A301,"_L_",AM$1),Records!$C$2:$H$6601,1,FALSE)),"",VLOOKUP(CONCATENATE($A301,"_L_",AM$1),Records!$C$2:$H$6601,6,FALSE))</f>
        <v/>
      </c>
      <c r="AO301" s="32" t="str">
        <f>IF(ISERROR(VLOOKUP(CONCATENATE($A301,"_L_",AP$1),Records!$C$2:$H$6601,1,FALSE)),"",VLOOKUP(CONCATENATE($A301,"_L_",AP$1),Records!$C$2:$H$6601,4,FALSE))</f>
        <v/>
      </c>
      <c r="AP301" s="7" t="str">
        <f>IF(ISERROR(VLOOKUP(CONCATENATE($A301,"_L_",AP$1),Records!$C$2:$H$6601,1,FALSE)),"",VLOOKUP(CONCATENATE($A301,"_L_",AP$1),Records!$C$2:$H$6601,5,FALSE))</f>
        <v/>
      </c>
      <c r="AQ301" s="33" t="str">
        <f>IF(ISERROR(VLOOKUP(CONCATENATE($A301,"_L_",AP$1),Records!$C$2:$H$6601,1,FALSE)),"",VLOOKUP(CONCATENATE($A301,"_L_",AP$1),Records!$C$2:$H$6601,6,FALSE))</f>
        <v/>
      </c>
      <c r="AR301" s="32" t="str">
        <f>IF(ISERROR(VLOOKUP(CONCATENATE($A301,"_L_",AS$1),Records!$C$2:$H$6601,1,FALSE)),"",VLOOKUP(CONCATENATE($A301,"_L_",AS$1),Records!$C$2:$H$6601,4,FALSE))</f>
        <v/>
      </c>
      <c r="AS301" s="7" t="str">
        <f>IF(ISERROR(VLOOKUP(CONCATENATE($A301,"_L_",AS$1),Records!$C$2:$H$6601,1,FALSE)),"",VLOOKUP(CONCATENATE($A301,"_L_",AS$1),Records!$C$2:$H$6601,5,FALSE))</f>
        <v/>
      </c>
      <c r="AT301" s="33" t="str">
        <f>IF(ISERROR(VLOOKUP(CONCATENATE($A301,"_L_",AS$1),Records!$C$2:$H$6601,1,FALSE)),"",VLOOKUP(CONCATENATE($A301,"_L_",AS$1),Records!$C$2:$H$6601,6,FALSE))</f>
        <v/>
      </c>
      <c r="AU301" s="32" t="str">
        <f>IF(ISERROR(VLOOKUP(CONCATENATE($A301,"_L_",AV$1),Records!$C$2:$H$6601,1,FALSE)),"",VLOOKUP(CONCATENATE($A301,"_L_",AV$1),Records!$C$2:$H$6601,4,FALSE))</f>
        <v/>
      </c>
      <c r="AV301" s="7" t="str">
        <f>IF(ISERROR(VLOOKUP(CONCATENATE($A301,"_L_",AV$1),Records!$C$2:$H$6601,1,FALSE)),"",VLOOKUP(CONCATENATE($A301,"_L_",AV$1),Records!$C$2:$H$6601,5,FALSE))</f>
        <v/>
      </c>
      <c r="AW301" s="33" t="str">
        <f>IF(ISERROR(VLOOKUP(CONCATENATE($A301,"_L_",AV$1),Records!$C$2:$H$6601,1,FALSE)),"",VLOOKUP(CONCATENATE($A301,"_L_",AV$1),Records!$C$2:$H$6601,6,FALSE))</f>
        <v/>
      </c>
      <c r="AX301" s="32" t="str">
        <f>IF(ISERROR(VLOOKUP(CONCATENATE($A301,"_L_",AY$1),Records!$C$2:$H$6601,1,FALSE)),"",VLOOKUP(CONCATENATE($A301,"_L_",AY$1),Records!$C$2:$H$6601,4,FALSE))</f>
        <v/>
      </c>
      <c r="AY301" s="7" t="str">
        <f>IF(ISERROR(VLOOKUP(CONCATENATE($A301,"_L_",AY$1),Records!$C$2:$H$6601,1,FALSE)),"",VLOOKUP(CONCATENATE($A301,"_L_",AY$1),Records!$C$2:$H$6601,5,FALSE))</f>
        <v/>
      </c>
      <c r="AZ301" s="33" t="str">
        <f>IF(ISERROR(VLOOKUP(CONCATENATE($A301,"_L_",AY$1),Records!$C$2:$H$6601,1,FALSE)),"",VLOOKUP(CONCATENATE($A301,"_L_",AY$1),Records!$C$2:$H$6601,6,FALSE))</f>
        <v/>
      </c>
      <c r="BA301" s="32" t="str">
        <f>IF(ISERROR(VLOOKUP(CONCATENATE($A301,"_L_",BB$1),Records!$C$2:$H$6601,1,FALSE)),"",VLOOKUP(CONCATENATE($A301,"_L_",BB$1),Records!$C$2:$H$6601,4,FALSE))</f>
        <v/>
      </c>
      <c r="BB301" s="7" t="str">
        <f>IF(ISERROR(VLOOKUP(CONCATENATE($A301,"_L_",BB$1),Records!$C$2:$H$6601,1,FALSE)),"",VLOOKUP(CONCATENATE($A301,"_L_",BB$1),Records!$C$2:$H$6601,5,FALSE))</f>
        <v/>
      </c>
      <c r="BC301" s="33" t="str">
        <f>IF(ISERROR(VLOOKUP(CONCATENATE($A301,"_L_",BB$1),Records!$C$2:$H$6601,1,FALSE)),"",VLOOKUP(CONCATENATE($A301,"_L_",BB$1),Records!$C$2:$H$6601,6,FALSE))</f>
        <v/>
      </c>
      <c r="BD301" s="32" t="str">
        <f>IF(ISERROR(VLOOKUP(CONCATENATE($A301,"_L_",BE$1),Records!$C$2:$H$6601,1,FALSE)),"",VLOOKUP(CONCATENATE($A301,"_L_",BE$1),Records!$C$2:$H$6601,4,FALSE))</f>
        <v/>
      </c>
      <c r="BE301" s="7" t="str">
        <f>IF(ISERROR(VLOOKUP(CONCATENATE($A301,"_L_",BE$1),Records!$C$2:$H$6601,1,FALSE)),"",VLOOKUP(CONCATENATE($A301,"_L_",BE$1),Records!$C$2:$H$6601,5,FALSE))</f>
        <v/>
      </c>
      <c r="BF301" s="33" t="str">
        <f>IF(ISERROR(VLOOKUP(CONCATENATE($A301,"_L_",BE$1),Records!$C$2:$H$6601,1,FALSE)),"",VLOOKUP(CONCATENATE($A301,"_L_",BE$1),Records!$C$2:$H$6601,6,FALSE))</f>
        <v/>
      </c>
      <c r="BG301" s="32" t="str">
        <f>IF(ISERROR(VLOOKUP(CONCATENATE($A301,"_L_",BH$1),Records!$C$2:$H$6601,1,FALSE)),"",VLOOKUP(CONCATENATE($A301,"_L_",BH$1),Records!$C$2:$H$6601,4,FALSE))</f>
        <v/>
      </c>
      <c r="BH301" s="7" t="str">
        <f>IF(ISERROR(VLOOKUP(CONCATENATE($A301,"_L_",BH$1),Records!$C$2:$H$6601,1,FALSE)),"",VLOOKUP(CONCATENATE($A301,"_L_",BH$1),Records!$C$2:$H$6601,5,FALSE))</f>
        <v/>
      </c>
      <c r="BI301" s="33" t="str">
        <f>IF(ISERROR(VLOOKUP(CONCATENATE($A301,"_L_",BH$1),Records!$C$2:$H$6601,1,FALSE)),"",VLOOKUP(CONCATENATE($A301,"_L_",BH$1),Records!$C$2:$H$6601,6,FALSE))</f>
        <v/>
      </c>
      <c r="BJ301" s="32" t="str">
        <f>IF(ISERROR(VLOOKUP(CONCATENATE($A301,"_L_",BK$1),Records!$C$2:$H$6601,1,FALSE)),"",VLOOKUP(CONCATENATE($A301,"_L_",BK$1),Records!$C$2:$H$6601,4,FALSE))</f>
        <v/>
      </c>
      <c r="BK301" s="7" t="str">
        <f>IF(ISERROR(VLOOKUP(CONCATENATE($A301,"_L_",BK$1),Records!$C$2:$H$6601,1,FALSE)),"",VLOOKUP(CONCATENATE($A301,"_L_",BK$1),Records!$C$2:$H$6601,5,FALSE))</f>
        <v/>
      </c>
      <c r="BL301" s="33" t="str">
        <f>IF(ISERROR(VLOOKUP(CONCATENATE($A301,"_L_",BK$1),Records!$C$2:$H$6601,1,FALSE)),"",VLOOKUP(CONCATENATE($A301,"_L_",BK$1),Records!$C$2:$H$6601,6,FALSE))</f>
        <v/>
      </c>
      <c r="BM301" s="32" t="str">
        <f>IF(ISERROR(VLOOKUP(CONCATENATE($A301,"_L_",BN$1),Records!$C$2:$H$6601,1,FALSE)),"",VLOOKUP(CONCATENATE($A301,"_L_",BN$1),Records!$C$2:$H$6601,4,FALSE))</f>
        <v/>
      </c>
      <c r="BN301" s="7" t="str">
        <f>IF(ISERROR(VLOOKUP(CONCATENATE($A301,"_L_",BN$1),Records!$C$2:$H$6601,1,FALSE)),"",VLOOKUP(CONCATENATE($A301,"_L_",BN$1),Records!$C$2:$H$6601,5,FALSE))</f>
        <v/>
      </c>
      <c r="BO301" s="33" t="str">
        <f>IF(ISERROR(VLOOKUP(CONCATENATE($A301,"_L_",BN$1),Records!$C$2:$H$6601,1,FALSE)),"",VLOOKUP(CONCATENATE($A301,"_L_",BN$1),Records!$C$2:$H$6601,6,FALSE))</f>
        <v/>
      </c>
      <c r="BP301" s="32" t="str">
        <f>IF(ISERROR(VLOOKUP(CONCATENATE($A301,"_L_",BQ$1),Records!$C$2:$H$6601,1,FALSE)),"",VLOOKUP(CONCATENATE($A301,"_L_",BQ$1),Records!$C$2:$H$6601,4,FALSE))</f>
        <v/>
      </c>
      <c r="BQ301" s="7" t="str">
        <f>IF(ISERROR(VLOOKUP(CONCATENATE($A301,"_L_",BQ$1),Records!$C$2:$H$6601,1,FALSE)),"",VLOOKUP(CONCATENATE($A301,"_L_",BQ$1),Records!$C$2:$H$6601,5,FALSE))</f>
        <v/>
      </c>
      <c r="BR301" s="33" t="str">
        <f>IF(ISERROR(VLOOKUP(CONCATENATE($A301,"_L_",BQ$1),Records!$C$2:$H$6601,1,FALSE)),"",VLOOKUP(CONCATENATE($A301,"_L_",BQ$1),Records!$C$2:$H$6601,6,FALSE))</f>
        <v/>
      </c>
      <c r="BS301" s="32" t="str">
        <f>IF(ISERROR(VLOOKUP(CONCATENATE($A301,"_L_",BT$1),Records!$C$2:$H$6601,1,FALSE)),"",VLOOKUP(CONCATENATE($A301,"_L_",BT$1),Records!$C$2:$H$6601,4,FALSE))</f>
        <v/>
      </c>
      <c r="BT301" s="7" t="str">
        <f>IF(ISERROR(VLOOKUP(CONCATENATE($A301,"_L_",BT$1),Records!$C$2:$H$6601,1,FALSE)),"",VLOOKUP(CONCATENATE($A301,"_L_",BT$1),Records!$C$2:$H$6601,5,FALSE))</f>
        <v/>
      </c>
      <c r="BU301" s="33" t="str">
        <f>IF(ISERROR(VLOOKUP(CONCATENATE($A301,"_L_",BT$1),Records!$C$2:$H$6601,1,FALSE)),"",VLOOKUP(CONCATENATE($A301,"_L_",BT$1),Records!$C$2:$H$6601,6,FALSE))</f>
        <v/>
      </c>
      <c r="BV301" s="32" t="str">
        <f>IF(ISERROR(VLOOKUP(CONCATENATE($A301,"_L_",BW$1),Records!$C$2:$H$6601,1,FALSE)),"",VLOOKUP(CONCATENATE($A301,"_L_",BW$1),Records!$C$2:$H$6601,4,FALSE))</f>
        <v/>
      </c>
      <c r="BW301" s="7" t="str">
        <f>IF(ISERROR(VLOOKUP(CONCATENATE($A301,"_L_",BW$1),Records!$C$2:$H$6601,1,FALSE)),"",VLOOKUP(CONCATENATE($A301,"_L_",BW$1),Records!$C$2:$H$6601,5,FALSE))</f>
        <v/>
      </c>
      <c r="BX301" s="33" t="str">
        <f>IF(ISERROR(VLOOKUP(CONCATENATE($A301,"_L_",BW$1),Records!$C$2:$H$6601,1,FALSE)),"",VLOOKUP(CONCATENATE($A301,"_L_",BW$1),Records!$C$2:$H$6601,6,FALSE))</f>
        <v/>
      </c>
      <c r="BY301" s="32" t="str">
        <f>IF(ISERROR(VLOOKUP(CONCATENATE($A301,"_L_",BZ$1),Records!$C$2:$H$6601,1,FALSE)),"",VLOOKUP(CONCATENATE($A301,"_L_",BZ$1),Records!$C$2:$H$6601,4,FALSE))</f>
        <v/>
      </c>
      <c r="BZ301" s="7" t="str">
        <f>IF(ISERROR(VLOOKUP(CONCATENATE($A301,"_L_",BZ$1),Records!$C$2:$H$6601,1,FALSE)),"",VLOOKUP(CONCATENATE($A301,"_L_",BZ$1),Records!$C$2:$H$6601,5,FALSE))</f>
        <v/>
      </c>
      <c r="CA301" s="33" t="str">
        <f>IF(ISERROR(VLOOKUP(CONCATENATE($A301,"_L_",BZ$1),Records!$C$2:$H$6601,1,FALSE)),"",VLOOKUP(CONCATENATE($A301,"_L_",BZ$1),Records!$C$2:$H$6601,6,FALSE))</f>
        <v/>
      </c>
      <c r="CB301" s="32" t="str">
        <f>IF(ISERROR(VLOOKUP(CONCATENATE($A301,"_L_",CC$1),Records!$C$2:$H$6601,1,FALSE)),"",VLOOKUP(CONCATENATE($A301,"_L_",CC$1),Records!$C$2:$H$6601,4,FALSE))</f>
        <v/>
      </c>
      <c r="CC301" s="7" t="str">
        <f>IF(ISERROR(VLOOKUP(CONCATENATE($A301,"_L_",CC$1),Records!$C$2:$H$6601,1,FALSE)),"",VLOOKUP(CONCATENATE($A301,"_L_",CC$1),Records!$C$2:$H$6601,5,FALSE))</f>
        <v/>
      </c>
      <c r="CD301" s="33" t="str">
        <f>IF(ISERROR(VLOOKUP(CONCATENATE($A301,"_L_",CC$1),Records!$C$2:$H$6601,1,FALSE)),"",VLOOKUP(CONCATENATE($A301,"_L_",CC$1),Records!$C$2:$H$6601,6,FALSE))</f>
        <v/>
      </c>
      <c r="CE301" s="32" t="str">
        <f>IF(ISERROR(VLOOKUP(CONCATENATE($A301,"_L_",CF$1),Records!$C$2:$H$6601,1,FALSE)),"",VLOOKUP(CONCATENATE($A301,"_L_",CF$1),Records!$C$2:$H$6601,4,FALSE))</f>
        <v/>
      </c>
      <c r="CF301" s="7" t="str">
        <f>IF(ISERROR(VLOOKUP(CONCATENATE($A301,"_L_",CF$1),Records!$C$2:$H$6601,1,FALSE)),"",VLOOKUP(CONCATENATE($A301,"_L_",CF$1),Records!$C$2:$H$6601,5,FALSE))</f>
        <v/>
      </c>
      <c r="CG301" s="33" t="str">
        <f>IF(ISERROR(VLOOKUP(CONCATENATE($A301,"_L_",CF$1),Records!$C$2:$H$6601,1,FALSE)),"",VLOOKUP(CONCATENATE($A301,"_L_",CF$1),Records!$C$2:$H$6601,6,FALSE))</f>
        <v/>
      </c>
      <c r="CH301" s="32" t="str">
        <f>IF(ISERROR(VLOOKUP(CONCATENATE($A301,"_L_",CI$1),Records!$C$2:$H$6601,1,FALSE)),"",VLOOKUP(CONCATENATE($A301,"_L_",CI$1),Records!$C$2:$H$6601,4,FALSE))</f>
        <v/>
      </c>
      <c r="CI301" s="7" t="str">
        <f>IF(ISERROR(VLOOKUP(CONCATENATE($A301,"_L_",CI$1),Records!$C$2:$H$6601,1,FALSE)),"",VLOOKUP(CONCATENATE($A301,"_L_",CI$1),Records!$C$2:$H$6601,5,FALSE))</f>
        <v/>
      </c>
      <c r="CJ301" s="33" t="str">
        <f>IF(ISERROR(VLOOKUP(CONCATENATE($A301,"_L_",CI$1),Records!$C$2:$H$6601,1,FALSE)),"",VLOOKUP(CONCATENATE($A301,"_L_",CI$1),Records!$C$2:$H$6601,6,FALSE))</f>
        <v/>
      </c>
      <c r="CK301" s="32" t="str">
        <f>IF(ISERROR(VLOOKUP(CONCATENATE($A301,"_L_",CL$1),Records!$C$2:$H$6601,1,FALSE)),"",VLOOKUP(CONCATENATE($A301,"_L_",CL$1),Records!$C$2:$H$6601,4,FALSE))</f>
        <v/>
      </c>
      <c r="CL301" s="7" t="str">
        <f>IF(ISERROR(VLOOKUP(CONCATENATE($A301,"_L_",CL$1),Records!$C$2:$H$6601,1,FALSE)),"",VLOOKUP(CONCATENATE($A301,"_L_",CL$1),Records!$C$2:$H$6601,5,FALSE))</f>
        <v/>
      </c>
      <c r="CM301" s="33" t="str">
        <f>IF(ISERROR(VLOOKUP(CONCATENATE($A301,"_L_",CL$1),Records!$C$2:$H$6601,1,FALSE)),"",VLOOKUP(CONCATENATE($A301,"_L_",CL$1),Records!$C$2:$H$6601,6,FALSE))</f>
        <v/>
      </c>
      <c r="CN301" s="32" t="str">
        <f>IF(ISERROR(VLOOKUP(CONCATENATE($A301,"_L_",CO$1),Records!$C$2:$H$6601,1,FALSE)),"",VLOOKUP(CONCATENATE($A301,"_L_",CO$1),Records!$C$2:$H$6601,4,FALSE))</f>
        <v/>
      </c>
      <c r="CO301" s="7" t="str">
        <f>IF(ISERROR(VLOOKUP(CONCATENATE($A301,"_L_",CO$1),Records!$C$2:$H$6601,1,FALSE)),"",VLOOKUP(CONCATENATE($A301,"_L_",CO$1),Records!$C$2:$H$6601,5,FALSE))</f>
        <v/>
      </c>
      <c r="CP301" s="33" t="str">
        <f>IF(ISERROR(VLOOKUP(CONCATENATE($A301,"_L_",CO$1),Records!$C$2:$H$6601,1,FALSE)),"",VLOOKUP(CONCATENATE($A301,"_L_",CO$1),Records!$C$2:$H$6601,6,FALSE))</f>
        <v/>
      </c>
      <c r="CQ301" s="32" t="str">
        <f>IF(ISERROR(VLOOKUP(CONCATENATE($A301,"_L_",CR$1),Records!$C$2:$H$6601,1,FALSE)),"",VLOOKUP(CONCATENATE($A301,"_L_",CR$1),Records!$C$2:$H$6601,4,FALSE))</f>
        <v/>
      </c>
      <c r="CR301" s="7" t="str">
        <f>IF(ISERROR(VLOOKUP(CONCATENATE($A301,"_L_",CR$1),Records!$C$2:$H$6601,1,FALSE)),"",VLOOKUP(CONCATENATE($A301,"_L_",CR$1),Records!$C$2:$H$6601,5,FALSE))</f>
        <v/>
      </c>
      <c r="CS301" s="33" t="str">
        <f>IF(ISERROR(VLOOKUP(CONCATENATE($A301,"_L_",CR$1),Records!$C$2:$H$6601,1,FALSE)),"",VLOOKUP(CONCATENATE($A301,"_L_",CR$1),Records!$C$2:$H$6601,6,FALSE))</f>
        <v/>
      </c>
      <c r="CT301" s="32" t="str">
        <f>IF(ISERROR(VLOOKUP(CONCATENATE($A301,"_L_",CU$1),Records!$C$2:$H$6601,1,FALSE)),"",VLOOKUP(CONCATENATE($A301,"_L_",CU$1),Records!$C$2:$H$6601,4,FALSE))</f>
        <v/>
      </c>
      <c r="CU301" s="7" t="str">
        <f>IF(ISERROR(VLOOKUP(CONCATENATE($A301,"_L_",CU$1),Records!$C$2:$H$6601,1,FALSE)),"",VLOOKUP(CONCATENATE($A301,"_L_",CU$1),Records!$C$2:$H$6601,5,FALSE))</f>
        <v/>
      </c>
      <c r="CV301" s="33" t="str">
        <f>IF(ISERROR(VLOOKUP(CONCATENATE($A301,"_L_",CU$1),Records!$C$2:$H$6601,1,FALSE)),"",VLOOKUP(CONCATENATE($A301,"_L_",CU$1),Records!$C$2:$H$6601,6,FALSE))</f>
        <v/>
      </c>
      <c r="CW301" s="32" t="str">
        <f>IF(ISERROR(VLOOKUP(CONCATENATE($A301,"_L_",CX$1),Records!$C$2:$H$6601,1,FALSE)),"",VLOOKUP(CONCATENATE($A301,"_L_",CX$1),Records!$C$2:$H$6601,4,FALSE))</f>
        <v/>
      </c>
      <c r="CX301" s="7" t="str">
        <f>IF(ISERROR(VLOOKUP(CONCATENATE($A301,"_L_",CX$1),Records!$C$2:$H$6601,1,FALSE)),"",VLOOKUP(CONCATENATE($A301,"_L_",CX$1),Records!$C$2:$H$6601,5,FALSE))</f>
        <v/>
      </c>
      <c r="CY301" s="33" t="str">
        <f>IF(ISERROR(VLOOKUP(CONCATENATE($A301,"_L_",CX$1),Records!$C$2:$H$6601,1,FALSE)),"",VLOOKUP(CONCATENATE($A301,"_L_",CX$1),Records!$C$2:$H$6601,6,FALSE))</f>
        <v/>
      </c>
      <c r="CZ301" s="32" t="str">
        <f>IF(ISERROR(VLOOKUP(CONCATENATE($A301,"_L_",DA$1),Records!$C$2:$H$6601,1,FALSE)),"",VLOOKUP(CONCATENATE($A301,"_L_",DA$1),Records!$C$2:$H$6601,4,FALSE))</f>
        <v/>
      </c>
      <c r="DA301" s="7" t="str">
        <f>IF(ISERROR(VLOOKUP(CONCATENATE($A301,"_L_",DA$1),Records!$C$2:$H$6601,1,FALSE)),"",VLOOKUP(CONCATENATE($A301,"_L_",DA$1),Records!$C$2:$H$6601,5,FALSE))</f>
        <v/>
      </c>
      <c r="DB301" s="33" t="str">
        <f>IF(ISERROR(VLOOKUP(CONCATENATE($A301,"_L_",DA$1),Records!$C$2:$H$6601,1,FALSE)),"",VLOOKUP(CONCATENATE($A301,"_L_",DA$1),Records!$C$2:$H$6601,6,FALSE))</f>
        <v/>
      </c>
      <c r="DC301" s="32" t="str">
        <f>IF(ISERROR(VLOOKUP(CONCATENATE($A301,"_L_",DD$1),Records!$C$2:$H$6601,1,FALSE)),"",VLOOKUP(CONCATENATE($A301,"_L_",DD$1),Records!$C$2:$H$6601,4,FALSE))</f>
        <v/>
      </c>
      <c r="DD301" s="7" t="str">
        <f>IF(ISERROR(VLOOKUP(CONCATENATE($A301,"_L_",DD$1),Records!$C$2:$H$6601,1,FALSE)),"",VLOOKUP(CONCATENATE($A301,"_L_",DD$1),Records!$C$2:$H$6601,5,FALSE))</f>
        <v/>
      </c>
      <c r="DE301" s="33" t="str">
        <f>IF(ISERROR(VLOOKUP(CONCATENATE($A301,"_L_",DD$1),Records!$C$2:$H$6601,1,FALSE)),"",VLOOKUP(CONCATENATE($A301,"_L_",DD$1),Records!$C$2:$H$6601,6,FALSE))</f>
        <v/>
      </c>
      <c r="DF301" s="32" t="str">
        <f>IF(ISERROR(VLOOKUP(CONCATENATE($A301,"_L_",DG$1),Records!$C$2:$H$6601,1,FALSE)),"",VLOOKUP(CONCATENATE($A301,"_L_",DG$1),Records!$C$2:$H$6601,4,FALSE))</f>
        <v/>
      </c>
      <c r="DG301" s="7" t="str">
        <f>IF(ISERROR(VLOOKUP(CONCATENATE($A301,"_L_",DG$1),Records!$C$2:$H$6601,1,FALSE)),"",VLOOKUP(CONCATENATE($A301,"_L_",DG$1),Records!$C$2:$H$6601,5,FALSE))</f>
        <v/>
      </c>
      <c r="DH301" s="33" t="str">
        <f>IF(ISERROR(VLOOKUP(CONCATENATE($A301,"_L_",DG$1),Records!$C$2:$H$6601,1,FALSE)),"",VLOOKUP(CONCATENATE($A301,"_L_",DG$1),Records!$C$2:$H$6601,6,FALSE))</f>
        <v/>
      </c>
      <c r="DI301" s="32" t="str">
        <f>IF(ISERROR(VLOOKUP(CONCATENATE($A301,"_L_",DJ$1),Records!$C$2:$H$6601,1,FALSE)),"",VLOOKUP(CONCATENATE($A301,"_L_",DJ$1),Records!$C$2:$H$6601,4,FALSE))</f>
        <v/>
      </c>
      <c r="DJ301" s="7" t="str">
        <f>IF(ISERROR(VLOOKUP(CONCATENATE($A301,"_L_",DJ$1),Records!$C$2:$H$6601,1,FALSE)),"",VLOOKUP(CONCATENATE($A301,"_L_",DJ$1),Records!$C$2:$H$6601,5,FALSE))</f>
        <v/>
      </c>
      <c r="DK301" s="33" t="str">
        <f>IF(ISERROR(VLOOKUP(CONCATENATE($A301,"_L_",DJ$1),Records!$C$2:$H$6601,1,FALSE)),"",VLOOKUP(CONCATENATE($A301,"_L_",DJ$1),Records!$C$2:$H$6601,6,FALSE))</f>
        <v/>
      </c>
      <c r="DL301" s="32" t="str">
        <f>IF(ISERROR(VLOOKUP(CONCATENATE($A301,"_L_",DM$1),Records!$C$2:$H$6601,1,FALSE)),"",VLOOKUP(CONCATENATE($A301,"_L_",DM$1),Records!$C$2:$H$6601,4,FALSE))</f>
        <v/>
      </c>
      <c r="DM301" s="7" t="str">
        <f>IF(ISERROR(VLOOKUP(CONCATENATE($A301,"_L_",DM$1),Records!$C$2:$H$6601,1,FALSE)),"",VLOOKUP(CONCATENATE($A301,"_L_",DM$1),Records!$C$2:$H$6601,5,FALSE))</f>
        <v/>
      </c>
      <c r="DN301" s="33" t="str">
        <f>IF(ISERROR(VLOOKUP(CONCATENATE($A301,"_L_",DM$1),Records!$C$2:$H$6601,1,FALSE)),"",VLOOKUP(CONCATENATE($A301,"_L_",DM$1),Records!$C$2:$H$6601,6,FALSE))</f>
        <v/>
      </c>
      <c r="DO301" s="32" t="str">
        <f>IF(ISERROR(VLOOKUP(CONCATENATE($A301,"_L_",DP$1),Records!$C$2:$H$6601,1,FALSE)),"",VLOOKUP(CONCATENATE($A301,"_L_",DP$1),Records!$C$2:$H$6601,4,FALSE))</f>
        <v/>
      </c>
      <c r="DP301" s="7" t="str">
        <f>IF(ISERROR(VLOOKUP(CONCATENATE($A301,"_L_",DP$1),Records!$C$2:$H$6601,1,FALSE)),"",VLOOKUP(CONCATENATE($A301,"_L_",DP$1),Records!$C$2:$H$6601,5,FALSE))</f>
        <v/>
      </c>
      <c r="DQ301" s="33" t="str">
        <f>IF(ISERROR(VLOOKUP(CONCATENATE($A301,"_L_",DP$1),Records!$C$2:$H$6601,1,FALSE)),"",VLOOKUP(CONCATENATE($A301,"_L_",DP$1),Records!$C$2:$H$6601,6,FALSE))</f>
        <v/>
      </c>
      <c r="DR301" s="32" t="str">
        <f>IF(ISERROR(VLOOKUP(CONCATENATE($A301,"_L_",DS$1),Records!$C$2:$H$6601,1,FALSE)),"",VLOOKUP(CONCATENATE($A301,"_L_",DS$1),Records!$C$2:$H$6601,4,FALSE))</f>
        <v/>
      </c>
      <c r="DS301" s="7" t="str">
        <f>IF(ISERROR(VLOOKUP(CONCATENATE($A301,"_L_",DS$1),Records!$C$2:$H$6601,1,FALSE)),"",VLOOKUP(CONCATENATE($A301,"_L_",DS$1),Records!$C$2:$H$6601,5,FALSE))</f>
        <v/>
      </c>
      <c r="DT301" s="33" t="str">
        <f>IF(ISERROR(VLOOKUP(CONCATENATE($A301,"_L_",DS$1),Records!$C$2:$H$6601,1,FALSE)),"",VLOOKUP(CONCATENATE($A301,"_L_",DS$1),Records!$C$2:$H$6601,6,FALSE))</f>
        <v/>
      </c>
      <c r="DU301" s="32" t="str">
        <f>IF(ISERROR(VLOOKUP(CONCATENATE($A301,"_L_",DV$1),Records!$C$2:$H$6601,1,FALSE)),"",VLOOKUP(CONCATENATE($A301,"_L_",DV$1),Records!$C$2:$H$6601,4,FALSE))</f>
        <v/>
      </c>
      <c r="DV301" s="7" t="str">
        <f>IF(ISERROR(VLOOKUP(CONCATENATE($A301,"_L_",DV$1),Records!$C$2:$H$6601,1,FALSE)),"",VLOOKUP(CONCATENATE($A301,"_L_",DV$1),Records!$C$2:$H$6601,5,FALSE))</f>
        <v/>
      </c>
      <c r="DW301" s="33" t="str">
        <f>IF(ISERROR(VLOOKUP(CONCATENATE($A301,"_L_",DV$1),Records!$C$2:$H$6601,1,FALSE)),"",VLOOKUP(CONCATENATE($A301,"_L_",DV$1),Records!$C$2:$H$6601,6,FALSE))</f>
        <v/>
      </c>
      <c r="DX301" s="32" t="str">
        <f>IF(ISERROR(VLOOKUP(CONCATENATE($A301,"_L_",DY$1),Records!$C$2:$H$6601,1,FALSE)),"",VLOOKUP(CONCATENATE($A301,"_L_",DY$1),Records!$C$2:$H$6601,4,FALSE))</f>
        <v/>
      </c>
      <c r="DY301" s="7" t="str">
        <f>IF(ISERROR(VLOOKUP(CONCATENATE($A301,"_L_",DY$1),Records!$C$2:$H$6601,1,FALSE)),"",VLOOKUP(CONCATENATE($A301,"_L_",DY$1),Records!$C$2:$H$6601,5,FALSE))</f>
        <v/>
      </c>
      <c r="DZ301" s="33" t="str">
        <f>IF(ISERROR(VLOOKUP(CONCATENATE($A301,"_L_",DY$1),Records!$C$2:$H$6601,1,FALSE)),"",VLOOKUP(CONCATENATE($A301,"_L_",DY$1),Records!$C$2:$H$6601,6,FALSE))</f>
        <v/>
      </c>
      <c r="EA301" s="32" t="str">
        <f>IF(ISERROR(VLOOKUP(CONCATENATE($A301,"_L_",EB$1),Records!$C$2:$H$6601,1,FALSE)),"",VLOOKUP(CONCATENATE($A301,"_L_",EB$1),Records!$C$2:$H$6601,4,FALSE))</f>
        <v/>
      </c>
      <c r="EB301" s="7" t="str">
        <f>IF(ISERROR(VLOOKUP(CONCATENATE($A301,"_L_",EB$1),Records!$C$2:$H$6601,1,FALSE)),"",VLOOKUP(CONCATENATE($A301,"_L_",EB$1),Records!$C$2:$H$6601,5,FALSE))</f>
        <v/>
      </c>
      <c r="EC301" s="33" t="str">
        <f>IF(ISERROR(VLOOKUP(CONCATENATE($A301,"_L_",EB$1),Records!$C$2:$H$6601,1,FALSE)),"",VLOOKUP(CONCATENATE($A301,"_L_",EB$1),Records!$C$2:$H$6601,6,FALSE))</f>
        <v/>
      </c>
    </row>
    <row r="302" spans="1:133" ht="15.75" x14ac:dyDescent="0.25">
      <c r="A302" s="11">
        <v>42484</v>
      </c>
      <c r="B302" s="16" t="s">
        <v>86</v>
      </c>
      <c r="C302" s="17">
        <f t="shared" si="9"/>
        <v>43</v>
      </c>
      <c r="D302" s="26" t="s">
        <v>65</v>
      </c>
      <c r="E302" s="8" t="s">
        <v>71</v>
      </c>
      <c r="F302" s="62">
        <f t="shared" si="8"/>
        <v>2</v>
      </c>
      <c r="G302" s="62">
        <f>HomeCalc!F302</f>
        <v>1</v>
      </c>
      <c r="H302" s="32" t="str">
        <f>IF(ISERROR(VLOOKUP(CONCATENATE($A302,"_L_",I$1),Records!$C$2:$H$6601,1,FALSE)),"",VLOOKUP(CONCATENATE($A302,"_L_",I$1),Records!$C$2:$H$6601,4,FALSE))</f>
        <v/>
      </c>
      <c r="I302" s="7" t="str">
        <f>IF(ISERROR(VLOOKUP(CONCATENATE($A302,"_L_",I$1),Records!$C$2:$H$6601,1,FALSE)),"",VLOOKUP(CONCATENATE($A302,"_L_",I$1),Records!$C$2:$H$6601,5,FALSE))</f>
        <v/>
      </c>
      <c r="J302" s="33" t="str">
        <f>IF(ISERROR(VLOOKUP(CONCATENATE($A302,"_L_",I$1),Records!$C$2:$H$6601,1,FALSE)),"",VLOOKUP(CONCATENATE($A302,"_L_",I$1),Records!$C$2:$H$6601,6,FALSE))</f>
        <v/>
      </c>
      <c r="K302" s="32" t="str">
        <f>IF(ISERROR(VLOOKUP(CONCATENATE($A302,"_L_",L$1),Records!$C$2:$H$6601,1,FALSE)),"",VLOOKUP(CONCATENATE($A302,"_L_",L$1),Records!$C$2:$H$6601,4,FALSE))</f>
        <v/>
      </c>
      <c r="L302" s="7" t="str">
        <f>IF(ISERROR(VLOOKUP(CONCATENATE($A302,"_L_",L$1),Records!$C$2:$H$6601,1,FALSE)),"",VLOOKUP(CONCATENATE($A302,"_L_",L$1),Records!$C$2:$H$6601,5,FALSE))</f>
        <v/>
      </c>
      <c r="M302" s="33" t="str">
        <f>IF(ISERROR(VLOOKUP(CONCATENATE($A302,"_L_",L$1),Records!$C$2:$H$6601,1,FALSE)),"",VLOOKUP(CONCATENATE($A302,"_L_",L$1),Records!$C$2:$H$6601,6,FALSE))</f>
        <v/>
      </c>
      <c r="N302" s="32" t="str">
        <f>IF(ISERROR(VLOOKUP(CONCATENATE($A302,"_L_",O$1),Records!$C$2:$H$6601,1,FALSE)),"",VLOOKUP(CONCATENATE($A302,"_L_",O$1),Records!$C$2:$H$6601,4,FALSE))</f>
        <v/>
      </c>
      <c r="O302" s="7" t="str">
        <f>IF(ISERROR(VLOOKUP(CONCATENATE($A302,"_L_",O$1),Records!$C$2:$H$6601,1,FALSE)),"",VLOOKUP(CONCATENATE($A302,"_L_",O$1),Records!$C$2:$H$6601,5,FALSE))</f>
        <v/>
      </c>
      <c r="P302" s="33" t="str">
        <f>IF(ISERROR(VLOOKUP(CONCATENATE($A302,"_L_",O$1),Records!$C$2:$H$6601,1,FALSE)),"",VLOOKUP(CONCATENATE($A302,"_L_",O$1),Records!$C$2:$H$6601,6,FALSE))</f>
        <v/>
      </c>
      <c r="Q302" s="32" t="str">
        <f>IF(ISERROR(VLOOKUP(CONCATENATE($A302,"_L_",R$1),Records!$C$2:$H$6601,1,FALSE)),"",VLOOKUP(CONCATENATE($A302,"_L_",R$1),Records!$C$2:$H$6601,4,FALSE))</f>
        <v/>
      </c>
      <c r="R302" s="7" t="str">
        <f>IF(ISERROR(VLOOKUP(CONCATENATE($A302,"_L_",R$1),Records!$C$2:$H$6601,1,FALSE)),"",VLOOKUP(CONCATENATE($A302,"_L_",R$1),Records!$C$2:$H$6601,5,FALSE))</f>
        <v/>
      </c>
      <c r="S302" s="33" t="str">
        <f>IF(ISERROR(VLOOKUP(CONCATENATE($A302,"_L_",R$1),Records!$C$2:$H$6601,1,FALSE)),"",VLOOKUP(CONCATENATE($A302,"_L_",R$1),Records!$C$2:$H$6601,6,FALSE))</f>
        <v/>
      </c>
      <c r="T302" s="32" t="str">
        <f>IF(ISERROR(VLOOKUP(CONCATENATE($A302,"_L_",U$1),Records!$C$2:$H$6601,1,FALSE)),"",VLOOKUP(CONCATENATE($A302,"_L_",U$1),Records!$C$2:$H$6601,4,FALSE))</f>
        <v/>
      </c>
      <c r="U302" s="7" t="str">
        <f>IF(ISERROR(VLOOKUP(CONCATENATE($A302,"_L_",U$1),Records!$C$2:$H$6601,1,FALSE)),"",VLOOKUP(CONCATENATE($A302,"_L_",U$1),Records!$C$2:$H$6601,5,FALSE))</f>
        <v/>
      </c>
      <c r="V302" s="33" t="str">
        <f>IF(ISERROR(VLOOKUP(CONCATENATE($A302,"_L_",U$1),Records!$C$2:$H$6601,1,FALSE)),"",VLOOKUP(CONCATENATE($A302,"_L_",U$1),Records!$C$2:$H$6601,6,FALSE))</f>
        <v/>
      </c>
      <c r="W302" s="32" t="str">
        <f>IF(ISERROR(VLOOKUP(CONCATENATE($A302,"_L_",X$1),Records!$C$2:$H$6601,1,FALSE)),"",VLOOKUP(CONCATENATE($A302,"_L_",X$1),Records!$C$2:$H$6601,4,FALSE))</f>
        <v/>
      </c>
      <c r="X302" s="7" t="str">
        <f>IF(ISERROR(VLOOKUP(CONCATENATE($A302,"_L_",X$1),Records!$C$2:$H$6601,1,FALSE)),"",VLOOKUP(CONCATENATE($A302,"_L_",X$1),Records!$C$2:$H$6601,5,FALSE))</f>
        <v/>
      </c>
      <c r="Y302" s="33" t="str">
        <f>IF(ISERROR(VLOOKUP(CONCATENATE($A302,"_L_",X$1),Records!$C$2:$H$6601,1,FALSE)),"",VLOOKUP(CONCATENATE($A302,"_L_",X$1),Records!$C$2:$H$6601,6,FALSE))</f>
        <v/>
      </c>
      <c r="Z302" s="32" t="str">
        <f>IF(ISERROR(VLOOKUP(CONCATENATE($A302,"_L_",AA$1),Records!$C$2:$H$6601,1,FALSE)),"",VLOOKUP(CONCATENATE($A302,"_L_",AA$1),Records!$C$2:$H$6601,4,FALSE))</f>
        <v/>
      </c>
      <c r="AA302" s="7" t="str">
        <f>IF(ISERROR(VLOOKUP(CONCATENATE($A302,"_L_",AA$1),Records!$C$2:$H$6601,1,FALSE)),"",VLOOKUP(CONCATENATE($A302,"_L_",AA$1),Records!$C$2:$H$6601,5,FALSE))</f>
        <v/>
      </c>
      <c r="AB302" s="33" t="str">
        <f>IF(ISERROR(VLOOKUP(CONCATENATE($A302,"_L_",AA$1),Records!$C$2:$H$6601,1,FALSE)),"",VLOOKUP(CONCATENATE($A302,"_L_",AA$1),Records!$C$2:$H$6601,6,FALSE))</f>
        <v/>
      </c>
      <c r="AC302" s="32" t="str">
        <f>IF(ISERROR(VLOOKUP(CONCATENATE($A302,"_L_",AD$1),Records!$C$2:$H$6601,1,FALSE)),"",VLOOKUP(CONCATENATE($A302,"_L_",AD$1),Records!$C$2:$H$6601,4,FALSE))</f>
        <v/>
      </c>
      <c r="AD302" s="7" t="str">
        <f>IF(ISERROR(VLOOKUP(CONCATENATE($A302,"_L_",AD$1),Records!$C$2:$H$6601,1,FALSE)),"",VLOOKUP(CONCATENATE($A302,"_L_",AD$1),Records!$C$2:$H$6601,5,FALSE))</f>
        <v/>
      </c>
      <c r="AE302" s="33" t="str">
        <f>IF(ISERROR(VLOOKUP(CONCATENATE($A302,"_L_",AD$1),Records!$C$2:$H$6601,1,FALSE)),"",VLOOKUP(CONCATENATE($A302,"_L_",AD$1),Records!$C$2:$H$6601,6,FALSE))</f>
        <v/>
      </c>
      <c r="AF302" s="32" t="str">
        <f>IF(ISERROR(VLOOKUP(CONCATENATE($A302,"_L_",AG$1),Records!$C$2:$H$6601,1,FALSE)),"",VLOOKUP(CONCATENATE($A302,"_L_",AG$1),Records!$C$2:$H$6601,4,FALSE))</f>
        <v/>
      </c>
      <c r="AG302" s="7" t="str">
        <f>IF(ISERROR(VLOOKUP(CONCATENATE($A302,"_L_",AG$1),Records!$C$2:$H$6601,1,FALSE)),"",VLOOKUP(CONCATENATE($A302,"_L_",AG$1),Records!$C$2:$H$6601,5,FALSE))</f>
        <v/>
      </c>
      <c r="AH302" s="33" t="str">
        <f>IF(ISERROR(VLOOKUP(CONCATENATE($A302,"_L_",AG$1),Records!$C$2:$H$6601,1,FALSE)),"",VLOOKUP(CONCATENATE($A302,"_L_",AG$1),Records!$C$2:$H$6601,6,FALSE))</f>
        <v/>
      </c>
      <c r="AI302" s="32" t="str">
        <f>IF(ISERROR(VLOOKUP(CONCATENATE($A302,"_L_",AJ$1),Records!$C$2:$H$6601,1,FALSE)),"",VLOOKUP(CONCATENATE($A302,"_L_",AJ$1),Records!$C$2:$H$6601,4,FALSE))</f>
        <v/>
      </c>
      <c r="AJ302" s="7" t="str">
        <f>IF(ISERROR(VLOOKUP(CONCATENATE($A302,"_L_",AJ$1),Records!$C$2:$H$6601,1,FALSE)),"",VLOOKUP(CONCATENATE($A302,"_L_",AJ$1),Records!$C$2:$H$6601,5,FALSE))</f>
        <v/>
      </c>
      <c r="AK302" s="33" t="str">
        <f>IF(ISERROR(VLOOKUP(CONCATENATE($A302,"_L_",AJ$1),Records!$C$2:$H$6601,1,FALSE)),"",VLOOKUP(CONCATENATE($A302,"_L_",AJ$1),Records!$C$2:$H$6601,6,FALSE))</f>
        <v/>
      </c>
      <c r="AL302" s="32" t="str">
        <f>IF(ISERROR(VLOOKUP(CONCATENATE($A302,"_L_",AM$1),Records!$C$2:$H$6601,1,FALSE)),"",VLOOKUP(CONCATENATE($A302,"_L_",AM$1),Records!$C$2:$H$6601,4,FALSE))</f>
        <v/>
      </c>
      <c r="AM302" s="7" t="str">
        <f>IF(ISERROR(VLOOKUP(CONCATENATE($A302,"_L_",AM$1),Records!$C$2:$H$6601,1,FALSE)),"",VLOOKUP(CONCATENATE($A302,"_L_",AM$1),Records!$C$2:$H$6601,5,FALSE))</f>
        <v/>
      </c>
      <c r="AN302" s="33" t="str">
        <f>IF(ISERROR(VLOOKUP(CONCATENATE($A302,"_L_",AM$1),Records!$C$2:$H$6601,1,FALSE)),"",VLOOKUP(CONCATENATE($A302,"_L_",AM$1),Records!$C$2:$H$6601,6,FALSE))</f>
        <v/>
      </c>
      <c r="AO302" s="32" t="str">
        <f>IF(ISERROR(VLOOKUP(CONCATENATE($A302,"_L_",AP$1),Records!$C$2:$H$6601,1,FALSE)),"",VLOOKUP(CONCATENATE($A302,"_L_",AP$1),Records!$C$2:$H$6601,4,FALSE))</f>
        <v/>
      </c>
      <c r="AP302" s="7" t="str">
        <f>IF(ISERROR(VLOOKUP(CONCATENATE($A302,"_L_",AP$1),Records!$C$2:$H$6601,1,FALSE)),"",VLOOKUP(CONCATENATE($A302,"_L_",AP$1),Records!$C$2:$H$6601,5,FALSE))</f>
        <v/>
      </c>
      <c r="AQ302" s="33" t="str">
        <f>IF(ISERROR(VLOOKUP(CONCATENATE($A302,"_L_",AP$1),Records!$C$2:$H$6601,1,FALSE)),"",VLOOKUP(CONCATENATE($A302,"_L_",AP$1),Records!$C$2:$H$6601,6,FALSE))</f>
        <v/>
      </c>
      <c r="AR302" s="32" t="str">
        <f>IF(ISERROR(VLOOKUP(CONCATENATE($A302,"_L_",AS$1),Records!$C$2:$H$6601,1,FALSE)),"",VLOOKUP(CONCATENATE($A302,"_L_",AS$1),Records!$C$2:$H$6601,4,FALSE))</f>
        <v/>
      </c>
      <c r="AS302" s="7" t="str">
        <f>IF(ISERROR(VLOOKUP(CONCATENATE($A302,"_L_",AS$1),Records!$C$2:$H$6601,1,FALSE)),"",VLOOKUP(CONCATENATE($A302,"_L_",AS$1),Records!$C$2:$H$6601,5,FALSE))</f>
        <v/>
      </c>
      <c r="AT302" s="33" t="str">
        <f>IF(ISERROR(VLOOKUP(CONCATENATE($A302,"_L_",AS$1),Records!$C$2:$H$6601,1,FALSE)),"",VLOOKUP(CONCATENATE($A302,"_L_",AS$1),Records!$C$2:$H$6601,6,FALSE))</f>
        <v/>
      </c>
      <c r="AU302" s="32" t="str">
        <f>IF(ISERROR(VLOOKUP(CONCATENATE($A302,"_L_",AV$1),Records!$C$2:$H$6601,1,FALSE)),"",VLOOKUP(CONCATENATE($A302,"_L_",AV$1),Records!$C$2:$H$6601,4,FALSE))</f>
        <v/>
      </c>
      <c r="AV302" s="7" t="str">
        <f>IF(ISERROR(VLOOKUP(CONCATENATE($A302,"_L_",AV$1),Records!$C$2:$H$6601,1,FALSE)),"",VLOOKUP(CONCATENATE($A302,"_L_",AV$1),Records!$C$2:$H$6601,5,FALSE))</f>
        <v/>
      </c>
      <c r="AW302" s="33" t="str">
        <f>IF(ISERROR(VLOOKUP(CONCATENATE($A302,"_L_",AV$1),Records!$C$2:$H$6601,1,FALSE)),"",VLOOKUP(CONCATENATE($A302,"_L_",AV$1),Records!$C$2:$H$6601,6,FALSE))</f>
        <v/>
      </c>
      <c r="AX302" s="32" t="str">
        <f>IF(ISERROR(VLOOKUP(CONCATENATE($A302,"_L_",AY$1),Records!$C$2:$H$6601,1,FALSE)),"",VLOOKUP(CONCATENATE($A302,"_L_",AY$1),Records!$C$2:$H$6601,4,FALSE))</f>
        <v/>
      </c>
      <c r="AY302" s="7" t="str">
        <f>IF(ISERROR(VLOOKUP(CONCATENATE($A302,"_L_",AY$1),Records!$C$2:$H$6601,1,FALSE)),"",VLOOKUP(CONCATENATE($A302,"_L_",AY$1),Records!$C$2:$H$6601,5,FALSE))</f>
        <v/>
      </c>
      <c r="AZ302" s="33" t="str">
        <f>IF(ISERROR(VLOOKUP(CONCATENATE($A302,"_L_",AY$1),Records!$C$2:$H$6601,1,FALSE)),"",VLOOKUP(CONCATENATE($A302,"_L_",AY$1),Records!$C$2:$H$6601,6,FALSE))</f>
        <v/>
      </c>
      <c r="BA302" s="32" t="str">
        <f>IF(ISERROR(VLOOKUP(CONCATENATE($A302,"_L_",BB$1),Records!$C$2:$H$6601,1,FALSE)),"",VLOOKUP(CONCATENATE($A302,"_L_",BB$1),Records!$C$2:$H$6601,4,FALSE))</f>
        <v/>
      </c>
      <c r="BB302" s="7" t="str">
        <f>IF(ISERROR(VLOOKUP(CONCATENATE($A302,"_L_",BB$1),Records!$C$2:$H$6601,1,FALSE)),"",VLOOKUP(CONCATENATE($A302,"_L_",BB$1),Records!$C$2:$H$6601,5,FALSE))</f>
        <v/>
      </c>
      <c r="BC302" s="33" t="str">
        <f>IF(ISERROR(VLOOKUP(CONCATENATE($A302,"_L_",BB$1),Records!$C$2:$H$6601,1,FALSE)),"",VLOOKUP(CONCATENATE($A302,"_L_",BB$1),Records!$C$2:$H$6601,6,FALSE))</f>
        <v/>
      </c>
      <c r="BD302" s="32" t="str">
        <f>IF(ISERROR(VLOOKUP(CONCATENATE($A302,"_L_",BE$1),Records!$C$2:$H$6601,1,FALSE)),"",VLOOKUP(CONCATENATE($A302,"_L_",BE$1),Records!$C$2:$H$6601,4,FALSE))</f>
        <v/>
      </c>
      <c r="BE302" s="7" t="str">
        <f>IF(ISERROR(VLOOKUP(CONCATENATE($A302,"_L_",BE$1),Records!$C$2:$H$6601,1,FALSE)),"",VLOOKUP(CONCATENATE($A302,"_L_",BE$1),Records!$C$2:$H$6601,5,FALSE))</f>
        <v/>
      </c>
      <c r="BF302" s="33" t="str">
        <f>IF(ISERROR(VLOOKUP(CONCATENATE($A302,"_L_",BE$1),Records!$C$2:$H$6601,1,FALSE)),"",VLOOKUP(CONCATENATE($A302,"_L_",BE$1),Records!$C$2:$H$6601,6,FALSE))</f>
        <v/>
      </c>
      <c r="BG302" s="32" t="str">
        <f>IF(ISERROR(VLOOKUP(CONCATENATE($A302,"_L_",BH$1),Records!$C$2:$H$6601,1,FALSE)),"",VLOOKUP(CONCATENATE($A302,"_L_",BH$1),Records!$C$2:$H$6601,4,FALSE))</f>
        <v/>
      </c>
      <c r="BH302" s="7" t="str">
        <f>IF(ISERROR(VLOOKUP(CONCATENATE($A302,"_L_",BH$1),Records!$C$2:$H$6601,1,FALSE)),"",VLOOKUP(CONCATENATE($A302,"_L_",BH$1),Records!$C$2:$H$6601,5,FALSE))</f>
        <v/>
      </c>
      <c r="BI302" s="33" t="str">
        <f>IF(ISERROR(VLOOKUP(CONCATENATE($A302,"_L_",BH$1),Records!$C$2:$H$6601,1,FALSE)),"",VLOOKUP(CONCATENATE($A302,"_L_",BH$1),Records!$C$2:$H$6601,6,FALSE))</f>
        <v/>
      </c>
      <c r="BJ302" s="32" t="str">
        <f>IF(ISERROR(VLOOKUP(CONCATENATE($A302,"_L_",BK$1),Records!$C$2:$H$6601,1,FALSE)),"",VLOOKUP(CONCATENATE($A302,"_L_",BK$1),Records!$C$2:$H$6601,4,FALSE))</f>
        <v/>
      </c>
      <c r="BK302" s="7" t="str">
        <f>IF(ISERROR(VLOOKUP(CONCATENATE($A302,"_L_",BK$1),Records!$C$2:$H$6601,1,FALSE)),"",VLOOKUP(CONCATENATE($A302,"_L_",BK$1),Records!$C$2:$H$6601,5,FALSE))</f>
        <v/>
      </c>
      <c r="BL302" s="33" t="str">
        <f>IF(ISERROR(VLOOKUP(CONCATENATE($A302,"_L_",BK$1),Records!$C$2:$H$6601,1,FALSE)),"",VLOOKUP(CONCATENATE($A302,"_L_",BK$1),Records!$C$2:$H$6601,6,FALSE))</f>
        <v/>
      </c>
      <c r="BM302" s="32" t="str">
        <f>IF(ISERROR(VLOOKUP(CONCATENATE($A302,"_L_",BN$1),Records!$C$2:$H$6601,1,FALSE)),"",VLOOKUP(CONCATENATE($A302,"_L_",BN$1),Records!$C$2:$H$6601,4,FALSE))</f>
        <v/>
      </c>
      <c r="BN302" s="7" t="str">
        <f>IF(ISERROR(VLOOKUP(CONCATENATE($A302,"_L_",BN$1),Records!$C$2:$H$6601,1,FALSE)),"",VLOOKUP(CONCATENATE($A302,"_L_",BN$1),Records!$C$2:$H$6601,5,FALSE))</f>
        <v/>
      </c>
      <c r="BO302" s="33" t="str">
        <f>IF(ISERROR(VLOOKUP(CONCATENATE($A302,"_L_",BN$1),Records!$C$2:$H$6601,1,FALSE)),"",VLOOKUP(CONCATENATE($A302,"_L_",BN$1),Records!$C$2:$H$6601,6,FALSE))</f>
        <v/>
      </c>
      <c r="BP302" s="32" t="str">
        <f>IF(ISERROR(VLOOKUP(CONCATENATE($A302,"_L_",BQ$1),Records!$C$2:$H$6601,1,FALSE)),"",VLOOKUP(CONCATENATE($A302,"_L_",BQ$1),Records!$C$2:$H$6601,4,FALSE))</f>
        <v/>
      </c>
      <c r="BQ302" s="7" t="str">
        <f>IF(ISERROR(VLOOKUP(CONCATENATE($A302,"_L_",BQ$1),Records!$C$2:$H$6601,1,FALSE)),"",VLOOKUP(CONCATENATE($A302,"_L_",BQ$1),Records!$C$2:$H$6601,5,FALSE))</f>
        <v/>
      </c>
      <c r="BR302" s="33" t="str">
        <f>IF(ISERROR(VLOOKUP(CONCATENATE($A302,"_L_",BQ$1),Records!$C$2:$H$6601,1,FALSE)),"",VLOOKUP(CONCATENATE($A302,"_L_",BQ$1),Records!$C$2:$H$6601,6,FALSE))</f>
        <v/>
      </c>
      <c r="BS302" s="32" t="str">
        <f>IF(ISERROR(VLOOKUP(CONCATENATE($A302,"_L_",BT$1),Records!$C$2:$H$6601,1,FALSE)),"",VLOOKUP(CONCATENATE($A302,"_L_",BT$1),Records!$C$2:$H$6601,4,FALSE))</f>
        <v/>
      </c>
      <c r="BT302" s="7" t="str">
        <f>IF(ISERROR(VLOOKUP(CONCATENATE($A302,"_L_",BT$1),Records!$C$2:$H$6601,1,FALSE)),"",VLOOKUP(CONCATENATE($A302,"_L_",BT$1),Records!$C$2:$H$6601,5,FALSE))</f>
        <v/>
      </c>
      <c r="BU302" s="33" t="str">
        <f>IF(ISERROR(VLOOKUP(CONCATENATE($A302,"_L_",BT$1),Records!$C$2:$H$6601,1,FALSE)),"",VLOOKUP(CONCATENATE($A302,"_L_",BT$1),Records!$C$2:$H$6601,6,FALSE))</f>
        <v/>
      </c>
      <c r="BV302" s="32" t="str">
        <f>IF(ISERROR(VLOOKUP(CONCATENATE($A302,"_L_",BW$1),Records!$C$2:$H$6601,1,FALSE)),"",VLOOKUP(CONCATENATE($A302,"_L_",BW$1),Records!$C$2:$H$6601,4,FALSE))</f>
        <v/>
      </c>
      <c r="BW302" s="7" t="str">
        <f>IF(ISERROR(VLOOKUP(CONCATENATE($A302,"_L_",BW$1),Records!$C$2:$H$6601,1,FALSE)),"",VLOOKUP(CONCATENATE($A302,"_L_",BW$1),Records!$C$2:$H$6601,5,FALSE))</f>
        <v/>
      </c>
      <c r="BX302" s="33" t="str">
        <f>IF(ISERROR(VLOOKUP(CONCATENATE($A302,"_L_",BW$1),Records!$C$2:$H$6601,1,FALSE)),"",VLOOKUP(CONCATENATE($A302,"_L_",BW$1),Records!$C$2:$H$6601,6,FALSE))</f>
        <v/>
      </c>
      <c r="BY302" s="32" t="str">
        <f>IF(ISERROR(VLOOKUP(CONCATENATE($A302,"_L_",BZ$1),Records!$C$2:$H$6601,1,FALSE)),"",VLOOKUP(CONCATENATE($A302,"_L_",BZ$1),Records!$C$2:$H$6601,4,FALSE))</f>
        <v/>
      </c>
      <c r="BZ302" s="7" t="str">
        <f>IF(ISERROR(VLOOKUP(CONCATENATE($A302,"_L_",BZ$1),Records!$C$2:$H$6601,1,FALSE)),"",VLOOKUP(CONCATENATE($A302,"_L_",BZ$1),Records!$C$2:$H$6601,5,FALSE))</f>
        <v/>
      </c>
      <c r="CA302" s="33" t="str">
        <f>IF(ISERROR(VLOOKUP(CONCATENATE($A302,"_L_",BZ$1),Records!$C$2:$H$6601,1,FALSE)),"",VLOOKUP(CONCATENATE($A302,"_L_",BZ$1),Records!$C$2:$H$6601,6,FALSE))</f>
        <v/>
      </c>
      <c r="CB302" s="32" t="str">
        <f>IF(ISERROR(VLOOKUP(CONCATENATE($A302,"_L_",CC$1),Records!$C$2:$H$6601,1,FALSE)),"",VLOOKUP(CONCATENATE($A302,"_L_",CC$1),Records!$C$2:$H$6601,4,FALSE))</f>
        <v/>
      </c>
      <c r="CC302" s="7" t="str">
        <f>IF(ISERROR(VLOOKUP(CONCATENATE($A302,"_L_",CC$1),Records!$C$2:$H$6601,1,FALSE)),"",VLOOKUP(CONCATENATE($A302,"_L_",CC$1),Records!$C$2:$H$6601,5,FALSE))</f>
        <v/>
      </c>
      <c r="CD302" s="33" t="str">
        <f>IF(ISERROR(VLOOKUP(CONCATENATE($A302,"_L_",CC$1),Records!$C$2:$H$6601,1,FALSE)),"",VLOOKUP(CONCATENATE($A302,"_L_",CC$1),Records!$C$2:$H$6601,6,FALSE))</f>
        <v/>
      </c>
      <c r="CE302" s="32" t="str">
        <f>IF(ISERROR(VLOOKUP(CONCATENATE($A302,"_L_",CF$1),Records!$C$2:$H$6601,1,FALSE)),"",VLOOKUP(CONCATENATE($A302,"_L_",CF$1),Records!$C$2:$H$6601,4,FALSE))</f>
        <v/>
      </c>
      <c r="CF302" s="7" t="str">
        <f>IF(ISERROR(VLOOKUP(CONCATENATE($A302,"_L_",CF$1),Records!$C$2:$H$6601,1,FALSE)),"",VLOOKUP(CONCATENATE($A302,"_L_",CF$1),Records!$C$2:$H$6601,5,FALSE))</f>
        <v/>
      </c>
      <c r="CG302" s="33" t="str">
        <f>IF(ISERROR(VLOOKUP(CONCATENATE($A302,"_L_",CF$1),Records!$C$2:$H$6601,1,FALSE)),"",VLOOKUP(CONCATENATE($A302,"_L_",CF$1),Records!$C$2:$H$6601,6,FALSE))</f>
        <v/>
      </c>
      <c r="CH302" s="32" t="str">
        <f>IF(ISERROR(VLOOKUP(CONCATENATE($A302,"_L_",CI$1),Records!$C$2:$H$6601,1,FALSE)),"",VLOOKUP(CONCATENATE($A302,"_L_",CI$1),Records!$C$2:$H$6601,4,FALSE))</f>
        <v/>
      </c>
      <c r="CI302" s="7" t="str">
        <f>IF(ISERROR(VLOOKUP(CONCATENATE($A302,"_L_",CI$1),Records!$C$2:$H$6601,1,FALSE)),"",VLOOKUP(CONCATENATE($A302,"_L_",CI$1),Records!$C$2:$H$6601,5,FALSE))</f>
        <v/>
      </c>
      <c r="CJ302" s="33" t="str">
        <f>IF(ISERROR(VLOOKUP(CONCATENATE($A302,"_L_",CI$1),Records!$C$2:$H$6601,1,FALSE)),"",VLOOKUP(CONCATENATE($A302,"_L_",CI$1),Records!$C$2:$H$6601,6,FALSE))</f>
        <v/>
      </c>
      <c r="CK302" s="32" t="str">
        <f>IF(ISERROR(VLOOKUP(CONCATENATE($A302,"_L_",CL$1),Records!$C$2:$H$6601,1,FALSE)),"",VLOOKUP(CONCATENATE($A302,"_L_",CL$1),Records!$C$2:$H$6601,4,FALSE))</f>
        <v/>
      </c>
      <c r="CL302" s="7" t="str">
        <f>IF(ISERROR(VLOOKUP(CONCATENATE($A302,"_L_",CL$1),Records!$C$2:$H$6601,1,FALSE)),"",VLOOKUP(CONCATENATE($A302,"_L_",CL$1),Records!$C$2:$H$6601,5,FALSE))</f>
        <v/>
      </c>
      <c r="CM302" s="33" t="str">
        <f>IF(ISERROR(VLOOKUP(CONCATENATE($A302,"_L_",CL$1),Records!$C$2:$H$6601,1,FALSE)),"",VLOOKUP(CONCATENATE($A302,"_L_",CL$1),Records!$C$2:$H$6601,6,FALSE))</f>
        <v/>
      </c>
      <c r="CN302" s="32" t="str">
        <f>IF(ISERROR(VLOOKUP(CONCATENATE($A302,"_L_",CO$1),Records!$C$2:$H$6601,1,FALSE)),"",VLOOKUP(CONCATENATE($A302,"_L_",CO$1),Records!$C$2:$H$6601,4,FALSE))</f>
        <v/>
      </c>
      <c r="CO302" s="7" t="str">
        <f>IF(ISERROR(VLOOKUP(CONCATENATE($A302,"_L_",CO$1),Records!$C$2:$H$6601,1,FALSE)),"",VLOOKUP(CONCATENATE($A302,"_L_",CO$1),Records!$C$2:$H$6601,5,FALSE))</f>
        <v/>
      </c>
      <c r="CP302" s="33" t="str">
        <f>IF(ISERROR(VLOOKUP(CONCATENATE($A302,"_L_",CO$1),Records!$C$2:$H$6601,1,FALSE)),"",VLOOKUP(CONCATENATE($A302,"_L_",CO$1),Records!$C$2:$H$6601,6,FALSE))</f>
        <v/>
      </c>
      <c r="CQ302" s="32" t="str">
        <f>IF(ISERROR(VLOOKUP(CONCATENATE($A302,"_L_",CR$1),Records!$C$2:$H$6601,1,FALSE)),"",VLOOKUP(CONCATENATE($A302,"_L_",CR$1),Records!$C$2:$H$6601,4,FALSE))</f>
        <v/>
      </c>
      <c r="CR302" s="7" t="str">
        <f>IF(ISERROR(VLOOKUP(CONCATENATE($A302,"_L_",CR$1),Records!$C$2:$H$6601,1,FALSE)),"",VLOOKUP(CONCATENATE($A302,"_L_",CR$1),Records!$C$2:$H$6601,5,FALSE))</f>
        <v/>
      </c>
      <c r="CS302" s="33" t="str">
        <f>IF(ISERROR(VLOOKUP(CONCATENATE($A302,"_L_",CR$1),Records!$C$2:$H$6601,1,FALSE)),"",VLOOKUP(CONCATENATE($A302,"_L_",CR$1),Records!$C$2:$H$6601,6,FALSE))</f>
        <v/>
      </c>
      <c r="CT302" s="32" t="str">
        <f>IF(ISERROR(VLOOKUP(CONCATENATE($A302,"_L_",CU$1),Records!$C$2:$H$6601,1,FALSE)),"",VLOOKUP(CONCATENATE($A302,"_L_",CU$1),Records!$C$2:$H$6601,4,FALSE))</f>
        <v/>
      </c>
      <c r="CU302" s="7" t="str">
        <f>IF(ISERROR(VLOOKUP(CONCATENATE($A302,"_L_",CU$1),Records!$C$2:$H$6601,1,FALSE)),"",VLOOKUP(CONCATENATE($A302,"_L_",CU$1),Records!$C$2:$H$6601,5,FALSE))</f>
        <v/>
      </c>
      <c r="CV302" s="33" t="str">
        <f>IF(ISERROR(VLOOKUP(CONCATENATE($A302,"_L_",CU$1),Records!$C$2:$H$6601,1,FALSE)),"",VLOOKUP(CONCATENATE($A302,"_L_",CU$1),Records!$C$2:$H$6601,6,FALSE))</f>
        <v/>
      </c>
      <c r="CW302" s="32" t="str">
        <f>IF(ISERROR(VLOOKUP(CONCATENATE($A302,"_L_",CX$1),Records!$C$2:$H$6601,1,FALSE)),"",VLOOKUP(CONCATENATE($A302,"_L_",CX$1),Records!$C$2:$H$6601,4,FALSE))</f>
        <v/>
      </c>
      <c r="CX302" s="7" t="str">
        <f>IF(ISERROR(VLOOKUP(CONCATENATE($A302,"_L_",CX$1),Records!$C$2:$H$6601,1,FALSE)),"",VLOOKUP(CONCATENATE($A302,"_L_",CX$1),Records!$C$2:$H$6601,5,FALSE))</f>
        <v/>
      </c>
      <c r="CY302" s="33" t="str">
        <f>IF(ISERROR(VLOOKUP(CONCATENATE($A302,"_L_",CX$1),Records!$C$2:$H$6601,1,FALSE)),"",VLOOKUP(CONCATENATE($A302,"_L_",CX$1),Records!$C$2:$H$6601,6,FALSE))</f>
        <v/>
      </c>
      <c r="CZ302" s="32" t="str">
        <f>IF(ISERROR(VLOOKUP(CONCATENATE($A302,"_L_",DA$1),Records!$C$2:$H$6601,1,FALSE)),"",VLOOKUP(CONCATENATE($A302,"_L_",DA$1),Records!$C$2:$H$6601,4,FALSE))</f>
        <v/>
      </c>
      <c r="DA302" s="7" t="str">
        <f>IF(ISERROR(VLOOKUP(CONCATENATE($A302,"_L_",DA$1),Records!$C$2:$H$6601,1,FALSE)),"",VLOOKUP(CONCATENATE($A302,"_L_",DA$1),Records!$C$2:$H$6601,5,FALSE))</f>
        <v/>
      </c>
      <c r="DB302" s="33" t="str">
        <f>IF(ISERROR(VLOOKUP(CONCATENATE($A302,"_L_",DA$1),Records!$C$2:$H$6601,1,FALSE)),"",VLOOKUP(CONCATENATE($A302,"_L_",DA$1),Records!$C$2:$H$6601,6,FALSE))</f>
        <v/>
      </c>
      <c r="DC302" s="32" t="str">
        <f>IF(ISERROR(VLOOKUP(CONCATENATE($A302,"_L_",DD$1),Records!$C$2:$H$6601,1,FALSE)),"",VLOOKUP(CONCATENATE($A302,"_L_",DD$1),Records!$C$2:$H$6601,4,FALSE))</f>
        <v/>
      </c>
      <c r="DD302" s="7" t="str">
        <f>IF(ISERROR(VLOOKUP(CONCATENATE($A302,"_L_",DD$1),Records!$C$2:$H$6601,1,FALSE)),"",VLOOKUP(CONCATENATE($A302,"_L_",DD$1),Records!$C$2:$H$6601,5,FALSE))</f>
        <v/>
      </c>
      <c r="DE302" s="33" t="str">
        <f>IF(ISERROR(VLOOKUP(CONCATENATE($A302,"_L_",DD$1),Records!$C$2:$H$6601,1,FALSE)),"",VLOOKUP(CONCATENATE($A302,"_L_",DD$1),Records!$C$2:$H$6601,6,FALSE))</f>
        <v/>
      </c>
      <c r="DF302" s="32" t="str">
        <f>IF(ISERROR(VLOOKUP(CONCATENATE($A302,"_L_",DG$1),Records!$C$2:$H$6601,1,FALSE)),"",VLOOKUP(CONCATENATE($A302,"_L_",DG$1),Records!$C$2:$H$6601,4,FALSE))</f>
        <v/>
      </c>
      <c r="DG302" s="7" t="str">
        <f>IF(ISERROR(VLOOKUP(CONCATENATE($A302,"_L_",DG$1),Records!$C$2:$H$6601,1,FALSE)),"",VLOOKUP(CONCATENATE($A302,"_L_",DG$1),Records!$C$2:$H$6601,5,FALSE))</f>
        <v/>
      </c>
      <c r="DH302" s="33" t="str">
        <f>IF(ISERROR(VLOOKUP(CONCATENATE($A302,"_L_",DG$1),Records!$C$2:$H$6601,1,FALSE)),"",VLOOKUP(CONCATENATE($A302,"_L_",DG$1),Records!$C$2:$H$6601,6,FALSE))</f>
        <v/>
      </c>
      <c r="DI302" s="32" t="str">
        <f>IF(ISERROR(VLOOKUP(CONCATENATE($A302,"_L_",DJ$1),Records!$C$2:$H$6601,1,FALSE)),"",VLOOKUP(CONCATENATE($A302,"_L_",DJ$1),Records!$C$2:$H$6601,4,FALSE))</f>
        <v/>
      </c>
      <c r="DJ302" s="7" t="str">
        <f>IF(ISERROR(VLOOKUP(CONCATENATE($A302,"_L_",DJ$1),Records!$C$2:$H$6601,1,FALSE)),"",VLOOKUP(CONCATENATE($A302,"_L_",DJ$1),Records!$C$2:$H$6601,5,FALSE))</f>
        <v/>
      </c>
      <c r="DK302" s="33" t="str">
        <f>IF(ISERROR(VLOOKUP(CONCATENATE($A302,"_L_",DJ$1),Records!$C$2:$H$6601,1,FALSE)),"",VLOOKUP(CONCATENATE($A302,"_L_",DJ$1),Records!$C$2:$H$6601,6,FALSE))</f>
        <v/>
      </c>
      <c r="DL302" s="32" t="str">
        <f>IF(ISERROR(VLOOKUP(CONCATENATE($A302,"_L_",DM$1),Records!$C$2:$H$6601,1,FALSE)),"",VLOOKUP(CONCATENATE($A302,"_L_",DM$1),Records!$C$2:$H$6601,4,FALSE))</f>
        <v/>
      </c>
      <c r="DM302" s="7" t="str">
        <f>IF(ISERROR(VLOOKUP(CONCATENATE($A302,"_L_",DM$1),Records!$C$2:$H$6601,1,FALSE)),"",VLOOKUP(CONCATENATE($A302,"_L_",DM$1),Records!$C$2:$H$6601,5,FALSE))</f>
        <v/>
      </c>
      <c r="DN302" s="33" t="str">
        <f>IF(ISERROR(VLOOKUP(CONCATENATE($A302,"_L_",DM$1),Records!$C$2:$H$6601,1,FALSE)),"",VLOOKUP(CONCATENATE($A302,"_L_",DM$1),Records!$C$2:$H$6601,6,FALSE))</f>
        <v/>
      </c>
      <c r="DO302" s="32" t="str">
        <f>IF(ISERROR(VLOOKUP(CONCATENATE($A302,"_L_",DP$1),Records!$C$2:$H$6601,1,FALSE)),"",VLOOKUP(CONCATENATE($A302,"_L_",DP$1),Records!$C$2:$H$6601,4,FALSE))</f>
        <v/>
      </c>
      <c r="DP302" s="7" t="str">
        <f>IF(ISERROR(VLOOKUP(CONCATENATE($A302,"_L_",DP$1),Records!$C$2:$H$6601,1,FALSE)),"",VLOOKUP(CONCATENATE($A302,"_L_",DP$1),Records!$C$2:$H$6601,5,FALSE))</f>
        <v/>
      </c>
      <c r="DQ302" s="33" t="str">
        <f>IF(ISERROR(VLOOKUP(CONCATENATE($A302,"_L_",DP$1),Records!$C$2:$H$6601,1,FALSE)),"",VLOOKUP(CONCATENATE($A302,"_L_",DP$1),Records!$C$2:$H$6601,6,FALSE))</f>
        <v/>
      </c>
      <c r="DR302" s="32">
        <f>IF(ISERROR(VLOOKUP(CONCATENATE($A302,"_L_",DS$1),Records!$C$2:$H$6601,1,FALSE)),"",VLOOKUP(CONCATENATE($A302,"_L_",DS$1),Records!$C$2:$H$6601,4,FALSE))</f>
        <v>0.625</v>
      </c>
      <c r="DS302" s="7" t="str">
        <f>IF(ISERROR(VLOOKUP(CONCATENATE($A302,"_L_",DS$1),Records!$C$2:$H$6601,1,FALSE)),"",VLOOKUP(CONCATENATE($A302,"_L_",DS$1),Records!$C$2:$H$6601,5,FALSE))</f>
        <v>SEN BLACKs</v>
      </c>
      <c r="DT302" s="33" t="str">
        <f>IF(ISERROR(VLOOKUP(CONCATENATE($A302,"_L_",DS$1),Records!$C$2:$H$6601,1,FALSE)),"",VLOOKUP(CONCATENATE($A302,"_L_",DS$1),Records!$C$2:$H$6601,6,FALSE))</f>
        <v>ES.GEER</v>
      </c>
      <c r="DU302" s="32">
        <f>IF(ISERROR(VLOOKUP(CONCATENATE($A302,"_L_",DV$1),Records!$C$2:$H$6601,1,FALSE)),"",VLOOKUP(CONCATENATE($A302,"_L_",DV$1),Records!$C$2:$H$6601,4,FALSE))</f>
        <v>0.625</v>
      </c>
      <c r="DV302" s="7" t="str">
        <f>IF(ISERROR(VLOOKUP(CONCATENATE($A302,"_L_",DV$1),Records!$C$2:$H$6601,1,FALSE)),"",VLOOKUP(CONCATENATE($A302,"_L_",DV$1),Records!$C$2:$H$6601,5,FALSE))</f>
        <v>MCS.LIÈGE B</v>
      </c>
      <c r="DW302" s="33" t="str">
        <f>IF(ISERROR(VLOOKUP(CONCATENATE($A302,"_L_",DV$1),Records!$C$2:$H$6601,1,FALSE)),"",VLOOKUP(CONCATENATE($A302,"_L_",DV$1),Records!$C$2:$H$6601,6,FALSE))</f>
        <v>SEN REDs</v>
      </c>
      <c r="DX302" s="32" t="str">
        <f>IF(ISERROR(VLOOKUP(CONCATENATE($A302,"_L_",DY$1),Records!$C$2:$H$6601,1,FALSE)),"",VLOOKUP(CONCATENATE($A302,"_L_",DY$1),Records!$C$2:$H$6601,4,FALSE))</f>
        <v/>
      </c>
      <c r="DY302" s="7" t="str">
        <f>IF(ISERROR(VLOOKUP(CONCATENATE($A302,"_L_",DY$1),Records!$C$2:$H$6601,1,FALSE)),"",VLOOKUP(CONCATENATE($A302,"_L_",DY$1),Records!$C$2:$H$6601,5,FALSE))</f>
        <v/>
      </c>
      <c r="DZ302" s="33" t="str">
        <f>IF(ISERROR(VLOOKUP(CONCATENATE($A302,"_L_",DY$1),Records!$C$2:$H$6601,1,FALSE)),"",VLOOKUP(CONCATENATE($A302,"_L_",DY$1),Records!$C$2:$H$6601,6,FALSE))</f>
        <v/>
      </c>
      <c r="EA302" s="32" t="str">
        <f>IF(ISERROR(VLOOKUP(CONCATENATE($A302,"_L_",EB$1),Records!$C$2:$H$6601,1,FALSE)),"",VLOOKUP(CONCATENATE($A302,"_L_",EB$1),Records!$C$2:$H$6601,4,FALSE))</f>
        <v/>
      </c>
      <c r="EB302" s="7" t="str">
        <f>IF(ISERROR(VLOOKUP(CONCATENATE($A302,"_L_",EB$1),Records!$C$2:$H$6601,1,FALSE)),"",VLOOKUP(CONCATENATE($A302,"_L_",EB$1),Records!$C$2:$H$6601,5,FALSE))</f>
        <v/>
      </c>
      <c r="EC302" s="33" t="str">
        <f>IF(ISERROR(VLOOKUP(CONCATENATE($A302,"_L_",EB$1),Records!$C$2:$H$6601,1,FALSE)),"",VLOOKUP(CONCATENATE($A302,"_L_",EB$1),Records!$C$2:$H$6601,6,FALSE))</f>
        <v/>
      </c>
    </row>
    <row r="303" spans="1:133" ht="15.75" x14ac:dyDescent="0.25">
      <c r="A303" s="11">
        <v>42485</v>
      </c>
      <c r="B303" s="16" t="s">
        <v>86</v>
      </c>
      <c r="C303" s="18">
        <f t="shared" si="9"/>
        <v>44</v>
      </c>
      <c r="D303" s="22" t="s">
        <v>66</v>
      </c>
      <c r="E303" s="8" t="s">
        <v>71</v>
      </c>
      <c r="F303" s="62">
        <f t="shared" si="8"/>
        <v>0</v>
      </c>
      <c r="G303" s="62">
        <f>HomeCalc!F303</f>
        <v>0</v>
      </c>
      <c r="H303" s="32" t="str">
        <f>IF(ISERROR(VLOOKUP(CONCATENATE($A303,"_L_",I$1),Records!$C$2:$H$6601,1,FALSE)),"",VLOOKUP(CONCATENATE($A303,"_L_",I$1),Records!$C$2:$H$6601,4,FALSE))</f>
        <v/>
      </c>
      <c r="I303" s="7" t="str">
        <f>IF(ISERROR(VLOOKUP(CONCATENATE($A303,"_L_",I$1),Records!$C$2:$H$6601,1,FALSE)),"",VLOOKUP(CONCATENATE($A303,"_L_",I$1),Records!$C$2:$H$6601,5,FALSE))</f>
        <v/>
      </c>
      <c r="J303" s="33" t="str">
        <f>IF(ISERROR(VLOOKUP(CONCATENATE($A303,"_L_",I$1),Records!$C$2:$H$6601,1,FALSE)),"",VLOOKUP(CONCATENATE($A303,"_L_",I$1),Records!$C$2:$H$6601,6,FALSE))</f>
        <v/>
      </c>
      <c r="K303" s="32" t="str">
        <f>IF(ISERROR(VLOOKUP(CONCATENATE($A303,"_L_",L$1),Records!$C$2:$H$6601,1,FALSE)),"",VLOOKUP(CONCATENATE($A303,"_L_",L$1),Records!$C$2:$H$6601,4,FALSE))</f>
        <v/>
      </c>
      <c r="L303" s="7" t="str">
        <f>IF(ISERROR(VLOOKUP(CONCATENATE($A303,"_L_",L$1),Records!$C$2:$H$6601,1,FALSE)),"",VLOOKUP(CONCATENATE($A303,"_L_",L$1),Records!$C$2:$H$6601,5,FALSE))</f>
        <v/>
      </c>
      <c r="M303" s="33" t="str">
        <f>IF(ISERROR(VLOOKUP(CONCATENATE($A303,"_L_",L$1),Records!$C$2:$H$6601,1,FALSE)),"",VLOOKUP(CONCATENATE($A303,"_L_",L$1),Records!$C$2:$H$6601,6,FALSE))</f>
        <v/>
      </c>
      <c r="N303" s="32" t="str">
        <f>IF(ISERROR(VLOOKUP(CONCATENATE($A303,"_L_",O$1),Records!$C$2:$H$6601,1,FALSE)),"",VLOOKUP(CONCATENATE($A303,"_L_",O$1),Records!$C$2:$H$6601,4,FALSE))</f>
        <v/>
      </c>
      <c r="O303" s="7" t="str">
        <f>IF(ISERROR(VLOOKUP(CONCATENATE($A303,"_L_",O$1),Records!$C$2:$H$6601,1,FALSE)),"",VLOOKUP(CONCATENATE($A303,"_L_",O$1),Records!$C$2:$H$6601,5,FALSE))</f>
        <v/>
      </c>
      <c r="P303" s="33" t="str">
        <f>IF(ISERROR(VLOOKUP(CONCATENATE($A303,"_L_",O$1),Records!$C$2:$H$6601,1,FALSE)),"",VLOOKUP(CONCATENATE($A303,"_L_",O$1),Records!$C$2:$H$6601,6,FALSE))</f>
        <v/>
      </c>
      <c r="Q303" s="32" t="str">
        <f>IF(ISERROR(VLOOKUP(CONCATENATE($A303,"_L_",R$1),Records!$C$2:$H$6601,1,FALSE)),"",VLOOKUP(CONCATENATE($A303,"_L_",R$1),Records!$C$2:$H$6601,4,FALSE))</f>
        <v/>
      </c>
      <c r="R303" s="7" t="str">
        <f>IF(ISERROR(VLOOKUP(CONCATENATE($A303,"_L_",R$1),Records!$C$2:$H$6601,1,FALSE)),"",VLOOKUP(CONCATENATE($A303,"_L_",R$1),Records!$C$2:$H$6601,5,FALSE))</f>
        <v/>
      </c>
      <c r="S303" s="33" t="str">
        <f>IF(ISERROR(VLOOKUP(CONCATENATE($A303,"_L_",R$1),Records!$C$2:$H$6601,1,FALSE)),"",VLOOKUP(CONCATENATE($A303,"_L_",R$1),Records!$C$2:$H$6601,6,FALSE))</f>
        <v/>
      </c>
      <c r="T303" s="32" t="str">
        <f>IF(ISERROR(VLOOKUP(CONCATENATE($A303,"_L_",U$1),Records!$C$2:$H$6601,1,FALSE)),"",VLOOKUP(CONCATENATE($A303,"_L_",U$1),Records!$C$2:$H$6601,4,FALSE))</f>
        <v/>
      </c>
      <c r="U303" s="7" t="str">
        <f>IF(ISERROR(VLOOKUP(CONCATENATE($A303,"_L_",U$1),Records!$C$2:$H$6601,1,FALSE)),"",VLOOKUP(CONCATENATE($A303,"_L_",U$1),Records!$C$2:$H$6601,5,FALSE))</f>
        <v/>
      </c>
      <c r="V303" s="33" t="str">
        <f>IF(ISERROR(VLOOKUP(CONCATENATE($A303,"_L_",U$1),Records!$C$2:$H$6601,1,FALSE)),"",VLOOKUP(CONCATENATE($A303,"_L_",U$1),Records!$C$2:$H$6601,6,FALSE))</f>
        <v/>
      </c>
      <c r="W303" s="32" t="str">
        <f>IF(ISERROR(VLOOKUP(CONCATENATE($A303,"_L_",X$1),Records!$C$2:$H$6601,1,FALSE)),"",VLOOKUP(CONCATENATE($A303,"_L_",X$1),Records!$C$2:$H$6601,4,FALSE))</f>
        <v/>
      </c>
      <c r="X303" s="7" t="str">
        <f>IF(ISERROR(VLOOKUP(CONCATENATE($A303,"_L_",X$1),Records!$C$2:$H$6601,1,FALSE)),"",VLOOKUP(CONCATENATE($A303,"_L_",X$1),Records!$C$2:$H$6601,5,FALSE))</f>
        <v/>
      </c>
      <c r="Y303" s="33" t="str">
        <f>IF(ISERROR(VLOOKUP(CONCATENATE($A303,"_L_",X$1),Records!$C$2:$H$6601,1,FALSE)),"",VLOOKUP(CONCATENATE($A303,"_L_",X$1),Records!$C$2:$H$6601,6,FALSE))</f>
        <v/>
      </c>
      <c r="Z303" s="32" t="str">
        <f>IF(ISERROR(VLOOKUP(CONCATENATE($A303,"_L_",AA$1),Records!$C$2:$H$6601,1,FALSE)),"",VLOOKUP(CONCATENATE($A303,"_L_",AA$1),Records!$C$2:$H$6601,4,FALSE))</f>
        <v/>
      </c>
      <c r="AA303" s="7" t="str">
        <f>IF(ISERROR(VLOOKUP(CONCATENATE($A303,"_L_",AA$1),Records!$C$2:$H$6601,1,FALSE)),"",VLOOKUP(CONCATENATE($A303,"_L_",AA$1),Records!$C$2:$H$6601,5,FALSE))</f>
        <v/>
      </c>
      <c r="AB303" s="33" t="str">
        <f>IF(ISERROR(VLOOKUP(CONCATENATE($A303,"_L_",AA$1),Records!$C$2:$H$6601,1,FALSE)),"",VLOOKUP(CONCATENATE($A303,"_L_",AA$1),Records!$C$2:$H$6601,6,FALSE))</f>
        <v/>
      </c>
      <c r="AC303" s="32" t="str">
        <f>IF(ISERROR(VLOOKUP(CONCATENATE($A303,"_L_",AD$1),Records!$C$2:$H$6601,1,FALSE)),"",VLOOKUP(CONCATENATE($A303,"_L_",AD$1),Records!$C$2:$H$6601,4,FALSE))</f>
        <v/>
      </c>
      <c r="AD303" s="7" t="str">
        <f>IF(ISERROR(VLOOKUP(CONCATENATE($A303,"_L_",AD$1),Records!$C$2:$H$6601,1,FALSE)),"",VLOOKUP(CONCATENATE($A303,"_L_",AD$1),Records!$C$2:$H$6601,5,FALSE))</f>
        <v/>
      </c>
      <c r="AE303" s="33" t="str">
        <f>IF(ISERROR(VLOOKUP(CONCATENATE($A303,"_L_",AD$1),Records!$C$2:$H$6601,1,FALSE)),"",VLOOKUP(CONCATENATE($A303,"_L_",AD$1),Records!$C$2:$H$6601,6,FALSE))</f>
        <v/>
      </c>
      <c r="AF303" s="32" t="str">
        <f>IF(ISERROR(VLOOKUP(CONCATENATE($A303,"_L_",AG$1),Records!$C$2:$H$6601,1,FALSE)),"",VLOOKUP(CONCATENATE($A303,"_L_",AG$1),Records!$C$2:$H$6601,4,FALSE))</f>
        <v/>
      </c>
      <c r="AG303" s="7" t="str">
        <f>IF(ISERROR(VLOOKUP(CONCATENATE($A303,"_L_",AG$1),Records!$C$2:$H$6601,1,FALSE)),"",VLOOKUP(CONCATENATE($A303,"_L_",AG$1),Records!$C$2:$H$6601,5,FALSE))</f>
        <v/>
      </c>
      <c r="AH303" s="33" t="str">
        <f>IF(ISERROR(VLOOKUP(CONCATENATE($A303,"_L_",AG$1),Records!$C$2:$H$6601,1,FALSE)),"",VLOOKUP(CONCATENATE($A303,"_L_",AG$1),Records!$C$2:$H$6601,6,FALSE))</f>
        <v/>
      </c>
      <c r="AI303" s="32" t="str">
        <f>IF(ISERROR(VLOOKUP(CONCATENATE($A303,"_L_",AJ$1),Records!$C$2:$H$6601,1,FALSE)),"",VLOOKUP(CONCATENATE($A303,"_L_",AJ$1),Records!$C$2:$H$6601,4,FALSE))</f>
        <v/>
      </c>
      <c r="AJ303" s="7" t="str">
        <f>IF(ISERROR(VLOOKUP(CONCATENATE($A303,"_L_",AJ$1),Records!$C$2:$H$6601,1,FALSE)),"",VLOOKUP(CONCATENATE($A303,"_L_",AJ$1),Records!$C$2:$H$6601,5,FALSE))</f>
        <v/>
      </c>
      <c r="AK303" s="33" t="str">
        <f>IF(ISERROR(VLOOKUP(CONCATENATE($A303,"_L_",AJ$1),Records!$C$2:$H$6601,1,FALSE)),"",VLOOKUP(CONCATENATE($A303,"_L_",AJ$1),Records!$C$2:$H$6601,6,FALSE))</f>
        <v/>
      </c>
      <c r="AL303" s="32" t="str">
        <f>IF(ISERROR(VLOOKUP(CONCATENATE($A303,"_L_",AM$1),Records!$C$2:$H$6601,1,FALSE)),"",VLOOKUP(CONCATENATE($A303,"_L_",AM$1),Records!$C$2:$H$6601,4,FALSE))</f>
        <v/>
      </c>
      <c r="AM303" s="7" t="str">
        <f>IF(ISERROR(VLOOKUP(CONCATENATE($A303,"_L_",AM$1),Records!$C$2:$H$6601,1,FALSE)),"",VLOOKUP(CONCATENATE($A303,"_L_",AM$1),Records!$C$2:$H$6601,5,FALSE))</f>
        <v/>
      </c>
      <c r="AN303" s="33" t="str">
        <f>IF(ISERROR(VLOOKUP(CONCATENATE($A303,"_L_",AM$1),Records!$C$2:$H$6601,1,FALSE)),"",VLOOKUP(CONCATENATE($A303,"_L_",AM$1),Records!$C$2:$H$6601,6,FALSE))</f>
        <v/>
      </c>
      <c r="AO303" s="32" t="str">
        <f>IF(ISERROR(VLOOKUP(CONCATENATE($A303,"_L_",AP$1),Records!$C$2:$H$6601,1,FALSE)),"",VLOOKUP(CONCATENATE($A303,"_L_",AP$1),Records!$C$2:$H$6601,4,FALSE))</f>
        <v/>
      </c>
      <c r="AP303" s="7" t="str">
        <f>IF(ISERROR(VLOOKUP(CONCATENATE($A303,"_L_",AP$1),Records!$C$2:$H$6601,1,FALSE)),"",VLOOKUP(CONCATENATE($A303,"_L_",AP$1),Records!$C$2:$H$6601,5,FALSE))</f>
        <v/>
      </c>
      <c r="AQ303" s="33" t="str">
        <f>IF(ISERROR(VLOOKUP(CONCATENATE($A303,"_L_",AP$1),Records!$C$2:$H$6601,1,FALSE)),"",VLOOKUP(CONCATENATE($A303,"_L_",AP$1),Records!$C$2:$H$6601,6,FALSE))</f>
        <v/>
      </c>
      <c r="AR303" s="32" t="str">
        <f>IF(ISERROR(VLOOKUP(CONCATENATE($A303,"_L_",AS$1),Records!$C$2:$H$6601,1,FALSE)),"",VLOOKUP(CONCATENATE($A303,"_L_",AS$1),Records!$C$2:$H$6601,4,FALSE))</f>
        <v/>
      </c>
      <c r="AS303" s="7" t="str">
        <f>IF(ISERROR(VLOOKUP(CONCATENATE($A303,"_L_",AS$1),Records!$C$2:$H$6601,1,FALSE)),"",VLOOKUP(CONCATENATE($A303,"_L_",AS$1),Records!$C$2:$H$6601,5,FALSE))</f>
        <v/>
      </c>
      <c r="AT303" s="33" t="str">
        <f>IF(ISERROR(VLOOKUP(CONCATENATE($A303,"_L_",AS$1),Records!$C$2:$H$6601,1,FALSE)),"",VLOOKUP(CONCATENATE($A303,"_L_",AS$1),Records!$C$2:$H$6601,6,FALSE))</f>
        <v/>
      </c>
      <c r="AU303" s="32" t="str">
        <f>IF(ISERROR(VLOOKUP(CONCATENATE($A303,"_L_",AV$1),Records!$C$2:$H$6601,1,FALSE)),"",VLOOKUP(CONCATENATE($A303,"_L_",AV$1),Records!$C$2:$H$6601,4,FALSE))</f>
        <v/>
      </c>
      <c r="AV303" s="7" t="str">
        <f>IF(ISERROR(VLOOKUP(CONCATENATE($A303,"_L_",AV$1),Records!$C$2:$H$6601,1,FALSE)),"",VLOOKUP(CONCATENATE($A303,"_L_",AV$1),Records!$C$2:$H$6601,5,FALSE))</f>
        <v/>
      </c>
      <c r="AW303" s="33" t="str">
        <f>IF(ISERROR(VLOOKUP(CONCATENATE($A303,"_L_",AV$1),Records!$C$2:$H$6601,1,FALSE)),"",VLOOKUP(CONCATENATE($A303,"_L_",AV$1),Records!$C$2:$H$6601,6,FALSE))</f>
        <v/>
      </c>
      <c r="AX303" s="32" t="str">
        <f>IF(ISERROR(VLOOKUP(CONCATENATE($A303,"_L_",AY$1),Records!$C$2:$H$6601,1,FALSE)),"",VLOOKUP(CONCATENATE($A303,"_L_",AY$1),Records!$C$2:$H$6601,4,FALSE))</f>
        <v/>
      </c>
      <c r="AY303" s="7" t="str">
        <f>IF(ISERROR(VLOOKUP(CONCATENATE($A303,"_L_",AY$1),Records!$C$2:$H$6601,1,FALSE)),"",VLOOKUP(CONCATENATE($A303,"_L_",AY$1),Records!$C$2:$H$6601,5,FALSE))</f>
        <v/>
      </c>
      <c r="AZ303" s="33" t="str">
        <f>IF(ISERROR(VLOOKUP(CONCATENATE($A303,"_L_",AY$1),Records!$C$2:$H$6601,1,FALSE)),"",VLOOKUP(CONCATENATE($A303,"_L_",AY$1),Records!$C$2:$H$6601,6,FALSE))</f>
        <v/>
      </c>
      <c r="BA303" s="32" t="str">
        <f>IF(ISERROR(VLOOKUP(CONCATENATE($A303,"_L_",BB$1),Records!$C$2:$H$6601,1,FALSE)),"",VLOOKUP(CONCATENATE($A303,"_L_",BB$1),Records!$C$2:$H$6601,4,FALSE))</f>
        <v/>
      </c>
      <c r="BB303" s="7" t="str">
        <f>IF(ISERROR(VLOOKUP(CONCATENATE($A303,"_L_",BB$1),Records!$C$2:$H$6601,1,FALSE)),"",VLOOKUP(CONCATENATE($A303,"_L_",BB$1),Records!$C$2:$H$6601,5,FALSE))</f>
        <v/>
      </c>
      <c r="BC303" s="33" t="str">
        <f>IF(ISERROR(VLOOKUP(CONCATENATE($A303,"_L_",BB$1),Records!$C$2:$H$6601,1,FALSE)),"",VLOOKUP(CONCATENATE($A303,"_L_",BB$1),Records!$C$2:$H$6601,6,FALSE))</f>
        <v/>
      </c>
      <c r="BD303" s="32" t="str">
        <f>IF(ISERROR(VLOOKUP(CONCATENATE($A303,"_L_",BE$1),Records!$C$2:$H$6601,1,FALSE)),"",VLOOKUP(CONCATENATE($A303,"_L_",BE$1),Records!$C$2:$H$6601,4,FALSE))</f>
        <v/>
      </c>
      <c r="BE303" s="7" t="str">
        <f>IF(ISERROR(VLOOKUP(CONCATENATE($A303,"_L_",BE$1),Records!$C$2:$H$6601,1,FALSE)),"",VLOOKUP(CONCATENATE($A303,"_L_",BE$1),Records!$C$2:$H$6601,5,FALSE))</f>
        <v/>
      </c>
      <c r="BF303" s="33" t="str">
        <f>IF(ISERROR(VLOOKUP(CONCATENATE($A303,"_L_",BE$1),Records!$C$2:$H$6601,1,FALSE)),"",VLOOKUP(CONCATENATE($A303,"_L_",BE$1),Records!$C$2:$H$6601,6,FALSE))</f>
        <v/>
      </c>
      <c r="BG303" s="32" t="str">
        <f>IF(ISERROR(VLOOKUP(CONCATENATE($A303,"_L_",BH$1),Records!$C$2:$H$6601,1,FALSE)),"",VLOOKUP(CONCATENATE($A303,"_L_",BH$1),Records!$C$2:$H$6601,4,FALSE))</f>
        <v/>
      </c>
      <c r="BH303" s="7" t="str">
        <f>IF(ISERROR(VLOOKUP(CONCATENATE($A303,"_L_",BH$1),Records!$C$2:$H$6601,1,FALSE)),"",VLOOKUP(CONCATENATE($A303,"_L_",BH$1),Records!$C$2:$H$6601,5,FALSE))</f>
        <v/>
      </c>
      <c r="BI303" s="33" t="str">
        <f>IF(ISERROR(VLOOKUP(CONCATENATE($A303,"_L_",BH$1),Records!$C$2:$H$6601,1,FALSE)),"",VLOOKUP(CONCATENATE($A303,"_L_",BH$1),Records!$C$2:$H$6601,6,FALSE))</f>
        <v/>
      </c>
      <c r="BJ303" s="32" t="str">
        <f>IF(ISERROR(VLOOKUP(CONCATENATE($A303,"_L_",BK$1),Records!$C$2:$H$6601,1,FALSE)),"",VLOOKUP(CONCATENATE($A303,"_L_",BK$1),Records!$C$2:$H$6601,4,FALSE))</f>
        <v/>
      </c>
      <c r="BK303" s="7" t="str">
        <f>IF(ISERROR(VLOOKUP(CONCATENATE($A303,"_L_",BK$1),Records!$C$2:$H$6601,1,FALSE)),"",VLOOKUP(CONCATENATE($A303,"_L_",BK$1),Records!$C$2:$H$6601,5,FALSE))</f>
        <v/>
      </c>
      <c r="BL303" s="33" t="str">
        <f>IF(ISERROR(VLOOKUP(CONCATENATE($A303,"_L_",BK$1),Records!$C$2:$H$6601,1,FALSE)),"",VLOOKUP(CONCATENATE($A303,"_L_",BK$1),Records!$C$2:$H$6601,6,FALSE))</f>
        <v/>
      </c>
      <c r="BM303" s="32" t="str">
        <f>IF(ISERROR(VLOOKUP(CONCATENATE($A303,"_L_",BN$1),Records!$C$2:$H$6601,1,FALSE)),"",VLOOKUP(CONCATENATE($A303,"_L_",BN$1),Records!$C$2:$H$6601,4,FALSE))</f>
        <v/>
      </c>
      <c r="BN303" s="7" t="str">
        <f>IF(ISERROR(VLOOKUP(CONCATENATE($A303,"_L_",BN$1),Records!$C$2:$H$6601,1,FALSE)),"",VLOOKUP(CONCATENATE($A303,"_L_",BN$1),Records!$C$2:$H$6601,5,FALSE))</f>
        <v/>
      </c>
      <c r="BO303" s="33" t="str">
        <f>IF(ISERROR(VLOOKUP(CONCATENATE($A303,"_L_",BN$1),Records!$C$2:$H$6601,1,FALSE)),"",VLOOKUP(CONCATENATE($A303,"_L_",BN$1),Records!$C$2:$H$6601,6,FALSE))</f>
        <v/>
      </c>
      <c r="BP303" s="32" t="str">
        <f>IF(ISERROR(VLOOKUP(CONCATENATE($A303,"_L_",BQ$1),Records!$C$2:$H$6601,1,FALSE)),"",VLOOKUP(CONCATENATE($A303,"_L_",BQ$1),Records!$C$2:$H$6601,4,FALSE))</f>
        <v/>
      </c>
      <c r="BQ303" s="7" t="str">
        <f>IF(ISERROR(VLOOKUP(CONCATENATE($A303,"_L_",BQ$1),Records!$C$2:$H$6601,1,FALSE)),"",VLOOKUP(CONCATENATE($A303,"_L_",BQ$1),Records!$C$2:$H$6601,5,FALSE))</f>
        <v/>
      </c>
      <c r="BR303" s="33" t="str">
        <f>IF(ISERROR(VLOOKUP(CONCATENATE($A303,"_L_",BQ$1),Records!$C$2:$H$6601,1,FALSE)),"",VLOOKUP(CONCATENATE($A303,"_L_",BQ$1),Records!$C$2:$H$6601,6,FALSE))</f>
        <v/>
      </c>
      <c r="BS303" s="32" t="str">
        <f>IF(ISERROR(VLOOKUP(CONCATENATE($A303,"_L_",BT$1),Records!$C$2:$H$6601,1,FALSE)),"",VLOOKUP(CONCATENATE($A303,"_L_",BT$1),Records!$C$2:$H$6601,4,FALSE))</f>
        <v/>
      </c>
      <c r="BT303" s="7" t="str">
        <f>IF(ISERROR(VLOOKUP(CONCATENATE($A303,"_L_",BT$1),Records!$C$2:$H$6601,1,FALSE)),"",VLOOKUP(CONCATENATE($A303,"_L_",BT$1),Records!$C$2:$H$6601,5,FALSE))</f>
        <v/>
      </c>
      <c r="BU303" s="33" t="str">
        <f>IF(ISERROR(VLOOKUP(CONCATENATE($A303,"_L_",BT$1),Records!$C$2:$H$6601,1,FALSE)),"",VLOOKUP(CONCATENATE($A303,"_L_",BT$1),Records!$C$2:$H$6601,6,FALSE))</f>
        <v/>
      </c>
      <c r="BV303" s="32" t="str">
        <f>IF(ISERROR(VLOOKUP(CONCATENATE($A303,"_L_",BW$1),Records!$C$2:$H$6601,1,FALSE)),"",VLOOKUP(CONCATENATE($A303,"_L_",BW$1),Records!$C$2:$H$6601,4,FALSE))</f>
        <v/>
      </c>
      <c r="BW303" s="7" t="str">
        <f>IF(ISERROR(VLOOKUP(CONCATENATE($A303,"_L_",BW$1),Records!$C$2:$H$6601,1,FALSE)),"",VLOOKUP(CONCATENATE($A303,"_L_",BW$1),Records!$C$2:$H$6601,5,FALSE))</f>
        <v/>
      </c>
      <c r="BX303" s="33" t="str">
        <f>IF(ISERROR(VLOOKUP(CONCATENATE($A303,"_L_",BW$1),Records!$C$2:$H$6601,1,FALSE)),"",VLOOKUP(CONCATENATE($A303,"_L_",BW$1),Records!$C$2:$H$6601,6,FALSE))</f>
        <v/>
      </c>
      <c r="BY303" s="32" t="str">
        <f>IF(ISERROR(VLOOKUP(CONCATENATE($A303,"_L_",BZ$1),Records!$C$2:$H$6601,1,FALSE)),"",VLOOKUP(CONCATENATE($A303,"_L_",BZ$1),Records!$C$2:$H$6601,4,FALSE))</f>
        <v/>
      </c>
      <c r="BZ303" s="7" t="str">
        <f>IF(ISERROR(VLOOKUP(CONCATENATE($A303,"_L_",BZ$1),Records!$C$2:$H$6601,1,FALSE)),"",VLOOKUP(CONCATENATE($A303,"_L_",BZ$1),Records!$C$2:$H$6601,5,FALSE))</f>
        <v/>
      </c>
      <c r="CA303" s="33" t="str">
        <f>IF(ISERROR(VLOOKUP(CONCATENATE($A303,"_L_",BZ$1),Records!$C$2:$H$6601,1,FALSE)),"",VLOOKUP(CONCATENATE($A303,"_L_",BZ$1),Records!$C$2:$H$6601,6,FALSE))</f>
        <v/>
      </c>
      <c r="CB303" s="32" t="str">
        <f>IF(ISERROR(VLOOKUP(CONCATENATE($A303,"_L_",CC$1),Records!$C$2:$H$6601,1,FALSE)),"",VLOOKUP(CONCATENATE($A303,"_L_",CC$1),Records!$C$2:$H$6601,4,FALSE))</f>
        <v/>
      </c>
      <c r="CC303" s="7" t="str">
        <f>IF(ISERROR(VLOOKUP(CONCATENATE($A303,"_L_",CC$1),Records!$C$2:$H$6601,1,FALSE)),"",VLOOKUP(CONCATENATE($A303,"_L_",CC$1),Records!$C$2:$H$6601,5,FALSE))</f>
        <v/>
      </c>
      <c r="CD303" s="33" t="str">
        <f>IF(ISERROR(VLOOKUP(CONCATENATE($A303,"_L_",CC$1),Records!$C$2:$H$6601,1,FALSE)),"",VLOOKUP(CONCATENATE($A303,"_L_",CC$1),Records!$C$2:$H$6601,6,FALSE))</f>
        <v/>
      </c>
      <c r="CE303" s="32" t="str">
        <f>IF(ISERROR(VLOOKUP(CONCATENATE($A303,"_L_",CF$1),Records!$C$2:$H$6601,1,FALSE)),"",VLOOKUP(CONCATENATE($A303,"_L_",CF$1),Records!$C$2:$H$6601,4,FALSE))</f>
        <v/>
      </c>
      <c r="CF303" s="7" t="str">
        <f>IF(ISERROR(VLOOKUP(CONCATENATE($A303,"_L_",CF$1),Records!$C$2:$H$6601,1,FALSE)),"",VLOOKUP(CONCATENATE($A303,"_L_",CF$1),Records!$C$2:$H$6601,5,FALSE))</f>
        <v/>
      </c>
      <c r="CG303" s="33" t="str">
        <f>IF(ISERROR(VLOOKUP(CONCATENATE($A303,"_L_",CF$1),Records!$C$2:$H$6601,1,FALSE)),"",VLOOKUP(CONCATENATE($A303,"_L_",CF$1),Records!$C$2:$H$6601,6,FALSE))</f>
        <v/>
      </c>
      <c r="CH303" s="32" t="str">
        <f>IF(ISERROR(VLOOKUP(CONCATENATE($A303,"_L_",CI$1),Records!$C$2:$H$6601,1,FALSE)),"",VLOOKUP(CONCATENATE($A303,"_L_",CI$1),Records!$C$2:$H$6601,4,FALSE))</f>
        <v/>
      </c>
      <c r="CI303" s="7" t="str">
        <f>IF(ISERROR(VLOOKUP(CONCATENATE($A303,"_L_",CI$1),Records!$C$2:$H$6601,1,FALSE)),"",VLOOKUP(CONCATENATE($A303,"_L_",CI$1),Records!$C$2:$H$6601,5,FALSE))</f>
        <v/>
      </c>
      <c r="CJ303" s="33" t="str">
        <f>IF(ISERROR(VLOOKUP(CONCATENATE($A303,"_L_",CI$1),Records!$C$2:$H$6601,1,FALSE)),"",VLOOKUP(CONCATENATE($A303,"_L_",CI$1),Records!$C$2:$H$6601,6,FALSE))</f>
        <v/>
      </c>
      <c r="CK303" s="32" t="str">
        <f>IF(ISERROR(VLOOKUP(CONCATENATE($A303,"_L_",CL$1),Records!$C$2:$H$6601,1,FALSE)),"",VLOOKUP(CONCATENATE($A303,"_L_",CL$1),Records!$C$2:$H$6601,4,FALSE))</f>
        <v/>
      </c>
      <c r="CL303" s="7" t="str">
        <f>IF(ISERROR(VLOOKUP(CONCATENATE($A303,"_L_",CL$1),Records!$C$2:$H$6601,1,FALSE)),"",VLOOKUP(CONCATENATE($A303,"_L_",CL$1),Records!$C$2:$H$6601,5,FALSE))</f>
        <v/>
      </c>
      <c r="CM303" s="33" t="str">
        <f>IF(ISERROR(VLOOKUP(CONCATENATE($A303,"_L_",CL$1),Records!$C$2:$H$6601,1,FALSE)),"",VLOOKUP(CONCATENATE($A303,"_L_",CL$1),Records!$C$2:$H$6601,6,FALSE))</f>
        <v/>
      </c>
      <c r="CN303" s="32" t="str">
        <f>IF(ISERROR(VLOOKUP(CONCATENATE($A303,"_L_",CO$1),Records!$C$2:$H$6601,1,FALSE)),"",VLOOKUP(CONCATENATE($A303,"_L_",CO$1),Records!$C$2:$H$6601,4,FALSE))</f>
        <v/>
      </c>
      <c r="CO303" s="7" t="str">
        <f>IF(ISERROR(VLOOKUP(CONCATENATE($A303,"_L_",CO$1),Records!$C$2:$H$6601,1,FALSE)),"",VLOOKUP(CONCATENATE($A303,"_L_",CO$1),Records!$C$2:$H$6601,5,FALSE))</f>
        <v/>
      </c>
      <c r="CP303" s="33" t="str">
        <f>IF(ISERROR(VLOOKUP(CONCATENATE($A303,"_L_",CO$1),Records!$C$2:$H$6601,1,FALSE)),"",VLOOKUP(CONCATENATE($A303,"_L_",CO$1),Records!$C$2:$H$6601,6,FALSE))</f>
        <v/>
      </c>
      <c r="CQ303" s="32" t="str">
        <f>IF(ISERROR(VLOOKUP(CONCATENATE($A303,"_L_",CR$1),Records!$C$2:$H$6601,1,FALSE)),"",VLOOKUP(CONCATENATE($A303,"_L_",CR$1),Records!$C$2:$H$6601,4,FALSE))</f>
        <v/>
      </c>
      <c r="CR303" s="7" t="str">
        <f>IF(ISERROR(VLOOKUP(CONCATENATE($A303,"_L_",CR$1),Records!$C$2:$H$6601,1,FALSE)),"",VLOOKUP(CONCATENATE($A303,"_L_",CR$1),Records!$C$2:$H$6601,5,FALSE))</f>
        <v/>
      </c>
      <c r="CS303" s="33" t="str">
        <f>IF(ISERROR(VLOOKUP(CONCATENATE($A303,"_L_",CR$1),Records!$C$2:$H$6601,1,FALSE)),"",VLOOKUP(CONCATENATE($A303,"_L_",CR$1),Records!$C$2:$H$6601,6,FALSE))</f>
        <v/>
      </c>
      <c r="CT303" s="32" t="str">
        <f>IF(ISERROR(VLOOKUP(CONCATENATE($A303,"_L_",CU$1),Records!$C$2:$H$6601,1,FALSE)),"",VLOOKUP(CONCATENATE($A303,"_L_",CU$1),Records!$C$2:$H$6601,4,FALSE))</f>
        <v/>
      </c>
      <c r="CU303" s="7" t="str">
        <f>IF(ISERROR(VLOOKUP(CONCATENATE($A303,"_L_",CU$1),Records!$C$2:$H$6601,1,FALSE)),"",VLOOKUP(CONCATENATE($A303,"_L_",CU$1),Records!$C$2:$H$6601,5,FALSE))</f>
        <v/>
      </c>
      <c r="CV303" s="33" t="str">
        <f>IF(ISERROR(VLOOKUP(CONCATENATE($A303,"_L_",CU$1),Records!$C$2:$H$6601,1,FALSE)),"",VLOOKUP(CONCATENATE($A303,"_L_",CU$1),Records!$C$2:$H$6601,6,FALSE))</f>
        <v/>
      </c>
      <c r="CW303" s="32" t="str">
        <f>IF(ISERROR(VLOOKUP(CONCATENATE($A303,"_L_",CX$1),Records!$C$2:$H$6601,1,FALSE)),"",VLOOKUP(CONCATENATE($A303,"_L_",CX$1),Records!$C$2:$H$6601,4,FALSE))</f>
        <v/>
      </c>
      <c r="CX303" s="7" t="str">
        <f>IF(ISERROR(VLOOKUP(CONCATENATE($A303,"_L_",CX$1),Records!$C$2:$H$6601,1,FALSE)),"",VLOOKUP(CONCATENATE($A303,"_L_",CX$1),Records!$C$2:$H$6601,5,FALSE))</f>
        <v/>
      </c>
      <c r="CY303" s="33" t="str">
        <f>IF(ISERROR(VLOOKUP(CONCATENATE($A303,"_L_",CX$1),Records!$C$2:$H$6601,1,FALSE)),"",VLOOKUP(CONCATENATE($A303,"_L_",CX$1),Records!$C$2:$H$6601,6,FALSE))</f>
        <v/>
      </c>
      <c r="CZ303" s="32" t="str">
        <f>IF(ISERROR(VLOOKUP(CONCATENATE($A303,"_L_",DA$1),Records!$C$2:$H$6601,1,FALSE)),"",VLOOKUP(CONCATENATE($A303,"_L_",DA$1),Records!$C$2:$H$6601,4,FALSE))</f>
        <v/>
      </c>
      <c r="DA303" s="7" t="str">
        <f>IF(ISERROR(VLOOKUP(CONCATENATE($A303,"_L_",DA$1),Records!$C$2:$H$6601,1,FALSE)),"",VLOOKUP(CONCATENATE($A303,"_L_",DA$1),Records!$C$2:$H$6601,5,FALSE))</f>
        <v/>
      </c>
      <c r="DB303" s="33" t="str">
        <f>IF(ISERROR(VLOOKUP(CONCATENATE($A303,"_L_",DA$1),Records!$C$2:$H$6601,1,FALSE)),"",VLOOKUP(CONCATENATE($A303,"_L_",DA$1),Records!$C$2:$H$6601,6,FALSE))</f>
        <v/>
      </c>
      <c r="DC303" s="32" t="str">
        <f>IF(ISERROR(VLOOKUP(CONCATENATE($A303,"_L_",DD$1),Records!$C$2:$H$6601,1,FALSE)),"",VLOOKUP(CONCATENATE($A303,"_L_",DD$1),Records!$C$2:$H$6601,4,FALSE))</f>
        <v/>
      </c>
      <c r="DD303" s="7" t="str">
        <f>IF(ISERROR(VLOOKUP(CONCATENATE($A303,"_L_",DD$1),Records!$C$2:$H$6601,1,FALSE)),"",VLOOKUP(CONCATENATE($A303,"_L_",DD$1),Records!$C$2:$H$6601,5,FALSE))</f>
        <v/>
      </c>
      <c r="DE303" s="33" t="str">
        <f>IF(ISERROR(VLOOKUP(CONCATENATE($A303,"_L_",DD$1),Records!$C$2:$H$6601,1,FALSE)),"",VLOOKUP(CONCATENATE($A303,"_L_",DD$1),Records!$C$2:$H$6601,6,FALSE))</f>
        <v/>
      </c>
      <c r="DF303" s="32" t="str">
        <f>IF(ISERROR(VLOOKUP(CONCATENATE($A303,"_L_",DG$1),Records!$C$2:$H$6601,1,FALSE)),"",VLOOKUP(CONCATENATE($A303,"_L_",DG$1),Records!$C$2:$H$6601,4,FALSE))</f>
        <v/>
      </c>
      <c r="DG303" s="7" t="str">
        <f>IF(ISERROR(VLOOKUP(CONCATENATE($A303,"_L_",DG$1),Records!$C$2:$H$6601,1,FALSE)),"",VLOOKUP(CONCATENATE($A303,"_L_",DG$1),Records!$C$2:$H$6601,5,FALSE))</f>
        <v/>
      </c>
      <c r="DH303" s="33" t="str">
        <f>IF(ISERROR(VLOOKUP(CONCATENATE($A303,"_L_",DG$1),Records!$C$2:$H$6601,1,FALSE)),"",VLOOKUP(CONCATENATE($A303,"_L_",DG$1),Records!$C$2:$H$6601,6,FALSE))</f>
        <v/>
      </c>
      <c r="DI303" s="32" t="str">
        <f>IF(ISERROR(VLOOKUP(CONCATENATE($A303,"_L_",DJ$1),Records!$C$2:$H$6601,1,FALSE)),"",VLOOKUP(CONCATENATE($A303,"_L_",DJ$1),Records!$C$2:$H$6601,4,FALSE))</f>
        <v/>
      </c>
      <c r="DJ303" s="7" t="str">
        <f>IF(ISERROR(VLOOKUP(CONCATENATE($A303,"_L_",DJ$1),Records!$C$2:$H$6601,1,FALSE)),"",VLOOKUP(CONCATENATE($A303,"_L_",DJ$1),Records!$C$2:$H$6601,5,FALSE))</f>
        <v/>
      </c>
      <c r="DK303" s="33" t="str">
        <f>IF(ISERROR(VLOOKUP(CONCATENATE($A303,"_L_",DJ$1),Records!$C$2:$H$6601,1,FALSE)),"",VLOOKUP(CONCATENATE($A303,"_L_",DJ$1),Records!$C$2:$H$6601,6,FALSE))</f>
        <v/>
      </c>
      <c r="DL303" s="32" t="str">
        <f>IF(ISERROR(VLOOKUP(CONCATENATE($A303,"_L_",DM$1),Records!$C$2:$H$6601,1,FALSE)),"",VLOOKUP(CONCATENATE($A303,"_L_",DM$1),Records!$C$2:$H$6601,4,FALSE))</f>
        <v/>
      </c>
      <c r="DM303" s="7" t="str">
        <f>IF(ISERROR(VLOOKUP(CONCATENATE($A303,"_L_",DM$1),Records!$C$2:$H$6601,1,FALSE)),"",VLOOKUP(CONCATENATE($A303,"_L_",DM$1),Records!$C$2:$H$6601,5,FALSE))</f>
        <v/>
      </c>
      <c r="DN303" s="33" t="str">
        <f>IF(ISERROR(VLOOKUP(CONCATENATE($A303,"_L_",DM$1),Records!$C$2:$H$6601,1,FALSE)),"",VLOOKUP(CONCATENATE($A303,"_L_",DM$1),Records!$C$2:$H$6601,6,FALSE))</f>
        <v/>
      </c>
      <c r="DO303" s="32" t="str">
        <f>IF(ISERROR(VLOOKUP(CONCATENATE($A303,"_L_",DP$1),Records!$C$2:$H$6601,1,FALSE)),"",VLOOKUP(CONCATENATE($A303,"_L_",DP$1),Records!$C$2:$H$6601,4,FALSE))</f>
        <v/>
      </c>
      <c r="DP303" s="7" t="str">
        <f>IF(ISERROR(VLOOKUP(CONCATENATE($A303,"_L_",DP$1),Records!$C$2:$H$6601,1,FALSE)),"",VLOOKUP(CONCATENATE($A303,"_L_",DP$1),Records!$C$2:$H$6601,5,FALSE))</f>
        <v/>
      </c>
      <c r="DQ303" s="33" t="str">
        <f>IF(ISERROR(VLOOKUP(CONCATENATE($A303,"_L_",DP$1),Records!$C$2:$H$6601,1,FALSE)),"",VLOOKUP(CONCATENATE($A303,"_L_",DP$1),Records!$C$2:$H$6601,6,FALSE))</f>
        <v/>
      </c>
      <c r="DR303" s="32" t="str">
        <f>IF(ISERROR(VLOOKUP(CONCATENATE($A303,"_L_",DS$1),Records!$C$2:$H$6601,1,FALSE)),"",VLOOKUP(CONCATENATE($A303,"_L_",DS$1),Records!$C$2:$H$6601,4,FALSE))</f>
        <v/>
      </c>
      <c r="DS303" s="7" t="str">
        <f>IF(ISERROR(VLOOKUP(CONCATENATE($A303,"_L_",DS$1),Records!$C$2:$H$6601,1,FALSE)),"",VLOOKUP(CONCATENATE($A303,"_L_",DS$1),Records!$C$2:$H$6601,5,FALSE))</f>
        <v/>
      </c>
      <c r="DT303" s="33" t="str">
        <f>IF(ISERROR(VLOOKUP(CONCATENATE($A303,"_L_",DS$1),Records!$C$2:$H$6601,1,FALSE)),"",VLOOKUP(CONCATENATE($A303,"_L_",DS$1),Records!$C$2:$H$6601,6,FALSE))</f>
        <v/>
      </c>
      <c r="DU303" s="32" t="str">
        <f>IF(ISERROR(VLOOKUP(CONCATENATE($A303,"_L_",DV$1),Records!$C$2:$H$6601,1,FALSE)),"",VLOOKUP(CONCATENATE($A303,"_L_",DV$1),Records!$C$2:$H$6601,4,FALSE))</f>
        <v/>
      </c>
      <c r="DV303" s="7" t="str">
        <f>IF(ISERROR(VLOOKUP(CONCATENATE($A303,"_L_",DV$1),Records!$C$2:$H$6601,1,FALSE)),"",VLOOKUP(CONCATENATE($A303,"_L_",DV$1),Records!$C$2:$H$6601,5,FALSE))</f>
        <v/>
      </c>
      <c r="DW303" s="33" t="str">
        <f>IF(ISERROR(VLOOKUP(CONCATENATE($A303,"_L_",DV$1),Records!$C$2:$H$6601,1,FALSE)),"",VLOOKUP(CONCATENATE($A303,"_L_",DV$1),Records!$C$2:$H$6601,6,FALSE))</f>
        <v/>
      </c>
      <c r="DX303" s="32" t="str">
        <f>IF(ISERROR(VLOOKUP(CONCATENATE($A303,"_L_",DY$1),Records!$C$2:$H$6601,1,FALSE)),"",VLOOKUP(CONCATENATE($A303,"_L_",DY$1),Records!$C$2:$H$6601,4,FALSE))</f>
        <v/>
      </c>
      <c r="DY303" s="7" t="str">
        <f>IF(ISERROR(VLOOKUP(CONCATENATE($A303,"_L_",DY$1),Records!$C$2:$H$6601,1,FALSE)),"",VLOOKUP(CONCATENATE($A303,"_L_",DY$1),Records!$C$2:$H$6601,5,FALSE))</f>
        <v/>
      </c>
      <c r="DZ303" s="33" t="str">
        <f>IF(ISERROR(VLOOKUP(CONCATENATE($A303,"_L_",DY$1),Records!$C$2:$H$6601,1,FALSE)),"",VLOOKUP(CONCATENATE($A303,"_L_",DY$1),Records!$C$2:$H$6601,6,FALSE))</f>
        <v/>
      </c>
      <c r="EA303" s="32" t="str">
        <f>IF(ISERROR(VLOOKUP(CONCATENATE($A303,"_L_",EB$1),Records!$C$2:$H$6601,1,FALSE)),"",VLOOKUP(CONCATENATE($A303,"_L_",EB$1),Records!$C$2:$H$6601,4,FALSE))</f>
        <v/>
      </c>
      <c r="EB303" s="7" t="str">
        <f>IF(ISERROR(VLOOKUP(CONCATENATE($A303,"_L_",EB$1),Records!$C$2:$H$6601,1,FALSE)),"",VLOOKUP(CONCATENATE($A303,"_L_",EB$1),Records!$C$2:$H$6601,5,FALSE))</f>
        <v/>
      </c>
      <c r="EC303" s="33" t="str">
        <f>IF(ISERROR(VLOOKUP(CONCATENATE($A303,"_L_",EB$1),Records!$C$2:$H$6601,1,FALSE)),"",VLOOKUP(CONCATENATE($A303,"_L_",EB$1),Records!$C$2:$H$6601,6,FALSE))</f>
        <v/>
      </c>
    </row>
    <row r="304" spans="1:133" ht="15.75" x14ac:dyDescent="0.25">
      <c r="A304" s="11">
        <v>42486</v>
      </c>
      <c r="B304" s="16" t="s">
        <v>86</v>
      </c>
      <c r="C304" s="18">
        <f t="shared" si="9"/>
        <v>44</v>
      </c>
      <c r="D304" s="23" t="s">
        <v>67</v>
      </c>
      <c r="E304" s="8" t="s">
        <v>71</v>
      </c>
      <c r="F304" s="62">
        <f t="shared" si="8"/>
        <v>0</v>
      </c>
      <c r="G304" s="62">
        <f>HomeCalc!F304</f>
        <v>0</v>
      </c>
      <c r="H304" s="32" t="str">
        <f>IF(ISERROR(VLOOKUP(CONCATENATE($A304,"_L_",I$1),Records!$C$2:$H$6601,1,FALSE)),"",VLOOKUP(CONCATENATE($A304,"_L_",I$1),Records!$C$2:$H$6601,4,FALSE))</f>
        <v/>
      </c>
      <c r="I304" s="7" t="str">
        <f>IF(ISERROR(VLOOKUP(CONCATENATE($A304,"_L_",I$1),Records!$C$2:$H$6601,1,FALSE)),"",VLOOKUP(CONCATENATE($A304,"_L_",I$1),Records!$C$2:$H$6601,5,FALSE))</f>
        <v/>
      </c>
      <c r="J304" s="33" t="str">
        <f>IF(ISERROR(VLOOKUP(CONCATENATE($A304,"_L_",I$1),Records!$C$2:$H$6601,1,FALSE)),"",VLOOKUP(CONCATENATE($A304,"_L_",I$1),Records!$C$2:$H$6601,6,FALSE))</f>
        <v/>
      </c>
      <c r="K304" s="32" t="str">
        <f>IF(ISERROR(VLOOKUP(CONCATENATE($A304,"_L_",L$1),Records!$C$2:$H$6601,1,FALSE)),"",VLOOKUP(CONCATENATE($A304,"_L_",L$1),Records!$C$2:$H$6601,4,FALSE))</f>
        <v/>
      </c>
      <c r="L304" s="7" t="str">
        <f>IF(ISERROR(VLOOKUP(CONCATENATE($A304,"_L_",L$1),Records!$C$2:$H$6601,1,FALSE)),"",VLOOKUP(CONCATENATE($A304,"_L_",L$1),Records!$C$2:$H$6601,5,FALSE))</f>
        <v/>
      </c>
      <c r="M304" s="33" t="str">
        <f>IF(ISERROR(VLOOKUP(CONCATENATE($A304,"_L_",L$1),Records!$C$2:$H$6601,1,FALSE)),"",VLOOKUP(CONCATENATE($A304,"_L_",L$1),Records!$C$2:$H$6601,6,FALSE))</f>
        <v/>
      </c>
      <c r="N304" s="32" t="str">
        <f>IF(ISERROR(VLOOKUP(CONCATENATE($A304,"_L_",O$1),Records!$C$2:$H$6601,1,FALSE)),"",VLOOKUP(CONCATENATE($A304,"_L_",O$1),Records!$C$2:$H$6601,4,FALSE))</f>
        <v/>
      </c>
      <c r="O304" s="7" t="str">
        <f>IF(ISERROR(VLOOKUP(CONCATENATE($A304,"_L_",O$1),Records!$C$2:$H$6601,1,FALSE)),"",VLOOKUP(CONCATENATE($A304,"_L_",O$1),Records!$C$2:$H$6601,5,FALSE))</f>
        <v/>
      </c>
      <c r="P304" s="33" t="str">
        <f>IF(ISERROR(VLOOKUP(CONCATENATE($A304,"_L_",O$1),Records!$C$2:$H$6601,1,FALSE)),"",VLOOKUP(CONCATENATE($A304,"_L_",O$1),Records!$C$2:$H$6601,6,FALSE))</f>
        <v/>
      </c>
      <c r="Q304" s="32" t="str">
        <f>IF(ISERROR(VLOOKUP(CONCATENATE($A304,"_L_",R$1),Records!$C$2:$H$6601,1,FALSE)),"",VLOOKUP(CONCATENATE($A304,"_L_",R$1),Records!$C$2:$H$6601,4,FALSE))</f>
        <v/>
      </c>
      <c r="R304" s="7" t="str">
        <f>IF(ISERROR(VLOOKUP(CONCATENATE($A304,"_L_",R$1),Records!$C$2:$H$6601,1,FALSE)),"",VLOOKUP(CONCATENATE($A304,"_L_",R$1),Records!$C$2:$H$6601,5,FALSE))</f>
        <v/>
      </c>
      <c r="S304" s="33" t="str">
        <f>IF(ISERROR(VLOOKUP(CONCATENATE($A304,"_L_",R$1),Records!$C$2:$H$6601,1,FALSE)),"",VLOOKUP(CONCATENATE($A304,"_L_",R$1),Records!$C$2:$H$6601,6,FALSE))</f>
        <v/>
      </c>
      <c r="T304" s="32" t="str">
        <f>IF(ISERROR(VLOOKUP(CONCATENATE($A304,"_L_",U$1),Records!$C$2:$H$6601,1,FALSE)),"",VLOOKUP(CONCATENATE($A304,"_L_",U$1),Records!$C$2:$H$6601,4,FALSE))</f>
        <v/>
      </c>
      <c r="U304" s="7" t="str">
        <f>IF(ISERROR(VLOOKUP(CONCATENATE($A304,"_L_",U$1),Records!$C$2:$H$6601,1,FALSE)),"",VLOOKUP(CONCATENATE($A304,"_L_",U$1),Records!$C$2:$H$6601,5,FALSE))</f>
        <v/>
      </c>
      <c r="V304" s="33" t="str">
        <f>IF(ISERROR(VLOOKUP(CONCATENATE($A304,"_L_",U$1),Records!$C$2:$H$6601,1,FALSE)),"",VLOOKUP(CONCATENATE($A304,"_L_",U$1),Records!$C$2:$H$6601,6,FALSE))</f>
        <v/>
      </c>
      <c r="W304" s="32" t="str">
        <f>IF(ISERROR(VLOOKUP(CONCATENATE($A304,"_L_",X$1),Records!$C$2:$H$6601,1,FALSE)),"",VLOOKUP(CONCATENATE($A304,"_L_",X$1),Records!$C$2:$H$6601,4,FALSE))</f>
        <v/>
      </c>
      <c r="X304" s="7" t="str">
        <f>IF(ISERROR(VLOOKUP(CONCATENATE($A304,"_L_",X$1),Records!$C$2:$H$6601,1,FALSE)),"",VLOOKUP(CONCATENATE($A304,"_L_",X$1),Records!$C$2:$H$6601,5,FALSE))</f>
        <v/>
      </c>
      <c r="Y304" s="33" t="str">
        <f>IF(ISERROR(VLOOKUP(CONCATENATE($A304,"_L_",X$1),Records!$C$2:$H$6601,1,FALSE)),"",VLOOKUP(CONCATENATE($A304,"_L_",X$1),Records!$C$2:$H$6601,6,FALSE))</f>
        <v/>
      </c>
      <c r="Z304" s="32" t="str">
        <f>IF(ISERROR(VLOOKUP(CONCATENATE($A304,"_L_",AA$1),Records!$C$2:$H$6601,1,FALSE)),"",VLOOKUP(CONCATENATE($A304,"_L_",AA$1),Records!$C$2:$H$6601,4,FALSE))</f>
        <v/>
      </c>
      <c r="AA304" s="7" t="str">
        <f>IF(ISERROR(VLOOKUP(CONCATENATE($A304,"_L_",AA$1),Records!$C$2:$H$6601,1,FALSE)),"",VLOOKUP(CONCATENATE($A304,"_L_",AA$1),Records!$C$2:$H$6601,5,FALSE))</f>
        <v/>
      </c>
      <c r="AB304" s="33" t="str">
        <f>IF(ISERROR(VLOOKUP(CONCATENATE($A304,"_L_",AA$1),Records!$C$2:$H$6601,1,FALSE)),"",VLOOKUP(CONCATENATE($A304,"_L_",AA$1),Records!$C$2:$H$6601,6,FALSE))</f>
        <v/>
      </c>
      <c r="AC304" s="32" t="str">
        <f>IF(ISERROR(VLOOKUP(CONCATENATE($A304,"_L_",AD$1),Records!$C$2:$H$6601,1,FALSE)),"",VLOOKUP(CONCATENATE($A304,"_L_",AD$1),Records!$C$2:$H$6601,4,FALSE))</f>
        <v/>
      </c>
      <c r="AD304" s="7" t="str">
        <f>IF(ISERROR(VLOOKUP(CONCATENATE($A304,"_L_",AD$1),Records!$C$2:$H$6601,1,FALSE)),"",VLOOKUP(CONCATENATE($A304,"_L_",AD$1),Records!$C$2:$H$6601,5,FALSE))</f>
        <v/>
      </c>
      <c r="AE304" s="33" t="str">
        <f>IF(ISERROR(VLOOKUP(CONCATENATE($A304,"_L_",AD$1),Records!$C$2:$H$6601,1,FALSE)),"",VLOOKUP(CONCATENATE($A304,"_L_",AD$1),Records!$C$2:$H$6601,6,FALSE))</f>
        <v/>
      </c>
      <c r="AF304" s="32" t="str">
        <f>IF(ISERROR(VLOOKUP(CONCATENATE($A304,"_L_",AG$1),Records!$C$2:$H$6601,1,FALSE)),"",VLOOKUP(CONCATENATE($A304,"_L_",AG$1),Records!$C$2:$H$6601,4,FALSE))</f>
        <v/>
      </c>
      <c r="AG304" s="7" t="str">
        <f>IF(ISERROR(VLOOKUP(CONCATENATE($A304,"_L_",AG$1),Records!$C$2:$H$6601,1,FALSE)),"",VLOOKUP(CONCATENATE($A304,"_L_",AG$1),Records!$C$2:$H$6601,5,FALSE))</f>
        <v/>
      </c>
      <c r="AH304" s="33" t="str">
        <f>IF(ISERROR(VLOOKUP(CONCATENATE($A304,"_L_",AG$1),Records!$C$2:$H$6601,1,FALSE)),"",VLOOKUP(CONCATENATE($A304,"_L_",AG$1),Records!$C$2:$H$6601,6,FALSE))</f>
        <v/>
      </c>
      <c r="AI304" s="32" t="str">
        <f>IF(ISERROR(VLOOKUP(CONCATENATE($A304,"_L_",AJ$1),Records!$C$2:$H$6601,1,FALSE)),"",VLOOKUP(CONCATENATE($A304,"_L_",AJ$1),Records!$C$2:$H$6601,4,FALSE))</f>
        <v/>
      </c>
      <c r="AJ304" s="7" t="str">
        <f>IF(ISERROR(VLOOKUP(CONCATENATE($A304,"_L_",AJ$1),Records!$C$2:$H$6601,1,FALSE)),"",VLOOKUP(CONCATENATE($A304,"_L_",AJ$1),Records!$C$2:$H$6601,5,FALSE))</f>
        <v/>
      </c>
      <c r="AK304" s="33" t="str">
        <f>IF(ISERROR(VLOOKUP(CONCATENATE($A304,"_L_",AJ$1),Records!$C$2:$H$6601,1,FALSE)),"",VLOOKUP(CONCATENATE($A304,"_L_",AJ$1),Records!$C$2:$H$6601,6,FALSE))</f>
        <v/>
      </c>
      <c r="AL304" s="32" t="str">
        <f>IF(ISERROR(VLOOKUP(CONCATENATE($A304,"_L_",AM$1),Records!$C$2:$H$6601,1,FALSE)),"",VLOOKUP(CONCATENATE($A304,"_L_",AM$1),Records!$C$2:$H$6601,4,FALSE))</f>
        <v/>
      </c>
      <c r="AM304" s="7" t="str">
        <f>IF(ISERROR(VLOOKUP(CONCATENATE($A304,"_L_",AM$1),Records!$C$2:$H$6601,1,FALSE)),"",VLOOKUP(CONCATENATE($A304,"_L_",AM$1),Records!$C$2:$H$6601,5,FALSE))</f>
        <v/>
      </c>
      <c r="AN304" s="33" t="str">
        <f>IF(ISERROR(VLOOKUP(CONCATENATE($A304,"_L_",AM$1),Records!$C$2:$H$6601,1,FALSE)),"",VLOOKUP(CONCATENATE($A304,"_L_",AM$1),Records!$C$2:$H$6601,6,FALSE))</f>
        <v/>
      </c>
      <c r="AO304" s="32" t="str">
        <f>IF(ISERROR(VLOOKUP(CONCATENATE($A304,"_L_",AP$1),Records!$C$2:$H$6601,1,FALSE)),"",VLOOKUP(CONCATENATE($A304,"_L_",AP$1),Records!$C$2:$H$6601,4,FALSE))</f>
        <v/>
      </c>
      <c r="AP304" s="7" t="str">
        <f>IF(ISERROR(VLOOKUP(CONCATENATE($A304,"_L_",AP$1),Records!$C$2:$H$6601,1,FALSE)),"",VLOOKUP(CONCATENATE($A304,"_L_",AP$1),Records!$C$2:$H$6601,5,FALSE))</f>
        <v/>
      </c>
      <c r="AQ304" s="33" t="str">
        <f>IF(ISERROR(VLOOKUP(CONCATENATE($A304,"_L_",AP$1),Records!$C$2:$H$6601,1,FALSE)),"",VLOOKUP(CONCATENATE($A304,"_L_",AP$1),Records!$C$2:$H$6601,6,FALSE))</f>
        <v/>
      </c>
      <c r="AR304" s="32" t="str">
        <f>IF(ISERROR(VLOOKUP(CONCATENATE($A304,"_L_",AS$1),Records!$C$2:$H$6601,1,FALSE)),"",VLOOKUP(CONCATENATE($A304,"_L_",AS$1),Records!$C$2:$H$6601,4,FALSE))</f>
        <v/>
      </c>
      <c r="AS304" s="7" t="str">
        <f>IF(ISERROR(VLOOKUP(CONCATENATE($A304,"_L_",AS$1),Records!$C$2:$H$6601,1,FALSE)),"",VLOOKUP(CONCATENATE($A304,"_L_",AS$1),Records!$C$2:$H$6601,5,FALSE))</f>
        <v/>
      </c>
      <c r="AT304" s="33" t="str">
        <f>IF(ISERROR(VLOOKUP(CONCATENATE($A304,"_L_",AS$1),Records!$C$2:$H$6601,1,FALSE)),"",VLOOKUP(CONCATENATE($A304,"_L_",AS$1),Records!$C$2:$H$6601,6,FALSE))</f>
        <v/>
      </c>
      <c r="AU304" s="32" t="str">
        <f>IF(ISERROR(VLOOKUP(CONCATENATE($A304,"_L_",AV$1),Records!$C$2:$H$6601,1,FALSE)),"",VLOOKUP(CONCATENATE($A304,"_L_",AV$1),Records!$C$2:$H$6601,4,FALSE))</f>
        <v/>
      </c>
      <c r="AV304" s="7" t="str">
        <f>IF(ISERROR(VLOOKUP(CONCATENATE($A304,"_L_",AV$1),Records!$C$2:$H$6601,1,FALSE)),"",VLOOKUP(CONCATENATE($A304,"_L_",AV$1),Records!$C$2:$H$6601,5,FALSE))</f>
        <v/>
      </c>
      <c r="AW304" s="33" t="str">
        <f>IF(ISERROR(VLOOKUP(CONCATENATE($A304,"_L_",AV$1),Records!$C$2:$H$6601,1,FALSE)),"",VLOOKUP(CONCATENATE($A304,"_L_",AV$1),Records!$C$2:$H$6601,6,FALSE))</f>
        <v/>
      </c>
      <c r="AX304" s="32" t="str">
        <f>IF(ISERROR(VLOOKUP(CONCATENATE($A304,"_L_",AY$1),Records!$C$2:$H$6601,1,FALSE)),"",VLOOKUP(CONCATENATE($A304,"_L_",AY$1),Records!$C$2:$H$6601,4,FALSE))</f>
        <v/>
      </c>
      <c r="AY304" s="7" t="str">
        <f>IF(ISERROR(VLOOKUP(CONCATENATE($A304,"_L_",AY$1),Records!$C$2:$H$6601,1,FALSE)),"",VLOOKUP(CONCATENATE($A304,"_L_",AY$1),Records!$C$2:$H$6601,5,FALSE))</f>
        <v/>
      </c>
      <c r="AZ304" s="33" t="str">
        <f>IF(ISERROR(VLOOKUP(CONCATENATE($A304,"_L_",AY$1),Records!$C$2:$H$6601,1,FALSE)),"",VLOOKUP(CONCATENATE($A304,"_L_",AY$1),Records!$C$2:$H$6601,6,FALSE))</f>
        <v/>
      </c>
      <c r="BA304" s="32" t="str">
        <f>IF(ISERROR(VLOOKUP(CONCATENATE($A304,"_L_",BB$1),Records!$C$2:$H$6601,1,FALSE)),"",VLOOKUP(CONCATENATE($A304,"_L_",BB$1),Records!$C$2:$H$6601,4,FALSE))</f>
        <v/>
      </c>
      <c r="BB304" s="7" t="str">
        <f>IF(ISERROR(VLOOKUP(CONCATENATE($A304,"_L_",BB$1),Records!$C$2:$H$6601,1,FALSE)),"",VLOOKUP(CONCATENATE($A304,"_L_",BB$1),Records!$C$2:$H$6601,5,FALSE))</f>
        <v/>
      </c>
      <c r="BC304" s="33" t="str">
        <f>IF(ISERROR(VLOOKUP(CONCATENATE($A304,"_L_",BB$1),Records!$C$2:$H$6601,1,FALSE)),"",VLOOKUP(CONCATENATE($A304,"_L_",BB$1),Records!$C$2:$H$6601,6,FALSE))</f>
        <v/>
      </c>
      <c r="BD304" s="32" t="str">
        <f>IF(ISERROR(VLOOKUP(CONCATENATE($A304,"_L_",BE$1),Records!$C$2:$H$6601,1,FALSE)),"",VLOOKUP(CONCATENATE($A304,"_L_",BE$1),Records!$C$2:$H$6601,4,FALSE))</f>
        <v/>
      </c>
      <c r="BE304" s="7" t="str">
        <f>IF(ISERROR(VLOOKUP(CONCATENATE($A304,"_L_",BE$1),Records!$C$2:$H$6601,1,FALSE)),"",VLOOKUP(CONCATENATE($A304,"_L_",BE$1),Records!$C$2:$H$6601,5,FALSE))</f>
        <v/>
      </c>
      <c r="BF304" s="33" t="str">
        <f>IF(ISERROR(VLOOKUP(CONCATENATE($A304,"_L_",BE$1),Records!$C$2:$H$6601,1,FALSE)),"",VLOOKUP(CONCATENATE($A304,"_L_",BE$1),Records!$C$2:$H$6601,6,FALSE))</f>
        <v/>
      </c>
      <c r="BG304" s="32" t="str">
        <f>IF(ISERROR(VLOOKUP(CONCATENATE($A304,"_L_",BH$1),Records!$C$2:$H$6601,1,FALSE)),"",VLOOKUP(CONCATENATE($A304,"_L_",BH$1),Records!$C$2:$H$6601,4,FALSE))</f>
        <v/>
      </c>
      <c r="BH304" s="7" t="str">
        <f>IF(ISERROR(VLOOKUP(CONCATENATE($A304,"_L_",BH$1),Records!$C$2:$H$6601,1,FALSE)),"",VLOOKUP(CONCATENATE($A304,"_L_",BH$1),Records!$C$2:$H$6601,5,FALSE))</f>
        <v/>
      </c>
      <c r="BI304" s="33" t="str">
        <f>IF(ISERROR(VLOOKUP(CONCATENATE($A304,"_L_",BH$1),Records!$C$2:$H$6601,1,FALSE)),"",VLOOKUP(CONCATENATE($A304,"_L_",BH$1),Records!$C$2:$H$6601,6,FALSE))</f>
        <v/>
      </c>
      <c r="BJ304" s="32" t="str">
        <f>IF(ISERROR(VLOOKUP(CONCATENATE($A304,"_L_",BK$1),Records!$C$2:$H$6601,1,FALSE)),"",VLOOKUP(CONCATENATE($A304,"_L_",BK$1),Records!$C$2:$H$6601,4,FALSE))</f>
        <v/>
      </c>
      <c r="BK304" s="7" t="str">
        <f>IF(ISERROR(VLOOKUP(CONCATENATE($A304,"_L_",BK$1),Records!$C$2:$H$6601,1,FALSE)),"",VLOOKUP(CONCATENATE($A304,"_L_",BK$1),Records!$C$2:$H$6601,5,FALSE))</f>
        <v/>
      </c>
      <c r="BL304" s="33" t="str">
        <f>IF(ISERROR(VLOOKUP(CONCATENATE($A304,"_L_",BK$1),Records!$C$2:$H$6601,1,FALSE)),"",VLOOKUP(CONCATENATE($A304,"_L_",BK$1),Records!$C$2:$H$6601,6,FALSE))</f>
        <v/>
      </c>
      <c r="BM304" s="32" t="str">
        <f>IF(ISERROR(VLOOKUP(CONCATENATE($A304,"_L_",BN$1),Records!$C$2:$H$6601,1,FALSE)),"",VLOOKUP(CONCATENATE($A304,"_L_",BN$1),Records!$C$2:$H$6601,4,FALSE))</f>
        <v/>
      </c>
      <c r="BN304" s="7" t="str">
        <f>IF(ISERROR(VLOOKUP(CONCATENATE($A304,"_L_",BN$1),Records!$C$2:$H$6601,1,FALSE)),"",VLOOKUP(CONCATENATE($A304,"_L_",BN$1),Records!$C$2:$H$6601,5,FALSE))</f>
        <v/>
      </c>
      <c r="BO304" s="33" t="str">
        <f>IF(ISERROR(VLOOKUP(CONCATENATE($A304,"_L_",BN$1),Records!$C$2:$H$6601,1,FALSE)),"",VLOOKUP(CONCATENATE($A304,"_L_",BN$1),Records!$C$2:$H$6601,6,FALSE))</f>
        <v/>
      </c>
      <c r="BP304" s="32" t="str">
        <f>IF(ISERROR(VLOOKUP(CONCATENATE($A304,"_L_",BQ$1),Records!$C$2:$H$6601,1,FALSE)),"",VLOOKUP(CONCATENATE($A304,"_L_",BQ$1),Records!$C$2:$H$6601,4,FALSE))</f>
        <v/>
      </c>
      <c r="BQ304" s="7" t="str">
        <f>IF(ISERROR(VLOOKUP(CONCATENATE($A304,"_L_",BQ$1),Records!$C$2:$H$6601,1,FALSE)),"",VLOOKUP(CONCATENATE($A304,"_L_",BQ$1),Records!$C$2:$H$6601,5,FALSE))</f>
        <v/>
      </c>
      <c r="BR304" s="33" t="str">
        <f>IF(ISERROR(VLOOKUP(CONCATENATE($A304,"_L_",BQ$1),Records!$C$2:$H$6601,1,FALSE)),"",VLOOKUP(CONCATENATE($A304,"_L_",BQ$1),Records!$C$2:$H$6601,6,FALSE))</f>
        <v/>
      </c>
      <c r="BS304" s="32" t="str">
        <f>IF(ISERROR(VLOOKUP(CONCATENATE($A304,"_L_",BT$1),Records!$C$2:$H$6601,1,FALSE)),"",VLOOKUP(CONCATENATE($A304,"_L_",BT$1),Records!$C$2:$H$6601,4,FALSE))</f>
        <v/>
      </c>
      <c r="BT304" s="7" t="str">
        <f>IF(ISERROR(VLOOKUP(CONCATENATE($A304,"_L_",BT$1),Records!$C$2:$H$6601,1,FALSE)),"",VLOOKUP(CONCATENATE($A304,"_L_",BT$1),Records!$C$2:$H$6601,5,FALSE))</f>
        <v/>
      </c>
      <c r="BU304" s="33" t="str">
        <f>IF(ISERROR(VLOOKUP(CONCATENATE($A304,"_L_",BT$1),Records!$C$2:$H$6601,1,FALSE)),"",VLOOKUP(CONCATENATE($A304,"_L_",BT$1),Records!$C$2:$H$6601,6,FALSE))</f>
        <v/>
      </c>
      <c r="BV304" s="32" t="str">
        <f>IF(ISERROR(VLOOKUP(CONCATENATE($A304,"_L_",BW$1),Records!$C$2:$H$6601,1,FALSE)),"",VLOOKUP(CONCATENATE($A304,"_L_",BW$1),Records!$C$2:$H$6601,4,FALSE))</f>
        <v/>
      </c>
      <c r="BW304" s="7" t="str">
        <f>IF(ISERROR(VLOOKUP(CONCATENATE($A304,"_L_",BW$1),Records!$C$2:$H$6601,1,FALSE)),"",VLOOKUP(CONCATENATE($A304,"_L_",BW$1),Records!$C$2:$H$6601,5,FALSE))</f>
        <v/>
      </c>
      <c r="BX304" s="33" t="str">
        <f>IF(ISERROR(VLOOKUP(CONCATENATE($A304,"_L_",BW$1),Records!$C$2:$H$6601,1,FALSE)),"",VLOOKUP(CONCATENATE($A304,"_L_",BW$1),Records!$C$2:$H$6601,6,FALSE))</f>
        <v/>
      </c>
      <c r="BY304" s="32" t="str">
        <f>IF(ISERROR(VLOOKUP(CONCATENATE($A304,"_L_",BZ$1),Records!$C$2:$H$6601,1,FALSE)),"",VLOOKUP(CONCATENATE($A304,"_L_",BZ$1),Records!$C$2:$H$6601,4,FALSE))</f>
        <v/>
      </c>
      <c r="BZ304" s="7" t="str">
        <f>IF(ISERROR(VLOOKUP(CONCATENATE($A304,"_L_",BZ$1),Records!$C$2:$H$6601,1,FALSE)),"",VLOOKUP(CONCATENATE($A304,"_L_",BZ$1),Records!$C$2:$H$6601,5,FALSE))</f>
        <v/>
      </c>
      <c r="CA304" s="33" t="str">
        <f>IF(ISERROR(VLOOKUP(CONCATENATE($A304,"_L_",BZ$1),Records!$C$2:$H$6601,1,FALSE)),"",VLOOKUP(CONCATENATE($A304,"_L_",BZ$1),Records!$C$2:$H$6601,6,FALSE))</f>
        <v/>
      </c>
      <c r="CB304" s="32" t="str">
        <f>IF(ISERROR(VLOOKUP(CONCATENATE($A304,"_L_",CC$1),Records!$C$2:$H$6601,1,FALSE)),"",VLOOKUP(CONCATENATE($A304,"_L_",CC$1),Records!$C$2:$H$6601,4,FALSE))</f>
        <v/>
      </c>
      <c r="CC304" s="7" t="str">
        <f>IF(ISERROR(VLOOKUP(CONCATENATE($A304,"_L_",CC$1),Records!$C$2:$H$6601,1,FALSE)),"",VLOOKUP(CONCATENATE($A304,"_L_",CC$1),Records!$C$2:$H$6601,5,FALSE))</f>
        <v/>
      </c>
      <c r="CD304" s="33" t="str">
        <f>IF(ISERROR(VLOOKUP(CONCATENATE($A304,"_L_",CC$1),Records!$C$2:$H$6601,1,FALSE)),"",VLOOKUP(CONCATENATE($A304,"_L_",CC$1),Records!$C$2:$H$6601,6,FALSE))</f>
        <v/>
      </c>
      <c r="CE304" s="32" t="str">
        <f>IF(ISERROR(VLOOKUP(CONCATENATE($A304,"_L_",CF$1),Records!$C$2:$H$6601,1,FALSE)),"",VLOOKUP(CONCATENATE($A304,"_L_",CF$1),Records!$C$2:$H$6601,4,FALSE))</f>
        <v/>
      </c>
      <c r="CF304" s="7" t="str">
        <f>IF(ISERROR(VLOOKUP(CONCATENATE($A304,"_L_",CF$1),Records!$C$2:$H$6601,1,FALSE)),"",VLOOKUP(CONCATENATE($A304,"_L_",CF$1),Records!$C$2:$H$6601,5,FALSE))</f>
        <v/>
      </c>
      <c r="CG304" s="33" t="str">
        <f>IF(ISERROR(VLOOKUP(CONCATENATE($A304,"_L_",CF$1),Records!$C$2:$H$6601,1,FALSE)),"",VLOOKUP(CONCATENATE($A304,"_L_",CF$1),Records!$C$2:$H$6601,6,FALSE))</f>
        <v/>
      </c>
      <c r="CH304" s="32" t="str">
        <f>IF(ISERROR(VLOOKUP(CONCATENATE($A304,"_L_",CI$1),Records!$C$2:$H$6601,1,FALSE)),"",VLOOKUP(CONCATENATE($A304,"_L_",CI$1),Records!$C$2:$H$6601,4,FALSE))</f>
        <v/>
      </c>
      <c r="CI304" s="7" t="str">
        <f>IF(ISERROR(VLOOKUP(CONCATENATE($A304,"_L_",CI$1),Records!$C$2:$H$6601,1,FALSE)),"",VLOOKUP(CONCATENATE($A304,"_L_",CI$1),Records!$C$2:$H$6601,5,FALSE))</f>
        <v/>
      </c>
      <c r="CJ304" s="33" t="str">
        <f>IF(ISERROR(VLOOKUP(CONCATENATE($A304,"_L_",CI$1),Records!$C$2:$H$6601,1,FALSE)),"",VLOOKUP(CONCATENATE($A304,"_L_",CI$1),Records!$C$2:$H$6601,6,FALSE))</f>
        <v/>
      </c>
      <c r="CK304" s="32" t="str">
        <f>IF(ISERROR(VLOOKUP(CONCATENATE($A304,"_L_",CL$1),Records!$C$2:$H$6601,1,FALSE)),"",VLOOKUP(CONCATENATE($A304,"_L_",CL$1),Records!$C$2:$H$6601,4,FALSE))</f>
        <v/>
      </c>
      <c r="CL304" s="7" t="str">
        <f>IF(ISERROR(VLOOKUP(CONCATENATE($A304,"_L_",CL$1),Records!$C$2:$H$6601,1,FALSE)),"",VLOOKUP(CONCATENATE($A304,"_L_",CL$1),Records!$C$2:$H$6601,5,FALSE))</f>
        <v/>
      </c>
      <c r="CM304" s="33" t="str">
        <f>IF(ISERROR(VLOOKUP(CONCATENATE($A304,"_L_",CL$1),Records!$C$2:$H$6601,1,FALSE)),"",VLOOKUP(CONCATENATE($A304,"_L_",CL$1),Records!$C$2:$H$6601,6,FALSE))</f>
        <v/>
      </c>
      <c r="CN304" s="32" t="str">
        <f>IF(ISERROR(VLOOKUP(CONCATENATE($A304,"_L_",CO$1),Records!$C$2:$H$6601,1,FALSE)),"",VLOOKUP(CONCATENATE($A304,"_L_",CO$1),Records!$C$2:$H$6601,4,FALSE))</f>
        <v/>
      </c>
      <c r="CO304" s="7" t="str">
        <f>IF(ISERROR(VLOOKUP(CONCATENATE($A304,"_L_",CO$1),Records!$C$2:$H$6601,1,FALSE)),"",VLOOKUP(CONCATENATE($A304,"_L_",CO$1),Records!$C$2:$H$6601,5,FALSE))</f>
        <v/>
      </c>
      <c r="CP304" s="33" t="str">
        <f>IF(ISERROR(VLOOKUP(CONCATENATE($A304,"_L_",CO$1),Records!$C$2:$H$6601,1,FALSE)),"",VLOOKUP(CONCATENATE($A304,"_L_",CO$1),Records!$C$2:$H$6601,6,FALSE))</f>
        <v/>
      </c>
      <c r="CQ304" s="32" t="str">
        <f>IF(ISERROR(VLOOKUP(CONCATENATE($A304,"_L_",CR$1),Records!$C$2:$H$6601,1,FALSE)),"",VLOOKUP(CONCATENATE($A304,"_L_",CR$1),Records!$C$2:$H$6601,4,FALSE))</f>
        <v/>
      </c>
      <c r="CR304" s="7" t="str">
        <f>IF(ISERROR(VLOOKUP(CONCATENATE($A304,"_L_",CR$1),Records!$C$2:$H$6601,1,FALSE)),"",VLOOKUP(CONCATENATE($A304,"_L_",CR$1),Records!$C$2:$H$6601,5,FALSE))</f>
        <v/>
      </c>
      <c r="CS304" s="33" t="str">
        <f>IF(ISERROR(VLOOKUP(CONCATENATE($A304,"_L_",CR$1),Records!$C$2:$H$6601,1,FALSE)),"",VLOOKUP(CONCATENATE($A304,"_L_",CR$1),Records!$C$2:$H$6601,6,FALSE))</f>
        <v/>
      </c>
      <c r="CT304" s="32" t="str">
        <f>IF(ISERROR(VLOOKUP(CONCATENATE($A304,"_L_",CU$1),Records!$C$2:$H$6601,1,FALSE)),"",VLOOKUP(CONCATENATE($A304,"_L_",CU$1),Records!$C$2:$H$6601,4,FALSE))</f>
        <v/>
      </c>
      <c r="CU304" s="7" t="str">
        <f>IF(ISERROR(VLOOKUP(CONCATENATE($A304,"_L_",CU$1),Records!$C$2:$H$6601,1,FALSE)),"",VLOOKUP(CONCATENATE($A304,"_L_",CU$1),Records!$C$2:$H$6601,5,FALSE))</f>
        <v/>
      </c>
      <c r="CV304" s="33" t="str">
        <f>IF(ISERROR(VLOOKUP(CONCATENATE($A304,"_L_",CU$1),Records!$C$2:$H$6601,1,FALSE)),"",VLOOKUP(CONCATENATE($A304,"_L_",CU$1),Records!$C$2:$H$6601,6,FALSE))</f>
        <v/>
      </c>
      <c r="CW304" s="32" t="str">
        <f>IF(ISERROR(VLOOKUP(CONCATENATE($A304,"_L_",CX$1),Records!$C$2:$H$6601,1,FALSE)),"",VLOOKUP(CONCATENATE($A304,"_L_",CX$1),Records!$C$2:$H$6601,4,FALSE))</f>
        <v/>
      </c>
      <c r="CX304" s="7" t="str">
        <f>IF(ISERROR(VLOOKUP(CONCATENATE($A304,"_L_",CX$1),Records!$C$2:$H$6601,1,FALSE)),"",VLOOKUP(CONCATENATE($A304,"_L_",CX$1),Records!$C$2:$H$6601,5,FALSE))</f>
        <v/>
      </c>
      <c r="CY304" s="33" t="str">
        <f>IF(ISERROR(VLOOKUP(CONCATENATE($A304,"_L_",CX$1),Records!$C$2:$H$6601,1,FALSE)),"",VLOOKUP(CONCATENATE($A304,"_L_",CX$1),Records!$C$2:$H$6601,6,FALSE))</f>
        <v/>
      </c>
      <c r="CZ304" s="32" t="str">
        <f>IF(ISERROR(VLOOKUP(CONCATENATE($A304,"_L_",DA$1),Records!$C$2:$H$6601,1,FALSE)),"",VLOOKUP(CONCATENATE($A304,"_L_",DA$1),Records!$C$2:$H$6601,4,FALSE))</f>
        <v/>
      </c>
      <c r="DA304" s="7" t="str">
        <f>IF(ISERROR(VLOOKUP(CONCATENATE($A304,"_L_",DA$1),Records!$C$2:$H$6601,1,FALSE)),"",VLOOKUP(CONCATENATE($A304,"_L_",DA$1),Records!$C$2:$H$6601,5,FALSE))</f>
        <v/>
      </c>
      <c r="DB304" s="33" t="str">
        <f>IF(ISERROR(VLOOKUP(CONCATENATE($A304,"_L_",DA$1),Records!$C$2:$H$6601,1,FALSE)),"",VLOOKUP(CONCATENATE($A304,"_L_",DA$1),Records!$C$2:$H$6601,6,FALSE))</f>
        <v/>
      </c>
      <c r="DC304" s="32" t="str">
        <f>IF(ISERROR(VLOOKUP(CONCATENATE($A304,"_L_",DD$1),Records!$C$2:$H$6601,1,FALSE)),"",VLOOKUP(CONCATENATE($A304,"_L_",DD$1),Records!$C$2:$H$6601,4,FALSE))</f>
        <v/>
      </c>
      <c r="DD304" s="7" t="str">
        <f>IF(ISERROR(VLOOKUP(CONCATENATE($A304,"_L_",DD$1),Records!$C$2:$H$6601,1,FALSE)),"",VLOOKUP(CONCATENATE($A304,"_L_",DD$1),Records!$C$2:$H$6601,5,FALSE))</f>
        <v/>
      </c>
      <c r="DE304" s="33" t="str">
        <f>IF(ISERROR(VLOOKUP(CONCATENATE($A304,"_L_",DD$1),Records!$C$2:$H$6601,1,FALSE)),"",VLOOKUP(CONCATENATE($A304,"_L_",DD$1),Records!$C$2:$H$6601,6,FALSE))</f>
        <v/>
      </c>
      <c r="DF304" s="32" t="str">
        <f>IF(ISERROR(VLOOKUP(CONCATENATE($A304,"_L_",DG$1),Records!$C$2:$H$6601,1,FALSE)),"",VLOOKUP(CONCATENATE($A304,"_L_",DG$1),Records!$C$2:$H$6601,4,FALSE))</f>
        <v/>
      </c>
      <c r="DG304" s="7" t="str">
        <f>IF(ISERROR(VLOOKUP(CONCATENATE($A304,"_L_",DG$1),Records!$C$2:$H$6601,1,FALSE)),"",VLOOKUP(CONCATENATE($A304,"_L_",DG$1),Records!$C$2:$H$6601,5,FALSE))</f>
        <v/>
      </c>
      <c r="DH304" s="33" t="str">
        <f>IF(ISERROR(VLOOKUP(CONCATENATE($A304,"_L_",DG$1),Records!$C$2:$H$6601,1,FALSE)),"",VLOOKUP(CONCATENATE($A304,"_L_",DG$1),Records!$C$2:$H$6601,6,FALSE))</f>
        <v/>
      </c>
      <c r="DI304" s="32" t="str">
        <f>IF(ISERROR(VLOOKUP(CONCATENATE($A304,"_L_",DJ$1),Records!$C$2:$H$6601,1,FALSE)),"",VLOOKUP(CONCATENATE($A304,"_L_",DJ$1),Records!$C$2:$H$6601,4,FALSE))</f>
        <v/>
      </c>
      <c r="DJ304" s="7" t="str">
        <f>IF(ISERROR(VLOOKUP(CONCATENATE($A304,"_L_",DJ$1),Records!$C$2:$H$6601,1,FALSE)),"",VLOOKUP(CONCATENATE($A304,"_L_",DJ$1),Records!$C$2:$H$6601,5,FALSE))</f>
        <v/>
      </c>
      <c r="DK304" s="33" t="str">
        <f>IF(ISERROR(VLOOKUP(CONCATENATE($A304,"_L_",DJ$1),Records!$C$2:$H$6601,1,FALSE)),"",VLOOKUP(CONCATENATE($A304,"_L_",DJ$1),Records!$C$2:$H$6601,6,FALSE))</f>
        <v/>
      </c>
      <c r="DL304" s="32" t="str">
        <f>IF(ISERROR(VLOOKUP(CONCATENATE($A304,"_L_",DM$1),Records!$C$2:$H$6601,1,FALSE)),"",VLOOKUP(CONCATENATE($A304,"_L_",DM$1),Records!$C$2:$H$6601,4,FALSE))</f>
        <v/>
      </c>
      <c r="DM304" s="7" t="str">
        <f>IF(ISERROR(VLOOKUP(CONCATENATE($A304,"_L_",DM$1),Records!$C$2:$H$6601,1,FALSE)),"",VLOOKUP(CONCATENATE($A304,"_L_",DM$1),Records!$C$2:$H$6601,5,FALSE))</f>
        <v/>
      </c>
      <c r="DN304" s="33" t="str">
        <f>IF(ISERROR(VLOOKUP(CONCATENATE($A304,"_L_",DM$1),Records!$C$2:$H$6601,1,FALSE)),"",VLOOKUP(CONCATENATE($A304,"_L_",DM$1),Records!$C$2:$H$6601,6,FALSE))</f>
        <v/>
      </c>
      <c r="DO304" s="32" t="str">
        <f>IF(ISERROR(VLOOKUP(CONCATENATE($A304,"_L_",DP$1),Records!$C$2:$H$6601,1,FALSE)),"",VLOOKUP(CONCATENATE($A304,"_L_",DP$1),Records!$C$2:$H$6601,4,FALSE))</f>
        <v/>
      </c>
      <c r="DP304" s="7" t="str">
        <f>IF(ISERROR(VLOOKUP(CONCATENATE($A304,"_L_",DP$1),Records!$C$2:$H$6601,1,FALSE)),"",VLOOKUP(CONCATENATE($A304,"_L_",DP$1),Records!$C$2:$H$6601,5,FALSE))</f>
        <v/>
      </c>
      <c r="DQ304" s="33" t="str">
        <f>IF(ISERROR(VLOOKUP(CONCATENATE($A304,"_L_",DP$1),Records!$C$2:$H$6601,1,FALSE)),"",VLOOKUP(CONCATENATE($A304,"_L_",DP$1),Records!$C$2:$H$6601,6,FALSE))</f>
        <v/>
      </c>
      <c r="DR304" s="32" t="str">
        <f>IF(ISERROR(VLOOKUP(CONCATENATE($A304,"_L_",DS$1),Records!$C$2:$H$6601,1,FALSE)),"",VLOOKUP(CONCATENATE($A304,"_L_",DS$1),Records!$C$2:$H$6601,4,FALSE))</f>
        <v/>
      </c>
      <c r="DS304" s="7" t="str">
        <f>IF(ISERROR(VLOOKUP(CONCATENATE($A304,"_L_",DS$1),Records!$C$2:$H$6601,1,FALSE)),"",VLOOKUP(CONCATENATE($A304,"_L_",DS$1),Records!$C$2:$H$6601,5,FALSE))</f>
        <v/>
      </c>
      <c r="DT304" s="33" t="str">
        <f>IF(ISERROR(VLOOKUP(CONCATENATE($A304,"_L_",DS$1),Records!$C$2:$H$6601,1,FALSE)),"",VLOOKUP(CONCATENATE($A304,"_L_",DS$1),Records!$C$2:$H$6601,6,FALSE))</f>
        <v/>
      </c>
      <c r="DU304" s="32" t="str">
        <f>IF(ISERROR(VLOOKUP(CONCATENATE($A304,"_L_",DV$1),Records!$C$2:$H$6601,1,FALSE)),"",VLOOKUP(CONCATENATE($A304,"_L_",DV$1),Records!$C$2:$H$6601,4,FALSE))</f>
        <v/>
      </c>
      <c r="DV304" s="7" t="str">
        <f>IF(ISERROR(VLOOKUP(CONCATENATE($A304,"_L_",DV$1),Records!$C$2:$H$6601,1,FALSE)),"",VLOOKUP(CONCATENATE($A304,"_L_",DV$1),Records!$C$2:$H$6601,5,FALSE))</f>
        <v/>
      </c>
      <c r="DW304" s="33" t="str">
        <f>IF(ISERROR(VLOOKUP(CONCATENATE($A304,"_L_",DV$1),Records!$C$2:$H$6601,1,FALSE)),"",VLOOKUP(CONCATENATE($A304,"_L_",DV$1),Records!$C$2:$H$6601,6,FALSE))</f>
        <v/>
      </c>
      <c r="DX304" s="32" t="str">
        <f>IF(ISERROR(VLOOKUP(CONCATENATE($A304,"_L_",DY$1),Records!$C$2:$H$6601,1,FALSE)),"",VLOOKUP(CONCATENATE($A304,"_L_",DY$1),Records!$C$2:$H$6601,4,FALSE))</f>
        <v/>
      </c>
      <c r="DY304" s="7" t="str">
        <f>IF(ISERROR(VLOOKUP(CONCATENATE($A304,"_L_",DY$1),Records!$C$2:$H$6601,1,FALSE)),"",VLOOKUP(CONCATENATE($A304,"_L_",DY$1),Records!$C$2:$H$6601,5,FALSE))</f>
        <v/>
      </c>
      <c r="DZ304" s="33" t="str">
        <f>IF(ISERROR(VLOOKUP(CONCATENATE($A304,"_L_",DY$1),Records!$C$2:$H$6601,1,FALSE)),"",VLOOKUP(CONCATENATE($A304,"_L_",DY$1),Records!$C$2:$H$6601,6,FALSE))</f>
        <v/>
      </c>
      <c r="EA304" s="32" t="str">
        <f>IF(ISERROR(VLOOKUP(CONCATENATE($A304,"_L_",EB$1),Records!$C$2:$H$6601,1,FALSE)),"",VLOOKUP(CONCATENATE($A304,"_L_",EB$1),Records!$C$2:$H$6601,4,FALSE))</f>
        <v/>
      </c>
      <c r="EB304" s="7" t="str">
        <f>IF(ISERROR(VLOOKUP(CONCATENATE($A304,"_L_",EB$1),Records!$C$2:$H$6601,1,FALSE)),"",VLOOKUP(CONCATENATE($A304,"_L_",EB$1),Records!$C$2:$H$6601,5,FALSE))</f>
        <v/>
      </c>
      <c r="EC304" s="33" t="str">
        <f>IF(ISERROR(VLOOKUP(CONCATENATE($A304,"_L_",EB$1),Records!$C$2:$H$6601,1,FALSE)),"",VLOOKUP(CONCATENATE($A304,"_L_",EB$1),Records!$C$2:$H$6601,6,FALSE))</f>
        <v/>
      </c>
    </row>
    <row r="305" spans="1:133" ht="15.75" x14ac:dyDescent="0.25">
      <c r="A305" s="11">
        <v>42487</v>
      </c>
      <c r="B305" s="16" t="s">
        <v>86</v>
      </c>
      <c r="C305" s="18">
        <f t="shared" si="9"/>
        <v>44</v>
      </c>
      <c r="D305" s="24" t="s">
        <v>60</v>
      </c>
      <c r="E305" s="8" t="s">
        <v>71</v>
      </c>
      <c r="F305" s="62">
        <f t="shared" si="8"/>
        <v>0</v>
      </c>
      <c r="G305" s="62">
        <f>HomeCalc!F305</f>
        <v>0</v>
      </c>
      <c r="H305" s="32" t="str">
        <f>IF(ISERROR(VLOOKUP(CONCATENATE($A305,"_L_",I$1),Records!$C$2:$H$6601,1,FALSE)),"",VLOOKUP(CONCATENATE($A305,"_L_",I$1),Records!$C$2:$H$6601,4,FALSE))</f>
        <v/>
      </c>
      <c r="I305" s="7" t="str">
        <f>IF(ISERROR(VLOOKUP(CONCATENATE($A305,"_L_",I$1),Records!$C$2:$H$6601,1,FALSE)),"",VLOOKUP(CONCATENATE($A305,"_L_",I$1),Records!$C$2:$H$6601,5,FALSE))</f>
        <v/>
      </c>
      <c r="J305" s="33" t="str">
        <f>IF(ISERROR(VLOOKUP(CONCATENATE($A305,"_L_",I$1),Records!$C$2:$H$6601,1,FALSE)),"",VLOOKUP(CONCATENATE($A305,"_L_",I$1),Records!$C$2:$H$6601,6,FALSE))</f>
        <v/>
      </c>
      <c r="K305" s="32" t="str">
        <f>IF(ISERROR(VLOOKUP(CONCATENATE($A305,"_L_",L$1),Records!$C$2:$H$6601,1,FALSE)),"",VLOOKUP(CONCATENATE($A305,"_L_",L$1),Records!$C$2:$H$6601,4,FALSE))</f>
        <v/>
      </c>
      <c r="L305" s="7" t="str">
        <f>IF(ISERROR(VLOOKUP(CONCATENATE($A305,"_L_",L$1),Records!$C$2:$H$6601,1,FALSE)),"",VLOOKUP(CONCATENATE($A305,"_L_",L$1),Records!$C$2:$H$6601,5,FALSE))</f>
        <v/>
      </c>
      <c r="M305" s="33" t="str">
        <f>IF(ISERROR(VLOOKUP(CONCATENATE($A305,"_L_",L$1),Records!$C$2:$H$6601,1,FALSE)),"",VLOOKUP(CONCATENATE($A305,"_L_",L$1),Records!$C$2:$H$6601,6,FALSE))</f>
        <v/>
      </c>
      <c r="N305" s="32" t="str">
        <f>IF(ISERROR(VLOOKUP(CONCATENATE($A305,"_L_",O$1),Records!$C$2:$H$6601,1,FALSE)),"",VLOOKUP(CONCATENATE($A305,"_L_",O$1),Records!$C$2:$H$6601,4,FALSE))</f>
        <v/>
      </c>
      <c r="O305" s="7" t="str">
        <f>IF(ISERROR(VLOOKUP(CONCATENATE($A305,"_L_",O$1),Records!$C$2:$H$6601,1,FALSE)),"",VLOOKUP(CONCATENATE($A305,"_L_",O$1),Records!$C$2:$H$6601,5,FALSE))</f>
        <v/>
      </c>
      <c r="P305" s="33" t="str">
        <f>IF(ISERROR(VLOOKUP(CONCATENATE($A305,"_L_",O$1),Records!$C$2:$H$6601,1,FALSE)),"",VLOOKUP(CONCATENATE($A305,"_L_",O$1),Records!$C$2:$H$6601,6,FALSE))</f>
        <v/>
      </c>
      <c r="Q305" s="32" t="str">
        <f>IF(ISERROR(VLOOKUP(CONCATENATE($A305,"_L_",R$1),Records!$C$2:$H$6601,1,FALSE)),"",VLOOKUP(CONCATENATE($A305,"_L_",R$1),Records!$C$2:$H$6601,4,FALSE))</f>
        <v/>
      </c>
      <c r="R305" s="7" t="str">
        <f>IF(ISERROR(VLOOKUP(CONCATENATE($A305,"_L_",R$1),Records!$C$2:$H$6601,1,FALSE)),"",VLOOKUP(CONCATENATE($A305,"_L_",R$1),Records!$C$2:$H$6601,5,FALSE))</f>
        <v/>
      </c>
      <c r="S305" s="33" t="str">
        <f>IF(ISERROR(VLOOKUP(CONCATENATE($A305,"_L_",R$1),Records!$C$2:$H$6601,1,FALSE)),"",VLOOKUP(CONCATENATE($A305,"_L_",R$1),Records!$C$2:$H$6601,6,FALSE))</f>
        <v/>
      </c>
      <c r="T305" s="32" t="str">
        <f>IF(ISERROR(VLOOKUP(CONCATENATE($A305,"_L_",U$1),Records!$C$2:$H$6601,1,FALSE)),"",VLOOKUP(CONCATENATE($A305,"_L_",U$1),Records!$C$2:$H$6601,4,FALSE))</f>
        <v/>
      </c>
      <c r="U305" s="7" t="str">
        <f>IF(ISERROR(VLOOKUP(CONCATENATE($A305,"_L_",U$1),Records!$C$2:$H$6601,1,FALSE)),"",VLOOKUP(CONCATENATE($A305,"_L_",U$1),Records!$C$2:$H$6601,5,FALSE))</f>
        <v/>
      </c>
      <c r="V305" s="33" t="str">
        <f>IF(ISERROR(VLOOKUP(CONCATENATE($A305,"_L_",U$1),Records!$C$2:$H$6601,1,FALSE)),"",VLOOKUP(CONCATENATE($A305,"_L_",U$1),Records!$C$2:$H$6601,6,FALSE))</f>
        <v/>
      </c>
      <c r="W305" s="32" t="str">
        <f>IF(ISERROR(VLOOKUP(CONCATENATE($A305,"_L_",X$1),Records!$C$2:$H$6601,1,FALSE)),"",VLOOKUP(CONCATENATE($A305,"_L_",X$1),Records!$C$2:$H$6601,4,FALSE))</f>
        <v/>
      </c>
      <c r="X305" s="7" t="str">
        <f>IF(ISERROR(VLOOKUP(CONCATENATE($A305,"_L_",X$1),Records!$C$2:$H$6601,1,FALSE)),"",VLOOKUP(CONCATENATE($A305,"_L_",X$1),Records!$C$2:$H$6601,5,FALSE))</f>
        <v/>
      </c>
      <c r="Y305" s="33" t="str">
        <f>IF(ISERROR(VLOOKUP(CONCATENATE($A305,"_L_",X$1),Records!$C$2:$H$6601,1,FALSE)),"",VLOOKUP(CONCATENATE($A305,"_L_",X$1),Records!$C$2:$H$6601,6,FALSE))</f>
        <v/>
      </c>
      <c r="Z305" s="32" t="str">
        <f>IF(ISERROR(VLOOKUP(CONCATENATE($A305,"_L_",AA$1),Records!$C$2:$H$6601,1,FALSE)),"",VLOOKUP(CONCATENATE($A305,"_L_",AA$1),Records!$C$2:$H$6601,4,FALSE))</f>
        <v/>
      </c>
      <c r="AA305" s="7" t="str">
        <f>IF(ISERROR(VLOOKUP(CONCATENATE($A305,"_L_",AA$1),Records!$C$2:$H$6601,1,FALSE)),"",VLOOKUP(CONCATENATE($A305,"_L_",AA$1),Records!$C$2:$H$6601,5,FALSE))</f>
        <v/>
      </c>
      <c r="AB305" s="33" t="str">
        <f>IF(ISERROR(VLOOKUP(CONCATENATE($A305,"_L_",AA$1),Records!$C$2:$H$6601,1,FALSE)),"",VLOOKUP(CONCATENATE($A305,"_L_",AA$1),Records!$C$2:$H$6601,6,FALSE))</f>
        <v/>
      </c>
      <c r="AC305" s="32" t="str">
        <f>IF(ISERROR(VLOOKUP(CONCATENATE($A305,"_L_",AD$1),Records!$C$2:$H$6601,1,FALSE)),"",VLOOKUP(CONCATENATE($A305,"_L_",AD$1),Records!$C$2:$H$6601,4,FALSE))</f>
        <v/>
      </c>
      <c r="AD305" s="7" t="str">
        <f>IF(ISERROR(VLOOKUP(CONCATENATE($A305,"_L_",AD$1),Records!$C$2:$H$6601,1,FALSE)),"",VLOOKUP(CONCATENATE($A305,"_L_",AD$1),Records!$C$2:$H$6601,5,FALSE))</f>
        <v/>
      </c>
      <c r="AE305" s="33" t="str">
        <f>IF(ISERROR(VLOOKUP(CONCATENATE($A305,"_L_",AD$1),Records!$C$2:$H$6601,1,FALSE)),"",VLOOKUP(CONCATENATE($A305,"_L_",AD$1),Records!$C$2:$H$6601,6,FALSE))</f>
        <v/>
      </c>
      <c r="AF305" s="32" t="str">
        <f>IF(ISERROR(VLOOKUP(CONCATENATE($A305,"_L_",AG$1),Records!$C$2:$H$6601,1,FALSE)),"",VLOOKUP(CONCATENATE($A305,"_L_",AG$1),Records!$C$2:$H$6601,4,FALSE))</f>
        <v/>
      </c>
      <c r="AG305" s="7" t="str">
        <f>IF(ISERROR(VLOOKUP(CONCATENATE($A305,"_L_",AG$1),Records!$C$2:$H$6601,1,FALSE)),"",VLOOKUP(CONCATENATE($A305,"_L_",AG$1),Records!$C$2:$H$6601,5,FALSE))</f>
        <v/>
      </c>
      <c r="AH305" s="33" t="str">
        <f>IF(ISERROR(VLOOKUP(CONCATENATE($A305,"_L_",AG$1),Records!$C$2:$H$6601,1,FALSE)),"",VLOOKUP(CONCATENATE($A305,"_L_",AG$1),Records!$C$2:$H$6601,6,FALSE))</f>
        <v/>
      </c>
      <c r="AI305" s="32" t="str">
        <f>IF(ISERROR(VLOOKUP(CONCATENATE($A305,"_L_",AJ$1),Records!$C$2:$H$6601,1,FALSE)),"",VLOOKUP(CONCATENATE($A305,"_L_",AJ$1),Records!$C$2:$H$6601,4,FALSE))</f>
        <v/>
      </c>
      <c r="AJ305" s="7" t="str">
        <f>IF(ISERROR(VLOOKUP(CONCATENATE($A305,"_L_",AJ$1),Records!$C$2:$H$6601,1,FALSE)),"",VLOOKUP(CONCATENATE($A305,"_L_",AJ$1),Records!$C$2:$H$6601,5,FALSE))</f>
        <v/>
      </c>
      <c r="AK305" s="33" t="str">
        <f>IF(ISERROR(VLOOKUP(CONCATENATE($A305,"_L_",AJ$1),Records!$C$2:$H$6601,1,FALSE)),"",VLOOKUP(CONCATENATE($A305,"_L_",AJ$1),Records!$C$2:$H$6601,6,FALSE))</f>
        <v/>
      </c>
      <c r="AL305" s="32" t="str">
        <f>IF(ISERROR(VLOOKUP(CONCATENATE($A305,"_L_",AM$1),Records!$C$2:$H$6601,1,FALSE)),"",VLOOKUP(CONCATENATE($A305,"_L_",AM$1),Records!$C$2:$H$6601,4,FALSE))</f>
        <v/>
      </c>
      <c r="AM305" s="7" t="str">
        <f>IF(ISERROR(VLOOKUP(CONCATENATE($A305,"_L_",AM$1),Records!$C$2:$H$6601,1,FALSE)),"",VLOOKUP(CONCATENATE($A305,"_L_",AM$1),Records!$C$2:$H$6601,5,FALSE))</f>
        <v/>
      </c>
      <c r="AN305" s="33" t="str">
        <f>IF(ISERROR(VLOOKUP(CONCATENATE($A305,"_L_",AM$1),Records!$C$2:$H$6601,1,FALSE)),"",VLOOKUP(CONCATENATE($A305,"_L_",AM$1),Records!$C$2:$H$6601,6,FALSE))</f>
        <v/>
      </c>
      <c r="AO305" s="32" t="str">
        <f>IF(ISERROR(VLOOKUP(CONCATENATE($A305,"_L_",AP$1),Records!$C$2:$H$6601,1,FALSE)),"",VLOOKUP(CONCATENATE($A305,"_L_",AP$1),Records!$C$2:$H$6601,4,FALSE))</f>
        <v/>
      </c>
      <c r="AP305" s="7" t="str">
        <f>IF(ISERROR(VLOOKUP(CONCATENATE($A305,"_L_",AP$1),Records!$C$2:$H$6601,1,FALSE)),"",VLOOKUP(CONCATENATE($A305,"_L_",AP$1),Records!$C$2:$H$6601,5,FALSE))</f>
        <v/>
      </c>
      <c r="AQ305" s="33" t="str">
        <f>IF(ISERROR(VLOOKUP(CONCATENATE($A305,"_L_",AP$1),Records!$C$2:$H$6601,1,FALSE)),"",VLOOKUP(CONCATENATE($A305,"_L_",AP$1),Records!$C$2:$H$6601,6,FALSE))</f>
        <v/>
      </c>
      <c r="AR305" s="32" t="str">
        <f>IF(ISERROR(VLOOKUP(CONCATENATE($A305,"_L_",AS$1),Records!$C$2:$H$6601,1,FALSE)),"",VLOOKUP(CONCATENATE($A305,"_L_",AS$1),Records!$C$2:$H$6601,4,FALSE))</f>
        <v/>
      </c>
      <c r="AS305" s="7" t="str">
        <f>IF(ISERROR(VLOOKUP(CONCATENATE($A305,"_L_",AS$1),Records!$C$2:$H$6601,1,FALSE)),"",VLOOKUP(CONCATENATE($A305,"_L_",AS$1),Records!$C$2:$H$6601,5,FALSE))</f>
        <v/>
      </c>
      <c r="AT305" s="33" t="str">
        <f>IF(ISERROR(VLOOKUP(CONCATENATE($A305,"_L_",AS$1),Records!$C$2:$H$6601,1,FALSE)),"",VLOOKUP(CONCATENATE($A305,"_L_",AS$1),Records!$C$2:$H$6601,6,FALSE))</f>
        <v/>
      </c>
      <c r="AU305" s="32" t="str">
        <f>IF(ISERROR(VLOOKUP(CONCATENATE($A305,"_L_",AV$1),Records!$C$2:$H$6601,1,FALSE)),"",VLOOKUP(CONCATENATE($A305,"_L_",AV$1),Records!$C$2:$H$6601,4,FALSE))</f>
        <v/>
      </c>
      <c r="AV305" s="7" t="str">
        <f>IF(ISERROR(VLOOKUP(CONCATENATE($A305,"_L_",AV$1),Records!$C$2:$H$6601,1,FALSE)),"",VLOOKUP(CONCATENATE($A305,"_L_",AV$1),Records!$C$2:$H$6601,5,FALSE))</f>
        <v/>
      </c>
      <c r="AW305" s="33" t="str">
        <f>IF(ISERROR(VLOOKUP(CONCATENATE($A305,"_L_",AV$1),Records!$C$2:$H$6601,1,FALSE)),"",VLOOKUP(CONCATENATE($A305,"_L_",AV$1),Records!$C$2:$H$6601,6,FALSE))</f>
        <v/>
      </c>
      <c r="AX305" s="32" t="str">
        <f>IF(ISERROR(VLOOKUP(CONCATENATE($A305,"_L_",AY$1),Records!$C$2:$H$6601,1,FALSE)),"",VLOOKUP(CONCATENATE($A305,"_L_",AY$1),Records!$C$2:$H$6601,4,FALSE))</f>
        <v/>
      </c>
      <c r="AY305" s="7" t="str">
        <f>IF(ISERROR(VLOOKUP(CONCATENATE($A305,"_L_",AY$1),Records!$C$2:$H$6601,1,FALSE)),"",VLOOKUP(CONCATENATE($A305,"_L_",AY$1),Records!$C$2:$H$6601,5,FALSE))</f>
        <v/>
      </c>
      <c r="AZ305" s="33" t="str">
        <f>IF(ISERROR(VLOOKUP(CONCATENATE($A305,"_L_",AY$1),Records!$C$2:$H$6601,1,FALSE)),"",VLOOKUP(CONCATENATE($A305,"_L_",AY$1),Records!$C$2:$H$6601,6,FALSE))</f>
        <v/>
      </c>
      <c r="BA305" s="32" t="str">
        <f>IF(ISERROR(VLOOKUP(CONCATENATE($A305,"_L_",BB$1),Records!$C$2:$H$6601,1,FALSE)),"",VLOOKUP(CONCATENATE($A305,"_L_",BB$1),Records!$C$2:$H$6601,4,FALSE))</f>
        <v/>
      </c>
      <c r="BB305" s="7" t="str">
        <f>IF(ISERROR(VLOOKUP(CONCATENATE($A305,"_L_",BB$1),Records!$C$2:$H$6601,1,FALSE)),"",VLOOKUP(CONCATENATE($A305,"_L_",BB$1),Records!$C$2:$H$6601,5,FALSE))</f>
        <v/>
      </c>
      <c r="BC305" s="33" t="str">
        <f>IF(ISERROR(VLOOKUP(CONCATENATE($A305,"_L_",BB$1),Records!$C$2:$H$6601,1,FALSE)),"",VLOOKUP(CONCATENATE($A305,"_L_",BB$1),Records!$C$2:$H$6601,6,FALSE))</f>
        <v/>
      </c>
      <c r="BD305" s="32" t="str">
        <f>IF(ISERROR(VLOOKUP(CONCATENATE($A305,"_L_",BE$1),Records!$C$2:$H$6601,1,FALSE)),"",VLOOKUP(CONCATENATE($A305,"_L_",BE$1),Records!$C$2:$H$6601,4,FALSE))</f>
        <v/>
      </c>
      <c r="BE305" s="7" t="str">
        <f>IF(ISERROR(VLOOKUP(CONCATENATE($A305,"_L_",BE$1),Records!$C$2:$H$6601,1,FALSE)),"",VLOOKUP(CONCATENATE($A305,"_L_",BE$1),Records!$C$2:$H$6601,5,FALSE))</f>
        <v/>
      </c>
      <c r="BF305" s="33" t="str">
        <f>IF(ISERROR(VLOOKUP(CONCATENATE($A305,"_L_",BE$1),Records!$C$2:$H$6601,1,FALSE)),"",VLOOKUP(CONCATENATE($A305,"_L_",BE$1),Records!$C$2:$H$6601,6,FALSE))</f>
        <v/>
      </c>
      <c r="BG305" s="32" t="str">
        <f>IF(ISERROR(VLOOKUP(CONCATENATE($A305,"_L_",BH$1),Records!$C$2:$H$6601,1,FALSE)),"",VLOOKUP(CONCATENATE($A305,"_L_",BH$1),Records!$C$2:$H$6601,4,FALSE))</f>
        <v/>
      </c>
      <c r="BH305" s="7" t="str">
        <f>IF(ISERROR(VLOOKUP(CONCATENATE($A305,"_L_",BH$1),Records!$C$2:$H$6601,1,FALSE)),"",VLOOKUP(CONCATENATE($A305,"_L_",BH$1),Records!$C$2:$H$6601,5,FALSE))</f>
        <v/>
      </c>
      <c r="BI305" s="33" t="str">
        <f>IF(ISERROR(VLOOKUP(CONCATENATE($A305,"_L_",BH$1),Records!$C$2:$H$6601,1,FALSE)),"",VLOOKUP(CONCATENATE($A305,"_L_",BH$1),Records!$C$2:$H$6601,6,FALSE))</f>
        <v/>
      </c>
      <c r="BJ305" s="32" t="str">
        <f>IF(ISERROR(VLOOKUP(CONCATENATE($A305,"_L_",BK$1),Records!$C$2:$H$6601,1,FALSE)),"",VLOOKUP(CONCATENATE($A305,"_L_",BK$1),Records!$C$2:$H$6601,4,FALSE))</f>
        <v/>
      </c>
      <c r="BK305" s="7" t="str">
        <f>IF(ISERROR(VLOOKUP(CONCATENATE($A305,"_L_",BK$1),Records!$C$2:$H$6601,1,FALSE)),"",VLOOKUP(CONCATENATE($A305,"_L_",BK$1),Records!$C$2:$H$6601,5,FALSE))</f>
        <v/>
      </c>
      <c r="BL305" s="33" t="str">
        <f>IF(ISERROR(VLOOKUP(CONCATENATE($A305,"_L_",BK$1),Records!$C$2:$H$6601,1,FALSE)),"",VLOOKUP(CONCATENATE($A305,"_L_",BK$1),Records!$C$2:$H$6601,6,FALSE))</f>
        <v/>
      </c>
      <c r="BM305" s="32" t="str">
        <f>IF(ISERROR(VLOOKUP(CONCATENATE($A305,"_L_",BN$1),Records!$C$2:$H$6601,1,FALSE)),"",VLOOKUP(CONCATENATE($A305,"_L_",BN$1),Records!$C$2:$H$6601,4,FALSE))</f>
        <v/>
      </c>
      <c r="BN305" s="7" t="str">
        <f>IF(ISERROR(VLOOKUP(CONCATENATE($A305,"_L_",BN$1),Records!$C$2:$H$6601,1,FALSE)),"",VLOOKUP(CONCATENATE($A305,"_L_",BN$1),Records!$C$2:$H$6601,5,FALSE))</f>
        <v/>
      </c>
      <c r="BO305" s="33" t="str">
        <f>IF(ISERROR(VLOOKUP(CONCATENATE($A305,"_L_",BN$1),Records!$C$2:$H$6601,1,FALSE)),"",VLOOKUP(CONCATENATE($A305,"_L_",BN$1),Records!$C$2:$H$6601,6,FALSE))</f>
        <v/>
      </c>
      <c r="BP305" s="32" t="str">
        <f>IF(ISERROR(VLOOKUP(CONCATENATE($A305,"_L_",BQ$1),Records!$C$2:$H$6601,1,FALSE)),"",VLOOKUP(CONCATENATE($A305,"_L_",BQ$1),Records!$C$2:$H$6601,4,FALSE))</f>
        <v/>
      </c>
      <c r="BQ305" s="7" t="str">
        <f>IF(ISERROR(VLOOKUP(CONCATENATE($A305,"_L_",BQ$1),Records!$C$2:$H$6601,1,FALSE)),"",VLOOKUP(CONCATENATE($A305,"_L_",BQ$1),Records!$C$2:$H$6601,5,FALSE))</f>
        <v/>
      </c>
      <c r="BR305" s="33" t="str">
        <f>IF(ISERROR(VLOOKUP(CONCATENATE($A305,"_L_",BQ$1),Records!$C$2:$H$6601,1,FALSE)),"",VLOOKUP(CONCATENATE($A305,"_L_",BQ$1),Records!$C$2:$H$6601,6,FALSE))</f>
        <v/>
      </c>
      <c r="BS305" s="32" t="str">
        <f>IF(ISERROR(VLOOKUP(CONCATENATE($A305,"_L_",BT$1),Records!$C$2:$H$6601,1,FALSE)),"",VLOOKUP(CONCATENATE($A305,"_L_",BT$1),Records!$C$2:$H$6601,4,FALSE))</f>
        <v/>
      </c>
      <c r="BT305" s="7" t="str">
        <f>IF(ISERROR(VLOOKUP(CONCATENATE($A305,"_L_",BT$1),Records!$C$2:$H$6601,1,FALSE)),"",VLOOKUP(CONCATENATE($A305,"_L_",BT$1),Records!$C$2:$H$6601,5,FALSE))</f>
        <v/>
      </c>
      <c r="BU305" s="33" t="str">
        <f>IF(ISERROR(VLOOKUP(CONCATENATE($A305,"_L_",BT$1),Records!$C$2:$H$6601,1,FALSE)),"",VLOOKUP(CONCATENATE($A305,"_L_",BT$1),Records!$C$2:$H$6601,6,FALSE))</f>
        <v/>
      </c>
      <c r="BV305" s="32" t="str">
        <f>IF(ISERROR(VLOOKUP(CONCATENATE($A305,"_L_",BW$1),Records!$C$2:$H$6601,1,FALSE)),"",VLOOKUP(CONCATENATE($A305,"_L_",BW$1),Records!$C$2:$H$6601,4,FALSE))</f>
        <v/>
      </c>
      <c r="BW305" s="7" t="str">
        <f>IF(ISERROR(VLOOKUP(CONCATENATE($A305,"_L_",BW$1),Records!$C$2:$H$6601,1,FALSE)),"",VLOOKUP(CONCATENATE($A305,"_L_",BW$1),Records!$C$2:$H$6601,5,FALSE))</f>
        <v/>
      </c>
      <c r="BX305" s="33" t="str">
        <f>IF(ISERROR(VLOOKUP(CONCATENATE($A305,"_L_",BW$1),Records!$C$2:$H$6601,1,FALSE)),"",VLOOKUP(CONCATENATE($A305,"_L_",BW$1),Records!$C$2:$H$6601,6,FALSE))</f>
        <v/>
      </c>
      <c r="BY305" s="32" t="str">
        <f>IF(ISERROR(VLOOKUP(CONCATENATE($A305,"_L_",BZ$1),Records!$C$2:$H$6601,1,FALSE)),"",VLOOKUP(CONCATENATE($A305,"_L_",BZ$1),Records!$C$2:$H$6601,4,FALSE))</f>
        <v/>
      </c>
      <c r="BZ305" s="7" t="str">
        <f>IF(ISERROR(VLOOKUP(CONCATENATE($A305,"_L_",BZ$1),Records!$C$2:$H$6601,1,FALSE)),"",VLOOKUP(CONCATENATE($A305,"_L_",BZ$1),Records!$C$2:$H$6601,5,FALSE))</f>
        <v/>
      </c>
      <c r="CA305" s="33" t="str">
        <f>IF(ISERROR(VLOOKUP(CONCATENATE($A305,"_L_",BZ$1),Records!$C$2:$H$6601,1,FALSE)),"",VLOOKUP(CONCATENATE($A305,"_L_",BZ$1),Records!$C$2:$H$6601,6,FALSE))</f>
        <v/>
      </c>
      <c r="CB305" s="32" t="str">
        <f>IF(ISERROR(VLOOKUP(CONCATENATE($A305,"_L_",CC$1),Records!$C$2:$H$6601,1,FALSE)),"",VLOOKUP(CONCATENATE($A305,"_L_",CC$1),Records!$C$2:$H$6601,4,FALSE))</f>
        <v/>
      </c>
      <c r="CC305" s="7" t="str">
        <f>IF(ISERROR(VLOOKUP(CONCATENATE($A305,"_L_",CC$1),Records!$C$2:$H$6601,1,FALSE)),"",VLOOKUP(CONCATENATE($A305,"_L_",CC$1),Records!$C$2:$H$6601,5,FALSE))</f>
        <v/>
      </c>
      <c r="CD305" s="33" t="str">
        <f>IF(ISERROR(VLOOKUP(CONCATENATE($A305,"_L_",CC$1),Records!$C$2:$H$6601,1,FALSE)),"",VLOOKUP(CONCATENATE($A305,"_L_",CC$1),Records!$C$2:$H$6601,6,FALSE))</f>
        <v/>
      </c>
      <c r="CE305" s="32" t="str">
        <f>IF(ISERROR(VLOOKUP(CONCATENATE($A305,"_L_",CF$1),Records!$C$2:$H$6601,1,FALSE)),"",VLOOKUP(CONCATENATE($A305,"_L_",CF$1),Records!$C$2:$H$6601,4,FALSE))</f>
        <v/>
      </c>
      <c r="CF305" s="7" t="str">
        <f>IF(ISERROR(VLOOKUP(CONCATENATE($A305,"_L_",CF$1),Records!$C$2:$H$6601,1,FALSE)),"",VLOOKUP(CONCATENATE($A305,"_L_",CF$1),Records!$C$2:$H$6601,5,FALSE))</f>
        <v/>
      </c>
      <c r="CG305" s="33" t="str">
        <f>IF(ISERROR(VLOOKUP(CONCATENATE($A305,"_L_",CF$1),Records!$C$2:$H$6601,1,FALSE)),"",VLOOKUP(CONCATENATE($A305,"_L_",CF$1),Records!$C$2:$H$6601,6,FALSE))</f>
        <v/>
      </c>
      <c r="CH305" s="32" t="str">
        <f>IF(ISERROR(VLOOKUP(CONCATENATE($A305,"_L_",CI$1),Records!$C$2:$H$6601,1,FALSE)),"",VLOOKUP(CONCATENATE($A305,"_L_",CI$1),Records!$C$2:$H$6601,4,FALSE))</f>
        <v/>
      </c>
      <c r="CI305" s="7" t="str">
        <f>IF(ISERROR(VLOOKUP(CONCATENATE($A305,"_L_",CI$1),Records!$C$2:$H$6601,1,FALSE)),"",VLOOKUP(CONCATENATE($A305,"_L_",CI$1),Records!$C$2:$H$6601,5,FALSE))</f>
        <v/>
      </c>
      <c r="CJ305" s="33" t="str">
        <f>IF(ISERROR(VLOOKUP(CONCATENATE($A305,"_L_",CI$1),Records!$C$2:$H$6601,1,FALSE)),"",VLOOKUP(CONCATENATE($A305,"_L_",CI$1),Records!$C$2:$H$6601,6,FALSE))</f>
        <v/>
      </c>
      <c r="CK305" s="32" t="str">
        <f>IF(ISERROR(VLOOKUP(CONCATENATE($A305,"_L_",CL$1),Records!$C$2:$H$6601,1,FALSE)),"",VLOOKUP(CONCATENATE($A305,"_L_",CL$1),Records!$C$2:$H$6601,4,FALSE))</f>
        <v/>
      </c>
      <c r="CL305" s="7" t="str">
        <f>IF(ISERROR(VLOOKUP(CONCATENATE($A305,"_L_",CL$1),Records!$C$2:$H$6601,1,FALSE)),"",VLOOKUP(CONCATENATE($A305,"_L_",CL$1),Records!$C$2:$H$6601,5,FALSE))</f>
        <v/>
      </c>
      <c r="CM305" s="33" t="str">
        <f>IF(ISERROR(VLOOKUP(CONCATENATE($A305,"_L_",CL$1),Records!$C$2:$H$6601,1,FALSE)),"",VLOOKUP(CONCATENATE($A305,"_L_",CL$1),Records!$C$2:$H$6601,6,FALSE))</f>
        <v/>
      </c>
      <c r="CN305" s="32" t="str">
        <f>IF(ISERROR(VLOOKUP(CONCATENATE($A305,"_L_",CO$1),Records!$C$2:$H$6601,1,FALSE)),"",VLOOKUP(CONCATENATE($A305,"_L_",CO$1),Records!$C$2:$H$6601,4,FALSE))</f>
        <v/>
      </c>
      <c r="CO305" s="7" t="str">
        <f>IF(ISERROR(VLOOKUP(CONCATENATE($A305,"_L_",CO$1),Records!$C$2:$H$6601,1,FALSE)),"",VLOOKUP(CONCATENATE($A305,"_L_",CO$1),Records!$C$2:$H$6601,5,FALSE))</f>
        <v/>
      </c>
      <c r="CP305" s="33" t="str">
        <f>IF(ISERROR(VLOOKUP(CONCATENATE($A305,"_L_",CO$1),Records!$C$2:$H$6601,1,FALSE)),"",VLOOKUP(CONCATENATE($A305,"_L_",CO$1),Records!$C$2:$H$6601,6,FALSE))</f>
        <v/>
      </c>
      <c r="CQ305" s="32" t="str">
        <f>IF(ISERROR(VLOOKUP(CONCATENATE($A305,"_L_",CR$1),Records!$C$2:$H$6601,1,FALSE)),"",VLOOKUP(CONCATENATE($A305,"_L_",CR$1),Records!$C$2:$H$6601,4,FALSE))</f>
        <v/>
      </c>
      <c r="CR305" s="7" t="str">
        <f>IF(ISERROR(VLOOKUP(CONCATENATE($A305,"_L_",CR$1),Records!$C$2:$H$6601,1,FALSE)),"",VLOOKUP(CONCATENATE($A305,"_L_",CR$1),Records!$C$2:$H$6601,5,FALSE))</f>
        <v/>
      </c>
      <c r="CS305" s="33" t="str">
        <f>IF(ISERROR(VLOOKUP(CONCATENATE($A305,"_L_",CR$1),Records!$C$2:$H$6601,1,FALSE)),"",VLOOKUP(CONCATENATE($A305,"_L_",CR$1),Records!$C$2:$H$6601,6,FALSE))</f>
        <v/>
      </c>
      <c r="CT305" s="32" t="str">
        <f>IF(ISERROR(VLOOKUP(CONCATENATE($A305,"_L_",CU$1),Records!$C$2:$H$6601,1,FALSE)),"",VLOOKUP(CONCATENATE($A305,"_L_",CU$1),Records!$C$2:$H$6601,4,FALSE))</f>
        <v/>
      </c>
      <c r="CU305" s="7" t="str">
        <f>IF(ISERROR(VLOOKUP(CONCATENATE($A305,"_L_",CU$1),Records!$C$2:$H$6601,1,FALSE)),"",VLOOKUP(CONCATENATE($A305,"_L_",CU$1),Records!$C$2:$H$6601,5,FALSE))</f>
        <v/>
      </c>
      <c r="CV305" s="33" t="str">
        <f>IF(ISERROR(VLOOKUP(CONCATENATE($A305,"_L_",CU$1),Records!$C$2:$H$6601,1,FALSE)),"",VLOOKUP(CONCATENATE($A305,"_L_",CU$1),Records!$C$2:$H$6601,6,FALSE))</f>
        <v/>
      </c>
      <c r="CW305" s="32" t="str">
        <f>IF(ISERROR(VLOOKUP(CONCATENATE($A305,"_L_",CX$1),Records!$C$2:$H$6601,1,FALSE)),"",VLOOKUP(CONCATENATE($A305,"_L_",CX$1),Records!$C$2:$H$6601,4,FALSE))</f>
        <v/>
      </c>
      <c r="CX305" s="7" t="str">
        <f>IF(ISERROR(VLOOKUP(CONCATENATE($A305,"_L_",CX$1),Records!$C$2:$H$6601,1,FALSE)),"",VLOOKUP(CONCATENATE($A305,"_L_",CX$1),Records!$C$2:$H$6601,5,FALSE))</f>
        <v/>
      </c>
      <c r="CY305" s="33" t="str">
        <f>IF(ISERROR(VLOOKUP(CONCATENATE($A305,"_L_",CX$1),Records!$C$2:$H$6601,1,FALSE)),"",VLOOKUP(CONCATENATE($A305,"_L_",CX$1),Records!$C$2:$H$6601,6,FALSE))</f>
        <v/>
      </c>
      <c r="CZ305" s="32" t="str">
        <f>IF(ISERROR(VLOOKUP(CONCATENATE($A305,"_L_",DA$1),Records!$C$2:$H$6601,1,FALSE)),"",VLOOKUP(CONCATENATE($A305,"_L_",DA$1),Records!$C$2:$H$6601,4,FALSE))</f>
        <v/>
      </c>
      <c r="DA305" s="7" t="str">
        <f>IF(ISERROR(VLOOKUP(CONCATENATE($A305,"_L_",DA$1),Records!$C$2:$H$6601,1,FALSE)),"",VLOOKUP(CONCATENATE($A305,"_L_",DA$1),Records!$C$2:$H$6601,5,FALSE))</f>
        <v/>
      </c>
      <c r="DB305" s="33" t="str">
        <f>IF(ISERROR(VLOOKUP(CONCATENATE($A305,"_L_",DA$1),Records!$C$2:$H$6601,1,FALSE)),"",VLOOKUP(CONCATENATE($A305,"_L_",DA$1),Records!$C$2:$H$6601,6,FALSE))</f>
        <v/>
      </c>
      <c r="DC305" s="32" t="str">
        <f>IF(ISERROR(VLOOKUP(CONCATENATE($A305,"_L_",DD$1),Records!$C$2:$H$6601,1,FALSE)),"",VLOOKUP(CONCATENATE($A305,"_L_",DD$1),Records!$C$2:$H$6601,4,FALSE))</f>
        <v/>
      </c>
      <c r="DD305" s="7" t="str">
        <f>IF(ISERROR(VLOOKUP(CONCATENATE($A305,"_L_",DD$1),Records!$C$2:$H$6601,1,FALSE)),"",VLOOKUP(CONCATENATE($A305,"_L_",DD$1),Records!$C$2:$H$6601,5,FALSE))</f>
        <v/>
      </c>
      <c r="DE305" s="33" t="str">
        <f>IF(ISERROR(VLOOKUP(CONCATENATE($A305,"_L_",DD$1),Records!$C$2:$H$6601,1,FALSE)),"",VLOOKUP(CONCATENATE($A305,"_L_",DD$1),Records!$C$2:$H$6601,6,FALSE))</f>
        <v/>
      </c>
      <c r="DF305" s="32" t="str">
        <f>IF(ISERROR(VLOOKUP(CONCATENATE($A305,"_L_",DG$1),Records!$C$2:$H$6601,1,FALSE)),"",VLOOKUP(CONCATENATE($A305,"_L_",DG$1),Records!$C$2:$H$6601,4,FALSE))</f>
        <v/>
      </c>
      <c r="DG305" s="7" t="str">
        <f>IF(ISERROR(VLOOKUP(CONCATENATE($A305,"_L_",DG$1),Records!$C$2:$H$6601,1,FALSE)),"",VLOOKUP(CONCATENATE($A305,"_L_",DG$1),Records!$C$2:$H$6601,5,FALSE))</f>
        <v/>
      </c>
      <c r="DH305" s="33" t="str">
        <f>IF(ISERROR(VLOOKUP(CONCATENATE($A305,"_L_",DG$1),Records!$C$2:$H$6601,1,FALSE)),"",VLOOKUP(CONCATENATE($A305,"_L_",DG$1),Records!$C$2:$H$6601,6,FALSE))</f>
        <v/>
      </c>
      <c r="DI305" s="32" t="str">
        <f>IF(ISERROR(VLOOKUP(CONCATENATE($A305,"_L_",DJ$1),Records!$C$2:$H$6601,1,FALSE)),"",VLOOKUP(CONCATENATE($A305,"_L_",DJ$1),Records!$C$2:$H$6601,4,FALSE))</f>
        <v/>
      </c>
      <c r="DJ305" s="7" t="str">
        <f>IF(ISERROR(VLOOKUP(CONCATENATE($A305,"_L_",DJ$1),Records!$C$2:$H$6601,1,FALSE)),"",VLOOKUP(CONCATENATE($A305,"_L_",DJ$1),Records!$C$2:$H$6601,5,FALSE))</f>
        <v/>
      </c>
      <c r="DK305" s="33" t="str">
        <f>IF(ISERROR(VLOOKUP(CONCATENATE($A305,"_L_",DJ$1),Records!$C$2:$H$6601,1,FALSE)),"",VLOOKUP(CONCATENATE($A305,"_L_",DJ$1),Records!$C$2:$H$6601,6,FALSE))</f>
        <v/>
      </c>
      <c r="DL305" s="32" t="str">
        <f>IF(ISERROR(VLOOKUP(CONCATENATE($A305,"_L_",DM$1),Records!$C$2:$H$6601,1,FALSE)),"",VLOOKUP(CONCATENATE($A305,"_L_",DM$1),Records!$C$2:$H$6601,4,FALSE))</f>
        <v/>
      </c>
      <c r="DM305" s="7" t="str">
        <f>IF(ISERROR(VLOOKUP(CONCATENATE($A305,"_L_",DM$1),Records!$C$2:$H$6601,1,FALSE)),"",VLOOKUP(CONCATENATE($A305,"_L_",DM$1),Records!$C$2:$H$6601,5,FALSE))</f>
        <v/>
      </c>
      <c r="DN305" s="33" t="str">
        <f>IF(ISERROR(VLOOKUP(CONCATENATE($A305,"_L_",DM$1),Records!$C$2:$H$6601,1,FALSE)),"",VLOOKUP(CONCATENATE($A305,"_L_",DM$1),Records!$C$2:$H$6601,6,FALSE))</f>
        <v/>
      </c>
      <c r="DO305" s="32" t="str">
        <f>IF(ISERROR(VLOOKUP(CONCATENATE($A305,"_L_",DP$1),Records!$C$2:$H$6601,1,FALSE)),"",VLOOKUP(CONCATENATE($A305,"_L_",DP$1),Records!$C$2:$H$6601,4,FALSE))</f>
        <v/>
      </c>
      <c r="DP305" s="7" t="str">
        <f>IF(ISERROR(VLOOKUP(CONCATENATE($A305,"_L_",DP$1),Records!$C$2:$H$6601,1,FALSE)),"",VLOOKUP(CONCATENATE($A305,"_L_",DP$1),Records!$C$2:$H$6601,5,FALSE))</f>
        <v/>
      </c>
      <c r="DQ305" s="33" t="str">
        <f>IF(ISERROR(VLOOKUP(CONCATENATE($A305,"_L_",DP$1),Records!$C$2:$H$6601,1,FALSE)),"",VLOOKUP(CONCATENATE($A305,"_L_",DP$1),Records!$C$2:$H$6601,6,FALSE))</f>
        <v/>
      </c>
      <c r="DR305" s="32" t="str">
        <f>IF(ISERROR(VLOOKUP(CONCATENATE($A305,"_L_",DS$1),Records!$C$2:$H$6601,1,FALSE)),"",VLOOKUP(CONCATENATE($A305,"_L_",DS$1),Records!$C$2:$H$6601,4,FALSE))</f>
        <v/>
      </c>
      <c r="DS305" s="7" t="str">
        <f>IF(ISERROR(VLOOKUP(CONCATENATE($A305,"_L_",DS$1),Records!$C$2:$H$6601,1,FALSE)),"",VLOOKUP(CONCATENATE($A305,"_L_",DS$1),Records!$C$2:$H$6601,5,FALSE))</f>
        <v/>
      </c>
      <c r="DT305" s="33" t="str">
        <f>IF(ISERROR(VLOOKUP(CONCATENATE($A305,"_L_",DS$1),Records!$C$2:$H$6601,1,FALSE)),"",VLOOKUP(CONCATENATE($A305,"_L_",DS$1),Records!$C$2:$H$6601,6,FALSE))</f>
        <v/>
      </c>
      <c r="DU305" s="32" t="str">
        <f>IF(ISERROR(VLOOKUP(CONCATENATE($A305,"_L_",DV$1),Records!$C$2:$H$6601,1,FALSE)),"",VLOOKUP(CONCATENATE($A305,"_L_",DV$1),Records!$C$2:$H$6601,4,FALSE))</f>
        <v/>
      </c>
      <c r="DV305" s="7" t="str">
        <f>IF(ISERROR(VLOOKUP(CONCATENATE($A305,"_L_",DV$1),Records!$C$2:$H$6601,1,FALSE)),"",VLOOKUP(CONCATENATE($A305,"_L_",DV$1),Records!$C$2:$H$6601,5,FALSE))</f>
        <v/>
      </c>
      <c r="DW305" s="33" t="str">
        <f>IF(ISERROR(VLOOKUP(CONCATENATE($A305,"_L_",DV$1),Records!$C$2:$H$6601,1,FALSE)),"",VLOOKUP(CONCATENATE($A305,"_L_",DV$1),Records!$C$2:$H$6601,6,FALSE))</f>
        <v/>
      </c>
      <c r="DX305" s="32" t="str">
        <f>IF(ISERROR(VLOOKUP(CONCATENATE($A305,"_L_",DY$1),Records!$C$2:$H$6601,1,FALSE)),"",VLOOKUP(CONCATENATE($A305,"_L_",DY$1),Records!$C$2:$H$6601,4,FALSE))</f>
        <v/>
      </c>
      <c r="DY305" s="7" t="str">
        <f>IF(ISERROR(VLOOKUP(CONCATENATE($A305,"_L_",DY$1),Records!$C$2:$H$6601,1,FALSE)),"",VLOOKUP(CONCATENATE($A305,"_L_",DY$1),Records!$C$2:$H$6601,5,FALSE))</f>
        <v/>
      </c>
      <c r="DZ305" s="33" t="str">
        <f>IF(ISERROR(VLOOKUP(CONCATENATE($A305,"_L_",DY$1),Records!$C$2:$H$6601,1,FALSE)),"",VLOOKUP(CONCATENATE($A305,"_L_",DY$1),Records!$C$2:$H$6601,6,FALSE))</f>
        <v/>
      </c>
      <c r="EA305" s="32" t="str">
        <f>IF(ISERROR(VLOOKUP(CONCATENATE($A305,"_L_",EB$1),Records!$C$2:$H$6601,1,FALSE)),"",VLOOKUP(CONCATENATE($A305,"_L_",EB$1),Records!$C$2:$H$6601,4,FALSE))</f>
        <v/>
      </c>
      <c r="EB305" s="7" t="str">
        <f>IF(ISERROR(VLOOKUP(CONCATENATE($A305,"_L_",EB$1),Records!$C$2:$H$6601,1,FALSE)),"",VLOOKUP(CONCATENATE($A305,"_L_",EB$1),Records!$C$2:$H$6601,5,FALSE))</f>
        <v/>
      </c>
      <c r="EC305" s="33" t="str">
        <f>IF(ISERROR(VLOOKUP(CONCATENATE($A305,"_L_",EB$1),Records!$C$2:$H$6601,1,FALSE)),"",VLOOKUP(CONCATENATE($A305,"_L_",EB$1),Records!$C$2:$H$6601,6,FALSE))</f>
        <v/>
      </c>
    </row>
    <row r="306" spans="1:133" ht="15.75" x14ac:dyDescent="0.25">
      <c r="A306" s="11">
        <v>42488</v>
      </c>
      <c r="B306" s="16" t="s">
        <v>86</v>
      </c>
      <c r="C306" s="18">
        <f t="shared" si="9"/>
        <v>44</v>
      </c>
      <c r="D306" s="28" t="s">
        <v>62</v>
      </c>
      <c r="E306" s="8" t="s">
        <v>71</v>
      </c>
      <c r="F306" s="62">
        <f t="shared" si="8"/>
        <v>0</v>
      </c>
      <c r="G306" s="62">
        <f>HomeCalc!F306</f>
        <v>0</v>
      </c>
      <c r="H306" s="32" t="str">
        <f>IF(ISERROR(VLOOKUP(CONCATENATE($A306,"_L_",I$1),Records!$C$2:$H$6601,1,FALSE)),"",VLOOKUP(CONCATENATE($A306,"_L_",I$1),Records!$C$2:$H$6601,4,FALSE))</f>
        <v/>
      </c>
      <c r="I306" s="7" t="str">
        <f>IF(ISERROR(VLOOKUP(CONCATENATE($A306,"_L_",I$1),Records!$C$2:$H$6601,1,FALSE)),"",VLOOKUP(CONCATENATE($A306,"_L_",I$1),Records!$C$2:$H$6601,5,FALSE))</f>
        <v/>
      </c>
      <c r="J306" s="33" t="str">
        <f>IF(ISERROR(VLOOKUP(CONCATENATE($A306,"_L_",I$1),Records!$C$2:$H$6601,1,FALSE)),"",VLOOKUP(CONCATENATE($A306,"_L_",I$1),Records!$C$2:$H$6601,6,FALSE))</f>
        <v/>
      </c>
      <c r="K306" s="32" t="str">
        <f>IF(ISERROR(VLOOKUP(CONCATENATE($A306,"_L_",L$1),Records!$C$2:$H$6601,1,FALSE)),"",VLOOKUP(CONCATENATE($A306,"_L_",L$1),Records!$C$2:$H$6601,4,FALSE))</f>
        <v/>
      </c>
      <c r="L306" s="7" t="str">
        <f>IF(ISERROR(VLOOKUP(CONCATENATE($A306,"_L_",L$1),Records!$C$2:$H$6601,1,FALSE)),"",VLOOKUP(CONCATENATE($A306,"_L_",L$1),Records!$C$2:$H$6601,5,FALSE))</f>
        <v/>
      </c>
      <c r="M306" s="33" t="str">
        <f>IF(ISERROR(VLOOKUP(CONCATENATE($A306,"_L_",L$1),Records!$C$2:$H$6601,1,FALSE)),"",VLOOKUP(CONCATENATE($A306,"_L_",L$1),Records!$C$2:$H$6601,6,FALSE))</f>
        <v/>
      </c>
      <c r="N306" s="32" t="str">
        <f>IF(ISERROR(VLOOKUP(CONCATENATE($A306,"_L_",O$1),Records!$C$2:$H$6601,1,FALSE)),"",VLOOKUP(CONCATENATE($A306,"_L_",O$1),Records!$C$2:$H$6601,4,FALSE))</f>
        <v/>
      </c>
      <c r="O306" s="7" t="str">
        <f>IF(ISERROR(VLOOKUP(CONCATENATE($A306,"_L_",O$1),Records!$C$2:$H$6601,1,FALSE)),"",VLOOKUP(CONCATENATE($A306,"_L_",O$1),Records!$C$2:$H$6601,5,FALSE))</f>
        <v/>
      </c>
      <c r="P306" s="33" t="str">
        <f>IF(ISERROR(VLOOKUP(CONCATENATE($A306,"_L_",O$1),Records!$C$2:$H$6601,1,FALSE)),"",VLOOKUP(CONCATENATE($A306,"_L_",O$1),Records!$C$2:$H$6601,6,FALSE))</f>
        <v/>
      </c>
      <c r="Q306" s="32" t="str">
        <f>IF(ISERROR(VLOOKUP(CONCATENATE($A306,"_L_",R$1),Records!$C$2:$H$6601,1,FALSE)),"",VLOOKUP(CONCATENATE($A306,"_L_",R$1),Records!$C$2:$H$6601,4,FALSE))</f>
        <v/>
      </c>
      <c r="R306" s="7" t="str">
        <f>IF(ISERROR(VLOOKUP(CONCATENATE($A306,"_L_",R$1),Records!$C$2:$H$6601,1,FALSE)),"",VLOOKUP(CONCATENATE($A306,"_L_",R$1),Records!$C$2:$H$6601,5,FALSE))</f>
        <v/>
      </c>
      <c r="S306" s="33" t="str">
        <f>IF(ISERROR(VLOOKUP(CONCATENATE($A306,"_L_",R$1),Records!$C$2:$H$6601,1,FALSE)),"",VLOOKUP(CONCATENATE($A306,"_L_",R$1),Records!$C$2:$H$6601,6,FALSE))</f>
        <v/>
      </c>
      <c r="T306" s="32" t="str">
        <f>IF(ISERROR(VLOOKUP(CONCATENATE($A306,"_L_",U$1),Records!$C$2:$H$6601,1,FALSE)),"",VLOOKUP(CONCATENATE($A306,"_L_",U$1),Records!$C$2:$H$6601,4,FALSE))</f>
        <v/>
      </c>
      <c r="U306" s="7" t="str">
        <f>IF(ISERROR(VLOOKUP(CONCATENATE($A306,"_L_",U$1),Records!$C$2:$H$6601,1,FALSE)),"",VLOOKUP(CONCATENATE($A306,"_L_",U$1),Records!$C$2:$H$6601,5,FALSE))</f>
        <v/>
      </c>
      <c r="V306" s="33" t="str">
        <f>IF(ISERROR(VLOOKUP(CONCATENATE($A306,"_L_",U$1),Records!$C$2:$H$6601,1,FALSE)),"",VLOOKUP(CONCATENATE($A306,"_L_",U$1),Records!$C$2:$H$6601,6,FALSE))</f>
        <v/>
      </c>
      <c r="W306" s="32" t="str">
        <f>IF(ISERROR(VLOOKUP(CONCATENATE($A306,"_L_",X$1),Records!$C$2:$H$6601,1,FALSE)),"",VLOOKUP(CONCATENATE($A306,"_L_",X$1),Records!$C$2:$H$6601,4,FALSE))</f>
        <v/>
      </c>
      <c r="X306" s="7" t="str">
        <f>IF(ISERROR(VLOOKUP(CONCATENATE($A306,"_L_",X$1),Records!$C$2:$H$6601,1,FALSE)),"",VLOOKUP(CONCATENATE($A306,"_L_",X$1),Records!$C$2:$H$6601,5,FALSE))</f>
        <v/>
      </c>
      <c r="Y306" s="33" t="str">
        <f>IF(ISERROR(VLOOKUP(CONCATENATE($A306,"_L_",X$1),Records!$C$2:$H$6601,1,FALSE)),"",VLOOKUP(CONCATENATE($A306,"_L_",X$1),Records!$C$2:$H$6601,6,FALSE))</f>
        <v/>
      </c>
      <c r="Z306" s="32" t="str">
        <f>IF(ISERROR(VLOOKUP(CONCATENATE($A306,"_L_",AA$1),Records!$C$2:$H$6601,1,FALSE)),"",VLOOKUP(CONCATENATE($A306,"_L_",AA$1),Records!$C$2:$H$6601,4,FALSE))</f>
        <v/>
      </c>
      <c r="AA306" s="7" t="str">
        <f>IF(ISERROR(VLOOKUP(CONCATENATE($A306,"_L_",AA$1),Records!$C$2:$H$6601,1,FALSE)),"",VLOOKUP(CONCATENATE($A306,"_L_",AA$1),Records!$C$2:$H$6601,5,FALSE))</f>
        <v/>
      </c>
      <c r="AB306" s="33" t="str">
        <f>IF(ISERROR(VLOOKUP(CONCATENATE($A306,"_L_",AA$1),Records!$C$2:$H$6601,1,FALSE)),"",VLOOKUP(CONCATENATE($A306,"_L_",AA$1),Records!$C$2:$H$6601,6,FALSE))</f>
        <v/>
      </c>
      <c r="AC306" s="32" t="str">
        <f>IF(ISERROR(VLOOKUP(CONCATENATE($A306,"_L_",AD$1),Records!$C$2:$H$6601,1,FALSE)),"",VLOOKUP(CONCATENATE($A306,"_L_",AD$1),Records!$C$2:$H$6601,4,FALSE))</f>
        <v/>
      </c>
      <c r="AD306" s="7" t="str">
        <f>IF(ISERROR(VLOOKUP(CONCATENATE($A306,"_L_",AD$1),Records!$C$2:$H$6601,1,FALSE)),"",VLOOKUP(CONCATENATE($A306,"_L_",AD$1),Records!$C$2:$H$6601,5,FALSE))</f>
        <v/>
      </c>
      <c r="AE306" s="33" t="str">
        <f>IF(ISERROR(VLOOKUP(CONCATENATE($A306,"_L_",AD$1),Records!$C$2:$H$6601,1,FALSE)),"",VLOOKUP(CONCATENATE($A306,"_L_",AD$1),Records!$C$2:$H$6601,6,FALSE))</f>
        <v/>
      </c>
      <c r="AF306" s="32" t="str">
        <f>IF(ISERROR(VLOOKUP(CONCATENATE($A306,"_L_",AG$1),Records!$C$2:$H$6601,1,FALSE)),"",VLOOKUP(CONCATENATE($A306,"_L_",AG$1),Records!$C$2:$H$6601,4,FALSE))</f>
        <v/>
      </c>
      <c r="AG306" s="7" t="str">
        <f>IF(ISERROR(VLOOKUP(CONCATENATE($A306,"_L_",AG$1),Records!$C$2:$H$6601,1,FALSE)),"",VLOOKUP(CONCATENATE($A306,"_L_",AG$1),Records!$C$2:$H$6601,5,FALSE))</f>
        <v/>
      </c>
      <c r="AH306" s="33" t="str">
        <f>IF(ISERROR(VLOOKUP(CONCATENATE($A306,"_L_",AG$1),Records!$C$2:$H$6601,1,FALSE)),"",VLOOKUP(CONCATENATE($A306,"_L_",AG$1),Records!$C$2:$H$6601,6,FALSE))</f>
        <v/>
      </c>
      <c r="AI306" s="32" t="str">
        <f>IF(ISERROR(VLOOKUP(CONCATENATE($A306,"_L_",AJ$1),Records!$C$2:$H$6601,1,FALSE)),"",VLOOKUP(CONCATENATE($A306,"_L_",AJ$1),Records!$C$2:$H$6601,4,FALSE))</f>
        <v/>
      </c>
      <c r="AJ306" s="7" t="str">
        <f>IF(ISERROR(VLOOKUP(CONCATENATE($A306,"_L_",AJ$1),Records!$C$2:$H$6601,1,FALSE)),"",VLOOKUP(CONCATENATE($A306,"_L_",AJ$1),Records!$C$2:$H$6601,5,FALSE))</f>
        <v/>
      </c>
      <c r="AK306" s="33" t="str">
        <f>IF(ISERROR(VLOOKUP(CONCATENATE($A306,"_L_",AJ$1),Records!$C$2:$H$6601,1,FALSE)),"",VLOOKUP(CONCATENATE($A306,"_L_",AJ$1),Records!$C$2:$H$6601,6,FALSE))</f>
        <v/>
      </c>
      <c r="AL306" s="32" t="str">
        <f>IF(ISERROR(VLOOKUP(CONCATENATE($A306,"_L_",AM$1),Records!$C$2:$H$6601,1,FALSE)),"",VLOOKUP(CONCATENATE($A306,"_L_",AM$1),Records!$C$2:$H$6601,4,FALSE))</f>
        <v/>
      </c>
      <c r="AM306" s="7" t="str">
        <f>IF(ISERROR(VLOOKUP(CONCATENATE($A306,"_L_",AM$1),Records!$C$2:$H$6601,1,FALSE)),"",VLOOKUP(CONCATENATE($A306,"_L_",AM$1),Records!$C$2:$H$6601,5,FALSE))</f>
        <v/>
      </c>
      <c r="AN306" s="33" t="str">
        <f>IF(ISERROR(VLOOKUP(CONCATENATE($A306,"_L_",AM$1),Records!$C$2:$H$6601,1,FALSE)),"",VLOOKUP(CONCATENATE($A306,"_L_",AM$1),Records!$C$2:$H$6601,6,FALSE))</f>
        <v/>
      </c>
      <c r="AO306" s="32" t="str">
        <f>IF(ISERROR(VLOOKUP(CONCATENATE($A306,"_L_",AP$1),Records!$C$2:$H$6601,1,FALSE)),"",VLOOKUP(CONCATENATE($A306,"_L_",AP$1),Records!$C$2:$H$6601,4,FALSE))</f>
        <v/>
      </c>
      <c r="AP306" s="7" t="str">
        <f>IF(ISERROR(VLOOKUP(CONCATENATE($A306,"_L_",AP$1),Records!$C$2:$H$6601,1,FALSE)),"",VLOOKUP(CONCATENATE($A306,"_L_",AP$1),Records!$C$2:$H$6601,5,FALSE))</f>
        <v/>
      </c>
      <c r="AQ306" s="33" t="str">
        <f>IF(ISERROR(VLOOKUP(CONCATENATE($A306,"_L_",AP$1),Records!$C$2:$H$6601,1,FALSE)),"",VLOOKUP(CONCATENATE($A306,"_L_",AP$1),Records!$C$2:$H$6601,6,FALSE))</f>
        <v/>
      </c>
      <c r="AR306" s="32" t="str">
        <f>IF(ISERROR(VLOOKUP(CONCATENATE($A306,"_L_",AS$1),Records!$C$2:$H$6601,1,FALSE)),"",VLOOKUP(CONCATENATE($A306,"_L_",AS$1),Records!$C$2:$H$6601,4,FALSE))</f>
        <v/>
      </c>
      <c r="AS306" s="7" t="str">
        <f>IF(ISERROR(VLOOKUP(CONCATENATE($A306,"_L_",AS$1),Records!$C$2:$H$6601,1,FALSE)),"",VLOOKUP(CONCATENATE($A306,"_L_",AS$1),Records!$C$2:$H$6601,5,FALSE))</f>
        <v/>
      </c>
      <c r="AT306" s="33" t="str">
        <f>IF(ISERROR(VLOOKUP(CONCATENATE($A306,"_L_",AS$1),Records!$C$2:$H$6601,1,FALSE)),"",VLOOKUP(CONCATENATE($A306,"_L_",AS$1),Records!$C$2:$H$6601,6,FALSE))</f>
        <v/>
      </c>
      <c r="AU306" s="32" t="str">
        <f>IF(ISERROR(VLOOKUP(CONCATENATE($A306,"_L_",AV$1),Records!$C$2:$H$6601,1,FALSE)),"",VLOOKUP(CONCATENATE($A306,"_L_",AV$1),Records!$C$2:$H$6601,4,FALSE))</f>
        <v/>
      </c>
      <c r="AV306" s="7" t="str">
        <f>IF(ISERROR(VLOOKUP(CONCATENATE($A306,"_L_",AV$1),Records!$C$2:$H$6601,1,FALSE)),"",VLOOKUP(CONCATENATE($A306,"_L_",AV$1),Records!$C$2:$H$6601,5,FALSE))</f>
        <v/>
      </c>
      <c r="AW306" s="33" t="str">
        <f>IF(ISERROR(VLOOKUP(CONCATENATE($A306,"_L_",AV$1),Records!$C$2:$H$6601,1,FALSE)),"",VLOOKUP(CONCATENATE($A306,"_L_",AV$1),Records!$C$2:$H$6601,6,FALSE))</f>
        <v/>
      </c>
      <c r="AX306" s="32" t="str">
        <f>IF(ISERROR(VLOOKUP(CONCATENATE($A306,"_L_",AY$1),Records!$C$2:$H$6601,1,FALSE)),"",VLOOKUP(CONCATENATE($A306,"_L_",AY$1),Records!$C$2:$H$6601,4,FALSE))</f>
        <v/>
      </c>
      <c r="AY306" s="7" t="str">
        <f>IF(ISERROR(VLOOKUP(CONCATENATE($A306,"_L_",AY$1),Records!$C$2:$H$6601,1,FALSE)),"",VLOOKUP(CONCATENATE($A306,"_L_",AY$1),Records!$C$2:$H$6601,5,FALSE))</f>
        <v/>
      </c>
      <c r="AZ306" s="33" t="str">
        <f>IF(ISERROR(VLOOKUP(CONCATENATE($A306,"_L_",AY$1),Records!$C$2:$H$6601,1,FALSE)),"",VLOOKUP(CONCATENATE($A306,"_L_",AY$1),Records!$C$2:$H$6601,6,FALSE))</f>
        <v/>
      </c>
      <c r="BA306" s="32" t="str">
        <f>IF(ISERROR(VLOOKUP(CONCATENATE($A306,"_L_",BB$1),Records!$C$2:$H$6601,1,FALSE)),"",VLOOKUP(CONCATENATE($A306,"_L_",BB$1),Records!$C$2:$H$6601,4,FALSE))</f>
        <v/>
      </c>
      <c r="BB306" s="7" t="str">
        <f>IF(ISERROR(VLOOKUP(CONCATENATE($A306,"_L_",BB$1),Records!$C$2:$H$6601,1,FALSE)),"",VLOOKUP(CONCATENATE($A306,"_L_",BB$1),Records!$C$2:$H$6601,5,FALSE))</f>
        <v/>
      </c>
      <c r="BC306" s="33" t="str">
        <f>IF(ISERROR(VLOOKUP(CONCATENATE($A306,"_L_",BB$1),Records!$C$2:$H$6601,1,FALSE)),"",VLOOKUP(CONCATENATE($A306,"_L_",BB$1),Records!$C$2:$H$6601,6,FALSE))</f>
        <v/>
      </c>
      <c r="BD306" s="32" t="str">
        <f>IF(ISERROR(VLOOKUP(CONCATENATE($A306,"_L_",BE$1),Records!$C$2:$H$6601,1,FALSE)),"",VLOOKUP(CONCATENATE($A306,"_L_",BE$1),Records!$C$2:$H$6601,4,FALSE))</f>
        <v/>
      </c>
      <c r="BE306" s="7" t="str">
        <f>IF(ISERROR(VLOOKUP(CONCATENATE($A306,"_L_",BE$1),Records!$C$2:$H$6601,1,FALSE)),"",VLOOKUP(CONCATENATE($A306,"_L_",BE$1),Records!$C$2:$H$6601,5,FALSE))</f>
        <v/>
      </c>
      <c r="BF306" s="33" t="str">
        <f>IF(ISERROR(VLOOKUP(CONCATENATE($A306,"_L_",BE$1),Records!$C$2:$H$6601,1,FALSE)),"",VLOOKUP(CONCATENATE($A306,"_L_",BE$1),Records!$C$2:$H$6601,6,FALSE))</f>
        <v/>
      </c>
      <c r="BG306" s="32" t="str">
        <f>IF(ISERROR(VLOOKUP(CONCATENATE($A306,"_L_",BH$1),Records!$C$2:$H$6601,1,FALSE)),"",VLOOKUP(CONCATENATE($A306,"_L_",BH$1),Records!$C$2:$H$6601,4,FALSE))</f>
        <v/>
      </c>
      <c r="BH306" s="7" t="str">
        <f>IF(ISERROR(VLOOKUP(CONCATENATE($A306,"_L_",BH$1),Records!$C$2:$H$6601,1,FALSE)),"",VLOOKUP(CONCATENATE($A306,"_L_",BH$1),Records!$C$2:$H$6601,5,FALSE))</f>
        <v/>
      </c>
      <c r="BI306" s="33" t="str">
        <f>IF(ISERROR(VLOOKUP(CONCATENATE($A306,"_L_",BH$1),Records!$C$2:$H$6601,1,FALSE)),"",VLOOKUP(CONCATENATE($A306,"_L_",BH$1),Records!$C$2:$H$6601,6,FALSE))</f>
        <v/>
      </c>
      <c r="BJ306" s="32" t="str">
        <f>IF(ISERROR(VLOOKUP(CONCATENATE($A306,"_L_",BK$1),Records!$C$2:$H$6601,1,FALSE)),"",VLOOKUP(CONCATENATE($A306,"_L_",BK$1),Records!$C$2:$H$6601,4,FALSE))</f>
        <v/>
      </c>
      <c r="BK306" s="7" t="str">
        <f>IF(ISERROR(VLOOKUP(CONCATENATE($A306,"_L_",BK$1),Records!$C$2:$H$6601,1,FALSE)),"",VLOOKUP(CONCATENATE($A306,"_L_",BK$1),Records!$C$2:$H$6601,5,FALSE))</f>
        <v/>
      </c>
      <c r="BL306" s="33" t="str">
        <f>IF(ISERROR(VLOOKUP(CONCATENATE($A306,"_L_",BK$1),Records!$C$2:$H$6601,1,FALSE)),"",VLOOKUP(CONCATENATE($A306,"_L_",BK$1),Records!$C$2:$H$6601,6,FALSE))</f>
        <v/>
      </c>
      <c r="BM306" s="32" t="str">
        <f>IF(ISERROR(VLOOKUP(CONCATENATE($A306,"_L_",BN$1),Records!$C$2:$H$6601,1,FALSE)),"",VLOOKUP(CONCATENATE($A306,"_L_",BN$1),Records!$C$2:$H$6601,4,FALSE))</f>
        <v/>
      </c>
      <c r="BN306" s="7" t="str">
        <f>IF(ISERROR(VLOOKUP(CONCATENATE($A306,"_L_",BN$1),Records!$C$2:$H$6601,1,FALSE)),"",VLOOKUP(CONCATENATE($A306,"_L_",BN$1),Records!$C$2:$H$6601,5,FALSE))</f>
        <v/>
      </c>
      <c r="BO306" s="33" t="str">
        <f>IF(ISERROR(VLOOKUP(CONCATENATE($A306,"_L_",BN$1),Records!$C$2:$H$6601,1,FALSE)),"",VLOOKUP(CONCATENATE($A306,"_L_",BN$1),Records!$C$2:$H$6601,6,FALSE))</f>
        <v/>
      </c>
      <c r="BP306" s="32" t="str">
        <f>IF(ISERROR(VLOOKUP(CONCATENATE($A306,"_L_",BQ$1),Records!$C$2:$H$6601,1,FALSE)),"",VLOOKUP(CONCATENATE($A306,"_L_",BQ$1),Records!$C$2:$H$6601,4,FALSE))</f>
        <v/>
      </c>
      <c r="BQ306" s="7" t="str">
        <f>IF(ISERROR(VLOOKUP(CONCATENATE($A306,"_L_",BQ$1),Records!$C$2:$H$6601,1,FALSE)),"",VLOOKUP(CONCATENATE($A306,"_L_",BQ$1),Records!$C$2:$H$6601,5,FALSE))</f>
        <v/>
      </c>
      <c r="BR306" s="33" t="str">
        <f>IF(ISERROR(VLOOKUP(CONCATENATE($A306,"_L_",BQ$1),Records!$C$2:$H$6601,1,FALSE)),"",VLOOKUP(CONCATENATE($A306,"_L_",BQ$1),Records!$C$2:$H$6601,6,FALSE))</f>
        <v/>
      </c>
      <c r="BS306" s="32" t="str">
        <f>IF(ISERROR(VLOOKUP(CONCATENATE($A306,"_L_",BT$1),Records!$C$2:$H$6601,1,FALSE)),"",VLOOKUP(CONCATENATE($A306,"_L_",BT$1),Records!$C$2:$H$6601,4,FALSE))</f>
        <v/>
      </c>
      <c r="BT306" s="7" t="str">
        <f>IF(ISERROR(VLOOKUP(CONCATENATE($A306,"_L_",BT$1),Records!$C$2:$H$6601,1,FALSE)),"",VLOOKUP(CONCATENATE($A306,"_L_",BT$1),Records!$C$2:$H$6601,5,FALSE))</f>
        <v/>
      </c>
      <c r="BU306" s="33" t="str">
        <f>IF(ISERROR(VLOOKUP(CONCATENATE($A306,"_L_",BT$1),Records!$C$2:$H$6601,1,FALSE)),"",VLOOKUP(CONCATENATE($A306,"_L_",BT$1),Records!$C$2:$H$6601,6,FALSE))</f>
        <v/>
      </c>
      <c r="BV306" s="32" t="str">
        <f>IF(ISERROR(VLOOKUP(CONCATENATE($A306,"_L_",BW$1),Records!$C$2:$H$6601,1,FALSE)),"",VLOOKUP(CONCATENATE($A306,"_L_",BW$1),Records!$C$2:$H$6601,4,FALSE))</f>
        <v/>
      </c>
      <c r="BW306" s="7" t="str">
        <f>IF(ISERROR(VLOOKUP(CONCATENATE($A306,"_L_",BW$1),Records!$C$2:$H$6601,1,FALSE)),"",VLOOKUP(CONCATENATE($A306,"_L_",BW$1),Records!$C$2:$H$6601,5,FALSE))</f>
        <v/>
      </c>
      <c r="BX306" s="33" t="str">
        <f>IF(ISERROR(VLOOKUP(CONCATENATE($A306,"_L_",BW$1),Records!$C$2:$H$6601,1,FALSE)),"",VLOOKUP(CONCATENATE($A306,"_L_",BW$1),Records!$C$2:$H$6601,6,FALSE))</f>
        <v/>
      </c>
      <c r="BY306" s="32" t="str">
        <f>IF(ISERROR(VLOOKUP(CONCATENATE($A306,"_L_",BZ$1),Records!$C$2:$H$6601,1,FALSE)),"",VLOOKUP(CONCATENATE($A306,"_L_",BZ$1),Records!$C$2:$H$6601,4,FALSE))</f>
        <v/>
      </c>
      <c r="BZ306" s="7" t="str">
        <f>IF(ISERROR(VLOOKUP(CONCATENATE($A306,"_L_",BZ$1),Records!$C$2:$H$6601,1,FALSE)),"",VLOOKUP(CONCATENATE($A306,"_L_",BZ$1),Records!$C$2:$H$6601,5,FALSE))</f>
        <v/>
      </c>
      <c r="CA306" s="33" t="str">
        <f>IF(ISERROR(VLOOKUP(CONCATENATE($A306,"_L_",BZ$1),Records!$C$2:$H$6601,1,FALSE)),"",VLOOKUP(CONCATENATE($A306,"_L_",BZ$1),Records!$C$2:$H$6601,6,FALSE))</f>
        <v/>
      </c>
      <c r="CB306" s="32" t="str">
        <f>IF(ISERROR(VLOOKUP(CONCATENATE($A306,"_L_",CC$1),Records!$C$2:$H$6601,1,FALSE)),"",VLOOKUP(CONCATENATE($A306,"_L_",CC$1),Records!$C$2:$H$6601,4,FALSE))</f>
        <v/>
      </c>
      <c r="CC306" s="7" t="str">
        <f>IF(ISERROR(VLOOKUP(CONCATENATE($A306,"_L_",CC$1),Records!$C$2:$H$6601,1,FALSE)),"",VLOOKUP(CONCATENATE($A306,"_L_",CC$1),Records!$C$2:$H$6601,5,FALSE))</f>
        <v/>
      </c>
      <c r="CD306" s="33" t="str">
        <f>IF(ISERROR(VLOOKUP(CONCATENATE($A306,"_L_",CC$1),Records!$C$2:$H$6601,1,FALSE)),"",VLOOKUP(CONCATENATE($A306,"_L_",CC$1),Records!$C$2:$H$6601,6,FALSE))</f>
        <v/>
      </c>
      <c r="CE306" s="32" t="str">
        <f>IF(ISERROR(VLOOKUP(CONCATENATE($A306,"_L_",CF$1),Records!$C$2:$H$6601,1,FALSE)),"",VLOOKUP(CONCATENATE($A306,"_L_",CF$1),Records!$C$2:$H$6601,4,FALSE))</f>
        <v/>
      </c>
      <c r="CF306" s="7" t="str">
        <f>IF(ISERROR(VLOOKUP(CONCATENATE($A306,"_L_",CF$1),Records!$C$2:$H$6601,1,FALSE)),"",VLOOKUP(CONCATENATE($A306,"_L_",CF$1),Records!$C$2:$H$6601,5,FALSE))</f>
        <v/>
      </c>
      <c r="CG306" s="33" t="str">
        <f>IF(ISERROR(VLOOKUP(CONCATENATE($A306,"_L_",CF$1),Records!$C$2:$H$6601,1,FALSE)),"",VLOOKUP(CONCATENATE($A306,"_L_",CF$1),Records!$C$2:$H$6601,6,FALSE))</f>
        <v/>
      </c>
      <c r="CH306" s="32" t="str">
        <f>IF(ISERROR(VLOOKUP(CONCATENATE($A306,"_L_",CI$1),Records!$C$2:$H$6601,1,FALSE)),"",VLOOKUP(CONCATENATE($A306,"_L_",CI$1),Records!$C$2:$H$6601,4,FALSE))</f>
        <v/>
      </c>
      <c r="CI306" s="7" t="str">
        <f>IF(ISERROR(VLOOKUP(CONCATENATE($A306,"_L_",CI$1),Records!$C$2:$H$6601,1,FALSE)),"",VLOOKUP(CONCATENATE($A306,"_L_",CI$1),Records!$C$2:$H$6601,5,FALSE))</f>
        <v/>
      </c>
      <c r="CJ306" s="33" t="str">
        <f>IF(ISERROR(VLOOKUP(CONCATENATE($A306,"_L_",CI$1),Records!$C$2:$H$6601,1,FALSE)),"",VLOOKUP(CONCATENATE($A306,"_L_",CI$1),Records!$C$2:$H$6601,6,FALSE))</f>
        <v/>
      </c>
      <c r="CK306" s="32" t="str">
        <f>IF(ISERROR(VLOOKUP(CONCATENATE($A306,"_L_",CL$1),Records!$C$2:$H$6601,1,FALSE)),"",VLOOKUP(CONCATENATE($A306,"_L_",CL$1),Records!$C$2:$H$6601,4,FALSE))</f>
        <v/>
      </c>
      <c r="CL306" s="7" t="str">
        <f>IF(ISERROR(VLOOKUP(CONCATENATE($A306,"_L_",CL$1),Records!$C$2:$H$6601,1,FALSE)),"",VLOOKUP(CONCATENATE($A306,"_L_",CL$1),Records!$C$2:$H$6601,5,FALSE))</f>
        <v/>
      </c>
      <c r="CM306" s="33" t="str">
        <f>IF(ISERROR(VLOOKUP(CONCATENATE($A306,"_L_",CL$1),Records!$C$2:$H$6601,1,FALSE)),"",VLOOKUP(CONCATENATE($A306,"_L_",CL$1),Records!$C$2:$H$6601,6,FALSE))</f>
        <v/>
      </c>
      <c r="CN306" s="32" t="str">
        <f>IF(ISERROR(VLOOKUP(CONCATENATE($A306,"_L_",CO$1),Records!$C$2:$H$6601,1,FALSE)),"",VLOOKUP(CONCATENATE($A306,"_L_",CO$1),Records!$C$2:$H$6601,4,FALSE))</f>
        <v/>
      </c>
      <c r="CO306" s="7" t="str">
        <f>IF(ISERROR(VLOOKUP(CONCATENATE($A306,"_L_",CO$1),Records!$C$2:$H$6601,1,FALSE)),"",VLOOKUP(CONCATENATE($A306,"_L_",CO$1),Records!$C$2:$H$6601,5,FALSE))</f>
        <v/>
      </c>
      <c r="CP306" s="33" t="str">
        <f>IF(ISERROR(VLOOKUP(CONCATENATE($A306,"_L_",CO$1),Records!$C$2:$H$6601,1,FALSE)),"",VLOOKUP(CONCATENATE($A306,"_L_",CO$1),Records!$C$2:$H$6601,6,FALSE))</f>
        <v/>
      </c>
      <c r="CQ306" s="32" t="str">
        <f>IF(ISERROR(VLOOKUP(CONCATENATE($A306,"_L_",CR$1),Records!$C$2:$H$6601,1,FALSE)),"",VLOOKUP(CONCATENATE($A306,"_L_",CR$1),Records!$C$2:$H$6601,4,FALSE))</f>
        <v/>
      </c>
      <c r="CR306" s="7" t="str">
        <f>IF(ISERROR(VLOOKUP(CONCATENATE($A306,"_L_",CR$1),Records!$C$2:$H$6601,1,FALSE)),"",VLOOKUP(CONCATENATE($A306,"_L_",CR$1),Records!$C$2:$H$6601,5,FALSE))</f>
        <v/>
      </c>
      <c r="CS306" s="33" t="str">
        <f>IF(ISERROR(VLOOKUP(CONCATENATE($A306,"_L_",CR$1),Records!$C$2:$H$6601,1,FALSE)),"",VLOOKUP(CONCATENATE($A306,"_L_",CR$1),Records!$C$2:$H$6601,6,FALSE))</f>
        <v/>
      </c>
      <c r="CT306" s="32" t="str">
        <f>IF(ISERROR(VLOOKUP(CONCATENATE($A306,"_L_",CU$1),Records!$C$2:$H$6601,1,FALSE)),"",VLOOKUP(CONCATENATE($A306,"_L_",CU$1),Records!$C$2:$H$6601,4,FALSE))</f>
        <v/>
      </c>
      <c r="CU306" s="7" t="str">
        <f>IF(ISERROR(VLOOKUP(CONCATENATE($A306,"_L_",CU$1),Records!$C$2:$H$6601,1,FALSE)),"",VLOOKUP(CONCATENATE($A306,"_L_",CU$1),Records!$C$2:$H$6601,5,FALSE))</f>
        <v/>
      </c>
      <c r="CV306" s="33" t="str">
        <f>IF(ISERROR(VLOOKUP(CONCATENATE($A306,"_L_",CU$1),Records!$C$2:$H$6601,1,FALSE)),"",VLOOKUP(CONCATENATE($A306,"_L_",CU$1),Records!$C$2:$H$6601,6,FALSE))</f>
        <v/>
      </c>
      <c r="CW306" s="32" t="str">
        <f>IF(ISERROR(VLOOKUP(CONCATENATE($A306,"_L_",CX$1),Records!$C$2:$H$6601,1,FALSE)),"",VLOOKUP(CONCATENATE($A306,"_L_",CX$1),Records!$C$2:$H$6601,4,FALSE))</f>
        <v/>
      </c>
      <c r="CX306" s="7" t="str">
        <f>IF(ISERROR(VLOOKUP(CONCATENATE($A306,"_L_",CX$1),Records!$C$2:$H$6601,1,FALSE)),"",VLOOKUP(CONCATENATE($A306,"_L_",CX$1),Records!$C$2:$H$6601,5,FALSE))</f>
        <v/>
      </c>
      <c r="CY306" s="33" t="str">
        <f>IF(ISERROR(VLOOKUP(CONCATENATE($A306,"_L_",CX$1),Records!$C$2:$H$6601,1,FALSE)),"",VLOOKUP(CONCATENATE($A306,"_L_",CX$1),Records!$C$2:$H$6601,6,FALSE))</f>
        <v/>
      </c>
      <c r="CZ306" s="32" t="str">
        <f>IF(ISERROR(VLOOKUP(CONCATENATE($A306,"_L_",DA$1),Records!$C$2:$H$6601,1,FALSE)),"",VLOOKUP(CONCATENATE($A306,"_L_",DA$1),Records!$C$2:$H$6601,4,FALSE))</f>
        <v/>
      </c>
      <c r="DA306" s="7" t="str">
        <f>IF(ISERROR(VLOOKUP(CONCATENATE($A306,"_L_",DA$1),Records!$C$2:$H$6601,1,FALSE)),"",VLOOKUP(CONCATENATE($A306,"_L_",DA$1),Records!$C$2:$H$6601,5,FALSE))</f>
        <v/>
      </c>
      <c r="DB306" s="33" t="str">
        <f>IF(ISERROR(VLOOKUP(CONCATENATE($A306,"_L_",DA$1),Records!$C$2:$H$6601,1,FALSE)),"",VLOOKUP(CONCATENATE($A306,"_L_",DA$1),Records!$C$2:$H$6601,6,FALSE))</f>
        <v/>
      </c>
      <c r="DC306" s="32" t="str">
        <f>IF(ISERROR(VLOOKUP(CONCATENATE($A306,"_L_",DD$1),Records!$C$2:$H$6601,1,FALSE)),"",VLOOKUP(CONCATENATE($A306,"_L_",DD$1),Records!$C$2:$H$6601,4,FALSE))</f>
        <v/>
      </c>
      <c r="DD306" s="7" t="str">
        <f>IF(ISERROR(VLOOKUP(CONCATENATE($A306,"_L_",DD$1),Records!$C$2:$H$6601,1,FALSE)),"",VLOOKUP(CONCATENATE($A306,"_L_",DD$1),Records!$C$2:$H$6601,5,FALSE))</f>
        <v/>
      </c>
      <c r="DE306" s="33" t="str">
        <f>IF(ISERROR(VLOOKUP(CONCATENATE($A306,"_L_",DD$1),Records!$C$2:$H$6601,1,FALSE)),"",VLOOKUP(CONCATENATE($A306,"_L_",DD$1),Records!$C$2:$H$6601,6,FALSE))</f>
        <v/>
      </c>
      <c r="DF306" s="32" t="str">
        <f>IF(ISERROR(VLOOKUP(CONCATENATE($A306,"_L_",DG$1),Records!$C$2:$H$6601,1,FALSE)),"",VLOOKUP(CONCATENATE($A306,"_L_",DG$1),Records!$C$2:$H$6601,4,FALSE))</f>
        <v/>
      </c>
      <c r="DG306" s="7" t="str">
        <f>IF(ISERROR(VLOOKUP(CONCATENATE($A306,"_L_",DG$1),Records!$C$2:$H$6601,1,FALSE)),"",VLOOKUP(CONCATENATE($A306,"_L_",DG$1),Records!$C$2:$H$6601,5,FALSE))</f>
        <v/>
      </c>
      <c r="DH306" s="33" t="str">
        <f>IF(ISERROR(VLOOKUP(CONCATENATE($A306,"_L_",DG$1),Records!$C$2:$H$6601,1,FALSE)),"",VLOOKUP(CONCATENATE($A306,"_L_",DG$1),Records!$C$2:$H$6601,6,FALSE))</f>
        <v/>
      </c>
      <c r="DI306" s="32" t="str">
        <f>IF(ISERROR(VLOOKUP(CONCATENATE($A306,"_L_",DJ$1),Records!$C$2:$H$6601,1,FALSE)),"",VLOOKUP(CONCATENATE($A306,"_L_",DJ$1),Records!$C$2:$H$6601,4,FALSE))</f>
        <v/>
      </c>
      <c r="DJ306" s="7" t="str">
        <f>IF(ISERROR(VLOOKUP(CONCATENATE($A306,"_L_",DJ$1),Records!$C$2:$H$6601,1,FALSE)),"",VLOOKUP(CONCATENATE($A306,"_L_",DJ$1),Records!$C$2:$H$6601,5,FALSE))</f>
        <v/>
      </c>
      <c r="DK306" s="33" t="str">
        <f>IF(ISERROR(VLOOKUP(CONCATENATE($A306,"_L_",DJ$1),Records!$C$2:$H$6601,1,FALSE)),"",VLOOKUP(CONCATENATE($A306,"_L_",DJ$1),Records!$C$2:$H$6601,6,FALSE))</f>
        <v/>
      </c>
      <c r="DL306" s="32" t="str">
        <f>IF(ISERROR(VLOOKUP(CONCATENATE($A306,"_L_",DM$1),Records!$C$2:$H$6601,1,FALSE)),"",VLOOKUP(CONCATENATE($A306,"_L_",DM$1),Records!$C$2:$H$6601,4,FALSE))</f>
        <v/>
      </c>
      <c r="DM306" s="7" t="str">
        <f>IF(ISERROR(VLOOKUP(CONCATENATE($A306,"_L_",DM$1),Records!$C$2:$H$6601,1,FALSE)),"",VLOOKUP(CONCATENATE($A306,"_L_",DM$1),Records!$C$2:$H$6601,5,FALSE))</f>
        <v/>
      </c>
      <c r="DN306" s="33" t="str">
        <f>IF(ISERROR(VLOOKUP(CONCATENATE($A306,"_L_",DM$1),Records!$C$2:$H$6601,1,FALSE)),"",VLOOKUP(CONCATENATE($A306,"_L_",DM$1),Records!$C$2:$H$6601,6,FALSE))</f>
        <v/>
      </c>
      <c r="DO306" s="32" t="str">
        <f>IF(ISERROR(VLOOKUP(CONCATENATE($A306,"_L_",DP$1),Records!$C$2:$H$6601,1,FALSE)),"",VLOOKUP(CONCATENATE($A306,"_L_",DP$1),Records!$C$2:$H$6601,4,FALSE))</f>
        <v/>
      </c>
      <c r="DP306" s="7" t="str">
        <f>IF(ISERROR(VLOOKUP(CONCATENATE($A306,"_L_",DP$1),Records!$C$2:$H$6601,1,FALSE)),"",VLOOKUP(CONCATENATE($A306,"_L_",DP$1),Records!$C$2:$H$6601,5,FALSE))</f>
        <v/>
      </c>
      <c r="DQ306" s="33" t="str">
        <f>IF(ISERROR(VLOOKUP(CONCATENATE($A306,"_L_",DP$1),Records!$C$2:$H$6601,1,FALSE)),"",VLOOKUP(CONCATENATE($A306,"_L_",DP$1),Records!$C$2:$H$6601,6,FALSE))</f>
        <v/>
      </c>
      <c r="DR306" s="32" t="str">
        <f>IF(ISERROR(VLOOKUP(CONCATENATE($A306,"_L_",DS$1),Records!$C$2:$H$6601,1,FALSE)),"",VLOOKUP(CONCATENATE($A306,"_L_",DS$1),Records!$C$2:$H$6601,4,FALSE))</f>
        <v/>
      </c>
      <c r="DS306" s="7" t="str">
        <f>IF(ISERROR(VLOOKUP(CONCATENATE($A306,"_L_",DS$1),Records!$C$2:$H$6601,1,FALSE)),"",VLOOKUP(CONCATENATE($A306,"_L_",DS$1),Records!$C$2:$H$6601,5,FALSE))</f>
        <v/>
      </c>
      <c r="DT306" s="33" t="str">
        <f>IF(ISERROR(VLOOKUP(CONCATENATE($A306,"_L_",DS$1),Records!$C$2:$H$6601,1,FALSE)),"",VLOOKUP(CONCATENATE($A306,"_L_",DS$1),Records!$C$2:$H$6601,6,FALSE))</f>
        <v/>
      </c>
      <c r="DU306" s="32" t="str">
        <f>IF(ISERROR(VLOOKUP(CONCATENATE($A306,"_L_",DV$1),Records!$C$2:$H$6601,1,FALSE)),"",VLOOKUP(CONCATENATE($A306,"_L_",DV$1),Records!$C$2:$H$6601,4,FALSE))</f>
        <v/>
      </c>
      <c r="DV306" s="7" t="str">
        <f>IF(ISERROR(VLOOKUP(CONCATENATE($A306,"_L_",DV$1),Records!$C$2:$H$6601,1,FALSE)),"",VLOOKUP(CONCATENATE($A306,"_L_",DV$1),Records!$C$2:$H$6601,5,FALSE))</f>
        <v/>
      </c>
      <c r="DW306" s="33" t="str">
        <f>IF(ISERROR(VLOOKUP(CONCATENATE($A306,"_L_",DV$1),Records!$C$2:$H$6601,1,FALSE)),"",VLOOKUP(CONCATENATE($A306,"_L_",DV$1),Records!$C$2:$H$6601,6,FALSE))</f>
        <v/>
      </c>
      <c r="DX306" s="32" t="str">
        <f>IF(ISERROR(VLOOKUP(CONCATENATE($A306,"_L_",DY$1),Records!$C$2:$H$6601,1,FALSE)),"",VLOOKUP(CONCATENATE($A306,"_L_",DY$1),Records!$C$2:$H$6601,4,FALSE))</f>
        <v/>
      </c>
      <c r="DY306" s="7" t="str">
        <f>IF(ISERROR(VLOOKUP(CONCATENATE($A306,"_L_",DY$1),Records!$C$2:$H$6601,1,FALSE)),"",VLOOKUP(CONCATENATE($A306,"_L_",DY$1),Records!$C$2:$H$6601,5,FALSE))</f>
        <v/>
      </c>
      <c r="DZ306" s="33" t="str">
        <f>IF(ISERROR(VLOOKUP(CONCATENATE($A306,"_L_",DY$1),Records!$C$2:$H$6601,1,FALSE)),"",VLOOKUP(CONCATENATE($A306,"_L_",DY$1),Records!$C$2:$H$6601,6,FALSE))</f>
        <v/>
      </c>
      <c r="EA306" s="32" t="str">
        <f>IF(ISERROR(VLOOKUP(CONCATENATE($A306,"_L_",EB$1),Records!$C$2:$H$6601,1,FALSE)),"",VLOOKUP(CONCATENATE($A306,"_L_",EB$1),Records!$C$2:$H$6601,4,FALSE))</f>
        <v/>
      </c>
      <c r="EB306" s="7" t="str">
        <f>IF(ISERROR(VLOOKUP(CONCATENATE($A306,"_L_",EB$1),Records!$C$2:$H$6601,1,FALSE)),"",VLOOKUP(CONCATENATE($A306,"_L_",EB$1),Records!$C$2:$H$6601,5,FALSE))</f>
        <v/>
      </c>
      <c r="EC306" s="33" t="str">
        <f>IF(ISERROR(VLOOKUP(CONCATENATE($A306,"_L_",EB$1),Records!$C$2:$H$6601,1,FALSE)),"",VLOOKUP(CONCATENATE($A306,"_L_",EB$1),Records!$C$2:$H$6601,6,FALSE))</f>
        <v/>
      </c>
    </row>
    <row r="307" spans="1:133" ht="15.75" x14ac:dyDescent="0.25">
      <c r="A307" s="11">
        <v>42489</v>
      </c>
      <c r="B307" s="16" t="s">
        <v>86</v>
      </c>
      <c r="C307" s="18">
        <f t="shared" si="9"/>
        <v>44</v>
      </c>
      <c r="D307" s="27" t="s">
        <v>63</v>
      </c>
      <c r="E307" s="8" t="s">
        <v>71</v>
      </c>
      <c r="F307" s="62">
        <f t="shared" si="8"/>
        <v>0</v>
      </c>
      <c r="G307" s="62">
        <f>HomeCalc!F307</f>
        <v>0</v>
      </c>
      <c r="H307" s="32" t="str">
        <f>IF(ISERROR(VLOOKUP(CONCATENATE($A307,"_L_",I$1),Records!$C$2:$H$6601,1,FALSE)),"",VLOOKUP(CONCATENATE($A307,"_L_",I$1),Records!$C$2:$H$6601,4,FALSE))</f>
        <v/>
      </c>
      <c r="I307" s="7" t="str">
        <f>IF(ISERROR(VLOOKUP(CONCATENATE($A307,"_L_",I$1),Records!$C$2:$H$6601,1,FALSE)),"",VLOOKUP(CONCATENATE($A307,"_L_",I$1),Records!$C$2:$H$6601,5,FALSE))</f>
        <v/>
      </c>
      <c r="J307" s="33" t="str">
        <f>IF(ISERROR(VLOOKUP(CONCATENATE($A307,"_L_",I$1),Records!$C$2:$H$6601,1,FALSE)),"",VLOOKUP(CONCATENATE($A307,"_L_",I$1),Records!$C$2:$H$6601,6,FALSE))</f>
        <v/>
      </c>
      <c r="K307" s="32" t="str">
        <f>IF(ISERROR(VLOOKUP(CONCATENATE($A307,"_L_",L$1),Records!$C$2:$H$6601,1,FALSE)),"",VLOOKUP(CONCATENATE($A307,"_L_",L$1),Records!$C$2:$H$6601,4,FALSE))</f>
        <v/>
      </c>
      <c r="L307" s="7" t="str">
        <f>IF(ISERROR(VLOOKUP(CONCATENATE($A307,"_L_",L$1),Records!$C$2:$H$6601,1,FALSE)),"",VLOOKUP(CONCATENATE($A307,"_L_",L$1),Records!$C$2:$H$6601,5,FALSE))</f>
        <v/>
      </c>
      <c r="M307" s="33" t="str">
        <f>IF(ISERROR(VLOOKUP(CONCATENATE($A307,"_L_",L$1),Records!$C$2:$H$6601,1,FALSE)),"",VLOOKUP(CONCATENATE($A307,"_L_",L$1),Records!$C$2:$H$6601,6,FALSE))</f>
        <v/>
      </c>
      <c r="N307" s="32" t="str">
        <f>IF(ISERROR(VLOOKUP(CONCATENATE($A307,"_L_",O$1),Records!$C$2:$H$6601,1,FALSE)),"",VLOOKUP(CONCATENATE($A307,"_L_",O$1),Records!$C$2:$H$6601,4,FALSE))</f>
        <v/>
      </c>
      <c r="O307" s="7" t="str">
        <f>IF(ISERROR(VLOOKUP(CONCATENATE($A307,"_L_",O$1),Records!$C$2:$H$6601,1,FALSE)),"",VLOOKUP(CONCATENATE($A307,"_L_",O$1),Records!$C$2:$H$6601,5,FALSE))</f>
        <v/>
      </c>
      <c r="P307" s="33" t="str">
        <f>IF(ISERROR(VLOOKUP(CONCATENATE($A307,"_L_",O$1),Records!$C$2:$H$6601,1,FALSE)),"",VLOOKUP(CONCATENATE($A307,"_L_",O$1),Records!$C$2:$H$6601,6,FALSE))</f>
        <v/>
      </c>
      <c r="Q307" s="32" t="str">
        <f>IF(ISERROR(VLOOKUP(CONCATENATE($A307,"_L_",R$1),Records!$C$2:$H$6601,1,FALSE)),"",VLOOKUP(CONCATENATE($A307,"_L_",R$1),Records!$C$2:$H$6601,4,FALSE))</f>
        <v/>
      </c>
      <c r="R307" s="7" t="str">
        <f>IF(ISERROR(VLOOKUP(CONCATENATE($A307,"_L_",R$1),Records!$C$2:$H$6601,1,FALSE)),"",VLOOKUP(CONCATENATE($A307,"_L_",R$1),Records!$C$2:$H$6601,5,FALSE))</f>
        <v/>
      </c>
      <c r="S307" s="33" t="str">
        <f>IF(ISERROR(VLOOKUP(CONCATENATE($A307,"_L_",R$1),Records!$C$2:$H$6601,1,FALSE)),"",VLOOKUP(CONCATENATE($A307,"_L_",R$1),Records!$C$2:$H$6601,6,FALSE))</f>
        <v/>
      </c>
      <c r="T307" s="32" t="str">
        <f>IF(ISERROR(VLOOKUP(CONCATENATE($A307,"_L_",U$1),Records!$C$2:$H$6601,1,FALSE)),"",VLOOKUP(CONCATENATE($A307,"_L_",U$1),Records!$C$2:$H$6601,4,FALSE))</f>
        <v/>
      </c>
      <c r="U307" s="7" t="str">
        <f>IF(ISERROR(VLOOKUP(CONCATENATE($A307,"_L_",U$1),Records!$C$2:$H$6601,1,FALSE)),"",VLOOKUP(CONCATENATE($A307,"_L_",U$1),Records!$C$2:$H$6601,5,FALSE))</f>
        <v/>
      </c>
      <c r="V307" s="33" t="str">
        <f>IF(ISERROR(VLOOKUP(CONCATENATE($A307,"_L_",U$1),Records!$C$2:$H$6601,1,FALSE)),"",VLOOKUP(CONCATENATE($A307,"_L_",U$1),Records!$C$2:$H$6601,6,FALSE))</f>
        <v/>
      </c>
      <c r="W307" s="32" t="str">
        <f>IF(ISERROR(VLOOKUP(CONCATENATE($A307,"_L_",X$1),Records!$C$2:$H$6601,1,FALSE)),"",VLOOKUP(CONCATENATE($A307,"_L_",X$1),Records!$C$2:$H$6601,4,FALSE))</f>
        <v/>
      </c>
      <c r="X307" s="7" t="str">
        <f>IF(ISERROR(VLOOKUP(CONCATENATE($A307,"_L_",X$1),Records!$C$2:$H$6601,1,FALSE)),"",VLOOKUP(CONCATENATE($A307,"_L_",X$1),Records!$C$2:$H$6601,5,FALSE))</f>
        <v/>
      </c>
      <c r="Y307" s="33" t="str">
        <f>IF(ISERROR(VLOOKUP(CONCATENATE($A307,"_L_",X$1),Records!$C$2:$H$6601,1,FALSE)),"",VLOOKUP(CONCATENATE($A307,"_L_",X$1),Records!$C$2:$H$6601,6,FALSE))</f>
        <v/>
      </c>
      <c r="Z307" s="32" t="str">
        <f>IF(ISERROR(VLOOKUP(CONCATENATE($A307,"_L_",AA$1),Records!$C$2:$H$6601,1,FALSE)),"",VLOOKUP(CONCATENATE($A307,"_L_",AA$1),Records!$C$2:$H$6601,4,FALSE))</f>
        <v/>
      </c>
      <c r="AA307" s="7" t="str">
        <f>IF(ISERROR(VLOOKUP(CONCATENATE($A307,"_L_",AA$1),Records!$C$2:$H$6601,1,FALSE)),"",VLOOKUP(CONCATENATE($A307,"_L_",AA$1),Records!$C$2:$H$6601,5,FALSE))</f>
        <v/>
      </c>
      <c r="AB307" s="33" t="str">
        <f>IF(ISERROR(VLOOKUP(CONCATENATE($A307,"_L_",AA$1),Records!$C$2:$H$6601,1,FALSE)),"",VLOOKUP(CONCATENATE($A307,"_L_",AA$1),Records!$C$2:$H$6601,6,FALSE))</f>
        <v/>
      </c>
      <c r="AC307" s="32" t="str">
        <f>IF(ISERROR(VLOOKUP(CONCATENATE($A307,"_L_",AD$1),Records!$C$2:$H$6601,1,FALSE)),"",VLOOKUP(CONCATENATE($A307,"_L_",AD$1),Records!$C$2:$H$6601,4,FALSE))</f>
        <v/>
      </c>
      <c r="AD307" s="7" t="str">
        <f>IF(ISERROR(VLOOKUP(CONCATENATE($A307,"_L_",AD$1),Records!$C$2:$H$6601,1,FALSE)),"",VLOOKUP(CONCATENATE($A307,"_L_",AD$1),Records!$C$2:$H$6601,5,FALSE))</f>
        <v/>
      </c>
      <c r="AE307" s="33" t="str">
        <f>IF(ISERROR(VLOOKUP(CONCATENATE($A307,"_L_",AD$1),Records!$C$2:$H$6601,1,FALSE)),"",VLOOKUP(CONCATENATE($A307,"_L_",AD$1),Records!$C$2:$H$6601,6,FALSE))</f>
        <v/>
      </c>
      <c r="AF307" s="32" t="str">
        <f>IF(ISERROR(VLOOKUP(CONCATENATE($A307,"_L_",AG$1),Records!$C$2:$H$6601,1,FALSE)),"",VLOOKUP(CONCATENATE($A307,"_L_",AG$1),Records!$C$2:$H$6601,4,FALSE))</f>
        <v/>
      </c>
      <c r="AG307" s="7" t="str">
        <f>IF(ISERROR(VLOOKUP(CONCATENATE($A307,"_L_",AG$1),Records!$C$2:$H$6601,1,FALSE)),"",VLOOKUP(CONCATENATE($A307,"_L_",AG$1),Records!$C$2:$H$6601,5,FALSE))</f>
        <v/>
      </c>
      <c r="AH307" s="33" t="str">
        <f>IF(ISERROR(VLOOKUP(CONCATENATE($A307,"_L_",AG$1),Records!$C$2:$H$6601,1,FALSE)),"",VLOOKUP(CONCATENATE($A307,"_L_",AG$1),Records!$C$2:$H$6601,6,FALSE))</f>
        <v/>
      </c>
      <c r="AI307" s="32" t="str">
        <f>IF(ISERROR(VLOOKUP(CONCATENATE($A307,"_L_",AJ$1),Records!$C$2:$H$6601,1,FALSE)),"",VLOOKUP(CONCATENATE($A307,"_L_",AJ$1),Records!$C$2:$H$6601,4,FALSE))</f>
        <v/>
      </c>
      <c r="AJ307" s="7" t="str">
        <f>IF(ISERROR(VLOOKUP(CONCATENATE($A307,"_L_",AJ$1),Records!$C$2:$H$6601,1,FALSE)),"",VLOOKUP(CONCATENATE($A307,"_L_",AJ$1),Records!$C$2:$H$6601,5,FALSE))</f>
        <v/>
      </c>
      <c r="AK307" s="33" t="str">
        <f>IF(ISERROR(VLOOKUP(CONCATENATE($A307,"_L_",AJ$1),Records!$C$2:$H$6601,1,FALSE)),"",VLOOKUP(CONCATENATE($A307,"_L_",AJ$1),Records!$C$2:$H$6601,6,FALSE))</f>
        <v/>
      </c>
      <c r="AL307" s="32" t="str">
        <f>IF(ISERROR(VLOOKUP(CONCATENATE($A307,"_L_",AM$1),Records!$C$2:$H$6601,1,FALSE)),"",VLOOKUP(CONCATENATE($A307,"_L_",AM$1),Records!$C$2:$H$6601,4,FALSE))</f>
        <v/>
      </c>
      <c r="AM307" s="7" t="str">
        <f>IF(ISERROR(VLOOKUP(CONCATENATE($A307,"_L_",AM$1),Records!$C$2:$H$6601,1,FALSE)),"",VLOOKUP(CONCATENATE($A307,"_L_",AM$1),Records!$C$2:$H$6601,5,FALSE))</f>
        <v/>
      </c>
      <c r="AN307" s="33" t="str">
        <f>IF(ISERROR(VLOOKUP(CONCATENATE($A307,"_L_",AM$1),Records!$C$2:$H$6601,1,FALSE)),"",VLOOKUP(CONCATENATE($A307,"_L_",AM$1),Records!$C$2:$H$6601,6,FALSE))</f>
        <v/>
      </c>
      <c r="AO307" s="32" t="str">
        <f>IF(ISERROR(VLOOKUP(CONCATENATE($A307,"_L_",AP$1),Records!$C$2:$H$6601,1,FALSE)),"",VLOOKUP(CONCATENATE($A307,"_L_",AP$1),Records!$C$2:$H$6601,4,FALSE))</f>
        <v/>
      </c>
      <c r="AP307" s="7" t="str">
        <f>IF(ISERROR(VLOOKUP(CONCATENATE($A307,"_L_",AP$1),Records!$C$2:$H$6601,1,FALSE)),"",VLOOKUP(CONCATENATE($A307,"_L_",AP$1),Records!$C$2:$H$6601,5,FALSE))</f>
        <v/>
      </c>
      <c r="AQ307" s="33" t="str">
        <f>IF(ISERROR(VLOOKUP(CONCATENATE($A307,"_L_",AP$1),Records!$C$2:$H$6601,1,FALSE)),"",VLOOKUP(CONCATENATE($A307,"_L_",AP$1),Records!$C$2:$H$6601,6,FALSE))</f>
        <v/>
      </c>
      <c r="AR307" s="32" t="str">
        <f>IF(ISERROR(VLOOKUP(CONCATENATE($A307,"_L_",AS$1),Records!$C$2:$H$6601,1,FALSE)),"",VLOOKUP(CONCATENATE($A307,"_L_",AS$1),Records!$C$2:$H$6601,4,FALSE))</f>
        <v/>
      </c>
      <c r="AS307" s="7" t="str">
        <f>IF(ISERROR(VLOOKUP(CONCATENATE($A307,"_L_",AS$1),Records!$C$2:$H$6601,1,FALSE)),"",VLOOKUP(CONCATENATE($A307,"_L_",AS$1),Records!$C$2:$H$6601,5,FALSE))</f>
        <v/>
      </c>
      <c r="AT307" s="33" t="str">
        <f>IF(ISERROR(VLOOKUP(CONCATENATE($A307,"_L_",AS$1),Records!$C$2:$H$6601,1,FALSE)),"",VLOOKUP(CONCATENATE($A307,"_L_",AS$1),Records!$C$2:$H$6601,6,FALSE))</f>
        <v/>
      </c>
      <c r="AU307" s="32" t="str">
        <f>IF(ISERROR(VLOOKUP(CONCATENATE($A307,"_L_",AV$1),Records!$C$2:$H$6601,1,FALSE)),"",VLOOKUP(CONCATENATE($A307,"_L_",AV$1),Records!$C$2:$H$6601,4,FALSE))</f>
        <v/>
      </c>
      <c r="AV307" s="7" t="str">
        <f>IF(ISERROR(VLOOKUP(CONCATENATE($A307,"_L_",AV$1),Records!$C$2:$H$6601,1,FALSE)),"",VLOOKUP(CONCATENATE($A307,"_L_",AV$1),Records!$C$2:$H$6601,5,FALSE))</f>
        <v/>
      </c>
      <c r="AW307" s="33" t="str">
        <f>IF(ISERROR(VLOOKUP(CONCATENATE($A307,"_L_",AV$1),Records!$C$2:$H$6601,1,FALSE)),"",VLOOKUP(CONCATENATE($A307,"_L_",AV$1),Records!$C$2:$H$6601,6,FALSE))</f>
        <v/>
      </c>
      <c r="AX307" s="32" t="str">
        <f>IF(ISERROR(VLOOKUP(CONCATENATE($A307,"_L_",AY$1),Records!$C$2:$H$6601,1,FALSE)),"",VLOOKUP(CONCATENATE($A307,"_L_",AY$1),Records!$C$2:$H$6601,4,FALSE))</f>
        <v/>
      </c>
      <c r="AY307" s="7" t="str">
        <f>IF(ISERROR(VLOOKUP(CONCATENATE($A307,"_L_",AY$1),Records!$C$2:$H$6601,1,FALSE)),"",VLOOKUP(CONCATENATE($A307,"_L_",AY$1),Records!$C$2:$H$6601,5,FALSE))</f>
        <v/>
      </c>
      <c r="AZ307" s="33" t="str">
        <f>IF(ISERROR(VLOOKUP(CONCATENATE($A307,"_L_",AY$1),Records!$C$2:$H$6601,1,FALSE)),"",VLOOKUP(CONCATENATE($A307,"_L_",AY$1),Records!$C$2:$H$6601,6,FALSE))</f>
        <v/>
      </c>
      <c r="BA307" s="32" t="str">
        <f>IF(ISERROR(VLOOKUP(CONCATENATE($A307,"_L_",BB$1),Records!$C$2:$H$6601,1,FALSE)),"",VLOOKUP(CONCATENATE($A307,"_L_",BB$1),Records!$C$2:$H$6601,4,FALSE))</f>
        <v/>
      </c>
      <c r="BB307" s="7" t="str">
        <f>IF(ISERROR(VLOOKUP(CONCATENATE($A307,"_L_",BB$1),Records!$C$2:$H$6601,1,FALSE)),"",VLOOKUP(CONCATENATE($A307,"_L_",BB$1),Records!$C$2:$H$6601,5,FALSE))</f>
        <v/>
      </c>
      <c r="BC307" s="33" t="str">
        <f>IF(ISERROR(VLOOKUP(CONCATENATE($A307,"_L_",BB$1),Records!$C$2:$H$6601,1,FALSE)),"",VLOOKUP(CONCATENATE($A307,"_L_",BB$1),Records!$C$2:$H$6601,6,FALSE))</f>
        <v/>
      </c>
      <c r="BD307" s="32" t="str">
        <f>IF(ISERROR(VLOOKUP(CONCATENATE($A307,"_L_",BE$1),Records!$C$2:$H$6601,1,FALSE)),"",VLOOKUP(CONCATENATE($A307,"_L_",BE$1),Records!$C$2:$H$6601,4,FALSE))</f>
        <v/>
      </c>
      <c r="BE307" s="7" t="str">
        <f>IF(ISERROR(VLOOKUP(CONCATENATE($A307,"_L_",BE$1),Records!$C$2:$H$6601,1,FALSE)),"",VLOOKUP(CONCATENATE($A307,"_L_",BE$1),Records!$C$2:$H$6601,5,FALSE))</f>
        <v/>
      </c>
      <c r="BF307" s="33" t="str">
        <f>IF(ISERROR(VLOOKUP(CONCATENATE($A307,"_L_",BE$1),Records!$C$2:$H$6601,1,FALSE)),"",VLOOKUP(CONCATENATE($A307,"_L_",BE$1),Records!$C$2:$H$6601,6,FALSE))</f>
        <v/>
      </c>
      <c r="BG307" s="32" t="str">
        <f>IF(ISERROR(VLOOKUP(CONCATENATE($A307,"_L_",BH$1),Records!$C$2:$H$6601,1,FALSE)),"",VLOOKUP(CONCATENATE($A307,"_L_",BH$1),Records!$C$2:$H$6601,4,FALSE))</f>
        <v/>
      </c>
      <c r="BH307" s="7" t="str">
        <f>IF(ISERROR(VLOOKUP(CONCATENATE($A307,"_L_",BH$1),Records!$C$2:$H$6601,1,FALSE)),"",VLOOKUP(CONCATENATE($A307,"_L_",BH$1),Records!$C$2:$H$6601,5,FALSE))</f>
        <v/>
      </c>
      <c r="BI307" s="33" t="str">
        <f>IF(ISERROR(VLOOKUP(CONCATENATE($A307,"_L_",BH$1),Records!$C$2:$H$6601,1,FALSE)),"",VLOOKUP(CONCATENATE($A307,"_L_",BH$1),Records!$C$2:$H$6601,6,FALSE))</f>
        <v/>
      </c>
      <c r="BJ307" s="32" t="str">
        <f>IF(ISERROR(VLOOKUP(CONCATENATE($A307,"_L_",BK$1),Records!$C$2:$H$6601,1,FALSE)),"",VLOOKUP(CONCATENATE($A307,"_L_",BK$1),Records!$C$2:$H$6601,4,FALSE))</f>
        <v/>
      </c>
      <c r="BK307" s="7" t="str">
        <f>IF(ISERROR(VLOOKUP(CONCATENATE($A307,"_L_",BK$1),Records!$C$2:$H$6601,1,FALSE)),"",VLOOKUP(CONCATENATE($A307,"_L_",BK$1),Records!$C$2:$H$6601,5,FALSE))</f>
        <v/>
      </c>
      <c r="BL307" s="33" t="str">
        <f>IF(ISERROR(VLOOKUP(CONCATENATE($A307,"_L_",BK$1),Records!$C$2:$H$6601,1,FALSE)),"",VLOOKUP(CONCATENATE($A307,"_L_",BK$1),Records!$C$2:$H$6601,6,FALSE))</f>
        <v/>
      </c>
      <c r="BM307" s="32" t="str">
        <f>IF(ISERROR(VLOOKUP(CONCATENATE($A307,"_L_",BN$1),Records!$C$2:$H$6601,1,FALSE)),"",VLOOKUP(CONCATENATE($A307,"_L_",BN$1),Records!$C$2:$H$6601,4,FALSE))</f>
        <v/>
      </c>
      <c r="BN307" s="7" t="str">
        <f>IF(ISERROR(VLOOKUP(CONCATENATE($A307,"_L_",BN$1),Records!$C$2:$H$6601,1,FALSE)),"",VLOOKUP(CONCATENATE($A307,"_L_",BN$1),Records!$C$2:$H$6601,5,FALSE))</f>
        <v/>
      </c>
      <c r="BO307" s="33" t="str">
        <f>IF(ISERROR(VLOOKUP(CONCATENATE($A307,"_L_",BN$1),Records!$C$2:$H$6601,1,FALSE)),"",VLOOKUP(CONCATENATE($A307,"_L_",BN$1),Records!$C$2:$H$6601,6,FALSE))</f>
        <v/>
      </c>
      <c r="BP307" s="32" t="str">
        <f>IF(ISERROR(VLOOKUP(CONCATENATE($A307,"_L_",BQ$1),Records!$C$2:$H$6601,1,FALSE)),"",VLOOKUP(CONCATENATE($A307,"_L_",BQ$1),Records!$C$2:$H$6601,4,FALSE))</f>
        <v/>
      </c>
      <c r="BQ307" s="7" t="str">
        <f>IF(ISERROR(VLOOKUP(CONCATENATE($A307,"_L_",BQ$1),Records!$C$2:$H$6601,1,FALSE)),"",VLOOKUP(CONCATENATE($A307,"_L_",BQ$1),Records!$C$2:$H$6601,5,FALSE))</f>
        <v/>
      </c>
      <c r="BR307" s="33" t="str">
        <f>IF(ISERROR(VLOOKUP(CONCATENATE($A307,"_L_",BQ$1),Records!$C$2:$H$6601,1,FALSE)),"",VLOOKUP(CONCATENATE($A307,"_L_",BQ$1),Records!$C$2:$H$6601,6,FALSE))</f>
        <v/>
      </c>
      <c r="BS307" s="32" t="str">
        <f>IF(ISERROR(VLOOKUP(CONCATENATE($A307,"_L_",BT$1),Records!$C$2:$H$6601,1,FALSE)),"",VLOOKUP(CONCATENATE($A307,"_L_",BT$1),Records!$C$2:$H$6601,4,FALSE))</f>
        <v/>
      </c>
      <c r="BT307" s="7" t="str">
        <f>IF(ISERROR(VLOOKUP(CONCATENATE($A307,"_L_",BT$1),Records!$C$2:$H$6601,1,FALSE)),"",VLOOKUP(CONCATENATE($A307,"_L_",BT$1),Records!$C$2:$H$6601,5,FALSE))</f>
        <v/>
      </c>
      <c r="BU307" s="33" t="str">
        <f>IF(ISERROR(VLOOKUP(CONCATENATE($A307,"_L_",BT$1),Records!$C$2:$H$6601,1,FALSE)),"",VLOOKUP(CONCATENATE($A307,"_L_",BT$1),Records!$C$2:$H$6601,6,FALSE))</f>
        <v/>
      </c>
      <c r="BV307" s="32" t="str">
        <f>IF(ISERROR(VLOOKUP(CONCATENATE($A307,"_L_",BW$1),Records!$C$2:$H$6601,1,FALSE)),"",VLOOKUP(CONCATENATE($A307,"_L_",BW$1),Records!$C$2:$H$6601,4,FALSE))</f>
        <v/>
      </c>
      <c r="BW307" s="7" t="str">
        <f>IF(ISERROR(VLOOKUP(CONCATENATE($A307,"_L_",BW$1),Records!$C$2:$H$6601,1,FALSE)),"",VLOOKUP(CONCATENATE($A307,"_L_",BW$1),Records!$C$2:$H$6601,5,FALSE))</f>
        <v/>
      </c>
      <c r="BX307" s="33" t="str">
        <f>IF(ISERROR(VLOOKUP(CONCATENATE($A307,"_L_",BW$1),Records!$C$2:$H$6601,1,FALSE)),"",VLOOKUP(CONCATENATE($A307,"_L_",BW$1),Records!$C$2:$H$6601,6,FALSE))</f>
        <v/>
      </c>
      <c r="BY307" s="32" t="str">
        <f>IF(ISERROR(VLOOKUP(CONCATENATE($A307,"_L_",BZ$1),Records!$C$2:$H$6601,1,FALSE)),"",VLOOKUP(CONCATENATE($A307,"_L_",BZ$1),Records!$C$2:$H$6601,4,FALSE))</f>
        <v/>
      </c>
      <c r="BZ307" s="7" t="str">
        <f>IF(ISERROR(VLOOKUP(CONCATENATE($A307,"_L_",BZ$1),Records!$C$2:$H$6601,1,FALSE)),"",VLOOKUP(CONCATENATE($A307,"_L_",BZ$1),Records!$C$2:$H$6601,5,FALSE))</f>
        <v/>
      </c>
      <c r="CA307" s="33" t="str">
        <f>IF(ISERROR(VLOOKUP(CONCATENATE($A307,"_L_",BZ$1),Records!$C$2:$H$6601,1,FALSE)),"",VLOOKUP(CONCATENATE($A307,"_L_",BZ$1),Records!$C$2:$H$6601,6,FALSE))</f>
        <v/>
      </c>
      <c r="CB307" s="32" t="str">
        <f>IF(ISERROR(VLOOKUP(CONCATENATE($A307,"_L_",CC$1),Records!$C$2:$H$6601,1,FALSE)),"",VLOOKUP(CONCATENATE($A307,"_L_",CC$1),Records!$C$2:$H$6601,4,FALSE))</f>
        <v/>
      </c>
      <c r="CC307" s="7" t="str">
        <f>IF(ISERROR(VLOOKUP(CONCATENATE($A307,"_L_",CC$1),Records!$C$2:$H$6601,1,FALSE)),"",VLOOKUP(CONCATENATE($A307,"_L_",CC$1),Records!$C$2:$H$6601,5,FALSE))</f>
        <v/>
      </c>
      <c r="CD307" s="33" t="str">
        <f>IF(ISERROR(VLOOKUP(CONCATENATE($A307,"_L_",CC$1),Records!$C$2:$H$6601,1,FALSE)),"",VLOOKUP(CONCATENATE($A307,"_L_",CC$1),Records!$C$2:$H$6601,6,FALSE))</f>
        <v/>
      </c>
      <c r="CE307" s="32" t="str">
        <f>IF(ISERROR(VLOOKUP(CONCATENATE($A307,"_L_",CF$1),Records!$C$2:$H$6601,1,FALSE)),"",VLOOKUP(CONCATENATE($A307,"_L_",CF$1),Records!$C$2:$H$6601,4,FALSE))</f>
        <v/>
      </c>
      <c r="CF307" s="7" t="str">
        <f>IF(ISERROR(VLOOKUP(CONCATENATE($A307,"_L_",CF$1),Records!$C$2:$H$6601,1,FALSE)),"",VLOOKUP(CONCATENATE($A307,"_L_",CF$1),Records!$C$2:$H$6601,5,FALSE))</f>
        <v/>
      </c>
      <c r="CG307" s="33" t="str">
        <f>IF(ISERROR(VLOOKUP(CONCATENATE($A307,"_L_",CF$1),Records!$C$2:$H$6601,1,FALSE)),"",VLOOKUP(CONCATENATE($A307,"_L_",CF$1),Records!$C$2:$H$6601,6,FALSE))</f>
        <v/>
      </c>
      <c r="CH307" s="32" t="str">
        <f>IF(ISERROR(VLOOKUP(CONCATENATE($A307,"_L_",CI$1),Records!$C$2:$H$6601,1,FALSE)),"",VLOOKUP(CONCATENATE($A307,"_L_",CI$1),Records!$C$2:$H$6601,4,FALSE))</f>
        <v/>
      </c>
      <c r="CI307" s="7" t="str">
        <f>IF(ISERROR(VLOOKUP(CONCATENATE($A307,"_L_",CI$1),Records!$C$2:$H$6601,1,FALSE)),"",VLOOKUP(CONCATENATE($A307,"_L_",CI$1),Records!$C$2:$H$6601,5,FALSE))</f>
        <v/>
      </c>
      <c r="CJ307" s="33" t="str">
        <f>IF(ISERROR(VLOOKUP(CONCATENATE($A307,"_L_",CI$1),Records!$C$2:$H$6601,1,FALSE)),"",VLOOKUP(CONCATENATE($A307,"_L_",CI$1),Records!$C$2:$H$6601,6,FALSE))</f>
        <v/>
      </c>
      <c r="CK307" s="32" t="str">
        <f>IF(ISERROR(VLOOKUP(CONCATENATE($A307,"_L_",CL$1),Records!$C$2:$H$6601,1,FALSE)),"",VLOOKUP(CONCATENATE($A307,"_L_",CL$1),Records!$C$2:$H$6601,4,FALSE))</f>
        <v/>
      </c>
      <c r="CL307" s="7" t="str">
        <f>IF(ISERROR(VLOOKUP(CONCATENATE($A307,"_L_",CL$1),Records!$C$2:$H$6601,1,FALSE)),"",VLOOKUP(CONCATENATE($A307,"_L_",CL$1),Records!$C$2:$H$6601,5,FALSE))</f>
        <v/>
      </c>
      <c r="CM307" s="33" t="str">
        <f>IF(ISERROR(VLOOKUP(CONCATENATE($A307,"_L_",CL$1),Records!$C$2:$H$6601,1,FALSE)),"",VLOOKUP(CONCATENATE($A307,"_L_",CL$1),Records!$C$2:$H$6601,6,FALSE))</f>
        <v/>
      </c>
      <c r="CN307" s="32" t="str">
        <f>IF(ISERROR(VLOOKUP(CONCATENATE($A307,"_L_",CO$1),Records!$C$2:$H$6601,1,FALSE)),"",VLOOKUP(CONCATENATE($A307,"_L_",CO$1),Records!$C$2:$H$6601,4,FALSE))</f>
        <v/>
      </c>
      <c r="CO307" s="7" t="str">
        <f>IF(ISERROR(VLOOKUP(CONCATENATE($A307,"_L_",CO$1),Records!$C$2:$H$6601,1,FALSE)),"",VLOOKUP(CONCATENATE($A307,"_L_",CO$1),Records!$C$2:$H$6601,5,FALSE))</f>
        <v/>
      </c>
      <c r="CP307" s="33" t="str">
        <f>IF(ISERROR(VLOOKUP(CONCATENATE($A307,"_L_",CO$1),Records!$C$2:$H$6601,1,FALSE)),"",VLOOKUP(CONCATENATE($A307,"_L_",CO$1),Records!$C$2:$H$6601,6,FALSE))</f>
        <v/>
      </c>
      <c r="CQ307" s="32" t="str">
        <f>IF(ISERROR(VLOOKUP(CONCATENATE($A307,"_L_",CR$1),Records!$C$2:$H$6601,1,FALSE)),"",VLOOKUP(CONCATENATE($A307,"_L_",CR$1),Records!$C$2:$H$6601,4,FALSE))</f>
        <v/>
      </c>
      <c r="CR307" s="7" t="str">
        <f>IF(ISERROR(VLOOKUP(CONCATENATE($A307,"_L_",CR$1),Records!$C$2:$H$6601,1,FALSE)),"",VLOOKUP(CONCATENATE($A307,"_L_",CR$1),Records!$C$2:$H$6601,5,FALSE))</f>
        <v/>
      </c>
      <c r="CS307" s="33" t="str">
        <f>IF(ISERROR(VLOOKUP(CONCATENATE($A307,"_L_",CR$1),Records!$C$2:$H$6601,1,FALSE)),"",VLOOKUP(CONCATENATE($A307,"_L_",CR$1),Records!$C$2:$H$6601,6,FALSE))</f>
        <v/>
      </c>
      <c r="CT307" s="32" t="str">
        <f>IF(ISERROR(VLOOKUP(CONCATENATE($A307,"_L_",CU$1),Records!$C$2:$H$6601,1,FALSE)),"",VLOOKUP(CONCATENATE($A307,"_L_",CU$1),Records!$C$2:$H$6601,4,FALSE))</f>
        <v/>
      </c>
      <c r="CU307" s="7" t="str">
        <f>IF(ISERROR(VLOOKUP(CONCATENATE($A307,"_L_",CU$1),Records!$C$2:$H$6601,1,FALSE)),"",VLOOKUP(CONCATENATE($A307,"_L_",CU$1),Records!$C$2:$H$6601,5,FALSE))</f>
        <v/>
      </c>
      <c r="CV307" s="33" t="str">
        <f>IF(ISERROR(VLOOKUP(CONCATENATE($A307,"_L_",CU$1),Records!$C$2:$H$6601,1,FALSE)),"",VLOOKUP(CONCATENATE($A307,"_L_",CU$1),Records!$C$2:$H$6601,6,FALSE))</f>
        <v/>
      </c>
      <c r="CW307" s="32" t="str">
        <f>IF(ISERROR(VLOOKUP(CONCATENATE($A307,"_L_",CX$1),Records!$C$2:$H$6601,1,FALSE)),"",VLOOKUP(CONCATENATE($A307,"_L_",CX$1),Records!$C$2:$H$6601,4,FALSE))</f>
        <v/>
      </c>
      <c r="CX307" s="7" t="str">
        <f>IF(ISERROR(VLOOKUP(CONCATENATE($A307,"_L_",CX$1),Records!$C$2:$H$6601,1,FALSE)),"",VLOOKUP(CONCATENATE($A307,"_L_",CX$1),Records!$C$2:$H$6601,5,FALSE))</f>
        <v/>
      </c>
      <c r="CY307" s="33" t="str">
        <f>IF(ISERROR(VLOOKUP(CONCATENATE($A307,"_L_",CX$1),Records!$C$2:$H$6601,1,FALSE)),"",VLOOKUP(CONCATENATE($A307,"_L_",CX$1),Records!$C$2:$H$6601,6,FALSE))</f>
        <v/>
      </c>
      <c r="CZ307" s="32" t="str">
        <f>IF(ISERROR(VLOOKUP(CONCATENATE($A307,"_L_",DA$1),Records!$C$2:$H$6601,1,FALSE)),"",VLOOKUP(CONCATENATE($A307,"_L_",DA$1),Records!$C$2:$H$6601,4,FALSE))</f>
        <v/>
      </c>
      <c r="DA307" s="7" t="str">
        <f>IF(ISERROR(VLOOKUP(CONCATENATE($A307,"_L_",DA$1),Records!$C$2:$H$6601,1,FALSE)),"",VLOOKUP(CONCATENATE($A307,"_L_",DA$1),Records!$C$2:$H$6601,5,FALSE))</f>
        <v/>
      </c>
      <c r="DB307" s="33" t="str">
        <f>IF(ISERROR(VLOOKUP(CONCATENATE($A307,"_L_",DA$1),Records!$C$2:$H$6601,1,FALSE)),"",VLOOKUP(CONCATENATE($A307,"_L_",DA$1),Records!$C$2:$H$6601,6,FALSE))</f>
        <v/>
      </c>
      <c r="DC307" s="32" t="str">
        <f>IF(ISERROR(VLOOKUP(CONCATENATE($A307,"_L_",DD$1),Records!$C$2:$H$6601,1,FALSE)),"",VLOOKUP(CONCATENATE($A307,"_L_",DD$1),Records!$C$2:$H$6601,4,FALSE))</f>
        <v/>
      </c>
      <c r="DD307" s="7" t="str">
        <f>IF(ISERROR(VLOOKUP(CONCATENATE($A307,"_L_",DD$1),Records!$C$2:$H$6601,1,FALSE)),"",VLOOKUP(CONCATENATE($A307,"_L_",DD$1),Records!$C$2:$H$6601,5,FALSE))</f>
        <v/>
      </c>
      <c r="DE307" s="33" t="str">
        <f>IF(ISERROR(VLOOKUP(CONCATENATE($A307,"_L_",DD$1),Records!$C$2:$H$6601,1,FALSE)),"",VLOOKUP(CONCATENATE($A307,"_L_",DD$1),Records!$C$2:$H$6601,6,FALSE))</f>
        <v/>
      </c>
      <c r="DF307" s="32" t="str">
        <f>IF(ISERROR(VLOOKUP(CONCATENATE($A307,"_L_",DG$1),Records!$C$2:$H$6601,1,FALSE)),"",VLOOKUP(CONCATENATE($A307,"_L_",DG$1),Records!$C$2:$H$6601,4,FALSE))</f>
        <v/>
      </c>
      <c r="DG307" s="7" t="str">
        <f>IF(ISERROR(VLOOKUP(CONCATENATE($A307,"_L_",DG$1),Records!$C$2:$H$6601,1,FALSE)),"",VLOOKUP(CONCATENATE($A307,"_L_",DG$1),Records!$C$2:$H$6601,5,FALSE))</f>
        <v/>
      </c>
      <c r="DH307" s="33" t="str">
        <f>IF(ISERROR(VLOOKUP(CONCATENATE($A307,"_L_",DG$1),Records!$C$2:$H$6601,1,FALSE)),"",VLOOKUP(CONCATENATE($A307,"_L_",DG$1),Records!$C$2:$H$6601,6,FALSE))</f>
        <v/>
      </c>
      <c r="DI307" s="32" t="str">
        <f>IF(ISERROR(VLOOKUP(CONCATENATE($A307,"_L_",DJ$1),Records!$C$2:$H$6601,1,FALSE)),"",VLOOKUP(CONCATENATE($A307,"_L_",DJ$1),Records!$C$2:$H$6601,4,FALSE))</f>
        <v/>
      </c>
      <c r="DJ307" s="7" t="str">
        <f>IF(ISERROR(VLOOKUP(CONCATENATE($A307,"_L_",DJ$1),Records!$C$2:$H$6601,1,FALSE)),"",VLOOKUP(CONCATENATE($A307,"_L_",DJ$1),Records!$C$2:$H$6601,5,FALSE))</f>
        <v/>
      </c>
      <c r="DK307" s="33" t="str">
        <f>IF(ISERROR(VLOOKUP(CONCATENATE($A307,"_L_",DJ$1),Records!$C$2:$H$6601,1,FALSE)),"",VLOOKUP(CONCATENATE($A307,"_L_",DJ$1),Records!$C$2:$H$6601,6,FALSE))</f>
        <v/>
      </c>
      <c r="DL307" s="32" t="str">
        <f>IF(ISERROR(VLOOKUP(CONCATENATE($A307,"_L_",DM$1),Records!$C$2:$H$6601,1,FALSE)),"",VLOOKUP(CONCATENATE($A307,"_L_",DM$1),Records!$C$2:$H$6601,4,FALSE))</f>
        <v/>
      </c>
      <c r="DM307" s="7" t="str">
        <f>IF(ISERROR(VLOOKUP(CONCATENATE($A307,"_L_",DM$1),Records!$C$2:$H$6601,1,FALSE)),"",VLOOKUP(CONCATENATE($A307,"_L_",DM$1),Records!$C$2:$H$6601,5,FALSE))</f>
        <v/>
      </c>
      <c r="DN307" s="33" t="str">
        <f>IF(ISERROR(VLOOKUP(CONCATENATE($A307,"_L_",DM$1),Records!$C$2:$H$6601,1,FALSE)),"",VLOOKUP(CONCATENATE($A307,"_L_",DM$1),Records!$C$2:$H$6601,6,FALSE))</f>
        <v/>
      </c>
      <c r="DO307" s="32" t="str">
        <f>IF(ISERROR(VLOOKUP(CONCATENATE($A307,"_L_",DP$1),Records!$C$2:$H$6601,1,FALSE)),"",VLOOKUP(CONCATENATE($A307,"_L_",DP$1),Records!$C$2:$H$6601,4,FALSE))</f>
        <v/>
      </c>
      <c r="DP307" s="7" t="str">
        <f>IF(ISERROR(VLOOKUP(CONCATENATE($A307,"_L_",DP$1),Records!$C$2:$H$6601,1,FALSE)),"",VLOOKUP(CONCATENATE($A307,"_L_",DP$1),Records!$C$2:$H$6601,5,FALSE))</f>
        <v/>
      </c>
      <c r="DQ307" s="33" t="str">
        <f>IF(ISERROR(VLOOKUP(CONCATENATE($A307,"_L_",DP$1),Records!$C$2:$H$6601,1,FALSE)),"",VLOOKUP(CONCATENATE($A307,"_L_",DP$1),Records!$C$2:$H$6601,6,FALSE))</f>
        <v/>
      </c>
      <c r="DR307" s="32" t="str">
        <f>IF(ISERROR(VLOOKUP(CONCATENATE($A307,"_L_",DS$1),Records!$C$2:$H$6601,1,FALSE)),"",VLOOKUP(CONCATENATE($A307,"_L_",DS$1),Records!$C$2:$H$6601,4,FALSE))</f>
        <v/>
      </c>
      <c r="DS307" s="7" t="str">
        <f>IF(ISERROR(VLOOKUP(CONCATENATE($A307,"_L_",DS$1),Records!$C$2:$H$6601,1,FALSE)),"",VLOOKUP(CONCATENATE($A307,"_L_",DS$1),Records!$C$2:$H$6601,5,FALSE))</f>
        <v/>
      </c>
      <c r="DT307" s="33" t="str">
        <f>IF(ISERROR(VLOOKUP(CONCATENATE($A307,"_L_",DS$1),Records!$C$2:$H$6601,1,FALSE)),"",VLOOKUP(CONCATENATE($A307,"_L_",DS$1),Records!$C$2:$H$6601,6,FALSE))</f>
        <v/>
      </c>
      <c r="DU307" s="32" t="str">
        <f>IF(ISERROR(VLOOKUP(CONCATENATE($A307,"_L_",DV$1),Records!$C$2:$H$6601,1,FALSE)),"",VLOOKUP(CONCATENATE($A307,"_L_",DV$1),Records!$C$2:$H$6601,4,FALSE))</f>
        <v/>
      </c>
      <c r="DV307" s="7" t="str">
        <f>IF(ISERROR(VLOOKUP(CONCATENATE($A307,"_L_",DV$1),Records!$C$2:$H$6601,1,FALSE)),"",VLOOKUP(CONCATENATE($A307,"_L_",DV$1),Records!$C$2:$H$6601,5,FALSE))</f>
        <v/>
      </c>
      <c r="DW307" s="33" t="str">
        <f>IF(ISERROR(VLOOKUP(CONCATENATE($A307,"_L_",DV$1),Records!$C$2:$H$6601,1,FALSE)),"",VLOOKUP(CONCATENATE($A307,"_L_",DV$1),Records!$C$2:$H$6601,6,FALSE))</f>
        <v/>
      </c>
      <c r="DX307" s="32" t="str">
        <f>IF(ISERROR(VLOOKUP(CONCATENATE($A307,"_L_",DY$1),Records!$C$2:$H$6601,1,FALSE)),"",VLOOKUP(CONCATENATE($A307,"_L_",DY$1),Records!$C$2:$H$6601,4,FALSE))</f>
        <v/>
      </c>
      <c r="DY307" s="7" t="str">
        <f>IF(ISERROR(VLOOKUP(CONCATENATE($A307,"_L_",DY$1),Records!$C$2:$H$6601,1,FALSE)),"",VLOOKUP(CONCATENATE($A307,"_L_",DY$1),Records!$C$2:$H$6601,5,FALSE))</f>
        <v/>
      </c>
      <c r="DZ307" s="33" t="str">
        <f>IF(ISERROR(VLOOKUP(CONCATENATE($A307,"_L_",DY$1),Records!$C$2:$H$6601,1,FALSE)),"",VLOOKUP(CONCATENATE($A307,"_L_",DY$1),Records!$C$2:$H$6601,6,FALSE))</f>
        <v/>
      </c>
      <c r="EA307" s="32" t="str">
        <f>IF(ISERROR(VLOOKUP(CONCATENATE($A307,"_L_",EB$1),Records!$C$2:$H$6601,1,FALSE)),"",VLOOKUP(CONCATENATE($A307,"_L_",EB$1),Records!$C$2:$H$6601,4,FALSE))</f>
        <v/>
      </c>
      <c r="EB307" s="7" t="str">
        <f>IF(ISERROR(VLOOKUP(CONCATENATE($A307,"_L_",EB$1),Records!$C$2:$H$6601,1,FALSE)),"",VLOOKUP(CONCATENATE($A307,"_L_",EB$1),Records!$C$2:$H$6601,5,FALSE))</f>
        <v/>
      </c>
      <c r="EC307" s="33" t="str">
        <f>IF(ISERROR(VLOOKUP(CONCATENATE($A307,"_L_",EB$1),Records!$C$2:$H$6601,1,FALSE)),"",VLOOKUP(CONCATENATE($A307,"_L_",EB$1),Records!$C$2:$H$6601,6,FALSE))</f>
        <v/>
      </c>
    </row>
    <row r="308" spans="1:133" ht="15.75" x14ac:dyDescent="0.25">
      <c r="A308" s="11">
        <v>42490</v>
      </c>
      <c r="B308" s="16" t="s">
        <v>86</v>
      </c>
      <c r="C308" s="18">
        <f t="shared" si="9"/>
        <v>44</v>
      </c>
      <c r="D308" s="25" t="s">
        <v>64</v>
      </c>
      <c r="E308" s="8" t="s">
        <v>71</v>
      </c>
      <c r="F308" s="62">
        <f t="shared" si="8"/>
        <v>0</v>
      </c>
      <c r="G308" s="62">
        <f>HomeCalc!F308</f>
        <v>0</v>
      </c>
      <c r="H308" s="32" t="str">
        <f>IF(ISERROR(VLOOKUP(CONCATENATE($A308,"_L_",I$1),Records!$C$2:$H$6601,1,FALSE)),"",VLOOKUP(CONCATENATE($A308,"_L_",I$1),Records!$C$2:$H$6601,4,FALSE))</f>
        <v/>
      </c>
      <c r="I308" s="7" t="str">
        <f>IF(ISERROR(VLOOKUP(CONCATENATE($A308,"_L_",I$1),Records!$C$2:$H$6601,1,FALSE)),"",VLOOKUP(CONCATENATE($A308,"_L_",I$1),Records!$C$2:$H$6601,5,FALSE))</f>
        <v/>
      </c>
      <c r="J308" s="33" t="str">
        <f>IF(ISERROR(VLOOKUP(CONCATENATE($A308,"_L_",I$1),Records!$C$2:$H$6601,1,FALSE)),"",VLOOKUP(CONCATENATE($A308,"_L_",I$1),Records!$C$2:$H$6601,6,FALSE))</f>
        <v/>
      </c>
      <c r="K308" s="32" t="str">
        <f>IF(ISERROR(VLOOKUP(CONCATENATE($A308,"_L_",L$1),Records!$C$2:$H$6601,1,FALSE)),"",VLOOKUP(CONCATENATE($A308,"_L_",L$1),Records!$C$2:$H$6601,4,FALSE))</f>
        <v/>
      </c>
      <c r="L308" s="7" t="str">
        <f>IF(ISERROR(VLOOKUP(CONCATENATE($A308,"_L_",L$1),Records!$C$2:$H$6601,1,FALSE)),"",VLOOKUP(CONCATENATE($A308,"_L_",L$1),Records!$C$2:$H$6601,5,FALSE))</f>
        <v/>
      </c>
      <c r="M308" s="33" t="str">
        <f>IF(ISERROR(VLOOKUP(CONCATENATE($A308,"_L_",L$1),Records!$C$2:$H$6601,1,FALSE)),"",VLOOKUP(CONCATENATE($A308,"_L_",L$1),Records!$C$2:$H$6601,6,FALSE))</f>
        <v/>
      </c>
      <c r="N308" s="32" t="str">
        <f>IF(ISERROR(VLOOKUP(CONCATENATE($A308,"_L_",O$1),Records!$C$2:$H$6601,1,FALSE)),"",VLOOKUP(CONCATENATE($A308,"_L_",O$1),Records!$C$2:$H$6601,4,FALSE))</f>
        <v/>
      </c>
      <c r="O308" s="7" t="str">
        <f>IF(ISERROR(VLOOKUP(CONCATENATE($A308,"_L_",O$1),Records!$C$2:$H$6601,1,FALSE)),"",VLOOKUP(CONCATENATE($A308,"_L_",O$1),Records!$C$2:$H$6601,5,FALSE))</f>
        <v/>
      </c>
      <c r="P308" s="33" t="str">
        <f>IF(ISERROR(VLOOKUP(CONCATENATE($A308,"_L_",O$1),Records!$C$2:$H$6601,1,FALSE)),"",VLOOKUP(CONCATENATE($A308,"_L_",O$1),Records!$C$2:$H$6601,6,FALSE))</f>
        <v/>
      </c>
      <c r="Q308" s="32" t="str">
        <f>IF(ISERROR(VLOOKUP(CONCATENATE($A308,"_L_",R$1),Records!$C$2:$H$6601,1,FALSE)),"",VLOOKUP(CONCATENATE($A308,"_L_",R$1),Records!$C$2:$H$6601,4,FALSE))</f>
        <v/>
      </c>
      <c r="R308" s="7" t="str">
        <f>IF(ISERROR(VLOOKUP(CONCATENATE($A308,"_L_",R$1),Records!$C$2:$H$6601,1,FALSE)),"",VLOOKUP(CONCATENATE($A308,"_L_",R$1),Records!$C$2:$H$6601,5,FALSE))</f>
        <v/>
      </c>
      <c r="S308" s="33" t="str">
        <f>IF(ISERROR(VLOOKUP(CONCATENATE($A308,"_L_",R$1),Records!$C$2:$H$6601,1,FALSE)),"",VLOOKUP(CONCATENATE($A308,"_L_",R$1),Records!$C$2:$H$6601,6,FALSE))</f>
        <v/>
      </c>
      <c r="T308" s="32" t="str">
        <f>IF(ISERROR(VLOOKUP(CONCATENATE($A308,"_L_",U$1),Records!$C$2:$H$6601,1,FALSE)),"",VLOOKUP(CONCATENATE($A308,"_L_",U$1),Records!$C$2:$H$6601,4,FALSE))</f>
        <v/>
      </c>
      <c r="U308" s="7" t="str">
        <f>IF(ISERROR(VLOOKUP(CONCATENATE($A308,"_L_",U$1),Records!$C$2:$H$6601,1,FALSE)),"",VLOOKUP(CONCATENATE($A308,"_L_",U$1),Records!$C$2:$H$6601,5,FALSE))</f>
        <v/>
      </c>
      <c r="V308" s="33" t="str">
        <f>IF(ISERROR(VLOOKUP(CONCATENATE($A308,"_L_",U$1),Records!$C$2:$H$6601,1,FALSE)),"",VLOOKUP(CONCATENATE($A308,"_L_",U$1),Records!$C$2:$H$6601,6,FALSE))</f>
        <v/>
      </c>
      <c r="W308" s="32" t="str">
        <f>IF(ISERROR(VLOOKUP(CONCATENATE($A308,"_L_",X$1),Records!$C$2:$H$6601,1,FALSE)),"",VLOOKUP(CONCATENATE($A308,"_L_",X$1),Records!$C$2:$H$6601,4,FALSE))</f>
        <v/>
      </c>
      <c r="X308" s="7" t="str">
        <f>IF(ISERROR(VLOOKUP(CONCATENATE($A308,"_L_",X$1),Records!$C$2:$H$6601,1,FALSE)),"",VLOOKUP(CONCATENATE($A308,"_L_",X$1),Records!$C$2:$H$6601,5,FALSE))</f>
        <v/>
      </c>
      <c r="Y308" s="33" t="str">
        <f>IF(ISERROR(VLOOKUP(CONCATENATE($A308,"_L_",X$1),Records!$C$2:$H$6601,1,FALSE)),"",VLOOKUP(CONCATENATE($A308,"_L_",X$1),Records!$C$2:$H$6601,6,FALSE))</f>
        <v/>
      </c>
      <c r="Z308" s="32" t="str">
        <f>IF(ISERROR(VLOOKUP(CONCATENATE($A308,"_L_",AA$1),Records!$C$2:$H$6601,1,FALSE)),"",VLOOKUP(CONCATENATE($A308,"_L_",AA$1),Records!$C$2:$H$6601,4,FALSE))</f>
        <v/>
      </c>
      <c r="AA308" s="7" t="str">
        <f>IF(ISERROR(VLOOKUP(CONCATENATE($A308,"_L_",AA$1),Records!$C$2:$H$6601,1,FALSE)),"",VLOOKUP(CONCATENATE($A308,"_L_",AA$1),Records!$C$2:$H$6601,5,FALSE))</f>
        <v/>
      </c>
      <c r="AB308" s="33" t="str">
        <f>IF(ISERROR(VLOOKUP(CONCATENATE($A308,"_L_",AA$1),Records!$C$2:$H$6601,1,FALSE)),"",VLOOKUP(CONCATENATE($A308,"_L_",AA$1),Records!$C$2:$H$6601,6,FALSE))</f>
        <v/>
      </c>
      <c r="AC308" s="32" t="str">
        <f>IF(ISERROR(VLOOKUP(CONCATENATE($A308,"_L_",AD$1),Records!$C$2:$H$6601,1,FALSE)),"",VLOOKUP(CONCATENATE($A308,"_L_",AD$1),Records!$C$2:$H$6601,4,FALSE))</f>
        <v/>
      </c>
      <c r="AD308" s="7" t="str">
        <f>IF(ISERROR(VLOOKUP(CONCATENATE($A308,"_L_",AD$1),Records!$C$2:$H$6601,1,FALSE)),"",VLOOKUP(CONCATENATE($A308,"_L_",AD$1),Records!$C$2:$H$6601,5,FALSE))</f>
        <v/>
      </c>
      <c r="AE308" s="33" t="str">
        <f>IF(ISERROR(VLOOKUP(CONCATENATE($A308,"_L_",AD$1),Records!$C$2:$H$6601,1,FALSE)),"",VLOOKUP(CONCATENATE($A308,"_L_",AD$1),Records!$C$2:$H$6601,6,FALSE))</f>
        <v/>
      </c>
      <c r="AF308" s="32" t="str">
        <f>IF(ISERROR(VLOOKUP(CONCATENATE($A308,"_L_",AG$1),Records!$C$2:$H$6601,1,FALSE)),"",VLOOKUP(CONCATENATE($A308,"_L_",AG$1),Records!$C$2:$H$6601,4,FALSE))</f>
        <v/>
      </c>
      <c r="AG308" s="7" t="str">
        <f>IF(ISERROR(VLOOKUP(CONCATENATE($A308,"_L_",AG$1),Records!$C$2:$H$6601,1,FALSE)),"",VLOOKUP(CONCATENATE($A308,"_L_",AG$1),Records!$C$2:$H$6601,5,FALSE))</f>
        <v/>
      </c>
      <c r="AH308" s="33" t="str">
        <f>IF(ISERROR(VLOOKUP(CONCATENATE($A308,"_L_",AG$1),Records!$C$2:$H$6601,1,FALSE)),"",VLOOKUP(CONCATENATE($A308,"_L_",AG$1),Records!$C$2:$H$6601,6,FALSE))</f>
        <v/>
      </c>
      <c r="AI308" s="32" t="str">
        <f>IF(ISERROR(VLOOKUP(CONCATENATE($A308,"_L_",AJ$1),Records!$C$2:$H$6601,1,FALSE)),"",VLOOKUP(CONCATENATE($A308,"_L_",AJ$1),Records!$C$2:$H$6601,4,FALSE))</f>
        <v/>
      </c>
      <c r="AJ308" s="7" t="str">
        <f>IF(ISERROR(VLOOKUP(CONCATENATE($A308,"_L_",AJ$1),Records!$C$2:$H$6601,1,FALSE)),"",VLOOKUP(CONCATENATE($A308,"_L_",AJ$1),Records!$C$2:$H$6601,5,FALSE))</f>
        <v/>
      </c>
      <c r="AK308" s="33" t="str">
        <f>IF(ISERROR(VLOOKUP(CONCATENATE($A308,"_L_",AJ$1),Records!$C$2:$H$6601,1,FALSE)),"",VLOOKUP(CONCATENATE($A308,"_L_",AJ$1),Records!$C$2:$H$6601,6,FALSE))</f>
        <v/>
      </c>
      <c r="AL308" s="32" t="str">
        <f>IF(ISERROR(VLOOKUP(CONCATENATE($A308,"_L_",AM$1),Records!$C$2:$H$6601,1,FALSE)),"",VLOOKUP(CONCATENATE($A308,"_L_",AM$1),Records!$C$2:$H$6601,4,FALSE))</f>
        <v/>
      </c>
      <c r="AM308" s="7" t="str">
        <f>IF(ISERROR(VLOOKUP(CONCATENATE($A308,"_L_",AM$1),Records!$C$2:$H$6601,1,FALSE)),"",VLOOKUP(CONCATENATE($A308,"_L_",AM$1),Records!$C$2:$H$6601,5,FALSE))</f>
        <v/>
      </c>
      <c r="AN308" s="33" t="str">
        <f>IF(ISERROR(VLOOKUP(CONCATENATE($A308,"_L_",AM$1),Records!$C$2:$H$6601,1,FALSE)),"",VLOOKUP(CONCATENATE($A308,"_L_",AM$1),Records!$C$2:$H$6601,6,FALSE))</f>
        <v/>
      </c>
      <c r="AO308" s="32" t="str">
        <f>IF(ISERROR(VLOOKUP(CONCATENATE($A308,"_L_",AP$1),Records!$C$2:$H$6601,1,FALSE)),"",VLOOKUP(CONCATENATE($A308,"_L_",AP$1),Records!$C$2:$H$6601,4,FALSE))</f>
        <v/>
      </c>
      <c r="AP308" s="7" t="str">
        <f>IF(ISERROR(VLOOKUP(CONCATENATE($A308,"_L_",AP$1),Records!$C$2:$H$6601,1,FALSE)),"",VLOOKUP(CONCATENATE($A308,"_L_",AP$1),Records!$C$2:$H$6601,5,FALSE))</f>
        <v/>
      </c>
      <c r="AQ308" s="33" t="str">
        <f>IF(ISERROR(VLOOKUP(CONCATENATE($A308,"_L_",AP$1),Records!$C$2:$H$6601,1,FALSE)),"",VLOOKUP(CONCATENATE($A308,"_L_",AP$1),Records!$C$2:$H$6601,6,FALSE))</f>
        <v/>
      </c>
      <c r="AR308" s="32" t="str">
        <f>IF(ISERROR(VLOOKUP(CONCATENATE($A308,"_L_",AS$1),Records!$C$2:$H$6601,1,FALSE)),"",VLOOKUP(CONCATENATE($A308,"_L_",AS$1),Records!$C$2:$H$6601,4,FALSE))</f>
        <v/>
      </c>
      <c r="AS308" s="7" t="str">
        <f>IF(ISERROR(VLOOKUP(CONCATENATE($A308,"_L_",AS$1),Records!$C$2:$H$6601,1,FALSE)),"",VLOOKUP(CONCATENATE($A308,"_L_",AS$1),Records!$C$2:$H$6601,5,FALSE))</f>
        <v/>
      </c>
      <c r="AT308" s="33" t="str">
        <f>IF(ISERROR(VLOOKUP(CONCATENATE($A308,"_L_",AS$1),Records!$C$2:$H$6601,1,FALSE)),"",VLOOKUP(CONCATENATE($A308,"_L_",AS$1),Records!$C$2:$H$6601,6,FALSE))</f>
        <v/>
      </c>
      <c r="AU308" s="32" t="str">
        <f>IF(ISERROR(VLOOKUP(CONCATENATE($A308,"_L_",AV$1),Records!$C$2:$H$6601,1,FALSE)),"",VLOOKUP(CONCATENATE($A308,"_L_",AV$1),Records!$C$2:$H$6601,4,FALSE))</f>
        <v/>
      </c>
      <c r="AV308" s="7" t="str">
        <f>IF(ISERROR(VLOOKUP(CONCATENATE($A308,"_L_",AV$1),Records!$C$2:$H$6601,1,FALSE)),"",VLOOKUP(CONCATENATE($A308,"_L_",AV$1),Records!$C$2:$H$6601,5,FALSE))</f>
        <v/>
      </c>
      <c r="AW308" s="33" t="str">
        <f>IF(ISERROR(VLOOKUP(CONCATENATE($A308,"_L_",AV$1),Records!$C$2:$H$6601,1,FALSE)),"",VLOOKUP(CONCATENATE($A308,"_L_",AV$1),Records!$C$2:$H$6601,6,FALSE))</f>
        <v/>
      </c>
      <c r="AX308" s="32" t="str">
        <f>IF(ISERROR(VLOOKUP(CONCATENATE($A308,"_L_",AY$1),Records!$C$2:$H$6601,1,FALSE)),"",VLOOKUP(CONCATENATE($A308,"_L_",AY$1),Records!$C$2:$H$6601,4,FALSE))</f>
        <v/>
      </c>
      <c r="AY308" s="7" t="str">
        <f>IF(ISERROR(VLOOKUP(CONCATENATE($A308,"_L_",AY$1),Records!$C$2:$H$6601,1,FALSE)),"",VLOOKUP(CONCATENATE($A308,"_L_",AY$1),Records!$C$2:$H$6601,5,FALSE))</f>
        <v/>
      </c>
      <c r="AZ308" s="33" t="str">
        <f>IF(ISERROR(VLOOKUP(CONCATENATE($A308,"_L_",AY$1),Records!$C$2:$H$6601,1,FALSE)),"",VLOOKUP(CONCATENATE($A308,"_L_",AY$1),Records!$C$2:$H$6601,6,FALSE))</f>
        <v/>
      </c>
      <c r="BA308" s="32" t="str">
        <f>IF(ISERROR(VLOOKUP(CONCATENATE($A308,"_L_",BB$1),Records!$C$2:$H$6601,1,FALSE)),"",VLOOKUP(CONCATENATE($A308,"_L_",BB$1),Records!$C$2:$H$6601,4,FALSE))</f>
        <v/>
      </c>
      <c r="BB308" s="7" t="str">
        <f>IF(ISERROR(VLOOKUP(CONCATENATE($A308,"_L_",BB$1),Records!$C$2:$H$6601,1,FALSE)),"",VLOOKUP(CONCATENATE($A308,"_L_",BB$1),Records!$C$2:$H$6601,5,FALSE))</f>
        <v/>
      </c>
      <c r="BC308" s="33" t="str">
        <f>IF(ISERROR(VLOOKUP(CONCATENATE($A308,"_L_",BB$1),Records!$C$2:$H$6601,1,FALSE)),"",VLOOKUP(CONCATENATE($A308,"_L_",BB$1),Records!$C$2:$H$6601,6,FALSE))</f>
        <v/>
      </c>
      <c r="BD308" s="32" t="str">
        <f>IF(ISERROR(VLOOKUP(CONCATENATE($A308,"_L_",BE$1),Records!$C$2:$H$6601,1,FALSE)),"",VLOOKUP(CONCATENATE($A308,"_L_",BE$1),Records!$C$2:$H$6601,4,FALSE))</f>
        <v/>
      </c>
      <c r="BE308" s="7" t="str">
        <f>IF(ISERROR(VLOOKUP(CONCATENATE($A308,"_L_",BE$1),Records!$C$2:$H$6601,1,FALSE)),"",VLOOKUP(CONCATENATE($A308,"_L_",BE$1),Records!$C$2:$H$6601,5,FALSE))</f>
        <v/>
      </c>
      <c r="BF308" s="33" t="str">
        <f>IF(ISERROR(VLOOKUP(CONCATENATE($A308,"_L_",BE$1),Records!$C$2:$H$6601,1,FALSE)),"",VLOOKUP(CONCATENATE($A308,"_L_",BE$1),Records!$C$2:$H$6601,6,FALSE))</f>
        <v/>
      </c>
      <c r="BG308" s="32" t="str">
        <f>IF(ISERROR(VLOOKUP(CONCATENATE($A308,"_L_",BH$1),Records!$C$2:$H$6601,1,FALSE)),"",VLOOKUP(CONCATENATE($A308,"_L_",BH$1),Records!$C$2:$H$6601,4,FALSE))</f>
        <v/>
      </c>
      <c r="BH308" s="7" t="str">
        <f>IF(ISERROR(VLOOKUP(CONCATENATE($A308,"_L_",BH$1),Records!$C$2:$H$6601,1,FALSE)),"",VLOOKUP(CONCATENATE($A308,"_L_",BH$1),Records!$C$2:$H$6601,5,FALSE))</f>
        <v/>
      </c>
      <c r="BI308" s="33" t="str">
        <f>IF(ISERROR(VLOOKUP(CONCATENATE($A308,"_L_",BH$1),Records!$C$2:$H$6601,1,FALSE)),"",VLOOKUP(CONCATENATE($A308,"_L_",BH$1),Records!$C$2:$H$6601,6,FALSE))</f>
        <v/>
      </c>
      <c r="BJ308" s="32" t="str">
        <f>IF(ISERROR(VLOOKUP(CONCATENATE($A308,"_L_",BK$1),Records!$C$2:$H$6601,1,FALSE)),"",VLOOKUP(CONCATENATE($A308,"_L_",BK$1),Records!$C$2:$H$6601,4,FALSE))</f>
        <v/>
      </c>
      <c r="BK308" s="7" t="str">
        <f>IF(ISERROR(VLOOKUP(CONCATENATE($A308,"_L_",BK$1),Records!$C$2:$H$6601,1,FALSE)),"",VLOOKUP(CONCATENATE($A308,"_L_",BK$1),Records!$C$2:$H$6601,5,FALSE))</f>
        <v/>
      </c>
      <c r="BL308" s="33" t="str">
        <f>IF(ISERROR(VLOOKUP(CONCATENATE($A308,"_L_",BK$1),Records!$C$2:$H$6601,1,FALSE)),"",VLOOKUP(CONCATENATE($A308,"_L_",BK$1),Records!$C$2:$H$6601,6,FALSE))</f>
        <v/>
      </c>
      <c r="BM308" s="32" t="str">
        <f>IF(ISERROR(VLOOKUP(CONCATENATE($A308,"_L_",BN$1),Records!$C$2:$H$6601,1,FALSE)),"",VLOOKUP(CONCATENATE($A308,"_L_",BN$1),Records!$C$2:$H$6601,4,FALSE))</f>
        <v/>
      </c>
      <c r="BN308" s="7" t="str">
        <f>IF(ISERROR(VLOOKUP(CONCATENATE($A308,"_L_",BN$1),Records!$C$2:$H$6601,1,FALSE)),"",VLOOKUP(CONCATENATE($A308,"_L_",BN$1),Records!$C$2:$H$6601,5,FALSE))</f>
        <v/>
      </c>
      <c r="BO308" s="33" t="str">
        <f>IF(ISERROR(VLOOKUP(CONCATENATE($A308,"_L_",BN$1),Records!$C$2:$H$6601,1,FALSE)),"",VLOOKUP(CONCATENATE($A308,"_L_",BN$1),Records!$C$2:$H$6601,6,FALSE))</f>
        <v/>
      </c>
      <c r="BP308" s="32" t="str">
        <f>IF(ISERROR(VLOOKUP(CONCATENATE($A308,"_L_",BQ$1),Records!$C$2:$H$6601,1,FALSE)),"",VLOOKUP(CONCATENATE($A308,"_L_",BQ$1),Records!$C$2:$H$6601,4,FALSE))</f>
        <v/>
      </c>
      <c r="BQ308" s="7" t="str">
        <f>IF(ISERROR(VLOOKUP(CONCATENATE($A308,"_L_",BQ$1),Records!$C$2:$H$6601,1,FALSE)),"",VLOOKUP(CONCATENATE($A308,"_L_",BQ$1),Records!$C$2:$H$6601,5,FALSE))</f>
        <v/>
      </c>
      <c r="BR308" s="33" t="str">
        <f>IF(ISERROR(VLOOKUP(CONCATENATE($A308,"_L_",BQ$1),Records!$C$2:$H$6601,1,FALSE)),"",VLOOKUP(CONCATENATE($A308,"_L_",BQ$1),Records!$C$2:$H$6601,6,FALSE))</f>
        <v/>
      </c>
      <c r="BS308" s="32" t="str">
        <f>IF(ISERROR(VLOOKUP(CONCATENATE($A308,"_L_",BT$1),Records!$C$2:$H$6601,1,FALSE)),"",VLOOKUP(CONCATENATE($A308,"_L_",BT$1),Records!$C$2:$H$6601,4,FALSE))</f>
        <v/>
      </c>
      <c r="BT308" s="7" t="str">
        <f>IF(ISERROR(VLOOKUP(CONCATENATE($A308,"_L_",BT$1),Records!$C$2:$H$6601,1,FALSE)),"",VLOOKUP(CONCATENATE($A308,"_L_",BT$1),Records!$C$2:$H$6601,5,FALSE))</f>
        <v/>
      </c>
      <c r="BU308" s="33" t="str">
        <f>IF(ISERROR(VLOOKUP(CONCATENATE($A308,"_L_",BT$1),Records!$C$2:$H$6601,1,FALSE)),"",VLOOKUP(CONCATENATE($A308,"_L_",BT$1),Records!$C$2:$H$6601,6,FALSE))</f>
        <v/>
      </c>
      <c r="BV308" s="32" t="str">
        <f>IF(ISERROR(VLOOKUP(CONCATENATE($A308,"_L_",BW$1),Records!$C$2:$H$6601,1,FALSE)),"",VLOOKUP(CONCATENATE($A308,"_L_",BW$1),Records!$C$2:$H$6601,4,FALSE))</f>
        <v/>
      </c>
      <c r="BW308" s="7" t="str">
        <f>IF(ISERROR(VLOOKUP(CONCATENATE($A308,"_L_",BW$1),Records!$C$2:$H$6601,1,FALSE)),"",VLOOKUP(CONCATENATE($A308,"_L_",BW$1),Records!$C$2:$H$6601,5,FALSE))</f>
        <v/>
      </c>
      <c r="BX308" s="33" t="str">
        <f>IF(ISERROR(VLOOKUP(CONCATENATE($A308,"_L_",BW$1),Records!$C$2:$H$6601,1,FALSE)),"",VLOOKUP(CONCATENATE($A308,"_L_",BW$1),Records!$C$2:$H$6601,6,FALSE))</f>
        <v/>
      </c>
      <c r="BY308" s="32" t="str">
        <f>IF(ISERROR(VLOOKUP(CONCATENATE($A308,"_L_",BZ$1),Records!$C$2:$H$6601,1,FALSE)),"",VLOOKUP(CONCATENATE($A308,"_L_",BZ$1),Records!$C$2:$H$6601,4,FALSE))</f>
        <v/>
      </c>
      <c r="BZ308" s="7" t="str">
        <f>IF(ISERROR(VLOOKUP(CONCATENATE($A308,"_L_",BZ$1),Records!$C$2:$H$6601,1,FALSE)),"",VLOOKUP(CONCATENATE($A308,"_L_",BZ$1),Records!$C$2:$H$6601,5,FALSE))</f>
        <v/>
      </c>
      <c r="CA308" s="33" t="str">
        <f>IF(ISERROR(VLOOKUP(CONCATENATE($A308,"_L_",BZ$1),Records!$C$2:$H$6601,1,FALSE)),"",VLOOKUP(CONCATENATE($A308,"_L_",BZ$1),Records!$C$2:$H$6601,6,FALSE))</f>
        <v/>
      </c>
      <c r="CB308" s="32" t="str">
        <f>IF(ISERROR(VLOOKUP(CONCATENATE($A308,"_L_",CC$1),Records!$C$2:$H$6601,1,FALSE)),"",VLOOKUP(CONCATENATE($A308,"_L_",CC$1),Records!$C$2:$H$6601,4,FALSE))</f>
        <v/>
      </c>
      <c r="CC308" s="7" t="str">
        <f>IF(ISERROR(VLOOKUP(CONCATENATE($A308,"_L_",CC$1),Records!$C$2:$H$6601,1,FALSE)),"",VLOOKUP(CONCATENATE($A308,"_L_",CC$1),Records!$C$2:$H$6601,5,FALSE))</f>
        <v/>
      </c>
      <c r="CD308" s="33" t="str">
        <f>IF(ISERROR(VLOOKUP(CONCATENATE($A308,"_L_",CC$1),Records!$C$2:$H$6601,1,FALSE)),"",VLOOKUP(CONCATENATE($A308,"_L_",CC$1),Records!$C$2:$H$6601,6,FALSE))</f>
        <v/>
      </c>
      <c r="CE308" s="32" t="str">
        <f>IF(ISERROR(VLOOKUP(CONCATENATE($A308,"_L_",CF$1),Records!$C$2:$H$6601,1,FALSE)),"",VLOOKUP(CONCATENATE($A308,"_L_",CF$1),Records!$C$2:$H$6601,4,FALSE))</f>
        <v/>
      </c>
      <c r="CF308" s="7" t="str">
        <f>IF(ISERROR(VLOOKUP(CONCATENATE($A308,"_L_",CF$1),Records!$C$2:$H$6601,1,FALSE)),"",VLOOKUP(CONCATENATE($A308,"_L_",CF$1),Records!$C$2:$H$6601,5,FALSE))</f>
        <v/>
      </c>
      <c r="CG308" s="33" t="str">
        <f>IF(ISERROR(VLOOKUP(CONCATENATE($A308,"_L_",CF$1),Records!$C$2:$H$6601,1,FALSE)),"",VLOOKUP(CONCATENATE($A308,"_L_",CF$1),Records!$C$2:$H$6601,6,FALSE))</f>
        <v/>
      </c>
      <c r="CH308" s="32" t="str">
        <f>IF(ISERROR(VLOOKUP(CONCATENATE($A308,"_L_",CI$1),Records!$C$2:$H$6601,1,FALSE)),"",VLOOKUP(CONCATENATE($A308,"_L_",CI$1),Records!$C$2:$H$6601,4,FALSE))</f>
        <v/>
      </c>
      <c r="CI308" s="7" t="str">
        <f>IF(ISERROR(VLOOKUP(CONCATENATE($A308,"_L_",CI$1),Records!$C$2:$H$6601,1,FALSE)),"",VLOOKUP(CONCATENATE($A308,"_L_",CI$1),Records!$C$2:$H$6601,5,FALSE))</f>
        <v/>
      </c>
      <c r="CJ308" s="33" t="str">
        <f>IF(ISERROR(VLOOKUP(CONCATENATE($A308,"_L_",CI$1),Records!$C$2:$H$6601,1,FALSE)),"",VLOOKUP(CONCATENATE($A308,"_L_",CI$1),Records!$C$2:$H$6601,6,FALSE))</f>
        <v/>
      </c>
      <c r="CK308" s="32" t="str">
        <f>IF(ISERROR(VLOOKUP(CONCATENATE($A308,"_L_",CL$1),Records!$C$2:$H$6601,1,FALSE)),"",VLOOKUP(CONCATENATE($A308,"_L_",CL$1),Records!$C$2:$H$6601,4,FALSE))</f>
        <v/>
      </c>
      <c r="CL308" s="7" t="str">
        <f>IF(ISERROR(VLOOKUP(CONCATENATE($A308,"_L_",CL$1),Records!$C$2:$H$6601,1,FALSE)),"",VLOOKUP(CONCATENATE($A308,"_L_",CL$1),Records!$C$2:$H$6601,5,FALSE))</f>
        <v/>
      </c>
      <c r="CM308" s="33" t="str">
        <f>IF(ISERROR(VLOOKUP(CONCATENATE($A308,"_L_",CL$1),Records!$C$2:$H$6601,1,FALSE)),"",VLOOKUP(CONCATENATE($A308,"_L_",CL$1),Records!$C$2:$H$6601,6,FALSE))</f>
        <v/>
      </c>
      <c r="CN308" s="32" t="str">
        <f>IF(ISERROR(VLOOKUP(CONCATENATE($A308,"_L_",CO$1),Records!$C$2:$H$6601,1,FALSE)),"",VLOOKUP(CONCATENATE($A308,"_L_",CO$1),Records!$C$2:$H$6601,4,FALSE))</f>
        <v/>
      </c>
      <c r="CO308" s="7" t="str">
        <f>IF(ISERROR(VLOOKUP(CONCATENATE($A308,"_L_",CO$1),Records!$C$2:$H$6601,1,FALSE)),"",VLOOKUP(CONCATENATE($A308,"_L_",CO$1),Records!$C$2:$H$6601,5,FALSE))</f>
        <v/>
      </c>
      <c r="CP308" s="33" t="str">
        <f>IF(ISERROR(VLOOKUP(CONCATENATE($A308,"_L_",CO$1),Records!$C$2:$H$6601,1,FALSE)),"",VLOOKUP(CONCATENATE($A308,"_L_",CO$1),Records!$C$2:$H$6601,6,FALSE))</f>
        <v/>
      </c>
      <c r="CQ308" s="32" t="str">
        <f>IF(ISERROR(VLOOKUP(CONCATENATE($A308,"_L_",CR$1),Records!$C$2:$H$6601,1,FALSE)),"",VLOOKUP(CONCATENATE($A308,"_L_",CR$1),Records!$C$2:$H$6601,4,FALSE))</f>
        <v/>
      </c>
      <c r="CR308" s="7" t="str">
        <f>IF(ISERROR(VLOOKUP(CONCATENATE($A308,"_L_",CR$1),Records!$C$2:$H$6601,1,FALSE)),"",VLOOKUP(CONCATENATE($A308,"_L_",CR$1),Records!$C$2:$H$6601,5,FALSE))</f>
        <v/>
      </c>
      <c r="CS308" s="33" t="str">
        <f>IF(ISERROR(VLOOKUP(CONCATENATE($A308,"_L_",CR$1),Records!$C$2:$H$6601,1,FALSE)),"",VLOOKUP(CONCATENATE($A308,"_L_",CR$1),Records!$C$2:$H$6601,6,FALSE))</f>
        <v/>
      </c>
      <c r="CT308" s="32" t="str">
        <f>IF(ISERROR(VLOOKUP(CONCATENATE($A308,"_L_",CU$1),Records!$C$2:$H$6601,1,FALSE)),"",VLOOKUP(CONCATENATE($A308,"_L_",CU$1),Records!$C$2:$H$6601,4,FALSE))</f>
        <v/>
      </c>
      <c r="CU308" s="7" t="str">
        <f>IF(ISERROR(VLOOKUP(CONCATENATE($A308,"_L_",CU$1),Records!$C$2:$H$6601,1,FALSE)),"",VLOOKUP(CONCATENATE($A308,"_L_",CU$1),Records!$C$2:$H$6601,5,FALSE))</f>
        <v/>
      </c>
      <c r="CV308" s="33" t="str">
        <f>IF(ISERROR(VLOOKUP(CONCATENATE($A308,"_L_",CU$1),Records!$C$2:$H$6601,1,FALSE)),"",VLOOKUP(CONCATENATE($A308,"_L_",CU$1),Records!$C$2:$H$6601,6,FALSE))</f>
        <v/>
      </c>
      <c r="CW308" s="32" t="str">
        <f>IF(ISERROR(VLOOKUP(CONCATENATE($A308,"_L_",CX$1),Records!$C$2:$H$6601,1,FALSE)),"",VLOOKUP(CONCATENATE($A308,"_L_",CX$1),Records!$C$2:$H$6601,4,FALSE))</f>
        <v/>
      </c>
      <c r="CX308" s="7" t="str">
        <f>IF(ISERROR(VLOOKUP(CONCATENATE($A308,"_L_",CX$1),Records!$C$2:$H$6601,1,FALSE)),"",VLOOKUP(CONCATENATE($A308,"_L_",CX$1),Records!$C$2:$H$6601,5,FALSE))</f>
        <v/>
      </c>
      <c r="CY308" s="33" t="str">
        <f>IF(ISERROR(VLOOKUP(CONCATENATE($A308,"_L_",CX$1),Records!$C$2:$H$6601,1,FALSE)),"",VLOOKUP(CONCATENATE($A308,"_L_",CX$1),Records!$C$2:$H$6601,6,FALSE))</f>
        <v/>
      </c>
      <c r="CZ308" s="32" t="str">
        <f>IF(ISERROR(VLOOKUP(CONCATENATE($A308,"_L_",DA$1),Records!$C$2:$H$6601,1,FALSE)),"",VLOOKUP(CONCATENATE($A308,"_L_",DA$1),Records!$C$2:$H$6601,4,FALSE))</f>
        <v/>
      </c>
      <c r="DA308" s="7" t="str">
        <f>IF(ISERROR(VLOOKUP(CONCATENATE($A308,"_L_",DA$1),Records!$C$2:$H$6601,1,FALSE)),"",VLOOKUP(CONCATENATE($A308,"_L_",DA$1),Records!$C$2:$H$6601,5,FALSE))</f>
        <v/>
      </c>
      <c r="DB308" s="33" t="str">
        <f>IF(ISERROR(VLOOKUP(CONCATENATE($A308,"_L_",DA$1),Records!$C$2:$H$6601,1,FALSE)),"",VLOOKUP(CONCATENATE($A308,"_L_",DA$1),Records!$C$2:$H$6601,6,FALSE))</f>
        <v/>
      </c>
      <c r="DC308" s="32" t="str">
        <f>IF(ISERROR(VLOOKUP(CONCATENATE($A308,"_L_",DD$1),Records!$C$2:$H$6601,1,FALSE)),"",VLOOKUP(CONCATENATE($A308,"_L_",DD$1),Records!$C$2:$H$6601,4,FALSE))</f>
        <v/>
      </c>
      <c r="DD308" s="7" t="str">
        <f>IF(ISERROR(VLOOKUP(CONCATENATE($A308,"_L_",DD$1),Records!$C$2:$H$6601,1,FALSE)),"",VLOOKUP(CONCATENATE($A308,"_L_",DD$1),Records!$C$2:$H$6601,5,FALSE))</f>
        <v/>
      </c>
      <c r="DE308" s="33" t="str">
        <f>IF(ISERROR(VLOOKUP(CONCATENATE($A308,"_L_",DD$1),Records!$C$2:$H$6601,1,FALSE)),"",VLOOKUP(CONCATENATE($A308,"_L_",DD$1),Records!$C$2:$H$6601,6,FALSE))</f>
        <v/>
      </c>
      <c r="DF308" s="32" t="str">
        <f>IF(ISERROR(VLOOKUP(CONCATENATE($A308,"_L_",DG$1),Records!$C$2:$H$6601,1,FALSE)),"",VLOOKUP(CONCATENATE($A308,"_L_",DG$1),Records!$C$2:$H$6601,4,FALSE))</f>
        <v/>
      </c>
      <c r="DG308" s="7" t="str">
        <f>IF(ISERROR(VLOOKUP(CONCATENATE($A308,"_L_",DG$1),Records!$C$2:$H$6601,1,FALSE)),"",VLOOKUP(CONCATENATE($A308,"_L_",DG$1),Records!$C$2:$H$6601,5,FALSE))</f>
        <v/>
      </c>
      <c r="DH308" s="33" t="str">
        <f>IF(ISERROR(VLOOKUP(CONCATENATE($A308,"_L_",DG$1),Records!$C$2:$H$6601,1,FALSE)),"",VLOOKUP(CONCATENATE($A308,"_L_",DG$1),Records!$C$2:$H$6601,6,FALSE))</f>
        <v/>
      </c>
      <c r="DI308" s="32" t="str">
        <f>IF(ISERROR(VLOOKUP(CONCATENATE($A308,"_L_",DJ$1),Records!$C$2:$H$6601,1,FALSE)),"",VLOOKUP(CONCATENATE($A308,"_L_",DJ$1),Records!$C$2:$H$6601,4,FALSE))</f>
        <v/>
      </c>
      <c r="DJ308" s="7" t="str">
        <f>IF(ISERROR(VLOOKUP(CONCATENATE($A308,"_L_",DJ$1),Records!$C$2:$H$6601,1,FALSE)),"",VLOOKUP(CONCATENATE($A308,"_L_",DJ$1),Records!$C$2:$H$6601,5,FALSE))</f>
        <v/>
      </c>
      <c r="DK308" s="33" t="str">
        <f>IF(ISERROR(VLOOKUP(CONCATENATE($A308,"_L_",DJ$1),Records!$C$2:$H$6601,1,FALSE)),"",VLOOKUP(CONCATENATE($A308,"_L_",DJ$1),Records!$C$2:$H$6601,6,FALSE))</f>
        <v/>
      </c>
      <c r="DL308" s="32" t="str">
        <f>IF(ISERROR(VLOOKUP(CONCATENATE($A308,"_L_",DM$1),Records!$C$2:$H$6601,1,FALSE)),"",VLOOKUP(CONCATENATE($A308,"_L_",DM$1),Records!$C$2:$H$6601,4,FALSE))</f>
        <v/>
      </c>
      <c r="DM308" s="7" t="str">
        <f>IF(ISERROR(VLOOKUP(CONCATENATE($A308,"_L_",DM$1),Records!$C$2:$H$6601,1,FALSE)),"",VLOOKUP(CONCATENATE($A308,"_L_",DM$1),Records!$C$2:$H$6601,5,FALSE))</f>
        <v/>
      </c>
      <c r="DN308" s="33" t="str">
        <f>IF(ISERROR(VLOOKUP(CONCATENATE($A308,"_L_",DM$1),Records!$C$2:$H$6601,1,FALSE)),"",VLOOKUP(CONCATENATE($A308,"_L_",DM$1),Records!$C$2:$H$6601,6,FALSE))</f>
        <v/>
      </c>
      <c r="DO308" s="32" t="str">
        <f>IF(ISERROR(VLOOKUP(CONCATENATE($A308,"_L_",DP$1),Records!$C$2:$H$6601,1,FALSE)),"",VLOOKUP(CONCATENATE($A308,"_L_",DP$1),Records!$C$2:$H$6601,4,FALSE))</f>
        <v/>
      </c>
      <c r="DP308" s="7" t="str">
        <f>IF(ISERROR(VLOOKUP(CONCATENATE($A308,"_L_",DP$1),Records!$C$2:$H$6601,1,FALSE)),"",VLOOKUP(CONCATENATE($A308,"_L_",DP$1),Records!$C$2:$H$6601,5,FALSE))</f>
        <v/>
      </c>
      <c r="DQ308" s="33" t="str">
        <f>IF(ISERROR(VLOOKUP(CONCATENATE($A308,"_L_",DP$1),Records!$C$2:$H$6601,1,FALSE)),"",VLOOKUP(CONCATENATE($A308,"_L_",DP$1),Records!$C$2:$H$6601,6,FALSE))</f>
        <v/>
      </c>
      <c r="DR308" s="32" t="str">
        <f>IF(ISERROR(VLOOKUP(CONCATENATE($A308,"_L_",DS$1),Records!$C$2:$H$6601,1,FALSE)),"",VLOOKUP(CONCATENATE($A308,"_L_",DS$1),Records!$C$2:$H$6601,4,FALSE))</f>
        <v/>
      </c>
      <c r="DS308" s="7" t="str">
        <f>IF(ISERROR(VLOOKUP(CONCATENATE($A308,"_L_",DS$1),Records!$C$2:$H$6601,1,FALSE)),"",VLOOKUP(CONCATENATE($A308,"_L_",DS$1),Records!$C$2:$H$6601,5,FALSE))</f>
        <v/>
      </c>
      <c r="DT308" s="33" t="str">
        <f>IF(ISERROR(VLOOKUP(CONCATENATE($A308,"_L_",DS$1),Records!$C$2:$H$6601,1,FALSE)),"",VLOOKUP(CONCATENATE($A308,"_L_",DS$1),Records!$C$2:$H$6601,6,FALSE))</f>
        <v/>
      </c>
      <c r="DU308" s="32" t="str">
        <f>IF(ISERROR(VLOOKUP(CONCATENATE($A308,"_L_",DV$1),Records!$C$2:$H$6601,1,FALSE)),"",VLOOKUP(CONCATENATE($A308,"_L_",DV$1),Records!$C$2:$H$6601,4,FALSE))</f>
        <v/>
      </c>
      <c r="DV308" s="7" t="str">
        <f>IF(ISERROR(VLOOKUP(CONCATENATE($A308,"_L_",DV$1),Records!$C$2:$H$6601,1,FALSE)),"",VLOOKUP(CONCATENATE($A308,"_L_",DV$1),Records!$C$2:$H$6601,5,FALSE))</f>
        <v/>
      </c>
      <c r="DW308" s="33" t="str">
        <f>IF(ISERROR(VLOOKUP(CONCATENATE($A308,"_L_",DV$1),Records!$C$2:$H$6601,1,FALSE)),"",VLOOKUP(CONCATENATE($A308,"_L_",DV$1),Records!$C$2:$H$6601,6,FALSE))</f>
        <v/>
      </c>
      <c r="DX308" s="32" t="str">
        <f>IF(ISERROR(VLOOKUP(CONCATENATE($A308,"_L_",DY$1),Records!$C$2:$H$6601,1,FALSE)),"",VLOOKUP(CONCATENATE($A308,"_L_",DY$1),Records!$C$2:$H$6601,4,FALSE))</f>
        <v/>
      </c>
      <c r="DY308" s="7" t="str">
        <f>IF(ISERROR(VLOOKUP(CONCATENATE($A308,"_L_",DY$1),Records!$C$2:$H$6601,1,FALSE)),"",VLOOKUP(CONCATENATE($A308,"_L_",DY$1),Records!$C$2:$H$6601,5,FALSE))</f>
        <v/>
      </c>
      <c r="DZ308" s="33" t="str">
        <f>IF(ISERROR(VLOOKUP(CONCATENATE($A308,"_L_",DY$1),Records!$C$2:$H$6601,1,FALSE)),"",VLOOKUP(CONCATENATE($A308,"_L_",DY$1),Records!$C$2:$H$6601,6,FALSE))</f>
        <v/>
      </c>
      <c r="EA308" s="32" t="str">
        <f>IF(ISERROR(VLOOKUP(CONCATENATE($A308,"_L_",EB$1),Records!$C$2:$H$6601,1,FALSE)),"",VLOOKUP(CONCATENATE($A308,"_L_",EB$1),Records!$C$2:$H$6601,4,FALSE))</f>
        <v/>
      </c>
      <c r="EB308" s="7" t="str">
        <f>IF(ISERROR(VLOOKUP(CONCATENATE($A308,"_L_",EB$1),Records!$C$2:$H$6601,1,FALSE)),"",VLOOKUP(CONCATENATE($A308,"_L_",EB$1),Records!$C$2:$H$6601,5,FALSE))</f>
        <v/>
      </c>
      <c r="EC308" s="33" t="str">
        <f>IF(ISERROR(VLOOKUP(CONCATENATE($A308,"_L_",EB$1),Records!$C$2:$H$6601,1,FALSE)),"",VLOOKUP(CONCATENATE($A308,"_L_",EB$1),Records!$C$2:$H$6601,6,FALSE))</f>
        <v/>
      </c>
    </row>
    <row r="309" spans="1:133" ht="15.75" x14ac:dyDescent="0.25">
      <c r="A309" s="11">
        <v>42491</v>
      </c>
      <c r="B309" s="17" t="s">
        <v>87</v>
      </c>
      <c r="C309" s="18">
        <f t="shared" si="9"/>
        <v>44</v>
      </c>
      <c r="D309" s="26" t="s">
        <v>65</v>
      </c>
      <c r="E309" s="24" t="s">
        <v>88</v>
      </c>
      <c r="F309" s="62">
        <f t="shared" si="8"/>
        <v>0</v>
      </c>
      <c r="G309" s="62">
        <f>HomeCalc!F309</f>
        <v>0</v>
      </c>
      <c r="H309" s="32" t="str">
        <f>IF(ISERROR(VLOOKUP(CONCATENATE($A309,"_L_",I$1),Records!$C$2:$H$6601,1,FALSE)),"",VLOOKUP(CONCATENATE($A309,"_L_",I$1),Records!$C$2:$H$6601,4,FALSE))</f>
        <v/>
      </c>
      <c r="I309" s="7" t="str">
        <f>IF(ISERROR(VLOOKUP(CONCATENATE($A309,"_L_",I$1),Records!$C$2:$H$6601,1,FALSE)),"",VLOOKUP(CONCATENATE($A309,"_L_",I$1),Records!$C$2:$H$6601,5,FALSE))</f>
        <v/>
      </c>
      <c r="J309" s="33" t="str">
        <f>IF(ISERROR(VLOOKUP(CONCATENATE($A309,"_L_",I$1),Records!$C$2:$H$6601,1,FALSE)),"",VLOOKUP(CONCATENATE($A309,"_L_",I$1),Records!$C$2:$H$6601,6,FALSE))</f>
        <v/>
      </c>
      <c r="K309" s="32" t="str">
        <f>IF(ISERROR(VLOOKUP(CONCATENATE($A309,"_L_",L$1),Records!$C$2:$H$6601,1,FALSE)),"",VLOOKUP(CONCATENATE($A309,"_L_",L$1),Records!$C$2:$H$6601,4,FALSE))</f>
        <v/>
      </c>
      <c r="L309" s="7" t="str">
        <f>IF(ISERROR(VLOOKUP(CONCATENATE($A309,"_L_",L$1),Records!$C$2:$H$6601,1,FALSE)),"",VLOOKUP(CONCATENATE($A309,"_L_",L$1),Records!$C$2:$H$6601,5,FALSE))</f>
        <v/>
      </c>
      <c r="M309" s="33" t="str">
        <f>IF(ISERROR(VLOOKUP(CONCATENATE($A309,"_L_",L$1),Records!$C$2:$H$6601,1,FALSE)),"",VLOOKUP(CONCATENATE($A309,"_L_",L$1),Records!$C$2:$H$6601,6,FALSE))</f>
        <v/>
      </c>
      <c r="N309" s="32" t="str">
        <f>IF(ISERROR(VLOOKUP(CONCATENATE($A309,"_L_",O$1),Records!$C$2:$H$6601,1,FALSE)),"",VLOOKUP(CONCATENATE($A309,"_L_",O$1),Records!$C$2:$H$6601,4,FALSE))</f>
        <v/>
      </c>
      <c r="O309" s="7" t="str">
        <f>IF(ISERROR(VLOOKUP(CONCATENATE($A309,"_L_",O$1),Records!$C$2:$H$6601,1,FALSE)),"",VLOOKUP(CONCATENATE($A309,"_L_",O$1),Records!$C$2:$H$6601,5,FALSE))</f>
        <v/>
      </c>
      <c r="P309" s="33" t="str">
        <f>IF(ISERROR(VLOOKUP(CONCATENATE($A309,"_L_",O$1),Records!$C$2:$H$6601,1,FALSE)),"",VLOOKUP(CONCATENATE($A309,"_L_",O$1),Records!$C$2:$H$6601,6,FALSE))</f>
        <v/>
      </c>
      <c r="Q309" s="32" t="str">
        <f>IF(ISERROR(VLOOKUP(CONCATENATE($A309,"_L_",R$1),Records!$C$2:$H$6601,1,FALSE)),"",VLOOKUP(CONCATENATE($A309,"_L_",R$1),Records!$C$2:$H$6601,4,FALSE))</f>
        <v/>
      </c>
      <c r="R309" s="7" t="str">
        <f>IF(ISERROR(VLOOKUP(CONCATENATE($A309,"_L_",R$1),Records!$C$2:$H$6601,1,FALSE)),"",VLOOKUP(CONCATENATE($A309,"_L_",R$1),Records!$C$2:$H$6601,5,FALSE))</f>
        <v/>
      </c>
      <c r="S309" s="33" t="str">
        <f>IF(ISERROR(VLOOKUP(CONCATENATE($A309,"_L_",R$1),Records!$C$2:$H$6601,1,FALSE)),"",VLOOKUP(CONCATENATE($A309,"_L_",R$1),Records!$C$2:$H$6601,6,FALSE))</f>
        <v/>
      </c>
      <c r="T309" s="32" t="str">
        <f>IF(ISERROR(VLOOKUP(CONCATENATE($A309,"_L_",U$1),Records!$C$2:$H$6601,1,FALSE)),"",VLOOKUP(CONCATENATE($A309,"_L_",U$1),Records!$C$2:$H$6601,4,FALSE))</f>
        <v/>
      </c>
      <c r="U309" s="7" t="str">
        <f>IF(ISERROR(VLOOKUP(CONCATENATE($A309,"_L_",U$1),Records!$C$2:$H$6601,1,FALSE)),"",VLOOKUP(CONCATENATE($A309,"_L_",U$1),Records!$C$2:$H$6601,5,FALSE))</f>
        <v/>
      </c>
      <c r="V309" s="33" t="str">
        <f>IF(ISERROR(VLOOKUP(CONCATENATE($A309,"_L_",U$1),Records!$C$2:$H$6601,1,FALSE)),"",VLOOKUP(CONCATENATE($A309,"_L_",U$1),Records!$C$2:$H$6601,6,FALSE))</f>
        <v/>
      </c>
      <c r="W309" s="32" t="str">
        <f>IF(ISERROR(VLOOKUP(CONCATENATE($A309,"_L_",X$1),Records!$C$2:$H$6601,1,FALSE)),"",VLOOKUP(CONCATENATE($A309,"_L_",X$1),Records!$C$2:$H$6601,4,FALSE))</f>
        <v/>
      </c>
      <c r="X309" s="7" t="str">
        <f>IF(ISERROR(VLOOKUP(CONCATENATE($A309,"_L_",X$1),Records!$C$2:$H$6601,1,FALSE)),"",VLOOKUP(CONCATENATE($A309,"_L_",X$1),Records!$C$2:$H$6601,5,FALSE))</f>
        <v/>
      </c>
      <c r="Y309" s="33" t="str">
        <f>IF(ISERROR(VLOOKUP(CONCATENATE($A309,"_L_",X$1),Records!$C$2:$H$6601,1,FALSE)),"",VLOOKUP(CONCATENATE($A309,"_L_",X$1),Records!$C$2:$H$6601,6,FALSE))</f>
        <v/>
      </c>
      <c r="Z309" s="32" t="str">
        <f>IF(ISERROR(VLOOKUP(CONCATENATE($A309,"_L_",AA$1),Records!$C$2:$H$6601,1,FALSE)),"",VLOOKUP(CONCATENATE($A309,"_L_",AA$1),Records!$C$2:$H$6601,4,FALSE))</f>
        <v/>
      </c>
      <c r="AA309" s="7" t="str">
        <f>IF(ISERROR(VLOOKUP(CONCATENATE($A309,"_L_",AA$1),Records!$C$2:$H$6601,1,FALSE)),"",VLOOKUP(CONCATENATE($A309,"_L_",AA$1),Records!$C$2:$H$6601,5,FALSE))</f>
        <v/>
      </c>
      <c r="AB309" s="33" t="str">
        <f>IF(ISERROR(VLOOKUP(CONCATENATE($A309,"_L_",AA$1),Records!$C$2:$H$6601,1,FALSE)),"",VLOOKUP(CONCATENATE($A309,"_L_",AA$1),Records!$C$2:$H$6601,6,FALSE))</f>
        <v/>
      </c>
      <c r="AC309" s="32" t="str">
        <f>IF(ISERROR(VLOOKUP(CONCATENATE($A309,"_L_",AD$1),Records!$C$2:$H$6601,1,FALSE)),"",VLOOKUP(CONCATENATE($A309,"_L_",AD$1),Records!$C$2:$H$6601,4,FALSE))</f>
        <v/>
      </c>
      <c r="AD309" s="7" t="str">
        <f>IF(ISERROR(VLOOKUP(CONCATENATE($A309,"_L_",AD$1),Records!$C$2:$H$6601,1,FALSE)),"",VLOOKUP(CONCATENATE($A309,"_L_",AD$1),Records!$C$2:$H$6601,5,FALSE))</f>
        <v/>
      </c>
      <c r="AE309" s="33" t="str">
        <f>IF(ISERROR(VLOOKUP(CONCATENATE($A309,"_L_",AD$1),Records!$C$2:$H$6601,1,FALSE)),"",VLOOKUP(CONCATENATE($A309,"_L_",AD$1),Records!$C$2:$H$6601,6,FALSE))</f>
        <v/>
      </c>
      <c r="AF309" s="32" t="str">
        <f>IF(ISERROR(VLOOKUP(CONCATENATE($A309,"_L_",AG$1),Records!$C$2:$H$6601,1,FALSE)),"",VLOOKUP(CONCATENATE($A309,"_L_",AG$1),Records!$C$2:$H$6601,4,FALSE))</f>
        <v/>
      </c>
      <c r="AG309" s="7" t="str">
        <f>IF(ISERROR(VLOOKUP(CONCATENATE($A309,"_L_",AG$1),Records!$C$2:$H$6601,1,FALSE)),"",VLOOKUP(CONCATENATE($A309,"_L_",AG$1),Records!$C$2:$H$6601,5,FALSE))</f>
        <v/>
      </c>
      <c r="AH309" s="33" t="str">
        <f>IF(ISERROR(VLOOKUP(CONCATENATE($A309,"_L_",AG$1),Records!$C$2:$H$6601,1,FALSE)),"",VLOOKUP(CONCATENATE($A309,"_L_",AG$1),Records!$C$2:$H$6601,6,FALSE))</f>
        <v/>
      </c>
      <c r="AI309" s="32" t="str">
        <f>IF(ISERROR(VLOOKUP(CONCATENATE($A309,"_L_",AJ$1),Records!$C$2:$H$6601,1,FALSE)),"",VLOOKUP(CONCATENATE($A309,"_L_",AJ$1),Records!$C$2:$H$6601,4,FALSE))</f>
        <v/>
      </c>
      <c r="AJ309" s="7" t="str">
        <f>IF(ISERROR(VLOOKUP(CONCATENATE($A309,"_L_",AJ$1),Records!$C$2:$H$6601,1,FALSE)),"",VLOOKUP(CONCATENATE($A309,"_L_",AJ$1),Records!$C$2:$H$6601,5,FALSE))</f>
        <v/>
      </c>
      <c r="AK309" s="33" t="str">
        <f>IF(ISERROR(VLOOKUP(CONCATENATE($A309,"_L_",AJ$1),Records!$C$2:$H$6601,1,FALSE)),"",VLOOKUP(CONCATENATE($A309,"_L_",AJ$1),Records!$C$2:$H$6601,6,FALSE))</f>
        <v/>
      </c>
      <c r="AL309" s="32" t="str">
        <f>IF(ISERROR(VLOOKUP(CONCATENATE($A309,"_L_",AM$1),Records!$C$2:$H$6601,1,FALSE)),"",VLOOKUP(CONCATENATE($A309,"_L_",AM$1),Records!$C$2:$H$6601,4,FALSE))</f>
        <v/>
      </c>
      <c r="AM309" s="7" t="str">
        <f>IF(ISERROR(VLOOKUP(CONCATENATE($A309,"_L_",AM$1),Records!$C$2:$H$6601,1,FALSE)),"",VLOOKUP(CONCATENATE($A309,"_L_",AM$1),Records!$C$2:$H$6601,5,FALSE))</f>
        <v/>
      </c>
      <c r="AN309" s="33" t="str">
        <f>IF(ISERROR(VLOOKUP(CONCATENATE($A309,"_L_",AM$1),Records!$C$2:$H$6601,1,FALSE)),"",VLOOKUP(CONCATENATE($A309,"_L_",AM$1),Records!$C$2:$H$6601,6,FALSE))</f>
        <v/>
      </c>
      <c r="AO309" s="32" t="str">
        <f>IF(ISERROR(VLOOKUP(CONCATENATE($A309,"_L_",AP$1),Records!$C$2:$H$6601,1,FALSE)),"",VLOOKUP(CONCATENATE($A309,"_L_",AP$1),Records!$C$2:$H$6601,4,FALSE))</f>
        <v/>
      </c>
      <c r="AP309" s="7" t="str">
        <f>IF(ISERROR(VLOOKUP(CONCATENATE($A309,"_L_",AP$1),Records!$C$2:$H$6601,1,FALSE)),"",VLOOKUP(CONCATENATE($A309,"_L_",AP$1),Records!$C$2:$H$6601,5,FALSE))</f>
        <v/>
      </c>
      <c r="AQ309" s="33" t="str">
        <f>IF(ISERROR(VLOOKUP(CONCATENATE($A309,"_L_",AP$1),Records!$C$2:$H$6601,1,FALSE)),"",VLOOKUP(CONCATENATE($A309,"_L_",AP$1),Records!$C$2:$H$6601,6,FALSE))</f>
        <v/>
      </c>
      <c r="AR309" s="32" t="str">
        <f>IF(ISERROR(VLOOKUP(CONCATENATE($A309,"_L_",AS$1),Records!$C$2:$H$6601,1,FALSE)),"",VLOOKUP(CONCATENATE($A309,"_L_",AS$1),Records!$C$2:$H$6601,4,FALSE))</f>
        <v/>
      </c>
      <c r="AS309" s="7" t="str">
        <f>IF(ISERROR(VLOOKUP(CONCATENATE($A309,"_L_",AS$1),Records!$C$2:$H$6601,1,FALSE)),"",VLOOKUP(CONCATENATE($A309,"_L_",AS$1),Records!$C$2:$H$6601,5,FALSE))</f>
        <v/>
      </c>
      <c r="AT309" s="33" t="str">
        <f>IF(ISERROR(VLOOKUP(CONCATENATE($A309,"_L_",AS$1),Records!$C$2:$H$6601,1,FALSE)),"",VLOOKUP(CONCATENATE($A309,"_L_",AS$1),Records!$C$2:$H$6601,6,FALSE))</f>
        <v/>
      </c>
      <c r="AU309" s="32" t="str">
        <f>IF(ISERROR(VLOOKUP(CONCATENATE($A309,"_L_",AV$1),Records!$C$2:$H$6601,1,FALSE)),"",VLOOKUP(CONCATENATE($A309,"_L_",AV$1),Records!$C$2:$H$6601,4,FALSE))</f>
        <v/>
      </c>
      <c r="AV309" s="7" t="str">
        <f>IF(ISERROR(VLOOKUP(CONCATENATE($A309,"_L_",AV$1),Records!$C$2:$H$6601,1,FALSE)),"",VLOOKUP(CONCATENATE($A309,"_L_",AV$1),Records!$C$2:$H$6601,5,FALSE))</f>
        <v/>
      </c>
      <c r="AW309" s="33" t="str">
        <f>IF(ISERROR(VLOOKUP(CONCATENATE($A309,"_L_",AV$1),Records!$C$2:$H$6601,1,FALSE)),"",VLOOKUP(CONCATENATE($A309,"_L_",AV$1),Records!$C$2:$H$6601,6,FALSE))</f>
        <v/>
      </c>
      <c r="AX309" s="32" t="str">
        <f>IF(ISERROR(VLOOKUP(CONCATENATE($A309,"_L_",AY$1),Records!$C$2:$H$6601,1,FALSE)),"",VLOOKUP(CONCATENATE($A309,"_L_",AY$1),Records!$C$2:$H$6601,4,FALSE))</f>
        <v/>
      </c>
      <c r="AY309" s="7" t="str">
        <f>IF(ISERROR(VLOOKUP(CONCATENATE($A309,"_L_",AY$1),Records!$C$2:$H$6601,1,FALSE)),"",VLOOKUP(CONCATENATE($A309,"_L_",AY$1),Records!$C$2:$H$6601,5,FALSE))</f>
        <v/>
      </c>
      <c r="AZ309" s="33" t="str">
        <f>IF(ISERROR(VLOOKUP(CONCATENATE($A309,"_L_",AY$1),Records!$C$2:$H$6601,1,FALSE)),"",VLOOKUP(CONCATENATE($A309,"_L_",AY$1),Records!$C$2:$H$6601,6,FALSE))</f>
        <v/>
      </c>
      <c r="BA309" s="32" t="str">
        <f>IF(ISERROR(VLOOKUP(CONCATENATE($A309,"_L_",BB$1),Records!$C$2:$H$6601,1,FALSE)),"",VLOOKUP(CONCATENATE($A309,"_L_",BB$1),Records!$C$2:$H$6601,4,FALSE))</f>
        <v/>
      </c>
      <c r="BB309" s="7" t="str">
        <f>IF(ISERROR(VLOOKUP(CONCATENATE($A309,"_L_",BB$1),Records!$C$2:$H$6601,1,FALSE)),"",VLOOKUP(CONCATENATE($A309,"_L_",BB$1),Records!$C$2:$H$6601,5,FALSE))</f>
        <v/>
      </c>
      <c r="BC309" s="33" t="str">
        <f>IF(ISERROR(VLOOKUP(CONCATENATE($A309,"_L_",BB$1),Records!$C$2:$H$6601,1,FALSE)),"",VLOOKUP(CONCATENATE($A309,"_L_",BB$1),Records!$C$2:$H$6601,6,FALSE))</f>
        <v/>
      </c>
      <c r="BD309" s="32" t="str">
        <f>IF(ISERROR(VLOOKUP(CONCATENATE($A309,"_L_",BE$1),Records!$C$2:$H$6601,1,FALSE)),"",VLOOKUP(CONCATENATE($A309,"_L_",BE$1),Records!$C$2:$H$6601,4,FALSE))</f>
        <v/>
      </c>
      <c r="BE309" s="7" t="str">
        <f>IF(ISERROR(VLOOKUP(CONCATENATE($A309,"_L_",BE$1),Records!$C$2:$H$6601,1,FALSE)),"",VLOOKUP(CONCATENATE($A309,"_L_",BE$1),Records!$C$2:$H$6601,5,FALSE))</f>
        <v/>
      </c>
      <c r="BF309" s="33" t="str">
        <f>IF(ISERROR(VLOOKUP(CONCATENATE($A309,"_L_",BE$1),Records!$C$2:$H$6601,1,FALSE)),"",VLOOKUP(CONCATENATE($A309,"_L_",BE$1),Records!$C$2:$H$6601,6,FALSE))</f>
        <v/>
      </c>
      <c r="BG309" s="32" t="str">
        <f>IF(ISERROR(VLOOKUP(CONCATENATE($A309,"_L_",BH$1),Records!$C$2:$H$6601,1,FALSE)),"",VLOOKUP(CONCATENATE($A309,"_L_",BH$1),Records!$C$2:$H$6601,4,FALSE))</f>
        <v/>
      </c>
      <c r="BH309" s="7" t="str">
        <f>IF(ISERROR(VLOOKUP(CONCATENATE($A309,"_L_",BH$1),Records!$C$2:$H$6601,1,FALSE)),"",VLOOKUP(CONCATENATE($A309,"_L_",BH$1),Records!$C$2:$H$6601,5,FALSE))</f>
        <v/>
      </c>
      <c r="BI309" s="33" t="str">
        <f>IF(ISERROR(VLOOKUP(CONCATENATE($A309,"_L_",BH$1),Records!$C$2:$H$6601,1,FALSE)),"",VLOOKUP(CONCATENATE($A309,"_L_",BH$1),Records!$C$2:$H$6601,6,FALSE))</f>
        <v/>
      </c>
      <c r="BJ309" s="32" t="str">
        <f>IF(ISERROR(VLOOKUP(CONCATENATE($A309,"_L_",BK$1),Records!$C$2:$H$6601,1,FALSE)),"",VLOOKUP(CONCATENATE($A309,"_L_",BK$1),Records!$C$2:$H$6601,4,FALSE))</f>
        <v/>
      </c>
      <c r="BK309" s="7" t="str">
        <f>IF(ISERROR(VLOOKUP(CONCATENATE($A309,"_L_",BK$1),Records!$C$2:$H$6601,1,FALSE)),"",VLOOKUP(CONCATENATE($A309,"_L_",BK$1),Records!$C$2:$H$6601,5,FALSE))</f>
        <v/>
      </c>
      <c r="BL309" s="33" t="str">
        <f>IF(ISERROR(VLOOKUP(CONCATENATE($A309,"_L_",BK$1),Records!$C$2:$H$6601,1,FALSE)),"",VLOOKUP(CONCATENATE($A309,"_L_",BK$1),Records!$C$2:$H$6601,6,FALSE))</f>
        <v/>
      </c>
      <c r="BM309" s="32" t="str">
        <f>IF(ISERROR(VLOOKUP(CONCATENATE($A309,"_L_",BN$1),Records!$C$2:$H$6601,1,FALSE)),"",VLOOKUP(CONCATENATE($A309,"_L_",BN$1),Records!$C$2:$H$6601,4,FALSE))</f>
        <v/>
      </c>
      <c r="BN309" s="7" t="str">
        <f>IF(ISERROR(VLOOKUP(CONCATENATE($A309,"_L_",BN$1),Records!$C$2:$H$6601,1,FALSE)),"",VLOOKUP(CONCATENATE($A309,"_L_",BN$1),Records!$C$2:$H$6601,5,FALSE))</f>
        <v/>
      </c>
      <c r="BO309" s="33" t="str">
        <f>IF(ISERROR(VLOOKUP(CONCATENATE($A309,"_L_",BN$1),Records!$C$2:$H$6601,1,FALSE)),"",VLOOKUP(CONCATENATE($A309,"_L_",BN$1),Records!$C$2:$H$6601,6,FALSE))</f>
        <v/>
      </c>
      <c r="BP309" s="32" t="str">
        <f>IF(ISERROR(VLOOKUP(CONCATENATE($A309,"_L_",BQ$1),Records!$C$2:$H$6601,1,FALSE)),"",VLOOKUP(CONCATENATE($A309,"_L_",BQ$1),Records!$C$2:$H$6601,4,FALSE))</f>
        <v/>
      </c>
      <c r="BQ309" s="7" t="str">
        <f>IF(ISERROR(VLOOKUP(CONCATENATE($A309,"_L_",BQ$1),Records!$C$2:$H$6601,1,FALSE)),"",VLOOKUP(CONCATENATE($A309,"_L_",BQ$1),Records!$C$2:$H$6601,5,FALSE))</f>
        <v/>
      </c>
      <c r="BR309" s="33" t="str">
        <f>IF(ISERROR(VLOOKUP(CONCATENATE($A309,"_L_",BQ$1),Records!$C$2:$H$6601,1,FALSE)),"",VLOOKUP(CONCATENATE($A309,"_L_",BQ$1),Records!$C$2:$H$6601,6,FALSE))</f>
        <v/>
      </c>
      <c r="BS309" s="32" t="str">
        <f>IF(ISERROR(VLOOKUP(CONCATENATE($A309,"_L_",BT$1),Records!$C$2:$H$6601,1,FALSE)),"",VLOOKUP(CONCATENATE($A309,"_L_",BT$1),Records!$C$2:$H$6601,4,FALSE))</f>
        <v/>
      </c>
      <c r="BT309" s="7" t="str">
        <f>IF(ISERROR(VLOOKUP(CONCATENATE($A309,"_L_",BT$1),Records!$C$2:$H$6601,1,FALSE)),"",VLOOKUP(CONCATENATE($A309,"_L_",BT$1),Records!$C$2:$H$6601,5,FALSE))</f>
        <v/>
      </c>
      <c r="BU309" s="33" t="str">
        <f>IF(ISERROR(VLOOKUP(CONCATENATE($A309,"_L_",BT$1),Records!$C$2:$H$6601,1,FALSE)),"",VLOOKUP(CONCATENATE($A309,"_L_",BT$1),Records!$C$2:$H$6601,6,FALSE))</f>
        <v/>
      </c>
      <c r="BV309" s="32" t="str">
        <f>IF(ISERROR(VLOOKUP(CONCATENATE($A309,"_L_",BW$1),Records!$C$2:$H$6601,1,FALSE)),"",VLOOKUP(CONCATENATE($A309,"_L_",BW$1),Records!$C$2:$H$6601,4,FALSE))</f>
        <v/>
      </c>
      <c r="BW309" s="7" t="str">
        <f>IF(ISERROR(VLOOKUP(CONCATENATE($A309,"_L_",BW$1),Records!$C$2:$H$6601,1,FALSE)),"",VLOOKUP(CONCATENATE($A309,"_L_",BW$1),Records!$C$2:$H$6601,5,FALSE))</f>
        <v/>
      </c>
      <c r="BX309" s="33" t="str">
        <f>IF(ISERROR(VLOOKUP(CONCATENATE($A309,"_L_",BW$1),Records!$C$2:$H$6601,1,FALSE)),"",VLOOKUP(CONCATENATE($A309,"_L_",BW$1),Records!$C$2:$H$6601,6,FALSE))</f>
        <v/>
      </c>
      <c r="BY309" s="32" t="str">
        <f>IF(ISERROR(VLOOKUP(CONCATENATE($A309,"_L_",BZ$1),Records!$C$2:$H$6601,1,FALSE)),"",VLOOKUP(CONCATENATE($A309,"_L_",BZ$1),Records!$C$2:$H$6601,4,FALSE))</f>
        <v/>
      </c>
      <c r="BZ309" s="7" t="str">
        <f>IF(ISERROR(VLOOKUP(CONCATENATE($A309,"_L_",BZ$1),Records!$C$2:$H$6601,1,FALSE)),"",VLOOKUP(CONCATENATE($A309,"_L_",BZ$1),Records!$C$2:$H$6601,5,FALSE))</f>
        <v/>
      </c>
      <c r="CA309" s="33" t="str">
        <f>IF(ISERROR(VLOOKUP(CONCATENATE($A309,"_L_",BZ$1),Records!$C$2:$H$6601,1,FALSE)),"",VLOOKUP(CONCATENATE($A309,"_L_",BZ$1),Records!$C$2:$H$6601,6,FALSE))</f>
        <v/>
      </c>
      <c r="CB309" s="32" t="str">
        <f>IF(ISERROR(VLOOKUP(CONCATENATE($A309,"_L_",CC$1),Records!$C$2:$H$6601,1,FALSE)),"",VLOOKUP(CONCATENATE($A309,"_L_",CC$1),Records!$C$2:$H$6601,4,FALSE))</f>
        <v/>
      </c>
      <c r="CC309" s="7" t="str">
        <f>IF(ISERROR(VLOOKUP(CONCATENATE($A309,"_L_",CC$1),Records!$C$2:$H$6601,1,FALSE)),"",VLOOKUP(CONCATENATE($A309,"_L_",CC$1),Records!$C$2:$H$6601,5,FALSE))</f>
        <v/>
      </c>
      <c r="CD309" s="33" t="str">
        <f>IF(ISERROR(VLOOKUP(CONCATENATE($A309,"_L_",CC$1),Records!$C$2:$H$6601,1,FALSE)),"",VLOOKUP(CONCATENATE($A309,"_L_",CC$1),Records!$C$2:$H$6601,6,FALSE))</f>
        <v/>
      </c>
      <c r="CE309" s="32" t="str">
        <f>IF(ISERROR(VLOOKUP(CONCATENATE($A309,"_L_",CF$1),Records!$C$2:$H$6601,1,FALSE)),"",VLOOKUP(CONCATENATE($A309,"_L_",CF$1),Records!$C$2:$H$6601,4,FALSE))</f>
        <v/>
      </c>
      <c r="CF309" s="7" t="str">
        <f>IF(ISERROR(VLOOKUP(CONCATENATE($A309,"_L_",CF$1),Records!$C$2:$H$6601,1,FALSE)),"",VLOOKUP(CONCATENATE($A309,"_L_",CF$1),Records!$C$2:$H$6601,5,FALSE))</f>
        <v/>
      </c>
      <c r="CG309" s="33" t="str">
        <f>IF(ISERROR(VLOOKUP(CONCATENATE($A309,"_L_",CF$1),Records!$C$2:$H$6601,1,FALSE)),"",VLOOKUP(CONCATENATE($A309,"_L_",CF$1),Records!$C$2:$H$6601,6,FALSE))</f>
        <v/>
      </c>
      <c r="CH309" s="32" t="str">
        <f>IF(ISERROR(VLOOKUP(CONCATENATE($A309,"_L_",CI$1),Records!$C$2:$H$6601,1,FALSE)),"",VLOOKUP(CONCATENATE($A309,"_L_",CI$1),Records!$C$2:$H$6601,4,FALSE))</f>
        <v/>
      </c>
      <c r="CI309" s="7" t="str">
        <f>IF(ISERROR(VLOOKUP(CONCATENATE($A309,"_L_",CI$1),Records!$C$2:$H$6601,1,FALSE)),"",VLOOKUP(CONCATENATE($A309,"_L_",CI$1),Records!$C$2:$H$6601,5,FALSE))</f>
        <v/>
      </c>
      <c r="CJ309" s="33" t="str">
        <f>IF(ISERROR(VLOOKUP(CONCATENATE($A309,"_L_",CI$1),Records!$C$2:$H$6601,1,FALSE)),"",VLOOKUP(CONCATENATE($A309,"_L_",CI$1),Records!$C$2:$H$6601,6,FALSE))</f>
        <v/>
      </c>
      <c r="CK309" s="32" t="str">
        <f>IF(ISERROR(VLOOKUP(CONCATENATE($A309,"_L_",CL$1),Records!$C$2:$H$6601,1,FALSE)),"",VLOOKUP(CONCATENATE($A309,"_L_",CL$1),Records!$C$2:$H$6601,4,FALSE))</f>
        <v/>
      </c>
      <c r="CL309" s="7" t="str">
        <f>IF(ISERROR(VLOOKUP(CONCATENATE($A309,"_L_",CL$1),Records!$C$2:$H$6601,1,FALSE)),"",VLOOKUP(CONCATENATE($A309,"_L_",CL$1),Records!$C$2:$H$6601,5,FALSE))</f>
        <v/>
      </c>
      <c r="CM309" s="33" t="str">
        <f>IF(ISERROR(VLOOKUP(CONCATENATE($A309,"_L_",CL$1),Records!$C$2:$H$6601,1,FALSE)),"",VLOOKUP(CONCATENATE($A309,"_L_",CL$1),Records!$C$2:$H$6601,6,FALSE))</f>
        <v/>
      </c>
      <c r="CN309" s="32" t="str">
        <f>IF(ISERROR(VLOOKUP(CONCATENATE($A309,"_L_",CO$1),Records!$C$2:$H$6601,1,FALSE)),"",VLOOKUP(CONCATENATE($A309,"_L_",CO$1),Records!$C$2:$H$6601,4,FALSE))</f>
        <v/>
      </c>
      <c r="CO309" s="7" t="str">
        <f>IF(ISERROR(VLOOKUP(CONCATENATE($A309,"_L_",CO$1),Records!$C$2:$H$6601,1,FALSE)),"",VLOOKUP(CONCATENATE($A309,"_L_",CO$1),Records!$C$2:$H$6601,5,FALSE))</f>
        <v/>
      </c>
      <c r="CP309" s="33" t="str">
        <f>IF(ISERROR(VLOOKUP(CONCATENATE($A309,"_L_",CO$1),Records!$C$2:$H$6601,1,FALSE)),"",VLOOKUP(CONCATENATE($A309,"_L_",CO$1),Records!$C$2:$H$6601,6,FALSE))</f>
        <v/>
      </c>
      <c r="CQ309" s="32" t="str">
        <f>IF(ISERROR(VLOOKUP(CONCATENATE($A309,"_L_",CR$1),Records!$C$2:$H$6601,1,FALSE)),"",VLOOKUP(CONCATENATE($A309,"_L_",CR$1),Records!$C$2:$H$6601,4,FALSE))</f>
        <v/>
      </c>
      <c r="CR309" s="7" t="str">
        <f>IF(ISERROR(VLOOKUP(CONCATENATE($A309,"_L_",CR$1),Records!$C$2:$H$6601,1,FALSE)),"",VLOOKUP(CONCATENATE($A309,"_L_",CR$1),Records!$C$2:$H$6601,5,FALSE))</f>
        <v/>
      </c>
      <c r="CS309" s="33" t="str">
        <f>IF(ISERROR(VLOOKUP(CONCATENATE($A309,"_L_",CR$1),Records!$C$2:$H$6601,1,FALSE)),"",VLOOKUP(CONCATENATE($A309,"_L_",CR$1),Records!$C$2:$H$6601,6,FALSE))</f>
        <v/>
      </c>
      <c r="CT309" s="32" t="str">
        <f>IF(ISERROR(VLOOKUP(CONCATENATE($A309,"_L_",CU$1),Records!$C$2:$H$6601,1,FALSE)),"",VLOOKUP(CONCATENATE($A309,"_L_",CU$1),Records!$C$2:$H$6601,4,FALSE))</f>
        <v/>
      </c>
      <c r="CU309" s="7" t="str">
        <f>IF(ISERROR(VLOOKUP(CONCATENATE($A309,"_L_",CU$1),Records!$C$2:$H$6601,1,FALSE)),"",VLOOKUP(CONCATENATE($A309,"_L_",CU$1),Records!$C$2:$H$6601,5,FALSE))</f>
        <v/>
      </c>
      <c r="CV309" s="33" t="str">
        <f>IF(ISERROR(VLOOKUP(CONCATENATE($A309,"_L_",CU$1),Records!$C$2:$H$6601,1,FALSE)),"",VLOOKUP(CONCATENATE($A309,"_L_",CU$1),Records!$C$2:$H$6601,6,FALSE))</f>
        <v/>
      </c>
      <c r="CW309" s="32" t="str">
        <f>IF(ISERROR(VLOOKUP(CONCATENATE($A309,"_L_",CX$1),Records!$C$2:$H$6601,1,FALSE)),"",VLOOKUP(CONCATENATE($A309,"_L_",CX$1),Records!$C$2:$H$6601,4,FALSE))</f>
        <v/>
      </c>
      <c r="CX309" s="7" t="str">
        <f>IF(ISERROR(VLOOKUP(CONCATENATE($A309,"_L_",CX$1),Records!$C$2:$H$6601,1,FALSE)),"",VLOOKUP(CONCATENATE($A309,"_L_",CX$1),Records!$C$2:$H$6601,5,FALSE))</f>
        <v/>
      </c>
      <c r="CY309" s="33" t="str">
        <f>IF(ISERROR(VLOOKUP(CONCATENATE($A309,"_L_",CX$1),Records!$C$2:$H$6601,1,FALSE)),"",VLOOKUP(CONCATENATE($A309,"_L_",CX$1),Records!$C$2:$H$6601,6,FALSE))</f>
        <v/>
      </c>
      <c r="CZ309" s="32" t="str">
        <f>IF(ISERROR(VLOOKUP(CONCATENATE($A309,"_L_",DA$1),Records!$C$2:$H$6601,1,FALSE)),"",VLOOKUP(CONCATENATE($A309,"_L_",DA$1),Records!$C$2:$H$6601,4,FALSE))</f>
        <v/>
      </c>
      <c r="DA309" s="7" t="str">
        <f>IF(ISERROR(VLOOKUP(CONCATENATE($A309,"_L_",DA$1),Records!$C$2:$H$6601,1,FALSE)),"",VLOOKUP(CONCATENATE($A309,"_L_",DA$1),Records!$C$2:$H$6601,5,FALSE))</f>
        <v/>
      </c>
      <c r="DB309" s="33" t="str">
        <f>IF(ISERROR(VLOOKUP(CONCATENATE($A309,"_L_",DA$1),Records!$C$2:$H$6601,1,FALSE)),"",VLOOKUP(CONCATENATE($A309,"_L_",DA$1),Records!$C$2:$H$6601,6,FALSE))</f>
        <v/>
      </c>
      <c r="DC309" s="32" t="str">
        <f>IF(ISERROR(VLOOKUP(CONCATENATE($A309,"_L_",DD$1),Records!$C$2:$H$6601,1,FALSE)),"",VLOOKUP(CONCATENATE($A309,"_L_",DD$1),Records!$C$2:$H$6601,4,FALSE))</f>
        <v/>
      </c>
      <c r="DD309" s="7" t="str">
        <f>IF(ISERROR(VLOOKUP(CONCATENATE($A309,"_L_",DD$1),Records!$C$2:$H$6601,1,FALSE)),"",VLOOKUP(CONCATENATE($A309,"_L_",DD$1),Records!$C$2:$H$6601,5,FALSE))</f>
        <v/>
      </c>
      <c r="DE309" s="33" t="str">
        <f>IF(ISERROR(VLOOKUP(CONCATENATE($A309,"_L_",DD$1),Records!$C$2:$H$6601,1,FALSE)),"",VLOOKUP(CONCATENATE($A309,"_L_",DD$1),Records!$C$2:$H$6601,6,FALSE))</f>
        <v/>
      </c>
      <c r="DF309" s="32" t="str">
        <f>IF(ISERROR(VLOOKUP(CONCATENATE($A309,"_L_",DG$1),Records!$C$2:$H$6601,1,FALSE)),"",VLOOKUP(CONCATENATE($A309,"_L_",DG$1),Records!$C$2:$H$6601,4,FALSE))</f>
        <v/>
      </c>
      <c r="DG309" s="7" t="str">
        <f>IF(ISERROR(VLOOKUP(CONCATENATE($A309,"_L_",DG$1),Records!$C$2:$H$6601,1,FALSE)),"",VLOOKUP(CONCATENATE($A309,"_L_",DG$1),Records!$C$2:$H$6601,5,FALSE))</f>
        <v/>
      </c>
      <c r="DH309" s="33" t="str">
        <f>IF(ISERROR(VLOOKUP(CONCATENATE($A309,"_L_",DG$1),Records!$C$2:$H$6601,1,FALSE)),"",VLOOKUP(CONCATENATE($A309,"_L_",DG$1),Records!$C$2:$H$6601,6,FALSE))</f>
        <v/>
      </c>
      <c r="DI309" s="32" t="str">
        <f>IF(ISERROR(VLOOKUP(CONCATENATE($A309,"_L_",DJ$1),Records!$C$2:$H$6601,1,FALSE)),"",VLOOKUP(CONCATENATE($A309,"_L_",DJ$1),Records!$C$2:$H$6601,4,FALSE))</f>
        <v/>
      </c>
      <c r="DJ309" s="7" t="str">
        <f>IF(ISERROR(VLOOKUP(CONCATENATE($A309,"_L_",DJ$1),Records!$C$2:$H$6601,1,FALSE)),"",VLOOKUP(CONCATENATE($A309,"_L_",DJ$1),Records!$C$2:$H$6601,5,FALSE))</f>
        <v/>
      </c>
      <c r="DK309" s="33" t="str">
        <f>IF(ISERROR(VLOOKUP(CONCATENATE($A309,"_L_",DJ$1),Records!$C$2:$H$6601,1,FALSE)),"",VLOOKUP(CONCATENATE($A309,"_L_",DJ$1),Records!$C$2:$H$6601,6,FALSE))</f>
        <v/>
      </c>
      <c r="DL309" s="32" t="str">
        <f>IF(ISERROR(VLOOKUP(CONCATENATE($A309,"_L_",DM$1),Records!$C$2:$H$6601,1,FALSE)),"",VLOOKUP(CONCATENATE($A309,"_L_",DM$1),Records!$C$2:$H$6601,4,FALSE))</f>
        <v/>
      </c>
      <c r="DM309" s="7" t="str">
        <f>IF(ISERROR(VLOOKUP(CONCATENATE($A309,"_L_",DM$1),Records!$C$2:$H$6601,1,FALSE)),"",VLOOKUP(CONCATENATE($A309,"_L_",DM$1),Records!$C$2:$H$6601,5,FALSE))</f>
        <v/>
      </c>
      <c r="DN309" s="33" t="str">
        <f>IF(ISERROR(VLOOKUP(CONCATENATE($A309,"_L_",DM$1),Records!$C$2:$H$6601,1,FALSE)),"",VLOOKUP(CONCATENATE($A309,"_L_",DM$1),Records!$C$2:$H$6601,6,FALSE))</f>
        <v/>
      </c>
      <c r="DO309" s="32" t="str">
        <f>IF(ISERROR(VLOOKUP(CONCATENATE($A309,"_L_",DP$1),Records!$C$2:$H$6601,1,FALSE)),"",VLOOKUP(CONCATENATE($A309,"_L_",DP$1),Records!$C$2:$H$6601,4,FALSE))</f>
        <v/>
      </c>
      <c r="DP309" s="7" t="str">
        <f>IF(ISERROR(VLOOKUP(CONCATENATE($A309,"_L_",DP$1),Records!$C$2:$H$6601,1,FALSE)),"",VLOOKUP(CONCATENATE($A309,"_L_",DP$1),Records!$C$2:$H$6601,5,FALSE))</f>
        <v/>
      </c>
      <c r="DQ309" s="33" t="str">
        <f>IF(ISERROR(VLOOKUP(CONCATENATE($A309,"_L_",DP$1),Records!$C$2:$H$6601,1,FALSE)),"",VLOOKUP(CONCATENATE($A309,"_L_",DP$1),Records!$C$2:$H$6601,6,FALSE))</f>
        <v/>
      </c>
      <c r="DR309" s="32" t="str">
        <f>IF(ISERROR(VLOOKUP(CONCATENATE($A309,"_L_",DS$1),Records!$C$2:$H$6601,1,FALSE)),"",VLOOKUP(CONCATENATE($A309,"_L_",DS$1),Records!$C$2:$H$6601,4,FALSE))</f>
        <v/>
      </c>
      <c r="DS309" s="7" t="str">
        <f>IF(ISERROR(VLOOKUP(CONCATENATE($A309,"_L_",DS$1),Records!$C$2:$H$6601,1,FALSE)),"",VLOOKUP(CONCATENATE($A309,"_L_",DS$1),Records!$C$2:$H$6601,5,FALSE))</f>
        <v/>
      </c>
      <c r="DT309" s="33" t="str">
        <f>IF(ISERROR(VLOOKUP(CONCATENATE($A309,"_L_",DS$1),Records!$C$2:$H$6601,1,FALSE)),"",VLOOKUP(CONCATENATE($A309,"_L_",DS$1),Records!$C$2:$H$6601,6,FALSE))</f>
        <v/>
      </c>
      <c r="DU309" s="32" t="str">
        <f>IF(ISERROR(VLOOKUP(CONCATENATE($A309,"_L_",DV$1),Records!$C$2:$H$6601,1,FALSE)),"",VLOOKUP(CONCATENATE($A309,"_L_",DV$1),Records!$C$2:$H$6601,4,FALSE))</f>
        <v/>
      </c>
      <c r="DV309" s="7" t="str">
        <f>IF(ISERROR(VLOOKUP(CONCATENATE($A309,"_L_",DV$1),Records!$C$2:$H$6601,1,FALSE)),"",VLOOKUP(CONCATENATE($A309,"_L_",DV$1),Records!$C$2:$H$6601,5,FALSE))</f>
        <v/>
      </c>
      <c r="DW309" s="33" t="str">
        <f>IF(ISERROR(VLOOKUP(CONCATENATE($A309,"_L_",DV$1),Records!$C$2:$H$6601,1,FALSE)),"",VLOOKUP(CONCATENATE($A309,"_L_",DV$1),Records!$C$2:$H$6601,6,FALSE))</f>
        <v/>
      </c>
      <c r="DX309" s="32" t="str">
        <f>IF(ISERROR(VLOOKUP(CONCATENATE($A309,"_L_",DY$1),Records!$C$2:$H$6601,1,FALSE)),"",VLOOKUP(CONCATENATE($A309,"_L_",DY$1),Records!$C$2:$H$6601,4,FALSE))</f>
        <v/>
      </c>
      <c r="DY309" s="7" t="str">
        <f>IF(ISERROR(VLOOKUP(CONCATENATE($A309,"_L_",DY$1),Records!$C$2:$H$6601,1,FALSE)),"",VLOOKUP(CONCATENATE($A309,"_L_",DY$1),Records!$C$2:$H$6601,5,FALSE))</f>
        <v/>
      </c>
      <c r="DZ309" s="33" t="str">
        <f>IF(ISERROR(VLOOKUP(CONCATENATE($A309,"_L_",DY$1),Records!$C$2:$H$6601,1,FALSE)),"",VLOOKUP(CONCATENATE($A309,"_L_",DY$1),Records!$C$2:$H$6601,6,FALSE))</f>
        <v/>
      </c>
      <c r="EA309" s="32" t="str">
        <f>IF(ISERROR(VLOOKUP(CONCATENATE($A309,"_L_",EB$1),Records!$C$2:$H$6601,1,FALSE)),"",VLOOKUP(CONCATENATE($A309,"_L_",EB$1),Records!$C$2:$H$6601,4,FALSE))</f>
        <v/>
      </c>
      <c r="EB309" s="7" t="str">
        <f>IF(ISERROR(VLOOKUP(CONCATENATE($A309,"_L_",EB$1),Records!$C$2:$H$6601,1,FALSE)),"",VLOOKUP(CONCATENATE($A309,"_L_",EB$1),Records!$C$2:$H$6601,5,FALSE))</f>
        <v/>
      </c>
      <c r="EC309" s="33" t="str">
        <f>IF(ISERROR(VLOOKUP(CONCATENATE($A309,"_L_",EB$1),Records!$C$2:$H$6601,1,FALSE)),"",VLOOKUP(CONCATENATE($A309,"_L_",EB$1),Records!$C$2:$H$6601,6,FALSE))</f>
        <v/>
      </c>
    </row>
    <row r="310" spans="1:133" ht="15.75" x14ac:dyDescent="0.25">
      <c r="A310" s="11">
        <v>42492</v>
      </c>
      <c r="B310" s="17" t="s">
        <v>87</v>
      </c>
      <c r="C310" s="15">
        <f t="shared" si="9"/>
        <v>45</v>
      </c>
      <c r="D310" s="22" t="s">
        <v>66</v>
      </c>
      <c r="E310" s="8" t="s">
        <v>71</v>
      </c>
      <c r="F310" s="62">
        <f t="shared" si="8"/>
        <v>0</v>
      </c>
      <c r="G310" s="62">
        <f>HomeCalc!F310</f>
        <v>0</v>
      </c>
      <c r="H310" s="32" t="str">
        <f>IF(ISERROR(VLOOKUP(CONCATENATE($A310,"_L_",I$1),Records!$C$2:$H$6601,1,FALSE)),"",VLOOKUP(CONCATENATE($A310,"_L_",I$1),Records!$C$2:$H$6601,4,FALSE))</f>
        <v/>
      </c>
      <c r="I310" s="7" t="str">
        <f>IF(ISERROR(VLOOKUP(CONCATENATE($A310,"_L_",I$1),Records!$C$2:$H$6601,1,FALSE)),"",VLOOKUP(CONCATENATE($A310,"_L_",I$1),Records!$C$2:$H$6601,5,FALSE))</f>
        <v/>
      </c>
      <c r="J310" s="33" t="str">
        <f>IF(ISERROR(VLOOKUP(CONCATENATE($A310,"_L_",I$1),Records!$C$2:$H$6601,1,FALSE)),"",VLOOKUP(CONCATENATE($A310,"_L_",I$1),Records!$C$2:$H$6601,6,FALSE))</f>
        <v/>
      </c>
      <c r="K310" s="32" t="str">
        <f>IF(ISERROR(VLOOKUP(CONCATENATE($A310,"_L_",L$1),Records!$C$2:$H$6601,1,FALSE)),"",VLOOKUP(CONCATENATE($A310,"_L_",L$1),Records!$C$2:$H$6601,4,FALSE))</f>
        <v/>
      </c>
      <c r="L310" s="7" t="str">
        <f>IF(ISERROR(VLOOKUP(CONCATENATE($A310,"_L_",L$1),Records!$C$2:$H$6601,1,FALSE)),"",VLOOKUP(CONCATENATE($A310,"_L_",L$1),Records!$C$2:$H$6601,5,FALSE))</f>
        <v/>
      </c>
      <c r="M310" s="33" t="str">
        <f>IF(ISERROR(VLOOKUP(CONCATENATE($A310,"_L_",L$1),Records!$C$2:$H$6601,1,FALSE)),"",VLOOKUP(CONCATENATE($A310,"_L_",L$1),Records!$C$2:$H$6601,6,FALSE))</f>
        <v/>
      </c>
      <c r="N310" s="32" t="str">
        <f>IF(ISERROR(VLOOKUP(CONCATENATE($A310,"_L_",O$1),Records!$C$2:$H$6601,1,FALSE)),"",VLOOKUP(CONCATENATE($A310,"_L_",O$1),Records!$C$2:$H$6601,4,FALSE))</f>
        <v/>
      </c>
      <c r="O310" s="7" t="str">
        <f>IF(ISERROR(VLOOKUP(CONCATENATE($A310,"_L_",O$1),Records!$C$2:$H$6601,1,FALSE)),"",VLOOKUP(CONCATENATE($A310,"_L_",O$1),Records!$C$2:$H$6601,5,FALSE))</f>
        <v/>
      </c>
      <c r="P310" s="33" t="str">
        <f>IF(ISERROR(VLOOKUP(CONCATENATE($A310,"_L_",O$1),Records!$C$2:$H$6601,1,FALSE)),"",VLOOKUP(CONCATENATE($A310,"_L_",O$1),Records!$C$2:$H$6601,6,FALSE))</f>
        <v/>
      </c>
      <c r="Q310" s="32" t="str">
        <f>IF(ISERROR(VLOOKUP(CONCATENATE($A310,"_L_",R$1),Records!$C$2:$H$6601,1,FALSE)),"",VLOOKUP(CONCATENATE($A310,"_L_",R$1),Records!$C$2:$H$6601,4,FALSE))</f>
        <v/>
      </c>
      <c r="R310" s="7" t="str">
        <f>IF(ISERROR(VLOOKUP(CONCATENATE($A310,"_L_",R$1),Records!$C$2:$H$6601,1,FALSE)),"",VLOOKUP(CONCATENATE($A310,"_L_",R$1),Records!$C$2:$H$6601,5,FALSE))</f>
        <v/>
      </c>
      <c r="S310" s="33" t="str">
        <f>IF(ISERROR(VLOOKUP(CONCATENATE($A310,"_L_",R$1),Records!$C$2:$H$6601,1,FALSE)),"",VLOOKUP(CONCATENATE($A310,"_L_",R$1),Records!$C$2:$H$6601,6,FALSE))</f>
        <v/>
      </c>
      <c r="T310" s="32" t="str">
        <f>IF(ISERROR(VLOOKUP(CONCATENATE($A310,"_L_",U$1),Records!$C$2:$H$6601,1,FALSE)),"",VLOOKUP(CONCATENATE($A310,"_L_",U$1),Records!$C$2:$H$6601,4,FALSE))</f>
        <v/>
      </c>
      <c r="U310" s="7" t="str">
        <f>IF(ISERROR(VLOOKUP(CONCATENATE($A310,"_L_",U$1),Records!$C$2:$H$6601,1,FALSE)),"",VLOOKUP(CONCATENATE($A310,"_L_",U$1),Records!$C$2:$H$6601,5,FALSE))</f>
        <v/>
      </c>
      <c r="V310" s="33" t="str">
        <f>IF(ISERROR(VLOOKUP(CONCATENATE($A310,"_L_",U$1),Records!$C$2:$H$6601,1,FALSE)),"",VLOOKUP(CONCATENATE($A310,"_L_",U$1),Records!$C$2:$H$6601,6,FALSE))</f>
        <v/>
      </c>
      <c r="W310" s="32" t="str">
        <f>IF(ISERROR(VLOOKUP(CONCATENATE($A310,"_L_",X$1),Records!$C$2:$H$6601,1,FALSE)),"",VLOOKUP(CONCATENATE($A310,"_L_",X$1),Records!$C$2:$H$6601,4,FALSE))</f>
        <v/>
      </c>
      <c r="X310" s="7" t="str">
        <f>IF(ISERROR(VLOOKUP(CONCATENATE($A310,"_L_",X$1),Records!$C$2:$H$6601,1,FALSE)),"",VLOOKUP(CONCATENATE($A310,"_L_",X$1),Records!$C$2:$H$6601,5,FALSE))</f>
        <v/>
      </c>
      <c r="Y310" s="33" t="str">
        <f>IF(ISERROR(VLOOKUP(CONCATENATE($A310,"_L_",X$1),Records!$C$2:$H$6601,1,FALSE)),"",VLOOKUP(CONCATENATE($A310,"_L_",X$1),Records!$C$2:$H$6601,6,FALSE))</f>
        <v/>
      </c>
      <c r="Z310" s="32" t="str">
        <f>IF(ISERROR(VLOOKUP(CONCATENATE($A310,"_L_",AA$1),Records!$C$2:$H$6601,1,FALSE)),"",VLOOKUP(CONCATENATE($A310,"_L_",AA$1),Records!$C$2:$H$6601,4,FALSE))</f>
        <v/>
      </c>
      <c r="AA310" s="7" t="str">
        <f>IF(ISERROR(VLOOKUP(CONCATENATE($A310,"_L_",AA$1),Records!$C$2:$H$6601,1,FALSE)),"",VLOOKUP(CONCATENATE($A310,"_L_",AA$1),Records!$C$2:$H$6601,5,FALSE))</f>
        <v/>
      </c>
      <c r="AB310" s="33" t="str">
        <f>IF(ISERROR(VLOOKUP(CONCATENATE($A310,"_L_",AA$1),Records!$C$2:$H$6601,1,FALSE)),"",VLOOKUP(CONCATENATE($A310,"_L_",AA$1),Records!$C$2:$H$6601,6,FALSE))</f>
        <v/>
      </c>
      <c r="AC310" s="32" t="str">
        <f>IF(ISERROR(VLOOKUP(CONCATENATE($A310,"_L_",AD$1),Records!$C$2:$H$6601,1,FALSE)),"",VLOOKUP(CONCATENATE($A310,"_L_",AD$1),Records!$C$2:$H$6601,4,FALSE))</f>
        <v/>
      </c>
      <c r="AD310" s="7" t="str">
        <f>IF(ISERROR(VLOOKUP(CONCATENATE($A310,"_L_",AD$1),Records!$C$2:$H$6601,1,FALSE)),"",VLOOKUP(CONCATENATE($A310,"_L_",AD$1),Records!$C$2:$H$6601,5,FALSE))</f>
        <v/>
      </c>
      <c r="AE310" s="33" t="str">
        <f>IF(ISERROR(VLOOKUP(CONCATENATE($A310,"_L_",AD$1),Records!$C$2:$H$6601,1,FALSE)),"",VLOOKUP(CONCATENATE($A310,"_L_",AD$1),Records!$C$2:$H$6601,6,FALSE))</f>
        <v/>
      </c>
      <c r="AF310" s="32" t="str">
        <f>IF(ISERROR(VLOOKUP(CONCATENATE($A310,"_L_",AG$1),Records!$C$2:$H$6601,1,FALSE)),"",VLOOKUP(CONCATENATE($A310,"_L_",AG$1),Records!$C$2:$H$6601,4,FALSE))</f>
        <v/>
      </c>
      <c r="AG310" s="7" t="str">
        <f>IF(ISERROR(VLOOKUP(CONCATENATE($A310,"_L_",AG$1),Records!$C$2:$H$6601,1,FALSE)),"",VLOOKUP(CONCATENATE($A310,"_L_",AG$1),Records!$C$2:$H$6601,5,FALSE))</f>
        <v/>
      </c>
      <c r="AH310" s="33" t="str">
        <f>IF(ISERROR(VLOOKUP(CONCATENATE($A310,"_L_",AG$1),Records!$C$2:$H$6601,1,FALSE)),"",VLOOKUP(CONCATENATE($A310,"_L_",AG$1),Records!$C$2:$H$6601,6,FALSE))</f>
        <v/>
      </c>
      <c r="AI310" s="32" t="str">
        <f>IF(ISERROR(VLOOKUP(CONCATENATE($A310,"_L_",AJ$1),Records!$C$2:$H$6601,1,FALSE)),"",VLOOKUP(CONCATENATE($A310,"_L_",AJ$1),Records!$C$2:$H$6601,4,FALSE))</f>
        <v/>
      </c>
      <c r="AJ310" s="7" t="str">
        <f>IF(ISERROR(VLOOKUP(CONCATENATE($A310,"_L_",AJ$1),Records!$C$2:$H$6601,1,FALSE)),"",VLOOKUP(CONCATENATE($A310,"_L_",AJ$1),Records!$C$2:$H$6601,5,FALSE))</f>
        <v/>
      </c>
      <c r="AK310" s="33" t="str">
        <f>IF(ISERROR(VLOOKUP(CONCATENATE($A310,"_L_",AJ$1),Records!$C$2:$H$6601,1,FALSE)),"",VLOOKUP(CONCATENATE($A310,"_L_",AJ$1),Records!$C$2:$H$6601,6,FALSE))</f>
        <v/>
      </c>
      <c r="AL310" s="32" t="str">
        <f>IF(ISERROR(VLOOKUP(CONCATENATE($A310,"_L_",AM$1),Records!$C$2:$H$6601,1,FALSE)),"",VLOOKUP(CONCATENATE($A310,"_L_",AM$1),Records!$C$2:$H$6601,4,FALSE))</f>
        <v/>
      </c>
      <c r="AM310" s="7" t="str">
        <f>IF(ISERROR(VLOOKUP(CONCATENATE($A310,"_L_",AM$1),Records!$C$2:$H$6601,1,FALSE)),"",VLOOKUP(CONCATENATE($A310,"_L_",AM$1),Records!$C$2:$H$6601,5,FALSE))</f>
        <v/>
      </c>
      <c r="AN310" s="33" t="str">
        <f>IF(ISERROR(VLOOKUP(CONCATENATE($A310,"_L_",AM$1),Records!$C$2:$H$6601,1,FALSE)),"",VLOOKUP(CONCATENATE($A310,"_L_",AM$1),Records!$C$2:$H$6601,6,FALSE))</f>
        <v/>
      </c>
      <c r="AO310" s="32" t="str">
        <f>IF(ISERROR(VLOOKUP(CONCATENATE($A310,"_L_",AP$1),Records!$C$2:$H$6601,1,FALSE)),"",VLOOKUP(CONCATENATE($A310,"_L_",AP$1),Records!$C$2:$H$6601,4,FALSE))</f>
        <v/>
      </c>
      <c r="AP310" s="7" t="str">
        <f>IF(ISERROR(VLOOKUP(CONCATENATE($A310,"_L_",AP$1),Records!$C$2:$H$6601,1,FALSE)),"",VLOOKUP(CONCATENATE($A310,"_L_",AP$1),Records!$C$2:$H$6601,5,FALSE))</f>
        <v/>
      </c>
      <c r="AQ310" s="33" t="str">
        <f>IF(ISERROR(VLOOKUP(CONCATENATE($A310,"_L_",AP$1),Records!$C$2:$H$6601,1,FALSE)),"",VLOOKUP(CONCATENATE($A310,"_L_",AP$1),Records!$C$2:$H$6601,6,FALSE))</f>
        <v/>
      </c>
      <c r="AR310" s="32" t="str">
        <f>IF(ISERROR(VLOOKUP(CONCATENATE($A310,"_L_",AS$1),Records!$C$2:$H$6601,1,FALSE)),"",VLOOKUP(CONCATENATE($A310,"_L_",AS$1),Records!$C$2:$H$6601,4,FALSE))</f>
        <v/>
      </c>
      <c r="AS310" s="7" t="str">
        <f>IF(ISERROR(VLOOKUP(CONCATENATE($A310,"_L_",AS$1),Records!$C$2:$H$6601,1,FALSE)),"",VLOOKUP(CONCATENATE($A310,"_L_",AS$1),Records!$C$2:$H$6601,5,FALSE))</f>
        <v/>
      </c>
      <c r="AT310" s="33" t="str">
        <f>IF(ISERROR(VLOOKUP(CONCATENATE($A310,"_L_",AS$1),Records!$C$2:$H$6601,1,FALSE)),"",VLOOKUP(CONCATENATE($A310,"_L_",AS$1),Records!$C$2:$H$6601,6,FALSE))</f>
        <v/>
      </c>
      <c r="AU310" s="32" t="str">
        <f>IF(ISERROR(VLOOKUP(CONCATENATE($A310,"_L_",AV$1),Records!$C$2:$H$6601,1,FALSE)),"",VLOOKUP(CONCATENATE($A310,"_L_",AV$1),Records!$C$2:$H$6601,4,FALSE))</f>
        <v/>
      </c>
      <c r="AV310" s="7" t="str">
        <f>IF(ISERROR(VLOOKUP(CONCATENATE($A310,"_L_",AV$1),Records!$C$2:$H$6601,1,FALSE)),"",VLOOKUP(CONCATENATE($A310,"_L_",AV$1),Records!$C$2:$H$6601,5,FALSE))</f>
        <v/>
      </c>
      <c r="AW310" s="33" t="str">
        <f>IF(ISERROR(VLOOKUP(CONCATENATE($A310,"_L_",AV$1),Records!$C$2:$H$6601,1,FALSE)),"",VLOOKUP(CONCATENATE($A310,"_L_",AV$1),Records!$C$2:$H$6601,6,FALSE))</f>
        <v/>
      </c>
      <c r="AX310" s="32" t="str">
        <f>IF(ISERROR(VLOOKUP(CONCATENATE($A310,"_L_",AY$1),Records!$C$2:$H$6601,1,FALSE)),"",VLOOKUP(CONCATENATE($A310,"_L_",AY$1),Records!$C$2:$H$6601,4,FALSE))</f>
        <v/>
      </c>
      <c r="AY310" s="7" t="str">
        <f>IF(ISERROR(VLOOKUP(CONCATENATE($A310,"_L_",AY$1),Records!$C$2:$H$6601,1,FALSE)),"",VLOOKUP(CONCATENATE($A310,"_L_",AY$1),Records!$C$2:$H$6601,5,FALSE))</f>
        <v/>
      </c>
      <c r="AZ310" s="33" t="str">
        <f>IF(ISERROR(VLOOKUP(CONCATENATE($A310,"_L_",AY$1),Records!$C$2:$H$6601,1,FALSE)),"",VLOOKUP(CONCATENATE($A310,"_L_",AY$1),Records!$C$2:$H$6601,6,FALSE))</f>
        <v/>
      </c>
      <c r="BA310" s="32" t="str">
        <f>IF(ISERROR(VLOOKUP(CONCATENATE($A310,"_L_",BB$1),Records!$C$2:$H$6601,1,FALSE)),"",VLOOKUP(CONCATENATE($A310,"_L_",BB$1),Records!$C$2:$H$6601,4,FALSE))</f>
        <v/>
      </c>
      <c r="BB310" s="7" t="str">
        <f>IF(ISERROR(VLOOKUP(CONCATENATE($A310,"_L_",BB$1),Records!$C$2:$H$6601,1,FALSE)),"",VLOOKUP(CONCATENATE($A310,"_L_",BB$1),Records!$C$2:$H$6601,5,FALSE))</f>
        <v/>
      </c>
      <c r="BC310" s="33" t="str">
        <f>IF(ISERROR(VLOOKUP(CONCATENATE($A310,"_L_",BB$1),Records!$C$2:$H$6601,1,FALSE)),"",VLOOKUP(CONCATENATE($A310,"_L_",BB$1),Records!$C$2:$H$6601,6,FALSE))</f>
        <v/>
      </c>
      <c r="BD310" s="32" t="str">
        <f>IF(ISERROR(VLOOKUP(CONCATENATE($A310,"_L_",BE$1),Records!$C$2:$H$6601,1,FALSE)),"",VLOOKUP(CONCATENATE($A310,"_L_",BE$1),Records!$C$2:$H$6601,4,FALSE))</f>
        <v/>
      </c>
      <c r="BE310" s="7" t="str">
        <f>IF(ISERROR(VLOOKUP(CONCATENATE($A310,"_L_",BE$1),Records!$C$2:$H$6601,1,FALSE)),"",VLOOKUP(CONCATENATE($A310,"_L_",BE$1),Records!$C$2:$H$6601,5,FALSE))</f>
        <v/>
      </c>
      <c r="BF310" s="33" t="str">
        <f>IF(ISERROR(VLOOKUP(CONCATENATE($A310,"_L_",BE$1),Records!$C$2:$H$6601,1,FALSE)),"",VLOOKUP(CONCATENATE($A310,"_L_",BE$1),Records!$C$2:$H$6601,6,FALSE))</f>
        <v/>
      </c>
      <c r="BG310" s="32" t="str">
        <f>IF(ISERROR(VLOOKUP(CONCATENATE($A310,"_L_",BH$1),Records!$C$2:$H$6601,1,FALSE)),"",VLOOKUP(CONCATENATE($A310,"_L_",BH$1),Records!$C$2:$H$6601,4,FALSE))</f>
        <v/>
      </c>
      <c r="BH310" s="7" t="str">
        <f>IF(ISERROR(VLOOKUP(CONCATENATE($A310,"_L_",BH$1),Records!$C$2:$H$6601,1,FALSE)),"",VLOOKUP(CONCATENATE($A310,"_L_",BH$1),Records!$C$2:$H$6601,5,FALSE))</f>
        <v/>
      </c>
      <c r="BI310" s="33" t="str">
        <f>IF(ISERROR(VLOOKUP(CONCATENATE($A310,"_L_",BH$1),Records!$C$2:$H$6601,1,FALSE)),"",VLOOKUP(CONCATENATE($A310,"_L_",BH$1),Records!$C$2:$H$6601,6,FALSE))</f>
        <v/>
      </c>
      <c r="BJ310" s="32" t="str">
        <f>IF(ISERROR(VLOOKUP(CONCATENATE($A310,"_L_",BK$1),Records!$C$2:$H$6601,1,FALSE)),"",VLOOKUP(CONCATENATE($A310,"_L_",BK$1),Records!$C$2:$H$6601,4,FALSE))</f>
        <v/>
      </c>
      <c r="BK310" s="7" t="str">
        <f>IF(ISERROR(VLOOKUP(CONCATENATE($A310,"_L_",BK$1),Records!$C$2:$H$6601,1,FALSE)),"",VLOOKUP(CONCATENATE($A310,"_L_",BK$1),Records!$C$2:$H$6601,5,FALSE))</f>
        <v/>
      </c>
      <c r="BL310" s="33" t="str">
        <f>IF(ISERROR(VLOOKUP(CONCATENATE($A310,"_L_",BK$1),Records!$C$2:$H$6601,1,FALSE)),"",VLOOKUP(CONCATENATE($A310,"_L_",BK$1),Records!$C$2:$H$6601,6,FALSE))</f>
        <v/>
      </c>
      <c r="BM310" s="32" t="str">
        <f>IF(ISERROR(VLOOKUP(CONCATENATE($A310,"_L_",BN$1),Records!$C$2:$H$6601,1,FALSE)),"",VLOOKUP(CONCATENATE($A310,"_L_",BN$1),Records!$C$2:$H$6601,4,FALSE))</f>
        <v/>
      </c>
      <c r="BN310" s="7" t="str">
        <f>IF(ISERROR(VLOOKUP(CONCATENATE($A310,"_L_",BN$1),Records!$C$2:$H$6601,1,FALSE)),"",VLOOKUP(CONCATENATE($A310,"_L_",BN$1),Records!$C$2:$H$6601,5,FALSE))</f>
        <v/>
      </c>
      <c r="BO310" s="33" t="str">
        <f>IF(ISERROR(VLOOKUP(CONCATENATE($A310,"_L_",BN$1),Records!$C$2:$H$6601,1,FALSE)),"",VLOOKUP(CONCATENATE($A310,"_L_",BN$1),Records!$C$2:$H$6601,6,FALSE))</f>
        <v/>
      </c>
      <c r="BP310" s="32" t="str">
        <f>IF(ISERROR(VLOOKUP(CONCATENATE($A310,"_L_",BQ$1),Records!$C$2:$H$6601,1,FALSE)),"",VLOOKUP(CONCATENATE($A310,"_L_",BQ$1),Records!$C$2:$H$6601,4,FALSE))</f>
        <v/>
      </c>
      <c r="BQ310" s="7" t="str">
        <f>IF(ISERROR(VLOOKUP(CONCATENATE($A310,"_L_",BQ$1),Records!$C$2:$H$6601,1,FALSE)),"",VLOOKUP(CONCATENATE($A310,"_L_",BQ$1),Records!$C$2:$H$6601,5,FALSE))</f>
        <v/>
      </c>
      <c r="BR310" s="33" t="str">
        <f>IF(ISERROR(VLOOKUP(CONCATENATE($A310,"_L_",BQ$1),Records!$C$2:$H$6601,1,FALSE)),"",VLOOKUP(CONCATENATE($A310,"_L_",BQ$1),Records!$C$2:$H$6601,6,FALSE))</f>
        <v/>
      </c>
      <c r="BS310" s="32" t="str">
        <f>IF(ISERROR(VLOOKUP(CONCATENATE($A310,"_L_",BT$1),Records!$C$2:$H$6601,1,FALSE)),"",VLOOKUP(CONCATENATE($A310,"_L_",BT$1),Records!$C$2:$H$6601,4,FALSE))</f>
        <v/>
      </c>
      <c r="BT310" s="7" t="str">
        <f>IF(ISERROR(VLOOKUP(CONCATENATE($A310,"_L_",BT$1),Records!$C$2:$H$6601,1,FALSE)),"",VLOOKUP(CONCATENATE($A310,"_L_",BT$1),Records!$C$2:$H$6601,5,FALSE))</f>
        <v/>
      </c>
      <c r="BU310" s="33" t="str">
        <f>IF(ISERROR(VLOOKUP(CONCATENATE($A310,"_L_",BT$1),Records!$C$2:$H$6601,1,FALSE)),"",VLOOKUP(CONCATENATE($A310,"_L_",BT$1),Records!$C$2:$H$6601,6,FALSE))</f>
        <v/>
      </c>
      <c r="BV310" s="32" t="str">
        <f>IF(ISERROR(VLOOKUP(CONCATENATE($A310,"_L_",BW$1),Records!$C$2:$H$6601,1,FALSE)),"",VLOOKUP(CONCATENATE($A310,"_L_",BW$1),Records!$C$2:$H$6601,4,FALSE))</f>
        <v/>
      </c>
      <c r="BW310" s="7" t="str">
        <f>IF(ISERROR(VLOOKUP(CONCATENATE($A310,"_L_",BW$1),Records!$C$2:$H$6601,1,FALSE)),"",VLOOKUP(CONCATENATE($A310,"_L_",BW$1),Records!$C$2:$H$6601,5,FALSE))</f>
        <v/>
      </c>
      <c r="BX310" s="33" t="str">
        <f>IF(ISERROR(VLOOKUP(CONCATENATE($A310,"_L_",BW$1),Records!$C$2:$H$6601,1,FALSE)),"",VLOOKUP(CONCATENATE($A310,"_L_",BW$1),Records!$C$2:$H$6601,6,FALSE))</f>
        <v/>
      </c>
      <c r="BY310" s="32" t="str">
        <f>IF(ISERROR(VLOOKUP(CONCATENATE($A310,"_L_",BZ$1),Records!$C$2:$H$6601,1,FALSE)),"",VLOOKUP(CONCATENATE($A310,"_L_",BZ$1),Records!$C$2:$H$6601,4,FALSE))</f>
        <v/>
      </c>
      <c r="BZ310" s="7" t="str">
        <f>IF(ISERROR(VLOOKUP(CONCATENATE($A310,"_L_",BZ$1),Records!$C$2:$H$6601,1,FALSE)),"",VLOOKUP(CONCATENATE($A310,"_L_",BZ$1),Records!$C$2:$H$6601,5,FALSE))</f>
        <v/>
      </c>
      <c r="CA310" s="33" t="str">
        <f>IF(ISERROR(VLOOKUP(CONCATENATE($A310,"_L_",BZ$1),Records!$C$2:$H$6601,1,FALSE)),"",VLOOKUP(CONCATENATE($A310,"_L_",BZ$1),Records!$C$2:$H$6601,6,FALSE))</f>
        <v/>
      </c>
      <c r="CB310" s="32" t="str">
        <f>IF(ISERROR(VLOOKUP(CONCATENATE($A310,"_L_",CC$1),Records!$C$2:$H$6601,1,FALSE)),"",VLOOKUP(CONCATENATE($A310,"_L_",CC$1),Records!$C$2:$H$6601,4,FALSE))</f>
        <v/>
      </c>
      <c r="CC310" s="7" t="str">
        <f>IF(ISERROR(VLOOKUP(CONCATENATE($A310,"_L_",CC$1),Records!$C$2:$H$6601,1,FALSE)),"",VLOOKUP(CONCATENATE($A310,"_L_",CC$1),Records!$C$2:$H$6601,5,FALSE))</f>
        <v/>
      </c>
      <c r="CD310" s="33" t="str">
        <f>IF(ISERROR(VLOOKUP(CONCATENATE($A310,"_L_",CC$1),Records!$C$2:$H$6601,1,FALSE)),"",VLOOKUP(CONCATENATE($A310,"_L_",CC$1),Records!$C$2:$H$6601,6,FALSE))</f>
        <v/>
      </c>
      <c r="CE310" s="32" t="str">
        <f>IF(ISERROR(VLOOKUP(CONCATENATE($A310,"_L_",CF$1),Records!$C$2:$H$6601,1,FALSE)),"",VLOOKUP(CONCATENATE($A310,"_L_",CF$1),Records!$C$2:$H$6601,4,FALSE))</f>
        <v/>
      </c>
      <c r="CF310" s="7" t="str">
        <f>IF(ISERROR(VLOOKUP(CONCATENATE($A310,"_L_",CF$1),Records!$C$2:$H$6601,1,FALSE)),"",VLOOKUP(CONCATENATE($A310,"_L_",CF$1),Records!$C$2:$H$6601,5,FALSE))</f>
        <v/>
      </c>
      <c r="CG310" s="33" t="str">
        <f>IF(ISERROR(VLOOKUP(CONCATENATE($A310,"_L_",CF$1),Records!$C$2:$H$6601,1,FALSE)),"",VLOOKUP(CONCATENATE($A310,"_L_",CF$1),Records!$C$2:$H$6601,6,FALSE))</f>
        <v/>
      </c>
      <c r="CH310" s="32" t="str">
        <f>IF(ISERROR(VLOOKUP(CONCATENATE($A310,"_L_",CI$1),Records!$C$2:$H$6601,1,FALSE)),"",VLOOKUP(CONCATENATE($A310,"_L_",CI$1),Records!$C$2:$H$6601,4,FALSE))</f>
        <v/>
      </c>
      <c r="CI310" s="7" t="str">
        <f>IF(ISERROR(VLOOKUP(CONCATENATE($A310,"_L_",CI$1),Records!$C$2:$H$6601,1,FALSE)),"",VLOOKUP(CONCATENATE($A310,"_L_",CI$1),Records!$C$2:$H$6601,5,FALSE))</f>
        <v/>
      </c>
      <c r="CJ310" s="33" t="str">
        <f>IF(ISERROR(VLOOKUP(CONCATENATE($A310,"_L_",CI$1),Records!$C$2:$H$6601,1,FALSE)),"",VLOOKUP(CONCATENATE($A310,"_L_",CI$1),Records!$C$2:$H$6601,6,FALSE))</f>
        <v/>
      </c>
      <c r="CK310" s="32" t="str">
        <f>IF(ISERROR(VLOOKUP(CONCATENATE($A310,"_L_",CL$1),Records!$C$2:$H$6601,1,FALSE)),"",VLOOKUP(CONCATENATE($A310,"_L_",CL$1),Records!$C$2:$H$6601,4,FALSE))</f>
        <v/>
      </c>
      <c r="CL310" s="7" t="str">
        <f>IF(ISERROR(VLOOKUP(CONCATENATE($A310,"_L_",CL$1),Records!$C$2:$H$6601,1,FALSE)),"",VLOOKUP(CONCATENATE($A310,"_L_",CL$1),Records!$C$2:$H$6601,5,FALSE))</f>
        <v/>
      </c>
      <c r="CM310" s="33" t="str">
        <f>IF(ISERROR(VLOOKUP(CONCATENATE($A310,"_L_",CL$1),Records!$C$2:$H$6601,1,FALSE)),"",VLOOKUP(CONCATENATE($A310,"_L_",CL$1),Records!$C$2:$H$6601,6,FALSE))</f>
        <v/>
      </c>
      <c r="CN310" s="32" t="str">
        <f>IF(ISERROR(VLOOKUP(CONCATENATE($A310,"_L_",CO$1),Records!$C$2:$H$6601,1,FALSE)),"",VLOOKUP(CONCATENATE($A310,"_L_",CO$1),Records!$C$2:$H$6601,4,FALSE))</f>
        <v/>
      </c>
      <c r="CO310" s="7" t="str">
        <f>IF(ISERROR(VLOOKUP(CONCATENATE($A310,"_L_",CO$1),Records!$C$2:$H$6601,1,FALSE)),"",VLOOKUP(CONCATENATE($A310,"_L_",CO$1),Records!$C$2:$H$6601,5,FALSE))</f>
        <v/>
      </c>
      <c r="CP310" s="33" t="str">
        <f>IF(ISERROR(VLOOKUP(CONCATENATE($A310,"_L_",CO$1),Records!$C$2:$H$6601,1,FALSE)),"",VLOOKUP(CONCATENATE($A310,"_L_",CO$1),Records!$C$2:$H$6601,6,FALSE))</f>
        <v/>
      </c>
      <c r="CQ310" s="32" t="str">
        <f>IF(ISERROR(VLOOKUP(CONCATENATE($A310,"_L_",CR$1),Records!$C$2:$H$6601,1,FALSE)),"",VLOOKUP(CONCATENATE($A310,"_L_",CR$1),Records!$C$2:$H$6601,4,FALSE))</f>
        <v/>
      </c>
      <c r="CR310" s="7" t="str">
        <f>IF(ISERROR(VLOOKUP(CONCATENATE($A310,"_L_",CR$1),Records!$C$2:$H$6601,1,FALSE)),"",VLOOKUP(CONCATENATE($A310,"_L_",CR$1),Records!$C$2:$H$6601,5,FALSE))</f>
        <v/>
      </c>
      <c r="CS310" s="33" t="str">
        <f>IF(ISERROR(VLOOKUP(CONCATENATE($A310,"_L_",CR$1),Records!$C$2:$H$6601,1,FALSE)),"",VLOOKUP(CONCATENATE($A310,"_L_",CR$1),Records!$C$2:$H$6601,6,FALSE))</f>
        <v/>
      </c>
      <c r="CT310" s="32" t="str">
        <f>IF(ISERROR(VLOOKUP(CONCATENATE($A310,"_L_",CU$1),Records!$C$2:$H$6601,1,FALSE)),"",VLOOKUP(CONCATENATE($A310,"_L_",CU$1),Records!$C$2:$H$6601,4,FALSE))</f>
        <v/>
      </c>
      <c r="CU310" s="7" t="str">
        <f>IF(ISERROR(VLOOKUP(CONCATENATE($A310,"_L_",CU$1),Records!$C$2:$H$6601,1,FALSE)),"",VLOOKUP(CONCATENATE($A310,"_L_",CU$1),Records!$C$2:$H$6601,5,FALSE))</f>
        <v/>
      </c>
      <c r="CV310" s="33" t="str">
        <f>IF(ISERROR(VLOOKUP(CONCATENATE($A310,"_L_",CU$1),Records!$C$2:$H$6601,1,FALSE)),"",VLOOKUP(CONCATENATE($A310,"_L_",CU$1),Records!$C$2:$H$6601,6,FALSE))</f>
        <v/>
      </c>
      <c r="CW310" s="32" t="str">
        <f>IF(ISERROR(VLOOKUP(CONCATENATE($A310,"_L_",CX$1),Records!$C$2:$H$6601,1,FALSE)),"",VLOOKUP(CONCATENATE($A310,"_L_",CX$1),Records!$C$2:$H$6601,4,FALSE))</f>
        <v/>
      </c>
      <c r="CX310" s="7" t="str">
        <f>IF(ISERROR(VLOOKUP(CONCATENATE($A310,"_L_",CX$1),Records!$C$2:$H$6601,1,FALSE)),"",VLOOKUP(CONCATENATE($A310,"_L_",CX$1),Records!$C$2:$H$6601,5,FALSE))</f>
        <v/>
      </c>
      <c r="CY310" s="33" t="str">
        <f>IF(ISERROR(VLOOKUP(CONCATENATE($A310,"_L_",CX$1),Records!$C$2:$H$6601,1,FALSE)),"",VLOOKUP(CONCATENATE($A310,"_L_",CX$1),Records!$C$2:$H$6601,6,FALSE))</f>
        <v/>
      </c>
      <c r="CZ310" s="32" t="str">
        <f>IF(ISERROR(VLOOKUP(CONCATENATE($A310,"_L_",DA$1),Records!$C$2:$H$6601,1,FALSE)),"",VLOOKUP(CONCATENATE($A310,"_L_",DA$1),Records!$C$2:$H$6601,4,FALSE))</f>
        <v/>
      </c>
      <c r="DA310" s="7" t="str">
        <f>IF(ISERROR(VLOOKUP(CONCATENATE($A310,"_L_",DA$1),Records!$C$2:$H$6601,1,FALSE)),"",VLOOKUP(CONCATENATE($A310,"_L_",DA$1),Records!$C$2:$H$6601,5,FALSE))</f>
        <v/>
      </c>
      <c r="DB310" s="33" t="str">
        <f>IF(ISERROR(VLOOKUP(CONCATENATE($A310,"_L_",DA$1),Records!$C$2:$H$6601,1,FALSE)),"",VLOOKUP(CONCATENATE($A310,"_L_",DA$1),Records!$C$2:$H$6601,6,FALSE))</f>
        <v/>
      </c>
      <c r="DC310" s="32" t="str">
        <f>IF(ISERROR(VLOOKUP(CONCATENATE($A310,"_L_",DD$1),Records!$C$2:$H$6601,1,FALSE)),"",VLOOKUP(CONCATENATE($A310,"_L_",DD$1),Records!$C$2:$H$6601,4,FALSE))</f>
        <v/>
      </c>
      <c r="DD310" s="7" t="str">
        <f>IF(ISERROR(VLOOKUP(CONCATENATE($A310,"_L_",DD$1),Records!$C$2:$H$6601,1,FALSE)),"",VLOOKUP(CONCATENATE($A310,"_L_",DD$1),Records!$C$2:$H$6601,5,FALSE))</f>
        <v/>
      </c>
      <c r="DE310" s="33" t="str">
        <f>IF(ISERROR(VLOOKUP(CONCATENATE($A310,"_L_",DD$1),Records!$C$2:$H$6601,1,FALSE)),"",VLOOKUP(CONCATENATE($A310,"_L_",DD$1),Records!$C$2:$H$6601,6,FALSE))</f>
        <v/>
      </c>
      <c r="DF310" s="32" t="str">
        <f>IF(ISERROR(VLOOKUP(CONCATENATE($A310,"_L_",DG$1),Records!$C$2:$H$6601,1,FALSE)),"",VLOOKUP(CONCATENATE($A310,"_L_",DG$1),Records!$C$2:$H$6601,4,FALSE))</f>
        <v/>
      </c>
      <c r="DG310" s="7" t="str">
        <f>IF(ISERROR(VLOOKUP(CONCATENATE($A310,"_L_",DG$1),Records!$C$2:$H$6601,1,FALSE)),"",VLOOKUP(CONCATENATE($A310,"_L_",DG$1),Records!$C$2:$H$6601,5,FALSE))</f>
        <v/>
      </c>
      <c r="DH310" s="33" t="str">
        <f>IF(ISERROR(VLOOKUP(CONCATENATE($A310,"_L_",DG$1),Records!$C$2:$H$6601,1,FALSE)),"",VLOOKUP(CONCATENATE($A310,"_L_",DG$1),Records!$C$2:$H$6601,6,FALSE))</f>
        <v/>
      </c>
      <c r="DI310" s="32" t="str">
        <f>IF(ISERROR(VLOOKUP(CONCATENATE($A310,"_L_",DJ$1),Records!$C$2:$H$6601,1,FALSE)),"",VLOOKUP(CONCATENATE($A310,"_L_",DJ$1),Records!$C$2:$H$6601,4,FALSE))</f>
        <v/>
      </c>
      <c r="DJ310" s="7" t="str">
        <f>IF(ISERROR(VLOOKUP(CONCATENATE($A310,"_L_",DJ$1),Records!$C$2:$H$6601,1,FALSE)),"",VLOOKUP(CONCATENATE($A310,"_L_",DJ$1),Records!$C$2:$H$6601,5,FALSE))</f>
        <v/>
      </c>
      <c r="DK310" s="33" t="str">
        <f>IF(ISERROR(VLOOKUP(CONCATENATE($A310,"_L_",DJ$1),Records!$C$2:$H$6601,1,FALSE)),"",VLOOKUP(CONCATENATE($A310,"_L_",DJ$1),Records!$C$2:$H$6601,6,FALSE))</f>
        <v/>
      </c>
      <c r="DL310" s="32" t="str">
        <f>IF(ISERROR(VLOOKUP(CONCATENATE($A310,"_L_",DM$1),Records!$C$2:$H$6601,1,FALSE)),"",VLOOKUP(CONCATENATE($A310,"_L_",DM$1),Records!$C$2:$H$6601,4,FALSE))</f>
        <v/>
      </c>
      <c r="DM310" s="7" t="str">
        <f>IF(ISERROR(VLOOKUP(CONCATENATE($A310,"_L_",DM$1),Records!$C$2:$H$6601,1,FALSE)),"",VLOOKUP(CONCATENATE($A310,"_L_",DM$1),Records!$C$2:$H$6601,5,FALSE))</f>
        <v/>
      </c>
      <c r="DN310" s="33" t="str">
        <f>IF(ISERROR(VLOOKUP(CONCATENATE($A310,"_L_",DM$1),Records!$C$2:$H$6601,1,FALSE)),"",VLOOKUP(CONCATENATE($A310,"_L_",DM$1),Records!$C$2:$H$6601,6,FALSE))</f>
        <v/>
      </c>
      <c r="DO310" s="32" t="str">
        <f>IF(ISERROR(VLOOKUP(CONCATENATE($A310,"_L_",DP$1),Records!$C$2:$H$6601,1,FALSE)),"",VLOOKUP(CONCATENATE($A310,"_L_",DP$1),Records!$C$2:$H$6601,4,FALSE))</f>
        <v/>
      </c>
      <c r="DP310" s="7" t="str">
        <f>IF(ISERROR(VLOOKUP(CONCATENATE($A310,"_L_",DP$1),Records!$C$2:$H$6601,1,FALSE)),"",VLOOKUP(CONCATENATE($A310,"_L_",DP$1),Records!$C$2:$H$6601,5,FALSE))</f>
        <v/>
      </c>
      <c r="DQ310" s="33" t="str">
        <f>IF(ISERROR(VLOOKUP(CONCATENATE($A310,"_L_",DP$1),Records!$C$2:$H$6601,1,FALSE)),"",VLOOKUP(CONCATENATE($A310,"_L_",DP$1),Records!$C$2:$H$6601,6,FALSE))</f>
        <v/>
      </c>
      <c r="DR310" s="32" t="str">
        <f>IF(ISERROR(VLOOKUP(CONCATENATE($A310,"_L_",DS$1),Records!$C$2:$H$6601,1,FALSE)),"",VLOOKUP(CONCATENATE($A310,"_L_",DS$1),Records!$C$2:$H$6601,4,FALSE))</f>
        <v/>
      </c>
      <c r="DS310" s="7" t="str">
        <f>IF(ISERROR(VLOOKUP(CONCATENATE($A310,"_L_",DS$1),Records!$C$2:$H$6601,1,FALSE)),"",VLOOKUP(CONCATENATE($A310,"_L_",DS$1),Records!$C$2:$H$6601,5,FALSE))</f>
        <v/>
      </c>
      <c r="DT310" s="33" t="str">
        <f>IF(ISERROR(VLOOKUP(CONCATENATE($A310,"_L_",DS$1),Records!$C$2:$H$6601,1,FALSE)),"",VLOOKUP(CONCATENATE($A310,"_L_",DS$1),Records!$C$2:$H$6601,6,FALSE))</f>
        <v/>
      </c>
      <c r="DU310" s="32" t="str">
        <f>IF(ISERROR(VLOOKUP(CONCATENATE($A310,"_L_",DV$1),Records!$C$2:$H$6601,1,FALSE)),"",VLOOKUP(CONCATENATE($A310,"_L_",DV$1),Records!$C$2:$H$6601,4,FALSE))</f>
        <v/>
      </c>
      <c r="DV310" s="7" t="str">
        <f>IF(ISERROR(VLOOKUP(CONCATENATE($A310,"_L_",DV$1),Records!$C$2:$H$6601,1,FALSE)),"",VLOOKUP(CONCATENATE($A310,"_L_",DV$1),Records!$C$2:$H$6601,5,FALSE))</f>
        <v/>
      </c>
      <c r="DW310" s="33" t="str">
        <f>IF(ISERROR(VLOOKUP(CONCATENATE($A310,"_L_",DV$1),Records!$C$2:$H$6601,1,FALSE)),"",VLOOKUP(CONCATENATE($A310,"_L_",DV$1),Records!$C$2:$H$6601,6,FALSE))</f>
        <v/>
      </c>
      <c r="DX310" s="32" t="str">
        <f>IF(ISERROR(VLOOKUP(CONCATENATE($A310,"_L_",DY$1),Records!$C$2:$H$6601,1,FALSE)),"",VLOOKUP(CONCATENATE($A310,"_L_",DY$1),Records!$C$2:$H$6601,4,FALSE))</f>
        <v/>
      </c>
      <c r="DY310" s="7" t="str">
        <f>IF(ISERROR(VLOOKUP(CONCATENATE($A310,"_L_",DY$1),Records!$C$2:$H$6601,1,FALSE)),"",VLOOKUP(CONCATENATE($A310,"_L_",DY$1),Records!$C$2:$H$6601,5,FALSE))</f>
        <v/>
      </c>
      <c r="DZ310" s="33" t="str">
        <f>IF(ISERROR(VLOOKUP(CONCATENATE($A310,"_L_",DY$1),Records!$C$2:$H$6601,1,FALSE)),"",VLOOKUP(CONCATENATE($A310,"_L_",DY$1),Records!$C$2:$H$6601,6,FALSE))</f>
        <v/>
      </c>
      <c r="EA310" s="32" t="str">
        <f>IF(ISERROR(VLOOKUP(CONCATENATE($A310,"_L_",EB$1),Records!$C$2:$H$6601,1,FALSE)),"",VLOOKUP(CONCATENATE($A310,"_L_",EB$1),Records!$C$2:$H$6601,4,FALSE))</f>
        <v/>
      </c>
      <c r="EB310" s="7" t="str">
        <f>IF(ISERROR(VLOOKUP(CONCATENATE($A310,"_L_",EB$1),Records!$C$2:$H$6601,1,FALSE)),"",VLOOKUP(CONCATENATE($A310,"_L_",EB$1),Records!$C$2:$H$6601,5,FALSE))</f>
        <v/>
      </c>
      <c r="EC310" s="33" t="str">
        <f>IF(ISERROR(VLOOKUP(CONCATENATE($A310,"_L_",EB$1),Records!$C$2:$H$6601,1,FALSE)),"",VLOOKUP(CONCATENATE($A310,"_L_",EB$1),Records!$C$2:$H$6601,6,FALSE))</f>
        <v/>
      </c>
    </row>
    <row r="311" spans="1:133" ht="15.75" x14ac:dyDescent="0.25">
      <c r="A311" s="11">
        <v>42493</v>
      </c>
      <c r="B311" s="17" t="s">
        <v>87</v>
      </c>
      <c r="C311" s="15">
        <f t="shared" si="9"/>
        <v>45</v>
      </c>
      <c r="D311" s="23" t="s">
        <v>67</v>
      </c>
      <c r="E311" s="8" t="s">
        <v>71</v>
      </c>
      <c r="F311" s="62">
        <f t="shared" si="8"/>
        <v>0</v>
      </c>
      <c r="G311" s="62">
        <f>HomeCalc!F311</f>
        <v>0</v>
      </c>
      <c r="H311" s="32" t="str">
        <f>IF(ISERROR(VLOOKUP(CONCATENATE($A311,"_L_",I$1),Records!$C$2:$H$6601,1,FALSE)),"",VLOOKUP(CONCATENATE($A311,"_L_",I$1),Records!$C$2:$H$6601,4,FALSE))</f>
        <v/>
      </c>
      <c r="I311" s="7" t="str">
        <f>IF(ISERROR(VLOOKUP(CONCATENATE($A311,"_L_",I$1),Records!$C$2:$H$6601,1,FALSE)),"",VLOOKUP(CONCATENATE($A311,"_L_",I$1),Records!$C$2:$H$6601,5,FALSE))</f>
        <v/>
      </c>
      <c r="J311" s="33" t="str">
        <f>IF(ISERROR(VLOOKUP(CONCATENATE($A311,"_L_",I$1),Records!$C$2:$H$6601,1,FALSE)),"",VLOOKUP(CONCATENATE($A311,"_L_",I$1),Records!$C$2:$H$6601,6,FALSE))</f>
        <v/>
      </c>
      <c r="K311" s="32" t="str">
        <f>IF(ISERROR(VLOOKUP(CONCATENATE($A311,"_L_",L$1),Records!$C$2:$H$6601,1,FALSE)),"",VLOOKUP(CONCATENATE($A311,"_L_",L$1),Records!$C$2:$H$6601,4,FALSE))</f>
        <v/>
      </c>
      <c r="L311" s="7" t="str">
        <f>IF(ISERROR(VLOOKUP(CONCATENATE($A311,"_L_",L$1),Records!$C$2:$H$6601,1,FALSE)),"",VLOOKUP(CONCATENATE($A311,"_L_",L$1),Records!$C$2:$H$6601,5,FALSE))</f>
        <v/>
      </c>
      <c r="M311" s="33" t="str">
        <f>IF(ISERROR(VLOOKUP(CONCATENATE($A311,"_L_",L$1),Records!$C$2:$H$6601,1,FALSE)),"",VLOOKUP(CONCATENATE($A311,"_L_",L$1),Records!$C$2:$H$6601,6,FALSE))</f>
        <v/>
      </c>
      <c r="N311" s="32" t="str">
        <f>IF(ISERROR(VLOOKUP(CONCATENATE($A311,"_L_",O$1),Records!$C$2:$H$6601,1,FALSE)),"",VLOOKUP(CONCATENATE($A311,"_L_",O$1),Records!$C$2:$H$6601,4,FALSE))</f>
        <v/>
      </c>
      <c r="O311" s="7" t="str">
        <f>IF(ISERROR(VLOOKUP(CONCATENATE($A311,"_L_",O$1),Records!$C$2:$H$6601,1,FALSE)),"",VLOOKUP(CONCATENATE($A311,"_L_",O$1),Records!$C$2:$H$6601,5,FALSE))</f>
        <v/>
      </c>
      <c r="P311" s="33" t="str">
        <f>IF(ISERROR(VLOOKUP(CONCATENATE($A311,"_L_",O$1),Records!$C$2:$H$6601,1,FALSE)),"",VLOOKUP(CONCATENATE($A311,"_L_",O$1),Records!$C$2:$H$6601,6,FALSE))</f>
        <v/>
      </c>
      <c r="Q311" s="32" t="str">
        <f>IF(ISERROR(VLOOKUP(CONCATENATE($A311,"_L_",R$1),Records!$C$2:$H$6601,1,FALSE)),"",VLOOKUP(CONCATENATE($A311,"_L_",R$1),Records!$C$2:$H$6601,4,FALSE))</f>
        <v/>
      </c>
      <c r="R311" s="7" t="str">
        <f>IF(ISERROR(VLOOKUP(CONCATENATE($A311,"_L_",R$1),Records!$C$2:$H$6601,1,FALSE)),"",VLOOKUP(CONCATENATE($A311,"_L_",R$1),Records!$C$2:$H$6601,5,FALSE))</f>
        <v/>
      </c>
      <c r="S311" s="33" t="str">
        <f>IF(ISERROR(VLOOKUP(CONCATENATE($A311,"_L_",R$1),Records!$C$2:$H$6601,1,FALSE)),"",VLOOKUP(CONCATENATE($A311,"_L_",R$1),Records!$C$2:$H$6601,6,FALSE))</f>
        <v/>
      </c>
      <c r="T311" s="32" t="str">
        <f>IF(ISERROR(VLOOKUP(CONCATENATE($A311,"_L_",U$1),Records!$C$2:$H$6601,1,FALSE)),"",VLOOKUP(CONCATENATE($A311,"_L_",U$1),Records!$C$2:$H$6601,4,FALSE))</f>
        <v/>
      </c>
      <c r="U311" s="7" t="str">
        <f>IF(ISERROR(VLOOKUP(CONCATENATE($A311,"_L_",U$1),Records!$C$2:$H$6601,1,FALSE)),"",VLOOKUP(CONCATENATE($A311,"_L_",U$1),Records!$C$2:$H$6601,5,FALSE))</f>
        <v/>
      </c>
      <c r="V311" s="33" t="str">
        <f>IF(ISERROR(VLOOKUP(CONCATENATE($A311,"_L_",U$1),Records!$C$2:$H$6601,1,FALSE)),"",VLOOKUP(CONCATENATE($A311,"_L_",U$1),Records!$C$2:$H$6601,6,FALSE))</f>
        <v/>
      </c>
      <c r="W311" s="32" t="str">
        <f>IF(ISERROR(VLOOKUP(CONCATENATE($A311,"_L_",X$1),Records!$C$2:$H$6601,1,FALSE)),"",VLOOKUP(CONCATENATE($A311,"_L_",X$1),Records!$C$2:$H$6601,4,FALSE))</f>
        <v/>
      </c>
      <c r="X311" s="7" t="str">
        <f>IF(ISERROR(VLOOKUP(CONCATENATE($A311,"_L_",X$1),Records!$C$2:$H$6601,1,FALSE)),"",VLOOKUP(CONCATENATE($A311,"_L_",X$1),Records!$C$2:$H$6601,5,FALSE))</f>
        <v/>
      </c>
      <c r="Y311" s="33" t="str">
        <f>IF(ISERROR(VLOOKUP(CONCATENATE($A311,"_L_",X$1),Records!$C$2:$H$6601,1,FALSE)),"",VLOOKUP(CONCATENATE($A311,"_L_",X$1),Records!$C$2:$H$6601,6,FALSE))</f>
        <v/>
      </c>
      <c r="Z311" s="32" t="str">
        <f>IF(ISERROR(VLOOKUP(CONCATENATE($A311,"_L_",AA$1),Records!$C$2:$H$6601,1,FALSE)),"",VLOOKUP(CONCATENATE($A311,"_L_",AA$1),Records!$C$2:$H$6601,4,FALSE))</f>
        <v/>
      </c>
      <c r="AA311" s="7" t="str">
        <f>IF(ISERROR(VLOOKUP(CONCATENATE($A311,"_L_",AA$1),Records!$C$2:$H$6601,1,FALSE)),"",VLOOKUP(CONCATENATE($A311,"_L_",AA$1),Records!$C$2:$H$6601,5,FALSE))</f>
        <v/>
      </c>
      <c r="AB311" s="33" t="str">
        <f>IF(ISERROR(VLOOKUP(CONCATENATE($A311,"_L_",AA$1),Records!$C$2:$H$6601,1,FALSE)),"",VLOOKUP(CONCATENATE($A311,"_L_",AA$1),Records!$C$2:$H$6601,6,FALSE))</f>
        <v/>
      </c>
      <c r="AC311" s="32" t="str">
        <f>IF(ISERROR(VLOOKUP(CONCATENATE($A311,"_L_",AD$1),Records!$C$2:$H$6601,1,FALSE)),"",VLOOKUP(CONCATENATE($A311,"_L_",AD$1),Records!$C$2:$H$6601,4,FALSE))</f>
        <v/>
      </c>
      <c r="AD311" s="7" t="str">
        <f>IF(ISERROR(VLOOKUP(CONCATENATE($A311,"_L_",AD$1),Records!$C$2:$H$6601,1,FALSE)),"",VLOOKUP(CONCATENATE($A311,"_L_",AD$1),Records!$C$2:$H$6601,5,FALSE))</f>
        <v/>
      </c>
      <c r="AE311" s="33" t="str">
        <f>IF(ISERROR(VLOOKUP(CONCATENATE($A311,"_L_",AD$1),Records!$C$2:$H$6601,1,FALSE)),"",VLOOKUP(CONCATENATE($A311,"_L_",AD$1),Records!$C$2:$H$6601,6,FALSE))</f>
        <v/>
      </c>
      <c r="AF311" s="32" t="str">
        <f>IF(ISERROR(VLOOKUP(CONCATENATE($A311,"_L_",AG$1),Records!$C$2:$H$6601,1,FALSE)),"",VLOOKUP(CONCATENATE($A311,"_L_",AG$1),Records!$C$2:$H$6601,4,FALSE))</f>
        <v/>
      </c>
      <c r="AG311" s="7" t="str">
        <f>IF(ISERROR(VLOOKUP(CONCATENATE($A311,"_L_",AG$1),Records!$C$2:$H$6601,1,FALSE)),"",VLOOKUP(CONCATENATE($A311,"_L_",AG$1),Records!$C$2:$H$6601,5,FALSE))</f>
        <v/>
      </c>
      <c r="AH311" s="33" t="str">
        <f>IF(ISERROR(VLOOKUP(CONCATENATE($A311,"_L_",AG$1),Records!$C$2:$H$6601,1,FALSE)),"",VLOOKUP(CONCATENATE($A311,"_L_",AG$1),Records!$C$2:$H$6601,6,FALSE))</f>
        <v/>
      </c>
      <c r="AI311" s="32" t="str">
        <f>IF(ISERROR(VLOOKUP(CONCATENATE($A311,"_L_",AJ$1),Records!$C$2:$H$6601,1,FALSE)),"",VLOOKUP(CONCATENATE($A311,"_L_",AJ$1),Records!$C$2:$H$6601,4,FALSE))</f>
        <v/>
      </c>
      <c r="AJ311" s="7" t="str">
        <f>IF(ISERROR(VLOOKUP(CONCATENATE($A311,"_L_",AJ$1),Records!$C$2:$H$6601,1,FALSE)),"",VLOOKUP(CONCATENATE($A311,"_L_",AJ$1),Records!$C$2:$H$6601,5,FALSE))</f>
        <v/>
      </c>
      <c r="AK311" s="33" t="str">
        <f>IF(ISERROR(VLOOKUP(CONCATENATE($A311,"_L_",AJ$1),Records!$C$2:$H$6601,1,FALSE)),"",VLOOKUP(CONCATENATE($A311,"_L_",AJ$1),Records!$C$2:$H$6601,6,FALSE))</f>
        <v/>
      </c>
      <c r="AL311" s="32" t="str">
        <f>IF(ISERROR(VLOOKUP(CONCATENATE($A311,"_L_",AM$1),Records!$C$2:$H$6601,1,FALSE)),"",VLOOKUP(CONCATENATE($A311,"_L_",AM$1),Records!$C$2:$H$6601,4,FALSE))</f>
        <v/>
      </c>
      <c r="AM311" s="7" t="str">
        <f>IF(ISERROR(VLOOKUP(CONCATENATE($A311,"_L_",AM$1),Records!$C$2:$H$6601,1,FALSE)),"",VLOOKUP(CONCATENATE($A311,"_L_",AM$1),Records!$C$2:$H$6601,5,FALSE))</f>
        <v/>
      </c>
      <c r="AN311" s="33" t="str">
        <f>IF(ISERROR(VLOOKUP(CONCATENATE($A311,"_L_",AM$1),Records!$C$2:$H$6601,1,FALSE)),"",VLOOKUP(CONCATENATE($A311,"_L_",AM$1),Records!$C$2:$H$6601,6,FALSE))</f>
        <v/>
      </c>
      <c r="AO311" s="32" t="str">
        <f>IF(ISERROR(VLOOKUP(CONCATENATE($A311,"_L_",AP$1),Records!$C$2:$H$6601,1,FALSE)),"",VLOOKUP(CONCATENATE($A311,"_L_",AP$1),Records!$C$2:$H$6601,4,FALSE))</f>
        <v/>
      </c>
      <c r="AP311" s="7" t="str">
        <f>IF(ISERROR(VLOOKUP(CONCATENATE($A311,"_L_",AP$1),Records!$C$2:$H$6601,1,FALSE)),"",VLOOKUP(CONCATENATE($A311,"_L_",AP$1),Records!$C$2:$H$6601,5,FALSE))</f>
        <v/>
      </c>
      <c r="AQ311" s="33" t="str">
        <f>IF(ISERROR(VLOOKUP(CONCATENATE($A311,"_L_",AP$1),Records!$C$2:$H$6601,1,FALSE)),"",VLOOKUP(CONCATENATE($A311,"_L_",AP$1),Records!$C$2:$H$6601,6,FALSE))</f>
        <v/>
      </c>
      <c r="AR311" s="32" t="str">
        <f>IF(ISERROR(VLOOKUP(CONCATENATE($A311,"_L_",AS$1),Records!$C$2:$H$6601,1,FALSE)),"",VLOOKUP(CONCATENATE($A311,"_L_",AS$1),Records!$C$2:$H$6601,4,FALSE))</f>
        <v/>
      </c>
      <c r="AS311" s="7" t="str">
        <f>IF(ISERROR(VLOOKUP(CONCATENATE($A311,"_L_",AS$1),Records!$C$2:$H$6601,1,FALSE)),"",VLOOKUP(CONCATENATE($A311,"_L_",AS$1),Records!$C$2:$H$6601,5,FALSE))</f>
        <v/>
      </c>
      <c r="AT311" s="33" t="str">
        <f>IF(ISERROR(VLOOKUP(CONCATENATE($A311,"_L_",AS$1),Records!$C$2:$H$6601,1,FALSE)),"",VLOOKUP(CONCATENATE($A311,"_L_",AS$1),Records!$C$2:$H$6601,6,FALSE))</f>
        <v/>
      </c>
      <c r="AU311" s="32" t="str">
        <f>IF(ISERROR(VLOOKUP(CONCATENATE($A311,"_L_",AV$1),Records!$C$2:$H$6601,1,FALSE)),"",VLOOKUP(CONCATENATE($A311,"_L_",AV$1),Records!$C$2:$H$6601,4,FALSE))</f>
        <v/>
      </c>
      <c r="AV311" s="7" t="str">
        <f>IF(ISERROR(VLOOKUP(CONCATENATE($A311,"_L_",AV$1),Records!$C$2:$H$6601,1,FALSE)),"",VLOOKUP(CONCATENATE($A311,"_L_",AV$1),Records!$C$2:$H$6601,5,FALSE))</f>
        <v/>
      </c>
      <c r="AW311" s="33" t="str">
        <f>IF(ISERROR(VLOOKUP(CONCATENATE($A311,"_L_",AV$1),Records!$C$2:$H$6601,1,FALSE)),"",VLOOKUP(CONCATENATE($A311,"_L_",AV$1),Records!$C$2:$H$6601,6,FALSE))</f>
        <v/>
      </c>
      <c r="AX311" s="32" t="str">
        <f>IF(ISERROR(VLOOKUP(CONCATENATE($A311,"_L_",AY$1),Records!$C$2:$H$6601,1,FALSE)),"",VLOOKUP(CONCATENATE($A311,"_L_",AY$1),Records!$C$2:$H$6601,4,FALSE))</f>
        <v/>
      </c>
      <c r="AY311" s="7" t="str">
        <f>IF(ISERROR(VLOOKUP(CONCATENATE($A311,"_L_",AY$1),Records!$C$2:$H$6601,1,FALSE)),"",VLOOKUP(CONCATENATE($A311,"_L_",AY$1),Records!$C$2:$H$6601,5,FALSE))</f>
        <v/>
      </c>
      <c r="AZ311" s="33" t="str">
        <f>IF(ISERROR(VLOOKUP(CONCATENATE($A311,"_L_",AY$1),Records!$C$2:$H$6601,1,FALSE)),"",VLOOKUP(CONCATENATE($A311,"_L_",AY$1),Records!$C$2:$H$6601,6,FALSE))</f>
        <v/>
      </c>
      <c r="BA311" s="32" t="str">
        <f>IF(ISERROR(VLOOKUP(CONCATENATE($A311,"_L_",BB$1),Records!$C$2:$H$6601,1,FALSE)),"",VLOOKUP(CONCATENATE($A311,"_L_",BB$1),Records!$C$2:$H$6601,4,FALSE))</f>
        <v/>
      </c>
      <c r="BB311" s="7" t="str">
        <f>IF(ISERROR(VLOOKUP(CONCATENATE($A311,"_L_",BB$1),Records!$C$2:$H$6601,1,FALSE)),"",VLOOKUP(CONCATENATE($A311,"_L_",BB$1),Records!$C$2:$H$6601,5,FALSE))</f>
        <v/>
      </c>
      <c r="BC311" s="33" t="str">
        <f>IF(ISERROR(VLOOKUP(CONCATENATE($A311,"_L_",BB$1),Records!$C$2:$H$6601,1,FALSE)),"",VLOOKUP(CONCATENATE($A311,"_L_",BB$1),Records!$C$2:$H$6601,6,FALSE))</f>
        <v/>
      </c>
      <c r="BD311" s="32" t="str">
        <f>IF(ISERROR(VLOOKUP(CONCATENATE($A311,"_L_",BE$1),Records!$C$2:$H$6601,1,FALSE)),"",VLOOKUP(CONCATENATE($A311,"_L_",BE$1),Records!$C$2:$H$6601,4,FALSE))</f>
        <v/>
      </c>
      <c r="BE311" s="7" t="str">
        <f>IF(ISERROR(VLOOKUP(CONCATENATE($A311,"_L_",BE$1),Records!$C$2:$H$6601,1,FALSE)),"",VLOOKUP(CONCATENATE($A311,"_L_",BE$1),Records!$C$2:$H$6601,5,FALSE))</f>
        <v/>
      </c>
      <c r="BF311" s="33" t="str">
        <f>IF(ISERROR(VLOOKUP(CONCATENATE($A311,"_L_",BE$1),Records!$C$2:$H$6601,1,FALSE)),"",VLOOKUP(CONCATENATE($A311,"_L_",BE$1),Records!$C$2:$H$6601,6,FALSE))</f>
        <v/>
      </c>
      <c r="BG311" s="32" t="str">
        <f>IF(ISERROR(VLOOKUP(CONCATENATE($A311,"_L_",BH$1),Records!$C$2:$H$6601,1,FALSE)),"",VLOOKUP(CONCATENATE($A311,"_L_",BH$1),Records!$C$2:$H$6601,4,FALSE))</f>
        <v/>
      </c>
      <c r="BH311" s="7" t="str">
        <f>IF(ISERROR(VLOOKUP(CONCATENATE($A311,"_L_",BH$1),Records!$C$2:$H$6601,1,FALSE)),"",VLOOKUP(CONCATENATE($A311,"_L_",BH$1),Records!$C$2:$H$6601,5,FALSE))</f>
        <v/>
      </c>
      <c r="BI311" s="33" t="str">
        <f>IF(ISERROR(VLOOKUP(CONCATENATE($A311,"_L_",BH$1),Records!$C$2:$H$6601,1,FALSE)),"",VLOOKUP(CONCATENATE($A311,"_L_",BH$1),Records!$C$2:$H$6601,6,FALSE))</f>
        <v/>
      </c>
      <c r="BJ311" s="32" t="str">
        <f>IF(ISERROR(VLOOKUP(CONCATENATE($A311,"_L_",BK$1),Records!$C$2:$H$6601,1,FALSE)),"",VLOOKUP(CONCATENATE($A311,"_L_",BK$1),Records!$C$2:$H$6601,4,FALSE))</f>
        <v/>
      </c>
      <c r="BK311" s="7" t="str">
        <f>IF(ISERROR(VLOOKUP(CONCATENATE($A311,"_L_",BK$1),Records!$C$2:$H$6601,1,FALSE)),"",VLOOKUP(CONCATENATE($A311,"_L_",BK$1),Records!$C$2:$H$6601,5,FALSE))</f>
        <v/>
      </c>
      <c r="BL311" s="33" t="str">
        <f>IF(ISERROR(VLOOKUP(CONCATENATE($A311,"_L_",BK$1),Records!$C$2:$H$6601,1,FALSE)),"",VLOOKUP(CONCATENATE($A311,"_L_",BK$1),Records!$C$2:$H$6601,6,FALSE))</f>
        <v/>
      </c>
      <c r="BM311" s="32" t="str">
        <f>IF(ISERROR(VLOOKUP(CONCATENATE($A311,"_L_",BN$1),Records!$C$2:$H$6601,1,FALSE)),"",VLOOKUP(CONCATENATE($A311,"_L_",BN$1),Records!$C$2:$H$6601,4,FALSE))</f>
        <v/>
      </c>
      <c r="BN311" s="7" t="str">
        <f>IF(ISERROR(VLOOKUP(CONCATENATE($A311,"_L_",BN$1),Records!$C$2:$H$6601,1,FALSE)),"",VLOOKUP(CONCATENATE($A311,"_L_",BN$1),Records!$C$2:$H$6601,5,FALSE))</f>
        <v/>
      </c>
      <c r="BO311" s="33" t="str">
        <f>IF(ISERROR(VLOOKUP(CONCATENATE($A311,"_L_",BN$1),Records!$C$2:$H$6601,1,FALSE)),"",VLOOKUP(CONCATENATE($A311,"_L_",BN$1),Records!$C$2:$H$6601,6,FALSE))</f>
        <v/>
      </c>
      <c r="BP311" s="32" t="str">
        <f>IF(ISERROR(VLOOKUP(CONCATENATE($A311,"_L_",BQ$1),Records!$C$2:$H$6601,1,FALSE)),"",VLOOKUP(CONCATENATE($A311,"_L_",BQ$1),Records!$C$2:$H$6601,4,FALSE))</f>
        <v/>
      </c>
      <c r="BQ311" s="7" t="str">
        <f>IF(ISERROR(VLOOKUP(CONCATENATE($A311,"_L_",BQ$1),Records!$C$2:$H$6601,1,FALSE)),"",VLOOKUP(CONCATENATE($A311,"_L_",BQ$1),Records!$C$2:$H$6601,5,FALSE))</f>
        <v/>
      </c>
      <c r="BR311" s="33" t="str">
        <f>IF(ISERROR(VLOOKUP(CONCATENATE($A311,"_L_",BQ$1),Records!$C$2:$H$6601,1,FALSE)),"",VLOOKUP(CONCATENATE($A311,"_L_",BQ$1),Records!$C$2:$H$6601,6,FALSE))</f>
        <v/>
      </c>
      <c r="BS311" s="32" t="str">
        <f>IF(ISERROR(VLOOKUP(CONCATENATE($A311,"_L_",BT$1),Records!$C$2:$H$6601,1,FALSE)),"",VLOOKUP(CONCATENATE($A311,"_L_",BT$1),Records!$C$2:$H$6601,4,FALSE))</f>
        <v/>
      </c>
      <c r="BT311" s="7" t="str">
        <f>IF(ISERROR(VLOOKUP(CONCATENATE($A311,"_L_",BT$1),Records!$C$2:$H$6601,1,FALSE)),"",VLOOKUP(CONCATENATE($A311,"_L_",BT$1),Records!$C$2:$H$6601,5,FALSE))</f>
        <v/>
      </c>
      <c r="BU311" s="33" t="str">
        <f>IF(ISERROR(VLOOKUP(CONCATENATE($A311,"_L_",BT$1),Records!$C$2:$H$6601,1,FALSE)),"",VLOOKUP(CONCATENATE($A311,"_L_",BT$1),Records!$C$2:$H$6601,6,FALSE))</f>
        <v/>
      </c>
      <c r="BV311" s="32" t="str">
        <f>IF(ISERROR(VLOOKUP(CONCATENATE($A311,"_L_",BW$1),Records!$C$2:$H$6601,1,FALSE)),"",VLOOKUP(CONCATENATE($A311,"_L_",BW$1),Records!$C$2:$H$6601,4,FALSE))</f>
        <v/>
      </c>
      <c r="BW311" s="7" t="str">
        <f>IF(ISERROR(VLOOKUP(CONCATENATE($A311,"_L_",BW$1),Records!$C$2:$H$6601,1,FALSE)),"",VLOOKUP(CONCATENATE($A311,"_L_",BW$1),Records!$C$2:$H$6601,5,FALSE))</f>
        <v/>
      </c>
      <c r="BX311" s="33" t="str">
        <f>IF(ISERROR(VLOOKUP(CONCATENATE($A311,"_L_",BW$1),Records!$C$2:$H$6601,1,FALSE)),"",VLOOKUP(CONCATENATE($A311,"_L_",BW$1),Records!$C$2:$H$6601,6,FALSE))</f>
        <v/>
      </c>
      <c r="BY311" s="32" t="str">
        <f>IF(ISERROR(VLOOKUP(CONCATENATE($A311,"_L_",BZ$1),Records!$C$2:$H$6601,1,FALSE)),"",VLOOKUP(CONCATENATE($A311,"_L_",BZ$1),Records!$C$2:$H$6601,4,FALSE))</f>
        <v/>
      </c>
      <c r="BZ311" s="7" t="str">
        <f>IF(ISERROR(VLOOKUP(CONCATENATE($A311,"_L_",BZ$1),Records!$C$2:$H$6601,1,FALSE)),"",VLOOKUP(CONCATENATE($A311,"_L_",BZ$1),Records!$C$2:$H$6601,5,FALSE))</f>
        <v/>
      </c>
      <c r="CA311" s="33" t="str">
        <f>IF(ISERROR(VLOOKUP(CONCATENATE($A311,"_L_",BZ$1),Records!$C$2:$H$6601,1,FALSE)),"",VLOOKUP(CONCATENATE($A311,"_L_",BZ$1),Records!$C$2:$H$6601,6,FALSE))</f>
        <v/>
      </c>
      <c r="CB311" s="32" t="str">
        <f>IF(ISERROR(VLOOKUP(CONCATENATE($A311,"_L_",CC$1),Records!$C$2:$H$6601,1,FALSE)),"",VLOOKUP(CONCATENATE($A311,"_L_",CC$1),Records!$C$2:$H$6601,4,FALSE))</f>
        <v/>
      </c>
      <c r="CC311" s="7" t="str">
        <f>IF(ISERROR(VLOOKUP(CONCATENATE($A311,"_L_",CC$1),Records!$C$2:$H$6601,1,FALSE)),"",VLOOKUP(CONCATENATE($A311,"_L_",CC$1),Records!$C$2:$H$6601,5,FALSE))</f>
        <v/>
      </c>
      <c r="CD311" s="33" t="str">
        <f>IF(ISERROR(VLOOKUP(CONCATENATE($A311,"_L_",CC$1),Records!$C$2:$H$6601,1,FALSE)),"",VLOOKUP(CONCATENATE($A311,"_L_",CC$1),Records!$C$2:$H$6601,6,FALSE))</f>
        <v/>
      </c>
      <c r="CE311" s="32" t="str">
        <f>IF(ISERROR(VLOOKUP(CONCATENATE($A311,"_L_",CF$1),Records!$C$2:$H$6601,1,FALSE)),"",VLOOKUP(CONCATENATE($A311,"_L_",CF$1),Records!$C$2:$H$6601,4,FALSE))</f>
        <v/>
      </c>
      <c r="CF311" s="7" t="str">
        <f>IF(ISERROR(VLOOKUP(CONCATENATE($A311,"_L_",CF$1),Records!$C$2:$H$6601,1,FALSE)),"",VLOOKUP(CONCATENATE($A311,"_L_",CF$1),Records!$C$2:$H$6601,5,FALSE))</f>
        <v/>
      </c>
      <c r="CG311" s="33" t="str">
        <f>IF(ISERROR(VLOOKUP(CONCATENATE($A311,"_L_",CF$1),Records!$C$2:$H$6601,1,FALSE)),"",VLOOKUP(CONCATENATE($A311,"_L_",CF$1),Records!$C$2:$H$6601,6,FALSE))</f>
        <v/>
      </c>
      <c r="CH311" s="32" t="str">
        <f>IF(ISERROR(VLOOKUP(CONCATENATE($A311,"_L_",CI$1),Records!$C$2:$H$6601,1,FALSE)),"",VLOOKUP(CONCATENATE($A311,"_L_",CI$1),Records!$C$2:$H$6601,4,FALSE))</f>
        <v/>
      </c>
      <c r="CI311" s="7" t="str">
        <f>IF(ISERROR(VLOOKUP(CONCATENATE($A311,"_L_",CI$1),Records!$C$2:$H$6601,1,FALSE)),"",VLOOKUP(CONCATENATE($A311,"_L_",CI$1),Records!$C$2:$H$6601,5,FALSE))</f>
        <v/>
      </c>
      <c r="CJ311" s="33" t="str">
        <f>IF(ISERROR(VLOOKUP(CONCATENATE($A311,"_L_",CI$1),Records!$C$2:$H$6601,1,FALSE)),"",VLOOKUP(CONCATENATE($A311,"_L_",CI$1),Records!$C$2:$H$6601,6,FALSE))</f>
        <v/>
      </c>
      <c r="CK311" s="32" t="str">
        <f>IF(ISERROR(VLOOKUP(CONCATENATE($A311,"_L_",CL$1),Records!$C$2:$H$6601,1,FALSE)),"",VLOOKUP(CONCATENATE($A311,"_L_",CL$1),Records!$C$2:$H$6601,4,FALSE))</f>
        <v/>
      </c>
      <c r="CL311" s="7" t="str">
        <f>IF(ISERROR(VLOOKUP(CONCATENATE($A311,"_L_",CL$1),Records!$C$2:$H$6601,1,FALSE)),"",VLOOKUP(CONCATENATE($A311,"_L_",CL$1),Records!$C$2:$H$6601,5,FALSE))</f>
        <v/>
      </c>
      <c r="CM311" s="33" t="str">
        <f>IF(ISERROR(VLOOKUP(CONCATENATE($A311,"_L_",CL$1),Records!$C$2:$H$6601,1,FALSE)),"",VLOOKUP(CONCATENATE($A311,"_L_",CL$1),Records!$C$2:$H$6601,6,FALSE))</f>
        <v/>
      </c>
      <c r="CN311" s="32" t="str">
        <f>IF(ISERROR(VLOOKUP(CONCATENATE($A311,"_L_",CO$1),Records!$C$2:$H$6601,1,FALSE)),"",VLOOKUP(CONCATENATE($A311,"_L_",CO$1),Records!$C$2:$H$6601,4,FALSE))</f>
        <v/>
      </c>
      <c r="CO311" s="7" t="str">
        <f>IF(ISERROR(VLOOKUP(CONCATENATE($A311,"_L_",CO$1),Records!$C$2:$H$6601,1,FALSE)),"",VLOOKUP(CONCATENATE($A311,"_L_",CO$1),Records!$C$2:$H$6601,5,FALSE))</f>
        <v/>
      </c>
      <c r="CP311" s="33" t="str">
        <f>IF(ISERROR(VLOOKUP(CONCATENATE($A311,"_L_",CO$1),Records!$C$2:$H$6601,1,FALSE)),"",VLOOKUP(CONCATENATE($A311,"_L_",CO$1),Records!$C$2:$H$6601,6,FALSE))</f>
        <v/>
      </c>
      <c r="CQ311" s="32" t="str">
        <f>IF(ISERROR(VLOOKUP(CONCATENATE($A311,"_L_",CR$1),Records!$C$2:$H$6601,1,FALSE)),"",VLOOKUP(CONCATENATE($A311,"_L_",CR$1),Records!$C$2:$H$6601,4,FALSE))</f>
        <v/>
      </c>
      <c r="CR311" s="7" t="str">
        <f>IF(ISERROR(VLOOKUP(CONCATENATE($A311,"_L_",CR$1),Records!$C$2:$H$6601,1,FALSE)),"",VLOOKUP(CONCATENATE($A311,"_L_",CR$1),Records!$C$2:$H$6601,5,FALSE))</f>
        <v/>
      </c>
      <c r="CS311" s="33" t="str">
        <f>IF(ISERROR(VLOOKUP(CONCATENATE($A311,"_L_",CR$1),Records!$C$2:$H$6601,1,FALSE)),"",VLOOKUP(CONCATENATE($A311,"_L_",CR$1),Records!$C$2:$H$6601,6,FALSE))</f>
        <v/>
      </c>
      <c r="CT311" s="32" t="str">
        <f>IF(ISERROR(VLOOKUP(CONCATENATE($A311,"_L_",CU$1),Records!$C$2:$H$6601,1,FALSE)),"",VLOOKUP(CONCATENATE($A311,"_L_",CU$1),Records!$C$2:$H$6601,4,FALSE))</f>
        <v/>
      </c>
      <c r="CU311" s="7" t="str">
        <f>IF(ISERROR(VLOOKUP(CONCATENATE($A311,"_L_",CU$1),Records!$C$2:$H$6601,1,FALSE)),"",VLOOKUP(CONCATENATE($A311,"_L_",CU$1),Records!$C$2:$H$6601,5,FALSE))</f>
        <v/>
      </c>
      <c r="CV311" s="33" t="str">
        <f>IF(ISERROR(VLOOKUP(CONCATENATE($A311,"_L_",CU$1),Records!$C$2:$H$6601,1,FALSE)),"",VLOOKUP(CONCATENATE($A311,"_L_",CU$1),Records!$C$2:$H$6601,6,FALSE))</f>
        <v/>
      </c>
      <c r="CW311" s="32" t="str">
        <f>IF(ISERROR(VLOOKUP(CONCATENATE($A311,"_L_",CX$1),Records!$C$2:$H$6601,1,FALSE)),"",VLOOKUP(CONCATENATE($A311,"_L_",CX$1),Records!$C$2:$H$6601,4,FALSE))</f>
        <v/>
      </c>
      <c r="CX311" s="7" t="str">
        <f>IF(ISERROR(VLOOKUP(CONCATENATE($A311,"_L_",CX$1),Records!$C$2:$H$6601,1,FALSE)),"",VLOOKUP(CONCATENATE($A311,"_L_",CX$1),Records!$C$2:$H$6601,5,FALSE))</f>
        <v/>
      </c>
      <c r="CY311" s="33" t="str">
        <f>IF(ISERROR(VLOOKUP(CONCATENATE($A311,"_L_",CX$1),Records!$C$2:$H$6601,1,FALSE)),"",VLOOKUP(CONCATENATE($A311,"_L_",CX$1),Records!$C$2:$H$6601,6,FALSE))</f>
        <v/>
      </c>
      <c r="CZ311" s="32" t="str">
        <f>IF(ISERROR(VLOOKUP(CONCATENATE($A311,"_L_",DA$1),Records!$C$2:$H$6601,1,FALSE)),"",VLOOKUP(CONCATENATE($A311,"_L_",DA$1),Records!$C$2:$H$6601,4,FALSE))</f>
        <v/>
      </c>
      <c r="DA311" s="7" t="str">
        <f>IF(ISERROR(VLOOKUP(CONCATENATE($A311,"_L_",DA$1),Records!$C$2:$H$6601,1,FALSE)),"",VLOOKUP(CONCATENATE($A311,"_L_",DA$1),Records!$C$2:$H$6601,5,FALSE))</f>
        <v/>
      </c>
      <c r="DB311" s="33" t="str">
        <f>IF(ISERROR(VLOOKUP(CONCATENATE($A311,"_L_",DA$1),Records!$C$2:$H$6601,1,FALSE)),"",VLOOKUP(CONCATENATE($A311,"_L_",DA$1),Records!$C$2:$H$6601,6,FALSE))</f>
        <v/>
      </c>
      <c r="DC311" s="32" t="str">
        <f>IF(ISERROR(VLOOKUP(CONCATENATE($A311,"_L_",DD$1),Records!$C$2:$H$6601,1,FALSE)),"",VLOOKUP(CONCATENATE($A311,"_L_",DD$1),Records!$C$2:$H$6601,4,FALSE))</f>
        <v/>
      </c>
      <c r="DD311" s="7" t="str">
        <f>IF(ISERROR(VLOOKUP(CONCATENATE($A311,"_L_",DD$1),Records!$C$2:$H$6601,1,FALSE)),"",VLOOKUP(CONCATENATE($A311,"_L_",DD$1),Records!$C$2:$H$6601,5,FALSE))</f>
        <v/>
      </c>
      <c r="DE311" s="33" t="str">
        <f>IF(ISERROR(VLOOKUP(CONCATENATE($A311,"_L_",DD$1),Records!$C$2:$H$6601,1,FALSE)),"",VLOOKUP(CONCATENATE($A311,"_L_",DD$1),Records!$C$2:$H$6601,6,FALSE))</f>
        <v/>
      </c>
      <c r="DF311" s="32" t="str">
        <f>IF(ISERROR(VLOOKUP(CONCATENATE($A311,"_L_",DG$1),Records!$C$2:$H$6601,1,FALSE)),"",VLOOKUP(CONCATENATE($A311,"_L_",DG$1),Records!$C$2:$H$6601,4,FALSE))</f>
        <v/>
      </c>
      <c r="DG311" s="7" t="str">
        <f>IF(ISERROR(VLOOKUP(CONCATENATE($A311,"_L_",DG$1),Records!$C$2:$H$6601,1,FALSE)),"",VLOOKUP(CONCATENATE($A311,"_L_",DG$1),Records!$C$2:$H$6601,5,FALSE))</f>
        <v/>
      </c>
      <c r="DH311" s="33" t="str">
        <f>IF(ISERROR(VLOOKUP(CONCATENATE($A311,"_L_",DG$1),Records!$C$2:$H$6601,1,FALSE)),"",VLOOKUP(CONCATENATE($A311,"_L_",DG$1),Records!$C$2:$H$6601,6,FALSE))</f>
        <v/>
      </c>
      <c r="DI311" s="32" t="str">
        <f>IF(ISERROR(VLOOKUP(CONCATENATE($A311,"_L_",DJ$1),Records!$C$2:$H$6601,1,FALSE)),"",VLOOKUP(CONCATENATE($A311,"_L_",DJ$1),Records!$C$2:$H$6601,4,FALSE))</f>
        <v/>
      </c>
      <c r="DJ311" s="7" t="str">
        <f>IF(ISERROR(VLOOKUP(CONCATENATE($A311,"_L_",DJ$1),Records!$C$2:$H$6601,1,FALSE)),"",VLOOKUP(CONCATENATE($A311,"_L_",DJ$1),Records!$C$2:$H$6601,5,FALSE))</f>
        <v/>
      </c>
      <c r="DK311" s="33" t="str">
        <f>IF(ISERROR(VLOOKUP(CONCATENATE($A311,"_L_",DJ$1),Records!$C$2:$H$6601,1,FALSE)),"",VLOOKUP(CONCATENATE($A311,"_L_",DJ$1),Records!$C$2:$H$6601,6,FALSE))</f>
        <v/>
      </c>
      <c r="DL311" s="32" t="str">
        <f>IF(ISERROR(VLOOKUP(CONCATENATE($A311,"_L_",DM$1),Records!$C$2:$H$6601,1,FALSE)),"",VLOOKUP(CONCATENATE($A311,"_L_",DM$1),Records!$C$2:$H$6601,4,FALSE))</f>
        <v/>
      </c>
      <c r="DM311" s="7" t="str">
        <f>IF(ISERROR(VLOOKUP(CONCATENATE($A311,"_L_",DM$1),Records!$C$2:$H$6601,1,FALSE)),"",VLOOKUP(CONCATENATE($A311,"_L_",DM$1),Records!$C$2:$H$6601,5,FALSE))</f>
        <v/>
      </c>
      <c r="DN311" s="33" t="str">
        <f>IF(ISERROR(VLOOKUP(CONCATENATE($A311,"_L_",DM$1),Records!$C$2:$H$6601,1,FALSE)),"",VLOOKUP(CONCATENATE($A311,"_L_",DM$1),Records!$C$2:$H$6601,6,FALSE))</f>
        <v/>
      </c>
      <c r="DO311" s="32" t="str">
        <f>IF(ISERROR(VLOOKUP(CONCATENATE($A311,"_L_",DP$1),Records!$C$2:$H$6601,1,FALSE)),"",VLOOKUP(CONCATENATE($A311,"_L_",DP$1),Records!$C$2:$H$6601,4,FALSE))</f>
        <v/>
      </c>
      <c r="DP311" s="7" t="str">
        <f>IF(ISERROR(VLOOKUP(CONCATENATE($A311,"_L_",DP$1),Records!$C$2:$H$6601,1,FALSE)),"",VLOOKUP(CONCATENATE($A311,"_L_",DP$1),Records!$C$2:$H$6601,5,FALSE))</f>
        <v/>
      </c>
      <c r="DQ311" s="33" t="str">
        <f>IF(ISERROR(VLOOKUP(CONCATENATE($A311,"_L_",DP$1),Records!$C$2:$H$6601,1,FALSE)),"",VLOOKUP(CONCATENATE($A311,"_L_",DP$1),Records!$C$2:$H$6601,6,FALSE))</f>
        <v/>
      </c>
      <c r="DR311" s="32" t="str">
        <f>IF(ISERROR(VLOOKUP(CONCATENATE($A311,"_L_",DS$1),Records!$C$2:$H$6601,1,FALSE)),"",VLOOKUP(CONCATENATE($A311,"_L_",DS$1),Records!$C$2:$H$6601,4,FALSE))</f>
        <v/>
      </c>
      <c r="DS311" s="7" t="str">
        <f>IF(ISERROR(VLOOKUP(CONCATENATE($A311,"_L_",DS$1),Records!$C$2:$H$6601,1,FALSE)),"",VLOOKUP(CONCATENATE($A311,"_L_",DS$1),Records!$C$2:$H$6601,5,FALSE))</f>
        <v/>
      </c>
      <c r="DT311" s="33" t="str">
        <f>IF(ISERROR(VLOOKUP(CONCATENATE($A311,"_L_",DS$1),Records!$C$2:$H$6601,1,FALSE)),"",VLOOKUP(CONCATENATE($A311,"_L_",DS$1),Records!$C$2:$H$6601,6,FALSE))</f>
        <v/>
      </c>
      <c r="DU311" s="32" t="str">
        <f>IF(ISERROR(VLOOKUP(CONCATENATE($A311,"_L_",DV$1),Records!$C$2:$H$6601,1,FALSE)),"",VLOOKUP(CONCATENATE($A311,"_L_",DV$1),Records!$C$2:$H$6601,4,FALSE))</f>
        <v/>
      </c>
      <c r="DV311" s="7" t="str">
        <f>IF(ISERROR(VLOOKUP(CONCATENATE($A311,"_L_",DV$1),Records!$C$2:$H$6601,1,FALSE)),"",VLOOKUP(CONCATENATE($A311,"_L_",DV$1),Records!$C$2:$H$6601,5,FALSE))</f>
        <v/>
      </c>
      <c r="DW311" s="33" t="str">
        <f>IF(ISERROR(VLOOKUP(CONCATENATE($A311,"_L_",DV$1),Records!$C$2:$H$6601,1,FALSE)),"",VLOOKUP(CONCATENATE($A311,"_L_",DV$1),Records!$C$2:$H$6601,6,FALSE))</f>
        <v/>
      </c>
      <c r="DX311" s="32" t="str">
        <f>IF(ISERROR(VLOOKUP(CONCATENATE($A311,"_L_",DY$1),Records!$C$2:$H$6601,1,FALSE)),"",VLOOKUP(CONCATENATE($A311,"_L_",DY$1),Records!$C$2:$H$6601,4,FALSE))</f>
        <v/>
      </c>
      <c r="DY311" s="7" t="str">
        <f>IF(ISERROR(VLOOKUP(CONCATENATE($A311,"_L_",DY$1),Records!$C$2:$H$6601,1,FALSE)),"",VLOOKUP(CONCATENATE($A311,"_L_",DY$1),Records!$C$2:$H$6601,5,FALSE))</f>
        <v/>
      </c>
      <c r="DZ311" s="33" t="str">
        <f>IF(ISERROR(VLOOKUP(CONCATENATE($A311,"_L_",DY$1),Records!$C$2:$H$6601,1,FALSE)),"",VLOOKUP(CONCATENATE($A311,"_L_",DY$1),Records!$C$2:$H$6601,6,FALSE))</f>
        <v/>
      </c>
      <c r="EA311" s="32" t="str">
        <f>IF(ISERROR(VLOOKUP(CONCATENATE($A311,"_L_",EB$1),Records!$C$2:$H$6601,1,FALSE)),"",VLOOKUP(CONCATENATE($A311,"_L_",EB$1),Records!$C$2:$H$6601,4,FALSE))</f>
        <v/>
      </c>
      <c r="EB311" s="7" t="str">
        <f>IF(ISERROR(VLOOKUP(CONCATENATE($A311,"_L_",EB$1),Records!$C$2:$H$6601,1,FALSE)),"",VLOOKUP(CONCATENATE($A311,"_L_",EB$1),Records!$C$2:$H$6601,5,FALSE))</f>
        <v/>
      </c>
      <c r="EC311" s="33" t="str">
        <f>IF(ISERROR(VLOOKUP(CONCATENATE($A311,"_L_",EB$1),Records!$C$2:$H$6601,1,FALSE)),"",VLOOKUP(CONCATENATE($A311,"_L_",EB$1),Records!$C$2:$H$6601,6,FALSE))</f>
        <v/>
      </c>
    </row>
    <row r="312" spans="1:133" ht="15.75" x14ac:dyDescent="0.25">
      <c r="A312" s="11">
        <v>42494</v>
      </c>
      <c r="B312" s="17" t="s">
        <v>87</v>
      </c>
      <c r="C312" s="15">
        <f t="shared" si="9"/>
        <v>45</v>
      </c>
      <c r="D312" s="24" t="s">
        <v>60</v>
      </c>
      <c r="E312" s="8" t="s">
        <v>71</v>
      </c>
      <c r="F312" s="62">
        <f t="shared" si="8"/>
        <v>0</v>
      </c>
      <c r="G312" s="62">
        <f>HomeCalc!F312</f>
        <v>0</v>
      </c>
      <c r="H312" s="32" t="str">
        <f>IF(ISERROR(VLOOKUP(CONCATENATE($A312,"_L_",I$1),Records!$C$2:$H$6601,1,FALSE)),"",VLOOKUP(CONCATENATE($A312,"_L_",I$1),Records!$C$2:$H$6601,4,FALSE))</f>
        <v/>
      </c>
      <c r="I312" s="7" t="str">
        <f>IF(ISERROR(VLOOKUP(CONCATENATE($A312,"_L_",I$1),Records!$C$2:$H$6601,1,FALSE)),"",VLOOKUP(CONCATENATE($A312,"_L_",I$1),Records!$C$2:$H$6601,5,FALSE))</f>
        <v/>
      </c>
      <c r="J312" s="33" t="str">
        <f>IF(ISERROR(VLOOKUP(CONCATENATE($A312,"_L_",I$1),Records!$C$2:$H$6601,1,FALSE)),"",VLOOKUP(CONCATENATE($A312,"_L_",I$1),Records!$C$2:$H$6601,6,FALSE))</f>
        <v/>
      </c>
      <c r="K312" s="32" t="str">
        <f>IF(ISERROR(VLOOKUP(CONCATENATE($A312,"_L_",L$1),Records!$C$2:$H$6601,1,FALSE)),"",VLOOKUP(CONCATENATE($A312,"_L_",L$1),Records!$C$2:$H$6601,4,FALSE))</f>
        <v/>
      </c>
      <c r="L312" s="7" t="str">
        <f>IF(ISERROR(VLOOKUP(CONCATENATE($A312,"_L_",L$1),Records!$C$2:$H$6601,1,FALSE)),"",VLOOKUP(CONCATENATE($A312,"_L_",L$1),Records!$C$2:$H$6601,5,FALSE))</f>
        <v/>
      </c>
      <c r="M312" s="33" t="str">
        <f>IF(ISERROR(VLOOKUP(CONCATENATE($A312,"_L_",L$1),Records!$C$2:$H$6601,1,FALSE)),"",VLOOKUP(CONCATENATE($A312,"_L_",L$1),Records!$C$2:$H$6601,6,FALSE))</f>
        <v/>
      </c>
      <c r="N312" s="32" t="str">
        <f>IF(ISERROR(VLOOKUP(CONCATENATE($A312,"_L_",O$1),Records!$C$2:$H$6601,1,FALSE)),"",VLOOKUP(CONCATENATE($A312,"_L_",O$1),Records!$C$2:$H$6601,4,FALSE))</f>
        <v/>
      </c>
      <c r="O312" s="7" t="str">
        <f>IF(ISERROR(VLOOKUP(CONCATENATE($A312,"_L_",O$1),Records!$C$2:$H$6601,1,FALSE)),"",VLOOKUP(CONCATENATE($A312,"_L_",O$1),Records!$C$2:$H$6601,5,FALSE))</f>
        <v/>
      </c>
      <c r="P312" s="33" t="str">
        <f>IF(ISERROR(VLOOKUP(CONCATENATE($A312,"_L_",O$1),Records!$C$2:$H$6601,1,FALSE)),"",VLOOKUP(CONCATENATE($A312,"_L_",O$1),Records!$C$2:$H$6601,6,FALSE))</f>
        <v/>
      </c>
      <c r="Q312" s="32" t="str">
        <f>IF(ISERROR(VLOOKUP(CONCATENATE($A312,"_L_",R$1),Records!$C$2:$H$6601,1,FALSE)),"",VLOOKUP(CONCATENATE($A312,"_L_",R$1),Records!$C$2:$H$6601,4,FALSE))</f>
        <v/>
      </c>
      <c r="R312" s="7" t="str">
        <f>IF(ISERROR(VLOOKUP(CONCATENATE($A312,"_L_",R$1),Records!$C$2:$H$6601,1,FALSE)),"",VLOOKUP(CONCATENATE($A312,"_L_",R$1),Records!$C$2:$H$6601,5,FALSE))</f>
        <v/>
      </c>
      <c r="S312" s="33" t="str">
        <f>IF(ISERROR(VLOOKUP(CONCATENATE($A312,"_L_",R$1),Records!$C$2:$H$6601,1,FALSE)),"",VLOOKUP(CONCATENATE($A312,"_L_",R$1),Records!$C$2:$H$6601,6,FALSE))</f>
        <v/>
      </c>
      <c r="T312" s="32" t="str">
        <f>IF(ISERROR(VLOOKUP(CONCATENATE($A312,"_L_",U$1),Records!$C$2:$H$6601,1,FALSE)),"",VLOOKUP(CONCATENATE($A312,"_L_",U$1),Records!$C$2:$H$6601,4,FALSE))</f>
        <v/>
      </c>
      <c r="U312" s="7" t="str">
        <f>IF(ISERROR(VLOOKUP(CONCATENATE($A312,"_L_",U$1),Records!$C$2:$H$6601,1,FALSE)),"",VLOOKUP(CONCATENATE($A312,"_L_",U$1),Records!$C$2:$H$6601,5,FALSE))</f>
        <v/>
      </c>
      <c r="V312" s="33" t="str">
        <f>IF(ISERROR(VLOOKUP(CONCATENATE($A312,"_L_",U$1),Records!$C$2:$H$6601,1,FALSE)),"",VLOOKUP(CONCATENATE($A312,"_L_",U$1),Records!$C$2:$H$6601,6,FALSE))</f>
        <v/>
      </c>
      <c r="W312" s="32" t="str">
        <f>IF(ISERROR(VLOOKUP(CONCATENATE($A312,"_L_",X$1),Records!$C$2:$H$6601,1,FALSE)),"",VLOOKUP(CONCATENATE($A312,"_L_",X$1),Records!$C$2:$H$6601,4,FALSE))</f>
        <v/>
      </c>
      <c r="X312" s="7" t="str">
        <f>IF(ISERROR(VLOOKUP(CONCATENATE($A312,"_L_",X$1),Records!$C$2:$H$6601,1,FALSE)),"",VLOOKUP(CONCATENATE($A312,"_L_",X$1),Records!$C$2:$H$6601,5,FALSE))</f>
        <v/>
      </c>
      <c r="Y312" s="33" t="str">
        <f>IF(ISERROR(VLOOKUP(CONCATENATE($A312,"_L_",X$1),Records!$C$2:$H$6601,1,FALSE)),"",VLOOKUP(CONCATENATE($A312,"_L_",X$1),Records!$C$2:$H$6601,6,FALSE))</f>
        <v/>
      </c>
      <c r="Z312" s="32" t="str">
        <f>IF(ISERROR(VLOOKUP(CONCATENATE($A312,"_L_",AA$1),Records!$C$2:$H$6601,1,FALSE)),"",VLOOKUP(CONCATENATE($A312,"_L_",AA$1),Records!$C$2:$H$6601,4,FALSE))</f>
        <v/>
      </c>
      <c r="AA312" s="7" t="str">
        <f>IF(ISERROR(VLOOKUP(CONCATENATE($A312,"_L_",AA$1),Records!$C$2:$H$6601,1,FALSE)),"",VLOOKUP(CONCATENATE($A312,"_L_",AA$1),Records!$C$2:$H$6601,5,FALSE))</f>
        <v/>
      </c>
      <c r="AB312" s="33" t="str">
        <f>IF(ISERROR(VLOOKUP(CONCATENATE($A312,"_L_",AA$1),Records!$C$2:$H$6601,1,FALSE)),"",VLOOKUP(CONCATENATE($A312,"_L_",AA$1),Records!$C$2:$H$6601,6,FALSE))</f>
        <v/>
      </c>
      <c r="AC312" s="32" t="str">
        <f>IF(ISERROR(VLOOKUP(CONCATENATE($A312,"_L_",AD$1),Records!$C$2:$H$6601,1,FALSE)),"",VLOOKUP(CONCATENATE($A312,"_L_",AD$1),Records!$C$2:$H$6601,4,FALSE))</f>
        <v/>
      </c>
      <c r="AD312" s="7" t="str">
        <f>IF(ISERROR(VLOOKUP(CONCATENATE($A312,"_L_",AD$1),Records!$C$2:$H$6601,1,FALSE)),"",VLOOKUP(CONCATENATE($A312,"_L_",AD$1),Records!$C$2:$H$6601,5,FALSE))</f>
        <v/>
      </c>
      <c r="AE312" s="33" t="str">
        <f>IF(ISERROR(VLOOKUP(CONCATENATE($A312,"_L_",AD$1),Records!$C$2:$H$6601,1,FALSE)),"",VLOOKUP(CONCATENATE($A312,"_L_",AD$1),Records!$C$2:$H$6601,6,FALSE))</f>
        <v/>
      </c>
      <c r="AF312" s="32" t="str">
        <f>IF(ISERROR(VLOOKUP(CONCATENATE($A312,"_L_",AG$1),Records!$C$2:$H$6601,1,FALSE)),"",VLOOKUP(CONCATENATE($A312,"_L_",AG$1),Records!$C$2:$H$6601,4,FALSE))</f>
        <v/>
      </c>
      <c r="AG312" s="7" t="str">
        <f>IF(ISERROR(VLOOKUP(CONCATENATE($A312,"_L_",AG$1),Records!$C$2:$H$6601,1,FALSE)),"",VLOOKUP(CONCATENATE($A312,"_L_",AG$1),Records!$C$2:$H$6601,5,FALSE))</f>
        <v/>
      </c>
      <c r="AH312" s="33" t="str">
        <f>IF(ISERROR(VLOOKUP(CONCATENATE($A312,"_L_",AG$1),Records!$C$2:$H$6601,1,FALSE)),"",VLOOKUP(CONCATENATE($A312,"_L_",AG$1),Records!$C$2:$H$6601,6,FALSE))</f>
        <v/>
      </c>
      <c r="AI312" s="32" t="str">
        <f>IF(ISERROR(VLOOKUP(CONCATENATE($A312,"_L_",AJ$1),Records!$C$2:$H$6601,1,FALSE)),"",VLOOKUP(CONCATENATE($A312,"_L_",AJ$1),Records!$C$2:$H$6601,4,FALSE))</f>
        <v/>
      </c>
      <c r="AJ312" s="7" t="str">
        <f>IF(ISERROR(VLOOKUP(CONCATENATE($A312,"_L_",AJ$1),Records!$C$2:$H$6601,1,FALSE)),"",VLOOKUP(CONCATENATE($A312,"_L_",AJ$1),Records!$C$2:$H$6601,5,FALSE))</f>
        <v/>
      </c>
      <c r="AK312" s="33" t="str">
        <f>IF(ISERROR(VLOOKUP(CONCATENATE($A312,"_L_",AJ$1),Records!$C$2:$H$6601,1,FALSE)),"",VLOOKUP(CONCATENATE($A312,"_L_",AJ$1),Records!$C$2:$H$6601,6,FALSE))</f>
        <v/>
      </c>
      <c r="AL312" s="32" t="str">
        <f>IF(ISERROR(VLOOKUP(CONCATENATE($A312,"_L_",AM$1),Records!$C$2:$H$6601,1,FALSE)),"",VLOOKUP(CONCATENATE($A312,"_L_",AM$1),Records!$C$2:$H$6601,4,FALSE))</f>
        <v/>
      </c>
      <c r="AM312" s="7" t="str">
        <f>IF(ISERROR(VLOOKUP(CONCATENATE($A312,"_L_",AM$1),Records!$C$2:$H$6601,1,FALSE)),"",VLOOKUP(CONCATENATE($A312,"_L_",AM$1),Records!$C$2:$H$6601,5,FALSE))</f>
        <v/>
      </c>
      <c r="AN312" s="33" t="str">
        <f>IF(ISERROR(VLOOKUP(CONCATENATE($A312,"_L_",AM$1),Records!$C$2:$H$6601,1,FALSE)),"",VLOOKUP(CONCATENATE($A312,"_L_",AM$1),Records!$C$2:$H$6601,6,FALSE))</f>
        <v/>
      </c>
      <c r="AO312" s="32" t="str">
        <f>IF(ISERROR(VLOOKUP(CONCATENATE($A312,"_L_",AP$1),Records!$C$2:$H$6601,1,FALSE)),"",VLOOKUP(CONCATENATE($A312,"_L_",AP$1),Records!$C$2:$H$6601,4,FALSE))</f>
        <v/>
      </c>
      <c r="AP312" s="7" t="str">
        <f>IF(ISERROR(VLOOKUP(CONCATENATE($A312,"_L_",AP$1),Records!$C$2:$H$6601,1,FALSE)),"",VLOOKUP(CONCATENATE($A312,"_L_",AP$1),Records!$C$2:$H$6601,5,FALSE))</f>
        <v/>
      </c>
      <c r="AQ312" s="33" t="str">
        <f>IF(ISERROR(VLOOKUP(CONCATENATE($A312,"_L_",AP$1),Records!$C$2:$H$6601,1,FALSE)),"",VLOOKUP(CONCATENATE($A312,"_L_",AP$1),Records!$C$2:$H$6601,6,FALSE))</f>
        <v/>
      </c>
      <c r="AR312" s="32" t="str">
        <f>IF(ISERROR(VLOOKUP(CONCATENATE($A312,"_L_",AS$1),Records!$C$2:$H$6601,1,FALSE)),"",VLOOKUP(CONCATENATE($A312,"_L_",AS$1),Records!$C$2:$H$6601,4,FALSE))</f>
        <v/>
      </c>
      <c r="AS312" s="7" t="str">
        <f>IF(ISERROR(VLOOKUP(CONCATENATE($A312,"_L_",AS$1),Records!$C$2:$H$6601,1,FALSE)),"",VLOOKUP(CONCATENATE($A312,"_L_",AS$1),Records!$C$2:$H$6601,5,FALSE))</f>
        <v/>
      </c>
      <c r="AT312" s="33" t="str">
        <f>IF(ISERROR(VLOOKUP(CONCATENATE($A312,"_L_",AS$1),Records!$C$2:$H$6601,1,FALSE)),"",VLOOKUP(CONCATENATE($A312,"_L_",AS$1),Records!$C$2:$H$6601,6,FALSE))</f>
        <v/>
      </c>
      <c r="AU312" s="32" t="str">
        <f>IF(ISERROR(VLOOKUP(CONCATENATE($A312,"_L_",AV$1),Records!$C$2:$H$6601,1,FALSE)),"",VLOOKUP(CONCATENATE($A312,"_L_",AV$1),Records!$C$2:$H$6601,4,FALSE))</f>
        <v/>
      </c>
      <c r="AV312" s="7" t="str">
        <f>IF(ISERROR(VLOOKUP(CONCATENATE($A312,"_L_",AV$1),Records!$C$2:$H$6601,1,FALSE)),"",VLOOKUP(CONCATENATE($A312,"_L_",AV$1),Records!$C$2:$H$6601,5,FALSE))</f>
        <v/>
      </c>
      <c r="AW312" s="33" t="str">
        <f>IF(ISERROR(VLOOKUP(CONCATENATE($A312,"_L_",AV$1),Records!$C$2:$H$6601,1,FALSE)),"",VLOOKUP(CONCATENATE($A312,"_L_",AV$1),Records!$C$2:$H$6601,6,FALSE))</f>
        <v/>
      </c>
      <c r="AX312" s="32" t="str">
        <f>IF(ISERROR(VLOOKUP(CONCATENATE($A312,"_L_",AY$1),Records!$C$2:$H$6601,1,FALSE)),"",VLOOKUP(CONCATENATE($A312,"_L_",AY$1),Records!$C$2:$H$6601,4,FALSE))</f>
        <v/>
      </c>
      <c r="AY312" s="7" t="str">
        <f>IF(ISERROR(VLOOKUP(CONCATENATE($A312,"_L_",AY$1),Records!$C$2:$H$6601,1,FALSE)),"",VLOOKUP(CONCATENATE($A312,"_L_",AY$1),Records!$C$2:$H$6601,5,FALSE))</f>
        <v/>
      </c>
      <c r="AZ312" s="33" t="str">
        <f>IF(ISERROR(VLOOKUP(CONCATENATE($A312,"_L_",AY$1),Records!$C$2:$H$6601,1,FALSE)),"",VLOOKUP(CONCATENATE($A312,"_L_",AY$1),Records!$C$2:$H$6601,6,FALSE))</f>
        <v/>
      </c>
      <c r="BA312" s="32" t="str">
        <f>IF(ISERROR(VLOOKUP(CONCATENATE($A312,"_L_",BB$1),Records!$C$2:$H$6601,1,FALSE)),"",VLOOKUP(CONCATENATE($A312,"_L_",BB$1),Records!$C$2:$H$6601,4,FALSE))</f>
        <v/>
      </c>
      <c r="BB312" s="7" t="str">
        <f>IF(ISERROR(VLOOKUP(CONCATENATE($A312,"_L_",BB$1),Records!$C$2:$H$6601,1,FALSE)),"",VLOOKUP(CONCATENATE($A312,"_L_",BB$1),Records!$C$2:$H$6601,5,FALSE))</f>
        <v/>
      </c>
      <c r="BC312" s="33" t="str">
        <f>IF(ISERROR(VLOOKUP(CONCATENATE($A312,"_L_",BB$1),Records!$C$2:$H$6601,1,FALSE)),"",VLOOKUP(CONCATENATE($A312,"_L_",BB$1),Records!$C$2:$H$6601,6,FALSE))</f>
        <v/>
      </c>
      <c r="BD312" s="32" t="str">
        <f>IF(ISERROR(VLOOKUP(CONCATENATE($A312,"_L_",BE$1),Records!$C$2:$H$6601,1,FALSE)),"",VLOOKUP(CONCATENATE($A312,"_L_",BE$1),Records!$C$2:$H$6601,4,FALSE))</f>
        <v/>
      </c>
      <c r="BE312" s="7" t="str">
        <f>IF(ISERROR(VLOOKUP(CONCATENATE($A312,"_L_",BE$1),Records!$C$2:$H$6601,1,FALSE)),"",VLOOKUP(CONCATENATE($A312,"_L_",BE$1),Records!$C$2:$H$6601,5,FALSE))</f>
        <v/>
      </c>
      <c r="BF312" s="33" t="str">
        <f>IF(ISERROR(VLOOKUP(CONCATENATE($A312,"_L_",BE$1),Records!$C$2:$H$6601,1,FALSE)),"",VLOOKUP(CONCATENATE($A312,"_L_",BE$1),Records!$C$2:$H$6601,6,FALSE))</f>
        <v/>
      </c>
      <c r="BG312" s="32" t="str">
        <f>IF(ISERROR(VLOOKUP(CONCATENATE($A312,"_L_",BH$1),Records!$C$2:$H$6601,1,FALSE)),"",VLOOKUP(CONCATENATE($A312,"_L_",BH$1),Records!$C$2:$H$6601,4,FALSE))</f>
        <v/>
      </c>
      <c r="BH312" s="7" t="str">
        <f>IF(ISERROR(VLOOKUP(CONCATENATE($A312,"_L_",BH$1),Records!$C$2:$H$6601,1,FALSE)),"",VLOOKUP(CONCATENATE($A312,"_L_",BH$1),Records!$C$2:$H$6601,5,FALSE))</f>
        <v/>
      </c>
      <c r="BI312" s="33" t="str">
        <f>IF(ISERROR(VLOOKUP(CONCATENATE($A312,"_L_",BH$1),Records!$C$2:$H$6601,1,FALSE)),"",VLOOKUP(CONCATENATE($A312,"_L_",BH$1),Records!$C$2:$H$6601,6,FALSE))</f>
        <v/>
      </c>
      <c r="BJ312" s="32" t="str">
        <f>IF(ISERROR(VLOOKUP(CONCATENATE($A312,"_L_",BK$1),Records!$C$2:$H$6601,1,FALSE)),"",VLOOKUP(CONCATENATE($A312,"_L_",BK$1),Records!$C$2:$H$6601,4,FALSE))</f>
        <v/>
      </c>
      <c r="BK312" s="7" t="str">
        <f>IF(ISERROR(VLOOKUP(CONCATENATE($A312,"_L_",BK$1),Records!$C$2:$H$6601,1,FALSE)),"",VLOOKUP(CONCATENATE($A312,"_L_",BK$1),Records!$C$2:$H$6601,5,FALSE))</f>
        <v/>
      </c>
      <c r="BL312" s="33" t="str">
        <f>IF(ISERROR(VLOOKUP(CONCATENATE($A312,"_L_",BK$1),Records!$C$2:$H$6601,1,FALSE)),"",VLOOKUP(CONCATENATE($A312,"_L_",BK$1),Records!$C$2:$H$6601,6,FALSE))</f>
        <v/>
      </c>
      <c r="BM312" s="32" t="str">
        <f>IF(ISERROR(VLOOKUP(CONCATENATE($A312,"_L_",BN$1),Records!$C$2:$H$6601,1,FALSE)),"",VLOOKUP(CONCATENATE($A312,"_L_",BN$1),Records!$C$2:$H$6601,4,FALSE))</f>
        <v/>
      </c>
      <c r="BN312" s="7" t="str">
        <f>IF(ISERROR(VLOOKUP(CONCATENATE($A312,"_L_",BN$1),Records!$C$2:$H$6601,1,FALSE)),"",VLOOKUP(CONCATENATE($A312,"_L_",BN$1),Records!$C$2:$H$6601,5,FALSE))</f>
        <v/>
      </c>
      <c r="BO312" s="33" t="str">
        <f>IF(ISERROR(VLOOKUP(CONCATENATE($A312,"_L_",BN$1),Records!$C$2:$H$6601,1,FALSE)),"",VLOOKUP(CONCATENATE($A312,"_L_",BN$1),Records!$C$2:$H$6601,6,FALSE))</f>
        <v/>
      </c>
      <c r="BP312" s="32" t="str">
        <f>IF(ISERROR(VLOOKUP(CONCATENATE($A312,"_L_",BQ$1),Records!$C$2:$H$6601,1,FALSE)),"",VLOOKUP(CONCATENATE($A312,"_L_",BQ$1),Records!$C$2:$H$6601,4,FALSE))</f>
        <v/>
      </c>
      <c r="BQ312" s="7" t="str">
        <f>IF(ISERROR(VLOOKUP(CONCATENATE($A312,"_L_",BQ$1),Records!$C$2:$H$6601,1,FALSE)),"",VLOOKUP(CONCATENATE($A312,"_L_",BQ$1),Records!$C$2:$H$6601,5,FALSE))</f>
        <v/>
      </c>
      <c r="BR312" s="33" t="str">
        <f>IF(ISERROR(VLOOKUP(CONCATENATE($A312,"_L_",BQ$1),Records!$C$2:$H$6601,1,FALSE)),"",VLOOKUP(CONCATENATE($A312,"_L_",BQ$1),Records!$C$2:$H$6601,6,FALSE))</f>
        <v/>
      </c>
      <c r="BS312" s="32" t="str">
        <f>IF(ISERROR(VLOOKUP(CONCATENATE($A312,"_L_",BT$1),Records!$C$2:$H$6601,1,FALSE)),"",VLOOKUP(CONCATENATE($A312,"_L_",BT$1),Records!$C$2:$H$6601,4,FALSE))</f>
        <v/>
      </c>
      <c r="BT312" s="7" t="str">
        <f>IF(ISERROR(VLOOKUP(CONCATENATE($A312,"_L_",BT$1),Records!$C$2:$H$6601,1,FALSE)),"",VLOOKUP(CONCATENATE($A312,"_L_",BT$1),Records!$C$2:$H$6601,5,FALSE))</f>
        <v/>
      </c>
      <c r="BU312" s="33" t="str">
        <f>IF(ISERROR(VLOOKUP(CONCATENATE($A312,"_L_",BT$1),Records!$C$2:$H$6601,1,FALSE)),"",VLOOKUP(CONCATENATE($A312,"_L_",BT$1),Records!$C$2:$H$6601,6,FALSE))</f>
        <v/>
      </c>
      <c r="BV312" s="32" t="str">
        <f>IF(ISERROR(VLOOKUP(CONCATENATE($A312,"_L_",BW$1),Records!$C$2:$H$6601,1,FALSE)),"",VLOOKUP(CONCATENATE($A312,"_L_",BW$1),Records!$C$2:$H$6601,4,FALSE))</f>
        <v/>
      </c>
      <c r="BW312" s="7" t="str">
        <f>IF(ISERROR(VLOOKUP(CONCATENATE($A312,"_L_",BW$1),Records!$C$2:$H$6601,1,FALSE)),"",VLOOKUP(CONCATENATE($A312,"_L_",BW$1),Records!$C$2:$H$6601,5,FALSE))</f>
        <v/>
      </c>
      <c r="BX312" s="33" t="str">
        <f>IF(ISERROR(VLOOKUP(CONCATENATE($A312,"_L_",BW$1),Records!$C$2:$H$6601,1,FALSE)),"",VLOOKUP(CONCATENATE($A312,"_L_",BW$1),Records!$C$2:$H$6601,6,FALSE))</f>
        <v/>
      </c>
      <c r="BY312" s="32" t="str">
        <f>IF(ISERROR(VLOOKUP(CONCATENATE($A312,"_L_",BZ$1),Records!$C$2:$H$6601,1,FALSE)),"",VLOOKUP(CONCATENATE($A312,"_L_",BZ$1),Records!$C$2:$H$6601,4,FALSE))</f>
        <v/>
      </c>
      <c r="BZ312" s="7" t="str">
        <f>IF(ISERROR(VLOOKUP(CONCATENATE($A312,"_L_",BZ$1),Records!$C$2:$H$6601,1,FALSE)),"",VLOOKUP(CONCATENATE($A312,"_L_",BZ$1),Records!$C$2:$H$6601,5,FALSE))</f>
        <v/>
      </c>
      <c r="CA312" s="33" t="str">
        <f>IF(ISERROR(VLOOKUP(CONCATENATE($A312,"_L_",BZ$1),Records!$C$2:$H$6601,1,FALSE)),"",VLOOKUP(CONCATENATE($A312,"_L_",BZ$1),Records!$C$2:$H$6601,6,FALSE))</f>
        <v/>
      </c>
      <c r="CB312" s="32" t="str">
        <f>IF(ISERROR(VLOOKUP(CONCATENATE($A312,"_L_",CC$1),Records!$C$2:$H$6601,1,FALSE)),"",VLOOKUP(CONCATENATE($A312,"_L_",CC$1),Records!$C$2:$H$6601,4,FALSE))</f>
        <v/>
      </c>
      <c r="CC312" s="7" t="str">
        <f>IF(ISERROR(VLOOKUP(CONCATENATE($A312,"_L_",CC$1),Records!$C$2:$H$6601,1,FALSE)),"",VLOOKUP(CONCATENATE($A312,"_L_",CC$1),Records!$C$2:$H$6601,5,FALSE))</f>
        <v/>
      </c>
      <c r="CD312" s="33" t="str">
        <f>IF(ISERROR(VLOOKUP(CONCATENATE($A312,"_L_",CC$1),Records!$C$2:$H$6601,1,FALSE)),"",VLOOKUP(CONCATENATE($A312,"_L_",CC$1),Records!$C$2:$H$6601,6,FALSE))</f>
        <v/>
      </c>
      <c r="CE312" s="32" t="str">
        <f>IF(ISERROR(VLOOKUP(CONCATENATE($A312,"_L_",CF$1),Records!$C$2:$H$6601,1,FALSE)),"",VLOOKUP(CONCATENATE($A312,"_L_",CF$1),Records!$C$2:$H$6601,4,FALSE))</f>
        <v/>
      </c>
      <c r="CF312" s="7" t="str">
        <f>IF(ISERROR(VLOOKUP(CONCATENATE($A312,"_L_",CF$1),Records!$C$2:$H$6601,1,FALSE)),"",VLOOKUP(CONCATENATE($A312,"_L_",CF$1),Records!$C$2:$H$6601,5,FALSE))</f>
        <v/>
      </c>
      <c r="CG312" s="33" t="str">
        <f>IF(ISERROR(VLOOKUP(CONCATENATE($A312,"_L_",CF$1),Records!$C$2:$H$6601,1,FALSE)),"",VLOOKUP(CONCATENATE($A312,"_L_",CF$1),Records!$C$2:$H$6601,6,FALSE))</f>
        <v/>
      </c>
      <c r="CH312" s="32" t="str">
        <f>IF(ISERROR(VLOOKUP(CONCATENATE($A312,"_L_",CI$1),Records!$C$2:$H$6601,1,FALSE)),"",VLOOKUP(CONCATENATE($A312,"_L_",CI$1),Records!$C$2:$H$6601,4,FALSE))</f>
        <v/>
      </c>
      <c r="CI312" s="7" t="str">
        <f>IF(ISERROR(VLOOKUP(CONCATENATE($A312,"_L_",CI$1),Records!$C$2:$H$6601,1,FALSE)),"",VLOOKUP(CONCATENATE($A312,"_L_",CI$1),Records!$C$2:$H$6601,5,FALSE))</f>
        <v/>
      </c>
      <c r="CJ312" s="33" t="str">
        <f>IF(ISERROR(VLOOKUP(CONCATENATE($A312,"_L_",CI$1),Records!$C$2:$H$6601,1,FALSE)),"",VLOOKUP(CONCATENATE($A312,"_L_",CI$1),Records!$C$2:$H$6601,6,FALSE))</f>
        <v/>
      </c>
      <c r="CK312" s="32" t="str">
        <f>IF(ISERROR(VLOOKUP(CONCATENATE($A312,"_L_",CL$1),Records!$C$2:$H$6601,1,FALSE)),"",VLOOKUP(CONCATENATE($A312,"_L_",CL$1),Records!$C$2:$H$6601,4,FALSE))</f>
        <v/>
      </c>
      <c r="CL312" s="7" t="str">
        <f>IF(ISERROR(VLOOKUP(CONCATENATE($A312,"_L_",CL$1),Records!$C$2:$H$6601,1,FALSE)),"",VLOOKUP(CONCATENATE($A312,"_L_",CL$1),Records!$C$2:$H$6601,5,FALSE))</f>
        <v/>
      </c>
      <c r="CM312" s="33" t="str">
        <f>IF(ISERROR(VLOOKUP(CONCATENATE($A312,"_L_",CL$1),Records!$C$2:$H$6601,1,FALSE)),"",VLOOKUP(CONCATENATE($A312,"_L_",CL$1),Records!$C$2:$H$6601,6,FALSE))</f>
        <v/>
      </c>
      <c r="CN312" s="32" t="str">
        <f>IF(ISERROR(VLOOKUP(CONCATENATE($A312,"_L_",CO$1),Records!$C$2:$H$6601,1,FALSE)),"",VLOOKUP(CONCATENATE($A312,"_L_",CO$1),Records!$C$2:$H$6601,4,FALSE))</f>
        <v/>
      </c>
      <c r="CO312" s="7" t="str">
        <f>IF(ISERROR(VLOOKUP(CONCATENATE($A312,"_L_",CO$1),Records!$C$2:$H$6601,1,FALSE)),"",VLOOKUP(CONCATENATE($A312,"_L_",CO$1),Records!$C$2:$H$6601,5,FALSE))</f>
        <v/>
      </c>
      <c r="CP312" s="33" t="str">
        <f>IF(ISERROR(VLOOKUP(CONCATENATE($A312,"_L_",CO$1),Records!$C$2:$H$6601,1,FALSE)),"",VLOOKUP(CONCATENATE($A312,"_L_",CO$1),Records!$C$2:$H$6601,6,FALSE))</f>
        <v/>
      </c>
      <c r="CQ312" s="32" t="str">
        <f>IF(ISERROR(VLOOKUP(CONCATENATE($A312,"_L_",CR$1),Records!$C$2:$H$6601,1,FALSE)),"",VLOOKUP(CONCATENATE($A312,"_L_",CR$1),Records!$C$2:$H$6601,4,FALSE))</f>
        <v/>
      </c>
      <c r="CR312" s="7" t="str">
        <f>IF(ISERROR(VLOOKUP(CONCATENATE($A312,"_L_",CR$1),Records!$C$2:$H$6601,1,FALSE)),"",VLOOKUP(CONCATENATE($A312,"_L_",CR$1),Records!$C$2:$H$6601,5,FALSE))</f>
        <v/>
      </c>
      <c r="CS312" s="33" t="str">
        <f>IF(ISERROR(VLOOKUP(CONCATENATE($A312,"_L_",CR$1),Records!$C$2:$H$6601,1,FALSE)),"",VLOOKUP(CONCATENATE($A312,"_L_",CR$1),Records!$C$2:$H$6601,6,FALSE))</f>
        <v/>
      </c>
      <c r="CT312" s="32" t="str">
        <f>IF(ISERROR(VLOOKUP(CONCATENATE($A312,"_L_",CU$1),Records!$C$2:$H$6601,1,FALSE)),"",VLOOKUP(CONCATENATE($A312,"_L_",CU$1),Records!$C$2:$H$6601,4,FALSE))</f>
        <v/>
      </c>
      <c r="CU312" s="7" t="str">
        <f>IF(ISERROR(VLOOKUP(CONCATENATE($A312,"_L_",CU$1),Records!$C$2:$H$6601,1,FALSE)),"",VLOOKUP(CONCATENATE($A312,"_L_",CU$1),Records!$C$2:$H$6601,5,FALSE))</f>
        <v/>
      </c>
      <c r="CV312" s="33" t="str">
        <f>IF(ISERROR(VLOOKUP(CONCATENATE($A312,"_L_",CU$1),Records!$C$2:$H$6601,1,FALSE)),"",VLOOKUP(CONCATENATE($A312,"_L_",CU$1),Records!$C$2:$H$6601,6,FALSE))</f>
        <v/>
      </c>
      <c r="CW312" s="32" t="str">
        <f>IF(ISERROR(VLOOKUP(CONCATENATE($A312,"_L_",CX$1),Records!$C$2:$H$6601,1,FALSE)),"",VLOOKUP(CONCATENATE($A312,"_L_",CX$1),Records!$C$2:$H$6601,4,FALSE))</f>
        <v/>
      </c>
      <c r="CX312" s="7" t="str">
        <f>IF(ISERROR(VLOOKUP(CONCATENATE($A312,"_L_",CX$1),Records!$C$2:$H$6601,1,FALSE)),"",VLOOKUP(CONCATENATE($A312,"_L_",CX$1),Records!$C$2:$H$6601,5,FALSE))</f>
        <v/>
      </c>
      <c r="CY312" s="33" t="str">
        <f>IF(ISERROR(VLOOKUP(CONCATENATE($A312,"_L_",CX$1),Records!$C$2:$H$6601,1,FALSE)),"",VLOOKUP(CONCATENATE($A312,"_L_",CX$1),Records!$C$2:$H$6601,6,FALSE))</f>
        <v/>
      </c>
      <c r="CZ312" s="32" t="str">
        <f>IF(ISERROR(VLOOKUP(CONCATENATE($A312,"_L_",DA$1),Records!$C$2:$H$6601,1,FALSE)),"",VLOOKUP(CONCATENATE($A312,"_L_",DA$1),Records!$C$2:$H$6601,4,FALSE))</f>
        <v/>
      </c>
      <c r="DA312" s="7" t="str">
        <f>IF(ISERROR(VLOOKUP(CONCATENATE($A312,"_L_",DA$1),Records!$C$2:$H$6601,1,FALSE)),"",VLOOKUP(CONCATENATE($A312,"_L_",DA$1),Records!$C$2:$H$6601,5,FALSE))</f>
        <v/>
      </c>
      <c r="DB312" s="33" t="str">
        <f>IF(ISERROR(VLOOKUP(CONCATENATE($A312,"_L_",DA$1),Records!$C$2:$H$6601,1,FALSE)),"",VLOOKUP(CONCATENATE($A312,"_L_",DA$1),Records!$C$2:$H$6601,6,FALSE))</f>
        <v/>
      </c>
      <c r="DC312" s="32" t="str">
        <f>IF(ISERROR(VLOOKUP(CONCATENATE($A312,"_L_",DD$1),Records!$C$2:$H$6601,1,FALSE)),"",VLOOKUP(CONCATENATE($A312,"_L_",DD$1),Records!$C$2:$H$6601,4,FALSE))</f>
        <v/>
      </c>
      <c r="DD312" s="7" t="str">
        <f>IF(ISERROR(VLOOKUP(CONCATENATE($A312,"_L_",DD$1),Records!$C$2:$H$6601,1,FALSE)),"",VLOOKUP(CONCATENATE($A312,"_L_",DD$1),Records!$C$2:$H$6601,5,FALSE))</f>
        <v/>
      </c>
      <c r="DE312" s="33" t="str">
        <f>IF(ISERROR(VLOOKUP(CONCATENATE($A312,"_L_",DD$1),Records!$C$2:$H$6601,1,FALSE)),"",VLOOKUP(CONCATENATE($A312,"_L_",DD$1),Records!$C$2:$H$6601,6,FALSE))</f>
        <v/>
      </c>
      <c r="DF312" s="32" t="str">
        <f>IF(ISERROR(VLOOKUP(CONCATENATE($A312,"_L_",DG$1),Records!$C$2:$H$6601,1,FALSE)),"",VLOOKUP(CONCATENATE($A312,"_L_",DG$1),Records!$C$2:$H$6601,4,FALSE))</f>
        <v/>
      </c>
      <c r="DG312" s="7" t="str">
        <f>IF(ISERROR(VLOOKUP(CONCATENATE($A312,"_L_",DG$1),Records!$C$2:$H$6601,1,FALSE)),"",VLOOKUP(CONCATENATE($A312,"_L_",DG$1),Records!$C$2:$H$6601,5,FALSE))</f>
        <v/>
      </c>
      <c r="DH312" s="33" t="str">
        <f>IF(ISERROR(VLOOKUP(CONCATENATE($A312,"_L_",DG$1),Records!$C$2:$H$6601,1,FALSE)),"",VLOOKUP(CONCATENATE($A312,"_L_",DG$1),Records!$C$2:$H$6601,6,FALSE))</f>
        <v/>
      </c>
      <c r="DI312" s="32" t="str">
        <f>IF(ISERROR(VLOOKUP(CONCATENATE($A312,"_L_",DJ$1),Records!$C$2:$H$6601,1,FALSE)),"",VLOOKUP(CONCATENATE($A312,"_L_",DJ$1),Records!$C$2:$H$6601,4,FALSE))</f>
        <v/>
      </c>
      <c r="DJ312" s="7" t="str">
        <f>IF(ISERROR(VLOOKUP(CONCATENATE($A312,"_L_",DJ$1),Records!$C$2:$H$6601,1,FALSE)),"",VLOOKUP(CONCATENATE($A312,"_L_",DJ$1),Records!$C$2:$H$6601,5,FALSE))</f>
        <v/>
      </c>
      <c r="DK312" s="33" t="str">
        <f>IF(ISERROR(VLOOKUP(CONCATENATE($A312,"_L_",DJ$1),Records!$C$2:$H$6601,1,FALSE)),"",VLOOKUP(CONCATENATE($A312,"_L_",DJ$1),Records!$C$2:$H$6601,6,FALSE))</f>
        <v/>
      </c>
      <c r="DL312" s="32" t="str">
        <f>IF(ISERROR(VLOOKUP(CONCATENATE($A312,"_L_",DM$1),Records!$C$2:$H$6601,1,FALSE)),"",VLOOKUP(CONCATENATE($A312,"_L_",DM$1),Records!$C$2:$H$6601,4,FALSE))</f>
        <v/>
      </c>
      <c r="DM312" s="7" t="str">
        <f>IF(ISERROR(VLOOKUP(CONCATENATE($A312,"_L_",DM$1),Records!$C$2:$H$6601,1,FALSE)),"",VLOOKUP(CONCATENATE($A312,"_L_",DM$1),Records!$C$2:$H$6601,5,FALSE))</f>
        <v/>
      </c>
      <c r="DN312" s="33" t="str">
        <f>IF(ISERROR(VLOOKUP(CONCATENATE($A312,"_L_",DM$1),Records!$C$2:$H$6601,1,FALSE)),"",VLOOKUP(CONCATENATE($A312,"_L_",DM$1),Records!$C$2:$H$6601,6,FALSE))</f>
        <v/>
      </c>
      <c r="DO312" s="32" t="str">
        <f>IF(ISERROR(VLOOKUP(CONCATENATE($A312,"_L_",DP$1),Records!$C$2:$H$6601,1,FALSE)),"",VLOOKUP(CONCATENATE($A312,"_L_",DP$1),Records!$C$2:$H$6601,4,FALSE))</f>
        <v/>
      </c>
      <c r="DP312" s="7" t="str">
        <f>IF(ISERROR(VLOOKUP(CONCATENATE($A312,"_L_",DP$1),Records!$C$2:$H$6601,1,FALSE)),"",VLOOKUP(CONCATENATE($A312,"_L_",DP$1),Records!$C$2:$H$6601,5,FALSE))</f>
        <v/>
      </c>
      <c r="DQ312" s="33" t="str">
        <f>IF(ISERROR(VLOOKUP(CONCATENATE($A312,"_L_",DP$1),Records!$C$2:$H$6601,1,FALSE)),"",VLOOKUP(CONCATENATE($A312,"_L_",DP$1),Records!$C$2:$H$6601,6,FALSE))</f>
        <v/>
      </c>
      <c r="DR312" s="32" t="str">
        <f>IF(ISERROR(VLOOKUP(CONCATENATE($A312,"_L_",DS$1),Records!$C$2:$H$6601,1,FALSE)),"",VLOOKUP(CONCATENATE($A312,"_L_",DS$1),Records!$C$2:$H$6601,4,FALSE))</f>
        <v/>
      </c>
      <c r="DS312" s="7" t="str">
        <f>IF(ISERROR(VLOOKUP(CONCATENATE($A312,"_L_",DS$1),Records!$C$2:$H$6601,1,FALSE)),"",VLOOKUP(CONCATENATE($A312,"_L_",DS$1),Records!$C$2:$H$6601,5,FALSE))</f>
        <v/>
      </c>
      <c r="DT312" s="33" t="str">
        <f>IF(ISERROR(VLOOKUP(CONCATENATE($A312,"_L_",DS$1),Records!$C$2:$H$6601,1,FALSE)),"",VLOOKUP(CONCATENATE($A312,"_L_",DS$1),Records!$C$2:$H$6601,6,FALSE))</f>
        <v/>
      </c>
      <c r="DU312" s="32" t="str">
        <f>IF(ISERROR(VLOOKUP(CONCATENATE($A312,"_L_",DV$1),Records!$C$2:$H$6601,1,FALSE)),"",VLOOKUP(CONCATENATE($A312,"_L_",DV$1),Records!$C$2:$H$6601,4,FALSE))</f>
        <v/>
      </c>
      <c r="DV312" s="7" t="str">
        <f>IF(ISERROR(VLOOKUP(CONCATENATE($A312,"_L_",DV$1),Records!$C$2:$H$6601,1,FALSE)),"",VLOOKUP(CONCATENATE($A312,"_L_",DV$1),Records!$C$2:$H$6601,5,FALSE))</f>
        <v/>
      </c>
      <c r="DW312" s="33" t="str">
        <f>IF(ISERROR(VLOOKUP(CONCATENATE($A312,"_L_",DV$1),Records!$C$2:$H$6601,1,FALSE)),"",VLOOKUP(CONCATENATE($A312,"_L_",DV$1),Records!$C$2:$H$6601,6,FALSE))</f>
        <v/>
      </c>
      <c r="DX312" s="32" t="str">
        <f>IF(ISERROR(VLOOKUP(CONCATENATE($A312,"_L_",DY$1),Records!$C$2:$H$6601,1,FALSE)),"",VLOOKUP(CONCATENATE($A312,"_L_",DY$1),Records!$C$2:$H$6601,4,FALSE))</f>
        <v/>
      </c>
      <c r="DY312" s="7" t="str">
        <f>IF(ISERROR(VLOOKUP(CONCATENATE($A312,"_L_",DY$1),Records!$C$2:$H$6601,1,FALSE)),"",VLOOKUP(CONCATENATE($A312,"_L_",DY$1),Records!$C$2:$H$6601,5,FALSE))</f>
        <v/>
      </c>
      <c r="DZ312" s="33" t="str">
        <f>IF(ISERROR(VLOOKUP(CONCATENATE($A312,"_L_",DY$1),Records!$C$2:$H$6601,1,FALSE)),"",VLOOKUP(CONCATENATE($A312,"_L_",DY$1),Records!$C$2:$H$6601,6,FALSE))</f>
        <v/>
      </c>
      <c r="EA312" s="32" t="str">
        <f>IF(ISERROR(VLOOKUP(CONCATENATE($A312,"_L_",EB$1),Records!$C$2:$H$6601,1,FALSE)),"",VLOOKUP(CONCATENATE($A312,"_L_",EB$1),Records!$C$2:$H$6601,4,FALSE))</f>
        <v/>
      </c>
      <c r="EB312" s="7" t="str">
        <f>IF(ISERROR(VLOOKUP(CONCATENATE($A312,"_L_",EB$1),Records!$C$2:$H$6601,1,FALSE)),"",VLOOKUP(CONCATENATE($A312,"_L_",EB$1),Records!$C$2:$H$6601,5,FALSE))</f>
        <v/>
      </c>
      <c r="EC312" s="33" t="str">
        <f>IF(ISERROR(VLOOKUP(CONCATENATE($A312,"_L_",EB$1),Records!$C$2:$H$6601,1,FALSE)),"",VLOOKUP(CONCATENATE($A312,"_L_",EB$1),Records!$C$2:$H$6601,6,FALSE))</f>
        <v/>
      </c>
    </row>
    <row r="313" spans="1:133" ht="15.75" x14ac:dyDescent="0.25">
      <c r="A313" s="11">
        <v>42495</v>
      </c>
      <c r="B313" s="17" t="s">
        <v>87</v>
      </c>
      <c r="C313" s="15">
        <f t="shared" si="9"/>
        <v>45</v>
      </c>
      <c r="D313" s="28" t="s">
        <v>62</v>
      </c>
      <c r="E313" s="24" t="s">
        <v>89</v>
      </c>
      <c r="F313" s="62">
        <f t="shared" si="8"/>
        <v>0</v>
      </c>
      <c r="G313" s="62">
        <f>HomeCalc!F313</f>
        <v>0</v>
      </c>
      <c r="H313" s="32" t="str">
        <f>IF(ISERROR(VLOOKUP(CONCATENATE($A313,"_L_",I$1),Records!$C$2:$H$6601,1,FALSE)),"",VLOOKUP(CONCATENATE($A313,"_L_",I$1),Records!$C$2:$H$6601,4,FALSE))</f>
        <v/>
      </c>
      <c r="I313" s="7" t="str">
        <f>IF(ISERROR(VLOOKUP(CONCATENATE($A313,"_L_",I$1),Records!$C$2:$H$6601,1,FALSE)),"",VLOOKUP(CONCATENATE($A313,"_L_",I$1),Records!$C$2:$H$6601,5,FALSE))</f>
        <v/>
      </c>
      <c r="J313" s="33" t="str">
        <f>IF(ISERROR(VLOOKUP(CONCATENATE($A313,"_L_",I$1),Records!$C$2:$H$6601,1,FALSE)),"",VLOOKUP(CONCATENATE($A313,"_L_",I$1),Records!$C$2:$H$6601,6,FALSE))</f>
        <v/>
      </c>
      <c r="K313" s="32" t="str">
        <f>IF(ISERROR(VLOOKUP(CONCATENATE($A313,"_L_",L$1),Records!$C$2:$H$6601,1,FALSE)),"",VLOOKUP(CONCATENATE($A313,"_L_",L$1),Records!$C$2:$H$6601,4,FALSE))</f>
        <v/>
      </c>
      <c r="L313" s="7" t="str">
        <f>IF(ISERROR(VLOOKUP(CONCATENATE($A313,"_L_",L$1),Records!$C$2:$H$6601,1,FALSE)),"",VLOOKUP(CONCATENATE($A313,"_L_",L$1),Records!$C$2:$H$6601,5,FALSE))</f>
        <v/>
      </c>
      <c r="M313" s="33" t="str">
        <f>IF(ISERROR(VLOOKUP(CONCATENATE($A313,"_L_",L$1),Records!$C$2:$H$6601,1,FALSE)),"",VLOOKUP(CONCATENATE($A313,"_L_",L$1),Records!$C$2:$H$6601,6,FALSE))</f>
        <v/>
      </c>
      <c r="N313" s="32" t="str">
        <f>IF(ISERROR(VLOOKUP(CONCATENATE($A313,"_L_",O$1),Records!$C$2:$H$6601,1,FALSE)),"",VLOOKUP(CONCATENATE($A313,"_L_",O$1),Records!$C$2:$H$6601,4,FALSE))</f>
        <v/>
      </c>
      <c r="O313" s="7" t="str">
        <f>IF(ISERROR(VLOOKUP(CONCATENATE($A313,"_L_",O$1),Records!$C$2:$H$6601,1,FALSE)),"",VLOOKUP(CONCATENATE($A313,"_L_",O$1),Records!$C$2:$H$6601,5,FALSE))</f>
        <v/>
      </c>
      <c r="P313" s="33" t="str">
        <f>IF(ISERROR(VLOOKUP(CONCATENATE($A313,"_L_",O$1),Records!$C$2:$H$6601,1,FALSE)),"",VLOOKUP(CONCATENATE($A313,"_L_",O$1),Records!$C$2:$H$6601,6,FALSE))</f>
        <v/>
      </c>
      <c r="Q313" s="32" t="str">
        <f>IF(ISERROR(VLOOKUP(CONCATENATE($A313,"_L_",R$1),Records!$C$2:$H$6601,1,FALSE)),"",VLOOKUP(CONCATENATE($A313,"_L_",R$1),Records!$C$2:$H$6601,4,FALSE))</f>
        <v/>
      </c>
      <c r="R313" s="7" t="str">
        <f>IF(ISERROR(VLOOKUP(CONCATENATE($A313,"_L_",R$1),Records!$C$2:$H$6601,1,FALSE)),"",VLOOKUP(CONCATENATE($A313,"_L_",R$1),Records!$C$2:$H$6601,5,FALSE))</f>
        <v/>
      </c>
      <c r="S313" s="33" t="str">
        <f>IF(ISERROR(VLOOKUP(CONCATENATE($A313,"_L_",R$1),Records!$C$2:$H$6601,1,FALSE)),"",VLOOKUP(CONCATENATE($A313,"_L_",R$1),Records!$C$2:$H$6601,6,FALSE))</f>
        <v/>
      </c>
      <c r="T313" s="32" t="str">
        <f>IF(ISERROR(VLOOKUP(CONCATENATE($A313,"_L_",U$1),Records!$C$2:$H$6601,1,FALSE)),"",VLOOKUP(CONCATENATE($A313,"_L_",U$1),Records!$C$2:$H$6601,4,FALSE))</f>
        <v/>
      </c>
      <c r="U313" s="7" t="str">
        <f>IF(ISERROR(VLOOKUP(CONCATENATE($A313,"_L_",U$1),Records!$C$2:$H$6601,1,FALSE)),"",VLOOKUP(CONCATENATE($A313,"_L_",U$1),Records!$C$2:$H$6601,5,FALSE))</f>
        <v/>
      </c>
      <c r="V313" s="33" t="str">
        <f>IF(ISERROR(VLOOKUP(CONCATENATE($A313,"_L_",U$1),Records!$C$2:$H$6601,1,FALSE)),"",VLOOKUP(CONCATENATE($A313,"_L_",U$1),Records!$C$2:$H$6601,6,FALSE))</f>
        <v/>
      </c>
      <c r="W313" s="32" t="str">
        <f>IF(ISERROR(VLOOKUP(CONCATENATE($A313,"_L_",X$1),Records!$C$2:$H$6601,1,FALSE)),"",VLOOKUP(CONCATENATE($A313,"_L_",X$1),Records!$C$2:$H$6601,4,FALSE))</f>
        <v/>
      </c>
      <c r="X313" s="7" t="str">
        <f>IF(ISERROR(VLOOKUP(CONCATENATE($A313,"_L_",X$1),Records!$C$2:$H$6601,1,FALSE)),"",VLOOKUP(CONCATENATE($A313,"_L_",X$1),Records!$C$2:$H$6601,5,FALSE))</f>
        <v/>
      </c>
      <c r="Y313" s="33" t="str">
        <f>IF(ISERROR(VLOOKUP(CONCATENATE($A313,"_L_",X$1),Records!$C$2:$H$6601,1,FALSE)),"",VLOOKUP(CONCATENATE($A313,"_L_",X$1),Records!$C$2:$H$6601,6,FALSE))</f>
        <v/>
      </c>
      <c r="Z313" s="32" t="str">
        <f>IF(ISERROR(VLOOKUP(CONCATENATE($A313,"_L_",AA$1),Records!$C$2:$H$6601,1,FALSE)),"",VLOOKUP(CONCATENATE($A313,"_L_",AA$1),Records!$C$2:$H$6601,4,FALSE))</f>
        <v/>
      </c>
      <c r="AA313" s="7" t="str">
        <f>IF(ISERROR(VLOOKUP(CONCATENATE($A313,"_L_",AA$1),Records!$C$2:$H$6601,1,FALSE)),"",VLOOKUP(CONCATENATE($A313,"_L_",AA$1),Records!$C$2:$H$6601,5,FALSE))</f>
        <v/>
      </c>
      <c r="AB313" s="33" t="str">
        <f>IF(ISERROR(VLOOKUP(CONCATENATE($A313,"_L_",AA$1),Records!$C$2:$H$6601,1,FALSE)),"",VLOOKUP(CONCATENATE($A313,"_L_",AA$1),Records!$C$2:$H$6601,6,FALSE))</f>
        <v/>
      </c>
      <c r="AC313" s="32" t="str">
        <f>IF(ISERROR(VLOOKUP(CONCATENATE($A313,"_L_",AD$1),Records!$C$2:$H$6601,1,FALSE)),"",VLOOKUP(CONCATENATE($A313,"_L_",AD$1),Records!$C$2:$H$6601,4,FALSE))</f>
        <v/>
      </c>
      <c r="AD313" s="7" t="str">
        <f>IF(ISERROR(VLOOKUP(CONCATENATE($A313,"_L_",AD$1),Records!$C$2:$H$6601,1,FALSE)),"",VLOOKUP(CONCATENATE($A313,"_L_",AD$1),Records!$C$2:$H$6601,5,FALSE))</f>
        <v/>
      </c>
      <c r="AE313" s="33" t="str">
        <f>IF(ISERROR(VLOOKUP(CONCATENATE($A313,"_L_",AD$1),Records!$C$2:$H$6601,1,FALSE)),"",VLOOKUP(CONCATENATE($A313,"_L_",AD$1),Records!$C$2:$H$6601,6,FALSE))</f>
        <v/>
      </c>
      <c r="AF313" s="32" t="str">
        <f>IF(ISERROR(VLOOKUP(CONCATENATE($A313,"_L_",AG$1),Records!$C$2:$H$6601,1,FALSE)),"",VLOOKUP(CONCATENATE($A313,"_L_",AG$1),Records!$C$2:$H$6601,4,FALSE))</f>
        <v/>
      </c>
      <c r="AG313" s="7" t="str">
        <f>IF(ISERROR(VLOOKUP(CONCATENATE($A313,"_L_",AG$1),Records!$C$2:$H$6601,1,FALSE)),"",VLOOKUP(CONCATENATE($A313,"_L_",AG$1),Records!$C$2:$H$6601,5,FALSE))</f>
        <v/>
      </c>
      <c r="AH313" s="33" t="str">
        <f>IF(ISERROR(VLOOKUP(CONCATENATE($A313,"_L_",AG$1),Records!$C$2:$H$6601,1,FALSE)),"",VLOOKUP(CONCATENATE($A313,"_L_",AG$1),Records!$C$2:$H$6601,6,FALSE))</f>
        <v/>
      </c>
      <c r="AI313" s="32" t="str">
        <f>IF(ISERROR(VLOOKUP(CONCATENATE($A313,"_L_",AJ$1),Records!$C$2:$H$6601,1,FALSE)),"",VLOOKUP(CONCATENATE($A313,"_L_",AJ$1),Records!$C$2:$H$6601,4,FALSE))</f>
        <v/>
      </c>
      <c r="AJ313" s="7" t="str">
        <f>IF(ISERROR(VLOOKUP(CONCATENATE($A313,"_L_",AJ$1),Records!$C$2:$H$6601,1,FALSE)),"",VLOOKUP(CONCATENATE($A313,"_L_",AJ$1),Records!$C$2:$H$6601,5,FALSE))</f>
        <v/>
      </c>
      <c r="AK313" s="33" t="str">
        <f>IF(ISERROR(VLOOKUP(CONCATENATE($A313,"_L_",AJ$1),Records!$C$2:$H$6601,1,FALSE)),"",VLOOKUP(CONCATENATE($A313,"_L_",AJ$1),Records!$C$2:$H$6601,6,FALSE))</f>
        <v/>
      </c>
      <c r="AL313" s="32" t="str">
        <f>IF(ISERROR(VLOOKUP(CONCATENATE($A313,"_L_",AM$1),Records!$C$2:$H$6601,1,FALSE)),"",VLOOKUP(CONCATENATE($A313,"_L_",AM$1),Records!$C$2:$H$6601,4,FALSE))</f>
        <v/>
      </c>
      <c r="AM313" s="7" t="str">
        <f>IF(ISERROR(VLOOKUP(CONCATENATE($A313,"_L_",AM$1),Records!$C$2:$H$6601,1,FALSE)),"",VLOOKUP(CONCATENATE($A313,"_L_",AM$1),Records!$C$2:$H$6601,5,FALSE))</f>
        <v/>
      </c>
      <c r="AN313" s="33" t="str">
        <f>IF(ISERROR(VLOOKUP(CONCATENATE($A313,"_L_",AM$1),Records!$C$2:$H$6601,1,FALSE)),"",VLOOKUP(CONCATENATE($A313,"_L_",AM$1),Records!$C$2:$H$6601,6,FALSE))</f>
        <v/>
      </c>
      <c r="AO313" s="32" t="str">
        <f>IF(ISERROR(VLOOKUP(CONCATENATE($A313,"_L_",AP$1),Records!$C$2:$H$6601,1,FALSE)),"",VLOOKUP(CONCATENATE($A313,"_L_",AP$1),Records!$C$2:$H$6601,4,FALSE))</f>
        <v/>
      </c>
      <c r="AP313" s="7" t="str">
        <f>IF(ISERROR(VLOOKUP(CONCATENATE($A313,"_L_",AP$1),Records!$C$2:$H$6601,1,FALSE)),"",VLOOKUP(CONCATENATE($A313,"_L_",AP$1),Records!$C$2:$H$6601,5,FALSE))</f>
        <v/>
      </c>
      <c r="AQ313" s="33" t="str">
        <f>IF(ISERROR(VLOOKUP(CONCATENATE($A313,"_L_",AP$1),Records!$C$2:$H$6601,1,FALSE)),"",VLOOKUP(CONCATENATE($A313,"_L_",AP$1),Records!$C$2:$H$6601,6,FALSE))</f>
        <v/>
      </c>
      <c r="AR313" s="32" t="str">
        <f>IF(ISERROR(VLOOKUP(CONCATENATE($A313,"_L_",AS$1),Records!$C$2:$H$6601,1,FALSE)),"",VLOOKUP(CONCATENATE($A313,"_L_",AS$1),Records!$C$2:$H$6601,4,FALSE))</f>
        <v/>
      </c>
      <c r="AS313" s="7" t="str">
        <f>IF(ISERROR(VLOOKUP(CONCATENATE($A313,"_L_",AS$1),Records!$C$2:$H$6601,1,FALSE)),"",VLOOKUP(CONCATENATE($A313,"_L_",AS$1),Records!$C$2:$H$6601,5,FALSE))</f>
        <v/>
      </c>
      <c r="AT313" s="33" t="str">
        <f>IF(ISERROR(VLOOKUP(CONCATENATE($A313,"_L_",AS$1),Records!$C$2:$H$6601,1,FALSE)),"",VLOOKUP(CONCATENATE($A313,"_L_",AS$1),Records!$C$2:$H$6601,6,FALSE))</f>
        <v/>
      </c>
      <c r="AU313" s="32" t="str">
        <f>IF(ISERROR(VLOOKUP(CONCATENATE($A313,"_L_",AV$1),Records!$C$2:$H$6601,1,FALSE)),"",VLOOKUP(CONCATENATE($A313,"_L_",AV$1),Records!$C$2:$H$6601,4,FALSE))</f>
        <v/>
      </c>
      <c r="AV313" s="7" t="str">
        <f>IF(ISERROR(VLOOKUP(CONCATENATE($A313,"_L_",AV$1),Records!$C$2:$H$6601,1,FALSE)),"",VLOOKUP(CONCATENATE($A313,"_L_",AV$1),Records!$C$2:$H$6601,5,FALSE))</f>
        <v/>
      </c>
      <c r="AW313" s="33" t="str">
        <f>IF(ISERROR(VLOOKUP(CONCATENATE($A313,"_L_",AV$1),Records!$C$2:$H$6601,1,FALSE)),"",VLOOKUP(CONCATENATE($A313,"_L_",AV$1),Records!$C$2:$H$6601,6,FALSE))</f>
        <v/>
      </c>
      <c r="AX313" s="32" t="str">
        <f>IF(ISERROR(VLOOKUP(CONCATENATE($A313,"_L_",AY$1),Records!$C$2:$H$6601,1,FALSE)),"",VLOOKUP(CONCATENATE($A313,"_L_",AY$1),Records!$C$2:$H$6601,4,FALSE))</f>
        <v/>
      </c>
      <c r="AY313" s="7" t="str">
        <f>IF(ISERROR(VLOOKUP(CONCATENATE($A313,"_L_",AY$1),Records!$C$2:$H$6601,1,FALSE)),"",VLOOKUP(CONCATENATE($A313,"_L_",AY$1),Records!$C$2:$H$6601,5,FALSE))</f>
        <v/>
      </c>
      <c r="AZ313" s="33" t="str">
        <f>IF(ISERROR(VLOOKUP(CONCATENATE($A313,"_L_",AY$1),Records!$C$2:$H$6601,1,FALSE)),"",VLOOKUP(CONCATENATE($A313,"_L_",AY$1),Records!$C$2:$H$6601,6,FALSE))</f>
        <v/>
      </c>
      <c r="BA313" s="32" t="str">
        <f>IF(ISERROR(VLOOKUP(CONCATENATE($A313,"_L_",BB$1),Records!$C$2:$H$6601,1,FALSE)),"",VLOOKUP(CONCATENATE($A313,"_L_",BB$1),Records!$C$2:$H$6601,4,FALSE))</f>
        <v/>
      </c>
      <c r="BB313" s="7" t="str">
        <f>IF(ISERROR(VLOOKUP(CONCATENATE($A313,"_L_",BB$1),Records!$C$2:$H$6601,1,FALSE)),"",VLOOKUP(CONCATENATE($A313,"_L_",BB$1),Records!$C$2:$H$6601,5,FALSE))</f>
        <v/>
      </c>
      <c r="BC313" s="33" t="str">
        <f>IF(ISERROR(VLOOKUP(CONCATENATE($A313,"_L_",BB$1),Records!$C$2:$H$6601,1,FALSE)),"",VLOOKUP(CONCATENATE($A313,"_L_",BB$1),Records!$C$2:$H$6601,6,FALSE))</f>
        <v/>
      </c>
      <c r="BD313" s="32" t="str">
        <f>IF(ISERROR(VLOOKUP(CONCATENATE($A313,"_L_",BE$1),Records!$C$2:$H$6601,1,FALSE)),"",VLOOKUP(CONCATENATE($A313,"_L_",BE$1),Records!$C$2:$H$6601,4,FALSE))</f>
        <v/>
      </c>
      <c r="BE313" s="7" t="str">
        <f>IF(ISERROR(VLOOKUP(CONCATENATE($A313,"_L_",BE$1),Records!$C$2:$H$6601,1,FALSE)),"",VLOOKUP(CONCATENATE($A313,"_L_",BE$1),Records!$C$2:$H$6601,5,FALSE))</f>
        <v/>
      </c>
      <c r="BF313" s="33" t="str">
        <f>IF(ISERROR(VLOOKUP(CONCATENATE($A313,"_L_",BE$1),Records!$C$2:$H$6601,1,FALSE)),"",VLOOKUP(CONCATENATE($A313,"_L_",BE$1),Records!$C$2:$H$6601,6,FALSE))</f>
        <v/>
      </c>
      <c r="BG313" s="32" t="str">
        <f>IF(ISERROR(VLOOKUP(CONCATENATE($A313,"_L_",BH$1),Records!$C$2:$H$6601,1,FALSE)),"",VLOOKUP(CONCATENATE($A313,"_L_",BH$1),Records!$C$2:$H$6601,4,FALSE))</f>
        <v/>
      </c>
      <c r="BH313" s="7" t="str">
        <f>IF(ISERROR(VLOOKUP(CONCATENATE($A313,"_L_",BH$1),Records!$C$2:$H$6601,1,FALSE)),"",VLOOKUP(CONCATENATE($A313,"_L_",BH$1),Records!$C$2:$H$6601,5,FALSE))</f>
        <v/>
      </c>
      <c r="BI313" s="33" t="str">
        <f>IF(ISERROR(VLOOKUP(CONCATENATE($A313,"_L_",BH$1),Records!$C$2:$H$6601,1,FALSE)),"",VLOOKUP(CONCATENATE($A313,"_L_",BH$1),Records!$C$2:$H$6601,6,FALSE))</f>
        <v/>
      </c>
      <c r="BJ313" s="32" t="str">
        <f>IF(ISERROR(VLOOKUP(CONCATENATE($A313,"_L_",BK$1),Records!$C$2:$H$6601,1,FALSE)),"",VLOOKUP(CONCATENATE($A313,"_L_",BK$1),Records!$C$2:$H$6601,4,FALSE))</f>
        <v/>
      </c>
      <c r="BK313" s="7" t="str">
        <f>IF(ISERROR(VLOOKUP(CONCATENATE($A313,"_L_",BK$1),Records!$C$2:$H$6601,1,FALSE)),"",VLOOKUP(CONCATENATE($A313,"_L_",BK$1),Records!$C$2:$H$6601,5,FALSE))</f>
        <v/>
      </c>
      <c r="BL313" s="33" t="str">
        <f>IF(ISERROR(VLOOKUP(CONCATENATE($A313,"_L_",BK$1),Records!$C$2:$H$6601,1,FALSE)),"",VLOOKUP(CONCATENATE($A313,"_L_",BK$1),Records!$C$2:$H$6601,6,FALSE))</f>
        <v/>
      </c>
      <c r="BM313" s="32" t="str">
        <f>IF(ISERROR(VLOOKUP(CONCATENATE($A313,"_L_",BN$1),Records!$C$2:$H$6601,1,FALSE)),"",VLOOKUP(CONCATENATE($A313,"_L_",BN$1),Records!$C$2:$H$6601,4,FALSE))</f>
        <v/>
      </c>
      <c r="BN313" s="7" t="str">
        <f>IF(ISERROR(VLOOKUP(CONCATENATE($A313,"_L_",BN$1),Records!$C$2:$H$6601,1,FALSE)),"",VLOOKUP(CONCATENATE($A313,"_L_",BN$1),Records!$C$2:$H$6601,5,FALSE))</f>
        <v/>
      </c>
      <c r="BO313" s="33" t="str">
        <f>IF(ISERROR(VLOOKUP(CONCATENATE($A313,"_L_",BN$1),Records!$C$2:$H$6601,1,FALSE)),"",VLOOKUP(CONCATENATE($A313,"_L_",BN$1),Records!$C$2:$H$6601,6,FALSE))</f>
        <v/>
      </c>
      <c r="BP313" s="32" t="str">
        <f>IF(ISERROR(VLOOKUP(CONCATENATE($A313,"_L_",BQ$1),Records!$C$2:$H$6601,1,FALSE)),"",VLOOKUP(CONCATENATE($A313,"_L_",BQ$1),Records!$C$2:$H$6601,4,FALSE))</f>
        <v/>
      </c>
      <c r="BQ313" s="7" t="str">
        <f>IF(ISERROR(VLOOKUP(CONCATENATE($A313,"_L_",BQ$1),Records!$C$2:$H$6601,1,FALSE)),"",VLOOKUP(CONCATENATE($A313,"_L_",BQ$1),Records!$C$2:$H$6601,5,FALSE))</f>
        <v/>
      </c>
      <c r="BR313" s="33" t="str">
        <f>IF(ISERROR(VLOOKUP(CONCATENATE($A313,"_L_",BQ$1),Records!$C$2:$H$6601,1,FALSE)),"",VLOOKUP(CONCATENATE($A313,"_L_",BQ$1),Records!$C$2:$H$6601,6,FALSE))</f>
        <v/>
      </c>
      <c r="BS313" s="32" t="str">
        <f>IF(ISERROR(VLOOKUP(CONCATENATE($A313,"_L_",BT$1),Records!$C$2:$H$6601,1,FALSE)),"",VLOOKUP(CONCATENATE($A313,"_L_",BT$1),Records!$C$2:$H$6601,4,FALSE))</f>
        <v/>
      </c>
      <c r="BT313" s="7" t="str">
        <f>IF(ISERROR(VLOOKUP(CONCATENATE($A313,"_L_",BT$1),Records!$C$2:$H$6601,1,FALSE)),"",VLOOKUP(CONCATENATE($A313,"_L_",BT$1),Records!$C$2:$H$6601,5,FALSE))</f>
        <v/>
      </c>
      <c r="BU313" s="33" t="str">
        <f>IF(ISERROR(VLOOKUP(CONCATENATE($A313,"_L_",BT$1),Records!$C$2:$H$6601,1,FALSE)),"",VLOOKUP(CONCATENATE($A313,"_L_",BT$1),Records!$C$2:$H$6601,6,FALSE))</f>
        <v/>
      </c>
      <c r="BV313" s="32" t="str">
        <f>IF(ISERROR(VLOOKUP(CONCATENATE($A313,"_L_",BW$1),Records!$C$2:$H$6601,1,FALSE)),"",VLOOKUP(CONCATENATE($A313,"_L_",BW$1),Records!$C$2:$H$6601,4,FALSE))</f>
        <v/>
      </c>
      <c r="BW313" s="7" t="str">
        <f>IF(ISERROR(VLOOKUP(CONCATENATE($A313,"_L_",BW$1),Records!$C$2:$H$6601,1,FALSE)),"",VLOOKUP(CONCATENATE($A313,"_L_",BW$1),Records!$C$2:$H$6601,5,FALSE))</f>
        <v/>
      </c>
      <c r="BX313" s="33" t="str">
        <f>IF(ISERROR(VLOOKUP(CONCATENATE($A313,"_L_",BW$1),Records!$C$2:$H$6601,1,FALSE)),"",VLOOKUP(CONCATENATE($A313,"_L_",BW$1),Records!$C$2:$H$6601,6,FALSE))</f>
        <v/>
      </c>
      <c r="BY313" s="32" t="str">
        <f>IF(ISERROR(VLOOKUP(CONCATENATE($A313,"_L_",BZ$1),Records!$C$2:$H$6601,1,FALSE)),"",VLOOKUP(CONCATENATE($A313,"_L_",BZ$1),Records!$C$2:$H$6601,4,FALSE))</f>
        <v/>
      </c>
      <c r="BZ313" s="7" t="str">
        <f>IF(ISERROR(VLOOKUP(CONCATENATE($A313,"_L_",BZ$1),Records!$C$2:$H$6601,1,FALSE)),"",VLOOKUP(CONCATENATE($A313,"_L_",BZ$1),Records!$C$2:$H$6601,5,FALSE))</f>
        <v/>
      </c>
      <c r="CA313" s="33" t="str">
        <f>IF(ISERROR(VLOOKUP(CONCATENATE($A313,"_L_",BZ$1),Records!$C$2:$H$6601,1,FALSE)),"",VLOOKUP(CONCATENATE($A313,"_L_",BZ$1),Records!$C$2:$H$6601,6,FALSE))</f>
        <v/>
      </c>
      <c r="CB313" s="32" t="str">
        <f>IF(ISERROR(VLOOKUP(CONCATENATE($A313,"_L_",CC$1),Records!$C$2:$H$6601,1,FALSE)),"",VLOOKUP(CONCATENATE($A313,"_L_",CC$1),Records!$C$2:$H$6601,4,FALSE))</f>
        <v/>
      </c>
      <c r="CC313" s="7" t="str">
        <f>IF(ISERROR(VLOOKUP(CONCATENATE($A313,"_L_",CC$1),Records!$C$2:$H$6601,1,FALSE)),"",VLOOKUP(CONCATENATE($A313,"_L_",CC$1),Records!$C$2:$H$6601,5,FALSE))</f>
        <v/>
      </c>
      <c r="CD313" s="33" t="str">
        <f>IF(ISERROR(VLOOKUP(CONCATENATE($A313,"_L_",CC$1),Records!$C$2:$H$6601,1,FALSE)),"",VLOOKUP(CONCATENATE($A313,"_L_",CC$1),Records!$C$2:$H$6601,6,FALSE))</f>
        <v/>
      </c>
      <c r="CE313" s="32" t="str">
        <f>IF(ISERROR(VLOOKUP(CONCATENATE($A313,"_L_",CF$1),Records!$C$2:$H$6601,1,FALSE)),"",VLOOKUP(CONCATENATE($A313,"_L_",CF$1),Records!$C$2:$H$6601,4,FALSE))</f>
        <v/>
      </c>
      <c r="CF313" s="7" t="str">
        <f>IF(ISERROR(VLOOKUP(CONCATENATE($A313,"_L_",CF$1),Records!$C$2:$H$6601,1,FALSE)),"",VLOOKUP(CONCATENATE($A313,"_L_",CF$1),Records!$C$2:$H$6601,5,FALSE))</f>
        <v/>
      </c>
      <c r="CG313" s="33" t="str">
        <f>IF(ISERROR(VLOOKUP(CONCATENATE($A313,"_L_",CF$1),Records!$C$2:$H$6601,1,FALSE)),"",VLOOKUP(CONCATENATE($A313,"_L_",CF$1),Records!$C$2:$H$6601,6,FALSE))</f>
        <v/>
      </c>
      <c r="CH313" s="32" t="str">
        <f>IF(ISERROR(VLOOKUP(CONCATENATE($A313,"_L_",CI$1),Records!$C$2:$H$6601,1,FALSE)),"",VLOOKUP(CONCATENATE($A313,"_L_",CI$1),Records!$C$2:$H$6601,4,FALSE))</f>
        <v/>
      </c>
      <c r="CI313" s="7" t="str">
        <f>IF(ISERROR(VLOOKUP(CONCATENATE($A313,"_L_",CI$1),Records!$C$2:$H$6601,1,FALSE)),"",VLOOKUP(CONCATENATE($A313,"_L_",CI$1),Records!$C$2:$H$6601,5,FALSE))</f>
        <v/>
      </c>
      <c r="CJ313" s="33" t="str">
        <f>IF(ISERROR(VLOOKUP(CONCATENATE($A313,"_L_",CI$1),Records!$C$2:$H$6601,1,FALSE)),"",VLOOKUP(CONCATENATE($A313,"_L_",CI$1),Records!$C$2:$H$6601,6,FALSE))</f>
        <v/>
      </c>
      <c r="CK313" s="32" t="str">
        <f>IF(ISERROR(VLOOKUP(CONCATENATE($A313,"_L_",CL$1),Records!$C$2:$H$6601,1,FALSE)),"",VLOOKUP(CONCATENATE($A313,"_L_",CL$1),Records!$C$2:$H$6601,4,FALSE))</f>
        <v/>
      </c>
      <c r="CL313" s="7" t="str">
        <f>IF(ISERROR(VLOOKUP(CONCATENATE($A313,"_L_",CL$1),Records!$C$2:$H$6601,1,FALSE)),"",VLOOKUP(CONCATENATE($A313,"_L_",CL$1),Records!$C$2:$H$6601,5,FALSE))</f>
        <v/>
      </c>
      <c r="CM313" s="33" t="str">
        <f>IF(ISERROR(VLOOKUP(CONCATENATE($A313,"_L_",CL$1),Records!$C$2:$H$6601,1,FALSE)),"",VLOOKUP(CONCATENATE($A313,"_L_",CL$1),Records!$C$2:$H$6601,6,FALSE))</f>
        <v/>
      </c>
      <c r="CN313" s="32" t="str">
        <f>IF(ISERROR(VLOOKUP(CONCATENATE($A313,"_L_",CO$1),Records!$C$2:$H$6601,1,FALSE)),"",VLOOKUP(CONCATENATE($A313,"_L_",CO$1),Records!$C$2:$H$6601,4,FALSE))</f>
        <v/>
      </c>
      <c r="CO313" s="7" t="str">
        <f>IF(ISERROR(VLOOKUP(CONCATENATE($A313,"_L_",CO$1),Records!$C$2:$H$6601,1,FALSE)),"",VLOOKUP(CONCATENATE($A313,"_L_",CO$1),Records!$C$2:$H$6601,5,FALSE))</f>
        <v/>
      </c>
      <c r="CP313" s="33" t="str">
        <f>IF(ISERROR(VLOOKUP(CONCATENATE($A313,"_L_",CO$1),Records!$C$2:$H$6601,1,FALSE)),"",VLOOKUP(CONCATENATE($A313,"_L_",CO$1),Records!$C$2:$H$6601,6,FALSE))</f>
        <v/>
      </c>
      <c r="CQ313" s="32" t="str">
        <f>IF(ISERROR(VLOOKUP(CONCATENATE($A313,"_L_",CR$1),Records!$C$2:$H$6601,1,FALSE)),"",VLOOKUP(CONCATENATE($A313,"_L_",CR$1),Records!$C$2:$H$6601,4,FALSE))</f>
        <v/>
      </c>
      <c r="CR313" s="7" t="str">
        <f>IF(ISERROR(VLOOKUP(CONCATENATE($A313,"_L_",CR$1),Records!$C$2:$H$6601,1,FALSE)),"",VLOOKUP(CONCATENATE($A313,"_L_",CR$1),Records!$C$2:$H$6601,5,FALSE))</f>
        <v/>
      </c>
      <c r="CS313" s="33" t="str">
        <f>IF(ISERROR(VLOOKUP(CONCATENATE($A313,"_L_",CR$1),Records!$C$2:$H$6601,1,FALSE)),"",VLOOKUP(CONCATENATE($A313,"_L_",CR$1),Records!$C$2:$H$6601,6,FALSE))</f>
        <v/>
      </c>
      <c r="CT313" s="32" t="str">
        <f>IF(ISERROR(VLOOKUP(CONCATENATE($A313,"_L_",CU$1),Records!$C$2:$H$6601,1,FALSE)),"",VLOOKUP(CONCATENATE($A313,"_L_",CU$1),Records!$C$2:$H$6601,4,FALSE))</f>
        <v/>
      </c>
      <c r="CU313" s="7" t="str">
        <f>IF(ISERROR(VLOOKUP(CONCATENATE($A313,"_L_",CU$1),Records!$C$2:$H$6601,1,FALSE)),"",VLOOKUP(CONCATENATE($A313,"_L_",CU$1),Records!$C$2:$H$6601,5,FALSE))</f>
        <v/>
      </c>
      <c r="CV313" s="33" t="str">
        <f>IF(ISERROR(VLOOKUP(CONCATENATE($A313,"_L_",CU$1),Records!$C$2:$H$6601,1,FALSE)),"",VLOOKUP(CONCATENATE($A313,"_L_",CU$1),Records!$C$2:$H$6601,6,FALSE))</f>
        <v/>
      </c>
      <c r="CW313" s="32" t="str">
        <f>IF(ISERROR(VLOOKUP(CONCATENATE($A313,"_L_",CX$1),Records!$C$2:$H$6601,1,FALSE)),"",VLOOKUP(CONCATENATE($A313,"_L_",CX$1),Records!$C$2:$H$6601,4,FALSE))</f>
        <v/>
      </c>
      <c r="CX313" s="7" t="str">
        <f>IF(ISERROR(VLOOKUP(CONCATENATE($A313,"_L_",CX$1),Records!$C$2:$H$6601,1,FALSE)),"",VLOOKUP(CONCATENATE($A313,"_L_",CX$1),Records!$C$2:$H$6601,5,FALSE))</f>
        <v/>
      </c>
      <c r="CY313" s="33" t="str">
        <f>IF(ISERROR(VLOOKUP(CONCATENATE($A313,"_L_",CX$1),Records!$C$2:$H$6601,1,FALSE)),"",VLOOKUP(CONCATENATE($A313,"_L_",CX$1),Records!$C$2:$H$6601,6,FALSE))</f>
        <v/>
      </c>
      <c r="CZ313" s="32" t="str">
        <f>IF(ISERROR(VLOOKUP(CONCATENATE($A313,"_L_",DA$1),Records!$C$2:$H$6601,1,FALSE)),"",VLOOKUP(CONCATENATE($A313,"_L_",DA$1),Records!$C$2:$H$6601,4,FALSE))</f>
        <v/>
      </c>
      <c r="DA313" s="7" t="str">
        <f>IF(ISERROR(VLOOKUP(CONCATENATE($A313,"_L_",DA$1),Records!$C$2:$H$6601,1,FALSE)),"",VLOOKUP(CONCATENATE($A313,"_L_",DA$1),Records!$C$2:$H$6601,5,FALSE))</f>
        <v/>
      </c>
      <c r="DB313" s="33" t="str">
        <f>IF(ISERROR(VLOOKUP(CONCATENATE($A313,"_L_",DA$1),Records!$C$2:$H$6601,1,FALSE)),"",VLOOKUP(CONCATENATE($A313,"_L_",DA$1),Records!$C$2:$H$6601,6,FALSE))</f>
        <v/>
      </c>
      <c r="DC313" s="32" t="str">
        <f>IF(ISERROR(VLOOKUP(CONCATENATE($A313,"_L_",DD$1),Records!$C$2:$H$6601,1,FALSE)),"",VLOOKUP(CONCATENATE($A313,"_L_",DD$1),Records!$C$2:$H$6601,4,FALSE))</f>
        <v/>
      </c>
      <c r="DD313" s="7" t="str">
        <f>IF(ISERROR(VLOOKUP(CONCATENATE($A313,"_L_",DD$1),Records!$C$2:$H$6601,1,FALSE)),"",VLOOKUP(CONCATENATE($A313,"_L_",DD$1),Records!$C$2:$H$6601,5,FALSE))</f>
        <v/>
      </c>
      <c r="DE313" s="33" t="str">
        <f>IF(ISERROR(VLOOKUP(CONCATENATE($A313,"_L_",DD$1),Records!$C$2:$H$6601,1,FALSE)),"",VLOOKUP(CONCATENATE($A313,"_L_",DD$1),Records!$C$2:$H$6601,6,FALSE))</f>
        <v/>
      </c>
      <c r="DF313" s="32" t="str">
        <f>IF(ISERROR(VLOOKUP(CONCATENATE($A313,"_L_",DG$1),Records!$C$2:$H$6601,1,FALSE)),"",VLOOKUP(CONCATENATE($A313,"_L_",DG$1),Records!$C$2:$H$6601,4,FALSE))</f>
        <v/>
      </c>
      <c r="DG313" s="7" t="str">
        <f>IF(ISERROR(VLOOKUP(CONCATENATE($A313,"_L_",DG$1),Records!$C$2:$H$6601,1,FALSE)),"",VLOOKUP(CONCATENATE($A313,"_L_",DG$1),Records!$C$2:$H$6601,5,FALSE))</f>
        <v/>
      </c>
      <c r="DH313" s="33" t="str">
        <f>IF(ISERROR(VLOOKUP(CONCATENATE($A313,"_L_",DG$1),Records!$C$2:$H$6601,1,FALSE)),"",VLOOKUP(CONCATENATE($A313,"_L_",DG$1),Records!$C$2:$H$6601,6,FALSE))</f>
        <v/>
      </c>
      <c r="DI313" s="32" t="str">
        <f>IF(ISERROR(VLOOKUP(CONCATENATE($A313,"_L_",DJ$1),Records!$C$2:$H$6601,1,FALSE)),"",VLOOKUP(CONCATENATE($A313,"_L_",DJ$1),Records!$C$2:$H$6601,4,FALSE))</f>
        <v/>
      </c>
      <c r="DJ313" s="7" t="str">
        <f>IF(ISERROR(VLOOKUP(CONCATENATE($A313,"_L_",DJ$1),Records!$C$2:$H$6601,1,FALSE)),"",VLOOKUP(CONCATENATE($A313,"_L_",DJ$1),Records!$C$2:$H$6601,5,FALSE))</f>
        <v/>
      </c>
      <c r="DK313" s="33" t="str">
        <f>IF(ISERROR(VLOOKUP(CONCATENATE($A313,"_L_",DJ$1),Records!$C$2:$H$6601,1,FALSE)),"",VLOOKUP(CONCATENATE($A313,"_L_",DJ$1),Records!$C$2:$H$6601,6,FALSE))</f>
        <v/>
      </c>
      <c r="DL313" s="32" t="str">
        <f>IF(ISERROR(VLOOKUP(CONCATENATE($A313,"_L_",DM$1),Records!$C$2:$H$6601,1,FALSE)),"",VLOOKUP(CONCATENATE($A313,"_L_",DM$1),Records!$C$2:$H$6601,4,FALSE))</f>
        <v/>
      </c>
      <c r="DM313" s="7" t="str">
        <f>IF(ISERROR(VLOOKUP(CONCATENATE($A313,"_L_",DM$1),Records!$C$2:$H$6601,1,FALSE)),"",VLOOKUP(CONCATENATE($A313,"_L_",DM$1),Records!$C$2:$H$6601,5,FALSE))</f>
        <v/>
      </c>
      <c r="DN313" s="33" t="str">
        <f>IF(ISERROR(VLOOKUP(CONCATENATE($A313,"_L_",DM$1),Records!$C$2:$H$6601,1,FALSE)),"",VLOOKUP(CONCATENATE($A313,"_L_",DM$1),Records!$C$2:$H$6601,6,FALSE))</f>
        <v/>
      </c>
      <c r="DO313" s="32" t="str">
        <f>IF(ISERROR(VLOOKUP(CONCATENATE($A313,"_L_",DP$1),Records!$C$2:$H$6601,1,FALSE)),"",VLOOKUP(CONCATENATE($A313,"_L_",DP$1),Records!$C$2:$H$6601,4,FALSE))</f>
        <v/>
      </c>
      <c r="DP313" s="7" t="str">
        <f>IF(ISERROR(VLOOKUP(CONCATENATE($A313,"_L_",DP$1),Records!$C$2:$H$6601,1,FALSE)),"",VLOOKUP(CONCATENATE($A313,"_L_",DP$1),Records!$C$2:$H$6601,5,FALSE))</f>
        <v/>
      </c>
      <c r="DQ313" s="33" t="str">
        <f>IF(ISERROR(VLOOKUP(CONCATENATE($A313,"_L_",DP$1),Records!$C$2:$H$6601,1,FALSE)),"",VLOOKUP(CONCATENATE($A313,"_L_",DP$1),Records!$C$2:$H$6601,6,FALSE))</f>
        <v/>
      </c>
      <c r="DR313" s="32" t="str">
        <f>IF(ISERROR(VLOOKUP(CONCATENATE($A313,"_L_",DS$1),Records!$C$2:$H$6601,1,FALSE)),"",VLOOKUP(CONCATENATE($A313,"_L_",DS$1),Records!$C$2:$H$6601,4,FALSE))</f>
        <v/>
      </c>
      <c r="DS313" s="7" t="str">
        <f>IF(ISERROR(VLOOKUP(CONCATENATE($A313,"_L_",DS$1),Records!$C$2:$H$6601,1,FALSE)),"",VLOOKUP(CONCATENATE($A313,"_L_",DS$1),Records!$C$2:$H$6601,5,FALSE))</f>
        <v/>
      </c>
      <c r="DT313" s="33" t="str">
        <f>IF(ISERROR(VLOOKUP(CONCATENATE($A313,"_L_",DS$1),Records!$C$2:$H$6601,1,FALSE)),"",VLOOKUP(CONCATENATE($A313,"_L_",DS$1),Records!$C$2:$H$6601,6,FALSE))</f>
        <v/>
      </c>
      <c r="DU313" s="32" t="str">
        <f>IF(ISERROR(VLOOKUP(CONCATENATE($A313,"_L_",DV$1),Records!$C$2:$H$6601,1,FALSE)),"",VLOOKUP(CONCATENATE($A313,"_L_",DV$1),Records!$C$2:$H$6601,4,FALSE))</f>
        <v/>
      </c>
      <c r="DV313" s="7" t="str">
        <f>IF(ISERROR(VLOOKUP(CONCATENATE($A313,"_L_",DV$1),Records!$C$2:$H$6601,1,FALSE)),"",VLOOKUP(CONCATENATE($A313,"_L_",DV$1),Records!$C$2:$H$6601,5,FALSE))</f>
        <v/>
      </c>
      <c r="DW313" s="33" t="str">
        <f>IF(ISERROR(VLOOKUP(CONCATENATE($A313,"_L_",DV$1),Records!$C$2:$H$6601,1,FALSE)),"",VLOOKUP(CONCATENATE($A313,"_L_",DV$1),Records!$C$2:$H$6601,6,FALSE))</f>
        <v/>
      </c>
      <c r="DX313" s="32" t="str">
        <f>IF(ISERROR(VLOOKUP(CONCATENATE($A313,"_L_",DY$1),Records!$C$2:$H$6601,1,FALSE)),"",VLOOKUP(CONCATENATE($A313,"_L_",DY$1),Records!$C$2:$H$6601,4,FALSE))</f>
        <v/>
      </c>
      <c r="DY313" s="7" t="str">
        <f>IF(ISERROR(VLOOKUP(CONCATENATE($A313,"_L_",DY$1),Records!$C$2:$H$6601,1,FALSE)),"",VLOOKUP(CONCATENATE($A313,"_L_",DY$1),Records!$C$2:$H$6601,5,FALSE))</f>
        <v/>
      </c>
      <c r="DZ313" s="33" t="str">
        <f>IF(ISERROR(VLOOKUP(CONCATENATE($A313,"_L_",DY$1),Records!$C$2:$H$6601,1,FALSE)),"",VLOOKUP(CONCATENATE($A313,"_L_",DY$1),Records!$C$2:$H$6601,6,FALSE))</f>
        <v/>
      </c>
      <c r="EA313" s="32" t="str">
        <f>IF(ISERROR(VLOOKUP(CONCATENATE($A313,"_L_",EB$1),Records!$C$2:$H$6601,1,FALSE)),"",VLOOKUP(CONCATENATE($A313,"_L_",EB$1),Records!$C$2:$H$6601,4,FALSE))</f>
        <v/>
      </c>
      <c r="EB313" s="7" t="str">
        <f>IF(ISERROR(VLOOKUP(CONCATENATE($A313,"_L_",EB$1),Records!$C$2:$H$6601,1,FALSE)),"",VLOOKUP(CONCATENATE($A313,"_L_",EB$1),Records!$C$2:$H$6601,5,FALSE))</f>
        <v/>
      </c>
      <c r="EC313" s="33" t="str">
        <f>IF(ISERROR(VLOOKUP(CONCATENATE($A313,"_L_",EB$1),Records!$C$2:$H$6601,1,FALSE)),"",VLOOKUP(CONCATENATE($A313,"_L_",EB$1),Records!$C$2:$H$6601,6,FALSE))</f>
        <v/>
      </c>
    </row>
    <row r="314" spans="1:133" ht="15.75" x14ac:dyDescent="0.25">
      <c r="A314" s="11">
        <v>42496</v>
      </c>
      <c r="B314" s="17" t="s">
        <v>87</v>
      </c>
      <c r="C314" s="15">
        <f t="shared" si="9"/>
        <v>45</v>
      </c>
      <c r="D314" s="27" t="s">
        <v>63</v>
      </c>
      <c r="E314" s="8" t="s">
        <v>71</v>
      </c>
      <c r="F314" s="62">
        <f t="shared" si="8"/>
        <v>0</v>
      </c>
      <c r="G314" s="62">
        <f>HomeCalc!F314</f>
        <v>0</v>
      </c>
      <c r="H314" s="32" t="str">
        <f>IF(ISERROR(VLOOKUP(CONCATENATE($A314,"_L_",I$1),Records!$C$2:$H$6601,1,FALSE)),"",VLOOKUP(CONCATENATE($A314,"_L_",I$1),Records!$C$2:$H$6601,4,FALSE))</f>
        <v/>
      </c>
      <c r="I314" s="7" t="str">
        <f>IF(ISERROR(VLOOKUP(CONCATENATE($A314,"_L_",I$1),Records!$C$2:$H$6601,1,FALSE)),"",VLOOKUP(CONCATENATE($A314,"_L_",I$1),Records!$C$2:$H$6601,5,FALSE))</f>
        <v/>
      </c>
      <c r="J314" s="33" t="str">
        <f>IF(ISERROR(VLOOKUP(CONCATENATE($A314,"_L_",I$1),Records!$C$2:$H$6601,1,FALSE)),"",VLOOKUP(CONCATENATE($A314,"_L_",I$1),Records!$C$2:$H$6601,6,FALSE))</f>
        <v/>
      </c>
      <c r="K314" s="32" t="str">
        <f>IF(ISERROR(VLOOKUP(CONCATENATE($A314,"_L_",L$1),Records!$C$2:$H$6601,1,FALSE)),"",VLOOKUP(CONCATENATE($A314,"_L_",L$1),Records!$C$2:$H$6601,4,FALSE))</f>
        <v/>
      </c>
      <c r="L314" s="7" t="str">
        <f>IF(ISERROR(VLOOKUP(CONCATENATE($A314,"_L_",L$1),Records!$C$2:$H$6601,1,FALSE)),"",VLOOKUP(CONCATENATE($A314,"_L_",L$1),Records!$C$2:$H$6601,5,FALSE))</f>
        <v/>
      </c>
      <c r="M314" s="33" t="str">
        <f>IF(ISERROR(VLOOKUP(CONCATENATE($A314,"_L_",L$1),Records!$C$2:$H$6601,1,FALSE)),"",VLOOKUP(CONCATENATE($A314,"_L_",L$1),Records!$C$2:$H$6601,6,FALSE))</f>
        <v/>
      </c>
      <c r="N314" s="32" t="str">
        <f>IF(ISERROR(VLOOKUP(CONCATENATE($A314,"_L_",O$1),Records!$C$2:$H$6601,1,FALSE)),"",VLOOKUP(CONCATENATE($A314,"_L_",O$1),Records!$C$2:$H$6601,4,FALSE))</f>
        <v/>
      </c>
      <c r="O314" s="7" t="str">
        <f>IF(ISERROR(VLOOKUP(CONCATENATE($A314,"_L_",O$1),Records!$C$2:$H$6601,1,FALSE)),"",VLOOKUP(CONCATENATE($A314,"_L_",O$1),Records!$C$2:$H$6601,5,FALSE))</f>
        <v/>
      </c>
      <c r="P314" s="33" t="str">
        <f>IF(ISERROR(VLOOKUP(CONCATENATE($A314,"_L_",O$1),Records!$C$2:$H$6601,1,FALSE)),"",VLOOKUP(CONCATENATE($A314,"_L_",O$1),Records!$C$2:$H$6601,6,FALSE))</f>
        <v/>
      </c>
      <c r="Q314" s="32" t="str">
        <f>IF(ISERROR(VLOOKUP(CONCATENATE($A314,"_L_",R$1),Records!$C$2:$H$6601,1,FALSE)),"",VLOOKUP(CONCATENATE($A314,"_L_",R$1),Records!$C$2:$H$6601,4,FALSE))</f>
        <v/>
      </c>
      <c r="R314" s="7" t="str">
        <f>IF(ISERROR(VLOOKUP(CONCATENATE($A314,"_L_",R$1),Records!$C$2:$H$6601,1,FALSE)),"",VLOOKUP(CONCATENATE($A314,"_L_",R$1),Records!$C$2:$H$6601,5,FALSE))</f>
        <v/>
      </c>
      <c r="S314" s="33" t="str">
        <f>IF(ISERROR(VLOOKUP(CONCATENATE($A314,"_L_",R$1),Records!$C$2:$H$6601,1,FALSE)),"",VLOOKUP(CONCATENATE($A314,"_L_",R$1),Records!$C$2:$H$6601,6,FALSE))</f>
        <v/>
      </c>
      <c r="T314" s="32" t="str">
        <f>IF(ISERROR(VLOOKUP(CONCATENATE($A314,"_L_",U$1),Records!$C$2:$H$6601,1,FALSE)),"",VLOOKUP(CONCATENATE($A314,"_L_",U$1),Records!$C$2:$H$6601,4,FALSE))</f>
        <v/>
      </c>
      <c r="U314" s="7" t="str">
        <f>IF(ISERROR(VLOOKUP(CONCATENATE($A314,"_L_",U$1),Records!$C$2:$H$6601,1,FALSE)),"",VLOOKUP(CONCATENATE($A314,"_L_",U$1),Records!$C$2:$H$6601,5,FALSE))</f>
        <v/>
      </c>
      <c r="V314" s="33" t="str">
        <f>IF(ISERROR(VLOOKUP(CONCATENATE($A314,"_L_",U$1),Records!$C$2:$H$6601,1,FALSE)),"",VLOOKUP(CONCATENATE($A314,"_L_",U$1),Records!$C$2:$H$6601,6,FALSE))</f>
        <v/>
      </c>
      <c r="W314" s="32" t="str">
        <f>IF(ISERROR(VLOOKUP(CONCATENATE($A314,"_L_",X$1),Records!$C$2:$H$6601,1,FALSE)),"",VLOOKUP(CONCATENATE($A314,"_L_",X$1),Records!$C$2:$H$6601,4,FALSE))</f>
        <v/>
      </c>
      <c r="X314" s="7" t="str">
        <f>IF(ISERROR(VLOOKUP(CONCATENATE($A314,"_L_",X$1),Records!$C$2:$H$6601,1,FALSE)),"",VLOOKUP(CONCATENATE($A314,"_L_",X$1),Records!$C$2:$H$6601,5,FALSE))</f>
        <v/>
      </c>
      <c r="Y314" s="33" t="str">
        <f>IF(ISERROR(VLOOKUP(CONCATENATE($A314,"_L_",X$1),Records!$C$2:$H$6601,1,FALSE)),"",VLOOKUP(CONCATENATE($A314,"_L_",X$1),Records!$C$2:$H$6601,6,FALSE))</f>
        <v/>
      </c>
      <c r="Z314" s="32" t="str">
        <f>IF(ISERROR(VLOOKUP(CONCATENATE($A314,"_L_",AA$1),Records!$C$2:$H$6601,1,FALSE)),"",VLOOKUP(CONCATENATE($A314,"_L_",AA$1),Records!$C$2:$H$6601,4,FALSE))</f>
        <v/>
      </c>
      <c r="AA314" s="7" t="str">
        <f>IF(ISERROR(VLOOKUP(CONCATENATE($A314,"_L_",AA$1),Records!$C$2:$H$6601,1,FALSE)),"",VLOOKUP(CONCATENATE($A314,"_L_",AA$1),Records!$C$2:$H$6601,5,FALSE))</f>
        <v/>
      </c>
      <c r="AB314" s="33" t="str">
        <f>IF(ISERROR(VLOOKUP(CONCATENATE($A314,"_L_",AA$1),Records!$C$2:$H$6601,1,FALSE)),"",VLOOKUP(CONCATENATE($A314,"_L_",AA$1),Records!$C$2:$H$6601,6,FALSE))</f>
        <v/>
      </c>
      <c r="AC314" s="32" t="str">
        <f>IF(ISERROR(VLOOKUP(CONCATENATE($A314,"_L_",AD$1),Records!$C$2:$H$6601,1,FALSE)),"",VLOOKUP(CONCATENATE($A314,"_L_",AD$1),Records!$C$2:$H$6601,4,FALSE))</f>
        <v/>
      </c>
      <c r="AD314" s="7" t="str">
        <f>IF(ISERROR(VLOOKUP(CONCATENATE($A314,"_L_",AD$1),Records!$C$2:$H$6601,1,FALSE)),"",VLOOKUP(CONCATENATE($A314,"_L_",AD$1),Records!$C$2:$H$6601,5,FALSE))</f>
        <v/>
      </c>
      <c r="AE314" s="33" t="str">
        <f>IF(ISERROR(VLOOKUP(CONCATENATE($A314,"_L_",AD$1),Records!$C$2:$H$6601,1,FALSE)),"",VLOOKUP(CONCATENATE($A314,"_L_",AD$1),Records!$C$2:$H$6601,6,FALSE))</f>
        <v/>
      </c>
      <c r="AF314" s="32" t="str">
        <f>IF(ISERROR(VLOOKUP(CONCATENATE($A314,"_L_",AG$1),Records!$C$2:$H$6601,1,FALSE)),"",VLOOKUP(CONCATENATE($A314,"_L_",AG$1),Records!$C$2:$H$6601,4,FALSE))</f>
        <v/>
      </c>
      <c r="AG314" s="7" t="str">
        <f>IF(ISERROR(VLOOKUP(CONCATENATE($A314,"_L_",AG$1),Records!$C$2:$H$6601,1,FALSE)),"",VLOOKUP(CONCATENATE($A314,"_L_",AG$1),Records!$C$2:$H$6601,5,FALSE))</f>
        <v/>
      </c>
      <c r="AH314" s="33" t="str">
        <f>IF(ISERROR(VLOOKUP(CONCATENATE($A314,"_L_",AG$1),Records!$C$2:$H$6601,1,FALSE)),"",VLOOKUP(CONCATENATE($A314,"_L_",AG$1),Records!$C$2:$H$6601,6,FALSE))</f>
        <v/>
      </c>
      <c r="AI314" s="32" t="str">
        <f>IF(ISERROR(VLOOKUP(CONCATENATE($A314,"_L_",AJ$1),Records!$C$2:$H$6601,1,FALSE)),"",VLOOKUP(CONCATENATE($A314,"_L_",AJ$1),Records!$C$2:$H$6601,4,FALSE))</f>
        <v/>
      </c>
      <c r="AJ314" s="7" t="str">
        <f>IF(ISERROR(VLOOKUP(CONCATENATE($A314,"_L_",AJ$1),Records!$C$2:$H$6601,1,FALSE)),"",VLOOKUP(CONCATENATE($A314,"_L_",AJ$1),Records!$C$2:$H$6601,5,FALSE))</f>
        <v/>
      </c>
      <c r="AK314" s="33" t="str">
        <f>IF(ISERROR(VLOOKUP(CONCATENATE($A314,"_L_",AJ$1),Records!$C$2:$H$6601,1,FALSE)),"",VLOOKUP(CONCATENATE($A314,"_L_",AJ$1),Records!$C$2:$H$6601,6,FALSE))</f>
        <v/>
      </c>
      <c r="AL314" s="32" t="str">
        <f>IF(ISERROR(VLOOKUP(CONCATENATE($A314,"_L_",AM$1),Records!$C$2:$H$6601,1,FALSE)),"",VLOOKUP(CONCATENATE($A314,"_L_",AM$1),Records!$C$2:$H$6601,4,FALSE))</f>
        <v/>
      </c>
      <c r="AM314" s="7" t="str">
        <f>IF(ISERROR(VLOOKUP(CONCATENATE($A314,"_L_",AM$1),Records!$C$2:$H$6601,1,FALSE)),"",VLOOKUP(CONCATENATE($A314,"_L_",AM$1),Records!$C$2:$H$6601,5,FALSE))</f>
        <v/>
      </c>
      <c r="AN314" s="33" t="str">
        <f>IF(ISERROR(VLOOKUP(CONCATENATE($A314,"_L_",AM$1),Records!$C$2:$H$6601,1,FALSE)),"",VLOOKUP(CONCATENATE($A314,"_L_",AM$1),Records!$C$2:$H$6601,6,FALSE))</f>
        <v/>
      </c>
      <c r="AO314" s="32" t="str">
        <f>IF(ISERROR(VLOOKUP(CONCATENATE($A314,"_L_",AP$1),Records!$C$2:$H$6601,1,FALSE)),"",VLOOKUP(CONCATENATE($A314,"_L_",AP$1),Records!$C$2:$H$6601,4,FALSE))</f>
        <v/>
      </c>
      <c r="AP314" s="7" t="str">
        <f>IF(ISERROR(VLOOKUP(CONCATENATE($A314,"_L_",AP$1),Records!$C$2:$H$6601,1,FALSE)),"",VLOOKUP(CONCATENATE($A314,"_L_",AP$1),Records!$C$2:$H$6601,5,FALSE))</f>
        <v/>
      </c>
      <c r="AQ314" s="33" t="str">
        <f>IF(ISERROR(VLOOKUP(CONCATENATE($A314,"_L_",AP$1),Records!$C$2:$H$6601,1,FALSE)),"",VLOOKUP(CONCATENATE($A314,"_L_",AP$1),Records!$C$2:$H$6601,6,FALSE))</f>
        <v/>
      </c>
      <c r="AR314" s="32" t="str">
        <f>IF(ISERROR(VLOOKUP(CONCATENATE($A314,"_L_",AS$1),Records!$C$2:$H$6601,1,FALSE)),"",VLOOKUP(CONCATENATE($A314,"_L_",AS$1),Records!$C$2:$H$6601,4,FALSE))</f>
        <v/>
      </c>
      <c r="AS314" s="7" t="str">
        <f>IF(ISERROR(VLOOKUP(CONCATENATE($A314,"_L_",AS$1),Records!$C$2:$H$6601,1,FALSE)),"",VLOOKUP(CONCATENATE($A314,"_L_",AS$1),Records!$C$2:$H$6601,5,FALSE))</f>
        <v/>
      </c>
      <c r="AT314" s="33" t="str">
        <f>IF(ISERROR(VLOOKUP(CONCATENATE($A314,"_L_",AS$1),Records!$C$2:$H$6601,1,FALSE)),"",VLOOKUP(CONCATENATE($A314,"_L_",AS$1),Records!$C$2:$H$6601,6,FALSE))</f>
        <v/>
      </c>
      <c r="AU314" s="32" t="str">
        <f>IF(ISERROR(VLOOKUP(CONCATENATE($A314,"_L_",AV$1),Records!$C$2:$H$6601,1,FALSE)),"",VLOOKUP(CONCATENATE($A314,"_L_",AV$1),Records!$C$2:$H$6601,4,FALSE))</f>
        <v/>
      </c>
      <c r="AV314" s="7" t="str">
        <f>IF(ISERROR(VLOOKUP(CONCATENATE($A314,"_L_",AV$1),Records!$C$2:$H$6601,1,FALSE)),"",VLOOKUP(CONCATENATE($A314,"_L_",AV$1),Records!$C$2:$H$6601,5,FALSE))</f>
        <v/>
      </c>
      <c r="AW314" s="33" t="str">
        <f>IF(ISERROR(VLOOKUP(CONCATENATE($A314,"_L_",AV$1),Records!$C$2:$H$6601,1,FALSE)),"",VLOOKUP(CONCATENATE($A314,"_L_",AV$1),Records!$C$2:$H$6601,6,FALSE))</f>
        <v/>
      </c>
      <c r="AX314" s="32" t="str">
        <f>IF(ISERROR(VLOOKUP(CONCATENATE($A314,"_L_",AY$1),Records!$C$2:$H$6601,1,FALSE)),"",VLOOKUP(CONCATENATE($A314,"_L_",AY$1),Records!$C$2:$H$6601,4,FALSE))</f>
        <v/>
      </c>
      <c r="AY314" s="7" t="str">
        <f>IF(ISERROR(VLOOKUP(CONCATENATE($A314,"_L_",AY$1),Records!$C$2:$H$6601,1,FALSE)),"",VLOOKUP(CONCATENATE($A314,"_L_",AY$1),Records!$C$2:$H$6601,5,FALSE))</f>
        <v/>
      </c>
      <c r="AZ314" s="33" t="str">
        <f>IF(ISERROR(VLOOKUP(CONCATENATE($A314,"_L_",AY$1),Records!$C$2:$H$6601,1,FALSE)),"",VLOOKUP(CONCATENATE($A314,"_L_",AY$1),Records!$C$2:$H$6601,6,FALSE))</f>
        <v/>
      </c>
      <c r="BA314" s="32" t="str">
        <f>IF(ISERROR(VLOOKUP(CONCATENATE($A314,"_L_",BB$1),Records!$C$2:$H$6601,1,FALSE)),"",VLOOKUP(CONCATENATE($A314,"_L_",BB$1),Records!$C$2:$H$6601,4,FALSE))</f>
        <v/>
      </c>
      <c r="BB314" s="7" t="str">
        <f>IF(ISERROR(VLOOKUP(CONCATENATE($A314,"_L_",BB$1),Records!$C$2:$H$6601,1,FALSE)),"",VLOOKUP(CONCATENATE($A314,"_L_",BB$1),Records!$C$2:$H$6601,5,FALSE))</f>
        <v/>
      </c>
      <c r="BC314" s="33" t="str">
        <f>IF(ISERROR(VLOOKUP(CONCATENATE($A314,"_L_",BB$1),Records!$C$2:$H$6601,1,FALSE)),"",VLOOKUP(CONCATENATE($A314,"_L_",BB$1),Records!$C$2:$H$6601,6,FALSE))</f>
        <v/>
      </c>
      <c r="BD314" s="32" t="str">
        <f>IF(ISERROR(VLOOKUP(CONCATENATE($A314,"_L_",BE$1),Records!$C$2:$H$6601,1,FALSE)),"",VLOOKUP(CONCATENATE($A314,"_L_",BE$1),Records!$C$2:$H$6601,4,FALSE))</f>
        <v/>
      </c>
      <c r="BE314" s="7" t="str">
        <f>IF(ISERROR(VLOOKUP(CONCATENATE($A314,"_L_",BE$1),Records!$C$2:$H$6601,1,FALSE)),"",VLOOKUP(CONCATENATE($A314,"_L_",BE$1),Records!$C$2:$H$6601,5,FALSE))</f>
        <v/>
      </c>
      <c r="BF314" s="33" t="str">
        <f>IF(ISERROR(VLOOKUP(CONCATENATE($A314,"_L_",BE$1),Records!$C$2:$H$6601,1,FALSE)),"",VLOOKUP(CONCATENATE($A314,"_L_",BE$1),Records!$C$2:$H$6601,6,FALSE))</f>
        <v/>
      </c>
      <c r="BG314" s="32" t="str">
        <f>IF(ISERROR(VLOOKUP(CONCATENATE($A314,"_L_",BH$1),Records!$C$2:$H$6601,1,FALSE)),"",VLOOKUP(CONCATENATE($A314,"_L_",BH$1),Records!$C$2:$H$6601,4,FALSE))</f>
        <v/>
      </c>
      <c r="BH314" s="7" t="str">
        <f>IF(ISERROR(VLOOKUP(CONCATENATE($A314,"_L_",BH$1),Records!$C$2:$H$6601,1,FALSE)),"",VLOOKUP(CONCATENATE($A314,"_L_",BH$1),Records!$C$2:$H$6601,5,FALSE))</f>
        <v/>
      </c>
      <c r="BI314" s="33" t="str">
        <f>IF(ISERROR(VLOOKUP(CONCATENATE($A314,"_L_",BH$1),Records!$C$2:$H$6601,1,FALSE)),"",VLOOKUP(CONCATENATE($A314,"_L_",BH$1),Records!$C$2:$H$6601,6,FALSE))</f>
        <v/>
      </c>
      <c r="BJ314" s="32" t="str">
        <f>IF(ISERROR(VLOOKUP(CONCATENATE($A314,"_L_",BK$1),Records!$C$2:$H$6601,1,FALSE)),"",VLOOKUP(CONCATENATE($A314,"_L_",BK$1),Records!$C$2:$H$6601,4,FALSE))</f>
        <v/>
      </c>
      <c r="BK314" s="7" t="str">
        <f>IF(ISERROR(VLOOKUP(CONCATENATE($A314,"_L_",BK$1),Records!$C$2:$H$6601,1,FALSE)),"",VLOOKUP(CONCATENATE($A314,"_L_",BK$1),Records!$C$2:$H$6601,5,FALSE))</f>
        <v/>
      </c>
      <c r="BL314" s="33" t="str">
        <f>IF(ISERROR(VLOOKUP(CONCATENATE($A314,"_L_",BK$1),Records!$C$2:$H$6601,1,FALSE)),"",VLOOKUP(CONCATENATE($A314,"_L_",BK$1),Records!$C$2:$H$6601,6,FALSE))</f>
        <v/>
      </c>
      <c r="BM314" s="32" t="str">
        <f>IF(ISERROR(VLOOKUP(CONCATENATE($A314,"_L_",BN$1),Records!$C$2:$H$6601,1,FALSE)),"",VLOOKUP(CONCATENATE($A314,"_L_",BN$1),Records!$C$2:$H$6601,4,FALSE))</f>
        <v/>
      </c>
      <c r="BN314" s="7" t="str">
        <f>IF(ISERROR(VLOOKUP(CONCATENATE($A314,"_L_",BN$1),Records!$C$2:$H$6601,1,FALSE)),"",VLOOKUP(CONCATENATE($A314,"_L_",BN$1),Records!$C$2:$H$6601,5,FALSE))</f>
        <v/>
      </c>
      <c r="BO314" s="33" t="str">
        <f>IF(ISERROR(VLOOKUP(CONCATENATE($A314,"_L_",BN$1),Records!$C$2:$H$6601,1,FALSE)),"",VLOOKUP(CONCATENATE($A314,"_L_",BN$1),Records!$C$2:$H$6601,6,FALSE))</f>
        <v/>
      </c>
      <c r="BP314" s="32" t="str">
        <f>IF(ISERROR(VLOOKUP(CONCATENATE($A314,"_L_",BQ$1),Records!$C$2:$H$6601,1,FALSE)),"",VLOOKUP(CONCATENATE($A314,"_L_",BQ$1),Records!$C$2:$H$6601,4,FALSE))</f>
        <v/>
      </c>
      <c r="BQ314" s="7" t="str">
        <f>IF(ISERROR(VLOOKUP(CONCATENATE($A314,"_L_",BQ$1),Records!$C$2:$H$6601,1,FALSE)),"",VLOOKUP(CONCATENATE($A314,"_L_",BQ$1),Records!$C$2:$H$6601,5,FALSE))</f>
        <v/>
      </c>
      <c r="BR314" s="33" t="str">
        <f>IF(ISERROR(VLOOKUP(CONCATENATE($A314,"_L_",BQ$1),Records!$C$2:$H$6601,1,FALSE)),"",VLOOKUP(CONCATENATE($A314,"_L_",BQ$1),Records!$C$2:$H$6601,6,FALSE))</f>
        <v/>
      </c>
      <c r="BS314" s="32" t="str">
        <f>IF(ISERROR(VLOOKUP(CONCATENATE($A314,"_L_",BT$1),Records!$C$2:$H$6601,1,FALSE)),"",VLOOKUP(CONCATENATE($A314,"_L_",BT$1),Records!$C$2:$H$6601,4,FALSE))</f>
        <v/>
      </c>
      <c r="BT314" s="7" t="str">
        <f>IF(ISERROR(VLOOKUP(CONCATENATE($A314,"_L_",BT$1),Records!$C$2:$H$6601,1,FALSE)),"",VLOOKUP(CONCATENATE($A314,"_L_",BT$1),Records!$C$2:$H$6601,5,FALSE))</f>
        <v/>
      </c>
      <c r="BU314" s="33" t="str">
        <f>IF(ISERROR(VLOOKUP(CONCATENATE($A314,"_L_",BT$1),Records!$C$2:$H$6601,1,FALSE)),"",VLOOKUP(CONCATENATE($A314,"_L_",BT$1),Records!$C$2:$H$6601,6,FALSE))</f>
        <v/>
      </c>
      <c r="BV314" s="32" t="str">
        <f>IF(ISERROR(VLOOKUP(CONCATENATE($A314,"_L_",BW$1),Records!$C$2:$H$6601,1,FALSE)),"",VLOOKUP(CONCATENATE($A314,"_L_",BW$1),Records!$C$2:$H$6601,4,FALSE))</f>
        <v/>
      </c>
      <c r="BW314" s="7" t="str">
        <f>IF(ISERROR(VLOOKUP(CONCATENATE($A314,"_L_",BW$1),Records!$C$2:$H$6601,1,FALSE)),"",VLOOKUP(CONCATENATE($A314,"_L_",BW$1),Records!$C$2:$H$6601,5,FALSE))</f>
        <v/>
      </c>
      <c r="BX314" s="33" t="str">
        <f>IF(ISERROR(VLOOKUP(CONCATENATE($A314,"_L_",BW$1),Records!$C$2:$H$6601,1,FALSE)),"",VLOOKUP(CONCATENATE($A314,"_L_",BW$1),Records!$C$2:$H$6601,6,FALSE))</f>
        <v/>
      </c>
      <c r="BY314" s="32" t="str">
        <f>IF(ISERROR(VLOOKUP(CONCATENATE($A314,"_L_",BZ$1),Records!$C$2:$H$6601,1,FALSE)),"",VLOOKUP(CONCATENATE($A314,"_L_",BZ$1),Records!$C$2:$H$6601,4,FALSE))</f>
        <v/>
      </c>
      <c r="BZ314" s="7" t="str">
        <f>IF(ISERROR(VLOOKUP(CONCATENATE($A314,"_L_",BZ$1),Records!$C$2:$H$6601,1,FALSE)),"",VLOOKUP(CONCATENATE($A314,"_L_",BZ$1),Records!$C$2:$H$6601,5,FALSE))</f>
        <v/>
      </c>
      <c r="CA314" s="33" t="str">
        <f>IF(ISERROR(VLOOKUP(CONCATENATE($A314,"_L_",BZ$1),Records!$C$2:$H$6601,1,FALSE)),"",VLOOKUP(CONCATENATE($A314,"_L_",BZ$1),Records!$C$2:$H$6601,6,FALSE))</f>
        <v/>
      </c>
      <c r="CB314" s="32" t="str">
        <f>IF(ISERROR(VLOOKUP(CONCATENATE($A314,"_L_",CC$1),Records!$C$2:$H$6601,1,FALSE)),"",VLOOKUP(CONCATENATE($A314,"_L_",CC$1),Records!$C$2:$H$6601,4,FALSE))</f>
        <v/>
      </c>
      <c r="CC314" s="7" t="str">
        <f>IF(ISERROR(VLOOKUP(CONCATENATE($A314,"_L_",CC$1),Records!$C$2:$H$6601,1,FALSE)),"",VLOOKUP(CONCATENATE($A314,"_L_",CC$1),Records!$C$2:$H$6601,5,FALSE))</f>
        <v/>
      </c>
      <c r="CD314" s="33" t="str">
        <f>IF(ISERROR(VLOOKUP(CONCATENATE($A314,"_L_",CC$1),Records!$C$2:$H$6601,1,FALSE)),"",VLOOKUP(CONCATENATE($A314,"_L_",CC$1),Records!$C$2:$H$6601,6,FALSE))</f>
        <v/>
      </c>
      <c r="CE314" s="32" t="str">
        <f>IF(ISERROR(VLOOKUP(CONCATENATE($A314,"_L_",CF$1),Records!$C$2:$H$6601,1,FALSE)),"",VLOOKUP(CONCATENATE($A314,"_L_",CF$1),Records!$C$2:$H$6601,4,FALSE))</f>
        <v/>
      </c>
      <c r="CF314" s="7" t="str">
        <f>IF(ISERROR(VLOOKUP(CONCATENATE($A314,"_L_",CF$1),Records!$C$2:$H$6601,1,FALSE)),"",VLOOKUP(CONCATENATE($A314,"_L_",CF$1),Records!$C$2:$H$6601,5,FALSE))</f>
        <v/>
      </c>
      <c r="CG314" s="33" t="str">
        <f>IF(ISERROR(VLOOKUP(CONCATENATE($A314,"_L_",CF$1),Records!$C$2:$H$6601,1,FALSE)),"",VLOOKUP(CONCATENATE($A314,"_L_",CF$1),Records!$C$2:$H$6601,6,FALSE))</f>
        <v/>
      </c>
      <c r="CH314" s="32" t="str">
        <f>IF(ISERROR(VLOOKUP(CONCATENATE($A314,"_L_",CI$1),Records!$C$2:$H$6601,1,FALSE)),"",VLOOKUP(CONCATENATE($A314,"_L_",CI$1),Records!$C$2:$H$6601,4,FALSE))</f>
        <v/>
      </c>
      <c r="CI314" s="7" t="str">
        <f>IF(ISERROR(VLOOKUP(CONCATENATE($A314,"_L_",CI$1),Records!$C$2:$H$6601,1,FALSE)),"",VLOOKUP(CONCATENATE($A314,"_L_",CI$1),Records!$C$2:$H$6601,5,FALSE))</f>
        <v/>
      </c>
      <c r="CJ314" s="33" t="str">
        <f>IF(ISERROR(VLOOKUP(CONCATENATE($A314,"_L_",CI$1),Records!$C$2:$H$6601,1,FALSE)),"",VLOOKUP(CONCATENATE($A314,"_L_",CI$1),Records!$C$2:$H$6601,6,FALSE))</f>
        <v/>
      </c>
      <c r="CK314" s="32" t="str">
        <f>IF(ISERROR(VLOOKUP(CONCATENATE($A314,"_L_",CL$1),Records!$C$2:$H$6601,1,FALSE)),"",VLOOKUP(CONCATENATE($A314,"_L_",CL$1),Records!$C$2:$H$6601,4,FALSE))</f>
        <v/>
      </c>
      <c r="CL314" s="7" t="str">
        <f>IF(ISERROR(VLOOKUP(CONCATENATE($A314,"_L_",CL$1),Records!$C$2:$H$6601,1,FALSE)),"",VLOOKUP(CONCATENATE($A314,"_L_",CL$1),Records!$C$2:$H$6601,5,FALSE))</f>
        <v/>
      </c>
      <c r="CM314" s="33" t="str">
        <f>IF(ISERROR(VLOOKUP(CONCATENATE($A314,"_L_",CL$1),Records!$C$2:$H$6601,1,FALSE)),"",VLOOKUP(CONCATENATE($A314,"_L_",CL$1),Records!$C$2:$H$6601,6,FALSE))</f>
        <v/>
      </c>
      <c r="CN314" s="32" t="str">
        <f>IF(ISERROR(VLOOKUP(CONCATENATE($A314,"_L_",CO$1),Records!$C$2:$H$6601,1,FALSE)),"",VLOOKUP(CONCATENATE($A314,"_L_",CO$1),Records!$C$2:$H$6601,4,FALSE))</f>
        <v/>
      </c>
      <c r="CO314" s="7" t="str">
        <f>IF(ISERROR(VLOOKUP(CONCATENATE($A314,"_L_",CO$1),Records!$C$2:$H$6601,1,FALSE)),"",VLOOKUP(CONCATENATE($A314,"_L_",CO$1),Records!$C$2:$H$6601,5,FALSE))</f>
        <v/>
      </c>
      <c r="CP314" s="33" t="str">
        <f>IF(ISERROR(VLOOKUP(CONCATENATE($A314,"_L_",CO$1),Records!$C$2:$H$6601,1,FALSE)),"",VLOOKUP(CONCATENATE($A314,"_L_",CO$1),Records!$C$2:$H$6601,6,FALSE))</f>
        <v/>
      </c>
      <c r="CQ314" s="32" t="str">
        <f>IF(ISERROR(VLOOKUP(CONCATENATE($A314,"_L_",CR$1),Records!$C$2:$H$6601,1,FALSE)),"",VLOOKUP(CONCATENATE($A314,"_L_",CR$1),Records!$C$2:$H$6601,4,FALSE))</f>
        <v/>
      </c>
      <c r="CR314" s="7" t="str">
        <f>IF(ISERROR(VLOOKUP(CONCATENATE($A314,"_L_",CR$1),Records!$C$2:$H$6601,1,FALSE)),"",VLOOKUP(CONCATENATE($A314,"_L_",CR$1),Records!$C$2:$H$6601,5,FALSE))</f>
        <v/>
      </c>
      <c r="CS314" s="33" t="str">
        <f>IF(ISERROR(VLOOKUP(CONCATENATE($A314,"_L_",CR$1),Records!$C$2:$H$6601,1,FALSE)),"",VLOOKUP(CONCATENATE($A314,"_L_",CR$1),Records!$C$2:$H$6601,6,FALSE))</f>
        <v/>
      </c>
      <c r="CT314" s="32" t="str">
        <f>IF(ISERROR(VLOOKUP(CONCATENATE($A314,"_L_",CU$1),Records!$C$2:$H$6601,1,FALSE)),"",VLOOKUP(CONCATENATE($A314,"_L_",CU$1),Records!$C$2:$H$6601,4,FALSE))</f>
        <v/>
      </c>
      <c r="CU314" s="7" t="str">
        <f>IF(ISERROR(VLOOKUP(CONCATENATE($A314,"_L_",CU$1),Records!$C$2:$H$6601,1,FALSE)),"",VLOOKUP(CONCATENATE($A314,"_L_",CU$1),Records!$C$2:$H$6601,5,FALSE))</f>
        <v/>
      </c>
      <c r="CV314" s="33" t="str">
        <f>IF(ISERROR(VLOOKUP(CONCATENATE($A314,"_L_",CU$1),Records!$C$2:$H$6601,1,FALSE)),"",VLOOKUP(CONCATENATE($A314,"_L_",CU$1),Records!$C$2:$H$6601,6,FALSE))</f>
        <v/>
      </c>
      <c r="CW314" s="32" t="str">
        <f>IF(ISERROR(VLOOKUP(CONCATENATE($A314,"_L_",CX$1),Records!$C$2:$H$6601,1,FALSE)),"",VLOOKUP(CONCATENATE($A314,"_L_",CX$1),Records!$C$2:$H$6601,4,FALSE))</f>
        <v/>
      </c>
      <c r="CX314" s="7" t="str">
        <f>IF(ISERROR(VLOOKUP(CONCATENATE($A314,"_L_",CX$1),Records!$C$2:$H$6601,1,FALSE)),"",VLOOKUP(CONCATENATE($A314,"_L_",CX$1),Records!$C$2:$H$6601,5,FALSE))</f>
        <v/>
      </c>
      <c r="CY314" s="33" t="str">
        <f>IF(ISERROR(VLOOKUP(CONCATENATE($A314,"_L_",CX$1),Records!$C$2:$H$6601,1,FALSE)),"",VLOOKUP(CONCATENATE($A314,"_L_",CX$1),Records!$C$2:$H$6601,6,FALSE))</f>
        <v/>
      </c>
      <c r="CZ314" s="32" t="str">
        <f>IF(ISERROR(VLOOKUP(CONCATENATE($A314,"_L_",DA$1),Records!$C$2:$H$6601,1,FALSE)),"",VLOOKUP(CONCATENATE($A314,"_L_",DA$1),Records!$C$2:$H$6601,4,FALSE))</f>
        <v/>
      </c>
      <c r="DA314" s="7" t="str">
        <f>IF(ISERROR(VLOOKUP(CONCATENATE($A314,"_L_",DA$1),Records!$C$2:$H$6601,1,FALSE)),"",VLOOKUP(CONCATENATE($A314,"_L_",DA$1),Records!$C$2:$H$6601,5,FALSE))</f>
        <v/>
      </c>
      <c r="DB314" s="33" t="str">
        <f>IF(ISERROR(VLOOKUP(CONCATENATE($A314,"_L_",DA$1),Records!$C$2:$H$6601,1,FALSE)),"",VLOOKUP(CONCATENATE($A314,"_L_",DA$1),Records!$C$2:$H$6601,6,FALSE))</f>
        <v/>
      </c>
      <c r="DC314" s="32" t="str">
        <f>IF(ISERROR(VLOOKUP(CONCATENATE($A314,"_L_",DD$1),Records!$C$2:$H$6601,1,FALSE)),"",VLOOKUP(CONCATENATE($A314,"_L_",DD$1),Records!$C$2:$H$6601,4,FALSE))</f>
        <v/>
      </c>
      <c r="DD314" s="7" t="str">
        <f>IF(ISERROR(VLOOKUP(CONCATENATE($A314,"_L_",DD$1),Records!$C$2:$H$6601,1,FALSE)),"",VLOOKUP(CONCATENATE($A314,"_L_",DD$1),Records!$C$2:$H$6601,5,FALSE))</f>
        <v/>
      </c>
      <c r="DE314" s="33" t="str">
        <f>IF(ISERROR(VLOOKUP(CONCATENATE($A314,"_L_",DD$1),Records!$C$2:$H$6601,1,FALSE)),"",VLOOKUP(CONCATENATE($A314,"_L_",DD$1),Records!$C$2:$H$6601,6,FALSE))</f>
        <v/>
      </c>
      <c r="DF314" s="32" t="str">
        <f>IF(ISERROR(VLOOKUP(CONCATENATE($A314,"_L_",DG$1),Records!$C$2:$H$6601,1,FALSE)),"",VLOOKUP(CONCATENATE($A314,"_L_",DG$1),Records!$C$2:$H$6601,4,FALSE))</f>
        <v/>
      </c>
      <c r="DG314" s="7" t="str">
        <f>IF(ISERROR(VLOOKUP(CONCATENATE($A314,"_L_",DG$1),Records!$C$2:$H$6601,1,FALSE)),"",VLOOKUP(CONCATENATE($A314,"_L_",DG$1),Records!$C$2:$H$6601,5,FALSE))</f>
        <v/>
      </c>
      <c r="DH314" s="33" t="str">
        <f>IF(ISERROR(VLOOKUP(CONCATENATE($A314,"_L_",DG$1),Records!$C$2:$H$6601,1,FALSE)),"",VLOOKUP(CONCATENATE($A314,"_L_",DG$1),Records!$C$2:$H$6601,6,FALSE))</f>
        <v/>
      </c>
      <c r="DI314" s="32" t="str">
        <f>IF(ISERROR(VLOOKUP(CONCATENATE($A314,"_L_",DJ$1),Records!$C$2:$H$6601,1,FALSE)),"",VLOOKUP(CONCATENATE($A314,"_L_",DJ$1),Records!$C$2:$H$6601,4,FALSE))</f>
        <v/>
      </c>
      <c r="DJ314" s="7" t="str">
        <f>IF(ISERROR(VLOOKUP(CONCATENATE($A314,"_L_",DJ$1),Records!$C$2:$H$6601,1,FALSE)),"",VLOOKUP(CONCATENATE($A314,"_L_",DJ$1),Records!$C$2:$H$6601,5,FALSE))</f>
        <v/>
      </c>
      <c r="DK314" s="33" t="str">
        <f>IF(ISERROR(VLOOKUP(CONCATENATE($A314,"_L_",DJ$1),Records!$C$2:$H$6601,1,FALSE)),"",VLOOKUP(CONCATENATE($A314,"_L_",DJ$1),Records!$C$2:$H$6601,6,FALSE))</f>
        <v/>
      </c>
      <c r="DL314" s="32" t="str">
        <f>IF(ISERROR(VLOOKUP(CONCATENATE($A314,"_L_",DM$1),Records!$C$2:$H$6601,1,FALSE)),"",VLOOKUP(CONCATENATE($A314,"_L_",DM$1),Records!$C$2:$H$6601,4,FALSE))</f>
        <v/>
      </c>
      <c r="DM314" s="7" t="str">
        <f>IF(ISERROR(VLOOKUP(CONCATENATE($A314,"_L_",DM$1),Records!$C$2:$H$6601,1,FALSE)),"",VLOOKUP(CONCATENATE($A314,"_L_",DM$1),Records!$C$2:$H$6601,5,FALSE))</f>
        <v/>
      </c>
      <c r="DN314" s="33" t="str">
        <f>IF(ISERROR(VLOOKUP(CONCATENATE($A314,"_L_",DM$1),Records!$C$2:$H$6601,1,FALSE)),"",VLOOKUP(CONCATENATE($A314,"_L_",DM$1),Records!$C$2:$H$6601,6,FALSE))</f>
        <v/>
      </c>
      <c r="DO314" s="32" t="str">
        <f>IF(ISERROR(VLOOKUP(CONCATENATE($A314,"_L_",DP$1),Records!$C$2:$H$6601,1,FALSE)),"",VLOOKUP(CONCATENATE($A314,"_L_",DP$1),Records!$C$2:$H$6601,4,FALSE))</f>
        <v/>
      </c>
      <c r="DP314" s="7" t="str">
        <f>IF(ISERROR(VLOOKUP(CONCATENATE($A314,"_L_",DP$1),Records!$C$2:$H$6601,1,FALSE)),"",VLOOKUP(CONCATENATE($A314,"_L_",DP$1),Records!$C$2:$H$6601,5,FALSE))</f>
        <v/>
      </c>
      <c r="DQ314" s="33" t="str">
        <f>IF(ISERROR(VLOOKUP(CONCATENATE($A314,"_L_",DP$1),Records!$C$2:$H$6601,1,FALSE)),"",VLOOKUP(CONCATENATE($A314,"_L_",DP$1),Records!$C$2:$H$6601,6,FALSE))</f>
        <v/>
      </c>
      <c r="DR314" s="32" t="str">
        <f>IF(ISERROR(VLOOKUP(CONCATENATE($A314,"_L_",DS$1),Records!$C$2:$H$6601,1,FALSE)),"",VLOOKUP(CONCATENATE($A314,"_L_",DS$1),Records!$C$2:$H$6601,4,FALSE))</f>
        <v/>
      </c>
      <c r="DS314" s="7" t="str">
        <f>IF(ISERROR(VLOOKUP(CONCATENATE($A314,"_L_",DS$1),Records!$C$2:$H$6601,1,FALSE)),"",VLOOKUP(CONCATENATE($A314,"_L_",DS$1),Records!$C$2:$H$6601,5,FALSE))</f>
        <v/>
      </c>
      <c r="DT314" s="33" t="str">
        <f>IF(ISERROR(VLOOKUP(CONCATENATE($A314,"_L_",DS$1),Records!$C$2:$H$6601,1,FALSE)),"",VLOOKUP(CONCATENATE($A314,"_L_",DS$1),Records!$C$2:$H$6601,6,FALSE))</f>
        <v/>
      </c>
      <c r="DU314" s="32" t="str">
        <f>IF(ISERROR(VLOOKUP(CONCATENATE($A314,"_L_",DV$1),Records!$C$2:$H$6601,1,FALSE)),"",VLOOKUP(CONCATENATE($A314,"_L_",DV$1),Records!$C$2:$H$6601,4,FALSE))</f>
        <v/>
      </c>
      <c r="DV314" s="7" t="str">
        <f>IF(ISERROR(VLOOKUP(CONCATENATE($A314,"_L_",DV$1),Records!$C$2:$H$6601,1,FALSE)),"",VLOOKUP(CONCATENATE($A314,"_L_",DV$1),Records!$C$2:$H$6601,5,FALSE))</f>
        <v/>
      </c>
      <c r="DW314" s="33" t="str">
        <f>IF(ISERROR(VLOOKUP(CONCATENATE($A314,"_L_",DV$1),Records!$C$2:$H$6601,1,FALSE)),"",VLOOKUP(CONCATENATE($A314,"_L_",DV$1),Records!$C$2:$H$6601,6,FALSE))</f>
        <v/>
      </c>
      <c r="DX314" s="32" t="str">
        <f>IF(ISERROR(VLOOKUP(CONCATENATE($A314,"_L_",DY$1),Records!$C$2:$H$6601,1,FALSE)),"",VLOOKUP(CONCATENATE($A314,"_L_",DY$1),Records!$C$2:$H$6601,4,FALSE))</f>
        <v/>
      </c>
      <c r="DY314" s="7" t="str">
        <f>IF(ISERROR(VLOOKUP(CONCATENATE($A314,"_L_",DY$1),Records!$C$2:$H$6601,1,FALSE)),"",VLOOKUP(CONCATENATE($A314,"_L_",DY$1),Records!$C$2:$H$6601,5,FALSE))</f>
        <v/>
      </c>
      <c r="DZ314" s="33" t="str">
        <f>IF(ISERROR(VLOOKUP(CONCATENATE($A314,"_L_",DY$1),Records!$C$2:$H$6601,1,FALSE)),"",VLOOKUP(CONCATENATE($A314,"_L_",DY$1),Records!$C$2:$H$6601,6,FALSE))</f>
        <v/>
      </c>
      <c r="EA314" s="32" t="str">
        <f>IF(ISERROR(VLOOKUP(CONCATENATE($A314,"_L_",EB$1),Records!$C$2:$H$6601,1,FALSE)),"",VLOOKUP(CONCATENATE($A314,"_L_",EB$1),Records!$C$2:$H$6601,4,FALSE))</f>
        <v/>
      </c>
      <c r="EB314" s="7" t="str">
        <f>IF(ISERROR(VLOOKUP(CONCATENATE($A314,"_L_",EB$1),Records!$C$2:$H$6601,1,FALSE)),"",VLOOKUP(CONCATENATE($A314,"_L_",EB$1),Records!$C$2:$H$6601,5,FALSE))</f>
        <v/>
      </c>
      <c r="EC314" s="33" t="str">
        <f>IF(ISERROR(VLOOKUP(CONCATENATE($A314,"_L_",EB$1),Records!$C$2:$H$6601,1,FALSE)),"",VLOOKUP(CONCATENATE($A314,"_L_",EB$1),Records!$C$2:$H$6601,6,FALSE))</f>
        <v/>
      </c>
    </row>
    <row r="315" spans="1:133" ht="15.75" x14ac:dyDescent="0.25">
      <c r="A315" s="11">
        <v>42497</v>
      </c>
      <c r="B315" s="17" t="s">
        <v>87</v>
      </c>
      <c r="C315" s="15">
        <f t="shared" si="9"/>
        <v>45</v>
      </c>
      <c r="D315" s="25" t="s">
        <v>64</v>
      </c>
      <c r="E315" s="8" t="s">
        <v>71</v>
      </c>
      <c r="F315" s="62">
        <f t="shared" si="8"/>
        <v>0</v>
      </c>
      <c r="G315" s="62">
        <f>HomeCalc!F315</f>
        <v>0</v>
      </c>
      <c r="H315" s="32" t="str">
        <f>IF(ISERROR(VLOOKUP(CONCATENATE($A315,"_L_",I$1),Records!$C$2:$H$6601,1,FALSE)),"",VLOOKUP(CONCATENATE($A315,"_L_",I$1),Records!$C$2:$H$6601,4,FALSE))</f>
        <v/>
      </c>
      <c r="I315" s="7" t="str">
        <f>IF(ISERROR(VLOOKUP(CONCATENATE($A315,"_L_",I$1),Records!$C$2:$H$6601,1,FALSE)),"",VLOOKUP(CONCATENATE($A315,"_L_",I$1),Records!$C$2:$H$6601,5,FALSE))</f>
        <v/>
      </c>
      <c r="J315" s="33" t="str">
        <f>IF(ISERROR(VLOOKUP(CONCATENATE($A315,"_L_",I$1),Records!$C$2:$H$6601,1,FALSE)),"",VLOOKUP(CONCATENATE($A315,"_L_",I$1),Records!$C$2:$H$6601,6,FALSE))</f>
        <v/>
      </c>
      <c r="K315" s="32" t="str">
        <f>IF(ISERROR(VLOOKUP(CONCATENATE($A315,"_L_",L$1),Records!$C$2:$H$6601,1,FALSE)),"",VLOOKUP(CONCATENATE($A315,"_L_",L$1),Records!$C$2:$H$6601,4,FALSE))</f>
        <v/>
      </c>
      <c r="L315" s="7" t="str">
        <f>IF(ISERROR(VLOOKUP(CONCATENATE($A315,"_L_",L$1),Records!$C$2:$H$6601,1,FALSE)),"",VLOOKUP(CONCATENATE($A315,"_L_",L$1),Records!$C$2:$H$6601,5,FALSE))</f>
        <v/>
      </c>
      <c r="M315" s="33" t="str">
        <f>IF(ISERROR(VLOOKUP(CONCATENATE($A315,"_L_",L$1),Records!$C$2:$H$6601,1,FALSE)),"",VLOOKUP(CONCATENATE($A315,"_L_",L$1),Records!$C$2:$H$6601,6,FALSE))</f>
        <v/>
      </c>
      <c r="N315" s="32" t="str">
        <f>IF(ISERROR(VLOOKUP(CONCATENATE($A315,"_L_",O$1),Records!$C$2:$H$6601,1,FALSE)),"",VLOOKUP(CONCATENATE($A315,"_L_",O$1),Records!$C$2:$H$6601,4,FALSE))</f>
        <v/>
      </c>
      <c r="O315" s="7" t="str">
        <f>IF(ISERROR(VLOOKUP(CONCATENATE($A315,"_L_",O$1),Records!$C$2:$H$6601,1,FALSE)),"",VLOOKUP(CONCATENATE($A315,"_L_",O$1),Records!$C$2:$H$6601,5,FALSE))</f>
        <v/>
      </c>
      <c r="P315" s="33" t="str">
        <f>IF(ISERROR(VLOOKUP(CONCATENATE($A315,"_L_",O$1),Records!$C$2:$H$6601,1,FALSE)),"",VLOOKUP(CONCATENATE($A315,"_L_",O$1),Records!$C$2:$H$6601,6,FALSE))</f>
        <v/>
      </c>
      <c r="Q315" s="32" t="str">
        <f>IF(ISERROR(VLOOKUP(CONCATENATE($A315,"_L_",R$1),Records!$C$2:$H$6601,1,FALSE)),"",VLOOKUP(CONCATENATE($A315,"_L_",R$1),Records!$C$2:$H$6601,4,FALSE))</f>
        <v/>
      </c>
      <c r="R315" s="7" t="str">
        <f>IF(ISERROR(VLOOKUP(CONCATENATE($A315,"_L_",R$1),Records!$C$2:$H$6601,1,FALSE)),"",VLOOKUP(CONCATENATE($A315,"_L_",R$1),Records!$C$2:$H$6601,5,FALSE))</f>
        <v/>
      </c>
      <c r="S315" s="33" t="str">
        <f>IF(ISERROR(VLOOKUP(CONCATENATE($A315,"_L_",R$1),Records!$C$2:$H$6601,1,FALSE)),"",VLOOKUP(CONCATENATE($A315,"_L_",R$1),Records!$C$2:$H$6601,6,FALSE))</f>
        <v/>
      </c>
      <c r="T315" s="32" t="str">
        <f>IF(ISERROR(VLOOKUP(CONCATENATE($A315,"_L_",U$1),Records!$C$2:$H$6601,1,FALSE)),"",VLOOKUP(CONCATENATE($A315,"_L_",U$1),Records!$C$2:$H$6601,4,FALSE))</f>
        <v/>
      </c>
      <c r="U315" s="7" t="str">
        <f>IF(ISERROR(VLOOKUP(CONCATENATE($A315,"_L_",U$1),Records!$C$2:$H$6601,1,FALSE)),"",VLOOKUP(CONCATENATE($A315,"_L_",U$1),Records!$C$2:$H$6601,5,FALSE))</f>
        <v/>
      </c>
      <c r="V315" s="33" t="str">
        <f>IF(ISERROR(VLOOKUP(CONCATENATE($A315,"_L_",U$1),Records!$C$2:$H$6601,1,FALSE)),"",VLOOKUP(CONCATENATE($A315,"_L_",U$1),Records!$C$2:$H$6601,6,FALSE))</f>
        <v/>
      </c>
      <c r="W315" s="32" t="str">
        <f>IF(ISERROR(VLOOKUP(CONCATENATE($A315,"_L_",X$1),Records!$C$2:$H$6601,1,FALSE)),"",VLOOKUP(CONCATENATE($A315,"_L_",X$1),Records!$C$2:$H$6601,4,FALSE))</f>
        <v/>
      </c>
      <c r="X315" s="7" t="str">
        <f>IF(ISERROR(VLOOKUP(CONCATENATE($A315,"_L_",X$1),Records!$C$2:$H$6601,1,FALSE)),"",VLOOKUP(CONCATENATE($A315,"_L_",X$1),Records!$C$2:$H$6601,5,FALSE))</f>
        <v/>
      </c>
      <c r="Y315" s="33" t="str">
        <f>IF(ISERROR(VLOOKUP(CONCATENATE($A315,"_L_",X$1),Records!$C$2:$H$6601,1,FALSE)),"",VLOOKUP(CONCATENATE($A315,"_L_",X$1),Records!$C$2:$H$6601,6,FALSE))</f>
        <v/>
      </c>
      <c r="Z315" s="32" t="str">
        <f>IF(ISERROR(VLOOKUP(CONCATENATE($A315,"_L_",AA$1),Records!$C$2:$H$6601,1,FALSE)),"",VLOOKUP(CONCATENATE($A315,"_L_",AA$1),Records!$C$2:$H$6601,4,FALSE))</f>
        <v/>
      </c>
      <c r="AA315" s="7" t="str">
        <f>IF(ISERROR(VLOOKUP(CONCATENATE($A315,"_L_",AA$1),Records!$C$2:$H$6601,1,FALSE)),"",VLOOKUP(CONCATENATE($A315,"_L_",AA$1),Records!$C$2:$H$6601,5,FALSE))</f>
        <v/>
      </c>
      <c r="AB315" s="33" t="str">
        <f>IF(ISERROR(VLOOKUP(CONCATENATE($A315,"_L_",AA$1),Records!$C$2:$H$6601,1,FALSE)),"",VLOOKUP(CONCATENATE($A315,"_L_",AA$1),Records!$C$2:$H$6601,6,FALSE))</f>
        <v/>
      </c>
      <c r="AC315" s="32" t="str">
        <f>IF(ISERROR(VLOOKUP(CONCATENATE($A315,"_L_",AD$1),Records!$C$2:$H$6601,1,FALSE)),"",VLOOKUP(CONCATENATE($A315,"_L_",AD$1),Records!$C$2:$H$6601,4,FALSE))</f>
        <v/>
      </c>
      <c r="AD315" s="7" t="str">
        <f>IF(ISERROR(VLOOKUP(CONCATENATE($A315,"_L_",AD$1),Records!$C$2:$H$6601,1,FALSE)),"",VLOOKUP(CONCATENATE($A315,"_L_",AD$1),Records!$C$2:$H$6601,5,FALSE))</f>
        <v/>
      </c>
      <c r="AE315" s="33" t="str">
        <f>IF(ISERROR(VLOOKUP(CONCATENATE($A315,"_L_",AD$1),Records!$C$2:$H$6601,1,FALSE)),"",VLOOKUP(CONCATENATE($A315,"_L_",AD$1),Records!$C$2:$H$6601,6,FALSE))</f>
        <v/>
      </c>
      <c r="AF315" s="32" t="str">
        <f>IF(ISERROR(VLOOKUP(CONCATENATE($A315,"_L_",AG$1),Records!$C$2:$H$6601,1,FALSE)),"",VLOOKUP(CONCATENATE($A315,"_L_",AG$1),Records!$C$2:$H$6601,4,FALSE))</f>
        <v/>
      </c>
      <c r="AG315" s="7" t="str">
        <f>IF(ISERROR(VLOOKUP(CONCATENATE($A315,"_L_",AG$1),Records!$C$2:$H$6601,1,FALSE)),"",VLOOKUP(CONCATENATE($A315,"_L_",AG$1),Records!$C$2:$H$6601,5,FALSE))</f>
        <v/>
      </c>
      <c r="AH315" s="33" t="str">
        <f>IF(ISERROR(VLOOKUP(CONCATENATE($A315,"_L_",AG$1),Records!$C$2:$H$6601,1,FALSE)),"",VLOOKUP(CONCATENATE($A315,"_L_",AG$1),Records!$C$2:$H$6601,6,FALSE))</f>
        <v/>
      </c>
      <c r="AI315" s="32" t="str">
        <f>IF(ISERROR(VLOOKUP(CONCATENATE($A315,"_L_",AJ$1),Records!$C$2:$H$6601,1,FALSE)),"",VLOOKUP(CONCATENATE($A315,"_L_",AJ$1),Records!$C$2:$H$6601,4,FALSE))</f>
        <v/>
      </c>
      <c r="AJ315" s="7" t="str">
        <f>IF(ISERROR(VLOOKUP(CONCATENATE($A315,"_L_",AJ$1),Records!$C$2:$H$6601,1,FALSE)),"",VLOOKUP(CONCATENATE($A315,"_L_",AJ$1),Records!$C$2:$H$6601,5,FALSE))</f>
        <v/>
      </c>
      <c r="AK315" s="33" t="str">
        <f>IF(ISERROR(VLOOKUP(CONCATENATE($A315,"_L_",AJ$1),Records!$C$2:$H$6601,1,FALSE)),"",VLOOKUP(CONCATENATE($A315,"_L_",AJ$1),Records!$C$2:$H$6601,6,FALSE))</f>
        <v/>
      </c>
      <c r="AL315" s="32" t="str">
        <f>IF(ISERROR(VLOOKUP(CONCATENATE($A315,"_L_",AM$1),Records!$C$2:$H$6601,1,FALSE)),"",VLOOKUP(CONCATENATE($A315,"_L_",AM$1),Records!$C$2:$H$6601,4,FALSE))</f>
        <v/>
      </c>
      <c r="AM315" s="7" t="str">
        <f>IF(ISERROR(VLOOKUP(CONCATENATE($A315,"_L_",AM$1),Records!$C$2:$H$6601,1,FALSE)),"",VLOOKUP(CONCATENATE($A315,"_L_",AM$1),Records!$C$2:$H$6601,5,FALSE))</f>
        <v/>
      </c>
      <c r="AN315" s="33" t="str">
        <f>IF(ISERROR(VLOOKUP(CONCATENATE($A315,"_L_",AM$1),Records!$C$2:$H$6601,1,FALSE)),"",VLOOKUP(CONCATENATE($A315,"_L_",AM$1),Records!$C$2:$H$6601,6,FALSE))</f>
        <v/>
      </c>
      <c r="AO315" s="32" t="str">
        <f>IF(ISERROR(VLOOKUP(CONCATENATE($A315,"_L_",AP$1),Records!$C$2:$H$6601,1,FALSE)),"",VLOOKUP(CONCATENATE($A315,"_L_",AP$1),Records!$C$2:$H$6601,4,FALSE))</f>
        <v/>
      </c>
      <c r="AP315" s="7" t="str">
        <f>IF(ISERROR(VLOOKUP(CONCATENATE($A315,"_L_",AP$1),Records!$C$2:$H$6601,1,FALSE)),"",VLOOKUP(CONCATENATE($A315,"_L_",AP$1),Records!$C$2:$H$6601,5,FALSE))</f>
        <v/>
      </c>
      <c r="AQ315" s="33" t="str">
        <f>IF(ISERROR(VLOOKUP(CONCATENATE($A315,"_L_",AP$1),Records!$C$2:$H$6601,1,FALSE)),"",VLOOKUP(CONCATENATE($A315,"_L_",AP$1),Records!$C$2:$H$6601,6,FALSE))</f>
        <v/>
      </c>
      <c r="AR315" s="32" t="str">
        <f>IF(ISERROR(VLOOKUP(CONCATENATE($A315,"_L_",AS$1),Records!$C$2:$H$6601,1,FALSE)),"",VLOOKUP(CONCATENATE($A315,"_L_",AS$1),Records!$C$2:$H$6601,4,FALSE))</f>
        <v/>
      </c>
      <c r="AS315" s="7" t="str">
        <f>IF(ISERROR(VLOOKUP(CONCATENATE($A315,"_L_",AS$1),Records!$C$2:$H$6601,1,FALSE)),"",VLOOKUP(CONCATENATE($A315,"_L_",AS$1),Records!$C$2:$H$6601,5,FALSE))</f>
        <v/>
      </c>
      <c r="AT315" s="33" t="str">
        <f>IF(ISERROR(VLOOKUP(CONCATENATE($A315,"_L_",AS$1),Records!$C$2:$H$6601,1,FALSE)),"",VLOOKUP(CONCATENATE($A315,"_L_",AS$1),Records!$C$2:$H$6601,6,FALSE))</f>
        <v/>
      </c>
      <c r="AU315" s="32" t="str">
        <f>IF(ISERROR(VLOOKUP(CONCATENATE($A315,"_L_",AV$1),Records!$C$2:$H$6601,1,FALSE)),"",VLOOKUP(CONCATENATE($A315,"_L_",AV$1),Records!$C$2:$H$6601,4,FALSE))</f>
        <v/>
      </c>
      <c r="AV315" s="7" t="str">
        <f>IF(ISERROR(VLOOKUP(CONCATENATE($A315,"_L_",AV$1),Records!$C$2:$H$6601,1,FALSE)),"",VLOOKUP(CONCATENATE($A315,"_L_",AV$1),Records!$C$2:$H$6601,5,FALSE))</f>
        <v/>
      </c>
      <c r="AW315" s="33" t="str">
        <f>IF(ISERROR(VLOOKUP(CONCATENATE($A315,"_L_",AV$1),Records!$C$2:$H$6601,1,FALSE)),"",VLOOKUP(CONCATENATE($A315,"_L_",AV$1),Records!$C$2:$H$6601,6,FALSE))</f>
        <v/>
      </c>
      <c r="AX315" s="32" t="str">
        <f>IF(ISERROR(VLOOKUP(CONCATENATE($A315,"_L_",AY$1),Records!$C$2:$H$6601,1,FALSE)),"",VLOOKUP(CONCATENATE($A315,"_L_",AY$1),Records!$C$2:$H$6601,4,FALSE))</f>
        <v/>
      </c>
      <c r="AY315" s="7" t="str">
        <f>IF(ISERROR(VLOOKUP(CONCATENATE($A315,"_L_",AY$1),Records!$C$2:$H$6601,1,FALSE)),"",VLOOKUP(CONCATENATE($A315,"_L_",AY$1),Records!$C$2:$H$6601,5,FALSE))</f>
        <v/>
      </c>
      <c r="AZ315" s="33" t="str">
        <f>IF(ISERROR(VLOOKUP(CONCATENATE($A315,"_L_",AY$1),Records!$C$2:$H$6601,1,FALSE)),"",VLOOKUP(CONCATENATE($A315,"_L_",AY$1),Records!$C$2:$H$6601,6,FALSE))</f>
        <v/>
      </c>
      <c r="BA315" s="32" t="str">
        <f>IF(ISERROR(VLOOKUP(CONCATENATE($A315,"_L_",BB$1),Records!$C$2:$H$6601,1,FALSE)),"",VLOOKUP(CONCATENATE($A315,"_L_",BB$1),Records!$C$2:$H$6601,4,FALSE))</f>
        <v/>
      </c>
      <c r="BB315" s="7" t="str">
        <f>IF(ISERROR(VLOOKUP(CONCATENATE($A315,"_L_",BB$1),Records!$C$2:$H$6601,1,FALSE)),"",VLOOKUP(CONCATENATE($A315,"_L_",BB$1),Records!$C$2:$H$6601,5,FALSE))</f>
        <v/>
      </c>
      <c r="BC315" s="33" t="str">
        <f>IF(ISERROR(VLOOKUP(CONCATENATE($A315,"_L_",BB$1),Records!$C$2:$H$6601,1,FALSE)),"",VLOOKUP(CONCATENATE($A315,"_L_",BB$1),Records!$C$2:$H$6601,6,FALSE))</f>
        <v/>
      </c>
      <c r="BD315" s="32" t="str">
        <f>IF(ISERROR(VLOOKUP(CONCATENATE($A315,"_L_",BE$1),Records!$C$2:$H$6601,1,FALSE)),"",VLOOKUP(CONCATENATE($A315,"_L_",BE$1),Records!$C$2:$H$6601,4,FALSE))</f>
        <v/>
      </c>
      <c r="BE315" s="7" t="str">
        <f>IF(ISERROR(VLOOKUP(CONCATENATE($A315,"_L_",BE$1),Records!$C$2:$H$6601,1,FALSE)),"",VLOOKUP(CONCATENATE($A315,"_L_",BE$1),Records!$C$2:$H$6601,5,FALSE))</f>
        <v/>
      </c>
      <c r="BF315" s="33" t="str">
        <f>IF(ISERROR(VLOOKUP(CONCATENATE($A315,"_L_",BE$1),Records!$C$2:$H$6601,1,FALSE)),"",VLOOKUP(CONCATENATE($A315,"_L_",BE$1),Records!$C$2:$H$6601,6,FALSE))</f>
        <v/>
      </c>
      <c r="BG315" s="32" t="str">
        <f>IF(ISERROR(VLOOKUP(CONCATENATE($A315,"_L_",BH$1),Records!$C$2:$H$6601,1,FALSE)),"",VLOOKUP(CONCATENATE($A315,"_L_",BH$1),Records!$C$2:$H$6601,4,FALSE))</f>
        <v/>
      </c>
      <c r="BH315" s="7" t="str">
        <f>IF(ISERROR(VLOOKUP(CONCATENATE($A315,"_L_",BH$1),Records!$C$2:$H$6601,1,FALSE)),"",VLOOKUP(CONCATENATE($A315,"_L_",BH$1),Records!$C$2:$H$6601,5,FALSE))</f>
        <v/>
      </c>
      <c r="BI315" s="33" t="str">
        <f>IF(ISERROR(VLOOKUP(CONCATENATE($A315,"_L_",BH$1),Records!$C$2:$H$6601,1,FALSE)),"",VLOOKUP(CONCATENATE($A315,"_L_",BH$1),Records!$C$2:$H$6601,6,FALSE))</f>
        <v/>
      </c>
      <c r="BJ315" s="32" t="str">
        <f>IF(ISERROR(VLOOKUP(CONCATENATE($A315,"_L_",BK$1),Records!$C$2:$H$6601,1,FALSE)),"",VLOOKUP(CONCATENATE($A315,"_L_",BK$1),Records!$C$2:$H$6601,4,FALSE))</f>
        <v/>
      </c>
      <c r="BK315" s="7" t="str">
        <f>IF(ISERROR(VLOOKUP(CONCATENATE($A315,"_L_",BK$1),Records!$C$2:$H$6601,1,FALSE)),"",VLOOKUP(CONCATENATE($A315,"_L_",BK$1),Records!$C$2:$H$6601,5,FALSE))</f>
        <v/>
      </c>
      <c r="BL315" s="33" t="str">
        <f>IF(ISERROR(VLOOKUP(CONCATENATE($A315,"_L_",BK$1),Records!$C$2:$H$6601,1,FALSE)),"",VLOOKUP(CONCATENATE($A315,"_L_",BK$1),Records!$C$2:$H$6601,6,FALSE))</f>
        <v/>
      </c>
      <c r="BM315" s="32" t="str">
        <f>IF(ISERROR(VLOOKUP(CONCATENATE($A315,"_L_",BN$1),Records!$C$2:$H$6601,1,FALSE)),"",VLOOKUP(CONCATENATE($A315,"_L_",BN$1),Records!$C$2:$H$6601,4,FALSE))</f>
        <v/>
      </c>
      <c r="BN315" s="7" t="str">
        <f>IF(ISERROR(VLOOKUP(CONCATENATE($A315,"_L_",BN$1),Records!$C$2:$H$6601,1,FALSE)),"",VLOOKUP(CONCATENATE($A315,"_L_",BN$1),Records!$C$2:$H$6601,5,FALSE))</f>
        <v/>
      </c>
      <c r="BO315" s="33" t="str">
        <f>IF(ISERROR(VLOOKUP(CONCATENATE($A315,"_L_",BN$1),Records!$C$2:$H$6601,1,FALSE)),"",VLOOKUP(CONCATENATE($A315,"_L_",BN$1),Records!$C$2:$H$6601,6,FALSE))</f>
        <v/>
      </c>
      <c r="BP315" s="32" t="str">
        <f>IF(ISERROR(VLOOKUP(CONCATENATE($A315,"_L_",BQ$1),Records!$C$2:$H$6601,1,FALSE)),"",VLOOKUP(CONCATENATE($A315,"_L_",BQ$1),Records!$C$2:$H$6601,4,FALSE))</f>
        <v/>
      </c>
      <c r="BQ315" s="7" t="str">
        <f>IF(ISERROR(VLOOKUP(CONCATENATE($A315,"_L_",BQ$1),Records!$C$2:$H$6601,1,FALSE)),"",VLOOKUP(CONCATENATE($A315,"_L_",BQ$1),Records!$C$2:$H$6601,5,FALSE))</f>
        <v/>
      </c>
      <c r="BR315" s="33" t="str">
        <f>IF(ISERROR(VLOOKUP(CONCATENATE($A315,"_L_",BQ$1),Records!$C$2:$H$6601,1,FALSE)),"",VLOOKUP(CONCATENATE($A315,"_L_",BQ$1),Records!$C$2:$H$6601,6,FALSE))</f>
        <v/>
      </c>
      <c r="BS315" s="32" t="str">
        <f>IF(ISERROR(VLOOKUP(CONCATENATE($A315,"_L_",BT$1),Records!$C$2:$H$6601,1,FALSE)),"",VLOOKUP(CONCATENATE($A315,"_L_",BT$1),Records!$C$2:$H$6601,4,FALSE))</f>
        <v/>
      </c>
      <c r="BT315" s="7" t="str">
        <f>IF(ISERROR(VLOOKUP(CONCATENATE($A315,"_L_",BT$1),Records!$C$2:$H$6601,1,FALSE)),"",VLOOKUP(CONCATENATE($A315,"_L_",BT$1),Records!$C$2:$H$6601,5,FALSE))</f>
        <v/>
      </c>
      <c r="BU315" s="33" t="str">
        <f>IF(ISERROR(VLOOKUP(CONCATENATE($A315,"_L_",BT$1),Records!$C$2:$H$6601,1,FALSE)),"",VLOOKUP(CONCATENATE($A315,"_L_",BT$1),Records!$C$2:$H$6601,6,FALSE))</f>
        <v/>
      </c>
      <c r="BV315" s="32" t="str">
        <f>IF(ISERROR(VLOOKUP(CONCATENATE($A315,"_L_",BW$1),Records!$C$2:$H$6601,1,FALSE)),"",VLOOKUP(CONCATENATE($A315,"_L_",BW$1),Records!$C$2:$H$6601,4,FALSE))</f>
        <v/>
      </c>
      <c r="BW315" s="7" t="str">
        <f>IF(ISERROR(VLOOKUP(CONCATENATE($A315,"_L_",BW$1),Records!$C$2:$H$6601,1,FALSE)),"",VLOOKUP(CONCATENATE($A315,"_L_",BW$1),Records!$C$2:$H$6601,5,FALSE))</f>
        <v/>
      </c>
      <c r="BX315" s="33" t="str">
        <f>IF(ISERROR(VLOOKUP(CONCATENATE($A315,"_L_",BW$1),Records!$C$2:$H$6601,1,FALSE)),"",VLOOKUP(CONCATENATE($A315,"_L_",BW$1),Records!$C$2:$H$6601,6,FALSE))</f>
        <v/>
      </c>
      <c r="BY315" s="32" t="str">
        <f>IF(ISERROR(VLOOKUP(CONCATENATE($A315,"_L_",BZ$1),Records!$C$2:$H$6601,1,FALSE)),"",VLOOKUP(CONCATENATE($A315,"_L_",BZ$1),Records!$C$2:$H$6601,4,FALSE))</f>
        <v/>
      </c>
      <c r="BZ315" s="7" t="str">
        <f>IF(ISERROR(VLOOKUP(CONCATENATE($A315,"_L_",BZ$1),Records!$C$2:$H$6601,1,FALSE)),"",VLOOKUP(CONCATENATE($A315,"_L_",BZ$1),Records!$C$2:$H$6601,5,FALSE))</f>
        <v/>
      </c>
      <c r="CA315" s="33" t="str">
        <f>IF(ISERROR(VLOOKUP(CONCATENATE($A315,"_L_",BZ$1),Records!$C$2:$H$6601,1,FALSE)),"",VLOOKUP(CONCATENATE($A315,"_L_",BZ$1),Records!$C$2:$H$6601,6,FALSE))</f>
        <v/>
      </c>
      <c r="CB315" s="32" t="str">
        <f>IF(ISERROR(VLOOKUP(CONCATENATE($A315,"_L_",CC$1),Records!$C$2:$H$6601,1,FALSE)),"",VLOOKUP(CONCATENATE($A315,"_L_",CC$1),Records!$C$2:$H$6601,4,FALSE))</f>
        <v/>
      </c>
      <c r="CC315" s="7" t="str">
        <f>IF(ISERROR(VLOOKUP(CONCATENATE($A315,"_L_",CC$1),Records!$C$2:$H$6601,1,FALSE)),"",VLOOKUP(CONCATENATE($A315,"_L_",CC$1),Records!$C$2:$H$6601,5,FALSE))</f>
        <v/>
      </c>
      <c r="CD315" s="33" t="str">
        <f>IF(ISERROR(VLOOKUP(CONCATENATE($A315,"_L_",CC$1),Records!$C$2:$H$6601,1,FALSE)),"",VLOOKUP(CONCATENATE($A315,"_L_",CC$1),Records!$C$2:$H$6601,6,FALSE))</f>
        <v/>
      </c>
      <c r="CE315" s="32" t="str">
        <f>IF(ISERROR(VLOOKUP(CONCATENATE($A315,"_L_",CF$1),Records!$C$2:$H$6601,1,FALSE)),"",VLOOKUP(CONCATENATE($A315,"_L_",CF$1),Records!$C$2:$H$6601,4,FALSE))</f>
        <v/>
      </c>
      <c r="CF315" s="7" t="str">
        <f>IF(ISERROR(VLOOKUP(CONCATENATE($A315,"_L_",CF$1),Records!$C$2:$H$6601,1,FALSE)),"",VLOOKUP(CONCATENATE($A315,"_L_",CF$1),Records!$C$2:$H$6601,5,FALSE))</f>
        <v/>
      </c>
      <c r="CG315" s="33" t="str">
        <f>IF(ISERROR(VLOOKUP(CONCATENATE($A315,"_L_",CF$1),Records!$C$2:$H$6601,1,FALSE)),"",VLOOKUP(CONCATENATE($A315,"_L_",CF$1),Records!$C$2:$H$6601,6,FALSE))</f>
        <v/>
      </c>
      <c r="CH315" s="32" t="str">
        <f>IF(ISERROR(VLOOKUP(CONCATENATE($A315,"_L_",CI$1),Records!$C$2:$H$6601,1,FALSE)),"",VLOOKUP(CONCATENATE($A315,"_L_",CI$1),Records!$C$2:$H$6601,4,FALSE))</f>
        <v/>
      </c>
      <c r="CI315" s="7" t="str">
        <f>IF(ISERROR(VLOOKUP(CONCATENATE($A315,"_L_",CI$1),Records!$C$2:$H$6601,1,FALSE)),"",VLOOKUP(CONCATENATE($A315,"_L_",CI$1),Records!$C$2:$H$6601,5,FALSE))</f>
        <v/>
      </c>
      <c r="CJ315" s="33" t="str">
        <f>IF(ISERROR(VLOOKUP(CONCATENATE($A315,"_L_",CI$1),Records!$C$2:$H$6601,1,FALSE)),"",VLOOKUP(CONCATENATE($A315,"_L_",CI$1),Records!$C$2:$H$6601,6,FALSE))</f>
        <v/>
      </c>
      <c r="CK315" s="32" t="str">
        <f>IF(ISERROR(VLOOKUP(CONCATENATE($A315,"_L_",CL$1),Records!$C$2:$H$6601,1,FALSE)),"",VLOOKUP(CONCATENATE($A315,"_L_",CL$1),Records!$C$2:$H$6601,4,FALSE))</f>
        <v/>
      </c>
      <c r="CL315" s="7" t="str">
        <f>IF(ISERROR(VLOOKUP(CONCATENATE($A315,"_L_",CL$1),Records!$C$2:$H$6601,1,FALSE)),"",VLOOKUP(CONCATENATE($A315,"_L_",CL$1),Records!$C$2:$H$6601,5,FALSE))</f>
        <v/>
      </c>
      <c r="CM315" s="33" t="str">
        <f>IF(ISERROR(VLOOKUP(CONCATENATE($A315,"_L_",CL$1),Records!$C$2:$H$6601,1,FALSE)),"",VLOOKUP(CONCATENATE($A315,"_L_",CL$1),Records!$C$2:$H$6601,6,FALSE))</f>
        <v/>
      </c>
      <c r="CN315" s="32" t="str">
        <f>IF(ISERROR(VLOOKUP(CONCATENATE($A315,"_L_",CO$1),Records!$C$2:$H$6601,1,FALSE)),"",VLOOKUP(CONCATENATE($A315,"_L_",CO$1),Records!$C$2:$H$6601,4,FALSE))</f>
        <v/>
      </c>
      <c r="CO315" s="7" t="str">
        <f>IF(ISERROR(VLOOKUP(CONCATENATE($A315,"_L_",CO$1),Records!$C$2:$H$6601,1,FALSE)),"",VLOOKUP(CONCATENATE($A315,"_L_",CO$1),Records!$C$2:$H$6601,5,FALSE))</f>
        <v/>
      </c>
      <c r="CP315" s="33" t="str">
        <f>IF(ISERROR(VLOOKUP(CONCATENATE($A315,"_L_",CO$1),Records!$C$2:$H$6601,1,FALSE)),"",VLOOKUP(CONCATENATE($A315,"_L_",CO$1),Records!$C$2:$H$6601,6,FALSE))</f>
        <v/>
      </c>
      <c r="CQ315" s="32" t="str">
        <f>IF(ISERROR(VLOOKUP(CONCATENATE($A315,"_L_",CR$1),Records!$C$2:$H$6601,1,FALSE)),"",VLOOKUP(CONCATENATE($A315,"_L_",CR$1),Records!$C$2:$H$6601,4,FALSE))</f>
        <v/>
      </c>
      <c r="CR315" s="7" t="str">
        <f>IF(ISERROR(VLOOKUP(CONCATENATE($A315,"_L_",CR$1),Records!$C$2:$H$6601,1,FALSE)),"",VLOOKUP(CONCATENATE($A315,"_L_",CR$1),Records!$C$2:$H$6601,5,FALSE))</f>
        <v/>
      </c>
      <c r="CS315" s="33" t="str">
        <f>IF(ISERROR(VLOOKUP(CONCATENATE($A315,"_L_",CR$1),Records!$C$2:$H$6601,1,FALSE)),"",VLOOKUP(CONCATENATE($A315,"_L_",CR$1),Records!$C$2:$H$6601,6,FALSE))</f>
        <v/>
      </c>
      <c r="CT315" s="32" t="str">
        <f>IF(ISERROR(VLOOKUP(CONCATENATE($A315,"_L_",CU$1),Records!$C$2:$H$6601,1,FALSE)),"",VLOOKUP(CONCATENATE($A315,"_L_",CU$1),Records!$C$2:$H$6601,4,FALSE))</f>
        <v/>
      </c>
      <c r="CU315" s="7" t="str">
        <f>IF(ISERROR(VLOOKUP(CONCATENATE($A315,"_L_",CU$1),Records!$C$2:$H$6601,1,FALSE)),"",VLOOKUP(CONCATENATE($A315,"_L_",CU$1),Records!$C$2:$H$6601,5,FALSE))</f>
        <v/>
      </c>
      <c r="CV315" s="33" t="str">
        <f>IF(ISERROR(VLOOKUP(CONCATENATE($A315,"_L_",CU$1),Records!$C$2:$H$6601,1,FALSE)),"",VLOOKUP(CONCATENATE($A315,"_L_",CU$1),Records!$C$2:$H$6601,6,FALSE))</f>
        <v/>
      </c>
      <c r="CW315" s="32" t="str">
        <f>IF(ISERROR(VLOOKUP(CONCATENATE($A315,"_L_",CX$1),Records!$C$2:$H$6601,1,FALSE)),"",VLOOKUP(CONCATENATE($A315,"_L_",CX$1),Records!$C$2:$H$6601,4,FALSE))</f>
        <v/>
      </c>
      <c r="CX315" s="7" t="str">
        <f>IF(ISERROR(VLOOKUP(CONCATENATE($A315,"_L_",CX$1),Records!$C$2:$H$6601,1,FALSE)),"",VLOOKUP(CONCATENATE($A315,"_L_",CX$1),Records!$C$2:$H$6601,5,FALSE))</f>
        <v/>
      </c>
      <c r="CY315" s="33" t="str">
        <f>IF(ISERROR(VLOOKUP(CONCATENATE($A315,"_L_",CX$1),Records!$C$2:$H$6601,1,FALSE)),"",VLOOKUP(CONCATENATE($A315,"_L_",CX$1),Records!$C$2:$H$6601,6,FALSE))</f>
        <v/>
      </c>
      <c r="CZ315" s="32" t="str">
        <f>IF(ISERROR(VLOOKUP(CONCATENATE($A315,"_L_",DA$1),Records!$C$2:$H$6601,1,FALSE)),"",VLOOKUP(CONCATENATE($A315,"_L_",DA$1),Records!$C$2:$H$6601,4,FALSE))</f>
        <v/>
      </c>
      <c r="DA315" s="7" t="str">
        <f>IF(ISERROR(VLOOKUP(CONCATENATE($A315,"_L_",DA$1),Records!$C$2:$H$6601,1,FALSE)),"",VLOOKUP(CONCATENATE($A315,"_L_",DA$1),Records!$C$2:$H$6601,5,FALSE))</f>
        <v/>
      </c>
      <c r="DB315" s="33" t="str">
        <f>IF(ISERROR(VLOOKUP(CONCATENATE($A315,"_L_",DA$1),Records!$C$2:$H$6601,1,FALSE)),"",VLOOKUP(CONCATENATE($A315,"_L_",DA$1),Records!$C$2:$H$6601,6,FALSE))</f>
        <v/>
      </c>
      <c r="DC315" s="32" t="str">
        <f>IF(ISERROR(VLOOKUP(CONCATENATE($A315,"_L_",DD$1),Records!$C$2:$H$6601,1,FALSE)),"",VLOOKUP(CONCATENATE($A315,"_L_",DD$1),Records!$C$2:$H$6601,4,FALSE))</f>
        <v/>
      </c>
      <c r="DD315" s="7" t="str">
        <f>IF(ISERROR(VLOOKUP(CONCATENATE($A315,"_L_",DD$1),Records!$C$2:$H$6601,1,FALSE)),"",VLOOKUP(CONCATENATE($A315,"_L_",DD$1),Records!$C$2:$H$6601,5,FALSE))</f>
        <v/>
      </c>
      <c r="DE315" s="33" t="str">
        <f>IF(ISERROR(VLOOKUP(CONCATENATE($A315,"_L_",DD$1),Records!$C$2:$H$6601,1,FALSE)),"",VLOOKUP(CONCATENATE($A315,"_L_",DD$1),Records!$C$2:$H$6601,6,FALSE))</f>
        <v/>
      </c>
      <c r="DF315" s="32" t="str">
        <f>IF(ISERROR(VLOOKUP(CONCATENATE($A315,"_L_",DG$1),Records!$C$2:$H$6601,1,FALSE)),"",VLOOKUP(CONCATENATE($A315,"_L_",DG$1),Records!$C$2:$H$6601,4,FALSE))</f>
        <v/>
      </c>
      <c r="DG315" s="7" t="str">
        <f>IF(ISERROR(VLOOKUP(CONCATENATE($A315,"_L_",DG$1),Records!$C$2:$H$6601,1,FALSE)),"",VLOOKUP(CONCATENATE($A315,"_L_",DG$1),Records!$C$2:$H$6601,5,FALSE))</f>
        <v/>
      </c>
      <c r="DH315" s="33" t="str">
        <f>IF(ISERROR(VLOOKUP(CONCATENATE($A315,"_L_",DG$1),Records!$C$2:$H$6601,1,FALSE)),"",VLOOKUP(CONCATENATE($A315,"_L_",DG$1),Records!$C$2:$H$6601,6,FALSE))</f>
        <v/>
      </c>
      <c r="DI315" s="32" t="str">
        <f>IF(ISERROR(VLOOKUP(CONCATENATE($A315,"_L_",DJ$1),Records!$C$2:$H$6601,1,FALSE)),"",VLOOKUP(CONCATENATE($A315,"_L_",DJ$1),Records!$C$2:$H$6601,4,FALSE))</f>
        <v/>
      </c>
      <c r="DJ315" s="7" t="str">
        <f>IF(ISERROR(VLOOKUP(CONCATENATE($A315,"_L_",DJ$1),Records!$C$2:$H$6601,1,FALSE)),"",VLOOKUP(CONCATENATE($A315,"_L_",DJ$1),Records!$C$2:$H$6601,5,FALSE))</f>
        <v/>
      </c>
      <c r="DK315" s="33" t="str">
        <f>IF(ISERROR(VLOOKUP(CONCATENATE($A315,"_L_",DJ$1),Records!$C$2:$H$6601,1,FALSE)),"",VLOOKUP(CONCATENATE($A315,"_L_",DJ$1),Records!$C$2:$H$6601,6,FALSE))</f>
        <v/>
      </c>
      <c r="DL315" s="32" t="str">
        <f>IF(ISERROR(VLOOKUP(CONCATENATE($A315,"_L_",DM$1),Records!$C$2:$H$6601,1,FALSE)),"",VLOOKUP(CONCATENATE($A315,"_L_",DM$1),Records!$C$2:$H$6601,4,FALSE))</f>
        <v/>
      </c>
      <c r="DM315" s="7" t="str">
        <f>IF(ISERROR(VLOOKUP(CONCATENATE($A315,"_L_",DM$1),Records!$C$2:$H$6601,1,FALSE)),"",VLOOKUP(CONCATENATE($A315,"_L_",DM$1),Records!$C$2:$H$6601,5,FALSE))</f>
        <v/>
      </c>
      <c r="DN315" s="33" t="str">
        <f>IF(ISERROR(VLOOKUP(CONCATENATE($A315,"_L_",DM$1),Records!$C$2:$H$6601,1,FALSE)),"",VLOOKUP(CONCATENATE($A315,"_L_",DM$1),Records!$C$2:$H$6601,6,FALSE))</f>
        <v/>
      </c>
      <c r="DO315" s="32" t="str">
        <f>IF(ISERROR(VLOOKUP(CONCATENATE($A315,"_L_",DP$1),Records!$C$2:$H$6601,1,FALSE)),"",VLOOKUP(CONCATENATE($A315,"_L_",DP$1),Records!$C$2:$H$6601,4,FALSE))</f>
        <v/>
      </c>
      <c r="DP315" s="7" t="str">
        <f>IF(ISERROR(VLOOKUP(CONCATENATE($A315,"_L_",DP$1),Records!$C$2:$H$6601,1,FALSE)),"",VLOOKUP(CONCATENATE($A315,"_L_",DP$1),Records!$C$2:$H$6601,5,FALSE))</f>
        <v/>
      </c>
      <c r="DQ315" s="33" t="str">
        <f>IF(ISERROR(VLOOKUP(CONCATENATE($A315,"_L_",DP$1),Records!$C$2:$H$6601,1,FALSE)),"",VLOOKUP(CONCATENATE($A315,"_L_",DP$1),Records!$C$2:$H$6601,6,FALSE))</f>
        <v/>
      </c>
      <c r="DR315" s="32" t="str">
        <f>IF(ISERROR(VLOOKUP(CONCATENATE($A315,"_L_",DS$1),Records!$C$2:$H$6601,1,FALSE)),"",VLOOKUP(CONCATENATE($A315,"_L_",DS$1),Records!$C$2:$H$6601,4,FALSE))</f>
        <v/>
      </c>
      <c r="DS315" s="7" t="str">
        <f>IF(ISERROR(VLOOKUP(CONCATENATE($A315,"_L_",DS$1),Records!$C$2:$H$6601,1,FALSE)),"",VLOOKUP(CONCATENATE($A315,"_L_",DS$1),Records!$C$2:$H$6601,5,FALSE))</f>
        <v/>
      </c>
      <c r="DT315" s="33" t="str">
        <f>IF(ISERROR(VLOOKUP(CONCATENATE($A315,"_L_",DS$1),Records!$C$2:$H$6601,1,FALSE)),"",VLOOKUP(CONCATENATE($A315,"_L_",DS$1),Records!$C$2:$H$6601,6,FALSE))</f>
        <v/>
      </c>
      <c r="DU315" s="32" t="str">
        <f>IF(ISERROR(VLOOKUP(CONCATENATE($A315,"_L_",DV$1),Records!$C$2:$H$6601,1,FALSE)),"",VLOOKUP(CONCATENATE($A315,"_L_",DV$1),Records!$C$2:$H$6601,4,FALSE))</f>
        <v/>
      </c>
      <c r="DV315" s="7" t="str">
        <f>IF(ISERROR(VLOOKUP(CONCATENATE($A315,"_L_",DV$1),Records!$C$2:$H$6601,1,FALSE)),"",VLOOKUP(CONCATENATE($A315,"_L_",DV$1),Records!$C$2:$H$6601,5,FALSE))</f>
        <v/>
      </c>
      <c r="DW315" s="33" t="str">
        <f>IF(ISERROR(VLOOKUP(CONCATENATE($A315,"_L_",DV$1),Records!$C$2:$H$6601,1,FALSE)),"",VLOOKUP(CONCATENATE($A315,"_L_",DV$1),Records!$C$2:$H$6601,6,FALSE))</f>
        <v/>
      </c>
      <c r="DX315" s="32" t="str">
        <f>IF(ISERROR(VLOOKUP(CONCATENATE($A315,"_L_",DY$1),Records!$C$2:$H$6601,1,FALSE)),"",VLOOKUP(CONCATENATE($A315,"_L_",DY$1),Records!$C$2:$H$6601,4,FALSE))</f>
        <v/>
      </c>
      <c r="DY315" s="7" t="str">
        <f>IF(ISERROR(VLOOKUP(CONCATENATE($A315,"_L_",DY$1),Records!$C$2:$H$6601,1,FALSE)),"",VLOOKUP(CONCATENATE($A315,"_L_",DY$1),Records!$C$2:$H$6601,5,FALSE))</f>
        <v/>
      </c>
      <c r="DZ315" s="33" t="str">
        <f>IF(ISERROR(VLOOKUP(CONCATENATE($A315,"_L_",DY$1),Records!$C$2:$H$6601,1,FALSE)),"",VLOOKUP(CONCATENATE($A315,"_L_",DY$1),Records!$C$2:$H$6601,6,FALSE))</f>
        <v/>
      </c>
      <c r="EA315" s="32" t="str">
        <f>IF(ISERROR(VLOOKUP(CONCATENATE($A315,"_L_",EB$1),Records!$C$2:$H$6601,1,FALSE)),"",VLOOKUP(CONCATENATE($A315,"_L_",EB$1),Records!$C$2:$H$6601,4,FALSE))</f>
        <v/>
      </c>
      <c r="EB315" s="7" t="str">
        <f>IF(ISERROR(VLOOKUP(CONCATENATE($A315,"_L_",EB$1),Records!$C$2:$H$6601,1,FALSE)),"",VLOOKUP(CONCATENATE($A315,"_L_",EB$1),Records!$C$2:$H$6601,5,FALSE))</f>
        <v/>
      </c>
      <c r="EC315" s="33" t="str">
        <f>IF(ISERROR(VLOOKUP(CONCATENATE($A315,"_L_",EB$1),Records!$C$2:$H$6601,1,FALSE)),"",VLOOKUP(CONCATENATE($A315,"_L_",EB$1),Records!$C$2:$H$6601,6,FALSE))</f>
        <v/>
      </c>
    </row>
    <row r="316" spans="1:133" ht="15.75" x14ac:dyDescent="0.25">
      <c r="A316" s="11">
        <v>42498</v>
      </c>
      <c r="B316" s="17" t="s">
        <v>87</v>
      </c>
      <c r="C316" s="15">
        <f t="shared" si="9"/>
        <v>45</v>
      </c>
      <c r="D316" s="26" t="s">
        <v>65</v>
      </c>
      <c r="E316" s="8" t="s">
        <v>71</v>
      </c>
      <c r="F316" s="62">
        <f t="shared" si="8"/>
        <v>0</v>
      </c>
      <c r="G316" s="62">
        <f>HomeCalc!F316</f>
        <v>0</v>
      </c>
      <c r="H316" s="32" t="str">
        <f>IF(ISERROR(VLOOKUP(CONCATENATE($A316,"_L_",I$1),Records!$C$2:$H$6601,1,FALSE)),"",VLOOKUP(CONCATENATE($A316,"_L_",I$1),Records!$C$2:$H$6601,4,FALSE))</f>
        <v/>
      </c>
      <c r="I316" s="7" t="str">
        <f>IF(ISERROR(VLOOKUP(CONCATENATE($A316,"_L_",I$1),Records!$C$2:$H$6601,1,FALSE)),"",VLOOKUP(CONCATENATE($A316,"_L_",I$1),Records!$C$2:$H$6601,5,FALSE))</f>
        <v/>
      </c>
      <c r="J316" s="33" t="str">
        <f>IF(ISERROR(VLOOKUP(CONCATENATE($A316,"_L_",I$1),Records!$C$2:$H$6601,1,FALSE)),"",VLOOKUP(CONCATENATE($A316,"_L_",I$1),Records!$C$2:$H$6601,6,FALSE))</f>
        <v/>
      </c>
      <c r="K316" s="32" t="str">
        <f>IF(ISERROR(VLOOKUP(CONCATENATE($A316,"_L_",L$1),Records!$C$2:$H$6601,1,FALSE)),"",VLOOKUP(CONCATENATE($A316,"_L_",L$1),Records!$C$2:$H$6601,4,FALSE))</f>
        <v/>
      </c>
      <c r="L316" s="7" t="str">
        <f>IF(ISERROR(VLOOKUP(CONCATENATE($A316,"_L_",L$1),Records!$C$2:$H$6601,1,FALSE)),"",VLOOKUP(CONCATENATE($A316,"_L_",L$1),Records!$C$2:$H$6601,5,FALSE))</f>
        <v/>
      </c>
      <c r="M316" s="33" t="str">
        <f>IF(ISERROR(VLOOKUP(CONCATENATE($A316,"_L_",L$1),Records!$C$2:$H$6601,1,FALSE)),"",VLOOKUP(CONCATENATE($A316,"_L_",L$1),Records!$C$2:$H$6601,6,FALSE))</f>
        <v/>
      </c>
      <c r="N316" s="32" t="str">
        <f>IF(ISERROR(VLOOKUP(CONCATENATE($A316,"_L_",O$1),Records!$C$2:$H$6601,1,FALSE)),"",VLOOKUP(CONCATENATE($A316,"_L_",O$1),Records!$C$2:$H$6601,4,FALSE))</f>
        <v/>
      </c>
      <c r="O316" s="7" t="str">
        <f>IF(ISERROR(VLOOKUP(CONCATENATE($A316,"_L_",O$1),Records!$C$2:$H$6601,1,FALSE)),"",VLOOKUP(CONCATENATE($A316,"_L_",O$1),Records!$C$2:$H$6601,5,FALSE))</f>
        <v/>
      </c>
      <c r="P316" s="33" t="str">
        <f>IF(ISERROR(VLOOKUP(CONCATENATE($A316,"_L_",O$1),Records!$C$2:$H$6601,1,FALSE)),"",VLOOKUP(CONCATENATE($A316,"_L_",O$1),Records!$C$2:$H$6601,6,FALSE))</f>
        <v/>
      </c>
      <c r="Q316" s="32" t="str">
        <f>IF(ISERROR(VLOOKUP(CONCATENATE($A316,"_L_",R$1),Records!$C$2:$H$6601,1,FALSE)),"",VLOOKUP(CONCATENATE($A316,"_L_",R$1),Records!$C$2:$H$6601,4,FALSE))</f>
        <v/>
      </c>
      <c r="R316" s="7" t="str">
        <f>IF(ISERROR(VLOOKUP(CONCATENATE($A316,"_L_",R$1),Records!$C$2:$H$6601,1,FALSE)),"",VLOOKUP(CONCATENATE($A316,"_L_",R$1),Records!$C$2:$H$6601,5,FALSE))</f>
        <v/>
      </c>
      <c r="S316" s="33" t="str">
        <f>IF(ISERROR(VLOOKUP(CONCATENATE($A316,"_L_",R$1),Records!$C$2:$H$6601,1,FALSE)),"",VLOOKUP(CONCATENATE($A316,"_L_",R$1),Records!$C$2:$H$6601,6,FALSE))</f>
        <v/>
      </c>
      <c r="T316" s="32" t="str">
        <f>IF(ISERROR(VLOOKUP(CONCATENATE($A316,"_L_",U$1),Records!$C$2:$H$6601,1,FALSE)),"",VLOOKUP(CONCATENATE($A316,"_L_",U$1),Records!$C$2:$H$6601,4,FALSE))</f>
        <v/>
      </c>
      <c r="U316" s="7" t="str">
        <f>IF(ISERROR(VLOOKUP(CONCATENATE($A316,"_L_",U$1),Records!$C$2:$H$6601,1,FALSE)),"",VLOOKUP(CONCATENATE($A316,"_L_",U$1),Records!$C$2:$H$6601,5,FALSE))</f>
        <v/>
      </c>
      <c r="V316" s="33" t="str">
        <f>IF(ISERROR(VLOOKUP(CONCATENATE($A316,"_L_",U$1),Records!$C$2:$H$6601,1,FALSE)),"",VLOOKUP(CONCATENATE($A316,"_L_",U$1),Records!$C$2:$H$6601,6,FALSE))</f>
        <v/>
      </c>
      <c r="W316" s="32" t="str">
        <f>IF(ISERROR(VLOOKUP(CONCATENATE($A316,"_L_",X$1),Records!$C$2:$H$6601,1,FALSE)),"",VLOOKUP(CONCATENATE($A316,"_L_",X$1),Records!$C$2:$H$6601,4,FALSE))</f>
        <v/>
      </c>
      <c r="X316" s="7" t="str">
        <f>IF(ISERROR(VLOOKUP(CONCATENATE($A316,"_L_",X$1),Records!$C$2:$H$6601,1,FALSE)),"",VLOOKUP(CONCATENATE($A316,"_L_",X$1),Records!$C$2:$H$6601,5,FALSE))</f>
        <v/>
      </c>
      <c r="Y316" s="33" t="str">
        <f>IF(ISERROR(VLOOKUP(CONCATENATE($A316,"_L_",X$1),Records!$C$2:$H$6601,1,FALSE)),"",VLOOKUP(CONCATENATE($A316,"_L_",X$1),Records!$C$2:$H$6601,6,FALSE))</f>
        <v/>
      </c>
      <c r="Z316" s="32" t="str">
        <f>IF(ISERROR(VLOOKUP(CONCATENATE($A316,"_L_",AA$1),Records!$C$2:$H$6601,1,FALSE)),"",VLOOKUP(CONCATENATE($A316,"_L_",AA$1),Records!$C$2:$H$6601,4,FALSE))</f>
        <v/>
      </c>
      <c r="AA316" s="7" t="str">
        <f>IF(ISERROR(VLOOKUP(CONCATENATE($A316,"_L_",AA$1),Records!$C$2:$H$6601,1,FALSE)),"",VLOOKUP(CONCATENATE($A316,"_L_",AA$1),Records!$C$2:$H$6601,5,FALSE))</f>
        <v/>
      </c>
      <c r="AB316" s="33" t="str">
        <f>IF(ISERROR(VLOOKUP(CONCATENATE($A316,"_L_",AA$1),Records!$C$2:$H$6601,1,FALSE)),"",VLOOKUP(CONCATENATE($A316,"_L_",AA$1),Records!$C$2:$H$6601,6,FALSE))</f>
        <v/>
      </c>
      <c r="AC316" s="32" t="str">
        <f>IF(ISERROR(VLOOKUP(CONCATENATE($A316,"_L_",AD$1),Records!$C$2:$H$6601,1,FALSE)),"",VLOOKUP(CONCATENATE($A316,"_L_",AD$1),Records!$C$2:$H$6601,4,FALSE))</f>
        <v/>
      </c>
      <c r="AD316" s="7" t="str">
        <f>IF(ISERROR(VLOOKUP(CONCATENATE($A316,"_L_",AD$1),Records!$C$2:$H$6601,1,FALSE)),"",VLOOKUP(CONCATENATE($A316,"_L_",AD$1),Records!$C$2:$H$6601,5,FALSE))</f>
        <v/>
      </c>
      <c r="AE316" s="33" t="str">
        <f>IF(ISERROR(VLOOKUP(CONCATENATE($A316,"_L_",AD$1),Records!$C$2:$H$6601,1,FALSE)),"",VLOOKUP(CONCATENATE($A316,"_L_",AD$1),Records!$C$2:$H$6601,6,FALSE))</f>
        <v/>
      </c>
      <c r="AF316" s="32" t="str">
        <f>IF(ISERROR(VLOOKUP(CONCATENATE($A316,"_L_",AG$1),Records!$C$2:$H$6601,1,FALSE)),"",VLOOKUP(CONCATENATE($A316,"_L_",AG$1),Records!$C$2:$H$6601,4,FALSE))</f>
        <v/>
      </c>
      <c r="AG316" s="7" t="str">
        <f>IF(ISERROR(VLOOKUP(CONCATENATE($A316,"_L_",AG$1),Records!$C$2:$H$6601,1,FALSE)),"",VLOOKUP(CONCATENATE($A316,"_L_",AG$1),Records!$C$2:$H$6601,5,FALSE))</f>
        <v/>
      </c>
      <c r="AH316" s="33" t="str">
        <f>IF(ISERROR(VLOOKUP(CONCATENATE($A316,"_L_",AG$1),Records!$C$2:$H$6601,1,FALSE)),"",VLOOKUP(CONCATENATE($A316,"_L_",AG$1),Records!$C$2:$H$6601,6,FALSE))</f>
        <v/>
      </c>
      <c r="AI316" s="32" t="str">
        <f>IF(ISERROR(VLOOKUP(CONCATENATE($A316,"_L_",AJ$1),Records!$C$2:$H$6601,1,FALSE)),"",VLOOKUP(CONCATENATE($A316,"_L_",AJ$1),Records!$C$2:$H$6601,4,FALSE))</f>
        <v/>
      </c>
      <c r="AJ316" s="7" t="str">
        <f>IF(ISERROR(VLOOKUP(CONCATENATE($A316,"_L_",AJ$1),Records!$C$2:$H$6601,1,FALSE)),"",VLOOKUP(CONCATENATE($A316,"_L_",AJ$1),Records!$C$2:$H$6601,5,FALSE))</f>
        <v/>
      </c>
      <c r="AK316" s="33" t="str">
        <f>IF(ISERROR(VLOOKUP(CONCATENATE($A316,"_L_",AJ$1),Records!$C$2:$H$6601,1,FALSE)),"",VLOOKUP(CONCATENATE($A316,"_L_",AJ$1),Records!$C$2:$H$6601,6,FALSE))</f>
        <v/>
      </c>
      <c r="AL316" s="32" t="str">
        <f>IF(ISERROR(VLOOKUP(CONCATENATE($A316,"_L_",AM$1),Records!$C$2:$H$6601,1,FALSE)),"",VLOOKUP(CONCATENATE($A316,"_L_",AM$1),Records!$C$2:$H$6601,4,FALSE))</f>
        <v/>
      </c>
      <c r="AM316" s="7" t="str">
        <f>IF(ISERROR(VLOOKUP(CONCATENATE($A316,"_L_",AM$1),Records!$C$2:$H$6601,1,FALSE)),"",VLOOKUP(CONCATENATE($A316,"_L_",AM$1),Records!$C$2:$H$6601,5,FALSE))</f>
        <v/>
      </c>
      <c r="AN316" s="33" t="str">
        <f>IF(ISERROR(VLOOKUP(CONCATENATE($A316,"_L_",AM$1),Records!$C$2:$H$6601,1,FALSE)),"",VLOOKUP(CONCATENATE($A316,"_L_",AM$1),Records!$C$2:$H$6601,6,FALSE))</f>
        <v/>
      </c>
      <c r="AO316" s="32" t="str">
        <f>IF(ISERROR(VLOOKUP(CONCATENATE($A316,"_L_",AP$1),Records!$C$2:$H$6601,1,FALSE)),"",VLOOKUP(CONCATENATE($A316,"_L_",AP$1),Records!$C$2:$H$6601,4,FALSE))</f>
        <v/>
      </c>
      <c r="AP316" s="7" t="str">
        <f>IF(ISERROR(VLOOKUP(CONCATENATE($A316,"_L_",AP$1),Records!$C$2:$H$6601,1,FALSE)),"",VLOOKUP(CONCATENATE($A316,"_L_",AP$1),Records!$C$2:$H$6601,5,FALSE))</f>
        <v/>
      </c>
      <c r="AQ316" s="33" t="str">
        <f>IF(ISERROR(VLOOKUP(CONCATENATE($A316,"_L_",AP$1),Records!$C$2:$H$6601,1,FALSE)),"",VLOOKUP(CONCATENATE($A316,"_L_",AP$1),Records!$C$2:$H$6601,6,FALSE))</f>
        <v/>
      </c>
      <c r="AR316" s="32" t="str">
        <f>IF(ISERROR(VLOOKUP(CONCATENATE($A316,"_L_",AS$1),Records!$C$2:$H$6601,1,FALSE)),"",VLOOKUP(CONCATENATE($A316,"_L_",AS$1),Records!$C$2:$H$6601,4,FALSE))</f>
        <v/>
      </c>
      <c r="AS316" s="7" t="str">
        <f>IF(ISERROR(VLOOKUP(CONCATENATE($A316,"_L_",AS$1),Records!$C$2:$H$6601,1,FALSE)),"",VLOOKUP(CONCATENATE($A316,"_L_",AS$1),Records!$C$2:$H$6601,5,FALSE))</f>
        <v/>
      </c>
      <c r="AT316" s="33" t="str">
        <f>IF(ISERROR(VLOOKUP(CONCATENATE($A316,"_L_",AS$1),Records!$C$2:$H$6601,1,FALSE)),"",VLOOKUP(CONCATENATE($A316,"_L_",AS$1),Records!$C$2:$H$6601,6,FALSE))</f>
        <v/>
      </c>
      <c r="AU316" s="32" t="str">
        <f>IF(ISERROR(VLOOKUP(CONCATENATE($A316,"_L_",AV$1),Records!$C$2:$H$6601,1,FALSE)),"",VLOOKUP(CONCATENATE($A316,"_L_",AV$1),Records!$C$2:$H$6601,4,FALSE))</f>
        <v/>
      </c>
      <c r="AV316" s="7" t="str">
        <f>IF(ISERROR(VLOOKUP(CONCATENATE($A316,"_L_",AV$1),Records!$C$2:$H$6601,1,FALSE)),"",VLOOKUP(CONCATENATE($A316,"_L_",AV$1),Records!$C$2:$H$6601,5,FALSE))</f>
        <v/>
      </c>
      <c r="AW316" s="33" t="str">
        <f>IF(ISERROR(VLOOKUP(CONCATENATE($A316,"_L_",AV$1),Records!$C$2:$H$6601,1,FALSE)),"",VLOOKUP(CONCATENATE($A316,"_L_",AV$1),Records!$C$2:$H$6601,6,FALSE))</f>
        <v/>
      </c>
      <c r="AX316" s="32" t="str">
        <f>IF(ISERROR(VLOOKUP(CONCATENATE($A316,"_L_",AY$1),Records!$C$2:$H$6601,1,FALSE)),"",VLOOKUP(CONCATENATE($A316,"_L_",AY$1),Records!$C$2:$H$6601,4,FALSE))</f>
        <v/>
      </c>
      <c r="AY316" s="7" t="str">
        <f>IF(ISERROR(VLOOKUP(CONCATENATE($A316,"_L_",AY$1),Records!$C$2:$H$6601,1,FALSE)),"",VLOOKUP(CONCATENATE($A316,"_L_",AY$1),Records!$C$2:$H$6601,5,FALSE))</f>
        <v/>
      </c>
      <c r="AZ316" s="33" t="str">
        <f>IF(ISERROR(VLOOKUP(CONCATENATE($A316,"_L_",AY$1),Records!$C$2:$H$6601,1,FALSE)),"",VLOOKUP(CONCATENATE($A316,"_L_",AY$1),Records!$C$2:$H$6601,6,FALSE))</f>
        <v/>
      </c>
      <c r="BA316" s="32" t="str">
        <f>IF(ISERROR(VLOOKUP(CONCATENATE($A316,"_L_",BB$1),Records!$C$2:$H$6601,1,FALSE)),"",VLOOKUP(CONCATENATE($A316,"_L_",BB$1),Records!$C$2:$H$6601,4,FALSE))</f>
        <v/>
      </c>
      <c r="BB316" s="7" t="str">
        <f>IF(ISERROR(VLOOKUP(CONCATENATE($A316,"_L_",BB$1),Records!$C$2:$H$6601,1,FALSE)),"",VLOOKUP(CONCATENATE($A316,"_L_",BB$1),Records!$C$2:$H$6601,5,FALSE))</f>
        <v/>
      </c>
      <c r="BC316" s="33" t="str">
        <f>IF(ISERROR(VLOOKUP(CONCATENATE($A316,"_L_",BB$1),Records!$C$2:$H$6601,1,FALSE)),"",VLOOKUP(CONCATENATE($A316,"_L_",BB$1),Records!$C$2:$H$6601,6,FALSE))</f>
        <v/>
      </c>
      <c r="BD316" s="32" t="str">
        <f>IF(ISERROR(VLOOKUP(CONCATENATE($A316,"_L_",BE$1),Records!$C$2:$H$6601,1,FALSE)),"",VLOOKUP(CONCATENATE($A316,"_L_",BE$1),Records!$C$2:$H$6601,4,FALSE))</f>
        <v/>
      </c>
      <c r="BE316" s="7" t="str">
        <f>IF(ISERROR(VLOOKUP(CONCATENATE($A316,"_L_",BE$1),Records!$C$2:$H$6601,1,FALSE)),"",VLOOKUP(CONCATENATE($A316,"_L_",BE$1),Records!$C$2:$H$6601,5,FALSE))</f>
        <v/>
      </c>
      <c r="BF316" s="33" t="str">
        <f>IF(ISERROR(VLOOKUP(CONCATENATE($A316,"_L_",BE$1),Records!$C$2:$H$6601,1,FALSE)),"",VLOOKUP(CONCATENATE($A316,"_L_",BE$1),Records!$C$2:$H$6601,6,FALSE))</f>
        <v/>
      </c>
      <c r="BG316" s="32" t="str">
        <f>IF(ISERROR(VLOOKUP(CONCATENATE($A316,"_L_",BH$1),Records!$C$2:$H$6601,1,FALSE)),"",VLOOKUP(CONCATENATE($A316,"_L_",BH$1),Records!$C$2:$H$6601,4,FALSE))</f>
        <v/>
      </c>
      <c r="BH316" s="7" t="str">
        <f>IF(ISERROR(VLOOKUP(CONCATENATE($A316,"_L_",BH$1),Records!$C$2:$H$6601,1,FALSE)),"",VLOOKUP(CONCATENATE($A316,"_L_",BH$1),Records!$C$2:$H$6601,5,FALSE))</f>
        <v/>
      </c>
      <c r="BI316" s="33" t="str">
        <f>IF(ISERROR(VLOOKUP(CONCATENATE($A316,"_L_",BH$1),Records!$C$2:$H$6601,1,FALSE)),"",VLOOKUP(CONCATENATE($A316,"_L_",BH$1),Records!$C$2:$H$6601,6,FALSE))</f>
        <v/>
      </c>
      <c r="BJ316" s="32" t="str">
        <f>IF(ISERROR(VLOOKUP(CONCATENATE($A316,"_L_",BK$1),Records!$C$2:$H$6601,1,FALSE)),"",VLOOKUP(CONCATENATE($A316,"_L_",BK$1),Records!$C$2:$H$6601,4,FALSE))</f>
        <v/>
      </c>
      <c r="BK316" s="7" t="str">
        <f>IF(ISERROR(VLOOKUP(CONCATENATE($A316,"_L_",BK$1),Records!$C$2:$H$6601,1,FALSE)),"",VLOOKUP(CONCATENATE($A316,"_L_",BK$1),Records!$C$2:$H$6601,5,FALSE))</f>
        <v/>
      </c>
      <c r="BL316" s="33" t="str">
        <f>IF(ISERROR(VLOOKUP(CONCATENATE($A316,"_L_",BK$1),Records!$C$2:$H$6601,1,FALSE)),"",VLOOKUP(CONCATENATE($A316,"_L_",BK$1),Records!$C$2:$H$6601,6,FALSE))</f>
        <v/>
      </c>
      <c r="BM316" s="32" t="str">
        <f>IF(ISERROR(VLOOKUP(CONCATENATE($A316,"_L_",BN$1),Records!$C$2:$H$6601,1,FALSE)),"",VLOOKUP(CONCATENATE($A316,"_L_",BN$1),Records!$C$2:$H$6601,4,FALSE))</f>
        <v/>
      </c>
      <c r="BN316" s="7" t="str">
        <f>IF(ISERROR(VLOOKUP(CONCATENATE($A316,"_L_",BN$1),Records!$C$2:$H$6601,1,FALSE)),"",VLOOKUP(CONCATENATE($A316,"_L_",BN$1),Records!$C$2:$H$6601,5,FALSE))</f>
        <v/>
      </c>
      <c r="BO316" s="33" t="str">
        <f>IF(ISERROR(VLOOKUP(CONCATENATE($A316,"_L_",BN$1),Records!$C$2:$H$6601,1,FALSE)),"",VLOOKUP(CONCATENATE($A316,"_L_",BN$1),Records!$C$2:$H$6601,6,FALSE))</f>
        <v/>
      </c>
      <c r="BP316" s="32" t="str">
        <f>IF(ISERROR(VLOOKUP(CONCATENATE($A316,"_L_",BQ$1),Records!$C$2:$H$6601,1,FALSE)),"",VLOOKUP(CONCATENATE($A316,"_L_",BQ$1),Records!$C$2:$H$6601,4,FALSE))</f>
        <v/>
      </c>
      <c r="BQ316" s="7" t="str">
        <f>IF(ISERROR(VLOOKUP(CONCATENATE($A316,"_L_",BQ$1),Records!$C$2:$H$6601,1,FALSE)),"",VLOOKUP(CONCATENATE($A316,"_L_",BQ$1),Records!$C$2:$H$6601,5,FALSE))</f>
        <v/>
      </c>
      <c r="BR316" s="33" t="str">
        <f>IF(ISERROR(VLOOKUP(CONCATENATE($A316,"_L_",BQ$1),Records!$C$2:$H$6601,1,FALSE)),"",VLOOKUP(CONCATENATE($A316,"_L_",BQ$1),Records!$C$2:$H$6601,6,FALSE))</f>
        <v/>
      </c>
      <c r="BS316" s="32" t="str">
        <f>IF(ISERROR(VLOOKUP(CONCATENATE($A316,"_L_",BT$1),Records!$C$2:$H$6601,1,FALSE)),"",VLOOKUP(CONCATENATE($A316,"_L_",BT$1),Records!$C$2:$H$6601,4,FALSE))</f>
        <v/>
      </c>
      <c r="BT316" s="7" t="str">
        <f>IF(ISERROR(VLOOKUP(CONCATENATE($A316,"_L_",BT$1),Records!$C$2:$H$6601,1,FALSE)),"",VLOOKUP(CONCATENATE($A316,"_L_",BT$1),Records!$C$2:$H$6601,5,FALSE))</f>
        <v/>
      </c>
      <c r="BU316" s="33" t="str">
        <f>IF(ISERROR(VLOOKUP(CONCATENATE($A316,"_L_",BT$1),Records!$C$2:$H$6601,1,FALSE)),"",VLOOKUP(CONCATENATE($A316,"_L_",BT$1),Records!$C$2:$H$6601,6,FALSE))</f>
        <v/>
      </c>
      <c r="BV316" s="32" t="str">
        <f>IF(ISERROR(VLOOKUP(CONCATENATE($A316,"_L_",BW$1),Records!$C$2:$H$6601,1,FALSE)),"",VLOOKUP(CONCATENATE($A316,"_L_",BW$1),Records!$C$2:$H$6601,4,FALSE))</f>
        <v/>
      </c>
      <c r="BW316" s="7" t="str">
        <f>IF(ISERROR(VLOOKUP(CONCATENATE($A316,"_L_",BW$1),Records!$C$2:$H$6601,1,FALSE)),"",VLOOKUP(CONCATENATE($A316,"_L_",BW$1),Records!$C$2:$H$6601,5,FALSE))</f>
        <v/>
      </c>
      <c r="BX316" s="33" t="str">
        <f>IF(ISERROR(VLOOKUP(CONCATENATE($A316,"_L_",BW$1),Records!$C$2:$H$6601,1,FALSE)),"",VLOOKUP(CONCATENATE($A316,"_L_",BW$1),Records!$C$2:$H$6601,6,FALSE))</f>
        <v/>
      </c>
      <c r="BY316" s="32" t="str">
        <f>IF(ISERROR(VLOOKUP(CONCATENATE($A316,"_L_",BZ$1),Records!$C$2:$H$6601,1,FALSE)),"",VLOOKUP(CONCATENATE($A316,"_L_",BZ$1),Records!$C$2:$H$6601,4,FALSE))</f>
        <v/>
      </c>
      <c r="BZ316" s="7" t="str">
        <f>IF(ISERROR(VLOOKUP(CONCATENATE($A316,"_L_",BZ$1),Records!$C$2:$H$6601,1,FALSE)),"",VLOOKUP(CONCATENATE($A316,"_L_",BZ$1),Records!$C$2:$H$6601,5,FALSE))</f>
        <v/>
      </c>
      <c r="CA316" s="33" t="str">
        <f>IF(ISERROR(VLOOKUP(CONCATENATE($A316,"_L_",BZ$1),Records!$C$2:$H$6601,1,FALSE)),"",VLOOKUP(CONCATENATE($A316,"_L_",BZ$1),Records!$C$2:$H$6601,6,FALSE))</f>
        <v/>
      </c>
      <c r="CB316" s="32" t="str">
        <f>IF(ISERROR(VLOOKUP(CONCATENATE($A316,"_L_",CC$1),Records!$C$2:$H$6601,1,FALSE)),"",VLOOKUP(CONCATENATE($A316,"_L_",CC$1),Records!$C$2:$H$6601,4,FALSE))</f>
        <v/>
      </c>
      <c r="CC316" s="7" t="str">
        <f>IF(ISERROR(VLOOKUP(CONCATENATE($A316,"_L_",CC$1),Records!$C$2:$H$6601,1,FALSE)),"",VLOOKUP(CONCATENATE($A316,"_L_",CC$1),Records!$C$2:$H$6601,5,FALSE))</f>
        <v/>
      </c>
      <c r="CD316" s="33" t="str">
        <f>IF(ISERROR(VLOOKUP(CONCATENATE($A316,"_L_",CC$1),Records!$C$2:$H$6601,1,FALSE)),"",VLOOKUP(CONCATENATE($A316,"_L_",CC$1),Records!$C$2:$H$6601,6,FALSE))</f>
        <v/>
      </c>
      <c r="CE316" s="32" t="str">
        <f>IF(ISERROR(VLOOKUP(CONCATENATE($A316,"_L_",CF$1),Records!$C$2:$H$6601,1,FALSE)),"",VLOOKUP(CONCATENATE($A316,"_L_",CF$1),Records!$C$2:$H$6601,4,FALSE))</f>
        <v/>
      </c>
      <c r="CF316" s="7" t="str">
        <f>IF(ISERROR(VLOOKUP(CONCATENATE($A316,"_L_",CF$1),Records!$C$2:$H$6601,1,FALSE)),"",VLOOKUP(CONCATENATE($A316,"_L_",CF$1),Records!$C$2:$H$6601,5,FALSE))</f>
        <v/>
      </c>
      <c r="CG316" s="33" t="str">
        <f>IF(ISERROR(VLOOKUP(CONCATENATE($A316,"_L_",CF$1),Records!$C$2:$H$6601,1,FALSE)),"",VLOOKUP(CONCATENATE($A316,"_L_",CF$1),Records!$C$2:$H$6601,6,FALSE))</f>
        <v/>
      </c>
      <c r="CH316" s="32" t="str">
        <f>IF(ISERROR(VLOOKUP(CONCATENATE($A316,"_L_",CI$1),Records!$C$2:$H$6601,1,FALSE)),"",VLOOKUP(CONCATENATE($A316,"_L_",CI$1),Records!$C$2:$H$6601,4,FALSE))</f>
        <v/>
      </c>
      <c r="CI316" s="7" t="str">
        <f>IF(ISERROR(VLOOKUP(CONCATENATE($A316,"_L_",CI$1),Records!$C$2:$H$6601,1,FALSE)),"",VLOOKUP(CONCATENATE($A316,"_L_",CI$1),Records!$C$2:$H$6601,5,FALSE))</f>
        <v/>
      </c>
      <c r="CJ316" s="33" t="str">
        <f>IF(ISERROR(VLOOKUP(CONCATENATE($A316,"_L_",CI$1),Records!$C$2:$H$6601,1,FALSE)),"",VLOOKUP(CONCATENATE($A316,"_L_",CI$1),Records!$C$2:$H$6601,6,FALSE))</f>
        <v/>
      </c>
      <c r="CK316" s="32" t="str">
        <f>IF(ISERROR(VLOOKUP(CONCATENATE($A316,"_L_",CL$1),Records!$C$2:$H$6601,1,FALSE)),"",VLOOKUP(CONCATENATE($A316,"_L_",CL$1),Records!$C$2:$H$6601,4,FALSE))</f>
        <v/>
      </c>
      <c r="CL316" s="7" t="str">
        <f>IF(ISERROR(VLOOKUP(CONCATENATE($A316,"_L_",CL$1),Records!$C$2:$H$6601,1,FALSE)),"",VLOOKUP(CONCATENATE($A316,"_L_",CL$1),Records!$C$2:$H$6601,5,FALSE))</f>
        <v/>
      </c>
      <c r="CM316" s="33" t="str">
        <f>IF(ISERROR(VLOOKUP(CONCATENATE($A316,"_L_",CL$1),Records!$C$2:$H$6601,1,FALSE)),"",VLOOKUP(CONCATENATE($A316,"_L_",CL$1),Records!$C$2:$H$6601,6,FALSE))</f>
        <v/>
      </c>
      <c r="CN316" s="32" t="str">
        <f>IF(ISERROR(VLOOKUP(CONCATENATE($A316,"_L_",CO$1),Records!$C$2:$H$6601,1,FALSE)),"",VLOOKUP(CONCATENATE($A316,"_L_",CO$1),Records!$C$2:$H$6601,4,FALSE))</f>
        <v/>
      </c>
      <c r="CO316" s="7" t="str">
        <f>IF(ISERROR(VLOOKUP(CONCATENATE($A316,"_L_",CO$1),Records!$C$2:$H$6601,1,FALSE)),"",VLOOKUP(CONCATENATE($A316,"_L_",CO$1),Records!$C$2:$H$6601,5,FALSE))</f>
        <v/>
      </c>
      <c r="CP316" s="33" t="str">
        <f>IF(ISERROR(VLOOKUP(CONCATENATE($A316,"_L_",CO$1),Records!$C$2:$H$6601,1,FALSE)),"",VLOOKUP(CONCATENATE($A316,"_L_",CO$1),Records!$C$2:$H$6601,6,FALSE))</f>
        <v/>
      </c>
      <c r="CQ316" s="32" t="str">
        <f>IF(ISERROR(VLOOKUP(CONCATENATE($A316,"_L_",CR$1),Records!$C$2:$H$6601,1,FALSE)),"",VLOOKUP(CONCATENATE($A316,"_L_",CR$1),Records!$C$2:$H$6601,4,FALSE))</f>
        <v/>
      </c>
      <c r="CR316" s="7" t="str">
        <f>IF(ISERROR(VLOOKUP(CONCATENATE($A316,"_L_",CR$1),Records!$C$2:$H$6601,1,FALSE)),"",VLOOKUP(CONCATENATE($A316,"_L_",CR$1),Records!$C$2:$H$6601,5,FALSE))</f>
        <v/>
      </c>
      <c r="CS316" s="33" t="str">
        <f>IF(ISERROR(VLOOKUP(CONCATENATE($A316,"_L_",CR$1),Records!$C$2:$H$6601,1,FALSE)),"",VLOOKUP(CONCATENATE($A316,"_L_",CR$1),Records!$C$2:$H$6601,6,FALSE))</f>
        <v/>
      </c>
      <c r="CT316" s="32" t="str">
        <f>IF(ISERROR(VLOOKUP(CONCATENATE($A316,"_L_",CU$1),Records!$C$2:$H$6601,1,FALSE)),"",VLOOKUP(CONCATENATE($A316,"_L_",CU$1),Records!$C$2:$H$6601,4,FALSE))</f>
        <v/>
      </c>
      <c r="CU316" s="7" t="str">
        <f>IF(ISERROR(VLOOKUP(CONCATENATE($A316,"_L_",CU$1),Records!$C$2:$H$6601,1,FALSE)),"",VLOOKUP(CONCATENATE($A316,"_L_",CU$1),Records!$C$2:$H$6601,5,FALSE))</f>
        <v/>
      </c>
      <c r="CV316" s="33" t="str">
        <f>IF(ISERROR(VLOOKUP(CONCATENATE($A316,"_L_",CU$1),Records!$C$2:$H$6601,1,FALSE)),"",VLOOKUP(CONCATENATE($A316,"_L_",CU$1),Records!$C$2:$H$6601,6,FALSE))</f>
        <v/>
      </c>
      <c r="CW316" s="32" t="str">
        <f>IF(ISERROR(VLOOKUP(CONCATENATE($A316,"_L_",CX$1),Records!$C$2:$H$6601,1,FALSE)),"",VLOOKUP(CONCATENATE($A316,"_L_",CX$1),Records!$C$2:$H$6601,4,FALSE))</f>
        <v/>
      </c>
      <c r="CX316" s="7" t="str">
        <f>IF(ISERROR(VLOOKUP(CONCATENATE($A316,"_L_",CX$1),Records!$C$2:$H$6601,1,FALSE)),"",VLOOKUP(CONCATENATE($A316,"_L_",CX$1),Records!$C$2:$H$6601,5,FALSE))</f>
        <v/>
      </c>
      <c r="CY316" s="33" t="str">
        <f>IF(ISERROR(VLOOKUP(CONCATENATE($A316,"_L_",CX$1),Records!$C$2:$H$6601,1,FALSE)),"",VLOOKUP(CONCATENATE($A316,"_L_",CX$1),Records!$C$2:$H$6601,6,FALSE))</f>
        <v/>
      </c>
      <c r="CZ316" s="32" t="str">
        <f>IF(ISERROR(VLOOKUP(CONCATENATE($A316,"_L_",DA$1),Records!$C$2:$H$6601,1,FALSE)),"",VLOOKUP(CONCATENATE($A316,"_L_",DA$1),Records!$C$2:$H$6601,4,FALSE))</f>
        <v/>
      </c>
      <c r="DA316" s="7" t="str">
        <f>IF(ISERROR(VLOOKUP(CONCATENATE($A316,"_L_",DA$1),Records!$C$2:$H$6601,1,FALSE)),"",VLOOKUP(CONCATENATE($A316,"_L_",DA$1),Records!$C$2:$H$6601,5,FALSE))</f>
        <v/>
      </c>
      <c r="DB316" s="33" t="str">
        <f>IF(ISERROR(VLOOKUP(CONCATENATE($A316,"_L_",DA$1),Records!$C$2:$H$6601,1,FALSE)),"",VLOOKUP(CONCATENATE($A316,"_L_",DA$1),Records!$C$2:$H$6601,6,FALSE))</f>
        <v/>
      </c>
      <c r="DC316" s="32" t="str">
        <f>IF(ISERROR(VLOOKUP(CONCATENATE($A316,"_L_",DD$1),Records!$C$2:$H$6601,1,FALSE)),"",VLOOKUP(CONCATENATE($A316,"_L_",DD$1),Records!$C$2:$H$6601,4,FALSE))</f>
        <v/>
      </c>
      <c r="DD316" s="7" t="str">
        <f>IF(ISERROR(VLOOKUP(CONCATENATE($A316,"_L_",DD$1),Records!$C$2:$H$6601,1,FALSE)),"",VLOOKUP(CONCATENATE($A316,"_L_",DD$1),Records!$C$2:$H$6601,5,FALSE))</f>
        <v/>
      </c>
      <c r="DE316" s="33" t="str">
        <f>IF(ISERROR(VLOOKUP(CONCATENATE($A316,"_L_",DD$1),Records!$C$2:$H$6601,1,FALSE)),"",VLOOKUP(CONCATENATE($A316,"_L_",DD$1),Records!$C$2:$H$6601,6,FALSE))</f>
        <v/>
      </c>
      <c r="DF316" s="32" t="str">
        <f>IF(ISERROR(VLOOKUP(CONCATENATE($A316,"_L_",DG$1),Records!$C$2:$H$6601,1,FALSE)),"",VLOOKUP(CONCATENATE($A316,"_L_",DG$1),Records!$C$2:$H$6601,4,FALSE))</f>
        <v/>
      </c>
      <c r="DG316" s="7" t="str">
        <f>IF(ISERROR(VLOOKUP(CONCATENATE($A316,"_L_",DG$1),Records!$C$2:$H$6601,1,FALSE)),"",VLOOKUP(CONCATENATE($A316,"_L_",DG$1),Records!$C$2:$H$6601,5,FALSE))</f>
        <v/>
      </c>
      <c r="DH316" s="33" t="str">
        <f>IF(ISERROR(VLOOKUP(CONCATENATE($A316,"_L_",DG$1),Records!$C$2:$H$6601,1,FALSE)),"",VLOOKUP(CONCATENATE($A316,"_L_",DG$1),Records!$C$2:$H$6601,6,FALSE))</f>
        <v/>
      </c>
      <c r="DI316" s="32" t="str">
        <f>IF(ISERROR(VLOOKUP(CONCATENATE($A316,"_L_",DJ$1),Records!$C$2:$H$6601,1,FALSE)),"",VLOOKUP(CONCATENATE($A316,"_L_",DJ$1),Records!$C$2:$H$6601,4,FALSE))</f>
        <v/>
      </c>
      <c r="DJ316" s="7" t="str">
        <f>IF(ISERROR(VLOOKUP(CONCATENATE($A316,"_L_",DJ$1),Records!$C$2:$H$6601,1,FALSE)),"",VLOOKUP(CONCATENATE($A316,"_L_",DJ$1),Records!$C$2:$H$6601,5,FALSE))</f>
        <v/>
      </c>
      <c r="DK316" s="33" t="str">
        <f>IF(ISERROR(VLOOKUP(CONCATENATE($A316,"_L_",DJ$1),Records!$C$2:$H$6601,1,FALSE)),"",VLOOKUP(CONCATENATE($A316,"_L_",DJ$1),Records!$C$2:$H$6601,6,FALSE))</f>
        <v/>
      </c>
      <c r="DL316" s="32" t="str">
        <f>IF(ISERROR(VLOOKUP(CONCATENATE($A316,"_L_",DM$1),Records!$C$2:$H$6601,1,FALSE)),"",VLOOKUP(CONCATENATE($A316,"_L_",DM$1),Records!$C$2:$H$6601,4,FALSE))</f>
        <v/>
      </c>
      <c r="DM316" s="7" t="str">
        <f>IF(ISERROR(VLOOKUP(CONCATENATE($A316,"_L_",DM$1),Records!$C$2:$H$6601,1,FALSE)),"",VLOOKUP(CONCATENATE($A316,"_L_",DM$1),Records!$C$2:$H$6601,5,FALSE))</f>
        <v/>
      </c>
      <c r="DN316" s="33" t="str">
        <f>IF(ISERROR(VLOOKUP(CONCATENATE($A316,"_L_",DM$1),Records!$C$2:$H$6601,1,FALSE)),"",VLOOKUP(CONCATENATE($A316,"_L_",DM$1),Records!$C$2:$H$6601,6,FALSE))</f>
        <v/>
      </c>
      <c r="DO316" s="32" t="str">
        <f>IF(ISERROR(VLOOKUP(CONCATENATE($A316,"_L_",DP$1),Records!$C$2:$H$6601,1,FALSE)),"",VLOOKUP(CONCATENATE($A316,"_L_",DP$1),Records!$C$2:$H$6601,4,FALSE))</f>
        <v/>
      </c>
      <c r="DP316" s="7" t="str">
        <f>IF(ISERROR(VLOOKUP(CONCATENATE($A316,"_L_",DP$1),Records!$C$2:$H$6601,1,FALSE)),"",VLOOKUP(CONCATENATE($A316,"_L_",DP$1),Records!$C$2:$H$6601,5,FALSE))</f>
        <v/>
      </c>
      <c r="DQ316" s="33" t="str">
        <f>IF(ISERROR(VLOOKUP(CONCATENATE($A316,"_L_",DP$1),Records!$C$2:$H$6601,1,FALSE)),"",VLOOKUP(CONCATENATE($A316,"_L_",DP$1),Records!$C$2:$H$6601,6,FALSE))</f>
        <v/>
      </c>
      <c r="DR316" s="32" t="str">
        <f>IF(ISERROR(VLOOKUP(CONCATENATE($A316,"_L_",DS$1),Records!$C$2:$H$6601,1,FALSE)),"",VLOOKUP(CONCATENATE($A316,"_L_",DS$1),Records!$C$2:$H$6601,4,FALSE))</f>
        <v/>
      </c>
      <c r="DS316" s="7" t="str">
        <f>IF(ISERROR(VLOOKUP(CONCATENATE($A316,"_L_",DS$1),Records!$C$2:$H$6601,1,FALSE)),"",VLOOKUP(CONCATENATE($A316,"_L_",DS$1),Records!$C$2:$H$6601,5,FALSE))</f>
        <v/>
      </c>
      <c r="DT316" s="33" t="str">
        <f>IF(ISERROR(VLOOKUP(CONCATENATE($A316,"_L_",DS$1),Records!$C$2:$H$6601,1,FALSE)),"",VLOOKUP(CONCATENATE($A316,"_L_",DS$1),Records!$C$2:$H$6601,6,FALSE))</f>
        <v/>
      </c>
      <c r="DU316" s="32" t="str">
        <f>IF(ISERROR(VLOOKUP(CONCATENATE($A316,"_L_",DV$1),Records!$C$2:$H$6601,1,FALSE)),"",VLOOKUP(CONCATENATE($A316,"_L_",DV$1),Records!$C$2:$H$6601,4,FALSE))</f>
        <v/>
      </c>
      <c r="DV316" s="7" t="str">
        <f>IF(ISERROR(VLOOKUP(CONCATENATE($A316,"_L_",DV$1),Records!$C$2:$H$6601,1,FALSE)),"",VLOOKUP(CONCATENATE($A316,"_L_",DV$1),Records!$C$2:$H$6601,5,FALSE))</f>
        <v/>
      </c>
      <c r="DW316" s="33" t="str">
        <f>IF(ISERROR(VLOOKUP(CONCATENATE($A316,"_L_",DV$1),Records!$C$2:$H$6601,1,FALSE)),"",VLOOKUP(CONCATENATE($A316,"_L_",DV$1),Records!$C$2:$H$6601,6,FALSE))</f>
        <v/>
      </c>
      <c r="DX316" s="32" t="str">
        <f>IF(ISERROR(VLOOKUP(CONCATENATE($A316,"_L_",DY$1),Records!$C$2:$H$6601,1,FALSE)),"",VLOOKUP(CONCATENATE($A316,"_L_",DY$1),Records!$C$2:$H$6601,4,FALSE))</f>
        <v/>
      </c>
      <c r="DY316" s="7" t="str">
        <f>IF(ISERROR(VLOOKUP(CONCATENATE($A316,"_L_",DY$1),Records!$C$2:$H$6601,1,FALSE)),"",VLOOKUP(CONCATENATE($A316,"_L_",DY$1),Records!$C$2:$H$6601,5,FALSE))</f>
        <v/>
      </c>
      <c r="DZ316" s="33" t="str">
        <f>IF(ISERROR(VLOOKUP(CONCATENATE($A316,"_L_",DY$1),Records!$C$2:$H$6601,1,FALSE)),"",VLOOKUP(CONCATENATE($A316,"_L_",DY$1),Records!$C$2:$H$6601,6,FALSE))</f>
        <v/>
      </c>
      <c r="EA316" s="32" t="str">
        <f>IF(ISERROR(VLOOKUP(CONCATENATE($A316,"_L_",EB$1),Records!$C$2:$H$6601,1,FALSE)),"",VLOOKUP(CONCATENATE($A316,"_L_",EB$1),Records!$C$2:$H$6601,4,FALSE))</f>
        <v/>
      </c>
      <c r="EB316" s="7" t="str">
        <f>IF(ISERROR(VLOOKUP(CONCATENATE($A316,"_L_",EB$1),Records!$C$2:$H$6601,1,FALSE)),"",VLOOKUP(CONCATENATE($A316,"_L_",EB$1),Records!$C$2:$H$6601,5,FALSE))</f>
        <v/>
      </c>
      <c r="EC316" s="33" t="str">
        <f>IF(ISERROR(VLOOKUP(CONCATENATE($A316,"_L_",EB$1),Records!$C$2:$H$6601,1,FALSE)),"",VLOOKUP(CONCATENATE($A316,"_L_",EB$1),Records!$C$2:$H$6601,6,FALSE))</f>
        <v/>
      </c>
    </row>
    <row r="317" spans="1:133" ht="15.75" x14ac:dyDescent="0.25">
      <c r="A317" s="11">
        <v>42499</v>
      </c>
      <c r="B317" s="17" t="s">
        <v>87</v>
      </c>
      <c r="C317" s="16">
        <f t="shared" si="9"/>
        <v>46</v>
      </c>
      <c r="D317" s="22" t="s">
        <v>66</v>
      </c>
      <c r="E317" s="8" t="s">
        <v>71</v>
      </c>
      <c r="F317" s="62">
        <f t="shared" si="8"/>
        <v>0</v>
      </c>
      <c r="G317" s="62">
        <f>HomeCalc!F317</f>
        <v>0</v>
      </c>
      <c r="H317" s="32" t="str">
        <f>IF(ISERROR(VLOOKUP(CONCATENATE($A317,"_L_",I$1),Records!$C$2:$H$6601,1,FALSE)),"",VLOOKUP(CONCATENATE($A317,"_L_",I$1),Records!$C$2:$H$6601,4,FALSE))</f>
        <v/>
      </c>
      <c r="I317" s="7" t="str">
        <f>IF(ISERROR(VLOOKUP(CONCATENATE($A317,"_L_",I$1),Records!$C$2:$H$6601,1,FALSE)),"",VLOOKUP(CONCATENATE($A317,"_L_",I$1),Records!$C$2:$H$6601,5,FALSE))</f>
        <v/>
      </c>
      <c r="J317" s="33" t="str">
        <f>IF(ISERROR(VLOOKUP(CONCATENATE($A317,"_L_",I$1),Records!$C$2:$H$6601,1,FALSE)),"",VLOOKUP(CONCATENATE($A317,"_L_",I$1),Records!$C$2:$H$6601,6,FALSE))</f>
        <v/>
      </c>
      <c r="K317" s="32" t="str">
        <f>IF(ISERROR(VLOOKUP(CONCATENATE($A317,"_L_",L$1),Records!$C$2:$H$6601,1,FALSE)),"",VLOOKUP(CONCATENATE($A317,"_L_",L$1),Records!$C$2:$H$6601,4,FALSE))</f>
        <v/>
      </c>
      <c r="L317" s="7" t="str">
        <f>IF(ISERROR(VLOOKUP(CONCATENATE($A317,"_L_",L$1),Records!$C$2:$H$6601,1,FALSE)),"",VLOOKUP(CONCATENATE($A317,"_L_",L$1),Records!$C$2:$H$6601,5,FALSE))</f>
        <v/>
      </c>
      <c r="M317" s="33" t="str">
        <f>IF(ISERROR(VLOOKUP(CONCATENATE($A317,"_L_",L$1),Records!$C$2:$H$6601,1,FALSE)),"",VLOOKUP(CONCATENATE($A317,"_L_",L$1),Records!$C$2:$H$6601,6,FALSE))</f>
        <v/>
      </c>
      <c r="N317" s="32" t="str">
        <f>IF(ISERROR(VLOOKUP(CONCATENATE($A317,"_L_",O$1),Records!$C$2:$H$6601,1,FALSE)),"",VLOOKUP(CONCATENATE($A317,"_L_",O$1),Records!$C$2:$H$6601,4,FALSE))</f>
        <v/>
      </c>
      <c r="O317" s="7" t="str">
        <f>IF(ISERROR(VLOOKUP(CONCATENATE($A317,"_L_",O$1),Records!$C$2:$H$6601,1,FALSE)),"",VLOOKUP(CONCATENATE($A317,"_L_",O$1),Records!$C$2:$H$6601,5,FALSE))</f>
        <v/>
      </c>
      <c r="P317" s="33" t="str">
        <f>IF(ISERROR(VLOOKUP(CONCATENATE($A317,"_L_",O$1),Records!$C$2:$H$6601,1,FALSE)),"",VLOOKUP(CONCATENATE($A317,"_L_",O$1),Records!$C$2:$H$6601,6,FALSE))</f>
        <v/>
      </c>
      <c r="Q317" s="32" t="str">
        <f>IF(ISERROR(VLOOKUP(CONCATENATE($A317,"_L_",R$1),Records!$C$2:$H$6601,1,FALSE)),"",VLOOKUP(CONCATENATE($A317,"_L_",R$1),Records!$C$2:$H$6601,4,FALSE))</f>
        <v/>
      </c>
      <c r="R317" s="7" t="str">
        <f>IF(ISERROR(VLOOKUP(CONCATENATE($A317,"_L_",R$1),Records!$C$2:$H$6601,1,FALSE)),"",VLOOKUP(CONCATENATE($A317,"_L_",R$1),Records!$C$2:$H$6601,5,FALSE))</f>
        <v/>
      </c>
      <c r="S317" s="33" t="str">
        <f>IF(ISERROR(VLOOKUP(CONCATENATE($A317,"_L_",R$1),Records!$C$2:$H$6601,1,FALSE)),"",VLOOKUP(CONCATENATE($A317,"_L_",R$1),Records!$C$2:$H$6601,6,FALSE))</f>
        <v/>
      </c>
      <c r="T317" s="32" t="str">
        <f>IF(ISERROR(VLOOKUP(CONCATENATE($A317,"_L_",U$1),Records!$C$2:$H$6601,1,FALSE)),"",VLOOKUP(CONCATENATE($A317,"_L_",U$1),Records!$C$2:$H$6601,4,FALSE))</f>
        <v/>
      </c>
      <c r="U317" s="7" t="str">
        <f>IF(ISERROR(VLOOKUP(CONCATENATE($A317,"_L_",U$1),Records!$C$2:$H$6601,1,FALSE)),"",VLOOKUP(CONCATENATE($A317,"_L_",U$1),Records!$C$2:$H$6601,5,FALSE))</f>
        <v/>
      </c>
      <c r="V317" s="33" t="str">
        <f>IF(ISERROR(VLOOKUP(CONCATENATE($A317,"_L_",U$1),Records!$C$2:$H$6601,1,FALSE)),"",VLOOKUP(CONCATENATE($A317,"_L_",U$1),Records!$C$2:$H$6601,6,FALSE))</f>
        <v/>
      </c>
      <c r="W317" s="32" t="str">
        <f>IF(ISERROR(VLOOKUP(CONCATENATE($A317,"_L_",X$1),Records!$C$2:$H$6601,1,FALSE)),"",VLOOKUP(CONCATENATE($A317,"_L_",X$1),Records!$C$2:$H$6601,4,FALSE))</f>
        <v/>
      </c>
      <c r="X317" s="7" t="str">
        <f>IF(ISERROR(VLOOKUP(CONCATENATE($A317,"_L_",X$1),Records!$C$2:$H$6601,1,FALSE)),"",VLOOKUP(CONCATENATE($A317,"_L_",X$1),Records!$C$2:$H$6601,5,FALSE))</f>
        <v/>
      </c>
      <c r="Y317" s="33" t="str">
        <f>IF(ISERROR(VLOOKUP(CONCATENATE($A317,"_L_",X$1),Records!$C$2:$H$6601,1,FALSE)),"",VLOOKUP(CONCATENATE($A317,"_L_",X$1),Records!$C$2:$H$6601,6,FALSE))</f>
        <v/>
      </c>
      <c r="Z317" s="32" t="str">
        <f>IF(ISERROR(VLOOKUP(CONCATENATE($A317,"_L_",AA$1),Records!$C$2:$H$6601,1,FALSE)),"",VLOOKUP(CONCATENATE($A317,"_L_",AA$1),Records!$C$2:$H$6601,4,FALSE))</f>
        <v/>
      </c>
      <c r="AA317" s="7" t="str">
        <f>IF(ISERROR(VLOOKUP(CONCATENATE($A317,"_L_",AA$1),Records!$C$2:$H$6601,1,FALSE)),"",VLOOKUP(CONCATENATE($A317,"_L_",AA$1),Records!$C$2:$H$6601,5,FALSE))</f>
        <v/>
      </c>
      <c r="AB317" s="33" t="str">
        <f>IF(ISERROR(VLOOKUP(CONCATENATE($A317,"_L_",AA$1),Records!$C$2:$H$6601,1,FALSE)),"",VLOOKUP(CONCATENATE($A317,"_L_",AA$1),Records!$C$2:$H$6601,6,FALSE))</f>
        <v/>
      </c>
      <c r="AC317" s="32" t="str">
        <f>IF(ISERROR(VLOOKUP(CONCATENATE($A317,"_L_",AD$1),Records!$C$2:$H$6601,1,FALSE)),"",VLOOKUP(CONCATENATE($A317,"_L_",AD$1),Records!$C$2:$H$6601,4,FALSE))</f>
        <v/>
      </c>
      <c r="AD317" s="7" t="str">
        <f>IF(ISERROR(VLOOKUP(CONCATENATE($A317,"_L_",AD$1),Records!$C$2:$H$6601,1,FALSE)),"",VLOOKUP(CONCATENATE($A317,"_L_",AD$1),Records!$C$2:$H$6601,5,FALSE))</f>
        <v/>
      </c>
      <c r="AE317" s="33" t="str">
        <f>IF(ISERROR(VLOOKUP(CONCATENATE($A317,"_L_",AD$1),Records!$C$2:$H$6601,1,FALSE)),"",VLOOKUP(CONCATENATE($A317,"_L_",AD$1),Records!$C$2:$H$6601,6,FALSE))</f>
        <v/>
      </c>
      <c r="AF317" s="32" t="str">
        <f>IF(ISERROR(VLOOKUP(CONCATENATE($A317,"_L_",AG$1),Records!$C$2:$H$6601,1,FALSE)),"",VLOOKUP(CONCATENATE($A317,"_L_",AG$1),Records!$C$2:$H$6601,4,FALSE))</f>
        <v/>
      </c>
      <c r="AG317" s="7" t="str">
        <f>IF(ISERROR(VLOOKUP(CONCATENATE($A317,"_L_",AG$1),Records!$C$2:$H$6601,1,FALSE)),"",VLOOKUP(CONCATENATE($A317,"_L_",AG$1),Records!$C$2:$H$6601,5,FALSE))</f>
        <v/>
      </c>
      <c r="AH317" s="33" t="str">
        <f>IF(ISERROR(VLOOKUP(CONCATENATE($A317,"_L_",AG$1),Records!$C$2:$H$6601,1,FALSE)),"",VLOOKUP(CONCATENATE($A317,"_L_",AG$1),Records!$C$2:$H$6601,6,FALSE))</f>
        <v/>
      </c>
      <c r="AI317" s="32" t="str">
        <f>IF(ISERROR(VLOOKUP(CONCATENATE($A317,"_L_",AJ$1),Records!$C$2:$H$6601,1,FALSE)),"",VLOOKUP(CONCATENATE($A317,"_L_",AJ$1),Records!$C$2:$H$6601,4,FALSE))</f>
        <v/>
      </c>
      <c r="AJ317" s="7" t="str">
        <f>IF(ISERROR(VLOOKUP(CONCATENATE($A317,"_L_",AJ$1),Records!$C$2:$H$6601,1,FALSE)),"",VLOOKUP(CONCATENATE($A317,"_L_",AJ$1),Records!$C$2:$H$6601,5,FALSE))</f>
        <v/>
      </c>
      <c r="AK317" s="33" t="str">
        <f>IF(ISERROR(VLOOKUP(CONCATENATE($A317,"_L_",AJ$1),Records!$C$2:$H$6601,1,FALSE)),"",VLOOKUP(CONCATENATE($A317,"_L_",AJ$1),Records!$C$2:$H$6601,6,FALSE))</f>
        <v/>
      </c>
      <c r="AL317" s="32" t="str">
        <f>IF(ISERROR(VLOOKUP(CONCATENATE($A317,"_L_",AM$1),Records!$C$2:$H$6601,1,FALSE)),"",VLOOKUP(CONCATENATE($A317,"_L_",AM$1),Records!$C$2:$H$6601,4,FALSE))</f>
        <v/>
      </c>
      <c r="AM317" s="7" t="str">
        <f>IF(ISERROR(VLOOKUP(CONCATENATE($A317,"_L_",AM$1),Records!$C$2:$H$6601,1,FALSE)),"",VLOOKUP(CONCATENATE($A317,"_L_",AM$1),Records!$C$2:$H$6601,5,FALSE))</f>
        <v/>
      </c>
      <c r="AN317" s="33" t="str">
        <f>IF(ISERROR(VLOOKUP(CONCATENATE($A317,"_L_",AM$1),Records!$C$2:$H$6601,1,FALSE)),"",VLOOKUP(CONCATENATE($A317,"_L_",AM$1),Records!$C$2:$H$6601,6,FALSE))</f>
        <v/>
      </c>
      <c r="AO317" s="32" t="str">
        <f>IF(ISERROR(VLOOKUP(CONCATENATE($A317,"_L_",AP$1),Records!$C$2:$H$6601,1,FALSE)),"",VLOOKUP(CONCATENATE($A317,"_L_",AP$1),Records!$C$2:$H$6601,4,FALSE))</f>
        <v/>
      </c>
      <c r="AP317" s="7" t="str">
        <f>IF(ISERROR(VLOOKUP(CONCATENATE($A317,"_L_",AP$1),Records!$C$2:$H$6601,1,FALSE)),"",VLOOKUP(CONCATENATE($A317,"_L_",AP$1),Records!$C$2:$H$6601,5,FALSE))</f>
        <v/>
      </c>
      <c r="AQ317" s="33" t="str">
        <f>IF(ISERROR(VLOOKUP(CONCATENATE($A317,"_L_",AP$1),Records!$C$2:$H$6601,1,FALSE)),"",VLOOKUP(CONCATENATE($A317,"_L_",AP$1),Records!$C$2:$H$6601,6,FALSE))</f>
        <v/>
      </c>
      <c r="AR317" s="32" t="str">
        <f>IF(ISERROR(VLOOKUP(CONCATENATE($A317,"_L_",AS$1),Records!$C$2:$H$6601,1,FALSE)),"",VLOOKUP(CONCATENATE($A317,"_L_",AS$1),Records!$C$2:$H$6601,4,FALSE))</f>
        <v/>
      </c>
      <c r="AS317" s="7" t="str">
        <f>IF(ISERROR(VLOOKUP(CONCATENATE($A317,"_L_",AS$1),Records!$C$2:$H$6601,1,FALSE)),"",VLOOKUP(CONCATENATE($A317,"_L_",AS$1),Records!$C$2:$H$6601,5,FALSE))</f>
        <v/>
      </c>
      <c r="AT317" s="33" t="str">
        <f>IF(ISERROR(VLOOKUP(CONCATENATE($A317,"_L_",AS$1),Records!$C$2:$H$6601,1,FALSE)),"",VLOOKUP(CONCATENATE($A317,"_L_",AS$1),Records!$C$2:$H$6601,6,FALSE))</f>
        <v/>
      </c>
      <c r="AU317" s="32" t="str">
        <f>IF(ISERROR(VLOOKUP(CONCATENATE($A317,"_L_",AV$1),Records!$C$2:$H$6601,1,FALSE)),"",VLOOKUP(CONCATENATE($A317,"_L_",AV$1),Records!$C$2:$H$6601,4,FALSE))</f>
        <v/>
      </c>
      <c r="AV317" s="7" t="str">
        <f>IF(ISERROR(VLOOKUP(CONCATENATE($A317,"_L_",AV$1),Records!$C$2:$H$6601,1,FALSE)),"",VLOOKUP(CONCATENATE($A317,"_L_",AV$1),Records!$C$2:$H$6601,5,FALSE))</f>
        <v/>
      </c>
      <c r="AW317" s="33" t="str">
        <f>IF(ISERROR(VLOOKUP(CONCATENATE($A317,"_L_",AV$1),Records!$C$2:$H$6601,1,FALSE)),"",VLOOKUP(CONCATENATE($A317,"_L_",AV$1),Records!$C$2:$H$6601,6,FALSE))</f>
        <v/>
      </c>
      <c r="AX317" s="32" t="str">
        <f>IF(ISERROR(VLOOKUP(CONCATENATE($A317,"_L_",AY$1),Records!$C$2:$H$6601,1,FALSE)),"",VLOOKUP(CONCATENATE($A317,"_L_",AY$1),Records!$C$2:$H$6601,4,FALSE))</f>
        <v/>
      </c>
      <c r="AY317" s="7" t="str">
        <f>IF(ISERROR(VLOOKUP(CONCATENATE($A317,"_L_",AY$1),Records!$C$2:$H$6601,1,FALSE)),"",VLOOKUP(CONCATENATE($A317,"_L_",AY$1),Records!$C$2:$H$6601,5,FALSE))</f>
        <v/>
      </c>
      <c r="AZ317" s="33" t="str">
        <f>IF(ISERROR(VLOOKUP(CONCATENATE($A317,"_L_",AY$1),Records!$C$2:$H$6601,1,FALSE)),"",VLOOKUP(CONCATENATE($A317,"_L_",AY$1),Records!$C$2:$H$6601,6,FALSE))</f>
        <v/>
      </c>
      <c r="BA317" s="32" t="str">
        <f>IF(ISERROR(VLOOKUP(CONCATENATE($A317,"_L_",BB$1),Records!$C$2:$H$6601,1,FALSE)),"",VLOOKUP(CONCATENATE($A317,"_L_",BB$1),Records!$C$2:$H$6601,4,FALSE))</f>
        <v/>
      </c>
      <c r="BB317" s="7" t="str">
        <f>IF(ISERROR(VLOOKUP(CONCATENATE($A317,"_L_",BB$1),Records!$C$2:$H$6601,1,FALSE)),"",VLOOKUP(CONCATENATE($A317,"_L_",BB$1),Records!$C$2:$H$6601,5,FALSE))</f>
        <v/>
      </c>
      <c r="BC317" s="33" t="str">
        <f>IF(ISERROR(VLOOKUP(CONCATENATE($A317,"_L_",BB$1),Records!$C$2:$H$6601,1,FALSE)),"",VLOOKUP(CONCATENATE($A317,"_L_",BB$1),Records!$C$2:$H$6601,6,FALSE))</f>
        <v/>
      </c>
      <c r="BD317" s="32" t="str">
        <f>IF(ISERROR(VLOOKUP(CONCATENATE($A317,"_L_",BE$1),Records!$C$2:$H$6601,1,FALSE)),"",VLOOKUP(CONCATENATE($A317,"_L_",BE$1),Records!$C$2:$H$6601,4,FALSE))</f>
        <v/>
      </c>
      <c r="BE317" s="7" t="str">
        <f>IF(ISERROR(VLOOKUP(CONCATENATE($A317,"_L_",BE$1),Records!$C$2:$H$6601,1,FALSE)),"",VLOOKUP(CONCATENATE($A317,"_L_",BE$1),Records!$C$2:$H$6601,5,FALSE))</f>
        <v/>
      </c>
      <c r="BF317" s="33" t="str">
        <f>IF(ISERROR(VLOOKUP(CONCATENATE($A317,"_L_",BE$1),Records!$C$2:$H$6601,1,FALSE)),"",VLOOKUP(CONCATENATE($A317,"_L_",BE$1),Records!$C$2:$H$6601,6,FALSE))</f>
        <v/>
      </c>
      <c r="BG317" s="32" t="str">
        <f>IF(ISERROR(VLOOKUP(CONCATENATE($A317,"_L_",BH$1),Records!$C$2:$H$6601,1,FALSE)),"",VLOOKUP(CONCATENATE($A317,"_L_",BH$1),Records!$C$2:$H$6601,4,FALSE))</f>
        <v/>
      </c>
      <c r="BH317" s="7" t="str">
        <f>IF(ISERROR(VLOOKUP(CONCATENATE($A317,"_L_",BH$1),Records!$C$2:$H$6601,1,FALSE)),"",VLOOKUP(CONCATENATE($A317,"_L_",BH$1),Records!$C$2:$H$6601,5,FALSE))</f>
        <v/>
      </c>
      <c r="BI317" s="33" t="str">
        <f>IF(ISERROR(VLOOKUP(CONCATENATE($A317,"_L_",BH$1),Records!$C$2:$H$6601,1,FALSE)),"",VLOOKUP(CONCATENATE($A317,"_L_",BH$1),Records!$C$2:$H$6601,6,FALSE))</f>
        <v/>
      </c>
      <c r="BJ317" s="32" t="str">
        <f>IF(ISERROR(VLOOKUP(CONCATENATE($A317,"_L_",BK$1),Records!$C$2:$H$6601,1,FALSE)),"",VLOOKUP(CONCATENATE($A317,"_L_",BK$1),Records!$C$2:$H$6601,4,FALSE))</f>
        <v/>
      </c>
      <c r="BK317" s="7" t="str">
        <f>IF(ISERROR(VLOOKUP(CONCATENATE($A317,"_L_",BK$1),Records!$C$2:$H$6601,1,FALSE)),"",VLOOKUP(CONCATENATE($A317,"_L_",BK$1),Records!$C$2:$H$6601,5,FALSE))</f>
        <v/>
      </c>
      <c r="BL317" s="33" t="str">
        <f>IF(ISERROR(VLOOKUP(CONCATENATE($A317,"_L_",BK$1),Records!$C$2:$H$6601,1,FALSE)),"",VLOOKUP(CONCATENATE($A317,"_L_",BK$1),Records!$C$2:$H$6601,6,FALSE))</f>
        <v/>
      </c>
      <c r="BM317" s="32" t="str">
        <f>IF(ISERROR(VLOOKUP(CONCATENATE($A317,"_L_",BN$1),Records!$C$2:$H$6601,1,FALSE)),"",VLOOKUP(CONCATENATE($A317,"_L_",BN$1),Records!$C$2:$H$6601,4,FALSE))</f>
        <v/>
      </c>
      <c r="BN317" s="7" t="str">
        <f>IF(ISERROR(VLOOKUP(CONCATENATE($A317,"_L_",BN$1),Records!$C$2:$H$6601,1,FALSE)),"",VLOOKUP(CONCATENATE($A317,"_L_",BN$1),Records!$C$2:$H$6601,5,FALSE))</f>
        <v/>
      </c>
      <c r="BO317" s="33" t="str">
        <f>IF(ISERROR(VLOOKUP(CONCATENATE($A317,"_L_",BN$1),Records!$C$2:$H$6601,1,FALSE)),"",VLOOKUP(CONCATENATE($A317,"_L_",BN$1),Records!$C$2:$H$6601,6,FALSE))</f>
        <v/>
      </c>
      <c r="BP317" s="32" t="str">
        <f>IF(ISERROR(VLOOKUP(CONCATENATE($A317,"_L_",BQ$1),Records!$C$2:$H$6601,1,FALSE)),"",VLOOKUP(CONCATENATE($A317,"_L_",BQ$1),Records!$C$2:$H$6601,4,FALSE))</f>
        <v/>
      </c>
      <c r="BQ317" s="7" t="str">
        <f>IF(ISERROR(VLOOKUP(CONCATENATE($A317,"_L_",BQ$1),Records!$C$2:$H$6601,1,FALSE)),"",VLOOKUP(CONCATENATE($A317,"_L_",BQ$1),Records!$C$2:$H$6601,5,FALSE))</f>
        <v/>
      </c>
      <c r="BR317" s="33" t="str">
        <f>IF(ISERROR(VLOOKUP(CONCATENATE($A317,"_L_",BQ$1),Records!$C$2:$H$6601,1,FALSE)),"",VLOOKUP(CONCATENATE($A317,"_L_",BQ$1),Records!$C$2:$H$6601,6,FALSE))</f>
        <v/>
      </c>
      <c r="BS317" s="32" t="str">
        <f>IF(ISERROR(VLOOKUP(CONCATENATE($A317,"_L_",BT$1),Records!$C$2:$H$6601,1,FALSE)),"",VLOOKUP(CONCATENATE($A317,"_L_",BT$1),Records!$C$2:$H$6601,4,FALSE))</f>
        <v/>
      </c>
      <c r="BT317" s="7" t="str">
        <f>IF(ISERROR(VLOOKUP(CONCATENATE($A317,"_L_",BT$1),Records!$C$2:$H$6601,1,FALSE)),"",VLOOKUP(CONCATENATE($A317,"_L_",BT$1),Records!$C$2:$H$6601,5,FALSE))</f>
        <v/>
      </c>
      <c r="BU317" s="33" t="str">
        <f>IF(ISERROR(VLOOKUP(CONCATENATE($A317,"_L_",BT$1),Records!$C$2:$H$6601,1,FALSE)),"",VLOOKUP(CONCATENATE($A317,"_L_",BT$1),Records!$C$2:$H$6601,6,FALSE))</f>
        <v/>
      </c>
      <c r="BV317" s="32" t="str">
        <f>IF(ISERROR(VLOOKUP(CONCATENATE($A317,"_L_",BW$1),Records!$C$2:$H$6601,1,FALSE)),"",VLOOKUP(CONCATENATE($A317,"_L_",BW$1),Records!$C$2:$H$6601,4,FALSE))</f>
        <v/>
      </c>
      <c r="BW317" s="7" t="str">
        <f>IF(ISERROR(VLOOKUP(CONCATENATE($A317,"_L_",BW$1),Records!$C$2:$H$6601,1,FALSE)),"",VLOOKUP(CONCATENATE($A317,"_L_",BW$1),Records!$C$2:$H$6601,5,FALSE))</f>
        <v/>
      </c>
      <c r="BX317" s="33" t="str">
        <f>IF(ISERROR(VLOOKUP(CONCATENATE($A317,"_L_",BW$1),Records!$C$2:$H$6601,1,FALSE)),"",VLOOKUP(CONCATENATE($A317,"_L_",BW$1),Records!$C$2:$H$6601,6,FALSE))</f>
        <v/>
      </c>
      <c r="BY317" s="32" t="str">
        <f>IF(ISERROR(VLOOKUP(CONCATENATE($A317,"_L_",BZ$1),Records!$C$2:$H$6601,1,FALSE)),"",VLOOKUP(CONCATENATE($A317,"_L_",BZ$1),Records!$C$2:$H$6601,4,FALSE))</f>
        <v/>
      </c>
      <c r="BZ317" s="7" t="str">
        <f>IF(ISERROR(VLOOKUP(CONCATENATE($A317,"_L_",BZ$1),Records!$C$2:$H$6601,1,FALSE)),"",VLOOKUP(CONCATENATE($A317,"_L_",BZ$1),Records!$C$2:$H$6601,5,FALSE))</f>
        <v/>
      </c>
      <c r="CA317" s="33" t="str">
        <f>IF(ISERROR(VLOOKUP(CONCATENATE($A317,"_L_",BZ$1),Records!$C$2:$H$6601,1,FALSE)),"",VLOOKUP(CONCATENATE($A317,"_L_",BZ$1),Records!$C$2:$H$6601,6,FALSE))</f>
        <v/>
      </c>
      <c r="CB317" s="32" t="str">
        <f>IF(ISERROR(VLOOKUP(CONCATENATE($A317,"_L_",CC$1),Records!$C$2:$H$6601,1,FALSE)),"",VLOOKUP(CONCATENATE($A317,"_L_",CC$1),Records!$C$2:$H$6601,4,FALSE))</f>
        <v/>
      </c>
      <c r="CC317" s="7" t="str">
        <f>IF(ISERROR(VLOOKUP(CONCATENATE($A317,"_L_",CC$1),Records!$C$2:$H$6601,1,FALSE)),"",VLOOKUP(CONCATENATE($A317,"_L_",CC$1),Records!$C$2:$H$6601,5,FALSE))</f>
        <v/>
      </c>
      <c r="CD317" s="33" t="str">
        <f>IF(ISERROR(VLOOKUP(CONCATENATE($A317,"_L_",CC$1),Records!$C$2:$H$6601,1,FALSE)),"",VLOOKUP(CONCATENATE($A317,"_L_",CC$1),Records!$C$2:$H$6601,6,FALSE))</f>
        <v/>
      </c>
      <c r="CE317" s="32" t="str">
        <f>IF(ISERROR(VLOOKUP(CONCATENATE($A317,"_L_",CF$1),Records!$C$2:$H$6601,1,FALSE)),"",VLOOKUP(CONCATENATE($A317,"_L_",CF$1),Records!$C$2:$H$6601,4,FALSE))</f>
        <v/>
      </c>
      <c r="CF317" s="7" t="str">
        <f>IF(ISERROR(VLOOKUP(CONCATENATE($A317,"_L_",CF$1),Records!$C$2:$H$6601,1,FALSE)),"",VLOOKUP(CONCATENATE($A317,"_L_",CF$1),Records!$C$2:$H$6601,5,FALSE))</f>
        <v/>
      </c>
      <c r="CG317" s="33" t="str">
        <f>IF(ISERROR(VLOOKUP(CONCATENATE($A317,"_L_",CF$1),Records!$C$2:$H$6601,1,FALSE)),"",VLOOKUP(CONCATENATE($A317,"_L_",CF$1),Records!$C$2:$H$6601,6,FALSE))</f>
        <v/>
      </c>
      <c r="CH317" s="32" t="str">
        <f>IF(ISERROR(VLOOKUP(CONCATENATE($A317,"_L_",CI$1),Records!$C$2:$H$6601,1,FALSE)),"",VLOOKUP(CONCATENATE($A317,"_L_",CI$1),Records!$C$2:$H$6601,4,FALSE))</f>
        <v/>
      </c>
      <c r="CI317" s="7" t="str">
        <f>IF(ISERROR(VLOOKUP(CONCATENATE($A317,"_L_",CI$1),Records!$C$2:$H$6601,1,FALSE)),"",VLOOKUP(CONCATENATE($A317,"_L_",CI$1),Records!$C$2:$H$6601,5,FALSE))</f>
        <v/>
      </c>
      <c r="CJ317" s="33" t="str">
        <f>IF(ISERROR(VLOOKUP(CONCATENATE($A317,"_L_",CI$1),Records!$C$2:$H$6601,1,FALSE)),"",VLOOKUP(CONCATENATE($A317,"_L_",CI$1),Records!$C$2:$H$6601,6,FALSE))</f>
        <v/>
      </c>
      <c r="CK317" s="32" t="str">
        <f>IF(ISERROR(VLOOKUP(CONCATENATE($A317,"_L_",CL$1),Records!$C$2:$H$6601,1,FALSE)),"",VLOOKUP(CONCATENATE($A317,"_L_",CL$1),Records!$C$2:$H$6601,4,FALSE))</f>
        <v/>
      </c>
      <c r="CL317" s="7" t="str">
        <f>IF(ISERROR(VLOOKUP(CONCATENATE($A317,"_L_",CL$1),Records!$C$2:$H$6601,1,FALSE)),"",VLOOKUP(CONCATENATE($A317,"_L_",CL$1),Records!$C$2:$H$6601,5,FALSE))</f>
        <v/>
      </c>
      <c r="CM317" s="33" t="str">
        <f>IF(ISERROR(VLOOKUP(CONCATENATE($A317,"_L_",CL$1),Records!$C$2:$H$6601,1,FALSE)),"",VLOOKUP(CONCATENATE($A317,"_L_",CL$1),Records!$C$2:$H$6601,6,FALSE))</f>
        <v/>
      </c>
      <c r="CN317" s="32" t="str">
        <f>IF(ISERROR(VLOOKUP(CONCATENATE($A317,"_L_",CO$1),Records!$C$2:$H$6601,1,FALSE)),"",VLOOKUP(CONCATENATE($A317,"_L_",CO$1),Records!$C$2:$H$6601,4,FALSE))</f>
        <v/>
      </c>
      <c r="CO317" s="7" t="str">
        <f>IF(ISERROR(VLOOKUP(CONCATENATE($A317,"_L_",CO$1),Records!$C$2:$H$6601,1,FALSE)),"",VLOOKUP(CONCATENATE($A317,"_L_",CO$1),Records!$C$2:$H$6601,5,FALSE))</f>
        <v/>
      </c>
      <c r="CP317" s="33" t="str">
        <f>IF(ISERROR(VLOOKUP(CONCATENATE($A317,"_L_",CO$1),Records!$C$2:$H$6601,1,FALSE)),"",VLOOKUP(CONCATENATE($A317,"_L_",CO$1),Records!$C$2:$H$6601,6,FALSE))</f>
        <v/>
      </c>
      <c r="CQ317" s="32" t="str">
        <f>IF(ISERROR(VLOOKUP(CONCATENATE($A317,"_L_",CR$1),Records!$C$2:$H$6601,1,FALSE)),"",VLOOKUP(CONCATENATE($A317,"_L_",CR$1),Records!$C$2:$H$6601,4,FALSE))</f>
        <v/>
      </c>
      <c r="CR317" s="7" t="str">
        <f>IF(ISERROR(VLOOKUP(CONCATENATE($A317,"_L_",CR$1),Records!$C$2:$H$6601,1,FALSE)),"",VLOOKUP(CONCATENATE($A317,"_L_",CR$1),Records!$C$2:$H$6601,5,FALSE))</f>
        <v/>
      </c>
      <c r="CS317" s="33" t="str">
        <f>IF(ISERROR(VLOOKUP(CONCATENATE($A317,"_L_",CR$1),Records!$C$2:$H$6601,1,FALSE)),"",VLOOKUP(CONCATENATE($A317,"_L_",CR$1),Records!$C$2:$H$6601,6,FALSE))</f>
        <v/>
      </c>
      <c r="CT317" s="32" t="str">
        <f>IF(ISERROR(VLOOKUP(CONCATENATE($A317,"_L_",CU$1),Records!$C$2:$H$6601,1,FALSE)),"",VLOOKUP(CONCATENATE($A317,"_L_",CU$1),Records!$C$2:$H$6601,4,FALSE))</f>
        <v/>
      </c>
      <c r="CU317" s="7" t="str">
        <f>IF(ISERROR(VLOOKUP(CONCATENATE($A317,"_L_",CU$1),Records!$C$2:$H$6601,1,FALSE)),"",VLOOKUP(CONCATENATE($A317,"_L_",CU$1),Records!$C$2:$H$6601,5,FALSE))</f>
        <v/>
      </c>
      <c r="CV317" s="33" t="str">
        <f>IF(ISERROR(VLOOKUP(CONCATENATE($A317,"_L_",CU$1),Records!$C$2:$H$6601,1,FALSE)),"",VLOOKUP(CONCATENATE($A317,"_L_",CU$1),Records!$C$2:$H$6601,6,FALSE))</f>
        <v/>
      </c>
      <c r="CW317" s="32" t="str">
        <f>IF(ISERROR(VLOOKUP(CONCATENATE($A317,"_L_",CX$1),Records!$C$2:$H$6601,1,FALSE)),"",VLOOKUP(CONCATENATE($A317,"_L_",CX$1),Records!$C$2:$H$6601,4,FALSE))</f>
        <v/>
      </c>
      <c r="CX317" s="7" t="str">
        <f>IF(ISERROR(VLOOKUP(CONCATENATE($A317,"_L_",CX$1),Records!$C$2:$H$6601,1,FALSE)),"",VLOOKUP(CONCATENATE($A317,"_L_",CX$1),Records!$C$2:$H$6601,5,FALSE))</f>
        <v/>
      </c>
      <c r="CY317" s="33" t="str">
        <f>IF(ISERROR(VLOOKUP(CONCATENATE($A317,"_L_",CX$1),Records!$C$2:$H$6601,1,FALSE)),"",VLOOKUP(CONCATENATE($A317,"_L_",CX$1),Records!$C$2:$H$6601,6,FALSE))</f>
        <v/>
      </c>
      <c r="CZ317" s="32" t="str">
        <f>IF(ISERROR(VLOOKUP(CONCATENATE($A317,"_L_",DA$1),Records!$C$2:$H$6601,1,FALSE)),"",VLOOKUP(CONCATENATE($A317,"_L_",DA$1),Records!$C$2:$H$6601,4,FALSE))</f>
        <v/>
      </c>
      <c r="DA317" s="7" t="str">
        <f>IF(ISERROR(VLOOKUP(CONCATENATE($A317,"_L_",DA$1),Records!$C$2:$H$6601,1,FALSE)),"",VLOOKUP(CONCATENATE($A317,"_L_",DA$1),Records!$C$2:$H$6601,5,FALSE))</f>
        <v/>
      </c>
      <c r="DB317" s="33" t="str">
        <f>IF(ISERROR(VLOOKUP(CONCATENATE($A317,"_L_",DA$1),Records!$C$2:$H$6601,1,FALSE)),"",VLOOKUP(CONCATENATE($A317,"_L_",DA$1),Records!$C$2:$H$6601,6,FALSE))</f>
        <v/>
      </c>
      <c r="DC317" s="32" t="str">
        <f>IF(ISERROR(VLOOKUP(CONCATENATE($A317,"_L_",DD$1),Records!$C$2:$H$6601,1,FALSE)),"",VLOOKUP(CONCATENATE($A317,"_L_",DD$1),Records!$C$2:$H$6601,4,FALSE))</f>
        <v/>
      </c>
      <c r="DD317" s="7" t="str">
        <f>IF(ISERROR(VLOOKUP(CONCATENATE($A317,"_L_",DD$1),Records!$C$2:$H$6601,1,FALSE)),"",VLOOKUP(CONCATENATE($A317,"_L_",DD$1),Records!$C$2:$H$6601,5,FALSE))</f>
        <v/>
      </c>
      <c r="DE317" s="33" t="str">
        <f>IF(ISERROR(VLOOKUP(CONCATENATE($A317,"_L_",DD$1),Records!$C$2:$H$6601,1,FALSE)),"",VLOOKUP(CONCATENATE($A317,"_L_",DD$1),Records!$C$2:$H$6601,6,FALSE))</f>
        <v/>
      </c>
      <c r="DF317" s="32" t="str">
        <f>IF(ISERROR(VLOOKUP(CONCATENATE($A317,"_L_",DG$1),Records!$C$2:$H$6601,1,FALSE)),"",VLOOKUP(CONCATENATE($A317,"_L_",DG$1),Records!$C$2:$H$6601,4,FALSE))</f>
        <v/>
      </c>
      <c r="DG317" s="7" t="str">
        <f>IF(ISERROR(VLOOKUP(CONCATENATE($A317,"_L_",DG$1),Records!$C$2:$H$6601,1,FALSE)),"",VLOOKUP(CONCATENATE($A317,"_L_",DG$1),Records!$C$2:$H$6601,5,FALSE))</f>
        <v/>
      </c>
      <c r="DH317" s="33" t="str">
        <f>IF(ISERROR(VLOOKUP(CONCATENATE($A317,"_L_",DG$1),Records!$C$2:$H$6601,1,FALSE)),"",VLOOKUP(CONCATENATE($A317,"_L_",DG$1),Records!$C$2:$H$6601,6,FALSE))</f>
        <v/>
      </c>
      <c r="DI317" s="32" t="str">
        <f>IF(ISERROR(VLOOKUP(CONCATENATE($A317,"_L_",DJ$1),Records!$C$2:$H$6601,1,FALSE)),"",VLOOKUP(CONCATENATE($A317,"_L_",DJ$1),Records!$C$2:$H$6601,4,FALSE))</f>
        <v/>
      </c>
      <c r="DJ317" s="7" t="str">
        <f>IF(ISERROR(VLOOKUP(CONCATENATE($A317,"_L_",DJ$1),Records!$C$2:$H$6601,1,FALSE)),"",VLOOKUP(CONCATENATE($A317,"_L_",DJ$1),Records!$C$2:$H$6601,5,FALSE))</f>
        <v/>
      </c>
      <c r="DK317" s="33" t="str">
        <f>IF(ISERROR(VLOOKUP(CONCATENATE($A317,"_L_",DJ$1),Records!$C$2:$H$6601,1,FALSE)),"",VLOOKUP(CONCATENATE($A317,"_L_",DJ$1),Records!$C$2:$H$6601,6,FALSE))</f>
        <v/>
      </c>
      <c r="DL317" s="32" t="str">
        <f>IF(ISERROR(VLOOKUP(CONCATENATE($A317,"_L_",DM$1),Records!$C$2:$H$6601,1,FALSE)),"",VLOOKUP(CONCATENATE($A317,"_L_",DM$1),Records!$C$2:$H$6601,4,FALSE))</f>
        <v/>
      </c>
      <c r="DM317" s="7" t="str">
        <f>IF(ISERROR(VLOOKUP(CONCATENATE($A317,"_L_",DM$1),Records!$C$2:$H$6601,1,FALSE)),"",VLOOKUP(CONCATENATE($A317,"_L_",DM$1),Records!$C$2:$H$6601,5,FALSE))</f>
        <v/>
      </c>
      <c r="DN317" s="33" t="str">
        <f>IF(ISERROR(VLOOKUP(CONCATENATE($A317,"_L_",DM$1),Records!$C$2:$H$6601,1,FALSE)),"",VLOOKUP(CONCATENATE($A317,"_L_",DM$1),Records!$C$2:$H$6601,6,FALSE))</f>
        <v/>
      </c>
      <c r="DO317" s="32" t="str">
        <f>IF(ISERROR(VLOOKUP(CONCATENATE($A317,"_L_",DP$1),Records!$C$2:$H$6601,1,FALSE)),"",VLOOKUP(CONCATENATE($A317,"_L_",DP$1),Records!$C$2:$H$6601,4,FALSE))</f>
        <v/>
      </c>
      <c r="DP317" s="7" t="str">
        <f>IF(ISERROR(VLOOKUP(CONCATENATE($A317,"_L_",DP$1),Records!$C$2:$H$6601,1,FALSE)),"",VLOOKUP(CONCATENATE($A317,"_L_",DP$1),Records!$C$2:$H$6601,5,FALSE))</f>
        <v/>
      </c>
      <c r="DQ317" s="33" t="str">
        <f>IF(ISERROR(VLOOKUP(CONCATENATE($A317,"_L_",DP$1),Records!$C$2:$H$6601,1,FALSE)),"",VLOOKUP(CONCATENATE($A317,"_L_",DP$1),Records!$C$2:$H$6601,6,FALSE))</f>
        <v/>
      </c>
      <c r="DR317" s="32" t="str">
        <f>IF(ISERROR(VLOOKUP(CONCATENATE($A317,"_L_",DS$1),Records!$C$2:$H$6601,1,FALSE)),"",VLOOKUP(CONCATENATE($A317,"_L_",DS$1),Records!$C$2:$H$6601,4,FALSE))</f>
        <v/>
      </c>
      <c r="DS317" s="7" t="str">
        <f>IF(ISERROR(VLOOKUP(CONCATENATE($A317,"_L_",DS$1),Records!$C$2:$H$6601,1,FALSE)),"",VLOOKUP(CONCATENATE($A317,"_L_",DS$1),Records!$C$2:$H$6601,5,FALSE))</f>
        <v/>
      </c>
      <c r="DT317" s="33" t="str">
        <f>IF(ISERROR(VLOOKUP(CONCATENATE($A317,"_L_",DS$1),Records!$C$2:$H$6601,1,FALSE)),"",VLOOKUP(CONCATENATE($A317,"_L_",DS$1),Records!$C$2:$H$6601,6,FALSE))</f>
        <v/>
      </c>
      <c r="DU317" s="32" t="str">
        <f>IF(ISERROR(VLOOKUP(CONCATENATE($A317,"_L_",DV$1),Records!$C$2:$H$6601,1,FALSE)),"",VLOOKUP(CONCATENATE($A317,"_L_",DV$1),Records!$C$2:$H$6601,4,FALSE))</f>
        <v/>
      </c>
      <c r="DV317" s="7" t="str">
        <f>IF(ISERROR(VLOOKUP(CONCATENATE($A317,"_L_",DV$1),Records!$C$2:$H$6601,1,FALSE)),"",VLOOKUP(CONCATENATE($A317,"_L_",DV$1),Records!$C$2:$H$6601,5,FALSE))</f>
        <v/>
      </c>
      <c r="DW317" s="33" t="str">
        <f>IF(ISERROR(VLOOKUP(CONCATENATE($A317,"_L_",DV$1),Records!$C$2:$H$6601,1,FALSE)),"",VLOOKUP(CONCATENATE($A317,"_L_",DV$1),Records!$C$2:$H$6601,6,FALSE))</f>
        <v/>
      </c>
      <c r="DX317" s="32" t="str">
        <f>IF(ISERROR(VLOOKUP(CONCATENATE($A317,"_L_",DY$1),Records!$C$2:$H$6601,1,FALSE)),"",VLOOKUP(CONCATENATE($A317,"_L_",DY$1),Records!$C$2:$H$6601,4,FALSE))</f>
        <v/>
      </c>
      <c r="DY317" s="7" t="str">
        <f>IF(ISERROR(VLOOKUP(CONCATENATE($A317,"_L_",DY$1),Records!$C$2:$H$6601,1,FALSE)),"",VLOOKUP(CONCATENATE($A317,"_L_",DY$1),Records!$C$2:$H$6601,5,FALSE))</f>
        <v/>
      </c>
      <c r="DZ317" s="33" t="str">
        <f>IF(ISERROR(VLOOKUP(CONCATENATE($A317,"_L_",DY$1),Records!$C$2:$H$6601,1,FALSE)),"",VLOOKUP(CONCATENATE($A317,"_L_",DY$1),Records!$C$2:$H$6601,6,FALSE))</f>
        <v/>
      </c>
      <c r="EA317" s="32" t="str">
        <f>IF(ISERROR(VLOOKUP(CONCATENATE($A317,"_L_",EB$1),Records!$C$2:$H$6601,1,FALSE)),"",VLOOKUP(CONCATENATE($A317,"_L_",EB$1),Records!$C$2:$H$6601,4,FALSE))</f>
        <v/>
      </c>
      <c r="EB317" s="7" t="str">
        <f>IF(ISERROR(VLOOKUP(CONCATENATE($A317,"_L_",EB$1),Records!$C$2:$H$6601,1,FALSE)),"",VLOOKUP(CONCATENATE($A317,"_L_",EB$1),Records!$C$2:$H$6601,5,FALSE))</f>
        <v/>
      </c>
      <c r="EC317" s="33" t="str">
        <f>IF(ISERROR(VLOOKUP(CONCATENATE($A317,"_L_",EB$1),Records!$C$2:$H$6601,1,FALSE)),"",VLOOKUP(CONCATENATE($A317,"_L_",EB$1),Records!$C$2:$H$6601,6,FALSE))</f>
        <v/>
      </c>
    </row>
    <row r="318" spans="1:133" ht="15.75" x14ac:dyDescent="0.25">
      <c r="A318" s="11">
        <v>42500</v>
      </c>
      <c r="B318" s="17" t="s">
        <v>87</v>
      </c>
      <c r="C318" s="16">
        <f t="shared" si="9"/>
        <v>46</v>
      </c>
      <c r="D318" s="23" t="s">
        <v>67</v>
      </c>
      <c r="E318" s="8" t="s">
        <v>71</v>
      </c>
      <c r="F318" s="62">
        <f t="shared" si="8"/>
        <v>0</v>
      </c>
      <c r="G318" s="62">
        <f>HomeCalc!F318</f>
        <v>0</v>
      </c>
      <c r="H318" s="32" t="str">
        <f>IF(ISERROR(VLOOKUP(CONCATENATE($A318,"_L_",I$1),Records!$C$2:$H$6601,1,FALSE)),"",VLOOKUP(CONCATENATE($A318,"_L_",I$1),Records!$C$2:$H$6601,4,FALSE))</f>
        <v/>
      </c>
      <c r="I318" s="7" t="str">
        <f>IF(ISERROR(VLOOKUP(CONCATENATE($A318,"_L_",I$1),Records!$C$2:$H$6601,1,FALSE)),"",VLOOKUP(CONCATENATE($A318,"_L_",I$1),Records!$C$2:$H$6601,5,FALSE))</f>
        <v/>
      </c>
      <c r="J318" s="33" t="str">
        <f>IF(ISERROR(VLOOKUP(CONCATENATE($A318,"_L_",I$1),Records!$C$2:$H$6601,1,FALSE)),"",VLOOKUP(CONCATENATE($A318,"_L_",I$1),Records!$C$2:$H$6601,6,FALSE))</f>
        <v/>
      </c>
      <c r="K318" s="32" t="str">
        <f>IF(ISERROR(VLOOKUP(CONCATENATE($A318,"_L_",L$1),Records!$C$2:$H$6601,1,FALSE)),"",VLOOKUP(CONCATENATE($A318,"_L_",L$1),Records!$C$2:$H$6601,4,FALSE))</f>
        <v/>
      </c>
      <c r="L318" s="7" t="str">
        <f>IF(ISERROR(VLOOKUP(CONCATENATE($A318,"_L_",L$1),Records!$C$2:$H$6601,1,FALSE)),"",VLOOKUP(CONCATENATE($A318,"_L_",L$1),Records!$C$2:$H$6601,5,FALSE))</f>
        <v/>
      </c>
      <c r="M318" s="33" t="str">
        <f>IF(ISERROR(VLOOKUP(CONCATENATE($A318,"_L_",L$1),Records!$C$2:$H$6601,1,FALSE)),"",VLOOKUP(CONCATENATE($A318,"_L_",L$1),Records!$C$2:$H$6601,6,FALSE))</f>
        <v/>
      </c>
      <c r="N318" s="32" t="str">
        <f>IF(ISERROR(VLOOKUP(CONCATENATE($A318,"_L_",O$1),Records!$C$2:$H$6601,1,FALSE)),"",VLOOKUP(CONCATENATE($A318,"_L_",O$1),Records!$C$2:$H$6601,4,FALSE))</f>
        <v/>
      </c>
      <c r="O318" s="7" t="str">
        <f>IF(ISERROR(VLOOKUP(CONCATENATE($A318,"_L_",O$1),Records!$C$2:$H$6601,1,FALSE)),"",VLOOKUP(CONCATENATE($A318,"_L_",O$1),Records!$C$2:$H$6601,5,FALSE))</f>
        <v/>
      </c>
      <c r="P318" s="33" t="str">
        <f>IF(ISERROR(VLOOKUP(CONCATENATE($A318,"_L_",O$1),Records!$C$2:$H$6601,1,FALSE)),"",VLOOKUP(CONCATENATE($A318,"_L_",O$1),Records!$C$2:$H$6601,6,FALSE))</f>
        <v/>
      </c>
      <c r="Q318" s="32" t="str">
        <f>IF(ISERROR(VLOOKUP(CONCATENATE($A318,"_L_",R$1),Records!$C$2:$H$6601,1,FALSE)),"",VLOOKUP(CONCATENATE($A318,"_L_",R$1),Records!$C$2:$H$6601,4,FALSE))</f>
        <v/>
      </c>
      <c r="R318" s="7" t="str">
        <f>IF(ISERROR(VLOOKUP(CONCATENATE($A318,"_L_",R$1),Records!$C$2:$H$6601,1,FALSE)),"",VLOOKUP(CONCATENATE($A318,"_L_",R$1),Records!$C$2:$H$6601,5,FALSE))</f>
        <v/>
      </c>
      <c r="S318" s="33" t="str">
        <f>IF(ISERROR(VLOOKUP(CONCATENATE($A318,"_L_",R$1),Records!$C$2:$H$6601,1,FALSE)),"",VLOOKUP(CONCATENATE($A318,"_L_",R$1),Records!$C$2:$H$6601,6,FALSE))</f>
        <v/>
      </c>
      <c r="T318" s="32" t="str">
        <f>IF(ISERROR(VLOOKUP(CONCATENATE($A318,"_L_",U$1),Records!$C$2:$H$6601,1,FALSE)),"",VLOOKUP(CONCATENATE($A318,"_L_",U$1),Records!$C$2:$H$6601,4,FALSE))</f>
        <v/>
      </c>
      <c r="U318" s="7" t="str">
        <f>IF(ISERROR(VLOOKUP(CONCATENATE($A318,"_L_",U$1),Records!$C$2:$H$6601,1,FALSE)),"",VLOOKUP(CONCATENATE($A318,"_L_",U$1),Records!$C$2:$H$6601,5,FALSE))</f>
        <v/>
      </c>
      <c r="V318" s="33" t="str">
        <f>IF(ISERROR(VLOOKUP(CONCATENATE($A318,"_L_",U$1),Records!$C$2:$H$6601,1,FALSE)),"",VLOOKUP(CONCATENATE($A318,"_L_",U$1),Records!$C$2:$H$6601,6,FALSE))</f>
        <v/>
      </c>
      <c r="W318" s="32" t="str">
        <f>IF(ISERROR(VLOOKUP(CONCATENATE($A318,"_L_",X$1),Records!$C$2:$H$6601,1,FALSE)),"",VLOOKUP(CONCATENATE($A318,"_L_",X$1),Records!$C$2:$H$6601,4,FALSE))</f>
        <v/>
      </c>
      <c r="X318" s="7" t="str">
        <f>IF(ISERROR(VLOOKUP(CONCATENATE($A318,"_L_",X$1),Records!$C$2:$H$6601,1,FALSE)),"",VLOOKUP(CONCATENATE($A318,"_L_",X$1),Records!$C$2:$H$6601,5,FALSE))</f>
        <v/>
      </c>
      <c r="Y318" s="33" t="str">
        <f>IF(ISERROR(VLOOKUP(CONCATENATE($A318,"_L_",X$1),Records!$C$2:$H$6601,1,FALSE)),"",VLOOKUP(CONCATENATE($A318,"_L_",X$1),Records!$C$2:$H$6601,6,FALSE))</f>
        <v/>
      </c>
      <c r="Z318" s="32" t="str">
        <f>IF(ISERROR(VLOOKUP(CONCATENATE($A318,"_L_",AA$1),Records!$C$2:$H$6601,1,FALSE)),"",VLOOKUP(CONCATENATE($A318,"_L_",AA$1),Records!$C$2:$H$6601,4,FALSE))</f>
        <v/>
      </c>
      <c r="AA318" s="7" t="str">
        <f>IF(ISERROR(VLOOKUP(CONCATENATE($A318,"_L_",AA$1),Records!$C$2:$H$6601,1,FALSE)),"",VLOOKUP(CONCATENATE($A318,"_L_",AA$1),Records!$C$2:$H$6601,5,FALSE))</f>
        <v/>
      </c>
      <c r="AB318" s="33" t="str">
        <f>IF(ISERROR(VLOOKUP(CONCATENATE($A318,"_L_",AA$1),Records!$C$2:$H$6601,1,FALSE)),"",VLOOKUP(CONCATENATE($A318,"_L_",AA$1),Records!$C$2:$H$6601,6,FALSE))</f>
        <v/>
      </c>
      <c r="AC318" s="32" t="str">
        <f>IF(ISERROR(VLOOKUP(CONCATENATE($A318,"_L_",AD$1),Records!$C$2:$H$6601,1,FALSE)),"",VLOOKUP(CONCATENATE($A318,"_L_",AD$1),Records!$C$2:$H$6601,4,FALSE))</f>
        <v/>
      </c>
      <c r="AD318" s="7" t="str">
        <f>IF(ISERROR(VLOOKUP(CONCATENATE($A318,"_L_",AD$1),Records!$C$2:$H$6601,1,FALSE)),"",VLOOKUP(CONCATENATE($A318,"_L_",AD$1),Records!$C$2:$H$6601,5,FALSE))</f>
        <v/>
      </c>
      <c r="AE318" s="33" t="str">
        <f>IF(ISERROR(VLOOKUP(CONCATENATE($A318,"_L_",AD$1),Records!$C$2:$H$6601,1,FALSE)),"",VLOOKUP(CONCATENATE($A318,"_L_",AD$1),Records!$C$2:$H$6601,6,FALSE))</f>
        <v/>
      </c>
      <c r="AF318" s="32" t="str">
        <f>IF(ISERROR(VLOOKUP(CONCATENATE($A318,"_L_",AG$1),Records!$C$2:$H$6601,1,FALSE)),"",VLOOKUP(CONCATENATE($A318,"_L_",AG$1),Records!$C$2:$H$6601,4,FALSE))</f>
        <v/>
      </c>
      <c r="AG318" s="7" t="str">
        <f>IF(ISERROR(VLOOKUP(CONCATENATE($A318,"_L_",AG$1),Records!$C$2:$H$6601,1,FALSE)),"",VLOOKUP(CONCATENATE($A318,"_L_",AG$1),Records!$C$2:$H$6601,5,FALSE))</f>
        <v/>
      </c>
      <c r="AH318" s="33" t="str">
        <f>IF(ISERROR(VLOOKUP(CONCATENATE($A318,"_L_",AG$1),Records!$C$2:$H$6601,1,FALSE)),"",VLOOKUP(CONCATENATE($A318,"_L_",AG$1),Records!$C$2:$H$6601,6,FALSE))</f>
        <v/>
      </c>
      <c r="AI318" s="32" t="str">
        <f>IF(ISERROR(VLOOKUP(CONCATENATE($A318,"_L_",AJ$1),Records!$C$2:$H$6601,1,FALSE)),"",VLOOKUP(CONCATENATE($A318,"_L_",AJ$1),Records!$C$2:$H$6601,4,FALSE))</f>
        <v/>
      </c>
      <c r="AJ318" s="7" t="str">
        <f>IF(ISERROR(VLOOKUP(CONCATENATE($A318,"_L_",AJ$1),Records!$C$2:$H$6601,1,FALSE)),"",VLOOKUP(CONCATENATE($A318,"_L_",AJ$1),Records!$C$2:$H$6601,5,FALSE))</f>
        <v/>
      </c>
      <c r="AK318" s="33" t="str">
        <f>IF(ISERROR(VLOOKUP(CONCATENATE($A318,"_L_",AJ$1),Records!$C$2:$H$6601,1,FALSE)),"",VLOOKUP(CONCATENATE($A318,"_L_",AJ$1),Records!$C$2:$H$6601,6,FALSE))</f>
        <v/>
      </c>
      <c r="AL318" s="32" t="str">
        <f>IF(ISERROR(VLOOKUP(CONCATENATE($A318,"_L_",AM$1),Records!$C$2:$H$6601,1,FALSE)),"",VLOOKUP(CONCATENATE($A318,"_L_",AM$1),Records!$C$2:$H$6601,4,FALSE))</f>
        <v/>
      </c>
      <c r="AM318" s="7" t="str">
        <f>IF(ISERROR(VLOOKUP(CONCATENATE($A318,"_L_",AM$1),Records!$C$2:$H$6601,1,FALSE)),"",VLOOKUP(CONCATENATE($A318,"_L_",AM$1),Records!$C$2:$H$6601,5,FALSE))</f>
        <v/>
      </c>
      <c r="AN318" s="33" t="str">
        <f>IF(ISERROR(VLOOKUP(CONCATENATE($A318,"_L_",AM$1),Records!$C$2:$H$6601,1,FALSE)),"",VLOOKUP(CONCATENATE($A318,"_L_",AM$1),Records!$C$2:$H$6601,6,FALSE))</f>
        <v/>
      </c>
      <c r="AO318" s="32" t="str">
        <f>IF(ISERROR(VLOOKUP(CONCATENATE($A318,"_L_",AP$1),Records!$C$2:$H$6601,1,FALSE)),"",VLOOKUP(CONCATENATE($A318,"_L_",AP$1),Records!$C$2:$H$6601,4,FALSE))</f>
        <v/>
      </c>
      <c r="AP318" s="7" t="str">
        <f>IF(ISERROR(VLOOKUP(CONCATENATE($A318,"_L_",AP$1),Records!$C$2:$H$6601,1,FALSE)),"",VLOOKUP(CONCATENATE($A318,"_L_",AP$1),Records!$C$2:$H$6601,5,FALSE))</f>
        <v/>
      </c>
      <c r="AQ318" s="33" t="str">
        <f>IF(ISERROR(VLOOKUP(CONCATENATE($A318,"_L_",AP$1),Records!$C$2:$H$6601,1,FALSE)),"",VLOOKUP(CONCATENATE($A318,"_L_",AP$1),Records!$C$2:$H$6601,6,FALSE))</f>
        <v/>
      </c>
      <c r="AR318" s="32" t="str">
        <f>IF(ISERROR(VLOOKUP(CONCATENATE($A318,"_L_",AS$1),Records!$C$2:$H$6601,1,FALSE)),"",VLOOKUP(CONCATENATE($A318,"_L_",AS$1),Records!$C$2:$H$6601,4,FALSE))</f>
        <v/>
      </c>
      <c r="AS318" s="7" t="str">
        <f>IF(ISERROR(VLOOKUP(CONCATENATE($A318,"_L_",AS$1),Records!$C$2:$H$6601,1,FALSE)),"",VLOOKUP(CONCATENATE($A318,"_L_",AS$1),Records!$C$2:$H$6601,5,FALSE))</f>
        <v/>
      </c>
      <c r="AT318" s="33" t="str">
        <f>IF(ISERROR(VLOOKUP(CONCATENATE($A318,"_L_",AS$1),Records!$C$2:$H$6601,1,FALSE)),"",VLOOKUP(CONCATENATE($A318,"_L_",AS$1),Records!$C$2:$H$6601,6,FALSE))</f>
        <v/>
      </c>
      <c r="AU318" s="32" t="str">
        <f>IF(ISERROR(VLOOKUP(CONCATENATE($A318,"_L_",AV$1),Records!$C$2:$H$6601,1,FALSE)),"",VLOOKUP(CONCATENATE($A318,"_L_",AV$1),Records!$C$2:$H$6601,4,FALSE))</f>
        <v/>
      </c>
      <c r="AV318" s="7" t="str">
        <f>IF(ISERROR(VLOOKUP(CONCATENATE($A318,"_L_",AV$1),Records!$C$2:$H$6601,1,FALSE)),"",VLOOKUP(CONCATENATE($A318,"_L_",AV$1),Records!$C$2:$H$6601,5,FALSE))</f>
        <v/>
      </c>
      <c r="AW318" s="33" t="str">
        <f>IF(ISERROR(VLOOKUP(CONCATENATE($A318,"_L_",AV$1),Records!$C$2:$H$6601,1,FALSE)),"",VLOOKUP(CONCATENATE($A318,"_L_",AV$1),Records!$C$2:$H$6601,6,FALSE))</f>
        <v/>
      </c>
      <c r="AX318" s="32" t="str">
        <f>IF(ISERROR(VLOOKUP(CONCATENATE($A318,"_L_",AY$1),Records!$C$2:$H$6601,1,FALSE)),"",VLOOKUP(CONCATENATE($A318,"_L_",AY$1),Records!$C$2:$H$6601,4,FALSE))</f>
        <v/>
      </c>
      <c r="AY318" s="7" t="str">
        <f>IF(ISERROR(VLOOKUP(CONCATENATE($A318,"_L_",AY$1),Records!$C$2:$H$6601,1,FALSE)),"",VLOOKUP(CONCATENATE($A318,"_L_",AY$1),Records!$C$2:$H$6601,5,FALSE))</f>
        <v/>
      </c>
      <c r="AZ318" s="33" t="str">
        <f>IF(ISERROR(VLOOKUP(CONCATENATE($A318,"_L_",AY$1),Records!$C$2:$H$6601,1,FALSE)),"",VLOOKUP(CONCATENATE($A318,"_L_",AY$1),Records!$C$2:$H$6601,6,FALSE))</f>
        <v/>
      </c>
      <c r="BA318" s="32" t="str">
        <f>IF(ISERROR(VLOOKUP(CONCATENATE($A318,"_L_",BB$1),Records!$C$2:$H$6601,1,FALSE)),"",VLOOKUP(CONCATENATE($A318,"_L_",BB$1),Records!$C$2:$H$6601,4,FALSE))</f>
        <v/>
      </c>
      <c r="BB318" s="7" t="str">
        <f>IF(ISERROR(VLOOKUP(CONCATENATE($A318,"_L_",BB$1),Records!$C$2:$H$6601,1,FALSE)),"",VLOOKUP(CONCATENATE($A318,"_L_",BB$1),Records!$C$2:$H$6601,5,FALSE))</f>
        <v/>
      </c>
      <c r="BC318" s="33" t="str">
        <f>IF(ISERROR(VLOOKUP(CONCATENATE($A318,"_L_",BB$1),Records!$C$2:$H$6601,1,FALSE)),"",VLOOKUP(CONCATENATE($A318,"_L_",BB$1),Records!$C$2:$H$6601,6,FALSE))</f>
        <v/>
      </c>
      <c r="BD318" s="32" t="str">
        <f>IF(ISERROR(VLOOKUP(CONCATENATE($A318,"_L_",BE$1),Records!$C$2:$H$6601,1,FALSE)),"",VLOOKUP(CONCATENATE($A318,"_L_",BE$1),Records!$C$2:$H$6601,4,FALSE))</f>
        <v/>
      </c>
      <c r="BE318" s="7" t="str">
        <f>IF(ISERROR(VLOOKUP(CONCATENATE($A318,"_L_",BE$1),Records!$C$2:$H$6601,1,FALSE)),"",VLOOKUP(CONCATENATE($A318,"_L_",BE$1),Records!$C$2:$H$6601,5,FALSE))</f>
        <v/>
      </c>
      <c r="BF318" s="33" t="str">
        <f>IF(ISERROR(VLOOKUP(CONCATENATE($A318,"_L_",BE$1),Records!$C$2:$H$6601,1,FALSE)),"",VLOOKUP(CONCATENATE($A318,"_L_",BE$1),Records!$C$2:$H$6601,6,FALSE))</f>
        <v/>
      </c>
      <c r="BG318" s="32" t="str">
        <f>IF(ISERROR(VLOOKUP(CONCATENATE($A318,"_L_",BH$1),Records!$C$2:$H$6601,1,FALSE)),"",VLOOKUP(CONCATENATE($A318,"_L_",BH$1),Records!$C$2:$H$6601,4,FALSE))</f>
        <v/>
      </c>
      <c r="BH318" s="7" t="str">
        <f>IF(ISERROR(VLOOKUP(CONCATENATE($A318,"_L_",BH$1),Records!$C$2:$H$6601,1,FALSE)),"",VLOOKUP(CONCATENATE($A318,"_L_",BH$1),Records!$C$2:$H$6601,5,FALSE))</f>
        <v/>
      </c>
      <c r="BI318" s="33" t="str">
        <f>IF(ISERROR(VLOOKUP(CONCATENATE($A318,"_L_",BH$1),Records!$C$2:$H$6601,1,FALSE)),"",VLOOKUP(CONCATENATE($A318,"_L_",BH$1),Records!$C$2:$H$6601,6,FALSE))</f>
        <v/>
      </c>
      <c r="BJ318" s="32" t="str">
        <f>IF(ISERROR(VLOOKUP(CONCATENATE($A318,"_L_",BK$1),Records!$C$2:$H$6601,1,FALSE)),"",VLOOKUP(CONCATENATE($A318,"_L_",BK$1),Records!$C$2:$H$6601,4,FALSE))</f>
        <v/>
      </c>
      <c r="BK318" s="7" t="str">
        <f>IF(ISERROR(VLOOKUP(CONCATENATE($A318,"_L_",BK$1),Records!$C$2:$H$6601,1,FALSE)),"",VLOOKUP(CONCATENATE($A318,"_L_",BK$1),Records!$C$2:$H$6601,5,FALSE))</f>
        <v/>
      </c>
      <c r="BL318" s="33" t="str">
        <f>IF(ISERROR(VLOOKUP(CONCATENATE($A318,"_L_",BK$1),Records!$C$2:$H$6601,1,FALSE)),"",VLOOKUP(CONCATENATE($A318,"_L_",BK$1),Records!$C$2:$H$6601,6,FALSE))</f>
        <v/>
      </c>
      <c r="BM318" s="32" t="str">
        <f>IF(ISERROR(VLOOKUP(CONCATENATE($A318,"_L_",BN$1),Records!$C$2:$H$6601,1,FALSE)),"",VLOOKUP(CONCATENATE($A318,"_L_",BN$1),Records!$C$2:$H$6601,4,FALSE))</f>
        <v/>
      </c>
      <c r="BN318" s="7" t="str">
        <f>IF(ISERROR(VLOOKUP(CONCATENATE($A318,"_L_",BN$1),Records!$C$2:$H$6601,1,FALSE)),"",VLOOKUP(CONCATENATE($A318,"_L_",BN$1),Records!$C$2:$H$6601,5,FALSE))</f>
        <v/>
      </c>
      <c r="BO318" s="33" t="str">
        <f>IF(ISERROR(VLOOKUP(CONCATENATE($A318,"_L_",BN$1),Records!$C$2:$H$6601,1,FALSE)),"",VLOOKUP(CONCATENATE($A318,"_L_",BN$1),Records!$C$2:$H$6601,6,FALSE))</f>
        <v/>
      </c>
      <c r="BP318" s="32" t="str">
        <f>IF(ISERROR(VLOOKUP(CONCATENATE($A318,"_L_",BQ$1),Records!$C$2:$H$6601,1,FALSE)),"",VLOOKUP(CONCATENATE($A318,"_L_",BQ$1),Records!$C$2:$H$6601,4,FALSE))</f>
        <v/>
      </c>
      <c r="BQ318" s="7" t="str">
        <f>IF(ISERROR(VLOOKUP(CONCATENATE($A318,"_L_",BQ$1),Records!$C$2:$H$6601,1,FALSE)),"",VLOOKUP(CONCATENATE($A318,"_L_",BQ$1),Records!$C$2:$H$6601,5,FALSE))</f>
        <v/>
      </c>
      <c r="BR318" s="33" t="str">
        <f>IF(ISERROR(VLOOKUP(CONCATENATE($A318,"_L_",BQ$1),Records!$C$2:$H$6601,1,FALSE)),"",VLOOKUP(CONCATENATE($A318,"_L_",BQ$1),Records!$C$2:$H$6601,6,FALSE))</f>
        <v/>
      </c>
      <c r="BS318" s="32" t="str">
        <f>IF(ISERROR(VLOOKUP(CONCATENATE($A318,"_L_",BT$1),Records!$C$2:$H$6601,1,FALSE)),"",VLOOKUP(CONCATENATE($A318,"_L_",BT$1),Records!$C$2:$H$6601,4,FALSE))</f>
        <v/>
      </c>
      <c r="BT318" s="7" t="str">
        <f>IF(ISERROR(VLOOKUP(CONCATENATE($A318,"_L_",BT$1),Records!$C$2:$H$6601,1,FALSE)),"",VLOOKUP(CONCATENATE($A318,"_L_",BT$1),Records!$C$2:$H$6601,5,FALSE))</f>
        <v/>
      </c>
      <c r="BU318" s="33" t="str">
        <f>IF(ISERROR(VLOOKUP(CONCATENATE($A318,"_L_",BT$1),Records!$C$2:$H$6601,1,FALSE)),"",VLOOKUP(CONCATENATE($A318,"_L_",BT$1),Records!$C$2:$H$6601,6,FALSE))</f>
        <v/>
      </c>
      <c r="BV318" s="32" t="str">
        <f>IF(ISERROR(VLOOKUP(CONCATENATE($A318,"_L_",BW$1),Records!$C$2:$H$6601,1,FALSE)),"",VLOOKUP(CONCATENATE($A318,"_L_",BW$1),Records!$C$2:$H$6601,4,FALSE))</f>
        <v/>
      </c>
      <c r="BW318" s="7" t="str">
        <f>IF(ISERROR(VLOOKUP(CONCATENATE($A318,"_L_",BW$1),Records!$C$2:$H$6601,1,FALSE)),"",VLOOKUP(CONCATENATE($A318,"_L_",BW$1),Records!$C$2:$H$6601,5,FALSE))</f>
        <v/>
      </c>
      <c r="BX318" s="33" t="str">
        <f>IF(ISERROR(VLOOKUP(CONCATENATE($A318,"_L_",BW$1),Records!$C$2:$H$6601,1,FALSE)),"",VLOOKUP(CONCATENATE($A318,"_L_",BW$1),Records!$C$2:$H$6601,6,FALSE))</f>
        <v/>
      </c>
      <c r="BY318" s="32" t="str">
        <f>IF(ISERROR(VLOOKUP(CONCATENATE($A318,"_L_",BZ$1),Records!$C$2:$H$6601,1,FALSE)),"",VLOOKUP(CONCATENATE($A318,"_L_",BZ$1),Records!$C$2:$H$6601,4,FALSE))</f>
        <v/>
      </c>
      <c r="BZ318" s="7" t="str">
        <f>IF(ISERROR(VLOOKUP(CONCATENATE($A318,"_L_",BZ$1),Records!$C$2:$H$6601,1,FALSE)),"",VLOOKUP(CONCATENATE($A318,"_L_",BZ$1),Records!$C$2:$H$6601,5,FALSE))</f>
        <v/>
      </c>
      <c r="CA318" s="33" t="str">
        <f>IF(ISERROR(VLOOKUP(CONCATENATE($A318,"_L_",BZ$1),Records!$C$2:$H$6601,1,FALSE)),"",VLOOKUP(CONCATENATE($A318,"_L_",BZ$1),Records!$C$2:$H$6601,6,FALSE))</f>
        <v/>
      </c>
      <c r="CB318" s="32" t="str">
        <f>IF(ISERROR(VLOOKUP(CONCATENATE($A318,"_L_",CC$1),Records!$C$2:$H$6601,1,FALSE)),"",VLOOKUP(CONCATENATE($A318,"_L_",CC$1),Records!$C$2:$H$6601,4,FALSE))</f>
        <v/>
      </c>
      <c r="CC318" s="7" t="str">
        <f>IF(ISERROR(VLOOKUP(CONCATENATE($A318,"_L_",CC$1),Records!$C$2:$H$6601,1,FALSE)),"",VLOOKUP(CONCATENATE($A318,"_L_",CC$1),Records!$C$2:$H$6601,5,FALSE))</f>
        <v/>
      </c>
      <c r="CD318" s="33" t="str">
        <f>IF(ISERROR(VLOOKUP(CONCATENATE($A318,"_L_",CC$1),Records!$C$2:$H$6601,1,FALSE)),"",VLOOKUP(CONCATENATE($A318,"_L_",CC$1),Records!$C$2:$H$6601,6,FALSE))</f>
        <v/>
      </c>
      <c r="CE318" s="32" t="str">
        <f>IF(ISERROR(VLOOKUP(CONCATENATE($A318,"_L_",CF$1),Records!$C$2:$H$6601,1,FALSE)),"",VLOOKUP(CONCATENATE($A318,"_L_",CF$1),Records!$C$2:$H$6601,4,FALSE))</f>
        <v/>
      </c>
      <c r="CF318" s="7" t="str">
        <f>IF(ISERROR(VLOOKUP(CONCATENATE($A318,"_L_",CF$1),Records!$C$2:$H$6601,1,FALSE)),"",VLOOKUP(CONCATENATE($A318,"_L_",CF$1),Records!$C$2:$H$6601,5,FALSE))</f>
        <v/>
      </c>
      <c r="CG318" s="33" t="str">
        <f>IF(ISERROR(VLOOKUP(CONCATENATE($A318,"_L_",CF$1),Records!$C$2:$H$6601,1,FALSE)),"",VLOOKUP(CONCATENATE($A318,"_L_",CF$1),Records!$C$2:$H$6601,6,FALSE))</f>
        <v/>
      </c>
      <c r="CH318" s="32" t="str">
        <f>IF(ISERROR(VLOOKUP(CONCATENATE($A318,"_L_",CI$1),Records!$C$2:$H$6601,1,FALSE)),"",VLOOKUP(CONCATENATE($A318,"_L_",CI$1),Records!$C$2:$H$6601,4,FALSE))</f>
        <v/>
      </c>
      <c r="CI318" s="7" t="str">
        <f>IF(ISERROR(VLOOKUP(CONCATENATE($A318,"_L_",CI$1),Records!$C$2:$H$6601,1,FALSE)),"",VLOOKUP(CONCATENATE($A318,"_L_",CI$1),Records!$C$2:$H$6601,5,FALSE))</f>
        <v/>
      </c>
      <c r="CJ318" s="33" t="str">
        <f>IF(ISERROR(VLOOKUP(CONCATENATE($A318,"_L_",CI$1),Records!$C$2:$H$6601,1,FALSE)),"",VLOOKUP(CONCATENATE($A318,"_L_",CI$1),Records!$C$2:$H$6601,6,FALSE))</f>
        <v/>
      </c>
      <c r="CK318" s="32" t="str">
        <f>IF(ISERROR(VLOOKUP(CONCATENATE($A318,"_L_",CL$1),Records!$C$2:$H$6601,1,FALSE)),"",VLOOKUP(CONCATENATE($A318,"_L_",CL$1),Records!$C$2:$H$6601,4,FALSE))</f>
        <v/>
      </c>
      <c r="CL318" s="7" t="str">
        <f>IF(ISERROR(VLOOKUP(CONCATENATE($A318,"_L_",CL$1),Records!$C$2:$H$6601,1,FALSE)),"",VLOOKUP(CONCATENATE($A318,"_L_",CL$1),Records!$C$2:$H$6601,5,FALSE))</f>
        <v/>
      </c>
      <c r="CM318" s="33" t="str">
        <f>IF(ISERROR(VLOOKUP(CONCATENATE($A318,"_L_",CL$1),Records!$C$2:$H$6601,1,FALSE)),"",VLOOKUP(CONCATENATE($A318,"_L_",CL$1),Records!$C$2:$H$6601,6,FALSE))</f>
        <v/>
      </c>
      <c r="CN318" s="32" t="str">
        <f>IF(ISERROR(VLOOKUP(CONCATENATE($A318,"_L_",CO$1),Records!$C$2:$H$6601,1,FALSE)),"",VLOOKUP(CONCATENATE($A318,"_L_",CO$1),Records!$C$2:$H$6601,4,FALSE))</f>
        <v/>
      </c>
      <c r="CO318" s="7" t="str">
        <f>IF(ISERROR(VLOOKUP(CONCATENATE($A318,"_L_",CO$1),Records!$C$2:$H$6601,1,FALSE)),"",VLOOKUP(CONCATENATE($A318,"_L_",CO$1),Records!$C$2:$H$6601,5,FALSE))</f>
        <v/>
      </c>
      <c r="CP318" s="33" t="str">
        <f>IF(ISERROR(VLOOKUP(CONCATENATE($A318,"_L_",CO$1),Records!$C$2:$H$6601,1,FALSE)),"",VLOOKUP(CONCATENATE($A318,"_L_",CO$1),Records!$C$2:$H$6601,6,FALSE))</f>
        <v/>
      </c>
      <c r="CQ318" s="32" t="str">
        <f>IF(ISERROR(VLOOKUP(CONCATENATE($A318,"_L_",CR$1),Records!$C$2:$H$6601,1,FALSE)),"",VLOOKUP(CONCATENATE($A318,"_L_",CR$1),Records!$C$2:$H$6601,4,FALSE))</f>
        <v/>
      </c>
      <c r="CR318" s="7" t="str">
        <f>IF(ISERROR(VLOOKUP(CONCATENATE($A318,"_L_",CR$1),Records!$C$2:$H$6601,1,FALSE)),"",VLOOKUP(CONCATENATE($A318,"_L_",CR$1),Records!$C$2:$H$6601,5,FALSE))</f>
        <v/>
      </c>
      <c r="CS318" s="33" t="str">
        <f>IF(ISERROR(VLOOKUP(CONCATENATE($A318,"_L_",CR$1),Records!$C$2:$H$6601,1,FALSE)),"",VLOOKUP(CONCATENATE($A318,"_L_",CR$1),Records!$C$2:$H$6601,6,FALSE))</f>
        <v/>
      </c>
      <c r="CT318" s="32" t="str">
        <f>IF(ISERROR(VLOOKUP(CONCATENATE($A318,"_L_",CU$1),Records!$C$2:$H$6601,1,FALSE)),"",VLOOKUP(CONCATENATE($A318,"_L_",CU$1),Records!$C$2:$H$6601,4,FALSE))</f>
        <v/>
      </c>
      <c r="CU318" s="7" t="str">
        <f>IF(ISERROR(VLOOKUP(CONCATENATE($A318,"_L_",CU$1),Records!$C$2:$H$6601,1,FALSE)),"",VLOOKUP(CONCATENATE($A318,"_L_",CU$1),Records!$C$2:$H$6601,5,FALSE))</f>
        <v/>
      </c>
      <c r="CV318" s="33" t="str">
        <f>IF(ISERROR(VLOOKUP(CONCATENATE($A318,"_L_",CU$1),Records!$C$2:$H$6601,1,FALSE)),"",VLOOKUP(CONCATENATE($A318,"_L_",CU$1),Records!$C$2:$H$6601,6,FALSE))</f>
        <v/>
      </c>
      <c r="CW318" s="32" t="str">
        <f>IF(ISERROR(VLOOKUP(CONCATENATE($A318,"_L_",CX$1),Records!$C$2:$H$6601,1,FALSE)),"",VLOOKUP(CONCATENATE($A318,"_L_",CX$1),Records!$C$2:$H$6601,4,FALSE))</f>
        <v/>
      </c>
      <c r="CX318" s="7" t="str">
        <f>IF(ISERROR(VLOOKUP(CONCATENATE($A318,"_L_",CX$1),Records!$C$2:$H$6601,1,FALSE)),"",VLOOKUP(CONCATENATE($A318,"_L_",CX$1),Records!$C$2:$H$6601,5,FALSE))</f>
        <v/>
      </c>
      <c r="CY318" s="33" t="str">
        <f>IF(ISERROR(VLOOKUP(CONCATENATE($A318,"_L_",CX$1),Records!$C$2:$H$6601,1,FALSE)),"",VLOOKUP(CONCATENATE($A318,"_L_",CX$1),Records!$C$2:$H$6601,6,FALSE))</f>
        <v/>
      </c>
      <c r="CZ318" s="32" t="str">
        <f>IF(ISERROR(VLOOKUP(CONCATENATE($A318,"_L_",DA$1),Records!$C$2:$H$6601,1,FALSE)),"",VLOOKUP(CONCATENATE($A318,"_L_",DA$1),Records!$C$2:$H$6601,4,FALSE))</f>
        <v/>
      </c>
      <c r="DA318" s="7" t="str">
        <f>IF(ISERROR(VLOOKUP(CONCATENATE($A318,"_L_",DA$1),Records!$C$2:$H$6601,1,FALSE)),"",VLOOKUP(CONCATENATE($A318,"_L_",DA$1),Records!$C$2:$H$6601,5,FALSE))</f>
        <v/>
      </c>
      <c r="DB318" s="33" t="str">
        <f>IF(ISERROR(VLOOKUP(CONCATENATE($A318,"_L_",DA$1),Records!$C$2:$H$6601,1,FALSE)),"",VLOOKUP(CONCATENATE($A318,"_L_",DA$1),Records!$C$2:$H$6601,6,FALSE))</f>
        <v/>
      </c>
      <c r="DC318" s="32" t="str">
        <f>IF(ISERROR(VLOOKUP(CONCATENATE($A318,"_L_",DD$1),Records!$C$2:$H$6601,1,FALSE)),"",VLOOKUP(CONCATENATE($A318,"_L_",DD$1),Records!$C$2:$H$6601,4,FALSE))</f>
        <v/>
      </c>
      <c r="DD318" s="7" t="str">
        <f>IF(ISERROR(VLOOKUP(CONCATENATE($A318,"_L_",DD$1),Records!$C$2:$H$6601,1,FALSE)),"",VLOOKUP(CONCATENATE($A318,"_L_",DD$1),Records!$C$2:$H$6601,5,FALSE))</f>
        <v/>
      </c>
      <c r="DE318" s="33" t="str">
        <f>IF(ISERROR(VLOOKUP(CONCATENATE($A318,"_L_",DD$1),Records!$C$2:$H$6601,1,FALSE)),"",VLOOKUP(CONCATENATE($A318,"_L_",DD$1),Records!$C$2:$H$6601,6,FALSE))</f>
        <v/>
      </c>
      <c r="DF318" s="32" t="str">
        <f>IF(ISERROR(VLOOKUP(CONCATENATE($A318,"_L_",DG$1),Records!$C$2:$H$6601,1,FALSE)),"",VLOOKUP(CONCATENATE($A318,"_L_",DG$1),Records!$C$2:$H$6601,4,FALSE))</f>
        <v/>
      </c>
      <c r="DG318" s="7" t="str">
        <f>IF(ISERROR(VLOOKUP(CONCATENATE($A318,"_L_",DG$1),Records!$C$2:$H$6601,1,FALSE)),"",VLOOKUP(CONCATENATE($A318,"_L_",DG$1),Records!$C$2:$H$6601,5,FALSE))</f>
        <v/>
      </c>
      <c r="DH318" s="33" t="str">
        <f>IF(ISERROR(VLOOKUP(CONCATENATE($A318,"_L_",DG$1),Records!$C$2:$H$6601,1,FALSE)),"",VLOOKUP(CONCATENATE($A318,"_L_",DG$1),Records!$C$2:$H$6601,6,FALSE))</f>
        <v/>
      </c>
      <c r="DI318" s="32" t="str">
        <f>IF(ISERROR(VLOOKUP(CONCATENATE($A318,"_L_",DJ$1),Records!$C$2:$H$6601,1,FALSE)),"",VLOOKUP(CONCATENATE($A318,"_L_",DJ$1),Records!$C$2:$H$6601,4,FALSE))</f>
        <v/>
      </c>
      <c r="DJ318" s="7" t="str">
        <f>IF(ISERROR(VLOOKUP(CONCATENATE($A318,"_L_",DJ$1),Records!$C$2:$H$6601,1,FALSE)),"",VLOOKUP(CONCATENATE($A318,"_L_",DJ$1),Records!$C$2:$H$6601,5,FALSE))</f>
        <v/>
      </c>
      <c r="DK318" s="33" t="str">
        <f>IF(ISERROR(VLOOKUP(CONCATENATE($A318,"_L_",DJ$1),Records!$C$2:$H$6601,1,FALSE)),"",VLOOKUP(CONCATENATE($A318,"_L_",DJ$1),Records!$C$2:$H$6601,6,FALSE))</f>
        <v/>
      </c>
      <c r="DL318" s="32" t="str">
        <f>IF(ISERROR(VLOOKUP(CONCATENATE($A318,"_L_",DM$1),Records!$C$2:$H$6601,1,FALSE)),"",VLOOKUP(CONCATENATE($A318,"_L_",DM$1),Records!$C$2:$H$6601,4,FALSE))</f>
        <v/>
      </c>
      <c r="DM318" s="7" t="str">
        <f>IF(ISERROR(VLOOKUP(CONCATENATE($A318,"_L_",DM$1),Records!$C$2:$H$6601,1,FALSE)),"",VLOOKUP(CONCATENATE($A318,"_L_",DM$1),Records!$C$2:$H$6601,5,FALSE))</f>
        <v/>
      </c>
      <c r="DN318" s="33" t="str">
        <f>IF(ISERROR(VLOOKUP(CONCATENATE($A318,"_L_",DM$1),Records!$C$2:$H$6601,1,FALSE)),"",VLOOKUP(CONCATENATE($A318,"_L_",DM$1),Records!$C$2:$H$6601,6,FALSE))</f>
        <v/>
      </c>
      <c r="DO318" s="32" t="str">
        <f>IF(ISERROR(VLOOKUP(CONCATENATE($A318,"_L_",DP$1),Records!$C$2:$H$6601,1,FALSE)),"",VLOOKUP(CONCATENATE($A318,"_L_",DP$1),Records!$C$2:$H$6601,4,FALSE))</f>
        <v/>
      </c>
      <c r="DP318" s="7" t="str">
        <f>IF(ISERROR(VLOOKUP(CONCATENATE($A318,"_L_",DP$1),Records!$C$2:$H$6601,1,FALSE)),"",VLOOKUP(CONCATENATE($A318,"_L_",DP$1),Records!$C$2:$H$6601,5,FALSE))</f>
        <v/>
      </c>
      <c r="DQ318" s="33" t="str">
        <f>IF(ISERROR(VLOOKUP(CONCATENATE($A318,"_L_",DP$1),Records!$C$2:$H$6601,1,FALSE)),"",VLOOKUP(CONCATENATE($A318,"_L_",DP$1),Records!$C$2:$H$6601,6,FALSE))</f>
        <v/>
      </c>
      <c r="DR318" s="32" t="str">
        <f>IF(ISERROR(VLOOKUP(CONCATENATE($A318,"_L_",DS$1),Records!$C$2:$H$6601,1,FALSE)),"",VLOOKUP(CONCATENATE($A318,"_L_",DS$1),Records!$C$2:$H$6601,4,FALSE))</f>
        <v/>
      </c>
      <c r="DS318" s="7" t="str">
        <f>IF(ISERROR(VLOOKUP(CONCATENATE($A318,"_L_",DS$1),Records!$C$2:$H$6601,1,FALSE)),"",VLOOKUP(CONCATENATE($A318,"_L_",DS$1),Records!$C$2:$H$6601,5,FALSE))</f>
        <v/>
      </c>
      <c r="DT318" s="33" t="str">
        <f>IF(ISERROR(VLOOKUP(CONCATENATE($A318,"_L_",DS$1),Records!$C$2:$H$6601,1,FALSE)),"",VLOOKUP(CONCATENATE($A318,"_L_",DS$1),Records!$C$2:$H$6601,6,FALSE))</f>
        <v/>
      </c>
      <c r="DU318" s="32" t="str">
        <f>IF(ISERROR(VLOOKUP(CONCATENATE($A318,"_L_",DV$1),Records!$C$2:$H$6601,1,FALSE)),"",VLOOKUP(CONCATENATE($A318,"_L_",DV$1),Records!$C$2:$H$6601,4,FALSE))</f>
        <v/>
      </c>
      <c r="DV318" s="7" t="str">
        <f>IF(ISERROR(VLOOKUP(CONCATENATE($A318,"_L_",DV$1),Records!$C$2:$H$6601,1,FALSE)),"",VLOOKUP(CONCATENATE($A318,"_L_",DV$1),Records!$C$2:$H$6601,5,FALSE))</f>
        <v/>
      </c>
      <c r="DW318" s="33" t="str">
        <f>IF(ISERROR(VLOOKUP(CONCATENATE($A318,"_L_",DV$1),Records!$C$2:$H$6601,1,FALSE)),"",VLOOKUP(CONCATENATE($A318,"_L_",DV$1),Records!$C$2:$H$6601,6,FALSE))</f>
        <v/>
      </c>
      <c r="DX318" s="32" t="str">
        <f>IF(ISERROR(VLOOKUP(CONCATENATE($A318,"_L_",DY$1),Records!$C$2:$H$6601,1,FALSE)),"",VLOOKUP(CONCATENATE($A318,"_L_",DY$1),Records!$C$2:$H$6601,4,FALSE))</f>
        <v/>
      </c>
      <c r="DY318" s="7" t="str">
        <f>IF(ISERROR(VLOOKUP(CONCATENATE($A318,"_L_",DY$1),Records!$C$2:$H$6601,1,FALSE)),"",VLOOKUP(CONCATENATE($A318,"_L_",DY$1),Records!$C$2:$H$6601,5,FALSE))</f>
        <v/>
      </c>
      <c r="DZ318" s="33" t="str">
        <f>IF(ISERROR(VLOOKUP(CONCATENATE($A318,"_L_",DY$1),Records!$C$2:$H$6601,1,FALSE)),"",VLOOKUP(CONCATENATE($A318,"_L_",DY$1),Records!$C$2:$H$6601,6,FALSE))</f>
        <v/>
      </c>
      <c r="EA318" s="32" t="str">
        <f>IF(ISERROR(VLOOKUP(CONCATENATE($A318,"_L_",EB$1),Records!$C$2:$H$6601,1,FALSE)),"",VLOOKUP(CONCATENATE($A318,"_L_",EB$1),Records!$C$2:$H$6601,4,FALSE))</f>
        <v/>
      </c>
      <c r="EB318" s="7" t="str">
        <f>IF(ISERROR(VLOOKUP(CONCATENATE($A318,"_L_",EB$1),Records!$C$2:$H$6601,1,FALSE)),"",VLOOKUP(CONCATENATE($A318,"_L_",EB$1),Records!$C$2:$H$6601,5,FALSE))</f>
        <v/>
      </c>
      <c r="EC318" s="33" t="str">
        <f>IF(ISERROR(VLOOKUP(CONCATENATE($A318,"_L_",EB$1),Records!$C$2:$H$6601,1,FALSE)),"",VLOOKUP(CONCATENATE($A318,"_L_",EB$1),Records!$C$2:$H$6601,6,FALSE))</f>
        <v/>
      </c>
    </row>
    <row r="319" spans="1:133" ht="15.75" x14ac:dyDescent="0.25">
      <c r="A319" s="11">
        <v>42501</v>
      </c>
      <c r="B319" s="17" t="s">
        <v>87</v>
      </c>
      <c r="C319" s="16">
        <f t="shared" si="9"/>
        <v>46</v>
      </c>
      <c r="D319" s="24" t="s">
        <v>60</v>
      </c>
      <c r="E319" s="8" t="s">
        <v>71</v>
      </c>
      <c r="F319" s="62">
        <f t="shared" si="8"/>
        <v>0</v>
      </c>
      <c r="G319" s="62">
        <f>HomeCalc!F319</f>
        <v>0</v>
      </c>
      <c r="H319" s="32" t="str">
        <f>IF(ISERROR(VLOOKUP(CONCATENATE($A319,"_L_",I$1),Records!$C$2:$H$6601,1,FALSE)),"",VLOOKUP(CONCATENATE($A319,"_L_",I$1),Records!$C$2:$H$6601,4,FALSE))</f>
        <v/>
      </c>
      <c r="I319" s="7" t="str">
        <f>IF(ISERROR(VLOOKUP(CONCATENATE($A319,"_L_",I$1),Records!$C$2:$H$6601,1,FALSE)),"",VLOOKUP(CONCATENATE($A319,"_L_",I$1),Records!$C$2:$H$6601,5,FALSE))</f>
        <v/>
      </c>
      <c r="J319" s="33" t="str">
        <f>IF(ISERROR(VLOOKUP(CONCATENATE($A319,"_L_",I$1),Records!$C$2:$H$6601,1,FALSE)),"",VLOOKUP(CONCATENATE($A319,"_L_",I$1),Records!$C$2:$H$6601,6,FALSE))</f>
        <v/>
      </c>
      <c r="K319" s="32" t="str">
        <f>IF(ISERROR(VLOOKUP(CONCATENATE($A319,"_L_",L$1),Records!$C$2:$H$6601,1,FALSE)),"",VLOOKUP(CONCATENATE($A319,"_L_",L$1),Records!$C$2:$H$6601,4,FALSE))</f>
        <v/>
      </c>
      <c r="L319" s="7" t="str">
        <f>IF(ISERROR(VLOOKUP(CONCATENATE($A319,"_L_",L$1),Records!$C$2:$H$6601,1,FALSE)),"",VLOOKUP(CONCATENATE($A319,"_L_",L$1),Records!$C$2:$H$6601,5,FALSE))</f>
        <v/>
      </c>
      <c r="M319" s="33" t="str">
        <f>IF(ISERROR(VLOOKUP(CONCATENATE($A319,"_L_",L$1),Records!$C$2:$H$6601,1,FALSE)),"",VLOOKUP(CONCATENATE($A319,"_L_",L$1),Records!$C$2:$H$6601,6,FALSE))</f>
        <v/>
      </c>
      <c r="N319" s="32" t="str">
        <f>IF(ISERROR(VLOOKUP(CONCATENATE($A319,"_L_",O$1),Records!$C$2:$H$6601,1,FALSE)),"",VLOOKUP(CONCATENATE($A319,"_L_",O$1),Records!$C$2:$H$6601,4,FALSE))</f>
        <v/>
      </c>
      <c r="O319" s="7" t="str">
        <f>IF(ISERROR(VLOOKUP(CONCATENATE($A319,"_L_",O$1),Records!$C$2:$H$6601,1,FALSE)),"",VLOOKUP(CONCATENATE($A319,"_L_",O$1),Records!$C$2:$H$6601,5,FALSE))</f>
        <v/>
      </c>
      <c r="P319" s="33" t="str">
        <f>IF(ISERROR(VLOOKUP(CONCATENATE($A319,"_L_",O$1),Records!$C$2:$H$6601,1,FALSE)),"",VLOOKUP(CONCATENATE($A319,"_L_",O$1),Records!$C$2:$H$6601,6,FALSE))</f>
        <v/>
      </c>
      <c r="Q319" s="32" t="str">
        <f>IF(ISERROR(VLOOKUP(CONCATENATE($A319,"_L_",R$1),Records!$C$2:$H$6601,1,FALSE)),"",VLOOKUP(CONCATENATE($A319,"_L_",R$1),Records!$C$2:$H$6601,4,FALSE))</f>
        <v/>
      </c>
      <c r="R319" s="7" t="str">
        <f>IF(ISERROR(VLOOKUP(CONCATENATE($A319,"_L_",R$1),Records!$C$2:$H$6601,1,FALSE)),"",VLOOKUP(CONCATENATE($A319,"_L_",R$1),Records!$C$2:$H$6601,5,FALSE))</f>
        <v/>
      </c>
      <c r="S319" s="33" t="str">
        <f>IF(ISERROR(VLOOKUP(CONCATENATE($A319,"_L_",R$1),Records!$C$2:$H$6601,1,FALSE)),"",VLOOKUP(CONCATENATE($A319,"_L_",R$1),Records!$C$2:$H$6601,6,FALSE))</f>
        <v/>
      </c>
      <c r="T319" s="32" t="str">
        <f>IF(ISERROR(VLOOKUP(CONCATENATE($A319,"_L_",U$1),Records!$C$2:$H$6601,1,FALSE)),"",VLOOKUP(CONCATENATE($A319,"_L_",U$1),Records!$C$2:$H$6601,4,FALSE))</f>
        <v/>
      </c>
      <c r="U319" s="7" t="str">
        <f>IF(ISERROR(VLOOKUP(CONCATENATE($A319,"_L_",U$1),Records!$C$2:$H$6601,1,FALSE)),"",VLOOKUP(CONCATENATE($A319,"_L_",U$1),Records!$C$2:$H$6601,5,FALSE))</f>
        <v/>
      </c>
      <c r="V319" s="33" t="str">
        <f>IF(ISERROR(VLOOKUP(CONCATENATE($A319,"_L_",U$1),Records!$C$2:$H$6601,1,FALSE)),"",VLOOKUP(CONCATENATE($A319,"_L_",U$1),Records!$C$2:$H$6601,6,FALSE))</f>
        <v/>
      </c>
      <c r="W319" s="32" t="str">
        <f>IF(ISERROR(VLOOKUP(CONCATENATE($A319,"_L_",X$1),Records!$C$2:$H$6601,1,FALSE)),"",VLOOKUP(CONCATENATE($A319,"_L_",X$1),Records!$C$2:$H$6601,4,FALSE))</f>
        <v/>
      </c>
      <c r="X319" s="7" t="str">
        <f>IF(ISERROR(VLOOKUP(CONCATENATE($A319,"_L_",X$1),Records!$C$2:$H$6601,1,FALSE)),"",VLOOKUP(CONCATENATE($A319,"_L_",X$1),Records!$C$2:$H$6601,5,FALSE))</f>
        <v/>
      </c>
      <c r="Y319" s="33" t="str">
        <f>IF(ISERROR(VLOOKUP(CONCATENATE($A319,"_L_",X$1),Records!$C$2:$H$6601,1,FALSE)),"",VLOOKUP(CONCATENATE($A319,"_L_",X$1),Records!$C$2:$H$6601,6,FALSE))</f>
        <v/>
      </c>
      <c r="Z319" s="32" t="str">
        <f>IF(ISERROR(VLOOKUP(CONCATENATE($A319,"_L_",AA$1),Records!$C$2:$H$6601,1,FALSE)),"",VLOOKUP(CONCATENATE($A319,"_L_",AA$1),Records!$C$2:$H$6601,4,FALSE))</f>
        <v/>
      </c>
      <c r="AA319" s="7" t="str">
        <f>IF(ISERROR(VLOOKUP(CONCATENATE($A319,"_L_",AA$1),Records!$C$2:$H$6601,1,FALSE)),"",VLOOKUP(CONCATENATE($A319,"_L_",AA$1),Records!$C$2:$H$6601,5,FALSE))</f>
        <v/>
      </c>
      <c r="AB319" s="33" t="str">
        <f>IF(ISERROR(VLOOKUP(CONCATENATE($A319,"_L_",AA$1),Records!$C$2:$H$6601,1,FALSE)),"",VLOOKUP(CONCATENATE($A319,"_L_",AA$1),Records!$C$2:$H$6601,6,FALSE))</f>
        <v/>
      </c>
      <c r="AC319" s="32" t="str">
        <f>IF(ISERROR(VLOOKUP(CONCATENATE($A319,"_L_",AD$1),Records!$C$2:$H$6601,1,FALSE)),"",VLOOKUP(CONCATENATE($A319,"_L_",AD$1),Records!$C$2:$H$6601,4,FALSE))</f>
        <v/>
      </c>
      <c r="AD319" s="7" t="str">
        <f>IF(ISERROR(VLOOKUP(CONCATENATE($A319,"_L_",AD$1),Records!$C$2:$H$6601,1,FALSE)),"",VLOOKUP(CONCATENATE($A319,"_L_",AD$1),Records!$C$2:$H$6601,5,FALSE))</f>
        <v/>
      </c>
      <c r="AE319" s="33" t="str">
        <f>IF(ISERROR(VLOOKUP(CONCATENATE($A319,"_L_",AD$1),Records!$C$2:$H$6601,1,FALSE)),"",VLOOKUP(CONCATENATE($A319,"_L_",AD$1),Records!$C$2:$H$6601,6,FALSE))</f>
        <v/>
      </c>
      <c r="AF319" s="32" t="str">
        <f>IF(ISERROR(VLOOKUP(CONCATENATE($A319,"_L_",AG$1),Records!$C$2:$H$6601,1,FALSE)),"",VLOOKUP(CONCATENATE($A319,"_L_",AG$1),Records!$C$2:$H$6601,4,FALSE))</f>
        <v/>
      </c>
      <c r="AG319" s="7" t="str">
        <f>IF(ISERROR(VLOOKUP(CONCATENATE($A319,"_L_",AG$1),Records!$C$2:$H$6601,1,FALSE)),"",VLOOKUP(CONCATENATE($A319,"_L_",AG$1),Records!$C$2:$H$6601,5,FALSE))</f>
        <v/>
      </c>
      <c r="AH319" s="33" t="str">
        <f>IF(ISERROR(VLOOKUP(CONCATENATE($A319,"_L_",AG$1),Records!$C$2:$H$6601,1,FALSE)),"",VLOOKUP(CONCATENATE($A319,"_L_",AG$1),Records!$C$2:$H$6601,6,FALSE))</f>
        <v/>
      </c>
      <c r="AI319" s="32" t="str">
        <f>IF(ISERROR(VLOOKUP(CONCATENATE($A319,"_L_",AJ$1),Records!$C$2:$H$6601,1,FALSE)),"",VLOOKUP(CONCATENATE($A319,"_L_",AJ$1),Records!$C$2:$H$6601,4,FALSE))</f>
        <v/>
      </c>
      <c r="AJ319" s="7" t="str">
        <f>IF(ISERROR(VLOOKUP(CONCATENATE($A319,"_L_",AJ$1),Records!$C$2:$H$6601,1,FALSE)),"",VLOOKUP(CONCATENATE($A319,"_L_",AJ$1),Records!$C$2:$H$6601,5,FALSE))</f>
        <v/>
      </c>
      <c r="AK319" s="33" t="str">
        <f>IF(ISERROR(VLOOKUP(CONCATENATE($A319,"_L_",AJ$1),Records!$C$2:$H$6601,1,FALSE)),"",VLOOKUP(CONCATENATE($A319,"_L_",AJ$1),Records!$C$2:$H$6601,6,FALSE))</f>
        <v/>
      </c>
      <c r="AL319" s="32" t="str">
        <f>IF(ISERROR(VLOOKUP(CONCATENATE($A319,"_L_",AM$1),Records!$C$2:$H$6601,1,FALSE)),"",VLOOKUP(CONCATENATE($A319,"_L_",AM$1),Records!$C$2:$H$6601,4,FALSE))</f>
        <v/>
      </c>
      <c r="AM319" s="7" t="str">
        <f>IF(ISERROR(VLOOKUP(CONCATENATE($A319,"_L_",AM$1),Records!$C$2:$H$6601,1,FALSE)),"",VLOOKUP(CONCATENATE($A319,"_L_",AM$1),Records!$C$2:$H$6601,5,FALSE))</f>
        <v/>
      </c>
      <c r="AN319" s="33" t="str">
        <f>IF(ISERROR(VLOOKUP(CONCATENATE($A319,"_L_",AM$1),Records!$C$2:$H$6601,1,FALSE)),"",VLOOKUP(CONCATENATE($A319,"_L_",AM$1),Records!$C$2:$H$6601,6,FALSE))</f>
        <v/>
      </c>
      <c r="AO319" s="32" t="str">
        <f>IF(ISERROR(VLOOKUP(CONCATENATE($A319,"_L_",AP$1),Records!$C$2:$H$6601,1,FALSE)),"",VLOOKUP(CONCATENATE($A319,"_L_",AP$1),Records!$C$2:$H$6601,4,FALSE))</f>
        <v/>
      </c>
      <c r="AP319" s="7" t="str">
        <f>IF(ISERROR(VLOOKUP(CONCATENATE($A319,"_L_",AP$1),Records!$C$2:$H$6601,1,FALSE)),"",VLOOKUP(CONCATENATE($A319,"_L_",AP$1),Records!$C$2:$H$6601,5,FALSE))</f>
        <v/>
      </c>
      <c r="AQ319" s="33" t="str">
        <f>IF(ISERROR(VLOOKUP(CONCATENATE($A319,"_L_",AP$1),Records!$C$2:$H$6601,1,FALSE)),"",VLOOKUP(CONCATENATE($A319,"_L_",AP$1),Records!$C$2:$H$6601,6,FALSE))</f>
        <v/>
      </c>
      <c r="AR319" s="32" t="str">
        <f>IF(ISERROR(VLOOKUP(CONCATENATE($A319,"_L_",AS$1),Records!$C$2:$H$6601,1,FALSE)),"",VLOOKUP(CONCATENATE($A319,"_L_",AS$1),Records!$C$2:$H$6601,4,FALSE))</f>
        <v/>
      </c>
      <c r="AS319" s="7" t="str">
        <f>IF(ISERROR(VLOOKUP(CONCATENATE($A319,"_L_",AS$1),Records!$C$2:$H$6601,1,FALSE)),"",VLOOKUP(CONCATENATE($A319,"_L_",AS$1),Records!$C$2:$H$6601,5,FALSE))</f>
        <v/>
      </c>
      <c r="AT319" s="33" t="str">
        <f>IF(ISERROR(VLOOKUP(CONCATENATE($A319,"_L_",AS$1),Records!$C$2:$H$6601,1,FALSE)),"",VLOOKUP(CONCATENATE($A319,"_L_",AS$1),Records!$C$2:$H$6601,6,FALSE))</f>
        <v/>
      </c>
      <c r="AU319" s="32" t="str">
        <f>IF(ISERROR(VLOOKUP(CONCATENATE($A319,"_L_",AV$1),Records!$C$2:$H$6601,1,FALSE)),"",VLOOKUP(CONCATENATE($A319,"_L_",AV$1),Records!$C$2:$H$6601,4,FALSE))</f>
        <v/>
      </c>
      <c r="AV319" s="7" t="str">
        <f>IF(ISERROR(VLOOKUP(CONCATENATE($A319,"_L_",AV$1),Records!$C$2:$H$6601,1,FALSE)),"",VLOOKUP(CONCATENATE($A319,"_L_",AV$1),Records!$C$2:$H$6601,5,FALSE))</f>
        <v/>
      </c>
      <c r="AW319" s="33" t="str">
        <f>IF(ISERROR(VLOOKUP(CONCATENATE($A319,"_L_",AV$1),Records!$C$2:$H$6601,1,FALSE)),"",VLOOKUP(CONCATENATE($A319,"_L_",AV$1),Records!$C$2:$H$6601,6,FALSE))</f>
        <v/>
      </c>
      <c r="AX319" s="32" t="str">
        <f>IF(ISERROR(VLOOKUP(CONCATENATE($A319,"_L_",AY$1),Records!$C$2:$H$6601,1,FALSE)),"",VLOOKUP(CONCATENATE($A319,"_L_",AY$1),Records!$C$2:$H$6601,4,FALSE))</f>
        <v/>
      </c>
      <c r="AY319" s="7" t="str">
        <f>IF(ISERROR(VLOOKUP(CONCATENATE($A319,"_L_",AY$1),Records!$C$2:$H$6601,1,FALSE)),"",VLOOKUP(CONCATENATE($A319,"_L_",AY$1),Records!$C$2:$H$6601,5,FALSE))</f>
        <v/>
      </c>
      <c r="AZ319" s="33" t="str">
        <f>IF(ISERROR(VLOOKUP(CONCATENATE($A319,"_L_",AY$1),Records!$C$2:$H$6601,1,FALSE)),"",VLOOKUP(CONCATENATE($A319,"_L_",AY$1),Records!$C$2:$H$6601,6,FALSE))</f>
        <v/>
      </c>
      <c r="BA319" s="32" t="str">
        <f>IF(ISERROR(VLOOKUP(CONCATENATE($A319,"_L_",BB$1),Records!$C$2:$H$6601,1,FALSE)),"",VLOOKUP(CONCATENATE($A319,"_L_",BB$1),Records!$C$2:$H$6601,4,FALSE))</f>
        <v/>
      </c>
      <c r="BB319" s="7" t="str">
        <f>IF(ISERROR(VLOOKUP(CONCATENATE($A319,"_L_",BB$1),Records!$C$2:$H$6601,1,FALSE)),"",VLOOKUP(CONCATENATE($A319,"_L_",BB$1),Records!$C$2:$H$6601,5,FALSE))</f>
        <v/>
      </c>
      <c r="BC319" s="33" t="str">
        <f>IF(ISERROR(VLOOKUP(CONCATENATE($A319,"_L_",BB$1),Records!$C$2:$H$6601,1,FALSE)),"",VLOOKUP(CONCATENATE($A319,"_L_",BB$1),Records!$C$2:$H$6601,6,FALSE))</f>
        <v/>
      </c>
      <c r="BD319" s="32" t="str">
        <f>IF(ISERROR(VLOOKUP(CONCATENATE($A319,"_L_",BE$1),Records!$C$2:$H$6601,1,FALSE)),"",VLOOKUP(CONCATENATE($A319,"_L_",BE$1),Records!$C$2:$H$6601,4,FALSE))</f>
        <v/>
      </c>
      <c r="BE319" s="7" t="str">
        <f>IF(ISERROR(VLOOKUP(CONCATENATE($A319,"_L_",BE$1),Records!$C$2:$H$6601,1,FALSE)),"",VLOOKUP(CONCATENATE($A319,"_L_",BE$1),Records!$C$2:$H$6601,5,FALSE))</f>
        <v/>
      </c>
      <c r="BF319" s="33" t="str">
        <f>IF(ISERROR(VLOOKUP(CONCATENATE($A319,"_L_",BE$1),Records!$C$2:$H$6601,1,FALSE)),"",VLOOKUP(CONCATENATE($A319,"_L_",BE$1),Records!$C$2:$H$6601,6,FALSE))</f>
        <v/>
      </c>
      <c r="BG319" s="32" t="str">
        <f>IF(ISERROR(VLOOKUP(CONCATENATE($A319,"_L_",BH$1),Records!$C$2:$H$6601,1,FALSE)),"",VLOOKUP(CONCATENATE($A319,"_L_",BH$1),Records!$C$2:$H$6601,4,FALSE))</f>
        <v/>
      </c>
      <c r="BH319" s="7" t="str">
        <f>IF(ISERROR(VLOOKUP(CONCATENATE($A319,"_L_",BH$1),Records!$C$2:$H$6601,1,FALSE)),"",VLOOKUP(CONCATENATE($A319,"_L_",BH$1),Records!$C$2:$H$6601,5,FALSE))</f>
        <v/>
      </c>
      <c r="BI319" s="33" t="str">
        <f>IF(ISERROR(VLOOKUP(CONCATENATE($A319,"_L_",BH$1),Records!$C$2:$H$6601,1,FALSE)),"",VLOOKUP(CONCATENATE($A319,"_L_",BH$1),Records!$C$2:$H$6601,6,FALSE))</f>
        <v/>
      </c>
      <c r="BJ319" s="32" t="str">
        <f>IF(ISERROR(VLOOKUP(CONCATENATE($A319,"_L_",BK$1),Records!$C$2:$H$6601,1,FALSE)),"",VLOOKUP(CONCATENATE($A319,"_L_",BK$1),Records!$C$2:$H$6601,4,FALSE))</f>
        <v/>
      </c>
      <c r="BK319" s="7" t="str">
        <f>IF(ISERROR(VLOOKUP(CONCATENATE($A319,"_L_",BK$1),Records!$C$2:$H$6601,1,FALSE)),"",VLOOKUP(CONCATENATE($A319,"_L_",BK$1),Records!$C$2:$H$6601,5,FALSE))</f>
        <v/>
      </c>
      <c r="BL319" s="33" t="str">
        <f>IF(ISERROR(VLOOKUP(CONCATENATE($A319,"_L_",BK$1),Records!$C$2:$H$6601,1,FALSE)),"",VLOOKUP(CONCATENATE($A319,"_L_",BK$1),Records!$C$2:$H$6601,6,FALSE))</f>
        <v/>
      </c>
      <c r="BM319" s="32" t="str">
        <f>IF(ISERROR(VLOOKUP(CONCATENATE($A319,"_L_",BN$1),Records!$C$2:$H$6601,1,FALSE)),"",VLOOKUP(CONCATENATE($A319,"_L_",BN$1),Records!$C$2:$H$6601,4,FALSE))</f>
        <v/>
      </c>
      <c r="BN319" s="7" t="str">
        <f>IF(ISERROR(VLOOKUP(CONCATENATE($A319,"_L_",BN$1),Records!$C$2:$H$6601,1,FALSE)),"",VLOOKUP(CONCATENATE($A319,"_L_",BN$1),Records!$C$2:$H$6601,5,FALSE))</f>
        <v/>
      </c>
      <c r="BO319" s="33" t="str">
        <f>IF(ISERROR(VLOOKUP(CONCATENATE($A319,"_L_",BN$1),Records!$C$2:$H$6601,1,FALSE)),"",VLOOKUP(CONCATENATE($A319,"_L_",BN$1),Records!$C$2:$H$6601,6,FALSE))</f>
        <v/>
      </c>
      <c r="BP319" s="32" t="str">
        <f>IF(ISERROR(VLOOKUP(CONCATENATE($A319,"_L_",BQ$1),Records!$C$2:$H$6601,1,FALSE)),"",VLOOKUP(CONCATENATE($A319,"_L_",BQ$1),Records!$C$2:$H$6601,4,FALSE))</f>
        <v/>
      </c>
      <c r="BQ319" s="7" t="str">
        <f>IF(ISERROR(VLOOKUP(CONCATENATE($A319,"_L_",BQ$1),Records!$C$2:$H$6601,1,FALSE)),"",VLOOKUP(CONCATENATE($A319,"_L_",BQ$1),Records!$C$2:$H$6601,5,FALSE))</f>
        <v/>
      </c>
      <c r="BR319" s="33" t="str">
        <f>IF(ISERROR(VLOOKUP(CONCATENATE($A319,"_L_",BQ$1),Records!$C$2:$H$6601,1,FALSE)),"",VLOOKUP(CONCATENATE($A319,"_L_",BQ$1),Records!$C$2:$H$6601,6,FALSE))</f>
        <v/>
      </c>
      <c r="BS319" s="32" t="str">
        <f>IF(ISERROR(VLOOKUP(CONCATENATE($A319,"_L_",BT$1),Records!$C$2:$H$6601,1,FALSE)),"",VLOOKUP(CONCATENATE($A319,"_L_",BT$1),Records!$C$2:$H$6601,4,FALSE))</f>
        <v/>
      </c>
      <c r="BT319" s="7" t="str">
        <f>IF(ISERROR(VLOOKUP(CONCATENATE($A319,"_L_",BT$1),Records!$C$2:$H$6601,1,FALSE)),"",VLOOKUP(CONCATENATE($A319,"_L_",BT$1),Records!$C$2:$H$6601,5,FALSE))</f>
        <v/>
      </c>
      <c r="BU319" s="33" t="str">
        <f>IF(ISERROR(VLOOKUP(CONCATENATE($A319,"_L_",BT$1),Records!$C$2:$H$6601,1,FALSE)),"",VLOOKUP(CONCATENATE($A319,"_L_",BT$1),Records!$C$2:$H$6601,6,FALSE))</f>
        <v/>
      </c>
      <c r="BV319" s="32" t="str">
        <f>IF(ISERROR(VLOOKUP(CONCATENATE($A319,"_L_",BW$1),Records!$C$2:$H$6601,1,FALSE)),"",VLOOKUP(CONCATENATE($A319,"_L_",BW$1),Records!$C$2:$H$6601,4,FALSE))</f>
        <v/>
      </c>
      <c r="BW319" s="7" t="str">
        <f>IF(ISERROR(VLOOKUP(CONCATENATE($A319,"_L_",BW$1),Records!$C$2:$H$6601,1,FALSE)),"",VLOOKUP(CONCATENATE($A319,"_L_",BW$1),Records!$C$2:$H$6601,5,FALSE))</f>
        <v/>
      </c>
      <c r="BX319" s="33" t="str">
        <f>IF(ISERROR(VLOOKUP(CONCATENATE($A319,"_L_",BW$1),Records!$C$2:$H$6601,1,FALSE)),"",VLOOKUP(CONCATENATE($A319,"_L_",BW$1),Records!$C$2:$H$6601,6,FALSE))</f>
        <v/>
      </c>
      <c r="BY319" s="32" t="str">
        <f>IF(ISERROR(VLOOKUP(CONCATENATE($A319,"_L_",BZ$1),Records!$C$2:$H$6601,1,FALSE)),"",VLOOKUP(CONCATENATE($A319,"_L_",BZ$1),Records!$C$2:$H$6601,4,FALSE))</f>
        <v/>
      </c>
      <c r="BZ319" s="7" t="str">
        <f>IF(ISERROR(VLOOKUP(CONCATENATE($A319,"_L_",BZ$1),Records!$C$2:$H$6601,1,FALSE)),"",VLOOKUP(CONCATENATE($A319,"_L_",BZ$1),Records!$C$2:$H$6601,5,FALSE))</f>
        <v/>
      </c>
      <c r="CA319" s="33" t="str">
        <f>IF(ISERROR(VLOOKUP(CONCATENATE($A319,"_L_",BZ$1),Records!$C$2:$H$6601,1,FALSE)),"",VLOOKUP(CONCATENATE($A319,"_L_",BZ$1),Records!$C$2:$H$6601,6,FALSE))</f>
        <v/>
      </c>
      <c r="CB319" s="32" t="str">
        <f>IF(ISERROR(VLOOKUP(CONCATENATE($A319,"_L_",CC$1),Records!$C$2:$H$6601,1,FALSE)),"",VLOOKUP(CONCATENATE($A319,"_L_",CC$1),Records!$C$2:$H$6601,4,FALSE))</f>
        <v/>
      </c>
      <c r="CC319" s="7" t="str">
        <f>IF(ISERROR(VLOOKUP(CONCATENATE($A319,"_L_",CC$1),Records!$C$2:$H$6601,1,FALSE)),"",VLOOKUP(CONCATENATE($A319,"_L_",CC$1),Records!$C$2:$H$6601,5,FALSE))</f>
        <v/>
      </c>
      <c r="CD319" s="33" t="str">
        <f>IF(ISERROR(VLOOKUP(CONCATENATE($A319,"_L_",CC$1),Records!$C$2:$H$6601,1,FALSE)),"",VLOOKUP(CONCATENATE($A319,"_L_",CC$1),Records!$C$2:$H$6601,6,FALSE))</f>
        <v/>
      </c>
      <c r="CE319" s="32" t="str">
        <f>IF(ISERROR(VLOOKUP(CONCATENATE($A319,"_L_",CF$1),Records!$C$2:$H$6601,1,FALSE)),"",VLOOKUP(CONCATENATE($A319,"_L_",CF$1),Records!$C$2:$H$6601,4,FALSE))</f>
        <v/>
      </c>
      <c r="CF319" s="7" t="str">
        <f>IF(ISERROR(VLOOKUP(CONCATENATE($A319,"_L_",CF$1),Records!$C$2:$H$6601,1,FALSE)),"",VLOOKUP(CONCATENATE($A319,"_L_",CF$1),Records!$C$2:$H$6601,5,FALSE))</f>
        <v/>
      </c>
      <c r="CG319" s="33" t="str">
        <f>IF(ISERROR(VLOOKUP(CONCATENATE($A319,"_L_",CF$1),Records!$C$2:$H$6601,1,FALSE)),"",VLOOKUP(CONCATENATE($A319,"_L_",CF$1),Records!$C$2:$H$6601,6,FALSE))</f>
        <v/>
      </c>
      <c r="CH319" s="32" t="str">
        <f>IF(ISERROR(VLOOKUP(CONCATENATE($A319,"_L_",CI$1),Records!$C$2:$H$6601,1,FALSE)),"",VLOOKUP(CONCATENATE($A319,"_L_",CI$1),Records!$C$2:$H$6601,4,FALSE))</f>
        <v/>
      </c>
      <c r="CI319" s="7" t="str">
        <f>IF(ISERROR(VLOOKUP(CONCATENATE($A319,"_L_",CI$1),Records!$C$2:$H$6601,1,FALSE)),"",VLOOKUP(CONCATENATE($A319,"_L_",CI$1),Records!$C$2:$H$6601,5,FALSE))</f>
        <v/>
      </c>
      <c r="CJ319" s="33" t="str">
        <f>IF(ISERROR(VLOOKUP(CONCATENATE($A319,"_L_",CI$1),Records!$C$2:$H$6601,1,FALSE)),"",VLOOKUP(CONCATENATE($A319,"_L_",CI$1),Records!$C$2:$H$6601,6,FALSE))</f>
        <v/>
      </c>
      <c r="CK319" s="32" t="str">
        <f>IF(ISERROR(VLOOKUP(CONCATENATE($A319,"_L_",CL$1),Records!$C$2:$H$6601,1,FALSE)),"",VLOOKUP(CONCATENATE($A319,"_L_",CL$1),Records!$C$2:$H$6601,4,FALSE))</f>
        <v/>
      </c>
      <c r="CL319" s="7" t="str">
        <f>IF(ISERROR(VLOOKUP(CONCATENATE($A319,"_L_",CL$1),Records!$C$2:$H$6601,1,FALSE)),"",VLOOKUP(CONCATENATE($A319,"_L_",CL$1),Records!$C$2:$H$6601,5,FALSE))</f>
        <v/>
      </c>
      <c r="CM319" s="33" t="str">
        <f>IF(ISERROR(VLOOKUP(CONCATENATE($A319,"_L_",CL$1),Records!$C$2:$H$6601,1,FALSE)),"",VLOOKUP(CONCATENATE($A319,"_L_",CL$1),Records!$C$2:$H$6601,6,FALSE))</f>
        <v/>
      </c>
      <c r="CN319" s="32" t="str">
        <f>IF(ISERROR(VLOOKUP(CONCATENATE($A319,"_L_",CO$1),Records!$C$2:$H$6601,1,FALSE)),"",VLOOKUP(CONCATENATE($A319,"_L_",CO$1),Records!$C$2:$H$6601,4,FALSE))</f>
        <v/>
      </c>
      <c r="CO319" s="7" t="str">
        <f>IF(ISERROR(VLOOKUP(CONCATENATE($A319,"_L_",CO$1),Records!$C$2:$H$6601,1,FALSE)),"",VLOOKUP(CONCATENATE($A319,"_L_",CO$1),Records!$C$2:$H$6601,5,FALSE))</f>
        <v/>
      </c>
      <c r="CP319" s="33" t="str">
        <f>IF(ISERROR(VLOOKUP(CONCATENATE($A319,"_L_",CO$1),Records!$C$2:$H$6601,1,FALSE)),"",VLOOKUP(CONCATENATE($A319,"_L_",CO$1),Records!$C$2:$H$6601,6,FALSE))</f>
        <v/>
      </c>
      <c r="CQ319" s="32" t="str">
        <f>IF(ISERROR(VLOOKUP(CONCATENATE($A319,"_L_",CR$1),Records!$C$2:$H$6601,1,FALSE)),"",VLOOKUP(CONCATENATE($A319,"_L_",CR$1),Records!$C$2:$H$6601,4,FALSE))</f>
        <v/>
      </c>
      <c r="CR319" s="7" t="str">
        <f>IF(ISERROR(VLOOKUP(CONCATENATE($A319,"_L_",CR$1),Records!$C$2:$H$6601,1,FALSE)),"",VLOOKUP(CONCATENATE($A319,"_L_",CR$1),Records!$C$2:$H$6601,5,FALSE))</f>
        <v/>
      </c>
      <c r="CS319" s="33" t="str">
        <f>IF(ISERROR(VLOOKUP(CONCATENATE($A319,"_L_",CR$1),Records!$C$2:$H$6601,1,FALSE)),"",VLOOKUP(CONCATENATE($A319,"_L_",CR$1),Records!$C$2:$H$6601,6,FALSE))</f>
        <v/>
      </c>
      <c r="CT319" s="32" t="str">
        <f>IF(ISERROR(VLOOKUP(CONCATENATE($A319,"_L_",CU$1),Records!$C$2:$H$6601,1,FALSE)),"",VLOOKUP(CONCATENATE($A319,"_L_",CU$1),Records!$C$2:$H$6601,4,FALSE))</f>
        <v/>
      </c>
      <c r="CU319" s="7" t="str">
        <f>IF(ISERROR(VLOOKUP(CONCATENATE($A319,"_L_",CU$1),Records!$C$2:$H$6601,1,FALSE)),"",VLOOKUP(CONCATENATE($A319,"_L_",CU$1),Records!$C$2:$H$6601,5,FALSE))</f>
        <v/>
      </c>
      <c r="CV319" s="33" t="str">
        <f>IF(ISERROR(VLOOKUP(CONCATENATE($A319,"_L_",CU$1),Records!$C$2:$H$6601,1,FALSE)),"",VLOOKUP(CONCATENATE($A319,"_L_",CU$1),Records!$C$2:$H$6601,6,FALSE))</f>
        <v/>
      </c>
      <c r="CW319" s="32" t="str">
        <f>IF(ISERROR(VLOOKUP(CONCATENATE($A319,"_L_",CX$1),Records!$C$2:$H$6601,1,FALSE)),"",VLOOKUP(CONCATENATE($A319,"_L_",CX$1),Records!$C$2:$H$6601,4,FALSE))</f>
        <v/>
      </c>
      <c r="CX319" s="7" t="str">
        <f>IF(ISERROR(VLOOKUP(CONCATENATE($A319,"_L_",CX$1),Records!$C$2:$H$6601,1,FALSE)),"",VLOOKUP(CONCATENATE($A319,"_L_",CX$1),Records!$C$2:$H$6601,5,FALSE))</f>
        <v/>
      </c>
      <c r="CY319" s="33" t="str">
        <f>IF(ISERROR(VLOOKUP(CONCATENATE($A319,"_L_",CX$1),Records!$C$2:$H$6601,1,FALSE)),"",VLOOKUP(CONCATENATE($A319,"_L_",CX$1),Records!$C$2:$H$6601,6,FALSE))</f>
        <v/>
      </c>
      <c r="CZ319" s="32" t="str">
        <f>IF(ISERROR(VLOOKUP(CONCATENATE($A319,"_L_",DA$1),Records!$C$2:$H$6601,1,FALSE)),"",VLOOKUP(CONCATENATE($A319,"_L_",DA$1),Records!$C$2:$H$6601,4,FALSE))</f>
        <v/>
      </c>
      <c r="DA319" s="7" t="str">
        <f>IF(ISERROR(VLOOKUP(CONCATENATE($A319,"_L_",DA$1),Records!$C$2:$H$6601,1,FALSE)),"",VLOOKUP(CONCATENATE($A319,"_L_",DA$1),Records!$C$2:$H$6601,5,FALSE))</f>
        <v/>
      </c>
      <c r="DB319" s="33" t="str">
        <f>IF(ISERROR(VLOOKUP(CONCATENATE($A319,"_L_",DA$1),Records!$C$2:$H$6601,1,FALSE)),"",VLOOKUP(CONCATENATE($A319,"_L_",DA$1),Records!$C$2:$H$6601,6,FALSE))</f>
        <v/>
      </c>
      <c r="DC319" s="32" t="str">
        <f>IF(ISERROR(VLOOKUP(CONCATENATE($A319,"_L_",DD$1),Records!$C$2:$H$6601,1,FALSE)),"",VLOOKUP(CONCATENATE($A319,"_L_",DD$1),Records!$C$2:$H$6601,4,FALSE))</f>
        <v/>
      </c>
      <c r="DD319" s="7" t="str">
        <f>IF(ISERROR(VLOOKUP(CONCATENATE($A319,"_L_",DD$1),Records!$C$2:$H$6601,1,FALSE)),"",VLOOKUP(CONCATENATE($A319,"_L_",DD$1),Records!$C$2:$H$6601,5,FALSE))</f>
        <v/>
      </c>
      <c r="DE319" s="33" t="str">
        <f>IF(ISERROR(VLOOKUP(CONCATENATE($A319,"_L_",DD$1),Records!$C$2:$H$6601,1,FALSE)),"",VLOOKUP(CONCATENATE($A319,"_L_",DD$1),Records!$C$2:$H$6601,6,FALSE))</f>
        <v/>
      </c>
      <c r="DF319" s="32" t="str">
        <f>IF(ISERROR(VLOOKUP(CONCATENATE($A319,"_L_",DG$1),Records!$C$2:$H$6601,1,FALSE)),"",VLOOKUP(CONCATENATE($A319,"_L_",DG$1),Records!$C$2:$H$6601,4,FALSE))</f>
        <v/>
      </c>
      <c r="DG319" s="7" t="str">
        <f>IF(ISERROR(VLOOKUP(CONCATENATE($A319,"_L_",DG$1),Records!$C$2:$H$6601,1,FALSE)),"",VLOOKUP(CONCATENATE($A319,"_L_",DG$1),Records!$C$2:$H$6601,5,FALSE))</f>
        <v/>
      </c>
      <c r="DH319" s="33" t="str">
        <f>IF(ISERROR(VLOOKUP(CONCATENATE($A319,"_L_",DG$1),Records!$C$2:$H$6601,1,FALSE)),"",VLOOKUP(CONCATENATE($A319,"_L_",DG$1),Records!$C$2:$H$6601,6,FALSE))</f>
        <v/>
      </c>
      <c r="DI319" s="32" t="str">
        <f>IF(ISERROR(VLOOKUP(CONCATENATE($A319,"_L_",DJ$1),Records!$C$2:$H$6601,1,FALSE)),"",VLOOKUP(CONCATENATE($A319,"_L_",DJ$1),Records!$C$2:$H$6601,4,FALSE))</f>
        <v/>
      </c>
      <c r="DJ319" s="7" t="str">
        <f>IF(ISERROR(VLOOKUP(CONCATENATE($A319,"_L_",DJ$1),Records!$C$2:$H$6601,1,FALSE)),"",VLOOKUP(CONCATENATE($A319,"_L_",DJ$1),Records!$C$2:$H$6601,5,FALSE))</f>
        <v/>
      </c>
      <c r="DK319" s="33" t="str">
        <f>IF(ISERROR(VLOOKUP(CONCATENATE($A319,"_L_",DJ$1),Records!$C$2:$H$6601,1,FALSE)),"",VLOOKUP(CONCATENATE($A319,"_L_",DJ$1),Records!$C$2:$H$6601,6,FALSE))</f>
        <v/>
      </c>
      <c r="DL319" s="32" t="str">
        <f>IF(ISERROR(VLOOKUP(CONCATENATE($A319,"_L_",DM$1),Records!$C$2:$H$6601,1,FALSE)),"",VLOOKUP(CONCATENATE($A319,"_L_",DM$1),Records!$C$2:$H$6601,4,FALSE))</f>
        <v/>
      </c>
      <c r="DM319" s="7" t="str">
        <f>IF(ISERROR(VLOOKUP(CONCATENATE($A319,"_L_",DM$1),Records!$C$2:$H$6601,1,FALSE)),"",VLOOKUP(CONCATENATE($A319,"_L_",DM$1),Records!$C$2:$H$6601,5,FALSE))</f>
        <v/>
      </c>
      <c r="DN319" s="33" t="str">
        <f>IF(ISERROR(VLOOKUP(CONCATENATE($A319,"_L_",DM$1),Records!$C$2:$H$6601,1,FALSE)),"",VLOOKUP(CONCATENATE($A319,"_L_",DM$1),Records!$C$2:$H$6601,6,FALSE))</f>
        <v/>
      </c>
      <c r="DO319" s="32" t="str">
        <f>IF(ISERROR(VLOOKUP(CONCATENATE($A319,"_L_",DP$1),Records!$C$2:$H$6601,1,FALSE)),"",VLOOKUP(CONCATENATE($A319,"_L_",DP$1),Records!$C$2:$H$6601,4,FALSE))</f>
        <v/>
      </c>
      <c r="DP319" s="7" t="str">
        <f>IF(ISERROR(VLOOKUP(CONCATENATE($A319,"_L_",DP$1),Records!$C$2:$H$6601,1,FALSE)),"",VLOOKUP(CONCATENATE($A319,"_L_",DP$1),Records!$C$2:$H$6601,5,FALSE))</f>
        <v/>
      </c>
      <c r="DQ319" s="33" t="str">
        <f>IF(ISERROR(VLOOKUP(CONCATENATE($A319,"_L_",DP$1),Records!$C$2:$H$6601,1,FALSE)),"",VLOOKUP(CONCATENATE($A319,"_L_",DP$1),Records!$C$2:$H$6601,6,FALSE))</f>
        <v/>
      </c>
      <c r="DR319" s="32" t="str">
        <f>IF(ISERROR(VLOOKUP(CONCATENATE($A319,"_L_",DS$1),Records!$C$2:$H$6601,1,FALSE)),"",VLOOKUP(CONCATENATE($A319,"_L_",DS$1),Records!$C$2:$H$6601,4,FALSE))</f>
        <v/>
      </c>
      <c r="DS319" s="7" t="str">
        <f>IF(ISERROR(VLOOKUP(CONCATENATE($A319,"_L_",DS$1),Records!$C$2:$H$6601,1,FALSE)),"",VLOOKUP(CONCATENATE($A319,"_L_",DS$1),Records!$C$2:$H$6601,5,FALSE))</f>
        <v/>
      </c>
      <c r="DT319" s="33" t="str">
        <f>IF(ISERROR(VLOOKUP(CONCATENATE($A319,"_L_",DS$1),Records!$C$2:$H$6601,1,FALSE)),"",VLOOKUP(CONCATENATE($A319,"_L_",DS$1),Records!$C$2:$H$6601,6,FALSE))</f>
        <v/>
      </c>
      <c r="DU319" s="32" t="str">
        <f>IF(ISERROR(VLOOKUP(CONCATENATE($A319,"_L_",DV$1),Records!$C$2:$H$6601,1,FALSE)),"",VLOOKUP(CONCATENATE($A319,"_L_",DV$1),Records!$C$2:$H$6601,4,FALSE))</f>
        <v/>
      </c>
      <c r="DV319" s="7" t="str">
        <f>IF(ISERROR(VLOOKUP(CONCATENATE($A319,"_L_",DV$1),Records!$C$2:$H$6601,1,FALSE)),"",VLOOKUP(CONCATENATE($A319,"_L_",DV$1),Records!$C$2:$H$6601,5,FALSE))</f>
        <v/>
      </c>
      <c r="DW319" s="33" t="str">
        <f>IF(ISERROR(VLOOKUP(CONCATENATE($A319,"_L_",DV$1),Records!$C$2:$H$6601,1,FALSE)),"",VLOOKUP(CONCATENATE($A319,"_L_",DV$1),Records!$C$2:$H$6601,6,FALSE))</f>
        <v/>
      </c>
      <c r="DX319" s="32" t="str">
        <f>IF(ISERROR(VLOOKUP(CONCATENATE($A319,"_L_",DY$1),Records!$C$2:$H$6601,1,FALSE)),"",VLOOKUP(CONCATENATE($A319,"_L_",DY$1),Records!$C$2:$H$6601,4,FALSE))</f>
        <v/>
      </c>
      <c r="DY319" s="7" t="str">
        <f>IF(ISERROR(VLOOKUP(CONCATENATE($A319,"_L_",DY$1),Records!$C$2:$H$6601,1,FALSE)),"",VLOOKUP(CONCATENATE($A319,"_L_",DY$1),Records!$C$2:$H$6601,5,FALSE))</f>
        <v/>
      </c>
      <c r="DZ319" s="33" t="str">
        <f>IF(ISERROR(VLOOKUP(CONCATENATE($A319,"_L_",DY$1),Records!$C$2:$H$6601,1,FALSE)),"",VLOOKUP(CONCATENATE($A319,"_L_",DY$1),Records!$C$2:$H$6601,6,FALSE))</f>
        <v/>
      </c>
      <c r="EA319" s="32" t="str">
        <f>IF(ISERROR(VLOOKUP(CONCATENATE($A319,"_L_",EB$1),Records!$C$2:$H$6601,1,FALSE)),"",VLOOKUP(CONCATENATE($A319,"_L_",EB$1),Records!$C$2:$H$6601,4,FALSE))</f>
        <v/>
      </c>
      <c r="EB319" s="7" t="str">
        <f>IF(ISERROR(VLOOKUP(CONCATENATE($A319,"_L_",EB$1),Records!$C$2:$H$6601,1,FALSE)),"",VLOOKUP(CONCATENATE($A319,"_L_",EB$1),Records!$C$2:$H$6601,5,FALSE))</f>
        <v/>
      </c>
      <c r="EC319" s="33" t="str">
        <f>IF(ISERROR(VLOOKUP(CONCATENATE($A319,"_L_",EB$1),Records!$C$2:$H$6601,1,FALSE)),"",VLOOKUP(CONCATENATE($A319,"_L_",EB$1),Records!$C$2:$H$6601,6,FALSE))</f>
        <v/>
      </c>
    </row>
    <row r="320" spans="1:133" ht="15.75" x14ac:dyDescent="0.25">
      <c r="A320" s="11">
        <v>42502</v>
      </c>
      <c r="B320" s="17" t="s">
        <v>87</v>
      </c>
      <c r="C320" s="16">
        <f t="shared" si="9"/>
        <v>46</v>
      </c>
      <c r="D320" s="28" t="s">
        <v>62</v>
      </c>
      <c r="E320" s="8" t="s">
        <v>71</v>
      </c>
      <c r="F320" s="62">
        <f t="shared" si="8"/>
        <v>0</v>
      </c>
      <c r="G320" s="62">
        <f>HomeCalc!F320</f>
        <v>0</v>
      </c>
      <c r="H320" s="32" t="str">
        <f>IF(ISERROR(VLOOKUP(CONCATENATE($A320,"_L_",I$1),Records!$C$2:$H$6601,1,FALSE)),"",VLOOKUP(CONCATENATE($A320,"_L_",I$1),Records!$C$2:$H$6601,4,FALSE))</f>
        <v/>
      </c>
      <c r="I320" s="7" t="str">
        <f>IF(ISERROR(VLOOKUP(CONCATENATE($A320,"_L_",I$1),Records!$C$2:$H$6601,1,FALSE)),"",VLOOKUP(CONCATENATE($A320,"_L_",I$1),Records!$C$2:$H$6601,5,FALSE))</f>
        <v/>
      </c>
      <c r="J320" s="33" t="str">
        <f>IF(ISERROR(VLOOKUP(CONCATENATE($A320,"_L_",I$1),Records!$C$2:$H$6601,1,FALSE)),"",VLOOKUP(CONCATENATE($A320,"_L_",I$1),Records!$C$2:$H$6601,6,FALSE))</f>
        <v/>
      </c>
      <c r="K320" s="32" t="str">
        <f>IF(ISERROR(VLOOKUP(CONCATENATE($A320,"_L_",L$1),Records!$C$2:$H$6601,1,FALSE)),"",VLOOKUP(CONCATENATE($A320,"_L_",L$1),Records!$C$2:$H$6601,4,FALSE))</f>
        <v/>
      </c>
      <c r="L320" s="7" t="str">
        <f>IF(ISERROR(VLOOKUP(CONCATENATE($A320,"_L_",L$1),Records!$C$2:$H$6601,1,FALSE)),"",VLOOKUP(CONCATENATE($A320,"_L_",L$1),Records!$C$2:$H$6601,5,FALSE))</f>
        <v/>
      </c>
      <c r="M320" s="33" t="str">
        <f>IF(ISERROR(VLOOKUP(CONCATENATE($A320,"_L_",L$1),Records!$C$2:$H$6601,1,FALSE)),"",VLOOKUP(CONCATENATE($A320,"_L_",L$1),Records!$C$2:$H$6601,6,FALSE))</f>
        <v/>
      </c>
      <c r="N320" s="32" t="str">
        <f>IF(ISERROR(VLOOKUP(CONCATENATE($A320,"_L_",O$1),Records!$C$2:$H$6601,1,FALSE)),"",VLOOKUP(CONCATENATE($A320,"_L_",O$1),Records!$C$2:$H$6601,4,FALSE))</f>
        <v/>
      </c>
      <c r="O320" s="7" t="str">
        <f>IF(ISERROR(VLOOKUP(CONCATENATE($A320,"_L_",O$1),Records!$C$2:$H$6601,1,FALSE)),"",VLOOKUP(CONCATENATE($A320,"_L_",O$1),Records!$C$2:$H$6601,5,FALSE))</f>
        <v/>
      </c>
      <c r="P320" s="33" t="str">
        <f>IF(ISERROR(VLOOKUP(CONCATENATE($A320,"_L_",O$1),Records!$C$2:$H$6601,1,FALSE)),"",VLOOKUP(CONCATENATE($A320,"_L_",O$1),Records!$C$2:$H$6601,6,FALSE))</f>
        <v/>
      </c>
      <c r="Q320" s="32" t="str">
        <f>IF(ISERROR(VLOOKUP(CONCATENATE($A320,"_L_",R$1),Records!$C$2:$H$6601,1,FALSE)),"",VLOOKUP(CONCATENATE($A320,"_L_",R$1),Records!$C$2:$H$6601,4,FALSE))</f>
        <v/>
      </c>
      <c r="R320" s="7" t="str">
        <f>IF(ISERROR(VLOOKUP(CONCATENATE($A320,"_L_",R$1),Records!$C$2:$H$6601,1,FALSE)),"",VLOOKUP(CONCATENATE($A320,"_L_",R$1),Records!$C$2:$H$6601,5,FALSE))</f>
        <v/>
      </c>
      <c r="S320" s="33" t="str">
        <f>IF(ISERROR(VLOOKUP(CONCATENATE($A320,"_L_",R$1),Records!$C$2:$H$6601,1,FALSE)),"",VLOOKUP(CONCATENATE($A320,"_L_",R$1),Records!$C$2:$H$6601,6,FALSE))</f>
        <v/>
      </c>
      <c r="T320" s="32" t="str">
        <f>IF(ISERROR(VLOOKUP(CONCATENATE($A320,"_L_",U$1),Records!$C$2:$H$6601,1,FALSE)),"",VLOOKUP(CONCATENATE($A320,"_L_",U$1),Records!$C$2:$H$6601,4,FALSE))</f>
        <v/>
      </c>
      <c r="U320" s="7" t="str">
        <f>IF(ISERROR(VLOOKUP(CONCATENATE($A320,"_L_",U$1),Records!$C$2:$H$6601,1,FALSE)),"",VLOOKUP(CONCATENATE($A320,"_L_",U$1),Records!$C$2:$H$6601,5,FALSE))</f>
        <v/>
      </c>
      <c r="V320" s="33" t="str">
        <f>IF(ISERROR(VLOOKUP(CONCATENATE($A320,"_L_",U$1),Records!$C$2:$H$6601,1,FALSE)),"",VLOOKUP(CONCATENATE($A320,"_L_",U$1),Records!$C$2:$H$6601,6,FALSE))</f>
        <v/>
      </c>
      <c r="W320" s="32" t="str">
        <f>IF(ISERROR(VLOOKUP(CONCATENATE($A320,"_L_",X$1),Records!$C$2:$H$6601,1,FALSE)),"",VLOOKUP(CONCATENATE($A320,"_L_",X$1),Records!$C$2:$H$6601,4,FALSE))</f>
        <v/>
      </c>
      <c r="X320" s="7" t="str">
        <f>IF(ISERROR(VLOOKUP(CONCATENATE($A320,"_L_",X$1),Records!$C$2:$H$6601,1,FALSE)),"",VLOOKUP(CONCATENATE($A320,"_L_",X$1),Records!$C$2:$H$6601,5,FALSE))</f>
        <v/>
      </c>
      <c r="Y320" s="33" t="str">
        <f>IF(ISERROR(VLOOKUP(CONCATENATE($A320,"_L_",X$1),Records!$C$2:$H$6601,1,FALSE)),"",VLOOKUP(CONCATENATE($A320,"_L_",X$1),Records!$C$2:$H$6601,6,FALSE))</f>
        <v/>
      </c>
      <c r="Z320" s="32" t="str">
        <f>IF(ISERROR(VLOOKUP(CONCATENATE($A320,"_L_",AA$1),Records!$C$2:$H$6601,1,FALSE)),"",VLOOKUP(CONCATENATE($A320,"_L_",AA$1),Records!$C$2:$H$6601,4,FALSE))</f>
        <v/>
      </c>
      <c r="AA320" s="7" t="str">
        <f>IF(ISERROR(VLOOKUP(CONCATENATE($A320,"_L_",AA$1),Records!$C$2:$H$6601,1,FALSE)),"",VLOOKUP(CONCATENATE($A320,"_L_",AA$1),Records!$C$2:$H$6601,5,FALSE))</f>
        <v/>
      </c>
      <c r="AB320" s="33" t="str">
        <f>IF(ISERROR(VLOOKUP(CONCATENATE($A320,"_L_",AA$1),Records!$C$2:$H$6601,1,FALSE)),"",VLOOKUP(CONCATENATE($A320,"_L_",AA$1),Records!$C$2:$H$6601,6,FALSE))</f>
        <v/>
      </c>
      <c r="AC320" s="32" t="str">
        <f>IF(ISERROR(VLOOKUP(CONCATENATE($A320,"_L_",AD$1),Records!$C$2:$H$6601,1,FALSE)),"",VLOOKUP(CONCATENATE($A320,"_L_",AD$1),Records!$C$2:$H$6601,4,FALSE))</f>
        <v/>
      </c>
      <c r="AD320" s="7" t="str">
        <f>IF(ISERROR(VLOOKUP(CONCATENATE($A320,"_L_",AD$1),Records!$C$2:$H$6601,1,FALSE)),"",VLOOKUP(CONCATENATE($A320,"_L_",AD$1),Records!$C$2:$H$6601,5,FALSE))</f>
        <v/>
      </c>
      <c r="AE320" s="33" t="str">
        <f>IF(ISERROR(VLOOKUP(CONCATENATE($A320,"_L_",AD$1),Records!$C$2:$H$6601,1,FALSE)),"",VLOOKUP(CONCATENATE($A320,"_L_",AD$1),Records!$C$2:$H$6601,6,FALSE))</f>
        <v/>
      </c>
      <c r="AF320" s="32" t="str">
        <f>IF(ISERROR(VLOOKUP(CONCATENATE($A320,"_L_",AG$1),Records!$C$2:$H$6601,1,FALSE)),"",VLOOKUP(CONCATENATE($A320,"_L_",AG$1),Records!$C$2:$H$6601,4,FALSE))</f>
        <v/>
      </c>
      <c r="AG320" s="7" t="str">
        <f>IF(ISERROR(VLOOKUP(CONCATENATE($A320,"_L_",AG$1),Records!$C$2:$H$6601,1,FALSE)),"",VLOOKUP(CONCATENATE($A320,"_L_",AG$1),Records!$C$2:$H$6601,5,FALSE))</f>
        <v/>
      </c>
      <c r="AH320" s="33" t="str">
        <f>IF(ISERROR(VLOOKUP(CONCATENATE($A320,"_L_",AG$1),Records!$C$2:$H$6601,1,FALSE)),"",VLOOKUP(CONCATENATE($A320,"_L_",AG$1),Records!$C$2:$H$6601,6,FALSE))</f>
        <v/>
      </c>
      <c r="AI320" s="32" t="str">
        <f>IF(ISERROR(VLOOKUP(CONCATENATE($A320,"_L_",AJ$1),Records!$C$2:$H$6601,1,FALSE)),"",VLOOKUP(CONCATENATE($A320,"_L_",AJ$1),Records!$C$2:$H$6601,4,FALSE))</f>
        <v/>
      </c>
      <c r="AJ320" s="7" t="str">
        <f>IF(ISERROR(VLOOKUP(CONCATENATE($A320,"_L_",AJ$1),Records!$C$2:$H$6601,1,FALSE)),"",VLOOKUP(CONCATENATE($A320,"_L_",AJ$1),Records!$C$2:$H$6601,5,FALSE))</f>
        <v/>
      </c>
      <c r="AK320" s="33" t="str">
        <f>IF(ISERROR(VLOOKUP(CONCATENATE($A320,"_L_",AJ$1),Records!$C$2:$H$6601,1,FALSE)),"",VLOOKUP(CONCATENATE($A320,"_L_",AJ$1),Records!$C$2:$H$6601,6,FALSE))</f>
        <v/>
      </c>
      <c r="AL320" s="32" t="str">
        <f>IF(ISERROR(VLOOKUP(CONCATENATE($A320,"_L_",AM$1),Records!$C$2:$H$6601,1,FALSE)),"",VLOOKUP(CONCATENATE($A320,"_L_",AM$1),Records!$C$2:$H$6601,4,FALSE))</f>
        <v/>
      </c>
      <c r="AM320" s="7" t="str">
        <f>IF(ISERROR(VLOOKUP(CONCATENATE($A320,"_L_",AM$1),Records!$C$2:$H$6601,1,FALSE)),"",VLOOKUP(CONCATENATE($A320,"_L_",AM$1),Records!$C$2:$H$6601,5,FALSE))</f>
        <v/>
      </c>
      <c r="AN320" s="33" t="str">
        <f>IF(ISERROR(VLOOKUP(CONCATENATE($A320,"_L_",AM$1),Records!$C$2:$H$6601,1,FALSE)),"",VLOOKUP(CONCATENATE($A320,"_L_",AM$1),Records!$C$2:$H$6601,6,FALSE))</f>
        <v/>
      </c>
      <c r="AO320" s="32" t="str">
        <f>IF(ISERROR(VLOOKUP(CONCATENATE($A320,"_L_",AP$1),Records!$C$2:$H$6601,1,FALSE)),"",VLOOKUP(CONCATENATE($A320,"_L_",AP$1),Records!$C$2:$H$6601,4,FALSE))</f>
        <v/>
      </c>
      <c r="AP320" s="7" t="str">
        <f>IF(ISERROR(VLOOKUP(CONCATENATE($A320,"_L_",AP$1),Records!$C$2:$H$6601,1,FALSE)),"",VLOOKUP(CONCATENATE($A320,"_L_",AP$1),Records!$C$2:$H$6601,5,FALSE))</f>
        <v/>
      </c>
      <c r="AQ320" s="33" t="str">
        <f>IF(ISERROR(VLOOKUP(CONCATENATE($A320,"_L_",AP$1),Records!$C$2:$H$6601,1,FALSE)),"",VLOOKUP(CONCATENATE($A320,"_L_",AP$1),Records!$C$2:$H$6601,6,FALSE))</f>
        <v/>
      </c>
      <c r="AR320" s="32" t="str">
        <f>IF(ISERROR(VLOOKUP(CONCATENATE($A320,"_L_",AS$1),Records!$C$2:$H$6601,1,FALSE)),"",VLOOKUP(CONCATENATE($A320,"_L_",AS$1),Records!$C$2:$H$6601,4,FALSE))</f>
        <v/>
      </c>
      <c r="AS320" s="7" t="str">
        <f>IF(ISERROR(VLOOKUP(CONCATENATE($A320,"_L_",AS$1),Records!$C$2:$H$6601,1,FALSE)),"",VLOOKUP(CONCATENATE($A320,"_L_",AS$1),Records!$C$2:$H$6601,5,FALSE))</f>
        <v/>
      </c>
      <c r="AT320" s="33" t="str">
        <f>IF(ISERROR(VLOOKUP(CONCATENATE($A320,"_L_",AS$1),Records!$C$2:$H$6601,1,FALSE)),"",VLOOKUP(CONCATENATE($A320,"_L_",AS$1),Records!$C$2:$H$6601,6,FALSE))</f>
        <v/>
      </c>
      <c r="AU320" s="32" t="str">
        <f>IF(ISERROR(VLOOKUP(CONCATENATE($A320,"_L_",AV$1),Records!$C$2:$H$6601,1,FALSE)),"",VLOOKUP(CONCATENATE($A320,"_L_",AV$1),Records!$C$2:$H$6601,4,FALSE))</f>
        <v/>
      </c>
      <c r="AV320" s="7" t="str">
        <f>IF(ISERROR(VLOOKUP(CONCATENATE($A320,"_L_",AV$1),Records!$C$2:$H$6601,1,FALSE)),"",VLOOKUP(CONCATENATE($A320,"_L_",AV$1),Records!$C$2:$H$6601,5,FALSE))</f>
        <v/>
      </c>
      <c r="AW320" s="33" t="str">
        <f>IF(ISERROR(VLOOKUP(CONCATENATE($A320,"_L_",AV$1),Records!$C$2:$H$6601,1,FALSE)),"",VLOOKUP(CONCATENATE($A320,"_L_",AV$1),Records!$C$2:$H$6601,6,FALSE))</f>
        <v/>
      </c>
      <c r="AX320" s="32" t="str">
        <f>IF(ISERROR(VLOOKUP(CONCATENATE($A320,"_L_",AY$1),Records!$C$2:$H$6601,1,FALSE)),"",VLOOKUP(CONCATENATE($A320,"_L_",AY$1),Records!$C$2:$H$6601,4,FALSE))</f>
        <v/>
      </c>
      <c r="AY320" s="7" t="str">
        <f>IF(ISERROR(VLOOKUP(CONCATENATE($A320,"_L_",AY$1),Records!$C$2:$H$6601,1,FALSE)),"",VLOOKUP(CONCATENATE($A320,"_L_",AY$1),Records!$C$2:$H$6601,5,FALSE))</f>
        <v/>
      </c>
      <c r="AZ320" s="33" t="str">
        <f>IF(ISERROR(VLOOKUP(CONCATENATE($A320,"_L_",AY$1),Records!$C$2:$H$6601,1,FALSE)),"",VLOOKUP(CONCATENATE($A320,"_L_",AY$1),Records!$C$2:$H$6601,6,FALSE))</f>
        <v/>
      </c>
      <c r="BA320" s="32" t="str">
        <f>IF(ISERROR(VLOOKUP(CONCATENATE($A320,"_L_",BB$1),Records!$C$2:$H$6601,1,FALSE)),"",VLOOKUP(CONCATENATE($A320,"_L_",BB$1),Records!$C$2:$H$6601,4,FALSE))</f>
        <v/>
      </c>
      <c r="BB320" s="7" t="str">
        <f>IF(ISERROR(VLOOKUP(CONCATENATE($A320,"_L_",BB$1),Records!$C$2:$H$6601,1,FALSE)),"",VLOOKUP(CONCATENATE($A320,"_L_",BB$1),Records!$C$2:$H$6601,5,FALSE))</f>
        <v/>
      </c>
      <c r="BC320" s="33" t="str">
        <f>IF(ISERROR(VLOOKUP(CONCATENATE($A320,"_L_",BB$1),Records!$C$2:$H$6601,1,FALSE)),"",VLOOKUP(CONCATENATE($A320,"_L_",BB$1),Records!$C$2:$H$6601,6,FALSE))</f>
        <v/>
      </c>
      <c r="BD320" s="32" t="str">
        <f>IF(ISERROR(VLOOKUP(CONCATENATE($A320,"_L_",BE$1),Records!$C$2:$H$6601,1,FALSE)),"",VLOOKUP(CONCATENATE($A320,"_L_",BE$1),Records!$C$2:$H$6601,4,FALSE))</f>
        <v/>
      </c>
      <c r="BE320" s="7" t="str">
        <f>IF(ISERROR(VLOOKUP(CONCATENATE($A320,"_L_",BE$1),Records!$C$2:$H$6601,1,FALSE)),"",VLOOKUP(CONCATENATE($A320,"_L_",BE$1),Records!$C$2:$H$6601,5,FALSE))</f>
        <v/>
      </c>
      <c r="BF320" s="33" t="str">
        <f>IF(ISERROR(VLOOKUP(CONCATENATE($A320,"_L_",BE$1),Records!$C$2:$H$6601,1,FALSE)),"",VLOOKUP(CONCATENATE($A320,"_L_",BE$1),Records!$C$2:$H$6601,6,FALSE))</f>
        <v/>
      </c>
      <c r="BG320" s="32" t="str">
        <f>IF(ISERROR(VLOOKUP(CONCATENATE($A320,"_L_",BH$1),Records!$C$2:$H$6601,1,FALSE)),"",VLOOKUP(CONCATENATE($A320,"_L_",BH$1),Records!$C$2:$H$6601,4,FALSE))</f>
        <v/>
      </c>
      <c r="BH320" s="7" t="str">
        <f>IF(ISERROR(VLOOKUP(CONCATENATE($A320,"_L_",BH$1),Records!$C$2:$H$6601,1,FALSE)),"",VLOOKUP(CONCATENATE($A320,"_L_",BH$1),Records!$C$2:$H$6601,5,FALSE))</f>
        <v/>
      </c>
      <c r="BI320" s="33" t="str">
        <f>IF(ISERROR(VLOOKUP(CONCATENATE($A320,"_L_",BH$1),Records!$C$2:$H$6601,1,FALSE)),"",VLOOKUP(CONCATENATE($A320,"_L_",BH$1),Records!$C$2:$H$6601,6,FALSE))</f>
        <v/>
      </c>
      <c r="BJ320" s="32" t="str">
        <f>IF(ISERROR(VLOOKUP(CONCATENATE($A320,"_L_",BK$1),Records!$C$2:$H$6601,1,FALSE)),"",VLOOKUP(CONCATENATE($A320,"_L_",BK$1),Records!$C$2:$H$6601,4,FALSE))</f>
        <v/>
      </c>
      <c r="BK320" s="7" t="str">
        <f>IF(ISERROR(VLOOKUP(CONCATENATE($A320,"_L_",BK$1),Records!$C$2:$H$6601,1,FALSE)),"",VLOOKUP(CONCATENATE($A320,"_L_",BK$1),Records!$C$2:$H$6601,5,FALSE))</f>
        <v/>
      </c>
      <c r="BL320" s="33" t="str">
        <f>IF(ISERROR(VLOOKUP(CONCATENATE($A320,"_L_",BK$1),Records!$C$2:$H$6601,1,FALSE)),"",VLOOKUP(CONCATENATE($A320,"_L_",BK$1),Records!$C$2:$H$6601,6,FALSE))</f>
        <v/>
      </c>
      <c r="BM320" s="32" t="str">
        <f>IF(ISERROR(VLOOKUP(CONCATENATE($A320,"_L_",BN$1),Records!$C$2:$H$6601,1,FALSE)),"",VLOOKUP(CONCATENATE($A320,"_L_",BN$1),Records!$C$2:$H$6601,4,FALSE))</f>
        <v/>
      </c>
      <c r="BN320" s="7" t="str">
        <f>IF(ISERROR(VLOOKUP(CONCATENATE($A320,"_L_",BN$1),Records!$C$2:$H$6601,1,FALSE)),"",VLOOKUP(CONCATENATE($A320,"_L_",BN$1),Records!$C$2:$H$6601,5,FALSE))</f>
        <v/>
      </c>
      <c r="BO320" s="33" t="str">
        <f>IF(ISERROR(VLOOKUP(CONCATENATE($A320,"_L_",BN$1),Records!$C$2:$H$6601,1,FALSE)),"",VLOOKUP(CONCATENATE($A320,"_L_",BN$1),Records!$C$2:$H$6601,6,FALSE))</f>
        <v/>
      </c>
      <c r="BP320" s="32" t="str">
        <f>IF(ISERROR(VLOOKUP(CONCATENATE($A320,"_L_",BQ$1),Records!$C$2:$H$6601,1,FALSE)),"",VLOOKUP(CONCATENATE($A320,"_L_",BQ$1),Records!$C$2:$H$6601,4,FALSE))</f>
        <v/>
      </c>
      <c r="BQ320" s="7" t="str">
        <f>IF(ISERROR(VLOOKUP(CONCATENATE($A320,"_L_",BQ$1),Records!$C$2:$H$6601,1,FALSE)),"",VLOOKUP(CONCATENATE($A320,"_L_",BQ$1),Records!$C$2:$H$6601,5,FALSE))</f>
        <v/>
      </c>
      <c r="BR320" s="33" t="str">
        <f>IF(ISERROR(VLOOKUP(CONCATENATE($A320,"_L_",BQ$1),Records!$C$2:$H$6601,1,FALSE)),"",VLOOKUP(CONCATENATE($A320,"_L_",BQ$1),Records!$C$2:$H$6601,6,FALSE))</f>
        <v/>
      </c>
      <c r="BS320" s="32" t="str">
        <f>IF(ISERROR(VLOOKUP(CONCATENATE($A320,"_L_",BT$1),Records!$C$2:$H$6601,1,FALSE)),"",VLOOKUP(CONCATENATE($A320,"_L_",BT$1),Records!$C$2:$H$6601,4,FALSE))</f>
        <v/>
      </c>
      <c r="BT320" s="7" t="str">
        <f>IF(ISERROR(VLOOKUP(CONCATENATE($A320,"_L_",BT$1),Records!$C$2:$H$6601,1,FALSE)),"",VLOOKUP(CONCATENATE($A320,"_L_",BT$1),Records!$C$2:$H$6601,5,FALSE))</f>
        <v/>
      </c>
      <c r="BU320" s="33" t="str">
        <f>IF(ISERROR(VLOOKUP(CONCATENATE($A320,"_L_",BT$1),Records!$C$2:$H$6601,1,FALSE)),"",VLOOKUP(CONCATENATE($A320,"_L_",BT$1),Records!$C$2:$H$6601,6,FALSE))</f>
        <v/>
      </c>
      <c r="BV320" s="32" t="str">
        <f>IF(ISERROR(VLOOKUP(CONCATENATE($A320,"_L_",BW$1),Records!$C$2:$H$6601,1,FALSE)),"",VLOOKUP(CONCATENATE($A320,"_L_",BW$1),Records!$C$2:$H$6601,4,FALSE))</f>
        <v/>
      </c>
      <c r="BW320" s="7" t="str">
        <f>IF(ISERROR(VLOOKUP(CONCATENATE($A320,"_L_",BW$1),Records!$C$2:$H$6601,1,FALSE)),"",VLOOKUP(CONCATENATE($A320,"_L_",BW$1),Records!$C$2:$H$6601,5,FALSE))</f>
        <v/>
      </c>
      <c r="BX320" s="33" t="str">
        <f>IF(ISERROR(VLOOKUP(CONCATENATE($A320,"_L_",BW$1),Records!$C$2:$H$6601,1,FALSE)),"",VLOOKUP(CONCATENATE($A320,"_L_",BW$1),Records!$C$2:$H$6601,6,FALSE))</f>
        <v/>
      </c>
      <c r="BY320" s="32" t="str">
        <f>IF(ISERROR(VLOOKUP(CONCATENATE($A320,"_L_",BZ$1),Records!$C$2:$H$6601,1,FALSE)),"",VLOOKUP(CONCATENATE($A320,"_L_",BZ$1),Records!$C$2:$H$6601,4,FALSE))</f>
        <v/>
      </c>
      <c r="BZ320" s="7" t="str">
        <f>IF(ISERROR(VLOOKUP(CONCATENATE($A320,"_L_",BZ$1),Records!$C$2:$H$6601,1,FALSE)),"",VLOOKUP(CONCATENATE($A320,"_L_",BZ$1),Records!$C$2:$H$6601,5,FALSE))</f>
        <v/>
      </c>
      <c r="CA320" s="33" t="str">
        <f>IF(ISERROR(VLOOKUP(CONCATENATE($A320,"_L_",BZ$1),Records!$C$2:$H$6601,1,FALSE)),"",VLOOKUP(CONCATENATE($A320,"_L_",BZ$1),Records!$C$2:$H$6601,6,FALSE))</f>
        <v/>
      </c>
      <c r="CB320" s="32" t="str">
        <f>IF(ISERROR(VLOOKUP(CONCATENATE($A320,"_L_",CC$1),Records!$C$2:$H$6601,1,FALSE)),"",VLOOKUP(CONCATENATE($A320,"_L_",CC$1),Records!$C$2:$H$6601,4,FALSE))</f>
        <v/>
      </c>
      <c r="CC320" s="7" t="str">
        <f>IF(ISERROR(VLOOKUP(CONCATENATE($A320,"_L_",CC$1),Records!$C$2:$H$6601,1,FALSE)),"",VLOOKUP(CONCATENATE($A320,"_L_",CC$1),Records!$C$2:$H$6601,5,FALSE))</f>
        <v/>
      </c>
      <c r="CD320" s="33" t="str">
        <f>IF(ISERROR(VLOOKUP(CONCATENATE($A320,"_L_",CC$1),Records!$C$2:$H$6601,1,FALSE)),"",VLOOKUP(CONCATENATE($A320,"_L_",CC$1),Records!$C$2:$H$6601,6,FALSE))</f>
        <v/>
      </c>
      <c r="CE320" s="32" t="str">
        <f>IF(ISERROR(VLOOKUP(CONCATENATE($A320,"_L_",CF$1),Records!$C$2:$H$6601,1,FALSE)),"",VLOOKUP(CONCATENATE($A320,"_L_",CF$1),Records!$C$2:$H$6601,4,FALSE))</f>
        <v/>
      </c>
      <c r="CF320" s="7" t="str">
        <f>IF(ISERROR(VLOOKUP(CONCATENATE($A320,"_L_",CF$1),Records!$C$2:$H$6601,1,FALSE)),"",VLOOKUP(CONCATENATE($A320,"_L_",CF$1),Records!$C$2:$H$6601,5,FALSE))</f>
        <v/>
      </c>
      <c r="CG320" s="33" t="str">
        <f>IF(ISERROR(VLOOKUP(CONCATENATE($A320,"_L_",CF$1),Records!$C$2:$H$6601,1,FALSE)),"",VLOOKUP(CONCATENATE($A320,"_L_",CF$1),Records!$C$2:$H$6601,6,FALSE))</f>
        <v/>
      </c>
      <c r="CH320" s="32" t="str">
        <f>IF(ISERROR(VLOOKUP(CONCATENATE($A320,"_L_",CI$1),Records!$C$2:$H$6601,1,FALSE)),"",VLOOKUP(CONCATENATE($A320,"_L_",CI$1),Records!$C$2:$H$6601,4,FALSE))</f>
        <v/>
      </c>
      <c r="CI320" s="7" t="str">
        <f>IF(ISERROR(VLOOKUP(CONCATENATE($A320,"_L_",CI$1),Records!$C$2:$H$6601,1,FALSE)),"",VLOOKUP(CONCATENATE($A320,"_L_",CI$1),Records!$C$2:$H$6601,5,FALSE))</f>
        <v/>
      </c>
      <c r="CJ320" s="33" t="str">
        <f>IF(ISERROR(VLOOKUP(CONCATENATE($A320,"_L_",CI$1),Records!$C$2:$H$6601,1,FALSE)),"",VLOOKUP(CONCATENATE($A320,"_L_",CI$1),Records!$C$2:$H$6601,6,FALSE))</f>
        <v/>
      </c>
      <c r="CK320" s="32" t="str">
        <f>IF(ISERROR(VLOOKUP(CONCATENATE($A320,"_L_",CL$1),Records!$C$2:$H$6601,1,FALSE)),"",VLOOKUP(CONCATENATE($A320,"_L_",CL$1),Records!$C$2:$H$6601,4,FALSE))</f>
        <v/>
      </c>
      <c r="CL320" s="7" t="str">
        <f>IF(ISERROR(VLOOKUP(CONCATENATE($A320,"_L_",CL$1),Records!$C$2:$H$6601,1,FALSE)),"",VLOOKUP(CONCATENATE($A320,"_L_",CL$1),Records!$C$2:$H$6601,5,FALSE))</f>
        <v/>
      </c>
      <c r="CM320" s="33" t="str">
        <f>IF(ISERROR(VLOOKUP(CONCATENATE($A320,"_L_",CL$1),Records!$C$2:$H$6601,1,FALSE)),"",VLOOKUP(CONCATENATE($A320,"_L_",CL$1),Records!$C$2:$H$6601,6,FALSE))</f>
        <v/>
      </c>
      <c r="CN320" s="32" t="str">
        <f>IF(ISERROR(VLOOKUP(CONCATENATE($A320,"_L_",CO$1),Records!$C$2:$H$6601,1,FALSE)),"",VLOOKUP(CONCATENATE($A320,"_L_",CO$1),Records!$C$2:$H$6601,4,FALSE))</f>
        <v/>
      </c>
      <c r="CO320" s="7" t="str">
        <f>IF(ISERROR(VLOOKUP(CONCATENATE($A320,"_L_",CO$1),Records!$C$2:$H$6601,1,FALSE)),"",VLOOKUP(CONCATENATE($A320,"_L_",CO$1),Records!$C$2:$H$6601,5,FALSE))</f>
        <v/>
      </c>
      <c r="CP320" s="33" t="str">
        <f>IF(ISERROR(VLOOKUP(CONCATENATE($A320,"_L_",CO$1),Records!$C$2:$H$6601,1,FALSE)),"",VLOOKUP(CONCATENATE($A320,"_L_",CO$1),Records!$C$2:$H$6601,6,FALSE))</f>
        <v/>
      </c>
      <c r="CQ320" s="32" t="str">
        <f>IF(ISERROR(VLOOKUP(CONCATENATE($A320,"_L_",CR$1),Records!$C$2:$H$6601,1,FALSE)),"",VLOOKUP(CONCATENATE($A320,"_L_",CR$1),Records!$C$2:$H$6601,4,FALSE))</f>
        <v/>
      </c>
      <c r="CR320" s="7" t="str">
        <f>IF(ISERROR(VLOOKUP(CONCATENATE($A320,"_L_",CR$1),Records!$C$2:$H$6601,1,FALSE)),"",VLOOKUP(CONCATENATE($A320,"_L_",CR$1),Records!$C$2:$H$6601,5,FALSE))</f>
        <v/>
      </c>
      <c r="CS320" s="33" t="str">
        <f>IF(ISERROR(VLOOKUP(CONCATENATE($A320,"_L_",CR$1),Records!$C$2:$H$6601,1,FALSE)),"",VLOOKUP(CONCATENATE($A320,"_L_",CR$1),Records!$C$2:$H$6601,6,FALSE))</f>
        <v/>
      </c>
      <c r="CT320" s="32" t="str">
        <f>IF(ISERROR(VLOOKUP(CONCATENATE($A320,"_L_",CU$1),Records!$C$2:$H$6601,1,FALSE)),"",VLOOKUP(CONCATENATE($A320,"_L_",CU$1),Records!$C$2:$H$6601,4,FALSE))</f>
        <v/>
      </c>
      <c r="CU320" s="7" t="str">
        <f>IF(ISERROR(VLOOKUP(CONCATENATE($A320,"_L_",CU$1),Records!$C$2:$H$6601,1,FALSE)),"",VLOOKUP(CONCATENATE($A320,"_L_",CU$1),Records!$C$2:$H$6601,5,FALSE))</f>
        <v/>
      </c>
      <c r="CV320" s="33" t="str">
        <f>IF(ISERROR(VLOOKUP(CONCATENATE($A320,"_L_",CU$1),Records!$C$2:$H$6601,1,FALSE)),"",VLOOKUP(CONCATENATE($A320,"_L_",CU$1),Records!$C$2:$H$6601,6,FALSE))</f>
        <v/>
      </c>
      <c r="CW320" s="32" t="str">
        <f>IF(ISERROR(VLOOKUP(CONCATENATE($A320,"_L_",CX$1),Records!$C$2:$H$6601,1,FALSE)),"",VLOOKUP(CONCATENATE($A320,"_L_",CX$1),Records!$C$2:$H$6601,4,FALSE))</f>
        <v/>
      </c>
      <c r="CX320" s="7" t="str">
        <f>IF(ISERROR(VLOOKUP(CONCATENATE($A320,"_L_",CX$1),Records!$C$2:$H$6601,1,FALSE)),"",VLOOKUP(CONCATENATE($A320,"_L_",CX$1),Records!$C$2:$H$6601,5,FALSE))</f>
        <v/>
      </c>
      <c r="CY320" s="33" t="str">
        <f>IF(ISERROR(VLOOKUP(CONCATENATE($A320,"_L_",CX$1),Records!$C$2:$H$6601,1,FALSE)),"",VLOOKUP(CONCATENATE($A320,"_L_",CX$1),Records!$C$2:$H$6601,6,FALSE))</f>
        <v/>
      </c>
      <c r="CZ320" s="32" t="str">
        <f>IF(ISERROR(VLOOKUP(CONCATENATE($A320,"_L_",DA$1),Records!$C$2:$H$6601,1,FALSE)),"",VLOOKUP(CONCATENATE($A320,"_L_",DA$1),Records!$C$2:$H$6601,4,FALSE))</f>
        <v/>
      </c>
      <c r="DA320" s="7" t="str">
        <f>IF(ISERROR(VLOOKUP(CONCATENATE($A320,"_L_",DA$1),Records!$C$2:$H$6601,1,FALSE)),"",VLOOKUP(CONCATENATE($A320,"_L_",DA$1),Records!$C$2:$H$6601,5,FALSE))</f>
        <v/>
      </c>
      <c r="DB320" s="33" t="str">
        <f>IF(ISERROR(VLOOKUP(CONCATENATE($A320,"_L_",DA$1),Records!$C$2:$H$6601,1,FALSE)),"",VLOOKUP(CONCATENATE($A320,"_L_",DA$1),Records!$C$2:$H$6601,6,FALSE))</f>
        <v/>
      </c>
      <c r="DC320" s="32" t="str">
        <f>IF(ISERROR(VLOOKUP(CONCATENATE($A320,"_L_",DD$1),Records!$C$2:$H$6601,1,FALSE)),"",VLOOKUP(CONCATENATE($A320,"_L_",DD$1),Records!$C$2:$H$6601,4,FALSE))</f>
        <v/>
      </c>
      <c r="DD320" s="7" t="str">
        <f>IF(ISERROR(VLOOKUP(CONCATENATE($A320,"_L_",DD$1),Records!$C$2:$H$6601,1,FALSE)),"",VLOOKUP(CONCATENATE($A320,"_L_",DD$1),Records!$C$2:$H$6601,5,FALSE))</f>
        <v/>
      </c>
      <c r="DE320" s="33" t="str">
        <f>IF(ISERROR(VLOOKUP(CONCATENATE($A320,"_L_",DD$1),Records!$C$2:$H$6601,1,FALSE)),"",VLOOKUP(CONCATENATE($A320,"_L_",DD$1),Records!$C$2:$H$6601,6,FALSE))</f>
        <v/>
      </c>
      <c r="DF320" s="32" t="str">
        <f>IF(ISERROR(VLOOKUP(CONCATENATE($A320,"_L_",DG$1),Records!$C$2:$H$6601,1,FALSE)),"",VLOOKUP(CONCATENATE($A320,"_L_",DG$1),Records!$C$2:$H$6601,4,FALSE))</f>
        <v/>
      </c>
      <c r="DG320" s="7" t="str">
        <f>IF(ISERROR(VLOOKUP(CONCATENATE($A320,"_L_",DG$1),Records!$C$2:$H$6601,1,FALSE)),"",VLOOKUP(CONCATENATE($A320,"_L_",DG$1),Records!$C$2:$H$6601,5,FALSE))</f>
        <v/>
      </c>
      <c r="DH320" s="33" t="str">
        <f>IF(ISERROR(VLOOKUP(CONCATENATE($A320,"_L_",DG$1),Records!$C$2:$H$6601,1,FALSE)),"",VLOOKUP(CONCATENATE($A320,"_L_",DG$1),Records!$C$2:$H$6601,6,FALSE))</f>
        <v/>
      </c>
      <c r="DI320" s="32" t="str">
        <f>IF(ISERROR(VLOOKUP(CONCATENATE($A320,"_L_",DJ$1),Records!$C$2:$H$6601,1,FALSE)),"",VLOOKUP(CONCATENATE($A320,"_L_",DJ$1),Records!$C$2:$H$6601,4,FALSE))</f>
        <v/>
      </c>
      <c r="DJ320" s="7" t="str">
        <f>IF(ISERROR(VLOOKUP(CONCATENATE($A320,"_L_",DJ$1),Records!$C$2:$H$6601,1,FALSE)),"",VLOOKUP(CONCATENATE($A320,"_L_",DJ$1),Records!$C$2:$H$6601,5,FALSE))</f>
        <v/>
      </c>
      <c r="DK320" s="33" t="str">
        <f>IF(ISERROR(VLOOKUP(CONCATENATE($A320,"_L_",DJ$1),Records!$C$2:$H$6601,1,FALSE)),"",VLOOKUP(CONCATENATE($A320,"_L_",DJ$1),Records!$C$2:$H$6601,6,FALSE))</f>
        <v/>
      </c>
      <c r="DL320" s="32" t="str">
        <f>IF(ISERROR(VLOOKUP(CONCATENATE($A320,"_L_",DM$1),Records!$C$2:$H$6601,1,FALSE)),"",VLOOKUP(CONCATENATE($A320,"_L_",DM$1),Records!$C$2:$H$6601,4,FALSE))</f>
        <v/>
      </c>
      <c r="DM320" s="7" t="str">
        <f>IF(ISERROR(VLOOKUP(CONCATENATE($A320,"_L_",DM$1),Records!$C$2:$H$6601,1,FALSE)),"",VLOOKUP(CONCATENATE($A320,"_L_",DM$1),Records!$C$2:$H$6601,5,FALSE))</f>
        <v/>
      </c>
      <c r="DN320" s="33" t="str">
        <f>IF(ISERROR(VLOOKUP(CONCATENATE($A320,"_L_",DM$1),Records!$C$2:$H$6601,1,FALSE)),"",VLOOKUP(CONCATENATE($A320,"_L_",DM$1),Records!$C$2:$H$6601,6,FALSE))</f>
        <v/>
      </c>
      <c r="DO320" s="32" t="str">
        <f>IF(ISERROR(VLOOKUP(CONCATENATE($A320,"_L_",DP$1),Records!$C$2:$H$6601,1,FALSE)),"",VLOOKUP(CONCATENATE($A320,"_L_",DP$1),Records!$C$2:$H$6601,4,FALSE))</f>
        <v/>
      </c>
      <c r="DP320" s="7" t="str">
        <f>IF(ISERROR(VLOOKUP(CONCATENATE($A320,"_L_",DP$1),Records!$C$2:$H$6601,1,FALSE)),"",VLOOKUP(CONCATENATE($A320,"_L_",DP$1),Records!$C$2:$H$6601,5,FALSE))</f>
        <v/>
      </c>
      <c r="DQ320" s="33" t="str">
        <f>IF(ISERROR(VLOOKUP(CONCATENATE($A320,"_L_",DP$1),Records!$C$2:$H$6601,1,FALSE)),"",VLOOKUP(CONCATENATE($A320,"_L_",DP$1),Records!$C$2:$H$6601,6,FALSE))</f>
        <v/>
      </c>
      <c r="DR320" s="32" t="str">
        <f>IF(ISERROR(VLOOKUP(CONCATENATE($A320,"_L_",DS$1),Records!$C$2:$H$6601,1,FALSE)),"",VLOOKUP(CONCATENATE($A320,"_L_",DS$1),Records!$C$2:$H$6601,4,FALSE))</f>
        <v/>
      </c>
      <c r="DS320" s="7" t="str">
        <f>IF(ISERROR(VLOOKUP(CONCATENATE($A320,"_L_",DS$1),Records!$C$2:$H$6601,1,FALSE)),"",VLOOKUP(CONCATENATE($A320,"_L_",DS$1),Records!$C$2:$H$6601,5,FALSE))</f>
        <v/>
      </c>
      <c r="DT320" s="33" t="str">
        <f>IF(ISERROR(VLOOKUP(CONCATENATE($A320,"_L_",DS$1),Records!$C$2:$H$6601,1,FALSE)),"",VLOOKUP(CONCATENATE($A320,"_L_",DS$1),Records!$C$2:$H$6601,6,FALSE))</f>
        <v/>
      </c>
      <c r="DU320" s="32" t="str">
        <f>IF(ISERROR(VLOOKUP(CONCATENATE($A320,"_L_",DV$1),Records!$C$2:$H$6601,1,FALSE)),"",VLOOKUP(CONCATENATE($A320,"_L_",DV$1),Records!$C$2:$H$6601,4,FALSE))</f>
        <v/>
      </c>
      <c r="DV320" s="7" t="str">
        <f>IF(ISERROR(VLOOKUP(CONCATENATE($A320,"_L_",DV$1),Records!$C$2:$H$6601,1,FALSE)),"",VLOOKUP(CONCATENATE($A320,"_L_",DV$1),Records!$C$2:$H$6601,5,FALSE))</f>
        <v/>
      </c>
      <c r="DW320" s="33" t="str">
        <f>IF(ISERROR(VLOOKUP(CONCATENATE($A320,"_L_",DV$1),Records!$C$2:$H$6601,1,FALSE)),"",VLOOKUP(CONCATENATE($A320,"_L_",DV$1),Records!$C$2:$H$6601,6,FALSE))</f>
        <v/>
      </c>
      <c r="DX320" s="32" t="str">
        <f>IF(ISERROR(VLOOKUP(CONCATENATE($A320,"_L_",DY$1),Records!$C$2:$H$6601,1,FALSE)),"",VLOOKUP(CONCATENATE($A320,"_L_",DY$1),Records!$C$2:$H$6601,4,FALSE))</f>
        <v/>
      </c>
      <c r="DY320" s="7" t="str">
        <f>IF(ISERROR(VLOOKUP(CONCATENATE($A320,"_L_",DY$1),Records!$C$2:$H$6601,1,FALSE)),"",VLOOKUP(CONCATENATE($A320,"_L_",DY$1),Records!$C$2:$H$6601,5,FALSE))</f>
        <v/>
      </c>
      <c r="DZ320" s="33" t="str">
        <f>IF(ISERROR(VLOOKUP(CONCATENATE($A320,"_L_",DY$1),Records!$C$2:$H$6601,1,FALSE)),"",VLOOKUP(CONCATENATE($A320,"_L_",DY$1),Records!$C$2:$H$6601,6,FALSE))</f>
        <v/>
      </c>
      <c r="EA320" s="32" t="str">
        <f>IF(ISERROR(VLOOKUP(CONCATENATE($A320,"_L_",EB$1),Records!$C$2:$H$6601,1,FALSE)),"",VLOOKUP(CONCATENATE($A320,"_L_",EB$1),Records!$C$2:$H$6601,4,FALSE))</f>
        <v/>
      </c>
      <c r="EB320" s="7" t="str">
        <f>IF(ISERROR(VLOOKUP(CONCATENATE($A320,"_L_",EB$1),Records!$C$2:$H$6601,1,FALSE)),"",VLOOKUP(CONCATENATE($A320,"_L_",EB$1),Records!$C$2:$H$6601,5,FALSE))</f>
        <v/>
      </c>
      <c r="EC320" s="33" t="str">
        <f>IF(ISERROR(VLOOKUP(CONCATENATE($A320,"_L_",EB$1),Records!$C$2:$H$6601,1,FALSE)),"",VLOOKUP(CONCATENATE($A320,"_L_",EB$1),Records!$C$2:$H$6601,6,FALSE))</f>
        <v/>
      </c>
    </row>
    <row r="321" spans="1:133" ht="15.75" x14ac:dyDescent="0.25">
      <c r="A321" s="11">
        <v>42503</v>
      </c>
      <c r="B321" s="17" t="s">
        <v>87</v>
      </c>
      <c r="C321" s="16">
        <f t="shared" si="9"/>
        <v>46</v>
      </c>
      <c r="D321" s="27" t="s">
        <v>63</v>
      </c>
      <c r="E321" s="8" t="s">
        <v>71</v>
      </c>
      <c r="F321" s="62">
        <f t="shared" si="8"/>
        <v>0</v>
      </c>
      <c r="G321" s="62">
        <f>HomeCalc!F321</f>
        <v>0</v>
      </c>
      <c r="H321" s="32" t="str">
        <f>IF(ISERROR(VLOOKUP(CONCATENATE($A321,"_L_",I$1),Records!$C$2:$H$6601,1,FALSE)),"",VLOOKUP(CONCATENATE($A321,"_L_",I$1),Records!$C$2:$H$6601,4,FALSE))</f>
        <v/>
      </c>
      <c r="I321" s="7" t="str">
        <f>IF(ISERROR(VLOOKUP(CONCATENATE($A321,"_L_",I$1),Records!$C$2:$H$6601,1,FALSE)),"",VLOOKUP(CONCATENATE($A321,"_L_",I$1),Records!$C$2:$H$6601,5,FALSE))</f>
        <v/>
      </c>
      <c r="J321" s="33" t="str">
        <f>IF(ISERROR(VLOOKUP(CONCATENATE($A321,"_L_",I$1),Records!$C$2:$H$6601,1,FALSE)),"",VLOOKUP(CONCATENATE($A321,"_L_",I$1),Records!$C$2:$H$6601,6,FALSE))</f>
        <v/>
      </c>
      <c r="K321" s="32" t="str">
        <f>IF(ISERROR(VLOOKUP(CONCATENATE($A321,"_L_",L$1),Records!$C$2:$H$6601,1,FALSE)),"",VLOOKUP(CONCATENATE($A321,"_L_",L$1),Records!$C$2:$H$6601,4,FALSE))</f>
        <v/>
      </c>
      <c r="L321" s="7" t="str">
        <f>IF(ISERROR(VLOOKUP(CONCATENATE($A321,"_L_",L$1),Records!$C$2:$H$6601,1,FALSE)),"",VLOOKUP(CONCATENATE($A321,"_L_",L$1),Records!$C$2:$H$6601,5,FALSE))</f>
        <v/>
      </c>
      <c r="M321" s="33" t="str">
        <f>IF(ISERROR(VLOOKUP(CONCATENATE($A321,"_L_",L$1),Records!$C$2:$H$6601,1,FALSE)),"",VLOOKUP(CONCATENATE($A321,"_L_",L$1),Records!$C$2:$H$6601,6,FALSE))</f>
        <v/>
      </c>
      <c r="N321" s="32" t="str">
        <f>IF(ISERROR(VLOOKUP(CONCATENATE($A321,"_L_",O$1),Records!$C$2:$H$6601,1,FALSE)),"",VLOOKUP(CONCATENATE($A321,"_L_",O$1),Records!$C$2:$H$6601,4,FALSE))</f>
        <v/>
      </c>
      <c r="O321" s="7" t="str">
        <f>IF(ISERROR(VLOOKUP(CONCATENATE($A321,"_L_",O$1),Records!$C$2:$H$6601,1,FALSE)),"",VLOOKUP(CONCATENATE($A321,"_L_",O$1),Records!$C$2:$H$6601,5,FALSE))</f>
        <v/>
      </c>
      <c r="P321" s="33" t="str">
        <f>IF(ISERROR(VLOOKUP(CONCATENATE($A321,"_L_",O$1),Records!$C$2:$H$6601,1,FALSE)),"",VLOOKUP(CONCATENATE($A321,"_L_",O$1),Records!$C$2:$H$6601,6,FALSE))</f>
        <v/>
      </c>
      <c r="Q321" s="32" t="str">
        <f>IF(ISERROR(VLOOKUP(CONCATENATE($A321,"_L_",R$1),Records!$C$2:$H$6601,1,FALSE)),"",VLOOKUP(CONCATENATE($A321,"_L_",R$1),Records!$C$2:$H$6601,4,FALSE))</f>
        <v/>
      </c>
      <c r="R321" s="7" t="str">
        <f>IF(ISERROR(VLOOKUP(CONCATENATE($A321,"_L_",R$1),Records!$C$2:$H$6601,1,FALSE)),"",VLOOKUP(CONCATENATE($A321,"_L_",R$1),Records!$C$2:$H$6601,5,FALSE))</f>
        <v/>
      </c>
      <c r="S321" s="33" t="str">
        <f>IF(ISERROR(VLOOKUP(CONCATENATE($A321,"_L_",R$1),Records!$C$2:$H$6601,1,FALSE)),"",VLOOKUP(CONCATENATE($A321,"_L_",R$1),Records!$C$2:$H$6601,6,FALSE))</f>
        <v/>
      </c>
      <c r="T321" s="32" t="str">
        <f>IF(ISERROR(VLOOKUP(CONCATENATE($A321,"_L_",U$1),Records!$C$2:$H$6601,1,FALSE)),"",VLOOKUP(CONCATENATE($A321,"_L_",U$1),Records!$C$2:$H$6601,4,FALSE))</f>
        <v/>
      </c>
      <c r="U321" s="7" t="str">
        <f>IF(ISERROR(VLOOKUP(CONCATENATE($A321,"_L_",U$1),Records!$C$2:$H$6601,1,FALSE)),"",VLOOKUP(CONCATENATE($A321,"_L_",U$1),Records!$C$2:$H$6601,5,FALSE))</f>
        <v/>
      </c>
      <c r="V321" s="33" t="str">
        <f>IF(ISERROR(VLOOKUP(CONCATENATE($A321,"_L_",U$1),Records!$C$2:$H$6601,1,FALSE)),"",VLOOKUP(CONCATENATE($A321,"_L_",U$1),Records!$C$2:$H$6601,6,FALSE))</f>
        <v/>
      </c>
      <c r="W321" s="32" t="str">
        <f>IF(ISERROR(VLOOKUP(CONCATENATE($A321,"_L_",X$1),Records!$C$2:$H$6601,1,FALSE)),"",VLOOKUP(CONCATENATE($A321,"_L_",X$1),Records!$C$2:$H$6601,4,FALSE))</f>
        <v/>
      </c>
      <c r="X321" s="7" t="str">
        <f>IF(ISERROR(VLOOKUP(CONCATENATE($A321,"_L_",X$1),Records!$C$2:$H$6601,1,FALSE)),"",VLOOKUP(CONCATENATE($A321,"_L_",X$1),Records!$C$2:$H$6601,5,FALSE))</f>
        <v/>
      </c>
      <c r="Y321" s="33" t="str">
        <f>IF(ISERROR(VLOOKUP(CONCATENATE($A321,"_L_",X$1),Records!$C$2:$H$6601,1,FALSE)),"",VLOOKUP(CONCATENATE($A321,"_L_",X$1),Records!$C$2:$H$6601,6,FALSE))</f>
        <v/>
      </c>
      <c r="Z321" s="32" t="str">
        <f>IF(ISERROR(VLOOKUP(CONCATENATE($A321,"_L_",AA$1),Records!$C$2:$H$6601,1,FALSE)),"",VLOOKUP(CONCATENATE($A321,"_L_",AA$1),Records!$C$2:$H$6601,4,FALSE))</f>
        <v/>
      </c>
      <c r="AA321" s="7" t="str">
        <f>IF(ISERROR(VLOOKUP(CONCATENATE($A321,"_L_",AA$1),Records!$C$2:$H$6601,1,FALSE)),"",VLOOKUP(CONCATENATE($A321,"_L_",AA$1),Records!$C$2:$H$6601,5,FALSE))</f>
        <v/>
      </c>
      <c r="AB321" s="33" t="str">
        <f>IF(ISERROR(VLOOKUP(CONCATENATE($A321,"_L_",AA$1),Records!$C$2:$H$6601,1,FALSE)),"",VLOOKUP(CONCATENATE($A321,"_L_",AA$1),Records!$C$2:$H$6601,6,FALSE))</f>
        <v/>
      </c>
      <c r="AC321" s="32" t="str">
        <f>IF(ISERROR(VLOOKUP(CONCATENATE($A321,"_L_",AD$1),Records!$C$2:$H$6601,1,FALSE)),"",VLOOKUP(CONCATENATE($A321,"_L_",AD$1),Records!$C$2:$H$6601,4,FALSE))</f>
        <v/>
      </c>
      <c r="AD321" s="7" t="str">
        <f>IF(ISERROR(VLOOKUP(CONCATENATE($A321,"_L_",AD$1),Records!$C$2:$H$6601,1,FALSE)),"",VLOOKUP(CONCATENATE($A321,"_L_",AD$1),Records!$C$2:$H$6601,5,FALSE))</f>
        <v/>
      </c>
      <c r="AE321" s="33" t="str">
        <f>IF(ISERROR(VLOOKUP(CONCATENATE($A321,"_L_",AD$1),Records!$C$2:$H$6601,1,FALSE)),"",VLOOKUP(CONCATENATE($A321,"_L_",AD$1),Records!$C$2:$H$6601,6,FALSE))</f>
        <v/>
      </c>
      <c r="AF321" s="32" t="str">
        <f>IF(ISERROR(VLOOKUP(CONCATENATE($A321,"_L_",AG$1),Records!$C$2:$H$6601,1,FALSE)),"",VLOOKUP(CONCATENATE($A321,"_L_",AG$1),Records!$C$2:$H$6601,4,FALSE))</f>
        <v/>
      </c>
      <c r="AG321" s="7" t="str">
        <f>IF(ISERROR(VLOOKUP(CONCATENATE($A321,"_L_",AG$1),Records!$C$2:$H$6601,1,FALSE)),"",VLOOKUP(CONCATENATE($A321,"_L_",AG$1),Records!$C$2:$H$6601,5,FALSE))</f>
        <v/>
      </c>
      <c r="AH321" s="33" t="str">
        <f>IF(ISERROR(VLOOKUP(CONCATENATE($A321,"_L_",AG$1),Records!$C$2:$H$6601,1,FALSE)),"",VLOOKUP(CONCATENATE($A321,"_L_",AG$1),Records!$C$2:$H$6601,6,FALSE))</f>
        <v/>
      </c>
      <c r="AI321" s="32" t="str">
        <f>IF(ISERROR(VLOOKUP(CONCATENATE($A321,"_L_",AJ$1),Records!$C$2:$H$6601,1,FALSE)),"",VLOOKUP(CONCATENATE($A321,"_L_",AJ$1),Records!$C$2:$H$6601,4,FALSE))</f>
        <v/>
      </c>
      <c r="AJ321" s="7" t="str">
        <f>IF(ISERROR(VLOOKUP(CONCATENATE($A321,"_L_",AJ$1),Records!$C$2:$H$6601,1,FALSE)),"",VLOOKUP(CONCATENATE($A321,"_L_",AJ$1),Records!$C$2:$H$6601,5,FALSE))</f>
        <v/>
      </c>
      <c r="AK321" s="33" t="str">
        <f>IF(ISERROR(VLOOKUP(CONCATENATE($A321,"_L_",AJ$1),Records!$C$2:$H$6601,1,FALSE)),"",VLOOKUP(CONCATENATE($A321,"_L_",AJ$1),Records!$C$2:$H$6601,6,FALSE))</f>
        <v/>
      </c>
      <c r="AL321" s="32" t="str">
        <f>IF(ISERROR(VLOOKUP(CONCATENATE($A321,"_L_",AM$1),Records!$C$2:$H$6601,1,FALSE)),"",VLOOKUP(CONCATENATE($A321,"_L_",AM$1),Records!$C$2:$H$6601,4,FALSE))</f>
        <v/>
      </c>
      <c r="AM321" s="7" t="str">
        <f>IF(ISERROR(VLOOKUP(CONCATENATE($A321,"_L_",AM$1),Records!$C$2:$H$6601,1,FALSE)),"",VLOOKUP(CONCATENATE($A321,"_L_",AM$1),Records!$C$2:$H$6601,5,FALSE))</f>
        <v/>
      </c>
      <c r="AN321" s="33" t="str">
        <f>IF(ISERROR(VLOOKUP(CONCATENATE($A321,"_L_",AM$1),Records!$C$2:$H$6601,1,FALSE)),"",VLOOKUP(CONCATENATE($A321,"_L_",AM$1),Records!$C$2:$H$6601,6,FALSE))</f>
        <v/>
      </c>
      <c r="AO321" s="32" t="str">
        <f>IF(ISERROR(VLOOKUP(CONCATENATE($A321,"_L_",AP$1),Records!$C$2:$H$6601,1,FALSE)),"",VLOOKUP(CONCATENATE($A321,"_L_",AP$1),Records!$C$2:$H$6601,4,FALSE))</f>
        <v/>
      </c>
      <c r="AP321" s="7" t="str">
        <f>IF(ISERROR(VLOOKUP(CONCATENATE($A321,"_L_",AP$1),Records!$C$2:$H$6601,1,FALSE)),"",VLOOKUP(CONCATENATE($A321,"_L_",AP$1),Records!$C$2:$H$6601,5,FALSE))</f>
        <v/>
      </c>
      <c r="AQ321" s="33" t="str">
        <f>IF(ISERROR(VLOOKUP(CONCATENATE($A321,"_L_",AP$1),Records!$C$2:$H$6601,1,FALSE)),"",VLOOKUP(CONCATENATE($A321,"_L_",AP$1),Records!$C$2:$H$6601,6,FALSE))</f>
        <v/>
      </c>
      <c r="AR321" s="32" t="str">
        <f>IF(ISERROR(VLOOKUP(CONCATENATE($A321,"_L_",AS$1),Records!$C$2:$H$6601,1,FALSE)),"",VLOOKUP(CONCATENATE($A321,"_L_",AS$1),Records!$C$2:$H$6601,4,FALSE))</f>
        <v/>
      </c>
      <c r="AS321" s="7" t="str">
        <f>IF(ISERROR(VLOOKUP(CONCATENATE($A321,"_L_",AS$1),Records!$C$2:$H$6601,1,FALSE)),"",VLOOKUP(CONCATENATE($A321,"_L_",AS$1),Records!$C$2:$H$6601,5,FALSE))</f>
        <v/>
      </c>
      <c r="AT321" s="33" t="str">
        <f>IF(ISERROR(VLOOKUP(CONCATENATE($A321,"_L_",AS$1),Records!$C$2:$H$6601,1,FALSE)),"",VLOOKUP(CONCATENATE($A321,"_L_",AS$1),Records!$C$2:$H$6601,6,FALSE))</f>
        <v/>
      </c>
      <c r="AU321" s="32" t="str">
        <f>IF(ISERROR(VLOOKUP(CONCATENATE($A321,"_L_",AV$1),Records!$C$2:$H$6601,1,FALSE)),"",VLOOKUP(CONCATENATE($A321,"_L_",AV$1),Records!$C$2:$H$6601,4,FALSE))</f>
        <v/>
      </c>
      <c r="AV321" s="7" t="str">
        <f>IF(ISERROR(VLOOKUP(CONCATENATE($A321,"_L_",AV$1),Records!$C$2:$H$6601,1,FALSE)),"",VLOOKUP(CONCATENATE($A321,"_L_",AV$1),Records!$C$2:$H$6601,5,FALSE))</f>
        <v/>
      </c>
      <c r="AW321" s="33" t="str">
        <f>IF(ISERROR(VLOOKUP(CONCATENATE($A321,"_L_",AV$1),Records!$C$2:$H$6601,1,FALSE)),"",VLOOKUP(CONCATENATE($A321,"_L_",AV$1),Records!$C$2:$H$6601,6,FALSE))</f>
        <v/>
      </c>
      <c r="AX321" s="32" t="str">
        <f>IF(ISERROR(VLOOKUP(CONCATENATE($A321,"_L_",AY$1),Records!$C$2:$H$6601,1,FALSE)),"",VLOOKUP(CONCATENATE($A321,"_L_",AY$1),Records!$C$2:$H$6601,4,FALSE))</f>
        <v/>
      </c>
      <c r="AY321" s="7" t="str">
        <f>IF(ISERROR(VLOOKUP(CONCATENATE($A321,"_L_",AY$1),Records!$C$2:$H$6601,1,FALSE)),"",VLOOKUP(CONCATENATE($A321,"_L_",AY$1),Records!$C$2:$H$6601,5,FALSE))</f>
        <v/>
      </c>
      <c r="AZ321" s="33" t="str">
        <f>IF(ISERROR(VLOOKUP(CONCATENATE($A321,"_L_",AY$1),Records!$C$2:$H$6601,1,FALSE)),"",VLOOKUP(CONCATENATE($A321,"_L_",AY$1),Records!$C$2:$H$6601,6,FALSE))</f>
        <v/>
      </c>
      <c r="BA321" s="32" t="str">
        <f>IF(ISERROR(VLOOKUP(CONCATENATE($A321,"_L_",BB$1),Records!$C$2:$H$6601,1,FALSE)),"",VLOOKUP(CONCATENATE($A321,"_L_",BB$1),Records!$C$2:$H$6601,4,FALSE))</f>
        <v/>
      </c>
      <c r="BB321" s="7" t="str">
        <f>IF(ISERROR(VLOOKUP(CONCATENATE($A321,"_L_",BB$1),Records!$C$2:$H$6601,1,FALSE)),"",VLOOKUP(CONCATENATE($A321,"_L_",BB$1),Records!$C$2:$H$6601,5,FALSE))</f>
        <v/>
      </c>
      <c r="BC321" s="33" t="str">
        <f>IF(ISERROR(VLOOKUP(CONCATENATE($A321,"_L_",BB$1),Records!$C$2:$H$6601,1,FALSE)),"",VLOOKUP(CONCATENATE($A321,"_L_",BB$1),Records!$C$2:$H$6601,6,FALSE))</f>
        <v/>
      </c>
      <c r="BD321" s="32" t="str">
        <f>IF(ISERROR(VLOOKUP(CONCATENATE($A321,"_L_",BE$1),Records!$C$2:$H$6601,1,FALSE)),"",VLOOKUP(CONCATENATE($A321,"_L_",BE$1),Records!$C$2:$H$6601,4,FALSE))</f>
        <v/>
      </c>
      <c r="BE321" s="7" t="str">
        <f>IF(ISERROR(VLOOKUP(CONCATENATE($A321,"_L_",BE$1),Records!$C$2:$H$6601,1,FALSE)),"",VLOOKUP(CONCATENATE($A321,"_L_",BE$1),Records!$C$2:$H$6601,5,FALSE))</f>
        <v/>
      </c>
      <c r="BF321" s="33" t="str">
        <f>IF(ISERROR(VLOOKUP(CONCATENATE($A321,"_L_",BE$1),Records!$C$2:$H$6601,1,FALSE)),"",VLOOKUP(CONCATENATE($A321,"_L_",BE$1),Records!$C$2:$H$6601,6,FALSE))</f>
        <v/>
      </c>
      <c r="BG321" s="32" t="str">
        <f>IF(ISERROR(VLOOKUP(CONCATENATE($A321,"_L_",BH$1),Records!$C$2:$H$6601,1,FALSE)),"",VLOOKUP(CONCATENATE($A321,"_L_",BH$1),Records!$C$2:$H$6601,4,FALSE))</f>
        <v/>
      </c>
      <c r="BH321" s="7" t="str">
        <f>IF(ISERROR(VLOOKUP(CONCATENATE($A321,"_L_",BH$1),Records!$C$2:$H$6601,1,FALSE)),"",VLOOKUP(CONCATENATE($A321,"_L_",BH$1),Records!$C$2:$H$6601,5,FALSE))</f>
        <v/>
      </c>
      <c r="BI321" s="33" t="str">
        <f>IF(ISERROR(VLOOKUP(CONCATENATE($A321,"_L_",BH$1),Records!$C$2:$H$6601,1,FALSE)),"",VLOOKUP(CONCATENATE($A321,"_L_",BH$1),Records!$C$2:$H$6601,6,FALSE))</f>
        <v/>
      </c>
      <c r="BJ321" s="32" t="str">
        <f>IF(ISERROR(VLOOKUP(CONCATENATE($A321,"_L_",BK$1),Records!$C$2:$H$6601,1,FALSE)),"",VLOOKUP(CONCATENATE($A321,"_L_",BK$1),Records!$C$2:$H$6601,4,FALSE))</f>
        <v/>
      </c>
      <c r="BK321" s="7" t="str">
        <f>IF(ISERROR(VLOOKUP(CONCATENATE($A321,"_L_",BK$1),Records!$C$2:$H$6601,1,FALSE)),"",VLOOKUP(CONCATENATE($A321,"_L_",BK$1),Records!$C$2:$H$6601,5,FALSE))</f>
        <v/>
      </c>
      <c r="BL321" s="33" t="str">
        <f>IF(ISERROR(VLOOKUP(CONCATENATE($A321,"_L_",BK$1),Records!$C$2:$H$6601,1,FALSE)),"",VLOOKUP(CONCATENATE($A321,"_L_",BK$1),Records!$C$2:$H$6601,6,FALSE))</f>
        <v/>
      </c>
      <c r="BM321" s="32" t="str">
        <f>IF(ISERROR(VLOOKUP(CONCATENATE($A321,"_L_",BN$1),Records!$C$2:$H$6601,1,FALSE)),"",VLOOKUP(CONCATENATE($A321,"_L_",BN$1),Records!$C$2:$H$6601,4,FALSE))</f>
        <v/>
      </c>
      <c r="BN321" s="7" t="str">
        <f>IF(ISERROR(VLOOKUP(CONCATENATE($A321,"_L_",BN$1),Records!$C$2:$H$6601,1,FALSE)),"",VLOOKUP(CONCATENATE($A321,"_L_",BN$1),Records!$C$2:$H$6601,5,FALSE))</f>
        <v/>
      </c>
      <c r="BO321" s="33" t="str">
        <f>IF(ISERROR(VLOOKUP(CONCATENATE($A321,"_L_",BN$1),Records!$C$2:$H$6601,1,FALSE)),"",VLOOKUP(CONCATENATE($A321,"_L_",BN$1),Records!$C$2:$H$6601,6,FALSE))</f>
        <v/>
      </c>
      <c r="BP321" s="32" t="str">
        <f>IF(ISERROR(VLOOKUP(CONCATENATE($A321,"_L_",BQ$1),Records!$C$2:$H$6601,1,FALSE)),"",VLOOKUP(CONCATENATE($A321,"_L_",BQ$1),Records!$C$2:$H$6601,4,FALSE))</f>
        <v/>
      </c>
      <c r="BQ321" s="7" t="str">
        <f>IF(ISERROR(VLOOKUP(CONCATENATE($A321,"_L_",BQ$1),Records!$C$2:$H$6601,1,FALSE)),"",VLOOKUP(CONCATENATE($A321,"_L_",BQ$1),Records!$C$2:$H$6601,5,FALSE))</f>
        <v/>
      </c>
      <c r="BR321" s="33" t="str">
        <f>IF(ISERROR(VLOOKUP(CONCATENATE($A321,"_L_",BQ$1),Records!$C$2:$H$6601,1,FALSE)),"",VLOOKUP(CONCATENATE($A321,"_L_",BQ$1),Records!$C$2:$H$6601,6,FALSE))</f>
        <v/>
      </c>
      <c r="BS321" s="32" t="str">
        <f>IF(ISERROR(VLOOKUP(CONCATENATE($A321,"_L_",BT$1),Records!$C$2:$H$6601,1,FALSE)),"",VLOOKUP(CONCATENATE($A321,"_L_",BT$1),Records!$C$2:$H$6601,4,FALSE))</f>
        <v/>
      </c>
      <c r="BT321" s="7" t="str">
        <f>IF(ISERROR(VLOOKUP(CONCATENATE($A321,"_L_",BT$1),Records!$C$2:$H$6601,1,FALSE)),"",VLOOKUP(CONCATENATE($A321,"_L_",BT$1),Records!$C$2:$H$6601,5,FALSE))</f>
        <v/>
      </c>
      <c r="BU321" s="33" t="str">
        <f>IF(ISERROR(VLOOKUP(CONCATENATE($A321,"_L_",BT$1),Records!$C$2:$H$6601,1,FALSE)),"",VLOOKUP(CONCATENATE($A321,"_L_",BT$1),Records!$C$2:$H$6601,6,FALSE))</f>
        <v/>
      </c>
      <c r="BV321" s="32" t="str">
        <f>IF(ISERROR(VLOOKUP(CONCATENATE($A321,"_L_",BW$1),Records!$C$2:$H$6601,1,FALSE)),"",VLOOKUP(CONCATENATE($A321,"_L_",BW$1),Records!$C$2:$H$6601,4,FALSE))</f>
        <v/>
      </c>
      <c r="BW321" s="7" t="str">
        <f>IF(ISERROR(VLOOKUP(CONCATENATE($A321,"_L_",BW$1),Records!$C$2:$H$6601,1,FALSE)),"",VLOOKUP(CONCATENATE($A321,"_L_",BW$1),Records!$C$2:$H$6601,5,FALSE))</f>
        <v/>
      </c>
      <c r="BX321" s="33" t="str">
        <f>IF(ISERROR(VLOOKUP(CONCATENATE($A321,"_L_",BW$1),Records!$C$2:$H$6601,1,FALSE)),"",VLOOKUP(CONCATENATE($A321,"_L_",BW$1),Records!$C$2:$H$6601,6,FALSE))</f>
        <v/>
      </c>
      <c r="BY321" s="32" t="str">
        <f>IF(ISERROR(VLOOKUP(CONCATENATE($A321,"_L_",BZ$1),Records!$C$2:$H$6601,1,FALSE)),"",VLOOKUP(CONCATENATE($A321,"_L_",BZ$1),Records!$C$2:$H$6601,4,FALSE))</f>
        <v/>
      </c>
      <c r="BZ321" s="7" t="str">
        <f>IF(ISERROR(VLOOKUP(CONCATENATE($A321,"_L_",BZ$1),Records!$C$2:$H$6601,1,FALSE)),"",VLOOKUP(CONCATENATE($A321,"_L_",BZ$1),Records!$C$2:$H$6601,5,FALSE))</f>
        <v/>
      </c>
      <c r="CA321" s="33" t="str">
        <f>IF(ISERROR(VLOOKUP(CONCATENATE($A321,"_L_",BZ$1),Records!$C$2:$H$6601,1,FALSE)),"",VLOOKUP(CONCATENATE($A321,"_L_",BZ$1),Records!$C$2:$H$6601,6,FALSE))</f>
        <v/>
      </c>
      <c r="CB321" s="32" t="str">
        <f>IF(ISERROR(VLOOKUP(CONCATENATE($A321,"_L_",CC$1),Records!$C$2:$H$6601,1,FALSE)),"",VLOOKUP(CONCATENATE($A321,"_L_",CC$1),Records!$C$2:$H$6601,4,FALSE))</f>
        <v/>
      </c>
      <c r="CC321" s="7" t="str">
        <f>IF(ISERROR(VLOOKUP(CONCATENATE($A321,"_L_",CC$1),Records!$C$2:$H$6601,1,FALSE)),"",VLOOKUP(CONCATENATE($A321,"_L_",CC$1),Records!$C$2:$H$6601,5,FALSE))</f>
        <v/>
      </c>
      <c r="CD321" s="33" t="str">
        <f>IF(ISERROR(VLOOKUP(CONCATENATE($A321,"_L_",CC$1),Records!$C$2:$H$6601,1,FALSE)),"",VLOOKUP(CONCATENATE($A321,"_L_",CC$1),Records!$C$2:$H$6601,6,FALSE))</f>
        <v/>
      </c>
      <c r="CE321" s="32" t="str">
        <f>IF(ISERROR(VLOOKUP(CONCATENATE($A321,"_L_",CF$1),Records!$C$2:$H$6601,1,FALSE)),"",VLOOKUP(CONCATENATE($A321,"_L_",CF$1),Records!$C$2:$H$6601,4,FALSE))</f>
        <v/>
      </c>
      <c r="CF321" s="7" t="str">
        <f>IF(ISERROR(VLOOKUP(CONCATENATE($A321,"_L_",CF$1),Records!$C$2:$H$6601,1,FALSE)),"",VLOOKUP(CONCATENATE($A321,"_L_",CF$1),Records!$C$2:$H$6601,5,FALSE))</f>
        <v/>
      </c>
      <c r="CG321" s="33" t="str">
        <f>IF(ISERROR(VLOOKUP(CONCATENATE($A321,"_L_",CF$1),Records!$C$2:$H$6601,1,FALSE)),"",VLOOKUP(CONCATENATE($A321,"_L_",CF$1),Records!$C$2:$H$6601,6,FALSE))</f>
        <v/>
      </c>
      <c r="CH321" s="32" t="str">
        <f>IF(ISERROR(VLOOKUP(CONCATENATE($A321,"_L_",CI$1),Records!$C$2:$H$6601,1,FALSE)),"",VLOOKUP(CONCATENATE($A321,"_L_",CI$1),Records!$C$2:$H$6601,4,FALSE))</f>
        <v/>
      </c>
      <c r="CI321" s="7" t="str">
        <f>IF(ISERROR(VLOOKUP(CONCATENATE($A321,"_L_",CI$1),Records!$C$2:$H$6601,1,FALSE)),"",VLOOKUP(CONCATENATE($A321,"_L_",CI$1),Records!$C$2:$H$6601,5,FALSE))</f>
        <v/>
      </c>
      <c r="CJ321" s="33" t="str">
        <f>IF(ISERROR(VLOOKUP(CONCATENATE($A321,"_L_",CI$1),Records!$C$2:$H$6601,1,FALSE)),"",VLOOKUP(CONCATENATE($A321,"_L_",CI$1),Records!$C$2:$H$6601,6,FALSE))</f>
        <v/>
      </c>
      <c r="CK321" s="32" t="str">
        <f>IF(ISERROR(VLOOKUP(CONCATENATE($A321,"_L_",CL$1),Records!$C$2:$H$6601,1,FALSE)),"",VLOOKUP(CONCATENATE($A321,"_L_",CL$1),Records!$C$2:$H$6601,4,FALSE))</f>
        <v/>
      </c>
      <c r="CL321" s="7" t="str">
        <f>IF(ISERROR(VLOOKUP(CONCATENATE($A321,"_L_",CL$1),Records!$C$2:$H$6601,1,FALSE)),"",VLOOKUP(CONCATENATE($A321,"_L_",CL$1),Records!$C$2:$H$6601,5,FALSE))</f>
        <v/>
      </c>
      <c r="CM321" s="33" t="str">
        <f>IF(ISERROR(VLOOKUP(CONCATENATE($A321,"_L_",CL$1),Records!$C$2:$H$6601,1,FALSE)),"",VLOOKUP(CONCATENATE($A321,"_L_",CL$1),Records!$C$2:$H$6601,6,FALSE))</f>
        <v/>
      </c>
      <c r="CN321" s="32" t="str">
        <f>IF(ISERROR(VLOOKUP(CONCATENATE($A321,"_L_",CO$1),Records!$C$2:$H$6601,1,FALSE)),"",VLOOKUP(CONCATENATE($A321,"_L_",CO$1),Records!$C$2:$H$6601,4,FALSE))</f>
        <v/>
      </c>
      <c r="CO321" s="7" t="str">
        <f>IF(ISERROR(VLOOKUP(CONCATENATE($A321,"_L_",CO$1),Records!$C$2:$H$6601,1,FALSE)),"",VLOOKUP(CONCATENATE($A321,"_L_",CO$1),Records!$C$2:$H$6601,5,FALSE))</f>
        <v/>
      </c>
      <c r="CP321" s="33" t="str">
        <f>IF(ISERROR(VLOOKUP(CONCATENATE($A321,"_L_",CO$1),Records!$C$2:$H$6601,1,FALSE)),"",VLOOKUP(CONCATENATE($A321,"_L_",CO$1),Records!$C$2:$H$6601,6,FALSE))</f>
        <v/>
      </c>
      <c r="CQ321" s="32" t="str">
        <f>IF(ISERROR(VLOOKUP(CONCATENATE($A321,"_L_",CR$1),Records!$C$2:$H$6601,1,FALSE)),"",VLOOKUP(CONCATENATE($A321,"_L_",CR$1),Records!$C$2:$H$6601,4,FALSE))</f>
        <v/>
      </c>
      <c r="CR321" s="7" t="str">
        <f>IF(ISERROR(VLOOKUP(CONCATENATE($A321,"_L_",CR$1),Records!$C$2:$H$6601,1,FALSE)),"",VLOOKUP(CONCATENATE($A321,"_L_",CR$1),Records!$C$2:$H$6601,5,FALSE))</f>
        <v/>
      </c>
      <c r="CS321" s="33" t="str">
        <f>IF(ISERROR(VLOOKUP(CONCATENATE($A321,"_L_",CR$1),Records!$C$2:$H$6601,1,FALSE)),"",VLOOKUP(CONCATENATE($A321,"_L_",CR$1),Records!$C$2:$H$6601,6,FALSE))</f>
        <v/>
      </c>
      <c r="CT321" s="32" t="str">
        <f>IF(ISERROR(VLOOKUP(CONCATENATE($A321,"_L_",CU$1),Records!$C$2:$H$6601,1,FALSE)),"",VLOOKUP(CONCATENATE($A321,"_L_",CU$1),Records!$C$2:$H$6601,4,FALSE))</f>
        <v/>
      </c>
      <c r="CU321" s="7" t="str">
        <f>IF(ISERROR(VLOOKUP(CONCATENATE($A321,"_L_",CU$1),Records!$C$2:$H$6601,1,FALSE)),"",VLOOKUP(CONCATENATE($A321,"_L_",CU$1),Records!$C$2:$H$6601,5,FALSE))</f>
        <v/>
      </c>
      <c r="CV321" s="33" t="str">
        <f>IF(ISERROR(VLOOKUP(CONCATENATE($A321,"_L_",CU$1),Records!$C$2:$H$6601,1,FALSE)),"",VLOOKUP(CONCATENATE($A321,"_L_",CU$1),Records!$C$2:$H$6601,6,FALSE))</f>
        <v/>
      </c>
      <c r="CW321" s="32" t="str">
        <f>IF(ISERROR(VLOOKUP(CONCATENATE($A321,"_L_",CX$1),Records!$C$2:$H$6601,1,FALSE)),"",VLOOKUP(CONCATENATE($A321,"_L_",CX$1),Records!$C$2:$H$6601,4,FALSE))</f>
        <v/>
      </c>
      <c r="CX321" s="7" t="str">
        <f>IF(ISERROR(VLOOKUP(CONCATENATE($A321,"_L_",CX$1),Records!$C$2:$H$6601,1,FALSE)),"",VLOOKUP(CONCATENATE($A321,"_L_",CX$1),Records!$C$2:$H$6601,5,FALSE))</f>
        <v/>
      </c>
      <c r="CY321" s="33" t="str">
        <f>IF(ISERROR(VLOOKUP(CONCATENATE($A321,"_L_",CX$1),Records!$C$2:$H$6601,1,FALSE)),"",VLOOKUP(CONCATENATE($A321,"_L_",CX$1),Records!$C$2:$H$6601,6,FALSE))</f>
        <v/>
      </c>
      <c r="CZ321" s="32" t="str">
        <f>IF(ISERROR(VLOOKUP(CONCATENATE($A321,"_L_",DA$1),Records!$C$2:$H$6601,1,FALSE)),"",VLOOKUP(CONCATENATE($A321,"_L_",DA$1),Records!$C$2:$H$6601,4,FALSE))</f>
        <v/>
      </c>
      <c r="DA321" s="7" t="str">
        <f>IF(ISERROR(VLOOKUP(CONCATENATE($A321,"_L_",DA$1),Records!$C$2:$H$6601,1,FALSE)),"",VLOOKUP(CONCATENATE($A321,"_L_",DA$1),Records!$C$2:$H$6601,5,FALSE))</f>
        <v/>
      </c>
      <c r="DB321" s="33" t="str">
        <f>IF(ISERROR(VLOOKUP(CONCATENATE($A321,"_L_",DA$1),Records!$C$2:$H$6601,1,FALSE)),"",VLOOKUP(CONCATENATE($A321,"_L_",DA$1),Records!$C$2:$H$6601,6,FALSE))</f>
        <v/>
      </c>
      <c r="DC321" s="32" t="str">
        <f>IF(ISERROR(VLOOKUP(CONCATENATE($A321,"_L_",DD$1),Records!$C$2:$H$6601,1,FALSE)),"",VLOOKUP(CONCATENATE($A321,"_L_",DD$1),Records!$C$2:$H$6601,4,FALSE))</f>
        <v/>
      </c>
      <c r="DD321" s="7" t="str">
        <f>IF(ISERROR(VLOOKUP(CONCATENATE($A321,"_L_",DD$1),Records!$C$2:$H$6601,1,FALSE)),"",VLOOKUP(CONCATENATE($A321,"_L_",DD$1),Records!$C$2:$H$6601,5,FALSE))</f>
        <v/>
      </c>
      <c r="DE321" s="33" t="str">
        <f>IF(ISERROR(VLOOKUP(CONCATENATE($A321,"_L_",DD$1),Records!$C$2:$H$6601,1,FALSE)),"",VLOOKUP(CONCATENATE($A321,"_L_",DD$1),Records!$C$2:$H$6601,6,FALSE))</f>
        <v/>
      </c>
      <c r="DF321" s="32" t="str">
        <f>IF(ISERROR(VLOOKUP(CONCATENATE($A321,"_L_",DG$1),Records!$C$2:$H$6601,1,FALSE)),"",VLOOKUP(CONCATENATE($A321,"_L_",DG$1),Records!$C$2:$H$6601,4,FALSE))</f>
        <v/>
      </c>
      <c r="DG321" s="7" t="str">
        <f>IF(ISERROR(VLOOKUP(CONCATENATE($A321,"_L_",DG$1),Records!$C$2:$H$6601,1,FALSE)),"",VLOOKUP(CONCATENATE($A321,"_L_",DG$1),Records!$C$2:$H$6601,5,FALSE))</f>
        <v/>
      </c>
      <c r="DH321" s="33" t="str">
        <f>IF(ISERROR(VLOOKUP(CONCATENATE($A321,"_L_",DG$1),Records!$C$2:$H$6601,1,FALSE)),"",VLOOKUP(CONCATENATE($A321,"_L_",DG$1),Records!$C$2:$H$6601,6,FALSE))</f>
        <v/>
      </c>
      <c r="DI321" s="32" t="str">
        <f>IF(ISERROR(VLOOKUP(CONCATENATE($A321,"_L_",DJ$1),Records!$C$2:$H$6601,1,FALSE)),"",VLOOKUP(CONCATENATE($A321,"_L_",DJ$1),Records!$C$2:$H$6601,4,FALSE))</f>
        <v/>
      </c>
      <c r="DJ321" s="7" t="str">
        <f>IF(ISERROR(VLOOKUP(CONCATENATE($A321,"_L_",DJ$1),Records!$C$2:$H$6601,1,FALSE)),"",VLOOKUP(CONCATENATE($A321,"_L_",DJ$1),Records!$C$2:$H$6601,5,FALSE))</f>
        <v/>
      </c>
      <c r="DK321" s="33" t="str">
        <f>IF(ISERROR(VLOOKUP(CONCATENATE($A321,"_L_",DJ$1),Records!$C$2:$H$6601,1,FALSE)),"",VLOOKUP(CONCATENATE($A321,"_L_",DJ$1),Records!$C$2:$H$6601,6,FALSE))</f>
        <v/>
      </c>
      <c r="DL321" s="32" t="str">
        <f>IF(ISERROR(VLOOKUP(CONCATENATE($A321,"_L_",DM$1),Records!$C$2:$H$6601,1,FALSE)),"",VLOOKUP(CONCATENATE($A321,"_L_",DM$1),Records!$C$2:$H$6601,4,FALSE))</f>
        <v/>
      </c>
      <c r="DM321" s="7" t="str">
        <f>IF(ISERROR(VLOOKUP(CONCATENATE($A321,"_L_",DM$1),Records!$C$2:$H$6601,1,FALSE)),"",VLOOKUP(CONCATENATE($A321,"_L_",DM$1),Records!$C$2:$H$6601,5,FALSE))</f>
        <v/>
      </c>
      <c r="DN321" s="33" t="str">
        <f>IF(ISERROR(VLOOKUP(CONCATENATE($A321,"_L_",DM$1),Records!$C$2:$H$6601,1,FALSE)),"",VLOOKUP(CONCATENATE($A321,"_L_",DM$1),Records!$C$2:$H$6601,6,FALSE))</f>
        <v/>
      </c>
      <c r="DO321" s="32" t="str">
        <f>IF(ISERROR(VLOOKUP(CONCATENATE($A321,"_L_",DP$1),Records!$C$2:$H$6601,1,FALSE)),"",VLOOKUP(CONCATENATE($A321,"_L_",DP$1),Records!$C$2:$H$6601,4,FALSE))</f>
        <v/>
      </c>
      <c r="DP321" s="7" t="str">
        <f>IF(ISERROR(VLOOKUP(CONCATENATE($A321,"_L_",DP$1),Records!$C$2:$H$6601,1,FALSE)),"",VLOOKUP(CONCATENATE($A321,"_L_",DP$1),Records!$C$2:$H$6601,5,FALSE))</f>
        <v/>
      </c>
      <c r="DQ321" s="33" t="str">
        <f>IF(ISERROR(VLOOKUP(CONCATENATE($A321,"_L_",DP$1),Records!$C$2:$H$6601,1,FALSE)),"",VLOOKUP(CONCATENATE($A321,"_L_",DP$1),Records!$C$2:$H$6601,6,FALSE))</f>
        <v/>
      </c>
      <c r="DR321" s="32" t="str">
        <f>IF(ISERROR(VLOOKUP(CONCATENATE($A321,"_L_",DS$1),Records!$C$2:$H$6601,1,FALSE)),"",VLOOKUP(CONCATENATE($A321,"_L_",DS$1),Records!$C$2:$H$6601,4,FALSE))</f>
        <v/>
      </c>
      <c r="DS321" s="7" t="str">
        <f>IF(ISERROR(VLOOKUP(CONCATENATE($A321,"_L_",DS$1),Records!$C$2:$H$6601,1,FALSE)),"",VLOOKUP(CONCATENATE($A321,"_L_",DS$1),Records!$C$2:$H$6601,5,FALSE))</f>
        <v/>
      </c>
      <c r="DT321" s="33" t="str">
        <f>IF(ISERROR(VLOOKUP(CONCATENATE($A321,"_L_",DS$1),Records!$C$2:$H$6601,1,FALSE)),"",VLOOKUP(CONCATENATE($A321,"_L_",DS$1),Records!$C$2:$H$6601,6,FALSE))</f>
        <v/>
      </c>
      <c r="DU321" s="32" t="str">
        <f>IF(ISERROR(VLOOKUP(CONCATENATE($A321,"_L_",DV$1),Records!$C$2:$H$6601,1,FALSE)),"",VLOOKUP(CONCATENATE($A321,"_L_",DV$1),Records!$C$2:$H$6601,4,FALSE))</f>
        <v/>
      </c>
      <c r="DV321" s="7" t="str">
        <f>IF(ISERROR(VLOOKUP(CONCATENATE($A321,"_L_",DV$1),Records!$C$2:$H$6601,1,FALSE)),"",VLOOKUP(CONCATENATE($A321,"_L_",DV$1),Records!$C$2:$H$6601,5,FALSE))</f>
        <v/>
      </c>
      <c r="DW321" s="33" t="str">
        <f>IF(ISERROR(VLOOKUP(CONCATENATE($A321,"_L_",DV$1),Records!$C$2:$H$6601,1,FALSE)),"",VLOOKUP(CONCATENATE($A321,"_L_",DV$1),Records!$C$2:$H$6601,6,FALSE))</f>
        <v/>
      </c>
      <c r="DX321" s="32" t="str">
        <f>IF(ISERROR(VLOOKUP(CONCATENATE($A321,"_L_",DY$1),Records!$C$2:$H$6601,1,FALSE)),"",VLOOKUP(CONCATENATE($A321,"_L_",DY$1),Records!$C$2:$H$6601,4,FALSE))</f>
        <v/>
      </c>
      <c r="DY321" s="7" t="str">
        <f>IF(ISERROR(VLOOKUP(CONCATENATE($A321,"_L_",DY$1),Records!$C$2:$H$6601,1,FALSE)),"",VLOOKUP(CONCATENATE($A321,"_L_",DY$1),Records!$C$2:$H$6601,5,FALSE))</f>
        <v/>
      </c>
      <c r="DZ321" s="33" t="str">
        <f>IF(ISERROR(VLOOKUP(CONCATENATE($A321,"_L_",DY$1),Records!$C$2:$H$6601,1,FALSE)),"",VLOOKUP(CONCATENATE($A321,"_L_",DY$1),Records!$C$2:$H$6601,6,FALSE))</f>
        <v/>
      </c>
      <c r="EA321" s="32" t="str">
        <f>IF(ISERROR(VLOOKUP(CONCATENATE($A321,"_L_",EB$1),Records!$C$2:$H$6601,1,FALSE)),"",VLOOKUP(CONCATENATE($A321,"_L_",EB$1),Records!$C$2:$H$6601,4,FALSE))</f>
        <v/>
      </c>
      <c r="EB321" s="7" t="str">
        <f>IF(ISERROR(VLOOKUP(CONCATENATE($A321,"_L_",EB$1),Records!$C$2:$H$6601,1,FALSE)),"",VLOOKUP(CONCATENATE($A321,"_L_",EB$1),Records!$C$2:$H$6601,5,FALSE))</f>
        <v/>
      </c>
      <c r="EC321" s="33" t="str">
        <f>IF(ISERROR(VLOOKUP(CONCATENATE($A321,"_L_",EB$1),Records!$C$2:$H$6601,1,FALSE)),"",VLOOKUP(CONCATENATE($A321,"_L_",EB$1),Records!$C$2:$H$6601,6,FALSE))</f>
        <v/>
      </c>
    </row>
    <row r="322" spans="1:133" ht="15.75" x14ac:dyDescent="0.25">
      <c r="A322" s="11">
        <v>42504</v>
      </c>
      <c r="B322" s="17" t="s">
        <v>87</v>
      </c>
      <c r="C322" s="16">
        <f t="shared" si="9"/>
        <v>46</v>
      </c>
      <c r="D322" s="25" t="s">
        <v>64</v>
      </c>
      <c r="E322" s="8" t="s">
        <v>71</v>
      </c>
      <c r="F322" s="62">
        <f t="shared" si="8"/>
        <v>0</v>
      </c>
      <c r="G322" s="62">
        <f>HomeCalc!F322</f>
        <v>0</v>
      </c>
      <c r="H322" s="32" t="str">
        <f>IF(ISERROR(VLOOKUP(CONCATENATE($A322,"_L_",I$1),Records!$C$2:$H$6601,1,FALSE)),"",VLOOKUP(CONCATENATE($A322,"_L_",I$1),Records!$C$2:$H$6601,4,FALSE))</f>
        <v/>
      </c>
      <c r="I322" s="7" t="str">
        <f>IF(ISERROR(VLOOKUP(CONCATENATE($A322,"_L_",I$1),Records!$C$2:$H$6601,1,FALSE)),"",VLOOKUP(CONCATENATE($A322,"_L_",I$1),Records!$C$2:$H$6601,5,FALSE))</f>
        <v/>
      </c>
      <c r="J322" s="33" t="str">
        <f>IF(ISERROR(VLOOKUP(CONCATENATE($A322,"_L_",I$1),Records!$C$2:$H$6601,1,FALSE)),"",VLOOKUP(CONCATENATE($A322,"_L_",I$1),Records!$C$2:$H$6601,6,FALSE))</f>
        <v/>
      </c>
      <c r="K322" s="32" t="str">
        <f>IF(ISERROR(VLOOKUP(CONCATENATE($A322,"_L_",L$1),Records!$C$2:$H$6601,1,FALSE)),"",VLOOKUP(CONCATENATE($A322,"_L_",L$1),Records!$C$2:$H$6601,4,FALSE))</f>
        <v/>
      </c>
      <c r="L322" s="7" t="str">
        <f>IF(ISERROR(VLOOKUP(CONCATENATE($A322,"_L_",L$1),Records!$C$2:$H$6601,1,FALSE)),"",VLOOKUP(CONCATENATE($A322,"_L_",L$1),Records!$C$2:$H$6601,5,FALSE))</f>
        <v/>
      </c>
      <c r="M322" s="33" t="str">
        <f>IF(ISERROR(VLOOKUP(CONCATENATE($A322,"_L_",L$1),Records!$C$2:$H$6601,1,FALSE)),"",VLOOKUP(CONCATENATE($A322,"_L_",L$1),Records!$C$2:$H$6601,6,FALSE))</f>
        <v/>
      </c>
      <c r="N322" s="32" t="str">
        <f>IF(ISERROR(VLOOKUP(CONCATENATE($A322,"_L_",O$1),Records!$C$2:$H$6601,1,FALSE)),"",VLOOKUP(CONCATENATE($A322,"_L_",O$1),Records!$C$2:$H$6601,4,FALSE))</f>
        <v/>
      </c>
      <c r="O322" s="7" t="str">
        <f>IF(ISERROR(VLOOKUP(CONCATENATE($A322,"_L_",O$1),Records!$C$2:$H$6601,1,FALSE)),"",VLOOKUP(CONCATENATE($A322,"_L_",O$1),Records!$C$2:$H$6601,5,FALSE))</f>
        <v/>
      </c>
      <c r="P322" s="33" t="str">
        <f>IF(ISERROR(VLOOKUP(CONCATENATE($A322,"_L_",O$1),Records!$C$2:$H$6601,1,FALSE)),"",VLOOKUP(CONCATENATE($A322,"_L_",O$1),Records!$C$2:$H$6601,6,FALSE))</f>
        <v/>
      </c>
      <c r="Q322" s="32" t="str">
        <f>IF(ISERROR(VLOOKUP(CONCATENATE($A322,"_L_",R$1),Records!$C$2:$H$6601,1,FALSE)),"",VLOOKUP(CONCATENATE($A322,"_L_",R$1),Records!$C$2:$H$6601,4,FALSE))</f>
        <v/>
      </c>
      <c r="R322" s="7" t="str">
        <f>IF(ISERROR(VLOOKUP(CONCATENATE($A322,"_L_",R$1),Records!$C$2:$H$6601,1,FALSE)),"",VLOOKUP(CONCATENATE($A322,"_L_",R$1),Records!$C$2:$H$6601,5,FALSE))</f>
        <v/>
      </c>
      <c r="S322" s="33" t="str">
        <f>IF(ISERROR(VLOOKUP(CONCATENATE($A322,"_L_",R$1),Records!$C$2:$H$6601,1,FALSE)),"",VLOOKUP(CONCATENATE($A322,"_L_",R$1),Records!$C$2:$H$6601,6,FALSE))</f>
        <v/>
      </c>
      <c r="T322" s="32" t="str">
        <f>IF(ISERROR(VLOOKUP(CONCATENATE($A322,"_L_",U$1),Records!$C$2:$H$6601,1,FALSE)),"",VLOOKUP(CONCATENATE($A322,"_L_",U$1),Records!$C$2:$H$6601,4,FALSE))</f>
        <v/>
      </c>
      <c r="U322" s="7" t="str">
        <f>IF(ISERROR(VLOOKUP(CONCATENATE($A322,"_L_",U$1),Records!$C$2:$H$6601,1,FALSE)),"",VLOOKUP(CONCATENATE($A322,"_L_",U$1),Records!$C$2:$H$6601,5,FALSE))</f>
        <v/>
      </c>
      <c r="V322" s="33" t="str">
        <f>IF(ISERROR(VLOOKUP(CONCATENATE($A322,"_L_",U$1),Records!$C$2:$H$6601,1,FALSE)),"",VLOOKUP(CONCATENATE($A322,"_L_",U$1),Records!$C$2:$H$6601,6,FALSE))</f>
        <v/>
      </c>
      <c r="W322" s="32" t="str">
        <f>IF(ISERROR(VLOOKUP(CONCATENATE($A322,"_L_",X$1),Records!$C$2:$H$6601,1,FALSE)),"",VLOOKUP(CONCATENATE($A322,"_L_",X$1),Records!$C$2:$H$6601,4,FALSE))</f>
        <v/>
      </c>
      <c r="X322" s="7" t="str">
        <f>IF(ISERROR(VLOOKUP(CONCATENATE($A322,"_L_",X$1),Records!$C$2:$H$6601,1,FALSE)),"",VLOOKUP(CONCATENATE($A322,"_L_",X$1),Records!$C$2:$H$6601,5,FALSE))</f>
        <v/>
      </c>
      <c r="Y322" s="33" t="str">
        <f>IF(ISERROR(VLOOKUP(CONCATENATE($A322,"_L_",X$1),Records!$C$2:$H$6601,1,FALSE)),"",VLOOKUP(CONCATENATE($A322,"_L_",X$1),Records!$C$2:$H$6601,6,FALSE))</f>
        <v/>
      </c>
      <c r="Z322" s="32" t="str">
        <f>IF(ISERROR(VLOOKUP(CONCATENATE($A322,"_L_",AA$1),Records!$C$2:$H$6601,1,FALSE)),"",VLOOKUP(CONCATENATE($A322,"_L_",AA$1),Records!$C$2:$H$6601,4,FALSE))</f>
        <v/>
      </c>
      <c r="AA322" s="7" t="str">
        <f>IF(ISERROR(VLOOKUP(CONCATENATE($A322,"_L_",AA$1),Records!$C$2:$H$6601,1,FALSE)),"",VLOOKUP(CONCATENATE($A322,"_L_",AA$1),Records!$C$2:$H$6601,5,FALSE))</f>
        <v/>
      </c>
      <c r="AB322" s="33" t="str">
        <f>IF(ISERROR(VLOOKUP(CONCATENATE($A322,"_L_",AA$1),Records!$C$2:$H$6601,1,FALSE)),"",VLOOKUP(CONCATENATE($A322,"_L_",AA$1),Records!$C$2:$H$6601,6,FALSE))</f>
        <v/>
      </c>
      <c r="AC322" s="32" t="str">
        <f>IF(ISERROR(VLOOKUP(CONCATENATE($A322,"_L_",AD$1),Records!$C$2:$H$6601,1,FALSE)),"",VLOOKUP(CONCATENATE($A322,"_L_",AD$1),Records!$C$2:$H$6601,4,FALSE))</f>
        <v/>
      </c>
      <c r="AD322" s="7" t="str">
        <f>IF(ISERROR(VLOOKUP(CONCATENATE($A322,"_L_",AD$1),Records!$C$2:$H$6601,1,FALSE)),"",VLOOKUP(CONCATENATE($A322,"_L_",AD$1),Records!$C$2:$H$6601,5,FALSE))</f>
        <v/>
      </c>
      <c r="AE322" s="33" t="str">
        <f>IF(ISERROR(VLOOKUP(CONCATENATE($A322,"_L_",AD$1),Records!$C$2:$H$6601,1,FALSE)),"",VLOOKUP(CONCATENATE($A322,"_L_",AD$1),Records!$C$2:$H$6601,6,FALSE))</f>
        <v/>
      </c>
      <c r="AF322" s="32" t="str">
        <f>IF(ISERROR(VLOOKUP(CONCATENATE($A322,"_L_",AG$1),Records!$C$2:$H$6601,1,FALSE)),"",VLOOKUP(CONCATENATE($A322,"_L_",AG$1),Records!$C$2:$H$6601,4,FALSE))</f>
        <v/>
      </c>
      <c r="AG322" s="7" t="str">
        <f>IF(ISERROR(VLOOKUP(CONCATENATE($A322,"_L_",AG$1),Records!$C$2:$H$6601,1,FALSE)),"",VLOOKUP(CONCATENATE($A322,"_L_",AG$1),Records!$C$2:$H$6601,5,FALSE))</f>
        <v/>
      </c>
      <c r="AH322" s="33" t="str">
        <f>IF(ISERROR(VLOOKUP(CONCATENATE($A322,"_L_",AG$1),Records!$C$2:$H$6601,1,FALSE)),"",VLOOKUP(CONCATENATE($A322,"_L_",AG$1),Records!$C$2:$H$6601,6,FALSE))</f>
        <v/>
      </c>
      <c r="AI322" s="32" t="str">
        <f>IF(ISERROR(VLOOKUP(CONCATENATE($A322,"_L_",AJ$1),Records!$C$2:$H$6601,1,FALSE)),"",VLOOKUP(CONCATENATE($A322,"_L_",AJ$1),Records!$C$2:$H$6601,4,FALSE))</f>
        <v/>
      </c>
      <c r="AJ322" s="7" t="str">
        <f>IF(ISERROR(VLOOKUP(CONCATENATE($A322,"_L_",AJ$1),Records!$C$2:$H$6601,1,FALSE)),"",VLOOKUP(CONCATENATE($A322,"_L_",AJ$1),Records!$C$2:$H$6601,5,FALSE))</f>
        <v/>
      </c>
      <c r="AK322" s="33" t="str">
        <f>IF(ISERROR(VLOOKUP(CONCATENATE($A322,"_L_",AJ$1),Records!$C$2:$H$6601,1,FALSE)),"",VLOOKUP(CONCATENATE($A322,"_L_",AJ$1),Records!$C$2:$H$6601,6,FALSE))</f>
        <v/>
      </c>
      <c r="AL322" s="32" t="str">
        <f>IF(ISERROR(VLOOKUP(CONCATENATE($A322,"_L_",AM$1),Records!$C$2:$H$6601,1,FALSE)),"",VLOOKUP(CONCATENATE($A322,"_L_",AM$1),Records!$C$2:$H$6601,4,FALSE))</f>
        <v/>
      </c>
      <c r="AM322" s="7" t="str">
        <f>IF(ISERROR(VLOOKUP(CONCATENATE($A322,"_L_",AM$1),Records!$C$2:$H$6601,1,FALSE)),"",VLOOKUP(CONCATENATE($A322,"_L_",AM$1),Records!$C$2:$H$6601,5,FALSE))</f>
        <v/>
      </c>
      <c r="AN322" s="33" t="str">
        <f>IF(ISERROR(VLOOKUP(CONCATENATE($A322,"_L_",AM$1),Records!$C$2:$H$6601,1,FALSE)),"",VLOOKUP(CONCATENATE($A322,"_L_",AM$1),Records!$C$2:$H$6601,6,FALSE))</f>
        <v/>
      </c>
      <c r="AO322" s="32" t="str">
        <f>IF(ISERROR(VLOOKUP(CONCATENATE($A322,"_L_",AP$1),Records!$C$2:$H$6601,1,FALSE)),"",VLOOKUP(CONCATENATE($A322,"_L_",AP$1),Records!$C$2:$H$6601,4,FALSE))</f>
        <v/>
      </c>
      <c r="AP322" s="7" t="str">
        <f>IF(ISERROR(VLOOKUP(CONCATENATE($A322,"_L_",AP$1),Records!$C$2:$H$6601,1,FALSE)),"",VLOOKUP(CONCATENATE($A322,"_L_",AP$1),Records!$C$2:$H$6601,5,FALSE))</f>
        <v/>
      </c>
      <c r="AQ322" s="33" t="str">
        <f>IF(ISERROR(VLOOKUP(CONCATENATE($A322,"_L_",AP$1),Records!$C$2:$H$6601,1,FALSE)),"",VLOOKUP(CONCATENATE($A322,"_L_",AP$1),Records!$C$2:$H$6601,6,FALSE))</f>
        <v/>
      </c>
      <c r="AR322" s="32" t="str">
        <f>IF(ISERROR(VLOOKUP(CONCATENATE($A322,"_L_",AS$1),Records!$C$2:$H$6601,1,FALSE)),"",VLOOKUP(CONCATENATE($A322,"_L_",AS$1),Records!$C$2:$H$6601,4,FALSE))</f>
        <v/>
      </c>
      <c r="AS322" s="7" t="str">
        <f>IF(ISERROR(VLOOKUP(CONCATENATE($A322,"_L_",AS$1),Records!$C$2:$H$6601,1,FALSE)),"",VLOOKUP(CONCATENATE($A322,"_L_",AS$1),Records!$C$2:$H$6601,5,FALSE))</f>
        <v/>
      </c>
      <c r="AT322" s="33" t="str">
        <f>IF(ISERROR(VLOOKUP(CONCATENATE($A322,"_L_",AS$1),Records!$C$2:$H$6601,1,FALSE)),"",VLOOKUP(CONCATENATE($A322,"_L_",AS$1),Records!$C$2:$H$6601,6,FALSE))</f>
        <v/>
      </c>
      <c r="AU322" s="32" t="str">
        <f>IF(ISERROR(VLOOKUP(CONCATENATE($A322,"_L_",AV$1),Records!$C$2:$H$6601,1,FALSE)),"",VLOOKUP(CONCATENATE($A322,"_L_",AV$1),Records!$C$2:$H$6601,4,FALSE))</f>
        <v/>
      </c>
      <c r="AV322" s="7" t="str">
        <f>IF(ISERROR(VLOOKUP(CONCATENATE($A322,"_L_",AV$1),Records!$C$2:$H$6601,1,FALSE)),"",VLOOKUP(CONCATENATE($A322,"_L_",AV$1),Records!$C$2:$H$6601,5,FALSE))</f>
        <v/>
      </c>
      <c r="AW322" s="33" t="str">
        <f>IF(ISERROR(VLOOKUP(CONCATENATE($A322,"_L_",AV$1),Records!$C$2:$H$6601,1,FALSE)),"",VLOOKUP(CONCATENATE($A322,"_L_",AV$1),Records!$C$2:$H$6601,6,FALSE))</f>
        <v/>
      </c>
      <c r="AX322" s="32" t="str">
        <f>IF(ISERROR(VLOOKUP(CONCATENATE($A322,"_L_",AY$1),Records!$C$2:$H$6601,1,FALSE)),"",VLOOKUP(CONCATENATE($A322,"_L_",AY$1),Records!$C$2:$H$6601,4,FALSE))</f>
        <v/>
      </c>
      <c r="AY322" s="7" t="str">
        <f>IF(ISERROR(VLOOKUP(CONCATENATE($A322,"_L_",AY$1),Records!$C$2:$H$6601,1,FALSE)),"",VLOOKUP(CONCATENATE($A322,"_L_",AY$1),Records!$C$2:$H$6601,5,FALSE))</f>
        <v/>
      </c>
      <c r="AZ322" s="33" t="str">
        <f>IF(ISERROR(VLOOKUP(CONCATENATE($A322,"_L_",AY$1),Records!$C$2:$H$6601,1,FALSE)),"",VLOOKUP(CONCATENATE($A322,"_L_",AY$1),Records!$C$2:$H$6601,6,FALSE))</f>
        <v/>
      </c>
      <c r="BA322" s="32" t="str">
        <f>IF(ISERROR(VLOOKUP(CONCATENATE($A322,"_L_",BB$1),Records!$C$2:$H$6601,1,FALSE)),"",VLOOKUP(CONCATENATE($A322,"_L_",BB$1),Records!$C$2:$H$6601,4,FALSE))</f>
        <v/>
      </c>
      <c r="BB322" s="7" t="str">
        <f>IF(ISERROR(VLOOKUP(CONCATENATE($A322,"_L_",BB$1),Records!$C$2:$H$6601,1,FALSE)),"",VLOOKUP(CONCATENATE($A322,"_L_",BB$1),Records!$C$2:$H$6601,5,FALSE))</f>
        <v/>
      </c>
      <c r="BC322" s="33" t="str">
        <f>IF(ISERROR(VLOOKUP(CONCATENATE($A322,"_L_",BB$1),Records!$C$2:$H$6601,1,FALSE)),"",VLOOKUP(CONCATENATE($A322,"_L_",BB$1),Records!$C$2:$H$6601,6,FALSE))</f>
        <v/>
      </c>
      <c r="BD322" s="32" t="str">
        <f>IF(ISERROR(VLOOKUP(CONCATENATE($A322,"_L_",BE$1),Records!$C$2:$H$6601,1,FALSE)),"",VLOOKUP(CONCATENATE($A322,"_L_",BE$1),Records!$C$2:$H$6601,4,FALSE))</f>
        <v/>
      </c>
      <c r="BE322" s="7" t="str">
        <f>IF(ISERROR(VLOOKUP(CONCATENATE($A322,"_L_",BE$1),Records!$C$2:$H$6601,1,FALSE)),"",VLOOKUP(CONCATENATE($A322,"_L_",BE$1),Records!$C$2:$H$6601,5,FALSE))</f>
        <v/>
      </c>
      <c r="BF322" s="33" t="str">
        <f>IF(ISERROR(VLOOKUP(CONCATENATE($A322,"_L_",BE$1),Records!$C$2:$H$6601,1,FALSE)),"",VLOOKUP(CONCATENATE($A322,"_L_",BE$1),Records!$C$2:$H$6601,6,FALSE))</f>
        <v/>
      </c>
      <c r="BG322" s="32" t="str">
        <f>IF(ISERROR(VLOOKUP(CONCATENATE($A322,"_L_",BH$1),Records!$C$2:$H$6601,1,FALSE)),"",VLOOKUP(CONCATENATE($A322,"_L_",BH$1),Records!$C$2:$H$6601,4,FALSE))</f>
        <v/>
      </c>
      <c r="BH322" s="7" t="str">
        <f>IF(ISERROR(VLOOKUP(CONCATENATE($A322,"_L_",BH$1),Records!$C$2:$H$6601,1,FALSE)),"",VLOOKUP(CONCATENATE($A322,"_L_",BH$1),Records!$C$2:$H$6601,5,FALSE))</f>
        <v/>
      </c>
      <c r="BI322" s="33" t="str">
        <f>IF(ISERROR(VLOOKUP(CONCATENATE($A322,"_L_",BH$1),Records!$C$2:$H$6601,1,FALSE)),"",VLOOKUP(CONCATENATE($A322,"_L_",BH$1),Records!$C$2:$H$6601,6,FALSE))</f>
        <v/>
      </c>
      <c r="BJ322" s="32" t="str">
        <f>IF(ISERROR(VLOOKUP(CONCATENATE($A322,"_L_",BK$1),Records!$C$2:$H$6601,1,FALSE)),"",VLOOKUP(CONCATENATE($A322,"_L_",BK$1),Records!$C$2:$H$6601,4,FALSE))</f>
        <v/>
      </c>
      <c r="BK322" s="7" t="str">
        <f>IF(ISERROR(VLOOKUP(CONCATENATE($A322,"_L_",BK$1),Records!$C$2:$H$6601,1,FALSE)),"",VLOOKUP(CONCATENATE($A322,"_L_",BK$1),Records!$C$2:$H$6601,5,FALSE))</f>
        <v/>
      </c>
      <c r="BL322" s="33" t="str">
        <f>IF(ISERROR(VLOOKUP(CONCATENATE($A322,"_L_",BK$1),Records!$C$2:$H$6601,1,FALSE)),"",VLOOKUP(CONCATENATE($A322,"_L_",BK$1),Records!$C$2:$H$6601,6,FALSE))</f>
        <v/>
      </c>
      <c r="BM322" s="32" t="str">
        <f>IF(ISERROR(VLOOKUP(CONCATENATE($A322,"_L_",BN$1),Records!$C$2:$H$6601,1,FALSE)),"",VLOOKUP(CONCATENATE($A322,"_L_",BN$1),Records!$C$2:$H$6601,4,FALSE))</f>
        <v/>
      </c>
      <c r="BN322" s="7" t="str">
        <f>IF(ISERROR(VLOOKUP(CONCATENATE($A322,"_L_",BN$1),Records!$C$2:$H$6601,1,FALSE)),"",VLOOKUP(CONCATENATE($A322,"_L_",BN$1),Records!$C$2:$H$6601,5,FALSE))</f>
        <v/>
      </c>
      <c r="BO322" s="33" t="str">
        <f>IF(ISERROR(VLOOKUP(CONCATENATE($A322,"_L_",BN$1),Records!$C$2:$H$6601,1,FALSE)),"",VLOOKUP(CONCATENATE($A322,"_L_",BN$1),Records!$C$2:$H$6601,6,FALSE))</f>
        <v/>
      </c>
      <c r="BP322" s="32" t="str">
        <f>IF(ISERROR(VLOOKUP(CONCATENATE($A322,"_L_",BQ$1),Records!$C$2:$H$6601,1,FALSE)),"",VLOOKUP(CONCATENATE($A322,"_L_",BQ$1),Records!$C$2:$H$6601,4,FALSE))</f>
        <v/>
      </c>
      <c r="BQ322" s="7" t="str">
        <f>IF(ISERROR(VLOOKUP(CONCATENATE($A322,"_L_",BQ$1),Records!$C$2:$H$6601,1,FALSE)),"",VLOOKUP(CONCATENATE($A322,"_L_",BQ$1),Records!$C$2:$H$6601,5,FALSE))</f>
        <v/>
      </c>
      <c r="BR322" s="33" t="str">
        <f>IF(ISERROR(VLOOKUP(CONCATENATE($A322,"_L_",BQ$1),Records!$C$2:$H$6601,1,FALSE)),"",VLOOKUP(CONCATENATE($A322,"_L_",BQ$1),Records!$C$2:$H$6601,6,FALSE))</f>
        <v/>
      </c>
      <c r="BS322" s="32" t="str">
        <f>IF(ISERROR(VLOOKUP(CONCATENATE($A322,"_L_",BT$1),Records!$C$2:$H$6601,1,FALSE)),"",VLOOKUP(CONCATENATE($A322,"_L_",BT$1),Records!$C$2:$H$6601,4,FALSE))</f>
        <v/>
      </c>
      <c r="BT322" s="7" t="str">
        <f>IF(ISERROR(VLOOKUP(CONCATENATE($A322,"_L_",BT$1),Records!$C$2:$H$6601,1,FALSE)),"",VLOOKUP(CONCATENATE($A322,"_L_",BT$1),Records!$C$2:$H$6601,5,FALSE))</f>
        <v/>
      </c>
      <c r="BU322" s="33" t="str">
        <f>IF(ISERROR(VLOOKUP(CONCATENATE($A322,"_L_",BT$1),Records!$C$2:$H$6601,1,FALSE)),"",VLOOKUP(CONCATENATE($A322,"_L_",BT$1),Records!$C$2:$H$6601,6,FALSE))</f>
        <v/>
      </c>
      <c r="BV322" s="32" t="str">
        <f>IF(ISERROR(VLOOKUP(CONCATENATE($A322,"_L_",BW$1),Records!$C$2:$H$6601,1,FALSE)),"",VLOOKUP(CONCATENATE($A322,"_L_",BW$1),Records!$C$2:$H$6601,4,FALSE))</f>
        <v/>
      </c>
      <c r="BW322" s="7" t="str">
        <f>IF(ISERROR(VLOOKUP(CONCATENATE($A322,"_L_",BW$1),Records!$C$2:$H$6601,1,FALSE)),"",VLOOKUP(CONCATENATE($A322,"_L_",BW$1),Records!$C$2:$H$6601,5,FALSE))</f>
        <v/>
      </c>
      <c r="BX322" s="33" t="str">
        <f>IF(ISERROR(VLOOKUP(CONCATENATE($A322,"_L_",BW$1),Records!$C$2:$H$6601,1,FALSE)),"",VLOOKUP(CONCATENATE($A322,"_L_",BW$1),Records!$C$2:$H$6601,6,FALSE))</f>
        <v/>
      </c>
      <c r="BY322" s="32" t="str">
        <f>IF(ISERROR(VLOOKUP(CONCATENATE($A322,"_L_",BZ$1),Records!$C$2:$H$6601,1,FALSE)),"",VLOOKUP(CONCATENATE($A322,"_L_",BZ$1),Records!$C$2:$H$6601,4,FALSE))</f>
        <v/>
      </c>
      <c r="BZ322" s="7" t="str">
        <f>IF(ISERROR(VLOOKUP(CONCATENATE($A322,"_L_",BZ$1),Records!$C$2:$H$6601,1,FALSE)),"",VLOOKUP(CONCATENATE($A322,"_L_",BZ$1),Records!$C$2:$H$6601,5,FALSE))</f>
        <v/>
      </c>
      <c r="CA322" s="33" t="str">
        <f>IF(ISERROR(VLOOKUP(CONCATENATE($A322,"_L_",BZ$1),Records!$C$2:$H$6601,1,FALSE)),"",VLOOKUP(CONCATENATE($A322,"_L_",BZ$1),Records!$C$2:$H$6601,6,FALSE))</f>
        <v/>
      </c>
      <c r="CB322" s="32" t="str">
        <f>IF(ISERROR(VLOOKUP(CONCATENATE($A322,"_L_",CC$1),Records!$C$2:$H$6601,1,FALSE)),"",VLOOKUP(CONCATENATE($A322,"_L_",CC$1),Records!$C$2:$H$6601,4,FALSE))</f>
        <v/>
      </c>
      <c r="CC322" s="7" t="str">
        <f>IF(ISERROR(VLOOKUP(CONCATENATE($A322,"_L_",CC$1),Records!$C$2:$H$6601,1,FALSE)),"",VLOOKUP(CONCATENATE($A322,"_L_",CC$1),Records!$C$2:$H$6601,5,FALSE))</f>
        <v/>
      </c>
      <c r="CD322" s="33" t="str">
        <f>IF(ISERROR(VLOOKUP(CONCATENATE($A322,"_L_",CC$1),Records!$C$2:$H$6601,1,FALSE)),"",VLOOKUP(CONCATENATE($A322,"_L_",CC$1),Records!$C$2:$H$6601,6,FALSE))</f>
        <v/>
      </c>
      <c r="CE322" s="32" t="str">
        <f>IF(ISERROR(VLOOKUP(CONCATENATE($A322,"_L_",CF$1),Records!$C$2:$H$6601,1,FALSE)),"",VLOOKUP(CONCATENATE($A322,"_L_",CF$1),Records!$C$2:$H$6601,4,FALSE))</f>
        <v/>
      </c>
      <c r="CF322" s="7" t="str">
        <f>IF(ISERROR(VLOOKUP(CONCATENATE($A322,"_L_",CF$1),Records!$C$2:$H$6601,1,FALSE)),"",VLOOKUP(CONCATENATE($A322,"_L_",CF$1),Records!$C$2:$H$6601,5,FALSE))</f>
        <v/>
      </c>
      <c r="CG322" s="33" t="str">
        <f>IF(ISERROR(VLOOKUP(CONCATENATE($A322,"_L_",CF$1),Records!$C$2:$H$6601,1,FALSE)),"",VLOOKUP(CONCATENATE($A322,"_L_",CF$1),Records!$C$2:$H$6601,6,FALSE))</f>
        <v/>
      </c>
      <c r="CH322" s="32" t="str">
        <f>IF(ISERROR(VLOOKUP(CONCATENATE($A322,"_L_",CI$1),Records!$C$2:$H$6601,1,FALSE)),"",VLOOKUP(CONCATENATE($A322,"_L_",CI$1),Records!$C$2:$H$6601,4,FALSE))</f>
        <v/>
      </c>
      <c r="CI322" s="7" t="str">
        <f>IF(ISERROR(VLOOKUP(CONCATENATE($A322,"_L_",CI$1),Records!$C$2:$H$6601,1,FALSE)),"",VLOOKUP(CONCATENATE($A322,"_L_",CI$1),Records!$C$2:$H$6601,5,FALSE))</f>
        <v/>
      </c>
      <c r="CJ322" s="33" t="str">
        <f>IF(ISERROR(VLOOKUP(CONCATENATE($A322,"_L_",CI$1),Records!$C$2:$H$6601,1,FALSE)),"",VLOOKUP(CONCATENATE($A322,"_L_",CI$1),Records!$C$2:$H$6601,6,FALSE))</f>
        <v/>
      </c>
      <c r="CK322" s="32" t="str">
        <f>IF(ISERROR(VLOOKUP(CONCATENATE($A322,"_L_",CL$1),Records!$C$2:$H$6601,1,FALSE)),"",VLOOKUP(CONCATENATE($A322,"_L_",CL$1),Records!$C$2:$H$6601,4,FALSE))</f>
        <v/>
      </c>
      <c r="CL322" s="7" t="str">
        <f>IF(ISERROR(VLOOKUP(CONCATENATE($A322,"_L_",CL$1),Records!$C$2:$H$6601,1,FALSE)),"",VLOOKUP(CONCATENATE($A322,"_L_",CL$1),Records!$C$2:$H$6601,5,FALSE))</f>
        <v/>
      </c>
      <c r="CM322" s="33" t="str">
        <f>IF(ISERROR(VLOOKUP(CONCATENATE($A322,"_L_",CL$1),Records!$C$2:$H$6601,1,FALSE)),"",VLOOKUP(CONCATENATE($A322,"_L_",CL$1),Records!$C$2:$H$6601,6,FALSE))</f>
        <v/>
      </c>
      <c r="CN322" s="32" t="str">
        <f>IF(ISERROR(VLOOKUP(CONCATENATE($A322,"_L_",CO$1),Records!$C$2:$H$6601,1,FALSE)),"",VLOOKUP(CONCATENATE($A322,"_L_",CO$1),Records!$C$2:$H$6601,4,FALSE))</f>
        <v/>
      </c>
      <c r="CO322" s="7" t="str">
        <f>IF(ISERROR(VLOOKUP(CONCATENATE($A322,"_L_",CO$1),Records!$C$2:$H$6601,1,FALSE)),"",VLOOKUP(CONCATENATE($A322,"_L_",CO$1),Records!$C$2:$H$6601,5,FALSE))</f>
        <v/>
      </c>
      <c r="CP322" s="33" t="str">
        <f>IF(ISERROR(VLOOKUP(CONCATENATE($A322,"_L_",CO$1),Records!$C$2:$H$6601,1,FALSE)),"",VLOOKUP(CONCATENATE($A322,"_L_",CO$1),Records!$C$2:$H$6601,6,FALSE))</f>
        <v/>
      </c>
      <c r="CQ322" s="32" t="str">
        <f>IF(ISERROR(VLOOKUP(CONCATENATE($A322,"_L_",CR$1),Records!$C$2:$H$6601,1,FALSE)),"",VLOOKUP(CONCATENATE($A322,"_L_",CR$1),Records!$C$2:$H$6601,4,FALSE))</f>
        <v/>
      </c>
      <c r="CR322" s="7" t="str">
        <f>IF(ISERROR(VLOOKUP(CONCATENATE($A322,"_L_",CR$1),Records!$C$2:$H$6601,1,FALSE)),"",VLOOKUP(CONCATENATE($A322,"_L_",CR$1),Records!$C$2:$H$6601,5,FALSE))</f>
        <v/>
      </c>
      <c r="CS322" s="33" t="str">
        <f>IF(ISERROR(VLOOKUP(CONCATENATE($A322,"_L_",CR$1),Records!$C$2:$H$6601,1,FALSE)),"",VLOOKUP(CONCATENATE($A322,"_L_",CR$1),Records!$C$2:$H$6601,6,FALSE))</f>
        <v/>
      </c>
      <c r="CT322" s="32" t="str">
        <f>IF(ISERROR(VLOOKUP(CONCATENATE($A322,"_L_",CU$1),Records!$C$2:$H$6601,1,FALSE)),"",VLOOKUP(CONCATENATE($A322,"_L_",CU$1),Records!$C$2:$H$6601,4,FALSE))</f>
        <v/>
      </c>
      <c r="CU322" s="7" t="str">
        <f>IF(ISERROR(VLOOKUP(CONCATENATE($A322,"_L_",CU$1),Records!$C$2:$H$6601,1,FALSE)),"",VLOOKUP(CONCATENATE($A322,"_L_",CU$1),Records!$C$2:$H$6601,5,FALSE))</f>
        <v/>
      </c>
      <c r="CV322" s="33" t="str">
        <f>IF(ISERROR(VLOOKUP(CONCATENATE($A322,"_L_",CU$1),Records!$C$2:$H$6601,1,FALSE)),"",VLOOKUP(CONCATENATE($A322,"_L_",CU$1),Records!$C$2:$H$6601,6,FALSE))</f>
        <v/>
      </c>
      <c r="CW322" s="32" t="str">
        <f>IF(ISERROR(VLOOKUP(CONCATENATE($A322,"_L_",CX$1),Records!$C$2:$H$6601,1,FALSE)),"",VLOOKUP(CONCATENATE($A322,"_L_",CX$1),Records!$C$2:$H$6601,4,FALSE))</f>
        <v/>
      </c>
      <c r="CX322" s="7" t="str">
        <f>IF(ISERROR(VLOOKUP(CONCATENATE($A322,"_L_",CX$1),Records!$C$2:$H$6601,1,FALSE)),"",VLOOKUP(CONCATENATE($A322,"_L_",CX$1),Records!$C$2:$H$6601,5,FALSE))</f>
        <v/>
      </c>
      <c r="CY322" s="33" t="str">
        <f>IF(ISERROR(VLOOKUP(CONCATENATE($A322,"_L_",CX$1),Records!$C$2:$H$6601,1,FALSE)),"",VLOOKUP(CONCATENATE($A322,"_L_",CX$1),Records!$C$2:$H$6601,6,FALSE))</f>
        <v/>
      </c>
      <c r="CZ322" s="32" t="str">
        <f>IF(ISERROR(VLOOKUP(CONCATENATE($A322,"_L_",DA$1),Records!$C$2:$H$6601,1,FALSE)),"",VLOOKUP(CONCATENATE($A322,"_L_",DA$1),Records!$C$2:$H$6601,4,FALSE))</f>
        <v/>
      </c>
      <c r="DA322" s="7" t="str">
        <f>IF(ISERROR(VLOOKUP(CONCATENATE($A322,"_L_",DA$1),Records!$C$2:$H$6601,1,FALSE)),"",VLOOKUP(CONCATENATE($A322,"_L_",DA$1),Records!$C$2:$H$6601,5,FALSE))</f>
        <v/>
      </c>
      <c r="DB322" s="33" t="str">
        <f>IF(ISERROR(VLOOKUP(CONCATENATE($A322,"_L_",DA$1),Records!$C$2:$H$6601,1,FALSE)),"",VLOOKUP(CONCATENATE($A322,"_L_",DA$1),Records!$C$2:$H$6601,6,FALSE))</f>
        <v/>
      </c>
      <c r="DC322" s="32" t="str">
        <f>IF(ISERROR(VLOOKUP(CONCATENATE($A322,"_L_",DD$1),Records!$C$2:$H$6601,1,FALSE)),"",VLOOKUP(CONCATENATE($A322,"_L_",DD$1),Records!$C$2:$H$6601,4,FALSE))</f>
        <v/>
      </c>
      <c r="DD322" s="7" t="str">
        <f>IF(ISERROR(VLOOKUP(CONCATENATE($A322,"_L_",DD$1),Records!$C$2:$H$6601,1,FALSE)),"",VLOOKUP(CONCATENATE($A322,"_L_",DD$1),Records!$C$2:$H$6601,5,FALSE))</f>
        <v/>
      </c>
      <c r="DE322" s="33" t="str">
        <f>IF(ISERROR(VLOOKUP(CONCATENATE($A322,"_L_",DD$1),Records!$C$2:$H$6601,1,FALSE)),"",VLOOKUP(CONCATENATE($A322,"_L_",DD$1),Records!$C$2:$H$6601,6,FALSE))</f>
        <v/>
      </c>
      <c r="DF322" s="32" t="str">
        <f>IF(ISERROR(VLOOKUP(CONCATENATE($A322,"_L_",DG$1),Records!$C$2:$H$6601,1,FALSE)),"",VLOOKUP(CONCATENATE($A322,"_L_",DG$1),Records!$C$2:$H$6601,4,FALSE))</f>
        <v/>
      </c>
      <c r="DG322" s="7" t="str">
        <f>IF(ISERROR(VLOOKUP(CONCATENATE($A322,"_L_",DG$1),Records!$C$2:$H$6601,1,FALSE)),"",VLOOKUP(CONCATENATE($A322,"_L_",DG$1),Records!$C$2:$H$6601,5,FALSE))</f>
        <v/>
      </c>
      <c r="DH322" s="33" t="str">
        <f>IF(ISERROR(VLOOKUP(CONCATENATE($A322,"_L_",DG$1),Records!$C$2:$H$6601,1,FALSE)),"",VLOOKUP(CONCATENATE($A322,"_L_",DG$1),Records!$C$2:$H$6601,6,FALSE))</f>
        <v/>
      </c>
      <c r="DI322" s="32" t="str">
        <f>IF(ISERROR(VLOOKUP(CONCATENATE($A322,"_L_",DJ$1),Records!$C$2:$H$6601,1,FALSE)),"",VLOOKUP(CONCATENATE($A322,"_L_",DJ$1),Records!$C$2:$H$6601,4,FALSE))</f>
        <v/>
      </c>
      <c r="DJ322" s="7" t="str">
        <f>IF(ISERROR(VLOOKUP(CONCATENATE($A322,"_L_",DJ$1),Records!$C$2:$H$6601,1,FALSE)),"",VLOOKUP(CONCATENATE($A322,"_L_",DJ$1),Records!$C$2:$H$6601,5,FALSE))</f>
        <v/>
      </c>
      <c r="DK322" s="33" t="str">
        <f>IF(ISERROR(VLOOKUP(CONCATENATE($A322,"_L_",DJ$1),Records!$C$2:$H$6601,1,FALSE)),"",VLOOKUP(CONCATENATE($A322,"_L_",DJ$1),Records!$C$2:$H$6601,6,FALSE))</f>
        <v/>
      </c>
      <c r="DL322" s="32" t="str">
        <f>IF(ISERROR(VLOOKUP(CONCATENATE($A322,"_L_",DM$1),Records!$C$2:$H$6601,1,FALSE)),"",VLOOKUP(CONCATENATE($A322,"_L_",DM$1),Records!$C$2:$H$6601,4,FALSE))</f>
        <v/>
      </c>
      <c r="DM322" s="7" t="str">
        <f>IF(ISERROR(VLOOKUP(CONCATENATE($A322,"_L_",DM$1),Records!$C$2:$H$6601,1,FALSE)),"",VLOOKUP(CONCATENATE($A322,"_L_",DM$1),Records!$C$2:$H$6601,5,FALSE))</f>
        <v/>
      </c>
      <c r="DN322" s="33" t="str">
        <f>IF(ISERROR(VLOOKUP(CONCATENATE($A322,"_L_",DM$1),Records!$C$2:$H$6601,1,FALSE)),"",VLOOKUP(CONCATENATE($A322,"_L_",DM$1),Records!$C$2:$H$6601,6,FALSE))</f>
        <v/>
      </c>
      <c r="DO322" s="32" t="str">
        <f>IF(ISERROR(VLOOKUP(CONCATENATE($A322,"_L_",DP$1),Records!$C$2:$H$6601,1,FALSE)),"",VLOOKUP(CONCATENATE($A322,"_L_",DP$1),Records!$C$2:$H$6601,4,FALSE))</f>
        <v/>
      </c>
      <c r="DP322" s="7" t="str">
        <f>IF(ISERROR(VLOOKUP(CONCATENATE($A322,"_L_",DP$1),Records!$C$2:$H$6601,1,FALSE)),"",VLOOKUP(CONCATENATE($A322,"_L_",DP$1),Records!$C$2:$H$6601,5,FALSE))</f>
        <v/>
      </c>
      <c r="DQ322" s="33" t="str">
        <f>IF(ISERROR(VLOOKUP(CONCATENATE($A322,"_L_",DP$1),Records!$C$2:$H$6601,1,FALSE)),"",VLOOKUP(CONCATENATE($A322,"_L_",DP$1),Records!$C$2:$H$6601,6,FALSE))</f>
        <v/>
      </c>
      <c r="DR322" s="32" t="str">
        <f>IF(ISERROR(VLOOKUP(CONCATENATE($A322,"_L_",DS$1),Records!$C$2:$H$6601,1,FALSE)),"",VLOOKUP(CONCATENATE($A322,"_L_",DS$1),Records!$C$2:$H$6601,4,FALSE))</f>
        <v/>
      </c>
      <c r="DS322" s="7" t="str">
        <f>IF(ISERROR(VLOOKUP(CONCATENATE($A322,"_L_",DS$1),Records!$C$2:$H$6601,1,FALSE)),"",VLOOKUP(CONCATENATE($A322,"_L_",DS$1),Records!$C$2:$H$6601,5,FALSE))</f>
        <v/>
      </c>
      <c r="DT322" s="33" t="str">
        <f>IF(ISERROR(VLOOKUP(CONCATENATE($A322,"_L_",DS$1),Records!$C$2:$H$6601,1,FALSE)),"",VLOOKUP(CONCATENATE($A322,"_L_",DS$1),Records!$C$2:$H$6601,6,FALSE))</f>
        <v/>
      </c>
      <c r="DU322" s="32" t="str">
        <f>IF(ISERROR(VLOOKUP(CONCATENATE($A322,"_L_",DV$1),Records!$C$2:$H$6601,1,FALSE)),"",VLOOKUP(CONCATENATE($A322,"_L_",DV$1),Records!$C$2:$H$6601,4,FALSE))</f>
        <v/>
      </c>
      <c r="DV322" s="7" t="str">
        <f>IF(ISERROR(VLOOKUP(CONCATENATE($A322,"_L_",DV$1),Records!$C$2:$H$6601,1,FALSE)),"",VLOOKUP(CONCATENATE($A322,"_L_",DV$1),Records!$C$2:$H$6601,5,FALSE))</f>
        <v/>
      </c>
      <c r="DW322" s="33" t="str">
        <f>IF(ISERROR(VLOOKUP(CONCATENATE($A322,"_L_",DV$1),Records!$C$2:$H$6601,1,FALSE)),"",VLOOKUP(CONCATENATE($A322,"_L_",DV$1),Records!$C$2:$H$6601,6,FALSE))</f>
        <v/>
      </c>
      <c r="DX322" s="32" t="str">
        <f>IF(ISERROR(VLOOKUP(CONCATENATE($A322,"_L_",DY$1),Records!$C$2:$H$6601,1,FALSE)),"",VLOOKUP(CONCATENATE($A322,"_L_",DY$1),Records!$C$2:$H$6601,4,FALSE))</f>
        <v/>
      </c>
      <c r="DY322" s="7" t="str">
        <f>IF(ISERROR(VLOOKUP(CONCATENATE($A322,"_L_",DY$1),Records!$C$2:$H$6601,1,FALSE)),"",VLOOKUP(CONCATENATE($A322,"_L_",DY$1),Records!$C$2:$H$6601,5,FALSE))</f>
        <v/>
      </c>
      <c r="DZ322" s="33" t="str">
        <f>IF(ISERROR(VLOOKUP(CONCATENATE($A322,"_L_",DY$1),Records!$C$2:$H$6601,1,FALSE)),"",VLOOKUP(CONCATENATE($A322,"_L_",DY$1),Records!$C$2:$H$6601,6,FALSE))</f>
        <v/>
      </c>
      <c r="EA322" s="32" t="str">
        <f>IF(ISERROR(VLOOKUP(CONCATENATE($A322,"_L_",EB$1),Records!$C$2:$H$6601,1,FALSE)),"",VLOOKUP(CONCATENATE($A322,"_L_",EB$1),Records!$C$2:$H$6601,4,FALSE))</f>
        <v/>
      </c>
      <c r="EB322" s="7" t="str">
        <f>IF(ISERROR(VLOOKUP(CONCATENATE($A322,"_L_",EB$1),Records!$C$2:$H$6601,1,FALSE)),"",VLOOKUP(CONCATENATE($A322,"_L_",EB$1),Records!$C$2:$H$6601,5,FALSE))</f>
        <v/>
      </c>
      <c r="EC322" s="33" t="str">
        <f>IF(ISERROR(VLOOKUP(CONCATENATE($A322,"_L_",EB$1),Records!$C$2:$H$6601,1,FALSE)),"",VLOOKUP(CONCATENATE($A322,"_L_",EB$1),Records!$C$2:$H$6601,6,FALSE))</f>
        <v/>
      </c>
    </row>
    <row r="323" spans="1:133" ht="15.75" x14ac:dyDescent="0.25">
      <c r="A323" s="11">
        <v>42505</v>
      </c>
      <c r="B323" s="17" t="s">
        <v>87</v>
      </c>
      <c r="C323" s="16">
        <f t="shared" si="9"/>
        <v>46</v>
      </c>
      <c r="D323" s="26" t="s">
        <v>65</v>
      </c>
      <c r="E323" s="8" t="s">
        <v>71</v>
      </c>
      <c r="F323" s="62">
        <f t="shared" si="8"/>
        <v>0</v>
      </c>
      <c r="G323" s="62">
        <f>HomeCalc!F323</f>
        <v>0</v>
      </c>
      <c r="H323" s="32" t="str">
        <f>IF(ISERROR(VLOOKUP(CONCATENATE($A323,"_L_",I$1),Records!$C$2:$H$6601,1,FALSE)),"",VLOOKUP(CONCATENATE($A323,"_L_",I$1),Records!$C$2:$H$6601,4,FALSE))</f>
        <v/>
      </c>
      <c r="I323" s="7" t="str">
        <f>IF(ISERROR(VLOOKUP(CONCATENATE($A323,"_L_",I$1),Records!$C$2:$H$6601,1,FALSE)),"",VLOOKUP(CONCATENATE($A323,"_L_",I$1),Records!$C$2:$H$6601,5,FALSE))</f>
        <v/>
      </c>
      <c r="J323" s="33" t="str">
        <f>IF(ISERROR(VLOOKUP(CONCATENATE($A323,"_L_",I$1),Records!$C$2:$H$6601,1,FALSE)),"",VLOOKUP(CONCATENATE($A323,"_L_",I$1),Records!$C$2:$H$6601,6,FALSE))</f>
        <v/>
      </c>
      <c r="K323" s="32" t="str">
        <f>IF(ISERROR(VLOOKUP(CONCATENATE($A323,"_L_",L$1),Records!$C$2:$H$6601,1,FALSE)),"",VLOOKUP(CONCATENATE($A323,"_L_",L$1),Records!$C$2:$H$6601,4,FALSE))</f>
        <v/>
      </c>
      <c r="L323" s="7" t="str">
        <f>IF(ISERROR(VLOOKUP(CONCATENATE($A323,"_L_",L$1),Records!$C$2:$H$6601,1,FALSE)),"",VLOOKUP(CONCATENATE($A323,"_L_",L$1),Records!$C$2:$H$6601,5,FALSE))</f>
        <v/>
      </c>
      <c r="M323" s="33" t="str">
        <f>IF(ISERROR(VLOOKUP(CONCATENATE($A323,"_L_",L$1),Records!$C$2:$H$6601,1,FALSE)),"",VLOOKUP(CONCATENATE($A323,"_L_",L$1),Records!$C$2:$H$6601,6,FALSE))</f>
        <v/>
      </c>
      <c r="N323" s="32" t="str">
        <f>IF(ISERROR(VLOOKUP(CONCATENATE($A323,"_L_",O$1),Records!$C$2:$H$6601,1,FALSE)),"",VLOOKUP(CONCATENATE($A323,"_L_",O$1),Records!$C$2:$H$6601,4,FALSE))</f>
        <v/>
      </c>
      <c r="O323" s="7" t="str">
        <f>IF(ISERROR(VLOOKUP(CONCATENATE($A323,"_L_",O$1),Records!$C$2:$H$6601,1,FALSE)),"",VLOOKUP(CONCATENATE($A323,"_L_",O$1),Records!$C$2:$H$6601,5,FALSE))</f>
        <v/>
      </c>
      <c r="P323" s="33" t="str">
        <f>IF(ISERROR(VLOOKUP(CONCATENATE($A323,"_L_",O$1),Records!$C$2:$H$6601,1,FALSE)),"",VLOOKUP(CONCATENATE($A323,"_L_",O$1),Records!$C$2:$H$6601,6,FALSE))</f>
        <v/>
      </c>
      <c r="Q323" s="32" t="str">
        <f>IF(ISERROR(VLOOKUP(CONCATENATE($A323,"_L_",R$1),Records!$C$2:$H$6601,1,FALSE)),"",VLOOKUP(CONCATENATE($A323,"_L_",R$1),Records!$C$2:$H$6601,4,FALSE))</f>
        <v/>
      </c>
      <c r="R323" s="7" t="str">
        <f>IF(ISERROR(VLOOKUP(CONCATENATE($A323,"_L_",R$1),Records!$C$2:$H$6601,1,FALSE)),"",VLOOKUP(CONCATENATE($A323,"_L_",R$1),Records!$C$2:$H$6601,5,FALSE))</f>
        <v/>
      </c>
      <c r="S323" s="33" t="str">
        <f>IF(ISERROR(VLOOKUP(CONCATENATE($A323,"_L_",R$1),Records!$C$2:$H$6601,1,FALSE)),"",VLOOKUP(CONCATENATE($A323,"_L_",R$1),Records!$C$2:$H$6601,6,FALSE))</f>
        <v/>
      </c>
      <c r="T323" s="32" t="str">
        <f>IF(ISERROR(VLOOKUP(CONCATENATE($A323,"_L_",U$1),Records!$C$2:$H$6601,1,FALSE)),"",VLOOKUP(CONCATENATE($A323,"_L_",U$1),Records!$C$2:$H$6601,4,FALSE))</f>
        <v/>
      </c>
      <c r="U323" s="7" t="str">
        <f>IF(ISERROR(VLOOKUP(CONCATENATE($A323,"_L_",U$1),Records!$C$2:$H$6601,1,FALSE)),"",VLOOKUP(CONCATENATE($A323,"_L_",U$1),Records!$C$2:$H$6601,5,FALSE))</f>
        <v/>
      </c>
      <c r="V323" s="33" t="str">
        <f>IF(ISERROR(VLOOKUP(CONCATENATE($A323,"_L_",U$1),Records!$C$2:$H$6601,1,FALSE)),"",VLOOKUP(CONCATENATE($A323,"_L_",U$1),Records!$C$2:$H$6601,6,FALSE))</f>
        <v/>
      </c>
      <c r="W323" s="32" t="str">
        <f>IF(ISERROR(VLOOKUP(CONCATENATE($A323,"_L_",X$1),Records!$C$2:$H$6601,1,FALSE)),"",VLOOKUP(CONCATENATE($A323,"_L_",X$1),Records!$C$2:$H$6601,4,FALSE))</f>
        <v/>
      </c>
      <c r="X323" s="7" t="str">
        <f>IF(ISERROR(VLOOKUP(CONCATENATE($A323,"_L_",X$1),Records!$C$2:$H$6601,1,FALSE)),"",VLOOKUP(CONCATENATE($A323,"_L_",X$1),Records!$C$2:$H$6601,5,FALSE))</f>
        <v/>
      </c>
      <c r="Y323" s="33" t="str">
        <f>IF(ISERROR(VLOOKUP(CONCATENATE($A323,"_L_",X$1),Records!$C$2:$H$6601,1,FALSE)),"",VLOOKUP(CONCATENATE($A323,"_L_",X$1),Records!$C$2:$H$6601,6,FALSE))</f>
        <v/>
      </c>
      <c r="Z323" s="32" t="str">
        <f>IF(ISERROR(VLOOKUP(CONCATENATE($A323,"_L_",AA$1),Records!$C$2:$H$6601,1,FALSE)),"",VLOOKUP(CONCATENATE($A323,"_L_",AA$1),Records!$C$2:$H$6601,4,FALSE))</f>
        <v/>
      </c>
      <c r="AA323" s="7" t="str">
        <f>IF(ISERROR(VLOOKUP(CONCATENATE($A323,"_L_",AA$1),Records!$C$2:$H$6601,1,FALSE)),"",VLOOKUP(CONCATENATE($A323,"_L_",AA$1),Records!$C$2:$H$6601,5,FALSE))</f>
        <v/>
      </c>
      <c r="AB323" s="33" t="str">
        <f>IF(ISERROR(VLOOKUP(CONCATENATE($A323,"_L_",AA$1),Records!$C$2:$H$6601,1,FALSE)),"",VLOOKUP(CONCATENATE($A323,"_L_",AA$1),Records!$C$2:$H$6601,6,FALSE))</f>
        <v/>
      </c>
      <c r="AC323" s="32" t="str">
        <f>IF(ISERROR(VLOOKUP(CONCATENATE($A323,"_L_",AD$1),Records!$C$2:$H$6601,1,FALSE)),"",VLOOKUP(CONCATENATE($A323,"_L_",AD$1),Records!$C$2:$H$6601,4,FALSE))</f>
        <v/>
      </c>
      <c r="AD323" s="7" t="str">
        <f>IF(ISERROR(VLOOKUP(CONCATENATE($A323,"_L_",AD$1),Records!$C$2:$H$6601,1,FALSE)),"",VLOOKUP(CONCATENATE($A323,"_L_",AD$1),Records!$C$2:$H$6601,5,FALSE))</f>
        <v/>
      </c>
      <c r="AE323" s="33" t="str">
        <f>IF(ISERROR(VLOOKUP(CONCATENATE($A323,"_L_",AD$1),Records!$C$2:$H$6601,1,FALSE)),"",VLOOKUP(CONCATENATE($A323,"_L_",AD$1),Records!$C$2:$H$6601,6,FALSE))</f>
        <v/>
      </c>
      <c r="AF323" s="32" t="str">
        <f>IF(ISERROR(VLOOKUP(CONCATENATE($A323,"_L_",AG$1),Records!$C$2:$H$6601,1,FALSE)),"",VLOOKUP(CONCATENATE($A323,"_L_",AG$1),Records!$C$2:$H$6601,4,FALSE))</f>
        <v/>
      </c>
      <c r="AG323" s="7" t="str">
        <f>IF(ISERROR(VLOOKUP(CONCATENATE($A323,"_L_",AG$1),Records!$C$2:$H$6601,1,FALSE)),"",VLOOKUP(CONCATENATE($A323,"_L_",AG$1),Records!$C$2:$H$6601,5,FALSE))</f>
        <v/>
      </c>
      <c r="AH323" s="33" t="str">
        <f>IF(ISERROR(VLOOKUP(CONCATENATE($A323,"_L_",AG$1),Records!$C$2:$H$6601,1,FALSE)),"",VLOOKUP(CONCATENATE($A323,"_L_",AG$1),Records!$C$2:$H$6601,6,FALSE))</f>
        <v/>
      </c>
      <c r="AI323" s="32" t="str">
        <f>IF(ISERROR(VLOOKUP(CONCATENATE($A323,"_L_",AJ$1),Records!$C$2:$H$6601,1,FALSE)),"",VLOOKUP(CONCATENATE($A323,"_L_",AJ$1),Records!$C$2:$H$6601,4,FALSE))</f>
        <v/>
      </c>
      <c r="AJ323" s="7" t="str">
        <f>IF(ISERROR(VLOOKUP(CONCATENATE($A323,"_L_",AJ$1),Records!$C$2:$H$6601,1,FALSE)),"",VLOOKUP(CONCATENATE($A323,"_L_",AJ$1),Records!$C$2:$H$6601,5,FALSE))</f>
        <v/>
      </c>
      <c r="AK323" s="33" t="str">
        <f>IF(ISERROR(VLOOKUP(CONCATENATE($A323,"_L_",AJ$1),Records!$C$2:$H$6601,1,FALSE)),"",VLOOKUP(CONCATENATE($A323,"_L_",AJ$1),Records!$C$2:$H$6601,6,FALSE))</f>
        <v/>
      </c>
      <c r="AL323" s="32" t="str">
        <f>IF(ISERROR(VLOOKUP(CONCATENATE($A323,"_L_",AM$1),Records!$C$2:$H$6601,1,FALSE)),"",VLOOKUP(CONCATENATE($A323,"_L_",AM$1),Records!$C$2:$H$6601,4,FALSE))</f>
        <v/>
      </c>
      <c r="AM323" s="7" t="str">
        <f>IF(ISERROR(VLOOKUP(CONCATENATE($A323,"_L_",AM$1),Records!$C$2:$H$6601,1,FALSE)),"",VLOOKUP(CONCATENATE($A323,"_L_",AM$1),Records!$C$2:$H$6601,5,FALSE))</f>
        <v/>
      </c>
      <c r="AN323" s="33" t="str">
        <f>IF(ISERROR(VLOOKUP(CONCATENATE($A323,"_L_",AM$1),Records!$C$2:$H$6601,1,FALSE)),"",VLOOKUP(CONCATENATE($A323,"_L_",AM$1),Records!$C$2:$H$6601,6,FALSE))</f>
        <v/>
      </c>
      <c r="AO323" s="32" t="str">
        <f>IF(ISERROR(VLOOKUP(CONCATENATE($A323,"_L_",AP$1),Records!$C$2:$H$6601,1,FALSE)),"",VLOOKUP(CONCATENATE($A323,"_L_",AP$1),Records!$C$2:$H$6601,4,FALSE))</f>
        <v/>
      </c>
      <c r="AP323" s="7" t="str">
        <f>IF(ISERROR(VLOOKUP(CONCATENATE($A323,"_L_",AP$1),Records!$C$2:$H$6601,1,FALSE)),"",VLOOKUP(CONCATENATE($A323,"_L_",AP$1),Records!$C$2:$H$6601,5,FALSE))</f>
        <v/>
      </c>
      <c r="AQ323" s="33" t="str">
        <f>IF(ISERROR(VLOOKUP(CONCATENATE($A323,"_L_",AP$1),Records!$C$2:$H$6601,1,FALSE)),"",VLOOKUP(CONCATENATE($A323,"_L_",AP$1),Records!$C$2:$H$6601,6,FALSE))</f>
        <v/>
      </c>
      <c r="AR323" s="32" t="str">
        <f>IF(ISERROR(VLOOKUP(CONCATENATE($A323,"_L_",AS$1),Records!$C$2:$H$6601,1,FALSE)),"",VLOOKUP(CONCATENATE($A323,"_L_",AS$1),Records!$C$2:$H$6601,4,FALSE))</f>
        <v/>
      </c>
      <c r="AS323" s="7" t="str">
        <f>IF(ISERROR(VLOOKUP(CONCATENATE($A323,"_L_",AS$1),Records!$C$2:$H$6601,1,FALSE)),"",VLOOKUP(CONCATENATE($A323,"_L_",AS$1),Records!$C$2:$H$6601,5,FALSE))</f>
        <v/>
      </c>
      <c r="AT323" s="33" t="str">
        <f>IF(ISERROR(VLOOKUP(CONCATENATE($A323,"_L_",AS$1),Records!$C$2:$H$6601,1,FALSE)),"",VLOOKUP(CONCATENATE($A323,"_L_",AS$1),Records!$C$2:$H$6601,6,FALSE))</f>
        <v/>
      </c>
      <c r="AU323" s="32" t="str">
        <f>IF(ISERROR(VLOOKUP(CONCATENATE($A323,"_L_",AV$1),Records!$C$2:$H$6601,1,FALSE)),"",VLOOKUP(CONCATENATE($A323,"_L_",AV$1),Records!$C$2:$H$6601,4,FALSE))</f>
        <v/>
      </c>
      <c r="AV323" s="7" t="str">
        <f>IF(ISERROR(VLOOKUP(CONCATENATE($A323,"_L_",AV$1),Records!$C$2:$H$6601,1,FALSE)),"",VLOOKUP(CONCATENATE($A323,"_L_",AV$1),Records!$C$2:$H$6601,5,FALSE))</f>
        <v/>
      </c>
      <c r="AW323" s="33" t="str">
        <f>IF(ISERROR(VLOOKUP(CONCATENATE($A323,"_L_",AV$1),Records!$C$2:$H$6601,1,FALSE)),"",VLOOKUP(CONCATENATE($A323,"_L_",AV$1),Records!$C$2:$H$6601,6,FALSE))</f>
        <v/>
      </c>
      <c r="AX323" s="32" t="str">
        <f>IF(ISERROR(VLOOKUP(CONCATENATE($A323,"_L_",AY$1),Records!$C$2:$H$6601,1,FALSE)),"",VLOOKUP(CONCATENATE($A323,"_L_",AY$1),Records!$C$2:$H$6601,4,FALSE))</f>
        <v/>
      </c>
      <c r="AY323" s="7" t="str">
        <f>IF(ISERROR(VLOOKUP(CONCATENATE($A323,"_L_",AY$1),Records!$C$2:$H$6601,1,FALSE)),"",VLOOKUP(CONCATENATE($A323,"_L_",AY$1),Records!$C$2:$H$6601,5,FALSE))</f>
        <v/>
      </c>
      <c r="AZ323" s="33" t="str">
        <f>IF(ISERROR(VLOOKUP(CONCATENATE($A323,"_L_",AY$1),Records!$C$2:$H$6601,1,FALSE)),"",VLOOKUP(CONCATENATE($A323,"_L_",AY$1),Records!$C$2:$H$6601,6,FALSE))</f>
        <v/>
      </c>
      <c r="BA323" s="32" t="str">
        <f>IF(ISERROR(VLOOKUP(CONCATENATE($A323,"_L_",BB$1),Records!$C$2:$H$6601,1,FALSE)),"",VLOOKUP(CONCATENATE($A323,"_L_",BB$1),Records!$C$2:$H$6601,4,FALSE))</f>
        <v/>
      </c>
      <c r="BB323" s="7" t="str">
        <f>IF(ISERROR(VLOOKUP(CONCATENATE($A323,"_L_",BB$1),Records!$C$2:$H$6601,1,FALSE)),"",VLOOKUP(CONCATENATE($A323,"_L_",BB$1),Records!$C$2:$H$6601,5,FALSE))</f>
        <v/>
      </c>
      <c r="BC323" s="33" t="str">
        <f>IF(ISERROR(VLOOKUP(CONCATENATE($A323,"_L_",BB$1),Records!$C$2:$H$6601,1,FALSE)),"",VLOOKUP(CONCATENATE($A323,"_L_",BB$1),Records!$C$2:$H$6601,6,FALSE))</f>
        <v/>
      </c>
      <c r="BD323" s="32" t="str">
        <f>IF(ISERROR(VLOOKUP(CONCATENATE($A323,"_L_",BE$1),Records!$C$2:$H$6601,1,FALSE)),"",VLOOKUP(CONCATENATE($A323,"_L_",BE$1),Records!$C$2:$H$6601,4,FALSE))</f>
        <v/>
      </c>
      <c r="BE323" s="7" t="str">
        <f>IF(ISERROR(VLOOKUP(CONCATENATE($A323,"_L_",BE$1),Records!$C$2:$H$6601,1,FALSE)),"",VLOOKUP(CONCATENATE($A323,"_L_",BE$1),Records!$C$2:$H$6601,5,FALSE))</f>
        <v/>
      </c>
      <c r="BF323" s="33" t="str">
        <f>IF(ISERROR(VLOOKUP(CONCATENATE($A323,"_L_",BE$1),Records!$C$2:$H$6601,1,FALSE)),"",VLOOKUP(CONCATENATE($A323,"_L_",BE$1),Records!$C$2:$H$6601,6,FALSE))</f>
        <v/>
      </c>
      <c r="BG323" s="32" t="str">
        <f>IF(ISERROR(VLOOKUP(CONCATENATE($A323,"_L_",BH$1),Records!$C$2:$H$6601,1,FALSE)),"",VLOOKUP(CONCATENATE($A323,"_L_",BH$1),Records!$C$2:$H$6601,4,FALSE))</f>
        <v/>
      </c>
      <c r="BH323" s="7" t="str">
        <f>IF(ISERROR(VLOOKUP(CONCATENATE($A323,"_L_",BH$1),Records!$C$2:$H$6601,1,FALSE)),"",VLOOKUP(CONCATENATE($A323,"_L_",BH$1),Records!$C$2:$H$6601,5,FALSE))</f>
        <v/>
      </c>
      <c r="BI323" s="33" t="str">
        <f>IF(ISERROR(VLOOKUP(CONCATENATE($A323,"_L_",BH$1),Records!$C$2:$H$6601,1,FALSE)),"",VLOOKUP(CONCATENATE($A323,"_L_",BH$1),Records!$C$2:$H$6601,6,FALSE))</f>
        <v/>
      </c>
      <c r="BJ323" s="32" t="str">
        <f>IF(ISERROR(VLOOKUP(CONCATENATE($A323,"_L_",BK$1),Records!$C$2:$H$6601,1,FALSE)),"",VLOOKUP(CONCATENATE($A323,"_L_",BK$1),Records!$C$2:$H$6601,4,FALSE))</f>
        <v/>
      </c>
      <c r="BK323" s="7" t="str">
        <f>IF(ISERROR(VLOOKUP(CONCATENATE($A323,"_L_",BK$1),Records!$C$2:$H$6601,1,FALSE)),"",VLOOKUP(CONCATENATE($A323,"_L_",BK$1),Records!$C$2:$H$6601,5,FALSE))</f>
        <v/>
      </c>
      <c r="BL323" s="33" t="str">
        <f>IF(ISERROR(VLOOKUP(CONCATENATE($A323,"_L_",BK$1),Records!$C$2:$H$6601,1,FALSE)),"",VLOOKUP(CONCATENATE($A323,"_L_",BK$1),Records!$C$2:$H$6601,6,FALSE))</f>
        <v/>
      </c>
      <c r="BM323" s="32" t="str">
        <f>IF(ISERROR(VLOOKUP(CONCATENATE($A323,"_L_",BN$1),Records!$C$2:$H$6601,1,FALSE)),"",VLOOKUP(CONCATENATE($A323,"_L_",BN$1),Records!$C$2:$H$6601,4,FALSE))</f>
        <v/>
      </c>
      <c r="BN323" s="7" t="str">
        <f>IF(ISERROR(VLOOKUP(CONCATENATE($A323,"_L_",BN$1),Records!$C$2:$H$6601,1,FALSE)),"",VLOOKUP(CONCATENATE($A323,"_L_",BN$1),Records!$C$2:$H$6601,5,FALSE))</f>
        <v/>
      </c>
      <c r="BO323" s="33" t="str">
        <f>IF(ISERROR(VLOOKUP(CONCATENATE($A323,"_L_",BN$1),Records!$C$2:$H$6601,1,FALSE)),"",VLOOKUP(CONCATENATE($A323,"_L_",BN$1),Records!$C$2:$H$6601,6,FALSE))</f>
        <v/>
      </c>
      <c r="BP323" s="32" t="str">
        <f>IF(ISERROR(VLOOKUP(CONCATENATE($A323,"_L_",BQ$1),Records!$C$2:$H$6601,1,FALSE)),"",VLOOKUP(CONCATENATE($A323,"_L_",BQ$1),Records!$C$2:$H$6601,4,FALSE))</f>
        <v/>
      </c>
      <c r="BQ323" s="7" t="str">
        <f>IF(ISERROR(VLOOKUP(CONCATENATE($A323,"_L_",BQ$1),Records!$C$2:$H$6601,1,FALSE)),"",VLOOKUP(CONCATENATE($A323,"_L_",BQ$1),Records!$C$2:$H$6601,5,FALSE))</f>
        <v/>
      </c>
      <c r="BR323" s="33" t="str">
        <f>IF(ISERROR(VLOOKUP(CONCATENATE($A323,"_L_",BQ$1),Records!$C$2:$H$6601,1,FALSE)),"",VLOOKUP(CONCATENATE($A323,"_L_",BQ$1),Records!$C$2:$H$6601,6,FALSE))</f>
        <v/>
      </c>
      <c r="BS323" s="32" t="str">
        <f>IF(ISERROR(VLOOKUP(CONCATENATE($A323,"_L_",BT$1),Records!$C$2:$H$6601,1,FALSE)),"",VLOOKUP(CONCATENATE($A323,"_L_",BT$1),Records!$C$2:$H$6601,4,FALSE))</f>
        <v/>
      </c>
      <c r="BT323" s="7" t="str">
        <f>IF(ISERROR(VLOOKUP(CONCATENATE($A323,"_L_",BT$1),Records!$C$2:$H$6601,1,FALSE)),"",VLOOKUP(CONCATENATE($A323,"_L_",BT$1),Records!$C$2:$H$6601,5,FALSE))</f>
        <v/>
      </c>
      <c r="BU323" s="33" t="str">
        <f>IF(ISERROR(VLOOKUP(CONCATENATE($A323,"_L_",BT$1),Records!$C$2:$H$6601,1,FALSE)),"",VLOOKUP(CONCATENATE($A323,"_L_",BT$1),Records!$C$2:$H$6601,6,FALSE))</f>
        <v/>
      </c>
      <c r="BV323" s="32" t="str">
        <f>IF(ISERROR(VLOOKUP(CONCATENATE($A323,"_L_",BW$1),Records!$C$2:$H$6601,1,FALSE)),"",VLOOKUP(CONCATENATE($A323,"_L_",BW$1),Records!$C$2:$H$6601,4,FALSE))</f>
        <v/>
      </c>
      <c r="BW323" s="7" t="str">
        <f>IF(ISERROR(VLOOKUP(CONCATENATE($A323,"_L_",BW$1),Records!$C$2:$H$6601,1,FALSE)),"",VLOOKUP(CONCATENATE($A323,"_L_",BW$1),Records!$C$2:$H$6601,5,FALSE))</f>
        <v/>
      </c>
      <c r="BX323" s="33" t="str">
        <f>IF(ISERROR(VLOOKUP(CONCATENATE($A323,"_L_",BW$1),Records!$C$2:$H$6601,1,FALSE)),"",VLOOKUP(CONCATENATE($A323,"_L_",BW$1),Records!$C$2:$H$6601,6,FALSE))</f>
        <v/>
      </c>
      <c r="BY323" s="32" t="str">
        <f>IF(ISERROR(VLOOKUP(CONCATENATE($A323,"_L_",BZ$1),Records!$C$2:$H$6601,1,FALSE)),"",VLOOKUP(CONCATENATE($A323,"_L_",BZ$1),Records!$C$2:$H$6601,4,FALSE))</f>
        <v/>
      </c>
      <c r="BZ323" s="7" t="str">
        <f>IF(ISERROR(VLOOKUP(CONCATENATE($A323,"_L_",BZ$1),Records!$C$2:$H$6601,1,FALSE)),"",VLOOKUP(CONCATENATE($A323,"_L_",BZ$1),Records!$C$2:$H$6601,5,FALSE))</f>
        <v/>
      </c>
      <c r="CA323" s="33" t="str">
        <f>IF(ISERROR(VLOOKUP(CONCATENATE($A323,"_L_",BZ$1),Records!$C$2:$H$6601,1,FALSE)),"",VLOOKUP(CONCATENATE($A323,"_L_",BZ$1),Records!$C$2:$H$6601,6,FALSE))</f>
        <v/>
      </c>
      <c r="CB323" s="32" t="str">
        <f>IF(ISERROR(VLOOKUP(CONCATENATE($A323,"_L_",CC$1),Records!$C$2:$H$6601,1,FALSE)),"",VLOOKUP(CONCATENATE($A323,"_L_",CC$1),Records!$C$2:$H$6601,4,FALSE))</f>
        <v/>
      </c>
      <c r="CC323" s="7" t="str">
        <f>IF(ISERROR(VLOOKUP(CONCATENATE($A323,"_L_",CC$1),Records!$C$2:$H$6601,1,FALSE)),"",VLOOKUP(CONCATENATE($A323,"_L_",CC$1),Records!$C$2:$H$6601,5,FALSE))</f>
        <v/>
      </c>
      <c r="CD323" s="33" t="str">
        <f>IF(ISERROR(VLOOKUP(CONCATENATE($A323,"_L_",CC$1),Records!$C$2:$H$6601,1,FALSE)),"",VLOOKUP(CONCATENATE($A323,"_L_",CC$1),Records!$C$2:$H$6601,6,FALSE))</f>
        <v/>
      </c>
      <c r="CE323" s="32" t="str">
        <f>IF(ISERROR(VLOOKUP(CONCATENATE($A323,"_L_",CF$1),Records!$C$2:$H$6601,1,FALSE)),"",VLOOKUP(CONCATENATE($A323,"_L_",CF$1),Records!$C$2:$H$6601,4,FALSE))</f>
        <v/>
      </c>
      <c r="CF323" s="7" t="str">
        <f>IF(ISERROR(VLOOKUP(CONCATENATE($A323,"_L_",CF$1),Records!$C$2:$H$6601,1,FALSE)),"",VLOOKUP(CONCATENATE($A323,"_L_",CF$1),Records!$C$2:$H$6601,5,FALSE))</f>
        <v/>
      </c>
      <c r="CG323" s="33" t="str">
        <f>IF(ISERROR(VLOOKUP(CONCATENATE($A323,"_L_",CF$1),Records!$C$2:$H$6601,1,FALSE)),"",VLOOKUP(CONCATENATE($A323,"_L_",CF$1),Records!$C$2:$H$6601,6,FALSE))</f>
        <v/>
      </c>
      <c r="CH323" s="32" t="str">
        <f>IF(ISERROR(VLOOKUP(CONCATENATE($A323,"_L_",CI$1),Records!$C$2:$H$6601,1,FALSE)),"",VLOOKUP(CONCATENATE($A323,"_L_",CI$1),Records!$C$2:$H$6601,4,FALSE))</f>
        <v/>
      </c>
      <c r="CI323" s="7" t="str">
        <f>IF(ISERROR(VLOOKUP(CONCATENATE($A323,"_L_",CI$1),Records!$C$2:$H$6601,1,FALSE)),"",VLOOKUP(CONCATENATE($A323,"_L_",CI$1),Records!$C$2:$H$6601,5,FALSE))</f>
        <v/>
      </c>
      <c r="CJ323" s="33" t="str">
        <f>IF(ISERROR(VLOOKUP(CONCATENATE($A323,"_L_",CI$1),Records!$C$2:$H$6601,1,FALSE)),"",VLOOKUP(CONCATENATE($A323,"_L_",CI$1),Records!$C$2:$H$6601,6,FALSE))</f>
        <v/>
      </c>
      <c r="CK323" s="32" t="str">
        <f>IF(ISERROR(VLOOKUP(CONCATENATE($A323,"_L_",CL$1),Records!$C$2:$H$6601,1,FALSE)),"",VLOOKUP(CONCATENATE($A323,"_L_",CL$1),Records!$C$2:$H$6601,4,FALSE))</f>
        <v/>
      </c>
      <c r="CL323" s="7" t="str">
        <f>IF(ISERROR(VLOOKUP(CONCATENATE($A323,"_L_",CL$1),Records!$C$2:$H$6601,1,FALSE)),"",VLOOKUP(CONCATENATE($A323,"_L_",CL$1),Records!$C$2:$H$6601,5,FALSE))</f>
        <v/>
      </c>
      <c r="CM323" s="33" t="str">
        <f>IF(ISERROR(VLOOKUP(CONCATENATE($A323,"_L_",CL$1),Records!$C$2:$H$6601,1,FALSE)),"",VLOOKUP(CONCATENATE($A323,"_L_",CL$1),Records!$C$2:$H$6601,6,FALSE))</f>
        <v/>
      </c>
      <c r="CN323" s="32" t="str">
        <f>IF(ISERROR(VLOOKUP(CONCATENATE($A323,"_L_",CO$1),Records!$C$2:$H$6601,1,FALSE)),"",VLOOKUP(CONCATENATE($A323,"_L_",CO$1),Records!$C$2:$H$6601,4,FALSE))</f>
        <v/>
      </c>
      <c r="CO323" s="7" t="str">
        <f>IF(ISERROR(VLOOKUP(CONCATENATE($A323,"_L_",CO$1),Records!$C$2:$H$6601,1,FALSE)),"",VLOOKUP(CONCATENATE($A323,"_L_",CO$1),Records!$C$2:$H$6601,5,FALSE))</f>
        <v/>
      </c>
      <c r="CP323" s="33" t="str">
        <f>IF(ISERROR(VLOOKUP(CONCATENATE($A323,"_L_",CO$1),Records!$C$2:$H$6601,1,FALSE)),"",VLOOKUP(CONCATENATE($A323,"_L_",CO$1),Records!$C$2:$H$6601,6,FALSE))</f>
        <v/>
      </c>
      <c r="CQ323" s="32" t="str">
        <f>IF(ISERROR(VLOOKUP(CONCATENATE($A323,"_L_",CR$1),Records!$C$2:$H$6601,1,FALSE)),"",VLOOKUP(CONCATENATE($A323,"_L_",CR$1),Records!$C$2:$H$6601,4,FALSE))</f>
        <v/>
      </c>
      <c r="CR323" s="7" t="str">
        <f>IF(ISERROR(VLOOKUP(CONCATENATE($A323,"_L_",CR$1),Records!$C$2:$H$6601,1,FALSE)),"",VLOOKUP(CONCATENATE($A323,"_L_",CR$1),Records!$C$2:$H$6601,5,FALSE))</f>
        <v/>
      </c>
      <c r="CS323" s="33" t="str">
        <f>IF(ISERROR(VLOOKUP(CONCATENATE($A323,"_L_",CR$1),Records!$C$2:$H$6601,1,FALSE)),"",VLOOKUP(CONCATENATE($A323,"_L_",CR$1),Records!$C$2:$H$6601,6,FALSE))</f>
        <v/>
      </c>
      <c r="CT323" s="32" t="str">
        <f>IF(ISERROR(VLOOKUP(CONCATENATE($A323,"_L_",CU$1),Records!$C$2:$H$6601,1,FALSE)),"",VLOOKUP(CONCATENATE($A323,"_L_",CU$1),Records!$C$2:$H$6601,4,FALSE))</f>
        <v/>
      </c>
      <c r="CU323" s="7" t="str">
        <f>IF(ISERROR(VLOOKUP(CONCATENATE($A323,"_L_",CU$1),Records!$C$2:$H$6601,1,FALSE)),"",VLOOKUP(CONCATENATE($A323,"_L_",CU$1),Records!$C$2:$H$6601,5,FALSE))</f>
        <v/>
      </c>
      <c r="CV323" s="33" t="str">
        <f>IF(ISERROR(VLOOKUP(CONCATENATE($A323,"_L_",CU$1),Records!$C$2:$H$6601,1,FALSE)),"",VLOOKUP(CONCATENATE($A323,"_L_",CU$1),Records!$C$2:$H$6601,6,FALSE))</f>
        <v/>
      </c>
      <c r="CW323" s="32" t="str">
        <f>IF(ISERROR(VLOOKUP(CONCATENATE($A323,"_L_",CX$1),Records!$C$2:$H$6601,1,FALSE)),"",VLOOKUP(CONCATENATE($A323,"_L_",CX$1),Records!$C$2:$H$6601,4,FALSE))</f>
        <v/>
      </c>
      <c r="CX323" s="7" t="str">
        <f>IF(ISERROR(VLOOKUP(CONCATENATE($A323,"_L_",CX$1),Records!$C$2:$H$6601,1,FALSE)),"",VLOOKUP(CONCATENATE($A323,"_L_",CX$1),Records!$C$2:$H$6601,5,FALSE))</f>
        <v/>
      </c>
      <c r="CY323" s="33" t="str">
        <f>IF(ISERROR(VLOOKUP(CONCATENATE($A323,"_L_",CX$1),Records!$C$2:$H$6601,1,FALSE)),"",VLOOKUP(CONCATENATE($A323,"_L_",CX$1),Records!$C$2:$H$6601,6,FALSE))</f>
        <v/>
      </c>
      <c r="CZ323" s="32" t="str">
        <f>IF(ISERROR(VLOOKUP(CONCATENATE($A323,"_L_",DA$1),Records!$C$2:$H$6601,1,FALSE)),"",VLOOKUP(CONCATENATE($A323,"_L_",DA$1),Records!$C$2:$H$6601,4,FALSE))</f>
        <v/>
      </c>
      <c r="DA323" s="7" t="str">
        <f>IF(ISERROR(VLOOKUP(CONCATENATE($A323,"_L_",DA$1),Records!$C$2:$H$6601,1,FALSE)),"",VLOOKUP(CONCATENATE($A323,"_L_",DA$1),Records!$C$2:$H$6601,5,FALSE))</f>
        <v/>
      </c>
      <c r="DB323" s="33" t="str">
        <f>IF(ISERROR(VLOOKUP(CONCATENATE($A323,"_L_",DA$1),Records!$C$2:$H$6601,1,FALSE)),"",VLOOKUP(CONCATENATE($A323,"_L_",DA$1),Records!$C$2:$H$6601,6,FALSE))</f>
        <v/>
      </c>
      <c r="DC323" s="32" t="str">
        <f>IF(ISERROR(VLOOKUP(CONCATENATE($A323,"_L_",DD$1),Records!$C$2:$H$6601,1,FALSE)),"",VLOOKUP(CONCATENATE($A323,"_L_",DD$1),Records!$C$2:$H$6601,4,FALSE))</f>
        <v/>
      </c>
      <c r="DD323" s="7" t="str">
        <f>IF(ISERROR(VLOOKUP(CONCATENATE($A323,"_L_",DD$1),Records!$C$2:$H$6601,1,FALSE)),"",VLOOKUP(CONCATENATE($A323,"_L_",DD$1),Records!$C$2:$H$6601,5,FALSE))</f>
        <v/>
      </c>
      <c r="DE323" s="33" t="str">
        <f>IF(ISERROR(VLOOKUP(CONCATENATE($A323,"_L_",DD$1),Records!$C$2:$H$6601,1,FALSE)),"",VLOOKUP(CONCATENATE($A323,"_L_",DD$1),Records!$C$2:$H$6601,6,FALSE))</f>
        <v/>
      </c>
      <c r="DF323" s="32" t="str">
        <f>IF(ISERROR(VLOOKUP(CONCATENATE($A323,"_L_",DG$1),Records!$C$2:$H$6601,1,FALSE)),"",VLOOKUP(CONCATENATE($A323,"_L_",DG$1),Records!$C$2:$H$6601,4,FALSE))</f>
        <v/>
      </c>
      <c r="DG323" s="7" t="str">
        <f>IF(ISERROR(VLOOKUP(CONCATENATE($A323,"_L_",DG$1),Records!$C$2:$H$6601,1,FALSE)),"",VLOOKUP(CONCATENATE($A323,"_L_",DG$1),Records!$C$2:$H$6601,5,FALSE))</f>
        <v/>
      </c>
      <c r="DH323" s="33" t="str">
        <f>IF(ISERROR(VLOOKUP(CONCATENATE($A323,"_L_",DG$1),Records!$C$2:$H$6601,1,FALSE)),"",VLOOKUP(CONCATENATE($A323,"_L_",DG$1),Records!$C$2:$H$6601,6,FALSE))</f>
        <v/>
      </c>
      <c r="DI323" s="32" t="str">
        <f>IF(ISERROR(VLOOKUP(CONCATENATE($A323,"_L_",DJ$1),Records!$C$2:$H$6601,1,FALSE)),"",VLOOKUP(CONCATENATE($A323,"_L_",DJ$1),Records!$C$2:$H$6601,4,FALSE))</f>
        <v/>
      </c>
      <c r="DJ323" s="7" t="str">
        <f>IF(ISERROR(VLOOKUP(CONCATENATE($A323,"_L_",DJ$1),Records!$C$2:$H$6601,1,FALSE)),"",VLOOKUP(CONCATENATE($A323,"_L_",DJ$1),Records!$C$2:$H$6601,5,FALSE))</f>
        <v/>
      </c>
      <c r="DK323" s="33" t="str">
        <f>IF(ISERROR(VLOOKUP(CONCATENATE($A323,"_L_",DJ$1),Records!$C$2:$H$6601,1,FALSE)),"",VLOOKUP(CONCATENATE($A323,"_L_",DJ$1),Records!$C$2:$H$6601,6,FALSE))</f>
        <v/>
      </c>
      <c r="DL323" s="32" t="str">
        <f>IF(ISERROR(VLOOKUP(CONCATENATE($A323,"_L_",DM$1),Records!$C$2:$H$6601,1,FALSE)),"",VLOOKUP(CONCATENATE($A323,"_L_",DM$1),Records!$C$2:$H$6601,4,FALSE))</f>
        <v/>
      </c>
      <c r="DM323" s="7" t="str">
        <f>IF(ISERROR(VLOOKUP(CONCATENATE($A323,"_L_",DM$1),Records!$C$2:$H$6601,1,FALSE)),"",VLOOKUP(CONCATENATE($A323,"_L_",DM$1),Records!$C$2:$H$6601,5,FALSE))</f>
        <v/>
      </c>
      <c r="DN323" s="33" t="str">
        <f>IF(ISERROR(VLOOKUP(CONCATENATE($A323,"_L_",DM$1),Records!$C$2:$H$6601,1,FALSE)),"",VLOOKUP(CONCATENATE($A323,"_L_",DM$1),Records!$C$2:$H$6601,6,FALSE))</f>
        <v/>
      </c>
      <c r="DO323" s="32" t="str">
        <f>IF(ISERROR(VLOOKUP(CONCATENATE($A323,"_L_",DP$1),Records!$C$2:$H$6601,1,FALSE)),"",VLOOKUP(CONCATENATE($A323,"_L_",DP$1),Records!$C$2:$H$6601,4,FALSE))</f>
        <v/>
      </c>
      <c r="DP323" s="7" t="str">
        <f>IF(ISERROR(VLOOKUP(CONCATENATE($A323,"_L_",DP$1),Records!$C$2:$H$6601,1,FALSE)),"",VLOOKUP(CONCATENATE($A323,"_L_",DP$1),Records!$C$2:$H$6601,5,FALSE))</f>
        <v/>
      </c>
      <c r="DQ323" s="33" t="str">
        <f>IF(ISERROR(VLOOKUP(CONCATENATE($A323,"_L_",DP$1),Records!$C$2:$H$6601,1,FALSE)),"",VLOOKUP(CONCATENATE($A323,"_L_",DP$1),Records!$C$2:$H$6601,6,FALSE))</f>
        <v/>
      </c>
      <c r="DR323" s="32" t="str">
        <f>IF(ISERROR(VLOOKUP(CONCATENATE($A323,"_L_",DS$1),Records!$C$2:$H$6601,1,FALSE)),"",VLOOKUP(CONCATENATE($A323,"_L_",DS$1),Records!$C$2:$H$6601,4,FALSE))</f>
        <v/>
      </c>
      <c r="DS323" s="7" t="str">
        <f>IF(ISERROR(VLOOKUP(CONCATENATE($A323,"_L_",DS$1),Records!$C$2:$H$6601,1,FALSE)),"",VLOOKUP(CONCATENATE($A323,"_L_",DS$1),Records!$C$2:$H$6601,5,FALSE))</f>
        <v/>
      </c>
      <c r="DT323" s="33" t="str">
        <f>IF(ISERROR(VLOOKUP(CONCATENATE($A323,"_L_",DS$1),Records!$C$2:$H$6601,1,FALSE)),"",VLOOKUP(CONCATENATE($A323,"_L_",DS$1),Records!$C$2:$H$6601,6,FALSE))</f>
        <v/>
      </c>
      <c r="DU323" s="32" t="str">
        <f>IF(ISERROR(VLOOKUP(CONCATENATE($A323,"_L_",DV$1),Records!$C$2:$H$6601,1,FALSE)),"",VLOOKUP(CONCATENATE($A323,"_L_",DV$1),Records!$C$2:$H$6601,4,FALSE))</f>
        <v/>
      </c>
      <c r="DV323" s="7" t="str">
        <f>IF(ISERROR(VLOOKUP(CONCATENATE($A323,"_L_",DV$1),Records!$C$2:$H$6601,1,FALSE)),"",VLOOKUP(CONCATENATE($A323,"_L_",DV$1),Records!$C$2:$H$6601,5,FALSE))</f>
        <v/>
      </c>
      <c r="DW323" s="33" t="str">
        <f>IF(ISERROR(VLOOKUP(CONCATENATE($A323,"_L_",DV$1),Records!$C$2:$H$6601,1,FALSE)),"",VLOOKUP(CONCATENATE($A323,"_L_",DV$1),Records!$C$2:$H$6601,6,FALSE))</f>
        <v/>
      </c>
      <c r="DX323" s="32" t="str">
        <f>IF(ISERROR(VLOOKUP(CONCATENATE($A323,"_L_",DY$1),Records!$C$2:$H$6601,1,FALSE)),"",VLOOKUP(CONCATENATE($A323,"_L_",DY$1),Records!$C$2:$H$6601,4,FALSE))</f>
        <v/>
      </c>
      <c r="DY323" s="7" t="str">
        <f>IF(ISERROR(VLOOKUP(CONCATENATE($A323,"_L_",DY$1),Records!$C$2:$H$6601,1,FALSE)),"",VLOOKUP(CONCATENATE($A323,"_L_",DY$1),Records!$C$2:$H$6601,5,FALSE))</f>
        <v/>
      </c>
      <c r="DZ323" s="33" t="str">
        <f>IF(ISERROR(VLOOKUP(CONCATENATE($A323,"_L_",DY$1),Records!$C$2:$H$6601,1,FALSE)),"",VLOOKUP(CONCATENATE($A323,"_L_",DY$1),Records!$C$2:$H$6601,6,FALSE))</f>
        <v/>
      </c>
      <c r="EA323" s="32" t="str">
        <f>IF(ISERROR(VLOOKUP(CONCATENATE($A323,"_L_",EB$1),Records!$C$2:$H$6601,1,FALSE)),"",VLOOKUP(CONCATENATE($A323,"_L_",EB$1),Records!$C$2:$H$6601,4,FALSE))</f>
        <v/>
      </c>
      <c r="EB323" s="7" t="str">
        <f>IF(ISERROR(VLOOKUP(CONCATENATE($A323,"_L_",EB$1),Records!$C$2:$H$6601,1,FALSE)),"",VLOOKUP(CONCATENATE($A323,"_L_",EB$1),Records!$C$2:$H$6601,5,FALSE))</f>
        <v/>
      </c>
      <c r="EC323" s="33" t="str">
        <f>IF(ISERROR(VLOOKUP(CONCATENATE($A323,"_L_",EB$1),Records!$C$2:$H$6601,1,FALSE)),"",VLOOKUP(CONCATENATE($A323,"_L_",EB$1),Records!$C$2:$H$6601,6,FALSE))</f>
        <v/>
      </c>
    </row>
    <row r="324" spans="1:133" ht="15.75" x14ac:dyDescent="0.25">
      <c r="A324" s="11">
        <v>42506</v>
      </c>
      <c r="B324" s="17" t="s">
        <v>87</v>
      </c>
      <c r="C324" s="17">
        <f t="shared" si="9"/>
        <v>47</v>
      </c>
      <c r="D324" s="22" t="s">
        <v>66</v>
      </c>
      <c r="E324" s="24" t="s">
        <v>90</v>
      </c>
      <c r="F324" s="62">
        <f t="shared" si="8"/>
        <v>0</v>
      </c>
      <c r="G324" s="62">
        <f>HomeCalc!F324</f>
        <v>0</v>
      </c>
      <c r="H324" s="32" t="str">
        <f>IF(ISERROR(VLOOKUP(CONCATENATE($A324,"_L_",I$1),Records!$C$2:$H$6601,1,FALSE)),"",VLOOKUP(CONCATENATE($A324,"_L_",I$1),Records!$C$2:$H$6601,4,FALSE))</f>
        <v/>
      </c>
      <c r="I324" s="7" t="str">
        <f>IF(ISERROR(VLOOKUP(CONCATENATE($A324,"_L_",I$1),Records!$C$2:$H$6601,1,FALSE)),"",VLOOKUP(CONCATENATE($A324,"_L_",I$1),Records!$C$2:$H$6601,5,FALSE))</f>
        <v/>
      </c>
      <c r="J324" s="33" t="str">
        <f>IF(ISERROR(VLOOKUP(CONCATENATE($A324,"_L_",I$1),Records!$C$2:$H$6601,1,FALSE)),"",VLOOKUP(CONCATENATE($A324,"_L_",I$1),Records!$C$2:$H$6601,6,FALSE))</f>
        <v/>
      </c>
      <c r="K324" s="32" t="str">
        <f>IF(ISERROR(VLOOKUP(CONCATENATE($A324,"_L_",L$1),Records!$C$2:$H$6601,1,FALSE)),"",VLOOKUP(CONCATENATE($A324,"_L_",L$1),Records!$C$2:$H$6601,4,FALSE))</f>
        <v/>
      </c>
      <c r="L324" s="7" t="str">
        <f>IF(ISERROR(VLOOKUP(CONCATENATE($A324,"_L_",L$1),Records!$C$2:$H$6601,1,FALSE)),"",VLOOKUP(CONCATENATE($A324,"_L_",L$1),Records!$C$2:$H$6601,5,FALSE))</f>
        <v/>
      </c>
      <c r="M324" s="33" t="str">
        <f>IF(ISERROR(VLOOKUP(CONCATENATE($A324,"_L_",L$1),Records!$C$2:$H$6601,1,FALSE)),"",VLOOKUP(CONCATENATE($A324,"_L_",L$1),Records!$C$2:$H$6601,6,FALSE))</f>
        <v/>
      </c>
      <c r="N324" s="32" t="str">
        <f>IF(ISERROR(VLOOKUP(CONCATENATE($A324,"_L_",O$1),Records!$C$2:$H$6601,1,FALSE)),"",VLOOKUP(CONCATENATE($A324,"_L_",O$1),Records!$C$2:$H$6601,4,FALSE))</f>
        <v/>
      </c>
      <c r="O324" s="7" t="str">
        <f>IF(ISERROR(VLOOKUP(CONCATENATE($A324,"_L_",O$1),Records!$C$2:$H$6601,1,FALSE)),"",VLOOKUP(CONCATENATE($A324,"_L_",O$1),Records!$C$2:$H$6601,5,FALSE))</f>
        <v/>
      </c>
      <c r="P324" s="33" t="str">
        <f>IF(ISERROR(VLOOKUP(CONCATENATE($A324,"_L_",O$1),Records!$C$2:$H$6601,1,FALSE)),"",VLOOKUP(CONCATENATE($A324,"_L_",O$1),Records!$C$2:$H$6601,6,FALSE))</f>
        <v/>
      </c>
      <c r="Q324" s="32" t="str">
        <f>IF(ISERROR(VLOOKUP(CONCATENATE($A324,"_L_",R$1),Records!$C$2:$H$6601,1,FALSE)),"",VLOOKUP(CONCATENATE($A324,"_L_",R$1),Records!$C$2:$H$6601,4,FALSE))</f>
        <v/>
      </c>
      <c r="R324" s="7" t="str">
        <f>IF(ISERROR(VLOOKUP(CONCATENATE($A324,"_L_",R$1),Records!$C$2:$H$6601,1,FALSE)),"",VLOOKUP(CONCATENATE($A324,"_L_",R$1),Records!$C$2:$H$6601,5,FALSE))</f>
        <v/>
      </c>
      <c r="S324" s="33" t="str">
        <f>IF(ISERROR(VLOOKUP(CONCATENATE($A324,"_L_",R$1),Records!$C$2:$H$6601,1,FALSE)),"",VLOOKUP(CONCATENATE($A324,"_L_",R$1),Records!$C$2:$H$6601,6,FALSE))</f>
        <v/>
      </c>
      <c r="T324" s="32" t="str">
        <f>IF(ISERROR(VLOOKUP(CONCATENATE($A324,"_L_",U$1),Records!$C$2:$H$6601,1,FALSE)),"",VLOOKUP(CONCATENATE($A324,"_L_",U$1),Records!$C$2:$H$6601,4,FALSE))</f>
        <v/>
      </c>
      <c r="U324" s="7" t="str">
        <f>IF(ISERROR(VLOOKUP(CONCATENATE($A324,"_L_",U$1),Records!$C$2:$H$6601,1,FALSE)),"",VLOOKUP(CONCATENATE($A324,"_L_",U$1),Records!$C$2:$H$6601,5,FALSE))</f>
        <v/>
      </c>
      <c r="V324" s="33" t="str">
        <f>IF(ISERROR(VLOOKUP(CONCATENATE($A324,"_L_",U$1),Records!$C$2:$H$6601,1,FALSE)),"",VLOOKUP(CONCATENATE($A324,"_L_",U$1),Records!$C$2:$H$6601,6,FALSE))</f>
        <v/>
      </c>
      <c r="W324" s="32" t="str">
        <f>IF(ISERROR(VLOOKUP(CONCATENATE($A324,"_L_",X$1),Records!$C$2:$H$6601,1,FALSE)),"",VLOOKUP(CONCATENATE($A324,"_L_",X$1),Records!$C$2:$H$6601,4,FALSE))</f>
        <v/>
      </c>
      <c r="X324" s="7" t="str">
        <f>IF(ISERROR(VLOOKUP(CONCATENATE($A324,"_L_",X$1),Records!$C$2:$H$6601,1,FALSE)),"",VLOOKUP(CONCATENATE($A324,"_L_",X$1),Records!$C$2:$H$6601,5,FALSE))</f>
        <v/>
      </c>
      <c r="Y324" s="33" t="str">
        <f>IF(ISERROR(VLOOKUP(CONCATENATE($A324,"_L_",X$1),Records!$C$2:$H$6601,1,FALSE)),"",VLOOKUP(CONCATENATE($A324,"_L_",X$1),Records!$C$2:$H$6601,6,FALSE))</f>
        <v/>
      </c>
      <c r="Z324" s="32" t="str">
        <f>IF(ISERROR(VLOOKUP(CONCATENATE($A324,"_L_",AA$1),Records!$C$2:$H$6601,1,FALSE)),"",VLOOKUP(CONCATENATE($A324,"_L_",AA$1),Records!$C$2:$H$6601,4,FALSE))</f>
        <v/>
      </c>
      <c r="AA324" s="7" t="str">
        <f>IF(ISERROR(VLOOKUP(CONCATENATE($A324,"_L_",AA$1),Records!$C$2:$H$6601,1,FALSE)),"",VLOOKUP(CONCATENATE($A324,"_L_",AA$1),Records!$C$2:$H$6601,5,FALSE))</f>
        <v/>
      </c>
      <c r="AB324" s="33" t="str">
        <f>IF(ISERROR(VLOOKUP(CONCATENATE($A324,"_L_",AA$1),Records!$C$2:$H$6601,1,FALSE)),"",VLOOKUP(CONCATENATE($A324,"_L_",AA$1),Records!$C$2:$H$6601,6,FALSE))</f>
        <v/>
      </c>
      <c r="AC324" s="32" t="str">
        <f>IF(ISERROR(VLOOKUP(CONCATENATE($A324,"_L_",AD$1),Records!$C$2:$H$6601,1,FALSE)),"",VLOOKUP(CONCATENATE($A324,"_L_",AD$1),Records!$C$2:$H$6601,4,FALSE))</f>
        <v/>
      </c>
      <c r="AD324" s="7" t="str">
        <f>IF(ISERROR(VLOOKUP(CONCATENATE($A324,"_L_",AD$1),Records!$C$2:$H$6601,1,FALSE)),"",VLOOKUP(CONCATENATE($A324,"_L_",AD$1),Records!$C$2:$H$6601,5,FALSE))</f>
        <v/>
      </c>
      <c r="AE324" s="33" t="str">
        <f>IF(ISERROR(VLOOKUP(CONCATENATE($A324,"_L_",AD$1),Records!$C$2:$H$6601,1,FALSE)),"",VLOOKUP(CONCATENATE($A324,"_L_",AD$1),Records!$C$2:$H$6601,6,FALSE))</f>
        <v/>
      </c>
      <c r="AF324" s="32" t="str">
        <f>IF(ISERROR(VLOOKUP(CONCATENATE($A324,"_L_",AG$1),Records!$C$2:$H$6601,1,FALSE)),"",VLOOKUP(CONCATENATE($A324,"_L_",AG$1),Records!$C$2:$H$6601,4,FALSE))</f>
        <v/>
      </c>
      <c r="AG324" s="7" t="str">
        <f>IF(ISERROR(VLOOKUP(CONCATENATE($A324,"_L_",AG$1),Records!$C$2:$H$6601,1,FALSE)),"",VLOOKUP(CONCATENATE($A324,"_L_",AG$1),Records!$C$2:$H$6601,5,FALSE))</f>
        <v/>
      </c>
      <c r="AH324" s="33" t="str">
        <f>IF(ISERROR(VLOOKUP(CONCATENATE($A324,"_L_",AG$1),Records!$C$2:$H$6601,1,FALSE)),"",VLOOKUP(CONCATENATE($A324,"_L_",AG$1),Records!$C$2:$H$6601,6,FALSE))</f>
        <v/>
      </c>
      <c r="AI324" s="32" t="str">
        <f>IF(ISERROR(VLOOKUP(CONCATENATE($A324,"_L_",AJ$1),Records!$C$2:$H$6601,1,FALSE)),"",VLOOKUP(CONCATENATE($A324,"_L_",AJ$1),Records!$C$2:$H$6601,4,FALSE))</f>
        <v/>
      </c>
      <c r="AJ324" s="7" t="str">
        <f>IF(ISERROR(VLOOKUP(CONCATENATE($A324,"_L_",AJ$1),Records!$C$2:$H$6601,1,FALSE)),"",VLOOKUP(CONCATENATE($A324,"_L_",AJ$1),Records!$C$2:$H$6601,5,FALSE))</f>
        <v/>
      </c>
      <c r="AK324" s="33" t="str">
        <f>IF(ISERROR(VLOOKUP(CONCATENATE($A324,"_L_",AJ$1),Records!$C$2:$H$6601,1,FALSE)),"",VLOOKUP(CONCATENATE($A324,"_L_",AJ$1),Records!$C$2:$H$6601,6,FALSE))</f>
        <v/>
      </c>
      <c r="AL324" s="32" t="str">
        <f>IF(ISERROR(VLOOKUP(CONCATENATE($A324,"_L_",AM$1),Records!$C$2:$H$6601,1,FALSE)),"",VLOOKUP(CONCATENATE($A324,"_L_",AM$1),Records!$C$2:$H$6601,4,FALSE))</f>
        <v/>
      </c>
      <c r="AM324" s="7" t="str">
        <f>IF(ISERROR(VLOOKUP(CONCATENATE($A324,"_L_",AM$1),Records!$C$2:$H$6601,1,FALSE)),"",VLOOKUP(CONCATENATE($A324,"_L_",AM$1),Records!$C$2:$H$6601,5,FALSE))</f>
        <v/>
      </c>
      <c r="AN324" s="33" t="str">
        <f>IF(ISERROR(VLOOKUP(CONCATENATE($A324,"_L_",AM$1),Records!$C$2:$H$6601,1,FALSE)),"",VLOOKUP(CONCATENATE($A324,"_L_",AM$1),Records!$C$2:$H$6601,6,FALSE))</f>
        <v/>
      </c>
      <c r="AO324" s="32" t="str">
        <f>IF(ISERROR(VLOOKUP(CONCATENATE($A324,"_L_",AP$1),Records!$C$2:$H$6601,1,FALSE)),"",VLOOKUP(CONCATENATE($A324,"_L_",AP$1),Records!$C$2:$H$6601,4,FALSE))</f>
        <v/>
      </c>
      <c r="AP324" s="7" t="str">
        <f>IF(ISERROR(VLOOKUP(CONCATENATE($A324,"_L_",AP$1),Records!$C$2:$H$6601,1,FALSE)),"",VLOOKUP(CONCATENATE($A324,"_L_",AP$1),Records!$C$2:$H$6601,5,FALSE))</f>
        <v/>
      </c>
      <c r="AQ324" s="33" t="str">
        <f>IF(ISERROR(VLOOKUP(CONCATENATE($A324,"_L_",AP$1),Records!$C$2:$H$6601,1,FALSE)),"",VLOOKUP(CONCATENATE($A324,"_L_",AP$1),Records!$C$2:$H$6601,6,FALSE))</f>
        <v/>
      </c>
      <c r="AR324" s="32" t="str">
        <f>IF(ISERROR(VLOOKUP(CONCATENATE($A324,"_L_",AS$1),Records!$C$2:$H$6601,1,FALSE)),"",VLOOKUP(CONCATENATE($A324,"_L_",AS$1),Records!$C$2:$H$6601,4,FALSE))</f>
        <v/>
      </c>
      <c r="AS324" s="7" t="str">
        <f>IF(ISERROR(VLOOKUP(CONCATENATE($A324,"_L_",AS$1),Records!$C$2:$H$6601,1,FALSE)),"",VLOOKUP(CONCATENATE($A324,"_L_",AS$1),Records!$C$2:$H$6601,5,FALSE))</f>
        <v/>
      </c>
      <c r="AT324" s="33" t="str">
        <f>IF(ISERROR(VLOOKUP(CONCATENATE($A324,"_L_",AS$1),Records!$C$2:$H$6601,1,FALSE)),"",VLOOKUP(CONCATENATE($A324,"_L_",AS$1),Records!$C$2:$H$6601,6,FALSE))</f>
        <v/>
      </c>
      <c r="AU324" s="32" t="str">
        <f>IF(ISERROR(VLOOKUP(CONCATENATE($A324,"_L_",AV$1),Records!$C$2:$H$6601,1,FALSE)),"",VLOOKUP(CONCATENATE($A324,"_L_",AV$1),Records!$C$2:$H$6601,4,FALSE))</f>
        <v/>
      </c>
      <c r="AV324" s="7" t="str">
        <f>IF(ISERROR(VLOOKUP(CONCATENATE($A324,"_L_",AV$1),Records!$C$2:$H$6601,1,FALSE)),"",VLOOKUP(CONCATENATE($A324,"_L_",AV$1),Records!$C$2:$H$6601,5,FALSE))</f>
        <v/>
      </c>
      <c r="AW324" s="33" t="str">
        <f>IF(ISERROR(VLOOKUP(CONCATENATE($A324,"_L_",AV$1),Records!$C$2:$H$6601,1,FALSE)),"",VLOOKUP(CONCATENATE($A324,"_L_",AV$1),Records!$C$2:$H$6601,6,FALSE))</f>
        <v/>
      </c>
      <c r="AX324" s="32" t="str">
        <f>IF(ISERROR(VLOOKUP(CONCATENATE($A324,"_L_",AY$1),Records!$C$2:$H$6601,1,FALSE)),"",VLOOKUP(CONCATENATE($A324,"_L_",AY$1),Records!$C$2:$H$6601,4,FALSE))</f>
        <v/>
      </c>
      <c r="AY324" s="7" t="str">
        <f>IF(ISERROR(VLOOKUP(CONCATENATE($A324,"_L_",AY$1),Records!$C$2:$H$6601,1,FALSE)),"",VLOOKUP(CONCATENATE($A324,"_L_",AY$1),Records!$C$2:$H$6601,5,FALSE))</f>
        <v/>
      </c>
      <c r="AZ324" s="33" t="str">
        <f>IF(ISERROR(VLOOKUP(CONCATENATE($A324,"_L_",AY$1),Records!$C$2:$H$6601,1,FALSE)),"",VLOOKUP(CONCATENATE($A324,"_L_",AY$1),Records!$C$2:$H$6601,6,FALSE))</f>
        <v/>
      </c>
      <c r="BA324" s="32" t="str">
        <f>IF(ISERROR(VLOOKUP(CONCATENATE($A324,"_L_",BB$1),Records!$C$2:$H$6601,1,FALSE)),"",VLOOKUP(CONCATENATE($A324,"_L_",BB$1),Records!$C$2:$H$6601,4,FALSE))</f>
        <v/>
      </c>
      <c r="BB324" s="7" t="str">
        <f>IF(ISERROR(VLOOKUP(CONCATENATE($A324,"_L_",BB$1),Records!$C$2:$H$6601,1,FALSE)),"",VLOOKUP(CONCATENATE($A324,"_L_",BB$1),Records!$C$2:$H$6601,5,FALSE))</f>
        <v/>
      </c>
      <c r="BC324" s="33" t="str">
        <f>IF(ISERROR(VLOOKUP(CONCATENATE($A324,"_L_",BB$1),Records!$C$2:$H$6601,1,FALSE)),"",VLOOKUP(CONCATENATE($A324,"_L_",BB$1),Records!$C$2:$H$6601,6,FALSE))</f>
        <v/>
      </c>
      <c r="BD324" s="32" t="str">
        <f>IF(ISERROR(VLOOKUP(CONCATENATE($A324,"_L_",BE$1),Records!$C$2:$H$6601,1,FALSE)),"",VLOOKUP(CONCATENATE($A324,"_L_",BE$1),Records!$C$2:$H$6601,4,FALSE))</f>
        <v/>
      </c>
      <c r="BE324" s="7" t="str">
        <f>IF(ISERROR(VLOOKUP(CONCATENATE($A324,"_L_",BE$1),Records!$C$2:$H$6601,1,FALSE)),"",VLOOKUP(CONCATENATE($A324,"_L_",BE$1),Records!$C$2:$H$6601,5,FALSE))</f>
        <v/>
      </c>
      <c r="BF324" s="33" t="str">
        <f>IF(ISERROR(VLOOKUP(CONCATENATE($A324,"_L_",BE$1),Records!$C$2:$H$6601,1,FALSE)),"",VLOOKUP(CONCATENATE($A324,"_L_",BE$1),Records!$C$2:$H$6601,6,FALSE))</f>
        <v/>
      </c>
      <c r="BG324" s="32" t="str">
        <f>IF(ISERROR(VLOOKUP(CONCATENATE($A324,"_L_",BH$1),Records!$C$2:$H$6601,1,FALSE)),"",VLOOKUP(CONCATENATE($A324,"_L_",BH$1),Records!$C$2:$H$6601,4,FALSE))</f>
        <v/>
      </c>
      <c r="BH324" s="7" t="str">
        <f>IF(ISERROR(VLOOKUP(CONCATENATE($A324,"_L_",BH$1),Records!$C$2:$H$6601,1,FALSE)),"",VLOOKUP(CONCATENATE($A324,"_L_",BH$1),Records!$C$2:$H$6601,5,FALSE))</f>
        <v/>
      </c>
      <c r="BI324" s="33" t="str">
        <f>IF(ISERROR(VLOOKUP(CONCATENATE($A324,"_L_",BH$1),Records!$C$2:$H$6601,1,FALSE)),"",VLOOKUP(CONCATENATE($A324,"_L_",BH$1),Records!$C$2:$H$6601,6,FALSE))</f>
        <v/>
      </c>
      <c r="BJ324" s="32" t="str">
        <f>IF(ISERROR(VLOOKUP(CONCATENATE($A324,"_L_",BK$1),Records!$C$2:$H$6601,1,FALSE)),"",VLOOKUP(CONCATENATE($A324,"_L_",BK$1),Records!$C$2:$H$6601,4,FALSE))</f>
        <v/>
      </c>
      <c r="BK324" s="7" t="str">
        <f>IF(ISERROR(VLOOKUP(CONCATENATE($A324,"_L_",BK$1),Records!$C$2:$H$6601,1,FALSE)),"",VLOOKUP(CONCATENATE($A324,"_L_",BK$1),Records!$C$2:$H$6601,5,FALSE))</f>
        <v/>
      </c>
      <c r="BL324" s="33" t="str">
        <f>IF(ISERROR(VLOOKUP(CONCATENATE($A324,"_L_",BK$1),Records!$C$2:$H$6601,1,FALSE)),"",VLOOKUP(CONCATENATE($A324,"_L_",BK$1),Records!$C$2:$H$6601,6,FALSE))</f>
        <v/>
      </c>
      <c r="BM324" s="32" t="str">
        <f>IF(ISERROR(VLOOKUP(CONCATENATE($A324,"_L_",BN$1),Records!$C$2:$H$6601,1,FALSE)),"",VLOOKUP(CONCATENATE($A324,"_L_",BN$1),Records!$C$2:$H$6601,4,FALSE))</f>
        <v/>
      </c>
      <c r="BN324" s="7" t="str">
        <f>IF(ISERROR(VLOOKUP(CONCATENATE($A324,"_L_",BN$1),Records!$C$2:$H$6601,1,FALSE)),"",VLOOKUP(CONCATENATE($A324,"_L_",BN$1),Records!$C$2:$H$6601,5,FALSE))</f>
        <v/>
      </c>
      <c r="BO324" s="33" t="str">
        <f>IF(ISERROR(VLOOKUP(CONCATENATE($A324,"_L_",BN$1),Records!$C$2:$H$6601,1,FALSE)),"",VLOOKUP(CONCATENATE($A324,"_L_",BN$1),Records!$C$2:$H$6601,6,FALSE))</f>
        <v/>
      </c>
      <c r="BP324" s="32" t="str">
        <f>IF(ISERROR(VLOOKUP(CONCATENATE($A324,"_L_",BQ$1),Records!$C$2:$H$6601,1,FALSE)),"",VLOOKUP(CONCATENATE($A324,"_L_",BQ$1),Records!$C$2:$H$6601,4,FALSE))</f>
        <v/>
      </c>
      <c r="BQ324" s="7" t="str">
        <f>IF(ISERROR(VLOOKUP(CONCATENATE($A324,"_L_",BQ$1),Records!$C$2:$H$6601,1,FALSE)),"",VLOOKUP(CONCATENATE($A324,"_L_",BQ$1),Records!$C$2:$H$6601,5,FALSE))</f>
        <v/>
      </c>
      <c r="BR324" s="33" t="str">
        <f>IF(ISERROR(VLOOKUP(CONCATENATE($A324,"_L_",BQ$1),Records!$C$2:$H$6601,1,FALSE)),"",VLOOKUP(CONCATENATE($A324,"_L_",BQ$1),Records!$C$2:$H$6601,6,FALSE))</f>
        <v/>
      </c>
      <c r="BS324" s="32" t="str">
        <f>IF(ISERROR(VLOOKUP(CONCATENATE($A324,"_L_",BT$1),Records!$C$2:$H$6601,1,FALSE)),"",VLOOKUP(CONCATENATE($A324,"_L_",BT$1),Records!$C$2:$H$6601,4,FALSE))</f>
        <v/>
      </c>
      <c r="BT324" s="7" t="str">
        <f>IF(ISERROR(VLOOKUP(CONCATENATE($A324,"_L_",BT$1),Records!$C$2:$H$6601,1,FALSE)),"",VLOOKUP(CONCATENATE($A324,"_L_",BT$1),Records!$C$2:$H$6601,5,FALSE))</f>
        <v/>
      </c>
      <c r="BU324" s="33" t="str">
        <f>IF(ISERROR(VLOOKUP(CONCATENATE($A324,"_L_",BT$1),Records!$C$2:$H$6601,1,FALSE)),"",VLOOKUP(CONCATENATE($A324,"_L_",BT$1),Records!$C$2:$H$6601,6,FALSE))</f>
        <v/>
      </c>
      <c r="BV324" s="32" t="str">
        <f>IF(ISERROR(VLOOKUP(CONCATENATE($A324,"_L_",BW$1),Records!$C$2:$H$6601,1,FALSE)),"",VLOOKUP(CONCATENATE($A324,"_L_",BW$1),Records!$C$2:$H$6601,4,FALSE))</f>
        <v/>
      </c>
      <c r="BW324" s="7" t="str">
        <f>IF(ISERROR(VLOOKUP(CONCATENATE($A324,"_L_",BW$1),Records!$C$2:$H$6601,1,FALSE)),"",VLOOKUP(CONCATENATE($A324,"_L_",BW$1),Records!$C$2:$H$6601,5,FALSE))</f>
        <v/>
      </c>
      <c r="BX324" s="33" t="str">
        <f>IF(ISERROR(VLOOKUP(CONCATENATE($A324,"_L_",BW$1),Records!$C$2:$H$6601,1,FALSE)),"",VLOOKUP(CONCATENATE($A324,"_L_",BW$1),Records!$C$2:$H$6601,6,FALSE))</f>
        <v/>
      </c>
      <c r="BY324" s="32" t="str">
        <f>IF(ISERROR(VLOOKUP(CONCATENATE($A324,"_L_",BZ$1),Records!$C$2:$H$6601,1,FALSE)),"",VLOOKUP(CONCATENATE($A324,"_L_",BZ$1),Records!$C$2:$H$6601,4,FALSE))</f>
        <v/>
      </c>
      <c r="BZ324" s="7" t="str">
        <f>IF(ISERROR(VLOOKUP(CONCATENATE($A324,"_L_",BZ$1),Records!$C$2:$H$6601,1,FALSE)),"",VLOOKUP(CONCATENATE($A324,"_L_",BZ$1),Records!$C$2:$H$6601,5,FALSE))</f>
        <v/>
      </c>
      <c r="CA324" s="33" t="str">
        <f>IF(ISERROR(VLOOKUP(CONCATENATE($A324,"_L_",BZ$1),Records!$C$2:$H$6601,1,FALSE)),"",VLOOKUP(CONCATENATE($A324,"_L_",BZ$1),Records!$C$2:$H$6601,6,FALSE))</f>
        <v/>
      </c>
      <c r="CB324" s="32" t="str">
        <f>IF(ISERROR(VLOOKUP(CONCATENATE($A324,"_L_",CC$1),Records!$C$2:$H$6601,1,FALSE)),"",VLOOKUP(CONCATENATE($A324,"_L_",CC$1),Records!$C$2:$H$6601,4,FALSE))</f>
        <v/>
      </c>
      <c r="CC324" s="7" t="str">
        <f>IF(ISERROR(VLOOKUP(CONCATENATE($A324,"_L_",CC$1),Records!$C$2:$H$6601,1,FALSE)),"",VLOOKUP(CONCATENATE($A324,"_L_",CC$1),Records!$C$2:$H$6601,5,FALSE))</f>
        <v/>
      </c>
      <c r="CD324" s="33" t="str">
        <f>IF(ISERROR(VLOOKUP(CONCATENATE($A324,"_L_",CC$1),Records!$C$2:$H$6601,1,FALSE)),"",VLOOKUP(CONCATENATE($A324,"_L_",CC$1),Records!$C$2:$H$6601,6,FALSE))</f>
        <v/>
      </c>
      <c r="CE324" s="32" t="str">
        <f>IF(ISERROR(VLOOKUP(CONCATENATE($A324,"_L_",CF$1),Records!$C$2:$H$6601,1,FALSE)),"",VLOOKUP(CONCATENATE($A324,"_L_",CF$1),Records!$C$2:$H$6601,4,FALSE))</f>
        <v/>
      </c>
      <c r="CF324" s="7" t="str">
        <f>IF(ISERROR(VLOOKUP(CONCATENATE($A324,"_L_",CF$1),Records!$C$2:$H$6601,1,FALSE)),"",VLOOKUP(CONCATENATE($A324,"_L_",CF$1),Records!$C$2:$H$6601,5,FALSE))</f>
        <v/>
      </c>
      <c r="CG324" s="33" t="str">
        <f>IF(ISERROR(VLOOKUP(CONCATENATE($A324,"_L_",CF$1),Records!$C$2:$H$6601,1,FALSE)),"",VLOOKUP(CONCATENATE($A324,"_L_",CF$1),Records!$C$2:$H$6601,6,FALSE))</f>
        <v/>
      </c>
      <c r="CH324" s="32" t="str">
        <f>IF(ISERROR(VLOOKUP(CONCATENATE($A324,"_L_",CI$1),Records!$C$2:$H$6601,1,FALSE)),"",VLOOKUP(CONCATENATE($A324,"_L_",CI$1),Records!$C$2:$H$6601,4,FALSE))</f>
        <v/>
      </c>
      <c r="CI324" s="7" t="str">
        <f>IF(ISERROR(VLOOKUP(CONCATENATE($A324,"_L_",CI$1),Records!$C$2:$H$6601,1,FALSE)),"",VLOOKUP(CONCATENATE($A324,"_L_",CI$1),Records!$C$2:$H$6601,5,FALSE))</f>
        <v/>
      </c>
      <c r="CJ324" s="33" t="str">
        <f>IF(ISERROR(VLOOKUP(CONCATENATE($A324,"_L_",CI$1),Records!$C$2:$H$6601,1,FALSE)),"",VLOOKUP(CONCATENATE($A324,"_L_",CI$1),Records!$C$2:$H$6601,6,FALSE))</f>
        <v/>
      </c>
      <c r="CK324" s="32" t="str">
        <f>IF(ISERROR(VLOOKUP(CONCATENATE($A324,"_L_",CL$1),Records!$C$2:$H$6601,1,FALSE)),"",VLOOKUP(CONCATENATE($A324,"_L_",CL$1),Records!$C$2:$H$6601,4,FALSE))</f>
        <v/>
      </c>
      <c r="CL324" s="7" t="str">
        <f>IF(ISERROR(VLOOKUP(CONCATENATE($A324,"_L_",CL$1),Records!$C$2:$H$6601,1,FALSE)),"",VLOOKUP(CONCATENATE($A324,"_L_",CL$1),Records!$C$2:$H$6601,5,FALSE))</f>
        <v/>
      </c>
      <c r="CM324" s="33" t="str">
        <f>IF(ISERROR(VLOOKUP(CONCATENATE($A324,"_L_",CL$1),Records!$C$2:$H$6601,1,FALSE)),"",VLOOKUP(CONCATENATE($A324,"_L_",CL$1),Records!$C$2:$H$6601,6,FALSE))</f>
        <v/>
      </c>
      <c r="CN324" s="32" t="str">
        <f>IF(ISERROR(VLOOKUP(CONCATENATE($A324,"_L_",CO$1),Records!$C$2:$H$6601,1,FALSE)),"",VLOOKUP(CONCATENATE($A324,"_L_",CO$1),Records!$C$2:$H$6601,4,FALSE))</f>
        <v/>
      </c>
      <c r="CO324" s="7" t="str">
        <f>IF(ISERROR(VLOOKUP(CONCATENATE($A324,"_L_",CO$1),Records!$C$2:$H$6601,1,FALSE)),"",VLOOKUP(CONCATENATE($A324,"_L_",CO$1),Records!$C$2:$H$6601,5,FALSE))</f>
        <v/>
      </c>
      <c r="CP324" s="33" t="str">
        <f>IF(ISERROR(VLOOKUP(CONCATENATE($A324,"_L_",CO$1),Records!$C$2:$H$6601,1,FALSE)),"",VLOOKUP(CONCATENATE($A324,"_L_",CO$1),Records!$C$2:$H$6601,6,FALSE))</f>
        <v/>
      </c>
      <c r="CQ324" s="32" t="str">
        <f>IF(ISERROR(VLOOKUP(CONCATENATE($A324,"_L_",CR$1),Records!$C$2:$H$6601,1,FALSE)),"",VLOOKUP(CONCATENATE($A324,"_L_",CR$1),Records!$C$2:$H$6601,4,FALSE))</f>
        <v/>
      </c>
      <c r="CR324" s="7" t="str">
        <f>IF(ISERROR(VLOOKUP(CONCATENATE($A324,"_L_",CR$1),Records!$C$2:$H$6601,1,FALSE)),"",VLOOKUP(CONCATENATE($A324,"_L_",CR$1),Records!$C$2:$H$6601,5,FALSE))</f>
        <v/>
      </c>
      <c r="CS324" s="33" t="str">
        <f>IF(ISERROR(VLOOKUP(CONCATENATE($A324,"_L_",CR$1),Records!$C$2:$H$6601,1,FALSE)),"",VLOOKUP(CONCATENATE($A324,"_L_",CR$1),Records!$C$2:$H$6601,6,FALSE))</f>
        <v/>
      </c>
      <c r="CT324" s="32" t="str">
        <f>IF(ISERROR(VLOOKUP(CONCATENATE($A324,"_L_",CU$1),Records!$C$2:$H$6601,1,FALSE)),"",VLOOKUP(CONCATENATE($A324,"_L_",CU$1),Records!$C$2:$H$6601,4,FALSE))</f>
        <v/>
      </c>
      <c r="CU324" s="7" t="str">
        <f>IF(ISERROR(VLOOKUP(CONCATENATE($A324,"_L_",CU$1),Records!$C$2:$H$6601,1,FALSE)),"",VLOOKUP(CONCATENATE($A324,"_L_",CU$1),Records!$C$2:$H$6601,5,FALSE))</f>
        <v/>
      </c>
      <c r="CV324" s="33" t="str">
        <f>IF(ISERROR(VLOOKUP(CONCATENATE($A324,"_L_",CU$1),Records!$C$2:$H$6601,1,FALSE)),"",VLOOKUP(CONCATENATE($A324,"_L_",CU$1),Records!$C$2:$H$6601,6,FALSE))</f>
        <v/>
      </c>
      <c r="CW324" s="32" t="str">
        <f>IF(ISERROR(VLOOKUP(CONCATENATE($A324,"_L_",CX$1),Records!$C$2:$H$6601,1,FALSE)),"",VLOOKUP(CONCATENATE($A324,"_L_",CX$1),Records!$C$2:$H$6601,4,FALSE))</f>
        <v/>
      </c>
      <c r="CX324" s="7" t="str">
        <f>IF(ISERROR(VLOOKUP(CONCATENATE($A324,"_L_",CX$1),Records!$C$2:$H$6601,1,FALSE)),"",VLOOKUP(CONCATENATE($A324,"_L_",CX$1),Records!$C$2:$H$6601,5,FALSE))</f>
        <v/>
      </c>
      <c r="CY324" s="33" t="str">
        <f>IF(ISERROR(VLOOKUP(CONCATENATE($A324,"_L_",CX$1),Records!$C$2:$H$6601,1,FALSE)),"",VLOOKUP(CONCATENATE($A324,"_L_",CX$1),Records!$C$2:$H$6601,6,FALSE))</f>
        <v/>
      </c>
      <c r="CZ324" s="32" t="str">
        <f>IF(ISERROR(VLOOKUP(CONCATENATE($A324,"_L_",DA$1),Records!$C$2:$H$6601,1,FALSE)),"",VLOOKUP(CONCATENATE($A324,"_L_",DA$1),Records!$C$2:$H$6601,4,FALSE))</f>
        <v/>
      </c>
      <c r="DA324" s="7" t="str">
        <f>IF(ISERROR(VLOOKUP(CONCATENATE($A324,"_L_",DA$1),Records!$C$2:$H$6601,1,FALSE)),"",VLOOKUP(CONCATENATE($A324,"_L_",DA$1),Records!$C$2:$H$6601,5,FALSE))</f>
        <v/>
      </c>
      <c r="DB324" s="33" t="str">
        <f>IF(ISERROR(VLOOKUP(CONCATENATE($A324,"_L_",DA$1),Records!$C$2:$H$6601,1,FALSE)),"",VLOOKUP(CONCATENATE($A324,"_L_",DA$1),Records!$C$2:$H$6601,6,FALSE))</f>
        <v/>
      </c>
      <c r="DC324" s="32" t="str">
        <f>IF(ISERROR(VLOOKUP(CONCATENATE($A324,"_L_",DD$1),Records!$C$2:$H$6601,1,FALSE)),"",VLOOKUP(CONCATENATE($A324,"_L_",DD$1),Records!$C$2:$H$6601,4,FALSE))</f>
        <v/>
      </c>
      <c r="DD324" s="7" t="str">
        <f>IF(ISERROR(VLOOKUP(CONCATENATE($A324,"_L_",DD$1),Records!$C$2:$H$6601,1,FALSE)),"",VLOOKUP(CONCATENATE($A324,"_L_",DD$1),Records!$C$2:$H$6601,5,FALSE))</f>
        <v/>
      </c>
      <c r="DE324" s="33" t="str">
        <f>IF(ISERROR(VLOOKUP(CONCATENATE($A324,"_L_",DD$1),Records!$C$2:$H$6601,1,FALSE)),"",VLOOKUP(CONCATENATE($A324,"_L_",DD$1),Records!$C$2:$H$6601,6,FALSE))</f>
        <v/>
      </c>
      <c r="DF324" s="32" t="str">
        <f>IF(ISERROR(VLOOKUP(CONCATENATE($A324,"_L_",DG$1),Records!$C$2:$H$6601,1,FALSE)),"",VLOOKUP(CONCATENATE($A324,"_L_",DG$1),Records!$C$2:$H$6601,4,FALSE))</f>
        <v/>
      </c>
      <c r="DG324" s="7" t="str">
        <f>IF(ISERROR(VLOOKUP(CONCATENATE($A324,"_L_",DG$1),Records!$C$2:$H$6601,1,FALSE)),"",VLOOKUP(CONCATENATE($A324,"_L_",DG$1),Records!$C$2:$H$6601,5,FALSE))</f>
        <v/>
      </c>
      <c r="DH324" s="33" t="str">
        <f>IF(ISERROR(VLOOKUP(CONCATENATE($A324,"_L_",DG$1),Records!$C$2:$H$6601,1,FALSE)),"",VLOOKUP(CONCATENATE($A324,"_L_",DG$1),Records!$C$2:$H$6601,6,FALSE))</f>
        <v/>
      </c>
      <c r="DI324" s="32" t="str">
        <f>IF(ISERROR(VLOOKUP(CONCATENATE($A324,"_L_",DJ$1),Records!$C$2:$H$6601,1,FALSE)),"",VLOOKUP(CONCATENATE($A324,"_L_",DJ$1),Records!$C$2:$H$6601,4,FALSE))</f>
        <v/>
      </c>
      <c r="DJ324" s="7" t="str">
        <f>IF(ISERROR(VLOOKUP(CONCATENATE($A324,"_L_",DJ$1),Records!$C$2:$H$6601,1,FALSE)),"",VLOOKUP(CONCATENATE($A324,"_L_",DJ$1),Records!$C$2:$H$6601,5,FALSE))</f>
        <v/>
      </c>
      <c r="DK324" s="33" t="str">
        <f>IF(ISERROR(VLOOKUP(CONCATENATE($A324,"_L_",DJ$1),Records!$C$2:$H$6601,1,FALSE)),"",VLOOKUP(CONCATENATE($A324,"_L_",DJ$1),Records!$C$2:$H$6601,6,FALSE))</f>
        <v/>
      </c>
      <c r="DL324" s="32" t="str">
        <f>IF(ISERROR(VLOOKUP(CONCATENATE($A324,"_L_",DM$1),Records!$C$2:$H$6601,1,FALSE)),"",VLOOKUP(CONCATENATE($A324,"_L_",DM$1),Records!$C$2:$H$6601,4,FALSE))</f>
        <v/>
      </c>
      <c r="DM324" s="7" t="str">
        <f>IF(ISERROR(VLOOKUP(CONCATENATE($A324,"_L_",DM$1),Records!$C$2:$H$6601,1,FALSE)),"",VLOOKUP(CONCATENATE($A324,"_L_",DM$1),Records!$C$2:$H$6601,5,FALSE))</f>
        <v/>
      </c>
      <c r="DN324" s="33" t="str">
        <f>IF(ISERROR(VLOOKUP(CONCATENATE($A324,"_L_",DM$1),Records!$C$2:$H$6601,1,FALSE)),"",VLOOKUP(CONCATENATE($A324,"_L_",DM$1),Records!$C$2:$H$6601,6,FALSE))</f>
        <v/>
      </c>
      <c r="DO324" s="32" t="str">
        <f>IF(ISERROR(VLOOKUP(CONCATENATE($A324,"_L_",DP$1),Records!$C$2:$H$6601,1,FALSE)),"",VLOOKUP(CONCATENATE($A324,"_L_",DP$1),Records!$C$2:$H$6601,4,FALSE))</f>
        <v/>
      </c>
      <c r="DP324" s="7" t="str">
        <f>IF(ISERROR(VLOOKUP(CONCATENATE($A324,"_L_",DP$1),Records!$C$2:$H$6601,1,FALSE)),"",VLOOKUP(CONCATENATE($A324,"_L_",DP$1),Records!$C$2:$H$6601,5,FALSE))</f>
        <v/>
      </c>
      <c r="DQ324" s="33" t="str">
        <f>IF(ISERROR(VLOOKUP(CONCATENATE($A324,"_L_",DP$1),Records!$C$2:$H$6601,1,FALSE)),"",VLOOKUP(CONCATENATE($A324,"_L_",DP$1),Records!$C$2:$H$6601,6,FALSE))</f>
        <v/>
      </c>
      <c r="DR324" s="32" t="str">
        <f>IF(ISERROR(VLOOKUP(CONCATENATE($A324,"_L_",DS$1),Records!$C$2:$H$6601,1,FALSE)),"",VLOOKUP(CONCATENATE($A324,"_L_",DS$1),Records!$C$2:$H$6601,4,FALSE))</f>
        <v/>
      </c>
      <c r="DS324" s="7" t="str">
        <f>IF(ISERROR(VLOOKUP(CONCATENATE($A324,"_L_",DS$1),Records!$C$2:$H$6601,1,FALSE)),"",VLOOKUP(CONCATENATE($A324,"_L_",DS$1),Records!$C$2:$H$6601,5,FALSE))</f>
        <v/>
      </c>
      <c r="DT324" s="33" t="str">
        <f>IF(ISERROR(VLOOKUP(CONCATENATE($A324,"_L_",DS$1),Records!$C$2:$H$6601,1,FALSE)),"",VLOOKUP(CONCATENATE($A324,"_L_",DS$1),Records!$C$2:$H$6601,6,FALSE))</f>
        <v/>
      </c>
      <c r="DU324" s="32" t="str">
        <f>IF(ISERROR(VLOOKUP(CONCATENATE($A324,"_L_",DV$1),Records!$C$2:$H$6601,1,FALSE)),"",VLOOKUP(CONCATENATE($A324,"_L_",DV$1),Records!$C$2:$H$6601,4,FALSE))</f>
        <v/>
      </c>
      <c r="DV324" s="7" t="str">
        <f>IF(ISERROR(VLOOKUP(CONCATENATE($A324,"_L_",DV$1),Records!$C$2:$H$6601,1,FALSE)),"",VLOOKUP(CONCATENATE($A324,"_L_",DV$1),Records!$C$2:$H$6601,5,FALSE))</f>
        <v/>
      </c>
      <c r="DW324" s="33" t="str">
        <f>IF(ISERROR(VLOOKUP(CONCATENATE($A324,"_L_",DV$1),Records!$C$2:$H$6601,1,FALSE)),"",VLOOKUP(CONCATENATE($A324,"_L_",DV$1),Records!$C$2:$H$6601,6,FALSE))</f>
        <v/>
      </c>
      <c r="DX324" s="32" t="str">
        <f>IF(ISERROR(VLOOKUP(CONCATENATE($A324,"_L_",DY$1),Records!$C$2:$H$6601,1,FALSE)),"",VLOOKUP(CONCATENATE($A324,"_L_",DY$1),Records!$C$2:$H$6601,4,FALSE))</f>
        <v/>
      </c>
      <c r="DY324" s="7" t="str">
        <f>IF(ISERROR(VLOOKUP(CONCATENATE($A324,"_L_",DY$1),Records!$C$2:$H$6601,1,FALSE)),"",VLOOKUP(CONCATENATE($A324,"_L_",DY$1),Records!$C$2:$H$6601,5,FALSE))</f>
        <v/>
      </c>
      <c r="DZ324" s="33" t="str">
        <f>IF(ISERROR(VLOOKUP(CONCATENATE($A324,"_L_",DY$1),Records!$C$2:$H$6601,1,FALSE)),"",VLOOKUP(CONCATENATE($A324,"_L_",DY$1),Records!$C$2:$H$6601,6,FALSE))</f>
        <v/>
      </c>
      <c r="EA324" s="32" t="str">
        <f>IF(ISERROR(VLOOKUP(CONCATENATE($A324,"_L_",EB$1),Records!$C$2:$H$6601,1,FALSE)),"",VLOOKUP(CONCATENATE($A324,"_L_",EB$1),Records!$C$2:$H$6601,4,FALSE))</f>
        <v/>
      </c>
      <c r="EB324" s="7" t="str">
        <f>IF(ISERROR(VLOOKUP(CONCATENATE($A324,"_L_",EB$1),Records!$C$2:$H$6601,1,FALSE)),"",VLOOKUP(CONCATENATE($A324,"_L_",EB$1),Records!$C$2:$H$6601,5,FALSE))</f>
        <v/>
      </c>
      <c r="EC324" s="33" t="str">
        <f>IF(ISERROR(VLOOKUP(CONCATENATE($A324,"_L_",EB$1),Records!$C$2:$H$6601,1,FALSE)),"",VLOOKUP(CONCATENATE($A324,"_L_",EB$1),Records!$C$2:$H$6601,6,FALSE))</f>
        <v/>
      </c>
    </row>
    <row r="325" spans="1:133" ht="15.75" x14ac:dyDescent="0.25">
      <c r="A325" s="11">
        <v>42507</v>
      </c>
      <c r="B325" s="17" t="s">
        <v>87</v>
      </c>
      <c r="C325" s="17">
        <f t="shared" si="9"/>
        <v>47</v>
      </c>
      <c r="D325" s="23" t="s">
        <v>67</v>
      </c>
      <c r="E325" s="8" t="s">
        <v>71</v>
      </c>
      <c r="F325" s="62">
        <f t="shared" ref="F325:F369" si="10">42-COUNTIF(H325:EC325,"")/3</f>
        <v>0</v>
      </c>
      <c r="G325" s="62">
        <f>HomeCalc!F325</f>
        <v>0</v>
      </c>
      <c r="H325" s="32" t="str">
        <f>IF(ISERROR(VLOOKUP(CONCATENATE($A325,"_L_",I$1),Records!$C$2:$H$6601,1,FALSE)),"",VLOOKUP(CONCATENATE($A325,"_L_",I$1),Records!$C$2:$H$6601,4,FALSE))</f>
        <v/>
      </c>
      <c r="I325" s="7" t="str">
        <f>IF(ISERROR(VLOOKUP(CONCATENATE($A325,"_L_",I$1),Records!$C$2:$H$6601,1,FALSE)),"",VLOOKUP(CONCATENATE($A325,"_L_",I$1),Records!$C$2:$H$6601,5,FALSE))</f>
        <v/>
      </c>
      <c r="J325" s="33" t="str">
        <f>IF(ISERROR(VLOOKUP(CONCATENATE($A325,"_L_",I$1),Records!$C$2:$H$6601,1,FALSE)),"",VLOOKUP(CONCATENATE($A325,"_L_",I$1),Records!$C$2:$H$6601,6,FALSE))</f>
        <v/>
      </c>
      <c r="K325" s="32" t="str">
        <f>IF(ISERROR(VLOOKUP(CONCATENATE($A325,"_L_",L$1),Records!$C$2:$H$6601,1,FALSE)),"",VLOOKUP(CONCATENATE($A325,"_L_",L$1),Records!$C$2:$H$6601,4,FALSE))</f>
        <v/>
      </c>
      <c r="L325" s="7" t="str">
        <f>IF(ISERROR(VLOOKUP(CONCATENATE($A325,"_L_",L$1),Records!$C$2:$H$6601,1,FALSE)),"",VLOOKUP(CONCATENATE($A325,"_L_",L$1),Records!$C$2:$H$6601,5,FALSE))</f>
        <v/>
      </c>
      <c r="M325" s="33" t="str">
        <f>IF(ISERROR(VLOOKUP(CONCATENATE($A325,"_L_",L$1),Records!$C$2:$H$6601,1,FALSE)),"",VLOOKUP(CONCATENATE($A325,"_L_",L$1),Records!$C$2:$H$6601,6,FALSE))</f>
        <v/>
      </c>
      <c r="N325" s="32" t="str">
        <f>IF(ISERROR(VLOOKUP(CONCATENATE($A325,"_L_",O$1),Records!$C$2:$H$6601,1,FALSE)),"",VLOOKUP(CONCATENATE($A325,"_L_",O$1),Records!$C$2:$H$6601,4,FALSE))</f>
        <v/>
      </c>
      <c r="O325" s="7" t="str">
        <f>IF(ISERROR(VLOOKUP(CONCATENATE($A325,"_L_",O$1),Records!$C$2:$H$6601,1,FALSE)),"",VLOOKUP(CONCATENATE($A325,"_L_",O$1),Records!$C$2:$H$6601,5,FALSE))</f>
        <v/>
      </c>
      <c r="P325" s="33" t="str">
        <f>IF(ISERROR(VLOOKUP(CONCATENATE($A325,"_L_",O$1),Records!$C$2:$H$6601,1,FALSE)),"",VLOOKUP(CONCATENATE($A325,"_L_",O$1),Records!$C$2:$H$6601,6,FALSE))</f>
        <v/>
      </c>
      <c r="Q325" s="32" t="str">
        <f>IF(ISERROR(VLOOKUP(CONCATENATE($A325,"_L_",R$1),Records!$C$2:$H$6601,1,FALSE)),"",VLOOKUP(CONCATENATE($A325,"_L_",R$1),Records!$C$2:$H$6601,4,FALSE))</f>
        <v/>
      </c>
      <c r="R325" s="7" t="str">
        <f>IF(ISERROR(VLOOKUP(CONCATENATE($A325,"_L_",R$1),Records!$C$2:$H$6601,1,FALSE)),"",VLOOKUP(CONCATENATE($A325,"_L_",R$1),Records!$C$2:$H$6601,5,FALSE))</f>
        <v/>
      </c>
      <c r="S325" s="33" t="str">
        <f>IF(ISERROR(VLOOKUP(CONCATENATE($A325,"_L_",R$1),Records!$C$2:$H$6601,1,FALSE)),"",VLOOKUP(CONCATENATE($A325,"_L_",R$1),Records!$C$2:$H$6601,6,FALSE))</f>
        <v/>
      </c>
      <c r="T325" s="32" t="str">
        <f>IF(ISERROR(VLOOKUP(CONCATENATE($A325,"_L_",U$1),Records!$C$2:$H$6601,1,FALSE)),"",VLOOKUP(CONCATENATE($A325,"_L_",U$1),Records!$C$2:$H$6601,4,FALSE))</f>
        <v/>
      </c>
      <c r="U325" s="7" t="str">
        <f>IF(ISERROR(VLOOKUP(CONCATENATE($A325,"_L_",U$1),Records!$C$2:$H$6601,1,FALSE)),"",VLOOKUP(CONCATENATE($A325,"_L_",U$1),Records!$C$2:$H$6601,5,FALSE))</f>
        <v/>
      </c>
      <c r="V325" s="33" t="str">
        <f>IF(ISERROR(VLOOKUP(CONCATENATE($A325,"_L_",U$1),Records!$C$2:$H$6601,1,FALSE)),"",VLOOKUP(CONCATENATE($A325,"_L_",U$1),Records!$C$2:$H$6601,6,FALSE))</f>
        <v/>
      </c>
      <c r="W325" s="32" t="str">
        <f>IF(ISERROR(VLOOKUP(CONCATENATE($A325,"_L_",X$1),Records!$C$2:$H$6601,1,FALSE)),"",VLOOKUP(CONCATENATE($A325,"_L_",X$1),Records!$C$2:$H$6601,4,FALSE))</f>
        <v/>
      </c>
      <c r="X325" s="7" t="str">
        <f>IF(ISERROR(VLOOKUP(CONCATENATE($A325,"_L_",X$1),Records!$C$2:$H$6601,1,FALSE)),"",VLOOKUP(CONCATENATE($A325,"_L_",X$1),Records!$C$2:$H$6601,5,FALSE))</f>
        <v/>
      </c>
      <c r="Y325" s="33" t="str">
        <f>IF(ISERROR(VLOOKUP(CONCATENATE($A325,"_L_",X$1),Records!$C$2:$H$6601,1,FALSE)),"",VLOOKUP(CONCATENATE($A325,"_L_",X$1),Records!$C$2:$H$6601,6,FALSE))</f>
        <v/>
      </c>
      <c r="Z325" s="32" t="str">
        <f>IF(ISERROR(VLOOKUP(CONCATENATE($A325,"_L_",AA$1),Records!$C$2:$H$6601,1,FALSE)),"",VLOOKUP(CONCATENATE($A325,"_L_",AA$1),Records!$C$2:$H$6601,4,FALSE))</f>
        <v/>
      </c>
      <c r="AA325" s="7" t="str">
        <f>IF(ISERROR(VLOOKUP(CONCATENATE($A325,"_L_",AA$1),Records!$C$2:$H$6601,1,FALSE)),"",VLOOKUP(CONCATENATE($A325,"_L_",AA$1),Records!$C$2:$H$6601,5,FALSE))</f>
        <v/>
      </c>
      <c r="AB325" s="33" t="str">
        <f>IF(ISERROR(VLOOKUP(CONCATENATE($A325,"_L_",AA$1),Records!$C$2:$H$6601,1,FALSE)),"",VLOOKUP(CONCATENATE($A325,"_L_",AA$1),Records!$C$2:$H$6601,6,FALSE))</f>
        <v/>
      </c>
      <c r="AC325" s="32" t="str">
        <f>IF(ISERROR(VLOOKUP(CONCATENATE($A325,"_L_",AD$1),Records!$C$2:$H$6601,1,FALSE)),"",VLOOKUP(CONCATENATE($A325,"_L_",AD$1),Records!$C$2:$H$6601,4,FALSE))</f>
        <v/>
      </c>
      <c r="AD325" s="7" t="str">
        <f>IF(ISERROR(VLOOKUP(CONCATENATE($A325,"_L_",AD$1),Records!$C$2:$H$6601,1,FALSE)),"",VLOOKUP(CONCATENATE($A325,"_L_",AD$1),Records!$C$2:$H$6601,5,FALSE))</f>
        <v/>
      </c>
      <c r="AE325" s="33" t="str">
        <f>IF(ISERROR(VLOOKUP(CONCATENATE($A325,"_L_",AD$1),Records!$C$2:$H$6601,1,FALSE)),"",VLOOKUP(CONCATENATE($A325,"_L_",AD$1),Records!$C$2:$H$6601,6,FALSE))</f>
        <v/>
      </c>
      <c r="AF325" s="32" t="str">
        <f>IF(ISERROR(VLOOKUP(CONCATENATE($A325,"_L_",AG$1),Records!$C$2:$H$6601,1,FALSE)),"",VLOOKUP(CONCATENATE($A325,"_L_",AG$1),Records!$C$2:$H$6601,4,FALSE))</f>
        <v/>
      </c>
      <c r="AG325" s="7" t="str">
        <f>IF(ISERROR(VLOOKUP(CONCATENATE($A325,"_L_",AG$1),Records!$C$2:$H$6601,1,FALSE)),"",VLOOKUP(CONCATENATE($A325,"_L_",AG$1),Records!$C$2:$H$6601,5,FALSE))</f>
        <v/>
      </c>
      <c r="AH325" s="33" t="str">
        <f>IF(ISERROR(VLOOKUP(CONCATENATE($A325,"_L_",AG$1),Records!$C$2:$H$6601,1,FALSE)),"",VLOOKUP(CONCATENATE($A325,"_L_",AG$1),Records!$C$2:$H$6601,6,FALSE))</f>
        <v/>
      </c>
      <c r="AI325" s="32" t="str">
        <f>IF(ISERROR(VLOOKUP(CONCATENATE($A325,"_L_",AJ$1),Records!$C$2:$H$6601,1,FALSE)),"",VLOOKUP(CONCATENATE($A325,"_L_",AJ$1),Records!$C$2:$H$6601,4,FALSE))</f>
        <v/>
      </c>
      <c r="AJ325" s="7" t="str">
        <f>IF(ISERROR(VLOOKUP(CONCATENATE($A325,"_L_",AJ$1),Records!$C$2:$H$6601,1,FALSE)),"",VLOOKUP(CONCATENATE($A325,"_L_",AJ$1),Records!$C$2:$H$6601,5,FALSE))</f>
        <v/>
      </c>
      <c r="AK325" s="33" t="str">
        <f>IF(ISERROR(VLOOKUP(CONCATENATE($A325,"_L_",AJ$1),Records!$C$2:$H$6601,1,FALSE)),"",VLOOKUP(CONCATENATE($A325,"_L_",AJ$1),Records!$C$2:$H$6601,6,FALSE))</f>
        <v/>
      </c>
      <c r="AL325" s="32" t="str">
        <f>IF(ISERROR(VLOOKUP(CONCATENATE($A325,"_L_",AM$1),Records!$C$2:$H$6601,1,FALSE)),"",VLOOKUP(CONCATENATE($A325,"_L_",AM$1),Records!$C$2:$H$6601,4,FALSE))</f>
        <v/>
      </c>
      <c r="AM325" s="7" t="str">
        <f>IF(ISERROR(VLOOKUP(CONCATENATE($A325,"_L_",AM$1),Records!$C$2:$H$6601,1,FALSE)),"",VLOOKUP(CONCATENATE($A325,"_L_",AM$1),Records!$C$2:$H$6601,5,FALSE))</f>
        <v/>
      </c>
      <c r="AN325" s="33" t="str">
        <f>IF(ISERROR(VLOOKUP(CONCATENATE($A325,"_L_",AM$1),Records!$C$2:$H$6601,1,FALSE)),"",VLOOKUP(CONCATENATE($A325,"_L_",AM$1),Records!$C$2:$H$6601,6,FALSE))</f>
        <v/>
      </c>
      <c r="AO325" s="32" t="str">
        <f>IF(ISERROR(VLOOKUP(CONCATENATE($A325,"_L_",AP$1),Records!$C$2:$H$6601,1,FALSE)),"",VLOOKUP(CONCATENATE($A325,"_L_",AP$1),Records!$C$2:$H$6601,4,FALSE))</f>
        <v/>
      </c>
      <c r="AP325" s="7" t="str">
        <f>IF(ISERROR(VLOOKUP(CONCATENATE($A325,"_L_",AP$1),Records!$C$2:$H$6601,1,FALSE)),"",VLOOKUP(CONCATENATE($A325,"_L_",AP$1),Records!$C$2:$H$6601,5,FALSE))</f>
        <v/>
      </c>
      <c r="AQ325" s="33" t="str">
        <f>IF(ISERROR(VLOOKUP(CONCATENATE($A325,"_L_",AP$1),Records!$C$2:$H$6601,1,FALSE)),"",VLOOKUP(CONCATENATE($A325,"_L_",AP$1),Records!$C$2:$H$6601,6,FALSE))</f>
        <v/>
      </c>
      <c r="AR325" s="32" t="str">
        <f>IF(ISERROR(VLOOKUP(CONCATENATE($A325,"_L_",AS$1),Records!$C$2:$H$6601,1,FALSE)),"",VLOOKUP(CONCATENATE($A325,"_L_",AS$1),Records!$C$2:$H$6601,4,FALSE))</f>
        <v/>
      </c>
      <c r="AS325" s="7" t="str">
        <f>IF(ISERROR(VLOOKUP(CONCATENATE($A325,"_L_",AS$1),Records!$C$2:$H$6601,1,FALSE)),"",VLOOKUP(CONCATENATE($A325,"_L_",AS$1),Records!$C$2:$H$6601,5,FALSE))</f>
        <v/>
      </c>
      <c r="AT325" s="33" t="str">
        <f>IF(ISERROR(VLOOKUP(CONCATENATE($A325,"_L_",AS$1),Records!$C$2:$H$6601,1,FALSE)),"",VLOOKUP(CONCATENATE($A325,"_L_",AS$1),Records!$C$2:$H$6601,6,FALSE))</f>
        <v/>
      </c>
      <c r="AU325" s="32" t="str">
        <f>IF(ISERROR(VLOOKUP(CONCATENATE($A325,"_L_",AV$1),Records!$C$2:$H$6601,1,FALSE)),"",VLOOKUP(CONCATENATE($A325,"_L_",AV$1),Records!$C$2:$H$6601,4,FALSE))</f>
        <v/>
      </c>
      <c r="AV325" s="7" t="str">
        <f>IF(ISERROR(VLOOKUP(CONCATENATE($A325,"_L_",AV$1),Records!$C$2:$H$6601,1,FALSE)),"",VLOOKUP(CONCATENATE($A325,"_L_",AV$1),Records!$C$2:$H$6601,5,FALSE))</f>
        <v/>
      </c>
      <c r="AW325" s="33" t="str">
        <f>IF(ISERROR(VLOOKUP(CONCATENATE($A325,"_L_",AV$1),Records!$C$2:$H$6601,1,FALSE)),"",VLOOKUP(CONCATENATE($A325,"_L_",AV$1),Records!$C$2:$H$6601,6,FALSE))</f>
        <v/>
      </c>
      <c r="AX325" s="32" t="str">
        <f>IF(ISERROR(VLOOKUP(CONCATENATE($A325,"_L_",AY$1),Records!$C$2:$H$6601,1,FALSE)),"",VLOOKUP(CONCATENATE($A325,"_L_",AY$1),Records!$C$2:$H$6601,4,FALSE))</f>
        <v/>
      </c>
      <c r="AY325" s="7" t="str">
        <f>IF(ISERROR(VLOOKUP(CONCATENATE($A325,"_L_",AY$1),Records!$C$2:$H$6601,1,FALSE)),"",VLOOKUP(CONCATENATE($A325,"_L_",AY$1),Records!$C$2:$H$6601,5,FALSE))</f>
        <v/>
      </c>
      <c r="AZ325" s="33" t="str">
        <f>IF(ISERROR(VLOOKUP(CONCATENATE($A325,"_L_",AY$1),Records!$C$2:$H$6601,1,FALSE)),"",VLOOKUP(CONCATENATE($A325,"_L_",AY$1),Records!$C$2:$H$6601,6,FALSE))</f>
        <v/>
      </c>
      <c r="BA325" s="32" t="str">
        <f>IF(ISERROR(VLOOKUP(CONCATENATE($A325,"_L_",BB$1),Records!$C$2:$H$6601,1,FALSE)),"",VLOOKUP(CONCATENATE($A325,"_L_",BB$1),Records!$C$2:$H$6601,4,FALSE))</f>
        <v/>
      </c>
      <c r="BB325" s="7" t="str">
        <f>IF(ISERROR(VLOOKUP(CONCATENATE($A325,"_L_",BB$1),Records!$C$2:$H$6601,1,FALSE)),"",VLOOKUP(CONCATENATE($A325,"_L_",BB$1),Records!$C$2:$H$6601,5,FALSE))</f>
        <v/>
      </c>
      <c r="BC325" s="33" t="str">
        <f>IF(ISERROR(VLOOKUP(CONCATENATE($A325,"_L_",BB$1),Records!$C$2:$H$6601,1,FALSE)),"",VLOOKUP(CONCATENATE($A325,"_L_",BB$1),Records!$C$2:$H$6601,6,FALSE))</f>
        <v/>
      </c>
      <c r="BD325" s="32" t="str">
        <f>IF(ISERROR(VLOOKUP(CONCATENATE($A325,"_L_",BE$1),Records!$C$2:$H$6601,1,FALSE)),"",VLOOKUP(CONCATENATE($A325,"_L_",BE$1),Records!$C$2:$H$6601,4,FALSE))</f>
        <v/>
      </c>
      <c r="BE325" s="7" t="str">
        <f>IF(ISERROR(VLOOKUP(CONCATENATE($A325,"_L_",BE$1),Records!$C$2:$H$6601,1,FALSE)),"",VLOOKUP(CONCATENATE($A325,"_L_",BE$1),Records!$C$2:$H$6601,5,FALSE))</f>
        <v/>
      </c>
      <c r="BF325" s="33" t="str">
        <f>IF(ISERROR(VLOOKUP(CONCATENATE($A325,"_L_",BE$1),Records!$C$2:$H$6601,1,FALSE)),"",VLOOKUP(CONCATENATE($A325,"_L_",BE$1),Records!$C$2:$H$6601,6,FALSE))</f>
        <v/>
      </c>
      <c r="BG325" s="32" t="str">
        <f>IF(ISERROR(VLOOKUP(CONCATENATE($A325,"_L_",BH$1),Records!$C$2:$H$6601,1,FALSE)),"",VLOOKUP(CONCATENATE($A325,"_L_",BH$1),Records!$C$2:$H$6601,4,FALSE))</f>
        <v/>
      </c>
      <c r="BH325" s="7" t="str">
        <f>IF(ISERROR(VLOOKUP(CONCATENATE($A325,"_L_",BH$1),Records!$C$2:$H$6601,1,FALSE)),"",VLOOKUP(CONCATENATE($A325,"_L_",BH$1),Records!$C$2:$H$6601,5,FALSE))</f>
        <v/>
      </c>
      <c r="BI325" s="33" t="str">
        <f>IF(ISERROR(VLOOKUP(CONCATENATE($A325,"_L_",BH$1),Records!$C$2:$H$6601,1,FALSE)),"",VLOOKUP(CONCATENATE($A325,"_L_",BH$1),Records!$C$2:$H$6601,6,FALSE))</f>
        <v/>
      </c>
      <c r="BJ325" s="32" t="str">
        <f>IF(ISERROR(VLOOKUP(CONCATENATE($A325,"_L_",BK$1),Records!$C$2:$H$6601,1,FALSE)),"",VLOOKUP(CONCATENATE($A325,"_L_",BK$1),Records!$C$2:$H$6601,4,FALSE))</f>
        <v/>
      </c>
      <c r="BK325" s="7" t="str">
        <f>IF(ISERROR(VLOOKUP(CONCATENATE($A325,"_L_",BK$1),Records!$C$2:$H$6601,1,FALSE)),"",VLOOKUP(CONCATENATE($A325,"_L_",BK$1),Records!$C$2:$H$6601,5,FALSE))</f>
        <v/>
      </c>
      <c r="BL325" s="33" t="str">
        <f>IF(ISERROR(VLOOKUP(CONCATENATE($A325,"_L_",BK$1),Records!$C$2:$H$6601,1,FALSE)),"",VLOOKUP(CONCATENATE($A325,"_L_",BK$1),Records!$C$2:$H$6601,6,FALSE))</f>
        <v/>
      </c>
      <c r="BM325" s="32" t="str">
        <f>IF(ISERROR(VLOOKUP(CONCATENATE($A325,"_L_",BN$1),Records!$C$2:$H$6601,1,FALSE)),"",VLOOKUP(CONCATENATE($A325,"_L_",BN$1),Records!$C$2:$H$6601,4,FALSE))</f>
        <v/>
      </c>
      <c r="BN325" s="7" t="str">
        <f>IF(ISERROR(VLOOKUP(CONCATENATE($A325,"_L_",BN$1),Records!$C$2:$H$6601,1,FALSE)),"",VLOOKUP(CONCATENATE($A325,"_L_",BN$1),Records!$C$2:$H$6601,5,FALSE))</f>
        <v/>
      </c>
      <c r="BO325" s="33" t="str">
        <f>IF(ISERROR(VLOOKUP(CONCATENATE($A325,"_L_",BN$1),Records!$C$2:$H$6601,1,FALSE)),"",VLOOKUP(CONCATENATE($A325,"_L_",BN$1),Records!$C$2:$H$6601,6,FALSE))</f>
        <v/>
      </c>
      <c r="BP325" s="32" t="str">
        <f>IF(ISERROR(VLOOKUP(CONCATENATE($A325,"_L_",BQ$1),Records!$C$2:$H$6601,1,FALSE)),"",VLOOKUP(CONCATENATE($A325,"_L_",BQ$1),Records!$C$2:$H$6601,4,FALSE))</f>
        <v/>
      </c>
      <c r="BQ325" s="7" t="str">
        <f>IF(ISERROR(VLOOKUP(CONCATENATE($A325,"_L_",BQ$1),Records!$C$2:$H$6601,1,FALSE)),"",VLOOKUP(CONCATENATE($A325,"_L_",BQ$1),Records!$C$2:$H$6601,5,FALSE))</f>
        <v/>
      </c>
      <c r="BR325" s="33" t="str">
        <f>IF(ISERROR(VLOOKUP(CONCATENATE($A325,"_L_",BQ$1),Records!$C$2:$H$6601,1,FALSE)),"",VLOOKUP(CONCATENATE($A325,"_L_",BQ$1),Records!$C$2:$H$6601,6,FALSE))</f>
        <v/>
      </c>
      <c r="BS325" s="32" t="str">
        <f>IF(ISERROR(VLOOKUP(CONCATENATE($A325,"_L_",BT$1),Records!$C$2:$H$6601,1,FALSE)),"",VLOOKUP(CONCATENATE($A325,"_L_",BT$1),Records!$C$2:$H$6601,4,FALSE))</f>
        <v/>
      </c>
      <c r="BT325" s="7" t="str">
        <f>IF(ISERROR(VLOOKUP(CONCATENATE($A325,"_L_",BT$1),Records!$C$2:$H$6601,1,FALSE)),"",VLOOKUP(CONCATENATE($A325,"_L_",BT$1),Records!$C$2:$H$6601,5,FALSE))</f>
        <v/>
      </c>
      <c r="BU325" s="33" t="str">
        <f>IF(ISERROR(VLOOKUP(CONCATENATE($A325,"_L_",BT$1),Records!$C$2:$H$6601,1,FALSE)),"",VLOOKUP(CONCATENATE($A325,"_L_",BT$1),Records!$C$2:$H$6601,6,FALSE))</f>
        <v/>
      </c>
      <c r="BV325" s="32" t="str">
        <f>IF(ISERROR(VLOOKUP(CONCATENATE($A325,"_L_",BW$1),Records!$C$2:$H$6601,1,FALSE)),"",VLOOKUP(CONCATENATE($A325,"_L_",BW$1),Records!$C$2:$H$6601,4,FALSE))</f>
        <v/>
      </c>
      <c r="BW325" s="7" t="str">
        <f>IF(ISERROR(VLOOKUP(CONCATENATE($A325,"_L_",BW$1),Records!$C$2:$H$6601,1,FALSE)),"",VLOOKUP(CONCATENATE($A325,"_L_",BW$1),Records!$C$2:$H$6601,5,FALSE))</f>
        <v/>
      </c>
      <c r="BX325" s="33" t="str">
        <f>IF(ISERROR(VLOOKUP(CONCATENATE($A325,"_L_",BW$1),Records!$C$2:$H$6601,1,FALSE)),"",VLOOKUP(CONCATENATE($A325,"_L_",BW$1),Records!$C$2:$H$6601,6,FALSE))</f>
        <v/>
      </c>
      <c r="BY325" s="32" t="str">
        <f>IF(ISERROR(VLOOKUP(CONCATENATE($A325,"_L_",BZ$1),Records!$C$2:$H$6601,1,FALSE)),"",VLOOKUP(CONCATENATE($A325,"_L_",BZ$1),Records!$C$2:$H$6601,4,FALSE))</f>
        <v/>
      </c>
      <c r="BZ325" s="7" t="str">
        <f>IF(ISERROR(VLOOKUP(CONCATENATE($A325,"_L_",BZ$1),Records!$C$2:$H$6601,1,FALSE)),"",VLOOKUP(CONCATENATE($A325,"_L_",BZ$1),Records!$C$2:$H$6601,5,FALSE))</f>
        <v/>
      </c>
      <c r="CA325" s="33" t="str">
        <f>IF(ISERROR(VLOOKUP(CONCATENATE($A325,"_L_",BZ$1),Records!$C$2:$H$6601,1,FALSE)),"",VLOOKUP(CONCATENATE($A325,"_L_",BZ$1),Records!$C$2:$H$6601,6,FALSE))</f>
        <v/>
      </c>
      <c r="CB325" s="32" t="str">
        <f>IF(ISERROR(VLOOKUP(CONCATENATE($A325,"_L_",CC$1),Records!$C$2:$H$6601,1,FALSE)),"",VLOOKUP(CONCATENATE($A325,"_L_",CC$1),Records!$C$2:$H$6601,4,FALSE))</f>
        <v/>
      </c>
      <c r="CC325" s="7" t="str">
        <f>IF(ISERROR(VLOOKUP(CONCATENATE($A325,"_L_",CC$1),Records!$C$2:$H$6601,1,FALSE)),"",VLOOKUP(CONCATENATE($A325,"_L_",CC$1),Records!$C$2:$H$6601,5,FALSE))</f>
        <v/>
      </c>
      <c r="CD325" s="33" t="str">
        <f>IF(ISERROR(VLOOKUP(CONCATENATE($A325,"_L_",CC$1),Records!$C$2:$H$6601,1,FALSE)),"",VLOOKUP(CONCATENATE($A325,"_L_",CC$1),Records!$C$2:$H$6601,6,FALSE))</f>
        <v/>
      </c>
      <c r="CE325" s="32" t="str">
        <f>IF(ISERROR(VLOOKUP(CONCATENATE($A325,"_L_",CF$1),Records!$C$2:$H$6601,1,FALSE)),"",VLOOKUP(CONCATENATE($A325,"_L_",CF$1),Records!$C$2:$H$6601,4,FALSE))</f>
        <v/>
      </c>
      <c r="CF325" s="7" t="str">
        <f>IF(ISERROR(VLOOKUP(CONCATENATE($A325,"_L_",CF$1),Records!$C$2:$H$6601,1,FALSE)),"",VLOOKUP(CONCATENATE($A325,"_L_",CF$1),Records!$C$2:$H$6601,5,FALSE))</f>
        <v/>
      </c>
      <c r="CG325" s="33" t="str">
        <f>IF(ISERROR(VLOOKUP(CONCATENATE($A325,"_L_",CF$1),Records!$C$2:$H$6601,1,FALSE)),"",VLOOKUP(CONCATENATE($A325,"_L_",CF$1),Records!$C$2:$H$6601,6,FALSE))</f>
        <v/>
      </c>
      <c r="CH325" s="32" t="str">
        <f>IF(ISERROR(VLOOKUP(CONCATENATE($A325,"_L_",CI$1),Records!$C$2:$H$6601,1,FALSE)),"",VLOOKUP(CONCATENATE($A325,"_L_",CI$1),Records!$C$2:$H$6601,4,FALSE))</f>
        <v/>
      </c>
      <c r="CI325" s="7" t="str">
        <f>IF(ISERROR(VLOOKUP(CONCATENATE($A325,"_L_",CI$1),Records!$C$2:$H$6601,1,FALSE)),"",VLOOKUP(CONCATENATE($A325,"_L_",CI$1),Records!$C$2:$H$6601,5,FALSE))</f>
        <v/>
      </c>
      <c r="CJ325" s="33" t="str">
        <f>IF(ISERROR(VLOOKUP(CONCATENATE($A325,"_L_",CI$1),Records!$C$2:$H$6601,1,FALSE)),"",VLOOKUP(CONCATENATE($A325,"_L_",CI$1),Records!$C$2:$H$6601,6,FALSE))</f>
        <v/>
      </c>
      <c r="CK325" s="32" t="str">
        <f>IF(ISERROR(VLOOKUP(CONCATENATE($A325,"_L_",CL$1),Records!$C$2:$H$6601,1,FALSE)),"",VLOOKUP(CONCATENATE($A325,"_L_",CL$1),Records!$C$2:$H$6601,4,FALSE))</f>
        <v/>
      </c>
      <c r="CL325" s="7" t="str">
        <f>IF(ISERROR(VLOOKUP(CONCATENATE($A325,"_L_",CL$1),Records!$C$2:$H$6601,1,FALSE)),"",VLOOKUP(CONCATENATE($A325,"_L_",CL$1),Records!$C$2:$H$6601,5,FALSE))</f>
        <v/>
      </c>
      <c r="CM325" s="33" t="str">
        <f>IF(ISERROR(VLOOKUP(CONCATENATE($A325,"_L_",CL$1),Records!$C$2:$H$6601,1,FALSE)),"",VLOOKUP(CONCATENATE($A325,"_L_",CL$1),Records!$C$2:$H$6601,6,FALSE))</f>
        <v/>
      </c>
      <c r="CN325" s="32" t="str">
        <f>IF(ISERROR(VLOOKUP(CONCATENATE($A325,"_L_",CO$1),Records!$C$2:$H$6601,1,FALSE)),"",VLOOKUP(CONCATENATE($A325,"_L_",CO$1),Records!$C$2:$H$6601,4,FALSE))</f>
        <v/>
      </c>
      <c r="CO325" s="7" t="str">
        <f>IF(ISERROR(VLOOKUP(CONCATENATE($A325,"_L_",CO$1),Records!$C$2:$H$6601,1,FALSE)),"",VLOOKUP(CONCATENATE($A325,"_L_",CO$1),Records!$C$2:$H$6601,5,FALSE))</f>
        <v/>
      </c>
      <c r="CP325" s="33" t="str">
        <f>IF(ISERROR(VLOOKUP(CONCATENATE($A325,"_L_",CO$1),Records!$C$2:$H$6601,1,FALSE)),"",VLOOKUP(CONCATENATE($A325,"_L_",CO$1),Records!$C$2:$H$6601,6,FALSE))</f>
        <v/>
      </c>
      <c r="CQ325" s="32" t="str">
        <f>IF(ISERROR(VLOOKUP(CONCATENATE($A325,"_L_",CR$1),Records!$C$2:$H$6601,1,FALSE)),"",VLOOKUP(CONCATENATE($A325,"_L_",CR$1),Records!$C$2:$H$6601,4,FALSE))</f>
        <v/>
      </c>
      <c r="CR325" s="7" t="str">
        <f>IF(ISERROR(VLOOKUP(CONCATENATE($A325,"_L_",CR$1),Records!$C$2:$H$6601,1,FALSE)),"",VLOOKUP(CONCATENATE($A325,"_L_",CR$1),Records!$C$2:$H$6601,5,FALSE))</f>
        <v/>
      </c>
      <c r="CS325" s="33" t="str">
        <f>IF(ISERROR(VLOOKUP(CONCATENATE($A325,"_L_",CR$1),Records!$C$2:$H$6601,1,FALSE)),"",VLOOKUP(CONCATENATE($A325,"_L_",CR$1),Records!$C$2:$H$6601,6,FALSE))</f>
        <v/>
      </c>
      <c r="CT325" s="32" t="str">
        <f>IF(ISERROR(VLOOKUP(CONCATENATE($A325,"_L_",CU$1),Records!$C$2:$H$6601,1,FALSE)),"",VLOOKUP(CONCATENATE($A325,"_L_",CU$1),Records!$C$2:$H$6601,4,FALSE))</f>
        <v/>
      </c>
      <c r="CU325" s="7" t="str">
        <f>IF(ISERROR(VLOOKUP(CONCATENATE($A325,"_L_",CU$1),Records!$C$2:$H$6601,1,FALSE)),"",VLOOKUP(CONCATENATE($A325,"_L_",CU$1),Records!$C$2:$H$6601,5,FALSE))</f>
        <v/>
      </c>
      <c r="CV325" s="33" t="str">
        <f>IF(ISERROR(VLOOKUP(CONCATENATE($A325,"_L_",CU$1),Records!$C$2:$H$6601,1,FALSE)),"",VLOOKUP(CONCATENATE($A325,"_L_",CU$1),Records!$C$2:$H$6601,6,FALSE))</f>
        <v/>
      </c>
      <c r="CW325" s="32" t="str">
        <f>IF(ISERROR(VLOOKUP(CONCATENATE($A325,"_L_",CX$1),Records!$C$2:$H$6601,1,FALSE)),"",VLOOKUP(CONCATENATE($A325,"_L_",CX$1),Records!$C$2:$H$6601,4,FALSE))</f>
        <v/>
      </c>
      <c r="CX325" s="7" t="str">
        <f>IF(ISERROR(VLOOKUP(CONCATENATE($A325,"_L_",CX$1),Records!$C$2:$H$6601,1,FALSE)),"",VLOOKUP(CONCATENATE($A325,"_L_",CX$1),Records!$C$2:$H$6601,5,FALSE))</f>
        <v/>
      </c>
      <c r="CY325" s="33" t="str">
        <f>IF(ISERROR(VLOOKUP(CONCATENATE($A325,"_L_",CX$1),Records!$C$2:$H$6601,1,FALSE)),"",VLOOKUP(CONCATENATE($A325,"_L_",CX$1),Records!$C$2:$H$6601,6,FALSE))</f>
        <v/>
      </c>
      <c r="CZ325" s="32" t="str">
        <f>IF(ISERROR(VLOOKUP(CONCATENATE($A325,"_L_",DA$1),Records!$C$2:$H$6601,1,FALSE)),"",VLOOKUP(CONCATENATE($A325,"_L_",DA$1),Records!$C$2:$H$6601,4,FALSE))</f>
        <v/>
      </c>
      <c r="DA325" s="7" t="str">
        <f>IF(ISERROR(VLOOKUP(CONCATENATE($A325,"_L_",DA$1),Records!$C$2:$H$6601,1,FALSE)),"",VLOOKUP(CONCATENATE($A325,"_L_",DA$1),Records!$C$2:$H$6601,5,FALSE))</f>
        <v/>
      </c>
      <c r="DB325" s="33" t="str">
        <f>IF(ISERROR(VLOOKUP(CONCATENATE($A325,"_L_",DA$1),Records!$C$2:$H$6601,1,FALSE)),"",VLOOKUP(CONCATENATE($A325,"_L_",DA$1),Records!$C$2:$H$6601,6,FALSE))</f>
        <v/>
      </c>
      <c r="DC325" s="32" t="str">
        <f>IF(ISERROR(VLOOKUP(CONCATENATE($A325,"_L_",DD$1),Records!$C$2:$H$6601,1,FALSE)),"",VLOOKUP(CONCATENATE($A325,"_L_",DD$1),Records!$C$2:$H$6601,4,FALSE))</f>
        <v/>
      </c>
      <c r="DD325" s="7" t="str">
        <f>IF(ISERROR(VLOOKUP(CONCATENATE($A325,"_L_",DD$1),Records!$C$2:$H$6601,1,FALSE)),"",VLOOKUP(CONCATENATE($A325,"_L_",DD$1),Records!$C$2:$H$6601,5,FALSE))</f>
        <v/>
      </c>
      <c r="DE325" s="33" t="str">
        <f>IF(ISERROR(VLOOKUP(CONCATENATE($A325,"_L_",DD$1),Records!$C$2:$H$6601,1,FALSE)),"",VLOOKUP(CONCATENATE($A325,"_L_",DD$1),Records!$C$2:$H$6601,6,FALSE))</f>
        <v/>
      </c>
      <c r="DF325" s="32" t="str">
        <f>IF(ISERROR(VLOOKUP(CONCATENATE($A325,"_L_",DG$1),Records!$C$2:$H$6601,1,FALSE)),"",VLOOKUP(CONCATENATE($A325,"_L_",DG$1),Records!$C$2:$H$6601,4,FALSE))</f>
        <v/>
      </c>
      <c r="DG325" s="7" t="str">
        <f>IF(ISERROR(VLOOKUP(CONCATENATE($A325,"_L_",DG$1),Records!$C$2:$H$6601,1,FALSE)),"",VLOOKUP(CONCATENATE($A325,"_L_",DG$1),Records!$C$2:$H$6601,5,FALSE))</f>
        <v/>
      </c>
      <c r="DH325" s="33" t="str">
        <f>IF(ISERROR(VLOOKUP(CONCATENATE($A325,"_L_",DG$1),Records!$C$2:$H$6601,1,FALSE)),"",VLOOKUP(CONCATENATE($A325,"_L_",DG$1),Records!$C$2:$H$6601,6,FALSE))</f>
        <v/>
      </c>
      <c r="DI325" s="32" t="str">
        <f>IF(ISERROR(VLOOKUP(CONCATENATE($A325,"_L_",DJ$1),Records!$C$2:$H$6601,1,FALSE)),"",VLOOKUP(CONCATENATE($A325,"_L_",DJ$1),Records!$C$2:$H$6601,4,FALSE))</f>
        <v/>
      </c>
      <c r="DJ325" s="7" t="str">
        <f>IF(ISERROR(VLOOKUP(CONCATENATE($A325,"_L_",DJ$1),Records!$C$2:$H$6601,1,FALSE)),"",VLOOKUP(CONCATENATE($A325,"_L_",DJ$1),Records!$C$2:$H$6601,5,FALSE))</f>
        <v/>
      </c>
      <c r="DK325" s="33" t="str">
        <f>IF(ISERROR(VLOOKUP(CONCATENATE($A325,"_L_",DJ$1),Records!$C$2:$H$6601,1,FALSE)),"",VLOOKUP(CONCATENATE($A325,"_L_",DJ$1),Records!$C$2:$H$6601,6,FALSE))</f>
        <v/>
      </c>
      <c r="DL325" s="32" t="str">
        <f>IF(ISERROR(VLOOKUP(CONCATENATE($A325,"_L_",DM$1),Records!$C$2:$H$6601,1,FALSE)),"",VLOOKUP(CONCATENATE($A325,"_L_",DM$1),Records!$C$2:$H$6601,4,FALSE))</f>
        <v/>
      </c>
      <c r="DM325" s="7" t="str">
        <f>IF(ISERROR(VLOOKUP(CONCATENATE($A325,"_L_",DM$1),Records!$C$2:$H$6601,1,FALSE)),"",VLOOKUP(CONCATENATE($A325,"_L_",DM$1),Records!$C$2:$H$6601,5,FALSE))</f>
        <v/>
      </c>
      <c r="DN325" s="33" t="str">
        <f>IF(ISERROR(VLOOKUP(CONCATENATE($A325,"_L_",DM$1),Records!$C$2:$H$6601,1,FALSE)),"",VLOOKUP(CONCATENATE($A325,"_L_",DM$1),Records!$C$2:$H$6601,6,FALSE))</f>
        <v/>
      </c>
      <c r="DO325" s="32" t="str">
        <f>IF(ISERROR(VLOOKUP(CONCATENATE($A325,"_L_",DP$1),Records!$C$2:$H$6601,1,FALSE)),"",VLOOKUP(CONCATENATE($A325,"_L_",DP$1),Records!$C$2:$H$6601,4,FALSE))</f>
        <v/>
      </c>
      <c r="DP325" s="7" t="str">
        <f>IF(ISERROR(VLOOKUP(CONCATENATE($A325,"_L_",DP$1),Records!$C$2:$H$6601,1,FALSE)),"",VLOOKUP(CONCATENATE($A325,"_L_",DP$1),Records!$C$2:$H$6601,5,FALSE))</f>
        <v/>
      </c>
      <c r="DQ325" s="33" t="str">
        <f>IF(ISERROR(VLOOKUP(CONCATENATE($A325,"_L_",DP$1),Records!$C$2:$H$6601,1,FALSE)),"",VLOOKUP(CONCATENATE($A325,"_L_",DP$1),Records!$C$2:$H$6601,6,FALSE))</f>
        <v/>
      </c>
      <c r="DR325" s="32" t="str">
        <f>IF(ISERROR(VLOOKUP(CONCATENATE($A325,"_L_",DS$1),Records!$C$2:$H$6601,1,FALSE)),"",VLOOKUP(CONCATENATE($A325,"_L_",DS$1),Records!$C$2:$H$6601,4,FALSE))</f>
        <v/>
      </c>
      <c r="DS325" s="7" t="str">
        <f>IF(ISERROR(VLOOKUP(CONCATENATE($A325,"_L_",DS$1),Records!$C$2:$H$6601,1,FALSE)),"",VLOOKUP(CONCATENATE($A325,"_L_",DS$1),Records!$C$2:$H$6601,5,FALSE))</f>
        <v/>
      </c>
      <c r="DT325" s="33" t="str">
        <f>IF(ISERROR(VLOOKUP(CONCATENATE($A325,"_L_",DS$1),Records!$C$2:$H$6601,1,FALSE)),"",VLOOKUP(CONCATENATE($A325,"_L_",DS$1),Records!$C$2:$H$6601,6,FALSE))</f>
        <v/>
      </c>
      <c r="DU325" s="32" t="str">
        <f>IF(ISERROR(VLOOKUP(CONCATENATE($A325,"_L_",DV$1),Records!$C$2:$H$6601,1,FALSE)),"",VLOOKUP(CONCATENATE($A325,"_L_",DV$1),Records!$C$2:$H$6601,4,FALSE))</f>
        <v/>
      </c>
      <c r="DV325" s="7" t="str">
        <f>IF(ISERROR(VLOOKUP(CONCATENATE($A325,"_L_",DV$1),Records!$C$2:$H$6601,1,FALSE)),"",VLOOKUP(CONCATENATE($A325,"_L_",DV$1),Records!$C$2:$H$6601,5,FALSE))</f>
        <v/>
      </c>
      <c r="DW325" s="33" t="str">
        <f>IF(ISERROR(VLOOKUP(CONCATENATE($A325,"_L_",DV$1),Records!$C$2:$H$6601,1,FALSE)),"",VLOOKUP(CONCATENATE($A325,"_L_",DV$1),Records!$C$2:$H$6601,6,FALSE))</f>
        <v/>
      </c>
      <c r="DX325" s="32" t="str">
        <f>IF(ISERROR(VLOOKUP(CONCATENATE($A325,"_L_",DY$1),Records!$C$2:$H$6601,1,FALSE)),"",VLOOKUP(CONCATENATE($A325,"_L_",DY$1),Records!$C$2:$H$6601,4,FALSE))</f>
        <v/>
      </c>
      <c r="DY325" s="7" t="str">
        <f>IF(ISERROR(VLOOKUP(CONCATENATE($A325,"_L_",DY$1),Records!$C$2:$H$6601,1,FALSE)),"",VLOOKUP(CONCATENATE($A325,"_L_",DY$1),Records!$C$2:$H$6601,5,FALSE))</f>
        <v/>
      </c>
      <c r="DZ325" s="33" t="str">
        <f>IF(ISERROR(VLOOKUP(CONCATENATE($A325,"_L_",DY$1),Records!$C$2:$H$6601,1,FALSE)),"",VLOOKUP(CONCATENATE($A325,"_L_",DY$1),Records!$C$2:$H$6601,6,FALSE))</f>
        <v/>
      </c>
      <c r="EA325" s="32" t="str">
        <f>IF(ISERROR(VLOOKUP(CONCATENATE($A325,"_L_",EB$1),Records!$C$2:$H$6601,1,FALSE)),"",VLOOKUP(CONCATENATE($A325,"_L_",EB$1),Records!$C$2:$H$6601,4,FALSE))</f>
        <v/>
      </c>
      <c r="EB325" s="7" t="str">
        <f>IF(ISERROR(VLOOKUP(CONCATENATE($A325,"_L_",EB$1),Records!$C$2:$H$6601,1,FALSE)),"",VLOOKUP(CONCATENATE($A325,"_L_",EB$1),Records!$C$2:$H$6601,5,FALSE))</f>
        <v/>
      </c>
      <c r="EC325" s="33" t="str">
        <f>IF(ISERROR(VLOOKUP(CONCATENATE($A325,"_L_",EB$1),Records!$C$2:$H$6601,1,FALSE)),"",VLOOKUP(CONCATENATE($A325,"_L_",EB$1),Records!$C$2:$H$6601,6,FALSE))</f>
        <v/>
      </c>
    </row>
    <row r="326" spans="1:133" ht="15.75" x14ac:dyDescent="0.25">
      <c r="A326" s="11">
        <v>42508</v>
      </c>
      <c r="B326" s="17" t="s">
        <v>87</v>
      </c>
      <c r="C326" s="17">
        <f t="shared" ref="C326:C369" si="11">IF(D326="LUN",C325+1,C325)</f>
        <v>47</v>
      </c>
      <c r="D326" s="24" t="s">
        <v>60</v>
      </c>
      <c r="E326" s="8" t="s">
        <v>71</v>
      </c>
      <c r="F326" s="62">
        <f t="shared" si="10"/>
        <v>0</v>
      </c>
      <c r="G326" s="62">
        <f>HomeCalc!F326</f>
        <v>0</v>
      </c>
      <c r="H326" s="32" t="str">
        <f>IF(ISERROR(VLOOKUP(CONCATENATE($A326,"_L_",I$1),Records!$C$2:$H$6601,1,FALSE)),"",VLOOKUP(CONCATENATE($A326,"_L_",I$1),Records!$C$2:$H$6601,4,FALSE))</f>
        <v/>
      </c>
      <c r="I326" s="7" t="str">
        <f>IF(ISERROR(VLOOKUP(CONCATENATE($A326,"_L_",I$1),Records!$C$2:$H$6601,1,FALSE)),"",VLOOKUP(CONCATENATE($A326,"_L_",I$1),Records!$C$2:$H$6601,5,FALSE))</f>
        <v/>
      </c>
      <c r="J326" s="33" t="str">
        <f>IF(ISERROR(VLOOKUP(CONCATENATE($A326,"_L_",I$1),Records!$C$2:$H$6601,1,FALSE)),"",VLOOKUP(CONCATENATE($A326,"_L_",I$1),Records!$C$2:$H$6601,6,FALSE))</f>
        <v/>
      </c>
      <c r="K326" s="32" t="str">
        <f>IF(ISERROR(VLOOKUP(CONCATENATE($A326,"_L_",L$1),Records!$C$2:$H$6601,1,FALSE)),"",VLOOKUP(CONCATENATE($A326,"_L_",L$1),Records!$C$2:$H$6601,4,FALSE))</f>
        <v/>
      </c>
      <c r="L326" s="7" t="str">
        <f>IF(ISERROR(VLOOKUP(CONCATENATE($A326,"_L_",L$1),Records!$C$2:$H$6601,1,FALSE)),"",VLOOKUP(CONCATENATE($A326,"_L_",L$1),Records!$C$2:$H$6601,5,FALSE))</f>
        <v/>
      </c>
      <c r="M326" s="33" t="str">
        <f>IF(ISERROR(VLOOKUP(CONCATENATE($A326,"_L_",L$1),Records!$C$2:$H$6601,1,FALSE)),"",VLOOKUP(CONCATENATE($A326,"_L_",L$1),Records!$C$2:$H$6601,6,FALSE))</f>
        <v/>
      </c>
      <c r="N326" s="32" t="str">
        <f>IF(ISERROR(VLOOKUP(CONCATENATE($A326,"_L_",O$1),Records!$C$2:$H$6601,1,FALSE)),"",VLOOKUP(CONCATENATE($A326,"_L_",O$1),Records!$C$2:$H$6601,4,FALSE))</f>
        <v/>
      </c>
      <c r="O326" s="7" t="str">
        <f>IF(ISERROR(VLOOKUP(CONCATENATE($A326,"_L_",O$1),Records!$C$2:$H$6601,1,FALSE)),"",VLOOKUP(CONCATENATE($A326,"_L_",O$1),Records!$C$2:$H$6601,5,FALSE))</f>
        <v/>
      </c>
      <c r="P326" s="33" t="str">
        <f>IF(ISERROR(VLOOKUP(CONCATENATE($A326,"_L_",O$1),Records!$C$2:$H$6601,1,FALSE)),"",VLOOKUP(CONCATENATE($A326,"_L_",O$1),Records!$C$2:$H$6601,6,FALSE))</f>
        <v/>
      </c>
      <c r="Q326" s="32" t="str">
        <f>IF(ISERROR(VLOOKUP(CONCATENATE($A326,"_L_",R$1),Records!$C$2:$H$6601,1,FALSE)),"",VLOOKUP(CONCATENATE($A326,"_L_",R$1),Records!$C$2:$H$6601,4,FALSE))</f>
        <v/>
      </c>
      <c r="R326" s="7" t="str">
        <f>IF(ISERROR(VLOOKUP(CONCATENATE($A326,"_L_",R$1),Records!$C$2:$H$6601,1,FALSE)),"",VLOOKUP(CONCATENATE($A326,"_L_",R$1),Records!$C$2:$H$6601,5,FALSE))</f>
        <v/>
      </c>
      <c r="S326" s="33" t="str">
        <f>IF(ISERROR(VLOOKUP(CONCATENATE($A326,"_L_",R$1),Records!$C$2:$H$6601,1,FALSE)),"",VLOOKUP(CONCATENATE($A326,"_L_",R$1),Records!$C$2:$H$6601,6,FALSE))</f>
        <v/>
      </c>
      <c r="T326" s="32" t="str">
        <f>IF(ISERROR(VLOOKUP(CONCATENATE($A326,"_L_",U$1),Records!$C$2:$H$6601,1,FALSE)),"",VLOOKUP(CONCATENATE($A326,"_L_",U$1),Records!$C$2:$H$6601,4,FALSE))</f>
        <v/>
      </c>
      <c r="U326" s="7" t="str">
        <f>IF(ISERROR(VLOOKUP(CONCATENATE($A326,"_L_",U$1),Records!$C$2:$H$6601,1,FALSE)),"",VLOOKUP(CONCATENATE($A326,"_L_",U$1),Records!$C$2:$H$6601,5,FALSE))</f>
        <v/>
      </c>
      <c r="V326" s="33" t="str">
        <f>IF(ISERROR(VLOOKUP(CONCATENATE($A326,"_L_",U$1),Records!$C$2:$H$6601,1,FALSE)),"",VLOOKUP(CONCATENATE($A326,"_L_",U$1),Records!$C$2:$H$6601,6,FALSE))</f>
        <v/>
      </c>
      <c r="W326" s="32" t="str">
        <f>IF(ISERROR(VLOOKUP(CONCATENATE($A326,"_L_",X$1),Records!$C$2:$H$6601,1,FALSE)),"",VLOOKUP(CONCATENATE($A326,"_L_",X$1),Records!$C$2:$H$6601,4,FALSE))</f>
        <v/>
      </c>
      <c r="X326" s="7" t="str">
        <f>IF(ISERROR(VLOOKUP(CONCATENATE($A326,"_L_",X$1),Records!$C$2:$H$6601,1,FALSE)),"",VLOOKUP(CONCATENATE($A326,"_L_",X$1),Records!$C$2:$H$6601,5,FALSE))</f>
        <v/>
      </c>
      <c r="Y326" s="33" t="str">
        <f>IF(ISERROR(VLOOKUP(CONCATENATE($A326,"_L_",X$1),Records!$C$2:$H$6601,1,FALSE)),"",VLOOKUP(CONCATENATE($A326,"_L_",X$1),Records!$C$2:$H$6601,6,FALSE))</f>
        <v/>
      </c>
      <c r="Z326" s="32" t="str">
        <f>IF(ISERROR(VLOOKUP(CONCATENATE($A326,"_L_",AA$1),Records!$C$2:$H$6601,1,FALSE)),"",VLOOKUP(CONCATENATE($A326,"_L_",AA$1),Records!$C$2:$H$6601,4,FALSE))</f>
        <v/>
      </c>
      <c r="AA326" s="7" t="str">
        <f>IF(ISERROR(VLOOKUP(CONCATENATE($A326,"_L_",AA$1),Records!$C$2:$H$6601,1,FALSE)),"",VLOOKUP(CONCATENATE($A326,"_L_",AA$1),Records!$C$2:$H$6601,5,FALSE))</f>
        <v/>
      </c>
      <c r="AB326" s="33" t="str">
        <f>IF(ISERROR(VLOOKUP(CONCATENATE($A326,"_L_",AA$1),Records!$C$2:$H$6601,1,FALSE)),"",VLOOKUP(CONCATENATE($A326,"_L_",AA$1),Records!$C$2:$H$6601,6,FALSE))</f>
        <v/>
      </c>
      <c r="AC326" s="32" t="str">
        <f>IF(ISERROR(VLOOKUP(CONCATENATE($A326,"_L_",AD$1),Records!$C$2:$H$6601,1,FALSE)),"",VLOOKUP(CONCATENATE($A326,"_L_",AD$1),Records!$C$2:$H$6601,4,FALSE))</f>
        <v/>
      </c>
      <c r="AD326" s="7" t="str">
        <f>IF(ISERROR(VLOOKUP(CONCATENATE($A326,"_L_",AD$1),Records!$C$2:$H$6601,1,FALSE)),"",VLOOKUP(CONCATENATE($A326,"_L_",AD$1),Records!$C$2:$H$6601,5,FALSE))</f>
        <v/>
      </c>
      <c r="AE326" s="33" t="str">
        <f>IF(ISERROR(VLOOKUP(CONCATENATE($A326,"_L_",AD$1),Records!$C$2:$H$6601,1,FALSE)),"",VLOOKUP(CONCATENATE($A326,"_L_",AD$1),Records!$C$2:$H$6601,6,FALSE))</f>
        <v/>
      </c>
      <c r="AF326" s="32" t="str">
        <f>IF(ISERROR(VLOOKUP(CONCATENATE($A326,"_L_",AG$1),Records!$C$2:$H$6601,1,FALSE)),"",VLOOKUP(CONCATENATE($A326,"_L_",AG$1),Records!$C$2:$H$6601,4,FALSE))</f>
        <v/>
      </c>
      <c r="AG326" s="7" t="str">
        <f>IF(ISERROR(VLOOKUP(CONCATENATE($A326,"_L_",AG$1),Records!$C$2:$H$6601,1,FALSE)),"",VLOOKUP(CONCATENATE($A326,"_L_",AG$1),Records!$C$2:$H$6601,5,FALSE))</f>
        <v/>
      </c>
      <c r="AH326" s="33" t="str">
        <f>IF(ISERROR(VLOOKUP(CONCATENATE($A326,"_L_",AG$1),Records!$C$2:$H$6601,1,FALSE)),"",VLOOKUP(CONCATENATE($A326,"_L_",AG$1),Records!$C$2:$H$6601,6,FALSE))</f>
        <v/>
      </c>
      <c r="AI326" s="32" t="str">
        <f>IF(ISERROR(VLOOKUP(CONCATENATE($A326,"_L_",AJ$1),Records!$C$2:$H$6601,1,FALSE)),"",VLOOKUP(CONCATENATE($A326,"_L_",AJ$1),Records!$C$2:$H$6601,4,FALSE))</f>
        <v/>
      </c>
      <c r="AJ326" s="7" t="str">
        <f>IF(ISERROR(VLOOKUP(CONCATENATE($A326,"_L_",AJ$1),Records!$C$2:$H$6601,1,FALSE)),"",VLOOKUP(CONCATENATE($A326,"_L_",AJ$1),Records!$C$2:$H$6601,5,FALSE))</f>
        <v/>
      </c>
      <c r="AK326" s="33" t="str">
        <f>IF(ISERROR(VLOOKUP(CONCATENATE($A326,"_L_",AJ$1),Records!$C$2:$H$6601,1,FALSE)),"",VLOOKUP(CONCATENATE($A326,"_L_",AJ$1),Records!$C$2:$H$6601,6,FALSE))</f>
        <v/>
      </c>
      <c r="AL326" s="32" t="str">
        <f>IF(ISERROR(VLOOKUP(CONCATENATE($A326,"_L_",AM$1),Records!$C$2:$H$6601,1,FALSE)),"",VLOOKUP(CONCATENATE($A326,"_L_",AM$1),Records!$C$2:$H$6601,4,FALSE))</f>
        <v/>
      </c>
      <c r="AM326" s="7" t="str">
        <f>IF(ISERROR(VLOOKUP(CONCATENATE($A326,"_L_",AM$1),Records!$C$2:$H$6601,1,FALSE)),"",VLOOKUP(CONCATENATE($A326,"_L_",AM$1),Records!$C$2:$H$6601,5,FALSE))</f>
        <v/>
      </c>
      <c r="AN326" s="33" t="str">
        <f>IF(ISERROR(VLOOKUP(CONCATENATE($A326,"_L_",AM$1),Records!$C$2:$H$6601,1,FALSE)),"",VLOOKUP(CONCATENATE($A326,"_L_",AM$1),Records!$C$2:$H$6601,6,FALSE))</f>
        <v/>
      </c>
      <c r="AO326" s="32" t="str">
        <f>IF(ISERROR(VLOOKUP(CONCATENATE($A326,"_L_",AP$1),Records!$C$2:$H$6601,1,FALSE)),"",VLOOKUP(CONCATENATE($A326,"_L_",AP$1),Records!$C$2:$H$6601,4,FALSE))</f>
        <v/>
      </c>
      <c r="AP326" s="7" t="str">
        <f>IF(ISERROR(VLOOKUP(CONCATENATE($A326,"_L_",AP$1),Records!$C$2:$H$6601,1,FALSE)),"",VLOOKUP(CONCATENATE($A326,"_L_",AP$1),Records!$C$2:$H$6601,5,FALSE))</f>
        <v/>
      </c>
      <c r="AQ326" s="33" t="str">
        <f>IF(ISERROR(VLOOKUP(CONCATENATE($A326,"_L_",AP$1),Records!$C$2:$H$6601,1,FALSE)),"",VLOOKUP(CONCATENATE($A326,"_L_",AP$1),Records!$C$2:$H$6601,6,FALSE))</f>
        <v/>
      </c>
      <c r="AR326" s="32" t="str">
        <f>IF(ISERROR(VLOOKUP(CONCATENATE($A326,"_L_",AS$1),Records!$C$2:$H$6601,1,FALSE)),"",VLOOKUP(CONCATENATE($A326,"_L_",AS$1),Records!$C$2:$H$6601,4,FALSE))</f>
        <v/>
      </c>
      <c r="AS326" s="7" t="str">
        <f>IF(ISERROR(VLOOKUP(CONCATENATE($A326,"_L_",AS$1),Records!$C$2:$H$6601,1,FALSE)),"",VLOOKUP(CONCATENATE($A326,"_L_",AS$1),Records!$C$2:$H$6601,5,FALSE))</f>
        <v/>
      </c>
      <c r="AT326" s="33" t="str">
        <f>IF(ISERROR(VLOOKUP(CONCATENATE($A326,"_L_",AS$1),Records!$C$2:$H$6601,1,FALSE)),"",VLOOKUP(CONCATENATE($A326,"_L_",AS$1),Records!$C$2:$H$6601,6,FALSE))</f>
        <v/>
      </c>
      <c r="AU326" s="32" t="str">
        <f>IF(ISERROR(VLOOKUP(CONCATENATE($A326,"_L_",AV$1),Records!$C$2:$H$6601,1,FALSE)),"",VLOOKUP(CONCATENATE($A326,"_L_",AV$1),Records!$C$2:$H$6601,4,FALSE))</f>
        <v/>
      </c>
      <c r="AV326" s="7" t="str">
        <f>IF(ISERROR(VLOOKUP(CONCATENATE($A326,"_L_",AV$1),Records!$C$2:$H$6601,1,FALSE)),"",VLOOKUP(CONCATENATE($A326,"_L_",AV$1),Records!$C$2:$H$6601,5,FALSE))</f>
        <v/>
      </c>
      <c r="AW326" s="33" t="str">
        <f>IF(ISERROR(VLOOKUP(CONCATENATE($A326,"_L_",AV$1),Records!$C$2:$H$6601,1,FALSE)),"",VLOOKUP(CONCATENATE($A326,"_L_",AV$1),Records!$C$2:$H$6601,6,FALSE))</f>
        <v/>
      </c>
      <c r="AX326" s="32" t="str">
        <f>IF(ISERROR(VLOOKUP(CONCATENATE($A326,"_L_",AY$1),Records!$C$2:$H$6601,1,FALSE)),"",VLOOKUP(CONCATENATE($A326,"_L_",AY$1),Records!$C$2:$H$6601,4,FALSE))</f>
        <v/>
      </c>
      <c r="AY326" s="7" t="str">
        <f>IF(ISERROR(VLOOKUP(CONCATENATE($A326,"_L_",AY$1),Records!$C$2:$H$6601,1,FALSE)),"",VLOOKUP(CONCATENATE($A326,"_L_",AY$1),Records!$C$2:$H$6601,5,FALSE))</f>
        <v/>
      </c>
      <c r="AZ326" s="33" t="str">
        <f>IF(ISERROR(VLOOKUP(CONCATENATE($A326,"_L_",AY$1),Records!$C$2:$H$6601,1,FALSE)),"",VLOOKUP(CONCATENATE($A326,"_L_",AY$1),Records!$C$2:$H$6601,6,FALSE))</f>
        <v/>
      </c>
      <c r="BA326" s="32" t="str">
        <f>IF(ISERROR(VLOOKUP(CONCATENATE($A326,"_L_",BB$1),Records!$C$2:$H$6601,1,FALSE)),"",VLOOKUP(CONCATENATE($A326,"_L_",BB$1),Records!$C$2:$H$6601,4,FALSE))</f>
        <v/>
      </c>
      <c r="BB326" s="7" t="str">
        <f>IF(ISERROR(VLOOKUP(CONCATENATE($A326,"_L_",BB$1),Records!$C$2:$H$6601,1,FALSE)),"",VLOOKUP(CONCATENATE($A326,"_L_",BB$1),Records!$C$2:$H$6601,5,FALSE))</f>
        <v/>
      </c>
      <c r="BC326" s="33" t="str">
        <f>IF(ISERROR(VLOOKUP(CONCATENATE($A326,"_L_",BB$1),Records!$C$2:$H$6601,1,FALSE)),"",VLOOKUP(CONCATENATE($A326,"_L_",BB$1),Records!$C$2:$H$6601,6,FALSE))</f>
        <v/>
      </c>
      <c r="BD326" s="32" t="str">
        <f>IF(ISERROR(VLOOKUP(CONCATENATE($A326,"_L_",BE$1),Records!$C$2:$H$6601,1,FALSE)),"",VLOOKUP(CONCATENATE($A326,"_L_",BE$1),Records!$C$2:$H$6601,4,FALSE))</f>
        <v/>
      </c>
      <c r="BE326" s="7" t="str">
        <f>IF(ISERROR(VLOOKUP(CONCATENATE($A326,"_L_",BE$1),Records!$C$2:$H$6601,1,FALSE)),"",VLOOKUP(CONCATENATE($A326,"_L_",BE$1),Records!$C$2:$H$6601,5,FALSE))</f>
        <v/>
      </c>
      <c r="BF326" s="33" t="str">
        <f>IF(ISERROR(VLOOKUP(CONCATENATE($A326,"_L_",BE$1),Records!$C$2:$H$6601,1,FALSE)),"",VLOOKUP(CONCATENATE($A326,"_L_",BE$1),Records!$C$2:$H$6601,6,FALSE))</f>
        <v/>
      </c>
      <c r="BG326" s="32" t="str">
        <f>IF(ISERROR(VLOOKUP(CONCATENATE($A326,"_L_",BH$1),Records!$C$2:$H$6601,1,FALSE)),"",VLOOKUP(CONCATENATE($A326,"_L_",BH$1),Records!$C$2:$H$6601,4,FALSE))</f>
        <v/>
      </c>
      <c r="BH326" s="7" t="str">
        <f>IF(ISERROR(VLOOKUP(CONCATENATE($A326,"_L_",BH$1),Records!$C$2:$H$6601,1,FALSE)),"",VLOOKUP(CONCATENATE($A326,"_L_",BH$1),Records!$C$2:$H$6601,5,FALSE))</f>
        <v/>
      </c>
      <c r="BI326" s="33" t="str">
        <f>IF(ISERROR(VLOOKUP(CONCATENATE($A326,"_L_",BH$1),Records!$C$2:$H$6601,1,FALSE)),"",VLOOKUP(CONCATENATE($A326,"_L_",BH$1),Records!$C$2:$H$6601,6,FALSE))</f>
        <v/>
      </c>
      <c r="BJ326" s="32" t="str">
        <f>IF(ISERROR(VLOOKUP(CONCATENATE($A326,"_L_",BK$1),Records!$C$2:$H$6601,1,FALSE)),"",VLOOKUP(CONCATENATE($A326,"_L_",BK$1),Records!$C$2:$H$6601,4,FALSE))</f>
        <v/>
      </c>
      <c r="BK326" s="7" t="str">
        <f>IF(ISERROR(VLOOKUP(CONCATENATE($A326,"_L_",BK$1),Records!$C$2:$H$6601,1,FALSE)),"",VLOOKUP(CONCATENATE($A326,"_L_",BK$1),Records!$C$2:$H$6601,5,FALSE))</f>
        <v/>
      </c>
      <c r="BL326" s="33" t="str">
        <f>IF(ISERROR(VLOOKUP(CONCATENATE($A326,"_L_",BK$1),Records!$C$2:$H$6601,1,FALSE)),"",VLOOKUP(CONCATENATE($A326,"_L_",BK$1),Records!$C$2:$H$6601,6,FALSE))</f>
        <v/>
      </c>
      <c r="BM326" s="32" t="str">
        <f>IF(ISERROR(VLOOKUP(CONCATENATE($A326,"_L_",BN$1),Records!$C$2:$H$6601,1,FALSE)),"",VLOOKUP(CONCATENATE($A326,"_L_",BN$1),Records!$C$2:$H$6601,4,FALSE))</f>
        <v/>
      </c>
      <c r="BN326" s="7" t="str">
        <f>IF(ISERROR(VLOOKUP(CONCATENATE($A326,"_L_",BN$1),Records!$C$2:$H$6601,1,FALSE)),"",VLOOKUP(CONCATENATE($A326,"_L_",BN$1),Records!$C$2:$H$6601,5,FALSE))</f>
        <v/>
      </c>
      <c r="BO326" s="33" t="str">
        <f>IF(ISERROR(VLOOKUP(CONCATENATE($A326,"_L_",BN$1),Records!$C$2:$H$6601,1,FALSE)),"",VLOOKUP(CONCATENATE($A326,"_L_",BN$1),Records!$C$2:$H$6601,6,FALSE))</f>
        <v/>
      </c>
      <c r="BP326" s="32" t="str">
        <f>IF(ISERROR(VLOOKUP(CONCATENATE($A326,"_L_",BQ$1),Records!$C$2:$H$6601,1,FALSE)),"",VLOOKUP(CONCATENATE($A326,"_L_",BQ$1),Records!$C$2:$H$6601,4,FALSE))</f>
        <v/>
      </c>
      <c r="BQ326" s="7" t="str">
        <f>IF(ISERROR(VLOOKUP(CONCATENATE($A326,"_L_",BQ$1),Records!$C$2:$H$6601,1,FALSE)),"",VLOOKUP(CONCATENATE($A326,"_L_",BQ$1),Records!$C$2:$H$6601,5,FALSE))</f>
        <v/>
      </c>
      <c r="BR326" s="33" t="str">
        <f>IF(ISERROR(VLOOKUP(CONCATENATE($A326,"_L_",BQ$1),Records!$C$2:$H$6601,1,FALSE)),"",VLOOKUP(CONCATENATE($A326,"_L_",BQ$1),Records!$C$2:$H$6601,6,FALSE))</f>
        <v/>
      </c>
      <c r="BS326" s="32" t="str">
        <f>IF(ISERROR(VLOOKUP(CONCATENATE($A326,"_L_",BT$1),Records!$C$2:$H$6601,1,FALSE)),"",VLOOKUP(CONCATENATE($A326,"_L_",BT$1),Records!$C$2:$H$6601,4,FALSE))</f>
        <v/>
      </c>
      <c r="BT326" s="7" t="str">
        <f>IF(ISERROR(VLOOKUP(CONCATENATE($A326,"_L_",BT$1),Records!$C$2:$H$6601,1,FALSE)),"",VLOOKUP(CONCATENATE($A326,"_L_",BT$1),Records!$C$2:$H$6601,5,FALSE))</f>
        <v/>
      </c>
      <c r="BU326" s="33" t="str">
        <f>IF(ISERROR(VLOOKUP(CONCATENATE($A326,"_L_",BT$1),Records!$C$2:$H$6601,1,FALSE)),"",VLOOKUP(CONCATENATE($A326,"_L_",BT$1),Records!$C$2:$H$6601,6,FALSE))</f>
        <v/>
      </c>
      <c r="BV326" s="32" t="str">
        <f>IF(ISERROR(VLOOKUP(CONCATENATE($A326,"_L_",BW$1),Records!$C$2:$H$6601,1,FALSE)),"",VLOOKUP(CONCATENATE($A326,"_L_",BW$1),Records!$C$2:$H$6601,4,FALSE))</f>
        <v/>
      </c>
      <c r="BW326" s="7" t="str">
        <f>IF(ISERROR(VLOOKUP(CONCATENATE($A326,"_L_",BW$1),Records!$C$2:$H$6601,1,FALSE)),"",VLOOKUP(CONCATENATE($A326,"_L_",BW$1),Records!$C$2:$H$6601,5,FALSE))</f>
        <v/>
      </c>
      <c r="BX326" s="33" t="str">
        <f>IF(ISERROR(VLOOKUP(CONCATENATE($A326,"_L_",BW$1),Records!$C$2:$H$6601,1,FALSE)),"",VLOOKUP(CONCATENATE($A326,"_L_",BW$1),Records!$C$2:$H$6601,6,FALSE))</f>
        <v/>
      </c>
      <c r="BY326" s="32" t="str">
        <f>IF(ISERROR(VLOOKUP(CONCATENATE($A326,"_L_",BZ$1),Records!$C$2:$H$6601,1,FALSE)),"",VLOOKUP(CONCATENATE($A326,"_L_",BZ$1),Records!$C$2:$H$6601,4,FALSE))</f>
        <v/>
      </c>
      <c r="BZ326" s="7" t="str">
        <f>IF(ISERROR(VLOOKUP(CONCATENATE($A326,"_L_",BZ$1),Records!$C$2:$H$6601,1,FALSE)),"",VLOOKUP(CONCATENATE($A326,"_L_",BZ$1),Records!$C$2:$H$6601,5,FALSE))</f>
        <v/>
      </c>
      <c r="CA326" s="33" t="str">
        <f>IF(ISERROR(VLOOKUP(CONCATENATE($A326,"_L_",BZ$1),Records!$C$2:$H$6601,1,FALSE)),"",VLOOKUP(CONCATENATE($A326,"_L_",BZ$1),Records!$C$2:$H$6601,6,FALSE))</f>
        <v/>
      </c>
      <c r="CB326" s="32" t="str">
        <f>IF(ISERROR(VLOOKUP(CONCATENATE($A326,"_L_",CC$1),Records!$C$2:$H$6601,1,FALSE)),"",VLOOKUP(CONCATENATE($A326,"_L_",CC$1),Records!$C$2:$H$6601,4,FALSE))</f>
        <v/>
      </c>
      <c r="CC326" s="7" t="str">
        <f>IF(ISERROR(VLOOKUP(CONCATENATE($A326,"_L_",CC$1),Records!$C$2:$H$6601,1,FALSE)),"",VLOOKUP(CONCATENATE($A326,"_L_",CC$1),Records!$C$2:$H$6601,5,FALSE))</f>
        <v/>
      </c>
      <c r="CD326" s="33" t="str">
        <f>IF(ISERROR(VLOOKUP(CONCATENATE($A326,"_L_",CC$1),Records!$C$2:$H$6601,1,FALSE)),"",VLOOKUP(CONCATENATE($A326,"_L_",CC$1),Records!$C$2:$H$6601,6,FALSE))</f>
        <v/>
      </c>
      <c r="CE326" s="32" t="str">
        <f>IF(ISERROR(VLOOKUP(CONCATENATE($A326,"_L_",CF$1),Records!$C$2:$H$6601,1,FALSE)),"",VLOOKUP(CONCATENATE($A326,"_L_",CF$1),Records!$C$2:$H$6601,4,FALSE))</f>
        <v/>
      </c>
      <c r="CF326" s="7" t="str">
        <f>IF(ISERROR(VLOOKUP(CONCATENATE($A326,"_L_",CF$1),Records!$C$2:$H$6601,1,FALSE)),"",VLOOKUP(CONCATENATE($A326,"_L_",CF$1),Records!$C$2:$H$6601,5,FALSE))</f>
        <v/>
      </c>
      <c r="CG326" s="33" t="str">
        <f>IF(ISERROR(VLOOKUP(CONCATENATE($A326,"_L_",CF$1),Records!$C$2:$H$6601,1,FALSE)),"",VLOOKUP(CONCATENATE($A326,"_L_",CF$1),Records!$C$2:$H$6601,6,FALSE))</f>
        <v/>
      </c>
      <c r="CH326" s="32" t="str">
        <f>IF(ISERROR(VLOOKUP(CONCATENATE($A326,"_L_",CI$1),Records!$C$2:$H$6601,1,FALSE)),"",VLOOKUP(CONCATENATE($A326,"_L_",CI$1),Records!$C$2:$H$6601,4,FALSE))</f>
        <v/>
      </c>
      <c r="CI326" s="7" t="str">
        <f>IF(ISERROR(VLOOKUP(CONCATENATE($A326,"_L_",CI$1),Records!$C$2:$H$6601,1,FALSE)),"",VLOOKUP(CONCATENATE($A326,"_L_",CI$1),Records!$C$2:$H$6601,5,FALSE))</f>
        <v/>
      </c>
      <c r="CJ326" s="33" t="str">
        <f>IF(ISERROR(VLOOKUP(CONCATENATE($A326,"_L_",CI$1),Records!$C$2:$H$6601,1,FALSE)),"",VLOOKUP(CONCATENATE($A326,"_L_",CI$1),Records!$C$2:$H$6601,6,FALSE))</f>
        <v/>
      </c>
      <c r="CK326" s="32" t="str">
        <f>IF(ISERROR(VLOOKUP(CONCATENATE($A326,"_L_",CL$1),Records!$C$2:$H$6601,1,FALSE)),"",VLOOKUP(CONCATENATE($A326,"_L_",CL$1),Records!$C$2:$H$6601,4,FALSE))</f>
        <v/>
      </c>
      <c r="CL326" s="7" t="str">
        <f>IF(ISERROR(VLOOKUP(CONCATENATE($A326,"_L_",CL$1),Records!$C$2:$H$6601,1,FALSE)),"",VLOOKUP(CONCATENATE($A326,"_L_",CL$1),Records!$C$2:$H$6601,5,FALSE))</f>
        <v/>
      </c>
      <c r="CM326" s="33" t="str">
        <f>IF(ISERROR(VLOOKUP(CONCATENATE($A326,"_L_",CL$1),Records!$C$2:$H$6601,1,FALSE)),"",VLOOKUP(CONCATENATE($A326,"_L_",CL$1),Records!$C$2:$H$6601,6,FALSE))</f>
        <v/>
      </c>
      <c r="CN326" s="32" t="str">
        <f>IF(ISERROR(VLOOKUP(CONCATENATE($A326,"_L_",CO$1),Records!$C$2:$H$6601,1,FALSE)),"",VLOOKUP(CONCATENATE($A326,"_L_",CO$1),Records!$C$2:$H$6601,4,FALSE))</f>
        <v/>
      </c>
      <c r="CO326" s="7" t="str">
        <f>IF(ISERROR(VLOOKUP(CONCATENATE($A326,"_L_",CO$1),Records!$C$2:$H$6601,1,FALSE)),"",VLOOKUP(CONCATENATE($A326,"_L_",CO$1),Records!$C$2:$H$6601,5,FALSE))</f>
        <v/>
      </c>
      <c r="CP326" s="33" t="str">
        <f>IF(ISERROR(VLOOKUP(CONCATENATE($A326,"_L_",CO$1),Records!$C$2:$H$6601,1,FALSE)),"",VLOOKUP(CONCATENATE($A326,"_L_",CO$1),Records!$C$2:$H$6601,6,FALSE))</f>
        <v/>
      </c>
      <c r="CQ326" s="32" t="str">
        <f>IF(ISERROR(VLOOKUP(CONCATENATE($A326,"_L_",CR$1),Records!$C$2:$H$6601,1,FALSE)),"",VLOOKUP(CONCATENATE($A326,"_L_",CR$1),Records!$C$2:$H$6601,4,FALSE))</f>
        <v/>
      </c>
      <c r="CR326" s="7" t="str">
        <f>IF(ISERROR(VLOOKUP(CONCATENATE($A326,"_L_",CR$1),Records!$C$2:$H$6601,1,FALSE)),"",VLOOKUP(CONCATENATE($A326,"_L_",CR$1),Records!$C$2:$H$6601,5,FALSE))</f>
        <v/>
      </c>
      <c r="CS326" s="33" t="str">
        <f>IF(ISERROR(VLOOKUP(CONCATENATE($A326,"_L_",CR$1),Records!$C$2:$H$6601,1,FALSE)),"",VLOOKUP(CONCATENATE($A326,"_L_",CR$1),Records!$C$2:$H$6601,6,FALSE))</f>
        <v/>
      </c>
      <c r="CT326" s="32" t="str">
        <f>IF(ISERROR(VLOOKUP(CONCATENATE($A326,"_L_",CU$1),Records!$C$2:$H$6601,1,FALSE)),"",VLOOKUP(CONCATENATE($A326,"_L_",CU$1),Records!$C$2:$H$6601,4,FALSE))</f>
        <v/>
      </c>
      <c r="CU326" s="7" t="str">
        <f>IF(ISERROR(VLOOKUP(CONCATENATE($A326,"_L_",CU$1),Records!$C$2:$H$6601,1,FALSE)),"",VLOOKUP(CONCATENATE($A326,"_L_",CU$1),Records!$C$2:$H$6601,5,FALSE))</f>
        <v/>
      </c>
      <c r="CV326" s="33" t="str">
        <f>IF(ISERROR(VLOOKUP(CONCATENATE($A326,"_L_",CU$1),Records!$C$2:$H$6601,1,FALSE)),"",VLOOKUP(CONCATENATE($A326,"_L_",CU$1),Records!$C$2:$H$6601,6,FALSE))</f>
        <v/>
      </c>
      <c r="CW326" s="32" t="str">
        <f>IF(ISERROR(VLOOKUP(CONCATENATE($A326,"_L_",CX$1),Records!$C$2:$H$6601,1,FALSE)),"",VLOOKUP(CONCATENATE($A326,"_L_",CX$1),Records!$C$2:$H$6601,4,FALSE))</f>
        <v/>
      </c>
      <c r="CX326" s="7" t="str">
        <f>IF(ISERROR(VLOOKUP(CONCATENATE($A326,"_L_",CX$1),Records!$C$2:$H$6601,1,FALSE)),"",VLOOKUP(CONCATENATE($A326,"_L_",CX$1),Records!$C$2:$H$6601,5,FALSE))</f>
        <v/>
      </c>
      <c r="CY326" s="33" t="str">
        <f>IF(ISERROR(VLOOKUP(CONCATENATE($A326,"_L_",CX$1),Records!$C$2:$H$6601,1,FALSE)),"",VLOOKUP(CONCATENATE($A326,"_L_",CX$1),Records!$C$2:$H$6601,6,FALSE))</f>
        <v/>
      </c>
      <c r="CZ326" s="32" t="str">
        <f>IF(ISERROR(VLOOKUP(CONCATENATE($A326,"_L_",DA$1),Records!$C$2:$H$6601,1,FALSE)),"",VLOOKUP(CONCATENATE($A326,"_L_",DA$1),Records!$C$2:$H$6601,4,FALSE))</f>
        <v/>
      </c>
      <c r="DA326" s="7" t="str">
        <f>IF(ISERROR(VLOOKUP(CONCATENATE($A326,"_L_",DA$1),Records!$C$2:$H$6601,1,FALSE)),"",VLOOKUP(CONCATENATE($A326,"_L_",DA$1),Records!$C$2:$H$6601,5,FALSE))</f>
        <v/>
      </c>
      <c r="DB326" s="33" t="str">
        <f>IF(ISERROR(VLOOKUP(CONCATENATE($A326,"_L_",DA$1),Records!$C$2:$H$6601,1,FALSE)),"",VLOOKUP(CONCATENATE($A326,"_L_",DA$1),Records!$C$2:$H$6601,6,FALSE))</f>
        <v/>
      </c>
      <c r="DC326" s="32" t="str">
        <f>IF(ISERROR(VLOOKUP(CONCATENATE($A326,"_L_",DD$1),Records!$C$2:$H$6601,1,FALSE)),"",VLOOKUP(CONCATENATE($A326,"_L_",DD$1),Records!$C$2:$H$6601,4,FALSE))</f>
        <v/>
      </c>
      <c r="DD326" s="7" t="str">
        <f>IF(ISERROR(VLOOKUP(CONCATENATE($A326,"_L_",DD$1),Records!$C$2:$H$6601,1,FALSE)),"",VLOOKUP(CONCATENATE($A326,"_L_",DD$1),Records!$C$2:$H$6601,5,FALSE))</f>
        <v/>
      </c>
      <c r="DE326" s="33" t="str">
        <f>IF(ISERROR(VLOOKUP(CONCATENATE($A326,"_L_",DD$1),Records!$C$2:$H$6601,1,FALSE)),"",VLOOKUP(CONCATENATE($A326,"_L_",DD$1),Records!$C$2:$H$6601,6,FALSE))</f>
        <v/>
      </c>
      <c r="DF326" s="32" t="str">
        <f>IF(ISERROR(VLOOKUP(CONCATENATE($A326,"_L_",DG$1),Records!$C$2:$H$6601,1,FALSE)),"",VLOOKUP(CONCATENATE($A326,"_L_",DG$1),Records!$C$2:$H$6601,4,FALSE))</f>
        <v/>
      </c>
      <c r="DG326" s="7" t="str">
        <f>IF(ISERROR(VLOOKUP(CONCATENATE($A326,"_L_",DG$1),Records!$C$2:$H$6601,1,FALSE)),"",VLOOKUP(CONCATENATE($A326,"_L_",DG$1),Records!$C$2:$H$6601,5,FALSE))</f>
        <v/>
      </c>
      <c r="DH326" s="33" t="str">
        <f>IF(ISERROR(VLOOKUP(CONCATENATE($A326,"_L_",DG$1),Records!$C$2:$H$6601,1,FALSE)),"",VLOOKUP(CONCATENATE($A326,"_L_",DG$1),Records!$C$2:$H$6601,6,FALSE))</f>
        <v/>
      </c>
      <c r="DI326" s="32" t="str">
        <f>IF(ISERROR(VLOOKUP(CONCATENATE($A326,"_L_",DJ$1),Records!$C$2:$H$6601,1,FALSE)),"",VLOOKUP(CONCATENATE($A326,"_L_",DJ$1),Records!$C$2:$H$6601,4,FALSE))</f>
        <v/>
      </c>
      <c r="DJ326" s="7" t="str">
        <f>IF(ISERROR(VLOOKUP(CONCATENATE($A326,"_L_",DJ$1),Records!$C$2:$H$6601,1,FALSE)),"",VLOOKUP(CONCATENATE($A326,"_L_",DJ$1),Records!$C$2:$H$6601,5,FALSE))</f>
        <v/>
      </c>
      <c r="DK326" s="33" t="str">
        <f>IF(ISERROR(VLOOKUP(CONCATENATE($A326,"_L_",DJ$1),Records!$C$2:$H$6601,1,FALSE)),"",VLOOKUP(CONCATENATE($A326,"_L_",DJ$1),Records!$C$2:$H$6601,6,FALSE))</f>
        <v/>
      </c>
      <c r="DL326" s="32" t="str">
        <f>IF(ISERROR(VLOOKUP(CONCATENATE($A326,"_L_",DM$1),Records!$C$2:$H$6601,1,FALSE)),"",VLOOKUP(CONCATENATE($A326,"_L_",DM$1),Records!$C$2:$H$6601,4,FALSE))</f>
        <v/>
      </c>
      <c r="DM326" s="7" t="str">
        <f>IF(ISERROR(VLOOKUP(CONCATENATE($A326,"_L_",DM$1),Records!$C$2:$H$6601,1,FALSE)),"",VLOOKUP(CONCATENATE($A326,"_L_",DM$1),Records!$C$2:$H$6601,5,FALSE))</f>
        <v/>
      </c>
      <c r="DN326" s="33" t="str">
        <f>IF(ISERROR(VLOOKUP(CONCATENATE($A326,"_L_",DM$1),Records!$C$2:$H$6601,1,FALSE)),"",VLOOKUP(CONCATENATE($A326,"_L_",DM$1),Records!$C$2:$H$6601,6,FALSE))</f>
        <v/>
      </c>
      <c r="DO326" s="32" t="str">
        <f>IF(ISERROR(VLOOKUP(CONCATENATE($A326,"_L_",DP$1),Records!$C$2:$H$6601,1,FALSE)),"",VLOOKUP(CONCATENATE($A326,"_L_",DP$1),Records!$C$2:$H$6601,4,FALSE))</f>
        <v/>
      </c>
      <c r="DP326" s="7" t="str">
        <f>IF(ISERROR(VLOOKUP(CONCATENATE($A326,"_L_",DP$1),Records!$C$2:$H$6601,1,FALSE)),"",VLOOKUP(CONCATENATE($A326,"_L_",DP$1),Records!$C$2:$H$6601,5,FALSE))</f>
        <v/>
      </c>
      <c r="DQ326" s="33" t="str">
        <f>IF(ISERROR(VLOOKUP(CONCATENATE($A326,"_L_",DP$1),Records!$C$2:$H$6601,1,FALSE)),"",VLOOKUP(CONCATENATE($A326,"_L_",DP$1),Records!$C$2:$H$6601,6,FALSE))</f>
        <v/>
      </c>
      <c r="DR326" s="32" t="str">
        <f>IF(ISERROR(VLOOKUP(CONCATENATE($A326,"_L_",DS$1),Records!$C$2:$H$6601,1,FALSE)),"",VLOOKUP(CONCATENATE($A326,"_L_",DS$1),Records!$C$2:$H$6601,4,FALSE))</f>
        <v/>
      </c>
      <c r="DS326" s="7" t="str">
        <f>IF(ISERROR(VLOOKUP(CONCATENATE($A326,"_L_",DS$1),Records!$C$2:$H$6601,1,FALSE)),"",VLOOKUP(CONCATENATE($A326,"_L_",DS$1),Records!$C$2:$H$6601,5,FALSE))</f>
        <v/>
      </c>
      <c r="DT326" s="33" t="str">
        <f>IF(ISERROR(VLOOKUP(CONCATENATE($A326,"_L_",DS$1),Records!$C$2:$H$6601,1,FALSE)),"",VLOOKUP(CONCATENATE($A326,"_L_",DS$1),Records!$C$2:$H$6601,6,FALSE))</f>
        <v/>
      </c>
      <c r="DU326" s="32" t="str">
        <f>IF(ISERROR(VLOOKUP(CONCATENATE($A326,"_L_",DV$1),Records!$C$2:$H$6601,1,FALSE)),"",VLOOKUP(CONCATENATE($A326,"_L_",DV$1),Records!$C$2:$H$6601,4,FALSE))</f>
        <v/>
      </c>
      <c r="DV326" s="7" t="str">
        <f>IF(ISERROR(VLOOKUP(CONCATENATE($A326,"_L_",DV$1),Records!$C$2:$H$6601,1,FALSE)),"",VLOOKUP(CONCATENATE($A326,"_L_",DV$1),Records!$C$2:$H$6601,5,FALSE))</f>
        <v/>
      </c>
      <c r="DW326" s="33" t="str">
        <f>IF(ISERROR(VLOOKUP(CONCATENATE($A326,"_L_",DV$1),Records!$C$2:$H$6601,1,FALSE)),"",VLOOKUP(CONCATENATE($A326,"_L_",DV$1),Records!$C$2:$H$6601,6,FALSE))</f>
        <v/>
      </c>
      <c r="DX326" s="32" t="str">
        <f>IF(ISERROR(VLOOKUP(CONCATENATE($A326,"_L_",DY$1),Records!$C$2:$H$6601,1,FALSE)),"",VLOOKUP(CONCATENATE($A326,"_L_",DY$1),Records!$C$2:$H$6601,4,FALSE))</f>
        <v/>
      </c>
      <c r="DY326" s="7" t="str">
        <f>IF(ISERROR(VLOOKUP(CONCATENATE($A326,"_L_",DY$1),Records!$C$2:$H$6601,1,FALSE)),"",VLOOKUP(CONCATENATE($A326,"_L_",DY$1),Records!$C$2:$H$6601,5,FALSE))</f>
        <v/>
      </c>
      <c r="DZ326" s="33" t="str">
        <f>IF(ISERROR(VLOOKUP(CONCATENATE($A326,"_L_",DY$1),Records!$C$2:$H$6601,1,FALSE)),"",VLOOKUP(CONCATENATE($A326,"_L_",DY$1),Records!$C$2:$H$6601,6,FALSE))</f>
        <v/>
      </c>
      <c r="EA326" s="32" t="str">
        <f>IF(ISERROR(VLOOKUP(CONCATENATE($A326,"_L_",EB$1),Records!$C$2:$H$6601,1,FALSE)),"",VLOOKUP(CONCATENATE($A326,"_L_",EB$1),Records!$C$2:$H$6601,4,FALSE))</f>
        <v/>
      </c>
      <c r="EB326" s="7" t="str">
        <f>IF(ISERROR(VLOOKUP(CONCATENATE($A326,"_L_",EB$1),Records!$C$2:$H$6601,1,FALSE)),"",VLOOKUP(CONCATENATE($A326,"_L_",EB$1),Records!$C$2:$H$6601,5,FALSE))</f>
        <v/>
      </c>
      <c r="EC326" s="33" t="str">
        <f>IF(ISERROR(VLOOKUP(CONCATENATE($A326,"_L_",EB$1),Records!$C$2:$H$6601,1,FALSE)),"",VLOOKUP(CONCATENATE($A326,"_L_",EB$1),Records!$C$2:$H$6601,6,FALSE))</f>
        <v/>
      </c>
    </row>
    <row r="327" spans="1:133" ht="15.75" x14ac:dyDescent="0.25">
      <c r="A327" s="11">
        <v>42509</v>
      </c>
      <c r="B327" s="17" t="s">
        <v>87</v>
      </c>
      <c r="C327" s="17">
        <f t="shared" si="11"/>
        <v>47</v>
      </c>
      <c r="D327" s="28" t="s">
        <v>62</v>
      </c>
      <c r="E327" s="8" t="s">
        <v>71</v>
      </c>
      <c r="F327" s="62">
        <f t="shared" si="10"/>
        <v>0</v>
      </c>
      <c r="G327" s="62">
        <f>HomeCalc!F327</f>
        <v>0</v>
      </c>
      <c r="H327" s="32" t="str">
        <f>IF(ISERROR(VLOOKUP(CONCATENATE($A327,"_L_",I$1),Records!$C$2:$H$6601,1,FALSE)),"",VLOOKUP(CONCATENATE($A327,"_L_",I$1),Records!$C$2:$H$6601,4,FALSE))</f>
        <v/>
      </c>
      <c r="I327" s="7" t="str">
        <f>IF(ISERROR(VLOOKUP(CONCATENATE($A327,"_L_",I$1),Records!$C$2:$H$6601,1,FALSE)),"",VLOOKUP(CONCATENATE($A327,"_L_",I$1),Records!$C$2:$H$6601,5,FALSE))</f>
        <v/>
      </c>
      <c r="J327" s="33" t="str">
        <f>IF(ISERROR(VLOOKUP(CONCATENATE($A327,"_L_",I$1),Records!$C$2:$H$6601,1,FALSE)),"",VLOOKUP(CONCATENATE($A327,"_L_",I$1),Records!$C$2:$H$6601,6,FALSE))</f>
        <v/>
      </c>
      <c r="K327" s="32" t="str">
        <f>IF(ISERROR(VLOOKUP(CONCATENATE($A327,"_L_",L$1),Records!$C$2:$H$6601,1,FALSE)),"",VLOOKUP(CONCATENATE($A327,"_L_",L$1),Records!$C$2:$H$6601,4,FALSE))</f>
        <v/>
      </c>
      <c r="L327" s="7" t="str">
        <f>IF(ISERROR(VLOOKUP(CONCATENATE($A327,"_L_",L$1),Records!$C$2:$H$6601,1,FALSE)),"",VLOOKUP(CONCATENATE($A327,"_L_",L$1),Records!$C$2:$H$6601,5,FALSE))</f>
        <v/>
      </c>
      <c r="M327" s="33" t="str">
        <f>IF(ISERROR(VLOOKUP(CONCATENATE($A327,"_L_",L$1),Records!$C$2:$H$6601,1,FALSE)),"",VLOOKUP(CONCATENATE($A327,"_L_",L$1),Records!$C$2:$H$6601,6,FALSE))</f>
        <v/>
      </c>
      <c r="N327" s="32" t="str">
        <f>IF(ISERROR(VLOOKUP(CONCATENATE($A327,"_L_",O$1),Records!$C$2:$H$6601,1,FALSE)),"",VLOOKUP(CONCATENATE($A327,"_L_",O$1),Records!$C$2:$H$6601,4,FALSE))</f>
        <v/>
      </c>
      <c r="O327" s="7" t="str">
        <f>IF(ISERROR(VLOOKUP(CONCATENATE($A327,"_L_",O$1),Records!$C$2:$H$6601,1,FALSE)),"",VLOOKUP(CONCATENATE($A327,"_L_",O$1),Records!$C$2:$H$6601,5,FALSE))</f>
        <v/>
      </c>
      <c r="P327" s="33" t="str">
        <f>IF(ISERROR(VLOOKUP(CONCATENATE($A327,"_L_",O$1),Records!$C$2:$H$6601,1,FALSE)),"",VLOOKUP(CONCATENATE($A327,"_L_",O$1),Records!$C$2:$H$6601,6,FALSE))</f>
        <v/>
      </c>
      <c r="Q327" s="32" t="str">
        <f>IF(ISERROR(VLOOKUP(CONCATENATE($A327,"_L_",R$1),Records!$C$2:$H$6601,1,FALSE)),"",VLOOKUP(CONCATENATE($A327,"_L_",R$1),Records!$C$2:$H$6601,4,FALSE))</f>
        <v/>
      </c>
      <c r="R327" s="7" t="str">
        <f>IF(ISERROR(VLOOKUP(CONCATENATE($A327,"_L_",R$1),Records!$C$2:$H$6601,1,FALSE)),"",VLOOKUP(CONCATENATE($A327,"_L_",R$1),Records!$C$2:$H$6601,5,FALSE))</f>
        <v/>
      </c>
      <c r="S327" s="33" t="str">
        <f>IF(ISERROR(VLOOKUP(CONCATENATE($A327,"_L_",R$1),Records!$C$2:$H$6601,1,FALSE)),"",VLOOKUP(CONCATENATE($A327,"_L_",R$1),Records!$C$2:$H$6601,6,FALSE))</f>
        <v/>
      </c>
      <c r="T327" s="32" t="str">
        <f>IF(ISERROR(VLOOKUP(CONCATENATE($A327,"_L_",U$1),Records!$C$2:$H$6601,1,FALSE)),"",VLOOKUP(CONCATENATE($A327,"_L_",U$1),Records!$C$2:$H$6601,4,FALSE))</f>
        <v/>
      </c>
      <c r="U327" s="7" t="str">
        <f>IF(ISERROR(VLOOKUP(CONCATENATE($A327,"_L_",U$1),Records!$C$2:$H$6601,1,FALSE)),"",VLOOKUP(CONCATENATE($A327,"_L_",U$1),Records!$C$2:$H$6601,5,FALSE))</f>
        <v/>
      </c>
      <c r="V327" s="33" t="str">
        <f>IF(ISERROR(VLOOKUP(CONCATENATE($A327,"_L_",U$1),Records!$C$2:$H$6601,1,FALSE)),"",VLOOKUP(CONCATENATE($A327,"_L_",U$1),Records!$C$2:$H$6601,6,FALSE))</f>
        <v/>
      </c>
      <c r="W327" s="32" t="str">
        <f>IF(ISERROR(VLOOKUP(CONCATENATE($A327,"_L_",X$1),Records!$C$2:$H$6601,1,FALSE)),"",VLOOKUP(CONCATENATE($A327,"_L_",X$1),Records!$C$2:$H$6601,4,FALSE))</f>
        <v/>
      </c>
      <c r="X327" s="7" t="str">
        <f>IF(ISERROR(VLOOKUP(CONCATENATE($A327,"_L_",X$1),Records!$C$2:$H$6601,1,FALSE)),"",VLOOKUP(CONCATENATE($A327,"_L_",X$1),Records!$C$2:$H$6601,5,FALSE))</f>
        <v/>
      </c>
      <c r="Y327" s="33" t="str">
        <f>IF(ISERROR(VLOOKUP(CONCATENATE($A327,"_L_",X$1),Records!$C$2:$H$6601,1,FALSE)),"",VLOOKUP(CONCATENATE($A327,"_L_",X$1),Records!$C$2:$H$6601,6,FALSE))</f>
        <v/>
      </c>
      <c r="Z327" s="32" t="str">
        <f>IF(ISERROR(VLOOKUP(CONCATENATE($A327,"_L_",AA$1),Records!$C$2:$H$6601,1,FALSE)),"",VLOOKUP(CONCATENATE($A327,"_L_",AA$1),Records!$C$2:$H$6601,4,FALSE))</f>
        <v/>
      </c>
      <c r="AA327" s="7" t="str">
        <f>IF(ISERROR(VLOOKUP(CONCATENATE($A327,"_L_",AA$1),Records!$C$2:$H$6601,1,FALSE)),"",VLOOKUP(CONCATENATE($A327,"_L_",AA$1),Records!$C$2:$H$6601,5,FALSE))</f>
        <v/>
      </c>
      <c r="AB327" s="33" t="str">
        <f>IF(ISERROR(VLOOKUP(CONCATENATE($A327,"_L_",AA$1),Records!$C$2:$H$6601,1,FALSE)),"",VLOOKUP(CONCATENATE($A327,"_L_",AA$1),Records!$C$2:$H$6601,6,FALSE))</f>
        <v/>
      </c>
      <c r="AC327" s="32" t="str">
        <f>IF(ISERROR(VLOOKUP(CONCATENATE($A327,"_L_",AD$1),Records!$C$2:$H$6601,1,FALSE)),"",VLOOKUP(CONCATENATE($A327,"_L_",AD$1),Records!$C$2:$H$6601,4,FALSE))</f>
        <v/>
      </c>
      <c r="AD327" s="7" t="str">
        <f>IF(ISERROR(VLOOKUP(CONCATENATE($A327,"_L_",AD$1),Records!$C$2:$H$6601,1,FALSE)),"",VLOOKUP(CONCATENATE($A327,"_L_",AD$1),Records!$C$2:$H$6601,5,FALSE))</f>
        <v/>
      </c>
      <c r="AE327" s="33" t="str">
        <f>IF(ISERROR(VLOOKUP(CONCATENATE($A327,"_L_",AD$1),Records!$C$2:$H$6601,1,FALSE)),"",VLOOKUP(CONCATENATE($A327,"_L_",AD$1),Records!$C$2:$H$6601,6,FALSE))</f>
        <v/>
      </c>
      <c r="AF327" s="32" t="str">
        <f>IF(ISERROR(VLOOKUP(CONCATENATE($A327,"_L_",AG$1),Records!$C$2:$H$6601,1,FALSE)),"",VLOOKUP(CONCATENATE($A327,"_L_",AG$1),Records!$C$2:$H$6601,4,FALSE))</f>
        <v/>
      </c>
      <c r="AG327" s="7" t="str">
        <f>IF(ISERROR(VLOOKUP(CONCATENATE($A327,"_L_",AG$1),Records!$C$2:$H$6601,1,FALSE)),"",VLOOKUP(CONCATENATE($A327,"_L_",AG$1),Records!$C$2:$H$6601,5,FALSE))</f>
        <v/>
      </c>
      <c r="AH327" s="33" t="str">
        <f>IF(ISERROR(VLOOKUP(CONCATENATE($A327,"_L_",AG$1),Records!$C$2:$H$6601,1,FALSE)),"",VLOOKUP(CONCATENATE($A327,"_L_",AG$1),Records!$C$2:$H$6601,6,FALSE))</f>
        <v/>
      </c>
      <c r="AI327" s="32" t="str">
        <f>IF(ISERROR(VLOOKUP(CONCATENATE($A327,"_L_",AJ$1),Records!$C$2:$H$6601,1,FALSE)),"",VLOOKUP(CONCATENATE($A327,"_L_",AJ$1),Records!$C$2:$H$6601,4,FALSE))</f>
        <v/>
      </c>
      <c r="AJ327" s="7" t="str">
        <f>IF(ISERROR(VLOOKUP(CONCATENATE($A327,"_L_",AJ$1),Records!$C$2:$H$6601,1,FALSE)),"",VLOOKUP(CONCATENATE($A327,"_L_",AJ$1),Records!$C$2:$H$6601,5,FALSE))</f>
        <v/>
      </c>
      <c r="AK327" s="33" t="str">
        <f>IF(ISERROR(VLOOKUP(CONCATENATE($A327,"_L_",AJ$1),Records!$C$2:$H$6601,1,FALSE)),"",VLOOKUP(CONCATENATE($A327,"_L_",AJ$1),Records!$C$2:$H$6601,6,FALSE))</f>
        <v/>
      </c>
      <c r="AL327" s="32" t="str">
        <f>IF(ISERROR(VLOOKUP(CONCATENATE($A327,"_L_",AM$1),Records!$C$2:$H$6601,1,FALSE)),"",VLOOKUP(CONCATENATE($A327,"_L_",AM$1),Records!$C$2:$H$6601,4,FALSE))</f>
        <v/>
      </c>
      <c r="AM327" s="7" t="str">
        <f>IF(ISERROR(VLOOKUP(CONCATENATE($A327,"_L_",AM$1),Records!$C$2:$H$6601,1,FALSE)),"",VLOOKUP(CONCATENATE($A327,"_L_",AM$1),Records!$C$2:$H$6601,5,FALSE))</f>
        <v/>
      </c>
      <c r="AN327" s="33" t="str">
        <f>IF(ISERROR(VLOOKUP(CONCATENATE($A327,"_L_",AM$1),Records!$C$2:$H$6601,1,FALSE)),"",VLOOKUP(CONCATENATE($A327,"_L_",AM$1),Records!$C$2:$H$6601,6,FALSE))</f>
        <v/>
      </c>
      <c r="AO327" s="32" t="str">
        <f>IF(ISERROR(VLOOKUP(CONCATENATE($A327,"_L_",AP$1),Records!$C$2:$H$6601,1,FALSE)),"",VLOOKUP(CONCATENATE($A327,"_L_",AP$1),Records!$C$2:$H$6601,4,FALSE))</f>
        <v/>
      </c>
      <c r="AP327" s="7" t="str">
        <f>IF(ISERROR(VLOOKUP(CONCATENATE($A327,"_L_",AP$1),Records!$C$2:$H$6601,1,FALSE)),"",VLOOKUP(CONCATENATE($A327,"_L_",AP$1),Records!$C$2:$H$6601,5,FALSE))</f>
        <v/>
      </c>
      <c r="AQ327" s="33" t="str">
        <f>IF(ISERROR(VLOOKUP(CONCATENATE($A327,"_L_",AP$1),Records!$C$2:$H$6601,1,FALSE)),"",VLOOKUP(CONCATENATE($A327,"_L_",AP$1),Records!$C$2:$H$6601,6,FALSE))</f>
        <v/>
      </c>
      <c r="AR327" s="32" t="str">
        <f>IF(ISERROR(VLOOKUP(CONCATENATE($A327,"_L_",AS$1),Records!$C$2:$H$6601,1,FALSE)),"",VLOOKUP(CONCATENATE($A327,"_L_",AS$1),Records!$C$2:$H$6601,4,FALSE))</f>
        <v/>
      </c>
      <c r="AS327" s="7" t="str">
        <f>IF(ISERROR(VLOOKUP(CONCATENATE($A327,"_L_",AS$1),Records!$C$2:$H$6601,1,FALSE)),"",VLOOKUP(CONCATENATE($A327,"_L_",AS$1),Records!$C$2:$H$6601,5,FALSE))</f>
        <v/>
      </c>
      <c r="AT327" s="33" t="str">
        <f>IF(ISERROR(VLOOKUP(CONCATENATE($A327,"_L_",AS$1),Records!$C$2:$H$6601,1,FALSE)),"",VLOOKUP(CONCATENATE($A327,"_L_",AS$1),Records!$C$2:$H$6601,6,FALSE))</f>
        <v/>
      </c>
      <c r="AU327" s="32" t="str">
        <f>IF(ISERROR(VLOOKUP(CONCATENATE($A327,"_L_",AV$1),Records!$C$2:$H$6601,1,FALSE)),"",VLOOKUP(CONCATENATE($A327,"_L_",AV$1),Records!$C$2:$H$6601,4,FALSE))</f>
        <v/>
      </c>
      <c r="AV327" s="7" t="str">
        <f>IF(ISERROR(VLOOKUP(CONCATENATE($A327,"_L_",AV$1),Records!$C$2:$H$6601,1,FALSE)),"",VLOOKUP(CONCATENATE($A327,"_L_",AV$1),Records!$C$2:$H$6601,5,FALSE))</f>
        <v/>
      </c>
      <c r="AW327" s="33" t="str">
        <f>IF(ISERROR(VLOOKUP(CONCATENATE($A327,"_L_",AV$1),Records!$C$2:$H$6601,1,FALSE)),"",VLOOKUP(CONCATENATE($A327,"_L_",AV$1),Records!$C$2:$H$6601,6,FALSE))</f>
        <v/>
      </c>
      <c r="AX327" s="32" t="str">
        <f>IF(ISERROR(VLOOKUP(CONCATENATE($A327,"_L_",AY$1),Records!$C$2:$H$6601,1,FALSE)),"",VLOOKUP(CONCATENATE($A327,"_L_",AY$1),Records!$C$2:$H$6601,4,FALSE))</f>
        <v/>
      </c>
      <c r="AY327" s="7" t="str">
        <f>IF(ISERROR(VLOOKUP(CONCATENATE($A327,"_L_",AY$1),Records!$C$2:$H$6601,1,FALSE)),"",VLOOKUP(CONCATENATE($A327,"_L_",AY$1),Records!$C$2:$H$6601,5,FALSE))</f>
        <v/>
      </c>
      <c r="AZ327" s="33" t="str">
        <f>IF(ISERROR(VLOOKUP(CONCATENATE($A327,"_L_",AY$1),Records!$C$2:$H$6601,1,FALSE)),"",VLOOKUP(CONCATENATE($A327,"_L_",AY$1),Records!$C$2:$H$6601,6,FALSE))</f>
        <v/>
      </c>
      <c r="BA327" s="32" t="str">
        <f>IF(ISERROR(VLOOKUP(CONCATENATE($A327,"_L_",BB$1),Records!$C$2:$H$6601,1,FALSE)),"",VLOOKUP(CONCATENATE($A327,"_L_",BB$1),Records!$C$2:$H$6601,4,FALSE))</f>
        <v/>
      </c>
      <c r="BB327" s="7" t="str">
        <f>IF(ISERROR(VLOOKUP(CONCATENATE($A327,"_L_",BB$1),Records!$C$2:$H$6601,1,FALSE)),"",VLOOKUP(CONCATENATE($A327,"_L_",BB$1),Records!$C$2:$H$6601,5,FALSE))</f>
        <v/>
      </c>
      <c r="BC327" s="33" t="str">
        <f>IF(ISERROR(VLOOKUP(CONCATENATE($A327,"_L_",BB$1),Records!$C$2:$H$6601,1,FALSE)),"",VLOOKUP(CONCATENATE($A327,"_L_",BB$1),Records!$C$2:$H$6601,6,FALSE))</f>
        <v/>
      </c>
      <c r="BD327" s="32" t="str">
        <f>IF(ISERROR(VLOOKUP(CONCATENATE($A327,"_L_",BE$1),Records!$C$2:$H$6601,1,FALSE)),"",VLOOKUP(CONCATENATE($A327,"_L_",BE$1),Records!$C$2:$H$6601,4,FALSE))</f>
        <v/>
      </c>
      <c r="BE327" s="7" t="str">
        <f>IF(ISERROR(VLOOKUP(CONCATENATE($A327,"_L_",BE$1),Records!$C$2:$H$6601,1,FALSE)),"",VLOOKUP(CONCATENATE($A327,"_L_",BE$1),Records!$C$2:$H$6601,5,FALSE))</f>
        <v/>
      </c>
      <c r="BF327" s="33" t="str">
        <f>IF(ISERROR(VLOOKUP(CONCATENATE($A327,"_L_",BE$1),Records!$C$2:$H$6601,1,FALSE)),"",VLOOKUP(CONCATENATE($A327,"_L_",BE$1),Records!$C$2:$H$6601,6,FALSE))</f>
        <v/>
      </c>
      <c r="BG327" s="32" t="str">
        <f>IF(ISERROR(VLOOKUP(CONCATENATE($A327,"_L_",BH$1),Records!$C$2:$H$6601,1,FALSE)),"",VLOOKUP(CONCATENATE($A327,"_L_",BH$1),Records!$C$2:$H$6601,4,FALSE))</f>
        <v/>
      </c>
      <c r="BH327" s="7" t="str">
        <f>IF(ISERROR(VLOOKUP(CONCATENATE($A327,"_L_",BH$1),Records!$C$2:$H$6601,1,FALSE)),"",VLOOKUP(CONCATENATE($A327,"_L_",BH$1),Records!$C$2:$H$6601,5,FALSE))</f>
        <v/>
      </c>
      <c r="BI327" s="33" t="str">
        <f>IF(ISERROR(VLOOKUP(CONCATENATE($A327,"_L_",BH$1),Records!$C$2:$H$6601,1,FALSE)),"",VLOOKUP(CONCATENATE($A327,"_L_",BH$1),Records!$C$2:$H$6601,6,FALSE))</f>
        <v/>
      </c>
      <c r="BJ327" s="32" t="str">
        <f>IF(ISERROR(VLOOKUP(CONCATENATE($A327,"_L_",BK$1),Records!$C$2:$H$6601,1,FALSE)),"",VLOOKUP(CONCATENATE($A327,"_L_",BK$1),Records!$C$2:$H$6601,4,FALSE))</f>
        <v/>
      </c>
      <c r="BK327" s="7" t="str">
        <f>IF(ISERROR(VLOOKUP(CONCATENATE($A327,"_L_",BK$1),Records!$C$2:$H$6601,1,FALSE)),"",VLOOKUP(CONCATENATE($A327,"_L_",BK$1),Records!$C$2:$H$6601,5,FALSE))</f>
        <v/>
      </c>
      <c r="BL327" s="33" t="str">
        <f>IF(ISERROR(VLOOKUP(CONCATENATE($A327,"_L_",BK$1),Records!$C$2:$H$6601,1,FALSE)),"",VLOOKUP(CONCATENATE($A327,"_L_",BK$1),Records!$C$2:$H$6601,6,FALSE))</f>
        <v/>
      </c>
      <c r="BM327" s="32" t="str">
        <f>IF(ISERROR(VLOOKUP(CONCATENATE($A327,"_L_",BN$1),Records!$C$2:$H$6601,1,FALSE)),"",VLOOKUP(CONCATENATE($A327,"_L_",BN$1),Records!$C$2:$H$6601,4,FALSE))</f>
        <v/>
      </c>
      <c r="BN327" s="7" t="str">
        <f>IF(ISERROR(VLOOKUP(CONCATENATE($A327,"_L_",BN$1),Records!$C$2:$H$6601,1,FALSE)),"",VLOOKUP(CONCATENATE($A327,"_L_",BN$1),Records!$C$2:$H$6601,5,FALSE))</f>
        <v/>
      </c>
      <c r="BO327" s="33" t="str">
        <f>IF(ISERROR(VLOOKUP(CONCATENATE($A327,"_L_",BN$1),Records!$C$2:$H$6601,1,FALSE)),"",VLOOKUP(CONCATENATE($A327,"_L_",BN$1),Records!$C$2:$H$6601,6,FALSE))</f>
        <v/>
      </c>
      <c r="BP327" s="32" t="str">
        <f>IF(ISERROR(VLOOKUP(CONCATENATE($A327,"_L_",BQ$1),Records!$C$2:$H$6601,1,FALSE)),"",VLOOKUP(CONCATENATE($A327,"_L_",BQ$1),Records!$C$2:$H$6601,4,FALSE))</f>
        <v/>
      </c>
      <c r="BQ327" s="7" t="str">
        <f>IF(ISERROR(VLOOKUP(CONCATENATE($A327,"_L_",BQ$1),Records!$C$2:$H$6601,1,FALSE)),"",VLOOKUP(CONCATENATE($A327,"_L_",BQ$1),Records!$C$2:$H$6601,5,FALSE))</f>
        <v/>
      </c>
      <c r="BR327" s="33" t="str">
        <f>IF(ISERROR(VLOOKUP(CONCATENATE($A327,"_L_",BQ$1),Records!$C$2:$H$6601,1,FALSE)),"",VLOOKUP(CONCATENATE($A327,"_L_",BQ$1),Records!$C$2:$H$6601,6,FALSE))</f>
        <v/>
      </c>
      <c r="BS327" s="32" t="str">
        <f>IF(ISERROR(VLOOKUP(CONCATENATE($A327,"_L_",BT$1),Records!$C$2:$H$6601,1,FALSE)),"",VLOOKUP(CONCATENATE($A327,"_L_",BT$1),Records!$C$2:$H$6601,4,FALSE))</f>
        <v/>
      </c>
      <c r="BT327" s="7" t="str">
        <f>IF(ISERROR(VLOOKUP(CONCATENATE($A327,"_L_",BT$1),Records!$C$2:$H$6601,1,FALSE)),"",VLOOKUP(CONCATENATE($A327,"_L_",BT$1),Records!$C$2:$H$6601,5,FALSE))</f>
        <v/>
      </c>
      <c r="BU327" s="33" t="str">
        <f>IF(ISERROR(VLOOKUP(CONCATENATE($A327,"_L_",BT$1),Records!$C$2:$H$6601,1,FALSE)),"",VLOOKUP(CONCATENATE($A327,"_L_",BT$1),Records!$C$2:$H$6601,6,FALSE))</f>
        <v/>
      </c>
      <c r="BV327" s="32" t="str">
        <f>IF(ISERROR(VLOOKUP(CONCATENATE($A327,"_L_",BW$1),Records!$C$2:$H$6601,1,FALSE)),"",VLOOKUP(CONCATENATE($A327,"_L_",BW$1),Records!$C$2:$H$6601,4,FALSE))</f>
        <v/>
      </c>
      <c r="BW327" s="7" t="str">
        <f>IF(ISERROR(VLOOKUP(CONCATENATE($A327,"_L_",BW$1),Records!$C$2:$H$6601,1,FALSE)),"",VLOOKUP(CONCATENATE($A327,"_L_",BW$1),Records!$C$2:$H$6601,5,FALSE))</f>
        <v/>
      </c>
      <c r="BX327" s="33" t="str">
        <f>IF(ISERROR(VLOOKUP(CONCATENATE($A327,"_L_",BW$1),Records!$C$2:$H$6601,1,FALSE)),"",VLOOKUP(CONCATENATE($A327,"_L_",BW$1),Records!$C$2:$H$6601,6,FALSE))</f>
        <v/>
      </c>
      <c r="BY327" s="32" t="str">
        <f>IF(ISERROR(VLOOKUP(CONCATENATE($A327,"_L_",BZ$1),Records!$C$2:$H$6601,1,FALSE)),"",VLOOKUP(CONCATENATE($A327,"_L_",BZ$1),Records!$C$2:$H$6601,4,FALSE))</f>
        <v/>
      </c>
      <c r="BZ327" s="7" t="str">
        <f>IF(ISERROR(VLOOKUP(CONCATENATE($A327,"_L_",BZ$1),Records!$C$2:$H$6601,1,FALSE)),"",VLOOKUP(CONCATENATE($A327,"_L_",BZ$1),Records!$C$2:$H$6601,5,FALSE))</f>
        <v/>
      </c>
      <c r="CA327" s="33" t="str">
        <f>IF(ISERROR(VLOOKUP(CONCATENATE($A327,"_L_",BZ$1),Records!$C$2:$H$6601,1,FALSE)),"",VLOOKUP(CONCATENATE($A327,"_L_",BZ$1),Records!$C$2:$H$6601,6,FALSE))</f>
        <v/>
      </c>
      <c r="CB327" s="32" t="str">
        <f>IF(ISERROR(VLOOKUP(CONCATENATE($A327,"_L_",CC$1),Records!$C$2:$H$6601,1,FALSE)),"",VLOOKUP(CONCATENATE($A327,"_L_",CC$1),Records!$C$2:$H$6601,4,FALSE))</f>
        <v/>
      </c>
      <c r="CC327" s="7" t="str">
        <f>IF(ISERROR(VLOOKUP(CONCATENATE($A327,"_L_",CC$1),Records!$C$2:$H$6601,1,FALSE)),"",VLOOKUP(CONCATENATE($A327,"_L_",CC$1),Records!$C$2:$H$6601,5,FALSE))</f>
        <v/>
      </c>
      <c r="CD327" s="33" t="str">
        <f>IF(ISERROR(VLOOKUP(CONCATENATE($A327,"_L_",CC$1),Records!$C$2:$H$6601,1,FALSE)),"",VLOOKUP(CONCATENATE($A327,"_L_",CC$1),Records!$C$2:$H$6601,6,FALSE))</f>
        <v/>
      </c>
      <c r="CE327" s="32" t="str">
        <f>IF(ISERROR(VLOOKUP(CONCATENATE($A327,"_L_",CF$1),Records!$C$2:$H$6601,1,FALSE)),"",VLOOKUP(CONCATENATE($A327,"_L_",CF$1),Records!$C$2:$H$6601,4,FALSE))</f>
        <v/>
      </c>
      <c r="CF327" s="7" t="str">
        <f>IF(ISERROR(VLOOKUP(CONCATENATE($A327,"_L_",CF$1),Records!$C$2:$H$6601,1,FALSE)),"",VLOOKUP(CONCATENATE($A327,"_L_",CF$1),Records!$C$2:$H$6601,5,FALSE))</f>
        <v/>
      </c>
      <c r="CG327" s="33" t="str">
        <f>IF(ISERROR(VLOOKUP(CONCATENATE($A327,"_L_",CF$1),Records!$C$2:$H$6601,1,FALSE)),"",VLOOKUP(CONCATENATE($A327,"_L_",CF$1),Records!$C$2:$H$6601,6,FALSE))</f>
        <v/>
      </c>
      <c r="CH327" s="32" t="str">
        <f>IF(ISERROR(VLOOKUP(CONCATENATE($A327,"_L_",CI$1),Records!$C$2:$H$6601,1,FALSE)),"",VLOOKUP(CONCATENATE($A327,"_L_",CI$1),Records!$C$2:$H$6601,4,FALSE))</f>
        <v/>
      </c>
      <c r="CI327" s="7" t="str">
        <f>IF(ISERROR(VLOOKUP(CONCATENATE($A327,"_L_",CI$1),Records!$C$2:$H$6601,1,FALSE)),"",VLOOKUP(CONCATENATE($A327,"_L_",CI$1),Records!$C$2:$H$6601,5,FALSE))</f>
        <v/>
      </c>
      <c r="CJ327" s="33" t="str">
        <f>IF(ISERROR(VLOOKUP(CONCATENATE($A327,"_L_",CI$1),Records!$C$2:$H$6601,1,FALSE)),"",VLOOKUP(CONCATENATE($A327,"_L_",CI$1),Records!$C$2:$H$6601,6,FALSE))</f>
        <v/>
      </c>
      <c r="CK327" s="32" t="str">
        <f>IF(ISERROR(VLOOKUP(CONCATENATE($A327,"_L_",CL$1),Records!$C$2:$H$6601,1,FALSE)),"",VLOOKUP(CONCATENATE($A327,"_L_",CL$1),Records!$C$2:$H$6601,4,FALSE))</f>
        <v/>
      </c>
      <c r="CL327" s="7" t="str">
        <f>IF(ISERROR(VLOOKUP(CONCATENATE($A327,"_L_",CL$1),Records!$C$2:$H$6601,1,FALSE)),"",VLOOKUP(CONCATENATE($A327,"_L_",CL$1),Records!$C$2:$H$6601,5,FALSE))</f>
        <v/>
      </c>
      <c r="CM327" s="33" t="str">
        <f>IF(ISERROR(VLOOKUP(CONCATENATE($A327,"_L_",CL$1),Records!$C$2:$H$6601,1,FALSE)),"",VLOOKUP(CONCATENATE($A327,"_L_",CL$1),Records!$C$2:$H$6601,6,FALSE))</f>
        <v/>
      </c>
      <c r="CN327" s="32" t="str">
        <f>IF(ISERROR(VLOOKUP(CONCATENATE($A327,"_L_",CO$1),Records!$C$2:$H$6601,1,FALSE)),"",VLOOKUP(CONCATENATE($A327,"_L_",CO$1),Records!$C$2:$H$6601,4,FALSE))</f>
        <v/>
      </c>
      <c r="CO327" s="7" t="str">
        <f>IF(ISERROR(VLOOKUP(CONCATENATE($A327,"_L_",CO$1),Records!$C$2:$H$6601,1,FALSE)),"",VLOOKUP(CONCATENATE($A327,"_L_",CO$1),Records!$C$2:$H$6601,5,FALSE))</f>
        <v/>
      </c>
      <c r="CP327" s="33" t="str">
        <f>IF(ISERROR(VLOOKUP(CONCATENATE($A327,"_L_",CO$1),Records!$C$2:$H$6601,1,FALSE)),"",VLOOKUP(CONCATENATE($A327,"_L_",CO$1),Records!$C$2:$H$6601,6,FALSE))</f>
        <v/>
      </c>
      <c r="CQ327" s="32" t="str">
        <f>IF(ISERROR(VLOOKUP(CONCATENATE($A327,"_L_",CR$1),Records!$C$2:$H$6601,1,FALSE)),"",VLOOKUP(CONCATENATE($A327,"_L_",CR$1),Records!$C$2:$H$6601,4,FALSE))</f>
        <v/>
      </c>
      <c r="CR327" s="7" t="str">
        <f>IF(ISERROR(VLOOKUP(CONCATENATE($A327,"_L_",CR$1),Records!$C$2:$H$6601,1,FALSE)),"",VLOOKUP(CONCATENATE($A327,"_L_",CR$1),Records!$C$2:$H$6601,5,FALSE))</f>
        <v/>
      </c>
      <c r="CS327" s="33" t="str">
        <f>IF(ISERROR(VLOOKUP(CONCATENATE($A327,"_L_",CR$1),Records!$C$2:$H$6601,1,FALSE)),"",VLOOKUP(CONCATENATE($A327,"_L_",CR$1),Records!$C$2:$H$6601,6,FALSE))</f>
        <v/>
      </c>
      <c r="CT327" s="32" t="str">
        <f>IF(ISERROR(VLOOKUP(CONCATENATE($A327,"_L_",CU$1),Records!$C$2:$H$6601,1,FALSE)),"",VLOOKUP(CONCATENATE($A327,"_L_",CU$1),Records!$C$2:$H$6601,4,FALSE))</f>
        <v/>
      </c>
      <c r="CU327" s="7" t="str">
        <f>IF(ISERROR(VLOOKUP(CONCATENATE($A327,"_L_",CU$1),Records!$C$2:$H$6601,1,FALSE)),"",VLOOKUP(CONCATENATE($A327,"_L_",CU$1),Records!$C$2:$H$6601,5,FALSE))</f>
        <v/>
      </c>
      <c r="CV327" s="33" t="str">
        <f>IF(ISERROR(VLOOKUP(CONCATENATE($A327,"_L_",CU$1),Records!$C$2:$H$6601,1,FALSE)),"",VLOOKUP(CONCATENATE($A327,"_L_",CU$1),Records!$C$2:$H$6601,6,FALSE))</f>
        <v/>
      </c>
      <c r="CW327" s="32" t="str">
        <f>IF(ISERROR(VLOOKUP(CONCATENATE($A327,"_L_",CX$1),Records!$C$2:$H$6601,1,FALSE)),"",VLOOKUP(CONCATENATE($A327,"_L_",CX$1),Records!$C$2:$H$6601,4,FALSE))</f>
        <v/>
      </c>
      <c r="CX327" s="7" t="str">
        <f>IF(ISERROR(VLOOKUP(CONCATENATE($A327,"_L_",CX$1),Records!$C$2:$H$6601,1,FALSE)),"",VLOOKUP(CONCATENATE($A327,"_L_",CX$1),Records!$C$2:$H$6601,5,FALSE))</f>
        <v/>
      </c>
      <c r="CY327" s="33" t="str">
        <f>IF(ISERROR(VLOOKUP(CONCATENATE($A327,"_L_",CX$1),Records!$C$2:$H$6601,1,FALSE)),"",VLOOKUP(CONCATENATE($A327,"_L_",CX$1),Records!$C$2:$H$6601,6,FALSE))</f>
        <v/>
      </c>
      <c r="CZ327" s="32" t="str">
        <f>IF(ISERROR(VLOOKUP(CONCATENATE($A327,"_L_",DA$1),Records!$C$2:$H$6601,1,FALSE)),"",VLOOKUP(CONCATENATE($A327,"_L_",DA$1),Records!$C$2:$H$6601,4,FALSE))</f>
        <v/>
      </c>
      <c r="DA327" s="7" t="str">
        <f>IF(ISERROR(VLOOKUP(CONCATENATE($A327,"_L_",DA$1),Records!$C$2:$H$6601,1,FALSE)),"",VLOOKUP(CONCATENATE($A327,"_L_",DA$1),Records!$C$2:$H$6601,5,FALSE))</f>
        <v/>
      </c>
      <c r="DB327" s="33" t="str">
        <f>IF(ISERROR(VLOOKUP(CONCATENATE($A327,"_L_",DA$1),Records!$C$2:$H$6601,1,FALSE)),"",VLOOKUP(CONCATENATE($A327,"_L_",DA$1),Records!$C$2:$H$6601,6,FALSE))</f>
        <v/>
      </c>
      <c r="DC327" s="32" t="str">
        <f>IF(ISERROR(VLOOKUP(CONCATENATE($A327,"_L_",DD$1),Records!$C$2:$H$6601,1,FALSE)),"",VLOOKUP(CONCATENATE($A327,"_L_",DD$1),Records!$C$2:$H$6601,4,FALSE))</f>
        <v/>
      </c>
      <c r="DD327" s="7" t="str">
        <f>IF(ISERROR(VLOOKUP(CONCATENATE($A327,"_L_",DD$1),Records!$C$2:$H$6601,1,FALSE)),"",VLOOKUP(CONCATENATE($A327,"_L_",DD$1),Records!$C$2:$H$6601,5,FALSE))</f>
        <v/>
      </c>
      <c r="DE327" s="33" t="str">
        <f>IF(ISERROR(VLOOKUP(CONCATENATE($A327,"_L_",DD$1),Records!$C$2:$H$6601,1,FALSE)),"",VLOOKUP(CONCATENATE($A327,"_L_",DD$1),Records!$C$2:$H$6601,6,FALSE))</f>
        <v/>
      </c>
      <c r="DF327" s="32" t="str">
        <f>IF(ISERROR(VLOOKUP(CONCATENATE($A327,"_L_",DG$1),Records!$C$2:$H$6601,1,FALSE)),"",VLOOKUP(CONCATENATE($A327,"_L_",DG$1),Records!$C$2:$H$6601,4,FALSE))</f>
        <v/>
      </c>
      <c r="DG327" s="7" t="str">
        <f>IF(ISERROR(VLOOKUP(CONCATENATE($A327,"_L_",DG$1),Records!$C$2:$H$6601,1,FALSE)),"",VLOOKUP(CONCATENATE($A327,"_L_",DG$1),Records!$C$2:$H$6601,5,FALSE))</f>
        <v/>
      </c>
      <c r="DH327" s="33" t="str">
        <f>IF(ISERROR(VLOOKUP(CONCATENATE($A327,"_L_",DG$1),Records!$C$2:$H$6601,1,FALSE)),"",VLOOKUP(CONCATENATE($A327,"_L_",DG$1),Records!$C$2:$H$6601,6,FALSE))</f>
        <v/>
      </c>
      <c r="DI327" s="32" t="str">
        <f>IF(ISERROR(VLOOKUP(CONCATENATE($A327,"_L_",DJ$1),Records!$C$2:$H$6601,1,FALSE)),"",VLOOKUP(CONCATENATE($A327,"_L_",DJ$1),Records!$C$2:$H$6601,4,FALSE))</f>
        <v/>
      </c>
      <c r="DJ327" s="7" t="str">
        <f>IF(ISERROR(VLOOKUP(CONCATENATE($A327,"_L_",DJ$1),Records!$C$2:$H$6601,1,FALSE)),"",VLOOKUP(CONCATENATE($A327,"_L_",DJ$1),Records!$C$2:$H$6601,5,FALSE))</f>
        <v/>
      </c>
      <c r="DK327" s="33" t="str">
        <f>IF(ISERROR(VLOOKUP(CONCATENATE($A327,"_L_",DJ$1),Records!$C$2:$H$6601,1,FALSE)),"",VLOOKUP(CONCATENATE($A327,"_L_",DJ$1),Records!$C$2:$H$6601,6,FALSE))</f>
        <v/>
      </c>
      <c r="DL327" s="32" t="str">
        <f>IF(ISERROR(VLOOKUP(CONCATENATE($A327,"_L_",DM$1),Records!$C$2:$H$6601,1,FALSE)),"",VLOOKUP(CONCATENATE($A327,"_L_",DM$1),Records!$C$2:$H$6601,4,FALSE))</f>
        <v/>
      </c>
      <c r="DM327" s="7" t="str">
        <f>IF(ISERROR(VLOOKUP(CONCATENATE($A327,"_L_",DM$1),Records!$C$2:$H$6601,1,FALSE)),"",VLOOKUP(CONCATENATE($A327,"_L_",DM$1),Records!$C$2:$H$6601,5,FALSE))</f>
        <v/>
      </c>
      <c r="DN327" s="33" t="str">
        <f>IF(ISERROR(VLOOKUP(CONCATENATE($A327,"_L_",DM$1),Records!$C$2:$H$6601,1,FALSE)),"",VLOOKUP(CONCATENATE($A327,"_L_",DM$1),Records!$C$2:$H$6601,6,FALSE))</f>
        <v/>
      </c>
      <c r="DO327" s="32" t="str">
        <f>IF(ISERROR(VLOOKUP(CONCATENATE($A327,"_L_",DP$1),Records!$C$2:$H$6601,1,FALSE)),"",VLOOKUP(CONCATENATE($A327,"_L_",DP$1),Records!$C$2:$H$6601,4,FALSE))</f>
        <v/>
      </c>
      <c r="DP327" s="7" t="str">
        <f>IF(ISERROR(VLOOKUP(CONCATENATE($A327,"_L_",DP$1),Records!$C$2:$H$6601,1,FALSE)),"",VLOOKUP(CONCATENATE($A327,"_L_",DP$1),Records!$C$2:$H$6601,5,FALSE))</f>
        <v/>
      </c>
      <c r="DQ327" s="33" t="str">
        <f>IF(ISERROR(VLOOKUP(CONCATENATE($A327,"_L_",DP$1),Records!$C$2:$H$6601,1,FALSE)),"",VLOOKUP(CONCATENATE($A327,"_L_",DP$1),Records!$C$2:$H$6601,6,FALSE))</f>
        <v/>
      </c>
      <c r="DR327" s="32" t="str">
        <f>IF(ISERROR(VLOOKUP(CONCATENATE($A327,"_L_",DS$1),Records!$C$2:$H$6601,1,FALSE)),"",VLOOKUP(CONCATENATE($A327,"_L_",DS$1),Records!$C$2:$H$6601,4,FALSE))</f>
        <v/>
      </c>
      <c r="DS327" s="7" t="str">
        <f>IF(ISERROR(VLOOKUP(CONCATENATE($A327,"_L_",DS$1),Records!$C$2:$H$6601,1,FALSE)),"",VLOOKUP(CONCATENATE($A327,"_L_",DS$1),Records!$C$2:$H$6601,5,FALSE))</f>
        <v/>
      </c>
      <c r="DT327" s="33" t="str">
        <f>IF(ISERROR(VLOOKUP(CONCATENATE($A327,"_L_",DS$1),Records!$C$2:$H$6601,1,FALSE)),"",VLOOKUP(CONCATENATE($A327,"_L_",DS$1),Records!$C$2:$H$6601,6,FALSE))</f>
        <v/>
      </c>
      <c r="DU327" s="32" t="str">
        <f>IF(ISERROR(VLOOKUP(CONCATENATE($A327,"_L_",DV$1),Records!$C$2:$H$6601,1,FALSE)),"",VLOOKUP(CONCATENATE($A327,"_L_",DV$1),Records!$C$2:$H$6601,4,FALSE))</f>
        <v/>
      </c>
      <c r="DV327" s="7" t="str">
        <f>IF(ISERROR(VLOOKUP(CONCATENATE($A327,"_L_",DV$1),Records!$C$2:$H$6601,1,FALSE)),"",VLOOKUP(CONCATENATE($A327,"_L_",DV$1),Records!$C$2:$H$6601,5,FALSE))</f>
        <v/>
      </c>
      <c r="DW327" s="33" t="str">
        <f>IF(ISERROR(VLOOKUP(CONCATENATE($A327,"_L_",DV$1),Records!$C$2:$H$6601,1,FALSE)),"",VLOOKUP(CONCATENATE($A327,"_L_",DV$1),Records!$C$2:$H$6601,6,FALSE))</f>
        <v/>
      </c>
      <c r="DX327" s="32" t="str">
        <f>IF(ISERROR(VLOOKUP(CONCATENATE($A327,"_L_",DY$1),Records!$C$2:$H$6601,1,FALSE)),"",VLOOKUP(CONCATENATE($A327,"_L_",DY$1),Records!$C$2:$H$6601,4,FALSE))</f>
        <v/>
      </c>
      <c r="DY327" s="7" t="str">
        <f>IF(ISERROR(VLOOKUP(CONCATENATE($A327,"_L_",DY$1),Records!$C$2:$H$6601,1,FALSE)),"",VLOOKUP(CONCATENATE($A327,"_L_",DY$1),Records!$C$2:$H$6601,5,FALSE))</f>
        <v/>
      </c>
      <c r="DZ327" s="33" t="str">
        <f>IF(ISERROR(VLOOKUP(CONCATENATE($A327,"_L_",DY$1),Records!$C$2:$H$6601,1,FALSE)),"",VLOOKUP(CONCATENATE($A327,"_L_",DY$1),Records!$C$2:$H$6601,6,FALSE))</f>
        <v/>
      </c>
      <c r="EA327" s="32" t="str">
        <f>IF(ISERROR(VLOOKUP(CONCATENATE($A327,"_L_",EB$1),Records!$C$2:$H$6601,1,FALSE)),"",VLOOKUP(CONCATENATE($A327,"_L_",EB$1),Records!$C$2:$H$6601,4,FALSE))</f>
        <v/>
      </c>
      <c r="EB327" s="7" t="str">
        <f>IF(ISERROR(VLOOKUP(CONCATENATE($A327,"_L_",EB$1),Records!$C$2:$H$6601,1,FALSE)),"",VLOOKUP(CONCATENATE($A327,"_L_",EB$1),Records!$C$2:$H$6601,5,FALSE))</f>
        <v/>
      </c>
      <c r="EC327" s="33" t="str">
        <f>IF(ISERROR(VLOOKUP(CONCATENATE($A327,"_L_",EB$1),Records!$C$2:$H$6601,1,FALSE)),"",VLOOKUP(CONCATENATE($A327,"_L_",EB$1),Records!$C$2:$H$6601,6,FALSE))</f>
        <v/>
      </c>
    </row>
    <row r="328" spans="1:133" ht="15.75" x14ac:dyDescent="0.25">
      <c r="A328" s="11">
        <v>42510</v>
      </c>
      <c r="B328" s="17" t="s">
        <v>87</v>
      </c>
      <c r="C328" s="17">
        <f t="shared" si="11"/>
        <v>47</v>
      </c>
      <c r="D328" s="27" t="s">
        <v>63</v>
      </c>
      <c r="E328" s="8" t="s">
        <v>71</v>
      </c>
      <c r="F328" s="62">
        <f t="shared" si="10"/>
        <v>0</v>
      </c>
      <c r="G328" s="62">
        <f>HomeCalc!F328</f>
        <v>0</v>
      </c>
      <c r="H328" s="32" t="str">
        <f>IF(ISERROR(VLOOKUP(CONCATENATE($A328,"_L_",I$1),Records!$C$2:$H$6601,1,FALSE)),"",VLOOKUP(CONCATENATE($A328,"_L_",I$1),Records!$C$2:$H$6601,4,FALSE))</f>
        <v/>
      </c>
      <c r="I328" s="7" t="str">
        <f>IF(ISERROR(VLOOKUP(CONCATENATE($A328,"_L_",I$1),Records!$C$2:$H$6601,1,FALSE)),"",VLOOKUP(CONCATENATE($A328,"_L_",I$1),Records!$C$2:$H$6601,5,FALSE))</f>
        <v/>
      </c>
      <c r="J328" s="33" t="str">
        <f>IF(ISERROR(VLOOKUP(CONCATENATE($A328,"_L_",I$1),Records!$C$2:$H$6601,1,FALSE)),"",VLOOKUP(CONCATENATE($A328,"_L_",I$1),Records!$C$2:$H$6601,6,FALSE))</f>
        <v/>
      </c>
      <c r="K328" s="32" t="str">
        <f>IF(ISERROR(VLOOKUP(CONCATENATE($A328,"_L_",L$1),Records!$C$2:$H$6601,1,FALSE)),"",VLOOKUP(CONCATENATE($A328,"_L_",L$1),Records!$C$2:$H$6601,4,FALSE))</f>
        <v/>
      </c>
      <c r="L328" s="7" t="str">
        <f>IF(ISERROR(VLOOKUP(CONCATENATE($A328,"_L_",L$1),Records!$C$2:$H$6601,1,FALSE)),"",VLOOKUP(CONCATENATE($A328,"_L_",L$1),Records!$C$2:$H$6601,5,FALSE))</f>
        <v/>
      </c>
      <c r="M328" s="33" t="str">
        <f>IF(ISERROR(VLOOKUP(CONCATENATE($A328,"_L_",L$1),Records!$C$2:$H$6601,1,FALSE)),"",VLOOKUP(CONCATENATE($A328,"_L_",L$1),Records!$C$2:$H$6601,6,FALSE))</f>
        <v/>
      </c>
      <c r="N328" s="32" t="str">
        <f>IF(ISERROR(VLOOKUP(CONCATENATE($A328,"_L_",O$1),Records!$C$2:$H$6601,1,FALSE)),"",VLOOKUP(CONCATENATE($A328,"_L_",O$1),Records!$C$2:$H$6601,4,FALSE))</f>
        <v/>
      </c>
      <c r="O328" s="7" t="str">
        <f>IF(ISERROR(VLOOKUP(CONCATENATE($A328,"_L_",O$1),Records!$C$2:$H$6601,1,FALSE)),"",VLOOKUP(CONCATENATE($A328,"_L_",O$1),Records!$C$2:$H$6601,5,FALSE))</f>
        <v/>
      </c>
      <c r="P328" s="33" t="str">
        <f>IF(ISERROR(VLOOKUP(CONCATENATE($A328,"_L_",O$1),Records!$C$2:$H$6601,1,FALSE)),"",VLOOKUP(CONCATENATE($A328,"_L_",O$1),Records!$C$2:$H$6601,6,FALSE))</f>
        <v/>
      </c>
      <c r="Q328" s="32" t="str">
        <f>IF(ISERROR(VLOOKUP(CONCATENATE($A328,"_L_",R$1),Records!$C$2:$H$6601,1,FALSE)),"",VLOOKUP(CONCATENATE($A328,"_L_",R$1),Records!$C$2:$H$6601,4,FALSE))</f>
        <v/>
      </c>
      <c r="R328" s="7" t="str">
        <f>IF(ISERROR(VLOOKUP(CONCATENATE($A328,"_L_",R$1),Records!$C$2:$H$6601,1,FALSE)),"",VLOOKUP(CONCATENATE($A328,"_L_",R$1),Records!$C$2:$H$6601,5,FALSE))</f>
        <v/>
      </c>
      <c r="S328" s="33" t="str">
        <f>IF(ISERROR(VLOOKUP(CONCATENATE($A328,"_L_",R$1),Records!$C$2:$H$6601,1,FALSE)),"",VLOOKUP(CONCATENATE($A328,"_L_",R$1),Records!$C$2:$H$6601,6,FALSE))</f>
        <v/>
      </c>
      <c r="T328" s="32" t="str">
        <f>IF(ISERROR(VLOOKUP(CONCATENATE($A328,"_L_",U$1),Records!$C$2:$H$6601,1,FALSE)),"",VLOOKUP(CONCATENATE($A328,"_L_",U$1),Records!$C$2:$H$6601,4,FALSE))</f>
        <v/>
      </c>
      <c r="U328" s="7" t="str">
        <f>IF(ISERROR(VLOOKUP(CONCATENATE($A328,"_L_",U$1),Records!$C$2:$H$6601,1,FALSE)),"",VLOOKUP(CONCATENATE($A328,"_L_",U$1),Records!$C$2:$H$6601,5,FALSE))</f>
        <v/>
      </c>
      <c r="V328" s="33" t="str">
        <f>IF(ISERROR(VLOOKUP(CONCATENATE($A328,"_L_",U$1),Records!$C$2:$H$6601,1,FALSE)),"",VLOOKUP(CONCATENATE($A328,"_L_",U$1),Records!$C$2:$H$6601,6,FALSE))</f>
        <v/>
      </c>
      <c r="W328" s="32" t="str">
        <f>IF(ISERROR(VLOOKUP(CONCATENATE($A328,"_L_",X$1),Records!$C$2:$H$6601,1,FALSE)),"",VLOOKUP(CONCATENATE($A328,"_L_",X$1),Records!$C$2:$H$6601,4,FALSE))</f>
        <v/>
      </c>
      <c r="X328" s="7" t="str">
        <f>IF(ISERROR(VLOOKUP(CONCATENATE($A328,"_L_",X$1),Records!$C$2:$H$6601,1,FALSE)),"",VLOOKUP(CONCATENATE($A328,"_L_",X$1),Records!$C$2:$H$6601,5,FALSE))</f>
        <v/>
      </c>
      <c r="Y328" s="33" t="str">
        <f>IF(ISERROR(VLOOKUP(CONCATENATE($A328,"_L_",X$1),Records!$C$2:$H$6601,1,FALSE)),"",VLOOKUP(CONCATENATE($A328,"_L_",X$1),Records!$C$2:$H$6601,6,FALSE))</f>
        <v/>
      </c>
      <c r="Z328" s="32" t="str">
        <f>IF(ISERROR(VLOOKUP(CONCATENATE($A328,"_L_",AA$1),Records!$C$2:$H$6601,1,FALSE)),"",VLOOKUP(CONCATENATE($A328,"_L_",AA$1),Records!$C$2:$H$6601,4,FALSE))</f>
        <v/>
      </c>
      <c r="AA328" s="7" t="str">
        <f>IF(ISERROR(VLOOKUP(CONCATENATE($A328,"_L_",AA$1),Records!$C$2:$H$6601,1,FALSE)),"",VLOOKUP(CONCATENATE($A328,"_L_",AA$1),Records!$C$2:$H$6601,5,FALSE))</f>
        <v/>
      </c>
      <c r="AB328" s="33" t="str">
        <f>IF(ISERROR(VLOOKUP(CONCATENATE($A328,"_L_",AA$1),Records!$C$2:$H$6601,1,FALSE)),"",VLOOKUP(CONCATENATE($A328,"_L_",AA$1),Records!$C$2:$H$6601,6,FALSE))</f>
        <v/>
      </c>
      <c r="AC328" s="32" t="str">
        <f>IF(ISERROR(VLOOKUP(CONCATENATE($A328,"_L_",AD$1),Records!$C$2:$H$6601,1,FALSE)),"",VLOOKUP(CONCATENATE($A328,"_L_",AD$1),Records!$C$2:$H$6601,4,FALSE))</f>
        <v/>
      </c>
      <c r="AD328" s="7" t="str">
        <f>IF(ISERROR(VLOOKUP(CONCATENATE($A328,"_L_",AD$1),Records!$C$2:$H$6601,1,FALSE)),"",VLOOKUP(CONCATENATE($A328,"_L_",AD$1),Records!$C$2:$H$6601,5,FALSE))</f>
        <v/>
      </c>
      <c r="AE328" s="33" t="str">
        <f>IF(ISERROR(VLOOKUP(CONCATENATE($A328,"_L_",AD$1),Records!$C$2:$H$6601,1,FALSE)),"",VLOOKUP(CONCATENATE($A328,"_L_",AD$1),Records!$C$2:$H$6601,6,FALSE))</f>
        <v/>
      </c>
      <c r="AF328" s="32" t="str">
        <f>IF(ISERROR(VLOOKUP(CONCATENATE($A328,"_L_",AG$1),Records!$C$2:$H$6601,1,FALSE)),"",VLOOKUP(CONCATENATE($A328,"_L_",AG$1),Records!$C$2:$H$6601,4,FALSE))</f>
        <v/>
      </c>
      <c r="AG328" s="7" t="str">
        <f>IF(ISERROR(VLOOKUP(CONCATENATE($A328,"_L_",AG$1),Records!$C$2:$H$6601,1,FALSE)),"",VLOOKUP(CONCATENATE($A328,"_L_",AG$1),Records!$C$2:$H$6601,5,FALSE))</f>
        <v/>
      </c>
      <c r="AH328" s="33" t="str">
        <f>IF(ISERROR(VLOOKUP(CONCATENATE($A328,"_L_",AG$1),Records!$C$2:$H$6601,1,FALSE)),"",VLOOKUP(CONCATENATE($A328,"_L_",AG$1),Records!$C$2:$H$6601,6,FALSE))</f>
        <v/>
      </c>
      <c r="AI328" s="32" t="str">
        <f>IF(ISERROR(VLOOKUP(CONCATENATE($A328,"_L_",AJ$1),Records!$C$2:$H$6601,1,FALSE)),"",VLOOKUP(CONCATENATE($A328,"_L_",AJ$1),Records!$C$2:$H$6601,4,FALSE))</f>
        <v/>
      </c>
      <c r="AJ328" s="7" t="str">
        <f>IF(ISERROR(VLOOKUP(CONCATENATE($A328,"_L_",AJ$1),Records!$C$2:$H$6601,1,FALSE)),"",VLOOKUP(CONCATENATE($A328,"_L_",AJ$1),Records!$C$2:$H$6601,5,FALSE))</f>
        <v/>
      </c>
      <c r="AK328" s="33" t="str">
        <f>IF(ISERROR(VLOOKUP(CONCATENATE($A328,"_L_",AJ$1),Records!$C$2:$H$6601,1,FALSE)),"",VLOOKUP(CONCATENATE($A328,"_L_",AJ$1),Records!$C$2:$H$6601,6,FALSE))</f>
        <v/>
      </c>
      <c r="AL328" s="32" t="str">
        <f>IF(ISERROR(VLOOKUP(CONCATENATE($A328,"_L_",AM$1),Records!$C$2:$H$6601,1,FALSE)),"",VLOOKUP(CONCATENATE($A328,"_L_",AM$1),Records!$C$2:$H$6601,4,FALSE))</f>
        <v/>
      </c>
      <c r="AM328" s="7" t="str">
        <f>IF(ISERROR(VLOOKUP(CONCATENATE($A328,"_L_",AM$1),Records!$C$2:$H$6601,1,FALSE)),"",VLOOKUP(CONCATENATE($A328,"_L_",AM$1),Records!$C$2:$H$6601,5,FALSE))</f>
        <v/>
      </c>
      <c r="AN328" s="33" t="str">
        <f>IF(ISERROR(VLOOKUP(CONCATENATE($A328,"_L_",AM$1),Records!$C$2:$H$6601,1,FALSE)),"",VLOOKUP(CONCATENATE($A328,"_L_",AM$1),Records!$C$2:$H$6601,6,FALSE))</f>
        <v/>
      </c>
      <c r="AO328" s="32" t="str">
        <f>IF(ISERROR(VLOOKUP(CONCATENATE($A328,"_L_",AP$1),Records!$C$2:$H$6601,1,FALSE)),"",VLOOKUP(CONCATENATE($A328,"_L_",AP$1),Records!$C$2:$H$6601,4,FALSE))</f>
        <v/>
      </c>
      <c r="AP328" s="7" t="str">
        <f>IF(ISERROR(VLOOKUP(CONCATENATE($A328,"_L_",AP$1),Records!$C$2:$H$6601,1,FALSE)),"",VLOOKUP(CONCATENATE($A328,"_L_",AP$1),Records!$C$2:$H$6601,5,FALSE))</f>
        <v/>
      </c>
      <c r="AQ328" s="33" t="str">
        <f>IF(ISERROR(VLOOKUP(CONCATENATE($A328,"_L_",AP$1),Records!$C$2:$H$6601,1,FALSE)),"",VLOOKUP(CONCATENATE($A328,"_L_",AP$1),Records!$C$2:$H$6601,6,FALSE))</f>
        <v/>
      </c>
      <c r="AR328" s="32" t="str">
        <f>IF(ISERROR(VLOOKUP(CONCATENATE($A328,"_L_",AS$1),Records!$C$2:$H$6601,1,FALSE)),"",VLOOKUP(CONCATENATE($A328,"_L_",AS$1),Records!$C$2:$H$6601,4,FALSE))</f>
        <v/>
      </c>
      <c r="AS328" s="7" t="str">
        <f>IF(ISERROR(VLOOKUP(CONCATENATE($A328,"_L_",AS$1),Records!$C$2:$H$6601,1,FALSE)),"",VLOOKUP(CONCATENATE($A328,"_L_",AS$1),Records!$C$2:$H$6601,5,FALSE))</f>
        <v/>
      </c>
      <c r="AT328" s="33" t="str">
        <f>IF(ISERROR(VLOOKUP(CONCATENATE($A328,"_L_",AS$1),Records!$C$2:$H$6601,1,FALSE)),"",VLOOKUP(CONCATENATE($A328,"_L_",AS$1),Records!$C$2:$H$6601,6,FALSE))</f>
        <v/>
      </c>
      <c r="AU328" s="32" t="str">
        <f>IF(ISERROR(VLOOKUP(CONCATENATE($A328,"_L_",AV$1),Records!$C$2:$H$6601,1,FALSE)),"",VLOOKUP(CONCATENATE($A328,"_L_",AV$1),Records!$C$2:$H$6601,4,FALSE))</f>
        <v/>
      </c>
      <c r="AV328" s="7" t="str">
        <f>IF(ISERROR(VLOOKUP(CONCATENATE($A328,"_L_",AV$1),Records!$C$2:$H$6601,1,FALSE)),"",VLOOKUP(CONCATENATE($A328,"_L_",AV$1),Records!$C$2:$H$6601,5,FALSE))</f>
        <v/>
      </c>
      <c r="AW328" s="33" t="str">
        <f>IF(ISERROR(VLOOKUP(CONCATENATE($A328,"_L_",AV$1),Records!$C$2:$H$6601,1,FALSE)),"",VLOOKUP(CONCATENATE($A328,"_L_",AV$1),Records!$C$2:$H$6601,6,FALSE))</f>
        <v/>
      </c>
      <c r="AX328" s="32" t="str">
        <f>IF(ISERROR(VLOOKUP(CONCATENATE($A328,"_L_",AY$1),Records!$C$2:$H$6601,1,FALSE)),"",VLOOKUP(CONCATENATE($A328,"_L_",AY$1),Records!$C$2:$H$6601,4,FALSE))</f>
        <v/>
      </c>
      <c r="AY328" s="7" t="str">
        <f>IF(ISERROR(VLOOKUP(CONCATENATE($A328,"_L_",AY$1),Records!$C$2:$H$6601,1,FALSE)),"",VLOOKUP(CONCATENATE($A328,"_L_",AY$1),Records!$C$2:$H$6601,5,FALSE))</f>
        <v/>
      </c>
      <c r="AZ328" s="33" t="str">
        <f>IF(ISERROR(VLOOKUP(CONCATENATE($A328,"_L_",AY$1),Records!$C$2:$H$6601,1,FALSE)),"",VLOOKUP(CONCATENATE($A328,"_L_",AY$1),Records!$C$2:$H$6601,6,FALSE))</f>
        <v/>
      </c>
      <c r="BA328" s="32" t="str">
        <f>IF(ISERROR(VLOOKUP(CONCATENATE($A328,"_L_",BB$1),Records!$C$2:$H$6601,1,FALSE)),"",VLOOKUP(CONCATENATE($A328,"_L_",BB$1),Records!$C$2:$H$6601,4,FALSE))</f>
        <v/>
      </c>
      <c r="BB328" s="7" t="str">
        <f>IF(ISERROR(VLOOKUP(CONCATENATE($A328,"_L_",BB$1),Records!$C$2:$H$6601,1,FALSE)),"",VLOOKUP(CONCATENATE($A328,"_L_",BB$1),Records!$C$2:$H$6601,5,FALSE))</f>
        <v/>
      </c>
      <c r="BC328" s="33" t="str">
        <f>IF(ISERROR(VLOOKUP(CONCATENATE($A328,"_L_",BB$1),Records!$C$2:$H$6601,1,FALSE)),"",VLOOKUP(CONCATENATE($A328,"_L_",BB$1),Records!$C$2:$H$6601,6,FALSE))</f>
        <v/>
      </c>
      <c r="BD328" s="32" t="str">
        <f>IF(ISERROR(VLOOKUP(CONCATENATE($A328,"_L_",BE$1),Records!$C$2:$H$6601,1,FALSE)),"",VLOOKUP(CONCATENATE($A328,"_L_",BE$1),Records!$C$2:$H$6601,4,FALSE))</f>
        <v/>
      </c>
      <c r="BE328" s="7" t="str">
        <f>IF(ISERROR(VLOOKUP(CONCATENATE($A328,"_L_",BE$1),Records!$C$2:$H$6601,1,FALSE)),"",VLOOKUP(CONCATENATE($A328,"_L_",BE$1),Records!$C$2:$H$6601,5,FALSE))</f>
        <v/>
      </c>
      <c r="BF328" s="33" t="str">
        <f>IF(ISERROR(VLOOKUP(CONCATENATE($A328,"_L_",BE$1),Records!$C$2:$H$6601,1,FALSE)),"",VLOOKUP(CONCATENATE($A328,"_L_",BE$1),Records!$C$2:$H$6601,6,FALSE))</f>
        <v/>
      </c>
      <c r="BG328" s="32" t="str">
        <f>IF(ISERROR(VLOOKUP(CONCATENATE($A328,"_L_",BH$1),Records!$C$2:$H$6601,1,FALSE)),"",VLOOKUP(CONCATENATE($A328,"_L_",BH$1),Records!$C$2:$H$6601,4,FALSE))</f>
        <v/>
      </c>
      <c r="BH328" s="7" t="str">
        <f>IF(ISERROR(VLOOKUP(CONCATENATE($A328,"_L_",BH$1),Records!$C$2:$H$6601,1,FALSE)),"",VLOOKUP(CONCATENATE($A328,"_L_",BH$1),Records!$C$2:$H$6601,5,FALSE))</f>
        <v/>
      </c>
      <c r="BI328" s="33" t="str">
        <f>IF(ISERROR(VLOOKUP(CONCATENATE($A328,"_L_",BH$1),Records!$C$2:$H$6601,1,FALSE)),"",VLOOKUP(CONCATENATE($A328,"_L_",BH$1),Records!$C$2:$H$6601,6,FALSE))</f>
        <v/>
      </c>
      <c r="BJ328" s="32" t="str">
        <f>IF(ISERROR(VLOOKUP(CONCATENATE($A328,"_L_",BK$1),Records!$C$2:$H$6601,1,FALSE)),"",VLOOKUP(CONCATENATE($A328,"_L_",BK$1),Records!$C$2:$H$6601,4,FALSE))</f>
        <v/>
      </c>
      <c r="BK328" s="7" t="str">
        <f>IF(ISERROR(VLOOKUP(CONCATENATE($A328,"_L_",BK$1),Records!$C$2:$H$6601,1,FALSE)),"",VLOOKUP(CONCATENATE($A328,"_L_",BK$1),Records!$C$2:$H$6601,5,FALSE))</f>
        <v/>
      </c>
      <c r="BL328" s="33" t="str">
        <f>IF(ISERROR(VLOOKUP(CONCATENATE($A328,"_L_",BK$1),Records!$C$2:$H$6601,1,FALSE)),"",VLOOKUP(CONCATENATE($A328,"_L_",BK$1),Records!$C$2:$H$6601,6,FALSE))</f>
        <v/>
      </c>
      <c r="BM328" s="32" t="str">
        <f>IF(ISERROR(VLOOKUP(CONCATENATE($A328,"_L_",BN$1),Records!$C$2:$H$6601,1,FALSE)),"",VLOOKUP(CONCATENATE($A328,"_L_",BN$1),Records!$C$2:$H$6601,4,FALSE))</f>
        <v/>
      </c>
      <c r="BN328" s="7" t="str">
        <f>IF(ISERROR(VLOOKUP(CONCATENATE($A328,"_L_",BN$1),Records!$C$2:$H$6601,1,FALSE)),"",VLOOKUP(CONCATENATE($A328,"_L_",BN$1),Records!$C$2:$H$6601,5,FALSE))</f>
        <v/>
      </c>
      <c r="BO328" s="33" t="str">
        <f>IF(ISERROR(VLOOKUP(CONCATENATE($A328,"_L_",BN$1),Records!$C$2:$H$6601,1,FALSE)),"",VLOOKUP(CONCATENATE($A328,"_L_",BN$1),Records!$C$2:$H$6601,6,FALSE))</f>
        <v/>
      </c>
      <c r="BP328" s="32" t="str">
        <f>IF(ISERROR(VLOOKUP(CONCATENATE($A328,"_L_",BQ$1),Records!$C$2:$H$6601,1,FALSE)),"",VLOOKUP(CONCATENATE($A328,"_L_",BQ$1),Records!$C$2:$H$6601,4,FALSE))</f>
        <v/>
      </c>
      <c r="BQ328" s="7" t="str">
        <f>IF(ISERROR(VLOOKUP(CONCATENATE($A328,"_L_",BQ$1),Records!$C$2:$H$6601,1,FALSE)),"",VLOOKUP(CONCATENATE($A328,"_L_",BQ$1),Records!$C$2:$H$6601,5,FALSE))</f>
        <v/>
      </c>
      <c r="BR328" s="33" t="str">
        <f>IF(ISERROR(VLOOKUP(CONCATENATE($A328,"_L_",BQ$1),Records!$C$2:$H$6601,1,FALSE)),"",VLOOKUP(CONCATENATE($A328,"_L_",BQ$1),Records!$C$2:$H$6601,6,FALSE))</f>
        <v/>
      </c>
      <c r="BS328" s="32" t="str">
        <f>IF(ISERROR(VLOOKUP(CONCATENATE($A328,"_L_",BT$1),Records!$C$2:$H$6601,1,FALSE)),"",VLOOKUP(CONCATENATE($A328,"_L_",BT$1),Records!$C$2:$H$6601,4,FALSE))</f>
        <v/>
      </c>
      <c r="BT328" s="7" t="str">
        <f>IF(ISERROR(VLOOKUP(CONCATENATE($A328,"_L_",BT$1),Records!$C$2:$H$6601,1,FALSE)),"",VLOOKUP(CONCATENATE($A328,"_L_",BT$1),Records!$C$2:$H$6601,5,FALSE))</f>
        <v/>
      </c>
      <c r="BU328" s="33" t="str">
        <f>IF(ISERROR(VLOOKUP(CONCATENATE($A328,"_L_",BT$1),Records!$C$2:$H$6601,1,FALSE)),"",VLOOKUP(CONCATENATE($A328,"_L_",BT$1),Records!$C$2:$H$6601,6,FALSE))</f>
        <v/>
      </c>
      <c r="BV328" s="32" t="str">
        <f>IF(ISERROR(VLOOKUP(CONCATENATE($A328,"_L_",BW$1),Records!$C$2:$H$6601,1,FALSE)),"",VLOOKUP(CONCATENATE($A328,"_L_",BW$1),Records!$C$2:$H$6601,4,FALSE))</f>
        <v/>
      </c>
      <c r="BW328" s="7" t="str">
        <f>IF(ISERROR(VLOOKUP(CONCATENATE($A328,"_L_",BW$1),Records!$C$2:$H$6601,1,FALSE)),"",VLOOKUP(CONCATENATE($A328,"_L_",BW$1),Records!$C$2:$H$6601,5,FALSE))</f>
        <v/>
      </c>
      <c r="BX328" s="33" t="str">
        <f>IF(ISERROR(VLOOKUP(CONCATENATE($A328,"_L_",BW$1),Records!$C$2:$H$6601,1,FALSE)),"",VLOOKUP(CONCATENATE($A328,"_L_",BW$1),Records!$C$2:$H$6601,6,FALSE))</f>
        <v/>
      </c>
      <c r="BY328" s="32" t="str">
        <f>IF(ISERROR(VLOOKUP(CONCATENATE($A328,"_L_",BZ$1),Records!$C$2:$H$6601,1,FALSE)),"",VLOOKUP(CONCATENATE($A328,"_L_",BZ$1),Records!$C$2:$H$6601,4,FALSE))</f>
        <v/>
      </c>
      <c r="BZ328" s="7" t="str">
        <f>IF(ISERROR(VLOOKUP(CONCATENATE($A328,"_L_",BZ$1),Records!$C$2:$H$6601,1,FALSE)),"",VLOOKUP(CONCATENATE($A328,"_L_",BZ$1),Records!$C$2:$H$6601,5,FALSE))</f>
        <v/>
      </c>
      <c r="CA328" s="33" t="str">
        <f>IF(ISERROR(VLOOKUP(CONCATENATE($A328,"_L_",BZ$1),Records!$C$2:$H$6601,1,FALSE)),"",VLOOKUP(CONCATENATE($A328,"_L_",BZ$1),Records!$C$2:$H$6601,6,FALSE))</f>
        <v/>
      </c>
      <c r="CB328" s="32" t="str">
        <f>IF(ISERROR(VLOOKUP(CONCATENATE($A328,"_L_",CC$1),Records!$C$2:$H$6601,1,FALSE)),"",VLOOKUP(CONCATENATE($A328,"_L_",CC$1),Records!$C$2:$H$6601,4,FALSE))</f>
        <v/>
      </c>
      <c r="CC328" s="7" t="str">
        <f>IF(ISERROR(VLOOKUP(CONCATENATE($A328,"_L_",CC$1),Records!$C$2:$H$6601,1,FALSE)),"",VLOOKUP(CONCATENATE($A328,"_L_",CC$1),Records!$C$2:$H$6601,5,FALSE))</f>
        <v/>
      </c>
      <c r="CD328" s="33" t="str">
        <f>IF(ISERROR(VLOOKUP(CONCATENATE($A328,"_L_",CC$1),Records!$C$2:$H$6601,1,FALSE)),"",VLOOKUP(CONCATENATE($A328,"_L_",CC$1),Records!$C$2:$H$6601,6,FALSE))</f>
        <v/>
      </c>
      <c r="CE328" s="32" t="str">
        <f>IF(ISERROR(VLOOKUP(CONCATENATE($A328,"_L_",CF$1),Records!$C$2:$H$6601,1,FALSE)),"",VLOOKUP(CONCATENATE($A328,"_L_",CF$1),Records!$C$2:$H$6601,4,FALSE))</f>
        <v/>
      </c>
      <c r="CF328" s="7" t="str">
        <f>IF(ISERROR(VLOOKUP(CONCATENATE($A328,"_L_",CF$1),Records!$C$2:$H$6601,1,FALSE)),"",VLOOKUP(CONCATENATE($A328,"_L_",CF$1),Records!$C$2:$H$6601,5,FALSE))</f>
        <v/>
      </c>
      <c r="CG328" s="33" t="str">
        <f>IF(ISERROR(VLOOKUP(CONCATENATE($A328,"_L_",CF$1),Records!$C$2:$H$6601,1,FALSE)),"",VLOOKUP(CONCATENATE($A328,"_L_",CF$1),Records!$C$2:$H$6601,6,FALSE))</f>
        <v/>
      </c>
      <c r="CH328" s="32" t="str">
        <f>IF(ISERROR(VLOOKUP(CONCATENATE($A328,"_L_",CI$1),Records!$C$2:$H$6601,1,FALSE)),"",VLOOKUP(CONCATENATE($A328,"_L_",CI$1),Records!$C$2:$H$6601,4,FALSE))</f>
        <v/>
      </c>
      <c r="CI328" s="7" t="str">
        <f>IF(ISERROR(VLOOKUP(CONCATENATE($A328,"_L_",CI$1),Records!$C$2:$H$6601,1,FALSE)),"",VLOOKUP(CONCATENATE($A328,"_L_",CI$1),Records!$C$2:$H$6601,5,FALSE))</f>
        <v/>
      </c>
      <c r="CJ328" s="33" t="str">
        <f>IF(ISERROR(VLOOKUP(CONCATENATE($A328,"_L_",CI$1),Records!$C$2:$H$6601,1,FALSE)),"",VLOOKUP(CONCATENATE($A328,"_L_",CI$1),Records!$C$2:$H$6601,6,FALSE))</f>
        <v/>
      </c>
      <c r="CK328" s="32" t="str">
        <f>IF(ISERROR(VLOOKUP(CONCATENATE($A328,"_L_",CL$1),Records!$C$2:$H$6601,1,FALSE)),"",VLOOKUP(CONCATENATE($A328,"_L_",CL$1),Records!$C$2:$H$6601,4,FALSE))</f>
        <v/>
      </c>
      <c r="CL328" s="7" t="str">
        <f>IF(ISERROR(VLOOKUP(CONCATENATE($A328,"_L_",CL$1),Records!$C$2:$H$6601,1,FALSE)),"",VLOOKUP(CONCATENATE($A328,"_L_",CL$1),Records!$C$2:$H$6601,5,FALSE))</f>
        <v/>
      </c>
      <c r="CM328" s="33" t="str">
        <f>IF(ISERROR(VLOOKUP(CONCATENATE($A328,"_L_",CL$1),Records!$C$2:$H$6601,1,FALSE)),"",VLOOKUP(CONCATENATE($A328,"_L_",CL$1),Records!$C$2:$H$6601,6,FALSE))</f>
        <v/>
      </c>
      <c r="CN328" s="32" t="str">
        <f>IF(ISERROR(VLOOKUP(CONCATENATE($A328,"_L_",CO$1),Records!$C$2:$H$6601,1,FALSE)),"",VLOOKUP(CONCATENATE($A328,"_L_",CO$1),Records!$C$2:$H$6601,4,FALSE))</f>
        <v/>
      </c>
      <c r="CO328" s="7" t="str">
        <f>IF(ISERROR(VLOOKUP(CONCATENATE($A328,"_L_",CO$1),Records!$C$2:$H$6601,1,FALSE)),"",VLOOKUP(CONCATENATE($A328,"_L_",CO$1),Records!$C$2:$H$6601,5,FALSE))</f>
        <v/>
      </c>
      <c r="CP328" s="33" t="str">
        <f>IF(ISERROR(VLOOKUP(CONCATENATE($A328,"_L_",CO$1),Records!$C$2:$H$6601,1,FALSE)),"",VLOOKUP(CONCATENATE($A328,"_L_",CO$1),Records!$C$2:$H$6601,6,FALSE))</f>
        <v/>
      </c>
      <c r="CQ328" s="32" t="str">
        <f>IF(ISERROR(VLOOKUP(CONCATENATE($A328,"_L_",CR$1),Records!$C$2:$H$6601,1,FALSE)),"",VLOOKUP(CONCATENATE($A328,"_L_",CR$1),Records!$C$2:$H$6601,4,FALSE))</f>
        <v/>
      </c>
      <c r="CR328" s="7" t="str">
        <f>IF(ISERROR(VLOOKUP(CONCATENATE($A328,"_L_",CR$1),Records!$C$2:$H$6601,1,FALSE)),"",VLOOKUP(CONCATENATE($A328,"_L_",CR$1),Records!$C$2:$H$6601,5,FALSE))</f>
        <v/>
      </c>
      <c r="CS328" s="33" t="str">
        <f>IF(ISERROR(VLOOKUP(CONCATENATE($A328,"_L_",CR$1),Records!$C$2:$H$6601,1,FALSE)),"",VLOOKUP(CONCATENATE($A328,"_L_",CR$1),Records!$C$2:$H$6601,6,FALSE))</f>
        <v/>
      </c>
      <c r="CT328" s="32" t="str">
        <f>IF(ISERROR(VLOOKUP(CONCATENATE($A328,"_L_",CU$1),Records!$C$2:$H$6601,1,FALSE)),"",VLOOKUP(CONCATENATE($A328,"_L_",CU$1),Records!$C$2:$H$6601,4,FALSE))</f>
        <v/>
      </c>
      <c r="CU328" s="7" t="str">
        <f>IF(ISERROR(VLOOKUP(CONCATENATE($A328,"_L_",CU$1),Records!$C$2:$H$6601,1,FALSE)),"",VLOOKUP(CONCATENATE($A328,"_L_",CU$1),Records!$C$2:$H$6601,5,FALSE))</f>
        <v/>
      </c>
      <c r="CV328" s="33" t="str">
        <f>IF(ISERROR(VLOOKUP(CONCATENATE($A328,"_L_",CU$1),Records!$C$2:$H$6601,1,FALSE)),"",VLOOKUP(CONCATENATE($A328,"_L_",CU$1),Records!$C$2:$H$6601,6,FALSE))</f>
        <v/>
      </c>
      <c r="CW328" s="32" t="str">
        <f>IF(ISERROR(VLOOKUP(CONCATENATE($A328,"_L_",CX$1),Records!$C$2:$H$6601,1,FALSE)),"",VLOOKUP(CONCATENATE($A328,"_L_",CX$1),Records!$C$2:$H$6601,4,FALSE))</f>
        <v/>
      </c>
      <c r="CX328" s="7" t="str">
        <f>IF(ISERROR(VLOOKUP(CONCATENATE($A328,"_L_",CX$1),Records!$C$2:$H$6601,1,FALSE)),"",VLOOKUP(CONCATENATE($A328,"_L_",CX$1),Records!$C$2:$H$6601,5,FALSE))</f>
        <v/>
      </c>
      <c r="CY328" s="33" t="str">
        <f>IF(ISERROR(VLOOKUP(CONCATENATE($A328,"_L_",CX$1),Records!$C$2:$H$6601,1,FALSE)),"",VLOOKUP(CONCATENATE($A328,"_L_",CX$1),Records!$C$2:$H$6601,6,FALSE))</f>
        <v/>
      </c>
      <c r="CZ328" s="32" t="str">
        <f>IF(ISERROR(VLOOKUP(CONCATENATE($A328,"_L_",DA$1),Records!$C$2:$H$6601,1,FALSE)),"",VLOOKUP(CONCATENATE($A328,"_L_",DA$1),Records!$C$2:$H$6601,4,FALSE))</f>
        <v/>
      </c>
      <c r="DA328" s="7" t="str">
        <f>IF(ISERROR(VLOOKUP(CONCATENATE($A328,"_L_",DA$1),Records!$C$2:$H$6601,1,FALSE)),"",VLOOKUP(CONCATENATE($A328,"_L_",DA$1),Records!$C$2:$H$6601,5,FALSE))</f>
        <v/>
      </c>
      <c r="DB328" s="33" t="str">
        <f>IF(ISERROR(VLOOKUP(CONCATENATE($A328,"_L_",DA$1),Records!$C$2:$H$6601,1,FALSE)),"",VLOOKUP(CONCATENATE($A328,"_L_",DA$1),Records!$C$2:$H$6601,6,FALSE))</f>
        <v/>
      </c>
      <c r="DC328" s="32" t="str">
        <f>IF(ISERROR(VLOOKUP(CONCATENATE($A328,"_L_",DD$1),Records!$C$2:$H$6601,1,FALSE)),"",VLOOKUP(CONCATENATE($A328,"_L_",DD$1),Records!$C$2:$H$6601,4,FALSE))</f>
        <v/>
      </c>
      <c r="DD328" s="7" t="str">
        <f>IF(ISERROR(VLOOKUP(CONCATENATE($A328,"_L_",DD$1),Records!$C$2:$H$6601,1,FALSE)),"",VLOOKUP(CONCATENATE($A328,"_L_",DD$1),Records!$C$2:$H$6601,5,FALSE))</f>
        <v/>
      </c>
      <c r="DE328" s="33" t="str">
        <f>IF(ISERROR(VLOOKUP(CONCATENATE($A328,"_L_",DD$1),Records!$C$2:$H$6601,1,FALSE)),"",VLOOKUP(CONCATENATE($A328,"_L_",DD$1),Records!$C$2:$H$6601,6,FALSE))</f>
        <v/>
      </c>
      <c r="DF328" s="32" t="str">
        <f>IF(ISERROR(VLOOKUP(CONCATENATE($A328,"_L_",DG$1),Records!$C$2:$H$6601,1,FALSE)),"",VLOOKUP(CONCATENATE($A328,"_L_",DG$1),Records!$C$2:$H$6601,4,FALSE))</f>
        <v/>
      </c>
      <c r="DG328" s="7" t="str">
        <f>IF(ISERROR(VLOOKUP(CONCATENATE($A328,"_L_",DG$1),Records!$C$2:$H$6601,1,FALSE)),"",VLOOKUP(CONCATENATE($A328,"_L_",DG$1),Records!$C$2:$H$6601,5,FALSE))</f>
        <v/>
      </c>
      <c r="DH328" s="33" t="str">
        <f>IF(ISERROR(VLOOKUP(CONCATENATE($A328,"_L_",DG$1),Records!$C$2:$H$6601,1,FALSE)),"",VLOOKUP(CONCATENATE($A328,"_L_",DG$1),Records!$C$2:$H$6601,6,FALSE))</f>
        <v/>
      </c>
      <c r="DI328" s="32" t="str">
        <f>IF(ISERROR(VLOOKUP(CONCATENATE($A328,"_L_",DJ$1),Records!$C$2:$H$6601,1,FALSE)),"",VLOOKUP(CONCATENATE($A328,"_L_",DJ$1),Records!$C$2:$H$6601,4,FALSE))</f>
        <v/>
      </c>
      <c r="DJ328" s="7" t="str">
        <f>IF(ISERROR(VLOOKUP(CONCATENATE($A328,"_L_",DJ$1),Records!$C$2:$H$6601,1,FALSE)),"",VLOOKUP(CONCATENATE($A328,"_L_",DJ$1),Records!$C$2:$H$6601,5,FALSE))</f>
        <v/>
      </c>
      <c r="DK328" s="33" t="str">
        <f>IF(ISERROR(VLOOKUP(CONCATENATE($A328,"_L_",DJ$1),Records!$C$2:$H$6601,1,FALSE)),"",VLOOKUP(CONCATENATE($A328,"_L_",DJ$1),Records!$C$2:$H$6601,6,FALSE))</f>
        <v/>
      </c>
      <c r="DL328" s="32" t="str">
        <f>IF(ISERROR(VLOOKUP(CONCATENATE($A328,"_L_",DM$1),Records!$C$2:$H$6601,1,FALSE)),"",VLOOKUP(CONCATENATE($A328,"_L_",DM$1),Records!$C$2:$H$6601,4,FALSE))</f>
        <v/>
      </c>
      <c r="DM328" s="7" t="str">
        <f>IF(ISERROR(VLOOKUP(CONCATENATE($A328,"_L_",DM$1),Records!$C$2:$H$6601,1,FALSE)),"",VLOOKUP(CONCATENATE($A328,"_L_",DM$1),Records!$C$2:$H$6601,5,FALSE))</f>
        <v/>
      </c>
      <c r="DN328" s="33" t="str">
        <f>IF(ISERROR(VLOOKUP(CONCATENATE($A328,"_L_",DM$1),Records!$C$2:$H$6601,1,FALSE)),"",VLOOKUP(CONCATENATE($A328,"_L_",DM$1),Records!$C$2:$H$6601,6,FALSE))</f>
        <v/>
      </c>
      <c r="DO328" s="32" t="str">
        <f>IF(ISERROR(VLOOKUP(CONCATENATE($A328,"_L_",DP$1),Records!$C$2:$H$6601,1,FALSE)),"",VLOOKUP(CONCATENATE($A328,"_L_",DP$1),Records!$C$2:$H$6601,4,FALSE))</f>
        <v/>
      </c>
      <c r="DP328" s="7" t="str">
        <f>IF(ISERROR(VLOOKUP(CONCATENATE($A328,"_L_",DP$1),Records!$C$2:$H$6601,1,FALSE)),"",VLOOKUP(CONCATENATE($A328,"_L_",DP$1),Records!$C$2:$H$6601,5,FALSE))</f>
        <v/>
      </c>
      <c r="DQ328" s="33" t="str">
        <f>IF(ISERROR(VLOOKUP(CONCATENATE($A328,"_L_",DP$1),Records!$C$2:$H$6601,1,FALSE)),"",VLOOKUP(CONCATENATE($A328,"_L_",DP$1),Records!$C$2:$H$6601,6,FALSE))</f>
        <v/>
      </c>
      <c r="DR328" s="32" t="str">
        <f>IF(ISERROR(VLOOKUP(CONCATENATE($A328,"_L_",DS$1),Records!$C$2:$H$6601,1,FALSE)),"",VLOOKUP(CONCATENATE($A328,"_L_",DS$1),Records!$C$2:$H$6601,4,FALSE))</f>
        <v/>
      </c>
      <c r="DS328" s="7" t="str">
        <f>IF(ISERROR(VLOOKUP(CONCATENATE($A328,"_L_",DS$1),Records!$C$2:$H$6601,1,FALSE)),"",VLOOKUP(CONCATENATE($A328,"_L_",DS$1),Records!$C$2:$H$6601,5,FALSE))</f>
        <v/>
      </c>
      <c r="DT328" s="33" t="str">
        <f>IF(ISERROR(VLOOKUP(CONCATENATE($A328,"_L_",DS$1),Records!$C$2:$H$6601,1,FALSE)),"",VLOOKUP(CONCATENATE($A328,"_L_",DS$1),Records!$C$2:$H$6601,6,FALSE))</f>
        <v/>
      </c>
      <c r="DU328" s="32" t="str">
        <f>IF(ISERROR(VLOOKUP(CONCATENATE($A328,"_L_",DV$1),Records!$C$2:$H$6601,1,FALSE)),"",VLOOKUP(CONCATENATE($A328,"_L_",DV$1),Records!$C$2:$H$6601,4,FALSE))</f>
        <v/>
      </c>
      <c r="DV328" s="7" t="str">
        <f>IF(ISERROR(VLOOKUP(CONCATENATE($A328,"_L_",DV$1),Records!$C$2:$H$6601,1,FALSE)),"",VLOOKUP(CONCATENATE($A328,"_L_",DV$1),Records!$C$2:$H$6601,5,FALSE))</f>
        <v/>
      </c>
      <c r="DW328" s="33" t="str">
        <f>IF(ISERROR(VLOOKUP(CONCATENATE($A328,"_L_",DV$1),Records!$C$2:$H$6601,1,FALSE)),"",VLOOKUP(CONCATENATE($A328,"_L_",DV$1),Records!$C$2:$H$6601,6,FALSE))</f>
        <v/>
      </c>
      <c r="DX328" s="32" t="str">
        <f>IF(ISERROR(VLOOKUP(CONCATENATE($A328,"_L_",DY$1),Records!$C$2:$H$6601,1,FALSE)),"",VLOOKUP(CONCATENATE($A328,"_L_",DY$1),Records!$C$2:$H$6601,4,FALSE))</f>
        <v/>
      </c>
      <c r="DY328" s="7" t="str">
        <f>IF(ISERROR(VLOOKUP(CONCATENATE($A328,"_L_",DY$1),Records!$C$2:$H$6601,1,FALSE)),"",VLOOKUP(CONCATENATE($A328,"_L_",DY$1),Records!$C$2:$H$6601,5,FALSE))</f>
        <v/>
      </c>
      <c r="DZ328" s="33" t="str">
        <f>IF(ISERROR(VLOOKUP(CONCATENATE($A328,"_L_",DY$1),Records!$C$2:$H$6601,1,FALSE)),"",VLOOKUP(CONCATENATE($A328,"_L_",DY$1),Records!$C$2:$H$6601,6,FALSE))</f>
        <v/>
      </c>
      <c r="EA328" s="32" t="str">
        <f>IF(ISERROR(VLOOKUP(CONCATENATE($A328,"_L_",EB$1),Records!$C$2:$H$6601,1,FALSE)),"",VLOOKUP(CONCATENATE($A328,"_L_",EB$1),Records!$C$2:$H$6601,4,FALSE))</f>
        <v/>
      </c>
      <c r="EB328" s="7" t="str">
        <f>IF(ISERROR(VLOOKUP(CONCATENATE($A328,"_L_",EB$1),Records!$C$2:$H$6601,1,FALSE)),"",VLOOKUP(CONCATENATE($A328,"_L_",EB$1),Records!$C$2:$H$6601,5,FALSE))</f>
        <v/>
      </c>
      <c r="EC328" s="33" t="str">
        <f>IF(ISERROR(VLOOKUP(CONCATENATE($A328,"_L_",EB$1),Records!$C$2:$H$6601,1,FALSE)),"",VLOOKUP(CONCATENATE($A328,"_L_",EB$1),Records!$C$2:$H$6601,6,FALSE))</f>
        <v/>
      </c>
    </row>
    <row r="329" spans="1:133" ht="15.75" x14ac:dyDescent="0.25">
      <c r="A329" s="11">
        <v>42511</v>
      </c>
      <c r="B329" s="17" t="s">
        <v>87</v>
      </c>
      <c r="C329" s="17">
        <f t="shared" si="11"/>
        <v>47</v>
      </c>
      <c r="D329" s="25" t="s">
        <v>64</v>
      </c>
      <c r="E329" s="8" t="s">
        <v>71</v>
      </c>
      <c r="F329" s="62">
        <f t="shared" si="10"/>
        <v>0</v>
      </c>
      <c r="G329" s="62">
        <f>HomeCalc!F329</f>
        <v>0</v>
      </c>
      <c r="H329" s="32" t="str">
        <f>IF(ISERROR(VLOOKUP(CONCATENATE($A329,"_L_",I$1),Records!$C$2:$H$6601,1,FALSE)),"",VLOOKUP(CONCATENATE($A329,"_L_",I$1),Records!$C$2:$H$6601,4,FALSE))</f>
        <v/>
      </c>
      <c r="I329" s="7" t="str">
        <f>IF(ISERROR(VLOOKUP(CONCATENATE($A329,"_L_",I$1),Records!$C$2:$H$6601,1,FALSE)),"",VLOOKUP(CONCATENATE($A329,"_L_",I$1),Records!$C$2:$H$6601,5,FALSE))</f>
        <v/>
      </c>
      <c r="J329" s="33" t="str">
        <f>IF(ISERROR(VLOOKUP(CONCATENATE($A329,"_L_",I$1),Records!$C$2:$H$6601,1,FALSE)),"",VLOOKUP(CONCATENATE($A329,"_L_",I$1),Records!$C$2:$H$6601,6,FALSE))</f>
        <v/>
      </c>
      <c r="K329" s="32" t="str">
        <f>IF(ISERROR(VLOOKUP(CONCATENATE($A329,"_L_",L$1),Records!$C$2:$H$6601,1,FALSE)),"",VLOOKUP(CONCATENATE($A329,"_L_",L$1),Records!$C$2:$H$6601,4,FALSE))</f>
        <v/>
      </c>
      <c r="L329" s="7" t="str">
        <f>IF(ISERROR(VLOOKUP(CONCATENATE($A329,"_L_",L$1),Records!$C$2:$H$6601,1,FALSE)),"",VLOOKUP(CONCATENATE($A329,"_L_",L$1),Records!$C$2:$H$6601,5,FALSE))</f>
        <v/>
      </c>
      <c r="M329" s="33" t="str">
        <f>IF(ISERROR(VLOOKUP(CONCATENATE($A329,"_L_",L$1),Records!$C$2:$H$6601,1,FALSE)),"",VLOOKUP(CONCATENATE($A329,"_L_",L$1),Records!$C$2:$H$6601,6,FALSE))</f>
        <v/>
      </c>
      <c r="N329" s="32" t="str">
        <f>IF(ISERROR(VLOOKUP(CONCATENATE($A329,"_L_",O$1),Records!$C$2:$H$6601,1,FALSE)),"",VLOOKUP(CONCATENATE($A329,"_L_",O$1),Records!$C$2:$H$6601,4,FALSE))</f>
        <v/>
      </c>
      <c r="O329" s="7" t="str">
        <f>IF(ISERROR(VLOOKUP(CONCATENATE($A329,"_L_",O$1),Records!$C$2:$H$6601,1,FALSE)),"",VLOOKUP(CONCATENATE($A329,"_L_",O$1),Records!$C$2:$H$6601,5,FALSE))</f>
        <v/>
      </c>
      <c r="P329" s="33" t="str">
        <f>IF(ISERROR(VLOOKUP(CONCATENATE($A329,"_L_",O$1),Records!$C$2:$H$6601,1,FALSE)),"",VLOOKUP(CONCATENATE($A329,"_L_",O$1),Records!$C$2:$H$6601,6,FALSE))</f>
        <v/>
      </c>
      <c r="Q329" s="32" t="str">
        <f>IF(ISERROR(VLOOKUP(CONCATENATE($A329,"_L_",R$1),Records!$C$2:$H$6601,1,FALSE)),"",VLOOKUP(CONCATENATE($A329,"_L_",R$1),Records!$C$2:$H$6601,4,FALSE))</f>
        <v/>
      </c>
      <c r="R329" s="7" t="str">
        <f>IF(ISERROR(VLOOKUP(CONCATENATE($A329,"_L_",R$1),Records!$C$2:$H$6601,1,FALSE)),"",VLOOKUP(CONCATENATE($A329,"_L_",R$1),Records!$C$2:$H$6601,5,FALSE))</f>
        <v/>
      </c>
      <c r="S329" s="33" t="str">
        <f>IF(ISERROR(VLOOKUP(CONCATENATE($A329,"_L_",R$1),Records!$C$2:$H$6601,1,FALSE)),"",VLOOKUP(CONCATENATE($A329,"_L_",R$1),Records!$C$2:$H$6601,6,FALSE))</f>
        <v/>
      </c>
      <c r="T329" s="32" t="str">
        <f>IF(ISERROR(VLOOKUP(CONCATENATE($A329,"_L_",U$1),Records!$C$2:$H$6601,1,FALSE)),"",VLOOKUP(CONCATENATE($A329,"_L_",U$1),Records!$C$2:$H$6601,4,FALSE))</f>
        <v/>
      </c>
      <c r="U329" s="7" t="str">
        <f>IF(ISERROR(VLOOKUP(CONCATENATE($A329,"_L_",U$1),Records!$C$2:$H$6601,1,FALSE)),"",VLOOKUP(CONCATENATE($A329,"_L_",U$1),Records!$C$2:$H$6601,5,FALSE))</f>
        <v/>
      </c>
      <c r="V329" s="33" t="str">
        <f>IF(ISERROR(VLOOKUP(CONCATENATE($A329,"_L_",U$1),Records!$C$2:$H$6601,1,FALSE)),"",VLOOKUP(CONCATENATE($A329,"_L_",U$1),Records!$C$2:$H$6601,6,FALSE))</f>
        <v/>
      </c>
      <c r="W329" s="32" t="str">
        <f>IF(ISERROR(VLOOKUP(CONCATENATE($A329,"_L_",X$1),Records!$C$2:$H$6601,1,FALSE)),"",VLOOKUP(CONCATENATE($A329,"_L_",X$1),Records!$C$2:$H$6601,4,FALSE))</f>
        <v/>
      </c>
      <c r="X329" s="7" t="str">
        <f>IF(ISERROR(VLOOKUP(CONCATENATE($A329,"_L_",X$1),Records!$C$2:$H$6601,1,FALSE)),"",VLOOKUP(CONCATENATE($A329,"_L_",X$1),Records!$C$2:$H$6601,5,FALSE))</f>
        <v/>
      </c>
      <c r="Y329" s="33" t="str">
        <f>IF(ISERROR(VLOOKUP(CONCATENATE($A329,"_L_",X$1),Records!$C$2:$H$6601,1,FALSE)),"",VLOOKUP(CONCATENATE($A329,"_L_",X$1),Records!$C$2:$H$6601,6,FALSE))</f>
        <v/>
      </c>
      <c r="Z329" s="32" t="str">
        <f>IF(ISERROR(VLOOKUP(CONCATENATE($A329,"_L_",AA$1),Records!$C$2:$H$6601,1,FALSE)),"",VLOOKUP(CONCATENATE($A329,"_L_",AA$1),Records!$C$2:$H$6601,4,FALSE))</f>
        <v/>
      </c>
      <c r="AA329" s="7" t="str">
        <f>IF(ISERROR(VLOOKUP(CONCATENATE($A329,"_L_",AA$1),Records!$C$2:$H$6601,1,FALSE)),"",VLOOKUP(CONCATENATE($A329,"_L_",AA$1),Records!$C$2:$H$6601,5,FALSE))</f>
        <v/>
      </c>
      <c r="AB329" s="33" t="str">
        <f>IF(ISERROR(VLOOKUP(CONCATENATE($A329,"_L_",AA$1),Records!$C$2:$H$6601,1,FALSE)),"",VLOOKUP(CONCATENATE($A329,"_L_",AA$1),Records!$C$2:$H$6601,6,FALSE))</f>
        <v/>
      </c>
      <c r="AC329" s="32" t="str">
        <f>IF(ISERROR(VLOOKUP(CONCATENATE($A329,"_L_",AD$1),Records!$C$2:$H$6601,1,FALSE)),"",VLOOKUP(CONCATENATE($A329,"_L_",AD$1),Records!$C$2:$H$6601,4,FALSE))</f>
        <v/>
      </c>
      <c r="AD329" s="7" t="str">
        <f>IF(ISERROR(VLOOKUP(CONCATENATE($A329,"_L_",AD$1),Records!$C$2:$H$6601,1,FALSE)),"",VLOOKUP(CONCATENATE($A329,"_L_",AD$1),Records!$C$2:$H$6601,5,FALSE))</f>
        <v/>
      </c>
      <c r="AE329" s="33" t="str">
        <f>IF(ISERROR(VLOOKUP(CONCATENATE($A329,"_L_",AD$1),Records!$C$2:$H$6601,1,FALSE)),"",VLOOKUP(CONCATENATE($A329,"_L_",AD$1),Records!$C$2:$H$6601,6,FALSE))</f>
        <v/>
      </c>
      <c r="AF329" s="32" t="str">
        <f>IF(ISERROR(VLOOKUP(CONCATENATE($A329,"_L_",AG$1),Records!$C$2:$H$6601,1,FALSE)),"",VLOOKUP(CONCATENATE($A329,"_L_",AG$1),Records!$C$2:$H$6601,4,FALSE))</f>
        <v/>
      </c>
      <c r="AG329" s="7" t="str">
        <f>IF(ISERROR(VLOOKUP(CONCATENATE($A329,"_L_",AG$1),Records!$C$2:$H$6601,1,FALSE)),"",VLOOKUP(CONCATENATE($A329,"_L_",AG$1),Records!$C$2:$H$6601,5,FALSE))</f>
        <v/>
      </c>
      <c r="AH329" s="33" t="str">
        <f>IF(ISERROR(VLOOKUP(CONCATENATE($A329,"_L_",AG$1),Records!$C$2:$H$6601,1,FALSE)),"",VLOOKUP(CONCATENATE($A329,"_L_",AG$1),Records!$C$2:$H$6601,6,FALSE))</f>
        <v/>
      </c>
      <c r="AI329" s="32" t="str">
        <f>IF(ISERROR(VLOOKUP(CONCATENATE($A329,"_L_",AJ$1),Records!$C$2:$H$6601,1,FALSE)),"",VLOOKUP(CONCATENATE($A329,"_L_",AJ$1),Records!$C$2:$H$6601,4,FALSE))</f>
        <v/>
      </c>
      <c r="AJ329" s="7" t="str">
        <f>IF(ISERROR(VLOOKUP(CONCATENATE($A329,"_L_",AJ$1),Records!$C$2:$H$6601,1,FALSE)),"",VLOOKUP(CONCATENATE($A329,"_L_",AJ$1),Records!$C$2:$H$6601,5,FALSE))</f>
        <v/>
      </c>
      <c r="AK329" s="33" t="str">
        <f>IF(ISERROR(VLOOKUP(CONCATENATE($A329,"_L_",AJ$1),Records!$C$2:$H$6601,1,FALSE)),"",VLOOKUP(CONCATENATE($A329,"_L_",AJ$1),Records!$C$2:$H$6601,6,FALSE))</f>
        <v/>
      </c>
      <c r="AL329" s="32" t="str">
        <f>IF(ISERROR(VLOOKUP(CONCATENATE($A329,"_L_",AM$1),Records!$C$2:$H$6601,1,FALSE)),"",VLOOKUP(CONCATENATE($A329,"_L_",AM$1),Records!$C$2:$H$6601,4,FALSE))</f>
        <v/>
      </c>
      <c r="AM329" s="7" t="str">
        <f>IF(ISERROR(VLOOKUP(CONCATENATE($A329,"_L_",AM$1),Records!$C$2:$H$6601,1,FALSE)),"",VLOOKUP(CONCATENATE($A329,"_L_",AM$1),Records!$C$2:$H$6601,5,FALSE))</f>
        <v/>
      </c>
      <c r="AN329" s="33" t="str">
        <f>IF(ISERROR(VLOOKUP(CONCATENATE($A329,"_L_",AM$1),Records!$C$2:$H$6601,1,FALSE)),"",VLOOKUP(CONCATENATE($A329,"_L_",AM$1),Records!$C$2:$H$6601,6,FALSE))</f>
        <v/>
      </c>
      <c r="AO329" s="32" t="str">
        <f>IF(ISERROR(VLOOKUP(CONCATENATE($A329,"_L_",AP$1),Records!$C$2:$H$6601,1,FALSE)),"",VLOOKUP(CONCATENATE($A329,"_L_",AP$1),Records!$C$2:$H$6601,4,FALSE))</f>
        <v/>
      </c>
      <c r="AP329" s="7" t="str">
        <f>IF(ISERROR(VLOOKUP(CONCATENATE($A329,"_L_",AP$1),Records!$C$2:$H$6601,1,FALSE)),"",VLOOKUP(CONCATENATE($A329,"_L_",AP$1),Records!$C$2:$H$6601,5,FALSE))</f>
        <v/>
      </c>
      <c r="AQ329" s="33" t="str">
        <f>IF(ISERROR(VLOOKUP(CONCATENATE($A329,"_L_",AP$1),Records!$C$2:$H$6601,1,FALSE)),"",VLOOKUP(CONCATENATE($A329,"_L_",AP$1),Records!$C$2:$H$6601,6,FALSE))</f>
        <v/>
      </c>
      <c r="AR329" s="32" t="str">
        <f>IF(ISERROR(VLOOKUP(CONCATENATE($A329,"_L_",AS$1),Records!$C$2:$H$6601,1,FALSE)),"",VLOOKUP(CONCATENATE($A329,"_L_",AS$1),Records!$C$2:$H$6601,4,FALSE))</f>
        <v/>
      </c>
      <c r="AS329" s="7" t="str">
        <f>IF(ISERROR(VLOOKUP(CONCATENATE($A329,"_L_",AS$1),Records!$C$2:$H$6601,1,FALSE)),"",VLOOKUP(CONCATENATE($A329,"_L_",AS$1),Records!$C$2:$H$6601,5,FALSE))</f>
        <v/>
      </c>
      <c r="AT329" s="33" t="str">
        <f>IF(ISERROR(VLOOKUP(CONCATENATE($A329,"_L_",AS$1),Records!$C$2:$H$6601,1,FALSE)),"",VLOOKUP(CONCATENATE($A329,"_L_",AS$1),Records!$C$2:$H$6601,6,FALSE))</f>
        <v/>
      </c>
      <c r="AU329" s="32" t="str">
        <f>IF(ISERROR(VLOOKUP(CONCATENATE($A329,"_L_",AV$1),Records!$C$2:$H$6601,1,FALSE)),"",VLOOKUP(CONCATENATE($A329,"_L_",AV$1),Records!$C$2:$H$6601,4,FALSE))</f>
        <v/>
      </c>
      <c r="AV329" s="7" t="str">
        <f>IF(ISERROR(VLOOKUP(CONCATENATE($A329,"_L_",AV$1),Records!$C$2:$H$6601,1,FALSE)),"",VLOOKUP(CONCATENATE($A329,"_L_",AV$1),Records!$C$2:$H$6601,5,FALSE))</f>
        <v/>
      </c>
      <c r="AW329" s="33" t="str">
        <f>IF(ISERROR(VLOOKUP(CONCATENATE($A329,"_L_",AV$1),Records!$C$2:$H$6601,1,FALSE)),"",VLOOKUP(CONCATENATE($A329,"_L_",AV$1),Records!$C$2:$H$6601,6,FALSE))</f>
        <v/>
      </c>
      <c r="AX329" s="32" t="str">
        <f>IF(ISERROR(VLOOKUP(CONCATENATE($A329,"_L_",AY$1),Records!$C$2:$H$6601,1,FALSE)),"",VLOOKUP(CONCATENATE($A329,"_L_",AY$1),Records!$C$2:$H$6601,4,FALSE))</f>
        <v/>
      </c>
      <c r="AY329" s="7" t="str">
        <f>IF(ISERROR(VLOOKUP(CONCATENATE($A329,"_L_",AY$1),Records!$C$2:$H$6601,1,FALSE)),"",VLOOKUP(CONCATENATE($A329,"_L_",AY$1),Records!$C$2:$H$6601,5,FALSE))</f>
        <v/>
      </c>
      <c r="AZ329" s="33" t="str">
        <f>IF(ISERROR(VLOOKUP(CONCATENATE($A329,"_L_",AY$1),Records!$C$2:$H$6601,1,FALSE)),"",VLOOKUP(CONCATENATE($A329,"_L_",AY$1),Records!$C$2:$H$6601,6,FALSE))</f>
        <v/>
      </c>
      <c r="BA329" s="32" t="str">
        <f>IF(ISERROR(VLOOKUP(CONCATENATE($A329,"_L_",BB$1),Records!$C$2:$H$6601,1,FALSE)),"",VLOOKUP(CONCATENATE($A329,"_L_",BB$1),Records!$C$2:$H$6601,4,FALSE))</f>
        <v/>
      </c>
      <c r="BB329" s="7" t="str">
        <f>IF(ISERROR(VLOOKUP(CONCATENATE($A329,"_L_",BB$1),Records!$C$2:$H$6601,1,FALSE)),"",VLOOKUP(CONCATENATE($A329,"_L_",BB$1),Records!$C$2:$H$6601,5,FALSE))</f>
        <v/>
      </c>
      <c r="BC329" s="33" t="str">
        <f>IF(ISERROR(VLOOKUP(CONCATENATE($A329,"_L_",BB$1),Records!$C$2:$H$6601,1,FALSE)),"",VLOOKUP(CONCATENATE($A329,"_L_",BB$1),Records!$C$2:$H$6601,6,FALSE))</f>
        <v/>
      </c>
      <c r="BD329" s="32" t="str">
        <f>IF(ISERROR(VLOOKUP(CONCATENATE($A329,"_L_",BE$1),Records!$C$2:$H$6601,1,FALSE)),"",VLOOKUP(CONCATENATE($A329,"_L_",BE$1),Records!$C$2:$H$6601,4,FALSE))</f>
        <v/>
      </c>
      <c r="BE329" s="7" t="str">
        <f>IF(ISERROR(VLOOKUP(CONCATENATE($A329,"_L_",BE$1),Records!$C$2:$H$6601,1,FALSE)),"",VLOOKUP(CONCATENATE($A329,"_L_",BE$1),Records!$C$2:$H$6601,5,FALSE))</f>
        <v/>
      </c>
      <c r="BF329" s="33" t="str">
        <f>IF(ISERROR(VLOOKUP(CONCATENATE($A329,"_L_",BE$1),Records!$C$2:$H$6601,1,FALSE)),"",VLOOKUP(CONCATENATE($A329,"_L_",BE$1),Records!$C$2:$H$6601,6,FALSE))</f>
        <v/>
      </c>
      <c r="BG329" s="32" t="str">
        <f>IF(ISERROR(VLOOKUP(CONCATENATE($A329,"_L_",BH$1),Records!$C$2:$H$6601,1,FALSE)),"",VLOOKUP(CONCATENATE($A329,"_L_",BH$1),Records!$C$2:$H$6601,4,FALSE))</f>
        <v/>
      </c>
      <c r="BH329" s="7" t="str">
        <f>IF(ISERROR(VLOOKUP(CONCATENATE($A329,"_L_",BH$1),Records!$C$2:$H$6601,1,FALSE)),"",VLOOKUP(CONCATENATE($A329,"_L_",BH$1),Records!$C$2:$H$6601,5,FALSE))</f>
        <v/>
      </c>
      <c r="BI329" s="33" t="str">
        <f>IF(ISERROR(VLOOKUP(CONCATENATE($A329,"_L_",BH$1),Records!$C$2:$H$6601,1,FALSE)),"",VLOOKUP(CONCATENATE($A329,"_L_",BH$1),Records!$C$2:$H$6601,6,FALSE))</f>
        <v/>
      </c>
      <c r="BJ329" s="32" t="str">
        <f>IF(ISERROR(VLOOKUP(CONCATENATE($A329,"_L_",BK$1),Records!$C$2:$H$6601,1,FALSE)),"",VLOOKUP(CONCATENATE($A329,"_L_",BK$1),Records!$C$2:$H$6601,4,FALSE))</f>
        <v/>
      </c>
      <c r="BK329" s="7" t="str">
        <f>IF(ISERROR(VLOOKUP(CONCATENATE($A329,"_L_",BK$1),Records!$C$2:$H$6601,1,FALSE)),"",VLOOKUP(CONCATENATE($A329,"_L_",BK$1),Records!$C$2:$H$6601,5,FALSE))</f>
        <v/>
      </c>
      <c r="BL329" s="33" t="str">
        <f>IF(ISERROR(VLOOKUP(CONCATENATE($A329,"_L_",BK$1),Records!$C$2:$H$6601,1,FALSE)),"",VLOOKUP(CONCATENATE($A329,"_L_",BK$1),Records!$C$2:$H$6601,6,FALSE))</f>
        <v/>
      </c>
      <c r="BM329" s="32" t="str">
        <f>IF(ISERROR(VLOOKUP(CONCATENATE($A329,"_L_",BN$1),Records!$C$2:$H$6601,1,FALSE)),"",VLOOKUP(CONCATENATE($A329,"_L_",BN$1),Records!$C$2:$H$6601,4,FALSE))</f>
        <v/>
      </c>
      <c r="BN329" s="7" t="str">
        <f>IF(ISERROR(VLOOKUP(CONCATENATE($A329,"_L_",BN$1),Records!$C$2:$H$6601,1,FALSE)),"",VLOOKUP(CONCATENATE($A329,"_L_",BN$1),Records!$C$2:$H$6601,5,FALSE))</f>
        <v/>
      </c>
      <c r="BO329" s="33" t="str">
        <f>IF(ISERROR(VLOOKUP(CONCATENATE($A329,"_L_",BN$1),Records!$C$2:$H$6601,1,FALSE)),"",VLOOKUP(CONCATENATE($A329,"_L_",BN$1),Records!$C$2:$H$6601,6,FALSE))</f>
        <v/>
      </c>
      <c r="BP329" s="32" t="str">
        <f>IF(ISERROR(VLOOKUP(CONCATENATE($A329,"_L_",BQ$1),Records!$C$2:$H$6601,1,FALSE)),"",VLOOKUP(CONCATENATE($A329,"_L_",BQ$1),Records!$C$2:$H$6601,4,FALSE))</f>
        <v/>
      </c>
      <c r="BQ329" s="7" t="str">
        <f>IF(ISERROR(VLOOKUP(CONCATENATE($A329,"_L_",BQ$1),Records!$C$2:$H$6601,1,FALSE)),"",VLOOKUP(CONCATENATE($A329,"_L_",BQ$1),Records!$C$2:$H$6601,5,FALSE))</f>
        <v/>
      </c>
      <c r="BR329" s="33" t="str">
        <f>IF(ISERROR(VLOOKUP(CONCATENATE($A329,"_L_",BQ$1),Records!$C$2:$H$6601,1,FALSE)),"",VLOOKUP(CONCATENATE($A329,"_L_",BQ$1),Records!$C$2:$H$6601,6,FALSE))</f>
        <v/>
      </c>
      <c r="BS329" s="32" t="str">
        <f>IF(ISERROR(VLOOKUP(CONCATENATE($A329,"_L_",BT$1),Records!$C$2:$H$6601,1,FALSE)),"",VLOOKUP(CONCATENATE($A329,"_L_",BT$1),Records!$C$2:$H$6601,4,FALSE))</f>
        <v/>
      </c>
      <c r="BT329" s="7" t="str">
        <f>IF(ISERROR(VLOOKUP(CONCATENATE($A329,"_L_",BT$1),Records!$C$2:$H$6601,1,FALSE)),"",VLOOKUP(CONCATENATE($A329,"_L_",BT$1),Records!$C$2:$H$6601,5,FALSE))</f>
        <v/>
      </c>
      <c r="BU329" s="33" t="str">
        <f>IF(ISERROR(VLOOKUP(CONCATENATE($A329,"_L_",BT$1),Records!$C$2:$H$6601,1,FALSE)),"",VLOOKUP(CONCATENATE($A329,"_L_",BT$1),Records!$C$2:$H$6601,6,FALSE))</f>
        <v/>
      </c>
      <c r="BV329" s="32" t="str">
        <f>IF(ISERROR(VLOOKUP(CONCATENATE($A329,"_L_",BW$1),Records!$C$2:$H$6601,1,FALSE)),"",VLOOKUP(CONCATENATE($A329,"_L_",BW$1),Records!$C$2:$H$6601,4,FALSE))</f>
        <v/>
      </c>
      <c r="BW329" s="7" t="str">
        <f>IF(ISERROR(VLOOKUP(CONCATENATE($A329,"_L_",BW$1),Records!$C$2:$H$6601,1,FALSE)),"",VLOOKUP(CONCATENATE($A329,"_L_",BW$1),Records!$C$2:$H$6601,5,FALSE))</f>
        <v/>
      </c>
      <c r="BX329" s="33" t="str">
        <f>IF(ISERROR(VLOOKUP(CONCATENATE($A329,"_L_",BW$1),Records!$C$2:$H$6601,1,FALSE)),"",VLOOKUP(CONCATENATE($A329,"_L_",BW$1),Records!$C$2:$H$6601,6,FALSE))</f>
        <v/>
      </c>
      <c r="BY329" s="32" t="str">
        <f>IF(ISERROR(VLOOKUP(CONCATENATE($A329,"_L_",BZ$1),Records!$C$2:$H$6601,1,FALSE)),"",VLOOKUP(CONCATENATE($A329,"_L_",BZ$1),Records!$C$2:$H$6601,4,FALSE))</f>
        <v/>
      </c>
      <c r="BZ329" s="7" t="str">
        <f>IF(ISERROR(VLOOKUP(CONCATENATE($A329,"_L_",BZ$1),Records!$C$2:$H$6601,1,FALSE)),"",VLOOKUP(CONCATENATE($A329,"_L_",BZ$1),Records!$C$2:$H$6601,5,FALSE))</f>
        <v/>
      </c>
      <c r="CA329" s="33" t="str">
        <f>IF(ISERROR(VLOOKUP(CONCATENATE($A329,"_L_",BZ$1),Records!$C$2:$H$6601,1,FALSE)),"",VLOOKUP(CONCATENATE($A329,"_L_",BZ$1),Records!$C$2:$H$6601,6,FALSE))</f>
        <v/>
      </c>
      <c r="CB329" s="32" t="str">
        <f>IF(ISERROR(VLOOKUP(CONCATENATE($A329,"_L_",CC$1),Records!$C$2:$H$6601,1,FALSE)),"",VLOOKUP(CONCATENATE($A329,"_L_",CC$1),Records!$C$2:$H$6601,4,FALSE))</f>
        <v/>
      </c>
      <c r="CC329" s="7" t="str">
        <f>IF(ISERROR(VLOOKUP(CONCATENATE($A329,"_L_",CC$1),Records!$C$2:$H$6601,1,FALSE)),"",VLOOKUP(CONCATENATE($A329,"_L_",CC$1),Records!$C$2:$H$6601,5,FALSE))</f>
        <v/>
      </c>
      <c r="CD329" s="33" t="str">
        <f>IF(ISERROR(VLOOKUP(CONCATENATE($A329,"_L_",CC$1),Records!$C$2:$H$6601,1,FALSE)),"",VLOOKUP(CONCATENATE($A329,"_L_",CC$1),Records!$C$2:$H$6601,6,FALSE))</f>
        <v/>
      </c>
      <c r="CE329" s="32" t="str">
        <f>IF(ISERROR(VLOOKUP(CONCATENATE($A329,"_L_",CF$1),Records!$C$2:$H$6601,1,FALSE)),"",VLOOKUP(CONCATENATE($A329,"_L_",CF$1),Records!$C$2:$H$6601,4,FALSE))</f>
        <v/>
      </c>
      <c r="CF329" s="7" t="str">
        <f>IF(ISERROR(VLOOKUP(CONCATENATE($A329,"_L_",CF$1),Records!$C$2:$H$6601,1,FALSE)),"",VLOOKUP(CONCATENATE($A329,"_L_",CF$1),Records!$C$2:$H$6601,5,FALSE))</f>
        <v/>
      </c>
      <c r="CG329" s="33" t="str">
        <f>IF(ISERROR(VLOOKUP(CONCATENATE($A329,"_L_",CF$1),Records!$C$2:$H$6601,1,FALSE)),"",VLOOKUP(CONCATENATE($A329,"_L_",CF$1),Records!$C$2:$H$6601,6,FALSE))</f>
        <v/>
      </c>
      <c r="CH329" s="32" t="str">
        <f>IF(ISERROR(VLOOKUP(CONCATENATE($A329,"_L_",CI$1),Records!$C$2:$H$6601,1,FALSE)),"",VLOOKUP(CONCATENATE($A329,"_L_",CI$1),Records!$C$2:$H$6601,4,FALSE))</f>
        <v/>
      </c>
      <c r="CI329" s="7" t="str">
        <f>IF(ISERROR(VLOOKUP(CONCATENATE($A329,"_L_",CI$1),Records!$C$2:$H$6601,1,FALSE)),"",VLOOKUP(CONCATENATE($A329,"_L_",CI$1),Records!$C$2:$H$6601,5,FALSE))</f>
        <v/>
      </c>
      <c r="CJ329" s="33" t="str">
        <f>IF(ISERROR(VLOOKUP(CONCATENATE($A329,"_L_",CI$1),Records!$C$2:$H$6601,1,FALSE)),"",VLOOKUP(CONCATENATE($A329,"_L_",CI$1),Records!$C$2:$H$6601,6,FALSE))</f>
        <v/>
      </c>
      <c r="CK329" s="32" t="str">
        <f>IF(ISERROR(VLOOKUP(CONCATENATE($A329,"_L_",CL$1),Records!$C$2:$H$6601,1,FALSE)),"",VLOOKUP(CONCATENATE($A329,"_L_",CL$1),Records!$C$2:$H$6601,4,FALSE))</f>
        <v/>
      </c>
      <c r="CL329" s="7" t="str">
        <f>IF(ISERROR(VLOOKUP(CONCATENATE($A329,"_L_",CL$1),Records!$C$2:$H$6601,1,FALSE)),"",VLOOKUP(CONCATENATE($A329,"_L_",CL$1),Records!$C$2:$H$6601,5,FALSE))</f>
        <v/>
      </c>
      <c r="CM329" s="33" t="str">
        <f>IF(ISERROR(VLOOKUP(CONCATENATE($A329,"_L_",CL$1),Records!$C$2:$H$6601,1,FALSE)),"",VLOOKUP(CONCATENATE($A329,"_L_",CL$1),Records!$C$2:$H$6601,6,FALSE))</f>
        <v/>
      </c>
      <c r="CN329" s="32" t="str">
        <f>IF(ISERROR(VLOOKUP(CONCATENATE($A329,"_L_",CO$1),Records!$C$2:$H$6601,1,FALSE)),"",VLOOKUP(CONCATENATE($A329,"_L_",CO$1),Records!$C$2:$H$6601,4,FALSE))</f>
        <v/>
      </c>
      <c r="CO329" s="7" t="str">
        <f>IF(ISERROR(VLOOKUP(CONCATENATE($A329,"_L_",CO$1),Records!$C$2:$H$6601,1,FALSE)),"",VLOOKUP(CONCATENATE($A329,"_L_",CO$1),Records!$C$2:$H$6601,5,FALSE))</f>
        <v/>
      </c>
      <c r="CP329" s="33" t="str">
        <f>IF(ISERROR(VLOOKUP(CONCATENATE($A329,"_L_",CO$1),Records!$C$2:$H$6601,1,FALSE)),"",VLOOKUP(CONCATENATE($A329,"_L_",CO$1),Records!$C$2:$H$6601,6,FALSE))</f>
        <v/>
      </c>
      <c r="CQ329" s="32" t="str">
        <f>IF(ISERROR(VLOOKUP(CONCATENATE($A329,"_L_",CR$1),Records!$C$2:$H$6601,1,FALSE)),"",VLOOKUP(CONCATENATE($A329,"_L_",CR$1),Records!$C$2:$H$6601,4,FALSE))</f>
        <v/>
      </c>
      <c r="CR329" s="7" t="str">
        <f>IF(ISERROR(VLOOKUP(CONCATENATE($A329,"_L_",CR$1),Records!$C$2:$H$6601,1,FALSE)),"",VLOOKUP(CONCATENATE($A329,"_L_",CR$1),Records!$C$2:$H$6601,5,FALSE))</f>
        <v/>
      </c>
      <c r="CS329" s="33" t="str">
        <f>IF(ISERROR(VLOOKUP(CONCATENATE($A329,"_L_",CR$1),Records!$C$2:$H$6601,1,FALSE)),"",VLOOKUP(CONCATENATE($A329,"_L_",CR$1),Records!$C$2:$H$6601,6,FALSE))</f>
        <v/>
      </c>
      <c r="CT329" s="32" t="str">
        <f>IF(ISERROR(VLOOKUP(CONCATENATE($A329,"_L_",CU$1),Records!$C$2:$H$6601,1,FALSE)),"",VLOOKUP(CONCATENATE($A329,"_L_",CU$1),Records!$C$2:$H$6601,4,FALSE))</f>
        <v/>
      </c>
      <c r="CU329" s="7" t="str">
        <f>IF(ISERROR(VLOOKUP(CONCATENATE($A329,"_L_",CU$1),Records!$C$2:$H$6601,1,FALSE)),"",VLOOKUP(CONCATENATE($A329,"_L_",CU$1),Records!$C$2:$H$6601,5,FALSE))</f>
        <v/>
      </c>
      <c r="CV329" s="33" t="str">
        <f>IF(ISERROR(VLOOKUP(CONCATENATE($A329,"_L_",CU$1),Records!$C$2:$H$6601,1,FALSE)),"",VLOOKUP(CONCATENATE($A329,"_L_",CU$1),Records!$C$2:$H$6601,6,FALSE))</f>
        <v/>
      </c>
      <c r="CW329" s="32" t="str">
        <f>IF(ISERROR(VLOOKUP(CONCATENATE($A329,"_L_",CX$1),Records!$C$2:$H$6601,1,FALSE)),"",VLOOKUP(CONCATENATE($A329,"_L_",CX$1),Records!$C$2:$H$6601,4,FALSE))</f>
        <v/>
      </c>
      <c r="CX329" s="7" t="str">
        <f>IF(ISERROR(VLOOKUP(CONCATENATE($A329,"_L_",CX$1),Records!$C$2:$H$6601,1,FALSE)),"",VLOOKUP(CONCATENATE($A329,"_L_",CX$1),Records!$C$2:$H$6601,5,FALSE))</f>
        <v/>
      </c>
      <c r="CY329" s="33" t="str">
        <f>IF(ISERROR(VLOOKUP(CONCATENATE($A329,"_L_",CX$1),Records!$C$2:$H$6601,1,FALSE)),"",VLOOKUP(CONCATENATE($A329,"_L_",CX$1),Records!$C$2:$H$6601,6,FALSE))</f>
        <v/>
      </c>
      <c r="CZ329" s="32" t="str">
        <f>IF(ISERROR(VLOOKUP(CONCATENATE($A329,"_L_",DA$1),Records!$C$2:$H$6601,1,FALSE)),"",VLOOKUP(CONCATENATE($A329,"_L_",DA$1),Records!$C$2:$H$6601,4,FALSE))</f>
        <v/>
      </c>
      <c r="DA329" s="7" t="str">
        <f>IF(ISERROR(VLOOKUP(CONCATENATE($A329,"_L_",DA$1),Records!$C$2:$H$6601,1,FALSE)),"",VLOOKUP(CONCATENATE($A329,"_L_",DA$1),Records!$C$2:$H$6601,5,FALSE))</f>
        <v/>
      </c>
      <c r="DB329" s="33" t="str">
        <f>IF(ISERROR(VLOOKUP(CONCATENATE($A329,"_L_",DA$1),Records!$C$2:$H$6601,1,FALSE)),"",VLOOKUP(CONCATENATE($A329,"_L_",DA$1),Records!$C$2:$H$6601,6,FALSE))</f>
        <v/>
      </c>
      <c r="DC329" s="32" t="str">
        <f>IF(ISERROR(VLOOKUP(CONCATENATE($A329,"_L_",DD$1),Records!$C$2:$H$6601,1,FALSE)),"",VLOOKUP(CONCATENATE($A329,"_L_",DD$1),Records!$C$2:$H$6601,4,FALSE))</f>
        <v/>
      </c>
      <c r="DD329" s="7" t="str">
        <f>IF(ISERROR(VLOOKUP(CONCATENATE($A329,"_L_",DD$1),Records!$C$2:$H$6601,1,FALSE)),"",VLOOKUP(CONCATENATE($A329,"_L_",DD$1),Records!$C$2:$H$6601,5,FALSE))</f>
        <v/>
      </c>
      <c r="DE329" s="33" t="str">
        <f>IF(ISERROR(VLOOKUP(CONCATENATE($A329,"_L_",DD$1),Records!$C$2:$H$6601,1,FALSE)),"",VLOOKUP(CONCATENATE($A329,"_L_",DD$1),Records!$C$2:$H$6601,6,FALSE))</f>
        <v/>
      </c>
      <c r="DF329" s="32" t="str">
        <f>IF(ISERROR(VLOOKUP(CONCATENATE($A329,"_L_",DG$1),Records!$C$2:$H$6601,1,FALSE)),"",VLOOKUP(CONCATENATE($A329,"_L_",DG$1),Records!$C$2:$H$6601,4,FALSE))</f>
        <v/>
      </c>
      <c r="DG329" s="7" t="str">
        <f>IF(ISERROR(VLOOKUP(CONCATENATE($A329,"_L_",DG$1),Records!$C$2:$H$6601,1,FALSE)),"",VLOOKUP(CONCATENATE($A329,"_L_",DG$1),Records!$C$2:$H$6601,5,FALSE))</f>
        <v/>
      </c>
      <c r="DH329" s="33" t="str">
        <f>IF(ISERROR(VLOOKUP(CONCATENATE($A329,"_L_",DG$1),Records!$C$2:$H$6601,1,FALSE)),"",VLOOKUP(CONCATENATE($A329,"_L_",DG$1),Records!$C$2:$H$6601,6,FALSE))</f>
        <v/>
      </c>
      <c r="DI329" s="32" t="str">
        <f>IF(ISERROR(VLOOKUP(CONCATENATE($A329,"_L_",DJ$1),Records!$C$2:$H$6601,1,FALSE)),"",VLOOKUP(CONCATENATE($A329,"_L_",DJ$1),Records!$C$2:$H$6601,4,FALSE))</f>
        <v/>
      </c>
      <c r="DJ329" s="7" t="str">
        <f>IF(ISERROR(VLOOKUP(CONCATENATE($A329,"_L_",DJ$1),Records!$C$2:$H$6601,1,FALSE)),"",VLOOKUP(CONCATENATE($A329,"_L_",DJ$1),Records!$C$2:$H$6601,5,FALSE))</f>
        <v/>
      </c>
      <c r="DK329" s="33" t="str">
        <f>IF(ISERROR(VLOOKUP(CONCATENATE($A329,"_L_",DJ$1),Records!$C$2:$H$6601,1,FALSE)),"",VLOOKUP(CONCATENATE($A329,"_L_",DJ$1),Records!$C$2:$H$6601,6,FALSE))</f>
        <v/>
      </c>
      <c r="DL329" s="32" t="str">
        <f>IF(ISERROR(VLOOKUP(CONCATENATE($A329,"_L_",DM$1),Records!$C$2:$H$6601,1,FALSE)),"",VLOOKUP(CONCATENATE($A329,"_L_",DM$1),Records!$C$2:$H$6601,4,FALSE))</f>
        <v/>
      </c>
      <c r="DM329" s="7" t="str">
        <f>IF(ISERROR(VLOOKUP(CONCATENATE($A329,"_L_",DM$1),Records!$C$2:$H$6601,1,FALSE)),"",VLOOKUP(CONCATENATE($A329,"_L_",DM$1),Records!$C$2:$H$6601,5,FALSE))</f>
        <v/>
      </c>
      <c r="DN329" s="33" t="str">
        <f>IF(ISERROR(VLOOKUP(CONCATENATE($A329,"_L_",DM$1),Records!$C$2:$H$6601,1,FALSE)),"",VLOOKUP(CONCATENATE($A329,"_L_",DM$1),Records!$C$2:$H$6601,6,FALSE))</f>
        <v/>
      </c>
      <c r="DO329" s="32" t="str">
        <f>IF(ISERROR(VLOOKUP(CONCATENATE($A329,"_L_",DP$1),Records!$C$2:$H$6601,1,FALSE)),"",VLOOKUP(CONCATENATE($A329,"_L_",DP$1),Records!$C$2:$H$6601,4,FALSE))</f>
        <v/>
      </c>
      <c r="DP329" s="7" t="str">
        <f>IF(ISERROR(VLOOKUP(CONCATENATE($A329,"_L_",DP$1),Records!$C$2:$H$6601,1,FALSE)),"",VLOOKUP(CONCATENATE($A329,"_L_",DP$1),Records!$C$2:$H$6601,5,FALSE))</f>
        <v/>
      </c>
      <c r="DQ329" s="33" t="str">
        <f>IF(ISERROR(VLOOKUP(CONCATENATE($A329,"_L_",DP$1),Records!$C$2:$H$6601,1,FALSE)),"",VLOOKUP(CONCATENATE($A329,"_L_",DP$1),Records!$C$2:$H$6601,6,FALSE))</f>
        <v/>
      </c>
      <c r="DR329" s="32" t="str">
        <f>IF(ISERROR(VLOOKUP(CONCATENATE($A329,"_L_",DS$1),Records!$C$2:$H$6601,1,FALSE)),"",VLOOKUP(CONCATENATE($A329,"_L_",DS$1),Records!$C$2:$H$6601,4,FALSE))</f>
        <v/>
      </c>
      <c r="DS329" s="7" t="str">
        <f>IF(ISERROR(VLOOKUP(CONCATENATE($A329,"_L_",DS$1),Records!$C$2:$H$6601,1,FALSE)),"",VLOOKUP(CONCATENATE($A329,"_L_",DS$1),Records!$C$2:$H$6601,5,FALSE))</f>
        <v/>
      </c>
      <c r="DT329" s="33" t="str">
        <f>IF(ISERROR(VLOOKUP(CONCATENATE($A329,"_L_",DS$1),Records!$C$2:$H$6601,1,FALSE)),"",VLOOKUP(CONCATENATE($A329,"_L_",DS$1),Records!$C$2:$H$6601,6,FALSE))</f>
        <v/>
      </c>
      <c r="DU329" s="32" t="str">
        <f>IF(ISERROR(VLOOKUP(CONCATENATE($A329,"_L_",DV$1),Records!$C$2:$H$6601,1,FALSE)),"",VLOOKUP(CONCATENATE($A329,"_L_",DV$1),Records!$C$2:$H$6601,4,FALSE))</f>
        <v/>
      </c>
      <c r="DV329" s="7" t="str">
        <f>IF(ISERROR(VLOOKUP(CONCATENATE($A329,"_L_",DV$1),Records!$C$2:$H$6601,1,FALSE)),"",VLOOKUP(CONCATENATE($A329,"_L_",DV$1),Records!$C$2:$H$6601,5,FALSE))</f>
        <v/>
      </c>
      <c r="DW329" s="33" t="str">
        <f>IF(ISERROR(VLOOKUP(CONCATENATE($A329,"_L_",DV$1),Records!$C$2:$H$6601,1,FALSE)),"",VLOOKUP(CONCATENATE($A329,"_L_",DV$1),Records!$C$2:$H$6601,6,FALSE))</f>
        <v/>
      </c>
      <c r="DX329" s="32" t="str">
        <f>IF(ISERROR(VLOOKUP(CONCATENATE($A329,"_L_",DY$1),Records!$C$2:$H$6601,1,FALSE)),"",VLOOKUP(CONCATENATE($A329,"_L_",DY$1),Records!$C$2:$H$6601,4,FALSE))</f>
        <v/>
      </c>
      <c r="DY329" s="7" t="str">
        <f>IF(ISERROR(VLOOKUP(CONCATENATE($A329,"_L_",DY$1),Records!$C$2:$H$6601,1,FALSE)),"",VLOOKUP(CONCATENATE($A329,"_L_",DY$1),Records!$C$2:$H$6601,5,FALSE))</f>
        <v/>
      </c>
      <c r="DZ329" s="33" t="str">
        <f>IF(ISERROR(VLOOKUP(CONCATENATE($A329,"_L_",DY$1),Records!$C$2:$H$6601,1,FALSE)),"",VLOOKUP(CONCATENATE($A329,"_L_",DY$1),Records!$C$2:$H$6601,6,FALSE))</f>
        <v/>
      </c>
      <c r="EA329" s="32" t="str">
        <f>IF(ISERROR(VLOOKUP(CONCATENATE($A329,"_L_",EB$1),Records!$C$2:$H$6601,1,FALSE)),"",VLOOKUP(CONCATENATE($A329,"_L_",EB$1),Records!$C$2:$H$6601,4,FALSE))</f>
        <v/>
      </c>
      <c r="EB329" s="7" t="str">
        <f>IF(ISERROR(VLOOKUP(CONCATENATE($A329,"_L_",EB$1),Records!$C$2:$H$6601,1,FALSE)),"",VLOOKUP(CONCATENATE($A329,"_L_",EB$1),Records!$C$2:$H$6601,5,FALSE))</f>
        <v/>
      </c>
      <c r="EC329" s="33" t="str">
        <f>IF(ISERROR(VLOOKUP(CONCATENATE($A329,"_L_",EB$1),Records!$C$2:$H$6601,1,FALSE)),"",VLOOKUP(CONCATENATE($A329,"_L_",EB$1),Records!$C$2:$H$6601,6,FALSE))</f>
        <v/>
      </c>
    </row>
    <row r="330" spans="1:133" ht="15.75" x14ac:dyDescent="0.25">
      <c r="A330" s="11">
        <v>42512</v>
      </c>
      <c r="B330" s="17" t="s">
        <v>87</v>
      </c>
      <c r="C330" s="17">
        <f t="shared" si="11"/>
        <v>47</v>
      </c>
      <c r="D330" s="26" t="s">
        <v>65</v>
      </c>
      <c r="E330" s="8" t="s">
        <v>71</v>
      </c>
      <c r="F330" s="62">
        <f t="shared" si="10"/>
        <v>0</v>
      </c>
      <c r="G330" s="62">
        <f>HomeCalc!F330</f>
        <v>0</v>
      </c>
      <c r="H330" s="32" t="str">
        <f>IF(ISERROR(VLOOKUP(CONCATENATE($A330,"_L_",I$1),Records!$C$2:$H$6601,1,FALSE)),"",VLOOKUP(CONCATENATE($A330,"_L_",I$1),Records!$C$2:$H$6601,4,FALSE))</f>
        <v/>
      </c>
      <c r="I330" s="7" t="str">
        <f>IF(ISERROR(VLOOKUP(CONCATENATE($A330,"_L_",I$1),Records!$C$2:$H$6601,1,FALSE)),"",VLOOKUP(CONCATENATE($A330,"_L_",I$1),Records!$C$2:$H$6601,5,FALSE))</f>
        <v/>
      </c>
      <c r="J330" s="33" t="str">
        <f>IF(ISERROR(VLOOKUP(CONCATENATE($A330,"_L_",I$1),Records!$C$2:$H$6601,1,FALSE)),"",VLOOKUP(CONCATENATE($A330,"_L_",I$1),Records!$C$2:$H$6601,6,FALSE))</f>
        <v/>
      </c>
      <c r="K330" s="32" t="str">
        <f>IF(ISERROR(VLOOKUP(CONCATENATE($A330,"_L_",L$1),Records!$C$2:$H$6601,1,FALSE)),"",VLOOKUP(CONCATENATE($A330,"_L_",L$1),Records!$C$2:$H$6601,4,FALSE))</f>
        <v/>
      </c>
      <c r="L330" s="7" t="str">
        <f>IF(ISERROR(VLOOKUP(CONCATENATE($A330,"_L_",L$1),Records!$C$2:$H$6601,1,FALSE)),"",VLOOKUP(CONCATENATE($A330,"_L_",L$1),Records!$C$2:$H$6601,5,FALSE))</f>
        <v/>
      </c>
      <c r="M330" s="33" t="str">
        <f>IF(ISERROR(VLOOKUP(CONCATENATE($A330,"_L_",L$1),Records!$C$2:$H$6601,1,FALSE)),"",VLOOKUP(CONCATENATE($A330,"_L_",L$1),Records!$C$2:$H$6601,6,FALSE))</f>
        <v/>
      </c>
      <c r="N330" s="32" t="str">
        <f>IF(ISERROR(VLOOKUP(CONCATENATE($A330,"_L_",O$1),Records!$C$2:$H$6601,1,FALSE)),"",VLOOKUP(CONCATENATE($A330,"_L_",O$1),Records!$C$2:$H$6601,4,FALSE))</f>
        <v/>
      </c>
      <c r="O330" s="7" t="str">
        <f>IF(ISERROR(VLOOKUP(CONCATENATE($A330,"_L_",O$1),Records!$C$2:$H$6601,1,FALSE)),"",VLOOKUP(CONCATENATE($A330,"_L_",O$1),Records!$C$2:$H$6601,5,FALSE))</f>
        <v/>
      </c>
      <c r="P330" s="33" t="str">
        <f>IF(ISERROR(VLOOKUP(CONCATENATE($A330,"_L_",O$1),Records!$C$2:$H$6601,1,FALSE)),"",VLOOKUP(CONCATENATE($A330,"_L_",O$1),Records!$C$2:$H$6601,6,FALSE))</f>
        <v/>
      </c>
      <c r="Q330" s="32" t="str">
        <f>IF(ISERROR(VLOOKUP(CONCATENATE($A330,"_L_",R$1),Records!$C$2:$H$6601,1,FALSE)),"",VLOOKUP(CONCATENATE($A330,"_L_",R$1),Records!$C$2:$H$6601,4,FALSE))</f>
        <v/>
      </c>
      <c r="R330" s="7" t="str">
        <f>IF(ISERROR(VLOOKUP(CONCATENATE($A330,"_L_",R$1),Records!$C$2:$H$6601,1,FALSE)),"",VLOOKUP(CONCATENATE($A330,"_L_",R$1),Records!$C$2:$H$6601,5,FALSE))</f>
        <v/>
      </c>
      <c r="S330" s="33" t="str">
        <f>IF(ISERROR(VLOOKUP(CONCATENATE($A330,"_L_",R$1),Records!$C$2:$H$6601,1,FALSE)),"",VLOOKUP(CONCATENATE($A330,"_L_",R$1),Records!$C$2:$H$6601,6,FALSE))</f>
        <v/>
      </c>
      <c r="T330" s="32" t="str">
        <f>IF(ISERROR(VLOOKUP(CONCATENATE($A330,"_L_",U$1),Records!$C$2:$H$6601,1,FALSE)),"",VLOOKUP(CONCATENATE($A330,"_L_",U$1),Records!$C$2:$H$6601,4,FALSE))</f>
        <v/>
      </c>
      <c r="U330" s="7" t="str">
        <f>IF(ISERROR(VLOOKUP(CONCATENATE($A330,"_L_",U$1),Records!$C$2:$H$6601,1,FALSE)),"",VLOOKUP(CONCATENATE($A330,"_L_",U$1),Records!$C$2:$H$6601,5,FALSE))</f>
        <v/>
      </c>
      <c r="V330" s="33" t="str">
        <f>IF(ISERROR(VLOOKUP(CONCATENATE($A330,"_L_",U$1),Records!$C$2:$H$6601,1,FALSE)),"",VLOOKUP(CONCATENATE($A330,"_L_",U$1),Records!$C$2:$H$6601,6,FALSE))</f>
        <v/>
      </c>
      <c r="W330" s="32" t="str">
        <f>IF(ISERROR(VLOOKUP(CONCATENATE($A330,"_L_",X$1),Records!$C$2:$H$6601,1,FALSE)),"",VLOOKUP(CONCATENATE($A330,"_L_",X$1),Records!$C$2:$H$6601,4,FALSE))</f>
        <v/>
      </c>
      <c r="X330" s="7" t="str">
        <f>IF(ISERROR(VLOOKUP(CONCATENATE($A330,"_L_",X$1),Records!$C$2:$H$6601,1,FALSE)),"",VLOOKUP(CONCATENATE($A330,"_L_",X$1),Records!$C$2:$H$6601,5,FALSE))</f>
        <v/>
      </c>
      <c r="Y330" s="33" t="str">
        <f>IF(ISERROR(VLOOKUP(CONCATENATE($A330,"_L_",X$1),Records!$C$2:$H$6601,1,FALSE)),"",VLOOKUP(CONCATENATE($A330,"_L_",X$1),Records!$C$2:$H$6601,6,FALSE))</f>
        <v/>
      </c>
      <c r="Z330" s="32" t="str">
        <f>IF(ISERROR(VLOOKUP(CONCATENATE($A330,"_L_",AA$1),Records!$C$2:$H$6601,1,FALSE)),"",VLOOKUP(CONCATENATE($A330,"_L_",AA$1),Records!$C$2:$H$6601,4,FALSE))</f>
        <v/>
      </c>
      <c r="AA330" s="7" t="str">
        <f>IF(ISERROR(VLOOKUP(CONCATENATE($A330,"_L_",AA$1),Records!$C$2:$H$6601,1,FALSE)),"",VLOOKUP(CONCATENATE($A330,"_L_",AA$1),Records!$C$2:$H$6601,5,FALSE))</f>
        <v/>
      </c>
      <c r="AB330" s="33" t="str">
        <f>IF(ISERROR(VLOOKUP(CONCATENATE($A330,"_L_",AA$1),Records!$C$2:$H$6601,1,FALSE)),"",VLOOKUP(CONCATENATE($A330,"_L_",AA$1),Records!$C$2:$H$6601,6,FALSE))</f>
        <v/>
      </c>
      <c r="AC330" s="32" t="str">
        <f>IF(ISERROR(VLOOKUP(CONCATENATE($A330,"_L_",AD$1),Records!$C$2:$H$6601,1,FALSE)),"",VLOOKUP(CONCATENATE($A330,"_L_",AD$1),Records!$C$2:$H$6601,4,FALSE))</f>
        <v/>
      </c>
      <c r="AD330" s="7" t="str">
        <f>IF(ISERROR(VLOOKUP(CONCATENATE($A330,"_L_",AD$1),Records!$C$2:$H$6601,1,FALSE)),"",VLOOKUP(CONCATENATE($A330,"_L_",AD$1),Records!$C$2:$H$6601,5,FALSE))</f>
        <v/>
      </c>
      <c r="AE330" s="33" t="str">
        <f>IF(ISERROR(VLOOKUP(CONCATENATE($A330,"_L_",AD$1),Records!$C$2:$H$6601,1,FALSE)),"",VLOOKUP(CONCATENATE($A330,"_L_",AD$1),Records!$C$2:$H$6601,6,FALSE))</f>
        <v/>
      </c>
      <c r="AF330" s="32" t="str">
        <f>IF(ISERROR(VLOOKUP(CONCATENATE($A330,"_L_",AG$1),Records!$C$2:$H$6601,1,FALSE)),"",VLOOKUP(CONCATENATE($A330,"_L_",AG$1),Records!$C$2:$H$6601,4,FALSE))</f>
        <v/>
      </c>
      <c r="AG330" s="7" t="str">
        <f>IF(ISERROR(VLOOKUP(CONCATENATE($A330,"_L_",AG$1),Records!$C$2:$H$6601,1,FALSE)),"",VLOOKUP(CONCATENATE($A330,"_L_",AG$1),Records!$C$2:$H$6601,5,FALSE))</f>
        <v/>
      </c>
      <c r="AH330" s="33" t="str">
        <f>IF(ISERROR(VLOOKUP(CONCATENATE($A330,"_L_",AG$1),Records!$C$2:$H$6601,1,FALSE)),"",VLOOKUP(CONCATENATE($A330,"_L_",AG$1),Records!$C$2:$H$6601,6,FALSE))</f>
        <v/>
      </c>
      <c r="AI330" s="32" t="str">
        <f>IF(ISERROR(VLOOKUP(CONCATENATE($A330,"_L_",AJ$1),Records!$C$2:$H$6601,1,FALSE)),"",VLOOKUP(CONCATENATE($A330,"_L_",AJ$1),Records!$C$2:$H$6601,4,FALSE))</f>
        <v/>
      </c>
      <c r="AJ330" s="7" t="str">
        <f>IF(ISERROR(VLOOKUP(CONCATENATE($A330,"_L_",AJ$1),Records!$C$2:$H$6601,1,FALSE)),"",VLOOKUP(CONCATENATE($A330,"_L_",AJ$1),Records!$C$2:$H$6601,5,FALSE))</f>
        <v/>
      </c>
      <c r="AK330" s="33" t="str">
        <f>IF(ISERROR(VLOOKUP(CONCATENATE($A330,"_L_",AJ$1),Records!$C$2:$H$6601,1,FALSE)),"",VLOOKUP(CONCATENATE($A330,"_L_",AJ$1),Records!$C$2:$H$6601,6,FALSE))</f>
        <v/>
      </c>
      <c r="AL330" s="32" t="str">
        <f>IF(ISERROR(VLOOKUP(CONCATENATE($A330,"_L_",AM$1),Records!$C$2:$H$6601,1,FALSE)),"",VLOOKUP(CONCATENATE($A330,"_L_",AM$1),Records!$C$2:$H$6601,4,FALSE))</f>
        <v/>
      </c>
      <c r="AM330" s="7" t="str">
        <f>IF(ISERROR(VLOOKUP(CONCATENATE($A330,"_L_",AM$1),Records!$C$2:$H$6601,1,FALSE)),"",VLOOKUP(CONCATENATE($A330,"_L_",AM$1),Records!$C$2:$H$6601,5,FALSE))</f>
        <v/>
      </c>
      <c r="AN330" s="33" t="str">
        <f>IF(ISERROR(VLOOKUP(CONCATENATE($A330,"_L_",AM$1),Records!$C$2:$H$6601,1,FALSE)),"",VLOOKUP(CONCATENATE($A330,"_L_",AM$1),Records!$C$2:$H$6601,6,FALSE))</f>
        <v/>
      </c>
      <c r="AO330" s="32" t="str">
        <f>IF(ISERROR(VLOOKUP(CONCATENATE($A330,"_L_",AP$1),Records!$C$2:$H$6601,1,FALSE)),"",VLOOKUP(CONCATENATE($A330,"_L_",AP$1),Records!$C$2:$H$6601,4,FALSE))</f>
        <v/>
      </c>
      <c r="AP330" s="7" t="str">
        <f>IF(ISERROR(VLOOKUP(CONCATENATE($A330,"_L_",AP$1),Records!$C$2:$H$6601,1,FALSE)),"",VLOOKUP(CONCATENATE($A330,"_L_",AP$1),Records!$C$2:$H$6601,5,FALSE))</f>
        <v/>
      </c>
      <c r="AQ330" s="33" t="str">
        <f>IF(ISERROR(VLOOKUP(CONCATENATE($A330,"_L_",AP$1),Records!$C$2:$H$6601,1,FALSE)),"",VLOOKUP(CONCATENATE($A330,"_L_",AP$1),Records!$C$2:$H$6601,6,FALSE))</f>
        <v/>
      </c>
      <c r="AR330" s="32" t="str">
        <f>IF(ISERROR(VLOOKUP(CONCATENATE($A330,"_L_",AS$1),Records!$C$2:$H$6601,1,FALSE)),"",VLOOKUP(CONCATENATE($A330,"_L_",AS$1),Records!$C$2:$H$6601,4,FALSE))</f>
        <v/>
      </c>
      <c r="AS330" s="7" t="str">
        <f>IF(ISERROR(VLOOKUP(CONCATENATE($A330,"_L_",AS$1),Records!$C$2:$H$6601,1,FALSE)),"",VLOOKUP(CONCATENATE($A330,"_L_",AS$1),Records!$C$2:$H$6601,5,FALSE))</f>
        <v/>
      </c>
      <c r="AT330" s="33" t="str">
        <f>IF(ISERROR(VLOOKUP(CONCATENATE($A330,"_L_",AS$1),Records!$C$2:$H$6601,1,FALSE)),"",VLOOKUP(CONCATENATE($A330,"_L_",AS$1),Records!$C$2:$H$6601,6,FALSE))</f>
        <v/>
      </c>
      <c r="AU330" s="32" t="str">
        <f>IF(ISERROR(VLOOKUP(CONCATENATE($A330,"_L_",AV$1),Records!$C$2:$H$6601,1,FALSE)),"",VLOOKUP(CONCATENATE($A330,"_L_",AV$1),Records!$C$2:$H$6601,4,FALSE))</f>
        <v/>
      </c>
      <c r="AV330" s="7" t="str">
        <f>IF(ISERROR(VLOOKUP(CONCATENATE($A330,"_L_",AV$1),Records!$C$2:$H$6601,1,FALSE)),"",VLOOKUP(CONCATENATE($A330,"_L_",AV$1),Records!$C$2:$H$6601,5,FALSE))</f>
        <v/>
      </c>
      <c r="AW330" s="33" t="str">
        <f>IF(ISERROR(VLOOKUP(CONCATENATE($A330,"_L_",AV$1),Records!$C$2:$H$6601,1,FALSE)),"",VLOOKUP(CONCATENATE($A330,"_L_",AV$1),Records!$C$2:$H$6601,6,FALSE))</f>
        <v/>
      </c>
      <c r="AX330" s="32" t="str">
        <f>IF(ISERROR(VLOOKUP(CONCATENATE($A330,"_L_",AY$1),Records!$C$2:$H$6601,1,FALSE)),"",VLOOKUP(CONCATENATE($A330,"_L_",AY$1),Records!$C$2:$H$6601,4,FALSE))</f>
        <v/>
      </c>
      <c r="AY330" s="7" t="str">
        <f>IF(ISERROR(VLOOKUP(CONCATENATE($A330,"_L_",AY$1),Records!$C$2:$H$6601,1,FALSE)),"",VLOOKUP(CONCATENATE($A330,"_L_",AY$1),Records!$C$2:$H$6601,5,FALSE))</f>
        <v/>
      </c>
      <c r="AZ330" s="33" t="str">
        <f>IF(ISERROR(VLOOKUP(CONCATENATE($A330,"_L_",AY$1),Records!$C$2:$H$6601,1,FALSE)),"",VLOOKUP(CONCATENATE($A330,"_L_",AY$1),Records!$C$2:$H$6601,6,FALSE))</f>
        <v/>
      </c>
      <c r="BA330" s="32" t="str">
        <f>IF(ISERROR(VLOOKUP(CONCATENATE($A330,"_L_",BB$1),Records!$C$2:$H$6601,1,FALSE)),"",VLOOKUP(CONCATENATE($A330,"_L_",BB$1),Records!$C$2:$H$6601,4,FALSE))</f>
        <v/>
      </c>
      <c r="BB330" s="7" t="str">
        <f>IF(ISERROR(VLOOKUP(CONCATENATE($A330,"_L_",BB$1),Records!$C$2:$H$6601,1,FALSE)),"",VLOOKUP(CONCATENATE($A330,"_L_",BB$1),Records!$C$2:$H$6601,5,FALSE))</f>
        <v/>
      </c>
      <c r="BC330" s="33" t="str">
        <f>IF(ISERROR(VLOOKUP(CONCATENATE($A330,"_L_",BB$1),Records!$C$2:$H$6601,1,FALSE)),"",VLOOKUP(CONCATENATE($A330,"_L_",BB$1),Records!$C$2:$H$6601,6,FALSE))</f>
        <v/>
      </c>
      <c r="BD330" s="32" t="str">
        <f>IF(ISERROR(VLOOKUP(CONCATENATE($A330,"_L_",BE$1),Records!$C$2:$H$6601,1,FALSE)),"",VLOOKUP(CONCATENATE($A330,"_L_",BE$1),Records!$C$2:$H$6601,4,FALSE))</f>
        <v/>
      </c>
      <c r="BE330" s="7" t="str">
        <f>IF(ISERROR(VLOOKUP(CONCATENATE($A330,"_L_",BE$1),Records!$C$2:$H$6601,1,FALSE)),"",VLOOKUP(CONCATENATE($A330,"_L_",BE$1),Records!$C$2:$H$6601,5,FALSE))</f>
        <v/>
      </c>
      <c r="BF330" s="33" t="str">
        <f>IF(ISERROR(VLOOKUP(CONCATENATE($A330,"_L_",BE$1),Records!$C$2:$H$6601,1,FALSE)),"",VLOOKUP(CONCATENATE($A330,"_L_",BE$1),Records!$C$2:$H$6601,6,FALSE))</f>
        <v/>
      </c>
      <c r="BG330" s="32" t="str">
        <f>IF(ISERROR(VLOOKUP(CONCATENATE($A330,"_L_",BH$1),Records!$C$2:$H$6601,1,FALSE)),"",VLOOKUP(CONCATENATE($A330,"_L_",BH$1),Records!$C$2:$H$6601,4,FALSE))</f>
        <v/>
      </c>
      <c r="BH330" s="7" t="str">
        <f>IF(ISERROR(VLOOKUP(CONCATENATE($A330,"_L_",BH$1),Records!$C$2:$H$6601,1,FALSE)),"",VLOOKUP(CONCATENATE($A330,"_L_",BH$1),Records!$C$2:$H$6601,5,FALSE))</f>
        <v/>
      </c>
      <c r="BI330" s="33" t="str">
        <f>IF(ISERROR(VLOOKUP(CONCATENATE($A330,"_L_",BH$1),Records!$C$2:$H$6601,1,FALSE)),"",VLOOKUP(CONCATENATE($A330,"_L_",BH$1),Records!$C$2:$H$6601,6,FALSE))</f>
        <v/>
      </c>
      <c r="BJ330" s="32" t="str">
        <f>IF(ISERROR(VLOOKUP(CONCATENATE($A330,"_L_",BK$1),Records!$C$2:$H$6601,1,FALSE)),"",VLOOKUP(CONCATENATE($A330,"_L_",BK$1),Records!$C$2:$H$6601,4,FALSE))</f>
        <v/>
      </c>
      <c r="BK330" s="7" t="str">
        <f>IF(ISERROR(VLOOKUP(CONCATENATE($A330,"_L_",BK$1),Records!$C$2:$H$6601,1,FALSE)),"",VLOOKUP(CONCATENATE($A330,"_L_",BK$1),Records!$C$2:$H$6601,5,FALSE))</f>
        <v/>
      </c>
      <c r="BL330" s="33" t="str">
        <f>IF(ISERROR(VLOOKUP(CONCATENATE($A330,"_L_",BK$1),Records!$C$2:$H$6601,1,FALSE)),"",VLOOKUP(CONCATENATE($A330,"_L_",BK$1),Records!$C$2:$H$6601,6,FALSE))</f>
        <v/>
      </c>
      <c r="BM330" s="32" t="str">
        <f>IF(ISERROR(VLOOKUP(CONCATENATE($A330,"_L_",BN$1),Records!$C$2:$H$6601,1,FALSE)),"",VLOOKUP(CONCATENATE($A330,"_L_",BN$1),Records!$C$2:$H$6601,4,FALSE))</f>
        <v/>
      </c>
      <c r="BN330" s="7" t="str">
        <f>IF(ISERROR(VLOOKUP(CONCATENATE($A330,"_L_",BN$1),Records!$C$2:$H$6601,1,FALSE)),"",VLOOKUP(CONCATENATE($A330,"_L_",BN$1),Records!$C$2:$H$6601,5,FALSE))</f>
        <v/>
      </c>
      <c r="BO330" s="33" t="str">
        <f>IF(ISERROR(VLOOKUP(CONCATENATE($A330,"_L_",BN$1),Records!$C$2:$H$6601,1,FALSE)),"",VLOOKUP(CONCATENATE($A330,"_L_",BN$1),Records!$C$2:$H$6601,6,FALSE))</f>
        <v/>
      </c>
      <c r="BP330" s="32" t="str">
        <f>IF(ISERROR(VLOOKUP(CONCATENATE($A330,"_L_",BQ$1),Records!$C$2:$H$6601,1,FALSE)),"",VLOOKUP(CONCATENATE($A330,"_L_",BQ$1),Records!$C$2:$H$6601,4,FALSE))</f>
        <v/>
      </c>
      <c r="BQ330" s="7" t="str">
        <f>IF(ISERROR(VLOOKUP(CONCATENATE($A330,"_L_",BQ$1),Records!$C$2:$H$6601,1,FALSE)),"",VLOOKUP(CONCATENATE($A330,"_L_",BQ$1),Records!$C$2:$H$6601,5,FALSE))</f>
        <v/>
      </c>
      <c r="BR330" s="33" t="str">
        <f>IF(ISERROR(VLOOKUP(CONCATENATE($A330,"_L_",BQ$1),Records!$C$2:$H$6601,1,FALSE)),"",VLOOKUP(CONCATENATE($A330,"_L_",BQ$1),Records!$C$2:$H$6601,6,FALSE))</f>
        <v/>
      </c>
      <c r="BS330" s="32" t="str">
        <f>IF(ISERROR(VLOOKUP(CONCATENATE($A330,"_L_",BT$1),Records!$C$2:$H$6601,1,FALSE)),"",VLOOKUP(CONCATENATE($A330,"_L_",BT$1),Records!$C$2:$H$6601,4,FALSE))</f>
        <v/>
      </c>
      <c r="BT330" s="7" t="str">
        <f>IF(ISERROR(VLOOKUP(CONCATENATE($A330,"_L_",BT$1),Records!$C$2:$H$6601,1,FALSE)),"",VLOOKUP(CONCATENATE($A330,"_L_",BT$1),Records!$C$2:$H$6601,5,FALSE))</f>
        <v/>
      </c>
      <c r="BU330" s="33" t="str">
        <f>IF(ISERROR(VLOOKUP(CONCATENATE($A330,"_L_",BT$1),Records!$C$2:$H$6601,1,FALSE)),"",VLOOKUP(CONCATENATE($A330,"_L_",BT$1),Records!$C$2:$H$6601,6,FALSE))</f>
        <v/>
      </c>
      <c r="BV330" s="32" t="str">
        <f>IF(ISERROR(VLOOKUP(CONCATENATE($A330,"_L_",BW$1),Records!$C$2:$H$6601,1,FALSE)),"",VLOOKUP(CONCATENATE($A330,"_L_",BW$1),Records!$C$2:$H$6601,4,FALSE))</f>
        <v/>
      </c>
      <c r="BW330" s="7" t="str">
        <f>IF(ISERROR(VLOOKUP(CONCATENATE($A330,"_L_",BW$1),Records!$C$2:$H$6601,1,FALSE)),"",VLOOKUP(CONCATENATE($A330,"_L_",BW$1),Records!$C$2:$H$6601,5,FALSE))</f>
        <v/>
      </c>
      <c r="BX330" s="33" t="str">
        <f>IF(ISERROR(VLOOKUP(CONCATENATE($A330,"_L_",BW$1),Records!$C$2:$H$6601,1,FALSE)),"",VLOOKUP(CONCATENATE($A330,"_L_",BW$1),Records!$C$2:$H$6601,6,FALSE))</f>
        <v/>
      </c>
      <c r="BY330" s="32" t="str">
        <f>IF(ISERROR(VLOOKUP(CONCATENATE($A330,"_L_",BZ$1),Records!$C$2:$H$6601,1,FALSE)),"",VLOOKUP(CONCATENATE($A330,"_L_",BZ$1),Records!$C$2:$H$6601,4,FALSE))</f>
        <v/>
      </c>
      <c r="BZ330" s="7" t="str">
        <f>IF(ISERROR(VLOOKUP(CONCATENATE($A330,"_L_",BZ$1),Records!$C$2:$H$6601,1,FALSE)),"",VLOOKUP(CONCATENATE($A330,"_L_",BZ$1),Records!$C$2:$H$6601,5,FALSE))</f>
        <v/>
      </c>
      <c r="CA330" s="33" t="str">
        <f>IF(ISERROR(VLOOKUP(CONCATENATE($A330,"_L_",BZ$1),Records!$C$2:$H$6601,1,FALSE)),"",VLOOKUP(CONCATENATE($A330,"_L_",BZ$1),Records!$C$2:$H$6601,6,FALSE))</f>
        <v/>
      </c>
      <c r="CB330" s="32" t="str">
        <f>IF(ISERROR(VLOOKUP(CONCATENATE($A330,"_L_",CC$1),Records!$C$2:$H$6601,1,FALSE)),"",VLOOKUP(CONCATENATE($A330,"_L_",CC$1),Records!$C$2:$H$6601,4,FALSE))</f>
        <v/>
      </c>
      <c r="CC330" s="7" t="str">
        <f>IF(ISERROR(VLOOKUP(CONCATENATE($A330,"_L_",CC$1),Records!$C$2:$H$6601,1,FALSE)),"",VLOOKUP(CONCATENATE($A330,"_L_",CC$1),Records!$C$2:$H$6601,5,FALSE))</f>
        <v/>
      </c>
      <c r="CD330" s="33" t="str">
        <f>IF(ISERROR(VLOOKUP(CONCATENATE($A330,"_L_",CC$1),Records!$C$2:$H$6601,1,FALSE)),"",VLOOKUP(CONCATENATE($A330,"_L_",CC$1),Records!$C$2:$H$6601,6,FALSE))</f>
        <v/>
      </c>
      <c r="CE330" s="32" t="str">
        <f>IF(ISERROR(VLOOKUP(CONCATENATE($A330,"_L_",CF$1),Records!$C$2:$H$6601,1,FALSE)),"",VLOOKUP(CONCATENATE($A330,"_L_",CF$1),Records!$C$2:$H$6601,4,FALSE))</f>
        <v/>
      </c>
      <c r="CF330" s="7" t="str">
        <f>IF(ISERROR(VLOOKUP(CONCATENATE($A330,"_L_",CF$1),Records!$C$2:$H$6601,1,FALSE)),"",VLOOKUP(CONCATENATE($A330,"_L_",CF$1),Records!$C$2:$H$6601,5,FALSE))</f>
        <v/>
      </c>
      <c r="CG330" s="33" t="str">
        <f>IF(ISERROR(VLOOKUP(CONCATENATE($A330,"_L_",CF$1),Records!$C$2:$H$6601,1,FALSE)),"",VLOOKUP(CONCATENATE($A330,"_L_",CF$1),Records!$C$2:$H$6601,6,FALSE))</f>
        <v/>
      </c>
      <c r="CH330" s="32" t="str">
        <f>IF(ISERROR(VLOOKUP(CONCATENATE($A330,"_L_",CI$1),Records!$C$2:$H$6601,1,FALSE)),"",VLOOKUP(CONCATENATE($A330,"_L_",CI$1),Records!$C$2:$H$6601,4,FALSE))</f>
        <v/>
      </c>
      <c r="CI330" s="7" t="str">
        <f>IF(ISERROR(VLOOKUP(CONCATENATE($A330,"_L_",CI$1),Records!$C$2:$H$6601,1,FALSE)),"",VLOOKUP(CONCATENATE($A330,"_L_",CI$1),Records!$C$2:$H$6601,5,FALSE))</f>
        <v/>
      </c>
      <c r="CJ330" s="33" t="str">
        <f>IF(ISERROR(VLOOKUP(CONCATENATE($A330,"_L_",CI$1),Records!$C$2:$H$6601,1,FALSE)),"",VLOOKUP(CONCATENATE($A330,"_L_",CI$1),Records!$C$2:$H$6601,6,FALSE))</f>
        <v/>
      </c>
      <c r="CK330" s="32" t="str">
        <f>IF(ISERROR(VLOOKUP(CONCATENATE($A330,"_L_",CL$1),Records!$C$2:$H$6601,1,FALSE)),"",VLOOKUP(CONCATENATE($A330,"_L_",CL$1),Records!$C$2:$H$6601,4,FALSE))</f>
        <v/>
      </c>
      <c r="CL330" s="7" t="str">
        <f>IF(ISERROR(VLOOKUP(CONCATENATE($A330,"_L_",CL$1),Records!$C$2:$H$6601,1,FALSE)),"",VLOOKUP(CONCATENATE($A330,"_L_",CL$1),Records!$C$2:$H$6601,5,FALSE))</f>
        <v/>
      </c>
      <c r="CM330" s="33" t="str">
        <f>IF(ISERROR(VLOOKUP(CONCATENATE($A330,"_L_",CL$1),Records!$C$2:$H$6601,1,FALSE)),"",VLOOKUP(CONCATENATE($A330,"_L_",CL$1),Records!$C$2:$H$6601,6,FALSE))</f>
        <v/>
      </c>
      <c r="CN330" s="32" t="str">
        <f>IF(ISERROR(VLOOKUP(CONCATENATE($A330,"_L_",CO$1),Records!$C$2:$H$6601,1,FALSE)),"",VLOOKUP(CONCATENATE($A330,"_L_",CO$1),Records!$C$2:$H$6601,4,FALSE))</f>
        <v/>
      </c>
      <c r="CO330" s="7" t="str">
        <f>IF(ISERROR(VLOOKUP(CONCATENATE($A330,"_L_",CO$1),Records!$C$2:$H$6601,1,FALSE)),"",VLOOKUP(CONCATENATE($A330,"_L_",CO$1),Records!$C$2:$H$6601,5,FALSE))</f>
        <v/>
      </c>
      <c r="CP330" s="33" t="str">
        <f>IF(ISERROR(VLOOKUP(CONCATENATE($A330,"_L_",CO$1),Records!$C$2:$H$6601,1,FALSE)),"",VLOOKUP(CONCATENATE($A330,"_L_",CO$1),Records!$C$2:$H$6601,6,FALSE))</f>
        <v/>
      </c>
      <c r="CQ330" s="32" t="str">
        <f>IF(ISERROR(VLOOKUP(CONCATENATE($A330,"_L_",CR$1),Records!$C$2:$H$6601,1,FALSE)),"",VLOOKUP(CONCATENATE($A330,"_L_",CR$1),Records!$C$2:$H$6601,4,FALSE))</f>
        <v/>
      </c>
      <c r="CR330" s="7" t="str">
        <f>IF(ISERROR(VLOOKUP(CONCATENATE($A330,"_L_",CR$1),Records!$C$2:$H$6601,1,FALSE)),"",VLOOKUP(CONCATENATE($A330,"_L_",CR$1),Records!$C$2:$H$6601,5,FALSE))</f>
        <v/>
      </c>
      <c r="CS330" s="33" t="str">
        <f>IF(ISERROR(VLOOKUP(CONCATENATE($A330,"_L_",CR$1),Records!$C$2:$H$6601,1,FALSE)),"",VLOOKUP(CONCATENATE($A330,"_L_",CR$1),Records!$C$2:$H$6601,6,FALSE))</f>
        <v/>
      </c>
      <c r="CT330" s="32" t="str">
        <f>IF(ISERROR(VLOOKUP(CONCATENATE($A330,"_L_",CU$1),Records!$C$2:$H$6601,1,FALSE)),"",VLOOKUP(CONCATENATE($A330,"_L_",CU$1),Records!$C$2:$H$6601,4,FALSE))</f>
        <v/>
      </c>
      <c r="CU330" s="7" t="str">
        <f>IF(ISERROR(VLOOKUP(CONCATENATE($A330,"_L_",CU$1),Records!$C$2:$H$6601,1,FALSE)),"",VLOOKUP(CONCATENATE($A330,"_L_",CU$1),Records!$C$2:$H$6601,5,FALSE))</f>
        <v/>
      </c>
      <c r="CV330" s="33" t="str">
        <f>IF(ISERROR(VLOOKUP(CONCATENATE($A330,"_L_",CU$1),Records!$C$2:$H$6601,1,FALSE)),"",VLOOKUP(CONCATENATE($A330,"_L_",CU$1),Records!$C$2:$H$6601,6,FALSE))</f>
        <v/>
      </c>
      <c r="CW330" s="32" t="str">
        <f>IF(ISERROR(VLOOKUP(CONCATENATE($A330,"_L_",CX$1),Records!$C$2:$H$6601,1,FALSE)),"",VLOOKUP(CONCATENATE($A330,"_L_",CX$1),Records!$C$2:$H$6601,4,FALSE))</f>
        <v/>
      </c>
      <c r="CX330" s="7" t="str">
        <f>IF(ISERROR(VLOOKUP(CONCATENATE($A330,"_L_",CX$1),Records!$C$2:$H$6601,1,FALSE)),"",VLOOKUP(CONCATENATE($A330,"_L_",CX$1),Records!$C$2:$H$6601,5,FALSE))</f>
        <v/>
      </c>
      <c r="CY330" s="33" t="str">
        <f>IF(ISERROR(VLOOKUP(CONCATENATE($A330,"_L_",CX$1),Records!$C$2:$H$6601,1,FALSE)),"",VLOOKUP(CONCATENATE($A330,"_L_",CX$1),Records!$C$2:$H$6601,6,FALSE))</f>
        <v/>
      </c>
      <c r="CZ330" s="32" t="str">
        <f>IF(ISERROR(VLOOKUP(CONCATENATE($A330,"_L_",DA$1),Records!$C$2:$H$6601,1,FALSE)),"",VLOOKUP(CONCATENATE($A330,"_L_",DA$1),Records!$C$2:$H$6601,4,FALSE))</f>
        <v/>
      </c>
      <c r="DA330" s="7" t="str">
        <f>IF(ISERROR(VLOOKUP(CONCATENATE($A330,"_L_",DA$1),Records!$C$2:$H$6601,1,FALSE)),"",VLOOKUP(CONCATENATE($A330,"_L_",DA$1),Records!$C$2:$H$6601,5,FALSE))</f>
        <v/>
      </c>
      <c r="DB330" s="33" t="str">
        <f>IF(ISERROR(VLOOKUP(CONCATENATE($A330,"_L_",DA$1),Records!$C$2:$H$6601,1,FALSE)),"",VLOOKUP(CONCATENATE($A330,"_L_",DA$1),Records!$C$2:$H$6601,6,FALSE))</f>
        <v/>
      </c>
      <c r="DC330" s="32" t="str">
        <f>IF(ISERROR(VLOOKUP(CONCATENATE($A330,"_L_",DD$1),Records!$C$2:$H$6601,1,FALSE)),"",VLOOKUP(CONCATENATE($A330,"_L_",DD$1),Records!$C$2:$H$6601,4,FALSE))</f>
        <v/>
      </c>
      <c r="DD330" s="7" t="str">
        <f>IF(ISERROR(VLOOKUP(CONCATENATE($A330,"_L_",DD$1),Records!$C$2:$H$6601,1,FALSE)),"",VLOOKUP(CONCATENATE($A330,"_L_",DD$1),Records!$C$2:$H$6601,5,FALSE))</f>
        <v/>
      </c>
      <c r="DE330" s="33" t="str">
        <f>IF(ISERROR(VLOOKUP(CONCATENATE($A330,"_L_",DD$1),Records!$C$2:$H$6601,1,FALSE)),"",VLOOKUP(CONCATENATE($A330,"_L_",DD$1),Records!$C$2:$H$6601,6,FALSE))</f>
        <v/>
      </c>
      <c r="DF330" s="32" t="str">
        <f>IF(ISERROR(VLOOKUP(CONCATENATE($A330,"_L_",DG$1),Records!$C$2:$H$6601,1,FALSE)),"",VLOOKUP(CONCATENATE($A330,"_L_",DG$1),Records!$C$2:$H$6601,4,FALSE))</f>
        <v/>
      </c>
      <c r="DG330" s="7" t="str">
        <f>IF(ISERROR(VLOOKUP(CONCATENATE($A330,"_L_",DG$1),Records!$C$2:$H$6601,1,FALSE)),"",VLOOKUP(CONCATENATE($A330,"_L_",DG$1),Records!$C$2:$H$6601,5,FALSE))</f>
        <v/>
      </c>
      <c r="DH330" s="33" t="str">
        <f>IF(ISERROR(VLOOKUP(CONCATENATE($A330,"_L_",DG$1),Records!$C$2:$H$6601,1,FALSE)),"",VLOOKUP(CONCATENATE($A330,"_L_",DG$1),Records!$C$2:$H$6601,6,FALSE))</f>
        <v/>
      </c>
      <c r="DI330" s="32" t="str">
        <f>IF(ISERROR(VLOOKUP(CONCATENATE($A330,"_L_",DJ$1),Records!$C$2:$H$6601,1,FALSE)),"",VLOOKUP(CONCATENATE($A330,"_L_",DJ$1),Records!$C$2:$H$6601,4,FALSE))</f>
        <v/>
      </c>
      <c r="DJ330" s="7" t="str">
        <f>IF(ISERROR(VLOOKUP(CONCATENATE($A330,"_L_",DJ$1),Records!$C$2:$H$6601,1,FALSE)),"",VLOOKUP(CONCATENATE($A330,"_L_",DJ$1),Records!$C$2:$H$6601,5,FALSE))</f>
        <v/>
      </c>
      <c r="DK330" s="33" t="str">
        <f>IF(ISERROR(VLOOKUP(CONCATENATE($A330,"_L_",DJ$1),Records!$C$2:$H$6601,1,FALSE)),"",VLOOKUP(CONCATENATE($A330,"_L_",DJ$1),Records!$C$2:$H$6601,6,FALSE))</f>
        <v/>
      </c>
      <c r="DL330" s="32" t="str">
        <f>IF(ISERROR(VLOOKUP(CONCATENATE($A330,"_L_",DM$1),Records!$C$2:$H$6601,1,FALSE)),"",VLOOKUP(CONCATENATE($A330,"_L_",DM$1),Records!$C$2:$H$6601,4,FALSE))</f>
        <v/>
      </c>
      <c r="DM330" s="7" t="str">
        <f>IF(ISERROR(VLOOKUP(CONCATENATE($A330,"_L_",DM$1),Records!$C$2:$H$6601,1,FALSE)),"",VLOOKUP(CONCATENATE($A330,"_L_",DM$1),Records!$C$2:$H$6601,5,FALSE))</f>
        <v/>
      </c>
      <c r="DN330" s="33" t="str">
        <f>IF(ISERROR(VLOOKUP(CONCATENATE($A330,"_L_",DM$1),Records!$C$2:$H$6601,1,FALSE)),"",VLOOKUP(CONCATENATE($A330,"_L_",DM$1),Records!$C$2:$H$6601,6,FALSE))</f>
        <v/>
      </c>
      <c r="DO330" s="32" t="str">
        <f>IF(ISERROR(VLOOKUP(CONCATENATE($A330,"_L_",DP$1),Records!$C$2:$H$6601,1,FALSE)),"",VLOOKUP(CONCATENATE($A330,"_L_",DP$1),Records!$C$2:$H$6601,4,FALSE))</f>
        <v/>
      </c>
      <c r="DP330" s="7" t="str">
        <f>IF(ISERROR(VLOOKUP(CONCATENATE($A330,"_L_",DP$1),Records!$C$2:$H$6601,1,FALSE)),"",VLOOKUP(CONCATENATE($A330,"_L_",DP$1),Records!$C$2:$H$6601,5,FALSE))</f>
        <v/>
      </c>
      <c r="DQ330" s="33" t="str">
        <f>IF(ISERROR(VLOOKUP(CONCATENATE($A330,"_L_",DP$1),Records!$C$2:$H$6601,1,FALSE)),"",VLOOKUP(CONCATENATE($A330,"_L_",DP$1),Records!$C$2:$H$6601,6,FALSE))</f>
        <v/>
      </c>
      <c r="DR330" s="32" t="str">
        <f>IF(ISERROR(VLOOKUP(CONCATENATE($A330,"_L_",DS$1),Records!$C$2:$H$6601,1,FALSE)),"",VLOOKUP(CONCATENATE($A330,"_L_",DS$1),Records!$C$2:$H$6601,4,FALSE))</f>
        <v/>
      </c>
      <c r="DS330" s="7" t="str">
        <f>IF(ISERROR(VLOOKUP(CONCATENATE($A330,"_L_",DS$1),Records!$C$2:$H$6601,1,FALSE)),"",VLOOKUP(CONCATENATE($A330,"_L_",DS$1),Records!$C$2:$H$6601,5,FALSE))</f>
        <v/>
      </c>
      <c r="DT330" s="33" t="str">
        <f>IF(ISERROR(VLOOKUP(CONCATENATE($A330,"_L_",DS$1),Records!$C$2:$H$6601,1,FALSE)),"",VLOOKUP(CONCATENATE($A330,"_L_",DS$1),Records!$C$2:$H$6601,6,FALSE))</f>
        <v/>
      </c>
      <c r="DU330" s="32" t="str">
        <f>IF(ISERROR(VLOOKUP(CONCATENATE($A330,"_L_",DV$1),Records!$C$2:$H$6601,1,FALSE)),"",VLOOKUP(CONCATENATE($A330,"_L_",DV$1),Records!$C$2:$H$6601,4,FALSE))</f>
        <v/>
      </c>
      <c r="DV330" s="7" t="str">
        <f>IF(ISERROR(VLOOKUP(CONCATENATE($A330,"_L_",DV$1),Records!$C$2:$H$6601,1,FALSE)),"",VLOOKUP(CONCATENATE($A330,"_L_",DV$1),Records!$C$2:$H$6601,5,FALSE))</f>
        <v/>
      </c>
      <c r="DW330" s="33" t="str">
        <f>IF(ISERROR(VLOOKUP(CONCATENATE($A330,"_L_",DV$1),Records!$C$2:$H$6601,1,FALSE)),"",VLOOKUP(CONCATENATE($A330,"_L_",DV$1),Records!$C$2:$H$6601,6,FALSE))</f>
        <v/>
      </c>
      <c r="DX330" s="32" t="str">
        <f>IF(ISERROR(VLOOKUP(CONCATENATE($A330,"_L_",DY$1),Records!$C$2:$H$6601,1,FALSE)),"",VLOOKUP(CONCATENATE($A330,"_L_",DY$1),Records!$C$2:$H$6601,4,FALSE))</f>
        <v/>
      </c>
      <c r="DY330" s="7" t="str">
        <f>IF(ISERROR(VLOOKUP(CONCATENATE($A330,"_L_",DY$1),Records!$C$2:$H$6601,1,FALSE)),"",VLOOKUP(CONCATENATE($A330,"_L_",DY$1),Records!$C$2:$H$6601,5,FALSE))</f>
        <v/>
      </c>
      <c r="DZ330" s="33" t="str">
        <f>IF(ISERROR(VLOOKUP(CONCATENATE($A330,"_L_",DY$1),Records!$C$2:$H$6601,1,FALSE)),"",VLOOKUP(CONCATENATE($A330,"_L_",DY$1),Records!$C$2:$H$6601,6,FALSE))</f>
        <v/>
      </c>
      <c r="EA330" s="32" t="str">
        <f>IF(ISERROR(VLOOKUP(CONCATENATE($A330,"_L_",EB$1),Records!$C$2:$H$6601,1,FALSE)),"",VLOOKUP(CONCATENATE($A330,"_L_",EB$1),Records!$C$2:$H$6601,4,FALSE))</f>
        <v/>
      </c>
      <c r="EB330" s="7" t="str">
        <f>IF(ISERROR(VLOOKUP(CONCATENATE($A330,"_L_",EB$1),Records!$C$2:$H$6601,1,FALSE)),"",VLOOKUP(CONCATENATE($A330,"_L_",EB$1),Records!$C$2:$H$6601,5,FALSE))</f>
        <v/>
      </c>
      <c r="EC330" s="33" t="str">
        <f>IF(ISERROR(VLOOKUP(CONCATENATE($A330,"_L_",EB$1),Records!$C$2:$H$6601,1,FALSE)),"",VLOOKUP(CONCATENATE($A330,"_L_",EB$1),Records!$C$2:$H$6601,6,FALSE))</f>
        <v/>
      </c>
    </row>
    <row r="331" spans="1:133" ht="15.75" x14ac:dyDescent="0.25">
      <c r="A331" s="11">
        <v>42513</v>
      </c>
      <c r="B331" s="17" t="s">
        <v>87</v>
      </c>
      <c r="C331" s="18">
        <f t="shared" si="11"/>
        <v>48</v>
      </c>
      <c r="D331" s="22" t="s">
        <v>66</v>
      </c>
      <c r="E331" s="8" t="s">
        <v>71</v>
      </c>
      <c r="F331" s="62">
        <f t="shared" si="10"/>
        <v>0</v>
      </c>
      <c r="G331" s="62">
        <f>HomeCalc!F331</f>
        <v>0</v>
      </c>
      <c r="H331" s="32" t="str">
        <f>IF(ISERROR(VLOOKUP(CONCATENATE($A331,"_L_",I$1),Records!$C$2:$H$6601,1,FALSE)),"",VLOOKUP(CONCATENATE($A331,"_L_",I$1),Records!$C$2:$H$6601,4,FALSE))</f>
        <v/>
      </c>
      <c r="I331" s="7" t="str">
        <f>IF(ISERROR(VLOOKUP(CONCATENATE($A331,"_L_",I$1),Records!$C$2:$H$6601,1,FALSE)),"",VLOOKUP(CONCATENATE($A331,"_L_",I$1),Records!$C$2:$H$6601,5,FALSE))</f>
        <v/>
      </c>
      <c r="J331" s="33" t="str">
        <f>IF(ISERROR(VLOOKUP(CONCATENATE($A331,"_L_",I$1),Records!$C$2:$H$6601,1,FALSE)),"",VLOOKUP(CONCATENATE($A331,"_L_",I$1),Records!$C$2:$H$6601,6,FALSE))</f>
        <v/>
      </c>
      <c r="K331" s="32" t="str">
        <f>IF(ISERROR(VLOOKUP(CONCATENATE($A331,"_L_",L$1),Records!$C$2:$H$6601,1,FALSE)),"",VLOOKUP(CONCATENATE($A331,"_L_",L$1),Records!$C$2:$H$6601,4,FALSE))</f>
        <v/>
      </c>
      <c r="L331" s="7" t="str">
        <f>IF(ISERROR(VLOOKUP(CONCATENATE($A331,"_L_",L$1),Records!$C$2:$H$6601,1,FALSE)),"",VLOOKUP(CONCATENATE($A331,"_L_",L$1),Records!$C$2:$H$6601,5,FALSE))</f>
        <v/>
      </c>
      <c r="M331" s="33" t="str">
        <f>IF(ISERROR(VLOOKUP(CONCATENATE($A331,"_L_",L$1),Records!$C$2:$H$6601,1,FALSE)),"",VLOOKUP(CONCATENATE($A331,"_L_",L$1),Records!$C$2:$H$6601,6,FALSE))</f>
        <v/>
      </c>
      <c r="N331" s="32" t="str">
        <f>IF(ISERROR(VLOOKUP(CONCATENATE($A331,"_L_",O$1),Records!$C$2:$H$6601,1,FALSE)),"",VLOOKUP(CONCATENATE($A331,"_L_",O$1),Records!$C$2:$H$6601,4,FALSE))</f>
        <v/>
      </c>
      <c r="O331" s="7" t="str">
        <f>IF(ISERROR(VLOOKUP(CONCATENATE($A331,"_L_",O$1),Records!$C$2:$H$6601,1,FALSE)),"",VLOOKUP(CONCATENATE($A331,"_L_",O$1),Records!$C$2:$H$6601,5,FALSE))</f>
        <v/>
      </c>
      <c r="P331" s="33" t="str">
        <f>IF(ISERROR(VLOOKUP(CONCATENATE($A331,"_L_",O$1),Records!$C$2:$H$6601,1,FALSE)),"",VLOOKUP(CONCATENATE($A331,"_L_",O$1),Records!$C$2:$H$6601,6,FALSE))</f>
        <v/>
      </c>
      <c r="Q331" s="32" t="str">
        <f>IF(ISERROR(VLOOKUP(CONCATENATE($A331,"_L_",R$1),Records!$C$2:$H$6601,1,FALSE)),"",VLOOKUP(CONCATENATE($A331,"_L_",R$1),Records!$C$2:$H$6601,4,FALSE))</f>
        <v/>
      </c>
      <c r="R331" s="7" t="str">
        <f>IF(ISERROR(VLOOKUP(CONCATENATE($A331,"_L_",R$1),Records!$C$2:$H$6601,1,FALSE)),"",VLOOKUP(CONCATENATE($A331,"_L_",R$1),Records!$C$2:$H$6601,5,FALSE))</f>
        <v/>
      </c>
      <c r="S331" s="33" t="str">
        <f>IF(ISERROR(VLOOKUP(CONCATENATE($A331,"_L_",R$1),Records!$C$2:$H$6601,1,FALSE)),"",VLOOKUP(CONCATENATE($A331,"_L_",R$1),Records!$C$2:$H$6601,6,FALSE))</f>
        <v/>
      </c>
      <c r="T331" s="32" t="str">
        <f>IF(ISERROR(VLOOKUP(CONCATENATE($A331,"_L_",U$1),Records!$C$2:$H$6601,1,FALSE)),"",VLOOKUP(CONCATENATE($A331,"_L_",U$1),Records!$C$2:$H$6601,4,FALSE))</f>
        <v/>
      </c>
      <c r="U331" s="7" t="str">
        <f>IF(ISERROR(VLOOKUP(CONCATENATE($A331,"_L_",U$1),Records!$C$2:$H$6601,1,FALSE)),"",VLOOKUP(CONCATENATE($A331,"_L_",U$1),Records!$C$2:$H$6601,5,FALSE))</f>
        <v/>
      </c>
      <c r="V331" s="33" t="str">
        <f>IF(ISERROR(VLOOKUP(CONCATENATE($A331,"_L_",U$1),Records!$C$2:$H$6601,1,FALSE)),"",VLOOKUP(CONCATENATE($A331,"_L_",U$1),Records!$C$2:$H$6601,6,FALSE))</f>
        <v/>
      </c>
      <c r="W331" s="32" t="str">
        <f>IF(ISERROR(VLOOKUP(CONCATENATE($A331,"_L_",X$1),Records!$C$2:$H$6601,1,FALSE)),"",VLOOKUP(CONCATENATE($A331,"_L_",X$1),Records!$C$2:$H$6601,4,FALSE))</f>
        <v/>
      </c>
      <c r="X331" s="7" t="str">
        <f>IF(ISERROR(VLOOKUP(CONCATENATE($A331,"_L_",X$1),Records!$C$2:$H$6601,1,FALSE)),"",VLOOKUP(CONCATENATE($A331,"_L_",X$1),Records!$C$2:$H$6601,5,FALSE))</f>
        <v/>
      </c>
      <c r="Y331" s="33" t="str">
        <f>IF(ISERROR(VLOOKUP(CONCATENATE($A331,"_L_",X$1),Records!$C$2:$H$6601,1,FALSE)),"",VLOOKUP(CONCATENATE($A331,"_L_",X$1),Records!$C$2:$H$6601,6,FALSE))</f>
        <v/>
      </c>
      <c r="Z331" s="32" t="str">
        <f>IF(ISERROR(VLOOKUP(CONCATENATE($A331,"_L_",AA$1),Records!$C$2:$H$6601,1,FALSE)),"",VLOOKUP(CONCATENATE($A331,"_L_",AA$1),Records!$C$2:$H$6601,4,FALSE))</f>
        <v/>
      </c>
      <c r="AA331" s="7" t="str">
        <f>IF(ISERROR(VLOOKUP(CONCATENATE($A331,"_L_",AA$1),Records!$C$2:$H$6601,1,FALSE)),"",VLOOKUP(CONCATENATE($A331,"_L_",AA$1),Records!$C$2:$H$6601,5,FALSE))</f>
        <v/>
      </c>
      <c r="AB331" s="33" t="str">
        <f>IF(ISERROR(VLOOKUP(CONCATENATE($A331,"_L_",AA$1),Records!$C$2:$H$6601,1,FALSE)),"",VLOOKUP(CONCATENATE($A331,"_L_",AA$1),Records!$C$2:$H$6601,6,FALSE))</f>
        <v/>
      </c>
      <c r="AC331" s="32" t="str">
        <f>IF(ISERROR(VLOOKUP(CONCATENATE($A331,"_L_",AD$1),Records!$C$2:$H$6601,1,FALSE)),"",VLOOKUP(CONCATENATE($A331,"_L_",AD$1),Records!$C$2:$H$6601,4,FALSE))</f>
        <v/>
      </c>
      <c r="AD331" s="7" t="str">
        <f>IF(ISERROR(VLOOKUP(CONCATENATE($A331,"_L_",AD$1),Records!$C$2:$H$6601,1,FALSE)),"",VLOOKUP(CONCATENATE($A331,"_L_",AD$1),Records!$C$2:$H$6601,5,FALSE))</f>
        <v/>
      </c>
      <c r="AE331" s="33" t="str">
        <f>IF(ISERROR(VLOOKUP(CONCATENATE($A331,"_L_",AD$1),Records!$C$2:$H$6601,1,FALSE)),"",VLOOKUP(CONCATENATE($A331,"_L_",AD$1),Records!$C$2:$H$6601,6,FALSE))</f>
        <v/>
      </c>
      <c r="AF331" s="32" t="str">
        <f>IF(ISERROR(VLOOKUP(CONCATENATE($A331,"_L_",AG$1),Records!$C$2:$H$6601,1,FALSE)),"",VLOOKUP(CONCATENATE($A331,"_L_",AG$1),Records!$C$2:$H$6601,4,FALSE))</f>
        <v/>
      </c>
      <c r="AG331" s="7" t="str">
        <f>IF(ISERROR(VLOOKUP(CONCATENATE($A331,"_L_",AG$1),Records!$C$2:$H$6601,1,FALSE)),"",VLOOKUP(CONCATENATE($A331,"_L_",AG$1),Records!$C$2:$H$6601,5,FALSE))</f>
        <v/>
      </c>
      <c r="AH331" s="33" t="str">
        <f>IF(ISERROR(VLOOKUP(CONCATENATE($A331,"_L_",AG$1),Records!$C$2:$H$6601,1,FALSE)),"",VLOOKUP(CONCATENATE($A331,"_L_",AG$1),Records!$C$2:$H$6601,6,FALSE))</f>
        <v/>
      </c>
      <c r="AI331" s="32" t="str">
        <f>IF(ISERROR(VLOOKUP(CONCATENATE($A331,"_L_",AJ$1),Records!$C$2:$H$6601,1,FALSE)),"",VLOOKUP(CONCATENATE($A331,"_L_",AJ$1),Records!$C$2:$H$6601,4,FALSE))</f>
        <v/>
      </c>
      <c r="AJ331" s="7" t="str">
        <f>IF(ISERROR(VLOOKUP(CONCATENATE($A331,"_L_",AJ$1),Records!$C$2:$H$6601,1,FALSE)),"",VLOOKUP(CONCATENATE($A331,"_L_",AJ$1),Records!$C$2:$H$6601,5,FALSE))</f>
        <v/>
      </c>
      <c r="AK331" s="33" t="str">
        <f>IF(ISERROR(VLOOKUP(CONCATENATE($A331,"_L_",AJ$1),Records!$C$2:$H$6601,1,FALSE)),"",VLOOKUP(CONCATENATE($A331,"_L_",AJ$1),Records!$C$2:$H$6601,6,FALSE))</f>
        <v/>
      </c>
      <c r="AL331" s="32" t="str">
        <f>IF(ISERROR(VLOOKUP(CONCATENATE($A331,"_L_",AM$1),Records!$C$2:$H$6601,1,FALSE)),"",VLOOKUP(CONCATENATE($A331,"_L_",AM$1),Records!$C$2:$H$6601,4,FALSE))</f>
        <v/>
      </c>
      <c r="AM331" s="7" t="str">
        <f>IF(ISERROR(VLOOKUP(CONCATENATE($A331,"_L_",AM$1),Records!$C$2:$H$6601,1,FALSE)),"",VLOOKUP(CONCATENATE($A331,"_L_",AM$1),Records!$C$2:$H$6601,5,FALSE))</f>
        <v/>
      </c>
      <c r="AN331" s="33" t="str">
        <f>IF(ISERROR(VLOOKUP(CONCATENATE($A331,"_L_",AM$1),Records!$C$2:$H$6601,1,FALSE)),"",VLOOKUP(CONCATENATE($A331,"_L_",AM$1),Records!$C$2:$H$6601,6,FALSE))</f>
        <v/>
      </c>
      <c r="AO331" s="32" t="str">
        <f>IF(ISERROR(VLOOKUP(CONCATENATE($A331,"_L_",AP$1),Records!$C$2:$H$6601,1,FALSE)),"",VLOOKUP(CONCATENATE($A331,"_L_",AP$1),Records!$C$2:$H$6601,4,FALSE))</f>
        <v/>
      </c>
      <c r="AP331" s="7" t="str">
        <f>IF(ISERROR(VLOOKUP(CONCATENATE($A331,"_L_",AP$1),Records!$C$2:$H$6601,1,FALSE)),"",VLOOKUP(CONCATENATE($A331,"_L_",AP$1),Records!$C$2:$H$6601,5,FALSE))</f>
        <v/>
      </c>
      <c r="AQ331" s="33" t="str">
        <f>IF(ISERROR(VLOOKUP(CONCATENATE($A331,"_L_",AP$1),Records!$C$2:$H$6601,1,FALSE)),"",VLOOKUP(CONCATENATE($A331,"_L_",AP$1),Records!$C$2:$H$6601,6,FALSE))</f>
        <v/>
      </c>
      <c r="AR331" s="32" t="str">
        <f>IF(ISERROR(VLOOKUP(CONCATENATE($A331,"_L_",AS$1),Records!$C$2:$H$6601,1,FALSE)),"",VLOOKUP(CONCATENATE($A331,"_L_",AS$1),Records!$C$2:$H$6601,4,FALSE))</f>
        <v/>
      </c>
      <c r="AS331" s="7" t="str">
        <f>IF(ISERROR(VLOOKUP(CONCATENATE($A331,"_L_",AS$1),Records!$C$2:$H$6601,1,FALSE)),"",VLOOKUP(CONCATENATE($A331,"_L_",AS$1),Records!$C$2:$H$6601,5,FALSE))</f>
        <v/>
      </c>
      <c r="AT331" s="33" t="str">
        <f>IF(ISERROR(VLOOKUP(CONCATENATE($A331,"_L_",AS$1),Records!$C$2:$H$6601,1,FALSE)),"",VLOOKUP(CONCATENATE($A331,"_L_",AS$1),Records!$C$2:$H$6601,6,FALSE))</f>
        <v/>
      </c>
      <c r="AU331" s="32" t="str">
        <f>IF(ISERROR(VLOOKUP(CONCATENATE($A331,"_L_",AV$1),Records!$C$2:$H$6601,1,FALSE)),"",VLOOKUP(CONCATENATE($A331,"_L_",AV$1),Records!$C$2:$H$6601,4,FALSE))</f>
        <v/>
      </c>
      <c r="AV331" s="7" t="str">
        <f>IF(ISERROR(VLOOKUP(CONCATENATE($A331,"_L_",AV$1),Records!$C$2:$H$6601,1,FALSE)),"",VLOOKUP(CONCATENATE($A331,"_L_",AV$1),Records!$C$2:$H$6601,5,FALSE))</f>
        <v/>
      </c>
      <c r="AW331" s="33" t="str">
        <f>IF(ISERROR(VLOOKUP(CONCATENATE($A331,"_L_",AV$1),Records!$C$2:$H$6601,1,FALSE)),"",VLOOKUP(CONCATENATE($A331,"_L_",AV$1),Records!$C$2:$H$6601,6,FALSE))</f>
        <v/>
      </c>
      <c r="AX331" s="32" t="str">
        <f>IF(ISERROR(VLOOKUP(CONCATENATE($A331,"_L_",AY$1),Records!$C$2:$H$6601,1,FALSE)),"",VLOOKUP(CONCATENATE($A331,"_L_",AY$1),Records!$C$2:$H$6601,4,FALSE))</f>
        <v/>
      </c>
      <c r="AY331" s="7" t="str">
        <f>IF(ISERROR(VLOOKUP(CONCATENATE($A331,"_L_",AY$1),Records!$C$2:$H$6601,1,FALSE)),"",VLOOKUP(CONCATENATE($A331,"_L_",AY$1),Records!$C$2:$H$6601,5,FALSE))</f>
        <v/>
      </c>
      <c r="AZ331" s="33" t="str">
        <f>IF(ISERROR(VLOOKUP(CONCATENATE($A331,"_L_",AY$1),Records!$C$2:$H$6601,1,FALSE)),"",VLOOKUP(CONCATENATE($A331,"_L_",AY$1),Records!$C$2:$H$6601,6,FALSE))</f>
        <v/>
      </c>
      <c r="BA331" s="32" t="str">
        <f>IF(ISERROR(VLOOKUP(CONCATENATE($A331,"_L_",BB$1),Records!$C$2:$H$6601,1,FALSE)),"",VLOOKUP(CONCATENATE($A331,"_L_",BB$1),Records!$C$2:$H$6601,4,FALSE))</f>
        <v/>
      </c>
      <c r="BB331" s="7" t="str">
        <f>IF(ISERROR(VLOOKUP(CONCATENATE($A331,"_L_",BB$1),Records!$C$2:$H$6601,1,FALSE)),"",VLOOKUP(CONCATENATE($A331,"_L_",BB$1),Records!$C$2:$H$6601,5,FALSE))</f>
        <v/>
      </c>
      <c r="BC331" s="33" t="str">
        <f>IF(ISERROR(VLOOKUP(CONCATENATE($A331,"_L_",BB$1),Records!$C$2:$H$6601,1,FALSE)),"",VLOOKUP(CONCATENATE($A331,"_L_",BB$1),Records!$C$2:$H$6601,6,FALSE))</f>
        <v/>
      </c>
      <c r="BD331" s="32" t="str">
        <f>IF(ISERROR(VLOOKUP(CONCATENATE($A331,"_L_",BE$1),Records!$C$2:$H$6601,1,FALSE)),"",VLOOKUP(CONCATENATE($A331,"_L_",BE$1),Records!$C$2:$H$6601,4,FALSE))</f>
        <v/>
      </c>
      <c r="BE331" s="7" t="str">
        <f>IF(ISERROR(VLOOKUP(CONCATENATE($A331,"_L_",BE$1),Records!$C$2:$H$6601,1,FALSE)),"",VLOOKUP(CONCATENATE($A331,"_L_",BE$1),Records!$C$2:$H$6601,5,FALSE))</f>
        <v/>
      </c>
      <c r="BF331" s="33" t="str">
        <f>IF(ISERROR(VLOOKUP(CONCATENATE($A331,"_L_",BE$1),Records!$C$2:$H$6601,1,FALSE)),"",VLOOKUP(CONCATENATE($A331,"_L_",BE$1),Records!$C$2:$H$6601,6,FALSE))</f>
        <v/>
      </c>
      <c r="BG331" s="32" t="str">
        <f>IF(ISERROR(VLOOKUP(CONCATENATE($A331,"_L_",BH$1),Records!$C$2:$H$6601,1,FALSE)),"",VLOOKUP(CONCATENATE($A331,"_L_",BH$1),Records!$C$2:$H$6601,4,FALSE))</f>
        <v/>
      </c>
      <c r="BH331" s="7" t="str">
        <f>IF(ISERROR(VLOOKUP(CONCATENATE($A331,"_L_",BH$1),Records!$C$2:$H$6601,1,FALSE)),"",VLOOKUP(CONCATENATE($A331,"_L_",BH$1),Records!$C$2:$H$6601,5,FALSE))</f>
        <v/>
      </c>
      <c r="BI331" s="33" t="str">
        <f>IF(ISERROR(VLOOKUP(CONCATENATE($A331,"_L_",BH$1),Records!$C$2:$H$6601,1,FALSE)),"",VLOOKUP(CONCATENATE($A331,"_L_",BH$1),Records!$C$2:$H$6601,6,FALSE))</f>
        <v/>
      </c>
      <c r="BJ331" s="32" t="str">
        <f>IF(ISERROR(VLOOKUP(CONCATENATE($A331,"_L_",BK$1),Records!$C$2:$H$6601,1,FALSE)),"",VLOOKUP(CONCATENATE($A331,"_L_",BK$1),Records!$C$2:$H$6601,4,FALSE))</f>
        <v/>
      </c>
      <c r="BK331" s="7" t="str">
        <f>IF(ISERROR(VLOOKUP(CONCATENATE($A331,"_L_",BK$1),Records!$C$2:$H$6601,1,FALSE)),"",VLOOKUP(CONCATENATE($A331,"_L_",BK$1),Records!$C$2:$H$6601,5,FALSE))</f>
        <v/>
      </c>
      <c r="BL331" s="33" t="str">
        <f>IF(ISERROR(VLOOKUP(CONCATENATE($A331,"_L_",BK$1),Records!$C$2:$H$6601,1,FALSE)),"",VLOOKUP(CONCATENATE($A331,"_L_",BK$1),Records!$C$2:$H$6601,6,FALSE))</f>
        <v/>
      </c>
      <c r="BM331" s="32" t="str">
        <f>IF(ISERROR(VLOOKUP(CONCATENATE($A331,"_L_",BN$1),Records!$C$2:$H$6601,1,FALSE)),"",VLOOKUP(CONCATENATE($A331,"_L_",BN$1),Records!$C$2:$H$6601,4,FALSE))</f>
        <v/>
      </c>
      <c r="BN331" s="7" t="str">
        <f>IF(ISERROR(VLOOKUP(CONCATENATE($A331,"_L_",BN$1),Records!$C$2:$H$6601,1,FALSE)),"",VLOOKUP(CONCATENATE($A331,"_L_",BN$1),Records!$C$2:$H$6601,5,FALSE))</f>
        <v/>
      </c>
      <c r="BO331" s="33" t="str">
        <f>IF(ISERROR(VLOOKUP(CONCATENATE($A331,"_L_",BN$1),Records!$C$2:$H$6601,1,FALSE)),"",VLOOKUP(CONCATENATE($A331,"_L_",BN$1),Records!$C$2:$H$6601,6,FALSE))</f>
        <v/>
      </c>
      <c r="BP331" s="32" t="str">
        <f>IF(ISERROR(VLOOKUP(CONCATENATE($A331,"_L_",BQ$1),Records!$C$2:$H$6601,1,FALSE)),"",VLOOKUP(CONCATENATE($A331,"_L_",BQ$1),Records!$C$2:$H$6601,4,FALSE))</f>
        <v/>
      </c>
      <c r="BQ331" s="7" t="str">
        <f>IF(ISERROR(VLOOKUP(CONCATENATE($A331,"_L_",BQ$1),Records!$C$2:$H$6601,1,FALSE)),"",VLOOKUP(CONCATENATE($A331,"_L_",BQ$1),Records!$C$2:$H$6601,5,FALSE))</f>
        <v/>
      </c>
      <c r="BR331" s="33" t="str">
        <f>IF(ISERROR(VLOOKUP(CONCATENATE($A331,"_L_",BQ$1),Records!$C$2:$H$6601,1,FALSE)),"",VLOOKUP(CONCATENATE($A331,"_L_",BQ$1),Records!$C$2:$H$6601,6,FALSE))</f>
        <v/>
      </c>
      <c r="BS331" s="32" t="str">
        <f>IF(ISERROR(VLOOKUP(CONCATENATE($A331,"_L_",BT$1),Records!$C$2:$H$6601,1,FALSE)),"",VLOOKUP(CONCATENATE($A331,"_L_",BT$1),Records!$C$2:$H$6601,4,FALSE))</f>
        <v/>
      </c>
      <c r="BT331" s="7" t="str">
        <f>IF(ISERROR(VLOOKUP(CONCATENATE($A331,"_L_",BT$1),Records!$C$2:$H$6601,1,FALSE)),"",VLOOKUP(CONCATENATE($A331,"_L_",BT$1),Records!$C$2:$H$6601,5,FALSE))</f>
        <v/>
      </c>
      <c r="BU331" s="33" t="str">
        <f>IF(ISERROR(VLOOKUP(CONCATENATE($A331,"_L_",BT$1),Records!$C$2:$H$6601,1,FALSE)),"",VLOOKUP(CONCATENATE($A331,"_L_",BT$1),Records!$C$2:$H$6601,6,FALSE))</f>
        <v/>
      </c>
      <c r="BV331" s="32" t="str">
        <f>IF(ISERROR(VLOOKUP(CONCATENATE($A331,"_L_",BW$1),Records!$C$2:$H$6601,1,FALSE)),"",VLOOKUP(CONCATENATE($A331,"_L_",BW$1),Records!$C$2:$H$6601,4,FALSE))</f>
        <v/>
      </c>
      <c r="BW331" s="7" t="str">
        <f>IF(ISERROR(VLOOKUP(CONCATENATE($A331,"_L_",BW$1),Records!$C$2:$H$6601,1,FALSE)),"",VLOOKUP(CONCATENATE($A331,"_L_",BW$1),Records!$C$2:$H$6601,5,FALSE))</f>
        <v/>
      </c>
      <c r="BX331" s="33" t="str">
        <f>IF(ISERROR(VLOOKUP(CONCATENATE($A331,"_L_",BW$1),Records!$C$2:$H$6601,1,FALSE)),"",VLOOKUP(CONCATENATE($A331,"_L_",BW$1),Records!$C$2:$H$6601,6,FALSE))</f>
        <v/>
      </c>
      <c r="BY331" s="32" t="str">
        <f>IF(ISERROR(VLOOKUP(CONCATENATE($A331,"_L_",BZ$1),Records!$C$2:$H$6601,1,FALSE)),"",VLOOKUP(CONCATENATE($A331,"_L_",BZ$1),Records!$C$2:$H$6601,4,FALSE))</f>
        <v/>
      </c>
      <c r="BZ331" s="7" t="str">
        <f>IF(ISERROR(VLOOKUP(CONCATENATE($A331,"_L_",BZ$1),Records!$C$2:$H$6601,1,FALSE)),"",VLOOKUP(CONCATENATE($A331,"_L_",BZ$1),Records!$C$2:$H$6601,5,FALSE))</f>
        <v/>
      </c>
      <c r="CA331" s="33" t="str">
        <f>IF(ISERROR(VLOOKUP(CONCATENATE($A331,"_L_",BZ$1),Records!$C$2:$H$6601,1,FALSE)),"",VLOOKUP(CONCATENATE($A331,"_L_",BZ$1),Records!$C$2:$H$6601,6,FALSE))</f>
        <v/>
      </c>
      <c r="CB331" s="32" t="str">
        <f>IF(ISERROR(VLOOKUP(CONCATENATE($A331,"_L_",CC$1),Records!$C$2:$H$6601,1,FALSE)),"",VLOOKUP(CONCATENATE($A331,"_L_",CC$1),Records!$C$2:$H$6601,4,FALSE))</f>
        <v/>
      </c>
      <c r="CC331" s="7" t="str">
        <f>IF(ISERROR(VLOOKUP(CONCATENATE($A331,"_L_",CC$1),Records!$C$2:$H$6601,1,FALSE)),"",VLOOKUP(CONCATENATE($A331,"_L_",CC$1),Records!$C$2:$H$6601,5,FALSE))</f>
        <v/>
      </c>
      <c r="CD331" s="33" t="str">
        <f>IF(ISERROR(VLOOKUP(CONCATENATE($A331,"_L_",CC$1),Records!$C$2:$H$6601,1,FALSE)),"",VLOOKUP(CONCATENATE($A331,"_L_",CC$1),Records!$C$2:$H$6601,6,FALSE))</f>
        <v/>
      </c>
      <c r="CE331" s="32" t="str">
        <f>IF(ISERROR(VLOOKUP(CONCATENATE($A331,"_L_",CF$1),Records!$C$2:$H$6601,1,FALSE)),"",VLOOKUP(CONCATENATE($A331,"_L_",CF$1),Records!$C$2:$H$6601,4,FALSE))</f>
        <v/>
      </c>
      <c r="CF331" s="7" t="str">
        <f>IF(ISERROR(VLOOKUP(CONCATENATE($A331,"_L_",CF$1),Records!$C$2:$H$6601,1,FALSE)),"",VLOOKUP(CONCATENATE($A331,"_L_",CF$1),Records!$C$2:$H$6601,5,FALSE))</f>
        <v/>
      </c>
      <c r="CG331" s="33" t="str">
        <f>IF(ISERROR(VLOOKUP(CONCATENATE($A331,"_L_",CF$1),Records!$C$2:$H$6601,1,FALSE)),"",VLOOKUP(CONCATENATE($A331,"_L_",CF$1),Records!$C$2:$H$6601,6,FALSE))</f>
        <v/>
      </c>
      <c r="CH331" s="32" t="str">
        <f>IF(ISERROR(VLOOKUP(CONCATENATE($A331,"_L_",CI$1),Records!$C$2:$H$6601,1,FALSE)),"",VLOOKUP(CONCATENATE($A331,"_L_",CI$1),Records!$C$2:$H$6601,4,FALSE))</f>
        <v/>
      </c>
      <c r="CI331" s="7" t="str">
        <f>IF(ISERROR(VLOOKUP(CONCATENATE($A331,"_L_",CI$1),Records!$C$2:$H$6601,1,FALSE)),"",VLOOKUP(CONCATENATE($A331,"_L_",CI$1),Records!$C$2:$H$6601,5,FALSE))</f>
        <v/>
      </c>
      <c r="CJ331" s="33" t="str">
        <f>IF(ISERROR(VLOOKUP(CONCATENATE($A331,"_L_",CI$1),Records!$C$2:$H$6601,1,FALSE)),"",VLOOKUP(CONCATENATE($A331,"_L_",CI$1),Records!$C$2:$H$6601,6,FALSE))</f>
        <v/>
      </c>
      <c r="CK331" s="32" t="str">
        <f>IF(ISERROR(VLOOKUP(CONCATENATE($A331,"_L_",CL$1),Records!$C$2:$H$6601,1,FALSE)),"",VLOOKUP(CONCATENATE($A331,"_L_",CL$1),Records!$C$2:$H$6601,4,FALSE))</f>
        <v/>
      </c>
      <c r="CL331" s="7" t="str">
        <f>IF(ISERROR(VLOOKUP(CONCATENATE($A331,"_L_",CL$1),Records!$C$2:$H$6601,1,FALSE)),"",VLOOKUP(CONCATENATE($A331,"_L_",CL$1),Records!$C$2:$H$6601,5,FALSE))</f>
        <v/>
      </c>
      <c r="CM331" s="33" t="str">
        <f>IF(ISERROR(VLOOKUP(CONCATENATE($A331,"_L_",CL$1),Records!$C$2:$H$6601,1,FALSE)),"",VLOOKUP(CONCATENATE($A331,"_L_",CL$1),Records!$C$2:$H$6601,6,FALSE))</f>
        <v/>
      </c>
      <c r="CN331" s="32" t="str">
        <f>IF(ISERROR(VLOOKUP(CONCATENATE($A331,"_L_",CO$1),Records!$C$2:$H$6601,1,FALSE)),"",VLOOKUP(CONCATENATE($A331,"_L_",CO$1),Records!$C$2:$H$6601,4,FALSE))</f>
        <v/>
      </c>
      <c r="CO331" s="7" t="str">
        <f>IF(ISERROR(VLOOKUP(CONCATENATE($A331,"_L_",CO$1),Records!$C$2:$H$6601,1,FALSE)),"",VLOOKUP(CONCATENATE($A331,"_L_",CO$1),Records!$C$2:$H$6601,5,FALSE))</f>
        <v/>
      </c>
      <c r="CP331" s="33" t="str">
        <f>IF(ISERROR(VLOOKUP(CONCATENATE($A331,"_L_",CO$1),Records!$C$2:$H$6601,1,FALSE)),"",VLOOKUP(CONCATENATE($A331,"_L_",CO$1),Records!$C$2:$H$6601,6,FALSE))</f>
        <v/>
      </c>
      <c r="CQ331" s="32" t="str">
        <f>IF(ISERROR(VLOOKUP(CONCATENATE($A331,"_L_",CR$1),Records!$C$2:$H$6601,1,FALSE)),"",VLOOKUP(CONCATENATE($A331,"_L_",CR$1),Records!$C$2:$H$6601,4,FALSE))</f>
        <v/>
      </c>
      <c r="CR331" s="7" t="str">
        <f>IF(ISERROR(VLOOKUP(CONCATENATE($A331,"_L_",CR$1),Records!$C$2:$H$6601,1,FALSE)),"",VLOOKUP(CONCATENATE($A331,"_L_",CR$1),Records!$C$2:$H$6601,5,FALSE))</f>
        <v/>
      </c>
      <c r="CS331" s="33" t="str">
        <f>IF(ISERROR(VLOOKUP(CONCATENATE($A331,"_L_",CR$1),Records!$C$2:$H$6601,1,FALSE)),"",VLOOKUP(CONCATENATE($A331,"_L_",CR$1),Records!$C$2:$H$6601,6,FALSE))</f>
        <v/>
      </c>
      <c r="CT331" s="32" t="str">
        <f>IF(ISERROR(VLOOKUP(CONCATENATE($A331,"_L_",CU$1),Records!$C$2:$H$6601,1,FALSE)),"",VLOOKUP(CONCATENATE($A331,"_L_",CU$1),Records!$C$2:$H$6601,4,FALSE))</f>
        <v/>
      </c>
      <c r="CU331" s="7" t="str">
        <f>IF(ISERROR(VLOOKUP(CONCATENATE($A331,"_L_",CU$1),Records!$C$2:$H$6601,1,FALSE)),"",VLOOKUP(CONCATENATE($A331,"_L_",CU$1),Records!$C$2:$H$6601,5,FALSE))</f>
        <v/>
      </c>
      <c r="CV331" s="33" t="str">
        <f>IF(ISERROR(VLOOKUP(CONCATENATE($A331,"_L_",CU$1),Records!$C$2:$H$6601,1,FALSE)),"",VLOOKUP(CONCATENATE($A331,"_L_",CU$1),Records!$C$2:$H$6601,6,FALSE))</f>
        <v/>
      </c>
      <c r="CW331" s="32" t="str">
        <f>IF(ISERROR(VLOOKUP(CONCATENATE($A331,"_L_",CX$1),Records!$C$2:$H$6601,1,FALSE)),"",VLOOKUP(CONCATENATE($A331,"_L_",CX$1),Records!$C$2:$H$6601,4,FALSE))</f>
        <v/>
      </c>
      <c r="CX331" s="7" t="str">
        <f>IF(ISERROR(VLOOKUP(CONCATENATE($A331,"_L_",CX$1),Records!$C$2:$H$6601,1,FALSE)),"",VLOOKUP(CONCATENATE($A331,"_L_",CX$1),Records!$C$2:$H$6601,5,FALSE))</f>
        <v/>
      </c>
      <c r="CY331" s="33" t="str">
        <f>IF(ISERROR(VLOOKUP(CONCATENATE($A331,"_L_",CX$1),Records!$C$2:$H$6601,1,FALSE)),"",VLOOKUP(CONCATENATE($A331,"_L_",CX$1),Records!$C$2:$H$6601,6,FALSE))</f>
        <v/>
      </c>
      <c r="CZ331" s="32" t="str">
        <f>IF(ISERROR(VLOOKUP(CONCATENATE($A331,"_L_",DA$1),Records!$C$2:$H$6601,1,FALSE)),"",VLOOKUP(CONCATENATE($A331,"_L_",DA$1),Records!$C$2:$H$6601,4,FALSE))</f>
        <v/>
      </c>
      <c r="DA331" s="7" t="str">
        <f>IF(ISERROR(VLOOKUP(CONCATENATE($A331,"_L_",DA$1),Records!$C$2:$H$6601,1,FALSE)),"",VLOOKUP(CONCATENATE($A331,"_L_",DA$1),Records!$C$2:$H$6601,5,FALSE))</f>
        <v/>
      </c>
      <c r="DB331" s="33" t="str">
        <f>IF(ISERROR(VLOOKUP(CONCATENATE($A331,"_L_",DA$1),Records!$C$2:$H$6601,1,FALSE)),"",VLOOKUP(CONCATENATE($A331,"_L_",DA$1),Records!$C$2:$H$6601,6,FALSE))</f>
        <v/>
      </c>
      <c r="DC331" s="32" t="str">
        <f>IF(ISERROR(VLOOKUP(CONCATENATE($A331,"_L_",DD$1),Records!$C$2:$H$6601,1,FALSE)),"",VLOOKUP(CONCATENATE($A331,"_L_",DD$1),Records!$C$2:$H$6601,4,FALSE))</f>
        <v/>
      </c>
      <c r="DD331" s="7" t="str">
        <f>IF(ISERROR(VLOOKUP(CONCATENATE($A331,"_L_",DD$1),Records!$C$2:$H$6601,1,FALSE)),"",VLOOKUP(CONCATENATE($A331,"_L_",DD$1),Records!$C$2:$H$6601,5,FALSE))</f>
        <v/>
      </c>
      <c r="DE331" s="33" t="str">
        <f>IF(ISERROR(VLOOKUP(CONCATENATE($A331,"_L_",DD$1),Records!$C$2:$H$6601,1,FALSE)),"",VLOOKUP(CONCATENATE($A331,"_L_",DD$1),Records!$C$2:$H$6601,6,FALSE))</f>
        <v/>
      </c>
      <c r="DF331" s="32" t="str">
        <f>IF(ISERROR(VLOOKUP(CONCATENATE($A331,"_L_",DG$1),Records!$C$2:$H$6601,1,FALSE)),"",VLOOKUP(CONCATENATE($A331,"_L_",DG$1),Records!$C$2:$H$6601,4,FALSE))</f>
        <v/>
      </c>
      <c r="DG331" s="7" t="str">
        <f>IF(ISERROR(VLOOKUP(CONCATENATE($A331,"_L_",DG$1),Records!$C$2:$H$6601,1,FALSE)),"",VLOOKUP(CONCATENATE($A331,"_L_",DG$1),Records!$C$2:$H$6601,5,FALSE))</f>
        <v/>
      </c>
      <c r="DH331" s="33" t="str">
        <f>IF(ISERROR(VLOOKUP(CONCATENATE($A331,"_L_",DG$1),Records!$C$2:$H$6601,1,FALSE)),"",VLOOKUP(CONCATENATE($A331,"_L_",DG$1),Records!$C$2:$H$6601,6,FALSE))</f>
        <v/>
      </c>
      <c r="DI331" s="32" t="str">
        <f>IF(ISERROR(VLOOKUP(CONCATENATE($A331,"_L_",DJ$1),Records!$C$2:$H$6601,1,FALSE)),"",VLOOKUP(CONCATENATE($A331,"_L_",DJ$1),Records!$C$2:$H$6601,4,FALSE))</f>
        <v/>
      </c>
      <c r="DJ331" s="7" t="str">
        <f>IF(ISERROR(VLOOKUP(CONCATENATE($A331,"_L_",DJ$1),Records!$C$2:$H$6601,1,FALSE)),"",VLOOKUP(CONCATENATE($A331,"_L_",DJ$1),Records!$C$2:$H$6601,5,FALSE))</f>
        <v/>
      </c>
      <c r="DK331" s="33" t="str">
        <f>IF(ISERROR(VLOOKUP(CONCATENATE($A331,"_L_",DJ$1),Records!$C$2:$H$6601,1,FALSE)),"",VLOOKUP(CONCATENATE($A331,"_L_",DJ$1),Records!$C$2:$H$6601,6,FALSE))</f>
        <v/>
      </c>
      <c r="DL331" s="32" t="str">
        <f>IF(ISERROR(VLOOKUP(CONCATENATE($A331,"_L_",DM$1),Records!$C$2:$H$6601,1,FALSE)),"",VLOOKUP(CONCATENATE($A331,"_L_",DM$1),Records!$C$2:$H$6601,4,FALSE))</f>
        <v/>
      </c>
      <c r="DM331" s="7" t="str">
        <f>IF(ISERROR(VLOOKUP(CONCATENATE($A331,"_L_",DM$1),Records!$C$2:$H$6601,1,FALSE)),"",VLOOKUP(CONCATENATE($A331,"_L_",DM$1),Records!$C$2:$H$6601,5,FALSE))</f>
        <v/>
      </c>
      <c r="DN331" s="33" t="str">
        <f>IF(ISERROR(VLOOKUP(CONCATENATE($A331,"_L_",DM$1),Records!$C$2:$H$6601,1,FALSE)),"",VLOOKUP(CONCATENATE($A331,"_L_",DM$1),Records!$C$2:$H$6601,6,FALSE))</f>
        <v/>
      </c>
      <c r="DO331" s="32" t="str">
        <f>IF(ISERROR(VLOOKUP(CONCATENATE($A331,"_L_",DP$1),Records!$C$2:$H$6601,1,FALSE)),"",VLOOKUP(CONCATENATE($A331,"_L_",DP$1),Records!$C$2:$H$6601,4,FALSE))</f>
        <v/>
      </c>
      <c r="DP331" s="7" t="str">
        <f>IF(ISERROR(VLOOKUP(CONCATENATE($A331,"_L_",DP$1),Records!$C$2:$H$6601,1,FALSE)),"",VLOOKUP(CONCATENATE($A331,"_L_",DP$1),Records!$C$2:$H$6601,5,FALSE))</f>
        <v/>
      </c>
      <c r="DQ331" s="33" t="str">
        <f>IF(ISERROR(VLOOKUP(CONCATENATE($A331,"_L_",DP$1),Records!$C$2:$H$6601,1,FALSE)),"",VLOOKUP(CONCATENATE($A331,"_L_",DP$1),Records!$C$2:$H$6601,6,FALSE))</f>
        <v/>
      </c>
      <c r="DR331" s="32" t="str">
        <f>IF(ISERROR(VLOOKUP(CONCATENATE($A331,"_L_",DS$1),Records!$C$2:$H$6601,1,FALSE)),"",VLOOKUP(CONCATENATE($A331,"_L_",DS$1),Records!$C$2:$H$6601,4,FALSE))</f>
        <v/>
      </c>
      <c r="DS331" s="7" t="str">
        <f>IF(ISERROR(VLOOKUP(CONCATENATE($A331,"_L_",DS$1),Records!$C$2:$H$6601,1,FALSE)),"",VLOOKUP(CONCATENATE($A331,"_L_",DS$1),Records!$C$2:$H$6601,5,FALSE))</f>
        <v/>
      </c>
      <c r="DT331" s="33" t="str">
        <f>IF(ISERROR(VLOOKUP(CONCATENATE($A331,"_L_",DS$1),Records!$C$2:$H$6601,1,FALSE)),"",VLOOKUP(CONCATENATE($A331,"_L_",DS$1),Records!$C$2:$H$6601,6,FALSE))</f>
        <v/>
      </c>
      <c r="DU331" s="32" t="str">
        <f>IF(ISERROR(VLOOKUP(CONCATENATE($A331,"_L_",DV$1),Records!$C$2:$H$6601,1,FALSE)),"",VLOOKUP(CONCATENATE($A331,"_L_",DV$1),Records!$C$2:$H$6601,4,FALSE))</f>
        <v/>
      </c>
      <c r="DV331" s="7" t="str">
        <f>IF(ISERROR(VLOOKUP(CONCATENATE($A331,"_L_",DV$1),Records!$C$2:$H$6601,1,FALSE)),"",VLOOKUP(CONCATENATE($A331,"_L_",DV$1),Records!$C$2:$H$6601,5,FALSE))</f>
        <v/>
      </c>
      <c r="DW331" s="33" t="str">
        <f>IF(ISERROR(VLOOKUP(CONCATENATE($A331,"_L_",DV$1),Records!$C$2:$H$6601,1,FALSE)),"",VLOOKUP(CONCATENATE($A331,"_L_",DV$1),Records!$C$2:$H$6601,6,FALSE))</f>
        <v/>
      </c>
      <c r="DX331" s="32" t="str">
        <f>IF(ISERROR(VLOOKUP(CONCATENATE($A331,"_L_",DY$1),Records!$C$2:$H$6601,1,FALSE)),"",VLOOKUP(CONCATENATE($A331,"_L_",DY$1),Records!$C$2:$H$6601,4,FALSE))</f>
        <v/>
      </c>
      <c r="DY331" s="7" t="str">
        <f>IF(ISERROR(VLOOKUP(CONCATENATE($A331,"_L_",DY$1),Records!$C$2:$H$6601,1,FALSE)),"",VLOOKUP(CONCATENATE($A331,"_L_",DY$1),Records!$C$2:$H$6601,5,FALSE))</f>
        <v/>
      </c>
      <c r="DZ331" s="33" t="str">
        <f>IF(ISERROR(VLOOKUP(CONCATENATE($A331,"_L_",DY$1),Records!$C$2:$H$6601,1,FALSE)),"",VLOOKUP(CONCATENATE($A331,"_L_",DY$1),Records!$C$2:$H$6601,6,FALSE))</f>
        <v/>
      </c>
      <c r="EA331" s="32" t="str">
        <f>IF(ISERROR(VLOOKUP(CONCATENATE($A331,"_L_",EB$1),Records!$C$2:$H$6601,1,FALSE)),"",VLOOKUP(CONCATENATE($A331,"_L_",EB$1),Records!$C$2:$H$6601,4,FALSE))</f>
        <v/>
      </c>
      <c r="EB331" s="7" t="str">
        <f>IF(ISERROR(VLOOKUP(CONCATENATE($A331,"_L_",EB$1),Records!$C$2:$H$6601,1,FALSE)),"",VLOOKUP(CONCATENATE($A331,"_L_",EB$1),Records!$C$2:$H$6601,5,FALSE))</f>
        <v/>
      </c>
      <c r="EC331" s="33" t="str">
        <f>IF(ISERROR(VLOOKUP(CONCATENATE($A331,"_L_",EB$1),Records!$C$2:$H$6601,1,FALSE)),"",VLOOKUP(CONCATENATE($A331,"_L_",EB$1),Records!$C$2:$H$6601,6,FALSE))</f>
        <v/>
      </c>
    </row>
    <row r="332" spans="1:133" ht="15.75" x14ac:dyDescent="0.25">
      <c r="A332" s="11">
        <v>42514</v>
      </c>
      <c r="B332" s="17" t="s">
        <v>87</v>
      </c>
      <c r="C332" s="18">
        <f t="shared" si="11"/>
        <v>48</v>
      </c>
      <c r="D332" s="23" t="s">
        <v>67</v>
      </c>
      <c r="E332" s="8" t="s">
        <v>71</v>
      </c>
      <c r="F332" s="62">
        <f t="shared" si="10"/>
        <v>0</v>
      </c>
      <c r="G332" s="62">
        <f>HomeCalc!F332</f>
        <v>0</v>
      </c>
      <c r="H332" s="32" t="str">
        <f>IF(ISERROR(VLOOKUP(CONCATENATE($A332,"_L_",I$1),Records!$C$2:$H$6601,1,FALSE)),"",VLOOKUP(CONCATENATE($A332,"_L_",I$1),Records!$C$2:$H$6601,4,FALSE))</f>
        <v/>
      </c>
      <c r="I332" s="7" t="str">
        <f>IF(ISERROR(VLOOKUP(CONCATENATE($A332,"_L_",I$1),Records!$C$2:$H$6601,1,FALSE)),"",VLOOKUP(CONCATENATE($A332,"_L_",I$1),Records!$C$2:$H$6601,5,FALSE))</f>
        <v/>
      </c>
      <c r="J332" s="33" t="str">
        <f>IF(ISERROR(VLOOKUP(CONCATENATE($A332,"_L_",I$1),Records!$C$2:$H$6601,1,FALSE)),"",VLOOKUP(CONCATENATE($A332,"_L_",I$1),Records!$C$2:$H$6601,6,FALSE))</f>
        <v/>
      </c>
      <c r="K332" s="32" t="str">
        <f>IF(ISERROR(VLOOKUP(CONCATENATE($A332,"_L_",L$1),Records!$C$2:$H$6601,1,FALSE)),"",VLOOKUP(CONCATENATE($A332,"_L_",L$1),Records!$C$2:$H$6601,4,FALSE))</f>
        <v/>
      </c>
      <c r="L332" s="7" t="str">
        <f>IF(ISERROR(VLOOKUP(CONCATENATE($A332,"_L_",L$1),Records!$C$2:$H$6601,1,FALSE)),"",VLOOKUP(CONCATENATE($A332,"_L_",L$1),Records!$C$2:$H$6601,5,FALSE))</f>
        <v/>
      </c>
      <c r="M332" s="33" t="str">
        <f>IF(ISERROR(VLOOKUP(CONCATENATE($A332,"_L_",L$1),Records!$C$2:$H$6601,1,FALSE)),"",VLOOKUP(CONCATENATE($A332,"_L_",L$1),Records!$C$2:$H$6601,6,FALSE))</f>
        <v/>
      </c>
      <c r="N332" s="32" t="str">
        <f>IF(ISERROR(VLOOKUP(CONCATENATE($A332,"_L_",O$1),Records!$C$2:$H$6601,1,FALSE)),"",VLOOKUP(CONCATENATE($A332,"_L_",O$1),Records!$C$2:$H$6601,4,FALSE))</f>
        <v/>
      </c>
      <c r="O332" s="7" t="str">
        <f>IF(ISERROR(VLOOKUP(CONCATENATE($A332,"_L_",O$1),Records!$C$2:$H$6601,1,FALSE)),"",VLOOKUP(CONCATENATE($A332,"_L_",O$1),Records!$C$2:$H$6601,5,FALSE))</f>
        <v/>
      </c>
      <c r="P332" s="33" t="str">
        <f>IF(ISERROR(VLOOKUP(CONCATENATE($A332,"_L_",O$1),Records!$C$2:$H$6601,1,FALSE)),"",VLOOKUP(CONCATENATE($A332,"_L_",O$1),Records!$C$2:$H$6601,6,FALSE))</f>
        <v/>
      </c>
      <c r="Q332" s="32" t="str">
        <f>IF(ISERROR(VLOOKUP(CONCATENATE($A332,"_L_",R$1),Records!$C$2:$H$6601,1,FALSE)),"",VLOOKUP(CONCATENATE($A332,"_L_",R$1),Records!$C$2:$H$6601,4,FALSE))</f>
        <v/>
      </c>
      <c r="R332" s="7" t="str">
        <f>IF(ISERROR(VLOOKUP(CONCATENATE($A332,"_L_",R$1),Records!$C$2:$H$6601,1,FALSE)),"",VLOOKUP(CONCATENATE($A332,"_L_",R$1),Records!$C$2:$H$6601,5,FALSE))</f>
        <v/>
      </c>
      <c r="S332" s="33" t="str">
        <f>IF(ISERROR(VLOOKUP(CONCATENATE($A332,"_L_",R$1),Records!$C$2:$H$6601,1,FALSE)),"",VLOOKUP(CONCATENATE($A332,"_L_",R$1),Records!$C$2:$H$6601,6,FALSE))</f>
        <v/>
      </c>
      <c r="T332" s="32" t="str">
        <f>IF(ISERROR(VLOOKUP(CONCATENATE($A332,"_L_",U$1),Records!$C$2:$H$6601,1,FALSE)),"",VLOOKUP(CONCATENATE($A332,"_L_",U$1),Records!$C$2:$H$6601,4,FALSE))</f>
        <v/>
      </c>
      <c r="U332" s="7" t="str">
        <f>IF(ISERROR(VLOOKUP(CONCATENATE($A332,"_L_",U$1),Records!$C$2:$H$6601,1,FALSE)),"",VLOOKUP(CONCATENATE($A332,"_L_",U$1),Records!$C$2:$H$6601,5,FALSE))</f>
        <v/>
      </c>
      <c r="V332" s="33" t="str">
        <f>IF(ISERROR(VLOOKUP(CONCATENATE($A332,"_L_",U$1),Records!$C$2:$H$6601,1,FALSE)),"",VLOOKUP(CONCATENATE($A332,"_L_",U$1),Records!$C$2:$H$6601,6,FALSE))</f>
        <v/>
      </c>
      <c r="W332" s="32" t="str">
        <f>IF(ISERROR(VLOOKUP(CONCATENATE($A332,"_L_",X$1),Records!$C$2:$H$6601,1,FALSE)),"",VLOOKUP(CONCATENATE($A332,"_L_",X$1),Records!$C$2:$H$6601,4,FALSE))</f>
        <v/>
      </c>
      <c r="X332" s="7" t="str">
        <f>IF(ISERROR(VLOOKUP(CONCATENATE($A332,"_L_",X$1),Records!$C$2:$H$6601,1,FALSE)),"",VLOOKUP(CONCATENATE($A332,"_L_",X$1),Records!$C$2:$H$6601,5,FALSE))</f>
        <v/>
      </c>
      <c r="Y332" s="33" t="str">
        <f>IF(ISERROR(VLOOKUP(CONCATENATE($A332,"_L_",X$1),Records!$C$2:$H$6601,1,FALSE)),"",VLOOKUP(CONCATENATE($A332,"_L_",X$1),Records!$C$2:$H$6601,6,FALSE))</f>
        <v/>
      </c>
      <c r="Z332" s="32" t="str">
        <f>IF(ISERROR(VLOOKUP(CONCATENATE($A332,"_L_",AA$1),Records!$C$2:$H$6601,1,FALSE)),"",VLOOKUP(CONCATENATE($A332,"_L_",AA$1),Records!$C$2:$H$6601,4,FALSE))</f>
        <v/>
      </c>
      <c r="AA332" s="7" t="str">
        <f>IF(ISERROR(VLOOKUP(CONCATENATE($A332,"_L_",AA$1),Records!$C$2:$H$6601,1,FALSE)),"",VLOOKUP(CONCATENATE($A332,"_L_",AA$1),Records!$C$2:$H$6601,5,FALSE))</f>
        <v/>
      </c>
      <c r="AB332" s="33" t="str">
        <f>IF(ISERROR(VLOOKUP(CONCATENATE($A332,"_L_",AA$1),Records!$C$2:$H$6601,1,FALSE)),"",VLOOKUP(CONCATENATE($A332,"_L_",AA$1),Records!$C$2:$H$6601,6,FALSE))</f>
        <v/>
      </c>
      <c r="AC332" s="32" t="str">
        <f>IF(ISERROR(VLOOKUP(CONCATENATE($A332,"_L_",AD$1),Records!$C$2:$H$6601,1,FALSE)),"",VLOOKUP(CONCATENATE($A332,"_L_",AD$1),Records!$C$2:$H$6601,4,FALSE))</f>
        <v/>
      </c>
      <c r="AD332" s="7" t="str">
        <f>IF(ISERROR(VLOOKUP(CONCATENATE($A332,"_L_",AD$1),Records!$C$2:$H$6601,1,FALSE)),"",VLOOKUP(CONCATENATE($A332,"_L_",AD$1),Records!$C$2:$H$6601,5,FALSE))</f>
        <v/>
      </c>
      <c r="AE332" s="33" t="str">
        <f>IF(ISERROR(VLOOKUP(CONCATENATE($A332,"_L_",AD$1),Records!$C$2:$H$6601,1,FALSE)),"",VLOOKUP(CONCATENATE($A332,"_L_",AD$1),Records!$C$2:$H$6601,6,FALSE))</f>
        <v/>
      </c>
      <c r="AF332" s="32" t="str">
        <f>IF(ISERROR(VLOOKUP(CONCATENATE($A332,"_L_",AG$1),Records!$C$2:$H$6601,1,FALSE)),"",VLOOKUP(CONCATENATE($A332,"_L_",AG$1),Records!$C$2:$H$6601,4,FALSE))</f>
        <v/>
      </c>
      <c r="AG332" s="7" t="str">
        <f>IF(ISERROR(VLOOKUP(CONCATENATE($A332,"_L_",AG$1),Records!$C$2:$H$6601,1,FALSE)),"",VLOOKUP(CONCATENATE($A332,"_L_",AG$1),Records!$C$2:$H$6601,5,FALSE))</f>
        <v/>
      </c>
      <c r="AH332" s="33" t="str">
        <f>IF(ISERROR(VLOOKUP(CONCATENATE($A332,"_L_",AG$1),Records!$C$2:$H$6601,1,FALSE)),"",VLOOKUP(CONCATENATE($A332,"_L_",AG$1),Records!$C$2:$H$6601,6,FALSE))</f>
        <v/>
      </c>
      <c r="AI332" s="32" t="str">
        <f>IF(ISERROR(VLOOKUP(CONCATENATE($A332,"_L_",AJ$1),Records!$C$2:$H$6601,1,FALSE)),"",VLOOKUP(CONCATENATE($A332,"_L_",AJ$1),Records!$C$2:$H$6601,4,FALSE))</f>
        <v/>
      </c>
      <c r="AJ332" s="7" t="str">
        <f>IF(ISERROR(VLOOKUP(CONCATENATE($A332,"_L_",AJ$1),Records!$C$2:$H$6601,1,FALSE)),"",VLOOKUP(CONCATENATE($A332,"_L_",AJ$1),Records!$C$2:$H$6601,5,FALSE))</f>
        <v/>
      </c>
      <c r="AK332" s="33" t="str">
        <f>IF(ISERROR(VLOOKUP(CONCATENATE($A332,"_L_",AJ$1),Records!$C$2:$H$6601,1,FALSE)),"",VLOOKUP(CONCATENATE($A332,"_L_",AJ$1),Records!$C$2:$H$6601,6,FALSE))</f>
        <v/>
      </c>
      <c r="AL332" s="32" t="str">
        <f>IF(ISERROR(VLOOKUP(CONCATENATE($A332,"_L_",AM$1),Records!$C$2:$H$6601,1,FALSE)),"",VLOOKUP(CONCATENATE($A332,"_L_",AM$1),Records!$C$2:$H$6601,4,FALSE))</f>
        <v/>
      </c>
      <c r="AM332" s="7" t="str">
        <f>IF(ISERROR(VLOOKUP(CONCATENATE($A332,"_L_",AM$1),Records!$C$2:$H$6601,1,FALSE)),"",VLOOKUP(CONCATENATE($A332,"_L_",AM$1),Records!$C$2:$H$6601,5,FALSE))</f>
        <v/>
      </c>
      <c r="AN332" s="33" t="str">
        <f>IF(ISERROR(VLOOKUP(CONCATENATE($A332,"_L_",AM$1),Records!$C$2:$H$6601,1,FALSE)),"",VLOOKUP(CONCATENATE($A332,"_L_",AM$1),Records!$C$2:$H$6601,6,FALSE))</f>
        <v/>
      </c>
      <c r="AO332" s="32" t="str">
        <f>IF(ISERROR(VLOOKUP(CONCATENATE($A332,"_L_",AP$1),Records!$C$2:$H$6601,1,FALSE)),"",VLOOKUP(CONCATENATE($A332,"_L_",AP$1),Records!$C$2:$H$6601,4,FALSE))</f>
        <v/>
      </c>
      <c r="AP332" s="7" t="str">
        <f>IF(ISERROR(VLOOKUP(CONCATENATE($A332,"_L_",AP$1),Records!$C$2:$H$6601,1,FALSE)),"",VLOOKUP(CONCATENATE($A332,"_L_",AP$1),Records!$C$2:$H$6601,5,FALSE))</f>
        <v/>
      </c>
      <c r="AQ332" s="33" t="str">
        <f>IF(ISERROR(VLOOKUP(CONCATENATE($A332,"_L_",AP$1),Records!$C$2:$H$6601,1,FALSE)),"",VLOOKUP(CONCATENATE($A332,"_L_",AP$1),Records!$C$2:$H$6601,6,FALSE))</f>
        <v/>
      </c>
      <c r="AR332" s="32" t="str">
        <f>IF(ISERROR(VLOOKUP(CONCATENATE($A332,"_L_",AS$1),Records!$C$2:$H$6601,1,FALSE)),"",VLOOKUP(CONCATENATE($A332,"_L_",AS$1),Records!$C$2:$H$6601,4,FALSE))</f>
        <v/>
      </c>
      <c r="AS332" s="7" t="str">
        <f>IF(ISERROR(VLOOKUP(CONCATENATE($A332,"_L_",AS$1),Records!$C$2:$H$6601,1,FALSE)),"",VLOOKUP(CONCATENATE($A332,"_L_",AS$1),Records!$C$2:$H$6601,5,FALSE))</f>
        <v/>
      </c>
      <c r="AT332" s="33" t="str">
        <f>IF(ISERROR(VLOOKUP(CONCATENATE($A332,"_L_",AS$1),Records!$C$2:$H$6601,1,FALSE)),"",VLOOKUP(CONCATENATE($A332,"_L_",AS$1),Records!$C$2:$H$6601,6,FALSE))</f>
        <v/>
      </c>
      <c r="AU332" s="32" t="str">
        <f>IF(ISERROR(VLOOKUP(CONCATENATE($A332,"_L_",AV$1),Records!$C$2:$H$6601,1,FALSE)),"",VLOOKUP(CONCATENATE($A332,"_L_",AV$1),Records!$C$2:$H$6601,4,FALSE))</f>
        <v/>
      </c>
      <c r="AV332" s="7" t="str">
        <f>IF(ISERROR(VLOOKUP(CONCATENATE($A332,"_L_",AV$1),Records!$C$2:$H$6601,1,FALSE)),"",VLOOKUP(CONCATENATE($A332,"_L_",AV$1),Records!$C$2:$H$6601,5,FALSE))</f>
        <v/>
      </c>
      <c r="AW332" s="33" t="str">
        <f>IF(ISERROR(VLOOKUP(CONCATENATE($A332,"_L_",AV$1),Records!$C$2:$H$6601,1,FALSE)),"",VLOOKUP(CONCATENATE($A332,"_L_",AV$1),Records!$C$2:$H$6601,6,FALSE))</f>
        <v/>
      </c>
      <c r="AX332" s="32" t="str">
        <f>IF(ISERROR(VLOOKUP(CONCATENATE($A332,"_L_",AY$1),Records!$C$2:$H$6601,1,FALSE)),"",VLOOKUP(CONCATENATE($A332,"_L_",AY$1),Records!$C$2:$H$6601,4,FALSE))</f>
        <v/>
      </c>
      <c r="AY332" s="7" t="str">
        <f>IF(ISERROR(VLOOKUP(CONCATENATE($A332,"_L_",AY$1),Records!$C$2:$H$6601,1,FALSE)),"",VLOOKUP(CONCATENATE($A332,"_L_",AY$1),Records!$C$2:$H$6601,5,FALSE))</f>
        <v/>
      </c>
      <c r="AZ332" s="33" t="str">
        <f>IF(ISERROR(VLOOKUP(CONCATENATE($A332,"_L_",AY$1),Records!$C$2:$H$6601,1,FALSE)),"",VLOOKUP(CONCATENATE($A332,"_L_",AY$1),Records!$C$2:$H$6601,6,FALSE))</f>
        <v/>
      </c>
      <c r="BA332" s="32" t="str">
        <f>IF(ISERROR(VLOOKUP(CONCATENATE($A332,"_L_",BB$1),Records!$C$2:$H$6601,1,FALSE)),"",VLOOKUP(CONCATENATE($A332,"_L_",BB$1),Records!$C$2:$H$6601,4,FALSE))</f>
        <v/>
      </c>
      <c r="BB332" s="7" t="str">
        <f>IF(ISERROR(VLOOKUP(CONCATENATE($A332,"_L_",BB$1),Records!$C$2:$H$6601,1,FALSE)),"",VLOOKUP(CONCATENATE($A332,"_L_",BB$1),Records!$C$2:$H$6601,5,FALSE))</f>
        <v/>
      </c>
      <c r="BC332" s="33" t="str">
        <f>IF(ISERROR(VLOOKUP(CONCATENATE($A332,"_L_",BB$1),Records!$C$2:$H$6601,1,FALSE)),"",VLOOKUP(CONCATENATE($A332,"_L_",BB$1),Records!$C$2:$H$6601,6,FALSE))</f>
        <v/>
      </c>
      <c r="BD332" s="32" t="str">
        <f>IF(ISERROR(VLOOKUP(CONCATENATE($A332,"_L_",BE$1),Records!$C$2:$H$6601,1,FALSE)),"",VLOOKUP(CONCATENATE($A332,"_L_",BE$1),Records!$C$2:$H$6601,4,FALSE))</f>
        <v/>
      </c>
      <c r="BE332" s="7" t="str">
        <f>IF(ISERROR(VLOOKUP(CONCATENATE($A332,"_L_",BE$1),Records!$C$2:$H$6601,1,FALSE)),"",VLOOKUP(CONCATENATE($A332,"_L_",BE$1),Records!$C$2:$H$6601,5,FALSE))</f>
        <v/>
      </c>
      <c r="BF332" s="33" t="str">
        <f>IF(ISERROR(VLOOKUP(CONCATENATE($A332,"_L_",BE$1),Records!$C$2:$H$6601,1,FALSE)),"",VLOOKUP(CONCATENATE($A332,"_L_",BE$1),Records!$C$2:$H$6601,6,FALSE))</f>
        <v/>
      </c>
      <c r="BG332" s="32" t="str">
        <f>IF(ISERROR(VLOOKUP(CONCATENATE($A332,"_L_",BH$1),Records!$C$2:$H$6601,1,FALSE)),"",VLOOKUP(CONCATENATE($A332,"_L_",BH$1),Records!$C$2:$H$6601,4,FALSE))</f>
        <v/>
      </c>
      <c r="BH332" s="7" t="str">
        <f>IF(ISERROR(VLOOKUP(CONCATENATE($A332,"_L_",BH$1),Records!$C$2:$H$6601,1,FALSE)),"",VLOOKUP(CONCATENATE($A332,"_L_",BH$1),Records!$C$2:$H$6601,5,FALSE))</f>
        <v/>
      </c>
      <c r="BI332" s="33" t="str">
        <f>IF(ISERROR(VLOOKUP(CONCATENATE($A332,"_L_",BH$1),Records!$C$2:$H$6601,1,FALSE)),"",VLOOKUP(CONCATENATE($A332,"_L_",BH$1),Records!$C$2:$H$6601,6,FALSE))</f>
        <v/>
      </c>
      <c r="BJ332" s="32" t="str">
        <f>IF(ISERROR(VLOOKUP(CONCATENATE($A332,"_L_",BK$1),Records!$C$2:$H$6601,1,FALSE)),"",VLOOKUP(CONCATENATE($A332,"_L_",BK$1),Records!$C$2:$H$6601,4,FALSE))</f>
        <v/>
      </c>
      <c r="BK332" s="7" t="str">
        <f>IF(ISERROR(VLOOKUP(CONCATENATE($A332,"_L_",BK$1),Records!$C$2:$H$6601,1,FALSE)),"",VLOOKUP(CONCATENATE($A332,"_L_",BK$1),Records!$C$2:$H$6601,5,FALSE))</f>
        <v/>
      </c>
      <c r="BL332" s="33" t="str">
        <f>IF(ISERROR(VLOOKUP(CONCATENATE($A332,"_L_",BK$1),Records!$C$2:$H$6601,1,FALSE)),"",VLOOKUP(CONCATENATE($A332,"_L_",BK$1),Records!$C$2:$H$6601,6,FALSE))</f>
        <v/>
      </c>
      <c r="BM332" s="32" t="str">
        <f>IF(ISERROR(VLOOKUP(CONCATENATE($A332,"_L_",BN$1),Records!$C$2:$H$6601,1,FALSE)),"",VLOOKUP(CONCATENATE($A332,"_L_",BN$1),Records!$C$2:$H$6601,4,FALSE))</f>
        <v/>
      </c>
      <c r="BN332" s="7" t="str">
        <f>IF(ISERROR(VLOOKUP(CONCATENATE($A332,"_L_",BN$1),Records!$C$2:$H$6601,1,FALSE)),"",VLOOKUP(CONCATENATE($A332,"_L_",BN$1),Records!$C$2:$H$6601,5,FALSE))</f>
        <v/>
      </c>
      <c r="BO332" s="33" t="str">
        <f>IF(ISERROR(VLOOKUP(CONCATENATE($A332,"_L_",BN$1),Records!$C$2:$H$6601,1,FALSE)),"",VLOOKUP(CONCATENATE($A332,"_L_",BN$1),Records!$C$2:$H$6601,6,FALSE))</f>
        <v/>
      </c>
      <c r="BP332" s="32" t="str">
        <f>IF(ISERROR(VLOOKUP(CONCATENATE($A332,"_L_",BQ$1),Records!$C$2:$H$6601,1,FALSE)),"",VLOOKUP(CONCATENATE($A332,"_L_",BQ$1),Records!$C$2:$H$6601,4,FALSE))</f>
        <v/>
      </c>
      <c r="BQ332" s="7" t="str">
        <f>IF(ISERROR(VLOOKUP(CONCATENATE($A332,"_L_",BQ$1),Records!$C$2:$H$6601,1,FALSE)),"",VLOOKUP(CONCATENATE($A332,"_L_",BQ$1),Records!$C$2:$H$6601,5,FALSE))</f>
        <v/>
      </c>
      <c r="BR332" s="33" t="str">
        <f>IF(ISERROR(VLOOKUP(CONCATENATE($A332,"_L_",BQ$1),Records!$C$2:$H$6601,1,FALSE)),"",VLOOKUP(CONCATENATE($A332,"_L_",BQ$1),Records!$C$2:$H$6601,6,FALSE))</f>
        <v/>
      </c>
      <c r="BS332" s="32" t="str">
        <f>IF(ISERROR(VLOOKUP(CONCATENATE($A332,"_L_",BT$1),Records!$C$2:$H$6601,1,FALSE)),"",VLOOKUP(CONCATENATE($A332,"_L_",BT$1),Records!$C$2:$H$6601,4,FALSE))</f>
        <v/>
      </c>
      <c r="BT332" s="7" t="str">
        <f>IF(ISERROR(VLOOKUP(CONCATENATE($A332,"_L_",BT$1),Records!$C$2:$H$6601,1,FALSE)),"",VLOOKUP(CONCATENATE($A332,"_L_",BT$1),Records!$C$2:$H$6601,5,FALSE))</f>
        <v/>
      </c>
      <c r="BU332" s="33" t="str">
        <f>IF(ISERROR(VLOOKUP(CONCATENATE($A332,"_L_",BT$1),Records!$C$2:$H$6601,1,FALSE)),"",VLOOKUP(CONCATENATE($A332,"_L_",BT$1),Records!$C$2:$H$6601,6,FALSE))</f>
        <v/>
      </c>
      <c r="BV332" s="32" t="str">
        <f>IF(ISERROR(VLOOKUP(CONCATENATE($A332,"_L_",BW$1),Records!$C$2:$H$6601,1,FALSE)),"",VLOOKUP(CONCATENATE($A332,"_L_",BW$1),Records!$C$2:$H$6601,4,FALSE))</f>
        <v/>
      </c>
      <c r="BW332" s="7" t="str">
        <f>IF(ISERROR(VLOOKUP(CONCATENATE($A332,"_L_",BW$1),Records!$C$2:$H$6601,1,FALSE)),"",VLOOKUP(CONCATENATE($A332,"_L_",BW$1),Records!$C$2:$H$6601,5,FALSE))</f>
        <v/>
      </c>
      <c r="BX332" s="33" t="str">
        <f>IF(ISERROR(VLOOKUP(CONCATENATE($A332,"_L_",BW$1),Records!$C$2:$H$6601,1,FALSE)),"",VLOOKUP(CONCATENATE($A332,"_L_",BW$1),Records!$C$2:$H$6601,6,FALSE))</f>
        <v/>
      </c>
      <c r="BY332" s="32" t="str">
        <f>IF(ISERROR(VLOOKUP(CONCATENATE($A332,"_L_",BZ$1),Records!$C$2:$H$6601,1,FALSE)),"",VLOOKUP(CONCATENATE($A332,"_L_",BZ$1),Records!$C$2:$H$6601,4,FALSE))</f>
        <v/>
      </c>
      <c r="BZ332" s="7" t="str">
        <f>IF(ISERROR(VLOOKUP(CONCATENATE($A332,"_L_",BZ$1),Records!$C$2:$H$6601,1,FALSE)),"",VLOOKUP(CONCATENATE($A332,"_L_",BZ$1),Records!$C$2:$H$6601,5,FALSE))</f>
        <v/>
      </c>
      <c r="CA332" s="33" t="str">
        <f>IF(ISERROR(VLOOKUP(CONCATENATE($A332,"_L_",BZ$1),Records!$C$2:$H$6601,1,FALSE)),"",VLOOKUP(CONCATENATE($A332,"_L_",BZ$1),Records!$C$2:$H$6601,6,FALSE))</f>
        <v/>
      </c>
      <c r="CB332" s="32" t="str">
        <f>IF(ISERROR(VLOOKUP(CONCATENATE($A332,"_L_",CC$1),Records!$C$2:$H$6601,1,FALSE)),"",VLOOKUP(CONCATENATE($A332,"_L_",CC$1),Records!$C$2:$H$6601,4,FALSE))</f>
        <v/>
      </c>
      <c r="CC332" s="7" t="str">
        <f>IF(ISERROR(VLOOKUP(CONCATENATE($A332,"_L_",CC$1),Records!$C$2:$H$6601,1,FALSE)),"",VLOOKUP(CONCATENATE($A332,"_L_",CC$1),Records!$C$2:$H$6601,5,FALSE))</f>
        <v/>
      </c>
      <c r="CD332" s="33" t="str">
        <f>IF(ISERROR(VLOOKUP(CONCATENATE($A332,"_L_",CC$1),Records!$C$2:$H$6601,1,FALSE)),"",VLOOKUP(CONCATENATE($A332,"_L_",CC$1),Records!$C$2:$H$6601,6,FALSE))</f>
        <v/>
      </c>
      <c r="CE332" s="32" t="str">
        <f>IF(ISERROR(VLOOKUP(CONCATENATE($A332,"_L_",CF$1),Records!$C$2:$H$6601,1,FALSE)),"",VLOOKUP(CONCATENATE($A332,"_L_",CF$1),Records!$C$2:$H$6601,4,FALSE))</f>
        <v/>
      </c>
      <c r="CF332" s="7" t="str">
        <f>IF(ISERROR(VLOOKUP(CONCATENATE($A332,"_L_",CF$1),Records!$C$2:$H$6601,1,FALSE)),"",VLOOKUP(CONCATENATE($A332,"_L_",CF$1),Records!$C$2:$H$6601,5,FALSE))</f>
        <v/>
      </c>
      <c r="CG332" s="33" t="str">
        <f>IF(ISERROR(VLOOKUP(CONCATENATE($A332,"_L_",CF$1),Records!$C$2:$H$6601,1,FALSE)),"",VLOOKUP(CONCATENATE($A332,"_L_",CF$1),Records!$C$2:$H$6601,6,FALSE))</f>
        <v/>
      </c>
      <c r="CH332" s="32" t="str">
        <f>IF(ISERROR(VLOOKUP(CONCATENATE($A332,"_L_",CI$1),Records!$C$2:$H$6601,1,FALSE)),"",VLOOKUP(CONCATENATE($A332,"_L_",CI$1),Records!$C$2:$H$6601,4,FALSE))</f>
        <v/>
      </c>
      <c r="CI332" s="7" t="str">
        <f>IF(ISERROR(VLOOKUP(CONCATENATE($A332,"_L_",CI$1),Records!$C$2:$H$6601,1,FALSE)),"",VLOOKUP(CONCATENATE($A332,"_L_",CI$1),Records!$C$2:$H$6601,5,FALSE))</f>
        <v/>
      </c>
      <c r="CJ332" s="33" t="str">
        <f>IF(ISERROR(VLOOKUP(CONCATENATE($A332,"_L_",CI$1),Records!$C$2:$H$6601,1,FALSE)),"",VLOOKUP(CONCATENATE($A332,"_L_",CI$1),Records!$C$2:$H$6601,6,FALSE))</f>
        <v/>
      </c>
      <c r="CK332" s="32" t="str">
        <f>IF(ISERROR(VLOOKUP(CONCATENATE($A332,"_L_",CL$1),Records!$C$2:$H$6601,1,FALSE)),"",VLOOKUP(CONCATENATE($A332,"_L_",CL$1),Records!$C$2:$H$6601,4,FALSE))</f>
        <v/>
      </c>
      <c r="CL332" s="7" t="str">
        <f>IF(ISERROR(VLOOKUP(CONCATENATE($A332,"_L_",CL$1),Records!$C$2:$H$6601,1,FALSE)),"",VLOOKUP(CONCATENATE($A332,"_L_",CL$1),Records!$C$2:$H$6601,5,FALSE))</f>
        <v/>
      </c>
      <c r="CM332" s="33" t="str">
        <f>IF(ISERROR(VLOOKUP(CONCATENATE($A332,"_L_",CL$1),Records!$C$2:$H$6601,1,FALSE)),"",VLOOKUP(CONCATENATE($A332,"_L_",CL$1),Records!$C$2:$H$6601,6,FALSE))</f>
        <v/>
      </c>
      <c r="CN332" s="32" t="str">
        <f>IF(ISERROR(VLOOKUP(CONCATENATE($A332,"_L_",CO$1),Records!$C$2:$H$6601,1,FALSE)),"",VLOOKUP(CONCATENATE($A332,"_L_",CO$1),Records!$C$2:$H$6601,4,FALSE))</f>
        <v/>
      </c>
      <c r="CO332" s="7" t="str">
        <f>IF(ISERROR(VLOOKUP(CONCATENATE($A332,"_L_",CO$1),Records!$C$2:$H$6601,1,FALSE)),"",VLOOKUP(CONCATENATE($A332,"_L_",CO$1),Records!$C$2:$H$6601,5,FALSE))</f>
        <v/>
      </c>
      <c r="CP332" s="33" t="str">
        <f>IF(ISERROR(VLOOKUP(CONCATENATE($A332,"_L_",CO$1),Records!$C$2:$H$6601,1,FALSE)),"",VLOOKUP(CONCATENATE($A332,"_L_",CO$1),Records!$C$2:$H$6601,6,FALSE))</f>
        <v/>
      </c>
      <c r="CQ332" s="32" t="str">
        <f>IF(ISERROR(VLOOKUP(CONCATENATE($A332,"_L_",CR$1),Records!$C$2:$H$6601,1,FALSE)),"",VLOOKUP(CONCATENATE($A332,"_L_",CR$1),Records!$C$2:$H$6601,4,FALSE))</f>
        <v/>
      </c>
      <c r="CR332" s="7" t="str">
        <f>IF(ISERROR(VLOOKUP(CONCATENATE($A332,"_L_",CR$1),Records!$C$2:$H$6601,1,FALSE)),"",VLOOKUP(CONCATENATE($A332,"_L_",CR$1),Records!$C$2:$H$6601,5,FALSE))</f>
        <v/>
      </c>
      <c r="CS332" s="33" t="str">
        <f>IF(ISERROR(VLOOKUP(CONCATENATE($A332,"_L_",CR$1),Records!$C$2:$H$6601,1,FALSE)),"",VLOOKUP(CONCATENATE($A332,"_L_",CR$1),Records!$C$2:$H$6601,6,FALSE))</f>
        <v/>
      </c>
      <c r="CT332" s="32" t="str">
        <f>IF(ISERROR(VLOOKUP(CONCATENATE($A332,"_L_",CU$1),Records!$C$2:$H$6601,1,FALSE)),"",VLOOKUP(CONCATENATE($A332,"_L_",CU$1),Records!$C$2:$H$6601,4,FALSE))</f>
        <v/>
      </c>
      <c r="CU332" s="7" t="str">
        <f>IF(ISERROR(VLOOKUP(CONCATENATE($A332,"_L_",CU$1),Records!$C$2:$H$6601,1,FALSE)),"",VLOOKUP(CONCATENATE($A332,"_L_",CU$1),Records!$C$2:$H$6601,5,FALSE))</f>
        <v/>
      </c>
      <c r="CV332" s="33" t="str">
        <f>IF(ISERROR(VLOOKUP(CONCATENATE($A332,"_L_",CU$1),Records!$C$2:$H$6601,1,FALSE)),"",VLOOKUP(CONCATENATE($A332,"_L_",CU$1),Records!$C$2:$H$6601,6,FALSE))</f>
        <v/>
      </c>
      <c r="CW332" s="32" t="str">
        <f>IF(ISERROR(VLOOKUP(CONCATENATE($A332,"_L_",CX$1),Records!$C$2:$H$6601,1,FALSE)),"",VLOOKUP(CONCATENATE($A332,"_L_",CX$1),Records!$C$2:$H$6601,4,FALSE))</f>
        <v/>
      </c>
      <c r="CX332" s="7" t="str">
        <f>IF(ISERROR(VLOOKUP(CONCATENATE($A332,"_L_",CX$1),Records!$C$2:$H$6601,1,FALSE)),"",VLOOKUP(CONCATENATE($A332,"_L_",CX$1),Records!$C$2:$H$6601,5,FALSE))</f>
        <v/>
      </c>
      <c r="CY332" s="33" t="str">
        <f>IF(ISERROR(VLOOKUP(CONCATENATE($A332,"_L_",CX$1),Records!$C$2:$H$6601,1,FALSE)),"",VLOOKUP(CONCATENATE($A332,"_L_",CX$1),Records!$C$2:$H$6601,6,FALSE))</f>
        <v/>
      </c>
      <c r="CZ332" s="32" t="str">
        <f>IF(ISERROR(VLOOKUP(CONCATENATE($A332,"_L_",DA$1),Records!$C$2:$H$6601,1,FALSE)),"",VLOOKUP(CONCATENATE($A332,"_L_",DA$1),Records!$C$2:$H$6601,4,FALSE))</f>
        <v/>
      </c>
      <c r="DA332" s="7" t="str">
        <f>IF(ISERROR(VLOOKUP(CONCATENATE($A332,"_L_",DA$1),Records!$C$2:$H$6601,1,FALSE)),"",VLOOKUP(CONCATENATE($A332,"_L_",DA$1),Records!$C$2:$H$6601,5,FALSE))</f>
        <v/>
      </c>
      <c r="DB332" s="33" t="str">
        <f>IF(ISERROR(VLOOKUP(CONCATENATE($A332,"_L_",DA$1),Records!$C$2:$H$6601,1,FALSE)),"",VLOOKUP(CONCATENATE($A332,"_L_",DA$1),Records!$C$2:$H$6601,6,FALSE))</f>
        <v/>
      </c>
      <c r="DC332" s="32" t="str">
        <f>IF(ISERROR(VLOOKUP(CONCATENATE($A332,"_L_",DD$1),Records!$C$2:$H$6601,1,FALSE)),"",VLOOKUP(CONCATENATE($A332,"_L_",DD$1),Records!$C$2:$H$6601,4,FALSE))</f>
        <v/>
      </c>
      <c r="DD332" s="7" t="str">
        <f>IF(ISERROR(VLOOKUP(CONCATENATE($A332,"_L_",DD$1),Records!$C$2:$H$6601,1,FALSE)),"",VLOOKUP(CONCATENATE($A332,"_L_",DD$1),Records!$C$2:$H$6601,5,FALSE))</f>
        <v/>
      </c>
      <c r="DE332" s="33" t="str">
        <f>IF(ISERROR(VLOOKUP(CONCATENATE($A332,"_L_",DD$1),Records!$C$2:$H$6601,1,FALSE)),"",VLOOKUP(CONCATENATE($A332,"_L_",DD$1),Records!$C$2:$H$6601,6,FALSE))</f>
        <v/>
      </c>
      <c r="DF332" s="32" t="str">
        <f>IF(ISERROR(VLOOKUP(CONCATENATE($A332,"_L_",DG$1),Records!$C$2:$H$6601,1,FALSE)),"",VLOOKUP(CONCATENATE($A332,"_L_",DG$1),Records!$C$2:$H$6601,4,FALSE))</f>
        <v/>
      </c>
      <c r="DG332" s="7" t="str">
        <f>IF(ISERROR(VLOOKUP(CONCATENATE($A332,"_L_",DG$1),Records!$C$2:$H$6601,1,FALSE)),"",VLOOKUP(CONCATENATE($A332,"_L_",DG$1),Records!$C$2:$H$6601,5,FALSE))</f>
        <v/>
      </c>
      <c r="DH332" s="33" t="str">
        <f>IF(ISERROR(VLOOKUP(CONCATENATE($A332,"_L_",DG$1),Records!$C$2:$H$6601,1,FALSE)),"",VLOOKUP(CONCATENATE($A332,"_L_",DG$1),Records!$C$2:$H$6601,6,FALSE))</f>
        <v/>
      </c>
      <c r="DI332" s="32" t="str">
        <f>IF(ISERROR(VLOOKUP(CONCATENATE($A332,"_L_",DJ$1),Records!$C$2:$H$6601,1,FALSE)),"",VLOOKUP(CONCATENATE($A332,"_L_",DJ$1),Records!$C$2:$H$6601,4,FALSE))</f>
        <v/>
      </c>
      <c r="DJ332" s="7" t="str">
        <f>IF(ISERROR(VLOOKUP(CONCATENATE($A332,"_L_",DJ$1),Records!$C$2:$H$6601,1,FALSE)),"",VLOOKUP(CONCATENATE($A332,"_L_",DJ$1),Records!$C$2:$H$6601,5,FALSE))</f>
        <v/>
      </c>
      <c r="DK332" s="33" t="str">
        <f>IF(ISERROR(VLOOKUP(CONCATENATE($A332,"_L_",DJ$1),Records!$C$2:$H$6601,1,FALSE)),"",VLOOKUP(CONCATENATE($A332,"_L_",DJ$1),Records!$C$2:$H$6601,6,FALSE))</f>
        <v/>
      </c>
      <c r="DL332" s="32" t="str">
        <f>IF(ISERROR(VLOOKUP(CONCATENATE($A332,"_L_",DM$1),Records!$C$2:$H$6601,1,FALSE)),"",VLOOKUP(CONCATENATE($A332,"_L_",DM$1),Records!$C$2:$H$6601,4,FALSE))</f>
        <v/>
      </c>
      <c r="DM332" s="7" t="str">
        <f>IF(ISERROR(VLOOKUP(CONCATENATE($A332,"_L_",DM$1),Records!$C$2:$H$6601,1,FALSE)),"",VLOOKUP(CONCATENATE($A332,"_L_",DM$1),Records!$C$2:$H$6601,5,FALSE))</f>
        <v/>
      </c>
      <c r="DN332" s="33" t="str">
        <f>IF(ISERROR(VLOOKUP(CONCATENATE($A332,"_L_",DM$1),Records!$C$2:$H$6601,1,FALSE)),"",VLOOKUP(CONCATENATE($A332,"_L_",DM$1),Records!$C$2:$H$6601,6,FALSE))</f>
        <v/>
      </c>
      <c r="DO332" s="32" t="str">
        <f>IF(ISERROR(VLOOKUP(CONCATENATE($A332,"_L_",DP$1),Records!$C$2:$H$6601,1,FALSE)),"",VLOOKUP(CONCATENATE($A332,"_L_",DP$1),Records!$C$2:$H$6601,4,FALSE))</f>
        <v/>
      </c>
      <c r="DP332" s="7" t="str">
        <f>IF(ISERROR(VLOOKUP(CONCATENATE($A332,"_L_",DP$1),Records!$C$2:$H$6601,1,FALSE)),"",VLOOKUP(CONCATENATE($A332,"_L_",DP$1),Records!$C$2:$H$6601,5,FALSE))</f>
        <v/>
      </c>
      <c r="DQ332" s="33" t="str">
        <f>IF(ISERROR(VLOOKUP(CONCATENATE($A332,"_L_",DP$1),Records!$C$2:$H$6601,1,FALSE)),"",VLOOKUP(CONCATENATE($A332,"_L_",DP$1),Records!$C$2:$H$6601,6,FALSE))</f>
        <v/>
      </c>
      <c r="DR332" s="32" t="str">
        <f>IF(ISERROR(VLOOKUP(CONCATENATE($A332,"_L_",DS$1),Records!$C$2:$H$6601,1,FALSE)),"",VLOOKUP(CONCATENATE($A332,"_L_",DS$1),Records!$C$2:$H$6601,4,FALSE))</f>
        <v/>
      </c>
      <c r="DS332" s="7" t="str">
        <f>IF(ISERROR(VLOOKUP(CONCATENATE($A332,"_L_",DS$1),Records!$C$2:$H$6601,1,FALSE)),"",VLOOKUP(CONCATENATE($A332,"_L_",DS$1),Records!$C$2:$H$6601,5,FALSE))</f>
        <v/>
      </c>
      <c r="DT332" s="33" t="str">
        <f>IF(ISERROR(VLOOKUP(CONCATENATE($A332,"_L_",DS$1),Records!$C$2:$H$6601,1,FALSE)),"",VLOOKUP(CONCATENATE($A332,"_L_",DS$1),Records!$C$2:$H$6601,6,FALSE))</f>
        <v/>
      </c>
      <c r="DU332" s="32" t="str">
        <f>IF(ISERROR(VLOOKUP(CONCATENATE($A332,"_L_",DV$1),Records!$C$2:$H$6601,1,FALSE)),"",VLOOKUP(CONCATENATE($A332,"_L_",DV$1),Records!$C$2:$H$6601,4,FALSE))</f>
        <v/>
      </c>
      <c r="DV332" s="7" t="str">
        <f>IF(ISERROR(VLOOKUP(CONCATENATE($A332,"_L_",DV$1),Records!$C$2:$H$6601,1,FALSE)),"",VLOOKUP(CONCATENATE($A332,"_L_",DV$1),Records!$C$2:$H$6601,5,FALSE))</f>
        <v/>
      </c>
      <c r="DW332" s="33" t="str">
        <f>IF(ISERROR(VLOOKUP(CONCATENATE($A332,"_L_",DV$1),Records!$C$2:$H$6601,1,FALSE)),"",VLOOKUP(CONCATENATE($A332,"_L_",DV$1),Records!$C$2:$H$6601,6,FALSE))</f>
        <v/>
      </c>
      <c r="DX332" s="32" t="str">
        <f>IF(ISERROR(VLOOKUP(CONCATENATE($A332,"_L_",DY$1),Records!$C$2:$H$6601,1,FALSE)),"",VLOOKUP(CONCATENATE($A332,"_L_",DY$1),Records!$C$2:$H$6601,4,FALSE))</f>
        <v/>
      </c>
      <c r="DY332" s="7" t="str">
        <f>IF(ISERROR(VLOOKUP(CONCATENATE($A332,"_L_",DY$1),Records!$C$2:$H$6601,1,FALSE)),"",VLOOKUP(CONCATENATE($A332,"_L_",DY$1),Records!$C$2:$H$6601,5,FALSE))</f>
        <v/>
      </c>
      <c r="DZ332" s="33" t="str">
        <f>IF(ISERROR(VLOOKUP(CONCATENATE($A332,"_L_",DY$1),Records!$C$2:$H$6601,1,FALSE)),"",VLOOKUP(CONCATENATE($A332,"_L_",DY$1),Records!$C$2:$H$6601,6,FALSE))</f>
        <v/>
      </c>
      <c r="EA332" s="32" t="str">
        <f>IF(ISERROR(VLOOKUP(CONCATENATE($A332,"_L_",EB$1),Records!$C$2:$H$6601,1,FALSE)),"",VLOOKUP(CONCATENATE($A332,"_L_",EB$1),Records!$C$2:$H$6601,4,FALSE))</f>
        <v/>
      </c>
      <c r="EB332" s="7" t="str">
        <f>IF(ISERROR(VLOOKUP(CONCATENATE($A332,"_L_",EB$1),Records!$C$2:$H$6601,1,FALSE)),"",VLOOKUP(CONCATENATE($A332,"_L_",EB$1),Records!$C$2:$H$6601,5,FALSE))</f>
        <v/>
      </c>
      <c r="EC332" s="33" t="str">
        <f>IF(ISERROR(VLOOKUP(CONCATENATE($A332,"_L_",EB$1),Records!$C$2:$H$6601,1,FALSE)),"",VLOOKUP(CONCATENATE($A332,"_L_",EB$1),Records!$C$2:$H$6601,6,FALSE))</f>
        <v/>
      </c>
    </row>
    <row r="333" spans="1:133" ht="15.75" x14ac:dyDescent="0.25">
      <c r="A333" s="11">
        <v>42515</v>
      </c>
      <c r="B333" s="17" t="s">
        <v>87</v>
      </c>
      <c r="C333" s="18">
        <f t="shared" si="11"/>
        <v>48</v>
      </c>
      <c r="D333" s="24" t="s">
        <v>60</v>
      </c>
      <c r="E333" s="8" t="s">
        <v>71</v>
      </c>
      <c r="F333" s="62">
        <f t="shared" si="10"/>
        <v>0</v>
      </c>
      <c r="G333" s="62">
        <f>HomeCalc!F333</f>
        <v>0</v>
      </c>
      <c r="H333" s="32" t="str">
        <f>IF(ISERROR(VLOOKUP(CONCATENATE($A333,"_L_",I$1),Records!$C$2:$H$6601,1,FALSE)),"",VLOOKUP(CONCATENATE($A333,"_L_",I$1),Records!$C$2:$H$6601,4,FALSE))</f>
        <v/>
      </c>
      <c r="I333" s="7" t="str">
        <f>IF(ISERROR(VLOOKUP(CONCATENATE($A333,"_L_",I$1),Records!$C$2:$H$6601,1,FALSE)),"",VLOOKUP(CONCATENATE($A333,"_L_",I$1),Records!$C$2:$H$6601,5,FALSE))</f>
        <v/>
      </c>
      <c r="J333" s="33" t="str">
        <f>IF(ISERROR(VLOOKUP(CONCATENATE($A333,"_L_",I$1),Records!$C$2:$H$6601,1,FALSE)),"",VLOOKUP(CONCATENATE($A333,"_L_",I$1),Records!$C$2:$H$6601,6,FALSE))</f>
        <v/>
      </c>
      <c r="K333" s="32" t="str">
        <f>IF(ISERROR(VLOOKUP(CONCATENATE($A333,"_L_",L$1),Records!$C$2:$H$6601,1,FALSE)),"",VLOOKUP(CONCATENATE($A333,"_L_",L$1),Records!$C$2:$H$6601,4,FALSE))</f>
        <v/>
      </c>
      <c r="L333" s="7" t="str">
        <f>IF(ISERROR(VLOOKUP(CONCATENATE($A333,"_L_",L$1),Records!$C$2:$H$6601,1,FALSE)),"",VLOOKUP(CONCATENATE($A333,"_L_",L$1),Records!$C$2:$H$6601,5,FALSE))</f>
        <v/>
      </c>
      <c r="M333" s="33" t="str">
        <f>IF(ISERROR(VLOOKUP(CONCATENATE($A333,"_L_",L$1),Records!$C$2:$H$6601,1,FALSE)),"",VLOOKUP(CONCATENATE($A333,"_L_",L$1),Records!$C$2:$H$6601,6,FALSE))</f>
        <v/>
      </c>
      <c r="N333" s="32" t="str">
        <f>IF(ISERROR(VLOOKUP(CONCATENATE($A333,"_L_",O$1),Records!$C$2:$H$6601,1,FALSE)),"",VLOOKUP(CONCATENATE($A333,"_L_",O$1),Records!$C$2:$H$6601,4,FALSE))</f>
        <v/>
      </c>
      <c r="O333" s="7" t="str">
        <f>IF(ISERROR(VLOOKUP(CONCATENATE($A333,"_L_",O$1),Records!$C$2:$H$6601,1,FALSE)),"",VLOOKUP(CONCATENATE($A333,"_L_",O$1),Records!$C$2:$H$6601,5,FALSE))</f>
        <v/>
      </c>
      <c r="P333" s="33" t="str">
        <f>IF(ISERROR(VLOOKUP(CONCATENATE($A333,"_L_",O$1),Records!$C$2:$H$6601,1,FALSE)),"",VLOOKUP(CONCATENATE($A333,"_L_",O$1),Records!$C$2:$H$6601,6,FALSE))</f>
        <v/>
      </c>
      <c r="Q333" s="32" t="str">
        <f>IF(ISERROR(VLOOKUP(CONCATENATE($A333,"_L_",R$1),Records!$C$2:$H$6601,1,FALSE)),"",VLOOKUP(CONCATENATE($A333,"_L_",R$1),Records!$C$2:$H$6601,4,FALSE))</f>
        <v/>
      </c>
      <c r="R333" s="7" t="str">
        <f>IF(ISERROR(VLOOKUP(CONCATENATE($A333,"_L_",R$1),Records!$C$2:$H$6601,1,FALSE)),"",VLOOKUP(CONCATENATE($A333,"_L_",R$1),Records!$C$2:$H$6601,5,FALSE))</f>
        <v/>
      </c>
      <c r="S333" s="33" t="str">
        <f>IF(ISERROR(VLOOKUP(CONCATENATE($A333,"_L_",R$1),Records!$C$2:$H$6601,1,FALSE)),"",VLOOKUP(CONCATENATE($A333,"_L_",R$1),Records!$C$2:$H$6601,6,FALSE))</f>
        <v/>
      </c>
      <c r="T333" s="32" t="str">
        <f>IF(ISERROR(VLOOKUP(CONCATENATE($A333,"_L_",U$1),Records!$C$2:$H$6601,1,FALSE)),"",VLOOKUP(CONCATENATE($A333,"_L_",U$1),Records!$C$2:$H$6601,4,FALSE))</f>
        <v/>
      </c>
      <c r="U333" s="7" t="str">
        <f>IF(ISERROR(VLOOKUP(CONCATENATE($A333,"_L_",U$1),Records!$C$2:$H$6601,1,FALSE)),"",VLOOKUP(CONCATENATE($A333,"_L_",U$1),Records!$C$2:$H$6601,5,FALSE))</f>
        <v/>
      </c>
      <c r="V333" s="33" t="str">
        <f>IF(ISERROR(VLOOKUP(CONCATENATE($A333,"_L_",U$1),Records!$C$2:$H$6601,1,FALSE)),"",VLOOKUP(CONCATENATE($A333,"_L_",U$1),Records!$C$2:$H$6601,6,FALSE))</f>
        <v/>
      </c>
      <c r="W333" s="32" t="str">
        <f>IF(ISERROR(VLOOKUP(CONCATENATE($A333,"_L_",X$1),Records!$C$2:$H$6601,1,FALSE)),"",VLOOKUP(CONCATENATE($A333,"_L_",X$1),Records!$C$2:$H$6601,4,FALSE))</f>
        <v/>
      </c>
      <c r="X333" s="7" t="str">
        <f>IF(ISERROR(VLOOKUP(CONCATENATE($A333,"_L_",X$1),Records!$C$2:$H$6601,1,FALSE)),"",VLOOKUP(CONCATENATE($A333,"_L_",X$1),Records!$C$2:$H$6601,5,FALSE))</f>
        <v/>
      </c>
      <c r="Y333" s="33" t="str">
        <f>IF(ISERROR(VLOOKUP(CONCATENATE($A333,"_L_",X$1),Records!$C$2:$H$6601,1,FALSE)),"",VLOOKUP(CONCATENATE($A333,"_L_",X$1),Records!$C$2:$H$6601,6,FALSE))</f>
        <v/>
      </c>
      <c r="Z333" s="32" t="str">
        <f>IF(ISERROR(VLOOKUP(CONCATENATE($A333,"_L_",AA$1),Records!$C$2:$H$6601,1,FALSE)),"",VLOOKUP(CONCATENATE($A333,"_L_",AA$1),Records!$C$2:$H$6601,4,FALSE))</f>
        <v/>
      </c>
      <c r="AA333" s="7" t="str">
        <f>IF(ISERROR(VLOOKUP(CONCATENATE($A333,"_L_",AA$1),Records!$C$2:$H$6601,1,FALSE)),"",VLOOKUP(CONCATENATE($A333,"_L_",AA$1),Records!$C$2:$H$6601,5,FALSE))</f>
        <v/>
      </c>
      <c r="AB333" s="33" t="str">
        <f>IF(ISERROR(VLOOKUP(CONCATENATE($A333,"_L_",AA$1),Records!$C$2:$H$6601,1,FALSE)),"",VLOOKUP(CONCATENATE($A333,"_L_",AA$1),Records!$C$2:$H$6601,6,FALSE))</f>
        <v/>
      </c>
      <c r="AC333" s="32" t="str">
        <f>IF(ISERROR(VLOOKUP(CONCATENATE($A333,"_L_",AD$1),Records!$C$2:$H$6601,1,FALSE)),"",VLOOKUP(CONCATENATE($A333,"_L_",AD$1),Records!$C$2:$H$6601,4,FALSE))</f>
        <v/>
      </c>
      <c r="AD333" s="7" t="str">
        <f>IF(ISERROR(VLOOKUP(CONCATENATE($A333,"_L_",AD$1),Records!$C$2:$H$6601,1,FALSE)),"",VLOOKUP(CONCATENATE($A333,"_L_",AD$1),Records!$C$2:$H$6601,5,FALSE))</f>
        <v/>
      </c>
      <c r="AE333" s="33" t="str">
        <f>IF(ISERROR(VLOOKUP(CONCATENATE($A333,"_L_",AD$1),Records!$C$2:$H$6601,1,FALSE)),"",VLOOKUP(CONCATENATE($A333,"_L_",AD$1),Records!$C$2:$H$6601,6,FALSE))</f>
        <v/>
      </c>
      <c r="AF333" s="32" t="str">
        <f>IF(ISERROR(VLOOKUP(CONCATENATE($A333,"_L_",AG$1),Records!$C$2:$H$6601,1,FALSE)),"",VLOOKUP(CONCATENATE($A333,"_L_",AG$1),Records!$C$2:$H$6601,4,FALSE))</f>
        <v/>
      </c>
      <c r="AG333" s="7" t="str">
        <f>IF(ISERROR(VLOOKUP(CONCATENATE($A333,"_L_",AG$1),Records!$C$2:$H$6601,1,FALSE)),"",VLOOKUP(CONCATENATE($A333,"_L_",AG$1),Records!$C$2:$H$6601,5,FALSE))</f>
        <v/>
      </c>
      <c r="AH333" s="33" t="str">
        <f>IF(ISERROR(VLOOKUP(CONCATENATE($A333,"_L_",AG$1),Records!$C$2:$H$6601,1,FALSE)),"",VLOOKUP(CONCATENATE($A333,"_L_",AG$1),Records!$C$2:$H$6601,6,FALSE))</f>
        <v/>
      </c>
      <c r="AI333" s="32" t="str">
        <f>IF(ISERROR(VLOOKUP(CONCATENATE($A333,"_L_",AJ$1),Records!$C$2:$H$6601,1,FALSE)),"",VLOOKUP(CONCATENATE($A333,"_L_",AJ$1),Records!$C$2:$H$6601,4,FALSE))</f>
        <v/>
      </c>
      <c r="AJ333" s="7" t="str">
        <f>IF(ISERROR(VLOOKUP(CONCATENATE($A333,"_L_",AJ$1),Records!$C$2:$H$6601,1,FALSE)),"",VLOOKUP(CONCATENATE($A333,"_L_",AJ$1),Records!$C$2:$H$6601,5,FALSE))</f>
        <v/>
      </c>
      <c r="AK333" s="33" t="str">
        <f>IF(ISERROR(VLOOKUP(CONCATENATE($A333,"_L_",AJ$1),Records!$C$2:$H$6601,1,FALSE)),"",VLOOKUP(CONCATENATE($A333,"_L_",AJ$1),Records!$C$2:$H$6601,6,FALSE))</f>
        <v/>
      </c>
      <c r="AL333" s="32" t="str">
        <f>IF(ISERROR(VLOOKUP(CONCATENATE($A333,"_L_",AM$1),Records!$C$2:$H$6601,1,FALSE)),"",VLOOKUP(CONCATENATE($A333,"_L_",AM$1),Records!$C$2:$H$6601,4,FALSE))</f>
        <v/>
      </c>
      <c r="AM333" s="7" t="str">
        <f>IF(ISERROR(VLOOKUP(CONCATENATE($A333,"_L_",AM$1),Records!$C$2:$H$6601,1,FALSE)),"",VLOOKUP(CONCATENATE($A333,"_L_",AM$1),Records!$C$2:$H$6601,5,FALSE))</f>
        <v/>
      </c>
      <c r="AN333" s="33" t="str">
        <f>IF(ISERROR(VLOOKUP(CONCATENATE($A333,"_L_",AM$1),Records!$C$2:$H$6601,1,FALSE)),"",VLOOKUP(CONCATENATE($A333,"_L_",AM$1),Records!$C$2:$H$6601,6,FALSE))</f>
        <v/>
      </c>
      <c r="AO333" s="32" t="str">
        <f>IF(ISERROR(VLOOKUP(CONCATENATE($A333,"_L_",AP$1),Records!$C$2:$H$6601,1,FALSE)),"",VLOOKUP(CONCATENATE($A333,"_L_",AP$1),Records!$C$2:$H$6601,4,FALSE))</f>
        <v/>
      </c>
      <c r="AP333" s="7" t="str">
        <f>IF(ISERROR(VLOOKUP(CONCATENATE($A333,"_L_",AP$1),Records!$C$2:$H$6601,1,FALSE)),"",VLOOKUP(CONCATENATE($A333,"_L_",AP$1),Records!$C$2:$H$6601,5,FALSE))</f>
        <v/>
      </c>
      <c r="AQ333" s="33" t="str">
        <f>IF(ISERROR(VLOOKUP(CONCATENATE($A333,"_L_",AP$1),Records!$C$2:$H$6601,1,FALSE)),"",VLOOKUP(CONCATENATE($A333,"_L_",AP$1),Records!$C$2:$H$6601,6,FALSE))</f>
        <v/>
      </c>
      <c r="AR333" s="32" t="str">
        <f>IF(ISERROR(VLOOKUP(CONCATENATE($A333,"_L_",AS$1),Records!$C$2:$H$6601,1,FALSE)),"",VLOOKUP(CONCATENATE($A333,"_L_",AS$1),Records!$C$2:$H$6601,4,FALSE))</f>
        <v/>
      </c>
      <c r="AS333" s="7" t="str">
        <f>IF(ISERROR(VLOOKUP(CONCATENATE($A333,"_L_",AS$1),Records!$C$2:$H$6601,1,FALSE)),"",VLOOKUP(CONCATENATE($A333,"_L_",AS$1),Records!$C$2:$H$6601,5,FALSE))</f>
        <v/>
      </c>
      <c r="AT333" s="33" t="str">
        <f>IF(ISERROR(VLOOKUP(CONCATENATE($A333,"_L_",AS$1),Records!$C$2:$H$6601,1,FALSE)),"",VLOOKUP(CONCATENATE($A333,"_L_",AS$1),Records!$C$2:$H$6601,6,FALSE))</f>
        <v/>
      </c>
      <c r="AU333" s="32" t="str">
        <f>IF(ISERROR(VLOOKUP(CONCATENATE($A333,"_L_",AV$1),Records!$C$2:$H$6601,1,FALSE)),"",VLOOKUP(CONCATENATE($A333,"_L_",AV$1),Records!$C$2:$H$6601,4,FALSE))</f>
        <v/>
      </c>
      <c r="AV333" s="7" t="str">
        <f>IF(ISERROR(VLOOKUP(CONCATENATE($A333,"_L_",AV$1),Records!$C$2:$H$6601,1,FALSE)),"",VLOOKUP(CONCATENATE($A333,"_L_",AV$1),Records!$C$2:$H$6601,5,FALSE))</f>
        <v/>
      </c>
      <c r="AW333" s="33" t="str">
        <f>IF(ISERROR(VLOOKUP(CONCATENATE($A333,"_L_",AV$1),Records!$C$2:$H$6601,1,FALSE)),"",VLOOKUP(CONCATENATE($A333,"_L_",AV$1),Records!$C$2:$H$6601,6,FALSE))</f>
        <v/>
      </c>
      <c r="AX333" s="32" t="str">
        <f>IF(ISERROR(VLOOKUP(CONCATENATE($A333,"_L_",AY$1),Records!$C$2:$H$6601,1,FALSE)),"",VLOOKUP(CONCATENATE($A333,"_L_",AY$1),Records!$C$2:$H$6601,4,FALSE))</f>
        <v/>
      </c>
      <c r="AY333" s="7" t="str">
        <f>IF(ISERROR(VLOOKUP(CONCATENATE($A333,"_L_",AY$1),Records!$C$2:$H$6601,1,FALSE)),"",VLOOKUP(CONCATENATE($A333,"_L_",AY$1),Records!$C$2:$H$6601,5,FALSE))</f>
        <v/>
      </c>
      <c r="AZ333" s="33" t="str">
        <f>IF(ISERROR(VLOOKUP(CONCATENATE($A333,"_L_",AY$1),Records!$C$2:$H$6601,1,FALSE)),"",VLOOKUP(CONCATENATE($A333,"_L_",AY$1),Records!$C$2:$H$6601,6,FALSE))</f>
        <v/>
      </c>
      <c r="BA333" s="32" t="str">
        <f>IF(ISERROR(VLOOKUP(CONCATENATE($A333,"_L_",BB$1),Records!$C$2:$H$6601,1,FALSE)),"",VLOOKUP(CONCATENATE($A333,"_L_",BB$1),Records!$C$2:$H$6601,4,FALSE))</f>
        <v/>
      </c>
      <c r="BB333" s="7" t="str">
        <f>IF(ISERROR(VLOOKUP(CONCATENATE($A333,"_L_",BB$1),Records!$C$2:$H$6601,1,FALSE)),"",VLOOKUP(CONCATENATE($A333,"_L_",BB$1),Records!$C$2:$H$6601,5,FALSE))</f>
        <v/>
      </c>
      <c r="BC333" s="33" t="str">
        <f>IF(ISERROR(VLOOKUP(CONCATENATE($A333,"_L_",BB$1),Records!$C$2:$H$6601,1,FALSE)),"",VLOOKUP(CONCATENATE($A333,"_L_",BB$1),Records!$C$2:$H$6601,6,FALSE))</f>
        <v/>
      </c>
      <c r="BD333" s="32" t="str">
        <f>IF(ISERROR(VLOOKUP(CONCATENATE($A333,"_L_",BE$1),Records!$C$2:$H$6601,1,FALSE)),"",VLOOKUP(CONCATENATE($A333,"_L_",BE$1),Records!$C$2:$H$6601,4,FALSE))</f>
        <v/>
      </c>
      <c r="BE333" s="7" t="str">
        <f>IF(ISERROR(VLOOKUP(CONCATENATE($A333,"_L_",BE$1),Records!$C$2:$H$6601,1,FALSE)),"",VLOOKUP(CONCATENATE($A333,"_L_",BE$1),Records!$C$2:$H$6601,5,FALSE))</f>
        <v/>
      </c>
      <c r="BF333" s="33" t="str">
        <f>IF(ISERROR(VLOOKUP(CONCATENATE($A333,"_L_",BE$1),Records!$C$2:$H$6601,1,FALSE)),"",VLOOKUP(CONCATENATE($A333,"_L_",BE$1),Records!$C$2:$H$6601,6,FALSE))</f>
        <v/>
      </c>
      <c r="BG333" s="32" t="str">
        <f>IF(ISERROR(VLOOKUP(CONCATENATE($A333,"_L_",BH$1),Records!$C$2:$H$6601,1,FALSE)),"",VLOOKUP(CONCATENATE($A333,"_L_",BH$1),Records!$C$2:$H$6601,4,FALSE))</f>
        <v/>
      </c>
      <c r="BH333" s="7" t="str">
        <f>IF(ISERROR(VLOOKUP(CONCATENATE($A333,"_L_",BH$1),Records!$C$2:$H$6601,1,FALSE)),"",VLOOKUP(CONCATENATE($A333,"_L_",BH$1),Records!$C$2:$H$6601,5,FALSE))</f>
        <v/>
      </c>
      <c r="BI333" s="33" t="str">
        <f>IF(ISERROR(VLOOKUP(CONCATENATE($A333,"_L_",BH$1),Records!$C$2:$H$6601,1,FALSE)),"",VLOOKUP(CONCATENATE($A333,"_L_",BH$1),Records!$C$2:$H$6601,6,FALSE))</f>
        <v/>
      </c>
      <c r="BJ333" s="32" t="str">
        <f>IF(ISERROR(VLOOKUP(CONCATENATE($A333,"_L_",BK$1),Records!$C$2:$H$6601,1,FALSE)),"",VLOOKUP(CONCATENATE($A333,"_L_",BK$1),Records!$C$2:$H$6601,4,FALSE))</f>
        <v/>
      </c>
      <c r="BK333" s="7" t="str">
        <f>IF(ISERROR(VLOOKUP(CONCATENATE($A333,"_L_",BK$1),Records!$C$2:$H$6601,1,FALSE)),"",VLOOKUP(CONCATENATE($A333,"_L_",BK$1),Records!$C$2:$H$6601,5,FALSE))</f>
        <v/>
      </c>
      <c r="BL333" s="33" t="str">
        <f>IF(ISERROR(VLOOKUP(CONCATENATE($A333,"_L_",BK$1),Records!$C$2:$H$6601,1,FALSE)),"",VLOOKUP(CONCATENATE($A333,"_L_",BK$1),Records!$C$2:$H$6601,6,FALSE))</f>
        <v/>
      </c>
      <c r="BM333" s="32" t="str">
        <f>IF(ISERROR(VLOOKUP(CONCATENATE($A333,"_L_",BN$1),Records!$C$2:$H$6601,1,FALSE)),"",VLOOKUP(CONCATENATE($A333,"_L_",BN$1),Records!$C$2:$H$6601,4,FALSE))</f>
        <v/>
      </c>
      <c r="BN333" s="7" t="str">
        <f>IF(ISERROR(VLOOKUP(CONCATENATE($A333,"_L_",BN$1),Records!$C$2:$H$6601,1,FALSE)),"",VLOOKUP(CONCATENATE($A333,"_L_",BN$1),Records!$C$2:$H$6601,5,FALSE))</f>
        <v/>
      </c>
      <c r="BO333" s="33" t="str">
        <f>IF(ISERROR(VLOOKUP(CONCATENATE($A333,"_L_",BN$1),Records!$C$2:$H$6601,1,FALSE)),"",VLOOKUP(CONCATENATE($A333,"_L_",BN$1),Records!$C$2:$H$6601,6,FALSE))</f>
        <v/>
      </c>
      <c r="BP333" s="32" t="str">
        <f>IF(ISERROR(VLOOKUP(CONCATENATE($A333,"_L_",BQ$1),Records!$C$2:$H$6601,1,FALSE)),"",VLOOKUP(CONCATENATE($A333,"_L_",BQ$1),Records!$C$2:$H$6601,4,FALSE))</f>
        <v/>
      </c>
      <c r="BQ333" s="7" t="str">
        <f>IF(ISERROR(VLOOKUP(CONCATENATE($A333,"_L_",BQ$1),Records!$C$2:$H$6601,1,FALSE)),"",VLOOKUP(CONCATENATE($A333,"_L_",BQ$1),Records!$C$2:$H$6601,5,FALSE))</f>
        <v/>
      </c>
      <c r="BR333" s="33" t="str">
        <f>IF(ISERROR(VLOOKUP(CONCATENATE($A333,"_L_",BQ$1),Records!$C$2:$H$6601,1,FALSE)),"",VLOOKUP(CONCATENATE($A333,"_L_",BQ$1),Records!$C$2:$H$6601,6,FALSE))</f>
        <v/>
      </c>
      <c r="BS333" s="32" t="str">
        <f>IF(ISERROR(VLOOKUP(CONCATENATE($A333,"_L_",BT$1),Records!$C$2:$H$6601,1,FALSE)),"",VLOOKUP(CONCATENATE($A333,"_L_",BT$1),Records!$C$2:$H$6601,4,FALSE))</f>
        <v/>
      </c>
      <c r="BT333" s="7" t="str">
        <f>IF(ISERROR(VLOOKUP(CONCATENATE($A333,"_L_",BT$1),Records!$C$2:$H$6601,1,FALSE)),"",VLOOKUP(CONCATENATE($A333,"_L_",BT$1),Records!$C$2:$H$6601,5,FALSE))</f>
        <v/>
      </c>
      <c r="BU333" s="33" t="str">
        <f>IF(ISERROR(VLOOKUP(CONCATENATE($A333,"_L_",BT$1),Records!$C$2:$H$6601,1,FALSE)),"",VLOOKUP(CONCATENATE($A333,"_L_",BT$1),Records!$C$2:$H$6601,6,FALSE))</f>
        <v/>
      </c>
      <c r="BV333" s="32" t="str">
        <f>IF(ISERROR(VLOOKUP(CONCATENATE($A333,"_L_",BW$1),Records!$C$2:$H$6601,1,FALSE)),"",VLOOKUP(CONCATENATE($A333,"_L_",BW$1),Records!$C$2:$H$6601,4,FALSE))</f>
        <v/>
      </c>
      <c r="BW333" s="7" t="str">
        <f>IF(ISERROR(VLOOKUP(CONCATENATE($A333,"_L_",BW$1),Records!$C$2:$H$6601,1,FALSE)),"",VLOOKUP(CONCATENATE($A333,"_L_",BW$1),Records!$C$2:$H$6601,5,FALSE))</f>
        <v/>
      </c>
      <c r="BX333" s="33" t="str">
        <f>IF(ISERROR(VLOOKUP(CONCATENATE($A333,"_L_",BW$1),Records!$C$2:$H$6601,1,FALSE)),"",VLOOKUP(CONCATENATE($A333,"_L_",BW$1),Records!$C$2:$H$6601,6,FALSE))</f>
        <v/>
      </c>
      <c r="BY333" s="32" t="str">
        <f>IF(ISERROR(VLOOKUP(CONCATENATE($A333,"_L_",BZ$1),Records!$C$2:$H$6601,1,FALSE)),"",VLOOKUP(CONCATENATE($A333,"_L_",BZ$1),Records!$C$2:$H$6601,4,FALSE))</f>
        <v/>
      </c>
      <c r="BZ333" s="7" t="str">
        <f>IF(ISERROR(VLOOKUP(CONCATENATE($A333,"_L_",BZ$1),Records!$C$2:$H$6601,1,FALSE)),"",VLOOKUP(CONCATENATE($A333,"_L_",BZ$1),Records!$C$2:$H$6601,5,FALSE))</f>
        <v/>
      </c>
      <c r="CA333" s="33" t="str">
        <f>IF(ISERROR(VLOOKUP(CONCATENATE($A333,"_L_",BZ$1),Records!$C$2:$H$6601,1,FALSE)),"",VLOOKUP(CONCATENATE($A333,"_L_",BZ$1),Records!$C$2:$H$6601,6,FALSE))</f>
        <v/>
      </c>
      <c r="CB333" s="32" t="str">
        <f>IF(ISERROR(VLOOKUP(CONCATENATE($A333,"_L_",CC$1),Records!$C$2:$H$6601,1,FALSE)),"",VLOOKUP(CONCATENATE($A333,"_L_",CC$1),Records!$C$2:$H$6601,4,FALSE))</f>
        <v/>
      </c>
      <c r="CC333" s="7" t="str">
        <f>IF(ISERROR(VLOOKUP(CONCATENATE($A333,"_L_",CC$1),Records!$C$2:$H$6601,1,FALSE)),"",VLOOKUP(CONCATENATE($A333,"_L_",CC$1),Records!$C$2:$H$6601,5,FALSE))</f>
        <v/>
      </c>
      <c r="CD333" s="33" t="str">
        <f>IF(ISERROR(VLOOKUP(CONCATENATE($A333,"_L_",CC$1),Records!$C$2:$H$6601,1,FALSE)),"",VLOOKUP(CONCATENATE($A333,"_L_",CC$1),Records!$C$2:$H$6601,6,FALSE))</f>
        <v/>
      </c>
      <c r="CE333" s="32" t="str">
        <f>IF(ISERROR(VLOOKUP(CONCATENATE($A333,"_L_",CF$1),Records!$C$2:$H$6601,1,FALSE)),"",VLOOKUP(CONCATENATE($A333,"_L_",CF$1),Records!$C$2:$H$6601,4,FALSE))</f>
        <v/>
      </c>
      <c r="CF333" s="7" t="str">
        <f>IF(ISERROR(VLOOKUP(CONCATENATE($A333,"_L_",CF$1),Records!$C$2:$H$6601,1,FALSE)),"",VLOOKUP(CONCATENATE($A333,"_L_",CF$1),Records!$C$2:$H$6601,5,FALSE))</f>
        <v/>
      </c>
      <c r="CG333" s="33" t="str">
        <f>IF(ISERROR(VLOOKUP(CONCATENATE($A333,"_L_",CF$1),Records!$C$2:$H$6601,1,FALSE)),"",VLOOKUP(CONCATENATE($A333,"_L_",CF$1),Records!$C$2:$H$6601,6,FALSE))</f>
        <v/>
      </c>
      <c r="CH333" s="32" t="str">
        <f>IF(ISERROR(VLOOKUP(CONCATENATE($A333,"_L_",CI$1),Records!$C$2:$H$6601,1,FALSE)),"",VLOOKUP(CONCATENATE($A333,"_L_",CI$1),Records!$C$2:$H$6601,4,FALSE))</f>
        <v/>
      </c>
      <c r="CI333" s="7" t="str">
        <f>IF(ISERROR(VLOOKUP(CONCATENATE($A333,"_L_",CI$1),Records!$C$2:$H$6601,1,FALSE)),"",VLOOKUP(CONCATENATE($A333,"_L_",CI$1),Records!$C$2:$H$6601,5,FALSE))</f>
        <v/>
      </c>
      <c r="CJ333" s="33" t="str">
        <f>IF(ISERROR(VLOOKUP(CONCATENATE($A333,"_L_",CI$1),Records!$C$2:$H$6601,1,FALSE)),"",VLOOKUP(CONCATENATE($A333,"_L_",CI$1),Records!$C$2:$H$6601,6,FALSE))</f>
        <v/>
      </c>
      <c r="CK333" s="32" t="str">
        <f>IF(ISERROR(VLOOKUP(CONCATENATE($A333,"_L_",CL$1),Records!$C$2:$H$6601,1,FALSE)),"",VLOOKUP(CONCATENATE($A333,"_L_",CL$1),Records!$C$2:$H$6601,4,FALSE))</f>
        <v/>
      </c>
      <c r="CL333" s="7" t="str">
        <f>IF(ISERROR(VLOOKUP(CONCATENATE($A333,"_L_",CL$1),Records!$C$2:$H$6601,1,FALSE)),"",VLOOKUP(CONCATENATE($A333,"_L_",CL$1),Records!$C$2:$H$6601,5,FALSE))</f>
        <v/>
      </c>
      <c r="CM333" s="33" t="str">
        <f>IF(ISERROR(VLOOKUP(CONCATENATE($A333,"_L_",CL$1),Records!$C$2:$H$6601,1,FALSE)),"",VLOOKUP(CONCATENATE($A333,"_L_",CL$1),Records!$C$2:$H$6601,6,FALSE))</f>
        <v/>
      </c>
      <c r="CN333" s="32" t="str">
        <f>IF(ISERROR(VLOOKUP(CONCATENATE($A333,"_L_",CO$1),Records!$C$2:$H$6601,1,FALSE)),"",VLOOKUP(CONCATENATE($A333,"_L_",CO$1),Records!$C$2:$H$6601,4,FALSE))</f>
        <v/>
      </c>
      <c r="CO333" s="7" t="str">
        <f>IF(ISERROR(VLOOKUP(CONCATENATE($A333,"_L_",CO$1),Records!$C$2:$H$6601,1,FALSE)),"",VLOOKUP(CONCATENATE($A333,"_L_",CO$1),Records!$C$2:$H$6601,5,FALSE))</f>
        <v/>
      </c>
      <c r="CP333" s="33" t="str">
        <f>IF(ISERROR(VLOOKUP(CONCATENATE($A333,"_L_",CO$1),Records!$C$2:$H$6601,1,FALSE)),"",VLOOKUP(CONCATENATE($A333,"_L_",CO$1),Records!$C$2:$H$6601,6,FALSE))</f>
        <v/>
      </c>
      <c r="CQ333" s="32" t="str">
        <f>IF(ISERROR(VLOOKUP(CONCATENATE($A333,"_L_",CR$1),Records!$C$2:$H$6601,1,FALSE)),"",VLOOKUP(CONCATENATE($A333,"_L_",CR$1),Records!$C$2:$H$6601,4,FALSE))</f>
        <v/>
      </c>
      <c r="CR333" s="7" t="str">
        <f>IF(ISERROR(VLOOKUP(CONCATENATE($A333,"_L_",CR$1),Records!$C$2:$H$6601,1,FALSE)),"",VLOOKUP(CONCATENATE($A333,"_L_",CR$1),Records!$C$2:$H$6601,5,FALSE))</f>
        <v/>
      </c>
      <c r="CS333" s="33" t="str">
        <f>IF(ISERROR(VLOOKUP(CONCATENATE($A333,"_L_",CR$1),Records!$C$2:$H$6601,1,FALSE)),"",VLOOKUP(CONCATENATE($A333,"_L_",CR$1),Records!$C$2:$H$6601,6,FALSE))</f>
        <v/>
      </c>
      <c r="CT333" s="32" t="str">
        <f>IF(ISERROR(VLOOKUP(CONCATENATE($A333,"_L_",CU$1),Records!$C$2:$H$6601,1,FALSE)),"",VLOOKUP(CONCATENATE($A333,"_L_",CU$1),Records!$C$2:$H$6601,4,FALSE))</f>
        <v/>
      </c>
      <c r="CU333" s="7" t="str">
        <f>IF(ISERROR(VLOOKUP(CONCATENATE($A333,"_L_",CU$1),Records!$C$2:$H$6601,1,FALSE)),"",VLOOKUP(CONCATENATE($A333,"_L_",CU$1),Records!$C$2:$H$6601,5,FALSE))</f>
        <v/>
      </c>
      <c r="CV333" s="33" t="str">
        <f>IF(ISERROR(VLOOKUP(CONCATENATE($A333,"_L_",CU$1),Records!$C$2:$H$6601,1,FALSE)),"",VLOOKUP(CONCATENATE($A333,"_L_",CU$1),Records!$C$2:$H$6601,6,FALSE))</f>
        <v/>
      </c>
      <c r="CW333" s="32" t="str">
        <f>IF(ISERROR(VLOOKUP(CONCATENATE($A333,"_L_",CX$1),Records!$C$2:$H$6601,1,FALSE)),"",VLOOKUP(CONCATENATE($A333,"_L_",CX$1),Records!$C$2:$H$6601,4,FALSE))</f>
        <v/>
      </c>
      <c r="CX333" s="7" t="str">
        <f>IF(ISERROR(VLOOKUP(CONCATENATE($A333,"_L_",CX$1),Records!$C$2:$H$6601,1,FALSE)),"",VLOOKUP(CONCATENATE($A333,"_L_",CX$1),Records!$C$2:$H$6601,5,FALSE))</f>
        <v/>
      </c>
      <c r="CY333" s="33" t="str">
        <f>IF(ISERROR(VLOOKUP(CONCATENATE($A333,"_L_",CX$1),Records!$C$2:$H$6601,1,FALSE)),"",VLOOKUP(CONCATENATE($A333,"_L_",CX$1),Records!$C$2:$H$6601,6,FALSE))</f>
        <v/>
      </c>
      <c r="CZ333" s="32" t="str">
        <f>IF(ISERROR(VLOOKUP(CONCATENATE($A333,"_L_",DA$1),Records!$C$2:$H$6601,1,FALSE)),"",VLOOKUP(CONCATENATE($A333,"_L_",DA$1),Records!$C$2:$H$6601,4,FALSE))</f>
        <v/>
      </c>
      <c r="DA333" s="7" t="str">
        <f>IF(ISERROR(VLOOKUP(CONCATENATE($A333,"_L_",DA$1),Records!$C$2:$H$6601,1,FALSE)),"",VLOOKUP(CONCATENATE($A333,"_L_",DA$1),Records!$C$2:$H$6601,5,FALSE))</f>
        <v/>
      </c>
      <c r="DB333" s="33" t="str">
        <f>IF(ISERROR(VLOOKUP(CONCATENATE($A333,"_L_",DA$1),Records!$C$2:$H$6601,1,FALSE)),"",VLOOKUP(CONCATENATE($A333,"_L_",DA$1),Records!$C$2:$H$6601,6,FALSE))</f>
        <v/>
      </c>
      <c r="DC333" s="32" t="str">
        <f>IF(ISERROR(VLOOKUP(CONCATENATE($A333,"_L_",DD$1),Records!$C$2:$H$6601,1,FALSE)),"",VLOOKUP(CONCATENATE($A333,"_L_",DD$1),Records!$C$2:$H$6601,4,FALSE))</f>
        <v/>
      </c>
      <c r="DD333" s="7" t="str">
        <f>IF(ISERROR(VLOOKUP(CONCATENATE($A333,"_L_",DD$1),Records!$C$2:$H$6601,1,FALSE)),"",VLOOKUP(CONCATENATE($A333,"_L_",DD$1),Records!$C$2:$H$6601,5,FALSE))</f>
        <v/>
      </c>
      <c r="DE333" s="33" t="str">
        <f>IF(ISERROR(VLOOKUP(CONCATENATE($A333,"_L_",DD$1),Records!$C$2:$H$6601,1,FALSE)),"",VLOOKUP(CONCATENATE($A333,"_L_",DD$1),Records!$C$2:$H$6601,6,FALSE))</f>
        <v/>
      </c>
      <c r="DF333" s="32" t="str">
        <f>IF(ISERROR(VLOOKUP(CONCATENATE($A333,"_L_",DG$1),Records!$C$2:$H$6601,1,FALSE)),"",VLOOKUP(CONCATENATE($A333,"_L_",DG$1),Records!$C$2:$H$6601,4,FALSE))</f>
        <v/>
      </c>
      <c r="DG333" s="7" t="str">
        <f>IF(ISERROR(VLOOKUP(CONCATENATE($A333,"_L_",DG$1),Records!$C$2:$H$6601,1,FALSE)),"",VLOOKUP(CONCATENATE($A333,"_L_",DG$1),Records!$C$2:$H$6601,5,FALSE))</f>
        <v/>
      </c>
      <c r="DH333" s="33" t="str">
        <f>IF(ISERROR(VLOOKUP(CONCATENATE($A333,"_L_",DG$1),Records!$C$2:$H$6601,1,FALSE)),"",VLOOKUP(CONCATENATE($A333,"_L_",DG$1),Records!$C$2:$H$6601,6,FALSE))</f>
        <v/>
      </c>
      <c r="DI333" s="32" t="str">
        <f>IF(ISERROR(VLOOKUP(CONCATENATE($A333,"_L_",DJ$1),Records!$C$2:$H$6601,1,FALSE)),"",VLOOKUP(CONCATENATE($A333,"_L_",DJ$1),Records!$C$2:$H$6601,4,FALSE))</f>
        <v/>
      </c>
      <c r="DJ333" s="7" t="str">
        <f>IF(ISERROR(VLOOKUP(CONCATENATE($A333,"_L_",DJ$1),Records!$C$2:$H$6601,1,FALSE)),"",VLOOKUP(CONCATENATE($A333,"_L_",DJ$1),Records!$C$2:$H$6601,5,FALSE))</f>
        <v/>
      </c>
      <c r="DK333" s="33" t="str">
        <f>IF(ISERROR(VLOOKUP(CONCATENATE($A333,"_L_",DJ$1),Records!$C$2:$H$6601,1,FALSE)),"",VLOOKUP(CONCATENATE($A333,"_L_",DJ$1),Records!$C$2:$H$6601,6,FALSE))</f>
        <v/>
      </c>
      <c r="DL333" s="32" t="str">
        <f>IF(ISERROR(VLOOKUP(CONCATENATE($A333,"_L_",DM$1),Records!$C$2:$H$6601,1,FALSE)),"",VLOOKUP(CONCATENATE($A333,"_L_",DM$1),Records!$C$2:$H$6601,4,FALSE))</f>
        <v/>
      </c>
      <c r="DM333" s="7" t="str">
        <f>IF(ISERROR(VLOOKUP(CONCATENATE($A333,"_L_",DM$1),Records!$C$2:$H$6601,1,FALSE)),"",VLOOKUP(CONCATENATE($A333,"_L_",DM$1),Records!$C$2:$H$6601,5,FALSE))</f>
        <v/>
      </c>
      <c r="DN333" s="33" t="str">
        <f>IF(ISERROR(VLOOKUP(CONCATENATE($A333,"_L_",DM$1),Records!$C$2:$H$6601,1,FALSE)),"",VLOOKUP(CONCATENATE($A333,"_L_",DM$1),Records!$C$2:$H$6601,6,FALSE))</f>
        <v/>
      </c>
      <c r="DO333" s="32" t="str">
        <f>IF(ISERROR(VLOOKUP(CONCATENATE($A333,"_L_",DP$1),Records!$C$2:$H$6601,1,FALSE)),"",VLOOKUP(CONCATENATE($A333,"_L_",DP$1),Records!$C$2:$H$6601,4,FALSE))</f>
        <v/>
      </c>
      <c r="DP333" s="7" t="str">
        <f>IF(ISERROR(VLOOKUP(CONCATENATE($A333,"_L_",DP$1),Records!$C$2:$H$6601,1,FALSE)),"",VLOOKUP(CONCATENATE($A333,"_L_",DP$1),Records!$C$2:$H$6601,5,FALSE))</f>
        <v/>
      </c>
      <c r="DQ333" s="33" t="str">
        <f>IF(ISERROR(VLOOKUP(CONCATENATE($A333,"_L_",DP$1),Records!$C$2:$H$6601,1,FALSE)),"",VLOOKUP(CONCATENATE($A333,"_L_",DP$1),Records!$C$2:$H$6601,6,FALSE))</f>
        <v/>
      </c>
      <c r="DR333" s="32" t="str">
        <f>IF(ISERROR(VLOOKUP(CONCATENATE($A333,"_L_",DS$1),Records!$C$2:$H$6601,1,FALSE)),"",VLOOKUP(CONCATENATE($A333,"_L_",DS$1),Records!$C$2:$H$6601,4,FALSE))</f>
        <v/>
      </c>
      <c r="DS333" s="7" t="str">
        <f>IF(ISERROR(VLOOKUP(CONCATENATE($A333,"_L_",DS$1),Records!$C$2:$H$6601,1,FALSE)),"",VLOOKUP(CONCATENATE($A333,"_L_",DS$1),Records!$C$2:$H$6601,5,FALSE))</f>
        <v/>
      </c>
      <c r="DT333" s="33" t="str">
        <f>IF(ISERROR(VLOOKUP(CONCATENATE($A333,"_L_",DS$1),Records!$C$2:$H$6601,1,FALSE)),"",VLOOKUP(CONCATENATE($A333,"_L_",DS$1),Records!$C$2:$H$6601,6,FALSE))</f>
        <v/>
      </c>
      <c r="DU333" s="32" t="str">
        <f>IF(ISERROR(VLOOKUP(CONCATENATE($A333,"_L_",DV$1),Records!$C$2:$H$6601,1,FALSE)),"",VLOOKUP(CONCATENATE($A333,"_L_",DV$1),Records!$C$2:$H$6601,4,FALSE))</f>
        <v/>
      </c>
      <c r="DV333" s="7" t="str">
        <f>IF(ISERROR(VLOOKUP(CONCATENATE($A333,"_L_",DV$1),Records!$C$2:$H$6601,1,FALSE)),"",VLOOKUP(CONCATENATE($A333,"_L_",DV$1),Records!$C$2:$H$6601,5,FALSE))</f>
        <v/>
      </c>
      <c r="DW333" s="33" t="str">
        <f>IF(ISERROR(VLOOKUP(CONCATENATE($A333,"_L_",DV$1),Records!$C$2:$H$6601,1,FALSE)),"",VLOOKUP(CONCATENATE($A333,"_L_",DV$1),Records!$C$2:$H$6601,6,FALSE))</f>
        <v/>
      </c>
      <c r="DX333" s="32" t="str">
        <f>IF(ISERROR(VLOOKUP(CONCATENATE($A333,"_L_",DY$1),Records!$C$2:$H$6601,1,FALSE)),"",VLOOKUP(CONCATENATE($A333,"_L_",DY$1),Records!$C$2:$H$6601,4,FALSE))</f>
        <v/>
      </c>
      <c r="DY333" s="7" t="str">
        <f>IF(ISERROR(VLOOKUP(CONCATENATE($A333,"_L_",DY$1),Records!$C$2:$H$6601,1,FALSE)),"",VLOOKUP(CONCATENATE($A333,"_L_",DY$1),Records!$C$2:$H$6601,5,FALSE))</f>
        <v/>
      </c>
      <c r="DZ333" s="33" t="str">
        <f>IF(ISERROR(VLOOKUP(CONCATENATE($A333,"_L_",DY$1),Records!$C$2:$H$6601,1,FALSE)),"",VLOOKUP(CONCATENATE($A333,"_L_",DY$1),Records!$C$2:$H$6601,6,FALSE))</f>
        <v/>
      </c>
      <c r="EA333" s="32" t="str">
        <f>IF(ISERROR(VLOOKUP(CONCATENATE($A333,"_L_",EB$1),Records!$C$2:$H$6601,1,FALSE)),"",VLOOKUP(CONCATENATE($A333,"_L_",EB$1),Records!$C$2:$H$6601,4,FALSE))</f>
        <v/>
      </c>
      <c r="EB333" s="7" t="str">
        <f>IF(ISERROR(VLOOKUP(CONCATENATE($A333,"_L_",EB$1),Records!$C$2:$H$6601,1,FALSE)),"",VLOOKUP(CONCATENATE($A333,"_L_",EB$1),Records!$C$2:$H$6601,5,FALSE))</f>
        <v/>
      </c>
      <c r="EC333" s="33" t="str">
        <f>IF(ISERROR(VLOOKUP(CONCATENATE($A333,"_L_",EB$1),Records!$C$2:$H$6601,1,FALSE)),"",VLOOKUP(CONCATENATE($A333,"_L_",EB$1),Records!$C$2:$H$6601,6,FALSE))</f>
        <v/>
      </c>
    </row>
    <row r="334" spans="1:133" ht="15.75" x14ac:dyDescent="0.25">
      <c r="A334" s="11">
        <v>42516</v>
      </c>
      <c r="B334" s="17" t="s">
        <v>87</v>
      </c>
      <c r="C334" s="18">
        <f t="shared" si="11"/>
        <v>48</v>
      </c>
      <c r="D334" s="28" t="s">
        <v>62</v>
      </c>
      <c r="E334" s="8" t="s">
        <v>71</v>
      </c>
      <c r="F334" s="62">
        <f t="shared" si="10"/>
        <v>0</v>
      </c>
      <c r="G334" s="62">
        <f>HomeCalc!F334</f>
        <v>0</v>
      </c>
      <c r="H334" s="32" t="str">
        <f>IF(ISERROR(VLOOKUP(CONCATENATE($A334,"_L_",I$1),Records!$C$2:$H$6601,1,FALSE)),"",VLOOKUP(CONCATENATE($A334,"_L_",I$1),Records!$C$2:$H$6601,4,FALSE))</f>
        <v/>
      </c>
      <c r="I334" s="7" t="str">
        <f>IF(ISERROR(VLOOKUP(CONCATENATE($A334,"_L_",I$1),Records!$C$2:$H$6601,1,FALSE)),"",VLOOKUP(CONCATENATE($A334,"_L_",I$1),Records!$C$2:$H$6601,5,FALSE))</f>
        <v/>
      </c>
      <c r="J334" s="33" t="str">
        <f>IF(ISERROR(VLOOKUP(CONCATENATE($A334,"_L_",I$1),Records!$C$2:$H$6601,1,FALSE)),"",VLOOKUP(CONCATENATE($A334,"_L_",I$1),Records!$C$2:$H$6601,6,FALSE))</f>
        <v/>
      </c>
      <c r="K334" s="32" t="str">
        <f>IF(ISERROR(VLOOKUP(CONCATENATE($A334,"_L_",L$1),Records!$C$2:$H$6601,1,FALSE)),"",VLOOKUP(CONCATENATE($A334,"_L_",L$1),Records!$C$2:$H$6601,4,FALSE))</f>
        <v/>
      </c>
      <c r="L334" s="7" t="str">
        <f>IF(ISERROR(VLOOKUP(CONCATENATE($A334,"_L_",L$1),Records!$C$2:$H$6601,1,FALSE)),"",VLOOKUP(CONCATENATE($A334,"_L_",L$1),Records!$C$2:$H$6601,5,FALSE))</f>
        <v/>
      </c>
      <c r="M334" s="33" t="str">
        <f>IF(ISERROR(VLOOKUP(CONCATENATE($A334,"_L_",L$1),Records!$C$2:$H$6601,1,FALSE)),"",VLOOKUP(CONCATENATE($A334,"_L_",L$1),Records!$C$2:$H$6601,6,FALSE))</f>
        <v/>
      </c>
      <c r="N334" s="32" t="str">
        <f>IF(ISERROR(VLOOKUP(CONCATENATE($A334,"_L_",O$1),Records!$C$2:$H$6601,1,FALSE)),"",VLOOKUP(CONCATENATE($A334,"_L_",O$1),Records!$C$2:$H$6601,4,FALSE))</f>
        <v/>
      </c>
      <c r="O334" s="7" t="str">
        <f>IF(ISERROR(VLOOKUP(CONCATENATE($A334,"_L_",O$1),Records!$C$2:$H$6601,1,FALSE)),"",VLOOKUP(CONCATENATE($A334,"_L_",O$1),Records!$C$2:$H$6601,5,FALSE))</f>
        <v/>
      </c>
      <c r="P334" s="33" t="str">
        <f>IF(ISERROR(VLOOKUP(CONCATENATE($A334,"_L_",O$1),Records!$C$2:$H$6601,1,FALSE)),"",VLOOKUP(CONCATENATE($A334,"_L_",O$1),Records!$C$2:$H$6601,6,FALSE))</f>
        <v/>
      </c>
      <c r="Q334" s="32" t="str">
        <f>IF(ISERROR(VLOOKUP(CONCATENATE($A334,"_L_",R$1),Records!$C$2:$H$6601,1,FALSE)),"",VLOOKUP(CONCATENATE($A334,"_L_",R$1),Records!$C$2:$H$6601,4,FALSE))</f>
        <v/>
      </c>
      <c r="R334" s="7" t="str">
        <f>IF(ISERROR(VLOOKUP(CONCATENATE($A334,"_L_",R$1),Records!$C$2:$H$6601,1,FALSE)),"",VLOOKUP(CONCATENATE($A334,"_L_",R$1),Records!$C$2:$H$6601,5,FALSE))</f>
        <v/>
      </c>
      <c r="S334" s="33" t="str">
        <f>IF(ISERROR(VLOOKUP(CONCATENATE($A334,"_L_",R$1),Records!$C$2:$H$6601,1,FALSE)),"",VLOOKUP(CONCATENATE($A334,"_L_",R$1),Records!$C$2:$H$6601,6,FALSE))</f>
        <v/>
      </c>
      <c r="T334" s="32" t="str">
        <f>IF(ISERROR(VLOOKUP(CONCATENATE($A334,"_L_",U$1),Records!$C$2:$H$6601,1,FALSE)),"",VLOOKUP(CONCATENATE($A334,"_L_",U$1),Records!$C$2:$H$6601,4,FALSE))</f>
        <v/>
      </c>
      <c r="U334" s="7" t="str">
        <f>IF(ISERROR(VLOOKUP(CONCATENATE($A334,"_L_",U$1),Records!$C$2:$H$6601,1,FALSE)),"",VLOOKUP(CONCATENATE($A334,"_L_",U$1),Records!$C$2:$H$6601,5,FALSE))</f>
        <v/>
      </c>
      <c r="V334" s="33" t="str">
        <f>IF(ISERROR(VLOOKUP(CONCATENATE($A334,"_L_",U$1),Records!$C$2:$H$6601,1,FALSE)),"",VLOOKUP(CONCATENATE($A334,"_L_",U$1),Records!$C$2:$H$6601,6,FALSE))</f>
        <v/>
      </c>
      <c r="W334" s="32" t="str">
        <f>IF(ISERROR(VLOOKUP(CONCATENATE($A334,"_L_",X$1),Records!$C$2:$H$6601,1,FALSE)),"",VLOOKUP(CONCATENATE($A334,"_L_",X$1),Records!$C$2:$H$6601,4,FALSE))</f>
        <v/>
      </c>
      <c r="X334" s="7" t="str">
        <f>IF(ISERROR(VLOOKUP(CONCATENATE($A334,"_L_",X$1),Records!$C$2:$H$6601,1,FALSE)),"",VLOOKUP(CONCATENATE($A334,"_L_",X$1),Records!$C$2:$H$6601,5,FALSE))</f>
        <v/>
      </c>
      <c r="Y334" s="33" t="str">
        <f>IF(ISERROR(VLOOKUP(CONCATENATE($A334,"_L_",X$1),Records!$C$2:$H$6601,1,FALSE)),"",VLOOKUP(CONCATENATE($A334,"_L_",X$1),Records!$C$2:$H$6601,6,FALSE))</f>
        <v/>
      </c>
      <c r="Z334" s="32" t="str">
        <f>IF(ISERROR(VLOOKUP(CONCATENATE($A334,"_L_",AA$1),Records!$C$2:$H$6601,1,FALSE)),"",VLOOKUP(CONCATENATE($A334,"_L_",AA$1),Records!$C$2:$H$6601,4,FALSE))</f>
        <v/>
      </c>
      <c r="AA334" s="7" t="str">
        <f>IF(ISERROR(VLOOKUP(CONCATENATE($A334,"_L_",AA$1),Records!$C$2:$H$6601,1,FALSE)),"",VLOOKUP(CONCATENATE($A334,"_L_",AA$1),Records!$C$2:$H$6601,5,FALSE))</f>
        <v/>
      </c>
      <c r="AB334" s="33" t="str">
        <f>IF(ISERROR(VLOOKUP(CONCATENATE($A334,"_L_",AA$1),Records!$C$2:$H$6601,1,FALSE)),"",VLOOKUP(CONCATENATE($A334,"_L_",AA$1),Records!$C$2:$H$6601,6,FALSE))</f>
        <v/>
      </c>
      <c r="AC334" s="32" t="str">
        <f>IF(ISERROR(VLOOKUP(CONCATENATE($A334,"_L_",AD$1),Records!$C$2:$H$6601,1,FALSE)),"",VLOOKUP(CONCATENATE($A334,"_L_",AD$1),Records!$C$2:$H$6601,4,FALSE))</f>
        <v/>
      </c>
      <c r="AD334" s="7" t="str">
        <f>IF(ISERROR(VLOOKUP(CONCATENATE($A334,"_L_",AD$1),Records!$C$2:$H$6601,1,FALSE)),"",VLOOKUP(CONCATENATE($A334,"_L_",AD$1),Records!$C$2:$H$6601,5,FALSE))</f>
        <v/>
      </c>
      <c r="AE334" s="33" t="str">
        <f>IF(ISERROR(VLOOKUP(CONCATENATE($A334,"_L_",AD$1),Records!$C$2:$H$6601,1,FALSE)),"",VLOOKUP(CONCATENATE($A334,"_L_",AD$1),Records!$C$2:$H$6601,6,FALSE))</f>
        <v/>
      </c>
      <c r="AF334" s="32" t="str">
        <f>IF(ISERROR(VLOOKUP(CONCATENATE($A334,"_L_",AG$1),Records!$C$2:$H$6601,1,FALSE)),"",VLOOKUP(CONCATENATE($A334,"_L_",AG$1),Records!$C$2:$H$6601,4,FALSE))</f>
        <v/>
      </c>
      <c r="AG334" s="7" t="str">
        <f>IF(ISERROR(VLOOKUP(CONCATENATE($A334,"_L_",AG$1),Records!$C$2:$H$6601,1,FALSE)),"",VLOOKUP(CONCATENATE($A334,"_L_",AG$1),Records!$C$2:$H$6601,5,FALSE))</f>
        <v/>
      </c>
      <c r="AH334" s="33" t="str">
        <f>IF(ISERROR(VLOOKUP(CONCATENATE($A334,"_L_",AG$1),Records!$C$2:$H$6601,1,FALSE)),"",VLOOKUP(CONCATENATE($A334,"_L_",AG$1),Records!$C$2:$H$6601,6,FALSE))</f>
        <v/>
      </c>
      <c r="AI334" s="32" t="str">
        <f>IF(ISERROR(VLOOKUP(CONCATENATE($A334,"_L_",AJ$1),Records!$C$2:$H$6601,1,FALSE)),"",VLOOKUP(CONCATENATE($A334,"_L_",AJ$1),Records!$C$2:$H$6601,4,FALSE))</f>
        <v/>
      </c>
      <c r="AJ334" s="7" t="str">
        <f>IF(ISERROR(VLOOKUP(CONCATENATE($A334,"_L_",AJ$1),Records!$C$2:$H$6601,1,FALSE)),"",VLOOKUP(CONCATENATE($A334,"_L_",AJ$1),Records!$C$2:$H$6601,5,FALSE))</f>
        <v/>
      </c>
      <c r="AK334" s="33" t="str">
        <f>IF(ISERROR(VLOOKUP(CONCATENATE($A334,"_L_",AJ$1),Records!$C$2:$H$6601,1,FALSE)),"",VLOOKUP(CONCATENATE($A334,"_L_",AJ$1),Records!$C$2:$H$6601,6,FALSE))</f>
        <v/>
      </c>
      <c r="AL334" s="32" t="str">
        <f>IF(ISERROR(VLOOKUP(CONCATENATE($A334,"_L_",AM$1),Records!$C$2:$H$6601,1,FALSE)),"",VLOOKUP(CONCATENATE($A334,"_L_",AM$1),Records!$C$2:$H$6601,4,FALSE))</f>
        <v/>
      </c>
      <c r="AM334" s="7" t="str">
        <f>IF(ISERROR(VLOOKUP(CONCATENATE($A334,"_L_",AM$1),Records!$C$2:$H$6601,1,FALSE)),"",VLOOKUP(CONCATENATE($A334,"_L_",AM$1),Records!$C$2:$H$6601,5,FALSE))</f>
        <v/>
      </c>
      <c r="AN334" s="33" t="str">
        <f>IF(ISERROR(VLOOKUP(CONCATENATE($A334,"_L_",AM$1),Records!$C$2:$H$6601,1,FALSE)),"",VLOOKUP(CONCATENATE($A334,"_L_",AM$1),Records!$C$2:$H$6601,6,FALSE))</f>
        <v/>
      </c>
      <c r="AO334" s="32" t="str">
        <f>IF(ISERROR(VLOOKUP(CONCATENATE($A334,"_L_",AP$1),Records!$C$2:$H$6601,1,FALSE)),"",VLOOKUP(CONCATENATE($A334,"_L_",AP$1),Records!$C$2:$H$6601,4,FALSE))</f>
        <v/>
      </c>
      <c r="AP334" s="7" t="str">
        <f>IF(ISERROR(VLOOKUP(CONCATENATE($A334,"_L_",AP$1),Records!$C$2:$H$6601,1,FALSE)),"",VLOOKUP(CONCATENATE($A334,"_L_",AP$1),Records!$C$2:$H$6601,5,FALSE))</f>
        <v/>
      </c>
      <c r="AQ334" s="33" t="str">
        <f>IF(ISERROR(VLOOKUP(CONCATENATE($A334,"_L_",AP$1),Records!$C$2:$H$6601,1,FALSE)),"",VLOOKUP(CONCATENATE($A334,"_L_",AP$1),Records!$C$2:$H$6601,6,FALSE))</f>
        <v/>
      </c>
      <c r="AR334" s="32" t="str">
        <f>IF(ISERROR(VLOOKUP(CONCATENATE($A334,"_L_",AS$1),Records!$C$2:$H$6601,1,FALSE)),"",VLOOKUP(CONCATENATE($A334,"_L_",AS$1),Records!$C$2:$H$6601,4,FALSE))</f>
        <v/>
      </c>
      <c r="AS334" s="7" t="str">
        <f>IF(ISERROR(VLOOKUP(CONCATENATE($A334,"_L_",AS$1),Records!$C$2:$H$6601,1,FALSE)),"",VLOOKUP(CONCATENATE($A334,"_L_",AS$1),Records!$C$2:$H$6601,5,FALSE))</f>
        <v/>
      </c>
      <c r="AT334" s="33" t="str">
        <f>IF(ISERROR(VLOOKUP(CONCATENATE($A334,"_L_",AS$1),Records!$C$2:$H$6601,1,FALSE)),"",VLOOKUP(CONCATENATE($A334,"_L_",AS$1),Records!$C$2:$H$6601,6,FALSE))</f>
        <v/>
      </c>
      <c r="AU334" s="32" t="str">
        <f>IF(ISERROR(VLOOKUP(CONCATENATE($A334,"_L_",AV$1),Records!$C$2:$H$6601,1,FALSE)),"",VLOOKUP(CONCATENATE($A334,"_L_",AV$1),Records!$C$2:$H$6601,4,FALSE))</f>
        <v/>
      </c>
      <c r="AV334" s="7" t="str">
        <f>IF(ISERROR(VLOOKUP(CONCATENATE($A334,"_L_",AV$1),Records!$C$2:$H$6601,1,FALSE)),"",VLOOKUP(CONCATENATE($A334,"_L_",AV$1),Records!$C$2:$H$6601,5,FALSE))</f>
        <v/>
      </c>
      <c r="AW334" s="33" t="str">
        <f>IF(ISERROR(VLOOKUP(CONCATENATE($A334,"_L_",AV$1),Records!$C$2:$H$6601,1,FALSE)),"",VLOOKUP(CONCATENATE($A334,"_L_",AV$1),Records!$C$2:$H$6601,6,FALSE))</f>
        <v/>
      </c>
      <c r="AX334" s="32" t="str">
        <f>IF(ISERROR(VLOOKUP(CONCATENATE($A334,"_L_",AY$1),Records!$C$2:$H$6601,1,FALSE)),"",VLOOKUP(CONCATENATE($A334,"_L_",AY$1),Records!$C$2:$H$6601,4,FALSE))</f>
        <v/>
      </c>
      <c r="AY334" s="7" t="str">
        <f>IF(ISERROR(VLOOKUP(CONCATENATE($A334,"_L_",AY$1),Records!$C$2:$H$6601,1,FALSE)),"",VLOOKUP(CONCATENATE($A334,"_L_",AY$1),Records!$C$2:$H$6601,5,FALSE))</f>
        <v/>
      </c>
      <c r="AZ334" s="33" t="str">
        <f>IF(ISERROR(VLOOKUP(CONCATENATE($A334,"_L_",AY$1),Records!$C$2:$H$6601,1,FALSE)),"",VLOOKUP(CONCATENATE($A334,"_L_",AY$1),Records!$C$2:$H$6601,6,FALSE))</f>
        <v/>
      </c>
      <c r="BA334" s="32" t="str">
        <f>IF(ISERROR(VLOOKUP(CONCATENATE($A334,"_L_",BB$1),Records!$C$2:$H$6601,1,FALSE)),"",VLOOKUP(CONCATENATE($A334,"_L_",BB$1),Records!$C$2:$H$6601,4,FALSE))</f>
        <v/>
      </c>
      <c r="BB334" s="7" t="str">
        <f>IF(ISERROR(VLOOKUP(CONCATENATE($A334,"_L_",BB$1),Records!$C$2:$H$6601,1,FALSE)),"",VLOOKUP(CONCATENATE($A334,"_L_",BB$1),Records!$C$2:$H$6601,5,FALSE))</f>
        <v/>
      </c>
      <c r="BC334" s="33" t="str">
        <f>IF(ISERROR(VLOOKUP(CONCATENATE($A334,"_L_",BB$1),Records!$C$2:$H$6601,1,FALSE)),"",VLOOKUP(CONCATENATE($A334,"_L_",BB$1),Records!$C$2:$H$6601,6,FALSE))</f>
        <v/>
      </c>
      <c r="BD334" s="32" t="str">
        <f>IF(ISERROR(VLOOKUP(CONCATENATE($A334,"_L_",BE$1),Records!$C$2:$H$6601,1,FALSE)),"",VLOOKUP(CONCATENATE($A334,"_L_",BE$1),Records!$C$2:$H$6601,4,FALSE))</f>
        <v/>
      </c>
      <c r="BE334" s="7" t="str">
        <f>IF(ISERROR(VLOOKUP(CONCATENATE($A334,"_L_",BE$1),Records!$C$2:$H$6601,1,FALSE)),"",VLOOKUP(CONCATENATE($A334,"_L_",BE$1),Records!$C$2:$H$6601,5,FALSE))</f>
        <v/>
      </c>
      <c r="BF334" s="33" t="str">
        <f>IF(ISERROR(VLOOKUP(CONCATENATE($A334,"_L_",BE$1),Records!$C$2:$H$6601,1,FALSE)),"",VLOOKUP(CONCATENATE($A334,"_L_",BE$1),Records!$C$2:$H$6601,6,FALSE))</f>
        <v/>
      </c>
      <c r="BG334" s="32" t="str">
        <f>IF(ISERROR(VLOOKUP(CONCATENATE($A334,"_L_",BH$1),Records!$C$2:$H$6601,1,FALSE)),"",VLOOKUP(CONCATENATE($A334,"_L_",BH$1),Records!$C$2:$H$6601,4,FALSE))</f>
        <v/>
      </c>
      <c r="BH334" s="7" t="str">
        <f>IF(ISERROR(VLOOKUP(CONCATENATE($A334,"_L_",BH$1),Records!$C$2:$H$6601,1,FALSE)),"",VLOOKUP(CONCATENATE($A334,"_L_",BH$1),Records!$C$2:$H$6601,5,FALSE))</f>
        <v/>
      </c>
      <c r="BI334" s="33" t="str">
        <f>IF(ISERROR(VLOOKUP(CONCATENATE($A334,"_L_",BH$1),Records!$C$2:$H$6601,1,FALSE)),"",VLOOKUP(CONCATENATE($A334,"_L_",BH$1),Records!$C$2:$H$6601,6,FALSE))</f>
        <v/>
      </c>
      <c r="BJ334" s="32" t="str">
        <f>IF(ISERROR(VLOOKUP(CONCATENATE($A334,"_L_",BK$1),Records!$C$2:$H$6601,1,FALSE)),"",VLOOKUP(CONCATENATE($A334,"_L_",BK$1),Records!$C$2:$H$6601,4,FALSE))</f>
        <v/>
      </c>
      <c r="BK334" s="7" t="str">
        <f>IF(ISERROR(VLOOKUP(CONCATENATE($A334,"_L_",BK$1),Records!$C$2:$H$6601,1,FALSE)),"",VLOOKUP(CONCATENATE($A334,"_L_",BK$1),Records!$C$2:$H$6601,5,FALSE))</f>
        <v/>
      </c>
      <c r="BL334" s="33" t="str">
        <f>IF(ISERROR(VLOOKUP(CONCATENATE($A334,"_L_",BK$1),Records!$C$2:$H$6601,1,FALSE)),"",VLOOKUP(CONCATENATE($A334,"_L_",BK$1),Records!$C$2:$H$6601,6,FALSE))</f>
        <v/>
      </c>
      <c r="BM334" s="32" t="str">
        <f>IF(ISERROR(VLOOKUP(CONCATENATE($A334,"_L_",BN$1),Records!$C$2:$H$6601,1,FALSE)),"",VLOOKUP(CONCATENATE($A334,"_L_",BN$1),Records!$C$2:$H$6601,4,FALSE))</f>
        <v/>
      </c>
      <c r="BN334" s="7" t="str">
        <f>IF(ISERROR(VLOOKUP(CONCATENATE($A334,"_L_",BN$1),Records!$C$2:$H$6601,1,FALSE)),"",VLOOKUP(CONCATENATE($A334,"_L_",BN$1),Records!$C$2:$H$6601,5,FALSE))</f>
        <v/>
      </c>
      <c r="BO334" s="33" t="str">
        <f>IF(ISERROR(VLOOKUP(CONCATENATE($A334,"_L_",BN$1),Records!$C$2:$H$6601,1,FALSE)),"",VLOOKUP(CONCATENATE($A334,"_L_",BN$1),Records!$C$2:$H$6601,6,FALSE))</f>
        <v/>
      </c>
      <c r="BP334" s="32" t="str">
        <f>IF(ISERROR(VLOOKUP(CONCATENATE($A334,"_L_",BQ$1),Records!$C$2:$H$6601,1,FALSE)),"",VLOOKUP(CONCATENATE($A334,"_L_",BQ$1),Records!$C$2:$H$6601,4,FALSE))</f>
        <v/>
      </c>
      <c r="BQ334" s="7" t="str">
        <f>IF(ISERROR(VLOOKUP(CONCATENATE($A334,"_L_",BQ$1),Records!$C$2:$H$6601,1,FALSE)),"",VLOOKUP(CONCATENATE($A334,"_L_",BQ$1),Records!$C$2:$H$6601,5,FALSE))</f>
        <v/>
      </c>
      <c r="BR334" s="33" t="str">
        <f>IF(ISERROR(VLOOKUP(CONCATENATE($A334,"_L_",BQ$1),Records!$C$2:$H$6601,1,FALSE)),"",VLOOKUP(CONCATENATE($A334,"_L_",BQ$1),Records!$C$2:$H$6601,6,FALSE))</f>
        <v/>
      </c>
      <c r="BS334" s="32" t="str">
        <f>IF(ISERROR(VLOOKUP(CONCATENATE($A334,"_L_",BT$1),Records!$C$2:$H$6601,1,FALSE)),"",VLOOKUP(CONCATENATE($A334,"_L_",BT$1),Records!$C$2:$H$6601,4,FALSE))</f>
        <v/>
      </c>
      <c r="BT334" s="7" t="str">
        <f>IF(ISERROR(VLOOKUP(CONCATENATE($A334,"_L_",BT$1),Records!$C$2:$H$6601,1,FALSE)),"",VLOOKUP(CONCATENATE($A334,"_L_",BT$1),Records!$C$2:$H$6601,5,FALSE))</f>
        <v/>
      </c>
      <c r="BU334" s="33" t="str">
        <f>IF(ISERROR(VLOOKUP(CONCATENATE($A334,"_L_",BT$1),Records!$C$2:$H$6601,1,FALSE)),"",VLOOKUP(CONCATENATE($A334,"_L_",BT$1),Records!$C$2:$H$6601,6,FALSE))</f>
        <v/>
      </c>
      <c r="BV334" s="32" t="str">
        <f>IF(ISERROR(VLOOKUP(CONCATENATE($A334,"_L_",BW$1),Records!$C$2:$H$6601,1,FALSE)),"",VLOOKUP(CONCATENATE($A334,"_L_",BW$1),Records!$C$2:$H$6601,4,FALSE))</f>
        <v/>
      </c>
      <c r="BW334" s="7" t="str">
        <f>IF(ISERROR(VLOOKUP(CONCATENATE($A334,"_L_",BW$1),Records!$C$2:$H$6601,1,FALSE)),"",VLOOKUP(CONCATENATE($A334,"_L_",BW$1),Records!$C$2:$H$6601,5,FALSE))</f>
        <v/>
      </c>
      <c r="BX334" s="33" t="str">
        <f>IF(ISERROR(VLOOKUP(CONCATENATE($A334,"_L_",BW$1),Records!$C$2:$H$6601,1,FALSE)),"",VLOOKUP(CONCATENATE($A334,"_L_",BW$1),Records!$C$2:$H$6601,6,FALSE))</f>
        <v/>
      </c>
      <c r="BY334" s="32" t="str">
        <f>IF(ISERROR(VLOOKUP(CONCATENATE($A334,"_L_",BZ$1),Records!$C$2:$H$6601,1,FALSE)),"",VLOOKUP(CONCATENATE($A334,"_L_",BZ$1),Records!$C$2:$H$6601,4,FALSE))</f>
        <v/>
      </c>
      <c r="BZ334" s="7" t="str">
        <f>IF(ISERROR(VLOOKUP(CONCATENATE($A334,"_L_",BZ$1),Records!$C$2:$H$6601,1,FALSE)),"",VLOOKUP(CONCATENATE($A334,"_L_",BZ$1),Records!$C$2:$H$6601,5,FALSE))</f>
        <v/>
      </c>
      <c r="CA334" s="33" t="str">
        <f>IF(ISERROR(VLOOKUP(CONCATENATE($A334,"_L_",BZ$1),Records!$C$2:$H$6601,1,FALSE)),"",VLOOKUP(CONCATENATE($A334,"_L_",BZ$1),Records!$C$2:$H$6601,6,FALSE))</f>
        <v/>
      </c>
      <c r="CB334" s="32" t="str">
        <f>IF(ISERROR(VLOOKUP(CONCATENATE($A334,"_L_",CC$1),Records!$C$2:$H$6601,1,FALSE)),"",VLOOKUP(CONCATENATE($A334,"_L_",CC$1),Records!$C$2:$H$6601,4,FALSE))</f>
        <v/>
      </c>
      <c r="CC334" s="7" t="str">
        <f>IF(ISERROR(VLOOKUP(CONCATENATE($A334,"_L_",CC$1),Records!$C$2:$H$6601,1,FALSE)),"",VLOOKUP(CONCATENATE($A334,"_L_",CC$1),Records!$C$2:$H$6601,5,FALSE))</f>
        <v/>
      </c>
      <c r="CD334" s="33" t="str">
        <f>IF(ISERROR(VLOOKUP(CONCATENATE($A334,"_L_",CC$1),Records!$C$2:$H$6601,1,FALSE)),"",VLOOKUP(CONCATENATE($A334,"_L_",CC$1),Records!$C$2:$H$6601,6,FALSE))</f>
        <v/>
      </c>
      <c r="CE334" s="32" t="str">
        <f>IF(ISERROR(VLOOKUP(CONCATENATE($A334,"_L_",CF$1),Records!$C$2:$H$6601,1,FALSE)),"",VLOOKUP(CONCATENATE($A334,"_L_",CF$1),Records!$C$2:$H$6601,4,FALSE))</f>
        <v/>
      </c>
      <c r="CF334" s="7" t="str">
        <f>IF(ISERROR(VLOOKUP(CONCATENATE($A334,"_L_",CF$1),Records!$C$2:$H$6601,1,FALSE)),"",VLOOKUP(CONCATENATE($A334,"_L_",CF$1),Records!$C$2:$H$6601,5,FALSE))</f>
        <v/>
      </c>
      <c r="CG334" s="33" t="str">
        <f>IF(ISERROR(VLOOKUP(CONCATENATE($A334,"_L_",CF$1),Records!$C$2:$H$6601,1,FALSE)),"",VLOOKUP(CONCATENATE($A334,"_L_",CF$1),Records!$C$2:$H$6601,6,FALSE))</f>
        <v/>
      </c>
      <c r="CH334" s="32" t="str">
        <f>IF(ISERROR(VLOOKUP(CONCATENATE($A334,"_L_",CI$1),Records!$C$2:$H$6601,1,FALSE)),"",VLOOKUP(CONCATENATE($A334,"_L_",CI$1),Records!$C$2:$H$6601,4,FALSE))</f>
        <v/>
      </c>
      <c r="CI334" s="7" t="str">
        <f>IF(ISERROR(VLOOKUP(CONCATENATE($A334,"_L_",CI$1),Records!$C$2:$H$6601,1,FALSE)),"",VLOOKUP(CONCATENATE($A334,"_L_",CI$1),Records!$C$2:$H$6601,5,FALSE))</f>
        <v/>
      </c>
      <c r="CJ334" s="33" t="str">
        <f>IF(ISERROR(VLOOKUP(CONCATENATE($A334,"_L_",CI$1),Records!$C$2:$H$6601,1,FALSE)),"",VLOOKUP(CONCATENATE($A334,"_L_",CI$1),Records!$C$2:$H$6601,6,FALSE))</f>
        <v/>
      </c>
      <c r="CK334" s="32" t="str">
        <f>IF(ISERROR(VLOOKUP(CONCATENATE($A334,"_L_",CL$1),Records!$C$2:$H$6601,1,FALSE)),"",VLOOKUP(CONCATENATE($A334,"_L_",CL$1),Records!$C$2:$H$6601,4,FALSE))</f>
        <v/>
      </c>
      <c r="CL334" s="7" t="str">
        <f>IF(ISERROR(VLOOKUP(CONCATENATE($A334,"_L_",CL$1),Records!$C$2:$H$6601,1,FALSE)),"",VLOOKUP(CONCATENATE($A334,"_L_",CL$1),Records!$C$2:$H$6601,5,FALSE))</f>
        <v/>
      </c>
      <c r="CM334" s="33" t="str">
        <f>IF(ISERROR(VLOOKUP(CONCATENATE($A334,"_L_",CL$1),Records!$C$2:$H$6601,1,FALSE)),"",VLOOKUP(CONCATENATE($A334,"_L_",CL$1),Records!$C$2:$H$6601,6,FALSE))</f>
        <v/>
      </c>
      <c r="CN334" s="32" t="str">
        <f>IF(ISERROR(VLOOKUP(CONCATENATE($A334,"_L_",CO$1),Records!$C$2:$H$6601,1,FALSE)),"",VLOOKUP(CONCATENATE($A334,"_L_",CO$1),Records!$C$2:$H$6601,4,FALSE))</f>
        <v/>
      </c>
      <c r="CO334" s="7" t="str">
        <f>IF(ISERROR(VLOOKUP(CONCATENATE($A334,"_L_",CO$1),Records!$C$2:$H$6601,1,FALSE)),"",VLOOKUP(CONCATENATE($A334,"_L_",CO$1),Records!$C$2:$H$6601,5,FALSE))</f>
        <v/>
      </c>
      <c r="CP334" s="33" t="str">
        <f>IF(ISERROR(VLOOKUP(CONCATENATE($A334,"_L_",CO$1),Records!$C$2:$H$6601,1,FALSE)),"",VLOOKUP(CONCATENATE($A334,"_L_",CO$1),Records!$C$2:$H$6601,6,FALSE))</f>
        <v/>
      </c>
      <c r="CQ334" s="32" t="str">
        <f>IF(ISERROR(VLOOKUP(CONCATENATE($A334,"_L_",CR$1),Records!$C$2:$H$6601,1,FALSE)),"",VLOOKUP(CONCATENATE($A334,"_L_",CR$1),Records!$C$2:$H$6601,4,FALSE))</f>
        <v/>
      </c>
      <c r="CR334" s="7" t="str">
        <f>IF(ISERROR(VLOOKUP(CONCATENATE($A334,"_L_",CR$1),Records!$C$2:$H$6601,1,FALSE)),"",VLOOKUP(CONCATENATE($A334,"_L_",CR$1),Records!$C$2:$H$6601,5,FALSE))</f>
        <v/>
      </c>
      <c r="CS334" s="33" t="str">
        <f>IF(ISERROR(VLOOKUP(CONCATENATE($A334,"_L_",CR$1),Records!$C$2:$H$6601,1,FALSE)),"",VLOOKUP(CONCATENATE($A334,"_L_",CR$1),Records!$C$2:$H$6601,6,FALSE))</f>
        <v/>
      </c>
      <c r="CT334" s="32" t="str">
        <f>IF(ISERROR(VLOOKUP(CONCATENATE($A334,"_L_",CU$1),Records!$C$2:$H$6601,1,FALSE)),"",VLOOKUP(CONCATENATE($A334,"_L_",CU$1),Records!$C$2:$H$6601,4,FALSE))</f>
        <v/>
      </c>
      <c r="CU334" s="7" t="str">
        <f>IF(ISERROR(VLOOKUP(CONCATENATE($A334,"_L_",CU$1),Records!$C$2:$H$6601,1,FALSE)),"",VLOOKUP(CONCATENATE($A334,"_L_",CU$1),Records!$C$2:$H$6601,5,FALSE))</f>
        <v/>
      </c>
      <c r="CV334" s="33" t="str">
        <f>IF(ISERROR(VLOOKUP(CONCATENATE($A334,"_L_",CU$1),Records!$C$2:$H$6601,1,FALSE)),"",VLOOKUP(CONCATENATE($A334,"_L_",CU$1),Records!$C$2:$H$6601,6,FALSE))</f>
        <v/>
      </c>
      <c r="CW334" s="32" t="str">
        <f>IF(ISERROR(VLOOKUP(CONCATENATE($A334,"_L_",CX$1),Records!$C$2:$H$6601,1,FALSE)),"",VLOOKUP(CONCATENATE($A334,"_L_",CX$1),Records!$C$2:$H$6601,4,FALSE))</f>
        <v/>
      </c>
      <c r="CX334" s="7" t="str">
        <f>IF(ISERROR(VLOOKUP(CONCATENATE($A334,"_L_",CX$1),Records!$C$2:$H$6601,1,FALSE)),"",VLOOKUP(CONCATENATE($A334,"_L_",CX$1),Records!$C$2:$H$6601,5,FALSE))</f>
        <v/>
      </c>
      <c r="CY334" s="33" t="str">
        <f>IF(ISERROR(VLOOKUP(CONCATENATE($A334,"_L_",CX$1),Records!$C$2:$H$6601,1,FALSE)),"",VLOOKUP(CONCATENATE($A334,"_L_",CX$1),Records!$C$2:$H$6601,6,FALSE))</f>
        <v/>
      </c>
      <c r="CZ334" s="32" t="str">
        <f>IF(ISERROR(VLOOKUP(CONCATENATE($A334,"_L_",DA$1),Records!$C$2:$H$6601,1,FALSE)),"",VLOOKUP(CONCATENATE($A334,"_L_",DA$1),Records!$C$2:$H$6601,4,FALSE))</f>
        <v/>
      </c>
      <c r="DA334" s="7" t="str">
        <f>IF(ISERROR(VLOOKUP(CONCATENATE($A334,"_L_",DA$1),Records!$C$2:$H$6601,1,FALSE)),"",VLOOKUP(CONCATENATE($A334,"_L_",DA$1),Records!$C$2:$H$6601,5,FALSE))</f>
        <v/>
      </c>
      <c r="DB334" s="33" t="str">
        <f>IF(ISERROR(VLOOKUP(CONCATENATE($A334,"_L_",DA$1),Records!$C$2:$H$6601,1,FALSE)),"",VLOOKUP(CONCATENATE($A334,"_L_",DA$1),Records!$C$2:$H$6601,6,FALSE))</f>
        <v/>
      </c>
      <c r="DC334" s="32" t="str">
        <f>IF(ISERROR(VLOOKUP(CONCATENATE($A334,"_L_",DD$1),Records!$C$2:$H$6601,1,FALSE)),"",VLOOKUP(CONCATENATE($A334,"_L_",DD$1),Records!$C$2:$H$6601,4,FALSE))</f>
        <v/>
      </c>
      <c r="DD334" s="7" t="str">
        <f>IF(ISERROR(VLOOKUP(CONCATENATE($A334,"_L_",DD$1),Records!$C$2:$H$6601,1,FALSE)),"",VLOOKUP(CONCATENATE($A334,"_L_",DD$1),Records!$C$2:$H$6601,5,FALSE))</f>
        <v/>
      </c>
      <c r="DE334" s="33" t="str">
        <f>IF(ISERROR(VLOOKUP(CONCATENATE($A334,"_L_",DD$1),Records!$C$2:$H$6601,1,FALSE)),"",VLOOKUP(CONCATENATE($A334,"_L_",DD$1),Records!$C$2:$H$6601,6,FALSE))</f>
        <v/>
      </c>
      <c r="DF334" s="32" t="str">
        <f>IF(ISERROR(VLOOKUP(CONCATENATE($A334,"_L_",DG$1),Records!$C$2:$H$6601,1,FALSE)),"",VLOOKUP(CONCATENATE($A334,"_L_",DG$1),Records!$C$2:$H$6601,4,FALSE))</f>
        <v/>
      </c>
      <c r="DG334" s="7" t="str">
        <f>IF(ISERROR(VLOOKUP(CONCATENATE($A334,"_L_",DG$1),Records!$C$2:$H$6601,1,FALSE)),"",VLOOKUP(CONCATENATE($A334,"_L_",DG$1),Records!$C$2:$H$6601,5,FALSE))</f>
        <v/>
      </c>
      <c r="DH334" s="33" t="str">
        <f>IF(ISERROR(VLOOKUP(CONCATENATE($A334,"_L_",DG$1),Records!$C$2:$H$6601,1,FALSE)),"",VLOOKUP(CONCATENATE($A334,"_L_",DG$1),Records!$C$2:$H$6601,6,FALSE))</f>
        <v/>
      </c>
      <c r="DI334" s="32" t="str">
        <f>IF(ISERROR(VLOOKUP(CONCATENATE($A334,"_L_",DJ$1),Records!$C$2:$H$6601,1,FALSE)),"",VLOOKUP(CONCATENATE($A334,"_L_",DJ$1),Records!$C$2:$H$6601,4,FALSE))</f>
        <v/>
      </c>
      <c r="DJ334" s="7" t="str">
        <f>IF(ISERROR(VLOOKUP(CONCATENATE($A334,"_L_",DJ$1),Records!$C$2:$H$6601,1,FALSE)),"",VLOOKUP(CONCATENATE($A334,"_L_",DJ$1),Records!$C$2:$H$6601,5,FALSE))</f>
        <v/>
      </c>
      <c r="DK334" s="33" t="str">
        <f>IF(ISERROR(VLOOKUP(CONCATENATE($A334,"_L_",DJ$1),Records!$C$2:$H$6601,1,FALSE)),"",VLOOKUP(CONCATENATE($A334,"_L_",DJ$1),Records!$C$2:$H$6601,6,FALSE))</f>
        <v/>
      </c>
      <c r="DL334" s="32" t="str">
        <f>IF(ISERROR(VLOOKUP(CONCATENATE($A334,"_L_",DM$1),Records!$C$2:$H$6601,1,FALSE)),"",VLOOKUP(CONCATENATE($A334,"_L_",DM$1),Records!$C$2:$H$6601,4,FALSE))</f>
        <v/>
      </c>
      <c r="DM334" s="7" t="str">
        <f>IF(ISERROR(VLOOKUP(CONCATENATE($A334,"_L_",DM$1),Records!$C$2:$H$6601,1,FALSE)),"",VLOOKUP(CONCATENATE($A334,"_L_",DM$1),Records!$C$2:$H$6601,5,FALSE))</f>
        <v/>
      </c>
      <c r="DN334" s="33" t="str">
        <f>IF(ISERROR(VLOOKUP(CONCATENATE($A334,"_L_",DM$1),Records!$C$2:$H$6601,1,FALSE)),"",VLOOKUP(CONCATENATE($A334,"_L_",DM$1),Records!$C$2:$H$6601,6,FALSE))</f>
        <v/>
      </c>
      <c r="DO334" s="32" t="str">
        <f>IF(ISERROR(VLOOKUP(CONCATENATE($A334,"_L_",DP$1),Records!$C$2:$H$6601,1,FALSE)),"",VLOOKUP(CONCATENATE($A334,"_L_",DP$1),Records!$C$2:$H$6601,4,FALSE))</f>
        <v/>
      </c>
      <c r="DP334" s="7" t="str">
        <f>IF(ISERROR(VLOOKUP(CONCATENATE($A334,"_L_",DP$1),Records!$C$2:$H$6601,1,FALSE)),"",VLOOKUP(CONCATENATE($A334,"_L_",DP$1),Records!$C$2:$H$6601,5,FALSE))</f>
        <v/>
      </c>
      <c r="DQ334" s="33" t="str">
        <f>IF(ISERROR(VLOOKUP(CONCATENATE($A334,"_L_",DP$1),Records!$C$2:$H$6601,1,FALSE)),"",VLOOKUP(CONCATENATE($A334,"_L_",DP$1),Records!$C$2:$H$6601,6,FALSE))</f>
        <v/>
      </c>
      <c r="DR334" s="32" t="str">
        <f>IF(ISERROR(VLOOKUP(CONCATENATE($A334,"_L_",DS$1),Records!$C$2:$H$6601,1,FALSE)),"",VLOOKUP(CONCATENATE($A334,"_L_",DS$1),Records!$C$2:$H$6601,4,FALSE))</f>
        <v/>
      </c>
      <c r="DS334" s="7" t="str">
        <f>IF(ISERROR(VLOOKUP(CONCATENATE($A334,"_L_",DS$1),Records!$C$2:$H$6601,1,FALSE)),"",VLOOKUP(CONCATENATE($A334,"_L_",DS$1),Records!$C$2:$H$6601,5,FALSE))</f>
        <v/>
      </c>
      <c r="DT334" s="33" t="str">
        <f>IF(ISERROR(VLOOKUP(CONCATENATE($A334,"_L_",DS$1),Records!$C$2:$H$6601,1,FALSE)),"",VLOOKUP(CONCATENATE($A334,"_L_",DS$1),Records!$C$2:$H$6601,6,FALSE))</f>
        <v/>
      </c>
      <c r="DU334" s="32" t="str">
        <f>IF(ISERROR(VLOOKUP(CONCATENATE($A334,"_L_",DV$1),Records!$C$2:$H$6601,1,FALSE)),"",VLOOKUP(CONCATENATE($A334,"_L_",DV$1),Records!$C$2:$H$6601,4,FALSE))</f>
        <v/>
      </c>
      <c r="DV334" s="7" t="str">
        <f>IF(ISERROR(VLOOKUP(CONCATENATE($A334,"_L_",DV$1),Records!$C$2:$H$6601,1,FALSE)),"",VLOOKUP(CONCATENATE($A334,"_L_",DV$1),Records!$C$2:$H$6601,5,FALSE))</f>
        <v/>
      </c>
      <c r="DW334" s="33" t="str">
        <f>IF(ISERROR(VLOOKUP(CONCATENATE($A334,"_L_",DV$1),Records!$C$2:$H$6601,1,FALSE)),"",VLOOKUP(CONCATENATE($A334,"_L_",DV$1),Records!$C$2:$H$6601,6,FALSE))</f>
        <v/>
      </c>
      <c r="DX334" s="32" t="str">
        <f>IF(ISERROR(VLOOKUP(CONCATENATE($A334,"_L_",DY$1),Records!$C$2:$H$6601,1,FALSE)),"",VLOOKUP(CONCATENATE($A334,"_L_",DY$1),Records!$C$2:$H$6601,4,FALSE))</f>
        <v/>
      </c>
      <c r="DY334" s="7" t="str">
        <f>IF(ISERROR(VLOOKUP(CONCATENATE($A334,"_L_",DY$1),Records!$C$2:$H$6601,1,FALSE)),"",VLOOKUP(CONCATENATE($A334,"_L_",DY$1),Records!$C$2:$H$6601,5,FALSE))</f>
        <v/>
      </c>
      <c r="DZ334" s="33" t="str">
        <f>IF(ISERROR(VLOOKUP(CONCATENATE($A334,"_L_",DY$1),Records!$C$2:$H$6601,1,FALSE)),"",VLOOKUP(CONCATENATE($A334,"_L_",DY$1),Records!$C$2:$H$6601,6,FALSE))</f>
        <v/>
      </c>
      <c r="EA334" s="32" t="str">
        <f>IF(ISERROR(VLOOKUP(CONCATENATE($A334,"_L_",EB$1),Records!$C$2:$H$6601,1,FALSE)),"",VLOOKUP(CONCATENATE($A334,"_L_",EB$1),Records!$C$2:$H$6601,4,FALSE))</f>
        <v/>
      </c>
      <c r="EB334" s="7" t="str">
        <f>IF(ISERROR(VLOOKUP(CONCATENATE($A334,"_L_",EB$1),Records!$C$2:$H$6601,1,FALSE)),"",VLOOKUP(CONCATENATE($A334,"_L_",EB$1),Records!$C$2:$H$6601,5,FALSE))</f>
        <v/>
      </c>
      <c r="EC334" s="33" t="str">
        <f>IF(ISERROR(VLOOKUP(CONCATENATE($A334,"_L_",EB$1),Records!$C$2:$H$6601,1,FALSE)),"",VLOOKUP(CONCATENATE($A334,"_L_",EB$1),Records!$C$2:$H$6601,6,FALSE))</f>
        <v/>
      </c>
    </row>
    <row r="335" spans="1:133" ht="15.75" x14ac:dyDescent="0.25">
      <c r="A335" s="11">
        <v>42517</v>
      </c>
      <c r="B335" s="17" t="s">
        <v>87</v>
      </c>
      <c r="C335" s="18">
        <f t="shared" si="11"/>
        <v>48</v>
      </c>
      <c r="D335" s="27" t="s">
        <v>63</v>
      </c>
      <c r="E335" s="8" t="s">
        <v>71</v>
      </c>
      <c r="F335" s="62">
        <f t="shared" si="10"/>
        <v>0</v>
      </c>
      <c r="G335" s="62">
        <f>HomeCalc!F335</f>
        <v>0</v>
      </c>
      <c r="H335" s="32" t="str">
        <f>IF(ISERROR(VLOOKUP(CONCATENATE($A335,"_L_",I$1),Records!$C$2:$H$6601,1,FALSE)),"",VLOOKUP(CONCATENATE($A335,"_L_",I$1),Records!$C$2:$H$6601,4,FALSE))</f>
        <v/>
      </c>
      <c r="I335" s="7" t="str">
        <f>IF(ISERROR(VLOOKUP(CONCATENATE($A335,"_L_",I$1),Records!$C$2:$H$6601,1,FALSE)),"",VLOOKUP(CONCATENATE($A335,"_L_",I$1),Records!$C$2:$H$6601,5,FALSE))</f>
        <v/>
      </c>
      <c r="J335" s="33" t="str">
        <f>IF(ISERROR(VLOOKUP(CONCATENATE($A335,"_L_",I$1),Records!$C$2:$H$6601,1,FALSE)),"",VLOOKUP(CONCATENATE($A335,"_L_",I$1),Records!$C$2:$H$6601,6,FALSE))</f>
        <v/>
      </c>
      <c r="K335" s="32" t="str">
        <f>IF(ISERROR(VLOOKUP(CONCATENATE($A335,"_L_",L$1),Records!$C$2:$H$6601,1,FALSE)),"",VLOOKUP(CONCATENATE($A335,"_L_",L$1),Records!$C$2:$H$6601,4,FALSE))</f>
        <v/>
      </c>
      <c r="L335" s="7" t="str">
        <f>IF(ISERROR(VLOOKUP(CONCATENATE($A335,"_L_",L$1),Records!$C$2:$H$6601,1,FALSE)),"",VLOOKUP(CONCATENATE($A335,"_L_",L$1),Records!$C$2:$H$6601,5,FALSE))</f>
        <v/>
      </c>
      <c r="M335" s="33" t="str">
        <f>IF(ISERROR(VLOOKUP(CONCATENATE($A335,"_L_",L$1),Records!$C$2:$H$6601,1,FALSE)),"",VLOOKUP(CONCATENATE($A335,"_L_",L$1),Records!$C$2:$H$6601,6,FALSE))</f>
        <v/>
      </c>
      <c r="N335" s="32" t="str">
        <f>IF(ISERROR(VLOOKUP(CONCATENATE($A335,"_L_",O$1),Records!$C$2:$H$6601,1,FALSE)),"",VLOOKUP(CONCATENATE($A335,"_L_",O$1),Records!$C$2:$H$6601,4,FALSE))</f>
        <v/>
      </c>
      <c r="O335" s="7" t="str">
        <f>IF(ISERROR(VLOOKUP(CONCATENATE($A335,"_L_",O$1),Records!$C$2:$H$6601,1,FALSE)),"",VLOOKUP(CONCATENATE($A335,"_L_",O$1),Records!$C$2:$H$6601,5,FALSE))</f>
        <v/>
      </c>
      <c r="P335" s="33" t="str">
        <f>IF(ISERROR(VLOOKUP(CONCATENATE($A335,"_L_",O$1),Records!$C$2:$H$6601,1,FALSE)),"",VLOOKUP(CONCATENATE($A335,"_L_",O$1),Records!$C$2:$H$6601,6,FALSE))</f>
        <v/>
      </c>
      <c r="Q335" s="32" t="str">
        <f>IF(ISERROR(VLOOKUP(CONCATENATE($A335,"_L_",R$1),Records!$C$2:$H$6601,1,FALSE)),"",VLOOKUP(CONCATENATE($A335,"_L_",R$1),Records!$C$2:$H$6601,4,FALSE))</f>
        <v/>
      </c>
      <c r="R335" s="7" t="str">
        <f>IF(ISERROR(VLOOKUP(CONCATENATE($A335,"_L_",R$1),Records!$C$2:$H$6601,1,FALSE)),"",VLOOKUP(CONCATENATE($A335,"_L_",R$1),Records!$C$2:$H$6601,5,FALSE))</f>
        <v/>
      </c>
      <c r="S335" s="33" t="str">
        <f>IF(ISERROR(VLOOKUP(CONCATENATE($A335,"_L_",R$1),Records!$C$2:$H$6601,1,FALSE)),"",VLOOKUP(CONCATENATE($A335,"_L_",R$1),Records!$C$2:$H$6601,6,FALSE))</f>
        <v/>
      </c>
      <c r="T335" s="32" t="str">
        <f>IF(ISERROR(VLOOKUP(CONCATENATE($A335,"_L_",U$1),Records!$C$2:$H$6601,1,FALSE)),"",VLOOKUP(CONCATENATE($A335,"_L_",U$1),Records!$C$2:$H$6601,4,FALSE))</f>
        <v/>
      </c>
      <c r="U335" s="7" t="str">
        <f>IF(ISERROR(VLOOKUP(CONCATENATE($A335,"_L_",U$1),Records!$C$2:$H$6601,1,FALSE)),"",VLOOKUP(CONCATENATE($A335,"_L_",U$1),Records!$C$2:$H$6601,5,FALSE))</f>
        <v/>
      </c>
      <c r="V335" s="33" t="str">
        <f>IF(ISERROR(VLOOKUP(CONCATENATE($A335,"_L_",U$1),Records!$C$2:$H$6601,1,FALSE)),"",VLOOKUP(CONCATENATE($A335,"_L_",U$1),Records!$C$2:$H$6601,6,FALSE))</f>
        <v/>
      </c>
      <c r="W335" s="32" t="str">
        <f>IF(ISERROR(VLOOKUP(CONCATENATE($A335,"_L_",X$1),Records!$C$2:$H$6601,1,FALSE)),"",VLOOKUP(CONCATENATE($A335,"_L_",X$1),Records!$C$2:$H$6601,4,FALSE))</f>
        <v/>
      </c>
      <c r="X335" s="7" t="str">
        <f>IF(ISERROR(VLOOKUP(CONCATENATE($A335,"_L_",X$1),Records!$C$2:$H$6601,1,FALSE)),"",VLOOKUP(CONCATENATE($A335,"_L_",X$1),Records!$C$2:$H$6601,5,FALSE))</f>
        <v/>
      </c>
      <c r="Y335" s="33" t="str">
        <f>IF(ISERROR(VLOOKUP(CONCATENATE($A335,"_L_",X$1),Records!$C$2:$H$6601,1,FALSE)),"",VLOOKUP(CONCATENATE($A335,"_L_",X$1),Records!$C$2:$H$6601,6,FALSE))</f>
        <v/>
      </c>
      <c r="Z335" s="32" t="str">
        <f>IF(ISERROR(VLOOKUP(CONCATENATE($A335,"_L_",AA$1),Records!$C$2:$H$6601,1,FALSE)),"",VLOOKUP(CONCATENATE($A335,"_L_",AA$1),Records!$C$2:$H$6601,4,FALSE))</f>
        <v/>
      </c>
      <c r="AA335" s="7" t="str">
        <f>IF(ISERROR(VLOOKUP(CONCATENATE($A335,"_L_",AA$1),Records!$C$2:$H$6601,1,FALSE)),"",VLOOKUP(CONCATENATE($A335,"_L_",AA$1),Records!$C$2:$H$6601,5,FALSE))</f>
        <v/>
      </c>
      <c r="AB335" s="33" t="str">
        <f>IF(ISERROR(VLOOKUP(CONCATENATE($A335,"_L_",AA$1),Records!$C$2:$H$6601,1,FALSE)),"",VLOOKUP(CONCATENATE($A335,"_L_",AA$1),Records!$C$2:$H$6601,6,FALSE))</f>
        <v/>
      </c>
      <c r="AC335" s="32" t="str">
        <f>IF(ISERROR(VLOOKUP(CONCATENATE($A335,"_L_",AD$1),Records!$C$2:$H$6601,1,FALSE)),"",VLOOKUP(CONCATENATE($A335,"_L_",AD$1),Records!$C$2:$H$6601,4,FALSE))</f>
        <v/>
      </c>
      <c r="AD335" s="7" t="str">
        <f>IF(ISERROR(VLOOKUP(CONCATENATE($A335,"_L_",AD$1),Records!$C$2:$H$6601,1,FALSE)),"",VLOOKUP(CONCATENATE($A335,"_L_",AD$1),Records!$C$2:$H$6601,5,FALSE))</f>
        <v/>
      </c>
      <c r="AE335" s="33" t="str">
        <f>IF(ISERROR(VLOOKUP(CONCATENATE($A335,"_L_",AD$1),Records!$C$2:$H$6601,1,FALSE)),"",VLOOKUP(CONCATENATE($A335,"_L_",AD$1),Records!$C$2:$H$6601,6,FALSE))</f>
        <v/>
      </c>
      <c r="AF335" s="32" t="str">
        <f>IF(ISERROR(VLOOKUP(CONCATENATE($A335,"_L_",AG$1),Records!$C$2:$H$6601,1,FALSE)),"",VLOOKUP(CONCATENATE($A335,"_L_",AG$1),Records!$C$2:$H$6601,4,FALSE))</f>
        <v/>
      </c>
      <c r="AG335" s="7" t="str">
        <f>IF(ISERROR(VLOOKUP(CONCATENATE($A335,"_L_",AG$1),Records!$C$2:$H$6601,1,FALSE)),"",VLOOKUP(CONCATENATE($A335,"_L_",AG$1),Records!$C$2:$H$6601,5,FALSE))</f>
        <v/>
      </c>
      <c r="AH335" s="33" t="str">
        <f>IF(ISERROR(VLOOKUP(CONCATENATE($A335,"_L_",AG$1),Records!$C$2:$H$6601,1,FALSE)),"",VLOOKUP(CONCATENATE($A335,"_L_",AG$1),Records!$C$2:$H$6601,6,FALSE))</f>
        <v/>
      </c>
      <c r="AI335" s="32" t="str">
        <f>IF(ISERROR(VLOOKUP(CONCATENATE($A335,"_L_",AJ$1),Records!$C$2:$H$6601,1,FALSE)),"",VLOOKUP(CONCATENATE($A335,"_L_",AJ$1),Records!$C$2:$H$6601,4,FALSE))</f>
        <v/>
      </c>
      <c r="AJ335" s="7" t="str">
        <f>IF(ISERROR(VLOOKUP(CONCATENATE($A335,"_L_",AJ$1),Records!$C$2:$H$6601,1,FALSE)),"",VLOOKUP(CONCATENATE($A335,"_L_",AJ$1),Records!$C$2:$H$6601,5,FALSE))</f>
        <v/>
      </c>
      <c r="AK335" s="33" t="str">
        <f>IF(ISERROR(VLOOKUP(CONCATENATE($A335,"_L_",AJ$1),Records!$C$2:$H$6601,1,FALSE)),"",VLOOKUP(CONCATENATE($A335,"_L_",AJ$1),Records!$C$2:$H$6601,6,FALSE))</f>
        <v/>
      </c>
      <c r="AL335" s="32" t="str">
        <f>IF(ISERROR(VLOOKUP(CONCATENATE($A335,"_L_",AM$1),Records!$C$2:$H$6601,1,FALSE)),"",VLOOKUP(CONCATENATE($A335,"_L_",AM$1),Records!$C$2:$H$6601,4,FALSE))</f>
        <v/>
      </c>
      <c r="AM335" s="7" t="str">
        <f>IF(ISERROR(VLOOKUP(CONCATENATE($A335,"_L_",AM$1),Records!$C$2:$H$6601,1,FALSE)),"",VLOOKUP(CONCATENATE($A335,"_L_",AM$1),Records!$C$2:$H$6601,5,FALSE))</f>
        <v/>
      </c>
      <c r="AN335" s="33" t="str">
        <f>IF(ISERROR(VLOOKUP(CONCATENATE($A335,"_L_",AM$1),Records!$C$2:$H$6601,1,FALSE)),"",VLOOKUP(CONCATENATE($A335,"_L_",AM$1),Records!$C$2:$H$6601,6,FALSE))</f>
        <v/>
      </c>
      <c r="AO335" s="32" t="str">
        <f>IF(ISERROR(VLOOKUP(CONCATENATE($A335,"_L_",AP$1),Records!$C$2:$H$6601,1,FALSE)),"",VLOOKUP(CONCATENATE($A335,"_L_",AP$1),Records!$C$2:$H$6601,4,FALSE))</f>
        <v/>
      </c>
      <c r="AP335" s="7" t="str">
        <f>IF(ISERROR(VLOOKUP(CONCATENATE($A335,"_L_",AP$1),Records!$C$2:$H$6601,1,FALSE)),"",VLOOKUP(CONCATENATE($A335,"_L_",AP$1),Records!$C$2:$H$6601,5,FALSE))</f>
        <v/>
      </c>
      <c r="AQ335" s="33" t="str">
        <f>IF(ISERROR(VLOOKUP(CONCATENATE($A335,"_L_",AP$1),Records!$C$2:$H$6601,1,FALSE)),"",VLOOKUP(CONCATENATE($A335,"_L_",AP$1),Records!$C$2:$H$6601,6,FALSE))</f>
        <v/>
      </c>
      <c r="AR335" s="32" t="str">
        <f>IF(ISERROR(VLOOKUP(CONCATENATE($A335,"_L_",AS$1),Records!$C$2:$H$6601,1,FALSE)),"",VLOOKUP(CONCATENATE($A335,"_L_",AS$1),Records!$C$2:$H$6601,4,FALSE))</f>
        <v/>
      </c>
      <c r="AS335" s="7" t="str">
        <f>IF(ISERROR(VLOOKUP(CONCATENATE($A335,"_L_",AS$1),Records!$C$2:$H$6601,1,FALSE)),"",VLOOKUP(CONCATENATE($A335,"_L_",AS$1),Records!$C$2:$H$6601,5,FALSE))</f>
        <v/>
      </c>
      <c r="AT335" s="33" t="str">
        <f>IF(ISERROR(VLOOKUP(CONCATENATE($A335,"_L_",AS$1),Records!$C$2:$H$6601,1,FALSE)),"",VLOOKUP(CONCATENATE($A335,"_L_",AS$1),Records!$C$2:$H$6601,6,FALSE))</f>
        <v/>
      </c>
      <c r="AU335" s="32" t="str">
        <f>IF(ISERROR(VLOOKUP(CONCATENATE($A335,"_L_",AV$1),Records!$C$2:$H$6601,1,FALSE)),"",VLOOKUP(CONCATENATE($A335,"_L_",AV$1),Records!$C$2:$H$6601,4,FALSE))</f>
        <v/>
      </c>
      <c r="AV335" s="7" t="str">
        <f>IF(ISERROR(VLOOKUP(CONCATENATE($A335,"_L_",AV$1),Records!$C$2:$H$6601,1,FALSE)),"",VLOOKUP(CONCATENATE($A335,"_L_",AV$1),Records!$C$2:$H$6601,5,FALSE))</f>
        <v/>
      </c>
      <c r="AW335" s="33" t="str">
        <f>IF(ISERROR(VLOOKUP(CONCATENATE($A335,"_L_",AV$1),Records!$C$2:$H$6601,1,FALSE)),"",VLOOKUP(CONCATENATE($A335,"_L_",AV$1),Records!$C$2:$H$6601,6,FALSE))</f>
        <v/>
      </c>
      <c r="AX335" s="32" t="str">
        <f>IF(ISERROR(VLOOKUP(CONCATENATE($A335,"_L_",AY$1),Records!$C$2:$H$6601,1,FALSE)),"",VLOOKUP(CONCATENATE($A335,"_L_",AY$1),Records!$C$2:$H$6601,4,FALSE))</f>
        <v/>
      </c>
      <c r="AY335" s="7" t="str">
        <f>IF(ISERROR(VLOOKUP(CONCATENATE($A335,"_L_",AY$1),Records!$C$2:$H$6601,1,FALSE)),"",VLOOKUP(CONCATENATE($A335,"_L_",AY$1),Records!$C$2:$H$6601,5,FALSE))</f>
        <v/>
      </c>
      <c r="AZ335" s="33" t="str">
        <f>IF(ISERROR(VLOOKUP(CONCATENATE($A335,"_L_",AY$1),Records!$C$2:$H$6601,1,FALSE)),"",VLOOKUP(CONCATENATE($A335,"_L_",AY$1),Records!$C$2:$H$6601,6,FALSE))</f>
        <v/>
      </c>
      <c r="BA335" s="32" t="str">
        <f>IF(ISERROR(VLOOKUP(CONCATENATE($A335,"_L_",BB$1),Records!$C$2:$H$6601,1,FALSE)),"",VLOOKUP(CONCATENATE($A335,"_L_",BB$1),Records!$C$2:$H$6601,4,FALSE))</f>
        <v/>
      </c>
      <c r="BB335" s="7" t="str">
        <f>IF(ISERROR(VLOOKUP(CONCATENATE($A335,"_L_",BB$1),Records!$C$2:$H$6601,1,FALSE)),"",VLOOKUP(CONCATENATE($A335,"_L_",BB$1),Records!$C$2:$H$6601,5,FALSE))</f>
        <v/>
      </c>
      <c r="BC335" s="33" t="str">
        <f>IF(ISERROR(VLOOKUP(CONCATENATE($A335,"_L_",BB$1),Records!$C$2:$H$6601,1,FALSE)),"",VLOOKUP(CONCATENATE($A335,"_L_",BB$1),Records!$C$2:$H$6601,6,FALSE))</f>
        <v/>
      </c>
      <c r="BD335" s="32" t="str">
        <f>IF(ISERROR(VLOOKUP(CONCATENATE($A335,"_L_",BE$1),Records!$C$2:$H$6601,1,FALSE)),"",VLOOKUP(CONCATENATE($A335,"_L_",BE$1),Records!$C$2:$H$6601,4,FALSE))</f>
        <v/>
      </c>
      <c r="BE335" s="7" t="str">
        <f>IF(ISERROR(VLOOKUP(CONCATENATE($A335,"_L_",BE$1),Records!$C$2:$H$6601,1,FALSE)),"",VLOOKUP(CONCATENATE($A335,"_L_",BE$1),Records!$C$2:$H$6601,5,FALSE))</f>
        <v/>
      </c>
      <c r="BF335" s="33" t="str">
        <f>IF(ISERROR(VLOOKUP(CONCATENATE($A335,"_L_",BE$1),Records!$C$2:$H$6601,1,FALSE)),"",VLOOKUP(CONCATENATE($A335,"_L_",BE$1),Records!$C$2:$H$6601,6,FALSE))</f>
        <v/>
      </c>
      <c r="BG335" s="32" t="str">
        <f>IF(ISERROR(VLOOKUP(CONCATENATE($A335,"_L_",BH$1),Records!$C$2:$H$6601,1,FALSE)),"",VLOOKUP(CONCATENATE($A335,"_L_",BH$1),Records!$C$2:$H$6601,4,FALSE))</f>
        <v/>
      </c>
      <c r="BH335" s="7" t="str">
        <f>IF(ISERROR(VLOOKUP(CONCATENATE($A335,"_L_",BH$1),Records!$C$2:$H$6601,1,FALSE)),"",VLOOKUP(CONCATENATE($A335,"_L_",BH$1),Records!$C$2:$H$6601,5,FALSE))</f>
        <v/>
      </c>
      <c r="BI335" s="33" t="str">
        <f>IF(ISERROR(VLOOKUP(CONCATENATE($A335,"_L_",BH$1),Records!$C$2:$H$6601,1,FALSE)),"",VLOOKUP(CONCATENATE($A335,"_L_",BH$1),Records!$C$2:$H$6601,6,FALSE))</f>
        <v/>
      </c>
      <c r="BJ335" s="32" t="str">
        <f>IF(ISERROR(VLOOKUP(CONCATENATE($A335,"_L_",BK$1),Records!$C$2:$H$6601,1,FALSE)),"",VLOOKUP(CONCATENATE($A335,"_L_",BK$1),Records!$C$2:$H$6601,4,FALSE))</f>
        <v/>
      </c>
      <c r="BK335" s="7" t="str">
        <f>IF(ISERROR(VLOOKUP(CONCATENATE($A335,"_L_",BK$1),Records!$C$2:$H$6601,1,FALSE)),"",VLOOKUP(CONCATENATE($A335,"_L_",BK$1),Records!$C$2:$H$6601,5,FALSE))</f>
        <v/>
      </c>
      <c r="BL335" s="33" t="str">
        <f>IF(ISERROR(VLOOKUP(CONCATENATE($A335,"_L_",BK$1),Records!$C$2:$H$6601,1,FALSE)),"",VLOOKUP(CONCATENATE($A335,"_L_",BK$1),Records!$C$2:$H$6601,6,FALSE))</f>
        <v/>
      </c>
      <c r="BM335" s="32" t="str">
        <f>IF(ISERROR(VLOOKUP(CONCATENATE($A335,"_L_",BN$1),Records!$C$2:$H$6601,1,FALSE)),"",VLOOKUP(CONCATENATE($A335,"_L_",BN$1),Records!$C$2:$H$6601,4,FALSE))</f>
        <v/>
      </c>
      <c r="BN335" s="7" t="str">
        <f>IF(ISERROR(VLOOKUP(CONCATENATE($A335,"_L_",BN$1),Records!$C$2:$H$6601,1,FALSE)),"",VLOOKUP(CONCATENATE($A335,"_L_",BN$1),Records!$C$2:$H$6601,5,FALSE))</f>
        <v/>
      </c>
      <c r="BO335" s="33" t="str">
        <f>IF(ISERROR(VLOOKUP(CONCATENATE($A335,"_L_",BN$1),Records!$C$2:$H$6601,1,FALSE)),"",VLOOKUP(CONCATENATE($A335,"_L_",BN$1),Records!$C$2:$H$6601,6,FALSE))</f>
        <v/>
      </c>
      <c r="BP335" s="32" t="str">
        <f>IF(ISERROR(VLOOKUP(CONCATENATE($A335,"_L_",BQ$1),Records!$C$2:$H$6601,1,FALSE)),"",VLOOKUP(CONCATENATE($A335,"_L_",BQ$1),Records!$C$2:$H$6601,4,FALSE))</f>
        <v/>
      </c>
      <c r="BQ335" s="7" t="str">
        <f>IF(ISERROR(VLOOKUP(CONCATENATE($A335,"_L_",BQ$1),Records!$C$2:$H$6601,1,FALSE)),"",VLOOKUP(CONCATENATE($A335,"_L_",BQ$1),Records!$C$2:$H$6601,5,FALSE))</f>
        <v/>
      </c>
      <c r="BR335" s="33" t="str">
        <f>IF(ISERROR(VLOOKUP(CONCATENATE($A335,"_L_",BQ$1),Records!$C$2:$H$6601,1,FALSE)),"",VLOOKUP(CONCATENATE($A335,"_L_",BQ$1),Records!$C$2:$H$6601,6,FALSE))</f>
        <v/>
      </c>
      <c r="BS335" s="32" t="str">
        <f>IF(ISERROR(VLOOKUP(CONCATENATE($A335,"_L_",BT$1),Records!$C$2:$H$6601,1,FALSE)),"",VLOOKUP(CONCATENATE($A335,"_L_",BT$1),Records!$C$2:$H$6601,4,FALSE))</f>
        <v/>
      </c>
      <c r="BT335" s="7" t="str">
        <f>IF(ISERROR(VLOOKUP(CONCATENATE($A335,"_L_",BT$1),Records!$C$2:$H$6601,1,FALSE)),"",VLOOKUP(CONCATENATE($A335,"_L_",BT$1),Records!$C$2:$H$6601,5,FALSE))</f>
        <v/>
      </c>
      <c r="BU335" s="33" t="str">
        <f>IF(ISERROR(VLOOKUP(CONCATENATE($A335,"_L_",BT$1),Records!$C$2:$H$6601,1,FALSE)),"",VLOOKUP(CONCATENATE($A335,"_L_",BT$1),Records!$C$2:$H$6601,6,FALSE))</f>
        <v/>
      </c>
      <c r="BV335" s="32" t="str">
        <f>IF(ISERROR(VLOOKUP(CONCATENATE($A335,"_L_",BW$1),Records!$C$2:$H$6601,1,FALSE)),"",VLOOKUP(CONCATENATE($A335,"_L_",BW$1),Records!$C$2:$H$6601,4,FALSE))</f>
        <v/>
      </c>
      <c r="BW335" s="7" t="str">
        <f>IF(ISERROR(VLOOKUP(CONCATENATE($A335,"_L_",BW$1),Records!$C$2:$H$6601,1,FALSE)),"",VLOOKUP(CONCATENATE($A335,"_L_",BW$1),Records!$C$2:$H$6601,5,FALSE))</f>
        <v/>
      </c>
      <c r="BX335" s="33" t="str">
        <f>IF(ISERROR(VLOOKUP(CONCATENATE($A335,"_L_",BW$1),Records!$C$2:$H$6601,1,FALSE)),"",VLOOKUP(CONCATENATE($A335,"_L_",BW$1),Records!$C$2:$H$6601,6,FALSE))</f>
        <v/>
      </c>
      <c r="BY335" s="32" t="str">
        <f>IF(ISERROR(VLOOKUP(CONCATENATE($A335,"_L_",BZ$1),Records!$C$2:$H$6601,1,FALSE)),"",VLOOKUP(CONCATENATE($A335,"_L_",BZ$1),Records!$C$2:$H$6601,4,FALSE))</f>
        <v/>
      </c>
      <c r="BZ335" s="7" t="str">
        <f>IF(ISERROR(VLOOKUP(CONCATENATE($A335,"_L_",BZ$1),Records!$C$2:$H$6601,1,FALSE)),"",VLOOKUP(CONCATENATE($A335,"_L_",BZ$1),Records!$C$2:$H$6601,5,FALSE))</f>
        <v/>
      </c>
      <c r="CA335" s="33" t="str">
        <f>IF(ISERROR(VLOOKUP(CONCATENATE($A335,"_L_",BZ$1),Records!$C$2:$H$6601,1,FALSE)),"",VLOOKUP(CONCATENATE($A335,"_L_",BZ$1),Records!$C$2:$H$6601,6,FALSE))</f>
        <v/>
      </c>
      <c r="CB335" s="32" t="str">
        <f>IF(ISERROR(VLOOKUP(CONCATENATE($A335,"_L_",CC$1),Records!$C$2:$H$6601,1,FALSE)),"",VLOOKUP(CONCATENATE($A335,"_L_",CC$1),Records!$C$2:$H$6601,4,FALSE))</f>
        <v/>
      </c>
      <c r="CC335" s="7" t="str">
        <f>IF(ISERROR(VLOOKUP(CONCATENATE($A335,"_L_",CC$1),Records!$C$2:$H$6601,1,FALSE)),"",VLOOKUP(CONCATENATE($A335,"_L_",CC$1),Records!$C$2:$H$6601,5,FALSE))</f>
        <v/>
      </c>
      <c r="CD335" s="33" t="str">
        <f>IF(ISERROR(VLOOKUP(CONCATENATE($A335,"_L_",CC$1),Records!$C$2:$H$6601,1,FALSE)),"",VLOOKUP(CONCATENATE($A335,"_L_",CC$1),Records!$C$2:$H$6601,6,FALSE))</f>
        <v/>
      </c>
      <c r="CE335" s="32" t="str">
        <f>IF(ISERROR(VLOOKUP(CONCATENATE($A335,"_L_",CF$1),Records!$C$2:$H$6601,1,FALSE)),"",VLOOKUP(CONCATENATE($A335,"_L_",CF$1),Records!$C$2:$H$6601,4,FALSE))</f>
        <v/>
      </c>
      <c r="CF335" s="7" t="str">
        <f>IF(ISERROR(VLOOKUP(CONCATENATE($A335,"_L_",CF$1),Records!$C$2:$H$6601,1,FALSE)),"",VLOOKUP(CONCATENATE($A335,"_L_",CF$1),Records!$C$2:$H$6601,5,FALSE))</f>
        <v/>
      </c>
      <c r="CG335" s="33" t="str">
        <f>IF(ISERROR(VLOOKUP(CONCATENATE($A335,"_L_",CF$1),Records!$C$2:$H$6601,1,FALSE)),"",VLOOKUP(CONCATENATE($A335,"_L_",CF$1),Records!$C$2:$H$6601,6,FALSE))</f>
        <v/>
      </c>
      <c r="CH335" s="32" t="str">
        <f>IF(ISERROR(VLOOKUP(CONCATENATE($A335,"_L_",CI$1),Records!$C$2:$H$6601,1,FALSE)),"",VLOOKUP(CONCATENATE($A335,"_L_",CI$1),Records!$C$2:$H$6601,4,FALSE))</f>
        <v/>
      </c>
      <c r="CI335" s="7" t="str">
        <f>IF(ISERROR(VLOOKUP(CONCATENATE($A335,"_L_",CI$1),Records!$C$2:$H$6601,1,FALSE)),"",VLOOKUP(CONCATENATE($A335,"_L_",CI$1),Records!$C$2:$H$6601,5,FALSE))</f>
        <v/>
      </c>
      <c r="CJ335" s="33" t="str">
        <f>IF(ISERROR(VLOOKUP(CONCATENATE($A335,"_L_",CI$1),Records!$C$2:$H$6601,1,FALSE)),"",VLOOKUP(CONCATENATE($A335,"_L_",CI$1),Records!$C$2:$H$6601,6,FALSE))</f>
        <v/>
      </c>
      <c r="CK335" s="32" t="str">
        <f>IF(ISERROR(VLOOKUP(CONCATENATE($A335,"_L_",CL$1),Records!$C$2:$H$6601,1,FALSE)),"",VLOOKUP(CONCATENATE($A335,"_L_",CL$1),Records!$C$2:$H$6601,4,FALSE))</f>
        <v/>
      </c>
      <c r="CL335" s="7" t="str">
        <f>IF(ISERROR(VLOOKUP(CONCATENATE($A335,"_L_",CL$1),Records!$C$2:$H$6601,1,FALSE)),"",VLOOKUP(CONCATENATE($A335,"_L_",CL$1),Records!$C$2:$H$6601,5,FALSE))</f>
        <v/>
      </c>
      <c r="CM335" s="33" t="str">
        <f>IF(ISERROR(VLOOKUP(CONCATENATE($A335,"_L_",CL$1),Records!$C$2:$H$6601,1,FALSE)),"",VLOOKUP(CONCATENATE($A335,"_L_",CL$1),Records!$C$2:$H$6601,6,FALSE))</f>
        <v/>
      </c>
      <c r="CN335" s="32" t="str">
        <f>IF(ISERROR(VLOOKUP(CONCATENATE($A335,"_L_",CO$1),Records!$C$2:$H$6601,1,FALSE)),"",VLOOKUP(CONCATENATE($A335,"_L_",CO$1),Records!$C$2:$H$6601,4,FALSE))</f>
        <v/>
      </c>
      <c r="CO335" s="7" t="str">
        <f>IF(ISERROR(VLOOKUP(CONCATENATE($A335,"_L_",CO$1),Records!$C$2:$H$6601,1,FALSE)),"",VLOOKUP(CONCATENATE($A335,"_L_",CO$1),Records!$C$2:$H$6601,5,FALSE))</f>
        <v/>
      </c>
      <c r="CP335" s="33" t="str">
        <f>IF(ISERROR(VLOOKUP(CONCATENATE($A335,"_L_",CO$1),Records!$C$2:$H$6601,1,FALSE)),"",VLOOKUP(CONCATENATE($A335,"_L_",CO$1),Records!$C$2:$H$6601,6,FALSE))</f>
        <v/>
      </c>
      <c r="CQ335" s="32" t="str">
        <f>IF(ISERROR(VLOOKUP(CONCATENATE($A335,"_L_",CR$1),Records!$C$2:$H$6601,1,FALSE)),"",VLOOKUP(CONCATENATE($A335,"_L_",CR$1),Records!$C$2:$H$6601,4,FALSE))</f>
        <v/>
      </c>
      <c r="CR335" s="7" t="str">
        <f>IF(ISERROR(VLOOKUP(CONCATENATE($A335,"_L_",CR$1),Records!$C$2:$H$6601,1,FALSE)),"",VLOOKUP(CONCATENATE($A335,"_L_",CR$1),Records!$C$2:$H$6601,5,FALSE))</f>
        <v/>
      </c>
      <c r="CS335" s="33" t="str">
        <f>IF(ISERROR(VLOOKUP(CONCATENATE($A335,"_L_",CR$1),Records!$C$2:$H$6601,1,FALSE)),"",VLOOKUP(CONCATENATE($A335,"_L_",CR$1),Records!$C$2:$H$6601,6,FALSE))</f>
        <v/>
      </c>
      <c r="CT335" s="32" t="str">
        <f>IF(ISERROR(VLOOKUP(CONCATENATE($A335,"_L_",CU$1),Records!$C$2:$H$6601,1,FALSE)),"",VLOOKUP(CONCATENATE($A335,"_L_",CU$1),Records!$C$2:$H$6601,4,FALSE))</f>
        <v/>
      </c>
      <c r="CU335" s="7" t="str">
        <f>IF(ISERROR(VLOOKUP(CONCATENATE($A335,"_L_",CU$1),Records!$C$2:$H$6601,1,FALSE)),"",VLOOKUP(CONCATENATE($A335,"_L_",CU$1),Records!$C$2:$H$6601,5,FALSE))</f>
        <v/>
      </c>
      <c r="CV335" s="33" t="str">
        <f>IF(ISERROR(VLOOKUP(CONCATENATE($A335,"_L_",CU$1),Records!$C$2:$H$6601,1,FALSE)),"",VLOOKUP(CONCATENATE($A335,"_L_",CU$1),Records!$C$2:$H$6601,6,FALSE))</f>
        <v/>
      </c>
      <c r="CW335" s="32" t="str">
        <f>IF(ISERROR(VLOOKUP(CONCATENATE($A335,"_L_",CX$1),Records!$C$2:$H$6601,1,FALSE)),"",VLOOKUP(CONCATENATE($A335,"_L_",CX$1),Records!$C$2:$H$6601,4,FALSE))</f>
        <v/>
      </c>
      <c r="CX335" s="7" t="str">
        <f>IF(ISERROR(VLOOKUP(CONCATENATE($A335,"_L_",CX$1),Records!$C$2:$H$6601,1,FALSE)),"",VLOOKUP(CONCATENATE($A335,"_L_",CX$1),Records!$C$2:$H$6601,5,FALSE))</f>
        <v/>
      </c>
      <c r="CY335" s="33" t="str">
        <f>IF(ISERROR(VLOOKUP(CONCATENATE($A335,"_L_",CX$1),Records!$C$2:$H$6601,1,FALSE)),"",VLOOKUP(CONCATENATE($A335,"_L_",CX$1),Records!$C$2:$H$6601,6,FALSE))</f>
        <v/>
      </c>
      <c r="CZ335" s="32" t="str">
        <f>IF(ISERROR(VLOOKUP(CONCATENATE($A335,"_L_",DA$1),Records!$C$2:$H$6601,1,FALSE)),"",VLOOKUP(CONCATENATE($A335,"_L_",DA$1),Records!$C$2:$H$6601,4,FALSE))</f>
        <v/>
      </c>
      <c r="DA335" s="7" t="str">
        <f>IF(ISERROR(VLOOKUP(CONCATENATE($A335,"_L_",DA$1),Records!$C$2:$H$6601,1,FALSE)),"",VLOOKUP(CONCATENATE($A335,"_L_",DA$1),Records!$C$2:$H$6601,5,FALSE))</f>
        <v/>
      </c>
      <c r="DB335" s="33" t="str">
        <f>IF(ISERROR(VLOOKUP(CONCATENATE($A335,"_L_",DA$1),Records!$C$2:$H$6601,1,FALSE)),"",VLOOKUP(CONCATENATE($A335,"_L_",DA$1),Records!$C$2:$H$6601,6,FALSE))</f>
        <v/>
      </c>
      <c r="DC335" s="32" t="str">
        <f>IF(ISERROR(VLOOKUP(CONCATENATE($A335,"_L_",DD$1),Records!$C$2:$H$6601,1,FALSE)),"",VLOOKUP(CONCATENATE($A335,"_L_",DD$1),Records!$C$2:$H$6601,4,FALSE))</f>
        <v/>
      </c>
      <c r="DD335" s="7" t="str">
        <f>IF(ISERROR(VLOOKUP(CONCATENATE($A335,"_L_",DD$1),Records!$C$2:$H$6601,1,FALSE)),"",VLOOKUP(CONCATENATE($A335,"_L_",DD$1),Records!$C$2:$H$6601,5,FALSE))</f>
        <v/>
      </c>
      <c r="DE335" s="33" t="str">
        <f>IF(ISERROR(VLOOKUP(CONCATENATE($A335,"_L_",DD$1),Records!$C$2:$H$6601,1,FALSE)),"",VLOOKUP(CONCATENATE($A335,"_L_",DD$1),Records!$C$2:$H$6601,6,FALSE))</f>
        <v/>
      </c>
      <c r="DF335" s="32" t="str">
        <f>IF(ISERROR(VLOOKUP(CONCATENATE($A335,"_L_",DG$1),Records!$C$2:$H$6601,1,FALSE)),"",VLOOKUP(CONCATENATE($A335,"_L_",DG$1),Records!$C$2:$H$6601,4,FALSE))</f>
        <v/>
      </c>
      <c r="DG335" s="7" t="str">
        <f>IF(ISERROR(VLOOKUP(CONCATENATE($A335,"_L_",DG$1),Records!$C$2:$H$6601,1,FALSE)),"",VLOOKUP(CONCATENATE($A335,"_L_",DG$1),Records!$C$2:$H$6601,5,FALSE))</f>
        <v/>
      </c>
      <c r="DH335" s="33" t="str">
        <f>IF(ISERROR(VLOOKUP(CONCATENATE($A335,"_L_",DG$1),Records!$C$2:$H$6601,1,FALSE)),"",VLOOKUP(CONCATENATE($A335,"_L_",DG$1),Records!$C$2:$H$6601,6,FALSE))</f>
        <v/>
      </c>
      <c r="DI335" s="32" t="str">
        <f>IF(ISERROR(VLOOKUP(CONCATENATE($A335,"_L_",DJ$1),Records!$C$2:$H$6601,1,FALSE)),"",VLOOKUP(CONCATENATE($A335,"_L_",DJ$1),Records!$C$2:$H$6601,4,FALSE))</f>
        <v/>
      </c>
      <c r="DJ335" s="7" t="str">
        <f>IF(ISERROR(VLOOKUP(CONCATENATE($A335,"_L_",DJ$1),Records!$C$2:$H$6601,1,FALSE)),"",VLOOKUP(CONCATENATE($A335,"_L_",DJ$1),Records!$C$2:$H$6601,5,FALSE))</f>
        <v/>
      </c>
      <c r="DK335" s="33" t="str">
        <f>IF(ISERROR(VLOOKUP(CONCATENATE($A335,"_L_",DJ$1),Records!$C$2:$H$6601,1,FALSE)),"",VLOOKUP(CONCATENATE($A335,"_L_",DJ$1),Records!$C$2:$H$6601,6,FALSE))</f>
        <v/>
      </c>
      <c r="DL335" s="32" t="str">
        <f>IF(ISERROR(VLOOKUP(CONCATENATE($A335,"_L_",DM$1),Records!$C$2:$H$6601,1,FALSE)),"",VLOOKUP(CONCATENATE($A335,"_L_",DM$1),Records!$C$2:$H$6601,4,FALSE))</f>
        <v/>
      </c>
      <c r="DM335" s="7" t="str">
        <f>IF(ISERROR(VLOOKUP(CONCATENATE($A335,"_L_",DM$1),Records!$C$2:$H$6601,1,FALSE)),"",VLOOKUP(CONCATENATE($A335,"_L_",DM$1),Records!$C$2:$H$6601,5,FALSE))</f>
        <v/>
      </c>
      <c r="DN335" s="33" t="str">
        <f>IF(ISERROR(VLOOKUP(CONCATENATE($A335,"_L_",DM$1),Records!$C$2:$H$6601,1,FALSE)),"",VLOOKUP(CONCATENATE($A335,"_L_",DM$1),Records!$C$2:$H$6601,6,FALSE))</f>
        <v/>
      </c>
      <c r="DO335" s="32" t="str">
        <f>IF(ISERROR(VLOOKUP(CONCATENATE($A335,"_L_",DP$1),Records!$C$2:$H$6601,1,FALSE)),"",VLOOKUP(CONCATENATE($A335,"_L_",DP$1),Records!$C$2:$H$6601,4,FALSE))</f>
        <v/>
      </c>
      <c r="DP335" s="7" t="str">
        <f>IF(ISERROR(VLOOKUP(CONCATENATE($A335,"_L_",DP$1),Records!$C$2:$H$6601,1,FALSE)),"",VLOOKUP(CONCATENATE($A335,"_L_",DP$1),Records!$C$2:$H$6601,5,FALSE))</f>
        <v/>
      </c>
      <c r="DQ335" s="33" t="str">
        <f>IF(ISERROR(VLOOKUP(CONCATENATE($A335,"_L_",DP$1),Records!$C$2:$H$6601,1,FALSE)),"",VLOOKUP(CONCATENATE($A335,"_L_",DP$1),Records!$C$2:$H$6601,6,FALSE))</f>
        <v/>
      </c>
      <c r="DR335" s="32" t="str">
        <f>IF(ISERROR(VLOOKUP(CONCATENATE($A335,"_L_",DS$1),Records!$C$2:$H$6601,1,FALSE)),"",VLOOKUP(CONCATENATE($A335,"_L_",DS$1),Records!$C$2:$H$6601,4,FALSE))</f>
        <v/>
      </c>
      <c r="DS335" s="7" t="str">
        <f>IF(ISERROR(VLOOKUP(CONCATENATE($A335,"_L_",DS$1),Records!$C$2:$H$6601,1,FALSE)),"",VLOOKUP(CONCATENATE($A335,"_L_",DS$1),Records!$C$2:$H$6601,5,FALSE))</f>
        <v/>
      </c>
      <c r="DT335" s="33" t="str">
        <f>IF(ISERROR(VLOOKUP(CONCATENATE($A335,"_L_",DS$1),Records!$C$2:$H$6601,1,FALSE)),"",VLOOKUP(CONCATENATE($A335,"_L_",DS$1),Records!$C$2:$H$6601,6,FALSE))</f>
        <v/>
      </c>
      <c r="DU335" s="32" t="str">
        <f>IF(ISERROR(VLOOKUP(CONCATENATE($A335,"_L_",DV$1),Records!$C$2:$H$6601,1,FALSE)),"",VLOOKUP(CONCATENATE($A335,"_L_",DV$1),Records!$C$2:$H$6601,4,FALSE))</f>
        <v/>
      </c>
      <c r="DV335" s="7" t="str">
        <f>IF(ISERROR(VLOOKUP(CONCATENATE($A335,"_L_",DV$1),Records!$C$2:$H$6601,1,FALSE)),"",VLOOKUP(CONCATENATE($A335,"_L_",DV$1),Records!$C$2:$H$6601,5,FALSE))</f>
        <v/>
      </c>
      <c r="DW335" s="33" t="str">
        <f>IF(ISERROR(VLOOKUP(CONCATENATE($A335,"_L_",DV$1),Records!$C$2:$H$6601,1,FALSE)),"",VLOOKUP(CONCATENATE($A335,"_L_",DV$1),Records!$C$2:$H$6601,6,FALSE))</f>
        <v/>
      </c>
      <c r="DX335" s="32" t="str">
        <f>IF(ISERROR(VLOOKUP(CONCATENATE($A335,"_L_",DY$1),Records!$C$2:$H$6601,1,FALSE)),"",VLOOKUP(CONCATENATE($A335,"_L_",DY$1),Records!$C$2:$H$6601,4,FALSE))</f>
        <v/>
      </c>
      <c r="DY335" s="7" t="str">
        <f>IF(ISERROR(VLOOKUP(CONCATENATE($A335,"_L_",DY$1),Records!$C$2:$H$6601,1,FALSE)),"",VLOOKUP(CONCATENATE($A335,"_L_",DY$1),Records!$C$2:$H$6601,5,FALSE))</f>
        <v/>
      </c>
      <c r="DZ335" s="33" t="str">
        <f>IF(ISERROR(VLOOKUP(CONCATENATE($A335,"_L_",DY$1),Records!$C$2:$H$6601,1,FALSE)),"",VLOOKUP(CONCATENATE($A335,"_L_",DY$1),Records!$C$2:$H$6601,6,FALSE))</f>
        <v/>
      </c>
      <c r="EA335" s="32" t="str">
        <f>IF(ISERROR(VLOOKUP(CONCATENATE($A335,"_L_",EB$1),Records!$C$2:$H$6601,1,FALSE)),"",VLOOKUP(CONCATENATE($A335,"_L_",EB$1),Records!$C$2:$H$6601,4,FALSE))</f>
        <v/>
      </c>
      <c r="EB335" s="7" t="str">
        <f>IF(ISERROR(VLOOKUP(CONCATENATE($A335,"_L_",EB$1),Records!$C$2:$H$6601,1,FALSE)),"",VLOOKUP(CONCATENATE($A335,"_L_",EB$1),Records!$C$2:$H$6601,5,FALSE))</f>
        <v/>
      </c>
      <c r="EC335" s="33" t="str">
        <f>IF(ISERROR(VLOOKUP(CONCATENATE($A335,"_L_",EB$1),Records!$C$2:$H$6601,1,FALSE)),"",VLOOKUP(CONCATENATE($A335,"_L_",EB$1),Records!$C$2:$H$6601,6,FALSE))</f>
        <v/>
      </c>
    </row>
    <row r="336" spans="1:133" ht="15.75" x14ac:dyDescent="0.25">
      <c r="A336" s="11">
        <v>42518</v>
      </c>
      <c r="B336" s="17" t="s">
        <v>87</v>
      </c>
      <c r="C336" s="18">
        <f t="shared" si="11"/>
        <v>48</v>
      </c>
      <c r="D336" s="25" t="s">
        <v>64</v>
      </c>
      <c r="E336" s="8" t="s">
        <v>71</v>
      </c>
      <c r="F336" s="62">
        <f t="shared" si="10"/>
        <v>0</v>
      </c>
      <c r="G336" s="62">
        <f>HomeCalc!F336</f>
        <v>0</v>
      </c>
      <c r="H336" s="32" t="str">
        <f>IF(ISERROR(VLOOKUP(CONCATENATE($A336,"_L_",I$1),Records!$C$2:$H$6601,1,FALSE)),"",VLOOKUP(CONCATENATE($A336,"_L_",I$1),Records!$C$2:$H$6601,4,FALSE))</f>
        <v/>
      </c>
      <c r="I336" s="7" t="str">
        <f>IF(ISERROR(VLOOKUP(CONCATENATE($A336,"_L_",I$1),Records!$C$2:$H$6601,1,FALSE)),"",VLOOKUP(CONCATENATE($A336,"_L_",I$1),Records!$C$2:$H$6601,5,FALSE))</f>
        <v/>
      </c>
      <c r="J336" s="33" t="str">
        <f>IF(ISERROR(VLOOKUP(CONCATENATE($A336,"_L_",I$1),Records!$C$2:$H$6601,1,FALSE)),"",VLOOKUP(CONCATENATE($A336,"_L_",I$1),Records!$C$2:$H$6601,6,FALSE))</f>
        <v/>
      </c>
      <c r="K336" s="32" t="str">
        <f>IF(ISERROR(VLOOKUP(CONCATENATE($A336,"_L_",L$1),Records!$C$2:$H$6601,1,FALSE)),"",VLOOKUP(CONCATENATE($A336,"_L_",L$1),Records!$C$2:$H$6601,4,FALSE))</f>
        <v/>
      </c>
      <c r="L336" s="7" t="str">
        <f>IF(ISERROR(VLOOKUP(CONCATENATE($A336,"_L_",L$1),Records!$C$2:$H$6601,1,FALSE)),"",VLOOKUP(CONCATENATE($A336,"_L_",L$1),Records!$C$2:$H$6601,5,FALSE))</f>
        <v/>
      </c>
      <c r="M336" s="33" t="str">
        <f>IF(ISERROR(VLOOKUP(CONCATENATE($A336,"_L_",L$1),Records!$C$2:$H$6601,1,FALSE)),"",VLOOKUP(CONCATENATE($A336,"_L_",L$1),Records!$C$2:$H$6601,6,FALSE))</f>
        <v/>
      </c>
      <c r="N336" s="32" t="str">
        <f>IF(ISERROR(VLOOKUP(CONCATENATE($A336,"_L_",O$1),Records!$C$2:$H$6601,1,FALSE)),"",VLOOKUP(CONCATENATE($A336,"_L_",O$1),Records!$C$2:$H$6601,4,FALSE))</f>
        <v/>
      </c>
      <c r="O336" s="7" t="str">
        <f>IF(ISERROR(VLOOKUP(CONCATENATE($A336,"_L_",O$1),Records!$C$2:$H$6601,1,FALSE)),"",VLOOKUP(CONCATENATE($A336,"_L_",O$1),Records!$C$2:$H$6601,5,FALSE))</f>
        <v/>
      </c>
      <c r="P336" s="33" t="str">
        <f>IF(ISERROR(VLOOKUP(CONCATENATE($A336,"_L_",O$1),Records!$C$2:$H$6601,1,FALSE)),"",VLOOKUP(CONCATENATE($A336,"_L_",O$1),Records!$C$2:$H$6601,6,FALSE))</f>
        <v/>
      </c>
      <c r="Q336" s="32" t="str">
        <f>IF(ISERROR(VLOOKUP(CONCATENATE($A336,"_L_",R$1),Records!$C$2:$H$6601,1,FALSE)),"",VLOOKUP(CONCATENATE($A336,"_L_",R$1),Records!$C$2:$H$6601,4,FALSE))</f>
        <v/>
      </c>
      <c r="R336" s="7" t="str">
        <f>IF(ISERROR(VLOOKUP(CONCATENATE($A336,"_L_",R$1),Records!$C$2:$H$6601,1,FALSE)),"",VLOOKUP(CONCATENATE($A336,"_L_",R$1),Records!$C$2:$H$6601,5,FALSE))</f>
        <v/>
      </c>
      <c r="S336" s="33" t="str">
        <f>IF(ISERROR(VLOOKUP(CONCATENATE($A336,"_L_",R$1),Records!$C$2:$H$6601,1,FALSE)),"",VLOOKUP(CONCATENATE($A336,"_L_",R$1),Records!$C$2:$H$6601,6,FALSE))</f>
        <v/>
      </c>
      <c r="T336" s="32" t="str">
        <f>IF(ISERROR(VLOOKUP(CONCATENATE($A336,"_L_",U$1),Records!$C$2:$H$6601,1,FALSE)),"",VLOOKUP(CONCATENATE($A336,"_L_",U$1),Records!$C$2:$H$6601,4,FALSE))</f>
        <v/>
      </c>
      <c r="U336" s="7" t="str">
        <f>IF(ISERROR(VLOOKUP(CONCATENATE($A336,"_L_",U$1),Records!$C$2:$H$6601,1,FALSE)),"",VLOOKUP(CONCATENATE($A336,"_L_",U$1),Records!$C$2:$H$6601,5,FALSE))</f>
        <v/>
      </c>
      <c r="V336" s="33" t="str">
        <f>IF(ISERROR(VLOOKUP(CONCATENATE($A336,"_L_",U$1),Records!$C$2:$H$6601,1,FALSE)),"",VLOOKUP(CONCATENATE($A336,"_L_",U$1),Records!$C$2:$H$6601,6,FALSE))</f>
        <v/>
      </c>
      <c r="W336" s="32" t="str">
        <f>IF(ISERROR(VLOOKUP(CONCATENATE($A336,"_L_",X$1),Records!$C$2:$H$6601,1,FALSE)),"",VLOOKUP(CONCATENATE($A336,"_L_",X$1),Records!$C$2:$H$6601,4,FALSE))</f>
        <v/>
      </c>
      <c r="X336" s="7" t="str">
        <f>IF(ISERROR(VLOOKUP(CONCATENATE($A336,"_L_",X$1),Records!$C$2:$H$6601,1,FALSE)),"",VLOOKUP(CONCATENATE($A336,"_L_",X$1),Records!$C$2:$H$6601,5,FALSE))</f>
        <v/>
      </c>
      <c r="Y336" s="33" t="str">
        <f>IF(ISERROR(VLOOKUP(CONCATENATE($A336,"_L_",X$1),Records!$C$2:$H$6601,1,FALSE)),"",VLOOKUP(CONCATENATE($A336,"_L_",X$1),Records!$C$2:$H$6601,6,FALSE))</f>
        <v/>
      </c>
      <c r="Z336" s="32" t="str">
        <f>IF(ISERROR(VLOOKUP(CONCATENATE($A336,"_L_",AA$1),Records!$C$2:$H$6601,1,FALSE)),"",VLOOKUP(CONCATENATE($A336,"_L_",AA$1),Records!$C$2:$H$6601,4,FALSE))</f>
        <v/>
      </c>
      <c r="AA336" s="7" t="str">
        <f>IF(ISERROR(VLOOKUP(CONCATENATE($A336,"_L_",AA$1),Records!$C$2:$H$6601,1,FALSE)),"",VLOOKUP(CONCATENATE($A336,"_L_",AA$1),Records!$C$2:$H$6601,5,FALSE))</f>
        <v/>
      </c>
      <c r="AB336" s="33" t="str">
        <f>IF(ISERROR(VLOOKUP(CONCATENATE($A336,"_L_",AA$1),Records!$C$2:$H$6601,1,FALSE)),"",VLOOKUP(CONCATENATE($A336,"_L_",AA$1),Records!$C$2:$H$6601,6,FALSE))</f>
        <v/>
      </c>
      <c r="AC336" s="32" t="str">
        <f>IF(ISERROR(VLOOKUP(CONCATENATE($A336,"_L_",AD$1),Records!$C$2:$H$6601,1,FALSE)),"",VLOOKUP(CONCATENATE($A336,"_L_",AD$1),Records!$C$2:$H$6601,4,FALSE))</f>
        <v/>
      </c>
      <c r="AD336" s="7" t="str">
        <f>IF(ISERROR(VLOOKUP(CONCATENATE($A336,"_L_",AD$1),Records!$C$2:$H$6601,1,FALSE)),"",VLOOKUP(CONCATENATE($A336,"_L_",AD$1),Records!$C$2:$H$6601,5,FALSE))</f>
        <v/>
      </c>
      <c r="AE336" s="33" t="str">
        <f>IF(ISERROR(VLOOKUP(CONCATENATE($A336,"_L_",AD$1),Records!$C$2:$H$6601,1,FALSE)),"",VLOOKUP(CONCATENATE($A336,"_L_",AD$1),Records!$C$2:$H$6601,6,FALSE))</f>
        <v/>
      </c>
      <c r="AF336" s="32" t="str">
        <f>IF(ISERROR(VLOOKUP(CONCATENATE($A336,"_L_",AG$1),Records!$C$2:$H$6601,1,FALSE)),"",VLOOKUP(CONCATENATE($A336,"_L_",AG$1),Records!$C$2:$H$6601,4,FALSE))</f>
        <v/>
      </c>
      <c r="AG336" s="7" t="str">
        <f>IF(ISERROR(VLOOKUP(CONCATENATE($A336,"_L_",AG$1),Records!$C$2:$H$6601,1,FALSE)),"",VLOOKUP(CONCATENATE($A336,"_L_",AG$1),Records!$C$2:$H$6601,5,FALSE))</f>
        <v/>
      </c>
      <c r="AH336" s="33" t="str">
        <f>IF(ISERROR(VLOOKUP(CONCATENATE($A336,"_L_",AG$1),Records!$C$2:$H$6601,1,FALSE)),"",VLOOKUP(CONCATENATE($A336,"_L_",AG$1),Records!$C$2:$H$6601,6,FALSE))</f>
        <v/>
      </c>
      <c r="AI336" s="32" t="str">
        <f>IF(ISERROR(VLOOKUP(CONCATENATE($A336,"_L_",AJ$1),Records!$C$2:$H$6601,1,FALSE)),"",VLOOKUP(CONCATENATE($A336,"_L_",AJ$1),Records!$C$2:$H$6601,4,FALSE))</f>
        <v/>
      </c>
      <c r="AJ336" s="7" t="str">
        <f>IF(ISERROR(VLOOKUP(CONCATENATE($A336,"_L_",AJ$1),Records!$C$2:$H$6601,1,FALSE)),"",VLOOKUP(CONCATENATE($A336,"_L_",AJ$1),Records!$C$2:$H$6601,5,FALSE))</f>
        <v/>
      </c>
      <c r="AK336" s="33" t="str">
        <f>IF(ISERROR(VLOOKUP(CONCATENATE($A336,"_L_",AJ$1),Records!$C$2:$H$6601,1,FALSE)),"",VLOOKUP(CONCATENATE($A336,"_L_",AJ$1),Records!$C$2:$H$6601,6,FALSE))</f>
        <v/>
      </c>
      <c r="AL336" s="32" t="str">
        <f>IF(ISERROR(VLOOKUP(CONCATENATE($A336,"_L_",AM$1),Records!$C$2:$H$6601,1,FALSE)),"",VLOOKUP(CONCATENATE($A336,"_L_",AM$1),Records!$C$2:$H$6601,4,FALSE))</f>
        <v/>
      </c>
      <c r="AM336" s="7" t="str">
        <f>IF(ISERROR(VLOOKUP(CONCATENATE($A336,"_L_",AM$1),Records!$C$2:$H$6601,1,FALSE)),"",VLOOKUP(CONCATENATE($A336,"_L_",AM$1),Records!$C$2:$H$6601,5,FALSE))</f>
        <v/>
      </c>
      <c r="AN336" s="33" t="str">
        <f>IF(ISERROR(VLOOKUP(CONCATENATE($A336,"_L_",AM$1),Records!$C$2:$H$6601,1,FALSE)),"",VLOOKUP(CONCATENATE($A336,"_L_",AM$1),Records!$C$2:$H$6601,6,FALSE))</f>
        <v/>
      </c>
      <c r="AO336" s="32" t="str">
        <f>IF(ISERROR(VLOOKUP(CONCATENATE($A336,"_L_",AP$1),Records!$C$2:$H$6601,1,FALSE)),"",VLOOKUP(CONCATENATE($A336,"_L_",AP$1),Records!$C$2:$H$6601,4,FALSE))</f>
        <v/>
      </c>
      <c r="AP336" s="7" t="str">
        <f>IF(ISERROR(VLOOKUP(CONCATENATE($A336,"_L_",AP$1),Records!$C$2:$H$6601,1,FALSE)),"",VLOOKUP(CONCATENATE($A336,"_L_",AP$1),Records!$C$2:$H$6601,5,FALSE))</f>
        <v/>
      </c>
      <c r="AQ336" s="33" t="str">
        <f>IF(ISERROR(VLOOKUP(CONCATENATE($A336,"_L_",AP$1),Records!$C$2:$H$6601,1,FALSE)),"",VLOOKUP(CONCATENATE($A336,"_L_",AP$1),Records!$C$2:$H$6601,6,FALSE))</f>
        <v/>
      </c>
      <c r="AR336" s="32" t="str">
        <f>IF(ISERROR(VLOOKUP(CONCATENATE($A336,"_L_",AS$1),Records!$C$2:$H$6601,1,FALSE)),"",VLOOKUP(CONCATENATE($A336,"_L_",AS$1),Records!$C$2:$H$6601,4,FALSE))</f>
        <v/>
      </c>
      <c r="AS336" s="7" t="str">
        <f>IF(ISERROR(VLOOKUP(CONCATENATE($A336,"_L_",AS$1),Records!$C$2:$H$6601,1,FALSE)),"",VLOOKUP(CONCATENATE($A336,"_L_",AS$1),Records!$C$2:$H$6601,5,FALSE))</f>
        <v/>
      </c>
      <c r="AT336" s="33" t="str">
        <f>IF(ISERROR(VLOOKUP(CONCATENATE($A336,"_L_",AS$1),Records!$C$2:$H$6601,1,FALSE)),"",VLOOKUP(CONCATENATE($A336,"_L_",AS$1),Records!$C$2:$H$6601,6,FALSE))</f>
        <v/>
      </c>
      <c r="AU336" s="32" t="str">
        <f>IF(ISERROR(VLOOKUP(CONCATENATE($A336,"_L_",AV$1),Records!$C$2:$H$6601,1,FALSE)),"",VLOOKUP(CONCATENATE($A336,"_L_",AV$1),Records!$C$2:$H$6601,4,FALSE))</f>
        <v/>
      </c>
      <c r="AV336" s="7" t="str">
        <f>IF(ISERROR(VLOOKUP(CONCATENATE($A336,"_L_",AV$1),Records!$C$2:$H$6601,1,FALSE)),"",VLOOKUP(CONCATENATE($A336,"_L_",AV$1),Records!$C$2:$H$6601,5,FALSE))</f>
        <v/>
      </c>
      <c r="AW336" s="33" t="str">
        <f>IF(ISERROR(VLOOKUP(CONCATENATE($A336,"_L_",AV$1),Records!$C$2:$H$6601,1,FALSE)),"",VLOOKUP(CONCATENATE($A336,"_L_",AV$1),Records!$C$2:$H$6601,6,FALSE))</f>
        <v/>
      </c>
      <c r="AX336" s="32" t="str">
        <f>IF(ISERROR(VLOOKUP(CONCATENATE($A336,"_L_",AY$1),Records!$C$2:$H$6601,1,FALSE)),"",VLOOKUP(CONCATENATE($A336,"_L_",AY$1),Records!$C$2:$H$6601,4,FALSE))</f>
        <v/>
      </c>
      <c r="AY336" s="7" t="str">
        <f>IF(ISERROR(VLOOKUP(CONCATENATE($A336,"_L_",AY$1),Records!$C$2:$H$6601,1,FALSE)),"",VLOOKUP(CONCATENATE($A336,"_L_",AY$1),Records!$C$2:$H$6601,5,FALSE))</f>
        <v/>
      </c>
      <c r="AZ336" s="33" t="str">
        <f>IF(ISERROR(VLOOKUP(CONCATENATE($A336,"_L_",AY$1),Records!$C$2:$H$6601,1,FALSE)),"",VLOOKUP(CONCATENATE($A336,"_L_",AY$1),Records!$C$2:$H$6601,6,FALSE))</f>
        <v/>
      </c>
      <c r="BA336" s="32" t="str">
        <f>IF(ISERROR(VLOOKUP(CONCATENATE($A336,"_L_",BB$1),Records!$C$2:$H$6601,1,FALSE)),"",VLOOKUP(CONCATENATE($A336,"_L_",BB$1),Records!$C$2:$H$6601,4,FALSE))</f>
        <v/>
      </c>
      <c r="BB336" s="7" t="str">
        <f>IF(ISERROR(VLOOKUP(CONCATENATE($A336,"_L_",BB$1),Records!$C$2:$H$6601,1,FALSE)),"",VLOOKUP(CONCATENATE($A336,"_L_",BB$1),Records!$C$2:$H$6601,5,FALSE))</f>
        <v/>
      </c>
      <c r="BC336" s="33" t="str">
        <f>IF(ISERROR(VLOOKUP(CONCATENATE($A336,"_L_",BB$1),Records!$C$2:$H$6601,1,FALSE)),"",VLOOKUP(CONCATENATE($A336,"_L_",BB$1),Records!$C$2:$H$6601,6,FALSE))</f>
        <v/>
      </c>
      <c r="BD336" s="32" t="str">
        <f>IF(ISERROR(VLOOKUP(CONCATENATE($A336,"_L_",BE$1),Records!$C$2:$H$6601,1,FALSE)),"",VLOOKUP(CONCATENATE($A336,"_L_",BE$1),Records!$C$2:$H$6601,4,FALSE))</f>
        <v/>
      </c>
      <c r="BE336" s="7" t="str">
        <f>IF(ISERROR(VLOOKUP(CONCATENATE($A336,"_L_",BE$1),Records!$C$2:$H$6601,1,FALSE)),"",VLOOKUP(CONCATENATE($A336,"_L_",BE$1),Records!$C$2:$H$6601,5,FALSE))</f>
        <v/>
      </c>
      <c r="BF336" s="33" t="str">
        <f>IF(ISERROR(VLOOKUP(CONCATENATE($A336,"_L_",BE$1),Records!$C$2:$H$6601,1,FALSE)),"",VLOOKUP(CONCATENATE($A336,"_L_",BE$1),Records!$C$2:$H$6601,6,FALSE))</f>
        <v/>
      </c>
      <c r="BG336" s="32" t="str">
        <f>IF(ISERROR(VLOOKUP(CONCATENATE($A336,"_L_",BH$1),Records!$C$2:$H$6601,1,FALSE)),"",VLOOKUP(CONCATENATE($A336,"_L_",BH$1),Records!$C$2:$H$6601,4,FALSE))</f>
        <v/>
      </c>
      <c r="BH336" s="7" t="str">
        <f>IF(ISERROR(VLOOKUP(CONCATENATE($A336,"_L_",BH$1),Records!$C$2:$H$6601,1,FALSE)),"",VLOOKUP(CONCATENATE($A336,"_L_",BH$1),Records!$C$2:$H$6601,5,FALSE))</f>
        <v/>
      </c>
      <c r="BI336" s="33" t="str">
        <f>IF(ISERROR(VLOOKUP(CONCATENATE($A336,"_L_",BH$1),Records!$C$2:$H$6601,1,FALSE)),"",VLOOKUP(CONCATENATE($A336,"_L_",BH$1),Records!$C$2:$H$6601,6,FALSE))</f>
        <v/>
      </c>
      <c r="BJ336" s="32" t="str">
        <f>IF(ISERROR(VLOOKUP(CONCATENATE($A336,"_L_",BK$1),Records!$C$2:$H$6601,1,FALSE)),"",VLOOKUP(CONCATENATE($A336,"_L_",BK$1),Records!$C$2:$H$6601,4,FALSE))</f>
        <v/>
      </c>
      <c r="BK336" s="7" t="str">
        <f>IF(ISERROR(VLOOKUP(CONCATENATE($A336,"_L_",BK$1),Records!$C$2:$H$6601,1,FALSE)),"",VLOOKUP(CONCATENATE($A336,"_L_",BK$1),Records!$C$2:$H$6601,5,FALSE))</f>
        <v/>
      </c>
      <c r="BL336" s="33" t="str">
        <f>IF(ISERROR(VLOOKUP(CONCATENATE($A336,"_L_",BK$1),Records!$C$2:$H$6601,1,FALSE)),"",VLOOKUP(CONCATENATE($A336,"_L_",BK$1),Records!$C$2:$H$6601,6,FALSE))</f>
        <v/>
      </c>
      <c r="BM336" s="32" t="str">
        <f>IF(ISERROR(VLOOKUP(CONCATENATE($A336,"_L_",BN$1),Records!$C$2:$H$6601,1,FALSE)),"",VLOOKUP(CONCATENATE($A336,"_L_",BN$1),Records!$C$2:$H$6601,4,FALSE))</f>
        <v/>
      </c>
      <c r="BN336" s="7" t="str">
        <f>IF(ISERROR(VLOOKUP(CONCATENATE($A336,"_L_",BN$1),Records!$C$2:$H$6601,1,FALSE)),"",VLOOKUP(CONCATENATE($A336,"_L_",BN$1),Records!$C$2:$H$6601,5,FALSE))</f>
        <v/>
      </c>
      <c r="BO336" s="33" t="str">
        <f>IF(ISERROR(VLOOKUP(CONCATENATE($A336,"_L_",BN$1),Records!$C$2:$H$6601,1,FALSE)),"",VLOOKUP(CONCATENATE($A336,"_L_",BN$1),Records!$C$2:$H$6601,6,FALSE))</f>
        <v/>
      </c>
      <c r="BP336" s="32" t="str">
        <f>IF(ISERROR(VLOOKUP(CONCATENATE($A336,"_L_",BQ$1),Records!$C$2:$H$6601,1,FALSE)),"",VLOOKUP(CONCATENATE($A336,"_L_",BQ$1),Records!$C$2:$H$6601,4,FALSE))</f>
        <v/>
      </c>
      <c r="BQ336" s="7" t="str">
        <f>IF(ISERROR(VLOOKUP(CONCATENATE($A336,"_L_",BQ$1),Records!$C$2:$H$6601,1,FALSE)),"",VLOOKUP(CONCATENATE($A336,"_L_",BQ$1),Records!$C$2:$H$6601,5,FALSE))</f>
        <v/>
      </c>
      <c r="BR336" s="33" t="str">
        <f>IF(ISERROR(VLOOKUP(CONCATENATE($A336,"_L_",BQ$1),Records!$C$2:$H$6601,1,FALSE)),"",VLOOKUP(CONCATENATE($A336,"_L_",BQ$1),Records!$C$2:$H$6601,6,FALSE))</f>
        <v/>
      </c>
      <c r="BS336" s="32" t="str">
        <f>IF(ISERROR(VLOOKUP(CONCATENATE($A336,"_L_",BT$1),Records!$C$2:$H$6601,1,FALSE)),"",VLOOKUP(CONCATENATE($A336,"_L_",BT$1),Records!$C$2:$H$6601,4,FALSE))</f>
        <v/>
      </c>
      <c r="BT336" s="7" t="str">
        <f>IF(ISERROR(VLOOKUP(CONCATENATE($A336,"_L_",BT$1),Records!$C$2:$H$6601,1,FALSE)),"",VLOOKUP(CONCATENATE($A336,"_L_",BT$1),Records!$C$2:$H$6601,5,FALSE))</f>
        <v/>
      </c>
      <c r="BU336" s="33" t="str">
        <f>IF(ISERROR(VLOOKUP(CONCATENATE($A336,"_L_",BT$1),Records!$C$2:$H$6601,1,FALSE)),"",VLOOKUP(CONCATENATE($A336,"_L_",BT$1),Records!$C$2:$H$6601,6,FALSE))</f>
        <v/>
      </c>
      <c r="BV336" s="32" t="str">
        <f>IF(ISERROR(VLOOKUP(CONCATENATE($A336,"_L_",BW$1),Records!$C$2:$H$6601,1,FALSE)),"",VLOOKUP(CONCATENATE($A336,"_L_",BW$1),Records!$C$2:$H$6601,4,FALSE))</f>
        <v/>
      </c>
      <c r="BW336" s="7" t="str">
        <f>IF(ISERROR(VLOOKUP(CONCATENATE($A336,"_L_",BW$1),Records!$C$2:$H$6601,1,FALSE)),"",VLOOKUP(CONCATENATE($A336,"_L_",BW$1),Records!$C$2:$H$6601,5,FALSE))</f>
        <v/>
      </c>
      <c r="BX336" s="33" t="str">
        <f>IF(ISERROR(VLOOKUP(CONCATENATE($A336,"_L_",BW$1),Records!$C$2:$H$6601,1,FALSE)),"",VLOOKUP(CONCATENATE($A336,"_L_",BW$1),Records!$C$2:$H$6601,6,FALSE))</f>
        <v/>
      </c>
      <c r="BY336" s="32" t="str">
        <f>IF(ISERROR(VLOOKUP(CONCATENATE($A336,"_L_",BZ$1),Records!$C$2:$H$6601,1,FALSE)),"",VLOOKUP(CONCATENATE($A336,"_L_",BZ$1),Records!$C$2:$H$6601,4,FALSE))</f>
        <v/>
      </c>
      <c r="BZ336" s="7" t="str">
        <f>IF(ISERROR(VLOOKUP(CONCATENATE($A336,"_L_",BZ$1),Records!$C$2:$H$6601,1,FALSE)),"",VLOOKUP(CONCATENATE($A336,"_L_",BZ$1),Records!$C$2:$H$6601,5,FALSE))</f>
        <v/>
      </c>
      <c r="CA336" s="33" t="str">
        <f>IF(ISERROR(VLOOKUP(CONCATENATE($A336,"_L_",BZ$1),Records!$C$2:$H$6601,1,FALSE)),"",VLOOKUP(CONCATENATE($A336,"_L_",BZ$1),Records!$C$2:$H$6601,6,FALSE))</f>
        <v/>
      </c>
      <c r="CB336" s="32" t="str">
        <f>IF(ISERROR(VLOOKUP(CONCATENATE($A336,"_L_",CC$1),Records!$C$2:$H$6601,1,FALSE)),"",VLOOKUP(CONCATENATE($A336,"_L_",CC$1),Records!$C$2:$H$6601,4,FALSE))</f>
        <v/>
      </c>
      <c r="CC336" s="7" t="str">
        <f>IF(ISERROR(VLOOKUP(CONCATENATE($A336,"_L_",CC$1),Records!$C$2:$H$6601,1,FALSE)),"",VLOOKUP(CONCATENATE($A336,"_L_",CC$1),Records!$C$2:$H$6601,5,FALSE))</f>
        <v/>
      </c>
      <c r="CD336" s="33" t="str">
        <f>IF(ISERROR(VLOOKUP(CONCATENATE($A336,"_L_",CC$1),Records!$C$2:$H$6601,1,FALSE)),"",VLOOKUP(CONCATENATE($A336,"_L_",CC$1),Records!$C$2:$H$6601,6,FALSE))</f>
        <v/>
      </c>
      <c r="CE336" s="32" t="str">
        <f>IF(ISERROR(VLOOKUP(CONCATENATE($A336,"_L_",CF$1),Records!$C$2:$H$6601,1,FALSE)),"",VLOOKUP(CONCATENATE($A336,"_L_",CF$1),Records!$C$2:$H$6601,4,FALSE))</f>
        <v/>
      </c>
      <c r="CF336" s="7" t="str">
        <f>IF(ISERROR(VLOOKUP(CONCATENATE($A336,"_L_",CF$1),Records!$C$2:$H$6601,1,FALSE)),"",VLOOKUP(CONCATENATE($A336,"_L_",CF$1),Records!$C$2:$H$6601,5,FALSE))</f>
        <v/>
      </c>
      <c r="CG336" s="33" t="str">
        <f>IF(ISERROR(VLOOKUP(CONCATENATE($A336,"_L_",CF$1),Records!$C$2:$H$6601,1,FALSE)),"",VLOOKUP(CONCATENATE($A336,"_L_",CF$1),Records!$C$2:$H$6601,6,FALSE))</f>
        <v/>
      </c>
      <c r="CH336" s="32" t="str">
        <f>IF(ISERROR(VLOOKUP(CONCATENATE($A336,"_L_",CI$1),Records!$C$2:$H$6601,1,FALSE)),"",VLOOKUP(CONCATENATE($A336,"_L_",CI$1),Records!$C$2:$H$6601,4,FALSE))</f>
        <v/>
      </c>
      <c r="CI336" s="7" t="str">
        <f>IF(ISERROR(VLOOKUP(CONCATENATE($A336,"_L_",CI$1),Records!$C$2:$H$6601,1,FALSE)),"",VLOOKUP(CONCATENATE($A336,"_L_",CI$1),Records!$C$2:$H$6601,5,FALSE))</f>
        <v/>
      </c>
      <c r="CJ336" s="33" t="str">
        <f>IF(ISERROR(VLOOKUP(CONCATENATE($A336,"_L_",CI$1),Records!$C$2:$H$6601,1,FALSE)),"",VLOOKUP(CONCATENATE($A336,"_L_",CI$1),Records!$C$2:$H$6601,6,FALSE))</f>
        <v/>
      </c>
      <c r="CK336" s="32" t="str">
        <f>IF(ISERROR(VLOOKUP(CONCATENATE($A336,"_L_",CL$1),Records!$C$2:$H$6601,1,FALSE)),"",VLOOKUP(CONCATENATE($A336,"_L_",CL$1),Records!$C$2:$H$6601,4,FALSE))</f>
        <v/>
      </c>
      <c r="CL336" s="7" t="str">
        <f>IF(ISERROR(VLOOKUP(CONCATENATE($A336,"_L_",CL$1),Records!$C$2:$H$6601,1,FALSE)),"",VLOOKUP(CONCATENATE($A336,"_L_",CL$1),Records!$C$2:$H$6601,5,FALSE))</f>
        <v/>
      </c>
      <c r="CM336" s="33" t="str">
        <f>IF(ISERROR(VLOOKUP(CONCATENATE($A336,"_L_",CL$1),Records!$C$2:$H$6601,1,FALSE)),"",VLOOKUP(CONCATENATE($A336,"_L_",CL$1),Records!$C$2:$H$6601,6,FALSE))</f>
        <v/>
      </c>
      <c r="CN336" s="32" t="str">
        <f>IF(ISERROR(VLOOKUP(CONCATENATE($A336,"_L_",CO$1),Records!$C$2:$H$6601,1,FALSE)),"",VLOOKUP(CONCATENATE($A336,"_L_",CO$1),Records!$C$2:$H$6601,4,FALSE))</f>
        <v/>
      </c>
      <c r="CO336" s="7" t="str">
        <f>IF(ISERROR(VLOOKUP(CONCATENATE($A336,"_L_",CO$1),Records!$C$2:$H$6601,1,FALSE)),"",VLOOKUP(CONCATENATE($A336,"_L_",CO$1),Records!$C$2:$H$6601,5,FALSE))</f>
        <v/>
      </c>
      <c r="CP336" s="33" t="str">
        <f>IF(ISERROR(VLOOKUP(CONCATENATE($A336,"_L_",CO$1),Records!$C$2:$H$6601,1,FALSE)),"",VLOOKUP(CONCATENATE($A336,"_L_",CO$1),Records!$C$2:$H$6601,6,FALSE))</f>
        <v/>
      </c>
      <c r="CQ336" s="32" t="str">
        <f>IF(ISERROR(VLOOKUP(CONCATENATE($A336,"_L_",CR$1),Records!$C$2:$H$6601,1,FALSE)),"",VLOOKUP(CONCATENATE($A336,"_L_",CR$1),Records!$C$2:$H$6601,4,FALSE))</f>
        <v/>
      </c>
      <c r="CR336" s="7" t="str">
        <f>IF(ISERROR(VLOOKUP(CONCATENATE($A336,"_L_",CR$1),Records!$C$2:$H$6601,1,FALSE)),"",VLOOKUP(CONCATENATE($A336,"_L_",CR$1),Records!$C$2:$H$6601,5,FALSE))</f>
        <v/>
      </c>
      <c r="CS336" s="33" t="str">
        <f>IF(ISERROR(VLOOKUP(CONCATENATE($A336,"_L_",CR$1),Records!$C$2:$H$6601,1,FALSE)),"",VLOOKUP(CONCATENATE($A336,"_L_",CR$1),Records!$C$2:$H$6601,6,FALSE))</f>
        <v/>
      </c>
      <c r="CT336" s="32" t="str">
        <f>IF(ISERROR(VLOOKUP(CONCATENATE($A336,"_L_",CU$1),Records!$C$2:$H$6601,1,FALSE)),"",VLOOKUP(CONCATENATE($A336,"_L_",CU$1),Records!$C$2:$H$6601,4,FALSE))</f>
        <v/>
      </c>
      <c r="CU336" s="7" t="str">
        <f>IF(ISERROR(VLOOKUP(CONCATENATE($A336,"_L_",CU$1),Records!$C$2:$H$6601,1,FALSE)),"",VLOOKUP(CONCATENATE($A336,"_L_",CU$1),Records!$C$2:$H$6601,5,FALSE))</f>
        <v/>
      </c>
      <c r="CV336" s="33" t="str">
        <f>IF(ISERROR(VLOOKUP(CONCATENATE($A336,"_L_",CU$1),Records!$C$2:$H$6601,1,FALSE)),"",VLOOKUP(CONCATENATE($A336,"_L_",CU$1),Records!$C$2:$H$6601,6,FALSE))</f>
        <v/>
      </c>
      <c r="CW336" s="32" t="str">
        <f>IF(ISERROR(VLOOKUP(CONCATENATE($A336,"_L_",CX$1),Records!$C$2:$H$6601,1,FALSE)),"",VLOOKUP(CONCATENATE($A336,"_L_",CX$1),Records!$C$2:$H$6601,4,FALSE))</f>
        <v/>
      </c>
      <c r="CX336" s="7" t="str">
        <f>IF(ISERROR(VLOOKUP(CONCATENATE($A336,"_L_",CX$1),Records!$C$2:$H$6601,1,FALSE)),"",VLOOKUP(CONCATENATE($A336,"_L_",CX$1),Records!$C$2:$H$6601,5,FALSE))</f>
        <v/>
      </c>
      <c r="CY336" s="33" t="str">
        <f>IF(ISERROR(VLOOKUP(CONCATENATE($A336,"_L_",CX$1),Records!$C$2:$H$6601,1,FALSE)),"",VLOOKUP(CONCATENATE($A336,"_L_",CX$1),Records!$C$2:$H$6601,6,FALSE))</f>
        <v/>
      </c>
      <c r="CZ336" s="32" t="str">
        <f>IF(ISERROR(VLOOKUP(CONCATENATE($A336,"_L_",DA$1),Records!$C$2:$H$6601,1,FALSE)),"",VLOOKUP(CONCATENATE($A336,"_L_",DA$1),Records!$C$2:$H$6601,4,FALSE))</f>
        <v/>
      </c>
      <c r="DA336" s="7" t="str">
        <f>IF(ISERROR(VLOOKUP(CONCATENATE($A336,"_L_",DA$1),Records!$C$2:$H$6601,1,FALSE)),"",VLOOKUP(CONCATENATE($A336,"_L_",DA$1),Records!$C$2:$H$6601,5,FALSE))</f>
        <v/>
      </c>
      <c r="DB336" s="33" t="str">
        <f>IF(ISERROR(VLOOKUP(CONCATENATE($A336,"_L_",DA$1),Records!$C$2:$H$6601,1,FALSE)),"",VLOOKUP(CONCATENATE($A336,"_L_",DA$1),Records!$C$2:$H$6601,6,FALSE))</f>
        <v/>
      </c>
      <c r="DC336" s="32" t="str">
        <f>IF(ISERROR(VLOOKUP(CONCATENATE($A336,"_L_",DD$1),Records!$C$2:$H$6601,1,FALSE)),"",VLOOKUP(CONCATENATE($A336,"_L_",DD$1),Records!$C$2:$H$6601,4,FALSE))</f>
        <v/>
      </c>
      <c r="DD336" s="7" t="str">
        <f>IF(ISERROR(VLOOKUP(CONCATENATE($A336,"_L_",DD$1),Records!$C$2:$H$6601,1,FALSE)),"",VLOOKUP(CONCATENATE($A336,"_L_",DD$1),Records!$C$2:$H$6601,5,FALSE))</f>
        <v/>
      </c>
      <c r="DE336" s="33" t="str">
        <f>IF(ISERROR(VLOOKUP(CONCATENATE($A336,"_L_",DD$1),Records!$C$2:$H$6601,1,FALSE)),"",VLOOKUP(CONCATENATE($A336,"_L_",DD$1),Records!$C$2:$H$6601,6,FALSE))</f>
        <v/>
      </c>
      <c r="DF336" s="32" t="str">
        <f>IF(ISERROR(VLOOKUP(CONCATENATE($A336,"_L_",DG$1),Records!$C$2:$H$6601,1,FALSE)),"",VLOOKUP(CONCATENATE($A336,"_L_",DG$1),Records!$C$2:$H$6601,4,FALSE))</f>
        <v/>
      </c>
      <c r="DG336" s="7" t="str">
        <f>IF(ISERROR(VLOOKUP(CONCATENATE($A336,"_L_",DG$1),Records!$C$2:$H$6601,1,FALSE)),"",VLOOKUP(CONCATENATE($A336,"_L_",DG$1),Records!$C$2:$H$6601,5,FALSE))</f>
        <v/>
      </c>
      <c r="DH336" s="33" t="str">
        <f>IF(ISERROR(VLOOKUP(CONCATENATE($A336,"_L_",DG$1),Records!$C$2:$H$6601,1,FALSE)),"",VLOOKUP(CONCATENATE($A336,"_L_",DG$1),Records!$C$2:$H$6601,6,FALSE))</f>
        <v/>
      </c>
      <c r="DI336" s="32" t="str">
        <f>IF(ISERROR(VLOOKUP(CONCATENATE($A336,"_L_",DJ$1),Records!$C$2:$H$6601,1,FALSE)),"",VLOOKUP(CONCATENATE($A336,"_L_",DJ$1),Records!$C$2:$H$6601,4,FALSE))</f>
        <v/>
      </c>
      <c r="DJ336" s="7" t="str">
        <f>IF(ISERROR(VLOOKUP(CONCATENATE($A336,"_L_",DJ$1),Records!$C$2:$H$6601,1,FALSE)),"",VLOOKUP(CONCATENATE($A336,"_L_",DJ$1),Records!$C$2:$H$6601,5,FALSE))</f>
        <v/>
      </c>
      <c r="DK336" s="33" t="str">
        <f>IF(ISERROR(VLOOKUP(CONCATENATE($A336,"_L_",DJ$1),Records!$C$2:$H$6601,1,FALSE)),"",VLOOKUP(CONCATENATE($A336,"_L_",DJ$1),Records!$C$2:$H$6601,6,FALSE))</f>
        <v/>
      </c>
      <c r="DL336" s="32" t="str">
        <f>IF(ISERROR(VLOOKUP(CONCATENATE($A336,"_L_",DM$1),Records!$C$2:$H$6601,1,FALSE)),"",VLOOKUP(CONCATENATE($A336,"_L_",DM$1),Records!$C$2:$H$6601,4,FALSE))</f>
        <v/>
      </c>
      <c r="DM336" s="7" t="str">
        <f>IF(ISERROR(VLOOKUP(CONCATENATE($A336,"_L_",DM$1),Records!$C$2:$H$6601,1,FALSE)),"",VLOOKUP(CONCATENATE($A336,"_L_",DM$1),Records!$C$2:$H$6601,5,FALSE))</f>
        <v/>
      </c>
      <c r="DN336" s="33" t="str">
        <f>IF(ISERROR(VLOOKUP(CONCATENATE($A336,"_L_",DM$1),Records!$C$2:$H$6601,1,FALSE)),"",VLOOKUP(CONCATENATE($A336,"_L_",DM$1),Records!$C$2:$H$6601,6,FALSE))</f>
        <v/>
      </c>
      <c r="DO336" s="32" t="str">
        <f>IF(ISERROR(VLOOKUP(CONCATENATE($A336,"_L_",DP$1),Records!$C$2:$H$6601,1,FALSE)),"",VLOOKUP(CONCATENATE($A336,"_L_",DP$1),Records!$C$2:$H$6601,4,FALSE))</f>
        <v/>
      </c>
      <c r="DP336" s="7" t="str">
        <f>IF(ISERROR(VLOOKUP(CONCATENATE($A336,"_L_",DP$1),Records!$C$2:$H$6601,1,FALSE)),"",VLOOKUP(CONCATENATE($A336,"_L_",DP$1),Records!$C$2:$H$6601,5,FALSE))</f>
        <v/>
      </c>
      <c r="DQ336" s="33" t="str">
        <f>IF(ISERROR(VLOOKUP(CONCATENATE($A336,"_L_",DP$1),Records!$C$2:$H$6601,1,FALSE)),"",VLOOKUP(CONCATENATE($A336,"_L_",DP$1),Records!$C$2:$H$6601,6,FALSE))</f>
        <v/>
      </c>
      <c r="DR336" s="32" t="str">
        <f>IF(ISERROR(VLOOKUP(CONCATENATE($A336,"_L_",DS$1),Records!$C$2:$H$6601,1,FALSE)),"",VLOOKUP(CONCATENATE($A336,"_L_",DS$1),Records!$C$2:$H$6601,4,FALSE))</f>
        <v/>
      </c>
      <c r="DS336" s="7" t="str">
        <f>IF(ISERROR(VLOOKUP(CONCATENATE($A336,"_L_",DS$1),Records!$C$2:$H$6601,1,FALSE)),"",VLOOKUP(CONCATENATE($A336,"_L_",DS$1),Records!$C$2:$H$6601,5,FALSE))</f>
        <v/>
      </c>
      <c r="DT336" s="33" t="str">
        <f>IF(ISERROR(VLOOKUP(CONCATENATE($A336,"_L_",DS$1),Records!$C$2:$H$6601,1,FALSE)),"",VLOOKUP(CONCATENATE($A336,"_L_",DS$1),Records!$C$2:$H$6601,6,FALSE))</f>
        <v/>
      </c>
      <c r="DU336" s="32" t="str">
        <f>IF(ISERROR(VLOOKUP(CONCATENATE($A336,"_L_",DV$1),Records!$C$2:$H$6601,1,FALSE)),"",VLOOKUP(CONCATENATE($A336,"_L_",DV$1),Records!$C$2:$H$6601,4,FALSE))</f>
        <v/>
      </c>
      <c r="DV336" s="7" t="str">
        <f>IF(ISERROR(VLOOKUP(CONCATENATE($A336,"_L_",DV$1),Records!$C$2:$H$6601,1,FALSE)),"",VLOOKUP(CONCATENATE($A336,"_L_",DV$1),Records!$C$2:$H$6601,5,FALSE))</f>
        <v/>
      </c>
      <c r="DW336" s="33" t="str">
        <f>IF(ISERROR(VLOOKUP(CONCATENATE($A336,"_L_",DV$1),Records!$C$2:$H$6601,1,FALSE)),"",VLOOKUP(CONCATENATE($A336,"_L_",DV$1),Records!$C$2:$H$6601,6,FALSE))</f>
        <v/>
      </c>
      <c r="DX336" s="32" t="str">
        <f>IF(ISERROR(VLOOKUP(CONCATENATE($A336,"_L_",DY$1),Records!$C$2:$H$6601,1,FALSE)),"",VLOOKUP(CONCATENATE($A336,"_L_",DY$1),Records!$C$2:$H$6601,4,FALSE))</f>
        <v/>
      </c>
      <c r="DY336" s="7" t="str">
        <f>IF(ISERROR(VLOOKUP(CONCATENATE($A336,"_L_",DY$1),Records!$C$2:$H$6601,1,FALSE)),"",VLOOKUP(CONCATENATE($A336,"_L_",DY$1),Records!$C$2:$H$6601,5,FALSE))</f>
        <v/>
      </c>
      <c r="DZ336" s="33" t="str">
        <f>IF(ISERROR(VLOOKUP(CONCATENATE($A336,"_L_",DY$1),Records!$C$2:$H$6601,1,FALSE)),"",VLOOKUP(CONCATENATE($A336,"_L_",DY$1),Records!$C$2:$H$6601,6,FALSE))</f>
        <v/>
      </c>
      <c r="EA336" s="32" t="str">
        <f>IF(ISERROR(VLOOKUP(CONCATENATE($A336,"_L_",EB$1),Records!$C$2:$H$6601,1,FALSE)),"",VLOOKUP(CONCATENATE($A336,"_L_",EB$1),Records!$C$2:$H$6601,4,FALSE))</f>
        <v/>
      </c>
      <c r="EB336" s="7" t="str">
        <f>IF(ISERROR(VLOOKUP(CONCATENATE($A336,"_L_",EB$1),Records!$C$2:$H$6601,1,FALSE)),"",VLOOKUP(CONCATENATE($A336,"_L_",EB$1),Records!$C$2:$H$6601,5,FALSE))</f>
        <v/>
      </c>
      <c r="EC336" s="33" t="str">
        <f>IF(ISERROR(VLOOKUP(CONCATENATE($A336,"_L_",EB$1),Records!$C$2:$H$6601,1,FALSE)),"",VLOOKUP(CONCATENATE($A336,"_L_",EB$1),Records!$C$2:$H$6601,6,FALSE))</f>
        <v/>
      </c>
    </row>
    <row r="337" spans="1:133" ht="15.75" x14ac:dyDescent="0.25">
      <c r="A337" s="11">
        <v>42519</v>
      </c>
      <c r="B337" s="17" t="s">
        <v>87</v>
      </c>
      <c r="C337" s="18">
        <f t="shared" si="11"/>
        <v>48</v>
      </c>
      <c r="D337" s="26" t="s">
        <v>65</v>
      </c>
      <c r="E337" s="8" t="s">
        <v>71</v>
      </c>
      <c r="F337" s="62">
        <f t="shared" si="10"/>
        <v>0</v>
      </c>
      <c r="G337" s="62">
        <f>HomeCalc!F337</f>
        <v>0</v>
      </c>
      <c r="H337" s="32" t="str">
        <f>IF(ISERROR(VLOOKUP(CONCATENATE($A337,"_L_",I$1),Records!$C$2:$H$6601,1,FALSE)),"",VLOOKUP(CONCATENATE($A337,"_L_",I$1),Records!$C$2:$H$6601,4,FALSE))</f>
        <v/>
      </c>
      <c r="I337" s="7" t="str">
        <f>IF(ISERROR(VLOOKUP(CONCATENATE($A337,"_L_",I$1),Records!$C$2:$H$6601,1,FALSE)),"",VLOOKUP(CONCATENATE($A337,"_L_",I$1),Records!$C$2:$H$6601,5,FALSE))</f>
        <v/>
      </c>
      <c r="J337" s="33" t="str">
        <f>IF(ISERROR(VLOOKUP(CONCATENATE($A337,"_L_",I$1),Records!$C$2:$H$6601,1,FALSE)),"",VLOOKUP(CONCATENATE($A337,"_L_",I$1),Records!$C$2:$H$6601,6,FALSE))</f>
        <v/>
      </c>
      <c r="K337" s="32" t="str">
        <f>IF(ISERROR(VLOOKUP(CONCATENATE($A337,"_L_",L$1),Records!$C$2:$H$6601,1,FALSE)),"",VLOOKUP(CONCATENATE($A337,"_L_",L$1),Records!$C$2:$H$6601,4,FALSE))</f>
        <v/>
      </c>
      <c r="L337" s="7" t="str">
        <f>IF(ISERROR(VLOOKUP(CONCATENATE($A337,"_L_",L$1),Records!$C$2:$H$6601,1,FALSE)),"",VLOOKUP(CONCATENATE($A337,"_L_",L$1),Records!$C$2:$H$6601,5,FALSE))</f>
        <v/>
      </c>
      <c r="M337" s="33" t="str">
        <f>IF(ISERROR(VLOOKUP(CONCATENATE($A337,"_L_",L$1),Records!$C$2:$H$6601,1,FALSE)),"",VLOOKUP(CONCATENATE($A337,"_L_",L$1),Records!$C$2:$H$6601,6,FALSE))</f>
        <v/>
      </c>
      <c r="N337" s="32" t="str">
        <f>IF(ISERROR(VLOOKUP(CONCATENATE($A337,"_L_",O$1),Records!$C$2:$H$6601,1,FALSE)),"",VLOOKUP(CONCATENATE($A337,"_L_",O$1),Records!$C$2:$H$6601,4,FALSE))</f>
        <v/>
      </c>
      <c r="O337" s="7" t="str">
        <f>IF(ISERROR(VLOOKUP(CONCATENATE($A337,"_L_",O$1),Records!$C$2:$H$6601,1,FALSE)),"",VLOOKUP(CONCATENATE($A337,"_L_",O$1),Records!$C$2:$H$6601,5,FALSE))</f>
        <v/>
      </c>
      <c r="P337" s="33" t="str">
        <f>IF(ISERROR(VLOOKUP(CONCATENATE($A337,"_L_",O$1),Records!$C$2:$H$6601,1,FALSE)),"",VLOOKUP(CONCATENATE($A337,"_L_",O$1),Records!$C$2:$H$6601,6,FALSE))</f>
        <v/>
      </c>
      <c r="Q337" s="32" t="str">
        <f>IF(ISERROR(VLOOKUP(CONCATENATE($A337,"_L_",R$1),Records!$C$2:$H$6601,1,FALSE)),"",VLOOKUP(CONCATENATE($A337,"_L_",R$1),Records!$C$2:$H$6601,4,FALSE))</f>
        <v/>
      </c>
      <c r="R337" s="7" t="str">
        <f>IF(ISERROR(VLOOKUP(CONCATENATE($A337,"_L_",R$1),Records!$C$2:$H$6601,1,FALSE)),"",VLOOKUP(CONCATENATE($A337,"_L_",R$1),Records!$C$2:$H$6601,5,FALSE))</f>
        <v/>
      </c>
      <c r="S337" s="33" t="str">
        <f>IF(ISERROR(VLOOKUP(CONCATENATE($A337,"_L_",R$1),Records!$C$2:$H$6601,1,FALSE)),"",VLOOKUP(CONCATENATE($A337,"_L_",R$1),Records!$C$2:$H$6601,6,FALSE))</f>
        <v/>
      </c>
      <c r="T337" s="32" t="str">
        <f>IF(ISERROR(VLOOKUP(CONCATENATE($A337,"_L_",U$1),Records!$C$2:$H$6601,1,FALSE)),"",VLOOKUP(CONCATENATE($A337,"_L_",U$1),Records!$C$2:$H$6601,4,FALSE))</f>
        <v/>
      </c>
      <c r="U337" s="7" t="str">
        <f>IF(ISERROR(VLOOKUP(CONCATENATE($A337,"_L_",U$1),Records!$C$2:$H$6601,1,FALSE)),"",VLOOKUP(CONCATENATE($A337,"_L_",U$1),Records!$C$2:$H$6601,5,FALSE))</f>
        <v/>
      </c>
      <c r="V337" s="33" t="str">
        <f>IF(ISERROR(VLOOKUP(CONCATENATE($A337,"_L_",U$1),Records!$C$2:$H$6601,1,FALSE)),"",VLOOKUP(CONCATENATE($A337,"_L_",U$1),Records!$C$2:$H$6601,6,FALSE))</f>
        <v/>
      </c>
      <c r="W337" s="32" t="str">
        <f>IF(ISERROR(VLOOKUP(CONCATENATE($A337,"_L_",X$1),Records!$C$2:$H$6601,1,FALSE)),"",VLOOKUP(CONCATENATE($A337,"_L_",X$1),Records!$C$2:$H$6601,4,FALSE))</f>
        <v/>
      </c>
      <c r="X337" s="7" t="str">
        <f>IF(ISERROR(VLOOKUP(CONCATENATE($A337,"_L_",X$1),Records!$C$2:$H$6601,1,FALSE)),"",VLOOKUP(CONCATENATE($A337,"_L_",X$1),Records!$C$2:$H$6601,5,FALSE))</f>
        <v/>
      </c>
      <c r="Y337" s="33" t="str">
        <f>IF(ISERROR(VLOOKUP(CONCATENATE($A337,"_L_",X$1),Records!$C$2:$H$6601,1,FALSE)),"",VLOOKUP(CONCATENATE($A337,"_L_",X$1),Records!$C$2:$H$6601,6,FALSE))</f>
        <v/>
      </c>
      <c r="Z337" s="32" t="str">
        <f>IF(ISERROR(VLOOKUP(CONCATENATE($A337,"_L_",AA$1),Records!$C$2:$H$6601,1,FALSE)),"",VLOOKUP(CONCATENATE($A337,"_L_",AA$1),Records!$C$2:$H$6601,4,FALSE))</f>
        <v/>
      </c>
      <c r="AA337" s="7" t="str">
        <f>IF(ISERROR(VLOOKUP(CONCATENATE($A337,"_L_",AA$1),Records!$C$2:$H$6601,1,FALSE)),"",VLOOKUP(CONCATENATE($A337,"_L_",AA$1),Records!$C$2:$H$6601,5,FALSE))</f>
        <v/>
      </c>
      <c r="AB337" s="33" t="str">
        <f>IF(ISERROR(VLOOKUP(CONCATENATE($A337,"_L_",AA$1),Records!$C$2:$H$6601,1,FALSE)),"",VLOOKUP(CONCATENATE($A337,"_L_",AA$1),Records!$C$2:$H$6601,6,FALSE))</f>
        <v/>
      </c>
      <c r="AC337" s="32" t="str">
        <f>IF(ISERROR(VLOOKUP(CONCATENATE($A337,"_L_",AD$1),Records!$C$2:$H$6601,1,FALSE)),"",VLOOKUP(CONCATENATE($A337,"_L_",AD$1),Records!$C$2:$H$6601,4,FALSE))</f>
        <v/>
      </c>
      <c r="AD337" s="7" t="str">
        <f>IF(ISERROR(VLOOKUP(CONCATENATE($A337,"_L_",AD$1),Records!$C$2:$H$6601,1,FALSE)),"",VLOOKUP(CONCATENATE($A337,"_L_",AD$1),Records!$C$2:$H$6601,5,FALSE))</f>
        <v/>
      </c>
      <c r="AE337" s="33" t="str">
        <f>IF(ISERROR(VLOOKUP(CONCATENATE($A337,"_L_",AD$1),Records!$C$2:$H$6601,1,FALSE)),"",VLOOKUP(CONCATENATE($A337,"_L_",AD$1),Records!$C$2:$H$6601,6,FALSE))</f>
        <v/>
      </c>
      <c r="AF337" s="32" t="str">
        <f>IF(ISERROR(VLOOKUP(CONCATENATE($A337,"_L_",AG$1),Records!$C$2:$H$6601,1,FALSE)),"",VLOOKUP(CONCATENATE($A337,"_L_",AG$1),Records!$C$2:$H$6601,4,FALSE))</f>
        <v/>
      </c>
      <c r="AG337" s="7" t="str">
        <f>IF(ISERROR(VLOOKUP(CONCATENATE($A337,"_L_",AG$1),Records!$C$2:$H$6601,1,FALSE)),"",VLOOKUP(CONCATENATE($A337,"_L_",AG$1),Records!$C$2:$H$6601,5,FALSE))</f>
        <v/>
      </c>
      <c r="AH337" s="33" t="str">
        <f>IF(ISERROR(VLOOKUP(CONCATENATE($A337,"_L_",AG$1),Records!$C$2:$H$6601,1,FALSE)),"",VLOOKUP(CONCATENATE($A337,"_L_",AG$1),Records!$C$2:$H$6601,6,FALSE))</f>
        <v/>
      </c>
      <c r="AI337" s="32" t="str">
        <f>IF(ISERROR(VLOOKUP(CONCATENATE($A337,"_L_",AJ$1),Records!$C$2:$H$6601,1,FALSE)),"",VLOOKUP(CONCATENATE($A337,"_L_",AJ$1),Records!$C$2:$H$6601,4,FALSE))</f>
        <v/>
      </c>
      <c r="AJ337" s="7" t="str">
        <f>IF(ISERROR(VLOOKUP(CONCATENATE($A337,"_L_",AJ$1),Records!$C$2:$H$6601,1,FALSE)),"",VLOOKUP(CONCATENATE($A337,"_L_",AJ$1),Records!$C$2:$H$6601,5,FALSE))</f>
        <v/>
      </c>
      <c r="AK337" s="33" t="str">
        <f>IF(ISERROR(VLOOKUP(CONCATENATE($A337,"_L_",AJ$1),Records!$C$2:$H$6601,1,FALSE)),"",VLOOKUP(CONCATENATE($A337,"_L_",AJ$1),Records!$C$2:$H$6601,6,FALSE))</f>
        <v/>
      </c>
      <c r="AL337" s="32" t="str">
        <f>IF(ISERROR(VLOOKUP(CONCATENATE($A337,"_L_",AM$1),Records!$C$2:$H$6601,1,FALSE)),"",VLOOKUP(CONCATENATE($A337,"_L_",AM$1),Records!$C$2:$H$6601,4,FALSE))</f>
        <v/>
      </c>
      <c r="AM337" s="7" t="str">
        <f>IF(ISERROR(VLOOKUP(CONCATENATE($A337,"_L_",AM$1),Records!$C$2:$H$6601,1,FALSE)),"",VLOOKUP(CONCATENATE($A337,"_L_",AM$1),Records!$C$2:$H$6601,5,FALSE))</f>
        <v/>
      </c>
      <c r="AN337" s="33" t="str">
        <f>IF(ISERROR(VLOOKUP(CONCATENATE($A337,"_L_",AM$1),Records!$C$2:$H$6601,1,FALSE)),"",VLOOKUP(CONCATENATE($A337,"_L_",AM$1),Records!$C$2:$H$6601,6,FALSE))</f>
        <v/>
      </c>
      <c r="AO337" s="32" t="str">
        <f>IF(ISERROR(VLOOKUP(CONCATENATE($A337,"_L_",AP$1),Records!$C$2:$H$6601,1,FALSE)),"",VLOOKUP(CONCATENATE($A337,"_L_",AP$1),Records!$C$2:$H$6601,4,FALSE))</f>
        <v/>
      </c>
      <c r="AP337" s="7" t="str">
        <f>IF(ISERROR(VLOOKUP(CONCATENATE($A337,"_L_",AP$1),Records!$C$2:$H$6601,1,FALSE)),"",VLOOKUP(CONCATENATE($A337,"_L_",AP$1),Records!$C$2:$H$6601,5,FALSE))</f>
        <v/>
      </c>
      <c r="AQ337" s="33" t="str">
        <f>IF(ISERROR(VLOOKUP(CONCATENATE($A337,"_L_",AP$1),Records!$C$2:$H$6601,1,FALSE)),"",VLOOKUP(CONCATENATE($A337,"_L_",AP$1),Records!$C$2:$H$6601,6,FALSE))</f>
        <v/>
      </c>
      <c r="AR337" s="32" t="str">
        <f>IF(ISERROR(VLOOKUP(CONCATENATE($A337,"_L_",AS$1),Records!$C$2:$H$6601,1,FALSE)),"",VLOOKUP(CONCATENATE($A337,"_L_",AS$1),Records!$C$2:$H$6601,4,FALSE))</f>
        <v/>
      </c>
      <c r="AS337" s="7" t="str">
        <f>IF(ISERROR(VLOOKUP(CONCATENATE($A337,"_L_",AS$1),Records!$C$2:$H$6601,1,FALSE)),"",VLOOKUP(CONCATENATE($A337,"_L_",AS$1),Records!$C$2:$H$6601,5,FALSE))</f>
        <v/>
      </c>
      <c r="AT337" s="33" t="str">
        <f>IF(ISERROR(VLOOKUP(CONCATENATE($A337,"_L_",AS$1),Records!$C$2:$H$6601,1,FALSE)),"",VLOOKUP(CONCATENATE($A337,"_L_",AS$1),Records!$C$2:$H$6601,6,FALSE))</f>
        <v/>
      </c>
      <c r="AU337" s="32" t="str">
        <f>IF(ISERROR(VLOOKUP(CONCATENATE($A337,"_L_",AV$1),Records!$C$2:$H$6601,1,FALSE)),"",VLOOKUP(CONCATENATE($A337,"_L_",AV$1),Records!$C$2:$H$6601,4,FALSE))</f>
        <v/>
      </c>
      <c r="AV337" s="7" t="str">
        <f>IF(ISERROR(VLOOKUP(CONCATENATE($A337,"_L_",AV$1),Records!$C$2:$H$6601,1,FALSE)),"",VLOOKUP(CONCATENATE($A337,"_L_",AV$1),Records!$C$2:$H$6601,5,FALSE))</f>
        <v/>
      </c>
      <c r="AW337" s="33" t="str">
        <f>IF(ISERROR(VLOOKUP(CONCATENATE($A337,"_L_",AV$1),Records!$C$2:$H$6601,1,FALSE)),"",VLOOKUP(CONCATENATE($A337,"_L_",AV$1),Records!$C$2:$H$6601,6,FALSE))</f>
        <v/>
      </c>
      <c r="AX337" s="32" t="str">
        <f>IF(ISERROR(VLOOKUP(CONCATENATE($A337,"_L_",AY$1),Records!$C$2:$H$6601,1,FALSE)),"",VLOOKUP(CONCATENATE($A337,"_L_",AY$1),Records!$C$2:$H$6601,4,FALSE))</f>
        <v/>
      </c>
      <c r="AY337" s="7" t="str">
        <f>IF(ISERROR(VLOOKUP(CONCATENATE($A337,"_L_",AY$1),Records!$C$2:$H$6601,1,FALSE)),"",VLOOKUP(CONCATENATE($A337,"_L_",AY$1),Records!$C$2:$H$6601,5,FALSE))</f>
        <v/>
      </c>
      <c r="AZ337" s="33" t="str">
        <f>IF(ISERROR(VLOOKUP(CONCATENATE($A337,"_L_",AY$1),Records!$C$2:$H$6601,1,FALSE)),"",VLOOKUP(CONCATENATE($A337,"_L_",AY$1),Records!$C$2:$H$6601,6,FALSE))</f>
        <v/>
      </c>
      <c r="BA337" s="32" t="str">
        <f>IF(ISERROR(VLOOKUP(CONCATENATE($A337,"_L_",BB$1),Records!$C$2:$H$6601,1,FALSE)),"",VLOOKUP(CONCATENATE($A337,"_L_",BB$1),Records!$C$2:$H$6601,4,FALSE))</f>
        <v/>
      </c>
      <c r="BB337" s="7" t="str">
        <f>IF(ISERROR(VLOOKUP(CONCATENATE($A337,"_L_",BB$1),Records!$C$2:$H$6601,1,FALSE)),"",VLOOKUP(CONCATENATE($A337,"_L_",BB$1),Records!$C$2:$H$6601,5,FALSE))</f>
        <v/>
      </c>
      <c r="BC337" s="33" t="str">
        <f>IF(ISERROR(VLOOKUP(CONCATENATE($A337,"_L_",BB$1),Records!$C$2:$H$6601,1,FALSE)),"",VLOOKUP(CONCATENATE($A337,"_L_",BB$1),Records!$C$2:$H$6601,6,FALSE))</f>
        <v/>
      </c>
      <c r="BD337" s="32" t="str">
        <f>IF(ISERROR(VLOOKUP(CONCATENATE($A337,"_L_",BE$1),Records!$C$2:$H$6601,1,FALSE)),"",VLOOKUP(CONCATENATE($A337,"_L_",BE$1),Records!$C$2:$H$6601,4,FALSE))</f>
        <v/>
      </c>
      <c r="BE337" s="7" t="str">
        <f>IF(ISERROR(VLOOKUP(CONCATENATE($A337,"_L_",BE$1),Records!$C$2:$H$6601,1,FALSE)),"",VLOOKUP(CONCATENATE($A337,"_L_",BE$1),Records!$C$2:$H$6601,5,FALSE))</f>
        <v/>
      </c>
      <c r="BF337" s="33" t="str">
        <f>IF(ISERROR(VLOOKUP(CONCATENATE($A337,"_L_",BE$1),Records!$C$2:$H$6601,1,FALSE)),"",VLOOKUP(CONCATENATE($A337,"_L_",BE$1),Records!$C$2:$H$6601,6,FALSE))</f>
        <v/>
      </c>
      <c r="BG337" s="32" t="str">
        <f>IF(ISERROR(VLOOKUP(CONCATENATE($A337,"_L_",BH$1),Records!$C$2:$H$6601,1,FALSE)),"",VLOOKUP(CONCATENATE($A337,"_L_",BH$1),Records!$C$2:$H$6601,4,FALSE))</f>
        <v/>
      </c>
      <c r="BH337" s="7" t="str">
        <f>IF(ISERROR(VLOOKUP(CONCATENATE($A337,"_L_",BH$1),Records!$C$2:$H$6601,1,FALSE)),"",VLOOKUP(CONCATENATE($A337,"_L_",BH$1),Records!$C$2:$H$6601,5,FALSE))</f>
        <v/>
      </c>
      <c r="BI337" s="33" t="str">
        <f>IF(ISERROR(VLOOKUP(CONCATENATE($A337,"_L_",BH$1),Records!$C$2:$H$6601,1,FALSE)),"",VLOOKUP(CONCATENATE($A337,"_L_",BH$1),Records!$C$2:$H$6601,6,FALSE))</f>
        <v/>
      </c>
      <c r="BJ337" s="32" t="str">
        <f>IF(ISERROR(VLOOKUP(CONCATENATE($A337,"_L_",BK$1),Records!$C$2:$H$6601,1,FALSE)),"",VLOOKUP(CONCATENATE($A337,"_L_",BK$1),Records!$C$2:$H$6601,4,FALSE))</f>
        <v/>
      </c>
      <c r="BK337" s="7" t="str">
        <f>IF(ISERROR(VLOOKUP(CONCATENATE($A337,"_L_",BK$1),Records!$C$2:$H$6601,1,FALSE)),"",VLOOKUP(CONCATENATE($A337,"_L_",BK$1),Records!$C$2:$H$6601,5,FALSE))</f>
        <v/>
      </c>
      <c r="BL337" s="33" t="str">
        <f>IF(ISERROR(VLOOKUP(CONCATENATE($A337,"_L_",BK$1),Records!$C$2:$H$6601,1,FALSE)),"",VLOOKUP(CONCATENATE($A337,"_L_",BK$1),Records!$C$2:$H$6601,6,FALSE))</f>
        <v/>
      </c>
      <c r="BM337" s="32" t="str">
        <f>IF(ISERROR(VLOOKUP(CONCATENATE($A337,"_L_",BN$1),Records!$C$2:$H$6601,1,FALSE)),"",VLOOKUP(CONCATENATE($A337,"_L_",BN$1),Records!$C$2:$H$6601,4,FALSE))</f>
        <v/>
      </c>
      <c r="BN337" s="7" t="str">
        <f>IF(ISERROR(VLOOKUP(CONCATENATE($A337,"_L_",BN$1),Records!$C$2:$H$6601,1,FALSE)),"",VLOOKUP(CONCATENATE($A337,"_L_",BN$1),Records!$C$2:$H$6601,5,FALSE))</f>
        <v/>
      </c>
      <c r="BO337" s="33" t="str">
        <f>IF(ISERROR(VLOOKUP(CONCATENATE($A337,"_L_",BN$1),Records!$C$2:$H$6601,1,FALSE)),"",VLOOKUP(CONCATENATE($A337,"_L_",BN$1),Records!$C$2:$H$6601,6,FALSE))</f>
        <v/>
      </c>
      <c r="BP337" s="32" t="str">
        <f>IF(ISERROR(VLOOKUP(CONCATENATE($A337,"_L_",BQ$1),Records!$C$2:$H$6601,1,FALSE)),"",VLOOKUP(CONCATENATE($A337,"_L_",BQ$1),Records!$C$2:$H$6601,4,FALSE))</f>
        <v/>
      </c>
      <c r="BQ337" s="7" t="str">
        <f>IF(ISERROR(VLOOKUP(CONCATENATE($A337,"_L_",BQ$1),Records!$C$2:$H$6601,1,FALSE)),"",VLOOKUP(CONCATENATE($A337,"_L_",BQ$1),Records!$C$2:$H$6601,5,FALSE))</f>
        <v/>
      </c>
      <c r="BR337" s="33" t="str">
        <f>IF(ISERROR(VLOOKUP(CONCATENATE($A337,"_L_",BQ$1),Records!$C$2:$H$6601,1,FALSE)),"",VLOOKUP(CONCATENATE($A337,"_L_",BQ$1),Records!$C$2:$H$6601,6,FALSE))</f>
        <v/>
      </c>
      <c r="BS337" s="32" t="str">
        <f>IF(ISERROR(VLOOKUP(CONCATENATE($A337,"_L_",BT$1),Records!$C$2:$H$6601,1,FALSE)),"",VLOOKUP(CONCATENATE($A337,"_L_",BT$1),Records!$C$2:$H$6601,4,FALSE))</f>
        <v/>
      </c>
      <c r="BT337" s="7" t="str">
        <f>IF(ISERROR(VLOOKUP(CONCATENATE($A337,"_L_",BT$1),Records!$C$2:$H$6601,1,FALSE)),"",VLOOKUP(CONCATENATE($A337,"_L_",BT$1),Records!$C$2:$H$6601,5,FALSE))</f>
        <v/>
      </c>
      <c r="BU337" s="33" t="str">
        <f>IF(ISERROR(VLOOKUP(CONCATENATE($A337,"_L_",BT$1),Records!$C$2:$H$6601,1,FALSE)),"",VLOOKUP(CONCATENATE($A337,"_L_",BT$1),Records!$C$2:$H$6601,6,FALSE))</f>
        <v/>
      </c>
      <c r="BV337" s="32" t="str">
        <f>IF(ISERROR(VLOOKUP(CONCATENATE($A337,"_L_",BW$1),Records!$C$2:$H$6601,1,FALSE)),"",VLOOKUP(CONCATENATE($A337,"_L_",BW$1),Records!$C$2:$H$6601,4,FALSE))</f>
        <v/>
      </c>
      <c r="BW337" s="7" t="str">
        <f>IF(ISERROR(VLOOKUP(CONCATENATE($A337,"_L_",BW$1),Records!$C$2:$H$6601,1,FALSE)),"",VLOOKUP(CONCATENATE($A337,"_L_",BW$1),Records!$C$2:$H$6601,5,FALSE))</f>
        <v/>
      </c>
      <c r="BX337" s="33" t="str">
        <f>IF(ISERROR(VLOOKUP(CONCATENATE($A337,"_L_",BW$1),Records!$C$2:$H$6601,1,FALSE)),"",VLOOKUP(CONCATENATE($A337,"_L_",BW$1),Records!$C$2:$H$6601,6,FALSE))</f>
        <v/>
      </c>
      <c r="BY337" s="32" t="str">
        <f>IF(ISERROR(VLOOKUP(CONCATENATE($A337,"_L_",BZ$1),Records!$C$2:$H$6601,1,FALSE)),"",VLOOKUP(CONCATENATE($A337,"_L_",BZ$1),Records!$C$2:$H$6601,4,FALSE))</f>
        <v/>
      </c>
      <c r="BZ337" s="7" t="str">
        <f>IF(ISERROR(VLOOKUP(CONCATENATE($A337,"_L_",BZ$1),Records!$C$2:$H$6601,1,FALSE)),"",VLOOKUP(CONCATENATE($A337,"_L_",BZ$1),Records!$C$2:$H$6601,5,FALSE))</f>
        <v/>
      </c>
      <c r="CA337" s="33" t="str">
        <f>IF(ISERROR(VLOOKUP(CONCATENATE($A337,"_L_",BZ$1),Records!$C$2:$H$6601,1,FALSE)),"",VLOOKUP(CONCATENATE($A337,"_L_",BZ$1),Records!$C$2:$H$6601,6,FALSE))</f>
        <v/>
      </c>
      <c r="CB337" s="32" t="str">
        <f>IF(ISERROR(VLOOKUP(CONCATENATE($A337,"_L_",CC$1),Records!$C$2:$H$6601,1,FALSE)),"",VLOOKUP(CONCATENATE($A337,"_L_",CC$1),Records!$C$2:$H$6601,4,FALSE))</f>
        <v/>
      </c>
      <c r="CC337" s="7" t="str">
        <f>IF(ISERROR(VLOOKUP(CONCATENATE($A337,"_L_",CC$1),Records!$C$2:$H$6601,1,FALSE)),"",VLOOKUP(CONCATENATE($A337,"_L_",CC$1),Records!$C$2:$H$6601,5,FALSE))</f>
        <v/>
      </c>
      <c r="CD337" s="33" t="str">
        <f>IF(ISERROR(VLOOKUP(CONCATENATE($A337,"_L_",CC$1),Records!$C$2:$H$6601,1,FALSE)),"",VLOOKUP(CONCATENATE($A337,"_L_",CC$1),Records!$C$2:$H$6601,6,FALSE))</f>
        <v/>
      </c>
      <c r="CE337" s="32" t="str">
        <f>IF(ISERROR(VLOOKUP(CONCATENATE($A337,"_L_",CF$1),Records!$C$2:$H$6601,1,FALSE)),"",VLOOKUP(CONCATENATE($A337,"_L_",CF$1),Records!$C$2:$H$6601,4,FALSE))</f>
        <v/>
      </c>
      <c r="CF337" s="7" t="str">
        <f>IF(ISERROR(VLOOKUP(CONCATENATE($A337,"_L_",CF$1),Records!$C$2:$H$6601,1,FALSE)),"",VLOOKUP(CONCATENATE($A337,"_L_",CF$1),Records!$C$2:$H$6601,5,FALSE))</f>
        <v/>
      </c>
      <c r="CG337" s="33" t="str">
        <f>IF(ISERROR(VLOOKUP(CONCATENATE($A337,"_L_",CF$1),Records!$C$2:$H$6601,1,FALSE)),"",VLOOKUP(CONCATENATE($A337,"_L_",CF$1),Records!$C$2:$H$6601,6,FALSE))</f>
        <v/>
      </c>
      <c r="CH337" s="32" t="str">
        <f>IF(ISERROR(VLOOKUP(CONCATENATE($A337,"_L_",CI$1),Records!$C$2:$H$6601,1,FALSE)),"",VLOOKUP(CONCATENATE($A337,"_L_",CI$1),Records!$C$2:$H$6601,4,FALSE))</f>
        <v/>
      </c>
      <c r="CI337" s="7" t="str">
        <f>IF(ISERROR(VLOOKUP(CONCATENATE($A337,"_L_",CI$1),Records!$C$2:$H$6601,1,FALSE)),"",VLOOKUP(CONCATENATE($A337,"_L_",CI$1),Records!$C$2:$H$6601,5,FALSE))</f>
        <v/>
      </c>
      <c r="CJ337" s="33" t="str">
        <f>IF(ISERROR(VLOOKUP(CONCATENATE($A337,"_L_",CI$1),Records!$C$2:$H$6601,1,FALSE)),"",VLOOKUP(CONCATENATE($A337,"_L_",CI$1),Records!$C$2:$H$6601,6,FALSE))</f>
        <v/>
      </c>
      <c r="CK337" s="32" t="str">
        <f>IF(ISERROR(VLOOKUP(CONCATENATE($A337,"_L_",CL$1),Records!$C$2:$H$6601,1,FALSE)),"",VLOOKUP(CONCATENATE($A337,"_L_",CL$1),Records!$C$2:$H$6601,4,FALSE))</f>
        <v/>
      </c>
      <c r="CL337" s="7" t="str">
        <f>IF(ISERROR(VLOOKUP(CONCATENATE($A337,"_L_",CL$1),Records!$C$2:$H$6601,1,FALSE)),"",VLOOKUP(CONCATENATE($A337,"_L_",CL$1),Records!$C$2:$H$6601,5,FALSE))</f>
        <v/>
      </c>
      <c r="CM337" s="33" t="str">
        <f>IF(ISERROR(VLOOKUP(CONCATENATE($A337,"_L_",CL$1),Records!$C$2:$H$6601,1,FALSE)),"",VLOOKUP(CONCATENATE($A337,"_L_",CL$1),Records!$C$2:$H$6601,6,FALSE))</f>
        <v/>
      </c>
      <c r="CN337" s="32" t="str">
        <f>IF(ISERROR(VLOOKUP(CONCATENATE($A337,"_L_",CO$1),Records!$C$2:$H$6601,1,FALSE)),"",VLOOKUP(CONCATENATE($A337,"_L_",CO$1),Records!$C$2:$H$6601,4,FALSE))</f>
        <v/>
      </c>
      <c r="CO337" s="7" t="str">
        <f>IF(ISERROR(VLOOKUP(CONCATENATE($A337,"_L_",CO$1),Records!$C$2:$H$6601,1,FALSE)),"",VLOOKUP(CONCATENATE($A337,"_L_",CO$1),Records!$C$2:$H$6601,5,FALSE))</f>
        <v/>
      </c>
      <c r="CP337" s="33" t="str">
        <f>IF(ISERROR(VLOOKUP(CONCATENATE($A337,"_L_",CO$1),Records!$C$2:$H$6601,1,FALSE)),"",VLOOKUP(CONCATENATE($A337,"_L_",CO$1),Records!$C$2:$H$6601,6,FALSE))</f>
        <v/>
      </c>
      <c r="CQ337" s="32" t="str">
        <f>IF(ISERROR(VLOOKUP(CONCATENATE($A337,"_L_",CR$1),Records!$C$2:$H$6601,1,FALSE)),"",VLOOKUP(CONCATENATE($A337,"_L_",CR$1),Records!$C$2:$H$6601,4,FALSE))</f>
        <v/>
      </c>
      <c r="CR337" s="7" t="str">
        <f>IF(ISERROR(VLOOKUP(CONCATENATE($A337,"_L_",CR$1),Records!$C$2:$H$6601,1,FALSE)),"",VLOOKUP(CONCATENATE($A337,"_L_",CR$1),Records!$C$2:$H$6601,5,FALSE))</f>
        <v/>
      </c>
      <c r="CS337" s="33" t="str">
        <f>IF(ISERROR(VLOOKUP(CONCATENATE($A337,"_L_",CR$1),Records!$C$2:$H$6601,1,FALSE)),"",VLOOKUP(CONCATENATE($A337,"_L_",CR$1),Records!$C$2:$H$6601,6,FALSE))</f>
        <v/>
      </c>
      <c r="CT337" s="32" t="str">
        <f>IF(ISERROR(VLOOKUP(CONCATENATE($A337,"_L_",CU$1),Records!$C$2:$H$6601,1,FALSE)),"",VLOOKUP(CONCATENATE($A337,"_L_",CU$1),Records!$C$2:$H$6601,4,FALSE))</f>
        <v/>
      </c>
      <c r="CU337" s="7" t="str">
        <f>IF(ISERROR(VLOOKUP(CONCATENATE($A337,"_L_",CU$1),Records!$C$2:$H$6601,1,FALSE)),"",VLOOKUP(CONCATENATE($A337,"_L_",CU$1),Records!$C$2:$H$6601,5,FALSE))</f>
        <v/>
      </c>
      <c r="CV337" s="33" t="str">
        <f>IF(ISERROR(VLOOKUP(CONCATENATE($A337,"_L_",CU$1),Records!$C$2:$H$6601,1,FALSE)),"",VLOOKUP(CONCATENATE($A337,"_L_",CU$1),Records!$C$2:$H$6601,6,FALSE))</f>
        <v/>
      </c>
      <c r="CW337" s="32" t="str">
        <f>IF(ISERROR(VLOOKUP(CONCATENATE($A337,"_L_",CX$1),Records!$C$2:$H$6601,1,FALSE)),"",VLOOKUP(CONCATENATE($A337,"_L_",CX$1),Records!$C$2:$H$6601,4,FALSE))</f>
        <v/>
      </c>
      <c r="CX337" s="7" t="str">
        <f>IF(ISERROR(VLOOKUP(CONCATENATE($A337,"_L_",CX$1),Records!$C$2:$H$6601,1,FALSE)),"",VLOOKUP(CONCATENATE($A337,"_L_",CX$1),Records!$C$2:$H$6601,5,FALSE))</f>
        <v/>
      </c>
      <c r="CY337" s="33" t="str">
        <f>IF(ISERROR(VLOOKUP(CONCATENATE($A337,"_L_",CX$1),Records!$C$2:$H$6601,1,FALSE)),"",VLOOKUP(CONCATENATE($A337,"_L_",CX$1),Records!$C$2:$H$6601,6,FALSE))</f>
        <v/>
      </c>
      <c r="CZ337" s="32" t="str">
        <f>IF(ISERROR(VLOOKUP(CONCATENATE($A337,"_L_",DA$1),Records!$C$2:$H$6601,1,FALSE)),"",VLOOKUP(CONCATENATE($A337,"_L_",DA$1),Records!$C$2:$H$6601,4,FALSE))</f>
        <v/>
      </c>
      <c r="DA337" s="7" t="str">
        <f>IF(ISERROR(VLOOKUP(CONCATENATE($A337,"_L_",DA$1),Records!$C$2:$H$6601,1,FALSE)),"",VLOOKUP(CONCATENATE($A337,"_L_",DA$1),Records!$C$2:$H$6601,5,FALSE))</f>
        <v/>
      </c>
      <c r="DB337" s="33" t="str">
        <f>IF(ISERROR(VLOOKUP(CONCATENATE($A337,"_L_",DA$1),Records!$C$2:$H$6601,1,FALSE)),"",VLOOKUP(CONCATENATE($A337,"_L_",DA$1),Records!$C$2:$H$6601,6,FALSE))</f>
        <v/>
      </c>
      <c r="DC337" s="32" t="str">
        <f>IF(ISERROR(VLOOKUP(CONCATENATE($A337,"_L_",DD$1),Records!$C$2:$H$6601,1,FALSE)),"",VLOOKUP(CONCATENATE($A337,"_L_",DD$1),Records!$C$2:$H$6601,4,FALSE))</f>
        <v/>
      </c>
      <c r="DD337" s="7" t="str">
        <f>IF(ISERROR(VLOOKUP(CONCATENATE($A337,"_L_",DD$1),Records!$C$2:$H$6601,1,FALSE)),"",VLOOKUP(CONCATENATE($A337,"_L_",DD$1),Records!$C$2:$H$6601,5,FALSE))</f>
        <v/>
      </c>
      <c r="DE337" s="33" t="str">
        <f>IF(ISERROR(VLOOKUP(CONCATENATE($A337,"_L_",DD$1),Records!$C$2:$H$6601,1,FALSE)),"",VLOOKUP(CONCATENATE($A337,"_L_",DD$1),Records!$C$2:$H$6601,6,FALSE))</f>
        <v/>
      </c>
      <c r="DF337" s="32" t="str">
        <f>IF(ISERROR(VLOOKUP(CONCATENATE($A337,"_L_",DG$1),Records!$C$2:$H$6601,1,FALSE)),"",VLOOKUP(CONCATENATE($A337,"_L_",DG$1),Records!$C$2:$H$6601,4,FALSE))</f>
        <v/>
      </c>
      <c r="DG337" s="7" t="str">
        <f>IF(ISERROR(VLOOKUP(CONCATENATE($A337,"_L_",DG$1),Records!$C$2:$H$6601,1,FALSE)),"",VLOOKUP(CONCATENATE($A337,"_L_",DG$1),Records!$C$2:$H$6601,5,FALSE))</f>
        <v/>
      </c>
      <c r="DH337" s="33" t="str">
        <f>IF(ISERROR(VLOOKUP(CONCATENATE($A337,"_L_",DG$1),Records!$C$2:$H$6601,1,FALSE)),"",VLOOKUP(CONCATENATE($A337,"_L_",DG$1),Records!$C$2:$H$6601,6,FALSE))</f>
        <v/>
      </c>
      <c r="DI337" s="32" t="str">
        <f>IF(ISERROR(VLOOKUP(CONCATENATE($A337,"_L_",DJ$1),Records!$C$2:$H$6601,1,FALSE)),"",VLOOKUP(CONCATENATE($A337,"_L_",DJ$1),Records!$C$2:$H$6601,4,FALSE))</f>
        <v/>
      </c>
      <c r="DJ337" s="7" t="str">
        <f>IF(ISERROR(VLOOKUP(CONCATENATE($A337,"_L_",DJ$1),Records!$C$2:$H$6601,1,FALSE)),"",VLOOKUP(CONCATENATE($A337,"_L_",DJ$1),Records!$C$2:$H$6601,5,FALSE))</f>
        <v/>
      </c>
      <c r="DK337" s="33" t="str">
        <f>IF(ISERROR(VLOOKUP(CONCATENATE($A337,"_L_",DJ$1),Records!$C$2:$H$6601,1,FALSE)),"",VLOOKUP(CONCATENATE($A337,"_L_",DJ$1),Records!$C$2:$H$6601,6,FALSE))</f>
        <v/>
      </c>
      <c r="DL337" s="32" t="str">
        <f>IF(ISERROR(VLOOKUP(CONCATENATE($A337,"_L_",DM$1),Records!$C$2:$H$6601,1,FALSE)),"",VLOOKUP(CONCATENATE($A337,"_L_",DM$1),Records!$C$2:$H$6601,4,FALSE))</f>
        <v/>
      </c>
      <c r="DM337" s="7" t="str">
        <f>IF(ISERROR(VLOOKUP(CONCATENATE($A337,"_L_",DM$1),Records!$C$2:$H$6601,1,FALSE)),"",VLOOKUP(CONCATENATE($A337,"_L_",DM$1),Records!$C$2:$H$6601,5,FALSE))</f>
        <v/>
      </c>
      <c r="DN337" s="33" t="str">
        <f>IF(ISERROR(VLOOKUP(CONCATENATE($A337,"_L_",DM$1),Records!$C$2:$H$6601,1,FALSE)),"",VLOOKUP(CONCATENATE($A337,"_L_",DM$1),Records!$C$2:$H$6601,6,FALSE))</f>
        <v/>
      </c>
      <c r="DO337" s="32" t="str">
        <f>IF(ISERROR(VLOOKUP(CONCATENATE($A337,"_L_",DP$1),Records!$C$2:$H$6601,1,FALSE)),"",VLOOKUP(CONCATENATE($A337,"_L_",DP$1),Records!$C$2:$H$6601,4,FALSE))</f>
        <v/>
      </c>
      <c r="DP337" s="7" t="str">
        <f>IF(ISERROR(VLOOKUP(CONCATENATE($A337,"_L_",DP$1),Records!$C$2:$H$6601,1,FALSE)),"",VLOOKUP(CONCATENATE($A337,"_L_",DP$1),Records!$C$2:$H$6601,5,FALSE))</f>
        <v/>
      </c>
      <c r="DQ337" s="33" t="str">
        <f>IF(ISERROR(VLOOKUP(CONCATENATE($A337,"_L_",DP$1),Records!$C$2:$H$6601,1,FALSE)),"",VLOOKUP(CONCATENATE($A337,"_L_",DP$1),Records!$C$2:$H$6601,6,FALSE))</f>
        <v/>
      </c>
      <c r="DR337" s="32" t="str">
        <f>IF(ISERROR(VLOOKUP(CONCATENATE($A337,"_L_",DS$1),Records!$C$2:$H$6601,1,FALSE)),"",VLOOKUP(CONCATENATE($A337,"_L_",DS$1),Records!$C$2:$H$6601,4,FALSE))</f>
        <v/>
      </c>
      <c r="DS337" s="7" t="str">
        <f>IF(ISERROR(VLOOKUP(CONCATENATE($A337,"_L_",DS$1),Records!$C$2:$H$6601,1,FALSE)),"",VLOOKUP(CONCATENATE($A337,"_L_",DS$1),Records!$C$2:$H$6601,5,FALSE))</f>
        <v/>
      </c>
      <c r="DT337" s="33" t="str">
        <f>IF(ISERROR(VLOOKUP(CONCATENATE($A337,"_L_",DS$1),Records!$C$2:$H$6601,1,FALSE)),"",VLOOKUP(CONCATENATE($A337,"_L_",DS$1),Records!$C$2:$H$6601,6,FALSE))</f>
        <v/>
      </c>
      <c r="DU337" s="32" t="str">
        <f>IF(ISERROR(VLOOKUP(CONCATENATE($A337,"_L_",DV$1),Records!$C$2:$H$6601,1,FALSE)),"",VLOOKUP(CONCATENATE($A337,"_L_",DV$1),Records!$C$2:$H$6601,4,FALSE))</f>
        <v/>
      </c>
      <c r="DV337" s="7" t="str">
        <f>IF(ISERROR(VLOOKUP(CONCATENATE($A337,"_L_",DV$1),Records!$C$2:$H$6601,1,FALSE)),"",VLOOKUP(CONCATENATE($A337,"_L_",DV$1),Records!$C$2:$H$6601,5,FALSE))</f>
        <v/>
      </c>
      <c r="DW337" s="33" t="str">
        <f>IF(ISERROR(VLOOKUP(CONCATENATE($A337,"_L_",DV$1),Records!$C$2:$H$6601,1,FALSE)),"",VLOOKUP(CONCATENATE($A337,"_L_",DV$1),Records!$C$2:$H$6601,6,FALSE))</f>
        <v/>
      </c>
      <c r="DX337" s="32" t="str">
        <f>IF(ISERROR(VLOOKUP(CONCATENATE($A337,"_L_",DY$1),Records!$C$2:$H$6601,1,FALSE)),"",VLOOKUP(CONCATENATE($A337,"_L_",DY$1),Records!$C$2:$H$6601,4,FALSE))</f>
        <v/>
      </c>
      <c r="DY337" s="7" t="str">
        <f>IF(ISERROR(VLOOKUP(CONCATENATE($A337,"_L_",DY$1),Records!$C$2:$H$6601,1,FALSE)),"",VLOOKUP(CONCATENATE($A337,"_L_",DY$1),Records!$C$2:$H$6601,5,FALSE))</f>
        <v/>
      </c>
      <c r="DZ337" s="33" t="str">
        <f>IF(ISERROR(VLOOKUP(CONCATENATE($A337,"_L_",DY$1),Records!$C$2:$H$6601,1,FALSE)),"",VLOOKUP(CONCATENATE($A337,"_L_",DY$1),Records!$C$2:$H$6601,6,FALSE))</f>
        <v/>
      </c>
      <c r="EA337" s="32" t="str">
        <f>IF(ISERROR(VLOOKUP(CONCATENATE($A337,"_L_",EB$1),Records!$C$2:$H$6601,1,FALSE)),"",VLOOKUP(CONCATENATE($A337,"_L_",EB$1),Records!$C$2:$H$6601,4,FALSE))</f>
        <v/>
      </c>
      <c r="EB337" s="7" t="str">
        <f>IF(ISERROR(VLOOKUP(CONCATENATE($A337,"_L_",EB$1),Records!$C$2:$H$6601,1,FALSE)),"",VLOOKUP(CONCATENATE($A337,"_L_",EB$1),Records!$C$2:$H$6601,5,FALSE))</f>
        <v/>
      </c>
      <c r="EC337" s="33" t="str">
        <f>IF(ISERROR(VLOOKUP(CONCATENATE($A337,"_L_",EB$1),Records!$C$2:$H$6601,1,FALSE)),"",VLOOKUP(CONCATENATE($A337,"_L_",EB$1),Records!$C$2:$H$6601,6,FALSE))</f>
        <v/>
      </c>
    </row>
    <row r="338" spans="1:133" ht="15.75" x14ac:dyDescent="0.25">
      <c r="A338" s="11">
        <v>42520</v>
      </c>
      <c r="B338" s="17" t="s">
        <v>87</v>
      </c>
      <c r="C338" s="15">
        <f t="shared" si="11"/>
        <v>49</v>
      </c>
      <c r="D338" s="22" t="s">
        <v>66</v>
      </c>
      <c r="E338" s="8" t="s">
        <v>71</v>
      </c>
      <c r="F338" s="62">
        <f t="shared" si="10"/>
        <v>0</v>
      </c>
      <c r="G338" s="62">
        <f>HomeCalc!F338</f>
        <v>0</v>
      </c>
      <c r="H338" s="32" t="str">
        <f>IF(ISERROR(VLOOKUP(CONCATENATE($A338,"_L_",I$1),Records!$C$2:$H$6601,1,FALSE)),"",VLOOKUP(CONCATENATE($A338,"_L_",I$1),Records!$C$2:$H$6601,4,FALSE))</f>
        <v/>
      </c>
      <c r="I338" s="7" t="str">
        <f>IF(ISERROR(VLOOKUP(CONCATENATE($A338,"_L_",I$1),Records!$C$2:$H$6601,1,FALSE)),"",VLOOKUP(CONCATENATE($A338,"_L_",I$1),Records!$C$2:$H$6601,5,FALSE))</f>
        <v/>
      </c>
      <c r="J338" s="33" t="str">
        <f>IF(ISERROR(VLOOKUP(CONCATENATE($A338,"_L_",I$1),Records!$C$2:$H$6601,1,FALSE)),"",VLOOKUP(CONCATENATE($A338,"_L_",I$1),Records!$C$2:$H$6601,6,FALSE))</f>
        <v/>
      </c>
      <c r="K338" s="32" t="str">
        <f>IF(ISERROR(VLOOKUP(CONCATENATE($A338,"_L_",L$1),Records!$C$2:$H$6601,1,FALSE)),"",VLOOKUP(CONCATENATE($A338,"_L_",L$1),Records!$C$2:$H$6601,4,FALSE))</f>
        <v/>
      </c>
      <c r="L338" s="7" t="str">
        <f>IF(ISERROR(VLOOKUP(CONCATENATE($A338,"_L_",L$1),Records!$C$2:$H$6601,1,FALSE)),"",VLOOKUP(CONCATENATE($A338,"_L_",L$1),Records!$C$2:$H$6601,5,FALSE))</f>
        <v/>
      </c>
      <c r="M338" s="33" t="str">
        <f>IF(ISERROR(VLOOKUP(CONCATENATE($A338,"_L_",L$1),Records!$C$2:$H$6601,1,FALSE)),"",VLOOKUP(CONCATENATE($A338,"_L_",L$1),Records!$C$2:$H$6601,6,FALSE))</f>
        <v/>
      </c>
      <c r="N338" s="32" t="str">
        <f>IF(ISERROR(VLOOKUP(CONCATENATE($A338,"_L_",O$1),Records!$C$2:$H$6601,1,FALSE)),"",VLOOKUP(CONCATENATE($A338,"_L_",O$1),Records!$C$2:$H$6601,4,FALSE))</f>
        <v/>
      </c>
      <c r="O338" s="7" t="str">
        <f>IF(ISERROR(VLOOKUP(CONCATENATE($A338,"_L_",O$1),Records!$C$2:$H$6601,1,FALSE)),"",VLOOKUP(CONCATENATE($A338,"_L_",O$1),Records!$C$2:$H$6601,5,FALSE))</f>
        <v/>
      </c>
      <c r="P338" s="33" t="str">
        <f>IF(ISERROR(VLOOKUP(CONCATENATE($A338,"_L_",O$1),Records!$C$2:$H$6601,1,FALSE)),"",VLOOKUP(CONCATENATE($A338,"_L_",O$1),Records!$C$2:$H$6601,6,FALSE))</f>
        <v/>
      </c>
      <c r="Q338" s="32" t="str">
        <f>IF(ISERROR(VLOOKUP(CONCATENATE($A338,"_L_",R$1),Records!$C$2:$H$6601,1,FALSE)),"",VLOOKUP(CONCATENATE($A338,"_L_",R$1),Records!$C$2:$H$6601,4,FALSE))</f>
        <v/>
      </c>
      <c r="R338" s="7" t="str">
        <f>IF(ISERROR(VLOOKUP(CONCATENATE($A338,"_L_",R$1),Records!$C$2:$H$6601,1,FALSE)),"",VLOOKUP(CONCATENATE($A338,"_L_",R$1),Records!$C$2:$H$6601,5,FALSE))</f>
        <v/>
      </c>
      <c r="S338" s="33" t="str">
        <f>IF(ISERROR(VLOOKUP(CONCATENATE($A338,"_L_",R$1),Records!$C$2:$H$6601,1,FALSE)),"",VLOOKUP(CONCATENATE($A338,"_L_",R$1),Records!$C$2:$H$6601,6,FALSE))</f>
        <v/>
      </c>
      <c r="T338" s="32" t="str">
        <f>IF(ISERROR(VLOOKUP(CONCATENATE($A338,"_L_",U$1),Records!$C$2:$H$6601,1,FALSE)),"",VLOOKUP(CONCATENATE($A338,"_L_",U$1),Records!$C$2:$H$6601,4,FALSE))</f>
        <v/>
      </c>
      <c r="U338" s="7" t="str">
        <f>IF(ISERROR(VLOOKUP(CONCATENATE($A338,"_L_",U$1),Records!$C$2:$H$6601,1,FALSE)),"",VLOOKUP(CONCATENATE($A338,"_L_",U$1),Records!$C$2:$H$6601,5,FALSE))</f>
        <v/>
      </c>
      <c r="V338" s="33" t="str">
        <f>IF(ISERROR(VLOOKUP(CONCATENATE($A338,"_L_",U$1),Records!$C$2:$H$6601,1,FALSE)),"",VLOOKUP(CONCATENATE($A338,"_L_",U$1),Records!$C$2:$H$6601,6,FALSE))</f>
        <v/>
      </c>
      <c r="W338" s="32" t="str">
        <f>IF(ISERROR(VLOOKUP(CONCATENATE($A338,"_L_",X$1),Records!$C$2:$H$6601,1,FALSE)),"",VLOOKUP(CONCATENATE($A338,"_L_",X$1),Records!$C$2:$H$6601,4,FALSE))</f>
        <v/>
      </c>
      <c r="X338" s="7" t="str">
        <f>IF(ISERROR(VLOOKUP(CONCATENATE($A338,"_L_",X$1),Records!$C$2:$H$6601,1,FALSE)),"",VLOOKUP(CONCATENATE($A338,"_L_",X$1),Records!$C$2:$H$6601,5,FALSE))</f>
        <v/>
      </c>
      <c r="Y338" s="33" t="str">
        <f>IF(ISERROR(VLOOKUP(CONCATENATE($A338,"_L_",X$1),Records!$C$2:$H$6601,1,FALSE)),"",VLOOKUP(CONCATENATE($A338,"_L_",X$1),Records!$C$2:$H$6601,6,FALSE))</f>
        <v/>
      </c>
      <c r="Z338" s="32" t="str">
        <f>IF(ISERROR(VLOOKUP(CONCATENATE($A338,"_L_",AA$1),Records!$C$2:$H$6601,1,FALSE)),"",VLOOKUP(CONCATENATE($A338,"_L_",AA$1),Records!$C$2:$H$6601,4,FALSE))</f>
        <v/>
      </c>
      <c r="AA338" s="7" t="str">
        <f>IF(ISERROR(VLOOKUP(CONCATENATE($A338,"_L_",AA$1),Records!$C$2:$H$6601,1,FALSE)),"",VLOOKUP(CONCATENATE($A338,"_L_",AA$1),Records!$C$2:$H$6601,5,FALSE))</f>
        <v/>
      </c>
      <c r="AB338" s="33" t="str">
        <f>IF(ISERROR(VLOOKUP(CONCATENATE($A338,"_L_",AA$1),Records!$C$2:$H$6601,1,FALSE)),"",VLOOKUP(CONCATENATE($A338,"_L_",AA$1),Records!$C$2:$H$6601,6,FALSE))</f>
        <v/>
      </c>
      <c r="AC338" s="32" t="str">
        <f>IF(ISERROR(VLOOKUP(CONCATENATE($A338,"_L_",AD$1),Records!$C$2:$H$6601,1,FALSE)),"",VLOOKUP(CONCATENATE($A338,"_L_",AD$1),Records!$C$2:$H$6601,4,FALSE))</f>
        <v/>
      </c>
      <c r="AD338" s="7" t="str">
        <f>IF(ISERROR(VLOOKUP(CONCATENATE($A338,"_L_",AD$1),Records!$C$2:$H$6601,1,FALSE)),"",VLOOKUP(CONCATENATE($A338,"_L_",AD$1),Records!$C$2:$H$6601,5,FALSE))</f>
        <v/>
      </c>
      <c r="AE338" s="33" t="str">
        <f>IF(ISERROR(VLOOKUP(CONCATENATE($A338,"_L_",AD$1),Records!$C$2:$H$6601,1,FALSE)),"",VLOOKUP(CONCATENATE($A338,"_L_",AD$1),Records!$C$2:$H$6601,6,FALSE))</f>
        <v/>
      </c>
      <c r="AF338" s="32" t="str">
        <f>IF(ISERROR(VLOOKUP(CONCATENATE($A338,"_L_",AG$1),Records!$C$2:$H$6601,1,FALSE)),"",VLOOKUP(CONCATENATE($A338,"_L_",AG$1),Records!$C$2:$H$6601,4,FALSE))</f>
        <v/>
      </c>
      <c r="AG338" s="7" t="str">
        <f>IF(ISERROR(VLOOKUP(CONCATENATE($A338,"_L_",AG$1),Records!$C$2:$H$6601,1,FALSE)),"",VLOOKUP(CONCATENATE($A338,"_L_",AG$1),Records!$C$2:$H$6601,5,FALSE))</f>
        <v/>
      </c>
      <c r="AH338" s="33" t="str">
        <f>IF(ISERROR(VLOOKUP(CONCATENATE($A338,"_L_",AG$1),Records!$C$2:$H$6601,1,FALSE)),"",VLOOKUP(CONCATENATE($A338,"_L_",AG$1),Records!$C$2:$H$6601,6,FALSE))</f>
        <v/>
      </c>
      <c r="AI338" s="32" t="str">
        <f>IF(ISERROR(VLOOKUP(CONCATENATE($A338,"_L_",AJ$1),Records!$C$2:$H$6601,1,FALSE)),"",VLOOKUP(CONCATENATE($A338,"_L_",AJ$1),Records!$C$2:$H$6601,4,FALSE))</f>
        <v/>
      </c>
      <c r="AJ338" s="7" t="str">
        <f>IF(ISERROR(VLOOKUP(CONCATENATE($A338,"_L_",AJ$1),Records!$C$2:$H$6601,1,FALSE)),"",VLOOKUP(CONCATENATE($A338,"_L_",AJ$1),Records!$C$2:$H$6601,5,FALSE))</f>
        <v/>
      </c>
      <c r="AK338" s="33" t="str">
        <f>IF(ISERROR(VLOOKUP(CONCATENATE($A338,"_L_",AJ$1),Records!$C$2:$H$6601,1,FALSE)),"",VLOOKUP(CONCATENATE($A338,"_L_",AJ$1),Records!$C$2:$H$6601,6,FALSE))</f>
        <v/>
      </c>
      <c r="AL338" s="32" t="str">
        <f>IF(ISERROR(VLOOKUP(CONCATENATE($A338,"_L_",AM$1),Records!$C$2:$H$6601,1,FALSE)),"",VLOOKUP(CONCATENATE($A338,"_L_",AM$1),Records!$C$2:$H$6601,4,FALSE))</f>
        <v/>
      </c>
      <c r="AM338" s="7" t="str">
        <f>IF(ISERROR(VLOOKUP(CONCATENATE($A338,"_L_",AM$1),Records!$C$2:$H$6601,1,FALSE)),"",VLOOKUP(CONCATENATE($A338,"_L_",AM$1),Records!$C$2:$H$6601,5,FALSE))</f>
        <v/>
      </c>
      <c r="AN338" s="33" t="str">
        <f>IF(ISERROR(VLOOKUP(CONCATENATE($A338,"_L_",AM$1),Records!$C$2:$H$6601,1,FALSE)),"",VLOOKUP(CONCATENATE($A338,"_L_",AM$1),Records!$C$2:$H$6601,6,FALSE))</f>
        <v/>
      </c>
      <c r="AO338" s="32" t="str">
        <f>IF(ISERROR(VLOOKUP(CONCATENATE($A338,"_L_",AP$1),Records!$C$2:$H$6601,1,FALSE)),"",VLOOKUP(CONCATENATE($A338,"_L_",AP$1),Records!$C$2:$H$6601,4,FALSE))</f>
        <v/>
      </c>
      <c r="AP338" s="7" t="str">
        <f>IF(ISERROR(VLOOKUP(CONCATENATE($A338,"_L_",AP$1),Records!$C$2:$H$6601,1,FALSE)),"",VLOOKUP(CONCATENATE($A338,"_L_",AP$1),Records!$C$2:$H$6601,5,FALSE))</f>
        <v/>
      </c>
      <c r="AQ338" s="33" t="str">
        <f>IF(ISERROR(VLOOKUP(CONCATENATE($A338,"_L_",AP$1),Records!$C$2:$H$6601,1,FALSE)),"",VLOOKUP(CONCATENATE($A338,"_L_",AP$1),Records!$C$2:$H$6601,6,FALSE))</f>
        <v/>
      </c>
      <c r="AR338" s="32" t="str">
        <f>IF(ISERROR(VLOOKUP(CONCATENATE($A338,"_L_",AS$1),Records!$C$2:$H$6601,1,FALSE)),"",VLOOKUP(CONCATENATE($A338,"_L_",AS$1),Records!$C$2:$H$6601,4,FALSE))</f>
        <v/>
      </c>
      <c r="AS338" s="7" t="str">
        <f>IF(ISERROR(VLOOKUP(CONCATENATE($A338,"_L_",AS$1),Records!$C$2:$H$6601,1,FALSE)),"",VLOOKUP(CONCATENATE($A338,"_L_",AS$1),Records!$C$2:$H$6601,5,FALSE))</f>
        <v/>
      </c>
      <c r="AT338" s="33" t="str">
        <f>IF(ISERROR(VLOOKUP(CONCATENATE($A338,"_L_",AS$1),Records!$C$2:$H$6601,1,FALSE)),"",VLOOKUP(CONCATENATE($A338,"_L_",AS$1),Records!$C$2:$H$6601,6,FALSE))</f>
        <v/>
      </c>
      <c r="AU338" s="32" t="str">
        <f>IF(ISERROR(VLOOKUP(CONCATENATE($A338,"_L_",AV$1),Records!$C$2:$H$6601,1,FALSE)),"",VLOOKUP(CONCATENATE($A338,"_L_",AV$1),Records!$C$2:$H$6601,4,FALSE))</f>
        <v/>
      </c>
      <c r="AV338" s="7" t="str">
        <f>IF(ISERROR(VLOOKUP(CONCATENATE($A338,"_L_",AV$1),Records!$C$2:$H$6601,1,FALSE)),"",VLOOKUP(CONCATENATE($A338,"_L_",AV$1),Records!$C$2:$H$6601,5,FALSE))</f>
        <v/>
      </c>
      <c r="AW338" s="33" t="str">
        <f>IF(ISERROR(VLOOKUP(CONCATENATE($A338,"_L_",AV$1),Records!$C$2:$H$6601,1,FALSE)),"",VLOOKUP(CONCATENATE($A338,"_L_",AV$1),Records!$C$2:$H$6601,6,FALSE))</f>
        <v/>
      </c>
      <c r="AX338" s="32" t="str">
        <f>IF(ISERROR(VLOOKUP(CONCATENATE($A338,"_L_",AY$1),Records!$C$2:$H$6601,1,FALSE)),"",VLOOKUP(CONCATENATE($A338,"_L_",AY$1),Records!$C$2:$H$6601,4,FALSE))</f>
        <v/>
      </c>
      <c r="AY338" s="7" t="str">
        <f>IF(ISERROR(VLOOKUP(CONCATENATE($A338,"_L_",AY$1),Records!$C$2:$H$6601,1,FALSE)),"",VLOOKUP(CONCATENATE($A338,"_L_",AY$1),Records!$C$2:$H$6601,5,FALSE))</f>
        <v/>
      </c>
      <c r="AZ338" s="33" t="str">
        <f>IF(ISERROR(VLOOKUP(CONCATENATE($A338,"_L_",AY$1),Records!$C$2:$H$6601,1,FALSE)),"",VLOOKUP(CONCATENATE($A338,"_L_",AY$1),Records!$C$2:$H$6601,6,FALSE))</f>
        <v/>
      </c>
      <c r="BA338" s="32" t="str">
        <f>IF(ISERROR(VLOOKUP(CONCATENATE($A338,"_L_",BB$1),Records!$C$2:$H$6601,1,FALSE)),"",VLOOKUP(CONCATENATE($A338,"_L_",BB$1),Records!$C$2:$H$6601,4,FALSE))</f>
        <v/>
      </c>
      <c r="BB338" s="7" t="str">
        <f>IF(ISERROR(VLOOKUP(CONCATENATE($A338,"_L_",BB$1),Records!$C$2:$H$6601,1,FALSE)),"",VLOOKUP(CONCATENATE($A338,"_L_",BB$1),Records!$C$2:$H$6601,5,FALSE))</f>
        <v/>
      </c>
      <c r="BC338" s="33" t="str">
        <f>IF(ISERROR(VLOOKUP(CONCATENATE($A338,"_L_",BB$1),Records!$C$2:$H$6601,1,FALSE)),"",VLOOKUP(CONCATENATE($A338,"_L_",BB$1),Records!$C$2:$H$6601,6,FALSE))</f>
        <v/>
      </c>
      <c r="BD338" s="32" t="str">
        <f>IF(ISERROR(VLOOKUP(CONCATENATE($A338,"_L_",BE$1),Records!$C$2:$H$6601,1,FALSE)),"",VLOOKUP(CONCATENATE($A338,"_L_",BE$1),Records!$C$2:$H$6601,4,FALSE))</f>
        <v/>
      </c>
      <c r="BE338" s="7" t="str">
        <f>IF(ISERROR(VLOOKUP(CONCATENATE($A338,"_L_",BE$1),Records!$C$2:$H$6601,1,FALSE)),"",VLOOKUP(CONCATENATE($A338,"_L_",BE$1),Records!$C$2:$H$6601,5,FALSE))</f>
        <v/>
      </c>
      <c r="BF338" s="33" t="str">
        <f>IF(ISERROR(VLOOKUP(CONCATENATE($A338,"_L_",BE$1),Records!$C$2:$H$6601,1,FALSE)),"",VLOOKUP(CONCATENATE($A338,"_L_",BE$1),Records!$C$2:$H$6601,6,FALSE))</f>
        <v/>
      </c>
      <c r="BG338" s="32" t="str">
        <f>IF(ISERROR(VLOOKUP(CONCATENATE($A338,"_L_",BH$1),Records!$C$2:$H$6601,1,FALSE)),"",VLOOKUP(CONCATENATE($A338,"_L_",BH$1),Records!$C$2:$H$6601,4,FALSE))</f>
        <v/>
      </c>
      <c r="BH338" s="7" t="str">
        <f>IF(ISERROR(VLOOKUP(CONCATENATE($A338,"_L_",BH$1),Records!$C$2:$H$6601,1,FALSE)),"",VLOOKUP(CONCATENATE($A338,"_L_",BH$1),Records!$C$2:$H$6601,5,FALSE))</f>
        <v/>
      </c>
      <c r="BI338" s="33" t="str">
        <f>IF(ISERROR(VLOOKUP(CONCATENATE($A338,"_L_",BH$1),Records!$C$2:$H$6601,1,FALSE)),"",VLOOKUP(CONCATENATE($A338,"_L_",BH$1),Records!$C$2:$H$6601,6,FALSE))</f>
        <v/>
      </c>
      <c r="BJ338" s="32" t="str">
        <f>IF(ISERROR(VLOOKUP(CONCATENATE($A338,"_L_",BK$1),Records!$C$2:$H$6601,1,FALSE)),"",VLOOKUP(CONCATENATE($A338,"_L_",BK$1),Records!$C$2:$H$6601,4,FALSE))</f>
        <v/>
      </c>
      <c r="BK338" s="7" t="str">
        <f>IF(ISERROR(VLOOKUP(CONCATENATE($A338,"_L_",BK$1),Records!$C$2:$H$6601,1,FALSE)),"",VLOOKUP(CONCATENATE($A338,"_L_",BK$1),Records!$C$2:$H$6601,5,FALSE))</f>
        <v/>
      </c>
      <c r="BL338" s="33" t="str">
        <f>IF(ISERROR(VLOOKUP(CONCATENATE($A338,"_L_",BK$1),Records!$C$2:$H$6601,1,FALSE)),"",VLOOKUP(CONCATENATE($A338,"_L_",BK$1),Records!$C$2:$H$6601,6,FALSE))</f>
        <v/>
      </c>
      <c r="BM338" s="32" t="str">
        <f>IF(ISERROR(VLOOKUP(CONCATENATE($A338,"_L_",BN$1),Records!$C$2:$H$6601,1,FALSE)),"",VLOOKUP(CONCATENATE($A338,"_L_",BN$1),Records!$C$2:$H$6601,4,FALSE))</f>
        <v/>
      </c>
      <c r="BN338" s="7" t="str">
        <f>IF(ISERROR(VLOOKUP(CONCATENATE($A338,"_L_",BN$1),Records!$C$2:$H$6601,1,FALSE)),"",VLOOKUP(CONCATENATE($A338,"_L_",BN$1),Records!$C$2:$H$6601,5,FALSE))</f>
        <v/>
      </c>
      <c r="BO338" s="33" t="str">
        <f>IF(ISERROR(VLOOKUP(CONCATENATE($A338,"_L_",BN$1),Records!$C$2:$H$6601,1,FALSE)),"",VLOOKUP(CONCATENATE($A338,"_L_",BN$1),Records!$C$2:$H$6601,6,FALSE))</f>
        <v/>
      </c>
      <c r="BP338" s="32" t="str">
        <f>IF(ISERROR(VLOOKUP(CONCATENATE($A338,"_L_",BQ$1),Records!$C$2:$H$6601,1,FALSE)),"",VLOOKUP(CONCATENATE($A338,"_L_",BQ$1),Records!$C$2:$H$6601,4,FALSE))</f>
        <v/>
      </c>
      <c r="BQ338" s="7" t="str">
        <f>IF(ISERROR(VLOOKUP(CONCATENATE($A338,"_L_",BQ$1),Records!$C$2:$H$6601,1,FALSE)),"",VLOOKUP(CONCATENATE($A338,"_L_",BQ$1),Records!$C$2:$H$6601,5,FALSE))</f>
        <v/>
      </c>
      <c r="BR338" s="33" t="str">
        <f>IF(ISERROR(VLOOKUP(CONCATENATE($A338,"_L_",BQ$1),Records!$C$2:$H$6601,1,FALSE)),"",VLOOKUP(CONCATENATE($A338,"_L_",BQ$1),Records!$C$2:$H$6601,6,FALSE))</f>
        <v/>
      </c>
      <c r="BS338" s="32" t="str">
        <f>IF(ISERROR(VLOOKUP(CONCATENATE($A338,"_L_",BT$1),Records!$C$2:$H$6601,1,FALSE)),"",VLOOKUP(CONCATENATE($A338,"_L_",BT$1),Records!$C$2:$H$6601,4,FALSE))</f>
        <v/>
      </c>
      <c r="BT338" s="7" t="str">
        <f>IF(ISERROR(VLOOKUP(CONCATENATE($A338,"_L_",BT$1),Records!$C$2:$H$6601,1,FALSE)),"",VLOOKUP(CONCATENATE($A338,"_L_",BT$1),Records!$C$2:$H$6601,5,FALSE))</f>
        <v/>
      </c>
      <c r="BU338" s="33" t="str">
        <f>IF(ISERROR(VLOOKUP(CONCATENATE($A338,"_L_",BT$1),Records!$C$2:$H$6601,1,FALSE)),"",VLOOKUP(CONCATENATE($A338,"_L_",BT$1),Records!$C$2:$H$6601,6,FALSE))</f>
        <v/>
      </c>
      <c r="BV338" s="32" t="str">
        <f>IF(ISERROR(VLOOKUP(CONCATENATE($A338,"_L_",BW$1),Records!$C$2:$H$6601,1,FALSE)),"",VLOOKUP(CONCATENATE($A338,"_L_",BW$1),Records!$C$2:$H$6601,4,FALSE))</f>
        <v/>
      </c>
      <c r="BW338" s="7" t="str">
        <f>IF(ISERROR(VLOOKUP(CONCATENATE($A338,"_L_",BW$1),Records!$C$2:$H$6601,1,FALSE)),"",VLOOKUP(CONCATENATE($A338,"_L_",BW$1),Records!$C$2:$H$6601,5,FALSE))</f>
        <v/>
      </c>
      <c r="BX338" s="33" t="str">
        <f>IF(ISERROR(VLOOKUP(CONCATENATE($A338,"_L_",BW$1),Records!$C$2:$H$6601,1,FALSE)),"",VLOOKUP(CONCATENATE($A338,"_L_",BW$1),Records!$C$2:$H$6601,6,FALSE))</f>
        <v/>
      </c>
      <c r="BY338" s="32" t="str">
        <f>IF(ISERROR(VLOOKUP(CONCATENATE($A338,"_L_",BZ$1),Records!$C$2:$H$6601,1,FALSE)),"",VLOOKUP(CONCATENATE($A338,"_L_",BZ$1),Records!$C$2:$H$6601,4,FALSE))</f>
        <v/>
      </c>
      <c r="BZ338" s="7" t="str">
        <f>IF(ISERROR(VLOOKUP(CONCATENATE($A338,"_L_",BZ$1),Records!$C$2:$H$6601,1,FALSE)),"",VLOOKUP(CONCATENATE($A338,"_L_",BZ$1),Records!$C$2:$H$6601,5,FALSE))</f>
        <v/>
      </c>
      <c r="CA338" s="33" t="str">
        <f>IF(ISERROR(VLOOKUP(CONCATENATE($A338,"_L_",BZ$1),Records!$C$2:$H$6601,1,FALSE)),"",VLOOKUP(CONCATENATE($A338,"_L_",BZ$1),Records!$C$2:$H$6601,6,FALSE))</f>
        <v/>
      </c>
      <c r="CB338" s="32" t="str">
        <f>IF(ISERROR(VLOOKUP(CONCATENATE($A338,"_L_",CC$1),Records!$C$2:$H$6601,1,FALSE)),"",VLOOKUP(CONCATENATE($A338,"_L_",CC$1),Records!$C$2:$H$6601,4,FALSE))</f>
        <v/>
      </c>
      <c r="CC338" s="7" t="str">
        <f>IF(ISERROR(VLOOKUP(CONCATENATE($A338,"_L_",CC$1),Records!$C$2:$H$6601,1,FALSE)),"",VLOOKUP(CONCATENATE($A338,"_L_",CC$1),Records!$C$2:$H$6601,5,FALSE))</f>
        <v/>
      </c>
      <c r="CD338" s="33" t="str">
        <f>IF(ISERROR(VLOOKUP(CONCATENATE($A338,"_L_",CC$1),Records!$C$2:$H$6601,1,FALSE)),"",VLOOKUP(CONCATENATE($A338,"_L_",CC$1),Records!$C$2:$H$6601,6,FALSE))</f>
        <v/>
      </c>
      <c r="CE338" s="32" t="str">
        <f>IF(ISERROR(VLOOKUP(CONCATENATE($A338,"_L_",CF$1),Records!$C$2:$H$6601,1,FALSE)),"",VLOOKUP(CONCATENATE($A338,"_L_",CF$1),Records!$C$2:$H$6601,4,FALSE))</f>
        <v/>
      </c>
      <c r="CF338" s="7" t="str">
        <f>IF(ISERROR(VLOOKUP(CONCATENATE($A338,"_L_",CF$1),Records!$C$2:$H$6601,1,FALSE)),"",VLOOKUP(CONCATENATE($A338,"_L_",CF$1),Records!$C$2:$H$6601,5,FALSE))</f>
        <v/>
      </c>
      <c r="CG338" s="33" t="str">
        <f>IF(ISERROR(VLOOKUP(CONCATENATE($A338,"_L_",CF$1),Records!$C$2:$H$6601,1,FALSE)),"",VLOOKUP(CONCATENATE($A338,"_L_",CF$1),Records!$C$2:$H$6601,6,FALSE))</f>
        <v/>
      </c>
      <c r="CH338" s="32" t="str">
        <f>IF(ISERROR(VLOOKUP(CONCATENATE($A338,"_L_",CI$1),Records!$C$2:$H$6601,1,FALSE)),"",VLOOKUP(CONCATENATE($A338,"_L_",CI$1),Records!$C$2:$H$6601,4,FALSE))</f>
        <v/>
      </c>
      <c r="CI338" s="7" t="str">
        <f>IF(ISERROR(VLOOKUP(CONCATENATE($A338,"_L_",CI$1),Records!$C$2:$H$6601,1,FALSE)),"",VLOOKUP(CONCATENATE($A338,"_L_",CI$1),Records!$C$2:$H$6601,5,FALSE))</f>
        <v/>
      </c>
      <c r="CJ338" s="33" t="str">
        <f>IF(ISERROR(VLOOKUP(CONCATENATE($A338,"_L_",CI$1),Records!$C$2:$H$6601,1,FALSE)),"",VLOOKUP(CONCATENATE($A338,"_L_",CI$1),Records!$C$2:$H$6601,6,FALSE))</f>
        <v/>
      </c>
      <c r="CK338" s="32" t="str">
        <f>IF(ISERROR(VLOOKUP(CONCATENATE($A338,"_L_",CL$1),Records!$C$2:$H$6601,1,FALSE)),"",VLOOKUP(CONCATENATE($A338,"_L_",CL$1),Records!$C$2:$H$6601,4,FALSE))</f>
        <v/>
      </c>
      <c r="CL338" s="7" t="str">
        <f>IF(ISERROR(VLOOKUP(CONCATENATE($A338,"_L_",CL$1),Records!$C$2:$H$6601,1,FALSE)),"",VLOOKUP(CONCATENATE($A338,"_L_",CL$1),Records!$C$2:$H$6601,5,FALSE))</f>
        <v/>
      </c>
      <c r="CM338" s="33" t="str">
        <f>IF(ISERROR(VLOOKUP(CONCATENATE($A338,"_L_",CL$1),Records!$C$2:$H$6601,1,FALSE)),"",VLOOKUP(CONCATENATE($A338,"_L_",CL$1),Records!$C$2:$H$6601,6,FALSE))</f>
        <v/>
      </c>
      <c r="CN338" s="32" t="str">
        <f>IF(ISERROR(VLOOKUP(CONCATENATE($A338,"_L_",CO$1),Records!$C$2:$H$6601,1,FALSE)),"",VLOOKUP(CONCATENATE($A338,"_L_",CO$1),Records!$C$2:$H$6601,4,FALSE))</f>
        <v/>
      </c>
      <c r="CO338" s="7" t="str">
        <f>IF(ISERROR(VLOOKUP(CONCATENATE($A338,"_L_",CO$1),Records!$C$2:$H$6601,1,FALSE)),"",VLOOKUP(CONCATENATE($A338,"_L_",CO$1),Records!$C$2:$H$6601,5,FALSE))</f>
        <v/>
      </c>
      <c r="CP338" s="33" t="str">
        <f>IF(ISERROR(VLOOKUP(CONCATENATE($A338,"_L_",CO$1),Records!$C$2:$H$6601,1,FALSE)),"",VLOOKUP(CONCATENATE($A338,"_L_",CO$1),Records!$C$2:$H$6601,6,FALSE))</f>
        <v/>
      </c>
      <c r="CQ338" s="32" t="str">
        <f>IF(ISERROR(VLOOKUP(CONCATENATE($A338,"_L_",CR$1),Records!$C$2:$H$6601,1,FALSE)),"",VLOOKUP(CONCATENATE($A338,"_L_",CR$1),Records!$C$2:$H$6601,4,FALSE))</f>
        <v/>
      </c>
      <c r="CR338" s="7" t="str">
        <f>IF(ISERROR(VLOOKUP(CONCATENATE($A338,"_L_",CR$1),Records!$C$2:$H$6601,1,FALSE)),"",VLOOKUP(CONCATENATE($A338,"_L_",CR$1),Records!$C$2:$H$6601,5,FALSE))</f>
        <v/>
      </c>
      <c r="CS338" s="33" t="str">
        <f>IF(ISERROR(VLOOKUP(CONCATENATE($A338,"_L_",CR$1),Records!$C$2:$H$6601,1,FALSE)),"",VLOOKUP(CONCATENATE($A338,"_L_",CR$1),Records!$C$2:$H$6601,6,FALSE))</f>
        <v/>
      </c>
      <c r="CT338" s="32" t="str">
        <f>IF(ISERROR(VLOOKUP(CONCATENATE($A338,"_L_",CU$1),Records!$C$2:$H$6601,1,FALSE)),"",VLOOKUP(CONCATENATE($A338,"_L_",CU$1),Records!$C$2:$H$6601,4,FALSE))</f>
        <v/>
      </c>
      <c r="CU338" s="7" t="str">
        <f>IF(ISERROR(VLOOKUP(CONCATENATE($A338,"_L_",CU$1),Records!$C$2:$H$6601,1,FALSE)),"",VLOOKUP(CONCATENATE($A338,"_L_",CU$1),Records!$C$2:$H$6601,5,FALSE))</f>
        <v/>
      </c>
      <c r="CV338" s="33" t="str">
        <f>IF(ISERROR(VLOOKUP(CONCATENATE($A338,"_L_",CU$1),Records!$C$2:$H$6601,1,FALSE)),"",VLOOKUP(CONCATENATE($A338,"_L_",CU$1),Records!$C$2:$H$6601,6,FALSE))</f>
        <v/>
      </c>
      <c r="CW338" s="32" t="str">
        <f>IF(ISERROR(VLOOKUP(CONCATENATE($A338,"_L_",CX$1),Records!$C$2:$H$6601,1,FALSE)),"",VLOOKUP(CONCATENATE($A338,"_L_",CX$1),Records!$C$2:$H$6601,4,FALSE))</f>
        <v/>
      </c>
      <c r="CX338" s="7" t="str">
        <f>IF(ISERROR(VLOOKUP(CONCATENATE($A338,"_L_",CX$1),Records!$C$2:$H$6601,1,FALSE)),"",VLOOKUP(CONCATENATE($A338,"_L_",CX$1),Records!$C$2:$H$6601,5,FALSE))</f>
        <v/>
      </c>
      <c r="CY338" s="33" t="str">
        <f>IF(ISERROR(VLOOKUP(CONCATENATE($A338,"_L_",CX$1),Records!$C$2:$H$6601,1,FALSE)),"",VLOOKUP(CONCATENATE($A338,"_L_",CX$1),Records!$C$2:$H$6601,6,FALSE))</f>
        <v/>
      </c>
      <c r="CZ338" s="32" t="str">
        <f>IF(ISERROR(VLOOKUP(CONCATENATE($A338,"_L_",DA$1),Records!$C$2:$H$6601,1,FALSE)),"",VLOOKUP(CONCATENATE($A338,"_L_",DA$1),Records!$C$2:$H$6601,4,FALSE))</f>
        <v/>
      </c>
      <c r="DA338" s="7" t="str">
        <f>IF(ISERROR(VLOOKUP(CONCATENATE($A338,"_L_",DA$1),Records!$C$2:$H$6601,1,FALSE)),"",VLOOKUP(CONCATENATE($A338,"_L_",DA$1),Records!$C$2:$H$6601,5,FALSE))</f>
        <v/>
      </c>
      <c r="DB338" s="33" t="str">
        <f>IF(ISERROR(VLOOKUP(CONCATENATE($A338,"_L_",DA$1),Records!$C$2:$H$6601,1,FALSE)),"",VLOOKUP(CONCATENATE($A338,"_L_",DA$1),Records!$C$2:$H$6601,6,FALSE))</f>
        <v/>
      </c>
      <c r="DC338" s="32" t="str">
        <f>IF(ISERROR(VLOOKUP(CONCATENATE($A338,"_L_",DD$1),Records!$C$2:$H$6601,1,FALSE)),"",VLOOKUP(CONCATENATE($A338,"_L_",DD$1),Records!$C$2:$H$6601,4,FALSE))</f>
        <v/>
      </c>
      <c r="DD338" s="7" t="str">
        <f>IF(ISERROR(VLOOKUP(CONCATENATE($A338,"_L_",DD$1),Records!$C$2:$H$6601,1,FALSE)),"",VLOOKUP(CONCATENATE($A338,"_L_",DD$1),Records!$C$2:$H$6601,5,FALSE))</f>
        <v/>
      </c>
      <c r="DE338" s="33" t="str">
        <f>IF(ISERROR(VLOOKUP(CONCATENATE($A338,"_L_",DD$1),Records!$C$2:$H$6601,1,FALSE)),"",VLOOKUP(CONCATENATE($A338,"_L_",DD$1),Records!$C$2:$H$6601,6,FALSE))</f>
        <v/>
      </c>
      <c r="DF338" s="32" t="str">
        <f>IF(ISERROR(VLOOKUP(CONCATENATE($A338,"_L_",DG$1),Records!$C$2:$H$6601,1,FALSE)),"",VLOOKUP(CONCATENATE($A338,"_L_",DG$1),Records!$C$2:$H$6601,4,FALSE))</f>
        <v/>
      </c>
      <c r="DG338" s="7" t="str">
        <f>IF(ISERROR(VLOOKUP(CONCATENATE($A338,"_L_",DG$1),Records!$C$2:$H$6601,1,FALSE)),"",VLOOKUP(CONCATENATE($A338,"_L_",DG$1),Records!$C$2:$H$6601,5,FALSE))</f>
        <v/>
      </c>
      <c r="DH338" s="33" t="str">
        <f>IF(ISERROR(VLOOKUP(CONCATENATE($A338,"_L_",DG$1),Records!$C$2:$H$6601,1,FALSE)),"",VLOOKUP(CONCATENATE($A338,"_L_",DG$1),Records!$C$2:$H$6601,6,FALSE))</f>
        <v/>
      </c>
      <c r="DI338" s="32" t="str">
        <f>IF(ISERROR(VLOOKUP(CONCATENATE($A338,"_L_",DJ$1),Records!$C$2:$H$6601,1,FALSE)),"",VLOOKUP(CONCATENATE($A338,"_L_",DJ$1),Records!$C$2:$H$6601,4,FALSE))</f>
        <v/>
      </c>
      <c r="DJ338" s="7" t="str">
        <f>IF(ISERROR(VLOOKUP(CONCATENATE($A338,"_L_",DJ$1),Records!$C$2:$H$6601,1,FALSE)),"",VLOOKUP(CONCATENATE($A338,"_L_",DJ$1),Records!$C$2:$H$6601,5,FALSE))</f>
        <v/>
      </c>
      <c r="DK338" s="33" t="str">
        <f>IF(ISERROR(VLOOKUP(CONCATENATE($A338,"_L_",DJ$1),Records!$C$2:$H$6601,1,FALSE)),"",VLOOKUP(CONCATENATE($A338,"_L_",DJ$1),Records!$C$2:$H$6601,6,FALSE))</f>
        <v/>
      </c>
      <c r="DL338" s="32" t="str">
        <f>IF(ISERROR(VLOOKUP(CONCATENATE($A338,"_L_",DM$1),Records!$C$2:$H$6601,1,FALSE)),"",VLOOKUP(CONCATENATE($A338,"_L_",DM$1),Records!$C$2:$H$6601,4,FALSE))</f>
        <v/>
      </c>
      <c r="DM338" s="7" t="str">
        <f>IF(ISERROR(VLOOKUP(CONCATENATE($A338,"_L_",DM$1),Records!$C$2:$H$6601,1,FALSE)),"",VLOOKUP(CONCATENATE($A338,"_L_",DM$1),Records!$C$2:$H$6601,5,FALSE))</f>
        <v/>
      </c>
      <c r="DN338" s="33" t="str">
        <f>IF(ISERROR(VLOOKUP(CONCATENATE($A338,"_L_",DM$1),Records!$C$2:$H$6601,1,FALSE)),"",VLOOKUP(CONCATENATE($A338,"_L_",DM$1),Records!$C$2:$H$6601,6,FALSE))</f>
        <v/>
      </c>
      <c r="DO338" s="32" t="str">
        <f>IF(ISERROR(VLOOKUP(CONCATENATE($A338,"_L_",DP$1),Records!$C$2:$H$6601,1,FALSE)),"",VLOOKUP(CONCATENATE($A338,"_L_",DP$1),Records!$C$2:$H$6601,4,FALSE))</f>
        <v/>
      </c>
      <c r="DP338" s="7" t="str">
        <f>IF(ISERROR(VLOOKUP(CONCATENATE($A338,"_L_",DP$1),Records!$C$2:$H$6601,1,FALSE)),"",VLOOKUP(CONCATENATE($A338,"_L_",DP$1),Records!$C$2:$H$6601,5,FALSE))</f>
        <v/>
      </c>
      <c r="DQ338" s="33" t="str">
        <f>IF(ISERROR(VLOOKUP(CONCATENATE($A338,"_L_",DP$1),Records!$C$2:$H$6601,1,FALSE)),"",VLOOKUP(CONCATENATE($A338,"_L_",DP$1),Records!$C$2:$H$6601,6,FALSE))</f>
        <v/>
      </c>
      <c r="DR338" s="32" t="str">
        <f>IF(ISERROR(VLOOKUP(CONCATENATE($A338,"_L_",DS$1),Records!$C$2:$H$6601,1,FALSE)),"",VLOOKUP(CONCATENATE($A338,"_L_",DS$1),Records!$C$2:$H$6601,4,FALSE))</f>
        <v/>
      </c>
      <c r="DS338" s="7" t="str">
        <f>IF(ISERROR(VLOOKUP(CONCATENATE($A338,"_L_",DS$1),Records!$C$2:$H$6601,1,FALSE)),"",VLOOKUP(CONCATENATE($A338,"_L_",DS$1),Records!$C$2:$H$6601,5,FALSE))</f>
        <v/>
      </c>
      <c r="DT338" s="33" t="str">
        <f>IF(ISERROR(VLOOKUP(CONCATENATE($A338,"_L_",DS$1),Records!$C$2:$H$6601,1,FALSE)),"",VLOOKUP(CONCATENATE($A338,"_L_",DS$1),Records!$C$2:$H$6601,6,FALSE))</f>
        <v/>
      </c>
      <c r="DU338" s="32" t="str">
        <f>IF(ISERROR(VLOOKUP(CONCATENATE($A338,"_L_",DV$1),Records!$C$2:$H$6601,1,FALSE)),"",VLOOKUP(CONCATENATE($A338,"_L_",DV$1),Records!$C$2:$H$6601,4,FALSE))</f>
        <v/>
      </c>
      <c r="DV338" s="7" t="str">
        <f>IF(ISERROR(VLOOKUP(CONCATENATE($A338,"_L_",DV$1),Records!$C$2:$H$6601,1,FALSE)),"",VLOOKUP(CONCATENATE($A338,"_L_",DV$1),Records!$C$2:$H$6601,5,FALSE))</f>
        <v/>
      </c>
      <c r="DW338" s="33" t="str">
        <f>IF(ISERROR(VLOOKUP(CONCATENATE($A338,"_L_",DV$1),Records!$C$2:$H$6601,1,FALSE)),"",VLOOKUP(CONCATENATE($A338,"_L_",DV$1),Records!$C$2:$H$6601,6,FALSE))</f>
        <v/>
      </c>
      <c r="DX338" s="32" t="str">
        <f>IF(ISERROR(VLOOKUP(CONCATENATE($A338,"_L_",DY$1),Records!$C$2:$H$6601,1,FALSE)),"",VLOOKUP(CONCATENATE($A338,"_L_",DY$1),Records!$C$2:$H$6601,4,FALSE))</f>
        <v/>
      </c>
      <c r="DY338" s="7" t="str">
        <f>IF(ISERROR(VLOOKUP(CONCATENATE($A338,"_L_",DY$1),Records!$C$2:$H$6601,1,FALSE)),"",VLOOKUP(CONCATENATE($A338,"_L_",DY$1),Records!$C$2:$H$6601,5,FALSE))</f>
        <v/>
      </c>
      <c r="DZ338" s="33" t="str">
        <f>IF(ISERROR(VLOOKUP(CONCATENATE($A338,"_L_",DY$1),Records!$C$2:$H$6601,1,FALSE)),"",VLOOKUP(CONCATENATE($A338,"_L_",DY$1),Records!$C$2:$H$6601,6,FALSE))</f>
        <v/>
      </c>
      <c r="EA338" s="32" t="str">
        <f>IF(ISERROR(VLOOKUP(CONCATENATE($A338,"_L_",EB$1),Records!$C$2:$H$6601,1,FALSE)),"",VLOOKUP(CONCATENATE($A338,"_L_",EB$1),Records!$C$2:$H$6601,4,FALSE))</f>
        <v/>
      </c>
      <c r="EB338" s="7" t="str">
        <f>IF(ISERROR(VLOOKUP(CONCATENATE($A338,"_L_",EB$1),Records!$C$2:$H$6601,1,FALSE)),"",VLOOKUP(CONCATENATE($A338,"_L_",EB$1),Records!$C$2:$H$6601,5,FALSE))</f>
        <v/>
      </c>
      <c r="EC338" s="33" t="str">
        <f>IF(ISERROR(VLOOKUP(CONCATENATE($A338,"_L_",EB$1),Records!$C$2:$H$6601,1,FALSE)),"",VLOOKUP(CONCATENATE($A338,"_L_",EB$1),Records!$C$2:$H$6601,6,FALSE))</f>
        <v/>
      </c>
    </row>
    <row r="339" spans="1:133" ht="15.75" x14ac:dyDescent="0.25">
      <c r="A339" s="11">
        <v>42521</v>
      </c>
      <c r="B339" s="17" t="s">
        <v>87</v>
      </c>
      <c r="C339" s="15">
        <f t="shared" si="11"/>
        <v>49</v>
      </c>
      <c r="D339" s="23" t="s">
        <v>67</v>
      </c>
      <c r="E339" s="8" t="s">
        <v>71</v>
      </c>
      <c r="F339" s="62">
        <f t="shared" si="10"/>
        <v>0</v>
      </c>
      <c r="G339" s="62">
        <f>HomeCalc!F339</f>
        <v>0</v>
      </c>
      <c r="H339" s="32" t="str">
        <f>IF(ISERROR(VLOOKUP(CONCATENATE($A339,"_L_",I$1),Records!$C$2:$H$6601,1,FALSE)),"",VLOOKUP(CONCATENATE($A339,"_L_",I$1),Records!$C$2:$H$6601,4,FALSE))</f>
        <v/>
      </c>
      <c r="I339" s="7" t="str">
        <f>IF(ISERROR(VLOOKUP(CONCATENATE($A339,"_L_",I$1),Records!$C$2:$H$6601,1,FALSE)),"",VLOOKUP(CONCATENATE($A339,"_L_",I$1),Records!$C$2:$H$6601,5,FALSE))</f>
        <v/>
      </c>
      <c r="J339" s="33" t="str">
        <f>IF(ISERROR(VLOOKUP(CONCATENATE($A339,"_L_",I$1),Records!$C$2:$H$6601,1,FALSE)),"",VLOOKUP(CONCATENATE($A339,"_L_",I$1),Records!$C$2:$H$6601,6,FALSE))</f>
        <v/>
      </c>
      <c r="K339" s="32" t="str">
        <f>IF(ISERROR(VLOOKUP(CONCATENATE($A339,"_L_",L$1),Records!$C$2:$H$6601,1,FALSE)),"",VLOOKUP(CONCATENATE($A339,"_L_",L$1),Records!$C$2:$H$6601,4,FALSE))</f>
        <v/>
      </c>
      <c r="L339" s="7" t="str">
        <f>IF(ISERROR(VLOOKUP(CONCATENATE($A339,"_L_",L$1),Records!$C$2:$H$6601,1,FALSE)),"",VLOOKUP(CONCATENATE($A339,"_L_",L$1),Records!$C$2:$H$6601,5,FALSE))</f>
        <v/>
      </c>
      <c r="M339" s="33" t="str">
        <f>IF(ISERROR(VLOOKUP(CONCATENATE($A339,"_L_",L$1),Records!$C$2:$H$6601,1,FALSE)),"",VLOOKUP(CONCATENATE($A339,"_L_",L$1),Records!$C$2:$H$6601,6,FALSE))</f>
        <v/>
      </c>
      <c r="N339" s="32" t="str">
        <f>IF(ISERROR(VLOOKUP(CONCATENATE($A339,"_L_",O$1),Records!$C$2:$H$6601,1,FALSE)),"",VLOOKUP(CONCATENATE($A339,"_L_",O$1),Records!$C$2:$H$6601,4,FALSE))</f>
        <v/>
      </c>
      <c r="O339" s="7" t="str">
        <f>IF(ISERROR(VLOOKUP(CONCATENATE($A339,"_L_",O$1),Records!$C$2:$H$6601,1,FALSE)),"",VLOOKUP(CONCATENATE($A339,"_L_",O$1),Records!$C$2:$H$6601,5,FALSE))</f>
        <v/>
      </c>
      <c r="P339" s="33" t="str">
        <f>IF(ISERROR(VLOOKUP(CONCATENATE($A339,"_L_",O$1),Records!$C$2:$H$6601,1,FALSE)),"",VLOOKUP(CONCATENATE($A339,"_L_",O$1),Records!$C$2:$H$6601,6,FALSE))</f>
        <v/>
      </c>
      <c r="Q339" s="32" t="str">
        <f>IF(ISERROR(VLOOKUP(CONCATENATE($A339,"_L_",R$1),Records!$C$2:$H$6601,1,FALSE)),"",VLOOKUP(CONCATENATE($A339,"_L_",R$1),Records!$C$2:$H$6601,4,FALSE))</f>
        <v/>
      </c>
      <c r="R339" s="7" t="str">
        <f>IF(ISERROR(VLOOKUP(CONCATENATE($A339,"_L_",R$1),Records!$C$2:$H$6601,1,FALSE)),"",VLOOKUP(CONCATENATE($A339,"_L_",R$1),Records!$C$2:$H$6601,5,FALSE))</f>
        <v/>
      </c>
      <c r="S339" s="33" t="str">
        <f>IF(ISERROR(VLOOKUP(CONCATENATE($A339,"_L_",R$1),Records!$C$2:$H$6601,1,FALSE)),"",VLOOKUP(CONCATENATE($A339,"_L_",R$1),Records!$C$2:$H$6601,6,FALSE))</f>
        <v/>
      </c>
      <c r="T339" s="32" t="str">
        <f>IF(ISERROR(VLOOKUP(CONCATENATE($A339,"_L_",U$1),Records!$C$2:$H$6601,1,FALSE)),"",VLOOKUP(CONCATENATE($A339,"_L_",U$1),Records!$C$2:$H$6601,4,FALSE))</f>
        <v/>
      </c>
      <c r="U339" s="7" t="str">
        <f>IF(ISERROR(VLOOKUP(CONCATENATE($A339,"_L_",U$1),Records!$C$2:$H$6601,1,FALSE)),"",VLOOKUP(CONCATENATE($A339,"_L_",U$1),Records!$C$2:$H$6601,5,FALSE))</f>
        <v/>
      </c>
      <c r="V339" s="33" t="str">
        <f>IF(ISERROR(VLOOKUP(CONCATENATE($A339,"_L_",U$1),Records!$C$2:$H$6601,1,FALSE)),"",VLOOKUP(CONCATENATE($A339,"_L_",U$1),Records!$C$2:$H$6601,6,FALSE))</f>
        <v/>
      </c>
      <c r="W339" s="32" t="str">
        <f>IF(ISERROR(VLOOKUP(CONCATENATE($A339,"_L_",X$1),Records!$C$2:$H$6601,1,FALSE)),"",VLOOKUP(CONCATENATE($A339,"_L_",X$1),Records!$C$2:$H$6601,4,FALSE))</f>
        <v/>
      </c>
      <c r="X339" s="7" t="str">
        <f>IF(ISERROR(VLOOKUP(CONCATENATE($A339,"_L_",X$1),Records!$C$2:$H$6601,1,FALSE)),"",VLOOKUP(CONCATENATE($A339,"_L_",X$1),Records!$C$2:$H$6601,5,FALSE))</f>
        <v/>
      </c>
      <c r="Y339" s="33" t="str">
        <f>IF(ISERROR(VLOOKUP(CONCATENATE($A339,"_L_",X$1),Records!$C$2:$H$6601,1,FALSE)),"",VLOOKUP(CONCATENATE($A339,"_L_",X$1),Records!$C$2:$H$6601,6,FALSE))</f>
        <v/>
      </c>
      <c r="Z339" s="32" t="str">
        <f>IF(ISERROR(VLOOKUP(CONCATENATE($A339,"_L_",AA$1),Records!$C$2:$H$6601,1,FALSE)),"",VLOOKUP(CONCATENATE($A339,"_L_",AA$1),Records!$C$2:$H$6601,4,FALSE))</f>
        <v/>
      </c>
      <c r="AA339" s="7" t="str">
        <f>IF(ISERROR(VLOOKUP(CONCATENATE($A339,"_L_",AA$1),Records!$C$2:$H$6601,1,FALSE)),"",VLOOKUP(CONCATENATE($A339,"_L_",AA$1),Records!$C$2:$H$6601,5,FALSE))</f>
        <v/>
      </c>
      <c r="AB339" s="33" t="str">
        <f>IF(ISERROR(VLOOKUP(CONCATENATE($A339,"_L_",AA$1),Records!$C$2:$H$6601,1,FALSE)),"",VLOOKUP(CONCATENATE($A339,"_L_",AA$1),Records!$C$2:$H$6601,6,FALSE))</f>
        <v/>
      </c>
      <c r="AC339" s="32" t="str">
        <f>IF(ISERROR(VLOOKUP(CONCATENATE($A339,"_L_",AD$1),Records!$C$2:$H$6601,1,FALSE)),"",VLOOKUP(CONCATENATE($A339,"_L_",AD$1),Records!$C$2:$H$6601,4,FALSE))</f>
        <v/>
      </c>
      <c r="AD339" s="7" t="str">
        <f>IF(ISERROR(VLOOKUP(CONCATENATE($A339,"_L_",AD$1),Records!$C$2:$H$6601,1,FALSE)),"",VLOOKUP(CONCATENATE($A339,"_L_",AD$1),Records!$C$2:$H$6601,5,FALSE))</f>
        <v/>
      </c>
      <c r="AE339" s="33" t="str">
        <f>IF(ISERROR(VLOOKUP(CONCATENATE($A339,"_L_",AD$1),Records!$C$2:$H$6601,1,FALSE)),"",VLOOKUP(CONCATENATE($A339,"_L_",AD$1),Records!$C$2:$H$6601,6,FALSE))</f>
        <v/>
      </c>
      <c r="AF339" s="32" t="str">
        <f>IF(ISERROR(VLOOKUP(CONCATENATE($A339,"_L_",AG$1),Records!$C$2:$H$6601,1,FALSE)),"",VLOOKUP(CONCATENATE($A339,"_L_",AG$1),Records!$C$2:$H$6601,4,FALSE))</f>
        <v/>
      </c>
      <c r="AG339" s="7" t="str">
        <f>IF(ISERROR(VLOOKUP(CONCATENATE($A339,"_L_",AG$1),Records!$C$2:$H$6601,1,FALSE)),"",VLOOKUP(CONCATENATE($A339,"_L_",AG$1),Records!$C$2:$H$6601,5,FALSE))</f>
        <v/>
      </c>
      <c r="AH339" s="33" t="str">
        <f>IF(ISERROR(VLOOKUP(CONCATENATE($A339,"_L_",AG$1),Records!$C$2:$H$6601,1,FALSE)),"",VLOOKUP(CONCATENATE($A339,"_L_",AG$1),Records!$C$2:$H$6601,6,FALSE))</f>
        <v/>
      </c>
      <c r="AI339" s="32" t="str">
        <f>IF(ISERROR(VLOOKUP(CONCATENATE($A339,"_L_",AJ$1),Records!$C$2:$H$6601,1,FALSE)),"",VLOOKUP(CONCATENATE($A339,"_L_",AJ$1),Records!$C$2:$H$6601,4,FALSE))</f>
        <v/>
      </c>
      <c r="AJ339" s="7" t="str">
        <f>IF(ISERROR(VLOOKUP(CONCATENATE($A339,"_L_",AJ$1),Records!$C$2:$H$6601,1,FALSE)),"",VLOOKUP(CONCATENATE($A339,"_L_",AJ$1),Records!$C$2:$H$6601,5,FALSE))</f>
        <v/>
      </c>
      <c r="AK339" s="33" t="str">
        <f>IF(ISERROR(VLOOKUP(CONCATENATE($A339,"_L_",AJ$1),Records!$C$2:$H$6601,1,FALSE)),"",VLOOKUP(CONCATENATE($A339,"_L_",AJ$1),Records!$C$2:$H$6601,6,FALSE))</f>
        <v/>
      </c>
      <c r="AL339" s="32" t="str">
        <f>IF(ISERROR(VLOOKUP(CONCATENATE($A339,"_L_",AM$1),Records!$C$2:$H$6601,1,FALSE)),"",VLOOKUP(CONCATENATE($A339,"_L_",AM$1),Records!$C$2:$H$6601,4,FALSE))</f>
        <v/>
      </c>
      <c r="AM339" s="7" t="str">
        <f>IF(ISERROR(VLOOKUP(CONCATENATE($A339,"_L_",AM$1),Records!$C$2:$H$6601,1,FALSE)),"",VLOOKUP(CONCATENATE($A339,"_L_",AM$1),Records!$C$2:$H$6601,5,FALSE))</f>
        <v/>
      </c>
      <c r="AN339" s="33" t="str">
        <f>IF(ISERROR(VLOOKUP(CONCATENATE($A339,"_L_",AM$1),Records!$C$2:$H$6601,1,FALSE)),"",VLOOKUP(CONCATENATE($A339,"_L_",AM$1),Records!$C$2:$H$6601,6,FALSE))</f>
        <v/>
      </c>
      <c r="AO339" s="32" t="str">
        <f>IF(ISERROR(VLOOKUP(CONCATENATE($A339,"_L_",AP$1),Records!$C$2:$H$6601,1,FALSE)),"",VLOOKUP(CONCATENATE($A339,"_L_",AP$1),Records!$C$2:$H$6601,4,FALSE))</f>
        <v/>
      </c>
      <c r="AP339" s="7" t="str">
        <f>IF(ISERROR(VLOOKUP(CONCATENATE($A339,"_L_",AP$1),Records!$C$2:$H$6601,1,FALSE)),"",VLOOKUP(CONCATENATE($A339,"_L_",AP$1),Records!$C$2:$H$6601,5,FALSE))</f>
        <v/>
      </c>
      <c r="AQ339" s="33" t="str">
        <f>IF(ISERROR(VLOOKUP(CONCATENATE($A339,"_L_",AP$1),Records!$C$2:$H$6601,1,FALSE)),"",VLOOKUP(CONCATENATE($A339,"_L_",AP$1),Records!$C$2:$H$6601,6,FALSE))</f>
        <v/>
      </c>
      <c r="AR339" s="32" t="str">
        <f>IF(ISERROR(VLOOKUP(CONCATENATE($A339,"_L_",AS$1),Records!$C$2:$H$6601,1,FALSE)),"",VLOOKUP(CONCATENATE($A339,"_L_",AS$1),Records!$C$2:$H$6601,4,FALSE))</f>
        <v/>
      </c>
      <c r="AS339" s="7" t="str">
        <f>IF(ISERROR(VLOOKUP(CONCATENATE($A339,"_L_",AS$1),Records!$C$2:$H$6601,1,FALSE)),"",VLOOKUP(CONCATENATE($A339,"_L_",AS$1),Records!$C$2:$H$6601,5,FALSE))</f>
        <v/>
      </c>
      <c r="AT339" s="33" t="str">
        <f>IF(ISERROR(VLOOKUP(CONCATENATE($A339,"_L_",AS$1),Records!$C$2:$H$6601,1,FALSE)),"",VLOOKUP(CONCATENATE($A339,"_L_",AS$1),Records!$C$2:$H$6601,6,FALSE))</f>
        <v/>
      </c>
      <c r="AU339" s="32" t="str">
        <f>IF(ISERROR(VLOOKUP(CONCATENATE($A339,"_L_",AV$1),Records!$C$2:$H$6601,1,FALSE)),"",VLOOKUP(CONCATENATE($A339,"_L_",AV$1),Records!$C$2:$H$6601,4,FALSE))</f>
        <v/>
      </c>
      <c r="AV339" s="7" t="str">
        <f>IF(ISERROR(VLOOKUP(CONCATENATE($A339,"_L_",AV$1),Records!$C$2:$H$6601,1,FALSE)),"",VLOOKUP(CONCATENATE($A339,"_L_",AV$1),Records!$C$2:$H$6601,5,FALSE))</f>
        <v/>
      </c>
      <c r="AW339" s="33" t="str">
        <f>IF(ISERROR(VLOOKUP(CONCATENATE($A339,"_L_",AV$1),Records!$C$2:$H$6601,1,FALSE)),"",VLOOKUP(CONCATENATE($A339,"_L_",AV$1),Records!$C$2:$H$6601,6,FALSE))</f>
        <v/>
      </c>
      <c r="AX339" s="32" t="str">
        <f>IF(ISERROR(VLOOKUP(CONCATENATE($A339,"_L_",AY$1),Records!$C$2:$H$6601,1,FALSE)),"",VLOOKUP(CONCATENATE($A339,"_L_",AY$1),Records!$C$2:$H$6601,4,FALSE))</f>
        <v/>
      </c>
      <c r="AY339" s="7" t="str">
        <f>IF(ISERROR(VLOOKUP(CONCATENATE($A339,"_L_",AY$1),Records!$C$2:$H$6601,1,FALSE)),"",VLOOKUP(CONCATENATE($A339,"_L_",AY$1),Records!$C$2:$H$6601,5,FALSE))</f>
        <v/>
      </c>
      <c r="AZ339" s="33" t="str">
        <f>IF(ISERROR(VLOOKUP(CONCATENATE($A339,"_L_",AY$1),Records!$C$2:$H$6601,1,FALSE)),"",VLOOKUP(CONCATENATE($A339,"_L_",AY$1),Records!$C$2:$H$6601,6,FALSE))</f>
        <v/>
      </c>
      <c r="BA339" s="32" t="str">
        <f>IF(ISERROR(VLOOKUP(CONCATENATE($A339,"_L_",BB$1),Records!$C$2:$H$6601,1,FALSE)),"",VLOOKUP(CONCATENATE($A339,"_L_",BB$1),Records!$C$2:$H$6601,4,FALSE))</f>
        <v/>
      </c>
      <c r="BB339" s="7" t="str">
        <f>IF(ISERROR(VLOOKUP(CONCATENATE($A339,"_L_",BB$1),Records!$C$2:$H$6601,1,FALSE)),"",VLOOKUP(CONCATENATE($A339,"_L_",BB$1),Records!$C$2:$H$6601,5,FALSE))</f>
        <v/>
      </c>
      <c r="BC339" s="33" t="str">
        <f>IF(ISERROR(VLOOKUP(CONCATENATE($A339,"_L_",BB$1),Records!$C$2:$H$6601,1,FALSE)),"",VLOOKUP(CONCATENATE($A339,"_L_",BB$1),Records!$C$2:$H$6601,6,FALSE))</f>
        <v/>
      </c>
      <c r="BD339" s="32" t="str">
        <f>IF(ISERROR(VLOOKUP(CONCATENATE($A339,"_L_",BE$1),Records!$C$2:$H$6601,1,FALSE)),"",VLOOKUP(CONCATENATE($A339,"_L_",BE$1),Records!$C$2:$H$6601,4,FALSE))</f>
        <v/>
      </c>
      <c r="BE339" s="7" t="str">
        <f>IF(ISERROR(VLOOKUP(CONCATENATE($A339,"_L_",BE$1),Records!$C$2:$H$6601,1,FALSE)),"",VLOOKUP(CONCATENATE($A339,"_L_",BE$1),Records!$C$2:$H$6601,5,FALSE))</f>
        <v/>
      </c>
      <c r="BF339" s="33" t="str">
        <f>IF(ISERROR(VLOOKUP(CONCATENATE($A339,"_L_",BE$1),Records!$C$2:$H$6601,1,FALSE)),"",VLOOKUP(CONCATENATE($A339,"_L_",BE$1),Records!$C$2:$H$6601,6,FALSE))</f>
        <v/>
      </c>
      <c r="BG339" s="32" t="str">
        <f>IF(ISERROR(VLOOKUP(CONCATENATE($A339,"_L_",BH$1),Records!$C$2:$H$6601,1,FALSE)),"",VLOOKUP(CONCATENATE($A339,"_L_",BH$1),Records!$C$2:$H$6601,4,FALSE))</f>
        <v/>
      </c>
      <c r="BH339" s="7" t="str">
        <f>IF(ISERROR(VLOOKUP(CONCATENATE($A339,"_L_",BH$1),Records!$C$2:$H$6601,1,FALSE)),"",VLOOKUP(CONCATENATE($A339,"_L_",BH$1),Records!$C$2:$H$6601,5,FALSE))</f>
        <v/>
      </c>
      <c r="BI339" s="33" t="str">
        <f>IF(ISERROR(VLOOKUP(CONCATENATE($A339,"_L_",BH$1),Records!$C$2:$H$6601,1,FALSE)),"",VLOOKUP(CONCATENATE($A339,"_L_",BH$1),Records!$C$2:$H$6601,6,FALSE))</f>
        <v/>
      </c>
      <c r="BJ339" s="32" t="str">
        <f>IF(ISERROR(VLOOKUP(CONCATENATE($A339,"_L_",BK$1),Records!$C$2:$H$6601,1,FALSE)),"",VLOOKUP(CONCATENATE($A339,"_L_",BK$1),Records!$C$2:$H$6601,4,FALSE))</f>
        <v/>
      </c>
      <c r="BK339" s="7" t="str">
        <f>IF(ISERROR(VLOOKUP(CONCATENATE($A339,"_L_",BK$1),Records!$C$2:$H$6601,1,FALSE)),"",VLOOKUP(CONCATENATE($A339,"_L_",BK$1),Records!$C$2:$H$6601,5,FALSE))</f>
        <v/>
      </c>
      <c r="BL339" s="33" t="str">
        <f>IF(ISERROR(VLOOKUP(CONCATENATE($A339,"_L_",BK$1),Records!$C$2:$H$6601,1,FALSE)),"",VLOOKUP(CONCATENATE($A339,"_L_",BK$1),Records!$C$2:$H$6601,6,FALSE))</f>
        <v/>
      </c>
      <c r="BM339" s="32" t="str">
        <f>IF(ISERROR(VLOOKUP(CONCATENATE($A339,"_L_",BN$1),Records!$C$2:$H$6601,1,FALSE)),"",VLOOKUP(CONCATENATE($A339,"_L_",BN$1),Records!$C$2:$H$6601,4,FALSE))</f>
        <v/>
      </c>
      <c r="BN339" s="7" t="str">
        <f>IF(ISERROR(VLOOKUP(CONCATENATE($A339,"_L_",BN$1),Records!$C$2:$H$6601,1,FALSE)),"",VLOOKUP(CONCATENATE($A339,"_L_",BN$1),Records!$C$2:$H$6601,5,FALSE))</f>
        <v/>
      </c>
      <c r="BO339" s="33" t="str">
        <f>IF(ISERROR(VLOOKUP(CONCATENATE($A339,"_L_",BN$1),Records!$C$2:$H$6601,1,FALSE)),"",VLOOKUP(CONCATENATE($A339,"_L_",BN$1),Records!$C$2:$H$6601,6,FALSE))</f>
        <v/>
      </c>
      <c r="BP339" s="32" t="str">
        <f>IF(ISERROR(VLOOKUP(CONCATENATE($A339,"_L_",BQ$1),Records!$C$2:$H$6601,1,FALSE)),"",VLOOKUP(CONCATENATE($A339,"_L_",BQ$1),Records!$C$2:$H$6601,4,FALSE))</f>
        <v/>
      </c>
      <c r="BQ339" s="7" t="str">
        <f>IF(ISERROR(VLOOKUP(CONCATENATE($A339,"_L_",BQ$1),Records!$C$2:$H$6601,1,FALSE)),"",VLOOKUP(CONCATENATE($A339,"_L_",BQ$1),Records!$C$2:$H$6601,5,FALSE))</f>
        <v/>
      </c>
      <c r="BR339" s="33" t="str">
        <f>IF(ISERROR(VLOOKUP(CONCATENATE($A339,"_L_",BQ$1),Records!$C$2:$H$6601,1,FALSE)),"",VLOOKUP(CONCATENATE($A339,"_L_",BQ$1),Records!$C$2:$H$6601,6,FALSE))</f>
        <v/>
      </c>
      <c r="BS339" s="32" t="str">
        <f>IF(ISERROR(VLOOKUP(CONCATENATE($A339,"_L_",BT$1),Records!$C$2:$H$6601,1,FALSE)),"",VLOOKUP(CONCATENATE($A339,"_L_",BT$1),Records!$C$2:$H$6601,4,FALSE))</f>
        <v/>
      </c>
      <c r="BT339" s="7" t="str">
        <f>IF(ISERROR(VLOOKUP(CONCATENATE($A339,"_L_",BT$1),Records!$C$2:$H$6601,1,FALSE)),"",VLOOKUP(CONCATENATE($A339,"_L_",BT$1),Records!$C$2:$H$6601,5,FALSE))</f>
        <v/>
      </c>
      <c r="BU339" s="33" t="str">
        <f>IF(ISERROR(VLOOKUP(CONCATENATE($A339,"_L_",BT$1),Records!$C$2:$H$6601,1,FALSE)),"",VLOOKUP(CONCATENATE($A339,"_L_",BT$1),Records!$C$2:$H$6601,6,FALSE))</f>
        <v/>
      </c>
      <c r="BV339" s="32" t="str">
        <f>IF(ISERROR(VLOOKUP(CONCATENATE($A339,"_L_",BW$1),Records!$C$2:$H$6601,1,FALSE)),"",VLOOKUP(CONCATENATE($A339,"_L_",BW$1),Records!$C$2:$H$6601,4,FALSE))</f>
        <v/>
      </c>
      <c r="BW339" s="7" t="str">
        <f>IF(ISERROR(VLOOKUP(CONCATENATE($A339,"_L_",BW$1),Records!$C$2:$H$6601,1,FALSE)),"",VLOOKUP(CONCATENATE($A339,"_L_",BW$1),Records!$C$2:$H$6601,5,FALSE))</f>
        <v/>
      </c>
      <c r="BX339" s="33" t="str">
        <f>IF(ISERROR(VLOOKUP(CONCATENATE($A339,"_L_",BW$1),Records!$C$2:$H$6601,1,FALSE)),"",VLOOKUP(CONCATENATE($A339,"_L_",BW$1),Records!$C$2:$H$6601,6,FALSE))</f>
        <v/>
      </c>
      <c r="BY339" s="32" t="str">
        <f>IF(ISERROR(VLOOKUP(CONCATENATE($A339,"_L_",BZ$1),Records!$C$2:$H$6601,1,FALSE)),"",VLOOKUP(CONCATENATE($A339,"_L_",BZ$1),Records!$C$2:$H$6601,4,FALSE))</f>
        <v/>
      </c>
      <c r="BZ339" s="7" t="str">
        <f>IF(ISERROR(VLOOKUP(CONCATENATE($A339,"_L_",BZ$1),Records!$C$2:$H$6601,1,FALSE)),"",VLOOKUP(CONCATENATE($A339,"_L_",BZ$1),Records!$C$2:$H$6601,5,FALSE))</f>
        <v/>
      </c>
      <c r="CA339" s="33" t="str">
        <f>IF(ISERROR(VLOOKUP(CONCATENATE($A339,"_L_",BZ$1),Records!$C$2:$H$6601,1,FALSE)),"",VLOOKUP(CONCATENATE($A339,"_L_",BZ$1),Records!$C$2:$H$6601,6,FALSE))</f>
        <v/>
      </c>
      <c r="CB339" s="32" t="str">
        <f>IF(ISERROR(VLOOKUP(CONCATENATE($A339,"_L_",CC$1),Records!$C$2:$H$6601,1,FALSE)),"",VLOOKUP(CONCATENATE($A339,"_L_",CC$1),Records!$C$2:$H$6601,4,FALSE))</f>
        <v/>
      </c>
      <c r="CC339" s="7" t="str">
        <f>IF(ISERROR(VLOOKUP(CONCATENATE($A339,"_L_",CC$1),Records!$C$2:$H$6601,1,FALSE)),"",VLOOKUP(CONCATENATE($A339,"_L_",CC$1),Records!$C$2:$H$6601,5,FALSE))</f>
        <v/>
      </c>
      <c r="CD339" s="33" t="str">
        <f>IF(ISERROR(VLOOKUP(CONCATENATE($A339,"_L_",CC$1),Records!$C$2:$H$6601,1,FALSE)),"",VLOOKUP(CONCATENATE($A339,"_L_",CC$1),Records!$C$2:$H$6601,6,FALSE))</f>
        <v/>
      </c>
      <c r="CE339" s="32" t="str">
        <f>IF(ISERROR(VLOOKUP(CONCATENATE($A339,"_L_",CF$1),Records!$C$2:$H$6601,1,FALSE)),"",VLOOKUP(CONCATENATE($A339,"_L_",CF$1),Records!$C$2:$H$6601,4,FALSE))</f>
        <v/>
      </c>
      <c r="CF339" s="7" t="str">
        <f>IF(ISERROR(VLOOKUP(CONCATENATE($A339,"_L_",CF$1),Records!$C$2:$H$6601,1,FALSE)),"",VLOOKUP(CONCATENATE($A339,"_L_",CF$1),Records!$C$2:$H$6601,5,FALSE))</f>
        <v/>
      </c>
      <c r="CG339" s="33" t="str">
        <f>IF(ISERROR(VLOOKUP(CONCATENATE($A339,"_L_",CF$1),Records!$C$2:$H$6601,1,FALSE)),"",VLOOKUP(CONCATENATE($A339,"_L_",CF$1),Records!$C$2:$H$6601,6,FALSE))</f>
        <v/>
      </c>
      <c r="CH339" s="32" t="str">
        <f>IF(ISERROR(VLOOKUP(CONCATENATE($A339,"_L_",CI$1),Records!$C$2:$H$6601,1,FALSE)),"",VLOOKUP(CONCATENATE($A339,"_L_",CI$1),Records!$C$2:$H$6601,4,FALSE))</f>
        <v/>
      </c>
      <c r="CI339" s="7" t="str">
        <f>IF(ISERROR(VLOOKUP(CONCATENATE($A339,"_L_",CI$1),Records!$C$2:$H$6601,1,FALSE)),"",VLOOKUP(CONCATENATE($A339,"_L_",CI$1),Records!$C$2:$H$6601,5,FALSE))</f>
        <v/>
      </c>
      <c r="CJ339" s="33" t="str">
        <f>IF(ISERROR(VLOOKUP(CONCATENATE($A339,"_L_",CI$1),Records!$C$2:$H$6601,1,FALSE)),"",VLOOKUP(CONCATENATE($A339,"_L_",CI$1),Records!$C$2:$H$6601,6,FALSE))</f>
        <v/>
      </c>
      <c r="CK339" s="32" t="str">
        <f>IF(ISERROR(VLOOKUP(CONCATENATE($A339,"_L_",CL$1),Records!$C$2:$H$6601,1,FALSE)),"",VLOOKUP(CONCATENATE($A339,"_L_",CL$1),Records!$C$2:$H$6601,4,FALSE))</f>
        <v/>
      </c>
      <c r="CL339" s="7" t="str">
        <f>IF(ISERROR(VLOOKUP(CONCATENATE($A339,"_L_",CL$1),Records!$C$2:$H$6601,1,FALSE)),"",VLOOKUP(CONCATENATE($A339,"_L_",CL$1),Records!$C$2:$H$6601,5,FALSE))</f>
        <v/>
      </c>
      <c r="CM339" s="33" t="str">
        <f>IF(ISERROR(VLOOKUP(CONCATENATE($A339,"_L_",CL$1),Records!$C$2:$H$6601,1,FALSE)),"",VLOOKUP(CONCATENATE($A339,"_L_",CL$1),Records!$C$2:$H$6601,6,FALSE))</f>
        <v/>
      </c>
      <c r="CN339" s="32" t="str">
        <f>IF(ISERROR(VLOOKUP(CONCATENATE($A339,"_L_",CO$1),Records!$C$2:$H$6601,1,FALSE)),"",VLOOKUP(CONCATENATE($A339,"_L_",CO$1),Records!$C$2:$H$6601,4,FALSE))</f>
        <v/>
      </c>
      <c r="CO339" s="7" t="str">
        <f>IF(ISERROR(VLOOKUP(CONCATENATE($A339,"_L_",CO$1),Records!$C$2:$H$6601,1,FALSE)),"",VLOOKUP(CONCATENATE($A339,"_L_",CO$1),Records!$C$2:$H$6601,5,FALSE))</f>
        <v/>
      </c>
      <c r="CP339" s="33" t="str">
        <f>IF(ISERROR(VLOOKUP(CONCATENATE($A339,"_L_",CO$1),Records!$C$2:$H$6601,1,FALSE)),"",VLOOKUP(CONCATENATE($A339,"_L_",CO$1),Records!$C$2:$H$6601,6,FALSE))</f>
        <v/>
      </c>
      <c r="CQ339" s="32" t="str">
        <f>IF(ISERROR(VLOOKUP(CONCATENATE($A339,"_L_",CR$1),Records!$C$2:$H$6601,1,FALSE)),"",VLOOKUP(CONCATENATE($A339,"_L_",CR$1),Records!$C$2:$H$6601,4,FALSE))</f>
        <v/>
      </c>
      <c r="CR339" s="7" t="str">
        <f>IF(ISERROR(VLOOKUP(CONCATENATE($A339,"_L_",CR$1),Records!$C$2:$H$6601,1,FALSE)),"",VLOOKUP(CONCATENATE($A339,"_L_",CR$1),Records!$C$2:$H$6601,5,FALSE))</f>
        <v/>
      </c>
      <c r="CS339" s="33" t="str">
        <f>IF(ISERROR(VLOOKUP(CONCATENATE($A339,"_L_",CR$1),Records!$C$2:$H$6601,1,FALSE)),"",VLOOKUP(CONCATENATE($A339,"_L_",CR$1),Records!$C$2:$H$6601,6,FALSE))</f>
        <v/>
      </c>
      <c r="CT339" s="32" t="str">
        <f>IF(ISERROR(VLOOKUP(CONCATENATE($A339,"_L_",CU$1),Records!$C$2:$H$6601,1,FALSE)),"",VLOOKUP(CONCATENATE($A339,"_L_",CU$1),Records!$C$2:$H$6601,4,FALSE))</f>
        <v/>
      </c>
      <c r="CU339" s="7" t="str">
        <f>IF(ISERROR(VLOOKUP(CONCATENATE($A339,"_L_",CU$1),Records!$C$2:$H$6601,1,FALSE)),"",VLOOKUP(CONCATENATE($A339,"_L_",CU$1),Records!$C$2:$H$6601,5,FALSE))</f>
        <v/>
      </c>
      <c r="CV339" s="33" t="str">
        <f>IF(ISERROR(VLOOKUP(CONCATENATE($A339,"_L_",CU$1),Records!$C$2:$H$6601,1,FALSE)),"",VLOOKUP(CONCATENATE($A339,"_L_",CU$1),Records!$C$2:$H$6601,6,FALSE))</f>
        <v/>
      </c>
      <c r="CW339" s="32" t="str">
        <f>IF(ISERROR(VLOOKUP(CONCATENATE($A339,"_L_",CX$1),Records!$C$2:$H$6601,1,FALSE)),"",VLOOKUP(CONCATENATE($A339,"_L_",CX$1),Records!$C$2:$H$6601,4,FALSE))</f>
        <v/>
      </c>
      <c r="CX339" s="7" t="str">
        <f>IF(ISERROR(VLOOKUP(CONCATENATE($A339,"_L_",CX$1),Records!$C$2:$H$6601,1,FALSE)),"",VLOOKUP(CONCATENATE($A339,"_L_",CX$1),Records!$C$2:$H$6601,5,FALSE))</f>
        <v/>
      </c>
      <c r="CY339" s="33" t="str">
        <f>IF(ISERROR(VLOOKUP(CONCATENATE($A339,"_L_",CX$1),Records!$C$2:$H$6601,1,FALSE)),"",VLOOKUP(CONCATENATE($A339,"_L_",CX$1),Records!$C$2:$H$6601,6,FALSE))</f>
        <v/>
      </c>
      <c r="CZ339" s="32" t="str">
        <f>IF(ISERROR(VLOOKUP(CONCATENATE($A339,"_L_",DA$1),Records!$C$2:$H$6601,1,FALSE)),"",VLOOKUP(CONCATENATE($A339,"_L_",DA$1),Records!$C$2:$H$6601,4,FALSE))</f>
        <v/>
      </c>
      <c r="DA339" s="7" t="str">
        <f>IF(ISERROR(VLOOKUP(CONCATENATE($A339,"_L_",DA$1),Records!$C$2:$H$6601,1,FALSE)),"",VLOOKUP(CONCATENATE($A339,"_L_",DA$1),Records!$C$2:$H$6601,5,FALSE))</f>
        <v/>
      </c>
      <c r="DB339" s="33" t="str">
        <f>IF(ISERROR(VLOOKUP(CONCATENATE($A339,"_L_",DA$1),Records!$C$2:$H$6601,1,FALSE)),"",VLOOKUP(CONCATENATE($A339,"_L_",DA$1),Records!$C$2:$H$6601,6,FALSE))</f>
        <v/>
      </c>
      <c r="DC339" s="32" t="str">
        <f>IF(ISERROR(VLOOKUP(CONCATENATE($A339,"_L_",DD$1),Records!$C$2:$H$6601,1,FALSE)),"",VLOOKUP(CONCATENATE($A339,"_L_",DD$1),Records!$C$2:$H$6601,4,FALSE))</f>
        <v/>
      </c>
      <c r="DD339" s="7" t="str">
        <f>IF(ISERROR(VLOOKUP(CONCATENATE($A339,"_L_",DD$1),Records!$C$2:$H$6601,1,FALSE)),"",VLOOKUP(CONCATENATE($A339,"_L_",DD$1),Records!$C$2:$H$6601,5,FALSE))</f>
        <v/>
      </c>
      <c r="DE339" s="33" t="str">
        <f>IF(ISERROR(VLOOKUP(CONCATENATE($A339,"_L_",DD$1),Records!$C$2:$H$6601,1,FALSE)),"",VLOOKUP(CONCATENATE($A339,"_L_",DD$1),Records!$C$2:$H$6601,6,FALSE))</f>
        <v/>
      </c>
      <c r="DF339" s="32" t="str">
        <f>IF(ISERROR(VLOOKUP(CONCATENATE($A339,"_L_",DG$1),Records!$C$2:$H$6601,1,FALSE)),"",VLOOKUP(CONCATENATE($A339,"_L_",DG$1),Records!$C$2:$H$6601,4,FALSE))</f>
        <v/>
      </c>
      <c r="DG339" s="7" t="str">
        <f>IF(ISERROR(VLOOKUP(CONCATENATE($A339,"_L_",DG$1),Records!$C$2:$H$6601,1,FALSE)),"",VLOOKUP(CONCATENATE($A339,"_L_",DG$1),Records!$C$2:$H$6601,5,FALSE))</f>
        <v/>
      </c>
      <c r="DH339" s="33" t="str">
        <f>IF(ISERROR(VLOOKUP(CONCATENATE($A339,"_L_",DG$1),Records!$C$2:$H$6601,1,FALSE)),"",VLOOKUP(CONCATENATE($A339,"_L_",DG$1),Records!$C$2:$H$6601,6,FALSE))</f>
        <v/>
      </c>
      <c r="DI339" s="32" t="str">
        <f>IF(ISERROR(VLOOKUP(CONCATENATE($A339,"_L_",DJ$1),Records!$C$2:$H$6601,1,FALSE)),"",VLOOKUP(CONCATENATE($A339,"_L_",DJ$1),Records!$C$2:$H$6601,4,FALSE))</f>
        <v/>
      </c>
      <c r="DJ339" s="7" t="str">
        <f>IF(ISERROR(VLOOKUP(CONCATENATE($A339,"_L_",DJ$1),Records!$C$2:$H$6601,1,FALSE)),"",VLOOKUP(CONCATENATE($A339,"_L_",DJ$1),Records!$C$2:$H$6601,5,FALSE))</f>
        <v/>
      </c>
      <c r="DK339" s="33" t="str">
        <f>IF(ISERROR(VLOOKUP(CONCATENATE($A339,"_L_",DJ$1),Records!$C$2:$H$6601,1,FALSE)),"",VLOOKUP(CONCATENATE($A339,"_L_",DJ$1),Records!$C$2:$H$6601,6,FALSE))</f>
        <v/>
      </c>
      <c r="DL339" s="32" t="str">
        <f>IF(ISERROR(VLOOKUP(CONCATENATE($A339,"_L_",DM$1),Records!$C$2:$H$6601,1,FALSE)),"",VLOOKUP(CONCATENATE($A339,"_L_",DM$1),Records!$C$2:$H$6601,4,FALSE))</f>
        <v/>
      </c>
      <c r="DM339" s="7" t="str">
        <f>IF(ISERROR(VLOOKUP(CONCATENATE($A339,"_L_",DM$1),Records!$C$2:$H$6601,1,FALSE)),"",VLOOKUP(CONCATENATE($A339,"_L_",DM$1),Records!$C$2:$H$6601,5,FALSE))</f>
        <v/>
      </c>
      <c r="DN339" s="33" t="str">
        <f>IF(ISERROR(VLOOKUP(CONCATENATE($A339,"_L_",DM$1),Records!$C$2:$H$6601,1,FALSE)),"",VLOOKUP(CONCATENATE($A339,"_L_",DM$1),Records!$C$2:$H$6601,6,FALSE))</f>
        <v/>
      </c>
      <c r="DO339" s="32" t="str">
        <f>IF(ISERROR(VLOOKUP(CONCATENATE($A339,"_L_",DP$1),Records!$C$2:$H$6601,1,FALSE)),"",VLOOKUP(CONCATENATE($A339,"_L_",DP$1),Records!$C$2:$H$6601,4,FALSE))</f>
        <v/>
      </c>
      <c r="DP339" s="7" t="str">
        <f>IF(ISERROR(VLOOKUP(CONCATENATE($A339,"_L_",DP$1),Records!$C$2:$H$6601,1,FALSE)),"",VLOOKUP(CONCATENATE($A339,"_L_",DP$1),Records!$C$2:$H$6601,5,FALSE))</f>
        <v/>
      </c>
      <c r="DQ339" s="33" t="str">
        <f>IF(ISERROR(VLOOKUP(CONCATENATE($A339,"_L_",DP$1),Records!$C$2:$H$6601,1,FALSE)),"",VLOOKUP(CONCATENATE($A339,"_L_",DP$1),Records!$C$2:$H$6601,6,FALSE))</f>
        <v/>
      </c>
      <c r="DR339" s="32" t="str">
        <f>IF(ISERROR(VLOOKUP(CONCATENATE($A339,"_L_",DS$1),Records!$C$2:$H$6601,1,FALSE)),"",VLOOKUP(CONCATENATE($A339,"_L_",DS$1),Records!$C$2:$H$6601,4,FALSE))</f>
        <v/>
      </c>
      <c r="DS339" s="7" t="str">
        <f>IF(ISERROR(VLOOKUP(CONCATENATE($A339,"_L_",DS$1),Records!$C$2:$H$6601,1,FALSE)),"",VLOOKUP(CONCATENATE($A339,"_L_",DS$1),Records!$C$2:$H$6601,5,FALSE))</f>
        <v/>
      </c>
      <c r="DT339" s="33" t="str">
        <f>IF(ISERROR(VLOOKUP(CONCATENATE($A339,"_L_",DS$1),Records!$C$2:$H$6601,1,FALSE)),"",VLOOKUP(CONCATENATE($A339,"_L_",DS$1),Records!$C$2:$H$6601,6,FALSE))</f>
        <v/>
      </c>
      <c r="DU339" s="32" t="str">
        <f>IF(ISERROR(VLOOKUP(CONCATENATE($A339,"_L_",DV$1),Records!$C$2:$H$6601,1,FALSE)),"",VLOOKUP(CONCATENATE($A339,"_L_",DV$1),Records!$C$2:$H$6601,4,FALSE))</f>
        <v/>
      </c>
      <c r="DV339" s="7" t="str">
        <f>IF(ISERROR(VLOOKUP(CONCATENATE($A339,"_L_",DV$1),Records!$C$2:$H$6601,1,FALSE)),"",VLOOKUP(CONCATENATE($A339,"_L_",DV$1),Records!$C$2:$H$6601,5,FALSE))</f>
        <v/>
      </c>
      <c r="DW339" s="33" t="str">
        <f>IF(ISERROR(VLOOKUP(CONCATENATE($A339,"_L_",DV$1),Records!$C$2:$H$6601,1,FALSE)),"",VLOOKUP(CONCATENATE($A339,"_L_",DV$1),Records!$C$2:$H$6601,6,FALSE))</f>
        <v/>
      </c>
      <c r="DX339" s="32" t="str">
        <f>IF(ISERROR(VLOOKUP(CONCATENATE($A339,"_L_",DY$1),Records!$C$2:$H$6601,1,FALSE)),"",VLOOKUP(CONCATENATE($A339,"_L_",DY$1),Records!$C$2:$H$6601,4,FALSE))</f>
        <v/>
      </c>
      <c r="DY339" s="7" t="str">
        <f>IF(ISERROR(VLOOKUP(CONCATENATE($A339,"_L_",DY$1),Records!$C$2:$H$6601,1,FALSE)),"",VLOOKUP(CONCATENATE($A339,"_L_",DY$1),Records!$C$2:$H$6601,5,FALSE))</f>
        <v/>
      </c>
      <c r="DZ339" s="33" t="str">
        <f>IF(ISERROR(VLOOKUP(CONCATENATE($A339,"_L_",DY$1),Records!$C$2:$H$6601,1,FALSE)),"",VLOOKUP(CONCATENATE($A339,"_L_",DY$1),Records!$C$2:$H$6601,6,FALSE))</f>
        <v/>
      </c>
      <c r="EA339" s="32" t="str">
        <f>IF(ISERROR(VLOOKUP(CONCATENATE($A339,"_L_",EB$1),Records!$C$2:$H$6601,1,FALSE)),"",VLOOKUP(CONCATENATE($A339,"_L_",EB$1),Records!$C$2:$H$6601,4,FALSE))</f>
        <v/>
      </c>
      <c r="EB339" s="7" t="str">
        <f>IF(ISERROR(VLOOKUP(CONCATENATE($A339,"_L_",EB$1),Records!$C$2:$H$6601,1,FALSE)),"",VLOOKUP(CONCATENATE($A339,"_L_",EB$1),Records!$C$2:$H$6601,5,FALSE))</f>
        <v/>
      </c>
      <c r="EC339" s="33" t="str">
        <f>IF(ISERROR(VLOOKUP(CONCATENATE($A339,"_L_",EB$1),Records!$C$2:$H$6601,1,FALSE)),"",VLOOKUP(CONCATENATE($A339,"_L_",EB$1),Records!$C$2:$H$6601,6,FALSE))</f>
        <v/>
      </c>
    </row>
    <row r="340" spans="1:133" ht="15.75" x14ac:dyDescent="0.25">
      <c r="A340" s="11">
        <v>42522</v>
      </c>
      <c r="B340" s="18" t="s">
        <v>91</v>
      </c>
      <c r="C340" s="15">
        <f t="shared" si="11"/>
        <v>49</v>
      </c>
      <c r="D340" s="24" t="s">
        <v>60</v>
      </c>
      <c r="E340" s="8" t="s">
        <v>71</v>
      </c>
      <c r="F340" s="62">
        <f t="shared" si="10"/>
        <v>0</v>
      </c>
      <c r="G340" s="62">
        <f>HomeCalc!F340</f>
        <v>0</v>
      </c>
      <c r="H340" s="32" t="str">
        <f>IF(ISERROR(VLOOKUP(CONCATENATE($A340,"_L_",I$1),Records!$C$2:$H$6601,1,FALSE)),"",VLOOKUP(CONCATENATE($A340,"_L_",I$1),Records!$C$2:$H$6601,4,FALSE))</f>
        <v/>
      </c>
      <c r="I340" s="7" t="str">
        <f>IF(ISERROR(VLOOKUP(CONCATENATE($A340,"_L_",I$1),Records!$C$2:$H$6601,1,FALSE)),"",VLOOKUP(CONCATENATE($A340,"_L_",I$1),Records!$C$2:$H$6601,5,FALSE))</f>
        <v/>
      </c>
      <c r="J340" s="33" t="str">
        <f>IF(ISERROR(VLOOKUP(CONCATENATE($A340,"_L_",I$1),Records!$C$2:$H$6601,1,FALSE)),"",VLOOKUP(CONCATENATE($A340,"_L_",I$1),Records!$C$2:$H$6601,6,FALSE))</f>
        <v/>
      </c>
      <c r="K340" s="32" t="str">
        <f>IF(ISERROR(VLOOKUP(CONCATENATE($A340,"_L_",L$1),Records!$C$2:$H$6601,1,FALSE)),"",VLOOKUP(CONCATENATE($A340,"_L_",L$1),Records!$C$2:$H$6601,4,FALSE))</f>
        <v/>
      </c>
      <c r="L340" s="7" t="str">
        <f>IF(ISERROR(VLOOKUP(CONCATENATE($A340,"_L_",L$1),Records!$C$2:$H$6601,1,FALSE)),"",VLOOKUP(CONCATENATE($A340,"_L_",L$1),Records!$C$2:$H$6601,5,FALSE))</f>
        <v/>
      </c>
      <c r="M340" s="33" t="str">
        <f>IF(ISERROR(VLOOKUP(CONCATENATE($A340,"_L_",L$1),Records!$C$2:$H$6601,1,FALSE)),"",VLOOKUP(CONCATENATE($A340,"_L_",L$1),Records!$C$2:$H$6601,6,FALSE))</f>
        <v/>
      </c>
      <c r="N340" s="32" t="str">
        <f>IF(ISERROR(VLOOKUP(CONCATENATE($A340,"_L_",O$1),Records!$C$2:$H$6601,1,FALSE)),"",VLOOKUP(CONCATENATE($A340,"_L_",O$1),Records!$C$2:$H$6601,4,FALSE))</f>
        <v/>
      </c>
      <c r="O340" s="7" t="str">
        <f>IF(ISERROR(VLOOKUP(CONCATENATE($A340,"_L_",O$1),Records!$C$2:$H$6601,1,FALSE)),"",VLOOKUP(CONCATENATE($A340,"_L_",O$1),Records!$C$2:$H$6601,5,FALSE))</f>
        <v/>
      </c>
      <c r="P340" s="33" t="str">
        <f>IF(ISERROR(VLOOKUP(CONCATENATE($A340,"_L_",O$1),Records!$C$2:$H$6601,1,FALSE)),"",VLOOKUP(CONCATENATE($A340,"_L_",O$1),Records!$C$2:$H$6601,6,FALSE))</f>
        <v/>
      </c>
      <c r="Q340" s="32" t="str">
        <f>IF(ISERROR(VLOOKUP(CONCATENATE($A340,"_L_",R$1),Records!$C$2:$H$6601,1,FALSE)),"",VLOOKUP(CONCATENATE($A340,"_L_",R$1),Records!$C$2:$H$6601,4,FALSE))</f>
        <v/>
      </c>
      <c r="R340" s="7" t="str">
        <f>IF(ISERROR(VLOOKUP(CONCATENATE($A340,"_L_",R$1),Records!$C$2:$H$6601,1,FALSE)),"",VLOOKUP(CONCATENATE($A340,"_L_",R$1),Records!$C$2:$H$6601,5,FALSE))</f>
        <v/>
      </c>
      <c r="S340" s="33" t="str">
        <f>IF(ISERROR(VLOOKUP(CONCATENATE($A340,"_L_",R$1),Records!$C$2:$H$6601,1,FALSE)),"",VLOOKUP(CONCATENATE($A340,"_L_",R$1),Records!$C$2:$H$6601,6,FALSE))</f>
        <v/>
      </c>
      <c r="T340" s="32" t="str">
        <f>IF(ISERROR(VLOOKUP(CONCATENATE($A340,"_L_",U$1),Records!$C$2:$H$6601,1,FALSE)),"",VLOOKUP(CONCATENATE($A340,"_L_",U$1),Records!$C$2:$H$6601,4,FALSE))</f>
        <v/>
      </c>
      <c r="U340" s="7" t="str">
        <f>IF(ISERROR(VLOOKUP(CONCATENATE($A340,"_L_",U$1),Records!$C$2:$H$6601,1,FALSE)),"",VLOOKUP(CONCATENATE($A340,"_L_",U$1),Records!$C$2:$H$6601,5,FALSE))</f>
        <v/>
      </c>
      <c r="V340" s="33" t="str">
        <f>IF(ISERROR(VLOOKUP(CONCATENATE($A340,"_L_",U$1),Records!$C$2:$H$6601,1,FALSE)),"",VLOOKUP(CONCATENATE($A340,"_L_",U$1),Records!$C$2:$H$6601,6,FALSE))</f>
        <v/>
      </c>
      <c r="W340" s="32" t="str">
        <f>IF(ISERROR(VLOOKUP(CONCATENATE($A340,"_L_",X$1),Records!$C$2:$H$6601,1,FALSE)),"",VLOOKUP(CONCATENATE($A340,"_L_",X$1),Records!$C$2:$H$6601,4,FALSE))</f>
        <v/>
      </c>
      <c r="X340" s="7" t="str">
        <f>IF(ISERROR(VLOOKUP(CONCATENATE($A340,"_L_",X$1),Records!$C$2:$H$6601,1,FALSE)),"",VLOOKUP(CONCATENATE($A340,"_L_",X$1),Records!$C$2:$H$6601,5,FALSE))</f>
        <v/>
      </c>
      <c r="Y340" s="33" t="str">
        <f>IF(ISERROR(VLOOKUP(CONCATENATE($A340,"_L_",X$1),Records!$C$2:$H$6601,1,FALSE)),"",VLOOKUP(CONCATENATE($A340,"_L_",X$1),Records!$C$2:$H$6601,6,FALSE))</f>
        <v/>
      </c>
      <c r="Z340" s="32" t="str">
        <f>IF(ISERROR(VLOOKUP(CONCATENATE($A340,"_L_",AA$1),Records!$C$2:$H$6601,1,FALSE)),"",VLOOKUP(CONCATENATE($A340,"_L_",AA$1),Records!$C$2:$H$6601,4,FALSE))</f>
        <v/>
      </c>
      <c r="AA340" s="7" t="str">
        <f>IF(ISERROR(VLOOKUP(CONCATENATE($A340,"_L_",AA$1),Records!$C$2:$H$6601,1,FALSE)),"",VLOOKUP(CONCATENATE($A340,"_L_",AA$1),Records!$C$2:$H$6601,5,FALSE))</f>
        <v/>
      </c>
      <c r="AB340" s="33" t="str">
        <f>IF(ISERROR(VLOOKUP(CONCATENATE($A340,"_L_",AA$1),Records!$C$2:$H$6601,1,FALSE)),"",VLOOKUP(CONCATENATE($A340,"_L_",AA$1),Records!$C$2:$H$6601,6,FALSE))</f>
        <v/>
      </c>
      <c r="AC340" s="32" t="str">
        <f>IF(ISERROR(VLOOKUP(CONCATENATE($A340,"_L_",AD$1),Records!$C$2:$H$6601,1,FALSE)),"",VLOOKUP(CONCATENATE($A340,"_L_",AD$1),Records!$C$2:$H$6601,4,FALSE))</f>
        <v/>
      </c>
      <c r="AD340" s="7" t="str">
        <f>IF(ISERROR(VLOOKUP(CONCATENATE($A340,"_L_",AD$1),Records!$C$2:$H$6601,1,FALSE)),"",VLOOKUP(CONCATENATE($A340,"_L_",AD$1),Records!$C$2:$H$6601,5,FALSE))</f>
        <v/>
      </c>
      <c r="AE340" s="33" t="str">
        <f>IF(ISERROR(VLOOKUP(CONCATENATE($A340,"_L_",AD$1),Records!$C$2:$H$6601,1,FALSE)),"",VLOOKUP(CONCATENATE($A340,"_L_",AD$1),Records!$C$2:$H$6601,6,FALSE))</f>
        <v/>
      </c>
      <c r="AF340" s="32" t="str">
        <f>IF(ISERROR(VLOOKUP(CONCATENATE($A340,"_L_",AG$1),Records!$C$2:$H$6601,1,FALSE)),"",VLOOKUP(CONCATENATE($A340,"_L_",AG$1),Records!$C$2:$H$6601,4,FALSE))</f>
        <v/>
      </c>
      <c r="AG340" s="7" t="str">
        <f>IF(ISERROR(VLOOKUP(CONCATENATE($A340,"_L_",AG$1),Records!$C$2:$H$6601,1,FALSE)),"",VLOOKUP(CONCATENATE($A340,"_L_",AG$1),Records!$C$2:$H$6601,5,FALSE))</f>
        <v/>
      </c>
      <c r="AH340" s="33" t="str">
        <f>IF(ISERROR(VLOOKUP(CONCATENATE($A340,"_L_",AG$1),Records!$C$2:$H$6601,1,FALSE)),"",VLOOKUP(CONCATENATE($A340,"_L_",AG$1),Records!$C$2:$H$6601,6,FALSE))</f>
        <v/>
      </c>
      <c r="AI340" s="32" t="str">
        <f>IF(ISERROR(VLOOKUP(CONCATENATE($A340,"_L_",AJ$1),Records!$C$2:$H$6601,1,FALSE)),"",VLOOKUP(CONCATENATE($A340,"_L_",AJ$1),Records!$C$2:$H$6601,4,FALSE))</f>
        <v/>
      </c>
      <c r="AJ340" s="7" t="str">
        <f>IF(ISERROR(VLOOKUP(CONCATENATE($A340,"_L_",AJ$1),Records!$C$2:$H$6601,1,FALSE)),"",VLOOKUP(CONCATENATE($A340,"_L_",AJ$1),Records!$C$2:$H$6601,5,FALSE))</f>
        <v/>
      </c>
      <c r="AK340" s="33" t="str">
        <f>IF(ISERROR(VLOOKUP(CONCATENATE($A340,"_L_",AJ$1),Records!$C$2:$H$6601,1,FALSE)),"",VLOOKUP(CONCATENATE($A340,"_L_",AJ$1),Records!$C$2:$H$6601,6,FALSE))</f>
        <v/>
      </c>
      <c r="AL340" s="32" t="str">
        <f>IF(ISERROR(VLOOKUP(CONCATENATE($A340,"_L_",AM$1),Records!$C$2:$H$6601,1,FALSE)),"",VLOOKUP(CONCATENATE($A340,"_L_",AM$1),Records!$C$2:$H$6601,4,FALSE))</f>
        <v/>
      </c>
      <c r="AM340" s="7" t="str">
        <f>IF(ISERROR(VLOOKUP(CONCATENATE($A340,"_L_",AM$1),Records!$C$2:$H$6601,1,FALSE)),"",VLOOKUP(CONCATENATE($A340,"_L_",AM$1),Records!$C$2:$H$6601,5,FALSE))</f>
        <v/>
      </c>
      <c r="AN340" s="33" t="str">
        <f>IF(ISERROR(VLOOKUP(CONCATENATE($A340,"_L_",AM$1),Records!$C$2:$H$6601,1,FALSE)),"",VLOOKUP(CONCATENATE($A340,"_L_",AM$1),Records!$C$2:$H$6601,6,FALSE))</f>
        <v/>
      </c>
      <c r="AO340" s="32" t="str">
        <f>IF(ISERROR(VLOOKUP(CONCATENATE($A340,"_L_",AP$1),Records!$C$2:$H$6601,1,FALSE)),"",VLOOKUP(CONCATENATE($A340,"_L_",AP$1),Records!$C$2:$H$6601,4,FALSE))</f>
        <v/>
      </c>
      <c r="AP340" s="7" t="str">
        <f>IF(ISERROR(VLOOKUP(CONCATENATE($A340,"_L_",AP$1),Records!$C$2:$H$6601,1,FALSE)),"",VLOOKUP(CONCATENATE($A340,"_L_",AP$1),Records!$C$2:$H$6601,5,FALSE))</f>
        <v/>
      </c>
      <c r="AQ340" s="33" t="str">
        <f>IF(ISERROR(VLOOKUP(CONCATENATE($A340,"_L_",AP$1),Records!$C$2:$H$6601,1,FALSE)),"",VLOOKUP(CONCATENATE($A340,"_L_",AP$1),Records!$C$2:$H$6601,6,FALSE))</f>
        <v/>
      </c>
      <c r="AR340" s="32" t="str">
        <f>IF(ISERROR(VLOOKUP(CONCATENATE($A340,"_L_",AS$1),Records!$C$2:$H$6601,1,FALSE)),"",VLOOKUP(CONCATENATE($A340,"_L_",AS$1),Records!$C$2:$H$6601,4,FALSE))</f>
        <v/>
      </c>
      <c r="AS340" s="7" t="str">
        <f>IF(ISERROR(VLOOKUP(CONCATENATE($A340,"_L_",AS$1),Records!$C$2:$H$6601,1,FALSE)),"",VLOOKUP(CONCATENATE($A340,"_L_",AS$1),Records!$C$2:$H$6601,5,FALSE))</f>
        <v/>
      </c>
      <c r="AT340" s="33" t="str">
        <f>IF(ISERROR(VLOOKUP(CONCATENATE($A340,"_L_",AS$1),Records!$C$2:$H$6601,1,FALSE)),"",VLOOKUP(CONCATENATE($A340,"_L_",AS$1),Records!$C$2:$H$6601,6,FALSE))</f>
        <v/>
      </c>
      <c r="AU340" s="32" t="str">
        <f>IF(ISERROR(VLOOKUP(CONCATENATE($A340,"_L_",AV$1),Records!$C$2:$H$6601,1,FALSE)),"",VLOOKUP(CONCATENATE($A340,"_L_",AV$1),Records!$C$2:$H$6601,4,FALSE))</f>
        <v/>
      </c>
      <c r="AV340" s="7" t="str">
        <f>IF(ISERROR(VLOOKUP(CONCATENATE($A340,"_L_",AV$1),Records!$C$2:$H$6601,1,FALSE)),"",VLOOKUP(CONCATENATE($A340,"_L_",AV$1),Records!$C$2:$H$6601,5,FALSE))</f>
        <v/>
      </c>
      <c r="AW340" s="33" t="str">
        <f>IF(ISERROR(VLOOKUP(CONCATENATE($A340,"_L_",AV$1),Records!$C$2:$H$6601,1,FALSE)),"",VLOOKUP(CONCATENATE($A340,"_L_",AV$1),Records!$C$2:$H$6601,6,FALSE))</f>
        <v/>
      </c>
      <c r="AX340" s="32" t="str">
        <f>IF(ISERROR(VLOOKUP(CONCATENATE($A340,"_L_",AY$1),Records!$C$2:$H$6601,1,FALSE)),"",VLOOKUP(CONCATENATE($A340,"_L_",AY$1),Records!$C$2:$H$6601,4,FALSE))</f>
        <v/>
      </c>
      <c r="AY340" s="7" t="str">
        <f>IF(ISERROR(VLOOKUP(CONCATENATE($A340,"_L_",AY$1),Records!$C$2:$H$6601,1,FALSE)),"",VLOOKUP(CONCATENATE($A340,"_L_",AY$1),Records!$C$2:$H$6601,5,FALSE))</f>
        <v/>
      </c>
      <c r="AZ340" s="33" t="str">
        <f>IF(ISERROR(VLOOKUP(CONCATENATE($A340,"_L_",AY$1),Records!$C$2:$H$6601,1,FALSE)),"",VLOOKUP(CONCATENATE($A340,"_L_",AY$1),Records!$C$2:$H$6601,6,FALSE))</f>
        <v/>
      </c>
      <c r="BA340" s="32" t="str">
        <f>IF(ISERROR(VLOOKUP(CONCATENATE($A340,"_L_",BB$1),Records!$C$2:$H$6601,1,FALSE)),"",VLOOKUP(CONCATENATE($A340,"_L_",BB$1),Records!$C$2:$H$6601,4,FALSE))</f>
        <v/>
      </c>
      <c r="BB340" s="7" t="str">
        <f>IF(ISERROR(VLOOKUP(CONCATENATE($A340,"_L_",BB$1),Records!$C$2:$H$6601,1,FALSE)),"",VLOOKUP(CONCATENATE($A340,"_L_",BB$1),Records!$C$2:$H$6601,5,FALSE))</f>
        <v/>
      </c>
      <c r="BC340" s="33" t="str">
        <f>IF(ISERROR(VLOOKUP(CONCATENATE($A340,"_L_",BB$1),Records!$C$2:$H$6601,1,FALSE)),"",VLOOKUP(CONCATENATE($A340,"_L_",BB$1),Records!$C$2:$H$6601,6,FALSE))</f>
        <v/>
      </c>
      <c r="BD340" s="32" t="str">
        <f>IF(ISERROR(VLOOKUP(CONCATENATE($A340,"_L_",BE$1),Records!$C$2:$H$6601,1,FALSE)),"",VLOOKUP(CONCATENATE($A340,"_L_",BE$1),Records!$C$2:$H$6601,4,FALSE))</f>
        <v/>
      </c>
      <c r="BE340" s="7" t="str">
        <f>IF(ISERROR(VLOOKUP(CONCATENATE($A340,"_L_",BE$1),Records!$C$2:$H$6601,1,FALSE)),"",VLOOKUP(CONCATENATE($A340,"_L_",BE$1),Records!$C$2:$H$6601,5,FALSE))</f>
        <v/>
      </c>
      <c r="BF340" s="33" t="str">
        <f>IF(ISERROR(VLOOKUP(CONCATENATE($A340,"_L_",BE$1),Records!$C$2:$H$6601,1,FALSE)),"",VLOOKUP(CONCATENATE($A340,"_L_",BE$1),Records!$C$2:$H$6601,6,FALSE))</f>
        <v/>
      </c>
      <c r="BG340" s="32" t="str">
        <f>IF(ISERROR(VLOOKUP(CONCATENATE($A340,"_L_",BH$1),Records!$C$2:$H$6601,1,FALSE)),"",VLOOKUP(CONCATENATE($A340,"_L_",BH$1),Records!$C$2:$H$6601,4,FALSE))</f>
        <v/>
      </c>
      <c r="BH340" s="7" t="str">
        <f>IF(ISERROR(VLOOKUP(CONCATENATE($A340,"_L_",BH$1),Records!$C$2:$H$6601,1,FALSE)),"",VLOOKUP(CONCATENATE($A340,"_L_",BH$1),Records!$C$2:$H$6601,5,FALSE))</f>
        <v/>
      </c>
      <c r="BI340" s="33" t="str">
        <f>IF(ISERROR(VLOOKUP(CONCATENATE($A340,"_L_",BH$1),Records!$C$2:$H$6601,1,FALSE)),"",VLOOKUP(CONCATENATE($A340,"_L_",BH$1),Records!$C$2:$H$6601,6,FALSE))</f>
        <v/>
      </c>
      <c r="BJ340" s="32" t="str">
        <f>IF(ISERROR(VLOOKUP(CONCATENATE($A340,"_L_",BK$1),Records!$C$2:$H$6601,1,FALSE)),"",VLOOKUP(CONCATENATE($A340,"_L_",BK$1),Records!$C$2:$H$6601,4,FALSE))</f>
        <v/>
      </c>
      <c r="BK340" s="7" t="str">
        <f>IF(ISERROR(VLOOKUP(CONCATENATE($A340,"_L_",BK$1),Records!$C$2:$H$6601,1,FALSE)),"",VLOOKUP(CONCATENATE($A340,"_L_",BK$1),Records!$C$2:$H$6601,5,FALSE))</f>
        <v/>
      </c>
      <c r="BL340" s="33" t="str">
        <f>IF(ISERROR(VLOOKUP(CONCATENATE($A340,"_L_",BK$1),Records!$C$2:$H$6601,1,FALSE)),"",VLOOKUP(CONCATENATE($A340,"_L_",BK$1),Records!$C$2:$H$6601,6,FALSE))</f>
        <v/>
      </c>
      <c r="BM340" s="32" t="str">
        <f>IF(ISERROR(VLOOKUP(CONCATENATE($A340,"_L_",BN$1),Records!$C$2:$H$6601,1,FALSE)),"",VLOOKUP(CONCATENATE($A340,"_L_",BN$1),Records!$C$2:$H$6601,4,FALSE))</f>
        <v/>
      </c>
      <c r="BN340" s="7" t="str">
        <f>IF(ISERROR(VLOOKUP(CONCATENATE($A340,"_L_",BN$1),Records!$C$2:$H$6601,1,FALSE)),"",VLOOKUP(CONCATENATE($A340,"_L_",BN$1),Records!$C$2:$H$6601,5,FALSE))</f>
        <v/>
      </c>
      <c r="BO340" s="33" t="str">
        <f>IF(ISERROR(VLOOKUP(CONCATENATE($A340,"_L_",BN$1),Records!$C$2:$H$6601,1,FALSE)),"",VLOOKUP(CONCATENATE($A340,"_L_",BN$1),Records!$C$2:$H$6601,6,FALSE))</f>
        <v/>
      </c>
      <c r="BP340" s="32" t="str">
        <f>IF(ISERROR(VLOOKUP(CONCATENATE($A340,"_L_",BQ$1),Records!$C$2:$H$6601,1,FALSE)),"",VLOOKUP(CONCATENATE($A340,"_L_",BQ$1),Records!$C$2:$H$6601,4,FALSE))</f>
        <v/>
      </c>
      <c r="BQ340" s="7" t="str">
        <f>IF(ISERROR(VLOOKUP(CONCATENATE($A340,"_L_",BQ$1),Records!$C$2:$H$6601,1,FALSE)),"",VLOOKUP(CONCATENATE($A340,"_L_",BQ$1),Records!$C$2:$H$6601,5,FALSE))</f>
        <v/>
      </c>
      <c r="BR340" s="33" t="str">
        <f>IF(ISERROR(VLOOKUP(CONCATENATE($A340,"_L_",BQ$1),Records!$C$2:$H$6601,1,FALSE)),"",VLOOKUP(CONCATENATE($A340,"_L_",BQ$1),Records!$C$2:$H$6601,6,FALSE))</f>
        <v/>
      </c>
      <c r="BS340" s="32" t="str">
        <f>IF(ISERROR(VLOOKUP(CONCATENATE($A340,"_L_",BT$1),Records!$C$2:$H$6601,1,FALSE)),"",VLOOKUP(CONCATENATE($A340,"_L_",BT$1),Records!$C$2:$H$6601,4,FALSE))</f>
        <v/>
      </c>
      <c r="BT340" s="7" t="str">
        <f>IF(ISERROR(VLOOKUP(CONCATENATE($A340,"_L_",BT$1),Records!$C$2:$H$6601,1,FALSE)),"",VLOOKUP(CONCATENATE($A340,"_L_",BT$1),Records!$C$2:$H$6601,5,FALSE))</f>
        <v/>
      </c>
      <c r="BU340" s="33" t="str">
        <f>IF(ISERROR(VLOOKUP(CONCATENATE($A340,"_L_",BT$1),Records!$C$2:$H$6601,1,FALSE)),"",VLOOKUP(CONCATENATE($A340,"_L_",BT$1),Records!$C$2:$H$6601,6,FALSE))</f>
        <v/>
      </c>
      <c r="BV340" s="32" t="str">
        <f>IF(ISERROR(VLOOKUP(CONCATENATE($A340,"_L_",BW$1),Records!$C$2:$H$6601,1,FALSE)),"",VLOOKUP(CONCATENATE($A340,"_L_",BW$1),Records!$C$2:$H$6601,4,FALSE))</f>
        <v/>
      </c>
      <c r="BW340" s="7" t="str">
        <f>IF(ISERROR(VLOOKUP(CONCATENATE($A340,"_L_",BW$1),Records!$C$2:$H$6601,1,FALSE)),"",VLOOKUP(CONCATENATE($A340,"_L_",BW$1),Records!$C$2:$H$6601,5,FALSE))</f>
        <v/>
      </c>
      <c r="BX340" s="33" t="str">
        <f>IF(ISERROR(VLOOKUP(CONCATENATE($A340,"_L_",BW$1),Records!$C$2:$H$6601,1,FALSE)),"",VLOOKUP(CONCATENATE($A340,"_L_",BW$1),Records!$C$2:$H$6601,6,FALSE))</f>
        <v/>
      </c>
      <c r="BY340" s="32" t="str">
        <f>IF(ISERROR(VLOOKUP(CONCATENATE($A340,"_L_",BZ$1),Records!$C$2:$H$6601,1,FALSE)),"",VLOOKUP(CONCATENATE($A340,"_L_",BZ$1),Records!$C$2:$H$6601,4,FALSE))</f>
        <v/>
      </c>
      <c r="BZ340" s="7" t="str">
        <f>IF(ISERROR(VLOOKUP(CONCATENATE($A340,"_L_",BZ$1),Records!$C$2:$H$6601,1,FALSE)),"",VLOOKUP(CONCATENATE($A340,"_L_",BZ$1),Records!$C$2:$H$6601,5,FALSE))</f>
        <v/>
      </c>
      <c r="CA340" s="33" t="str">
        <f>IF(ISERROR(VLOOKUP(CONCATENATE($A340,"_L_",BZ$1),Records!$C$2:$H$6601,1,FALSE)),"",VLOOKUP(CONCATENATE($A340,"_L_",BZ$1),Records!$C$2:$H$6601,6,FALSE))</f>
        <v/>
      </c>
      <c r="CB340" s="32" t="str">
        <f>IF(ISERROR(VLOOKUP(CONCATENATE($A340,"_L_",CC$1),Records!$C$2:$H$6601,1,FALSE)),"",VLOOKUP(CONCATENATE($A340,"_L_",CC$1),Records!$C$2:$H$6601,4,FALSE))</f>
        <v/>
      </c>
      <c r="CC340" s="7" t="str">
        <f>IF(ISERROR(VLOOKUP(CONCATENATE($A340,"_L_",CC$1),Records!$C$2:$H$6601,1,FALSE)),"",VLOOKUP(CONCATENATE($A340,"_L_",CC$1),Records!$C$2:$H$6601,5,FALSE))</f>
        <v/>
      </c>
      <c r="CD340" s="33" t="str">
        <f>IF(ISERROR(VLOOKUP(CONCATENATE($A340,"_L_",CC$1),Records!$C$2:$H$6601,1,FALSE)),"",VLOOKUP(CONCATENATE($A340,"_L_",CC$1),Records!$C$2:$H$6601,6,FALSE))</f>
        <v/>
      </c>
      <c r="CE340" s="32" t="str">
        <f>IF(ISERROR(VLOOKUP(CONCATENATE($A340,"_L_",CF$1),Records!$C$2:$H$6601,1,FALSE)),"",VLOOKUP(CONCATENATE($A340,"_L_",CF$1),Records!$C$2:$H$6601,4,FALSE))</f>
        <v/>
      </c>
      <c r="CF340" s="7" t="str">
        <f>IF(ISERROR(VLOOKUP(CONCATENATE($A340,"_L_",CF$1),Records!$C$2:$H$6601,1,FALSE)),"",VLOOKUP(CONCATENATE($A340,"_L_",CF$1),Records!$C$2:$H$6601,5,FALSE))</f>
        <v/>
      </c>
      <c r="CG340" s="33" t="str">
        <f>IF(ISERROR(VLOOKUP(CONCATENATE($A340,"_L_",CF$1),Records!$C$2:$H$6601,1,FALSE)),"",VLOOKUP(CONCATENATE($A340,"_L_",CF$1),Records!$C$2:$H$6601,6,FALSE))</f>
        <v/>
      </c>
      <c r="CH340" s="32" t="str">
        <f>IF(ISERROR(VLOOKUP(CONCATENATE($A340,"_L_",CI$1),Records!$C$2:$H$6601,1,FALSE)),"",VLOOKUP(CONCATENATE($A340,"_L_",CI$1),Records!$C$2:$H$6601,4,FALSE))</f>
        <v/>
      </c>
      <c r="CI340" s="7" t="str">
        <f>IF(ISERROR(VLOOKUP(CONCATENATE($A340,"_L_",CI$1),Records!$C$2:$H$6601,1,FALSE)),"",VLOOKUP(CONCATENATE($A340,"_L_",CI$1),Records!$C$2:$H$6601,5,FALSE))</f>
        <v/>
      </c>
      <c r="CJ340" s="33" t="str">
        <f>IF(ISERROR(VLOOKUP(CONCATENATE($A340,"_L_",CI$1),Records!$C$2:$H$6601,1,FALSE)),"",VLOOKUP(CONCATENATE($A340,"_L_",CI$1),Records!$C$2:$H$6601,6,FALSE))</f>
        <v/>
      </c>
      <c r="CK340" s="32" t="str">
        <f>IF(ISERROR(VLOOKUP(CONCATENATE($A340,"_L_",CL$1),Records!$C$2:$H$6601,1,FALSE)),"",VLOOKUP(CONCATENATE($A340,"_L_",CL$1),Records!$C$2:$H$6601,4,FALSE))</f>
        <v/>
      </c>
      <c r="CL340" s="7" t="str">
        <f>IF(ISERROR(VLOOKUP(CONCATENATE($A340,"_L_",CL$1),Records!$C$2:$H$6601,1,FALSE)),"",VLOOKUP(CONCATENATE($A340,"_L_",CL$1),Records!$C$2:$H$6601,5,FALSE))</f>
        <v/>
      </c>
      <c r="CM340" s="33" t="str">
        <f>IF(ISERROR(VLOOKUP(CONCATENATE($A340,"_L_",CL$1),Records!$C$2:$H$6601,1,FALSE)),"",VLOOKUP(CONCATENATE($A340,"_L_",CL$1),Records!$C$2:$H$6601,6,FALSE))</f>
        <v/>
      </c>
      <c r="CN340" s="32" t="str">
        <f>IF(ISERROR(VLOOKUP(CONCATENATE($A340,"_L_",CO$1),Records!$C$2:$H$6601,1,FALSE)),"",VLOOKUP(CONCATENATE($A340,"_L_",CO$1),Records!$C$2:$H$6601,4,FALSE))</f>
        <v/>
      </c>
      <c r="CO340" s="7" t="str">
        <f>IF(ISERROR(VLOOKUP(CONCATENATE($A340,"_L_",CO$1),Records!$C$2:$H$6601,1,FALSE)),"",VLOOKUP(CONCATENATE($A340,"_L_",CO$1),Records!$C$2:$H$6601,5,FALSE))</f>
        <v/>
      </c>
      <c r="CP340" s="33" t="str">
        <f>IF(ISERROR(VLOOKUP(CONCATENATE($A340,"_L_",CO$1),Records!$C$2:$H$6601,1,FALSE)),"",VLOOKUP(CONCATENATE($A340,"_L_",CO$1),Records!$C$2:$H$6601,6,FALSE))</f>
        <v/>
      </c>
      <c r="CQ340" s="32" t="str">
        <f>IF(ISERROR(VLOOKUP(CONCATENATE($A340,"_L_",CR$1),Records!$C$2:$H$6601,1,FALSE)),"",VLOOKUP(CONCATENATE($A340,"_L_",CR$1),Records!$C$2:$H$6601,4,FALSE))</f>
        <v/>
      </c>
      <c r="CR340" s="7" t="str">
        <f>IF(ISERROR(VLOOKUP(CONCATENATE($A340,"_L_",CR$1),Records!$C$2:$H$6601,1,FALSE)),"",VLOOKUP(CONCATENATE($A340,"_L_",CR$1),Records!$C$2:$H$6601,5,FALSE))</f>
        <v/>
      </c>
      <c r="CS340" s="33" t="str">
        <f>IF(ISERROR(VLOOKUP(CONCATENATE($A340,"_L_",CR$1),Records!$C$2:$H$6601,1,FALSE)),"",VLOOKUP(CONCATENATE($A340,"_L_",CR$1),Records!$C$2:$H$6601,6,FALSE))</f>
        <v/>
      </c>
      <c r="CT340" s="32" t="str">
        <f>IF(ISERROR(VLOOKUP(CONCATENATE($A340,"_L_",CU$1),Records!$C$2:$H$6601,1,FALSE)),"",VLOOKUP(CONCATENATE($A340,"_L_",CU$1),Records!$C$2:$H$6601,4,FALSE))</f>
        <v/>
      </c>
      <c r="CU340" s="7" t="str">
        <f>IF(ISERROR(VLOOKUP(CONCATENATE($A340,"_L_",CU$1),Records!$C$2:$H$6601,1,FALSE)),"",VLOOKUP(CONCATENATE($A340,"_L_",CU$1),Records!$C$2:$H$6601,5,FALSE))</f>
        <v/>
      </c>
      <c r="CV340" s="33" t="str">
        <f>IF(ISERROR(VLOOKUP(CONCATENATE($A340,"_L_",CU$1),Records!$C$2:$H$6601,1,FALSE)),"",VLOOKUP(CONCATENATE($A340,"_L_",CU$1),Records!$C$2:$H$6601,6,FALSE))</f>
        <v/>
      </c>
      <c r="CW340" s="32" t="str">
        <f>IF(ISERROR(VLOOKUP(CONCATENATE($A340,"_L_",CX$1),Records!$C$2:$H$6601,1,FALSE)),"",VLOOKUP(CONCATENATE($A340,"_L_",CX$1),Records!$C$2:$H$6601,4,FALSE))</f>
        <v/>
      </c>
      <c r="CX340" s="7" t="str">
        <f>IF(ISERROR(VLOOKUP(CONCATENATE($A340,"_L_",CX$1),Records!$C$2:$H$6601,1,FALSE)),"",VLOOKUP(CONCATENATE($A340,"_L_",CX$1),Records!$C$2:$H$6601,5,FALSE))</f>
        <v/>
      </c>
      <c r="CY340" s="33" t="str">
        <f>IF(ISERROR(VLOOKUP(CONCATENATE($A340,"_L_",CX$1),Records!$C$2:$H$6601,1,FALSE)),"",VLOOKUP(CONCATENATE($A340,"_L_",CX$1),Records!$C$2:$H$6601,6,FALSE))</f>
        <v/>
      </c>
      <c r="CZ340" s="32" t="str">
        <f>IF(ISERROR(VLOOKUP(CONCATENATE($A340,"_L_",DA$1),Records!$C$2:$H$6601,1,FALSE)),"",VLOOKUP(CONCATENATE($A340,"_L_",DA$1),Records!$C$2:$H$6601,4,FALSE))</f>
        <v/>
      </c>
      <c r="DA340" s="7" t="str">
        <f>IF(ISERROR(VLOOKUP(CONCATENATE($A340,"_L_",DA$1),Records!$C$2:$H$6601,1,FALSE)),"",VLOOKUP(CONCATENATE($A340,"_L_",DA$1),Records!$C$2:$H$6601,5,FALSE))</f>
        <v/>
      </c>
      <c r="DB340" s="33" t="str">
        <f>IF(ISERROR(VLOOKUP(CONCATENATE($A340,"_L_",DA$1),Records!$C$2:$H$6601,1,FALSE)),"",VLOOKUP(CONCATENATE($A340,"_L_",DA$1),Records!$C$2:$H$6601,6,FALSE))</f>
        <v/>
      </c>
      <c r="DC340" s="32" t="str">
        <f>IF(ISERROR(VLOOKUP(CONCATENATE($A340,"_L_",DD$1),Records!$C$2:$H$6601,1,FALSE)),"",VLOOKUP(CONCATENATE($A340,"_L_",DD$1),Records!$C$2:$H$6601,4,FALSE))</f>
        <v/>
      </c>
      <c r="DD340" s="7" t="str">
        <f>IF(ISERROR(VLOOKUP(CONCATENATE($A340,"_L_",DD$1),Records!$C$2:$H$6601,1,FALSE)),"",VLOOKUP(CONCATENATE($A340,"_L_",DD$1),Records!$C$2:$H$6601,5,FALSE))</f>
        <v/>
      </c>
      <c r="DE340" s="33" t="str">
        <f>IF(ISERROR(VLOOKUP(CONCATENATE($A340,"_L_",DD$1),Records!$C$2:$H$6601,1,FALSE)),"",VLOOKUP(CONCATENATE($A340,"_L_",DD$1),Records!$C$2:$H$6601,6,FALSE))</f>
        <v/>
      </c>
      <c r="DF340" s="32" t="str">
        <f>IF(ISERROR(VLOOKUP(CONCATENATE($A340,"_L_",DG$1),Records!$C$2:$H$6601,1,FALSE)),"",VLOOKUP(CONCATENATE($A340,"_L_",DG$1),Records!$C$2:$H$6601,4,FALSE))</f>
        <v/>
      </c>
      <c r="DG340" s="7" t="str">
        <f>IF(ISERROR(VLOOKUP(CONCATENATE($A340,"_L_",DG$1),Records!$C$2:$H$6601,1,FALSE)),"",VLOOKUP(CONCATENATE($A340,"_L_",DG$1),Records!$C$2:$H$6601,5,FALSE))</f>
        <v/>
      </c>
      <c r="DH340" s="33" t="str">
        <f>IF(ISERROR(VLOOKUP(CONCATENATE($A340,"_L_",DG$1),Records!$C$2:$H$6601,1,FALSE)),"",VLOOKUP(CONCATENATE($A340,"_L_",DG$1),Records!$C$2:$H$6601,6,FALSE))</f>
        <v/>
      </c>
      <c r="DI340" s="32" t="str">
        <f>IF(ISERROR(VLOOKUP(CONCATENATE($A340,"_L_",DJ$1),Records!$C$2:$H$6601,1,FALSE)),"",VLOOKUP(CONCATENATE($A340,"_L_",DJ$1),Records!$C$2:$H$6601,4,FALSE))</f>
        <v/>
      </c>
      <c r="DJ340" s="7" t="str">
        <f>IF(ISERROR(VLOOKUP(CONCATENATE($A340,"_L_",DJ$1),Records!$C$2:$H$6601,1,FALSE)),"",VLOOKUP(CONCATENATE($A340,"_L_",DJ$1),Records!$C$2:$H$6601,5,FALSE))</f>
        <v/>
      </c>
      <c r="DK340" s="33" t="str">
        <f>IF(ISERROR(VLOOKUP(CONCATENATE($A340,"_L_",DJ$1),Records!$C$2:$H$6601,1,FALSE)),"",VLOOKUP(CONCATENATE($A340,"_L_",DJ$1),Records!$C$2:$H$6601,6,FALSE))</f>
        <v/>
      </c>
      <c r="DL340" s="32" t="str">
        <f>IF(ISERROR(VLOOKUP(CONCATENATE($A340,"_L_",DM$1),Records!$C$2:$H$6601,1,FALSE)),"",VLOOKUP(CONCATENATE($A340,"_L_",DM$1),Records!$C$2:$H$6601,4,FALSE))</f>
        <v/>
      </c>
      <c r="DM340" s="7" t="str">
        <f>IF(ISERROR(VLOOKUP(CONCATENATE($A340,"_L_",DM$1),Records!$C$2:$H$6601,1,FALSE)),"",VLOOKUP(CONCATENATE($A340,"_L_",DM$1),Records!$C$2:$H$6601,5,FALSE))</f>
        <v/>
      </c>
      <c r="DN340" s="33" t="str">
        <f>IF(ISERROR(VLOOKUP(CONCATENATE($A340,"_L_",DM$1),Records!$C$2:$H$6601,1,FALSE)),"",VLOOKUP(CONCATENATE($A340,"_L_",DM$1),Records!$C$2:$H$6601,6,FALSE))</f>
        <v/>
      </c>
      <c r="DO340" s="32" t="str">
        <f>IF(ISERROR(VLOOKUP(CONCATENATE($A340,"_L_",DP$1),Records!$C$2:$H$6601,1,FALSE)),"",VLOOKUP(CONCATENATE($A340,"_L_",DP$1),Records!$C$2:$H$6601,4,FALSE))</f>
        <v/>
      </c>
      <c r="DP340" s="7" t="str">
        <f>IF(ISERROR(VLOOKUP(CONCATENATE($A340,"_L_",DP$1),Records!$C$2:$H$6601,1,FALSE)),"",VLOOKUP(CONCATENATE($A340,"_L_",DP$1),Records!$C$2:$H$6601,5,FALSE))</f>
        <v/>
      </c>
      <c r="DQ340" s="33" t="str">
        <f>IF(ISERROR(VLOOKUP(CONCATENATE($A340,"_L_",DP$1),Records!$C$2:$H$6601,1,FALSE)),"",VLOOKUP(CONCATENATE($A340,"_L_",DP$1),Records!$C$2:$H$6601,6,FALSE))</f>
        <v/>
      </c>
      <c r="DR340" s="32" t="str">
        <f>IF(ISERROR(VLOOKUP(CONCATENATE($A340,"_L_",DS$1),Records!$C$2:$H$6601,1,FALSE)),"",VLOOKUP(CONCATENATE($A340,"_L_",DS$1),Records!$C$2:$H$6601,4,FALSE))</f>
        <v/>
      </c>
      <c r="DS340" s="7" t="str">
        <f>IF(ISERROR(VLOOKUP(CONCATENATE($A340,"_L_",DS$1),Records!$C$2:$H$6601,1,FALSE)),"",VLOOKUP(CONCATENATE($A340,"_L_",DS$1),Records!$C$2:$H$6601,5,FALSE))</f>
        <v/>
      </c>
      <c r="DT340" s="33" t="str">
        <f>IF(ISERROR(VLOOKUP(CONCATENATE($A340,"_L_",DS$1),Records!$C$2:$H$6601,1,FALSE)),"",VLOOKUP(CONCATENATE($A340,"_L_",DS$1),Records!$C$2:$H$6601,6,FALSE))</f>
        <v/>
      </c>
      <c r="DU340" s="32" t="str">
        <f>IF(ISERROR(VLOOKUP(CONCATENATE($A340,"_L_",DV$1),Records!$C$2:$H$6601,1,FALSE)),"",VLOOKUP(CONCATENATE($A340,"_L_",DV$1),Records!$C$2:$H$6601,4,FALSE))</f>
        <v/>
      </c>
      <c r="DV340" s="7" t="str">
        <f>IF(ISERROR(VLOOKUP(CONCATENATE($A340,"_L_",DV$1),Records!$C$2:$H$6601,1,FALSE)),"",VLOOKUP(CONCATENATE($A340,"_L_",DV$1),Records!$C$2:$H$6601,5,FALSE))</f>
        <v/>
      </c>
      <c r="DW340" s="33" t="str">
        <f>IF(ISERROR(VLOOKUP(CONCATENATE($A340,"_L_",DV$1),Records!$C$2:$H$6601,1,FALSE)),"",VLOOKUP(CONCATENATE($A340,"_L_",DV$1),Records!$C$2:$H$6601,6,FALSE))</f>
        <v/>
      </c>
      <c r="DX340" s="32" t="str">
        <f>IF(ISERROR(VLOOKUP(CONCATENATE($A340,"_L_",DY$1),Records!$C$2:$H$6601,1,FALSE)),"",VLOOKUP(CONCATENATE($A340,"_L_",DY$1),Records!$C$2:$H$6601,4,FALSE))</f>
        <v/>
      </c>
      <c r="DY340" s="7" t="str">
        <f>IF(ISERROR(VLOOKUP(CONCATENATE($A340,"_L_",DY$1),Records!$C$2:$H$6601,1,FALSE)),"",VLOOKUP(CONCATENATE($A340,"_L_",DY$1),Records!$C$2:$H$6601,5,FALSE))</f>
        <v/>
      </c>
      <c r="DZ340" s="33" t="str">
        <f>IF(ISERROR(VLOOKUP(CONCATENATE($A340,"_L_",DY$1),Records!$C$2:$H$6601,1,FALSE)),"",VLOOKUP(CONCATENATE($A340,"_L_",DY$1),Records!$C$2:$H$6601,6,FALSE))</f>
        <v/>
      </c>
      <c r="EA340" s="32" t="str">
        <f>IF(ISERROR(VLOOKUP(CONCATENATE($A340,"_L_",EB$1),Records!$C$2:$H$6601,1,FALSE)),"",VLOOKUP(CONCATENATE($A340,"_L_",EB$1),Records!$C$2:$H$6601,4,FALSE))</f>
        <v/>
      </c>
      <c r="EB340" s="7" t="str">
        <f>IF(ISERROR(VLOOKUP(CONCATENATE($A340,"_L_",EB$1),Records!$C$2:$H$6601,1,FALSE)),"",VLOOKUP(CONCATENATE($A340,"_L_",EB$1),Records!$C$2:$H$6601,5,FALSE))</f>
        <v/>
      </c>
      <c r="EC340" s="33" t="str">
        <f>IF(ISERROR(VLOOKUP(CONCATENATE($A340,"_L_",EB$1),Records!$C$2:$H$6601,1,FALSE)),"",VLOOKUP(CONCATENATE($A340,"_L_",EB$1),Records!$C$2:$H$6601,6,FALSE))</f>
        <v/>
      </c>
    </row>
    <row r="341" spans="1:133" ht="15.75" x14ac:dyDescent="0.25">
      <c r="A341" s="11">
        <v>42523</v>
      </c>
      <c r="B341" s="18" t="s">
        <v>91</v>
      </c>
      <c r="C341" s="15">
        <f t="shared" si="11"/>
        <v>49</v>
      </c>
      <c r="D341" s="28" t="s">
        <v>62</v>
      </c>
      <c r="E341" s="8" t="s">
        <v>71</v>
      </c>
      <c r="F341" s="62">
        <f t="shared" si="10"/>
        <v>0</v>
      </c>
      <c r="G341" s="62">
        <f>HomeCalc!F341</f>
        <v>0</v>
      </c>
      <c r="H341" s="32" t="str">
        <f>IF(ISERROR(VLOOKUP(CONCATENATE($A341,"_L_",I$1),Records!$C$2:$H$6601,1,FALSE)),"",VLOOKUP(CONCATENATE($A341,"_L_",I$1),Records!$C$2:$H$6601,4,FALSE))</f>
        <v/>
      </c>
      <c r="I341" s="7" t="str">
        <f>IF(ISERROR(VLOOKUP(CONCATENATE($A341,"_L_",I$1),Records!$C$2:$H$6601,1,FALSE)),"",VLOOKUP(CONCATENATE($A341,"_L_",I$1),Records!$C$2:$H$6601,5,FALSE))</f>
        <v/>
      </c>
      <c r="J341" s="33" t="str">
        <f>IF(ISERROR(VLOOKUP(CONCATENATE($A341,"_L_",I$1),Records!$C$2:$H$6601,1,FALSE)),"",VLOOKUP(CONCATENATE($A341,"_L_",I$1),Records!$C$2:$H$6601,6,FALSE))</f>
        <v/>
      </c>
      <c r="K341" s="32" t="str">
        <f>IF(ISERROR(VLOOKUP(CONCATENATE($A341,"_L_",L$1),Records!$C$2:$H$6601,1,FALSE)),"",VLOOKUP(CONCATENATE($A341,"_L_",L$1),Records!$C$2:$H$6601,4,FALSE))</f>
        <v/>
      </c>
      <c r="L341" s="7" t="str">
        <f>IF(ISERROR(VLOOKUP(CONCATENATE($A341,"_L_",L$1),Records!$C$2:$H$6601,1,FALSE)),"",VLOOKUP(CONCATENATE($A341,"_L_",L$1),Records!$C$2:$H$6601,5,FALSE))</f>
        <v/>
      </c>
      <c r="M341" s="33" t="str">
        <f>IF(ISERROR(VLOOKUP(CONCATENATE($A341,"_L_",L$1),Records!$C$2:$H$6601,1,FALSE)),"",VLOOKUP(CONCATENATE($A341,"_L_",L$1),Records!$C$2:$H$6601,6,FALSE))</f>
        <v/>
      </c>
      <c r="N341" s="32" t="str">
        <f>IF(ISERROR(VLOOKUP(CONCATENATE($A341,"_L_",O$1),Records!$C$2:$H$6601,1,FALSE)),"",VLOOKUP(CONCATENATE($A341,"_L_",O$1),Records!$C$2:$H$6601,4,FALSE))</f>
        <v/>
      </c>
      <c r="O341" s="7" t="str">
        <f>IF(ISERROR(VLOOKUP(CONCATENATE($A341,"_L_",O$1),Records!$C$2:$H$6601,1,FALSE)),"",VLOOKUP(CONCATENATE($A341,"_L_",O$1),Records!$C$2:$H$6601,5,FALSE))</f>
        <v/>
      </c>
      <c r="P341" s="33" t="str">
        <f>IF(ISERROR(VLOOKUP(CONCATENATE($A341,"_L_",O$1),Records!$C$2:$H$6601,1,FALSE)),"",VLOOKUP(CONCATENATE($A341,"_L_",O$1),Records!$C$2:$H$6601,6,FALSE))</f>
        <v/>
      </c>
      <c r="Q341" s="32" t="str">
        <f>IF(ISERROR(VLOOKUP(CONCATENATE($A341,"_L_",R$1),Records!$C$2:$H$6601,1,FALSE)),"",VLOOKUP(CONCATENATE($A341,"_L_",R$1),Records!$C$2:$H$6601,4,FALSE))</f>
        <v/>
      </c>
      <c r="R341" s="7" t="str">
        <f>IF(ISERROR(VLOOKUP(CONCATENATE($A341,"_L_",R$1),Records!$C$2:$H$6601,1,FALSE)),"",VLOOKUP(CONCATENATE($A341,"_L_",R$1),Records!$C$2:$H$6601,5,FALSE))</f>
        <v/>
      </c>
      <c r="S341" s="33" t="str">
        <f>IF(ISERROR(VLOOKUP(CONCATENATE($A341,"_L_",R$1),Records!$C$2:$H$6601,1,FALSE)),"",VLOOKUP(CONCATENATE($A341,"_L_",R$1),Records!$C$2:$H$6601,6,FALSE))</f>
        <v/>
      </c>
      <c r="T341" s="32" t="str">
        <f>IF(ISERROR(VLOOKUP(CONCATENATE($A341,"_L_",U$1),Records!$C$2:$H$6601,1,FALSE)),"",VLOOKUP(CONCATENATE($A341,"_L_",U$1),Records!$C$2:$H$6601,4,FALSE))</f>
        <v/>
      </c>
      <c r="U341" s="7" t="str">
        <f>IF(ISERROR(VLOOKUP(CONCATENATE($A341,"_L_",U$1),Records!$C$2:$H$6601,1,FALSE)),"",VLOOKUP(CONCATENATE($A341,"_L_",U$1),Records!$C$2:$H$6601,5,FALSE))</f>
        <v/>
      </c>
      <c r="V341" s="33" t="str">
        <f>IF(ISERROR(VLOOKUP(CONCATENATE($A341,"_L_",U$1),Records!$C$2:$H$6601,1,FALSE)),"",VLOOKUP(CONCATENATE($A341,"_L_",U$1),Records!$C$2:$H$6601,6,FALSE))</f>
        <v/>
      </c>
      <c r="W341" s="32" t="str">
        <f>IF(ISERROR(VLOOKUP(CONCATENATE($A341,"_L_",X$1),Records!$C$2:$H$6601,1,FALSE)),"",VLOOKUP(CONCATENATE($A341,"_L_",X$1),Records!$C$2:$H$6601,4,FALSE))</f>
        <v/>
      </c>
      <c r="X341" s="7" t="str">
        <f>IF(ISERROR(VLOOKUP(CONCATENATE($A341,"_L_",X$1),Records!$C$2:$H$6601,1,FALSE)),"",VLOOKUP(CONCATENATE($A341,"_L_",X$1),Records!$C$2:$H$6601,5,FALSE))</f>
        <v/>
      </c>
      <c r="Y341" s="33" t="str">
        <f>IF(ISERROR(VLOOKUP(CONCATENATE($A341,"_L_",X$1),Records!$C$2:$H$6601,1,FALSE)),"",VLOOKUP(CONCATENATE($A341,"_L_",X$1),Records!$C$2:$H$6601,6,FALSE))</f>
        <v/>
      </c>
      <c r="Z341" s="32" t="str">
        <f>IF(ISERROR(VLOOKUP(CONCATENATE($A341,"_L_",AA$1),Records!$C$2:$H$6601,1,FALSE)),"",VLOOKUP(CONCATENATE($A341,"_L_",AA$1),Records!$C$2:$H$6601,4,FALSE))</f>
        <v/>
      </c>
      <c r="AA341" s="7" t="str">
        <f>IF(ISERROR(VLOOKUP(CONCATENATE($A341,"_L_",AA$1),Records!$C$2:$H$6601,1,FALSE)),"",VLOOKUP(CONCATENATE($A341,"_L_",AA$1),Records!$C$2:$H$6601,5,FALSE))</f>
        <v/>
      </c>
      <c r="AB341" s="33" t="str">
        <f>IF(ISERROR(VLOOKUP(CONCATENATE($A341,"_L_",AA$1),Records!$C$2:$H$6601,1,FALSE)),"",VLOOKUP(CONCATENATE($A341,"_L_",AA$1),Records!$C$2:$H$6601,6,FALSE))</f>
        <v/>
      </c>
      <c r="AC341" s="32" t="str">
        <f>IF(ISERROR(VLOOKUP(CONCATENATE($A341,"_L_",AD$1),Records!$C$2:$H$6601,1,FALSE)),"",VLOOKUP(CONCATENATE($A341,"_L_",AD$1),Records!$C$2:$H$6601,4,FALSE))</f>
        <v/>
      </c>
      <c r="AD341" s="7" t="str">
        <f>IF(ISERROR(VLOOKUP(CONCATENATE($A341,"_L_",AD$1),Records!$C$2:$H$6601,1,FALSE)),"",VLOOKUP(CONCATENATE($A341,"_L_",AD$1),Records!$C$2:$H$6601,5,FALSE))</f>
        <v/>
      </c>
      <c r="AE341" s="33" t="str">
        <f>IF(ISERROR(VLOOKUP(CONCATENATE($A341,"_L_",AD$1),Records!$C$2:$H$6601,1,FALSE)),"",VLOOKUP(CONCATENATE($A341,"_L_",AD$1),Records!$C$2:$H$6601,6,FALSE))</f>
        <v/>
      </c>
      <c r="AF341" s="32" t="str">
        <f>IF(ISERROR(VLOOKUP(CONCATENATE($A341,"_L_",AG$1),Records!$C$2:$H$6601,1,FALSE)),"",VLOOKUP(CONCATENATE($A341,"_L_",AG$1),Records!$C$2:$H$6601,4,FALSE))</f>
        <v/>
      </c>
      <c r="AG341" s="7" t="str">
        <f>IF(ISERROR(VLOOKUP(CONCATENATE($A341,"_L_",AG$1),Records!$C$2:$H$6601,1,FALSE)),"",VLOOKUP(CONCATENATE($A341,"_L_",AG$1),Records!$C$2:$H$6601,5,FALSE))</f>
        <v/>
      </c>
      <c r="AH341" s="33" t="str">
        <f>IF(ISERROR(VLOOKUP(CONCATENATE($A341,"_L_",AG$1),Records!$C$2:$H$6601,1,FALSE)),"",VLOOKUP(CONCATENATE($A341,"_L_",AG$1),Records!$C$2:$H$6601,6,FALSE))</f>
        <v/>
      </c>
      <c r="AI341" s="32" t="str">
        <f>IF(ISERROR(VLOOKUP(CONCATENATE($A341,"_L_",AJ$1),Records!$C$2:$H$6601,1,FALSE)),"",VLOOKUP(CONCATENATE($A341,"_L_",AJ$1),Records!$C$2:$H$6601,4,FALSE))</f>
        <v/>
      </c>
      <c r="AJ341" s="7" t="str">
        <f>IF(ISERROR(VLOOKUP(CONCATENATE($A341,"_L_",AJ$1),Records!$C$2:$H$6601,1,FALSE)),"",VLOOKUP(CONCATENATE($A341,"_L_",AJ$1),Records!$C$2:$H$6601,5,FALSE))</f>
        <v/>
      </c>
      <c r="AK341" s="33" t="str">
        <f>IF(ISERROR(VLOOKUP(CONCATENATE($A341,"_L_",AJ$1),Records!$C$2:$H$6601,1,FALSE)),"",VLOOKUP(CONCATENATE($A341,"_L_",AJ$1),Records!$C$2:$H$6601,6,FALSE))</f>
        <v/>
      </c>
      <c r="AL341" s="32" t="str">
        <f>IF(ISERROR(VLOOKUP(CONCATENATE($A341,"_L_",AM$1),Records!$C$2:$H$6601,1,FALSE)),"",VLOOKUP(CONCATENATE($A341,"_L_",AM$1),Records!$C$2:$H$6601,4,FALSE))</f>
        <v/>
      </c>
      <c r="AM341" s="7" t="str">
        <f>IF(ISERROR(VLOOKUP(CONCATENATE($A341,"_L_",AM$1),Records!$C$2:$H$6601,1,FALSE)),"",VLOOKUP(CONCATENATE($A341,"_L_",AM$1),Records!$C$2:$H$6601,5,FALSE))</f>
        <v/>
      </c>
      <c r="AN341" s="33" t="str">
        <f>IF(ISERROR(VLOOKUP(CONCATENATE($A341,"_L_",AM$1),Records!$C$2:$H$6601,1,FALSE)),"",VLOOKUP(CONCATENATE($A341,"_L_",AM$1),Records!$C$2:$H$6601,6,FALSE))</f>
        <v/>
      </c>
      <c r="AO341" s="32" t="str">
        <f>IF(ISERROR(VLOOKUP(CONCATENATE($A341,"_L_",AP$1),Records!$C$2:$H$6601,1,FALSE)),"",VLOOKUP(CONCATENATE($A341,"_L_",AP$1),Records!$C$2:$H$6601,4,FALSE))</f>
        <v/>
      </c>
      <c r="AP341" s="7" t="str">
        <f>IF(ISERROR(VLOOKUP(CONCATENATE($A341,"_L_",AP$1),Records!$C$2:$H$6601,1,FALSE)),"",VLOOKUP(CONCATENATE($A341,"_L_",AP$1),Records!$C$2:$H$6601,5,FALSE))</f>
        <v/>
      </c>
      <c r="AQ341" s="33" t="str">
        <f>IF(ISERROR(VLOOKUP(CONCATENATE($A341,"_L_",AP$1),Records!$C$2:$H$6601,1,FALSE)),"",VLOOKUP(CONCATENATE($A341,"_L_",AP$1),Records!$C$2:$H$6601,6,FALSE))</f>
        <v/>
      </c>
      <c r="AR341" s="32" t="str">
        <f>IF(ISERROR(VLOOKUP(CONCATENATE($A341,"_L_",AS$1),Records!$C$2:$H$6601,1,FALSE)),"",VLOOKUP(CONCATENATE($A341,"_L_",AS$1),Records!$C$2:$H$6601,4,FALSE))</f>
        <v/>
      </c>
      <c r="AS341" s="7" t="str">
        <f>IF(ISERROR(VLOOKUP(CONCATENATE($A341,"_L_",AS$1),Records!$C$2:$H$6601,1,FALSE)),"",VLOOKUP(CONCATENATE($A341,"_L_",AS$1),Records!$C$2:$H$6601,5,FALSE))</f>
        <v/>
      </c>
      <c r="AT341" s="33" t="str">
        <f>IF(ISERROR(VLOOKUP(CONCATENATE($A341,"_L_",AS$1),Records!$C$2:$H$6601,1,FALSE)),"",VLOOKUP(CONCATENATE($A341,"_L_",AS$1),Records!$C$2:$H$6601,6,FALSE))</f>
        <v/>
      </c>
      <c r="AU341" s="32" t="str">
        <f>IF(ISERROR(VLOOKUP(CONCATENATE($A341,"_L_",AV$1),Records!$C$2:$H$6601,1,FALSE)),"",VLOOKUP(CONCATENATE($A341,"_L_",AV$1),Records!$C$2:$H$6601,4,FALSE))</f>
        <v/>
      </c>
      <c r="AV341" s="7" t="str">
        <f>IF(ISERROR(VLOOKUP(CONCATENATE($A341,"_L_",AV$1),Records!$C$2:$H$6601,1,FALSE)),"",VLOOKUP(CONCATENATE($A341,"_L_",AV$1),Records!$C$2:$H$6601,5,FALSE))</f>
        <v/>
      </c>
      <c r="AW341" s="33" t="str">
        <f>IF(ISERROR(VLOOKUP(CONCATENATE($A341,"_L_",AV$1),Records!$C$2:$H$6601,1,FALSE)),"",VLOOKUP(CONCATENATE($A341,"_L_",AV$1),Records!$C$2:$H$6601,6,FALSE))</f>
        <v/>
      </c>
      <c r="AX341" s="32" t="str">
        <f>IF(ISERROR(VLOOKUP(CONCATENATE($A341,"_L_",AY$1),Records!$C$2:$H$6601,1,FALSE)),"",VLOOKUP(CONCATENATE($A341,"_L_",AY$1),Records!$C$2:$H$6601,4,FALSE))</f>
        <v/>
      </c>
      <c r="AY341" s="7" t="str">
        <f>IF(ISERROR(VLOOKUP(CONCATENATE($A341,"_L_",AY$1),Records!$C$2:$H$6601,1,FALSE)),"",VLOOKUP(CONCATENATE($A341,"_L_",AY$1),Records!$C$2:$H$6601,5,FALSE))</f>
        <v/>
      </c>
      <c r="AZ341" s="33" t="str">
        <f>IF(ISERROR(VLOOKUP(CONCATENATE($A341,"_L_",AY$1),Records!$C$2:$H$6601,1,FALSE)),"",VLOOKUP(CONCATENATE($A341,"_L_",AY$1),Records!$C$2:$H$6601,6,FALSE))</f>
        <v/>
      </c>
      <c r="BA341" s="32" t="str">
        <f>IF(ISERROR(VLOOKUP(CONCATENATE($A341,"_L_",BB$1),Records!$C$2:$H$6601,1,FALSE)),"",VLOOKUP(CONCATENATE($A341,"_L_",BB$1),Records!$C$2:$H$6601,4,FALSE))</f>
        <v/>
      </c>
      <c r="BB341" s="7" t="str">
        <f>IF(ISERROR(VLOOKUP(CONCATENATE($A341,"_L_",BB$1),Records!$C$2:$H$6601,1,FALSE)),"",VLOOKUP(CONCATENATE($A341,"_L_",BB$1),Records!$C$2:$H$6601,5,FALSE))</f>
        <v/>
      </c>
      <c r="BC341" s="33" t="str">
        <f>IF(ISERROR(VLOOKUP(CONCATENATE($A341,"_L_",BB$1),Records!$C$2:$H$6601,1,FALSE)),"",VLOOKUP(CONCATENATE($A341,"_L_",BB$1),Records!$C$2:$H$6601,6,FALSE))</f>
        <v/>
      </c>
      <c r="BD341" s="32" t="str">
        <f>IF(ISERROR(VLOOKUP(CONCATENATE($A341,"_L_",BE$1),Records!$C$2:$H$6601,1,FALSE)),"",VLOOKUP(CONCATENATE($A341,"_L_",BE$1),Records!$C$2:$H$6601,4,FALSE))</f>
        <v/>
      </c>
      <c r="BE341" s="7" t="str">
        <f>IF(ISERROR(VLOOKUP(CONCATENATE($A341,"_L_",BE$1),Records!$C$2:$H$6601,1,FALSE)),"",VLOOKUP(CONCATENATE($A341,"_L_",BE$1),Records!$C$2:$H$6601,5,FALSE))</f>
        <v/>
      </c>
      <c r="BF341" s="33" t="str">
        <f>IF(ISERROR(VLOOKUP(CONCATENATE($A341,"_L_",BE$1),Records!$C$2:$H$6601,1,FALSE)),"",VLOOKUP(CONCATENATE($A341,"_L_",BE$1),Records!$C$2:$H$6601,6,FALSE))</f>
        <v/>
      </c>
      <c r="BG341" s="32" t="str">
        <f>IF(ISERROR(VLOOKUP(CONCATENATE($A341,"_L_",BH$1),Records!$C$2:$H$6601,1,FALSE)),"",VLOOKUP(CONCATENATE($A341,"_L_",BH$1),Records!$C$2:$H$6601,4,FALSE))</f>
        <v/>
      </c>
      <c r="BH341" s="7" t="str">
        <f>IF(ISERROR(VLOOKUP(CONCATENATE($A341,"_L_",BH$1),Records!$C$2:$H$6601,1,FALSE)),"",VLOOKUP(CONCATENATE($A341,"_L_",BH$1),Records!$C$2:$H$6601,5,FALSE))</f>
        <v/>
      </c>
      <c r="BI341" s="33" t="str">
        <f>IF(ISERROR(VLOOKUP(CONCATENATE($A341,"_L_",BH$1),Records!$C$2:$H$6601,1,FALSE)),"",VLOOKUP(CONCATENATE($A341,"_L_",BH$1),Records!$C$2:$H$6601,6,FALSE))</f>
        <v/>
      </c>
      <c r="BJ341" s="32" t="str">
        <f>IF(ISERROR(VLOOKUP(CONCATENATE($A341,"_L_",BK$1),Records!$C$2:$H$6601,1,FALSE)),"",VLOOKUP(CONCATENATE($A341,"_L_",BK$1),Records!$C$2:$H$6601,4,FALSE))</f>
        <v/>
      </c>
      <c r="BK341" s="7" t="str">
        <f>IF(ISERROR(VLOOKUP(CONCATENATE($A341,"_L_",BK$1),Records!$C$2:$H$6601,1,FALSE)),"",VLOOKUP(CONCATENATE($A341,"_L_",BK$1),Records!$C$2:$H$6601,5,FALSE))</f>
        <v/>
      </c>
      <c r="BL341" s="33" t="str">
        <f>IF(ISERROR(VLOOKUP(CONCATENATE($A341,"_L_",BK$1),Records!$C$2:$H$6601,1,FALSE)),"",VLOOKUP(CONCATENATE($A341,"_L_",BK$1),Records!$C$2:$H$6601,6,FALSE))</f>
        <v/>
      </c>
      <c r="BM341" s="32" t="str">
        <f>IF(ISERROR(VLOOKUP(CONCATENATE($A341,"_L_",BN$1),Records!$C$2:$H$6601,1,FALSE)),"",VLOOKUP(CONCATENATE($A341,"_L_",BN$1),Records!$C$2:$H$6601,4,FALSE))</f>
        <v/>
      </c>
      <c r="BN341" s="7" t="str">
        <f>IF(ISERROR(VLOOKUP(CONCATENATE($A341,"_L_",BN$1),Records!$C$2:$H$6601,1,FALSE)),"",VLOOKUP(CONCATENATE($A341,"_L_",BN$1),Records!$C$2:$H$6601,5,FALSE))</f>
        <v/>
      </c>
      <c r="BO341" s="33" t="str">
        <f>IF(ISERROR(VLOOKUP(CONCATENATE($A341,"_L_",BN$1),Records!$C$2:$H$6601,1,FALSE)),"",VLOOKUP(CONCATENATE($A341,"_L_",BN$1),Records!$C$2:$H$6601,6,FALSE))</f>
        <v/>
      </c>
      <c r="BP341" s="32" t="str">
        <f>IF(ISERROR(VLOOKUP(CONCATENATE($A341,"_L_",BQ$1),Records!$C$2:$H$6601,1,FALSE)),"",VLOOKUP(CONCATENATE($A341,"_L_",BQ$1),Records!$C$2:$H$6601,4,FALSE))</f>
        <v/>
      </c>
      <c r="BQ341" s="7" t="str">
        <f>IF(ISERROR(VLOOKUP(CONCATENATE($A341,"_L_",BQ$1),Records!$C$2:$H$6601,1,FALSE)),"",VLOOKUP(CONCATENATE($A341,"_L_",BQ$1),Records!$C$2:$H$6601,5,FALSE))</f>
        <v/>
      </c>
      <c r="BR341" s="33" t="str">
        <f>IF(ISERROR(VLOOKUP(CONCATENATE($A341,"_L_",BQ$1),Records!$C$2:$H$6601,1,FALSE)),"",VLOOKUP(CONCATENATE($A341,"_L_",BQ$1),Records!$C$2:$H$6601,6,FALSE))</f>
        <v/>
      </c>
      <c r="BS341" s="32" t="str">
        <f>IF(ISERROR(VLOOKUP(CONCATENATE($A341,"_L_",BT$1),Records!$C$2:$H$6601,1,FALSE)),"",VLOOKUP(CONCATENATE($A341,"_L_",BT$1),Records!$C$2:$H$6601,4,FALSE))</f>
        <v/>
      </c>
      <c r="BT341" s="7" t="str">
        <f>IF(ISERROR(VLOOKUP(CONCATENATE($A341,"_L_",BT$1),Records!$C$2:$H$6601,1,FALSE)),"",VLOOKUP(CONCATENATE($A341,"_L_",BT$1),Records!$C$2:$H$6601,5,FALSE))</f>
        <v/>
      </c>
      <c r="BU341" s="33" t="str">
        <f>IF(ISERROR(VLOOKUP(CONCATENATE($A341,"_L_",BT$1),Records!$C$2:$H$6601,1,FALSE)),"",VLOOKUP(CONCATENATE($A341,"_L_",BT$1),Records!$C$2:$H$6601,6,FALSE))</f>
        <v/>
      </c>
      <c r="BV341" s="32" t="str">
        <f>IF(ISERROR(VLOOKUP(CONCATENATE($A341,"_L_",BW$1),Records!$C$2:$H$6601,1,FALSE)),"",VLOOKUP(CONCATENATE($A341,"_L_",BW$1),Records!$C$2:$H$6601,4,FALSE))</f>
        <v/>
      </c>
      <c r="BW341" s="7" t="str">
        <f>IF(ISERROR(VLOOKUP(CONCATENATE($A341,"_L_",BW$1),Records!$C$2:$H$6601,1,FALSE)),"",VLOOKUP(CONCATENATE($A341,"_L_",BW$1),Records!$C$2:$H$6601,5,FALSE))</f>
        <v/>
      </c>
      <c r="BX341" s="33" t="str">
        <f>IF(ISERROR(VLOOKUP(CONCATENATE($A341,"_L_",BW$1),Records!$C$2:$H$6601,1,FALSE)),"",VLOOKUP(CONCATENATE($A341,"_L_",BW$1),Records!$C$2:$H$6601,6,FALSE))</f>
        <v/>
      </c>
      <c r="BY341" s="32" t="str">
        <f>IF(ISERROR(VLOOKUP(CONCATENATE($A341,"_L_",BZ$1),Records!$C$2:$H$6601,1,FALSE)),"",VLOOKUP(CONCATENATE($A341,"_L_",BZ$1),Records!$C$2:$H$6601,4,FALSE))</f>
        <v/>
      </c>
      <c r="BZ341" s="7" t="str">
        <f>IF(ISERROR(VLOOKUP(CONCATENATE($A341,"_L_",BZ$1),Records!$C$2:$H$6601,1,FALSE)),"",VLOOKUP(CONCATENATE($A341,"_L_",BZ$1),Records!$C$2:$H$6601,5,FALSE))</f>
        <v/>
      </c>
      <c r="CA341" s="33" t="str">
        <f>IF(ISERROR(VLOOKUP(CONCATENATE($A341,"_L_",BZ$1),Records!$C$2:$H$6601,1,FALSE)),"",VLOOKUP(CONCATENATE($A341,"_L_",BZ$1),Records!$C$2:$H$6601,6,FALSE))</f>
        <v/>
      </c>
      <c r="CB341" s="32" t="str">
        <f>IF(ISERROR(VLOOKUP(CONCATENATE($A341,"_L_",CC$1),Records!$C$2:$H$6601,1,FALSE)),"",VLOOKUP(CONCATENATE($A341,"_L_",CC$1),Records!$C$2:$H$6601,4,FALSE))</f>
        <v/>
      </c>
      <c r="CC341" s="7" t="str">
        <f>IF(ISERROR(VLOOKUP(CONCATENATE($A341,"_L_",CC$1),Records!$C$2:$H$6601,1,FALSE)),"",VLOOKUP(CONCATENATE($A341,"_L_",CC$1),Records!$C$2:$H$6601,5,FALSE))</f>
        <v/>
      </c>
      <c r="CD341" s="33" t="str">
        <f>IF(ISERROR(VLOOKUP(CONCATENATE($A341,"_L_",CC$1),Records!$C$2:$H$6601,1,FALSE)),"",VLOOKUP(CONCATENATE($A341,"_L_",CC$1),Records!$C$2:$H$6601,6,FALSE))</f>
        <v/>
      </c>
      <c r="CE341" s="32" t="str">
        <f>IF(ISERROR(VLOOKUP(CONCATENATE($A341,"_L_",CF$1),Records!$C$2:$H$6601,1,FALSE)),"",VLOOKUP(CONCATENATE($A341,"_L_",CF$1),Records!$C$2:$H$6601,4,FALSE))</f>
        <v/>
      </c>
      <c r="CF341" s="7" t="str">
        <f>IF(ISERROR(VLOOKUP(CONCATENATE($A341,"_L_",CF$1),Records!$C$2:$H$6601,1,FALSE)),"",VLOOKUP(CONCATENATE($A341,"_L_",CF$1),Records!$C$2:$H$6601,5,FALSE))</f>
        <v/>
      </c>
      <c r="CG341" s="33" t="str">
        <f>IF(ISERROR(VLOOKUP(CONCATENATE($A341,"_L_",CF$1),Records!$C$2:$H$6601,1,FALSE)),"",VLOOKUP(CONCATENATE($A341,"_L_",CF$1),Records!$C$2:$H$6601,6,FALSE))</f>
        <v/>
      </c>
      <c r="CH341" s="32" t="str">
        <f>IF(ISERROR(VLOOKUP(CONCATENATE($A341,"_L_",CI$1),Records!$C$2:$H$6601,1,FALSE)),"",VLOOKUP(CONCATENATE($A341,"_L_",CI$1),Records!$C$2:$H$6601,4,FALSE))</f>
        <v/>
      </c>
      <c r="CI341" s="7" t="str">
        <f>IF(ISERROR(VLOOKUP(CONCATENATE($A341,"_L_",CI$1),Records!$C$2:$H$6601,1,FALSE)),"",VLOOKUP(CONCATENATE($A341,"_L_",CI$1),Records!$C$2:$H$6601,5,FALSE))</f>
        <v/>
      </c>
      <c r="CJ341" s="33" t="str">
        <f>IF(ISERROR(VLOOKUP(CONCATENATE($A341,"_L_",CI$1),Records!$C$2:$H$6601,1,FALSE)),"",VLOOKUP(CONCATENATE($A341,"_L_",CI$1),Records!$C$2:$H$6601,6,FALSE))</f>
        <v/>
      </c>
      <c r="CK341" s="32" t="str">
        <f>IF(ISERROR(VLOOKUP(CONCATENATE($A341,"_L_",CL$1),Records!$C$2:$H$6601,1,FALSE)),"",VLOOKUP(CONCATENATE($A341,"_L_",CL$1),Records!$C$2:$H$6601,4,FALSE))</f>
        <v/>
      </c>
      <c r="CL341" s="7" t="str">
        <f>IF(ISERROR(VLOOKUP(CONCATENATE($A341,"_L_",CL$1),Records!$C$2:$H$6601,1,FALSE)),"",VLOOKUP(CONCATENATE($A341,"_L_",CL$1),Records!$C$2:$H$6601,5,FALSE))</f>
        <v/>
      </c>
      <c r="CM341" s="33" t="str">
        <f>IF(ISERROR(VLOOKUP(CONCATENATE($A341,"_L_",CL$1),Records!$C$2:$H$6601,1,FALSE)),"",VLOOKUP(CONCATENATE($A341,"_L_",CL$1),Records!$C$2:$H$6601,6,FALSE))</f>
        <v/>
      </c>
      <c r="CN341" s="32" t="str">
        <f>IF(ISERROR(VLOOKUP(CONCATENATE($A341,"_L_",CO$1),Records!$C$2:$H$6601,1,FALSE)),"",VLOOKUP(CONCATENATE($A341,"_L_",CO$1),Records!$C$2:$H$6601,4,FALSE))</f>
        <v/>
      </c>
      <c r="CO341" s="7" t="str">
        <f>IF(ISERROR(VLOOKUP(CONCATENATE($A341,"_L_",CO$1),Records!$C$2:$H$6601,1,FALSE)),"",VLOOKUP(CONCATENATE($A341,"_L_",CO$1),Records!$C$2:$H$6601,5,FALSE))</f>
        <v/>
      </c>
      <c r="CP341" s="33" t="str">
        <f>IF(ISERROR(VLOOKUP(CONCATENATE($A341,"_L_",CO$1),Records!$C$2:$H$6601,1,FALSE)),"",VLOOKUP(CONCATENATE($A341,"_L_",CO$1),Records!$C$2:$H$6601,6,FALSE))</f>
        <v/>
      </c>
      <c r="CQ341" s="32" t="str">
        <f>IF(ISERROR(VLOOKUP(CONCATENATE($A341,"_L_",CR$1),Records!$C$2:$H$6601,1,FALSE)),"",VLOOKUP(CONCATENATE($A341,"_L_",CR$1),Records!$C$2:$H$6601,4,FALSE))</f>
        <v/>
      </c>
      <c r="CR341" s="7" t="str">
        <f>IF(ISERROR(VLOOKUP(CONCATENATE($A341,"_L_",CR$1),Records!$C$2:$H$6601,1,FALSE)),"",VLOOKUP(CONCATENATE($A341,"_L_",CR$1),Records!$C$2:$H$6601,5,FALSE))</f>
        <v/>
      </c>
      <c r="CS341" s="33" t="str">
        <f>IF(ISERROR(VLOOKUP(CONCATENATE($A341,"_L_",CR$1),Records!$C$2:$H$6601,1,FALSE)),"",VLOOKUP(CONCATENATE($A341,"_L_",CR$1),Records!$C$2:$H$6601,6,FALSE))</f>
        <v/>
      </c>
      <c r="CT341" s="32" t="str">
        <f>IF(ISERROR(VLOOKUP(CONCATENATE($A341,"_L_",CU$1),Records!$C$2:$H$6601,1,FALSE)),"",VLOOKUP(CONCATENATE($A341,"_L_",CU$1),Records!$C$2:$H$6601,4,FALSE))</f>
        <v/>
      </c>
      <c r="CU341" s="7" t="str">
        <f>IF(ISERROR(VLOOKUP(CONCATENATE($A341,"_L_",CU$1),Records!$C$2:$H$6601,1,FALSE)),"",VLOOKUP(CONCATENATE($A341,"_L_",CU$1),Records!$C$2:$H$6601,5,FALSE))</f>
        <v/>
      </c>
      <c r="CV341" s="33" t="str">
        <f>IF(ISERROR(VLOOKUP(CONCATENATE($A341,"_L_",CU$1),Records!$C$2:$H$6601,1,FALSE)),"",VLOOKUP(CONCATENATE($A341,"_L_",CU$1),Records!$C$2:$H$6601,6,FALSE))</f>
        <v/>
      </c>
      <c r="CW341" s="32" t="str">
        <f>IF(ISERROR(VLOOKUP(CONCATENATE($A341,"_L_",CX$1),Records!$C$2:$H$6601,1,FALSE)),"",VLOOKUP(CONCATENATE($A341,"_L_",CX$1),Records!$C$2:$H$6601,4,FALSE))</f>
        <v/>
      </c>
      <c r="CX341" s="7" t="str">
        <f>IF(ISERROR(VLOOKUP(CONCATENATE($A341,"_L_",CX$1),Records!$C$2:$H$6601,1,FALSE)),"",VLOOKUP(CONCATENATE($A341,"_L_",CX$1),Records!$C$2:$H$6601,5,FALSE))</f>
        <v/>
      </c>
      <c r="CY341" s="33" t="str">
        <f>IF(ISERROR(VLOOKUP(CONCATENATE($A341,"_L_",CX$1),Records!$C$2:$H$6601,1,FALSE)),"",VLOOKUP(CONCATENATE($A341,"_L_",CX$1),Records!$C$2:$H$6601,6,FALSE))</f>
        <v/>
      </c>
      <c r="CZ341" s="32" t="str">
        <f>IF(ISERROR(VLOOKUP(CONCATENATE($A341,"_L_",DA$1),Records!$C$2:$H$6601,1,FALSE)),"",VLOOKUP(CONCATENATE($A341,"_L_",DA$1),Records!$C$2:$H$6601,4,FALSE))</f>
        <v/>
      </c>
      <c r="DA341" s="7" t="str">
        <f>IF(ISERROR(VLOOKUP(CONCATENATE($A341,"_L_",DA$1),Records!$C$2:$H$6601,1,FALSE)),"",VLOOKUP(CONCATENATE($A341,"_L_",DA$1),Records!$C$2:$H$6601,5,FALSE))</f>
        <v/>
      </c>
      <c r="DB341" s="33" t="str">
        <f>IF(ISERROR(VLOOKUP(CONCATENATE($A341,"_L_",DA$1),Records!$C$2:$H$6601,1,FALSE)),"",VLOOKUP(CONCATENATE($A341,"_L_",DA$1),Records!$C$2:$H$6601,6,FALSE))</f>
        <v/>
      </c>
      <c r="DC341" s="32" t="str">
        <f>IF(ISERROR(VLOOKUP(CONCATENATE($A341,"_L_",DD$1),Records!$C$2:$H$6601,1,FALSE)),"",VLOOKUP(CONCATENATE($A341,"_L_",DD$1),Records!$C$2:$H$6601,4,FALSE))</f>
        <v/>
      </c>
      <c r="DD341" s="7" t="str">
        <f>IF(ISERROR(VLOOKUP(CONCATENATE($A341,"_L_",DD$1),Records!$C$2:$H$6601,1,FALSE)),"",VLOOKUP(CONCATENATE($A341,"_L_",DD$1),Records!$C$2:$H$6601,5,FALSE))</f>
        <v/>
      </c>
      <c r="DE341" s="33" t="str">
        <f>IF(ISERROR(VLOOKUP(CONCATENATE($A341,"_L_",DD$1),Records!$C$2:$H$6601,1,FALSE)),"",VLOOKUP(CONCATENATE($A341,"_L_",DD$1),Records!$C$2:$H$6601,6,FALSE))</f>
        <v/>
      </c>
      <c r="DF341" s="32" t="str">
        <f>IF(ISERROR(VLOOKUP(CONCATENATE($A341,"_L_",DG$1),Records!$C$2:$H$6601,1,FALSE)),"",VLOOKUP(CONCATENATE($A341,"_L_",DG$1),Records!$C$2:$H$6601,4,FALSE))</f>
        <v/>
      </c>
      <c r="DG341" s="7" t="str">
        <f>IF(ISERROR(VLOOKUP(CONCATENATE($A341,"_L_",DG$1),Records!$C$2:$H$6601,1,FALSE)),"",VLOOKUP(CONCATENATE($A341,"_L_",DG$1),Records!$C$2:$H$6601,5,FALSE))</f>
        <v/>
      </c>
      <c r="DH341" s="33" t="str">
        <f>IF(ISERROR(VLOOKUP(CONCATENATE($A341,"_L_",DG$1),Records!$C$2:$H$6601,1,FALSE)),"",VLOOKUP(CONCATENATE($A341,"_L_",DG$1),Records!$C$2:$H$6601,6,FALSE))</f>
        <v/>
      </c>
      <c r="DI341" s="32" t="str">
        <f>IF(ISERROR(VLOOKUP(CONCATENATE($A341,"_L_",DJ$1),Records!$C$2:$H$6601,1,FALSE)),"",VLOOKUP(CONCATENATE($A341,"_L_",DJ$1),Records!$C$2:$H$6601,4,FALSE))</f>
        <v/>
      </c>
      <c r="DJ341" s="7" t="str">
        <f>IF(ISERROR(VLOOKUP(CONCATENATE($A341,"_L_",DJ$1),Records!$C$2:$H$6601,1,FALSE)),"",VLOOKUP(CONCATENATE($A341,"_L_",DJ$1),Records!$C$2:$H$6601,5,FALSE))</f>
        <v/>
      </c>
      <c r="DK341" s="33" t="str">
        <f>IF(ISERROR(VLOOKUP(CONCATENATE($A341,"_L_",DJ$1),Records!$C$2:$H$6601,1,FALSE)),"",VLOOKUP(CONCATENATE($A341,"_L_",DJ$1),Records!$C$2:$H$6601,6,FALSE))</f>
        <v/>
      </c>
      <c r="DL341" s="32" t="str">
        <f>IF(ISERROR(VLOOKUP(CONCATENATE($A341,"_L_",DM$1),Records!$C$2:$H$6601,1,FALSE)),"",VLOOKUP(CONCATENATE($A341,"_L_",DM$1),Records!$C$2:$H$6601,4,FALSE))</f>
        <v/>
      </c>
      <c r="DM341" s="7" t="str">
        <f>IF(ISERROR(VLOOKUP(CONCATENATE($A341,"_L_",DM$1),Records!$C$2:$H$6601,1,FALSE)),"",VLOOKUP(CONCATENATE($A341,"_L_",DM$1),Records!$C$2:$H$6601,5,FALSE))</f>
        <v/>
      </c>
      <c r="DN341" s="33" t="str">
        <f>IF(ISERROR(VLOOKUP(CONCATENATE($A341,"_L_",DM$1),Records!$C$2:$H$6601,1,FALSE)),"",VLOOKUP(CONCATENATE($A341,"_L_",DM$1),Records!$C$2:$H$6601,6,FALSE))</f>
        <v/>
      </c>
      <c r="DO341" s="32" t="str">
        <f>IF(ISERROR(VLOOKUP(CONCATENATE($A341,"_L_",DP$1),Records!$C$2:$H$6601,1,FALSE)),"",VLOOKUP(CONCATENATE($A341,"_L_",DP$1),Records!$C$2:$H$6601,4,FALSE))</f>
        <v/>
      </c>
      <c r="DP341" s="7" t="str">
        <f>IF(ISERROR(VLOOKUP(CONCATENATE($A341,"_L_",DP$1),Records!$C$2:$H$6601,1,FALSE)),"",VLOOKUP(CONCATENATE($A341,"_L_",DP$1),Records!$C$2:$H$6601,5,FALSE))</f>
        <v/>
      </c>
      <c r="DQ341" s="33" t="str">
        <f>IF(ISERROR(VLOOKUP(CONCATENATE($A341,"_L_",DP$1),Records!$C$2:$H$6601,1,FALSE)),"",VLOOKUP(CONCATENATE($A341,"_L_",DP$1),Records!$C$2:$H$6601,6,FALSE))</f>
        <v/>
      </c>
      <c r="DR341" s="32" t="str">
        <f>IF(ISERROR(VLOOKUP(CONCATENATE($A341,"_L_",DS$1),Records!$C$2:$H$6601,1,FALSE)),"",VLOOKUP(CONCATENATE($A341,"_L_",DS$1),Records!$C$2:$H$6601,4,FALSE))</f>
        <v/>
      </c>
      <c r="DS341" s="7" t="str">
        <f>IF(ISERROR(VLOOKUP(CONCATENATE($A341,"_L_",DS$1),Records!$C$2:$H$6601,1,FALSE)),"",VLOOKUP(CONCATENATE($A341,"_L_",DS$1),Records!$C$2:$H$6601,5,FALSE))</f>
        <v/>
      </c>
      <c r="DT341" s="33" t="str">
        <f>IF(ISERROR(VLOOKUP(CONCATENATE($A341,"_L_",DS$1),Records!$C$2:$H$6601,1,FALSE)),"",VLOOKUP(CONCATENATE($A341,"_L_",DS$1),Records!$C$2:$H$6601,6,FALSE))</f>
        <v/>
      </c>
      <c r="DU341" s="32" t="str">
        <f>IF(ISERROR(VLOOKUP(CONCATENATE($A341,"_L_",DV$1),Records!$C$2:$H$6601,1,FALSE)),"",VLOOKUP(CONCATENATE($A341,"_L_",DV$1),Records!$C$2:$H$6601,4,FALSE))</f>
        <v/>
      </c>
      <c r="DV341" s="7" t="str">
        <f>IF(ISERROR(VLOOKUP(CONCATENATE($A341,"_L_",DV$1),Records!$C$2:$H$6601,1,FALSE)),"",VLOOKUP(CONCATENATE($A341,"_L_",DV$1),Records!$C$2:$H$6601,5,FALSE))</f>
        <v/>
      </c>
      <c r="DW341" s="33" t="str">
        <f>IF(ISERROR(VLOOKUP(CONCATENATE($A341,"_L_",DV$1),Records!$C$2:$H$6601,1,FALSE)),"",VLOOKUP(CONCATENATE($A341,"_L_",DV$1),Records!$C$2:$H$6601,6,FALSE))</f>
        <v/>
      </c>
      <c r="DX341" s="32" t="str">
        <f>IF(ISERROR(VLOOKUP(CONCATENATE($A341,"_L_",DY$1),Records!$C$2:$H$6601,1,FALSE)),"",VLOOKUP(CONCATENATE($A341,"_L_",DY$1),Records!$C$2:$H$6601,4,FALSE))</f>
        <v/>
      </c>
      <c r="DY341" s="7" t="str">
        <f>IF(ISERROR(VLOOKUP(CONCATENATE($A341,"_L_",DY$1),Records!$C$2:$H$6601,1,FALSE)),"",VLOOKUP(CONCATENATE($A341,"_L_",DY$1),Records!$C$2:$H$6601,5,FALSE))</f>
        <v/>
      </c>
      <c r="DZ341" s="33" t="str">
        <f>IF(ISERROR(VLOOKUP(CONCATENATE($A341,"_L_",DY$1),Records!$C$2:$H$6601,1,FALSE)),"",VLOOKUP(CONCATENATE($A341,"_L_",DY$1),Records!$C$2:$H$6601,6,FALSE))</f>
        <v/>
      </c>
      <c r="EA341" s="32" t="str">
        <f>IF(ISERROR(VLOOKUP(CONCATENATE($A341,"_L_",EB$1),Records!$C$2:$H$6601,1,FALSE)),"",VLOOKUP(CONCATENATE($A341,"_L_",EB$1),Records!$C$2:$H$6601,4,FALSE))</f>
        <v/>
      </c>
      <c r="EB341" s="7" t="str">
        <f>IF(ISERROR(VLOOKUP(CONCATENATE($A341,"_L_",EB$1),Records!$C$2:$H$6601,1,FALSE)),"",VLOOKUP(CONCATENATE($A341,"_L_",EB$1),Records!$C$2:$H$6601,5,FALSE))</f>
        <v/>
      </c>
      <c r="EC341" s="33" t="str">
        <f>IF(ISERROR(VLOOKUP(CONCATENATE($A341,"_L_",EB$1),Records!$C$2:$H$6601,1,FALSE)),"",VLOOKUP(CONCATENATE($A341,"_L_",EB$1),Records!$C$2:$H$6601,6,FALSE))</f>
        <v/>
      </c>
    </row>
    <row r="342" spans="1:133" ht="15.75" x14ac:dyDescent="0.25">
      <c r="A342" s="11">
        <v>42524</v>
      </c>
      <c r="B342" s="18" t="s">
        <v>91</v>
      </c>
      <c r="C342" s="15">
        <f t="shared" si="11"/>
        <v>49</v>
      </c>
      <c r="D342" s="27" t="s">
        <v>63</v>
      </c>
      <c r="E342" s="8" t="s">
        <v>71</v>
      </c>
      <c r="F342" s="62">
        <f t="shared" si="10"/>
        <v>0</v>
      </c>
      <c r="G342" s="62">
        <f>HomeCalc!F342</f>
        <v>0</v>
      </c>
      <c r="H342" s="32" t="str">
        <f>IF(ISERROR(VLOOKUP(CONCATENATE($A342,"_L_",I$1),Records!$C$2:$H$6601,1,FALSE)),"",VLOOKUP(CONCATENATE($A342,"_L_",I$1),Records!$C$2:$H$6601,4,FALSE))</f>
        <v/>
      </c>
      <c r="I342" s="7" t="str">
        <f>IF(ISERROR(VLOOKUP(CONCATENATE($A342,"_L_",I$1),Records!$C$2:$H$6601,1,FALSE)),"",VLOOKUP(CONCATENATE($A342,"_L_",I$1),Records!$C$2:$H$6601,5,FALSE))</f>
        <v/>
      </c>
      <c r="J342" s="33" t="str">
        <f>IF(ISERROR(VLOOKUP(CONCATENATE($A342,"_L_",I$1),Records!$C$2:$H$6601,1,FALSE)),"",VLOOKUP(CONCATENATE($A342,"_L_",I$1),Records!$C$2:$H$6601,6,FALSE))</f>
        <v/>
      </c>
      <c r="K342" s="32" t="str">
        <f>IF(ISERROR(VLOOKUP(CONCATENATE($A342,"_L_",L$1),Records!$C$2:$H$6601,1,FALSE)),"",VLOOKUP(CONCATENATE($A342,"_L_",L$1),Records!$C$2:$H$6601,4,FALSE))</f>
        <v/>
      </c>
      <c r="L342" s="7" t="str">
        <f>IF(ISERROR(VLOOKUP(CONCATENATE($A342,"_L_",L$1),Records!$C$2:$H$6601,1,FALSE)),"",VLOOKUP(CONCATENATE($A342,"_L_",L$1),Records!$C$2:$H$6601,5,FALSE))</f>
        <v/>
      </c>
      <c r="M342" s="33" t="str">
        <f>IF(ISERROR(VLOOKUP(CONCATENATE($A342,"_L_",L$1),Records!$C$2:$H$6601,1,FALSE)),"",VLOOKUP(CONCATENATE($A342,"_L_",L$1),Records!$C$2:$H$6601,6,FALSE))</f>
        <v/>
      </c>
      <c r="N342" s="32" t="str">
        <f>IF(ISERROR(VLOOKUP(CONCATENATE($A342,"_L_",O$1),Records!$C$2:$H$6601,1,FALSE)),"",VLOOKUP(CONCATENATE($A342,"_L_",O$1),Records!$C$2:$H$6601,4,FALSE))</f>
        <v/>
      </c>
      <c r="O342" s="7" t="str">
        <f>IF(ISERROR(VLOOKUP(CONCATENATE($A342,"_L_",O$1),Records!$C$2:$H$6601,1,FALSE)),"",VLOOKUP(CONCATENATE($A342,"_L_",O$1),Records!$C$2:$H$6601,5,FALSE))</f>
        <v/>
      </c>
      <c r="P342" s="33" t="str">
        <f>IF(ISERROR(VLOOKUP(CONCATENATE($A342,"_L_",O$1),Records!$C$2:$H$6601,1,FALSE)),"",VLOOKUP(CONCATENATE($A342,"_L_",O$1),Records!$C$2:$H$6601,6,FALSE))</f>
        <v/>
      </c>
      <c r="Q342" s="32" t="str">
        <f>IF(ISERROR(VLOOKUP(CONCATENATE($A342,"_L_",R$1),Records!$C$2:$H$6601,1,FALSE)),"",VLOOKUP(CONCATENATE($A342,"_L_",R$1),Records!$C$2:$H$6601,4,FALSE))</f>
        <v/>
      </c>
      <c r="R342" s="7" t="str">
        <f>IF(ISERROR(VLOOKUP(CONCATENATE($A342,"_L_",R$1),Records!$C$2:$H$6601,1,FALSE)),"",VLOOKUP(CONCATENATE($A342,"_L_",R$1),Records!$C$2:$H$6601,5,FALSE))</f>
        <v/>
      </c>
      <c r="S342" s="33" t="str">
        <f>IF(ISERROR(VLOOKUP(CONCATENATE($A342,"_L_",R$1),Records!$C$2:$H$6601,1,FALSE)),"",VLOOKUP(CONCATENATE($A342,"_L_",R$1),Records!$C$2:$H$6601,6,FALSE))</f>
        <v/>
      </c>
      <c r="T342" s="32" t="str">
        <f>IF(ISERROR(VLOOKUP(CONCATENATE($A342,"_L_",U$1),Records!$C$2:$H$6601,1,FALSE)),"",VLOOKUP(CONCATENATE($A342,"_L_",U$1),Records!$C$2:$H$6601,4,FALSE))</f>
        <v/>
      </c>
      <c r="U342" s="7" t="str">
        <f>IF(ISERROR(VLOOKUP(CONCATENATE($A342,"_L_",U$1),Records!$C$2:$H$6601,1,FALSE)),"",VLOOKUP(CONCATENATE($A342,"_L_",U$1),Records!$C$2:$H$6601,5,FALSE))</f>
        <v/>
      </c>
      <c r="V342" s="33" t="str">
        <f>IF(ISERROR(VLOOKUP(CONCATENATE($A342,"_L_",U$1),Records!$C$2:$H$6601,1,FALSE)),"",VLOOKUP(CONCATENATE($A342,"_L_",U$1),Records!$C$2:$H$6601,6,FALSE))</f>
        <v/>
      </c>
      <c r="W342" s="32" t="str">
        <f>IF(ISERROR(VLOOKUP(CONCATENATE($A342,"_L_",X$1),Records!$C$2:$H$6601,1,FALSE)),"",VLOOKUP(CONCATENATE($A342,"_L_",X$1),Records!$C$2:$H$6601,4,FALSE))</f>
        <v/>
      </c>
      <c r="X342" s="7" t="str">
        <f>IF(ISERROR(VLOOKUP(CONCATENATE($A342,"_L_",X$1),Records!$C$2:$H$6601,1,FALSE)),"",VLOOKUP(CONCATENATE($A342,"_L_",X$1),Records!$C$2:$H$6601,5,FALSE))</f>
        <v/>
      </c>
      <c r="Y342" s="33" t="str">
        <f>IF(ISERROR(VLOOKUP(CONCATENATE($A342,"_L_",X$1),Records!$C$2:$H$6601,1,FALSE)),"",VLOOKUP(CONCATENATE($A342,"_L_",X$1),Records!$C$2:$H$6601,6,FALSE))</f>
        <v/>
      </c>
      <c r="Z342" s="32" t="str">
        <f>IF(ISERROR(VLOOKUP(CONCATENATE($A342,"_L_",AA$1),Records!$C$2:$H$6601,1,FALSE)),"",VLOOKUP(CONCATENATE($A342,"_L_",AA$1),Records!$C$2:$H$6601,4,FALSE))</f>
        <v/>
      </c>
      <c r="AA342" s="7" t="str">
        <f>IF(ISERROR(VLOOKUP(CONCATENATE($A342,"_L_",AA$1),Records!$C$2:$H$6601,1,FALSE)),"",VLOOKUP(CONCATENATE($A342,"_L_",AA$1),Records!$C$2:$H$6601,5,FALSE))</f>
        <v/>
      </c>
      <c r="AB342" s="33" t="str">
        <f>IF(ISERROR(VLOOKUP(CONCATENATE($A342,"_L_",AA$1),Records!$C$2:$H$6601,1,FALSE)),"",VLOOKUP(CONCATENATE($A342,"_L_",AA$1),Records!$C$2:$H$6601,6,FALSE))</f>
        <v/>
      </c>
      <c r="AC342" s="32" t="str">
        <f>IF(ISERROR(VLOOKUP(CONCATENATE($A342,"_L_",AD$1),Records!$C$2:$H$6601,1,FALSE)),"",VLOOKUP(CONCATENATE($A342,"_L_",AD$1),Records!$C$2:$H$6601,4,FALSE))</f>
        <v/>
      </c>
      <c r="AD342" s="7" t="str">
        <f>IF(ISERROR(VLOOKUP(CONCATENATE($A342,"_L_",AD$1),Records!$C$2:$H$6601,1,FALSE)),"",VLOOKUP(CONCATENATE($A342,"_L_",AD$1),Records!$C$2:$H$6601,5,FALSE))</f>
        <v/>
      </c>
      <c r="AE342" s="33" t="str">
        <f>IF(ISERROR(VLOOKUP(CONCATENATE($A342,"_L_",AD$1),Records!$C$2:$H$6601,1,FALSE)),"",VLOOKUP(CONCATENATE($A342,"_L_",AD$1),Records!$C$2:$H$6601,6,FALSE))</f>
        <v/>
      </c>
      <c r="AF342" s="32" t="str">
        <f>IF(ISERROR(VLOOKUP(CONCATENATE($A342,"_L_",AG$1),Records!$C$2:$H$6601,1,FALSE)),"",VLOOKUP(CONCATENATE($A342,"_L_",AG$1),Records!$C$2:$H$6601,4,FALSE))</f>
        <v/>
      </c>
      <c r="AG342" s="7" t="str">
        <f>IF(ISERROR(VLOOKUP(CONCATENATE($A342,"_L_",AG$1),Records!$C$2:$H$6601,1,FALSE)),"",VLOOKUP(CONCATENATE($A342,"_L_",AG$1),Records!$C$2:$H$6601,5,FALSE))</f>
        <v/>
      </c>
      <c r="AH342" s="33" t="str">
        <f>IF(ISERROR(VLOOKUP(CONCATENATE($A342,"_L_",AG$1),Records!$C$2:$H$6601,1,FALSE)),"",VLOOKUP(CONCATENATE($A342,"_L_",AG$1),Records!$C$2:$H$6601,6,FALSE))</f>
        <v/>
      </c>
      <c r="AI342" s="32" t="str">
        <f>IF(ISERROR(VLOOKUP(CONCATENATE($A342,"_L_",AJ$1),Records!$C$2:$H$6601,1,FALSE)),"",VLOOKUP(CONCATENATE($A342,"_L_",AJ$1),Records!$C$2:$H$6601,4,FALSE))</f>
        <v/>
      </c>
      <c r="AJ342" s="7" t="str">
        <f>IF(ISERROR(VLOOKUP(CONCATENATE($A342,"_L_",AJ$1),Records!$C$2:$H$6601,1,FALSE)),"",VLOOKUP(CONCATENATE($A342,"_L_",AJ$1),Records!$C$2:$H$6601,5,FALSE))</f>
        <v/>
      </c>
      <c r="AK342" s="33" t="str">
        <f>IF(ISERROR(VLOOKUP(CONCATENATE($A342,"_L_",AJ$1),Records!$C$2:$H$6601,1,FALSE)),"",VLOOKUP(CONCATENATE($A342,"_L_",AJ$1),Records!$C$2:$H$6601,6,FALSE))</f>
        <v/>
      </c>
      <c r="AL342" s="32" t="str">
        <f>IF(ISERROR(VLOOKUP(CONCATENATE($A342,"_L_",AM$1),Records!$C$2:$H$6601,1,FALSE)),"",VLOOKUP(CONCATENATE($A342,"_L_",AM$1),Records!$C$2:$H$6601,4,FALSE))</f>
        <v/>
      </c>
      <c r="AM342" s="7" t="str">
        <f>IF(ISERROR(VLOOKUP(CONCATENATE($A342,"_L_",AM$1),Records!$C$2:$H$6601,1,FALSE)),"",VLOOKUP(CONCATENATE($A342,"_L_",AM$1),Records!$C$2:$H$6601,5,FALSE))</f>
        <v/>
      </c>
      <c r="AN342" s="33" t="str">
        <f>IF(ISERROR(VLOOKUP(CONCATENATE($A342,"_L_",AM$1),Records!$C$2:$H$6601,1,FALSE)),"",VLOOKUP(CONCATENATE($A342,"_L_",AM$1),Records!$C$2:$H$6601,6,FALSE))</f>
        <v/>
      </c>
      <c r="AO342" s="32" t="str">
        <f>IF(ISERROR(VLOOKUP(CONCATENATE($A342,"_L_",AP$1),Records!$C$2:$H$6601,1,FALSE)),"",VLOOKUP(CONCATENATE($A342,"_L_",AP$1),Records!$C$2:$H$6601,4,FALSE))</f>
        <v/>
      </c>
      <c r="AP342" s="7" t="str">
        <f>IF(ISERROR(VLOOKUP(CONCATENATE($A342,"_L_",AP$1),Records!$C$2:$H$6601,1,FALSE)),"",VLOOKUP(CONCATENATE($A342,"_L_",AP$1),Records!$C$2:$H$6601,5,FALSE))</f>
        <v/>
      </c>
      <c r="AQ342" s="33" t="str">
        <f>IF(ISERROR(VLOOKUP(CONCATENATE($A342,"_L_",AP$1),Records!$C$2:$H$6601,1,FALSE)),"",VLOOKUP(CONCATENATE($A342,"_L_",AP$1),Records!$C$2:$H$6601,6,FALSE))</f>
        <v/>
      </c>
      <c r="AR342" s="32" t="str">
        <f>IF(ISERROR(VLOOKUP(CONCATENATE($A342,"_L_",AS$1),Records!$C$2:$H$6601,1,FALSE)),"",VLOOKUP(CONCATENATE($A342,"_L_",AS$1),Records!$C$2:$H$6601,4,FALSE))</f>
        <v/>
      </c>
      <c r="AS342" s="7" t="str">
        <f>IF(ISERROR(VLOOKUP(CONCATENATE($A342,"_L_",AS$1),Records!$C$2:$H$6601,1,FALSE)),"",VLOOKUP(CONCATENATE($A342,"_L_",AS$1),Records!$C$2:$H$6601,5,FALSE))</f>
        <v/>
      </c>
      <c r="AT342" s="33" t="str">
        <f>IF(ISERROR(VLOOKUP(CONCATENATE($A342,"_L_",AS$1),Records!$C$2:$H$6601,1,FALSE)),"",VLOOKUP(CONCATENATE($A342,"_L_",AS$1),Records!$C$2:$H$6601,6,FALSE))</f>
        <v/>
      </c>
      <c r="AU342" s="32" t="str">
        <f>IF(ISERROR(VLOOKUP(CONCATENATE($A342,"_L_",AV$1),Records!$C$2:$H$6601,1,FALSE)),"",VLOOKUP(CONCATENATE($A342,"_L_",AV$1),Records!$C$2:$H$6601,4,FALSE))</f>
        <v/>
      </c>
      <c r="AV342" s="7" t="str">
        <f>IF(ISERROR(VLOOKUP(CONCATENATE($A342,"_L_",AV$1),Records!$C$2:$H$6601,1,FALSE)),"",VLOOKUP(CONCATENATE($A342,"_L_",AV$1),Records!$C$2:$H$6601,5,FALSE))</f>
        <v/>
      </c>
      <c r="AW342" s="33" t="str">
        <f>IF(ISERROR(VLOOKUP(CONCATENATE($A342,"_L_",AV$1),Records!$C$2:$H$6601,1,FALSE)),"",VLOOKUP(CONCATENATE($A342,"_L_",AV$1),Records!$C$2:$H$6601,6,FALSE))</f>
        <v/>
      </c>
      <c r="AX342" s="32" t="str">
        <f>IF(ISERROR(VLOOKUP(CONCATENATE($A342,"_L_",AY$1),Records!$C$2:$H$6601,1,FALSE)),"",VLOOKUP(CONCATENATE($A342,"_L_",AY$1),Records!$C$2:$H$6601,4,FALSE))</f>
        <v/>
      </c>
      <c r="AY342" s="7" t="str">
        <f>IF(ISERROR(VLOOKUP(CONCATENATE($A342,"_L_",AY$1),Records!$C$2:$H$6601,1,FALSE)),"",VLOOKUP(CONCATENATE($A342,"_L_",AY$1),Records!$C$2:$H$6601,5,FALSE))</f>
        <v/>
      </c>
      <c r="AZ342" s="33" t="str">
        <f>IF(ISERROR(VLOOKUP(CONCATENATE($A342,"_L_",AY$1),Records!$C$2:$H$6601,1,FALSE)),"",VLOOKUP(CONCATENATE($A342,"_L_",AY$1),Records!$C$2:$H$6601,6,FALSE))</f>
        <v/>
      </c>
      <c r="BA342" s="32" t="str">
        <f>IF(ISERROR(VLOOKUP(CONCATENATE($A342,"_L_",BB$1),Records!$C$2:$H$6601,1,FALSE)),"",VLOOKUP(CONCATENATE($A342,"_L_",BB$1),Records!$C$2:$H$6601,4,FALSE))</f>
        <v/>
      </c>
      <c r="BB342" s="7" t="str">
        <f>IF(ISERROR(VLOOKUP(CONCATENATE($A342,"_L_",BB$1),Records!$C$2:$H$6601,1,FALSE)),"",VLOOKUP(CONCATENATE($A342,"_L_",BB$1),Records!$C$2:$H$6601,5,FALSE))</f>
        <v/>
      </c>
      <c r="BC342" s="33" t="str">
        <f>IF(ISERROR(VLOOKUP(CONCATENATE($A342,"_L_",BB$1),Records!$C$2:$H$6601,1,FALSE)),"",VLOOKUP(CONCATENATE($A342,"_L_",BB$1),Records!$C$2:$H$6601,6,FALSE))</f>
        <v/>
      </c>
      <c r="BD342" s="32" t="str">
        <f>IF(ISERROR(VLOOKUP(CONCATENATE($A342,"_L_",BE$1),Records!$C$2:$H$6601,1,FALSE)),"",VLOOKUP(CONCATENATE($A342,"_L_",BE$1),Records!$C$2:$H$6601,4,FALSE))</f>
        <v/>
      </c>
      <c r="BE342" s="7" t="str">
        <f>IF(ISERROR(VLOOKUP(CONCATENATE($A342,"_L_",BE$1),Records!$C$2:$H$6601,1,FALSE)),"",VLOOKUP(CONCATENATE($A342,"_L_",BE$1),Records!$C$2:$H$6601,5,FALSE))</f>
        <v/>
      </c>
      <c r="BF342" s="33" t="str">
        <f>IF(ISERROR(VLOOKUP(CONCATENATE($A342,"_L_",BE$1),Records!$C$2:$H$6601,1,FALSE)),"",VLOOKUP(CONCATENATE($A342,"_L_",BE$1),Records!$C$2:$H$6601,6,FALSE))</f>
        <v/>
      </c>
      <c r="BG342" s="32" t="str">
        <f>IF(ISERROR(VLOOKUP(CONCATENATE($A342,"_L_",BH$1),Records!$C$2:$H$6601,1,FALSE)),"",VLOOKUP(CONCATENATE($A342,"_L_",BH$1),Records!$C$2:$H$6601,4,FALSE))</f>
        <v/>
      </c>
      <c r="BH342" s="7" t="str">
        <f>IF(ISERROR(VLOOKUP(CONCATENATE($A342,"_L_",BH$1),Records!$C$2:$H$6601,1,FALSE)),"",VLOOKUP(CONCATENATE($A342,"_L_",BH$1),Records!$C$2:$H$6601,5,FALSE))</f>
        <v/>
      </c>
      <c r="BI342" s="33" t="str">
        <f>IF(ISERROR(VLOOKUP(CONCATENATE($A342,"_L_",BH$1),Records!$C$2:$H$6601,1,FALSE)),"",VLOOKUP(CONCATENATE($A342,"_L_",BH$1),Records!$C$2:$H$6601,6,FALSE))</f>
        <v/>
      </c>
      <c r="BJ342" s="32" t="str">
        <f>IF(ISERROR(VLOOKUP(CONCATENATE($A342,"_L_",BK$1),Records!$C$2:$H$6601,1,FALSE)),"",VLOOKUP(CONCATENATE($A342,"_L_",BK$1),Records!$C$2:$H$6601,4,FALSE))</f>
        <v/>
      </c>
      <c r="BK342" s="7" t="str">
        <f>IF(ISERROR(VLOOKUP(CONCATENATE($A342,"_L_",BK$1),Records!$C$2:$H$6601,1,FALSE)),"",VLOOKUP(CONCATENATE($A342,"_L_",BK$1),Records!$C$2:$H$6601,5,FALSE))</f>
        <v/>
      </c>
      <c r="BL342" s="33" t="str">
        <f>IF(ISERROR(VLOOKUP(CONCATENATE($A342,"_L_",BK$1),Records!$C$2:$H$6601,1,FALSE)),"",VLOOKUP(CONCATENATE($A342,"_L_",BK$1),Records!$C$2:$H$6601,6,FALSE))</f>
        <v/>
      </c>
      <c r="BM342" s="32" t="str">
        <f>IF(ISERROR(VLOOKUP(CONCATENATE($A342,"_L_",BN$1),Records!$C$2:$H$6601,1,FALSE)),"",VLOOKUP(CONCATENATE($A342,"_L_",BN$1),Records!$C$2:$H$6601,4,FALSE))</f>
        <v/>
      </c>
      <c r="BN342" s="7" t="str">
        <f>IF(ISERROR(VLOOKUP(CONCATENATE($A342,"_L_",BN$1),Records!$C$2:$H$6601,1,FALSE)),"",VLOOKUP(CONCATENATE($A342,"_L_",BN$1),Records!$C$2:$H$6601,5,FALSE))</f>
        <v/>
      </c>
      <c r="BO342" s="33" t="str">
        <f>IF(ISERROR(VLOOKUP(CONCATENATE($A342,"_L_",BN$1),Records!$C$2:$H$6601,1,FALSE)),"",VLOOKUP(CONCATENATE($A342,"_L_",BN$1),Records!$C$2:$H$6601,6,FALSE))</f>
        <v/>
      </c>
      <c r="BP342" s="32" t="str">
        <f>IF(ISERROR(VLOOKUP(CONCATENATE($A342,"_L_",BQ$1),Records!$C$2:$H$6601,1,FALSE)),"",VLOOKUP(CONCATENATE($A342,"_L_",BQ$1),Records!$C$2:$H$6601,4,FALSE))</f>
        <v/>
      </c>
      <c r="BQ342" s="7" t="str">
        <f>IF(ISERROR(VLOOKUP(CONCATENATE($A342,"_L_",BQ$1),Records!$C$2:$H$6601,1,FALSE)),"",VLOOKUP(CONCATENATE($A342,"_L_",BQ$1),Records!$C$2:$H$6601,5,FALSE))</f>
        <v/>
      </c>
      <c r="BR342" s="33" t="str">
        <f>IF(ISERROR(VLOOKUP(CONCATENATE($A342,"_L_",BQ$1),Records!$C$2:$H$6601,1,FALSE)),"",VLOOKUP(CONCATENATE($A342,"_L_",BQ$1),Records!$C$2:$H$6601,6,FALSE))</f>
        <v/>
      </c>
      <c r="BS342" s="32" t="str">
        <f>IF(ISERROR(VLOOKUP(CONCATENATE($A342,"_L_",BT$1),Records!$C$2:$H$6601,1,FALSE)),"",VLOOKUP(CONCATENATE($A342,"_L_",BT$1),Records!$C$2:$H$6601,4,FALSE))</f>
        <v/>
      </c>
      <c r="BT342" s="7" t="str">
        <f>IF(ISERROR(VLOOKUP(CONCATENATE($A342,"_L_",BT$1),Records!$C$2:$H$6601,1,FALSE)),"",VLOOKUP(CONCATENATE($A342,"_L_",BT$1),Records!$C$2:$H$6601,5,FALSE))</f>
        <v/>
      </c>
      <c r="BU342" s="33" t="str">
        <f>IF(ISERROR(VLOOKUP(CONCATENATE($A342,"_L_",BT$1),Records!$C$2:$H$6601,1,FALSE)),"",VLOOKUP(CONCATENATE($A342,"_L_",BT$1),Records!$C$2:$H$6601,6,FALSE))</f>
        <v/>
      </c>
      <c r="BV342" s="32" t="str">
        <f>IF(ISERROR(VLOOKUP(CONCATENATE($A342,"_L_",BW$1),Records!$C$2:$H$6601,1,FALSE)),"",VLOOKUP(CONCATENATE($A342,"_L_",BW$1),Records!$C$2:$H$6601,4,FALSE))</f>
        <v/>
      </c>
      <c r="BW342" s="7" t="str">
        <f>IF(ISERROR(VLOOKUP(CONCATENATE($A342,"_L_",BW$1),Records!$C$2:$H$6601,1,FALSE)),"",VLOOKUP(CONCATENATE($A342,"_L_",BW$1),Records!$C$2:$H$6601,5,FALSE))</f>
        <v/>
      </c>
      <c r="BX342" s="33" t="str">
        <f>IF(ISERROR(VLOOKUP(CONCATENATE($A342,"_L_",BW$1),Records!$C$2:$H$6601,1,FALSE)),"",VLOOKUP(CONCATENATE($A342,"_L_",BW$1),Records!$C$2:$H$6601,6,FALSE))</f>
        <v/>
      </c>
      <c r="BY342" s="32" t="str">
        <f>IF(ISERROR(VLOOKUP(CONCATENATE($A342,"_L_",BZ$1),Records!$C$2:$H$6601,1,FALSE)),"",VLOOKUP(CONCATENATE($A342,"_L_",BZ$1),Records!$C$2:$H$6601,4,FALSE))</f>
        <v/>
      </c>
      <c r="BZ342" s="7" t="str">
        <f>IF(ISERROR(VLOOKUP(CONCATENATE($A342,"_L_",BZ$1),Records!$C$2:$H$6601,1,FALSE)),"",VLOOKUP(CONCATENATE($A342,"_L_",BZ$1),Records!$C$2:$H$6601,5,FALSE))</f>
        <v/>
      </c>
      <c r="CA342" s="33" t="str">
        <f>IF(ISERROR(VLOOKUP(CONCATENATE($A342,"_L_",BZ$1),Records!$C$2:$H$6601,1,FALSE)),"",VLOOKUP(CONCATENATE($A342,"_L_",BZ$1),Records!$C$2:$H$6601,6,FALSE))</f>
        <v/>
      </c>
      <c r="CB342" s="32" t="str">
        <f>IF(ISERROR(VLOOKUP(CONCATENATE($A342,"_L_",CC$1),Records!$C$2:$H$6601,1,FALSE)),"",VLOOKUP(CONCATENATE($A342,"_L_",CC$1),Records!$C$2:$H$6601,4,FALSE))</f>
        <v/>
      </c>
      <c r="CC342" s="7" t="str">
        <f>IF(ISERROR(VLOOKUP(CONCATENATE($A342,"_L_",CC$1),Records!$C$2:$H$6601,1,FALSE)),"",VLOOKUP(CONCATENATE($A342,"_L_",CC$1),Records!$C$2:$H$6601,5,FALSE))</f>
        <v/>
      </c>
      <c r="CD342" s="33" t="str">
        <f>IF(ISERROR(VLOOKUP(CONCATENATE($A342,"_L_",CC$1),Records!$C$2:$H$6601,1,FALSE)),"",VLOOKUP(CONCATENATE($A342,"_L_",CC$1),Records!$C$2:$H$6601,6,FALSE))</f>
        <v/>
      </c>
      <c r="CE342" s="32" t="str">
        <f>IF(ISERROR(VLOOKUP(CONCATENATE($A342,"_L_",CF$1),Records!$C$2:$H$6601,1,FALSE)),"",VLOOKUP(CONCATENATE($A342,"_L_",CF$1),Records!$C$2:$H$6601,4,FALSE))</f>
        <v/>
      </c>
      <c r="CF342" s="7" t="str">
        <f>IF(ISERROR(VLOOKUP(CONCATENATE($A342,"_L_",CF$1),Records!$C$2:$H$6601,1,FALSE)),"",VLOOKUP(CONCATENATE($A342,"_L_",CF$1),Records!$C$2:$H$6601,5,FALSE))</f>
        <v/>
      </c>
      <c r="CG342" s="33" t="str">
        <f>IF(ISERROR(VLOOKUP(CONCATENATE($A342,"_L_",CF$1),Records!$C$2:$H$6601,1,FALSE)),"",VLOOKUP(CONCATENATE($A342,"_L_",CF$1),Records!$C$2:$H$6601,6,FALSE))</f>
        <v/>
      </c>
      <c r="CH342" s="32" t="str">
        <f>IF(ISERROR(VLOOKUP(CONCATENATE($A342,"_L_",CI$1),Records!$C$2:$H$6601,1,FALSE)),"",VLOOKUP(CONCATENATE($A342,"_L_",CI$1),Records!$C$2:$H$6601,4,FALSE))</f>
        <v/>
      </c>
      <c r="CI342" s="7" t="str">
        <f>IF(ISERROR(VLOOKUP(CONCATENATE($A342,"_L_",CI$1),Records!$C$2:$H$6601,1,FALSE)),"",VLOOKUP(CONCATENATE($A342,"_L_",CI$1),Records!$C$2:$H$6601,5,FALSE))</f>
        <v/>
      </c>
      <c r="CJ342" s="33" t="str">
        <f>IF(ISERROR(VLOOKUP(CONCATENATE($A342,"_L_",CI$1),Records!$C$2:$H$6601,1,FALSE)),"",VLOOKUP(CONCATENATE($A342,"_L_",CI$1),Records!$C$2:$H$6601,6,FALSE))</f>
        <v/>
      </c>
      <c r="CK342" s="32" t="str">
        <f>IF(ISERROR(VLOOKUP(CONCATENATE($A342,"_L_",CL$1),Records!$C$2:$H$6601,1,FALSE)),"",VLOOKUP(CONCATENATE($A342,"_L_",CL$1),Records!$C$2:$H$6601,4,FALSE))</f>
        <v/>
      </c>
      <c r="CL342" s="7" t="str">
        <f>IF(ISERROR(VLOOKUP(CONCATENATE($A342,"_L_",CL$1),Records!$C$2:$H$6601,1,FALSE)),"",VLOOKUP(CONCATENATE($A342,"_L_",CL$1),Records!$C$2:$H$6601,5,FALSE))</f>
        <v/>
      </c>
      <c r="CM342" s="33" t="str">
        <f>IF(ISERROR(VLOOKUP(CONCATENATE($A342,"_L_",CL$1),Records!$C$2:$H$6601,1,FALSE)),"",VLOOKUP(CONCATENATE($A342,"_L_",CL$1),Records!$C$2:$H$6601,6,FALSE))</f>
        <v/>
      </c>
      <c r="CN342" s="32" t="str">
        <f>IF(ISERROR(VLOOKUP(CONCATENATE($A342,"_L_",CO$1),Records!$C$2:$H$6601,1,FALSE)),"",VLOOKUP(CONCATENATE($A342,"_L_",CO$1),Records!$C$2:$H$6601,4,FALSE))</f>
        <v/>
      </c>
      <c r="CO342" s="7" t="str">
        <f>IF(ISERROR(VLOOKUP(CONCATENATE($A342,"_L_",CO$1),Records!$C$2:$H$6601,1,FALSE)),"",VLOOKUP(CONCATENATE($A342,"_L_",CO$1),Records!$C$2:$H$6601,5,FALSE))</f>
        <v/>
      </c>
      <c r="CP342" s="33" t="str">
        <f>IF(ISERROR(VLOOKUP(CONCATENATE($A342,"_L_",CO$1),Records!$C$2:$H$6601,1,FALSE)),"",VLOOKUP(CONCATENATE($A342,"_L_",CO$1),Records!$C$2:$H$6601,6,FALSE))</f>
        <v/>
      </c>
      <c r="CQ342" s="32" t="str">
        <f>IF(ISERROR(VLOOKUP(CONCATENATE($A342,"_L_",CR$1),Records!$C$2:$H$6601,1,FALSE)),"",VLOOKUP(CONCATENATE($A342,"_L_",CR$1),Records!$C$2:$H$6601,4,FALSE))</f>
        <v/>
      </c>
      <c r="CR342" s="7" t="str">
        <f>IF(ISERROR(VLOOKUP(CONCATENATE($A342,"_L_",CR$1),Records!$C$2:$H$6601,1,FALSE)),"",VLOOKUP(CONCATENATE($A342,"_L_",CR$1),Records!$C$2:$H$6601,5,FALSE))</f>
        <v/>
      </c>
      <c r="CS342" s="33" t="str">
        <f>IF(ISERROR(VLOOKUP(CONCATENATE($A342,"_L_",CR$1),Records!$C$2:$H$6601,1,FALSE)),"",VLOOKUP(CONCATENATE($A342,"_L_",CR$1),Records!$C$2:$H$6601,6,FALSE))</f>
        <v/>
      </c>
      <c r="CT342" s="32" t="str">
        <f>IF(ISERROR(VLOOKUP(CONCATENATE($A342,"_L_",CU$1),Records!$C$2:$H$6601,1,FALSE)),"",VLOOKUP(CONCATENATE($A342,"_L_",CU$1),Records!$C$2:$H$6601,4,FALSE))</f>
        <v/>
      </c>
      <c r="CU342" s="7" t="str">
        <f>IF(ISERROR(VLOOKUP(CONCATENATE($A342,"_L_",CU$1),Records!$C$2:$H$6601,1,FALSE)),"",VLOOKUP(CONCATENATE($A342,"_L_",CU$1),Records!$C$2:$H$6601,5,FALSE))</f>
        <v/>
      </c>
      <c r="CV342" s="33" t="str">
        <f>IF(ISERROR(VLOOKUP(CONCATENATE($A342,"_L_",CU$1),Records!$C$2:$H$6601,1,FALSE)),"",VLOOKUP(CONCATENATE($A342,"_L_",CU$1),Records!$C$2:$H$6601,6,FALSE))</f>
        <v/>
      </c>
      <c r="CW342" s="32" t="str">
        <f>IF(ISERROR(VLOOKUP(CONCATENATE($A342,"_L_",CX$1),Records!$C$2:$H$6601,1,FALSE)),"",VLOOKUP(CONCATENATE($A342,"_L_",CX$1),Records!$C$2:$H$6601,4,FALSE))</f>
        <v/>
      </c>
      <c r="CX342" s="7" t="str">
        <f>IF(ISERROR(VLOOKUP(CONCATENATE($A342,"_L_",CX$1),Records!$C$2:$H$6601,1,FALSE)),"",VLOOKUP(CONCATENATE($A342,"_L_",CX$1),Records!$C$2:$H$6601,5,FALSE))</f>
        <v/>
      </c>
      <c r="CY342" s="33" t="str">
        <f>IF(ISERROR(VLOOKUP(CONCATENATE($A342,"_L_",CX$1),Records!$C$2:$H$6601,1,FALSE)),"",VLOOKUP(CONCATENATE($A342,"_L_",CX$1),Records!$C$2:$H$6601,6,FALSE))</f>
        <v/>
      </c>
      <c r="CZ342" s="32" t="str">
        <f>IF(ISERROR(VLOOKUP(CONCATENATE($A342,"_L_",DA$1),Records!$C$2:$H$6601,1,FALSE)),"",VLOOKUP(CONCATENATE($A342,"_L_",DA$1),Records!$C$2:$H$6601,4,FALSE))</f>
        <v/>
      </c>
      <c r="DA342" s="7" t="str">
        <f>IF(ISERROR(VLOOKUP(CONCATENATE($A342,"_L_",DA$1),Records!$C$2:$H$6601,1,FALSE)),"",VLOOKUP(CONCATENATE($A342,"_L_",DA$1),Records!$C$2:$H$6601,5,FALSE))</f>
        <v/>
      </c>
      <c r="DB342" s="33" t="str">
        <f>IF(ISERROR(VLOOKUP(CONCATENATE($A342,"_L_",DA$1),Records!$C$2:$H$6601,1,FALSE)),"",VLOOKUP(CONCATENATE($A342,"_L_",DA$1),Records!$C$2:$H$6601,6,FALSE))</f>
        <v/>
      </c>
      <c r="DC342" s="32" t="str">
        <f>IF(ISERROR(VLOOKUP(CONCATENATE($A342,"_L_",DD$1),Records!$C$2:$H$6601,1,FALSE)),"",VLOOKUP(CONCATENATE($A342,"_L_",DD$1),Records!$C$2:$H$6601,4,FALSE))</f>
        <v/>
      </c>
      <c r="DD342" s="7" t="str">
        <f>IF(ISERROR(VLOOKUP(CONCATENATE($A342,"_L_",DD$1),Records!$C$2:$H$6601,1,FALSE)),"",VLOOKUP(CONCATENATE($A342,"_L_",DD$1),Records!$C$2:$H$6601,5,FALSE))</f>
        <v/>
      </c>
      <c r="DE342" s="33" t="str">
        <f>IF(ISERROR(VLOOKUP(CONCATENATE($A342,"_L_",DD$1),Records!$C$2:$H$6601,1,FALSE)),"",VLOOKUP(CONCATENATE($A342,"_L_",DD$1),Records!$C$2:$H$6601,6,FALSE))</f>
        <v/>
      </c>
      <c r="DF342" s="32" t="str">
        <f>IF(ISERROR(VLOOKUP(CONCATENATE($A342,"_L_",DG$1),Records!$C$2:$H$6601,1,FALSE)),"",VLOOKUP(CONCATENATE($A342,"_L_",DG$1),Records!$C$2:$H$6601,4,FALSE))</f>
        <v/>
      </c>
      <c r="DG342" s="7" t="str">
        <f>IF(ISERROR(VLOOKUP(CONCATENATE($A342,"_L_",DG$1),Records!$C$2:$H$6601,1,FALSE)),"",VLOOKUP(CONCATENATE($A342,"_L_",DG$1),Records!$C$2:$H$6601,5,FALSE))</f>
        <v/>
      </c>
      <c r="DH342" s="33" t="str">
        <f>IF(ISERROR(VLOOKUP(CONCATENATE($A342,"_L_",DG$1),Records!$C$2:$H$6601,1,FALSE)),"",VLOOKUP(CONCATENATE($A342,"_L_",DG$1),Records!$C$2:$H$6601,6,FALSE))</f>
        <v/>
      </c>
      <c r="DI342" s="32" t="str">
        <f>IF(ISERROR(VLOOKUP(CONCATENATE($A342,"_L_",DJ$1),Records!$C$2:$H$6601,1,FALSE)),"",VLOOKUP(CONCATENATE($A342,"_L_",DJ$1),Records!$C$2:$H$6601,4,FALSE))</f>
        <v/>
      </c>
      <c r="DJ342" s="7" t="str">
        <f>IF(ISERROR(VLOOKUP(CONCATENATE($A342,"_L_",DJ$1),Records!$C$2:$H$6601,1,FALSE)),"",VLOOKUP(CONCATENATE($A342,"_L_",DJ$1),Records!$C$2:$H$6601,5,FALSE))</f>
        <v/>
      </c>
      <c r="DK342" s="33" t="str">
        <f>IF(ISERROR(VLOOKUP(CONCATENATE($A342,"_L_",DJ$1),Records!$C$2:$H$6601,1,FALSE)),"",VLOOKUP(CONCATENATE($A342,"_L_",DJ$1),Records!$C$2:$H$6601,6,FALSE))</f>
        <v/>
      </c>
      <c r="DL342" s="32" t="str">
        <f>IF(ISERROR(VLOOKUP(CONCATENATE($A342,"_L_",DM$1),Records!$C$2:$H$6601,1,FALSE)),"",VLOOKUP(CONCATENATE($A342,"_L_",DM$1),Records!$C$2:$H$6601,4,FALSE))</f>
        <v/>
      </c>
      <c r="DM342" s="7" t="str">
        <f>IF(ISERROR(VLOOKUP(CONCATENATE($A342,"_L_",DM$1),Records!$C$2:$H$6601,1,FALSE)),"",VLOOKUP(CONCATENATE($A342,"_L_",DM$1),Records!$C$2:$H$6601,5,FALSE))</f>
        <v/>
      </c>
      <c r="DN342" s="33" t="str">
        <f>IF(ISERROR(VLOOKUP(CONCATENATE($A342,"_L_",DM$1),Records!$C$2:$H$6601,1,FALSE)),"",VLOOKUP(CONCATENATE($A342,"_L_",DM$1),Records!$C$2:$H$6601,6,FALSE))</f>
        <v/>
      </c>
      <c r="DO342" s="32" t="str">
        <f>IF(ISERROR(VLOOKUP(CONCATENATE($A342,"_L_",DP$1),Records!$C$2:$H$6601,1,FALSE)),"",VLOOKUP(CONCATENATE($A342,"_L_",DP$1),Records!$C$2:$H$6601,4,FALSE))</f>
        <v/>
      </c>
      <c r="DP342" s="7" t="str">
        <f>IF(ISERROR(VLOOKUP(CONCATENATE($A342,"_L_",DP$1),Records!$C$2:$H$6601,1,FALSE)),"",VLOOKUP(CONCATENATE($A342,"_L_",DP$1),Records!$C$2:$H$6601,5,FALSE))</f>
        <v/>
      </c>
      <c r="DQ342" s="33" t="str">
        <f>IF(ISERROR(VLOOKUP(CONCATENATE($A342,"_L_",DP$1),Records!$C$2:$H$6601,1,FALSE)),"",VLOOKUP(CONCATENATE($A342,"_L_",DP$1),Records!$C$2:$H$6601,6,FALSE))</f>
        <v/>
      </c>
      <c r="DR342" s="32" t="str">
        <f>IF(ISERROR(VLOOKUP(CONCATENATE($A342,"_L_",DS$1),Records!$C$2:$H$6601,1,FALSE)),"",VLOOKUP(CONCATENATE($A342,"_L_",DS$1),Records!$C$2:$H$6601,4,FALSE))</f>
        <v/>
      </c>
      <c r="DS342" s="7" t="str">
        <f>IF(ISERROR(VLOOKUP(CONCATENATE($A342,"_L_",DS$1),Records!$C$2:$H$6601,1,FALSE)),"",VLOOKUP(CONCATENATE($A342,"_L_",DS$1),Records!$C$2:$H$6601,5,FALSE))</f>
        <v/>
      </c>
      <c r="DT342" s="33" t="str">
        <f>IF(ISERROR(VLOOKUP(CONCATENATE($A342,"_L_",DS$1),Records!$C$2:$H$6601,1,FALSE)),"",VLOOKUP(CONCATENATE($A342,"_L_",DS$1),Records!$C$2:$H$6601,6,FALSE))</f>
        <v/>
      </c>
      <c r="DU342" s="32" t="str">
        <f>IF(ISERROR(VLOOKUP(CONCATENATE($A342,"_L_",DV$1),Records!$C$2:$H$6601,1,FALSE)),"",VLOOKUP(CONCATENATE($A342,"_L_",DV$1),Records!$C$2:$H$6601,4,FALSE))</f>
        <v/>
      </c>
      <c r="DV342" s="7" t="str">
        <f>IF(ISERROR(VLOOKUP(CONCATENATE($A342,"_L_",DV$1),Records!$C$2:$H$6601,1,FALSE)),"",VLOOKUP(CONCATENATE($A342,"_L_",DV$1),Records!$C$2:$H$6601,5,FALSE))</f>
        <v/>
      </c>
      <c r="DW342" s="33" t="str">
        <f>IF(ISERROR(VLOOKUP(CONCATENATE($A342,"_L_",DV$1),Records!$C$2:$H$6601,1,FALSE)),"",VLOOKUP(CONCATENATE($A342,"_L_",DV$1),Records!$C$2:$H$6601,6,FALSE))</f>
        <v/>
      </c>
      <c r="DX342" s="32" t="str">
        <f>IF(ISERROR(VLOOKUP(CONCATENATE($A342,"_L_",DY$1),Records!$C$2:$H$6601,1,FALSE)),"",VLOOKUP(CONCATENATE($A342,"_L_",DY$1),Records!$C$2:$H$6601,4,FALSE))</f>
        <v/>
      </c>
      <c r="DY342" s="7" t="str">
        <f>IF(ISERROR(VLOOKUP(CONCATENATE($A342,"_L_",DY$1),Records!$C$2:$H$6601,1,FALSE)),"",VLOOKUP(CONCATENATE($A342,"_L_",DY$1),Records!$C$2:$H$6601,5,FALSE))</f>
        <v/>
      </c>
      <c r="DZ342" s="33" t="str">
        <f>IF(ISERROR(VLOOKUP(CONCATENATE($A342,"_L_",DY$1),Records!$C$2:$H$6601,1,FALSE)),"",VLOOKUP(CONCATENATE($A342,"_L_",DY$1),Records!$C$2:$H$6601,6,FALSE))</f>
        <v/>
      </c>
      <c r="EA342" s="32" t="str">
        <f>IF(ISERROR(VLOOKUP(CONCATENATE($A342,"_L_",EB$1),Records!$C$2:$H$6601,1,FALSE)),"",VLOOKUP(CONCATENATE($A342,"_L_",EB$1),Records!$C$2:$H$6601,4,FALSE))</f>
        <v/>
      </c>
      <c r="EB342" s="7" t="str">
        <f>IF(ISERROR(VLOOKUP(CONCATENATE($A342,"_L_",EB$1),Records!$C$2:$H$6601,1,FALSE)),"",VLOOKUP(CONCATENATE($A342,"_L_",EB$1),Records!$C$2:$H$6601,5,FALSE))</f>
        <v/>
      </c>
      <c r="EC342" s="33" t="str">
        <f>IF(ISERROR(VLOOKUP(CONCATENATE($A342,"_L_",EB$1),Records!$C$2:$H$6601,1,FALSE)),"",VLOOKUP(CONCATENATE($A342,"_L_",EB$1),Records!$C$2:$H$6601,6,FALSE))</f>
        <v/>
      </c>
    </row>
    <row r="343" spans="1:133" ht="15.75" x14ac:dyDescent="0.25">
      <c r="A343" s="11">
        <v>42525</v>
      </c>
      <c r="B343" s="18" t="s">
        <v>91</v>
      </c>
      <c r="C343" s="15">
        <f t="shared" si="11"/>
        <v>49</v>
      </c>
      <c r="D343" s="25" t="s">
        <v>64</v>
      </c>
      <c r="E343" s="8" t="s">
        <v>71</v>
      </c>
      <c r="F343" s="62">
        <f t="shared" si="10"/>
        <v>0</v>
      </c>
      <c r="G343" s="62">
        <f>HomeCalc!F343</f>
        <v>0</v>
      </c>
      <c r="H343" s="32" t="str">
        <f>IF(ISERROR(VLOOKUP(CONCATENATE($A343,"_L_",I$1),Records!$C$2:$H$6601,1,FALSE)),"",VLOOKUP(CONCATENATE($A343,"_L_",I$1),Records!$C$2:$H$6601,4,FALSE))</f>
        <v/>
      </c>
      <c r="I343" s="7" t="str">
        <f>IF(ISERROR(VLOOKUP(CONCATENATE($A343,"_L_",I$1),Records!$C$2:$H$6601,1,FALSE)),"",VLOOKUP(CONCATENATE($A343,"_L_",I$1),Records!$C$2:$H$6601,5,FALSE))</f>
        <v/>
      </c>
      <c r="J343" s="33" t="str">
        <f>IF(ISERROR(VLOOKUP(CONCATENATE($A343,"_L_",I$1),Records!$C$2:$H$6601,1,FALSE)),"",VLOOKUP(CONCATENATE($A343,"_L_",I$1),Records!$C$2:$H$6601,6,FALSE))</f>
        <v/>
      </c>
      <c r="K343" s="32" t="str">
        <f>IF(ISERROR(VLOOKUP(CONCATENATE($A343,"_L_",L$1),Records!$C$2:$H$6601,1,FALSE)),"",VLOOKUP(CONCATENATE($A343,"_L_",L$1),Records!$C$2:$H$6601,4,FALSE))</f>
        <v/>
      </c>
      <c r="L343" s="7" t="str">
        <f>IF(ISERROR(VLOOKUP(CONCATENATE($A343,"_L_",L$1),Records!$C$2:$H$6601,1,FALSE)),"",VLOOKUP(CONCATENATE($A343,"_L_",L$1),Records!$C$2:$H$6601,5,FALSE))</f>
        <v/>
      </c>
      <c r="M343" s="33" t="str">
        <f>IF(ISERROR(VLOOKUP(CONCATENATE($A343,"_L_",L$1),Records!$C$2:$H$6601,1,FALSE)),"",VLOOKUP(CONCATENATE($A343,"_L_",L$1),Records!$C$2:$H$6601,6,FALSE))</f>
        <v/>
      </c>
      <c r="N343" s="32" t="str">
        <f>IF(ISERROR(VLOOKUP(CONCATENATE($A343,"_L_",O$1),Records!$C$2:$H$6601,1,FALSE)),"",VLOOKUP(CONCATENATE($A343,"_L_",O$1),Records!$C$2:$H$6601,4,FALSE))</f>
        <v/>
      </c>
      <c r="O343" s="7" t="str">
        <f>IF(ISERROR(VLOOKUP(CONCATENATE($A343,"_L_",O$1),Records!$C$2:$H$6601,1,FALSE)),"",VLOOKUP(CONCATENATE($A343,"_L_",O$1),Records!$C$2:$H$6601,5,FALSE))</f>
        <v/>
      </c>
      <c r="P343" s="33" t="str">
        <f>IF(ISERROR(VLOOKUP(CONCATENATE($A343,"_L_",O$1),Records!$C$2:$H$6601,1,FALSE)),"",VLOOKUP(CONCATENATE($A343,"_L_",O$1),Records!$C$2:$H$6601,6,FALSE))</f>
        <v/>
      </c>
      <c r="Q343" s="32" t="str">
        <f>IF(ISERROR(VLOOKUP(CONCATENATE($A343,"_L_",R$1),Records!$C$2:$H$6601,1,FALSE)),"",VLOOKUP(CONCATENATE($A343,"_L_",R$1),Records!$C$2:$H$6601,4,FALSE))</f>
        <v/>
      </c>
      <c r="R343" s="7" t="str">
        <f>IF(ISERROR(VLOOKUP(CONCATENATE($A343,"_L_",R$1),Records!$C$2:$H$6601,1,FALSE)),"",VLOOKUP(CONCATENATE($A343,"_L_",R$1),Records!$C$2:$H$6601,5,FALSE))</f>
        <v/>
      </c>
      <c r="S343" s="33" t="str">
        <f>IF(ISERROR(VLOOKUP(CONCATENATE($A343,"_L_",R$1),Records!$C$2:$H$6601,1,FALSE)),"",VLOOKUP(CONCATENATE($A343,"_L_",R$1),Records!$C$2:$H$6601,6,FALSE))</f>
        <v/>
      </c>
      <c r="T343" s="32" t="str">
        <f>IF(ISERROR(VLOOKUP(CONCATENATE($A343,"_L_",U$1),Records!$C$2:$H$6601,1,FALSE)),"",VLOOKUP(CONCATENATE($A343,"_L_",U$1),Records!$C$2:$H$6601,4,FALSE))</f>
        <v/>
      </c>
      <c r="U343" s="7" t="str">
        <f>IF(ISERROR(VLOOKUP(CONCATENATE($A343,"_L_",U$1),Records!$C$2:$H$6601,1,FALSE)),"",VLOOKUP(CONCATENATE($A343,"_L_",U$1),Records!$C$2:$H$6601,5,FALSE))</f>
        <v/>
      </c>
      <c r="V343" s="33" t="str">
        <f>IF(ISERROR(VLOOKUP(CONCATENATE($A343,"_L_",U$1),Records!$C$2:$H$6601,1,FALSE)),"",VLOOKUP(CONCATENATE($A343,"_L_",U$1),Records!$C$2:$H$6601,6,FALSE))</f>
        <v/>
      </c>
      <c r="W343" s="32" t="str">
        <f>IF(ISERROR(VLOOKUP(CONCATENATE($A343,"_L_",X$1),Records!$C$2:$H$6601,1,FALSE)),"",VLOOKUP(CONCATENATE($A343,"_L_",X$1),Records!$C$2:$H$6601,4,FALSE))</f>
        <v/>
      </c>
      <c r="X343" s="7" t="str">
        <f>IF(ISERROR(VLOOKUP(CONCATENATE($A343,"_L_",X$1),Records!$C$2:$H$6601,1,FALSE)),"",VLOOKUP(CONCATENATE($A343,"_L_",X$1),Records!$C$2:$H$6601,5,FALSE))</f>
        <v/>
      </c>
      <c r="Y343" s="33" t="str">
        <f>IF(ISERROR(VLOOKUP(CONCATENATE($A343,"_L_",X$1),Records!$C$2:$H$6601,1,FALSE)),"",VLOOKUP(CONCATENATE($A343,"_L_",X$1),Records!$C$2:$H$6601,6,FALSE))</f>
        <v/>
      </c>
      <c r="Z343" s="32" t="str">
        <f>IF(ISERROR(VLOOKUP(CONCATENATE($A343,"_L_",AA$1),Records!$C$2:$H$6601,1,FALSE)),"",VLOOKUP(CONCATENATE($A343,"_L_",AA$1),Records!$C$2:$H$6601,4,FALSE))</f>
        <v/>
      </c>
      <c r="AA343" s="7" t="str">
        <f>IF(ISERROR(VLOOKUP(CONCATENATE($A343,"_L_",AA$1),Records!$C$2:$H$6601,1,FALSE)),"",VLOOKUP(CONCATENATE($A343,"_L_",AA$1),Records!$C$2:$H$6601,5,FALSE))</f>
        <v/>
      </c>
      <c r="AB343" s="33" t="str">
        <f>IF(ISERROR(VLOOKUP(CONCATENATE($A343,"_L_",AA$1),Records!$C$2:$H$6601,1,FALSE)),"",VLOOKUP(CONCATENATE($A343,"_L_",AA$1),Records!$C$2:$H$6601,6,FALSE))</f>
        <v/>
      </c>
      <c r="AC343" s="32" t="str">
        <f>IF(ISERROR(VLOOKUP(CONCATENATE($A343,"_L_",AD$1),Records!$C$2:$H$6601,1,FALSE)),"",VLOOKUP(CONCATENATE($A343,"_L_",AD$1),Records!$C$2:$H$6601,4,FALSE))</f>
        <v/>
      </c>
      <c r="AD343" s="7" t="str">
        <f>IF(ISERROR(VLOOKUP(CONCATENATE($A343,"_L_",AD$1),Records!$C$2:$H$6601,1,FALSE)),"",VLOOKUP(CONCATENATE($A343,"_L_",AD$1),Records!$C$2:$H$6601,5,FALSE))</f>
        <v/>
      </c>
      <c r="AE343" s="33" t="str">
        <f>IF(ISERROR(VLOOKUP(CONCATENATE($A343,"_L_",AD$1),Records!$C$2:$H$6601,1,FALSE)),"",VLOOKUP(CONCATENATE($A343,"_L_",AD$1),Records!$C$2:$H$6601,6,FALSE))</f>
        <v/>
      </c>
      <c r="AF343" s="32" t="str">
        <f>IF(ISERROR(VLOOKUP(CONCATENATE($A343,"_L_",AG$1),Records!$C$2:$H$6601,1,FALSE)),"",VLOOKUP(CONCATENATE($A343,"_L_",AG$1),Records!$C$2:$H$6601,4,FALSE))</f>
        <v/>
      </c>
      <c r="AG343" s="7" t="str">
        <f>IF(ISERROR(VLOOKUP(CONCATENATE($A343,"_L_",AG$1),Records!$C$2:$H$6601,1,FALSE)),"",VLOOKUP(CONCATENATE($A343,"_L_",AG$1),Records!$C$2:$H$6601,5,FALSE))</f>
        <v/>
      </c>
      <c r="AH343" s="33" t="str">
        <f>IF(ISERROR(VLOOKUP(CONCATENATE($A343,"_L_",AG$1),Records!$C$2:$H$6601,1,FALSE)),"",VLOOKUP(CONCATENATE($A343,"_L_",AG$1),Records!$C$2:$H$6601,6,FALSE))</f>
        <v/>
      </c>
      <c r="AI343" s="32" t="str">
        <f>IF(ISERROR(VLOOKUP(CONCATENATE($A343,"_L_",AJ$1),Records!$C$2:$H$6601,1,FALSE)),"",VLOOKUP(CONCATENATE($A343,"_L_",AJ$1),Records!$C$2:$H$6601,4,FALSE))</f>
        <v/>
      </c>
      <c r="AJ343" s="7" t="str">
        <f>IF(ISERROR(VLOOKUP(CONCATENATE($A343,"_L_",AJ$1),Records!$C$2:$H$6601,1,FALSE)),"",VLOOKUP(CONCATENATE($A343,"_L_",AJ$1),Records!$C$2:$H$6601,5,FALSE))</f>
        <v/>
      </c>
      <c r="AK343" s="33" t="str">
        <f>IF(ISERROR(VLOOKUP(CONCATENATE($A343,"_L_",AJ$1),Records!$C$2:$H$6601,1,FALSE)),"",VLOOKUP(CONCATENATE($A343,"_L_",AJ$1),Records!$C$2:$H$6601,6,FALSE))</f>
        <v/>
      </c>
      <c r="AL343" s="32" t="str">
        <f>IF(ISERROR(VLOOKUP(CONCATENATE($A343,"_L_",AM$1),Records!$C$2:$H$6601,1,FALSE)),"",VLOOKUP(CONCATENATE($A343,"_L_",AM$1),Records!$C$2:$H$6601,4,FALSE))</f>
        <v/>
      </c>
      <c r="AM343" s="7" t="str">
        <f>IF(ISERROR(VLOOKUP(CONCATENATE($A343,"_L_",AM$1),Records!$C$2:$H$6601,1,FALSE)),"",VLOOKUP(CONCATENATE($A343,"_L_",AM$1),Records!$C$2:$H$6601,5,FALSE))</f>
        <v/>
      </c>
      <c r="AN343" s="33" t="str">
        <f>IF(ISERROR(VLOOKUP(CONCATENATE($A343,"_L_",AM$1),Records!$C$2:$H$6601,1,FALSE)),"",VLOOKUP(CONCATENATE($A343,"_L_",AM$1),Records!$C$2:$H$6601,6,FALSE))</f>
        <v/>
      </c>
      <c r="AO343" s="32" t="str">
        <f>IF(ISERROR(VLOOKUP(CONCATENATE($A343,"_L_",AP$1),Records!$C$2:$H$6601,1,FALSE)),"",VLOOKUP(CONCATENATE($A343,"_L_",AP$1),Records!$C$2:$H$6601,4,FALSE))</f>
        <v/>
      </c>
      <c r="AP343" s="7" t="str">
        <f>IF(ISERROR(VLOOKUP(CONCATENATE($A343,"_L_",AP$1),Records!$C$2:$H$6601,1,FALSE)),"",VLOOKUP(CONCATENATE($A343,"_L_",AP$1),Records!$C$2:$H$6601,5,FALSE))</f>
        <v/>
      </c>
      <c r="AQ343" s="33" t="str">
        <f>IF(ISERROR(VLOOKUP(CONCATENATE($A343,"_L_",AP$1),Records!$C$2:$H$6601,1,FALSE)),"",VLOOKUP(CONCATENATE($A343,"_L_",AP$1),Records!$C$2:$H$6601,6,FALSE))</f>
        <v/>
      </c>
      <c r="AR343" s="32" t="str">
        <f>IF(ISERROR(VLOOKUP(CONCATENATE($A343,"_L_",AS$1),Records!$C$2:$H$6601,1,FALSE)),"",VLOOKUP(CONCATENATE($A343,"_L_",AS$1),Records!$C$2:$H$6601,4,FALSE))</f>
        <v/>
      </c>
      <c r="AS343" s="7" t="str">
        <f>IF(ISERROR(VLOOKUP(CONCATENATE($A343,"_L_",AS$1),Records!$C$2:$H$6601,1,FALSE)),"",VLOOKUP(CONCATENATE($A343,"_L_",AS$1),Records!$C$2:$H$6601,5,FALSE))</f>
        <v/>
      </c>
      <c r="AT343" s="33" t="str">
        <f>IF(ISERROR(VLOOKUP(CONCATENATE($A343,"_L_",AS$1),Records!$C$2:$H$6601,1,FALSE)),"",VLOOKUP(CONCATENATE($A343,"_L_",AS$1),Records!$C$2:$H$6601,6,FALSE))</f>
        <v/>
      </c>
      <c r="AU343" s="32" t="str">
        <f>IF(ISERROR(VLOOKUP(CONCATENATE($A343,"_L_",AV$1),Records!$C$2:$H$6601,1,FALSE)),"",VLOOKUP(CONCATENATE($A343,"_L_",AV$1),Records!$C$2:$H$6601,4,FALSE))</f>
        <v/>
      </c>
      <c r="AV343" s="7" t="str">
        <f>IF(ISERROR(VLOOKUP(CONCATENATE($A343,"_L_",AV$1),Records!$C$2:$H$6601,1,FALSE)),"",VLOOKUP(CONCATENATE($A343,"_L_",AV$1),Records!$C$2:$H$6601,5,FALSE))</f>
        <v/>
      </c>
      <c r="AW343" s="33" t="str">
        <f>IF(ISERROR(VLOOKUP(CONCATENATE($A343,"_L_",AV$1),Records!$C$2:$H$6601,1,FALSE)),"",VLOOKUP(CONCATENATE($A343,"_L_",AV$1),Records!$C$2:$H$6601,6,FALSE))</f>
        <v/>
      </c>
      <c r="AX343" s="32" t="str">
        <f>IF(ISERROR(VLOOKUP(CONCATENATE($A343,"_L_",AY$1),Records!$C$2:$H$6601,1,FALSE)),"",VLOOKUP(CONCATENATE($A343,"_L_",AY$1),Records!$C$2:$H$6601,4,FALSE))</f>
        <v/>
      </c>
      <c r="AY343" s="7" t="str">
        <f>IF(ISERROR(VLOOKUP(CONCATENATE($A343,"_L_",AY$1),Records!$C$2:$H$6601,1,FALSE)),"",VLOOKUP(CONCATENATE($A343,"_L_",AY$1),Records!$C$2:$H$6601,5,FALSE))</f>
        <v/>
      </c>
      <c r="AZ343" s="33" t="str">
        <f>IF(ISERROR(VLOOKUP(CONCATENATE($A343,"_L_",AY$1),Records!$C$2:$H$6601,1,FALSE)),"",VLOOKUP(CONCATENATE($A343,"_L_",AY$1),Records!$C$2:$H$6601,6,FALSE))</f>
        <v/>
      </c>
      <c r="BA343" s="32" t="str">
        <f>IF(ISERROR(VLOOKUP(CONCATENATE($A343,"_L_",BB$1),Records!$C$2:$H$6601,1,FALSE)),"",VLOOKUP(CONCATENATE($A343,"_L_",BB$1),Records!$C$2:$H$6601,4,FALSE))</f>
        <v/>
      </c>
      <c r="BB343" s="7" t="str">
        <f>IF(ISERROR(VLOOKUP(CONCATENATE($A343,"_L_",BB$1),Records!$C$2:$H$6601,1,FALSE)),"",VLOOKUP(CONCATENATE($A343,"_L_",BB$1),Records!$C$2:$H$6601,5,FALSE))</f>
        <v/>
      </c>
      <c r="BC343" s="33" t="str">
        <f>IF(ISERROR(VLOOKUP(CONCATENATE($A343,"_L_",BB$1),Records!$C$2:$H$6601,1,FALSE)),"",VLOOKUP(CONCATENATE($A343,"_L_",BB$1),Records!$C$2:$H$6601,6,FALSE))</f>
        <v/>
      </c>
      <c r="BD343" s="32" t="str">
        <f>IF(ISERROR(VLOOKUP(CONCATENATE($A343,"_L_",BE$1),Records!$C$2:$H$6601,1,FALSE)),"",VLOOKUP(CONCATENATE($A343,"_L_",BE$1),Records!$C$2:$H$6601,4,FALSE))</f>
        <v/>
      </c>
      <c r="BE343" s="7" t="str">
        <f>IF(ISERROR(VLOOKUP(CONCATENATE($A343,"_L_",BE$1),Records!$C$2:$H$6601,1,FALSE)),"",VLOOKUP(CONCATENATE($A343,"_L_",BE$1),Records!$C$2:$H$6601,5,FALSE))</f>
        <v/>
      </c>
      <c r="BF343" s="33" t="str">
        <f>IF(ISERROR(VLOOKUP(CONCATENATE($A343,"_L_",BE$1),Records!$C$2:$H$6601,1,FALSE)),"",VLOOKUP(CONCATENATE($A343,"_L_",BE$1),Records!$C$2:$H$6601,6,FALSE))</f>
        <v/>
      </c>
      <c r="BG343" s="32" t="str">
        <f>IF(ISERROR(VLOOKUP(CONCATENATE($A343,"_L_",BH$1),Records!$C$2:$H$6601,1,FALSE)),"",VLOOKUP(CONCATENATE($A343,"_L_",BH$1),Records!$C$2:$H$6601,4,FALSE))</f>
        <v/>
      </c>
      <c r="BH343" s="7" t="str">
        <f>IF(ISERROR(VLOOKUP(CONCATENATE($A343,"_L_",BH$1),Records!$C$2:$H$6601,1,FALSE)),"",VLOOKUP(CONCATENATE($A343,"_L_",BH$1),Records!$C$2:$H$6601,5,FALSE))</f>
        <v/>
      </c>
      <c r="BI343" s="33" t="str">
        <f>IF(ISERROR(VLOOKUP(CONCATENATE($A343,"_L_",BH$1),Records!$C$2:$H$6601,1,FALSE)),"",VLOOKUP(CONCATENATE($A343,"_L_",BH$1),Records!$C$2:$H$6601,6,FALSE))</f>
        <v/>
      </c>
      <c r="BJ343" s="32" t="str">
        <f>IF(ISERROR(VLOOKUP(CONCATENATE($A343,"_L_",BK$1),Records!$C$2:$H$6601,1,FALSE)),"",VLOOKUP(CONCATENATE($A343,"_L_",BK$1),Records!$C$2:$H$6601,4,FALSE))</f>
        <v/>
      </c>
      <c r="BK343" s="7" t="str">
        <f>IF(ISERROR(VLOOKUP(CONCATENATE($A343,"_L_",BK$1),Records!$C$2:$H$6601,1,FALSE)),"",VLOOKUP(CONCATENATE($A343,"_L_",BK$1),Records!$C$2:$H$6601,5,FALSE))</f>
        <v/>
      </c>
      <c r="BL343" s="33" t="str">
        <f>IF(ISERROR(VLOOKUP(CONCATENATE($A343,"_L_",BK$1),Records!$C$2:$H$6601,1,FALSE)),"",VLOOKUP(CONCATENATE($A343,"_L_",BK$1),Records!$C$2:$H$6601,6,FALSE))</f>
        <v/>
      </c>
      <c r="BM343" s="32" t="str">
        <f>IF(ISERROR(VLOOKUP(CONCATENATE($A343,"_L_",BN$1),Records!$C$2:$H$6601,1,FALSE)),"",VLOOKUP(CONCATENATE($A343,"_L_",BN$1),Records!$C$2:$H$6601,4,FALSE))</f>
        <v/>
      </c>
      <c r="BN343" s="7" t="str">
        <f>IF(ISERROR(VLOOKUP(CONCATENATE($A343,"_L_",BN$1),Records!$C$2:$H$6601,1,FALSE)),"",VLOOKUP(CONCATENATE($A343,"_L_",BN$1),Records!$C$2:$H$6601,5,FALSE))</f>
        <v/>
      </c>
      <c r="BO343" s="33" t="str">
        <f>IF(ISERROR(VLOOKUP(CONCATENATE($A343,"_L_",BN$1),Records!$C$2:$H$6601,1,FALSE)),"",VLOOKUP(CONCATENATE($A343,"_L_",BN$1),Records!$C$2:$H$6601,6,FALSE))</f>
        <v/>
      </c>
      <c r="BP343" s="32" t="str">
        <f>IF(ISERROR(VLOOKUP(CONCATENATE($A343,"_L_",BQ$1),Records!$C$2:$H$6601,1,FALSE)),"",VLOOKUP(CONCATENATE($A343,"_L_",BQ$1),Records!$C$2:$H$6601,4,FALSE))</f>
        <v/>
      </c>
      <c r="BQ343" s="7" t="str">
        <f>IF(ISERROR(VLOOKUP(CONCATENATE($A343,"_L_",BQ$1),Records!$C$2:$H$6601,1,FALSE)),"",VLOOKUP(CONCATENATE($A343,"_L_",BQ$1),Records!$C$2:$H$6601,5,FALSE))</f>
        <v/>
      </c>
      <c r="BR343" s="33" t="str">
        <f>IF(ISERROR(VLOOKUP(CONCATENATE($A343,"_L_",BQ$1),Records!$C$2:$H$6601,1,FALSE)),"",VLOOKUP(CONCATENATE($A343,"_L_",BQ$1),Records!$C$2:$H$6601,6,FALSE))</f>
        <v/>
      </c>
      <c r="BS343" s="32" t="str">
        <f>IF(ISERROR(VLOOKUP(CONCATENATE($A343,"_L_",BT$1),Records!$C$2:$H$6601,1,FALSE)),"",VLOOKUP(CONCATENATE($A343,"_L_",BT$1),Records!$C$2:$H$6601,4,FALSE))</f>
        <v/>
      </c>
      <c r="BT343" s="7" t="str">
        <f>IF(ISERROR(VLOOKUP(CONCATENATE($A343,"_L_",BT$1),Records!$C$2:$H$6601,1,FALSE)),"",VLOOKUP(CONCATENATE($A343,"_L_",BT$1),Records!$C$2:$H$6601,5,FALSE))</f>
        <v/>
      </c>
      <c r="BU343" s="33" t="str">
        <f>IF(ISERROR(VLOOKUP(CONCATENATE($A343,"_L_",BT$1),Records!$C$2:$H$6601,1,FALSE)),"",VLOOKUP(CONCATENATE($A343,"_L_",BT$1),Records!$C$2:$H$6601,6,FALSE))</f>
        <v/>
      </c>
      <c r="BV343" s="32" t="str">
        <f>IF(ISERROR(VLOOKUP(CONCATENATE($A343,"_L_",BW$1),Records!$C$2:$H$6601,1,FALSE)),"",VLOOKUP(CONCATENATE($A343,"_L_",BW$1),Records!$C$2:$H$6601,4,FALSE))</f>
        <v/>
      </c>
      <c r="BW343" s="7" t="str">
        <f>IF(ISERROR(VLOOKUP(CONCATENATE($A343,"_L_",BW$1),Records!$C$2:$H$6601,1,FALSE)),"",VLOOKUP(CONCATENATE($A343,"_L_",BW$1),Records!$C$2:$H$6601,5,FALSE))</f>
        <v/>
      </c>
      <c r="BX343" s="33" t="str">
        <f>IF(ISERROR(VLOOKUP(CONCATENATE($A343,"_L_",BW$1),Records!$C$2:$H$6601,1,FALSE)),"",VLOOKUP(CONCATENATE($A343,"_L_",BW$1),Records!$C$2:$H$6601,6,FALSE))</f>
        <v/>
      </c>
      <c r="BY343" s="32" t="str">
        <f>IF(ISERROR(VLOOKUP(CONCATENATE($A343,"_L_",BZ$1),Records!$C$2:$H$6601,1,FALSE)),"",VLOOKUP(CONCATENATE($A343,"_L_",BZ$1),Records!$C$2:$H$6601,4,FALSE))</f>
        <v/>
      </c>
      <c r="BZ343" s="7" t="str">
        <f>IF(ISERROR(VLOOKUP(CONCATENATE($A343,"_L_",BZ$1),Records!$C$2:$H$6601,1,FALSE)),"",VLOOKUP(CONCATENATE($A343,"_L_",BZ$1),Records!$C$2:$H$6601,5,FALSE))</f>
        <v/>
      </c>
      <c r="CA343" s="33" t="str">
        <f>IF(ISERROR(VLOOKUP(CONCATENATE($A343,"_L_",BZ$1),Records!$C$2:$H$6601,1,FALSE)),"",VLOOKUP(CONCATENATE($A343,"_L_",BZ$1),Records!$C$2:$H$6601,6,FALSE))</f>
        <v/>
      </c>
      <c r="CB343" s="32" t="str">
        <f>IF(ISERROR(VLOOKUP(CONCATENATE($A343,"_L_",CC$1),Records!$C$2:$H$6601,1,FALSE)),"",VLOOKUP(CONCATENATE($A343,"_L_",CC$1),Records!$C$2:$H$6601,4,FALSE))</f>
        <v/>
      </c>
      <c r="CC343" s="7" t="str">
        <f>IF(ISERROR(VLOOKUP(CONCATENATE($A343,"_L_",CC$1),Records!$C$2:$H$6601,1,FALSE)),"",VLOOKUP(CONCATENATE($A343,"_L_",CC$1),Records!$C$2:$H$6601,5,FALSE))</f>
        <v/>
      </c>
      <c r="CD343" s="33" t="str">
        <f>IF(ISERROR(VLOOKUP(CONCATENATE($A343,"_L_",CC$1),Records!$C$2:$H$6601,1,FALSE)),"",VLOOKUP(CONCATENATE($A343,"_L_",CC$1),Records!$C$2:$H$6601,6,FALSE))</f>
        <v/>
      </c>
      <c r="CE343" s="32" t="str">
        <f>IF(ISERROR(VLOOKUP(CONCATENATE($A343,"_L_",CF$1),Records!$C$2:$H$6601,1,FALSE)),"",VLOOKUP(CONCATENATE($A343,"_L_",CF$1),Records!$C$2:$H$6601,4,FALSE))</f>
        <v/>
      </c>
      <c r="CF343" s="7" t="str">
        <f>IF(ISERROR(VLOOKUP(CONCATENATE($A343,"_L_",CF$1),Records!$C$2:$H$6601,1,FALSE)),"",VLOOKUP(CONCATENATE($A343,"_L_",CF$1),Records!$C$2:$H$6601,5,FALSE))</f>
        <v/>
      </c>
      <c r="CG343" s="33" t="str">
        <f>IF(ISERROR(VLOOKUP(CONCATENATE($A343,"_L_",CF$1),Records!$C$2:$H$6601,1,FALSE)),"",VLOOKUP(CONCATENATE($A343,"_L_",CF$1),Records!$C$2:$H$6601,6,FALSE))</f>
        <v/>
      </c>
      <c r="CH343" s="32" t="str">
        <f>IF(ISERROR(VLOOKUP(CONCATENATE($A343,"_L_",CI$1),Records!$C$2:$H$6601,1,FALSE)),"",VLOOKUP(CONCATENATE($A343,"_L_",CI$1),Records!$C$2:$H$6601,4,FALSE))</f>
        <v/>
      </c>
      <c r="CI343" s="7" t="str">
        <f>IF(ISERROR(VLOOKUP(CONCATENATE($A343,"_L_",CI$1),Records!$C$2:$H$6601,1,FALSE)),"",VLOOKUP(CONCATENATE($A343,"_L_",CI$1),Records!$C$2:$H$6601,5,FALSE))</f>
        <v/>
      </c>
      <c r="CJ343" s="33" t="str">
        <f>IF(ISERROR(VLOOKUP(CONCATENATE($A343,"_L_",CI$1),Records!$C$2:$H$6601,1,FALSE)),"",VLOOKUP(CONCATENATE($A343,"_L_",CI$1),Records!$C$2:$H$6601,6,FALSE))</f>
        <v/>
      </c>
      <c r="CK343" s="32" t="str">
        <f>IF(ISERROR(VLOOKUP(CONCATENATE($A343,"_L_",CL$1),Records!$C$2:$H$6601,1,FALSE)),"",VLOOKUP(CONCATENATE($A343,"_L_",CL$1),Records!$C$2:$H$6601,4,FALSE))</f>
        <v/>
      </c>
      <c r="CL343" s="7" t="str">
        <f>IF(ISERROR(VLOOKUP(CONCATENATE($A343,"_L_",CL$1),Records!$C$2:$H$6601,1,FALSE)),"",VLOOKUP(CONCATENATE($A343,"_L_",CL$1),Records!$C$2:$H$6601,5,FALSE))</f>
        <v/>
      </c>
      <c r="CM343" s="33" t="str">
        <f>IF(ISERROR(VLOOKUP(CONCATENATE($A343,"_L_",CL$1),Records!$C$2:$H$6601,1,FALSE)),"",VLOOKUP(CONCATENATE($A343,"_L_",CL$1),Records!$C$2:$H$6601,6,FALSE))</f>
        <v/>
      </c>
      <c r="CN343" s="32" t="str">
        <f>IF(ISERROR(VLOOKUP(CONCATENATE($A343,"_L_",CO$1),Records!$C$2:$H$6601,1,FALSE)),"",VLOOKUP(CONCATENATE($A343,"_L_",CO$1),Records!$C$2:$H$6601,4,FALSE))</f>
        <v/>
      </c>
      <c r="CO343" s="7" t="str">
        <f>IF(ISERROR(VLOOKUP(CONCATENATE($A343,"_L_",CO$1),Records!$C$2:$H$6601,1,FALSE)),"",VLOOKUP(CONCATENATE($A343,"_L_",CO$1),Records!$C$2:$H$6601,5,FALSE))</f>
        <v/>
      </c>
      <c r="CP343" s="33" t="str">
        <f>IF(ISERROR(VLOOKUP(CONCATENATE($A343,"_L_",CO$1),Records!$C$2:$H$6601,1,FALSE)),"",VLOOKUP(CONCATENATE($A343,"_L_",CO$1),Records!$C$2:$H$6601,6,FALSE))</f>
        <v/>
      </c>
      <c r="CQ343" s="32" t="str">
        <f>IF(ISERROR(VLOOKUP(CONCATENATE($A343,"_L_",CR$1),Records!$C$2:$H$6601,1,FALSE)),"",VLOOKUP(CONCATENATE($A343,"_L_",CR$1),Records!$C$2:$H$6601,4,FALSE))</f>
        <v/>
      </c>
      <c r="CR343" s="7" t="str">
        <f>IF(ISERROR(VLOOKUP(CONCATENATE($A343,"_L_",CR$1),Records!$C$2:$H$6601,1,FALSE)),"",VLOOKUP(CONCATENATE($A343,"_L_",CR$1),Records!$C$2:$H$6601,5,FALSE))</f>
        <v/>
      </c>
      <c r="CS343" s="33" t="str">
        <f>IF(ISERROR(VLOOKUP(CONCATENATE($A343,"_L_",CR$1),Records!$C$2:$H$6601,1,FALSE)),"",VLOOKUP(CONCATENATE($A343,"_L_",CR$1),Records!$C$2:$H$6601,6,FALSE))</f>
        <v/>
      </c>
      <c r="CT343" s="32" t="str">
        <f>IF(ISERROR(VLOOKUP(CONCATENATE($A343,"_L_",CU$1),Records!$C$2:$H$6601,1,FALSE)),"",VLOOKUP(CONCATENATE($A343,"_L_",CU$1),Records!$C$2:$H$6601,4,FALSE))</f>
        <v/>
      </c>
      <c r="CU343" s="7" t="str">
        <f>IF(ISERROR(VLOOKUP(CONCATENATE($A343,"_L_",CU$1),Records!$C$2:$H$6601,1,FALSE)),"",VLOOKUP(CONCATENATE($A343,"_L_",CU$1),Records!$C$2:$H$6601,5,FALSE))</f>
        <v/>
      </c>
      <c r="CV343" s="33" t="str">
        <f>IF(ISERROR(VLOOKUP(CONCATENATE($A343,"_L_",CU$1),Records!$C$2:$H$6601,1,FALSE)),"",VLOOKUP(CONCATENATE($A343,"_L_",CU$1),Records!$C$2:$H$6601,6,FALSE))</f>
        <v/>
      </c>
      <c r="CW343" s="32" t="str">
        <f>IF(ISERROR(VLOOKUP(CONCATENATE($A343,"_L_",CX$1),Records!$C$2:$H$6601,1,FALSE)),"",VLOOKUP(CONCATENATE($A343,"_L_",CX$1),Records!$C$2:$H$6601,4,FALSE))</f>
        <v/>
      </c>
      <c r="CX343" s="7" t="str">
        <f>IF(ISERROR(VLOOKUP(CONCATENATE($A343,"_L_",CX$1),Records!$C$2:$H$6601,1,FALSE)),"",VLOOKUP(CONCATENATE($A343,"_L_",CX$1),Records!$C$2:$H$6601,5,FALSE))</f>
        <v/>
      </c>
      <c r="CY343" s="33" t="str">
        <f>IF(ISERROR(VLOOKUP(CONCATENATE($A343,"_L_",CX$1),Records!$C$2:$H$6601,1,FALSE)),"",VLOOKUP(CONCATENATE($A343,"_L_",CX$1),Records!$C$2:$H$6601,6,FALSE))</f>
        <v/>
      </c>
      <c r="CZ343" s="32" t="str">
        <f>IF(ISERROR(VLOOKUP(CONCATENATE($A343,"_L_",DA$1),Records!$C$2:$H$6601,1,FALSE)),"",VLOOKUP(CONCATENATE($A343,"_L_",DA$1),Records!$C$2:$H$6601,4,FALSE))</f>
        <v/>
      </c>
      <c r="DA343" s="7" t="str">
        <f>IF(ISERROR(VLOOKUP(CONCATENATE($A343,"_L_",DA$1),Records!$C$2:$H$6601,1,FALSE)),"",VLOOKUP(CONCATENATE($A343,"_L_",DA$1),Records!$C$2:$H$6601,5,FALSE))</f>
        <v/>
      </c>
      <c r="DB343" s="33" t="str">
        <f>IF(ISERROR(VLOOKUP(CONCATENATE($A343,"_L_",DA$1),Records!$C$2:$H$6601,1,FALSE)),"",VLOOKUP(CONCATENATE($A343,"_L_",DA$1),Records!$C$2:$H$6601,6,FALSE))</f>
        <v/>
      </c>
      <c r="DC343" s="32" t="str">
        <f>IF(ISERROR(VLOOKUP(CONCATENATE($A343,"_L_",DD$1),Records!$C$2:$H$6601,1,FALSE)),"",VLOOKUP(CONCATENATE($A343,"_L_",DD$1),Records!$C$2:$H$6601,4,FALSE))</f>
        <v/>
      </c>
      <c r="DD343" s="7" t="str">
        <f>IF(ISERROR(VLOOKUP(CONCATENATE($A343,"_L_",DD$1),Records!$C$2:$H$6601,1,FALSE)),"",VLOOKUP(CONCATENATE($A343,"_L_",DD$1),Records!$C$2:$H$6601,5,FALSE))</f>
        <v/>
      </c>
      <c r="DE343" s="33" t="str">
        <f>IF(ISERROR(VLOOKUP(CONCATENATE($A343,"_L_",DD$1),Records!$C$2:$H$6601,1,FALSE)),"",VLOOKUP(CONCATENATE($A343,"_L_",DD$1),Records!$C$2:$H$6601,6,FALSE))</f>
        <v/>
      </c>
      <c r="DF343" s="32" t="str">
        <f>IF(ISERROR(VLOOKUP(CONCATENATE($A343,"_L_",DG$1),Records!$C$2:$H$6601,1,FALSE)),"",VLOOKUP(CONCATENATE($A343,"_L_",DG$1),Records!$C$2:$H$6601,4,FALSE))</f>
        <v/>
      </c>
      <c r="DG343" s="7" t="str">
        <f>IF(ISERROR(VLOOKUP(CONCATENATE($A343,"_L_",DG$1),Records!$C$2:$H$6601,1,FALSE)),"",VLOOKUP(CONCATENATE($A343,"_L_",DG$1),Records!$C$2:$H$6601,5,FALSE))</f>
        <v/>
      </c>
      <c r="DH343" s="33" t="str">
        <f>IF(ISERROR(VLOOKUP(CONCATENATE($A343,"_L_",DG$1),Records!$C$2:$H$6601,1,FALSE)),"",VLOOKUP(CONCATENATE($A343,"_L_",DG$1),Records!$C$2:$H$6601,6,FALSE))</f>
        <v/>
      </c>
      <c r="DI343" s="32" t="str">
        <f>IF(ISERROR(VLOOKUP(CONCATENATE($A343,"_L_",DJ$1),Records!$C$2:$H$6601,1,FALSE)),"",VLOOKUP(CONCATENATE($A343,"_L_",DJ$1),Records!$C$2:$H$6601,4,FALSE))</f>
        <v/>
      </c>
      <c r="DJ343" s="7" t="str">
        <f>IF(ISERROR(VLOOKUP(CONCATENATE($A343,"_L_",DJ$1),Records!$C$2:$H$6601,1,FALSE)),"",VLOOKUP(CONCATENATE($A343,"_L_",DJ$1),Records!$C$2:$H$6601,5,FALSE))</f>
        <v/>
      </c>
      <c r="DK343" s="33" t="str">
        <f>IF(ISERROR(VLOOKUP(CONCATENATE($A343,"_L_",DJ$1),Records!$C$2:$H$6601,1,FALSE)),"",VLOOKUP(CONCATENATE($A343,"_L_",DJ$1),Records!$C$2:$H$6601,6,FALSE))</f>
        <v/>
      </c>
      <c r="DL343" s="32" t="str">
        <f>IF(ISERROR(VLOOKUP(CONCATENATE($A343,"_L_",DM$1),Records!$C$2:$H$6601,1,FALSE)),"",VLOOKUP(CONCATENATE($A343,"_L_",DM$1),Records!$C$2:$H$6601,4,FALSE))</f>
        <v/>
      </c>
      <c r="DM343" s="7" t="str">
        <f>IF(ISERROR(VLOOKUP(CONCATENATE($A343,"_L_",DM$1),Records!$C$2:$H$6601,1,FALSE)),"",VLOOKUP(CONCATENATE($A343,"_L_",DM$1),Records!$C$2:$H$6601,5,FALSE))</f>
        <v/>
      </c>
      <c r="DN343" s="33" t="str">
        <f>IF(ISERROR(VLOOKUP(CONCATENATE($A343,"_L_",DM$1),Records!$C$2:$H$6601,1,FALSE)),"",VLOOKUP(CONCATENATE($A343,"_L_",DM$1),Records!$C$2:$H$6601,6,FALSE))</f>
        <v/>
      </c>
      <c r="DO343" s="32" t="str">
        <f>IF(ISERROR(VLOOKUP(CONCATENATE($A343,"_L_",DP$1),Records!$C$2:$H$6601,1,FALSE)),"",VLOOKUP(CONCATENATE($A343,"_L_",DP$1),Records!$C$2:$H$6601,4,FALSE))</f>
        <v/>
      </c>
      <c r="DP343" s="7" t="str">
        <f>IF(ISERROR(VLOOKUP(CONCATENATE($A343,"_L_",DP$1),Records!$C$2:$H$6601,1,FALSE)),"",VLOOKUP(CONCATENATE($A343,"_L_",DP$1),Records!$C$2:$H$6601,5,FALSE))</f>
        <v/>
      </c>
      <c r="DQ343" s="33" t="str">
        <f>IF(ISERROR(VLOOKUP(CONCATENATE($A343,"_L_",DP$1),Records!$C$2:$H$6601,1,FALSE)),"",VLOOKUP(CONCATENATE($A343,"_L_",DP$1),Records!$C$2:$H$6601,6,FALSE))</f>
        <v/>
      </c>
      <c r="DR343" s="32" t="str">
        <f>IF(ISERROR(VLOOKUP(CONCATENATE($A343,"_L_",DS$1),Records!$C$2:$H$6601,1,FALSE)),"",VLOOKUP(CONCATENATE($A343,"_L_",DS$1),Records!$C$2:$H$6601,4,FALSE))</f>
        <v/>
      </c>
      <c r="DS343" s="7" t="str">
        <f>IF(ISERROR(VLOOKUP(CONCATENATE($A343,"_L_",DS$1),Records!$C$2:$H$6601,1,FALSE)),"",VLOOKUP(CONCATENATE($A343,"_L_",DS$1),Records!$C$2:$H$6601,5,FALSE))</f>
        <v/>
      </c>
      <c r="DT343" s="33" t="str">
        <f>IF(ISERROR(VLOOKUP(CONCATENATE($A343,"_L_",DS$1),Records!$C$2:$H$6601,1,FALSE)),"",VLOOKUP(CONCATENATE($A343,"_L_",DS$1),Records!$C$2:$H$6601,6,FALSE))</f>
        <v/>
      </c>
      <c r="DU343" s="32" t="str">
        <f>IF(ISERROR(VLOOKUP(CONCATENATE($A343,"_L_",DV$1),Records!$C$2:$H$6601,1,FALSE)),"",VLOOKUP(CONCATENATE($A343,"_L_",DV$1),Records!$C$2:$H$6601,4,FALSE))</f>
        <v/>
      </c>
      <c r="DV343" s="7" t="str">
        <f>IF(ISERROR(VLOOKUP(CONCATENATE($A343,"_L_",DV$1),Records!$C$2:$H$6601,1,FALSE)),"",VLOOKUP(CONCATENATE($A343,"_L_",DV$1),Records!$C$2:$H$6601,5,FALSE))</f>
        <v/>
      </c>
      <c r="DW343" s="33" t="str">
        <f>IF(ISERROR(VLOOKUP(CONCATENATE($A343,"_L_",DV$1),Records!$C$2:$H$6601,1,FALSE)),"",VLOOKUP(CONCATENATE($A343,"_L_",DV$1),Records!$C$2:$H$6601,6,FALSE))</f>
        <v/>
      </c>
      <c r="DX343" s="32" t="str">
        <f>IF(ISERROR(VLOOKUP(CONCATENATE($A343,"_L_",DY$1),Records!$C$2:$H$6601,1,FALSE)),"",VLOOKUP(CONCATENATE($A343,"_L_",DY$1),Records!$C$2:$H$6601,4,FALSE))</f>
        <v/>
      </c>
      <c r="DY343" s="7" t="str">
        <f>IF(ISERROR(VLOOKUP(CONCATENATE($A343,"_L_",DY$1),Records!$C$2:$H$6601,1,FALSE)),"",VLOOKUP(CONCATENATE($A343,"_L_",DY$1),Records!$C$2:$H$6601,5,FALSE))</f>
        <v/>
      </c>
      <c r="DZ343" s="33" t="str">
        <f>IF(ISERROR(VLOOKUP(CONCATENATE($A343,"_L_",DY$1),Records!$C$2:$H$6601,1,FALSE)),"",VLOOKUP(CONCATENATE($A343,"_L_",DY$1),Records!$C$2:$H$6601,6,FALSE))</f>
        <v/>
      </c>
      <c r="EA343" s="32" t="str">
        <f>IF(ISERROR(VLOOKUP(CONCATENATE($A343,"_L_",EB$1),Records!$C$2:$H$6601,1,FALSE)),"",VLOOKUP(CONCATENATE($A343,"_L_",EB$1),Records!$C$2:$H$6601,4,FALSE))</f>
        <v/>
      </c>
      <c r="EB343" s="7" t="str">
        <f>IF(ISERROR(VLOOKUP(CONCATENATE($A343,"_L_",EB$1),Records!$C$2:$H$6601,1,FALSE)),"",VLOOKUP(CONCATENATE($A343,"_L_",EB$1),Records!$C$2:$H$6601,5,FALSE))</f>
        <v/>
      </c>
      <c r="EC343" s="33" t="str">
        <f>IF(ISERROR(VLOOKUP(CONCATENATE($A343,"_L_",EB$1),Records!$C$2:$H$6601,1,FALSE)),"",VLOOKUP(CONCATENATE($A343,"_L_",EB$1),Records!$C$2:$H$6601,6,FALSE))</f>
        <v/>
      </c>
    </row>
    <row r="344" spans="1:133" ht="15.75" x14ac:dyDescent="0.25">
      <c r="A344" s="11">
        <v>42526</v>
      </c>
      <c r="B344" s="18" t="s">
        <v>91</v>
      </c>
      <c r="C344" s="15">
        <f t="shared" si="11"/>
        <v>49</v>
      </c>
      <c r="D344" s="26" t="s">
        <v>65</v>
      </c>
      <c r="E344" s="8" t="s">
        <v>71</v>
      </c>
      <c r="F344" s="62">
        <f t="shared" si="10"/>
        <v>0</v>
      </c>
      <c r="G344" s="62">
        <f>HomeCalc!F344</f>
        <v>0</v>
      </c>
      <c r="H344" s="32" t="str">
        <f>IF(ISERROR(VLOOKUP(CONCATENATE($A344,"_L_",I$1),Records!$C$2:$H$6601,1,FALSE)),"",VLOOKUP(CONCATENATE($A344,"_L_",I$1),Records!$C$2:$H$6601,4,FALSE))</f>
        <v/>
      </c>
      <c r="I344" s="7" t="str">
        <f>IF(ISERROR(VLOOKUP(CONCATENATE($A344,"_L_",I$1),Records!$C$2:$H$6601,1,FALSE)),"",VLOOKUP(CONCATENATE($A344,"_L_",I$1),Records!$C$2:$H$6601,5,FALSE))</f>
        <v/>
      </c>
      <c r="J344" s="33" t="str">
        <f>IF(ISERROR(VLOOKUP(CONCATENATE($A344,"_L_",I$1),Records!$C$2:$H$6601,1,FALSE)),"",VLOOKUP(CONCATENATE($A344,"_L_",I$1),Records!$C$2:$H$6601,6,FALSE))</f>
        <v/>
      </c>
      <c r="K344" s="32" t="str">
        <f>IF(ISERROR(VLOOKUP(CONCATENATE($A344,"_L_",L$1),Records!$C$2:$H$6601,1,FALSE)),"",VLOOKUP(CONCATENATE($A344,"_L_",L$1),Records!$C$2:$H$6601,4,FALSE))</f>
        <v/>
      </c>
      <c r="L344" s="7" t="str">
        <f>IF(ISERROR(VLOOKUP(CONCATENATE($A344,"_L_",L$1),Records!$C$2:$H$6601,1,FALSE)),"",VLOOKUP(CONCATENATE($A344,"_L_",L$1),Records!$C$2:$H$6601,5,FALSE))</f>
        <v/>
      </c>
      <c r="M344" s="33" t="str">
        <f>IF(ISERROR(VLOOKUP(CONCATENATE($A344,"_L_",L$1),Records!$C$2:$H$6601,1,FALSE)),"",VLOOKUP(CONCATENATE($A344,"_L_",L$1),Records!$C$2:$H$6601,6,FALSE))</f>
        <v/>
      </c>
      <c r="N344" s="32" t="str">
        <f>IF(ISERROR(VLOOKUP(CONCATENATE($A344,"_L_",O$1),Records!$C$2:$H$6601,1,FALSE)),"",VLOOKUP(CONCATENATE($A344,"_L_",O$1),Records!$C$2:$H$6601,4,FALSE))</f>
        <v/>
      </c>
      <c r="O344" s="7" t="str">
        <f>IF(ISERROR(VLOOKUP(CONCATENATE($A344,"_L_",O$1),Records!$C$2:$H$6601,1,FALSE)),"",VLOOKUP(CONCATENATE($A344,"_L_",O$1),Records!$C$2:$H$6601,5,FALSE))</f>
        <v/>
      </c>
      <c r="P344" s="33" t="str">
        <f>IF(ISERROR(VLOOKUP(CONCATENATE($A344,"_L_",O$1),Records!$C$2:$H$6601,1,FALSE)),"",VLOOKUP(CONCATENATE($A344,"_L_",O$1),Records!$C$2:$H$6601,6,FALSE))</f>
        <v/>
      </c>
      <c r="Q344" s="32" t="str">
        <f>IF(ISERROR(VLOOKUP(CONCATENATE($A344,"_L_",R$1),Records!$C$2:$H$6601,1,FALSE)),"",VLOOKUP(CONCATENATE($A344,"_L_",R$1),Records!$C$2:$H$6601,4,FALSE))</f>
        <v/>
      </c>
      <c r="R344" s="7" t="str">
        <f>IF(ISERROR(VLOOKUP(CONCATENATE($A344,"_L_",R$1),Records!$C$2:$H$6601,1,FALSE)),"",VLOOKUP(CONCATENATE($A344,"_L_",R$1),Records!$C$2:$H$6601,5,FALSE))</f>
        <v/>
      </c>
      <c r="S344" s="33" t="str">
        <f>IF(ISERROR(VLOOKUP(CONCATENATE($A344,"_L_",R$1),Records!$C$2:$H$6601,1,FALSE)),"",VLOOKUP(CONCATENATE($A344,"_L_",R$1),Records!$C$2:$H$6601,6,FALSE))</f>
        <v/>
      </c>
      <c r="T344" s="32" t="str">
        <f>IF(ISERROR(VLOOKUP(CONCATENATE($A344,"_L_",U$1),Records!$C$2:$H$6601,1,FALSE)),"",VLOOKUP(CONCATENATE($A344,"_L_",U$1),Records!$C$2:$H$6601,4,FALSE))</f>
        <v/>
      </c>
      <c r="U344" s="7" t="str">
        <f>IF(ISERROR(VLOOKUP(CONCATENATE($A344,"_L_",U$1),Records!$C$2:$H$6601,1,FALSE)),"",VLOOKUP(CONCATENATE($A344,"_L_",U$1),Records!$C$2:$H$6601,5,FALSE))</f>
        <v/>
      </c>
      <c r="V344" s="33" t="str">
        <f>IF(ISERROR(VLOOKUP(CONCATENATE($A344,"_L_",U$1),Records!$C$2:$H$6601,1,FALSE)),"",VLOOKUP(CONCATENATE($A344,"_L_",U$1),Records!$C$2:$H$6601,6,FALSE))</f>
        <v/>
      </c>
      <c r="W344" s="32" t="str">
        <f>IF(ISERROR(VLOOKUP(CONCATENATE($A344,"_L_",X$1),Records!$C$2:$H$6601,1,FALSE)),"",VLOOKUP(CONCATENATE($A344,"_L_",X$1),Records!$C$2:$H$6601,4,FALSE))</f>
        <v/>
      </c>
      <c r="X344" s="7" t="str">
        <f>IF(ISERROR(VLOOKUP(CONCATENATE($A344,"_L_",X$1),Records!$C$2:$H$6601,1,FALSE)),"",VLOOKUP(CONCATENATE($A344,"_L_",X$1),Records!$C$2:$H$6601,5,FALSE))</f>
        <v/>
      </c>
      <c r="Y344" s="33" t="str">
        <f>IF(ISERROR(VLOOKUP(CONCATENATE($A344,"_L_",X$1),Records!$C$2:$H$6601,1,FALSE)),"",VLOOKUP(CONCATENATE($A344,"_L_",X$1),Records!$C$2:$H$6601,6,FALSE))</f>
        <v/>
      </c>
      <c r="Z344" s="32" t="str">
        <f>IF(ISERROR(VLOOKUP(CONCATENATE($A344,"_L_",AA$1),Records!$C$2:$H$6601,1,FALSE)),"",VLOOKUP(CONCATENATE($A344,"_L_",AA$1),Records!$C$2:$H$6601,4,FALSE))</f>
        <v/>
      </c>
      <c r="AA344" s="7" t="str">
        <f>IF(ISERROR(VLOOKUP(CONCATENATE($A344,"_L_",AA$1),Records!$C$2:$H$6601,1,FALSE)),"",VLOOKUP(CONCATENATE($A344,"_L_",AA$1),Records!$C$2:$H$6601,5,FALSE))</f>
        <v/>
      </c>
      <c r="AB344" s="33" t="str">
        <f>IF(ISERROR(VLOOKUP(CONCATENATE($A344,"_L_",AA$1),Records!$C$2:$H$6601,1,FALSE)),"",VLOOKUP(CONCATENATE($A344,"_L_",AA$1),Records!$C$2:$H$6601,6,FALSE))</f>
        <v/>
      </c>
      <c r="AC344" s="32" t="str">
        <f>IF(ISERROR(VLOOKUP(CONCATENATE($A344,"_L_",AD$1),Records!$C$2:$H$6601,1,FALSE)),"",VLOOKUP(CONCATENATE($A344,"_L_",AD$1),Records!$C$2:$H$6601,4,FALSE))</f>
        <v/>
      </c>
      <c r="AD344" s="7" t="str">
        <f>IF(ISERROR(VLOOKUP(CONCATENATE($A344,"_L_",AD$1),Records!$C$2:$H$6601,1,FALSE)),"",VLOOKUP(CONCATENATE($A344,"_L_",AD$1),Records!$C$2:$H$6601,5,FALSE))</f>
        <v/>
      </c>
      <c r="AE344" s="33" t="str">
        <f>IF(ISERROR(VLOOKUP(CONCATENATE($A344,"_L_",AD$1),Records!$C$2:$H$6601,1,FALSE)),"",VLOOKUP(CONCATENATE($A344,"_L_",AD$1),Records!$C$2:$H$6601,6,FALSE))</f>
        <v/>
      </c>
      <c r="AF344" s="32" t="str">
        <f>IF(ISERROR(VLOOKUP(CONCATENATE($A344,"_L_",AG$1),Records!$C$2:$H$6601,1,FALSE)),"",VLOOKUP(CONCATENATE($A344,"_L_",AG$1),Records!$C$2:$H$6601,4,FALSE))</f>
        <v/>
      </c>
      <c r="AG344" s="7" t="str">
        <f>IF(ISERROR(VLOOKUP(CONCATENATE($A344,"_L_",AG$1),Records!$C$2:$H$6601,1,FALSE)),"",VLOOKUP(CONCATENATE($A344,"_L_",AG$1),Records!$C$2:$H$6601,5,FALSE))</f>
        <v/>
      </c>
      <c r="AH344" s="33" t="str">
        <f>IF(ISERROR(VLOOKUP(CONCATENATE($A344,"_L_",AG$1),Records!$C$2:$H$6601,1,FALSE)),"",VLOOKUP(CONCATENATE($A344,"_L_",AG$1),Records!$C$2:$H$6601,6,FALSE))</f>
        <v/>
      </c>
      <c r="AI344" s="32" t="str">
        <f>IF(ISERROR(VLOOKUP(CONCATENATE($A344,"_L_",AJ$1),Records!$C$2:$H$6601,1,FALSE)),"",VLOOKUP(CONCATENATE($A344,"_L_",AJ$1),Records!$C$2:$H$6601,4,FALSE))</f>
        <v/>
      </c>
      <c r="AJ344" s="7" t="str">
        <f>IF(ISERROR(VLOOKUP(CONCATENATE($A344,"_L_",AJ$1),Records!$C$2:$H$6601,1,FALSE)),"",VLOOKUP(CONCATENATE($A344,"_L_",AJ$1),Records!$C$2:$H$6601,5,FALSE))</f>
        <v/>
      </c>
      <c r="AK344" s="33" t="str">
        <f>IF(ISERROR(VLOOKUP(CONCATENATE($A344,"_L_",AJ$1),Records!$C$2:$H$6601,1,FALSE)),"",VLOOKUP(CONCATENATE($A344,"_L_",AJ$1),Records!$C$2:$H$6601,6,FALSE))</f>
        <v/>
      </c>
      <c r="AL344" s="32" t="str">
        <f>IF(ISERROR(VLOOKUP(CONCATENATE($A344,"_L_",AM$1),Records!$C$2:$H$6601,1,FALSE)),"",VLOOKUP(CONCATENATE($A344,"_L_",AM$1),Records!$C$2:$H$6601,4,FALSE))</f>
        <v/>
      </c>
      <c r="AM344" s="7" t="str">
        <f>IF(ISERROR(VLOOKUP(CONCATENATE($A344,"_L_",AM$1),Records!$C$2:$H$6601,1,FALSE)),"",VLOOKUP(CONCATENATE($A344,"_L_",AM$1),Records!$C$2:$H$6601,5,FALSE))</f>
        <v/>
      </c>
      <c r="AN344" s="33" t="str">
        <f>IF(ISERROR(VLOOKUP(CONCATENATE($A344,"_L_",AM$1),Records!$C$2:$H$6601,1,FALSE)),"",VLOOKUP(CONCATENATE($A344,"_L_",AM$1),Records!$C$2:$H$6601,6,FALSE))</f>
        <v/>
      </c>
      <c r="AO344" s="32" t="str">
        <f>IF(ISERROR(VLOOKUP(CONCATENATE($A344,"_L_",AP$1),Records!$C$2:$H$6601,1,FALSE)),"",VLOOKUP(CONCATENATE($A344,"_L_",AP$1),Records!$C$2:$H$6601,4,FALSE))</f>
        <v/>
      </c>
      <c r="AP344" s="7" t="str">
        <f>IF(ISERROR(VLOOKUP(CONCATENATE($A344,"_L_",AP$1),Records!$C$2:$H$6601,1,FALSE)),"",VLOOKUP(CONCATENATE($A344,"_L_",AP$1),Records!$C$2:$H$6601,5,FALSE))</f>
        <v/>
      </c>
      <c r="AQ344" s="33" t="str">
        <f>IF(ISERROR(VLOOKUP(CONCATENATE($A344,"_L_",AP$1),Records!$C$2:$H$6601,1,FALSE)),"",VLOOKUP(CONCATENATE($A344,"_L_",AP$1),Records!$C$2:$H$6601,6,FALSE))</f>
        <v/>
      </c>
      <c r="AR344" s="32" t="str">
        <f>IF(ISERROR(VLOOKUP(CONCATENATE($A344,"_L_",AS$1),Records!$C$2:$H$6601,1,FALSE)),"",VLOOKUP(CONCATENATE($A344,"_L_",AS$1),Records!$C$2:$H$6601,4,FALSE))</f>
        <v/>
      </c>
      <c r="AS344" s="7" t="str">
        <f>IF(ISERROR(VLOOKUP(CONCATENATE($A344,"_L_",AS$1),Records!$C$2:$H$6601,1,FALSE)),"",VLOOKUP(CONCATENATE($A344,"_L_",AS$1),Records!$C$2:$H$6601,5,FALSE))</f>
        <v/>
      </c>
      <c r="AT344" s="33" t="str">
        <f>IF(ISERROR(VLOOKUP(CONCATENATE($A344,"_L_",AS$1),Records!$C$2:$H$6601,1,FALSE)),"",VLOOKUP(CONCATENATE($A344,"_L_",AS$1),Records!$C$2:$H$6601,6,FALSE))</f>
        <v/>
      </c>
      <c r="AU344" s="32" t="str">
        <f>IF(ISERROR(VLOOKUP(CONCATENATE($A344,"_L_",AV$1),Records!$C$2:$H$6601,1,FALSE)),"",VLOOKUP(CONCATENATE($A344,"_L_",AV$1),Records!$C$2:$H$6601,4,FALSE))</f>
        <v/>
      </c>
      <c r="AV344" s="7" t="str">
        <f>IF(ISERROR(VLOOKUP(CONCATENATE($A344,"_L_",AV$1),Records!$C$2:$H$6601,1,FALSE)),"",VLOOKUP(CONCATENATE($A344,"_L_",AV$1),Records!$C$2:$H$6601,5,FALSE))</f>
        <v/>
      </c>
      <c r="AW344" s="33" t="str">
        <f>IF(ISERROR(VLOOKUP(CONCATENATE($A344,"_L_",AV$1),Records!$C$2:$H$6601,1,FALSE)),"",VLOOKUP(CONCATENATE($A344,"_L_",AV$1),Records!$C$2:$H$6601,6,FALSE))</f>
        <v/>
      </c>
      <c r="AX344" s="32" t="str">
        <f>IF(ISERROR(VLOOKUP(CONCATENATE($A344,"_L_",AY$1),Records!$C$2:$H$6601,1,FALSE)),"",VLOOKUP(CONCATENATE($A344,"_L_",AY$1),Records!$C$2:$H$6601,4,FALSE))</f>
        <v/>
      </c>
      <c r="AY344" s="7" t="str">
        <f>IF(ISERROR(VLOOKUP(CONCATENATE($A344,"_L_",AY$1),Records!$C$2:$H$6601,1,FALSE)),"",VLOOKUP(CONCATENATE($A344,"_L_",AY$1),Records!$C$2:$H$6601,5,FALSE))</f>
        <v/>
      </c>
      <c r="AZ344" s="33" t="str">
        <f>IF(ISERROR(VLOOKUP(CONCATENATE($A344,"_L_",AY$1),Records!$C$2:$H$6601,1,FALSE)),"",VLOOKUP(CONCATENATE($A344,"_L_",AY$1),Records!$C$2:$H$6601,6,FALSE))</f>
        <v/>
      </c>
      <c r="BA344" s="32" t="str">
        <f>IF(ISERROR(VLOOKUP(CONCATENATE($A344,"_L_",BB$1),Records!$C$2:$H$6601,1,FALSE)),"",VLOOKUP(CONCATENATE($A344,"_L_",BB$1),Records!$C$2:$H$6601,4,FALSE))</f>
        <v/>
      </c>
      <c r="BB344" s="7" t="str">
        <f>IF(ISERROR(VLOOKUP(CONCATENATE($A344,"_L_",BB$1),Records!$C$2:$H$6601,1,FALSE)),"",VLOOKUP(CONCATENATE($A344,"_L_",BB$1),Records!$C$2:$H$6601,5,FALSE))</f>
        <v/>
      </c>
      <c r="BC344" s="33" t="str">
        <f>IF(ISERROR(VLOOKUP(CONCATENATE($A344,"_L_",BB$1),Records!$C$2:$H$6601,1,FALSE)),"",VLOOKUP(CONCATENATE($A344,"_L_",BB$1),Records!$C$2:$H$6601,6,FALSE))</f>
        <v/>
      </c>
      <c r="BD344" s="32" t="str">
        <f>IF(ISERROR(VLOOKUP(CONCATENATE($A344,"_L_",BE$1),Records!$C$2:$H$6601,1,FALSE)),"",VLOOKUP(CONCATENATE($A344,"_L_",BE$1),Records!$C$2:$H$6601,4,FALSE))</f>
        <v/>
      </c>
      <c r="BE344" s="7" t="str">
        <f>IF(ISERROR(VLOOKUP(CONCATENATE($A344,"_L_",BE$1),Records!$C$2:$H$6601,1,FALSE)),"",VLOOKUP(CONCATENATE($A344,"_L_",BE$1),Records!$C$2:$H$6601,5,FALSE))</f>
        <v/>
      </c>
      <c r="BF344" s="33" t="str">
        <f>IF(ISERROR(VLOOKUP(CONCATENATE($A344,"_L_",BE$1),Records!$C$2:$H$6601,1,FALSE)),"",VLOOKUP(CONCATENATE($A344,"_L_",BE$1),Records!$C$2:$H$6601,6,FALSE))</f>
        <v/>
      </c>
      <c r="BG344" s="32" t="str">
        <f>IF(ISERROR(VLOOKUP(CONCATENATE($A344,"_L_",BH$1),Records!$C$2:$H$6601,1,FALSE)),"",VLOOKUP(CONCATENATE($A344,"_L_",BH$1),Records!$C$2:$H$6601,4,FALSE))</f>
        <v/>
      </c>
      <c r="BH344" s="7" t="str">
        <f>IF(ISERROR(VLOOKUP(CONCATENATE($A344,"_L_",BH$1),Records!$C$2:$H$6601,1,FALSE)),"",VLOOKUP(CONCATENATE($A344,"_L_",BH$1),Records!$C$2:$H$6601,5,FALSE))</f>
        <v/>
      </c>
      <c r="BI344" s="33" t="str">
        <f>IF(ISERROR(VLOOKUP(CONCATENATE($A344,"_L_",BH$1),Records!$C$2:$H$6601,1,FALSE)),"",VLOOKUP(CONCATENATE($A344,"_L_",BH$1),Records!$C$2:$H$6601,6,FALSE))</f>
        <v/>
      </c>
      <c r="BJ344" s="32" t="str">
        <f>IF(ISERROR(VLOOKUP(CONCATENATE($A344,"_L_",BK$1),Records!$C$2:$H$6601,1,FALSE)),"",VLOOKUP(CONCATENATE($A344,"_L_",BK$1),Records!$C$2:$H$6601,4,FALSE))</f>
        <v/>
      </c>
      <c r="BK344" s="7" t="str">
        <f>IF(ISERROR(VLOOKUP(CONCATENATE($A344,"_L_",BK$1),Records!$C$2:$H$6601,1,FALSE)),"",VLOOKUP(CONCATENATE($A344,"_L_",BK$1),Records!$C$2:$H$6601,5,FALSE))</f>
        <v/>
      </c>
      <c r="BL344" s="33" t="str">
        <f>IF(ISERROR(VLOOKUP(CONCATENATE($A344,"_L_",BK$1),Records!$C$2:$H$6601,1,FALSE)),"",VLOOKUP(CONCATENATE($A344,"_L_",BK$1),Records!$C$2:$H$6601,6,FALSE))</f>
        <v/>
      </c>
      <c r="BM344" s="32" t="str">
        <f>IF(ISERROR(VLOOKUP(CONCATENATE($A344,"_L_",BN$1),Records!$C$2:$H$6601,1,FALSE)),"",VLOOKUP(CONCATENATE($A344,"_L_",BN$1),Records!$C$2:$H$6601,4,FALSE))</f>
        <v/>
      </c>
      <c r="BN344" s="7" t="str">
        <f>IF(ISERROR(VLOOKUP(CONCATENATE($A344,"_L_",BN$1),Records!$C$2:$H$6601,1,FALSE)),"",VLOOKUP(CONCATENATE($A344,"_L_",BN$1),Records!$C$2:$H$6601,5,FALSE))</f>
        <v/>
      </c>
      <c r="BO344" s="33" t="str">
        <f>IF(ISERROR(VLOOKUP(CONCATENATE($A344,"_L_",BN$1),Records!$C$2:$H$6601,1,FALSE)),"",VLOOKUP(CONCATENATE($A344,"_L_",BN$1),Records!$C$2:$H$6601,6,FALSE))</f>
        <v/>
      </c>
      <c r="BP344" s="32" t="str">
        <f>IF(ISERROR(VLOOKUP(CONCATENATE($A344,"_L_",BQ$1),Records!$C$2:$H$6601,1,FALSE)),"",VLOOKUP(CONCATENATE($A344,"_L_",BQ$1),Records!$C$2:$H$6601,4,FALSE))</f>
        <v/>
      </c>
      <c r="BQ344" s="7" t="str">
        <f>IF(ISERROR(VLOOKUP(CONCATENATE($A344,"_L_",BQ$1),Records!$C$2:$H$6601,1,FALSE)),"",VLOOKUP(CONCATENATE($A344,"_L_",BQ$1),Records!$C$2:$H$6601,5,FALSE))</f>
        <v/>
      </c>
      <c r="BR344" s="33" t="str">
        <f>IF(ISERROR(VLOOKUP(CONCATENATE($A344,"_L_",BQ$1),Records!$C$2:$H$6601,1,FALSE)),"",VLOOKUP(CONCATENATE($A344,"_L_",BQ$1),Records!$C$2:$H$6601,6,FALSE))</f>
        <v/>
      </c>
      <c r="BS344" s="32" t="str">
        <f>IF(ISERROR(VLOOKUP(CONCATENATE($A344,"_L_",BT$1),Records!$C$2:$H$6601,1,FALSE)),"",VLOOKUP(CONCATENATE($A344,"_L_",BT$1),Records!$C$2:$H$6601,4,FALSE))</f>
        <v/>
      </c>
      <c r="BT344" s="7" t="str">
        <f>IF(ISERROR(VLOOKUP(CONCATENATE($A344,"_L_",BT$1),Records!$C$2:$H$6601,1,FALSE)),"",VLOOKUP(CONCATENATE($A344,"_L_",BT$1),Records!$C$2:$H$6601,5,FALSE))</f>
        <v/>
      </c>
      <c r="BU344" s="33" t="str">
        <f>IF(ISERROR(VLOOKUP(CONCATENATE($A344,"_L_",BT$1),Records!$C$2:$H$6601,1,FALSE)),"",VLOOKUP(CONCATENATE($A344,"_L_",BT$1),Records!$C$2:$H$6601,6,FALSE))</f>
        <v/>
      </c>
      <c r="BV344" s="32" t="str">
        <f>IF(ISERROR(VLOOKUP(CONCATENATE($A344,"_L_",BW$1),Records!$C$2:$H$6601,1,FALSE)),"",VLOOKUP(CONCATENATE($A344,"_L_",BW$1),Records!$C$2:$H$6601,4,FALSE))</f>
        <v/>
      </c>
      <c r="BW344" s="7" t="str">
        <f>IF(ISERROR(VLOOKUP(CONCATENATE($A344,"_L_",BW$1),Records!$C$2:$H$6601,1,FALSE)),"",VLOOKUP(CONCATENATE($A344,"_L_",BW$1),Records!$C$2:$H$6601,5,FALSE))</f>
        <v/>
      </c>
      <c r="BX344" s="33" t="str">
        <f>IF(ISERROR(VLOOKUP(CONCATENATE($A344,"_L_",BW$1),Records!$C$2:$H$6601,1,FALSE)),"",VLOOKUP(CONCATENATE($A344,"_L_",BW$1),Records!$C$2:$H$6601,6,FALSE))</f>
        <v/>
      </c>
      <c r="BY344" s="32" t="str">
        <f>IF(ISERROR(VLOOKUP(CONCATENATE($A344,"_L_",BZ$1),Records!$C$2:$H$6601,1,FALSE)),"",VLOOKUP(CONCATENATE($A344,"_L_",BZ$1),Records!$C$2:$H$6601,4,FALSE))</f>
        <v/>
      </c>
      <c r="BZ344" s="7" t="str">
        <f>IF(ISERROR(VLOOKUP(CONCATENATE($A344,"_L_",BZ$1),Records!$C$2:$H$6601,1,FALSE)),"",VLOOKUP(CONCATENATE($A344,"_L_",BZ$1),Records!$C$2:$H$6601,5,FALSE))</f>
        <v/>
      </c>
      <c r="CA344" s="33" t="str">
        <f>IF(ISERROR(VLOOKUP(CONCATENATE($A344,"_L_",BZ$1),Records!$C$2:$H$6601,1,FALSE)),"",VLOOKUP(CONCATENATE($A344,"_L_",BZ$1),Records!$C$2:$H$6601,6,FALSE))</f>
        <v/>
      </c>
      <c r="CB344" s="32" t="str">
        <f>IF(ISERROR(VLOOKUP(CONCATENATE($A344,"_L_",CC$1),Records!$C$2:$H$6601,1,FALSE)),"",VLOOKUP(CONCATENATE($A344,"_L_",CC$1),Records!$C$2:$H$6601,4,FALSE))</f>
        <v/>
      </c>
      <c r="CC344" s="7" t="str">
        <f>IF(ISERROR(VLOOKUP(CONCATENATE($A344,"_L_",CC$1),Records!$C$2:$H$6601,1,FALSE)),"",VLOOKUP(CONCATENATE($A344,"_L_",CC$1),Records!$C$2:$H$6601,5,FALSE))</f>
        <v/>
      </c>
      <c r="CD344" s="33" t="str">
        <f>IF(ISERROR(VLOOKUP(CONCATENATE($A344,"_L_",CC$1),Records!$C$2:$H$6601,1,FALSE)),"",VLOOKUP(CONCATENATE($A344,"_L_",CC$1),Records!$C$2:$H$6601,6,FALSE))</f>
        <v/>
      </c>
      <c r="CE344" s="32" t="str">
        <f>IF(ISERROR(VLOOKUP(CONCATENATE($A344,"_L_",CF$1),Records!$C$2:$H$6601,1,FALSE)),"",VLOOKUP(CONCATENATE($A344,"_L_",CF$1),Records!$C$2:$H$6601,4,FALSE))</f>
        <v/>
      </c>
      <c r="CF344" s="7" t="str">
        <f>IF(ISERROR(VLOOKUP(CONCATENATE($A344,"_L_",CF$1),Records!$C$2:$H$6601,1,FALSE)),"",VLOOKUP(CONCATENATE($A344,"_L_",CF$1),Records!$C$2:$H$6601,5,FALSE))</f>
        <v/>
      </c>
      <c r="CG344" s="33" t="str">
        <f>IF(ISERROR(VLOOKUP(CONCATENATE($A344,"_L_",CF$1),Records!$C$2:$H$6601,1,FALSE)),"",VLOOKUP(CONCATENATE($A344,"_L_",CF$1),Records!$C$2:$H$6601,6,FALSE))</f>
        <v/>
      </c>
      <c r="CH344" s="32" t="str">
        <f>IF(ISERROR(VLOOKUP(CONCATENATE($A344,"_L_",CI$1),Records!$C$2:$H$6601,1,FALSE)),"",VLOOKUP(CONCATENATE($A344,"_L_",CI$1),Records!$C$2:$H$6601,4,FALSE))</f>
        <v/>
      </c>
      <c r="CI344" s="7" t="str">
        <f>IF(ISERROR(VLOOKUP(CONCATENATE($A344,"_L_",CI$1),Records!$C$2:$H$6601,1,FALSE)),"",VLOOKUP(CONCATENATE($A344,"_L_",CI$1),Records!$C$2:$H$6601,5,FALSE))</f>
        <v/>
      </c>
      <c r="CJ344" s="33" t="str">
        <f>IF(ISERROR(VLOOKUP(CONCATENATE($A344,"_L_",CI$1),Records!$C$2:$H$6601,1,FALSE)),"",VLOOKUP(CONCATENATE($A344,"_L_",CI$1),Records!$C$2:$H$6601,6,FALSE))</f>
        <v/>
      </c>
      <c r="CK344" s="32" t="str">
        <f>IF(ISERROR(VLOOKUP(CONCATENATE($A344,"_L_",CL$1),Records!$C$2:$H$6601,1,FALSE)),"",VLOOKUP(CONCATENATE($A344,"_L_",CL$1),Records!$C$2:$H$6601,4,FALSE))</f>
        <v/>
      </c>
      <c r="CL344" s="7" t="str">
        <f>IF(ISERROR(VLOOKUP(CONCATENATE($A344,"_L_",CL$1),Records!$C$2:$H$6601,1,FALSE)),"",VLOOKUP(CONCATENATE($A344,"_L_",CL$1),Records!$C$2:$H$6601,5,FALSE))</f>
        <v/>
      </c>
      <c r="CM344" s="33" t="str">
        <f>IF(ISERROR(VLOOKUP(CONCATENATE($A344,"_L_",CL$1),Records!$C$2:$H$6601,1,FALSE)),"",VLOOKUP(CONCATENATE($A344,"_L_",CL$1),Records!$C$2:$H$6601,6,FALSE))</f>
        <v/>
      </c>
      <c r="CN344" s="32" t="str">
        <f>IF(ISERROR(VLOOKUP(CONCATENATE($A344,"_L_",CO$1),Records!$C$2:$H$6601,1,FALSE)),"",VLOOKUP(CONCATENATE($A344,"_L_",CO$1),Records!$C$2:$H$6601,4,FALSE))</f>
        <v/>
      </c>
      <c r="CO344" s="7" t="str">
        <f>IF(ISERROR(VLOOKUP(CONCATENATE($A344,"_L_",CO$1),Records!$C$2:$H$6601,1,FALSE)),"",VLOOKUP(CONCATENATE($A344,"_L_",CO$1),Records!$C$2:$H$6601,5,FALSE))</f>
        <v/>
      </c>
      <c r="CP344" s="33" t="str">
        <f>IF(ISERROR(VLOOKUP(CONCATENATE($A344,"_L_",CO$1),Records!$C$2:$H$6601,1,FALSE)),"",VLOOKUP(CONCATENATE($A344,"_L_",CO$1),Records!$C$2:$H$6601,6,FALSE))</f>
        <v/>
      </c>
      <c r="CQ344" s="32" t="str">
        <f>IF(ISERROR(VLOOKUP(CONCATENATE($A344,"_L_",CR$1),Records!$C$2:$H$6601,1,FALSE)),"",VLOOKUP(CONCATENATE($A344,"_L_",CR$1),Records!$C$2:$H$6601,4,FALSE))</f>
        <v/>
      </c>
      <c r="CR344" s="7" t="str">
        <f>IF(ISERROR(VLOOKUP(CONCATENATE($A344,"_L_",CR$1),Records!$C$2:$H$6601,1,FALSE)),"",VLOOKUP(CONCATENATE($A344,"_L_",CR$1),Records!$C$2:$H$6601,5,FALSE))</f>
        <v/>
      </c>
      <c r="CS344" s="33" t="str">
        <f>IF(ISERROR(VLOOKUP(CONCATENATE($A344,"_L_",CR$1),Records!$C$2:$H$6601,1,FALSE)),"",VLOOKUP(CONCATENATE($A344,"_L_",CR$1),Records!$C$2:$H$6601,6,FALSE))</f>
        <v/>
      </c>
      <c r="CT344" s="32" t="str">
        <f>IF(ISERROR(VLOOKUP(CONCATENATE($A344,"_L_",CU$1),Records!$C$2:$H$6601,1,FALSE)),"",VLOOKUP(CONCATENATE($A344,"_L_",CU$1),Records!$C$2:$H$6601,4,FALSE))</f>
        <v/>
      </c>
      <c r="CU344" s="7" t="str">
        <f>IF(ISERROR(VLOOKUP(CONCATENATE($A344,"_L_",CU$1),Records!$C$2:$H$6601,1,FALSE)),"",VLOOKUP(CONCATENATE($A344,"_L_",CU$1),Records!$C$2:$H$6601,5,FALSE))</f>
        <v/>
      </c>
      <c r="CV344" s="33" t="str">
        <f>IF(ISERROR(VLOOKUP(CONCATENATE($A344,"_L_",CU$1),Records!$C$2:$H$6601,1,FALSE)),"",VLOOKUP(CONCATENATE($A344,"_L_",CU$1),Records!$C$2:$H$6601,6,FALSE))</f>
        <v/>
      </c>
      <c r="CW344" s="32" t="str">
        <f>IF(ISERROR(VLOOKUP(CONCATENATE($A344,"_L_",CX$1),Records!$C$2:$H$6601,1,FALSE)),"",VLOOKUP(CONCATENATE($A344,"_L_",CX$1),Records!$C$2:$H$6601,4,FALSE))</f>
        <v/>
      </c>
      <c r="CX344" s="7" t="str">
        <f>IF(ISERROR(VLOOKUP(CONCATENATE($A344,"_L_",CX$1),Records!$C$2:$H$6601,1,FALSE)),"",VLOOKUP(CONCATENATE($A344,"_L_",CX$1),Records!$C$2:$H$6601,5,FALSE))</f>
        <v/>
      </c>
      <c r="CY344" s="33" t="str">
        <f>IF(ISERROR(VLOOKUP(CONCATENATE($A344,"_L_",CX$1),Records!$C$2:$H$6601,1,FALSE)),"",VLOOKUP(CONCATENATE($A344,"_L_",CX$1),Records!$C$2:$H$6601,6,FALSE))</f>
        <v/>
      </c>
      <c r="CZ344" s="32" t="str">
        <f>IF(ISERROR(VLOOKUP(CONCATENATE($A344,"_L_",DA$1),Records!$C$2:$H$6601,1,FALSE)),"",VLOOKUP(CONCATENATE($A344,"_L_",DA$1),Records!$C$2:$H$6601,4,FALSE))</f>
        <v/>
      </c>
      <c r="DA344" s="7" t="str">
        <f>IF(ISERROR(VLOOKUP(CONCATENATE($A344,"_L_",DA$1),Records!$C$2:$H$6601,1,FALSE)),"",VLOOKUP(CONCATENATE($A344,"_L_",DA$1),Records!$C$2:$H$6601,5,FALSE))</f>
        <v/>
      </c>
      <c r="DB344" s="33" t="str">
        <f>IF(ISERROR(VLOOKUP(CONCATENATE($A344,"_L_",DA$1),Records!$C$2:$H$6601,1,FALSE)),"",VLOOKUP(CONCATENATE($A344,"_L_",DA$1),Records!$C$2:$H$6601,6,FALSE))</f>
        <v/>
      </c>
      <c r="DC344" s="32" t="str">
        <f>IF(ISERROR(VLOOKUP(CONCATENATE($A344,"_L_",DD$1),Records!$C$2:$H$6601,1,FALSE)),"",VLOOKUP(CONCATENATE($A344,"_L_",DD$1),Records!$C$2:$H$6601,4,FALSE))</f>
        <v/>
      </c>
      <c r="DD344" s="7" t="str">
        <f>IF(ISERROR(VLOOKUP(CONCATENATE($A344,"_L_",DD$1),Records!$C$2:$H$6601,1,FALSE)),"",VLOOKUP(CONCATENATE($A344,"_L_",DD$1),Records!$C$2:$H$6601,5,FALSE))</f>
        <v/>
      </c>
      <c r="DE344" s="33" t="str">
        <f>IF(ISERROR(VLOOKUP(CONCATENATE($A344,"_L_",DD$1),Records!$C$2:$H$6601,1,FALSE)),"",VLOOKUP(CONCATENATE($A344,"_L_",DD$1),Records!$C$2:$H$6601,6,FALSE))</f>
        <v/>
      </c>
      <c r="DF344" s="32" t="str">
        <f>IF(ISERROR(VLOOKUP(CONCATENATE($A344,"_L_",DG$1),Records!$C$2:$H$6601,1,FALSE)),"",VLOOKUP(CONCATENATE($A344,"_L_",DG$1),Records!$C$2:$H$6601,4,FALSE))</f>
        <v/>
      </c>
      <c r="DG344" s="7" t="str">
        <f>IF(ISERROR(VLOOKUP(CONCATENATE($A344,"_L_",DG$1),Records!$C$2:$H$6601,1,FALSE)),"",VLOOKUP(CONCATENATE($A344,"_L_",DG$1),Records!$C$2:$H$6601,5,FALSE))</f>
        <v/>
      </c>
      <c r="DH344" s="33" t="str">
        <f>IF(ISERROR(VLOOKUP(CONCATENATE($A344,"_L_",DG$1),Records!$C$2:$H$6601,1,FALSE)),"",VLOOKUP(CONCATENATE($A344,"_L_",DG$1),Records!$C$2:$H$6601,6,FALSE))</f>
        <v/>
      </c>
      <c r="DI344" s="32" t="str">
        <f>IF(ISERROR(VLOOKUP(CONCATENATE($A344,"_L_",DJ$1),Records!$C$2:$H$6601,1,FALSE)),"",VLOOKUP(CONCATENATE($A344,"_L_",DJ$1),Records!$C$2:$H$6601,4,FALSE))</f>
        <v/>
      </c>
      <c r="DJ344" s="7" t="str">
        <f>IF(ISERROR(VLOOKUP(CONCATENATE($A344,"_L_",DJ$1),Records!$C$2:$H$6601,1,FALSE)),"",VLOOKUP(CONCATENATE($A344,"_L_",DJ$1),Records!$C$2:$H$6601,5,FALSE))</f>
        <v/>
      </c>
      <c r="DK344" s="33" t="str">
        <f>IF(ISERROR(VLOOKUP(CONCATENATE($A344,"_L_",DJ$1),Records!$C$2:$H$6601,1,FALSE)),"",VLOOKUP(CONCATENATE($A344,"_L_",DJ$1),Records!$C$2:$H$6601,6,FALSE))</f>
        <v/>
      </c>
      <c r="DL344" s="32" t="str">
        <f>IF(ISERROR(VLOOKUP(CONCATENATE($A344,"_L_",DM$1),Records!$C$2:$H$6601,1,FALSE)),"",VLOOKUP(CONCATENATE($A344,"_L_",DM$1),Records!$C$2:$H$6601,4,FALSE))</f>
        <v/>
      </c>
      <c r="DM344" s="7" t="str">
        <f>IF(ISERROR(VLOOKUP(CONCATENATE($A344,"_L_",DM$1),Records!$C$2:$H$6601,1,FALSE)),"",VLOOKUP(CONCATENATE($A344,"_L_",DM$1),Records!$C$2:$H$6601,5,FALSE))</f>
        <v/>
      </c>
      <c r="DN344" s="33" t="str">
        <f>IF(ISERROR(VLOOKUP(CONCATENATE($A344,"_L_",DM$1),Records!$C$2:$H$6601,1,FALSE)),"",VLOOKUP(CONCATENATE($A344,"_L_",DM$1),Records!$C$2:$H$6601,6,FALSE))</f>
        <v/>
      </c>
      <c r="DO344" s="32" t="str">
        <f>IF(ISERROR(VLOOKUP(CONCATENATE($A344,"_L_",DP$1),Records!$C$2:$H$6601,1,FALSE)),"",VLOOKUP(CONCATENATE($A344,"_L_",DP$1),Records!$C$2:$H$6601,4,FALSE))</f>
        <v/>
      </c>
      <c r="DP344" s="7" t="str">
        <f>IF(ISERROR(VLOOKUP(CONCATENATE($A344,"_L_",DP$1),Records!$C$2:$H$6601,1,FALSE)),"",VLOOKUP(CONCATENATE($A344,"_L_",DP$1),Records!$C$2:$H$6601,5,FALSE))</f>
        <v/>
      </c>
      <c r="DQ344" s="33" t="str">
        <f>IF(ISERROR(VLOOKUP(CONCATENATE($A344,"_L_",DP$1),Records!$C$2:$H$6601,1,FALSE)),"",VLOOKUP(CONCATENATE($A344,"_L_",DP$1),Records!$C$2:$H$6601,6,FALSE))</f>
        <v/>
      </c>
      <c r="DR344" s="32" t="str">
        <f>IF(ISERROR(VLOOKUP(CONCATENATE($A344,"_L_",DS$1),Records!$C$2:$H$6601,1,FALSE)),"",VLOOKUP(CONCATENATE($A344,"_L_",DS$1),Records!$C$2:$H$6601,4,FALSE))</f>
        <v/>
      </c>
      <c r="DS344" s="7" t="str">
        <f>IF(ISERROR(VLOOKUP(CONCATENATE($A344,"_L_",DS$1),Records!$C$2:$H$6601,1,FALSE)),"",VLOOKUP(CONCATENATE($A344,"_L_",DS$1),Records!$C$2:$H$6601,5,FALSE))</f>
        <v/>
      </c>
      <c r="DT344" s="33" t="str">
        <f>IF(ISERROR(VLOOKUP(CONCATENATE($A344,"_L_",DS$1),Records!$C$2:$H$6601,1,FALSE)),"",VLOOKUP(CONCATENATE($A344,"_L_",DS$1),Records!$C$2:$H$6601,6,FALSE))</f>
        <v/>
      </c>
      <c r="DU344" s="32" t="str">
        <f>IF(ISERROR(VLOOKUP(CONCATENATE($A344,"_L_",DV$1),Records!$C$2:$H$6601,1,FALSE)),"",VLOOKUP(CONCATENATE($A344,"_L_",DV$1),Records!$C$2:$H$6601,4,FALSE))</f>
        <v/>
      </c>
      <c r="DV344" s="7" t="str">
        <f>IF(ISERROR(VLOOKUP(CONCATENATE($A344,"_L_",DV$1),Records!$C$2:$H$6601,1,FALSE)),"",VLOOKUP(CONCATENATE($A344,"_L_",DV$1),Records!$C$2:$H$6601,5,FALSE))</f>
        <v/>
      </c>
      <c r="DW344" s="33" t="str">
        <f>IF(ISERROR(VLOOKUP(CONCATENATE($A344,"_L_",DV$1),Records!$C$2:$H$6601,1,FALSE)),"",VLOOKUP(CONCATENATE($A344,"_L_",DV$1),Records!$C$2:$H$6601,6,FALSE))</f>
        <v/>
      </c>
      <c r="DX344" s="32" t="str">
        <f>IF(ISERROR(VLOOKUP(CONCATENATE($A344,"_L_",DY$1),Records!$C$2:$H$6601,1,FALSE)),"",VLOOKUP(CONCATENATE($A344,"_L_",DY$1),Records!$C$2:$H$6601,4,FALSE))</f>
        <v/>
      </c>
      <c r="DY344" s="7" t="str">
        <f>IF(ISERROR(VLOOKUP(CONCATENATE($A344,"_L_",DY$1),Records!$C$2:$H$6601,1,FALSE)),"",VLOOKUP(CONCATENATE($A344,"_L_",DY$1),Records!$C$2:$H$6601,5,FALSE))</f>
        <v/>
      </c>
      <c r="DZ344" s="33" t="str">
        <f>IF(ISERROR(VLOOKUP(CONCATENATE($A344,"_L_",DY$1),Records!$C$2:$H$6601,1,FALSE)),"",VLOOKUP(CONCATENATE($A344,"_L_",DY$1),Records!$C$2:$H$6601,6,FALSE))</f>
        <v/>
      </c>
      <c r="EA344" s="32" t="str">
        <f>IF(ISERROR(VLOOKUP(CONCATENATE($A344,"_L_",EB$1),Records!$C$2:$H$6601,1,FALSE)),"",VLOOKUP(CONCATENATE($A344,"_L_",EB$1),Records!$C$2:$H$6601,4,FALSE))</f>
        <v/>
      </c>
      <c r="EB344" s="7" t="str">
        <f>IF(ISERROR(VLOOKUP(CONCATENATE($A344,"_L_",EB$1),Records!$C$2:$H$6601,1,FALSE)),"",VLOOKUP(CONCATENATE($A344,"_L_",EB$1),Records!$C$2:$H$6601,5,FALSE))</f>
        <v/>
      </c>
      <c r="EC344" s="33" t="str">
        <f>IF(ISERROR(VLOOKUP(CONCATENATE($A344,"_L_",EB$1),Records!$C$2:$H$6601,1,FALSE)),"",VLOOKUP(CONCATENATE($A344,"_L_",EB$1),Records!$C$2:$H$6601,6,FALSE))</f>
        <v/>
      </c>
    </row>
    <row r="345" spans="1:133" ht="15.75" x14ac:dyDescent="0.25">
      <c r="A345" s="11">
        <v>42527</v>
      </c>
      <c r="B345" s="18" t="s">
        <v>91</v>
      </c>
      <c r="C345" s="16">
        <f t="shared" si="11"/>
        <v>50</v>
      </c>
      <c r="D345" s="22" t="s">
        <v>66</v>
      </c>
      <c r="E345" s="8" t="s">
        <v>71</v>
      </c>
      <c r="F345" s="62">
        <f t="shared" si="10"/>
        <v>0</v>
      </c>
      <c r="G345" s="62">
        <f>HomeCalc!F345</f>
        <v>0</v>
      </c>
      <c r="H345" s="32" t="str">
        <f>IF(ISERROR(VLOOKUP(CONCATENATE($A345,"_L_",I$1),Records!$C$2:$H$6601,1,FALSE)),"",VLOOKUP(CONCATENATE($A345,"_L_",I$1),Records!$C$2:$H$6601,4,FALSE))</f>
        <v/>
      </c>
      <c r="I345" s="7" t="str">
        <f>IF(ISERROR(VLOOKUP(CONCATENATE($A345,"_L_",I$1),Records!$C$2:$H$6601,1,FALSE)),"",VLOOKUP(CONCATENATE($A345,"_L_",I$1),Records!$C$2:$H$6601,5,FALSE))</f>
        <v/>
      </c>
      <c r="J345" s="33" t="str">
        <f>IF(ISERROR(VLOOKUP(CONCATENATE($A345,"_L_",I$1),Records!$C$2:$H$6601,1,FALSE)),"",VLOOKUP(CONCATENATE($A345,"_L_",I$1),Records!$C$2:$H$6601,6,FALSE))</f>
        <v/>
      </c>
      <c r="K345" s="32" t="str">
        <f>IF(ISERROR(VLOOKUP(CONCATENATE($A345,"_L_",L$1),Records!$C$2:$H$6601,1,FALSE)),"",VLOOKUP(CONCATENATE($A345,"_L_",L$1),Records!$C$2:$H$6601,4,FALSE))</f>
        <v/>
      </c>
      <c r="L345" s="7" t="str">
        <f>IF(ISERROR(VLOOKUP(CONCATENATE($A345,"_L_",L$1),Records!$C$2:$H$6601,1,FALSE)),"",VLOOKUP(CONCATENATE($A345,"_L_",L$1),Records!$C$2:$H$6601,5,FALSE))</f>
        <v/>
      </c>
      <c r="M345" s="33" t="str">
        <f>IF(ISERROR(VLOOKUP(CONCATENATE($A345,"_L_",L$1),Records!$C$2:$H$6601,1,FALSE)),"",VLOOKUP(CONCATENATE($A345,"_L_",L$1),Records!$C$2:$H$6601,6,FALSE))</f>
        <v/>
      </c>
      <c r="N345" s="32" t="str">
        <f>IF(ISERROR(VLOOKUP(CONCATENATE($A345,"_L_",O$1),Records!$C$2:$H$6601,1,FALSE)),"",VLOOKUP(CONCATENATE($A345,"_L_",O$1),Records!$C$2:$H$6601,4,FALSE))</f>
        <v/>
      </c>
      <c r="O345" s="7" t="str">
        <f>IF(ISERROR(VLOOKUP(CONCATENATE($A345,"_L_",O$1),Records!$C$2:$H$6601,1,FALSE)),"",VLOOKUP(CONCATENATE($A345,"_L_",O$1),Records!$C$2:$H$6601,5,FALSE))</f>
        <v/>
      </c>
      <c r="P345" s="33" t="str">
        <f>IF(ISERROR(VLOOKUP(CONCATENATE($A345,"_L_",O$1),Records!$C$2:$H$6601,1,FALSE)),"",VLOOKUP(CONCATENATE($A345,"_L_",O$1),Records!$C$2:$H$6601,6,FALSE))</f>
        <v/>
      </c>
      <c r="Q345" s="32" t="str">
        <f>IF(ISERROR(VLOOKUP(CONCATENATE($A345,"_L_",R$1),Records!$C$2:$H$6601,1,FALSE)),"",VLOOKUP(CONCATENATE($A345,"_L_",R$1),Records!$C$2:$H$6601,4,FALSE))</f>
        <v/>
      </c>
      <c r="R345" s="7" t="str">
        <f>IF(ISERROR(VLOOKUP(CONCATENATE($A345,"_L_",R$1),Records!$C$2:$H$6601,1,FALSE)),"",VLOOKUP(CONCATENATE($A345,"_L_",R$1),Records!$C$2:$H$6601,5,FALSE))</f>
        <v/>
      </c>
      <c r="S345" s="33" t="str">
        <f>IF(ISERROR(VLOOKUP(CONCATENATE($A345,"_L_",R$1),Records!$C$2:$H$6601,1,FALSE)),"",VLOOKUP(CONCATENATE($A345,"_L_",R$1),Records!$C$2:$H$6601,6,FALSE))</f>
        <v/>
      </c>
      <c r="T345" s="32" t="str">
        <f>IF(ISERROR(VLOOKUP(CONCATENATE($A345,"_L_",U$1),Records!$C$2:$H$6601,1,FALSE)),"",VLOOKUP(CONCATENATE($A345,"_L_",U$1),Records!$C$2:$H$6601,4,FALSE))</f>
        <v/>
      </c>
      <c r="U345" s="7" t="str">
        <f>IF(ISERROR(VLOOKUP(CONCATENATE($A345,"_L_",U$1),Records!$C$2:$H$6601,1,FALSE)),"",VLOOKUP(CONCATENATE($A345,"_L_",U$1),Records!$C$2:$H$6601,5,FALSE))</f>
        <v/>
      </c>
      <c r="V345" s="33" t="str">
        <f>IF(ISERROR(VLOOKUP(CONCATENATE($A345,"_L_",U$1),Records!$C$2:$H$6601,1,FALSE)),"",VLOOKUP(CONCATENATE($A345,"_L_",U$1),Records!$C$2:$H$6601,6,FALSE))</f>
        <v/>
      </c>
      <c r="W345" s="32" t="str">
        <f>IF(ISERROR(VLOOKUP(CONCATENATE($A345,"_L_",X$1),Records!$C$2:$H$6601,1,FALSE)),"",VLOOKUP(CONCATENATE($A345,"_L_",X$1),Records!$C$2:$H$6601,4,FALSE))</f>
        <v/>
      </c>
      <c r="X345" s="7" t="str">
        <f>IF(ISERROR(VLOOKUP(CONCATENATE($A345,"_L_",X$1),Records!$C$2:$H$6601,1,FALSE)),"",VLOOKUP(CONCATENATE($A345,"_L_",X$1),Records!$C$2:$H$6601,5,FALSE))</f>
        <v/>
      </c>
      <c r="Y345" s="33" t="str">
        <f>IF(ISERROR(VLOOKUP(CONCATENATE($A345,"_L_",X$1),Records!$C$2:$H$6601,1,FALSE)),"",VLOOKUP(CONCATENATE($A345,"_L_",X$1),Records!$C$2:$H$6601,6,FALSE))</f>
        <v/>
      </c>
      <c r="Z345" s="32" t="str">
        <f>IF(ISERROR(VLOOKUP(CONCATENATE($A345,"_L_",AA$1),Records!$C$2:$H$6601,1,FALSE)),"",VLOOKUP(CONCATENATE($A345,"_L_",AA$1),Records!$C$2:$H$6601,4,FALSE))</f>
        <v/>
      </c>
      <c r="AA345" s="7" t="str">
        <f>IF(ISERROR(VLOOKUP(CONCATENATE($A345,"_L_",AA$1),Records!$C$2:$H$6601,1,FALSE)),"",VLOOKUP(CONCATENATE($A345,"_L_",AA$1),Records!$C$2:$H$6601,5,FALSE))</f>
        <v/>
      </c>
      <c r="AB345" s="33" t="str">
        <f>IF(ISERROR(VLOOKUP(CONCATENATE($A345,"_L_",AA$1),Records!$C$2:$H$6601,1,FALSE)),"",VLOOKUP(CONCATENATE($A345,"_L_",AA$1),Records!$C$2:$H$6601,6,FALSE))</f>
        <v/>
      </c>
      <c r="AC345" s="32" t="str">
        <f>IF(ISERROR(VLOOKUP(CONCATENATE($A345,"_L_",AD$1),Records!$C$2:$H$6601,1,FALSE)),"",VLOOKUP(CONCATENATE($A345,"_L_",AD$1),Records!$C$2:$H$6601,4,FALSE))</f>
        <v/>
      </c>
      <c r="AD345" s="7" t="str">
        <f>IF(ISERROR(VLOOKUP(CONCATENATE($A345,"_L_",AD$1),Records!$C$2:$H$6601,1,FALSE)),"",VLOOKUP(CONCATENATE($A345,"_L_",AD$1),Records!$C$2:$H$6601,5,FALSE))</f>
        <v/>
      </c>
      <c r="AE345" s="33" t="str">
        <f>IF(ISERROR(VLOOKUP(CONCATENATE($A345,"_L_",AD$1),Records!$C$2:$H$6601,1,FALSE)),"",VLOOKUP(CONCATENATE($A345,"_L_",AD$1),Records!$C$2:$H$6601,6,FALSE))</f>
        <v/>
      </c>
      <c r="AF345" s="32" t="str">
        <f>IF(ISERROR(VLOOKUP(CONCATENATE($A345,"_L_",AG$1),Records!$C$2:$H$6601,1,FALSE)),"",VLOOKUP(CONCATENATE($A345,"_L_",AG$1),Records!$C$2:$H$6601,4,FALSE))</f>
        <v/>
      </c>
      <c r="AG345" s="7" t="str">
        <f>IF(ISERROR(VLOOKUP(CONCATENATE($A345,"_L_",AG$1),Records!$C$2:$H$6601,1,FALSE)),"",VLOOKUP(CONCATENATE($A345,"_L_",AG$1),Records!$C$2:$H$6601,5,FALSE))</f>
        <v/>
      </c>
      <c r="AH345" s="33" t="str">
        <f>IF(ISERROR(VLOOKUP(CONCATENATE($A345,"_L_",AG$1),Records!$C$2:$H$6601,1,FALSE)),"",VLOOKUP(CONCATENATE($A345,"_L_",AG$1),Records!$C$2:$H$6601,6,FALSE))</f>
        <v/>
      </c>
      <c r="AI345" s="32" t="str">
        <f>IF(ISERROR(VLOOKUP(CONCATENATE($A345,"_L_",AJ$1),Records!$C$2:$H$6601,1,FALSE)),"",VLOOKUP(CONCATENATE($A345,"_L_",AJ$1),Records!$C$2:$H$6601,4,FALSE))</f>
        <v/>
      </c>
      <c r="AJ345" s="7" t="str">
        <f>IF(ISERROR(VLOOKUP(CONCATENATE($A345,"_L_",AJ$1),Records!$C$2:$H$6601,1,FALSE)),"",VLOOKUP(CONCATENATE($A345,"_L_",AJ$1),Records!$C$2:$H$6601,5,FALSE))</f>
        <v/>
      </c>
      <c r="AK345" s="33" t="str">
        <f>IF(ISERROR(VLOOKUP(CONCATENATE($A345,"_L_",AJ$1),Records!$C$2:$H$6601,1,FALSE)),"",VLOOKUP(CONCATENATE($A345,"_L_",AJ$1),Records!$C$2:$H$6601,6,FALSE))</f>
        <v/>
      </c>
      <c r="AL345" s="32" t="str">
        <f>IF(ISERROR(VLOOKUP(CONCATENATE($A345,"_L_",AM$1),Records!$C$2:$H$6601,1,FALSE)),"",VLOOKUP(CONCATENATE($A345,"_L_",AM$1),Records!$C$2:$H$6601,4,FALSE))</f>
        <v/>
      </c>
      <c r="AM345" s="7" t="str">
        <f>IF(ISERROR(VLOOKUP(CONCATENATE($A345,"_L_",AM$1),Records!$C$2:$H$6601,1,FALSE)),"",VLOOKUP(CONCATENATE($A345,"_L_",AM$1),Records!$C$2:$H$6601,5,FALSE))</f>
        <v/>
      </c>
      <c r="AN345" s="33" t="str">
        <f>IF(ISERROR(VLOOKUP(CONCATENATE($A345,"_L_",AM$1),Records!$C$2:$H$6601,1,FALSE)),"",VLOOKUP(CONCATENATE($A345,"_L_",AM$1),Records!$C$2:$H$6601,6,FALSE))</f>
        <v/>
      </c>
      <c r="AO345" s="32" t="str">
        <f>IF(ISERROR(VLOOKUP(CONCATENATE($A345,"_L_",AP$1),Records!$C$2:$H$6601,1,FALSE)),"",VLOOKUP(CONCATENATE($A345,"_L_",AP$1),Records!$C$2:$H$6601,4,FALSE))</f>
        <v/>
      </c>
      <c r="AP345" s="7" t="str">
        <f>IF(ISERROR(VLOOKUP(CONCATENATE($A345,"_L_",AP$1),Records!$C$2:$H$6601,1,FALSE)),"",VLOOKUP(CONCATENATE($A345,"_L_",AP$1),Records!$C$2:$H$6601,5,FALSE))</f>
        <v/>
      </c>
      <c r="AQ345" s="33" t="str">
        <f>IF(ISERROR(VLOOKUP(CONCATENATE($A345,"_L_",AP$1),Records!$C$2:$H$6601,1,FALSE)),"",VLOOKUP(CONCATENATE($A345,"_L_",AP$1),Records!$C$2:$H$6601,6,FALSE))</f>
        <v/>
      </c>
      <c r="AR345" s="32" t="str">
        <f>IF(ISERROR(VLOOKUP(CONCATENATE($A345,"_L_",AS$1),Records!$C$2:$H$6601,1,FALSE)),"",VLOOKUP(CONCATENATE($A345,"_L_",AS$1),Records!$C$2:$H$6601,4,FALSE))</f>
        <v/>
      </c>
      <c r="AS345" s="7" t="str">
        <f>IF(ISERROR(VLOOKUP(CONCATENATE($A345,"_L_",AS$1),Records!$C$2:$H$6601,1,FALSE)),"",VLOOKUP(CONCATENATE($A345,"_L_",AS$1),Records!$C$2:$H$6601,5,FALSE))</f>
        <v/>
      </c>
      <c r="AT345" s="33" t="str">
        <f>IF(ISERROR(VLOOKUP(CONCATENATE($A345,"_L_",AS$1),Records!$C$2:$H$6601,1,FALSE)),"",VLOOKUP(CONCATENATE($A345,"_L_",AS$1),Records!$C$2:$H$6601,6,FALSE))</f>
        <v/>
      </c>
      <c r="AU345" s="32" t="str">
        <f>IF(ISERROR(VLOOKUP(CONCATENATE($A345,"_L_",AV$1),Records!$C$2:$H$6601,1,FALSE)),"",VLOOKUP(CONCATENATE($A345,"_L_",AV$1),Records!$C$2:$H$6601,4,FALSE))</f>
        <v/>
      </c>
      <c r="AV345" s="7" t="str">
        <f>IF(ISERROR(VLOOKUP(CONCATENATE($A345,"_L_",AV$1),Records!$C$2:$H$6601,1,FALSE)),"",VLOOKUP(CONCATENATE($A345,"_L_",AV$1),Records!$C$2:$H$6601,5,FALSE))</f>
        <v/>
      </c>
      <c r="AW345" s="33" t="str">
        <f>IF(ISERROR(VLOOKUP(CONCATENATE($A345,"_L_",AV$1),Records!$C$2:$H$6601,1,FALSE)),"",VLOOKUP(CONCATENATE($A345,"_L_",AV$1),Records!$C$2:$H$6601,6,FALSE))</f>
        <v/>
      </c>
      <c r="AX345" s="32" t="str">
        <f>IF(ISERROR(VLOOKUP(CONCATENATE($A345,"_L_",AY$1),Records!$C$2:$H$6601,1,FALSE)),"",VLOOKUP(CONCATENATE($A345,"_L_",AY$1),Records!$C$2:$H$6601,4,FALSE))</f>
        <v/>
      </c>
      <c r="AY345" s="7" t="str">
        <f>IF(ISERROR(VLOOKUP(CONCATENATE($A345,"_L_",AY$1),Records!$C$2:$H$6601,1,FALSE)),"",VLOOKUP(CONCATENATE($A345,"_L_",AY$1),Records!$C$2:$H$6601,5,FALSE))</f>
        <v/>
      </c>
      <c r="AZ345" s="33" t="str">
        <f>IF(ISERROR(VLOOKUP(CONCATENATE($A345,"_L_",AY$1),Records!$C$2:$H$6601,1,FALSE)),"",VLOOKUP(CONCATENATE($A345,"_L_",AY$1),Records!$C$2:$H$6601,6,FALSE))</f>
        <v/>
      </c>
      <c r="BA345" s="32" t="str">
        <f>IF(ISERROR(VLOOKUP(CONCATENATE($A345,"_L_",BB$1),Records!$C$2:$H$6601,1,FALSE)),"",VLOOKUP(CONCATENATE($A345,"_L_",BB$1),Records!$C$2:$H$6601,4,FALSE))</f>
        <v/>
      </c>
      <c r="BB345" s="7" t="str">
        <f>IF(ISERROR(VLOOKUP(CONCATENATE($A345,"_L_",BB$1),Records!$C$2:$H$6601,1,FALSE)),"",VLOOKUP(CONCATENATE($A345,"_L_",BB$1),Records!$C$2:$H$6601,5,FALSE))</f>
        <v/>
      </c>
      <c r="BC345" s="33" t="str">
        <f>IF(ISERROR(VLOOKUP(CONCATENATE($A345,"_L_",BB$1),Records!$C$2:$H$6601,1,FALSE)),"",VLOOKUP(CONCATENATE($A345,"_L_",BB$1),Records!$C$2:$H$6601,6,FALSE))</f>
        <v/>
      </c>
      <c r="BD345" s="32" t="str">
        <f>IF(ISERROR(VLOOKUP(CONCATENATE($A345,"_L_",BE$1),Records!$C$2:$H$6601,1,FALSE)),"",VLOOKUP(CONCATENATE($A345,"_L_",BE$1),Records!$C$2:$H$6601,4,FALSE))</f>
        <v/>
      </c>
      <c r="BE345" s="7" t="str">
        <f>IF(ISERROR(VLOOKUP(CONCATENATE($A345,"_L_",BE$1),Records!$C$2:$H$6601,1,FALSE)),"",VLOOKUP(CONCATENATE($A345,"_L_",BE$1),Records!$C$2:$H$6601,5,FALSE))</f>
        <v/>
      </c>
      <c r="BF345" s="33" t="str">
        <f>IF(ISERROR(VLOOKUP(CONCATENATE($A345,"_L_",BE$1),Records!$C$2:$H$6601,1,FALSE)),"",VLOOKUP(CONCATENATE($A345,"_L_",BE$1),Records!$C$2:$H$6601,6,FALSE))</f>
        <v/>
      </c>
      <c r="BG345" s="32" t="str">
        <f>IF(ISERROR(VLOOKUP(CONCATENATE($A345,"_L_",BH$1),Records!$C$2:$H$6601,1,FALSE)),"",VLOOKUP(CONCATENATE($A345,"_L_",BH$1),Records!$C$2:$H$6601,4,FALSE))</f>
        <v/>
      </c>
      <c r="BH345" s="7" t="str">
        <f>IF(ISERROR(VLOOKUP(CONCATENATE($A345,"_L_",BH$1),Records!$C$2:$H$6601,1,FALSE)),"",VLOOKUP(CONCATENATE($A345,"_L_",BH$1),Records!$C$2:$H$6601,5,FALSE))</f>
        <v/>
      </c>
      <c r="BI345" s="33" t="str">
        <f>IF(ISERROR(VLOOKUP(CONCATENATE($A345,"_L_",BH$1),Records!$C$2:$H$6601,1,FALSE)),"",VLOOKUP(CONCATENATE($A345,"_L_",BH$1),Records!$C$2:$H$6601,6,FALSE))</f>
        <v/>
      </c>
      <c r="BJ345" s="32" t="str">
        <f>IF(ISERROR(VLOOKUP(CONCATENATE($A345,"_L_",BK$1),Records!$C$2:$H$6601,1,FALSE)),"",VLOOKUP(CONCATENATE($A345,"_L_",BK$1),Records!$C$2:$H$6601,4,FALSE))</f>
        <v/>
      </c>
      <c r="BK345" s="7" t="str">
        <f>IF(ISERROR(VLOOKUP(CONCATENATE($A345,"_L_",BK$1),Records!$C$2:$H$6601,1,FALSE)),"",VLOOKUP(CONCATENATE($A345,"_L_",BK$1),Records!$C$2:$H$6601,5,FALSE))</f>
        <v/>
      </c>
      <c r="BL345" s="33" t="str">
        <f>IF(ISERROR(VLOOKUP(CONCATENATE($A345,"_L_",BK$1),Records!$C$2:$H$6601,1,FALSE)),"",VLOOKUP(CONCATENATE($A345,"_L_",BK$1),Records!$C$2:$H$6601,6,FALSE))</f>
        <v/>
      </c>
      <c r="BM345" s="32" t="str">
        <f>IF(ISERROR(VLOOKUP(CONCATENATE($A345,"_L_",BN$1),Records!$C$2:$H$6601,1,FALSE)),"",VLOOKUP(CONCATENATE($A345,"_L_",BN$1),Records!$C$2:$H$6601,4,FALSE))</f>
        <v/>
      </c>
      <c r="BN345" s="7" t="str">
        <f>IF(ISERROR(VLOOKUP(CONCATENATE($A345,"_L_",BN$1),Records!$C$2:$H$6601,1,FALSE)),"",VLOOKUP(CONCATENATE($A345,"_L_",BN$1),Records!$C$2:$H$6601,5,FALSE))</f>
        <v/>
      </c>
      <c r="BO345" s="33" t="str">
        <f>IF(ISERROR(VLOOKUP(CONCATENATE($A345,"_L_",BN$1),Records!$C$2:$H$6601,1,FALSE)),"",VLOOKUP(CONCATENATE($A345,"_L_",BN$1),Records!$C$2:$H$6601,6,FALSE))</f>
        <v/>
      </c>
      <c r="BP345" s="32" t="str">
        <f>IF(ISERROR(VLOOKUP(CONCATENATE($A345,"_L_",BQ$1),Records!$C$2:$H$6601,1,FALSE)),"",VLOOKUP(CONCATENATE($A345,"_L_",BQ$1),Records!$C$2:$H$6601,4,FALSE))</f>
        <v/>
      </c>
      <c r="BQ345" s="7" t="str">
        <f>IF(ISERROR(VLOOKUP(CONCATENATE($A345,"_L_",BQ$1),Records!$C$2:$H$6601,1,FALSE)),"",VLOOKUP(CONCATENATE($A345,"_L_",BQ$1),Records!$C$2:$H$6601,5,FALSE))</f>
        <v/>
      </c>
      <c r="BR345" s="33" t="str">
        <f>IF(ISERROR(VLOOKUP(CONCATENATE($A345,"_L_",BQ$1),Records!$C$2:$H$6601,1,FALSE)),"",VLOOKUP(CONCATENATE($A345,"_L_",BQ$1),Records!$C$2:$H$6601,6,FALSE))</f>
        <v/>
      </c>
      <c r="BS345" s="32" t="str">
        <f>IF(ISERROR(VLOOKUP(CONCATENATE($A345,"_L_",BT$1),Records!$C$2:$H$6601,1,FALSE)),"",VLOOKUP(CONCATENATE($A345,"_L_",BT$1),Records!$C$2:$H$6601,4,FALSE))</f>
        <v/>
      </c>
      <c r="BT345" s="7" t="str">
        <f>IF(ISERROR(VLOOKUP(CONCATENATE($A345,"_L_",BT$1),Records!$C$2:$H$6601,1,FALSE)),"",VLOOKUP(CONCATENATE($A345,"_L_",BT$1),Records!$C$2:$H$6601,5,FALSE))</f>
        <v/>
      </c>
      <c r="BU345" s="33" t="str">
        <f>IF(ISERROR(VLOOKUP(CONCATENATE($A345,"_L_",BT$1),Records!$C$2:$H$6601,1,FALSE)),"",VLOOKUP(CONCATENATE($A345,"_L_",BT$1),Records!$C$2:$H$6601,6,FALSE))</f>
        <v/>
      </c>
      <c r="BV345" s="32" t="str">
        <f>IF(ISERROR(VLOOKUP(CONCATENATE($A345,"_L_",BW$1),Records!$C$2:$H$6601,1,FALSE)),"",VLOOKUP(CONCATENATE($A345,"_L_",BW$1),Records!$C$2:$H$6601,4,FALSE))</f>
        <v/>
      </c>
      <c r="BW345" s="7" t="str">
        <f>IF(ISERROR(VLOOKUP(CONCATENATE($A345,"_L_",BW$1),Records!$C$2:$H$6601,1,FALSE)),"",VLOOKUP(CONCATENATE($A345,"_L_",BW$1),Records!$C$2:$H$6601,5,FALSE))</f>
        <v/>
      </c>
      <c r="BX345" s="33" t="str">
        <f>IF(ISERROR(VLOOKUP(CONCATENATE($A345,"_L_",BW$1),Records!$C$2:$H$6601,1,FALSE)),"",VLOOKUP(CONCATENATE($A345,"_L_",BW$1),Records!$C$2:$H$6601,6,FALSE))</f>
        <v/>
      </c>
      <c r="BY345" s="32" t="str">
        <f>IF(ISERROR(VLOOKUP(CONCATENATE($A345,"_L_",BZ$1),Records!$C$2:$H$6601,1,FALSE)),"",VLOOKUP(CONCATENATE($A345,"_L_",BZ$1),Records!$C$2:$H$6601,4,FALSE))</f>
        <v/>
      </c>
      <c r="BZ345" s="7" t="str">
        <f>IF(ISERROR(VLOOKUP(CONCATENATE($A345,"_L_",BZ$1),Records!$C$2:$H$6601,1,FALSE)),"",VLOOKUP(CONCATENATE($A345,"_L_",BZ$1),Records!$C$2:$H$6601,5,FALSE))</f>
        <v/>
      </c>
      <c r="CA345" s="33" t="str">
        <f>IF(ISERROR(VLOOKUP(CONCATENATE($A345,"_L_",BZ$1),Records!$C$2:$H$6601,1,FALSE)),"",VLOOKUP(CONCATENATE($A345,"_L_",BZ$1),Records!$C$2:$H$6601,6,FALSE))</f>
        <v/>
      </c>
      <c r="CB345" s="32" t="str">
        <f>IF(ISERROR(VLOOKUP(CONCATENATE($A345,"_L_",CC$1),Records!$C$2:$H$6601,1,FALSE)),"",VLOOKUP(CONCATENATE($A345,"_L_",CC$1),Records!$C$2:$H$6601,4,FALSE))</f>
        <v/>
      </c>
      <c r="CC345" s="7" t="str">
        <f>IF(ISERROR(VLOOKUP(CONCATENATE($A345,"_L_",CC$1),Records!$C$2:$H$6601,1,FALSE)),"",VLOOKUP(CONCATENATE($A345,"_L_",CC$1),Records!$C$2:$H$6601,5,FALSE))</f>
        <v/>
      </c>
      <c r="CD345" s="33" t="str">
        <f>IF(ISERROR(VLOOKUP(CONCATENATE($A345,"_L_",CC$1),Records!$C$2:$H$6601,1,FALSE)),"",VLOOKUP(CONCATENATE($A345,"_L_",CC$1),Records!$C$2:$H$6601,6,FALSE))</f>
        <v/>
      </c>
      <c r="CE345" s="32" t="str">
        <f>IF(ISERROR(VLOOKUP(CONCATENATE($A345,"_L_",CF$1),Records!$C$2:$H$6601,1,FALSE)),"",VLOOKUP(CONCATENATE($A345,"_L_",CF$1),Records!$C$2:$H$6601,4,FALSE))</f>
        <v/>
      </c>
      <c r="CF345" s="7" t="str">
        <f>IF(ISERROR(VLOOKUP(CONCATENATE($A345,"_L_",CF$1),Records!$C$2:$H$6601,1,FALSE)),"",VLOOKUP(CONCATENATE($A345,"_L_",CF$1),Records!$C$2:$H$6601,5,FALSE))</f>
        <v/>
      </c>
      <c r="CG345" s="33" t="str">
        <f>IF(ISERROR(VLOOKUP(CONCATENATE($A345,"_L_",CF$1),Records!$C$2:$H$6601,1,FALSE)),"",VLOOKUP(CONCATENATE($A345,"_L_",CF$1),Records!$C$2:$H$6601,6,FALSE))</f>
        <v/>
      </c>
      <c r="CH345" s="32" t="str">
        <f>IF(ISERROR(VLOOKUP(CONCATENATE($A345,"_L_",CI$1),Records!$C$2:$H$6601,1,FALSE)),"",VLOOKUP(CONCATENATE($A345,"_L_",CI$1),Records!$C$2:$H$6601,4,FALSE))</f>
        <v/>
      </c>
      <c r="CI345" s="7" t="str">
        <f>IF(ISERROR(VLOOKUP(CONCATENATE($A345,"_L_",CI$1),Records!$C$2:$H$6601,1,FALSE)),"",VLOOKUP(CONCATENATE($A345,"_L_",CI$1),Records!$C$2:$H$6601,5,FALSE))</f>
        <v/>
      </c>
      <c r="CJ345" s="33" t="str">
        <f>IF(ISERROR(VLOOKUP(CONCATENATE($A345,"_L_",CI$1),Records!$C$2:$H$6601,1,FALSE)),"",VLOOKUP(CONCATENATE($A345,"_L_",CI$1),Records!$C$2:$H$6601,6,FALSE))</f>
        <v/>
      </c>
      <c r="CK345" s="32" t="str">
        <f>IF(ISERROR(VLOOKUP(CONCATENATE($A345,"_L_",CL$1),Records!$C$2:$H$6601,1,FALSE)),"",VLOOKUP(CONCATENATE($A345,"_L_",CL$1),Records!$C$2:$H$6601,4,FALSE))</f>
        <v/>
      </c>
      <c r="CL345" s="7" t="str">
        <f>IF(ISERROR(VLOOKUP(CONCATENATE($A345,"_L_",CL$1),Records!$C$2:$H$6601,1,FALSE)),"",VLOOKUP(CONCATENATE($A345,"_L_",CL$1),Records!$C$2:$H$6601,5,FALSE))</f>
        <v/>
      </c>
      <c r="CM345" s="33" t="str">
        <f>IF(ISERROR(VLOOKUP(CONCATENATE($A345,"_L_",CL$1),Records!$C$2:$H$6601,1,FALSE)),"",VLOOKUP(CONCATENATE($A345,"_L_",CL$1),Records!$C$2:$H$6601,6,FALSE))</f>
        <v/>
      </c>
      <c r="CN345" s="32" t="str">
        <f>IF(ISERROR(VLOOKUP(CONCATENATE($A345,"_L_",CO$1),Records!$C$2:$H$6601,1,FALSE)),"",VLOOKUP(CONCATENATE($A345,"_L_",CO$1),Records!$C$2:$H$6601,4,FALSE))</f>
        <v/>
      </c>
      <c r="CO345" s="7" t="str">
        <f>IF(ISERROR(VLOOKUP(CONCATENATE($A345,"_L_",CO$1),Records!$C$2:$H$6601,1,FALSE)),"",VLOOKUP(CONCATENATE($A345,"_L_",CO$1),Records!$C$2:$H$6601,5,FALSE))</f>
        <v/>
      </c>
      <c r="CP345" s="33" t="str">
        <f>IF(ISERROR(VLOOKUP(CONCATENATE($A345,"_L_",CO$1),Records!$C$2:$H$6601,1,FALSE)),"",VLOOKUP(CONCATENATE($A345,"_L_",CO$1),Records!$C$2:$H$6601,6,FALSE))</f>
        <v/>
      </c>
      <c r="CQ345" s="32" t="str">
        <f>IF(ISERROR(VLOOKUP(CONCATENATE($A345,"_L_",CR$1),Records!$C$2:$H$6601,1,FALSE)),"",VLOOKUP(CONCATENATE($A345,"_L_",CR$1),Records!$C$2:$H$6601,4,FALSE))</f>
        <v/>
      </c>
      <c r="CR345" s="7" t="str">
        <f>IF(ISERROR(VLOOKUP(CONCATENATE($A345,"_L_",CR$1),Records!$C$2:$H$6601,1,FALSE)),"",VLOOKUP(CONCATENATE($A345,"_L_",CR$1),Records!$C$2:$H$6601,5,FALSE))</f>
        <v/>
      </c>
      <c r="CS345" s="33" t="str">
        <f>IF(ISERROR(VLOOKUP(CONCATENATE($A345,"_L_",CR$1),Records!$C$2:$H$6601,1,FALSE)),"",VLOOKUP(CONCATENATE($A345,"_L_",CR$1),Records!$C$2:$H$6601,6,FALSE))</f>
        <v/>
      </c>
      <c r="CT345" s="32" t="str">
        <f>IF(ISERROR(VLOOKUP(CONCATENATE($A345,"_L_",CU$1),Records!$C$2:$H$6601,1,FALSE)),"",VLOOKUP(CONCATENATE($A345,"_L_",CU$1),Records!$C$2:$H$6601,4,FALSE))</f>
        <v/>
      </c>
      <c r="CU345" s="7" t="str">
        <f>IF(ISERROR(VLOOKUP(CONCATENATE($A345,"_L_",CU$1),Records!$C$2:$H$6601,1,FALSE)),"",VLOOKUP(CONCATENATE($A345,"_L_",CU$1),Records!$C$2:$H$6601,5,FALSE))</f>
        <v/>
      </c>
      <c r="CV345" s="33" t="str">
        <f>IF(ISERROR(VLOOKUP(CONCATENATE($A345,"_L_",CU$1),Records!$C$2:$H$6601,1,FALSE)),"",VLOOKUP(CONCATENATE($A345,"_L_",CU$1),Records!$C$2:$H$6601,6,FALSE))</f>
        <v/>
      </c>
      <c r="CW345" s="32" t="str">
        <f>IF(ISERROR(VLOOKUP(CONCATENATE($A345,"_L_",CX$1),Records!$C$2:$H$6601,1,FALSE)),"",VLOOKUP(CONCATENATE($A345,"_L_",CX$1),Records!$C$2:$H$6601,4,FALSE))</f>
        <v/>
      </c>
      <c r="CX345" s="7" t="str">
        <f>IF(ISERROR(VLOOKUP(CONCATENATE($A345,"_L_",CX$1),Records!$C$2:$H$6601,1,FALSE)),"",VLOOKUP(CONCATENATE($A345,"_L_",CX$1),Records!$C$2:$H$6601,5,FALSE))</f>
        <v/>
      </c>
      <c r="CY345" s="33" t="str">
        <f>IF(ISERROR(VLOOKUP(CONCATENATE($A345,"_L_",CX$1),Records!$C$2:$H$6601,1,FALSE)),"",VLOOKUP(CONCATENATE($A345,"_L_",CX$1),Records!$C$2:$H$6601,6,FALSE))</f>
        <v/>
      </c>
      <c r="CZ345" s="32" t="str">
        <f>IF(ISERROR(VLOOKUP(CONCATENATE($A345,"_L_",DA$1),Records!$C$2:$H$6601,1,FALSE)),"",VLOOKUP(CONCATENATE($A345,"_L_",DA$1),Records!$C$2:$H$6601,4,FALSE))</f>
        <v/>
      </c>
      <c r="DA345" s="7" t="str">
        <f>IF(ISERROR(VLOOKUP(CONCATENATE($A345,"_L_",DA$1),Records!$C$2:$H$6601,1,FALSE)),"",VLOOKUP(CONCATENATE($A345,"_L_",DA$1),Records!$C$2:$H$6601,5,FALSE))</f>
        <v/>
      </c>
      <c r="DB345" s="33" t="str">
        <f>IF(ISERROR(VLOOKUP(CONCATENATE($A345,"_L_",DA$1),Records!$C$2:$H$6601,1,FALSE)),"",VLOOKUP(CONCATENATE($A345,"_L_",DA$1),Records!$C$2:$H$6601,6,FALSE))</f>
        <v/>
      </c>
      <c r="DC345" s="32" t="str">
        <f>IF(ISERROR(VLOOKUP(CONCATENATE($A345,"_L_",DD$1),Records!$C$2:$H$6601,1,FALSE)),"",VLOOKUP(CONCATENATE($A345,"_L_",DD$1),Records!$C$2:$H$6601,4,FALSE))</f>
        <v/>
      </c>
      <c r="DD345" s="7" t="str">
        <f>IF(ISERROR(VLOOKUP(CONCATENATE($A345,"_L_",DD$1),Records!$C$2:$H$6601,1,FALSE)),"",VLOOKUP(CONCATENATE($A345,"_L_",DD$1),Records!$C$2:$H$6601,5,FALSE))</f>
        <v/>
      </c>
      <c r="DE345" s="33" t="str">
        <f>IF(ISERROR(VLOOKUP(CONCATENATE($A345,"_L_",DD$1),Records!$C$2:$H$6601,1,FALSE)),"",VLOOKUP(CONCATENATE($A345,"_L_",DD$1),Records!$C$2:$H$6601,6,FALSE))</f>
        <v/>
      </c>
      <c r="DF345" s="32" t="str">
        <f>IF(ISERROR(VLOOKUP(CONCATENATE($A345,"_L_",DG$1),Records!$C$2:$H$6601,1,FALSE)),"",VLOOKUP(CONCATENATE($A345,"_L_",DG$1),Records!$C$2:$H$6601,4,FALSE))</f>
        <v/>
      </c>
      <c r="DG345" s="7" t="str">
        <f>IF(ISERROR(VLOOKUP(CONCATENATE($A345,"_L_",DG$1),Records!$C$2:$H$6601,1,FALSE)),"",VLOOKUP(CONCATENATE($A345,"_L_",DG$1),Records!$C$2:$H$6601,5,FALSE))</f>
        <v/>
      </c>
      <c r="DH345" s="33" t="str">
        <f>IF(ISERROR(VLOOKUP(CONCATENATE($A345,"_L_",DG$1),Records!$C$2:$H$6601,1,FALSE)),"",VLOOKUP(CONCATENATE($A345,"_L_",DG$1),Records!$C$2:$H$6601,6,FALSE))</f>
        <v/>
      </c>
      <c r="DI345" s="32" t="str">
        <f>IF(ISERROR(VLOOKUP(CONCATENATE($A345,"_L_",DJ$1),Records!$C$2:$H$6601,1,FALSE)),"",VLOOKUP(CONCATENATE($A345,"_L_",DJ$1),Records!$C$2:$H$6601,4,FALSE))</f>
        <v/>
      </c>
      <c r="DJ345" s="7" t="str">
        <f>IF(ISERROR(VLOOKUP(CONCATENATE($A345,"_L_",DJ$1),Records!$C$2:$H$6601,1,FALSE)),"",VLOOKUP(CONCATENATE($A345,"_L_",DJ$1),Records!$C$2:$H$6601,5,FALSE))</f>
        <v/>
      </c>
      <c r="DK345" s="33" t="str">
        <f>IF(ISERROR(VLOOKUP(CONCATENATE($A345,"_L_",DJ$1),Records!$C$2:$H$6601,1,FALSE)),"",VLOOKUP(CONCATENATE($A345,"_L_",DJ$1),Records!$C$2:$H$6601,6,FALSE))</f>
        <v/>
      </c>
      <c r="DL345" s="32" t="str">
        <f>IF(ISERROR(VLOOKUP(CONCATENATE($A345,"_L_",DM$1),Records!$C$2:$H$6601,1,FALSE)),"",VLOOKUP(CONCATENATE($A345,"_L_",DM$1),Records!$C$2:$H$6601,4,FALSE))</f>
        <v/>
      </c>
      <c r="DM345" s="7" t="str">
        <f>IF(ISERROR(VLOOKUP(CONCATENATE($A345,"_L_",DM$1),Records!$C$2:$H$6601,1,FALSE)),"",VLOOKUP(CONCATENATE($A345,"_L_",DM$1),Records!$C$2:$H$6601,5,FALSE))</f>
        <v/>
      </c>
      <c r="DN345" s="33" t="str">
        <f>IF(ISERROR(VLOOKUP(CONCATENATE($A345,"_L_",DM$1),Records!$C$2:$H$6601,1,FALSE)),"",VLOOKUP(CONCATENATE($A345,"_L_",DM$1),Records!$C$2:$H$6601,6,FALSE))</f>
        <v/>
      </c>
      <c r="DO345" s="32" t="str">
        <f>IF(ISERROR(VLOOKUP(CONCATENATE($A345,"_L_",DP$1),Records!$C$2:$H$6601,1,FALSE)),"",VLOOKUP(CONCATENATE($A345,"_L_",DP$1),Records!$C$2:$H$6601,4,FALSE))</f>
        <v/>
      </c>
      <c r="DP345" s="7" t="str">
        <f>IF(ISERROR(VLOOKUP(CONCATENATE($A345,"_L_",DP$1),Records!$C$2:$H$6601,1,FALSE)),"",VLOOKUP(CONCATENATE($A345,"_L_",DP$1),Records!$C$2:$H$6601,5,FALSE))</f>
        <v/>
      </c>
      <c r="DQ345" s="33" t="str">
        <f>IF(ISERROR(VLOOKUP(CONCATENATE($A345,"_L_",DP$1),Records!$C$2:$H$6601,1,FALSE)),"",VLOOKUP(CONCATENATE($A345,"_L_",DP$1),Records!$C$2:$H$6601,6,FALSE))</f>
        <v/>
      </c>
      <c r="DR345" s="32" t="str">
        <f>IF(ISERROR(VLOOKUP(CONCATENATE($A345,"_L_",DS$1),Records!$C$2:$H$6601,1,FALSE)),"",VLOOKUP(CONCATENATE($A345,"_L_",DS$1),Records!$C$2:$H$6601,4,FALSE))</f>
        <v/>
      </c>
      <c r="DS345" s="7" t="str">
        <f>IF(ISERROR(VLOOKUP(CONCATENATE($A345,"_L_",DS$1),Records!$C$2:$H$6601,1,FALSE)),"",VLOOKUP(CONCATENATE($A345,"_L_",DS$1),Records!$C$2:$H$6601,5,FALSE))</f>
        <v/>
      </c>
      <c r="DT345" s="33" t="str">
        <f>IF(ISERROR(VLOOKUP(CONCATENATE($A345,"_L_",DS$1),Records!$C$2:$H$6601,1,FALSE)),"",VLOOKUP(CONCATENATE($A345,"_L_",DS$1),Records!$C$2:$H$6601,6,FALSE))</f>
        <v/>
      </c>
      <c r="DU345" s="32" t="str">
        <f>IF(ISERROR(VLOOKUP(CONCATENATE($A345,"_L_",DV$1),Records!$C$2:$H$6601,1,FALSE)),"",VLOOKUP(CONCATENATE($A345,"_L_",DV$1),Records!$C$2:$H$6601,4,FALSE))</f>
        <v/>
      </c>
      <c r="DV345" s="7" t="str">
        <f>IF(ISERROR(VLOOKUP(CONCATENATE($A345,"_L_",DV$1),Records!$C$2:$H$6601,1,FALSE)),"",VLOOKUP(CONCATENATE($A345,"_L_",DV$1),Records!$C$2:$H$6601,5,FALSE))</f>
        <v/>
      </c>
      <c r="DW345" s="33" t="str">
        <f>IF(ISERROR(VLOOKUP(CONCATENATE($A345,"_L_",DV$1),Records!$C$2:$H$6601,1,FALSE)),"",VLOOKUP(CONCATENATE($A345,"_L_",DV$1),Records!$C$2:$H$6601,6,FALSE))</f>
        <v/>
      </c>
      <c r="DX345" s="32" t="str">
        <f>IF(ISERROR(VLOOKUP(CONCATENATE($A345,"_L_",DY$1),Records!$C$2:$H$6601,1,FALSE)),"",VLOOKUP(CONCATENATE($A345,"_L_",DY$1),Records!$C$2:$H$6601,4,FALSE))</f>
        <v/>
      </c>
      <c r="DY345" s="7" t="str">
        <f>IF(ISERROR(VLOOKUP(CONCATENATE($A345,"_L_",DY$1),Records!$C$2:$H$6601,1,FALSE)),"",VLOOKUP(CONCATENATE($A345,"_L_",DY$1),Records!$C$2:$H$6601,5,FALSE))</f>
        <v/>
      </c>
      <c r="DZ345" s="33" t="str">
        <f>IF(ISERROR(VLOOKUP(CONCATENATE($A345,"_L_",DY$1),Records!$C$2:$H$6601,1,FALSE)),"",VLOOKUP(CONCATENATE($A345,"_L_",DY$1),Records!$C$2:$H$6601,6,FALSE))</f>
        <v/>
      </c>
      <c r="EA345" s="32" t="str">
        <f>IF(ISERROR(VLOOKUP(CONCATENATE($A345,"_L_",EB$1),Records!$C$2:$H$6601,1,FALSE)),"",VLOOKUP(CONCATENATE($A345,"_L_",EB$1),Records!$C$2:$H$6601,4,FALSE))</f>
        <v/>
      </c>
      <c r="EB345" s="7" t="str">
        <f>IF(ISERROR(VLOOKUP(CONCATENATE($A345,"_L_",EB$1),Records!$C$2:$H$6601,1,FALSE)),"",VLOOKUP(CONCATENATE($A345,"_L_",EB$1),Records!$C$2:$H$6601,5,FALSE))</f>
        <v/>
      </c>
      <c r="EC345" s="33" t="str">
        <f>IF(ISERROR(VLOOKUP(CONCATENATE($A345,"_L_",EB$1),Records!$C$2:$H$6601,1,FALSE)),"",VLOOKUP(CONCATENATE($A345,"_L_",EB$1),Records!$C$2:$H$6601,6,FALSE))</f>
        <v/>
      </c>
    </row>
    <row r="346" spans="1:133" ht="15.75" x14ac:dyDescent="0.25">
      <c r="A346" s="11">
        <v>42528</v>
      </c>
      <c r="B346" s="18" t="s">
        <v>91</v>
      </c>
      <c r="C346" s="16">
        <f t="shared" si="11"/>
        <v>50</v>
      </c>
      <c r="D346" s="23" t="s">
        <v>67</v>
      </c>
      <c r="E346" s="8" t="s">
        <v>71</v>
      </c>
      <c r="F346" s="62">
        <f t="shared" si="10"/>
        <v>0</v>
      </c>
      <c r="G346" s="62">
        <f>HomeCalc!F346</f>
        <v>0</v>
      </c>
      <c r="H346" s="32" t="str">
        <f>IF(ISERROR(VLOOKUP(CONCATENATE($A346,"_L_",I$1),Records!$C$2:$H$6601,1,FALSE)),"",VLOOKUP(CONCATENATE($A346,"_L_",I$1),Records!$C$2:$H$6601,4,FALSE))</f>
        <v/>
      </c>
      <c r="I346" s="7" t="str">
        <f>IF(ISERROR(VLOOKUP(CONCATENATE($A346,"_L_",I$1),Records!$C$2:$H$6601,1,FALSE)),"",VLOOKUP(CONCATENATE($A346,"_L_",I$1),Records!$C$2:$H$6601,5,FALSE))</f>
        <v/>
      </c>
      <c r="J346" s="33" t="str">
        <f>IF(ISERROR(VLOOKUP(CONCATENATE($A346,"_L_",I$1),Records!$C$2:$H$6601,1,FALSE)),"",VLOOKUP(CONCATENATE($A346,"_L_",I$1),Records!$C$2:$H$6601,6,FALSE))</f>
        <v/>
      </c>
      <c r="K346" s="32" t="str">
        <f>IF(ISERROR(VLOOKUP(CONCATENATE($A346,"_L_",L$1),Records!$C$2:$H$6601,1,FALSE)),"",VLOOKUP(CONCATENATE($A346,"_L_",L$1),Records!$C$2:$H$6601,4,FALSE))</f>
        <v/>
      </c>
      <c r="L346" s="7" t="str">
        <f>IF(ISERROR(VLOOKUP(CONCATENATE($A346,"_L_",L$1),Records!$C$2:$H$6601,1,FALSE)),"",VLOOKUP(CONCATENATE($A346,"_L_",L$1),Records!$C$2:$H$6601,5,FALSE))</f>
        <v/>
      </c>
      <c r="M346" s="33" t="str">
        <f>IF(ISERROR(VLOOKUP(CONCATENATE($A346,"_L_",L$1),Records!$C$2:$H$6601,1,FALSE)),"",VLOOKUP(CONCATENATE($A346,"_L_",L$1),Records!$C$2:$H$6601,6,FALSE))</f>
        <v/>
      </c>
      <c r="N346" s="32" t="str">
        <f>IF(ISERROR(VLOOKUP(CONCATENATE($A346,"_L_",O$1),Records!$C$2:$H$6601,1,FALSE)),"",VLOOKUP(CONCATENATE($A346,"_L_",O$1),Records!$C$2:$H$6601,4,FALSE))</f>
        <v/>
      </c>
      <c r="O346" s="7" t="str">
        <f>IF(ISERROR(VLOOKUP(CONCATENATE($A346,"_L_",O$1),Records!$C$2:$H$6601,1,FALSE)),"",VLOOKUP(CONCATENATE($A346,"_L_",O$1),Records!$C$2:$H$6601,5,FALSE))</f>
        <v/>
      </c>
      <c r="P346" s="33" t="str">
        <f>IF(ISERROR(VLOOKUP(CONCATENATE($A346,"_L_",O$1),Records!$C$2:$H$6601,1,FALSE)),"",VLOOKUP(CONCATENATE($A346,"_L_",O$1),Records!$C$2:$H$6601,6,FALSE))</f>
        <v/>
      </c>
      <c r="Q346" s="32" t="str">
        <f>IF(ISERROR(VLOOKUP(CONCATENATE($A346,"_L_",R$1),Records!$C$2:$H$6601,1,FALSE)),"",VLOOKUP(CONCATENATE($A346,"_L_",R$1),Records!$C$2:$H$6601,4,FALSE))</f>
        <v/>
      </c>
      <c r="R346" s="7" t="str">
        <f>IF(ISERROR(VLOOKUP(CONCATENATE($A346,"_L_",R$1),Records!$C$2:$H$6601,1,FALSE)),"",VLOOKUP(CONCATENATE($A346,"_L_",R$1),Records!$C$2:$H$6601,5,FALSE))</f>
        <v/>
      </c>
      <c r="S346" s="33" t="str">
        <f>IF(ISERROR(VLOOKUP(CONCATENATE($A346,"_L_",R$1),Records!$C$2:$H$6601,1,FALSE)),"",VLOOKUP(CONCATENATE($A346,"_L_",R$1),Records!$C$2:$H$6601,6,FALSE))</f>
        <v/>
      </c>
      <c r="T346" s="32" t="str">
        <f>IF(ISERROR(VLOOKUP(CONCATENATE($A346,"_L_",U$1),Records!$C$2:$H$6601,1,FALSE)),"",VLOOKUP(CONCATENATE($A346,"_L_",U$1),Records!$C$2:$H$6601,4,FALSE))</f>
        <v/>
      </c>
      <c r="U346" s="7" t="str">
        <f>IF(ISERROR(VLOOKUP(CONCATENATE($A346,"_L_",U$1),Records!$C$2:$H$6601,1,FALSE)),"",VLOOKUP(CONCATENATE($A346,"_L_",U$1),Records!$C$2:$H$6601,5,FALSE))</f>
        <v/>
      </c>
      <c r="V346" s="33" t="str">
        <f>IF(ISERROR(VLOOKUP(CONCATENATE($A346,"_L_",U$1),Records!$C$2:$H$6601,1,FALSE)),"",VLOOKUP(CONCATENATE($A346,"_L_",U$1),Records!$C$2:$H$6601,6,FALSE))</f>
        <v/>
      </c>
      <c r="W346" s="32" t="str">
        <f>IF(ISERROR(VLOOKUP(CONCATENATE($A346,"_L_",X$1),Records!$C$2:$H$6601,1,FALSE)),"",VLOOKUP(CONCATENATE($A346,"_L_",X$1),Records!$C$2:$H$6601,4,FALSE))</f>
        <v/>
      </c>
      <c r="X346" s="7" t="str">
        <f>IF(ISERROR(VLOOKUP(CONCATENATE($A346,"_L_",X$1),Records!$C$2:$H$6601,1,FALSE)),"",VLOOKUP(CONCATENATE($A346,"_L_",X$1),Records!$C$2:$H$6601,5,FALSE))</f>
        <v/>
      </c>
      <c r="Y346" s="33" t="str">
        <f>IF(ISERROR(VLOOKUP(CONCATENATE($A346,"_L_",X$1),Records!$C$2:$H$6601,1,FALSE)),"",VLOOKUP(CONCATENATE($A346,"_L_",X$1),Records!$C$2:$H$6601,6,FALSE))</f>
        <v/>
      </c>
      <c r="Z346" s="32" t="str">
        <f>IF(ISERROR(VLOOKUP(CONCATENATE($A346,"_L_",AA$1),Records!$C$2:$H$6601,1,FALSE)),"",VLOOKUP(CONCATENATE($A346,"_L_",AA$1),Records!$C$2:$H$6601,4,FALSE))</f>
        <v/>
      </c>
      <c r="AA346" s="7" t="str">
        <f>IF(ISERROR(VLOOKUP(CONCATENATE($A346,"_L_",AA$1),Records!$C$2:$H$6601,1,FALSE)),"",VLOOKUP(CONCATENATE($A346,"_L_",AA$1),Records!$C$2:$H$6601,5,FALSE))</f>
        <v/>
      </c>
      <c r="AB346" s="33" t="str">
        <f>IF(ISERROR(VLOOKUP(CONCATENATE($A346,"_L_",AA$1),Records!$C$2:$H$6601,1,FALSE)),"",VLOOKUP(CONCATENATE($A346,"_L_",AA$1),Records!$C$2:$H$6601,6,FALSE))</f>
        <v/>
      </c>
      <c r="AC346" s="32" t="str">
        <f>IF(ISERROR(VLOOKUP(CONCATENATE($A346,"_L_",AD$1),Records!$C$2:$H$6601,1,FALSE)),"",VLOOKUP(CONCATENATE($A346,"_L_",AD$1),Records!$C$2:$H$6601,4,FALSE))</f>
        <v/>
      </c>
      <c r="AD346" s="7" t="str">
        <f>IF(ISERROR(VLOOKUP(CONCATENATE($A346,"_L_",AD$1),Records!$C$2:$H$6601,1,FALSE)),"",VLOOKUP(CONCATENATE($A346,"_L_",AD$1),Records!$C$2:$H$6601,5,FALSE))</f>
        <v/>
      </c>
      <c r="AE346" s="33" t="str">
        <f>IF(ISERROR(VLOOKUP(CONCATENATE($A346,"_L_",AD$1),Records!$C$2:$H$6601,1,FALSE)),"",VLOOKUP(CONCATENATE($A346,"_L_",AD$1),Records!$C$2:$H$6601,6,FALSE))</f>
        <v/>
      </c>
      <c r="AF346" s="32" t="str">
        <f>IF(ISERROR(VLOOKUP(CONCATENATE($A346,"_L_",AG$1),Records!$C$2:$H$6601,1,FALSE)),"",VLOOKUP(CONCATENATE($A346,"_L_",AG$1),Records!$C$2:$H$6601,4,FALSE))</f>
        <v/>
      </c>
      <c r="AG346" s="7" t="str">
        <f>IF(ISERROR(VLOOKUP(CONCATENATE($A346,"_L_",AG$1),Records!$C$2:$H$6601,1,FALSE)),"",VLOOKUP(CONCATENATE($A346,"_L_",AG$1),Records!$C$2:$H$6601,5,FALSE))</f>
        <v/>
      </c>
      <c r="AH346" s="33" t="str">
        <f>IF(ISERROR(VLOOKUP(CONCATENATE($A346,"_L_",AG$1),Records!$C$2:$H$6601,1,FALSE)),"",VLOOKUP(CONCATENATE($A346,"_L_",AG$1),Records!$C$2:$H$6601,6,FALSE))</f>
        <v/>
      </c>
      <c r="AI346" s="32" t="str">
        <f>IF(ISERROR(VLOOKUP(CONCATENATE($A346,"_L_",AJ$1),Records!$C$2:$H$6601,1,FALSE)),"",VLOOKUP(CONCATENATE($A346,"_L_",AJ$1),Records!$C$2:$H$6601,4,FALSE))</f>
        <v/>
      </c>
      <c r="AJ346" s="7" t="str">
        <f>IF(ISERROR(VLOOKUP(CONCATENATE($A346,"_L_",AJ$1),Records!$C$2:$H$6601,1,FALSE)),"",VLOOKUP(CONCATENATE($A346,"_L_",AJ$1),Records!$C$2:$H$6601,5,FALSE))</f>
        <v/>
      </c>
      <c r="AK346" s="33" t="str">
        <f>IF(ISERROR(VLOOKUP(CONCATENATE($A346,"_L_",AJ$1),Records!$C$2:$H$6601,1,FALSE)),"",VLOOKUP(CONCATENATE($A346,"_L_",AJ$1),Records!$C$2:$H$6601,6,FALSE))</f>
        <v/>
      </c>
      <c r="AL346" s="32" t="str">
        <f>IF(ISERROR(VLOOKUP(CONCATENATE($A346,"_L_",AM$1),Records!$C$2:$H$6601,1,FALSE)),"",VLOOKUP(CONCATENATE($A346,"_L_",AM$1),Records!$C$2:$H$6601,4,FALSE))</f>
        <v/>
      </c>
      <c r="AM346" s="7" t="str">
        <f>IF(ISERROR(VLOOKUP(CONCATENATE($A346,"_L_",AM$1),Records!$C$2:$H$6601,1,FALSE)),"",VLOOKUP(CONCATENATE($A346,"_L_",AM$1),Records!$C$2:$H$6601,5,FALSE))</f>
        <v/>
      </c>
      <c r="AN346" s="33" t="str">
        <f>IF(ISERROR(VLOOKUP(CONCATENATE($A346,"_L_",AM$1),Records!$C$2:$H$6601,1,FALSE)),"",VLOOKUP(CONCATENATE($A346,"_L_",AM$1),Records!$C$2:$H$6601,6,FALSE))</f>
        <v/>
      </c>
      <c r="AO346" s="32" t="str">
        <f>IF(ISERROR(VLOOKUP(CONCATENATE($A346,"_L_",AP$1),Records!$C$2:$H$6601,1,FALSE)),"",VLOOKUP(CONCATENATE($A346,"_L_",AP$1),Records!$C$2:$H$6601,4,FALSE))</f>
        <v/>
      </c>
      <c r="AP346" s="7" t="str">
        <f>IF(ISERROR(VLOOKUP(CONCATENATE($A346,"_L_",AP$1),Records!$C$2:$H$6601,1,FALSE)),"",VLOOKUP(CONCATENATE($A346,"_L_",AP$1),Records!$C$2:$H$6601,5,FALSE))</f>
        <v/>
      </c>
      <c r="AQ346" s="33" t="str">
        <f>IF(ISERROR(VLOOKUP(CONCATENATE($A346,"_L_",AP$1),Records!$C$2:$H$6601,1,FALSE)),"",VLOOKUP(CONCATENATE($A346,"_L_",AP$1),Records!$C$2:$H$6601,6,FALSE))</f>
        <v/>
      </c>
      <c r="AR346" s="32" t="str">
        <f>IF(ISERROR(VLOOKUP(CONCATENATE($A346,"_L_",AS$1),Records!$C$2:$H$6601,1,FALSE)),"",VLOOKUP(CONCATENATE($A346,"_L_",AS$1),Records!$C$2:$H$6601,4,FALSE))</f>
        <v/>
      </c>
      <c r="AS346" s="7" t="str">
        <f>IF(ISERROR(VLOOKUP(CONCATENATE($A346,"_L_",AS$1),Records!$C$2:$H$6601,1,FALSE)),"",VLOOKUP(CONCATENATE($A346,"_L_",AS$1),Records!$C$2:$H$6601,5,FALSE))</f>
        <v/>
      </c>
      <c r="AT346" s="33" t="str">
        <f>IF(ISERROR(VLOOKUP(CONCATENATE($A346,"_L_",AS$1),Records!$C$2:$H$6601,1,FALSE)),"",VLOOKUP(CONCATENATE($A346,"_L_",AS$1),Records!$C$2:$H$6601,6,FALSE))</f>
        <v/>
      </c>
      <c r="AU346" s="32" t="str">
        <f>IF(ISERROR(VLOOKUP(CONCATENATE($A346,"_L_",AV$1),Records!$C$2:$H$6601,1,FALSE)),"",VLOOKUP(CONCATENATE($A346,"_L_",AV$1),Records!$C$2:$H$6601,4,FALSE))</f>
        <v/>
      </c>
      <c r="AV346" s="7" t="str">
        <f>IF(ISERROR(VLOOKUP(CONCATENATE($A346,"_L_",AV$1),Records!$C$2:$H$6601,1,FALSE)),"",VLOOKUP(CONCATENATE($A346,"_L_",AV$1),Records!$C$2:$H$6601,5,FALSE))</f>
        <v/>
      </c>
      <c r="AW346" s="33" t="str">
        <f>IF(ISERROR(VLOOKUP(CONCATENATE($A346,"_L_",AV$1),Records!$C$2:$H$6601,1,FALSE)),"",VLOOKUP(CONCATENATE($A346,"_L_",AV$1),Records!$C$2:$H$6601,6,FALSE))</f>
        <v/>
      </c>
      <c r="AX346" s="32" t="str">
        <f>IF(ISERROR(VLOOKUP(CONCATENATE($A346,"_L_",AY$1),Records!$C$2:$H$6601,1,FALSE)),"",VLOOKUP(CONCATENATE($A346,"_L_",AY$1),Records!$C$2:$H$6601,4,FALSE))</f>
        <v/>
      </c>
      <c r="AY346" s="7" t="str">
        <f>IF(ISERROR(VLOOKUP(CONCATENATE($A346,"_L_",AY$1),Records!$C$2:$H$6601,1,FALSE)),"",VLOOKUP(CONCATENATE($A346,"_L_",AY$1),Records!$C$2:$H$6601,5,FALSE))</f>
        <v/>
      </c>
      <c r="AZ346" s="33" t="str">
        <f>IF(ISERROR(VLOOKUP(CONCATENATE($A346,"_L_",AY$1),Records!$C$2:$H$6601,1,FALSE)),"",VLOOKUP(CONCATENATE($A346,"_L_",AY$1),Records!$C$2:$H$6601,6,FALSE))</f>
        <v/>
      </c>
      <c r="BA346" s="32" t="str">
        <f>IF(ISERROR(VLOOKUP(CONCATENATE($A346,"_L_",BB$1),Records!$C$2:$H$6601,1,FALSE)),"",VLOOKUP(CONCATENATE($A346,"_L_",BB$1),Records!$C$2:$H$6601,4,FALSE))</f>
        <v/>
      </c>
      <c r="BB346" s="7" t="str">
        <f>IF(ISERROR(VLOOKUP(CONCATENATE($A346,"_L_",BB$1),Records!$C$2:$H$6601,1,FALSE)),"",VLOOKUP(CONCATENATE($A346,"_L_",BB$1),Records!$C$2:$H$6601,5,FALSE))</f>
        <v/>
      </c>
      <c r="BC346" s="33" t="str">
        <f>IF(ISERROR(VLOOKUP(CONCATENATE($A346,"_L_",BB$1),Records!$C$2:$H$6601,1,FALSE)),"",VLOOKUP(CONCATENATE($A346,"_L_",BB$1),Records!$C$2:$H$6601,6,FALSE))</f>
        <v/>
      </c>
      <c r="BD346" s="32" t="str">
        <f>IF(ISERROR(VLOOKUP(CONCATENATE($A346,"_L_",BE$1),Records!$C$2:$H$6601,1,FALSE)),"",VLOOKUP(CONCATENATE($A346,"_L_",BE$1),Records!$C$2:$H$6601,4,FALSE))</f>
        <v/>
      </c>
      <c r="BE346" s="7" t="str">
        <f>IF(ISERROR(VLOOKUP(CONCATENATE($A346,"_L_",BE$1),Records!$C$2:$H$6601,1,FALSE)),"",VLOOKUP(CONCATENATE($A346,"_L_",BE$1),Records!$C$2:$H$6601,5,FALSE))</f>
        <v/>
      </c>
      <c r="BF346" s="33" t="str">
        <f>IF(ISERROR(VLOOKUP(CONCATENATE($A346,"_L_",BE$1),Records!$C$2:$H$6601,1,FALSE)),"",VLOOKUP(CONCATENATE($A346,"_L_",BE$1),Records!$C$2:$H$6601,6,FALSE))</f>
        <v/>
      </c>
      <c r="BG346" s="32" t="str">
        <f>IF(ISERROR(VLOOKUP(CONCATENATE($A346,"_L_",BH$1),Records!$C$2:$H$6601,1,FALSE)),"",VLOOKUP(CONCATENATE($A346,"_L_",BH$1),Records!$C$2:$H$6601,4,FALSE))</f>
        <v/>
      </c>
      <c r="BH346" s="7" t="str">
        <f>IF(ISERROR(VLOOKUP(CONCATENATE($A346,"_L_",BH$1),Records!$C$2:$H$6601,1,FALSE)),"",VLOOKUP(CONCATENATE($A346,"_L_",BH$1),Records!$C$2:$H$6601,5,FALSE))</f>
        <v/>
      </c>
      <c r="BI346" s="33" t="str">
        <f>IF(ISERROR(VLOOKUP(CONCATENATE($A346,"_L_",BH$1),Records!$C$2:$H$6601,1,FALSE)),"",VLOOKUP(CONCATENATE($A346,"_L_",BH$1),Records!$C$2:$H$6601,6,FALSE))</f>
        <v/>
      </c>
      <c r="BJ346" s="32" t="str">
        <f>IF(ISERROR(VLOOKUP(CONCATENATE($A346,"_L_",BK$1),Records!$C$2:$H$6601,1,FALSE)),"",VLOOKUP(CONCATENATE($A346,"_L_",BK$1),Records!$C$2:$H$6601,4,FALSE))</f>
        <v/>
      </c>
      <c r="BK346" s="7" t="str">
        <f>IF(ISERROR(VLOOKUP(CONCATENATE($A346,"_L_",BK$1),Records!$C$2:$H$6601,1,FALSE)),"",VLOOKUP(CONCATENATE($A346,"_L_",BK$1),Records!$C$2:$H$6601,5,FALSE))</f>
        <v/>
      </c>
      <c r="BL346" s="33" t="str">
        <f>IF(ISERROR(VLOOKUP(CONCATENATE($A346,"_L_",BK$1),Records!$C$2:$H$6601,1,FALSE)),"",VLOOKUP(CONCATENATE($A346,"_L_",BK$1),Records!$C$2:$H$6601,6,FALSE))</f>
        <v/>
      </c>
      <c r="BM346" s="32" t="str">
        <f>IF(ISERROR(VLOOKUP(CONCATENATE($A346,"_L_",BN$1),Records!$C$2:$H$6601,1,FALSE)),"",VLOOKUP(CONCATENATE($A346,"_L_",BN$1),Records!$C$2:$H$6601,4,FALSE))</f>
        <v/>
      </c>
      <c r="BN346" s="7" t="str">
        <f>IF(ISERROR(VLOOKUP(CONCATENATE($A346,"_L_",BN$1),Records!$C$2:$H$6601,1,FALSE)),"",VLOOKUP(CONCATENATE($A346,"_L_",BN$1),Records!$C$2:$H$6601,5,FALSE))</f>
        <v/>
      </c>
      <c r="BO346" s="33" t="str">
        <f>IF(ISERROR(VLOOKUP(CONCATENATE($A346,"_L_",BN$1),Records!$C$2:$H$6601,1,FALSE)),"",VLOOKUP(CONCATENATE($A346,"_L_",BN$1),Records!$C$2:$H$6601,6,FALSE))</f>
        <v/>
      </c>
      <c r="BP346" s="32" t="str">
        <f>IF(ISERROR(VLOOKUP(CONCATENATE($A346,"_L_",BQ$1),Records!$C$2:$H$6601,1,FALSE)),"",VLOOKUP(CONCATENATE($A346,"_L_",BQ$1),Records!$C$2:$H$6601,4,FALSE))</f>
        <v/>
      </c>
      <c r="BQ346" s="7" t="str">
        <f>IF(ISERROR(VLOOKUP(CONCATENATE($A346,"_L_",BQ$1),Records!$C$2:$H$6601,1,FALSE)),"",VLOOKUP(CONCATENATE($A346,"_L_",BQ$1),Records!$C$2:$H$6601,5,FALSE))</f>
        <v/>
      </c>
      <c r="BR346" s="33" t="str">
        <f>IF(ISERROR(VLOOKUP(CONCATENATE($A346,"_L_",BQ$1),Records!$C$2:$H$6601,1,FALSE)),"",VLOOKUP(CONCATENATE($A346,"_L_",BQ$1),Records!$C$2:$H$6601,6,FALSE))</f>
        <v/>
      </c>
      <c r="BS346" s="32" t="str">
        <f>IF(ISERROR(VLOOKUP(CONCATENATE($A346,"_L_",BT$1),Records!$C$2:$H$6601,1,FALSE)),"",VLOOKUP(CONCATENATE($A346,"_L_",BT$1),Records!$C$2:$H$6601,4,FALSE))</f>
        <v/>
      </c>
      <c r="BT346" s="7" t="str">
        <f>IF(ISERROR(VLOOKUP(CONCATENATE($A346,"_L_",BT$1),Records!$C$2:$H$6601,1,FALSE)),"",VLOOKUP(CONCATENATE($A346,"_L_",BT$1),Records!$C$2:$H$6601,5,FALSE))</f>
        <v/>
      </c>
      <c r="BU346" s="33" t="str">
        <f>IF(ISERROR(VLOOKUP(CONCATENATE($A346,"_L_",BT$1),Records!$C$2:$H$6601,1,FALSE)),"",VLOOKUP(CONCATENATE($A346,"_L_",BT$1),Records!$C$2:$H$6601,6,FALSE))</f>
        <v/>
      </c>
      <c r="BV346" s="32" t="str">
        <f>IF(ISERROR(VLOOKUP(CONCATENATE($A346,"_L_",BW$1),Records!$C$2:$H$6601,1,FALSE)),"",VLOOKUP(CONCATENATE($A346,"_L_",BW$1),Records!$C$2:$H$6601,4,FALSE))</f>
        <v/>
      </c>
      <c r="BW346" s="7" t="str">
        <f>IF(ISERROR(VLOOKUP(CONCATENATE($A346,"_L_",BW$1),Records!$C$2:$H$6601,1,FALSE)),"",VLOOKUP(CONCATENATE($A346,"_L_",BW$1),Records!$C$2:$H$6601,5,FALSE))</f>
        <v/>
      </c>
      <c r="BX346" s="33" t="str">
        <f>IF(ISERROR(VLOOKUP(CONCATENATE($A346,"_L_",BW$1),Records!$C$2:$H$6601,1,FALSE)),"",VLOOKUP(CONCATENATE($A346,"_L_",BW$1),Records!$C$2:$H$6601,6,FALSE))</f>
        <v/>
      </c>
      <c r="BY346" s="32" t="str">
        <f>IF(ISERROR(VLOOKUP(CONCATENATE($A346,"_L_",BZ$1),Records!$C$2:$H$6601,1,FALSE)),"",VLOOKUP(CONCATENATE($A346,"_L_",BZ$1),Records!$C$2:$H$6601,4,FALSE))</f>
        <v/>
      </c>
      <c r="BZ346" s="7" t="str">
        <f>IF(ISERROR(VLOOKUP(CONCATENATE($A346,"_L_",BZ$1),Records!$C$2:$H$6601,1,FALSE)),"",VLOOKUP(CONCATENATE($A346,"_L_",BZ$1),Records!$C$2:$H$6601,5,FALSE))</f>
        <v/>
      </c>
      <c r="CA346" s="33" t="str">
        <f>IF(ISERROR(VLOOKUP(CONCATENATE($A346,"_L_",BZ$1),Records!$C$2:$H$6601,1,FALSE)),"",VLOOKUP(CONCATENATE($A346,"_L_",BZ$1),Records!$C$2:$H$6601,6,FALSE))</f>
        <v/>
      </c>
      <c r="CB346" s="32" t="str">
        <f>IF(ISERROR(VLOOKUP(CONCATENATE($A346,"_L_",CC$1),Records!$C$2:$H$6601,1,FALSE)),"",VLOOKUP(CONCATENATE($A346,"_L_",CC$1),Records!$C$2:$H$6601,4,FALSE))</f>
        <v/>
      </c>
      <c r="CC346" s="7" t="str">
        <f>IF(ISERROR(VLOOKUP(CONCATENATE($A346,"_L_",CC$1),Records!$C$2:$H$6601,1,FALSE)),"",VLOOKUP(CONCATENATE($A346,"_L_",CC$1),Records!$C$2:$H$6601,5,FALSE))</f>
        <v/>
      </c>
      <c r="CD346" s="33" t="str">
        <f>IF(ISERROR(VLOOKUP(CONCATENATE($A346,"_L_",CC$1),Records!$C$2:$H$6601,1,FALSE)),"",VLOOKUP(CONCATENATE($A346,"_L_",CC$1),Records!$C$2:$H$6601,6,FALSE))</f>
        <v/>
      </c>
      <c r="CE346" s="32" t="str">
        <f>IF(ISERROR(VLOOKUP(CONCATENATE($A346,"_L_",CF$1),Records!$C$2:$H$6601,1,FALSE)),"",VLOOKUP(CONCATENATE($A346,"_L_",CF$1),Records!$C$2:$H$6601,4,FALSE))</f>
        <v/>
      </c>
      <c r="CF346" s="7" t="str">
        <f>IF(ISERROR(VLOOKUP(CONCATENATE($A346,"_L_",CF$1),Records!$C$2:$H$6601,1,FALSE)),"",VLOOKUP(CONCATENATE($A346,"_L_",CF$1),Records!$C$2:$H$6601,5,FALSE))</f>
        <v/>
      </c>
      <c r="CG346" s="33" t="str">
        <f>IF(ISERROR(VLOOKUP(CONCATENATE($A346,"_L_",CF$1),Records!$C$2:$H$6601,1,FALSE)),"",VLOOKUP(CONCATENATE($A346,"_L_",CF$1),Records!$C$2:$H$6601,6,FALSE))</f>
        <v/>
      </c>
      <c r="CH346" s="32" t="str">
        <f>IF(ISERROR(VLOOKUP(CONCATENATE($A346,"_L_",CI$1),Records!$C$2:$H$6601,1,FALSE)),"",VLOOKUP(CONCATENATE($A346,"_L_",CI$1),Records!$C$2:$H$6601,4,FALSE))</f>
        <v/>
      </c>
      <c r="CI346" s="7" t="str">
        <f>IF(ISERROR(VLOOKUP(CONCATENATE($A346,"_L_",CI$1),Records!$C$2:$H$6601,1,FALSE)),"",VLOOKUP(CONCATENATE($A346,"_L_",CI$1),Records!$C$2:$H$6601,5,FALSE))</f>
        <v/>
      </c>
      <c r="CJ346" s="33" t="str">
        <f>IF(ISERROR(VLOOKUP(CONCATENATE($A346,"_L_",CI$1),Records!$C$2:$H$6601,1,FALSE)),"",VLOOKUP(CONCATENATE($A346,"_L_",CI$1),Records!$C$2:$H$6601,6,FALSE))</f>
        <v/>
      </c>
      <c r="CK346" s="32" t="str">
        <f>IF(ISERROR(VLOOKUP(CONCATENATE($A346,"_L_",CL$1),Records!$C$2:$H$6601,1,FALSE)),"",VLOOKUP(CONCATENATE($A346,"_L_",CL$1),Records!$C$2:$H$6601,4,FALSE))</f>
        <v/>
      </c>
      <c r="CL346" s="7" t="str">
        <f>IF(ISERROR(VLOOKUP(CONCATENATE($A346,"_L_",CL$1),Records!$C$2:$H$6601,1,FALSE)),"",VLOOKUP(CONCATENATE($A346,"_L_",CL$1),Records!$C$2:$H$6601,5,FALSE))</f>
        <v/>
      </c>
      <c r="CM346" s="33" t="str">
        <f>IF(ISERROR(VLOOKUP(CONCATENATE($A346,"_L_",CL$1),Records!$C$2:$H$6601,1,FALSE)),"",VLOOKUP(CONCATENATE($A346,"_L_",CL$1),Records!$C$2:$H$6601,6,FALSE))</f>
        <v/>
      </c>
      <c r="CN346" s="32" t="str">
        <f>IF(ISERROR(VLOOKUP(CONCATENATE($A346,"_L_",CO$1),Records!$C$2:$H$6601,1,FALSE)),"",VLOOKUP(CONCATENATE($A346,"_L_",CO$1),Records!$C$2:$H$6601,4,FALSE))</f>
        <v/>
      </c>
      <c r="CO346" s="7" t="str">
        <f>IF(ISERROR(VLOOKUP(CONCATENATE($A346,"_L_",CO$1),Records!$C$2:$H$6601,1,FALSE)),"",VLOOKUP(CONCATENATE($A346,"_L_",CO$1),Records!$C$2:$H$6601,5,FALSE))</f>
        <v/>
      </c>
      <c r="CP346" s="33" t="str">
        <f>IF(ISERROR(VLOOKUP(CONCATENATE($A346,"_L_",CO$1),Records!$C$2:$H$6601,1,FALSE)),"",VLOOKUP(CONCATENATE($A346,"_L_",CO$1),Records!$C$2:$H$6601,6,FALSE))</f>
        <v/>
      </c>
      <c r="CQ346" s="32" t="str">
        <f>IF(ISERROR(VLOOKUP(CONCATENATE($A346,"_L_",CR$1),Records!$C$2:$H$6601,1,FALSE)),"",VLOOKUP(CONCATENATE($A346,"_L_",CR$1),Records!$C$2:$H$6601,4,FALSE))</f>
        <v/>
      </c>
      <c r="CR346" s="7" t="str">
        <f>IF(ISERROR(VLOOKUP(CONCATENATE($A346,"_L_",CR$1),Records!$C$2:$H$6601,1,FALSE)),"",VLOOKUP(CONCATENATE($A346,"_L_",CR$1),Records!$C$2:$H$6601,5,FALSE))</f>
        <v/>
      </c>
      <c r="CS346" s="33" t="str">
        <f>IF(ISERROR(VLOOKUP(CONCATENATE($A346,"_L_",CR$1),Records!$C$2:$H$6601,1,FALSE)),"",VLOOKUP(CONCATENATE($A346,"_L_",CR$1),Records!$C$2:$H$6601,6,FALSE))</f>
        <v/>
      </c>
      <c r="CT346" s="32" t="str">
        <f>IF(ISERROR(VLOOKUP(CONCATENATE($A346,"_L_",CU$1),Records!$C$2:$H$6601,1,FALSE)),"",VLOOKUP(CONCATENATE($A346,"_L_",CU$1),Records!$C$2:$H$6601,4,FALSE))</f>
        <v/>
      </c>
      <c r="CU346" s="7" t="str">
        <f>IF(ISERROR(VLOOKUP(CONCATENATE($A346,"_L_",CU$1),Records!$C$2:$H$6601,1,FALSE)),"",VLOOKUP(CONCATENATE($A346,"_L_",CU$1),Records!$C$2:$H$6601,5,FALSE))</f>
        <v/>
      </c>
      <c r="CV346" s="33" t="str">
        <f>IF(ISERROR(VLOOKUP(CONCATENATE($A346,"_L_",CU$1),Records!$C$2:$H$6601,1,FALSE)),"",VLOOKUP(CONCATENATE($A346,"_L_",CU$1),Records!$C$2:$H$6601,6,FALSE))</f>
        <v/>
      </c>
      <c r="CW346" s="32" t="str">
        <f>IF(ISERROR(VLOOKUP(CONCATENATE($A346,"_L_",CX$1),Records!$C$2:$H$6601,1,FALSE)),"",VLOOKUP(CONCATENATE($A346,"_L_",CX$1),Records!$C$2:$H$6601,4,FALSE))</f>
        <v/>
      </c>
      <c r="CX346" s="7" t="str">
        <f>IF(ISERROR(VLOOKUP(CONCATENATE($A346,"_L_",CX$1),Records!$C$2:$H$6601,1,FALSE)),"",VLOOKUP(CONCATENATE($A346,"_L_",CX$1),Records!$C$2:$H$6601,5,FALSE))</f>
        <v/>
      </c>
      <c r="CY346" s="33" t="str">
        <f>IF(ISERROR(VLOOKUP(CONCATENATE($A346,"_L_",CX$1),Records!$C$2:$H$6601,1,FALSE)),"",VLOOKUP(CONCATENATE($A346,"_L_",CX$1),Records!$C$2:$H$6601,6,FALSE))</f>
        <v/>
      </c>
      <c r="CZ346" s="32" t="str">
        <f>IF(ISERROR(VLOOKUP(CONCATENATE($A346,"_L_",DA$1),Records!$C$2:$H$6601,1,FALSE)),"",VLOOKUP(CONCATENATE($A346,"_L_",DA$1),Records!$C$2:$H$6601,4,FALSE))</f>
        <v/>
      </c>
      <c r="DA346" s="7" t="str">
        <f>IF(ISERROR(VLOOKUP(CONCATENATE($A346,"_L_",DA$1),Records!$C$2:$H$6601,1,FALSE)),"",VLOOKUP(CONCATENATE($A346,"_L_",DA$1),Records!$C$2:$H$6601,5,FALSE))</f>
        <v/>
      </c>
      <c r="DB346" s="33" t="str">
        <f>IF(ISERROR(VLOOKUP(CONCATENATE($A346,"_L_",DA$1),Records!$C$2:$H$6601,1,FALSE)),"",VLOOKUP(CONCATENATE($A346,"_L_",DA$1),Records!$C$2:$H$6601,6,FALSE))</f>
        <v/>
      </c>
      <c r="DC346" s="32" t="str">
        <f>IF(ISERROR(VLOOKUP(CONCATENATE($A346,"_L_",DD$1),Records!$C$2:$H$6601,1,FALSE)),"",VLOOKUP(CONCATENATE($A346,"_L_",DD$1),Records!$C$2:$H$6601,4,FALSE))</f>
        <v/>
      </c>
      <c r="DD346" s="7" t="str">
        <f>IF(ISERROR(VLOOKUP(CONCATENATE($A346,"_L_",DD$1),Records!$C$2:$H$6601,1,FALSE)),"",VLOOKUP(CONCATENATE($A346,"_L_",DD$1),Records!$C$2:$H$6601,5,FALSE))</f>
        <v/>
      </c>
      <c r="DE346" s="33" t="str">
        <f>IF(ISERROR(VLOOKUP(CONCATENATE($A346,"_L_",DD$1),Records!$C$2:$H$6601,1,FALSE)),"",VLOOKUP(CONCATENATE($A346,"_L_",DD$1),Records!$C$2:$H$6601,6,FALSE))</f>
        <v/>
      </c>
      <c r="DF346" s="32" t="str">
        <f>IF(ISERROR(VLOOKUP(CONCATENATE($A346,"_L_",DG$1),Records!$C$2:$H$6601,1,FALSE)),"",VLOOKUP(CONCATENATE($A346,"_L_",DG$1),Records!$C$2:$H$6601,4,FALSE))</f>
        <v/>
      </c>
      <c r="DG346" s="7" t="str">
        <f>IF(ISERROR(VLOOKUP(CONCATENATE($A346,"_L_",DG$1),Records!$C$2:$H$6601,1,FALSE)),"",VLOOKUP(CONCATENATE($A346,"_L_",DG$1),Records!$C$2:$H$6601,5,FALSE))</f>
        <v/>
      </c>
      <c r="DH346" s="33" t="str">
        <f>IF(ISERROR(VLOOKUP(CONCATENATE($A346,"_L_",DG$1),Records!$C$2:$H$6601,1,FALSE)),"",VLOOKUP(CONCATENATE($A346,"_L_",DG$1),Records!$C$2:$H$6601,6,FALSE))</f>
        <v/>
      </c>
      <c r="DI346" s="32" t="str">
        <f>IF(ISERROR(VLOOKUP(CONCATENATE($A346,"_L_",DJ$1),Records!$C$2:$H$6601,1,FALSE)),"",VLOOKUP(CONCATENATE($A346,"_L_",DJ$1),Records!$C$2:$H$6601,4,FALSE))</f>
        <v/>
      </c>
      <c r="DJ346" s="7" t="str">
        <f>IF(ISERROR(VLOOKUP(CONCATENATE($A346,"_L_",DJ$1),Records!$C$2:$H$6601,1,FALSE)),"",VLOOKUP(CONCATENATE($A346,"_L_",DJ$1),Records!$C$2:$H$6601,5,FALSE))</f>
        <v/>
      </c>
      <c r="DK346" s="33" t="str">
        <f>IF(ISERROR(VLOOKUP(CONCATENATE($A346,"_L_",DJ$1),Records!$C$2:$H$6601,1,FALSE)),"",VLOOKUP(CONCATENATE($A346,"_L_",DJ$1),Records!$C$2:$H$6601,6,FALSE))</f>
        <v/>
      </c>
      <c r="DL346" s="32" t="str">
        <f>IF(ISERROR(VLOOKUP(CONCATENATE($A346,"_L_",DM$1),Records!$C$2:$H$6601,1,FALSE)),"",VLOOKUP(CONCATENATE($A346,"_L_",DM$1),Records!$C$2:$H$6601,4,FALSE))</f>
        <v/>
      </c>
      <c r="DM346" s="7" t="str">
        <f>IF(ISERROR(VLOOKUP(CONCATENATE($A346,"_L_",DM$1),Records!$C$2:$H$6601,1,FALSE)),"",VLOOKUP(CONCATENATE($A346,"_L_",DM$1),Records!$C$2:$H$6601,5,FALSE))</f>
        <v/>
      </c>
      <c r="DN346" s="33" t="str">
        <f>IF(ISERROR(VLOOKUP(CONCATENATE($A346,"_L_",DM$1),Records!$C$2:$H$6601,1,FALSE)),"",VLOOKUP(CONCATENATE($A346,"_L_",DM$1),Records!$C$2:$H$6601,6,FALSE))</f>
        <v/>
      </c>
      <c r="DO346" s="32" t="str">
        <f>IF(ISERROR(VLOOKUP(CONCATENATE($A346,"_L_",DP$1),Records!$C$2:$H$6601,1,FALSE)),"",VLOOKUP(CONCATENATE($A346,"_L_",DP$1),Records!$C$2:$H$6601,4,FALSE))</f>
        <v/>
      </c>
      <c r="DP346" s="7" t="str">
        <f>IF(ISERROR(VLOOKUP(CONCATENATE($A346,"_L_",DP$1),Records!$C$2:$H$6601,1,FALSE)),"",VLOOKUP(CONCATENATE($A346,"_L_",DP$1),Records!$C$2:$H$6601,5,FALSE))</f>
        <v/>
      </c>
      <c r="DQ346" s="33" t="str">
        <f>IF(ISERROR(VLOOKUP(CONCATENATE($A346,"_L_",DP$1),Records!$C$2:$H$6601,1,FALSE)),"",VLOOKUP(CONCATENATE($A346,"_L_",DP$1),Records!$C$2:$H$6601,6,FALSE))</f>
        <v/>
      </c>
      <c r="DR346" s="32" t="str">
        <f>IF(ISERROR(VLOOKUP(CONCATENATE($A346,"_L_",DS$1),Records!$C$2:$H$6601,1,FALSE)),"",VLOOKUP(CONCATENATE($A346,"_L_",DS$1),Records!$C$2:$H$6601,4,FALSE))</f>
        <v/>
      </c>
      <c r="DS346" s="7" t="str">
        <f>IF(ISERROR(VLOOKUP(CONCATENATE($A346,"_L_",DS$1),Records!$C$2:$H$6601,1,FALSE)),"",VLOOKUP(CONCATENATE($A346,"_L_",DS$1),Records!$C$2:$H$6601,5,FALSE))</f>
        <v/>
      </c>
      <c r="DT346" s="33" t="str">
        <f>IF(ISERROR(VLOOKUP(CONCATENATE($A346,"_L_",DS$1),Records!$C$2:$H$6601,1,FALSE)),"",VLOOKUP(CONCATENATE($A346,"_L_",DS$1),Records!$C$2:$H$6601,6,FALSE))</f>
        <v/>
      </c>
      <c r="DU346" s="32" t="str">
        <f>IF(ISERROR(VLOOKUP(CONCATENATE($A346,"_L_",DV$1),Records!$C$2:$H$6601,1,FALSE)),"",VLOOKUP(CONCATENATE($A346,"_L_",DV$1),Records!$C$2:$H$6601,4,FALSE))</f>
        <v/>
      </c>
      <c r="DV346" s="7" t="str">
        <f>IF(ISERROR(VLOOKUP(CONCATENATE($A346,"_L_",DV$1),Records!$C$2:$H$6601,1,FALSE)),"",VLOOKUP(CONCATENATE($A346,"_L_",DV$1),Records!$C$2:$H$6601,5,FALSE))</f>
        <v/>
      </c>
      <c r="DW346" s="33" t="str">
        <f>IF(ISERROR(VLOOKUP(CONCATENATE($A346,"_L_",DV$1),Records!$C$2:$H$6601,1,FALSE)),"",VLOOKUP(CONCATENATE($A346,"_L_",DV$1),Records!$C$2:$H$6601,6,FALSE))</f>
        <v/>
      </c>
      <c r="DX346" s="32" t="str">
        <f>IF(ISERROR(VLOOKUP(CONCATENATE($A346,"_L_",DY$1),Records!$C$2:$H$6601,1,FALSE)),"",VLOOKUP(CONCATENATE($A346,"_L_",DY$1),Records!$C$2:$H$6601,4,FALSE))</f>
        <v/>
      </c>
      <c r="DY346" s="7" t="str">
        <f>IF(ISERROR(VLOOKUP(CONCATENATE($A346,"_L_",DY$1),Records!$C$2:$H$6601,1,FALSE)),"",VLOOKUP(CONCATENATE($A346,"_L_",DY$1),Records!$C$2:$H$6601,5,FALSE))</f>
        <v/>
      </c>
      <c r="DZ346" s="33" t="str">
        <f>IF(ISERROR(VLOOKUP(CONCATENATE($A346,"_L_",DY$1),Records!$C$2:$H$6601,1,FALSE)),"",VLOOKUP(CONCATENATE($A346,"_L_",DY$1),Records!$C$2:$H$6601,6,FALSE))</f>
        <v/>
      </c>
      <c r="EA346" s="32" t="str">
        <f>IF(ISERROR(VLOOKUP(CONCATENATE($A346,"_L_",EB$1),Records!$C$2:$H$6601,1,FALSE)),"",VLOOKUP(CONCATENATE($A346,"_L_",EB$1),Records!$C$2:$H$6601,4,FALSE))</f>
        <v/>
      </c>
      <c r="EB346" s="7" t="str">
        <f>IF(ISERROR(VLOOKUP(CONCATENATE($A346,"_L_",EB$1),Records!$C$2:$H$6601,1,FALSE)),"",VLOOKUP(CONCATENATE($A346,"_L_",EB$1),Records!$C$2:$H$6601,5,FALSE))</f>
        <v/>
      </c>
      <c r="EC346" s="33" t="str">
        <f>IF(ISERROR(VLOOKUP(CONCATENATE($A346,"_L_",EB$1),Records!$C$2:$H$6601,1,FALSE)),"",VLOOKUP(CONCATENATE($A346,"_L_",EB$1),Records!$C$2:$H$6601,6,FALSE))</f>
        <v/>
      </c>
    </row>
    <row r="347" spans="1:133" ht="15.75" x14ac:dyDescent="0.25">
      <c r="A347" s="11">
        <v>42529</v>
      </c>
      <c r="B347" s="18" t="s">
        <v>91</v>
      </c>
      <c r="C347" s="16">
        <f t="shared" si="11"/>
        <v>50</v>
      </c>
      <c r="D347" s="24" t="s">
        <v>60</v>
      </c>
      <c r="E347" s="8" t="s">
        <v>71</v>
      </c>
      <c r="F347" s="62">
        <f t="shared" si="10"/>
        <v>0</v>
      </c>
      <c r="G347" s="62">
        <f>HomeCalc!F347</f>
        <v>0</v>
      </c>
      <c r="H347" s="32" t="str">
        <f>IF(ISERROR(VLOOKUP(CONCATENATE($A347,"_L_",I$1),Records!$C$2:$H$6601,1,FALSE)),"",VLOOKUP(CONCATENATE($A347,"_L_",I$1),Records!$C$2:$H$6601,4,FALSE))</f>
        <v/>
      </c>
      <c r="I347" s="7" t="str">
        <f>IF(ISERROR(VLOOKUP(CONCATENATE($A347,"_L_",I$1),Records!$C$2:$H$6601,1,FALSE)),"",VLOOKUP(CONCATENATE($A347,"_L_",I$1),Records!$C$2:$H$6601,5,FALSE))</f>
        <v/>
      </c>
      <c r="J347" s="33" t="str">
        <f>IF(ISERROR(VLOOKUP(CONCATENATE($A347,"_L_",I$1),Records!$C$2:$H$6601,1,FALSE)),"",VLOOKUP(CONCATENATE($A347,"_L_",I$1),Records!$C$2:$H$6601,6,FALSE))</f>
        <v/>
      </c>
      <c r="K347" s="32" t="str">
        <f>IF(ISERROR(VLOOKUP(CONCATENATE($A347,"_L_",L$1),Records!$C$2:$H$6601,1,FALSE)),"",VLOOKUP(CONCATENATE($A347,"_L_",L$1),Records!$C$2:$H$6601,4,FALSE))</f>
        <v/>
      </c>
      <c r="L347" s="7" t="str">
        <f>IF(ISERROR(VLOOKUP(CONCATENATE($A347,"_L_",L$1),Records!$C$2:$H$6601,1,FALSE)),"",VLOOKUP(CONCATENATE($A347,"_L_",L$1),Records!$C$2:$H$6601,5,FALSE))</f>
        <v/>
      </c>
      <c r="M347" s="33" t="str">
        <f>IF(ISERROR(VLOOKUP(CONCATENATE($A347,"_L_",L$1),Records!$C$2:$H$6601,1,FALSE)),"",VLOOKUP(CONCATENATE($A347,"_L_",L$1),Records!$C$2:$H$6601,6,FALSE))</f>
        <v/>
      </c>
      <c r="N347" s="32" t="str">
        <f>IF(ISERROR(VLOOKUP(CONCATENATE($A347,"_L_",O$1),Records!$C$2:$H$6601,1,FALSE)),"",VLOOKUP(CONCATENATE($A347,"_L_",O$1),Records!$C$2:$H$6601,4,FALSE))</f>
        <v/>
      </c>
      <c r="O347" s="7" t="str">
        <f>IF(ISERROR(VLOOKUP(CONCATENATE($A347,"_L_",O$1),Records!$C$2:$H$6601,1,FALSE)),"",VLOOKUP(CONCATENATE($A347,"_L_",O$1),Records!$C$2:$H$6601,5,FALSE))</f>
        <v/>
      </c>
      <c r="P347" s="33" t="str">
        <f>IF(ISERROR(VLOOKUP(CONCATENATE($A347,"_L_",O$1),Records!$C$2:$H$6601,1,FALSE)),"",VLOOKUP(CONCATENATE($A347,"_L_",O$1),Records!$C$2:$H$6601,6,FALSE))</f>
        <v/>
      </c>
      <c r="Q347" s="32" t="str">
        <f>IF(ISERROR(VLOOKUP(CONCATENATE($A347,"_L_",R$1),Records!$C$2:$H$6601,1,FALSE)),"",VLOOKUP(CONCATENATE($A347,"_L_",R$1),Records!$C$2:$H$6601,4,FALSE))</f>
        <v/>
      </c>
      <c r="R347" s="7" t="str">
        <f>IF(ISERROR(VLOOKUP(CONCATENATE($A347,"_L_",R$1),Records!$C$2:$H$6601,1,FALSE)),"",VLOOKUP(CONCATENATE($A347,"_L_",R$1),Records!$C$2:$H$6601,5,FALSE))</f>
        <v/>
      </c>
      <c r="S347" s="33" t="str">
        <f>IF(ISERROR(VLOOKUP(CONCATENATE($A347,"_L_",R$1),Records!$C$2:$H$6601,1,FALSE)),"",VLOOKUP(CONCATENATE($A347,"_L_",R$1),Records!$C$2:$H$6601,6,FALSE))</f>
        <v/>
      </c>
      <c r="T347" s="32" t="str">
        <f>IF(ISERROR(VLOOKUP(CONCATENATE($A347,"_L_",U$1),Records!$C$2:$H$6601,1,FALSE)),"",VLOOKUP(CONCATENATE($A347,"_L_",U$1),Records!$C$2:$H$6601,4,FALSE))</f>
        <v/>
      </c>
      <c r="U347" s="7" t="str">
        <f>IF(ISERROR(VLOOKUP(CONCATENATE($A347,"_L_",U$1),Records!$C$2:$H$6601,1,FALSE)),"",VLOOKUP(CONCATENATE($A347,"_L_",U$1),Records!$C$2:$H$6601,5,FALSE))</f>
        <v/>
      </c>
      <c r="V347" s="33" t="str">
        <f>IF(ISERROR(VLOOKUP(CONCATENATE($A347,"_L_",U$1),Records!$C$2:$H$6601,1,FALSE)),"",VLOOKUP(CONCATENATE($A347,"_L_",U$1),Records!$C$2:$H$6601,6,FALSE))</f>
        <v/>
      </c>
      <c r="W347" s="32" t="str">
        <f>IF(ISERROR(VLOOKUP(CONCATENATE($A347,"_L_",X$1),Records!$C$2:$H$6601,1,FALSE)),"",VLOOKUP(CONCATENATE($A347,"_L_",X$1),Records!$C$2:$H$6601,4,FALSE))</f>
        <v/>
      </c>
      <c r="X347" s="7" t="str">
        <f>IF(ISERROR(VLOOKUP(CONCATENATE($A347,"_L_",X$1),Records!$C$2:$H$6601,1,FALSE)),"",VLOOKUP(CONCATENATE($A347,"_L_",X$1),Records!$C$2:$H$6601,5,FALSE))</f>
        <v/>
      </c>
      <c r="Y347" s="33" t="str">
        <f>IF(ISERROR(VLOOKUP(CONCATENATE($A347,"_L_",X$1),Records!$C$2:$H$6601,1,FALSE)),"",VLOOKUP(CONCATENATE($A347,"_L_",X$1),Records!$C$2:$H$6601,6,FALSE))</f>
        <v/>
      </c>
      <c r="Z347" s="32" t="str">
        <f>IF(ISERROR(VLOOKUP(CONCATENATE($A347,"_L_",AA$1),Records!$C$2:$H$6601,1,FALSE)),"",VLOOKUP(CONCATENATE($A347,"_L_",AA$1),Records!$C$2:$H$6601,4,FALSE))</f>
        <v/>
      </c>
      <c r="AA347" s="7" t="str">
        <f>IF(ISERROR(VLOOKUP(CONCATENATE($A347,"_L_",AA$1),Records!$C$2:$H$6601,1,FALSE)),"",VLOOKUP(CONCATENATE($A347,"_L_",AA$1),Records!$C$2:$H$6601,5,FALSE))</f>
        <v/>
      </c>
      <c r="AB347" s="33" t="str">
        <f>IF(ISERROR(VLOOKUP(CONCATENATE($A347,"_L_",AA$1),Records!$C$2:$H$6601,1,FALSE)),"",VLOOKUP(CONCATENATE($A347,"_L_",AA$1),Records!$C$2:$H$6601,6,FALSE))</f>
        <v/>
      </c>
      <c r="AC347" s="32" t="str">
        <f>IF(ISERROR(VLOOKUP(CONCATENATE($A347,"_L_",AD$1),Records!$C$2:$H$6601,1,FALSE)),"",VLOOKUP(CONCATENATE($A347,"_L_",AD$1),Records!$C$2:$H$6601,4,FALSE))</f>
        <v/>
      </c>
      <c r="AD347" s="7" t="str">
        <f>IF(ISERROR(VLOOKUP(CONCATENATE($A347,"_L_",AD$1),Records!$C$2:$H$6601,1,FALSE)),"",VLOOKUP(CONCATENATE($A347,"_L_",AD$1),Records!$C$2:$H$6601,5,FALSE))</f>
        <v/>
      </c>
      <c r="AE347" s="33" t="str">
        <f>IF(ISERROR(VLOOKUP(CONCATENATE($A347,"_L_",AD$1),Records!$C$2:$H$6601,1,FALSE)),"",VLOOKUP(CONCATENATE($A347,"_L_",AD$1),Records!$C$2:$H$6601,6,FALSE))</f>
        <v/>
      </c>
      <c r="AF347" s="32" t="str">
        <f>IF(ISERROR(VLOOKUP(CONCATENATE($A347,"_L_",AG$1),Records!$C$2:$H$6601,1,FALSE)),"",VLOOKUP(CONCATENATE($A347,"_L_",AG$1),Records!$C$2:$H$6601,4,FALSE))</f>
        <v/>
      </c>
      <c r="AG347" s="7" t="str">
        <f>IF(ISERROR(VLOOKUP(CONCATENATE($A347,"_L_",AG$1),Records!$C$2:$H$6601,1,FALSE)),"",VLOOKUP(CONCATENATE($A347,"_L_",AG$1),Records!$C$2:$H$6601,5,FALSE))</f>
        <v/>
      </c>
      <c r="AH347" s="33" t="str">
        <f>IF(ISERROR(VLOOKUP(CONCATENATE($A347,"_L_",AG$1),Records!$C$2:$H$6601,1,FALSE)),"",VLOOKUP(CONCATENATE($A347,"_L_",AG$1),Records!$C$2:$H$6601,6,FALSE))</f>
        <v/>
      </c>
      <c r="AI347" s="32" t="str">
        <f>IF(ISERROR(VLOOKUP(CONCATENATE($A347,"_L_",AJ$1),Records!$C$2:$H$6601,1,FALSE)),"",VLOOKUP(CONCATENATE($A347,"_L_",AJ$1),Records!$C$2:$H$6601,4,FALSE))</f>
        <v/>
      </c>
      <c r="AJ347" s="7" t="str">
        <f>IF(ISERROR(VLOOKUP(CONCATENATE($A347,"_L_",AJ$1),Records!$C$2:$H$6601,1,FALSE)),"",VLOOKUP(CONCATENATE($A347,"_L_",AJ$1),Records!$C$2:$H$6601,5,FALSE))</f>
        <v/>
      </c>
      <c r="AK347" s="33" t="str">
        <f>IF(ISERROR(VLOOKUP(CONCATENATE($A347,"_L_",AJ$1),Records!$C$2:$H$6601,1,FALSE)),"",VLOOKUP(CONCATENATE($A347,"_L_",AJ$1),Records!$C$2:$H$6601,6,FALSE))</f>
        <v/>
      </c>
      <c r="AL347" s="32" t="str">
        <f>IF(ISERROR(VLOOKUP(CONCATENATE($A347,"_L_",AM$1),Records!$C$2:$H$6601,1,FALSE)),"",VLOOKUP(CONCATENATE($A347,"_L_",AM$1),Records!$C$2:$H$6601,4,FALSE))</f>
        <v/>
      </c>
      <c r="AM347" s="7" t="str">
        <f>IF(ISERROR(VLOOKUP(CONCATENATE($A347,"_L_",AM$1),Records!$C$2:$H$6601,1,FALSE)),"",VLOOKUP(CONCATENATE($A347,"_L_",AM$1),Records!$C$2:$H$6601,5,FALSE))</f>
        <v/>
      </c>
      <c r="AN347" s="33" t="str">
        <f>IF(ISERROR(VLOOKUP(CONCATENATE($A347,"_L_",AM$1),Records!$C$2:$H$6601,1,FALSE)),"",VLOOKUP(CONCATENATE($A347,"_L_",AM$1),Records!$C$2:$H$6601,6,FALSE))</f>
        <v/>
      </c>
      <c r="AO347" s="32" t="str">
        <f>IF(ISERROR(VLOOKUP(CONCATENATE($A347,"_L_",AP$1),Records!$C$2:$H$6601,1,FALSE)),"",VLOOKUP(CONCATENATE($A347,"_L_",AP$1),Records!$C$2:$H$6601,4,FALSE))</f>
        <v/>
      </c>
      <c r="AP347" s="7" t="str">
        <f>IF(ISERROR(VLOOKUP(CONCATENATE($A347,"_L_",AP$1),Records!$C$2:$H$6601,1,FALSE)),"",VLOOKUP(CONCATENATE($A347,"_L_",AP$1),Records!$C$2:$H$6601,5,FALSE))</f>
        <v/>
      </c>
      <c r="AQ347" s="33" t="str">
        <f>IF(ISERROR(VLOOKUP(CONCATENATE($A347,"_L_",AP$1),Records!$C$2:$H$6601,1,FALSE)),"",VLOOKUP(CONCATENATE($A347,"_L_",AP$1),Records!$C$2:$H$6601,6,FALSE))</f>
        <v/>
      </c>
      <c r="AR347" s="32" t="str">
        <f>IF(ISERROR(VLOOKUP(CONCATENATE($A347,"_L_",AS$1),Records!$C$2:$H$6601,1,FALSE)),"",VLOOKUP(CONCATENATE($A347,"_L_",AS$1),Records!$C$2:$H$6601,4,FALSE))</f>
        <v/>
      </c>
      <c r="AS347" s="7" t="str">
        <f>IF(ISERROR(VLOOKUP(CONCATENATE($A347,"_L_",AS$1),Records!$C$2:$H$6601,1,FALSE)),"",VLOOKUP(CONCATENATE($A347,"_L_",AS$1),Records!$C$2:$H$6601,5,FALSE))</f>
        <v/>
      </c>
      <c r="AT347" s="33" t="str">
        <f>IF(ISERROR(VLOOKUP(CONCATENATE($A347,"_L_",AS$1),Records!$C$2:$H$6601,1,FALSE)),"",VLOOKUP(CONCATENATE($A347,"_L_",AS$1),Records!$C$2:$H$6601,6,FALSE))</f>
        <v/>
      </c>
      <c r="AU347" s="32" t="str">
        <f>IF(ISERROR(VLOOKUP(CONCATENATE($A347,"_L_",AV$1),Records!$C$2:$H$6601,1,FALSE)),"",VLOOKUP(CONCATENATE($A347,"_L_",AV$1),Records!$C$2:$H$6601,4,FALSE))</f>
        <v/>
      </c>
      <c r="AV347" s="7" t="str">
        <f>IF(ISERROR(VLOOKUP(CONCATENATE($A347,"_L_",AV$1),Records!$C$2:$H$6601,1,FALSE)),"",VLOOKUP(CONCATENATE($A347,"_L_",AV$1),Records!$C$2:$H$6601,5,FALSE))</f>
        <v/>
      </c>
      <c r="AW347" s="33" t="str">
        <f>IF(ISERROR(VLOOKUP(CONCATENATE($A347,"_L_",AV$1),Records!$C$2:$H$6601,1,FALSE)),"",VLOOKUP(CONCATENATE($A347,"_L_",AV$1),Records!$C$2:$H$6601,6,FALSE))</f>
        <v/>
      </c>
      <c r="AX347" s="32" t="str">
        <f>IF(ISERROR(VLOOKUP(CONCATENATE($A347,"_L_",AY$1),Records!$C$2:$H$6601,1,FALSE)),"",VLOOKUP(CONCATENATE($A347,"_L_",AY$1),Records!$C$2:$H$6601,4,FALSE))</f>
        <v/>
      </c>
      <c r="AY347" s="7" t="str">
        <f>IF(ISERROR(VLOOKUP(CONCATENATE($A347,"_L_",AY$1),Records!$C$2:$H$6601,1,FALSE)),"",VLOOKUP(CONCATENATE($A347,"_L_",AY$1),Records!$C$2:$H$6601,5,FALSE))</f>
        <v/>
      </c>
      <c r="AZ347" s="33" t="str">
        <f>IF(ISERROR(VLOOKUP(CONCATENATE($A347,"_L_",AY$1),Records!$C$2:$H$6601,1,FALSE)),"",VLOOKUP(CONCATENATE($A347,"_L_",AY$1),Records!$C$2:$H$6601,6,FALSE))</f>
        <v/>
      </c>
      <c r="BA347" s="32" t="str">
        <f>IF(ISERROR(VLOOKUP(CONCATENATE($A347,"_L_",BB$1),Records!$C$2:$H$6601,1,FALSE)),"",VLOOKUP(CONCATENATE($A347,"_L_",BB$1),Records!$C$2:$H$6601,4,FALSE))</f>
        <v/>
      </c>
      <c r="BB347" s="7" t="str">
        <f>IF(ISERROR(VLOOKUP(CONCATENATE($A347,"_L_",BB$1),Records!$C$2:$H$6601,1,FALSE)),"",VLOOKUP(CONCATENATE($A347,"_L_",BB$1),Records!$C$2:$H$6601,5,FALSE))</f>
        <v/>
      </c>
      <c r="BC347" s="33" t="str">
        <f>IF(ISERROR(VLOOKUP(CONCATENATE($A347,"_L_",BB$1),Records!$C$2:$H$6601,1,FALSE)),"",VLOOKUP(CONCATENATE($A347,"_L_",BB$1),Records!$C$2:$H$6601,6,FALSE))</f>
        <v/>
      </c>
      <c r="BD347" s="32" t="str">
        <f>IF(ISERROR(VLOOKUP(CONCATENATE($A347,"_L_",BE$1),Records!$C$2:$H$6601,1,FALSE)),"",VLOOKUP(CONCATENATE($A347,"_L_",BE$1),Records!$C$2:$H$6601,4,FALSE))</f>
        <v/>
      </c>
      <c r="BE347" s="7" t="str">
        <f>IF(ISERROR(VLOOKUP(CONCATENATE($A347,"_L_",BE$1),Records!$C$2:$H$6601,1,FALSE)),"",VLOOKUP(CONCATENATE($A347,"_L_",BE$1),Records!$C$2:$H$6601,5,FALSE))</f>
        <v/>
      </c>
      <c r="BF347" s="33" t="str">
        <f>IF(ISERROR(VLOOKUP(CONCATENATE($A347,"_L_",BE$1),Records!$C$2:$H$6601,1,FALSE)),"",VLOOKUP(CONCATENATE($A347,"_L_",BE$1),Records!$C$2:$H$6601,6,FALSE))</f>
        <v/>
      </c>
      <c r="BG347" s="32" t="str">
        <f>IF(ISERROR(VLOOKUP(CONCATENATE($A347,"_L_",BH$1),Records!$C$2:$H$6601,1,FALSE)),"",VLOOKUP(CONCATENATE($A347,"_L_",BH$1),Records!$C$2:$H$6601,4,FALSE))</f>
        <v/>
      </c>
      <c r="BH347" s="7" t="str">
        <f>IF(ISERROR(VLOOKUP(CONCATENATE($A347,"_L_",BH$1),Records!$C$2:$H$6601,1,FALSE)),"",VLOOKUP(CONCATENATE($A347,"_L_",BH$1),Records!$C$2:$H$6601,5,FALSE))</f>
        <v/>
      </c>
      <c r="BI347" s="33" t="str">
        <f>IF(ISERROR(VLOOKUP(CONCATENATE($A347,"_L_",BH$1),Records!$C$2:$H$6601,1,FALSE)),"",VLOOKUP(CONCATENATE($A347,"_L_",BH$1),Records!$C$2:$H$6601,6,FALSE))</f>
        <v/>
      </c>
      <c r="BJ347" s="32" t="str">
        <f>IF(ISERROR(VLOOKUP(CONCATENATE($A347,"_L_",BK$1),Records!$C$2:$H$6601,1,FALSE)),"",VLOOKUP(CONCATENATE($A347,"_L_",BK$1),Records!$C$2:$H$6601,4,FALSE))</f>
        <v/>
      </c>
      <c r="BK347" s="7" t="str">
        <f>IF(ISERROR(VLOOKUP(CONCATENATE($A347,"_L_",BK$1),Records!$C$2:$H$6601,1,FALSE)),"",VLOOKUP(CONCATENATE($A347,"_L_",BK$1),Records!$C$2:$H$6601,5,FALSE))</f>
        <v/>
      </c>
      <c r="BL347" s="33" t="str">
        <f>IF(ISERROR(VLOOKUP(CONCATENATE($A347,"_L_",BK$1),Records!$C$2:$H$6601,1,FALSE)),"",VLOOKUP(CONCATENATE($A347,"_L_",BK$1),Records!$C$2:$H$6601,6,FALSE))</f>
        <v/>
      </c>
      <c r="BM347" s="32" t="str">
        <f>IF(ISERROR(VLOOKUP(CONCATENATE($A347,"_L_",BN$1),Records!$C$2:$H$6601,1,FALSE)),"",VLOOKUP(CONCATENATE($A347,"_L_",BN$1),Records!$C$2:$H$6601,4,FALSE))</f>
        <v/>
      </c>
      <c r="BN347" s="7" t="str">
        <f>IF(ISERROR(VLOOKUP(CONCATENATE($A347,"_L_",BN$1),Records!$C$2:$H$6601,1,FALSE)),"",VLOOKUP(CONCATENATE($A347,"_L_",BN$1),Records!$C$2:$H$6601,5,FALSE))</f>
        <v/>
      </c>
      <c r="BO347" s="33" t="str">
        <f>IF(ISERROR(VLOOKUP(CONCATENATE($A347,"_L_",BN$1),Records!$C$2:$H$6601,1,FALSE)),"",VLOOKUP(CONCATENATE($A347,"_L_",BN$1),Records!$C$2:$H$6601,6,FALSE))</f>
        <v/>
      </c>
      <c r="BP347" s="32" t="str">
        <f>IF(ISERROR(VLOOKUP(CONCATENATE($A347,"_L_",BQ$1),Records!$C$2:$H$6601,1,FALSE)),"",VLOOKUP(CONCATENATE($A347,"_L_",BQ$1),Records!$C$2:$H$6601,4,FALSE))</f>
        <v/>
      </c>
      <c r="BQ347" s="7" t="str">
        <f>IF(ISERROR(VLOOKUP(CONCATENATE($A347,"_L_",BQ$1),Records!$C$2:$H$6601,1,FALSE)),"",VLOOKUP(CONCATENATE($A347,"_L_",BQ$1),Records!$C$2:$H$6601,5,FALSE))</f>
        <v/>
      </c>
      <c r="BR347" s="33" t="str">
        <f>IF(ISERROR(VLOOKUP(CONCATENATE($A347,"_L_",BQ$1),Records!$C$2:$H$6601,1,FALSE)),"",VLOOKUP(CONCATENATE($A347,"_L_",BQ$1),Records!$C$2:$H$6601,6,FALSE))</f>
        <v/>
      </c>
      <c r="BS347" s="32" t="str">
        <f>IF(ISERROR(VLOOKUP(CONCATENATE($A347,"_L_",BT$1),Records!$C$2:$H$6601,1,FALSE)),"",VLOOKUP(CONCATENATE($A347,"_L_",BT$1),Records!$C$2:$H$6601,4,FALSE))</f>
        <v/>
      </c>
      <c r="BT347" s="7" t="str">
        <f>IF(ISERROR(VLOOKUP(CONCATENATE($A347,"_L_",BT$1),Records!$C$2:$H$6601,1,FALSE)),"",VLOOKUP(CONCATENATE($A347,"_L_",BT$1),Records!$C$2:$H$6601,5,FALSE))</f>
        <v/>
      </c>
      <c r="BU347" s="33" t="str">
        <f>IF(ISERROR(VLOOKUP(CONCATENATE($A347,"_L_",BT$1),Records!$C$2:$H$6601,1,FALSE)),"",VLOOKUP(CONCATENATE($A347,"_L_",BT$1),Records!$C$2:$H$6601,6,FALSE))</f>
        <v/>
      </c>
      <c r="BV347" s="32" t="str">
        <f>IF(ISERROR(VLOOKUP(CONCATENATE($A347,"_L_",BW$1),Records!$C$2:$H$6601,1,FALSE)),"",VLOOKUP(CONCATENATE($A347,"_L_",BW$1),Records!$C$2:$H$6601,4,FALSE))</f>
        <v/>
      </c>
      <c r="BW347" s="7" t="str">
        <f>IF(ISERROR(VLOOKUP(CONCATENATE($A347,"_L_",BW$1),Records!$C$2:$H$6601,1,FALSE)),"",VLOOKUP(CONCATENATE($A347,"_L_",BW$1),Records!$C$2:$H$6601,5,FALSE))</f>
        <v/>
      </c>
      <c r="BX347" s="33" t="str">
        <f>IF(ISERROR(VLOOKUP(CONCATENATE($A347,"_L_",BW$1),Records!$C$2:$H$6601,1,FALSE)),"",VLOOKUP(CONCATENATE($A347,"_L_",BW$1),Records!$C$2:$H$6601,6,FALSE))</f>
        <v/>
      </c>
      <c r="BY347" s="32" t="str">
        <f>IF(ISERROR(VLOOKUP(CONCATENATE($A347,"_L_",BZ$1),Records!$C$2:$H$6601,1,FALSE)),"",VLOOKUP(CONCATENATE($A347,"_L_",BZ$1),Records!$C$2:$H$6601,4,FALSE))</f>
        <v/>
      </c>
      <c r="BZ347" s="7" t="str">
        <f>IF(ISERROR(VLOOKUP(CONCATENATE($A347,"_L_",BZ$1),Records!$C$2:$H$6601,1,FALSE)),"",VLOOKUP(CONCATENATE($A347,"_L_",BZ$1),Records!$C$2:$H$6601,5,FALSE))</f>
        <v/>
      </c>
      <c r="CA347" s="33" t="str">
        <f>IF(ISERROR(VLOOKUP(CONCATENATE($A347,"_L_",BZ$1),Records!$C$2:$H$6601,1,FALSE)),"",VLOOKUP(CONCATENATE($A347,"_L_",BZ$1),Records!$C$2:$H$6601,6,FALSE))</f>
        <v/>
      </c>
      <c r="CB347" s="32" t="str">
        <f>IF(ISERROR(VLOOKUP(CONCATENATE($A347,"_L_",CC$1),Records!$C$2:$H$6601,1,FALSE)),"",VLOOKUP(CONCATENATE($A347,"_L_",CC$1),Records!$C$2:$H$6601,4,FALSE))</f>
        <v/>
      </c>
      <c r="CC347" s="7" t="str">
        <f>IF(ISERROR(VLOOKUP(CONCATENATE($A347,"_L_",CC$1),Records!$C$2:$H$6601,1,FALSE)),"",VLOOKUP(CONCATENATE($A347,"_L_",CC$1),Records!$C$2:$H$6601,5,FALSE))</f>
        <v/>
      </c>
      <c r="CD347" s="33" t="str">
        <f>IF(ISERROR(VLOOKUP(CONCATENATE($A347,"_L_",CC$1),Records!$C$2:$H$6601,1,FALSE)),"",VLOOKUP(CONCATENATE($A347,"_L_",CC$1),Records!$C$2:$H$6601,6,FALSE))</f>
        <v/>
      </c>
      <c r="CE347" s="32" t="str">
        <f>IF(ISERROR(VLOOKUP(CONCATENATE($A347,"_L_",CF$1),Records!$C$2:$H$6601,1,FALSE)),"",VLOOKUP(CONCATENATE($A347,"_L_",CF$1),Records!$C$2:$H$6601,4,FALSE))</f>
        <v/>
      </c>
      <c r="CF347" s="7" t="str">
        <f>IF(ISERROR(VLOOKUP(CONCATENATE($A347,"_L_",CF$1),Records!$C$2:$H$6601,1,FALSE)),"",VLOOKUP(CONCATENATE($A347,"_L_",CF$1),Records!$C$2:$H$6601,5,FALSE))</f>
        <v/>
      </c>
      <c r="CG347" s="33" t="str">
        <f>IF(ISERROR(VLOOKUP(CONCATENATE($A347,"_L_",CF$1),Records!$C$2:$H$6601,1,FALSE)),"",VLOOKUP(CONCATENATE($A347,"_L_",CF$1),Records!$C$2:$H$6601,6,FALSE))</f>
        <v/>
      </c>
      <c r="CH347" s="32" t="str">
        <f>IF(ISERROR(VLOOKUP(CONCATENATE($A347,"_L_",CI$1),Records!$C$2:$H$6601,1,FALSE)),"",VLOOKUP(CONCATENATE($A347,"_L_",CI$1),Records!$C$2:$H$6601,4,FALSE))</f>
        <v/>
      </c>
      <c r="CI347" s="7" t="str">
        <f>IF(ISERROR(VLOOKUP(CONCATENATE($A347,"_L_",CI$1),Records!$C$2:$H$6601,1,FALSE)),"",VLOOKUP(CONCATENATE($A347,"_L_",CI$1),Records!$C$2:$H$6601,5,FALSE))</f>
        <v/>
      </c>
      <c r="CJ347" s="33" t="str">
        <f>IF(ISERROR(VLOOKUP(CONCATENATE($A347,"_L_",CI$1),Records!$C$2:$H$6601,1,FALSE)),"",VLOOKUP(CONCATENATE($A347,"_L_",CI$1),Records!$C$2:$H$6601,6,FALSE))</f>
        <v/>
      </c>
      <c r="CK347" s="32" t="str">
        <f>IF(ISERROR(VLOOKUP(CONCATENATE($A347,"_L_",CL$1),Records!$C$2:$H$6601,1,FALSE)),"",VLOOKUP(CONCATENATE($A347,"_L_",CL$1),Records!$C$2:$H$6601,4,FALSE))</f>
        <v/>
      </c>
      <c r="CL347" s="7" t="str">
        <f>IF(ISERROR(VLOOKUP(CONCATENATE($A347,"_L_",CL$1),Records!$C$2:$H$6601,1,FALSE)),"",VLOOKUP(CONCATENATE($A347,"_L_",CL$1),Records!$C$2:$H$6601,5,FALSE))</f>
        <v/>
      </c>
      <c r="CM347" s="33" t="str">
        <f>IF(ISERROR(VLOOKUP(CONCATENATE($A347,"_L_",CL$1),Records!$C$2:$H$6601,1,FALSE)),"",VLOOKUP(CONCATENATE($A347,"_L_",CL$1),Records!$C$2:$H$6601,6,FALSE))</f>
        <v/>
      </c>
      <c r="CN347" s="32" t="str">
        <f>IF(ISERROR(VLOOKUP(CONCATENATE($A347,"_L_",CO$1),Records!$C$2:$H$6601,1,FALSE)),"",VLOOKUP(CONCATENATE($A347,"_L_",CO$1),Records!$C$2:$H$6601,4,FALSE))</f>
        <v/>
      </c>
      <c r="CO347" s="7" t="str">
        <f>IF(ISERROR(VLOOKUP(CONCATENATE($A347,"_L_",CO$1),Records!$C$2:$H$6601,1,FALSE)),"",VLOOKUP(CONCATENATE($A347,"_L_",CO$1),Records!$C$2:$H$6601,5,FALSE))</f>
        <v/>
      </c>
      <c r="CP347" s="33" t="str">
        <f>IF(ISERROR(VLOOKUP(CONCATENATE($A347,"_L_",CO$1),Records!$C$2:$H$6601,1,FALSE)),"",VLOOKUP(CONCATENATE($A347,"_L_",CO$1),Records!$C$2:$H$6601,6,FALSE))</f>
        <v/>
      </c>
      <c r="CQ347" s="32" t="str">
        <f>IF(ISERROR(VLOOKUP(CONCATENATE($A347,"_L_",CR$1),Records!$C$2:$H$6601,1,FALSE)),"",VLOOKUP(CONCATENATE($A347,"_L_",CR$1),Records!$C$2:$H$6601,4,FALSE))</f>
        <v/>
      </c>
      <c r="CR347" s="7" t="str">
        <f>IF(ISERROR(VLOOKUP(CONCATENATE($A347,"_L_",CR$1),Records!$C$2:$H$6601,1,FALSE)),"",VLOOKUP(CONCATENATE($A347,"_L_",CR$1),Records!$C$2:$H$6601,5,FALSE))</f>
        <v/>
      </c>
      <c r="CS347" s="33" t="str">
        <f>IF(ISERROR(VLOOKUP(CONCATENATE($A347,"_L_",CR$1),Records!$C$2:$H$6601,1,FALSE)),"",VLOOKUP(CONCATENATE($A347,"_L_",CR$1),Records!$C$2:$H$6601,6,FALSE))</f>
        <v/>
      </c>
      <c r="CT347" s="32" t="str">
        <f>IF(ISERROR(VLOOKUP(CONCATENATE($A347,"_L_",CU$1),Records!$C$2:$H$6601,1,FALSE)),"",VLOOKUP(CONCATENATE($A347,"_L_",CU$1),Records!$C$2:$H$6601,4,FALSE))</f>
        <v/>
      </c>
      <c r="CU347" s="7" t="str">
        <f>IF(ISERROR(VLOOKUP(CONCATENATE($A347,"_L_",CU$1),Records!$C$2:$H$6601,1,FALSE)),"",VLOOKUP(CONCATENATE($A347,"_L_",CU$1),Records!$C$2:$H$6601,5,FALSE))</f>
        <v/>
      </c>
      <c r="CV347" s="33" t="str">
        <f>IF(ISERROR(VLOOKUP(CONCATENATE($A347,"_L_",CU$1),Records!$C$2:$H$6601,1,FALSE)),"",VLOOKUP(CONCATENATE($A347,"_L_",CU$1),Records!$C$2:$H$6601,6,FALSE))</f>
        <v/>
      </c>
      <c r="CW347" s="32" t="str">
        <f>IF(ISERROR(VLOOKUP(CONCATENATE($A347,"_L_",CX$1),Records!$C$2:$H$6601,1,FALSE)),"",VLOOKUP(CONCATENATE($A347,"_L_",CX$1),Records!$C$2:$H$6601,4,FALSE))</f>
        <v/>
      </c>
      <c r="CX347" s="7" t="str">
        <f>IF(ISERROR(VLOOKUP(CONCATENATE($A347,"_L_",CX$1),Records!$C$2:$H$6601,1,FALSE)),"",VLOOKUP(CONCATENATE($A347,"_L_",CX$1),Records!$C$2:$H$6601,5,FALSE))</f>
        <v/>
      </c>
      <c r="CY347" s="33" t="str">
        <f>IF(ISERROR(VLOOKUP(CONCATENATE($A347,"_L_",CX$1),Records!$C$2:$H$6601,1,FALSE)),"",VLOOKUP(CONCATENATE($A347,"_L_",CX$1),Records!$C$2:$H$6601,6,FALSE))</f>
        <v/>
      </c>
      <c r="CZ347" s="32" t="str">
        <f>IF(ISERROR(VLOOKUP(CONCATENATE($A347,"_L_",DA$1),Records!$C$2:$H$6601,1,FALSE)),"",VLOOKUP(CONCATENATE($A347,"_L_",DA$1),Records!$C$2:$H$6601,4,FALSE))</f>
        <v/>
      </c>
      <c r="DA347" s="7" t="str">
        <f>IF(ISERROR(VLOOKUP(CONCATENATE($A347,"_L_",DA$1),Records!$C$2:$H$6601,1,FALSE)),"",VLOOKUP(CONCATENATE($A347,"_L_",DA$1),Records!$C$2:$H$6601,5,FALSE))</f>
        <v/>
      </c>
      <c r="DB347" s="33" t="str">
        <f>IF(ISERROR(VLOOKUP(CONCATENATE($A347,"_L_",DA$1),Records!$C$2:$H$6601,1,FALSE)),"",VLOOKUP(CONCATENATE($A347,"_L_",DA$1),Records!$C$2:$H$6601,6,FALSE))</f>
        <v/>
      </c>
      <c r="DC347" s="32" t="str">
        <f>IF(ISERROR(VLOOKUP(CONCATENATE($A347,"_L_",DD$1),Records!$C$2:$H$6601,1,FALSE)),"",VLOOKUP(CONCATENATE($A347,"_L_",DD$1),Records!$C$2:$H$6601,4,FALSE))</f>
        <v/>
      </c>
      <c r="DD347" s="7" t="str">
        <f>IF(ISERROR(VLOOKUP(CONCATENATE($A347,"_L_",DD$1),Records!$C$2:$H$6601,1,FALSE)),"",VLOOKUP(CONCATENATE($A347,"_L_",DD$1),Records!$C$2:$H$6601,5,FALSE))</f>
        <v/>
      </c>
      <c r="DE347" s="33" t="str">
        <f>IF(ISERROR(VLOOKUP(CONCATENATE($A347,"_L_",DD$1),Records!$C$2:$H$6601,1,FALSE)),"",VLOOKUP(CONCATENATE($A347,"_L_",DD$1),Records!$C$2:$H$6601,6,FALSE))</f>
        <v/>
      </c>
      <c r="DF347" s="32" t="str">
        <f>IF(ISERROR(VLOOKUP(CONCATENATE($A347,"_L_",DG$1),Records!$C$2:$H$6601,1,FALSE)),"",VLOOKUP(CONCATENATE($A347,"_L_",DG$1),Records!$C$2:$H$6601,4,FALSE))</f>
        <v/>
      </c>
      <c r="DG347" s="7" t="str">
        <f>IF(ISERROR(VLOOKUP(CONCATENATE($A347,"_L_",DG$1),Records!$C$2:$H$6601,1,FALSE)),"",VLOOKUP(CONCATENATE($A347,"_L_",DG$1),Records!$C$2:$H$6601,5,FALSE))</f>
        <v/>
      </c>
      <c r="DH347" s="33" t="str">
        <f>IF(ISERROR(VLOOKUP(CONCATENATE($A347,"_L_",DG$1),Records!$C$2:$H$6601,1,FALSE)),"",VLOOKUP(CONCATENATE($A347,"_L_",DG$1),Records!$C$2:$H$6601,6,FALSE))</f>
        <v/>
      </c>
      <c r="DI347" s="32" t="str">
        <f>IF(ISERROR(VLOOKUP(CONCATENATE($A347,"_L_",DJ$1),Records!$C$2:$H$6601,1,FALSE)),"",VLOOKUP(CONCATENATE($A347,"_L_",DJ$1),Records!$C$2:$H$6601,4,FALSE))</f>
        <v/>
      </c>
      <c r="DJ347" s="7" t="str">
        <f>IF(ISERROR(VLOOKUP(CONCATENATE($A347,"_L_",DJ$1),Records!$C$2:$H$6601,1,FALSE)),"",VLOOKUP(CONCATENATE($A347,"_L_",DJ$1),Records!$C$2:$H$6601,5,FALSE))</f>
        <v/>
      </c>
      <c r="DK347" s="33" t="str">
        <f>IF(ISERROR(VLOOKUP(CONCATENATE($A347,"_L_",DJ$1),Records!$C$2:$H$6601,1,FALSE)),"",VLOOKUP(CONCATENATE($A347,"_L_",DJ$1),Records!$C$2:$H$6601,6,FALSE))</f>
        <v/>
      </c>
      <c r="DL347" s="32" t="str">
        <f>IF(ISERROR(VLOOKUP(CONCATENATE($A347,"_L_",DM$1),Records!$C$2:$H$6601,1,FALSE)),"",VLOOKUP(CONCATENATE($A347,"_L_",DM$1),Records!$C$2:$H$6601,4,FALSE))</f>
        <v/>
      </c>
      <c r="DM347" s="7" t="str">
        <f>IF(ISERROR(VLOOKUP(CONCATENATE($A347,"_L_",DM$1),Records!$C$2:$H$6601,1,FALSE)),"",VLOOKUP(CONCATENATE($A347,"_L_",DM$1),Records!$C$2:$H$6601,5,FALSE))</f>
        <v/>
      </c>
      <c r="DN347" s="33" t="str">
        <f>IF(ISERROR(VLOOKUP(CONCATENATE($A347,"_L_",DM$1),Records!$C$2:$H$6601,1,FALSE)),"",VLOOKUP(CONCATENATE($A347,"_L_",DM$1),Records!$C$2:$H$6601,6,FALSE))</f>
        <v/>
      </c>
      <c r="DO347" s="32" t="str">
        <f>IF(ISERROR(VLOOKUP(CONCATENATE($A347,"_L_",DP$1),Records!$C$2:$H$6601,1,FALSE)),"",VLOOKUP(CONCATENATE($A347,"_L_",DP$1),Records!$C$2:$H$6601,4,FALSE))</f>
        <v/>
      </c>
      <c r="DP347" s="7" t="str">
        <f>IF(ISERROR(VLOOKUP(CONCATENATE($A347,"_L_",DP$1),Records!$C$2:$H$6601,1,FALSE)),"",VLOOKUP(CONCATENATE($A347,"_L_",DP$1),Records!$C$2:$H$6601,5,FALSE))</f>
        <v/>
      </c>
      <c r="DQ347" s="33" t="str">
        <f>IF(ISERROR(VLOOKUP(CONCATENATE($A347,"_L_",DP$1),Records!$C$2:$H$6601,1,FALSE)),"",VLOOKUP(CONCATENATE($A347,"_L_",DP$1),Records!$C$2:$H$6601,6,FALSE))</f>
        <v/>
      </c>
      <c r="DR347" s="32" t="str">
        <f>IF(ISERROR(VLOOKUP(CONCATENATE($A347,"_L_",DS$1),Records!$C$2:$H$6601,1,FALSE)),"",VLOOKUP(CONCATENATE($A347,"_L_",DS$1),Records!$C$2:$H$6601,4,FALSE))</f>
        <v/>
      </c>
      <c r="DS347" s="7" t="str">
        <f>IF(ISERROR(VLOOKUP(CONCATENATE($A347,"_L_",DS$1),Records!$C$2:$H$6601,1,FALSE)),"",VLOOKUP(CONCATENATE($A347,"_L_",DS$1),Records!$C$2:$H$6601,5,FALSE))</f>
        <v/>
      </c>
      <c r="DT347" s="33" t="str">
        <f>IF(ISERROR(VLOOKUP(CONCATENATE($A347,"_L_",DS$1),Records!$C$2:$H$6601,1,FALSE)),"",VLOOKUP(CONCATENATE($A347,"_L_",DS$1),Records!$C$2:$H$6601,6,FALSE))</f>
        <v/>
      </c>
      <c r="DU347" s="32" t="str">
        <f>IF(ISERROR(VLOOKUP(CONCATENATE($A347,"_L_",DV$1),Records!$C$2:$H$6601,1,FALSE)),"",VLOOKUP(CONCATENATE($A347,"_L_",DV$1),Records!$C$2:$H$6601,4,FALSE))</f>
        <v/>
      </c>
      <c r="DV347" s="7" t="str">
        <f>IF(ISERROR(VLOOKUP(CONCATENATE($A347,"_L_",DV$1),Records!$C$2:$H$6601,1,FALSE)),"",VLOOKUP(CONCATENATE($A347,"_L_",DV$1),Records!$C$2:$H$6601,5,FALSE))</f>
        <v/>
      </c>
      <c r="DW347" s="33" t="str">
        <f>IF(ISERROR(VLOOKUP(CONCATENATE($A347,"_L_",DV$1),Records!$C$2:$H$6601,1,FALSE)),"",VLOOKUP(CONCATENATE($A347,"_L_",DV$1),Records!$C$2:$H$6601,6,FALSE))</f>
        <v/>
      </c>
      <c r="DX347" s="32" t="str">
        <f>IF(ISERROR(VLOOKUP(CONCATENATE($A347,"_L_",DY$1),Records!$C$2:$H$6601,1,FALSE)),"",VLOOKUP(CONCATENATE($A347,"_L_",DY$1),Records!$C$2:$H$6601,4,FALSE))</f>
        <v/>
      </c>
      <c r="DY347" s="7" t="str">
        <f>IF(ISERROR(VLOOKUP(CONCATENATE($A347,"_L_",DY$1),Records!$C$2:$H$6601,1,FALSE)),"",VLOOKUP(CONCATENATE($A347,"_L_",DY$1),Records!$C$2:$H$6601,5,FALSE))</f>
        <v/>
      </c>
      <c r="DZ347" s="33" t="str">
        <f>IF(ISERROR(VLOOKUP(CONCATENATE($A347,"_L_",DY$1),Records!$C$2:$H$6601,1,FALSE)),"",VLOOKUP(CONCATENATE($A347,"_L_",DY$1),Records!$C$2:$H$6601,6,FALSE))</f>
        <v/>
      </c>
      <c r="EA347" s="32" t="str">
        <f>IF(ISERROR(VLOOKUP(CONCATENATE($A347,"_L_",EB$1),Records!$C$2:$H$6601,1,FALSE)),"",VLOOKUP(CONCATENATE($A347,"_L_",EB$1),Records!$C$2:$H$6601,4,FALSE))</f>
        <v/>
      </c>
      <c r="EB347" s="7" t="str">
        <f>IF(ISERROR(VLOOKUP(CONCATENATE($A347,"_L_",EB$1),Records!$C$2:$H$6601,1,FALSE)),"",VLOOKUP(CONCATENATE($A347,"_L_",EB$1),Records!$C$2:$H$6601,5,FALSE))</f>
        <v/>
      </c>
      <c r="EC347" s="33" t="str">
        <f>IF(ISERROR(VLOOKUP(CONCATENATE($A347,"_L_",EB$1),Records!$C$2:$H$6601,1,FALSE)),"",VLOOKUP(CONCATENATE($A347,"_L_",EB$1),Records!$C$2:$H$6601,6,FALSE))</f>
        <v/>
      </c>
    </row>
    <row r="348" spans="1:133" ht="15.75" x14ac:dyDescent="0.25">
      <c r="A348" s="11">
        <v>42530</v>
      </c>
      <c r="B348" s="18" t="s">
        <v>91</v>
      </c>
      <c r="C348" s="16">
        <f t="shared" si="11"/>
        <v>50</v>
      </c>
      <c r="D348" s="28" t="s">
        <v>62</v>
      </c>
      <c r="E348" s="8" t="s">
        <v>71</v>
      </c>
      <c r="F348" s="62">
        <f t="shared" si="10"/>
        <v>0</v>
      </c>
      <c r="G348" s="62">
        <f>HomeCalc!F348</f>
        <v>0</v>
      </c>
      <c r="H348" s="32" t="str">
        <f>IF(ISERROR(VLOOKUP(CONCATENATE($A348,"_L_",I$1),Records!$C$2:$H$6601,1,FALSE)),"",VLOOKUP(CONCATENATE($A348,"_L_",I$1),Records!$C$2:$H$6601,4,FALSE))</f>
        <v/>
      </c>
      <c r="I348" s="7" t="str">
        <f>IF(ISERROR(VLOOKUP(CONCATENATE($A348,"_L_",I$1),Records!$C$2:$H$6601,1,FALSE)),"",VLOOKUP(CONCATENATE($A348,"_L_",I$1),Records!$C$2:$H$6601,5,FALSE))</f>
        <v/>
      </c>
      <c r="J348" s="33" t="str">
        <f>IF(ISERROR(VLOOKUP(CONCATENATE($A348,"_L_",I$1),Records!$C$2:$H$6601,1,FALSE)),"",VLOOKUP(CONCATENATE($A348,"_L_",I$1),Records!$C$2:$H$6601,6,FALSE))</f>
        <v/>
      </c>
      <c r="K348" s="32" t="str">
        <f>IF(ISERROR(VLOOKUP(CONCATENATE($A348,"_L_",L$1),Records!$C$2:$H$6601,1,FALSE)),"",VLOOKUP(CONCATENATE($A348,"_L_",L$1),Records!$C$2:$H$6601,4,FALSE))</f>
        <v/>
      </c>
      <c r="L348" s="7" t="str">
        <f>IF(ISERROR(VLOOKUP(CONCATENATE($A348,"_L_",L$1),Records!$C$2:$H$6601,1,FALSE)),"",VLOOKUP(CONCATENATE($A348,"_L_",L$1),Records!$C$2:$H$6601,5,FALSE))</f>
        <v/>
      </c>
      <c r="M348" s="33" t="str">
        <f>IF(ISERROR(VLOOKUP(CONCATENATE($A348,"_L_",L$1),Records!$C$2:$H$6601,1,FALSE)),"",VLOOKUP(CONCATENATE($A348,"_L_",L$1),Records!$C$2:$H$6601,6,FALSE))</f>
        <v/>
      </c>
      <c r="N348" s="32" t="str">
        <f>IF(ISERROR(VLOOKUP(CONCATENATE($A348,"_L_",O$1),Records!$C$2:$H$6601,1,FALSE)),"",VLOOKUP(CONCATENATE($A348,"_L_",O$1),Records!$C$2:$H$6601,4,FALSE))</f>
        <v/>
      </c>
      <c r="O348" s="7" t="str">
        <f>IF(ISERROR(VLOOKUP(CONCATENATE($A348,"_L_",O$1),Records!$C$2:$H$6601,1,FALSE)),"",VLOOKUP(CONCATENATE($A348,"_L_",O$1),Records!$C$2:$H$6601,5,FALSE))</f>
        <v/>
      </c>
      <c r="P348" s="33" t="str">
        <f>IF(ISERROR(VLOOKUP(CONCATENATE($A348,"_L_",O$1),Records!$C$2:$H$6601,1,FALSE)),"",VLOOKUP(CONCATENATE($A348,"_L_",O$1),Records!$C$2:$H$6601,6,FALSE))</f>
        <v/>
      </c>
      <c r="Q348" s="32" t="str">
        <f>IF(ISERROR(VLOOKUP(CONCATENATE($A348,"_L_",R$1),Records!$C$2:$H$6601,1,FALSE)),"",VLOOKUP(CONCATENATE($A348,"_L_",R$1),Records!$C$2:$H$6601,4,FALSE))</f>
        <v/>
      </c>
      <c r="R348" s="7" t="str">
        <f>IF(ISERROR(VLOOKUP(CONCATENATE($A348,"_L_",R$1),Records!$C$2:$H$6601,1,FALSE)),"",VLOOKUP(CONCATENATE($A348,"_L_",R$1),Records!$C$2:$H$6601,5,FALSE))</f>
        <v/>
      </c>
      <c r="S348" s="33" t="str">
        <f>IF(ISERROR(VLOOKUP(CONCATENATE($A348,"_L_",R$1),Records!$C$2:$H$6601,1,FALSE)),"",VLOOKUP(CONCATENATE($A348,"_L_",R$1),Records!$C$2:$H$6601,6,FALSE))</f>
        <v/>
      </c>
      <c r="T348" s="32" t="str">
        <f>IF(ISERROR(VLOOKUP(CONCATENATE($A348,"_L_",U$1),Records!$C$2:$H$6601,1,FALSE)),"",VLOOKUP(CONCATENATE($A348,"_L_",U$1),Records!$C$2:$H$6601,4,FALSE))</f>
        <v/>
      </c>
      <c r="U348" s="7" t="str">
        <f>IF(ISERROR(VLOOKUP(CONCATENATE($A348,"_L_",U$1),Records!$C$2:$H$6601,1,FALSE)),"",VLOOKUP(CONCATENATE($A348,"_L_",U$1),Records!$C$2:$H$6601,5,FALSE))</f>
        <v/>
      </c>
      <c r="V348" s="33" t="str">
        <f>IF(ISERROR(VLOOKUP(CONCATENATE($A348,"_L_",U$1),Records!$C$2:$H$6601,1,FALSE)),"",VLOOKUP(CONCATENATE($A348,"_L_",U$1),Records!$C$2:$H$6601,6,FALSE))</f>
        <v/>
      </c>
      <c r="W348" s="32" t="str">
        <f>IF(ISERROR(VLOOKUP(CONCATENATE($A348,"_L_",X$1),Records!$C$2:$H$6601,1,FALSE)),"",VLOOKUP(CONCATENATE($A348,"_L_",X$1),Records!$C$2:$H$6601,4,FALSE))</f>
        <v/>
      </c>
      <c r="X348" s="7" t="str">
        <f>IF(ISERROR(VLOOKUP(CONCATENATE($A348,"_L_",X$1),Records!$C$2:$H$6601,1,FALSE)),"",VLOOKUP(CONCATENATE($A348,"_L_",X$1),Records!$C$2:$H$6601,5,FALSE))</f>
        <v/>
      </c>
      <c r="Y348" s="33" t="str">
        <f>IF(ISERROR(VLOOKUP(CONCATENATE($A348,"_L_",X$1),Records!$C$2:$H$6601,1,FALSE)),"",VLOOKUP(CONCATENATE($A348,"_L_",X$1),Records!$C$2:$H$6601,6,FALSE))</f>
        <v/>
      </c>
      <c r="Z348" s="32" t="str">
        <f>IF(ISERROR(VLOOKUP(CONCATENATE($A348,"_L_",AA$1),Records!$C$2:$H$6601,1,FALSE)),"",VLOOKUP(CONCATENATE($A348,"_L_",AA$1),Records!$C$2:$H$6601,4,FALSE))</f>
        <v/>
      </c>
      <c r="AA348" s="7" t="str">
        <f>IF(ISERROR(VLOOKUP(CONCATENATE($A348,"_L_",AA$1),Records!$C$2:$H$6601,1,FALSE)),"",VLOOKUP(CONCATENATE($A348,"_L_",AA$1),Records!$C$2:$H$6601,5,FALSE))</f>
        <v/>
      </c>
      <c r="AB348" s="33" t="str">
        <f>IF(ISERROR(VLOOKUP(CONCATENATE($A348,"_L_",AA$1),Records!$C$2:$H$6601,1,FALSE)),"",VLOOKUP(CONCATENATE($A348,"_L_",AA$1),Records!$C$2:$H$6601,6,FALSE))</f>
        <v/>
      </c>
      <c r="AC348" s="32" t="str">
        <f>IF(ISERROR(VLOOKUP(CONCATENATE($A348,"_L_",AD$1),Records!$C$2:$H$6601,1,FALSE)),"",VLOOKUP(CONCATENATE($A348,"_L_",AD$1),Records!$C$2:$H$6601,4,FALSE))</f>
        <v/>
      </c>
      <c r="AD348" s="7" t="str">
        <f>IF(ISERROR(VLOOKUP(CONCATENATE($A348,"_L_",AD$1),Records!$C$2:$H$6601,1,FALSE)),"",VLOOKUP(CONCATENATE($A348,"_L_",AD$1),Records!$C$2:$H$6601,5,FALSE))</f>
        <v/>
      </c>
      <c r="AE348" s="33" t="str">
        <f>IF(ISERROR(VLOOKUP(CONCATENATE($A348,"_L_",AD$1),Records!$C$2:$H$6601,1,FALSE)),"",VLOOKUP(CONCATENATE($A348,"_L_",AD$1),Records!$C$2:$H$6601,6,FALSE))</f>
        <v/>
      </c>
      <c r="AF348" s="32" t="str">
        <f>IF(ISERROR(VLOOKUP(CONCATENATE($A348,"_L_",AG$1),Records!$C$2:$H$6601,1,FALSE)),"",VLOOKUP(CONCATENATE($A348,"_L_",AG$1),Records!$C$2:$H$6601,4,FALSE))</f>
        <v/>
      </c>
      <c r="AG348" s="7" t="str">
        <f>IF(ISERROR(VLOOKUP(CONCATENATE($A348,"_L_",AG$1),Records!$C$2:$H$6601,1,FALSE)),"",VLOOKUP(CONCATENATE($A348,"_L_",AG$1),Records!$C$2:$H$6601,5,FALSE))</f>
        <v/>
      </c>
      <c r="AH348" s="33" t="str">
        <f>IF(ISERROR(VLOOKUP(CONCATENATE($A348,"_L_",AG$1),Records!$C$2:$H$6601,1,FALSE)),"",VLOOKUP(CONCATENATE($A348,"_L_",AG$1),Records!$C$2:$H$6601,6,FALSE))</f>
        <v/>
      </c>
      <c r="AI348" s="32" t="str">
        <f>IF(ISERROR(VLOOKUP(CONCATENATE($A348,"_L_",AJ$1),Records!$C$2:$H$6601,1,FALSE)),"",VLOOKUP(CONCATENATE($A348,"_L_",AJ$1),Records!$C$2:$H$6601,4,FALSE))</f>
        <v/>
      </c>
      <c r="AJ348" s="7" t="str">
        <f>IF(ISERROR(VLOOKUP(CONCATENATE($A348,"_L_",AJ$1),Records!$C$2:$H$6601,1,FALSE)),"",VLOOKUP(CONCATENATE($A348,"_L_",AJ$1),Records!$C$2:$H$6601,5,FALSE))</f>
        <v/>
      </c>
      <c r="AK348" s="33" t="str">
        <f>IF(ISERROR(VLOOKUP(CONCATENATE($A348,"_L_",AJ$1),Records!$C$2:$H$6601,1,FALSE)),"",VLOOKUP(CONCATENATE($A348,"_L_",AJ$1),Records!$C$2:$H$6601,6,FALSE))</f>
        <v/>
      </c>
      <c r="AL348" s="32" t="str">
        <f>IF(ISERROR(VLOOKUP(CONCATENATE($A348,"_L_",AM$1),Records!$C$2:$H$6601,1,FALSE)),"",VLOOKUP(CONCATENATE($A348,"_L_",AM$1),Records!$C$2:$H$6601,4,FALSE))</f>
        <v/>
      </c>
      <c r="AM348" s="7" t="str">
        <f>IF(ISERROR(VLOOKUP(CONCATENATE($A348,"_L_",AM$1),Records!$C$2:$H$6601,1,FALSE)),"",VLOOKUP(CONCATENATE($A348,"_L_",AM$1),Records!$C$2:$H$6601,5,FALSE))</f>
        <v/>
      </c>
      <c r="AN348" s="33" t="str">
        <f>IF(ISERROR(VLOOKUP(CONCATENATE($A348,"_L_",AM$1),Records!$C$2:$H$6601,1,FALSE)),"",VLOOKUP(CONCATENATE($A348,"_L_",AM$1),Records!$C$2:$H$6601,6,FALSE))</f>
        <v/>
      </c>
      <c r="AO348" s="32" t="str">
        <f>IF(ISERROR(VLOOKUP(CONCATENATE($A348,"_L_",AP$1),Records!$C$2:$H$6601,1,FALSE)),"",VLOOKUP(CONCATENATE($A348,"_L_",AP$1),Records!$C$2:$H$6601,4,FALSE))</f>
        <v/>
      </c>
      <c r="AP348" s="7" t="str">
        <f>IF(ISERROR(VLOOKUP(CONCATENATE($A348,"_L_",AP$1),Records!$C$2:$H$6601,1,FALSE)),"",VLOOKUP(CONCATENATE($A348,"_L_",AP$1),Records!$C$2:$H$6601,5,FALSE))</f>
        <v/>
      </c>
      <c r="AQ348" s="33" t="str">
        <f>IF(ISERROR(VLOOKUP(CONCATENATE($A348,"_L_",AP$1),Records!$C$2:$H$6601,1,FALSE)),"",VLOOKUP(CONCATENATE($A348,"_L_",AP$1),Records!$C$2:$H$6601,6,FALSE))</f>
        <v/>
      </c>
      <c r="AR348" s="32" t="str">
        <f>IF(ISERROR(VLOOKUP(CONCATENATE($A348,"_L_",AS$1),Records!$C$2:$H$6601,1,FALSE)),"",VLOOKUP(CONCATENATE($A348,"_L_",AS$1),Records!$C$2:$H$6601,4,FALSE))</f>
        <v/>
      </c>
      <c r="AS348" s="7" t="str">
        <f>IF(ISERROR(VLOOKUP(CONCATENATE($A348,"_L_",AS$1),Records!$C$2:$H$6601,1,FALSE)),"",VLOOKUP(CONCATENATE($A348,"_L_",AS$1),Records!$C$2:$H$6601,5,FALSE))</f>
        <v/>
      </c>
      <c r="AT348" s="33" t="str">
        <f>IF(ISERROR(VLOOKUP(CONCATENATE($A348,"_L_",AS$1),Records!$C$2:$H$6601,1,FALSE)),"",VLOOKUP(CONCATENATE($A348,"_L_",AS$1),Records!$C$2:$H$6601,6,FALSE))</f>
        <v/>
      </c>
      <c r="AU348" s="32" t="str">
        <f>IF(ISERROR(VLOOKUP(CONCATENATE($A348,"_L_",AV$1),Records!$C$2:$H$6601,1,FALSE)),"",VLOOKUP(CONCATENATE($A348,"_L_",AV$1),Records!$C$2:$H$6601,4,FALSE))</f>
        <v/>
      </c>
      <c r="AV348" s="7" t="str">
        <f>IF(ISERROR(VLOOKUP(CONCATENATE($A348,"_L_",AV$1),Records!$C$2:$H$6601,1,FALSE)),"",VLOOKUP(CONCATENATE($A348,"_L_",AV$1),Records!$C$2:$H$6601,5,FALSE))</f>
        <v/>
      </c>
      <c r="AW348" s="33" t="str">
        <f>IF(ISERROR(VLOOKUP(CONCATENATE($A348,"_L_",AV$1),Records!$C$2:$H$6601,1,FALSE)),"",VLOOKUP(CONCATENATE($A348,"_L_",AV$1),Records!$C$2:$H$6601,6,FALSE))</f>
        <v/>
      </c>
      <c r="AX348" s="32" t="str">
        <f>IF(ISERROR(VLOOKUP(CONCATENATE($A348,"_L_",AY$1),Records!$C$2:$H$6601,1,FALSE)),"",VLOOKUP(CONCATENATE($A348,"_L_",AY$1),Records!$C$2:$H$6601,4,FALSE))</f>
        <v/>
      </c>
      <c r="AY348" s="7" t="str">
        <f>IF(ISERROR(VLOOKUP(CONCATENATE($A348,"_L_",AY$1),Records!$C$2:$H$6601,1,FALSE)),"",VLOOKUP(CONCATENATE($A348,"_L_",AY$1),Records!$C$2:$H$6601,5,FALSE))</f>
        <v/>
      </c>
      <c r="AZ348" s="33" t="str">
        <f>IF(ISERROR(VLOOKUP(CONCATENATE($A348,"_L_",AY$1),Records!$C$2:$H$6601,1,FALSE)),"",VLOOKUP(CONCATENATE($A348,"_L_",AY$1),Records!$C$2:$H$6601,6,FALSE))</f>
        <v/>
      </c>
      <c r="BA348" s="32" t="str">
        <f>IF(ISERROR(VLOOKUP(CONCATENATE($A348,"_L_",BB$1),Records!$C$2:$H$6601,1,FALSE)),"",VLOOKUP(CONCATENATE($A348,"_L_",BB$1),Records!$C$2:$H$6601,4,FALSE))</f>
        <v/>
      </c>
      <c r="BB348" s="7" t="str">
        <f>IF(ISERROR(VLOOKUP(CONCATENATE($A348,"_L_",BB$1),Records!$C$2:$H$6601,1,FALSE)),"",VLOOKUP(CONCATENATE($A348,"_L_",BB$1),Records!$C$2:$H$6601,5,FALSE))</f>
        <v/>
      </c>
      <c r="BC348" s="33" t="str">
        <f>IF(ISERROR(VLOOKUP(CONCATENATE($A348,"_L_",BB$1),Records!$C$2:$H$6601,1,FALSE)),"",VLOOKUP(CONCATENATE($A348,"_L_",BB$1),Records!$C$2:$H$6601,6,FALSE))</f>
        <v/>
      </c>
      <c r="BD348" s="32" t="str">
        <f>IF(ISERROR(VLOOKUP(CONCATENATE($A348,"_L_",BE$1),Records!$C$2:$H$6601,1,FALSE)),"",VLOOKUP(CONCATENATE($A348,"_L_",BE$1),Records!$C$2:$H$6601,4,FALSE))</f>
        <v/>
      </c>
      <c r="BE348" s="7" t="str">
        <f>IF(ISERROR(VLOOKUP(CONCATENATE($A348,"_L_",BE$1),Records!$C$2:$H$6601,1,FALSE)),"",VLOOKUP(CONCATENATE($A348,"_L_",BE$1),Records!$C$2:$H$6601,5,FALSE))</f>
        <v/>
      </c>
      <c r="BF348" s="33" t="str">
        <f>IF(ISERROR(VLOOKUP(CONCATENATE($A348,"_L_",BE$1),Records!$C$2:$H$6601,1,FALSE)),"",VLOOKUP(CONCATENATE($A348,"_L_",BE$1),Records!$C$2:$H$6601,6,FALSE))</f>
        <v/>
      </c>
      <c r="BG348" s="32" t="str">
        <f>IF(ISERROR(VLOOKUP(CONCATENATE($A348,"_L_",BH$1),Records!$C$2:$H$6601,1,FALSE)),"",VLOOKUP(CONCATENATE($A348,"_L_",BH$1),Records!$C$2:$H$6601,4,FALSE))</f>
        <v/>
      </c>
      <c r="BH348" s="7" t="str">
        <f>IF(ISERROR(VLOOKUP(CONCATENATE($A348,"_L_",BH$1),Records!$C$2:$H$6601,1,FALSE)),"",VLOOKUP(CONCATENATE($A348,"_L_",BH$1),Records!$C$2:$H$6601,5,FALSE))</f>
        <v/>
      </c>
      <c r="BI348" s="33" t="str">
        <f>IF(ISERROR(VLOOKUP(CONCATENATE($A348,"_L_",BH$1),Records!$C$2:$H$6601,1,FALSE)),"",VLOOKUP(CONCATENATE($A348,"_L_",BH$1),Records!$C$2:$H$6601,6,FALSE))</f>
        <v/>
      </c>
      <c r="BJ348" s="32" t="str">
        <f>IF(ISERROR(VLOOKUP(CONCATENATE($A348,"_L_",BK$1),Records!$C$2:$H$6601,1,FALSE)),"",VLOOKUP(CONCATENATE($A348,"_L_",BK$1),Records!$C$2:$H$6601,4,FALSE))</f>
        <v/>
      </c>
      <c r="BK348" s="7" t="str">
        <f>IF(ISERROR(VLOOKUP(CONCATENATE($A348,"_L_",BK$1),Records!$C$2:$H$6601,1,FALSE)),"",VLOOKUP(CONCATENATE($A348,"_L_",BK$1),Records!$C$2:$H$6601,5,FALSE))</f>
        <v/>
      </c>
      <c r="BL348" s="33" t="str">
        <f>IF(ISERROR(VLOOKUP(CONCATENATE($A348,"_L_",BK$1),Records!$C$2:$H$6601,1,FALSE)),"",VLOOKUP(CONCATENATE($A348,"_L_",BK$1),Records!$C$2:$H$6601,6,FALSE))</f>
        <v/>
      </c>
      <c r="BM348" s="32" t="str">
        <f>IF(ISERROR(VLOOKUP(CONCATENATE($A348,"_L_",BN$1),Records!$C$2:$H$6601,1,FALSE)),"",VLOOKUP(CONCATENATE($A348,"_L_",BN$1),Records!$C$2:$H$6601,4,FALSE))</f>
        <v/>
      </c>
      <c r="BN348" s="7" t="str">
        <f>IF(ISERROR(VLOOKUP(CONCATENATE($A348,"_L_",BN$1),Records!$C$2:$H$6601,1,FALSE)),"",VLOOKUP(CONCATENATE($A348,"_L_",BN$1),Records!$C$2:$H$6601,5,FALSE))</f>
        <v/>
      </c>
      <c r="BO348" s="33" t="str">
        <f>IF(ISERROR(VLOOKUP(CONCATENATE($A348,"_L_",BN$1),Records!$C$2:$H$6601,1,FALSE)),"",VLOOKUP(CONCATENATE($A348,"_L_",BN$1),Records!$C$2:$H$6601,6,FALSE))</f>
        <v/>
      </c>
      <c r="BP348" s="32" t="str">
        <f>IF(ISERROR(VLOOKUP(CONCATENATE($A348,"_L_",BQ$1),Records!$C$2:$H$6601,1,FALSE)),"",VLOOKUP(CONCATENATE($A348,"_L_",BQ$1),Records!$C$2:$H$6601,4,FALSE))</f>
        <v/>
      </c>
      <c r="BQ348" s="7" t="str">
        <f>IF(ISERROR(VLOOKUP(CONCATENATE($A348,"_L_",BQ$1),Records!$C$2:$H$6601,1,FALSE)),"",VLOOKUP(CONCATENATE($A348,"_L_",BQ$1),Records!$C$2:$H$6601,5,FALSE))</f>
        <v/>
      </c>
      <c r="BR348" s="33" t="str">
        <f>IF(ISERROR(VLOOKUP(CONCATENATE($A348,"_L_",BQ$1),Records!$C$2:$H$6601,1,FALSE)),"",VLOOKUP(CONCATENATE($A348,"_L_",BQ$1),Records!$C$2:$H$6601,6,FALSE))</f>
        <v/>
      </c>
      <c r="BS348" s="32" t="str">
        <f>IF(ISERROR(VLOOKUP(CONCATENATE($A348,"_L_",BT$1),Records!$C$2:$H$6601,1,FALSE)),"",VLOOKUP(CONCATENATE($A348,"_L_",BT$1),Records!$C$2:$H$6601,4,FALSE))</f>
        <v/>
      </c>
      <c r="BT348" s="7" t="str">
        <f>IF(ISERROR(VLOOKUP(CONCATENATE($A348,"_L_",BT$1),Records!$C$2:$H$6601,1,FALSE)),"",VLOOKUP(CONCATENATE($A348,"_L_",BT$1),Records!$C$2:$H$6601,5,FALSE))</f>
        <v/>
      </c>
      <c r="BU348" s="33" t="str">
        <f>IF(ISERROR(VLOOKUP(CONCATENATE($A348,"_L_",BT$1),Records!$C$2:$H$6601,1,FALSE)),"",VLOOKUP(CONCATENATE($A348,"_L_",BT$1),Records!$C$2:$H$6601,6,FALSE))</f>
        <v/>
      </c>
      <c r="BV348" s="32" t="str">
        <f>IF(ISERROR(VLOOKUP(CONCATENATE($A348,"_L_",BW$1),Records!$C$2:$H$6601,1,FALSE)),"",VLOOKUP(CONCATENATE($A348,"_L_",BW$1),Records!$C$2:$H$6601,4,FALSE))</f>
        <v/>
      </c>
      <c r="BW348" s="7" t="str">
        <f>IF(ISERROR(VLOOKUP(CONCATENATE($A348,"_L_",BW$1),Records!$C$2:$H$6601,1,FALSE)),"",VLOOKUP(CONCATENATE($A348,"_L_",BW$1),Records!$C$2:$H$6601,5,FALSE))</f>
        <v/>
      </c>
      <c r="BX348" s="33" t="str">
        <f>IF(ISERROR(VLOOKUP(CONCATENATE($A348,"_L_",BW$1),Records!$C$2:$H$6601,1,FALSE)),"",VLOOKUP(CONCATENATE($A348,"_L_",BW$1),Records!$C$2:$H$6601,6,FALSE))</f>
        <v/>
      </c>
      <c r="BY348" s="32" t="str">
        <f>IF(ISERROR(VLOOKUP(CONCATENATE($A348,"_L_",BZ$1),Records!$C$2:$H$6601,1,FALSE)),"",VLOOKUP(CONCATENATE($A348,"_L_",BZ$1),Records!$C$2:$H$6601,4,FALSE))</f>
        <v/>
      </c>
      <c r="BZ348" s="7" t="str">
        <f>IF(ISERROR(VLOOKUP(CONCATENATE($A348,"_L_",BZ$1),Records!$C$2:$H$6601,1,FALSE)),"",VLOOKUP(CONCATENATE($A348,"_L_",BZ$1),Records!$C$2:$H$6601,5,FALSE))</f>
        <v/>
      </c>
      <c r="CA348" s="33" t="str">
        <f>IF(ISERROR(VLOOKUP(CONCATENATE($A348,"_L_",BZ$1),Records!$C$2:$H$6601,1,FALSE)),"",VLOOKUP(CONCATENATE($A348,"_L_",BZ$1),Records!$C$2:$H$6601,6,FALSE))</f>
        <v/>
      </c>
      <c r="CB348" s="32" t="str">
        <f>IF(ISERROR(VLOOKUP(CONCATENATE($A348,"_L_",CC$1),Records!$C$2:$H$6601,1,FALSE)),"",VLOOKUP(CONCATENATE($A348,"_L_",CC$1),Records!$C$2:$H$6601,4,FALSE))</f>
        <v/>
      </c>
      <c r="CC348" s="7" t="str">
        <f>IF(ISERROR(VLOOKUP(CONCATENATE($A348,"_L_",CC$1),Records!$C$2:$H$6601,1,FALSE)),"",VLOOKUP(CONCATENATE($A348,"_L_",CC$1),Records!$C$2:$H$6601,5,FALSE))</f>
        <v/>
      </c>
      <c r="CD348" s="33" t="str">
        <f>IF(ISERROR(VLOOKUP(CONCATENATE($A348,"_L_",CC$1),Records!$C$2:$H$6601,1,FALSE)),"",VLOOKUP(CONCATENATE($A348,"_L_",CC$1),Records!$C$2:$H$6601,6,FALSE))</f>
        <v/>
      </c>
      <c r="CE348" s="32" t="str">
        <f>IF(ISERROR(VLOOKUP(CONCATENATE($A348,"_L_",CF$1),Records!$C$2:$H$6601,1,FALSE)),"",VLOOKUP(CONCATENATE($A348,"_L_",CF$1),Records!$C$2:$H$6601,4,FALSE))</f>
        <v/>
      </c>
      <c r="CF348" s="7" t="str">
        <f>IF(ISERROR(VLOOKUP(CONCATENATE($A348,"_L_",CF$1),Records!$C$2:$H$6601,1,FALSE)),"",VLOOKUP(CONCATENATE($A348,"_L_",CF$1),Records!$C$2:$H$6601,5,FALSE))</f>
        <v/>
      </c>
      <c r="CG348" s="33" t="str">
        <f>IF(ISERROR(VLOOKUP(CONCATENATE($A348,"_L_",CF$1),Records!$C$2:$H$6601,1,FALSE)),"",VLOOKUP(CONCATENATE($A348,"_L_",CF$1),Records!$C$2:$H$6601,6,FALSE))</f>
        <v/>
      </c>
      <c r="CH348" s="32" t="str">
        <f>IF(ISERROR(VLOOKUP(CONCATENATE($A348,"_L_",CI$1),Records!$C$2:$H$6601,1,FALSE)),"",VLOOKUP(CONCATENATE($A348,"_L_",CI$1),Records!$C$2:$H$6601,4,FALSE))</f>
        <v/>
      </c>
      <c r="CI348" s="7" t="str">
        <f>IF(ISERROR(VLOOKUP(CONCATENATE($A348,"_L_",CI$1),Records!$C$2:$H$6601,1,FALSE)),"",VLOOKUP(CONCATENATE($A348,"_L_",CI$1),Records!$C$2:$H$6601,5,FALSE))</f>
        <v/>
      </c>
      <c r="CJ348" s="33" t="str">
        <f>IF(ISERROR(VLOOKUP(CONCATENATE($A348,"_L_",CI$1),Records!$C$2:$H$6601,1,FALSE)),"",VLOOKUP(CONCATENATE($A348,"_L_",CI$1),Records!$C$2:$H$6601,6,FALSE))</f>
        <v/>
      </c>
      <c r="CK348" s="32" t="str">
        <f>IF(ISERROR(VLOOKUP(CONCATENATE($A348,"_L_",CL$1),Records!$C$2:$H$6601,1,FALSE)),"",VLOOKUP(CONCATENATE($A348,"_L_",CL$1),Records!$C$2:$H$6601,4,FALSE))</f>
        <v/>
      </c>
      <c r="CL348" s="7" t="str">
        <f>IF(ISERROR(VLOOKUP(CONCATENATE($A348,"_L_",CL$1),Records!$C$2:$H$6601,1,FALSE)),"",VLOOKUP(CONCATENATE($A348,"_L_",CL$1),Records!$C$2:$H$6601,5,FALSE))</f>
        <v/>
      </c>
      <c r="CM348" s="33" t="str">
        <f>IF(ISERROR(VLOOKUP(CONCATENATE($A348,"_L_",CL$1),Records!$C$2:$H$6601,1,FALSE)),"",VLOOKUP(CONCATENATE($A348,"_L_",CL$1),Records!$C$2:$H$6601,6,FALSE))</f>
        <v/>
      </c>
      <c r="CN348" s="32" t="str">
        <f>IF(ISERROR(VLOOKUP(CONCATENATE($A348,"_L_",CO$1),Records!$C$2:$H$6601,1,FALSE)),"",VLOOKUP(CONCATENATE($A348,"_L_",CO$1),Records!$C$2:$H$6601,4,FALSE))</f>
        <v/>
      </c>
      <c r="CO348" s="7" t="str">
        <f>IF(ISERROR(VLOOKUP(CONCATENATE($A348,"_L_",CO$1),Records!$C$2:$H$6601,1,FALSE)),"",VLOOKUP(CONCATENATE($A348,"_L_",CO$1),Records!$C$2:$H$6601,5,FALSE))</f>
        <v/>
      </c>
      <c r="CP348" s="33" t="str">
        <f>IF(ISERROR(VLOOKUP(CONCATENATE($A348,"_L_",CO$1),Records!$C$2:$H$6601,1,FALSE)),"",VLOOKUP(CONCATENATE($A348,"_L_",CO$1),Records!$C$2:$H$6601,6,FALSE))</f>
        <v/>
      </c>
      <c r="CQ348" s="32" t="str">
        <f>IF(ISERROR(VLOOKUP(CONCATENATE($A348,"_L_",CR$1),Records!$C$2:$H$6601,1,FALSE)),"",VLOOKUP(CONCATENATE($A348,"_L_",CR$1),Records!$C$2:$H$6601,4,FALSE))</f>
        <v/>
      </c>
      <c r="CR348" s="7" t="str">
        <f>IF(ISERROR(VLOOKUP(CONCATENATE($A348,"_L_",CR$1),Records!$C$2:$H$6601,1,FALSE)),"",VLOOKUP(CONCATENATE($A348,"_L_",CR$1),Records!$C$2:$H$6601,5,FALSE))</f>
        <v/>
      </c>
      <c r="CS348" s="33" t="str">
        <f>IF(ISERROR(VLOOKUP(CONCATENATE($A348,"_L_",CR$1),Records!$C$2:$H$6601,1,FALSE)),"",VLOOKUP(CONCATENATE($A348,"_L_",CR$1),Records!$C$2:$H$6601,6,FALSE))</f>
        <v/>
      </c>
      <c r="CT348" s="32" t="str">
        <f>IF(ISERROR(VLOOKUP(CONCATENATE($A348,"_L_",CU$1),Records!$C$2:$H$6601,1,FALSE)),"",VLOOKUP(CONCATENATE($A348,"_L_",CU$1),Records!$C$2:$H$6601,4,FALSE))</f>
        <v/>
      </c>
      <c r="CU348" s="7" t="str">
        <f>IF(ISERROR(VLOOKUP(CONCATENATE($A348,"_L_",CU$1),Records!$C$2:$H$6601,1,FALSE)),"",VLOOKUP(CONCATENATE($A348,"_L_",CU$1),Records!$C$2:$H$6601,5,FALSE))</f>
        <v/>
      </c>
      <c r="CV348" s="33" t="str">
        <f>IF(ISERROR(VLOOKUP(CONCATENATE($A348,"_L_",CU$1),Records!$C$2:$H$6601,1,FALSE)),"",VLOOKUP(CONCATENATE($A348,"_L_",CU$1),Records!$C$2:$H$6601,6,FALSE))</f>
        <v/>
      </c>
      <c r="CW348" s="32" t="str">
        <f>IF(ISERROR(VLOOKUP(CONCATENATE($A348,"_L_",CX$1),Records!$C$2:$H$6601,1,FALSE)),"",VLOOKUP(CONCATENATE($A348,"_L_",CX$1),Records!$C$2:$H$6601,4,FALSE))</f>
        <v/>
      </c>
      <c r="CX348" s="7" t="str">
        <f>IF(ISERROR(VLOOKUP(CONCATENATE($A348,"_L_",CX$1),Records!$C$2:$H$6601,1,FALSE)),"",VLOOKUP(CONCATENATE($A348,"_L_",CX$1),Records!$C$2:$H$6601,5,FALSE))</f>
        <v/>
      </c>
      <c r="CY348" s="33" t="str">
        <f>IF(ISERROR(VLOOKUP(CONCATENATE($A348,"_L_",CX$1),Records!$C$2:$H$6601,1,FALSE)),"",VLOOKUP(CONCATENATE($A348,"_L_",CX$1),Records!$C$2:$H$6601,6,FALSE))</f>
        <v/>
      </c>
      <c r="CZ348" s="32" t="str">
        <f>IF(ISERROR(VLOOKUP(CONCATENATE($A348,"_L_",DA$1),Records!$C$2:$H$6601,1,FALSE)),"",VLOOKUP(CONCATENATE($A348,"_L_",DA$1),Records!$C$2:$H$6601,4,FALSE))</f>
        <v/>
      </c>
      <c r="DA348" s="7" t="str">
        <f>IF(ISERROR(VLOOKUP(CONCATENATE($A348,"_L_",DA$1),Records!$C$2:$H$6601,1,FALSE)),"",VLOOKUP(CONCATENATE($A348,"_L_",DA$1),Records!$C$2:$H$6601,5,FALSE))</f>
        <v/>
      </c>
      <c r="DB348" s="33" t="str">
        <f>IF(ISERROR(VLOOKUP(CONCATENATE($A348,"_L_",DA$1),Records!$C$2:$H$6601,1,FALSE)),"",VLOOKUP(CONCATENATE($A348,"_L_",DA$1),Records!$C$2:$H$6601,6,FALSE))</f>
        <v/>
      </c>
      <c r="DC348" s="32" t="str">
        <f>IF(ISERROR(VLOOKUP(CONCATENATE($A348,"_L_",DD$1),Records!$C$2:$H$6601,1,FALSE)),"",VLOOKUP(CONCATENATE($A348,"_L_",DD$1),Records!$C$2:$H$6601,4,FALSE))</f>
        <v/>
      </c>
      <c r="DD348" s="7" t="str">
        <f>IF(ISERROR(VLOOKUP(CONCATENATE($A348,"_L_",DD$1),Records!$C$2:$H$6601,1,FALSE)),"",VLOOKUP(CONCATENATE($A348,"_L_",DD$1),Records!$C$2:$H$6601,5,FALSE))</f>
        <v/>
      </c>
      <c r="DE348" s="33" t="str">
        <f>IF(ISERROR(VLOOKUP(CONCATENATE($A348,"_L_",DD$1),Records!$C$2:$H$6601,1,FALSE)),"",VLOOKUP(CONCATENATE($A348,"_L_",DD$1),Records!$C$2:$H$6601,6,FALSE))</f>
        <v/>
      </c>
      <c r="DF348" s="32" t="str">
        <f>IF(ISERROR(VLOOKUP(CONCATENATE($A348,"_L_",DG$1),Records!$C$2:$H$6601,1,FALSE)),"",VLOOKUP(CONCATENATE($A348,"_L_",DG$1),Records!$C$2:$H$6601,4,FALSE))</f>
        <v/>
      </c>
      <c r="DG348" s="7" t="str">
        <f>IF(ISERROR(VLOOKUP(CONCATENATE($A348,"_L_",DG$1),Records!$C$2:$H$6601,1,FALSE)),"",VLOOKUP(CONCATENATE($A348,"_L_",DG$1),Records!$C$2:$H$6601,5,FALSE))</f>
        <v/>
      </c>
      <c r="DH348" s="33" t="str">
        <f>IF(ISERROR(VLOOKUP(CONCATENATE($A348,"_L_",DG$1),Records!$C$2:$H$6601,1,FALSE)),"",VLOOKUP(CONCATENATE($A348,"_L_",DG$1),Records!$C$2:$H$6601,6,FALSE))</f>
        <v/>
      </c>
      <c r="DI348" s="32" t="str">
        <f>IF(ISERROR(VLOOKUP(CONCATENATE($A348,"_L_",DJ$1),Records!$C$2:$H$6601,1,FALSE)),"",VLOOKUP(CONCATENATE($A348,"_L_",DJ$1),Records!$C$2:$H$6601,4,FALSE))</f>
        <v/>
      </c>
      <c r="DJ348" s="7" t="str">
        <f>IF(ISERROR(VLOOKUP(CONCATENATE($A348,"_L_",DJ$1),Records!$C$2:$H$6601,1,FALSE)),"",VLOOKUP(CONCATENATE($A348,"_L_",DJ$1),Records!$C$2:$H$6601,5,FALSE))</f>
        <v/>
      </c>
      <c r="DK348" s="33" t="str">
        <f>IF(ISERROR(VLOOKUP(CONCATENATE($A348,"_L_",DJ$1),Records!$C$2:$H$6601,1,FALSE)),"",VLOOKUP(CONCATENATE($A348,"_L_",DJ$1),Records!$C$2:$H$6601,6,FALSE))</f>
        <v/>
      </c>
      <c r="DL348" s="32" t="str">
        <f>IF(ISERROR(VLOOKUP(CONCATENATE($A348,"_L_",DM$1),Records!$C$2:$H$6601,1,FALSE)),"",VLOOKUP(CONCATENATE($A348,"_L_",DM$1),Records!$C$2:$H$6601,4,FALSE))</f>
        <v/>
      </c>
      <c r="DM348" s="7" t="str">
        <f>IF(ISERROR(VLOOKUP(CONCATENATE($A348,"_L_",DM$1),Records!$C$2:$H$6601,1,FALSE)),"",VLOOKUP(CONCATENATE($A348,"_L_",DM$1),Records!$C$2:$H$6601,5,FALSE))</f>
        <v/>
      </c>
      <c r="DN348" s="33" t="str">
        <f>IF(ISERROR(VLOOKUP(CONCATENATE($A348,"_L_",DM$1),Records!$C$2:$H$6601,1,FALSE)),"",VLOOKUP(CONCATENATE($A348,"_L_",DM$1),Records!$C$2:$H$6601,6,FALSE))</f>
        <v/>
      </c>
      <c r="DO348" s="32" t="str">
        <f>IF(ISERROR(VLOOKUP(CONCATENATE($A348,"_L_",DP$1),Records!$C$2:$H$6601,1,FALSE)),"",VLOOKUP(CONCATENATE($A348,"_L_",DP$1),Records!$C$2:$H$6601,4,FALSE))</f>
        <v/>
      </c>
      <c r="DP348" s="7" t="str">
        <f>IF(ISERROR(VLOOKUP(CONCATENATE($A348,"_L_",DP$1),Records!$C$2:$H$6601,1,FALSE)),"",VLOOKUP(CONCATENATE($A348,"_L_",DP$1),Records!$C$2:$H$6601,5,FALSE))</f>
        <v/>
      </c>
      <c r="DQ348" s="33" t="str">
        <f>IF(ISERROR(VLOOKUP(CONCATENATE($A348,"_L_",DP$1),Records!$C$2:$H$6601,1,FALSE)),"",VLOOKUP(CONCATENATE($A348,"_L_",DP$1),Records!$C$2:$H$6601,6,FALSE))</f>
        <v/>
      </c>
      <c r="DR348" s="32" t="str">
        <f>IF(ISERROR(VLOOKUP(CONCATENATE($A348,"_L_",DS$1),Records!$C$2:$H$6601,1,FALSE)),"",VLOOKUP(CONCATENATE($A348,"_L_",DS$1),Records!$C$2:$H$6601,4,FALSE))</f>
        <v/>
      </c>
      <c r="DS348" s="7" t="str">
        <f>IF(ISERROR(VLOOKUP(CONCATENATE($A348,"_L_",DS$1),Records!$C$2:$H$6601,1,FALSE)),"",VLOOKUP(CONCATENATE($A348,"_L_",DS$1),Records!$C$2:$H$6601,5,FALSE))</f>
        <v/>
      </c>
      <c r="DT348" s="33" t="str">
        <f>IF(ISERROR(VLOOKUP(CONCATENATE($A348,"_L_",DS$1),Records!$C$2:$H$6601,1,FALSE)),"",VLOOKUP(CONCATENATE($A348,"_L_",DS$1),Records!$C$2:$H$6601,6,FALSE))</f>
        <v/>
      </c>
      <c r="DU348" s="32" t="str">
        <f>IF(ISERROR(VLOOKUP(CONCATENATE($A348,"_L_",DV$1),Records!$C$2:$H$6601,1,FALSE)),"",VLOOKUP(CONCATENATE($A348,"_L_",DV$1),Records!$C$2:$H$6601,4,FALSE))</f>
        <v/>
      </c>
      <c r="DV348" s="7" t="str">
        <f>IF(ISERROR(VLOOKUP(CONCATENATE($A348,"_L_",DV$1),Records!$C$2:$H$6601,1,FALSE)),"",VLOOKUP(CONCATENATE($A348,"_L_",DV$1),Records!$C$2:$H$6601,5,FALSE))</f>
        <v/>
      </c>
      <c r="DW348" s="33" t="str">
        <f>IF(ISERROR(VLOOKUP(CONCATENATE($A348,"_L_",DV$1),Records!$C$2:$H$6601,1,FALSE)),"",VLOOKUP(CONCATENATE($A348,"_L_",DV$1),Records!$C$2:$H$6601,6,FALSE))</f>
        <v/>
      </c>
      <c r="DX348" s="32" t="str">
        <f>IF(ISERROR(VLOOKUP(CONCATENATE($A348,"_L_",DY$1),Records!$C$2:$H$6601,1,FALSE)),"",VLOOKUP(CONCATENATE($A348,"_L_",DY$1),Records!$C$2:$H$6601,4,FALSE))</f>
        <v/>
      </c>
      <c r="DY348" s="7" t="str">
        <f>IF(ISERROR(VLOOKUP(CONCATENATE($A348,"_L_",DY$1),Records!$C$2:$H$6601,1,FALSE)),"",VLOOKUP(CONCATENATE($A348,"_L_",DY$1),Records!$C$2:$H$6601,5,FALSE))</f>
        <v/>
      </c>
      <c r="DZ348" s="33" t="str">
        <f>IF(ISERROR(VLOOKUP(CONCATENATE($A348,"_L_",DY$1),Records!$C$2:$H$6601,1,FALSE)),"",VLOOKUP(CONCATENATE($A348,"_L_",DY$1),Records!$C$2:$H$6601,6,FALSE))</f>
        <v/>
      </c>
      <c r="EA348" s="32" t="str">
        <f>IF(ISERROR(VLOOKUP(CONCATENATE($A348,"_L_",EB$1),Records!$C$2:$H$6601,1,FALSE)),"",VLOOKUP(CONCATENATE($A348,"_L_",EB$1),Records!$C$2:$H$6601,4,FALSE))</f>
        <v/>
      </c>
      <c r="EB348" s="7" t="str">
        <f>IF(ISERROR(VLOOKUP(CONCATENATE($A348,"_L_",EB$1),Records!$C$2:$H$6601,1,FALSE)),"",VLOOKUP(CONCATENATE($A348,"_L_",EB$1),Records!$C$2:$H$6601,5,FALSE))</f>
        <v/>
      </c>
      <c r="EC348" s="33" t="str">
        <f>IF(ISERROR(VLOOKUP(CONCATENATE($A348,"_L_",EB$1),Records!$C$2:$H$6601,1,FALSE)),"",VLOOKUP(CONCATENATE($A348,"_L_",EB$1),Records!$C$2:$H$6601,6,FALSE))</f>
        <v/>
      </c>
    </row>
    <row r="349" spans="1:133" ht="15.75" x14ac:dyDescent="0.25">
      <c r="A349" s="11">
        <v>42531</v>
      </c>
      <c r="B349" s="18" t="s">
        <v>91</v>
      </c>
      <c r="C349" s="16">
        <f t="shared" si="11"/>
        <v>50</v>
      </c>
      <c r="D349" s="27" t="s">
        <v>63</v>
      </c>
      <c r="E349" s="8" t="s">
        <v>71</v>
      </c>
      <c r="F349" s="62">
        <f t="shared" si="10"/>
        <v>0</v>
      </c>
      <c r="G349" s="62">
        <f>HomeCalc!F349</f>
        <v>0</v>
      </c>
      <c r="H349" s="32" t="str">
        <f>IF(ISERROR(VLOOKUP(CONCATENATE($A349,"_L_",I$1),Records!$C$2:$H$6601,1,FALSE)),"",VLOOKUP(CONCATENATE($A349,"_L_",I$1),Records!$C$2:$H$6601,4,FALSE))</f>
        <v/>
      </c>
      <c r="I349" s="7" t="str">
        <f>IF(ISERROR(VLOOKUP(CONCATENATE($A349,"_L_",I$1),Records!$C$2:$H$6601,1,FALSE)),"",VLOOKUP(CONCATENATE($A349,"_L_",I$1),Records!$C$2:$H$6601,5,FALSE))</f>
        <v/>
      </c>
      <c r="J349" s="33" t="str">
        <f>IF(ISERROR(VLOOKUP(CONCATENATE($A349,"_L_",I$1),Records!$C$2:$H$6601,1,FALSE)),"",VLOOKUP(CONCATENATE($A349,"_L_",I$1),Records!$C$2:$H$6601,6,FALSE))</f>
        <v/>
      </c>
      <c r="K349" s="32" t="str">
        <f>IF(ISERROR(VLOOKUP(CONCATENATE($A349,"_L_",L$1),Records!$C$2:$H$6601,1,FALSE)),"",VLOOKUP(CONCATENATE($A349,"_L_",L$1),Records!$C$2:$H$6601,4,FALSE))</f>
        <v/>
      </c>
      <c r="L349" s="7" t="str">
        <f>IF(ISERROR(VLOOKUP(CONCATENATE($A349,"_L_",L$1),Records!$C$2:$H$6601,1,FALSE)),"",VLOOKUP(CONCATENATE($A349,"_L_",L$1),Records!$C$2:$H$6601,5,FALSE))</f>
        <v/>
      </c>
      <c r="M349" s="33" t="str">
        <f>IF(ISERROR(VLOOKUP(CONCATENATE($A349,"_L_",L$1),Records!$C$2:$H$6601,1,FALSE)),"",VLOOKUP(CONCATENATE($A349,"_L_",L$1),Records!$C$2:$H$6601,6,FALSE))</f>
        <v/>
      </c>
      <c r="N349" s="32" t="str">
        <f>IF(ISERROR(VLOOKUP(CONCATENATE($A349,"_L_",O$1),Records!$C$2:$H$6601,1,FALSE)),"",VLOOKUP(CONCATENATE($A349,"_L_",O$1),Records!$C$2:$H$6601,4,FALSE))</f>
        <v/>
      </c>
      <c r="O349" s="7" t="str">
        <f>IF(ISERROR(VLOOKUP(CONCATENATE($A349,"_L_",O$1),Records!$C$2:$H$6601,1,FALSE)),"",VLOOKUP(CONCATENATE($A349,"_L_",O$1),Records!$C$2:$H$6601,5,FALSE))</f>
        <v/>
      </c>
      <c r="P349" s="33" t="str">
        <f>IF(ISERROR(VLOOKUP(CONCATENATE($A349,"_L_",O$1),Records!$C$2:$H$6601,1,FALSE)),"",VLOOKUP(CONCATENATE($A349,"_L_",O$1),Records!$C$2:$H$6601,6,FALSE))</f>
        <v/>
      </c>
      <c r="Q349" s="32" t="str">
        <f>IF(ISERROR(VLOOKUP(CONCATENATE($A349,"_L_",R$1),Records!$C$2:$H$6601,1,FALSE)),"",VLOOKUP(CONCATENATE($A349,"_L_",R$1),Records!$C$2:$H$6601,4,FALSE))</f>
        <v/>
      </c>
      <c r="R349" s="7" t="str">
        <f>IF(ISERROR(VLOOKUP(CONCATENATE($A349,"_L_",R$1),Records!$C$2:$H$6601,1,FALSE)),"",VLOOKUP(CONCATENATE($A349,"_L_",R$1),Records!$C$2:$H$6601,5,FALSE))</f>
        <v/>
      </c>
      <c r="S349" s="33" t="str">
        <f>IF(ISERROR(VLOOKUP(CONCATENATE($A349,"_L_",R$1),Records!$C$2:$H$6601,1,FALSE)),"",VLOOKUP(CONCATENATE($A349,"_L_",R$1),Records!$C$2:$H$6601,6,FALSE))</f>
        <v/>
      </c>
      <c r="T349" s="32" t="str">
        <f>IF(ISERROR(VLOOKUP(CONCATENATE($A349,"_L_",U$1),Records!$C$2:$H$6601,1,FALSE)),"",VLOOKUP(CONCATENATE($A349,"_L_",U$1),Records!$C$2:$H$6601,4,FALSE))</f>
        <v/>
      </c>
      <c r="U349" s="7" t="str">
        <f>IF(ISERROR(VLOOKUP(CONCATENATE($A349,"_L_",U$1),Records!$C$2:$H$6601,1,FALSE)),"",VLOOKUP(CONCATENATE($A349,"_L_",U$1),Records!$C$2:$H$6601,5,FALSE))</f>
        <v/>
      </c>
      <c r="V349" s="33" t="str">
        <f>IF(ISERROR(VLOOKUP(CONCATENATE($A349,"_L_",U$1),Records!$C$2:$H$6601,1,FALSE)),"",VLOOKUP(CONCATENATE($A349,"_L_",U$1),Records!$C$2:$H$6601,6,FALSE))</f>
        <v/>
      </c>
      <c r="W349" s="32" t="str">
        <f>IF(ISERROR(VLOOKUP(CONCATENATE($A349,"_L_",X$1),Records!$C$2:$H$6601,1,FALSE)),"",VLOOKUP(CONCATENATE($A349,"_L_",X$1),Records!$C$2:$H$6601,4,FALSE))</f>
        <v/>
      </c>
      <c r="X349" s="7" t="str">
        <f>IF(ISERROR(VLOOKUP(CONCATENATE($A349,"_L_",X$1),Records!$C$2:$H$6601,1,FALSE)),"",VLOOKUP(CONCATENATE($A349,"_L_",X$1),Records!$C$2:$H$6601,5,FALSE))</f>
        <v/>
      </c>
      <c r="Y349" s="33" t="str">
        <f>IF(ISERROR(VLOOKUP(CONCATENATE($A349,"_L_",X$1),Records!$C$2:$H$6601,1,FALSE)),"",VLOOKUP(CONCATENATE($A349,"_L_",X$1),Records!$C$2:$H$6601,6,FALSE))</f>
        <v/>
      </c>
      <c r="Z349" s="32" t="str">
        <f>IF(ISERROR(VLOOKUP(CONCATENATE($A349,"_L_",AA$1),Records!$C$2:$H$6601,1,FALSE)),"",VLOOKUP(CONCATENATE($A349,"_L_",AA$1),Records!$C$2:$H$6601,4,FALSE))</f>
        <v/>
      </c>
      <c r="AA349" s="7" t="str">
        <f>IF(ISERROR(VLOOKUP(CONCATENATE($A349,"_L_",AA$1),Records!$C$2:$H$6601,1,FALSE)),"",VLOOKUP(CONCATENATE($A349,"_L_",AA$1),Records!$C$2:$H$6601,5,FALSE))</f>
        <v/>
      </c>
      <c r="AB349" s="33" t="str">
        <f>IF(ISERROR(VLOOKUP(CONCATENATE($A349,"_L_",AA$1),Records!$C$2:$H$6601,1,FALSE)),"",VLOOKUP(CONCATENATE($A349,"_L_",AA$1),Records!$C$2:$H$6601,6,FALSE))</f>
        <v/>
      </c>
      <c r="AC349" s="32" t="str">
        <f>IF(ISERROR(VLOOKUP(CONCATENATE($A349,"_L_",AD$1),Records!$C$2:$H$6601,1,FALSE)),"",VLOOKUP(CONCATENATE($A349,"_L_",AD$1),Records!$C$2:$H$6601,4,FALSE))</f>
        <v/>
      </c>
      <c r="AD349" s="7" t="str">
        <f>IF(ISERROR(VLOOKUP(CONCATENATE($A349,"_L_",AD$1),Records!$C$2:$H$6601,1,FALSE)),"",VLOOKUP(CONCATENATE($A349,"_L_",AD$1),Records!$C$2:$H$6601,5,FALSE))</f>
        <v/>
      </c>
      <c r="AE349" s="33" t="str">
        <f>IF(ISERROR(VLOOKUP(CONCATENATE($A349,"_L_",AD$1),Records!$C$2:$H$6601,1,FALSE)),"",VLOOKUP(CONCATENATE($A349,"_L_",AD$1),Records!$C$2:$H$6601,6,FALSE))</f>
        <v/>
      </c>
      <c r="AF349" s="32" t="str">
        <f>IF(ISERROR(VLOOKUP(CONCATENATE($A349,"_L_",AG$1),Records!$C$2:$H$6601,1,FALSE)),"",VLOOKUP(CONCATENATE($A349,"_L_",AG$1),Records!$C$2:$H$6601,4,FALSE))</f>
        <v/>
      </c>
      <c r="AG349" s="7" t="str">
        <f>IF(ISERROR(VLOOKUP(CONCATENATE($A349,"_L_",AG$1),Records!$C$2:$H$6601,1,FALSE)),"",VLOOKUP(CONCATENATE($A349,"_L_",AG$1),Records!$C$2:$H$6601,5,FALSE))</f>
        <v/>
      </c>
      <c r="AH349" s="33" t="str">
        <f>IF(ISERROR(VLOOKUP(CONCATENATE($A349,"_L_",AG$1),Records!$C$2:$H$6601,1,FALSE)),"",VLOOKUP(CONCATENATE($A349,"_L_",AG$1),Records!$C$2:$H$6601,6,FALSE))</f>
        <v/>
      </c>
      <c r="AI349" s="32" t="str">
        <f>IF(ISERROR(VLOOKUP(CONCATENATE($A349,"_L_",AJ$1),Records!$C$2:$H$6601,1,FALSE)),"",VLOOKUP(CONCATENATE($A349,"_L_",AJ$1),Records!$C$2:$H$6601,4,FALSE))</f>
        <v/>
      </c>
      <c r="AJ349" s="7" t="str">
        <f>IF(ISERROR(VLOOKUP(CONCATENATE($A349,"_L_",AJ$1),Records!$C$2:$H$6601,1,FALSE)),"",VLOOKUP(CONCATENATE($A349,"_L_",AJ$1),Records!$C$2:$H$6601,5,FALSE))</f>
        <v/>
      </c>
      <c r="AK349" s="33" t="str">
        <f>IF(ISERROR(VLOOKUP(CONCATENATE($A349,"_L_",AJ$1),Records!$C$2:$H$6601,1,FALSE)),"",VLOOKUP(CONCATENATE($A349,"_L_",AJ$1),Records!$C$2:$H$6601,6,FALSE))</f>
        <v/>
      </c>
      <c r="AL349" s="32" t="str">
        <f>IF(ISERROR(VLOOKUP(CONCATENATE($A349,"_L_",AM$1),Records!$C$2:$H$6601,1,FALSE)),"",VLOOKUP(CONCATENATE($A349,"_L_",AM$1),Records!$C$2:$H$6601,4,FALSE))</f>
        <v/>
      </c>
      <c r="AM349" s="7" t="str">
        <f>IF(ISERROR(VLOOKUP(CONCATENATE($A349,"_L_",AM$1),Records!$C$2:$H$6601,1,FALSE)),"",VLOOKUP(CONCATENATE($A349,"_L_",AM$1),Records!$C$2:$H$6601,5,FALSE))</f>
        <v/>
      </c>
      <c r="AN349" s="33" t="str">
        <f>IF(ISERROR(VLOOKUP(CONCATENATE($A349,"_L_",AM$1),Records!$C$2:$H$6601,1,FALSE)),"",VLOOKUP(CONCATENATE($A349,"_L_",AM$1),Records!$C$2:$H$6601,6,FALSE))</f>
        <v/>
      </c>
      <c r="AO349" s="32" t="str">
        <f>IF(ISERROR(VLOOKUP(CONCATENATE($A349,"_L_",AP$1),Records!$C$2:$H$6601,1,FALSE)),"",VLOOKUP(CONCATENATE($A349,"_L_",AP$1),Records!$C$2:$H$6601,4,FALSE))</f>
        <v/>
      </c>
      <c r="AP349" s="7" t="str">
        <f>IF(ISERROR(VLOOKUP(CONCATENATE($A349,"_L_",AP$1),Records!$C$2:$H$6601,1,FALSE)),"",VLOOKUP(CONCATENATE($A349,"_L_",AP$1),Records!$C$2:$H$6601,5,FALSE))</f>
        <v/>
      </c>
      <c r="AQ349" s="33" t="str">
        <f>IF(ISERROR(VLOOKUP(CONCATENATE($A349,"_L_",AP$1),Records!$C$2:$H$6601,1,FALSE)),"",VLOOKUP(CONCATENATE($A349,"_L_",AP$1),Records!$C$2:$H$6601,6,FALSE))</f>
        <v/>
      </c>
      <c r="AR349" s="32" t="str">
        <f>IF(ISERROR(VLOOKUP(CONCATENATE($A349,"_L_",AS$1),Records!$C$2:$H$6601,1,FALSE)),"",VLOOKUP(CONCATENATE($A349,"_L_",AS$1),Records!$C$2:$H$6601,4,FALSE))</f>
        <v/>
      </c>
      <c r="AS349" s="7" t="str">
        <f>IF(ISERROR(VLOOKUP(CONCATENATE($A349,"_L_",AS$1),Records!$C$2:$H$6601,1,FALSE)),"",VLOOKUP(CONCATENATE($A349,"_L_",AS$1),Records!$C$2:$H$6601,5,FALSE))</f>
        <v/>
      </c>
      <c r="AT349" s="33" t="str">
        <f>IF(ISERROR(VLOOKUP(CONCATENATE($A349,"_L_",AS$1),Records!$C$2:$H$6601,1,FALSE)),"",VLOOKUP(CONCATENATE($A349,"_L_",AS$1),Records!$C$2:$H$6601,6,FALSE))</f>
        <v/>
      </c>
      <c r="AU349" s="32" t="str">
        <f>IF(ISERROR(VLOOKUP(CONCATENATE($A349,"_L_",AV$1),Records!$C$2:$H$6601,1,FALSE)),"",VLOOKUP(CONCATENATE($A349,"_L_",AV$1),Records!$C$2:$H$6601,4,FALSE))</f>
        <v/>
      </c>
      <c r="AV349" s="7" t="str">
        <f>IF(ISERROR(VLOOKUP(CONCATENATE($A349,"_L_",AV$1),Records!$C$2:$H$6601,1,FALSE)),"",VLOOKUP(CONCATENATE($A349,"_L_",AV$1),Records!$C$2:$H$6601,5,FALSE))</f>
        <v/>
      </c>
      <c r="AW349" s="33" t="str">
        <f>IF(ISERROR(VLOOKUP(CONCATENATE($A349,"_L_",AV$1),Records!$C$2:$H$6601,1,FALSE)),"",VLOOKUP(CONCATENATE($A349,"_L_",AV$1),Records!$C$2:$H$6601,6,FALSE))</f>
        <v/>
      </c>
      <c r="AX349" s="32" t="str">
        <f>IF(ISERROR(VLOOKUP(CONCATENATE($A349,"_L_",AY$1),Records!$C$2:$H$6601,1,FALSE)),"",VLOOKUP(CONCATENATE($A349,"_L_",AY$1),Records!$C$2:$H$6601,4,FALSE))</f>
        <v/>
      </c>
      <c r="AY349" s="7" t="str">
        <f>IF(ISERROR(VLOOKUP(CONCATENATE($A349,"_L_",AY$1),Records!$C$2:$H$6601,1,FALSE)),"",VLOOKUP(CONCATENATE($A349,"_L_",AY$1),Records!$C$2:$H$6601,5,FALSE))</f>
        <v/>
      </c>
      <c r="AZ349" s="33" t="str">
        <f>IF(ISERROR(VLOOKUP(CONCATENATE($A349,"_L_",AY$1),Records!$C$2:$H$6601,1,FALSE)),"",VLOOKUP(CONCATENATE($A349,"_L_",AY$1),Records!$C$2:$H$6601,6,FALSE))</f>
        <v/>
      </c>
      <c r="BA349" s="32" t="str">
        <f>IF(ISERROR(VLOOKUP(CONCATENATE($A349,"_L_",BB$1),Records!$C$2:$H$6601,1,FALSE)),"",VLOOKUP(CONCATENATE($A349,"_L_",BB$1),Records!$C$2:$H$6601,4,FALSE))</f>
        <v/>
      </c>
      <c r="BB349" s="7" t="str">
        <f>IF(ISERROR(VLOOKUP(CONCATENATE($A349,"_L_",BB$1),Records!$C$2:$H$6601,1,FALSE)),"",VLOOKUP(CONCATENATE($A349,"_L_",BB$1),Records!$C$2:$H$6601,5,FALSE))</f>
        <v/>
      </c>
      <c r="BC349" s="33" t="str">
        <f>IF(ISERROR(VLOOKUP(CONCATENATE($A349,"_L_",BB$1),Records!$C$2:$H$6601,1,FALSE)),"",VLOOKUP(CONCATENATE($A349,"_L_",BB$1),Records!$C$2:$H$6601,6,FALSE))</f>
        <v/>
      </c>
      <c r="BD349" s="32" t="str">
        <f>IF(ISERROR(VLOOKUP(CONCATENATE($A349,"_L_",BE$1),Records!$C$2:$H$6601,1,FALSE)),"",VLOOKUP(CONCATENATE($A349,"_L_",BE$1),Records!$C$2:$H$6601,4,FALSE))</f>
        <v/>
      </c>
      <c r="BE349" s="7" t="str">
        <f>IF(ISERROR(VLOOKUP(CONCATENATE($A349,"_L_",BE$1),Records!$C$2:$H$6601,1,FALSE)),"",VLOOKUP(CONCATENATE($A349,"_L_",BE$1),Records!$C$2:$H$6601,5,FALSE))</f>
        <v/>
      </c>
      <c r="BF349" s="33" t="str">
        <f>IF(ISERROR(VLOOKUP(CONCATENATE($A349,"_L_",BE$1),Records!$C$2:$H$6601,1,FALSE)),"",VLOOKUP(CONCATENATE($A349,"_L_",BE$1),Records!$C$2:$H$6601,6,FALSE))</f>
        <v/>
      </c>
      <c r="BG349" s="32" t="str">
        <f>IF(ISERROR(VLOOKUP(CONCATENATE($A349,"_L_",BH$1),Records!$C$2:$H$6601,1,FALSE)),"",VLOOKUP(CONCATENATE($A349,"_L_",BH$1),Records!$C$2:$H$6601,4,FALSE))</f>
        <v/>
      </c>
      <c r="BH349" s="7" t="str">
        <f>IF(ISERROR(VLOOKUP(CONCATENATE($A349,"_L_",BH$1),Records!$C$2:$H$6601,1,FALSE)),"",VLOOKUP(CONCATENATE($A349,"_L_",BH$1),Records!$C$2:$H$6601,5,FALSE))</f>
        <v/>
      </c>
      <c r="BI349" s="33" t="str">
        <f>IF(ISERROR(VLOOKUP(CONCATENATE($A349,"_L_",BH$1),Records!$C$2:$H$6601,1,FALSE)),"",VLOOKUP(CONCATENATE($A349,"_L_",BH$1),Records!$C$2:$H$6601,6,FALSE))</f>
        <v/>
      </c>
      <c r="BJ349" s="32" t="str">
        <f>IF(ISERROR(VLOOKUP(CONCATENATE($A349,"_L_",BK$1),Records!$C$2:$H$6601,1,FALSE)),"",VLOOKUP(CONCATENATE($A349,"_L_",BK$1),Records!$C$2:$H$6601,4,FALSE))</f>
        <v/>
      </c>
      <c r="BK349" s="7" t="str">
        <f>IF(ISERROR(VLOOKUP(CONCATENATE($A349,"_L_",BK$1),Records!$C$2:$H$6601,1,FALSE)),"",VLOOKUP(CONCATENATE($A349,"_L_",BK$1),Records!$C$2:$H$6601,5,FALSE))</f>
        <v/>
      </c>
      <c r="BL349" s="33" t="str">
        <f>IF(ISERROR(VLOOKUP(CONCATENATE($A349,"_L_",BK$1),Records!$C$2:$H$6601,1,FALSE)),"",VLOOKUP(CONCATENATE($A349,"_L_",BK$1),Records!$C$2:$H$6601,6,FALSE))</f>
        <v/>
      </c>
      <c r="BM349" s="32" t="str">
        <f>IF(ISERROR(VLOOKUP(CONCATENATE($A349,"_L_",BN$1),Records!$C$2:$H$6601,1,FALSE)),"",VLOOKUP(CONCATENATE($A349,"_L_",BN$1),Records!$C$2:$H$6601,4,FALSE))</f>
        <v/>
      </c>
      <c r="BN349" s="7" t="str">
        <f>IF(ISERROR(VLOOKUP(CONCATENATE($A349,"_L_",BN$1),Records!$C$2:$H$6601,1,FALSE)),"",VLOOKUP(CONCATENATE($A349,"_L_",BN$1),Records!$C$2:$H$6601,5,FALSE))</f>
        <v/>
      </c>
      <c r="BO349" s="33" t="str">
        <f>IF(ISERROR(VLOOKUP(CONCATENATE($A349,"_L_",BN$1),Records!$C$2:$H$6601,1,FALSE)),"",VLOOKUP(CONCATENATE($A349,"_L_",BN$1),Records!$C$2:$H$6601,6,FALSE))</f>
        <v/>
      </c>
      <c r="BP349" s="32" t="str">
        <f>IF(ISERROR(VLOOKUP(CONCATENATE($A349,"_L_",BQ$1),Records!$C$2:$H$6601,1,FALSE)),"",VLOOKUP(CONCATENATE($A349,"_L_",BQ$1),Records!$C$2:$H$6601,4,FALSE))</f>
        <v/>
      </c>
      <c r="BQ349" s="7" t="str">
        <f>IF(ISERROR(VLOOKUP(CONCATENATE($A349,"_L_",BQ$1),Records!$C$2:$H$6601,1,FALSE)),"",VLOOKUP(CONCATENATE($A349,"_L_",BQ$1),Records!$C$2:$H$6601,5,FALSE))</f>
        <v/>
      </c>
      <c r="BR349" s="33" t="str">
        <f>IF(ISERROR(VLOOKUP(CONCATENATE($A349,"_L_",BQ$1),Records!$C$2:$H$6601,1,FALSE)),"",VLOOKUP(CONCATENATE($A349,"_L_",BQ$1),Records!$C$2:$H$6601,6,FALSE))</f>
        <v/>
      </c>
      <c r="BS349" s="32" t="str">
        <f>IF(ISERROR(VLOOKUP(CONCATENATE($A349,"_L_",BT$1),Records!$C$2:$H$6601,1,FALSE)),"",VLOOKUP(CONCATENATE($A349,"_L_",BT$1),Records!$C$2:$H$6601,4,FALSE))</f>
        <v/>
      </c>
      <c r="BT349" s="7" t="str">
        <f>IF(ISERROR(VLOOKUP(CONCATENATE($A349,"_L_",BT$1),Records!$C$2:$H$6601,1,FALSE)),"",VLOOKUP(CONCATENATE($A349,"_L_",BT$1),Records!$C$2:$H$6601,5,FALSE))</f>
        <v/>
      </c>
      <c r="BU349" s="33" t="str">
        <f>IF(ISERROR(VLOOKUP(CONCATENATE($A349,"_L_",BT$1),Records!$C$2:$H$6601,1,FALSE)),"",VLOOKUP(CONCATENATE($A349,"_L_",BT$1),Records!$C$2:$H$6601,6,FALSE))</f>
        <v/>
      </c>
      <c r="BV349" s="32" t="str">
        <f>IF(ISERROR(VLOOKUP(CONCATENATE($A349,"_L_",BW$1),Records!$C$2:$H$6601,1,FALSE)),"",VLOOKUP(CONCATENATE($A349,"_L_",BW$1),Records!$C$2:$H$6601,4,FALSE))</f>
        <v/>
      </c>
      <c r="BW349" s="7" t="str">
        <f>IF(ISERROR(VLOOKUP(CONCATENATE($A349,"_L_",BW$1),Records!$C$2:$H$6601,1,FALSE)),"",VLOOKUP(CONCATENATE($A349,"_L_",BW$1),Records!$C$2:$H$6601,5,FALSE))</f>
        <v/>
      </c>
      <c r="BX349" s="33" t="str">
        <f>IF(ISERROR(VLOOKUP(CONCATENATE($A349,"_L_",BW$1),Records!$C$2:$H$6601,1,FALSE)),"",VLOOKUP(CONCATENATE($A349,"_L_",BW$1),Records!$C$2:$H$6601,6,FALSE))</f>
        <v/>
      </c>
      <c r="BY349" s="32" t="str">
        <f>IF(ISERROR(VLOOKUP(CONCATENATE($A349,"_L_",BZ$1),Records!$C$2:$H$6601,1,FALSE)),"",VLOOKUP(CONCATENATE($A349,"_L_",BZ$1),Records!$C$2:$H$6601,4,FALSE))</f>
        <v/>
      </c>
      <c r="BZ349" s="7" t="str">
        <f>IF(ISERROR(VLOOKUP(CONCATENATE($A349,"_L_",BZ$1),Records!$C$2:$H$6601,1,FALSE)),"",VLOOKUP(CONCATENATE($A349,"_L_",BZ$1),Records!$C$2:$H$6601,5,FALSE))</f>
        <v/>
      </c>
      <c r="CA349" s="33" t="str">
        <f>IF(ISERROR(VLOOKUP(CONCATENATE($A349,"_L_",BZ$1),Records!$C$2:$H$6601,1,FALSE)),"",VLOOKUP(CONCATENATE($A349,"_L_",BZ$1),Records!$C$2:$H$6601,6,FALSE))</f>
        <v/>
      </c>
      <c r="CB349" s="32" t="str">
        <f>IF(ISERROR(VLOOKUP(CONCATENATE($A349,"_L_",CC$1),Records!$C$2:$H$6601,1,FALSE)),"",VLOOKUP(CONCATENATE($A349,"_L_",CC$1),Records!$C$2:$H$6601,4,FALSE))</f>
        <v/>
      </c>
      <c r="CC349" s="7" t="str">
        <f>IF(ISERROR(VLOOKUP(CONCATENATE($A349,"_L_",CC$1),Records!$C$2:$H$6601,1,FALSE)),"",VLOOKUP(CONCATENATE($A349,"_L_",CC$1),Records!$C$2:$H$6601,5,FALSE))</f>
        <v/>
      </c>
      <c r="CD349" s="33" t="str">
        <f>IF(ISERROR(VLOOKUP(CONCATENATE($A349,"_L_",CC$1),Records!$C$2:$H$6601,1,FALSE)),"",VLOOKUP(CONCATENATE($A349,"_L_",CC$1),Records!$C$2:$H$6601,6,FALSE))</f>
        <v/>
      </c>
      <c r="CE349" s="32" t="str">
        <f>IF(ISERROR(VLOOKUP(CONCATENATE($A349,"_L_",CF$1),Records!$C$2:$H$6601,1,FALSE)),"",VLOOKUP(CONCATENATE($A349,"_L_",CF$1),Records!$C$2:$H$6601,4,FALSE))</f>
        <v/>
      </c>
      <c r="CF349" s="7" t="str">
        <f>IF(ISERROR(VLOOKUP(CONCATENATE($A349,"_L_",CF$1),Records!$C$2:$H$6601,1,FALSE)),"",VLOOKUP(CONCATENATE($A349,"_L_",CF$1),Records!$C$2:$H$6601,5,FALSE))</f>
        <v/>
      </c>
      <c r="CG349" s="33" t="str">
        <f>IF(ISERROR(VLOOKUP(CONCATENATE($A349,"_L_",CF$1),Records!$C$2:$H$6601,1,FALSE)),"",VLOOKUP(CONCATENATE($A349,"_L_",CF$1),Records!$C$2:$H$6601,6,FALSE))</f>
        <v/>
      </c>
      <c r="CH349" s="32" t="str">
        <f>IF(ISERROR(VLOOKUP(CONCATENATE($A349,"_L_",CI$1),Records!$C$2:$H$6601,1,FALSE)),"",VLOOKUP(CONCATENATE($A349,"_L_",CI$1),Records!$C$2:$H$6601,4,FALSE))</f>
        <v/>
      </c>
      <c r="CI349" s="7" t="str">
        <f>IF(ISERROR(VLOOKUP(CONCATENATE($A349,"_L_",CI$1),Records!$C$2:$H$6601,1,FALSE)),"",VLOOKUP(CONCATENATE($A349,"_L_",CI$1),Records!$C$2:$H$6601,5,FALSE))</f>
        <v/>
      </c>
      <c r="CJ349" s="33" t="str">
        <f>IF(ISERROR(VLOOKUP(CONCATENATE($A349,"_L_",CI$1),Records!$C$2:$H$6601,1,FALSE)),"",VLOOKUP(CONCATENATE($A349,"_L_",CI$1),Records!$C$2:$H$6601,6,FALSE))</f>
        <v/>
      </c>
      <c r="CK349" s="32" t="str">
        <f>IF(ISERROR(VLOOKUP(CONCATENATE($A349,"_L_",CL$1),Records!$C$2:$H$6601,1,FALSE)),"",VLOOKUP(CONCATENATE($A349,"_L_",CL$1),Records!$C$2:$H$6601,4,FALSE))</f>
        <v/>
      </c>
      <c r="CL349" s="7" t="str">
        <f>IF(ISERROR(VLOOKUP(CONCATENATE($A349,"_L_",CL$1),Records!$C$2:$H$6601,1,FALSE)),"",VLOOKUP(CONCATENATE($A349,"_L_",CL$1),Records!$C$2:$H$6601,5,FALSE))</f>
        <v/>
      </c>
      <c r="CM349" s="33" t="str">
        <f>IF(ISERROR(VLOOKUP(CONCATENATE($A349,"_L_",CL$1),Records!$C$2:$H$6601,1,FALSE)),"",VLOOKUP(CONCATENATE($A349,"_L_",CL$1),Records!$C$2:$H$6601,6,FALSE))</f>
        <v/>
      </c>
      <c r="CN349" s="32" t="str">
        <f>IF(ISERROR(VLOOKUP(CONCATENATE($A349,"_L_",CO$1),Records!$C$2:$H$6601,1,FALSE)),"",VLOOKUP(CONCATENATE($A349,"_L_",CO$1),Records!$C$2:$H$6601,4,FALSE))</f>
        <v/>
      </c>
      <c r="CO349" s="7" t="str">
        <f>IF(ISERROR(VLOOKUP(CONCATENATE($A349,"_L_",CO$1),Records!$C$2:$H$6601,1,FALSE)),"",VLOOKUP(CONCATENATE($A349,"_L_",CO$1),Records!$C$2:$H$6601,5,FALSE))</f>
        <v/>
      </c>
      <c r="CP349" s="33" t="str">
        <f>IF(ISERROR(VLOOKUP(CONCATENATE($A349,"_L_",CO$1),Records!$C$2:$H$6601,1,FALSE)),"",VLOOKUP(CONCATENATE($A349,"_L_",CO$1),Records!$C$2:$H$6601,6,FALSE))</f>
        <v/>
      </c>
      <c r="CQ349" s="32" t="str">
        <f>IF(ISERROR(VLOOKUP(CONCATENATE($A349,"_L_",CR$1),Records!$C$2:$H$6601,1,FALSE)),"",VLOOKUP(CONCATENATE($A349,"_L_",CR$1),Records!$C$2:$H$6601,4,FALSE))</f>
        <v/>
      </c>
      <c r="CR349" s="7" t="str">
        <f>IF(ISERROR(VLOOKUP(CONCATENATE($A349,"_L_",CR$1),Records!$C$2:$H$6601,1,FALSE)),"",VLOOKUP(CONCATENATE($A349,"_L_",CR$1),Records!$C$2:$H$6601,5,FALSE))</f>
        <v/>
      </c>
      <c r="CS349" s="33" t="str">
        <f>IF(ISERROR(VLOOKUP(CONCATENATE($A349,"_L_",CR$1),Records!$C$2:$H$6601,1,FALSE)),"",VLOOKUP(CONCATENATE($A349,"_L_",CR$1),Records!$C$2:$H$6601,6,FALSE))</f>
        <v/>
      </c>
      <c r="CT349" s="32" t="str">
        <f>IF(ISERROR(VLOOKUP(CONCATENATE($A349,"_L_",CU$1),Records!$C$2:$H$6601,1,FALSE)),"",VLOOKUP(CONCATENATE($A349,"_L_",CU$1),Records!$C$2:$H$6601,4,FALSE))</f>
        <v/>
      </c>
      <c r="CU349" s="7" t="str">
        <f>IF(ISERROR(VLOOKUP(CONCATENATE($A349,"_L_",CU$1),Records!$C$2:$H$6601,1,FALSE)),"",VLOOKUP(CONCATENATE($A349,"_L_",CU$1),Records!$C$2:$H$6601,5,FALSE))</f>
        <v/>
      </c>
      <c r="CV349" s="33" t="str">
        <f>IF(ISERROR(VLOOKUP(CONCATENATE($A349,"_L_",CU$1),Records!$C$2:$H$6601,1,FALSE)),"",VLOOKUP(CONCATENATE($A349,"_L_",CU$1),Records!$C$2:$H$6601,6,FALSE))</f>
        <v/>
      </c>
      <c r="CW349" s="32" t="str">
        <f>IF(ISERROR(VLOOKUP(CONCATENATE($A349,"_L_",CX$1),Records!$C$2:$H$6601,1,FALSE)),"",VLOOKUP(CONCATENATE($A349,"_L_",CX$1),Records!$C$2:$H$6601,4,FALSE))</f>
        <v/>
      </c>
      <c r="CX349" s="7" t="str">
        <f>IF(ISERROR(VLOOKUP(CONCATENATE($A349,"_L_",CX$1),Records!$C$2:$H$6601,1,FALSE)),"",VLOOKUP(CONCATENATE($A349,"_L_",CX$1),Records!$C$2:$H$6601,5,FALSE))</f>
        <v/>
      </c>
      <c r="CY349" s="33" t="str">
        <f>IF(ISERROR(VLOOKUP(CONCATENATE($A349,"_L_",CX$1),Records!$C$2:$H$6601,1,FALSE)),"",VLOOKUP(CONCATENATE($A349,"_L_",CX$1),Records!$C$2:$H$6601,6,FALSE))</f>
        <v/>
      </c>
      <c r="CZ349" s="32" t="str">
        <f>IF(ISERROR(VLOOKUP(CONCATENATE($A349,"_L_",DA$1),Records!$C$2:$H$6601,1,FALSE)),"",VLOOKUP(CONCATENATE($A349,"_L_",DA$1),Records!$C$2:$H$6601,4,FALSE))</f>
        <v/>
      </c>
      <c r="DA349" s="7" t="str">
        <f>IF(ISERROR(VLOOKUP(CONCATENATE($A349,"_L_",DA$1),Records!$C$2:$H$6601,1,FALSE)),"",VLOOKUP(CONCATENATE($A349,"_L_",DA$1),Records!$C$2:$H$6601,5,FALSE))</f>
        <v/>
      </c>
      <c r="DB349" s="33" t="str">
        <f>IF(ISERROR(VLOOKUP(CONCATENATE($A349,"_L_",DA$1),Records!$C$2:$H$6601,1,FALSE)),"",VLOOKUP(CONCATENATE($A349,"_L_",DA$1),Records!$C$2:$H$6601,6,FALSE))</f>
        <v/>
      </c>
      <c r="DC349" s="32" t="str">
        <f>IF(ISERROR(VLOOKUP(CONCATENATE($A349,"_L_",DD$1),Records!$C$2:$H$6601,1,FALSE)),"",VLOOKUP(CONCATENATE($A349,"_L_",DD$1),Records!$C$2:$H$6601,4,FALSE))</f>
        <v/>
      </c>
      <c r="DD349" s="7" t="str">
        <f>IF(ISERROR(VLOOKUP(CONCATENATE($A349,"_L_",DD$1),Records!$C$2:$H$6601,1,FALSE)),"",VLOOKUP(CONCATENATE($A349,"_L_",DD$1),Records!$C$2:$H$6601,5,FALSE))</f>
        <v/>
      </c>
      <c r="DE349" s="33" t="str">
        <f>IF(ISERROR(VLOOKUP(CONCATENATE($A349,"_L_",DD$1),Records!$C$2:$H$6601,1,FALSE)),"",VLOOKUP(CONCATENATE($A349,"_L_",DD$1),Records!$C$2:$H$6601,6,FALSE))</f>
        <v/>
      </c>
      <c r="DF349" s="32" t="str">
        <f>IF(ISERROR(VLOOKUP(CONCATENATE($A349,"_L_",DG$1),Records!$C$2:$H$6601,1,FALSE)),"",VLOOKUP(CONCATENATE($A349,"_L_",DG$1),Records!$C$2:$H$6601,4,FALSE))</f>
        <v/>
      </c>
      <c r="DG349" s="7" t="str">
        <f>IF(ISERROR(VLOOKUP(CONCATENATE($A349,"_L_",DG$1),Records!$C$2:$H$6601,1,FALSE)),"",VLOOKUP(CONCATENATE($A349,"_L_",DG$1),Records!$C$2:$H$6601,5,FALSE))</f>
        <v/>
      </c>
      <c r="DH349" s="33" t="str">
        <f>IF(ISERROR(VLOOKUP(CONCATENATE($A349,"_L_",DG$1),Records!$C$2:$H$6601,1,FALSE)),"",VLOOKUP(CONCATENATE($A349,"_L_",DG$1),Records!$C$2:$H$6601,6,FALSE))</f>
        <v/>
      </c>
      <c r="DI349" s="32" t="str">
        <f>IF(ISERROR(VLOOKUP(CONCATENATE($A349,"_L_",DJ$1),Records!$C$2:$H$6601,1,FALSE)),"",VLOOKUP(CONCATENATE($A349,"_L_",DJ$1),Records!$C$2:$H$6601,4,FALSE))</f>
        <v/>
      </c>
      <c r="DJ349" s="7" t="str">
        <f>IF(ISERROR(VLOOKUP(CONCATENATE($A349,"_L_",DJ$1),Records!$C$2:$H$6601,1,FALSE)),"",VLOOKUP(CONCATENATE($A349,"_L_",DJ$1),Records!$C$2:$H$6601,5,FALSE))</f>
        <v/>
      </c>
      <c r="DK349" s="33" t="str">
        <f>IF(ISERROR(VLOOKUP(CONCATENATE($A349,"_L_",DJ$1),Records!$C$2:$H$6601,1,FALSE)),"",VLOOKUP(CONCATENATE($A349,"_L_",DJ$1),Records!$C$2:$H$6601,6,FALSE))</f>
        <v/>
      </c>
      <c r="DL349" s="32" t="str">
        <f>IF(ISERROR(VLOOKUP(CONCATENATE($A349,"_L_",DM$1),Records!$C$2:$H$6601,1,FALSE)),"",VLOOKUP(CONCATENATE($A349,"_L_",DM$1),Records!$C$2:$H$6601,4,FALSE))</f>
        <v/>
      </c>
      <c r="DM349" s="7" t="str">
        <f>IF(ISERROR(VLOOKUP(CONCATENATE($A349,"_L_",DM$1),Records!$C$2:$H$6601,1,FALSE)),"",VLOOKUP(CONCATENATE($A349,"_L_",DM$1),Records!$C$2:$H$6601,5,FALSE))</f>
        <v/>
      </c>
      <c r="DN349" s="33" t="str">
        <f>IF(ISERROR(VLOOKUP(CONCATENATE($A349,"_L_",DM$1),Records!$C$2:$H$6601,1,FALSE)),"",VLOOKUP(CONCATENATE($A349,"_L_",DM$1),Records!$C$2:$H$6601,6,FALSE))</f>
        <v/>
      </c>
      <c r="DO349" s="32" t="str">
        <f>IF(ISERROR(VLOOKUP(CONCATENATE($A349,"_L_",DP$1),Records!$C$2:$H$6601,1,FALSE)),"",VLOOKUP(CONCATENATE($A349,"_L_",DP$1),Records!$C$2:$H$6601,4,FALSE))</f>
        <v/>
      </c>
      <c r="DP349" s="7" t="str">
        <f>IF(ISERROR(VLOOKUP(CONCATENATE($A349,"_L_",DP$1),Records!$C$2:$H$6601,1,FALSE)),"",VLOOKUP(CONCATENATE($A349,"_L_",DP$1),Records!$C$2:$H$6601,5,FALSE))</f>
        <v/>
      </c>
      <c r="DQ349" s="33" t="str">
        <f>IF(ISERROR(VLOOKUP(CONCATENATE($A349,"_L_",DP$1),Records!$C$2:$H$6601,1,FALSE)),"",VLOOKUP(CONCATENATE($A349,"_L_",DP$1),Records!$C$2:$H$6601,6,FALSE))</f>
        <v/>
      </c>
      <c r="DR349" s="32" t="str">
        <f>IF(ISERROR(VLOOKUP(CONCATENATE($A349,"_L_",DS$1),Records!$C$2:$H$6601,1,FALSE)),"",VLOOKUP(CONCATENATE($A349,"_L_",DS$1),Records!$C$2:$H$6601,4,FALSE))</f>
        <v/>
      </c>
      <c r="DS349" s="7" t="str">
        <f>IF(ISERROR(VLOOKUP(CONCATENATE($A349,"_L_",DS$1),Records!$C$2:$H$6601,1,FALSE)),"",VLOOKUP(CONCATENATE($A349,"_L_",DS$1),Records!$C$2:$H$6601,5,FALSE))</f>
        <v/>
      </c>
      <c r="DT349" s="33" t="str">
        <f>IF(ISERROR(VLOOKUP(CONCATENATE($A349,"_L_",DS$1),Records!$C$2:$H$6601,1,FALSE)),"",VLOOKUP(CONCATENATE($A349,"_L_",DS$1),Records!$C$2:$H$6601,6,FALSE))</f>
        <v/>
      </c>
      <c r="DU349" s="32" t="str">
        <f>IF(ISERROR(VLOOKUP(CONCATENATE($A349,"_L_",DV$1),Records!$C$2:$H$6601,1,FALSE)),"",VLOOKUP(CONCATENATE($A349,"_L_",DV$1),Records!$C$2:$H$6601,4,FALSE))</f>
        <v/>
      </c>
      <c r="DV349" s="7" t="str">
        <f>IF(ISERROR(VLOOKUP(CONCATENATE($A349,"_L_",DV$1),Records!$C$2:$H$6601,1,FALSE)),"",VLOOKUP(CONCATENATE($A349,"_L_",DV$1),Records!$C$2:$H$6601,5,FALSE))</f>
        <v/>
      </c>
      <c r="DW349" s="33" t="str">
        <f>IF(ISERROR(VLOOKUP(CONCATENATE($A349,"_L_",DV$1),Records!$C$2:$H$6601,1,FALSE)),"",VLOOKUP(CONCATENATE($A349,"_L_",DV$1),Records!$C$2:$H$6601,6,FALSE))</f>
        <v/>
      </c>
      <c r="DX349" s="32" t="str">
        <f>IF(ISERROR(VLOOKUP(CONCATENATE($A349,"_L_",DY$1),Records!$C$2:$H$6601,1,FALSE)),"",VLOOKUP(CONCATENATE($A349,"_L_",DY$1),Records!$C$2:$H$6601,4,FALSE))</f>
        <v/>
      </c>
      <c r="DY349" s="7" t="str">
        <f>IF(ISERROR(VLOOKUP(CONCATENATE($A349,"_L_",DY$1),Records!$C$2:$H$6601,1,FALSE)),"",VLOOKUP(CONCATENATE($A349,"_L_",DY$1),Records!$C$2:$H$6601,5,FALSE))</f>
        <v/>
      </c>
      <c r="DZ349" s="33" t="str">
        <f>IF(ISERROR(VLOOKUP(CONCATENATE($A349,"_L_",DY$1),Records!$C$2:$H$6601,1,FALSE)),"",VLOOKUP(CONCATENATE($A349,"_L_",DY$1),Records!$C$2:$H$6601,6,FALSE))</f>
        <v/>
      </c>
      <c r="EA349" s="32" t="str">
        <f>IF(ISERROR(VLOOKUP(CONCATENATE($A349,"_L_",EB$1),Records!$C$2:$H$6601,1,FALSE)),"",VLOOKUP(CONCATENATE($A349,"_L_",EB$1),Records!$C$2:$H$6601,4,FALSE))</f>
        <v/>
      </c>
      <c r="EB349" s="7" t="str">
        <f>IF(ISERROR(VLOOKUP(CONCATENATE($A349,"_L_",EB$1),Records!$C$2:$H$6601,1,FALSE)),"",VLOOKUP(CONCATENATE($A349,"_L_",EB$1),Records!$C$2:$H$6601,5,FALSE))</f>
        <v/>
      </c>
      <c r="EC349" s="33" t="str">
        <f>IF(ISERROR(VLOOKUP(CONCATENATE($A349,"_L_",EB$1),Records!$C$2:$H$6601,1,FALSE)),"",VLOOKUP(CONCATENATE($A349,"_L_",EB$1),Records!$C$2:$H$6601,6,FALSE))</f>
        <v/>
      </c>
    </row>
    <row r="350" spans="1:133" ht="15.75" x14ac:dyDescent="0.25">
      <c r="A350" s="11">
        <v>42532</v>
      </c>
      <c r="B350" s="18" t="s">
        <v>91</v>
      </c>
      <c r="C350" s="16">
        <f t="shared" si="11"/>
        <v>50</v>
      </c>
      <c r="D350" s="25" t="s">
        <v>64</v>
      </c>
      <c r="E350" s="8" t="s">
        <v>71</v>
      </c>
      <c r="F350" s="62">
        <f t="shared" si="10"/>
        <v>0</v>
      </c>
      <c r="G350" s="62">
        <f>HomeCalc!F350</f>
        <v>0</v>
      </c>
      <c r="H350" s="32" t="str">
        <f>IF(ISERROR(VLOOKUP(CONCATENATE($A350,"_L_",I$1),Records!$C$2:$H$6601,1,FALSE)),"",VLOOKUP(CONCATENATE($A350,"_L_",I$1),Records!$C$2:$H$6601,4,FALSE))</f>
        <v/>
      </c>
      <c r="I350" s="7" t="str">
        <f>IF(ISERROR(VLOOKUP(CONCATENATE($A350,"_L_",I$1),Records!$C$2:$H$6601,1,FALSE)),"",VLOOKUP(CONCATENATE($A350,"_L_",I$1),Records!$C$2:$H$6601,5,FALSE))</f>
        <v/>
      </c>
      <c r="J350" s="33" t="str">
        <f>IF(ISERROR(VLOOKUP(CONCATENATE($A350,"_L_",I$1),Records!$C$2:$H$6601,1,FALSE)),"",VLOOKUP(CONCATENATE($A350,"_L_",I$1),Records!$C$2:$H$6601,6,FALSE))</f>
        <v/>
      </c>
      <c r="K350" s="32" t="str">
        <f>IF(ISERROR(VLOOKUP(CONCATENATE($A350,"_L_",L$1),Records!$C$2:$H$6601,1,FALSE)),"",VLOOKUP(CONCATENATE($A350,"_L_",L$1),Records!$C$2:$H$6601,4,FALSE))</f>
        <v/>
      </c>
      <c r="L350" s="7" t="str">
        <f>IF(ISERROR(VLOOKUP(CONCATENATE($A350,"_L_",L$1),Records!$C$2:$H$6601,1,FALSE)),"",VLOOKUP(CONCATENATE($A350,"_L_",L$1),Records!$C$2:$H$6601,5,FALSE))</f>
        <v/>
      </c>
      <c r="M350" s="33" t="str">
        <f>IF(ISERROR(VLOOKUP(CONCATENATE($A350,"_L_",L$1),Records!$C$2:$H$6601,1,FALSE)),"",VLOOKUP(CONCATENATE($A350,"_L_",L$1),Records!$C$2:$H$6601,6,FALSE))</f>
        <v/>
      </c>
      <c r="N350" s="32" t="str">
        <f>IF(ISERROR(VLOOKUP(CONCATENATE($A350,"_L_",O$1),Records!$C$2:$H$6601,1,FALSE)),"",VLOOKUP(CONCATENATE($A350,"_L_",O$1),Records!$C$2:$H$6601,4,FALSE))</f>
        <v/>
      </c>
      <c r="O350" s="7" t="str">
        <f>IF(ISERROR(VLOOKUP(CONCATENATE($A350,"_L_",O$1),Records!$C$2:$H$6601,1,FALSE)),"",VLOOKUP(CONCATENATE($A350,"_L_",O$1),Records!$C$2:$H$6601,5,FALSE))</f>
        <v/>
      </c>
      <c r="P350" s="33" t="str">
        <f>IF(ISERROR(VLOOKUP(CONCATENATE($A350,"_L_",O$1),Records!$C$2:$H$6601,1,FALSE)),"",VLOOKUP(CONCATENATE($A350,"_L_",O$1),Records!$C$2:$H$6601,6,FALSE))</f>
        <v/>
      </c>
      <c r="Q350" s="32" t="str">
        <f>IF(ISERROR(VLOOKUP(CONCATENATE($A350,"_L_",R$1),Records!$C$2:$H$6601,1,FALSE)),"",VLOOKUP(CONCATENATE($A350,"_L_",R$1),Records!$C$2:$H$6601,4,FALSE))</f>
        <v/>
      </c>
      <c r="R350" s="7" t="str">
        <f>IF(ISERROR(VLOOKUP(CONCATENATE($A350,"_L_",R$1),Records!$C$2:$H$6601,1,FALSE)),"",VLOOKUP(CONCATENATE($A350,"_L_",R$1),Records!$C$2:$H$6601,5,FALSE))</f>
        <v/>
      </c>
      <c r="S350" s="33" t="str">
        <f>IF(ISERROR(VLOOKUP(CONCATENATE($A350,"_L_",R$1),Records!$C$2:$H$6601,1,FALSE)),"",VLOOKUP(CONCATENATE($A350,"_L_",R$1),Records!$C$2:$H$6601,6,FALSE))</f>
        <v/>
      </c>
      <c r="T350" s="32" t="str">
        <f>IF(ISERROR(VLOOKUP(CONCATENATE($A350,"_L_",U$1),Records!$C$2:$H$6601,1,FALSE)),"",VLOOKUP(CONCATENATE($A350,"_L_",U$1),Records!$C$2:$H$6601,4,FALSE))</f>
        <v/>
      </c>
      <c r="U350" s="7" t="str">
        <f>IF(ISERROR(VLOOKUP(CONCATENATE($A350,"_L_",U$1),Records!$C$2:$H$6601,1,FALSE)),"",VLOOKUP(CONCATENATE($A350,"_L_",U$1),Records!$C$2:$H$6601,5,FALSE))</f>
        <v/>
      </c>
      <c r="V350" s="33" t="str">
        <f>IF(ISERROR(VLOOKUP(CONCATENATE($A350,"_L_",U$1),Records!$C$2:$H$6601,1,FALSE)),"",VLOOKUP(CONCATENATE($A350,"_L_",U$1),Records!$C$2:$H$6601,6,FALSE))</f>
        <v/>
      </c>
      <c r="W350" s="32" t="str">
        <f>IF(ISERROR(VLOOKUP(CONCATENATE($A350,"_L_",X$1),Records!$C$2:$H$6601,1,FALSE)),"",VLOOKUP(CONCATENATE($A350,"_L_",X$1),Records!$C$2:$H$6601,4,FALSE))</f>
        <v/>
      </c>
      <c r="X350" s="7" t="str">
        <f>IF(ISERROR(VLOOKUP(CONCATENATE($A350,"_L_",X$1),Records!$C$2:$H$6601,1,FALSE)),"",VLOOKUP(CONCATENATE($A350,"_L_",X$1),Records!$C$2:$H$6601,5,FALSE))</f>
        <v/>
      </c>
      <c r="Y350" s="33" t="str">
        <f>IF(ISERROR(VLOOKUP(CONCATENATE($A350,"_L_",X$1),Records!$C$2:$H$6601,1,FALSE)),"",VLOOKUP(CONCATENATE($A350,"_L_",X$1),Records!$C$2:$H$6601,6,FALSE))</f>
        <v/>
      </c>
      <c r="Z350" s="32" t="str">
        <f>IF(ISERROR(VLOOKUP(CONCATENATE($A350,"_L_",AA$1),Records!$C$2:$H$6601,1,FALSE)),"",VLOOKUP(CONCATENATE($A350,"_L_",AA$1),Records!$C$2:$H$6601,4,FALSE))</f>
        <v/>
      </c>
      <c r="AA350" s="7" t="str">
        <f>IF(ISERROR(VLOOKUP(CONCATENATE($A350,"_L_",AA$1),Records!$C$2:$H$6601,1,FALSE)),"",VLOOKUP(CONCATENATE($A350,"_L_",AA$1),Records!$C$2:$H$6601,5,FALSE))</f>
        <v/>
      </c>
      <c r="AB350" s="33" t="str">
        <f>IF(ISERROR(VLOOKUP(CONCATENATE($A350,"_L_",AA$1),Records!$C$2:$H$6601,1,FALSE)),"",VLOOKUP(CONCATENATE($A350,"_L_",AA$1),Records!$C$2:$H$6601,6,FALSE))</f>
        <v/>
      </c>
      <c r="AC350" s="32" t="str">
        <f>IF(ISERROR(VLOOKUP(CONCATENATE($A350,"_L_",AD$1),Records!$C$2:$H$6601,1,FALSE)),"",VLOOKUP(CONCATENATE($A350,"_L_",AD$1),Records!$C$2:$H$6601,4,FALSE))</f>
        <v/>
      </c>
      <c r="AD350" s="7" t="str">
        <f>IF(ISERROR(VLOOKUP(CONCATENATE($A350,"_L_",AD$1),Records!$C$2:$H$6601,1,FALSE)),"",VLOOKUP(CONCATENATE($A350,"_L_",AD$1),Records!$C$2:$H$6601,5,FALSE))</f>
        <v/>
      </c>
      <c r="AE350" s="33" t="str">
        <f>IF(ISERROR(VLOOKUP(CONCATENATE($A350,"_L_",AD$1),Records!$C$2:$H$6601,1,FALSE)),"",VLOOKUP(CONCATENATE($A350,"_L_",AD$1),Records!$C$2:$H$6601,6,FALSE))</f>
        <v/>
      </c>
      <c r="AF350" s="32" t="str">
        <f>IF(ISERROR(VLOOKUP(CONCATENATE($A350,"_L_",AG$1),Records!$C$2:$H$6601,1,FALSE)),"",VLOOKUP(CONCATENATE($A350,"_L_",AG$1),Records!$C$2:$H$6601,4,FALSE))</f>
        <v/>
      </c>
      <c r="AG350" s="7" t="str">
        <f>IF(ISERROR(VLOOKUP(CONCATENATE($A350,"_L_",AG$1),Records!$C$2:$H$6601,1,FALSE)),"",VLOOKUP(CONCATENATE($A350,"_L_",AG$1),Records!$C$2:$H$6601,5,FALSE))</f>
        <v/>
      </c>
      <c r="AH350" s="33" t="str">
        <f>IF(ISERROR(VLOOKUP(CONCATENATE($A350,"_L_",AG$1),Records!$C$2:$H$6601,1,FALSE)),"",VLOOKUP(CONCATENATE($A350,"_L_",AG$1),Records!$C$2:$H$6601,6,FALSE))</f>
        <v/>
      </c>
      <c r="AI350" s="32" t="str">
        <f>IF(ISERROR(VLOOKUP(CONCATENATE($A350,"_L_",AJ$1),Records!$C$2:$H$6601,1,FALSE)),"",VLOOKUP(CONCATENATE($A350,"_L_",AJ$1),Records!$C$2:$H$6601,4,FALSE))</f>
        <v/>
      </c>
      <c r="AJ350" s="7" t="str">
        <f>IF(ISERROR(VLOOKUP(CONCATENATE($A350,"_L_",AJ$1),Records!$C$2:$H$6601,1,FALSE)),"",VLOOKUP(CONCATENATE($A350,"_L_",AJ$1),Records!$C$2:$H$6601,5,FALSE))</f>
        <v/>
      </c>
      <c r="AK350" s="33" t="str">
        <f>IF(ISERROR(VLOOKUP(CONCATENATE($A350,"_L_",AJ$1),Records!$C$2:$H$6601,1,FALSE)),"",VLOOKUP(CONCATENATE($A350,"_L_",AJ$1),Records!$C$2:$H$6601,6,FALSE))</f>
        <v/>
      </c>
      <c r="AL350" s="32" t="str">
        <f>IF(ISERROR(VLOOKUP(CONCATENATE($A350,"_L_",AM$1),Records!$C$2:$H$6601,1,FALSE)),"",VLOOKUP(CONCATENATE($A350,"_L_",AM$1),Records!$C$2:$H$6601,4,FALSE))</f>
        <v/>
      </c>
      <c r="AM350" s="7" t="str">
        <f>IF(ISERROR(VLOOKUP(CONCATENATE($A350,"_L_",AM$1),Records!$C$2:$H$6601,1,FALSE)),"",VLOOKUP(CONCATENATE($A350,"_L_",AM$1),Records!$C$2:$H$6601,5,FALSE))</f>
        <v/>
      </c>
      <c r="AN350" s="33" t="str">
        <f>IF(ISERROR(VLOOKUP(CONCATENATE($A350,"_L_",AM$1),Records!$C$2:$H$6601,1,FALSE)),"",VLOOKUP(CONCATENATE($A350,"_L_",AM$1),Records!$C$2:$H$6601,6,FALSE))</f>
        <v/>
      </c>
      <c r="AO350" s="32" t="str">
        <f>IF(ISERROR(VLOOKUP(CONCATENATE($A350,"_L_",AP$1),Records!$C$2:$H$6601,1,FALSE)),"",VLOOKUP(CONCATENATE($A350,"_L_",AP$1),Records!$C$2:$H$6601,4,FALSE))</f>
        <v/>
      </c>
      <c r="AP350" s="7" t="str">
        <f>IF(ISERROR(VLOOKUP(CONCATENATE($A350,"_L_",AP$1),Records!$C$2:$H$6601,1,FALSE)),"",VLOOKUP(CONCATENATE($A350,"_L_",AP$1),Records!$C$2:$H$6601,5,FALSE))</f>
        <v/>
      </c>
      <c r="AQ350" s="33" t="str">
        <f>IF(ISERROR(VLOOKUP(CONCATENATE($A350,"_L_",AP$1),Records!$C$2:$H$6601,1,FALSE)),"",VLOOKUP(CONCATENATE($A350,"_L_",AP$1),Records!$C$2:$H$6601,6,FALSE))</f>
        <v/>
      </c>
      <c r="AR350" s="32" t="str">
        <f>IF(ISERROR(VLOOKUP(CONCATENATE($A350,"_L_",AS$1),Records!$C$2:$H$6601,1,FALSE)),"",VLOOKUP(CONCATENATE($A350,"_L_",AS$1),Records!$C$2:$H$6601,4,FALSE))</f>
        <v/>
      </c>
      <c r="AS350" s="7" t="str">
        <f>IF(ISERROR(VLOOKUP(CONCATENATE($A350,"_L_",AS$1),Records!$C$2:$H$6601,1,FALSE)),"",VLOOKUP(CONCATENATE($A350,"_L_",AS$1),Records!$C$2:$H$6601,5,FALSE))</f>
        <v/>
      </c>
      <c r="AT350" s="33" t="str">
        <f>IF(ISERROR(VLOOKUP(CONCATENATE($A350,"_L_",AS$1),Records!$C$2:$H$6601,1,FALSE)),"",VLOOKUP(CONCATENATE($A350,"_L_",AS$1),Records!$C$2:$H$6601,6,FALSE))</f>
        <v/>
      </c>
      <c r="AU350" s="32" t="str">
        <f>IF(ISERROR(VLOOKUP(CONCATENATE($A350,"_L_",AV$1),Records!$C$2:$H$6601,1,FALSE)),"",VLOOKUP(CONCATENATE($A350,"_L_",AV$1),Records!$C$2:$H$6601,4,FALSE))</f>
        <v/>
      </c>
      <c r="AV350" s="7" t="str">
        <f>IF(ISERROR(VLOOKUP(CONCATENATE($A350,"_L_",AV$1),Records!$C$2:$H$6601,1,FALSE)),"",VLOOKUP(CONCATENATE($A350,"_L_",AV$1),Records!$C$2:$H$6601,5,FALSE))</f>
        <v/>
      </c>
      <c r="AW350" s="33" t="str">
        <f>IF(ISERROR(VLOOKUP(CONCATENATE($A350,"_L_",AV$1),Records!$C$2:$H$6601,1,FALSE)),"",VLOOKUP(CONCATENATE($A350,"_L_",AV$1),Records!$C$2:$H$6601,6,FALSE))</f>
        <v/>
      </c>
      <c r="AX350" s="32" t="str">
        <f>IF(ISERROR(VLOOKUP(CONCATENATE($A350,"_L_",AY$1),Records!$C$2:$H$6601,1,FALSE)),"",VLOOKUP(CONCATENATE($A350,"_L_",AY$1),Records!$C$2:$H$6601,4,FALSE))</f>
        <v/>
      </c>
      <c r="AY350" s="7" t="str">
        <f>IF(ISERROR(VLOOKUP(CONCATENATE($A350,"_L_",AY$1),Records!$C$2:$H$6601,1,FALSE)),"",VLOOKUP(CONCATENATE($A350,"_L_",AY$1),Records!$C$2:$H$6601,5,FALSE))</f>
        <v/>
      </c>
      <c r="AZ350" s="33" t="str">
        <f>IF(ISERROR(VLOOKUP(CONCATENATE($A350,"_L_",AY$1),Records!$C$2:$H$6601,1,FALSE)),"",VLOOKUP(CONCATENATE($A350,"_L_",AY$1),Records!$C$2:$H$6601,6,FALSE))</f>
        <v/>
      </c>
      <c r="BA350" s="32" t="str">
        <f>IF(ISERROR(VLOOKUP(CONCATENATE($A350,"_L_",BB$1),Records!$C$2:$H$6601,1,FALSE)),"",VLOOKUP(CONCATENATE($A350,"_L_",BB$1),Records!$C$2:$H$6601,4,FALSE))</f>
        <v/>
      </c>
      <c r="BB350" s="7" t="str">
        <f>IF(ISERROR(VLOOKUP(CONCATENATE($A350,"_L_",BB$1),Records!$C$2:$H$6601,1,FALSE)),"",VLOOKUP(CONCATENATE($A350,"_L_",BB$1),Records!$C$2:$H$6601,5,FALSE))</f>
        <v/>
      </c>
      <c r="BC350" s="33" t="str">
        <f>IF(ISERROR(VLOOKUP(CONCATENATE($A350,"_L_",BB$1),Records!$C$2:$H$6601,1,FALSE)),"",VLOOKUP(CONCATENATE($A350,"_L_",BB$1),Records!$C$2:$H$6601,6,FALSE))</f>
        <v/>
      </c>
      <c r="BD350" s="32" t="str">
        <f>IF(ISERROR(VLOOKUP(CONCATENATE($A350,"_L_",BE$1),Records!$C$2:$H$6601,1,FALSE)),"",VLOOKUP(CONCATENATE($A350,"_L_",BE$1),Records!$C$2:$H$6601,4,FALSE))</f>
        <v/>
      </c>
      <c r="BE350" s="7" t="str">
        <f>IF(ISERROR(VLOOKUP(CONCATENATE($A350,"_L_",BE$1),Records!$C$2:$H$6601,1,FALSE)),"",VLOOKUP(CONCATENATE($A350,"_L_",BE$1),Records!$C$2:$H$6601,5,FALSE))</f>
        <v/>
      </c>
      <c r="BF350" s="33" t="str">
        <f>IF(ISERROR(VLOOKUP(CONCATENATE($A350,"_L_",BE$1),Records!$C$2:$H$6601,1,FALSE)),"",VLOOKUP(CONCATENATE($A350,"_L_",BE$1),Records!$C$2:$H$6601,6,FALSE))</f>
        <v/>
      </c>
      <c r="BG350" s="32" t="str">
        <f>IF(ISERROR(VLOOKUP(CONCATENATE($A350,"_L_",BH$1),Records!$C$2:$H$6601,1,FALSE)),"",VLOOKUP(CONCATENATE($A350,"_L_",BH$1),Records!$C$2:$H$6601,4,FALSE))</f>
        <v/>
      </c>
      <c r="BH350" s="7" t="str">
        <f>IF(ISERROR(VLOOKUP(CONCATENATE($A350,"_L_",BH$1),Records!$C$2:$H$6601,1,FALSE)),"",VLOOKUP(CONCATENATE($A350,"_L_",BH$1),Records!$C$2:$H$6601,5,FALSE))</f>
        <v/>
      </c>
      <c r="BI350" s="33" t="str">
        <f>IF(ISERROR(VLOOKUP(CONCATENATE($A350,"_L_",BH$1),Records!$C$2:$H$6601,1,FALSE)),"",VLOOKUP(CONCATENATE($A350,"_L_",BH$1),Records!$C$2:$H$6601,6,FALSE))</f>
        <v/>
      </c>
      <c r="BJ350" s="32" t="str">
        <f>IF(ISERROR(VLOOKUP(CONCATENATE($A350,"_L_",BK$1),Records!$C$2:$H$6601,1,FALSE)),"",VLOOKUP(CONCATENATE($A350,"_L_",BK$1),Records!$C$2:$H$6601,4,FALSE))</f>
        <v/>
      </c>
      <c r="BK350" s="7" t="str">
        <f>IF(ISERROR(VLOOKUP(CONCATENATE($A350,"_L_",BK$1),Records!$C$2:$H$6601,1,FALSE)),"",VLOOKUP(CONCATENATE($A350,"_L_",BK$1),Records!$C$2:$H$6601,5,FALSE))</f>
        <v/>
      </c>
      <c r="BL350" s="33" t="str">
        <f>IF(ISERROR(VLOOKUP(CONCATENATE($A350,"_L_",BK$1),Records!$C$2:$H$6601,1,FALSE)),"",VLOOKUP(CONCATENATE($A350,"_L_",BK$1),Records!$C$2:$H$6601,6,FALSE))</f>
        <v/>
      </c>
      <c r="BM350" s="32" t="str">
        <f>IF(ISERROR(VLOOKUP(CONCATENATE($A350,"_L_",BN$1),Records!$C$2:$H$6601,1,FALSE)),"",VLOOKUP(CONCATENATE($A350,"_L_",BN$1),Records!$C$2:$H$6601,4,FALSE))</f>
        <v/>
      </c>
      <c r="BN350" s="7" t="str">
        <f>IF(ISERROR(VLOOKUP(CONCATENATE($A350,"_L_",BN$1),Records!$C$2:$H$6601,1,FALSE)),"",VLOOKUP(CONCATENATE($A350,"_L_",BN$1),Records!$C$2:$H$6601,5,FALSE))</f>
        <v/>
      </c>
      <c r="BO350" s="33" t="str">
        <f>IF(ISERROR(VLOOKUP(CONCATENATE($A350,"_L_",BN$1),Records!$C$2:$H$6601,1,FALSE)),"",VLOOKUP(CONCATENATE($A350,"_L_",BN$1),Records!$C$2:$H$6601,6,FALSE))</f>
        <v/>
      </c>
      <c r="BP350" s="32" t="str">
        <f>IF(ISERROR(VLOOKUP(CONCATENATE($A350,"_L_",BQ$1),Records!$C$2:$H$6601,1,FALSE)),"",VLOOKUP(CONCATENATE($A350,"_L_",BQ$1),Records!$C$2:$H$6601,4,FALSE))</f>
        <v/>
      </c>
      <c r="BQ350" s="7" t="str">
        <f>IF(ISERROR(VLOOKUP(CONCATENATE($A350,"_L_",BQ$1),Records!$C$2:$H$6601,1,FALSE)),"",VLOOKUP(CONCATENATE($A350,"_L_",BQ$1),Records!$C$2:$H$6601,5,FALSE))</f>
        <v/>
      </c>
      <c r="BR350" s="33" t="str">
        <f>IF(ISERROR(VLOOKUP(CONCATENATE($A350,"_L_",BQ$1),Records!$C$2:$H$6601,1,FALSE)),"",VLOOKUP(CONCATENATE($A350,"_L_",BQ$1),Records!$C$2:$H$6601,6,FALSE))</f>
        <v/>
      </c>
      <c r="BS350" s="32" t="str">
        <f>IF(ISERROR(VLOOKUP(CONCATENATE($A350,"_L_",BT$1),Records!$C$2:$H$6601,1,FALSE)),"",VLOOKUP(CONCATENATE($A350,"_L_",BT$1),Records!$C$2:$H$6601,4,FALSE))</f>
        <v/>
      </c>
      <c r="BT350" s="7" t="str">
        <f>IF(ISERROR(VLOOKUP(CONCATENATE($A350,"_L_",BT$1),Records!$C$2:$H$6601,1,FALSE)),"",VLOOKUP(CONCATENATE($A350,"_L_",BT$1),Records!$C$2:$H$6601,5,FALSE))</f>
        <v/>
      </c>
      <c r="BU350" s="33" t="str">
        <f>IF(ISERROR(VLOOKUP(CONCATENATE($A350,"_L_",BT$1),Records!$C$2:$H$6601,1,FALSE)),"",VLOOKUP(CONCATENATE($A350,"_L_",BT$1),Records!$C$2:$H$6601,6,FALSE))</f>
        <v/>
      </c>
      <c r="BV350" s="32" t="str">
        <f>IF(ISERROR(VLOOKUP(CONCATENATE($A350,"_L_",BW$1),Records!$C$2:$H$6601,1,FALSE)),"",VLOOKUP(CONCATENATE($A350,"_L_",BW$1),Records!$C$2:$H$6601,4,FALSE))</f>
        <v/>
      </c>
      <c r="BW350" s="7" t="str">
        <f>IF(ISERROR(VLOOKUP(CONCATENATE($A350,"_L_",BW$1),Records!$C$2:$H$6601,1,FALSE)),"",VLOOKUP(CONCATENATE($A350,"_L_",BW$1),Records!$C$2:$H$6601,5,FALSE))</f>
        <v/>
      </c>
      <c r="BX350" s="33" t="str">
        <f>IF(ISERROR(VLOOKUP(CONCATENATE($A350,"_L_",BW$1),Records!$C$2:$H$6601,1,FALSE)),"",VLOOKUP(CONCATENATE($A350,"_L_",BW$1),Records!$C$2:$H$6601,6,FALSE))</f>
        <v/>
      </c>
      <c r="BY350" s="32" t="str">
        <f>IF(ISERROR(VLOOKUP(CONCATENATE($A350,"_L_",BZ$1),Records!$C$2:$H$6601,1,FALSE)),"",VLOOKUP(CONCATENATE($A350,"_L_",BZ$1),Records!$C$2:$H$6601,4,FALSE))</f>
        <v/>
      </c>
      <c r="BZ350" s="7" t="str">
        <f>IF(ISERROR(VLOOKUP(CONCATENATE($A350,"_L_",BZ$1),Records!$C$2:$H$6601,1,FALSE)),"",VLOOKUP(CONCATENATE($A350,"_L_",BZ$1),Records!$C$2:$H$6601,5,FALSE))</f>
        <v/>
      </c>
      <c r="CA350" s="33" t="str">
        <f>IF(ISERROR(VLOOKUP(CONCATENATE($A350,"_L_",BZ$1),Records!$C$2:$H$6601,1,FALSE)),"",VLOOKUP(CONCATENATE($A350,"_L_",BZ$1),Records!$C$2:$H$6601,6,FALSE))</f>
        <v/>
      </c>
      <c r="CB350" s="32" t="str">
        <f>IF(ISERROR(VLOOKUP(CONCATENATE($A350,"_L_",CC$1),Records!$C$2:$H$6601,1,FALSE)),"",VLOOKUP(CONCATENATE($A350,"_L_",CC$1),Records!$C$2:$H$6601,4,FALSE))</f>
        <v/>
      </c>
      <c r="CC350" s="7" t="str">
        <f>IF(ISERROR(VLOOKUP(CONCATENATE($A350,"_L_",CC$1),Records!$C$2:$H$6601,1,FALSE)),"",VLOOKUP(CONCATENATE($A350,"_L_",CC$1),Records!$C$2:$H$6601,5,FALSE))</f>
        <v/>
      </c>
      <c r="CD350" s="33" t="str">
        <f>IF(ISERROR(VLOOKUP(CONCATENATE($A350,"_L_",CC$1),Records!$C$2:$H$6601,1,FALSE)),"",VLOOKUP(CONCATENATE($A350,"_L_",CC$1),Records!$C$2:$H$6601,6,FALSE))</f>
        <v/>
      </c>
      <c r="CE350" s="32" t="str">
        <f>IF(ISERROR(VLOOKUP(CONCATENATE($A350,"_L_",CF$1),Records!$C$2:$H$6601,1,FALSE)),"",VLOOKUP(CONCATENATE($A350,"_L_",CF$1),Records!$C$2:$H$6601,4,FALSE))</f>
        <v/>
      </c>
      <c r="CF350" s="7" t="str">
        <f>IF(ISERROR(VLOOKUP(CONCATENATE($A350,"_L_",CF$1),Records!$C$2:$H$6601,1,FALSE)),"",VLOOKUP(CONCATENATE($A350,"_L_",CF$1),Records!$C$2:$H$6601,5,FALSE))</f>
        <v/>
      </c>
      <c r="CG350" s="33" t="str">
        <f>IF(ISERROR(VLOOKUP(CONCATENATE($A350,"_L_",CF$1),Records!$C$2:$H$6601,1,FALSE)),"",VLOOKUP(CONCATENATE($A350,"_L_",CF$1),Records!$C$2:$H$6601,6,FALSE))</f>
        <v/>
      </c>
      <c r="CH350" s="32" t="str">
        <f>IF(ISERROR(VLOOKUP(CONCATENATE($A350,"_L_",CI$1),Records!$C$2:$H$6601,1,FALSE)),"",VLOOKUP(CONCATENATE($A350,"_L_",CI$1),Records!$C$2:$H$6601,4,FALSE))</f>
        <v/>
      </c>
      <c r="CI350" s="7" t="str">
        <f>IF(ISERROR(VLOOKUP(CONCATENATE($A350,"_L_",CI$1),Records!$C$2:$H$6601,1,FALSE)),"",VLOOKUP(CONCATENATE($A350,"_L_",CI$1),Records!$C$2:$H$6601,5,FALSE))</f>
        <v/>
      </c>
      <c r="CJ350" s="33" t="str">
        <f>IF(ISERROR(VLOOKUP(CONCATENATE($A350,"_L_",CI$1),Records!$C$2:$H$6601,1,FALSE)),"",VLOOKUP(CONCATENATE($A350,"_L_",CI$1),Records!$C$2:$H$6601,6,FALSE))</f>
        <v/>
      </c>
      <c r="CK350" s="32" t="str">
        <f>IF(ISERROR(VLOOKUP(CONCATENATE($A350,"_L_",CL$1),Records!$C$2:$H$6601,1,FALSE)),"",VLOOKUP(CONCATENATE($A350,"_L_",CL$1),Records!$C$2:$H$6601,4,FALSE))</f>
        <v/>
      </c>
      <c r="CL350" s="7" t="str">
        <f>IF(ISERROR(VLOOKUP(CONCATENATE($A350,"_L_",CL$1),Records!$C$2:$H$6601,1,FALSE)),"",VLOOKUP(CONCATENATE($A350,"_L_",CL$1),Records!$C$2:$H$6601,5,FALSE))</f>
        <v/>
      </c>
      <c r="CM350" s="33" t="str">
        <f>IF(ISERROR(VLOOKUP(CONCATENATE($A350,"_L_",CL$1),Records!$C$2:$H$6601,1,FALSE)),"",VLOOKUP(CONCATENATE($A350,"_L_",CL$1),Records!$C$2:$H$6601,6,FALSE))</f>
        <v/>
      </c>
      <c r="CN350" s="32" t="str">
        <f>IF(ISERROR(VLOOKUP(CONCATENATE($A350,"_L_",CO$1),Records!$C$2:$H$6601,1,FALSE)),"",VLOOKUP(CONCATENATE($A350,"_L_",CO$1),Records!$C$2:$H$6601,4,FALSE))</f>
        <v/>
      </c>
      <c r="CO350" s="7" t="str">
        <f>IF(ISERROR(VLOOKUP(CONCATENATE($A350,"_L_",CO$1),Records!$C$2:$H$6601,1,FALSE)),"",VLOOKUP(CONCATENATE($A350,"_L_",CO$1),Records!$C$2:$H$6601,5,FALSE))</f>
        <v/>
      </c>
      <c r="CP350" s="33" t="str">
        <f>IF(ISERROR(VLOOKUP(CONCATENATE($A350,"_L_",CO$1),Records!$C$2:$H$6601,1,FALSE)),"",VLOOKUP(CONCATENATE($A350,"_L_",CO$1),Records!$C$2:$H$6601,6,FALSE))</f>
        <v/>
      </c>
      <c r="CQ350" s="32" t="str">
        <f>IF(ISERROR(VLOOKUP(CONCATENATE($A350,"_L_",CR$1),Records!$C$2:$H$6601,1,FALSE)),"",VLOOKUP(CONCATENATE($A350,"_L_",CR$1),Records!$C$2:$H$6601,4,FALSE))</f>
        <v/>
      </c>
      <c r="CR350" s="7" t="str">
        <f>IF(ISERROR(VLOOKUP(CONCATENATE($A350,"_L_",CR$1),Records!$C$2:$H$6601,1,FALSE)),"",VLOOKUP(CONCATENATE($A350,"_L_",CR$1),Records!$C$2:$H$6601,5,FALSE))</f>
        <v/>
      </c>
      <c r="CS350" s="33" t="str">
        <f>IF(ISERROR(VLOOKUP(CONCATENATE($A350,"_L_",CR$1),Records!$C$2:$H$6601,1,FALSE)),"",VLOOKUP(CONCATENATE($A350,"_L_",CR$1),Records!$C$2:$H$6601,6,FALSE))</f>
        <v/>
      </c>
      <c r="CT350" s="32" t="str">
        <f>IF(ISERROR(VLOOKUP(CONCATENATE($A350,"_L_",CU$1),Records!$C$2:$H$6601,1,FALSE)),"",VLOOKUP(CONCATENATE($A350,"_L_",CU$1),Records!$C$2:$H$6601,4,FALSE))</f>
        <v/>
      </c>
      <c r="CU350" s="7" t="str">
        <f>IF(ISERROR(VLOOKUP(CONCATENATE($A350,"_L_",CU$1),Records!$C$2:$H$6601,1,FALSE)),"",VLOOKUP(CONCATENATE($A350,"_L_",CU$1),Records!$C$2:$H$6601,5,FALSE))</f>
        <v/>
      </c>
      <c r="CV350" s="33" t="str">
        <f>IF(ISERROR(VLOOKUP(CONCATENATE($A350,"_L_",CU$1),Records!$C$2:$H$6601,1,FALSE)),"",VLOOKUP(CONCATENATE($A350,"_L_",CU$1),Records!$C$2:$H$6601,6,FALSE))</f>
        <v/>
      </c>
      <c r="CW350" s="32" t="str">
        <f>IF(ISERROR(VLOOKUP(CONCATENATE($A350,"_L_",CX$1),Records!$C$2:$H$6601,1,FALSE)),"",VLOOKUP(CONCATENATE($A350,"_L_",CX$1),Records!$C$2:$H$6601,4,FALSE))</f>
        <v/>
      </c>
      <c r="CX350" s="7" t="str">
        <f>IF(ISERROR(VLOOKUP(CONCATENATE($A350,"_L_",CX$1),Records!$C$2:$H$6601,1,FALSE)),"",VLOOKUP(CONCATENATE($A350,"_L_",CX$1),Records!$C$2:$H$6601,5,FALSE))</f>
        <v/>
      </c>
      <c r="CY350" s="33" t="str">
        <f>IF(ISERROR(VLOOKUP(CONCATENATE($A350,"_L_",CX$1),Records!$C$2:$H$6601,1,FALSE)),"",VLOOKUP(CONCATENATE($A350,"_L_",CX$1),Records!$C$2:$H$6601,6,FALSE))</f>
        <v/>
      </c>
      <c r="CZ350" s="32" t="str">
        <f>IF(ISERROR(VLOOKUP(CONCATENATE($A350,"_L_",DA$1),Records!$C$2:$H$6601,1,FALSE)),"",VLOOKUP(CONCATENATE($A350,"_L_",DA$1),Records!$C$2:$H$6601,4,FALSE))</f>
        <v/>
      </c>
      <c r="DA350" s="7" t="str">
        <f>IF(ISERROR(VLOOKUP(CONCATENATE($A350,"_L_",DA$1),Records!$C$2:$H$6601,1,FALSE)),"",VLOOKUP(CONCATENATE($A350,"_L_",DA$1),Records!$C$2:$H$6601,5,FALSE))</f>
        <v/>
      </c>
      <c r="DB350" s="33" t="str">
        <f>IF(ISERROR(VLOOKUP(CONCATENATE($A350,"_L_",DA$1),Records!$C$2:$H$6601,1,FALSE)),"",VLOOKUP(CONCATENATE($A350,"_L_",DA$1),Records!$C$2:$H$6601,6,FALSE))</f>
        <v/>
      </c>
      <c r="DC350" s="32" t="str">
        <f>IF(ISERROR(VLOOKUP(CONCATENATE($A350,"_L_",DD$1),Records!$C$2:$H$6601,1,FALSE)),"",VLOOKUP(CONCATENATE($A350,"_L_",DD$1),Records!$C$2:$H$6601,4,FALSE))</f>
        <v/>
      </c>
      <c r="DD350" s="7" t="str">
        <f>IF(ISERROR(VLOOKUP(CONCATENATE($A350,"_L_",DD$1),Records!$C$2:$H$6601,1,FALSE)),"",VLOOKUP(CONCATENATE($A350,"_L_",DD$1),Records!$C$2:$H$6601,5,FALSE))</f>
        <v/>
      </c>
      <c r="DE350" s="33" t="str">
        <f>IF(ISERROR(VLOOKUP(CONCATENATE($A350,"_L_",DD$1),Records!$C$2:$H$6601,1,FALSE)),"",VLOOKUP(CONCATENATE($A350,"_L_",DD$1),Records!$C$2:$H$6601,6,FALSE))</f>
        <v/>
      </c>
      <c r="DF350" s="32" t="str">
        <f>IF(ISERROR(VLOOKUP(CONCATENATE($A350,"_L_",DG$1),Records!$C$2:$H$6601,1,FALSE)),"",VLOOKUP(CONCATENATE($A350,"_L_",DG$1),Records!$C$2:$H$6601,4,FALSE))</f>
        <v/>
      </c>
      <c r="DG350" s="7" t="str">
        <f>IF(ISERROR(VLOOKUP(CONCATENATE($A350,"_L_",DG$1),Records!$C$2:$H$6601,1,FALSE)),"",VLOOKUP(CONCATENATE($A350,"_L_",DG$1),Records!$C$2:$H$6601,5,FALSE))</f>
        <v/>
      </c>
      <c r="DH350" s="33" t="str">
        <f>IF(ISERROR(VLOOKUP(CONCATENATE($A350,"_L_",DG$1),Records!$C$2:$H$6601,1,FALSE)),"",VLOOKUP(CONCATENATE($A350,"_L_",DG$1),Records!$C$2:$H$6601,6,FALSE))</f>
        <v/>
      </c>
      <c r="DI350" s="32" t="str">
        <f>IF(ISERROR(VLOOKUP(CONCATENATE($A350,"_L_",DJ$1),Records!$C$2:$H$6601,1,FALSE)),"",VLOOKUP(CONCATENATE($A350,"_L_",DJ$1),Records!$C$2:$H$6601,4,FALSE))</f>
        <v/>
      </c>
      <c r="DJ350" s="7" t="str">
        <f>IF(ISERROR(VLOOKUP(CONCATENATE($A350,"_L_",DJ$1),Records!$C$2:$H$6601,1,FALSE)),"",VLOOKUP(CONCATENATE($A350,"_L_",DJ$1),Records!$C$2:$H$6601,5,FALSE))</f>
        <v/>
      </c>
      <c r="DK350" s="33" t="str">
        <f>IF(ISERROR(VLOOKUP(CONCATENATE($A350,"_L_",DJ$1),Records!$C$2:$H$6601,1,FALSE)),"",VLOOKUP(CONCATENATE($A350,"_L_",DJ$1),Records!$C$2:$H$6601,6,FALSE))</f>
        <v/>
      </c>
      <c r="DL350" s="32" t="str">
        <f>IF(ISERROR(VLOOKUP(CONCATENATE($A350,"_L_",DM$1),Records!$C$2:$H$6601,1,FALSE)),"",VLOOKUP(CONCATENATE($A350,"_L_",DM$1),Records!$C$2:$H$6601,4,FALSE))</f>
        <v/>
      </c>
      <c r="DM350" s="7" t="str">
        <f>IF(ISERROR(VLOOKUP(CONCATENATE($A350,"_L_",DM$1),Records!$C$2:$H$6601,1,FALSE)),"",VLOOKUP(CONCATENATE($A350,"_L_",DM$1),Records!$C$2:$H$6601,5,FALSE))</f>
        <v/>
      </c>
      <c r="DN350" s="33" t="str">
        <f>IF(ISERROR(VLOOKUP(CONCATENATE($A350,"_L_",DM$1),Records!$C$2:$H$6601,1,FALSE)),"",VLOOKUP(CONCATENATE($A350,"_L_",DM$1),Records!$C$2:$H$6601,6,FALSE))</f>
        <v/>
      </c>
      <c r="DO350" s="32" t="str">
        <f>IF(ISERROR(VLOOKUP(CONCATENATE($A350,"_L_",DP$1),Records!$C$2:$H$6601,1,FALSE)),"",VLOOKUP(CONCATENATE($A350,"_L_",DP$1),Records!$C$2:$H$6601,4,FALSE))</f>
        <v/>
      </c>
      <c r="DP350" s="7" t="str">
        <f>IF(ISERROR(VLOOKUP(CONCATENATE($A350,"_L_",DP$1),Records!$C$2:$H$6601,1,FALSE)),"",VLOOKUP(CONCATENATE($A350,"_L_",DP$1),Records!$C$2:$H$6601,5,FALSE))</f>
        <v/>
      </c>
      <c r="DQ350" s="33" t="str">
        <f>IF(ISERROR(VLOOKUP(CONCATENATE($A350,"_L_",DP$1),Records!$C$2:$H$6601,1,FALSE)),"",VLOOKUP(CONCATENATE($A350,"_L_",DP$1),Records!$C$2:$H$6601,6,FALSE))</f>
        <v/>
      </c>
      <c r="DR350" s="32" t="str">
        <f>IF(ISERROR(VLOOKUP(CONCATENATE($A350,"_L_",DS$1),Records!$C$2:$H$6601,1,FALSE)),"",VLOOKUP(CONCATENATE($A350,"_L_",DS$1),Records!$C$2:$H$6601,4,FALSE))</f>
        <v/>
      </c>
      <c r="DS350" s="7" t="str">
        <f>IF(ISERROR(VLOOKUP(CONCATENATE($A350,"_L_",DS$1),Records!$C$2:$H$6601,1,FALSE)),"",VLOOKUP(CONCATENATE($A350,"_L_",DS$1),Records!$C$2:$H$6601,5,FALSE))</f>
        <v/>
      </c>
      <c r="DT350" s="33" t="str">
        <f>IF(ISERROR(VLOOKUP(CONCATENATE($A350,"_L_",DS$1),Records!$C$2:$H$6601,1,FALSE)),"",VLOOKUP(CONCATENATE($A350,"_L_",DS$1),Records!$C$2:$H$6601,6,FALSE))</f>
        <v/>
      </c>
      <c r="DU350" s="32" t="str">
        <f>IF(ISERROR(VLOOKUP(CONCATENATE($A350,"_L_",DV$1),Records!$C$2:$H$6601,1,FALSE)),"",VLOOKUP(CONCATENATE($A350,"_L_",DV$1),Records!$C$2:$H$6601,4,FALSE))</f>
        <v/>
      </c>
      <c r="DV350" s="7" t="str">
        <f>IF(ISERROR(VLOOKUP(CONCATENATE($A350,"_L_",DV$1),Records!$C$2:$H$6601,1,FALSE)),"",VLOOKUP(CONCATENATE($A350,"_L_",DV$1),Records!$C$2:$H$6601,5,FALSE))</f>
        <v/>
      </c>
      <c r="DW350" s="33" t="str">
        <f>IF(ISERROR(VLOOKUP(CONCATENATE($A350,"_L_",DV$1),Records!$C$2:$H$6601,1,FALSE)),"",VLOOKUP(CONCATENATE($A350,"_L_",DV$1),Records!$C$2:$H$6601,6,FALSE))</f>
        <v/>
      </c>
      <c r="DX350" s="32" t="str">
        <f>IF(ISERROR(VLOOKUP(CONCATENATE($A350,"_L_",DY$1),Records!$C$2:$H$6601,1,FALSE)),"",VLOOKUP(CONCATENATE($A350,"_L_",DY$1),Records!$C$2:$H$6601,4,FALSE))</f>
        <v/>
      </c>
      <c r="DY350" s="7" t="str">
        <f>IF(ISERROR(VLOOKUP(CONCATENATE($A350,"_L_",DY$1),Records!$C$2:$H$6601,1,FALSE)),"",VLOOKUP(CONCATENATE($A350,"_L_",DY$1),Records!$C$2:$H$6601,5,FALSE))</f>
        <v/>
      </c>
      <c r="DZ350" s="33" t="str">
        <f>IF(ISERROR(VLOOKUP(CONCATENATE($A350,"_L_",DY$1),Records!$C$2:$H$6601,1,FALSE)),"",VLOOKUP(CONCATENATE($A350,"_L_",DY$1),Records!$C$2:$H$6601,6,FALSE))</f>
        <v/>
      </c>
      <c r="EA350" s="32" t="str">
        <f>IF(ISERROR(VLOOKUP(CONCATENATE($A350,"_L_",EB$1),Records!$C$2:$H$6601,1,FALSE)),"",VLOOKUP(CONCATENATE($A350,"_L_",EB$1),Records!$C$2:$H$6601,4,FALSE))</f>
        <v/>
      </c>
      <c r="EB350" s="7" t="str">
        <f>IF(ISERROR(VLOOKUP(CONCATENATE($A350,"_L_",EB$1),Records!$C$2:$H$6601,1,FALSE)),"",VLOOKUP(CONCATENATE($A350,"_L_",EB$1),Records!$C$2:$H$6601,5,FALSE))</f>
        <v/>
      </c>
      <c r="EC350" s="33" t="str">
        <f>IF(ISERROR(VLOOKUP(CONCATENATE($A350,"_L_",EB$1),Records!$C$2:$H$6601,1,FALSE)),"",VLOOKUP(CONCATENATE($A350,"_L_",EB$1),Records!$C$2:$H$6601,6,FALSE))</f>
        <v/>
      </c>
    </row>
    <row r="351" spans="1:133" ht="15.75" x14ac:dyDescent="0.25">
      <c r="A351" s="11">
        <v>42533</v>
      </c>
      <c r="B351" s="18" t="s">
        <v>91</v>
      </c>
      <c r="C351" s="16">
        <f t="shared" si="11"/>
        <v>50</v>
      </c>
      <c r="D351" s="26" t="s">
        <v>65</v>
      </c>
      <c r="E351" s="8" t="s">
        <v>71</v>
      </c>
      <c r="F351" s="62">
        <f t="shared" si="10"/>
        <v>0</v>
      </c>
      <c r="G351" s="62">
        <f>HomeCalc!F351</f>
        <v>0</v>
      </c>
      <c r="H351" s="32" t="str">
        <f>IF(ISERROR(VLOOKUP(CONCATENATE($A351,"_L_",I$1),Records!$C$2:$H$6601,1,FALSE)),"",VLOOKUP(CONCATENATE($A351,"_L_",I$1),Records!$C$2:$H$6601,4,FALSE))</f>
        <v/>
      </c>
      <c r="I351" s="7" t="str">
        <f>IF(ISERROR(VLOOKUP(CONCATENATE($A351,"_L_",I$1),Records!$C$2:$H$6601,1,FALSE)),"",VLOOKUP(CONCATENATE($A351,"_L_",I$1),Records!$C$2:$H$6601,5,FALSE))</f>
        <v/>
      </c>
      <c r="J351" s="33" t="str">
        <f>IF(ISERROR(VLOOKUP(CONCATENATE($A351,"_L_",I$1),Records!$C$2:$H$6601,1,FALSE)),"",VLOOKUP(CONCATENATE($A351,"_L_",I$1),Records!$C$2:$H$6601,6,FALSE))</f>
        <v/>
      </c>
      <c r="K351" s="32" t="str">
        <f>IF(ISERROR(VLOOKUP(CONCATENATE($A351,"_L_",L$1),Records!$C$2:$H$6601,1,FALSE)),"",VLOOKUP(CONCATENATE($A351,"_L_",L$1),Records!$C$2:$H$6601,4,FALSE))</f>
        <v/>
      </c>
      <c r="L351" s="7" t="str">
        <f>IF(ISERROR(VLOOKUP(CONCATENATE($A351,"_L_",L$1),Records!$C$2:$H$6601,1,FALSE)),"",VLOOKUP(CONCATENATE($A351,"_L_",L$1),Records!$C$2:$H$6601,5,FALSE))</f>
        <v/>
      </c>
      <c r="M351" s="33" t="str">
        <f>IF(ISERROR(VLOOKUP(CONCATENATE($A351,"_L_",L$1),Records!$C$2:$H$6601,1,FALSE)),"",VLOOKUP(CONCATENATE($A351,"_L_",L$1),Records!$C$2:$H$6601,6,FALSE))</f>
        <v/>
      </c>
      <c r="N351" s="32" t="str">
        <f>IF(ISERROR(VLOOKUP(CONCATENATE($A351,"_L_",O$1),Records!$C$2:$H$6601,1,FALSE)),"",VLOOKUP(CONCATENATE($A351,"_L_",O$1),Records!$C$2:$H$6601,4,FALSE))</f>
        <v/>
      </c>
      <c r="O351" s="7" t="str">
        <f>IF(ISERROR(VLOOKUP(CONCATENATE($A351,"_L_",O$1),Records!$C$2:$H$6601,1,FALSE)),"",VLOOKUP(CONCATENATE($A351,"_L_",O$1),Records!$C$2:$H$6601,5,FALSE))</f>
        <v/>
      </c>
      <c r="P351" s="33" t="str">
        <f>IF(ISERROR(VLOOKUP(CONCATENATE($A351,"_L_",O$1),Records!$C$2:$H$6601,1,FALSE)),"",VLOOKUP(CONCATENATE($A351,"_L_",O$1),Records!$C$2:$H$6601,6,FALSE))</f>
        <v/>
      </c>
      <c r="Q351" s="32" t="str">
        <f>IF(ISERROR(VLOOKUP(CONCATENATE($A351,"_L_",R$1),Records!$C$2:$H$6601,1,FALSE)),"",VLOOKUP(CONCATENATE($A351,"_L_",R$1),Records!$C$2:$H$6601,4,FALSE))</f>
        <v/>
      </c>
      <c r="R351" s="7" t="str">
        <f>IF(ISERROR(VLOOKUP(CONCATENATE($A351,"_L_",R$1),Records!$C$2:$H$6601,1,FALSE)),"",VLOOKUP(CONCATENATE($A351,"_L_",R$1),Records!$C$2:$H$6601,5,FALSE))</f>
        <v/>
      </c>
      <c r="S351" s="33" t="str">
        <f>IF(ISERROR(VLOOKUP(CONCATENATE($A351,"_L_",R$1),Records!$C$2:$H$6601,1,FALSE)),"",VLOOKUP(CONCATENATE($A351,"_L_",R$1),Records!$C$2:$H$6601,6,FALSE))</f>
        <v/>
      </c>
      <c r="T351" s="32" t="str">
        <f>IF(ISERROR(VLOOKUP(CONCATENATE($A351,"_L_",U$1),Records!$C$2:$H$6601,1,FALSE)),"",VLOOKUP(CONCATENATE($A351,"_L_",U$1),Records!$C$2:$H$6601,4,FALSE))</f>
        <v/>
      </c>
      <c r="U351" s="7" t="str">
        <f>IF(ISERROR(VLOOKUP(CONCATENATE($A351,"_L_",U$1),Records!$C$2:$H$6601,1,FALSE)),"",VLOOKUP(CONCATENATE($A351,"_L_",U$1),Records!$C$2:$H$6601,5,FALSE))</f>
        <v/>
      </c>
      <c r="V351" s="33" t="str">
        <f>IF(ISERROR(VLOOKUP(CONCATENATE($A351,"_L_",U$1),Records!$C$2:$H$6601,1,FALSE)),"",VLOOKUP(CONCATENATE($A351,"_L_",U$1),Records!$C$2:$H$6601,6,FALSE))</f>
        <v/>
      </c>
      <c r="W351" s="32" t="str">
        <f>IF(ISERROR(VLOOKUP(CONCATENATE($A351,"_L_",X$1),Records!$C$2:$H$6601,1,FALSE)),"",VLOOKUP(CONCATENATE($A351,"_L_",X$1),Records!$C$2:$H$6601,4,FALSE))</f>
        <v/>
      </c>
      <c r="X351" s="7" t="str">
        <f>IF(ISERROR(VLOOKUP(CONCATENATE($A351,"_L_",X$1),Records!$C$2:$H$6601,1,FALSE)),"",VLOOKUP(CONCATENATE($A351,"_L_",X$1),Records!$C$2:$H$6601,5,FALSE))</f>
        <v/>
      </c>
      <c r="Y351" s="33" t="str">
        <f>IF(ISERROR(VLOOKUP(CONCATENATE($A351,"_L_",X$1),Records!$C$2:$H$6601,1,FALSE)),"",VLOOKUP(CONCATENATE($A351,"_L_",X$1),Records!$C$2:$H$6601,6,FALSE))</f>
        <v/>
      </c>
      <c r="Z351" s="32" t="str">
        <f>IF(ISERROR(VLOOKUP(CONCATENATE($A351,"_L_",AA$1),Records!$C$2:$H$6601,1,FALSE)),"",VLOOKUP(CONCATENATE($A351,"_L_",AA$1),Records!$C$2:$H$6601,4,FALSE))</f>
        <v/>
      </c>
      <c r="AA351" s="7" t="str">
        <f>IF(ISERROR(VLOOKUP(CONCATENATE($A351,"_L_",AA$1),Records!$C$2:$H$6601,1,FALSE)),"",VLOOKUP(CONCATENATE($A351,"_L_",AA$1),Records!$C$2:$H$6601,5,FALSE))</f>
        <v/>
      </c>
      <c r="AB351" s="33" t="str">
        <f>IF(ISERROR(VLOOKUP(CONCATENATE($A351,"_L_",AA$1),Records!$C$2:$H$6601,1,FALSE)),"",VLOOKUP(CONCATENATE($A351,"_L_",AA$1),Records!$C$2:$H$6601,6,FALSE))</f>
        <v/>
      </c>
      <c r="AC351" s="32" t="str">
        <f>IF(ISERROR(VLOOKUP(CONCATENATE($A351,"_L_",AD$1),Records!$C$2:$H$6601,1,FALSE)),"",VLOOKUP(CONCATENATE($A351,"_L_",AD$1),Records!$C$2:$H$6601,4,FALSE))</f>
        <v/>
      </c>
      <c r="AD351" s="7" t="str">
        <f>IF(ISERROR(VLOOKUP(CONCATENATE($A351,"_L_",AD$1),Records!$C$2:$H$6601,1,FALSE)),"",VLOOKUP(CONCATENATE($A351,"_L_",AD$1),Records!$C$2:$H$6601,5,FALSE))</f>
        <v/>
      </c>
      <c r="AE351" s="33" t="str">
        <f>IF(ISERROR(VLOOKUP(CONCATENATE($A351,"_L_",AD$1),Records!$C$2:$H$6601,1,FALSE)),"",VLOOKUP(CONCATENATE($A351,"_L_",AD$1),Records!$C$2:$H$6601,6,FALSE))</f>
        <v/>
      </c>
      <c r="AF351" s="32" t="str">
        <f>IF(ISERROR(VLOOKUP(CONCATENATE($A351,"_L_",AG$1),Records!$C$2:$H$6601,1,FALSE)),"",VLOOKUP(CONCATENATE($A351,"_L_",AG$1),Records!$C$2:$H$6601,4,FALSE))</f>
        <v/>
      </c>
      <c r="AG351" s="7" t="str">
        <f>IF(ISERROR(VLOOKUP(CONCATENATE($A351,"_L_",AG$1),Records!$C$2:$H$6601,1,FALSE)),"",VLOOKUP(CONCATENATE($A351,"_L_",AG$1),Records!$C$2:$H$6601,5,FALSE))</f>
        <v/>
      </c>
      <c r="AH351" s="33" t="str">
        <f>IF(ISERROR(VLOOKUP(CONCATENATE($A351,"_L_",AG$1),Records!$C$2:$H$6601,1,FALSE)),"",VLOOKUP(CONCATENATE($A351,"_L_",AG$1),Records!$C$2:$H$6601,6,FALSE))</f>
        <v/>
      </c>
      <c r="AI351" s="32" t="str">
        <f>IF(ISERROR(VLOOKUP(CONCATENATE($A351,"_L_",AJ$1),Records!$C$2:$H$6601,1,FALSE)),"",VLOOKUP(CONCATENATE($A351,"_L_",AJ$1),Records!$C$2:$H$6601,4,FALSE))</f>
        <v/>
      </c>
      <c r="AJ351" s="7" t="str">
        <f>IF(ISERROR(VLOOKUP(CONCATENATE($A351,"_L_",AJ$1),Records!$C$2:$H$6601,1,FALSE)),"",VLOOKUP(CONCATENATE($A351,"_L_",AJ$1),Records!$C$2:$H$6601,5,FALSE))</f>
        <v/>
      </c>
      <c r="AK351" s="33" t="str">
        <f>IF(ISERROR(VLOOKUP(CONCATENATE($A351,"_L_",AJ$1),Records!$C$2:$H$6601,1,FALSE)),"",VLOOKUP(CONCATENATE($A351,"_L_",AJ$1),Records!$C$2:$H$6601,6,FALSE))</f>
        <v/>
      </c>
      <c r="AL351" s="32" t="str">
        <f>IF(ISERROR(VLOOKUP(CONCATENATE($A351,"_L_",AM$1),Records!$C$2:$H$6601,1,FALSE)),"",VLOOKUP(CONCATENATE($A351,"_L_",AM$1),Records!$C$2:$H$6601,4,FALSE))</f>
        <v/>
      </c>
      <c r="AM351" s="7" t="str">
        <f>IF(ISERROR(VLOOKUP(CONCATENATE($A351,"_L_",AM$1),Records!$C$2:$H$6601,1,FALSE)),"",VLOOKUP(CONCATENATE($A351,"_L_",AM$1),Records!$C$2:$H$6601,5,FALSE))</f>
        <v/>
      </c>
      <c r="AN351" s="33" t="str">
        <f>IF(ISERROR(VLOOKUP(CONCATENATE($A351,"_L_",AM$1),Records!$C$2:$H$6601,1,FALSE)),"",VLOOKUP(CONCATENATE($A351,"_L_",AM$1),Records!$C$2:$H$6601,6,FALSE))</f>
        <v/>
      </c>
      <c r="AO351" s="32" t="str">
        <f>IF(ISERROR(VLOOKUP(CONCATENATE($A351,"_L_",AP$1),Records!$C$2:$H$6601,1,FALSE)),"",VLOOKUP(CONCATENATE($A351,"_L_",AP$1),Records!$C$2:$H$6601,4,FALSE))</f>
        <v/>
      </c>
      <c r="AP351" s="7" t="str">
        <f>IF(ISERROR(VLOOKUP(CONCATENATE($A351,"_L_",AP$1),Records!$C$2:$H$6601,1,FALSE)),"",VLOOKUP(CONCATENATE($A351,"_L_",AP$1),Records!$C$2:$H$6601,5,FALSE))</f>
        <v/>
      </c>
      <c r="AQ351" s="33" t="str">
        <f>IF(ISERROR(VLOOKUP(CONCATENATE($A351,"_L_",AP$1),Records!$C$2:$H$6601,1,FALSE)),"",VLOOKUP(CONCATENATE($A351,"_L_",AP$1),Records!$C$2:$H$6601,6,FALSE))</f>
        <v/>
      </c>
      <c r="AR351" s="32" t="str">
        <f>IF(ISERROR(VLOOKUP(CONCATENATE($A351,"_L_",AS$1),Records!$C$2:$H$6601,1,FALSE)),"",VLOOKUP(CONCATENATE($A351,"_L_",AS$1),Records!$C$2:$H$6601,4,FALSE))</f>
        <v/>
      </c>
      <c r="AS351" s="7" t="str">
        <f>IF(ISERROR(VLOOKUP(CONCATENATE($A351,"_L_",AS$1),Records!$C$2:$H$6601,1,FALSE)),"",VLOOKUP(CONCATENATE($A351,"_L_",AS$1),Records!$C$2:$H$6601,5,FALSE))</f>
        <v/>
      </c>
      <c r="AT351" s="33" t="str">
        <f>IF(ISERROR(VLOOKUP(CONCATENATE($A351,"_L_",AS$1),Records!$C$2:$H$6601,1,FALSE)),"",VLOOKUP(CONCATENATE($A351,"_L_",AS$1),Records!$C$2:$H$6601,6,FALSE))</f>
        <v/>
      </c>
      <c r="AU351" s="32" t="str">
        <f>IF(ISERROR(VLOOKUP(CONCATENATE($A351,"_L_",AV$1),Records!$C$2:$H$6601,1,FALSE)),"",VLOOKUP(CONCATENATE($A351,"_L_",AV$1),Records!$C$2:$H$6601,4,FALSE))</f>
        <v/>
      </c>
      <c r="AV351" s="7" t="str">
        <f>IF(ISERROR(VLOOKUP(CONCATENATE($A351,"_L_",AV$1),Records!$C$2:$H$6601,1,FALSE)),"",VLOOKUP(CONCATENATE($A351,"_L_",AV$1),Records!$C$2:$H$6601,5,FALSE))</f>
        <v/>
      </c>
      <c r="AW351" s="33" t="str">
        <f>IF(ISERROR(VLOOKUP(CONCATENATE($A351,"_L_",AV$1),Records!$C$2:$H$6601,1,FALSE)),"",VLOOKUP(CONCATENATE($A351,"_L_",AV$1),Records!$C$2:$H$6601,6,FALSE))</f>
        <v/>
      </c>
      <c r="AX351" s="32" t="str">
        <f>IF(ISERROR(VLOOKUP(CONCATENATE($A351,"_L_",AY$1),Records!$C$2:$H$6601,1,FALSE)),"",VLOOKUP(CONCATENATE($A351,"_L_",AY$1),Records!$C$2:$H$6601,4,FALSE))</f>
        <v/>
      </c>
      <c r="AY351" s="7" t="str">
        <f>IF(ISERROR(VLOOKUP(CONCATENATE($A351,"_L_",AY$1),Records!$C$2:$H$6601,1,FALSE)),"",VLOOKUP(CONCATENATE($A351,"_L_",AY$1),Records!$C$2:$H$6601,5,FALSE))</f>
        <v/>
      </c>
      <c r="AZ351" s="33" t="str">
        <f>IF(ISERROR(VLOOKUP(CONCATENATE($A351,"_L_",AY$1),Records!$C$2:$H$6601,1,FALSE)),"",VLOOKUP(CONCATENATE($A351,"_L_",AY$1),Records!$C$2:$H$6601,6,FALSE))</f>
        <v/>
      </c>
      <c r="BA351" s="32" t="str">
        <f>IF(ISERROR(VLOOKUP(CONCATENATE($A351,"_L_",BB$1),Records!$C$2:$H$6601,1,FALSE)),"",VLOOKUP(CONCATENATE($A351,"_L_",BB$1),Records!$C$2:$H$6601,4,FALSE))</f>
        <v/>
      </c>
      <c r="BB351" s="7" t="str">
        <f>IF(ISERROR(VLOOKUP(CONCATENATE($A351,"_L_",BB$1),Records!$C$2:$H$6601,1,FALSE)),"",VLOOKUP(CONCATENATE($A351,"_L_",BB$1),Records!$C$2:$H$6601,5,FALSE))</f>
        <v/>
      </c>
      <c r="BC351" s="33" t="str">
        <f>IF(ISERROR(VLOOKUP(CONCATENATE($A351,"_L_",BB$1),Records!$C$2:$H$6601,1,FALSE)),"",VLOOKUP(CONCATENATE($A351,"_L_",BB$1),Records!$C$2:$H$6601,6,FALSE))</f>
        <v/>
      </c>
      <c r="BD351" s="32" t="str">
        <f>IF(ISERROR(VLOOKUP(CONCATENATE($A351,"_L_",BE$1),Records!$C$2:$H$6601,1,FALSE)),"",VLOOKUP(CONCATENATE($A351,"_L_",BE$1),Records!$C$2:$H$6601,4,FALSE))</f>
        <v/>
      </c>
      <c r="BE351" s="7" t="str">
        <f>IF(ISERROR(VLOOKUP(CONCATENATE($A351,"_L_",BE$1),Records!$C$2:$H$6601,1,FALSE)),"",VLOOKUP(CONCATENATE($A351,"_L_",BE$1),Records!$C$2:$H$6601,5,FALSE))</f>
        <v/>
      </c>
      <c r="BF351" s="33" t="str">
        <f>IF(ISERROR(VLOOKUP(CONCATENATE($A351,"_L_",BE$1),Records!$C$2:$H$6601,1,FALSE)),"",VLOOKUP(CONCATENATE($A351,"_L_",BE$1),Records!$C$2:$H$6601,6,FALSE))</f>
        <v/>
      </c>
      <c r="BG351" s="32" t="str">
        <f>IF(ISERROR(VLOOKUP(CONCATENATE($A351,"_L_",BH$1),Records!$C$2:$H$6601,1,FALSE)),"",VLOOKUP(CONCATENATE($A351,"_L_",BH$1),Records!$C$2:$H$6601,4,FALSE))</f>
        <v/>
      </c>
      <c r="BH351" s="7" t="str">
        <f>IF(ISERROR(VLOOKUP(CONCATENATE($A351,"_L_",BH$1),Records!$C$2:$H$6601,1,FALSE)),"",VLOOKUP(CONCATENATE($A351,"_L_",BH$1),Records!$C$2:$H$6601,5,FALSE))</f>
        <v/>
      </c>
      <c r="BI351" s="33" t="str">
        <f>IF(ISERROR(VLOOKUP(CONCATENATE($A351,"_L_",BH$1),Records!$C$2:$H$6601,1,FALSE)),"",VLOOKUP(CONCATENATE($A351,"_L_",BH$1),Records!$C$2:$H$6601,6,FALSE))</f>
        <v/>
      </c>
      <c r="BJ351" s="32" t="str">
        <f>IF(ISERROR(VLOOKUP(CONCATENATE($A351,"_L_",BK$1),Records!$C$2:$H$6601,1,FALSE)),"",VLOOKUP(CONCATENATE($A351,"_L_",BK$1),Records!$C$2:$H$6601,4,FALSE))</f>
        <v/>
      </c>
      <c r="BK351" s="7" t="str">
        <f>IF(ISERROR(VLOOKUP(CONCATENATE($A351,"_L_",BK$1),Records!$C$2:$H$6601,1,FALSE)),"",VLOOKUP(CONCATENATE($A351,"_L_",BK$1),Records!$C$2:$H$6601,5,FALSE))</f>
        <v/>
      </c>
      <c r="BL351" s="33" t="str">
        <f>IF(ISERROR(VLOOKUP(CONCATENATE($A351,"_L_",BK$1),Records!$C$2:$H$6601,1,FALSE)),"",VLOOKUP(CONCATENATE($A351,"_L_",BK$1),Records!$C$2:$H$6601,6,FALSE))</f>
        <v/>
      </c>
      <c r="BM351" s="32" t="str">
        <f>IF(ISERROR(VLOOKUP(CONCATENATE($A351,"_L_",BN$1),Records!$C$2:$H$6601,1,FALSE)),"",VLOOKUP(CONCATENATE($A351,"_L_",BN$1),Records!$C$2:$H$6601,4,FALSE))</f>
        <v/>
      </c>
      <c r="BN351" s="7" t="str">
        <f>IF(ISERROR(VLOOKUP(CONCATENATE($A351,"_L_",BN$1),Records!$C$2:$H$6601,1,FALSE)),"",VLOOKUP(CONCATENATE($A351,"_L_",BN$1),Records!$C$2:$H$6601,5,FALSE))</f>
        <v/>
      </c>
      <c r="BO351" s="33" t="str">
        <f>IF(ISERROR(VLOOKUP(CONCATENATE($A351,"_L_",BN$1),Records!$C$2:$H$6601,1,FALSE)),"",VLOOKUP(CONCATENATE($A351,"_L_",BN$1),Records!$C$2:$H$6601,6,FALSE))</f>
        <v/>
      </c>
      <c r="BP351" s="32" t="str">
        <f>IF(ISERROR(VLOOKUP(CONCATENATE($A351,"_L_",BQ$1),Records!$C$2:$H$6601,1,FALSE)),"",VLOOKUP(CONCATENATE($A351,"_L_",BQ$1),Records!$C$2:$H$6601,4,FALSE))</f>
        <v/>
      </c>
      <c r="BQ351" s="7" t="str">
        <f>IF(ISERROR(VLOOKUP(CONCATENATE($A351,"_L_",BQ$1),Records!$C$2:$H$6601,1,FALSE)),"",VLOOKUP(CONCATENATE($A351,"_L_",BQ$1),Records!$C$2:$H$6601,5,FALSE))</f>
        <v/>
      </c>
      <c r="BR351" s="33" t="str">
        <f>IF(ISERROR(VLOOKUP(CONCATENATE($A351,"_L_",BQ$1),Records!$C$2:$H$6601,1,FALSE)),"",VLOOKUP(CONCATENATE($A351,"_L_",BQ$1),Records!$C$2:$H$6601,6,FALSE))</f>
        <v/>
      </c>
      <c r="BS351" s="32" t="str">
        <f>IF(ISERROR(VLOOKUP(CONCATENATE($A351,"_L_",BT$1),Records!$C$2:$H$6601,1,FALSE)),"",VLOOKUP(CONCATENATE($A351,"_L_",BT$1),Records!$C$2:$H$6601,4,FALSE))</f>
        <v/>
      </c>
      <c r="BT351" s="7" t="str">
        <f>IF(ISERROR(VLOOKUP(CONCATENATE($A351,"_L_",BT$1),Records!$C$2:$H$6601,1,FALSE)),"",VLOOKUP(CONCATENATE($A351,"_L_",BT$1),Records!$C$2:$H$6601,5,FALSE))</f>
        <v/>
      </c>
      <c r="BU351" s="33" t="str">
        <f>IF(ISERROR(VLOOKUP(CONCATENATE($A351,"_L_",BT$1),Records!$C$2:$H$6601,1,FALSE)),"",VLOOKUP(CONCATENATE($A351,"_L_",BT$1),Records!$C$2:$H$6601,6,FALSE))</f>
        <v/>
      </c>
      <c r="BV351" s="32" t="str">
        <f>IF(ISERROR(VLOOKUP(CONCATENATE($A351,"_L_",BW$1),Records!$C$2:$H$6601,1,FALSE)),"",VLOOKUP(CONCATENATE($A351,"_L_",BW$1),Records!$C$2:$H$6601,4,FALSE))</f>
        <v/>
      </c>
      <c r="BW351" s="7" t="str">
        <f>IF(ISERROR(VLOOKUP(CONCATENATE($A351,"_L_",BW$1),Records!$C$2:$H$6601,1,FALSE)),"",VLOOKUP(CONCATENATE($A351,"_L_",BW$1),Records!$C$2:$H$6601,5,FALSE))</f>
        <v/>
      </c>
      <c r="BX351" s="33" t="str">
        <f>IF(ISERROR(VLOOKUP(CONCATENATE($A351,"_L_",BW$1),Records!$C$2:$H$6601,1,FALSE)),"",VLOOKUP(CONCATENATE($A351,"_L_",BW$1),Records!$C$2:$H$6601,6,FALSE))</f>
        <v/>
      </c>
      <c r="BY351" s="32" t="str">
        <f>IF(ISERROR(VLOOKUP(CONCATENATE($A351,"_L_",BZ$1),Records!$C$2:$H$6601,1,FALSE)),"",VLOOKUP(CONCATENATE($A351,"_L_",BZ$1),Records!$C$2:$H$6601,4,FALSE))</f>
        <v/>
      </c>
      <c r="BZ351" s="7" t="str">
        <f>IF(ISERROR(VLOOKUP(CONCATENATE($A351,"_L_",BZ$1),Records!$C$2:$H$6601,1,FALSE)),"",VLOOKUP(CONCATENATE($A351,"_L_",BZ$1),Records!$C$2:$H$6601,5,FALSE))</f>
        <v/>
      </c>
      <c r="CA351" s="33" t="str">
        <f>IF(ISERROR(VLOOKUP(CONCATENATE($A351,"_L_",BZ$1),Records!$C$2:$H$6601,1,FALSE)),"",VLOOKUP(CONCATENATE($A351,"_L_",BZ$1),Records!$C$2:$H$6601,6,FALSE))</f>
        <v/>
      </c>
      <c r="CB351" s="32" t="str">
        <f>IF(ISERROR(VLOOKUP(CONCATENATE($A351,"_L_",CC$1),Records!$C$2:$H$6601,1,FALSE)),"",VLOOKUP(CONCATENATE($A351,"_L_",CC$1),Records!$C$2:$H$6601,4,FALSE))</f>
        <v/>
      </c>
      <c r="CC351" s="7" t="str">
        <f>IF(ISERROR(VLOOKUP(CONCATENATE($A351,"_L_",CC$1),Records!$C$2:$H$6601,1,FALSE)),"",VLOOKUP(CONCATENATE($A351,"_L_",CC$1),Records!$C$2:$H$6601,5,FALSE))</f>
        <v/>
      </c>
      <c r="CD351" s="33" t="str">
        <f>IF(ISERROR(VLOOKUP(CONCATENATE($A351,"_L_",CC$1),Records!$C$2:$H$6601,1,FALSE)),"",VLOOKUP(CONCATENATE($A351,"_L_",CC$1),Records!$C$2:$H$6601,6,FALSE))</f>
        <v/>
      </c>
      <c r="CE351" s="32" t="str">
        <f>IF(ISERROR(VLOOKUP(CONCATENATE($A351,"_L_",CF$1),Records!$C$2:$H$6601,1,FALSE)),"",VLOOKUP(CONCATENATE($A351,"_L_",CF$1),Records!$C$2:$H$6601,4,FALSE))</f>
        <v/>
      </c>
      <c r="CF351" s="7" t="str">
        <f>IF(ISERROR(VLOOKUP(CONCATENATE($A351,"_L_",CF$1),Records!$C$2:$H$6601,1,FALSE)),"",VLOOKUP(CONCATENATE($A351,"_L_",CF$1),Records!$C$2:$H$6601,5,FALSE))</f>
        <v/>
      </c>
      <c r="CG351" s="33" t="str">
        <f>IF(ISERROR(VLOOKUP(CONCATENATE($A351,"_L_",CF$1),Records!$C$2:$H$6601,1,FALSE)),"",VLOOKUP(CONCATENATE($A351,"_L_",CF$1),Records!$C$2:$H$6601,6,FALSE))</f>
        <v/>
      </c>
      <c r="CH351" s="32" t="str">
        <f>IF(ISERROR(VLOOKUP(CONCATENATE($A351,"_L_",CI$1),Records!$C$2:$H$6601,1,FALSE)),"",VLOOKUP(CONCATENATE($A351,"_L_",CI$1),Records!$C$2:$H$6601,4,FALSE))</f>
        <v/>
      </c>
      <c r="CI351" s="7" t="str">
        <f>IF(ISERROR(VLOOKUP(CONCATENATE($A351,"_L_",CI$1),Records!$C$2:$H$6601,1,FALSE)),"",VLOOKUP(CONCATENATE($A351,"_L_",CI$1),Records!$C$2:$H$6601,5,FALSE))</f>
        <v/>
      </c>
      <c r="CJ351" s="33" t="str">
        <f>IF(ISERROR(VLOOKUP(CONCATENATE($A351,"_L_",CI$1),Records!$C$2:$H$6601,1,FALSE)),"",VLOOKUP(CONCATENATE($A351,"_L_",CI$1),Records!$C$2:$H$6601,6,FALSE))</f>
        <v/>
      </c>
      <c r="CK351" s="32" t="str">
        <f>IF(ISERROR(VLOOKUP(CONCATENATE($A351,"_L_",CL$1),Records!$C$2:$H$6601,1,FALSE)),"",VLOOKUP(CONCATENATE($A351,"_L_",CL$1),Records!$C$2:$H$6601,4,FALSE))</f>
        <v/>
      </c>
      <c r="CL351" s="7" t="str">
        <f>IF(ISERROR(VLOOKUP(CONCATENATE($A351,"_L_",CL$1),Records!$C$2:$H$6601,1,FALSE)),"",VLOOKUP(CONCATENATE($A351,"_L_",CL$1),Records!$C$2:$H$6601,5,FALSE))</f>
        <v/>
      </c>
      <c r="CM351" s="33" t="str">
        <f>IF(ISERROR(VLOOKUP(CONCATENATE($A351,"_L_",CL$1),Records!$C$2:$H$6601,1,FALSE)),"",VLOOKUP(CONCATENATE($A351,"_L_",CL$1),Records!$C$2:$H$6601,6,FALSE))</f>
        <v/>
      </c>
      <c r="CN351" s="32" t="str">
        <f>IF(ISERROR(VLOOKUP(CONCATENATE($A351,"_L_",CO$1),Records!$C$2:$H$6601,1,FALSE)),"",VLOOKUP(CONCATENATE($A351,"_L_",CO$1),Records!$C$2:$H$6601,4,FALSE))</f>
        <v/>
      </c>
      <c r="CO351" s="7" t="str">
        <f>IF(ISERROR(VLOOKUP(CONCATENATE($A351,"_L_",CO$1),Records!$C$2:$H$6601,1,FALSE)),"",VLOOKUP(CONCATENATE($A351,"_L_",CO$1),Records!$C$2:$H$6601,5,FALSE))</f>
        <v/>
      </c>
      <c r="CP351" s="33" t="str">
        <f>IF(ISERROR(VLOOKUP(CONCATENATE($A351,"_L_",CO$1),Records!$C$2:$H$6601,1,FALSE)),"",VLOOKUP(CONCATENATE($A351,"_L_",CO$1),Records!$C$2:$H$6601,6,FALSE))</f>
        <v/>
      </c>
      <c r="CQ351" s="32" t="str">
        <f>IF(ISERROR(VLOOKUP(CONCATENATE($A351,"_L_",CR$1),Records!$C$2:$H$6601,1,FALSE)),"",VLOOKUP(CONCATENATE($A351,"_L_",CR$1),Records!$C$2:$H$6601,4,FALSE))</f>
        <v/>
      </c>
      <c r="CR351" s="7" t="str">
        <f>IF(ISERROR(VLOOKUP(CONCATENATE($A351,"_L_",CR$1),Records!$C$2:$H$6601,1,FALSE)),"",VLOOKUP(CONCATENATE($A351,"_L_",CR$1),Records!$C$2:$H$6601,5,FALSE))</f>
        <v/>
      </c>
      <c r="CS351" s="33" t="str">
        <f>IF(ISERROR(VLOOKUP(CONCATENATE($A351,"_L_",CR$1),Records!$C$2:$H$6601,1,FALSE)),"",VLOOKUP(CONCATENATE($A351,"_L_",CR$1),Records!$C$2:$H$6601,6,FALSE))</f>
        <v/>
      </c>
      <c r="CT351" s="32" t="str">
        <f>IF(ISERROR(VLOOKUP(CONCATENATE($A351,"_L_",CU$1),Records!$C$2:$H$6601,1,FALSE)),"",VLOOKUP(CONCATENATE($A351,"_L_",CU$1),Records!$C$2:$H$6601,4,FALSE))</f>
        <v/>
      </c>
      <c r="CU351" s="7" t="str">
        <f>IF(ISERROR(VLOOKUP(CONCATENATE($A351,"_L_",CU$1),Records!$C$2:$H$6601,1,FALSE)),"",VLOOKUP(CONCATENATE($A351,"_L_",CU$1),Records!$C$2:$H$6601,5,FALSE))</f>
        <v/>
      </c>
      <c r="CV351" s="33" t="str">
        <f>IF(ISERROR(VLOOKUP(CONCATENATE($A351,"_L_",CU$1),Records!$C$2:$H$6601,1,FALSE)),"",VLOOKUP(CONCATENATE($A351,"_L_",CU$1),Records!$C$2:$H$6601,6,FALSE))</f>
        <v/>
      </c>
      <c r="CW351" s="32" t="str">
        <f>IF(ISERROR(VLOOKUP(CONCATENATE($A351,"_L_",CX$1),Records!$C$2:$H$6601,1,FALSE)),"",VLOOKUP(CONCATENATE($A351,"_L_",CX$1),Records!$C$2:$H$6601,4,FALSE))</f>
        <v/>
      </c>
      <c r="CX351" s="7" t="str">
        <f>IF(ISERROR(VLOOKUP(CONCATENATE($A351,"_L_",CX$1),Records!$C$2:$H$6601,1,FALSE)),"",VLOOKUP(CONCATENATE($A351,"_L_",CX$1),Records!$C$2:$H$6601,5,FALSE))</f>
        <v/>
      </c>
      <c r="CY351" s="33" t="str">
        <f>IF(ISERROR(VLOOKUP(CONCATENATE($A351,"_L_",CX$1),Records!$C$2:$H$6601,1,FALSE)),"",VLOOKUP(CONCATENATE($A351,"_L_",CX$1),Records!$C$2:$H$6601,6,FALSE))</f>
        <v/>
      </c>
      <c r="CZ351" s="32" t="str">
        <f>IF(ISERROR(VLOOKUP(CONCATENATE($A351,"_L_",DA$1),Records!$C$2:$H$6601,1,FALSE)),"",VLOOKUP(CONCATENATE($A351,"_L_",DA$1),Records!$C$2:$H$6601,4,FALSE))</f>
        <v/>
      </c>
      <c r="DA351" s="7" t="str">
        <f>IF(ISERROR(VLOOKUP(CONCATENATE($A351,"_L_",DA$1),Records!$C$2:$H$6601,1,FALSE)),"",VLOOKUP(CONCATENATE($A351,"_L_",DA$1),Records!$C$2:$H$6601,5,FALSE))</f>
        <v/>
      </c>
      <c r="DB351" s="33" t="str">
        <f>IF(ISERROR(VLOOKUP(CONCATENATE($A351,"_L_",DA$1),Records!$C$2:$H$6601,1,FALSE)),"",VLOOKUP(CONCATENATE($A351,"_L_",DA$1),Records!$C$2:$H$6601,6,FALSE))</f>
        <v/>
      </c>
      <c r="DC351" s="32" t="str">
        <f>IF(ISERROR(VLOOKUP(CONCATENATE($A351,"_L_",DD$1),Records!$C$2:$H$6601,1,FALSE)),"",VLOOKUP(CONCATENATE($A351,"_L_",DD$1),Records!$C$2:$H$6601,4,FALSE))</f>
        <v/>
      </c>
      <c r="DD351" s="7" t="str">
        <f>IF(ISERROR(VLOOKUP(CONCATENATE($A351,"_L_",DD$1),Records!$C$2:$H$6601,1,FALSE)),"",VLOOKUP(CONCATENATE($A351,"_L_",DD$1),Records!$C$2:$H$6601,5,FALSE))</f>
        <v/>
      </c>
      <c r="DE351" s="33" t="str">
        <f>IF(ISERROR(VLOOKUP(CONCATENATE($A351,"_L_",DD$1),Records!$C$2:$H$6601,1,FALSE)),"",VLOOKUP(CONCATENATE($A351,"_L_",DD$1),Records!$C$2:$H$6601,6,FALSE))</f>
        <v/>
      </c>
      <c r="DF351" s="32" t="str">
        <f>IF(ISERROR(VLOOKUP(CONCATENATE($A351,"_L_",DG$1),Records!$C$2:$H$6601,1,FALSE)),"",VLOOKUP(CONCATENATE($A351,"_L_",DG$1),Records!$C$2:$H$6601,4,FALSE))</f>
        <v/>
      </c>
      <c r="DG351" s="7" t="str">
        <f>IF(ISERROR(VLOOKUP(CONCATENATE($A351,"_L_",DG$1),Records!$C$2:$H$6601,1,FALSE)),"",VLOOKUP(CONCATENATE($A351,"_L_",DG$1),Records!$C$2:$H$6601,5,FALSE))</f>
        <v/>
      </c>
      <c r="DH351" s="33" t="str">
        <f>IF(ISERROR(VLOOKUP(CONCATENATE($A351,"_L_",DG$1),Records!$C$2:$H$6601,1,FALSE)),"",VLOOKUP(CONCATENATE($A351,"_L_",DG$1),Records!$C$2:$H$6601,6,FALSE))</f>
        <v/>
      </c>
      <c r="DI351" s="32" t="str">
        <f>IF(ISERROR(VLOOKUP(CONCATENATE($A351,"_L_",DJ$1),Records!$C$2:$H$6601,1,FALSE)),"",VLOOKUP(CONCATENATE($A351,"_L_",DJ$1),Records!$C$2:$H$6601,4,FALSE))</f>
        <v/>
      </c>
      <c r="DJ351" s="7" t="str">
        <f>IF(ISERROR(VLOOKUP(CONCATENATE($A351,"_L_",DJ$1),Records!$C$2:$H$6601,1,FALSE)),"",VLOOKUP(CONCATENATE($A351,"_L_",DJ$1),Records!$C$2:$H$6601,5,FALSE))</f>
        <v/>
      </c>
      <c r="DK351" s="33" t="str">
        <f>IF(ISERROR(VLOOKUP(CONCATENATE($A351,"_L_",DJ$1),Records!$C$2:$H$6601,1,FALSE)),"",VLOOKUP(CONCATENATE($A351,"_L_",DJ$1),Records!$C$2:$H$6601,6,FALSE))</f>
        <v/>
      </c>
      <c r="DL351" s="32" t="str">
        <f>IF(ISERROR(VLOOKUP(CONCATENATE($A351,"_L_",DM$1),Records!$C$2:$H$6601,1,FALSE)),"",VLOOKUP(CONCATENATE($A351,"_L_",DM$1),Records!$C$2:$H$6601,4,FALSE))</f>
        <v/>
      </c>
      <c r="DM351" s="7" t="str">
        <f>IF(ISERROR(VLOOKUP(CONCATENATE($A351,"_L_",DM$1),Records!$C$2:$H$6601,1,FALSE)),"",VLOOKUP(CONCATENATE($A351,"_L_",DM$1),Records!$C$2:$H$6601,5,FALSE))</f>
        <v/>
      </c>
      <c r="DN351" s="33" t="str">
        <f>IF(ISERROR(VLOOKUP(CONCATENATE($A351,"_L_",DM$1),Records!$C$2:$H$6601,1,FALSE)),"",VLOOKUP(CONCATENATE($A351,"_L_",DM$1),Records!$C$2:$H$6601,6,FALSE))</f>
        <v/>
      </c>
      <c r="DO351" s="32" t="str">
        <f>IF(ISERROR(VLOOKUP(CONCATENATE($A351,"_L_",DP$1),Records!$C$2:$H$6601,1,FALSE)),"",VLOOKUP(CONCATENATE($A351,"_L_",DP$1),Records!$C$2:$H$6601,4,FALSE))</f>
        <v/>
      </c>
      <c r="DP351" s="7" t="str">
        <f>IF(ISERROR(VLOOKUP(CONCATENATE($A351,"_L_",DP$1),Records!$C$2:$H$6601,1,FALSE)),"",VLOOKUP(CONCATENATE($A351,"_L_",DP$1),Records!$C$2:$H$6601,5,FALSE))</f>
        <v/>
      </c>
      <c r="DQ351" s="33" t="str">
        <f>IF(ISERROR(VLOOKUP(CONCATENATE($A351,"_L_",DP$1),Records!$C$2:$H$6601,1,FALSE)),"",VLOOKUP(CONCATENATE($A351,"_L_",DP$1),Records!$C$2:$H$6601,6,FALSE))</f>
        <v/>
      </c>
      <c r="DR351" s="32" t="str">
        <f>IF(ISERROR(VLOOKUP(CONCATENATE($A351,"_L_",DS$1),Records!$C$2:$H$6601,1,FALSE)),"",VLOOKUP(CONCATENATE($A351,"_L_",DS$1),Records!$C$2:$H$6601,4,FALSE))</f>
        <v/>
      </c>
      <c r="DS351" s="7" t="str">
        <f>IF(ISERROR(VLOOKUP(CONCATENATE($A351,"_L_",DS$1),Records!$C$2:$H$6601,1,FALSE)),"",VLOOKUP(CONCATENATE($A351,"_L_",DS$1),Records!$C$2:$H$6601,5,FALSE))</f>
        <v/>
      </c>
      <c r="DT351" s="33" t="str">
        <f>IF(ISERROR(VLOOKUP(CONCATENATE($A351,"_L_",DS$1),Records!$C$2:$H$6601,1,FALSE)),"",VLOOKUP(CONCATENATE($A351,"_L_",DS$1),Records!$C$2:$H$6601,6,FALSE))</f>
        <v/>
      </c>
      <c r="DU351" s="32" t="str">
        <f>IF(ISERROR(VLOOKUP(CONCATENATE($A351,"_L_",DV$1),Records!$C$2:$H$6601,1,FALSE)),"",VLOOKUP(CONCATENATE($A351,"_L_",DV$1),Records!$C$2:$H$6601,4,FALSE))</f>
        <v/>
      </c>
      <c r="DV351" s="7" t="str">
        <f>IF(ISERROR(VLOOKUP(CONCATENATE($A351,"_L_",DV$1),Records!$C$2:$H$6601,1,FALSE)),"",VLOOKUP(CONCATENATE($A351,"_L_",DV$1),Records!$C$2:$H$6601,5,FALSE))</f>
        <v/>
      </c>
      <c r="DW351" s="33" t="str">
        <f>IF(ISERROR(VLOOKUP(CONCATENATE($A351,"_L_",DV$1),Records!$C$2:$H$6601,1,FALSE)),"",VLOOKUP(CONCATENATE($A351,"_L_",DV$1),Records!$C$2:$H$6601,6,FALSE))</f>
        <v/>
      </c>
      <c r="DX351" s="32" t="str">
        <f>IF(ISERROR(VLOOKUP(CONCATENATE($A351,"_L_",DY$1),Records!$C$2:$H$6601,1,FALSE)),"",VLOOKUP(CONCATENATE($A351,"_L_",DY$1),Records!$C$2:$H$6601,4,FALSE))</f>
        <v/>
      </c>
      <c r="DY351" s="7" t="str">
        <f>IF(ISERROR(VLOOKUP(CONCATENATE($A351,"_L_",DY$1),Records!$C$2:$H$6601,1,FALSE)),"",VLOOKUP(CONCATENATE($A351,"_L_",DY$1),Records!$C$2:$H$6601,5,FALSE))</f>
        <v/>
      </c>
      <c r="DZ351" s="33" t="str">
        <f>IF(ISERROR(VLOOKUP(CONCATENATE($A351,"_L_",DY$1),Records!$C$2:$H$6601,1,FALSE)),"",VLOOKUP(CONCATENATE($A351,"_L_",DY$1),Records!$C$2:$H$6601,6,FALSE))</f>
        <v/>
      </c>
      <c r="EA351" s="32" t="str">
        <f>IF(ISERROR(VLOOKUP(CONCATENATE($A351,"_L_",EB$1),Records!$C$2:$H$6601,1,FALSE)),"",VLOOKUP(CONCATENATE($A351,"_L_",EB$1),Records!$C$2:$H$6601,4,FALSE))</f>
        <v/>
      </c>
      <c r="EB351" s="7" t="str">
        <f>IF(ISERROR(VLOOKUP(CONCATENATE($A351,"_L_",EB$1),Records!$C$2:$H$6601,1,FALSE)),"",VLOOKUP(CONCATENATE($A351,"_L_",EB$1),Records!$C$2:$H$6601,5,FALSE))</f>
        <v/>
      </c>
      <c r="EC351" s="33" t="str">
        <f>IF(ISERROR(VLOOKUP(CONCATENATE($A351,"_L_",EB$1),Records!$C$2:$H$6601,1,FALSE)),"",VLOOKUP(CONCATENATE($A351,"_L_",EB$1),Records!$C$2:$H$6601,6,FALSE))</f>
        <v/>
      </c>
    </row>
    <row r="352" spans="1:133" ht="15.75" x14ac:dyDescent="0.25">
      <c r="A352" s="11">
        <v>42534</v>
      </c>
      <c r="B352" s="18" t="s">
        <v>91</v>
      </c>
      <c r="C352" s="17">
        <f t="shared" si="11"/>
        <v>51</v>
      </c>
      <c r="D352" s="22" t="s">
        <v>66</v>
      </c>
      <c r="E352" s="8" t="s">
        <v>71</v>
      </c>
      <c r="F352" s="62">
        <f t="shared" si="10"/>
        <v>0</v>
      </c>
      <c r="G352" s="62">
        <f>HomeCalc!F352</f>
        <v>0</v>
      </c>
      <c r="H352" s="32" t="str">
        <f>IF(ISERROR(VLOOKUP(CONCATENATE($A352,"_L_",I$1),Records!$C$2:$H$6601,1,FALSE)),"",VLOOKUP(CONCATENATE($A352,"_L_",I$1),Records!$C$2:$H$6601,4,FALSE))</f>
        <v/>
      </c>
      <c r="I352" s="7" t="str">
        <f>IF(ISERROR(VLOOKUP(CONCATENATE($A352,"_L_",I$1),Records!$C$2:$H$6601,1,FALSE)),"",VLOOKUP(CONCATENATE($A352,"_L_",I$1),Records!$C$2:$H$6601,5,FALSE))</f>
        <v/>
      </c>
      <c r="J352" s="33" t="str">
        <f>IF(ISERROR(VLOOKUP(CONCATENATE($A352,"_L_",I$1),Records!$C$2:$H$6601,1,FALSE)),"",VLOOKUP(CONCATENATE($A352,"_L_",I$1),Records!$C$2:$H$6601,6,FALSE))</f>
        <v/>
      </c>
      <c r="K352" s="32" t="str">
        <f>IF(ISERROR(VLOOKUP(CONCATENATE($A352,"_L_",L$1),Records!$C$2:$H$6601,1,FALSE)),"",VLOOKUP(CONCATENATE($A352,"_L_",L$1),Records!$C$2:$H$6601,4,FALSE))</f>
        <v/>
      </c>
      <c r="L352" s="7" t="str">
        <f>IF(ISERROR(VLOOKUP(CONCATENATE($A352,"_L_",L$1),Records!$C$2:$H$6601,1,FALSE)),"",VLOOKUP(CONCATENATE($A352,"_L_",L$1),Records!$C$2:$H$6601,5,FALSE))</f>
        <v/>
      </c>
      <c r="M352" s="33" t="str">
        <f>IF(ISERROR(VLOOKUP(CONCATENATE($A352,"_L_",L$1),Records!$C$2:$H$6601,1,FALSE)),"",VLOOKUP(CONCATENATE($A352,"_L_",L$1),Records!$C$2:$H$6601,6,FALSE))</f>
        <v/>
      </c>
      <c r="N352" s="32" t="str">
        <f>IF(ISERROR(VLOOKUP(CONCATENATE($A352,"_L_",O$1),Records!$C$2:$H$6601,1,FALSE)),"",VLOOKUP(CONCATENATE($A352,"_L_",O$1),Records!$C$2:$H$6601,4,FALSE))</f>
        <v/>
      </c>
      <c r="O352" s="7" t="str">
        <f>IF(ISERROR(VLOOKUP(CONCATENATE($A352,"_L_",O$1),Records!$C$2:$H$6601,1,FALSE)),"",VLOOKUP(CONCATENATE($A352,"_L_",O$1),Records!$C$2:$H$6601,5,FALSE))</f>
        <v/>
      </c>
      <c r="P352" s="33" t="str">
        <f>IF(ISERROR(VLOOKUP(CONCATENATE($A352,"_L_",O$1),Records!$C$2:$H$6601,1,FALSE)),"",VLOOKUP(CONCATENATE($A352,"_L_",O$1),Records!$C$2:$H$6601,6,FALSE))</f>
        <v/>
      </c>
      <c r="Q352" s="32" t="str">
        <f>IF(ISERROR(VLOOKUP(CONCATENATE($A352,"_L_",R$1),Records!$C$2:$H$6601,1,FALSE)),"",VLOOKUP(CONCATENATE($A352,"_L_",R$1),Records!$C$2:$H$6601,4,FALSE))</f>
        <v/>
      </c>
      <c r="R352" s="7" t="str">
        <f>IF(ISERROR(VLOOKUP(CONCATENATE($A352,"_L_",R$1),Records!$C$2:$H$6601,1,FALSE)),"",VLOOKUP(CONCATENATE($A352,"_L_",R$1),Records!$C$2:$H$6601,5,FALSE))</f>
        <v/>
      </c>
      <c r="S352" s="33" t="str">
        <f>IF(ISERROR(VLOOKUP(CONCATENATE($A352,"_L_",R$1),Records!$C$2:$H$6601,1,FALSE)),"",VLOOKUP(CONCATENATE($A352,"_L_",R$1),Records!$C$2:$H$6601,6,FALSE))</f>
        <v/>
      </c>
      <c r="T352" s="32" t="str">
        <f>IF(ISERROR(VLOOKUP(CONCATENATE($A352,"_L_",U$1),Records!$C$2:$H$6601,1,FALSE)),"",VLOOKUP(CONCATENATE($A352,"_L_",U$1),Records!$C$2:$H$6601,4,FALSE))</f>
        <v/>
      </c>
      <c r="U352" s="7" t="str">
        <f>IF(ISERROR(VLOOKUP(CONCATENATE($A352,"_L_",U$1),Records!$C$2:$H$6601,1,FALSE)),"",VLOOKUP(CONCATENATE($A352,"_L_",U$1),Records!$C$2:$H$6601,5,FALSE))</f>
        <v/>
      </c>
      <c r="V352" s="33" t="str">
        <f>IF(ISERROR(VLOOKUP(CONCATENATE($A352,"_L_",U$1),Records!$C$2:$H$6601,1,FALSE)),"",VLOOKUP(CONCATENATE($A352,"_L_",U$1),Records!$C$2:$H$6601,6,FALSE))</f>
        <v/>
      </c>
      <c r="W352" s="32" t="str">
        <f>IF(ISERROR(VLOOKUP(CONCATENATE($A352,"_L_",X$1),Records!$C$2:$H$6601,1,FALSE)),"",VLOOKUP(CONCATENATE($A352,"_L_",X$1),Records!$C$2:$H$6601,4,FALSE))</f>
        <v/>
      </c>
      <c r="X352" s="7" t="str">
        <f>IF(ISERROR(VLOOKUP(CONCATENATE($A352,"_L_",X$1),Records!$C$2:$H$6601,1,FALSE)),"",VLOOKUP(CONCATENATE($A352,"_L_",X$1),Records!$C$2:$H$6601,5,FALSE))</f>
        <v/>
      </c>
      <c r="Y352" s="33" t="str">
        <f>IF(ISERROR(VLOOKUP(CONCATENATE($A352,"_L_",X$1),Records!$C$2:$H$6601,1,FALSE)),"",VLOOKUP(CONCATENATE($A352,"_L_",X$1),Records!$C$2:$H$6601,6,FALSE))</f>
        <v/>
      </c>
      <c r="Z352" s="32" t="str">
        <f>IF(ISERROR(VLOOKUP(CONCATENATE($A352,"_L_",AA$1),Records!$C$2:$H$6601,1,FALSE)),"",VLOOKUP(CONCATENATE($A352,"_L_",AA$1),Records!$C$2:$H$6601,4,FALSE))</f>
        <v/>
      </c>
      <c r="AA352" s="7" t="str">
        <f>IF(ISERROR(VLOOKUP(CONCATENATE($A352,"_L_",AA$1),Records!$C$2:$H$6601,1,FALSE)),"",VLOOKUP(CONCATENATE($A352,"_L_",AA$1),Records!$C$2:$H$6601,5,FALSE))</f>
        <v/>
      </c>
      <c r="AB352" s="33" t="str">
        <f>IF(ISERROR(VLOOKUP(CONCATENATE($A352,"_L_",AA$1),Records!$C$2:$H$6601,1,FALSE)),"",VLOOKUP(CONCATENATE($A352,"_L_",AA$1),Records!$C$2:$H$6601,6,FALSE))</f>
        <v/>
      </c>
      <c r="AC352" s="32" t="str">
        <f>IF(ISERROR(VLOOKUP(CONCATENATE($A352,"_L_",AD$1),Records!$C$2:$H$6601,1,FALSE)),"",VLOOKUP(CONCATENATE($A352,"_L_",AD$1),Records!$C$2:$H$6601,4,FALSE))</f>
        <v/>
      </c>
      <c r="AD352" s="7" t="str">
        <f>IF(ISERROR(VLOOKUP(CONCATENATE($A352,"_L_",AD$1),Records!$C$2:$H$6601,1,FALSE)),"",VLOOKUP(CONCATENATE($A352,"_L_",AD$1),Records!$C$2:$H$6601,5,FALSE))</f>
        <v/>
      </c>
      <c r="AE352" s="33" t="str">
        <f>IF(ISERROR(VLOOKUP(CONCATENATE($A352,"_L_",AD$1),Records!$C$2:$H$6601,1,FALSE)),"",VLOOKUP(CONCATENATE($A352,"_L_",AD$1),Records!$C$2:$H$6601,6,FALSE))</f>
        <v/>
      </c>
      <c r="AF352" s="32" t="str">
        <f>IF(ISERROR(VLOOKUP(CONCATENATE($A352,"_L_",AG$1),Records!$C$2:$H$6601,1,FALSE)),"",VLOOKUP(CONCATENATE($A352,"_L_",AG$1),Records!$C$2:$H$6601,4,FALSE))</f>
        <v/>
      </c>
      <c r="AG352" s="7" t="str">
        <f>IF(ISERROR(VLOOKUP(CONCATENATE($A352,"_L_",AG$1),Records!$C$2:$H$6601,1,FALSE)),"",VLOOKUP(CONCATENATE($A352,"_L_",AG$1),Records!$C$2:$H$6601,5,FALSE))</f>
        <v/>
      </c>
      <c r="AH352" s="33" t="str">
        <f>IF(ISERROR(VLOOKUP(CONCATENATE($A352,"_L_",AG$1),Records!$C$2:$H$6601,1,FALSE)),"",VLOOKUP(CONCATENATE($A352,"_L_",AG$1),Records!$C$2:$H$6601,6,FALSE))</f>
        <v/>
      </c>
      <c r="AI352" s="32" t="str">
        <f>IF(ISERROR(VLOOKUP(CONCATENATE($A352,"_L_",AJ$1),Records!$C$2:$H$6601,1,FALSE)),"",VLOOKUP(CONCATENATE($A352,"_L_",AJ$1),Records!$C$2:$H$6601,4,FALSE))</f>
        <v/>
      </c>
      <c r="AJ352" s="7" t="str">
        <f>IF(ISERROR(VLOOKUP(CONCATENATE($A352,"_L_",AJ$1),Records!$C$2:$H$6601,1,FALSE)),"",VLOOKUP(CONCATENATE($A352,"_L_",AJ$1),Records!$C$2:$H$6601,5,FALSE))</f>
        <v/>
      </c>
      <c r="AK352" s="33" t="str">
        <f>IF(ISERROR(VLOOKUP(CONCATENATE($A352,"_L_",AJ$1),Records!$C$2:$H$6601,1,FALSE)),"",VLOOKUP(CONCATENATE($A352,"_L_",AJ$1),Records!$C$2:$H$6601,6,FALSE))</f>
        <v/>
      </c>
      <c r="AL352" s="32" t="str">
        <f>IF(ISERROR(VLOOKUP(CONCATENATE($A352,"_L_",AM$1),Records!$C$2:$H$6601,1,FALSE)),"",VLOOKUP(CONCATENATE($A352,"_L_",AM$1),Records!$C$2:$H$6601,4,FALSE))</f>
        <v/>
      </c>
      <c r="AM352" s="7" t="str">
        <f>IF(ISERROR(VLOOKUP(CONCATENATE($A352,"_L_",AM$1),Records!$C$2:$H$6601,1,FALSE)),"",VLOOKUP(CONCATENATE($A352,"_L_",AM$1),Records!$C$2:$H$6601,5,FALSE))</f>
        <v/>
      </c>
      <c r="AN352" s="33" t="str">
        <f>IF(ISERROR(VLOOKUP(CONCATENATE($A352,"_L_",AM$1),Records!$C$2:$H$6601,1,FALSE)),"",VLOOKUP(CONCATENATE($A352,"_L_",AM$1),Records!$C$2:$H$6601,6,FALSE))</f>
        <v/>
      </c>
      <c r="AO352" s="32" t="str">
        <f>IF(ISERROR(VLOOKUP(CONCATENATE($A352,"_L_",AP$1),Records!$C$2:$H$6601,1,FALSE)),"",VLOOKUP(CONCATENATE($A352,"_L_",AP$1),Records!$C$2:$H$6601,4,FALSE))</f>
        <v/>
      </c>
      <c r="AP352" s="7" t="str">
        <f>IF(ISERROR(VLOOKUP(CONCATENATE($A352,"_L_",AP$1),Records!$C$2:$H$6601,1,FALSE)),"",VLOOKUP(CONCATENATE($A352,"_L_",AP$1),Records!$C$2:$H$6601,5,FALSE))</f>
        <v/>
      </c>
      <c r="AQ352" s="33" t="str">
        <f>IF(ISERROR(VLOOKUP(CONCATENATE($A352,"_L_",AP$1),Records!$C$2:$H$6601,1,FALSE)),"",VLOOKUP(CONCATENATE($A352,"_L_",AP$1),Records!$C$2:$H$6601,6,FALSE))</f>
        <v/>
      </c>
      <c r="AR352" s="32" t="str">
        <f>IF(ISERROR(VLOOKUP(CONCATENATE($A352,"_L_",AS$1),Records!$C$2:$H$6601,1,FALSE)),"",VLOOKUP(CONCATENATE($A352,"_L_",AS$1),Records!$C$2:$H$6601,4,FALSE))</f>
        <v/>
      </c>
      <c r="AS352" s="7" t="str">
        <f>IF(ISERROR(VLOOKUP(CONCATENATE($A352,"_L_",AS$1),Records!$C$2:$H$6601,1,FALSE)),"",VLOOKUP(CONCATENATE($A352,"_L_",AS$1),Records!$C$2:$H$6601,5,FALSE))</f>
        <v/>
      </c>
      <c r="AT352" s="33" t="str">
        <f>IF(ISERROR(VLOOKUP(CONCATENATE($A352,"_L_",AS$1),Records!$C$2:$H$6601,1,FALSE)),"",VLOOKUP(CONCATENATE($A352,"_L_",AS$1),Records!$C$2:$H$6601,6,FALSE))</f>
        <v/>
      </c>
      <c r="AU352" s="32" t="str">
        <f>IF(ISERROR(VLOOKUP(CONCATENATE($A352,"_L_",AV$1),Records!$C$2:$H$6601,1,FALSE)),"",VLOOKUP(CONCATENATE($A352,"_L_",AV$1),Records!$C$2:$H$6601,4,FALSE))</f>
        <v/>
      </c>
      <c r="AV352" s="7" t="str">
        <f>IF(ISERROR(VLOOKUP(CONCATENATE($A352,"_L_",AV$1),Records!$C$2:$H$6601,1,FALSE)),"",VLOOKUP(CONCATENATE($A352,"_L_",AV$1),Records!$C$2:$H$6601,5,FALSE))</f>
        <v/>
      </c>
      <c r="AW352" s="33" t="str">
        <f>IF(ISERROR(VLOOKUP(CONCATENATE($A352,"_L_",AV$1),Records!$C$2:$H$6601,1,FALSE)),"",VLOOKUP(CONCATENATE($A352,"_L_",AV$1),Records!$C$2:$H$6601,6,FALSE))</f>
        <v/>
      </c>
      <c r="AX352" s="32" t="str">
        <f>IF(ISERROR(VLOOKUP(CONCATENATE($A352,"_L_",AY$1),Records!$C$2:$H$6601,1,FALSE)),"",VLOOKUP(CONCATENATE($A352,"_L_",AY$1),Records!$C$2:$H$6601,4,FALSE))</f>
        <v/>
      </c>
      <c r="AY352" s="7" t="str">
        <f>IF(ISERROR(VLOOKUP(CONCATENATE($A352,"_L_",AY$1),Records!$C$2:$H$6601,1,FALSE)),"",VLOOKUP(CONCATENATE($A352,"_L_",AY$1),Records!$C$2:$H$6601,5,FALSE))</f>
        <v/>
      </c>
      <c r="AZ352" s="33" t="str">
        <f>IF(ISERROR(VLOOKUP(CONCATENATE($A352,"_L_",AY$1),Records!$C$2:$H$6601,1,FALSE)),"",VLOOKUP(CONCATENATE($A352,"_L_",AY$1),Records!$C$2:$H$6601,6,FALSE))</f>
        <v/>
      </c>
      <c r="BA352" s="32" t="str">
        <f>IF(ISERROR(VLOOKUP(CONCATENATE($A352,"_L_",BB$1),Records!$C$2:$H$6601,1,FALSE)),"",VLOOKUP(CONCATENATE($A352,"_L_",BB$1),Records!$C$2:$H$6601,4,FALSE))</f>
        <v/>
      </c>
      <c r="BB352" s="7" t="str">
        <f>IF(ISERROR(VLOOKUP(CONCATENATE($A352,"_L_",BB$1),Records!$C$2:$H$6601,1,FALSE)),"",VLOOKUP(CONCATENATE($A352,"_L_",BB$1),Records!$C$2:$H$6601,5,FALSE))</f>
        <v/>
      </c>
      <c r="BC352" s="33" t="str">
        <f>IF(ISERROR(VLOOKUP(CONCATENATE($A352,"_L_",BB$1),Records!$C$2:$H$6601,1,FALSE)),"",VLOOKUP(CONCATENATE($A352,"_L_",BB$1),Records!$C$2:$H$6601,6,FALSE))</f>
        <v/>
      </c>
      <c r="BD352" s="32" t="str">
        <f>IF(ISERROR(VLOOKUP(CONCATENATE($A352,"_L_",BE$1),Records!$C$2:$H$6601,1,FALSE)),"",VLOOKUP(CONCATENATE($A352,"_L_",BE$1),Records!$C$2:$H$6601,4,FALSE))</f>
        <v/>
      </c>
      <c r="BE352" s="7" t="str">
        <f>IF(ISERROR(VLOOKUP(CONCATENATE($A352,"_L_",BE$1),Records!$C$2:$H$6601,1,FALSE)),"",VLOOKUP(CONCATENATE($A352,"_L_",BE$1),Records!$C$2:$H$6601,5,FALSE))</f>
        <v/>
      </c>
      <c r="BF352" s="33" t="str">
        <f>IF(ISERROR(VLOOKUP(CONCATENATE($A352,"_L_",BE$1),Records!$C$2:$H$6601,1,FALSE)),"",VLOOKUP(CONCATENATE($A352,"_L_",BE$1),Records!$C$2:$H$6601,6,FALSE))</f>
        <v/>
      </c>
      <c r="BG352" s="32" t="str">
        <f>IF(ISERROR(VLOOKUP(CONCATENATE($A352,"_L_",BH$1),Records!$C$2:$H$6601,1,FALSE)),"",VLOOKUP(CONCATENATE($A352,"_L_",BH$1),Records!$C$2:$H$6601,4,FALSE))</f>
        <v/>
      </c>
      <c r="BH352" s="7" t="str">
        <f>IF(ISERROR(VLOOKUP(CONCATENATE($A352,"_L_",BH$1),Records!$C$2:$H$6601,1,FALSE)),"",VLOOKUP(CONCATENATE($A352,"_L_",BH$1),Records!$C$2:$H$6601,5,FALSE))</f>
        <v/>
      </c>
      <c r="BI352" s="33" t="str">
        <f>IF(ISERROR(VLOOKUP(CONCATENATE($A352,"_L_",BH$1),Records!$C$2:$H$6601,1,FALSE)),"",VLOOKUP(CONCATENATE($A352,"_L_",BH$1),Records!$C$2:$H$6601,6,FALSE))</f>
        <v/>
      </c>
      <c r="BJ352" s="32" t="str">
        <f>IF(ISERROR(VLOOKUP(CONCATENATE($A352,"_L_",BK$1),Records!$C$2:$H$6601,1,FALSE)),"",VLOOKUP(CONCATENATE($A352,"_L_",BK$1),Records!$C$2:$H$6601,4,FALSE))</f>
        <v/>
      </c>
      <c r="BK352" s="7" t="str">
        <f>IF(ISERROR(VLOOKUP(CONCATENATE($A352,"_L_",BK$1),Records!$C$2:$H$6601,1,FALSE)),"",VLOOKUP(CONCATENATE($A352,"_L_",BK$1),Records!$C$2:$H$6601,5,FALSE))</f>
        <v/>
      </c>
      <c r="BL352" s="33" t="str">
        <f>IF(ISERROR(VLOOKUP(CONCATENATE($A352,"_L_",BK$1),Records!$C$2:$H$6601,1,FALSE)),"",VLOOKUP(CONCATENATE($A352,"_L_",BK$1),Records!$C$2:$H$6601,6,FALSE))</f>
        <v/>
      </c>
      <c r="BM352" s="32" t="str">
        <f>IF(ISERROR(VLOOKUP(CONCATENATE($A352,"_L_",BN$1),Records!$C$2:$H$6601,1,FALSE)),"",VLOOKUP(CONCATENATE($A352,"_L_",BN$1),Records!$C$2:$H$6601,4,FALSE))</f>
        <v/>
      </c>
      <c r="BN352" s="7" t="str">
        <f>IF(ISERROR(VLOOKUP(CONCATENATE($A352,"_L_",BN$1),Records!$C$2:$H$6601,1,FALSE)),"",VLOOKUP(CONCATENATE($A352,"_L_",BN$1),Records!$C$2:$H$6601,5,FALSE))</f>
        <v/>
      </c>
      <c r="BO352" s="33" t="str">
        <f>IF(ISERROR(VLOOKUP(CONCATENATE($A352,"_L_",BN$1),Records!$C$2:$H$6601,1,FALSE)),"",VLOOKUP(CONCATENATE($A352,"_L_",BN$1),Records!$C$2:$H$6601,6,FALSE))</f>
        <v/>
      </c>
      <c r="BP352" s="32" t="str">
        <f>IF(ISERROR(VLOOKUP(CONCATENATE($A352,"_L_",BQ$1),Records!$C$2:$H$6601,1,FALSE)),"",VLOOKUP(CONCATENATE($A352,"_L_",BQ$1),Records!$C$2:$H$6601,4,FALSE))</f>
        <v/>
      </c>
      <c r="BQ352" s="7" t="str">
        <f>IF(ISERROR(VLOOKUP(CONCATENATE($A352,"_L_",BQ$1),Records!$C$2:$H$6601,1,FALSE)),"",VLOOKUP(CONCATENATE($A352,"_L_",BQ$1),Records!$C$2:$H$6601,5,FALSE))</f>
        <v/>
      </c>
      <c r="BR352" s="33" t="str">
        <f>IF(ISERROR(VLOOKUP(CONCATENATE($A352,"_L_",BQ$1),Records!$C$2:$H$6601,1,FALSE)),"",VLOOKUP(CONCATENATE($A352,"_L_",BQ$1),Records!$C$2:$H$6601,6,FALSE))</f>
        <v/>
      </c>
      <c r="BS352" s="32" t="str">
        <f>IF(ISERROR(VLOOKUP(CONCATENATE($A352,"_L_",BT$1),Records!$C$2:$H$6601,1,FALSE)),"",VLOOKUP(CONCATENATE($A352,"_L_",BT$1),Records!$C$2:$H$6601,4,FALSE))</f>
        <v/>
      </c>
      <c r="BT352" s="7" t="str">
        <f>IF(ISERROR(VLOOKUP(CONCATENATE($A352,"_L_",BT$1),Records!$C$2:$H$6601,1,FALSE)),"",VLOOKUP(CONCATENATE($A352,"_L_",BT$1),Records!$C$2:$H$6601,5,FALSE))</f>
        <v/>
      </c>
      <c r="BU352" s="33" t="str">
        <f>IF(ISERROR(VLOOKUP(CONCATENATE($A352,"_L_",BT$1),Records!$C$2:$H$6601,1,FALSE)),"",VLOOKUP(CONCATENATE($A352,"_L_",BT$1),Records!$C$2:$H$6601,6,FALSE))</f>
        <v/>
      </c>
      <c r="BV352" s="32" t="str">
        <f>IF(ISERROR(VLOOKUP(CONCATENATE($A352,"_L_",BW$1),Records!$C$2:$H$6601,1,FALSE)),"",VLOOKUP(CONCATENATE($A352,"_L_",BW$1),Records!$C$2:$H$6601,4,FALSE))</f>
        <v/>
      </c>
      <c r="BW352" s="7" t="str">
        <f>IF(ISERROR(VLOOKUP(CONCATENATE($A352,"_L_",BW$1),Records!$C$2:$H$6601,1,FALSE)),"",VLOOKUP(CONCATENATE($A352,"_L_",BW$1),Records!$C$2:$H$6601,5,FALSE))</f>
        <v/>
      </c>
      <c r="BX352" s="33" t="str">
        <f>IF(ISERROR(VLOOKUP(CONCATENATE($A352,"_L_",BW$1),Records!$C$2:$H$6601,1,FALSE)),"",VLOOKUP(CONCATENATE($A352,"_L_",BW$1),Records!$C$2:$H$6601,6,FALSE))</f>
        <v/>
      </c>
      <c r="BY352" s="32" t="str">
        <f>IF(ISERROR(VLOOKUP(CONCATENATE($A352,"_L_",BZ$1),Records!$C$2:$H$6601,1,FALSE)),"",VLOOKUP(CONCATENATE($A352,"_L_",BZ$1),Records!$C$2:$H$6601,4,FALSE))</f>
        <v/>
      </c>
      <c r="BZ352" s="7" t="str">
        <f>IF(ISERROR(VLOOKUP(CONCATENATE($A352,"_L_",BZ$1),Records!$C$2:$H$6601,1,FALSE)),"",VLOOKUP(CONCATENATE($A352,"_L_",BZ$1),Records!$C$2:$H$6601,5,FALSE))</f>
        <v/>
      </c>
      <c r="CA352" s="33" t="str">
        <f>IF(ISERROR(VLOOKUP(CONCATENATE($A352,"_L_",BZ$1),Records!$C$2:$H$6601,1,FALSE)),"",VLOOKUP(CONCATENATE($A352,"_L_",BZ$1),Records!$C$2:$H$6601,6,FALSE))</f>
        <v/>
      </c>
      <c r="CB352" s="32" t="str">
        <f>IF(ISERROR(VLOOKUP(CONCATENATE($A352,"_L_",CC$1),Records!$C$2:$H$6601,1,FALSE)),"",VLOOKUP(CONCATENATE($A352,"_L_",CC$1),Records!$C$2:$H$6601,4,FALSE))</f>
        <v/>
      </c>
      <c r="CC352" s="7" t="str">
        <f>IF(ISERROR(VLOOKUP(CONCATENATE($A352,"_L_",CC$1),Records!$C$2:$H$6601,1,FALSE)),"",VLOOKUP(CONCATENATE($A352,"_L_",CC$1),Records!$C$2:$H$6601,5,FALSE))</f>
        <v/>
      </c>
      <c r="CD352" s="33" t="str">
        <f>IF(ISERROR(VLOOKUP(CONCATENATE($A352,"_L_",CC$1),Records!$C$2:$H$6601,1,FALSE)),"",VLOOKUP(CONCATENATE($A352,"_L_",CC$1),Records!$C$2:$H$6601,6,FALSE))</f>
        <v/>
      </c>
      <c r="CE352" s="32" t="str">
        <f>IF(ISERROR(VLOOKUP(CONCATENATE($A352,"_L_",CF$1),Records!$C$2:$H$6601,1,FALSE)),"",VLOOKUP(CONCATENATE($A352,"_L_",CF$1),Records!$C$2:$H$6601,4,FALSE))</f>
        <v/>
      </c>
      <c r="CF352" s="7" t="str">
        <f>IF(ISERROR(VLOOKUP(CONCATENATE($A352,"_L_",CF$1),Records!$C$2:$H$6601,1,FALSE)),"",VLOOKUP(CONCATENATE($A352,"_L_",CF$1),Records!$C$2:$H$6601,5,FALSE))</f>
        <v/>
      </c>
      <c r="CG352" s="33" t="str">
        <f>IF(ISERROR(VLOOKUP(CONCATENATE($A352,"_L_",CF$1),Records!$C$2:$H$6601,1,FALSE)),"",VLOOKUP(CONCATENATE($A352,"_L_",CF$1),Records!$C$2:$H$6601,6,FALSE))</f>
        <v/>
      </c>
      <c r="CH352" s="32" t="str">
        <f>IF(ISERROR(VLOOKUP(CONCATENATE($A352,"_L_",CI$1),Records!$C$2:$H$6601,1,FALSE)),"",VLOOKUP(CONCATENATE($A352,"_L_",CI$1),Records!$C$2:$H$6601,4,FALSE))</f>
        <v/>
      </c>
      <c r="CI352" s="7" t="str">
        <f>IF(ISERROR(VLOOKUP(CONCATENATE($A352,"_L_",CI$1),Records!$C$2:$H$6601,1,FALSE)),"",VLOOKUP(CONCATENATE($A352,"_L_",CI$1),Records!$C$2:$H$6601,5,FALSE))</f>
        <v/>
      </c>
      <c r="CJ352" s="33" t="str">
        <f>IF(ISERROR(VLOOKUP(CONCATENATE($A352,"_L_",CI$1),Records!$C$2:$H$6601,1,FALSE)),"",VLOOKUP(CONCATENATE($A352,"_L_",CI$1),Records!$C$2:$H$6601,6,FALSE))</f>
        <v/>
      </c>
      <c r="CK352" s="32" t="str">
        <f>IF(ISERROR(VLOOKUP(CONCATENATE($A352,"_L_",CL$1),Records!$C$2:$H$6601,1,FALSE)),"",VLOOKUP(CONCATENATE($A352,"_L_",CL$1),Records!$C$2:$H$6601,4,FALSE))</f>
        <v/>
      </c>
      <c r="CL352" s="7" t="str">
        <f>IF(ISERROR(VLOOKUP(CONCATENATE($A352,"_L_",CL$1),Records!$C$2:$H$6601,1,FALSE)),"",VLOOKUP(CONCATENATE($A352,"_L_",CL$1),Records!$C$2:$H$6601,5,FALSE))</f>
        <v/>
      </c>
      <c r="CM352" s="33" t="str">
        <f>IF(ISERROR(VLOOKUP(CONCATENATE($A352,"_L_",CL$1),Records!$C$2:$H$6601,1,FALSE)),"",VLOOKUP(CONCATENATE($A352,"_L_",CL$1),Records!$C$2:$H$6601,6,FALSE))</f>
        <v/>
      </c>
      <c r="CN352" s="32" t="str">
        <f>IF(ISERROR(VLOOKUP(CONCATENATE($A352,"_L_",CO$1),Records!$C$2:$H$6601,1,FALSE)),"",VLOOKUP(CONCATENATE($A352,"_L_",CO$1),Records!$C$2:$H$6601,4,FALSE))</f>
        <v/>
      </c>
      <c r="CO352" s="7" t="str">
        <f>IF(ISERROR(VLOOKUP(CONCATENATE($A352,"_L_",CO$1),Records!$C$2:$H$6601,1,FALSE)),"",VLOOKUP(CONCATENATE($A352,"_L_",CO$1),Records!$C$2:$H$6601,5,FALSE))</f>
        <v/>
      </c>
      <c r="CP352" s="33" t="str">
        <f>IF(ISERROR(VLOOKUP(CONCATENATE($A352,"_L_",CO$1),Records!$C$2:$H$6601,1,FALSE)),"",VLOOKUP(CONCATENATE($A352,"_L_",CO$1),Records!$C$2:$H$6601,6,FALSE))</f>
        <v/>
      </c>
      <c r="CQ352" s="32" t="str">
        <f>IF(ISERROR(VLOOKUP(CONCATENATE($A352,"_L_",CR$1),Records!$C$2:$H$6601,1,FALSE)),"",VLOOKUP(CONCATENATE($A352,"_L_",CR$1),Records!$C$2:$H$6601,4,FALSE))</f>
        <v/>
      </c>
      <c r="CR352" s="7" t="str">
        <f>IF(ISERROR(VLOOKUP(CONCATENATE($A352,"_L_",CR$1),Records!$C$2:$H$6601,1,FALSE)),"",VLOOKUP(CONCATENATE($A352,"_L_",CR$1),Records!$C$2:$H$6601,5,FALSE))</f>
        <v/>
      </c>
      <c r="CS352" s="33" t="str">
        <f>IF(ISERROR(VLOOKUP(CONCATENATE($A352,"_L_",CR$1),Records!$C$2:$H$6601,1,FALSE)),"",VLOOKUP(CONCATENATE($A352,"_L_",CR$1),Records!$C$2:$H$6601,6,FALSE))</f>
        <v/>
      </c>
      <c r="CT352" s="32" t="str">
        <f>IF(ISERROR(VLOOKUP(CONCATENATE($A352,"_L_",CU$1),Records!$C$2:$H$6601,1,FALSE)),"",VLOOKUP(CONCATENATE($A352,"_L_",CU$1),Records!$C$2:$H$6601,4,FALSE))</f>
        <v/>
      </c>
      <c r="CU352" s="7" t="str">
        <f>IF(ISERROR(VLOOKUP(CONCATENATE($A352,"_L_",CU$1),Records!$C$2:$H$6601,1,FALSE)),"",VLOOKUP(CONCATENATE($A352,"_L_",CU$1),Records!$C$2:$H$6601,5,FALSE))</f>
        <v/>
      </c>
      <c r="CV352" s="33" t="str">
        <f>IF(ISERROR(VLOOKUP(CONCATENATE($A352,"_L_",CU$1),Records!$C$2:$H$6601,1,FALSE)),"",VLOOKUP(CONCATENATE($A352,"_L_",CU$1),Records!$C$2:$H$6601,6,FALSE))</f>
        <v/>
      </c>
      <c r="CW352" s="32" t="str">
        <f>IF(ISERROR(VLOOKUP(CONCATENATE($A352,"_L_",CX$1),Records!$C$2:$H$6601,1,FALSE)),"",VLOOKUP(CONCATENATE($A352,"_L_",CX$1),Records!$C$2:$H$6601,4,FALSE))</f>
        <v/>
      </c>
      <c r="CX352" s="7" t="str">
        <f>IF(ISERROR(VLOOKUP(CONCATENATE($A352,"_L_",CX$1),Records!$C$2:$H$6601,1,FALSE)),"",VLOOKUP(CONCATENATE($A352,"_L_",CX$1),Records!$C$2:$H$6601,5,FALSE))</f>
        <v/>
      </c>
      <c r="CY352" s="33" t="str">
        <f>IF(ISERROR(VLOOKUP(CONCATENATE($A352,"_L_",CX$1),Records!$C$2:$H$6601,1,FALSE)),"",VLOOKUP(CONCATENATE($A352,"_L_",CX$1),Records!$C$2:$H$6601,6,FALSE))</f>
        <v/>
      </c>
      <c r="CZ352" s="32" t="str">
        <f>IF(ISERROR(VLOOKUP(CONCATENATE($A352,"_L_",DA$1),Records!$C$2:$H$6601,1,FALSE)),"",VLOOKUP(CONCATENATE($A352,"_L_",DA$1),Records!$C$2:$H$6601,4,FALSE))</f>
        <v/>
      </c>
      <c r="DA352" s="7" t="str">
        <f>IF(ISERROR(VLOOKUP(CONCATENATE($A352,"_L_",DA$1),Records!$C$2:$H$6601,1,FALSE)),"",VLOOKUP(CONCATENATE($A352,"_L_",DA$1),Records!$C$2:$H$6601,5,FALSE))</f>
        <v/>
      </c>
      <c r="DB352" s="33" t="str">
        <f>IF(ISERROR(VLOOKUP(CONCATENATE($A352,"_L_",DA$1),Records!$C$2:$H$6601,1,FALSE)),"",VLOOKUP(CONCATENATE($A352,"_L_",DA$1),Records!$C$2:$H$6601,6,FALSE))</f>
        <v/>
      </c>
      <c r="DC352" s="32" t="str">
        <f>IF(ISERROR(VLOOKUP(CONCATENATE($A352,"_L_",DD$1),Records!$C$2:$H$6601,1,FALSE)),"",VLOOKUP(CONCATENATE($A352,"_L_",DD$1),Records!$C$2:$H$6601,4,FALSE))</f>
        <v/>
      </c>
      <c r="DD352" s="7" t="str">
        <f>IF(ISERROR(VLOOKUP(CONCATENATE($A352,"_L_",DD$1),Records!$C$2:$H$6601,1,FALSE)),"",VLOOKUP(CONCATENATE($A352,"_L_",DD$1),Records!$C$2:$H$6601,5,FALSE))</f>
        <v/>
      </c>
      <c r="DE352" s="33" t="str">
        <f>IF(ISERROR(VLOOKUP(CONCATENATE($A352,"_L_",DD$1),Records!$C$2:$H$6601,1,FALSE)),"",VLOOKUP(CONCATENATE($A352,"_L_",DD$1),Records!$C$2:$H$6601,6,FALSE))</f>
        <v/>
      </c>
      <c r="DF352" s="32" t="str">
        <f>IF(ISERROR(VLOOKUP(CONCATENATE($A352,"_L_",DG$1),Records!$C$2:$H$6601,1,FALSE)),"",VLOOKUP(CONCATENATE($A352,"_L_",DG$1),Records!$C$2:$H$6601,4,FALSE))</f>
        <v/>
      </c>
      <c r="DG352" s="7" t="str">
        <f>IF(ISERROR(VLOOKUP(CONCATENATE($A352,"_L_",DG$1),Records!$C$2:$H$6601,1,FALSE)),"",VLOOKUP(CONCATENATE($A352,"_L_",DG$1),Records!$C$2:$H$6601,5,FALSE))</f>
        <v/>
      </c>
      <c r="DH352" s="33" t="str">
        <f>IF(ISERROR(VLOOKUP(CONCATENATE($A352,"_L_",DG$1),Records!$C$2:$H$6601,1,FALSE)),"",VLOOKUP(CONCATENATE($A352,"_L_",DG$1),Records!$C$2:$H$6601,6,FALSE))</f>
        <v/>
      </c>
      <c r="DI352" s="32" t="str">
        <f>IF(ISERROR(VLOOKUP(CONCATENATE($A352,"_L_",DJ$1),Records!$C$2:$H$6601,1,FALSE)),"",VLOOKUP(CONCATENATE($A352,"_L_",DJ$1),Records!$C$2:$H$6601,4,FALSE))</f>
        <v/>
      </c>
      <c r="DJ352" s="7" t="str">
        <f>IF(ISERROR(VLOOKUP(CONCATENATE($A352,"_L_",DJ$1),Records!$C$2:$H$6601,1,FALSE)),"",VLOOKUP(CONCATENATE($A352,"_L_",DJ$1),Records!$C$2:$H$6601,5,FALSE))</f>
        <v/>
      </c>
      <c r="DK352" s="33" t="str">
        <f>IF(ISERROR(VLOOKUP(CONCATENATE($A352,"_L_",DJ$1),Records!$C$2:$H$6601,1,FALSE)),"",VLOOKUP(CONCATENATE($A352,"_L_",DJ$1),Records!$C$2:$H$6601,6,FALSE))</f>
        <v/>
      </c>
      <c r="DL352" s="32" t="str">
        <f>IF(ISERROR(VLOOKUP(CONCATENATE($A352,"_L_",DM$1),Records!$C$2:$H$6601,1,FALSE)),"",VLOOKUP(CONCATENATE($A352,"_L_",DM$1),Records!$C$2:$H$6601,4,FALSE))</f>
        <v/>
      </c>
      <c r="DM352" s="7" t="str">
        <f>IF(ISERROR(VLOOKUP(CONCATENATE($A352,"_L_",DM$1),Records!$C$2:$H$6601,1,FALSE)),"",VLOOKUP(CONCATENATE($A352,"_L_",DM$1),Records!$C$2:$H$6601,5,FALSE))</f>
        <v/>
      </c>
      <c r="DN352" s="33" t="str">
        <f>IF(ISERROR(VLOOKUP(CONCATENATE($A352,"_L_",DM$1),Records!$C$2:$H$6601,1,FALSE)),"",VLOOKUP(CONCATENATE($A352,"_L_",DM$1),Records!$C$2:$H$6601,6,FALSE))</f>
        <v/>
      </c>
      <c r="DO352" s="32" t="str">
        <f>IF(ISERROR(VLOOKUP(CONCATENATE($A352,"_L_",DP$1),Records!$C$2:$H$6601,1,FALSE)),"",VLOOKUP(CONCATENATE($A352,"_L_",DP$1),Records!$C$2:$H$6601,4,FALSE))</f>
        <v/>
      </c>
      <c r="DP352" s="7" t="str">
        <f>IF(ISERROR(VLOOKUP(CONCATENATE($A352,"_L_",DP$1),Records!$C$2:$H$6601,1,FALSE)),"",VLOOKUP(CONCATENATE($A352,"_L_",DP$1),Records!$C$2:$H$6601,5,FALSE))</f>
        <v/>
      </c>
      <c r="DQ352" s="33" t="str">
        <f>IF(ISERROR(VLOOKUP(CONCATENATE($A352,"_L_",DP$1),Records!$C$2:$H$6601,1,FALSE)),"",VLOOKUP(CONCATENATE($A352,"_L_",DP$1),Records!$C$2:$H$6601,6,FALSE))</f>
        <v/>
      </c>
      <c r="DR352" s="32" t="str">
        <f>IF(ISERROR(VLOOKUP(CONCATENATE($A352,"_L_",DS$1),Records!$C$2:$H$6601,1,FALSE)),"",VLOOKUP(CONCATENATE($A352,"_L_",DS$1),Records!$C$2:$H$6601,4,FALSE))</f>
        <v/>
      </c>
      <c r="DS352" s="7" t="str">
        <f>IF(ISERROR(VLOOKUP(CONCATENATE($A352,"_L_",DS$1),Records!$C$2:$H$6601,1,FALSE)),"",VLOOKUP(CONCATENATE($A352,"_L_",DS$1),Records!$C$2:$H$6601,5,FALSE))</f>
        <v/>
      </c>
      <c r="DT352" s="33" t="str">
        <f>IF(ISERROR(VLOOKUP(CONCATENATE($A352,"_L_",DS$1),Records!$C$2:$H$6601,1,FALSE)),"",VLOOKUP(CONCATENATE($A352,"_L_",DS$1),Records!$C$2:$H$6601,6,FALSE))</f>
        <v/>
      </c>
      <c r="DU352" s="32" t="str">
        <f>IF(ISERROR(VLOOKUP(CONCATENATE($A352,"_L_",DV$1),Records!$C$2:$H$6601,1,FALSE)),"",VLOOKUP(CONCATENATE($A352,"_L_",DV$1),Records!$C$2:$H$6601,4,FALSE))</f>
        <v/>
      </c>
      <c r="DV352" s="7" t="str">
        <f>IF(ISERROR(VLOOKUP(CONCATENATE($A352,"_L_",DV$1),Records!$C$2:$H$6601,1,FALSE)),"",VLOOKUP(CONCATENATE($A352,"_L_",DV$1),Records!$C$2:$H$6601,5,FALSE))</f>
        <v/>
      </c>
      <c r="DW352" s="33" t="str">
        <f>IF(ISERROR(VLOOKUP(CONCATENATE($A352,"_L_",DV$1),Records!$C$2:$H$6601,1,FALSE)),"",VLOOKUP(CONCATENATE($A352,"_L_",DV$1),Records!$C$2:$H$6601,6,FALSE))</f>
        <v/>
      </c>
      <c r="DX352" s="32" t="str">
        <f>IF(ISERROR(VLOOKUP(CONCATENATE($A352,"_L_",DY$1),Records!$C$2:$H$6601,1,FALSE)),"",VLOOKUP(CONCATENATE($A352,"_L_",DY$1),Records!$C$2:$H$6601,4,FALSE))</f>
        <v/>
      </c>
      <c r="DY352" s="7" t="str">
        <f>IF(ISERROR(VLOOKUP(CONCATENATE($A352,"_L_",DY$1),Records!$C$2:$H$6601,1,FALSE)),"",VLOOKUP(CONCATENATE($A352,"_L_",DY$1),Records!$C$2:$H$6601,5,FALSE))</f>
        <v/>
      </c>
      <c r="DZ352" s="33" t="str">
        <f>IF(ISERROR(VLOOKUP(CONCATENATE($A352,"_L_",DY$1),Records!$C$2:$H$6601,1,FALSE)),"",VLOOKUP(CONCATENATE($A352,"_L_",DY$1),Records!$C$2:$H$6601,6,FALSE))</f>
        <v/>
      </c>
      <c r="EA352" s="32" t="str">
        <f>IF(ISERROR(VLOOKUP(CONCATENATE($A352,"_L_",EB$1),Records!$C$2:$H$6601,1,FALSE)),"",VLOOKUP(CONCATENATE($A352,"_L_",EB$1),Records!$C$2:$H$6601,4,FALSE))</f>
        <v/>
      </c>
      <c r="EB352" s="7" t="str">
        <f>IF(ISERROR(VLOOKUP(CONCATENATE($A352,"_L_",EB$1),Records!$C$2:$H$6601,1,FALSE)),"",VLOOKUP(CONCATENATE($A352,"_L_",EB$1),Records!$C$2:$H$6601,5,FALSE))</f>
        <v/>
      </c>
      <c r="EC352" s="33" t="str">
        <f>IF(ISERROR(VLOOKUP(CONCATENATE($A352,"_L_",EB$1),Records!$C$2:$H$6601,1,FALSE)),"",VLOOKUP(CONCATENATE($A352,"_L_",EB$1),Records!$C$2:$H$6601,6,FALSE))</f>
        <v/>
      </c>
    </row>
    <row r="353" spans="1:133" ht="15.75" x14ac:dyDescent="0.25">
      <c r="A353" s="11">
        <v>42535</v>
      </c>
      <c r="B353" s="18" t="s">
        <v>91</v>
      </c>
      <c r="C353" s="17">
        <f t="shared" si="11"/>
        <v>51</v>
      </c>
      <c r="D353" s="23" t="s">
        <v>67</v>
      </c>
      <c r="E353" s="8" t="s">
        <v>71</v>
      </c>
      <c r="F353" s="62">
        <f t="shared" si="10"/>
        <v>0</v>
      </c>
      <c r="G353" s="62">
        <f>HomeCalc!F353</f>
        <v>0</v>
      </c>
      <c r="H353" s="32" t="str">
        <f>IF(ISERROR(VLOOKUP(CONCATENATE($A353,"_L_",I$1),Records!$C$2:$H$6601,1,FALSE)),"",VLOOKUP(CONCATENATE($A353,"_L_",I$1),Records!$C$2:$H$6601,4,FALSE))</f>
        <v/>
      </c>
      <c r="I353" s="7" t="str">
        <f>IF(ISERROR(VLOOKUP(CONCATENATE($A353,"_L_",I$1),Records!$C$2:$H$6601,1,FALSE)),"",VLOOKUP(CONCATENATE($A353,"_L_",I$1),Records!$C$2:$H$6601,5,FALSE))</f>
        <v/>
      </c>
      <c r="J353" s="33" t="str">
        <f>IF(ISERROR(VLOOKUP(CONCATENATE($A353,"_L_",I$1),Records!$C$2:$H$6601,1,FALSE)),"",VLOOKUP(CONCATENATE($A353,"_L_",I$1),Records!$C$2:$H$6601,6,FALSE))</f>
        <v/>
      </c>
      <c r="K353" s="32" t="str">
        <f>IF(ISERROR(VLOOKUP(CONCATENATE($A353,"_L_",L$1),Records!$C$2:$H$6601,1,FALSE)),"",VLOOKUP(CONCATENATE($A353,"_L_",L$1),Records!$C$2:$H$6601,4,FALSE))</f>
        <v/>
      </c>
      <c r="L353" s="7" t="str">
        <f>IF(ISERROR(VLOOKUP(CONCATENATE($A353,"_L_",L$1),Records!$C$2:$H$6601,1,FALSE)),"",VLOOKUP(CONCATENATE($A353,"_L_",L$1),Records!$C$2:$H$6601,5,FALSE))</f>
        <v/>
      </c>
      <c r="M353" s="33" t="str">
        <f>IF(ISERROR(VLOOKUP(CONCATENATE($A353,"_L_",L$1),Records!$C$2:$H$6601,1,FALSE)),"",VLOOKUP(CONCATENATE($A353,"_L_",L$1),Records!$C$2:$H$6601,6,FALSE))</f>
        <v/>
      </c>
      <c r="N353" s="32" t="str">
        <f>IF(ISERROR(VLOOKUP(CONCATENATE($A353,"_L_",O$1),Records!$C$2:$H$6601,1,FALSE)),"",VLOOKUP(CONCATENATE($A353,"_L_",O$1),Records!$C$2:$H$6601,4,FALSE))</f>
        <v/>
      </c>
      <c r="O353" s="7" t="str">
        <f>IF(ISERROR(VLOOKUP(CONCATENATE($A353,"_L_",O$1),Records!$C$2:$H$6601,1,FALSE)),"",VLOOKUP(CONCATENATE($A353,"_L_",O$1),Records!$C$2:$H$6601,5,FALSE))</f>
        <v/>
      </c>
      <c r="P353" s="33" t="str">
        <f>IF(ISERROR(VLOOKUP(CONCATENATE($A353,"_L_",O$1),Records!$C$2:$H$6601,1,FALSE)),"",VLOOKUP(CONCATENATE($A353,"_L_",O$1),Records!$C$2:$H$6601,6,FALSE))</f>
        <v/>
      </c>
      <c r="Q353" s="32" t="str">
        <f>IF(ISERROR(VLOOKUP(CONCATENATE($A353,"_L_",R$1),Records!$C$2:$H$6601,1,FALSE)),"",VLOOKUP(CONCATENATE($A353,"_L_",R$1),Records!$C$2:$H$6601,4,FALSE))</f>
        <v/>
      </c>
      <c r="R353" s="7" t="str">
        <f>IF(ISERROR(VLOOKUP(CONCATENATE($A353,"_L_",R$1),Records!$C$2:$H$6601,1,FALSE)),"",VLOOKUP(CONCATENATE($A353,"_L_",R$1),Records!$C$2:$H$6601,5,FALSE))</f>
        <v/>
      </c>
      <c r="S353" s="33" t="str">
        <f>IF(ISERROR(VLOOKUP(CONCATENATE($A353,"_L_",R$1),Records!$C$2:$H$6601,1,FALSE)),"",VLOOKUP(CONCATENATE($A353,"_L_",R$1),Records!$C$2:$H$6601,6,FALSE))</f>
        <v/>
      </c>
      <c r="T353" s="32" t="str">
        <f>IF(ISERROR(VLOOKUP(CONCATENATE($A353,"_L_",U$1),Records!$C$2:$H$6601,1,FALSE)),"",VLOOKUP(CONCATENATE($A353,"_L_",U$1),Records!$C$2:$H$6601,4,FALSE))</f>
        <v/>
      </c>
      <c r="U353" s="7" t="str">
        <f>IF(ISERROR(VLOOKUP(CONCATENATE($A353,"_L_",U$1),Records!$C$2:$H$6601,1,FALSE)),"",VLOOKUP(CONCATENATE($A353,"_L_",U$1),Records!$C$2:$H$6601,5,FALSE))</f>
        <v/>
      </c>
      <c r="V353" s="33" t="str">
        <f>IF(ISERROR(VLOOKUP(CONCATENATE($A353,"_L_",U$1),Records!$C$2:$H$6601,1,FALSE)),"",VLOOKUP(CONCATENATE($A353,"_L_",U$1),Records!$C$2:$H$6601,6,FALSE))</f>
        <v/>
      </c>
      <c r="W353" s="32" t="str">
        <f>IF(ISERROR(VLOOKUP(CONCATENATE($A353,"_L_",X$1),Records!$C$2:$H$6601,1,FALSE)),"",VLOOKUP(CONCATENATE($A353,"_L_",X$1),Records!$C$2:$H$6601,4,FALSE))</f>
        <v/>
      </c>
      <c r="X353" s="7" t="str">
        <f>IF(ISERROR(VLOOKUP(CONCATENATE($A353,"_L_",X$1),Records!$C$2:$H$6601,1,FALSE)),"",VLOOKUP(CONCATENATE($A353,"_L_",X$1),Records!$C$2:$H$6601,5,FALSE))</f>
        <v/>
      </c>
      <c r="Y353" s="33" t="str">
        <f>IF(ISERROR(VLOOKUP(CONCATENATE($A353,"_L_",X$1),Records!$C$2:$H$6601,1,FALSE)),"",VLOOKUP(CONCATENATE($A353,"_L_",X$1),Records!$C$2:$H$6601,6,FALSE))</f>
        <v/>
      </c>
      <c r="Z353" s="32" t="str">
        <f>IF(ISERROR(VLOOKUP(CONCATENATE($A353,"_L_",AA$1),Records!$C$2:$H$6601,1,FALSE)),"",VLOOKUP(CONCATENATE($A353,"_L_",AA$1),Records!$C$2:$H$6601,4,FALSE))</f>
        <v/>
      </c>
      <c r="AA353" s="7" t="str">
        <f>IF(ISERROR(VLOOKUP(CONCATENATE($A353,"_L_",AA$1),Records!$C$2:$H$6601,1,FALSE)),"",VLOOKUP(CONCATENATE($A353,"_L_",AA$1),Records!$C$2:$H$6601,5,FALSE))</f>
        <v/>
      </c>
      <c r="AB353" s="33" t="str">
        <f>IF(ISERROR(VLOOKUP(CONCATENATE($A353,"_L_",AA$1),Records!$C$2:$H$6601,1,FALSE)),"",VLOOKUP(CONCATENATE($A353,"_L_",AA$1),Records!$C$2:$H$6601,6,FALSE))</f>
        <v/>
      </c>
      <c r="AC353" s="32" t="str">
        <f>IF(ISERROR(VLOOKUP(CONCATENATE($A353,"_L_",AD$1),Records!$C$2:$H$6601,1,FALSE)),"",VLOOKUP(CONCATENATE($A353,"_L_",AD$1),Records!$C$2:$H$6601,4,FALSE))</f>
        <v/>
      </c>
      <c r="AD353" s="7" t="str">
        <f>IF(ISERROR(VLOOKUP(CONCATENATE($A353,"_L_",AD$1),Records!$C$2:$H$6601,1,FALSE)),"",VLOOKUP(CONCATENATE($A353,"_L_",AD$1),Records!$C$2:$H$6601,5,FALSE))</f>
        <v/>
      </c>
      <c r="AE353" s="33" t="str">
        <f>IF(ISERROR(VLOOKUP(CONCATENATE($A353,"_L_",AD$1),Records!$C$2:$H$6601,1,FALSE)),"",VLOOKUP(CONCATENATE($A353,"_L_",AD$1),Records!$C$2:$H$6601,6,FALSE))</f>
        <v/>
      </c>
      <c r="AF353" s="32" t="str">
        <f>IF(ISERROR(VLOOKUP(CONCATENATE($A353,"_L_",AG$1),Records!$C$2:$H$6601,1,FALSE)),"",VLOOKUP(CONCATENATE($A353,"_L_",AG$1),Records!$C$2:$H$6601,4,FALSE))</f>
        <v/>
      </c>
      <c r="AG353" s="7" t="str">
        <f>IF(ISERROR(VLOOKUP(CONCATENATE($A353,"_L_",AG$1),Records!$C$2:$H$6601,1,FALSE)),"",VLOOKUP(CONCATENATE($A353,"_L_",AG$1),Records!$C$2:$H$6601,5,FALSE))</f>
        <v/>
      </c>
      <c r="AH353" s="33" t="str">
        <f>IF(ISERROR(VLOOKUP(CONCATENATE($A353,"_L_",AG$1),Records!$C$2:$H$6601,1,FALSE)),"",VLOOKUP(CONCATENATE($A353,"_L_",AG$1),Records!$C$2:$H$6601,6,FALSE))</f>
        <v/>
      </c>
      <c r="AI353" s="32" t="str">
        <f>IF(ISERROR(VLOOKUP(CONCATENATE($A353,"_L_",AJ$1),Records!$C$2:$H$6601,1,FALSE)),"",VLOOKUP(CONCATENATE($A353,"_L_",AJ$1),Records!$C$2:$H$6601,4,FALSE))</f>
        <v/>
      </c>
      <c r="AJ353" s="7" t="str">
        <f>IF(ISERROR(VLOOKUP(CONCATENATE($A353,"_L_",AJ$1),Records!$C$2:$H$6601,1,FALSE)),"",VLOOKUP(CONCATENATE($A353,"_L_",AJ$1),Records!$C$2:$H$6601,5,FALSE))</f>
        <v/>
      </c>
      <c r="AK353" s="33" t="str">
        <f>IF(ISERROR(VLOOKUP(CONCATENATE($A353,"_L_",AJ$1),Records!$C$2:$H$6601,1,FALSE)),"",VLOOKUP(CONCATENATE($A353,"_L_",AJ$1),Records!$C$2:$H$6601,6,FALSE))</f>
        <v/>
      </c>
      <c r="AL353" s="32" t="str">
        <f>IF(ISERROR(VLOOKUP(CONCATENATE($A353,"_L_",AM$1),Records!$C$2:$H$6601,1,FALSE)),"",VLOOKUP(CONCATENATE($A353,"_L_",AM$1),Records!$C$2:$H$6601,4,FALSE))</f>
        <v/>
      </c>
      <c r="AM353" s="7" t="str">
        <f>IF(ISERROR(VLOOKUP(CONCATENATE($A353,"_L_",AM$1),Records!$C$2:$H$6601,1,FALSE)),"",VLOOKUP(CONCATENATE($A353,"_L_",AM$1),Records!$C$2:$H$6601,5,FALSE))</f>
        <v/>
      </c>
      <c r="AN353" s="33" t="str">
        <f>IF(ISERROR(VLOOKUP(CONCATENATE($A353,"_L_",AM$1),Records!$C$2:$H$6601,1,FALSE)),"",VLOOKUP(CONCATENATE($A353,"_L_",AM$1),Records!$C$2:$H$6601,6,FALSE))</f>
        <v/>
      </c>
      <c r="AO353" s="32" t="str">
        <f>IF(ISERROR(VLOOKUP(CONCATENATE($A353,"_L_",AP$1),Records!$C$2:$H$6601,1,FALSE)),"",VLOOKUP(CONCATENATE($A353,"_L_",AP$1),Records!$C$2:$H$6601,4,FALSE))</f>
        <v/>
      </c>
      <c r="AP353" s="7" t="str">
        <f>IF(ISERROR(VLOOKUP(CONCATENATE($A353,"_L_",AP$1),Records!$C$2:$H$6601,1,FALSE)),"",VLOOKUP(CONCATENATE($A353,"_L_",AP$1),Records!$C$2:$H$6601,5,FALSE))</f>
        <v/>
      </c>
      <c r="AQ353" s="33" t="str">
        <f>IF(ISERROR(VLOOKUP(CONCATENATE($A353,"_L_",AP$1),Records!$C$2:$H$6601,1,FALSE)),"",VLOOKUP(CONCATENATE($A353,"_L_",AP$1),Records!$C$2:$H$6601,6,FALSE))</f>
        <v/>
      </c>
      <c r="AR353" s="32" t="str">
        <f>IF(ISERROR(VLOOKUP(CONCATENATE($A353,"_L_",AS$1),Records!$C$2:$H$6601,1,FALSE)),"",VLOOKUP(CONCATENATE($A353,"_L_",AS$1),Records!$C$2:$H$6601,4,FALSE))</f>
        <v/>
      </c>
      <c r="AS353" s="7" t="str">
        <f>IF(ISERROR(VLOOKUP(CONCATENATE($A353,"_L_",AS$1),Records!$C$2:$H$6601,1,FALSE)),"",VLOOKUP(CONCATENATE($A353,"_L_",AS$1),Records!$C$2:$H$6601,5,FALSE))</f>
        <v/>
      </c>
      <c r="AT353" s="33" t="str">
        <f>IF(ISERROR(VLOOKUP(CONCATENATE($A353,"_L_",AS$1),Records!$C$2:$H$6601,1,FALSE)),"",VLOOKUP(CONCATENATE($A353,"_L_",AS$1),Records!$C$2:$H$6601,6,FALSE))</f>
        <v/>
      </c>
      <c r="AU353" s="32" t="str">
        <f>IF(ISERROR(VLOOKUP(CONCATENATE($A353,"_L_",AV$1),Records!$C$2:$H$6601,1,FALSE)),"",VLOOKUP(CONCATENATE($A353,"_L_",AV$1),Records!$C$2:$H$6601,4,FALSE))</f>
        <v/>
      </c>
      <c r="AV353" s="7" t="str">
        <f>IF(ISERROR(VLOOKUP(CONCATENATE($A353,"_L_",AV$1),Records!$C$2:$H$6601,1,FALSE)),"",VLOOKUP(CONCATENATE($A353,"_L_",AV$1),Records!$C$2:$H$6601,5,FALSE))</f>
        <v/>
      </c>
      <c r="AW353" s="33" t="str">
        <f>IF(ISERROR(VLOOKUP(CONCATENATE($A353,"_L_",AV$1),Records!$C$2:$H$6601,1,FALSE)),"",VLOOKUP(CONCATENATE($A353,"_L_",AV$1),Records!$C$2:$H$6601,6,FALSE))</f>
        <v/>
      </c>
      <c r="AX353" s="32" t="str">
        <f>IF(ISERROR(VLOOKUP(CONCATENATE($A353,"_L_",AY$1),Records!$C$2:$H$6601,1,FALSE)),"",VLOOKUP(CONCATENATE($A353,"_L_",AY$1),Records!$C$2:$H$6601,4,FALSE))</f>
        <v/>
      </c>
      <c r="AY353" s="7" t="str">
        <f>IF(ISERROR(VLOOKUP(CONCATENATE($A353,"_L_",AY$1),Records!$C$2:$H$6601,1,FALSE)),"",VLOOKUP(CONCATENATE($A353,"_L_",AY$1),Records!$C$2:$H$6601,5,FALSE))</f>
        <v/>
      </c>
      <c r="AZ353" s="33" t="str">
        <f>IF(ISERROR(VLOOKUP(CONCATENATE($A353,"_L_",AY$1),Records!$C$2:$H$6601,1,FALSE)),"",VLOOKUP(CONCATENATE($A353,"_L_",AY$1),Records!$C$2:$H$6601,6,FALSE))</f>
        <v/>
      </c>
      <c r="BA353" s="32" t="str">
        <f>IF(ISERROR(VLOOKUP(CONCATENATE($A353,"_L_",BB$1),Records!$C$2:$H$6601,1,FALSE)),"",VLOOKUP(CONCATENATE($A353,"_L_",BB$1),Records!$C$2:$H$6601,4,FALSE))</f>
        <v/>
      </c>
      <c r="BB353" s="7" t="str">
        <f>IF(ISERROR(VLOOKUP(CONCATENATE($A353,"_L_",BB$1),Records!$C$2:$H$6601,1,FALSE)),"",VLOOKUP(CONCATENATE($A353,"_L_",BB$1),Records!$C$2:$H$6601,5,FALSE))</f>
        <v/>
      </c>
      <c r="BC353" s="33" t="str">
        <f>IF(ISERROR(VLOOKUP(CONCATENATE($A353,"_L_",BB$1),Records!$C$2:$H$6601,1,FALSE)),"",VLOOKUP(CONCATENATE($A353,"_L_",BB$1),Records!$C$2:$H$6601,6,FALSE))</f>
        <v/>
      </c>
      <c r="BD353" s="32" t="str">
        <f>IF(ISERROR(VLOOKUP(CONCATENATE($A353,"_L_",BE$1),Records!$C$2:$H$6601,1,FALSE)),"",VLOOKUP(CONCATENATE($A353,"_L_",BE$1),Records!$C$2:$H$6601,4,FALSE))</f>
        <v/>
      </c>
      <c r="BE353" s="7" t="str">
        <f>IF(ISERROR(VLOOKUP(CONCATENATE($A353,"_L_",BE$1),Records!$C$2:$H$6601,1,FALSE)),"",VLOOKUP(CONCATENATE($A353,"_L_",BE$1),Records!$C$2:$H$6601,5,FALSE))</f>
        <v/>
      </c>
      <c r="BF353" s="33" t="str">
        <f>IF(ISERROR(VLOOKUP(CONCATENATE($A353,"_L_",BE$1),Records!$C$2:$H$6601,1,FALSE)),"",VLOOKUP(CONCATENATE($A353,"_L_",BE$1),Records!$C$2:$H$6601,6,FALSE))</f>
        <v/>
      </c>
      <c r="BG353" s="32" t="str">
        <f>IF(ISERROR(VLOOKUP(CONCATENATE($A353,"_L_",BH$1),Records!$C$2:$H$6601,1,FALSE)),"",VLOOKUP(CONCATENATE($A353,"_L_",BH$1),Records!$C$2:$H$6601,4,FALSE))</f>
        <v/>
      </c>
      <c r="BH353" s="7" t="str">
        <f>IF(ISERROR(VLOOKUP(CONCATENATE($A353,"_L_",BH$1),Records!$C$2:$H$6601,1,FALSE)),"",VLOOKUP(CONCATENATE($A353,"_L_",BH$1),Records!$C$2:$H$6601,5,FALSE))</f>
        <v/>
      </c>
      <c r="BI353" s="33" t="str">
        <f>IF(ISERROR(VLOOKUP(CONCATENATE($A353,"_L_",BH$1),Records!$C$2:$H$6601,1,FALSE)),"",VLOOKUP(CONCATENATE($A353,"_L_",BH$1),Records!$C$2:$H$6601,6,FALSE))</f>
        <v/>
      </c>
      <c r="BJ353" s="32" t="str">
        <f>IF(ISERROR(VLOOKUP(CONCATENATE($A353,"_L_",BK$1),Records!$C$2:$H$6601,1,FALSE)),"",VLOOKUP(CONCATENATE($A353,"_L_",BK$1),Records!$C$2:$H$6601,4,FALSE))</f>
        <v/>
      </c>
      <c r="BK353" s="7" t="str">
        <f>IF(ISERROR(VLOOKUP(CONCATENATE($A353,"_L_",BK$1),Records!$C$2:$H$6601,1,FALSE)),"",VLOOKUP(CONCATENATE($A353,"_L_",BK$1),Records!$C$2:$H$6601,5,FALSE))</f>
        <v/>
      </c>
      <c r="BL353" s="33" t="str">
        <f>IF(ISERROR(VLOOKUP(CONCATENATE($A353,"_L_",BK$1),Records!$C$2:$H$6601,1,FALSE)),"",VLOOKUP(CONCATENATE($A353,"_L_",BK$1),Records!$C$2:$H$6601,6,FALSE))</f>
        <v/>
      </c>
      <c r="BM353" s="32" t="str">
        <f>IF(ISERROR(VLOOKUP(CONCATENATE($A353,"_L_",BN$1),Records!$C$2:$H$6601,1,FALSE)),"",VLOOKUP(CONCATENATE($A353,"_L_",BN$1),Records!$C$2:$H$6601,4,FALSE))</f>
        <v/>
      </c>
      <c r="BN353" s="7" t="str">
        <f>IF(ISERROR(VLOOKUP(CONCATENATE($A353,"_L_",BN$1),Records!$C$2:$H$6601,1,FALSE)),"",VLOOKUP(CONCATENATE($A353,"_L_",BN$1),Records!$C$2:$H$6601,5,FALSE))</f>
        <v/>
      </c>
      <c r="BO353" s="33" t="str">
        <f>IF(ISERROR(VLOOKUP(CONCATENATE($A353,"_L_",BN$1),Records!$C$2:$H$6601,1,FALSE)),"",VLOOKUP(CONCATENATE($A353,"_L_",BN$1),Records!$C$2:$H$6601,6,FALSE))</f>
        <v/>
      </c>
      <c r="BP353" s="32" t="str">
        <f>IF(ISERROR(VLOOKUP(CONCATENATE($A353,"_L_",BQ$1),Records!$C$2:$H$6601,1,FALSE)),"",VLOOKUP(CONCATENATE($A353,"_L_",BQ$1),Records!$C$2:$H$6601,4,FALSE))</f>
        <v/>
      </c>
      <c r="BQ353" s="7" t="str">
        <f>IF(ISERROR(VLOOKUP(CONCATENATE($A353,"_L_",BQ$1),Records!$C$2:$H$6601,1,FALSE)),"",VLOOKUP(CONCATENATE($A353,"_L_",BQ$1),Records!$C$2:$H$6601,5,FALSE))</f>
        <v/>
      </c>
      <c r="BR353" s="33" t="str">
        <f>IF(ISERROR(VLOOKUP(CONCATENATE($A353,"_L_",BQ$1),Records!$C$2:$H$6601,1,FALSE)),"",VLOOKUP(CONCATENATE($A353,"_L_",BQ$1),Records!$C$2:$H$6601,6,FALSE))</f>
        <v/>
      </c>
      <c r="BS353" s="32" t="str">
        <f>IF(ISERROR(VLOOKUP(CONCATENATE($A353,"_L_",BT$1),Records!$C$2:$H$6601,1,FALSE)),"",VLOOKUP(CONCATENATE($A353,"_L_",BT$1),Records!$C$2:$H$6601,4,FALSE))</f>
        <v/>
      </c>
      <c r="BT353" s="7" t="str">
        <f>IF(ISERROR(VLOOKUP(CONCATENATE($A353,"_L_",BT$1),Records!$C$2:$H$6601,1,FALSE)),"",VLOOKUP(CONCATENATE($A353,"_L_",BT$1),Records!$C$2:$H$6601,5,FALSE))</f>
        <v/>
      </c>
      <c r="BU353" s="33" t="str">
        <f>IF(ISERROR(VLOOKUP(CONCATENATE($A353,"_L_",BT$1),Records!$C$2:$H$6601,1,FALSE)),"",VLOOKUP(CONCATENATE($A353,"_L_",BT$1),Records!$C$2:$H$6601,6,FALSE))</f>
        <v/>
      </c>
      <c r="BV353" s="32" t="str">
        <f>IF(ISERROR(VLOOKUP(CONCATENATE($A353,"_L_",BW$1),Records!$C$2:$H$6601,1,FALSE)),"",VLOOKUP(CONCATENATE($A353,"_L_",BW$1),Records!$C$2:$H$6601,4,FALSE))</f>
        <v/>
      </c>
      <c r="BW353" s="7" t="str">
        <f>IF(ISERROR(VLOOKUP(CONCATENATE($A353,"_L_",BW$1),Records!$C$2:$H$6601,1,FALSE)),"",VLOOKUP(CONCATENATE($A353,"_L_",BW$1),Records!$C$2:$H$6601,5,FALSE))</f>
        <v/>
      </c>
      <c r="BX353" s="33" t="str">
        <f>IF(ISERROR(VLOOKUP(CONCATENATE($A353,"_L_",BW$1),Records!$C$2:$H$6601,1,FALSE)),"",VLOOKUP(CONCATENATE($A353,"_L_",BW$1),Records!$C$2:$H$6601,6,FALSE))</f>
        <v/>
      </c>
      <c r="BY353" s="32" t="str">
        <f>IF(ISERROR(VLOOKUP(CONCATENATE($A353,"_L_",BZ$1),Records!$C$2:$H$6601,1,FALSE)),"",VLOOKUP(CONCATENATE($A353,"_L_",BZ$1),Records!$C$2:$H$6601,4,FALSE))</f>
        <v/>
      </c>
      <c r="BZ353" s="7" t="str">
        <f>IF(ISERROR(VLOOKUP(CONCATENATE($A353,"_L_",BZ$1),Records!$C$2:$H$6601,1,FALSE)),"",VLOOKUP(CONCATENATE($A353,"_L_",BZ$1),Records!$C$2:$H$6601,5,FALSE))</f>
        <v/>
      </c>
      <c r="CA353" s="33" t="str">
        <f>IF(ISERROR(VLOOKUP(CONCATENATE($A353,"_L_",BZ$1),Records!$C$2:$H$6601,1,FALSE)),"",VLOOKUP(CONCATENATE($A353,"_L_",BZ$1),Records!$C$2:$H$6601,6,FALSE))</f>
        <v/>
      </c>
      <c r="CB353" s="32" t="str">
        <f>IF(ISERROR(VLOOKUP(CONCATENATE($A353,"_L_",CC$1),Records!$C$2:$H$6601,1,FALSE)),"",VLOOKUP(CONCATENATE($A353,"_L_",CC$1),Records!$C$2:$H$6601,4,FALSE))</f>
        <v/>
      </c>
      <c r="CC353" s="7" t="str">
        <f>IF(ISERROR(VLOOKUP(CONCATENATE($A353,"_L_",CC$1),Records!$C$2:$H$6601,1,FALSE)),"",VLOOKUP(CONCATENATE($A353,"_L_",CC$1),Records!$C$2:$H$6601,5,FALSE))</f>
        <v/>
      </c>
      <c r="CD353" s="33" t="str">
        <f>IF(ISERROR(VLOOKUP(CONCATENATE($A353,"_L_",CC$1),Records!$C$2:$H$6601,1,FALSE)),"",VLOOKUP(CONCATENATE($A353,"_L_",CC$1),Records!$C$2:$H$6601,6,FALSE))</f>
        <v/>
      </c>
      <c r="CE353" s="32" t="str">
        <f>IF(ISERROR(VLOOKUP(CONCATENATE($A353,"_L_",CF$1),Records!$C$2:$H$6601,1,FALSE)),"",VLOOKUP(CONCATENATE($A353,"_L_",CF$1),Records!$C$2:$H$6601,4,FALSE))</f>
        <v/>
      </c>
      <c r="CF353" s="7" t="str">
        <f>IF(ISERROR(VLOOKUP(CONCATENATE($A353,"_L_",CF$1),Records!$C$2:$H$6601,1,FALSE)),"",VLOOKUP(CONCATENATE($A353,"_L_",CF$1),Records!$C$2:$H$6601,5,FALSE))</f>
        <v/>
      </c>
      <c r="CG353" s="33" t="str">
        <f>IF(ISERROR(VLOOKUP(CONCATENATE($A353,"_L_",CF$1),Records!$C$2:$H$6601,1,FALSE)),"",VLOOKUP(CONCATENATE($A353,"_L_",CF$1),Records!$C$2:$H$6601,6,FALSE))</f>
        <v/>
      </c>
      <c r="CH353" s="32" t="str">
        <f>IF(ISERROR(VLOOKUP(CONCATENATE($A353,"_L_",CI$1),Records!$C$2:$H$6601,1,FALSE)),"",VLOOKUP(CONCATENATE($A353,"_L_",CI$1),Records!$C$2:$H$6601,4,FALSE))</f>
        <v/>
      </c>
      <c r="CI353" s="7" t="str">
        <f>IF(ISERROR(VLOOKUP(CONCATENATE($A353,"_L_",CI$1),Records!$C$2:$H$6601,1,FALSE)),"",VLOOKUP(CONCATENATE($A353,"_L_",CI$1),Records!$C$2:$H$6601,5,FALSE))</f>
        <v/>
      </c>
      <c r="CJ353" s="33" t="str">
        <f>IF(ISERROR(VLOOKUP(CONCATENATE($A353,"_L_",CI$1),Records!$C$2:$H$6601,1,FALSE)),"",VLOOKUP(CONCATENATE($A353,"_L_",CI$1),Records!$C$2:$H$6601,6,FALSE))</f>
        <v/>
      </c>
      <c r="CK353" s="32" t="str">
        <f>IF(ISERROR(VLOOKUP(CONCATENATE($A353,"_L_",CL$1),Records!$C$2:$H$6601,1,FALSE)),"",VLOOKUP(CONCATENATE($A353,"_L_",CL$1),Records!$C$2:$H$6601,4,FALSE))</f>
        <v/>
      </c>
      <c r="CL353" s="7" t="str">
        <f>IF(ISERROR(VLOOKUP(CONCATENATE($A353,"_L_",CL$1),Records!$C$2:$H$6601,1,FALSE)),"",VLOOKUP(CONCATENATE($A353,"_L_",CL$1),Records!$C$2:$H$6601,5,FALSE))</f>
        <v/>
      </c>
      <c r="CM353" s="33" t="str">
        <f>IF(ISERROR(VLOOKUP(CONCATENATE($A353,"_L_",CL$1),Records!$C$2:$H$6601,1,FALSE)),"",VLOOKUP(CONCATENATE($A353,"_L_",CL$1),Records!$C$2:$H$6601,6,FALSE))</f>
        <v/>
      </c>
      <c r="CN353" s="32" t="str">
        <f>IF(ISERROR(VLOOKUP(CONCATENATE($A353,"_L_",CO$1),Records!$C$2:$H$6601,1,FALSE)),"",VLOOKUP(CONCATENATE($A353,"_L_",CO$1),Records!$C$2:$H$6601,4,FALSE))</f>
        <v/>
      </c>
      <c r="CO353" s="7" t="str">
        <f>IF(ISERROR(VLOOKUP(CONCATENATE($A353,"_L_",CO$1),Records!$C$2:$H$6601,1,FALSE)),"",VLOOKUP(CONCATENATE($A353,"_L_",CO$1),Records!$C$2:$H$6601,5,FALSE))</f>
        <v/>
      </c>
      <c r="CP353" s="33" t="str">
        <f>IF(ISERROR(VLOOKUP(CONCATENATE($A353,"_L_",CO$1),Records!$C$2:$H$6601,1,FALSE)),"",VLOOKUP(CONCATENATE($A353,"_L_",CO$1),Records!$C$2:$H$6601,6,FALSE))</f>
        <v/>
      </c>
      <c r="CQ353" s="32" t="str">
        <f>IF(ISERROR(VLOOKUP(CONCATENATE($A353,"_L_",CR$1),Records!$C$2:$H$6601,1,FALSE)),"",VLOOKUP(CONCATENATE($A353,"_L_",CR$1),Records!$C$2:$H$6601,4,FALSE))</f>
        <v/>
      </c>
      <c r="CR353" s="7" t="str">
        <f>IF(ISERROR(VLOOKUP(CONCATENATE($A353,"_L_",CR$1),Records!$C$2:$H$6601,1,FALSE)),"",VLOOKUP(CONCATENATE($A353,"_L_",CR$1),Records!$C$2:$H$6601,5,FALSE))</f>
        <v/>
      </c>
      <c r="CS353" s="33" t="str">
        <f>IF(ISERROR(VLOOKUP(CONCATENATE($A353,"_L_",CR$1),Records!$C$2:$H$6601,1,FALSE)),"",VLOOKUP(CONCATENATE($A353,"_L_",CR$1),Records!$C$2:$H$6601,6,FALSE))</f>
        <v/>
      </c>
      <c r="CT353" s="32" t="str">
        <f>IF(ISERROR(VLOOKUP(CONCATENATE($A353,"_L_",CU$1),Records!$C$2:$H$6601,1,FALSE)),"",VLOOKUP(CONCATENATE($A353,"_L_",CU$1),Records!$C$2:$H$6601,4,FALSE))</f>
        <v/>
      </c>
      <c r="CU353" s="7" t="str">
        <f>IF(ISERROR(VLOOKUP(CONCATENATE($A353,"_L_",CU$1),Records!$C$2:$H$6601,1,FALSE)),"",VLOOKUP(CONCATENATE($A353,"_L_",CU$1),Records!$C$2:$H$6601,5,FALSE))</f>
        <v/>
      </c>
      <c r="CV353" s="33" t="str">
        <f>IF(ISERROR(VLOOKUP(CONCATENATE($A353,"_L_",CU$1),Records!$C$2:$H$6601,1,FALSE)),"",VLOOKUP(CONCATENATE($A353,"_L_",CU$1),Records!$C$2:$H$6601,6,FALSE))</f>
        <v/>
      </c>
      <c r="CW353" s="32" t="str">
        <f>IF(ISERROR(VLOOKUP(CONCATENATE($A353,"_L_",CX$1),Records!$C$2:$H$6601,1,FALSE)),"",VLOOKUP(CONCATENATE($A353,"_L_",CX$1),Records!$C$2:$H$6601,4,FALSE))</f>
        <v/>
      </c>
      <c r="CX353" s="7" t="str">
        <f>IF(ISERROR(VLOOKUP(CONCATENATE($A353,"_L_",CX$1),Records!$C$2:$H$6601,1,FALSE)),"",VLOOKUP(CONCATENATE($A353,"_L_",CX$1),Records!$C$2:$H$6601,5,FALSE))</f>
        <v/>
      </c>
      <c r="CY353" s="33" t="str">
        <f>IF(ISERROR(VLOOKUP(CONCATENATE($A353,"_L_",CX$1),Records!$C$2:$H$6601,1,FALSE)),"",VLOOKUP(CONCATENATE($A353,"_L_",CX$1),Records!$C$2:$H$6601,6,FALSE))</f>
        <v/>
      </c>
      <c r="CZ353" s="32" t="str">
        <f>IF(ISERROR(VLOOKUP(CONCATENATE($A353,"_L_",DA$1),Records!$C$2:$H$6601,1,FALSE)),"",VLOOKUP(CONCATENATE($A353,"_L_",DA$1),Records!$C$2:$H$6601,4,FALSE))</f>
        <v/>
      </c>
      <c r="DA353" s="7" t="str">
        <f>IF(ISERROR(VLOOKUP(CONCATENATE($A353,"_L_",DA$1),Records!$C$2:$H$6601,1,FALSE)),"",VLOOKUP(CONCATENATE($A353,"_L_",DA$1),Records!$C$2:$H$6601,5,FALSE))</f>
        <v/>
      </c>
      <c r="DB353" s="33" t="str">
        <f>IF(ISERROR(VLOOKUP(CONCATENATE($A353,"_L_",DA$1),Records!$C$2:$H$6601,1,FALSE)),"",VLOOKUP(CONCATENATE($A353,"_L_",DA$1),Records!$C$2:$H$6601,6,FALSE))</f>
        <v/>
      </c>
      <c r="DC353" s="32" t="str">
        <f>IF(ISERROR(VLOOKUP(CONCATENATE($A353,"_L_",DD$1),Records!$C$2:$H$6601,1,FALSE)),"",VLOOKUP(CONCATENATE($A353,"_L_",DD$1),Records!$C$2:$H$6601,4,FALSE))</f>
        <v/>
      </c>
      <c r="DD353" s="7" t="str">
        <f>IF(ISERROR(VLOOKUP(CONCATENATE($A353,"_L_",DD$1),Records!$C$2:$H$6601,1,FALSE)),"",VLOOKUP(CONCATENATE($A353,"_L_",DD$1),Records!$C$2:$H$6601,5,FALSE))</f>
        <v/>
      </c>
      <c r="DE353" s="33" t="str">
        <f>IF(ISERROR(VLOOKUP(CONCATENATE($A353,"_L_",DD$1),Records!$C$2:$H$6601,1,FALSE)),"",VLOOKUP(CONCATENATE($A353,"_L_",DD$1),Records!$C$2:$H$6601,6,FALSE))</f>
        <v/>
      </c>
      <c r="DF353" s="32" t="str">
        <f>IF(ISERROR(VLOOKUP(CONCATENATE($A353,"_L_",DG$1),Records!$C$2:$H$6601,1,FALSE)),"",VLOOKUP(CONCATENATE($A353,"_L_",DG$1),Records!$C$2:$H$6601,4,FALSE))</f>
        <v/>
      </c>
      <c r="DG353" s="7" t="str">
        <f>IF(ISERROR(VLOOKUP(CONCATENATE($A353,"_L_",DG$1),Records!$C$2:$H$6601,1,FALSE)),"",VLOOKUP(CONCATENATE($A353,"_L_",DG$1),Records!$C$2:$H$6601,5,FALSE))</f>
        <v/>
      </c>
      <c r="DH353" s="33" t="str">
        <f>IF(ISERROR(VLOOKUP(CONCATENATE($A353,"_L_",DG$1),Records!$C$2:$H$6601,1,FALSE)),"",VLOOKUP(CONCATENATE($A353,"_L_",DG$1),Records!$C$2:$H$6601,6,FALSE))</f>
        <v/>
      </c>
      <c r="DI353" s="32" t="str">
        <f>IF(ISERROR(VLOOKUP(CONCATENATE($A353,"_L_",DJ$1),Records!$C$2:$H$6601,1,FALSE)),"",VLOOKUP(CONCATENATE($A353,"_L_",DJ$1),Records!$C$2:$H$6601,4,FALSE))</f>
        <v/>
      </c>
      <c r="DJ353" s="7" t="str">
        <f>IF(ISERROR(VLOOKUP(CONCATENATE($A353,"_L_",DJ$1),Records!$C$2:$H$6601,1,FALSE)),"",VLOOKUP(CONCATENATE($A353,"_L_",DJ$1),Records!$C$2:$H$6601,5,FALSE))</f>
        <v/>
      </c>
      <c r="DK353" s="33" t="str">
        <f>IF(ISERROR(VLOOKUP(CONCATENATE($A353,"_L_",DJ$1),Records!$C$2:$H$6601,1,FALSE)),"",VLOOKUP(CONCATENATE($A353,"_L_",DJ$1),Records!$C$2:$H$6601,6,FALSE))</f>
        <v/>
      </c>
      <c r="DL353" s="32" t="str">
        <f>IF(ISERROR(VLOOKUP(CONCATENATE($A353,"_L_",DM$1),Records!$C$2:$H$6601,1,FALSE)),"",VLOOKUP(CONCATENATE($A353,"_L_",DM$1),Records!$C$2:$H$6601,4,FALSE))</f>
        <v/>
      </c>
      <c r="DM353" s="7" t="str">
        <f>IF(ISERROR(VLOOKUP(CONCATENATE($A353,"_L_",DM$1),Records!$C$2:$H$6601,1,FALSE)),"",VLOOKUP(CONCATENATE($A353,"_L_",DM$1),Records!$C$2:$H$6601,5,FALSE))</f>
        <v/>
      </c>
      <c r="DN353" s="33" t="str">
        <f>IF(ISERROR(VLOOKUP(CONCATENATE($A353,"_L_",DM$1),Records!$C$2:$H$6601,1,FALSE)),"",VLOOKUP(CONCATENATE($A353,"_L_",DM$1),Records!$C$2:$H$6601,6,FALSE))</f>
        <v/>
      </c>
      <c r="DO353" s="32" t="str">
        <f>IF(ISERROR(VLOOKUP(CONCATENATE($A353,"_L_",DP$1),Records!$C$2:$H$6601,1,FALSE)),"",VLOOKUP(CONCATENATE($A353,"_L_",DP$1),Records!$C$2:$H$6601,4,FALSE))</f>
        <v/>
      </c>
      <c r="DP353" s="7" t="str">
        <f>IF(ISERROR(VLOOKUP(CONCATENATE($A353,"_L_",DP$1),Records!$C$2:$H$6601,1,FALSE)),"",VLOOKUP(CONCATENATE($A353,"_L_",DP$1),Records!$C$2:$H$6601,5,FALSE))</f>
        <v/>
      </c>
      <c r="DQ353" s="33" t="str">
        <f>IF(ISERROR(VLOOKUP(CONCATENATE($A353,"_L_",DP$1),Records!$C$2:$H$6601,1,FALSE)),"",VLOOKUP(CONCATENATE($A353,"_L_",DP$1),Records!$C$2:$H$6601,6,FALSE))</f>
        <v/>
      </c>
      <c r="DR353" s="32" t="str">
        <f>IF(ISERROR(VLOOKUP(CONCATENATE($A353,"_L_",DS$1),Records!$C$2:$H$6601,1,FALSE)),"",VLOOKUP(CONCATENATE($A353,"_L_",DS$1),Records!$C$2:$H$6601,4,FALSE))</f>
        <v/>
      </c>
      <c r="DS353" s="7" t="str">
        <f>IF(ISERROR(VLOOKUP(CONCATENATE($A353,"_L_",DS$1),Records!$C$2:$H$6601,1,FALSE)),"",VLOOKUP(CONCATENATE($A353,"_L_",DS$1),Records!$C$2:$H$6601,5,FALSE))</f>
        <v/>
      </c>
      <c r="DT353" s="33" t="str">
        <f>IF(ISERROR(VLOOKUP(CONCATENATE($A353,"_L_",DS$1),Records!$C$2:$H$6601,1,FALSE)),"",VLOOKUP(CONCATENATE($A353,"_L_",DS$1),Records!$C$2:$H$6601,6,FALSE))</f>
        <v/>
      </c>
      <c r="DU353" s="32" t="str">
        <f>IF(ISERROR(VLOOKUP(CONCATENATE($A353,"_L_",DV$1),Records!$C$2:$H$6601,1,FALSE)),"",VLOOKUP(CONCATENATE($A353,"_L_",DV$1),Records!$C$2:$H$6601,4,FALSE))</f>
        <v/>
      </c>
      <c r="DV353" s="7" t="str">
        <f>IF(ISERROR(VLOOKUP(CONCATENATE($A353,"_L_",DV$1),Records!$C$2:$H$6601,1,FALSE)),"",VLOOKUP(CONCATENATE($A353,"_L_",DV$1),Records!$C$2:$H$6601,5,FALSE))</f>
        <v/>
      </c>
      <c r="DW353" s="33" t="str">
        <f>IF(ISERROR(VLOOKUP(CONCATENATE($A353,"_L_",DV$1),Records!$C$2:$H$6601,1,FALSE)),"",VLOOKUP(CONCATENATE($A353,"_L_",DV$1),Records!$C$2:$H$6601,6,FALSE))</f>
        <v/>
      </c>
      <c r="DX353" s="32" t="str">
        <f>IF(ISERROR(VLOOKUP(CONCATENATE($A353,"_L_",DY$1),Records!$C$2:$H$6601,1,FALSE)),"",VLOOKUP(CONCATENATE($A353,"_L_",DY$1),Records!$C$2:$H$6601,4,FALSE))</f>
        <v/>
      </c>
      <c r="DY353" s="7" t="str">
        <f>IF(ISERROR(VLOOKUP(CONCATENATE($A353,"_L_",DY$1),Records!$C$2:$H$6601,1,FALSE)),"",VLOOKUP(CONCATENATE($A353,"_L_",DY$1),Records!$C$2:$H$6601,5,FALSE))</f>
        <v/>
      </c>
      <c r="DZ353" s="33" t="str">
        <f>IF(ISERROR(VLOOKUP(CONCATENATE($A353,"_L_",DY$1),Records!$C$2:$H$6601,1,FALSE)),"",VLOOKUP(CONCATENATE($A353,"_L_",DY$1),Records!$C$2:$H$6601,6,FALSE))</f>
        <v/>
      </c>
      <c r="EA353" s="32" t="str">
        <f>IF(ISERROR(VLOOKUP(CONCATENATE($A353,"_L_",EB$1),Records!$C$2:$H$6601,1,FALSE)),"",VLOOKUP(CONCATENATE($A353,"_L_",EB$1),Records!$C$2:$H$6601,4,FALSE))</f>
        <v/>
      </c>
      <c r="EB353" s="7" t="str">
        <f>IF(ISERROR(VLOOKUP(CONCATENATE($A353,"_L_",EB$1),Records!$C$2:$H$6601,1,FALSE)),"",VLOOKUP(CONCATENATE($A353,"_L_",EB$1),Records!$C$2:$H$6601,5,FALSE))</f>
        <v/>
      </c>
      <c r="EC353" s="33" t="str">
        <f>IF(ISERROR(VLOOKUP(CONCATENATE($A353,"_L_",EB$1),Records!$C$2:$H$6601,1,FALSE)),"",VLOOKUP(CONCATENATE($A353,"_L_",EB$1),Records!$C$2:$H$6601,6,FALSE))</f>
        <v/>
      </c>
    </row>
    <row r="354" spans="1:133" ht="15.75" x14ac:dyDescent="0.25">
      <c r="A354" s="11">
        <v>42536</v>
      </c>
      <c r="B354" s="18" t="s">
        <v>91</v>
      </c>
      <c r="C354" s="17">
        <f t="shared" si="11"/>
        <v>51</v>
      </c>
      <c r="D354" s="24" t="s">
        <v>60</v>
      </c>
      <c r="E354" s="8" t="s">
        <v>71</v>
      </c>
      <c r="F354" s="62">
        <f t="shared" si="10"/>
        <v>0</v>
      </c>
      <c r="G354" s="62">
        <f>HomeCalc!F354</f>
        <v>0</v>
      </c>
      <c r="H354" s="32" t="str">
        <f>IF(ISERROR(VLOOKUP(CONCATENATE($A354,"_L_",I$1),Records!$C$2:$H$6601,1,FALSE)),"",VLOOKUP(CONCATENATE($A354,"_L_",I$1),Records!$C$2:$H$6601,4,FALSE))</f>
        <v/>
      </c>
      <c r="I354" s="7" t="str">
        <f>IF(ISERROR(VLOOKUP(CONCATENATE($A354,"_L_",I$1),Records!$C$2:$H$6601,1,FALSE)),"",VLOOKUP(CONCATENATE($A354,"_L_",I$1),Records!$C$2:$H$6601,5,FALSE))</f>
        <v/>
      </c>
      <c r="J354" s="33" t="str">
        <f>IF(ISERROR(VLOOKUP(CONCATENATE($A354,"_L_",I$1),Records!$C$2:$H$6601,1,FALSE)),"",VLOOKUP(CONCATENATE($A354,"_L_",I$1),Records!$C$2:$H$6601,6,FALSE))</f>
        <v/>
      </c>
      <c r="K354" s="32" t="str">
        <f>IF(ISERROR(VLOOKUP(CONCATENATE($A354,"_L_",L$1),Records!$C$2:$H$6601,1,FALSE)),"",VLOOKUP(CONCATENATE($A354,"_L_",L$1),Records!$C$2:$H$6601,4,FALSE))</f>
        <v/>
      </c>
      <c r="L354" s="7" t="str">
        <f>IF(ISERROR(VLOOKUP(CONCATENATE($A354,"_L_",L$1),Records!$C$2:$H$6601,1,FALSE)),"",VLOOKUP(CONCATENATE($A354,"_L_",L$1),Records!$C$2:$H$6601,5,FALSE))</f>
        <v/>
      </c>
      <c r="M354" s="33" t="str">
        <f>IF(ISERROR(VLOOKUP(CONCATENATE($A354,"_L_",L$1),Records!$C$2:$H$6601,1,FALSE)),"",VLOOKUP(CONCATENATE($A354,"_L_",L$1),Records!$C$2:$H$6601,6,FALSE))</f>
        <v/>
      </c>
      <c r="N354" s="32" t="str">
        <f>IF(ISERROR(VLOOKUP(CONCATENATE($A354,"_L_",O$1),Records!$C$2:$H$6601,1,FALSE)),"",VLOOKUP(CONCATENATE($A354,"_L_",O$1),Records!$C$2:$H$6601,4,FALSE))</f>
        <v/>
      </c>
      <c r="O354" s="7" t="str">
        <f>IF(ISERROR(VLOOKUP(CONCATENATE($A354,"_L_",O$1),Records!$C$2:$H$6601,1,FALSE)),"",VLOOKUP(CONCATENATE($A354,"_L_",O$1),Records!$C$2:$H$6601,5,FALSE))</f>
        <v/>
      </c>
      <c r="P354" s="33" t="str">
        <f>IF(ISERROR(VLOOKUP(CONCATENATE($A354,"_L_",O$1),Records!$C$2:$H$6601,1,FALSE)),"",VLOOKUP(CONCATENATE($A354,"_L_",O$1),Records!$C$2:$H$6601,6,FALSE))</f>
        <v/>
      </c>
      <c r="Q354" s="32" t="str">
        <f>IF(ISERROR(VLOOKUP(CONCATENATE($A354,"_L_",R$1),Records!$C$2:$H$6601,1,FALSE)),"",VLOOKUP(CONCATENATE($A354,"_L_",R$1),Records!$C$2:$H$6601,4,FALSE))</f>
        <v/>
      </c>
      <c r="R354" s="7" t="str">
        <f>IF(ISERROR(VLOOKUP(CONCATENATE($A354,"_L_",R$1),Records!$C$2:$H$6601,1,FALSE)),"",VLOOKUP(CONCATENATE($A354,"_L_",R$1),Records!$C$2:$H$6601,5,FALSE))</f>
        <v/>
      </c>
      <c r="S354" s="33" t="str">
        <f>IF(ISERROR(VLOOKUP(CONCATENATE($A354,"_L_",R$1),Records!$C$2:$H$6601,1,FALSE)),"",VLOOKUP(CONCATENATE($A354,"_L_",R$1),Records!$C$2:$H$6601,6,FALSE))</f>
        <v/>
      </c>
      <c r="T354" s="32" t="str">
        <f>IF(ISERROR(VLOOKUP(CONCATENATE($A354,"_L_",U$1),Records!$C$2:$H$6601,1,FALSE)),"",VLOOKUP(CONCATENATE($A354,"_L_",U$1),Records!$C$2:$H$6601,4,FALSE))</f>
        <v/>
      </c>
      <c r="U354" s="7" t="str">
        <f>IF(ISERROR(VLOOKUP(CONCATENATE($A354,"_L_",U$1),Records!$C$2:$H$6601,1,FALSE)),"",VLOOKUP(CONCATENATE($A354,"_L_",U$1),Records!$C$2:$H$6601,5,FALSE))</f>
        <v/>
      </c>
      <c r="V354" s="33" t="str">
        <f>IF(ISERROR(VLOOKUP(CONCATENATE($A354,"_L_",U$1),Records!$C$2:$H$6601,1,FALSE)),"",VLOOKUP(CONCATENATE($A354,"_L_",U$1),Records!$C$2:$H$6601,6,FALSE))</f>
        <v/>
      </c>
      <c r="W354" s="32" t="str">
        <f>IF(ISERROR(VLOOKUP(CONCATENATE($A354,"_L_",X$1),Records!$C$2:$H$6601,1,FALSE)),"",VLOOKUP(CONCATENATE($A354,"_L_",X$1),Records!$C$2:$H$6601,4,FALSE))</f>
        <v/>
      </c>
      <c r="X354" s="7" t="str">
        <f>IF(ISERROR(VLOOKUP(CONCATENATE($A354,"_L_",X$1),Records!$C$2:$H$6601,1,FALSE)),"",VLOOKUP(CONCATENATE($A354,"_L_",X$1),Records!$C$2:$H$6601,5,FALSE))</f>
        <v/>
      </c>
      <c r="Y354" s="33" t="str">
        <f>IF(ISERROR(VLOOKUP(CONCATENATE($A354,"_L_",X$1),Records!$C$2:$H$6601,1,FALSE)),"",VLOOKUP(CONCATENATE($A354,"_L_",X$1),Records!$C$2:$H$6601,6,FALSE))</f>
        <v/>
      </c>
      <c r="Z354" s="32" t="str">
        <f>IF(ISERROR(VLOOKUP(CONCATENATE($A354,"_L_",AA$1),Records!$C$2:$H$6601,1,FALSE)),"",VLOOKUP(CONCATENATE($A354,"_L_",AA$1),Records!$C$2:$H$6601,4,FALSE))</f>
        <v/>
      </c>
      <c r="AA354" s="7" t="str">
        <f>IF(ISERROR(VLOOKUP(CONCATENATE($A354,"_L_",AA$1),Records!$C$2:$H$6601,1,FALSE)),"",VLOOKUP(CONCATENATE($A354,"_L_",AA$1),Records!$C$2:$H$6601,5,FALSE))</f>
        <v/>
      </c>
      <c r="AB354" s="33" t="str">
        <f>IF(ISERROR(VLOOKUP(CONCATENATE($A354,"_L_",AA$1),Records!$C$2:$H$6601,1,FALSE)),"",VLOOKUP(CONCATENATE($A354,"_L_",AA$1),Records!$C$2:$H$6601,6,FALSE))</f>
        <v/>
      </c>
      <c r="AC354" s="32" t="str">
        <f>IF(ISERROR(VLOOKUP(CONCATENATE($A354,"_L_",AD$1),Records!$C$2:$H$6601,1,FALSE)),"",VLOOKUP(CONCATENATE($A354,"_L_",AD$1),Records!$C$2:$H$6601,4,FALSE))</f>
        <v/>
      </c>
      <c r="AD354" s="7" t="str">
        <f>IF(ISERROR(VLOOKUP(CONCATENATE($A354,"_L_",AD$1),Records!$C$2:$H$6601,1,FALSE)),"",VLOOKUP(CONCATENATE($A354,"_L_",AD$1),Records!$C$2:$H$6601,5,FALSE))</f>
        <v/>
      </c>
      <c r="AE354" s="33" t="str">
        <f>IF(ISERROR(VLOOKUP(CONCATENATE($A354,"_L_",AD$1),Records!$C$2:$H$6601,1,FALSE)),"",VLOOKUP(CONCATENATE($A354,"_L_",AD$1),Records!$C$2:$H$6601,6,FALSE))</f>
        <v/>
      </c>
      <c r="AF354" s="32" t="str">
        <f>IF(ISERROR(VLOOKUP(CONCATENATE($A354,"_L_",AG$1),Records!$C$2:$H$6601,1,FALSE)),"",VLOOKUP(CONCATENATE($A354,"_L_",AG$1),Records!$C$2:$H$6601,4,FALSE))</f>
        <v/>
      </c>
      <c r="AG354" s="7" t="str">
        <f>IF(ISERROR(VLOOKUP(CONCATENATE($A354,"_L_",AG$1),Records!$C$2:$H$6601,1,FALSE)),"",VLOOKUP(CONCATENATE($A354,"_L_",AG$1),Records!$C$2:$H$6601,5,FALSE))</f>
        <v/>
      </c>
      <c r="AH354" s="33" t="str">
        <f>IF(ISERROR(VLOOKUP(CONCATENATE($A354,"_L_",AG$1),Records!$C$2:$H$6601,1,FALSE)),"",VLOOKUP(CONCATENATE($A354,"_L_",AG$1),Records!$C$2:$H$6601,6,FALSE))</f>
        <v/>
      </c>
      <c r="AI354" s="32" t="str">
        <f>IF(ISERROR(VLOOKUP(CONCATENATE($A354,"_L_",AJ$1),Records!$C$2:$H$6601,1,FALSE)),"",VLOOKUP(CONCATENATE($A354,"_L_",AJ$1),Records!$C$2:$H$6601,4,FALSE))</f>
        <v/>
      </c>
      <c r="AJ354" s="7" t="str">
        <f>IF(ISERROR(VLOOKUP(CONCATENATE($A354,"_L_",AJ$1),Records!$C$2:$H$6601,1,FALSE)),"",VLOOKUP(CONCATENATE($A354,"_L_",AJ$1),Records!$C$2:$H$6601,5,FALSE))</f>
        <v/>
      </c>
      <c r="AK354" s="33" t="str">
        <f>IF(ISERROR(VLOOKUP(CONCATENATE($A354,"_L_",AJ$1),Records!$C$2:$H$6601,1,FALSE)),"",VLOOKUP(CONCATENATE($A354,"_L_",AJ$1),Records!$C$2:$H$6601,6,FALSE))</f>
        <v/>
      </c>
      <c r="AL354" s="32" t="str">
        <f>IF(ISERROR(VLOOKUP(CONCATENATE($A354,"_L_",AM$1),Records!$C$2:$H$6601,1,FALSE)),"",VLOOKUP(CONCATENATE($A354,"_L_",AM$1),Records!$C$2:$H$6601,4,FALSE))</f>
        <v/>
      </c>
      <c r="AM354" s="7" t="str">
        <f>IF(ISERROR(VLOOKUP(CONCATENATE($A354,"_L_",AM$1),Records!$C$2:$H$6601,1,FALSE)),"",VLOOKUP(CONCATENATE($A354,"_L_",AM$1),Records!$C$2:$H$6601,5,FALSE))</f>
        <v/>
      </c>
      <c r="AN354" s="33" t="str">
        <f>IF(ISERROR(VLOOKUP(CONCATENATE($A354,"_L_",AM$1),Records!$C$2:$H$6601,1,FALSE)),"",VLOOKUP(CONCATENATE($A354,"_L_",AM$1),Records!$C$2:$H$6601,6,FALSE))</f>
        <v/>
      </c>
      <c r="AO354" s="32" t="str">
        <f>IF(ISERROR(VLOOKUP(CONCATENATE($A354,"_L_",AP$1),Records!$C$2:$H$6601,1,FALSE)),"",VLOOKUP(CONCATENATE($A354,"_L_",AP$1),Records!$C$2:$H$6601,4,FALSE))</f>
        <v/>
      </c>
      <c r="AP354" s="7" t="str">
        <f>IF(ISERROR(VLOOKUP(CONCATENATE($A354,"_L_",AP$1),Records!$C$2:$H$6601,1,FALSE)),"",VLOOKUP(CONCATENATE($A354,"_L_",AP$1),Records!$C$2:$H$6601,5,FALSE))</f>
        <v/>
      </c>
      <c r="AQ354" s="33" t="str">
        <f>IF(ISERROR(VLOOKUP(CONCATENATE($A354,"_L_",AP$1),Records!$C$2:$H$6601,1,FALSE)),"",VLOOKUP(CONCATENATE($A354,"_L_",AP$1),Records!$C$2:$H$6601,6,FALSE))</f>
        <v/>
      </c>
      <c r="AR354" s="32" t="str">
        <f>IF(ISERROR(VLOOKUP(CONCATENATE($A354,"_L_",AS$1),Records!$C$2:$H$6601,1,FALSE)),"",VLOOKUP(CONCATENATE($A354,"_L_",AS$1),Records!$C$2:$H$6601,4,FALSE))</f>
        <v/>
      </c>
      <c r="AS354" s="7" t="str">
        <f>IF(ISERROR(VLOOKUP(CONCATENATE($A354,"_L_",AS$1),Records!$C$2:$H$6601,1,FALSE)),"",VLOOKUP(CONCATENATE($A354,"_L_",AS$1),Records!$C$2:$H$6601,5,FALSE))</f>
        <v/>
      </c>
      <c r="AT354" s="33" t="str">
        <f>IF(ISERROR(VLOOKUP(CONCATENATE($A354,"_L_",AS$1),Records!$C$2:$H$6601,1,FALSE)),"",VLOOKUP(CONCATENATE($A354,"_L_",AS$1),Records!$C$2:$H$6601,6,FALSE))</f>
        <v/>
      </c>
      <c r="AU354" s="32" t="str">
        <f>IF(ISERROR(VLOOKUP(CONCATENATE($A354,"_L_",AV$1),Records!$C$2:$H$6601,1,FALSE)),"",VLOOKUP(CONCATENATE($A354,"_L_",AV$1),Records!$C$2:$H$6601,4,FALSE))</f>
        <v/>
      </c>
      <c r="AV354" s="7" t="str">
        <f>IF(ISERROR(VLOOKUP(CONCATENATE($A354,"_L_",AV$1),Records!$C$2:$H$6601,1,FALSE)),"",VLOOKUP(CONCATENATE($A354,"_L_",AV$1),Records!$C$2:$H$6601,5,FALSE))</f>
        <v/>
      </c>
      <c r="AW354" s="33" t="str">
        <f>IF(ISERROR(VLOOKUP(CONCATENATE($A354,"_L_",AV$1),Records!$C$2:$H$6601,1,FALSE)),"",VLOOKUP(CONCATENATE($A354,"_L_",AV$1),Records!$C$2:$H$6601,6,FALSE))</f>
        <v/>
      </c>
      <c r="AX354" s="32" t="str">
        <f>IF(ISERROR(VLOOKUP(CONCATENATE($A354,"_L_",AY$1),Records!$C$2:$H$6601,1,FALSE)),"",VLOOKUP(CONCATENATE($A354,"_L_",AY$1),Records!$C$2:$H$6601,4,FALSE))</f>
        <v/>
      </c>
      <c r="AY354" s="7" t="str">
        <f>IF(ISERROR(VLOOKUP(CONCATENATE($A354,"_L_",AY$1),Records!$C$2:$H$6601,1,FALSE)),"",VLOOKUP(CONCATENATE($A354,"_L_",AY$1),Records!$C$2:$H$6601,5,FALSE))</f>
        <v/>
      </c>
      <c r="AZ354" s="33" t="str">
        <f>IF(ISERROR(VLOOKUP(CONCATENATE($A354,"_L_",AY$1),Records!$C$2:$H$6601,1,FALSE)),"",VLOOKUP(CONCATENATE($A354,"_L_",AY$1),Records!$C$2:$H$6601,6,FALSE))</f>
        <v/>
      </c>
      <c r="BA354" s="32" t="str">
        <f>IF(ISERROR(VLOOKUP(CONCATENATE($A354,"_L_",BB$1),Records!$C$2:$H$6601,1,FALSE)),"",VLOOKUP(CONCATENATE($A354,"_L_",BB$1),Records!$C$2:$H$6601,4,FALSE))</f>
        <v/>
      </c>
      <c r="BB354" s="7" t="str">
        <f>IF(ISERROR(VLOOKUP(CONCATENATE($A354,"_L_",BB$1),Records!$C$2:$H$6601,1,FALSE)),"",VLOOKUP(CONCATENATE($A354,"_L_",BB$1),Records!$C$2:$H$6601,5,FALSE))</f>
        <v/>
      </c>
      <c r="BC354" s="33" t="str">
        <f>IF(ISERROR(VLOOKUP(CONCATENATE($A354,"_L_",BB$1),Records!$C$2:$H$6601,1,FALSE)),"",VLOOKUP(CONCATENATE($A354,"_L_",BB$1),Records!$C$2:$H$6601,6,FALSE))</f>
        <v/>
      </c>
      <c r="BD354" s="32" t="str">
        <f>IF(ISERROR(VLOOKUP(CONCATENATE($A354,"_L_",BE$1),Records!$C$2:$H$6601,1,FALSE)),"",VLOOKUP(CONCATENATE($A354,"_L_",BE$1),Records!$C$2:$H$6601,4,FALSE))</f>
        <v/>
      </c>
      <c r="BE354" s="7" t="str">
        <f>IF(ISERROR(VLOOKUP(CONCATENATE($A354,"_L_",BE$1),Records!$C$2:$H$6601,1,FALSE)),"",VLOOKUP(CONCATENATE($A354,"_L_",BE$1),Records!$C$2:$H$6601,5,FALSE))</f>
        <v/>
      </c>
      <c r="BF354" s="33" t="str">
        <f>IF(ISERROR(VLOOKUP(CONCATENATE($A354,"_L_",BE$1),Records!$C$2:$H$6601,1,FALSE)),"",VLOOKUP(CONCATENATE($A354,"_L_",BE$1),Records!$C$2:$H$6601,6,FALSE))</f>
        <v/>
      </c>
      <c r="BG354" s="32" t="str">
        <f>IF(ISERROR(VLOOKUP(CONCATENATE($A354,"_L_",BH$1),Records!$C$2:$H$6601,1,FALSE)),"",VLOOKUP(CONCATENATE($A354,"_L_",BH$1),Records!$C$2:$H$6601,4,FALSE))</f>
        <v/>
      </c>
      <c r="BH354" s="7" t="str">
        <f>IF(ISERROR(VLOOKUP(CONCATENATE($A354,"_L_",BH$1),Records!$C$2:$H$6601,1,FALSE)),"",VLOOKUP(CONCATENATE($A354,"_L_",BH$1),Records!$C$2:$H$6601,5,FALSE))</f>
        <v/>
      </c>
      <c r="BI354" s="33" t="str">
        <f>IF(ISERROR(VLOOKUP(CONCATENATE($A354,"_L_",BH$1),Records!$C$2:$H$6601,1,FALSE)),"",VLOOKUP(CONCATENATE($A354,"_L_",BH$1),Records!$C$2:$H$6601,6,FALSE))</f>
        <v/>
      </c>
      <c r="BJ354" s="32" t="str">
        <f>IF(ISERROR(VLOOKUP(CONCATENATE($A354,"_L_",BK$1),Records!$C$2:$H$6601,1,FALSE)),"",VLOOKUP(CONCATENATE($A354,"_L_",BK$1),Records!$C$2:$H$6601,4,FALSE))</f>
        <v/>
      </c>
      <c r="BK354" s="7" t="str">
        <f>IF(ISERROR(VLOOKUP(CONCATENATE($A354,"_L_",BK$1),Records!$C$2:$H$6601,1,FALSE)),"",VLOOKUP(CONCATENATE($A354,"_L_",BK$1),Records!$C$2:$H$6601,5,FALSE))</f>
        <v/>
      </c>
      <c r="BL354" s="33" t="str">
        <f>IF(ISERROR(VLOOKUP(CONCATENATE($A354,"_L_",BK$1),Records!$C$2:$H$6601,1,FALSE)),"",VLOOKUP(CONCATENATE($A354,"_L_",BK$1),Records!$C$2:$H$6601,6,FALSE))</f>
        <v/>
      </c>
      <c r="BM354" s="32" t="str">
        <f>IF(ISERROR(VLOOKUP(CONCATENATE($A354,"_L_",BN$1),Records!$C$2:$H$6601,1,FALSE)),"",VLOOKUP(CONCATENATE($A354,"_L_",BN$1),Records!$C$2:$H$6601,4,FALSE))</f>
        <v/>
      </c>
      <c r="BN354" s="7" t="str">
        <f>IF(ISERROR(VLOOKUP(CONCATENATE($A354,"_L_",BN$1),Records!$C$2:$H$6601,1,FALSE)),"",VLOOKUP(CONCATENATE($A354,"_L_",BN$1),Records!$C$2:$H$6601,5,FALSE))</f>
        <v/>
      </c>
      <c r="BO354" s="33" t="str">
        <f>IF(ISERROR(VLOOKUP(CONCATENATE($A354,"_L_",BN$1),Records!$C$2:$H$6601,1,FALSE)),"",VLOOKUP(CONCATENATE($A354,"_L_",BN$1),Records!$C$2:$H$6601,6,FALSE))</f>
        <v/>
      </c>
      <c r="BP354" s="32" t="str">
        <f>IF(ISERROR(VLOOKUP(CONCATENATE($A354,"_L_",BQ$1),Records!$C$2:$H$6601,1,FALSE)),"",VLOOKUP(CONCATENATE($A354,"_L_",BQ$1),Records!$C$2:$H$6601,4,FALSE))</f>
        <v/>
      </c>
      <c r="BQ354" s="7" t="str">
        <f>IF(ISERROR(VLOOKUP(CONCATENATE($A354,"_L_",BQ$1),Records!$C$2:$H$6601,1,FALSE)),"",VLOOKUP(CONCATENATE($A354,"_L_",BQ$1),Records!$C$2:$H$6601,5,FALSE))</f>
        <v/>
      </c>
      <c r="BR354" s="33" t="str">
        <f>IF(ISERROR(VLOOKUP(CONCATENATE($A354,"_L_",BQ$1),Records!$C$2:$H$6601,1,FALSE)),"",VLOOKUP(CONCATENATE($A354,"_L_",BQ$1),Records!$C$2:$H$6601,6,FALSE))</f>
        <v/>
      </c>
      <c r="BS354" s="32" t="str">
        <f>IF(ISERROR(VLOOKUP(CONCATENATE($A354,"_L_",BT$1),Records!$C$2:$H$6601,1,FALSE)),"",VLOOKUP(CONCATENATE($A354,"_L_",BT$1),Records!$C$2:$H$6601,4,FALSE))</f>
        <v/>
      </c>
      <c r="BT354" s="7" t="str">
        <f>IF(ISERROR(VLOOKUP(CONCATENATE($A354,"_L_",BT$1),Records!$C$2:$H$6601,1,FALSE)),"",VLOOKUP(CONCATENATE($A354,"_L_",BT$1),Records!$C$2:$H$6601,5,FALSE))</f>
        <v/>
      </c>
      <c r="BU354" s="33" t="str">
        <f>IF(ISERROR(VLOOKUP(CONCATENATE($A354,"_L_",BT$1),Records!$C$2:$H$6601,1,FALSE)),"",VLOOKUP(CONCATENATE($A354,"_L_",BT$1),Records!$C$2:$H$6601,6,FALSE))</f>
        <v/>
      </c>
      <c r="BV354" s="32" t="str">
        <f>IF(ISERROR(VLOOKUP(CONCATENATE($A354,"_L_",BW$1),Records!$C$2:$H$6601,1,FALSE)),"",VLOOKUP(CONCATENATE($A354,"_L_",BW$1),Records!$C$2:$H$6601,4,FALSE))</f>
        <v/>
      </c>
      <c r="BW354" s="7" t="str">
        <f>IF(ISERROR(VLOOKUP(CONCATENATE($A354,"_L_",BW$1),Records!$C$2:$H$6601,1,FALSE)),"",VLOOKUP(CONCATENATE($A354,"_L_",BW$1),Records!$C$2:$H$6601,5,FALSE))</f>
        <v/>
      </c>
      <c r="BX354" s="33" t="str">
        <f>IF(ISERROR(VLOOKUP(CONCATENATE($A354,"_L_",BW$1),Records!$C$2:$H$6601,1,FALSE)),"",VLOOKUP(CONCATENATE($A354,"_L_",BW$1),Records!$C$2:$H$6601,6,FALSE))</f>
        <v/>
      </c>
      <c r="BY354" s="32" t="str">
        <f>IF(ISERROR(VLOOKUP(CONCATENATE($A354,"_L_",BZ$1),Records!$C$2:$H$6601,1,FALSE)),"",VLOOKUP(CONCATENATE($A354,"_L_",BZ$1),Records!$C$2:$H$6601,4,FALSE))</f>
        <v/>
      </c>
      <c r="BZ354" s="7" t="str">
        <f>IF(ISERROR(VLOOKUP(CONCATENATE($A354,"_L_",BZ$1),Records!$C$2:$H$6601,1,FALSE)),"",VLOOKUP(CONCATENATE($A354,"_L_",BZ$1),Records!$C$2:$H$6601,5,FALSE))</f>
        <v/>
      </c>
      <c r="CA354" s="33" t="str">
        <f>IF(ISERROR(VLOOKUP(CONCATENATE($A354,"_L_",BZ$1),Records!$C$2:$H$6601,1,FALSE)),"",VLOOKUP(CONCATENATE($A354,"_L_",BZ$1),Records!$C$2:$H$6601,6,FALSE))</f>
        <v/>
      </c>
      <c r="CB354" s="32" t="str">
        <f>IF(ISERROR(VLOOKUP(CONCATENATE($A354,"_L_",CC$1),Records!$C$2:$H$6601,1,FALSE)),"",VLOOKUP(CONCATENATE($A354,"_L_",CC$1),Records!$C$2:$H$6601,4,FALSE))</f>
        <v/>
      </c>
      <c r="CC354" s="7" t="str">
        <f>IF(ISERROR(VLOOKUP(CONCATENATE($A354,"_L_",CC$1),Records!$C$2:$H$6601,1,FALSE)),"",VLOOKUP(CONCATENATE($A354,"_L_",CC$1),Records!$C$2:$H$6601,5,FALSE))</f>
        <v/>
      </c>
      <c r="CD354" s="33" t="str">
        <f>IF(ISERROR(VLOOKUP(CONCATENATE($A354,"_L_",CC$1),Records!$C$2:$H$6601,1,FALSE)),"",VLOOKUP(CONCATENATE($A354,"_L_",CC$1),Records!$C$2:$H$6601,6,FALSE))</f>
        <v/>
      </c>
      <c r="CE354" s="32" t="str">
        <f>IF(ISERROR(VLOOKUP(CONCATENATE($A354,"_L_",CF$1),Records!$C$2:$H$6601,1,FALSE)),"",VLOOKUP(CONCATENATE($A354,"_L_",CF$1),Records!$C$2:$H$6601,4,FALSE))</f>
        <v/>
      </c>
      <c r="CF354" s="7" t="str">
        <f>IF(ISERROR(VLOOKUP(CONCATENATE($A354,"_L_",CF$1),Records!$C$2:$H$6601,1,FALSE)),"",VLOOKUP(CONCATENATE($A354,"_L_",CF$1),Records!$C$2:$H$6601,5,FALSE))</f>
        <v/>
      </c>
      <c r="CG354" s="33" t="str">
        <f>IF(ISERROR(VLOOKUP(CONCATENATE($A354,"_L_",CF$1),Records!$C$2:$H$6601,1,FALSE)),"",VLOOKUP(CONCATENATE($A354,"_L_",CF$1),Records!$C$2:$H$6601,6,FALSE))</f>
        <v/>
      </c>
      <c r="CH354" s="32" t="str">
        <f>IF(ISERROR(VLOOKUP(CONCATENATE($A354,"_L_",CI$1),Records!$C$2:$H$6601,1,FALSE)),"",VLOOKUP(CONCATENATE($A354,"_L_",CI$1),Records!$C$2:$H$6601,4,FALSE))</f>
        <v/>
      </c>
      <c r="CI354" s="7" t="str">
        <f>IF(ISERROR(VLOOKUP(CONCATENATE($A354,"_L_",CI$1),Records!$C$2:$H$6601,1,FALSE)),"",VLOOKUP(CONCATENATE($A354,"_L_",CI$1),Records!$C$2:$H$6601,5,FALSE))</f>
        <v/>
      </c>
      <c r="CJ354" s="33" t="str">
        <f>IF(ISERROR(VLOOKUP(CONCATENATE($A354,"_L_",CI$1),Records!$C$2:$H$6601,1,FALSE)),"",VLOOKUP(CONCATENATE($A354,"_L_",CI$1),Records!$C$2:$H$6601,6,FALSE))</f>
        <v/>
      </c>
      <c r="CK354" s="32" t="str">
        <f>IF(ISERROR(VLOOKUP(CONCATENATE($A354,"_L_",CL$1),Records!$C$2:$H$6601,1,FALSE)),"",VLOOKUP(CONCATENATE($A354,"_L_",CL$1),Records!$C$2:$H$6601,4,FALSE))</f>
        <v/>
      </c>
      <c r="CL354" s="7" t="str">
        <f>IF(ISERROR(VLOOKUP(CONCATENATE($A354,"_L_",CL$1),Records!$C$2:$H$6601,1,FALSE)),"",VLOOKUP(CONCATENATE($A354,"_L_",CL$1),Records!$C$2:$H$6601,5,FALSE))</f>
        <v/>
      </c>
      <c r="CM354" s="33" t="str">
        <f>IF(ISERROR(VLOOKUP(CONCATENATE($A354,"_L_",CL$1),Records!$C$2:$H$6601,1,FALSE)),"",VLOOKUP(CONCATENATE($A354,"_L_",CL$1),Records!$C$2:$H$6601,6,FALSE))</f>
        <v/>
      </c>
      <c r="CN354" s="32" t="str">
        <f>IF(ISERROR(VLOOKUP(CONCATENATE($A354,"_L_",CO$1),Records!$C$2:$H$6601,1,FALSE)),"",VLOOKUP(CONCATENATE($A354,"_L_",CO$1),Records!$C$2:$H$6601,4,FALSE))</f>
        <v/>
      </c>
      <c r="CO354" s="7" t="str">
        <f>IF(ISERROR(VLOOKUP(CONCATENATE($A354,"_L_",CO$1),Records!$C$2:$H$6601,1,FALSE)),"",VLOOKUP(CONCATENATE($A354,"_L_",CO$1),Records!$C$2:$H$6601,5,FALSE))</f>
        <v/>
      </c>
      <c r="CP354" s="33" t="str">
        <f>IF(ISERROR(VLOOKUP(CONCATENATE($A354,"_L_",CO$1),Records!$C$2:$H$6601,1,FALSE)),"",VLOOKUP(CONCATENATE($A354,"_L_",CO$1),Records!$C$2:$H$6601,6,FALSE))</f>
        <v/>
      </c>
      <c r="CQ354" s="32" t="str">
        <f>IF(ISERROR(VLOOKUP(CONCATENATE($A354,"_L_",CR$1),Records!$C$2:$H$6601,1,FALSE)),"",VLOOKUP(CONCATENATE($A354,"_L_",CR$1),Records!$C$2:$H$6601,4,FALSE))</f>
        <v/>
      </c>
      <c r="CR354" s="7" t="str">
        <f>IF(ISERROR(VLOOKUP(CONCATENATE($A354,"_L_",CR$1),Records!$C$2:$H$6601,1,FALSE)),"",VLOOKUP(CONCATENATE($A354,"_L_",CR$1),Records!$C$2:$H$6601,5,FALSE))</f>
        <v/>
      </c>
      <c r="CS354" s="33" t="str">
        <f>IF(ISERROR(VLOOKUP(CONCATENATE($A354,"_L_",CR$1),Records!$C$2:$H$6601,1,FALSE)),"",VLOOKUP(CONCATENATE($A354,"_L_",CR$1),Records!$C$2:$H$6601,6,FALSE))</f>
        <v/>
      </c>
      <c r="CT354" s="32" t="str">
        <f>IF(ISERROR(VLOOKUP(CONCATENATE($A354,"_L_",CU$1),Records!$C$2:$H$6601,1,FALSE)),"",VLOOKUP(CONCATENATE($A354,"_L_",CU$1),Records!$C$2:$H$6601,4,FALSE))</f>
        <v/>
      </c>
      <c r="CU354" s="7" t="str">
        <f>IF(ISERROR(VLOOKUP(CONCATENATE($A354,"_L_",CU$1),Records!$C$2:$H$6601,1,FALSE)),"",VLOOKUP(CONCATENATE($A354,"_L_",CU$1),Records!$C$2:$H$6601,5,FALSE))</f>
        <v/>
      </c>
      <c r="CV354" s="33" t="str">
        <f>IF(ISERROR(VLOOKUP(CONCATENATE($A354,"_L_",CU$1),Records!$C$2:$H$6601,1,FALSE)),"",VLOOKUP(CONCATENATE($A354,"_L_",CU$1),Records!$C$2:$H$6601,6,FALSE))</f>
        <v/>
      </c>
      <c r="CW354" s="32" t="str">
        <f>IF(ISERROR(VLOOKUP(CONCATENATE($A354,"_L_",CX$1),Records!$C$2:$H$6601,1,FALSE)),"",VLOOKUP(CONCATENATE($A354,"_L_",CX$1),Records!$C$2:$H$6601,4,FALSE))</f>
        <v/>
      </c>
      <c r="CX354" s="7" t="str">
        <f>IF(ISERROR(VLOOKUP(CONCATENATE($A354,"_L_",CX$1),Records!$C$2:$H$6601,1,FALSE)),"",VLOOKUP(CONCATENATE($A354,"_L_",CX$1),Records!$C$2:$H$6601,5,FALSE))</f>
        <v/>
      </c>
      <c r="CY354" s="33" t="str">
        <f>IF(ISERROR(VLOOKUP(CONCATENATE($A354,"_L_",CX$1),Records!$C$2:$H$6601,1,FALSE)),"",VLOOKUP(CONCATENATE($A354,"_L_",CX$1),Records!$C$2:$H$6601,6,FALSE))</f>
        <v/>
      </c>
      <c r="CZ354" s="32" t="str">
        <f>IF(ISERROR(VLOOKUP(CONCATENATE($A354,"_L_",DA$1),Records!$C$2:$H$6601,1,FALSE)),"",VLOOKUP(CONCATENATE($A354,"_L_",DA$1),Records!$C$2:$H$6601,4,FALSE))</f>
        <v/>
      </c>
      <c r="DA354" s="7" t="str">
        <f>IF(ISERROR(VLOOKUP(CONCATENATE($A354,"_L_",DA$1),Records!$C$2:$H$6601,1,FALSE)),"",VLOOKUP(CONCATENATE($A354,"_L_",DA$1),Records!$C$2:$H$6601,5,FALSE))</f>
        <v/>
      </c>
      <c r="DB354" s="33" t="str">
        <f>IF(ISERROR(VLOOKUP(CONCATENATE($A354,"_L_",DA$1),Records!$C$2:$H$6601,1,FALSE)),"",VLOOKUP(CONCATENATE($A354,"_L_",DA$1),Records!$C$2:$H$6601,6,FALSE))</f>
        <v/>
      </c>
      <c r="DC354" s="32" t="str">
        <f>IF(ISERROR(VLOOKUP(CONCATENATE($A354,"_L_",DD$1),Records!$C$2:$H$6601,1,FALSE)),"",VLOOKUP(CONCATENATE($A354,"_L_",DD$1),Records!$C$2:$H$6601,4,FALSE))</f>
        <v/>
      </c>
      <c r="DD354" s="7" t="str">
        <f>IF(ISERROR(VLOOKUP(CONCATENATE($A354,"_L_",DD$1),Records!$C$2:$H$6601,1,FALSE)),"",VLOOKUP(CONCATENATE($A354,"_L_",DD$1),Records!$C$2:$H$6601,5,FALSE))</f>
        <v/>
      </c>
      <c r="DE354" s="33" t="str">
        <f>IF(ISERROR(VLOOKUP(CONCATENATE($A354,"_L_",DD$1),Records!$C$2:$H$6601,1,FALSE)),"",VLOOKUP(CONCATENATE($A354,"_L_",DD$1),Records!$C$2:$H$6601,6,FALSE))</f>
        <v/>
      </c>
      <c r="DF354" s="32" t="str">
        <f>IF(ISERROR(VLOOKUP(CONCATENATE($A354,"_L_",DG$1),Records!$C$2:$H$6601,1,FALSE)),"",VLOOKUP(CONCATENATE($A354,"_L_",DG$1),Records!$C$2:$H$6601,4,FALSE))</f>
        <v/>
      </c>
      <c r="DG354" s="7" t="str">
        <f>IF(ISERROR(VLOOKUP(CONCATENATE($A354,"_L_",DG$1),Records!$C$2:$H$6601,1,FALSE)),"",VLOOKUP(CONCATENATE($A354,"_L_",DG$1),Records!$C$2:$H$6601,5,FALSE))</f>
        <v/>
      </c>
      <c r="DH354" s="33" t="str">
        <f>IF(ISERROR(VLOOKUP(CONCATENATE($A354,"_L_",DG$1),Records!$C$2:$H$6601,1,FALSE)),"",VLOOKUP(CONCATENATE($A354,"_L_",DG$1),Records!$C$2:$H$6601,6,FALSE))</f>
        <v/>
      </c>
      <c r="DI354" s="32" t="str">
        <f>IF(ISERROR(VLOOKUP(CONCATENATE($A354,"_L_",DJ$1),Records!$C$2:$H$6601,1,FALSE)),"",VLOOKUP(CONCATENATE($A354,"_L_",DJ$1),Records!$C$2:$H$6601,4,FALSE))</f>
        <v/>
      </c>
      <c r="DJ354" s="7" t="str">
        <f>IF(ISERROR(VLOOKUP(CONCATENATE($A354,"_L_",DJ$1),Records!$C$2:$H$6601,1,FALSE)),"",VLOOKUP(CONCATENATE($A354,"_L_",DJ$1),Records!$C$2:$H$6601,5,FALSE))</f>
        <v/>
      </c>
      <c r="DK354" s="33" t="str">
        <f>IF(ISERROR(VLOOKUP(CONCATENATE($A354,"_L_",DJ$1),Records!$C$2:$H$6601,1,FALSE)),"",VLOOKUP(CONCATENATE($A354,"_L_",DJ$1),Records!$C$2:$H$6601,6,FALSE))</f>
        <v/>
      </c>
      <c r="DL354" s="32" t="str">
        <f>IF(ISERROR(VLOOKUP(CONCATENATE($A354,"_L_",DM$1),Records!$C$2:$H$6601,1,FALSE)),"",VLOOKUP(CONCATENATE($A354,"_L_",DM$1),Records!$C$2:$H$6601,4,FALSE))</f>
        <v/>
      </c>
      <c r="DM354" s="7" t="str">
        <f>IF(ISERROR(VLOOKUP(CONCATENATE($A354,"_L_",DM$1),Records!$C$2:$H$6601,1,FALSE)),"",VLOOKUP(CONCATENATE($A354,"_L_",DM$1),Records!$C$2:$H$6601,5,FALSE))</f>
        <v/>
      </c>
      <c r="DN354" s="33" t="str">
        <f>IF(ISERROR(VLOOKUP(CONCATENATE($A354,"_L_",DM$1),Records!$C$2:$H$6601,1,FALSE)),"",VLOOKUP(CONCATENATE($A354,"_L_",DM$1),Records!$C$2:$H$6601,6,FALSE))</f>
        <v/>
      </c>
      <c r="DO354" s="32" t="str">
        <f>IF(ISERROR(VLOOKUP(CONCATENATE($A354,"_L_",DP$1),Records!$C$2:$H$6601,1,FALSE)),"",VLOOKUP(CONCATENATE($A354,"_L_",DP$1),Records!$C$2:$H$6601,4,FALSE))</f>
        <v/>
      </c>
      <c r="DP354" s="7" t="str">
        <f>IF(ISERROR(VLOOKUP(CONCATENATE($A354,"_L_",DP$1),Records!$C$2:$H$6601,1,FALSE)),"",VLOOKUP(CONCATENATE($A354,"_L_",DP$1),Records!$C$2:$H$6601,5,FALSE))</f>
        <v/>
      </c>
      <c r="DQ354" s="33" t="str">
        <f>IF(ISERROR(VLOOKUP(CONCATENATE($A354,"_L_",DP$1),Records!$C$2:$H$6601,1,FALSE)),"",VLOOKUP(CONCATENATE($A354,"_L_",DP$1),Records!$C$2:$H$6601,6,FALSE))</f>
        <v/>
      </c>
      <c r="DR354" s="32" t="str">
        <f>IF(ISERROR(VLOOKUP(CONCATENATE($A354,"_L_",DS$1),Records!$C$2:$H$6601,1,FALSE)),"",VLOOKUP(CONCATENATE($A354,"_L_",DS$1),Records!$C$2:$H$6601,4,FALSE))</f>
        <v/>
      </c>
      <c r="DS354" s="7" t="str">
        <f>IF(ISERROR(VLOOKUP(CONCATENATE($A354,"_L_",DS$1),Records!$C$2:$H$6601,1,FALSE)),"",VLOOKUP(CONCATENATE($A354,"_L_",DS$1),Records!$C$2:$H$6601,5,FALSE))</f>
        <v/>
      </c>
      <c r="DT354" s="33" t="str">
        <f>IF(ISERROR(VLOOKUP(CONCATENATE($A354,"_L_",DS$1),Records!$C$2:$H$6601,1,FALSE)),"",VLOOKUP(CONCATENATE($A354,"_L_",DS$1),Records!$C$2:$H$6601,6,FALSE))</f>
        <v/>
      </c>
      <c r="DU354" s="32" t="str">
        <f>IF(ISERROR(VLOOKUP(CONCATENATE($A354,"_L_",DV$1),Records!$C$2:$H$6601,1,FALSE)),"",VLOOKUP(CONCATENATE($A354,"_L_",DV$1),Records!$C$2:$H$6601,4,FALSE))</f>
        <v/>
      </c>
      <c r="DV354" s="7" t="str">
        <f>IF(ISERROR(VLOOKUP(CONCATENATE($A354,"_L_",DV$1),Records!$C$2:$H$6601,1,FALSE)),"",VLOOKUP(CONCATENATE($A354,"_L_",DV$1),Records!$C$2:$H$6601,5,FALSE))</f>
        <v/>
      </c>
      <c r="DW354" s="33" t="str">
        <f>IF(ISERROR(VLOOKUP(CONCATENATE($A354,"_L_",DV$1),Records!$C$2:$H$6601,1,FALSE)),"",VLOOKUP(CONCATENATE($A354,"_L_",DV$1),Records!$C$2:$H$6601,6,FALSE))</f>
        <v/>
      </c>
      <c r="DX354" s="32" t="str">
        <f>IF(ISERROR(VLOOKUP(CONCATENATE($A354,"_L_",DY$1),Records!$C$2:$H$6601,1,FALSE)),"",VLOOKUP(CONCATENATE($A354,"_L_",DY$1),Records!$C$2:$H$6601,4,FALSE))</f>
        <v/>
      </c>
      <c r="DY354" s="7" t="str">
        <f>IF(ISERROR(VLOOKUP(CONCATENATE($A354,"_L_",DY$1),Records!$C$2:$H$6601,1,FALSE)),"",VLOOKUP(CONCATENATE($A354,"_L_",DY$1),Records!$C$2:$H$6601,5,FALSE))</f>
        <v/>
      </c>
      <c r="DZ354" s="33" t="str">
        <f>IF(ISERROR(VLOOKUP(CONCATENATE($A354,"_L_",DY$1),Records!$C$2:$H$6601,1,FALSE)),"",VLOOKUP(CONCATENATE($A354,"_L_",DY$1),Records!$C$2:$H$6601,6,FALSE))</f>
        <v/>
      </c>
      <c r="EA354" s="32" t="str">
        <f>IF(ISERROR(VLOOKUP(CONCATENATE($A354,"_L_",EB$1),Records!$C$2:$H$6601,1,FALSE)),"",VLOOKUP(CONCATENATE($A354,"_L_",EB$1),Records!$C$2:$H$6601,4,FALSE))</f>
        <v/>
      </c>
      <c r="EB354" s="7" t="str">
        <f>IF(ISERROR(VLOOKUP(CONCATENATE($A354,"_L_",EB$1),Records!$C$2:$H$6601,1,FALSE)),"",VLOOKUP(CONCATENATE($A354,"_L_",EB$1),Records!$C$2:$H$6601,5,FALSE))</f>
        <v/>
      </c>
      <c r="EC354" s="33" t="str">
        <f>IF(ISERROR(VLOOKUP(CONCATENATE($A354,"_L_",EB$1),Records!$C$2:$H$6601,1,FALSE)),"",VLOOKUP(CONCATENATE($A354,"_L_",EB$1),Records!$C$2:$H$6601,6,FALSE))</f>
        <v/>
      </c>
    </row>
    <row r="355" spans="1:133" ht="15.75" x14ac:dyDescent="0.25">
      <c r="A355" s="11">
        <v>42537</v>
      </c>
      <c r="B355" s="18" t="s">
        <v>91</v>
      </c>
      <c r="C355" s="17">
        <f t="shared" si="11"/>
        <v>51</v>
      </c>
      <c r="D355" s="28" t="s">
        <v>62</v>
      </c>
      <c r="E355" s="8" t="s">
        <v>71</v>
      </c>
      <c r="F355" s="62">
        <f t="shared" si="10"/>
        <v>0</v>
      </c>
      <c r="G355" s="62">
        <f>HomeCalc!F355</f>
        <v>0</v>
      </c>
      <c r="H355" s="32" t="str">
        <f>IF(ISERROR(VLOOKUP(CONCATENATE($A355,"_L_",I$1),Records!$C$2:$H$6601,1,FALSE)),"",VLOOKUP(CONCATENATE($A355,"_L_",I$1),Records!$C$2:$H$6601,4,FALSE))</f>
        <v/>
      </c>
      <c r="I355" s="7" t="str">
        <f>IF(ISERROR(VLOOKUP(CONCATENATE($A355,"_L_",I$1),Records!$C$2:$H$6601,1,FALSE)),"",VLOOKUP(CONCATENATE($A355,"_L_",I$1),Records!$C$2:$H$6601,5,FALSE))</f>
        <v/>
      </c>
      <c r="J355" s="33" t="str">
        <f>IF(ISERROR(VLOOKUP(CONCATENATE($A355,"_L_",I$1),Records!$C$2:$H$6601,1,FALSE)),"",VLOOKUP(CONCATENATE($A355,"_L_",I$1),Records!$C$2:$H$6601,6,FALSE))</f>
        <v/>
      </c>
      <c r="K355" s="32" t="str">
        <f>IF(ISERROR(VLOOKUP(CONCATENATE($A355,"_L_",L$1),Records!$C$2:$H$6601,1,FALSE)),"",VLOOKUP(CONCATENATE($A355,"_L_",L$1),Records!$C$2:$H$6601,4,FALSE))</f>
        <v/>
      </c>
      <c r="L355" s="7" t="str">
        <f>IF(ISERROR(VLOOKUP(CONCATENATE($A355,"_L_",L$1),Records!$C$2:$H$6601,1,FALSE)),"",VLOOKUP(CONCATENATE($A355,"_L_",L$1),Records!$C$2:$H$6601,5,FALSE))</f>
        <v/>
      </c>
      <c r="M355" s="33" t="str">
        <f>IF(ISERROR(VLOOKUP(CONCATENATE($A355,"_L_",L$1),Records!$C$2:$H$6601,1,FALSE)),"",VLOOKUP(CONCATENATE($A355,"_L_",L$1),Records!$C$2:$H$6601,6,FALSE))</f>
        <v/>
      </c>
      <c r="N355" s="32" t="str">
        <f>IF(ISERROR(VLOOKUP(CONCATENATE($A355,"_L_",O$1),Records!$C$2:$H$6601,1,FALSE)),"",VLOOKUP(CONCATENATE($A355,"_L_",O$1),Records!$C$2:$H$6601,4,FALSE))</f>
        <v/>
      </c>
      <c r="O355" s="7" t="str">
        <f>IF(ISERROR(VLOOKUP(CONCATENATE($A355,"_L_",O$1),Records!$C$2:$H$6601,1,FALSE)),"",VLOOKUP(CONCATENATE($A355,"_L_",O$1),Records!$C$2:$H$6601,5,FALSE))</f>
        <v/>
      </c>
      <c r="P355" s="33" t="str">
        <f>IF(ISERROR(VLOOKUP(CONCATENATE($A355,"_L_",O$1),Records!$C$2:$H$6601,1,FALSE)),"",VLOOKUP(CONCATENATE($A355,"_L_",O$1),Records!$C$2:$H$6601,6,FALSE))</f>
        <v/>
      </c>
      <c r="Q355" s="32" t="str">
        <f>IF(ISERROR(VLOOKUP(CONCATENATE($A355,"_L_",R$1),Records!$C$2:$H$6601,1,FALSE)),"",VLOOKUP(CONCATENATE($A355,"_L_",R$1),Records!$C$2:$H$6601,4,FALSE))</f>
        <v/>
      </c>
      <c r="R355" s="7" t="str">
        <f>IF(ISERROR(VLOOKUP(CONCATENATE($A355,"_L_",R$1),Records!$C$2:$H$6601,1,FALSE)),"",VLOOKUP(CONCATENATE($A355,"_L_",R$1),Records!$C$2:$H$6601,5,FALSE))</f>
        <v/>
      </c>
      <c r="S355" s="33" t="str">
        <f>IF(ISERROR(VLOOKUP(CONCATENATE($A355,"_L_",R$1),Records!$C$2:$H$6601,1,FALSE)),"",VLOOKUP(CONCATENATE($A355,"_L_",R$1),Records!$C$2:$H$6601,6,FALSE))</f>
        <v/>
      </c>
      <c r="T355" s="32" t="str">
        <f>IF(ISERROR(VLOOKUP(CONCATENATE($A355,"_L_",U$1),Records!$C$2:$H$6601,1,FALSE)),"",VLOOKUP(CONCATENATE($A355,"_L_",U$1),Records!$C$2:$H$6601,4,FALSE))</f>
        <v/>
      </c>
      <c r="U355" s="7" t="str">
        <f>IF(ISERROR(VLOOKUP(CONCATENATE($A355,"_L_",U$1),Records!$C$2:$H$6601,1,FALSE)),"",VLOOKUP(CONCATENATE($A355,"_L_",U$1),Records!$C$2:$H$6601,5,FALSE))</f>
        <v/>
      </c>
      <c r="V355" s="33" t="str">
        <f>IF(ISERROR(VLOOKUP(CONCATENATE($A355,"_L_",U$1),Records!$C$2:$H$6601,1,FALSE)),"",VLOOKUP(CONCATENATE($A355,"_L_",U$1),Records!$C$2:$H$6601,6,FALSE))</f>
        <v/>
      </c>
      <c r="W355" s="32" t="str">
        <f>IF(ISERROR(VLOOKUP(CONCATENATE($A355,"_L_",X$1),Records!$C$2:$H$6601,1,FALSE)),"",VLOOKUP(CONCATENATE($A355,"_L_",X$1),Records!$C$2:$H$6601,4,FALSE))</f>
        <v/>
      </c>
      <c r="X355" s="7" t="str">
        <f>IF(ISERROR(VLOOKUP(CONCATENATE($A355,"_L_",X$1),Records!$C$2:$H$6601,1,FALSE)),"",VLOOKUP(CONCATENATE($A355,"_L_",X$1),Records!$C$2:$H$6601,5,FALSE))</f>
        <v/>
      </c>
      <c r="Y355" s="33" t="str">
        <f>IF(ISERROR(VLOOKUP(CONCATENATE($A355,"_L_",X$1),Records!$C$2:$H$6601,1,FALSE)),"",VLOOKUP(CONCATENATE($A355,"_L_",X$1),Records!$C$2:$H$6601,6,FALSE))</f>
        <v/>
      </c>
      <c r="Z355" s="32" t="str">
        <f>IF(ISERROR(VLOOKUP(CONCATENATE($A355,"_L_",AA$1),Records!$C$2:$H$6601,1,FALSE)),"",VLOOKUP(CONCATENATE($A355,"_L_",AA$1),Records!$C$2:$H$6601,4,FALSE))</f>
        <v/>
      </c>
      <c r="AA355" s="7" t="str">
        <f>IF(ISERROR(VLOOKUP(CONCATENATE($A355,"_L_",AA$1),Records!$C$2:$H$6601,1,FALSE)),"",VLOOKUP(CONCATENATE($A355,"_L_",AA$1),Records!$C$2:$H$6601,5,FALSE))</f>
        <v/>
      </c>
      <c r="AB355" s="33" t="str">
        <f>IF(ISERROR(VLOOKUP(CONCATENATE($A355,"_L_",AA$1),Records!$C$2:$H$6601,1,FALSE)),"",VLOOKUP(CONCATENATE($A355,"_L_",AA$1),Records!$C$2:$H$6601,6,FALSE))</f>
        <v/>
      </c>
      <c r="AC355" s="32" t="str">
        <f>IF(ISERROR(VLOOKUP(CONCATENATE($A355,"_L_",AD$1),Records!$C$2:$H$6601,1,FALSE)),"",VLOOKUP(CONCATENATE($A355,"_L_",AD$1),Records!$C$2:$H$6601,4,FALSE))</f>
        <v/>
      </c>
      <c r="AD355" s="7" t="str">
        <f>IF(ISERROR(VLOOKUP(CONCATENATE($A355,"_L_",AD$1),Records!$C$2:$H$6601,1,FALSE)),"",VLOOKUP(CONCATENATE($A355,"_L_",AD$1),Records!$C$2:$H$6601,5,FALSE))</f>
        <v/>
      </c>
      <c r="AE355" s="33" t="str">
        <f>IF(ISERROR(VLOOKUP(CONCATENATE($A355,"_L_",AD$1),Records!$C$2:$H$6601,1,FALSE)),"",VLOOKUP(CONCATENATE($A355,"_L_",AD$1),Records!$C$2:$H$6601,6,FALSE))</f>
        <v/>
      </c>
      <c r="AF355" s="32" t="str">
        <f>IF(ISERROR(VLOOKUP(CONCATENATE($A355,"_L_",AG$1),Records!$C$2:$H$6601,1,FALSE)),"",VLOOKUP(CONCATENATE($A355,"_L_",AG$1),Records!$C$2:$H$6601,4,FALSE))</f>
        <v/>
      </c>
      <c r="AG355" s="7" t="str">
        <f>IF(ISERROR(VLOOKUP(CONCATENATE($A355,"_L_",AG$1),Records!$C$2:$H$6601,1,FALSE)),"",VLOOKUP(CONCATENATE($A355,"_L_",AG$1),Records!$C$2:$H$6601,5,FALSE))</f>
        <v/>
      </c>
      <c r="AH355" s="33" t="str">
        <f>IF(ISERROR(VLOOKUP(CONCATENATE($A355,"_L_",AG$1),Records!$C$2:$H$6601,1,FALSE)),"",VLOOKUP(CONCATENATE($A355,"_L_",AG$1),Records!$C$2:$H$6601,6,FALSE))</f>
        <v/>
      </c>
      <c r="AI355" s="32" t="str">
        <f>IF(ISERROR(VLOOKUP(CONCATENATE($A355,"_L_",AJ$1),Records!$C$2:$H$6601,1,FALSE)),"",VLOOKUP(CONCATENATE($A355,"_L_",AJ$1),Records!$C$2:$H$6601,4,FALSE))</f>
        <v/>
      </c>
      <c r="AJ355" s="7" t="str">
        <f>IF(ISERROR(VLOOKUP(CONCATENATE($A355,"_L_",AJ$1),Records!$C$2:$H$6601,1,FALSE)),"",VLOOKUP(CONCATENATE($A355,"_L_",AJ$1),Records!$C$2:$H$6601,5,FALSE))</f>
        <v/>
      </c>
      <c r="AK355" s="33" t="str">
        <f>IF(ISERROR(VLOOKUP(CONCATENATE($A355,"_L_",AJ$1),Records!$C$2:$H$6601,1,FALSE)),"",VLOOKUP(CONCATENATE($A355,"_L_",AJ$1),Records!$C$2:$H$6601,6,FALSE))</f>
        <v/>
      </c>
      <c r="AL355" s="32" t="str">
        <f>IF(ISERROR(VLOOKUP(CONCATENATE($A355,"_L_",AM$1),Records!$C$2:$H$6601,1,FALSE)),"",VLOOKUP(CONCATENATE($A355,"_L_",AM$1),Records!$C$2:$H$6601,4,FALSE))</f>
        <v/>
      </c>
      <c r="AM355" s="7" t="str">
        <f>IF(ISERROR(VLOOKUP(CONCATENATE($A355,"_L_",AM$1),Records!$C$2:$H$6601,1,FALSE)),"",VLOOKUP(CONCATENATE($A355,"_L_",AM$1),Records!$C$2:$H$6601,5,FALSE))</f>
        <v/>
      </c>
      <c r="AN355" s="33" t="str">
        <f>IF(ISERROR(VLOOKUP(CONCATENATE($A355,"_L_",AM$1),Records!$C$2:$H$6601,1,FALSE)),"",VLOOKUP(CONCATENATE($A355,"_L_",AM$1),Records!$C$2:$H$6601,6,FALSE))</f>
        <v/>
      </c>
      <c r="AO355" s="32" t="str">
        <f>IF(ISERROR(VLOOKUP(CONCATENATE($A355,"_L_",AP$1),Records!$C$2:$H$6601,1,FALSE)),"",VLOOKUP(CONCATENATE($A355,"_L_",AP$1),Records!$C$2:$H$6601,4,FALSE))</f>
        <v/>
      </c>
      <c r="AP355" s="7" t="str">
        <f>IF(ISERROR(VLOOKUP(CONCATENATE($A355,"_L_",AP$1),Records!$C$2:$H$6601,1,FALSE)),"",VLOOKUP(CONCATENATE($A355,"_L_",AP$1),Records!$C$2:$H$6601,5,FALSE))</f>
        <v/>
      </c>
      <c r="AQ355" s="33" t="str">
        <f>IF(ISERROR(VLOOKUP(CONCATENATE($A355,"_L_",AP$1),Records!$C$2:$H$6601,1,FALSE)),"",VLOOKUP(CONCATENATE($A355,"_L_",AP$1),Records!$C$2:$H$6601,6,FALSE))</f>
        <v/>
      </c>
      <c r="AR355" s="32" t="str">
        <f>IF(ISERROR(VLOOKUP(CONCATENATE($A355,"_L_",AS$1),Records!$C$2:$H$6601,1,FALSE)),"",VLOOKUP(CONCATENATE($A355,"_L_",AS$1),Records!$C$2:$H$6601,4,FALSE))</f>
        <v/>
      </c>
      <c r="AS355" s="7" t="str">
        <f>IF(ISERROR(VLOOKUP(CONCATENATE($A355,"_L_",AS$1),Records!$C$2:$H$6601,1,FALSE)),"",VLOOKUP(CONCATENATE($A355,"_L_",AS$1),Records!$C$2:$H$6601,5,FALSE))</f>
        <v/>
      </c>
      <c r="AT355" s="33" t="str">
        <f>IF(ISERROR(VLOOKUP(CONCATENATE($A355,"_L_",AS$1),Records!$C$2:$H$6601,1,FALSE)),"",VLOOKUP(CONCATENATE($A355,"_L_",AS$1),Records!$C$2:$H$6601,6,FALSE))</f>
        <v/>
      </c>
      <c r="AU355" s="32" t="str">
        <f>IF(ISERROR(VLOOKUP(CONCATENATE($A355,"_L_",AV$1),Records!$C$2:$H$6601,1,FALSE)),"",VLOOKUP(CONCATENATE($A355,"_L_",AV$1),Records!$C$2:$H$6601,4,FALSE))</f>
        <v/>
      </c>
      <c r="AV355" s="7" t="str">
        <f>IF(ISERROR(VLOOKUP(CONCATENATE($A355,"_L_",AV$1),Records!$C$2:$H$6601,1,FALSE)),"",VLOOKUP(CONCATENATE($A355,"_L_",AV$1),Records!$C$2:$H$6601,5,FALSE))</f>
        <v/>
      </c>
      <c r="AW355" s="33" t="str">
        <f>IF(ISERROR(VLOOKUP(CONCATENATE($A355,"_L_",AV$1),Records!$C$2:$H$6601,1,FALSE)),"",VLOOKUP(CONCATENATE($A355,"_L_",AV$1),Records!$C$2:$H$6601,6,FALSE))</f>
        <v/>
      </c>
      <c r="AX355" s="32" t="str">
        <f>IF(ISERROR(VLOOKUP(CONCATENATE($A355,"_L_",AY$1),Records!$C$2:$H$6601,1,FALSE)),"",VLOOKUP(CONCATENATE($A355,"_L_",AY$1),Records!$C$2:$H$6601,4,FALSE))</f>
        <v/>
      </c>
      <c r="AY355" s="7" t="str">
        <f>IF(ISERROR(VLOOKUP(CONCATENATE($A355,"_L_",AY$1),Records!$C$2:$H$6601,1,FALSE)),"",VLOOKUP(CONCATENATE($A355,"_L_",AY$1),Records!$C$2:$H$6601,5,FALSE))</f>
        <v/>
      </c>
      <c r="AZ355" s="33" t="str">
        <f>IF(ISERROR(VLOOKUP(CONCATENATE($A355,"_L_",AY$1),Records!$C$2:$H$6601,1,FALSE)),"",VLOOKUP(CONCATENATE($A355,"_L_",AY$1),Records!$C$2:$H$6601,6,FALSE))</f>
        <v/>
      </c>
      <c r="BA355" s="32" t="str">
        <f>IF(ISERROR(VLOOKUP(CONCATENATE($A355,"_L_",BB$1),Records!$C$2:$H$6601,1,FALSE)),"",VLOOKUP(CONCATENATE($A355,"_L_",BB$1),Records!$C$2:$H$6601,4,FALSE))</f>
        <v/>
      </c>
      <c r="BB355" s="7" t="str">
        <f>IF(ISERROR(VLOOKUP(CONCATENATE($A355,"_L_",BB$1),Records!$C$2:$H$6601,1,FALSE)),"",VLOOKUP(CONCATENATE($A355,"_L_",BB$1),Records!$C$2:$H$6601,5,FALSE))</f>
        <v/>
      </c>
      <c r="BC355" s="33" t="str">
        <f>IF(ISERROR(VLOOKUP(CONCATENATE($A355,"_L_",BB$1),Records!$C$2:$H$6601,1,FALSE)),"",VLOOKUP(CONCATENATE($A355,"_L_",BB$1),Records!$C$2:$H$6601,6,FALSE))</f>
        <v/>
      </c>
      <c r="BD355" s="32" t="str">
        <f>IF(ISERROR(VLOOKUP(CONCATENATE($A355,"_L_",BE$1),Records!$C$2:$H$6601,1,FALSE)),"",VLOOKUP(CONCATENATE($A355,"_L_",BE$1),Records!$C$2:$H$6601,4,FALSE))</f>
        <v/>
      </c>
      <c r="BE355" s="7" t="str">
        <f>IF(ISERROR(VLOOKUP(CONCATENATE($A355,"_L_",BE$1),Records!$C$2:$H$6601,1,FALSE)),"",VLOOKUP(CONCATENATE($A355,"_L_",BE$1),Records!$C$2:$H$6601,5,FALSE))</f>
        <v/>
      </c>
      <c r="BF355" s="33" t="str">
        <f>IF(ISERROR(VLOOKUP(CONCATENATE($A355,"_L_",BE$1),Records!$C$2:$H$6601,1,FALSE)),"",VLOOKUP(CONCATENATE($A355,"_L_",BE$1),Records!$C$2:$H$6601,6,FALSE))</f>
        <v/>
      </c>
      <c r="BG355" s="32" t="str">
        <f>IF(ISERROR(VLOOKUP(CONCATENATE($A355,"_L_",BH$1),Records!$C$2:$H$6601,1,FALSE)),"",VLOOKUP(CONCATENATE($A355,"_L_",BH$1),Records!$C$2:$H$6601,4,FALSE))</f>
        <v/>
      </c>
      <c r="BH355" s="7" t="str">
        <f>IF(ISERROR(VLOOKUP(CONCATENATE($A355,"_L_",BH$1),Records!$C$2:$H$6601,1,FALSE)),"",VLOOKUP(CONCATENATE($A355,"_L_",BH$1),Records!$C$2:$H$6601,5,FALSE))</f>
        <v/>
      </c>
      <c r="BI355" s="33" t="str">
        <f>IF(ISERROR(VLOOKUP(CONCATENATE($A355,"_L_",BH$1),Records!$C$2:$H$6601,1,FALSE)),"",VLOOKUP(CONCATENATE($A355,"_L_",BH$1),Records!$C$2:$H$6601,6,FALSE))</f>
        <v/>
      </c>
      <c r="BJ355" s="32" t="str">
        <f>IF(ISERROR(VLOOKUP(CONCATENATE($A355,"_L_",BK$1),Records!$C$2:$H$6601,1,FALSE)),"",VLOOKUP(CONCATENATE($A355,"_L_",BK$1),Records!$C$2:$H$6601,4,FALSE))</f>
        <v/>
      </c>
      <c r="BK355" s="7" t="str">
        <f>IF(ISERROR(VLOOKUP(CONCATENATE($A355,"_L_",BK$1),Records!$C$2:$H$6601,1,FALSE)),"",VLOOKUP(CONCATENATE($A355,"_L_",BK$1),Records!$C$2:$H$6601,5,FALSE))</f>
        <v/>
      </c>
      <c r="BL355" s="33" t="str">
        <f>IF(ISERROR(VLOOKUP(CONCATENATE($A355,"_L_",BK$1),Records!$C$2:$H$6601,1,FALSE)),"",VLOOKUP(CONCATENATE($A355,"_L_",BK$1),Records!$C$2:$H$6601,6,FALSE))</f>
        <v/>
      </c>
      <c r="BM355" s="32" t="str">
        <f>IF(ISERROR(VLOOKUP(CONCATENATE($A355,"_L_",BN$1),Records!$C$2:$H$6601,1,FALSE)),"",VLOOKUP(CONCATENATE($A355,"_L_",BN$1),Records!$C$2:$H$6601,4,FALSE))</f>
        <v/>
      </c>
      <c r="BN355" s="7" t="str">
        <f>IF(ISERROR(VLOOKUP(CONCATENATE($A355,"_L_",BN$1),Records!$C$2:$H$6601,1,FALSE)),"",VLOOKUP(CONCATENATE($A355,"_L_",BN$1),Records!$C$2:$H$6601,5,FALSE))</f>
        <v/>
      </c>
      <c r="BO355" s="33" t="str">
        <f>IF(ISERROR(VLOOKUP(CONCATENATE($A355,"_L_",BN$1),Records!$C$2:$H$6601,1,FALSE)),"",VLOOKUP(CONCATENATE($A355,"_L_",BN$1),Records!$C$2:$H$6601,6,FALSE))</f>
        <v/>
      </c>
      <c r="BP355" s="32" t="str">
        <f>IF(ISERROR(VLOOKUP(CONCATENATE($A355,"_L_",BQ$1),Records!$C$2:$H$6601,1,FALSE)),"",VLOOKUP(CONCATENATE($A355,"_L_",BQ$1),Records!$C$2:$H$6601,4,FALSE))</f>
        <v/>
      </c>
      <c r="BQ355" s="7" t="str">
        <f>IF(ISERROR(VLOOKUP(CONCATENATE($A355,"_L_",BQ$1),Records!$C$2:$H$6601,1,FALSE)),"",VLOOKUP(CONCATENATE($A355,"_L_",BQ$1),Records!$C$2:$H$6601,5,FALSE))</f>
        <v/>
      </c>
      <c r="BR355" s="33" t="str">
        <f>IF(ISERROR(VLOOKUP(CONCATENATE($A355,"_L_",BQ$1),Records!$C$2:$H$6601,1,FALSE)),"",VLOOKUP(CONCATENATE($A355,"_L_",BQ$1),Records!$C$2:$H$6601,6,FALSE))</f>
        <v/>
      </c>
      <c r="BS355" s="32" t="str">
        <f>IF(ISERROR(VLOOKUP(CONCATENATE($A355,"_L_",BT$1),Records!$C$2:$H$6601,1,FALSE)),"",VLOOKUP(CONCATENATE($A355,"_L_",BT$1),Records!$C$2:$H$6601,4,FALSE))</f>
        <v/>
      </c>
      <c r="BT355" s="7" t="str">
        <f>IF(ISERROR(VLOOKUP(CONCATENATE($A355,"_L_",BT$1),Records!$C$2:$H$6601,1,FALSE)),"",VLOOKUP(CONCATENATE($A355,"_L_",BT$1),Records!$C$2:$H$6601,5,FALSE))</f>
        <v/>
      </c>
      <c r="BU355" s="33" t="str">
        <f>IF(ISERROR(VLOOKUP(CONCATENATE($A355,"_L_",BT$1),Records!$C$2:$H$6601,1,FALSE)),"",VLOOKUP(CONCATENATE($A355,"_L_",BT$1),Records!$C$2:$H$6601,6,FALSE))</f>
        <v/>
      </c>
      <c r="BV355" s="32" t="str">
        <f>IF(ISERROR(VLOOKUP(CONCATENATE($A355,"_L_",BW$1),Records!$C$2:$H$6601,1,FALSE)),"",VLOOKUP(CONCATENATE($A355,"_L_",BW$1),Records!$C$2:$H$6601,4,FALSE))</f>
        <v/>
      </c>
      <c r="BW355" s="7" t="str">
        <f>IF(ISERROR(VLOOKUP(CONCATENATE($A355,"_L_",BW$1),Records!$C$2:$H$6601,1,FALSE)),"",VLOOKUP(CONCATENATE($A355,"_L_",BW$1),Records!$C$2:$H$6601,5,FALSE))</f>
        <v/>
      </c>
      <c r="BX355" s="33" t="str">
        <f>IF(ISERROR(VLOOKUP(CONCATENATE($A355,"_L_",BW$1),Records!$C$2:$H$6601,1,FALSE)),"",VLOOKUP(CONCATENATE($A355,"_L_",BW$1),Records!$C$2:$H$6601,6,FALSE))</f>
        <v/>
      </c>
      <c r="BY355" s="32" t="str">
        <f>IF(ISERROR(VLOOKUP(CONCATENATE($A355,"_L_",BZ$1),Records!$C$2:$H$6601,1,FALSE)),"",VLOOKUP(CONCATENATE($A355,"_L_",BZ$1),Records!$C$2:$H$6601,4,FALSE))</f>
        <v/>
      </c>
      <c r="BZ355" s="7" t="str">
        <f>IF(ISERROR(VLOOKUP(CONCATENATE($A355,"_L_",BZ$1),Records!$C$2:$H$6601,1,FALSE)),"",VLOOKUP(CONCATENATE($A355,"_L_",BZ$1),Records!$C$2:$H$6601,5,FALSE))</f>
        <v/>
      </c>
      <c r="CA355" s="33" t="str">
        <f>IF(ISERROR(VLOOKUP(CONCATENATE($A355,"_L_",BZ$1),Records!$C$2:$H$6601,1,FALSE)),"",VLOOKUP(CONCATENATE($A355,"_L_",BZ$1),Records!$C$2:$H$6601,6,FALSE))</f>
        <v/>
      </c>
      <c r="CB355" s="32" t="str">
        <f>IF(ISERROR(VLOOKUP(CONCATENATE($A355,"_L_",CC$1),Records!$C$2:$H$6601,1,FALSE)),"",VLOOKUP(CONCATENATE($A355,"_L_",CC$1),Records!$C$2:$H$6601,4,FALSE))</f>
        <v/>
      </c>
      <c r="CC355" s="7" t="str">
        <f>IF(ISERROR(VLOOKUP(CONCATENATE($A355,"_L_",CC$1),Records!$C$2:$H$6601,1,FALSE)),"",VLOOKUP(CONCATENATE($A355,"_L_",CC$1),Records!$C$2:$H$6601,5,FALSE))</f>
        <v/>
      </c>
      <c r="CD355" s="33" t="str">
        <f>IF(ISERROR(VLOOKUP(CONCATENATE($A355,"_L_",CC$1),Records!$C$2:$H$6601,1,FALSE)),"",VLOOKUP(CONCATENATE($A355,"_L_",CC$1),Records!$C$2:$H$6601,6,FALSE))</f>
        <v/>
      </c>
      <c r="CE355" s="32" t="str">
        <f>IF(ISERROR(VLOOKUP(CONCATENATE($A355,"_L_",CF$1),Records!$C$2:$H$6601,1,FALSE)),"",VLOOKUP(CONCATENATE($A355,"_L_",CF$1),Records!$C$2:$H$6601,4,FALSE))</f>
        <v/>
      </c>
      <c r="CF355" s="7" t="str">
        <f>IF(ISERROR(VLOOKUP(CONCATENATE($A355,"_L_",CF$1),Records!$C$2:$H$6601,1,FALSE)),"",VLOOKUP(CONCATENATE($A355,"_L_",CF$1),Records!$C$2:$H$6601,5,FALSE))</f>
        <v/>
      </c>
      <c r="CG355" s="33" t="str">
        <f>IF(ISERROR(VLOOKUP(CONCATENATE($A355,"_L_",CF$1),Records!$C$2:$H$6601,1,FALSE)),"",VLOOKUP(CONCATENATE($A355,"_L_",CF$1),Records!$C$2:$H$6601,6,FALSE))</f>
        <v/>
      </c>
      <c r="CH355" s="32" t="str">
        <f>IF(ISERROR(VLOOKUP(CONCATENATE($A355,"_L_",CI$1),Records!$C$2:$H$6601,1,FALSE)),"",VLOOKUP(CONCATENATE($A355,"_L_",CI$1),Records!$C$2:$H$6601,4,FALSE))</f>
        <v/>
      </c>
      <c r="CI355" s="7" t="str">
        <f>IF(ISERROR(VLOOKUP(CONCATENATE($A355,"_L_",CI$1),Records!$C$2:$H$6601,1,FALSE)),"",VLOOKUP(CONCATENATE($A355,"_L_",CI$1),Records!$C$2:$H$6601,5,FALSE))</f>
        <v/>
      </c>
      <c r="CJ355" s="33" t="str">
        <f>IF(ISERROR(VLOOKUP(CONCATENATE($A355,"_L_",CI$1),Records!$C$2:$H$6601,1,FALSE)),"",VLOOKUP(CONCATENATE($A355,"_L_",CI$1),Records!$C$2:$H$6601,6,FALSE))</f>
        <v/>
      </c>
      <c r="CK355" s="32" t="str">
        <f>IF(ISERROR(VLOOKUP(CONCATENATE($A355,"_L_",CL$1),Records!$C$2:$H$6601,1,FALSE)),"",VLOOKUP(CONCATENATE($A355,"_L_",CL$1),Records!$C$2:$H$6601,4,FALSE))</f>
        <v/>
      </c>
      <c r="CL355" s="7" t="str">
        <f>IF(ISERROR(VLOOKUP(CONCATENATE($A355,"_L_",CL$1),Records!$C$2:$H$6601,1,FALSE)),"",VLOOKUP(CONCATENATE($A355,"_L_",CL$1),Records!$C$2:$H$6601,5,FALSE))</f>
        <v/>
      </c>
      <c r="CM355" s="33" t="str">
        <f>IF(ISERROR(VLOOKUP(CONCATENATE($A355,"_L_",CL$1),Records!$C$2:$H$6601,1,FALSE)),"",VLOOKUP(CONCATENATE($A355,"_L_",CL$1),Records!$C$2:$H$6601,6,FALSE))</f>
        <v/>
      </c>
      <c r="CN355" s="32" t="str">
        <f>IF(ISERROR(VLOOKUP(CONCATENATE($A355,"_L_",CO$1),Records!$C$2:$H$6601,1,FALSE)),"",VLOOKUP(CONCATENATE($A355,"_L_",CO$1),Records!$C$2:$H$6601,4,FALSE))</f>
        <v/>
      </c>
      <c r="CO355" s="7" t="str">
        <f>IF(ISERROR(VLOOKUP(CONCATENATE($A355,"_L_",CO$1),Records!$C$2:$H$6601,1,FALSE)),"",VLOOKUP(CONCATENATE($A355,"_L_",CO$1),Records!$C$2:$H$6601,5,FALSE))</f>
        <v/>
      </c>
      <c r="CP355" s="33" t="str">
        <f>IF(ISERROR(VLOOKUP(CONCATENATE($A355,"_L_",CO$1),Records!$C$2:$H$6601,1,FALSE)),"",VLOOKUP(CONCATENATE($A355,"_L_",CO$1),Records!$C$2:$H$6601,6,FALSE))</f>
        <v/>
      </c>
      <c r="CQ355" s="32" t="str">
        <f>IF(ISERROR(VLOOKUP(CONCATENATE($A355,"_L_",CR$1),Records!$C$2:$H$6601,1,FALSE)),"",VLOOKUP(CONCATENATE($A355,"_L_",CR$1),Records!$C$2:$H$6601,4,FALSE))</f>
        <v/>
      </c>
      <c r="CR355" s="7" t="str">
        <f>IF(ISERROR(VLOOKUP(CONCATENATE($A355,"_L_",CR$1),Records!$C$2:$H$6601,1,FALSE)),"",VLOOKUP(CONCATENATE($A355,"_L_",CR$1),Records!$C$2:$H$6601,5,FALSE))</f>
        <v/>
      </c>
      <c r="CS355" s="33" t="str">
        <f>IF(ISERROR(VLOOKUP(CONCATENATE($A355,"_L_",CR$1),Records!$C$2:$H$6601,1,FALSE)),"",VLOOKUP(CONCATENATE($A355,"_L_",CR$1),Records!$C$2:$H$6601,6,FALSE))</f>
        <v/>
      </c>
      <c r="CT355" s="32" t="str">
        <f>IF(ISERROR(VLOOKUP(CONCATENATE($A355,"_L_",CU$1),Records!$C$2:$H$6601,1,FALSE)),"",VLOOKUP(CONCATENATE($A355,"_L_",CU$1),Records!$C$2:$H$6601,4,FALSE))</f>
        <v/>
      </c>
      <c r="CU355" s="7" t="str">
        <f>IF(ISERROR(VLOOKUP(CONCATENATE($A355,"_L_",CU$1),Records!$C$2:$H$6601,1,FALSE)),"",VLOOKUP(CONCATENATE($A355,"_L_",CU$1),Records!$C$2:$H$6601,5,FALSE))</f>
        <v/>
      </c>
      <c r="CV355" s="33" t="str">
        <f>IF(ISERROR(VLOOKUP(CONCATENATE($A355,"_L_",CU$1),Records!$C$2:$H$6601,1,FALSE)),"",VLOOKUP(CONCATENATE($A355,"_L_",CU$1),Records!$C$2:$H$6601,6,FALSE))</f>
        <v/>
      </c>
      <c r="CW355" s="32" t="str">
        <f>IF(ISERROR(VLOOKUP(CONCATENATE($A355,"_L_",CX$1),Records!$C$2:$H$6601,1,FALSE)),"",VLOOKUP(CONCATENATE($A355,"_L_",CX$1),Records!$C$2:$H$6601,4,FALSE))</f>
        <v/>
      </c>
      <c r="CX355" s="7" t="str">
        <f>IF(ISERROR(VLOOKUP(CONCATENATE($A355,"_L_",CX$1),Records!$C$2:$H$6601,1,FALSE)),"",VLOOKUP(CONCATENATE($A355,"_L_",CX$1),Records!$C$2:$H$6601,5,FALSE))</f>
        <v/>
      </c>
      <c r="CY355" s="33" t="str">
        <f>IF(ISERROR(VLOOKUP(CONCATENATE($A355,"_L_",CX$1),Records!$C$2:$H$6601,1,FALSE)),"",VLOOKUP(CONCATENATE($A355,"_L_",CX$1),Records!$C$2:$H$6601,6,FALSE))</f>
        <v/>
      </c>
      <c r="CZ355" s="32" t="str">
        <f>IF(ISERROR(VLOOKUP(CONCATENATE($A355,"_L_",DA$1),Records!$C$2:$H$6601,1,FALSE)),"",VLOOKUP(CONCATENATE($A355,"_L_",DA$1),Records!$C$2:$H$6601,4,FALSE))</f>
        <v/>
      </c>
      <c r="DA355" s="7" t="str">
        <f>IF(ISERROR(VLOOKUP(CONCATENATE($A355,"_L_",DA$1),Records!$C$2:$H$6601,1,FALSE)),"",VLOOKUP(CONCATENATE($A355,"_L_",DA$1),Records!$C$2:$H$6601,5,FALSE))</f>
        <v/>
      </c>
      <c r="DB355" s="33" t="str">
        <f>IF(ISERROR(VLOOKUP(CONCATENATE($A355,"_L_",DA$1),Records!$C$2:$H$6601,1,FALSE)),"",VLOOKUP(CONCATENATE($A355,"_L_",DA$1),Records!$C$2:$H$6601,6,FALSE))</f>
        <v/>
      </c>
      <c r="DC355" s="32" t="str">
        <f>IF(ISERROR(VLOOKUP(CONCATENATE($A355,"_L_",DD$1),Records!$C$2:$H$6601,1,FALSE)),"",VLOOKUP(CONCATENATE($A355,"_L_",DD$1),Records!$C$2:$H$6601,4,FALSE))</f>
        <v/>
      </c>
      <c r="DD355" s="7" t="str">
        <f>IF(ISERROR(VLOOKUP(CONCATENATE($A355,"_L_",DD$1),Records!$C$2:$H$6601,1,FALSE)),"",VLOOKUP(CONCATENATE($A355,"_L_",DD$1),Records!$C$2:$H$6601,5,FALSE))</f>
        <v/>
      </c>
      <c r="DE355" s="33" t="str">
        <f>IF(ISERROR(VLOOKUP(CONCATENATE($A355,"_L_",DD$1),Records!$C$2:$H$6601,1,FALSE)),"",VLOOKUP(CONCATENATE($A355,"_L_",DD$1),Records!$C$2:$H$6601,6,FALSE))</f>
        <v/>
      </c>
      <c r="DF355" s="32" t="str">
        <f>IF(ISERROR(VLOOKUP(CONCATENATE($A355,"_L_",DG$1),Records!$C$2:$H$6601,1,FALSE)),"",VLOOKUP(CONCATENATE($A355,"_L_",DG$1),Records!$C$2:$H$6601,4,FALSE))</f>
        <v/>
      </c>
      <c r="DG355" s="7" t="str">
        <f>IF(ISERROR(VLOOKUP(CONCATENATE($A355,"_L_",DG$1),Records!$C$2:$H$6601,1,FALSE)),"",VLOOKUP(CONCATENATE($A355,"_L_",DG$1),Records!$C$2:$H$6601,5,FALSE))</f>
        <v/>
      </c>
      <c r="DH355" s="33" t="str">
        <f>IF(ISERROR(VLOOKUP(CONCATENATE($A355,"_L_",DG$1),Records!$C$2:$H$6601,1,FALSE)),"",VLOOKUP(CONCATENATE($A355,"_L_",DG$1),Records!$C$2:$H$6601,6,FALSE))</f>
        <v/>
      </c>
      <c r="DI355" s="32" t="str">
        <f>IF(ISERROR(VLOOKUP(CONCATENATE($A355,"_L_",DJ$1),Records!$C$2:$H$6601,1,FALSE)),"",VLOOKUP(CONCATENATE($A355,"_L_",DJ$1),Records!$C$2:$H$6601,4,FALSE))</f>
        <v/>
      </c>
      <c r="DJ355" s="7" t="str">
        <f>IF(ISERROR(VLOOKUP(CONCATENATE($A355,"_L_",DJ$1),Records!$C$2:$H$6601,1,FALSE)),"",VLOOKUP(CONCATENATE($A355,"_L_",DJ$1),Records!$C$2:$H$6601,5,FALSE))</f>
        <v/>
      </c>
      <c r="DK355" s="33" t="str">
        <f>IF(ISERROR(VLOOKUP(CONCATENATE($A355,"_L_",DJ$1),Records!$C$2:$H$6601,1,FALSE)),"",VLOOKUP(CONCATENATE($A355,"_L_",DJ$1),Records!$C$2:$H$6601,6,FALSE))</f>
        <v/>
      </c>
      <c r="DL355" s="32" t="str">
        <f>IF(ISERROR(VLOOKUP(CONCATENATE($A355,"_L_",DM$1),Records!$C$2:$H$6601,1,FALSE)),"",VLOOKUP(CONCATENATE($A355,"_L_",DM$1),Records!$C$2:$H$6601,4,FALSE))</f>
        <v/>
      </c>
      <c r="DM355" s="7" t="str">
        <f>IF(ISERROR(VLOOKUP(CONCATENATE($A355,"_L_",DM$1),Records!$C$2:$H$6601,1,FALSE)),"",VLOOKUP(CONCATENATE($A355,"_L_",DM$1),Records!$C$2:$H$6601,5,FALSE))</f>
        <v/>
      </c>
      <c r="DN355" s="33" t="str">
        <f>IF(ISERROR(VLOOKUP(CONCATENATE($A355,"_L_",DM$1),Records!$C$2:$H$6601,1,FALSE)),"",VLOOKUP(CONCATENATE($A355,"_L_",DM$1),Records!$C$2:$H$6601,6,FALSE))</f>
        <v/>
      </c>
      <c r="DO355" s="32" t="str">
        <f>IF(ISERROR(VLOOKUP(CONCATENATE($A355,"_L_",DP$1),Records!$C$2:$H$6601,1,FALSE)),"",VLOOKUP(CONCATENATE($A355,"_L_",DP$1),Records!$C$2:$H$6601,4,FALSE))</f>
        <v/>
      </c>
      <c r="DP355" s="7" t="str">
        <f>IF(ISERROR(VLOOKUP(CONCATENATE($A355,"_L_",DP$1),Records!$C$2:$H$6601,1,FALSE)),"",VLOOKUP(CONCATENATE($A355,"_L_",DP$1),Records!$C$2:$H$6601,5,FALSE))</f>
        <v/>
      </c>
      <c r="DQ355" s="33" t="str">
        <f>IF(ISERROR(VLOOKUP(CONCATENATE($A355,"_L_",DP$1),Records!$C$2:$H$6601,1,FALSE)),"",VLOOKUP(CONCATENATE($A355,"_L_",DP$1),Records!$C$2:$H$6601,6,FALSE))</f>
        <v/>
      </c>
      <c r="DR355" s="32" t="str">
        <f>IF(ISERROR(VLOOKUP(CONCATENATE($A355,"_L_",DS$1),Records!$C$2:$H$6601,1,FALSE)),"",VLOOKUP(CONCATENATE($A355,"_L_",DS$1),Records!$C$2:$H$6601,4,FALSE))</f>
        <v/>
      </c>
      <c r="DS355" s="7" t="str">
        <f>IF(ISERROR(VLOOKUP(CONCATENATE($A355,"_L_",DS$1),Records!$C$2:$H$6601,1,FALSE)),"",VLOOKUP(CONCATENATE($A355,"_L_",DS$1),Records!$C$2:$H$6601,5,FALSE))</f>
        <v/>
      </c>
      <c r="DT355" s="33" t="str">
        <f>IF(ISERROR(VLOOKUP(CONCATENATE($A355,"_L_",DS$1),Records!$C$2:$H$6601,1,FALSE)),"",VLOOKUP(CONCATENATE($A355,"_L_",DS$1),Records!$C$2:$H$6601,6,FALSE))</f>
        <v/>
      </c>
      <c r="DU355" s="32" t="str">
        <f>IF(ISERROR(VLOOKUP(CONCATENATE($A355,"_L_",DV$1),Records!$C$2:$H$6601,1,FALSE)),"",VLOOKUP(CONCATENATE($A355,"_L_",DV$1),Records!$C$2:$H$6601,4,FALSE))</f>
        <v/>
      </c>
      <c r="DV355" s="7" t="str">
        <f>IF(ISERROR(VLOOKUP(CONCATENATE($A355,"_L_",DV$1),Records!$C$2:$H$6601,1,FALSE)),"",VLOOKUP(CONCATENATE($A355,"_L_",DV$1),Records!$C$2:$H$6601,5,FALSE))</f>
        <v/>
      </c>
      <c r="DW355" s="33" t="str">
        <f>IF(ISERROR(VLOOKUP(CONCATENATE($A355,"_L_",DV$1),Records!$C$2:$H$6601,1,FALSE)),"",VLOOKUP(CONCATENATE($A355,"_L_",DV$1),Records!$C$2:$H$6601,6,FALSE))</f>
        <v/>
      </c>
      <c r="DX355" s="32" t="str">
        <f>IF(ISERROR(VLOOKUP(CONCATENATE($A355,"_L_",DY$1),Records!$C$2:$H$6601,1,FALSE)),"",VLOOKUP(CONCATENATE($A355,"_L_",DY$1),Records!$C$2:$H$6601,4,FALSE))</f>
        <v/>
      </c>
      <c r="DY355" s="7" t="str">
        <f>IF(ISERROR(VLOOKUP(CONCATENATE($A355,"_L_",DY$1),Records!$C$2:$H$6601,1,FALSE)),"",VLOOKUP(CONCATENATE($A355,"_L_",DY$1),Records!$C$2:$H$6601,5,FALSE))</f>
        <v/>
      </c>
      <c r="DZ355" s="33" t="str">
        <f>IF(ISERROR(VLOOKUP(CONCATENATE($A355,"_L_",DY$1),Records!$C$2:$H$6601,1,FALSE)),"",VLOOKUP(CONCATENATE($A355,"_L_",DY$1),Records!$C$2:$H$6601,6,FALSE))</f>
        <v/>
      </c>
      <c r="EA355" s="32" t="str">
        <f>IF(ISERROR(VLOOKUP(CONCATENATE($A355,"_L_",EB$1),Records!$C$2:$H$6601,1,FALSE)),"",VLOOKUP(CONCATENATE($A355,"_L_",EB$1),Records!$C$2:$H$6601,4,FALSE))</f>
        <v/>
      </c>
      <c r="EB355" s="7" t="str">
        <f>IF(ISERROR(VLOOKUP(CONCATENATE($A355,"_L_",EB$1),Records!$C$2:$H$6601,1,FALSE)),"",VLOOKUP(CONCATENATE($A355,"_L_",EB$1),Records!$C$2:$H$6601,5,FALSE))</f>
        <v/>
      </c>
      <c r="EC355" s="33" t="str">
        <f>IF(ISERROR(VLOOKUP(CONCATENATE($A355,"_L_",EB$1),Records!$C$2:$H$6601,1,FALSE)),"",VLOOKUP(CONCATENATE($A355,"_L_",EB$1),Records!$C$2:$H$6601,6,FALSE))</f>
        <v/>
      </c>
    </row>
    <row r="356" spans="1:133" ht="15.75" x14ac:dyDescent="0.25">
      <c r="A356" s="11">
        <v>42538</v>
      </c>
      <c r="B356" s="18" t="s">
        <v>91</v>
      </c>
      <c r="C356" s="17">
        <f t="shared" si="11"/>
        <v>51</v>
      </c>
      <c r="D356" s="27" t="s">
        <v>63</v>
      </c>
      <c r="E356" s="8" t="s">
        <v>71</v>
      </c>
      <c r="F356" s="62">
        <f t="shared" si="10"/>
        <v>0</v>
      </c>
      <c r="G356" s="62">
        <f>HomeCalc!F356</f>
        <v>0</v>
      </c>
      <c r="H356" s="32" t="str">
        <f>IF(ISERROR(VLOOKUP(CONCATENATE($A356,"_L_",I$1),Records!$C$2:$H$6601,1,FALSE)),"",VLOOKUP(CONCATENATE($A356,"_L_",I$1),Records!$C$2:$H$6601,4,FALSE))</f>
        <v/>
      </c>
      <c r="I356" s="7" t="str">
        <f>IF(ISERROR(VLOOKUP(CONCATENATE($A356,"_L_",I$1),Records!$C$2:$H$6601,1,FALSE)),"",VLOOKUP(CONCATENATE($A356,"_L_",I$1),Records!$C$2:$H$6601,5,FALSE))</f>
        <v/>
      </c>
      <c r="J356" s="33" t="str">
        <f>IF(ISERROR(VLOOKUP(CONCATENATE($A356,"_L_",I$1),Records!$C$2:$H$6601,1,FALSE)),"",VLOOKUP(CONCATENATE($A356,"_L_",I$1),Records!$C$2:$H$6601,6,FALSE))</f>
        <v/>
      </c>
      <c r="K356" s="32" t="str">
        <f>IF(ISERROR(VLOOKUP(CONCATENATE($A356,"_L_",L$1),Records!$C$2:$H$6601,1,FALSE)),"",VLOOKUP(CONCATENATE($A356,"_L_",L$1),Records!$C$2:$H$6601,4,FALSE))</f>
        <v/>
      </c>
      <c r="L356" s="7" t="str">
        <f>IF(ISERROR(VLOOKUP(CONCATENATE($A356,"_L_",L$1),Records!$C$2:$H$6601,1,FALSE)),"",VLOOKUP(CONCATENATE($A356,"_L_",L$1),Records!$C$2:$H$6601,5,FALSE))</f>
        <v/>
      </c>
      <c r="M356" s="33" t="str">
        <f>IF(ISERROR(VLOOKUP(CONCATENATE($A356,"_L_",L$1),Records!$C$2:$H$6601,1,FALSE)),"",VLOOKUP(CONCATENATE($A356,"_L_",L$1),Records!$C$2:$H$6601,6,FALSE))</f>
        <v/>
      </c>
      <c r="N356" s="32" t="str">
        <f>IF(ISERROR(VLOOKUP(CONCATENATE($A356,"_L_",O$1),Records!$C$2:$H$6601,1,FALSE)),"",VLOOKUP(CONCATENATE($A356,"_L_",O$1),Records!$C$2:$H$6601,4,FALSE))</f>
        <v/>
      </c>
      <c r="O356" s="7" t="str">
        <f>IF(ISERROR(VLOOKUP(CONCATENATE($A356,"_L_",O$1),Records!$C$2:$H$6601,1,FALSE)),"",VLOOKUP(CONCATENATE($A356,"_L_",O$1),Records!$C$2:$H$6601,5,FALSE))</f>
        <v/>
      </c>
      <c r="P356" s="33" t="str">
        <f>IF(ISERROR(VLOOKUP(CONCATENATE($A356,"_L_",O$1),Records!$C$2:$H$6601,1,FALSE)),"",VLOOKUP(CONCATENATE($A356,"_L_",O$1),Records!$C$2:$H$6601,6,FALSE))</f>
        <v/>
      </c>
      <c r="Q356" s="32" t="str">
        <f>IF(ISERROR(VLOOKUP(CONCATENATE($A356,"_L_",R$1),Records!$C$2:$H$6601,1,FALSE)),"",VLOOKUP(CONCATENATE($A356,"_L_",R$1),Records!$C$2:$H$6601,4,FALSE))</f>
        <v/>
      </c>
      <c r="R356" s="7" t="str">
        <f>IF(ISERROR(VLOOKUP(CONCATENATE($A356,"_L_",R$1),Records!$C$2:$H$6601,1,FALSE)),"",VLOOKUP(CONCATENATE($A356,"_L_",R$1),Records!$C$2:$H$6601,5,FALSE))</f>
        <v/>
      </c>
      <c r="S356" s="33" t="str">
        <f>IF(ISERROR(VLOOKUP(CONCATENATE($A356,"_L_",R$1),Records!$C$2:$H$6601,1,FALSE)),"",VLOOKUP(CONCATENATE($A356,"_L_",R$1),Records!$C$2:$H$6601,6,FALSE))</f>
        <v/>
      </c>
      <c r="T356" s="32" t="str">
        <f>IF(ISERROR(VLOOKUP(CONCATENATE($A356,"_L_",U$1),Records!$C$2:$H$6601,1,FALSE)),"",VLOOKUP(CONCATENATE($A356,"_L_",U$1),Records!$C$2:$H$6601,4,FALSE))</f>
        <v/>
      </c>
      <c r="U356" s="7" t="str">
        <f>IF(ISERROR(VLOOKUP(CONCATENATE($A356,"_L_",U$1),Records!$C$2:$H$6601,1,FALSE)),"",VLOOKUP(CONCATENATE($A356,"_L_",U$1),Records!$C$2:$H$6601,5,FALSE))</f>
        <v/>
      </c>
      <c r="V356" s="33" t="str">
        <f>IF(ISERROR(VLOOKUP(CONCATENATE($A356,"_L_",U$1),Records!$C$2:$H$6601,1,FALSE)),"",VLOOKUP(CONCATENATE($A356,"_L_",U$1),Records!$C$2:$H$6601,6,FALSE))</f>
        <v/>
      </c>
      <c r="W356" s="32" t="str">
        <f>IF(ISERROR(VLOOKUP(CONCATENATE($A356,"_L_",X$1),Records!$C$2:$H$6601,1,FALSE)),"",VLOOKUP(CONCATENATE($A356,"_L_",X$1),Records!$C$2:$H$6601,4,FALSE))</f>
        <v/>
      </c>
      <c r="X356" s="7" t="str">
        <f>IF(ISERROR(VLOOKUP(CONCATENATE($A356,"_L_",X$1),Records!$C$2:$H$6601,1,FALSE)),"",VLOOKUP(CONCATENATE($A356,"_L_",X$1),Records!$C$2:$H$6601,5,FALSE))</f>
        <v/>
      </c>
      <c r="Y356" s="33" t="str">
        <f>IF(ISERROR(VLOOKUP(CONCATENATE($A356,"_L_",X$1),Records!$C$2:$H$6601,1,FALSE)),"",VLOOKUP(CONCATENATE($A356,"_L_",X$1),Records!$C$2:$H$6601,6,FALSE))</f>
        <v/>
      </c>
      <c r="Z356" s="32" t="str">
        <f>IF(ISERROR(VLOOKUP(CONCATENATE($A356,"_L_",AA$1),Records!$C$2:$H$6601,1,FALSE)),"",VLOOKUP(CONCATENATE($A356,"_L_",AA$1),Records!$C$2:$H$6601,4,FALSE))</f>
        <v/>
      </c>
      <c r="AA356" s="7" t="str">
        <f>IF(ISERROR(VLOOKUP(CONCATENATE($A356,"_L_",AA$1),Records!$C$2:$H$6601,1,FALSE)),"",VLOOKUP(CONCATENATE($A356,"_L_",AA$1),Records!$C$2:$H$6601,5,FALSE))</f>
        <v/>
      </c>
      <c r="AB356" s="33" t="str">
        <f>IF(ISERROR(VLOOKUP(CONCATENATE($A356,"_L_",AA$1),Records!$C$2:$H$6601,1,FALSE)),"",VLOOKUP(CONCATENATE($A356,"_L_",AA$1),Records!$C$2:$H$6601,6,FALSE))</f>
        <v/>
      </c>
      <c r="AC356" s="32" t="str">
        <f>IF(ISERROR(VLOOKUP(CONCATENATE($A356,"_L_",AD$1),Records!$C$2:$H$6601,1,FALSE)),"",VLOOKUP(CONCATENATE($A356,"_L_",AD$1),Records!$C$2:$H$6601,4,FALSE))</f>
        <v/>
      </c>
      <c r="AD356" s="7" t="str">
        <f>IF(ISERROR(VLOOKUP(CONCATENATE($A356,"_L_",AD$1),Records!$C$2:$H$6601,1,FALSE)),"",VLOOKUP(CONCATENATE($A356,"_L_",AD$1),Records!$C$2:$H$6601,5,FALSE))</f>
        <v/>
      </c>
      <c r="AE356" s="33" t="str">
        <f>IF(ISERROR(VLOOKUP(CONCATENATE($A356,"_L_",AD$1),Records!$C$2:$H$6601,1,FALSE)),"",VLOOKUP(CONCATENATE($A356,"_L_",AD$1),Records!$C$2:$H$6601,6,FALSE))</f>
        <v/>
      </c>
      <c r="AF356" s="32" t="str">
        <f>IF(ISERROR(VLOOKUP(CONCATENATE($A356,"_L_",AG$1),Records!$C$2:$H$6601,1,FALSE)),"",VLOOKUP(CONCATENATE($A356,"_L_",AG$1),Records!$C$2:$H$6601,4,FALSE))</f>
        <v/>
      </c>
      <c r="AG356" s="7" t="str">
        <f>IF(ISERROR(VLOOKUP(CONCATENATE($A356,"_L_",AG$1),Records!$C$2:$H$6601,1,FALSE)),"",VLOOKUP(CONCATENATE($A356,"_L_",AG$1),Records!$C$2:$H$6601,5,FALSE))</f>
        <v/>
      </c>
      <c r="AH356" s="33" t="str">
        <f>IF(ISERROR(VLOOKUP(CONCATENATE($A356,"_L_",AG$1),Records!$C$2:$H$6601,1,FALSE)),"",VLOOKUP(CONCATENATE($A356,"_L_",AG$1),Records!$C$2:$H$6601,6,FALSE))</f>
        <v/>
      </c>
      <c r="AI356" s="32" t="str">
        <f>IF(ISERROR(VLOOKUP(CONCATENATE($A356,"_L_",AJ$1),Records!$C$2:$H$6601,1,FALSE)),"",VLOOKUP(CONCATENATE($A356,"_L_",AJ$1),Records!$C$2:$H$6601,4,FALSE))</f>
        <v/>
      </c>
      <c r="AJ356" s="7" t="str">
        <f>IF(ISERROR(VLOOKUP(CONCATENATE($A356,"_L_",AJ$1),Records!$C$2:$H$6601,1,FALSE)),"",VLOOKUP(CONCATENATE($A356,"_L_",AJ$1),Records!$C$2:$H$6601,5,FALSE))</f>
        <v/>
      </c>
      <c r="AK356" s="33" t="str">
        <f>IF(ISERROR(VLOOKUP(CONCATENATE($A356,"_L_",AJ$1),Records!$C$2:$H$6601,1,FALSE)),"",VLOOKUP(CONCATENATE($A356,"_L_",AJ$1),Records!$C$2:$H$6601,6,FALSE))</f>
        <v/>
      </c>
      <c r="AL356" s="32" t="str">
        <f>IF(ISERROR(VLOOKUP(CONCATENATE($A356,"_L_",AM$1),Records!$C$2:$H$6601,1,FALSE)),"",VLOOKUP(CONCATENATE($A356,"_L_",AM$1),Records!$C$2:$H$6601,4,FALSE))</f>
        <v/>
      </c>
      <c r="AM356" s="7" t="str">
        <f>IF(ISERROR(VLOOKUP(CONCATENATE($A356,"_L_",AM$1),Records!$C$2:$H$6601,1,FALSE)),"",VLOOKUP(CONCATENATE($A356,"_L_",AM$1),Records!$C$2:$H$6601,5,FALSE))</f>
        <v/>
      </c>
      <c r="AN356" s="33" t="str">
        <f>IF(ISERROR(VLOOKUP(CONCATENATE($A356,"_L_",AM$1),Records!$C$2:$H$6601,1,FALSE)),"",VLOOKUP(CONCATENATE($A356,"_L_",AM$1),Records!$C$2:$H$6601,6,FALSE))</f>
        <v/>
      </c>
      <c r="AO356" s="32" t="str">
        <f>IF(ISERROR(VLOOKUP(CONCATENATE($A356,"_L_",AP$1),Records!$C$2:$H$6601,1,FALSE)),"",VLOOKUP(CONCATENATE($A356,"_L_",AP$1),Records!$C$2:$H$6601,4,FALSE))</f>
        <v/>
      </c>
      <c r="AP356" s="7" t="str">
        <f>IF(ISERROR(VLOOKUP(CONCATENATE($A356,"_L_",AP$1),Records!$C$2:$H$6601,1,FALSE)),"",VLOOKUP(CONCATENATE($A356,"_L_",AP$1),Records!$C$2:$H$6601,5,FALSE))</f>
        <v/>
      </c>
      <c r="AQ356" s="33" t="str">
        <f>IF(ISERROR(VLOOKUP(CONCATENATE($A356,"_L_",AP$1),Records!$C$2:$H$6601,1,FALSE)),"",VLOOKUP(CONCATENATE($A356,"_L_",AP$1),Records!$C$2:$H$6601,6,FALSE))</f>
        <v/>
      </c>
      <c r="AR356" s="32" t="str">
        <f>IF(ISERROR(VLOOKUP(CONCATENATE($A356,"_L_",AS$1),Records!$C$2:$H$6601,1,FALSE)),"",VLOOKUP(CONCATENATE($A356,"_L_",AS$1),Records!$C$2:$H$6601,4,FALSE))</f>
        <v/>
      </c>
      <c r="AS356" s="7" t="str">
        <f>IF(ISERROR(VLOOKUP(CONCATENATE($A356,"_L_",AS$1),Records!$C$2:$H$6601,1,FALSE)),"",VLOOKUP(CONCATENATE($A356,"_L_",AS$1),Records!$C$2:$H$6601,5,FALSE))</f>
        <v/>
      </c>
      <c r="AT356" s="33" t="str">
        <f>IF(ISERROR(VLOOKUP(CONCATENATE($A356,"_L_",AS$1),Records!$C$2:$H$6601,1,FALSE)),"",VLOOKUP(CONCATENATE($A356,"_L_",AS$1),Records!$C$2:$H$6601,6,FALSE))</f>
        <v/>
      </c>
      <c r="AU356" s="32" t="str">
        <f>IF(ISERROR(VLOOKUP(CONCATENATE($A356,"_L_",AV$1),Records!$C$2:$H$6601,1,FALSE)),"",VLOOKUP(CONCATENATE($A356,"_L_",AV$1),Records!$C$2:$H$6601,4,FALSE))</f>
        <v/>
      </c>
      <c r="AV356" s="7" t="str">
        <f>IF(ISERROR(VLOOKUP(CONCATENATE($A356,"_L_",AV$1),Records!$C$2:$H$6601,1,FALSE)),"",VLOOKUP(CONCATENATE($A356,"_L_",AV$1),Records!$C$2:$H$6601,5,FALSE))</f>
        <v/>
      </c>
      <c r="AW356" s="33" t="str">
        <f>IF(ISERROR(VLOOKUP(CONCATENATE($A356,"_L_",AV$1),Records!$C$2:$H$6601,1,FALSE)),"",VLOOKUP(CONCATENATE($A356,"_L_",AV$1),Records!$C$2:$H$6601,6,FALSE))</f>
        <v/>
      </c>
      <c r="AX356" s="32" t="str">
        <f>IF(ISERROR(VLOOKUP(CONCATENATE($A356,"_L_",AY$1),Records!$C$2:$H$6601,1,FALSE)),"",VLOOKUP(CONCATENATE($A356,"_L_",AY$1),Records!$C$2:$H$6601,4,FALSE))</f>
        <v/>
      </c>
      <c r="AY356" s="7" t="str">
        <f>IF(ISERROR(VLOOKUP(CONCATENATE($A356,"_L_",AY$1),Records!$C$2:$H$6601,1,FALSE)),"",VLOOKUP(CONCATENATE($A356,"_L_",AY$1),Records!$C$2:$H$6601,5,FALSE))</f>
        <v/>
      </c>
      <c r="AZ356" s="33" t="str">
        <f>IF(ISERROR(VLOOKUP(CONCATENATE($A356,"_L_",AY$1),Records!$C$2:$H$6601,1,FALSE)),"",VLOOKUP(CONCATENATE($A356,"_L_",AY$1),Records!$C$2:$H$6601,6,FALSE))</f>
        <v/>
      </c>
      <c r="BA356" s="32" t="str">
        <f>IF(ISERROR(VLOOKUP(CONCATENATE($A356,"_L_",BB$1),Records!$C$2:$H$6601,1,FALSE)),"",VLOOKUP(CONCATENATE($A356,"_L_",BB$1),Records!$C$2:$H$6601,4,FALSE))</f>
        <v/>
      </c>
      <c r="BB356" s="7" t="str">
        <f>IF(ISERROR(VLOOKUP(CONCATENATE($A356,"_L_",BB$1),Records!$C$2:$H$6601,1,FALSE)),"",VLOOKUP(CONCATENATE($A356,"_L_",BB$1),Records!$C$2:$H$6601,5,FALSE))</f>
        <v/>
      </c>
      <c r="BC356" s="33" t="str">
        <f>IF(ISERROR(VLOOKUP(CONCATENATE($A356,"_L_",BB$1),Records!$C$2:$H$6601,1,FALSE)),"",VLOOKUP(CONCATENATE($A356,"_L_",BB$1),Records!$C$2:$H$6601,6,FALSE))</f>
        <v/>
      </c>
      <c r="BD356" s="32" t="str">
        <f>IF(ISERROR(VLOOKUP(CONCATENATE($A356,"_L_",BE$1),Records!$C$2:$H$6601,1,FALSE)),"",VLOOKUP(CONCATENATE($A356,"_L_",BE$1),Records!$C$2:$H$6601,4,FALSE))</f>
        <v/>
      </c>
      <c r="BE356" s="7" t="str">
        <f>IF(ISERROR(VLOOKUP(CONCATENATE($A356,"_L_",BE$1),Records!$C$2:$H$6601,1,FALSE)),"",VLOOKUP(CONCATENATE($A356,"_L_",BE$1),Records!$C$2:$H$6601,5,FALSE))</f>
        <v/>
      </c>
      <c r="BF356" s="33" t="str">
        <f>IF(ISERROR(VLOOKUP(CONCATENATE($A356,"_L_",BE$1),Records!$C$2:$H$6601,1,FALSE)),"",VLOOKUP(CONCATENATE($A356,"_L_",BE$1),Records!$C$2:$H$6601,6,FALSE))</f>
        <v/>
      </c>
      <c r="BG356" s="32" t="str">
        <f>IF(ISERROR(VLOOKUP(CONCATENATE($A356,"_L_",BH$1),Records!$C$2:$H$6601,1,FALSE)),"",VLOOKUP(CONCATENATE($A356,"_L_",BH$1),Records!$C$2:$H$6601,4,FALSE))</f>
        <v/>
      </c>
      <c r="BH356" s="7" t="str">
        <f>IF(ISERROR(VLOOKUP(CONCATENATE($A356,"_L_",BH$1),Records!$C$2:$H$6601,1,FALSE)),"",VLOOKUP(CONCATENATE($A356,"_L_",BH$1),Records!$C$2:$H$6601,5,FALSE))</f>
        <v/>
      </c>
      <c r="BI356" s="33" t="str">
        <f>IF(ISERROR(VLOOKUP(CONCATENATE($A356,"_L_",BH$1),Records!$C$2:$H$6601,1,FALSE)),"",VLOOKUP(CONCATENATE($A356,"_L_",BH$1),Records!$C$2:$H$6601,6,FALSE))</f>
        <v/>
      </c>
      <c r="BJ356" s="32" t="str">
        <f>IF(ISERROR(VLOOKUP(CONCATENATE($A356,"_L_",BK$1),Records!$C$2:$H$6601,1,FALSE)),"",VLOOKUP(CONCATENATE($A356,"_L_",BK$1),Records!$C$2:$H$6601,4,FALSE))</f>
        <v/>
      </c>
      <c r="BK356" s="7" t="str">
        <f>IF(ISERROR(VLOOKUP(CONCATENATE($A356,"_L_",BK$1),Records!$C$2:$H$6601,1,FALSE)),"",VLOOKUP(CONCATENATE($A356,"_L_",BK$1),Records!$C$2:$H$6601,5,FALSE))</f>
        <v/>
      </c>
      <c r="BL356" s="33" t="str">
        <f>IF(ISERROR(VLOOKUP(CONCATENATE($A356,"_L_",BK$1),Records!$C$2:$H$6601,1,FALSE)),"",VLOOKUP(CONCATENATE($A356,"_L_",BK$1),Records!$C$2:$H$6601,6,FALSE))</f>
        <v/>
      </c>
      <c r="BM356" s="32" t="str">
        <f>IF(ISERROR(VLOOKUP(CONCATENATE($A356,"_L_",BN$1),Records!$C$2:$H$6601,1,FALSE)),"",VLOOKUP(CONCATENATE($A356,"_L_",BN$1),Records!$C$2:$H$6601,4,FALSE))</f>
        <v/>
      </c>
      <c r="BN356" s="7" t="str">
        <f>IF(ISERROR(VLOOKUP(CONCATENATE($A356,"_L_",BN$1),Records!$C$2:$H$6601,1,FALSE)),"",VLOOKUP(CONCATENATE($A356,"_L_",BN$1),Records!$C$2:$H$6601,5,FALSE))</f>
        <v/>
      </c>
      <c r="BO356" s="33" t="str">
        <f>IF(ISERROR(VLOOKUP(CONCATENATE($A356,"_L_",BN$1),Records!$C$2:$H$6601,1,FALSE)),"",VLOOKUP(CONCATENATE($A356,"_L_",BN$1),Records!$C$2:$H$6601,6,FALSE))</f>
        <v/>
      </c>
      <c r="BP356" s="32" t="str">
        <f>IF(ISERROR(VLOOKUP(CONCATENATE($A356,"_L_",BQ$1),Records!$C$2:$H$6601,1,FALSE)),"",VLOOKUP(CONCATENATE($A356,"_L_",BQ$1),Records!$C$2:$H$6601,4,FALSE))</f>
        <v/>
      </c>
      <c r="BQ356" s="7" t="str">
        <f>IF(ISERROR(VLOOKUP(CONCATENATE($A356,"_L_",BQ$1),Records!$C$2:$H$6601,1,FALSE)),"",VLOOKUP(CONCATENATE($A356,"_L_",BQ$1),Records!$C$2:$H$6601,5,FALSE))</f>
        <v/>
      </c>
      <c r="BR356" s="33" t="str">
        <f>IF(ISERROR(VLOOKUP(CONCATENATE($A356,"_L_",BQ$1),Records!$C$2:$H$6601,1,FALSE)),"",VLOOKUP(CONCATENATE($A356,"_L_",BQ$1),Records!$C$2:$H$6601,6,FALSE))</f>
        <v/>
      </c>
      <c r="BS356" s="32" t="str">
        <f>IF(ISERROR(VLOOKUP(CONCATENATE($A356,"_L_",BT$1),Records!$C$2:$H$6601,1,FALSE)),"",VLOOKUP(CONCATENATE($A356,"_L_",BT$1),Records!$C$2:$H$6601,4,FALSE))</f>
        <v/>
      </c>
      <c r="BT356" s="7" t="str">
        <f>IF(ISERROR(VLOOKUP(CONCATENATE($A356,"_L_",BT$1),Records!$C$2:$H$6601,1,FALSE)),"",VLOOKUP(CONCATENATE($A356,"_L_",BT$1),Records!$C$2:$H$6601,5,FALSE))</f>
        <v/>
      </c>
      <c r="BU356" s="33" t="str">
        <f>IF(ISERROR(VLOOKUP(CONCATENATE($A356,"_L_",BT$1),Records!$C$2:$H$6601,1,FALSE)),"",VLOOKUP(CONCATENATE($A356,"_L_",BT$1),Records!$C$2:$H$6601,6,FALSE))</f>
        <v/>
      </c>
      <c r="BV356" s="32" t="str">
        <f>IF(ISERROR(VLOOKUP(CONCATENATE($A356,"_L_",BW$1),Records!$C$2:$H$6601,1,FALSE)),"",VLOOKUP(CONCATENATE($A356,"_L_",BW$1),Records!$C$2:$H$6601,4,FALSE))</f>
        <v/>
      </c>
      <c r="BW356" s="7" t="str">
        <f>IF(ISERROR(VLOOKUP(CONCATENATE($A356,"_L_",BW$1),Records!$C$2:$H$6601,1,FALSE)),"",VLOOKUP(CONCATENATE($A356,"_L_",BW$1),Records!$C$2:$H$6601,5,FALSE))</f>
        <v/>
      </c>
      <c r="BX356" s="33" t="str">
        <f>IF(ISERROR(VLOOKUP(CONCATENATE($A356,"_L_",BW$1),Records!$C$2:$H$6601,1,FALSE)),"",VLOOKUP(CONCATENATE($A356,"_L_",BW$1),Records!$C$2:$H$6601,6,FALSE))</f>
        <v/>
      </c>
      <c r="BY356" s="32" t="str">
        <f>IF(ISERROR(VLOOKUP(CONCATENATE($A356,"_L_",BZ$1),Records!$C$2:$H$6601,1,FALSE)),"",VLOOKUP(CONCATENATE($A356,"_L_",BZ$1),Records!$C$2:$H$6601,4,FALSE))</f>
        <v/>
      </c>
      <c r="BZ356" s="7" t="str">
        <f>IF(ISERROR(VLOOKUP(CONCATENATE($A356,"_L_",BZ$1),Records!$C$2:$H$6601,1,FALSE)),"",VLOOKUP(CONCATENATE($A356,"_L_",BZ$1),Records!$C$2:$H$6601,5,FALSE))</f>
        <v/>
      </c>
      <c r="CA356" s="33" t="str">
        <f>IF(ISERROR(VLOOKUP(CONCATENATE($A356,"_L_",BZ$1),Records!$C$2:$H$6601,1,FALSE)),"",VLOOKUP(CONCATENATE($A356,"_L_",BZ$1),Records!$C$2:$H$6601,6,FALSE))</f>
        <v/>
      </c>
      <c r="CB356" s="32" t="str">
        <f>IF(ISERROR(VLOOKUP(CONCATENATE($A356,"_L_",CC$1),Records!$C$2:$H$6601,1,FALSE)),"",VLOOKUP(CONCATENATE($A356,"_L_",CC$1),Records!$C$2:$H$6601,4,FALSE))</f>
        <v/>
      </c>
      <c r="CC356" s="7" t="str">
        <f>IF(ISERROR(VLOOKUP(CONCATENATE($A356,"_L_",CC$1),Records!$C$2:$H$6601,1,FALSE)),"",VLOOKUP(CONCATENATE($A356,"_L_",CC$1),Records!$C$2:$H$6601,5,FALSE))</f>
        <v/>
      </c>
      <c r="CD356" s="33" t="str">
        <f>IF(ISERROR(VLOOKUP(CONCATENATE($A356,"_L_",CC$1),Records!$C$2:$H$6601,1,FALSE)),"",VLOOKUP(CONCATENATE($A356,"_L_",CC$1),Records!$C$2:$H$6601,6,FALSE))</f>
        <v/>
      </c>
      <c r="CE356" s="32" t="str">
        <f>IF(ISERROR(VLOOKUP(CONCATENATE($A356,"_L_",CF$1),Records!$C$2:$H$6601,1,FALSE)),"",VLOOKUP(CONCATENATE($A356,"_L_",CF$1),Records!$C$2:$H$6601,4,FALSE))</f>
        <v/>
      </c>
      <c r="CF356" s="7" t="str">
        <f>IF(ISERROR(VLOOKUP(CONCATENATE($A356,"_L_",CF$1),Records!$C$2:$H$6601,1,FALSE)),"",VLOOKUP(CONCATENATE($A356,"_L_",CF$1),Records!$C$2:$H$6601,5,FALSE))</f>
        <v/>
      </c>
      <c r="CG356" s="33" t="str">
        <f>IF(ISERROR(VLOOKUP(CONCATENATE($A356,"_L_",CF$1),Records!$C$2:$H$6601,1,FALSE)),"",VLOOKUP(CONCATENATE($A356,"_L_",CF$1),Records!$C$2:$H$6601,6,FALSE))</f>
        <v/>
      </c>
      <c r="CH356" s="32" t="str">
        <f>IF(ISERROR(VLOOKUP(CONCATENATE($A356,"_L_",CI$1),Records!$C$2:$H$6601,1,FALSE)),"",VLOOKUP(CONCATENATE($A356,"_L_",CI$1),Records!$C$2:$H$6601,4,FALSE))</f>
        <v/>
      </c>
      <c r="CI356" s="7" t="str">
        <f>IF(ISERROR(VLOOKUP(CONCATENATE($A356,"_L_",CI$1),Records!$C$2:$H$6601,1,FALSE)),"",VLOOKUP(CONCATENATE($A356,"_L_",CI$1),Records!$C$2:$H$6601,5,FALSE))</f>
        <v/>
      </c>
      <c r="CJ356" s="33" t="str">
        <f>IF(ISERROR(VLOOKUP(CONCATENATE($A356,"_L_",CI$1),Records!$C$2:$H$6601,1,FALSE)),"",VLOOKUP(CONCATENATE($A356,"_L_",CI$1),Records!$C$2:$H$6601,6,FALSE))</f>
        <v/>
      </c>
      <c r="CK356" s="32" t="str">
        <f>IF(ISERROR(VLOOKUP(CONCATENATE($A356,"_L_",CL$1),Records!$C$2:$H$6601,1,FALSE)),"",VLOOKUP(CONCATENATE($A356,"_L_",CL$1),Records!$C$2:$H$6601,4,FALSE))</f>
        <v/>
      </c>
      <c r="CL356" s="7" t="str">
        <f>IF(ISERROR(VLOOKUP(CONCATENATE($A356,"_L_",CL$1),Records!$C$2:$H$6601,1,FALSE)),"",VLOOKUP(CONCATENATE($A356,"_L_",CL$1),Records!$C$2:$H$6601,5,FALSE))</f>
        <v/>
      </c>
      <c r="CM356" s="33" t="str">
        <f>IF(ISERROR(VLOOKUP(CONCATENATE($A356,"_L_",CL$1),Records!$C$2:$H$6601,1,FALSE)),"",VLOOKUP(CONCATENATE($A356,"_L_",CL$1),Records!$C$2:$H$6601,6,FALSE))</f>
        <v/>
      </c>
      <c r="CN356" s="32" t="str">
        <f>IF(ISERROR(VLOOKUP(CONCATENATE($A356,"_L_",CO$1),Records!$C$2:$H$6601,1,FALSE)),"",VLOOKUP(CONCATENATE($A356,"_L_",CO$1),Records!$C$2:$H$6601,4,FALSE))</f>
        <v/>
      </c>
      <c r="CO356" s="7" t="str">
        <f>IF(ISERROR(VLOOKUP(CONCATENATE($A356,"_L_",CO$1),Records!$C$2:$H$6601,1,FALSE)),"",VLOOKUP(CONCATENATE($A356,"_L_",CO$1),Records!$C$2:$H$6601,5,FALSE))</f>
        <v/>
      </c>
      <c r="CP356" s="33" t="str">
        <f>IF(ISERROR(VLOOKUP(CONCATENATE($A356,"_L_",CO$1),Records!$C$2:$H$6601,1,FALSE)),"",VLOOKUP(CONCATENATE($A356,"_L_",CO$1),Records!$C$2:$H$6601,6,FALSE))</f>
        <v/>
      </c>
      <c r="CQ356" s="32" t="str">
        <f>IF(ISERROR(VLOOKUP(CONCATENATE($A356,"_L_",CR$1),Records!$C$2:$H$6601,1,FALSE)),"",VLOOKUP(CONCATENATE($A356,"_L_",CR$1),Records!$C$2:$H$6601,4,FALSE))</f>
        <v/>
      </c>
      <c r="CR356" s="7" t="str">
        <f>IF(ISERROR(VLOOKUP(CONCATENATE($A356,"_L_",CR$1),Records!$C$2:$H$6601,1,FALSE)),"",VLOOKUP(CONCATENATE($A356,"_L_",CR$1),Records!$C$2:$H$6601,5,FALSE))</f>
        <v/>
      </c>
      <c r="CS356" s="33" t="str">
        <f>IF(ISERROR(VLOOKUP(CONCATENATE($A356,"_L_",CR$1),Records!$C$2:$H$6601,1,FALSE)),"",VLOOKUP(CONCATENATE($A356,"_L_",CR$1),Records!$C$2:$H$6601,6,FALSE))</f>
        <v/>
      </c>
      <c r="CT356" s="32" t="str">
        <f>IF(ISERROR(VLOOKUP(CONCATENATE($A356,"_L_",CU$1),Records!$C$2:$H$6601,1,FALSE)),"",VLOOKUP(CONCATENATE($A356,"_L_",CU$1),Records!$C$2:$H$6601,4,FALSE))</f>
        <v/>
      </c>
      <c r="CU356" s="7" t="str">
        <f>IF(ISERROR(VLOOKUP(CONCATENATE($A356,"_L_",CU$1),Records!$C$2:$H$6601,1,FALSE)),"",VLOOKUP(CONCATENATE($A356,"_L_",CU$1),Records!$C$2:$H$6601,5,FALSE))</f>
        <v/>
      </c>
      <c r="CV356" s="33" t="str">
        <f>IF(ISERROR(VLOOKUP(CONCATENATE($A356,"_L_",CU$1),Records!$C$2:$H$6601,1,FALSE)),"",VLOOKUP(CONCATENATE($A356,"_L_",CU$1),Records!$C$2:$H$6601,6,FALSE))</f>
        <v/>
      </c>
      <c r="CW356" s="32" t="str">
        <f>IF(ISERROR(VLOOKUP(CONCATENATE($A356,"_L_",CX$1),Records!$C$2:$H$6601,1,FALSE)),"",VLOOKUP(CONCATENATE($A356,"_L_",CX$1),Records!$C$2:$H$6601,4,FALSE))</f>
        <v/>
      </c>
      <c r="CX356" s="7" t="str">
        <f>IF(ISERROR(VLOOKUP(CONCATENATE($A356,"_L_",CX$1),Records!$C$2:$H$6601,1,FALSE)),"",VLOOKUP(CONCATENATE($A356,"_L_",CX$1),Records!$C$2:$H$6601,5,FALSE))</f>
        <v/>
      </c>
      <c r="CY356" s="33" t="str">
        <f>IF(ISERROR(VLOOKUP(CONCATENATE($A356,"_L_",CX$1),Records!$C$2:$H$6601,1,FALSE)),"",VLOOKUP(CONCATENATE($A356,"_L_",CX$1),Records!$C$2:$H$6601,6,FALSE))</f>
        <v/>
      </c>
      <c r="CZ356" s="32" t="str">
        <f>IF(ISERROR(VLOOKUP(CONCATENATE($A356,"_L_",DA$1),Records!$C$2:$H$6601,1,FALSE)),"",VLOOKUP(CONCATENATE($A356,"_L_",DA$1),Records!$C$2:$H$6601,4,FALSE))</f>
        <v/>
      </c>
      <c r="DA356" s="7" t="str">
        <f>IF(ISERROR(VLOOKUP(CONCATENATE($A356,"_L_",DA$1),Records!$C$2:$H$6601,1,FALSE)),"",VLOOKUP(CONCATENATE($A356,"_L_",DA$1),Records!$C$2:$H$6601,5,FALSE))</f>
        <v/>
      </c>
      <c r="DB356" s="33" t="str">
        <f>IF(ISERROR(VLOOKUP(CONCATENATE($A356,"_L_",DA$1),Records!$C$2:$H$6601,1,FALSE)),"",VLOOKUP(CONCATENATE($A356,"_L_",DA$1),Records!$C$2:$H$6601,6,FALSE))</f>
        <v/>
      </c>
      <c r="DC356" s="32" t="str">
        <f>IF(ISERROR(VLOOKUP(CONCATENATE($A356,"_L_",DD$1),Records!$C$2:$H$6601,1,FALSE)),"",VLOOKUP(CONCATENATE($A356,"_L_",DD$1),Records!$C$2:$H$6601,4,FALSE))</f>
        <v/>
      </c>
      <c r="DD356" s="7" t="str">
        <f>IF(ISERROR(VLOOKUP(CONCATENATE($A356,"_L_",DD$1),Records!$C$2:$H$6601,1,FALSE)),"",VLOOKUP(CONCATENATE($A356,"_L_",DD$1),Records!$C$2:$H$6601,5,FALSE))</f>
        <v/>
      </c>
      <c r="DE356" s="33" t="str">
        <f>IF(ISERROR(VLOOKUP(CONCATENATE($A356,"_L_",DD$1),Records!$C$2:$H$6601,1,FALSE)),"",VLOOKUP(CONCATENATE($A356,"_L_",DD$1),Records!$C$2:$H$6601,6,FALSE))</f>
        <v/>
      </c>
      <c r="DF356" s="32" t="str">
        <f>IF(ISERROR(VLOOKUP(CONCATENATE($A356,"_L_",DG$1),Records!$C$2:$H$6601,1,FALSE)),"",VLOOKUP(CONCATENATE($A356,"_L_",DG$1),Records!$C$2:$H$6601,4,FALSE))</f>
        <v/>
      </c>
      <c r="DG356" s="7" t="str">
        <f>IF(ISERROR(VLOOKUP(CONCATENATE($A356,"_L_",DG$1),Records!$C$2:$H$6601,1,FALSE)),"",VLOOKUP(CONCATENATE($A356,"_L_",DG$1),Records!$C$2:$H$6601,5,FALSE))</f>
        <v/>
      </c>
      <c r="DH356" s="33" t="str">
        <f>IF(ISERROR(VLOOKUP(CONCATENATE($A356,"_L_",DG$1),Records!$C$2:$H$6601,1,FALSE)),"",VLOOKUP(CONCATENATE($A356,"_L_",DG$1),Records!$C$2:$H$6601,6,FALSE))</f>
        <v/>
      </c>
      <c r="DI356" s="32" t="str">
        <f>IF(ISERROR(VLOOKUP(CONCATENATE($A356,"_L_",DJ$1),Records!$C$2:$H$6601,1,FALSE)),"",VLOOKUP(CONCATENATE($A356,"_L_",DJ$1),Records!$C$2:$H$6601,4,FALSE))</f>
        <v/>
      </c>
      <c r="DJ356" s="7" t="str">
        <f>IF(ISERROR(VLOOKUP(CONCATENATE($A356,"_L_",DJ$1),Records!$C$2:$H$6601,1,FALSE)),"",VLOOKUP(CONCATENATE($A356,"_L_",DJ$1),Records!$C$2:$H$6601,5,FALSE))</f>
        <v/>
      </c>
      <c r="DK356" s="33" t="str">
        <f>IF(ISERROR(VLOOKUP(CONCATENATE($A356,"_L_",DJ$1),Records!$C$2:$H$6601,1,FALSE)),"",VLOOKUP(CONCATENATE($A356,"_L_",DJ$1),Records!$C$2:$H$6601,6,FALSE))</f>
        <v/>
      </c>
      <c r="DL356" s="32" t="str">
        <f>IF(ISERROR(VLOOKUP(CONCATENATE($A356,"_L_",DM$1),Records!$C$2:$H$6601,1,FALSE)),"",VLOOKUP(CONCATENATE($A356,"_L_",DM$1),Records!$C$2:$H$6601,4,FALSE))</f>
        <v/>
      </c>
      <c r="DM356" s="7" t="str">
        <f>IF(ISERROR(VLOOKUP(CONCATENATE($A356,"_L_",DM$1),Records!$C$2:$H$6601,1,FALSE)),"",VLOOKUP(CONCATENATE($A356,"_L_",DM$1),Records!$C$2:$H$6601,5,FALSE))</f>
        <v/>
      </c>
      <c r="DN356" s="33" t="str">
        <f>IF(ISERROR(VLOOKUP(CONCATENATE($A356,"_L_",DM$1),Records!$C$2:$H$6601,1,FALSE)),"",VLOOKUP(CONCATENATE($A356,"_L_",DM$1),Records!$C$2:$H$6601,6,FALSE))</f>
        <v/>
      </c>
      <c r="DO356" s="32" t="str">
        <f>IF(ISERROR(VLOOKUP(CONCATENATE($A356,"_L_",DP$1),Records!$C$2:$H$6601,1,FALSE)),"",VLOOKUP(CONCATENATE($A356,"_L_",DP$1),Records!$C$2:$H$6601,4,FALSE))</f>
        <v/>
      </c>
      <c r="DP356" s="7" t="str">
        <f>IF(ISERROR(VLOOKUP(CONCATENATE($A356,"_L_",DP$1),Records!$C$2:$H$6601,1,FALSE)),"",VLOOKUP(CONCATENATE($A356,"_L_",DP$1),Records!$C$2:$H$6601,5,FALSE))</f>
        <v/>
      </c>
      <c r="DQ356" s="33" t="str">
        <f>IF(ISERROR(VLOOKUP(CONCATENATE($A356,"_L_",DP$1),Records!$C$2:$H$6601,1,FALSE)),"",VLOOKUP(CONCATENATE($A356,"_L_",DP$1),Records!$C$2:$H$6601,6,FALSE))</f>
        <v/>
      </c>
      <c r="DR356" s="32" t="str">
        <f>IF(ISERROR(VLOOKUP(CONCATENATE($A356,"_L_",DS$1),Records!$C$2:$H$6601,1,FALSE)),"",VLOOKUP(CONCATENATE($A356,"_L_",DS$1),Records!$C$2:$H$6601,4,FALSE))</f>
        <v/>
      </c>
      <c r="DS356" s="7" t="str">
        <f>IF(ISERROR(VLOOKUP(CONCATENATE($A356,"_L_",DS$1),Records!$C$2:$H$6601,1,FALSE)),"",VLOOKUP(CONCATENATE($A356,"_L_",DS$1),Records!$C$2:$H$6601,5,FALSE))</f>
        <v/>
      </c>
      <c r="DT356" s="33" t="str">
        <f>IF(ISERROR(VLOOKUP(CONCATENATE($A356,"_L_",DS$1),Records!$C$2:$H$6601,1,FALSE)),"",VLOOKUP(CONCATENATE($A356,"_L_",DS$1),Records!$C$2:$H$6601,6,FALSE))</f>
        <v/>
      </c>
      <c r="DU356" s="32" t="str">
        <f>IF(ISERROR(VLOOKUP(CONCATENATE($A356,"_L_",DV$1),Records!$C$2:$H$6601,1,FALSE)),"",VLOOKUP(CONCATENATE($A356,"_L_",DV$1),Records!$C$2:$H$6601,4,FALSE))</f>
        <v/>
      </c>
      <c r="DV356" s="7" t="str">
        <f>IF(ISERROR(VLOOKUP(CONCATENATE($A356,"_L_",DV$1),Records!$C$2:$H$6601,1,FALSE)),"",VLOOKUP(CONCATENATE($A356,"_L_",DV$1),Records!$C$2:$H$6601,5,FALSE))</f>
        <v/>
      </c>
      <c r="DW356" s="33" t="str">
        <f>IF(ISERROR(VLOOKUP(CONCATENATE($A356,"_L_",DV$1),Records!$C$2:$H$6601,1,FALSE)),"",VLOOKUP(CONCATENATE($A356,"_L_",DV$1),Records!$C$2:$H$6601,6,FALSE))</f>
        <v/>
      </c>
      <c r="DX356" s="32" t="str">
        <f>IF(ISERROR(VLOOKUP(CONCATENATE($A356,"_L_",DY$1),Records!$C$2:$H$6601,1,FALSE)),"",VLOOKUP(CONCATENATE($A356,"_L_",DY$1),Records!$C$2:$H$6601,4,FALSE))</f>
        <v/>
      </c>
      <c r="DY356" s="7" t="str">
        <f>IF(ISERROR(VLOOKUP(CONCATENATE($A356,"_L_",DY$1),Records!$C$2:$H$6601,1,FALSE)),"",VLOOKUP(CONCATENATE($A356,"_L_",DY$1),Records!$C$2:$H$6601,5,FALSE))</f>
        <v/>
      </c>
      <c r="DZ356" s="33" t="str">
        <f>IF(ISERROR(VLOOKUP(CONCATENATE($A356,"_L_",DY$1),Records!$C$2:$H$6601,1,FALSE)),"",VLOOKUP(CONCATENATE($A356,"_L_",DY$1),Records!$C$2:$H$6601,6,FALSE))</f>
        <v/>
      </c>
      <c r="EA356" s="32" t="str">
        <f>IF(ISERROR(VLOOKUP(CONCATENATE($A356,"_L_",EB$1),Records!$C$2:$H$6601,1,FALSE)),"",VLOOKUP(CONCATENATE($A356,"_L_",EB$1),Records!$C$2:$H$6601,4,FALSE))</f>
        <v/>
      </c>
      <c r="EB356" s="7" t="str">
        <f>IF(ISERROR(VLOOKUP(CONCATENATE($A356,"_L_",EB$1),Records!$C$2:$H$6601,1,FALSE)),"",VLOOKUP(CONCATENATE($A356,"_L_",EB$1),Records!$C$2:$H$6601,5,FALSE))</f>
        <v/>
      </c>
      <c r="EC356" s="33" t="str">
        <f>IF(ISERROR(VLOOKUP(CONCATENATE($A356,"_L_",EB$1),Records!$C$2:$H$6601,1,FALSE)),"",VLOOKUP(CONCATENATE($A356,"_L_",EB$1),Records!$C$2:$H$6601,6,FALSE))</f>
        <v/>
      </c>
    </row>
    <row r="357" spans="1:133" ht="15.75" x14ac:dyDescent="0.25">
      <c r="A357" s="11">
        <v>42539</v>
      </c>
      <c r="B357" s="18" t="s">
        <v>91</v>
      </c>
      <c r="C357" s="17">
        <f t="shared" si="11"/>
        <v>51</v>
      </c>
      <c r="D357" s="25" t="s">
        <v>64</v>
      </c>
      <c r="E357" s="8" t="s">
        <v>71</v>
      </c>
      <c r="F357" s="62">
        <f t="shared" si="10"/>
        <v>0</v>
      </c>
      <c r="G357" s="62">
        <f>HomeCalc!F357</f>
        <v>0</v>
      </c>
      <c r="H357" s="32" t="str">
        <f>IF(ISERROR(VLOOKUP(CONCATENATE($A357,"_L_",I$1),Records!$C$2:$H$6601,1,FALSE)),"",VLOOKUP(CONCATENATE($A357,"_L_",I$1),Records!$C$2:$H$6601,4,FALSE))</f>
        <v/>
      </c>
      <c r="I357" s="7" t="str">
        <f>IF(ISERROR(VLOOKUP(CONCATENATE($A357,"_L_",I$1),Records!$C$2:$H$6601,1,FALSE)),"",VLOOKUP(CONCATENATE($A357,"_L_",I$1),Records!$C$2:$H$6601,5,FALSE))</f>
        <v/>
      </c>
      <c r="J357" s="33" t="str">
        <f>IF(ISERROR(VLOOKUP(CONCATENATE($A357,"_L_",I$1),Records!$C$2:$H$6601,1,FALSE)),"",VLOOKUP(CONCATENATE($A357,"_L_",I$1),Records!$C$2:$H$6601,6,FALSE))</f>
        <v/>
      </c>
      <c r="K357" s="32" t="str">
        <f>IF(ISERROR(VLOOKUP(CONCATENATE($A357,"_L_",L$1),Records!$C$2:$H$6601,1,FALSE)),"",VLOOKUP(CONCATENATE($A357,"_L_",L$1),Records!$C$2:$H$6601,4,FALSE))</f>
        <v/>
      </c>
      <c r="L357" s="7" t="str">
        <f>IF(ISERROR(VLOOKUP(CONCATENATE($A357,"_L_",L$1),Records!$C$2:$H$6601,1,FALSE)),"",VLOOKUP(CONCATENATE($A357,"_L_",L$1),Records!$C$2:$H$6601,5,FALSE))</f>
        <v/>
      </c>
      <c r="M357" s="33" t="str">
        <f>IF(ISERROR(VLOOKUP(CONCATENATE($A357,"_L_",L$1),Records!$C$2:$H$6601,1,FALSE)),"",VLOOKUP(CONCATENATE($A357,"_L_",L$1),Records!$C$2:$H$6601,6,FALSE))</f>
        <v/>
      </c>
      <c r="N357" s="32" t="str">
        <f>IF(ISERROR(VLOOKUP(CONCATENATE($A357,"_L_",O$1),Records!$C$2:$H$6601,1,FALSE)),"",VLOOKUP(CONCATENATE($A357,"_L_",O$1),Records!$C$2:$H$6601,4,FALSE))</f>
        <v/>
      </c>
      <c r="O357" s="7" t="str">
        <f>IF(ISERROR(VLOOKUP(CONCATENATE($A357,"_L_",O$1),Records!$C$2:$H$6601,1,FALSE)),"",VLOOKUP(CONCATENATE($A357,"_L_",O$1),Records!$C$2:$H$6601,5,FALSE))</f>
        <v/>
      </c>
      <c r="P357" s="33" t="str">
        <f>IF(ISERROR(VLOOKUP(CONCATENATE($A357,"_L_",O$1),Records!$C$2:$H$6601,1,FALSE)),"",VLOOKUP(CONCATENATE($A357,"_L_",O$1),Records!$C$2:$H$6601,6,FALSE))</f>
        <v/>
      </c>
      <c r="Q357" s="32" t="str">
        <f>IF(ISERROR(VLOOKUP(CONCATENATE($A357,"_L_",R$1),Records!$C$2:$H$6601,1,FALSE)),"",VLOOKUP(CONCATENATE($A357,"_L_",R$1),Records!$C$2:$H$6601,4,FALSE))</f>
        <v/>
      </c>
      <c r="R357" s="7" t="str">
        <f>IF(ISERROR(VLOOKUP(CONCATENATE($A357,"_L_",R$1),Records!$C$2:$H$6601,1,FALSE)),"",VLOOKUP(CONCATENATE($A357,"_L_",R$1),Records!$C$2:$H$6601,5,FALSE))</f>
        <v/>
      </c>
      <c r="S357" s="33" t="str">
        <f>IF(ISERROR(VLOOKUP(CONCATENATE($A357,"_L_",R$1),Records!$C$2:$H$6601,1,FALSE)),"",VLOOKUP(CONCATENATE($A357,"_L_",R$1),Records!$C$2:$H$6601,6,FALSE))</f>
        <v/>
      </c>
      <c r="T357" s="32" t="str">
        <f>IF(ISERROR(VLOOKUP(CONCATENATE($A357,"_L_",U$1),Records!$C$2:$H$6601,1,FALSE)),"",VLOOKUP(CONCATENATE($A357,"_L_",U$1),Records!$C$2:$H$6601,4,FALSE))</f>
        <v/>
      </c>
      <c r="U357" s="7" t="str">
        <f>IF(ISERROR(VLOOKUP(CONCATENATE($A357,"_L_",U$1),Records!$C$2:$H$6601,1,FALSE)),"",VLOOKUP(CONCATENATE($A357,"_L_",U$1),Records!$C$2:$H$6601,5,FALSE))</f>
        <v/>
      </c>
      <c r="V357" s="33" t="str">
        <f>IF(ISERROR(VLOOKUP(CONCATENATE($A357,"_L_",U$1),Records!$C$2:$H$6601,1,FALSE)),"",VLOOKUP(CONCATENATE($A357,"_L_",U$1),Records!$C$2:$H$6601,6,FALSE))</f>
        <v/>
      </c>
      <c r="W357" s="32" t="str">
        <f>IF(ISERROR(VLOOKUP(CONCATENATE($A357,"_L_",X$1),Records!$C$2:$H$6601,1,FALSE)),"",VLOOKUP(CONCATENATE($A357,"_L_",X$1),Records!$C$2:$H$6601,4,FALSE))</f>
        <v/>
      </c>
      <c r="X357" s="7" t="str">
        <f>IF(ISERROR(VLOOKUP(CONCATENATE($A357,"_L_",X$1),Records!$C$2:$H$6601,1,FALSE)),"",VLOOKUP(CONCATENATE($A357,"_L_",X$1),Records!$C$2:$H$6601,5,FALSE))</f>
        <v/>
      </c>
      <c r="Y357" s="33" t="str">
        <f>IF(ISERROR(VLOOKUP(CONCATENATE($A357,"_L_",X$1),Records!$C$2:$H$6601,1,FALSE)),"",VLOOKUP(CONCATENATE($A357,"_L_",X$1),Records!$C$2:$H$6601,6,FALSE))</f>
        <v/>
      </c>
      <c r="Z357" s="32" t="str">
        <f>IF(ISERROR(VLOOKUP(CONCATENATE($A357,"_L_",AA$1),Records!$C$2:$H$6601,1,FALSE)),"",VLOOKUP(CONCATENATE($A357,"_L_",AA$1),Records!$C$2:$H$6601,4,FALSE))</f>
        <v/>
      </c>
      <c r="AA357" s="7" t="str">
        <f>IF(ISERROR(VLOOKUP(CONCATENATE($A357,"_L_",AA$1),Records!$C$2:$H$6601,1,FALSE)),"",VLOOKUP(CONCATENATE($A357,"_L_",AA$1),Records!$C$2:$H$6601,5,FALSE))</f>
        <v/>
      </c>
      <c r="AB357" s="33" t="str">
        <f>IF(ISERROR(VLOOKUP(CONCATENATE($A357,"_L_",AA$1),Records!$C$2:$H$6601,1,FALSE)),"",VLOOKUP(CONCATENATE($A357,"_L_",AA$1),Records!$C$2:$H$6601,6,FALSE))</f>
        <v/>
      </c>
      <c r="AC357" s="32" t="str">
        <f>IF(ISERROR(VLOOKUP(CONCATENATE($A357,"_L_",AD$1),Records!$C$2:$H$6601,1,FALSE)),"",VLOOKUP(CONCATENATE($A357,"_L_",AD$1),Records!$C$2:$H$6601,4,FALSE))</f>
        <v/>
      </c>
      <c r="AD357" s="7" t="str">
        <f>IF(ISERROR(VLOOKUP(CONCATENATE($A357,"_L_",AD$1),Records!$C$2:$H$6601,1,FALSE)),"",VLOOKUP(CONCATENATE($A357,"_L_",AD$1),Records!$C$2:$H$6601,5,FALSE))</f>
        <v/>
      </c>
      <c r="AE357" s="33" t="str">
        <f>IF(ISERROR(VLOOKUP(CONCATENATE($A357,"_L_",AD$1),Records!$C$2:$H$6601,1,FALSE)),"",VLOOKUP(CONCATENATE($A357,"_L_",AD$1),Records!$C$2:$H$6601,6,FALSE))</f>
        <v/>
      </c>
      <c r="AF357" s="32" t="str">
        <f>IF(ISERROR(VLOOKUP(CONCATENATE($A357,"_L_",AG$1),Records!$C$2:$H$6601,1,FALSE)),"",VLOOKUP(CONCATENATE($A357,"_L_",AG$1),Records!$C$2:$H$6601,4,FALSE))</f>
        <v/>
      </c>
      <c r="AG357" s="7" t="str">
        <f>IF(ISERROR(VLOOKUP(CONCATENATE($A357,"_L_",AG$1),Records!$C$2:$H$6601,1,FALSE)),"",VLOOKUP(CONCATENATE($A357,"_L_",AG$1),Records!$C$2:$H$6601,5,FALSE))</f>
        <v/>
      </c>
      <c r="AH357" s="33" t="str">
        <f>IF(ISERROR(VLOOKUP(CONCATENATE($A357,"_L_",AG$1),Records!$C$2:$H$6601,1,FALSE)),"",VLOOKUP(CONCATENATE($A357,"_L_",AG$1),Records!$C$2:$H$6601,6,FALSE))</f>
        <v/>
      </c>
      <c r="AI357" s="32" t="str">
        <f>IF(ISERROR(VLOOKUP(CONCATENATE($A357,"_L_",AJ$1),Records!$C$2:$H$6601,1,FALSE)),"",VLOOKUP(CONCATENATE($A357,"_L_",AJ$1),Records!$C$2:$H$6601,4,FALSE))</f>
        <v/>
      </c>
      <c r="AJ357" s="7" t="str">
        <f>IF(ISERROR(VLOOKUP(CONCATENATE($A357,"_L_",AJ$1),Records!$C$2:$H$6601,1,FALSE)),"",VLOOKUP(CONCATENATE($A357,"_L_",AJ$1),Records!$C$2:$H$6601,5,FALSE))</f>
        <v/>
      </c>
      <c r="AK357" s="33" t="str">
        <f>IF(ISERROR(VLOOKUP(CONCATENATE($A357,"_L_",AJ$1),Records!$C$2:$H$6601,1,FALSE)),"",VLOOKUP(CONCATENATE($A357,"_L_",AJ$1),Records!$C$2:$H$6601,6,FALSE))</f>
        <v/>
      </c>
      <c r="AL357" s="32" t="str">
        <f>IF(ISERROR(VLOOKUP(CONCATENATE($A357,"_L_",AM$1),Records!$C$2:$H$6601,1,FALSE)),"",VLOOKUP(CONCATENATE($A357,"_L_",AM$1),Records!$C$2:$H$6601,4,FALSE))</f>
        <v/>
      </c>
      <c r="AM357" s="7" t="str">
        <f>IF(ISERROR(VLOOKUP(CONCATENATE($A357,"_L_",AM$1),Records!$C$2:$H$6601,1,FALSE)),"",VLOOKUP(CONCATENATE($A357,"_L_",AM$1),Records!$C$2:$H$6601,5,FALSE))</f>
        <v/>
      </c>
      <c r="AN357" s="33" t="str">
        <f>IF(ISERROR(VLOOKUP(CONCATENATE($A357,"_L_",AM$1),Records!$C$2:$H$6601,1,FALSE)),"",VLOOKUP(CONCATENATE($A357,"_L_",AM$1),Records!$C$2:$H$6601,6,FALSE))</f>
        <v/>
      </c>
      <c r="AO357" s="32" t="str">
        <f>IF(ISERROR(VLOOKUP(CONCATENATE($A357,"_L_",AP$1),Records!$C$2:$H$6601,1,FALSE)),"",VLOOKUP(CONCATENATE($A357,"_L_",AP$1),Records!$C$2:$H$6601,4,FALSE))</f>
        <v/>
      </c>
      <c r="AP357" s="7" t="str">
        <f>IF(ISERROR(VLOOKUP(CONCATENATE($A357,"_L_",AP$1),Records!$C$2:$H$6601,1,FALSE)),"",VLOOKUP(CONCATENATE($A357,"_L_",AP$1),Records!$C$2:$H$6601,5,FALSE))</f>
        <v/>
      </c>
      <c r="AQ357" s="33" t="str">
        <f>IF(ISERROR(VLOOKUP(CONCATENATE($A357,"_L_",AP$1),Records!$C$2:$H$6601,1,FALSE)),"",VLOOKUP(CONCATENATE($A357,"_L_",AP$1),Records!$C$2:$H$6601,6,FALSE))</f>
        <v/>
      </c>
      <c r="AR357" s="32" t="str">
        <f>IF(ISERROR(VLOOKUP(CONCATENATE($A357,"_L_",AS$1),Records!$C$2:$H$6601,1,FALSE)),"",VLOOKUP(CONCATENATE($A357,"_L_",AS$1),Records!$C$2:$H$6601,4,FALSE))</f>
        <v/>
      </c>
      <c r="AS357" s="7" t="str">
        <f>IF(ISERROR(VLOOKUP(CONCATENATE($A357,"_L_",AS$1),Records!$C$2:$H$6601,1,FALSE)),"",VLOOKUP(CONCATENATE($A357,"_L_",AS$1),Records!$C$2:$H$6601,5,FALSE))</f>
        <v/>
      </c>
      <c r="AT357" s="33" t="str">
        <f>IF(ISERROR(VLOOKUP(CONCATENATE($A357,"_L_",AS$1),Records!$C$2:$H$6601,1,FALSE)),"",VLOOKUP(CONCATENATE($A357,"_L_",AS$1),Records!$C$2:$H$6601,6,FALSE))</f>
        <v/>
      </c>
      <c r="AU357" s="32" t="str">
        <f>IF(ISERROR(VLOOKUP(CONCATENATE($A357,"_L_",AV$1),Records!$C$2:$H$6601,1,FALSE)),"",VLOOKUP(CONCATENATE($A357,"_L_",AV$1),Records!$C$2:$H$6601,4,FALSE))</f>
        <v/>
      </c>
      <c r="AV357" s="7" t="str">
        <f>IF(ISERROR(VLOOKUP(CONCATENATE($A357,"_L_",AV$1),Records!$C$2:$H$6601,1,FALSE)),"",VLOOKUP(CONCATENATE($A357,"_L_",AV$1),Records!$C$2:$H$6601,5,FALSE))</f>
        <v/>
      </c>
      <c r="AW357" s="33" t="str">
        <f>IF(ISERROR(VLOOKUP(CONCATENATE($A357,"_L_",AV$1),Records!$C$2:$H$6601,1,FALSE)),"",VLOOKUP(CONCATENATE($A357,"_L_",AV$1),Records!$C$2:$H$6601,6,FALSE))</f>
        <v/>
      </c>
      <c r="AX357" s="32" t="str">
        <f>IF(ISERROR(VLOOKUP(CONCATENATE($A357,"_L_",AY$1),Records!$C$2:$H$6601,1,FALSE)),"",VLOOKUP(CONCATENATE($A357,"_L_",AY$1),Records!$C$2:$H$6601,4,FALSE))</f>
        <v/>
      </c>
      <c r="AY357" s="7" t="str">
        <f>IF(ISERROR(VLOOKUP(CONCATENATE($A357,"_L_",AY$1),Records!$C$2:$H$6601,1,FALSE)),"",VLOOKUP(CONCATENATE($A357,"_L_",AY$1),Records!$C$2:$H$6601,5,FALSE))</f>
        <v/>
      </c>
      <c r="AZ357" s="33" t="str">
        <f>IF(ISERROR(VLOOKUP(CONCATENATE($A357,"_L_",AY$1),Records!$C$2:$H$6601,1,FALSE)),"",VLOOKUP(CONCATENATE($A357,"_L_",AY$1),Records!$C$2:$H$6601,6,FALSE))</f>
        <v/>
      </c>
      <c r="BA357" s="32" t="str">
        <f>IF(ISERROR(VLOOKUP(CONCATENATE($A357,"_L_",BB$1),Records!$C$2:$H$6601,1,FALSE)),"",VLOOKUP(CONCATENATE($A357,"_L_",BB$1),Records!$C$2:$H$6601,4,FALSE))</f>
        <v/>
      </c>
      <c r="BB357" s="7" t="str">
        <f>IF(ISERROR(VLOOKUP(CONCATENATE($A357,"_L_",BB$1),Records!$C$2:$H$6601,1,FALSE)),"",VLOOKUP(CONCATENATE($A357,"_L_",BB$1),Records!$C$2:$H$6601,5,FALSE))</f>
        <v/>
      </c>
      <c r="BC357" s="33" t="str">
        <f>IF(ISERROR(VLOOKUP(CONCATENATE($A357,"_L_",BB$1),Records!$C$2:$H$6601,1,FALSE)),"",VLOOKUP(CONCATENATE($A357,"_L_",BB$1),Records!$C$2:$H$6601,6,FALSE))</f>
        <v/>
      </c>
      <c r="BD357" s="32" t="str">
        <f>IF(ISERROR(VLOOKUP(CONCATENATE($A357,"_L_",BE$1),Records!$C$2:$H$6601,1,FALSE)),"",VLOOKUP(CONCATENATE($A357,"_L_",BE$1),Records!$C$2:$H$6601,4,FALSE))</f>
        <v/>
      </c>
      <c r="BE357" s="7" t="str">
        <f>IF(ISERROR(VLOOKUP(CONCATENATE($A357,"_L_",BE$1),Records!$C$2:$H$6601,1,FALSE)),"",VLOOKUP(CONCATENATE($A357,"_L_",BE$1),Records!$C$2:$H$6601,5,FALSE))</f>
        <v/>
      </c>
      <c r="BF357" s="33" t="str">
        <f>IF(ISERROR(VLOOKUP(CONCATENATE($A357,"_L_",BE$1),Records!$C$2:$H$6601,1,FALSE)),"",VLOOKUP(CONCATENATE($A357,"_L_",BE$1),Records!$C$2:$H$6601,6,FALSE))</f>
        <v/>
      </c>
      <c r="BG357" s="32" t="str">
        <f>IF(ISERROR(VLOOKUP(CONCATENATE($A357,"_L_",BH$1),Records!$C$2:$H$6601,1,FALSE)),"",VLOOKUP(CONCATENATE($A357,"_L_",BH$1),Records!$C$2:$H$6601,4,FALSE))</f>
        <v/>
      </c>
      <c r="BH357" s="7" t="str">
        <f>IF(ISERROR(VLOOKUP(CONCATENATE($A357,"_L_",BH$1),Records!$C$2:$H$6601,1,FALSE)),"",VLOOKUP(CONCATENATE($A357,"_L_",BH$1),Records!$C$2:$H$6601,5,FALSE))</f>
        <v/>
      </c>
      <c r="BI357" s="33" t="str">
        <f>IF(ISERROR(VLOOKUP(CONCATENATE($A357,"_L_",BH$1),Records!$C$2:$H$6601,1,FALSE)),"",VLOOKUP(CONCATENATE($A357,"_L_",BH$1),Records!$C$2:$H$6601,6,FALSE))</f>
        <v/>
      </c>
      <c r="BJ357" s="32" t="str">
        <f>IF(ISERROR(VLOOKUP(CONCATENATE($A357,"_L_",BK$1),Records!$C$2:$H$6601,1,FALSE)),"",VLOOKUP(CONCATENATE($A357,"_L_",BK$1),Records!$C$2:$H$6601,4,FALSE))</f>
        <v/>
      </c>
      <c r="BK357" s="7" t="str">
        <f>IF(ISERROR(VLOOKUP(CONCATENATE($A357,"_L_",BK$1),Records!$C$2:$H$6601,1,FALSE)),"",VLOOKUP(CONCATENATE($A357,"_L_",BK$1),Records!$C$2:$H$6601,5,FALSE))</f>
        <v/>
      </c>
      <c r="BL357" s="33" t="str">
        <f>IF(ISERROR(VLOOKUP(CONCATENATE($A357,"_L_",BK$1),Records!$C$2:$H$6601,1,FALSE)),"",VLOOKUP(CONCATENATE($A357,"_L_",BK$1),Records!$C$2:$H$6601,6,FALSE))</f>
        <v/>
      </c>
      <c r="BM357" s="32" t="str">
        <f>IF(ISERROR(VLOOKUP(CONCATENATE($A357,"_L_",BN$1),Records!$C$2:$H$6601,1,FALSE)),"",VLOOKUP(CONCATENATE($A357,"_L_",BN$1),Records!$C$2:$H$6601,4,FALSE))</f>
        <v/>
      </c>
      <c r="BN357" s="7" t="str">
        <f>IF(ISERROR(VLOOKUP(CONCATENATE($A357,"_L_",BN$1),Records!$C$2:$H$6601,1,FALSE)),"",VLOOKUP(CONCATENATE($A357,"_L_",BN$1),Records!$C$2:$H$6601,5,FALSE))</f>
        <v/>
      </c>
      <c r="BO357" s="33" t="str">
        <f>IF(ISERROR(VLOOKUP(CONCATENATE($A357,"_L_",BN$1),Records!$C$2:$H$6601,1,FALSE)),"",VLOOKUP(CONCATENATE($A357,"_L_",BN$1),Records!$C$2:$H$6601,6,FALSE))</f>
        <v/>
      </c>
      <c r="BP357" s="32" t="str">
        <f>IF(ISERROR(VLOOKUP(CONCATENATE($A357,"_L_",BQ$1),Records!$C$2:$H$6601,1,FALSE)),"",VLOOKUP(CONCATENATE($A357,"_L_",BQ$1),Records!$C$2:$H$6601,4,FALSE))</f>
        <v/>
      </c>
      <c r="BQ357" s="7" t="str">
        <f>IF(ISERROR(VLOOKUP(CONCATENATE($A357,"_L_",BQ$1),Records!$C$2:$H$6601,1,FALSE)),"",VLOOKUP(CONCATENATE($A357,"_L_",BQ$1),Records!$C$2:$H$6601,5,FALSE))</f>
        <v/>
      </c>
      <c r="BR357" s="33" t="str">
        <f>IF(ISERROR(VLOOKUP(CONCATENATE($A357,"_L_",BQ$1),Records!$C$2:$H$6601,1,FALSE)),"",VLOOKUP(CONCATENATE($A357,"_L_",BQ$1),Records!$C$2:$H$6601,6,FALSE))</f>
        <v/>
      </c>
      <c r="BS357" s="32" t="str">
        <f>IF(ISERROR(VLOOKUP(CONCATENATE($A357,"_L_",BT$1),Records!$C$2:$H$6601,1,FALSE)),"",VLOOKUP(CONCATENATE($A357,"_L_",BT$1),Records!$C$2:$H$6601,4,FALSE))</f>
        <v/>
      </c>
      <c r="BT357" s="7" t="str">
        <f>IF(ISERROR(VLOOKUP(CONCATENATE($A357,"_L_",BT$1),Records!$C$2:$H$6601,1,FALSE)),"",VLOOKUP(CONCATENATE($A357,"_L_",BT$1),Records!$C$2:$H$6601,5,FALSE))</f>
        <v/>
      </c>
      <c r="BU357" s="33" t="str">
        <f>IF(ISERROR(VLOOKUP(CONCATENATE($A357,"_L_",BT$1),Records!$C$2:$H$6601,1,FALSE)),"",VLOOKUP(CONCATENATE($A357,"_L_",BT$1),Records!$C$2:$H$6601,6,FALSE))</f>
        <v/>
      </c>
      <c r="BV357" s="32" t="str">
        <f>IF(ISERROR(VLOOKUP(CONCATENATE($A357,"_L_",BW$1),Records!$C$2:$H$6601,1,FALSE)),"",VLOOKUP(CONCATENATE($A357,"_L_",BW$1),Records!$C$2:$H$6601,4,FALSE))</f>
        <v/>
      </c>
      <c r="BW357" s="7" t="str">
        <f>IF(ISERROR(VLOOKUP(CONCATENATE($A357,"_L_",BW$1),Records!$C$2:$H$6601,1,FALSE)),"",VLOOKUP(CONCATENATE($A357,"_L_",BW$1),Records!$C$2:$H$6601,5,FALSE))</f>
        <v/>
      </c>
      <c r="BX357" s="33" t="str">
        <f>IF(ISERROR(VLOOKUP(CONCATENATE($A357,"_L_",BW$1),Records!$C$2:$H$6601,1,FALSE)),"",VLOOKUP(CONCATENATE($A357,"_L_",BW$1),Records!$C$2:$H$6601,6,FALSE))</f>
        <v/>
      </c>
      <c r="BY357" s="32" t="str">
        <f>IF(ISERROR(VLOOKUP(CONCATENATE($A357,"_L_",BZ$1),Records!$C$2:$H$6601,1,FALSE)),"",VLOOKUP(CONCATENATE($A357,"_L_",BZ$1),Records!$C$2:$H$6601,4,FALSE))</f>
        <v/>
      </c>
      <c r="BZ357" s="7" t="str">
        <f>IF(ISERROR(VLOOKUP(CONCATENATE($A357,"_L_",BZ$1),Records!$C$2:$H$6601,1,FALSE)),"",VLOOKUP(CONCATENATE($A357,"_L_",BZ$1),Records!$C$2:$H$6601,5,FALSE))</f>
        <v/>
      </c>
      <c r="CA357" s="33" t="str">
        <f>IF(ISERROR(VLOOKUP(CONCATENATE($A357,"_L_",BZ$1),Records!$C$2:$H$6601,1,FALSE)),"",VLOOKUP(CONCATENATE($A357,"_L_",BZ$1),Records!$C$2:$H$6601,6,FALSE))</f>
        <v/>
      </c>
      <c r="CB357" s="32" t="str">
        <f>IF(ISERROR(VLOOKUP(CONCATENATE($A357,"_L_",CC$1),Records!$C$2:$H$6601,1,FALSE)),"",VLOOKUP(CONCATENATE($A357,"_L_",CC$1),Records!$C$2:$H$6601,4,FALSE))</f>
        <v/>
      </c>
      <c r="CC357" s="7" t="str">
        <f>IF(ISERROR(VLOOKUP(CONCATENATE($A357,"_L_",CC$1),Records!$C$2:$H$6601,1,FALSE)),"",VLOOKUP(CONCATENATE($A357,"_L_",CC$1),Records!$C$2:$H$6601,5,FALSE))</f>
        <v/>
      </c>
      <c r="CD357" s="33" t="str">
        <f>IF(ISERROR(VLOOKUP(CONCATENATE($A357,"_L_",CC$1),Records!$C$2:$H$6601,1,FALSE)),"",VLOOKUP(CONCATENATE($A357,"_L_",CC$1),Records!$C$2:$H$6601,6,FALSE))</f>
        <v/>
      </c>
      <c r="CE357" s="32" t="str">
        <f>IF(ISERROR(VLOOKUP(CONCATENATE($A357,"_L_",CF$1),Records!$C$2:$H$6601,1,FALSE)),"",VLOOKUP(CONCATENATE($A357,"_L_",CF$1),Records!$C$2:$H$6601,4,FALSE))</f>
        <v/>
      </c>
      <c r="CF357" s="7" t="str">
        <f>IF(ISERROR(VLOOKUP(CONCATENATE($A357,"_L_",CF$1),Records!$C$2:$H$6601,1,FALSE)),"",VLOOKUP(CONCATENATE($A357,"_L_",CF$1),Records!$C$2:$H$6601,5,FALSE))</f>
        <v/>
      </c>
      <c r="CG357" s="33" t="str">
        <f>IF(ISERROR(VLOOKUP(CONCATENATE($A357,"_L_",CF$1),Records!$C$2:$H$6601,1,FALSE)),"",VLOOKUP(CONCATENATE($A357,"_L_",CF$1),Records!$C$2:$H$6601,6,FALSE))</f>
        <v/>
      </c>
      <c r="CH357" s="32" t="str">
        <f>IF(ISERROR(VLOOKUP(CONCATENATE($A357,"_L_",CI$1),Records!$C$2:$H$6601,1,FALSE)),"",VLOOKUP(CONCATENATE($A357,"_L_",CI$1),Records!$C$2:$H$6601,4,FALSE))</f>
        <v/>
      </c>
      <c r="CI357" s="7" t="str">
        <f>IF(ISERROR(VLOOKUP(CONCATENATE($A357,"_L_",CI$1),Records!$C$2:$H$6601,1,FALSE)),"",VLOOKUP(CONCATENATE($A357,"_L_",CI$1),Records!$C$2:$H$6601,5,FALSE))</f>
        <v/>
      </c>
      <c r="CJ357" s="33" t="str">
        <f>IF(ISERROR(VLOOKUP(CONCATENATE($A357,"_L_",CI$1),Records!$C$2:$H$6601,1,FALSE)),"",VLOOKUP(CONCATENATE($A357,"_L_",CI$1),Records!$C$2:$H$6601,6,FALSE))</f>
        <v/>
      </c>
      <c r="CK357" s="32" t="str">
        <f>IF(ISERROR(VLOOKUP(CONCATENATE($A357,"_L_",CL$1),Records!$C$2:$H$6601,1,FALSE)),"",VLOOKUP(CONCATENATE($A357,"_L_",CL$1),Records!$C$2:$H$6601,4,FALSE))</f>
        <v/>
      </c>
      <c r="CL357" s="7" t="str">
        <f>IF(ISERROR(VLOOKUP(CONCATENATE($A357,"_L_",CL$1),Records!$C$2:$H$6601,1,FALSE)),"",VLOOKUP(CONCATENATE($A357,"_L_",CL$1),Records!$C$2:$H$6601,5,FALSE))</f>
        <v/>
      </c>
      <c r="CM357" s="33" t="str">
        <f>IF(ISERROR(VLOOKUP(CONCATENATE($A357,"_L_",CL$1),Records!$C$2:$H$6601,1,FALSE)),"",VLOOKUP(CONCATENATE($A357,"_L_",CL$1),Records!$C$2:$H$6601,6,FALSE))</f>
        <v/>
      </c>
      <c r="CN357" s="32" t="str">
        <f>IF(ISERROR(VLOOKUP(CONCATENATE($A357,"_L_",CO$1),Records!$C$2:$H$6601,1,FALSE)),"",VLOOKUP(CONCATENATE($A357,"_L_",CO$1),Records!$C$2:$H$6601,4,FALSE))</f>
        <v/>
      </c>
      <c r="CO357" s="7" t="str">
        <f>IF(ISERROR(VLOOKUP(CONCATENATE($A357,"_L_",CO$1),Records!$C$2:$H$6601,1,FALSE)),"",VLOOKUP(CONCATENATE($A357,"_L_",CO$1),Records!$C$2:$H$6601,5,FALSE))</f>
        <v/>
      </c>
      <c r="CP357" s="33" t="str">
        <f>IF(ISERROR(VLOOKUP(CONCATENATE($A357,"_L_",CO$1),Records!$C$2:$H$6601,1,FALSE)),"",VLOOKUP(CONCATENATE($A357,"_L_",CO$1),Records!$C$2:$H$6601,6,FALSE))</f>
        <v/>
      </c>
      <c r="CQ357" s="32" t="str">
        <f>IF(ISERROR(VLOOKUP(CONCATENATE($A357,"_L_",CR$1),Records!$C$2:$H$6601,1,FALSE)),"",VLOOKUP(CONCATENATE($A357,"_L_",CR$1),Records!$C$2:$H$6601,4,FALSE))</f>
        <v/>
      </c>
      <c r="CR357" s="7" t="str">
        <f>IF(ISERROR(VLOOKUP(CONCATENATE($A357,"_L_",CR$1),Records!$C$2:$H$6601,1,FALSE)),"",VLOOKUP(CONCATENATE($A357,"_L_",CR$1),Records!$C$2:$H$6601,5,FALSE))</f>
        <v/>
      </c>
      <c r="CS357" s="33" t="str">
        <f>IF(ISERROR(VLOOKUP(CONCATENATE($A357,"_L_",CR$1),Records!$C$2:$H$6601,1,FALSE)),"",VLOOKUP(CONCATENATE($A357,"_L_",CR$1),Records!$C$2:$H$6601,6,FALSE))</f>
        <v/>
      </c>
      <c r="CT357" s="32" t="str">
        <f>IF(ISERROR(VLOOKUP(CONCATENATE($A357,"_L_",CU$1),Records!$C$2:$H$6601,1,FALSE)),"",VLOOKUP(CONCATENATE($A357,"_L_",CU$1),Records!$C$2:$H$6601,4,FALSE))</f>
        <v/>
      </c>
      <c r="CU357" s="7" t="str">
        <f>IF(ISERROR(VLOOKUP(CONCATENATE($A357,"_L_",CU$1),Records!$C$2:$H$6601,1,FALSE)),"",VLOOKUP(CONCATENATE($A357,"_L_",CU$1),Records!$C$2:$H$6601,5,FALSE))</f>
        <v/>
      </c>
      <c r="CV357" s="33" t="str">
        <f>IF(ISERROR(VLOOKUP(CONCATENATE($A357,"_L_",CU$1),Records!$C$2:$H$6601,1,FALSE)),"",VLOOKUP(CONCATENATE($A357,"_L_",CU$1),Records!$C$2:$H$6601,6,FALSE))</f>
        <v/>
      </c>
      <c r="CW357" s="32" t="str">
        <f>IF(ISERROR(VLOOKUP(CONCATENATE($A357,"_L_",CX$1),Records!$C$2:$H$6601,1,FALSE)),"",VLOOKUP(CONCATENATE($A357,"_L_",CX$1),Records!$C$2:$H$6601,4,FALSE))</f>
        <v/>
      </c>
      <c r="CX357" s="7" t="str">
        <f>IF(ISERROR(VLOOKUP(CONCATENATE($A357,"_L_",CX$1),Records!$C$2:$H$6601,1,FALSE)),"",VLOOKUP(CONCATENATE($A357,"_L_",CX$1),Records!$C$2:$H$6601,5,FALSE))</f>
        <v/>
      </c>
      <c r="CY357" s="33" t="str">
        <f>IF(ISERROR(VLOOKUP(CONCATENATE($A357,"_L_",CX$1),Records!$C$2:$H$6601,1,FALSE)),"",VLOOKUP(CONCATENATE($A357,"_L_",CX$1),Records!$C$2:$H$6601,6,FALSE))</f>
        <v/>
      </c>
      <c r="CZ357" s="32" t="str">
        <f>IF(ISERROR(VLOOKUP(CONCATENATE($A357,"_L_",DA$1),Records!$C$2:$H$6601,1,FALSE)),"",VLOOKUP(CONCATENATE($A357,"_L_",DA$1),Records!$C$2:$H$6601,4,FALSE))</f>
        <v/>
      </c>
      <c r="DA357" s="7" t="str">
        <f>IF(ISERROR(VLOOKUP(CONCATENATE($A357,"_L_",DA$1),Records!$C$2:$H$6601,1,FALSE)),"",VLOOKUP(CONCATENATE($A357,"_L_",DA$1),Records!$C$2:$H$6601,5,FALSE))</f>
        <v/>
      </c>
      <c r="DB357" s="33" t="str">
        <f>IF(ISERROR(VLOOKUP(CONCATENATE($A357,"_L_",DA$1),Records!$C$2:$H$6601,1,FALSE)),"",VLOOKUP(CONCATENATE($A357,"_L_",DA$1),Records!$C$2:$H$6601,6,FALSE))</f>
        <v/>
      </c>
      <c r="DC357" s="32" t="str">
        <f>IF(ISERROR(VLOOKUP(CONCATENATE($A357,"_L_",DD$1),Records!$C$2:$H$6601,1,FALSE)),"",VLOOKUP(CONCATENATE($A357,"_L_",DD$1),Records!$C$2:$H$6601,4,FALSE))</f>
        <v/>
      </c>
      <c r="DD357" s="7" t="str">
        <f>IF(ISERROR(VLOOKUP(CONCATENATE($A357,"_L_",DD$1),Records!$C$2:$H$6601,1,FALSE)),"",VLOOKUP(CONCATENATE($A357,"_L_",DD$1),Records!$C$2:$H$6601,5,FALSE))</f>
        <v/>
      </c>
      <c r="DE357" s="33" t="str">
        <f>IF(ISERROR(VLOOKUP(CONCATENATE($A357,"_L_",DD$1),Records!$C$2:$H$6601,1,FALSE)),"",VLOOKUP(CONCATENATE($A357,"_L_",DD$1),Records!$C$2:$H$6601,6,FALSE))</f>
        <v/>
      </c>
      <c r="DF357" s="32" t="str">
        <f>IF(ISERROR(VLOOKUP(CONCATENATE($A357,"_L_",DG$1),Records!$C$2:$H$6601,1,FALSE)),"",VLOOKUP(CONCATENATE($A357,"_L_",DG$1),Records!$C$2:$H$6601,4,FALSE))</f>
        <v/>
      </c>
      <c r="DG357" s="7" t="str">
        <f>IF(ISERROR(VLOOKUP(CONCATENATE($A357,"_L_",DG$1),Records!$C$2:$H$6601,1,FALSE)),"",VLOOKUP(CONCATENATE($A357,"_L_",DG$1),Records!$C$2:$H$6601,5,FALSE))</f>
        <v/>
      </c>
      <c r="DH357" s="33" t="str">
        <f>IF(ISERROR(VLOOKUP(CONCATENATE($A357,"_L_",DG$1),Records!$C$2:$H$6601,1,FALSE)),"",VLOOKUP(CONCATENATE($A357,"_L_",DG$1),Records!$C$2:$H$6601,6,FALSE))</f>
        <v/>
      </c>
      <c r="DI357" s="32" t="str">
        <f>IF(ISERROR(VLOOKUP(CONCATENATE($A357,"_L_",DJ$1),Records!$C$2:$H$6601,1,FALSE)),"",VLOOKUP(CONCATENATE($A357,"_L_",DJ$1),Records!$C$2:$H$6601,4,FALSE))</f>
        <v/>
      </c>
      <c r="DJ357" s="7" t="str">
        <f>IF(ISERROR(VLOOKUP(CONCATENATE($A357,"_L_",DJ$1),Records!$C$2:$H$6601,1,FALSE)),"",VLOOKUP(CONCATENATE($A357,"_L_",DJ$1),Records!$C$2:$H$6601,5,FALSE))</f>
        <v/>
      </c>
      <c r="DK357" s="33" t="str">
        <f>IF(ISERROR(VLOOKUP(CONCATENATE($A357,"_L_",DJ$1),Records!$C$2:$H$6601,1,FALSE)),"",VLOOKUP(CONCATENATE($A357,"_L_",DJ$1),Records!$C$2:$H$6601,6,FALSE))</f>
        <v/>
      </c>
      <c r="DL357" s="32" t="str">
        <f>IF(ISERROR(VLOOKUP(CONCATENATE($A357,"_L_",DM$1),Records!$C$2:$H$6601,1,FALSE)),"",VLOOKUP(CONCATENATE($A357,"_L_",DM$1),Records!$C$2:$H$6601,4,FALSE))</f>
        <v/>
      </c>
      <c r="DM357" s="7" t="str">
        <f>IF(ISERROR(VLOOKUP(CONCATENATE($A357,"_L_",DM$1),Records!$C$2:$H$6601,1,FALSE)),"",VLOOKUP(CONCATENATE($A357,"_L_",DM$1),Records!$C$2:$H$6601,5,FALSE))</f>
        <v/>
      </c>
      <c r="DN357" s="33" t="str">
        <f>IF(ISERROR(VLOOKUP(CONCATENATE($A357,"_L_",DM$1),Records!$C$2:$H$6601,1,FALSE)),"",VLOOKUP(CONCATENATE($A357,"_L_",DM$1),Records!$C$2:$H$6601,6,FALSE))</f>
        <v/>
      </c>
      <c r="DO357" s="32" t="str">
        <f>IF(ISERROR(VLOOKUP(CONCATENATE($A357,"_L_",DP$1),Records!$C$2:$H$6601,1,FALSE)),"",VLOOKUP(CONCATENATE($A357,"_L_",DP$1),Records!$C$2:$H$6601,4,FALSE))</f>
        <v/>
      </c>
      <c r="DP357" s="7" t="str">
        <f>IF(ISERROR(VLOOKUP(CONCATENATE($A357,"_L_",DP$1),Records!$C$2:$H$6601,1,FALSE)),"",VLOOKUP(CONCATENATE($A357,"_L_",DP$1),Records!$C$2:$H$6601,5,FALSE))</f>
        <v/>
      </c>
      <c r="DQ357" s="33" t="str">
        <f>IF(ISERROR(VLOOKUP(CONCATENATE($A357,"_L_",DP$1),Records!$C$2:$H$6601,1,FALSE)),"",VLOOKUP(CONCATENATE($A357,"_L_",DP$1),Records!$C$2:$H$6601,6,FALSE))</f>
        <v/>
      </c>
      <c r="DR357" s="32" t="str">
        <f>IF(ISERROR(VLOOKUP(CONCATENATE($A357,"_L_",DS$1),Records!$C$2:$H$6601,1,FALSE)),"",VLOOKUP(CONCATENATE($A357,"_L_",DS$1),Records!$C$2:$H$6601,4,FALSE))</f>
        <v/>
      </c>
      <c r="DS357" s="7" t="str">
        <f>IF(ISERROR(VLOOKUP(CONCATENATE($A357,"_L_",DS$1),Records!$C$2:$H$6601,1,FALSE)),"",VLOOKUP(CONCATENATE($A357,"_L_",DS$1),Records!$C$2:$H$6601,5,FALSE))</f>
        <v/>
      </c>
      <c r="DT357" s="33" t="str">
        <f>IF(ISERROR(VLOOKUP(CONCATENATE($A357,"_L_",DS$1),Records!$C$2:$H$6601,1,FALSE)),"",VLOOKUP(CONCATENATE($A357,"_L_",DS$1),Records!$C$2:$H$6601,6,FALSE))</f>
        <v/>
      </c>
      <c r="DU357" s="32" t="str">
        <f>IF(ISERROR(VLOOKUP(CONCATENATE($A357,"_L_",DV$1),Records!$C$2:$H$6601,1,FALSE)),"",VLOOKUP(CONCATENATE($A357,"_L_",DV$1),Records!$C$2:$H$6601,4,FALSE))</f>
        <v/>
      </c>
      <c r="DV357" s="7" t="str">
        <f>IF(ISERROR(VLOOKUP(CONCATENATE($A357,"_L_",DV$1),Records!$C$2:$H$6601,1,FALSE)),"",VLOOKUP(CONCATENATE($A357,"_L_",DV$1),Records!$C$2:$H$6601,5,FALSE))</f>
        <v/>
      </c>
      <c r="DW357" s="33" t="str">
        <f>IF(ISERROR(VLOOKUP(CONCATENATE($A357,"_L_",DV$1),Records!$C$2:$H$6601,1,FALSE)),"",VLOOKUP(CONCATENATE($A357,"_L_",DV$1),Records!$C$2:$H$6601,6,FALSE))</f>
        <v/>
      </c>
      <c r="DX357" s="32" t="str">
        <f>IF(ISERROR(VLOOKUP(CONCATENATE($A357,"_L_",DY$1),Records!$C$2:$H$6601,1,FALSE)),"",VLOOKUP(CONCATENATE($A357,"_L_",DY$1),Records!$C$2:$H$6601,4,FALSE))</f>
        <v/>
      </c>
      <c r="DY357" s="7" t="str">
        <f>IF(ISERROR(VLOOKUP(CONCATENATE($A357,"_L_",DY$1),Records!$C$2:$H$6601,1,FALSE)),"",VLOOKUP(CONCATENATE($A357,"_L_",DY$1),Records!$C$2:$H$6601,5,FALSE))</f>
        <v/>
      </c>
      <c r="DZ357" s="33" t="str">
        <f>IF(ISERROR(VLOOKUP(CONCATENATE($A357,"_L_",DY$1),Records!$C$2:$H$6601,1,FALSE)),"",VLOOKUP(CONCATENATE($A357,"_L_",DY$1),Records!$C$2:$H$6601,6,FALSE))</f>
        <v/>
      </c>
      <c r="EA357" s="32" t="str">
        <f>IF(ISERROR(VLOOKUP(CONCATENATE($A357,"_L_",EB$1),Records!$C$2:$H$6601,1,FALSE)),"",VLOOKUP(CONCATENATE($A357,"_L_",EB$1),Records!$C$2:$H$6601,4,FALSE))</f>
        <v/>
      </c>
      <c r="EB357" s="7" t="str">
        <f>IF(ISERROR(VLOOKUP(CONCATENATE($A357,"_L_",EB$1),Records!$C$2:$H$6601,1,FALSE)),"",VLOOKUP(CONCATENATE($A357,"_L_",EB$1),Records!$C$2:$H$6601,5,FALSE))</f>
        <v/>
      </c>
      <c r="EC357" s="33" t="str">
        <f>IF(ISERROR(VLOOKUP(CONCATENATE($A357,"_L_",EB$1),Records!$C$2:$H$6601,1,FALSE)),"",VLOOKUP(CONCATENATE($A357,"_L_",EB$1),Records!$C$2:$H$6601,6,FALSE))</f>
        <v/>
      </c>
    </row>
    <row r="358" spans="1:133" ht="15.75" x14ac:dyDescent="0.25">
      <c r="A358" s="11">
        <v>42540</v>
      </c>
      <c r="B358" s="18" t="s">
        <v>91</v>
      </c>
      <c r="C358" s="17">
        <f t="shared" si="11"/>
        <v>51</v>
      </c>
      <c r="D358" s="26" t="s">
        <v>65</v>
      </c>
      <c r="E358" s="8" t="s">
        <v>71</v>
      </c>
      <c r="F358" s="62">
        <f t="shared" si="10"/>
        <v>0</v>
      </c>
      <c r="G358" s="62">
        <f>HomeCalc!F358</f>
        <v>0</v>
      </c>
      <c r="H358" s="32" t="str">
        <f>IF(ISERROR(VLOOKUP(CONCATENATE($A358,"_L_",I$1),Records!$C$2:$H$6601,1,FALSE)),"",VLOOKUP(CONCATENATE($A358,"_L_",I$1),Records!$C$2:$H$6601,4,FALSE))</f>
        <v/>
      </c>
      <c r="I358" s="7" t="str">
        <f>IF(ISERROR(VLOOKUP(CONCATENATE($A358,"_L_",I$1),Records!$C$2:$H$6601,1,FALSE)),"",VLOOKUP(CONCATENATE($A358,"_L_",I$1),Records!$C$2:$H$6601,5,FALSE))</f>
        <v/>
      </c>
      <c r="J358" s="33" t="str">
        <f>IF(ISERROR(VLOOKUP(CONCATENATE($A358,"_L_",I$1),Records!$C$2:$H$6601,1,FALSE)),"",VLOOKUP(CONCATENATE($A358,"_L_",I$1),Records!$C$2:$H$6601,6,FALSE))</f>
        <v/>
      </c>
      <c r="K358" s="32" t="str">
        <f>IF(ISERROR(VLOOKUP(CONCATENATE($A358,"_L_",L$1),Records!$C$2:$H$6601,1,FALSE)),"",VLOOKUP(CONCATENATE($A358,"_L_",L$1),Records!$C$2:$H$6601,4,FALSE))</f>
        <v/>
      </c>
      <c r="L358" s="7" t="str">
        <f>IF(ISERROR(VLOOKUP(CONCATENATE($A358,"_L_",L$1),Records!$C$2:$H$6601,1,FALSE)),"",VLOOKUP(CONCATENATE($A358,"_L_",L$1),Records!$C$2:$H$6601,5,FALSE))</f>
        <v/>
      </c>
      <c r="M358" s="33" t="str">
        <f>IF(ISERROR(VLOOKUP(CONCATENATE($A358,"_L_",L$1),Records!$C$2:$H$6601,1,FALSE)),"",VLOOKUP(CONCATENATE($A358,"_L_",L$1),Records!$C$2:$H$6601,6,FALSE))</f>
        <v/>
      </c>
      <c r="N358" s="32" t="str">
        <f>IF(ISERROR(VLOOKUP(CONCATENATE($A358,"_L_",O$1),Records!$C$2:$H$6601,1,FALSE)),"",VLOOKUP(CONCATENATE($A358,"_L_",O$1),Records!$C$2:$H$6601,4,FALSE))</f>
        <v/>
      </c>
      <c r="O358" s="7" t="str">
        <f>IF(ISERROR(VLOOKUP(CONCATENATE($A358,"_L_",O$1),Records!$C$2:$H$6601,1,FALSE)),"",VLOOKUP(CONCATENATE($A358,"_L_",O$1),Records!$C$2:$H$6601,5,FALSE))</f>
        <v/>
      </c>
      <c r="P358" s="33" t="str">
        <f>IF(ISERROR(VLOOKUP(CONCATENATE($A358,"_L_",O$1),Records!$C$2:$H$6601,1,FALSE)),"",VLOOKUP(CONCATENATE($A358,"_L_",O$1),Records!$C$2:$H$6601,6,FALSE))</f>
        <v/>
      </c>
      <c r="Q358" s="32" t="str">
        <f>IF(ISERROR(VLOOKUP(CONCATENATE($A358,"_L_",R$1),Records!$C$2:$H$6601,1,FALSE)),"",VLOOKUP(CONCATENATE($A358,"_L_",R$1),Records!$C$2:$H$6601,4,FALSE))</f>
        <v/>
      </c>
      <c r="R358" s="7" t="str">
        <f>IF(ISERROR(VLOOKUP(CONCATENATE($A358,"_L_",R$1),Records!$C$2:$H$6601,1,FALSE)),"",VLOOKUP(CONCATENATE($A358,"_L_",R$1),Records!$C$2:$H$6601,5,FALSE))</f>
        <v/>
      </c>
      <c r="S358" s="33" t="str">
        <f>IF(ISERROR(VLOOKUP(CONCATENATE($A358,"_L_",R$1),Records!$C$2:$H$6601,1,FALSE)),"",VLOOKUP(CONCATENATE($A358,"_L_",R$1),Records!$C$2:$H$6601,6,FALSE))</f>
        <v/>
      </c>
      <c r="T358" s="32" t="str">
        <f>IF(ISERROR(VLOOKUP(CONCATENATE($A358,"_L_",U$1),Records!$C$2:$H$6601,1,FALSE)),"",VLOOKUP(CONCATENATE($A358,"_L_",U$1),Records!$C$2:$H$6601,4,FALSE))</f>
        <v/>
      </c>
      <c r="U358" s="7" t="str">
        <f>IF(ISERROR(VLOOKUP(CONCATENATE($A358,"_L_",U$1),Records!$C$2:$H$6601,1,FALSE)),"",VLOOKUP(CONCATENATE($A358,"_L_",U$1),Records!$C$2:$H$6601,5,FALSE))</f>
        <v/>
      </c>
      <c r="V358" s="33" t="str">
        <f>IF(ISERROR(VLOOKUP(CONCATENATE($A358,"_L_",U$1),Records!$C$2:$H$6601,1,FALSE)),"",VLOOKUP(CONCATENATE($A358,"_L_",U$1),Records!$C$2:$H$6601,6,FALSE))</f>
        <v/>
      </c>
      <c r="W358" s="32" t="str">
        <f>IF(ISERROR(VLOOKUP(CONCATENATE($A358,"_L_",X$1),Records!$C$2:$H$6601,1,FALSE)),"",VLOOKUP(CONCATENATE($A358,"_L_",X$1),Records!$C$2:$H$6601,4,FALSE))</f>
        <v/>
      </c>
      <c r="X358" s="7" t="str">
        <f>IF(ISERROR(VLOOKUP(CONCATENATE($A358,"_L_",X$1),Records!$C$2:$H$6601,1,FALSE)),"",VLOOKUP(CONCATENATE($A358,"_L_",X$1),Records!$C$2:$H$6601,5,FALSE))</f>
        <v/>
      </c>
      <c r="Y358" s="33" t="str">
        <f>IF(ISERROR(VLOOKUP(CONCATENATE($A358,"_L_",X$1),Records!$C$2:$H$6601,1,FALSE)),"",VLOOKUP(CONCATENATE($A358,"_L_",X$1),Records!$C$2:$H$6601,6,FALSE))</f>
        <v/>
      </c>
      <c r="Z358" s="32" t="str">
        <f>IF(ISERROR(VLOOKUP(CONCATENATE($A358,"_L_",AA$1),Records!$C$2:$H$6601,1,FALSE)),"",VLOOKUP(CONCATENATE($A358,"_L_",AA$1),Records!$C$2:$H$6601,4,FALSE))</f>
        <v/>
      </c>
      <c r="AA358" s="7" t="str">
        <f>IF(ISERROR(VLOOKUP(CONCATENATE($A358,"_L_",AA$1),Records!$C$2:$H$6601,1,FALSE)),"",VLOOKUP(CONCATENATE($A358,"_L_",AA$1),Records!$C$2:$H$6601,5,FALSE))</f>
        <v/>
      </c>
      <c r="AB358" s="33" t="str">
        <f>IF(ISERROR(VLOOKUP(CONCATENATE($A358,"_L_",AA$1),Records!$C$2:$H$6601,1,FALSE)),"",VLOOKUP(CONCATENATE($A358,"_L_",AA$1),Records!$C$2:$H$6601,6,FALSE))</f>
        <v/>
      </c>
      <c r="AC358" s="32" t="str">
        <f>IF(ISERROR(VLOOKUP(CONCATENATE($A358,"_L_",AD$1),Records!$C$2:$H$6601,1,FALSE)),"",VLOOKUP(CONCATENATE($A358,"_L_",AD$1),Records!$C$2:$H$6601,4,FALSE))</f>
        <v/>
      </c>
      <c r="AD358" s="7" t="str">
        <f>IF(ISERROR(VLOOKUP(CONCATENATE($A358,"_L_",AD$1),Records!$C$2:$H$6601,1,FALSE)),"",VLOOKUP(CONCATENATE($A358,"_L_",AD$1),Records!$C$2:$H$6601,5,FALSE))</f>
        <v/>
      </c>
      <c r="AE358" s="33" t="str">
        <f>IF(ISERROR(VLOOKUP(CONCATENATE($A358,"_L_",AD$1),Records!$C$2:$H$6601,1,FALSE)),"",VLOOKUP(CONCATENATE($A358,"_L_",AD$1),Records!$C$2:$H$6601,6,FALSE))</f>
        <v/>
      </c>
      <c r="AF358" s="32" t="str">
        <f>IF(ISERROR(VLOOKUP(CONCATENATE($A358,"_L_",AG$1),Records!$C$2:$H$6601,1,FALSE)),"",VLOOKUP(CONCATENATE($A358,"_L_",AG$1),Records!$C$2:$H$6601,4,FALSE))</f>
        <v/>
      </c>
      <c r="AG358" s="7" t="str">
        <f>IF(ISERROR(VLOOKUP(CONCATENATE($A358,"_L_",AG$1),Records!$C$2:$H$6601,1,FALSE)),"",VLOOKUP(CONCATENATE($A358,"_L_",AG$1),Records!$C$2:$H$6601,5,FALSE))</f>
        <v/>
      </c>
      <c r="AH358" s="33" t="str">
        <f>IF(ISERROR(VLOOKUP(CONCATENATE($A358,"_L_",AG$1),Records!$C$2:$H$6601,1,FALSE)),"",VLOOKUP(CONCATENATE($A358,"_L_",AG$1),Records!$C$2:$H$6601,6,FALSE))</f>
        <v/>
      </c>
      <c r="AI358" s="32" t="str">
        <f>IF(ISERROR(VLOOKUP(CONCATENATE($A358,"_L_",AJ$1),Records!$C$2:$H$6601,1,FALSE)),"",VLOOKUP(CONCATENATE($A358,"_L_",AJ$1),Records!$C$2:$H$6601,4,FALSE))</f>
        <v/>
      </c>
      <c r="AJ358" s="7" t="str">
        <f>IF(ISERROR(VLOOKUP(CONCATENATE($A358,"_L_",AJ$1),Records!$C$2:$H$6601,1,FALSE)),"",VLOOKUP(CONCATENATE($A358,"_L_",AJ$1),Records!$C$2:$H$6601,5,FALSE))</f>
        <v/>
      </c>
      <c r="AK358" s="33" t="str">
        <f>IF(ISERROR(VLOOKUP(CONCATENATE($A358,"_L_",AJ$1),Records!$C$2:$H$6601,1,FALSE)),"",VLOOKUP(CONCATENATE($A358,"_L_",AJ$1),Records!$C$2:$H$6601,6,FALSE))</f>
        <v/>
      </c>
      <c r="AL358" s="32" t="str">
        <f>IF(ISERROR(VLOOKUP(CONCATENATE($A358,"_L_",AM$1),Records!$C$2:$H$6601,1,FALSE)),"",VLOOKUP(CONCATENATE($A358,"_L_",AM$1),Records!$C$2:$H$6601,4,FALSE))</f>
        <v/>
      </c>
      <c r="AM358" s="7" t="str">
        <f>IF(ISERROR(VLOOKUP(CONCATENATE($A358,"_L_",AM$1),Records!$C$2:$H$6601,1,FALSE)),"",VLOOKUP(CONCATENATE($A358,"_L_",AM$1),Records!$C$2:$H$6601,5,FALSE))</f>
        <v/>
      </c>
      <c r="AN358" s="33" t="str">
        <f>IF(ISERROR(VLOOKUP(CONCATENATE($A358,"_L_",AM$1),Records!$C$2:$H$6601,1,FALSE)),"",VLOOKUP(CONCATENATE($A358,"_L_",AM$1),Records!$C$2:$H$6601,6,FALSE))</f>
        <v/>
      </c>
      <c r="AO358" s="32" t="str">
        <f>IF(ISERROR(VLOOKUP(CONCATENATE($A358,"_L_",AP$1),Records!$C$2:$H$6601,1,FALSE)),"",VLOOKUP(CONCATENATE($A358,"_L_",AP$1),Records!$C$2:$H$6601,4,FALSE))</f>
        <v/>
      </c>
      <c r="AP358" s="7" t="str">
        <f>IF(ISERROR(VLOOKUP(CONCATENATE($A358,"_L_",AP$1),Records!$C$2:$H$6601,1,FALSE)),"",VLOOKUP(CONCATENATE($A358,"_L_",AP$1),Records!$C$2:$H$6601,5,FALSE))</f>
        <v/>
      </c>
      <c r="AQ358" s="33" t="str">
        <f>IF(ISERROR(VLOOKUP(CONCATENATE($A358,"_L_",AP$1),Records!$C$2:$H$6601,1,FALSE)),"",VLOOKUP(CONCATENATE($A358,"_L_",AP$1),Records!$C$2:$H$6601,6,FALSE))</f>
        <v/>
      </c>
      <c r="AR358" s="32" t="str">
        <f>IF(ISERROR(VLOOKUP(CONCATENATE($A358,"_L_",AS$1),Records!$C$2:$H$6601,1,FALSE)),"",VLOOKUP(CONCATENATE($A358,"_L_",AS$1),Records!$C$2:$H$6601,4,FALSE))</f>
        <v/>
      </c>
      <c r="AS358" s="7" t="str">
        <f>IF(ISERROR(VLOOKUP(CONCATENATE($A358,"_L_",AS$1),Records!$C$2:$H$6601,1,FALSE)),"",VLOOKUP(CONCATENATE($A358,"_L_",AS$1),Records!$C$2:$H$6601,5,FALSE))</f>
        <v/>
      </c>
      <c r="AT358" s="33" t="str">
        <f>IF(ISERROR(VLOOKUP(CONCATENATE($A358,"_L_",AS$1),Records!$C$2:$H$6601,1,FALSE)),"",VLOOKUP(CONCATENATE($A358,"_L_",AS$1),Records!$C$2:$H$6601,6,FALSE))</f>
        <v/>
      </c>
      <c r="AU358" s="32" t="str">
        <f>IF(ISERROR(VLOOKUP(CONCATENATE($A358,"_L_",AV$1),Records!$C$2:$H$6601,1,FALSE)),"",VLOOKUP(CONCATENATE($A358,"_L_",AV$1),Records!$C$2:$H$6601,4,FALSE))</f>
        <v/>
      </c>
      <c r="AV358" s="7" t="str">
        <f>IF(ISERROR(VLOOKUP(CONCATENATE($A358,"_L_",AV$1),Records!$C$2:$H$6601,1,FALSE)),"",VLOOKUP(CONCATENATE($A358,"_L_",AV$1),Records!$C$2:$H$6601,5,FALSE))</f>
        <v/>
      </c>
      <c r="AW358" s="33" t="str">
        <f>IF(ISERROR(VLOOKUP(CONCATENATE($A358,"_L_",AV$1),Records!$C$2:$H$6601,1,FALSE)),"",VLOOKUP(CONCATENATE($A358,"_L_",AV$1),Records!$C$2:$H$6601,6,FALSE))</f>
        <v/>
      </c>
      <c r="AX358" s="32" t="str">
        <f>IF(ISERROR(VLOOKUP(CONCATENATE($A358,"_L_",AY$1),Records!$C$2:$H$6601,1,FALSE)),"",VLOOKUP(CONCATENATE($A358,"_L_",AY$1),Records!$C$2:$H$6601,4,FALSE))</f>
        <v/>
      </c>
      <c r="AY358" s="7" t="str">
        <f>IF(ISERROR(VLOOKUP(CONCATENATE($A358,"_L_",AY$1),Records!$C$2:$H$6601,1,FALSE)),"",VLOOKUP(CONCATENATE($A358,"_L_",AY$1),Records!$C$2:$H$6601,5,FALSE))</f>
        <v/>
      </c>
      <c r="AZ358" s="33" t="str">
        <f>IF(ISERROR(VLOOKUP(CONCATENATE($A358,"_L_",AY$1),Records!$C$2:$H$6601,1,FALSE)),"",VLOOKUP(CONCATENATE($A358,"_L_",AY$1),Records!$C$2:$H$6601,6,FALSE))</f>
        <v/>
      </c>
      <c r="BA358" s="32" t="str">
        <f>IF(ISERROR(VLOOKUP(CONCATENATE($A358,"_L_",BB$1),Records!$C$2:$H$6601,1,FALSE)),"",VLOOKUP(CONCATENATE($A358,"_L_",BB$1),Records!$C$2:$H$6601,4,FALSE))</f>
        <v/>
      </c>
      <c r="BB358" s="7" t="str">
        <f>IF(ISERROR(VLOOKUP(CONCATENATE($A358,"_L_",BB$1),Records!$C$2:$H$6601,1,FALSE)),"",VLOOKUP(CONCATENATE($A358,"_L_",BB$1),Records!$C$2:$H$6601,5,FALSE))</f>
        <v/>
      </c>
      <c r="BC358" s="33" t="str">
        <f>IF(ISERROR(VLOOKUP(CONCATENATE($A358,"_L_",BB$1),Records!$C$2:$H$6601,1,FALSE)),"",VLOOKUP(CONCATENATE($A358,"_L_",BB$1),Records!$C$2:$H$6601,6,FALSE))</f>
        <v/>
      </c>
      <c r="BD358" s="32" t="str">
        <f>IF(ISERROR(VLOOKUP(CONCATENATE($A358,"_L_",BE$1),Records!$C$2:$H$6601,1,FALSE)),"",VLOOKUP(CONCATENATE($A358,"_L_",BE$1),Records!$C$2:$H$6601,4,FALSE))</f>
        <v/>
      </c>
      <c r="BE358" s="7" t="str">
        <f>IF(ISERROR(VLOOKUP(CONCATENATE($A358,"_L_",BE$1),Records!$C$2:$H$6601,1,FALSE)),"",VLOOKUP(CONCATENATE($A358,"_L_",BE$1),Records!$C$2:$H$6601,5,FALSE))</f>
        <v/>
      </c>
      <c r="BF358" s="33" t="str">
        <f>IF(ISERROR(VLOOKUP(CONCATENATE($A358,"_L_",BE$1),Records!$C$2:$H$6601,1,FALSE)),"",VLOOKUP(CONCATENATE($A358,"_L_",BE$1),Records!$C$2:$H$6601,6,FALSE))</f>
        <v/>
      </c>
      <c r="BG358" s="32" t="str">
        <f>IF(ISERROR(VLOOKUP(CONCATENATE($A358,"_L_",BH$1),Records!$C$2:$H$6601,1,FALSE)),"",VLOOKUP(CONCATENATE($A358,"_L_",BH$1),Records!$C$2:$H$6601,4,FALSE))</f>
        <v/>
      </c>
      <c r="BH358" s="7" t="str">
        <f>IF(ISERROR(VLOOKUP(CONCATENATE($A358,"_L_",BH$1),Records!$C$2:$H$6601,1,FALSE)),"",VLOOKUP(CONCATENATE($A358,"_L_",BH$1),Records!$C$2:$H$6601,5,FALSE))</f>
        <v/>
      </c>
      <c r="BI358" s="33" t="str">
        <f>IF(ISERROR(VLOOKUP(CONCATENATE($A358,"_L_",BH$1),Records!$C$2:$H$6601,1,FALSE)),"",VLOOKUP(CONCATENATE($A358,"_L_",BH$1),Records!$C$2:$H$6601,6,FALSE))</f>
        <v/>
      </c>
      <c r="BJ358" s="32" t="str">
        <f>IF(ISERROR(VLOOKUP(CONCATENATE($A358,"_L_",BK$1),Records!$C$2:$H$6601,1,FALSE)),"",VLOOKUP(CONCATENATE($A358,"_L_",BK$1),Records!$C$2:$H$6601,4,FALSE))</f>
        <v/>
      </c>
      <c r="BK358" s="7" t="str">
        <f>IF(ISERROR(VLOOKUP(CONCATENATE($A358,"_L_",BK$1),Records!$C$2:$H$6601,1,FALSE)),"",VLOOKUP(CONCATENATE($A358,"_L_",BK$1),Records!$C$2:$H$6601,5,FALSE))</f>
        <v/>
      </c>
      <c r="BL358" s="33" t="str">
        <f>IF(ISERROR(VLOOKUP(CONCATENATE($A358,"_L_",BK$1),Records!$C$2:$H$6601,1,FALSE)),"",VLOOKUP(CONCATENATE($A358,"_L_",BK$1),Records!$C$2:$H$6601,6,FALSE))</f>
        <v/>
      </c>
      <c r="BM358" s="32" t="str">
        <f>IF(ISERROR(VLOOKUP(CONCATENATE($A358,"_L_",BN$1),Records!$C$2:$H$6601,1,FALSE)),"",VLOOKUP(CONCATENATE($A358,"_L_",BN$1),Records!$C$2:$H$6601,4,FALSE))</f>
        <v/>
      </c>
      <c r="BN358" s="7" t="str">
        <f>IF(ISERROR(VLOOKUP(CONCATENATE($A358,"_L_",BN$1),Records!$C$2:$H$6601,1,FALSE)),"",VLOOKUP(CONCATENATE($A358,"_L_",BN$1),Records!$C$2:$H$6601,5,FALSE))</f>
        <v/>
      </c>
      <c r="BO358" s="33" t="str">
        <f>IF(ISERROR(VLOOKUP(CONCATENATE($A358,"_L_",BN$1),Records!$C$2:$H$6601,1,FALSE)),"",VLOOKUP(CONCATENATE($A358,"_L_",BN$1),Records!$C$2:$H$6601,6,FALSE))</f>
        <v/>
      </c>
      <c r="BP358" s="32" t="str">
        <f>IF(ISERROR(VLOOKUP(CONCATENATE($A358,"_L_",BQ$1),Records!$C$2:$H$6601,1,FALSE)),"",VLOOKUP(CONCATENATE($A358,"_L_",BQ$1),Records!$C$2:$H$6601,4,FALSE))</f>
        <v/>
      </c>
      <c r="BQ358" s="7" t="str">
        <f>IF(ISERROR(VLOOKUP(CONCATENATE($A358,"_L_",BQ$1),Records!$C$2:$H$6601,1,FALSE)),"",VLOOKUP(CONCATENATE($A358,"_L_",BQ$1),Records!$C$2:$H$6601,5,FALSE))</f>
        <v/>
      </c>
      <c r="BR358" s="33" t="str">
        <f>IF(ISERROR(VLOOKUP(CONCATENATE($A358,"_L_",BQ$1),Records!$C$2:$H$6601,1,FALSE)),"",VLOOKUP(CONCATENATE($A358,"_L_",BQ$1),Records!$C$2:$H$6601,6,FALSE))</f>
        <v/>
      </c>
      <c r="BS358" s="32" t="str">
        <f>IF(ISERROR(VLOOKUP(CONCATENATE($A358,"_L_",BT$1),Records!$C$2:$H$6601,1,FALSE)),"",VLOOKUP(CONCATENATE($A358,"_L_",BT$1),Records!$C$2:$H$6601,4,FALSE))</f>
        <v/>
      </c>
      <c r="BT358" s="7" t="str">
        <f>IF(ISERROR(VLOOKUP(CONCATENATE($A358,"_L_",BT$1),Records!$C$2:$H$6601,1,FALSE)),"",VLOOKUP(CONCATENATE($A358,"_L_",BT$1),Records!$C$2:$H$6601,5,FALSE))</f>
        <v/>
      </c>
      <c r="BU358" s="33" t="str">
        <f>IF(ISERROR(VLOOKUP(CONCATENATE($A358,"_L_",BT$1),Records!$C$2:$H$6601,1,FALSE)),"",VLOOKUP(CONCATENATE($A358,"_L_",BT$1),Records!$C$2:$H$6601,6,FALSE))</f>
        <v/>
      </c>
      <c r="BV358" s="32" t="str">
        <f>IF(ISERROR(VLOOKUP(CONCATENATE($A358,"_L_",BW$1),Records!$C$2:$H$6601,1,FALSE)),"",VLOOKUP(CONCATENATE($A358,"_L_",BW$1),Records!$C$2:$H$6601,4,FALSE))</f>
        <v/>
      </c>
      <c r="BW358" s="7" t="str">
        <f>IF(ISERROR(VLOOKUP(CONCATENATE($A358,"_L_",BW$1),Records!$C$2:$H$6601,1,FALSE)),"",VLOOKUP(CONCATENATE($A358,"_L_",BW$1),Records!$C$2:$H$6601,5,FALSE))</f>
        <v/>
      </c>
      <c r="BX358" s="33" t="str">
        <f>IF(ISERROR(VLOOKUP(CONCATENATE($A358,"_L_",BW$1),Records!$C$2:$H$6601,1,FALSE)),"",VLOOKUP(CONCATENATE($A358,"_L_",BW$1),Records!$C$2:$H$6601,6,FALSE))</f>
        <v/>
      </c>
      <c r="BY358" s="32" t="str">
        <f>IF(ISERROR(VLOOKUP(CONCATENATE($A358,"_L_",BZ$1),Records!$C$2:$H$6601,1,FALSE)),"",VLOOKUP(CONCATENATE($A358,"_L_",BZ$1),Records!$C$2:$H$6601,4,FALSE))</f>
        <v/>
      </c>
      <c r="BZ358" s="7" t="str">
        <f>IF(ISERROR(VLOOKUP(CONCATENATE($A358,"_L_",BZ$1),Records!$C$2:$H$6601,1,FALSE)),"",VLOOKUP(CONCATENATE($A358,"_L_",BZ$1),Records!$C$2:$H$6601,5,FALSE))</f>
        <v/>
      </c>
      <c r="CA358" s="33" t="str">
        <f>IF(ISERROR(VLOOKUP(CONCATENATE($A358,"_L_",BZ$1),Records!$C$2:$H$6601,1,FALSE)),"",VLOOKUP(CONCATENATE($A358,"_L_",BZ$1),Records!$C$2:$H$6601,6,FALSE))</f>
        <v/>
      </c>
      <c r="CB358" s="32" t="str">
        <f>IF(ISERROR(VLOOKUP(CONCATENATE($A358,"_L_",CC$1),Records!$C$2:$H$6601,1,FALSE)),"",VLOOKUP(CONCATENATE($A358,"_L_",CC$1),Records!$C$2:$H$6601,4,FALSE))</f>
        <v/>
      </c>
      <c r="CC358" s="7" t="str">
        <f>IF(ISERROR(VLOOKUP(CONCATENATE($A358,"_L_",CC$1),Records!$C$2:$H$6601,1,FALSE)),"",VLOOKUP(CONCATENATE($A358,"_L_",CC$1),Records!$C$2:$H$6601,5,FALSE))</f>
        <v/>
      </c>
      <c r="CD358" s="33" t="str">
        <f>IF(ISERROR(VLOOKUP(CONCATENATE($A358,"_L_",CC$1),Records!$C$2:$H$6601,1,FALSE)),"",VLOOKUP(CONCATENATE($A358,"_L_",CC$1),Records!$C$2:$H$6601,6,FALSE))</f>
        <v/>
      </c>
      <c r="CE358" s="32" t="str">
        <f>IF(ISERROR(VLOOKUP(CONCATENATE($A358,"_L_",CF$1),Records!$C$2:$H$6601,1,FALSE)),"",VLOOKUP(CONCATENATE($A358,"_L_",CF$1),Records!$C$2:$H$6601,4,FALSE))</f>
        <v/>
      </c>
      <c r="CF358" s="7" t="str">
        <f>IF(ISERROR(VLOOKUP(CONCATENATE($A358,"_L_",CF$1),Records!$C$2:$H$6601,1,FALSE)),"",VLOOKUP(CONCATENATE($A358,"_L_",CF$1),Records!$C$2:$H$6601,5,FALSE))</f>
        <v/>
      </c>
      <c r="CG358" s="33" t="str">
        <f>IF(ISERROR(VLOOKUP(CONCATENATE($A358,"_L_",CF$1),Records!$C$2:$H$6601,1,FALSE)),"",VLOOKUP(CONCATENATE($A358,"_L_",CF$1),Records!$C$2:$H$6601,6,FALSE))</f>
        <v/>
      </c>
      <c r="CH358" s="32" t="str">
        <f>IF(ISERROR(VLOOKUP(CONCATENATE($A358,"_L_",CI$1),Records!$C$2:$H$6601,1,FALSE)),"",VLOOKUP(CONCATENATE($A358,"_L_",CI$1),Records!$C$2:$H$6601,4,FALSE))</f>
        <v/>
      </c>
      <c r="CI358" s="7" t="str">
        <f>IF(ISERROR(VLOOKUP(CONCATENATE($A358,"_L_",CI$1),Records!$C$2:$H$6601,1,FALSE)),"",VLOOKUP(CONCATENATE($A358,"_L_",CI$1),Records!$C$2:$H$6601,5,FALSE))</f>
        <v/>
      </c>
      <c r="CJ358" s="33" t="str">
        <f>IF(ISERROR(VLOOKUP(CONCATENATE($A358,"_L_",CI$1),Records!$C$2:$H$6601,1,FALSE)),"",VLOOKUP(CONCATENATE($A358,"_L_",CI$1),Records!$C$2:$H$6601,6,FALSE))</f>
        <v/>
      </c>
      <c r="CK358" s="32" t="str">
        <f>IF(ISERROR(VLOOKUP(CONCATENATE($A358,"_L_",CL$1),Records!$C$2:$H$6601,1,FALSE)),"",VLOOKUP(CONCATENATE($A358,"_L_",CL$1),Records!$C$2:$H$6601,4,FALSE))</f>
        <v/>
      </c>
      <c r="CL358" s="7" t="str">
        <f>IF(ISERROR(VLOOKUP(CONCATENATE($A358,"_L_",CL$1),Records!$C$2:$H$6601,1,FALSE)),"",VLOOKUP(CONCATENATE($A358,"_L_",CL$1),Records!$C$2:$H$6601,5,FALSE))</f>
        <v/>
      </c>
      <c r="CM358" s="33" t="str">
        <f>IF(ISERROR(VLOOKUP(CONCATENATE($A358,"_L_",CL$1),Records!$C$2:$H$6601,1,FALSE)),"",VLOOKUP(CONCATENATE($A358,"_L_",CL$1),Records!$C$2:$H$6601,6,FALSE))</f>
        <v/>
      </c>
      <c r="CN358" s="32" t="str">
        <f>IF(ISERROR(VLOOKUP(CONCATENATE($A358,"_L_",CO$1),Records!$C$2:$H$6601,1,FALSE)),"",VLOOKUP(CONCATENATE($A358,"_L_",CO$1),Records!$C$2:$H$6601,4,FALSE))</f>
        <v/>
      </c>
      <c r="CO358" s="7" t="str">
        <f>IF(ISERROR(VLOOKUP(CONCATENATE($A358,"_L_",CO$1),Records!$C$2:$H$6601,1,FALSE)),"",VLOOKUP(CONCATENATE($A358,"_L_",CO$1),Records!$C$2:$H$6601,5,FALSE))</f>
        <v/>
      </c>
      <c r="CP358" s="33" t="str">
        <f>IF(ISERROR(VLOOKUP(CONCATENATE($A358,"_L_",CO$1),Records!$C$2:$H$6601,1,FALSE)),"",VLOOKUP(CONCATENATE($A358,"_L_",CO$1),Records!$C$2:$H$6601,6,FALSE))</f>
        <v/>
      </c>
      <c r="CQ358" s="32" t="str">
        <f>IF(ISERROR(VLOOKUP(CONCATENATE($A358,"_L_",CR$1),Records!$C$2:$H$6601,1,FALSE)),"",VLOOKUP(CONCATENATE($A358,"_L_",CR$1),Records!$C$2:$H$6601,4,FALSE))</f>
        <v/>
      </c>
      <c r="CR358" s="7" t="str">
        <f>IF(ISERROR(VLOOKUP(CONCATENATE($A358,"_L_",CR$1),Records!$C$2:$H$6601,1,FALSE)),"",VLOOKUP(CONCATENATE($A358,"_L_",CR$1),Records!$C$2:$H$6601,5,FALSE))</f>
        <v/>
      </c>
      <c r="CS358" s="33" t="str">
        <f>IF(ISERROR(VLOOKUP(CONCATENATE($A358,"_L_",CR$1),Records!$C$2:$H$6601,1,FALSE)),"",VLOOKUP(CONCATENATE($A358,"_L_",CR$1),Records!$C$2:$H$6601,6,FALSE))</f>
        <v/>
      </c>
      <c r="CT358" s="32" t="str">
        <f>IF(ISERROR(VLOOKUP(CONCATENATE($A358,"_L_",CU$1),Records!$C$2:$H$6601,1,FALSE)),"",VLOOKUP(CONCATENATE($A358,"_L_",CU$1),Records!$C$2:$H$6601,4,FALSE))</f>
        <v/>
      </c>
      <c r="CU358" s="7" t="str">
        <f>IF(ISERROR(VLOOKUP(CONCATENATE($A358,"_L_",CU$1),Records!$C$2:$H$6601,1,FALSE)),"",VLOOKUP(CONCATENATE($A358,"_L_",CU$1),Records!$C$2:$H$6601,5,FALSE))</f>
        <v/>
      </c>
      <c r="CV358" s="33" t="str">
        <f>IF(ISERROR(VLOOKUP(CONCATENATE($A358,"_L_",CU$1),Records!$C$2:$H$6601,1,FALSE)),"",VLOOKUP(CONCATENATE($A358,"_L_",CU$1),Records!$C$2:$H$6601,6,FALSE))</f>
        <v/>
      </c>
      <c r="CW358" s="32" t="str">
        <f>IF(ISERROR(VLOOKUP(CONCATENATE($A358,"_L_",CX$1),Records!$C$2:$H$6601,1,FALSE)),"",VLOOKUP(CONCATENATE($A358,"_L_",CX$1),Records!$C$2:$H$6601,4,FALSE))</f>
        <v/>
      </c>
      <c r="CX358" s="7" t="str">
        <f>IF(ISERROR(VLOOKUP(CONCATENATE($A358,"_L_",CX$1),Records!$C$2:$H$6601,1,FALSE)),"",VLOOKUP(CONCATENATE($A358,"_L_",CX$1),Records!$C$2:$H$6601,5,FALSE))</f>
        <v/>
      </c>
      <c r="CY358" s="33" t="str">
        <f>IF(ISERROR(VLOOKUP(CONCATENATE($A358,"_L_",CX$1),Records!$C$2:$H$6601,1,FALSE)),"",VLOOKUP(CONCATENATE($A358,"_L_",CX$1),Records!$C$2:$H$6601,6,FALSE))</f>
        <v/>
      </c>
      <c r="CZ358" s="32" t="str">
        <f>IF(ISERROR(VLOOKUP(CONCATENATE($A358,"_L_",DA$1),Records!$C$2:$H$6601,1,FALSE)),"",VLOOKUP(CONCATENATE($A358,"_L_",DA$1),Records!$C$2:$H$6601,4,FALSE))</f>
        <v/>
      </c>
      <c r="DA358" s="7" t="str">
        <f>IF(ISERROR(VLOOKUP(CONCATENATE($A358,"_L_",DA$1),Records!$C$2:$H$6601,1,FALSE)),"",VLOOKUP(CONCATENATE($A358,"_L_",DA$1),Records!$C$2:$H$6601,5,FALSE))</f>
        <v/>
      </c>
      <c r="DB358" s="33" t="str">
        <f>IF(ISERROR(VLOOKUP(CONCATENATE($A358,"_L_",DA$1),Records!$C$2:$H$6601,1,FALSE)),"",VLOOKUP(CONCATENATE($A358,"_L_",DA$1),Records!$C$2:$H$6601,6,FALSE))</f>
        <v/>
      </c>
      <c r="DC358" s="32" t="str">
        <f>IF(ISERROR(VLOOKUP(CONCATENATE($A358,"_L_",DD$1),Records!$C$2:$H$6601,1,FALSE)),"",VLOOKUP(CONCATENATE($A358,"_L_",DD$1),Records!$C$2:$H$6601,4,FALSE))</f>
        <v/>
      </c>
      <c r="DD358" s="7" t="str">
        <f>IF(ISERROR(VLOOKUP(CONCATENATE($A358,"_L_",DD$1),Records!$C$2:$H$6601,1,FALSE)),"",VLOOKUP(CONCATENATE($A358,"_L_",DD$1),Records!$C$2:$H$6601,5,FALSE))</f>
        <v/>
      </c>
      <c r="DE358" s="33" t="str">
        <f>IF(ISERROR(VLOOKUP(CONCATENATE($A358,"_L_",DD$1),Records!$C$2:$H$6601,1,FALSE)),"",VLOOKUP(CONCATENATE($A358,"_L_",DD$1),Records!$C$2:$H$6601,6,FALSE))</f>
        <v/>
      </c>
      <c r="DF358" s="32" t="str">
        <f>IF(ISERROR(VLOOKUP(CONCATENATE($A358,"_L_",DG$1),Records!$C$2:$H$6601,1,FALSE)),"",VLOOKUP(CONCATENATE($A358,"_L_",DG$1),Records!$C$2:$H$6601,4,FALSE))</f>
        <v/>
      </c>
      <c r="DG358" s="7" t="str">
        <f>IF(ISERROR(VLOOKUP(CONCATENATE($A358,"_L_",DG$1),Records!$C$2:$H$6601,1,FALSE)),"",VLOOKUP(CONCATENATE($A358,"_L_",DG$1),Records!$C$2:$H$6601,5,FALSE))</f>
        <v/>
      </c>
      <c r="DH358" s="33" t="str">
        <f>IF(ISERROR(VLOOKUP(CONCATENATE($A358,"_L_",DG$1),Records!$C$2:$H$6601,1,FALSE)),"",VLOOKUP(CONCATENATE($A358,"_L_",DG$1),Records!$C$2:$H$6601,6,FALSE))</f>
        <v/>
      </c>
      <c r="DI358" s="32" t="str">
        <f>IF(ISERROR(VLOOKUP(CONCATENATE($A358,"_L_",DJ$1),Records!$C$2:$H$6601,1,FALSE)),"",VLOOKUP(CONCATENATE($A358,"_L_",DJ$1),Records!$C$2:$H$6601,4,FALSE))</f>
        <v/>
      </c>
      <c r="DJ358" s="7" t="str">
        <f>IF(ISERROR(VLOOKUP(CONCATENATE($A358,"_L_",DJ$1),Records!$C$2:$H$6601,1,FALSE)),"",VLOOKUP(CONCATENATE($A358,"_L_",DJ$1),Records!$C$2:$H$6601,5,FALSE))</f>
        <v/>
      </c>
      <c r="DK358" s="33" t="str">
        <f>IF(ISERROR(VLOOKUP(CONCATENATE($A358,"_L_",DJ$1),Records!$C$2:$H$6601,1,FALSE)),"",VLOOKUP(CONCATENATE($A358,"_L_",DJ$1),Records!$C$2:$H$6601,6,FALSE))</f>
        <v/>
      </c>
      <c r="DL358" s="32" t="str">
        <f>IF(ISERROR(VLOOKUP(CONCATENATE($A358,"_L_",DM$1),Records!$C$2:$H$6601,1,FALSE)),"",VLOOKUP(CONCATENATE($A358,"_L_",DM$1),Records!$C$2:$H$6601,4,FALSE))</f>
        <v/>
      </c>
      <c r="DM358" s="7" t="str">
        <f>IF(ISERROR(VLOOKUP(CONCATENATE($A358,"_L_",DM$1),Records!$C$2:$H$6601,1,FALSE)),"",VLOOKUP(CONCATENATE($A358,"_L_",DM$1),Records!$C$2:$H$6601,5,FALSE))</f>
        <v/>
      </c>
      <c r="DN358" s="33" t="str">
        <f>IF(ISERROR(VLOOKUP(CONCATENATE($A358,"_L_",DM$1),Records!$C$2:$H$6601,1,FALSE)),"",VLOOKUP(CONCATENATE($A358,"_L_",DM$1),Records!$C$2:$H$6601,6,FALSE))</f>
        <v/>
      </c>
      <c r="DO358" s="32" t="str">
        <f>IF(ISERROR(VLOOKUP(CONCATENATE($A358,"_L_",DP$1),Records!$C$2:$H$6601,1,FALSE)),"",VLOOKUP(CONCATENATE($A358,"_L_",DP$1),Records!$C$2:$H$6601,4,FALSE))</f>
        <v/>
      </c>
      <c r="DP358" s="7" t="str">
        <f>IF(ISERROR(VLOOKUP(CONCATENATE($A358,"_L_",DP$1),Records!$C$2:$H$6601,1,FALSE)),"",VLOOKUP(CONCATENATE($A358,"_L_",DP$1),Records!$C$2:$H$6601,5,FALSE))</f>
        <v/>
      </c>
      <c r="DQ358" s="33" t="str">
        <f>IF(ISERROR(VLOOKUP(CONCATENATE($A358,"_L_",DP$1),Records!$C$2:$H$6601,1,FALSE)),"",VLOOKUP(CONCATENATE($A358,"_L_",DP$1),Records!$C$2:$H$6601,6,FALSE))</f>
        <v/>
      </c>
      <c r="DR358" s="32" t="str">
        <f>IF(ISERROR(VLOOKUP(CONCATENATE($A358,"_L_",DS$1),Records!$C$2:$H$6601,1,FALSE)),"",VLOOKUP(CONCATENATE($A358,"_L_",DS$1),Records!$C$2:$H$6601,4,FALSE))</f>
        <v/>
      </c>
      <c r="DS358" s="7" t="str">
        <f>IF(ISERROR(VLOOKUP(CONCATENATE($A358,"_L_",DS$1),Records!$C$2:$H$6601,1,FALSE)),"",VLOOKUP(CONCATENATE($A358,"_L_",DS$1),Records!$C$2:$H$6601,5,FALSE))</f>
        <v/>
      </c>
      <c r="DT358" s="33" t="str">
        <f>IF(ISERROR(VLOOKUP(CONCATENATE($A358,"_L_",DS$1),Records!$C$2:$H$6601,1,FALSE)),"",VLOOKUP(CONCATENATE($A358,"_L_",DS$1),Records!$C$2:$H$6601,6,FALSE))</f>
        <v/>
      </c>
      <c r="DU358" s="32" t="str">
        <f>IF(ISERROR(VLOOKUP(CONCATENATE($A358,"_L_",DV$1),Records!$C$2:$H$6601,1,FALSE)),"",VLOOKUP(CONCATENATE($A358,"_L_",DV$1),Records!$C$2:$H$6601,4,FALSE))</f>
        <v/>
      </c>
      <c r="DV358" s="7" t="str">
        <f>IF(ISERROR(VLOOKUP(CONCATENATE($A358,"_L_",DV$1),Records!$C$2:$H$6601,1,FALSE)),"",VLOOKUP(CONCATENATE($A358,"_L_",DV$1),Records!$C$2:$H$6601,5,FALSE))</f>
        <v/>
      </c>
      <c r="DW358" s="33" t="str">
        <f>IF(ISERROR(VLOOKUP(CONCATENATE($A358,"_L_",DV$1),Records!$C$2:$H$6601,1,FALSE)),"",VLOOKUP(CONCATENATE($A358,"_L_",DV$1),Records!$C$2:$H$6601,6,FALSE))</f>
        <v/>
      </c>
      <c r="DX358" s="32" t="str">
        <f>IF(ISERROR(VLOOKUP(CONCATENATE($A358,"_L_",DY$1),Records!$C$2:$H$6601,1,FALSE)),"",VLOOKUP(CONCATENATE($A358,"_L_",DY$1),Records!$C$2:$H$6601,4,FALSE))</f>
        <v/>
      </c>
      <c r="DY358" s="7" t="str">
        <f>IF(ISERROR(VLOOKUP(CONCATENATE($A358,"_L_",DY$1),Records!$C$2:$H$6601,1,FALSE)),"",VLOOKUP(CONCATENATE($A358,"_L_",DY$1),Records!$C$2:$H$6601,5,FALSE))</f>
        <v/>
      </c>
      <c r="DZ358" s="33" t="str">
        <f>IF(ISERROR(VLOOKUP(CONCATENATE($A358,"_L_",DY$1),Records!$C$2:$H$6601,1,FALSE)),"",VLOOKUP(CONCATENATE($A358,"_L_",DY$1),Records!$C$2:$H$6601,6,FALSE))</f>
        <v/>
      </c>
      <c r="EA358" s="32" t="str">
        <f>IF(ISERROR(VLOOKUP(CONCATENATE($A358,"_L_",EB$1),Records!$C$2:$H$6601,1,FALSE)),"",VLOOKUP(CONCATENATE($A358,"_L_",EB$1),Records!$C$2:$H$6601,4,FALSE))</f>
        <v/>
      </c>
      <c r="EB358" s="7" t="str">
        <f>IF(ISERROR(VLOOKUP(CONCATENATE($A358,"_L_",EB$1),Records!$C$2:$H$6601,1,FALSE)),"",VLOOKUP(CONCATENATE($A358,"_L_",EB$1),Records!$C$2:$H$6601,5,FALSE))</f>
        <v/>
      </c>
      <c r="EC358" s="33" t="str">
        <f>IF(ISERROR(VLOOKUP(CONCATENATE($A358,"_L_",EB$1),Records!$C$2:$H$6601,1,FALSE)),"",VLOOKUP(CONCATENATE($A358,"_L_",EB$1),Records!$C$2:$H$6601,6,FALSE))</f>
        <v/>
      </c>
    </row>
    <row r="359" spans="1:133" ht="15.75" x14ac:dyDescent="0.25">
      <c r="A359" s="11">
        <v>42541</v>
      </c>
      <c r="B359" s="18" t="s">
        <v>91</v>
      </c>
      <c r="C359" s="18">
        <f t="shared" si="11"/>
        <v>52</v>
      </c>
      <c r="D359" s="22" t="s">
        <v>66</v>
      </c>
      <c r="E359" s="8" t="s">
        <v>71</v>
      </c>
      <c r="F359" s="62">
        <f t="shared" si="10"/>
        <v>0</v>
      </c>
      <c r="G359" s="62">
        <f>HomeCalc!F359</f>
        <v>0</v>
      </c>
      <c r="H359" s="32" t="str">
        <f>IF(ISERROR(VLOOKUP(CONCATENATE($A359,"_L_",I$1),Records!$C$2:$H$6601,1,FALSE)),"",VLOOKUP(CONCATENATE($A359,"_L_",I$1),Records!$C$2:$H$6601,4,FALSE))</f>
        <v/>
      </c>
      <c r="I359" s="7" t="str">
        <f>IF(ISERROR(VLOOKUP(CONCATENATE($A359,"_L_",I$1),Records!$C$2:$H$6601,1,FALSE)),"",VLOOKUP(CONCATENATE($A359,"_L_",I$1),Records!$C$2:$H$6601,5,FALSE))</f>
        <v/>
      </c>
      <c r="J359" s="33" t="str">
        <f>IF(ISERROR(VLOOKUP(CONCATENATE($A359,"_L_",I$1),Records!$C$2:$H$6601,1,FALSE)),"",VLOOKUP(CONCATENATE($A359,"_L_",I$1),Records!$C$2:$H$6601,6,FALSE))</f>
        <v/>
      </c>
      <c r="K359" s="32" t="str">
        <f>IF(ISERROR(VLOOKUP(CONCATENATE($A359,"_L_",L$1),Records!$C$2:$H$6601,1,FALSE)),"",VLOOKUP(CONCATENATE($A359,"_L_",L$1),Records!$C$2:$H$6601,4,FALSE))</f>
        <v/>
      </c>
      <c r="L359" s="7" t="str">
        <f>IF(ISERROR(VLOOKUP(CONCATENATE($A359,"_L_",L$1),Records!$C$2:$H$6601,1,FALSE)),"",VLOOKUP(CONCATENATE($A359,"_L_",L$1),Records!$C$2:$H$6601,5,FALSE))</f>
        <v/>
      </c>
      <c r="M359" s="33" t="str">
        <f>IF(ISERROR(VLOOKUP(CONCATENATE($A359,"_L_",L$1),Records!$C$2:$H$6601,1,FALSE)),"",VLOOKUP(CONCATENATE($A359,"_L_",L$1),Records!$C$2:$H$6601,6,FALSE))</f>
        <v/>
      </c>
      <c r="N359" s="32" t="str">
        <f>IF(ISERROR(VLOOKUP(CONCATENATE($A359,"_L_",O$1),Records!$C$2:$H$6601,1,FALSE)),"",VLOOKUP(CONCATENATE($A359,"_L_",O$1),Records!$C$2:$H$6601,4,FALSE))</f>
        <v/>
      </c>
      <c r="O359" s="7" t="str">
        <f>IF(ISERROR(VLOOKUP(CONCATENATE($A359,"_L_",O$1),Records!$C$2:$H$6601,1,FALSE)),"",VLOOKUP(CONCATENATE($A359,"_L_",O$1),Records!$C$2:$H$6601,5,FALSE))</f>
        <v/>
      </c>
      <c r="P359" s="33" t="str">
        <f>IF(ISERROR(VLOOKUP(CONCATENATE($A359,"_L_",O$1),Records!$C$2:$H$6601,1,FALSE)),"",VLOOKUP(CONCATENATE($A359,"_L_",O$1),Records!$C$2:$H$6601,6,FALSE))</f>
        <v/>
      </c>
      <c r="Q359" s="32" t="str">
        <f>IF(ISERROR(VLOOKUP(CONCATENATE($A359,"_L_",R$1),Records!$C$2:$H$6601,1,FALSE)),"",VLOOKUP(CONCATENATE($A359,"_L_",R$1),Records!$C$2:$H$6601,4,FALSE))</f>
        <v/>
      </c>
      <c r="R359" s="7" t="str">
        <f>IF(ISERROR(VLOOKUP(CONCATENATE($A359,"_L_",R$1),Records!$C$2:$H$6601,1,FALSE)),"",VLOOKUP(CONCATENATE($A359,"_L_",R$1),Records!$C$2:$H$6601,5,FALSE))</f>
        <v/>
      </c>
      <c r="S359" s="33" t="str">
        <f>IF(ISERROR(VLOOKUP(CONCATENATE($A359,"_L_",R$1),Records!$C$2:$H$6601,1,FALSE)),"",VLOOKUP(CONCATENATE($A359,"_L_",R$1),Records!$C$2:$H$6601,6,FALSE))</f>
        <v/>
      </c>
      <c r="T359" s="32" t="str">
        <f>IF(ISERROR(VLOOKUP(CONCATENATE($A359,"_L_",U$1),Records!$C$2:$H$6601,1,FALSE)),"",VLOOKUP(CONCATENATE($A359,"_L_",U$1),Records!$C$2:$H$6601,4,FALSE))</f>
        <v/>
      </c>
      <c r="U359" s="7" t="str">
        <f>IF(ISERROR(VLOOKUP(CONCATENATE($A359,"_L_",U$1),Records!$C$2:$H$6601,1,FALSE)),"",VLOOKUP(CONCATENATE($A359,"_L_",U$1),Records!$C$2:$H$6601,5,FALSE))</f>
        <v/>
      </c>
      <c r="V359" s="33" t="str">
        <f>IF(ISERROR(VLOOKUP(CONCATENATE($A359,"_L_",U$1),Records!$C$2:$H$6601,1,FALSE)),"",VLOOKUP(CONCATENATE($A359,"_L_",U$1),Records!$C$2:$H$6601,6,FALSE))</f>
        <v/>
      </c>
      <c r="W359" s="32" t="str">
        <f>IF(ISERROR(VLOOKUP(CONCATENATE($A359,"_L_",X$1),Records!$C$2:$H$6601,1,FALSE)),"",VLOOKUP(CONCATENATE($A359,"_L_",X$1),Records!$C$2:$H$6601,4,FALSE))</f>
        <v/>
      </c>
      <c r="X359" s="7" t="str">
        <f>IF(ISERROR(VLOOKUP(CONCATENATE($A359,"_L_",X$1),Records!$C$2:$H$6601,1,FALSE)),"",VLOOKUP(CONCATENATE($A359,"_L_",X$1),Records!$C$2:$H$6601,5,FALSE))</f>
        <v/>
      </c>
      <c r="Y359" s="33" t="str">
        <f>IF(ISERROR(VLOOKUP(CONCATENATE($A359,"_L_",X$1),Records!$C$2:$H$6601,1,FALSE)),"",VLOOKUP(CONCATENATE($A359,"_L_",X$1),Records!$C$2:$H$6601,6,FALSE))</f>
        <v/>
      </c>
      <c r="Z359" s="32" t="str">
        <f>IF(ISERROR(VLOOKUP(CONCATENATE($A359,"_L_",AA$1),Records!$C$2:$H$6601,1,FALSE)),"",VLOOKUP(CONCATENATE($A359,"_L_",AA$1),Records!$C$2:$H$6601,4,FALSE))</f>
        <v/>
      </c>
      <c r="AA359" s="7" t="str">
        <f>IF(ISERROR(VLOOKUP(CONCATENATE($A359,"_L_",AA$1),Records!$C$2:$H$6601,1,FALSE)),"",VLOOKUP(CONCATENATE($A359,"_L_",AA$1),Records!$C$2:$H$6601,5,FALSE))</f>
        <v/>
      </c>
      <c r="AB359" s="33" t="str">
        <f>IF(ISERROR(VLOOKUP(CONCATENATE($A359,"_L_",AA$1),Records!$C$2:$H$6601,1,FALSE)),"",VLOOKUP(CONCATENATE($A359,"_L_",AA$1),Records!$C$2:$H$6601,6,FALSE))</f>
        <v/>
      </c>
      <c r="AC359" s="32" t="str">
        <f>IF(ISERROR(VLOOKUP(CONCATENATE($A359,"_L_",AD$1),Records!$C$2:$H$6601,1,FALSE)),"",VLOOKUP(CONCATENATE($A359,"_L_",AD$1),Records!$C$2:$H$6601,4,FALSE))</f>
        <v/>
      </c>
      <c r="AD359" s="7" t="str">
        <f>IF(ISERROR(VLOOKUP(CONCATENATE($A359,"_L_",AD$1),Records!$C$2:$H$6601,1,FALSE)),"",VLOOKUP(CONCATENATE($A359,"_L_",AD$1),Records!$C$2:$H$6601,5,FALSE))</f>
        <v/>
      </c>
      <c r="AE359" s="33" t="str">
        <f>IF(ISERROR(VLOOKUP(CONCATENATE($A359,"_L_",AD$1),Records!$C$2:$H$6601,1,FALSE)),"",VLOOKUP(CONCATENATE($A359,"_L_",AD$1),Records!$C$2:$H$6601,6,FALSE))</f>
        <v/>
      </c>
      <c r="AF359" s="32" t="str">
        <f>IF(ISERROR(VLOOKUP(CONCATENATE($A359,"_L_",AG$1),Records!$C$2:$H$6601,1,FALSE)),"",VLOOKUP(CONCATENATE($A359,"_L_",AG$1),Records!$C$2:$H$6601,4,FALSE))</f>
        <v/>
      </c>
      <c r="AG359" s="7" t="str">
        <f>IF(ISERROR(VLOOKUP(CONCATENATE($A359,"_L_",AG$1),Records!$C$2:$H$6601,1,FALSE)),"",VLOOKUP(CONCATENATE($A359,"_L_",AG$1),Records!$C$2:$H$6601,5,FALSE))</f>
        <v/>
      </c>
      <c r="AH359" s="33" t="str">
        <f>IF(ISERROR(VLOOKUP(CONCATENATE($A359,"_L_",AG$1),Records!$C$2:$H$6601,1,FALSE)),"",VLOOKUP(CONCATENATE($A359,"_L_",AG$1),Records!$C$2:$H$6601,6,FALSE))</f>
        <v/>
      </c>
      <c r="AI359" s="32" t="str">
        <f>IF(ISERROR(VLOOKUP(CONCATENATE($A359,"_L_",AJ$1),Records!$C$2:$H$6601,1,FALSE)),"",VLOOKUP(CONCATENATE($A359,"_L_",AJ$1),Records!$C$2:$H$6601,4,FALSE))</f>
        <v/>
      </c>
      <c r="AJ359" s="7" t="str">
        <f>IF(ISERROR(VLOOKUP(CONCATENATE($A359,"_L_",AJ$1),Records!$C$2:$H$6601,1,FALSE)),"",VLOOKUP(CONCATENATE($A359,"_L_",AJ$1),Records!$C$2:$H$6601,5,FALSE))</f>
        <v/>
      </c>
      <c r="AK359" s="33" t="str">
        <f>IF(ISERROR(VLOOKUP(CONCATENATE($A359,"_L_",AJ$1),Records!$C$2:$H$6601,1,FALSE)),"",VLOOKUP(CONCATENATE($A359,"_L_",AJ$1),Records!$C$2:$H$6601,6,FALSE))</f>
        <v/>
      </c>
      <c r="AL359" s="32" t="str">
        <f>IF(ISERROR(VLOOKUP(CONCATENATE($A359,"_L_",AM$1),Records!$C$2:$H$6601,1,FALSE)),"",VLOOKUP(CONCATENATE($A359,"_L_",AM$1),Records!$C$2:$H$6601,4,FALSE))</f>
        <v/>
      </c>
      <c r="AM359" s="7" t="str">
        <f>IF(ISERROR(VLOOKUP(CONCATENATE($A359,"_L_",AM$1),Records!$C$2:$H$6601,1,FALSE)),"",VLOOKUP(CONCATENATE($A359,"_L_",AM$1),Records!$C$2:$H$6601,5,FALSE))</f>
        <v/>
      </c>
      <c r="AN359" s="33" t="str">
        <f>IF(ISERROR(VLOOKUP(CONCATENATE($A359,"_L_",AM$1),Records!$C$2:$H$6601,1,FALSE)),"",VLOOKUP(CONCATENATE($A359,"_L_",AM$1),Records!$C$2:$H$6601,6,FALSE))</f>
        <v/>
      </c>
      <c r="AO359" s="32" t="str">
        <f>IF(ISERROR(VLOOKUP(CONCATENATE($A359,"_L_",AP$1),Records!$C$2:$H$6601,1,FALSE)),"",VLOOKUP(CONCATENATE($A359,"_L_",AP$1),Records!$C$2:$H$6601,4,FALSE))</f>
        <v/>
      </c>
      <c r="AP359" s="7" t="str">
        <f>IF(ISERROR(VLOOKUP(CONCATENATE($A359,"_L_",AP$1),Records!$C$2:$H$6601,1,FALSE)),"",VLOOKUP(CONCATENATE($A359,"_L_",AP$1),Records!$C$2:$H$6601,5,FALSE))</f>
        <v/>
      </c>
      <c r="AQ359" s="33" t="str">
        <f>IF(ISERROR(VLOOKUP(CONCATENATE($A359,"_L_",AP$1),Records!$C$2:$H$6601,1,FALSE)),"",VLOOKUP(CONCATENATE($A359,"_L_",AP$1),Records!$C$2:$H$6601,6,FALSE))</f>
        <v/>
      </c>
      <c r="AR359" s="32" t="str">
        <f>IF(ISERROR(VLOOKUP(CONCATENATE($A359,"_L_",AS$1),Records!$C$2:$H$6601,1,FALSE)),"",VLOOKUP(CONCATENATE($A359,"_L_",AS$1),Records!$C$2:$H$6601,4,FALSE))</f>
        <v/>
      </c>
      <c r="AS359" s="7" t="str">
        <f>IF(ISERROR(VLOOKUP(CONCATENATE($A359,"_L_",AS$1),Records!$C$2:$H$6601,1,FALSE)),"",VLOOKUP(CONCATENATE($A359,"_L_",AS$1),Records!$C$2:$H$6601,5,FALSE))</f>
        <v/>
      </c>
      <c r="AT359" s="33" t="str">
        <f>IF(ISERROR(VLOOKUP(CONCATENATE($A359,"_L_",AS$1),Records!$C$2:$H$6601,1,FALSE)),"",VLOOKUP(CONCATENATE($A359,"_L_",AS$1),Records!$C$2:$H$6601,6,FALSE))</f>
        <v/>
      </c>
      <c r="AU359" s="32" t="str">
        <f>IF(ISERROR(VLOOKUP(CONCATENATE($A359,"_L_",AV$1),Records!$C$2:$H$6601,1,FALSE)),"",VLOOKUP(CONCATENATE($A359,"_L_",AV$1),Records!$C$2:$H$6601,4,FALSE))</f>
        <v/>
      </c>
      <c r="AV359" s="7" t="str">
        <f>IF(ISERROR(VLOOKUP(CONCATENATE($A359,"_L_",AV$1),Records!$C$2:$H$6601,1,FALSE)),"",VLOOKUP(CONCATENATE($A359,"_L_",AV$1),Records!$C$2:$H$6601,5,FALSE))</f>
        <v/>
      </c>
      <c r="AW359" s="33" t="str">
        <f>IF(ISERROR(VLOOKUP(CONCATENATE($A359,"_L_",AV$1),Records!$C$2:$H$6601,1,FALSE)),"",VLOOKUP(CONCATENATE($A359,"_L_",AV$1),Records!$C$2:$H$6601,6,FALSE))</f>
        <v/>
      </c>
      <c r="AX359" s="32" t="str">
        <f>IF(ISERROR(VLOOKUP(CONCATENATE($A359,"_L_",AY$1),Records!$C$2:$H$6601,1,FALSE)),"",VLOOKUP(CONCATENATE($A359,"_L_",AY$1),Records!$C$2:$H$6601,4,FALSE))</f>
        <v/>
      </c>
      <c r="AY359" s="7" t="str">
        <f>IF(ISERROR(VLOOKUP(CONCATENATE($A359,"_L_",AY$1),Records!$C$2:$H$6601,1,FALSE)),"",VLOOKUP(CONCATENATE($A359,"_L_",AY$1),Records!$C$2:$H$6601,5,FALSE))</f>
        <v/>
      </c>
      <c r="AZ359" s="33" t="str">
        <f>IF(ISERROR(VLOOKUP(CONCATENATE($A359,"_L_",AY$1),Records!$C$2:$H$6601,1,FALSE)),"",VLOOKUP(CONCATENATE($A359,"_L_",AY$1),Records!$C$2:$H$6601,6,FALSE))</f>
        <v/>
      </c>
      <c r="BA359" s="32" t="str">
        <f>IF(ISERROR(VLOOKUP(CONCATENATE($A359,"_L_",BB$1),Records!$C$2:$H$6601,1,FALSE)),"",VLOOKUP(CONCATENATE($A359,"_L_",BB$1),Records!$C$2:$H$6601,4,FALSE))</f>
        <v/>
      </c>
      <c r="BB359" s="7" t="str">
        <f>IF(ISERROR(VLOOKUP(CONCATENATE($A359,"_L_",BB$1),Records!$C$2:$H$6601,1,FALSE)),"",VLOOKUP(CONCATENATE($A359,"_L_",BB$1),Records!$C$2:$H$6601,5,FALSE))</f>
        <v/>
      </c>
      <c r="BC359" s="33" t="str">
        <f>IF(ISERROR(VLOOKUP(CONCATENATE($A359,"_L_",BB$1),Records!$C$2:$H$6601,1,FALSE)),"",VLOOKUP(CONCATENATE($A359,"_L_",BB$1),Records!$C$2:$H$6601,6,FALSE))</f>
        <v/>
      </c>
      <c r="BD359" s="32" t="str">
        <f>IF(ISERROR(VLOOKUP(CONCATENATE($A359,"_L_",BE$1),Records!$C$2:$H$6601,1,FALSE)),"",VLOOKUP(CONCATENATE($A359,"_L_",BE$1),Records!$C$2:$H$6601,4,FALSE))</f>
        <v/>
      </c>
      <c r="BE359" s="7" t="str">
        <f>IF(ISERROR(VLOOKUP(CONCATENATE($A359,"_L_",BE$1),Records!$C$2:$H$6601,1,FALSE)),"",VLOOKUP(CONCATENATE($A359,"_L_",BE$1),Records!$C$2:$H$6601,5,FALSE))</f>
        <v/>
      </c>
      <c r="BF359" s="33" t="str">
        <f>IF(ISERROR(VLOOKUP(CONCATENATE($A359,"_L_",BE$1),Records!$C$2:$H$6601,1,FALSE)),"",VLOOKUP(CONCATENATE($A359,"_L_",BE$1),Records!$C$2:$H$6601,6,FALSE))</f>
        <v/>
      </c>
      <c r="BG359" s="32" t="str">
        <f>IF(ISERROR(VLOOKUP(CONCATENATE($A359,"_L_",BH$1),Records!$C$2:$H$6601,1,FALSE)),"",VLOOKUP(CONCATENATE($A359,"_L_",BH$1),Records!$C$2:$H$6601,4,FALSE))</f>
        <v/>
      </c>
      <c r="BH359" s="7" t="str">
        <f>IF(ISERROR(VLOOKUP(CONCATENATE($A359,"_L_",BH$1),Records!$C$2:$H$6601,1,FALSE)),"",VLOOKUP(CONCATENATE($A359,"_L_",BH$1),Records!$C$2:$H$6601,5,FALSE))</f>
        <v/>
      </c>
      <c r="BI359" s="33" t="str">
        <f>IF(ISERROR(VLOOKUP(CONCATENATE($A359,"_L_",BH$1),Records!$C$2:$H$6601,1,FALSE)),"",VLOOKUP(CONCATENATE($A359,"_L_",BH$1),Records!$C$2:$H$6601,6,FALSE))</f>
        <v/>
      </c>
      <c r="BJ359" s="32" t="str">
        <f>IF(ISERROR(VLOOKUP(CONCATENATE($A359,"_L_",BK$1),Records!$C$2:$H$6601,1,FALSE)),"",VLOOKUP(CONCATENATE($A359,"_L_",BK$1),Records!$C$2:$H$6601,4,FALSE))</f>
        <v/>
      </c>
      <c r="BK359" s="7" t="str">
        <f>IF(ISERROR(VLOOKUP(CONCATENATE($A359,"_L_",BK$1),Records!$C$2:$H$6601,1,FALSE)),"",VLOOKUP(CONCATENATE($A359,"_L_",BK$1),Records!$C$2:$H$6601,5,FALSE))</f>
        <v/>
      </c>
      <c r="BL359" s="33" t="str">
        <f>IF(ISERROR(VLOOKUP(CONCATENATE($A359,"_L_",BK$1),Records!$C$2:$H$6601,1,FALSE)),"",VLOOKUP(CONCATENATE($A359,"_L_",BK$1),Records!$C$2:$H$6601,6,FALSE))</f>
        <v/>
      </c>
      <c r="BM359" s="32" t="str">
        <f>IF(ISERROR(VLOOKUP(CONCATENATE($A359,"_L_",BN$1),Records!$C$2:$H$6601,1,FALSE)),"",VLOOKUP(CONCATENATE($A359,"_L_",BN$1),Records!$C$2:$H$6601,4,FALSE))</f>
        <v/>
      </c>
      <c r="BN359" s="7" t="str">
        <f>IF(ISERROR(VLOOKUP(CONCATENATE($A359,"_L_",BN$1),Records!$C$2:$H$6601,1,FALSE)),"",VLOOKUP(CONCATENATE($A359,"_L_",BN$1),Records!$C$2:$H$6601,5,FALSE))</f>
        <v/>
      </c>
      <c r="BO359" s="33" t="str">
        <f>IF(ISERROR(VLOOKUP(CONCATENATE($A359,"_L_",BN$1),Records!$C$2:$H$6601,1,FALSE)),"",VLOOKUP(CONCATENATE($A359,"_L_",BN$1),Records!$C$2:$H$6601,6,FALSE))</f>
        <v/>
      </c>
      <c r="BP359" s="32" t="str">
        <f>IF(ISERROR(VLOOKUP(CONCATENATE($A359,"_L_",BQ$1),Records!$C$2:$H$6601,1,FALSE)),"",VLOOKUP(CONCATENATE($A359,"_L_",BQ$1),Records!$C$2:$H$6601,4,FALSE))</f>
        <v/>
      </c>
      <c r="BQ359" s="7" t="str">
        <f>IF(ISERROR(VLOOKUP(CONCATENATE($A359,"_L_",BQ$1),Records!$C$2:$H$6601,1,FALSE)),"",VLOOKUP(CONCATENATE($A359,"_L_",BQ$1),Records!$C$2:$H$6601,5,FALSE))</f>
        <v/>
      </c>
      <c r="BR359" s="33" t="str">
        <f>IF(ISERROR(VLOOKUP(CONCATENATE($A359,"_L_",BQ$1),Records!$C$2:$H$6601,1,FALSE)),"",VLOOKUP(CONCATENATE($A359,"_L_",BQ$1),Records!$C$2:$H$6601,6,FALSE))</f>
        <v/>
      </c>
      <c r="BS359" s="32" t="str">
        <f>IF(ISERROR(VLOOKUP(CONCATENATE($A359,"_L_",BT$1),Records!$C$2:$H$6601,1,FALSE)),"",VLOOKUP(CONCATENATE($A359,"_L_",BT$1),Records!$C$2:$H$6601,4,FALSE))</f>
        <v/>
      </c>
      <c r="BT359" s="7" t="str">
        <f>IF(ISERROR(VLOOKUP(CONCATENATE($A359,"_L_",BT$1),Records!$C$2:$H$6601,1,FALSE)),"",VLOOKUP(CONCATENATE($A359,"_L_",BT$1),Records!$C$2:$H$6601,5,FALSE))</f>
        <v/>
      </c>
      <c r="BU359" s="33" t="str">
        <f>IF(ISERROR(VLOOKUP(CONCATENATE($A359,"_L_",BT$1),Records!$C$2:$H$6601,1,FALSE)),"",VLOOKUP(CONCATENATE($A359,"_L_",BT$1),Records!$C$2:$H$6601,6,FALSE))</f>
        <v/>
      </c>
      <c r="BV359" s="32" t="str">
        <f>IF(ISERROR(VLOOKUP(CONCATENATE($A359,"_L_",BW$1),Records!$C$2:$H$6601,1,FALSE)),"",VLOOKUP(CONCATENATE($A359,"_L_",BW$1),Records!$C$2:$H$6601,4,FALSE))</f>
        <v/>
      </c>
      <c r="BW359" s="7" t="str">
        <f>IF(ISERROR(VLOOKUP(CONCATENATE($A359,"_L_",BW$1),Records!$C$2:$H$6601,1,FALSE)),"",VLOOKUP(CONCATENATE($A359,"_L_",BW$1),Records!$C$2:$H$6601,5,FALSE))</f>
        <v/>
      </c>
      <c r="BX359" s="33" t="str">
        <f>IF(ISERROR(VLOOKUP(CONCATENATE($A359,"_L_",BW$1),Records!$C$2:$H$6601,1,FALSE)),"",VLOOKUP(CONCATENATE($A359,"_L_",BW$1),Records!$C$2:$H$6601,6,FALSE))</f>
        <v/>
      </c>
      <c r="BY359" s="32" t="str">
        <f>IF(ISERROR(VLOOKUP(CONCATENATE($A359,"_L_",BZ$1),Records!$C$2:$H$6601,1,FALSE)),"",VLOOKUP(CONCATENATE($A359,"_L_",BZ$1),Records!$C$2:$H$6601,4,FALSE))</f>
        <v/>
      </c>
      <c r="BZ359" s="7" t="str">
        <f>IF(ISERROR(VLOOKUP(CONCATENATE($A359,"_L_",BZ$1),Records!$C$2:$H$6601,1,FALSE)),"",VLOOKUP(CONCATENATE($A359,"_L_",BZ$1),Records!$C$2:$H$6601,5,FALSE))</f>
        <v/>
      </c>
      <c r="CA359" s="33" t="str">
        <f>IF(ISERROR(VLOOKUP(CONCATENATE($A359,"_L_",BZ$1),Records!$C$2:$H$6601,1,FALSE)),"",VLOOKUP(CONCATENATE($A359,"_L_",BZ$1),Records!$C$2:$H$6601,6,FALSE))</f>
        <v/>
      </c>
      <c r="CB359" s="32" t="str">
        <f>IF(ISERROR(VLOOKUP(CONCATENATE($A359,"_L_",CC$1),Records!$C$2:$H$6601,1,FALSE)),"",VLOOKUP(CONCATENATE($A359,"_L_",CC$1),Records!$C$2:$H$6601,4,FALSE))</f>
        <v/>
      </c>
      <c r="CC359" s="7" t="str">
        <f>IF(ISERROR(VLOOKUP(CONCATENATE($A359,"_L_",CC$1),Records!$C$2:$H$6601,1,FALSE)),"",VLOOKUP(CONCATENATE($A359,"_L_",CC$1),Records!$C$2:$H$6601,5,FALSE))</f>
        <v/>
      </c>
      <c r="CD359" s="33" t="str">
        <f>IF(ISERROR(VLOOKUP(CONCATENATE($A359,"_L_",CC$1),Records!$C$2:$H$6601,1,FALSE)),"",VLOOKUP(CONCATENATE($A359,"_L_",CC$1),Records!$C$2:$H$6601,6,FALSE))</f>
        <v/>
      </c>
      <c r="CE359" s="32" t="str">
        <f>IF(ISERROR(VLOOKUP(CONCATENATE($A359,"_L_",CF$1),Records!$C$2:$H$6601,1,FALSE)),"",VLOOKUP(CONCATENATE($A359,"_L_",CF$1),Records!$C$2:$H$6601,4,FALSE))</f>
        <v/>
      </c>
      <c r="CF359" s="7" t="str">
        <f>IF(ISERROR(VLOOKUP(CONCATENATE($A359,"_L_",CF$1),Records!$C$2:$H$6601,1,FALSE)),"",VLOOKUP(CONCATENATE($A359,"_L_",CF$1),Records!$C$2:$H$6601,5,FALSE))</f>
        <v/>
      </c>
      <c r="CG359" s="33" t="str">
        <f>IF(ISERROR(VLOOKUP(CONCATENATE($A359,"_L_",CF$1),Records!$C$2:$H$6601,1,FALSE)),"",VLOOKUP(CONCATENATE($A359,"_L_",CF$1),Records!$C$2:$H$6601,6,FALSE))</f>
        <v/>
      </c>
      <c r="CH359" s="32" t="str">
        <f>IF(ISERROR(VLOOKUP(CONCATENATE($A359,"_L_",CI$1),Records!$C$2:$H$6601,1,FALSE)),"",VLOOKUP(CONCATENATE($A359,"_L_",CI$1),Records!$C$2:$H$6601,4,FALSE))</f>
        <v/>
      </c>
      <c r="CI359" s="7" t="str">
        <f>IF(ISERROR(VLOOKUP(CONCATENATE($A359,"_L_",CI$1),Records!$C$2:$H$6601,1,FALSE)),"",VLOOKUP(CONCATENATE($A359,"_L_",CI$1),Records!$C$2:$H$6601,5,FALSE))</f>
        <v/>
      </c>
      <c r="CJ359" s="33" t="str">
        <f>IF(ISERROR(VLOOKUP(CONCATENATE($A359,"_L_",CI$1),Records!$C$2:$H$6601,1,FALSE)),"",VLOOKUP(CONCATENATE($A359,"_L_",CI$1),Records!$C$2:$H$6601,6,FALSE))</f>
        <v/>
      </c>
      <c r="CK359" s="32" t="str">
        <f>IF(ISERROR(VLOOKUP(CONCATENATE($A359,"_L_",CL$1),Records!$C$2:$H$6601,1,FALSE)),"",VLOOKUP(CONCATENATE($A359,"_L_",CL$1),Records!$C$2:$H$6601,4,FALSE))</f>
        <v/>
      </c>
      <c r="CL359" s="7" t="str">
        <f>IF(ISERROR(VLOOKUP(CONCATENATE($A359,"_L_",CL$1),Records!$C$2:$H$6601,1,FALSE)),"",VLOOKUP(CONCATENATE($A359,"_L_",CL$1),Records!$C$2:$H$6601,5,FALSE))</f>
        <v/>
      </c>
      <c r="CM359" s="33" t="str">
        <f>IF(ISERROR(VLOOKUP(CONCATENATE($A359,"_L_",CL$1),Records!$C$2:$H$6601,1,FALSE)),"",VLOOKUP(CONCATENATE($A359,"_L_",CL$1),Records!$C$2:$H$6601,6,FALSE))</f>
        <v/>
      </c>
      <c r="CN359" s="32" t="str">
        <f>IF(ISERROR(VLOOKUP(CONCATENATE($A359,"_L_",CO$1),Records!$C$2:$H$6601,1,FALSE)),"",VLOOKUP(CONCATENATE($A359,"_L_",CO$1),Records!$C$2:$H$6601,4,FALSE))</f>
        <v/>
      </c>
      <c r="CO359" s="7" t="str">
        <f>IF(ISERROR(VLOOKUP(CONCATENATE($A359,"_L_",CO$1),Records!$C$2:$H$6601,1,FALSE)),"",VLOOKUP(CONCATENATE($A359,"_L_",CO$1),Records!$C$2:$H$6601,5,FALSE))</f>
        <v/>
      </c>
      <c r="CP359" s="33" t="str">
        <f>IF(ISERROR(VLOOKUP(CONCATENATE($A359,"_L_",CO$1),Records!$C$2:$H$6601,1,FALSE)),"",VLOOKUP(CONCATENATE($A359,"_L_",CO$1),Records!$C$2:$H$6601,6,FALSE))</f>
        <v/>
      </c>
      <c r="CQ359" s="32" t="str">
        <f>IF(ISERROR(VLOOKUP(CONCATENATE($A359,"_L_",CR$1),Records!$C$2:$H$6601,1,FALSE)),"",VLOOKUP(CONCATENATE($A359,"_L_",CR$1),Records!$C$2:$H$6601,4,FALSE))</f>
        <v/>
      </c>
      <c r="CR359" s="7" t="str">
        <f>IF(ISERROR(VLOOKUP(CONCATENATE($A359,"_L_",CR$1),Records!$C$2:$H$6601,1,FALSE)),"",VLOOKUP(CONCATENATE($A359,"_L_",CR$1),Records!$C$2:$H$6601,5,FALSE))</f>
        <v/>
      </c>
      <c r="CS359" s="33" t="str">
        <f>IF(ISERROR(VLOOKUP(CONCATENATE($A359,"_L_",CR$1),Records!$C$2:$H$6601,1,FALSE)),"",VLOOKUP(CONCATENATE($A359,"_L_",CR$1),Records!$C$2:$H$6601,6,FALSE))</f>
        <v/>
      </c>
      <c r="CT359" s="32" t="str">
        <f>IF(ISERROR(VLOOKUP(CONCATENATE($A359,"_L_",CU$1),Records!$C$2:$H$6601,1,FALSE)),"",VLOOKUP(CONCATENATE($A359,"_L_",CU$1),Records!$C$2:$H$6601,4,FALSE))</f>
        <v/>
      </c>
      <c r="CU359" s="7" t="str">
        <f>IF(ISERROR(VLOOKUP(CONCATENATE($A359,"_L_",CU$1),Records!$C$2:$H$6601,1,FALSE)),"",VLOOKUP(CONCATENATE($A359,"_L_",CU$1),Records!$C$2:$H$6601,5,FALSE))</f>
        <v/>
      </c>
      <c r="CV359" s="33" t="str">
        <f>IF(ISERROR(VLOOKUP(CONCATENATE($A359,"_L_",CU$1),Records!$C$2:$H$6601,1,FALSE)),"",VLOOKUP(CONCATENATE($A359,"_L_",CU$1),Records!$C$2:$H$6601,6,FALSE))</f>
        <v/>
      </c>
      <c r="CW359" s="32" t="str">
        <f>IF(ISERROR(VLOOKUP(CONCATENATE($A359,"_L_",CX$1),Records!$C$2:$H$6601,1,FALSE)),"",VLOOKUP(CONCATENATE($A359,"_L_",CX$1),Records!$C$2:$H$6601,4,FALSE))</f>
        <v/>
      </c>
      <c r="CX359" s="7" t="str">
        <f>IF(ISERROR(VLOOKUP(CONCATENATE($A359,"_L_",CX$1),Records!$C$2:$H$6601,1,FALSE)),"",VLOOKUP(CONCATENATE($A359,"_L_",CX$1),Records!$C$2:$H$6601,5,FALSE))</f>
        <v/>
      </c>
      <c r="CY359" s="33" t="str">
        <f>IF(ISERROR(VLOOKUP(CONCATENATE($A359,"_L_",CX$1),Records!$C$2:$H$6601,1,FALSE)),"",VLOOKUP(CONCATENATE($A359,"_L_",CX$1),Records!$C$2:$H$6601,6,FALSE))</f>
        <v/>
      </c>
      <c r="CZ359" s="32" t="str">
        <f>IF(ISERROR(VLOOKUP(CONCATENATE($A359,"_L_",DA$1),Records!$C$2:$H$6601,1,FALSE)),"",VLOOKUP(CONCATENATE($A359,"_L_",DA$1),Records!$C$2:$H$6601,4,FALSE))</f>
        <v/>
      </c>
      <c r="DA359" s="7" t="str">
        <f>IF(ISERROR(VLOOKUP(CONCATENATE($A359,"_L_",DA$1),Records!$C$2:$H$6601,1,FALSE)),"",VLOOKUP(CONCATENATE($A359,"_L_",DA$1),Records!$C$2:$H$6601,5,FALSE))</f>
        <v/>
      </c>
      <c r="DB359" s="33" t="str">
        <f>IF(ISERROR(VLOOKUP(CONCATENATE($A359,"_L_",DA$1),Records!$C$2:$H$6601,1,FALSE)),"",VLOOKUP(CONCATENATE($A359,"_L_",DA$1),Records!$C$2:$H$6601,6,FALSE))</f>
        <v/>
      </c>
      <c r="DC359" s="32" t="str">
        <f>IF(ISERROR(VLOOKUP(CONCATENATE($A359,"_L_",DD$1),Records!$C$2:$H$6601,1,FALSE)),"",VLOOKUP(CONCATENATE($A359,"_L_",DD$1),Records!$C$2:$H$6601,4,FALSE))</f>
        <v/>
      </c>
      <c r="DD359" s="7" t="str">
        <f>IF(ISERROR(VLOOKUP(CONCATENATE($A359,"_L_",DD$1),Records!$C$2:$H$6601,1,FALSE)),"",VLOOKUP(CONCATENATE($A359,"_L_",DD$1),Records!$C$2:$H$6601,5,FALSE))</f>
        <v/>
      </c>
      <c r="DE359" s="33" t="str">
        <f>IF(ISERROR(VLOOKUP(CONCATENATE($A359,"_L_",DD$1),Records!$C$2:$H$6601,1,FALSE)),"",VLOOKUP(CONCATENATE($A359,"_L_",DD$1),Records!$C$2:$H$6601,6,FALSE))</f>
        <v/>
      </c>
      <c r="DF359" s="32" t="str">
        <f>IF(ISERROR(VLOOKUP(CONCATENATE($A359,"_L_",DG$1),Records!$C$2:$H$6601,1,FALSE)),"",VLOOKUP(CONCATENATE($A359,"_L_",DG$1),Records!$C$2:$H$6601,4,FALSE))</f>
        <v/>
      </c>
      <c r="DG359" s="7" t="str">
        <f>IF(ISERROR(VLOOKUP(CONCATENATE($A359,"_L_",DG$1),Records!$C$2:$H$6601,1,FALSE)),"",VLOOKUP(CONCATENATE($A359,"_L_",DG$1),Records!$C$2:$H$6601,5,FALSE))</f>
        <v/>
      </c>
      <c r="DH359" s="33" t="str">
        <f>IF(ISERROR(VLOOKUP(CONCATENATE($A359,"_L_",DG$1),Records!$C$2:$H$6601,1,FALSE)),"",VLOOKUP(CONCATENATE($A359,"_L_",DG$1),Records!$C$2:$H$6601,6,FALSE))</f>
        <v/>
      </c>
      <c r="DI359" s="32" t="str">
        <f>IF(ISERROR(VLOOKUP(CONCATENATE($A359,"_L_",DJ$1),Records!$C$2:$H$6601,1,FALSE)),"",VLOOKUP(CONCATENATE($A359,"_L_",DJ$1),Records!$C$2:$H$6601,4,FALSE))</f>
        <v/>
      </c>
      <c r="DJ359" s="7" t="str">
        <f>IF(ISERROR(VLOOKUP(CONCATENATE($A359,"_L_",DJ$1),Records!$C$2:$H$6601,1,FALSE)),"",VLOOKUP(CONCATENATE($A359,"_L_",DJ$1),Records!$C$2:$H$6601,5,FALSE))</f>
        <v/>
      </c>
      <c r="DK359" s="33" t="str">
        <f>IF(ISERROR(VLOOKUP(CONCATENATE($A359,"_L_",DJ$1),Records!$C$2:$H$6601,1,FALSE)),"",VLOOKUP(CONCATENATE($A359,"_L_",DJ$1),Records!$C$2:$H$6601,6,FALSE))</f>
        <v/>
      </c>
      <c r="DL359" s="32" t="str">
        <f>IF(ISERROR(VLOOKUP(CONCATENATE($A359,"_L_",DM$1),Records!$C$2:$H$6601,1,FALSE)),"",VLOOKUP(CONCATENATE($A359,"_L_",DM$1),Records!$C$2:$H$6601,4,FALSE))</f>
        <v/>
      </c>
      <c r="DM359" s="7" t="str">
        <f>IF(ISERROR(VLOOKUP(CONCATENATE($A359,"_L_",DM$1),Records!$C$2:$H$6601,1,FALSE)),"",VLOOKUP(CONCATENATE($A359,"_L_",DM$1),Records!$C$2:$H$6601,5,FALSE))</f>
        <v/>
      </c>
      <c r="DN359" s="33" t="str">
        <f>IF(ISERROR(VLOOKUP(CONCATENATE($A359,"_L_",DM$1),Records!$C$2:$H$6601,1,FALSE)),"",VLOOKUP(CONCATENATE($A359,"_L_",DM$1),Records!$C$2:$H$6601,6,FALSE))</f>
        <v/>
      </c>
      <c r="DO359" s="32" t="str">
        <f>IF(ISERROR(VLOOKUP(CONCATENATE($A359,"_L_",DP$1),Records!$C$2:$H$6601,1,FALSE)),"",VLOOKUP(CONCATENATE($A359,"_L_",DP$1),Records!$C$2:$H$6601,4,FALSE))</f>
        <v/>
      </c>
      <c r="DP359" s="7" t="str">
        <f>IF(ISERROR(VLOOKUP(CONCATENATE($A359,"_L_",DP$1),Records!$C$2:$H$6601,1,FALSE)),"",VLOOKUP(CONCATENATE($A359,"_L_",DP$1),Records!$C$2:$H$6601,5,FALSE))</f>
        <v/>
      </c>
      <c r="DQ359" s="33" t="str">
        <f>IF(ISERROR(VLOOKUP(CONCATENATE($A359,"_L_",DP$1),Records!$C$2:$H$6601,1,FALSE)),"",VLOOKUP(CONCATENATE($A359,"_L_",DP$1),Records!$C$2:$H$6601,6,FALSE))</f>
        <v/>
      </c>
      <c r="DR359" s="32" t="str">
        <f>IF(ISERROR(VLOOKUP(CONCATENATE($A359,"_L_",DS$1),Records!$C$2:$H$6601,1,FALSE)),"",VLOOKUP(CONCATENATE($A359,"_L_",DS$1),Records!$C$2:$H$6601,4,FALSE))</f>
        <v/>
      </c>
      <c r="DS359" s="7" t="str">
        <f>IF(ISERROR(VLOOKUP(CONCATENATE($A359,"_L_",DS$1),Records!$C$2:$H$6601,1,FALSE)),"",VLOOKUP(CONCATENATE($A359,"_L_",DS$1),Records!$C$2:$H$6601,5,FALSE))</f>
        <v/>
      </c>
      <c r="DT359" s="33" t="str">
        <f>IF(ISERROR(VLOOKUP(CONCATENATE($A359,"_L_",DS$1),Records!$C$2:$H$6601,1,FALSE)),"",VLOOKUP(CONCATENATE($A359,"_L_",DS$1),Records!$C$2:$H$6601,6,FALSE))</f>
        <v/>
      </c>
      <c r="DU359" s="32" t="str">
        <f>IF(ISERROR(VLOOKUP(CONCATENATE($A359,"_L_",DV$1),Records!$C$2:$H$6601,1,FALSE)),"",VLOOKUP(CONCATENATE($A359,"_L_",DV$1),Records!$C$2:$H$6601,4,FALSE))</f>
        <v/>
      </c>
      <c r="DV359" s="7" t="str">
        <f>IF(ISERROR(VLOOKUP(CONCATENATE($A359,"_L_",DV$1),Records!$C$2:$H$6601,1,FALSE)),"",VLOOKUP(CONCATENATE($A359,"_L_",DV$1),Records!$C$2:$H$6601,5,FALSE))</f>
        <v/>
      </c>
      <c r="DW359" s="33" t="str">
        <f>IF(ISERROR(VLOOKUP(CONCATENATE($A359,"_L_",DV$1),Records!$C$2:$H$6601,1,FALSE)),"",VLOOKUP(CONCATENATE($A359,"_L_",DV$1),Records!$C$2:$H$6601,6,FALSE))</f>
        <v/>
      </c>
      <c r="DX359" s="32" t="str">
        <f>IF(ISERROR(VLOOKUP(CONCATENATE($A359,"_L_",DY$1),Records!$C$2:$H$6601,1,FALSE)),"",VLOOKUP(CONCATENATE($A359,"_L_",DY$1),Records!$C$2:$H$6601,4,FALSE))</f>
        <v/>
      </c>
      <c r="DY359" s="7" t="str">
        <f>IF(ISERROR(VLOOKUP(CONCATENATE($A359,"_L_",DY$1),Records!$C$2:$H$6601,1,FALSE)),"",VLOOKUP(CONCATENATE($A359,"_L_",DY$1),Records!$C$2:$H$6601,5,FALSE))</f>
        <v/>
      </c>
      <c r="DZ359" s="33" t="str">
        <f>IF(ISERROR(VLOOKUP(CONCATENATE($A359,"_L_",DY$1),Records!$C$2:$H$6601,1,FALSE)),"",VLOOKUP(CONCATENATE($A359,"_L_",DY$1),Records!$C$2:$H$6601,6,FALSE))</f>
        <v/>
      </c>
      <c r="EA359" s="32" t="str">
        <f>IF(ISERROR(VLOOKUP(CONCATENATE($A359,"_L_",EB$1),Records!$C$2:$H$6601,1,FALSE)),"",VLOOKUP(CONCATENATE($A359,"_L_",EB$1),Records!$C$2:$H$6601,4,FALSE))</f>
        <v/>
      </c>
      <c r="EB359" s="7" t="str">
        <f>IF(ISERROR(VLOOKUP(CONCATENATE($A359,"_L_",EB$1),Records!$C$2:$H$6601,1,FALSE)),"",VLOOKUP(CONCATENATE($A359,"_L_",EB$1),Records!$C$2:$H$6601,5,FALSE))</f>
        <v/>
      </c>
      <c r="EC359" s="33" t="str">
        <f>IF(ISERROR(VLOOKUP(CONCATENATE($A359,"_L_",EB$1),Records!$C$2:$H$6601,1,FALSE)),"",VLOOKUP(CONCATENATE($A359,"_L_",EB$1),Records!$C$2:$H$6601,6,FALSE))</f>
        <v/>
      </c>
    </row>
    <row r="360" spans="1:133" ht="15.75" x14ac:dyDescent="0.25">
      <c r="A360" s="11">
        <v>42542</v>
      </c>
      <c r="B360" s="18" t="s">
        <v>91</v>
      </c>
      <c r="C360" s="18">
        <f t="shared" si="11"/>
        <v>52</v>
      </c>
      <c r="D360" s="23" t="s">
        <v>67</v>
      </c>
      <c r="E360" s="8" t="s">
        <v>71</v>
      </c>
      <c r="F360" s="62">
        <f t="shared" si="10"/>
        <v>0</v>
      </c>
      <c r="G360" s="62">
        <f>HomeCalc!F360</f>
        <v>0</v>
      </c>
      <c r="H360" s="32" t="str">
        <f>IF(ISERROR(VLOOKUP(CONCATENATE($A360,"_L_",I$1),Records!$C$2:$H$6601,1,FALSE)),"",VLOOKUP(CONCATENATE($A360,"_L_",I$1),Records!$C$2:$H$6601,4,FALSE))</f>
        <v/>
      </c>
      <c r="I360" s="7" t="str">
        <f>IF(ISERROR(VLOOKUP(CONCATENATE($A360,"_L_",I$1),Records!$C$2:$H$6601,1,FALSE)),"",VLOOKUP(CONCATENATE($A360,"_L_",I$1),Records!$C$2:$H$6601,5,FALSE))</f>
        <v/>
      </c>
      <c r="J360" s="33" t="str">
        <f>IF(ISERROR(VLOOKUP(CONCATENATE($A360,"_L_",I$1),Records!$C$2:$H$6601,1,FALSE)),"",VLOOKUP(CONCATENATE($A360,"_L_",I$1),Records!$C$2:$H$6601,6,FALSE))</f>
        <v/>
      </c>
      <c r="K360" s="32" t="str">
        <f>IF(ISERROR(VLOOKUP(CONCATENATE($A360,"_L_",L$1),Records!$C$2:$H$6601,1,FALSE)),"",VLOOKUP(CONCATENATE($A360,"_L_",L$1),Records!$C$2:$H$6601,4,FALSE))</f>
        <v/>
      </c>
      <c r="L360" s="7" t="str">
        <f>IF(ISERROR(VLOOKUP(CONCATENATE($A360,"_L_",L$1),Records!$C$2:$H$6601,1,FALSE)),"",VLOOKUP(CONCATENATE($A360,"_L_",L$1),Records!$C$2:$H$6601,5,FALSE))</f>
        <v/>
      </c>
      <c r="M360" s="33" t="str">
        <f>IF(ISERROR(VLOOKUP(CONCATENATE($A360,"_L_",L$1),Records!$C$2:$H$6601,1,FALSE)),"",VLOOKUP(CONCATENATE($A360,"_L_",L$1),Records!$C$2:$H$6601,6,FALSE))</f>
        <v/>
      </c>
      <c r="N360" s="32" t="str">
        <f>IF(ISERROR(VLOOKUP(CONCATENATE($A360,"_L_",O$1),Records!$C$2:$H$6601,1,FALSE)),"",VLOOKUP(CONCATENATE($A360,"_L_",O$1),Records!$C$2:$H$6601,4,FALSE))</f>
        <v/>
      </c>
      <c r="O360" s="7" t="str">
        <f>IF(ISERROR(VLOOKUP(CONCATENATE($A360,"_L_",O$1),Records!$C$2:$H$6601,1,FALSE)),"",VLOOKUP(CONCATENATE($A360,"_L_",O$1),Records!$C$2:$H$6601,5,FALSE))</f>
        <v/>
      </c>
      <c r="P360" s="33" t="str">
        <f>IF(ISERROR(VLOOKUP(CONCATENATE($A360,"_L_",O$1),Records!$C$2:$H$6601,1,FALSE)),"",VLOOKUP(CONCATENATE($A360,"_L_",O$1),Records!$C$2:$H$6601,6,FALSE))</f>
        <v/>
      </c>
      <c r="Q360" s="32" t="str">
        <f>IF(ISERROR(VLOOKUP(CONCATENATE($A360,"_L_",R$1),Records!$C$2:$H$6601,1,FALSE)),"",VLOOKUP(CONCATENATE($A360,"_L_",R$1),Records!$C$2:$H$6601,4,FALSE))</f>
        <v/>
      </c>
      <c r="R360" s="7" t="str">
        <f>IF(ISERROR(VLOOKUP(CONCATENATE($A360,"_L_",R$1),Records!$C$2:$H$6601,1,FALSE)),"",VLOOKUP(CONCATENATE($A360,"_L_",R$1),Records!$C$2:$H$6601,5,FALSE))</f>
        <v/>
      </c>
      <c r="S360" s="33" t="str">
        <f>IF(ISERROR(VLOOKUP(CONCATENATE($A360,"_L_",R$1),Records!$C$2:$H$6601,1,FALSE)),"",VLOOKUP(CONCATENATE($A360,"_L_",R$1),Records!$C$2:$H$6601,6,FALSE))</f>
        <v/>
      </c>
      <c r="T360" s="32" t="str">
        <f>IF(ISERROR(VLOOKUP(CONCATENATE($A360,"_L_",U$1),Records!$C$2:$H$6601,1,FALSE)),"",VLOOKUP(CONCATENATE($A360,"_L_",U$1),Records!$C$2:$H$6601,4,FALSE))</f>
        <v/>
      </c>
      <c r="U360" s="7" t="str">
        <f>IF(ISERROR(VLOOKUP(CONCATENATE($A360,"_L_",U$1),Records!$C$2:$H$6601,1,FALSE)),"",VLOOKUP(CONCATENATE($A360,"_L_",U$1),Records!$C$2:$H$6601,5,FALSE))</f>
        <v/>
      </c>
      <c r="V360" s="33" t="str">
        <f>IF(ISERROR(VLOOKUP(CONCATENATE($A360,"_L_",U$1),Records!$C$2:$H$6601,1,FALSE)),"",VLOOKUP(CONCATENATE($A360,"_L_",U$1),Records!$C$2:$H$6601,6,FALSE))</f>
        <v/>
      </c>
      <c r="W360" s="32" t="str">
        <f>IF(ISERROR(VLOOKUP(CONCATENATE($A360,"_L_",X$1),Records!$C$2:$H$6601,1,FALSE)),"",VLOOKUP(CONCATENATE($A360,"_L_",X$1),Records!$C$2:$H$6601,4,FALSE))</f>
        <v/>
      </c>
      <c r="X360" s="7" t="str">
        <f>IF(ISERROR(VLOOKUP(CONCATENATE($A360,"_L_",X$1),Records!$C$2:$H$6601,1,FALSE)),"",VLOOKUP(CONCATENATE($A360,"_L_",X$1),Records!$C$2:$H$6601,5,FALSE))</f>
        <v/>
      </c>
      <c r="Y360" s="33" t="str">
        <f>IF(ISERROR(VLOOKUP(CONCATENATE($A360,"_L_",X$1),Records!$C$2:$H$6601,1,FALSE)),"",VLOOKUP(CONCATENATE($A360,"_L_",X$1),Records!$C$2:$H$6601,6,FALSE))</f>
        <v/>
      </c>
      <c r="Z360" s="32" t="str">
        <f>IF(ISERROR(VLOOKUP(CONCATENATE($A360,"_L_",AA$1),Records!$C$2:$H$6601,1,FALSE)),"",VLOOKUP(CONCATENATE($A360,"_L_",AA$1),Records!$C$2:$H$6601,4,FALSE))</f>
        <v/>
      </c>
      <c r="AA360" s="7" t="str">
        <f>IF(ISERROR(VLOOKUP(CONCATENATE($A360,"_L_",AA$1),Records!$C$2:$H$6601,1,FALSE)),"",VLOOKUP(CONCATENATE($A360,"_L_",AA$1),Records!$C$2:$H$6601,5,FALSE))</f>
        <v/>
      </c>
      <c r="AB360" s="33" t="str">
        <f>IF(ISERROR(VLOOKUP(CONCATENATE($A360,"_L_",AA$1),Records!$C$2:$H$6601,1,FALSE)),"",VLOOKUP(CONCATENATE($A360,"_L_",AA$1),Records!$C$2:$H$6601,6,FALSE))</f>
        <v/>
      </c>
      <c r="AC360" s="32" t="str">
        <f>IF(ISERROR(VLOOKUP(CONCATENATE($A360,"_L_",AD$1),Records!$C$2:$H$6601,1,FALSE)),"",VLOOKUP(CONCATENATE($A360,"_L_",AD$1),Records!$C$2:$H$6601,4,FALSE))</f>
        <v/>
      </c>
      <c r="AD360" s="7" t="str">
        <f>IF(ISERROR(VLOOKUP(CONCATENATE($A360,"_L_",AD$1),Records!$C$2:$H$6601,1,FALSE)),"",VLOOKUP(CONCATENATE($A360,"_L_",AD$1),Records!$C$2:$H$6601,5,FALSE))</f>
        <v/>
      </c>
      <c r="AE360" s="33" t="str">
        <f>IF(ISERROR(VLOOKUP(CONCATENATE($A360,"_L_",AD$1),Records!$C$2:$H$6601,1,FALSE)),"",VLOOKUP(CONCATENATE($A360,"_L_",AD$1),Records!$C$2:$H$6601,6,FALSE))</f>
        <v/>
      </c>
      <c r="AF360" s="32" t="str">
        <f>IF(ISERROR(VLOOKUP(CONCATENATE($A360,"_L_",AG$1),Records!$C$2:$H$6601,1,FALSE)),"",VLOOKUP(CONCATENATE($A360,"_L_",AG$1),Records!$C$2:$H$6601,4,FALSE))</f>
        <v/>
      </c>
      <c r="AG360" s="7" t="str">
        <f>IF(ISERROR(VLOOKUP(CONCATENATE($A360,"_L_",AG$1),Records!$C$2:$H$6601,1,FALSE)),"",VLOOKUP(CONCATENATE($A360,"_L_",AG$1),Records!$C$2:$H$6601,5,FALSE))</f>
        <v/>
      </c>
      <c r="AH360" s="33" t="str">
        <f>IF(ISERROR(VLOOKUP(CONCATENATE($A360,"_L_",AG$1),Records!$C$2:$H$6601,1,FALSE)),"",VLOOKUP(CONCATENATE($A360,"_L_",AG$1),Records!$C$2:$H$6601,6,FALSE))</f>
        <v/>
      </c>
      <c r="AI360" s="32" t="str">
        <f>IF(ISERROR(VLOOKUP(CONCATENATE($A360,"_L_",AJ$1),Records!$C$2:$H$6601,1,FALSE)),"",VLOOKUP(CONCATENATE($A360,"_L_",AJ$1),Records!$C$2:$H$6601,4,FALSE))</f>
        <v/>
      </c>
      <c r="AJ360" s="7" t="str">
        <f>IF(ISERROR(VLOOKUP(CONCATENATE($A360,"_L_",AJ$1),Records!$C$2:$H$6601,1,FALSE)),"",VLOOKUP(CONCATENATE($A360,"_L_",AJ$1),Records!$C$2:$H$6601,5,FALSE))</f>
        <v/>
      </c>
      <c r="AK360" s="33" t="str">
        <f>IF(ISERROR(VLOOKUP(CONCATENATE($A360,"_L_",AJ$1),Records!$C$2:$H$6601,1,FALSE)),"",VLOOKUP(CONCATENATE($A360,"_L_",AJ$1),Records!$C$2:$H$6601,6,FALSE))</f>
        <v/>
      </c>
      <c r="AL360" s="32" t="str">
        <f>IF(ISERROR(VLOOKUP(CONCATENATE($A360,"_L_",AM$1),Records!$C$2:$H$6601,1,FALSE)),"",VLOOKUP(CONCATENATE($A360,"_L_",AM$1),Records!$C$2:$H$6601,4,FALSE))</f>
        <v/>
      </c>
      <c r="AM360" s="7" t="str">
        <f>IF(ISERROR(VLOOKUP(CONCATENATE($A360,"_L_",AM$1),Records!$C$2:$H$6601,1,FALSE)),"",VLOOKUP(CONCATENATE($A360,"_L_",AM$1),Records!$C$2:$H$6601,5,FALSE))</f>
        <v/>
      </c>
      <c r="AN360" s="33" t="str">
        <f>IF(ISERROR(VLOOKUP(CONCATENATE($A360,"_L_",AM$1),Records!$C$2:$H$6601,1,FALSE)),"",VLOOKUP(CONCATENATE($A360,"_L_",AM$1),Records!$C$2:$H$6601,6,FALSE))</f>
        <v/>
      </c>
      <c r="AO360" s="32" t="str">
        <f>IF(ISERROR(VLOOKUP(CONCATENATE($A360,"_L_",AP$1),Records!$C$2:$H$6601,1,FALSE)),"",VLOOKUP(CONCATENATE($A360,"_L_",AP$1),Records!$C$2:$H$6601,4,FALSE))</f>
        <v/>
      </c>
      <c r="AP360" s="7" t="str">
        <f>IF(ISERROR(VLOOKUP(CONCATENATE($A360,"_L_",AP$1),Records!$C$2:$H$6601,1,FALSE)),"",VLOOKUP(CONCATENATE($A360,"_L_",AP$1),Records!$C$2:$H$6601,5,FALSE))</f>
        <v/>
      </c>
      <c r="AQ360" s="33" t="str">
        <f>IF(ISERROR(VLOOKUP(CONCATENATE($A360,"_L_",AP$1),Records!$C$2:$H$6601,1,FALSE)),"",VLOOKUP(CONCATENATE($A360,"_L_",AP$1),Records!$C$2:$H$6601,6,FALSE))</f>
        <v/>
      </c>
      <c r="AR360" s="32" t="str">
        <f>IF(ISERROR(VLOOKUP(CONCATENATE($A360,"_L_",AS$1),Records!$C$2:$H$6601,1,FALSE)),"",VLOOKUP(CONCATENATE($A360,"_L_",AS$1),Records!$C$2:$H$6601,4,FALSE))</f>
        <v/>
      </c>
      <c r="AS360" s="7" t="str">
        <f>IF(ISERROR(VLOOKUP(CONCATENATE($A360,"_L_",AS$1),Records!$C$2:$H$6601,1,FALSE)),"",VLOOKUP(CONCATENATE($A360,"_L_",AS$1),Records!$C$2:$H$6601,5,FALSE))</f>
        <v/>
      </c>
      <c r="AT360" s="33" t="str">
        <f>IF(ISERROR(VLOOKUP(CONCATENATE($A360,"_L_",AS$1),Records!$C$2:$H$6601,1,FALSE)),"",VLOOKUP(CONCATENATE($A360,"_L_",AS$1),Records!$C$2:$H$6601,6,FALSE))</f>
        <v/>
      </c>
      <c r="AU360" s="32" t="str">
        <f>IF(ISERROR(VLOOKUP(CONCATENATE($A360,"_L_",AV$1),Records!$C$2:$H$6601,1,FALSE)),"",VLOOKUP(CONCATENATE($A360,"_L_",AV$1),Records!$C$2:$H$6601,4,FALSE))</f>
        <v/>
      </c>
      <c r="AV360" s="7" t="str">
        <f>IF(ISERROR(VLOOKUP(CONCATENATE($A360,"_L_",AV$1),Records!$C$2:$H$6601,1,FALSE)),"",VLOOKUP(CONCATENATE($A360,"_L_",AV$1),Records!$C$2:$H$6601,5,FALSE))</f>
        <v/>
      </c>
      <c r="AW360" s="33" t="str">
        <f>IF(ISERROR(VLOOKUP(CONCATENATE($A360,"_L_",AV$1),Records!$C$2:$H$6601,1,FALSE)),"",VLOOKUP(CONCATENATE($A360,"_L_",AV$1),Records!$C$2:$H$6601,6,FALSE))</f>
        <v/>
      </c>
      <c r="AX360" s="32" t="str">
        <f>IF(ISERROR(VLOOKUP(CONCATENATE($A360,"_L_",AY$1),Records!$C$2:$H$6601,1,FALSE)),"",VLOOKUP(CONCATENATE($A360,"_L_",AY$1),Records!$C$2:$H$6601,4,FALSE))</f>
        <v/>
      </c>
      <c r="AY360" s="7" t="str">
        <f>IF(ISERROR(VLOOKUP(CONCATENATE($A360,"_L_",AY$1),Records!$C$2:$H$6601,1,FALSE)),"",VLOOKUP(CONCATENATE($A360,"_L_",AY$1),Records!$C$2:$H$6601,5,FALSE))</f>
        <v/>
      </c>
      <c r="AZ360" s="33" t="str">
        <f>IF(ISERROR(VLOOKUP(CONCATENATE($A360,"_L_",AY$1),Records!$C$2:$H$6601,1,FALSE)),"",VLOOKUP(CONCATENATE($A360,"_L_",AY$1),Records!$C$2:$H$6601,6,FALSE))</f>
        <v/>
      </c>
      <c r="BA360" s="32" t="str">
        <f>IF(ISERROR(VLOOKUP(CONCATENATE($A360,"_L_",BB$1),Records!$C$2:$H$6601,1,FALSE)),"",VLOOKUP(CONCATENATE($A360,"_L_",BB$1),Records!$C$2:$H$6601,4,FALSE))</f>
        <v/>
      </c>
      <c r="BB360" s="7" t="str">
        <f>IF(ISERROR(VLOOKUP(CONCATENATE($A360,"_L_",BB$1),Records!$C$2:$H$6601,1,FALSE)),"",VLOOKUP(CONCATENATE($A360,"_L_",BB$1),Records!$C$2:$H$6601,5,FALSE))</f>
        <v/>
      </c>
      <c r="BC360" s="33" t="str">
        <f>IF(ISERROR(VLOOKUP(CONCATENATE($A360,"_L_",BB$1),Records!$C$2:$H$6601,1,FALSE)),"",VLOOKUP(CONCATENATE($A360,"_L_",BB$1),Records!$C$2:$H$6601,6,FALSE))</f>
        <v/>
      </c>
      <c r="BD360" s="32" t="str">
        <f>IF(ISERROR(VLOOKUP(CONCATENATE($A360,"_L_",BE$1),Records!$C$2:$H$6601,1,FALSE)),"",VLOOKUP(CONCATENATE($A360,"_L_",BE$1),Records!$C$2:$H$6601,4,FALSE))</f>
        <v/>
      </c>
      <c r="BE360" s="7" t="str">
        <f>IF(ISERROR(VLOOKUP(CONCATENATE($A360,"_L_",BE$1),Records!$C$2:$H$6601,1,FALSE)),"",VLOOKUP(CONCATENATE($A360,"_L_",BE$1),Records!$C$2:$H$6601,5,FALSE))</f>
        <v/>
      </c>
      <c r="BF360" s="33" t="str">
        <f>IF(ISERROR(VLOOKUP(CONCATENATE($A360,"_L_",BE$1),Records!$C$2:$H$6601,1,FALSE)),"",VLOOKUP(CONCATENATE($A360,"_L_",BE$1),Records!$C$2:$H$6601,6,FALSE))</f>
        <v/>
      </c>
      <c r="BG360" s="32" t="str">
        <f>IF(ISERROR(VLOOKUP(CONCATENATE($A360,"_L_",BH$1),Records!$C$2:$H$6601,1,FALSE)),"",VLOOKUP(CONCATENATE($A360,"_L_",BH$1),Records!$C$2:$H$6601,4,FALSE))</f>
        <v/>
      </c>
      <c r="BH360" s="7" t="str">
        <f>IF(ISERROR(VLOOKUP(CONCATENATE($A360,"_L_",BH$1),Records!$C$2:$H$6601,1,FALSE)),"",VLOOKUP(CONCATENATE($A360,"_L_",BH$1),Records!$C$2:$H$6601,5,FALSE))</f>
        <v/>
      </c>
      <c r="BI360" s="33" t="str">
        <f>IF(ISERROR(VLOOKUP(CONCATENATE($A360,"_L_",BH$1),Records!$C$2:$H$6601,1,FALSE)),"",VLOOKUP(CONCATENATE($A360,"_L_",BH$1),Records!$C$2:$H$6601,6,FALSE))</f>
        <v/>
      </c>
      <c r="BJ360" s="32" t="str">
        <f>IF(ISERROR(VLOOKUP(CONCATENATE($A360,"_L_",BK$1),Records!$C$2:$H$6601,1,FALSE)),"",VLOOKUP(CONCATENATE($A360,"_L_",BK$1),Records!$C$2:$H$6601,4,FALSE))</f>
        <v/>
      </c>
      <c r="BK360" s="7" t="str">
        <f>IF(ISERROR(VLOOKUP(CONCATENATE($A360,"_L_",BK$1),Records!$C$2:$H$6601,1,FALSE)),"",VLOOKUP(CONCATENATE($A360,"_L_",BK$1),Records!$C$2:$H$6601,5,FALSE))</f>
        <v/>
      </c>
      <c r="BL360" s="33" t="str">
        <f>IF(ISERROR(VLOOKUP(CONCATENATE($A360,"_L_",BK$1),Records!$C$2:$H$6601,1,FALSE)),"",VLOOKUP(CONCATENATE($A360,"_L_",BK$1),Records!$C$2:$H$6601,6,FALSE))</f>
        <v/>
      </c>
      <c r="BM360" s="32" t="str">
        <f>IF(ISERROR(VLOOKUP(CONCATENATE($A360,"_L_",BN$1),Records!$C$2:$H$6601,1,FALSE)),"",VLOOKUP(CONCATENATE($A360,"_L_",BN$1),Records!$C$2:$H$6601,4,FALSE))</f>
        <v/>
      </c>
      <c r="BN360" s="7" t="str">
        <f>IF(ISERROR(VLOOKUP(CONCATENATE($A360,"_L_",BN$1),Records!$C$2:$H$6601,1,FALSE)),"",VLOOKUP(CONCATENATE($A360,"_L_",BN$1),Records!$C$2:$H$6601,5,FALSE))</f>
        <v/>
      </c>
      <c r="BO360" s="33" t="str">
        <f>IF(ISERROR(VLOOKUP(CONCATENATE($A360,"_L_",BN$1),Records!$C$2:$H$6601,1,FALSE)),"",VLOOKUP(CONCATENATE($A360,"_L_",BN$1),Records!$C$2:$H$6601,6,FALSE))</f>
        <v/>
      </c>
      <c r="BP360" s="32" t="str">
        <f>IF(ISERROR(VLOOKUP(CONCATENATE($A360,"_L_",BQ$1),Records!$C$2:$H$6601,1,FALSE)),"",VLOOKUP(CONCATENATE($A360,"_L_",BQ$1),Records!$C$2:$H$6601,4,FALSE))</f>
        <v/>
      </c>
      <c r="BQ360" s="7" t="str">
        <f>IF(ISERROR(VLOOKUP(CONCATENATE($A360,"_L_",BQ$1),Records!$C$2:$H$6601,1,FALSE)),"",VLOOKUP(CONCATENATE($A360,"_L_",BQ$1),Records!$C$2:$H$6601,5,FALSE))</f>
        <v/>
      </c>
      <c r="BR360" s="33" t="str">
        <f>IF(ISERROR(VLOOKUP(CONCATENATE($A360,"_L_",BQ$1),Records!$C$2:$H$6601,1,FALSE)),"",VLOOKUP(CONCATENATE($A360,"_L_",BQ$1),Records!$C$2:$H$6601,6,FALSE))</f>
        <v/>
      </c>
      <c r="BS360" s="32" t="str">
        <f>IF(ISERROR(VLOOKUP(CONCATENATE($A360,"_L_",BT$1),Records!$C$2:$H$6601,1,FALSE)),"",VLOOKUP(CONCATENATE($A360,"_L_",BT$1),Records!$C$2:$H$6601,4,FALSE))</f>
        <v/>
      </c>
      <c r="BT360" s="7" t="str">
        <f>IF(ISERROR(VLOOKUP(CONCATENATE($A360,"_L_",BT$1),Records!$C$2:$H$6601,1,FALSE)),"",VLOOKUP(CONCATENATE($A360,"_L_",BT$1),Records!$C$2:$H$6601,5,FALSE))</f>
        <v/>
      </c>
      <c r="BU360" s="33" t="str">
        <f>IF(ISERROR(VLOOKUP(CONCATENATE($A360,"_L_",BT$1),Records!$C$2:$H$6601,1,FALSE)),"",VLOOKUP(CONCATENATE($A360,"_L_",BT$1),Records!$C$2:$H$6601,6,FALSE))</f>
        <v/>
      </c>
      <c r="BV360" s="32" t="str">
        <f>IF(ISERROR(VLOOKUP(CONCATENATE($A360,"_L_",BW$1),Records!$C$2:$H$6601,1,FALSE)),"",VLOOKUP(CONCATENATE($A360,"_L_",BW$1),Records!$C$2:$H$6601,4,FALSE))</f>
        <v/>
      </c>
      <c r="BW360" s="7" t="str">
        <f>IF(ISERROR(VLOOKUP(CONCATENATE($A360,"_L_",BW$1),Records!$C$2:$H$6601,1,FALSE)),"",VLOOKUP(CONCATENATE($A360,"_L_",BW$1),Records!$C$2:$H$6601,5,FALSE))</f>
        <v/>
      </c>
      <c r="BX360" s="33" t="str">
        <f>IF(ISERROR(VLOOKUP(CONCATENATE($A360,"_L_",BW$1),Records!$C$2:$H$6601,1,FALSE)),"",VLOOKUP(CONCATENATE($A360,"_L_",BW$1),Records!$C$2:$H$6601,6,FALSE))</f>
        <v/>
      </c>
      <c r="BY360" s="32" t="str">
        <f>IF(ISERROR(VLOOKUP(CONCATENATE($A360,"_L_",BZ$1),Records!$C$2:$H$6601,1,FALSE)),"",VLOOKUP(CONCATENATE($A360,"_L_",BZ$1),Records!$C$2:$H$6601,4,FALSE))</f>
        <v/>
      </c>
      <c r="BZ360" s="7" t="str">
        <f>IF(ISERROR(VLOOKUP(CONCATENATE($A360,"_L_",BZ$1),Records!$C$2:$H$6601,1,FALSE)),"",VLOOKUP(CONCATENATE($A360,"_L_",BZ$1),Records!$C$2:$H$6601,5,FALSE))</f>
        <v/>
      </c>
      <c r="CA360" s="33" t="str">
        <f>IF(ISERROR(VLOOKUP(CONCATENATE($A360,"_L_",BZ$1),Records!$C$2:$H$6601,1,FALSE)),"",VLOOKUP(CONCATENATE($A360,"_L_",BZ$1),Records!$C$2:$H$6601,6,FALSE))</f>
        <v/>
      </c>
      <c r="CB360" s="32" t="str">
        <f>IF(ISERROR(VLOOKUP(CONCATENATE($A360,"_L_",CC$1),Records!$C$2:$H$6601,1,FALSE)),"",VLOOKUP(CONCATENATE($A360,"_L_",CC$1),Records!$C$2:$H$6601,4,FALSE))</f>
        <v/>
      </c>
      <c r="CC360" s="7" t="str">
        <f>IF(ISERROR(VLOOKUP(CONCATENATE($A360,"_L_",CC$1),Records!$C$2:$H$6601,1,FALSE)),"",VLOOKUP(CONCATENATE($A360,"_L_",CC$1),Records!$C$2:$H$6601,5,FALSE))</f>
        <v/>
      </c>
      <c r="CD360" s="33" t="str">
        <f>IF(ISERROR(VLOOKUP(CONCATENATE($A360,"_L_",CC$1),Records!$C$2:$H$6601,1,FALSE)),"",VLOOKUP(CONCATENATE($A360,"_L_",CC$1),Records!$C$2:$H$6601,6,FALSE))</f>
        <v/>
      </c>
      <c r="CE360" s="32" t="str">
        <f>IF(ISERROR(VLOOKUP(CONCATENATE($A360,"_L_",CF$1),Records!$C$2:$H$6601,1,FALSE)),"",VLOOKUP(CONCATENATE($A360,"_L_",CF$1),Records!$C$2:$H$6601,4,FALSE))</f>
        <v/>
      </c>
      <c r="CF360" s="7" t="str">
        <f>IF(ISERROR(VLOOKUP(CONCATENATE($A360,"_L_",CF$1),Records!$C$2:$H$6601,1,FALSE)),"",VLOOKUP(CONCATENATE($A360,"_L_",CF$1),Records!$C$2:$H$6601,5,FALSE))</f>
        <v/>
      </c>
      <c r="CG360" s="33" t="str">
        <f>IF(ISERROR(VLOOKUP(CONCATENATE($A360,"_L_",CF$1),Records!$C$2:$H$6601,1,FALSE)),"",VLOOKUP(CONCATENATE($A360,"_L_",CF$1),Records!$C$2:$H$6601,6,FALSE))</f>
        <v/>
      </c>
      <c r="CH360" s="32" t="str">
        <f>IF(ISERROR(VLOOKUP(CONCATENATE($A360,"_L_",CI$1),Records!$C$2:$H$6601,1,FALSE)),"",VLOOKUP(CONCATENATE($A360,"_L_",CI$1),Records!$C$2:$H$6601,4,FALSE))</f>
        <v/>
      </c>
      <c r="CI360" s="7" t="str">
        <f>IF(ISERROR(VLOOKUP(CONCATENATE($A360,"_L_",CI$1),Records!$C$2:$H$6601,1,FALSE)),"",VLOOKUP(CONCATENATE($A360,"_L_",CI$1),Records!$C$2:$H$6601,5,FALSE))</f>
        <v/>
      </c>
      <c r="CJ360" s="33" t="str">
        <f>IF(ISERROR(VLOOKUP(CONCATENATE($A360,"_L_",CI$1),Records!$C$2:$H$6601,1,FALSE)),"",VLOOKUP(CONCATENATE($A360,"_L_",CI$1),Records!$C$2:$H$6601,6,FALSE))</f>
        <v/>
      </c>
      <c r="CK360" s="32" t="str">
        <f>IF(ISERROR(VLOOKUP(CONCATENATE($A360,"_L_",CL$1),Records!$C$2:$H$6601,1,FALSE)),"",VLOOKUP(CONCATENATE($A360,"_L_",CL$1),Records!$C$2:$H$6601,4,FALSE))</f>
        <v/>
      </c>
      <c r="CL360" s="7" t="str">
        <f>IF(ISERROR(VLOOKUP(CONCATENATE($A360,"_L_",CL$1),Records!$C$2:$H$6601,1,FALSE)),"",VLOOKUP(CONCATENATE($A360,"_L_",CL$1),Records!$C$2:$H$6601,5,FALSE))</f>
        <v/>
      </c>
      <c r="CM360" s="33" t="str">
        <f>IF(ISERROR(VLOOKUP(CONCATENATE($A360,"_L_",CL$1),Records!$C$2:$H$6601,1,FALSE)),"",VLOOKUP(CONCATENATE($A360,"_L_",CL$1),Records!$C$2:$H$6601,6,FALSE))</f>
        <v/>
      </c>
      <c r="CN360" s="32" t="str">
        <f>IF(ISERROR(VLOOKUP(CONCATENATE($A360,"_L_",CO$1),Records!$C$2:$H$6601,1,FALSE)),"",VLOOKUP(CONCATENATE($A360,"_L_",CO$1),Records!$C$2:$H$6601,4,FALSE))</f>
        <v/>
      </c>
      <c r="CO360" s="7" t="str">
        <f>IF(ISERROR(VLOOKUP(CONCATENATE($A360,"_L_",CO$1),Records!$C$2:$H$6601,1,FALSE)),"",VLOOKUP(CONCATENATE($A360,"_L_",CO$1),Records!$C$2:$H$6601,5,FALSE))</f>
        <v/>
      </c>
      <c r="CP360" s="33" t="str">
        <f>IF(ISERROR(VLOOKUP(CONCATENATE($A360,"_L_",CO$1),Records!$C$2:$H$6601,1,FALSE)),"",VLOOKUP(CONCATENATE($A360,"_L_",CO$1),Records!$C$2:$H$6601,6,FALSE))</f>
        <v/>
      </c>
      <c r="CQ360" s="32" t="str">
        <f>IF(ISERROR(VLOOKUP(CONCATENATE($A360,"_L_",CR$1),Records!$C$2:$H$6601,1,FALSE)),"",VLOOKUP(CONCATENATE($A360,"_L_",CR$1),Records!$C$2:$H$6601,4,FALSE))</f>
        <v/>
      </c>
      <c r="CR360" s="7" t="str">
        <f>IF(ISERROR(VLOOKUP(CONCATENATE($A360,"_L_",CR$1),Records!$C$2:$H$6601,1,FALSE)),"",VLOOKUP(CONCATENATE($A360,"_L_",CR$1),Records!$C$2:$H$6601,5,FALSE))</f>
        <v/>
      </c>
      <c r="CS360" s="33" t="str">
        <f>IF(ISERROR(VLOOKUP(CONCATENATE($A360,"_L_",CR$1),Records!$C$2:$H$6601,1,FALSE)),"",VLOOKUP(CONCATENATE($A360,"_L_",CR$1),Records!$C$2:$H$6601,6,FALSE))</f>
        <v/>
      </c>
      <c r="CT360" s="32" t="str">
        <f>IF(ISERROR(VLOOKUP(CONCATENATE($A360,"_L_",CU$1),Records!$C$2:$H$6601,1,FALSE)),"",VLOOKUP(CONCATENATE($A360,"_L_",CU$1),Records!$C$2:$H$6601,4,FALSE))</f>
        <v/>
      </c>
      <c r="CU360" s="7" t="str">
        <f>IF(ISERROR(VLOOKUP(CONCATENATE($A360,"_L_",CU$1),Records!$C$2:$H$6601,1,FALSE)),"",VLOOKUP(CONCATENATE($A360,"_L_",CU$1),Records!$C$2:$H$6601,5,FALSE))</f>
        <v/>
      </c>
      <c r="CV360" s="33" t="str">
        <f>IF(ISERROR(VLOOKUP(CONCATENATE($A360,"_L_",CU$1),Records!$C$2:$H$6601,1,FALSE)),"",VLOOKUP(CONCATENATE($A360,"_L_",CU$1),Records!$C$2:$H$6601,6,FALSE))</f>
        <v/>
      </c>
      <c r="CW360" s="32" t="str">
        <f>IF(ISERROR(VLOOKUP(CONCATENATE($A360,"_L_",CX$1),Records!$C$2:$H$6601,1,FALSE)),"",VLOOKUP(CONCATENATE($A360,"_L_",CX$1),Records!$C$2:$H$6601,4,FALSE))</f>
        <v/>
      </c>
      <c r="CX360" s="7" t="str">
        <f>IF(ISERROR(VLOOKUP(CONCATENATE($A360,"_L_",CX$1),Records!$C$2:$H$6601,1,FALSE)),"",VLOOKUP(CONCATENATE($A360,"_L_",CX$1),Records!$C$2:$H$6601,5,FALSE))</f>
        <v/>
      </c>
      <c r="CY360" s="33" t="str">
        <f>IF(ISERROR(VLOOKUP(CONCATENATE($A360,"_L_",CX$1),Records!$C$2:$H$6601,1,FALSE)),"",VLOOKUP(CONCATENATE($A360,"_L_",CX$1),Records!$C$2:$H$6601,6,FALSE))</f>
        <v/>
      </c>
      <c r="CZ360" s="32" t="str">
        <f>IF(ISERROR(VLOOKUP(CONCATENATE($A360,"_L_",DA$1),Records!$C$2:$H$6601,1,FALSE)),"",VLOOKUP(CONCATENATE($A360,"_L_",DA$1),Records!$C$2:$H$6601,4,FALSE))</f>
        <v/>
      </c>
      <c r="DA360" s="7" t="str">
        <f>IF(ISERROR(VLOOKUP(CONCATENATE($A360,"_L_",DA$1),Records!$C$2:$H$6601,1,FALSE)),"",VLOOKUP(CONCATENATE($A360,"_L_",DA$1),Records!$C$2:$H$6601,5,FALSE))</f>
        <v/>
      </c>
      <c r="DB360" s="33" t="str">
        <f>IF(ISERROR(VLOOKUP(CONCATENATE($A360,"_L_",DA$1),Records!$C$2:$H$6601,1,FALSE)),"",VLOOKUP(CONCATENATE($A360,"_L_",DA$1),Records!$C$2:$H$6601,6,FALSE))</f>
        <v/>
      </c>
      <c r="DC360" s="32" t="str">
        <f>IF(ISERROR(VLOOKUP(CONCATENATE($A360,"_L_",DD$1),Records!$C$2:$H$6601,1,FALSE)),"",VLOOKUP(CONCATENATE($A360,"_L_",DD$1),Records!$C$2:$H$6601,4,FALSE))</f>
        <v/>
      </c>
      <c r="DD360" s="7" t="str">
        <f>IF(ISERROR(VLOOKUP(CONCATENATE($A360,"_L_",DD$1),Records!$C$2:$H$6601,1,FALSE)),"",VLOOKUP(CONCATENATE($A360,"_L_",DD$1),Records!$C$2:$H$6601,5,FALSE))</f>
        <v/>
      </c>
      <c r="DE360" s="33" t="str">
        <f>IF(ISERROR(VLOOKUP(CONCATENATE($A360,"_L_",DD$1),Records!$C$2:$H$6601,1,FALSE)),"",VLOOKUP(CONCATENATE($A360,"_L_",DD$1),Records!$C$2:$H$6601,6,FALSE))</f>
        <v/>
      </c>
      <c r="DF360" s="32" t="str">
        <f>IF(ISERROR(VLOOKUP(CONCATENATE($A360,"_L_",DG$1),Records!$C$2:$H$6601,1,FALSE)),"",VLOOKUP(CONCATENATE($A360,"_L_",DG$1),Records!$C$2:$H$6601,4,FALSE))</f>
        <v/>
      </c>
      <c r="DG360" s="7" t="str">
        <f>IF(ISERROR(VLOOKUP(CONCATENATE($A360,"_L_",DG$1),Records!$C$2:$H$6601,1,FALSE)),"",VLOOKUP(CONCATENATE($A360,"_L_",DG$1),Records!$C$2:$H$6601,5,FALSE))</f>
        <v/>
      </c>
      <c r="DH360" s="33" t="str">
        <f>IF(ISERROR(VLOOKUP(CONCATENATE($A360,"_L_",DG$1),Records!$C$2:$H$6601,1,FALSE)),"",VLOOKUP(CONCATENATE($A360,"_L_",DG$1),Records!$C$2:$H$6601,6,FALSE))</f>
        <v/>
      </c>
      <c r="DI360" s="32" t="str">
        <f>IF(ISERROR(VLOOKUP(CONCATENATE($A360,"_L_",DJ$1),Records!$C$2:$H$6601,1,FALSE)),"",VLOOKUP(CONCATENATE($A360,"_L_",DJ$1),Records!$C$2:$H$6601,4,FALSE))</f>
        <v/>
      </c>
      <c r="DJ360" s="7" t="str">
        <f>IF(ISERROR(VLOOKUP(CONCATENATE($A360,"_L_",DJ$1),Records!$C$2:$H$6601,1,FALSE)),"",VLOOKUP(CONCATENATE($A360,"_L_",DJ$1),Records!$C$2:$H$6601,5,FALSE))</f>
        <v/>
      </c>
      <c r="DK360" s="33" t="str">
        <f>IF(ISERROR(VLOOKUP(CONCATENATE($A360,"_L_",DJ$1),Records!$C$2:$H$6601,1,FALSE)),"",VLOOKUP(CONCATENATE($A360,"_L_",DJ$1),Records!$C$2:$H$6601,6,FALSE))</f>
        <v/>
      </c>
      <c r="DL360" s="32" t="str">
        <f>IF(ISERROR(VLOOKUP(CONCATENATE($A360,"_L_",DM$1),Records!$C$2:$H$6601,1,FALSE)),"",VLOOKUP(CONCATENATE($A360,"_L_",DM$1),Records!$C$2:$H$6601,4,FALSE))</f>
        <v/>
      </c>
      <c r="DM360" s="7" t="str">
        <f>IF(ISERROR(VLOOKUP(CONCATENATE($A360,"_L_",DM$1),Records!$C$2:$H$6601,1,FALSE)),"",VLOOKUP(CONCATENATE($A360,"_L_",DM$1),Records!$C$2:$H$6601,5,FALSE))</f>
        <v/>
      </c>
      <c r="DN360" s="33" t="str">
        <f>IF(ISERROR(VLOOKUP(CONCATENATE($A360,"_L_",DM$1),Records!$C$2:$H$6601,1,FALSE)),"",VLOOKUP(CONCATENATE($A360,"_L_",DM$1),Records!$C$2:$H$6601,6,FALSE))</f>
        <v/>
      </c>
      <c r="DO360" s="32" t="str">
        <f>IF(ISERROR(VLOOKUP(CONCATENATE($A360,"_L_",DP$1),Records!$C$2:$H$6601,1,FALSE)),"",VLOOKUP(CONCATENATE($A360,"_L_",DP$1),Records!$C$2:$H$6601,4,FALSE))</f>
        <v/>
      </c>
      <c r="DP360" s="7" t="str">
        <f>IF(ISERROR(VLOOKUP(CONCATENATE($A360,"_L_",DP$1),Records!$C$2:$H$6601,1,FALSE)),"",VLOOKUP(CONCATENATE($A360,"_L_",DP$1),Records!$C$2:$H$6601,5,FALSE))</f>
        <v/>
      </c>
      <c r="DQ360" s="33" t="str">
        <f>IF(ISERROR(VLOOKUP(CONCATENATE($A360,"_L_",DP$1),Records!$C$2:$H$6601,1,FALSE)),"",VLOOKUP(CONCATENATE($A360,"_L_",DP$1),Records!$C$2:$H$6601,6,FALSE))</f>
        <v/>
      </c>
      <c r="DR360" s="32" t="str">
        <f>IF(ISERROR(VLOOKUP(CONCATENATE($A360,"_L_",DS$1),Records!$C$2:$H$6601,1,FALSE)),"",VLOOKUP(CONCATENATE($A360,"_L_",DS$1),Records!$C$2:$H$6601,4,FALSE))</f>
        <v/>
      </c>
      <c r="DS360" s="7" t="str">
        <f>IF(ISERROR(VLOOKUP(CONCATENATE($A360,"_L_",DS$1),Records!$C$2:$H$6601,1,FALSE)),"",VLOOKUP(CONCATENATE($A360,"_L_",DS$1),Records!$C$2:$H$6601,5,FALSE))</f>
        <v/>
      </c>
      <c r="DT360" s="33" t="str">
        <f>IF(ISERROR(VLOOKUP(CONCATENATE($A360,"_L_",DS$1),Records!$C$2:$H$6601,1,FALSE)),"",VLOOKUP(CONCATENATE($A360,"_L_",DS$1),Records!$C$2:$H$6601,6,FALSE))</f>
        <v/>
      </c>
      <c r="DU360" s="32" t="str">
        <f>IF(ISERROR(VLOOKUP(CONCATENATE($A360,"_L_",DV$1),Records!$C$2:$H$6601,1,FALSE)),"",VLOOKUP(CONCATENATE($A360,"_L_",DV$1),Records!$C$2:$H$6601,4,FALSE))</f>
        <v/>
      </c>
      <c r="DV360" s="7" t="str">
        <f>IF(ISERROR(VLOOKUP(CONCATENATE($A360,"_L_",DV$1),Records!$C$2:$H$6601,1,FALSE)),"",VLOOKUP(CONCATENATE($A360,"_L_",DV$1),Records!$C$2:$H$6601,5,FALSE))</f>
        <v/>
      </c>
      <c r="DW360" s="33" t="str">
        <f>IF(ISERROR(VLOOKUP(CONCATENATE($A360,"_L_",DV$1),Records!$C$2:$H$6601,1,FALSE)),"",VLOOKUP(CONCATENATE($A360,"_L_",DV$1),Records!$C$2:$H$6601,6,FALSE))</f>
        <v/>
      </c>
      <c r="DX360" s="32" t="str">
        <f>IF(ISERROR(VLOOKUP(CONCATENATE($A360,"_L_",DY$1),Records!$C$2:$H$6601,1,FALSE)),"",VLOOKUP(CONCATENATE($A360,"_L_",DY$1),Records!$C$2:$H$6601,4,FALSE))</f>
        <v/>
      </c>
      <c r="DY360" s="7" t="str">
        <f>IF(ISERROR(VLOOKUP(CONCATENATE($A360,"_L_",DY$1),Records!$C$2:$H$6601,1,FALSE)),"",VLOOKUP(CONCATENATE($A360,"_L_",DY$1),Records!$C$2:$H$6601,5,FALSE))</f>
        <v/>
      </c>
      <c r="DZ360" s="33" t="str">
        <f>IF(ISERROR(VLOOKUP(CONCATENATE($A360,"_L_",DY$1),Records!$C$2:$H$6601,1,FALSE)),"",VLOOKUP(CONCATENATE($A360,"_L_",DY$1),Records!$C$2:$H$6601,6,FALSE))</f>
        <v/>
      </c>
      <c r="EA360" s="32" t="str">
        <f>IF(ISERROR(VLOOKUP(CONCATENATE($A360,"_L_",EB$1),Records!$C$2:$H$6601,1,FALSE)),"",VLOOKUP(CONCATENATE($A360,"_L_",EB$1),Records!$C$2:$H$6601,4,FALSE))</f>
        <v/>
      </c>
      <c r="EB360" s="7" t="str">
        <f>IF(ISERROR(VLOOKUP(CONCATENATE($A360,"_L_",EB$1),Records!$C$2:$H$6601,1,FALSE)),"",VLOOKUP(CONCATENATE($A360,"_L_",EB$1),Records!$C$2:$H$6601,5,FALSE))</f>
        <v/>
      </c>
      <c r="EC360" s="33" t="str">
        <f>IF(ISERROR(VLOOKUP(CONCATENATE($A360,"_L_",EB$1),Records!$C$2:$H$6601,1,FALSE)),"",VLOOKUP(CONCATENATE($A360,"_L_",EB$1),Records!$C$2:$H$6601,6,FALSE))</f>
        <v/>
      </c>
    </row>
    <row r="361" spans="1:133" ht="15.75" x14ac:dyDescent="0.25">
      <c r="A361" s="11">
        <v>42543</v>
      </c>
      <c r="B361" s="18" t="s">
        <v>91</v>
      </c>
      <c r="C361" s="18">
        <f t="shared" si="11"/>
        <v>52</v>
      </c>
      <c r="D361" s="24" t="s">
        <v>60</v>
      </c>
      <c r="E361" s="8" t="s">
        <v>71</v>
      </c>
      <c r="F361" s="62">
        <f t="shared" si="10"/>
        <v>0</v>
      </c>
      <c r="G361" s="62">
        <f>HomeCalc!F361</f>
        <v>0</v>
      </c>
      <c r="H361" s="32" t="str">
        <f>IF(ISERROR(VLOOKUP(CONCATENATE($A361,"_L_",I$1),Records!$C$2:$H$6601,1,FALSE)),"",VLOOKUP(CONCATENATE($A361,"_L_",I$1),Records!$C$2:$H$6601,4,FALSE))</f>
        <v/>
      </c>
      <c r="I361" s="7" t="str">
        <f>IF(ISERROR(VLOOKUP(CONCATENATE($A361,"_L_",I$1),Records!$C$2:$H$6601,1,FALSE)),"",VLOOKUP(CONCATENATE($A361,"_L_",I$1),Records!$C$2:$H$6601,5,FALSE))</f>
        <v/>
      </c>
      <c r="J361" s="33" t="str">
        <f>IF(ISERROR(VLOOKUP(CONCATENATE($A361,"_L_",I$1),Records!$C$2:$H$6601,1,FALSE)),"",VLOOKUP(CONCATENATE($A361,"_L_",I$1),Records!$C$2:$H$6601,6,FALSE))</f>
        <v/>
      </c>
      <c r="K361" s="32" t="str">
        <f>IF(ISERROR(VLOOKUP(CONCATENATE($A361,"_L_",L$1),Records!$C$2:$H$6601,1,FALSE)),"",VLOOKUP(CONCATENATE($A361,"_L_",L$1),Records!$C$2:$H$6601,4,FALSE))</f>
        <v/>
      </c>
      <c r="L361" s="7" t="str">
        <f>IF(ISERROR(VLOOKUP(CONCATENATE($A361,"_L_",L$1),Records!$C$2:$H$6601,1,FALSE)),"",VLOOKUP(CONCATENATE($A361,"_L_",L$1),Records!$C$2:$H$6601,5,FALSE))</f>
        <v/>
      </c>
      <c r="M361" s="33" t="str">
        <f>IF(ISERROR(VLOOKUP(CONCATENATE($A361,"_L_",L$1),Records!$C$2:$H$6601,1,FALSE)),"",VLOOKUP(CONCATENATE($A361,"_L_",L$1),Records!$C$2:$H$6601,6,FALSE))</f>
        <v/>
      </c>
      <c r="N361" s="32" t="str">
        <f>IF(ISERROR(VLOOKUP(CONCATENATE($A361,"_L_",O$1),Records!$C$2:$H$6601,1,FALSE)),"",VLOOKUP(CONCATENATE($A361,"_L_",O$1),Records!$C$2:$H$6601,4,FALSE))</f>
        <v/>
      </c>
      <c r="O361" s="7" t="str">
        <f>IF(ISERROR(VLOOKUP(CONCATENATE($A361,"_L_",O$1),Records!$C$2:$H$6601,1,FALSE)),"",VLOOKUP(CONCATENATE($A361,"_L_",O$1),Records!$C$2:$H$6601,5,FALSE))</f>
        <v/>
      </c>
      <c r="P361" s="33" t="str">
        <f>IF(ISERROR(VLOOKUP(CONCATENATE($A361,"_L_",O$1),Records!$C$2:$H$6601,1,FALSE)),"",VLOOKUP(CONCATENATE($A361,"_L_",O$1),Records!$C$2:$H$6601,6,FALSE))</f>
        <v/>
      </c>
      <c r="Q361" s="32" t="str">
        <f>IF(ISERROR(VLOOKUP(CONCATENATE($A361,"_L_",R$1),Records!$C$2:$H$6601,1,FALSE)),"",VLOOKUP(CONCATENATE($A361,"_L_",R$1),Records!$C$2:$H$6601,4,FALSE))</f>
        <v/>
      </c>
      <c r="R361" s="7" t="str">
        <f>IF(ISERROR(VLOOKUP(CONCATENATE($A361,"_L_",R$1),Records!$C$2:$H$6601,1,FALSE)),"",VLOOKUP(CONCATENATE($A361,"_L_",R$1),Records!$C$2:$H$6601,5,FALSE))</f>
        <v/>
      </c>
      <c r="S361" s="33" t="str">
        <f>IF(ISERROR(VLOOKUP(CONCATENATE($A361,"_L_",R$1),Records!$C$2:$H$6601,1,FALSE)),"",VLOOKUP(CONCATENATE($A361,"_L_",R$1),Records!$C$2:$H$6601,6,FALSE))</f>
        <v/>
      </c>
      <c r="T361" s="32" t="str">
        <f>IF(ISERROR(VLOOKUP(CONCATENATE($A361,"_L_",U$1),Records!$C$2:$H$6601,1,FALSE)),"",VLOOKUP(CONCATENATE($A361,"_L_",U$1),Records!$C$2:$H$6601,4,FALSE))</f>
        <v/>
      </c>
      <c r="U361" s="7" t="str">
        <f>IF(ISERROR(VLOOKUP(CONCATENATE($A361,"_L_",U$1),Records!$C$2:$H$6601,1,FALSE)),"",VLOOKUP(CONCATENATE($A361,"_L_",U$1),Records!$C$2:$H$6601,5,FALSE))</f>
        <v/>
      </c>
      <c r="V361" s="33" t="str">
        <f>IF(ISERROR(VLOOKUP(CONCATENATE($A361,"_L_",U$1),Records!$C$2:$H$6601,1,FALSE)),"",VLOOKUP(CONCATENATE($A361,"_L_",U$1),Records!$C$2:$H$6601,6,FALSE))</f>
        <v/>
      </c>
      <c r="W361" s="32" t="str">
        <f>IF(ISERROR(VLOOKUP(CONCATENATE($A361,"_L_",X$1),Records!$C$2:$H$6601,1,FALSE)),"",VLOOKUP(CONCATENATE($A361,"_L_",X$1),Records!$C$2:$H$6601,4,FALSE))</f>
        <v/>
      </c>
      <c r="X361" s="7" t="str">
        <f>IF(ISERROR(VLOOKUP(CONCATENATE($A361,"_L_",X$1),Records!$C$2:$H$6601,1,FALSE)),"",VLOOKUP(CONCATENATE($A361,"_L_",X$1),Records!$C$2:$H$6601,5,FALSE))</f>
        <v/>
      </c>
      <c r="Y361" s="33" t="str">
        <f>IF(ISERROR(VLOOKUP(CONCATENATE($A361,"_L_",X$1),Records!$C$2:$H$6601,1,FALSE)),"",VLOOKUP(CONCATENATE($A361,"_L_",X$1),Records!$C$2:$H$6601,6,FALSE))</f>
        <v/>
      </c>
      <c r="Z361" s="32" t="str">
        <f>IF(ISERROR(VLOOKUP(CONCATENATE($A361,"_L_",AA$1),Records!$C$2:$H$6601,1,FALSE)),"",VLOOKUP(CONCATENATE($A361,"_L_",AA$1),Records!$C$2:$H$6601,4,FALSE))</f>
        <v/>
      </c>
      <c r="AA361" s="7" t="str">
        <f>IF(ISERROR(VLOOKUP(CONCATENATE($A361,"_L_",AA$1),Records!$C$2:$H$6601,1,FALSE)),"",VLOOKUP(CONCATENATE($A361,"_L_",AA$1),Records!$C$2:$H$6601,5,FALSE))</f>
        <v/>
      </c>
      <c r="AB361" s="33" t="str">
        <f>IF(ISERROR(VLOOKUP(CONCATENATE($A361,"_L_",AA$1),Records!$C$2:$H$6601,1,FALSE)),"",VLOOKUP(CONCATENATE($A361,"_L_",AA$1),Records!$C$2:$H$6601,6,FALSE))</f>
        <v/>
      </c>
      <c r="AC361" s="32" t="str">
        <f>IF(ISERROR(VLOOKUP(CONCATENATE($A361,"_L_",AD$1),Records!$C$2:$H$6601,1,FALSE)),"",VLOOKUP(CONCATENATE($A361,"_L_",AD$1),Records!$C$2:$H$6601,4,FALSE))</f>
        <v/>
      </c>
      <c r="AD361" s="7" t="str">
        <f>IF(ISERROR(VLOOKUP(CONCATENATE($A361,"_L_",AD$1),Records!$C$2:$H$6601,1,FALSE)),"",VLOOKUP(CONCATENATE($A361,"_L_",AD$1),Records!$C$2:$H$6601,5,FALSE))</f>
        <v/>
      </c>
      <c r="AE361" s="33" t="str">
        <f>IF(ISERROR(VLOOKUP(CONCATENATE($A361,"_L_",AD$1),Records!$C$2:$H$6601,1,FALSE)),"",VLOOKUP(CONCATENATE($A361,"_L_",AD$1),Records!$C$2:$H$6601,6,FALSE))</f>
        <v/>
      </c>
      <c r="AF361" s="32" t="str">
        <f>IF(ISERROR(VLOOKUP(CONCATENATE($A361,"_L_",AG$1),Records!$C$2:$H$6601,1,FALSE)),"",VLOOKUP(CONCATENATE($A361,"_L_",AG$1),Records!$C$2:$H$6601,4,FALSE))</f>
        <v/>
      </c>
      <c r="AG361" s="7" t="str">
        <f>IF(ISERROR(VLOOKUP(CONCATENATE($A361,"_L_",AG$1),Records!$C$2:$H$6601,1,FALSE)),"",VLOOKUP(CONCATENATE($A361,"_L_",AG$1),Records!$C$2:$H$6601,5,FALSE))</f>
        <v/>
      </c>
      <c r="AH361" s="33" t="str">
        <f>IF(ISERROR(VLOOKUP(CONCATENATE($A361,"_L_",AG$1),Records!$C$2:$H$6601,1,FALSE)),"",VLOOKUP(CONCATENATE($A361,"_L_",AG$1),Records!$C$2:$H$6601,6,FALSE))</f>
        <v/>
      </c>
      <c r="AI361" s="32" t="str">
        <f>IF(ISERROR(VLOOKUP(CONCATENATE($A361,"_L_",AJ$1),Records!$C$2:$H$6601,1,FALSE)),"",VLOOKUP(CONCATENATE($A361,"_L_",AJ$1),Records!$C$2:$H$6601,4,FALSE))</f>
        <v/>
      </c>
      <c r="AJ361" s="7" t="str">
        <f>IF(ISERROR(VLOOKUP(CONCATENATE($A361,"_L_",AJ$1),Records!$C$2:$H$6601,1,FALSE)),"",VLOOKUP(CONCATENATE($A361,"_L_",AJ$1),Records!$C$2:$H$6601,5,FALSE))</f>
        <v/>
      </c>
      <c r="AK361" s="33" t="str">
        <f>IF(ISERROR(VLOOKUP(CONCATENATE($A361,"_L_",AJ$1),Records!$C$2:$H$6601,1,FALSE)),"",VLOOKUP(CONCATENATE($A361,"_L_",AJ$1),Records!$C$2:$H$6601,6,FALSE))</f>
        <v/>
      </c>
      <c r="AL361" s="32" t="str">
        <f>IF(ISERROR(VLOOKUP(CONCATENATE($A361,"_L_",AM$1),Records!$C$2:$H$6601,1,FALSE)),"",VLOOKUP(CONCATENATE($A361,"_L_",AM$1),Records!$C$2:$H$6601,4,FALSE))</f>
        <v/>
      </c>
      <c r="AM361" s="7" t="str">
        <f>IF(ISERROR(VLOOKUP(CONCATENATE($A361,"_L_",AM$1),Records!$C$2:$H$6601,1,FALSE)),"",VLOOKUP(CONCATENATE($A361,"_L_",AM$1),Records!$C$2:$H$6601,5,FALSE))</f>
        <v/>
      </c>
      <c r="AN361" s="33" t="str">
        <f>IF(ISERROR(VLOOKUP(CONCATENATE($A361,"_L_",AM$1),Records!$C$2:$H$6601,1,FALSE)),"",VLOOKUP(CONCATENATE($A361,"_L_",AM$1),Records!$C$2:$H$6601,6,FALSE))</f>
        <v/>
      </c>
      <c r="AO361" s="32" t="str">
        <f>IF(ISERROR(VLOOKUP(CONCATENATE($A361,"_L_",AP$1),Records!$C$2:$H$6601,1,FALSE)),"",VLOOKUP(CONCATENATE($A361,"_L_",AP$1),Records!$C$2:$H$6601,4,FALSE))</f>
        <v/>
      </c>
      <c r="AP361" s="7" t="str">
        <f>IF(ISERROR(VLOOKUP(CONCATENATE($A361,"_L_",AP$1),Records!$C$2:$H$6601,1,FALSE)),"",VLOOKUP(CONCATENATE($A361,"_L_",AP$1),Records!$C$2:$H$6601,5,FALSE))</f>
        <v/>
      </c>
      <c r="AQ361" s="33" t="str">
        <f>IF(ISERROR(VLOOKUP(CONCATENATE($A361,"_L_",AP$1),Records!$C$2:$H$6601,1,FALSE)),"",VLOOKUP(CONCATENATE($A361,"_L_",AP$1),Records!$C$2:$H$6601,6,FALSE))</f>
        <v/>
      </c>
      <c r="AR361" s="32" t="str">
        <f>IF(ISERROR(VLOOKUP(CONCATENATE($A361,"_L_",AS$1),Records!$C$2:$H$6601,1,FALSE)),"",VLOOKUP(CONCATENATE($A361,"_L_",AS$1),Records!$C$2:$H$6601,4,FALSE))</f>
        <v/>
      </c>
      <c r="AS361" s="7" t="str">
        <f>IF(ISERROR(VLOOKUP(CONCATENATE($A361,"_L_",AS$1),Records!$C$2:$H$6601,1,FALSE)),"",VLOOKUP(CONCATENATE($A361,"_L_",AS$1),Records!$C$2:$H$6601,5,FALSE))</f>
        <v/>
      </c>
      <c r="AT361" s="33" t="str">
        <f>IF(ISERROR(VLOOKUP(CONCATENATE($A361,"_L_",AS$1),Records!$C$2:$H$6601,1,FALSE)),"",VLOOKUP(CONCATENATE($A361,"_L_",AS$1),Records!$C$2:$H$6601,6,FALSE))</f>
        <v/>
      </c>
      <c r="AU361" s="32" t="str">
        <f>IF(ISERROR(VLOOKUP(CONCATENATE($A361,"_L_",AV$1),Records!$C$2:$H$6601,1,FALSE)),"",VLOOKUP(CONCATENATE($A361,"_L_",AV$1),Records!$C$2:$H$6601,4,FALSE))</f>
        <v/>
      </c>
      <c r="AV361" s="7" t="str">
        <f>IF(ISERROR(VLOOKUP(CONCATENATE($A361,"_L_",AV$1),Records!$C$2:$H$6601,1,FALSE)),"",VLOOKUP(CONCATENATE($A361,"_L_",AV$1),Records!$C$2:$H$6601,5,FALSE))</f>
        <v/>
      </c>
      <c r="AW361" s="33" t="str">
        <f>IF(ISERROR(VLOOKUP(CONCATENATE($A361,"_L_",AV$1),Records!$C$2:$H$6601,1,FALSE)),"",VLOOKUP(CONCATENATE($A361,"_L_",AV$1),Records!$C$2:$H$6601,6,FALSE))</f>
        <v/>
      </c>
      <c r="AX361" s="32" t="str">
        <f>IF(ISERROR(VLOOKUP(CONCATENATE($A361,"_L_",AY$1),Records!$C$2:$H$6601,1,FALSE)),"",VLOOKUP(CONCATENATE($A361,"_L_",AY$1),Records!$C$2:$H$6601,4,FALSE))</f>
        <v/>
      </c>
      <c r="AY361" s="7" t="str">
        <f>IF(ISERROR(VLOOKUP(CONCATENATE($A361,"_L_",AY$1),Records!$C$2:$H$6601,1,FALSE)),"",VLOOKUP(CONCATENATE($A361,"_L_",AY$1),Records!$C$2:$H$6601,5,FALSE))</f>
        <v/>
      </c>
      <c r="AZ361" s="33" t="str">
        <f>IF(ISERROR(VLOOKUP(CONCATENATE($A361,"_L_",AY$1),Records!$C$2:$H$6601,1,FALSE)),"",VLOOKUP(CONCATENATE($A361,"_L_",AY$1),Records!$C$2:$H$6601,6,FALSE))</f>
        <v/>
      </c>
      <c r="BA361" s="32" t="str">
        <f>IF(ISERROR(VLOOKUP(CONCATENATE($A361,"_L_",BB$1),Records!$C$2:$H$6601,1,FALSE)),"",VLOOKUP(CONCATENATE($A361,"_L_",BB$1),Records!$C$2:$H$6601,4,FALSE))</f>
        <v/>
      </c>
      <c r="BB361" s="7" t="str">
        <f>IF(ISERROR(VLOOKUP(CONCATENATE($A361,"_L_",BB$1),Records!$C$2:$H$6601,1,FALSE)),"",VLOOKUP(CONCATENATE($A361,"_L_",BB$1),Records!$C$2:$H$6601,5,FALSE))</f>
        <v/>
      </c>
      <c r="BC361" s="33" t="str">
        <f>IF(ISERROR(VLOOKUP(CONCATENATE($A361,"_L_",BB$1),Records!$C$2:$H$6601,1,FALSE)),"",VLOOKUP(CONCATENATE($A361,"_L_",BB$1),Records!$C$2:$H$6601,6,FALSE))</f>
        <v/>
      </c>
      <c r="BD361" s="32" t="str">
        <f>IF(ISERROR(VLOOKUP(CONCATENATE($A361,"_L_",BE$1),Records!$C$2:$H$6601,1,FALSE)),"",VLOOKUP(CONCATENATE($A361,"_L_",BE$1),Records!$C$2:$H$6601,4,FALSE))</f>
        <v/>
      </c>
      <c r="BE361" s="7" t="str">
        <f>IF(ISERROR(VLOOKUP(CONCATENATE($A361,"_L_",BE$1),Records!$C$2:$H$6601,1,FALSE)),"",VLOOKUP(CONCATENATE($A361,"_L_",BE$1),Records!$C$2:$H$6601,5,FALSE))</f>
        <v/>
      </c>
      <c r="BF361" s="33" t="str">
        <f>IF(ISERROR(VLOOKUP(CONCATENATE($A361,"_L_",BE$1),Records!$C$2:$H$6601,1,FALSE)),"",VLOOKUP(CONCATENATE($A361,"_L_",BE$1),Records!$C$2:$H$6601,6,FALSE))</f>
        <v/>
      </c>
      <c r="BG361" s="32" t="str">
        <f>IF(ISERROR(VLOOKUP(CONCATENATE($A361,"_L_",BH$1),Records!$C$2:$H$6601,1,FALSE)),"",VLOOKUP(CONCATENATE($A361,"_L_",BH$1),Records!$C$2:$H$6601,4,FALSE))</f>
        <v/>
      </c>
      <c r="BH361" s="7" t="str">
        <f>IF(ISERROR(VLOOKUP(CONCATENATE($A361,"_L_",BH$1),Records!$C$2:$H$6601,1,FALSE)),"",VLOOKUP(CONCATENATE($A361,"_L_",BH$1),Records!$C$2:$H$6601,5,FALSE))</f>
        <v/>
      </c>
      <c r="BI361" s="33" t="str">
        <f>IF(ISERROR(VLOOKUP(CONCATENATE($A361,"_L_",BH$1),Records!$C$2:$H$6601,1,FALSE)),"",VLOOKUP(CONCATENATE($A361,"_L_",BH$1),Records!$C$2:$H$6601,6,FALSE))</f>
        <v/>
      </c>
      <c r="BJ361" s="32" t="str">
        <f>IF(ISERROR(VLOOKUP(CONCATENATE($A361,"_L_",BK$1),Records!$C$2:$H$6601,1,FALSE)),"",VLOOKUP(CONCATENATE($A361,"_L_",BK$1),Records!$C$2:$H$6601,4,FALSE))</f>
        <v/>
      </c>
      <c r="BK361" s="7" t="str">
        <f>IF(ISERROR(VLOOKUP(CONCATENATE($A361,"_L_",BK$1),Records!$C$2:$H$6601,1,FALSE)),"",VLOOKUP(CONCATENATE($A361,"_L_",BK$1),Records!$C$2:$H$6601,5,FALSE))</f>
        <v/>
      </c>
      <c r="BL361" s="33" t="str">
        <f>IF(ISERROR(VLOOKUP(CONCATENATE($A361,"_L_",BK$1),Records!$C$2:$H$6601,1,FALSE)),"",VLOOKUP(CONCATENATE($A361,"_L_",BK$1),Records!$C$2:$H$6601,6,FALSE))</f>
        <v/>
      </c>
      <c r="BM361" s="32" t="str">
        <f>IF(ISERROR(VLOOKUP(CONCATENATE($A361,"_L_",BN$1),Records!$C$2:$H$6601,1,FALSE)),"",VLOOKUP(CONCATENATE($A361,"_L_",BN$1),Records!$C$2:$H$6601,4,FALSE))</f>
        <v/>
      </c>
      <c r="BN361" s="7" t="str">
        <f>IF(ISERROR(VLOOKUP(CONCATENATE($A361,"_L_",BN$1),Records!$C$2:$H$6601,1,FALSE)),"",VLOOKUP(CONCATENATE($A361,"_L_",BN$1),Records!$C$2:$H$6601,5,FALSE))</f>
        <v/>
      </c>
      <c r="BO361" s="33" t="str">
        <f>IF(ISERROR(VLOOKUP(CONCATENATE($A361,"_L_",BN$1),Records!$C$2:$H$6601,1,FALSE)),"",VLOOKUP(CONCATENATE($A361,"_L_",BN$1),Records!$C$2:$H$6601,6,FALSE))</f>
        <v/>
      </c>
      <c r="BP361" s="32" t="str">
        <f>IF(ISERROR(VLOOKUP(CONCATENATE($A361,"_L_",BQ$1),Records!$C$2:$H$6601,1,FALSE)),"",VLOOKUP(CONCATENATE($A361,"_L_",BQ$1),Records!$C$2:$H$6601,4,FALSE))</f>
        <v/>
      </c>
      <c r="BQ361" s="7" t="str">
        <f>IF(ISERROR(VLOOKUP(CONCATENATE($A361,"_L_",BQ$1),Records!$C$2:$H$6601,1,FALSE)),"",VLOOKUP(CONCATENATE($A361,"_L_",BQ$1),Records!$C$2:$H$6601,5,FALSE))</f>
        <v/>
      </c>
      <c r="BR361" s="33" t="str">
        <f>IF(ISERROR(VLOOKUP(CONCATENATE($A361,"_L_",BQ$1),Records!$C$2:$H$6601,1,FALSE)),"",VLOOKUP(CONCATENATE($A361,"_L_",BQ$1),Records!$C$2:$H$6601,6,FALSE))</f>
        <v/>
      </c>
      <c r="BS361" s="32" t="str">
        <f>IF(ISERROR(VLOOKUP(CONCATENATE($A361,"_L_",BT$1),Records!$C$2:$H$6601,1,FALSE)),"",VLOOKUP(CONCATENATE($A361,"_L_",BT$1),Records!$C$2:$H$6601,4,FALSE))</f>
        <v/>
      </c>
      <c r="BT361" s="7" t="str">
        <f>IF(ISERROR(VLOOKUP(CONCATENATE($A361,"_L_",BT$1),Records!$C$2:$H$6601,1,FALSE)),"",VLOOKUP(CONCATENATE($A361,"_L_",BT$1),Records!$C$2:$H$6601,5,FALSE))</f>
        <v/>
      </c>
      <c r="BU361" s="33" t="str">
        <f>IF(ISERROR(VLOOKUP(CONCATENATE($A361,"_L_",BT$1),Records!$C$2:$H$6601,1,FALSE)),"",VLOOKUP(CONCATENATE($A361,"_L_",BT$1),Records!$C$2:$H$6601,6,FALSE))</f>
        <v/>
      </c>
      <c r="BV361" s="32" t="str">
        <f>IF(ISERROR(VLOOKUP(CONCATENATE($A361,"_L_",BW$1),Records!$C$2:$H$6601,1,FALSE)),"",VLOOKUP(CONCATENATE($A361,"_L_",BW$1),Records!$C$2:$H$6601,4,FALSE))</f>
        <v/>
      </c>
      <c r="BW361" s="7" t="str">
        <f>IF(ISERROR(VLOOKUP(CONCATENATE($A361,"_L_",BW$1),Records!$C$2:$H$6601,1,FALSE)),"",VLOOKUP(CONCATENATE($A361,"_L_",BW$1),Records!$C$2:$H$6601,5,FALSE))</f>
        <v/>
      </c>
      <c r="BX361" s="33" t="str">
        <f>IF(ISERROR(VLOOKUP(CONCATENATE($A361,"_L_",BW$1),Records!$C$2:$H$6601,1,FALSE)),"",VLOOKUP(CONCATENATE($A361,"_L_",BW$1),Records!$C$2:$H$6601,6,FALSE))</f>
        <v/>
      </c>
      <c r="BY361" s="32" t="str">
        <f>IF(ISERROR(VLOOKUP(CONCATENATE($A361,"_L_",BZ$1),Records!$C$2:$H$6601,1,FALSE)),"",VLOOKUP(CONCATENATE($A361,"_L_",BZ$1),Records!$C$2:$H$6601,4,FALSE))</f>
        <v/>
      </c>
      <c r="BZ361" s="7" t="str">
        <f>IF(ISERROR(VLOOKUP(CONCATENATE($A361,"_L_",BZ$1),Records!$C$2:$H$6601,1,FALSE)),"",VLOOKUP(CONCATENATE($A361,"_L_",BZ$1),Records!$C$2:$H$6601,5,FALSE))</f>
        <v/>
      </c>
      <c r="CA361" s="33" t="str">
        <f>IF(ISERROR(VLOOKUP(CONCATENATE($A361,"_L_",BZ$1),Records!$C$2:$H$6601,1,FALSE)),"",VLOOKUP(CONCATENATE($A361,"_L_",BZ$1),Records!$C$2:$H$6601,6,FALSE))</f>
        <v/>
      </c>
      <c r="CB361" s="32" t="str">
        <f>IF(ISERROR(VLOOKUP(CONCATENATE($A361,"_L_",CC$1),Records!$C$2:$H$6601,1,FALSE)),"",VLOOKUP(CONCATENATE($A361,"_L_",CC$1),Records!$C$2:$H$6601,4,FALSE))</f>
        <v/>
      </c>
      <c r="CC361" s="7" t="str">
        <f>IF(ISERROR(VLOOKUP(CONCATENATE($A361,"_L_",CC$1),Records!$C$2:$H$6601,1,FALSE)),"",VLOOKUP(CONCATENATE($A361,"_L_",CC$1),Records!$C$2:$H$6601,5,FALSE))</f>
        <v/>
      </c>
      <c r="CD361" s="33" t="str">
        <f>IF(ISERROR(VLOOKUP(CONCATENATE($A361,"_L_",CC$1),Records!$C$2:$H$6601,1,FALSE)),"",VLOOKUP(CONCATENATE($A361,"_L_",CC$1),Records!$C$2:$H$6601,6,FALSE))</f>
        <v/>
      </c>
      <c r="CE361" s="32" t="str">
        <f>IF(ISERROR(VLOOKUP(CONCATENATE($A361,"_L_",CF$1),Records!$C$2:$H$6601,1,FALSE)),"",VLOOKUP(CONCATENATE($A361,"_L_",CF$1),Records!$C$2:$H$6601,4,FALSE))</f>
        <v/>
      </c>
      <c r="CF361" s="7" t="str">
        <f>IF(ISERROR(VLOOKUP(CONCATENATE($A361,"_L_",CF$1),Records!$C$2:$H$6601,1,FALSE)),"",VLOOKUP(CONCATENATE($A361,"_L_",CF$1),Records!$C$2:$H$6601,5,FALSE))</f>
        <v/>
      </c>
      <c r="CG361" s="33" t="str">
        <f>IF(ISERROR(VLOOKUP(CONCATENATE($A361,"_L_",CF$1),Records!$C$2:$H$6601,1,FALSE)),"",VLOOKUP(CONCATENATE($A361,"_L_",CF$1),Records!$C$2:$H$6601,6,FALSE))</f>
        <v/>
      </c>
      <c r="CH361" s="32" t="str">
        <f>IF(ISERROR(VLOOKUP(CONCATENATE($A361,"_L_",CI$1),Records!$C$2:$H$6601,1,FALSE)),"",VLOOKUP(CONCATENATE($A361,"_L_",CI$1),Records!$C$2:$H$6601,4,FALSE))</f>
        <v/>
      </c>
      <c r="CI361" s="7" t="str">
        <f>IF(ISERROR(VLOOKUP(CONCATENATE($A361,"_L_",CI$1),Records!$C$2:$H$6601,1,FALSE)),"",VLOOKUP(CONCATENATE($A361,"_L_",CI$1),Records!$C$2:$H$6601,5,FALSE))</f>
        <v/>
      </c>
      <c r="CJ361" s="33" t="str">
        <f>IF(ISERROR(VLOOKUP(CONCATENATE($A361,"_L_",CI$1),Records!$C$2:$H$6601,1,FALSE)),"",VLOOKUP(CONCATENATE($A361,"_L_",CI$1),Records!$C$2:$H$6601,6,FALSE))</f>
        <v/>
      </c>
      <c r="CK361" s="32" t="str">
        <f>IF(ISERROR(VLOOKUP(CONCATENATE($A361,"_L_",CL$1),Records!$C$2:$H$6601,1,FALSE)),"",VLOOKUP(CONCATENATE($A361,"_L_",CL$1),Records!$C$2:$H$6601,4,FALSE))</f>
        <v/>
      </c>
      <c r="CL361" s="7" t="str">
        <f>IF(ISERROR(VLOOKUP(CONCATENATE($A361,"_L_",CL$1),Records!$C$2:$H$6601,1,FALSE)),"",VLOOKUP(CONCATENATE($A361,"_L_",CL$1),Records!$C$2:$H$6601,5,FALSE))</f>
        <v/>
      </c>
      <c r="CM361" s="33" t="str">
        <f>IF(ISERROR(VLOOKUP(CONCATENATE($A361,"_L_",CL$1),Records!$C$2:$H$6601,1,FALSE)),"",VLOOKUP(CONCATENATE($A361,"_L_",CL$1),Records!$C$2:$H$6601,6,FALSE))</f>
        <v/>
      </c>
      <c r="CN361" s="32" t="str">
        <f>IF(ISERROR(VLOOKUP(CONCATENATE($A361,"_L_",CO$1),Records!$C$2:$H$6601,1,FALSE)),"",VLOOKUP(CONCATENATE($A361,"_L_",CO$1),Records!$C$2:$H$6601,4,FALSE))</f>
        <v/>
      </c>
      <c r="CO361" s="7" t="str">
        <f>IF(ISERROR(VLOOKUP(CONCATENATE($A361,"_L_",CO$1),Records!$C$2:$H$6601,1,FALSE)),"",VLOOKUP(CONCATENATE($A361,"_L_",CO$1),Records!$C$2:$H$6601,5,FALSE))</f>
        <v/>
      </c>
      <c r="CP361" s="33" t="str">
        <f>IF(ISERROR(VLOOKUP(CONCATENATE($A361,"_L_",CO$1),Records!$C$2:$H$6601,1,FALSE)),"",VLOOKUP(CONCATENATE($A361,"_L_",CO$1),Records!$C$2:$H$6601,6,FALSE))</f>
        <v/>
      </c>
      <c r="CQ361" s="32" t="str">
        <f>IF(ISERROR(VLOOKUP(CONCATENATE($A361,"_L_",CR$1),Records!$C$2:$H$6601,1,FALSE)),"",VLOOKUP(CONCATENATE($A361,"_L_",CR$1),Records!$C$2:$H$6601,4,FALSE))</f>
        <v/>
      </c>
      <c r="CR361" s="7" t="str">
        <f>IF(ISERROR(VLOOKUP(CONCATENATE($A361,"_L_",CR$1),Records!$C$2:$H$6601,1,FALSE)),"",VLOOKUP(CONCATENATE($A361,"_L_",CR$1),Records!$C$2:$H$6601,5,FALSE))</f>
        <v/>
      </c>
      <c r="CS361" s="33" t="str">
        <f>IF(ISERROR(VLOOKUP(CONCATENATE($A361,"_L_",CR$1),Records!$C$2:$H$6601,1,FALSE)),"",VLOOKUP(CONCATENATE($A361,"_L_",CR$1),Records!$C$2:$H$6601,6,FALSE))</f>
        <v/>
      </c>
      <c r="CT361" s="32" t="str">
        <f>IF(ISERROR(VLOOKUP(CONCATENATE($A361,"_L_",CU$1),Records!$C$2:$H$6601,1,FALSE)),"",VLOOKUP(CONCATENATE($A361,"_L_",CU$1),Records!$C$2:$H$6601,4,FALSE))</f>
        <v/>
      </c>
      <c r="CU361" s="7" t="str">
        <f>IF(ISERROR(VLOOKUP(CONCATENATE($A361,"_L_",CU$1),Records!$C$2:$H$6601,1,FALSE)),"",VLOOKUP(CONCATENATE($A361,"_L_",CU$1),Records!$C$2:$H$6601,5,FALSE))</f>
        <v/>
      </c>
      <c r="CV361" s="33" t="str">
        <f>IF(ISERROR(VLOOKUP(CONCATENATE($A361,"_L_",CU$1),Records!$C$2:$H$6601,1,FALSE)),"",VLOOKUP(CONCATENATE($A361,"_L_",CU$1),Records!$C$2:$H$6601,6,FALSE))</f>
        <v/>
      </c>
      <c r="CW361" s="32" t="str">
        <f>IF(ISERROR(VLOOKUP(CONCATENATE($A361,"_L_",CX$1),Records!$C$2:$H$6601,1,FALSE)),"",VLOOKUP(CONCATENATE($A361,"_L_",CX$1),Records!$C$2:$H$6601,4,FALSE))</f>
        <v/>
      </c>
      <c r="CX361" s="7" t="str">
        <f>IF(ISERROR(VLOOKUP(CONCATENATE($A361,"_L_",CX$1),Records!$C$2:$H$6601,1,FALSE)),"",VLOOKUP(CONCATENATE($A361,"_L_",CX$1),Records!$C$2:$H$6601,5,FALSE))</f>
        <v/>
      </c>
      <c r="CY361" s="33" t="str">
        <f>IF(ISERROR(VLOOKUP(CONCATENATE($A361,"_L_",CX$1),Records!$C$2:$H$6601,1,FALSE)),"",VLOOKUP(CONCATENATE($A361,"_L_",CX$1),Records!$C$2:$H$6601,6,FALSE))</f>
        <v/>
      </c>
      <c r="CZ361" s="32" t="str">
        <f>IF(ISERROR(VLOOKUP(CONCATENATE($A361,"_L_",DA$1),Records!$C$2:$H$6601,1,FALSE)),"",VLOOKUP(CONCATENATE($A361,"_L_",DA$1),Records!$C$2:$H$6601,4,FALSE))</f>
        <v/>
      </c>
      <c r="DA361" s="7" t="str">
        <f>IF(ISERROR(VLOOKUP(CONCATENATE($A361,"_L_",DA$1),Records!$C$2:$H$6601,1,FALSE)),"",VLOOKUP(CONCATENATE($A361,"_L_",DA$1),Records!$C$2:$H$6601,5,FALSE))</f>
        <v/>
      </c>
      <c r="DB361" s="33" t="str">
        <f>IF(ISERROR(VLOOKUP(CONCATENATE($A361,"_L_",DA$1),Records!$C$2:$H$6601,1,FALSE)),"",VLOOKUP(CONCATENATE($A361,"_L_",DA$1),Records!$C$2:$H$6601,6,FALSE))</f>
        <v/>
      </c>
      <c r="DC361" s="32" t="str">
        <f>IF(ISERROR(VLOOKUP(CONCATENATE($A361,"_L_",DD$1),Records!$C$2:$H$6601,1,FALSE)),"",VLOOKUP(CONCATENATE($A361,"_L_",DD$1),Records!$C$2:$H$6601,4,FALSE))</f>
        <v/>
      </c>
      <c r="DD361" s="7" t="str">
        <f>IF(ISERROR(VLOOKUP(CONCATENATE($A361,"_L_",DD$1),Records!$C$2:$H$6601,1,FALSE)),"",VLOOKUP(CONCATENATE($A361,"_L_",DD$1),Records!$C$2:$H$6601,5,FALSE))</f>
        <v/>
      </c>
      <c r="DE361" s="33" t="str">
        <f>IF(ISERROR(VLOOKUP(CONCATENATE($A361,"_L_",DD$1),Records!$C$2:$H$6601,1,FALSE)),"",VLOOKUP(CONCATENATE($A361,"_L_",DD$1),Records!$C$2:$H$6601,6,FALSE))</f>
        <v/>
      </c>
      <c r="DF361" s="32" t="str">
        <f>IF(ISERROR(VLOOKUP(CONCATENATE($A361,"_L_",DG$1),Records!$C$2:$H$6601,1,FALSE)),"",VLOOKUP(CONCATENATE($A361,"_L_",DG$1),Records!$C$2:$H$6601,4,FALSE))</f>
        <v/>
      </c>
      <c r="DG361" s="7" t="str">
        <f>IF(ISERROR(VLOOKUP(CONCATENATE($A361,"_L_",DG$1),Records!$C$2:$H$6601,1,FALSE)),"",VLOOKUP(CONCATENATE($A361,"_L_",DG$1),Records!$C$2:$H$6601,5,FALSE))</f>
        <v/>
      </c>
      <c r="DH361" s="33" t="str">
        <f>IF(ISERROR(VLOOKUP(CONCATENATE($A361,"_L_",DG$1),Records!$C$2:$H$6601,1,FALSE)),"",VLOOKUP(CONCATENATE($A361,"_L_",DG$1),Records!$C$2:$H$6601,6,FALSE))</f>
        <v/>
      </c>
      <c r="DI361" s="32" t="str">
        <f>IF(ISERROR(VLOOKUP(CONCATENATE($A361,"_L_",DJ$1),Records!$C$2:$H$6601,1,FALSE)),"",VLOOKUP(CONCATENATE($A361,"_L_",DJ$1),Records!$C$2:$H$6601,4,FALSE))</f>
        <v/>
      </c>
      <c r="DJ361" s="7" t="str">
        <f>IF(ISERROR(VLOOKUP(CONCATENATE($A361,"_L_",DJ$1),Records!$C$2:$H$6601,1,FALSE)),"",VLOOKUP(CONCATENATE($A361,"_L_",DJ$1),Records!$C$2:$H$6601,5,FALSE))</f>
        <v/>
      </c>
      <c r="DK361" s="33" t="str">
        <f>IF(ISERROR(VLOOKUP(CONCATENATE($A361,"_L_",DJ$1),Records!$C$2:$H$6601,1,FALSE)),"",VLOOKUP(CONCATENATE($A361,"_L_",DJ$1),Records!$C$2:$H$6601,6,FALSE))</f>
        <v/>
      </c>
      <c r="DL361" s="32" t="str">
        <f>IF(ISERROR(VLOOKUP(CONCATENATE($A361,"_L_",DM$1),Records!$C$2:$H$6601,1,FALSE)),"",VLOOKUP(CONCATENATE($A361,"_L_",DM$1),Records!$C$2:$H$6601,4,FALSE))</f>
        <v/>
      </c>
      <c r="DM361" s="7" t="str">
        <f>IF(ISERROR(VLOOKUP(CONCATENATE($A361,"_L_",DM$1),Records!$C$2:$H$6601,1,FALSE)),"",VLOOKUP(CONCATENATE($A361,"_L_",DM$1),Records!$C$2:$H$6601,5,FALSE))</f>
        <v/>
      </c>
      <c r="DN361" s="33" t="str">
        <f>IF(ISERROR(VLOOKUP(CONCATENATE($A361,"_L_",DM$1),Records!$C$2:$H$6601,1,FALSE)),"",VLOOKUP(CONCATENATE($A361,"_L_",DM$1),Records!$C$2:$H$6601,6,FALSE))</f>
        <v/>
      </c>
      <c r="DO361" s="32" t="str">
        <f>IF(ISERROR(VLOOKUP(CONCATENATE($A361,"_L_",DP$1),Records!$C$2:$H$6601,1,FALSE)),"",VLOOKUP(CONCATENATE($A361,"_L_",DP$1),Records!$C$2:$H$6601,4,FALSE))</f>
        <v/>
      </c>
      <c r="DP361" s="7" t="str">
        <f>IF(ISERROR(VLOOKUP(CONCATENATE($A361,"_L_",DP$1),Records!$C$2:$H$6601,1,FALSE)),"",VLOOKUP(CONCATENATE($A361,"_L_",DP$1),Records!$C$2:$H$6601,5,FALSE))</f>
        <v/>
      </c>
      <c r="DQ361" s="33" t="str">
        <f>IF(ISERROR(VLOOKUP(CONCATENATE($A361,"_L_",DP$1),Records!$C$2:$H$6601,1,FALSE)),"",VLOOKUP(CONCATENATE($A361,"_L_",DP$1),Records!$C$2:$H$6601,6,FALSE))</f>
        <v/>
      </c>
      <c r="DR361" s="32" t="str">
        <f>IF(ISERROR(VLOOKUP(CONCATENATE($A361,"_L_",DS$1),Records!$C$2:$H$6601,1,FALSE)),"",VLOOKUP(CONCATENATE($A361,"_L_",DS$1),Records!$C$2:$H$6601,4,FALSE))</f>
        <v/>
      </c>
      <c r="DS361" s="7" t="str">
        <f>IF(ISERROR(VLOOKUP(CONCATENATE($A361,"_L_",DS$1),Records!$C$2:$H$6601,1,FALSE)),"",VLOOKUP(CONCATENATE($A361,"_L_",DS$1),Records!$C$2:$H$6601,5,FALSE))</f>
        <v/>
      </c>
      <c r="DT361" s="33" t="str">
        <f>IF(ISERROR(VLOOKUP(CONCATENATE($A361,"_L_",DS$1),Records!$C$2:$H$6601,1,FALSE)),"",VLOOKUP(CONCATENATE($A361,"_L_",DS$1),Records!$C$2:$H$6601,6,FALSE))</f>
        <v/>
      </c>
      <c r="DU361" s="32" t="str">
        <f>IF(ISERROR(VLOOKUP(CONCATENATE($A361,"_L_",DV$1),Records!$C$2:$H$6601,1,FALSE)),"",VLOOKUP(CONCATENATE($A361,"_L_",DV$1),Records!$C$2:$H$6601,4,FALSE))</f>
        <v/>
      </c>
      <c r="DV361" s="7" t="str">
        <f>IF(ISERROR(VLOOKUP(CONCATENATE($A361,"_L_",DV$1),Records!$C$2:$H$6601,1,FALSE)),"",VLOOKUP(CONCATENATE($A361,"_L_",DV$1),Records!$C$2:$H$6601,5,FALSE))</f>
        <v/>
      </c>
      <c r="DW361" s="33" t="str">
        <f>IF(ISERROR(VLOOKUP(CONCATENATE($A361,"_L_",DV$1),Records!$C$2:$H$6601,1,FALSE)),"",VLOOKUP(CONCATENATE($A361,"_L_",DV$1),Records!$C$2:$H$6601,6,FALSE))</f>
        <v/>
      </c>
      <c r="DX361" s="32" t="str">
        <f>IF(ISERROR(VLOOKUP(CONCATENATE($A361,"_L_",DY$1),Records!$C$2:$H$6601,1,FALSE)),"",VLOOKUP(CONCATENATE($A361,"_L_",DY$1),Records!$C$2:$H$6601,4,FALSE))</f>
        <v/>
      </c>
      <c r="DY361" s="7" t="str">
        <f>IF(ISERROR(VLOOKUP(CONCATENATE($A361,"_L_",DY$1),Records!$C$2:$H$6601,1,FALSE)),"",VLOOKUP(CONCATENATE($A361,"_L_",DY$1),Records!$C$2:$H$6601,5,FALSE))</f>
        <v/>
      </c>
      <c r="DZ361" s="33" t="str">
        <f>IF(ISERROR(VLOOKUP(CONCATENATE($A361,"_L_",DY$1),Records!$C$2:$H$6601,1,FALSE)),"",VLOOKUP(CONCATENATE($A361,"_L_",DY$1),Records!$C$2:$H$6601,6,FALSE))</f>
        <v/>
      </c>
      <c r="EA361" s="32" t="str">
        <f>IF(ISERROR(VLOOKUP(CONCATENATE($A361,"_L_",EB$1),Records!$C$2:$H$6601,1,FALSE)),"",VLOOKUP(CONCATENATE($A361,"_L_",EB$1),Records!$C$2:$H$6601,4,FALSE))</f>
        <v/>
      </c>
      <c r="EB361" s="7" t="str">
        <f>IF(ISERROR(VLOOKUP(CONCATENATE($A361,"_L_",EB$1),Records!$C$2:$H$6601,1,FALSE)),"",VLOOKUP(CONCATENATE($A361,"_L_",EB$1),Records!$C$2:$H$6601,5,FALSE))</f>
        <v/>
      </c>
      <c r="EC361" s="33" t="str">
        <f>IF(ISERROR(VLOOKUP(CONCATENATE($A361,"_L_",EB$1),Records!$C$2:$H$6601,1,FALSE)),"",VLOOKUP(CONCATENATE($A361,"_L_",EB$1),Records!$C$2:$H$6601,6,FALSE))</f>
        <v/>
      </c>
    </row>
    <row r="362" spans="1:133" ht="15.75" x14ac:dyDescent="0.25">
      <c r="A362" s="11">
        <v>42544</v>
      </c>
      <c r="B362" s="18" t="s">
        <v>91</v>
      </c>
      <c r="C362" s="18">
        <f t="shared" si="11"/>
        <v>52</v>
      </c>
      <c r="D362" s="28" t="s">
        <v>62</v>
      </c>
      <c r="E362" s="8" t="s">
        <v>71</v>
      </c>
      <c r="F362" s="62">
        <f t="shared" si="10"/>
        <v>0</v>
      </c>
      <c r="G362" s="62">
        <f>HomeCalc!F362</f>
        <v>0</v>
      </c>
      <c r="H362" s="32" t="str">
        <f>IF(ISERROR(VLOOKUP(CONCATENATE($A362,"_L_",I$1),Records!$C$2:$H$6601,1,FALSE)),"",VLOOKUP(CONCATENATE($A362,"_L_",I$1),Records!$C$2:$H$6601,4,FALSE))</f>
        <v/>
      </c>
      <c r="I362" s="7" t="str">
        <f>IF(ISERROR(VLOOKUP(CONCATENATE($A362,"_L_",I$1),Records!$C$2:$H$6601,1,FALSE)),"",VLOOKUP(CONCATENATE($A362,"_L_",I$1),Records!$C$2:$H$6601,5,FALSE))</f>
        <v/>
      </c>
      <c r="J362" s="33" t="str">
        <f>IF(ISERROR(VLOOKUP(CONCATENATE($A362,"_L_",I$1),Records!$C$2:$H$6601,1,FALSE)),"",VLOOKUP(CONCATENATE($A362,"_L_",I$1),Records!$C$2:$H$6601,6,FALSE))</f>
        <v/>
      </c>
      <c r="K362" s="32" t="str">
        <f>IF(ISERROR(VLOOKUP(CONCATENATE($A362,"_L_",L$1),Records!$C$2:$H$6601,1,FALSE)),"",VLOOKUP(CONCATENATE($A362,"_L_",L$1),Records!$C$2:$H$6601,4,FALSE))</f>
        <v/>
      </c>
      <c r="L362" s="7" t="str">
        <f>IF(ISERROR(VLOOKUP(CONCATENATE($A362,"_L_",L$1),Records!$C$2:$H$6601,1,FALSE)),"",VLOOKUP(CONCATENATE($A362,"_L_",L$1),Records!$C$2:$H$6601,5,FALSE))</f>
        <v/>
      </c>
      <c r="M362" s="33" t="str">
        <f>IF(ISERROR(VLOOKUP(CONCATENATE($A362,"_L_",L$1),Records!$C$2:$H$6601,1,FALSE)),"",VLOOKUP(CONCATENATE($A362,"_L_",L$1),Records!$C$2:$H$6601,6,FALSE))</f>
        <v/>
      </c>
      <c r="N362" s="32" t="str">
        <f>IF(ISERROR(VLOOKUP(CONCATENATE($A362,"_L_",O$1),Records!$C$2:$H$6601,1,FALSE)),"",VLOOKUP(CONCATENATE($A362,"_L_",O$1),Records!$C$2:$H$6601,4,FALSE))</f>
        <v/>
      </c>
      <c r="O362" s="7" t="str">
        <f>IF(ISERROR(VLOOKUP(CONCATENATE($A362,"_L_",O$1),Records!$C$2:$H$6601,1,FALSE)),"",VLOOKUP(CONCATENATE($A362,"_L_",O$1),Records!$C$2:$H$6601,5,FALSE))</f>
        <v/>
      </c>
      <c r="P362" s="33" t="str">
        <f>IF(ISERROR(VLOOKUP(CONCATENATE($A362,"_L_",O$1),Records!$C$2:$H$6601,1,FALSE)),"",VLOOKUP(CONCATENATE($A362,"_L_",O$1),Records!$C$2:$H$6601,6,FALSE))</f>
        <v/>
      </c>
      <c r="Q362" s="32" t="str">
        <f>IF(ISERROR(VLOOKUP(CONCATENATE($A362,"_L_",R$1),Records!$C$2:$H$6601,1,FALSE)),"",VLOOKUP(CONCATENATE($A362,"_L_",R$1),Records!$C$2:$H$6601,4,FALSE))</f>
        <v/>
      </c>
      <c r="R362" s="7" t="str">
        <f>IF(ISERROR(VLOOKUP(CONCATENATE($A362,"_L_",R$1),Records!$C$2:$H$6601,1,FALSE)),"",VLOOKUP(CONCATENATE($A362,"_L_",R$1),Records!$C$2:$H$6601,5,FALSE))</f>
        <v/>
      </c>
      <c r="S362" s="33" t="str">
        <f>IF(ISERROR(VLOOKUP(CONCATENATE($A362,"_L_",R$1),Records!$C$2:$H$6601,1,FALSE)),"",VLOOKUP(CONCATENATE($A362,"_L_",R$1),Records!$C$2:$H$6601,6,FALSE))</f>
        <v/>
      </c>
      <c r="T362" s="32" t="str">
        <f>IF(ISERROR(VLOOKUP(CONCATENATE($A362,"_L_",U$1),Records!$C$2:$H$6601,1,FALSE)),"",VLOOKUP(CONCATENATE($A362,"_L_",U$1),Records!$C$2:$H$6601,4,FALSE))</f>
        <v/>
      </c>
      <c r="U362" s="7" t="str">
        <f>IF(ISERROR(VLOOKUP(CONCATENATE($A362,"_L_",U$1),Records!$C$2:$H$6601,1,FALSE)),"",VLOOKUP(CONCATENATE($A362,"_L_",U$1),Records!$C$2:$H$6601,5,FALSE))</f>
        <v/>
      </c>
      <c r="V362" s="33" t="str">
        <f>IF(ISERROR(VLOOKUP(CONCATENATE($A362,"_L_",U$1),Records!$C$2:$H$6601,1,FALSE)),"",VLOOKUP(CONCATENATE($A362,"_L_",U$1),Records!$C$2:$H$6601,6,FALSE))</f>
        <v/>
      </c>
      <c r="W362" s="32" t="str">
        <f>IF(ISERROR(VLOOKUP(CONCATENATE($A362,"_L_",X$1),Records!$C$2:$H$6601,1,FALSE)),"",VLOOKUP(CONCATENATE($A362,"_L_",X$1),Records!$C$2:$H$6601,4,FALSE))</f>
        <v/>
      </c>
      <c r="X362" s="7" t="str">
        <f>IF(ISERROR(VLOOKUP(CONCATENATE($A362,"_L_",X$1),Records!$C$2:$H$6601,1,FALSE)),"",VLOOKUP(CONCATENATE($A362,"_L_",X$1),Records!$C$2:$H$6601,5,FALSE))</f>
        <v/>
      </c>
      <c r="Y362" s="33" t="str">
        <f>IF(ISERROR(VLOOKUP(CONCATENATE($A362,"_L_",X$1),Records!$C$2:$H$6601,1,FALSE)),"",VLOOKUP(CONCATENATE($A362,"_L_",X$1),Records!$C$2:$H$6601,6,FALSE))</f>
        <v/>
      </c>
      <c r="Z362" s="32" t="str">
        <f>IF(ISERROR(VLOOKUP(CONCATENATE($A362,"_L_",AA$1),Records!$C$2:$H$6601,1,FALSE)),"",VLOOKUP(CONCATENATE($A362,"_L_",AA$1),Records!$C$2:$H$6601,4,FALSE))</f>
        <v/>
      </c>
      <c r="AA362" s="7" t="str">
        <f>IF(ISERROR(VLOOKUP(CONCATENATE($A362,"_L_",AA$1),Records!$C$2:$H$6601,1,FALSE)),"",VLOOKUP(CONCATENATE($A362,"_L_",AA$1),Records!$C$2:$H$6601,5,FALSE))</f>
        <v/>
      </c>
      <c r="AB362" s="33" t="str">
        <f>IF(ISERROR(VLOOKUP(CONCATENATE($A362,"_L_",AA$1),Records!$C$2:$H$6601,1,FALSE)),"",VLOOKUP(CONCATENATE($A362,"_L_",AA$1),Records!$C$2:$H$6601,6,FALSE))</f>
        <v/>
      </c>
      <c r="AC362" s="32" t="str">
        <f>IF(ISERROR(VLOOKUP(CONCATENATE($A362,"_L_",AD$1),Records!$C$2:$H$6601,1,FALSE)),"",VLOOKUP(CONCATENATE($A362,"_L_",AD$1),Records!$C$2:$H$6601,4,FALSE))</f>
        <v/>
      </c>
      <c r="AD362" s="7" t="str">
        <f>IF(ISERROR(VLOOKUP(CONCATENATE($A362,"_L_",AD$1),Records!$C$2:$H$6601,1,FALSE)),"",VLOOKUP(CONCATENATE($A362,"_L_",AD$1),Records!$C$2:$H$6601,5,FALSE))</f>
        <v/>
      </c>
      <c r="AE362" s="33" t="str">
        <f>IF(ISERROR(VLOOKUP(CONCATENATE($A362,"_L_",AD$1),Records!$C$2:$H$6601,1,FALSE)),"",VLOOKUP(CONCATENATE($A362,"_L_",AD$1),Records!$C$2:$H$6601,6,FALSE))</f>
        <v/>
      </c>
      <c r="AF362" s="32" t="str">
        <f>IF(ISERROR(VLOOKUP(CONCATENATE($A362,"_L_",AG$1),Records!$C$2:$H$6601,1,FALSE)),"",VLOOKUP(CONCATENATE($A362,"_L_",AG$1),Records!$C$2:$H$6601,4,FALSE))</f>
        <v/>
      </c>
      <c r="AG362" s="7" t="str">
        <f>IF(ISERROR(VLOOKUP(CONCATENATE($A362,"_L_",AG$1),Records!$C$2:$H$6601,1,FALSE)),"",VLOOKUP(CONCATENATE($A362,"_L_",AG$1),Records!$C$2:$H$6601,5,FALSE))</f>
        <v/>
      </c>
      <c r="AH362" s="33" t="str">
        <f>IF(ISERROR(VLOOKUP(CONCATENATE($A362,"_L_",AG$1),Records!$C$2:$H$6601,1,FALSE)),"",VLOOKUP(CONCATENATE($A362,"_L_",AG$1),Records!$C$2:$H$6601,6,FALSE))</f>
        <v/>
      </c>
      <c r="AI362" s="32" t="str">
        <f>IF(ISERROR(VLOOKUP(CONCATENATE($A362,"_L_",AJ$1),Records!$C$2:$H$6601,1,FALSE)),"",VLOOKUP(CONCATENATE($A362,"_L_",AJ$1),Records!$C$2:$H$6601,4,FALSE))</f>
        <v/>
      </c>
      <c r="AJ362" s="7" t="str">
        <f>IF(ISERROR(VLOOKUP(CONCATENATE($A362,"_L_",AJ$1),Records!$C$2:$H$6601,1,FALSE)),"",VLOOKUP(CONCATENATE($A362,"_L_",AJ$1),Records!$C$2:$H$6601,5,FALSE))</f>
        <v/>
      </c>
      <c r="AK362" s="33" t="str">
        <f>IF(ISERROR(VLOOKUP(CONCATENATE($A362,"_L_",AJ$1),Records!$C$2:$H$6601,1,FALSE)),"",VLOOKUP(CONCATENATE($A362,"_L_",AJ$1),Records!$C$2:$H$6601,6,FALSE))</f>
        <v/>
      </c>
      <c r="AL362" s="32" t="str">
        <f>IF(ISERROR(VLOOKUP(CONCATENATE($A362,"_L_",AM$1),Records!$C$2:$H$6601,1,FALSE)),"",VLOOKUP(CONCATENATE($A362,"_L_",AM$1),Records!$C$2:$H$6601,4,FALSE))</f>
        <v/>
      </c>
      <c r="AM362" s="7" t="str">
        <f>IF(ISERROR(VLOOKUP(CONCATENATE($A362,"_L_",AM$1),Records!$C$2:$H$6601,1,FALSE)),"",VLOOKUP(CONCATENATE($A362,"_L_",AM$1),Records!$C$2:$H$6601,5,FALSE))</f>
        <v/>
      </c>
      <c r="AN362" s="33" t="str">
        <f>IF(ISERROR(VLOOKUP(CONCATENATE($A362,"_L_",AM$1),Records!$C$2:$H$6601,1,FALSE)),"",VLOOKUP(CONCATENATE($A362,"_L_",AM$1),Records!$C$2:$H$6601,6,FALSE))</f>
        <v/>
      </c>
      <c r="AO362" s="32" t="str">
        <f>IF(ISERROR(VLOOKUP(CONCATENATE($A362,"_L_",AP$1),Records!$C$2:$H$6601,1,FALSE)),"",VLOOKUP(CONCATENATE($A362,"_L_",AP$1),Records!$C$2:$H$6601,4,FALSE))</f>
        <v/>
      </c>
      <c r="AP362" s="7" t="str">
        <f>IF(ISERROR(VLOOKUP(CONCATENATE($A362,"_L_",AP$1),Records!$C$2:$H$6601,1,FALSE)),"",VLOOKUP(CONCATENATE($A362,"_L_",AP$1),Records!$C$2:$H$6601,5,FALSE))</f>
        <v/>
      </c>
      <c r="AQ362" s="33" t="str">
        <f>IF(ISERROR(VLOOKUP(CONCATENATE($A362,"_L_",AP$1),Records!$C$2:$H$6601,1,FALSE)),"",VLOOKUP(CONCATENATE($A362,"_L_",AP$1),Records!$C$2:$H$6601,6,FALSE))</f>
        <v/>
      </c>
      <c r="AR362" s="32" t="str">
        <f>IF(ISERROR(VLOOKUP(CONCATENATE($A362,"_L_",AS$1),Records!$C$2:$H$6601,1,FALSE)),"",VLOOKUP(CONCATENATE($A362,"_L_",AS$1),Records!$C$2:$H$6601,4,FALSE))</f>
        <v/>
      </c>
      <c r="AS362" s="7" t="str">
        <f>IF(ISERROR(VLOOKUP(CONCATENATE($A362,"_L_",AS$1),Records!$C$2:$H$6601,1,FALSE)),"",VLOOKUP(CONCATENATE($A362,"_L_",AS$1),Records!$C$2:$H$6601,5,FALSE))</f>
        <v/>
      </c>
      <c r="AT362" s="33" t="str">
        <f>IF(ISERROR(VLOOKUP(CONCATENATE($A362,"_L_",AS$1),Records!$C$2:$H$6601,1,FALSE)),"",VLOOKUP(CONCATENATE($A362,"_L_",AS$1),Records!$C$2:$H$6601,6,FALSE))</f>
        <v/>
      </c>
      <c r="AU362" s="32" t="str">
        <f>IF(ISERROR(VLOOKUP(CONCATENATE($A362,"_L_",AV$1),Records!$C$2:$H$6601,1,FALSE)),"",VLOOKUP(CONCATENATE($A362,"_L_",AV$1),Records!$C$2:$H$6601,4,FALSE))</f>
        <v/>
      </c>
      <c r="AV362" s="7" t="str">
        <f>IF(ISERROR(VLOOKUP(CONCATENATE($A362,"_L_",AV$1),Records!$C$2:$H$6601,1,FALSE)),"",VLOOKUP(CONCATENATE($A362,"_L_",AV$1),Records!$C$2:$H$6601,5,FALSE))</f>
        <v/>
      </c>
      <c r="AW362" s="33" t="str">
        <f>IF(ISERROR(VLOOKUP(CONCATENATE($A362,"_L_",AV$1),Records!$C$2:$H$6601,1,FALSE)),"",VLOOKUP(CONCATENATE($A362,"_L_",AV$1),Records!$C$2:$H$6601,6,FALSE))</f>
        <v/>
      </c>
      <c r="AX362" s="32" t="str">
        <f>IF(ISERROR(VLOOKUP(CONCATENATE($A362,"_L_",AY$1),Records!$C$2:$H$6601,1,FALSE)),"",VLOOKUP(CONCATENATE($A362,"_L_",AY$1),Records!$C$2:$H$6601,4,FALSE))</f>
        <v/>
      </c>
      <c r="AY362" s="7" t="str">
        <f>IF(ISERROR(VLOOKUP(CONCATENATE($A362,"_L_",AY$1),Records!$C$2:$H$6601,1,FALSE)),"",VLOOKUP(CONCATENATE($A362,"_L_",AY$1),Records!$C$2:$H$6601,5,FALSE))</f>
        <v/>
      </c>
      <c r="AZ362" s="33" t="str">
        <f>IF(ISERROR(VLOOKUP(CONCATENATE($A362,"_L_",AY$1),Records!$C$2:$H$6601,1,FALSE)),"",VLOOKUP(CONCATENATE($A362,"_L_",AY$1),Records!$C$2:$H$6601,6,FALSE))</f>
        <v/>
      </c>
      <c r="BA362" s="32" t="str">
        <f>IF(ISERROR(VLOOKUP(CONCATENATE($A362,"_L_",BB$1),Records!$C$2:$H$6601,1,FALSE)),"",VLOOKUP(CONCATENATE($A362,"_L_",BB$1),Records!$C$2:$H$6601,4,FALSE))</f>
        <v/>
      </c>
      <c r="BB362" s="7" t="str">
        <f>IF(ISERROR(VLOOKUP(CONCATENATE($A362,"_L_",BB$1),Records!$C$2:$H$6601,1,FALSE)),"",VLOOKUP(CONCATENATE($A362,"_L_",BB$1),Records!$C$2:$H$6601,5,FALSE))</f>
        <v/>
      </c>
      <c r="BC362" s="33" t="str">
        <f>IF(ISERROR(VLOOKUP(CONCATENATE($A362,"_L_",BB$1),Records!$C$2:$H$6601,1,FALSE)),"",VLOOKUP(CONCATENATE($A362,"_L_",BB$1),Records!$C$2:$H$6601,6,FALSE))</f>
        <v/>
      </c>
      <c r="BD362" s="32" t="str">
        <f>IF(ISERROR(VLOOKUP(CONCATENATE($A362,"_L_",BE$1),Records!$C$2:$H$6601,1,FALSE)),"",VLOOKUP(CONCATENATE($A362,"_L_",BE$1),Records!$C$2:$H$6601,4,FALSE))</f>
        <v/>
      </c>
      <c r="BE362" s="7" t="str">
        <f>IF(ISERROR(VLOOKUP(CONCATENATE($A362,"_L_",BE$1),Records!$C$2:$H$6601,1,FALSE)),"",VLOOKUP(CONCATENATE($A362,"_L_",BE$1),Records!$C$2:$H$6601,5,FALSE))</f>
        <v/>
      </c>
      <c r="BF362" s="33" t="str">
        <f>IF(ISERROR(VLOOKUP(CONCATENATE($A362,"_L_",BE$1),Records!$C$2:$H$6601,1,FALSE)),"",VLOOKUP(CONCATENATE($A362,"_L_",BE$1),Records!$C$2:$H$6601,6,FALSE))</f>
        <v/>
      </c>
      <c r="BG362" s="32" t="str">
        <f>IF(ISERROR(VLOOKUP(CONCATENATE($A362,"_L_",BH$1),Records!$C$2:$H$6601,1,FALSE)),"",VLOOKUP(CONCATENATE($A362,"_L_",BH$1),Records!$C$2:$H$6601,4,FALSE))</f>
        <v/>
      </c>
      <c r="BH362" s="7" t="str">
        <f>IF(ISERROR(VLOOKUP(CONCATENATE($A362,"_L_",BH$1),Records!$C$2:$H$6601,1,FALSE)),"",VLOOKUP(CONCATENATE($A362,"_L_",BH$1),Records!$C$2:$H$6601,5,FALSE))</f>
        <v/>
      </c>
      <c r="BI362" s="33" t="str">
        <f>IF(ISERROR(VLOOKUP(CONCATENATE($A362,"_L_",BH$1),Records!$C$2:$H$6601,1,FALSE)),"",VLOOKUP(CONCATENATE($A362,"_L_",BH$1),Records!$C$2:$H$6601,6,FALSE))</f>
        <v/>
      </c>
      <c r="BJ362" s="32" t="str">
        <f>IF(ISERROR(VLOOKUP(CONCATENATE($A362,"_L_",BK$1),Records!$C$2:$H$6601,1,FALSE)),"",VLOOKUP(CONCATENATE($A362,"_L_",BK$1),Records!$C$2:$H$6601,4,FALSE))</f>
        <v/>
      </c>
      <c r="BK362" s="7" t="str">
        <f>IF(ISERROR(VLOOKUP(CONCATENATE($A362,"_L_",BK$1),Records!$C$2:$H$6601,1,FALSE)),"",VLOOKUP(CONCATENATE($A362,"_L_",BK$1),Records!$C$2:$H$6601,5,FALSE))</f>
        <v/>
      </c>
      <c r="BL362" s="33" t="str">
        <f>IF(ISERROR(VLOOKUP(CONCATENATE($A362,"_L_",BK$1),Records!$C$2:$H$6601,1,FALSE)),"",VLOOKUP(CONCATENATE($A362,"_L_",BK$1),Records!$C$2:$H$6601,6,FALSE))</f>
        <v/>
      </c>
      <c r="BM362" s="32" t="str">
        <f>IF(ISERROR(VLOOKUP(CONCATENATE($A362,"_L_",BN$1),Records!$C$2:$H$6601,1,FALSE)),"",VLOOKUP(CONCATENATE($A362,"_L_",BN$1),Records!$C$2:$H$6601,4,FALSE))</f>
        <v/>
      </c>
      <c r="BN362" s="7" t="str">
        <f>IF(ISERROR(VLOOKUP(CONCATENATE($A362,"_L_",BN$1),Records!$C$2:$H$6601,1,FALSE)),"",VLOOKUP(CONCATENATE($A362,"_L_",BN$1),Records!$C$2:$H$6601,5,FALSE))</f>
        <v/>
      </c>
      <c r="BO362" s="33" t="str">
        <f>IF(ISERROR(VLOOKUP(CONCATENATE($A362,"_L_",BN$1),Records!$C$2:$H$6601,1,FALSE)),"",VLOOKUP(CONCATENATE($A362,"_L_",BN$1),Records!$C$2:$H$6601,6,FALSE))</f>
        <v/>
      </c>
      <c r="BP362" s="32" t="str">
        <f>IF(ISERROR(VLOOKUP(CONCATENATE($A362,"_L_",BQ$1),Records!$C$2:$H$6601,1,FALSE)),"",VLOOKUP(CONCATENATE($A362,"_L_",BQ$1),Records!$C$2:$H$6601,4,FALSE))</f>
        <v/>
      </c>
      <c r="BQ362" s="7" t="str">
        <f>IF(ISERROR(VLOOKUP(CONCATENATE($A362,"_L_",BQ$1),Records!$C$2:$H$6601,1,FALSE)),"",VLOOKUP(CONCATENATE($A362,"_L_",BQ$1),Records!$C$2:$H$6601,5,FALSE))</f>
        <v/>
      </c>
      <c r="BR362" s="33" t="str">
        <f>IF(ISERROR(VLOOKUP(CONCATENATE($A362,"_L_",BQ$1),Records!$C$2:$H$6601,1,FALSE)),"",VLOOKUP(CONCATENATE($A362,"_L_",BQ$1),Records!$C$2:$H$6601,6,FALSE))</f>
        <v/>
      </c>
      <c r="BS362" s="32" t="str">
        <f>IF(ISERROR(VLOOKUP(CONCATENATE($A362,"_L_",BT$1),Records!$C$2:$H$6601,1,FALSE)),"",VLOOKUP(CONCATENATE($A362,"_L_",BT$1),Records!$C$2:$H$6601,4,FALSE))</f>
        <v/>
      </c>
      <c r="BT362" s="7" t="str">
        <f>IF(ISERROR(VLOOKUP(CONCATENATE($A362,"_L_",BT$1),Records!$C$2:$H$6601,1,FALSE)),"",VLOOKUP(CONCATENATE($A362,"_L_",BT$1),Records!$C$2:$H$6601,5,FALSE))</f>
        <v/>
      </c>
      <c r="BU362" s="33" t="str">
        <f>IF(ISERROR(VLOOKUP(CONCATENATE($A362,"_L_",BT$1),Records!$C$2:$H$6601,1,FALSE)),"",VLOOKUP(CONCATENATE($A362,"_L_",BT$1),Records!$C$2:$H$6601,6,FALSE))</f>
        <v/>
      </c>
      <c r="BV362" s="32" t="str">
        <f>IF(ISERROR(VLOOKUP(CONCATENATE($A362,"_L_",BW$1),Records!$C$2:$H$6601,1,FALSE)),"",VLOOKUP(CONCATENATE($A362,"_L_",BW$1),Records!$C$2:$H$6601,4,FALSE))</f>
        <v/>
      </c>
      <c r="BW362" s="7" t="str">
        <f>IF(ISERROR(VLOOKUP(CONCATENATE($A362,"_L_",BW$1),Records!$C$2:$H$6601,1,FALSE)),"",VLOOKUP(CONCATENATE($A362,"_L_",BW$1),Records!$C$2:$H$6601,5,FALSE))</f>
        <v/>
      </c>
      <c r="BX362" s="33" t="str">
        <f>IF(ISERROR(VLOOKUP(CONCATENATE($A362,"_L_",BW$1),Records!$C$2:$H$6601,1,FALSE)),"",VLOOKUP(CONCATENATE($A362,"_L_",BW$1),Records!$C$2:$H$6601,6,FALSE))</f>
        <v/>
      </c>
      <c r="BY362" s="32" t="str">
        <f>IF(ISERROR(VLOOKUP(CONCATENATE($A362,"_L_",BZ$1),Records!$C$2:$H$6601,1,FALSE)),"",VLOOKUP(CONCATENATE($A362,"_L_",BZ$1),Records!$C$2:$H$6601,4,FALSE))</f>
        <v/>
      </c>
      <c r="BZ362" s="7" t="str">
        <f>IF(ISERROR(VLOOKUP(CONCATENATE($A362,"_L_",BZ$1),Records!$C$2:$H$6601,1,FALSE)),"",VLOOKUP(CONCATENATE($A362,"_L_",BZ$1),Records!$C$2:$H$6601,5,FALSE))</f>
        <v/>
      </c>
      <c r="CA362" s="33" t="str">
        <f>IF(ISERROR(VLOOKUP(CONCATENATE($A362,"_L_",BZ$1),Records!$C$2:$H$6601,1,FALSE)),"",VLOOKUP(CONCATENATE($A362,"_L_",BZ$1),Records!$C$2:$H$6601,6,FALSE))</f>
        <v/>
      </c>
      <c r="CB362" s="32" t="str">
        <f>IF(ISERROR(VLOOKUP(CONCATENATE($A362,"_L_",CC$1),Records!$C$2:$H$6601,1,FALSE)),"",VLOOKUP(CONCATENATE($A362,"_L_",CC$1),Records!$C$2:$H$6601,4,FALSE))</f>
        <v/>
      </c>
      <c r="CC362" s="7" t="str">
        <f>IF(ISERROR(VLOOKUP(CONCATENATE($A362,"_L_",CC$1),Records!$C$2:$H$6601,1,FALSE)),"",VLOOKUP(CONCATENATE($A362,"_L_",CC$1),Records!$C$2:$H$6601,5,FALSE))</f>
        <v/>
      </c>
      <c r="CD362" s="33" t="str">
        <f>IF(ISERROR(VLOOKUP(CONCATENATE($A362,"_L_",CC$1),Records!$C$2:$H$6601,1,FALSE)),"",VLOOKUP(CONCATENATE($A362,"_L_",CC$1),Records!$C$2:$H$6601,6,FALSE))</f>
        <v/>
      </c>
      <c r="CE362" s="32" t="str">
        <f>IF(ISERROR(VLOOKUP(CONCATENATE($A362,"_L_",CF$1),Records!$C$2:$H$6601,1,FALSE)),"",VLOOKUP(CONCATENATE($A362,"_L_",CF$1),Records!$C$2:$H$6601,4,FALSE))</f>
        <v/>
      </c>
      <c r="CF362" s="7" t="str">
        <f>IF(ISERROR(VLOOKUP(CONCATENATE($A362,"_L_",CF$1),Records!$C$2:$H$6601,1,FALSE)),"",VLOOKUP(CONCATENATE($A362,"_L_",CF$1),Records!$C$2:$H$6601,5,FALSE))</f>
        <v/>
      </c>
      <c r="CG362" s="33" t="str">
        <f>IF(ISERROR(VLOOKUP(CONCATENATE($A362,"_L_",CF$1),Records!$C$2:$H$6601,1,FALSE)),"",VLOOKUP(CONCATENATE($A362,"_L_",CF$1),Records!$C$2:$H$6601,6,FALSE))</f>
        <v/>
      </c>
      <c r="CH362" s="32" t="str">
        <f>IF(ISERROR(VLOOKUP(CONCATENATE($A362,"_L_",CI$1),Records!$C$2:$H$6601,1,FALSE)),"",VLOOKUP(CONCATENATE($A362,"_L_",CI$1),Records!$C$2:$H$6601,4,FALSE))</f>
        <v/>
      </c>
      <c r="CI362" s="7" t="str">
        <f>IF(ISERROR(VLOOKUP(CONCATENATE($A362,"_L_",CI$1),Records!$C$2:$H$6601,1,FALSE)),"",VLOOKUP(CONCATENATE($A362,"_L_",CI$1),Records!$C$2:$H$6601,5,FALSE))</f>
        <v/>
      </c>
      <c r="CJ362" s="33" t="str">
        <f>IF(ISERROR(VLOOKUP(CONCATENATE($A362,"_L_",CI$1),Records!$C$2:$H$6601,1,FALSE)),"",VLOOKUP(CONCATENATE($A362,"_L_",CI$1),Records!$C$2:$H$6601,6,FALSE))</f>
        <v/>
      </c>
      <c r="CK362" s="32" t="str">
        <f>IF(ISERROR(VLOOKUP(CONCATENATE($A362,"_L_",CL$1),Records!$C$2:$H$6601,1,FALSE)),"",VLOOKUP(CONCATENATE($A362,"_L_",CL$1),Records!$C$2:$H$6601,4,FALSE))</f>
        <v/>
      </c>
      <c r="CL362" s="7" t="str">
        <f>IF(ISERROR(VLOOKUP(CONCATENATE($A362,"_L_",CL$1),Records!$C$2:$H$6601,1,FALSE)),"",VLOOKUP(CONCATENATE($A362,"_L_",CL$1),Records!$C$2:$H$6601,5,FALSE))</f>
        <v/>
      </c>
      <c r="CM362" s="33" t="str">
        <f>IF(ISERROR(VLOOKUP(CONCATENATE($A362,"_L_",CL$1),Records!$C$2:$H$6601,1,FALSE)),"",VLOOKUP(CONCATENATE($A362,"_L_",CL$1),Records!$C$2:$H$6601,6,FALSE))</f>
        <v/>
      </c>
      <c r="CN362" s="32" t="str">
        <f>IF(ISERROR(VLOOKUP(CONCATENATE($A362,"_L_",CO$1),Records!$C$2:$H$6601,1,FALSE)),"",VLOOKUP(CONCATENATE($A362,"_L_",CO$1),Records!$C$2:$H$6601,4,FALSE))</f>
        <v/>
      </c>
      <c r="CO362" s="7" t="str">
        <f>IF(ISERROR(VLOOKUP(CONCATENATE($A362,"_L_",CO$1),Records!$C$2:$H$6601,1,FALSE)),"",VLOOKUP(CONCATENATE($A362,"_L_",CO$1),Records!$C$2:$H$6601,5,FALSE))</f>
        <v/>
      </c>
      <c r="CP362" s="33" t="str">
        <f>IF(ISERROR(VLOOKUP(CONCATENATE($A362,"_L_",CO$1),Records!$C$2:$H$6601,1,FALSE)),"",VLOOKUP(CONCATENATE($A362,"_L_",CO$1),Records!$C$2:$H$6601,6,FALSE))</f>
        <v/>
      </c>
      <c r="CQ362" s="32" t="str">
        <f>IF(ISERROR(VLOOKUP(CONCATENATE($A362,"_L_",CR$1),Records!$C$2:$H$6601,1,FALSE)),"",VLOOKUP(CONCATENATE($A362,"_L_",CR$1),Records!$C$2:$H$6601,4,FALSE))</f>
        <v/>
      </c>
      <c r="CR362" s="7" t="str">
        <f>IF(ISERROR(VLOOKUP(CONCATENATE($A362,"_L_",CR$1),Records!$C$2:$H$6601,1,FALSE)),"",VLOOKUP(CONCATENATE($A362,"_L_",CR$1),Records!$C$2:$H$6601,5,FALSE))</f>
        <v/>
      </c>
      <c r="CS362" s="33" t="str">
        <f>IF(ISERROR(VLOOKUP(CONCATENATE($A362,"_L_",CR$1),Records!$C$2:$H$6601,1,FALSE)),"",VLOOKUP(CONCATENATE($A362,"_L_",CR$1),Records!$C$2:$H$6601,6,FALSE))</f>
        <v/>
      </c>
      <c r="CT362" s="32" t="str">
        <f>IF(ISERROR(VLOOKUP(CONCATENATE($A362,"_L_",CU$1),Records!$C$2:$H$6601,1,FALSE)),"",VLOOKUP(CONCATENATE($A362,"_L_",CU$1),Records!$C$2:$H$6601,4,FALSE))</f>
        <v/>
      </c>
      <c r="CU362" s="7" t="str">
        <f>IF(ISERROR(VLOOKUP(CONCATENATE($A362,"_L_",CU$1),Records!$C$2:$H$6601,1,FALSE)),"",VLOOKUP(CONCATENATE($A362,"_L_",CU$1),Records!$C$2:$H$6601,5,FALSE))</f>
        <v/>
      </c>
      <c r="CV362" s="33" t="str">
        <f>IF(ISERROR(VLOOKUP(CONCATENATE($A362,"_L_",CU$1),Records!$C$2:$H$6601,1,FALSE)),"",VLOOKUP(CONCATENATE($A362,"_L_",CU$1),Records!$C$2:$H$6601,6,FALSE))</f>
        <v/>
      </c>
      <c r="CW362" s="32" t="str">
        <f>IF(ISERROR(VLOOKUP(CONCATENATE($A362,"_L_",CX$1),Records!$C$2:$H$6601,1,FALSE)),"",VLOOKUP(CONCATENATE($A362,"_L_",CX$1),Records!$C$2:$H$6601,4,FALSE))</f>
        <v/>
      </c>
      <c r="CX362" s="7" t="str">
        <f>IF(ISERROR(VLOOKUP(CONCATENATE($A362,"_L_",CX$1),Records!$C$2:$H$6601,1,FALSE)),"",VLOOKUP(CONCATENATE($A362,"_L_",CX$1),Records!$C$2:$H$6601,5,FALSE))</f>
        <v/>
      </c>
      <c r="CY362" s="33" t="str">
        <f>IF(ISERROR(VLOOKUP(CONCATENATE($A362,"_L_",CX$1),Records!$C$2:$H$6601,1,FALSE)),"",VLOOKUP(CONCATENATE($A362,"_L_",CX$1),Records!$C$2:$H$6601,6,FALSE))</f>
        <v/>
      </c>
      <c r="CZ362" s="32" t="str">
        <f>IF(ISERROR(VLOOKUP(CONCATENATE($A362,"_L_",DA$1),Records!$C$2:$H$6601,1,FALSE)),"",VLOOKUP(CONCATENATE($A362,"_L_",DA$1),Records!$C$2:$H$6601,4,FALSE))</f>
        <v/>
      </c>
      <c r="DA362" s="7" t="str">
        <f>IF(ISERROR(VLOOKUP(CONCATENATE($A362,"_L_",DA$1),Records!$C$2:$H$6601,1,FALSE)),"",VLOOKUP(CONCATENATE($A362,"_L_",DA$1),Records!$C$2:$H$6601,5,FALSE))</f>
        <v/>
      </c>
      <c r="DB362" s="33" t="str">
        <f>IF(ISERROR(VLOOKUP(CONCATENATE($A362,"_L_",DA$1),Records!$C$2:$H$6601,1,FALSE)),"",VLOOKUP(CONCATENATE($A362,"_L_",DA$1),Records!$C$2:$H$6601,6,FALSE))</f>
        <v/>
      </c>
      <c r="DC362" s="32" t="str">
        <f>IF(ISERROR(VLOOKUP(CONCATENATE($A362,"_L_",DD$1),Records!$C$2:$H$6601,1,FALSE)),"",VLOOKUP(CONCATENATE($A362,"_L_",DD$1),Records!$C$2:$H$6601,4,FALSE))</f>
        <v/>
      </c>
      <c r="DD362" s="7" t="str">
        <f>IF(ISERROR(VLOOKUP(CONCATENATE($A362,"_L_",DD$1),Records!$C$2:$H$6601,1,FALSE)),"",VLOOKUP(CONCATENATE($A362,"_L_",DD$1),Records!$C$2:$H$6601,5,FALSE))</f>
        <v/>
      </c>
      <c r="DE362" s="33" t="str">
        <f>IF(ISERROR(VLOOKUP(CONCATENATE($A362,"_L_",DD$1),Records!$C$2:$H$6601,1,FALSE)),"",VLOOKUP(CONCATENATE($A362,"_L_",DD$1),Records!$C$2:$H$6601,6,FALSE))</f>
        <v/>
      </c>
      <c r="DF362" s="32" t="str">
        <f>IF(ISERROR(VLOOKUP(CONCATENATE($A362,"_L_",DG$1),Records!$C$2:$H$6601,1,FALSE)),"",VLOOKUP(CONCATENATE($A362,"_L_",DG$1),Records!$C$2:$H$6601,4,FALSE))</f>
        <v/>
      </c>
      <c r="DG362" s="7" t="str">
        <f>IF(ISERROR(VLOOKUP(CONCATENATE($A362,"_L_",DG$1),Records!$C$2:$H$6601,1,FALSE)),"",VLOOKUP(CONCATENATE($A362,"_L_",DG$1),Records!$C$2:$H$6601,5,FALSE))</f>
        <v/>
      </c>
      <c r="DH362" s="33" t="str">
        <f>IF(ISERROR(VLOOKUP(CONCATENATE($A362,"_L_",DG$1),Records!$C$2:$H$6601,1,FALSE)),"",VLOOKUP(CONCATENATE($A362,"_L_",DG$1),Records!$C$2:$H$6601,6,FALSE))</f>
        <v/>
      </c>
      <c r="DI362" s="32" t="str">
        <f>IF(ISERROR(VLOOKUP(CONCATENATE($A362,"_L_",DJ$1),Records!$C$2:$H$6601,1,FALSE)),"",VLOOKUP(CONCATENATE($A362,"_L_",DJ$1),Records!$C$2:$H$6601,4,FALSE))</f>
        <v/>
      </c>
      <c r="DJ362" s="7" t="str">
        <f>IF(ISERROR(VLOOKUP(CONCATENATE($A362,"_L_",DJ$1),Records!$C$2:$H$6601,1,FALSE)),"",VLOOKUP(CONCATENATE($A362,"_L_",DJ$1),Records!$C$2:$H$6601,5,FALSE))</f>
        <v/>
      </c>
      <c r="DK362" s="33" t="str">
        <f>IF(ISERROR(VLOOKUP(CONCATENATE($A362,"_L_",DJ$1),Records!$C$2:$H$6601,1,FALSE)),"",VLOOKUP(CONCATENATE($A362,"_L_",DJ$1),Records!$C$2:$H$6601,6,FALSE))</f>
        <v/>
      </c>
      <c r="DL362" s="32" t="str">
        <f>IF(ISERROR(VLOOKUP(CONCATENATE($A362,"_L_",DM$1),Records!$C$2:$H$6601,1,FALSE)),"",VLOOKUP(CONCATENATE($A362,"_L_",DM$1),Records!$C$2:$H$6601,4,FALSE))</f>
        <v/>
      </c>
      <c r="DM362" s="7" t="str">
        <f>IF(ISERROR(VLOOKUP(CONCATENATE($A362,"_L_",DM$1),Records!$C$2:$H$6601,1,FALSE)),"",VLOOKUP(CONCATENATE($A362,"_L_",DM$1),Records!$C$2:$H$6601,5,FALSE))</f>
        <v/>
      </c>
      <c r="DN362" s="33" t="str">
        <f>IF(ISERROR(VLOOKUP(CONCATENATE($A362,"_L_",DM$1),Records!$C$2:$H$6601,1,FALSE)),"",VLOOKUP(CONCATENATE($A362,"_L_",DM$1),Records!$C$2:$H$6601,6,FALSE))</f>
        <v/>
      </c>
      <c r="DO362" s="32" t="str">
        <f>IF(ISERROR(VLOOKUP(CONCATENATE($A362,"_L_",DP$1),Records!$C$2:$H$6601,1,FALSE)),"",VLOOKUP(CONCATENATE($A362,"_L_",DP$1),Records!$C$2:$H$6601,4,FALSE))</f>
        <v/>
      </c>
      <c r="DP362" s="7" t="str">
        <f>IF(ISERROR(VLOOKUP(CONCATENATE($A362,"_L_",DP$1),Records!$C$2:$H$6601,1,FALSE)),"",VLOOKUP(CONCATENATE($A362,"_L_",DP$1),Records!$C$2:$H$6601,5,FALSE))</f>
        <v/>
      </c>
      <c r="DQ362" s="33" t="str">
        <f>IF(ISERROR(VLOOKUP(CONCATENATE($A362,"_L_",DP$1),Records!$C$2:$H$6601,1,FALSE)),"",VLOOKUP(CONCATENATE($A362,"_L_",DP$1),Records!$C$2:$H$6601,6,FALSE))</f>
        <v/>
      </c>
      <c r="DR362" s="32" t="str">
        <f>IF(ISERROR(VLOOKUP(CONCATENATE($A362,"_L_",DS$1),Records!$C$2:$H$6601,1,FALSE)),"",VLOOKUP(CONCATENATE($A362,"_L_",DS$1),Records!$C$2:$H$6601,4,FALSE))</f>
        <v/>
      </c>
      <c r="DS362" s="7" t="str">
        <f>IF(ISERROR(VLOOKUP(CONCATENATE($A362,"_L_",DS$1),Records!$C$2:$H$6601,1,FALSE)),"",VLOOKUP(CONCATENATE($A362,"_L_",DS$1),Records!$C$2:$H$6601,5,FALSE))</f>
        <v/>
      </c>
      <c r="DT362" s="33" t="str">
        <f>IF(ISERROR(VLOOKUP(CONCATENATE($A362,"_L_",DS$1),Records!$C$2:$H$6601,1,FALSE)),"",VLOOKUP(CONCATENATE($A362,"_L_",DS$1),Records!$C$2:$H$6601,6,FALSE))</f>
        <v/>
      </c>
      <c r="DU362" s="32" t="str">
        <f>IF(ISERROR(VLOOKUP(CONCATENATE($A362,"_L_",DV$1),Records!$C$2:$H$6601,1,FALSE)),"",VLOOKUP(CONCATENATE($A362,"_L_",DV$1),Records!$C$2:$H$6601,4,FALSE))</f>
        <v/>
      </c>
      <c r="DV362" s="7" t="str">
        <f>IF(ISERROR(VLOOKUP(CONCATENATE($A362,"_L_",DV$1),Records!$C$2:$H$6601,1,FALSE)),"",VLOOKUP(CONCATENATE($A362,"_L_",DV$1),Records!$C$2:$H$6601,5,FALSE))</f>
        <v/>
      </c>
      <c r="DW362" s="33" t="str">
        <f>IF(ISERROR(VLOOKUP(CONCATENATE($A362,"_L_",DV$1),Records!$C$2:$H$6601,1,FALSE)),"",VLOOKUP(CONCATENATE($A362,"_L_",DV$1),Records!$C$2:$H$6601,6,FALSE))</f>
        <v/>
      </c>
      <c r="DX362" s="32" t="str">
        <f>IF(ISERROR(VLOOKUP(CONCATENATE($A362,"_L_",DY$1),Records!$C$2:$H$6601,1,FALSE)),"",VLOOKUP(CONCATENATE($A362,"_L_",DY$1),Records!$C$2:$H$6601,4,FALSE))</f>
        <v/>
      </c>
      <c r="DY362" s="7" t="str">
        <f>IF(ISERROR(VLOOKUP(CONCATENATE($A362,"_L_",DY$1),Records!$C$2:$H$6601,1,FALSE)),"",VLOOKUP(CONCATENATE($A362,"_L_",DY$1),Records!$C$2:$H$6601,5,FALSE))</f>
        <v/>
      </c>
      <c r="DZ362" s="33" t="str">
        <f>IF(ISERROR(VLOOKUP(CONCATENATE($A362,"_L_",DY$1),Records!$C$2:$H$6601,1,FALSE)),"",VLOOKUP(CONCATENATE($A362,"_L_",DY$1),Records!$C$2:$H$6601,6,FALSE))</f>
        <v/>
      </c>
      <c r="EA362" s="32" t="str">
        <f>IF(ISERROR(VLOOKUP(CONCATENATE($A362,"_L_",EB$1),Records!$C$2:$H$6601,1,FALSE)),"",VLOOKUP(CONCATENATE($A362,"_L_",EB$1),Records!$C$2:$H$6601,4,FALSE))</f>
        <v/>
      </c>
      <c r="EB362" s="7" t="str">
        <f>IF(ISERROR(VLOOKUP(CONCATENATE($A362,"_L_",EB$1),Records!$C$2:$H$6601,1,FALSE)),"",VLOOKUP(CONCATENATE($A362,"_L_",EB$1),Records!$C$2:$H$6601,5,FALSE))</f>
        <v/>
      </c>
      <c r="EC362" s="33" t="str">
        <f>IF(ISERROR(VLOOKUP(CONCATENATE($A362,"_L_",EB$1),Records!$C$2:$H$6601,1,FALSE)),"",VLOOKUP(CONCATENATE($A362,"_L_",EB$1),Records!$C$2:$H$6601,6,FALSE))</f>
        <v/>
      </c>
    </row>
    <row r="363" spans="1:133" ht="15.75" x14ac:dyDescent="0.25">
      <c r="A363" s="11">
        <v>42545</v>
      </c>
      <c r="B363" s="18" t="s">
        <v>91</v>
      </c>
      <c r="C363" s="18">
        <f t="shared" si="11"/>
        <v>52</v>
      </c>
      <c r="D363" s="27" t="s">
        <v>63</v>
      </c>
      <c r="E363" s="8" t="s">
        <v>71</v>
      </c>
      <c r="F363" s="62">
        <f t="shared" si="10"/>
        <v>0</v>
      </c>
      <c r="G363" s="62">
        <f>HomeCalc!F363</f>
        <v>0</v>
      </c>
      <c r="H363" s="32" t="str">
        <f>IF(ISERROR(VLOOKUP(CONCATENATE($A363,"_L_",I$1),Records!$C$2:$H$6601,1,FALSE)),"",VLOOKUP(CONCATENATE($A363,"_L_",I$1),Records!$C$2:$H$6601,4,FALSE))</f>
        <v/>
      </c>
      <c r="I363" s="7" t="str">
        <f>IF(ISERROR(VLOOKUP(CONCATENATE($A363,"_L_",I$1),Records!$C$2:$H$6601,1,FALSE)),"",VLOOKUP(CONCATENATE($A363,"_L_",I$1),Records!$C$2:$H$6601,5,FALSE))</f>
        <v/>
      </c>
      <c r="J363" s="33" t="str">
        <f>IF(ISERROR(VLOOKUP(CONCATENATE($A363,"_L_",I$1),Records!$C$2:$H$6601,1,FALSE)),"",VLOOKUP(CONCATENATE($A363,"_L_",I$1),Records!$C$2:$H$6601,6,FALSE))</f>
        <v/>
      </c>
      <c r="K363" s="32" t="str">
        <f>IF(ISERROR(VLOOKUP(CONCATENATE($A363,"_L_",L$1),Records!$C$2:$H$6601,1,FALSE)),"",VLOOKUP(CONCATENATE($A363,"_L_",L$1),Records!$C$2:$H$6601,4,FALSE))</f>
        <v/>
      </c>
      <c r="L363" s="7" t="str">
        <f>IF(ISERROR(VLOOKUP(CONCATENATE($A363,"_L_",L$1),Records!$C$2:$H$6601,1,FALSE)),"",VLOOKUP(CONCATENATE($A363,"_L_",L$1),Records!$C$2:$H$6601,5,FALSE))</f>
        <v/>
      </c>
      <c r="M363" s="33" t="str">
        <f>IF(ISERROR(VLOOKUP(CONCATENATE($A363,"_L_",L$1),Records!$C$2:$H$6601,1,FALSE)),"",VLOOKUP(CONCATENATE($A363,"_L_",L$1),Records!$C$2:$H$6601,6,FALSE))</f>
        <v/>
      </c>
      <c r="N363" s="32" t="str">
        <f>IF(ISERROR(VLOOKUP(CONCATENATE($A363,"_L_",O$1),Records!$C$2:$H$6601,1,FALSE)),"",VLOOKUP(CONCATENATE($A363,"_L_",O$1),Records!$C$2:$H$6601,4,FALSE))</f>
        <v/>
      </c>
      <c r="O363" s="7" t="str">
        <f>IF(ISERROR(VLOOKUP(CONCATENATE($A363,"_L_",O$1),Records!$C$2:$H$6601,1,FALSE)),"",VLOOKUP(CONCATENATE($A363,"_L_",O$1),Records!$C$2:$H$6601,5,FALSE))</f>
        <v/>
      </c>
      <c r="P363" s="33" t="str">
        <f>IF(ISERROR(VLOOKUP(CONCATENATE($A363,"_L_",O$1),Records!$C$2:$H$6601,1,FALSE)),"",VLOOKUP(CONCATENATE($A363,"_L_",O$1),Records!$C$2:$H$6601,6,FALSE))</f>
        <v/>
      </c>
      <c r="Q363" s="32" t="str">
        <f>IF(ISERROR(VLOOKUP(CONCATENATE($A363,"_L_",R$1),Records!$C$2:$H$6601,1,FALSE)),"",VLOOKUP(CONCATENATE($A363,"_L_",R$1),Records!$C$2:$H$6601,4,FALSE))</f>
        <v/>
      </c>
      <c r="R363" s="7" t="str">
        <f>IF(ISERROR(VLOOKUP(CONCATENATE($A363,"_L_",R$1),Records!$C$2:$H$6601,1,FALSE)),"",VLOOKUP(CONCATENATE($A363,"_L_",R$1),Records!$C$2:$H$6601,5,FALSE))</f>
        <v/>
      </c>
      <c r="S363" s="33" t="str">
        <f>IF(ISERROR(VLOOKUP(CONCATENATE($A363,"_L_",R$1),Records!$C$2:$H$6601,1,FALSE)),"",VLOOKUP(CONCATENATE($A363,"_L_",R$1),Records!$C$2:$H$6601,6,FALSE))</f>
        <v/>
      </c>
      <c r="T363" s="32" t="str">
        <f>IF(ISERROR(VLOOKUP(CONCATENATE($A363,"_L_",U$1),Records!$C$2:$H$6601,1,FALSE)),"",VLOOKUP(CONCATENATE($A363,"_L_",U$1),Records!$C$2:$H$6601,4,FALSE))</f>
        <v/>
      </c>
      <c r="U363" s="7" t="str">
        <f>IF(ISERROR(VLOOKUP(CONCATENATE($A363,"_L_",U$1),Records!$C$2:$H$6601,1,FALSE)),"",VLOOKUP(CONCATENATE($A363,"_L_",U$1),Records!$C$2:$H$6601,5,FALSE))</f>
        <v/>
      </c>
      <c r="V363" s="33" t="str">
        <f>IF(ISERROR(VLOOKUP(CONCATENATE($A363,"_L_",U$1),Records!$C$2:$H$6601,1,FALSE)),"",VLOOKUP(CONCATENATE($A363,"_L_",U$1),Records!$C$2:$H$6601,6,FALSE))</f>
        <v/>
      </c>
      <c r="W363" s="32" t="str">
        <f>IF(ISERROR(VLOOKUP(CONCATENATE($A363,"_L_",X$1),Records!$C$2:$H$6601,1,FALSE)),"",VLOOKUP(CONCATENATE($A363,"_L_",X$1),Records!$C$2:$H$6601,4,FALSE))</f>
        <v/>
      </c>
      <c r="X363" s="7" t="str">
        <f>IF(ISERROR(VLOOKUP(CONCATENATE($A363,"_L_",X$1),Records!$C$2:$H$6601,1,FALSE)),"",VLOOKUP(CONCATENATE($A363,"_L_",X$1),Records!$C$2:$H$6601,5,FALSE))</f>
        <v/>
      </c>
      <c r="Y363" s="33" t="str">
        <f>IF(ISERROR(VLOOKUP(CONCATENATE($A363,"_L_",X$1),Records!$C$2:$H$6601,1,FALSE)),"",VLOOKUP(CONCATENATE($A363,"_L_",X$1),Records!$C$2:$H$6601,6,FALSE))</f>
        <v/>
      </c>
      <c r="Z363" s="32" t="str">
        <f>IF(ISERROR(VLOOKUP(CONCATENATE($A363,"_L_",AA$1),Records!$C$2:$H$6601,1,FALSE)),"",VLOOKUP(CONCATENATE($A363,"_L_",AA$1),Records!$C$2:$H$6601,4,FALSE))</f>
        <v/>
      </c>
      <c r="AA363" s="7" t="str">
        <f>IF(ISERROR(VLOOKUP(CONCATENATE($A363,"_L_",AA$1),Records!$C$2:$H$6601,1,FALSE)),"",VLOOKUP(CONCATENATE($A363,"_L_",AA$1),Records!$C$2:$H$6601,5,FALSE))</f>
        <v/>
      </c>
      <c r="AB363" s="33" t="str">
        <f>IF(ISERROR(VLOOKUP(CONCATENATE($A363,"_L_",AA$1),Records!$C$2:$H$6601,1,FALSE)),"",VLOOKUP(CONCATENATE($A363,"_L_",AA$1),Records!$C$2:$H$6601,6,FALSE))</f>
        <v/>
      </c>
      <c r="AC363" s="32" t="str">
        <f>IF(ISERROR(VLOOKUP(CONCATENATE($A363,"_L_",AD$1),Records!$C$2:$H$6601,1,FALSE)),"",VLOOKUP(CONCATENATE($A363,"_L_",AD$1),Records!$C$2:$H$6601,4,FALSE))</f>
        <v/>
      </c>
      <c r="AD363" s="7" t="str">
        <f>IF(ISERROR(VLOOKUP(CONCATENATE($A363,"_L_",AD$1),Records!$C$2:$H$6601,1,FALSE)),"",VLOOKUP(CONCATENATE($A363,"_L_",AD$1),Records!$C$2:$H$6601,5,FALSE))</f>
        <v/>
      </c>
      <c r="AE363" s="33" t="str">
        <f>IF(ISERROR(VLOOKUP(CONCATENATE($A363,"_L_",AD$1),Records!$C$2:$H$6601,1,FALSE)),"",VLOOKUP(CONCATENATE($A363,"_L_",AD$1),Records!$C$2:$H$6601,6,FALSE))</f>
        <v/>
      </c>
      <c r="AF363" s="32" t="str">
        <f>IF(ISERROR(VLOOKUP(CONCATENATE($A363,"_L_",AG$1),Records!$C$2:$H$6601,1,FALSE)),"",VLOOKUP(CONCATENATE($A363,"_L_",AG$1),Records!$C$2:$H$6601,4,FALSE))</f>
        <v/>
      </c>
      <c r="AG363" s="7" t="str">
        <f>IF(ISERROR(VLOOKUP(CONCATENATE($A363,"_L_",AG$1),Records!$C$2:$H$6601,1,FALSE)),"",VLOOKUP(CONCATENATE($A363,"_L_",AG$1),Records!$C$2:$H$6601,5,FALSE))</f>
        <v/>
      </c>
      <c r="AH363" s="33" t="str">
        <f>IF(ISERROR(VLOOKUP(CONCATENATE($A363,"_L_",AG$1),Records!$C$2:$H$6601,1,FALSE)),"",VLOOKUP(CONCATENATE($A363,"_L_",AG$1),Records!$C$2:$H$6601,6,FALSE))</f>
        <v/>
      </c>
      <c r="AI363" s="32" t="str">
        <f>IF(ISERROR(VLOOKUP(CONCATENATE($A363,"_L_",AJ$1),Records!$C$2:$H$6601,1,FALSE)),"",VLOOKUP(CONCATENATE($A363,"_L_",AJ$1),Records!$C$2:$H$6601,4,FALSE))</f>
        <v/>
      </c>
      <c r="AJ363" s="7" t="str">
        <f>IF(ISERROR(VLOOKUP(CONCATENATE($A363,"_L_",AJ$1),Records!$C$2:$H$6601,1,FALSE)),"",VLOOKUP(CONCATENATE($A363,"_L_",AJ$1),Records!$C$2:$H$6601,5,FALSE))</f>
        <v/>
      </c>
      <c r="AK363" s="33" t="str">
        <f>IF(ISERROR(VLOOKUP(CONCATENATE($A363,"_L_",AJ$1),Records!$C$2:$H$6601,1,FALSE)),"",VLOOKUP(CONCATENATE($A363,"_L_",AJ$1),Records!$C$2:$H$6601,6,FALSE))</f>
        <v/>
      </c>
      <c r="AL363" s="32" t="str">
        <f>IF(ISERROR(VLOOKUP(CONCATENATE($A363,"_L_",AM$1),Records!$C$2:$H$6601,1,FALSE)),"",VLOOKUP(CONCATENATE($A363,"_L_",AM$1),Records!$C$2:$H$6601,4,FALSE))</f>
        <v/>
      </c>
      <c r="AM363" s="7" t="str">
        <f>IF(ISERROR(VLOOKUP(CONCATENATE($A363,"_L_",AM$1),Records!$C$2:$H$6601,1,FALSE)),"",VLOOKUP(CONCATENATE($A363,"_L_",AM$1),Records!$C$2:$H$6601,5,FALSE))</f>
        <v/>
      </c>
      <c r="AN363" s="33" t="str">
        <f>IF(ISERROR(VLOOKUP(CONCATENATE($A363,"_L_",AM$1),Records!$C$2:$H$6601,1,FALSE)),"",VLOOKUP(CONCATENATE($A363,"_L_",AM$1),Records!$C$2:$H$6601,6,FALSE))</f>
        <v/>
      </c>
      <c r="AO363" s="32" t="str">
        <f>IF(ISERROR(VLOOKUP(CONCATENATE($A363,"_L_",AP$1),Records!$C$2:$H$6601,1,FALSE)),"",VLOOKUP(CONCATENATE($A363,"_L_",AP$1),Records!$C$2:$H$6601,4,FALSE))</f>
        <v/>
      </c>
      <c r="AP363" s="7" t="str">
        <f>IF(ISERROR(VLOOKUP(CONCATENATE($A363,"_L_",AP$1),Records!$C$2:$H$6601,1,FALSE)),"",VLOOKUP(CONCATENATE($A363,"_L_",AP$1),Records!$C$2:$H$6601,5,FALSE))</f>
        <v/>
      </c>
      <c r="AQ363" s="33" t="str">
        <f>IF(ISERROR(VLOOKUP(CONCATENATE($A363,"_L_",AP$1),Records!$C$2:$H$6601,1,FALSE)),"",VLOOKUP(CONCATENATE($A363,"_L_",AP$1),Records!$C$2:$H$6601,6,FALSE))</f>
        <v/>
      </c>
      <c r="AR363" s="32" t="str">
        <f>IF(ISERROR(VLOOKUP(CONCATENATE($A363,"_L_",AS$1),Records!$C$2:$H$6601,1,FALSE)),"",VLOOKUP(CONCATENATE($A363,"_L_",AS$1),Records!$C$2:$H$6601,4,FALSE))</f>
        <v/>
      </c>
      <c r="AS363" s="7" t="str">
        <f>IF(ISERROR(VLOOKUP(CONCATENATE($A363,"_L_",AS$1),Records!$C$2:$H$6601,1,FALSE)),"",VLOOKUP(CONCATENATE($A363,"_L_",AS$1),Records!$C$2:$H$6601,5,FALSE))</f>
        <v/>
      </c>
      <c r="AT363" s="33" t="str">
        <f>IF(ISERROR(VLOOKUP(CONCATENATE($A363,"_L_",AS$1),Records!$C$2:$H$6601,1,FALSE)),"",VLOOKUP(CONCATENATE($A363,"_L_",AS$1),Records!$C$2:$H$6601,6,FALSE))</f>
        <v/>
      </c>
      <c r="AU363" s="32" t="str">
        <f>IF(ISERROR(VLOOKUP(CONCATENATE($A363,"_L_",AV$1),Records!$C$2:$H$6601,1,FALSE)),"",VLOOKUP(CONCATENATE($A363,"_L_",AV$1),Records!$C$2:$H$6601,4,FALSE))</f>
        <v/>
      </c>
      <c r="AV363" s="7" t="str">
        <f>IF(ISERROR(VLOOKUP(CONCATENATE($A363,"_L_",AV$1),Records!$C$2:$H$6601,1,FALSE)),"",VLOOKUP(CONCATENATE($A363,"_L_",AV$1),Records!$C$2:$H$6601,5,FALSE))</f>
        <v/>
      </c>
      <c r="AW363" s="33" t="str">
        <f>IF(ISERROR(VLOOKUP(CONCATENATE($A363,"_L_",AV$1),Records!$C$2:$H$6601,1,FALSE)),"",VLOOKUP(CONCATENATE($A363,"_L_",AV$1),Records!$C$2:$H$6601,6,FALSE))</f>
        <v/>
      </c>
      <c r="AX363" s="32" t="str">
        <f>IF(ISERROR(VLOOKUP(CONCATENATE($A363,"_L_",AY$1),Records!$C$2:$H$6601,1,FALSE)),"",VLOOKUP(CONCATENATE($A363,"_L_",AY$1),Records!$C$2:$H$6601,4,FALSE))</f>
        <v/>
      </c>
      <c r="AY363" s="7" t="str">
        <f>IF(ISERROR(VLOOKUP(CONCATENATE($A363,"_L_",AY$1),Records!$C$2:$H$6601,1,FALSE)),"",VLOOKUP(CONCATENATE($A363,"_L_",AY$1),Records!$C$2:$H$6601,5,FALSE))</f>
        <v/>
      </c>
      <c r="AZ363" s="33" t="str">
        <f>IF(ISERROR(VLOOKUP(CONCATENATE($A363,"_L_",AY$1),Records!$C$2:$H$6601,1,FALSE)),"",VLOOKUP(CONCATENATE($A363,"_L_",AY$1),Records!$C$2:$H$6601,6,FALSE))</f>
        <v/>
      </c>
      <c r="BA363" s="32" t="str">
        <f>IF(ISERROR(VLOOKUP(CONCATENATE($A363,"_L_",BB$1),Records!$C$2:$H$6601,1,FALSE)),"",VLOOKUP(CONCATENATE($A363,"_L_",BB$1),Records!$C$2:$H$6601,4,FALSE))</f>
        <v/>
      </c>
      <c r="BB363" s="7" t="str">
        <f>IF(ISERROR(VLOOKUP(CONCATENATE($A363,"_L_",BB$1),Records!$C$2:$H$6601,1,FALSE)),"",VLOOKUP(CONCATENATE($A363,"_L_",BB$1),Records!$C$2:$H$6601,5,FALSE))</f>
        <v/>
      </c>
      <c r="BC363" s="33" t="str">
        <f>IF(ISERROR(VLOOKUP(CONCATENATE($A363,"_L_",BB$1),Records!$C$2:$H$6601,1,FALSE)),"",VLOOKUP(CONCATENATE($A363,"_L_",BB$1),Records!$C$2:$H$6601,6,FALSE))</f>
        <v/>
      </c>
      <c r="BD363" s="32" t="str">
        <f>IF(ISERROR(VLOOKUP(CONCATENATE($A363,"_L_",BE$1),Records!$C$2:$H$6601,1,FALSE)),"",VLOOKUP(CONCATENATE($A363,"_L_",BE$1),Records!$C$2:$H$6601,4,FALSE))</f>
        <v/>
      </c>
      <c r="BE363" s="7" t="str">
        <f>IF(ISERROR(VLOOKUP(CONCATENATE($A363,"_L_",BE$1),Records!$C$2:$H$6601,1,FALSE)),"",VLOOKUP(CONCATENATE($A363,"_L_",BE$1),Records!$C$2:$H$6601,5,FALSE))</f>
        <v/>
      </c>
      <c r="BF363" s="33" t="str">
        <f>IF(ISERROR(VLOOKUP(CONCATENATE($A363,"_L_",BE$1),Records!$C$2:$H$6601,1,FALSE)),"",VLOOKUP(CONCATENATE($A363,"_L_",BE$1),Records!$C$2:$H$6601,6,FALSE))</f>
        <v/>
      </c>
      <c r="BG363" s="32" t="str">
        <f>IF(ISERROR(VLOOKUP(CONCATENATE($A363,"_L_",BH$1),Records!$C$2:$H$6601,1,FALSE)),"",VLOOKUP(CONCATENATE($A363,"_L_",BH$1),Records!$C$2:$H$6601,4,FALSE))</f>
        <v/>
      </c>
      <c r="BH363" s="7" t="str">
        <f>IF(ISERROR(VLOOKUP(CONCATENATE($A363,"_L_",BH$1),Records!$C$2:$H$6601,1,FALSE)),"",VLOOKUP(CONCATENATE($A363,"_L_",BH$1),Records!$C$2:$H$6601,5,FALSE))</f>
        <v/>
      </c>
      <c r="BI363" s="33" t="str">
        <f>IF(ISERROR(VLOOKUP(CONCATENATE($A363,"_L_",BH$1),Records!$C$2:$H$6601,1,FALSE)),"",VLOOKUP(CONCATENATE($A363,"_L_",BH$1),Records!$C$2:$H$6601,6,FALSE))</f>
        <v/>
      </c>
      <c r="BJ363" s="32" t="str">
        <f>IF(ISERROR(VLOOKUP(CONCATENATE($A363,"_L_",BK$1),Records!$C$2:$H$6601,1,FALSE)),"",VLOOKUP(CONCATENATE($A363,"_L_",BK$1),Records!$C$2:$H$6601,4,FALSE))</f>
        <v/>
      </c>
      <c r="BK363" s="7" t="str">
        <f>IF(ISERROR(VLOOKUP(CONCATENATE($A363,"_L_",BK$1),Records!$C$2:$H$6601,1,FALSE)),"",VLOOKUP(CONCATENATE($A363,"_L_",BK$1),Records!$C$2:$H$6601,5,FALSE))</f>
        <v/>
      </c>
      <c r="BL363" s="33" t="str">
        <f>IF(ISERROR(VLOOKUP(CONCATENATE($A363,"_L_",BK$1),Records!$C$2:$H$6601,1,FALSE)),"",VLOOKUP(CONCATENATE($A363,"_L_",BK$1),Records!$C$2:$H$6601,6,FALSE))</f>
        <v/>
      </c>
      <c r="BM363" s="32" t="str">
        <f>IF(ISERROR(VLOOKUP(CONCATENATE($A363,"_L_",BN$1),Records!$C$2:$H$6601,1,FALSE)),"",VLOOKUP(CONCATENATE($A363,"_L_",BN$1),Records!$C$2:$H$6601,4,FALSE))</f>
        <v/>
      </c>
      <c r="BN363" s="7" t="str">
        <f>IF(ISERROR(VLOOKUP(CONCATENATE($A363,"_L_",BN$1),Records!$C$2:$H$6601,1,FALSE)),"",VLOOKUP(CONCATENATE($A363,"_L_",BN$1),Records!$C$2:$H$6601,5,FALSE))</f>
        <v/>
      </c>
      <c r="BO363" s="33" t="str">
        <f>IF(ISERROR(VLOOKUP(CONCATENATE($A363,"_L_",BN$1),Records!$C$2:$H$6601,1,FALSE)),"",VLOOKUP(CONCATENATE($A363,"_L_",BN$1),Records!$C$2:$H$6601,6,FALSE))</f>
        <v/>
      </c>
      <c r="BP363" s="32" t="str">
        <f>IF(ISERROR(VLOOKUP(CONCATENATE($A363,"_L_",BQ$1),Records!$C$2:$H$6601,1,FALSE)),"",VLOOKUP(CONCATENATE($A363,"_L_",BQ$1),Records!$C$2:$H$6601,4,FALSE))</f>
        <v/>
      </c>
      <c r="BQ363" s="7" t="str">
        <f>IF(ISERROR(VLOOKUP(CONCATENATE($A363,"_L_",BQ$1),Records!$C$2:$H$6601,1,FALSE)),"",VLOOKUP(CONCATENATE($A363,"_L_",BQ$1),Records!$C$2:$H$6601,5,FALSE))</f>
        <v/>
      </c>
      <c r="BR363" s="33" t="str">
        <f>IF(ISERROR(VLOOKUP(CONCATENATE($A363,"_L_",BQ$1),Records!$C$2:$H$6601,1,FALSE)),"",VLOOKUP(CONCATENATE($A363,"_L_",BQ$1),Records!$C$2:$H$6601,6,FALSE))</f>
        <v/>
      </c>
      <c r="BS363" s="32" t="str">
        <f>IF(ISERROR(VLOOKUP(CONCATENATE($A363,"_L_",BT$1),Records!$C$2:$H$6601,1,FALSE)),"",VLOOKUP(CONCATENATE($A363,"_L_",BT$1),Records!$C$2:$H$6601,4,FALSE))</f>
        <v/>
      </c>
      <c r="BT363" s="7" t="str">
        <f>IF(ISERROR(VLOOKUP(CONCATENATE($A363,"_L_",BT$1),Records!$C$2:$H$6601,1,FALSE)),"",VLOOKUP(CONCATENATE($A363,"_L_",BT$1),Records!$C$2:$H$6601,5,FALSE))</f>
        <v/>
      </c>
      <c r="BU363" s="33" t="str">
        <f>IF(ISERROR(VLOOKUP(CONCATENATE($A363,"_L_",BT$1),Records!$C$2:$H$6601,1,FALSE)),"",VLOOKUP(CONCATENATE($A363,"_L_",BT$1),Records!$C$2:$H$6601,6,FALSE))</f>
        <v/>
      </c>
      <c r="BV363" s="32" t="str">
        <f>IF(ISERROR(VLOOKUP(CONCATENATE($A363,"_L_",BW$1),Records!$C$2:$H$6601,1,FALSE)),"",VLOOKUP(CONCATENATE($A363,"_L_",BW$1),Records!$C$2:$H$6601,4,FALSE))</f>
        <v/>
      </c>
      <c r="BW363" s="7" t="str">
        <f>IF(ISERROR(VLOOKUP(CONCATENATE($A363,"_L_",BW$1),Records!$C$2:$H$6601,1,FALSE)),"",VLOOKUP(CONCATENATE($A363,"_L_",BW$1),Records!$C$2:$H$6601,5,FALSE))</f>
        <v/>
      </c>
      <c r="BX363" s="33" t="str">
        <f>IF(ISERROR(VLOOKUP(CONCATENATE($A363,"_L_",BW$1),Records!$C$2:$H$6601,1,FALSE)),"",VLOOKUP(CONCATENATE($A363,"_L_",BW$1),Records!$C$2:$H$6601,6,FALSE))</f>
        <v/>
      </c>
      <c r="BY363" s="32" t="str">
        <f>IF(ISERROR(VLOOKUP(CONCATENATE($A363,"_L_",BZ$1),Records!$C$2:$H$6601,1,FALSE)),"",VLOOKUP(CONCATENATE($A363,"_L_",BZ$1),Records!$C$2:$H$6601,4,FALSE))</f>
        <v/>
      </c>
      <c r="BZ363" s="7" t="str">
        <f>IF(ISERROR(VLOOKUP(CONCATENATE($A363,"_L_",BZ$1),Records!$C$2:$H$6601,1,FALSE)),"",VLOOKUP(CONCATENATE($A363,"_L_",BZ$1),Records!$C$2:$H$6601,5,FALSE))</f>
        <v/>
      </c>
      <c r="CA363" s="33" t="str">
        <f>IF(ISERROR(VLOOKUP(CONCATENATE($A363,"_L_",BZ$1),Records!$C$2:$H$6601,1,FALSE)),"",VLOOKUP(CONCATENATE($A363,"_L_",BZ$1),Records!$C$2:$H$6601,6,FALSE))</f>
        <v/>
      </c>
      <c r="CB363" s="32" t="str">
        <f>IF(ISERROR(VLOOKUP(CONCATENATE($A363,"_L_",CC$1),Records!$C$2:$H$6601,1,FALSE)),"",VLOOKUP(CONCATENATE($A363,"_L_",CC$1),Records!$C$2:$H$6601,4,FALSE))</f>
        <v/>
      </c>
      <c r="CC363" s="7" t="str">
        <f>IF(ISERROR(VLOOKUP(CONCATENATE($A363,"_L_",CC$1),Records!$C$2:$H$6601,1,FALSE)),"",VLOOKUP(CONCATENATE($A363,"_L_",CC$1),Records!$C$2:$H$6601,5,FALSE))</f>
        <v/>
      </c>
      <c r="CD363" s="33" t="str">
        <f>IF(ISERROR(VLOOKUP(CONCATENATE($A363,"_L_",CC$1),Records!$C$2:$H$6601,1,FALSE)),"",VLOOKUP(CONCATENATE($A363,"_L_",CC$1),Records!$C$2:$H$6601,6,FALSE))</f>
        <v/>
      </c>
      <c r="CE363" s="32" t="str">
        <f>IF(ISERROR(VLOOKUP(CONCATENATE($A363,"_L_",CF$1),Records!$C$2:$H$6601,1,FALSE)),"",VLOOKUP(CONCATENATE($A363,"_L_",CF$1),Records!$C$2:$H$6601,4,FALSE))</f>
        <v/>
      </c>
      <c r="CF363" s="7" t="str">
        <f>IF(ISERROR(VLOOKUP(CONCATENATE($A363,"_L_",CF$1),Records!$C$2:$H$6601,1,FALSE)),"",VLOOKUP(CONCATENATE($A363,"_L_",CF$1),Records!$C$2:$H$6601,5,FALSE))</f>
        <v/>
      </c>
      <c r="CG363" s="33" t="str">
        <f>IF(ISERROR(VLOOKUP(CONCATENATE($A363,"_L_",CF$1),Records!$C$2:$H$6601,1,FALSE)),"",VLOOKUP(CONCATENATE($A363,"_L_",CF$1),Records!$C$2:$H$6601,6,FALSE))</f>
        <v/>
      </c>
      <c r="CH363" s="32" t="str">
        <f>IF(ISERROR(VLOOKUP(CONCATENATE($A363,"_L_",CI$1),Records!$C$2:$H$6601,1,FALSE)),"",VLOOKUP(CONCATENATE($A363,"_L_",CI$1),Records!$C$2:$H$6601,4,FALSE))</f>
        <v/>
      </c>
      <c r="CI363" s="7" t="str">
        <f>IF(ISERROR(VLOOKUP(CONCATENATE($A363,"_L_",CI$1),Records!$C$2:$H$6601,1,FALSE)),"",VLOOKUP(CONCATENATE($A363,"_L_",CI$1),Records!$C$2:$H$6601,5,FALSE))</f>
        <v/>
      </c>
      <c r="CJ363" s="33" t="str">
        <f>IF(ISERROR(VLOOKUP(CONCATENATE($A363,"_L_",CI$1),Records!$C$2:$H$6601,1,FALSE)),"",VLOOKUP(CONCATENATE($A363,"_L_",CI$1),Records!$C$2:$H$6601,6,FALSE))</f>
        <v/>
      </c>
      <c r="CK363" s="32" t="str">
        <f>IF(ISERROR(VLOOKUP(CONCATENATE($A363,"_L_",CL$1),Records!$C$2:$H$6601,1,FALSE)),"",VLOOKUP(CONCATENATE($A363,"_L_",CL$1),Records!$C$2:$H$6601,4,FALSE))</f>
        <v/>
      </c>
      <c r="CL363" s="7" t="str">
        <f>IF(ISERROR(VLOOKUP(CONCATENATE($A363,"_L_",CL$1),Records!$C$2:$H$6601,1,FALSE)),"",VLOOKUP(CONCATENATE($A363,"_L_",CL$1),Records!$C$2:$H$6601,5,FALSE))</f>
        <v/>
      </c>
      <c r="CM363" s="33" t="str">
        <f>IF(ISERROR(VLOOKUP(CONCATENATE($A363,"_L_",CL$1),Records!$C$2:$H$6601,1,FALSE)),"",VLOOKUP(CONCATENATE($A363,"_L_",CL$1),Records!$C$2:$H$6601,6,FALSE))</f>
        <v/>
      </c>
      <c r="CN363" s="32" t="str">
        <f>IF(ISERROR(VLOOKUP(CONCATENATE($A363,"_L_",CO$1),Records!$C$2:$H$6601,1,FALSE)),"",VLOOKUP(CONCATENATE($A363,"_L_",CO$1),Records!$C$2:$H$6601,4,FALSE))</f>
        <v/>
      </c>
      <c r="CO363" s="7" t="str">
        <f>IF(ISERROR(VLOOKUP(CONCATENATE($A363,"_L_",CO$1),Records!$C$2:$H$6601,1,FALSE)),"",VLOOKUP(CONCATENATE($A363,"_L_",CO$1),Records!$C$2:$H$6601,5,FALSE))</f>
        <v/>
      </c>
      <c r="CP363" s="33" t="str">
        <f>IF(ISERROR(VLOOKUP(CONCATENATE($A363,"_L_",CO$1),Records!$C$2:$H$6601,1,FALSE)),"",VLOOKUP(CONCATENATE($A363,"_L_",CO$1),Records!$C$2:$H$6601,6,FALSE))</f>
        <v/>
      </c>
      <c r="CQ363" s="32" t="str">
        <f>IF(ISERROR(VLOOKUP(CONCATENATE($A363,"_L_",CR$1),Records!$C$2:$H$6601,1,FALSE)),"",VLOOKUP(CONCATENATE($A363,"_L_",CR$1),Records!$C$2:$H$6601,4,FALSE))</f>
        <v/>
      </c>
      <c r="CR363" s="7" t="str">
        <f>IF(ISERROR(VLOOKUP(CONCATENATE($A363,"_L_",CR$1),Records!$C$2:$H$6601,1,FALSE)),"",VLOOKUP(CONCATENATE($A363,"_L_",CR$1),Records!$C$2:$H$6601,5,FALSE))</f>
        <v/>
      </c>
      <c r="CS363" s="33" t="str">
        <f>IF(ISERROR(VLOOKUP(CONCATENATE($A363,"_L_",CR$1),Records!$C$2:$H$6601,1,FALSE)),"",VLOOKUP(CONCATENATE($A363,"_L_",CR$1),Records!$C$2:$H$6601,6,FALSE))</f>
        <v/>
      </c>
      <c r="CT363" s="32" t="str">
        <f>IF(ISERROR(VLOOKUP(CONCATENATE($A363,"_L_",CU$1),Records!$C$2:$H$6601,1,FALSE)),"",VLOOKUP(CONCATENATE($A363,"_L_",CU$1),Records!$C$2:$H$6601,4,FALSE))</f>
        <v/>
      </c>
      <c r="CU363" s="7" t="str">
        <f>IF(ISERROR(VLOOKUP(CONCATENATE($A363,"_L_",CU$1),Records!$C$2:$H$6601,1,FALSE)),"",VLOOKUP(CONCATENATE($A363,"_L_",CU$1),Records!$C$2:$H$6601,5,FALSE))</f>
        <v/>
      </c>
      <c r="CV363" s="33" t="str">
        <f>IF(ISERROR(VLOOKUP(CONCATENATE($A363,"_L_",CU$1),Records!$C$2:$H$6601,1,FALSE)),"",VLOOKUP(CONCATENATE($A363,"_L_",CU$1),Records!$C$2:$H$6601,6,FALSE))</f>
        <v/>
      </c>
      <c r="CW363" s="32" t="str">
        <f>IF(ISERROR(VLOOKUP(CONCATENATE($A363,"_L_",CX$1),Records!$C$2:$H$6601,1,FALSE)),"",VLOOKUP(CONCATENATE($A363,"_L_",CX$1),Records!$C$2:$H$6601,4,FALSE))</f>
        <v/>
      </c>
      <c r="CX363" s="7" t="str">
        <f>IF(ISERROR(VLOOKUP(CONCATENATE($A363,"_L_",CX$1),Records!$C$2:$H$6601,1,FALSE)),"",VLOOKUP(CONCATENATE($A363,"_L_",CX$1),Records!$C$2:$H$6601,5,FALSE))</f>
        <v/>
      </c>
      <c r="CY363" s="33" t="str">
        <f>IF(ISERROR(VLOOKUP(CONCATENATE($A363,"_L_",CX$1),Records!$C$2:$H$6601,1,FALSE)),"",VLOOKUP(CONCATENATE($A363,"_L_",CX$1),Records!$C$2:$H$6601,6,FALSE))</f>
        <v/>
      </c>
      <c r="CZ363" s="32" t="str">
        <f>IF(ISERROR(VLOOKUP(CONCATENATE($A363,"_L_",DA$1),Records!$C$2:$H$6601,1,FALSE)),"",VLOOKUP(CONCATENATE($A363,"_L_",DA$1),Records!$C$2:$H$6601,4,FALSE))</f>
        <v/>
      </c>
      <c r="DA363" s="7" t="str">
        <f>IF(ISERROR(VLOOKUP(CONCATENATE($A363,"_L_",DA$1),Records!$C$2:$H$6601,1,FALSE)),"",VLOOKUP(CONCATENATE($A363,"_L_",DA$1),Records!$C$2:$H$6601,5,FALSE))</f>
        <v/>
      </c>
      <c r="DB363" s="33" t="str">
        <f>IF(ISERROR(VLOOKUP(CONCATENATE($A363,"_L_",DA$1),Records!$C$2:$H$6601,1,FALSE)),"",VLOOKUP(CONCATENATE($A363,"_L_",DA$1),Records!$C$2:$H$6601,6,FALSE))</f>
        <v/>
      </c>
      <c r="DC363" s="32" t="str">
        <f>IF(ISERROR(VLOOKUP(CONCATENATE($A363,"_L_",DD$1),Records!$C$2:$H$6601,1,FALSE)),"",VLOOKUP(CONCATENATE($A363,"_L_",DD$1),Records!$C$2:$H$6601,4,FALSE))</f>
        <v/>
      </c>
      <c r="DD363" s="7" t="str">
        <f>IF(ISERROR(VLOOKUP(CONCATENATE($A363,"_L_",DD$1),Records!$C$2:$H$6601,1,FALSE)),"",VLOOKUP(CONCATENATE($A363,"_L_",DD$1),Records!$C$2:$H$6601,5,FALSE))</f>
        <v/>
      </c>
      <c r="DE363" s="33" t="str">
        <f>IF(ISERROR(VLOOKUP(CONCATENATE($A363,"_L_",DD$1),Records!$C$2:$H$6601,1,FALSE)),"",VLOOKUP(CONCATENATE($A363,"_L_",DD$1),Records!$C$2:$H$6601,6,FALSE))</f>
        <v/>
      </c>
      <c r="DF363" s="32" t="str">
        <f>IF(ISERROR(VLOOKUP(CONCATENATE($A363,"_L_",DG$1),Records!$C$2:$H$6601,1,FALSE)),"",VLOOKUP(CONCATENATE($A363,"_L_",DG$1),Records!$C$2:$H$6601,4,FALSE))</f>
        <v/>
      </c>
      <c r="DG363" s="7" t="str">
        <f>IF(ISERROR(VLOOKUP(CONCATENATE($A363,"_L_",DG$1),Records!$C$2:$H$6601,1,FALSE)),"",VLOOKUP(CONCATENATE($A363,"_L_",DG$1),Records!$C$2:$H$6601,5,FALSE))</f>
        <v/>
      </c>
      <c r="DH363" s="33" t="str">
        <f>IF(ISERROR(VLOOKUP(CONCATENATE($A363,"_L_",DG$1),Records!$C$2:$H$6601,1,FALSE)),"",VLOOKUP(CONCATENATE($A363,"_L_",DG$1),Records!$C$2:$H$6601,6,FALSE))</f>
        <v/>
      </c>
      <c r="DI363" s="32" t="str">
        <f>IF(ISERROR(VLOOKUP(CONCATENATE($A363,"_L_",DJ$1),Records!$C$2:$H$6601,1,FALSE)),"",VLOOKUP(CONCATENATE($A363,"_L_",DJ$1),Records!$C$2:$H$6601,4,FALSE))</f>
        <v/>
      </c>
      <c r="DJ363" s="7" t="str">
        <f>IF(ISERROR(VLOOKUP(CONCATENATE($A363,"_L_",DJ$1),Records!$C$2:$H$6601,1,FALSE)),"",VLOOKUP(CONCATENATE($A363,"_L_",DJ$1),Records!$C$2:$H$6601,5,FALSE))</f>
        <v/>
      </c>
      <c r="DK363" s="33" t="str">
        <f>IF(ISERROR(VLOOKUP(CONCATENATE($A363,"_L_",DJ$1),Records!$C$2:$H$6601,1,FALSE)),"",VLOOKUP(CONCATENATE($A363,"_L_",DJ$1),Records!$C$2:$H$6601,6,FALSE))</f>
        <v/>
      </c>
      <c r="DL363" s="32" t="str">
        <f>IF(ISERROR(VLOOKUP(CONCATENATE($A363,"_L_",DM$1),Records!$C$2:$H$6601,1,FALSE)),"",VLOOKUP(CONCATENATE($A363,"_L_",DM$1),Records!$C$2:$H$6601,4,FALSE))</f>
        <v/>
      </c>
      <c r="DM363" s="7" t="str">
        <f>IF(ISERROR(VLOOKUP(CONCATENATE($A363,"_L_",DM$1),Records!$C$2:$H$6601,1,FALSE)),"",VLOOKUP(CONCATENATE($A363,"_L_",DM$1),Records!$C$2:$H$6601,5,FALSE))</f>
        <v/>
      </c>
      <c r="DN363" s="33" t="str">
        <f>IF(ISERROR(VLOOKUP(CONCATENATE($A363,"_L_",DM$1),Records!$C$2:$H$6601,1,FALSE)),"",VLOOKUP(CONCATENATE($A363,"_L_",DM$1),Records!$C$2:$H$6601,6,FALSE))</f>
        <v/>
      </c>
      <c r="DO363" s="32" t="str">
        <f>IF(ISERROR(VLOOKUP(CONCATENATE($A363,"_L_",DP$1),Records!$C$2:$H$6601,1,FALSE)),"",VLOOKUP(CONCATENATE($A363,"_L_",DP$1),Records!$C$2:$H$6601,4,FALSE))</f>
        <v/>
      </c>
      <c r="DP363" s="7" t="str">
        <f>IF(ISERROR(VLOOKUP(CONCATENATE($A363,"_L_",DP$1),Records!$C$2:$H$6601,1,FALSE)),"",VLOOKUP(CONCATENATE($A363,"_L_",DP$1),Records!$C$2:$H$6601,5,FALSE))</f>
        <v/>
      </c>
      <c r="DQ363" s="33" t="str">
        <f>IF(ISERROR(VLOOKUP(CONCATENATE($A363,"_L_",DP$1),Records!$C$2:$H$6601,1,FALSE)),"",VLOOKUP(CONCATENATE($A363,"_L_",DP$1),Records!$C$2:$H$6601,6,FALSE))</f>
        <v/>
      </c>
      <c r="DR363" s="32" t="str">
        <f>IF(ISERROR(VLOOKUP(CONCATENATE($A363,"_L_",DS$1),Records!$C$2:$H$6601,1,FALSE)),"",VLOOKUP(CONCATENATE($A363,"_L_",DS$1),Records!$C$2:$H$6601,4,FALSE))</f>
        <v/>
      </c>
      <c r="DS363" s="7" t="str">
        <f>IF(ISERROR(VLOOKUP(CONCATENATE($A363,"_L_",DS$1),Records!$C$2:$H$6601,1,FALSE)),"",VLOOKUP(CONCATENATE($A363,"_L_",DS$1),Records!$C$2:$H$6601,5,FALSE))</f>
        <v/>
      </c>
      <c r="DT363" s="33" t="str">
        <f>IF(ISERROR(VLOOKUP(CONCATENATE($A363,"_L_",DS$1),Records!$C$2:$H$6601,1,FALSE)),"",VLOOKUP(CONCATENATE($A363,"_L_",DS$1),Records!$C$2:$H$6601,6,FALSE))</f>
        <v/>
      </c>
      <c r="DU363" s="32" t="str">
        <f>IF(ISERROR(VLOOKUP(CONCATENATE($A363,"_L_",DV$1),Records!$C$2:$H$6601,1,FALSE)),"",VLOOKUP(CONCATENATE($A363,"_L_",DV$1),Records!$C$2:$H$6601,4,FALSE))</f>
        <v/>
      </c>
      <c r="DV363" s="7" t="str">
        <f>IF(ISERROR(VLOOKUP(CONCATENATE($A363,"_L_",DV$1),Records!$C$2:$H$6601,1,FALSE)),"",VLOOKUP(CONCATENATE($A363,"_L_",DV$1),Records!$C$2:$H$6601,5,FALSE))</f>
        <v/>
      </c>
      <c r="DW363" s="33" t="str">
        <f>IF(ISERROR(VLOOKUP(CONCATENATE($A363,"_L_",DV$1),Records!$C$2:$H$6601,1,FALSE)),"",VLOOKUP(CONCATENATE($A363,"_L_",DV$1),Records!$C$2:$H$6601,6,FALSE))</f>
        <v/>
      </c>
      <c r="DX363" s="32" t="str">
        <f>IF(ISERROR(VLOOKUP(CONCATENATE($A363,"_L_",DY$1),Records!$C$2:$H$6601,1,FALSE)),"",VLOOKUP(CONCATENATE($A363,"_L_",DY$1),Records!$C$2:$H$6601,4,FALSE))</f>
        <v/>
      </c>
      <c r="DY363" s="7" t="str">
        <f>IF(ISERROR(VLOOKUP(CONCATENATE($A363,"_L_",DY$1),Records!$C$2:$H$6601,1,FALSE)),"",VLOOKUP(CONCATENATE($A363,"_L_",DY$1),Records!$C$2:$H$6601,5,FALSE))</f>
        <v/>
      </c>
      <c r="DZ363" s="33" t="str">
        <f>IF(ISERROR(VLOOKUP(CONCATENATE($A363,"_L_",DY$1),Records!$C$2:$H$6601,1,FALSE)),"",VLOOKUP(CONCATENATE($A363,"_L_",DY$1),Records!$C$2:$H$6601,6,FALSE))</f>
        <v/>
      </c>
      <c r="EA363" s="32" t="str">
        <f>IF(ISERROR(VLOOKUP(CONCATENATE($A363,"_L_",EB$1),Records!$C$2:$H$6601,1,FALSE)),"",VLOOKUP(CONCATENATE($A363,"_L_",EB$1),Records!$C$2:$H$6601,4,FALSE))</f>
        <v/>
      </c>
      <c r="EB363" s="7" t="str">
        <f>IF(ISERROR(VLOOKUP(CONCATENATE($A363,"_L_",EB$1),Records!$C$2:$H$6601,1,FALSE)),"",VLOOKUP(CONCATENATE($A363,"_L_",EB$1),Records!$C$2:$H$6601,5,FALSE))</f>
        <v/>
      </c>
      <c r="EC363" s="33" t="str">
        <f>IF(ISERROR(VLOOKUP(CONCATENATE($A363,"_L_",EB$1),Records!$C$2:$H$6601,1,FALSE)),"",VLOOKUP(CONCATENATE($A363,"_L_",EB$1),Records!$C$2:$H$6601,6,FALSE))</f>
        <v/>
      </c>
    </row>
    <row r="364" spans="1:133" ht="15.75" x14ac:dyDescent="0.25">
      <c r="A364" s="11">
        <v>42546</v>
      </c>
      <c r="B364" s="18" t="s">
        <v>91</v>
      </c>
      <c r="C364" s="18">
        <f t="shared" si="11"/>
        <v>52</v>
      </c>
      <c r="D364" s="25" t="s">
        <v>64</v>
      </c>
      <c r="E364" s="8" t="s">
        <v>71</v>
      </c>
      <c r="F364" s="62">
        <f t="shared" si="10"/>
        <v>0</v>
      </c>
      <c r="G364" s="62">
        <f>HomeCalc!F364</f>
        <v>0</v>
      </c>
      <c r="H364" s="32" t="str">
        <f>IF(ISERROR(VLOOKUP(CONCATENATE($A364,"_L_",I$1),Records!$C$2:$H$6601,1,FALSE)),"",VLOOKUP(CONCATENATE($A364,"_L_",I$1),Records!$C$2:$H$6601,4,FALSE))</f>
        <v/>
      </c>
      <c r="I364" s="7" t="str">
        <f>IF(ISERROR(VLOOKUP(CONCATENATE($A364,"_L_",I$1),Records!$C$2:$H$6601,1,FALSE)),"",VLOOKUP(CONCATENATE($A364,"_L_",I$1),Records!$C$2:$H$6601,5,FALSE))</f>
        <v/>
      </c>
      <c r="J364" s="33" t="str">
        <f>IF(ISERROR(VLOOKUP(CONCATENATE($A364,"_L_",I$1),Records!$C$2:$H$6601,1,FALSE)),"",VLOOKUP(CONCATENATE($A364,"_L_",I$1),Records!$C$2:$H$6601,6,FALSE))</f>
        <v/>
      </c>
      <c r="K364" s="32" t="str">
        <f>IF(ISERROR(VLOOKUP(CONCATENATE($A364,"_L_",L$1),Records!$C$2:$H$6601,1,FALSE)),"",VLOOKUP(CONCATENATE($A364,"_L_",L$1),Records!$C$2:$H$6601,4,FALSE))</f>
        <v/>
      </c>
      <c r="L364" s="7" t="str">
        <f>IF(ISERROR(VLOOKUP(CONCATENATE($A364,"_L_",L$1),Records!$C$2:$H$6601,1,FALSE)),"",VLOOKUP(CONCATENATE($A364,"_L_",L$1),Records!$C$2:$H$6601,5,FALSE))</f>
        <v/>
      </c>
      <c r="M364" s="33" t="str">
        <f>IF(ISERROR(VLOOKUP(CONCATENATE($A364,"_L_",L$1),Records!$C$2:$H$6601,1,FALSE)),"",VLOOKUP(CONCATENATE($A364,"_L_",L$1),Records!$C$2:$H$6601,6,FALSE))</f>
        <v/>
      </c>
      <c r="N364" s="32" t="str">
        <f>IF(ISERROR(VLOOKUP(CONCATENATE($A364,"_L_",O$1),Records!$C$2:$H$6601,1,FALSE)),"",VLOOKUP(CONCATENATE($A364,"_L_",O$1),Records!$C$2:$H$6601,4,FALSE))</f>
        <v/>
      </c>
      <c r="O364" s="7" t="str">
        <f>IF(ISERROR(VLOOKUP(CONCATENATE($A364,"_L_",O$1),Records!$C$2:$H$6601,1,FALSE)),"",VLOOKUP(CONCATENATE($A364,"_L_",O$1),Records!$C$2:$H$6601,5,FALSE))</f>
        <v/>
      </c>
      <c r="P364" s="33" t="str">
        <f>IF(ISERROR(VLOOKUP(CONCATENATE($A364,"_L_",O$1),Records!$C$2:$H$6601,1,FALSE)),"",VLOOKUP(CONCATENATE($A364,"_L_",O$1),Records!$C$2:$H$6601,6,FALSE))</f>
        <v/>
      </c>
      <c r="Q364" s="32" t="str">
        <f>IF(ISERROR(VLOOKUP(CONCATENATE($A364,"_L_",R$1),Records!$C$2:$H$6601,1,FALSE)),"",VLOOKUP(CONCATENATE($A364,"_L_",R$1),Records!$C$2:$H$6601,4,FALSE))</f>
        <v/>
      </c>
      <c r="R364" s="7" t="str">
        <f>IF(ISERROR(VLOOKUP(CONCATENATE($A364,"_L_",R$1),Records!$C$2:$H$6601,1,FALSE)),"",VLOOKUP(CONCATENATE($A364,"_L_",R$1),Records!$C$2:$H$6601,5,FALSE))</f>
        <v/>
      </c>
      <c r="S364" s="33" t="str">
        <f>IF(ISERROR(VLOOKUP(CONCATENATE($A364,"_L_",R$1),Records!$C$2:$H$6601,1,FALSE)),"",VLOOKUP(CONCATENATE($A364,"_L_",R$1),Records!$C$2:$H$6601,6,FALSE))</f>
        <v/>
      </c>
      <c r="T364" s="32" t="str">
        <f>IF(ISERROR(VLOOKUP(CONCATENATE($A364,"_L_",U$1),Records!$C$2:$H$6601,1,FALSE)),"",VLOOKUP(CONCATENATE($A364,"_L_",U$1),Records!$C$2:$H$6601,4,FALSE))</f>
        <v/>
      </c>
      <c r="U364" s="7" t="str">
        <f>IF(ISERROR(VLOOKUP(CONCATENATE($A364,"_L_",U$1),Records!$C$2:$H$6601,1,FALSE)),"",VLOOKUP(CONCATENATE($A364,"_L_",U$1),Records!$C$2:$H$6601,5,FALSE))</f>
        <v/>
      </c>
      <c r="V364" s="33" t="str">
        <f>IF(ISERROR(VLOOKUP(CONCATENATE($A364,"_L_",U$1),Records!$C$2:$H$6601,1,FALSE)),"",VLOOKUP(CONCATENATE($A364,"_L_",U$1),Records!$C$2:$H$6601,6,FALSE))</f>
        <v/>
      </c>
      <c r="W364" s="32" t="str">
        <f>IF(ISERROR(VLOOKUP(CONCATENATE($A364,"_L_",X$1),Records!$C$2:$H$6601,1,FALSE)),"",VLOOKUP(CONCATENATE($A364,"_L_",X$1),Records!$C$2:$H$6601,4,FALSE))</f>
        <v/>
      </c>
      <c r="X364" s="7" t="str">
        <f>IF(ISERROR(VLOOKUP(CONCATENATE($A364,"_L_",X$1),Records!$C$2:$H$6601,1,FALSE)),"",VLOOKUP(CONCATENATE($A364,"_L_",X$1),Records!$C$2:$H$6601,5,FALSE))</f>
        <v/>
      </c>
      <c r="Y364" s="33" t="str">
        <f>IF(ISERROR(VLOOKUP(CONCATENATE($A364,"_L_",X$1),Records!$C$2:$H$6601,1,FALSE)),"",VLOOKUP(CONCATENATE($A364,"_L_",X$1),Records!$C$2:$H$6601,6,FALSE))</f>
        <v/>
      </c>
      <c r="Z364" s="32" t="str">
        <f>IF(ISERROR(VLOOKUP(CONCATENATE($A364,"_L_",AA$1),Records!$C$2:$H$6601,1,FALSE)),"",VLOOKUP(CONCATENATE($A364,"_L_",AA$1),Records!$C$2:$H$6601,4,FALSE))</f>
        <v/>
      </c>
      <c r="AA364" s="7" t="str">
        <f>IF(ISERROR(VLOOKUP(CONCATENATE($A364,"_L_",AA$1),Records!$C$2:$H$6601,1,FALSE)),"",VLOOKUP(CONCATENATE($A364,"_L_",AA$1),Records!$C$2:$H$6601,5,FALSE))</f>
        <v/>
      </c>
      <c r="AB364" s="33" t="str">
        <f>IF(ISERROR(VLOOKUP(CONCATENATE($A364,"_L_",AA$1),Records!$C$2:$H$6601,1,FALSE)),"",VLOOKUP(CONCATENATE($A364,"_L_",AA$1),Records!$C$2:$H$6601,6,FALSE))</f>
        <v/>
      </c>
      <c r="AC364" s="32" t="str">
        <f>IF(ISERROR(VLOOKUP(CONCATENATE($A364,"_L_",AD$1),Records!$C$2:$H$6601,1,FALSE)),"",VLOOKUP(CONCATENATE($A364,"_L_",AD$1),Records!$C$2:$H$6601,4,FALSE))</f>
        <v/>
      </c>
      <c r="AD364" s="7" t="str">
        <f>IF(ISERROR(VLOOKUP(CONCATENATE($A364,"_L_",AD$1),Records!$C$2:$H$6601,1,FALSE)),"",VLOOKUP(CONCATENATE($A364,"_L_",AD$1),Records!$C$2:$H$6601,5,FALSE))</f>
        <v/>
      </c>
      <c r="AE364" s="33" t="str">
        <f>IF(ISERROR(VLOOKUP(CONCATENATE($A364,"_L_",AD$1),Records!$C$2:$H$6601,1,FALSE)),"",VLOOKUP(CONCATENATE($A364,"_L_",AD$1),Records!$C$2:$H$6601,6,FALSE))</f>
        <v/>
      </c>
      <c r="AF364" s="32" t="str">
        <f>IF(ISERROR(VLOOKUP(CONCATENATE($A364,"_L_",AG$1),Records!$C$2:$H$6601,1,FALSE)),"",VLOOKUP(CONCATENATE($A364,"_L_",AG$1),Records!$C$2:$H$6601,4,FALSE))</f>
        <v/>
      </c>
      <c r="AG364" s="7" t="str">
        <f>IF(ISERROR(VLOOKUP(CONCATENATE($A364,"_L_",AG$1),Records!$C$2:$H$6601,1,FALSE)),"",VLOOKUP(CONCATENATE($A364,"_L_",AG$1),Records!$C$2:$H$6601,5,FALSE))</f>
        <v/>
      </c>
      <c r="AH364" s="33" t="str">
        <f>IF(ISERROR(VLOOKUP(CONCATENATE($A364,"_L_",AG$1),Records!$C$2:$H$6601,1,FALSE)),"",VLOOKUP(CONCATENATE($A364,"_L_",AG$1),Records!$C$2:$H$6601,6,FALSE))</f>
        <v/>
      </c>
      <c r="AI364" s="32" t="str">
        <f>IF(ISERROR(VLOOKUP(CONCATENATE($A364,"_L_",AJ$1),Records!$C$2:$H$6601,1,FALSE)),"",VLOOKUP(CONCATENATE($A364,"_L_",AJ$1),Records!$C$2:$H$6601,4,FALSE))</f>
        <v/>
      </c>
      <c r="AJ364" s="7" t="str">
        <f>IF(ISERROR(VLOOKUP(CONCATENATE($A364,"_L_",AJ$1),Records!$C$2:$H$6601,1,FALSE)),"",VLOOKUP(CONCATENATE($A364,"_L_",AJ$1),Records!$C$2:$H$6601,5,FALSE))</f>
        <v/>
      </c>
      <c r="AK364" s="33" t="str">
        <f>IF(ISERROR(VLOOKUP(CONCATENATE($A364,"_L_",AJ$1),Records!$C$2:$H$6601,1,FALSE)),"",VLOOKUP(CONCATENATE($A364,"_L_",AJ$1),Records!$C$2:$H$6601,6,FALSE))</f>
        <v/>
      </c>
      <c r="AL364" s="32" t="str">
        <f>IF(ISERROR(VLOOKUP(CONCATENATE($A364,"_L_",AM$1),Records!$C$2:$H$6601,1,FALSE)),"",VLOOKUP(CONCATENATE($A364,"_L_",AM$1),Records!$C$2:$H$6601,4,FALSE))</f>
        <v/>
      </c>
      <c r="AM364" s="7" t="str">
        <f>IF(ISERROR(VLOOKUP(CONCATENATE($A364,"_L_",AM$1),Records!$C$2:$H$6601,1,FALSE)),"",VLOOKUP(CONCATENATE($A364,"_L_",AM$1),Records!$C$2:$H$6601,5,FALSE))</f>
        <v/>
      </c>
      <c r="AN364" s="33" t="str">
        <f>IF(ISERROR(VLOOKUP(CONCATENATE($A364,"_L_",AM$1),Records!$C$2:$H$6601,1,FALSE)),"",VLOOKUP(CONCATENATE($A364,"_L_",AM$1),Records!$C$2:$H$6601,6,FALSE))</f>
        <v/>
      </c>
      <c r="AO364" s="32" t="str">
        <f>IF(ISERROR(VLOOKUP(CONCATENATE($A364,"_L_",AP$1),Records!$C$2:$H$6601,1,FALSE)),"",VLOOKUP(CONCATENATE($A364,"_L_",AP$1),Records!$C$2:$H$6601,4,FALSE))</f>
        <v/>
      </c>
      <c r="AP364" s="7" t="str">
        <f>IF(ISERROR(VLOOKUP(CONCATENATE($A364,"_L_",AP$1),Records!$C$2:$H$6601,1,FALSE)),"",VLOOKUP(CONCATENATE($A364,"_L_",AP$1),Records!$C$2:$H$6601,5,FALSE))</f>
        <v/>
      </c>
      <c r="AQ364" s="33" t="str">
        <f>IF(ISERROR(VLOOKUP(CONCATENATE($A364,"_L_",AP$1),Records!$C$2:$H$6601,1,FALSE)),"",VLOOKUP(CONCATENATE($A364,"_L_",AP$1),Records!$C$2:$H$6601,6,FALSE))</f>
        <v/>
      </c>
      <c r="AR364" s="32" t="str">
        <f>IF(ISERROR(VLOOKUP(CONCATENATE($A364,"_L_",AS$1),Records!$C$2:$H$6601,1,FALSE)),"",VLOOKUP(CONCATENATE($A364,"_L_",AS$1),Records!$C$2:$H$6601,4,FALSE))</f>
        <v/>
      </c>
      <c r="AS364" s="7" t="str">
        <f>IF(ISERROR(VLOOKUP(CONCATENATE($A364,"_L_",AS$1),Records!$C$2:$H$6601,1,FALSE)),"",VLOOKUP(CONCATENATE($A364,"_L_",AS$1),Records!$C$2:$H$6601,5,FALSE))</f>
        <v/>
      </c>
      <c r="AT364" s="33" t="str">
        <f>IF(ISERROR(VLOOKUP(CONCATENATE($A364,"_L_",AS$1),Records!$C$2:$H$6601,1,FALSE)),"",VLOOKUP(CONCATENATE($A364,"_L_",AS$1),Records!$C$2:$H$6601,6,FALSE))</f>
        <v/>
      </c>
      <c r="AU364" s="32" t="str">
        <f>IF(ISERROR(VLOOKUP(CONCATENATE($A364,"_L_",AV$1),Records!$C$2:$H$6601,1,FALSE)),"",VLOOKUP(CONCATENATE($A364,"_L_",AV$1),Records!$C$2:$H$6601,4,FALSE))</f>
        <v/>
      </c>
      <c r="AV364" s="7" t="str">
        <f>IF(ISERROR(VLOOKUP(CONCATENATE($A364,"_L_",AV$1),Records!$C$2:$H$6601,1,FALSE)),"",VLOOKUP(CONCATENATE($A364,"_L_",AV$1),Records!$C$2:$H$6601,5,FALSE))</f>
        <v/>
      </c>
      <c r="AW364" s="33" t="str">
        <f>IF(ISERROR(VLOOKUP(CONCATENATE($A364,"_L_",AV$1),Records!$C$2:$H$6601,1,FALSE)),"",VLOOKUP(CONCATENATE($A364,"_L_",AV$1),Records!$C$2:$H$6601,6,FALSE))</f>
        <v/>
      </c>
      <c r="AX364" s="32" t="str">
        <f>IF(ISERROR(VLOOKUP(CONCATENATE($A364,"_L_",AY$1),Records!$C$2:$H$6601,1,FALSE)),"",VLOOKUP(CONCATENATE($A364,"_L_",AY$1),Records!$C$2:$H$6601,4,FALSE))</f>
        <v/>
      </c>
      <c r="AY364" s="7" t="str">
        <f>IF(ISERROR(VLOOKUP(CONCATENATE($A364,"_L_",AY$1),Records!$C$2:$H$6601,1,FALSE)),"",VLOOKUP(CONCATENATE($A364,"_L_",AY$1),Records!$C$2:$H$6601,5,FALSE))</f>
        <v/>
      </c>
      <c r="AZ364" s="33" t="str">
        <f>IF(ISERROR(VLOOKUP(CONCATENATE($A364,"_L_",AY$1),Records!$C$2:$H$6601,1,FALSE)),"",VLOOKUP(CONCATENATE($A364,"_L_",AY$1),Records!$C$2:$H$6601,6,FALSE))</f>
        <v/>
      </c>
      <c r="BA364" s="32" t="str">
        <f>IF(ISERROR(VLOOKUP(CONCATENATE($A364,"_L_",BB$1),Records!$C$2:$H$6601,1,FALSE)),"",VLOOKUP(CONCATENATE($A364,"_L_",BB$1),Records!$C$2:$H$6601,4,FALSE))</f>
        <v/>
      </c>
      <c r="BB364" s="7" t="str">
        <f>IF(ISERROR(VLOOKUP(CONCATENATE($A364,"_L_",BB$1),Records!$C$2:$H$6601,1,FALSE)),"",VLOOKUP(CONCATENATE($A364,"_L_",BB$1),Records!$C$2:$H$6601,5,FALSE))</f>
        <v/>
      </c>
      <c r="BC364" s="33" t="str">
        <f>IF(ISERROR(VLOOKUP(CONCATENATE($A364,"_L_",BB$1),Records!$C$2:$H$6601,1,FALSE)),"",VLOOKUP(CONCATENATE($A364,"_L_",BB$1),Records!$C$2:$H$6601,6,FALSE))</f>
        <v/>
      </c>
      <c r="BD364" s="32" t="str">
        <f>IF(ISERROR(VLOOKUP(CONCATENATE($A364,"_L_",BE$1),Records!$C$2:$H$6601,1,FALSE)),"",VLOOKUP(CONCATENATE($A364,"_L_",BE$1),Records!$C$2:$H$6601,4,FALSE))</f>
        <v/>
      </c>
      <c r="BE364" s="7" t="str">
        <f>IF(ISERROR(VLOOKUP(CONCATENATE($A364,"_L_",BE$1),Records!$C$2:$H$6601,1,FALSE)),"",VLOOKUP(CONCATENATE($A364,"_L_",BE$1),Records!$C$2:$H$6601,5,FALSE))</f>
        <v/>
      </c>
      <c r="BF364" s="33" t="str">
        <f>IF(ISERROR(VLOOKUP(CONCATENATE($A364,"_L_",BE$1),Records!$C$2:$H$6601,1,FALSE)),"",VLOOKUP(CONCATENATE($A364,"_L_",BE$1),Records!$C$2:$H$6601,6,FALSE))</f>
        <v/>
      </c>
      <c r="BG364" s="32" t="str">
        <f>IF(ISERROR(VLOOKUP(CONCATENATE($A364,"_L_",BH$1),Records!$C$2:$H$6601,1,FALSE)),"",VLOOKUP(CONCATENATE($A364,"_L_",BH$1),Records!$C$2:$H$6601,4,FALSE))</f>
        <v/>
      </c>
      <c r="BH364" s="7" t="str">
        <f>IF(ISERROR(VLOOKUP(CONCATENATE($A364,"_L_",BH$1),Records!$C$2:$H$6601,1,FALSE)),"",VLOOKUP(CONCATENATE($A364,"_L_",BH$1),Records!$C$2:$H$6601,5,FALSE))</f>
        <v/>
      </c>
      <c r="BI364" s="33" t="str">
        <f>IF(ISERROR(VLOOKUP(CONCATENATE($A364,"_L_",BH$1),Records!$C$2:$H$6601,1,FALSE)),"",VLOOKUP(CONCATENATE($A364,"_L_",BH$1),Records!$C$2:$H$6601,6,FALSE))</f>
        <v/>
      </c>
      <c r="BJ364" s="32" t="str">
        <f>IF(ISERROR(VLOOKUP(CONCATENATE($A364,"_L_",BK$1),Records!$C$2:$H$6601,1,FALSE)),"",VLOOKUP(CONCATENATE($A364,"_L_",BK$1),Records!$C$2:$H$6601,4,FALSE))</f>
        <v/>
      </c>
      <c r="BK364" s="7" t="str">
        <f>IF(ISERROR(VLOOKUP(CONCATENATE($A364,"_L_",BK$1),Records!$C$2:$H$6601,1,FALSE)),"",VLOOKUP(CONCATENATE($A364,"_L_",BK$1),Records!$C$2:$H$6601,5,FALSE))</f>
        <v/>
      </c>
      <c r="BL364" s="33" t="str">
        <f>IF(ISERROR(VLOOKUP(CONCATENATE($A364,"_L_",BK$1),Records!$C$2:$H$6601,1,FALSE)),"",VLOOKUP(CONCATENATE($A364,"_L_",BK$1),Records!$C$2:$H$6601,6,FALSE))</f>
        <v/>
      </c>
      <c r="BM364" s="32" t="str">
        <f>IF(ISERROR(VLOOKUP(CONCATENATE($A364,"_L_",BN$1),Records!$C$2:$H$6601,1,FALSE)),"",VLOOKUP(CONCATENATE($A364,"_L_",BN$1),Records!$C$2:$H$6601,4,FALSE))</f>
        <v/>
      </c>
      <c r="BN364" s="7" t="str">
        <f>IF(ISERROR(VLOOKUP(CONCATENATE($A364,"_L_",BN$1),Records!$C$2:$H$6601,1,FALSE)),"",VLOOKUP(CONCATENATE($A364,"_L_",BN$1),Records!$C$2:$H$6601,5,FALSE))</f>
        <v/>
      </c>
      <c r="BO364" s="33" t="str">
        <f>IF(ISERROR(VLOOKUP(CONCATENATE($A364,"_L_",BN$1),Records!$C$2:$H$6601,1,FALSE)),"",VLOOKUP(CONCATENATE($A364,"_L_",BN$1),Records!$C$2:$H$6601,6,FALSE))</f>
        <v/>
      </c>
      <c r="BP364" s="32" t="str">
        <f>IF(ISERROR(VLOOKUP(CONCATENATE($A364,"_L_",BQ$1),Records!$C$2:$H$6601,1,FALSE)),"",VLOOKUP(CONCATENATE($A364,"_L_",BQ$1),Records!$C$2:$H$6601,4,FALSE))</f>
        <v/>
      </c>
      <c r="BQ364" s="7" t="str">
        <f>IF(ISERROR(VLOOKUP(CONCATENATE($A364,"_L_",BQ$1),Records!$C$2:$H$6601,1,FALSE)),"",VLOOKUP(CONCATENATE($A364,"_L_",BQ$1),Records!$C$2:$H$6601,5,FALSE))</f>
        <v/>
      </c>
      <c r="BR364" s="33" t="str">
        <f>IF(ISERROR(VLOOKUP(CONCATENATE($A364,"_L_",BQ$1),Records!$C$2:$H$6601,1,FALSE)),"",VLOOKUP(CONCATENATE($A364,"_L_",BQ$1),Records!$C$2:$H$6601,6,FALSE))</f>
        <v/>
      </c>
      <c r="BS364" s="32" t="str">
        <f>IF(ISERROR(VLOOKUP(CONCATENATE($A364,"_L_",BT$1),Records!$C$2:$H$6601,1,FALSE)),"",VLOOKUP(CONCATENATE($A364,"_L_",BT$1),Records!$C$2:$H$6601,4,FALSE))</f>
        <v/>
      </c>
      <c r="BT364" s="7" t="str">
        <f>IF(ISERROR(VLOOKUP(CONCATENATE($A364,"_L_",BT$1),Records!$C$2:$H$6601,1,FALSE)),"",VLOOKUP(CONCATENATE($A364,"_L_",BT$1),Records!$C$2:$H$6601,5,FALSE))</f>
        <v/>
      </c>
      <c r="BU364" s="33" t="str">
        <f>IF(ISERROR(VLOOKUP(CONCATENATE($A364,"_L_",BT$1),Records!$C$2:$H$6601,1,FALSE)),"",VLOOKUP(CONCATENATE($A364,"_L_",BT$1),Records!$C$2:$H$6601,6,FALSE))</f>
        <v/>
      </c>
      <c r="BV364" s="32" t="str">
        <f>IF(ISERROR(VLOOKUP(CONCATENATE($A364,"_L_",BW$1),Records!$C$2:$H$6601,1,FALSE)),"",VLOOKUP(CONCATENATE($A364,"_L_",BW$1),Records!$C$2:$H$6601,4,FALSE))</f>
        <v/>
      </c>
      <c r="BW364" s="7" t="str">
        <f>IF(ISERROR(VLOOKUP(CONCATENATE($A364,"_L_",BW$1),Records!$C$2:$H$6601,1,FALSE)),"",VLOOKUP(CONCATENATE($A364,"_L_",BW$1),Records!$C$2:$H$6601,5,FALSE))</f>
        <v/>
      </c>
      <c r="BX364" s="33" t="str">
        <f>IF(ISERROR(VLOOKUP(CONCATENATE($A364,"_L_",BW$1),Records!$C$2:$H$6601,1,FALSE)),"",VLOOKUP(CONCATENATE($A364,"_L_",BW$1),Records!$C$2:$H$6601,6,FALSE))</f>
        <v/>
      </c>
      <c r="BY364" s="32" t="str">
        <f>IF(ISERROR(VLOOKUP(CONCATENATE($A364,"_L_",BZ$1),Records!$C$2:$H$6601,1,FALSE)),"",VLOOKUP(CONCATENATE($A364,"_L_",BZ$1),Records!$C$2:$H$6601,4,FALSE))</f>
        <v/>
      </c>
      <c r="BZ364" s="7" t="str">
        <f>IF(ISERROR(VLOOKUP(CONCATENATE($A364,"_L_",BZ$1),Records!$C$2:$H$6601,1,FALSE)),"",VLOOKUP(CONCATENATE($A364,"_L_",BZ$1),Records!$C$2:$H$6601,5,FALSE))</f>
        <v/>
      </c>
      <c r="CA364" s="33" t="str">
        <f>IF(ISERROR(VLOOKUP(CONCATENATE($A364,"_L_",BZ$1),Records!$C$2:$H$6601,1,FALSE)),"",VLOOKUP(CONCATENATE($A364,"_L_",BZ$1),Records!$C$2:$H$6601,6,FALSE))</f>
        <v/>
      </c>
      <c r="CB364" s="32" t="str">
        <f>IF(ISERROR(VLOOKUP(CONCATENATE($A364,"_L_",CC$1),Records!$C$2:$H$6601,1,FALSE)),"",VLOOKUP(CONCATENATE($A364,"_L_",CC$1),Records!$C$2:$H$6601,4,FALSE))</f>
        <v/>
      </c>
      <c r="CC364" s="7" t="str">
        <f>IF(ISERROR(VLOOKUP(CONCATENATE($A364,"_L_",CC$1),Records!$C$2:$H$6601,1,FALSE)),"",VLOOKUP(CONCATENATE($A364,"_L_",CC$1),Records!$C$2:$H$6601,5,FALSE))</f>
        <v/>
      </c>
      <c r="CD364" s="33" t="str">
        <f>IF(ISERROR(VLOOKUP(CONCATENATE($A364,"_L_",CC$1),Records!$C$2:$H$6601,1,FALSE)),"",VLOOKUP(CONCATENATE($A364,"_L_",CC$1),Records!$C$2:$H$6601,6,FALSE))</f>
        <v/>
      </c>
      <c r="CE364" s="32" t="str">
        <f>IF(ISERROR(VLOOKUP(CONCATENATE($A364,"_L_",CF$1),Records!$C$2:$H$6601,1,FALSE)),"",VLOOKUP(CONCATENATE($A364,"_L_",CF$1),Records!$C$2:$H$6601,4,FALSE))</f>
        <v/>
      </c>
      <c r="CF364" s="7" t="str">
        <f>IF(ISERROR(VLOOKUP(CONCATENATE($A364,"_L_",CF$1),Records!$C$2:$H$6601,1,FALSE)),"",VLOOKUP(CONCATENATE($A364,"_L_",CF$1),Records!$C$2:$H$6601,5,FALSE))</f>
        <v/>
      </c>
      <c r="CG364" s="33" t="str">
        <f>IF(ISERROR(VLOOKUP(CONCATENATE($A364,"_L_",CF$1),Records!$C$2:$H$6601,1,FALSE)),"",VLOOKUP(CONCATENATE($A364,"_L_",CF$1),Records!$C$2:$H$6601,6,FALSE))</f>
        <v/>
      </c>
      <c r="CH364" s="32" t="str">
        <f>IF(ISERROR(VLOOKUP(CONCATENATE($A364,"_L_",CI$1),Records!$C$2:$H$6601,1,FALSE)),"",VLOOKUP(CONCATENATE($A364,"_L_",CI$1),Records!$C$2:$H$6601,4,FALSE))</f>
        <v/>
      </c>
      <c r="CI364" s="7" t="str">
        <f>IF(ISERROR(VLOOKUP(CONCATENATE($A364,"_L_",CI$1),Records!$C$2:$H$6601,1,FALSE)),"",VLOOKUP(CONCATENATE($A364,"_L_",CI$1),Records!$C$2:$H$6601,5,FALSE))</f>
        <v/>
      </c>
      <c r="CJ364" s="33" t="str">
        <f>IF(ISERROR(VLOOKUP(CONCATENATE($A364,"_L_",CI$1),Records!$C$2:$H$6601,1,FALSE)),"",VLOOKUP(CONCATENATE($A364,"_L_",CI$1),Records!$C$2:$H$6601,6,FALSE))</f>
        <v/>
      </c>
      <c r="CK364" s="32" t="str">
        <f>IF(ISERROR(VLOOKUP(CONCATENATE($A364,"_L_",CL$1),Records!$C$2:$H$6601,1,FALSE)),"",VLOOKUP(CONCATENATE($A364,"_L_",CL$1),Records!$C$2:$H$6601,4,FALSE))</f>
        <v/>
      </c>
      <c r="CL364" s="7" t="str">
        <f>IF(ISERROR(VLOOKUP(CONCATENATE($A364,"_L_",CL$1),Records!$C$2:$H$6601,1,FALSE)),"",VLOOKUP(CONCATENATE($A364,"_L_",CL$1),Records!$C$2:$H$6601,5,FALSE))</f>
        <v/>
      </c>
      <c r="CM364" s="33" t="str">
        <f>IF(ISERROR(VLOOKUP(CONCATENATE($A364,"_L_",CL$1),Records!$C$2:$H$6601,1,FALSE)),"",VLOOKUP(CONCATENATE($A364,"_L_",CL$1),Records!$C$2:$H$6601,6,FALSE))</f>
        <v/>
      </c>
      <c r="CN364" s="32" t="str">
        <f>IF(ISERROR(VLOOKUP(CONCATENATE($A364,"_L_",CO$1),Records!$C$2:$H$6601,1,FALSE)),"",VLOOKUP(CONCATENATE($A364,"_L_",CO$1),Records!$C$2:$H$6601,4,FALSE))</f>
        <v/>
      </c>
      <c r="CO364" s="7" t="str">
        <f>IF(ISERROR(VLOOKUP(CONCATENATE($A364,"_L_",CO$1),Records!$C$2:$H$6601,1,FALSE)),"",VLOOKUP(CONCATENATE($A364,"_L_",CO$1),Records!$C$2:$H$6601,5,FALSE))</f>
        <v/>
      </c>
      <c r="CP364" s="33" t="str">
        <f>IF(ISERROR(VLOOKUP(CONCATENATE($A364,"_L_",CO$1),Records!$C$2:$H$6601,1,FALSE)),"",VLOOKUP(CONCATENATE($A364,"_L_",CO$1),Records!$C$2:$H$6601,6,FALSE))</f>
        <v/>
      </c>
      <c r="CQ364" s="32" t="str">
        <f>IF(ISERROR(VLOOKUP(CONCATENATE($A364,"_L_",CR$1),Records!$C$2:$H$6601,1,FALSE)),"",VLOOKUP(CONCATENATE($A364,"_L_",CR$1),Records!$C$2:$H$6601,4,FALSE))</f>
        <v/>
      </c>
      <c r="CR364" s="7" t="str">
        <f>IF(ISERROR(VLOOKUP(CONCATENATE($A364,"_L_",CR$1),Records!$C$2:$H$6601,1,FALSE)),"",VLOOKUP(CONCATENATE($A364,"_L_",CR$1),Records!$C$2:$H$6601,5,FALSE))</f>
        <v/>
      </c>
      <c r="CS364" s="33" t="str">
        <f>IF(ISERROR(VLOOKUP(CONCATENATE($A364,"_L_",CR$1),Records!$C$2:$H$6601,1,FALSE)),"",VLOOKUP(CONCATENATE($A364,"_L_",CR$1),Records!$C$2:$H$6601,6,FALSE))</f>
        <v/>
      </c>
      <c r="CT364" s="32" t="str">
        <f>IF(ISERROR(VLOOKUP(CONCATENATE($A364,"_L_",CU$1),Records!$C$2:$H$6601,1,FALSE)),"",VLOOKUP(CONCATENATE($A364,"_L_",CU$1),Records!$C$2:$H$6601,4,FALSE))</f>
        <v/>
      </c>
      <c r="CU364" s="7" t="str">
        <f>IF(ISERROR(VLOOKUP(CONCATENATE($A364,"_L_",CU$1),Records!$C$2:$H$6601,1,FALSE)),"",VLOOKUP(CONCATENATE($A364,"_L_",CU$1),Records!$C$2:$H$6601,5,FALSE))</f>
        <v/>
      </c>
      <c r="CV364" s="33" t="str">
        <f>IF(ISERROR(VLOOKUP(CONCATENATE($A364,"_L_",CU$1),Records!$C$2:$H$6601,1,FALSE)),"",VLOOKUP(CONCATENATE($A364,"_L_",CU$1),Records!$C$2:$H$6601,6,FALSE))</f>
        <v/>
      </c>
      <c r="CW364" s="32" t="str">
        <f>IF(ISERROR(VLOOKUP(CONCATENATE($A364,"_L_",CX$1),Records!$C$2:$H$6601,1,FALSE)),"",VLOOKUP(CONCATENATE($A364,"_L_",CX$1),Records!$C$2:$H$6601,4,FALSE))</f>
        <v/>
      </c>
      <c r="CX364" s="7" t="str">
        <f>IF(ISERROR(VLOOKUP(CONCATENATE($A364,"_L_",CX$1),Records!$C$2:$H$6601,1,FALSE)),"",VLOOKUP(CONCATENATE($A364,"_L_",CX$1),Records!$C$2:$H$6601,5,FALSE))</f>
        <v/>
      </c>
      <c r="CY364" s="33" t="str">
        <f>IF(ISERROR(VLOOKUP(CONCATENATE($A364,"_L_",CX$1),Records!$C$2:$H$6601,1,FALSE)),"",VLOOKUP(CONCATENATE($A364,"_L_",CX$1),Records!$C$2:$H$6601,6,FALSE))</f>
        <v/>
      </c>
      <c r="CZ364" s="32" t="str">
        <f>IF(ISERROR(VLOOKUP(CONCATENATE($A364,"_L_",DA$1),Records!$C$2:$H$6601,1,FALSE)),"",VLOOKUP(CONCATENATE($A364,"_L_",DA$1),Records!$C$2:$H$6601,4,FALSE))</f>
        <v/>
      </c>
      <c r="DA364" s="7" t="str">
        <f>IF(ISERROR(VLOOKUP(CONCATENATE($A364,"_L_",DA$1),Records!$C$2:$H$6601,1,FALSE)),"",VLOOKUP(CONCATENATE($A364,"_L_",DA$1),Records!$C$2:$H$6601,5,FALSE))</f>
        <v/>
      </c>
      <c r="DB364" s="33" t="str">
        <f>IF(ISERROR(VLOOKUP(CONCATENATE($A364,"_L_",DA$1),Records!$C$2:$H$6601,1,FALSE)),"",VLOOKUP(CONCATENATE($A364,"_L_",DA$1),Records!$C$2:$H$6601,6,FALSE))</f>
        <v/>
      </c>
      <c r="DC364" s="32" t="str">
        <f>IF(ISERROR(VLOOKUP(CONCATENATE($A364,"_L_",DD$1),Records!$C$2:$H$6601,1,FALSE)),"",VLOOKUP(CONCATENATE($A364,"_L_",DD$1),Records!$C$2:$H$6601,4,FALSE))</f>
        <v/>
      </c>
      <c r="DD364" s="7" t="str">
        <f>IF(ISERROR(VLOOKUP(CONCATENATE($A364,"_L_",DD$1),Records!$C$2:$H$6601,1,FALSE)),"",VLOOKUP(CONCATENATE($A364,"_L_",DD$1),Records!$C$2:$H$6601,5,FALSE))</f>
        <v/>
      </c>
      <c r="DE364" s="33" t="str">
        <f>IF(ISERROR(VLOOKUP(CONCATENATE($A364,"_L_",DD$1),Records!$C$2:$H$6601,1,FALSE)),"",VLOOKUP(CONCATENATE($A364,"_L_",DD$1),Records!$C$2:$H$6601,6,FALSE))</f>
        <v/>
      </c>
      <c r="DF364" s="32" t="str">
        <f>IF(ISERROR(VLOOKUP(CONCATENATE($A364,"_L_",DG$1),Records!$C$2:$H$6601,1,FALSE)),"",VLOOKUP(CONCATENATE($A364,"_L_",DG$1),Records!$C$2:$H$6601,4,FALSE))</f>
        <v/>
      </c>
      <c r="DG364" s="7" t="str">
        <f>IF(ISERROR(VLOOKUP(CONCATENATE($A364,"_L_",DG$1),Records!$C$2:$H$6601,1,FALSE)),"",VLOOKUP(CONCATENATE($A364,"_L_",DG$1),Records!$C$2:$H$6601,5,FALSE))</f>
        <v/>
      </c>
      <c r="DH364" s="33" t="str">
        <f>IF(ISERROR(VLOOKUP(CONCATENATE($A364,"_L_",DG$1),Records!$C$2:$H$6601,1,FALSE)),"",VLOOKUP(CONCATENATE($A364,"_L_",DG$1),Records!$C$2:$H$6601,6,FALSE))</f>
        <v/>
      </c>
      <c r="DI364" s="32" t="str">
        <f>IF(ISERROR(VLOOKUP(CONCATENATE($A364,"_L_",DJ$1),Records!$C$2:$H$6601,1,FALSE)),"",VLOOKUP(CONCATENATE($A364,"_L_",DJ$1),Records!$C$2:$H$6601,4,FALSE))</f>
        <v/>
      </c>
      <c r="DJ364" s="7" t="str">
        <f>IF(ISERROR(VLOOKUP(CONCATENATE($A364,"_L_",DJ$1),Records!$C$2:$H$6601,1,FALSE)),"",VLOOKUP(CONCATENATE($A364,"_L_",DJ$1),Records!$C$2:$H$6601,5,FALSE))</f>
        <v/>
      </c>
      <c r="DK364" s="33" t="str">
        <f>IF(ISERROR(VLOOKUP(CONCATENATE($A364,"_L_",DJ$1),Records!$C$2:$H$6601,1,FALSE)),"",VLOOKUP(CONCATENATE($A364,"_L_",DJ$1),Records!$C$2:$H$6601,6,FALSE))</f>
        <v/>
      </c>
      <c r="DL364" s="32" t="str">
        <f>IF(ISERROR(VLOOKUP(CONCATENATE($A364,"_L_",DM$1),Records!$C$2:$H$6601,1,FALSE)),"",VLOOKUP(CONCATENATE($A364,"_L_",DM$1),Records!$C$2:$H$6601,4,FALSE))</f>
        <v/>
      </c>
      <c r="DM364" s="7" t="str">
        <f>IF(ISERROR(VLOOKUP(CONCATENATE($A364,"_L_",DM$1),Records!$C$2:$H$6601,1,FALSE)),"",VLOOKUP(CONCATENATE($A364,"_L_",DM$1),Records!$C$2:$H$6601,5,FALSE))</f>
        <v/>
      </c>
      <c r="DN364" s="33" t="str">
        <f>IF(ISERROR(VLOOKUP(CONCATENATE($A364,"_L_",DM$1),Records!$C$2:$H$6601,1,FALSE)),"",VLOOKUP(CONCATENATE($A364,"_L_",DM$1),Records!$C$2:$H$6601,6,FALSE))</f>
        <v/>
      </c>
      <c r="DO364" s="32" t="str">
        <f>IF(ISERROR(VLOOKUP(CONCATENATE($A364,"_L_",DP$1),Records!$C$2:$H$6601,1,FALSE)),"",VLOOKUP(CONCATENATE($A364,"_L_",DP$1),Records!$C$2:$H$6601,4,FALSE))</f>
        <v/>
      </c>
      <c r="DP364" s="7" t="str">
        <f>IF(ISERROR(VLOOKUP(CONCATENATE($A364,"_L_",DP$1),Records!$C$2:$H$6601,1,FALSE)),"",VLOOKUP(CONCATENATE($A364,"_L_",DP$1),Records!$C$2:$H$6601,5,FALSE))</f>
        <v/>
      </c>
      <c r="DQ364" s="33" t="str">
        <f>IF(ISERROR(VLOOKUP(CONCATENATE($A364,"_L_",DP$1),Records!$C$2:$H$6601,1,FALSE)),"",VLOOKUP(CONCATENATE($A364,"_L_",DP$1),Records!$C$2:$H$6601,6,FALSE))</f>
        <v/>
      </c>
      <c r="DR364" s="32" t="str">
        <f>IF(ISERROR(VLOOKUP(CONCATENATE($A364,"_L_",DS$1),Records!$C$2:$H$6601,1,FALSE)),"",VLOOKUP(CONCATENATE($A364,"_L_",DS$1),Records!$C$2:$H$6601,4,FALSE))</f>
        <v/>
      </c>
      <c r="DS364" s="7" t="str">
        <f>IF(ISERROR(VLOOKUP(CONCATENATE($A364,"_L_",DS$1),Records!$C$2:$H$6601,1,FALSE)),"",VLOOKUP(CONCATENATE($A364,"_L_",DS$1),Records!$C$2:$H$6601,5,FALSE))</f>
        <v/>
      </c>
      <c r="DT364" s="33" t="str">
        <f>IF(ISERROR(VLOOKUP(CONCATENATE($A364,"_L_",DS$1),Records!$C$2:$H$6601,1,FALSE)),"",VLOOKUP(CONCATENATE($A364,"_L_",DS$1),Records!$C$2:$H$6601,6,FALSE))</f>
        <v/>
      </c>
      <c r="DU364" s="32" t="str">
        <f>IF(ISERROR(VLOOKUP(CONCATENATE($A364,"_L_",DV$1),Records!$C$2:$H$6601,1,FALSE)),"",VLOOKUP(CONCATENATE($A364,"_L_",DV$1),Records!$C$2:$H$6601,4,FALSE))</f>
        <v/>
      </c>
      <c r="DV364" s="7" t="str">
        <f>IF(ISERROR(VLOOKUP(CONCATENATE($A364,"_L_",DV$1),Records!$C$2:$H$6601,1,FALSE)),"",VLOOKUP(CONCATENATE($A364,"_L_",DV$1),Records!$C$2:$H$6601,5,FALSE))</f>
        <v/>
      </c>
      <c r="DW364" s="33" t="str">
        <f>IF(ISERROR(VLOOKUP(CONCATENATE($A364,"_L_",DV$1),Records!$C$2:$H$6601,1,FALSE)),"",VLOOKUP(CONCATENATE($A364,"_L_",DV$1),Records!$C$2:$H$6601,6,FALSE))</f>
        <v/>
      </c>
      <c r="DX364" s="32" t="str">
        <f>IF(ISERROR(VLOOKUP(CONCATENATE($A364,"_L_",DY$1),Records!$C$2:$H$6601,1,FALSE)),"",VLOOKUP(CONCATENATE($A364,"_L_",DY$1),Records!$C$2:$H$6601,4,FALSE))</f>
        <v/>
      </c>
      <c r="DY364" s="7" t="str">
        <f>IF(ISERROR(VLOOKUP(CONCATENATE($A364,"_L_",DY$1),Records!$C$2:$H$6601,1,FALSE)),"",VLOOKUP(CONCATENATE($A364,"_L_",DY$1),Records!$C$2:$H$6601,5,FALSE))</f>
        <v/>
      </c>
      <c r="DZ364" s="33" t="str">
        <f>IF(ISERROR(VLOOKUP(CONCATENATE($A364,"_L_",DY$1),Records!$C$2:$H$6601,1,FALSE)),"",VLOOKUP(CONCATENATE($A364,"_L_",DY$1),Records!$C$2:$H$6601,6,FALSE))</f>
        <v/>
      </c>
      <c r="EA364" s="32" t="str">
        <f>IF(ISERROR(VLOOKUP(CONCATENATE($A364,"_L_",EB$1),Records!$C$2:$H$6601,1,FALSE)),"",VLOOKUP(CONCATENATE($A364,"_L_",EB$1),Records!$C$2:$H$6601,4,FALSE))</f>
        <v/>
      </c>
      <c r="EB364" s="7" t="str">
        <f>IF(ISERROR(VLOOKUP(CONCATENATE($A364,"_L_",EB$1),Records!$C$2:$H$6601,1,FALSE)),"",VLOOKUP(CONCATENATE($A364,"_L_",EB$1),Records!$C$2:$H$6601,5,FALSE))</f>
        <v/>
      </c>
      <c r="EC364" s="33" t="str">
        <f>IF(ISERROR(VLOOKUP(CONCATENATE($A364,"_L_",EB$1),Records!$C$2:$H$6601,1,FALSE)),"",VLOOKUP(CONCATENATE($A364,"_L_",EB$1),Records!$C$2:$H$6601,6,FALSE))</f>
        <v/>
      </c>
    </row>
    <row r="365" spans="1:133" ht="15.75" x14ac:dyDescent="0.25">
      <c r="A365" s="11">
        <v>42547</v>
      </c>
      <c r="B365" s="18" t="s">
        <v>91</v>
      </c>
      <c r="C365" s="18">
        <f t="shared" si="11"/>
        <v>52</v>
      </c>
      <c r="D365" s="26" t="s">
        <v>65</v>
      </c>
      <c r="E365" s="8" t="s">
        <v>71</v>
      </c>
      <c r="F365" s="62">
        <f t="shared" si="10"/>
        <v>0</v>
      </c>
      <c r="G365" s="62">
        <f>HomeCalc!F365</f>
        <v>0</v>
      </c>
      <c r="H365" s="32" t="str">
        <f>IF(ISERROR(VLOOKUP(CONCATENATE($A365,"_L_",I$1),Records!$C$2:$H$6601,1,FALSE)),"",VLOOKUP(CONCATENATE($A365,"_L_",I$1),Records!$C$2:$H$6601,4,FALSE))</f>
        <v/>
      </c>
      <c r="I365" s="7" t="str">
        <f>IF(ISERROR(VLOOKUP(CONCATENATE($A365,"_L_",I$1),Records!$C$2:$H$6601,1,FALSE)),"",VLOOKUP(CONCATENATE($A365,"_L_",I$1),Records!$C$2:$H$6601,5,FALSE))</f>
        <v/>
      </c>
      <c r="J365" s="33" t="str">
        <f>IF(ISERROR(VLOOKUP(CONCATENATE($A365,"_L_",I$1),Records!$C$2:$H$6601,1,FALSE)),"",VLOOKUP(CONCATENATE($A365,"_L_",I$1),Records!$C$2:$H$6601,6,FALSE))</f>
        <v/>
      </c>
      <c r="K365" s="32" t="str">
        <f>IF(ISERROR(VLOOKUP(CONCATENATE($A365,"_L_",L$1),Records!$C$2:$H$6601,1,FALSE)),"",VLOOKUP(CONCATENATE($A365,"_L_",L$1),Records!$C$2:$H$6601,4,FALSE))</f>
        <v/>
      </c>
      <c r="L365" s="7" t="str">
        <f>IF(ISERROR(VLOOKUP(CONCATENATE($A365,"_L_",L$1),Records!$C$2:$H$6601,1,FALSE)),"",VLOOKUP(CONCATENATE($A365,"_L_",L$1),Records!$C$2:$H$6601,5,FALSE))</f>
        <v/>
      </c>
      <c r="M365" s="33" t="str">
        <f>IF(ISERROR(VLOOKUP(CONCATENATE($A365,"_L_",L$1),Records!$C$2:$H$6601,1,FALSE)),"",VLOOKUP(CONCATENATE($A365,"_L_",L$1),Records!$C$2:$H$6601,6,FALSE))</f>
        <v/>
      </c>
      <c r="N365" s="32" t="str">
        <f>IF(ISERROR(VLOOKUP(CONCATENATE($A365,"_L_",O$1),Records!$C$2:$H$6601,1,FALSE)),"",VLOOKUP(CONCATENATE($A365,"_L_",O$1),Records!$C$2:$H$6601,4,FALSE))</f>
        <v/>
      </c>
      <c r="O365" s="7" t="str">
        <f>IF(ISERROR(VLOOKUP(CONCATENATE($A365,"_L_",O$1),Records!$C$2:$H$6601,1,FALSE)),"",VLOOKUP(CONCATENATE($A365,"_L_",O$1),Records!$C$2:$H$6601,5,FALSE))</f>
        <v/>
      </c>
      <c r="P365" s="33" t="str">
        <f>IF(ISERROR(VLOOKUP(CONCATENATE($A365,"_L_",O$1),Records!$C$2:$H$6601,1,FALSE)),"",VLOOKUP(CONCATENATE($A365,"_L_",O$1),Records!$C$2:$H$6601,6,FALSE))</f>
        <v/>
      </c>
      <c r="Q365" s="32" t="str">
        <f>IF(ISERROR(VLOOKUP(CONCATENATE($A365,"_L_",R$1),Records!$C$2:$H$6601,1,FALSE)),"",VLOOKUP(CONCATENATE($A365,"_L_",R$1),Records!$C$2:$H$6601,4,FALSE))</f>
        <v/>
      </c>
      <c r="R365" s="7" t="str">
        <f>IF(ISERROR(VLOOKUP(CONCATENATE($A365,"_L_",R$1),Records!$C$2:$H$6601,1,FALSE)),"",VLOOKUP(CONCATENATE($A365,"_L_",R$1),Records!$C$2:$H$6601,5,FALSE))</f>
        <v/>
      </c>
      <c r="S365" s="33" t="str">
        <f>IF(ISERROR(VLOOKUP(CONCATENATE($A365,"_L_",R$1),Records!$C$2:$H$6601,1,FALSE)),"",VLOOKUP(CONCATENATE($A365,"_L_",R$1),Records!$C$2:$H$6601,6,FALSE))</f>
        <v/>
      </c>
      <c r="T365" s="32" t="str">
        <f>IF(ISERROR(VLOOKUP(CONCATENATE($A365,"_L_",U$1),Records!$C$2:$H$6601,1,FALSE)),"",VLOOKUP(CONCATENATE($A365,"_L_",U$1),Records!$C$2:$H$6601,4,FALSE))</f>
        <v/>
      </c>
      <c r="U365" s="7" t="str">
        <f>IF(ISERROR(VLOOKUP(CONCATENATE($A365,"_L_",U$1),Records!$C$2:$H$6601,1,FALSE)),"",VLOOKUP(CONCATENATE($A365,"_L_",U$1),Records!$C$2:$H$6601,5,FALSE))</f>
        <v/>
      </c>
      <c r="V365" s="33" t="str">
        <f>IF(ISERROR(VLOOKUP(CONCATENATE($A365,"_L_",U$1),Records!$C$2:$H$6601,1,FALSE)),"",VLOOKUP(CONCATENATE($A365,"_L_",U$1),Records!$C$2:$H$6601,6,FALSE))</f>
        <v/>
      </c>
      <c r="W365" s="32" t="str">
        <f>IF(ISERROR(VLOOKUP(CONCATENATE($A365,"_L_",X$1),Records!$C$2:$H$6601,1,FALSE)),"",VLOOKUP(CONCATENATE($A365,"_L_",X$1),Records!$C$2:$H$6601,4,FALSE))</f>
        <v/>
      </c>
      <c r="X365" s="7" t="str">
        <f>IF(ISERROR(VLOOKUP(CONCATENATE($A365,"_L_",X$1),Records!$C$2:$H$6601,1,FALSE)),"",VLOOKUP(CONCATENATE($A365,"_L_",X$1),Records!$C$2:$H$6601,5,FALSE))</f>
        <v/>
      </c>
      <c r="Y365" s="33" t="str">
        <f>IF(ISERROR(VLOOKUP(CONCATENATE($A365,"_L_",X$1),Records!$C$2:$H$6601,1,FALSE)),"",VLOOKUP(CONCATENATE($A365,"_L_",X$1),Records!$C$2:$H$6601,6,FALSE))</f>
        <v/>
      </c>
      <c r="Z365" s="32" t="str">
        <f>IF(ISERROR(VLOOKUP(CONCATENATE($A365,"_L_",AA$1),Records!$C$2:$H$6601,1,FALSE)),"",VLOOKUP(CONCATENATE($A365,"_L_",AA$1),Records!$C$2:$H$6601,4,FALSE))</f>
        <v/>
      </c>
      <c r="AA365" s="7" t="str">
        <f>IF(ISERROR(VLOOKUP(CONCATENATE($A365,"_L_",AA$1),Records!$C$2:$H$6601,1,FALSE)),"",VLOOKUP(CONCATENATE($A365,"_L_",AA$1),Records!$C$2:$H$6601,5,FALSE))</f>
        <v/>
      </c>
      <c r="AB365" s="33" t="str">
        <f>IF(ISERROR(VLOOKUP(CONCATENATE($A365,"_L_",AA$1),Records!$C$2:$H$6601,1,FALSE)),"",VLOOKUP(CONCATENATE($A365,"_L_",AA$1),Records!$C$2:$H$6601,6,FALSE))</f>
        <v/>
      </c>
      <c r="AC365" s="32" t="str">
        <f>IF(ISERROR(VLOOKUP(CONCATENATE($A365,"_L_",AD$1),Records!$C$2:$H$6601,1,FALSE)),"",VLOOKUP(CONCATENATE($A365,"_L_",AD$1),Records!$C$2:$H$6601,4,FALSE))</f>
        <v/>
      </c>
      <c r="AD365" s="7" t="str">
        <f>IF(ISERROR(VLOOKUP(CONCATENATE($A365,"_L_",AD$1),Records!$C$2:$H$6601,1,FALSE)),"",VLOOKUP(CONCATENATE($A365,"_L_",AD$1),Records!$C$2:$H$6601,5,FALSE))</f>
        <v/>
      </c>
      <c r="AE365" s="33" t="str">
        <f>IF(ISERROR(VLOOKUP(CONCATENATE($A365,"_L_",AD$1),Records!$C$2:$H$6601,1,FALSE)),"",VLOOKUP(CONCATENATE($A365,"_L_",AD$1),Records!$C$2:$H$6601,6,FALSE))</f>
        <v/>
      </c>
      <c r="AF365" s="32" t="str">
        <f>IF(ISERROR(VLOOKUP(CONCATENATE($A365,"_L_",AG$1),Records!$C$2:$H$6601,1,FALSE)),"",VLOOKUP(CONCATENATE($A365,"_L_",AG$1),Records!$C$2:$H$6601,4,FALSE))</f>
        <v/>
      </c>
      <c r="AG365" s="7" t="str">
        <f>IF(ISERROR(VLOOKUP(CONCATENATE($A365,"_L_",AG$1),Records!$C$2:$H$6601,1,FALSE)),"",VLOOKUP(CONCATENATE($A365,"_L_",AG$1),Records!$C$2:$H$6601,5,FALSE))</f>
        <v/>
      </c>
      <c r="AH365" s="33" t="str">
        <f>IF(ISERROR(VLOOKUP(CONCATENATE($A365,"_L_",AG$1),Records!$C$2:$H$6601,1,FALSE)),"",VLOOKUP(CONCATENATE($A365,"_L_",AG$1),Records!$C$2:$H$6601,6,FALSE))</f>
        <v/>
      </c>
      <c r="AI365" s="32" t="str">
        <f>IF(ISERROR(VLOOKUP(CONCATENATE($A365,"_L_",AJ$1),Records!$C$2:$H$6601,1,FALSE)),"",VLOOKUP(CONCATENATE($A365,"_L_",AJ$1),Records!$C$2:$H$6601,4,FALSE))</f>
        <v/>
      </c>
      <c r="AJ365" s="7" t="str">
        <f>IF(ISERROR(VLOOKUP(CONCATENATE($A365,"_L_",AJ$1),Records!$C$2:$H$6601,1,FALSE)),"",VLOOKUP(CONCATENATE($A365,"_L_",AJ$1),Records!$C$2:$H$6601,5,FALSE))</f>
        <v/>
      </c>
      <c r="AK365" s="33" t="str">
        <f>IF(ISERROR(VLOOKUP(CONCATENATE($A365,"_L_",AJ$1),Records!$C$2:$H$6601,1,FALSE)),"",VLOOKUP(CONCATENATE($A365,"_L_",AJ$1),Records!$C$2:$H$6601,6,FALSE))</f>
        <v/>
      </c>
      <c r="AL365" s="32" t="str">
        <f>IF(ISERROR(VLOOKUP(CONCATENATE($A365,"_L_",AM$1),Records!$C$2:$H$6601,1,FALSE)),"",VLOOKUP(CONCATENATE($A365,"_L_",AM$1),Records!$C$2:$H$6601,4,FALSE))</f>
        <v/>
      </c>
      <c r="AM365" s="7" t="str">
        <f>IF(ISERROR(VLOOKUP(CONCATENATE($A365,"_L_",AM$1),Records!$C$2:$H$6601,1,FALSE)),"",VLOOKUP(CONCATENATE($A365,"_L_",AM$1),Records!$C$2:$H$6601,5,FALSE))</f>
        <v/>
      </c>
      <c r="AN365" s="33" t="str">
        <f>IF(ISERROR(VLOOKUP(CONCATENATE($A365,"_L_",AM$1),Records!$C$2:$H$6601,1,FALSE)),"",VLOOKUP(CONCATENATE($A365,"_L_",AM$1),Records!$C$2:$H$6601,6,FALSE))</f>
        <v/>
      </c>
      <c r="AO365" s="32" t="str">
        <f>IF(ISERROR(VLOOKUP(CONCATENATE($A365,"_L_",AP$1),Records!$C$2:$H$6601,1,FALSE)),"",VLOOKUP(CONCATENATE($A365,"_L_",AP$1),Records!$C$2:$H$6601,4,FALSE))</f>
        <v/>
      </c>
      <c r="AP365" s="7" t="str">
        <f>IF(ISERROR(VLOOKUP(CONCATENATE($A365,"_L_",AP$1),Records!$C$2:$H$6601,1,FALSE)),"",VLOOKUP(CONCATENATE($A365,"_L_",AP$1),Records!$C$2:$H$6601,5,FALSE))</f>
        <v/>
      </c>
      <c r="AQ365" s="33" t="str">
        <f>IF(ISERROR(VLOOKUP(CONCATENATE($A365,"_L_",AP$1),Records!$C$2:$H$6601,1,FALSE)),"",VLOOKUP(CONCATENATE($A365,"_L_",AP$1),Records!$C$2:$H$6601,6,FALSE))</f>
        <v/>
      </c>
      <c r="AR365" s="32" t="str">
        <f>IF(ISERROR(VLOOKUP(CONCATENATE($A365,"_L_",AS$1),Records!$C$2:$H$6601,1,FALSE)),"",VLOOKUP(CONCATENATE($A365,"_L_",AS$1),Records!$C$2:$H$6601,4,FALSE))</f>
        <v/>
      </c>
      <c r="AS365" s="7" t="str">
        <f>IF(ISERROR(VLOOKUP(CONCATENATE($A365,"_L_",AS$1),Records!$C$2:$H$6601,1,FALSE)),"",VLOOKUP(CONCATENATE($A365,"_L_",AS$1),Records!$C$2:$H$6601,5,FALSE))</f>
        <v/>
      </c>
      <c r="AT365" s="33" t="str">
        <f>IF(ISERROR(VLOOKUP(CONCATENATE($A365,"_L_",AS$1),Records!$C$2:$H$6601,1,FALSE)),"",VLOOKUP(CONCATENATE($A365,"_L_",AS$1),Records!$C$2:$H$6601,6,FALSE))</f>
        <v/>
      </c>
      <c r="AU365" s="32" t="str">
        <f>IF(ISERROR(VLOOKUP(CONCATENATE($A365,"_L_",AV$1),Records!$C$2:$H$6601,1,FALSE)),"",VLOOKUP(CONCATENATE($A365,"_L_",AV$1),Records!$C$2:$H$6601,4,FALSE))</f>
        <v/>
      </c>
      <c r="AV365" s="7" t="str">
        <f>IF(ISERROR(VLOOKUP(CONCATENATE($A365,"_L_",AV$1),Records!$C$2:$H$6601,1,FALSE)),"",VLOOKUP(CONCATENATE($A365,"_L_",AV$1),Records!$C$2:$H$6601,5,FALSE))</f>
        <v/>
      </c>
      <c r="AW365" s="33" t="str">
        <f>IF(ISERROR(VLOOKUP(CONCATENATE($A365,"_L_",AV$1),Records!$C$2:$H$6601,1,FALSE)),"",VLOOKUP(CONCATENATE($A365,"_L_",AV$1),Records!$C$2:$H$6601,6,FALSE))</f>
        <v/>
      </c>
      <c r="AX365" s="32" t="str">
        <f>IF(ISERROR(VLOOKUP(CONCATENATE($A365,"_L_",AY$1),Records!$C$2:$H$6601,1,FALSE)),"",VLOOKUP(CONCATENATE($A365,"_L_",AY$1),Records!$C$2:$H$6601,4,FALSE))</f>
        <v/>
      </c>
      <c r="AY365" s="7" t="str">
        <f>IF(ISERROR(VLOOKUP(CONCATENATE($A365,"_L_",AY$1),Records!$C$2:$H$6601,1,FALSE)),"",VLOOKUP(CONCATENATE($A365,"_L_",AY$1),Records!$C$2:$H$6601,5,FALSE))</f>
        <v/>
      </c>
      <c r="AZ365" s="33" t="str">
        <f>IF(ISERROR(VLOOKUP(CONCATENATE($A365,"_L_",AY$1),Records!$C$2:$H$6601,1,FALSE)),"",VLOOKUP(CONCATENATE($A365,"_L_",AY$1),Records!$C$2:$H$6601,6,FALSE))</f>
        <v/>
      </c>
      <c r="BA365" s="32" t="str">
        <f>IF(ISERROR(VLOOKUP(CONCATENATE($A365,"_L_",BB$1),Records!$C$2:$H$6601,1,FALSE)),"",VLOOKUP(CONCATENATE($A365,"_L_",BB$1),Records!$C$2:$H$6601,4,FALSE))</f>
        <v/>
      </c>
      <c r="BB365" s="7" t="str">
        <f>IF(ISERROR(VLOOKUP(CONCATENATE($A365,"_L_",BB$1),Records!$C$2:$H$6601,1,FALSE)),"",VLOOKUP(CONCATENATE($A365,"_L_",BB$1),Records!$C$2:$H$6601,5,FALSE))</f>
        <v/>
      </c>
      <c r="BC365" s="33" t="str">
        <f>IF(ISERROR(VLOOKUP(CONCATENATE($A365,"_L_",BB$1),Records!$C$2:$H$6601,1,FALSE)),"",VLOOKUP(CONCATENATE($A365,"_L_",BB$1),Records!$C$2:$H$6601,6,FALSE))</f>
        <v/>
      </c>
      <c r="BD365" s="32" t="str">
        <f>IF(ISERROR(VLOOKUP(CONCATENATE($A365,"_L_",BE$1),Records!$C$2:$H$6601,1,FALSE)),"",VLOOKUP(CONCATENATE($A365,"_L_",BE$1),Records!$C$2:$H$6601,4,FALSE))</f>
        <v/>
      </c>
      <c r="BE365" s="7" t="str">
        <f>IF(ISERROR(VLOOKUP(CONCATENATE($A365,"_L_",BE$1),Records!$C$2:$H$6601,1,FALSE)),"",VLOOKUP(CONCATENATE($A365,"_L_",BE$1),Records!$C$2:$H$6601,5,FALSE))</f>
        <v/>
      </c>
      <c r="BF365" s="33" t="str">
        <f>IF(ISERROR(VLOOKUP(CONCATENATE($A365,"_L_",BE$1),Records!$C$2:$H$6601,1,FALSE)),"",VLOOKUP(CONCATENATE($A365,"_L_",BE$1),Records!$C$2:$H$6601,6,FALSE))</f>
        <v/>
      </c>
      <c r="BG365" s="32" t="str">
        <f>IF(ISERROR(VLOOKUP(CONCATENATE($A365,"_L_",BH$1),Records!$C$2:$H$6601,1,FALSE)),"",VLOOKUP(CONCATENATE($A365,"_L_",BH$1),Records!$C$2:$H$6601,4,FALSE))</f>
        <v/>
      </c>
      <c r="BH365" s="7" t="str">
        <f>IF(ISERROR(VLOOKUP(CONCATENATE($A365,"_L_",BH$1),Records!$C$2:$H$6601,1,FALSE)),"",VLOOKUP(CONCATENATE($A365,"_L_",BH$1),Records!$C$2:$H$6601,5,FALSE))</f>
        <v/>
      </c>
      <c r="BI365" s="33" t="str">
        <f>IF(ISERROR(VLOOKUP(CONCATENATE($A365,"_L_",BH$1),Records!$C$2:$H$6601,1,FALSE)),"",VLOOKUP(CONCATENATE($A365,"_L_",BH$1),Records!$C$2:$H$6601,6,FALSE))</f>
        <v/>
      </c>
      <c r="BJ365" s="32" t="str">
        <f>IF(ISERROR(VLOOKUP(CONCATENATE($A365,"_L_",BK$1),Records!$C$2:$H$6601,1,FALSE)),"",VLOOKUP(CONCATENATE($A365,"_L_",BK$1),Records!$C$2:$H$6601,4,FALSE))</f>
        <v/>
      </c>
      <c r="BK365" s="7" t="str">
        <f>IF(ISERROR(VLOOKUP(CONCATENATE($A365,"_L_",BK$1),Records!$C$2:$H$6601,1,FALSE)),"",VLOOKUP(CONCATENATE($A365,"_L_",BK$1),Records!$C$2:$H$6601,5,FALSE))</f>
        <v/>
      </c>
      <c r="BL365" s="33" t="str">
        <f>IF(ISERROR(VLOOKUP(CONCATENATE($A365,"_L_",BK$1),Records!$C$2:$H$6601,1,FALSE)),"",VLOOKUP(CONCATENATE($A365,"_L_",BK$1),Records!$C$2:$H$6601,6,FALSE))</f>
        <v/>
      </c>
      <c r="BM365" s="32" t="str">
        <f>IF(ISERROR(VLOOKUP(CONCATENATE($A365,"_L_",BN$1),Records!$C$2:$H$6601,1,FALSE)),"",VLOOKUP(CONCATENATE($A365,"_L_",BN$1),Records!$C$2:$H$6601,4,FALSE))</f>
        <v/>
      </c>
      <c r="BN365" s="7" t="str">
        <f>IF(ISERROR(VLOOKUP(CONCATENATE($A365,"_L_",BN$1),Records!$C$2:$H$6601,1,FALSE)),"",VLOOKUP(CONCATENATE($A365,"_L_",BN$1),Records!$C$2:$H$6601,5,FALSE))</f>
        <v/>
      </c>
      <c r="BO365" s="33" t="str">
        <f>IF(ISERROR(VLOOKUP(CONCATENATE($A365,"_L_",BN$1),Records!$C$2:$H$6601,1,FALSE)),"",VLOOKUP(CONCATENATE($A365,"_L_",BN$1),Records!$C$2:$H$6601,6,FALSE))</f>
        <v/>
      </c>
      <c r="BP365" s="32" t="str">
        <f>IF(ISERROR(VLOOKUP(CONCATENATE($A365,"_L_",BQ$1),Records!$C$2:$H$6601,1,FALSE)),"",VLOOKUP(CONCATENATE($A365,"_L_",BQ$1),Records!$C$2:$H$6601,4,FALSE))</f>
        <v/>
      </c>
      <c r="BQ365" s="7" t="str">
        <f>IF(ISERROR(VLOOKUP(CONCATENATE($A365,"_L_",BQ$1),Records!$C$2:$H$6601,1,FALSE)),"",VLOOKUP(CONCATENATE($A365,"_L_",BQ$1),Records!$C$2:$H$6601,5,FALSE))</f>
        <v/>
      </c>
      <c r="BR365" s="33" t="str">
        <f>IF(ISERROR(VLOOKUP(CONCATENATE($A365,"_L_",BQ$1),Records!$C$2:$H$6601,1,FALSE)),"",VLOOKUP(CONCATENATE($A365,"_L_",BQ$1),Records!$C$2:$H$6601,6,FALSE))</f>
        <v/>
      </c>
      <c r="BS365" s="32" t="str">
        <f>IF(ISERROR(VLOOKUP(CONCATENATE($A365,"_L_",BT$1),Records!$C$2:$H$6601,1,FALSE)),"",VLOOKUP(CONCATENATE($A365,"_L_",BT$1),Records!$C$2:$H$6601,4,FALSE))</f>
        <v/>
      </c>
      <c r="BT365" s="7" t="str">
        <f>IF(ISERROR(VLOOKUP(CONCATENATE($A365,"_L_",BT$1),Records!$C$2:$H$6601,1,FALSE)),"",VLOOKUP(CONCATENATE($A365,"_L_",BT$1),Records!$C$2:$H$6601,5,FALSE))</f>
        <v/>
      </c>
      <c r="BU365" s="33" t="str">
        <f>IF(ISERROR(VLOOKUP(CONCATENATE($A365,"_L_",BT$1),Records!$C$2:$H$6601,1,FALSE)),"",VLOOKUP(CONCATENATE($A365,"_L_",BT$1),Records!$C$2:$H$6601,6,FALSE))</f>
        <v/>
      </c>
      <c r="BV365" s="32" t="str">
        <f>IF(ISERROR(VLOOKUP(CONCATENATE($A365,"_L_",BW$1),Records!$C$2:$H$6601,1,FALSE)),"",VLOOKUP(CONCATENATE($A365,"_L_",BW$1),Records!$C$2:$H$6601,4,FALSE))</f>
        <v/>
      </c>
      <c r="BW365" s="7" t="str">
        <f>IF(ISERROR(VLOOKUP(CONCATENATE($A365,"_L_",BW$1),Records!$C$2:$H$6601,1,FALSE)),"",VLOOKUP(CONCATENATE($A365,"_L_",BW$1),Records!$C$2:$H$6601,5,FALSE))</f>
        <v/>
      </c>
      <c r="BX365" s="33" t="str">
        <f>IF(ISERROR(VLOOKUP(CONCATENATE($A365,"_L_",BW$1),Records!$C$2:$H$6601,1,FALSE)),"",VLOOKUP(CONCATENATE($A365,"_L_",BW$1),Records!$C$2:$H$6601,6,FALSE))</f>
        <v/>
      </c>
      <c r="BY365" s="32" t="str">
        <f>IF(ISERROR(VLOOKUP(CONCATENATE($A365,"_L_",BZ$1),Records!$C$2:$H$6601,1,FALSE)),"",VLOOKUP(CONCATENATE($A365,"_L_",BZ$1),Records!$C$2:$H$6601,4,FALSE))</f>
        <v/>
      </c>
      <c r="BZ365" s="7" t="str">
        <f>IF(ISERROR(VLOOKUP(CONCATENATE($A365,"_L_",BZ$1),Records!$C$2:$H$6601,1,FALSE)),"",VLOOKUP(CONCATENATE($A365,"_L_",BZ$1),Records!$C$2:$H$6601,5,FALSE))</f>
        <v/>
      </c>
      <c r="CA365" s="33" t="str">
        <f>IF(ISERROR(VLOOKUP(CONCATENATE($A365,"_L_",BZ$1),Records!$C$2:$H$6601,1,FALSE)),"",VLOOKUP(CONCATENATE($A365,"_L_",BZ$1),Records!$C$2:$H$6601,6,FALSE))</f>
        <v/>
      </c>
      <c r="CB365" s="32" t="str">
        <f>IF(ISERROR(VLOOKUP(CONCATENATE($A365,"_L_",CC$1),Records!$C$2:$H$6601,1,FALSE)),"",VLOOKUP(CONCATENATE($A365,"_L_",CC$1),Records!$C$2:$H$6601,4,FALSE))</f>
        <v/>
      </c>
      <c r="CC365" s="7" t="str">
        <f>IF(ISERROR(VLOOKUP(CONCATENATE($A365,"_L_",CC$1),Records!$C$2:$H$6601,1,FALSE)),"",VLOOKUP(CONCATENATE($A365,"_L_",CC$1),Records!$C$2:$H$6601,5,FALSE))</f>
        <v/>
      </c>
      <c r="CD365" s="33" t="str">
        <f>IF(ISERROR(VLOOKUP(CONCATENATE($A365,"_L_",CC$1),Records!$C$2:$H$6601,1,FALSE)),"",VLOOKUP(CONCATENATE($A365,"_L_",CC$1),Records!$C$2:$H$6601,6,FALSE))</f>
        <v/>
      </c>
      <c r="CE365" s="32" t="str">
        <f>IF(ISERROR(VLOOKUP(CONCATENATE($A365,"_L_",CF$1),Records!$C$2:$H$6601,1,FALSE)),"",VLOOKUP(CONCATENATE($A365,"_L_",CF$1),Records!$C$2:$H$6601,4,FALSE))</f>
        <v/>
      </c>
      <c r="CF365" s="7" t="str">
        <f>IF(ISERROR(VLOOKUP(CONCATENATE($A365,"_L_",CF$1),Records!$C$2:$H$6601,1,FALSE)),"",VLOOKUP(CONCATENATE($A365,"_L_",CF$1),Records!$C$2:$H$6601,5,FALSE))</f>
        <v/>
      </c>
      <c r="CG365" s="33" t="str">
        <f>IF(ISERROR(VLOOKUP(CONCATENATE($A365,"_L_",CF$1),Records!$C$2:$H$6601,1,FALSE)),"",VLOOKUP(CONCATENATE($A365,"_L_",CF$1),Records!$C$2:$H$6601,6,FALSE))</f>
        <v/>
      </c>
      <c r="CH365" s="32" t="str">
        <f>IF(ISERROR(VLOOKUP(CONCATENATE($A365,"_L_",CI$1),Records!$C$2:$H$6601,1,FALSE)),"",VLOOKUP(CONCATENATE($A365,"_L_",CI$1),Records!$C$2:$H$6601,4,FALSE))</f>
        <v/>
      </c>
      <c r="CI365" s="7" t="str">
        <f>IF(ISERROR(VLOOKUP(CONCATENATE($A365,"_L_",CI$1),Records!$C$2:$H$6601,1,FALSE)),"",VLOOKUP(CONCATENATE($A365,"_L_",CI$1),Records!$C$2:$H$6601,5,FALSE))</f>
        <v/>
      </c>
      <c r="CJ365" s="33" t="str">
        <f>IF(ISERROR(VLOOKUP(CONCATENATE($A365,"_L_",CI$1),Records!$C$2:$H$6601,1,FALSE)),"",VLOOKUP(CONCATENATE($A365,"_L_",CI$1),Records!$C$2:$H$6601,6,FALSE))</f>
        <v/>
      </c>
      <c r="CK365" s="32" t="str">
        <f>IF(ISERROR(VLOOKUP(CONCATENATE($A365,"_L_",CL$1),Records!$C$2:$H$6601,1,FALSE)),"",VLOOKUP(CONCATENATE($A365,"_L_",CL$1),Records!$C$2:$H$6601,4,FALSE))</f>
        <v/>
      </c>
      <c r="CL365" s="7" t="str">
        <f>IF(ISERROR(VLOOKUP(CONCATENATE($A365,"_L_",CL$1),Records!$C$2:$H$6601,1,FALSE)),"",VLOOKUP(CONCATENATE($A365,"_L_",CL$1),Records!$C$2:$H$6601,5,FALSE))</f>
        <v/>
      </c>
      <c r="CM365" s="33" t="str">
        <f>IF(ISERROR(VLOOKUP(CONCATENATE($A365,"_L_",CL$1),Records!$C$2:$H$6601,1,FALSE)),"",VLOOKUP(CONCATENATE($A365,"_L_",CL$1),Records!$C$2:$H$6601,6,FALSE))</f>
        <v/>
      </c>
      <c r="CN365" s="32" t="str">
        <f>IF(ISERROR(VLOOKUP(CONCATENATE($A365,"_L_",CO$1),Records!$C$2:$H$6601,1,FALSE)),"",VLOOKUP(CONCATENATE($A365,"_L_",CO$1),Records!$C$2:$H$6601,4,FALSE))</f>
        <v/>
      </c>
      <c r="CO365" s="7" t="str">
        <f>IF(ISERROR(VLOOKUP(CONCATENATE($A365,"_L_",CO$1),Records!$C$2:$H$6601,1,FALSE)),"",VLOOKUP(CONCATENATE($A365,"_L_",CO$1),Records!$C$2:$H$6601,5,FALSE))</f>
        <v/>
      </c>
      <c r="CP365" s="33" t="str">
        <f>IF(ISERROR(VLOOKUP(CONCATENATE($A365,"_L_",CO$1),Records!$C$2:$H$6601,1,FALSE)),"",VLOOKUP(CONCATENATE($A365,"_L_",CO$1),Records!$C$2:$H$6601,6,FALSE))</f>
        <v/>
      </c>
      <c r="CQ365" s="32" t="str">
        <f>IF(ISERROR(VLOOKUP(CONCATENATE($A365,"_L_",CR$1),Records!$C$2:$H$6601,1,FALSE)),"",VLOOKUP(CONCATENATE($A365,"_L_",CR$1),Records!$C$2:$H$6601,4,FALSE))</f>
        <v/>
      </c>
      <c r="CR365" s="7" t="str">
        <f>IF(ISERROR(VLOOKUP(CONCATENATE($A365,"_L_",CR$1),Records!$C$2:$H$6601,1,FALSE)),"",VLOOKUP(CONCATENATE($A365,"_L_",CR$1),Records!$C$2:$H$6601,5,FALSE))</f>
        <v/>
      </c>
      <c r="CS365" s="33" t="str">
        <f>IF(ISERROR(VLOOKUP(CONCATENATE($A365,"_L_",CR$1),Records!$C$2:$H$6601,1,FALSE)),"",VLOOKUP(CONCATENATE($A365,"_L_",CR$1),Records!$C$2:$H$6601,6,FALSE))</f>
        <v/>
      </c>
      <c r="CT365" s="32" t="str">
        <f>IF(ISERROR(VLOOKUP(CONCATENATE($A365,"_L_",CU$1),Records!$C$2:$H$6601,1,FALSE)),"",VLOOKUP(CONCATENATE($A365,"_L_",CU$1),Records!$C$2:$H$6601,4,FALSE))</f>
        <v/>
      </c>
      <c r="CU365" s="7" t="str">
        <f>IF(ISERROR(VLOOKUP(CONCATENATE($A365,"_L_",CU$1),Records!$C$2:$H$6601,1,FALSE)),"",VLOOKUP(CONCATENATE($A365,"_L_",CU$1),Records!$C$2:$H$6601,5,FALSE))</f>
        <v/>
      </c>
      <c r="CV365" s="33" t="str">
        <f>IF(ISERROR(VLOOKUP(CONCATENATE($A365,"_L_",CU$1),Records!$C$2:$H$6601,1,FALSE)),"",VLOOKUP(CONCATENATE($A365,"_L_",CU$1),Records!$C$2:$H$6601,6,FALSE))</f>
        <v/>
      </c>
      <c r="CW365" s="32" t="str">
        <f>IF(ISERROR(VLOOKUP(CONCATENATE($A365,"_L_",CX$1),Records!$C$2:$H$6601,1,FALSE)),"",VLOOKUP(CONCATENATE($A365,"_L_",CX$1),Records!$C$2:$H$6601,4,FALSE))</f>
        <v/>
      </c>
      <c r="CX365" s="7" t="str">
        <f>IF(ISERROR(VLOOKUP(CONCATENATE($A365,"_L_",CX$1),Records!$C$2:$H$6601,1,FALSE)),"",VLOOKUP(CONCATENATE($A365,"_L_",CX$1),Records!$C$2:$H$6601,5,FALSE))</f>
        <v/>
      </c>
      <c r="CY365" s="33" t="str">
        <f>IF(ISERROR(VLOOKUP(CONCATENATE($A365,"_L_",CX$1),Records!$C$2:$H$6601,1,FALSE)),"",VLOOKUP(CONCATENATE($A365,"_L_",CX$1),Records!$C$2:$H$6601,6,FALSE))</f>
        <v/>
      </c>
      <c r="CZ365" s="32" t="str">
        <f>IF(ISERROR(VLOOKUP(CONCATENATE($A365,"_L_",DA$1),Records!$C$2:$H$6601,1,FALSE)),"",VLOOKUP(CONCATENATE($A365,"_L_",DA$1),Records!$C$2:$H$6601,4,FALSE))</f>
        <v/>
      </c>
      <c r="DA365" s="7" t="str">
        <f>IF(ISERROR(VLOOKUP(CONCATENATE($A365,"_L_",DA$1),Records!$C$2:$H$6601,1,FALSE)),"",VLOOKUP(CONCATENATE($A365,"_L_",DA$1),Records!$C$2:$H$6601,5,FALSE))</f>
        <v/>
      </c>
      <c r="DB365" s="33" t="str">
        <f>IF(ISERROR(VLOOKUP(CONCATENATE($A365,"_L_",DA$1),Records!$C$2:$H$6601,1,FALSE)),"",VLOOKUP(CONCATENATE($A365,"_L_",DA$1),Records!$C$2:$H$6601,6,FALSE))</f>
        <v/>
      </c>
      <c r="DC365" s="32" t="str">
        <f>IF(ISERROR(VLOOKUP(CONCATENATE($A365,"_L_",DD$1),Records!$C$2:$H$6601,1,FALSE)),"",VLOOKUP(CONCATENATE($A365,"_L_",DD$1),Records!$C$2:$H$6601,4,FALSE))</f>
        <v/>
      </c>
      <c r="DD365" s="7" t="str">
        <f>IF(ISERROR(VLOOKUP(CONCATENATE($A365,"_L_",DD$1),Records!$C$2:$H$6601,1,FALSE)),"",VLOOKUP(CONCATENATE($A365,"_L_",DD$1),Records!$C$2:$H$6601,5,FALSE))</f>
        <v/>
      </c>
      <c r="DE365" s="33" t="str">
        <f>IF(ISERROR(VLOOKUP(CONCATENATE($A365,"_L_",DD$1),Records!$C$2:$H$6601,1,FALSE)),"",VLOOKUP(CONCATENATE($A365,"_L_",DD$1),Records!$C$2:$H$6601,6,FALSE))</f>
        <v/>
      </c>
      <c r="DF365" s="32" t="str">
        <f>IF(ISERROR(VLOOKUP(CONCATENATE($A365,"_L_",DG$1),Records!$C$2:$H$6601,1,FALSE)),"",VLOOKUP(CONCATENATE($A365,"_L_",DG$1),Records!$C$2:$H$6601,4,FALSE))</f>
        <v/>
      </c>
      <c r="DG365" s="7" t="str">
        <f>IF(ISERROR(VLOOKUP(CONCATENATE($A365,"_L_",DG$1),Records!$C$2:$H$6601,1,FALSE)),"",VLOOKUP(CONCATENATE($A365,"_L_",DG$1),Records!$C$2:$H$6601,5,FALSE))</f>
        <v/>
      </c>
      <c r="DH365" s="33" t="str">
        <f>IF(ISERROR(VLOOKUP(CONCATENATE($A365,"_L_",DG$1),Records!$C$2:$H$6601,1,FALSE)),"",VLOOKUP(CONCATENATE($A365,"_L_",DG$1),Records!$C$2:$H$6601,6,FALSE))</f>
        <v/>
      </c>
      <c r="DI365" s="32" t="str">
        <f>IF(ISERROR(VLOOKUP(CONCATENATE($A365,"_L_",DJ$1),Records!$C$2:$H$6601,1,FALSE)),"",VLOOKUP(CONCATENATE($A365,"_L_",DJ$1),Records!$C$2:$H$6601,4,FALSE))</f>
        <v/>
      </c>
      <c r="DJ365" s="7" t="str">
        <f>IF(ISERROR(VLOOKUP(CONCATENATE($A365,"_L_",DJ$1),Records!$C$2:$H$6601,1,FALSE)),"",VLOOKUP(CONCATENATE($A365,"_L_",DJ$1),Records!$C$2:$H$6601,5,FALSE))</f>
        <v/>
      </c>
      <c r="DK365" s="33" t="str">
        <f>IF(ISERROR(VLOOKUP(CONCATENATE($A365,"_L_",DJ$1),Records!$C$2:$H$6601,1,FALSE)),"",VLOOKUP(CONCATENATE($A365,"_L_",DJ$1),Records!$C$2:$H$6601,6,FALSE))</f>
        <v/>
      </c>
      <c r="DL365" s="32" t="str">
        <f>IF(ISERROR(VLOOKUP(CONCATENATE($A365,"_L_",DM$1),Records!$C$2:$H$6601,1,FALSE)),"",VLOOKUP(CONCATENATE($A365,"_L_",DM$1),Records!$C$2:$H$6601,4,FALSE))</f>
        <v/>
      </c>
      <c r="DM365" s="7" t="str">
        <f>IF(ISERROR(VLOOKUP(CONCATENATE($A365,"_L_",DM$1),Records!$C$2:$H$6601,1,FALSE)),"",VLOOKUP(CONCATENATE($A365,"_L_",DM$1),Records!$C$2:$H$6601,5,FALSE))</f>
        <v/>
      </c>
      <c r="DN365" s="33" t="str">
        <f>IF(ISERROR(VLOOKUP(CONCATENATE($A365,"_L_",DM$1),Records!$C$2:$H$6601,1,FALSE)),"",VLOOKUP(CONCATENATE($A365,"_L_",DM$1),Records!$C$2:$H$6601,6,FALSE))</f>
        <v/>
      </c>
      <c r="DO365" s="32" t="str">
        <f>IF(ISERROR(VLOOKUP(CONCATENATE($A365,"_L_",DP$1),Records!$C$2:$H$6601,1,FALSE)),"",VLOOKUP(CONCATENATE($A365,"_L_",DP$1),Records!$C$2:$H$6601,4,FALSE))</f>
        <v/>
      </c>
      <c r="DP365" s="7" t="str">
        <f>IF(ISERROR(VLOOKUP(CONCATENATE($A365,"_L_",DP$1),Records!$C$2:$H$6601,1,FALSE)),"",VLOOKUP(CONCATENATE($A365,"_L_",DP$1),Records!$C$2:$H$6601,5,FALSE))</f>
        <v/>
      </c>
      <c r="DQ365" s="33" t="str">
        <f>IF(ISERROR(VLOOKUP(CONCATENATE($A365,"_L_",DP$1),Records!$C$2:$H$6601,1,FALSE)),"",VLOOKUP(CONCATENATE($A365,"_L_",DP$1),Records!$C$2:$H$6601,6,FALSE))</f>
        <v/>
      </c>
      <c r="DR365" s="32" t="str">
        <f>IF(ISERROR(VLOOKUP(CONCATENATE($A365,"_L_",DS$1),Records!$C$2:$H$6601,1,FALSE)),"",VLOOKUP(CONCATENATE($A365,"_L_",DS$1),Records!$C$2:$H$6601,4,FALSE))</f>
        <v/>
      </c>
      <c r="DS365" s="7" t="str">
        <f>IF(ISERROR(VLOOKUP(CONCATENATE($A365,"_L_",DS$1),Records!$C$2:$H$6601,1,FALSE)),"",VLOOKUP(CONCATENATE($A365,"_L_",DS$1),Records!$C$2:$H$6601,5,FALSE))</f>
        <v/>
      </c>
      <c r="DT365" s="33" t="str">
        <f>IF(ISERROR(VLOOKUP(CONCATENATE($A365,"_L_",DS$1),Records!$C$2:$H$6601,1,FALSE)),"",VLOOKUP(CONCATENATE($A365,"_L_",DS$1),Records!$C$2:$H$6601,6,FALSE))</f>
        <v/>
      </c>
      <c r="DU365" s="32" t="str">
        <f>IF(ISERROR(VLOOKUP(CONCATENATE($A365,"_L_",DV$1),Records!$C$2:$H$6601,1,FALSE)),"",VLOOKUP(CONCATENATE($A365,"_L_",DV$1),Records!$C$2:$H$6601,4,FALSE))</f>
        <v/>
      </c>
      <c r="DV365" s="7" t="str">
        <f>IF(ISERROR(VLOOKUP(CONCATENATE($A365,"_L_",DV$1),Records!$C$2:$H$6601,1,FALSE)),"",VLOOKUP(CONCATENATE($A365,"_L_",DV$1),Records!$C$2:$H$6601,5,FALSE))</f>
        <v/>
      </c>
      <c r="DW365" s="33" t="str">
        <f>IF(ISERROR(VLOOKUP(CONCATENATE($A365,"_L_",DV$1),Records!$C$2:$H$6601,1,FALSE)),"",VLOOKUP(CONCATENATE($A365,"_L_",DV$1),Records!$C$2:$H$6601,6,FALSE))</f>
        <v/>
      </c>
      <c r="DX365" s="32" t="str">
        <f>IF(ISERROR(VLOOKUP(CONCATENATE($A365,"_L_",DY$1),Records!$C$2:$H$6601,1,FALSE)),"",VLOOKUP(CONCATENATE($A365,"_L_",DY$1),Records!$C$2:$H$6601,4,FALSE))</f>
        <v/>
      </c>
      <c r="DY365" s="7" t="str">
        <f>IF(ISERROR(VLOOKUP(CONCATENATE($A365,"_L_",DY$1),Records!$C$2:$H$6601,1,FALSE)),"",VLOOKUP(CONCATENATE($A365,"_L_",DY$1),Records!$C$2:$H$6601,5,FALSE))</f>
        <v/>
      </c>
      <c r="DZ365" s="33" t="str">
        <f>IF(ISERROR(VLOOKUP(CONCATENATE($A365,"_L_",DY$1),Records!$C$2:$H$6601,1,FALSE)),"",VLOOKUP(CONCATENATE($A365,"_L_",DY$1),Records!$C$2:$H$6601,6,FALSE))</f>
        <v/>
      </c>
      <c r="EA365" s="32" t="str">
        <f>IF(ISERROR(VLOOKUP(CONCATENATE($A365,"_L_",EB$1),Records!$C$2:$H$6601,1,FALSE)),"",VLOOKUP(CONCATENATE($A365,"_L_",EB$1),Records!$C$2:$H$6601,4,FALSE))</f>
        <v/>
      </c>
      <c r="EB365" s="7" t="str">
        <f>IF(ISERROR(VLOOKUP(CONCATENATE($A365,"_L_",EB$1),Records!$C$2:$H$6601,1,FALSE)),"",VLOOKUP(CONCATENATE($A365,"_L_",EB$1),Records!$C$2:$H$6601,5,FALSE))</f>
        <v/>
      </c>
      <c r="EC365" s="33" t="str">
        <f>IF(ISERROR(VLOOKUP(CONCATENATE($A365,"_L_",EB$1),Records!$C$2:$H$6601,1,FALSE)),"",VLOOKUP(CONCATENATE($A365,"_L_",EB$1),Records!$C$2:$H$6601,6,FALSE))</f>
        <v/>
      </c>
    </row>
    <row r="366" spans="1:133" ht="15.75" x14ac:dyDescent="0.25">
      <c r="A366" s="11">
        <v>42548</v>
      </c>
      <c r="B366" s="18" t="s">
        <v>91</v>
      </c>
      <c r="C366" s="15">
        <f t="shared" si="11"/>
        <v>53</v>
      </c>
      <c r="D366" s="22" t="s">
        <v>66</v>
      </c>
      <c r="E366" s="8" t="s">
        <v>71</v>
      </c>
      <c r="F366" s="62">
        <f t="shared" si="10"/>
        <v>0</v>
      </c>
      <c r="G366" s="62">
        <f>HomeCalc!F366</f>
        <v>0</v>
      </c>
      <c r="H366" s="32" t="str">
        <f>IF(ISERROR(VLOOKUP(CONCATENATE($A366,"_L_",I$1),Records!$C$2:$H$6601,1,FALSE)),"",VLOOKUP(CONCATENATE($A366,"_L_",I$1),Records!$C$2:$H$6601,4,FALSE))</f>
        <v/>
      </c>
      <c r="I366" s="7" t="str">
        <f>IF(ISERROR(VLOOKUP(CONCATENATE($A366,"_L_",I$1),Records!$C$2:$H$6601,1,FALSE)),"",VLOOKUP(CONCATENATE($A366,"_L_",I$1),Records!$C$2:$H$6601,5,FALSE))</f>
        <v/>
      </c>
      <c r="J366" s="33" t="str">
        <f>IF(ISERROR(VLOOKUP(CONCATENATE($A366,"_L_",I$1),Records!$C$2:$H$6601,1,FALSE)),"",VLOOKUP(CONCATENATE($A366,"_L_",I$1),Records!$C$2:$H$6601,6,FALSE))</f>
        <v/>
      </c>
      <c r="K366" s="32" t="str">
        <f>IF(ISERROR(VLOOKUP(CONCATENATE($A366,"_L_",L$1),Records!$C$2:$H$6601,1,FALSE)),"",VLOOKUP(CONCATENATE($A366,"_L_",L$1),Records!$C$2:$H$6601,4,FALSE))</f>
        <v/>
      </c>
      <c r="L366" s="7" t="str">
        <f>IF(ISERROR(VLOOKUP(CONCATENATE($A366,"_L_",L$1),Records!$C$2:$H$6601,1,FALSE)),"",VLOOKUP(CONCATENATE($A366,"_L_",L$1),Records!$C$2:$H$6601,5,FALSE))</f>
        <v/>
      </c>
      <c r="M366" s="33" t="str">
        <f>IF(ISERROR(VLOOKUP(CONCATENATE($A366,"_L_",L$1),Records!$C$2:$H$6601,1,FALSE)),"",VLOOKUP(CONCATENATE($A366,"_L_",L$1),Records!$C$2:$H$6601,6,FALSE))</f>
        <v/>
      </c>
      <c r="N366" s="32" t="str">
        <f>IF(ISERROR(VLOOKUP(CONCATENATE($A366,"_L_",O$1),Records!$C$2:$H$6601,1,FALSE)),"",VLOOKUP(CONCATENATE($A366,"_L_",O$1),Records!$C$2:$H$6601,4,FALSE))</f>
        <v/>
      </c>
      <c r="O366" s="7" t="str">
        <f>IF(ISERROR(VLOOKUP(CONCATENATE($A366,"_L_",O$1),Records!$C$2:$H$6601,1,FALSE)),"",VLOOKUP(CONCATENATE($A366,"_L_",O$1),Records!$C$2:$H$6601,5,FALSE))</f>
        <v/>
      </c>
      <c r="P366" s="33" t="str">
        <f>IF(ISERROR(VLOOKUP(CONCATENATE($A366,"_L_",O$1),Records!$C$2:$H$6601,1,FALSE)),"",VLOOKUP(CONCATENATE($A366,"_L_",O$1),Records!$C$2:$H$6601,6,FALSE))</f>
        <v/>
      </c>
      <c r="Q366" s="32" t="str">
        <f>IF(ISERROR(VLOOKUP(CONCATENATE($A366,"_L_",R$1),Records!$C$2:$H$6601,1,FALSE)),"",VLOOKUP(CONCATENATE($A366,"_L_",R$1),Records!$C$2:$H$6601,4,FALSE))</f>
        <v/>
      </c>
      <c r="R366" s="7" t="str">
        <f>IF(ISERROR(VLOOKUP(CONCATENATE($A366,"_L_",R$1),Records!$C$2:$H$6601,1,FALSE)),"",VLOOKUP(CONCATENATE($A366,"_L_",R$1),Records!$C$2:$H$6601,5,FALSE))</f>
        <v/>
      </c>
      <c r="S366" s="33" t="str">
        <f>IF(ISERROR(VLOOKUP(CONCATENATE($A366,"_L_",R$1),Records!$C$2:$H$6601,1,FALSE)),"",VLOOKUP(CONCATENATE($A366,"_L_",R$1),Records!$C$2:$H$6601,6,FALSE))</f>
        <v/>
      </c>
      <c r="T366" s="32" t="str">
        <f>IF(ISERROR(VLOOKUP(CONCATENATE($A366,"_L_",U$1),Records!$C$2:$H$6601,1,FALSE)),"",VLOOKUP(CONCATENATE($A366,"_L_",U$1),Records!$C$2:$H$6601,4,FALSE))</f>
        <v/>
      </c>
      <c r="U366" s="7" t="str">
        <f>IF(ISERROR(VLOOKUP(CONCATENATE($A366,"_L_",U$1),Records!$C$2:$H$6601,1,FALSE)),"",VLOOKUP(CONCATENATE($A366,"_L_",U$1),Records!$C$2:$H$6601,5,FALSE))</f>
        <v/>
      </c>
      <c r="V366" s="33" t="str">
        <f>IF(ISERROR(VLOOKUP(CONCATENATE($A366,"_L_",U$1),Records!$C$2:$H$6601,1,FALSE)),"",VLOOKUP(CONCATENATE($A366,"_L_",U$1),Records!$C$2:$H$6601,6,FALSE))</f>
        <v/>
      </c>
      <c r="W366" s="32" t="str">
        <f>IF(ISERROR(VLOOKUP(CONCATENATE($A366,"_L_",X$1),Records!$C$2:$H$6601,1,FALSE)),"",VLOOKUP(CONCATENATE($A366,"_L_",X$1),Records!$C$2:$H$6601,4,FALSE))</f>
        <v/>
      </c>
      <c r="X366" s="7" t="str">
        <f>IF(ISERROR(VLOOKUP(CONCATENATE($A366,"_L_",X$1),Records!$C$2:$H$6601,1,FALSE)),"",VLOOKUP(CONCATENATE($A366,"_L_",X$1),Records!$C$2:$H$6601,5,FALSE))</f>
        <v/>
      </c>
      <c r="Y366" s="33" t="str">
        <f>IF(ISERROR(VLOOKUP(CONCATENATE($A366,"_L_",X$1),Records!$C$2:$H$6601,1,FALSE)),"",VLOOKUP(CONCATENATE($A366,"_L_",X$1),Records!$C$2:$H$6601,6,FALSE))</f>
        <v/>
      </c>
      <c r="Z366" s="32" t="str">
        <f>IF(ISERROR(VLOOKUP(CONCATENATE($A366,"_L_",AA$1),Records!$C$2:$H$6601,1,FALSE)),"",VLOOKUP(CONCATENATE($A366,"_L_",AA$1),Records!$C$2:$H$6601,4,FALSE))</f>
        <v/>
      </c>
      <c r="AA366" s="7" t="str">
        <f>IF(ISERROR(VLOOKUP(CONCATENATE($A366,"_L_",AA$1),Records!$C$2:$H$6601,1,FALSE)),"",VLOOKUP(CONCATENATE($A366,"_L_",AA$1),Records!$C$2:$H$6601,5,FALSE))</f>
        <v/>
      </c>
      <c r="AB366" s="33" t="str">
        <f>IF(ISERROR(VLOOKUP(CONCATENATE($A366,"_L_",AA$1),Records!$C$2:$H$6601,1,FALSE)),"",VLOOKUP(CONCATENATE($A366,"_L_",AA$1),Records!$C$2:$H$6601,6,FALSE))</f>
        <v/>
      </c>
      <c r="AC366" s="32" t="str">
        <f>IF(ISERROR(VLOOKUP(CONCATENATE($A366,"_L_",AD$1),Records!$C$2:$H$6601,1,FALSE)),"",VLOOKUP(CONCATENATE($A366,"_L_",AD$1),Records!$C$2:$H$6601,4,FALSE))</f>
        <v/>
      </c>
      <c r="AD366" s="7" t="str">
        <f>IF(ISERROR(VLOOKUP(CONCATENATE($A366,"_L_",AD$1),Records!$C$2:$H$6601,1,FALSE)),"",VLOOKUP(CONCATENATE($A366,"_L_",AD$1),Records!$C$2:$H$6601,5,FALSE))</f>
        <v/>
      </c>
      <c r="AE366" s="33" t="str">
        <f>IF(ISERROR(VLOOKUP(CONCATENATE($A366,"_L_",AD$1),Records!$C$2:$H$6601,1,FALSE)),"",VLOOKUP(CONCATENATE($A366,"_L_",AD$1),Records!$C$2:$H$6601,6,FALSE))</f>
        <v/>
      </c>
      <c r="AF366" s="32" t="str">
        <f>IF(ISERROR(VLOOKUP(CONCATENATE($A366,"_L_",AG$1),Records!$C$2:$H$6601,1,FALSE)),"",VLOOKUP(CONCATENATE($A366,"_L_",AG$1),Records!$C$2:$H$6601,4,FALSE))</f>
        <v/>
      </c>
      <c r="AG366" s="7" t="str">
        <f>IF(ISERROR(VLOOKUP(CONCATENATE($A366,"_L_",AG$1),Records!$C$2:$H$6601,1,FALSE)),"",VLOOKUP(CONCATENATE($A366,"_L_",AG$1),Records!$C$2:$H$6601,5,FALSE))</f>
        <v/>
      </c>
      <c r="AH366" s="33" t="str">
        <f>IF(ISERROR(VLOOKUP(CONCATENATE($A366,"_L_",AG$1),Records!$C$2:$H$6601,1,FALSE)),"",VLOOKUP(CONCATENATE($A366,"_L_",AG$1),Records!$C$2:$H$6601,6,FALSE))</f>
        <v/>
      </c>
      <c r="AI366" s="32" t="str">
        <f>IF(ISERROR(VLOOKUP(CONCATENATE($A366,"_L_",AJ$1),Records!$C$2:$H$6601,1,FALSE)),"",VLOOKUP(CONCATENATE($A366,"_L_",AJ$1),Records!$C$2:$H$6601,4,FALSE))</f>
        <v/>
      </c>
      <c r="AJ366" s="7" t="str">
        <f>IF(ISERROR(VLOOKUP(CONCATENATE($A366,"_L_",AJ$1),Records!$C$2:$H$6601,1,FALSE)),"",VLOOKUP(CONCATENATE($A366,"_L_",AJ$1),Records!$C$2:$H$6601,5,FALSE))</f>
        <v/>
      </c>
      <c r="AK366" s="33" t="str">
        <f>IF(ISERROR(VLOOKUP(CONCATENATE($A366,"_L_",AJ$1),Records!$C$2:$H$6601,1,FALSE)),"",VLOOKUP(CONCATENATE($A366,"_L_",AJ$1),Records!$C$2:$H$6601,6,FALSE))</f>
        <v/>
      </c>
      <c r="AL366" s="32" t="str">
        <f>IF(ISERROR(VLOOKUP(CONCATENATE($A366,"_L_",AM$1),Records!$C$2:$H$6601,1,FALSE)),"",VLOOKUP(CONCATENATE($A366,"_L_",AM$1),Records!$C$2:$H$6601,4,FALSE))</f>
        <v/>
      </c>
      <c r="AM366" s="7" t="str">
        <f>IF(ISERROR(VLOOKUP(CONCATENATE($A366,"_L_",AM$1),Records!$C$2:$H$6601,1,FALSE)),"",VLOOKUP(CONCATENATE($A366,"_L_",AM$1),Records!$C$2:$H$6601,5,FALSE))</f>
        <v/>
      </c>
      <c r="AN366" s="33" t="str">
        <f>IF(ISERROR(VLOOKUP(CONCATENATE($A366,"_L_",AM$1),Records!$C$2:$H$6601,1,FALSE)),"",VLOOKUP(CONCATENATE($A366,"_L_",AM$1),Records!$C$2:$H$6601,6,FALSE))</f>
        <v/>
      </c>
      <c r="AO366" s="32" t="str">
        <f>IF(ISERROR(VLOOKUP(CONCATENATE($A366,"_L_",AP$1),Records!$C$2:$H$6601,1,FALSE)),"",VLOOKUP(CONCATENATE($A366,"_L_",AP$1),Records!$C$2:$H$6601,4,FALSE))</f>
        <v/>
      </c>
      <c r="AP366" s="7" t="str">
        <f>IF(ISERROR(VLOOKUP(CONCATENATE($A366,"_L_",AP$1),Records!$C$2:$H$6601,1,FALSE)),"",VLOOKUP(CONCATENATE($A366,"_L_",AP$1),Records!$C$2:$H$6601,5,FALSE))</f>
        <v/>
      </c>
      <c r="AQ366" s="33" t="str">
        <f>IF(ISERROR(VLOOKUP(CONCATENATE($A366,"_L_",AP$1),Records!$C$2:$H$6601,1,FALSE)),"",VLOOKUP(CONCATENATE($A366,"_L_",AP$1),Records!$C$2:$H$6601,6,FALSE))</f>
        <v/>
      </c>
      <c r="AR366" s="32" t="str">
        <f>IF(ISERROR(VLOOKUP(CONCATENATE($A366,"_L_",AS$1),Records!$C$2:$H$6601,1,FALSE)),"",VLOOKUP(CONCATENATE($A366,"_L_",AS$1),Records!$C$2:$H$6601,4,FALSE))</f>
        <v/>
      </c>
      <c r="AS366" s="7" t="str">
        <f>IF(ISERROR(VLOOKUP(CONCATENATE($A366,"_L_",AS$1),Records!$C$2:$H$6601,1,FALSE)),"",VLOOKUP(CONCATENATE($A366,"_L_",AS$1),Records!$C$2:$H$6601,5,FALSE))</f>
        <v/>
      </c>
      <c r="AT366" s="33" t="str">
        <f>IF(ISERROR(VLOOKUP(CONCATENATE($A366,"_L_",AS$1),Records!$C$2:$H$6601,1,FALSE)),"",VLOOKUP(CONCATENATE($A366,"_L_",AS$1),Records!$C$2:$H$6601,6,FALSE))</f>
        <v/>
      </c>
      <c r="AU366" s="32" t="str">
        <f>IF(ISERROR(VLOOKUP(CONCATENATE($A366,"_L_",AV$1),Records!$C$2:$H$6601,1,FALSE)),"",VLOOKUP(CONCATENATE($A366,"_L_",AV$1),Records!$C$2:$H$6601,4,FALSE))</f>
        <v/>
      </c>
      <c r="AV366" s="7" t="str">
        <f>IF(ISERROR(VLOOKUP(CONCATENATE($A366,"_L_",AV$1),Records!$C$2:$H$6601,1,FALSE)),"",VLOOKUP(CONCATENATE($A366,"_L_",AV$1),Records!$C$2:$H$6601,5,FALSE))</f>
        <v/>
      </c>
      <c r="AW366" s="33" t="str">
        <f>IF(ISERROR(VLOOKUP(CONCATENATE($A366,"_L_",AV$1),Records!$C$2:$H$6601,1,FALSE)),"",VLOOKUP(CONCATENATE($A366,"_L_",AV$1),Records!$C$2:$H$6601,6,FALSE))</f>
        <v/>
      </c>
      <c r="AX366" s="32" t="str">
        <f>IF(ISERROR(VLOOKUP(CONCATENATE($A366,"_L_",AY$1),Records!$C$2:$H$6601,1,FALSE)),"",VLOOKUP(CONCATENATE($A366,"_L_",AY$1),Records!$C$2:$H$6601,4,FALSE))</f>
        <v/>
      </c>
      <c r="AY366" s="7" t="str">
        <f>IF(ISERROR(VLOOKUP(CONCATENATE($A366,"_L_",AY$1),Records!$C$2:$H$6601,1,FALSE)),"",VLOOKUP(CONCATENATE($A366,"_L_",AY$1),Records!$C$2:$H$6601,5,FALSE))</f>
        <v/>
      </c>
      <c r="AZ366" s="33" t="str">
        <f>IF(ISERROR(VLOOKUP(CONCATENATE($A366,"_L_",AY$1),Records!$C$2:$H$6601,1,FALSE)),"",VLOOKUP(CONCATENATE($A366,"_L_",AY$1),Records!$C$2:$H$6601,6,FALSE))</f>
        <v/>
      </c>
      <c r="BA366" s="32" t="str">
        <f>IF(ISERROR(VLOOKUP(CONCATENATE($A366,"_L_",BB$1),Records!$C$2:$H$6601,1,FALSE)),"",VLOOKUP(CONCATENATE($A366,"_L_",BB$1),Records!$C$2:$H$6601,4,FALSE))</f>
        <v/>
      </c>
      <c r="BB366" s="7" t="str">
        <f>IF(ISERROR(VLOOKUP(CONCATENATE($A366,"_L_",BB$1),Records!$C$2:$H$6601,1,FALSE)),"",VLOOKUP(CONCATENATE($A366,"_L_",BB$1),Records!$C$2:$H$6601,5,FALSE))</f>
        <v/>
      </c>
      <c r="BC366" s="33" t="str">
        <f>IF(ISERROR(VLOOKUP(CONCATENATE($A366,"_L_",BB$1),Records!$C$2:$H$6601,1,FALSE)),"",VLOOKUP(CONCATENATE($A366,"_L_",BB$1),Records!$C$2:$H$6601,6,FALSE))</f>
        <v/>
      </c>
      <c r="BD366" s="32" t="str">
        <f>IF(ISERROR(VLOOKUP(CONCATENATE($A366,"_L_",BE$1),Records!$C$2:$H$6601,1,FALSE)),"",VLOOKUP(CONCATENATE($A366,"_L_",BE$1),Records!$C$2:$H$6601,4,FALSE))</f>
        <v/>
      </c>
      <c r="BE366" s="7" t="str">
        <f>IF(ISERROR(VLOOKUP(CONCATENATE($A366,"_L_",BE$1),Records!$C$2:$H$6601,1,FALSE)),"",VLOOKUP(CONCATENATE($A366,"_L_",BE$1),Records!$C$2:$H$6601,5,FALSE))</f>
        <v/>
      </c>
      <c r="BF366" s="33" t="str">
        <f>IF(ISERROR(VLOOKUP(CONCATENATE($A366,"_L_",BE$1),Records!$C$2:$H$6601,1,FALSE)),"",VLOOKUP(CONCATENATE($A366,"_L_",BE$1),Records!$C$2:$H$6601,6,FALSE))</f>
        <v/>
      </c>
      <c r="BG366" s="32" t="str">
        <f>IF(ISERROR(VLOOKUP(CONCATENATE($A366,"_L_",BH$1),Records!$C$2:$H$6601,1,FALSE)),"",VLOOKUP(CONCATENATE($A366,"_L_",BH$1),Records!$C$2:$H$6601,4,FALSE))</f>
        <v/>
      </c>
      <c r="BH366" s="7" t="str">
        <f>IF(ISERROR(VLOOKUP(CONCATENATE($A366,"_L_",BH$1),Records!$C$2:$H$6601,1,FALSE)),"",VLOOKUP(CONCATENATE($A366,"_L_",BH$1),Records!$C$2:$H$6601,5,FALSE))</f>
        <v/>
      </c>
      <c r="BI366" s="33" t="str">
        <f>IF(ISERROR(VLOOKUP(CONCATENATE($A366,"_L_",BH$1),Records!$C$2:$H$6601,1,FALSE)),"",VLOOKUP(CONCATENATE($A366,"_L_",BH$1),Records!$C$2:$H$6601,6,FALSE))</f>
        <v/>
      </c>
      <c r="BJ366" s="32" t="str">
        <f>IF(ISERROR(VLOOKUP(CONCATENATE($A366,"_L_",BK$1),Records!$C$2:$H$6601,1,FALSE)),"",VLOOKUP(CONCATENATE($A366,"_L_",BK$1),Records!$C$2:$H$6601,4,FALSE))</f>
        <v/>
      </c>
      <c r="BK366" s="7" t="str">
        <f>IF(ISERROR(VLOOKUP(CONCATENATE($A366,"_L_",BK$1),Records!$C$2:$H$6601,1,FALSE)),"",VLOOKUP(CONCATENATE($A366,"_L_",BK$1),Records!$C$2:$H$6601,5,FALSE))</f>
        <v/>
      </c>
      <c r="BL366" s="33" t="str">
        <f>IF(ISERROR(VLOOKUP(CONCATENATE($A366,"_L_",BK$1),Records!$C$2:$H$6601,1,FALSE)),"",VLOOKUP(CONCATENATE($A366,"_L_",BK$1),Records!$C$2:$H$6601,6,FALSE))</f>
        <v/>
      </c>
      <c r="BM366" s="32" t="str">
        <f>IF(ISERROR(VLOOKUP(CONCATENATE($A366,"_L_",BN$1),Records!$C$2:$H$6601,1,FALSE)),"",VLOOKUP(CONCATENATE($A366,"_L_",BN$1),Records!$C$2:$H$6601,4,FALSE))</f>
        <v/>
      </c>
      <c r="BN366" s="7" t="str">
        <f>IF(ISERROR(VLOOKUP(CONCATENATE($A366,"_L_",BN$1),Records!$C$2:$H$6601,1,FALSE)),"",VLOOKUP(CONCATENATE($A366,"_L_",BN$1),Records!$C$2:$H$6601,5,FALSE))</f>
        <v/>
      </c>
      <c r="BO366" s="33" t="str">
        <f>IF(ISERROR(VLOOKUP(CONCATENATE($A366,"_L_",BN$1),Records!$C$2:$H$6601,1,FALSE)),"",VLOOKUP(CONCATENATE($A366,"_L_",BN$1),Records!$C$2:$H$6601,6,FALSE))</f>
        <v/>
      </c>
      <c r="BP366" s="32" t="str">
        <f>IF(ISERROR(VLOOKUP(CONCATENATE($A366,"_L_",BQ$1),Records!$C$2:$H$6601,1,FALSE)),"",VLOOKUP(CONCATENATE($A366,"_L_",BQ$1),Records!$C$2:$H$6601,4,FALSE))</f>
        <v/>
      </c>
      <c r="BQ366" s="7" t="str">
        <f>IF(ISERROR(VLOOKUP(CONCATENATE($A366,"_L_",BQ$1),Records!$C$2:$H$6601,1,FALSE)),"",VLOOKUP(CONCATENATE($A366,"_L_",BQ$1),Records!$C$2:$H$6601,5,FALSE))</f>
        <v/>
      </c>
      <c r="BR366" s="33" t="str">
        <f>IF(ISERROR(VLOOKUP(CONCATENATE($A366,"_L_",BQ$1),Records!$C$2:$H$6601,1,FALSE)),"",VLOOKUP(CONCATENATE($A366,"_L_",BQ$1),Records!$C$2:$H$6601,6,FALSE))</f>
        <v/>
      </c>
      <c r="BS366" s="32" t="str">
        <f>IF(ISERROR(VLOOKUP(CONCATENATE($A366,"_L_",BT$1),Records!$C$2:$H$6601,1,FALSE)),"",VLOOKUP(CONCATENATE($A366,"_L_",BT$1),Records!$C$2:$H$6601,4,FALSE))</f>
        <v/>
      </c>
      <c r="BT366" s="7" t="str">
        <f>IF(ISERROR(VLOOKUP(CONCATENATE($A366,"_L_",BT$1),Records!$C$2:$H$6601,1,FALSE)),"",VLOOKUP(CONCATENATE($A366,"_L_",BT$1),Records!$C$2:$H$6601,5,FALSE))</f>
        <v/>
      </c>
      <c r="BU366" s="33" t="str">
        <f>IF(ISERROR(VLOOKUP(CONCATENATE($A366,"_L_",BT$1),Records!$C$2:$H$6601,1,FALSE)),"",VLOOKUP(CONCATENATE($A366,"_L_",BT$1),Records!$C$2:$H$6601,6,FALSE))</f>
        <v/>
      </c>
      <c r="BV366" s="32" t="str">
        <f>IF(ISERROR(VLOOKUP(CONCATENATE($A366,"_L_",BW$1),Records!$C$2:$H$6601,1,FALSE)),"",VLOOKUP(CONCATENATE($A366,"_L_",BW$1),Records!$C$2:$H$6601,4,FALSE))</f>
        <v/>
      </c>
      <c r="BW366" s="7" t="str">
        <f>IF(ISERROR(VLOOKUP(CONCATENATE($A366,"_L_",BW$1),Records!$C$2:$H$6601,1,FALSE)),"",VLOOKUP(CONCATENATE($A366,"_L_",BW$1),Records!$C$2:$H$6601,5,FALSE))</f>
        <v/>
      </c>
      <c r="BX366" s="33" t="str">
        <f>IF(ISERROR(VLOOKUP(CONCATENATE($A366,"_L_",BW$1),Records!$C$2:$H$6601,1,FALSE)),"",VLOOKUP(CONCATENATE($A366,"_L_",BW$1),Records!$C$2:$H$6601,6,FALSE))</f>
        <v/>
      </c>
      <c r="BY366" s="32" t="str">
        <f>IF(ISERROR(VLOOKUP(CONCATENATE($A366,"_L_",BZ$1),Records!$C$2:$H$6601,1,FALSE)),"",VLOOKUP(CONCATENATE($A366,"_L_",BZ$1),Records!$C$2:$H$6601,4,FALSE))</f>
        <v/>
      </c>
      <c r="BZ366" s="7" t="str">
        <f>IF(ISERROR(VLOOKUP(CONCATENATE($A366,"_L_",BZ$1),Records!$C$2:$H$6601,1,FALSE)),"",VLOOKUP(CONCATENATE($A366,"_L_",BZ$1),Records!$C$2:$H$6601,5,FALSE))</f>
        <v/>
      </c>
      <c r="CA366" s="33" t="str">
        <f>IF(ISERROR(VLOOKUP(CONCATENATE($A366,"_L_",BZ$1),Records!$C$2:$H$6601,1,FALSE)),"",VLOOKUP(CONCATENATE($A366,"_L_",BZ$1),Records!$C$2:$H$6601,6,FALSE))</f>
        <v/>
      </c>
      <c r="CB366" s="32" t="str">
        <f>IF(ISERROR(VLOOKUP(CONCATENATE($A366,"_L_",CC$1),Records!$C$2:$H$6601,1,FALSE)),"",VLOOKUP(CONCATENATE($A366,"_L_",CC$1),Records!$C$2:$H$6601,4,FALSE))</f>
        <v/>
      </c>
      <c r="CC366" s="7" t="str">
        <f>IF(ISERROR(VLOOKUP(CONCATENATE($A366,"_L_",CC$1),Records!$C$2:$H$6601,1,FALSE)),"",VLOOKUP(CONCATENATE($A366,"_L_",CC$1),Records!$C$2:$H$6601,5,FALSE))</f>
        <v/>
      </c>
      <c r="CD366" s="33" t="str">
        <f>IF(ISERROR(VLOOKUP(CONCATENATE($A366,"_L_",CC$1),Records!$C$2:$H$6601,1,FALSE)),"",VLOOKUP(CONCATENATE($A366,"_L_",CC$1),Records!$C$2:$H$6601,6,FALSE))</f>
        <v/>
      </c>
      <c r="CE366" s="32" t="str">
        <f>IF(ISERROR(VLOOKUP(CONCATENATE($A366,"_L_",CF$1),Records!$C$2:$H$6601,1,FALSE)),"",VLOOKUP(CONCATENATE($A366,"_L_",CF$1),Records!$C$2:$H$6601,4,FALSE))</f>
        <v/>
      </c>
      <c r="CF366" s="7" t="str">
        <f>IF(ISERROR(VLOOKUP(CONCATENATE($A366,"_L_",CF$1),Records!$C$2:$H$6601,1,FALSE)),"",VLOOKUP(CONCATENATE($A366,"_L_",CF$1),Records!$C$2:$H$6601,5,FALSE))</f>
        <v/>
      </c>
      <c r="CG366" s="33" t="str">
        <f>IF(ISERROR(VLOOKUP(CONCATENATE($A366,"_L_",CF$1),Records!$C$2:$H$6601,1,FALSE)),"",VLOOKUP(CONCATENATE($A366,"_L_",CF$1),Records!$C$2:$H$6601,6,FALSE))</f>
        <v/>
      </c>
      <c r="CH366" s="32" t="str">
        <f>IF(ISERROR(VLOOKUP(CONCATENATE($A366,"_L_",CI$1),Records!$C$2:$H$6601,1,FALSE)),"",VLOOKUP(CONCATENATE($A366,"_L_",CI$1),Records!$C$2:$H$6601,4,FALSE))</f>
        <v/>
      </c>
      <c r="CI366" s="7" t="str">
        <f>IF(ISERROR(VLOOKUP(CONCATENATE($A366,"_L_",CI$1),Records!$C$2:$H$6601,1,FALSE)),"",VLOOKUP(CONCATENATE($A366,"_L_",CI$1),Records!$C$2:$H$6601,5,FALSE))</f>
        <v/>
      </c>
      <c r="CJ366" s="33" t="str">
        <f>IF(ISERROR(VLOOKUP(CONCATENATE($A366,"_L_",CI$1),Records!$C$2:$H$6601,1,FALSE)),"",VLOOKUP(CONCATENATE($A366,"_L_",CI$1),Records!$C$2:$H$6601,6,FALSE))</f>
        <v/>
      </c>
      <c r="CK366" s="32" t="str">
        <f>IF(ISERROR(VLOOKUP(CONCATENATE($A366,"_L_",CL$1),Records!$C$2:$H$6601,1,FALSE)),"",VLOOKUP(CONCATENATE($A366,"_L_",CL$1),Records!$C$2:$H$6601,4,FALSE))</f>
        <v/>
      </c>
      <c r="CL366" s="7" t="str">
        <f>IF(ISERROR(VLOOKUP(CONCATENATE($A366,"_L_",CL$1),Records!$C$2:$H$6601,1,FALSE)),"",VLOOKUP(CONCATENATE($A366,"_L_",CL$1),Records!$C$2:$H$6601,5,FALSE))</f>
        <v/>
      </c>
      <c r="CM366" s="33" t="str">
        <f>IF(ISERROR(VLOOKUP(CONCATENATE($A366,"_L_",CL$1),Records!$C$2:$H$6601,1,FALSE)),"",VLOOKUP(CONCATENATE($A366,"_L_",CL$1),Records!$C$2:$H$6601,6,FALSE))</f>
        <v/>
      </c>
      <c r="CN366" s="32" t="str">
        <f>IF(ISERROR(VLOOKUP(CONCATENATE($A366,"_L_",CO$1),Records!$C$2:$H$6601,1,FALSE)),"",VLOOKUP(CONCATENATE($A366,"_L_",CO$1),Records!$C$2:$H$6601,4,FALSE))</f>
        <v/>
      </c>
      <c r="CO366" s="7" t="str">
        <f>IF(ISERROR(VLOOKUP(CONCATENATE($A366,"_L_",CO$1),Records!$C$2:$H$6601,1,FALSE)),"",VLOOKUP(CONCATENATE($A366,"_L_",CO$1),Records!$C$2:$H$6601,5,FALSE))</f>
        <v/>
      </c>
      <c r="CP366" s="33" t="str">
        <f>IF(ISERROR(VLOOKUP(CONCATENATE($A366,"_L_",CO$1),Records!$C$2:$H$6601,1,FALSE)),"",VLOOKUP(CONCATENATE($A366,"_L_",CO$1),Records!$C$2:$H$6601,6,FALSE))</f>
        <v/>
      </c>
      <c r="CQ366" s="32" t="str">
        <f>IF(ISERROR(VLOOKUP(CONCATENATE($A366,"_L_",CR$1),Records!$C$2:$H$6601,1,FALSE)),"",VLOOKUP(CONCATENATE($A366,"_L_",CR$1),Records!$C$2:$H$6601,4,FALSE))</f>
        <v/>
      </c>
      <c r="CR366" s="7" t="str">
        <f>IF(ISERROR(VLOOKUP(CONCATENATE($A366,"_L_",CR$1),Records!$C$2:$H$6601,1,FALSE)),"",VLOOKUP(CONCATENATE($A366,"_L_",CR$1),Records!$C$2:$H$6601,5,FALSE))</f>
        <v/>
      </c>
      <c r="CS366" s="33" t="str">
        <f>IF(ISERROR(VLOOKUP(CONCATENATE($A366,"_L_",CR$1),Records!$C$2:$H$6601,1,FALSE)),"",VLOOKUP(CONCATENATE($A366,"_L_",CR$1),Records!$C$2:$H$6601,6,FALSE))</f>
        <v/>
      </c>
      <c r="CT366" s="32" t="str">
        <f>IF(ISERROR(VLOOKUP(CONCATENATE($A366,"_L_",CU$1),Records!$C$2:$H$6601,1,FALSE)),"",VLOOKUP(CONCATENATE($A366,"_L_",CU$1),Records!$C$2:$H$6601,4,FALSE))</f>
        <v/>
      </c>
      <c r="CU366" s="7" t="str">
        <f>IF(ISERROR(VLOOKUP(CONCATENATE($A366,"_L_",CU$1),Records!$C$2:$H$6601,1,FALSE)),"",VLOOKUP(CONCATENATE($A366,"_L_",CU$1),Records!$C$2:$H$6601,5,FALSE))</f>
        <v/>
      </c>
      <c r="CV366" s="33" t="str">
        <f>IF(ISERROR(VLOOKUP(CONCATENATE($A366,"_L_",CU$1),Records!$C$2:$H$6601,1,FALSE)),"",VLOOKUP(CONCATENATE($A366,"_L_",CU$1),Records!$C$2:$H$6601,6,FALSE))</f>
        <v/>
      </c>
      <c r="CW366" s="32" t="str">
        <f>IF(ISERROR(VLOOKUP(CONCATENATE($A366,"_L_",CX$1),Records!$C$2:$H$6601,1,FALSE)),"",VLOOKUP(CONCATENATE($A366,"_L_",CX$1),Records!$C$2:$H$6601,4,FALSE))</f>
        <v/>
      </c>
      <c r="CX366" s="7" t="str">
        <f>IF(ISERROR(VLOOKUP(CONCATENATE($A366,"_L_",CX$1),Records!$C$2:$H$6601,1,FALSE)),"",VLOOKUP(CONCATENATE($A366,"_L_",CX$1),Records!$C$2:$H$6601,5,FALSE))</f>
        <v/>
      </c>
      <c r="CY366" s="33" t="str">
        <f>IF(ISERROR(VLOOKUP(CONCATENATE($A366,"_L_",CX$1),Records!$C$2:$H$6601,1,FALSE)),"",VLOOKUP(CONCATENATE($A366,"_L_",CX$1),Records!$C$2:$H$6601,6,FALSE))</f>
        <v/>
      </c>
      <c r="CZ366" s="32" t="str">
        <f>IF(ISERROR(VLOOKUP(CONCATENATE($A366,"_L_",DA$1),Records!$C$2:$H$6601,1,FALSE)),"",VLOOKUP(CONCATENATE($A366,"_L_",DA$1),Records!$C$2:$H$6601,4,FALSE))</f>
        <v/>
      </c>
      <c r="DA366" s="7" t="str">
        <f>IF(ISERROR(VLOOKUP(CONCATENATE($A366,"_L_",DA$1),Records!$C$2:$H$6601,1,FALSE)),"",VLOOKUP(CONCATENATE($A366,"_L_",DA$1),Records!$C$2:$H$6601,5,FALSE))</f>
        <v/>
      </c>
      <c r="DB366" s="33" t="str">
        <f>IF(ISERROR(VLOOKUP(CONCATENATE($A366,"_L_",DA$1),Records!$C$2:$H$6601,1,FALSE)),"",VLOOKUP(CONCATENATE($A366,"_L_",DA$1),Records!$C$2:$H$6601,6,FALSE))</f>
        <v/>
      </c>
      <c r="DC366" s="32" t="str">
        <f>IF(ISERROR(VLOOKUP(CONCATENATE($A366,"_L_",DD$1),Records!$C$2:$H$6601,1,FALSE)),"",VLOOKUP(CONCATENATE($A366,"_L_",DD$1),Records!$C$2:$H$6601,4,FALSE))</f>
        <v/>
      </c>
      <c r="DD366" s="7" t="str">
        <f>IF(ISERROR(VLOOKUP(CONCATENATE($A366,"_L_",DD$1),Records!$C$2:$H$6601,1,FALSE)),"",VLOOKUP(CONCATENATE($A366,"_L_",DD$1),Records!$C$2:$H$6601,5,FALSE))</f>
        <v/>
      </c>
      <c r="DE366" s="33" t="str">
        <f>IF(ISERROR(VLOOKUP(CONCATENATE($A366,"_L_",DD$1),Records!$C$2:$H$6601,1,FALSE)),"",VLOOKUP(CONCATENATE($A366,"_L_",DD$1),Records!$C$2:$H$6601,6,FALSE))</f>
        <v/>
      </c>
      <c r="DF366" s="32" t="str">
        <f>IF(ISERROR(VLOOKUP(CONCATENATE($A366,"_L_",DG$1),Records!$C$2:$H$6601,1,FALSE)),"",VLOOKUP(CONCATENATE($A366,"_L_",DG$1),Records!$C$2:$H$6601,4,FALSE))</f>
        <v/>
      </c>
      <c r="DG366" s="7" t="str">
        <f>IF(ISERROR(VLOOKUP(CONCATENATE($A366,"_L_",DG$1),Records!$C$2:$H$6601,1,FALSE)),"",VLOOKUP(CONCATENATE($A366,"_L_",DG$1),Records!$C$2:$H$6601,5,FALSE))</f>
        <v/>
      </c>
      <c r="DH366" s="33" t="str">
        <f>IF(ISERROR(VLOOKUP(CONCATENATE($A366,"_L_",DG$1),Records!$C$2:$H$6601,1,FALSE)),"",VLOOKUP(CONCATENATE($A366,"_L_",DG$1),Records!$C$2:$H$6601,6,FALSE))</f>
        <v/>
      </c>
      <c r="DI366" s="32" t="str">
        <f>IF(ISERROR(VLOOKUP(CONCATENATE($A366,"_L_",DJ$1),Records!$C$2:$H$6601,1,FALSE)),"",VLOOKUP(CONCATENATE($A366,"_L_",DJ$1),Records!$C$2:$H$6601,4,FALSE))</f>
        <v/>
      </c>
      <c r="DJ366" s="7" t="str">
        <f>IF(ISERROR(VLOOKUP(CONCATENATE($A366,"_L_",DJ$1),Records!$C$2:$H$6601,1,FALSE)),"",VLOOKUP(CONCATENATE($A366,"_L_",DJ$1),Records!$C$2:$H$6601,5,FALSE))</f>
        <v/>
      </c>
      <c r="DK366" s="33" t="str">
        <f>IF(ISERROR(VLOOKUP(CONCATENATE($A366,"_L_",DJ$1),Records!$C$2:$H$6601,1,FALSE)),"",VLOOKUP(CONCATENATE($A366,"_L_",DJ$1),Records!$C$2:$H$6601,6,FALSE))</f>
        <v/>
      </c>
      <c r="DL366" s="32" t="str">
        <f>IF(ISERROR(VLOOKUP(CONCATENATE($A366,"_L_",DM$1),Records!$C$2:$H$6601,1,FALSE)),"",VLOOKUP(CONCATENATE($A366,"_L_",DM$1),Records!$C$2:$H$6601,4,FALSE))</f>
        <v/>
      </c>
      <c r="DM366" s="7" t="str">
        <f>IF(ISERROR(VLOOKUP(CONCATENATE($A366,"_L_",DM$1),Records!$C$2:$H$6601,1,FALSE)),"",VLOOKUP(CONCATENATE($A366,"_L_",DM$1),Records!$C$2:$H$6601,5,FALSE))</f>
        <v/>
      </c>
      <c r="DN366" s="33" t="str">
        <f>IF(ISERROR(VLOOKUP(CONCATENATE($A366,"_L_",DM$1),Records!$C$2:$H$6601,1,FALSE)),"",VLOOKUP(CONCATENATE($A366,"_L_",DM$1),Records!$C$2:$H$6601,6,FALSE))</f>
        <v/>
      </c>
      <c r="DO366" s="32" t="str">
        <f>IF(ISERROR(VLOOKUP(CONCATENATE($A366,"_L_",DP$1),Records!$C$2:$H$6601,1,FALSE)),"",VLOOKUP(CONCATENATE($A366,"_L_",DP$1),Records!$C$2:$H$6601,4,FALSE))</f>
        <v/>
      </c>
      <c r="DP366" s="7" t="str">
        <f>IF(ISERROR(VLOOKUP(CONCATENATE($A366,"_L_",DP$1),Records!$C$2:$H$6601,1,FALSE)),"",VLOOKUP(CONCATENATE($A366,"_L_",DP$1),Records!$C$2:$H$6601,5,FALSE))</f>
        <v/>
      </c>
      <c r="DQ366" s="33" t="str">
        <f>IF(ISERROR(VLOOKUP(CONCATENATE($A366,"_L_",DP$1),Records!$C$2:$H$6601,1,FALSE)),"",VLOOKUP(CONCATENATE($A366,"_L_",DP$1),Records!$C$2:$H$6601,6,FALSE))</f>
        <v/>
      </c>
      <c r="DR366" s="32" t="str">
        <f>IF(ISERROR(VLOOKUP(CONCATENATE($A366,"_L_",DS$1),Records!$C$2:$H$6601,1,FALSE)),"",VLOOKUP(CONCATENATE($A366,"_L_",DS$1),Records!$C$2:$H$6601,4,FALSE))</f>
        <v/>
      </c>
      <c r="DS366" s="7" t="str">
        <f>IF(ISERROR(VLOOKUP(CONCATENATE($A366,"_L_",DS$1),Records!$C$2:$H$6601,1,FALSE)),"",VLOOKUP(CONCATENATE($A366,"_L_",DS$1),Records!$C$2:$H$6601,5,FALSE))</f>
        <v/>
      </c>
      <c r="DT366" s="33" t="str">
        <f>IF(ISERROR(VLOOKUP(CONCATENATE($A366,"_L_",DS$1),Records!$C$2:$H$6601,1,FALSE)),"",VLOOKUP(CONCATENATE($A366,"_L_",DS$1),Records!$C$2:$H$6601,6,FALSE))</f>
        <v/>
      </c>
      <c r="DU366" s="32" t="str">
        <f>IF(ISERROR(VLOOKUP(CONCATENATE($A366,"_L_",DV$1),Records!$C$2:$H$6601,1,FALSE)),"",VLOOKUP(CONCATENATE($A366,"_L_",DV$1),Records!$C$2:$H$6601,4,FALSE))</f>
        <v/>
      </c>
      <c r="DV366" s="7" t="str">
        <f>IF(ISERROR(VLOOKUP(CONCATENATE($A366,"_L_",DV$1),Records!$C$2:$H$6601,1,FALSE)),"",VLOOKUP(CONCATENATE($A366,"_L_",DV$1),Records!$C$2:$H$6601,5,FALSE))</f>
        <v/>
      </c>
      <c r="DW366" s="33" t="str">
        <f>IF(ISERROR(VLOOKUP(CONCATENATE($A366,"_L_",DV$1),Records!$C$2:$H$6601,1,FALSE)),"",VLOOKUP(CONCATENATE($A366,"_L_",DV$1),Records!$C$2:$H$6601,6,FALSE))</f>
        <v/>
      </c>
      <c r="DX366" s="32" t="str">
        <f>IF(ISERROR(VLOOKUP(CONCATENATE($A366,"_L_",DY$1),Records!$C$2:$H$6601,1,FALSE)),"",VLOOKUP(CONCATENATE($A366,"_L_",DY$1),Records!$C$2:$H$6601,4,FALSE))</f>
        <v/>
      </c>
      <c r="DY366" s="7" t="str">
        <f>IF(ISERROR(VLOOKUP(CONCATENATE($A366,"_L_",DY$1),Records!$C$2:$H$6601,1,FALSE)),"",VLOOKUP(CONCATENATE($A366,"_L_",DY$1),Records!$C$2:$H$6601,5,FALSE))</f>
        <v/>
      </c>
      <c r="DZ366" s="33" t="str">
        <f>IF(ISERROR(VLOOKUP(CONCATENATE($A366,"_L_",DY$1),Records!$C$2:$H$6601,1,FALSE)),"",VLOOKUP(CONCATENATE($A366,"_L_",DY$1),Records!$C$2:$H$6601,6,FALSE))</f>
        <v/>
      </c>
      <c r="EA366" s="32" t="str">
        <f>IF(ISERROR(VLOOKUP(CONCATENATE($A366,"_L_",EB$1),Records!$C$2:$H$6601,1,FALSE)),"",VLOOKUP(CONCATENATE($A366,"_L_",EB$1),Records!$C$2:$H$6601,4,FALSE))</f>
        <v/>
      </c>
      <c r="EB366" s="7" t="str">
        <f>IF(ISERROR(VLOOKUP(CONCATENATE($A366,"_L_",EB$1),Records!$C$2:$H$6601,1,FALSE)),"",VLOOKUP(CONCATENATE($A366,"_L_",EB$1),Records!$C$2:$H$6601,5,FALSE))</f>
        <v/>
      </c>
      <c r="EC366" s="33" t="str">
        <f>IF(ISERROR(VLOOKUP(CONCATENATE($A366,"_L_",EB$1),Records!$C$2:$H$6601,1,FALSE)),"",VLOOKUP(CONCATENATE($A366,"_L_",EB$1),Records!$C$2:$H$6601,6,FALSE))</f>
        <v/>
      </c>
    </row>
    <row r="367" spans="1:133" ht="15.75" x14ac:dyDescent="0.25">
      <c r="A367" s="11">
        <v>42549</v>
      </c>
      <c r="B367" s="18" t="s">
        <v>91</v>
      </c>
      <c r="C367" s="15">
        <f t="shared" si="11"/>
        <v>53</v>
      </c>
      <c r="D367" s="23" t="s">
        <v>67</v>
      </c>
      <c r="E367" s="8" t="s">
        <v>71</v>
      </c>
      <c r="F367" s="62">
        <f t="shared" si="10"/>
        <v>0</v>
      </c>
      <c r="G367" s="62">
        <f>HomeCalc!F367</f>
        <v>0</v>
      </c>
      <c r="H367" s="32" t="str">
        <f>IF(ISERROR(VLOOKUP(CONCATENATE($A367,"_L_",I$1),Records!$C$2:$H$6601,1,FALSE)),"",VLOOKUP(CONCATENATE($A367,"_L_",I$1),Records!$C$2:$H$6601,4,FALSE))</f>
        <v/>
      </c>
      <c r="I367" s="7" t="str">
        <f>IF(ISERROR(VLOOKUP(CONCATENATE($A367,"_L_",I$1),Records!$C$2:$H$6601,1,FALSE)),"",VLOOKUP(CONCATENATE($A367,"_L_",I$1),Records!$C$2:$H$6601,5,FALSE))</f>
        <v/>
      </c>
      <c r="J367" s="33" t="str">
        <f>IF(ISERROR(VLOOKUP(CONCATENATE($A367,"_L_",I$1),Records!$C$2:$H$6601,1,FALSE)),"",VLOOKUP(CONCATENATE($A367,"_L_",I$1),Records!$C$2:$H$6601,6,FALSE))</f>
        <v/>
      </c>
      <c r="K367" s="32" t="str">
        <f>IF(ISERROR(VLOOKUP(CONCATENATE($A367,"_L_",L$1),Records!$C$2:$H$6601,1,FALSE)),"",VLOOKUP(CONCATENATE($A367,"_L_",L$1),Records!$C$2:$H$6601,4,FALSE))</f>
        <v/>
      </c>
      <c r="L367" s="7" t="str">
        <f>IF(ISERROR(VLOOKUP(CONCATENATE($A367,"_L_",L$1),Records!$C$2:$H$6601,1,FALSE)),"",VLOOKUP(CONCATENATE($A367,"_L_",L$1),Records!$C$2:$H$6601,5,FALSE))</f>
        <v/>
      </c>
      <c r="M367" s="33" t="str">
        <f>IF(ISERROR(VLOOKUP(CONCATENATE($A367,"_L_",L$1),Records!$C$2:$H$6601,1,FALSE)),"",VLOOKUP(CONCATENATE($A367,"_L_",L$1),Records!$C$2:$H$6601,6,FALSE))</f>
        <v/>
      </c>
      <c r="N367" s="32" t="str">
        <f>IF(ISERROR(VLOOKUP(CONCATENATE($A367,"_L_",O$1),Records!$C$2:$H$6601,1,FALSE)),"",VLOOKUP(CONCATENATE($A367,"_L_",O$1),Records!$C$2:$H$6601,4,FALSE))</f>
        <v/>
      </c>
      <c r="O367" s="7" t="str">
        <f>IF(ISERROR(VLOOKUP(CONCATENATE($A367,"_L_",O$1),Records!$C$2:$H$6601,1,FALSE)),"",VLOOKUP(CONCATENATE($A367,"_L_",O$1),Records!$C$2:$H$6601,5,FALSE))</f>
        <v/>
      </c>
      <c r="P367" s="33" t="str">
        <f>IF(ISERROR(VLOOKUP(CONCATENATE($A367,"_L_",O$1),Records!$C$2:$H$6601,1,FALSE)),"",VLOOKUP(CONCATENATE($A367,"_L_",O$1),Records!$C$2:$H$6601,6,FALSE))</f>
        <v/>
      </c>
      <c r="Q367" s="32" t="str">
        <f>IF(ISERROR(VLOOKUP(CONCATENATE($A367,"_L_",R$1),Records!$C$2:$H$6601,1,FALSE)),"",VLOOKUP(CONCATENATE($A367,"_L_",R$1),Records!$C$2:$H$6601,4,FALSE))</f>
        <v/>
      </c>
      <c r="R367" s="7" t="str">
        <f>IF(ISERROR(VLOOKUP(CONCATENATE($A367,"_L_",R$1),Records!$C$2:$H$6601,1,FALSE)),"",VLOOKUP(CONCATENATE($A367,"_L_",R$1),Records!$C$2:$H$6601,5,FALSE))</f>
        <v/>
      </c>
      <c r="S367" s="33" t="str">
        <f>IF(ISERROR(VLOOKUP(CONCATENATE($A367,"_L_",R$1),Records!$C$2:$H$6601,1,FALSE)),"",VLOOKUP(CONCATENATE($A367,"_L_",R$1),Records!$C$2:$H$6601,6,FALSE))</f>
        <v/>
      </c>
      <c r="T367" s="32" t="str">
        <f>IF(ISERROR(VLOOKUP(CONCATENATE($A367,"_L_",U$1),Records!$C$2:$H$6601,1,FALSE)),"",VLOOKUP(CONCATENATE($A367,"_L_",U$1),Records!$C$2:$H$6601,4,FALSE))</f>
        <v/>
      </c>
      <c r="U367" s="7" t="str">
        <f>IF(ISERROR(VLOOKUP(CONCATENATE($A367,"_L_",U$1),Records!$C$2:$H$6601,1,FALSE)),"",VLOOKUP(CONCATENATE($A367,"_L_",U$1),Records!$C$2:$H$6601,5,FALSE))</f>
        <v/>
      </c>
      <c r="V367" s="33" t="str">
        <f>IF(ISERROR(VLOOKUP(CONCATENATE($A367,"_L_",U$1),Records!$C$2:$H$6601,1,FALSE)),"",VLOOKUP(CONCATENATE($A367,"_L_",U$1),Records!$C$2:$H$6601,6,FALSE))</f>
        <v/>
      </c>
      <c r="W367" s="32" t="str">
        <f>IF(ISERROR(VLOOKUP(CONCATENATE($A367,"_L_",X$1),Records!$C$2:$H$6601,1,FALSE)),"",VLOOKUP(CONCATENATE($A367,"_L_",X$1),Records!$C$2:$H$6601,4,FALSE))</f>
        <v/>
      </c>
      <c r="X367" s="7" t="str">
        <f>IF(ISERROR(VLOOKUP(CONCATENATE($A367,"_L_",X$1),Records!$C$2:$H$6601,1,FALSE)),"",VLOOKUP(CONCATENATE($A367,"_L_",X$1),Records!$C$2:$H$6601,5,FALSE))</f>
        <v/>
      </c>
      <c r="Y367" s="33" t="str">
        <f>IF(ISERROR(VLOOKUP(CONCATENATE($A367,"_L_",X$1),Records!$C$2:$H$6601,1,FALSE)),"",VLOOKUP(CONCATENATE($A367,"_L_",X$1),Records!$C$2:$H$6601,6,FALSE))</f>
        <v/>
      </c>
      <c r="Z367" s="32" t="str">
        <f>IF(ISERROR(VLOOKUP(CONCATENATE($A367,"_L_",AA$1),Records!$C$2:$H$6601,1,FALSE)),"",VLOOKUP(CONCATENATE($A367,"_L_",AA$1),Records!$C$2:$H$6601,4,FALSE))</f>
        <v/>
      </c>
      <c r="AA367" s="7" t="str">
        <f>IF(ISERROR(VLOOKUP(CONCATENATE($A367,"_L_",AA$1),Records!$C$2:$H$6601,1,FALSE)),"",VLOOKUP(CONCATENATE($A367,"_L_",AA$1),Records!$C$2:$H$6601,5,FALSE))</f>
        <v/>
      </c>
      <c r="AB367" s="33" t="str">
        <f>IF(ISERROR(VLOOKUP(CONCATENATE($A367,"_L_",AA$1),Records!$C$2:$H$6601,1,FALSE)),"",VLOOKUP(CONCATENATE($A367,"_L_",AA$1),Records!$C$2:$H$6601,6,FALSE))</f>
        <v/>
      </c>
      <c r="AC367" s="32" t="str">
        <f>IF(ISERROR(VLOOKUP(CONCATENATE($A367,"_L_",AD$1),Records!$C$2:$H$6601,1,FALSE)),"",VLOOKUP(CONCATENATE($A367,"_L_",AD$1),Records!$C$2:$H$6601,4,FALSE))</f>
        <v/>
      </c>
      <c r="AD367" s="7" t="str">
        <f>IF(ISERROR(VLOOKUP(CONCATENATE($A367,"_L_",AD$1),Records!$C$2:$H$6601,1,FALSE)),"",VLOOKUP(CONCATENATE($A367,"_L_",AD$1),Records!$C$2:$H$6601,5,FALSE))</f>
        <v/>
      </c>
      <c r="AE367" s="33" t="str">
        <f>IF(ISERROR(VLOOKUP(CONCATENATE($A367,"_L_",AD$1),Records!$C$2:$H$6601,1,FALSE)),"",VLOOKUP(CONCATENATE($A367,"_L_",AD$1),Records!$C$2:$H$6601,6,FALSE))</f>
        <v/>
      </c>
      <c r="AF367" s="32" t="str">
        <f>IF(ISERROR(VLOOKUP(CONCATENATE($A367,"_L_",AG$1),Records!$C$2:$H$6601,1,FALSE)),"",VLOOKUP(CONCATENATE($A367,"_L_",AG$1),Records!$C$2:$H$6601,4,FALSE))</f>
        <v/>
      </c>
      <c r="AG367" s="7" t="str">
        <f>IF(ISERROR(VLOOKUP(CONCATENATE($A367,"_L_",AG$1),Records!$C$2:$H$6601,1,FALSE)),"",VLOOKUP(CONCATENATE($A367,"_L_",AG$1),Records!$C$2:$H$6601,5,FALSE))</f>
        <v/>
      </c>
      <c r="AH367" s="33" t="str">
        <f>IF(ISERROR(VLOOKUP(CONCATENATE($A367,"_L_",AG$1),Records!$C$2:$H$6601,1,FALSE)),"",VLOOKUP(CONCATENATE($A367,"_L_",AG$1),Records!$C$2:$H$6601,6,FALSE))</f>
        <v/>
      </c>
      <c r="AI367" s="32" t="str">
        <f>IF(ISERROR(VLOOKUP(CONCATENATE($A367,"_L_",AJ$1),Records!$C$2:$H$6601,1,FALSE)),"",VLOOKUP(CONCATENATE($A367,"_L_",AJ$1),Records!$C$2:$H$6601,4,FALSE))</f>
        <v/>
      </c>
      <c r="AJ367" s="7" t="str">
        <f>IF(ISERROR(VLOOKUP(CONCATENATE($A367,"_L_",AJ$1),Records!$C$2:$H$6601,1,FALSE)),"",VLOOKUP(CONCATENATE($A367,"_L_",AJ$1),Records!$C$2:$H$6601,5,FALSE))</f>
        <v/>
      </c>
      <c r="AK367" s="33" t="str">
        <f>IF(ISERROR(VLOOKUP(CONCATENATE($A367,"_L_",AJ$1),Records!$C$2:$H$6601,1,FALSE)),"",VLOOKUP(CONCATENATE($A367,"_L_",AJ$1),Records!$C$2:$H$6601,6,FALSE))</f>
        <v/>
      </c>
      <c r="AL367" s="32" t="str">
        <f>IF(ISERROR(VLOOKUP(CONCATENATE($A367,"_L_",AM$1),Records!$C$2:$H$6601,1,FALSE)),"",VLOOKUP(CONCATENATE($A367,"_L_",AM$1),Records!$C$2:$H$6601,4,FALSE))</f>
        <v/>
      </c>
      <c r="AM367" s="7" t="str">
        <f>IF(ISERROR(VLOOKUP(CONCATENATE($A367,"_L_",AM$1),Records!$C$2:$H$6601,1,FALSE)),"",VLOOKUP(CONCATENATE($A367,"_L_",AM$1),Records!$C$2:$H$6601,5,FALSE))</f>
        <v/>
      </c>
      <c r="AN367" s="33" t="str">
        <f>IF(ISERROR(VLOOKUP(CONCATENATE($A367,"_L_",AM$1),Records!$C$2:$H$6601,1,FALSE)),"",VLOOKUP(CONCATENATE($A367,"_L_",AM$1),Records!$C$2:$H$6601,6,FALSE))</f>
        <v/>
      </c>
      <c r="AO367" s="32" t="str">
        <f>IF(ISERROR(VLOOKUP(CONCATENATE($A367,"_L_",AP$1),Records!$C$2:$H$6601,1,FALSE)),"",VLOOKUP(CONCATENATE($A367,"_L_",AP$1),Records!$C$2:$H$6601,4,FALSE))</f>
        <v/>
      </c>
      <c r="AP367" s="7" t="str">
        <f>IF(ISERROR(VLOOKUP(CONCATENATE($A367,"_L_",AP$1),Records!$C$2:$H$6601,1,FALSE)),"",VLOOKUP(CONCATENATE($A367,"_L_",AP$1),Records!$C$2:$H$6601,5,FALSE))</f>
        <v/>
      </c>
      <c r="AQ367" s="33" t="str">
        <f>IF(ISERROR(VLOOKUP(CONCATENATE($A367,"_L_",AP$1),Records!$C$2:$H$6601,1,FALSE)),"",VLOOKUP(CONCATENATE($A367,"_L_",AP$1),Records!$C$2:$H$6601,6,FALSE))</f>
        <v/>
      </c>
      <c r="AR367" s="32" t="str">
        <f>IF(ISERROR(VLOOKUP(CONCATENATE($A367,"_L_",AS$1),Records!$C$2:$H$6601,1,FALSE)),"",VLOOKUP(CONCATENATE($A367,"_L_",AS$1),Records!$C$2:$H$6601,4,FALSE))</f>
        <v/>
      </c>
      <c r="AS367" s="7" t="str">
        <f>IF(ISERROR(VLOOKUP(CONCATENATE($A367,"_L_",AS$1),Records!$C$2:$H$6601,1,FALSE)),"",VLOOKUP(CONCATENATE($A367,"_L_",AS$1),Records!$C$2:$H$6601,5,FALSE))</f>
        <v/>
      </c>
      <c r="AT367" s="33" t="str">
        <f>IF(ISERROR(VLOOKUP(CONCATENATE($A367,"_L_",AS$1),Records!$C$2:$H$6601,1,FALSE)),"",VLOOKUP(CONCATENATE($A367,"_L_",AS$1),Records!$C$2:$H$6601,6,FALSE))</f>
        <v/>
      </c>
      <c r="AU367" s="32" t="str">
        <f>IF(ISERROR(VLOOKUP(CONCATENATE($A367,"_L_",AV$1),Records!$C$2:$H$6601,1,FALSE)),"",VLOOKUP(CONCATENATE($A367,"_L_",AV$1),Records!$C$2:$H$6601,4,FALSE))</f>
        <v/>
      </c>
      <c r="AV367" s="7" t="str">
        <f>IF(ISERROR(VLOOKUP(CONCATENATE($A367,"_L_",AV$1),Records!$C$2:$H$6601,1,FALSE)),"",VLOOKUP(CONCATENATE($A367,"_L_",AV$1),Records!$C$2:$H$6601,5,FALSE))</f>
        <v/>
      </c>
      <c r="AW367" s="33" t="str">
        <f>IF(ISERROR(VLOOKUP(CONCATENATE($A367,"_L_",AV$1),Records!$C$2:$H$6601,1,FALSE)),"",VLOOKUP(CONCATENATE($A367,"_L_",AV$1),Records!$C$2:$H$6601,6,FALSE))</f>
        <v/>
      </c>
      <c r="AX367" s="32" t="str">
        <f>IF(ISERROR(VLOOKUP(CONCATENATE($A367,"_L_",AY$1),Records!$C$2:$H$6601,1,FALSE)),"",VLOOKUP(CONCATENATE($A367,"_L_",AY$1),Records!$C$2:$H$6601,4,FALSE))</f>
        <v/>
      </c>
      <c r="AY367" s="7" t="str">
        <f>IF(ISERROR(VLOOKUP(CONCATENATE($A367,"_L_",AY$1),Records!$C$2:$H$6601,1,FALSE)),"",VLOOKUP(CONCATENATE($A367,"_L_",AY$1),Records!$C$2:$H$6601,5,FALSE))</f>
        <v/>
      </c>
      <c r="AZ367" s="33" t="str">
        <f>IF(ISERROR(VLOOKUP(CONCATENATE($A367,"_L_",AY$1),Records!$C$2:$H$6601,1,FALSE)),"",VLOOKUP(CONCATENATE($A367,"_L_",AY$1),Records!$C$2:$H$6601,6,FALSE))</f>
        <v/>
      </c>
      <c r="BA367" s="32" t="str">
        <f>IF(ISERROR(VLOOKUP(CONCATENATE($A367,"_L_",BB$1),Records!$C$2:$H$6601,1,FALSE)),"",VLOOKUP(CONCATENATE($A367,"_L_",BB$1),Records!$C$2:$H$6601,4,FALSE))</f>
        <v/>
      </c>
      <c r="BB367" s="7" t="str">
        <f>IF(ISERROR(VLOOKUP(CONCATENATE($A367,"_L_",BB$1),Records!$C$2:$H$6601,1,FALSE)),"",VLOOKUP(CONCATENATE($A367,"_L_",BB$1),Records!$C$2:$H$6601,5,FALSE))</f>
        <v/>
      </c>
      <c r="BC367" s="33" t="str">
        <f>IF(ISERROR(VLOOKUP(CONCATENATE($A367,"_L_",BB$1),Records!$C$2:$H$6601,1,FALSE)),"",VLOOKUP(CONCATENATE($A367,"_L_",BB$1),Records!$C$2:$H$6601,6,FALSE))</f>
        <v/>
      </c>
      <c r="BD367" s="32" t="str">
        <f>IF(ISERROR(VLOOKUP(CONCATENATE($A367,"_L_",BE$1),Records!$C$2:$H$6601,1,FALSE)),"",VLOOKUP(CONCATENATE($A367,"_L_",BE$1),Records!$C$2:$H$6601,4,FALSE))</f>
        <v/>
      </c>
      <c r="BE367" s="7" t="str">
        <f>IF(ISERROR(VLOOKUP(CONCATENATE($A367,"_L_",BE$1),Records!$C$2:$H$6601,1,FALSE)),"",VLOOKUP(CONCATENATE($A367,"_L_",BE$1),Records!$C$2:$H$6601,5,FALSE))</f>
        <v/>
      </c>
      <c r="BF367" s="33" t="str">
        <f>IF(ISERROR(VLOOKUP(CONCATENATE($A367,"_L_",BE$1),Records!$C$2:$H$6601,1,FALSE)),"",VLOOKUP(CONCATENATE($A367,"_L_",BE$1),Records!$C$2:$H$6601,6,FALSE))</f>
        <v/>
      </c>
      <c r="BG367" s="32" t="str">
        <f>IF(ISERROR(VLOOKUP(CONCATENATE($A367,"_L_",BH$1),Records!$C$2:$H$6601,1,FALSE)),"",VLOOKUP(CONCATENATE($A367,"_L_",BH$1),Records!$C$2:$H$6601,4,FALSE))</f>
        <v/>
      </c>
      <c r="BH367" s="7" t="str">
        <f>IF(ISERROR(VLOOKUP(CONCATENATE($A367,"_L_",BH$1),Records!$C$2:$H$6601,1,FALSE)),"",VLOOKUP(CONCATENATE($A367,"_L_",BH$1),Records!$C$2:$H$6601,5,FALSE))</f>
        <v/>
      </c>
      <c r="BI367" s="33" t="str">
        <f>IF(ISERROR(VLOOKUP(CONCATENATE($A367,"_L_",BH$1),Records!$C$2:$H$6601,1,FALSE)),"",VLOOKUP(CONCATENATE($A367,"_L_",BH$1),Records!$C$2:$H$6601,6,FALSE))</f>
        <v/>
      </c>
      <c r="BJ367" s="32" t="str">
        <f>IF(ISERROR(VLOOKUP(CONCATENATE($A367,"_L_",BK$1),Records!$C$2:$H$6601,1,FALSE)),"",VLOOKUP(CONCATENATE($A367,"_L_",BK$1),Records!$C$2:$H$6601,4,FALSE))</f>
        <v/>
      </c>
      <c r="BK367" s="7" t="str">
        <f>IF(ISERROR(VLOOKUP(CONCATENATE($A367,"_L_",BK$1),Records!$C$2:$H$6601,1,FALSE)),"",VLOOKUP(CONCATENATE($A367,"_L_",BK$1),Records!$C$2:$H$6601,5,FALSE))</f>
        <v/>
      </c>
      <c r="BL367" s="33" t="str">
        <f>IF(ISERROR(VLOOKUP(CONCATENATE($A367,"_L_",BK$1),Records!$C$2:$H$6601,1,FALSE)),"",VLOOKUP(CONCATENATE($A367,"_L_",BK$1),Records!$C$2:$H$6601,6,FALSE))</f>
        <v/>
      </c>
      <c r="BM367" s="32" t="str">
        <f>IF(ISERROR(VLOOKUP(CONCATENATE($A367,"_L_",BN$1),Records!$C$2:$H$6601,1,FALSE)),"",VLOOKUP(CONCATENATE($A367,"_L_",BN$1),Records!$C$2:$H$6601,4,FALSE))</f>
        <v/>
      </c>
      <c r="BN367" s="7" t="str">
        <f>IF(ISERROR(VLOOKUP(CONCATENATE($A367,"_L_",BN$1),Records!$C$2:$H$6601,1,FALSE)),"",VLOOKUP(CONCATENATE($A367,"_L_",BN$1),Records!$C$2:$H$6601,5,FALSE))</f>
        <v/>
      </c>
      <c r="BO367" s="33" t="str">
        <f>IF(ISERROR(VLOOKUP(CONCATENATE($A367,"_L_",BN$1),Records!$C$2:$H$6601,1,FALSE)),"",VLOOKUP(CONCATENATE($A367,"_L_",BN$1),Records!$C$2:$H$6601,6,FALSE))</f>
        <v/>
      </c>
      <c r="BP367" s="32" t="str">
        <f>IF(ISERROR(VLOOKUP(CONCATENATE($A367,"_L_",BQ$1),Records!$C$2:$H$6601,1,FALSE)),"",VLOOKUP(CONCATENATE($A367,"_L_",BQ$1),Records!$C$2:$H$6601,4,FALSE))</f>
        <v/>
      </c>
      <c r="BQ367" s="7" t="str">
        <f>IF(ISERROR(VLOOKUP(CONCATENATE($A367,"_L_",BQ$1),Records!$C$2:$H$6601,1,FALSE)),"",VLOOKUP(CONCATENATE($A367,"_L_",BQ$1),Records!$C$2:$H$6601,5,FALSE))</f>
        <v/>
      </c>
      <c r="BR367" s="33" t="str">
        <f>IF(ISERROR(VLOOKUP(CONCATENATE($A367,"_L_",BQ$1),Records!$C$2:$H$6601,1,FALSE)),"",VLOOKUP(CONCATENATE($A367,"_L_",BQ$1),Records!$C$2:$H$6601,6,FALSE))</f>
        <v/>
      </c>
      <c r="BS367" s="32" t="str">
        <f>IF(ISERROR(VLOOKUP(CONCATENATE($A367,"_L_",BT$1),Records!$C$2:$H$6601,1,FALSE)),"",VLOOKUP(CONCATENATE($A367,"_L_",BT$1),Records!$C$2:$H$6601,4,FALSE))</f>
        <v/>
      </c>
      <c r="BT367" s="7" t="str">
        <f>IF(ISERROR(VLOOKUP(CONCATENATE($A367,"_L_",BT$1),Records!$C$2:$H$6601,1,FALSE)),"",VLOOKUP(CONCATENATE($A367,"_L_",BT$1),Records!$C$2:$H$6601,5,FALSE))</f>
        <v/>
      </c>
      <c r="BU367" s="33" t="str">
        <f>IF(ISERROR(VLOOKUP(CONCATENATE($A367,"_L_",BT$1),Records!$C$2:$H$6601,1,FALSE)),"",VLOOKUP(CONCATENATE($A367,"_L_",BT$1),Records!$C$2:$H$6601,6,FALSE))</f>
        <v/>
      </c>
      <c r="BV367" s="32" t="str">
        <f>IF(ISERROR(VLOOKUP(CONCATENATE($A367,"_L_",BW$1),Records!$C$2:$H$6601,1,FALSE)),"",VLOOKUP(CONCATENATE($A367,"_L_",BW$1),Records!$C$2:$H$6601,4,FALSE))</f>
        <v/>
      </c>
      <c r="BW367" s="7" t="str">
        <f>IF(ISERROR(VLOOKUP(CONCATENATE($A367,"_L_",BW$1),Records!$C$2:$H$6601,1,FALSE)),"",VLOOKUP(CONCATENATE($A367,"_L_",BW$1),Records!$C$2:$H$6601,5,FALSE))</f>
        <v/>
      </c>
      <c r="BX367" s="33" t="str">
        <f>IF(ISERROR(VLOOKUP(CONCATENATE($A367,"_L_",BW$1),Records!$C$2:$H$6601,1,FALSE)),"",VLOOKUP(CONCATENATE($A367,"_L_",BW$1),Records!$C$2:$H$6601,6,FALSE))</f>
        <v/>
      </c>
      <c r="BY367" s="32" t="str">
        <f>IF(ISERROR(VLOOKUP(CONCATENATE($A367,"_L_",BZ$1),Records!$C$2:$H$6601,1,FALSE)),"",VLOOKUP(CONCATENATE($A367,"_L_",BZ$1),Records!$C$2:$H$6601,4,FALSE))</f>
        <v/>
      </c>
      <c r="BZ367" s="7" t="str">
        <f>IF(ISERROR(VLOOKUP(CONCATENATE($A367,"_L_",BZ$1),Records!$C$2:$H$6601,1,FALSE)),"",VLOOKUP(CONCATENATE($A367,"_L_",BZ$1),Records!$C$2:$H$6601,5,FALSE))</f>
        <v/>
      </c>
      <c r="CA367" s="33" t="str">
        <f>IF(ISERROR(VLOOKUP(CONCATENATE($A367,"_L_",BZ$1),Records!$C$2:$H$6601,1,FALSE)),"",VLOOKUP(CONCATENATE($A367,"_L_",BZ$1),Records!$C$2:$H$6601,6,FALSE))</f>
        <v/>
      </c>
      <c r="CB367" s="32" t="str">
        <f>IF(ISERROR(VLOOKUP(CONCATENATE($A367,"_L_",CC$1),Records!$C$2:$H$6601,1,FALSE)),"",VLOOKUP(CONCATENATE($A367,"_L_",CC$1),Records!$C$2:$H$6601,4,FALSE))</f>
        <v/>
      </c>
      <c r="CC367" s="7" t="str">
        <f>IF(ISERROR(VLOOKUP(CONCATENATE($A367,"_L_",CC$1),Records!$C$2:$H$6601,1,FALSE)),"",VLOOKUP(CONCATENATE($A367,"_L_",CC$1),Records!$C$2:$H$6601,5,FALSE))</f>
        <v/>
      </c>
      <c r="CD367" s="33" t="str">
        <f>IF(ISERROR(VLOOKUP(CONCATENATE($A367,"_L_",CC$1),Records!$C$2:$H$6601,1,FALSE)),"",VLOOKUP(CONCATENATE($A367,"_L_",CC$1),Records!$C$2:$H$6601,6,FALSE))</f>
        <v/>
      </c>
      <c r="CE367" s="32" t="str">
        <f>IF(ISERROR(VLOOKUP(CONCATENATE($A367,"_L_",CF$1),Records!$C$2:$H$6601,1,FALSE)),"",VLOOKUP(CONCATENATE($A367,"_L_",CF$1),Records!$C$2:$H$6601,4,FALSE))</f>
        <v/>
      </c>
      <c r="CF367" s="7" t="str">
        <f>IF(ISERROR(VLOOKUP(CONCATENATE($A367,"_L_",CF$1),Records!$C$2:$H$6601,1,FALSE)),"",VLOOKUP(CONCATENATE($A367,"_L_",CF$1),Records!$C$2:$H$6601,5,FALSE))</f>
        <v/>
      </c>
      <c r="CG367" s="33" t="str">
        <f>IF(ISERROR(VLOOKUP(CONCATENATE($A367,"_L_",CF$1),Records!$C$2:$H$6601,1,FALSE)),"",VLOOKUP(CONCATENATE($A367,"_L_",CF$1),Records!$C$2:$H$6601,6,FALSE))</f>
        <v/>
      </c>
      <c r="CH367" s="32" t="str">
        <f>IF(ISERROR(VLOOKUP(CONCATENATE($A367,"_L_",CI$1),Records!$C$2:$H$6601,1,FALSE)),"",VLOOKUP(CONCATENATE($A367,"_L_",CI$1),Records!$C$2:$H$6601,4,FALSE))</f>
        <v/>
      </c>
      <c r="CI367" s="7" t="str">
        <f>IF(ISERROR(VLOOKUP(CONCATENATE($A367,"_L_",CI$1),Records!$C$2:$H$6601,1,FALSE)),"",VLOOKUP(CONCATENATE($A367,"_L_",CI$1),Records!$C$2:$H$6601,5,FALSE))</f>
        <v/>
      </c>
      <c r="CJ367" s="33" t="str">
        <f>IF(ISERROR(VLOOKUP(CONCATENATE($A367,"_L_",CI$1),Records!$C$2:$H$6601,1,FALSE)),"",VLOOKUP(CONCATENATE($A367,"_L_",CI$1),Records!$C$2:$H$6601,6,FALSE))</f>
        <v/>
      </c>
      <c r="CK367" s="32" t="str">
        <f>IF(ISERROR(VLOOKUP(CONCATENATE($A367,"_L_",CL$1),Records!$C$2:$H$6601,1,FALSE)),"",VLOOKUP(CONCATENATE($A367,"_L_",CL$1),Records!$C$2:$H$6601,4,FALSE))</f>
        <v/>
      </c>
      <c r="CL367" s="7" t="str">
        <f>IF(ISERROR(VLOOKUP(CONCATENATE($A367,"_L_",CL$1),Records!$C$2:$H$6601,1,FALSE)),"",VLOOKUP(CONCATENATE($A367,"_L_",CL$1),Records!$C$2:$H$6601,5,FALSE))</f>
        <v/>
      </c>
      <c r="CM367" s="33" t="str">
        <f>IF(ISERROR(VLOOKUP(CONCATENATE($A367,"_L_",CL$1),Records!$C$2:$H$6601,1,FALSE)),"",VLOOKUP(CONCATENATE($A367,"_L_",CL$1),Records!$C$2:$H$6601,6,FALSE))</f>
        <v/>
      </c>
      <c r="CN367" s="32" t="str">
        <f>IF(ISERROR(VLOOKUP(CONCATENATE($A367,"_L_",CO$1),Records!$C$2:$H$6601,1,FALSE)),"",VLOOKUP(CONCATENATE($A367,"_L_",CO$1),Records!$C$2:$H$6601,4,FALSE))</f>
        <v/>
      </c>
      <c r="CO367" s="7" t="str">
        <f>IF(ISERROR(VLOOKUP(CONCATENATE($A367,"_L_",CO$1),Records!$C$2:$H$6601,1,FALSE)),"",VLOOKUP(CONCATENATE($A367,"_L_",CO$1),Records!$C$2:$H$6601,5,FALSE))</f>
        <v/>
      </c>
      <c r="CP367" s="33" t="str">
        <f>IF(ISERROR(VLOOKUP(CONCATENATE($A367,"_L_",CO$1),Records!$C$2:$H$6601,1,FALSE)),"",VLOOKUP(CONCATENATE($A367,"_L_",CO$1),Records!$C$2:$H$6601,6,FALSE))</f>
        <v/>
      </c>
      <c r="CQ367" s="32" t="str">
        <f>IF(ISERROR(VLOOKUP(CONCATENATE($A367,"_L_",CR$1),Records!$C$2:$H$6601,1,FALSE)),"",VLOOKUP(CONCATENATE($A367,"_L_",CR$1),Records!$C$2:$H$6601,4,FALSE))</f>
        <v/>
      </c>
      <c r="CR367" s="7" t="str">
        <f>IF(ISERROR(VLOOKUP(CONCATENATE($A367,"_L_",CR$1),Records!$C$2:$H$6601,1,FALSE)),"",VLOOKUP(CONCATENATE($A367,"_L_",CR$1),Records!$C$2:$H$6601,5,FALSE))</f>
        <v/>
      </c>
      <c r="CS367" s="33" t="str">
        <f>IF(ISERROR(VLOOKUP(CONCATENATE($A367,"_L_",CR$1),Records!$C$2:$H$6601,1,FALSE)),"",VLOOKUP(CONCATENATE($A367,"_L_",CR$1),Records!$C$2:$H$6601,6,FALSE))</f>
        <v/>
      </c>
      <c r="CT367" s="32" t="str">
        <f>IF(ISERROR(VLOOKUP(CONCATENATE($A367,"_L_",CU$1),Records!$C$2:$H$6601,1,FALSE)),"",VLOOKUP(CONCATENATE($A367,"_L_",CU$1),Records!$C$2:$H$6601,4,FALSE))</f>
        <v/>
      </c>
      <c r="CU367" s="7" t="str">
        <f>IF(ISERROR(VLOOKUP(CONCATENATE($A367,"_L_",CU$1),Records!$C$2:$H$6601,1,FALSE)),"",VLOOKUP(CONCATENATE($A367,"_L_",CU$1),Records!$C$2:$H$6601,5,FALSE))</f>
        <v/>
      </c>
      <c r="CV367" s="33" t="str">
        <f>IF(ISERROR(VLOOKUP(CONCATENATE($A367,"_L_",CU$1),Records!$C$2:$H$6601,1,FALSE)),"",VLOOKUP(CONCATENATE($A367,"_L_",CU$1),Records!$C$2:$H$6601,6,FALSE))</f>
        <v/>
      </c>
      <c r="CW367" s="32" t="str">
        <f>IF(ISERROR(VLOOKUP(CONCATENATE($A367,"_L_",CX$1),Records!$C$2:$H$6601,1,FALSE)),"",VLOOKUP(CONCATENATE($A367,"_L_",CX$1),Records!$C$2:$H$6601,4,FALSE))</f>
        <v/>
      </c>
      <c r="CX367" s="7" t="str">
        <f>IF(ISERROR(VLOOKUP(CONCATENATE($A367,"_L_",CX$1),Records!$C$2:$H$6601,1,FALSE)),"",VLOOKUP(CONCATENATE($A367,"_L_",CX$1),Records!$C$2:$H$6601,5,FALSE))</f>
        <v/>
      </c>
      <c r="CY367" s="33" t="str">
        <f>IF(ISERROR(VLOOKUP(CONCATENATE($A367,"_L_",CX$1),Records!$C$2:$H$6601,1,FALSE)),"",VLOOKUP(CONCATENATE($A367,"_L_",CX$1),Records!$C$2:$H$6601,6,FALSE))</f>
        <v/>
      </c>
      <c r="CZ367" s="32" t="str">
        <f>IF(ISERROR(VLOOKUP(CONCATENATE($A367,"_L_",DA$1),Records!$C$2:$H$6601,1,FALSE)),"",VLOOKUP(CONCATENATE($A367,"_L_",DA$1),Records!$C$2:$H$6601,4,FALSE))</f>
        <v/>
      </c>
      <c r="DA367" s="7" t="str">
        <f>IF(ISERROR(VLOOKUP(CONCATENATE($A367,"_L_",DA$1),Records!$C$2:$H$6601,1,FALSE)),"",VLOOKUP(CONCATENATE($A367,"_L_",DA$1),Records!$C$2:$H$6601,5,FALSE))</f>
        <v/>
      </c>
      <c r="DB367" s="33" t="str">
        <f>IF(ISERROR(VLOOKUP(CONCATENATE($A367,"_L_",DA$1),Records!$C$2:$H$6601,1,FALSE)),"",VLOOKUP(CONCATENATE($A367,"_L_",DA$1),Records!$C$2:$H$6601,6,FALSE))</f>
        <v/>
      </c>
      <c r="DC367" s="32" t="str">
        <f>IF(ISERROR(VLOOKUP(CONCATENATE($A367,"_L_",DD$1),Records!$C$2:$H$6601,1,FALSE)),"",VLOOKUP(CONCATENATE($A367,"_L_",DD$1),Records!$C$2:$H$6601,4,FALSE))</f>
        <v/>
      </c>
      <c r="DD367" s="7" t="str">
        <f>IF(ISERROR(VLOOKUP(CONCATENATE($A367,"_L_",DD$1),Records!$C$2:$H$6601,1,FALSE)),"",VLOOKUP(CONCATENATE($A367,"_L_",DD$1),Records!$C$2:$H$6601,5,FALSE))</f>
        <v/>
      </c>
      <c r="DE367" s="33" t="str">
        <f>IF(ISERROR(VLOOKUP(CONCATENATE($A367,"_L_",DD$1),Records!$C$2:$H$6601,1,FALSE)),"",VLOOKUP(CONCATENATE($A367,"_L_",DD$1),Records!$C$2:$H$6601,6,FALSE))</f>
        <v/>
      </c>
      <c r="DF367" s="32" t="str">
        <f>IF(ISERROR(VLOOKUP(CONCATENATE($A367,"_L_",DG$1),Records!$C$2:$H$6601,1,FALSE)),"",VLOOKUP(CONCATENATE($A367,"_L_",DG$1),Records!$C$2:$H$6601,4,FALSE))</f>
        <v/>
      </c>
      <c r="DG367" s="7" t="str">
        <f>IF(ISERROR(VLOOKUP(CONCATENATE($A367,"_L_",DG$1),Records!$C$2:$H$6601,1,FALSE)),"",VLOOKUP(CONCATENATE($A367,"_L_",DG$1),Records!$C$2:$H$6601,5,FALSE))</f>
        <v/>
      </c>
      <c r="DH367" s="33" t="str">
        <f>IF(ISERROR(VLOOKUP(CONCATENATE($A367,"_L_",DG$1),Records!$C$2:$H$6601,1,FALSE)),"",VLOOKUP(CONCATENATE($A367,"_L_",DG$1),Records!$C$2:$H$6601,6,FALSE))</f>
        <v/>
      </c>
      <c r="DI367" s="32" t="str">
        <f>IF(ISERROR(VLOOKUP(CONCATENATE($A367,"_L_",DJ$1),Records!$C$2:$H$6601,1,FALSE)),"",VLOOKUP(CONCATENATE($A367,"_L_",DJ$1),Records!$C$2:$H$6601,4,FALSE))</f>
        <v/>
      </c>
      <c r="DJ367" s="7" t="str">
        <f>IF(ISERROR(VLOOKUP(CONCATENATE($A367,"_L_",DJ$1),Records!$C$2:$H$6601,1,FALSE)),"",VLOOKUP(CONCATENATE($A367,"_L_",DJ$1),Records!$C$2:$H$6601,5,FALSE))</f>
        <v/>
      </c>
      <c r="DK367" s="33" t="str">
        <f>IF(ISERROR(VLOOKUP(CONCATENATE($A367,"_L_",DJ$1),Records!$C$2:$H$6601,1,FALSE)),"",VLOOKUP(CONCATENATE($A367,"_L_",DJ$1),Records!$C$2:$H$6601,6,FALSE))</f>
        <v/>
      </c>
      <c r="DL367" s="32" t="str">
        <f>IF(ISERROR(VLOOKUP(CONCATENATE($A367,"_L_",DM$1),Records!$C$2:$H$6601,1,FALSE)),"",VLOOKUP(CONCATENATE($A367,"_L_",DM$1),Records!$C$2:$H$6601,4,FALSE))</f>
        <v/>
      </c>
      <c r="DM367" s="7" t="str">
        <f>IF(ISERROR(VLOOKUP(CONCATENATE($A367,"_L_",DM$1),Records!$C$2:$H$6601,1,FALSE)),"",VLOOKUP(CONCATENATE($A367,"_L_",DM$1),Records!$C$2:$H$6601,5,FALSE))</f>
        <v/>
      </c>
      <c r="DN367" s="33" t="str">
        <f>IF(ISERROR(VLOOKUP(CONCATENATE($A367,"_L_",DM$1),Records!$C$2:$H$6601,1,FALSE)),"",VLOOKUP(CONCATENATE($A367,"_L_",DM$1),Records!$C$2:$H$6601,6,FALSE))</f>
        <v/>
      </c>
      <c r="DO367" s="32" t="str">
        <f>IF(ISERROR(VLOOKUP(CONCATENATE($A367,"_L_",DP$1),Records!$C$2:$H$6601,1,FALSE)),"",VLOOKUP(CONCATENATE($A367,"_L_",DP$1),Records!$C$2:$H$6601,4,FALSE))</f>
        <v/>
      </c>
      <c r="DP367" s="7" t="str">
        <f>IF(ISERROR(VLOOKUP(CONCATENATE($A367,"_L_",DP$1),Records!$C$2:$H$6601,1,FALSE)),"",VLOOKUP(CONCATENATE($A367,"_L_",DP$1),Records!$C$2:$H$6601,5,FALSE))</f>
        <v/>
      </c>
      <c r="DQ367" s="33" t="str">
        <f>IF(ISERROR(VLOOKUP(CONCATENATE($A367,"_L_",DP$1),Records!$C$2:$H$6601,1,FALSE)),"",VLOOKUP(CONCATENATE($A367,"_L_",DP$1),Records!$C$2:$H$6601,6,FALSE))</f>
        <v/>
      </c>
      <c r="DR367" s="32" t="str">
        <f>IF(ISERROR(VLOOKUP(CONCATENATE($A367,"_L_",DS$1),Records!$C$2:$H$6601,1,FALSE)),"",VLOOKUP(CONCATENATE($A367,"_L_",DS$1),Records!$C$2:$H$6601,4,FALSE))</f>
        <v/>
      </c>
      <c r="DS367" s="7" t="str">
        <f>IF(ISERROR(VLOOKUP(CONCATENATE($A367,"_L_",DS$1),Records!$C$2:$H$6601,1,FALSE)),"",VLOOKUP(CONCATENATE($A367,"_L_",DS$1),Records!$C$2:$H$6601,5,FALSE))</f>
        <v/>
      </c>
      <c r="DT367" s="33" t="str">
        <f>IF(ISERROR(VLOOKUP(CONCATENATE($A367,"_L_",DS$1),Records!$C$2:$H$6601,1,FALSE)),"",VLOOKUP(CONCATENATE($A367,"_L_",DS$1),Records!$C$2:$H$6601,6,FALSE))</f>
        <v/>
      </c>
      <c r="DU367" s="32" t="str">
        <f>IF(ISERROR(VLOOKUP(CONCATENATE($A367,"_L_",DV$1),Records!$C$2:$H$6601,1,FALSE)),"",VLOOKUP(CONCATENATE($A367,"_L_",DV$1),Records!$C$2:$H$6601,4,FALSE))</f>
        <v/>
      </c>
      <c r="DV367" s="7" t="str">
        <f>IF(ISERROR(VLOOKUP(CONCATENATE($A367,"_L_",DV$1),Records!$C$2:$H$6601,1,FALSE)),"",VLOOKUP(CONCATENATE($A367,"_L_",DV$1),Records!$C$2:$H$6601,5,FALSE))</f>
        <v/>
      </c>
      <c r="DW367" s="33" t="str">
        <f>IF(ISERROR(VLOOKUP(CONCATENATE($A367,"_L_",DV$1),Records!$C$2:$H$6601,1,FALSE)),"",VLOOKUP(CONCATENATE($A367,"_L_",DV$1),Records!$C$2:$H$6601,6,FALSE))</f>
        <v/>
      </c>
      <c r="DX367" s="32" t="str">
        <f>IF(ISERROR(VLOOKUP(CONCATENATE($A367,"_L_",DY$1),Records!$C$2:$H$6601,1,FALSE)),"",VLOOKUP(CONCATENATE($A367,"_L_",DY$1),Records!$C$2:$H$6601,4,FALSE))</f>
        <v/>
      </c>
      <c r="DY367" s="7" t="str">
        <f>IF(ISERROR(VLOOKUP(CONCATENATE($A367,"_L_",DY$1),Records!$C$2:$H$6601,1,FALSE)),"",VLOOKUP(CONCATENATE($A367,"_L_",DY$1),Records!$C$2:$H$6601,5,FALSE))</f>
        <v/>
      </c>
      <c r="DZ367" s="33" t="str">
        <f>IF(ISERROR(VLOOKUP(CONCATENATE($A367,"_L_",DY$1),Records!$C$2:$H$6601,1,FALSE)),"",VLOOKUP(CONCATENATE($A367,"_L_",DY$1),Records!$C$2:$H$6601,6,FALSE))</f>
        <v/>
      </c>
      <c r="EA367" s="32" t="str">
        <f>IF(ISERROR(VLOOKUP(CONCATENATE($A367,"_L_",EB$1),Records!$C$2:$H$6601,1,FALSE)),"",VLOOKUP(CONCATENATE($A367,"_L_",EB$1),Records!$C$2:$H$6601,4,FALSE))</f>
        <v/>
      </c>
      <c r="EB367" s="7" t="str">
        <f>IF(ISERROR(VLOOKUP(CONCATENATE($A367,"_L_",EB$1),Records!$C$2:$H$6601,1,FALSE)),"",VLOOKUP(CONCATENATE($A367,"_L_",EB$1),Records!$C$2:$H$6601,5,FALSE))</f>
        <v/>
      </c>
      <c r="EC367" s="33" t="str">
        <f>IF(ISERROR(VLOOKUP(CONCATENATE($A367,"_L_",EB$1),Records!$C$2:$H$6601,1,FALSE)),"",VLOOKUP(CONCATENATE($A367,"_L_",EB$1),Records!$C$2:$H$6601,6,FALSE))</f>
        <v/>
      </c>
    </row>
    <row r="368" spans="1:133" ht="15.75" x14ac:dyDescent="0.25">
      <c r="A368" s="11">
        <v>42550</v>
      </c>
      <c r="B368" s="18" t="s">
        <v>91</v>
      </c>
      <c r="C368" s="15">
        <f t="shared" si="11"/>
        <v>53</v>
      </c>
      <c r="D368" s="24" t="s">
        <v>60</v>
      </c>
      <c r="E368" s="8" t="s">
        <v>71</v>
      </c>
      <c r="F368" s="62">
        <f t="shared" si="10"/>
        <v>0</v>
      </c>
      <c r="G368" s="62">
        <f>HomeCalc!F368</f>
        <v>0</v>
      </c>
      <c r="H368" s="32" t="str">
        <f>IF(ISERROR(VLOOKUP(CONCATENATE($A368,"_L_",I$1),Records!$C$2:$H$6601,1,FALSE)),"",VLOOKUP(CONCATENATE($A368,"_L_",I$1),Records!$C$2:$H$6601,4,FALSE))</f>
        <v/>
      </c>
      <c r="I368" s="7" t="str">
        <f>IF(ISERROR(VLOOKUP(CONCATENATE($A368,"_L_",I$1),Records!$C$2:$H$6601,1,FALSE)),"",VLOOKUP(CONCATENATE($A368,"_L_",I$1),Records!$C$2:$H$6601,5,FALSE))</f>
        <v/>
      </c>
      <c r="J368" s="33" t="str">
        <f>IF(ISERROR(VLOOKUP(CONCATENATE($A368,"_L_",I$1),Records!$C$2:$H$6601,1,FALSE)),"",VLOOKUP(CONCATENATE($A368,"_L_",I$1),Records!$C$2:$H$6601,6,FALSE))</f>
        <v/>
      </c>
      <c r="K368" s="32" t="str">
        <f>IF(ISERROR(VLOOKUP(CONCATENATE($A368,"_L_",L$1),Records!$C$2:$H$6601,1,FALSE)),"",VLOOKUP(CONCATENATE($A368,"_L_",L$1),Records!$C$2:$H$6601,4,FALSE))</f>
        <v/>
      </c>
      <c r="L368" s="7" t="str">
        <f>IF(ISERROR(VLOOKUP(CONCATENATE($A368,"_L_",L$1),Records!$C$2:$H$6601,1,FALSE)),"",VLOOKUP(CONCATENATE($A368,"_L_",L$1),Records!$C$2:$H$6601,5,FALSE))</f>
        <v/>
      </c>
      <c r="M368" s="33" t="str">
        <f>IF(ISERROR(VLOOKUP(CONCATENATE($A368,"_L_",L$1),Records!$C$2:$H$6601,1,FALSE)),"",VLOOKUP(CONCATENATE($A368,"_L_",L$1),Records!$C$2:$H$6601,6,FALSE))</f>
        <v/>
      </c>
      <c r="N368" s="32" t="str">
        <f>IF(ISERROR(VLOOKUP(CONCATENATE($A368,"_L_",O$1),Records!$C$2:$H$6601,1,FALSE)),"",VLOOKUP(CONCATENATE($A368,"_L_",O$1),Records!$C$2:$H$6601,4,FALSE))</f>
        <v/>
      </c>
      <c r="O368" s="7" t="str">
        <f>IF(ISERROR(VLOOKUP(CONCATENATE($A368,"_L_",O$1),Records!$C$2:$H$6601,1,FALSE)),"",VLOOKUP(CONCATENATE($A368,"_L_",O$1),Records!$C$2:$H$6601,5,FALSE))</f>
        <v/>
      </c>
      <c r="P368" s="33" t="str">
        <f>IF(ISERROR(VLOOKUP(CONCATENATE($A368,"_L_",O$1),Records!$C$2:$H$6601,1,FALSE)),"",VLOOKUP(CONCATENATE($A368,"_L_",O$1),Records!$C$2:$H$6601,6,FALSE))</f>
        <v/>
      </c>
      <c r="Q368" s="32" t="str">
        <f>IF(ISERROR(VLOOKUP(CONCATENATE($A368,"_L_",R$1),Records!$C$2:$H$6601,1,FALSE)),"",VLOOKUP(CONCATENATE($A368,"_L_",R$1),Records!$C$2:$H$6601,4,FALSE))</f>
        <v/>
      </c>
      <c r="R368" s="7" t="str">
        <f>IF(ISERROR(VLOOKUP(CONCATENATE($A368,"_L_",R$1),Records!$C$2:$H$6601,1,FALSE)),"",VLOOKUP(CONCATENATE($A368,"_L_",R$1),Records!$C$2:$H$6601,5,FALSE))</f>
        <v/>
      </c>
      <c r="S368" s="33" t="str">
        <f>IF(ISERROR(VLOOKUP(CONCATENATE($A368,"_L_",R$1),Records!$C$2:$H$6601,1,FALSE)),"",VLOOKUP(CONCATENATE($A368,"_L_",R$1),Records!$C$2:$H$6601,6,FALSE))</f>
        <v/>
      </c>
      <c r="T368" s="32" t="str">
        <f>IF(ISERROR(VLOOKUP(CONCATENATE($A368,"_L_",U$1),Records!$C$2:$H$6601,1,FALSE)),"",VLOOKUP(CONCATENATE($A368,"_L_",U$1),Records!$C$2:$H$6601,4,FALSE))</f>
        <v/>
      </c>
      <c r="U368" s="7" t="str">
        <f>IF(ISERROR(VLOOKUP(CONCATENATE($A368,"_L_",U$1),Records!$C$2:$H$6601,1,FALSE)),"",VLOOKUP(CONCATENATE($A368,"_L_",U$1),Records!$C$2:$H$6601,5,FALSE))</f>
        <v/>
      </c>
      <c r="V368" s="33" t="str">
        <f>IF(ISERROR(VLOOKUP(CONCATENATE($A368,"_L_",U$1),Records!$C$2:$H$6601,1,FALSE)),"",VLOOKUP(CONCATENATE($A368,"_L_",U$1),Records!$C$2:$H$6601,6,FALSE))</f>
        <v/>
      </c>
      <c r="W368" s="32" t="str">
        <f>IF(ISERROR(VLOOKUP(CONCATENATE($A368,"_L_",X$1),Records!$C$2:$H$6601,1,FALSE)),"",VLOOKUP(CONCATENATE($A368,"_L_",X$1),Records!$C$2:$H$6601,4,FALSE))</f>
        <v/>
      </c>
      <c r="X368" s="7" t="str">
        <f>IF(ISERROR(VLOOKUP(CONCATENATE($A368,"_L_",X$1),Records!$C$2:$H$6601,1,FALSE)),"",VLOOKUP(CONCATENATE($A368,"_L_",X$1),Records!$C$2:$H$6601,5,FALSE))</f>
        <v/>
      </c>
      <c r="Y368" s="33" t="str">
        <f>IF(ISERROR(VLOOKUP(CONCATENATE($A368,"_L_",X$1),Records!$C$2:$H$6601,1,FALSE)),"",VLOOKUP(CONCATENATE($A368,"_L_",X$1),Records!$C$2:$H$6601,6,FALSE))</f>
        <v/>
      </c>
      <c r="Z368" s="32" t="str">
        <f>IF(ISERROR(VLOOKUP(CONCATENATE($A368,"_L_",AA$1),Records!$C$2:$H$6601,1,FALSE)),"",VLOOKUP(CONCATENATE($A368,"_L_",AA$1),Records!$C$2:$H$6601,4,FALSE))</f>
        <v/>
      </c>
      <c r="AA368" s="7" t="str">
        <f>IF(ISERROR(VLOOKUP(CONCATENATE($A368,"_L_",AA$1),Records!$C$2:$H$6601,1,FALSE)),"",VLOOKUP(CONCATENATE($A368,"_L_",AA$1),Records!$C$2:$H$6601,5,FALSE))</f>
        <v/>
      </c>
      <c r="AB368" s="33" t="str">
        <f>IF(ISERROR(VLOOKUP(CONCATENATE($A368,"_L_",AA$1),Records!$C$2:$H$6601,1,FALSE)),"",VLOOKUP(CONCATENATE($A368,"_L_",AA$1),Records!$C$2:$H$6601,6,FALSE))</f>
        <v/>
      </c>
      <c r="AC368" s="32" t="str">
        <f>IF(ISERROR(VLOOKUP(CONCATENATE($A368,"_L_",AD$1),Records!$C$2:$H$6601,1,FALSE)),"",VLOOKUP(CONCATENATE($A368,"_L_",AD$1),Records!$C$2:$H$6601,4,FALSE))</f>
        <v/>
      </c>
      <c r="AD368" s="7" t="str">
        <f>IF(ISERROR(VLOOKUP(CONCATENATE($A368,"_L_",AD$1),Records!$C$2:$H$6601,1,FALSE)),"",VLOOKUP(CONCATENATE($A368,"_L_",AD$1),Records!$C$2:$H$6601,5,FALSE))</f>
        <v/>
      </c>
      <c r="AE368" s="33" t="str">
        <f>IF(ISERROR(VLOOKUP(CONCATENATE($A368,"_L_",AD$1),Records!$C$2:$H$6601,1,FALSE)),"",VLOOKUP(CONCATENATE($A368,"_L_",AD$1),Records!$C$2:$H$6601,6,FALSE))</f>
        <v/>
      </c>
      <c r="AF368" s="32" t="str">
        <f>IF(ISERROR(VLOOKUP(CONCATENATE($A368,"_L_",AG$1),Records!$C$2:$H$6601,1,FALSE)),"",VLOOKUP(CONCATENATE($A368,"_L_",AG$1),Records!$C$2:$H$6601,4,FALSE))</f>
        <v/>
      </c>
      <c r="AG368" s="7" t="str">
        <f>IF(ISERROR(VLOOKUP(CONCATENATE($A368,"_L_",AG$1),Records!$C$2:$H$6601,1,FALSE)),"",VLOOKUP(CONCATENATE($A368,"_L_",AG$1),Records!$C$2:$H$6601,5,FALSE))</f>
        <v/>
      </c>
      <c r="AH368" s="33" t="str">
        <f>IF(ISERROR(VLOOKUP(CONCATENATE($A368,"_L_",AG$1),Records!$C$2:$H$6601,1,FALSE)),"",VLOOKUP(CONCATENATE($A368,"_L_",AG$1),Records!$C$2:$H$6601,6,FALSE))</f>
        <v/>
      </c>
      <c r="AI368" s="32" t="str">
        <f>IF(ISERROR(VLOOKUP(CONCATENATE($A368,"_L_",AJ$1),Records!$C$2:$H$6601,1,FALSE)),"",VLOOKUP(CONCATENATE($A368,"_L_",AJ$1),Records!$C$2:$H$6601,4,FALSE))</f>
        <v/>
      </c>
      <c r="AJ368" s="7" t="str">
        <f>IF(ISERROR(VLOOKUP(CONCATENATE($A368,"_L_",AJ$1),Records!$C$2:$H$6601,1,FALSE)),"",VLOOKUP(CONCATENATE($A368,"_L_",AJ$1),Records!$C$2:$H$6601,5,FALSE))</f>
        <v/>
      </c>
      <c r="AK368" s="33" t="str">
        <f>IF(ISERROR(VLOOKUP(CONCATENATE($A368,"_L_",AJ$1),Records!$C$2:$H$6601,1,FALSE)),"",VLOOKUP(CONCATENATE($A368,"_L_",AJ$1),Records!$C$2:$H$6601,6,FALSE))</f>
        <v/>
      </c>
      <c r="AL368" s="32" t="str">
        <f>IF(ISERROR(VLOOKUP(CONCATENATE($A368,"_L_",AM$1),Records!$C$2:$H$6601,1,FALSE)),"",VLOOKUP(CONCATENATE($A368,"_L_",AM$1),Records!$C$2:$H$6601,4,FALSE))</f>
        <v/>
      </c>
      <c r="AM368" s="7" t="str">
        <f>IF(ISERROR(VLOOKUP(CONCATENATE($A368,"_L_",AM$1),Records!$C$2:$H$6601,1,FALSE)),"",VLOOKUP(CONCATENATE($A368,"_L_",AM$1),Records!$C$2:$H$6601,5,FALSE))</f>
        <v/>
      </c>
      <c r="AN368" s="33" t="str">
        <f>IF(ISERROR(VLOOKUP(CONCATENATE($A368,"_L_",AM$1),Records!$C$2:$H$6601,1,FALSE)),"",VLOOKUP(CONCATENATE($A368,"_L_",AM$1),Records!$C$2:$H$6601,6,FALSE))</f>
        <v/>
      </c>
      <c r="AO368" s="32" t="str">
        <f>IF(ISERROR(VLOOKUP(CONCATENATE($A368,"_L_",AP$1),Records!$C$2:$H$6601,1,FALSE)),"",VLOOKUP(CONCATENATE($A368,"_L_",AP$1),Records!$C$2:$H$6601,4,FALSE))</f>
        <v/>
      </c>
      <c r="AP368" s="7" t="str">
        <f>IF(ISERROR(VLOOKUP(CONCATENATE($A368,"_L_",AP$1),Records!$C$2:$H$6601,1,FALSE)),"",VLOOKUP(CONCATENATE($A368,"_L_",AP$1),Records!$C$2:$H$6601,5,FALSE))</f>
        <v/>
      </c>
      <c r="AQ368" s="33" t="str">
        <f>IF(ISERROR(VLOOKUP(CONCATENATE($A368,"_L_",AP$1),Records!$C$2:$H$6601,1,FALSE)),"",VLOOKUP(CONCATENATE($A368,"_L_",AP$1),Records!$C$2:$H$6601,6,FALSE))</f>
        <v/>
      </c>
      <c r="AR368" s="32" t="str">
        <f>IF(ISERROR(VLOOKUP(CONCATENATE($A368,"_L_",AS$1),Records!$C$2:$H$6601,1,FALSE)),"",VLOOKUP(CONCATENATE($A368,"_L_",AS$1),Records!$C$2:$H$6601,4,FALSE))</f>
        <v/>
      </c>
      <c r="AS368" s="7" t="str">
        <f>IF(ISERROR(VLOOKUP(CONCATENATE($A368,"_L_",AS$1),Records!$C$2:$H$6601,1,FALSE)),"",VLOOKUP(CONCATENATE($A368,"_L_",AS$1),Records!$C$2:$H$6601,5,FALSE))</f>
        <v/>
      </c>
      <c r="AT368" s="33" t="str">
        <f>IF(ISERROR(VLOOKUP(CONCATENATE($A368,"_L_",AS$1),Records!$C$2:$H$6601,1,FALSE)),"",VLOOKUP(CONCATENATE($A368,"_L_",AS$1),Records!$C$2:$H$6601,6,FALSE))</f>
        <v/>
      </c>
      <c r="AU368" s="32" t="str">
        <f>IF(ISERROR(VLOOKUP(CONCATENATE($A368,"_L_",AV$1),Records!$C$2:$H$6601,1,FALSE)),"",VLOOKUP(CONCATENATE($A368,"_L_",AV$1),Records!$C$2:$H$6601,4,FALSE))</f>
        <v/>
      </c>
      <c r="AV368" s="7" t="str">
        <f>IF(ISERROR(VLOOKUP(CONCATENATE($A368,"_L_",AV$1),Records!$C$2:$H$6601,1,FALSE)),"",VLOOKUP(CONCATENATE($A368,"_L_",AV$1),Records!$C$2:$H$6601,5,FALSE))</f>
        <v/>
      </c>
      <c r="AW368" s="33" t="str">
        <f>IF(ISERROR(VLOOKUP(CONCATENATE($A368,"_L_",AV$1),Records!$C$2:$H$6601,1,FALSE)),"",VLOOKUP(CONCATENATE($A368,"_L_",AV$1),Records!$C$2:$H$6601,6,FALSE))</f>
        <v/>
      </c>
      <c r="AX368" s="32" t="str">
        <f>IF(ISERROR(VLOOKUP(CONCATENATE($A368,"_L_",AY$1),Records!$C$2:$H$6601,1,FALSE)),"",VLOOKUP(CONCATENATE($A368,"_L_",AY$1),Records!$C$2:$H$6601,4,FALSE))</f>
        <v/>
      </c>
      <c r="AY368" s="7" t="str">
        <f>IF(ISERROR(VLOOKUP(CONCATENATE($A368,"_L_",AY$1),Records!$C$2:$H$6601,1,FALSE)),"",VLOOKUP(CONCATENATE($A368,"_L_",AY$1),Records!$C$2:$H$6601,5,FALSE))</f>
        <v/>
      </c>
      <c r="AZ368" s="33" t="str">
        <f>IF(ISERROR(VLOOKUP(CONCATENATE($A368,"_L_",AY$1),Records!$C$2:$H$6601,1,FALSE)),"",VLOOKUP(CONCATENATE($A368,"_L_",AY$1),Records!$C$2:$H$6601,6,FALSE))</f>
        <v/>
      </c>
      <c r="BA368" s="32" t="str">
        <f>IF(ISERROR(VLOOKUP(CONCATENATE($A368,"_L_",BB$1),Records!$C$2:$H$6601,1,FALSE)),"",VLOOKUP(CONCATENATE($A368,"_L_",BB$1),Records!$C$2:$H$6601,4,FALSE))</f>
        <v/>
      </c>
      <c r="BB368" s="7" t="str">
        <f>IF(ISERROR(VLOOKUP(CONCATENATE($A368,"_L_",BB$1),Records!$C$2:$H$6601,1,FALSE)),"",VLOOKUP(CONCATENATE($A368,"_L_",BB$1),Records!$C$2:$H$6601,5,FALSE))</f>
        <v/>
      </c>
      <c r="BC368" s="33" t="str">
        <f>IF(ISERROR(VLOOKUP(CONCATENATE($A368,"_L_",BB$1),Records!$C$2:$H$6601,1,FALSE)),"",VLOOKUP(CONCATENATE($A368,"_L_",BB$1),Records!$C$2:$H$6601,6,FALSE))</f>
        <v/>
      </c>
      <c r="BD368" s="32" t="str">
        <f>IF(ISERROR(VLOOKUP(CONCATENATE($A368,"_L_",BE$1),Records!$C$2:$H$6601,1,FALSE)),"",VLOOKUP(CONCATENATE($A368,"_L_",BE$1),Records!$C$2:$H$6601,4,FALSE))</f>
        <v/>
      </c>
      <c r="BE368" s="7" t="str">
        <f>IF(ISERROR(VLOOKUP(CONCATENATE($A368,"_L_",BE$1),Records!$C$2:$H$6601,1,FALSE)),"",VLOOKUP(CONCATENATE($A368,"_L_",BE$1),Records!$C$2:$H$6601,5,FALSE))</f>
        <v/>
      </c>
      <c r="BF368" s="33" t="str">
        <f>IF(ISERROR(VLOOKUP(CONCATENATE($A368,"_L_",BE$1),Records!$C$2:$H$6601,1,FALSE)),"",VLOOKUP(CONCATENATE($A368,"_L_",BE$1),Records!$C$2:$H$6601,6,FALSE))</f>
        <v/>
      </c>
      <c r="BG368" s="32" t="str">
        <f>IF(ISERROR(VLOOKUP(CONCATENATE($A368,"_L_",BH$1),Records!$C$2:$H$6601,1,FALSE)),"",VLOOKUP(CONCATENATE($A368,"_L_",BH$1),Records!$C$2:$H$6601,4,FALSE))</f>
        <v/>
      </c>
      <c r="BH368" s="7" t="str">
        <f>IF(ISERROR(VLOOKUP(CONCATENATE($A368,"_L_",BH$1),Records!$C$2:$H$6601,1,FALSE)),"",VLOOKUP(CONCATENATE($A368,"_L_",BH$1),Records!$C$2:$H$6601,5,FALSE))</f>
        <v/>
      </c>
      <c r="BI368" s="33" t="str">
        <f>IF(ISERROR(VLOOKUP(CONCATENATE($A368,"_L_",BH$1),Records!$C$2:$H$6601,1,FALSE)),"",VLOOKUP(CONCATENATE($A368,"_L_",BH$1),Records!$C$2:$H$6601,6,FALSE))</f>
        <v/>
      </c>
      <c r="BJ368" s="32" t="str">
        <f>IF(ISERROR(VLOOKUP(CONCATENATE($A368,"_L_",BK$1),Records!$C$2:$H$6601,1,FALSE)),"",VLOOKUP(CONCATENATE($A368,"_L_",BK$1),Records!$C$2:$H$6601,4,FALSE))</f>
        <v/>
      </c>
      <c r="BK368" s="7" t="str">
        <f>IF(ISERROR(VLOOKUP(CONCATENATE($A368,"_L_",BK$1),Records!$C$2:$H$6601,1,FALSE)),"",VLOOKUP(CONCATENATE($A368,"_L_",BK$1),Records!$C$2:$H$6601,5,FALSE))</f>
        <v/>
      </c>
      <c r="BL368" s="33" t="str">
        <f>IF(ISERROR(VLOOKUP(CONCATENATE($A368,"_L_",BK$1),Records!$C$2:$H$6601,1,FALSE)),"",VLOOKUP(CONCATENATE($A368,"_L_",BK$1),Records!$C$2:$H$6601,6,FALSE))</f>
        <v/>
      </c>
      <c r="BM368" s="32" t="str">
        <f>IF(ISERROR(VLOOKUP(CONCATENATE($A368,"_L_",BN$1),Records!$C$2:$H$6601,1,FALSE)),"",VLOOKUP(CONCATENATE($A368,"_L_",BN$1),Records!$C$2:$H$6601,4,FALSE))</f>
        <v/>
      </c>
      <c r="BN368" s="7" t="str">
        <f>IF(ISERROR(VLOOKUP(CONCATENATE($A368,"_L_",BN$1),Records!$C$2:$H$6601,1,FALSE)),"",VLOOKUP(CONCATENATE($A368,"_L_",BN$1),Records!$C$2:$H$6601,5,FALSE))</f>
        <v/>
      </c>
      <c r="BO368" s="33" t="str">
        <f>IF(ISERROR(VLOOKUP(CONCATENATE($A368,"_L_",BN$1),Records!$C$2:$H$6601,1,FALSE)),"",VLOOKUP(CONCATENATE($A368,"_L_",BN$1),Records!$C$2:$H$6601,6,FALSE))</f>
        <v/>
      </c>
      <c r="BP368" s="32" t="str">
        <f>IF(ISERROR(VLOOKUP(CONCATENATE($A368,"_L_",BQ$1),Records!$C$2:$H$6601,1,FALSE)),"",VLOOKUP(CONCATENATE($A368,"_L_",BQ$1),Records!$C$2:$H$6601,4,FALSE))</f>
        <v/>
      </c>
      <c r="BQ368" s="7" t="str">
        <f>IF(ISERROR(VLOOKUP(CONCATENATE($A368,"_L_",BQ$1),Records!$C$2:$H$6601,1,FALSE)),"",VLOOKUP(CONCATENATE($A368,"_L_",BQ$1),Records!$C$2:$H$6601,5,FALSE))</f>
        <v/>
      </c>
      <c r="BR368" s="33" t="str">
        <f>IF(ISERROR(VLOOKUP(CONCATENATE($A368,"_L_",BQ$1),Records!$C$2:$H$6601,1,FALSE)),"",VLOOKUP(CONCATENATE($A368,"_L_",BQ$1),Records!$C$2:$H$6601,6,FALSE))</f>
        <v/>
      </c>
      <c r="BS368" s="32" t="str">
        <f>IF(ISERROR(VLOOKUP(CONCATENATE($A368,"_L_",BT$1),Records!$C$2:$H$6601,1,FALSE)),"",VLOOKUP(CONCATENATE($A368,"_L_",BT$1),Records!$C$2:$H$6601,4,FALSE))</f>
        <v/>
      </c>
      <c r="BT368" s="7" t="str">
        <f>IF(ISERROR(VLOOKUP(CONCATENATE($A368,"_L_",BT$1),Records!$C$2:$H$6601,1,FALSE)),"",VLOOKUP(CONCATENATE($A368,"_L_",BT$1),Records!$C$2:$H$6601,5,FALSE))</f>
        <v/>
      </c>
      <c r="BU368" s="33" t="str">
        <f>IF(ISERROR(VLOOKUP(CONCATENATE($A368,"_L_",BT$1),Records!$C$2:$H$6601,1,FALSE)),"",VLOOKUP(CONCATENATE($A368,"_L_",BT$1),Records!$C$2:$H$6601,6,FALSE))</f>
        <v/>
      </c>
      <c r="BV368" s="32" t="str">
        <f>IF(ISERROR(VLOOKUP(CONCATENATE($A368,"_L_",BW$1),Records!$C$2:$H$6601,1,FALSE)),"",VLOOKUP(CONCATENATE($A368,"_L_",BW$1),Records!$C$2:$H$6601,4,FALSE))</f>
        <v/>
      </c>
      <c r="BW368" s="7" t="str">
        <f>IF(ISERROR(VLOOKUP(CONCATENATE($A368,"_L_",BW$1),Records!$C$2:$H$6601,1,FALSE)),"",VLOOKUP(CONCATENATE($A368,"_L_",BW$1),Records!$C$2:$H$6601,5,FALSE))</f>
        <v/>
      </c>
      <c r="BX368" s="33" t="str">
        <f>IF(ISERROR(VLOOKUP(CONCATENATE($A368,"_L_",BW$1),Records!$C$2:$H$6601,1,FALSE)),"",VLOOKUP(CONCATENATE($A368,"_L_",BW$1),Records!$C$2:$H$6601,6,FALSE))</f>
        <v/>
      </c>
      <c r="BY368" s="32" t="str">
        <f>IF(ISERROR(VLOOKUP(CONCATENATE($A368,"_L_",BZ$1),Records!$C$2:$H$6601,1,FALSE)),"",VLOOKUP(CONCATENATE($A368,"_L_",BZ$1),Records!$C$2:$H$6601,4,FALSE))</f>
        <v/>
      </c>
      <c r="BZ368" s="7" t="str">
        <f>IF(ISERROR(VLOOKUP(CONCATENATE($A368,"_L_",BZ$1),Records!$C$2:$H$6601,1,FALSE)),"",VLOOKUP(CONCATENATE($A368,"_L_",BZ$1),Records!$C$2:$H$6601,5,FALSE))</f>
        <v/>
      </c>
      <c r="CA368" s="33" t="str">
        <f>IF(ISERROR(VLOOKUP(CONCATENATE($A368,"_L_",BZ$1),Records!$C$2:$H$6601,1,FALSE)),"",VLOOKUP(CONCATENATE($A368,"_L_",BZ$1),Records!$C$2:$H$6601,6,FALSE))</f>
        <v/>
      </c>
      <c r="CB368" s="32" t="str">
        <f>IF(ISERROR(VLOOKUP(CONCATENATE($A368,"_L_",CC$1),Records!$C$2:$H$6601,1,FALSE)),"",VLOOKUP(CONCATENATE($A368,"_L_",CC$1),Records!$C$2:$H$6601,4,FALSE))</f>
        <v/>
      </c>
      <c r="CC368" s="7" t="str">
        <f>IF(ISERROR(VLOOKUP(CONCATENATE($A368,"_L_",CC$1),Records!$C$2:$H$6601,1,FALSE)),"",VLOOKUP(CONCATENATE($A368,"_L_",CC$1),Records!$C$2:$H$6601,5,FALSE))</f>
        <v/>
      </c>
      <c r="CD368" s="33" t="str">
        <f>IF(ISERROR(VLOOKUP(CONCATENATE($A368,"_L_",CC$1),Records!$C$2:$H$6601,1,FALSE)),"",VLOOKUP(CONCATENATE($A368,"_L_",CC$1),Records!$C$2:$H$6601,6,FALSE))</f>
        <v/>
      </c>
      <c r="CE368" s="32" t="str">
        <f>IF(ISERROR(VLOOKUP(CONCATENATE($A368,"_L_",CF$1),Records!$C$2:$H$6601,1,FALSE)),"",VLOOKUP(CONCATENATE($A368,"_L_",CF$1),Records!$C$2:$H$6601,4,FALSE))</f>
        <v/>
      </c>
      <c r="CF368" s="7" t="str">
        <f>IF(ISERROR(VLOOKUP(CONCATENATE($A368,"_L_",CF$1),Records!$C$2:$H$6601,1,FALSE)),"",VLOOKUP(CONCATENATE($A368,"_L_",CF$1),Records!$C$2:$H$6601,5,FALSE))</f>
        <v/>
      </c>
      <c r="CG368" s="33" t="str">
        <f>IF(ISERROR(VLOOKUP(CONCATENATE($A368,"_L_",CF$1),Records!$C$2:$H$6601,1,FALSE)),"",VLOOKUP(CONCATENATE($A368,"_L_",CF$1),Records!$C$2:$H$6601,6,FALSE))</f>
        <v/>
      </c>
      <c r="CH368" s="32" t="str">
        <f>IF(ISERROR(VLOOKUP(CONCATENATE($A368,"_L_",CI$1),Records!$C$2:$H$6601,1,FALSE)),"",VLOOKUP(CONCATENATE($A368,"_L_",CI$1),Records!$C$2:$H$6601,4,FALSE))</f>
        <v/>
      </c>
      <c r="CI368" s="7" t="str">
        <f>IF(ISERROR(VLOOKUP(CONCATENATE($A368,"_L_",CI$1),Records!$C$2:$H$6601,1,FALSE)),"",VLOOKUP(CONCATENATE($A368,"_L_",CI$1),Records!$C$2:$H$6601,5,FALSE))</f>
        <v/>
      </c>
      <c r="CJ368" s="33" t="str">
        <f>IF(ISERROR(VLOOKUP(CONCATENATE($A368,"_L_",CI$1),Records!$C$2:$H$6601,1,FALSE)),"",VLOOKUP(CONCATENATE($A368,"_L_",CI$1),Records!$C$2:$H$6601,6,FALSE))</f>
        <v/>
      </c>
      <c r="CK368" s="32" t="str">
        <f>IF(ISERROR(VLOOKUP(CONCATENATE($A368,"_L_",CL$1),Records!$C$2:$H$6601,1,FALSE)),"",VLOOKUP(CONCATENATE($A368,"_L_",CL$1),Records!$C$2:$H$6601,4,FALSE))</f>
        <v/>
      </c>
      <c r="CL368" s="7" t="str">
        <f>IF(ISERROR(VLOOKUP(CONCATENATE($A368,"_L_",CL$1),Records!$C$2:$H$6601,1,FALSE)),"",VLOOKUP(CONCATENATE($A368,"_L_",CL$1),Records!$C$2:$H$6601,5,FALSE))</f>
        <v/>
      </c>
      <c r="CM368" s="33" t="str">
        <f>IF(ISERROR(VLOOKUP(CONCATENATE($A368,"_L_",CL$1),Records!$C$2:$H$6601,1,FALSE)),"",VLOOKUP(CONCATENATE($A368,"_L_",CL$1),Records!$C$2:$H$6601,6,FALSE))</f>
        <v/>
      </c>
      <c r="CN368" s="32" t="str">
        <f>IF(ISERROR(VLOOKUP(CONCATENATE($A368,"_L_",CO$1),Records!$C$2:$H$6601,1,FALSE)),"",VLOOKUP(CONCATENATE($A368,"_L_",CO$1),Records!$C$2:$H$6601,4,FALSE))</f>
        <v/>
      </c>
      <c r="CO368" s="7" t="str">
        <f>IF(ISERROR(VLOOKUP(CONCATENATE($A368,"_L_",CO$1),Records!$C$2:$H$6601,1,FALSE)),"",VLOOKUP(CONCATENATE($A368,"_L_",CO$1),Records!$C$2:$H$6601,5,FALSE))</f>
        <v/>
      </c>
      <c r="CP368" s="33" t="str">
        <f>IF(ISERROR(VLOOKUP(CONCATENATE($A368,"_L_",CO$1),Records!$C$2:$H$6601,1,FALSE)),"",VLOOKUP(CONCATENATE($A368,"_L_",CO$1),Records!$C$2:$H$6601,6,FALSE))</f>
        <v/>
      </c>
      <c r="CQ368" s="32" t="str">
        <f>IF(ISERROR(VLOOKUP(CONCATENATE($A368,"_L_",CR$1),Records!$C$2:$H$6601,1,FALSE)),"",VLOOKUP(CONCATENATE($A368,"_L_",CR$1),Records!$C$2:$H$6601,4,FALSE))</f>
        <v/>
      </c>
      <c r="CR368" s="7" t="str">
        <f>IF(ISERROR(VLOOKUP(CONCATENATE($A368,"_L_",CR$1),Records!$C$2:$H$6601,1,FALSE)),"",VLOOKUP(CONCATENATE($A368,"_L_",CR$1),Records!$C$2:$H$6601,5,FALSE))</f>
        <v/>
      </c>
      <c r="CS368" s="33" t="str">
        <f>IF(ISERROR(VLOOKUP(CONCATENATE($A368,"_L_",CR$1),Records!$C$2:$H$6601,1,FALSE)),"",VLOOKUP(CONCATENATE($A368,"_L_",CR$1),Records!$C$2:$H$6601,6,FALSE))</f>
        <v/>
      </c>
      <c r="CT368" s="32" t="str">
        <f>IF(ISERROR(VLOOKUP(CONCATENATE($A368,"_L_",CU$1),Records!$C$2:$H$6601,1,FALSE)),"",VLOOKUP(CONCATENATE($A368,"_L_",CU$1),Records!$C$2:$H$6601,4,FALSE))</f>
        <v/>
      </c>
      <c r="CU368" s="7" t="str">
        <f>IF(ISERROR(VLOOKUP(CONCATENATE($A368,"_L_",CU$1),Records!$C$2:$H$6601,1,FALSE)),"",VLOOKUP(CONCATENATE($A368,"_L_",CU$1),Records!$C$2:$H$6601,5,FALSE))</f>
        <v/>
      </c>
      <c r="CV368" s="33" t="str">
        <f>IF(ISERROR(VLOOKUP(CONCATENATE($A368,"_L_",CU$1),Records!$C$2:$H$6601,1,FALSE)),"",VLOOKUP(CONCATENATE($A368,"_L_",CU$1),Records!$C$2:$H$6601,6,FALSE))</f>
        <v/>
      </c>
      <c r="CW368" s="32" t="str">
        <f>IF(ISERROR(VLOOKUP(CONCATENATE($A368,"_L_",CX$1),Records!$C$2:$H$6601,1,FALSE)),"",VLOOKUP(CONCATENATE($A368,"_L_",CX$1),Records!$C$2:$H$6601,4,FALSE))</f>
        <v/>
      </c>
      <c r="CX368" s="7" t="str">
        <f>IF(ISERROR(VLOOKUP(CONCATENATE($A368,"_L_",CX$1),Records!$C$2:$H$6601,1,FALSE)),"",VLOOKUP(CONCATENATE($A368,"_L_",CX$1),Records!$C$2:$H$6601,5,FALSE))</f>
        <v/>
      </c>
      <c r="CY368" s="33" t="str">
        <f>IF(ISERROR(VLOOKUP(CONCATENATE($A368,"_L_",CX$1),Records!$C$2:$H$6601,1,FALSE)),"",VLOOKUP(CONCATENATE($A368,"_L_",CX$1),Records!$C$2:$H$6601,6,FALSE))</f>
        <v/>
      </c>
      <c r="CZ368" s="32" t="str">
        <f>IF(ISERROR(VLOOKUP(CONCATENATE($A368,"_L_",DA$1),Records!$C$2:$H$6601,1,FALSE)),"",VLOOKUP(CONCATENATE($A368,"_L_",DA$1),Records!$C$2:$H$6601,4,FALSE))</f>
        <v/>
      </c>
      <c r="DA368" s="7" t="str">
        <f>IF(ISERROR(VLOOKUP(CONCATENATE($A368,"_L_",DA$1),Records!$C$2:$H$6601,1,FALSE)),"",VLOOKUP(CONCATENATE($A368,"_L_",DA$1),Records!$C$2:$H$6601,5,FALSE))</f>
        <v/>
      </c>
      <c r="DB368" s="33" t="str">
        <f>IF(ISERROR(VLOOKUP(CONCATENATE($A368,"_L_",DA$1),Records!$C$2:$H$6601,1,FALSE)),"",VLOOKUP(CONCATENATE($A368,"_L_",DA$1),Records!$C$2:$H$6601,6,FALSE))</f>
        <v/>
      </c>
      <c r="DC368" s="32" t="str">
        <f>IF(ISERROR(VLOOKUP(CONCATENATE($A368,"_L_",DD$1),Records!$C$2:$H$6601,1,FALSE)),"",VLOOKUP(CONCATENATE($A368,"_L_",DD$1),Records!$C$2:$H$6601,4,FALSE))</f>
        <v/>
      </c>
      <c r="DD368" s="7" t="str">
        <f>IF(ISERROR(VLOOKUP(CONCATENATE($A368,"_L_",DD$1),Records!$C$2:$H$6601,1,FALSE)),"",VLOOKUP(CONCATENATE($A368,"_L_",DD$1),Records!$C$2:$H$6601,5,FALSE))</f>
        <v/>
      </c>
      <c r="DE368" s="33" t="str">
        <f>IF(ISERROR(VLOOKUP(CONCATENATE($A368,"_L_",DD$1),Records!$C$2:$H$6601,1,FALSE)),"",VLOOKUP(CONCATENATE($A368,"_L_",DD$1),Records!$C$2:$H$6601,6,FALSE))</f>
        <v/>
      </c>
      <c r="DF368" s="32" t="str">
        <f>IF(ISERROR(VLOOKUP(CONCATENATE($A368,"_L_",DG$1),Records!$C$2:$H$6601,1,FALSE)),"",VLOOKUP(CONCATENATE($A368,"_L_",DG$1),Records!$C$2:$H$6601,4,FALSE))</f>
        <v/>
      </c>
      <c r="DG368" s="7" t="str">
        <f>IF(ISERROR(VLOOKUP(CONCATENATE($A368,"_L_",DG$1),Records!$C$2:$H$6601,1,FALSE)),"",VLOOKUP(CONCATENATE($A368,"_L_",DG$1),Records!$C$2:$H$6601,5,FALSE))</f>
        <v/>
      </c>
      <c r="DH368" s="33" t="str">
        <f>IF(ISERROR(VLOOKUP(CONCATENATE($A368,"_L_",DG$1),Records!$C$2:$H$6601,1,FALSE)),"",VLOOKUP(CONCATENATE($A368,"_L_",DG$1),Records!$C$2:$H$6601,6,FALSE))</f>
        <v/>
      </c>
      <c r="DI368" s="32" t="str">
        <f>IF(ISERROR(VLOOKUP(CONCATENATE($A368,"_L_",DJ$1),Records!$C$2:$H$6601,1,FALSE)),"",VLOOKUP(CONCATENATE($A368,"_L_",DJ$1),Records!$C$2:$H$6601,4,FALSE))</f>
        <v/>
      </c>
      <c r="DJ368" s="7" t="str">
        <f>IF(ISERROR(VLOOKUP(CONCATENATE($A368,"_L_",DJ$1),Records!$C$2:$H$6601,1,FALSE)),"",VLOOKUP(CONCATENATE($A368,"_L_",DJ$1),Records!$C$2:$H$6601,5,FALSE))</f>
        <v/>
      </c>
      <c r="DK368" s="33" t="str">
        <f>IF(ISERROR(VLOOKUP(CONCATENATE($A368,"_L_",DJ$1),Records!$C$2:$H$6601,1,FALSE)),"",VLOOKUP(CONCATENATE($A368,"_L_",DJ$1),Records!$C$2:$H$6601,6,FALSE))</f>
        <v/>
      </c>
      <c r="DL368" s="32" t="str">
        <f>IF(ISERROR(VLOOKUP(CONCATENATE($A368,"_L_",DM$1),Records!$C$2:$H$6601,1,FALSE)),"",VLOOKUP(CONCATENATE($A368,"_L_",DM$1),Records!$C$2:$H$6601,4,FALSE))</f>
        <v/>
      </c>
      <c r="DM368" s="7" t="str">
        <f>IF(ISERROR(VLOOKUP(CONCATENATE($A368,"_L_",DM$1),Records!$C$2:$H$6601,1,FALSE)),"",VLOOKUP(CONCATENATE($A368,"_L_",DM$1),Records!$C$2:$H$6601,5,FALSE))</f>
        <v/>
      </c>
      <c r="DN368" s="33" t="str">
        <f>IF(ISERROR(VLOOKUP(CONCATENATE($A368,"_L_",DM$1),Records!$C$2:$H$6601,1,FALSE)),"",VLOOKUP(CONCATENATE($A368,"_L_",DM$1),Records!$C$2:$H$6601,6,FALSE))</f>
        <v/>
      </c>
      <c r="DO368" s="32" t="str">
        <f>IF(ISERROR(VLOOKUP(CONCATENATE($A368,"_L_",DP$1),Records!$C$2:$H$6601,1,FALSE)),"",VLOOKUP(CONCATENATE($A368,"_L_",DP$1),Records!$C$2:$H$6601,4,FALSE))</f>
        <v/>
      </c>
      <c r="DP368" s="7" t="str">
        <f>IF(ISERROR(VLOOKUP(CONCATENATE($A368,"_L_",DP$1),Records!$C$2:$H$6601,1,FALSE)),"",VLOOKUP(CONCATENATE($A368,"_L_",DP$1),Records!$C$2:$H$6601,5,FALSE))</f>
        <v/>
      </c>
      <c r="DQ368" s="33" t="str">
        <f>IF(ISERROR(VLOOKUP(CONCATENATE($A368,"_L_",DP$1),Records!$C$2:$H$6601,1,FALSE)),"",VLOOKUP(CONCATENATE($A368,"_L_",DP$1),Records!$C$2:$H$6601,6,FALSE))</f>
        <v/>
      </c>
      <c r="DR368" s="32" t="str">
        <f>IF(ISERROR(VLOOKUP(CONCATENATE($A368,"_L_",DS$1),Records!$C$2:$H$6601,1,FALSE)),"",VLOOKUP(CONCATENATE($A368,"_L_",DS$1),Records!$C$2:$H$6601,4,FALSE))</f>
        <v/>
      </c>
      <c r="DS368" s="7" t="str">
        <f>IF(ISERROR(VLOOKUP(CONCATENATE($A368,"_L_",DS$1),Records!$C$2:$H$6601,1,FALSE)),"",VLOOKUP(CONCATENATE($A368,"_L_",DS$1),Records!$C$2:$H$6601,5,FALSE))</f>
        <v/>
      </c>
      <c r="DT368" s="33" t="str">
        <f>IF(ISERROR(VLOOKUP(CONCATENATE($A368,"_L_",DS$1),Records!$C$2:$H$6601,1,FALSE)),"",VLOOKUP(CONCATENATE($A368,"_L_",DS$1),Records!$C$2:$H$6601,6,FALSE))</f>
        <v/>
      </c>
      <c r="DU368" s="32" t="str">
        <f>IF(ISERROR(VLOOKUP(CONCATENATE($A368,"_L_",DV$1),Records!$C$2:$H$6601,1,FALSE)),"",VLOOKUP(CONCATENATE($A368,"_L_",DV$1),Records!$C$2:$H$6601,4,FALSE))</f>
        <v/>
      </c>
      <c r="DV368" s="7" t="str">
        <f>IF(ISERROR(VLOOKUP(CONCATENATE($A368,"_L_",DV$1),Records!$C$2:$H$6601,1,FALSE)),"",VLOOKUP(CONCATENATE($A368,"_L_",DV$1),Records!$C$2:$H$6601,5,FALSE))</f>
        <v/>
      </c>
      <c r="DW368" s="33" t="str">
        <f>IF(ISERROR(VLOOKUP(CONCATENATE($A368,"_L_",DV$1),Records!$C$2:$H$6601,1,FALSE)),"",VLOOKUP(CONCATENATE($A368,"_L_",DV$1),Records!$C$2:$H$6601,6,FALSE))</f>
        <v/>
      </c>
      <c r="DX368" s="32" t="str">
        <f>IF(ISERROR(VLOOKUP(CONCATENATE($A368,"_L_",DY$1),Records!$C$2:$H$6601,1,FALSE)),"",VLOOKUP(CONCATENATE($A368,"_L_",DY$1),Records!$C$2:$H$6601,4,FALSE))</f>
        <v/>
      </c>
      <c r="DY368" s="7" t="str">
        <f>IF(ISERROR(VLOOKUP(CONCATENATE($A368,"_L_",DY$1),Records!$C$2:$H$6601,1,FALSE)),"",VLOOKUP(CONCATENATE($A368,"_L_",DY$1),Records!$C$2:$H$6601,5,FALSE))</f>
        <v/>
      </c>
      <c r="DZ368" s="33" t="str">
        <f>IF(ISERROR(VLOOKUP(CONCATENATE($A368,"_L_",DY$1),Records!$C$2:$H$6601,1,FALSE)),"",VLOOKUP(CONCATENATE($A368,"_L_",DY$1),Records!$C$2:$H$6601,6,FALSE))</f>
        <v/>
      </c>
      <c r="EA368" s="32" t="str">
        <f>IF(ISERROR(VLOOKUP(CONCATENATE($A368,"_L_",EB$1),Records!$C$2:$H$6601,1,FALSE)),"",VLOOKUP(CONCATENATE($A368,"_L_",EB$1),Records!$C$2:$H$6601,4,FALSE))</f>
        <v/>
      </c>
      <c r="EB368" s="7" t="str">
        <f>IF(ISERROR(VLOOKUP(CONCATENATE($A368,"_L_",EB$1),Records!$C$2:$H$6601,1,FALSE)),"",VLOOKUP(CONCATENATE($A368,"_L_",EB$1),Records!$C$2:$H$6601,5,FALSE))</f>
        <v/>
      </c>
      <c r="EC368" s="33" t="str">
        <f>IF(ISERROR(VLOOKUP(CONCATENATE($A368,"_L_",EB$1),Records!$C$2:$H$6601,1,FALSE)),"",VLOOKUP(CONCATENATE($A368,"_L_",EB$1),Records!$C$2:$H$6601,6,FALSE))</f>
        <v/>
      </c>
    </row>
    <row r="369" spans="1:133" ht="16.5" thickBot="1" x14ac:dyDescent="0.3">
      <c r="A369" s="12">
        <v>42551</v>
      </c>
      <c r="B369" s="19" t="s">
        <v>91</v>
      </c>
      <c r="C369" s="15">
        <f t="shared" si="11"/>
        <v>53</v>
      </c>
      <c r="D369" s="28" t="s">
        <v>62</v>
      </c>
      <c r="E369" s="9" t="s">
        <v>71</v>
      </c>
      <c r="F369" s="62">
        <f t="shared" si="10"/>
        <v>0</v>
      </c>
      <c r="G369" s="62">
        <f>HomeCalc!F369</f>
        <v>0</v>
      </c>
      <c r="H369" s="34" t="str">
        <f>IF(ISERROR(VLOOKUP(CONCATENATE($A369,"_L_",I$1),Records!$C$2:$H$6601,1,FALSE)),"",VLOOKUP(CONCATENATE($A369,"_L_",I$1),Records!$C$2:$H$6601,4,FALSE))</f>
        <v/>
      </c>
      <c r="I369" s="35" t="str">
        <f>IF(ISERROR(VLOOKUP(CONCATENATE($A369,"_L_",I$1),Records!$C$2:$H$6601,1,FALSE)),"",VLOOKUP(CONCATENATE($A369,"_L_",I$1),Records!$C$2:$H$6601,5,FALSE))</f>
        <v/>
      </c>
      <c r="J369" s="36" t="str">
        <f>IF(ISERROR(VLOOKUP(CONCATENATE($A369,"_L_",I$1),Records!$C$2:$H$6601,1,FALSE)),"",VLOOKUP(CONCATENATE($A369,"_L_",I$1),Records!$C$2:$H$6601,6,FALSE))</f>
        <v/>
      </c>
      <c r="K369" s="34" t="str">
        <f>IF(ISERROR(VLOOKUP(CONCATENATE($A369,"_L_",L$1),Records!$C$2:$H$6601,1,FALSE)),"",VLOOKUP(CONCATENATE($A369,"_L_",L$1),Records!$C$2:$H$6601,4,FALSE))</f>
        <v/>
      </c>
      <c r="L369" s="35" t="str">
        <f>IF(ISERROR(VLOOKUP(CONCATENATE($A369,"_L_",L$1),Records!$C$2:$H$6601,1,FALSE)),"",VLOOKUP(CONCATENATE($A369,"_L_",L$1),Records!$C$2:$H$6601,5,FALSE))</f>
        <v/>
      </c>
      <c r="M369" s="36" t="str">
        <f>IF(ISERROR(VLOOKUP(CONCATENATE($A369,"_L_",L$1),Records!$C$2:$H$6601,1,FALSE)),"",VLOOKUP(CONCATENATE($A369,"_L_",L$1),Records!$C$2:$H$6601,6,FALSE))</f>
        <v/>
      </c>
      <c r="N369" s="34" t="str">
        <f>IF(ISERROR(VLOOKUP(CONCATENATE($A369,"_L_",O$1),Records!$C$2:$H$6601,1,FALSE)),"",VLOOKUP(CONCATENATE($A369,"_L_",O$1),Records!$C$2:$H$6601,4,FALSE))</f>
        <v/>
      </c>
      <c r="O369" s="35" t="str">
        <f>IF(ISERROR(VLOOKUP(CONCATENATE($A369,"_L_",O$1),Records!$C$2:$H$6601,1,FALSE)),"",VLOOKUP(CONCATENATE($A369,"_L_",O$1),Records!$C$2:$H$6601,5,FALSE))</f>
        <v/>
      </c>
      <c r="P369" s="36" t="str">
        <f>IF(ISERROR(VLOOKUP(CONCATENATE($A369,"_L_",O$1),Records!$C$2:$H$6601,1,FALSE)),"",VLOOKUP(CONCATENATE($A369,"_L_",O$1),Records!$C$2:$H$6601,6,FALSE))</f>
        <v/>
      </c>
      <c r="Q369" s="34" t="str">
        <f>IF(ISERROR(VLOOKUP(CONCATENATE($A369,"_L_",R$1),Records!$C$2:$H$6601,1,FALSE)),"",VLOOKUP(CONCATENATE($A369,"_L_",R$1),Records!$C$2:$H$6601,4,FALSE))</f>
        <v/>
      </c>
      <c r="R369" s="35" t="str">
        <f>IF(ISERROR(VLOOKUP(CONCATENATE($A369,"_L_",R$1),Records!$C$2:$H$6601,1,FALSE)),"",VLOOKUP(CONCATENATE($A369,"_L_",R$1),Records!$C$2:$H$6601,5,FALSE))</f>
        <v/>
      </c>
      <c r="S369" s="36" t="str">
        <f>IF(ISERROR(VLOOKUP(CONCATENATE($A369,"_L_",R$1),Records!$C$2:$H$6601,1,FALSE)),"",VLOOKUP(CONCATENATE($A369,"_L_",R$1),Records!$C$2:$H$6601,6,FALSE))</f>
        <v/>
      </c>
      <c r="T369" s="34" t="str">
        <f>IF(ISERROR(VLOOKUP(CONCATENATE($A369,"_L_",U$1),Records!$C$2:$H$6601,1,FALSE)),"",VLOOKUP(CONCATENATE($A369,"_L_",U$1),Records!$C$2:$H$6601,4,FALSE))</f>
        <v/>
      </c>
      <c r="U369" s="35" t="str">
        <f>IF(ISERROR(VLOOKUP(CONCATENATE($A369,"_L_",U$1),Records!$C$2:$H$6601,1,FALSE)),"",VLOOKUP(CONCATENATE($A369,"_L_",U$1),Records!$C$2:$H$6601,5,FALSE))</f>
        <v/>
      </c>
      <c r="V369" s="36" t="str">
        <f>IF(ISERROR(VLOOKUP(CONCATENATE($A369,"_L_",U$1),Records!$C$2:$H$6601,1,FALSE)),"",VLOOKUP(CONCATENATE($A369,"_L_",U$1),Records!$C$2:$H$6601,6,FALSE))</f>
        <v/>
      </c>
      <c r="W369" s="34" t="str">
        <f>IF(ISERROR(VLOOKUP(CONCATENATE($A369,"_L_",X$1),Records!$C$2:$H$6601,1,FALSE)),"",VLOOKUP(CONCATENATE($A369,"_L_",X$1),Records!$C$2:$H$6601,4,FALSE))</f>
        <v/>
      </c>
      <c r="X369" s="35" t="str">
        <f>IF(ISERROR(VLOOKUP(CONCATENATE($A369,"_L_",X$1),Records!$C$2:$H$6601,1,FALSE)),"",VLOOKUP(CONCATENATE($A369,"_L_",X$1),Records!$C$2:$H$6601,5,FALSE))</f>
        <v/>
      </c>
      <c r="Y369" s="36" t="str">
        <f>IF(ISERROR(VLOOKUP(CONCATENATE($A369,"_L_",X$1),Records!$C$2:$H$6601,1,FALSE)),"",VLOOKUP(CONCATENATE($A369,"_L_",X$1),Records!$C$2:$H$6601,6,FALSE))</f>
        <v/>
      </c>
      <c r="Z369" s="34" t="str">
        <f>IF(ISERROR(VLOOKUP(CONCATENATE($A369,"_L_",AA$1),Records!$C$2:$H$6601,1,FALSE)),"",VLOOKUP(CONCATENATE($A369,"_L_",AA$1),Records!$C$2:$H$6601,4,FALSE))</f>
        <v/>
      </c>
      <c r="AA369" s="35" t="str">
        <f>IF(ISERROR(VLOOKUP(CONCATENATE($A369,"_L_",AA$1),Records!$C$2:$H$6601,1,FALSE)),"",VLOOKUP(CONCATENATE($A369,"_L_",AA$1),Records!$C$2:$H$6601,5,FALSE))</f>
        <v/>
      </c>
      <c r="AB369" s="36" t="str">
        <f>IF(ISERROR(VLOOKUP(CONCATENATE($A369,"_L_",AA$1),Records!$C$2:$H$6601,1,FALSE)),"",VLOOKUP(CONCATENATE($A369,"_L_",AA$1),Records!$C$2:$H$6601,6,FALSE))</f>
        <v/>
      </c>
      <c r="AC369" s="34" t="str">
        <f>IF(ISERROR(VLOOKUP(CONCATENATE($A369,"_L_",AD$1),Records!$C$2:$H$6601,1,FALSE)),"",VLOOKUP(CONCATENATE($A369,"_L_",AD$1),Records!$C$2:$H$6601,4,FALSE))</f>
        <v/>
      </c>
      <c r="AD369" s="35" t="str">
        <f>IF(ISERROR(VLOOKUP(CONCATENATE($A369,"_L_",AD$1),Records!$C$2:$H$6601,1,FALSE)),"",VLOOKUP(CONCATENATE($A369,"_L_",AD$1),Records!$C$2:$H$6601,5,FALSE))</f>
        <v/>
      </c>
      <c r="AE369" s="36" t="str">
        <f>IF(ISERROR(VLOOKUP(CONCATENATE($A369,"_L_",AD$1),Records!$C$2:$H$6601,1,FALSE)),"",VLOOKUP(CONCATENATE($A369,"_L_",AD$1),Records!$C$2:$H$6601,6,FALSE))</f>
        <v/>
      </c>
      <c r="AF369" s="34" t="str">
        <f>IF(ISERROR(VLOOKUP(CONCATENATE($A369,"_L_",AG$1),Records!$C$2:$H$6601,1,FALSE)),"",VLOOKUP(CONCATENATE($A369,"_L_",AG$1),Records!$C$2:$H$6601,4,FALSE))</f>
        <v/>
      </c>
      <c r="AG369" s="35" t="str">
        <f>IF(ISERROR(VLOOKUP(CONCATENATE($A369,"_L_",AG$1),Records!$C$2:$H$6601,1,FALSE)),"",VLOOKUP(CONCATENATE($A369,"_L_",AG$1),Records!$C$2:$H$6601,5,FALSE))</f>
        <v/>
      </c>
      <c r="AH369" s="36" t="str">
        <f>IF(ISERROR(VLOOKUP(CONCATENATE($A369,"_L_",AG$1),Records!$C$2:$H$6601,1,FALSE)),"",VLOOKUP(CONCATENATE($A369,"_L_",AG$1),Records!$C$2:$H$6601,6,FALSE))</f>
        <v/>
      </c>
      <c r="AI369" s="34" t="str">
        <f>IF(ISERROR(VLOOKUP(CONCATENATE($A369,"_L_",AJ$1),Records!$C$2:$H$6601,1,FALSE)),"",VLOOKUP(CONCATENATE($A369,"_L_",AJ$1),Records!$C$2:$H$6601,4,FALSE))</f>
        <v/>
      </c>
      <c r="AJ369" s="35" t="str">
        <f>IF(ISERROR(VLOOKUP(CONCATENATE($A369,"_L_",AJ$1),Records!$C$2:$H$6601,1,FALSE)),"",VLOOKUP(CONCATENATE($A369,"_L_",AJ$1),Records!$C$2:$H$6601,5,FALSE))</f>
        <v/>
      </c>
      <c r="AK369" s="36" t="str">
        <f>IF(ISERROR(VLOOKUP(CONCATENATE($A369,"_L_",AJ$1),Records!$C$2:$H$6601,1,FALSE)),"",VLOOKUP(CONCATENATE($A369,"_L_",AJ$1),Records!$C$2:$H$6601,6,FALSE))</f>
        <v/>
      </c>
      <c r="AL369" s="34" t="str">
        <f>IF(ISERROR(VLOOKUP(CONCATENATE($A369,"_L_",AM$1),Records!$C$2:$H$6601,1,FALSE)),"",VLOOKUP(CONCATENATE($A369,"_L_",AM$1),Records!$C$2:$H$6601,4,FALSE))</f>
        <v/>
      </c>
      <c r="AM369" s="35" t="str">
        <f>IF(ISERROR(VLOOKUP(CONCATENATE($A369,"_L_",AM$1),Records!$C$2:$H$6601,1,FALSE)),"",VLOOKUP(CONCATENATE($A369,"_L_",AM$1),Records!$C$2:$H$6601,5,FALSE))</f>
        <v/>
      </c>
      <c r="AN369" s="36" t="str">
        <f>IF(ISERROR(VLOOKUP(CONCATENATE($A369,"_L_",AM$1),Records!$C$2:$H$6601,1,FALSE)),"",VLOOKUP(CONCATENATE($A369,"_L_",AM$1),Records!$C$2:$H$6601,6,FALSE))</f>
        <v/>
      </c>
      <c r="AO369" s="34" t="str">
        <f>IF(ISERROR(VLOOKUP(CONCATENATE($A369,"_L_",AP$1),Records!$C$2:$H$6601,1,FALSE)),"",VLOOKUP(CONCATENATE($A369,"_L_",AP$1),Records!$C$2:$H$6601,4,FALSE))</f>
        <v/>
      </c>
      <c r="AP369" s="35" t="str">
        <f>IF(ISERROR(VLOOKUP(CONCATENATE($A369,"_L_",AP$1),Records!$C$2:$H$6601,1,FALSE)),"",VLOOKUP(CONCATENATE($A369,"_L_",AP$1),Records!$C$2:$H$6601,5,FALSE))</f>
        <v/>
      </c>
      <c r="AQ369" s="36" t="str">
        <f>IF(ISERROR(VLOOKUP(CONCATENATE($A369,"_L_",AP$1),Records!$C$2:$H$6601,1,FALSE)),"",VLOOKUP(CONCATENATE($A369,"_L_",AP$1),Records!$C$2:$H$6601,6,FALSE))</f>
        <v/>
      </c>
      <c r="AR369" s="34" t="str">
        <f>IF(ISERROR(VLOOKUP(CONCATENATE($A369,"_L_",AS$1),Records!$C$2:$H$6601,1,FALSE)),"",VLOOKUP(CONCATENATE($A369,"_L_",AS$1),Records!$C$2:$H$6601,4,FALSE))</f>
        <v/>
      </c>
      <c r="AS369" s="35" t="str">
        <f>IF(ISERROR(VLOOKUP(CONCATENATE($A369,"_L_",AS$1),Records!$C$2:$H$6601,1,FALSE)),"",VLOOKUP(CONCATENATE($A369,"_L_",AS$1),Records!$C$2:$H$6601,5,FALSE))</f>
        <v/>
      </c>
      <c r="AT369" s="36" t="str">
        <f>IF(ISERROR(VLOOKUP(CONCATENATE($A369,"_L_",AS$1),Records!$C$2:$H$6601,1,FALSE)),"",VLOOKUP(CONCATENATE($A369,"_L_",AS$1),Records!$C$2:$H$6601,6,FALSE))</f>
        <v/>
      </c>
      <c r="AU369" s="34" t="str">
        <f>IF(ISERROR(VLOOKUP(CONCATENATE($A369,"_L_",AV$1),Records!$C$2:$H$6601,1,FALSE)),"",VLOOKUP(CONCATENATE($A369,"_L_",AV$1),Records!$C$2:$H$6601,4,FALSE))</f>
        <v/>
      </c>
      <c r="AV369" s="35" t="str">
        <f>IF(ISERROR(VLOOKUP(CONCATENATE($A369,"_L_",AV$1),Records!$C$2:$H$6601,1,FALSE)),"",VLOOKUP(CONCATENATE($A369,"_L_",AV$1),Records!$C$2:$H$6601,5,FALSE))</f>
        <v/>
      </c>
      <c r="AW369" s="36" t="str">
        <f>IF(ISERROR(VLOOKUP(CONCATENATE($A369,"_L_",AV$1),Records!$C$2:$H$6601,1,FALSE)),"",VLOOKUP(CONCATENATE($A369,"_L_",AV$1),Records!$C$2:$H$6601,6,FALSE))</f>
        <v/>
      </c>
      <c r="AX369" s="34" t="str">
        <f>IF(ISERROR(VLOOKUP(CONCATENATE($A369,"_L_",AY$1),Records!$C$2:$H$6601,1,FALSE)),"",VLOOKUP(CONCATENATE($A369,"_L_",AY$1),Records!$C$2:$H$6601,4,FALSE))</f>
        <v/>
      </c>
      <c r="AY369" s="35" t="str">
        <f>IF(ISERROR(VLOOKUP(CONCATENATE($A369,"_L_",AY$1),Records!$C$2:$H$6601,1,FALSE)),"",VLOOKUP(CONCATENATE($A369,"_L_",AY$1),Records!$C$2:$H$6601,5,FALSE))</f>
        <v/>
      </c>
      <c r="AZ369" s="36" t="str">
        <f>IF(ISERROR(VLOOKUP(CONCATENATE($A369,"_L_",AY$1),Records!$C$2:$H$6601,1,FALSE)),"",VLOOKUP(CONCATENATE($A369,"_L_",AY$1),Records!$C$2:$H$6601,6,FALSE))</f>
        <v/>
      </c>
      <c r="BA369" s="34" t="str">
        <f>IF(ISERROR(VLOOKUP(CONCATENATE($A369,"_L_",BB$1),Records!$C$2:$H$6601,1,FALSE)),"",VLOOKUP(CONCATENATE($A369,"_L_",BB$1),Records!$C$2:$H$6601,4,FALSE))</f>
        <v/>
      </c>
      <c r="BB369" s="35" t="str">
        <f>IF(ISERROR(VLOOKUP(CONCATENATE($A369,"_L_",BB$1),Records!$C$2:$H$6601,1,FALSE)),"",VLOOKUP(CONCATENATE($A369,"_L_",BB$1),Records!$C$2:$H$6601,5,FALSE))</f>
        <v/>
      </c>
      <c r="BC369" s="36" t="str">
        <f>IF(ISERROR(VLOOKUP(CONCATENATE($A369,"_L_",BB$1),Records!$C$2:$H$6601,1,FALSE)),"",VLOOKUP(CONCATENATE($A369,"_L_",BB$1),Records!$C$2:$H$6601,6,FALSE))</f>
        <v/>
      </c>
      <c r="BD369" s="34" t="str">
        <f>IF(ISERROR(VLOOKUP(CONCATENATE($A369,"_L_",BE$1),Records!$C$2:$H$6601,1,FALSE)),"",VLOOKUP(CONCATENATE($A369,"_L_",BE$1),Records!$C$2:$H$6601,4,FALSE))</f>
        <v/>
      </c>
      <c r="BE369" s="35" t="str">
        <f>IF(ISERROR(VLOOKUP(CONCATENATE($A369,"_L_",BE$1),Records!$C$2:$H$6601,1,FALSE)),"",VLOOKUP(CONCATENATE($A369,"_L_",BE$1),Records!$C$2:$H$6601,5,FALSE))</f>
        <v/>
      </c>
      <c r="BF369" s="36" t="str">
        <f>IF(ISERROR(VLOOKUP(CONCATENATE($A369,"_L_",BE$1),Records!$C$2:$H$6601,1,FALSE)),"",VLOOKUP(CONCATENATE($A369,"_L_",BE$1),Records!$C$2:$H$6601,6,FALSE))</f>
        <v/>
      </c>
      <c r="BG369" s="34" t="str">
        <f>IF(ISERROR(VLOOKUP(CONCATENATE($A369,"_L_",BH$1),Records!$C$2:$H$6601,1,FALSE)),"",VLOOKUP(CONCATENATE($A369,"_L_",BH$1),Records!$C$2:$H$6601,4,FALSE))</f>
        <v/>
      </c>
      <c r="BH369" s="35" t="str">
        <f>IF(ISERROR(VLOOKUP(CONCATENATE($A369,"_L_",BH$1),Records!$C$2:$H$6601,1,FALSE)),"",VLOOKUP(CONCATENATE($A369,"_L_",BH$1),Records!$C$2:$H$6601,5,FALSE))</f>
        <v/>
      </c>
      <c r="BI369" s="36" t="str">
        <f>IF(ISERROR(VLOOKUP(CONCATENATE($A369,"_L_",BH$1),Records!$C$2:$H$6601,1,FALSE)),"",VLOOKUP(CONCATENATE($A369,"_L_",BH$1),Records!$C$2:$H$6601,6,FALSE))</f>
        <v/>
      </c>
      <c r="BJ369" s="34" t="str">
        <f>IF(ISERROR(VLOOKUP(CONCATENATE($A369,"_L_",BK$1),Records!$C$2:$H$6601,1,FALSE)),"",VLOOKUP(CONCATENATE($A369,"_L_",BK$1),Records!$C$2:$H$6601,4,FALSE))</f>
        <v/>
      </c>
      <c r="BK369" s="35" t="str">
        <f>IF(ISERROR(VLOOKUP(CONCATENATE($A369,"_L_",BK$1),Records!$C$2:$H$6601,1,FALSE)),"",VLOOKUP(CONCATENATE($A369,"_L_",BK$1),Records!$C$2:$H$6601,5,FALSE))</f>
        <v/>
      </c>
      <c r="BL369" s="36" t="str">
        <f>IF(ISERROR(VLOOKUP(CONCATENATE($A369,"_L_",BK$1),Records!$C$2:$H$6601,1,FALSE)),"",VLOOKUP(CONCATENATE($A369,"_L_",BK$1),Records!$C$2:$H$6601,6,FALSE))</f>
        <v/>
      </c>
      <c r="BM369" s="34" t="str">
        <f>IF(ISERROR(VLOOKUP(CONCATENATE($A369,"_L_",BN$1),Records!$C$2:$H$6601,1,FALSE)),"",VLOOKUP(CONCATENATE($A369,"_L_",BN$1),Records!$C$2:$H$6601,4,FALSE))</f>
        <v/>
      </c>
      <c r="BN369" s="35" t="str">
        <f>IF(ISERROR(VLOOKUP(CONCATENATE($A369,"_L_",BN$1),Records!$C$2:$H$6601,1,FALSE)),"",VLOOKUP(CONCATENATE($A369,"_L_",BN$1),Records!$C$2:$H$6601,5,FALSE))</f>
        <v/>
      </c>
      <c r="BO369" s="36" t="str">
        <f>IF(ISERROR(VLOOKUP(CONCATENATE($A369,"_L_",BN$1),Records!$C$2:$H$6601,1,FALSE)),"",VLOOKUP(CONCATENATE($A369,"_L_",BN$1),Records!$C$2:$H$6601,6,FALSE))</f>
        <v/>
      </c>
      <c r="BP369" s="34" t="str">
        <f>IF(ISERROR(VLOOKUP(CONCATENATE($A369,"_L_",BQ$1),Records!$C$2:$H$6601,1,FALSE)),"",VLOOKUP(CONCATENATE($A369,"_L_",BQ$1),Records!$C$2:$H$6601,4,FALSE))</f>
        <v/>
      </c>
      <c r="BQ369" s="35" t="str">
        <f>IF(ISERROR(VLOOKUP(CONCATENATE($A369,"_L_",BQ$1),Records!$C$2:$H$6601,1,FALSE)),"",VLOOKUP(CONCATENATE($A369,"_L_",BQ$1),Records!$C$2:$H$6601,5,FALSE))</f>
        <v/>
      </c>
      <c r="BR369" s="36" t="str">
        <f>IF(ISERROR(VLOOKUP(CONCATENATE($A369,"_L_",BQ$1),Records!$C$2:$H$6601,1,FALSE)),"",VLOOKUP(CONCATENATE($A369,"_L_",BQ$1),Records!$C$2:$H$6601,6,FALSE))</f>
        <v/>
      </c>
      <c r="BS369" s="34" t="str">
        <f>IF(ISERROR(VLOOKUP(CONCATENATE($A369,"_L_",BT$1),Records!$C$2:$H$6601,1,FALSE)),"",VLOOKUP(CONCATENATE($A369,"_L_",BT$1),Records!$C$2:$H$6601,4,FALSE))</f>
        <v/>
      </c>
      <c r="BT369" s="35" t="str">
        <f>IF(ISERROR(VLOOKUP(CONCATENATE($A369,"_L_",BT$1),Records!$C$2:$H$6601,1,FALSE)),"",VLOOKUP(CONCATENATE($A369,"_L_",BT$1),Records!$C$2:$H$6601,5,FALSE))</f>
        <v/>
      </c>
      <c r="BU369" s="36" t="str">
        <f>IF(ISERROR(VLOOKUP(CONCATENATE($A369,"_L_",BT$1),Records!$C$2:$H$6601,1,FALSE)),"",VLOOKUP(CONCATENATE($A369,"_L_",BT$1),Records!$C$2:$H$6601,6,FALSE))</f>
        <v/>
      </c>
      <c r="BV369" s="34" t="str">
        <f>IF(ISERROR(VLOOKUP(CONCATENATE($A369,"_L_",BW$1),Records!$C$2:$H$6601,1,FALSE)),"",VLOOKUP(CONCATENATE($A369,"_L_",BW$1),Records!$C$2:$H$6601,4,FALSE))</f>
        <v/>
      </c>
      <c r="BW369" s="35" t="str">
        <f>IF(ISERROR(VLOOKUP(CONCATENATE($A369,"_L_",BW$1),Records!$C$2:$H$6601,1,FALSE)),"",VLOOKUP(CONCATENATE($A369,"_L_",BW$1),Records!$C$2:$H$6601,5,FALSE))</f>
        <v/>
      </c>
      <c r="BX369" s="36" t="str">
        <f>IF(ISERROR(VLOOKUP(CONCATENATE($A369,"_L_",BW$1),Records!$C$2:$H$6601,1,FALSE)),"",VLOOKUP(CONCATENATE($A369,"_L_",BW$1),Records!$C$2:$H$6601,6,FALSE))</f>
        <v/>
      </c>
      <c r="BY369" s="34" t="str">
        <f>IF(ISERROR(VLOOKUP(CONCATENATE($A369,"_L_",BZ$1),Records!$C$2:$H$6601,1,FALSE)),"",VLOOKUP(CONCATENATE($A369,"_L_",BZ$1),Records!$C$2:$H$6601,4,FALSE))</f>
        <v/>
      </c>
      <c r="BZ369" s="35" t="str">
        <f>IF(ISERROR(VLOOKUP(CONCATENATE($A369,"_L_",BZ$1),Records!$C$2:$H$6601,1,FALSE)),"",VLOOKUP(CONCATENATE($A369,"_L_",BZ$1),Records!$C$2:$H$6601,5,FALSE))</f>
        <v/>
      </c>
      <c r="CA369" s="36" t="str">
        <f>IF(ISERROR(VLOOKUP(CONCATENATE($A369,"_L_",BZ$1),Records!$C$2:$H$6601,1,FALSE)),"",VLOOKUP(CONCATENATE($A369,"_L_",BZ$1),Records!$C$2:$H$6601,6,FALSE))</f>
        <v/>
      </c>
      <c r="CB369" s="34" t="str">
        <f>IF(ISERROR(VLOOKUP(CONCATENATE($A369,"_L_",CC$1),Records!$C$2:$H$6601,1,FALSE)),"",VLOOKUP(CONCATENATE($A369,"_L_",CC$1),Records!$C$2:$H$6601,4,FALSE))</f>
        <v/>
      </c>
      <c r="CC369" s="35" t="str">
        <f>IF(ISERROR(VLOOKUP(CONCATENATE($A369,"_L_",CC$1),Records!$C$2:$H$6601,1,FALSE)),"",VLOOKUP(CONCATENATE($A369,"_L_",CC$1),Records!$C$2:$H$6601,5,FALSE))</f>
        <v/>
      </c>
      <c r="CD369" s="36" t="str">
        <f>IF(ISERROR(VLOOKUP(CONCATENATE($A369,"_L_",CC$1),Records!$C$2:$H$6601,1,FALSE)),"",VLOOKUP(CONCATENATE($A369,"_L_",CC$1),Records!$C$2:$H$6601,6,FALSE))</f>
        <v/>
      </c>
      <c r="CE369" s="34" t="str">
        <f>IF(ISERROR(VLOOKUP(CONCATENATE($A369,"_L_",CF$1),Records!$C$2:$H$6601,1,FALSE)),"",VLOOKUP(CONCATENATE($A369,"_L_",CF$1),Records!$C$2:$H$6601,4,FALSE))</f>
        <v/>
      </c>
      <c r="CF369" s="35" t="str">
        <f>IF(ISERROR(VLOOKUP(CONCATENATE($A369,"_L_",CF$1),Records!$C$2:$H$6601,1,FALSE)),"",VLOOKUP(CONCATENATE($A369,"_L_",CF$1),Records!$C$2:$H$6601,5,FALSE))</f>
        <v/>
      </c>
      <c r="CG369" s="36" t="str">
        <f>IF(ISERROR(VLOOKUP(CONCATENATE($A369,"_L_",CF$1),Records!$C$2:$H$6601,1,FALSE)),"",VLOOKUP(CONCATENATE($A369,"_L_",CF$1),Records!$C$2:$H$6601,6,FALSE))</f>
        <v/>
      </c>
      <c r="CH369" s="34" t="str">
        <f>IF(ISERROR(VLOOKUP(CONCATENATE($A369,"_L_",CI$1),Records!$C$2:$H$6601,1,FALSE)),"",VLOOKUP(CONCATENATE($A369,"_L_",CI$1),Records!$C$2:$H$6601,4,FALSE))</f>
        <v/>
      </c>
      <c r="CI369" s="35" t="str">
        <f>IF(ISERROR(VLOOKUP(CONCATENATE($A369,"_L_",CI$1),Records!$C$2:$H$6601,1,FALSE)),"",VLOOKUP(CONCATENATE($A369,"_L_",CI$1),Records!$C$2:$H$6601,5,FALSE))</f>
        <v/>
      </c>
      <c r="CJ369" s="36" t="str">
        <f>IF(ISERROR(VLOOKUP(CONCATENATE($A369,"_L_",CI$1),Records!$C$2:$H$6601,1,FALSE)),"",VLOOKUP(CONCATENATE($A369,"_L_",CI$1),Records!$C$2:$H$6601,6,FALSE))</f>
        <v/>
      </c>
      <c r="CK369" s="34" t="str">
        <f>IF(ISERROR(VLOOKUP(CONCATENATE($A369,"_L_",CL$1),Records!$C$2:$H$6601,1,FALSE)),"",VLOOKUP(CONCATENATE($A369,"_L_",CL$1),Records!$C$2:$H$6601,4,FALSE))</f>
        <v/>
      </c>
      <c r="CL369" s="35" t="str">
        <f>IF(ISERROR(VLOOKUP(CONCATENATE($A369,"_L_",CL$1),Records!$C$2:$H$6601,1,FALSE)),"",VLOOKUP(CONCATENATE($A369,"_L_",CL$1),Records!$C$2:$H$6601,5,FALSE))</f>
        <v/>
      </c>
      <c r="CM369" s="36" t="str">
        <f>IF(ISERROR(VLOOKUP(CONCATENATE($A369,"_L_",CL$1),Records!$C$2:$H$6601,1,FALSE)),"",VLOOKUP(CONCATENATE($A369,"_L_",CL$1),Records!$C$2:$H$6601,6,FALSE))</f>
        <v/>
      </c>
      <c r="CN369" s="34" t="str">
        <f>IF(ISERROR(VLOOKUP(CONCATENATE($A369,"_L_",CO$1),Records!$C$2:$H$6601,1,FALSE)),"",VLOOKUP(CONCATENATE($A369,"_L_",CO$1),Records!$C$2:$H$6601,4,FALSE))</f>
        <v/>
      </c>
      <c r="CO369" s="35" t="str">
        <f>IF(ISERROR(VLOOKUP(CONCATENATE($A369,"_L_",CO$1),Records!$C$2:$H$6601,1,FALSE)),"",VLOOKUP(CONCATENATE($A369,"_L_",CO$1),Records!$C$2:$H$6601,5,FALSE))</f>
        <v/>
      </c>
      <c r="CP369" s="36" t="str">
        <f>IF(ISERROR(VLOOKUP(CONCATENATE($A369,"_L_",CO$1),Records!$C$2:$H$6601,1,FALSE)),"",VLOOKUP(CONCATENATE($A369,"_L_",CO$1),Records!$C$2:$H$6601,6,FALSE))</f>
        <v/>
      </c>
      <c r="CQ369" s="34" t="str">
        <f>IF(ISERROR(VLOOKUP(CONCATENATE($A369,"_L_",CR$1),Records!$C$2:$H$6601,1,FALSE)),"",VLOOKUP(CONCATENATE($A369,"_L_",CR$1),Records!$C$2:$H$6601,4,FALSE))</f>
        <v/>
      </c>
      <c r="CR369" s="35" t="str">
        <f>IF(ISERROR(VLOOKUP(CONCATENATE($A369,"_L_",CR$1),Records!$C$2:$H$6601,1,FALSE)),"",VLOOKUP(CONCATENATE($A369,"_L_",CR$1),Records!$C$2:$H$6601,5,FALSE))</f>
        <v/>
      </c>
      <c r="CS369" s="36" t="str">
        <f>IF(ISERROR(VLOOKUP(CONCATENATE($A369,"_L_",CR$1),Records!$C$2:$H$6601,1,FALSE)),"",VLOOKUP(CONCATENATE($A369,"_L_",CR$1),Records!$C$2:$H$6601,6,FALSE))</f>
        <v/>
      </c>
      <c r="CT369" s="34" t="str">
        <f>IF(ISERROR(VLOOKUP(CONCATENATE($A369,"_L_",CU$1),Records!$C$2:$H$6601,1,FALSE)),"",VLOOKUP(CONCATENATE($A369,"_L_",CU$1),Records!$C$2:$H$6601,4,FALSE))</f>
        <v/>
      </c>
      <c r="CU369" s="35" t="str">
        <f>IF(ISERROR(VLOOKUP(CONCATENATE($A369,"_L_",CU$1),Records!$C$2:$H$6601,1,FALSE)),"",VLOOKUP(CONCATENATE($A369,"_L_",CU$1),Records!$C$2:$H$6601,5,FALSE))</f>
        <v/>
      </c>
      <c r="CV369" s="36" t="str">
        <f>IF(ISERROR(VLOOKUP(CONCATENATE($A369,"_L_",CU$1),Records!$C$2:$H$6601,1,FALSE)),"",VLOOKUP(CONCATENATE($A369,"_L_",CU$1),Records!$C$2:$H$6601,6,FALSE))</f>
        <v/>
      </c>
      <c r="CW369" s="34" t="str">
        <f>IF(ISERROR(VLOOKUP(CONCATENATE($A369,"_L_",CX$1),Records!$C$2:$H$6601,1,FALSE)),"",VLOOKUP(CONCATENATE($A369,"_L_",CX$1),Records!$C$2:$H$6601,4,FALSE))</f>
        <v/>
      </c>
      <c r="CX369" s="35" t="str">
        <f>IF(ISERROR(VLOOKUP(CONCATENATE($A369,"_L_",CX$1),Records!$C$2:$H$6601,1,FALSE)),"",VLOOKUP(CONCATENATE($A369,"_L_",CX$1),Records!$C$2:$H$6601,5,FALSE))</f>
        <v/>
      </c>
      <c r="CY369" s="36" t="str">
        <f>IF(ISERROR(VLOOKUP(CONCATENATE($A369,"_L_",CX$1),Records!$C$2:$H$6601,1,FALSE)),"",VLOOKUP(CONCATENATE($A369,"_L_",CX$1),Records!$C$2:$H$6601,6,FALSE))</f>
        <v/>
      </c>
      <c r="CZ369" s="34" t="str">
        <f>IF(ISERROR(VLOOKUP(CONCATENATE($A369,"_L_",DA$1),Records!$C$2:$H$6601,1,FALSE)),"",VLOOKUP(CONCATENATE($A369,"_L_",DA$1),Records!$C$2:$H$6601,4,FALSE))</f>
        <v/>
      </c>
      <c r="DA369" s="35" t="str">
        <f>IF(ISERROR(VLOOKUP(CONCATENATE($A369,"_L_",DA$1),Records!$C$2:$H$6601,1,FALSE)),"",VLOOKUP(CONCATENATE($A369,"_L_",DA$1),Records!$C$2:$H$6601,5,FALSE))</f>
        <v/>
      </c>
      <c r="DB369" s="36" t="str">
        <f>IF(ISERROR(VLOOKUP(CONCATENATE($A369,"_L_",DA$1),Records!$C$2:$H$6601,1,FALSE)),"",VLOOKUP(CONCATENATE($A369,"_L_",DA$1),Records!$C$2:$H$6601,6,FALSE))</f>
        <v/>
      </c>
      <c r="DC369" s="34" t="str">
        <f>IF(ISERROR(VLOOKUP(CONCATENATE($A369,"_L_",DD$1),Records!$C$2:$H$6601,1,FALSE)),"",VLOOKUP(CONCATENATE($A369,"_L_",DD$1),Records!$C$2:$H$6601,4,FALSE))</f>
        <v/>
      </c>
      <c r="DD369" s="35" t="str">
        <f>IF(ISERROR(VLOOKUP(CONCATENATE($A369,"_L_",DD$1),Records!$C$2:$H$6601,1,FALSE)),"",VLOOKUP(CONCATENATE($A369,"_L_",DD$1),Records!$C$2:$H$6601,5,FALSE))</f>
        <v/>
      </c>
      <c r="DE369" s="36" t="str">
        <f>IF(ISERROR(VLOOKUP(CONCATENATE($A369,"_L_",DD$1),Records!$C$2:$H$6601,1,FALSE)),"",VLOOKUP(CONCATENATE($A369,"_L_",DD$1),Records!$C$2:$H$6601,6,FALSE))</f>
        <v/>
      </c>
      <c r="DF369" s="34" t="str">
        <f>IF(ISERROR(VLOOKUP(CONCATENATE($A369,"_L_",DG$1),Records!$C$2:$H$6601,1,FALSE)),"",VLOOKUP(CONCATENATE($A369,"_L_",DG$1),Records!$C$2:$H$6601,4,FALSE))</f>
        <v/>
      </c>
      <c r="DG369" s="35" t="str">
        <f>IF(ISERROR(VLOOKUP(CONCATENATE($A369,"_L_",DG$1),Records!$C$2:$H$6601,1,FALSE)),"",VLOOKUP(CONCATENATE($A369,"_L_",DG$1),Records!$C$2:$H$6601,5,FALSE))</f>
        <v/>
      </c>
      <c r="DH369" s="36" t="str">
        <f>IF(ISERROR(VLOOKUP(CONCATENATE($A369,"_L_",DG$1),Records!$C$2:$H$6601,1,FALSE)),"",VLOOKUP(CONCATENATE($A369,"_L_",DG$1),Records!$C$2:$H$6601,6,FALSE))</f>
        <v/>
      </c>
      <c r="DI369" s="34" t="str">
        <f>IF(ISERROR(VLOOKUP(CONCATENATE($A369,"_L_",DJ$1),Records!$C$2:$H$6601,1,FALSE)),"",VLOOKUP(CONCATENATE($A369,"_L_",DJ$1),Records!$C$2:$H$6601,4,FALSE))</f>
        <v/>
      </c>
      <c r="DJ369" s="35" t="str">
        <f>IF(ISERROR(VLOOKUP(CONCATENATE($A369,"_L_",DJ$1),Records!$C$2:$H$6601,1,FALSE)),"",VLOOKUP(CONCATENATE($A369,"_L_",DJ$1),Records!$C$2:$H$6601,5,FALSE))</f>
        <v/>
      </c>
      <c r="DK369" s="36" t="str">
        <f>IF(ISERROR(VLOOKUP(CONCATENATE($A369,"_L_",DJ$1),Records!$C$2:$H$6601,1,FALSE)),"",VLOOKUP(CONCATENATE($A369,"_L_",DJ$1),Records!$C$2:$H$6601,6,FALSE))</f>
        <v/>
      </c>
      <c r="DL369" s="34" t="str">
        <f>IF(ISERROR(VLOOKUP(CONCATENATE($A369,"_L_",DM$1),Records!$C$2:$H$6601,1,FALSE)),"",VLOOKUP(CONCATENATE($A369,"_L_",DM$1),Records!$C$2:$H$6601,4,FALSE))</f>
        <v/>
      </c>
      <c r="DM369" s="35" t="str">
        <f>IF(ISERROR(VLOOKUP(CONCATENATE($A369,"_L_",DM$1),Records!$C$2:$H$6601,1,FALSE)),"",VLOOKUP(CONCATENATE($A369,"_L_",DM$1),Records!$C$2:$H$6601,5,FALSE))</f>
        <v/>
      </c>
      <c r="DN369" s="36" t="str">
        <f>IF(ISERROR(VLOOKUP(CONCATENATE($A369,"_L_",DM$1),Records!$C$2:$H$6601,1,FALSE)),"",VLOOKUP(CONCATENATE($A369,"_L_",DM$1),Records!$C$2:$H$6601,6,FALSE))</f>
        <v/>
      </c>
      <c r="DO369" s="34" t="str">
        <f>IF(ISERROR(VLOOKUP(CONCATENATE($A369,"_L_",DP$1),Records!$C$2:$H$6601,1,FALSE)),"",VLOOKUP(CONCATENATE($A369,"_L_",DP$1),Records!$C$2:$H$6601,4,FALSE))</f>
        <v/>
      </c>
      <c r="DP369" s="35" t="str">
        <f>IF(ISERROR(VLOOKUP(CONCATENATE($A369,"_L_",DP$1),Records!$C$2:$H$6601,1,FALSE)),"",VLOOKUP(CONCATENATE($A369,"_L_",DP$1),Records!$C$2:$H$6601,5,FALSE))</f>
        <v/>
      </c>
      <c r="DQ369" s="36" t="str">
        <f>IF(ISERROR(VLOOKUP(CONCATENATE($A369,"_L_",DP$1),Records!$C$2:$H$6601,1,FALSE)),"",VLOOKUP(CONCATENATE($A369,"_L_",DP$1),Records!$C$2:$H$6601,6,FALSE))</f>
        <v/>
      </c>
      <c r="DR369" s="34" t="str">
        <f>IF(ISERROR(VLOOKUP(CONCATENATE($A369,"_L_",DS$1),Records!$C$2:$H$6601,1,FALSE)),"",VLOOKUP(CONCATENATE($A369,"_L_",DS$1),Records!$C$2:$H$6601,4,FALSE))</f>
        <v/>
      </c>
      <c r="DS369" s="35" t="str">
        <f>IF(ISERROR(VLOOKUP(CONCATENATE($A369,"_L_",DS$1),Records!$C$2:$H$6601,1,FALSE)),"",VLOOKUP(CONCATENATE($A369,"_L_",DS$1),Records!$C$2:$H$6601,5,FALSE))</f>
        <v/>
      </c>
      <c r="DT369" s="36" t="str">
        <f>IF(ISERROR(VLOOKUP(CONCATENATE($A369,"_L_",DS$1),Records!$C$2:$H$6601,1,FALSE)),"",VLOOKUP(CONCATENATE($A369,"_L_",DS$1),Records!$C$2:$H$6601,6,FALSE))</f>
        <v/>
      </c>
      <c r="DU369" s="34" t="str">
        <f>IF(ISERROR(VLOOKUP(CONCATENATE($A369,"_L_",DV$1),Records!$C$2:$H$6601,1,FALSE)),"",VLOOKUP(CONCATENATE($A369,"_L_",DV$1),Records!$C$2:$H$6601,4,FALSE))</f>
        <v/>
      </c>
      <c r="DV369" s="35" t="str">
        <f>IF(ISERROR(VLOOKUP(CONCATENATE($A369,"_L_",DV$1),Records!$C$2:$H$6601,1,FALSE)),"",VLOOKUP(CONCATENATE($A369,"_L_",DV$1),Records!$C$2:$H$6601,5,FALSE))</f>
        <v/>
      </c>
      <c r="DW369" s="36" t="str">
        <f>IF(ISERROR(VLOOKUP(CONCATENATE($A369,"_L_",DV$1),Records!$C$2:$H$6601,1,FALSE)),"",VLOOKUP(CONCATENATE($A369,"_L_",DV$1),Records!$C$2:$H$6601,6,FALSE))</f>
        <v/>
      </c>
      <c r="DX369" s="34" t="str">
        <f>IF(ISERROR(VLOOKUP(CONCATENATE($A369,"_L_",DY$1),Records!$C$2:$H$6601,1,FALSE)),"",VLOOKUP(CONCATENATE($A369,"_L_",DY$1),Records!$C$2:$H$6601,4,FALSE))</f>
        <v/>
      </c>
      <c r="DY369" s="35" t="str">
        <f>IF(ISERROR(VLOOKUP(CONCATENATE($A369,"_L_",DY$1),Records!$C$2:$H$6601,1,FALSE)),"",VLOOKUP(CONCATENATE($A369,"_L_",DY$1),Records!$C$2:$H$6601,5,FALSE))</f>
        <v/>
      </c>
      <c r="DZ369" s="36" t="str">
        <f>IF(ISERROR(VLOOKUP(CONCATENATE($A369,"_L_",DY$1),Records!$C$2:$H$6601,1,FALSE)),"",VLOOKUP(CONCATENATE($A369,"_L_",DY$1),Records!$C$2:$H$6601,6,FALSE))</f>
        <v/>
      </c>
      <c r="EA369" s="34" t="str">
        <f>IF(ISERROR(VLOOKUP(CONCATENATE($A369,"_L_",EB$1),Records!$C$2:$H$6601,1,FALSE)),"",VLOOKUP(CONCATENATE($A369,"_L_",EB$1),Records!$C$2:$H$6601,4,FALSE))</f>
        <v/>
      </c>
      <c r="EB369" s="35" t="str">
        <f>IF(ISERROR(VLOOKUP(CONCATENATE($A369,"_L_",EB$1),Records!$C$2:$H$6601,1,FALSE)),"",VLOOKUP(CONCATENATE($A369,"_L_",EB$1),Records!$C$2:$H$6601,5,FALSE))</f>
        <v/>
      </c>
      <c r="EC369" s="36" t="str">
        <f>IF(ISERROR(VLOOKUP(CONCATENATE($A369,"_L_",EB$1),Records!$C$2:$H$6601,1,FALSE)),"",VLOOKUP(CONCATENATE($A369,"_L_",EB$1),Records!$C$2:$H$6601,6,FALSE))</f>
        <v/>
      </c>
    </row>
    <row r="370" spans="1:133" x14ac:dyDescent="0.2">
      <c r="A370" s="1"/>
    </row>
  </sheetData>
  <autoFilter ref="B3:G369"/>
  <mergeCells count="84">
    <mergeCell ref="DR2:DT2"/>
    <mergeCell ref="DU2:DW2"/>
    <mergeCell ref="DX2:DZ2"/>
    <mergeCell ref="EA2:EC2"/>
    <mergeCell ref="DS1:DT1"/>
    <mergeCell ref="DV1:DW1"/>
    <mergeCell ref="DY1:DZ1"/>
    <mergeCell ref="EB1:EC1"/>
    <mergeCell ref="DO2:DQ2"/>
    <mergeCell ref="DA1:DB1"/>
    <mergeCell ref="DD1:DE1"/>
    <mergeCell ref="DG1:DH1"/>
    <mergeCell ref="DJ1:DK1"/>
    <mergeCell ref="DM1:DN1"/>
    <mergeCell ref="DP1:DQ1"/>
    <mergeCell ref="CZ2:DB2"/>
    <mergeCell ref="DC2:DE2"/>
    <mergeCell ref="DF2:DH2"/>
    <mergeCell ref="DI2:DK2"/>
    <mergeCell ref="DL2:DN2"/>
    <mergeCell ref="CX1:CY1"/>
    <mergeCell ref="CT2:CV2"/>
    <mergeCell ref="CW2:CY2"/>
    <mergeCell ref="CC1:CD1"/>
    <mergeCell ref="CF1:CG1"/>
    <mergeCell ref="CB2:CD2"/>
    <mergeCell ref="CE2:CG2"/>
    <mergeCell ref="CI1:CJ1"/>
    <mergeCell ref="CL1:CM1"/>
    <mergeCell ref="CH2:CJ2"/>
    <mergeCell ref="CK2:CM2"/>
    <mergeCell ref="CO1:CP1"/>
    <mergeCell ref="CR1:CS1"/>
    <mergeCell ref="CN2:CP2"/>
    <mergeCell ref="CQ2:CS2"/>
    <mergeCell ref="CU1:CV1"/>
    <mergeCell ref="BT1:BU1"/>
    <mergeCell ref="BW1:BX1"/>
    <mergeCell ref="BZ1:CA1"/>
    <mergeCell ref="BS2:BU2"/>
    <mergeCell ref="BV2:BX2"/>
    <mergeCell ref="BY2:CA2"/>
    <mergeCell ref="I1:J1"/>
    <mergeCell ref="L1:M1"/>
    <mergeCell ref="O1:P1"/>
    <mergeCell ref="AA1:AB1"/>
    <mergeCell ref="AD1:AE1"/>
    <mergeCell ref="R1:S1"/>
    <mergeCell ref="U1:V1"/>
    <mergeCell ref="X1:Y1"/>
    <mergeCell ref="Z2:AB2"/>
    <mergeCell ref="AC2:AE2"/>
    <mergeCell ref="AS1:AT1"/>
    <mergeCell ref="AR2:AT2"/>
    <mergeCell ref="AV1:AW1"/>
    <mergeCell ref="AF2:AH2"/>
    <mergeCell ref="AJ1:AK1"/>
    <mergeCell ref="AM1:AN1"/>
    <mergeCell ref="AP1:AQ1"/>
    <mergeCell ref="AI2:AK2"/>
    <mergeCell ref="AL2:AN2"/>
    <mergeCell ref="AO2:AQ2"/>
    <mergeCell ref="AG1:AH1"/>
    <mergeCell ref="AY1:AZ1"/>
    <mergeCell ref="AU2:AW2"/>
    <mergeCell ref="AX2:AZ2"/>
    <mergeCell ref="BB1:BC1"/>
    <mergeCell ref="BE1:BF1"/>
    <mergeCell ref="BA2:BC2"/>
    <mergeCell ref="BD2:BF2"/>
    <mergeCell ref="BH1:BI1"/>
    <mergeCell ref="BG2:BI2"/>
    <mergeCell ref="BK1:BL1"/>
    <mergeCell ref="BN1:BO1"/>
    <mergeCell ref="BQ1:BR1"/>
    <mergeCell ref="BJ2:BL2"/>
    <mergeCell ref="BM2:BO2"/>
    <mergeCell ref="BP2:BR2"/>
    <mergeCell ref="W2:Y2"/>
    <mergeCell ref="H2:J2"/>
    <mergeCell ref="K2:M2"/>
    <mergeCell ref="N2:P2"/>
    <mergeCell ref="Q2:S2"/>
    <mergeCell ref="T2:V2"/>
  </mergeCells>
  <conditionalFormatting sqref="E4:E369">
    <cfRule type="containsBlanks" dxfId="598" priority="155">
      <formula>LEN(TRIM(E4))=0</formula>
    </cfRule>
  </conditionalFormatting>
  <conditionalFormatting sqref="Q4:S369">
    <cfRule type="containsText" dxfId="597" priority="130" stopIfTrue="1" operator="containsText" text="Blues">
      <formula>NOT(ISERROR(SEARCH("Blues",Q4)))</formula>
    </cfRule>
    <cfRule type="containsText" dxfId="596" priority="131" stopIfTrue="1" operator="containsText" text="Blacks">
      <formula>NOT(ISERROR(SEARCH("Blacks",Q4)))</formula>
    </cfRule>
    <cfRule type="containsText" dxfId="595" priority="154" stopIfTrue="1" operator="containsText" text="Reds">
      <formula>NOT(ISERROR(SEARCH("Reds",Q4)))</formula>
    </cfRule>
  </conditionalFormatting>
  <conditionalFormatting sqref="T4:V369">
    <cfRule type="containsText" dxfId="594" priority="127" stopIfTrue="1" operator="containsText" text="Blues">
      <formula>NOT(ISERROR(SEARCH("Blues",T4)))</formula>
    </cfRule>
    <cfRule type="containsText" dxfId="593" priority="128" stopIfTrue="1" operator="containsText" text="Blacks">
      <formula>NOT(ISERROR(SEARCH("Blacks",T4)))</formula>
    </cfRule>
    <cfRule type="containsText" dxfId="592" priority="129" stopIfTrue="1" operator="containsText" text="Reds">
      <formula>NOT(ISERROR(SEARCH("Reds",T4)))</formula>
    </cfRule>
  </conditionalFormatting>
  <conditionalFormatting sqref="W4:Y369">
    <cfRule type="containsText" dxfId="591" priority="124" stopIfTrue="1" operator="containsText" text="Blues">
      <formula>NOT(ISERROR(SEARCH("Blues",W4)))</formula>
    </cfRule>
    <cfRule type="containsText" dxfId="590" priority="125" stopIfTrue="1" operator="containsText" text="Blacks">
      <formula>NOT(ISERROR(SEARCH("Blacks",W4)))</formula>
    </cfRule>
    <cfRule type="containsText" dxfId="589" priority="126" stopIfTrue="1" operator="containsText" text="Reds">
      <formula>NOT(ISERROR(SEARCH("Reds",W4)))</formula>
    </cfRule>
  </conditionalFormatting>
  <conditionalFormatting sqref="H4:J369">
    <cfRule type="containsText" dxfId="588" priority="121" stopIfTrue="1" operator="containsText" text="Blues">
      <formula>NOT(ISERROR(SEARCH("Blues",H4)))</formula>
    </cfRule>
    <cfRule type="containsText" dxfId="587" priority="122" stopIfTrue="1" operator="containsText" text="Blacks">
      <formula>NOT(ISERROR(SEARCH("Blacks",H4)))</formula>
    </cfRule>
    <cfRule type="containsText" dxfId="586" priority="123" stopIfTrue="1" operator="containsText" text="Reds">
      <formula>NOT(ISERROR(SEARCH("Reds",H4)))</formula>
    </cfRule>
  </conditionalFormatting>
  <conditionalFormatting sqref="K4:M369">
    <cfRule type="containsText" dxfId="585" priority="118" stopIfTrue="1" operator="containsText" text="Blues">
      <formula>NOT(ISERROR(SEARCH("Blues",K4)))</formula>
    </cfRule>
    <cfRule type="containsText" dxfId="584" priority="119" stopIfTrue="1" operator="containsText" text="Blacks">
      <formula>NOT(ISERROR(SEARCH("Blacks",K4)))</formula>
    </cfRule>
    <cfRule type="containsText" dxfId="583" priority="120" stopIfTrue="1" operator="containsText" text="Reds">
      <formula>NOT(ISERROR(SEARCH("Reds",K4)))</formula>
    </cfRule>
  </conditionalFormatting>
  <conditionalFormatting sqref="N4:P369">
    <cfRule type="containsText" dxfId="582" priority="115" stopIfTrue="1" operator="containsText" text="Blues">
      <formula>NOT(ISERROR(SEARCH("Blues",N4)))</formula>
    </cfRule>
    <cfRule type="containsText" dxfId="581" priority="116" stopIfTrue="1" operator="containsText" text="Blacks">
      <formula>NOT(ISERROR(SEARCH("Blacks",N4)))</formula>
    </cfRule>
    <cfRule type="containsText" dxfId="580" priority="117" stopIfTrue="1" operator="containsText" text="Reds">
      <formula>NOT(ISERROR(SEARCH("Reds",N4)))</formula>
    </cfRule>
  </conditionalFormatting>
  <conditionalFormatting sqref="Z4:AB369">
    <cfRule type="containsText" dxfId="579" priority="112" stopIfTrue="1" operator="containsText" text="Blues">
      <formula>NOT(ISERROR(SEARCH("Blues",Z4)))</formula>
    </cfRule>
    <cfRule type="containsText" dxfId="578" priority="113" stopIfTrue="1" operator="containsText" text="Blacks">
      <formula>NOT(ISERROR(SEARCH("Blacks",Z4)))</formula>
    </cfRule>
    <cfRule type="containsText" dxfId="577" priority="114" stopIfTrue="1" operator="containsText" text="Reds">
      <formula>NOT(ISERROR(SEARCH("Reds",Z4)))</formula>
    </cfRule>
  </conditionalFormatting>
  <conditionalFormatting sqref="AC4:AE369">
    <cfRule type="containsText" dxfId="576" priority="109" stopIfTrue="1" operator="containsText" text="Blues">
      <formula>NOT(ISERROR(SEARCH("Blues",AC4)))</formula>
    </cfRule>
    <cfRule type="containsText" dxfId="575" priority="110" stopIfTrue="1" operator="containsText" text="Blacks">
      <formula>NOT(ISERROR(SEARCH("Blacks",AC4)))</formula>
    </cfRule>
    <cfRule type="containsText" dxfId="574" priority="111" stopIfTrue="1" operator="containsText" text="Reds">
      <formula>NOT(ISERROR(SEARCH("Reds",AC4)))</formula>
    </cfRule>
  </conditionalFormatting>
  <conditionalFormatting sqref="AF4:AH369">
    <cfRule type="containsText" dxfId="573" priority="106" stopIfTrue="1" operator="containsText" text="Blues">
      <formula>NOT(ISERROR(SEARCH("Blues",AF4)))</formula>
    </cfRule>
    <cfRule type="containsText" dxfId="572" priority="107" stopIfTrue="1" operator="containsText" text="Blacks">
      <formula>NOT(ISERROR(SEARCH("Blacks",AF4)))</formula>
    </cfRule>
    <cfRule type="containsText" dxfId="571" priority="108" stopIfTrue="1" operator="containsText" text="Reds">
      <formula>NOT(ISERROR(SEARCH("Reds",AF4)))</formula>
    </cfRule>
  </conditionalFormatting>
  <conditionalFormatting sqref="AI4:AK369">
    <cfRule type="containsText" dxfId="570" priority="103" stopIfTrue="1" operator="containsText" text="Blues">
      <formula>NOT(ISERROR(SEARCH("Blues",AI4)))</formula>
    </cfRule>
    <cfRule type="containsText" dxfId="569" priority="104" stopIfTrue="1" operator="containsText" text="Blacks">
      <formula>NOT(ISERROR(SEARCH("Blacks",AI4)))</formula>
    </cfRule>
    <cfRule type="containsText" dxfId="568" priority="105" stopIfTrue="1" operator="containsText" text="Reds">
      <formula>NOT(ISERROR(SEARCH("Reds",AI4)))</formula>
    </cfRule>
  </conditionalFormatting>
  <conditionalFormatting sqref="AL4:AN369">
    <cfRule type="containsText" dxfId="567" priority="100" stopIfTrue="1" operator="containsText" text="Blues">
      <formula>NOT(ISERROR(SEARCH("Blues",AL4)))</formula>
    </cfRule>
    <cfRule type="containsText" dxfId="566" priority="101" stopIfTrue="1" operator="containsText" text="Blacks">
      <formula>NOT(ISERROR(SEARCH("Blacks",AL4)))</formula>
    </cfRule>
    <cfRule type="containsText" dxfId="565" priority="102" stopIfTrue="1" operator="containsText" text="Reds">
      <formula>NOT(ISERROR(SEARCH("Reds",AL4)))</formula>
    </cfRule>
  </conditionalFormatting>
  <conditionalFormatting sqref="AO4:AQ369">
    <cfRule type="containsText" dxfId="564" priority="97" stopIfTrue="1" operator="containsText" text="Blues">
      <formula>NOT(ISERROR(SEARCH("Blues",AO4)))</formula>
    </cfRule>
    <cfRule type="containsText" dxfId="563" priority="98" stopIfTrue="1" operator="containsText" text="Blacks">
      <formula>NOT(ISERROR(SEARCH("Blacks",AO4)))</formula>
    </cfRule>
    <cfRule type="containsText" dxfId="562" priority="99" stopIfTrue="1" operator="containsText" text="Reds">
      <formula>NOT(ISERROR(SEARCH("Reds",AO4)))</formula>
    </cfRule>
  </conditionalFormatting>
  <conditionalFormatting sqref="AR4:AT369">
    <cfRule type="containsText" dxfId="561" priority="94" stopIfTrue="1" operator="containsText" text="Blues">
      <formula>NOT(ISERROR(SEARCH("Blues",AR4)))</formula>
    </cfRule>
    <cfRule type="containsText" dxfId="560" priority="95" stopIfTrue="1" operator="containsText" text="Blacks">
      <formula>NOT(ISERROR(SEARCH("Blacks",AR4)))</formula>
    </cfRule>
    <cfRule type="containsText" dxfId="559" priority="96" stopIfTrue="1" operator="containsText" text="Reds">
      <formula>NOT(ISERROR(SEARCH("Reds",AR4)))</formula>
    </cfRule>
  </conditionalFormatting>
  <conditionalFormatting sqref="AU4:AW369">
    <cfRule type="containsText" dxfId="558" priority="91" stopIfTrue="1" operator="containsText" text="Blues">
      <formula>NOT(ISERROR(SEARCH("Blues",AU4)))</formula>
    </cfRule>
    <cfRule type="containsText" dxfId="557" priority="92" stopIfTrue="1" operator="containsText" text="Blacks">
      <formula>NOT(ISERROR(SEARCH("Blacks",AU4)))</formula>
    </cfRule>
    <cfRule type="containsText" dxfId="556" priority="93" stopIfTrue="1" operator="containsText" text="Reds">
      <formula>NOT(ISERROR(SEARCH("Reds",AU4)))</formula>
    </cfRule>
  </conditionalFormatting>
  <conditionalFormatting sqref="AX4:AZ369">
    <cfRule type="containsText" dxfId="555" priority="88" stopIfTrue="1" operator="containsText" text="Blues">
      <formula>NOT(ISERROR(SEARCH("Blues",AX4)))</formula>
    </cfRule>
    <cfRule type="containsText" dxfId="554" priority="89" stopIfTrue="1" operator="containsText" text="Blacks">
      <formula>NOT(ISERROR(SEARCH("Blacks",AX4)))</formula>
    </cfRule>
    <cfRule type="containsText" dxfId="553" priority="90" stopIfTrue="1" operator="containsText" text="Reds">
      <formula>NOT(ISERROR(SEARCH("Reds",AX4)))</formula>
    </cfRule>
  </conditionalFormatting>
  <conditionalFormatting sqref="BA4:BC369">
    <cfRule type="containsText" dxfId="552" priority="85" stopIfTrue="1" operator="containsText" text="Blues">
      <formula>NOT(ISERROR(SEARCH("Blues",BA4)))</formula>
    </cfRule>
    <cfRule type="containsText" dxfId="551" priority="86" stopIfTrue="1" operator="containsText" text="Blacks">
      <formula>NOT(ISERROR(SEARCH("Blacks",BA4)))</formula>
    </cfRule>
    <cfRule type="containsText" dxfId="550" priority="87" stopIfTrue="1" operator="containsText" text="Reds">
      <formula>NOT(ISERROR(SEARCH("Reds",BA4)))</formula>
    </cfRule>
  </conditionalFormatting>
  <conditionalFormatting sqref="BD4:BF369">
    <cfRule type="containsText" dxfId="549" priority="82" stopIfTrue="1" operator="containsText" text="Blues">
      <formula>NOT(ISERROR(SEARCH("Blues",BD4)))</formula>
    </cfRule>
    <cfRule type="containsText" dxfId="548" priority="83" stopIfTrue="1" operator="containsText" text="Blacks">
      <formula>NOT(ISERROR(SEARCH("Blacks",BD4)))</formula>
    </cfRule>
    <cfRule type="containsText" dxfId="547" priority="84" stopIfTrue="1" operator="containsText" text="Reds">
      <formula>NOT(ISERROR(SEARCH("Reds",BD4)))</formula>
    </cfRule>
  </conditionalFormatting>
  <conditionalFormatting sqref="BG4:BI369">
    <cfRule type="containsText" dxfId="546" priority="79" stopIfTrue="1" operator="containsText" text="Blues">
      <formula>NOT(ISERROR(SEARCH("Blues",BG4)))</formula>
    </cfRule>
    <cfRule type="containsText" dxfId="545" priority="80" stopIfTrue="1" operator="containsText" text="Blacks">
      <formula>NOT(ISERROR(SEARCH("Blacks",BG4)))</formula>
    </cfRule>
    <cfRule type="containsText" dxfId="544" priority="81" stopIfTrue="1" operator="containsText" text="Reds">
      <formula>NOT(ISERROR(SEARCH("Reds",BG4)))</formula>
    </cfRule>
  </conditionalFormatting>
  <conditionalFormatting sqref="BJ4:BL369">
    <cfRule type="containsText" dxfId="543" priority="76" stopIfTrue="1" operator="containsText" text="Blues">
      <formula>NOT(ISERROR(SEARCH("Blues",BJ4)))</formula>
    </cfRule>
    <cfRule type="containsText" dxfId="542" priority="77" stopIfTrue="1" operator="containsText" text="Blacks">
      <formula>NOT(ISERROR(SEARCH("Blacks",BJ4)))</formula>
    </cfRule>
    <cfRule type="containsText" dxfId="541" priority="78" stopIfTrue="1" operator="containsText" text="Reds">
      <formula>NOT(ISERROR(SEARCH("Reds",BJ4)))</formula>
    </cfRule>
  </conditionalFormatting>
  <conditionalFormatting sqref="BM4:BO369">
    <cfRule type="containsText" dxfId="540" priority="73" stopIfTrue="1" operator="containsText" text="Blues">
      <formula>NOT(ISERROR(SEARCH("Blues",BM4)))</formula>
    </cfRule>
    <cfRule type="containsText" dxfId="539" priority="74" stopIfTrue="1" operator="containsText" text="Blacks">
      <formula>NOT(ISERROR(SEARCH("Blacks",BM4)))</formula>
    </cfRule>
    <cfRule type="containsText" dxfId="538" priority="75" stopIfTrue="1" operator="containsText" text="Reds">
      <formula>NOT(ISERROR(SEARCH("Reds",BM4)))</formula>
    </cfRule>
  </conditionalFormatting>
  <conditionalFormatting sqref="BP4:BR369">
    <cfRule type="containsText" dxfId="537" priority="70" stopIfTrue="1" operator="containsText" text="Blues">
      <formula>NOT(ISERROR(SEARCH("Blues",BP4)))</formula>
    </cfRule>
    <cfRule type="containsText" dxfId="536" priority="71" stopIfTrue="1" operator="containsText" text="Blacks">
      <formula>NOT(ISERROR(SEARCH("Blacks",BP4)))</formula>
    </cfRule>
    <cfRule type="containsText" dxfId="535" priority="72" stopIfTrue="1" operator="containsText" text="Reds">
      <formula>NOT(ISERROR(SEARCH("Reds",BP4)))</formula>
    </cfRule>
  </conditionalFormatting>
  <conditionalFormatting sqref="BS4:BU369">
    <cfRule type="containsText" dxfId="534" priority="67" stopIfTrue="1" operator="containsText" text="Blues">
      <formula>NOT(ISERROR(SEARCH("Blues",BS4)))</formula>
    </cfRule>
    <cfRule type="containsText" dxfId="533" priority="68" stopIfTrue="1" operator="containsText" text="Blacks">
      <formula>NOT(ISERROR(SEARCH("Blacks",BS4)))</formula>
    </cfRule>
    <cfRule type="containsText" dxfId="532" priority="69" stopIfTrue="1" operator="containsText" text="Reds">
      <formula>NOT(ISERROR(SEARCH("Reds",BS4)))</formula>
    </cfRule>
  </conditionalFormatting>
  <conditionalFormatting sqref="BV4:BX369">
    <cfRule type="containsText" dxfId="531" priority="64" stopIfTrue="1" operator="containsText" text="Blues">
      <formula>NOT(ISERROR(SEARCH("Blues",BV4)))</formula>
    </cfRule>
    <cfRule type="containsText" dxfId="530" priority="65" stopIfTrue="1" operator="containsText" text="Blacks">
      <formula>NOT(ISERROR(SEARCH("Blacks",BV4)))</formula>
    </cfRule>
    <cfRule type="containsText" dxfId="529" priority="66" stopIfTrue="1" operator="containsText" text="Reds">
      <formula>NOT(ISERROR(SEARCH("Reds",BV4)))</formula>
    </cfRule>
  </conditionalFormatting>
  <conditionalFormatting sqref="BY4:CA369">
    <cfRule type="containsText" dxfId="528" priority="61" stopIfTrue="1" operator="containsText" text="Blues">
      <formula>NOT(ISERROR(SEARCH("Blues",BY4)))</formula>
    </cfRule>
    <cfRule type="containsText" dxfId="527" priority="62" stopIfTrue="1" operator="containsText" text="Blacks">
      <formula>NOT(ISERROR(SEARCH("Blacks",BY4)))</formula>
    </cfRule>
    <cfRule type="containsText" dxfId="526" priority="63" stopIfTrue="1" operator="containsText" text="Reds">
      <formula>NOT(ISERROR(SEARCH("Reds",BY4)))</formula>
    </cfRule>
  </conditionalFormatting>
  <conditionalFormatting sqref="CB4:CD369">
    <cfRule type="containsText" dxfId="525" priority="58" stopIfTrue="1" operator="containsText" text="Blues">
      <formula>NOT(ISERROR(SEARCH("Blues",CB4)))</formula>
    </cfRule>
    <cfRule type="containsText" dxfId="524" priority="59" stopIfTrue="1" operator="containsText" text="Blacks">
      <formula>NOT(ISERROR(SEARCH("Blacks",CB4)))</formula>
    </cfRule>
    <cfRule type="containsText" dxfId="523" priority="60" stopIfTrue="1" operator="containsText" text="Reds">
      <formula>NOT(ISERROR(SEARCH("Reds",CB4)))</formula>
    </cfRule>
  </conditionalFormatting>
  <conditionalFormatting sqref="CE4:CG369">
    <cfRule type="containsText" dxfId="522" priority="55" stopIfTrue="1" operator="containsText" text="Blues">
      <formula>NOT(ISERROR(SEARCH("Blues",CE4)))</formula>
    </cfRule>
    <cfRule type="containsText" dxfId="521" priority="56" stopIfTrue="1" operator="containsText" text="Blacks">
      <formula>NOT(ISERROR(SEARCH("Blacks",CE4)))</formula>
    </cfRule>
    <cfRule type="containsText" dxfId="520" priority="57" stopIfTrue="1" operator="containsText" text="Reds">
      <formula>NOT(ISERROR(SEARCH("Reds",CE4)))</formula>
    </cfRule>
  </conditionalFormatting>
  <conditionalFormatting sqref="CH4:CJ369">
    <cfRule type="containsText" dxfId="519" priority="52" stopIfTrue="1" operator="containsText" text="Blues">
      <formula>NOT(ISERROR(SEARCH("Blues",CH4)))</formula>
    </cfRule>
    <cfRule type="containsText" dxfId="518" priority="53" stopIfTrue="1" operator="containsText" text="Blacks">
      <formula>NOT(ISERROR(SEARCH("Blacks",CH4)))</formula>
    </cfRule>
    <cfRule type="containsText" dxfId="517" priority="54" stopIfTrue="1" operator="containsText" text="Reds">
      <formula>NOT(ISERROR(SEARCH("Reds",CH4)))</formula>
    </cfRule>
  </conditionalFormatting>
  <conditionalFormatting sqref="CK4:CM369">
    <cfRule type="containsText" dxfId="516" priority="49" stopIfTrue="1" operator="containsText" text="Blues">
      <formula>NOT(ISERROR(SEARCH("Blues",CK4)))</formula>
    </cfRule>
    <cfRule type="containsText" dxfId="515" priority="50" stopIfTrue="1" operator="containsText" text="Blacks">
      <formula>NOT(ISERROR(SEARCH("Blacks",CK4)))</formula>
    </cfRule>
    <cfRule type="containsText" dxfId="514" priority="51" stopIfTrue="1" operator="containsText" text="Reds">
      <formula>NOT(ISERROR(SEARCH("Reds",CK4)))</formula>
    </cfRule>
  </conditionalFormatting>
  <conditionalFormatting sqref="CN4:CP369">
    <cfRule type="containsText" dxfId="513" priority="46" stopIfTrue="1" operator="containsText" text="Blues">
      <formula>NOT(ISERROR(SEARCH("Blues",CN4)))</formula>
    </cfRule>
    <cfRule type="containsText" dxfId="512" priority="47" stopIfTrue="1" operator="containsText" text="Blacks">
      <formula>NOT(ISERROR(SEARCH("Blacks",CN4)))</formula>
    </cfRule>
    <cfRule type="containsText" dxfId="511" priority="48" stopIfTrue="1" operator="containsText" text="Reds">
      <formula>NOT(ISERROR(SEARCH("Reds",CN4)))</formula>
    </cfRule>
  </conditionalFormatting>
  <conditionalFormatting sqref="CQ4:CS369">
    <cfRule type="containsText" dxfId="510" priority="43" stopIfTrue="1" operator="containsText" text="Blues">
      <formula>NOT(ISERROR(SEARCH("Blues",CQ4)))</formula>
    </cfRule>
    <cfRule type="containsText" dxfId="509" priority="44" stopIfTrue="1" operator="containsText" text="Blacks">
      <formula>NOT(ISERROR(SEARCH("Blacks",CQ4)))</formula>
    </cfRule>
    <cfRule type="containsText" dxfId="508" priority="45" stopIfTrue="1" operator="containsText" text="Reds">
      <formula>NOT(ISERROR(SEARCH("Reds",CQ4)))</formula>
    </cfRule>
  </conditionalFormatting>
  <conditionalFormatting sqref="CT4:CV369">
    <cfRule type="containsText" dxfId="507" priority="40" stopIfTrue="1" operator="containsText" text="Blues">
      <formula>NOT(ISERROR(SEARCH("Blues",CT4)))</formula>
    </cfRule>
    <cfRule type="containsText" dxfId="506" priority="41" stopIfTrue="1" operator="containsText" text="Blacks">
      <formula>NOT(ISERROR(SEARCH("Blacks",CT4)))</formula>
    </cfRule>
    <cfRule type="containsText" dxfId="505" priority="42" stopIfTrue="1" operator="containsText" text="Reds">
      <formula>NOT(ISERROR(SEARCH("Reds",CT4)))</formula>
    </cfRule>
  </conditionalFormatting>
  <conditionalFormatting sqref="CW4:CY369">
    <cfRule type="containsText" dxfId="504" priority="37" stopIfTrue="1" operator="containsText" text="Blues">
      <formula>NOT(ISERROR(SEARCH("Blues",CW4)))</formula>
    </cfRule>
    <cfRule type="containsText" dxfId="503" priority="38" stopIfTrue="1" operator="containsText" text="Blacks">
      <formula>NOT(ISERROR(SEARCH("Blacks",CW4)))</formula>
    </cfRule>
    <cfRule type="containsText" dxfId="502" priority="39" stopIfTrue="1" operator="containsText" text="Reds">
      <formula>NOT(ISERROR(SEARCH("Reds",CW4)))</formula>
    </cfRule>
  </conditionalFormatting>
  <conditionalFormatting sqref="CZ4:DB369">
    <cfRule type="containsText" dxfId="501" priority="34" stopIfTrue="1" operator="containsText" text="Blues">
      <formula>NOT(ISERROR(SEARCH("Blues",CZ4)))</formula>
    </cfRule>
    <cfRule type="containsText" dxfId="500" priority="35" stopIfTrue="1" operator="containsText" text="Blacks">
      <formula>NOT(ISERROR(SEARCH("Blacks",CZ4)))</formula>
    </cfRule>
    <cfRule type="containsText" dxfId="499" priority="36" stopIfTrue="1" operator="containsText" text="Reds">
      <formula>NOT(ISERROR(SEARCH("Reds",CZ4)))</formula>
    </cfRule>
  </conditionalFormatting>
  <conditionalFormatting sqref="DC4:DE369">
    <cfRule type="containsText" dxfId="498" priority="31" stopIfTrue="1" operator="containsText" text="Blues">
      <formula>NOT(ISERROR(SEARCH("Blues",DC4)))</formula>
    </cfRule>
    <cfRule type="containsText" dxfId="497" priority="32" stopIfTrue="1" operator="containsText" text="Blacks">
      <formula>NOT(ISERROR(SEARCH("Blacks",DC4)))</formula>
    </cfRule>
    <cfRule type="containsText" dxfId="496" priority="33" stopIfTrue="1" operator="containsText" text="Reds">
      <formula>NOT(ISERROR(SEARCH("Reds",DC4)))</formula>
    </cfRule>
  </conditionalFormatting>
  <conditionalFormatting sqref="DF4:DH369">
    <cfRule type="containsText" dxfId="495" priority="28" stopIfTrue="1" operator="containsText" text="Blues">
      <formula>NOT(ISERROR(SEARCH("Blues",DF4)))</formula>
    </cfRule>
    <cfRule type="containsText" dxfId="494" priority="29" stopIfTrue="1" operator="containsText" text="Blacks">
      <formula>NOT(ISERROR(SEARCH("Blacks",DF4)))</formula>
    </cfRule>
    <cfRule type="containsText" dxfId="493" priority="30" stopIfTrue="1" operator="containsText" text="Reds">
      <formula>NOT(ISERROR(SEARCH("Reds",DF4)))</formula>
    </cfRule>
  </conditionalFormatting>
  <conditionalFormatting sqref="DI4:DK369">
    <cfRule type="containsText" dxfId="492" priority="25" stopIfTrue="1" operator="containsText" text="Blues">
      <formula>NOT(ISERROR(SEARCH("Blues",DI4)))</formula>
    </cfRule>
    <cfRule type="containsText" dxfId="491" priority="26" stopIfTrue="1" operator="containsText" text="Blacks">
      <formula>NOT(ISERROR(SEARCH("Blacks",DI4)))</formula>
    </cfRule>
    <cfRule type="containsText" dxfId="490" priority="27" stopIfTrue="1" operator="containsText" text="Reds">
      <formula>NOT(ISERROR(SEARCH("Reds",DI4)))</formula>
    </cfRule>
  </conditionalFormatting>
  <conditionalFormatting sqref="DL4:DN369">
    <cfRule type="containsText" dxfId="489" priority="22" stopIfTrue="1" operator="containsText" text="Blues">
      <formula>NOT(ISERROR(SEARCH("Blues",DL4)))</formula>
    </cfRule>
    <cfRule type="containsText" dxfId="488" priority="23" stopIfTrue="1" operator="containsText" text="Blacks">
      <formula>NOT(ISERROR(SEARCH("Blacks",DL4)))</formula>
    </cfRule>
    <cfRule type="containsText" dxfId="487" priority="24" stopIfTrue="1" operator="containsText" text="Reds">
      <formula>NOT(ISERROR(SEARCH("Reds",DL4)))</formula>
    </cfRule>
  </conditionalFormatting>
  <conditionalFormatting sqref="DO4:DQ369">
    <cfRule type="containsText" dxfId="486" priority="19" stopIfTrue="1" operator="containsText" text="Blues">
      <formula>NOT(ISERROR(SEARCH("Blues",DO4)))</formula>
    </cfRule>
    <cfRule type="containsText" dxfId="485" priority="20" stopIfTrue="1" operator="containsText" text="Blacks">
      <formula>NOT(ISERROR(SEARCH("Blacks",DO4)))</formula>
    </cfRule>
    <cfRule type="containsText" dxfId="484" priority="21" stopIfTrue="1" operator="containsText" text="Reds">
      <formula>NOT(ISERROR(SEARCH("Reds",DO4)))</formula>
    </cfRule>
  </conditionalFormatting>
  <conditionalFormatting sqref="DR4:DT369">
    <cfRule type="containsText" dxfId="483" priority="16" stopIfTrue="1" operator="containsText" text="Blues">
      <formula>NOT(ISERROR(SEARCH("Blues",DR4)))</formula>
    </cfRule>
    <cfRule type="containsText" dxfId="482" priority="17" stopIfTrue="1" operator="containsText" text="Blacks">
      <formula>NOT(ISERROR(SEARCH("Blacks",DR4)))</formula>
    </cfRule>
    <cfRule type="containsText" dxfId="481" priority="18" stopIfTrue="1" operator="containsText" text="Reds">
      <formula>NOT(ISERROR(SEARCH("Reds",DR4)))</formula>
    </cfRule>
  </conditionalFormatting>
  <conditionalFormatting sqref="DU4:DW369">
    <cfRule type="containsText" dxfId="480" priority="13" stopIfTrue="1" operator="containsText" text="Blues">
      <formula>NOT(ISERROR(SEARCH("Blues",DU4)))</formula>
    </cfRule>
    <cfRule type="containsText" dxfId="479" priority="14" stopIfTrue="1" operator="containsText" text="Blacks">
      <formula>NOT(ISERROR(SEARCH("Blacks",DU4)))</formula>
    </cfRule>
    <cfRule type="containsText" dxfId="478" priority="15" stopIfTrue="1" operator="containsText" text="Reds">
      <formula>NOT(ISERROR(SEARCH("Reds",DU4)))</formula>
    </cfRule>
  </conditionalFormatting>
  <conditionalFormatting sqref="DX4:DZ369">
    <cfRule type="containsText" dxfId="477" priority="10" stopIfTrue="1" operator="containsText" text="Blues">
      <formula>NOT(ISERROR(SEARCH("Blues",DX4)))</formula>
    </cfRule>
    <cfRule type="containsText" dxfId="476" priority="11" stopIfTrue="1" operator="containsText" text="Blacks">
      <formula>NOT(ISERROR(SEARCH("Blacks",DX4)))</formula>
    </cfRule>
    <cfRule type="containsText" dxfId="475" priority="12" stopIfTrue="1" operator="containsText" text="Reds">
      <formula>NOT(ISERROR(SEARCH("Reds",DX4)))</formula>
    </cfRule>
  </conditionalFormatting>
  <conditionalFormatting sqref="EA4:EC369">
    <cfRule type="containsText" dxfId="474" priority="7" stopIfTrue="1" operator="containsText" text="Blues">
      <formula>NOT(ISERROR(SEARCH("Blues",EA4)))</formula>
    </cfRule>
    <cfRule type="containsText" dxfId="473" priority="8" stopIfTrue="1" operator="containsText" text="Blacks">
      <formula>NOT(ISERROR(SEARCH("Blacks",EA4)))</formula>
    </cfRule>
    <cfRule type="containsText" dxfId="472" priority="9" stopIfTrue="1" operator="containsText" text="Reds">
      <formula>NOT(ISERROR(SEARCH("Reds",EA4)))</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70"/>
  <sheetViews>
    <sheetView topLeftCell="CH1" workbookViewId="0">
      <selection activeCell="CQ52" sqref="CQ52"/>
    </sheetView>
  </sheetViews>
  <sheetFormatPr baseColWidth="10" defaultRowHeight="15" x14ac:dyDescent="0.2"/>
  <cols>
    <col min="1" max="2" width="11.5546875" bestFit="1" customWidth="1"/>
    <col min="3" max="3" width="6.77734375" bestFit="1" customWidth="1"/>
    <col min="4" max="4" width="6.44140625" bestFit="1" customWidth="1"/>
    <col min="5" max="5" width="10.33203125" bestFit="1" customWidth="1"/>
    <col min="6" max="6" width="10.33203125" customWidth="1"/>
    <col min="7" max="48" width="7.109375" style="21" customWidth="1"/>
  </cols>
  <sheetData>
    <row r="1" spans="1:97" x14ac:dyDescent="0.2">
      <c r="AW1" t="s">
        <v>96</v>
      </c>
      <c r="AZ1" t="s">
        <v>99</v>
      </c>
      <c r="BC1" t="s">
        <v>163</v>
      </c>
      <c r="BF1" t="s">
        <v>160</v>
      </c>
      <c r="BI1" t="s">
        <v>169</v>
      </c>
      <c r="BL1" t="s">
        <v>175</v>
      </c>
      <c r="BO1" t="s">
        <v>181</v>
      </c>
      <c r="BR1" t="s">
        <v>188</v>
      </c>
      <c r="BU1" t="s">
        <v>219</v>
      </c>
      <c r="BW1" t="s">
        <v>222</v>
      </c>
      <c r="BY1" t="s">
        <v>224</v>
      </c>
      <c r="CA1" t="s">
        <v>226</v>
      </c>
      <c r="CC1" t="s">
        <v>228</v>
      </c>
      <c r="CE1" t="s">
        <v>230</v>
      </c>
      <c r="CG1" t="s">
        <v>232</v>
      </c>
      <c r="CI1" t="s">
        <v>234</v>
      </c>
      <c r="CK1" t="s">
        <v>236</v>
      </c>
      <c r="CP1" t="s">
        <v>322</v>
      </c>
      <c r="CS1" t="s">
        <v>316</v>
      </c>
    </row>
    <row r="2" spans="1:97" ht="15.75" x14ac:dyDescent="0.25">
      <c r="A2" s="3"/>
      <c r="B2" s="3"/>
      <c r="C2" s="3"/>
      <c r="D2" s="3"/>
      <c r="E2" s="3"/>
      <c r="F2" s="3"/>
      <c r="G2" s="21" t="s">
        <v>100</v>
      </c>
      <c r="J2" s="21" t="s">
        <v>113</v>
      </c>
      <c r="M2" s="21" t="s">
        <v>278</v>
      </c>
      <c r="P2" s="21" t="s">
        <v>279</v>
      </c>
      <c r="S2" s="21" t="s">
        <v>283</v>
      </c>
      <c r="V2" s="21" t="s">
        <v>282</v>
      </c>
      <c r="Y2" s="21" t="s">
        <v>281</v>
      </c>
      <c r="AB2" s="21" t="s">
        <v>280</v>
      </c>
      <c r="AE2" s="21" t="s">
        <v>291</v>
      </c>
      <c r="AG2" s="21" t="s">
        <v>290</v>
      </c>
      <c r="AI2" s="21" t="s">
        <v>248</v>
      </c>
      <c r="AK2" s="21" t="s">
        <v>289</v>
      </c>
      <c r="AM2" s="21" t="s">
        <v>288</v>
      </c>
      <c r="AO2" s="21" t="s">
        <v>287</v>
      </c>
      <c r="AQ2" s="21" t="s">
        <v>286</v>
      </c>
      <c r="AS2" s="21" t="s">
        <v>285</v>
      </c>
      <c r="AU2" s="21" t="s">
        <v>284</v>
      </c>
      <c r="AW2" s="21" t="s">
        <v>100</v>
      </c>
      <c r="AX2" s="21"/>
      <c r="AY2" s="21"/>
      <c r="AZ2" s="21" t="s">
        <v>113</v>
      </c>
      <c r="BA2" s="21"/>
      <c r="BB2" s="21"/>
      <c r="BC2" s="21" t="s">
        <v>278</v>
      </c>
      <c r="BD2" s="21"/>
      <c r="BE2" s="21"/>
      <c r="BF2" s="21" t="s">
        <v>279</v>
      </c>
      <c r="BG2" s="21"/>
      <c r="BH2" s="21"/>
      <c r="BI2" s="21" t="s">
        <v>283</v>
      </c>
      <c r="BJ2" s="21"/>
      <c r="BK2" s="21"/>
      <c r="BL2" s="21" t="s">
        <v>282</v>
      </c>
      <c r="BM2" s="21"/>
      <c r="BN2" s="21"/>
      <c r="BO2" s="21" t="s">
        <v>281</v>
      </c>
      <c r="BP2" s="21"/>
      <c r="BQ2" s="21"/>
      <c r="BR2" s="21" t="s">
        <v>280</v>
      </c>
      <c r="BS2" s="21"/>
      <c r="BT2" s="21"/>
      <c r="BU2" s="21" t="s">
        <v>291</v>
      </c>
      <c r="BV2" s="21"/>
      <c r="BW2" s="21" t="s">
        <v>290</v>
      </c>
      <c r="BX2" s="21"/>
      <c r="BY2" s="21" t="s">
        <v>248</v>
      </c>
      <c r="BZ2" s="21"/>
      <c r="CA2" s="21" t="s">
        <v>289</v>
      </c>
      <c r="CB2" s="21"/>
      <c r="CC2" s="21" t="s">
        <v>288</v>
      </c>
      <c r="CD2" s="21"/>
      <c r="CE2" s="21" t="s">
        <v>287</v>
      </c>
      <c r="CF2" s="21"/>
      <c r="CG2" s="21" t="s">
        <v>286</v>
      </c>
      <c r="CH2" s="21"/>
      <c r="CI2" s="21" t="s">
        <v>285</v>
      </c>
      <c r="CJ2" s="21"/>
      <c r="CK2" s="21" t="s">
        <v>284</v>
      </c>
      <c r="CL2" s="21"/>
      <c r="CM2" t="s">
        <v>308</v>
      </c>
      <c r="CN2" s="21" t="s">
        <v>309</v>
      </c>
      <c r="CO2" s="21" t="s">
        <v>310</v>
      </c>
      <c r="CP2" t="s">
        <v>308</v>
      </c>
      <c r="CQ2" s="21" t="s">
        <v>309</v>
      </c>
      <c r="CR2" s="21" t="s">
        <v>310</v>
      </c>
      <c r="CS2" t="str">
        <f>IF(View!C3="","",View!C3)</f>
        <v>ALL</v>
      </c>
    </row>
    <row r="3" spans="1:97" ht="16.5" thickBot="1" x14ac:dyDescent="0.3">
      <c r="A3" s="3" t="s">
        <v>58</v>
      </c>
      <c r="B3" s="3" t="s">
        <v>92</v>
      </c>
      <c r="C3" s="3" t="s">
        <v>106</v>
      </c>
      <c r="D3" s="3" t="s">
        <v>93</v>
      </c>
      <c r="E3" s="3" t="s">
        <v>94</v>
      </c>
      <c r="F3" s="3"/>
      <c r="G3" s="63" t="s">
        <v>108</v>
      </c>
      <c r="H3" s="63" t="s">
        <v>277</v>
      </c>
      <c r="I3" s="21" t="s">
        <v>108</v>
      </c>
      <c r="J3" s="21" t="s">
        <v>108</v>
      </c>
      <c r="K3" s="21" t="s">
        <v>277</v>
      </c>
      <c r="L3" s="21" t="s">
        <v>108</v>
      </c>
      <c r="M3" s="21" t="s">
        <v>108</v>
      </c>
      <c r="N3" s="21" t="s">
        <v>277</v>
      </c>
      <c r="O3" s="21" t="s">
        <v>108</v>
      </c>
      <c r="P3" s="21" t="s">
        <v>108</v>
      </c>
      <c r="Q3" s="21" t="s">
        <v>277</v>
      </c>
      <c r="R3" s="21" t="s">
        <v>108</v>
      </c>
      <c r="S3" s="21" t="s">
        <v>108</v>
      </c>
      <c r="T3" s="21" t="s">
        <v>277</v>
      </c>
      <c r="U3" s="21" t="s">
        <v>108</v>
      </c>
      <c r="V3" s="21" t="s">
        <v>108</v>
      </c>
      <c r="W3" s="21" t="s">
        <v>277</v>
      </c>
      <c r="X3" s="21" t="s">
        <v>108</v>
      </c>
      <c r="Y3" s="21" t="s">
        <v>108</v>
      </c>
      <c r="Z3" s="21" t="s">
        <v>277</v>
      </c>
      <c r="AA3" s="21" t="s">
        <v>108</v>
      </c>
      <c r="AB3" s="21" t="s">
        <v>108</v>
      </c>
      <c r="AC3" s="21" t="s">
        <v>277</v>
      </c>
      <c r="AD3" s="21" t="s">
        <v>108</v>
      </c>
      <c r="AE3" s="21" t="s">
        <v>108</v>
      </c>
      <c r="AF3" s="21" t="s">
        <v>277</v>
      </c>
      <c r="AG3" s="21" t="s">
        <v>108</v>
      </c>
      <c r="AH3" s="21" t="s">
        <v>277</v>
      </c>
      <c r="AI3" s="21" t="s">
        <v>108</v>
      </c>
      <c r="AJ3" s="21" t="s">
        <v>277</v>
      </c>
      <c r="AK3" s="21" t="s">
        <v>108</v>
      </c>
      <c r="AL3" s="21" t="s">
        <v>277</v>
      </c>
      <c r="AM3" s="21" t="s">
        <v>108</v>
      </c>
      <c r="AN3" s="21" t="s">
        <v>277</v>
      </c>
      <c r="AO3" s="21" t="s">
        <v>108</v>
      </c>
      <c r="AP3" s="21" t="s">
        <v>277</v>
      </c>
      <c r="AQ3" s="21" t="s">
        <v>108</v>
      </c>
      <c r="AR3" s="21" t="s">
        <v>277</v>
      </c>
      <c r="AS3" s="21" t="s">
        <v>108</v>
      </c>
      <c r="AT3" s="21" t="s">
        <v>277</v>
      </c>
      <c r="AU3" s="21" t="s">
        <v>108</v>
      </c>
      <c r="AV3" s="21" t="s">
        <v>277</v>
      </c>
      <c r="AW3" s="63" t="s">
        <v>108</v>
      </c>
      <c r="AX3" s="63" t="s">
        <v>277</v>
      </c>
      <c r="AY3" s="21" t="s">
        <v>108</v>
      </c>
      <c r="AZ3" s="21" t="s">
        <v>108</v>
      </c>
      <c r="BA3" s="21" t="s">
        <v>277</v>
      </c>
      <c r="BB3" s="21" t="s">
        <v>108</v>
      </c>
      <c r="BC3" s="21" t="s">
        <v>108</v>
      </c>
      <c r="BD3" s="21" t="s">
        <v>277</v>
      </c>
      <c r="BE3" s="21" t="s">
        <v>108</v>
      </c>
      <c r="BF3" s="21" t="s">
        <v>108</v>
      </c>
      <c r="BG3" s="21" t="s">
        <v>277</v>
      </c>
      <c r="BH3" s="21" t="s">
        <v>108</v>
      </c>
      <c r="BI3" s="21" t="s">
        <v>108</v>
      </c>
      <c r="BJ3" s="21" t="s">
        <v>277</v>
      </c>
      <c r="BK3" s="21" t="s">
        <v>108</v>
      </c>
      <c r="BL3" s="21" t="s">
        <v>108</v>
      </c>
      <c r="BM3" s="21" t="s">
        <v>277</v>
      </c>
      <c r="BN3" s="21" t="s">
        <v>108</v>
      </c>
      <c r="BO3" s="21" t="s">
        <v>108</v>
      </c>
      <c r="BP3" s="21" t="s">
        <v>277</v>
      </c>
      <c r="BQ3" s="21" t="s">
        <v>108</v>
      </c>
      <c r="BR3" s="21" t="s">
        <v>108</v>
      </c>
      <c r="BS3" s="21" t="s">
        <v>277</v>
      </c>
      <c r="BT3" s="21" t="s">
        <v>108</v>
      </c>
      <c r="BU3" s="21" t="s">
        <v>108</v>
      </c>
      <c r="BV3" s="21" t="s">
        <v>277</v>
      </c>
      <c r="BW3" s="21" t="s">
        <v>108</v>
      </c>
      <c r="BX3" s="21" t="s">
        <v>277</v>
      </c>
      <c r="BY3" s="21" t="s">
        <v>108</v>
      </c>
      <c r="BZ3" s="21" t="s">
        <v>277</v>
      </c>
      <c r="CA3" s="21" t="s">
        <v>108</v>
      </c>
      <c r="CB3" s="21" t="s">
        <v>277</v>
      </c>
      <c r="CC3" s="21" t="s">
        <v>108</v>
      </c>
      <c r="CD3" s="21" t="s">
        <v>277</v>
      </c>
      <c r="CE3" s="21" t="s">
        <v>108</v>
      </c>
      <c r="CF3" s="21" t="s">
        <v>277</v>
      </c>
      <c r="CG3" s="21" t="s">
        <v>108</v>
      </c>
      <c r="CH3" s="21" t="s">
        <v>277</v>
      </c>
      <c r="CI3" s="21" t="s">
        <v>108</v>
      </c>
      <c r="CJ3" s="21" t="s">
        <v>277</v>
      </c>
      <c r="CK3" s="21" t="s">
        <v>108</v>
      </c>
      <c r="CL3" s="21" t="s">
        <v>277</v>
      </c>
      <c r="CM3" s="21"/>
      <c r="CS3" s="100" t="s">
        <v>71</v>
      </c>
    </row>
    <row r="4" spans="1:97" ht="15.75" x14ac:dyDescent="0.25">
      <c r="A4" s="10">
        <v>42186</v>
      </c>
      <c r="B4" s="14" t="s">
        <v>59</v>
      </c>
      <c r="C4" s="14">
        <f>1</f>
        <v>1</v>
      </c>
      <c r="D4" s="24" t="s">
        <v>60</v>
      </c>
      <c r="E4" s="40" t="s">
        <v>61</v>
      </c>
      <c r="F4" s="64">
        <f>42-COUNTIF(G4:AV4,"")</f>
        <v>0</v>
      </c>
      <c r="G4" s="21" t="str">
        <f>IF(OR(RIGHT(Calendar!I4,4)="REDS",RIGHT(Calendar!I4,6)="BLACKS",RIGHT(Calendar!I4,5)="BLUES"),Calendar!H4,"")</f>
        <v/>
      </c>
      <c r="H4" s="21" t="str">
        <f>IF(OR(RIGHT(Calendar!L4,4)="REDS",RIGHT(Calendar!L4,6)="BLACKS",RIGHT(Calendar!L4,5)="BLUES"),Calendar!K4,"")</f>
        <v/>
      </c>
      <c r="I4" s="21" t="str">
        <f>IF(OR(RIGHT(Calendar!O4,4)="REDS",RIGHT(Calendar!O4,6)="BLACKS",RIGHT(Calendar!O4,5)="BLUES"),Calendar!N4,"")</f>
        <v/>
      </c>
      <c r="J4" s="21" t="str">
        <f>IF(OR(RIGHT(Calendar!R4,4)="REDS",RIGHT(Calendar!R4,6)="BLACKS",RIGHT(Calendar!R4,5)="BLUES"),Calendar!Q4,"")</f>
        <v/>
      </c>
      <c r="K4" s="21" t="str">
        <f>IF(OR(RIGHT(Calendar!U4,4)="REDS",RIGHT(Calendar!U4,6)="BLACKS",RIGHT(Calendar!U4,5)="BLUES"),Calendar!T4,"")</f>
        <v/>
      </c>
      <c r="L4" s="21" t="str">
        <f>IF(OR(RIGHT(Calendar!X4,4)="REDS",RIGHT(Calendar!X4,6)="BLACKS",RIGHT(Calendar!X4,5)="BLUES"),Calendar!W4,"")</f>
        <v/>
      </c>
      <c r="M4" s="21" t="str">
        <f>IF(OR(RIGHT(Calendar!AA4,4)="REDS",RIGHT(Calendar!AA4,6)="BLACKS",RIGHT(Calendar!AA4,5)="BLUES"),Calendar!Z4,"")</f>
        <v/>
      </c>
      <c r="N4" s="21" t="str">
        <f>IF(OR(RIGHT(Calendar!AD4,4)="REDS",RIGHT(Calendar!AD4,6)="BLACKS",RIGHT(Calendar!AD4,5)="BLUES"),Calendar!AC4,"")</f>
        <v/>
      </c>
      <c r="O4" s="21" t="str">
        <f>IF(OR(RIGHT(Calendar!AG4,4)="REDS",RIGHT(Calendar!AG4,6)="BLACKS",RIGHT(Calendar!AG4,5)="BLUES"),Calendar!AF4,"")</f>
        <v/>
      </c>
      <c r="P4" s="21" t="str">
        <f>IF(OR(RIGHT(Calendar!AJ4,4)="REDS",RIGHT(Calendar!AJ4,6)="BLACKS",RIGHT(Calendar!AJ4,5)="BLUES"),Calendar!AI4,"")</f>
        <v/>
      </c>
      <c r="Q4" s="21" t="str">
        <f>IF(OR(RIGHT(Calendar!AM4,4)="REDS",RIGHT(Calendar!AM4,6)="BLACKS",RIGHT(Calendar!AM4,5)="BLUES"),Calendar!AL4,"")</f>
        <v/>
      </c>
      <c r="R4" s="21" t="str">
        <f>IF(OR(RIGHT(Calendar!AP4,4)="REDS",RIGHT(Calendar!AP4,6)="BLACKS",RIGHT(Calendar!AP4,5)="BLUES"),Calendar!AO4,"")</f>
        <v/>
      </c>
      <c r="S4" s="21" t="str">
        <f>IF(OR(RIGHT(Calendar!AS4,4)="REDS",RIGHT(Calendar!AS4,6)="BLACKS",RIGHT(Calendar!AS4,5)="BLUES"),Calendar!AR4,"")</f>
        <v/>
      </c>
      <c r="T4" s="21" t="str">
        <f>IF(OR(RIGHT(Calendar!AV4,4)="REDS",RIGHT(Calendar!AV4,6)="BLACKS",RIGHT(Calendar!AV4,5)="BLUES"),Calendar!AU4,"")</f>
        <v/>
      </c>
      <c r="U4" s="21" t="str">
        <f>IF(OR(RIGHT(Calendar!AY4,4)="REDS",RIGHT(Calendar!AY4,6)="BLACKS",RIGHT(Calendar!AY4,5)="BLUES"),Calendar!AX4,"")</f>
        <v/>
      </c>
      <c r="V4" s="21" t="str">
        <f>IF(OR(RIGHT(Calendar!BB4,4)="REDS",RIGHT(Calendar!BB4,6)="BLACKS",RIGHT(Calendar!BB4,5)="BLUES"),Calendar!BA4,"")</f>
        <v/>
      </c>
      <c r="W4" s="21" t="str">
        <f>IF(OR(RIGHT(Calendar!BE4,4)="REDS",RIGHT(Calendar!BE4,6)="BLACKS",RIGHT(Calendar!BE4,5)="BLUES"),Calendar!BD4,"")</f>
        <v/>
      </c>
      <c r="X4" s="21" t="str">
        <f>IF(OR(RIGHT(Calendar!BH4,4)="REDS",RIGHT(Calendar!BH4,6)="BLACKS",RIGHT(Calendar!BH4,5)="BLUES"),Calendar!BG4,"")</f>
        <v/>
      </c>
      <c r="Y4" s="21" t="str">
        <f>IF(OR(RIGHT(Calendar!BK4,4)="REDS",RIGHT(Calendar!BK4,6)="BLACKS",RIGHT(Calendar!BK4,5)="BLUES"),Calendar!BJ4,"")</f>
        <v/>
      </c>
      <c r="Z4" s="21" t="str">
        <f>IF(OR(RIGHT(Calendar!BN4,4)="REDS",RIGHT(Calendar!BN4,6)="BLACKS",RIGHT(Calendar!BN4,5)="BLUES"),Calendar!BM4,"")</f>
        <v/>
      </c>
      <c r="AA4" s="21" t="str">
        <f>IF(OR(RIGHT(Calendar!BQ4,4)="REDS",RIGHT(Calendar!BQ4,6)="BLACKS",RIGHT(Calendar!BQ4,5)="BLUES"),Calendar!BP4,"")</f>
        <v/>
      </c>
      <c r="AB4" s="21" t="str">
        <f>IF(OR(RIGHT(Calendar!BT4,4)="REDS",RIGHT(Calendar!BT4,6)="BLACKS",RIGHT(Calendar!BT4,5)="BLUES"),Calendar!BS4,"")</f>
        <v/>
      </c>
      <c r="AC4" s="21" t="str">
        <f>IF(OR(RIGHT(Calendar!BW4,4)="REDS",RIGHT(Calendar!BW4,6)="BLACKS",RIGHT(Calendar!BW4,5)="BLUES"),Calendar!BV4,"")</f>
        <v/>
      </c>
      <c r="AD4" s="21" t="str">
        <f>IF(OR(RIGHT(Calendar!BZ4,4)="REDS",RIGHT(Calendar!BZ4,6)="BLACKS",RIGHT(Calendar!BZ4,5)="BLUES"),Calendar!BY4,"")</f>
        <v/>
      </c>
      <c r="AE4" s="21" t="str">
        <f>IF(OR(RIGHT(Calendar!CC4,4)="REDS",RIGHT(Calendar!CC4,6)="BLACKS",RIGHT(Calendar!CC4,5)="BLUES"),Calendar!CB4,"")</f>
        <v/>
      </c>
      <c r="AF4" s="21" t="str">
        <f>IF(OR(RIGHT(Calendar!CF4,4)="REDS",RIGHT(Calendar!CF4,6)="BLACKS",RIGHT(Calendar!CF4,5)="BLUES"),Calendar!CE4,"")</f>
        <v/>
      </c>
      <c r="AG4" s="21" t="str">
        <f>IF(OR(RIGHT(Calendar!CI4,4)="REDS",RIGHT(Calendar!CI4,6)="BLACKS",RIGHT(Calendar!CI4,5)="BLUES"),Calendar!CH4,"")</f>
        <v/>
      </c>
      <c r="AH4" s="21" t="str">
        <f>IF(OR(RIGHT(Calendar!CL4,4)="REDS",RIGHT(Calendar!CL4,6)="BLACKS",RIGHT(Calendar!CL4,5)="BLUES"),Calendar!CK4,"")</f>
        <v/>
      </c>
      <c r="AI4" s="21" t="str">
        <f>IF(OR(RIGHT(Calendar!CO4,4)="REDS",RIGHT(Calendar!CO4,6)="BLACKS",RIGHT(Calendar!CO4,5)="BLUES"),Calendar!CN4,"")</f>
        <v/>
      </c>
      <c r="AJ4" s="21" t="str">
        <f>IF(OR(RIGHT(Calendar!CR4,4)="REDS",RIGHT(Calendar!CR4,6)="BLACKS",RIGHT(Calendar!CR4,5)="BLUES"),Calendar!CQ4,"")</f>
        <v/>
      </c>
      <c r="AK4" s="21" t="str">
        <f>IF(OR(RIGHT(Calendar!CU4,4)="REDS",RIGHT(Calendar!CU4,6)="BLACKS",RIGHT(Calendar!CU4,5)="BLUES"),Calendar!CT4,"")</f>
        <v/>
      </c>
      <c r="AL4" s="21" t="str">
        <f>IF(OR(RIGHT(Calendar!CX4,4)="REDS",RIGHT(Calendar!CX4,6)="BLACKS",RIGHT(Calendar!CX4,5)="BLUES"),Calendar!CW4,"")</f>
        <v/>
      </c>
      <c r="AM4" s="21" t="str">
        <f>IF(OR(RIGHT(Calendar!DA4,4)="REDS",RIGHT(Calendar!DA4,6)="BLACKS",RIGHT(Calendar!DA4,5)="BLUES"),Calendar!CZ4,"")</f>
        <v/>
      </c>
      <c r="AN4" s="21" t="str">
        <f>IF(OR(RIGHT(Calendar!DD4,4)="REDS",RIGHT(Calendar!DD4,6)="BLACKS",RIGHT(Calendar!DD4,5)="BLUES"),Calendar!DC4,"")</f>
        <v/>
      </c>
      <c r="AO4" s="21" t="str">
        <f>IF(OR(RIGHT(Calendar!DG4,4)="REDS",RIGHT(Calendar!DG4,6)="BLACKS",RIGHT(Calendar!DG4,5)="BLUES"),Calendar!DF4,"")</f>
        <v/>
      </c>
      <c r="AP4" s="21" t="str">
        <f>IF(OR(RIGHT(Calendar!DJ4,4)="REDS",RIGHT(Calendar!DJ4,6)="BLACKS",RIGHT(Calendar!DJ4,5)="BLUES"),Calendar!DI4,"")</f>
        <v/>
      </c>
      <c r="AQ4" s="21" t="str">
        <f>IF(OR(RIGHT(Calendar!DM4,4)="REDS",RIGHT(Calendar!DM4,6)="BLACKS",RIGHT(Calendar!DM4,5)="BLUES"),Calendar!DL4,"")</f>
        <v/>
      </c>
      <c r="AR4" s="21" t="str">
        <f>IF(OR(RIGHT(Calendar!DP4,4)="REDS",RIGHT(Calendar!DP4,6)="BLACKS",RIGHT(Calendar!DP4,5)="BLUES"),Calendar!DO4,"")</f>
        <v/>
      </c>
      <c r="AS4" s="21" t="str">
        <f>IF(OR(RIGHT(Calendar!DS4,4)="REDS",RIGHT(Calendar!DS4,6)="BLACKS",RIGHT(Calendar!DS4,5)="BLUES"),Calendar!DR4,"")</f>
        <v/>
      </c>
      <c r="AT4" s="21" t="str">
        <f>IF(OR(RIGHT(Calendar!DV4,4)="REDS",RIGHT(Calendar!DV4,6)="BLACKS",RIGHT(Calendar!DV4,5)="BLUES"),Calendar!DU4,"")</f>
        <v/>
      </c>
      <c r="AU4" s="21" t="str">
        <f>IF(OR(RIGHT(Calendar!DY4,4)="REDS",RIGHT(Calendar!DY4,6)="BLACKS",RIGHT(Calendar!DY4,5)="BLUES"),Calendar!DX4,"")</f>
        <v/>
      </c>
      <c r="AV4" s="21" t="str">
        <f>IF(OR(RIGHT(Calendar!EB4,4)="REDS",RIGHT(Calendar!EB4,6)="BLACKS",RIGHT(Calendar!EB4,5)="BLUES"),Calendar!EA4,"")</f>
        <v/>
      </c>
      <c r="AW4" s="66" t="str">
        <f>IF(Calendar!I4="","",CONCATENATE(A4,"_",Calendar!H4,"_",Calendar!I4,"_",Calendar!J4,","))</f>
        <v/>
      </c>
      <c r="AX4" s="66" t="str">
        <f>IF(Calendar!L4="","",CONCATENATE(A4,"_",Calendar!K4,"_",Calendar!L4,"_",Calendar!M4,","))</f>
        <v/>
      </c>
      <c r="AY4" s="66" t="str">
        <f>IF(Calendar!O4="","",CONCATENATE(A4,"_",Calendar!N4,"_",Calendar!O4,"_",Calendar!P4,","))</f>
        <v/>
      </c>
      <c r="AZ4" s="66" t="str">
        <f>IF(Calendar!R4="","",CONCATENATE(A4,"_",Calendar!Q4,"_",Calendar!R4,"_",Calendar!S4,","))</f>
        <v/>
      </c>
      <c r="BA4" s="66" t="str">
        <f>IF(Calendar!U4="","",CONCATENATE(A4,"_",Calendar!T4,"_",Calendar!U4,"_",Calendar!V4,","))</f>
        <v/>
      </c>
      <c r="BB4" s="66" t="str">
        <f>IF(Calendar!X4="","",CONCATENATE(A4,"_",Calendar!W4,"_",Calendar!X4,"_",Calendar!Y4,","))</f>
        <v/>
      </c>
      <c r="BC4" s="66" t="str">
        <f>IF(Calendar!AA4="","",CONCATENATE(A4,"_",Calendar!Z4,"_",Calendar!AA4,"_",Calendar!AB4,","))</f>
        <v/>
      </c>
      <c r="BD4" s="66" t="str">
        <f>IF(Calendar!AD4="","",CONCATENATE(A4,"_",Calendar!AC4,"_",Calendar!AD4,"_",Calendar!AE4,","))</f>
        <v/>
      </c>
      <c r="BE4" s="66" t="str">
        <f>IF(Calendar!AG4="","",CONCATENATE(A4,"_",Calendar!AF4,"_",Calendar!AG4,"_",Calendar!AH4,","))</f>
        <v/>
      </c>
      <c r="BF4" s="66" t="str">
        <f>IF(Calendar!AJ4="","",CONCATENATE(A4,"_",Calendar!AI4,"_",Calendar!AJ4,"_",Calendar!AK4,","))</f>
        <v/>
      </c>
      <c r="BG4" s="66" t="str">
        <f>IF(Calendar!AM4="","",CONCATENATE(A4,"_",Calendar!AL4,"_",Calendar!AM4,"_",Calendar!AN4,","))</f>
        <v/>
      </c>
      <c r="BH4" s="66" t="str">
        <f>IF(Calendar!AP4="","",CONCATENATE(A4,"_",Calendar!AO4,"_",Calendar!AP4,"_",Calendar!AQ4,","))</f>
        <v/>
      </c>
      <c r="BI4" s="66" t="str">
        <f>IF(Calendar!AS4="","",CONCATENATE(A4,"_",Calendar!AR4,"_",Calendar!AS4,"_",Calendar!AT4,","))</f>
        <v/>
      </c>
      <c r="BJ4" s="66" t="str">
        <f>IF(Calendar!AV4="","",CONCATENATE(A4,"_",Calendar!AU4,"_",Calendar!AV4,"_",Calendar!AW4,","))</f>
        <v/>
      </c>
      <c r="BK4" s="66" t="str">
        <f>IF(Calendar!AY4="","",CONCATENATE(A4,"_",Calendar!AX4,"_",Calendar!AY4,"_",Calendar!AZ4,","))</f>
        <v/>
      </c>
      <c r="BL4" s="66" t="str">
        <f>IF(Calendar!BB4="","",CONCATENATE(A4,"_",Calendar!BA4,"_",Calendar!BB4,"_",Calendar!BC4,","))</f>
        <v/>
      </c>
      <c r="BM4" s="66" t="str">
        <f>IF(Calendar!BE4="","",CONCATENATE(A4,"_",Calendar!BD4,"_",Calendar!BE4,"_",Calendar!BF4,","))</f>
        <v/>
      </c>
      <c r="BN4" s="66" t="str">
        <f>IF(Calendar!BH4="","",CONCATENATE(A4,"_",Calendar!BG4,"_",Calendar!BH4,"_",Calendar!BI4,","))</f>
        <v/>
      </c>
      <c r="BO4" s="66" t="str">
        <f>IF(Calendar!BK4="","",CONCATENATE(A4,"_",Calendar!BJ4,"_",Calendar!BK4,"_",Calendar!BL4,","))</f>
        <v/>
      </c>
      <c r="BP4" s="66" t="str">
        <f>IF(Calendar!BN4="","",CONCATENATE(A4,"_",Calendar!BM4,"_",Calendar!BN4,"_",Calendar!BO4,","))</f>
        <v/>
      </c>
      <c r="BQ4" s="66" t="str">
        <f>IF(Calendar!BQ4="","",CONCATENATE(A4,"_",Calendar!BP4,"_",Calendar!BQ4,"_",Calendar!BR4,","))</f>
        <v/>
      </c>
      <c r="BR4" s="66" t="str">
        <f>IF(Calendar!BT4="","",CONCATENATE(A4,"_",Calendar!BS4,"_",Calendar!BT4,"_",Calendar!BU4,","))</f>
        <v/>
      </c>
      <c r="BS4" s="66" t="str">
        <f>IF(Calendar!BW4="","",CONCATENATE(A4,"_",Calendar!BV4,"_",Calendar!BW4,"_",Calendar!BX4,","))</f>
        <v/>
      </c>
      <c r="BT4" s="66" t="str">
        <f>IF(Calendar!BZ4="","",CONCATENATE(A4,"_",Calendar!BY4,"_",Calendar!BZ4,"_",Calendar!CA4,","))</f>
        <v/>
      </c>
      <c r="BU4" s="66" t="str">
        <f>IF(Calendar!CC4="","",CONCATENATE(A4,"_",Calendar!CB4,"_",Calendar!CC4,"_",Calendar!CD4,","))</f>
        <v/>
      </c>
      <c r="BV4" s="66" t="str">
        <f>IF(Calendar!CF4="","",CONCATENATE(A4,"_",Calendar!CE4,"_",Calendar!CF4,"_",Calendar!CG4,","))</f>
        <v/>
      </c>
      <c r="BW4" s="66" t="str">
        <f>IF(Calendar!CI4="","",CONCATENATE(A4,"_",Calendar!CH4,"_",Calendar!CI4,"_",Calendar!CJ4,","))</f>
        <v/>
      </c>
      <c r="BX4" s="66" t="str">
        <f>IF(Calendar!CL4="","",CONCATENATE(A4,"_",Calendar!CK4,"_",Calendar!CL4,"_",Calendar!CM4,","))</f>
        <v/>
      </c>
      <c r="BY4" s="66" t="str">
        <f>IF(Calendar!CO4="","",CONCATENATE(A4,"_",Calendar!CN4,"_",Calendar!CO4,"_",Calendar!CP4,","))</f>
        <v/>
      </c>
      <c r="BZ4" s="66" t="str">
        <f>IF(Calendar!CR4="","",CONCATENATE(A4,"_",Calendar!CQ4,"_",Calendar!CR4,"_",Calendar!CS4,","))</f>
        <v/>
      </c>
      <c r="CA4" s="66" t="str">
        <f>IF(Calendar!CU4="","",CONCATENATE(A4,"_",Calendar!CT4,"_",Calendar!CU4,"_",Calendar!CV4,","))</f>
        <v/>
      </c>
      <c r="CB4" s="66" t="str">
        <f>IF(Calendar!CX4="","",CONCATENATE(A4,"_",Calendar!CW4,"_",Calendar!CX4,"_",Calendar!CY4,","))</f>
        <v/>
      </c>
      <c r="CC4" s="66" t="str">
        <f>IF(Calendar!DA4="","",CONCATENATE(A4,"_",Calendar!CZ4,"_",Calendar!DA4,"_",Calendar!DB4,","))</f>
        <v/>
      </c>
      <c r="CD4" s="66" t="str">
        <f>IF(Calendar!DD4="","",CONCATENATE(A4,"_",Calendar!DC4,"_",Calendar!DD4,"_",Calendar!DE4,","))</f>
        <v/>
      </c>
      <c r="CE4" s="66" t="str">
        <f>IF(Calendar!DG4="","",CONCATENATE(A4,"_",Calendar!DF4,"_",Calendar!DG4,"_",Calendar!DH4,","))</f>
        <v/>
      </c>
      <c r="CF4" s="66" t="str">
        <f>IF(Calendar!DJ4="","",CONCATENATE(A4,"_",Calendar!DI4,"_",Calendar!DJ4,"_",Calendar!DK4,","))</f>
        <v/>
      </c>
      <c r="CG4" s="66" t="str">
        <f>IF(Calendar!DM4="","",CONCATENATE(A4,"_",Calendar!DL4,"_",Calendar!DM4,"_",Calendar!DN4,","))</f>
        <v/>
      </c>
      <c r="CH4" s="66" t="str">
        <f>IF(Calendar!DP4="","",CONCATENATE(A4,"_",Calendar!DO4,"_",Calendar!DP4,"_",Calendar!DQ4,","))</f>
        <v/>
      </c>
      <c r="CI4" s="66" t="str">
        <f>IF(Calendar!DS4="","",CONCATENATE(A4,"_",Calendar!DR4,"_",Calendar!DS4,"_",Calendar!DT4,","))</f>
        <v/>
      </c>
      <c r="CJ4" s="66" t="str">
        <f>IF(Calendar!DV4="","",CONCATENATE(A4,"_",Calendar!DU4,"_",Calendar!DV4,"_",Calendar!DW4,","))</f>
        <v/>
      </c>
      <c r="CK4" s="66" t="str">
        <f>IF(Calendar!DY4="","",CONCATENATE(A4,"_",Calendar!DX4,"_",Calendar!DY4,"_",Calendar!DZ4,","))</f>
        <v/>
      </c>
      <c r="CL4" s="90" t="str">
        <f>IF(Calendar!EB4="","",CONCATENATE(A4,"_",Calendar!EA4,"_",Calendar!EB4,"_",Calendar!EC4,","))</f>
        <v/>
      </c>
      <c r="CM4" s="91" t="str">
        <f>IF(COUNTIF(AW4:BH4,"")=12,"",CONCATENATE(AW4,AX4,AY4,AZ4,BA4,BB4,BC4,BD4,BE4,BF4,BG4,BH4))</f>
        <v/>
      </c>
      <c r="CN4" s="92" t="str">
        <f>IF(COUNTIF(BI4:BT4,"")=12,"",CONCATENATE(BI4,BJ4,BK4,BL4,BM4,BN4,BO4,BP4,BQ4,BR4,BS4,BT4))</f>
        <v/>
      </c>
      <c r="CO4" s="93" t="str">
        <f>IF(COUNTIF(BU4:CL4,"")=18,"",CONCATENATE(BU4,BV4,BW4,BX4,BY4,BZ4,CA4,CB4,CC4,CD4,CE4,CF4,CG4,CH4,CI4,CJ4,CK4,CL4))</f>
        <v/>
      </c>
      <c r="CP4" s="91" t="str">
        <f>IF(View!$D$1&lt;&gt;"OK","",IF(OR(View!$C$3="K+4",View!$C$3="K+4 &amp; K+7",View!$C$3="K+4 &amp; K+10",View!$C$3="ALL"),IF(CM4="","",IF(AND(HomeCalc!$A4&gt;=View!$C$1,HomeCalc!A4&lt;=View!$C$2),HomeCalc!CM4,"")),""))</f>
        <v/>
      </c>
      <c r="CQ4" s="92" t="str">
        <f>IF(View!$D$1&lt;&gt;"OK","",IF(OR(View!$C$3="K+7",View!$C$3="K+4 &amp; K+7",View!$C$3="K+7 &amp; K+10",View!$C$3="ALL"),IF(CN4="","",IF(AND(HomeCalc!$A4&gt;=View!$C$1,HomeCalc!A4&lt;=View!$C$2),HomeCalc!CN4,"")),""))</f>
        <v/>
      </c>
      <c r="CR4" s="93" t="str">
        <f>IF(View!$D$1&lt;&gt;"OK","",IF(OR(View!$C$3="K+10",View!$C$3="K+4 &amp; K+10",View!$C$3="K+7 &amp; K+10",View!$C$3="ALL"),IF(CO4="","",IF(AND(HomeCalc!$A4&gt;=View!$C$1,HomeCalc!A4&lt;=View!$C$2),HomeCalc!CO4,"")),""))</f>
        <v/>
      </c>
      <c r="CS4" s="101" t="str">
        <f>IF(View!$D$1&lt;&gt;"OK","",CONCATENATE(CS3,CP4,CQ4,CR4))</f>
        <v/>
      </c>
    </row>
    <row r="5" spans="1:97" ht="15.75" x14ac:dyDescent="0.25">
      <c r="A5" s="11">
        <v>42187</v>
      </c>
      <c r="B5" s="15" t="s">
        <v>59</v>
      </c>
      <c r="C5" s="15">
        <f>IF(D5="LUN",C4+1,C4)</f>
        <v>1</v>
      </c>
      <c r="D5" s="28" t="s">
        <v>62</v>
      </c>
      <c r="E5" s="24" t="s">
        <v>61</v>
      </c>
      <c r="F5" s="64">
        <f t="shared" ref="F5:F68" si="0">42-COUNTIF(G5:AV5,"")</f>
        <v>0</v>
      </c>
      <c r="G5" s="21" t="str">
        <f>IF(OR(RIGHT(Calendar!I5,4)="REDS",RIGHT(Calendar!I5,6)="BLACKS",RIGHT(Calendar!I5,5)="BLUES"),Calendar!H5,"")</f>
        <v/>
      </c>
      <c r="H5" s="21" t="str">
        <f>IF(OR(RIGHT(Calendar!L5,4)="REDS",RIGHT(Calendar!L5,6)="BLACKS",RIGHT(Calendar!L5,5)="BLUES"),Calendar!K5,"")</f>
        <v/>
      </c>
      <c r="I5" s="21" t="str">
        <f>IF(OR(RIGHT(Calendar!O5,4)="REDS",RIGHT(Calendar!O5,6)="BLACKS",RIGHT(Calendar!O5,5)="BLUES"),Calendar!N5,"")</f>
        <v/>
      </c>
      <c r="J5" s="21" t="str">
        <f>IF(OR(RIGHT(Calendar!R5,4)="REDS",RIGHT(Calendar!R5,6)="BLACKS",RIGHT(Calendar!R5,5)="BLUES"),Calendar!Q5,"")</f>
        <v/>
      </c>
      <c r="K5" s="21" t="str">
        <f>IF(OR(RIGHT(Calendar!U5,4)="REDS",RIGHT(Calendar!U5,6)="BLACKS",RIGHT(Calendar!U5,5)="BLUES"),Calendar!T5,"")</f>
        <v/>
      </c>
      <c r="L5" s="21" t="str">
        <f>IF(OR(RIGHT(Calendar!X5,4)="REDS",RIGHT(Calendar!X5,6)="BLACKS",RIGHT(Calendar!X5,5)="BLUES"),Calendar!W5,"")</f>
        <v/>
      </c>
      <c r="M5" s="21" t="str">
        <f>IF(OR(RIGHT(Calendar!AA5,4)="REDS",RIGHT(Calendar!AA5,6)="BLACKS",RIGHT(Calendar!AA5,5)="BLUES"),Calendar!Z5,"")</f>
        <v/>
      </c>
      <c r="N5" s="21" t="str">
        <f>IF(OR(RIGHT(Calendar!AD5,4)="REDS",RIGHT(Calendar!AD5,6)="BLACKS",RIGHT(Calendar!AD5,5)="BLUES"),Calendar!AC5,"")</f>
        <v/>
      </c>
      <c r="O5" s="21" t="str">
        <f>IF(OR(RIGHT(Calendar!AG5,4)="REDS",RIGHT(Calendar!AG5,6)="BLACKS",RIGHT(Calendar!AG5,5)="BLUES"),Calendar!AF5,"")</f>
        <v/>
      </c>
      <c r="P5" s="21" t="str">
        <f>IF(OR(RIGHT(Calendar!AJ5,4)="REDS",RIGHT(Calendar!AJ5,6)="BLACKS",RIGHT(Calendar!AJ5,5)="BLUES"),Calendar!AI5,"")</f>
        <v/>
      </c>
      <c r="Q5" s="21" t="str">
        <f>IF(OR(RIGHT(Calendar!AM5,4)="REDS",RIGHT(Calendar!AM5,6)="BLACKS",RIGHT(Calendar!AM5,5)="BLUES"),Calendar!AL5,"")</f>
        <v/>
      </c>
      <c r="R5" s="21" t="str">
        <f>IF(OR(RIGHT(Calendar!AP5,4)="REDS",RIGHT(Calendar!AP5,6)="BLACKS",RIGHT(Calendar!AP5,5)="BLUES"),Calendar!AO5,"")</f>
        <v/>
      </c>
      <c r="S5" s="21" t="str">
        <f>IF(OR(RIGHT(Calendar!AS5,4)="REDS",RIGHT(Calendar!AS5,6)="BLACKS",RIGHT(Calendar!AS5,5)="BLUES"),Calendar!AR5,"")</f>
        <v/>
      </c>
      <c r="T5" s="21" t="str">
        <f>IF(OR(RIGHT(Calendar!AV5,4)="REDS",RIGHT(Calendar!AV5,6)="BLACKS",RIGHT(Calendar!AV5,5)="BLUES"),Calendar!AU5,"")</f>
        <v/>
      </c>
      <c r="U5" s="21" t="str">
        <f>IF(OR(RIGHT(Calendar!AY5,4)="REDS",RIGHT(Calendar!AY5,6)="BLACKS",RIGHT(Calendar!AY5,5)="BLUES"),Calendar!AX5,"")</f>
        <v/>
      </c>
      <c r="V5" s="21" t="str">
        <f>IF(OR(RIGHT(Calendar!BB5,4)="REDS",RIGHT(Calendar!BB5,6)="BLACKS",RIGHT(Calendar!BB5,5)="BLUES"),Calendar!BA5,"")</f>
        <v/>
      </c>
      <c r="W5" s="21" t="str">
        <f>IF(OR(RIGHT(Calendar!BE5,4)="REDS",RIGHT(Calendar!BE5,6)="BLACKS",RIGHT(Calendar!BE5,5)="BLUES"),Calendar!BD5,"")</f>
        <v/>
      </c>
      <c r="X5" s="21" t="str">
        <f>IF(OR(RIGHT(Calendar!BH5,4)="REDS",RIGHT(Calendar!BH5,6)="BLACKS",RIGHT(Calendar!BH5,5)="BLUES"),Calendar!BG5,"")</f>
        <v/>
      </c>
      <c r="Y5" s="21" t="str">
        <f>IF(OR(RIGHT(Calendar!BK5,4)="REDS",RIGHT(Calendar!BK5,6)="BLACKS",RIGHT(Calendar!BK5,5)="BLUES"),Calendar!BJ5,"")</f>
        <v/>
      </c>
      <c r="Z5" s="21" t="str">
        <f>IF(OR(RIGHT(Calendar!BN5,4)="REDS",RIGHT(Calendar!BN5,6)="BLACKS",RIGHT(Calendar!BN5,5)="BLUES"),Calendar!BM5,"")</f>
        <v/>
      </c>
      <c r="AA5" s="21" t="str">
        <f>IF(OR(RIGHT(Calendar!BQ5,4)="REDS",RIGHT(Calendar!BQ5,6)="BLACKS",RIGHT(Calendar!BQ5,5)="BLUES"),Calendar!BP5,"")</f>
        <v/>
      </c>
      <c r="AB5" s="21" t="str">
        <f>IF(OR(RIGHT(Calendar!BT5,4)="REDS",RIGHT(Calendar!BT5,6)="BLACKS",RIGHT(Calendar!BT5,5)="BLUES"),Calendar!BS5,"")</f>
        <v/>
      </c>
      <c r="AC5" s="21" t="str">
        <f>IF(OR(RIGHT(Calendar!BW5,4)="REDS",RIGHT(Calendar!BW5,6)="BLACKS",RIGHT(Calendar!BW5,5)="BLUES"),Calendar!BV5,"")</f>
        <v/>
      </c>
      <c r="AD5" s="21" t="str">
        <f>IF(OR(RIGHT(Calendar!BZ5,4)="REDS",RIGHT(Calendar!BZ5,6)="BLACKS",RIGHT(Calendar!BZ5,5)="BLUES"),Calendar!BY5,"")</f>
        <v/>
      </c>
      <c r="AE5" s="21" t="str">
        <f>IF(OR(RIGHT(Calendar!CC5,4)="REDS",RIGHT(Calendar!CC5,6)="BLACKS",RIGHT(Calendar!CC5,5)="BLUES"),Calendar!CB5,"")</f>
        <v/>
      </c>
      <c r="AF5" s="21" t="str">
        <f>IF(OR(RIGHT(Calendar!CF5,4)="REDS",RIGHT(Calendar!CF5,6)="BLACKS",RIGHT(Calendar!CF5,5)="BLUES"),Calendar!CE5,"")</f>
        <v/>
      </c>
      <c r="AG5" s="21" t="str">
        <f>IF(OR(RIGHT(Calendar!CI5,4)="REDS",RIGHT(Calendar!CI5,6)="BLACKS",RIGHT(Calendar!CI5,5)="BLUES"),Calendar!CH5,"")</f>
        <v/>
      </c>
      <c r="AH5" s="21" t="str">
        <f>IF(OR(RIGHT(Calendar!CL5,4)="REDS",RIGHT(Calendar!CL5,6)="BLACKS",RIGHT(Calendar!CL5,5)="BLUES"),Calendar!CK5,"")</f>
        <v/>
      </c>
      <c r="AI5" s="21" t="str">
        <f>IF(OR(RIGHT(Calendar!CO5,4)="REDS",RIGHT(Calendar!CO5,6)="BLACKS",RIGHT(Calendar!CO5,5)="BLUES"),Calendar!CN5,"")</f>
        <v/>
      </c>
      <c r="AJ5" s="21" t="str">
        <f>IF(OR(RIGHT(Calendar!CR5,4)="REDS",RIGHT(Calendar!CR5,6)="BLACKS",RIGHT(Calendar!CR5,5)="BLUES"),Calendar!CQ5,"")</f>
        <v/>
      </c>
      <c r="AK5" s="21" t="str">
        <f>IF(OR(RIGHT(Calendar!CU5,4)="REDS",RIGHT(Calendar!CU5,6)="BLACKS",RIGHT(Calendar!CU5,5)="BLUES"),Calendar!CT5,"")</f>
        <v/>
      </c>
      <c r="AL5" s="21" t="str">
        <f>IF(OR(RIGHT(Calendar!CX5,4)="REDS",RIGHT(Calendar!CX5,6)="BLACKS",RIGHT(Calendar!CX5,5)="BLUES"),Calendar!CW5,"")</f>
        <v/>
      </c>
      <c r="AM5" s="21" t="str">
        <f>IF(OR(RIGHT(Calendar!DA5,4)="REDS",RIGHT(Calendar!DA5,6)="BLACKS",RIGHT(Calendar!DA5,5)="BLUES"),Calendar!CZ5,"")</f>
        <v/>
      </c>
      <c r="AN5" s="21" t="str">
        <f>IF(OR(RIGHT(Calendar!DD5,4)="REDS",RIGHT(Calendar!DD5,6)="BLACKS",RIGHT(Calendar!DD5,5)="BLUES"),Calendar!DC5,"")</f>
        <v/>
      </c>
      <c r="AO5" s="21" t="str">
        <f>IF(OR(RIGHT(Calendar!DG5,4)="REDS",RIGHT(Calendar!DG5,6)="BLACKS",RIGHT(Calendar!DG5,5)="BLUES"),Calendar!DF5,"")</f>
        <v/>
      </c>
      <c r="AP5" s="21" t="str">
        <f>IF(OR(RIGHT(Calendar!DJ5,4)="REDS",RIGHT(Calendar!DJ5,6)="BLACKS",RIGHT(Calendar!DJ5,5)="BLUES"),Calendar!DI5,"")</f>
        <v/>
      </c>
      <c r="AQ5" s="21" t="str">
        <f>IF(OR(RIGHT(Calendar!DM5,4)="REDS",RIGHT(Calendar!DM5,6)="BLACKS",RIGHT(Calendar!DM5,5)="BLUES"),Calendar!DL5,"")</f>
        <v/>
      </c>
      <c r="AR5" s="21" t="str">
        <f>IF(OR(RIGHT(Calendar!DP5,4)="REDS",RIGHT(Calendar!DP5,6)="BLACKS",RIGHT(Calendar!DP5,5)="BLUES"),Calendar!DO5,"")</f>
        <v/>
      </c>
      <c r="AS5" s="21" t="str">
        <f>IF(OR(RIGHT(Calendar!DS5,4)="REDS",RIGHT(Calendar!DS5,6)="BLACKS",RIGHT(Calendar!DS5,5)="BLUES"),Calendar!DR5,"")</f>
        <v/>
      </c>
      <c r="AT5" s="21" t="str">
        <f>IF(OR(RIGHT(Calendar!DV5,4)="REDS",RIGHT(Calendar!DV5,6)="BLACKS",RIGHT(Calendar!DV5,5)="BLUES"),Calendar!DU5,"")</f>
        <v/>
      </c>
      <c r="AU5" s="21" t="str">
        <f>IF(OR(RIGHT(Calendar!DY5,4)="REDS",RIGHT(Calendar!DY5,6)="BLACKS",RIGHT(Calendar!DY5,5)="BLUES"),Calendar!DX5,"")</f>
        <v/>
      </c>
      <c r="AV5" s="21" t="str">
        <f>IF(OR(RIGHT(Calendar!EB5,4)="REDS",RIGHT(Calendar!EB5,6)="BLACKS",RIGHT(Calendar!EB5,5)="BLUES"),Calendar!EA5,"")</f>
        <v/>
      </c>
      <c r="AW5" s="66" t="str">
        <f>IF(Calendar!I5="","",CONCATENATE(A5,"_",Calendar!H5,"_",Calendar!I5,"_",Calendar!J5,","))</f>
        <v/>
      </c>
      <c r="AX5" s="66" t="str">
        <f>IF(Calendar!L5="","",CONCATENATE(A5,"_",Calendar!K5,"_",Calendar!L5,"_",Calendar!M5,","))</f>
        <v/>
      </c>
      <c r="AY5" s="66" t="str">
        <f>IF(Calendar!O5="","",CONCATENATE(A5,"_",Calendar!N5,"_",Calendar!O5,"_",Calendar!P5,","))</f>
        <v/>
      </c>
      <c r="AZ5" s="66" t="str">
        <f>IF(Calendar!R5="","",CONCATENATE(A5,"_",Calendar!Q5,"_",Calendar!R5,"_",Calendar!S5,","))</f>
        <v/>
      </c>
      <c r="BA5" s="66" t="str">
        <f>IF(Calendar!U5="","",CONCATENATE(A5,"_",Calendar!T5,"_",Calendar!U5,"_",Calendar!V5,","))</f>
        <v/>
      </c>
      <c r="BB5" s="66" t="str">
        <f>IF(Calendar!X5="","",CONCATENATE(A5,"_",Calendar!W5,"_",Calendar!X5,"_",Calendar!Y5,","))</f>
        <v/>
      </c>
      <c r="BC5" s="66" t="str">
        <f>IF(Calendar!AA5="","",CONCATENATE(A5,"_",Calendar!Z5,"_",Calendar!AA5,"_",Calendar!AB5,","))</f>
        <v/>
      </c>
      <c r="BD5" s="66" t="str">
        <f>IF(Calendar!AD5="","",CONCATENATE(A5,"_",Calendar!AC5,"_",Calendar!AD5,"_",Calendar!AE5,","))</f>
        <v/>
      </c>
      <c r="BE5" s="66" t="str">
        <f>IF(Calendar!AG5="","",CONCATENATE(A5,"_",Calendar!AF5,"_",Calendar!AG5,"_",Calendar!AH5,","))</f>
        <v/>
      </c>
      <c r="BF5" s="66" t="str">
        <f>IF(Calendar!AJ5="","",CONCATENATE(A5,"_",Calendar!AI5,"_",Calendar!AJ5,"_",Calendar!AK5,","))</f>
        <v/>
      </c>
      <c r="BG5" s="66" t="str">
        <f>IF(Calendar!AM5="","",CONCATENATE(A5,"_",Calendar!AL5,"_",Calendar!AM5,"_",Calendar!AN5,","))</f>
        <v/>
      </c>
      <c r="BH5" s="66" t="str">
        <f>IF(Calendar!AP5="","",CONCATENATE(A5,"_",Calendar!AO5,"_",Calendar!AP5,"_",Calendar!AQ5,","))</f>
        <v/>
      </c>
      <c r="BI5" s="66" t="str">
        <f>IF(Calendar!AS5="","",CONCATENATE(A5,"_",Calendar!AR5,"_",Calendar!AS5,"_",Calendar!AT5,","))</f>
        <v/>
      </c>
      <c r="BJ5" s="66" t="str">
        <f>IF(Calendar!AV5="","",CONCATENATE(A5,"_",Calendar!AU5,"_",Calendar!AV5,"_",Calendar!AW5,","))</f>
        <v/>
      </c>
      <c r="BK5" s="66" t="str">
        <f>IF(Calendar!AY5="","",CONCATENATE(A5,"_",Calendar!AX5,"_",Calendar!AY5,"_",Calendar!AZ5,","))</f>
        <v/>
      </c>
      <c r="BL5" s="66" t="str">
        <f>IF(Calendar!BB5="","",CONCATENATE(A5,"_",Calendar!BA5,"_",Calendar!BB5,"_",Calendar!BC5,","))</f>
        <v/>
      </c>
      <c r="BM5" s="66" t="str">
        <f>IF(Calendar!BE5="","",CONCATENATE(A5,"_",Calendar!BD5,"_",Calendar!BE5,"_",Calendar!BF5,","))</f>
        <v/>
      </c>
      <c r="BN5" s="66" t="str">
        <f>IF(Calendar!BH5="","",CONCATENATE(A5,"_",Calendar!BG5,"_",Calendar!BH5,"_",Calendar!BI5,","))</f>
        <v/>
      </c>
      <c r="BO5" s="66" t="str">
        <f>IF(Calendar!BK5="","",CONCATENATE(A5,"_",Calendar!BJ5,"_",Calendar!BK5,"_",Calendar!BL5,","))</f>
        <v/>
      </c>
      <c r="BP5" s="66" t="str">
        <f>IF(Calendar!BN5="","",CONCATENATE(A5,"_",Calendar!BM5,"_",Calendar!BN5,"_",Calendar!BO5,","))</f>
        <v/>
      </c>
      <c r="BQ5" s="66" t="str">
        <f>IF(Calendar!BQ5="","",CONCATENATE(A5,"_",Calendar!BP5,"_",Calendar!BQ5,"_",Calendar!BR5,","))</f>
        <v/>
      </c>
      <c r="BR5" s="66" t="str">
        <f>IF(Calendar!BT5="","",CONCATENATE(A5,"_",Calendar!BS5,"_",Calendar!BT5,"_",Calendar!BU5,","))</f>
        <v/>
      </c>
      <c r="BS5" s="66" t="str">
        <f>IF(Calendar!BW5="","",CONCATENATE(A5,"_",Calendar!BV5,"_",Calendar!BW5,"_",Calendar!BX5,","))</f>
        <v/>
      </c>
      <c r="BT5" s="66" t="str">
        <f>IF(Calendar!BZ5="","",CONCATENATE(A5,"_",Calendar!BY5,"_",Calendar!BZ5,"_",Calendar!CA5,","))</f>
        <v/>
      </c>
      <c r="BU5" s="66" t="str">
        <f>IF(Calendar!CC5="","",CONCATENATE(A5,"_",Calendar!CB5,"_",Calendar!CC5,"_",Calendar!CD5,","))</f>
        <v/>
      </c>
      <c r="BV5" s="66" t="str">
        <f>IF(Calendar!CF5="","",CONCATENATE(A5,"_",Calendar!CE5,"_",Calendar!CF5,"_",Calendar!CG5,","))</f>
        <v/>
      </c>
      <c r="BW5" s="66" t="str">
        <f>IF(Calendar!CI5="","",CONCATENATE(A5,"_",Calendar!CH5,"_",Calendar!CI5,"_",Calendar!CJ5,","))</f>
        <v/>
      </c>
      <c r="BX5" s="66" t="str">
        <f>IF(Calendar!CL5="","",CONCATENATE(A5,"_",Calendar!CK5,"_",Calendar!CL5,"_",Calendar!CM5,","))</f>
        <v/>
      </c>
      <c r="BY5" s="66" t="str">
        <f>IF(Calendar!CO5="","",CONCATENATE(A5,"_",Calendar!CN5,"_",Calendar!CO5,"_",Calendar!CP5,","))</f>
        <v/>
      </c>
      <c r="BZ5" s="66" t="str">
        <f>IF(Calendar!CR5="","",CONCATENATE(A5,"_",Calendar!CQ5,"_",Calendar!CR5,"_",Calendar!CS5,","))</f>
        <v/>
      </c>
      <c r="CA5" s="66" t="str">
        <f>IF(Calendar!CU5="","",CONCATENATE(A5,"_",Calendar!CT5,"_",Calendar!CU5,"_",Calendar!CV5,","))</f>
        <v/>
      </c>
      <c r="CB5" s="66" t="str">
        <f>IF(Calendar!CX5="","",CONCATENATE(A5,"_",Calendar!CW5,"_",Calendar!CX5,"_",Calendar!CY5,","))</f>
        <v/>
      </c>
      <c r="CC5" s="66" t="str">
        <f>IF(Calendar!DA5="","",CONCATENATE(A5,"_",Calendar!CZ5,"_",Calendar!DA5,"_",Calendar!DB5,","))</f>
        <v/>
      </c>
      <c r="CD5" s="66" t="str">
        <f>IF(Calendar!DD5="","",CONCATENATE(A5,"_",Calendar!DC5,"_",Calendar!DD5,"_",Calendar!DE5,","))</f>
        <v/>
      </c>
      <c r="CE5" s="66" t="str">
        <f>IF(Calendar!DG5="","",CONCATENATE(A5,"_",Calendar!DF5,"_",Calendar!DG5,"_",Calendar!DH5,","))</f>
        <v/>
      </c>
      <c r="CF5" s="66" t="str">
        <f>IF(Calendar!DJ5="","",CONCATENATE(A5,"_",Calendar!DI5,"_",Calendar!DJ5,"_",Calendar!DK5,","))</f>
        <v/>
      </c>
      <c r="CG5" s="66" t="str">
        <f>IF(Calendar!DM5="","",CONCATENATE(A5,"_",Calendar!DL5,"_",Calendar!DM5,"_",Calendar!DN5,","))</f>
        <v/>
      </c>
      <c r="CH5" s="66" t="str">
        <f>IF(Calendar!DP5="","",CONCATENATE(A5,"_",Calendar!DO5,"_",Calendar!DP5,"_",Calendar!DQ5,","))</f>
        <v/>
      </c>
      <c r="CI5" s="66" t="str">
        <f>IF(Calendar!DS5="","",CONCATENATE(A5,"_",Calendar!DR5,"_",Calendar!DS5,"_",Calendar!DT5,","))</f>
        <v/>
      </c>
      <c r="CJ5" s="66" t="str">
        <f>IF(Calendar!DV5="","",CONCATENATE(A5,"_",Calendar!DU5,"_",Calendar!DV5,"_",Calendar!DW5,","))</f>
        <v/>
      </c>
      <c r="CK5" s="66" t="str">
        <f>IF(Calendar!DY5="","",CONCATENATE(A5,"_",Calendar!DX5,"_",Calendar!DY5,"_",Calendar!DZ5,","))</f>
        <v/>
      </c>
      <c r="CL5" s="90" t="str">
        <f>IF(Calendar!EB5="","",CONCATENATE(A5,"_",Calendar!EA5,"_",Calendar!EB5,"_",Calendar!EC5,","))</f>
        <v/>
      </c>
      <c r="CM5" s="94" t="str">
        <f t="shared" ref="CM5:CM68" si="1">IF(COUNTIF(AW5:BH5,"")=12,"",CONCATENATE(AW5,AX5,AY5,AZ5,BA5,BB5,BC5,BD5,BE5,BF5,BG5,BH5))</f>
        <v/>
      </c>
      <c r="CN5" s="95" t="str">
        <f t="shared" ref="CN5:CN68" si="2">IF(COUNTIF(BI5:BT5,"")=12,"",CONCATENATE(BI5,BJ5,BK5,BL5,BM5,BN5,BO5,BP5,BQ5,BR5,BS5,BT5))</f>
        <v/>
      </c>
      <c r="CO5" s="96" t="str">
        <f t="shared" ref="CO5:CO68" si="3">IF(COUNTIF(BU5:CL5,"")=18,"",CONCATENATE(BU5,BV5,BW5,BX5,BY5,BZ5,CA5,CB5,CC5,CD5,CE5,CF5,CG5,CH5,CI5,CJ5,CK5,CL5))</f>
        <v/>
      </c>
      <c r="CP5" s="94" t="str">
        <f>IF(View!$D$1&lt;&gt;"OK","",IF(OR(View!$C$3="K+4",View!$C$3="K+4 &amp; K+7",View!$C$3="K+4 &amp; K+10",View!$C$3="ALL"),IF(CM5="","",IF(AND(HomeCalc!$A5&gt;=View!$C$1,HomeCalc!A5&lt;=View!$C$2),HomeCalc!CM5,"")),""))</f>
        <v/>
      </c>
      <c r="CQ5" s="95" t="str">
        <f>IF(View!$D$1&lt;&gt;"OK","",IF(OR(View!$C$3="K+7",View!$C$3="K+4 &amp; K+7",View!$C$3="K+7 &amp; K+10",View!$C$3="ALL"),IF(CN5="","",IF(AND(HomeCalc!$A5&gt;=View!$C$1,HomeCalc!A5&lt;=View!$C$2),HomeCalc!CN5,"")),""))</f>
        <v/>
      </c>
      <c r="CR5" s="96" t="str">
        <f>IF(View!$D$1&lt;&gt;"OK","",IF(OR(View!$C$3="K+10",View!$C$3="K+4 &amp; K+10",View!$C$3="K+7 &amp; K+10",View!$C$3="ALL"),IF(CO5="","",IF(AND(HomeCalc!$A5&gt;=View!$C$1,HomeCalc!A5&lt;=View!$C$2),HomeCalc!CO5,"")),""))</f>
        <v/>
      </c>
      <c r="CS5" s="102" t="str">
        <f>IF(View!$D$1&lt;&gt;"OK","",CONCATENATE(CS4,CP5,CQ5,CR5))</f>
        <v/>
      </c>
    </row>
    <row r="6" spans="1:97" ht="15.75" x14ac:dyDescent="0.25">
      <c r="A6" s="11">
        <v>42188</v>
      </c>
      <c r="B6" s="15" t="s">
        <v>59</v>
      </c>
      <c r="C6" s="15">
        <f t="shared" ref="C6:C69" si="4">IF(D6="LUN",C5+1,C5)</f>
        <v>1</v>
      </c>
      <c r="D6" s="27" t="s">
        <v>63</v>
      </c>
      <c r="E6" s="24" t="s">
        <v>61</v>
      </c>
      <c r="F6" s="64">
        <f t="shared" si="0"/>
        <v>0</v>
      </c>
      <c r="G6" s="21" t="str">
        <f>IF(OR(RIGHT(Calendar!I6,4)="REDS",RIGHT(Calendar!I6,6)="BLACKS",RIGHT(Calendar!I6,5)="BLUES"),Calendar!H6,"")</f>
        <v/>
      </c>
      <c r="H6" s="21" t="str">
        <f>IF(OR(RIGHT(Calendar!L6,4)="REDS",RIGHT(Calendar!L6,6)="BLACKS",RIGHT(Calendar!L6,5)="BLUES"),Calendar!K6,"")</f>
        <v/>
      </c>
      <c r="I6" s="21" t="str">
        <f>IF(OR(RIGHT(Calendar!O6,4)="REDS",RIGHT(Calendar!O6,6)="BLACKS",RIGHT(Calendar!O6,5)="BLUES"),Calendar!N6,"")</f>
        <v/>
      </c>
      <c r="J6" s="21" t="str">
        <f>IF(OR(RIGHT(Calendar!R6,4)="REDS",RIGHT(Calendar!R6,6)="BLACKS",RIGHT(Calendar!R6,5)="BLUES"),Calendar!Q6,"")</f>
        <v/>
      </c>
      <c r="K6" s="21" t="str">
        <f>IF(OR(RIGHT(Calendar!U6,4)="REDS",RIGHT(Calendar!U6,6)="BLACKS",RIGHT(Calendar!U6,5)="BLUES"),Calendar!T6,"")</f>
        <v/>
      </c>
      <c r="L6" s="21" t="str">
        <f>IF(OR(RIGHT(Calendar!X6,4)="REDS",RIGHT(Calendar!X6,6)="BLACKS",RIGHT(Calendar!X6,5)="BLUES"),Calendar!W6,"")</f>
        <v/>
      </c>
      <c r="M6" s="21" t="str">
        <f>IF(OR(RIGHT(Calendar!AA6,4)="REDS",RIGHT(Calendar!AA6,6)="BLACKS",RIGHT(Calendar!AA6,5)="BLUES"),Calendar!Z6,"")</f>
        <v/>
      </c>
      <c r="N6" s="21" t="str">
        <f>IF(OR(RIGHT(Calendar!AD6,4)="REDS",RIGHT(Calendar!AD6,6)="BLACKS",RIGHT(Calendar!AD6,5)="BLUES"),Calendar!AC6,"")</f>
        <v/>
      </c>
      <c r="O6" s="21" t="str">
        <f>IF(OR(RIGHT(Calendar!AG6,4)="REDS",RIGHT(Calendar!AG6,6)="BLACKS",RIGHT(Calendar!AG6,5)="BLUES"),Calendar!AF6,"")</f>
        <v/>
      </c>
      <c r="P6" s="21" t="str">
        <f>IF(OR(RIGHT(Calendar!AJ6,4)="REDS",RIGHT(Calendar!AJ6,6)="BLACKS",RIGHT(Calendar!AJ6,5)="BLUES"),Calendar!AI6,"")</f>
        <v/>
      </c>
      <c r="Q6" s="21" t="str">
        <f>IF(OR(RIGHT(Calendar!AM6,4)="REDS",RIGHT(Calendar!AM6,6)="BLACKS",RIGHT(Calendar!AM6,5)="BLUES"),Calendar!AL6,"")</f>
        <v/>
      </c>
      <c r="R6" s="21" t="str">
        <f>IF(OR(RIGHT(Calendar!AP6,4)="REDS",RIGHT(Calendar!AP6,6)="BLACKS",RIGHT(Calendar!AP6,5)="BLUES"),Calendar!AO6,"")</f>
        <v/>
      </c>
      <c r="S6" s="21" t="str">
        <f>IF(OR(RIGHT(Calendar!AS6,4)="REDS",RIGHT(Calendar!AS6,6)="BLACKS",RIGHT(Calendar!AS6,5)="BLUES"),Calendar!AR6,"")</f>
        <v/>
      </c>
      <c r="T6" s="21" t="str">
        <f>IF(OR(RIGHT(Calendar!AV6,4)="REDS",RIGHT(Calendar!AV6,6)="BLACKS",RIGHT(Calendar!AV6,5)="BLUES"),Calendar!AU6,"")</f>
        <v/>
      </c>
      <c r="U6" s="21" t="str">
        <f>IF(OR(RIGHT(Calendar!AY6,4)="REDS",RIGHT(Calendar!AY6,6)="BLACKS",RIGHT(Calendar!AY6,5)="BLUES"),Calendar!AX6,"")</f>
        <v/>
      </c>
      <c r="V6" s="21" t="str">
        <f>IF(OR(RIGHT(Calendar!BB6,4)="REDS",RIGHT(Calendar!BB6,6)="BLACKS",RIGHT(Calendar!BB6,5)="BLUES"),Calendar!BA6,"")</f>
        <v/>
      </c>
      <c r="W6" s="21" t="str">
        <f>IF(OR(RIGHT(Calendar!BE6,4)="REDS",RIGHT(Calendar!BE6,6)="BLACKS",RIGHT(Calendar!BE6,5)="BLUES"),Calendar!BD6,"")</f>
        <v/>
      </c>
      <c r="X6" s="21" t="str">
        <f>IF(OR(RIGHT(Calendar!BH6,4)="REDS",RIGHT(Calendar!BH6,6)="BLACKS",RIGHT(Calendar!BH6,5)="BLUES"),Calendar!BG6,"")</f>
        <v/>
      </c>
      <c r="Y6" s="21" t="str">
        <f>IF(OR(RIGHT(Calendar!BK6,4)="REDS",RIGHT(Calendar!BK6,6)="BLACKS",RIGHT(Calendar!BK6,5)="BLUES"),Calendar!BJ6,"")</f>
        <v/>
      </c>
      <c r="Z6" s="21" t="str">
        <f>IF(OR(RIGHT(Calendar!BN6,4)="REDS",RIGHT(Calendar!BN6,6)="BLACKS",RIGHT(Calendar!BN6,5)="BLUES"),Calendar!BM6,"")</f>
        <v/>
      </c>
      <c r="AA6" s="21" t="str">
        <f>IF(OR(RIGHT(Calendar!BQ6,4)="REDS",RIGHT(Calendar!BQ6,6)="BLACKS",RIGHT(Calendar!BQ6,5)="BLUES"),Calendar!BP6,"")</f>
        <v/>
      </c>
      <c r="AB6" s="21" t="str">
        <f>IF(OR(RIGHT(Calendar!BT6,4)="REDS",RIGHT(Calendar!BT6,6)="BLACKS",RIGHT(Calendar!BT6,5)="BLUES"),Calendar!BS6,"")</f>
        <v/>
      </c>
      <c r="AC6" s="21" t="str">
        <f>IF(OR(RIGHT(Calendar!BW6,4)="REDS",RIGHT(Calendar!BW6,6)="BLACKS",RIGHT(Calendar!BW6,5)="BLUES"),Calendar!BV6,"")</f>
        <v/>
      </c>
      <c r="AD6" s="21" t="str">
        <f>IF(OR(RIGHT(Calendar!BZ6,4)="REDS",RIGHT(Calendar!BZ6,6)="BLACKS",RIGHT(Calendar!BZ6,5)="BLUES"),Calendar!BY6,"")</f>
        <v/>
      </c>
      <c r="AE6" s="21" t="str">
        <f>IF(OR(RIGHT(Calendar!CC6,4)="REDS",RIGHT(Calendar!CC6,6)="BLACKS",RIGHT(Calendar!CC6,5)="BLUES"),Calendar!CB6,"")</f>
        <v/>
      </c>
      <c r="AF6" s="21" t="str">
        <f>IF(OR(RIGHT(Calendar!CF6,4)="REDS",RIGHT(Calendar!CF6,6)="BLACKS",RIGHT(Calendar!CF6,5)="BLUES"),Calendar!CE6,"")</f>
        <v/>
      </c>
      <c r="AG6" s="21" t="str">
        <f>IF(OR(RIGHT(Calendar!CI6,4)="REDS",RIGHT(Calendar!CI6,6)="BLACKS",RIGHT(Calendar!CI6,5)="BLUES"),Calendar!CH6,"")</f>
        <v/>
      </c>
      <c r="AH6" s="21" t="str">
        <f>IF(OR(RIGHT(Calendar!CL6,4)="REDS",RIGHT(Calendar!CL6,6)="BLACKS",RIGHT(Calendar!CL6,5)="BLUES"),Calendar!CK6,"")</f>
        <v/>
      </c>
      <c r="AI6" s="21" t="str">
        <f>IF(OR(RIGHT(Calendar!CO6,4)="REDS",RIGHT(Calendar!CO6,6)="BLACKS",RIGHT(Calendar!CO6,5)="BLUES"),Calendar!CN6,"")</f>
        <v/>
      </c>
      <c r="AJ6" s="21" t="str">
        <f>IF(OR(RIGHT(Calendar!CR6,4)="REDS",RIGHT(Calendar!CR6,6)="BLACKS",RIGHT(Calendar!CR6,5)="BLUES"),Calendar!CQ6,"")</f>
        <v/>
      </c>
      <c r="AK6" s="21" t="str">
        <f>IF(OR(RIGHT(Calendar!CU6,4)="REDS",RIGHT(Calendar!CU6,6)="BLACKS",RIGHT(Calendar!CU6,5)="BLUES"),Calendar!CT6,"")</f>
        <v/>
      </c>
      <c r="AL6" s="21" t="str">
        <f>IF(OR(RIGHT(Calendar!CX6,4)="REDS",RIGHT(Calendar!CX6,6)="BLACKS",RIGHT(Calendar!CX6,5)="BLUES"),Calendar!CW6,"")</f>
        <v/>
      </c>
      <c r="AM6" s="21" t="str">
        <f>IF(OR(RIGHT(Calendar!DA6,4)="REDS",RIGHT(Calendar!DA6,6)="BLACKS",RIGHT(Calendar!DA6,5)="BLUES"),Calendar!CZ6,"")</f>
        <v/>
      </c>
      <c r="AN6" s="21" t="str">
        <f>IF(OR(RIGHT(Calendar!DD6,4)="REDS",RIGHT(Calendar!DD6,6)="BLACKS",RIGHT(Calendar!DD6,5)="BLUES"),Calendar!DC6,"")</f>
        <v/>
      </c>
      <c r="AO6" s="21" t="str">
        <f>IF(OR(RIGHT(Calendar!DG6,4)="REDS",RIGHT(Calendar!DG6,6)="BLACKS",RIGHT(Calendar!DG6,5)="BLUES"),Calendar!DF6,"")</f>
        <v/>
      </c>
      <c r="AP6" s="21" t="str">
        <f>IF(OR(RIGHT(Calendar!DJ6,4)="REDS",RIGHT(Calendar!DJ6,6)="BLACKS",RIGHT(Calendar!DJ6,5)="BLUES"),Calendar!DI6,"")</f>
        <v/>
      </c>
      <c r="AQ6" s="21" t="str">
        <f>IF(OR(RIGHT(Calendar!DM6,4)="REDS",RIGHT(Calendar!DM6,6)="BLACKS",RIGHT(Calendar!DM6,5)="BLUES"),Calendar!DL6,"")</f>
        <v/>
      </c>
      <c r="AR6" s="21" t="str">
        <f>IF(OR(RIGHT(Calendar!DP6,4)="REDS",RIGHT(Calendar!DP6,6)="BLACKS",RIGHT(Calendar!DP6,5)="BLUES"),Calendar!DO6,"")</f>
        <v/>
      </c>
      <c r="AS6" s="21" t="str">
        <f>IF(OR(RIGHT(Calendar!DS6,4)="REDS",RIGHT(Calendar!DS6,6)="BLACKS",RIGHT(Calendar!DS6,5)="BLUES"),Calendar!DR6,"")</f>
        <v/>
      </c>
      <c r="AT6" s="21" t="str">
        <f>IF(OR(RIGHT(Calendar!DV6,4)="REDS",RIGHT(Calendar!DV6,6)="BLACKS",RIGHT(Calendar!DV6,5)="BLUES"),Calendar!DU6,"")</f>
        <v/>
      </c>
      <c r="AU6" s="21" t="str">
        <f>IF(OR(RIGHT(Calendar!DY6,4)="REDS",RIGHT(Calendar!DY6,6)="BLACKS",RIGHT(Calendar!DY6,5)="BLUES"),Calendar!DX6,"")</f>
        <v/>
      </c>
      <c r="AV6" s="21" t="str">
        <f>IF(OR(RIGHT(Calendar!EB6,4)="REDS",RIGHT(Calendar!EB6,6)="BLACKS",RIGHT(Calendar!EB6,5)="BLUES"),Calendar!EA6,"")</f>
        <v/>
      </c>
      <c r="AW6" s="66" t="str">
        <f>IF(Calendar!I6="","",CONCATENATE(A6,"_",Calendar!H6,"_",Calendar!I6,"_",Calendar!J6,","))</f>
        <v/>
      </c>
      <c r="AX6" s="66" t="str">
        <f>IF(Calendar!L6="","",CONCATENATE(A6,"_",Calendar!K6,"_",Calendar!L6,"_",Calendar!M6,","))</f>
        <v/>
      </c>
      <c r="AY6" s="66" t="str">
        <f>IF(Calendar!O6="","",CONCATENATE(A6,"_",Calendar!N6,"_",Calendar!O6,"_",Calendar!P6,","))</f>
        <v/>
      </c>
      <c r="AZ6" s="66" t="str">
        <f>IF(Calendar!R6="","",CONCATENATE(A6,"_",Calendar!Q6,"_",Calendar!R6,"_",Calendar!S6,","))</f>
        <v/>
      </c>
      <c r="BA6" s="66" t="str">
        <f>IF(Calendar!U6="","",CONCATENATE(A6,"_",Calendar!T6,"_",Calendar!U6,"_",Calendar!V6,","))</f>
        <v/>
      </c>
      <c r="BB6" s="66" t="str">
        <f>IF(Calendar!X6="","",CONCATENATE(A6,"_",Calendar!W6,"_",Calendar!X6,"_",Calendar!Y6,","))</f>
        <v/>
      </c>
      <c r="BC6" s="66" t="str">
        <f>IF(Calendar!AA6="","",CONCATENATE(A6,"_",Calendar!Z6,"_",Calendar!AA6,"_",Calendar!AB6,","))</f>
        <v/>
      </c>
      <c r="BD6" s="66" t="str">
        <f>IF(Calendar!AD6="","",CONCATENATE(A6,"_",Calendar!AC6,"_",Calendar!AD6,"_",Calendar!AE6,","))</f>
        <v/>
      </c>
      <c r="BE6" s="66" t="str">
        <f>IF(Calendar!AG6="","",CONCATENATE(A6,"_",Calendar!AF6,"_",Calendar!AG6,"_",Calendar!AH6,","))</f>
        <v/>
      </c>
      <c r="BF6" s="66" t="str">
        <f>IF(Calendar!AJ6="","",CONCATENATE(A6,"_",Calendar!AI6,"_",Calendar!AJ6,"_",Calendar!AK6,","))</f>
        <v/>
      </c>
      <c r="BG6" s="66" t="str">
        <f>IF(Calendar!AM6="","",CONCATENATE(A6,"_",Calendar!AL6,"_",Calendar!AM6,"_",Calendar!AN6,","))</f>
        <v/>
      </c>
      <c r="BH6" s="66" t="str">
        <f>IF(Calendar!AP6="","",CONCATENATE(A6,"_",Calendar!AO6,"_",Calendar!AP6,"_",Calendar!AQ6,","))</f>
        <v/>
      </c>
      <c r="BI6" s="66" t="str">
        <f>IF(Calendar!AS6="","",CONCATENATE(A6,"_",Calendar!AR6,"_",Calendar!AS6,"_",Calendar!AT6,","))</f>
        <v/>
      </c>
      <c r="BJ6" s="66" t="str">
        <f>IF(Calendar!AV6="","",CONCATENATE(A6,"_",Calendar!AU6,"_",Calendar!AV6,"_",Calendar!AW6,","))</f>
        <v/>
      </c>
      <c r="BK6" s="66" t="str">
        <f>IF(Calendar!AY6="","",CONCATENATE(A6,"_",Calendar!AX6,"_",Calendar!AY6,"_",Calendar!AZ6,","))</f>
        <v/>
      </c>
      <c r="BL6" s="66" t="str">
        <f>IF(Calendar!BB6="","",CONCATENATE(A6,"_",Calendar!BA6,"_",Calendar!BB6,"_",Calendar!BC6,","))</f>
        <v/>
      </c>
      <c r="BM6" s="66" t="str">
        <f>IF(Calendar!BE6="","",CONCATENATE(A6,"_",Calendar!BD6,"_",Calendar!BE6,"_",Calendar!BF6,","))</f>
        <v/>
      </c>
      <c r="BN6" s="66" t="str">
        <f>IF(Calendar!BH6="","",CONCATENATE(A6,"_",Calendar!BG6,"_",Calendar!BH6,"_",Calendar!BI6,","))</f>
        <v/>
      </c>
      <c r="BO6" s="66" t="str">
        <f>IF(Calendar!BK6="","",CONCATENATE(A6,"_",Calendar!BJ6,"_",Calendar!BK6,"_",Calendar!BL6,","))</f>
        <v/>
      </c>
      <c r="BP6" s="66" t="str">
        <f>IF(Calendar!BN6="","",CONCATENATE(A6,"_",Calendar!BM6,"_",Calendar!BN6,"_",Calendar!BO6,","))</f>
        <v/>
      </c>
      <c r="BQ6" s="66" t="str">
        <f>IF(Calendar!BQ6="","",CONCATENATE(A6,"_",Calendar!BP6,"_",Calendar!BQ6,"_",Calendar!BR6,","))</f>
        <v/>
      </c>
      <c r="BR6" s="66" t="str">
        <f>IF(Calendar!BT6="","",CONCATENATE(A6,"_",Calendar!BS6,"_",Calendar!BT6,"_",Calendar!BU6,","))</f>
        <v/>
      </c>
      <c r="BS6" s="66" t="str">
        <f>IF(Calendar!BW6="","",CONCATENATE(A6,"_",Calendar!BV6,"_",Calendar!BW6,"_",Calendar!BX6,","))</f>
        <v/>
      </c>
      <c r="BT6" s="66" t="str">
        <f>IF(Calendar!BZ6="","",CONCATENATE(A6,"_",Calendar!BY6,"_",Calendar!BZ6,"_",Calendar!CA6,","))</f>
        <v/>
      </c>
      <c r="BU6" s="66" t="str">
        <f>IF(Calendar!CC6="","",CONCATENATE(A6,"_",Calendar!CB6,"_",Calendar!CC6,"_",Calendar!CD6,","))</f>
        <v/>
      </c>
      <c r="BV6" s="66" t="str">
        <f>IF(Calendar!CF6="","",CONCATENATE(A6,"_",Calendar!CE6,"_",Calendar!CF6,"_",Calendar!CG6,","))</f>
        <v/>
      </c>
      <c r="BW6" s="66" t="str">
        <f>IF(Calendar!CI6="","",CONCATENATE(A6,"_",Calendar!CH6,"_",Calendar!CI6,"_",Calendar!CJ6,","))</f>
        <v/>
      </c>
      <c r="BX6" s="66" t="str">
        <f>IF(Calendar!CL6="","",CONCATENATE(A6,"_",Calendar!CK6,"_",Calendar!CL6,"_",Calendar!CM6,","))</f>
        <v/>
      </c>
      <c r="BY6" s="66" t="str">
        <f>IF(Calendar!CO6="","",CONCATENATE(A6,"_",Calendar!CN6,"_",Calendar!CO6,"_",Calendar!CP6,","))</f>
        <v/>
      </c>
      <c r="BZ6" s="66" t="str">
        <f>IF(Calendar!CR6="","",CONCATENATE(A6,"_",Calendar!CQ6,"_",Calendar!CR6,"_",Calendar!CS6,","))</f>
        <v/>
      </c>
      <c r="CA6" s="66" t="str">
        <f>IF(Calendar!CU6="","",CONCATENATE(A6,"_",Calendar!CT6,"_",Calendar!CU6,"_",Calendar!CV6,","))</f>
        <v/>
      </c>
      <c r="CB6" s="66" t="str">
        <f>IF(Calendar!CX6="","",CONCATENATE(A6,"_",Calendar!CW6,"_",Calendar!CX6,"_",Calendar!CY6,","))</f>
        <v/>
      </c>
      <c r="CC6" s="66" t="str">
        <f>IF(Calendar!DA6="","",CONCATENATE(A6,"_",Calendar!CZ6,"_",Calendar!DA6,"_",Calendar!DB6,","))</f>
        <v/>
      </c>
      <c r="CD6" s="66" t="str">
        <f>IF(Calendar!DD6="","",CONCATENATE(A6,"_",Calendar!DC6,"_",Calendar!DD6,"_",Calendar!DE6,","))</f>
        <v/>
      </c>
      <c r="CE6" s="66" t="str">
        <f>IF(Calendar!DG6="","",CONCATENATE(A6,"_",Calendar!DF6,"_",Calendar!DG6,"_",Calendar!DH6,","))</f>
        <v/>
      </c>
      <c r="CF6" s="66" t="str">
        <f>IF(Calendar!DJ6="","",CONCATENATE(A6,"_",Calendar!DI6,"_",Calendar!DJ6,"_",Calendar!DK6,","))</f>
        <v/>
      </c>
      <c r="CG6" s="66" t="str">
        <f>IF(Calendar!DM6="","",CONCATENATE(A6,"_",Calendar!DL6,"_",Calendar!DM6,"_",Calendar!DN6,","))</f>
        <v/>
      </c>
      <c r="CH6" s="66" t="str">
        <f>IF(Calendar!DP6="","",CONCATENATE(A6,"_",Calendar!DO6,"_",Calendar!DP6,"_",Calendar!DQ6,","))</f>
        <v/>
      </c>
      <c r="CI6" s="66" t="str">
        <f>IF(Calendar!DS6="","",CONCATENATE(A6,"_",Calendar!DR6,"_",Calendar!DS6,"_",Calendar!DT6,","))</f>
        <v/>
      </c>
      <c r="CJ6" s="66" t="str">
        <f>IF(Calendar!DV6="","",CONCATENATE(A6,"_",Calendar!DU6,"_",Calendar!DV6,"_",Calendar!DW6,","))</f>
        <v/>
      </c>
      <c r="CK6" s="66" t="str">
        <f>IF(Calendar!DY6="","",CONCATENATE(A6,"_",Calendar!DX6,"_",Calendar!DY6,"_",Calendar!DZ6,","))</f>
        <v/>
      </c>
      <c r="CL6" s="90" t="str">
        <f>IF(Calendar!EB6="","",CONCATENATE(A6,"_",Calendar!EA6,"_",Calendar!EB6,"_",Calendar!EC6,","))</f>
        <v/>
      </c>
      <c r="CM6" s="94" t="str">
        <f t="shared" si="1"/>
        <v/>
      </c>
      <c r="CN6" s="95" t="str">
        <f t="shared" si="2"/>
        <v/>
      </c>
      <c r="CO6" s="96" t="str">
        <f t="shared" si="3"/>
        <v/>
      </c>
      <c r="CP6" s="94" t="str">
        <f>IF(View!$D$1&lt;&gt;"OK","",IF(OR(View!$C$3="K+4",View!$C$3="K+4 &amp; K+7",View!$C$3="K+4 &amp; K+10",View!$C$3="ALL"),IF(CM6="","",IF(AND(HomeCalc!$A6&gt;=View!$C$1,HomeCalc!A6&lt;=View!$C$2),HomeCalc!CM6,"")),""))</f>
        <v/>
      </c>
      <c r="CQ6" s="95" t="str">
        <f>IF(View!$D$1&lt;&gt;"OK","",IF(OR(View!$C$3="K+7",View!$C$3="K+4 &amp; K+7",View!$C$3="K+7 &amp; K+10",View!$C$3="ALL"),IF(CN6="","",IF(AND(HomeCalc!$A6&gt;=View!$C$1,HomeCalc!A6&lt;=View!$C$2),HomeCalc!CN6,"")),""))</f>
        <v/>
      </c>
      <c r="CR6" s="96" t="str">
        <f>IF(View!$D$1&lt;&gt;"OK","",IF(OR(View!$C$3="K+10",View!$C$3="K+4 &amp; K+10",View!$C$3="K+7 &amp; K+10",View!$C$3="ALL"),IF(CO6="","",IF(AND(HomeCalc!$A6&gt;=View!$C$1,HomeCalc!A6&lt;=View!$C$2),HomeCalc!CO6,"")),""))</f>
        <v/>
      </c>
      <c r="CS6" s="102" t="str">
        <f>IF(View!$D$1&lt;&gt;"OK","",CONCATENATE(CS5,CP6,CQ6,CR6))</f>
        <v/>
      </c>
    </row>
    <row r="7" spans="1:97" ht="15.75" x14ac:dyDescent="0.25">
      <c r="A7" s="11">
        <v>42189</v>
      </c>
      <c r="B7" s="15" t="s">
        <v>59</v>
      </c>
      <c r="C7" s="15">
        <f t="shared" si="4"/>
        <v>1</v>
      </c>
      <c r="D7" s="25" t="s">
        <v>64</v>
      </c>
      <c r="E7" s="24" t="s">
        <v>61</v>
      </c>
      <c r="F7" s="64">
        <f t="shared" si="0"/>
        <v>0</v>
      </c>
      <c r="G7" s="21" t="str">
        <f>IF(OR(RIGHT(Calendar!I7,4)="REDS",RIGHT(Calendar!I7,6)="BLACKS",RIGHT(Calendar!I7,5)="BLUES"),Calendar!H7,"")</f>
        <v/>
      </c>
      <c r="H7" s="21" t="str">
        <f>IF(OR(RIGHT(Calendar!L7,4)="REDS",RIGHT(Calendar!L7,6)="BLACKS",RIGHT(Calendar!L7,5)="BLUES"),Calendar!K7,"")</f>
        <v/>
      </c>
      <c r="I7" s="21" t="str">
        <f>IF(OR(RIGHT(Calendar!O7,4)="REDS",RIGHT(Calendar!O7,6)="BLACKS",RIGHT(Calendar!O7,5)="BLUES"),Calendar!N7,"")</f>
        <v/>
      </c>
      <c r="J7" s="21" t="str">
        <f>IF(OR(RIGHT(Calendar!R7,4)="REDS",RIGHT(Calendar!R7,6)="BLACKS",RIGHT(Calendar!R7,5)="BLUES"),Calendar!Q7,"")</f>
        <v/>
      </c>
      <c r="K7" s="21" t="str">
        <f>IF(OR(RIGHT(Calendar!U7,4)="REDS",RIGHT(Calendar!U7,6)="BLACKS",RIGHT(Calendar!U7,5)="BLUES"),Calendar!T7,"")</f>
        <v/>
      </c>
      <c r="L7" s="21" t="str">
        <f>IF(OR(RIGHT(Calendar!X7,4)="REDS",RIGHT(Calendar!X7,6)="BLACKS",RIGHT(Calendar!X7,5)="BLUES"),Calendar!W7,"")</f>
        <v/>
      </c>
      <c r="M7" s="21" t="str">
        <f>IF(OR(RIGHT(Calendar!AA7,4)="REDS",RIGHT(Calendar!AA7,6)="BLACKS",RIGHT(Calendar!AA7,5)="BLUES"),Calendar!Z7,"")</f>
        <v/>
      </c>
      <c r="N7" s="21" t="str">
        <f>IF(OR(RIGHT(Calendar!AD7,4)="REDS",RIGHT(Calendar!AD7,6)="BLACKS",RIGHT(Calendar!AD7,5)="BLUES"),Calendar!AC7,"")</f>
        <v/>
      </c>
      <c r="O7" s="21" t="str">
        <f>IF(OR(RIGHT(Calendar!AG7,4)="REDS",RIGHT(Calendar!AG7,6)="BLACKS",RIGHT(Calendar!AG7,5)="BLUES"),Calendar!AF7,"")</f>
        <v/>
      </c>
      <c r="P7" s="21" t="str">
        <f>IF(OR(RIGHT(Calendar!AJ7,4)="REDS",RIGHT(Calendar!AJ7,6)="BLACKS",RIGHT(Calendar!AJ7,5)="BLUES"),Calendar!AI7,"")</f>
        <v/>
      </c>
      <c r="Q7" s="21" t="str">
        <f>IF(OR(RIGHT(Calendar!AM7,4)="REDS",RIGHT(Calendar!AM7,6)="BLACKS",RIGHT(Calendar!AM7,5)="BLUES"),Calendar!AL7,"")</f>
        <v/>
      </c>
      <c r="R7" s="21" t="str">
        <f>IF(OR(RIGHT(Calendar!AP7,4)="REDS",RIGHT(Calendar!AP7,6)="BLACKS",RIGHT(Calendar!AP7,5)="BLUES"),Calendar!AO7,"")</f>
        <v/>
      </c>
      <c r="S7" s="21" t="str">
        <f>IF(OR(RIGHT(Calendar!AS7,4)="REDS",RIGHT(Calendar!AS7,6)="BLACKS",RIGHT(Calendar!AS7,5)="BLUES"),Calendar!AR7,"")</f>
        <v/>
      </c>
      <c r="T7" s="21" t="str">
        <f>IF(OR(RIGHT(Calendar!AV7,4)="REDS",RIGHT(Calendar!AV7,6)="BLACKS",RIGHT(Calendar!AV7,5)="BLUES"),Calendar!AU7,"")</f>
        <v/>
      </c>
      <c r="U7" s="21" t="str">
        <f>IF(OR(RIGHT(Calendar!AY7,4)="REDS",RIGHT(Calendar!AY7,6)="BLACKS",RIGHT(Calendar!AY7,5)="BLUES"),Calendar!AX7,"")</f>
        <v/>
      </c>
      <c r="V7" s="21" t="str">
        <f>IF(OR(RIGHT(Calendar!BB7,4)="REDS",RIGHT(Calendar!BB7,6)="BLACKS",RIGHT(Calendar!BB7,5)="BLUES"),Calendar!BA7,"")</f>
        <v/>
      </c>
      <c r="W7" s="21" t="str">
        <f>IF(OR(RIGHT(Calendar!BE7,4)="REDS",RIGHT(Calendar!BE7,6)="BLACKS",RIGHT(Calendar!BE7,5)="BLUES"),Calendar!BD7,"")</f>
        <v/>
      </c>
      <c r="X7" s="21" t="str">
        <f>IF(OR(RIGHT(Calendar!BH7,4)="REDS",RIGHT(Calendar!BH7,6)="BLACKS",RIGHT(Calendar!BH7,5)="BLUES"),Calendar!BG7,"")</f>
        <v/>
      </c>
      <c r="Y7" s="21" t="str">
        <f>IF(OR(RIGHT(Calendar!BK7,4)="REDS",RIGHT(Calendar!BK7,6)="BLACKS",RIGHT(Calendar!BK7,5)="BLUES"),Calendar!BJ7,"")</f>
        <v/>
      </c>
      <c r="Z7" s="21" t="str">
        <f>IF(OR(RIGHT(Calendar!BN7,4)="REDS",RIGHT(Calendar!BN7,6)="BLACKS",RIGHT(Calendar!BN7,5)="BLUES"),Calendar!BM7,"")</f>
        <v/>
      </c>
      <c r="AA7" s="21" t="str">
        <f>IF(OR(RIGHT(Calendar!BQ7,4)="REDS",RIGHT(Calendar!BQ7,6)="BLACKS",RIGHT(Calendar!BQ7,5)="BLUES"),Calendar!BP7,"")</f>
        <v/>
      </c>
      <c r="AB7" s="21" t="str">
        <f>IF(OR(RIGHT(Calendar!BT7,4)="REDS",RIGHT(Calendar!BT7,6)="BLACKS",RIGHT(Calendar!BT7,5)="BLUES"),Calendar!BS7,"")</f>
        <v/>
      </c>
      <c r="AC7" s="21" t="str">
        <f>IF(OR(RIGHT(Calendar!BW7,4)="REDS",RIGHT(Calendar!BW7,6)="BLACKS",RIGHT(Calendar!BW7,5)="BLUES"),Calendar!BV7,"")</f>
        <v/>
      </c>
      <c r="AD7" s="21" t="str">
        <f>IF(OR(RIGHT(Calendar!BZ7,4)="REDS",RIGHT(Calendar!BZ7,6)="BLACKS",RIGHT(Calendar!BZ7,5)="BLUES"),Calendar!BY7,"")</f>
        <v/>
      </c>
      <c r="AE7" s="21" t="str">
        <f>IF(OR(RIGHT(Calendar!CC7,4)="REDS",RIGHT(Calendar!CC7,6)="BLACKS",RIGHT(Calendar!CC7,5)="BLUES"),Calendar!CB7,"")</f>
        <v/>
      </c>
      <c r="AF7" s="21" t="str">
        <f>IF(OR(RIGHT(Calendar!CF7,4)="REDS",RIGHT(Calendar!CF7,6)="BLACKS",RIGHT(Calendar!CF7,5)="BLUES"),Calendar!CE7,"")</f>
        <v/>
      </c>
      <c r="AG7" s="21" t="str">
        <f>IF(OR(RIGHT(Calendar!CI7,4)="REDS",RIGHT(Calendar!CI7,6)="BLACKS",RIGHT(Calendar!CI7,5)="BLUES"),Calendar!CH7,"")</f>
        <v/>
      </c>
      <c r="AH7" s="21" t="str">
        <f>IF(OR(RIGHT(Calendar!CL7,4)="REDS",RIGHT(Calendar!CL7,6)="BLACKS",RIGHT(Calendar!CL7,5)="BLUES"),Calendar!CK7,"")</f>
        <v/>
      </c>
      <c r="AI7" s="21" t="str">
        <f>IF(OR(RIGHT(Calendar!CO7,4)="REDS",RIGHT(Calendar!CO7,6)="BLACKS",RIGHT(Calendar!CO7,5)="BLUES"),Calendar!CN7,"")</f>
        <v/>
      </c>
      <c r="AJ7" s="21" t="str">
        <f>IF(OR(RIGHT(Calendar!CR7,4)="REDS",RIGHT(Calendar!CR7,6)="BLACKS",RIGHT(Calendar!CR7,5)="BLUES"),Calendar!CQ7,"")</f>
        <v/>
      </c>
      <c r="AK7" s="21" t="str">
        <f>IF(OR(RIGHT(Calendar!CU7,4)="REDS",RIGHT(Calendar!CU7,6)="BLACKS",RIGHT(Calendar!CU7,5)="BLUES"),Calendar!CT7,"")</f>
        <v/>
      </c>
      <c r="AL7" s="21" t="str">
        <f>IF(OR(RIGHT(Calendar!CX7,4)="REDS",RIGHT(Calendar!CX7,6)="BLACKS",RIGHT(Calendar!CX7,5)="BLUES"),Calendar!CW7,"")</f>
        <v/>
      </c>
      <c r="AM7" s="21" t="str">
        <f>IF(OR(RIGHT(Calendar!DA7,4)="REDS",RIGHT(Calendar!DA7,6)="BLACKS",RIGHT(Calendar!DA7,5)="BLUES"),Calendar!CZ7,"")</f>
        <v/>
      </c>
      <c r="AN7" s="21" t="str">
        <f>IF(OR(RIGHT(Calendar!DD7,4)="REDS",RIGHT(Calendar!DD7,6)="BLACKS",RIGHT(Calendar!DD7,5)="BLUES"),Calendar!DC7,"")</f>
        <v/>
      </c>
      <c r="AO7" s="21" t="str">
        <f>IF(OR(RIGHT(Calendar!DG7,4)="REDS",RIGHT(Calendar!DG7,6)="BLACKS",RIGHT(Calendar!DG7,5)="BLUES"),Calendar!DF7,"")</f>
        <v/>
      </c>
      <c r="AP7" s="21" t="str">
        <f>IF(OR(RIGHT(Calendar!DJ7,4)="REDS",RIGHT(Calendar!DJ7,6)="BLACKS",RIGHT(Calendar!DJ7,5)="BLUES"),Calendar!DI7,"")</f>
        <v/>
      </c>
      <c r="AQ7" s="21" t="str">
        <f>IF(OR(RIGHT(Calendar!DM7,4)="REDS",RIGHT(Calendar!DM7,6)="BLACKS",RIGHT(Calendar!DM7,5)="BLUES"),Calendar!DL7,"")</f>
        <v/>
      </c>
      <c r="AR7" s="21" t="str">
        <f>IF(OR(RIGHT(Calendar!DP7,4)="REDS",RIGHT(Calendar!DP7,6)="BLACKS",RIGHT(Calendar!DP7,5)="BLUES"),Calendar!DO7,"")</f>
        <v/>
      </c>
      <c r="AS7" s="21" t="str">
        <f>IF(OR(RIGHT(Calendar!DS7,4)="REDS",RIGHT(Calendar!DS7,6)="BLACKS",RIGHT(Calendar!DS7,5)="BLUES"),Calendar!DR7,"")</f>
        <v/>
      </c>
      <c r="AT7" s="21" t="str">
        <f>IF(OR(RIGHT(Calendar!DV7,4)="REDS",RIGHT(Calendar!DV7,6)="BLACKS",RIGHT(Calendar!DV7,5)="BLUES"),Calendar!DU7,"")</f>
        <v/>
      </c>
      <c r="AU7" s="21" t="str">
        <f>IF(OR(RIGHT(Calendar!DY7,4)="REDS",RIGHT(Calendar!DY7,6)="BLACKS",RIGHT(Calendar!DY7,5)="BLUES"),Calendar!DX7,"")</f>
        <v/>
      </c>
      <c r="AV7" s="21" t="str">
        <f>IF(OR(RIGHT(Calendar!EB7,4)="REDS",RIGHT(Calendar!EB7,6)="BLACKS",RIGHT(Calendar!EB7,5)="BLUES"),Calendar!EA7,"")</f>
        <v/>
      </c>
      <c r="AW7" s="66" t="str">
        <f>IF(Calendar!I7="","",CONCATENATE(A7,"_",Calendar!H7,"_",Calendar!I7,"_",Calendar!J7,","))</f>
        <v/>
      </c>
      <c r="AX7" s="66" t="str">
        <f>IF(Calendar!L7="","",CONCATENATE(A7,"_",Calendar!K7,"_",Calendar!L7,"_",Calendar!M7,","))</f>
        <v/>
      </c>
      <c r="AY7" s="66" t="str">
        <f>IF(Calendar!O7="","",CONCATENATE(A7,"_",Calendar!N7,"_",Calendar!O7,"_",Calendar!P7,","))</f>
        <v/>
      </c>
      <c r="AZ7" s="66" t="str">
        <f>IF(Calendar!R7="","",CONCATENATE(A7,"_",Calendar!Q7,"_",Calendar!R7,"_",Calendar!S7,","))</f>
        <v/>
      </c>
      <c r="BA7" s="66" t="str">
        <f>IF(Calendar!U7="","",CONCATENATE(A7,"_",Calendar!T7,"_",Calendar!U7,"_",Calendar!V7,","))</f>
        <v/>
      </c>
      <c r="BB7" s="66" t="str">
        <f>IF(Calendar!X7="","",CONCATENATE(A7,"_",Calendar!W7,"_",Calendar!X7,"_",Calendar!Y7,","))</f>
        <v/>
      </c>
      <c r="BC7" s="66" t="str">
        <f>IF(Calendar!AA7="","",CONCATENATE(A7,"_",Calendar!Z7,"_",Calendar!AA7,"_",Calendar!AB7,","))</f>
        <v/>
      </c>
      <c r="BD7" s="66" t="str">
        <f>IF(Calendar!AD7="","",CONCATENATE(A7,"_",Calendar!AC7,"_",Calendar!AD7,"_",Calendar!AE7,","))</f>
        <v/>
      </c>
      <c r="BE7" s="66" t="str">
        <f>IF(Calendar!AG7="","",CONCATENATE(A7,"_",Calendar!AF7,"_",Calendar!AG7,"_",Calendar!AH7,","))</f>
        <v/>
      </c>
      <c r="BF7" s="66" t="str">
        <f>IF(Calendar!AJ7="","",CONCATENATE(A7,"_",Calendar!AI7,"_",Calendar!AJ7,"_",Calendar!AK7,","))</f>
        <v/>
      </c>
      <c r="BG7" s="66" t="str">
        <f>IF(Calendar!AM7="","",CONCATENATE(A7,"_",Calendar!AL7,"_",Calendar!AM7,"_",Calendar!AN7,","))</f>
        <v/>
      </c>
      <c r="BH7" s="66" t="str">
        <f>IF(Calendar!AP7="","",CONCATENATE(A7,"_",Calendar!AO7,"_",Calendar!AP7,"_",Calendar!AQ7,","))</f>
        <v/>
      </c>
      <c r="BI7" s="66" t="str">
        <f>IF(Calendar!AS7="","",CONCATENATE(A7,"_",Calendar!AR7,"_",Calendar!AS7,"_",Calendar!AT7,","))</f>
        <v/>
      </c>
      <c r="BJ7" s="66" t="str">
        <f>IF(Calendar!AV7="","",CONCATENATE(A7,"_",Calendar!AU7,"_",Calendar!AV7,"_",Calendar!AW7,","))</f>
        <v/>
      </c>
      <c r="BK7" s="66" t="str">
        <f>IF(Calendar!AY7="","",CONCATENATE(A7,"_",Calendar!AX7,"_",Calendar!AY7,"_",Calendar!AZ7,","))</f>
        <v/>
      </c>
      <c r="BL7" s="66" t="str">
        <f>IF(Calendar!BB7="","",CONCATENATE(A7,"_",Calendar!BA7,"_",Calendar!BB7,"_",Calendar!BC7,","))</f>
        <v/>
      </c>
      <c r="BM7" s="66" t="str">
        <f>IF(Calendar!BE7="","",CONCATENATE(A7,"_",Calendar!BD7,"_",Calendar!BE7,"_",Calendar!BF7,","))</f>
        <v/>
      </c>
      <c r="BN7" s="66" t="str">
        <f>IF(Calendar!BH7="","",CONCATENATE(A7,"_",Calendar!BG7,"_",Calendar!BH7,"_",Calendar!BI7,","))</f>
        <v/>
      </c>
      <c r="BO7" s="66" t="str">
        <f>IF(Calendar!BK7="","",CONCATENATE(A7,"_",Calendar!BJ7,"_",Calendar!BK7,"_",Calendar!BL7,","))</f>
        <v/>
      </c>
      <c r="BP7" s="66" t="str">
        <f>IF(Calendar!BN7="","",CONCATENATE(A7,"_",Calendar!BM7,"_",Calendar!BN7,"_",Calendar!BO7,","))</f>
        <v/>
      </c>
      <c r="BQ7" s="66" t="str">
        <f>IF(Calendar!BQ7="","",CONCATENATE(A7,"_",Calendar!BP7,"_",Calendar!BQ7,"_",Calendar!BR7,","))</f>
        <v/>
      </c>
      <c r="BR7" s="66" t="str">
        <f>IF(Calendar!BT7="","",CONCATENATE(A7,"_",Calendar!BS7,"_",Calendar!BT7,"_",Calendar!BU7,","))</f>
        <v/>
      </c>
      <c r="BS7" s="66" t="str">
        <f>IF(Calendar!BW7="","",CONCATENATE(A7,"_",Calendar!BV7,"_",Calendar!BW7,"_",Calendar!BX7,","))</f>
        <v/>
      </c>
      <c r="BT7" s="66" t="str">
        <f>IF(Calendar!BZ7="","",CONCATENATE(A7,"_",Calendar!BY7,"_",Calendar!BZ7,"_",Calendar!CA7,","))</f>
        <v/>
      </c>
      <c r="BU7" s="66" t="str">
        <f>IF(Calendar!CC7="","",CONCATENATE(A7,"_",Calendar!CB7,"_",Calendar!CC7,"_",Calendar!CD7,","))</f>
        <v/>
      </c>
      <c r="BV7" s="66" t="str">
        <f>IF(Calendar!CF7="","",CONCATENATE(A7,"_",Calendar!CE7,"_",Calendar!CF7,"_",Calendar!CG7,","))</f>
        <v/>
      </c>
      <c r="BW7" s="66" t="str">
        <f>IF(Calendar!CI7="","",CONCATENATE(A7,"_",Calendar!CH7,"_",Calendar!CI7,"_",Calendar!CJ7,","))</f>
        <v/>
      </c>
      <c r="BX7" s="66" t="str">
        <f>IF(Calendar!CL7="","",CONCATENATE(A7,"_",Calendar!CK7,"_",Calendar!CL7,"_",Calendar!CM7,","))</f>
        <v/>
      </c>
      <c r="BY7" s="66" t="str">
        <f>IF(Calendar!CO7="","",CONCATENATE(A7,"_",Calendar!CN7,"_",Calendar!CO7,"_",Calendar!CP7,","))</f>
        <v/>
      </c>
      <c r="BZ7" s="66" t="str">
        <f>IF(Calendar!CR7="","",CONCATENATE(A7,"_",Calendar!CQ7,"_",Calendar!CR7,"_",Calendar!CS7,","))</f>
        <v/>
      </c>
      <c r="CA7" s="66" t="str">
        <f>IF(Calendar!CU7="","",CONCATENATE(A7,"_",Calendar!CT7,"_",Calendar!CU7,"_",Calendar!CV7,","))</f>
        <v/>
      </c>
      <c r="CB7" s="66" t="str">
        <f>IF(Calendar!CX7="","",CONCATENATE(A7,"_",Calendar!CW7,"_",Calendar!CX7,"_",Calendar!CY7,","))</f>
        <v/>
      </c>
      <c r="CC7" s="66" t="str">
        <f>IF(Calendar!DA7="","",CONCATENATE(A7,"_",Calendar!CZ7,"_",Calendar!DA7,"_",Calendar!DB7,","))</f>
        <v/>
      </c>
      <c r="CD7" s="66" t="str">
        <f>IF(Calendar!DD7="","",CONCATENATE(A7,"_",Calendar!DC7,"_",Calendar!DD7,"_",Calendar!DE7,","))</f>
        <v/>
      </c>
      <c r="CE7" s="66" t="str">
        <f>IF(Calendar!DG7="","",CONCATENATE(A7,"_",Calendar!DF7,"_",Calendar!DG7,"_",Calendar!DH7,","))</f>
        <v/>
      </c>
      <c r="CF7" s="66" t="str">
        <f>IF(Calendar!DJ7="","",CONCATENATE(A7,"_",Calendar!DI7,"_",Calendar!DJ7,"_",Calendar!DK7,","))</f>
        <v/>
      </c>
      <c r="CG7" s="66" t="str">
        <f>IF(Calendar!DM7="","",CONCATENATE(A7,"_",Calendar!DL7,"_",Calendar!DM7,"_",Calendar!DN7,","))</f>
        <v/>
      </c>
      <c r="CH7" s="66" t="str">
        <f>IF(Calendar!DP7="","",CONCATENATE(A7,"_",Calendar!DO7,"_",Calendar!DP7,"_",Calendar!DQ7,","))</f>
        <v/>
      </c>
      <c r="CI7" s="66" t="str">
        <f>IF(Calendar!DS7="","",CONCATENATE(A7,"_",Calendar!DR7,"_",Calendar!DS7,"_",Calendar!DT7,","))</f>
        <v/>
      </c>
      <c r="CJ7" s="66" t="str">
        <f>IF(Calendar!DV7="","",CONCATENATE(A7,"_",Calendar!DU7,"_",Calendar!DV7,"_",Calendar!DW7,","))</f>
        <v/>
      </c>
      <c r="CK7" s="66" t="str">
        <f>IF(Calendar!DY7="","",CONCATENATE(A7,"_",Calendar!DX7,"_",Calendar!DY7,"_",Calendar!DZ7,","))</f>
        <v/>
      </c>
      <c r="CL7" s="90" t="str">
        <f>IF(Calendar!EB7="","",CONCATENATE(A7,"_",Calendar!EA7,"_",Calendar!EB7,"_",Calendar!EC7,","))</f>
        <v/>
      </c>
      <c r="CM7" s="94" t="str">
        <f t="shared" si="1"/>
        <v/>
      </c>
      <c r="CN7" s="95" t="str">
        <f t="shared" si="2"/>
        <v/>
      </c>
      <c r="CO7" s="96" t="str">
        <f t="shared" si="3"/>
        <v/>
      </c>
      <c r="CP7" s="94" t="str">
        <f>IF(View!$D$1&lt;&gt;"OK","",IF(OR(View!$C$3="K+4",View!$C$3="K+4 &amp; K+7",View!$C$3="K+4 &amp; K+10",View!$C$3="ALL"),IF(CM7="","",IF(AND(HomeCalc!$A7&gt;=View!$C$1,HomeCalc!A7&lt;=View!$C$2),HomeCalc!CM7,"")),""))</f>
        <v/>
      </c>
      <c r="CQ7" s="95" t="str">
        <f>IF(View!$D$1&lt;&gt;"OK","",IF(OR(View!$C$3="K+7",View!$C$3="K+4 &amp; K+7",View!$C$3="K+7 &amp; K+10",View!$C$3="ALL"),IF(CN7="","",IF(AND(HomeCalc!$A7&gt;=View!$C$1,HomeCalc!A7&lt;=View!$C$2),HomeCalc!CN7,"")),""))</f>
        <v/>
      </c>
      <c r="CR7" s="96" t="str">
        <f>IF(View!$D$1&lt;&gt;"OK","",IF(OR(View!$C$3="K+10",View!$C$3="K+4 &amp; K+10",View!$C$3="K+7 &amp; K+10",View!$C$3="ALL"),IF(CO7="","",IF(AND(HomeCalc!$A7&gt;=View!$C$1,HomeCalc!A7&lt;=View!$C$2),HomeCalc!CO7,"")),""))</f>
        <v/>
      </c>
      <c r="CS7" s="102" t="str">
        <f>IF(View!$D$1&lt;&gt;"OK","",CONCATENATE(CS6,CP7,CQ7,CR7))</f>
        <v/>
      </c>
    </row>
    <row r="8" spans="1:97" ht="15.75" x14ac:dyDescent="0.25">
      <c r="A8" s="11">
        <v>42190</v>
      </c>
      <c r="B8" s="15" t="s">
        <v>59</v>
      </c>
      <c r="C8" s="15">
        <f t="shared" si="4"/>
        <v>1</v>
      </c>
      <c r="D8" s="26" t="s">
        <v>65</v>
      </c>
      <c r="E8" s="24" t="s">
        <v>61</v>
      </c>
      <c r="F8" s="64">
        <f t="shared" si="0"/>
        <v>0</v>
      </c>
      <c r="G8" s="21" t="str">
        <f>IF(OR(RIGHT(Calendar!I8,4)="REDS",RIGHT(Calendar!I8,6)="BLACKS",RIGHT(Calendar!I8,5)="BLUES"),Calendar!H8,"")</f>
        <v/>
      </c>
      <c r="H8" s="21" t="str">
        <f>IF(OR(RIGHT(Calendar!L8,4)="REDS",RIGHT(Calendar!L8,6)="BLACKS",RIGHT(Calendar!L8,5)="BLUES"),Calendar!K8,"")</f>
        <v/>
      </c>
      <c r="I8" s="21" t="str">
        <f>IF(OR(RIGHT(Calendar!O8,4)="REDS",RIGHT(Calendar!O8,6)="BLACKS",RIGHT(Calendar!O8,5)="BLUES"),Calendar!N8,"")</f>
        <v/>
      </c>
      <c r="J8" s="21" t="str">
        <f>IF(OR(RIGHT(Calendar!R8,4)="REDS",RIGHT(Calendar!R8,6)="BLACKS",RIGHT(Calendar!R8,5)="BLUES"),Calendar!Q8,"")</f>
        <v/>
      </c>
      <c r="K8" s="21" t="str">
        <f>IF(OR(RIGHT(Calendar!U8,4)="REDS",RIGHT(Calendar!U8,6)="BLACKS",RIGHT(Calendar!U8,5)="BLUES"),Calendar!T8,"")</f>
        <v/>
      </c>
      <c r="L8" s="21" t="str">
        <f>IF(OR(RIGHT(Calendar!X8,4)="REDS",RIGHT(Calendar!X8,6)="BLACKS",RIGHT(Calendar!X8,5)="BLUES"),Calendar!W8,"")</f>
        <v/>
      </c>
      <c r="M8" s="21" t="str">
        <f>IF(OR(RIGHT(Calendar!AA8,4)="REDS",RIGHT(Calendar!AA8,6)="BLACKS",RIGHT(Calendar!AA8,5)="BLUES"),Calendar!Z8,"")</f>
        <v/>
      </c>
      <c r="N8" s="21" t="str">
        <f>IF(OR(RIGHT(Calendar!AD8,4)="REDS",RIGHT(Calendar!AD8,6)="BLACKS",RIGHT(Calendar!AD8,5)="BLUES"),Calendar!AC8,"")</f>
        <v/>
      </c>
      <c r="O8" s="21" t="str">
        <f>IF(OR(RIGHT(Calendar!AG8,4)="REDS",RIGHT(Calendar!AG8,6)="BLACKS",RIGHT(Calendar!AG8,5)="BLUES"),Calendar!AF8,"")</f>
        <v/>
      </c>
      <c r="P8" s="21" t="str">
        <f>IF(OR(RIGHT(Calendar!AJ8,4)="REDS",RIGHT(Calendar!AJ8,6)="BLACKS",RIGHT(Calendar!AJ8,5)="BLUES"),Calendar!AI8,"")</f>
        <v/>
      </c>
      <c r="Q8" s="21" t="str">
        <f>IF(OR(RIGHT(Calendar!AM8,4)="REDS",RIGHT(Calendar!AM8,6)="BLACKS",RIGHT(Calendar!AM8,5)="BLUES"),Calendar!AL8,"")</f>
        <v/>
      </c>
      <c r="R8" s="21" t="str">
        <f>IF(OR(RIGHT(Calendar!AP8,4)="REDS",RIGHT(Calendar!AP8,6)="BLACKS",RIGHT(Calendar!AP8,5)="BLUES"),Calendar!AO8,"")</f>
        <v/>
      </c>
      <c r="S8" s="21" t="str">
        <f>IF(OR(RIGHT(Calendar!AS8,4)="REDS",RIGHT(Calendar!AS8,6)="BLACKS",RIGHT(Calendar!AS8,5)="BLUES"),Calendar!AR8,"")</f>
        <v/>
      </c>
      <c r="T8" s="21" t="str">
        <f>IF(OR(RIGHT(Calendar!AV8,4)="REDS",RIGHT(Calendar!AV8,6)="BLACKS",RIGHT(Calendar!AV8,5)="BLUES"),Calendar!AU8,"")</f>
        <v/>
      </c>
      <c r="U8" s="21" t="str">
        <f>IF(OR(RIGHT(Calendar!AY8,4)="REDS",RIGHT(Calendar!AY8,6)="BLACKS",RIGHT(Calendar!AY8,5)="BLUES"),Calendar!AX8,"")</f>
        <v/>
      </c>
      <c r="V8" s="21" t="str">
        <f>IF(OR(RIGHT(Calendar!BB8,4)="REDS",RIGHT(Calendar!BB8,6)="BLACKS",RIGHT(Calendar!BB8,5)="BLUES"),Calendar!BA8,"")</f>
        <v/>
      </c>
      <c r="W8" s="21" t="str">
        <f>IF(OR(RIGHT(Calendar!BE8,4)="REDS",RIGHT(Calendar!BE8,6)="BLACKS",RIGHT(Calendar!BE8,5)="BLUES"),Calendar!BD8,"")</f>
        <v/>
      </c>
      <c r="X8" s="21" t="str">
        <f>IF(OR(RIGHT(Calendar!BH8,4)="REDS",RIGHT(Calendar!BH8,6)="BLACKS",RIGHT(Calendar!BH8,5)="BLUES"),Calendar!BG8,"")</f>
        <v/>
      </c>
      <c r="Y8" s="21" t="str">
        <f>IF(OR(RIGHT(Calendar!BK8,4)="REDS",RIGHT(Calendar!BK8,6)="BLACKS",RIGHT(Calendar!BK8,5)="BLUES"),Calendar!BJ8,"")</f>
        <v/>
      </c>
      <c r="Z8" s="21" t="str">
        <f>IF(OR(RIGHT(Calendar!BN8,4)="REDS",RIGHT(Calendar!BN8,6)="BLACKS",RIGHT(Calendar!BN8,5)="BLUES"),Calendar!BM8,"")</f>
        <v/>
      </c>
      <c r="AA8" s="21" t="str">
        <f>IF(OR(RIGHT(Calendar!BQ8,4)="REDS",RIGHT(Calendar!BQ8,6)="BLACKS",RIGHT(Calendar!BQ8,5)="BLUES"),Calendar!BP8,"")</f>
        <v/>
      </c>
      <c r="AB8" s="21" t="str">
        <f>IF(OR(RIGHT(Calendar!BT8,4)="REDS",RIGHT(Calendar!BT8,6)="BLACKS",RIGHT(Calendar!BT8,5)="BLUES"),Calendar!BS8,"")</f>
        <v/>
      </c>
      <c r="AC8" s="21" t="str">
        <f>IF(OR(RIGHT(Calendar!BW8,4)="REDS",RIGHT(Calendar!BW8,6)="BLACKS",RIGHT(Calendar!BW8,5)="BLUES"),Calendar!BV8,"")</f>
        <v/>
      </c>
      <c r="AD8" s="21" t="str">
        <f>IF(OR(RIGHT(Calendar!BZ8,4)="REDS",RIGHT(Calendar!BZ8,6)="BLACKS",RIGHT(Calendar!BZ8,5)="BLUES"),Calendar!BY8,"")</f>
        <v/>
      </c>
      <c r="AE8" s="21" t="str">
        <f>IF(OR(RIGHT(Calendar!CC8,4)="REDS",RIGHT(Calendar!CC8,6)="BLACKS",RIGHT(Calendar!CC8,5)="BLUES"),Calendar!CB8,"")</f>
        <v/>
      </c>
      <c r="AF8" s="21" t="str">
        <f>IF(OR(RIGHT(Calendar!CF8,4)="REDS",RIGHT(Calendar!CF8,6)="BLACKS",RIGHT(Calendar!CF8,5)="BLUES"),Calendar!CE8,"")</f>
        <v/>
      </c>
      <c r="AG8" s="21" t="str">
        <f>IF(OR(RIGHT(Calendar!CI8,4)="REDS",RIGHT(Calendar!CI8,6)="BLACKS",RIGHT(Calendar!CI8,5)="BLUES"),Calendar!CH8,"")</f>
        <v/>
      </c>
      <c r="AH8" s="21" t="str">
        <f>IF(OR(RIGHT(Calendar!CL8,4)="REDS",RIGHT(Calendar!CL8,6)="BLACKS",RIGHT(Calendar!CL8,5)="BLUES"),Calendar!CK8,"")</f>
        <v/>
      </c>
      <c r="AI8" s="21" t="str">
        <f>IF(OR(RIGHT(Calendar!CO8,4)="REDS",RIGHT(Calendar!CO8,6)="BLACKS",RIGHT(Calendar!CO8,5)="BLUES"),Calendar!CN8,"")</f>
        <v/>
      </c>
      <c r="AJ8" s="21" t="str">
        <f>IF(OR(RIGHT(Calendar!CR8,4)="REDS",RIGHT(Calendar!CR8,6)="BLACKS",RIGHT(Calendar!CR8,5)="BLUES"),Calendar!CQ8,"")</f>
        <v/>
      </c>
      <c r="AK8" s="21" t="str">
        <f>IF(OR(RIGHT(Calendar!CU8,4)="REDS",RIGHT(Calendar!CU8,6)="BLACKS",RIGHT(Calendar!CU8,5)="BLUES"),Calendar!CT8,"")</f>
        <v/>
      </c>
      <c r="AL8" s="21" t="str">
        <f>IF(OR(RIGHT(Calendar!CX8,4)="REDS",RIGHT(Calendar!CX8,6)="BLACKS",RIGHT(Calendar!CX8,5)="BLUES"),Calendar!CW8,"")</f>
        <v/>
      </c>
      <c r="AM8" s="21" t="str">
        <f>IF(OR(RIGHT(Calendar!DA8,4)="REDS",RIGHT(Calendar!DA8,6)="BLACKS",RIGHT(Calendar!DA8,5)="BLUES"),Calendar!CZ8,"")</f>
        <v/>
      </c>
      <c r="AN8" s="21" t="str">
        <f>IF(OR(RIGHT(Calendar!DD8,4)="REDS",RIGHT(Calendar!DD8,6)="BLACKS",RIGHT(Calendar!DD8,5)="BLUES"),Calendar!DC8,"")</f>
        <v/>
      </c>
      <c r="AO8" s="21" t="str">
        <f>IF(OR(RIGHT(Calendar!DG8,4)="REDS",RIGHT(Calendar!DG8,6)="BLACKS",RIGHT(Calendar!DG8,5)="BLUES"),Calendar!DF8,"")</f>
        <v/>
      </c>
      <c r="AP8" s="21" t="str">
        <f>IF(OR(RIGHT(Calendar!DJ8,4)="REDS",RIGHT(Calendar!DJ8,6)="BLACKS",RIGHT(Calendar!DJ8,5)="BLUES"),Calendar!DI8,"")</f>
        <v/>
      </c>
      <c r="AQ8" s="21" t="str">
        <f>IF(OR(RIGHT(Calendar!DM8,4)="REDS",RIGHT(Calendar!DM8,6)="BLACKS",RIGHT(Calendar!DM8,5)="BLUES"),Calendar!DL8,"")</f>
        <v/>
      </c>
      <c r="AR8" s="21" t="str">
        <f>IF(OR(RIGHT(Calendar!DP8,4)="REDS",RIGHT(Calendar!DP8,6)="BLACKS",RIGHT(Calendar!DP8,5)="BLUES"),Calendar!DO8,"")</f>
        <v/>
      </c>
      <c r="AS8" s="21" t="str">
        <f>IF(OR(RIGHT(Calendar!DS8,4)="REDS",RIGHT(Calendar!DS8,6)="BLACKS",RIGHT(Calendar!DS8,5)="BLUES"),Calendar!DR8,"")</f>
        <v/>
      </c>
      <c r="AT8" s="21" t="str">
        <f>IF(OR(RIGHT(Calendar!DV8,4)="REDS",RIGHT(Calendar!DV8,6)="BLACKS",RIGHT(Calendar!DV8,5)="BLUES"),Calendar!DU8,"")</f>
        <v/>
      </c>
      <c r="AU8" s="21" t="str">
        <f>IF(OR(RIGHT(Calendar!DY8,4)="REDS",RIGHT(Calendar!DY8,6)="BLACKS",RIGHT(Calendar!DY8,5)="BLUES"),Calendar!DX8,"")</f>
        <v/>
      </c>
      <c r="AV8" s="21" t="str">
        <f>IF(OR(RIGHT(Calendar!EB8,4)="REDS",RIGHT(Calendar!EB8,6)="BLACKS",RIGHT(Calendar!EB8,5)="BLUES"),Calendar!EA8,"")</f>
        <v/>
      </c>
      <c r="AW8" s="66" t="str">
        <f>IF(Calendar!I8="","",CONCATENATE(A8,"_",Calendar!H8,"_",Calendar!I8,"_",Calendar!J8,","))</f>
        <v/>
      </c>
      <c r="AX8" s="66" t="str">
        <f>IF(Calendar!L8="","",CONCATENATE(A8,"_",Calendar!K8,"_",Calendar!L8,"_",Calendar!M8,","))</f>
        <v/>
      </c>
      <c r="AY8" s="66" t="str">
        <f>IF(Calendar!O8="","",CONCATENATE(A8,"_",Calendar!N8,"_",Calendar!O8,"_",Calendar!P8,","))</f>
        <v/>
      </c>
      <c r="AZ8" s="66" t="str">
        <f>IF(Calendar!R8="","",CONCATENATE(A8,"_",Calendar!Q8,"_",Calendar!R8,"_",Calendar!S8,","))</f>
        <v/>
      </c>
      <c r="BA8" s="66" t="str">
        <f>IF(Calendar!U8="","",CONCATENATE(A8,"_",Calendar!T8,"_",Calendar!U8,"_",Calendar!V8,","))</f>
        <v/>
      </c>
      <c r="BB8" s="66" t="str">
        <f>IF(Calendar!X8="","",CONCATENATE(A8,"_",Calendar!W8,"_",Calendar!X8,"_",Calendar!Y8,","))</f>
        <v/>
      </c>
      <c r="BC8" s="66" t="str">
        <f>IF(Calendar!AA8="","",CONCATENATE(A8,"_",Calendar!Z8,"_",Calendar!AA8,"_",Calendar!AB8,","))</f>
        <v/>
      </c>
      <c r="BD8" s="66" t="str">
        <f>IF(Calendar!AD8="","",CONCATENATE(A8,"_",Calendar!AC8,"_",Calendar!AD8,"_",Calendar!AE8,","))</f>
        <v/>
      </c>
      <c r="BE8" s="66" t="str">
        <f>IF(Calendar!AG8="","",CONCATENATE(A8,"_",Calendar!AF8,"_",Calendar!AG8,"_",Calendar!AH8,","))</f>
        <v/>
      </c>
      <c r="BF8" s="66" t="str">
        <f>IF(Calendar!AJ8="","",CONCATENATE(A8,"_",Calendar!AI8,"_",Calendar!AJ8,"_",Calendar!AK8,","))</f>
        <v/>
      </c>
      <c r="BG8" s="66" t="str">
        <f>IF(Calendar!AM8="","",CONCATENATE(A8,"_",Calendar!AL8,"_",Calendar!AM8,"_",Calendar!AN8,","))</f>
        <v/>
      </c>
      <c r="BH8" s="66" t="str">
        <f>IF(Calendar!AP8="","",CONCATENATE(A8,"_",Calendar!AO8,"_",Calendar!AP8,"_",Calendar!AQ8,","))</f>
        <v/>
      </c>
      <c r="BI8" s="66" t="str">
        <f>IF(Calendar!AS8="","",CONCATENATE(A8,"_",Calendar!AR8,"_",Calendar!AS8,"_",Calendar!AT8,","))</f>
        <v/>
      </c>
      <c r="BJ8" s="66" t="str">
        <f>IF(Calendar!AV8="","",CONCATENATE(A8,"_",Calendar!AU8,"_",Calendar!AV8,"_",Calendar!AW8,","))</f>
        <v/>
      </c>
      <c r="BK8" s="66" t="str">
        <f>IF(Calendar!AY8="","",CONCATENATE(A8,"_",Calendar!AX8,"_",Calendar!AY8,"_",Calendar!AZ8,","))</f>
        <v/>
      </c>
      <c r="BL8" s="66" t="str">
        <f>IF(Calendar!BB8="","",CONCATENATE(A8,"_",Calendar!BA8,"_",Calendar!BB8,"_",Calendar!BC8,","))</f>
        <v/>
      </c>
      <c r="BM8" s="66" t="str">
        <f>IF(Calendar!BE8="","",CONCATENATE(A8,"_",Calendar!BD8,"_",Calendar!BE8,"_",Calendar!BF8,","))</f>
        <v/>
      </c>
      <c r="BN8" s="66" t="str">
        <f>IF(Calendar!BH8="","",CONCATENATE(A8,"_",Calendar!BG8,"_",Calendar!BH8,"_",Calendar!BI8,","))</f>
        <v/>
      </c>
      <c r="BO8" s="66" t="str">
        <f>IF(Calendar!BK8="","",CONCATENATE(A8,"_",Calendar!BJ8,"_",Calendar!BK8,"_",Calendar!BL8,","))</f>
        <v/>
      </c>
      <c r="BP8" s="66" t="str">
        <f>IF(Calendar!BN8="","",CONCATENATE(A8,"_",Calendar!BM8,"_",Calendar!BN8,"_",Calendar!BO8,","))</f>
        <v/>
      </c>
      <c r="BQ8" s="66" t="str">
        <f>IF(Calendar!BQ8="","",CONCATENATE(A8,"_",Calendar!BP8,"_",Calendar!BQ8,"_",Calendar!BR8,","))</f>
        <v/>
      </c>
      <c r="BR8" s="66" t="str">
        <f>IF(Calendar!BT8="","",CONCATENATE(A8,"_",Calendar!BS8,"_",Calendar!BT8,"_",Calendar!BU8,","))</f>
        <v/>
      </c>
      <c r="BS8" s="66" t="str">
        <f>IF(Calendar!BW8="","",CONCATENATE(A8,"_",Calendar!BV8,"_",Calendar!BW8,"_",Calendar!BX8,","))</f>
        <v/>
      </c>
      <c r="BT8" s="66" t="str">
        <f>IF(Calendar!BZ8="","",CONCATENATE(A8,"_",Calendar!BY8,"_",Calendar!BZ8,"_",Calendar!CA8,","))</f>
        <v/>
      </c>
      <c r="BU8" s="66" t="str">
        <f>IF(Calendar!CC8="","",CONCATENATE(A8,"_",Calendar!CB8,"_",Calendar!CC8,"_",Calendar!CD8,","))</f>
        <v/>
      </c>
      <c r="BV8" s="66" t="str">
        <f>IF(Calendar!CF8="","",CONCATENATE(A8,"_",Calendar!CE8,"_",Calendar!CF8,"_",Calendar!CG8,","))</f>
        <v/>
      </c>
      <c r="BW8" s="66" t="str">
        <f>IF(Calendar!CI8="","",CONCATENATE(A8,"_",Calendar!CH8,"_",Calendar!CI8,"_",Calendar!CJ8,","))</f>
        <v/>
      </c>
      <c r="BX8" s="66" t="str">
        <f>IF(Calendar!CL8="","",CONCATENATE(A8,"_",Calendar!CK8,"_",Calendar!CL8,"_",Calendar!CM8,","))</f>
        <v/>
      </c>
      <c r="BY8" s="66" t="str">
        <f>IF(Calendar!CO8="","",CONCATENATE(A8,"_",Calendar!CN8,"_",Calendar!CO8,"_",Calendar!CP8,","))</f>
        <v/>
      </c>
      <c r="BZ8" s="66" t="str">
        <f>IF(Calendar!CR8="","",CONCATENATE(A8,"_",Calendar!CQ8,"_",Calendar!CR8,"_",Calendar!CS8,","))</f>
        <v/>
      </c>
      <c r="CA8" s="66" t="str">
        <f>IF(Calendar!CU8="","",CONCATENATE(A8,"_",Calendar!CT8,"_",Calendar!CU8,"_",Calendar!CV8,","))</f>
        <v/>
      </c>
      <c r="CB8" s="66" t="str">
        <f>IF(Calendar!CX8="","",CONCATENATE(A8,"_",Calendar!CW8,"_",Calendar!CX8,"_",Calendar!CY8,","))</f>
        <v/>
      </c>
      <c r="CC8" s="66" t="str">
        <f>IF(Calendar!DA8="","",CONCATENATE(A8,"_",Calendar!CZ8,"_",Calendar!DA8,"_",Calendar!DB8,","))</f>
        <v/>
      </c>
      <c r="CD8" s="66" t="str">
        <f>IF(Calendar!DD8="","",CONCATENATE(A8,"_",Calendar!DC8,"_",Calendar!DD8,"_",Calendar!DE8,","))</f>
        <v/>
      </c>
      <c r="CE8" s="66" t="str">
        <f>IF(Calendar!DG8="","",CONCATENATE(A8,"_",Calendar!DF8,"_",Calendar!DG8,"_",Calendar!DH8,","))</f>
        <v/>
      </c>
      <c r="CF8" s="66" t="str">
        <f>IF(Calendar!DJ8="","",CONCATENATE(A8,"_",Calendar!DI8,"_",Calendar!DJ8,"_",Calendar!DK8,","))</f>
        <v/>
      </c>
      <c r="CG8" s="66" t="str">
        <f>IF(Calendar!DM8="","",CONCATENATE(A8,"_",Calendar!DL8,"_",Calendar!DM8,"_",Calendar!DN8,","))</f>
        <v/>
      </c>
      <c r="CH8" s="66" t="str">
        <f>IF(Calendar!DP8="","",CONCATENATE(A8,"_",Calendar!DO8,"_",Calendar!DP8,"_",Calendar!DQ8,","))</f>
        <v/>
      </c>
      <c r="CI8" s="66" t="str">
        <f>IF(Calendar!DS8="","",CONCATENATE(A8,"_",Calendar!DR8,"_",Calendar!DS8,"_",Calendar!DT8,","))</f>
        <v/>
      </c>
      <c r="CJ8" s="66" t="str">
        <f>IF(Calendar!DV8="","",CONCATENATE(A8,"_",Calendar!DU8,"_",Calendar!DV8,"_",Calendar!DW8,","))</f>
        <v/>
      </c>
      <c r="CK8" s="66" t="str">
        <f>IF(Calendar!DY8="","",CONCATENATE(A8,"_",Calendar!DX8,"_",Calendar!DY8,"_",Calendar!DZ8,","))</f>
        <v/>
      </c>
      <c r="CL8" s="90" t="str">
        <f>IF(Calendar!EB8="","",CONCATENATE(A8,"_",Calendar!EA8,"_",Calendar!EB8,"_",Calendar!EC8,","))</f>
        <v/>
      </c>
      <c r="CM8" s="94" t="str">
        <f t="shared" si="1"/>
        <v/>
      </c>
      <c r="CN8" s="95" t="str">
        <f t="shared" si="2"/>
        <v/>
      </c>
      <c r="CO8" s="96" t="str">
        <f t="shared" si="3"/>
        <v/>
      </c>
      <c r="CP8" s="94" t="str">
        <f>IF(View!$D$1&lt;&gt;"OK","",IF(OR(View!$C$3="K+4",View!$C$3="K+4 &amp; K+7",View!$C$3="K+4 &amp; K+10",View!$C$3="ALL"),IF(CM8="","",IF(AND(HomeCalc!$A8&gt;=View!$C$1,HomeCalc!A8&lt;=View!$C$2),HomeCalc!CM8,"")),""))</f>
        <v/>
      </c>
      <c r="CQ8" s="95" t="str">
        <f>IF(View!$D$1&lt;&gt;"OK","",IF(OR(View!$C$3="K+7",View!$C$3="K+4 &amp; K+7",View!$C$3="K+7 &amp; K+10",View!$C$3="ALL"),IF(CN8="","",IF(AND(HomeCalc!$A8&gt;=View!$C$1,HomeCalc!A8&lt;=View!$C$2),HomeCalc!CN8,"")),""))</f>
        <v/>
      </c>
      <c r="CR8" s="96" t="str">
        <f>IF(View!$D$1&lt;&gt;"OK","",IF(OR(View!$C$3="K+10",View!$C$3="K+4 &amp; K+10",View!$C$3="K+7 &amp; K+10",View!$C$3="ALL"),IF(CO8="","",IF(AND(HomeCalc!$A8&gt;=View!$C$1,HomeCalc!A8&lt;=View!$C$2),HomeCalc!CO8,"")),""))</f>
        <v/>
      </c>
      <c r="CS8" s="102" t="str">
        <f>IF(View!$D$1&lt;&gt;"OK","",CONCATENATE(CS7,CP8,CQ8,CR8))</f>
        <v/>
      </c>
    </row>
    <row r="9" spans="1:97" ht="15.75" x14ac:dyDescent="0.25">
      <c r="A9" s="11">
        <v>42191</v>
      </c>
      <c r="B9" s="15" t="s">
        <v>59</v>
      </c>
      <c r="C9" s="16">
        <f t="shared" si="4"/>
        <v>2</v>
      </c>
      <c r="D9" s="22" t="s">
        <v>66</v>
      </c>
      <c r="E9" s="24" t="s">
        <v>61</v>
      </c>
      <c r="F9" s="64">
        <f t="shared" si="0"/>
        <v>0</v>
      </c>
      <c r="G9" s="21" t="str">
        <f>IF(OR(RIGHT(Calendar!I9,4)="REDS",RIGHT(Calendar!I9,6)="BLACKS",RIGHT(Calendar!I9,5)="BLUES"),Calendar!H9,"")</f>
        <v/>
      </c>
      <c r="H9" s="21" t="str">
        <f>IF(OR(RIGHT(Calendar!L9,4)="REDS",RIGHT(Calendar!L9,6)="BLACKS",RIGHT(Calendar!L9,5)="BLUES"),Calendar!K9,"")</f>
        <v/>
      </c>
      <c r="I9" s="21" t="str">
        <f>IF(OR(RIGHT(Calendar!O9,4)="REDS",RIGHT(Calendar!O9,6)="BLACKS",RIGHT(Calendar!O9,5)="BLUES"),Calendar!N9,"")</f>
        <v/>
      </c>
      <c r="J9" s="21" t="str">
        <f>IF(OR(RIGHT(Calendar!R9,4)="REDS",RIGHT(Calendar!R9,6)="BLACKS",RIGHT(Calendar!R9,5)="BLUES"),Calendar!Q9,"")</f>
        <v/>
      </c>
      <c r="K9" s="21" t="str">
        <f>IF(OR(RIGHT(Calendar!U9,4)="REDS",RIGHT(Calendar!U9,6)="BLACKS",RIGHT(Calendar!U9,5)="BLUES"),Calendar!T9,"")</f>
        <v/>
      </c>
      <c r="L9" s="21" t="str">
        <f>IF(OR(RIGHT(Calendar!X9,4)="REDS",RIGHT(Calendar!X9,6)="BLACKS",RIGHT(Calendar!X9,5)="BLUES"),Calendar!W9,"")</f>
        <v/>
      </c>
      <c r="M9" s="21" t="str">
        <f>IF(OR(RIGHT(Calendar!AA9,4)="REDS",RIGHT(Calendar!AA9,6)="BLACKS",RIGHT(Calendar!AA9,5)="BLUES"),Calendar!Z9,"")</f>
        <v/>
      </c>
      <c r="N9" s="21" t="str">
        <f>IF(OR(RIGHT(Calendar!AD9,4)="REDS",RIGHT(Calendar!AD9,6)="BLACKS",RIGHT(Calendar!AD9,5)="BLUES"),Calendar!AC9,"")</f>
        <v/>
      </c>
      <c r="O9" s="21" t="str">
        <f>IF(OR(RIGHT(Calendar!AG9,4)="REDS",RIGHT(Calendar!AG9,6)="BLACKS",RIGHT(Calendar!AG9,5)="BLUES"),Calendar!AF9,"")</f>
        <v/>
      </c>
      <c r="P9" s="21" t="str">
        <f>IF(OR(RIGHT(Calendar!AJ9,4)="REDS",RIGHT(Calendar!AJ9,6)="BLACKS",RIGHT(Calendar!AJ9,5)="BLUES"),Calendar!AI9,"")</f>
        <v/>
      </c>
      <c r="Q9" s="21" t="str">
        <f>IF(OR(RIGHT(Calendar!AM9,4)="REDS",RIGHT(Calendar!AM9,6)="BLACKS",RIGHT(Calendar!AM9,5)="BLUES"),Calendar!AL9,"")</f>
        <v/>
      </c>
      <c r="R9" s="21" t="str">
        <f>IF(OR(RIGHT(Calendar!AP9,4)="REDS",RIGHT(Calendar!AP9,6)="BLACKS",RIGHT(Calendar!AP9,5)="BLUES"),Calendar!AO9,"")</f>
        <v/>
      </c>
      <c r="S9" s="21" t="str">
        <f>IF(OR(RIGHT(Calendar!AS9,4)="REDS",RIGHT(Calendar!AS9,6)="BLACKS",RIGHT(Calendar!AS9,5)="BLUES"),Calendar!AR9,"")</f>
        <v/>
      </c>
      <c r="T9" s="21" t="str">
        <f>IF(OR(RIGHT(Calendar!AV9,4)="REDS",RIGHT(Calendar!AV9,6)="BLACKS",RIGHT(Calendar!AV9,5)="BLUES"),Calendar!AU9,"")</f>
        <v/>
      </c>
      <c r="U9" s="21" t="str">
        <f>IF(OR(RIGHT(Calendar!AY9,4)="REDS",RIGHT(Calendar!AY9,6)="BLACKS",RIGHT(Calendar!AY9,5)="BLUES"),Calendar!AX9,"")</f>
        <v/>
      </c>
      <c r="V9" s="21" t="str">
        <f>IF(OR(RIGHT(Calendar!BB9,4)="REDS",RIGHT(Calendar!BB9,6)="BLACKS",RIGHT(Calendar!BB9,5)="BLUES"),Calendar!BA9,"")</f>
        <v/>
      </c>
      <c r="W9" s="21" t="str">
        <f>IF(OR(RIGHT(Calendar!BE9,4)="REDS",RIGHT(Calendar!BE9,6)="BLACKS",RIGHT(Calendar!BE9,5)="BLUES"),Calendar!BD9,"")</f>
        <v/>
      </c>
      <c r="X9" s="21" t="str">
        <f>IF(OR(RIGHT(Calendar!BH9,4)="REDS",RIGHT(Calendar!BH9,6)="BLACKS",RIGHT(Calendar!BH9,5)="BLUES"),Calendar!BG9,"")</f>
        <v/>
      </c>
      <c r="Y9" s="21" t="str">
        <f>IF(OR(RIGHT(Calendar!BK9,4)="REDS",RIGHT(Calendar!BK9,6)="BLACKS",RIGHT(Calendar!BK9,5)="BLUES"),Calendar!BJ9,"")</f>
        <v/>
      </c>
      <c r="Z9" s="21" t="str">
        <f>IF(OR(RIGHT(Calendar!BN9,4)="REDS",RIGHT(Calendar!BN9,6)="BLACKS",RIGHT(Calendar!BN9,5)="BLUES"),Calendar!BM9,"")</f>
        <v/>
      </c>
      <c r="AA9" s="21" t="str">
        <f>IF(OR(RIGHT(Calendar!BQ9,4)="REDS",RIGHT(Calendar!BQ9,6)="BLACKS",RIGHT(Calendar!BQ9,5)="BLUES"),Calendar!BP9,"")</f>
        <v/>
      </c>
      <c r="AB9" s="21" t="str">
        <f>IF(OR(RIGHT(Calendar!BT9,4)="REDS",RIGHT(Calendar!BT9,6)="BLACKS",RIGHT(Calendar!BT9,5)="BLUES"),Calendar!BS9,"")</f>
        <v/>
      </c>
      <c r="AC9" s="21" t="str">
        <f>IF(OR(RIGHT(Calendar!BW9,4)="REDS",RIGHT(Calendar!BW9,6)="BLACKS",RIGHT(Calendar!BW9,5)="BLUES"),Calendar!BV9,"")</f>
        <v/>
      </c>
      <c r="AD9" s="21" t="str">
        <f>IF(OR(RIGHT(Calendar!BZ9,4)="REDS",RIGHT(Calendar!BZ9,6)="BLACKS",RIGHT(Calendar!BZ9,5)="BLUES"),Calendar!BY9,"")</f>
        <v/>
      </c>
      <c r="AE9" s="21" t="str">
        <f>IF(OR(RIGHT(Calendar!CC9,4)="REDS",RIGHT(Calendar!CC9,6)="BLACKS",RIGHT(Calendar!CC9,5)="BLUES"),Calendar!CB9,"")</f>
        <v/>
      </c>
      <c r="AF9" s="21" t="str">
        <f>IF(OR(RIGHT(Calendar!CF9,4)="REDS",RIGHT(Calendar!CF9,6)="BLACKS",RIGHT(Calendar!CF9,5)="BLUES"),Calendar!CE9,"")</f>
        <v/>
      </c>
      <c r="AG9" s="21" t="str">
        <f>IF(OR(RIGHT(Calendar!CI9,4)="REDS",RIGHT(Calendar!CI9,6)="BLACKS",RIGHT(Calendar!CI9,5)="BLUES"),Calendar!CH9,"")</f>
        <v/>
      </c>
      <c r="AH9" s="21" t="str">
        <f>IF(OR(RIGHT(Calendar!CL9,4)="REDS",RIGHT(Calendar!CL9,6)="BLACKS",RIGHT(Calendar!CL9,5)="BLUES"),Calendar!CK9,"")</f>
        <v/>
      </c>
      <c r="AI9" s="21" t="str">
        <f>IF(OR(RIGHT(Calendar!CO9,4)="REDS",RIGHT(Calendar!CO9,6)="BLACKS",RIGHT(Calendar!CO9,5)="BLUES"),Calendar!CN9,"")</f>
        <v/>
      </c>
      <c r="AJ9" s="21" t="str">
        <f>IF(OR(RIGHT(Calendar!CR9,4)="REDS",RIGHT(Calendar!CR9,6)="BLACKS",RIGHT(Calendar!CR9,5)="BLUES"),Calendar!CQ9,"")</f>
        <v/>
      </c>
      <c r="AK9" s="21" t="str">
        <f>IF(OR(RIGHT(Calendar!CU9,4)="REDS",RIGHT(Calendar!CU9,6)="BLACKS",RIGHT(Calendar!CU9,5)="BLUES"),Calendar!CT9,"")</f>
        <v/>
      </c>
      <c r="AL9" s="21" t="str">
        <f>IF(OR(RIGHT(Calendar!CX9,4)="REDS",RIGHT(Calendar!CX9,6)="BLACKS",RIGHT(Calendar!CX9,5)="BLUES"),Calendar!CW9,"")</f>
        <v/>
      </c>
      <c r="AM9" s="21" t="str">
        <f>IF(OR(RIGHT(Calendar!DA9,4)="REDS",RIGHT(Calendar!DA9,6)="BLACKS",RIGHT(Calendar!DA9,5)="BLUES"),Calendar!CZ9,"")</f>
        <v/>
      </c>
      <c r="AN9" s="21" t="str">
        <f>IF(OR(RIGHT(Calendar!DD9,4)="REDS",RIGHT(Calendar!DD9,6)="BLACKS",RIGHT(Calendar!DD9,5)="BLUES"),Calendar!DC9,"")</f>
        <v/>
      </c>
      <c r="AO9" s="21" t="str">
        <f>IF(OR(RIGHT(Calendar!DG9,4)="REDS",RIGHT(Calendar!DG9,6)="BLACKS",RIGHT(Calendar!DG9,5)="BLUES"),Calendar!DF9,"")</f>
        <v/>
      </c>
      <c r="AP9" s="21" t="str">
        <f>IF(OR(RIGHT(Calendar!DJ9,4)="REDS",RIGHT(Calendar!DJ9,6)="BLACKS",RIGHT(Calendar!DJ9,5)="BLUES"),Calendar!DI9,"")</f>
        <v/>
      </c>
      <c r="AQ9" s="21" t="str">
        <f>IF(OR(RIGHT(Calendar!DM9,4)="REDS",RIGHT(Calendar!DM9,6)="BLACKS",RIGHT(Calendar!DM9,5)="BLUES"),Calendar!DL9,"")</f>
        <v/>
      </c>
      <c r="AR9" s="21" t="str">
        <f>IF(OR(RIGHT(Calendar!DP9,4)="REDS",RIGHT(Calendar!DP9,6)="BLACKS",RIGHT(Calendar!DP9,5)="BLUES"),Calendar!DO9,"")</f>
        <v/>
      </c>
      <c r="AS9" s="21" t="str">
        <f>IF(OR(RIGHT(Calendar!DS9,4)="REDS",RIGHT(Calendar!DS9,6)="BLACKS",RIGHT(Calendar!DS9,5)="BLUES"),Calendar!DR9,"")</f>
        <v/>
      </c>
      <c r="AT9" s="21" t="str">
        <f>IF(OR(RIGHT(Calendar!DV9,4)="REDS",RIGHT(Calendar!DV9,6)="BLACKS",RIGHT(Calendar!DV9,5)="BLUES"),Calendar!DU9,"")</f>
        <v/>
      </c>
      <c r="AU9" s="21" t="str">
        <f>IF(OR(RIGHT(Calendar!DY9,4)="REDS",RIGHT(Calendar!DY9,6)="BLACKS",RIGHT(Calendar!DY9,5)="BLUES"),Calendar!DX9,"")</f>
        <v/>
      </c>
      <c r="AV9" s="21" t="str">
        <f>IF(OR(RIGHT(Calendar!EB9,4)="REDS",RIGHT(Calendar!EB9,6)="BLACKS",RIGHT(Calendar!EB9,5)="BLUES"),Calendar!EA9,"")</f>
        <v/>
      </c>
      <c r="AW9" s="66" t="str">
        <f>IF(Calendar!I9="","",CONCATENATE(A9,"_",Calendar!H9,"_",Calendar!I9,"_",Calendar!J9,","))</f>
        <v/>
      </c>
      <c r="AX9" s="66" t="str">
        <f>IF(Calendar!L9="","",CONCATENATE(A9,"_",Calendar!K9,"_",Calendar!L9,"_",Calendar!M9,","))</f>
        <v/>
      </c>
      <c r="AY9" s="66" t="str">
        <f>IF(Calendar!O9="","",CONCATENATE(A9,"_",Calendar!N9,"_",Calendar!O9,"_",Calendar!P9,","))</f>
        <v/>
      </c>
      <c r="AZ9" s="66" t="str">
        <f>IF(Calendar!R9="","",CONCATENATE(A9,"_",Calendar!Q9,"_",Calendar!R9,"_",Calendar!S9,","))</f>
        <v/>
      </c>
      <c r="BA9" s="66" t="str">
        <f>IF(Calendar!U9="","",CONCATENATE(A9,"_",Calendar!T9,"_",Calendar!U9,"_",Calendar!V9,","))</f>
        <v/>
      </c>
      <c r="BB9" s="66" t="str">
        <f>IF(Calendar!X9="","",CONCATENATE(A9,"_",Calendar!W9,"_",Calendar!X9,"_",Calendar!Y9,","))</f>
        <v/>
      </c>
      <c r="BC9" s="66" t="str">
        <f>IF(Calendar!AA9="","",CONCATENATE(A9,"_",Calendar!Z9,"_",Calendar!AA9,"_",Calendar!AB9,","))</f>
        <v/>
      </c>
      <c r="BD9" s="66" t="str">
        <f>IF(Calendar!AD9="","",CONCATENATE(A9,"_",Calendar!AC9,"_",Calendar!AD9,"_",Calendar!AE9,","))</f>
        <v/>
      </c>
      <c r="BE9" s="66" t="str">
        <f>IF(Calendar!AG9="","",CONCATENATE(A9,"_",Calendar!AF9,"_",Calendar!AG9,"_",Calendar!AH9,","))</f>
        <v/>
      </c>
      <c r="BF9" s="66" t="str">
        <f>IF(Calendar!AJ9="","",CONCATENATE(A9,"_",Calendar!AI9,"_",Calendar!AJ9,"_",Calendar!AK9,","))</f>
        <v/>
      </c>
      <c r="BG9" s="66" t="str">
        <f>IF(Calendar!AM9="","",CONCATENATE(A9,"_",Calendar!AL9,"_",Calendar!AM9,"_",Calendar!AN9,","))</f>
        <v/>
      </c>
      <c r="BH9" s="66" t="str">
        <f>IF(Calendar!AP9="","",CONCATENATE(A9,"_",Calendar!AO9,"_",Calendar!AP9,"_",Calendar!AQ9,","))</f>
        <v/>
      </c>
      <c r="BI9" s="66" t="str">
        <f>IF(Calendar!AS9="","",CONCATENATE(A9,"_",Calendar!AR9,"_",Calendar!AS9,"_",Calendar!AT9,","))</f>
        <v/>
      </c>
      <c r="BJ9" s="66" t="str">
        <f>IF(Calendar!AV9="","",CONCATENATE(A9,"_",Calendar!AU9,"_",Calendar!AV9,"_",Calendar!AW9,","))</f>
        <v/>
      </c>
      <c r="BK9" s="66" t="str">
        <f>IF(Calendar!AY9="","",CONCATENATE(A9,"_",Calendar!AX9,"_",Calendar!AY9,"_",Calendar!AZ9,","))</f>
        <v/>
      </c>
      <c r="BL9" s="66" t="str">
        <f>IF(Calendar!BB9="","",CONCATENATE(A9,"_",Calendar!BA9,"_",Calendar!BB9,"_",Calendar!BC9,","))</f>
        <v/>
      </c>
      <c r="BM9" s="66" t="str">
        <f>IF(Calendar!BE9="","",CONCATENATE(A9,"_",Calendar!BD9,"_",Calendar!BE9,"_",Calendar!BF9,","))</f>
        <v/>
      </c>
      <c r="BN9" s="66" t="str">
        <f>IF(Calendar!BH9="","",CONCATENATE(A9,"_",Calendar!BG9,"_",Calendar!BH9,"_",Calendar!BI9,","))</f>
        <v/>
      </c>
      <c r="BO9" s="66" t="str">
        <f>IF(Calendar!BK9="","",CONCATENATE(A9,"_",Calendar!BJ9,"_",Calendar!BK9,"_",Calendar!BL9,","))</f>
        <v/>
      </c>
      <c r="BP9" s="66" t="str">
        <f>IF(Calendar!BN9="","",CONCATENATE(A9,"_",Calendar!BM9,"_",Calendar!BN9,"_",Calendar!BO9,","))</f>
        <v/>
      </c>
      <c r="BQ9" s="66" t="str">
        <f>IF(Calendar!BQ9="","",CONCATENATE(A9,"_",Calendar!BP9,"_",Calendar!BQ9,"_",Calendar!BR9,","))</f>
        <v/>
      </c>
      <c r="BR9" s="66" t="str">
        <f>IF(Calendar!BT9="","",CONCATENATE(A9,"_",Calendar!BS9,"_",Calendar!BT9,"_",Calendar!BU9,","))</f>
        <v/>
      </c>
      <c r="BS9" s="66" t="str">
        <f>IF(Calendar!BW9="","",CONCATENATE(A9,"_",Calendar!BV9,"_",Calendar!BW9,"_",Calendar!BX9,","))</f>
        <v/>
      </c>
      <c r="BT9" s="66" t="str">
        <f>IF(Calendar!BZ9="","",CONCATENATE(A9,"_",Calendar!BY9,"_",Calendar!BZ9,"_",Calendar!CA9,","))</f>
        <v/>
      </c>
      <c r="BU9" s="66" t="str">
        <f>IF(Calendar!CC9="","",CONCATENATE(A9,"_",Calendar!CB9,"_",Calendar!CC9,"_",Calendar!CD9,","))</f>
        <v/>
      </c>
      <c r="BV9" s="66" t="str">
        <f>IF(Calendar!CF9="","",CONCATENATE(A9,"_",Calendar!CE9,"_",Calendar!CF9,"_",Calendar!CG9,","))</f>
        <v/>
      </c>
      <c r="BW9" s="66" t="str">
        <f>IF(Calendar!CI9="","",CONCATENATE(A9,"_",Calendar!CH9,"_",Calendar!CI9,"_",Calendar!CJ9,","))</f>
        <v/>
      </c>
      <c r="BX9" s="66" t="str">
        <f>IF(Calendar!CL9="","",CONCATENATE(A9,"_",Calendar!CK9,"_",Calendar!CL9,"_",Calendar!CM9,","))</f>
        <v/>
      </c>
      <c r="BY9" s="66" t="str">
        <f>IF(Calendar!CO9="","",CONCATENATE(A9,"_",Calendar!CN9,"_",Calendar!CO9,"_",Calendar!CP9,","))</f>
        <v/>
      </c>
      <c r="BZ9" s="66" t="str">
        <f>IF(Calendar!CR9="","",CONCATENATE(A9,"_",Calendar!CQ9,"_",Calendar!CR9,"_",Calendar!CS9,","))</f>
        <v/>
      </c>
      <c r="CA9" s="66" t="str">
        <f>IF(Calendar!CU9="","",CONCATENATE(A9,"_",Calendar!CT9,"_",Calendar!CU9,"_",Calendar!CV9,","))</f>
        <v/>
      </c>
      <c r="CB9" s="66" t="str">
        <f>IF(Calendar!CX9="","",CONCATENATE(A9,"_",Calendar!CW9,"_",Calendar!CX9,"_",Calendar!CY9,","))</f>
        <v/>
      </c>
      <c r="CC9" s="66" t="str">
        <f>IF(Calendar!DA9="","",CONCATENATE(A9,"_",Calendar!CZ9,"_",Calendar!DA9,"_",Calendar!DB9,","))</f>
        <v/>
      </c>
      <c r="CD9" s="66" t="str">
        <f>IF(Calendar!DD9="","",CONCATENATE(A9,"_",Calendar!DC9,"_",Calendar!DD9,"_",Calendar!DE9,","))</f>
        <v/>
      </c>
      <c r="CE9" s="66" t="str">
        <f>IF(Calendar!DG9="","",CONCATENATE(A9,"_",Calendar!DF9,"_",Calendar!DG9,"_",Calendar!DH9,","))</f>
        <v/>
      </c>
      <c r="CF9" s="66" t="str">
        <f>IF(Calendar!DJ9="","",CONCATENATE(A9,"_",Calendar!DI9,"_",Calendar!DJ9,"_",Calendar!DK9,","))</f>
        <v/>
      </c>
      <c r="CG9" s="66" t="str">
        <f>IF(Calendar!DM9="","",CONCATENATE(A9,"_",Calendar!DL9,"_",Calendar!DM9,"_",Calendar!DN9,","))</f>
        <v/>
      </c>
      <c r="CH9" s="66" t="str">
        <f>IF(Calendar!DP9="","",CONCATENATE(A9,"_",Calendar!DO9,"_",Calendar!DP9,"_",Calendar!DQ9,","))</f>
        <v/>
      </c>
      <c r="CI9" s="66" t="str">
        <f>IF(Calendar!DS9="","",CONCATENATE(A9,"_",Calendar!DR9,"_",Calendar!DS9,"_",Calendar!DT9,","))</f>
        <v/>
      </c>
      <c r="CJ9" s="66" t="str">
        <f>IF(Calendar!DV9="","",CONCATENATE(A9,"_",Calendar!DU9,"_",Calendar!DV9,"_",Calendar!DW9,","))</f>
        <v/>
      </c>
      <c r="CK9" s="66" t="str">
        <f>IF(Calendar!DY9="","",CONCATENATE(A9,"_",Calendar!DX9,"_",Calendar!DY9,"_",Calendar!DZ9,","))</f>
        <v/>
      </c>
      <c r="CL9" s="90" t="str">
        <f>IF(Calendar!EB9="","",CONCATENATE(A9,"_",Calendar!EA9,"_",Calendar!EB9,"_",Calendar!EC9,","))</f>
        <v/>
      </c>
      <c r="CM9" s="94" t="str">
        <f t="shared" si="1"/>
        <v/>
      </c>
      <c r="CN9" s="95" t="str">
        <f t="shared" si="2"/>
        <v/>
      </c>
      <c r="CO9" s="96" t="str">
        <f t="shared" si="3"/>
        <v/>
      </c>
      <c r="CP9" s="94" t="str">
        <f>IF(View!$D$1&lt;&gt;"OK","",IF(OR(View!$C$3="K+4",View!$C$3="K+4 &amp; K+7",View!$C$3="K+4 &amp; K+10",View!$C$3="ALL"),IF(CM9="","",IF(AND(HomeCalc!$A9&gt;=View!$C$1,HomeCalc!A9&lt;=View!$C$2),HomeCalc!CM9,"")),""))</f>
        <v/>
      </c>
      <c r="CQ9" s="95" t="str">
        <f>IF(View!$D$1&lt;&gt;"OK","",IF(OR(View!$C$3="K+7",View!$C$3="K+4 &amp; K+7",View!$C$3="K+7 &amp; K+10",View!$C$3="ALL"),IF(CN9="","",IF(AND(HomeCalc!$A9&gt;=View!$C$1,HomeCalc!A9&lt;=View!$C$2),HomeCalc!CN9,"")),""))</f>
        <v/>
      </c>
      <c r="CR9" s="96" t="str">
        <f>IF(View!$D$1&lt;&gt;"OK","",IF(OR(View!$C$3="K+10",View!$C$3="K+4 &amp; K+10",View!$C$3="K+7 &amp; K+10",View!$C$3="ALL"),IF(CO9="","",IF(AND(HomeCalc!$A9&gt;=View!$C$1,HomeCalc!A9&lt;=View!$C$2),HomeCalc!CO9,"")),""))</f>
        <v/>
      </c>
      <c r="CS9" s="102" t="str">
        <f>IF(View!$D$1&lt;&gt;"OK","",CONCATENATE(CS8,CP9,CQ9,CR9))</f>
        <v/>
      </c>
    </row>
    <row r="10" spans="1:97" ht="15.75" x14ac:dyDescent="0.25">
      <c r="A10" s="11">
        <v>42192</v>
      </c>
      <c r="B10" s="15" t="s">
        <v>59</v>
      </c>
      <c r="C10" s="16">
        <f t="shared" si="4"/>
        <v>2</v>
      </c>
      <c r="D10" s="23" t="s">
        <v>67</v>
      </c>
      <c r="E10" s="24" t="s">
        <v>61</v>
      </c>
      <c r="F10" s="64">
        <f t="shared" si="0"/>
        <v>0</v>
      </c>
      <c r="G10" s="21" t="str">
        <f>IF(OR(RIGHT(Calendar!I10,4)="REDS",RIGHT(Calendar!I10,6)="BLACKS",RIGHT(Calendar!I10,5)="BLUES"),Calendar!H10,"")</f>
        <v/>
      </c>
      <c r="H10" s="21" t="str">
        <f>IF(OR(RIGHT(Calendar!L10,4)="REDS",RIGHT(Calendar!L10,6)="BLACKS",RIGHT(Calendar!L10,5)="BLUES"),Calendar!K10,"")</f>
        <v/>
      </c>
      <c r="I10" s="21" t="str">
        <f>IF(OR(RIGHT(Calendar!O10,4)="REDS",RIGHT(Calendar!O10,6)="BLACKS",RIGHT(Calendar!O10,5)="BLUES"),Calendar!N10,"")</f>
        <v/>
      </c>
      <c r="J10" s="21" t="str">
        <f>IF(OR(RIGHT(Calendar!R10,4)="REDS",RIGHT(Calendar!R10,6)="BLACKS",RIGHT(Calendar!R10,5)="BLUES"),Calendar!Q10,"")</f>
        <v/>
      </c>
      <c r="K10" s="21" t="str">
        <f>IF(OR(RIGHT(Calendar!U10,4)="REDS",RIGHT(Calendar!U10,6)="BLACKS",RIGHT(Calendar!U10,5)="BLUES"),Calendar!T10,"")</f>
        <v/>
      </c>
      <c r="L10" s="21" t="str">
        <f>IF(OR(RIGHT(Calendar!X10,4)="REDS",RIGHT(Calendar!X10,6)="BLACKS",RIGHT(Calendar!X10,5)="BLUES"),Calendar!W10,"")</f>
        <v/>
      </c>
      <c r="M10" s="21" t="str">
        <f>IF(OR(RIGHT(Calendar!AA10,4)="REDS",RIGHT(Calendar!AA10,6)="BLACKS",RIGHT(Calendar!AA10,5)="BLUES"),Calendar!Z10,"")</f>
        <v/>
      </c>
      <c r="N10" s="21" t="str">
        <f>IF(OR(RIGHT(Calendar!AD10,4)="REDS",RIGHT(Calendar!AD10,6)="BLACKS",RIGHT(Calendar!AD10,5)="BLUES"),Calendar!AC10,"")</f>
        <v/>
      </c>
      <c r="O10" s="21" t="str">
        <f>IF(OR(RIGHT(Calendar!AG10,4)="REDS",RIGHT(Calendar!AG10,6)="BLACKS",RIGHT(Calendar!AG10,5)="BLUES"),Calendar!AF10,"")</f>
        <v/>
      </c>
      <c r="P10" s="21" t="str">
        <f>IF(OR(RIGHT(Calendar!AJ10,4)="REDS",RIGHT(Calendar!AJ10,6)="BLACKS",RIGHT(Calendar!AJ10,5)="BLUES"),Calendar!AI10,"")</f>
        <v/>
      </c>
      <c r="Q10" s="21" t="str">
        <f>IF(OR(RIGHT(Calendar!AM10,4)="REDS",RIGHT(Calendar!AM10,6)="BLACKS",RIGHT(Calendar!AM10,5)="BLUES"),Calendar!AL10,"")</f>
        <v/>
      </c>
      <c r="R10" s="21" t="str">
        <f>IF(OR(RIGHT(Calendar!AP10,4)="REDS",RIGHT(Calendar!AP10,6)="BLACKS",RIGHT(Calendar!AP10,5)="BLUES"),Calendar!AO10,"")</f>
        <v/>
      </c>
      <c r="S10" s="21" t="str">
        <f>IF(OR(RIGHT(Calendar!AS10,4)="REDS",RIGHT(Calendar!AS10,6)="BLACKS",RIGHT(Calendar!AS10,5)="BLUES"),Calendar!AR10,"")</f>
        <v/>
      </c>
      <c r="T10" s="21" t="str">
        <f>IF(OR(RIGHT(Calendar!AV10,4)="REDS",RIGHT(Calendar!AV10,6)="BLACKS",RIGHT(Calendar!AV10,5)="BLUES"),Calendar!AU10,"")</f>
        <v/>
      </c>
      <c r="U10" s="21" t="str">
        <f>IF(OR(RIGHT(Calendar!AY10,4)="REDS",RIGHT(Calendar!AY10,6)="BLACKS",RIGHT(Calendar!AY10,5)="BLUES"),Calendar!AX10,"")</f>
        <v/>
      </c>
      <c r="V10" s="21" t="str">
        <f>IF(OR(RIGHT(Calendar!BB10,4)="REDS",RIGHT(Calendar!BB10,6)="BLACKS",RIGHT(Calendar!BB10,5)="BLUES"),Calendar!BA10,"")</f>
        <v/>
      </c>
      <c r="W10" s="21" t="str">
        <f>IF(OR(RIGHT(Calendar!BE10,4)="REDS",RIGHT(Calendar!BE10,6)="BLACKS",RIGHT(Calendar!BE10,5)="BLUES"),Calendar!BD10,"")</f>
        <v/>
      </c>
      <c r="X10" s="21" t="str">
        <f>IF(OR(RIGHT(Calendar!BH10,4)="REDS",RIGHT(Calendar!BH10,6)="BLACKS",RIGHT(Calendar!BH10,5)="BLUES"),Calendar!BG10,"")</f>
        <v/>
      </c>
      <c r="Y10" s="21" t="str">
        <f>IF(OR(RIGHT(Calendar!BK10,4)="REDS",RIGHT(Calendar!BK10,6)="BLACKS",RIGHT(Calendar!BK10,5)="BLUES"),Calendar!BJ10,"")</f>
        <v/>
      </c>
      <c r="Z10" s="21" t="str">
        <f>IF(OR(RIGHT(Calendar!BN10,4)="REDS",RIGHT(Calendar!BN10,6)="BLACKS",RIGHT(Calendar!BN10,5)="BLUES"),Calendar!BM10,"")</f>
        <v/>
      </c>
      <c r="AA10" s="21" t="str">
        <f>IF(OR(RIGHT(Calendar!BQ10,4)="REDS",RIGHT(Calendar!BQ10,6)="BLACKS",RIGHT(Calendar!BQ10,5)="BLUES"),Calendar!BP10,"")</f>
        <v/>
      </c>
      <c r="AB10" s="21" t="str">
        <f>IF(OR(RIGHT(Calendar!BT10,4)="REDS",RIGHT(Calendar!BT10,6)="BLACKS",RIGHT(Calendar!BT10,5)="BLUES"),Calendar!BS10,"")</f>
        <v/>
      </c>
      <c r="AC10" s="21" t="str">
        <f>IF(OR(RIGHT(Calendar!BW10,4)="REDS",RIGHT(Calendar!BW10,6)="BLACKS",RIGHT(Calendar!BW10,5)="BLUES"),Calendar!BV10,"")</f>
        <v/>
      </c>
      <c r="AD10" s="21" t="str">
        <f>IF(OR(RIGHT(Calendar!BZ10,4)="REDS",RIGHT(Calendar!BZ10,6)="BLACKS",RIGHT(Calendar!BZ10,5)="BLUES"),Calendar!BY10,"")</f>
        <v/>
      </c>
      <c r="AE10" s="21" t="str">
        <f>IF(OR(RIGHT(Calendar!CC10,4)="REDS",RIGHT(Calendar!CC10,6)="BLACKS",RIGHT(Calendar!CC10,5)="BLUES"),Calendar!CB10,"")</f>
        <v/>
      </c>
      <c r="AF10" s="21" t="str">
        <f>IF(OR(RIGHT(Calendar!CF10,4)="REDS",RIGHT(Calendar!CF10,6)="BLACKS",RIGHT(Calendar!CF10,5)="BLUES"),Calendar!CE10,"")</f>
        <v/>
      </c>
      <c r="AG10" s="21" t="str">
        <f>IF(OR(RIGHT(Calendar!CI10,4)="REDS",RIGHT(Calendar!CI10,6)="BLACKS",RIGHT(Calendar!CI10,5)="BLUES"),Calendar!CH10,"")</f>
        <v/>
      </c>
      <c r="AH10" s="21" t="str">
        <f>IF(OR(RIGHT(Calendar!CL10,4)="REDS",RIGHT(Calendar!CL10,6)="BLACKS",RIGHT(Calendar!CL10,5)="BLUES"),Calendar!CK10,"")</f>
        <v/>
      </c>
      <c r="AI10" s="21" t="str">
        <f>IF(OR(RIGHT(Calendar!CO10,4)="REDS",RIGHT(Calendar!CO10,6)="BLACKS",RIGHT(Calendar!CO10,5)="BLUES"),Calendar!CN10,"")</f>
        <v/>
      </c>
      <c r="AJ10" s="21" t="str">
        <f>IF(OR(RIGHT(Calendar!CR10,4)="REDS",RIGHT(Calendar!CR10,6)="BLACKS",RIGHT(Calendar!CR10,5)="BLUES"),Calendar!CQ10,"")</f>
        <v/>
      </c>
      <c r="AK10" s="21" t="str">
        <f>IF(OR(RIGHT(Calendar!CU10,4)="REDS",RIGHT(Calendar!CU10,6)="BLACKS",RIGHT(Calendar!CU10,5)="BLUES"),Calendar!CT10,"")</f>
        <v/>
      </c>
      <c r="AL10" s="21" t="str">
        <f>IF(OR(RIGHT(Calendar!CX10,4)="REDS",RIGHT(Calendar!CX10,6)="BLACKS",RIGHT(Calendar!CX10,5)="BLUES"),Calendar!CW10,"")</f>
        <v/>
      </c>
      <c r="AM10" s="21" t="str">
        <f>IF(OR(RIGHT(Calendar!DA10,4)="REDS",RIGHT(Calendar!DA10,6)="BLACKS",RIGHT(Calendar!DA10,5)="BLUES"),Calendar!CZ10,"")</f>
        <v/>
      </c>
      <c r="AN10" s="21" t="str">
        <f>IF(OR(RIGHT(Calendar!DD10,4)="REDS",RIGHT(Calendar!DD10,6)="BLACKS",RIGHT(Calendar!DD10,5)="BLUES"),Calendar!DC10,"")</f>
        <v/>
      </c>
      <c r="AO10" s="21" t="str">
        <f>IF(OR(RIGHT(Calendar!DG10,4)="REDS",RIGHT(Calendar!DG10,6)="BLACKS",RIGHT(Calendar!DG10,5)="BLUES"),Calendar!DF10,"")</f>
        <v/>
      </c>
      <c r="AP10" s="21" t="str">
        <f>IF(OR(RIGHT(Calendar!DJ10,4)="REDS",RIGHT(Calendar!DJ10,6)="BLACKS",RIGHT(Calendar!DJ10,5)="BLUES"),Calendar!DI10,"")</f>
        <v/>
      </c>
      <c r="AQ10" s="21" t="str">
        <f>IF(OR(RIGHT(Calendar!DM10,4)="REDS",RIGHT(Calendar!DM10,6)="BLACKS",RIGHT(Calendar!DM10,5)="BLUES"),Calendar!DL10,"")</f>
        <v/>
      </c>
      <c r="AR10" s="21" t="str">
        <f>IF(OR(RIGHT(Calendar!DP10,4)="REDS",RIGHT(Calendar!DP10,6)="BLACKS",RIGHT(Calendar!DP10,5)="BLUES"),Calendar!DO10,"")</f>
        <v/>
      </c>
      <c r="AS10" s="21" t="str">
        <f>IF(OR(RIGHT(Calendar!DS10,4)="REDS",RIGHT(Calendar!DS10,6)="BLACKS",RIGHT(Calendar!DS10,5)="BLUES"),Calendar!DR10,"")</f>
        <v/>
      </c>
      <c r="AT10" s="21" t="str">
        <f>IF(OR(RIGHT(Calendar!DV10,4)="REDS",RIGHT(Calendar!DV10,6)="BLACKS",RIGHT(Calendar!DV10,5)="BLUES"),Calendar!DU10,"")</f>
        <v/>
      </c>
      <c r="AU10" s="21" t="str">
        <f>IF(OR(RIGHT(Calendar!DY10,4)="REDS",RIGHT(Calendar!DY10,6)="BLACKS",RIGHT(Calendar!DY10,5)="BLUES"),Calendar!DX10,"")</f>
        <v/>
      </c>
      <c r="AV10" s="21" t="str">
        <f>IF(OR(RIGHT(Calendar!EB10,4)="REDS",RIGHT(Calendar!EB10,6)="BLACKS",RIGHT(Calendar!EB10,5)="BLUES"),Calendar!EA10,"")</f>
        <v/>
      </c>
      <c r="AW10" s="66" t="str">
        <f>IF(Calendar!I10="","",CONCATENATE(A10,"_",Calendar!H10,"_",Calendar!I10,"_",Calendar!J10,","))</f>
        <v/>
      </c>
      <c r="AX10" s="66" t="str">
        <f>IF(Calendar!L10="","",CONCATENATE(A10,"_",Calendar!K10,"_",Calendar!L10,"_",Calendar!M10,","))</f>
        <v/>
      </c>
      <c r="AY10" s="66" t="str">
        <f>IF(Calendar!O10="","",CONCATENATE(A10,"_",Calendar!N10,"_",Calendar!O10,"_",Calendar!P10,","))</f>
        <v/>
      </c>
      <c r="AZ10" s="66" t="str">
        <f>IF(Calendar!R10="","",CONCATENATE(A10,"_",Calendar!Q10,"_",Calendar!R10,"_",Calendar!S10,","))</f>
        <v/>
      </c>
      <c r="BA10" s="66" t="str">
        <f>IF(Calendar!U10="","",CONCATENATE(A10,"_",Calendar!T10,"_",Calendar!U10,"_",Calendar!V10,","))</f>
        <v/>
      </c>
      <c r="BB10" s="66" t="str">
        <f>IF(Calendar!X10="","",CONCATENATE(A10,"_",Calendar!W10,"_",Calendar!X10,"_",Calendar!Y10,","))</f>
        <v/>
      </c>
      <c r="BC10" s="66" t="str">
        <f>IF(Calendar!AA10="","",CONCATENATE(A10,"_",Calendar!Z10,"_",Calendar!AA10,"_",Calendar!AB10,","))</f>
        <v/>
      </c>
      <c r="BD10" s="66" t="str">
        <f>IF(Calendar!AD10="","",CONCATENATE(A10,"_",Calendar!AC10,"_",Calendar!AD10,"_",Calendar!AE10,","))</f>
        <v/>
      </c>
      <c r="BE10" s="66" t="str">
        <f>IF(Calendar!AG10="","",CONCATENATE(A10,"_",Calendar!AF10,"_",Calendar!AG10,"_",Calendar!AH10,","))</f>
        <v/>
      </c>
      <c r="BF10" s="66" t="str">
        <f>IF(Calendar!AJ10="","",CONCATENATE(A10,"_",Calendar!AI10,"_",Calendar!AJ10,"_",Calendar!AK10,","))</f>
        <v/>
      </c>
      <c r="BG10" s="66" t="str">
        <f>IF(Calendar!AM10="","",CONCATENATE(A10,"_",Calendar!AL10,"_",Calendar!AM10,"_",Calendar!AN10,","))</f>
        <v/>
      </c>
      <c r="BH10" s="66" t="str">
        <f>IF(Calendar!AP10="","",CONCATENATE(A10,"_",Calendar!AO10,"_",Calendar!AP10,"_",Calendar!AQ10,","))</f>
        <v/>
      </c>
      <c r="BI10" s="66" t="str">
        <f>IF(Calendar!AS10="","",CONCATENATE(A10,"_",Calendar!AR10,"_",Calendar!AS10,"_",Calendar!AT10,","))</f>
        <v/>
      </c>
      <c r="BJ10" s="66" t="str">
        <f>IF(Calendar!AV10="","",CONCATENATE(A10,"_",Calendar!AU10,"_",Calendar!AV10,"_",Calendar!AW10,","))</f>
        <v/>
      </c>
      <c r="BK10" s="66" t="str">
        <f>IF(Calendar!AY10="","",CONCATENATE(A10,"_",Calendar!AX10,"_",Calendar!AY10,"_",Calendar!AZ10,","))</f>
        <v/>
      </c>
      <c r="BL10" s="66" t="str">
        <f>IF(Calendar!BB10="","",CONCATENATE(A10,"_",Calendar!BA10,"_",Calendar!BB10,"_",Calendar!BC10,","))</f>
        <v/>
      </c>
      <c r="BM10" s="66" t="str">
        <f>IF(Calendar!BE10="","",CONCATENATE(A10,"_",Calendar!BD10,"_",Calendar!BE10,"_",Calendar!BF10,","))</f>
        <v/>
      </c>
      <c r="BN10" s="66" t="str">
        <f>IF(Calendar!BH10="","",CONCATENATE(A10,"_",Calendar!BG10,"_",Calendar!BH10,"_",Calendar!BI10,","))</f>
        <v/>
      </c>
      <c r="BO10" s="66" t="str">
        <f>IF(Calendar!BK10="","",CONCATENATE(A10,"_",Calendar!BJ10,"_",Calendar!BK10,"_",Calendar!BL10,","))</f>
        <v/>
      </c>
      <c r="BP10" s="66" t="str">
        <f>IF(Calendar!BN10="","",CONCATENATE(A10,"_",Calendar!BM10,"_",Calendar!BN10,"_",Calendar!BO10,","))</f>
        <v/>
      </c>
      <c r="BQ10" s="66" t="str">
        <f>IF(Calendar!BQ10="","",CONCATENATE(A10,"_",Calendar!BP10,"_",Calendar!BQ10,"_",Calendar!BR10,","))</f>
        <v/>
      </c>
      <c r="BR10" s="66" t="str">
        <f>IF(Calendar!BT10="","",CONCATENATE(A10,"_",Calendar!BS10,"_",Calendar!BT10,"_",Calendar!BU10,","))</f>
        <v/>
      </c>
      <c r="BS10" s="66" t="str">
        <f>IF(Calendar!BW10="","",CONCATENATE(A10,"_",Calendar!BV10,"_",Calendar!BW10,"_",Calendar!BX10,","))</f>
        <v/>
      </c>
      <c r="BT10" s="66" t="str">
        <f>IF(Calendar!BZ10="","",CONCATENATE(A10,"_",Calendar!BY10,"_",Calendar!BZ10,"_",Calendar!CA10,","))</f>
        <v/>
      </c>
      <c r="BU10" s="66" t="str">
        <f>IF(Calendar!CC10="","",CONCATENATE(A10,"_",Calendar!CB10,"_",Calendar!CC10,"_",Calendar!CD10,","))</f>
        <v/>
      </c>
      <c r="BV10" s="66" t="str">
        <f>IF(Calendar!CF10="","",CONCATENATE(A10,"_",Calendar!CE10,"_",Calendar!CF10,"_",Calendar!CG10,","))</f>
        <v/>
      </c>
      <c r="BW10" s="66" t="str">
        <f>IF(Calendar!CI10="","",CONCATENATE(A10,"_",Calendar!CH10,"_",Calendar!CI10,"_",Calendar!CJ10,","))</f>
        <v/>
      </c>
      <c r="BX10" s="66" t="str">
        <f>IF(Calendar!CL10="","",CONCATENATE(A10,"_",Calendar!CK10,"_",Calendar!CL10,"_",Calendar!CM10,","))</f>
        <v/>
      </c>
      <c r="BY10" s="66" t="str">
        <f>IF(Calendar!CO10="","",CONCATENATE(A10,"_",Calendar!CN10,"_",Calendar!CO10,"_",Calendar!CP10,","))</f>
        <v/>
      </c>
      <c r="BZ10" s="66" t="str">
        <f>IF(Calendar!CR10="","",CONCATENATE(A10,"_",Calendar!CQ10,"_",Calendar!CR10,"_",Calendar!CS10,","))</f>
        <v/>
      </c>
      <c r="CA10" s="66" t="str">
        <f>IF(Calendar!CU10="","",CONCATENATE(A10,"_",Calendar!CT10,"_",Calendar!CU10,"_",Calendar!CV10,","))</f>
        <v/>
      </c>
      <c r="CB10" s="66" t="str">
        <f>IF(Calendar!CX10="","",CONCATENATE(A10,"_",Calendar!CW10,"_",Calendar!CX10,"_",Calendar!CY10,","))</f>
        <v/>
      </c>
      <c r="CC10" s="66" t="str">
        <f>IF(Calendar!DA10="","",CONCATENATE(A10,"_",Calendar!CZ10,"_",Calendar!DA10,"_",Calendar!DB10,","))</f>
        <v/>
      </c>
      <c r="CD10" s="66" t="str">
        <f>IF(Calendar!DD10="","",CONCATENATE(A10,"_",Calendar!DC10,"_",Calendar!DD10,"_",Calendar!DE10,","))</f>
        <v/>
      </c>
      <c r="CE10" s="66" t="str">
        <f>IF(Calendar!DG10="","",CONCATENATE(A10,"_",Calendar!DF10,"_",Calendar!DG10,"_",Calendar!DH10,","))</f>
        <v/>
      </c>
      <c r="CF10" s="66" t="str">
        <f>IF(Calendar!DJ10="","",CONCATENATE(A10,"_",Calendar!DI10,"_",Calendar!DJ10,"_",Calendar!DK10,","))</f>
        <v/>
      </c>
      <c r="CG10" s="66" t="str">
        <f>IF(Calendar!DM10="","",CONCATENATE(A10,"_",Calendar!DL10,"_",Calendar!DM10,"_",Calendar!DN10,","))</f>
        <v/>
      </c>
      <c r="CH10" s="66" t="str">
        <f>IF(Calendar!DP10="","",CONCATENATE(A10,"_",Calendar!DO10,"_",Calendar!DP10,"_",Calendar!DQ10,","))</f>
        <v/>
      </c>
      <c r="CI10" s="66" t="str">
        <f>IF(Calendar!DS10="","",CONCATENATE(A10,"_",Calendar!DR10,"_",Calendar!DS10,"_",Calendar!DT10,","))</f>
        <v/>
      </c>
      <c r="CJ10" s="66" t="str">
        <f>IF(Calendar!DV10="","",CONCATENATE(A10,"_",Calendar!DU10,"_",Calendar!DV10,"_",Calendar!DW10,","))</f>
        <v/>
      </c>
      <c r="CK10" s="66" t="str">
        <f>IF(Calendar!DY10="","",CONCATENATE(A10,"_",Calendar!DX10,"_",Calendar!DY10,"_",Calendar!DZ10,","))</f>
        <v/>
      </c>
      <c r="CL10" s="90" t="str">
        <f>IF(Calendar!EB10="","",CONCATENATE(A10,"_",Calendar!EA10,"_",Calendar!EB10,"_",Calendar!EC10,","))</f>
        <v/>
      </c>
      <c r="CM10" s="94" t="str">
        <f t="shared" si="1"/>
        <v/>
      </c>
      <c r="CN10" s="95" t="str">
        <f t="shared" si="2"/>
        <v/>
      </c>
      <c r="CO10" s="96" t="str">
        <f t="shared" si="3"/>
        <v/>
      </c>
      <c r="CP10" s="94" t="str">
        <f>IF(View!$D$1&lt;&gt;"OK","",IF(OR(View!$C$3="K+4",View!$C$3="K+4 &amp; K+7",View!$C$3="K+4 &amp; K+10",View!$C$3="ALL"),IF(CM10="","",IF(AND(HomeCalc!$A10&gt;=View!$C$1,HomeCalc!A10&lt;=View!$C$2),HomeCalc!CM10,"")),""))</f>
        <v/>
      </c>
      <c r="CQ10" s="95" t="str">
        <f>IF(View!$D$1&lt;&gt;"OK","",IF(OR(View!$C$3="K+7",View!$C$3="K+4 &amp; K+7",View!$C$3="K+7 &amp; K+10",View!$C$3="ALL"),IF(CN10="","",IF(AND(HomeCalc!$A10&gt;=View!$C$1,HomeCalc!A10&lt;=View!$C$2),HomeCalc!CN10,"")),""))</f>
        <v/>
      </c>
      <c r="CR10" s="96" t="str">
        <f>IF(View!$D$1&lt;&gt;"OK","",IF(OR(View!$C$3="K+10",View!$C$3="K+4 &amp; K+10",View!$C$3="K+7 &amp; K+10",View!$C$3="ALL"),IF(CO10="","",IF(AND(HomeCalc!$A10&gt;=View!$C$1,HomeCalc!A10&lt;=View!$C$2),HomeCalc!CO10,"")),""))</f>
        <v/>
      </c>
      <c r="CS10" s="102" t="str">
        <f>IF(View!$D$1&lt;&gt;"OK","",CONCATENATE(CS9,CP10,CQ10,CR10))</f>
        <v/>
      </c>
    </row>
    <row r="11" spans="1:97" ht="15.75" x14ac:dyDescent="0.25">
      <c r="A11" s="11">
        <v>42193</v>
      </c>
      <c r="B11" s="15" t="s">
        <v>59</v>
      </c>
      <c r="C11" s="16">
        <f t="shared" si="4"/>
        <v>2</v>
      </c>
      <c r="D11" s="24" t="s">
        <v>60</v>
      </c>
      <c r="E11" s="24" t="s">
        <v>61</v>
      </c>
      <c r="F11" s="64">
        <f t="shared" si="0"/>
        <v>0</v>
      </c>
      <c r="G11" s="21" t="str">
        <f>IF(OR(RIGHT(Calendar!I11,4)="REDS",RIGHT(Calendar!I11,6)="BLACKS",RIGHT(Calendar!I11,5)="BLUES"),Calendar!H11,"")</f>
        <v/>
      </c>
      <c r="H11" s="21" t="str">
        <f>IF(OR(RIGHT(Calendar!L11,4)="REDS",RIGHT(Calendar!L11,6)="BLACKS",RIGHT(Calendar!L11,5)="BLUES"),Calendar!K11,"")</f>
        <v/>
      </c>
      <c r="I11" s="21" t="str">
        <f>IF(OR(RIGHT(Calendar!O11,4)="REDS",RIGHT(Calendar!O11,6)="BLACKS",RIGHT(Calendar!O11,5)="BLUES"),Calendar!N11,"")</f>
        <v/>
      </c>
      <c r="J11" s="21" t="str">
        <f>IF(OR(RIGHT(Calendar!R11,4)="REDS",RIGHT(Calendar!R11,6)="BLACKS",RIGHT(Calendar!R11,5)="BLUES"),Calendar!Q11,"")</f>
        <v/>
      </c>
      <c r="K11" s="21" t="str">
        <f>IF(OR(RIGHT(Calendar!U11,4)="REDS",RIGHT(Calendar!U11,6)="BLACKS",RIGHT(Calendar!U11,5)="BLUES"),Calendar!T11,"")</f>
        <v/>
      </c>
      <c r="L11" s="21" t="str">
        <f>IF(OR(RIGHT(Calendar!X11,4)="REDS",RIGHT(Calendar!X11,6)="BLACKS",RIGHT(Calendar!X11,5)="BLUES"),Calendar!W11,"")</f>
        <v/>
      </c>
      <c r="M11" s="21" t="str">
        <f>IF(OR(RIGHT(Calendar!AA11,4)="REDS",RIGHT(Calendar!AA11,6)="BLACKS",RIGHT(Calendar!AA11,5)="BLUES"),Calendar!Z11,"")</f>
        <v/>
      </c>
      <c r="N11" s="21" t="str">
        <f>IF(OR(RIGHT(Calendar!AD11,4)="REDS",RIGHT(Calendar!AD11,6)="BLACKS",RIGHT(Calendar!AD11,5)="BLUES"),Calendar!AC11,"")</f>
        <v/>
      </c>
      <c r="O11" s="21" t="str">
        <f>IF(OR(RIGHT(Calendar!AG11,4)="REDS",RIGHT(Calendar!AG11,6)="BLACKS",RIGHT(Calendar!AG11,5)="BLUES"),Calendar!AF11,"")</f>
        <v/>
      </c>
      <c r="P11" s="21" t="str">
        <f>IF(OR(RIGHT(Calendar!AJ11,4)="REDS",RIGHT(Calendar!AJ11,6)="BLACKS",RIGHT(Calendar!AJ11,5)="BLUES"),Calendar!AI11,"")</f>
        <v/>
      </c>
      <c r="Q11" s="21" t="str">
        <f>IF(OR(RIGHT(Calendar!AM11,4)="REDS",RIGHT(Calendar!AM11,6)="BLACKS",RIGHT(Calendar!AM11,5)="BLUES"),Calendar!AL11,"")</f>
        <v/>
      </c>
      <c r="R11" s="21" t="str">
        <f>IF(OR(RIGHT(Calendar!AP11,4)="REDS",RIGHT(Calendar!AP11,6)="BLACKS",RIGHT(Calendar!AP11,5)="BLUES"),Calendar!AO11,"")</f>
        <v/>
      </c>
      <c r="S11" s="21" t="str">
        <f>IF(OR(RIGHT(Calendar!AS11,4)="REDS",RIGHT(Calendar!AS11,6)="BLACKS",RIGHT(Calendar!AS11,5)="BLUES"),Calendar!AR11,"")</f>
        <v/>
      </c>
      <c r="T11" s="21" t="str">
        <f>IF(OR(RIGHT(Calendar!AV11,4)="REDS",RIGHT(Calendar!AV11,6)="BLACKS",RIGHT(Calendar!AV11,5)="BLUES"),Calendar!AU11,"")</f>
        <v/>
      </c>
      <c r="U11" s="21" t="str">
        <f>IF(OR(RIGHT(Calendar!AY11,4)="REDS",RIGHT(Calendar!AY11,6)="BLACKS",RIGHT(Calendar!AY11,5)="BLUES"),Calendar!AX11,"")</f>
        <v/>
      </c>
      <c r="V11" s="21" t="str">
        <f>IF(OR(RIGHT(Calendar!BB11,4)="REDS",RIGHT(Calendar!BB11,6)="BLACKS",RIGHT(Calendar!BB11,5)="BLUES"),Calendar!BA11,"")</f>
        <v/>
      </c>
      <c r="W11" s="21" t="str">
        <f>IF(OR(RIGHT(Calendar!BE11,4)="REDS",RIGHT(Calendar!BE11,6)="BLACKS",RIGHT(Calendar!BE11,5)="BLUES"),Calendar!BD11,"")</f>
        <v/>
      </c>
      <c r="X11" s="21" t="str">
        <f>IF(OR(RIGHT(Calendar!BH11,4)="REDS",RIGHT(Calendar!BH11,6)="BLACKS",RIGHT(Calendar!BH11,5)="BLUES"),Calendar!BG11,"")</f>
        <v/>
      </c>
      <c r="Y11" s="21" t="str">
        <f>IF(OR(RIGHT(Calendar!BK11,4)="REDS",RIGHT(Calendar!BK11,6)="BLACKS",RIGHT(Calendar!BK11,5)="BLUES"),Calendar!BJ11,"")</f>
        <v/>
      </c>
      <c r="Z11" s="21" t="str">
        <f>IF(OR(RIGHT(Calendar!BN11,4)="REDS",RIGHT(Calendar!BN11,6)="BLACKS",RIGHT(Calendar!BN11,5)="BLUES"),Calendar!BM11,"")</f>
        <v/>
      </c>
      <c r="AA11" s="21" t="str">
        <f>IF(OR(RIGHT(Calendar!BQ11,4)="REDS",RIGHT(Calendar!BQ11,6)="BLACKS",RIGHT(Calendar!BQ11,5)="BLUES"),Calendar!BP11,"")</f>
        <v/>
      </c>
      <c r="AB11" s="21" t="str">
        <f>IF(OR(RIGHT(Calendar!BT11,4)="REDS",RIGHT(Calendar!BT11,6)="BLACKS",RIGHT(Calendar!BT11,5)="BLUES"),Calendar!BS11,"")</f>
        <v/>
      </c>
      <c r="AC11" s="21" t="str">
        <f>IF(OR(RIGHT(Calendar!BW11,4)="REDS",RIGHT(Calendar!BW11,6)="BLACKS",RIGHT(Calendar!BW11,5)="BLUES"),Calendar!BV11,"")</f>
        <v/>
      </c>
      <c r="AD11" s="21" t="str">
        <f>IF(OR(RIGHT(Calendar!BZ11,4)="REDS",RIGHT(Calendar!BZ11,6)="BLACKS",RIGHT(Calendar!BZ11,5)="BLUES"),Calendar!BY11,"")</f>
        <v/>
      </c>
      <c r="AE11" s="21" t="str">
        <f>IF(OR(RIGHT(Calendar!CC11,4)="REDS",RIGHT(Calendar!CC11,6)="BLACKS",RIGHT(Calendar!CC11,5)="BLUES"),Calendar!CB11,"")</f>
        <v/>
      </c>
      <c r="AF11" s="21" t="str">
        <f>IF(OR(RIGHT(Calendar!CF11,4)="REDS",RIGHT(Calendar!CF11,6)="BLACKS",RIGHT(Calendar!CF11,5)="BLUES"),Calendar!CE11,"")</f>
        <v/>
      </c>
      <c r="AG11" s="21" t="str">
        <f>IF(OR(RIGHT(Calendar!CI11,4)="REDS",RIGHT(Calendar!CI11,6)="BLACKS",RIGHT(Calendar!CI11,5)="BLUES"),Calendar!CH11,"")</f>
        <v/>
      </c>
      <c r="AH11" s="21" t="str">
        <f>IF(OR(RIGHT(Calendar!CL11,4)="REDS",RIGHT(Calendar!CL11,6)="BLACKS",RIGHT(Calendar!CL11,5)="BLUES"),Calendar!CK11,"")</f>
        <v/>
      </c>
      <c r="AI11" s="21" t="str">
        <f>IF(OR(RIGHT(Calendar!CO11,4)="REDS",RIGHT(Calendar!CO11,6)="BLACKS",RIGHT(Calendar!CO11,5)="BLUES"),Calendar!CN11,"")</f>
        <v/>
      </c>
      <c r="AJ11" s="21" t="str">
        <f>IF(OR(RIGHT(Calendar!CR11,4)="REDS",RIGHT(Calendar!CR11,6)="BLACKS",RIGHT(Calendar!CR11,5)="BLUES"),Calendar!CQ11,"")</f>
        <v/>
      </c>
      <c r="AK11" s="21" t="str">
        <f>IF(OR(RIGHT(Calendar!CU11,4)="REDS",RIGHT(Calendar!CU11,6)="BLACKS",RIGHT(Calendar!CU11,5)="BLUES"),Calendar!CT11,"")</f>
        <v/>
      </c>
      <c r="AL11" s="21" t="str">
        <f>IF(OR(RIGHT(Calendar!CX11,4)="REDS",RIGHT(Calendar!CX11,6)="BLACKS",RIGHT(Calendar!CX11,5)="BLUES"),Calendar!CW11,"")</f>
        <v/>
      </c>
      <c r="AM11" s="21" t="str">
        <f>IF(OR(RIGHT(Calendar!DA11,4)="REDS",RIGHT(Calendar!DA11,6)="BLACKS",RIGHT(Calendar!DA11,5)="BLUES"),Calendar!CZ11,"")</f>
        <v/>
      </c>
      <c r="AN11" s="21" t="str">
        <f>IF(OR(RIGHT(Calendar!DD11,4)="REDS",RIGHT(Calendar!DD11,6)="BLACKS",RIGHT(Calendar!DD11,5)="BLUES"),Calendar!DC11,"")</f>
        <v/>
      </c>
      <c r="AO11" s="21" t="str">
        <f>IF(OR(RIGHT(Calendar!DG11,4)="REDS",RIGHT(Calendar!DG11,6)="BLACKS",RIGHT(Calendar!DG11,5)="BLUES"),Calendar!DF11,"")</f>
        <v/>
      </c>
      <c r="AP11" s="21" t="str">
        <f>IF(OR(RIGHT(Calendar!DJ11,4)="REDS",RIGHT(Calendar!DJ11,6)="BLACKS",RIGHT(Calendar!DJ11,5)="BLUES"),Calendar!DI11,"")</f>
        <v/>
      </c>
      <c r="AQ11" s="21" t="str">
        <f>IF(OR(RIGHT(Calendar!DM11,4)="REDS",RIGHT(Calendar!DM11,6)="BLACKS",RIGHT(Calendar!DM11,5)="BLUES"),Calendar!DL11,"")</f>
        <v/>
      </c>
      <c r="AR11" s="21" t="str">
        <f>IF(OR(RIGHT(Calendar!DP11,4)="REDS",RIGHT(Calendar!DP11,6)="BLACKS",RIGHT(Calendar!DP11,5)="BLUES"),Calendar!DO11,"")</f>
        <v/>
      </c>
      <c r="AS11" s="21" t="str">
        <f>IF(OR(RIGHT(Calendar!DS11,4)="REDS",RIGHT(Calendar!DS11,6)="BLACKS",RIGHT(Calendar!DS11,5)="BLUES"),Calendar!DR11,"")</f>
        <v/>
      </c>
      <c r="AT11" s="21" t="str">
        <f>IF(OR(RIGHT(Calendar!DV11,4)="REDS",RIGHT(Calendar!DV11,6)="BLACKS",RIGHT(Calendar!DV11,5)="BLUES"),Calendar!DU11,"")</f>
        <v/>
      </c>
      <c r="AU11" s="21" t="str">
        <f>IF(OR(RIGHT(Calendar!DY11,4)="REDS",RIGHT(Calendar!DY11,6)="BLACKS",RIGHT(Calendar!DY11,5)="BLUES"),Calendar!DX11,"")</f>
        <v/>
      </c>
      <c r="AV11" s="21" t="str">
        <f>IF(OR(RIGHT(Calendar!EB11,4)="REDS",RIGHT(Calendar!EB11,6)="BLACKS",RIGHT(Calendar!EB11,5)="BLUES"),Calendar!EA11,"")</f>
        <v/>
      </c>
      <c r="AW11" s="66" t="str">
        <f>IF(Calendar!I11="","",CONCATENATE(A11,"_",Calendar!H11,"_",Calendar!I11,"_",Calendar!J11,","))</f>
        <v/>
      </c>
      <c r="AX11" s="66" t="str">
        <f>IF(Calendar!L11="","",CONCATENATE(A11,"_",Calendar!K11,"_",Calendar!L11,"_",Calendar!M11,","))</f>
        <v/>
      </c>
      <c r="AY11" s="66" t="str">
        <f>IF(Calendar!O11="","",CONCATENATE(A11,"_",Calendar!N11,"_",Calendar!O11,"_",Calendar!P11,","))</f>
        <v/>
      </c>
      <c r="AZ11" s="66" t="str">
        <f>IF(Calendar!R11="","",CONCATENATE(A11,"_",Calendar!Q11,"_",Calendar!R11,"_",Calendar!S11,","))</f>
        <v/>
      </c>
      <c r="BA11" s="66" t="str">
        <f>IF(Calendar!U11="","",CONCATENATE(A11,"_",Calendar!T11,"_",Calendar!U11,"_",Calendar!V11,","))</f>
        <v/>
      </c>
      <c r="BB11" s="66" t="str">
        <f>IF(Calendar!X11="","",CONCATENATE(A11,"_",Calendar!W11,"_",Calendar!X11,"_",Calendar!Y11,","))</f>
        <v/>
      </c>
      <c r="BC11" s="66" t="str">
        <f>IF(Calendar!AA11="","",CONCATENATE(A11,"_",Calendar!Z11,"_",Calendar!AA11,"_",Calendar!AB11,","))</f>
        <v/>
      </c>
      <c r="BD11" s="66" t="str">
        <f>IF(Calendar!AD11="","",CONCATENATE(A11,"_",Calendar!AC11,"_",Calendar!AD11,"_",Calendar!AE11,","))</f>
        <v/>
      </c>
      <c r="BE11" s="66" t="str">
        <f>IF(Calendar!AG11="","",CONCATENATE(A11,"_",Calendar!AF11,"_",Calendar!AG11,"_",Calendar!AH11,","))</f>
        <v/>
      </c>
      <c r="BF11" s="66" t="str">
        <f>IF(Calendar!AJ11="","",CONCATENATE(A11,"_",Calendar!AI11,"_",Calendar!AJ11,"_",Calendar!AK11,","))</f>
        <v/>
      </c>
      <c r="BG11" s="66" t="str">
        <f>IF(Calendar!AM11="","",CONCATENATE(A11,"_",Calendar!AL11,"_",Calendar!AM11,"_",Calendar!AN11,","))</f>
        <v/>
      </c>
      <c r="BH11" s="66" t="str">
        <f>IF(Calendar!AP11="","",CONCATENATE(A11,"_",Calendar!AO11,"_",Calendar!AP11,"_",Calendar!AQ11,","))</f>
        <v/>
      </c>
      <c r="BI11" s="66" t="str">
        <f>IF(Calendar!AS11="","",CONCATENATE(A11,"_",Calendar!AR11,"_",Calendar!AS11,"_",Calendar!AT11,","))</f>
        <v/>
      </c>
      <c r="BJ11" s="66" t="str">
        <f>IF(Calendar!AV11="","",CONCATENATE(A11,"_",Calendar!AU11,"_",Calendar!AV11,"_",Calendar!AW11,","))</f>
        <v/>
      </c>
      <c r="BK11" s="66" t="str">
        <f>IF(Calendar!AY11="","",CONCATENATE(A11,"_",Calendar!AX11,"_",Calendar!AY11,"_",Calendar!AZ11,","))</f>
        <v/>
      </c>
      <c r="BL11" s="66" t="str">
        <f>IF(Calendar!BB11="","",CONCATENATE(A11,"_",Calendar!BA11,"_",Calendar!BB11,"_",Calendar!BC11,","))</f>
        <v/>
      </c>
      <c r="BM11" s="66" t="str">
        <f>IF(Calendar!BE11="","",CONCATENATE(A11,"_",Calendar!BD11,"_",Calendar!BE11,"_",Calendar!BF11,","))</f>
        <v/>
      </c>
      <c r="BN11" s="66" t="str">
        <f>IF(Calendar!BH11="","",CONCATENATE(A11,"_",Calendar!BG11,"_",Calendar!BH11,"_",Calendar!BI11,","))</f>
        <v/>
      </c>
      <c r="BO11" s="66" t="str">
        <f>IF(Calendar!BK11="","",CONCATENATE(A11,"_",Calendar!BJ11,"_",Calendar!BK11,"_",Calendar!BL11,","))</f>
        <v/>
      </c>
      <c r="BP11" s="66" t="str">
        <f>IF(Calendar!BN11="","",CONCATENATE(A11,"_",Calendar!BM11,"_",Calendar!BN11,"_",Calendar!BO11,","))</f>
        <v/>
      </c>
      <c r="BQ11" s="66" t="str">
        <f>IF(Calendar!BQ11="","",CONCATENATE(A11,"_",Calendar!BP11,"_",Calendar!BQ11,"_",Calendar!BR11,","))</f>
        <v/>
      </c>
      <c r="BR11" s="66" t="str">
        <f>IF(Calendar!BT11="","",CONCATENATE(A11,"_",Calendar!BS11,"_",Calendar!BT11,"_",Calendar!BU11,","))</f>
        <v/>
      </c>
      <c r="BS11" s="66" t="str">
        <f>IF(Calendar!BW11="","",CONCATENATE(A11,"_",Calendar!BV11,"_",Calendar!BW11,"_",Calendar!BX11,","))</f>
        <v/>
      </c>
      <c r="BT11" s="66" t="str">
        <f>IF(Calendar!BZ11="","",CONCATENATE(A11,"_",Calendar!BY11,"_",Calendar!BZ11,"_",Calendar!CA11,","))</f>
        <v/>
      </c>
      <c r="BU11" s="66" t="str">
        <f>IF(Calendar!CC11="","",CONCATENATE(A11,"_",Calendar!CB11,"_",Calendar!CC11,"_",Calendar!CD11,","))</f>
        <v/>
      </c>
      <c r="BV11" s="66" t="str">
        <f>IF(Calendar!CF11="","",CONCATENATE(A11,"_",Calendar!CE11,"_",Calendar!CF11,"_",Calendar!CG11,","))</f>
        <v/>
      </c>
      <c r="BW11" s="66" t="str">
        <f>IF(Calendar!CI11="","",CONCATENATE(A11,"_",Calendar!CH11,"_",Calendar!CI11,"_",Calendar!CJ11,","))</f>
        <v/>
      </c>
      <c r="BX11" s="66" t="str">
        <f>IF(Calendar!CL11="","",CONCATENATE(A11,"_",Calendar!CK11,"_",Calendar!CL11,"_",Calendar!CM11,","))</f>
        <v/>
      </c>
      <c r="BY11" s="66" t="str">
        <f>IF(Calendar!CO11="","",CONCATENATE(A11,"_",Calendar!CN11,"_",Calendar!CO11,"_",Calendar!CP11,","))</f>
        <v/>
      </c>
      <c r="BZ11" s="66" t="str">
        <f>IF(Calendar!CR11="","",CONCATENATE(A11,"_",Calendar!CQ11,"_",Calendar!CR11,"_",Calendar!CS11,","))</f>
        <v/>
      </c>
      <c r="CA11" s="66" t="str">
        <f>IF(Calendar!CU11="","",CONCATENATE(A11,"_",Calendar!CT11,"_",Calendar!CU11,"_",Calendar!CV11,","))</f>
        <v/>
      </c>
      <c r="CB11" s="66" t="str">
        <f>IF(Calendar!CX11="","",CONCATENATE(A11,"_",Calendar!CW11,"_",Calendar!CX11,"_",Calendar!CY11,","))</f>
        <v/>
      </c>
      <c r="CC11" s="66" t="str">
        <f>IF(Calendar!DA11="","",CONCATENATE(A11,"_",Calendar!CZ11,"_",Calendar!DA11,"_",Calendar!DB11,","))</f>
        <v/>
      </c>
      <c r="CD11" s="66" t="str">
        <f>IF(Calendar!DD11="","",CONCATENATE(A11,"_",Calendar!DC11,"_",Calendar!DD11,"_",Calendar!DE11,","))</f>
        <v/>
      </c>
      <c r="CE11" s="66" t="str">
        <f>IF(Calendar!DG11="","",CONCATENATE(A11,"_",Calendar!DF11,"_",Calendar!DG11,"_",Calendar!DH11,","))</f>
        <v/>
      </c>
      <c r="CF11" s="66" t="str">
        <f>IF(Calendar!DJ11="","",CONCATENATE(A11,"_",Calendar!DI11,"_",Calendar!DJ11,"_",Calendar!DK11,","))</f>
        <v/>
      </c>
      <c r="CG11" s="66" t="str">
        <f>IF(Calendar!DM11="","",CONCATENATE(A11,"_",Calendar!DL11,"_",Calendar!DM11,"_",Calendar!DN11,","))</f>
        <v/>
      </c>
      <c r="CH11" s="66" t="str">
        <f>IF(Calendar!DP11="","",CONCATENATE(A11,"_",Calendar!DO11,"_",Calendar!DP11,"_",Calendar!DQ11,","))</f>
        <v/>
      </c>
      <c r="CI11" s="66" t="str">
        <f>IF(Calendar!DS11="","",CONCATENATE(A11,"_",Calendar!DR11,"_",Calendar!DS11,"_",Calendar!DT11,","))</f>
        <v/>
      </c>
      <c r="CJ11" s="66" t="str">
        <f>IF(Calendar!DV11="","",CONCATENATE(A11,"_",Calendar!DU11,"_",Calendar!DV11,"_",Calendar!DW11,","))</f>
        <v/>
      </c>
      <c r="CK11" s="66" t="str">
        <f>IF(Calendar!DY11="","",CONCATENATE(A11,"_",Calendar!DX11,"_",Calendar!DY11,"_",Calendar!DZ11,","))</f>
        <v/>
      </c>
      <c r="CL11" s="90" t="str">
        <f>IF(Calendar!EB11="","",CONCATENATE(A11,"_",Calendar!EA11,"_",Calendar!EB11,"_",Calendar!EC11,","))</f>
        <v/>
      </c>
      <c r="CM11" s="94" t="str">
        <f t="shared" si="1"/>
        <v/>
      </c>
      <c r="CN11" s="95" t="str">
        <f t="shared" si="2"/>
        <v/>
      </c>
      <c r="CO11" s="96" t="str">
        <f t="shared" si="3"/>
        <v/>
      </c>
      <c r="CP11" s="94" t="str">
        <f>IF(View!$D$1&lt;&gt;"OK","",IF(OR(View!$C$3="K+4",View!$C$3="K+4 &amp; K+7",View!$C$3="K+4 &amp; K+10",View!$C$3="ALL"),IF(CM11="","",IF(AND(HomeCalc!$A11&gt;=View!$C$1,HomeCalc!A11&lt;=View!$C$2),HomeCalc!CM11,"")),""))</f>
        <v/>
      </c>
      <c r="CQ11" s="95" t="str">
        <f>IF(View!$D$1&lt;&gt;"OK","",IF(OR(View!$C$3="K+7",View!$C$3="K+4 &amp; K+7",View!$C$3="K+7 &amp; K+10",View!$C$3="ALL"),IF(CN11="","",IF(AND(HomeCalc!$A11&gt;=View!$C$1,HomeCalc!A11&lt;=View!$C$2),HomeCalc!CN11,"")),""))</f>
        <v/>
      </c>
      <c r="CR11" s="96" t="str">
        <f>IF(View!$D$1&lt;&gt;"OK","",IF(OR(View!$C$3="K+10",View!$C$3="K+4 &amp; K+10",View!$C$3="K+7 &amp; K+10",View!$C$3="ALL"),IF(CO11="","",IF(AND(HomeCalc!$A11&gt;=View!$C$1,HomeCalc!A11&lt;=View!$C$2),HomeCalc!CO11,"")),""))</f>
        <v/>
      </c>
      <c r="CS11" s="102" t="str">
        <f>IF(View!$D$1&lt;&gt;"OK","",CONCATENATE(CS10,CP11,CQ11,CR11))</f>
        <v/>
      </c>
    </row>
    <row r="12" spans="1:97" ht="15.75" x14ac:dyDescent="0.25">
      <c r="A12" s="11">
        <v>42194</v>
      </c>
      <c r="B12" s="15" t="s">
        <v>59</v>
      </c>
      <c r="C12" s="16">
        <f t="shared" si="4"/>
        <v>2</v>
      </c>
      <c r="D12" s="28" t="s">
        <v>62</v>
      </c>
      <c r="E12" s="24" t="s">
        <v>61</v>
      </c>
      <c r="F12" s="64">
        <f t="shared" si="0"/>
        <v>0</v>
      </c>
      <c r="G12" s="21" t="str">
        <f>IF(OR(RIGHT(Calendar!I12,4)="REDS",RIGHT(Calendar!I12,6)="BLACKS",RIGHT(Calendar!I12,5)="BLUES"),Calendar!H12,"")</f>
        <v/>
      </c>
      <c r="H12" s="21" t="str">
        <f>IF(OR(RIGHT(Calendar!L12,4)="REDS",RIGHT(Calendar!L12,6)="BLACKS",RIGHT(Calendar!L12,5)="BLUES"),Calendar!K12,"")</f>
        <v/>
      </c>
      <c r="I12" s="21" t="str">
        <f>IF(OR(RIGHT(Calendar!O12,4)="REDS",RIGHT(Calendar!O12,6)="BLACKS",RIGHT(Calendar!O12,5)="BLUES"),Calendar!N12,"")</f>
        <v/>
      </c>
      <c r="J12" s="21" t="str">
        <f>IF(OR(RIGHT(Calendar!R12,4)="REDS",RIGHT(Calendar!R12,6)="BLACKS",RIGHT(Calendar!R12,5)="BLUES"),Calendar!Q12,"")</f>
        <v/>
      </c>
      <c r="K12" s="21" t="str">
        <f>IF(OR(RIGHT(Calendar!U12,4)="REDS",RIGHT(Calendar!U12,6)="BLACKS",RIGHT(Calendar!U12,5)="BLUES"),Calendar!T12,"")</f>
        <v/>
      </c>
      <c r="L12" s="21" t="str">
        <f>IF(OR(RIGHT(Calendar!X12,4)="REDS",RIGHT(Calendar!X12,6)="BLACKS",RIGHT(Calendar!X12,5)="BLUES"),Calendar!W12,"")</f>
        <v/>
      </c>
      <c r="M12" s="21" t="str">
        <f>IF(OR(RIGHT(Calendar!AA12,4)="REDS",RIGHT(Calendar!AA12,6)="BLACKS",RIGHT(Calendar!AA12,5)="BLUES"),Calendar!Z12,"")</f>
        <v/>
      </c>
      <c r="N12" s="21" t="str">
        <f>IF(OR(RIGHT(Calendar!AD12,4)="REDS",RIGHT(Calendar!AD12,6)="BLACKS",RIGHT(Calendar!AD12,5)="BLUES"),Calendar!AC12,"")</f>
        <v/>
      </c>
      <c r="O12" s="21" t="str">
        <f>IF(OR(RIGHT(Calendar!AG12,4)="REDS",RIGHT(Calendar!AG12,6)="BLACKS",RIGHT(Calendar!AG12,5)="BLUES"),Calendar!AF12,"")</f>
        <v/>
      </c>
      <c r="P12" s="21" t="str">
        <f>IF(OR(RIGHT(Calendar!AJ12,4)="REDS",RIGHT(Calendar!AJ12,6)="BLACKS",RIGHT(Calendar!AJ12,5)="BLUES"),Calendar!AI12,"")</f>
        <v/>
      </c>
      <c r="Q12" s="21" t="str">
        <f>IF(OR(RIGHT(Calendar!AM12,4)="REDS",RIGHT(Calendar!AM12,6)="BLACKS",RIGHT(Calendar!AM12,5)="BLUES"),Calendar!AL12,"")</f>
        <v/>
      </c>
      <c r="R12" s="21" t="str">
        <f>IF(OR(RIGHT(Calendar!AP12,4)="REDS",RIGHT(Calendar!AP12,6)="BLACKS",RIGHT(Calendar!AP12,5)="BLUES"),Calendar!AO12,"")</f>
        <v/>
      </c>
      <c r="S12" s="21" t="str">
        <f>IF(OR(RIGHT(Calendar!AS12,4)="REDS",RIGHT(Calendar!AS12,6)="BLACKS",RIGHT(Calendar!AS12,5)="BLUES"),Calendar!AR12,"")</f>
        <v/>
      </c>
      <c r="T12" s="21" t="str">
        <f>IF(OR(RIGHT(Calendar!AV12,4)="REDS",RIGHT(Calendar!AV12,6)="BLACKS",RIGHT(Calendar!AV12,5)="BLUES"),Calendar!AU12,"")</f>
        <v/>
      </c>
      <c r="U12" s="21" t="str">
        <f>IF(OR(RIGHT(Calendar!AY12,4)="REDS",RIGHT(Calendar!AY12,6)="BLACKS",RIGHT(Calendar!AY12,5)="BLUES"),Calendar!AX12,"")</f>
        <v/>
      </c>
      <c r="V12" s="21" t="str">
        <f>IF(OR(RIGHT(Calendar!BB12,4)="REDS",RIGHT(Calendar!BB12,6)="BLACKS",RIGHT(Calendar!BB12,5)="BLUES"),Calendar!BA12,"")</f>
        <v/>
      </c>
      <c r="W12" s="21" t="str">
        <f>IF(OR(RIGHT(Calendar!BE12,4)="REDS",RIGHT(Calendar!BE12,6)="BLACKS",RIGHT(Calendar!BE12,5)="BLUES"),Calendar!BD12,"")</f>
        <v/>
      </c>
      <c r="X12" s="21" t="str">
        <f>IF(OR(RIGHT(Calendar!BH12,4)="REDS",RIGHT(Calendar!BH12,6)="BLACKS",RIGHT(Calendar!BH12,5)="BLUES"),Calendar!BG12,"")</f>
        <v/>
      </c>
      <c r="Y12" s="21" t="str">
        <f>IF(OR(RIGHT(Calendar!BK12,4)="REDS",RIGHT(Calendar!BK12,6)="BLACKS",RIGHT(Calendar!BK12,5)="BLUES"),Calendar!BJ12,"")</f>
        <v/>
      </c>
      <c r="Z12" s="21" t="str">
        <f>IF(OR(RIGHT(Calendar!BN12,4)="REDS",RIGHT(Calendar!BN12,6)="BLACKS",RIGHT(Calendar!BN12,5)="BLUES"),Calendar!BM12,"")</f>
        <v/>
      </c>
      <c r="AA12" s="21" t="str">
        <f>IF(OR(RIGHT(Calendar!BQ12,4)="REDS",RIGHT(Calendar!BQ12,6)="BLACKS",RIGHT(Calendar!BQ12,5)="BLUES"),Calendar!BP12,"")</f>
        <v/>
      </c>
      <c r="AB12" s="21" t="str">
        <f>IF(OR(RIGHT(Calendar!BT12,4)="REDS",RIGHT(Calendar!BT12,6)="BLACKS",RIGHT(Calendar!BT12,5)="BLUES"),Calendar!BS12,"")</f>
        <v/>
      </c>
      <c r="AC12" s="21" t="str">
        <f>IF(OR(RIGHT(Calendar!BW12,4)="REDS",RIGHT(Calendar!BW12,6)="BLACKS",RIGHT(Calendar!BW12,5)="BLUES"),Calendar!BV12,"")</f>
        <v/>
      </c>
      <c r="AD12" s="21" t="str">
        <f>IF(OR(RIGHT(Calendar!BZ12,4)="REDS",RIGHT(Calendar!BZ12,6)="BLACKS",RIGHT(Calendar!BZ12,5)="BLUES"),Calendar!BY12,"")</f>
        <v/>
      </c>
      <c r="AE12" s="21" t="str">
        <f>IF(OR(RIGHT(Calendar!CC12,4)="REDS",RIGHT(Calendar!CC12,6)="BLACKS",RIGHT(Calendar!CC12,5)="BLUES"),Calendar!CB12,"")</f>
        <v/>
      </c>
      <c r="AF12" s="21" t="str">
        <f>IF(OR(RIGHT(Calendar!CF12,4)="REDS",RIGHT(Calendar!CF12,6)="BLACKS",RIGHT(Calendar!CF12,5)="BLUES"),Calendar!CE12,"")</f>
        <v/>
      </c>
      <c r="AG12" s="21" t="str">
        <f>IF(OR(RIGHT(Calendar!CI12,4)="REDS",RIGHT(Calendar!CI12,6)="BLACKS",RIGHT(Calendar!CI12,5)="BLUES"),Calendar!CH12,"")</f>
        <v/>
      </c>
      <c r="AH12" s="21" t="str">
        <f>IF(OR(RIGHT(Calendar!CL12,4)="REDS",RIGHT(Calendar!CL12,6)="BLACKS",RIGHT(Calendar!CL12,5)="BLUES"),Calendar!CK12,"")</f>
        <v/>
      </c>
      <c r="AI12" s="21" t="str">
        <f>IF(OR(RIGHT(Calendar!CO12,4)="REDS",RIGHT(Calendar!CO12,6)="BLACKS",RIGHT(Calendar!CO12,5)="BLUES"),Calendar!CN12,"")</f>
        <v/>
      </c>
      <c r="AJ12" s="21" t="str">
        <f>IF(OR(RIGHT(Calendar!CR12,4)="REDS",RIGHT(Calendar!CR12,6)="BLACKS",RIGHT(Calendar!CR12,5)="BLUES"),Calendar!CQ12,"")</f>
        <v/>
      </c>
      <c r="AK12" s="21" t="str">
        <f>IF(OR(RIGHT(Calendar!CU12,4)="REDS",RIGHT(Calendar!CU12,6)="BLACKS",RIGHT(Calendar!CU12,5)="BLUES"),Calendar!CT12,"")</f>
        <v/>
      </c>
      <c r="AL12" s="21" t="str">
        <f>IF(OR(RIGHT(Calendar!CX12,4)="REDS",RIGHT(Calendar!CX12,6)="BLACKS",RIGHT(Calendar!CX12,5)="BLUES"),Calendar!CW12,"")</f>
        <v/>
      </c>
      <c r="AM12" s="21" t="str">
        <f>IF(OR(RIGHT(Calendar!DA12,4)="REDS",RIGHT(Calendar!DA12,6)="BLACKS",RIGHT(Calendar!DA12,5)="BLUES"),Calendar!CZ12,"")</f>
        <v/>
      </c>
      <c r="AN12" s="21" t="str">
        <f>IF(OR(RIGHT(Calendar!DD12,4)="REDS",RIGHT(Calendar!DD12,6)="BLACKS",RIGHT(Calendar!DD12,5)="BLUES"),Calendar!DC12,"")</f>
        <v/>
      </c>
      <c r="AO12" s="21" t="str">
        <f>IF(OR(RIGHT(Calendar!DG12,4)="REDS",RIGHT(Calendar!DG12,6)="BLACKS",RIGHT(Calendar!DG12,5)="BLUES"),Calendar!DF12,"")</f>
        <v/>
      </c>
      <c r="AP12" s="21" t="str">
        <f>IF(OR(RIGHT(Calendar!DJ12,4)="REDS",RIGHT(Calendar!DJ12,6)="BLACKS",RIGHT(Calendar!DJ12,5)="BLUES"),Calendar!DI12,"")</f>
        <v/>
      </c>
      <c r="AQ12" s="21" t="str">
        <f>IF(OR(RIGHT(Calendar!DM12,4)="REDS",RIGHT(Calendar!DM12,6)="BLACKS",RIGHT(Calendar!DM12,5)="BLUES"),Calendar!DL12,"")</f>
        <v/>
      </c>
      <c r="AR12" s="21" t="str">
        <f>IF(OR(RIGHT(Calendar!DP12,4)="REDS",RIGHT(Calendar!DP12,6)="BLACKS",RIGHT(Calendar!DP12,5)="BLUES"),Calendar!DO12,"")</f>
        <v/>
      </c>
      <c r="AS12" s="21" t="str">
        <f>IF(OR(RIGHT(Calendar!DS12,4)="REDS",RIGHT(Calendar!DS12,6)="BLACKS",RIGHT(Calendar!DS12,5)="BLUES"),Calendar!DR12,"")</f>
        <v/>
      </c>
      <c r="AT12" s="21" t="str">
        <f>IF(OR(RIGHT(Calendar!DV12,4)="REDS",RIGHT(Calendar!DV12,6)="BLACKS",RIGHT(Calendar!DV12,5)="BLUES"),Calendar!DU12,"")</f>
        <v/>
      </c>
      <c r="AU12" s="21" t="str">
        <f>IF(OR(RIGHT(Calendar!DY12,4)="REDS",RIGHT(Calendar!DY12,6)="BLACKS",RIGHT(Calendar!DY12,5)="BLUES"),Calendar!DX12,"")</f>
        <v/>
      </c>
      <c r="AV12" s="21" t="str">
        <f>IF(OR(RIGHT(Calendar!EB12,4)="REDS",RIGHT(Calendar!EB12,6)="BLACKS",RIGHT(Calendar!EB12,5)="BLUES"),Calendar!EA12,"")</f>
        <v/>
      </c>
      <c r="AW12" s="66" t="str">
        <f>IF(Calendar!I12="","",CONCATENATE(A12,"_",Calendar!H12,"_",Calendar!I12,"_",Calendar!J12,","))</f>
        <v/>
      </c>
      <c r="AX12" s="66" t="str">
        <f>IF(Calendar!L12="","",CONCATENATE(A12,"_",Calendar!K12,"_",Calendar!L12,"_",Calendar!M12,","))</f>
        <v/>
      </c>
      <c r="AY12" s="66" t="str">
        <f>IF(Calendar!O12="","",CONCATENATE(A12,"_",Calendar!N12,"_",Calendar!O12,"_",Calendar!P12,","))</f>
        <v/>
      </c>
      <c r="AZ12" s="66" t="str">
        <f>IF(Calendar!R12="","",CONCATENATE(A12,"_",Calendar!Q12,"_",Calendar!R12,"_",Calendar!S12,","))</f>
        <v/>
      </c>
      <c r="BA12" s="66" t="str">
        <f>IF(Calendar!U12="","",CONCATENATE(A12,"_",Calendar!T12,"_",Calendar!U12,"_",Calendar!V12,","))</f>
        <v/>
      </c>
      <c r="BB12" s="66" t="str">
        <f>IF(Calendar!X12="","",CONCATENATE(A12,"_",Calendar!W12,"_",Calendar!X12,"_",Calendar!Y12,","))</f>
        <v/>
      </c>
      <c r="BC12" s="66" t="str">
        <f>IF(Calendar!AA12="","",CONCATENATE(A12,"_",Calendar!Z12,"_",Calendar!AA12,"_",Calendar!AB12,","))</f>
        <v/>
      </c>
      <c r="BD12" s="66" t="str">
        <f>IF(Calendar!AD12="","",CONCATENATE(A12,"_",Calendar!AC12,"_",Calendar!AD12,"_",Calendar!AE12,","))</f>
        <v/>
      </c>
      <c r="BE12" s="66" t="str">
        <f>IF(Calendar!AG12="","",CONCATENATE(A12,"_",Calendar!AF12,"_",Calendar!AG12,"_",Calendar!AH12,","))</f>
        <v/>
      </c>
      <c r="BF12" s="66" t="str">
        <f>IF(Calendar!AJ12="","",CONCATENATE(A12,"_",Calendar!AI12,"_",Calendar!AJ12,"_",Calendar!AK12,","))</f>
        <v/>
      </c>
      <c r="BG12" s="66" t="str">
        <f>IF(Calendar!AM12="","",CONCATENATE(A12,"_",Calendar!AL12,"_",Calendar!AM12,"_",Calendar!AN12,","))</f>
        <v/>
      </c>
      <c r="BH12" s="66" t="str">
        <f>IF(Calendar!AP12="","",CONCATENATE(A12,"_",Calendar!AO12,"_",Calendar!AP12,"_",Calendar!AQ12,","))</f>
        <v/>
      </c>
      <c r="BI12" s="66" t="str">
        <f>IF(Calendar!AS12="","",CONCATENATE(A12,"_",Calendar!AR12,"_",Calendar!AS12,"_",Calendar!AT12,","))</f>
        <v/>
      </c>
      <c r="BJ12" s="66" t="str">
        <f>IF(Calendar!AV12="","",CONCATENATE(A12,"_",Calendar!AU12,"_",Calendar!AV12,"_",Calendar!AW12,","))</f>
        <v/>
      </c>
      <c r="BK12" s="66" t="str">
        <f>IF(Calendar!AY12="","",CONCATENATE(A12,"_",Calendar!AX12,"_",Calendar!AY12,"_",Calendar!AZ12,","))</f>
        <v/>
      </c>
      <c r="BL12" s="66" t="str">
        <f>IF(Calendar!BB12="","",CONCATENATE(A12,"_",Calendar!BA12,"_",Calendar!BB12,"_",Calendar!BC12,","))</f>
        <v/>
      </c>
      <c r="BM12" s="66" t="str">
        <f>IF(Calendar!BE12="","",CONCATENATE(A12,"_",Calendar!BD12,"_",Calendar!BE12,"_",Calendar!BF12,","))</f>
        <v/>
      </c>
      <c r="BN12" s="66" t="str">
        <f>IF(Calendar!BH12="","",CONCATENATE(A12,"_",Calendar!BG12,"_",Calendar!BH12,"_",Calendar!BI12,","))</f>
        <v/>
      </c>
      <c r="BO12" s="66" t="str">
        <f>IF(Calendar!BK12="","",CONCATENATE(A12,"_",Calendar!BJ12,"_",Calendar!BK12,"_",Calendar!BL12,","))</f>
        <v/>
      </c>
      <c r="BP12" s="66" t="str">
        <f>IF(Calendar!BN12="","",CONCATENATE(A12,"_",Calendar!BM12,"_",Calendar!BN12,"_",Calendar!BO12,","))</f>
        <v/>
      </c>
      <c r="BQ12" s="66" t="str">
        <f>IF(Calendar!BQ12="","",CONCATENATE(A12,"_",Calendar!BP12,"_",Calendar!BQ12,"_",Calendar!BR12,","))</f>
        <v/>
      </c>
      <c r="BR12" s="66" t="str">
        <f>IF(Calendar!BT12="","",CONCATENATE(A12,"_",Calendar!BS12,"_",Calendar!BT12,"_",Calendar!BU12,","))</f>
        <v/>
      </c>
      <c r="BS12" s="66" t="str">
        <f>IF(Calendar!BW12="","",CONCATENATE(A12,"_",Calendar!BV12,"_",Calendar!BW12,"_",Calendar!BX12,","))</f>
        <v/>
      </c>
      <c r="BT12" s="66" t="str">
        <f>IF(Calendar!BZ12="","",CONCATENATE(A12,"_",Calendar!BY12,"_",Calendar!BZ12,"_",Calendar!CA12,","))</f>
        <v/>
      </c>
      <c r="BU12" s="66" t="str">
        <f>IF(Calendar!CC12="","",CONCATENATE(A12,"_",Calendar!CB12,"_",Calendar!CC12,"_",Calendar!CD12,","))</f>
        <v/>
      </c>
      <c r="BV12" s="66" t="str">
        <f>IF(Calendar!CF12="","",CONCATENATE(A12,"_",Calendar!CE12,"_",Calendar!CF12,"_",Calendar!CG12,","))</f>
        <v/>
      </c>
      <c r="BW12" s="66" t="str">
        <f>IF(Calendar!CI12="","",CONCATENATE(A12,"_",Calendar!CH12,"_",Calendar!CI12,"_",Calendar!CJ12,","))</f>
        <v/>
      </c>
      <c r="BX12" s="66" t="str">
        <f>IF(Calendar!CL12="","",CONCATENATE(A12,"_",Calendar!CK12,"_",Calendar!CL12,"_",Calendar!CM12,","))</f>
        <v/>
      </c>
      <c r="BY12" s="66" t="str">
        <f>IF(Calendar!CO12="","",CONCATENATE(A12,"_",Calendar!CN12,"_",Calendar!CO12,"_",Calendar!CP12,","))</f>
        <v/>
      </c>
      <c r="BZ12" s="66" t="str">
        <f>IF(Calendar!CR12="","",CONCATENATE(A12,"_",Calendar!CQ12,"_",Calendar!CR12,"_",Calendar!CS12,","))</f>
        <v/>
      </c>
      <c r="CA12" s="66" t="str">
        <f>IF(Calendar!CU12="","",CONCATENATE(A12,"_",Calendar!CT12,"_",Calendar!CU12,"_",Calendar!CV12,","))</f>
        <v/>
      </c>
      <c r="CB12" s="66" t="str">
        <f>IF(Calendar!CX12="","",CONCATENATE(A12,"_",Calendar!CW12,"_",Calendar!CX12,"_",Calendar!CY12,","))</f>
        <v/>
      </c>
      <c r="CC12" s="66" t="str">
        <f>IF(Calendar!DA12="","",CONCATENATE(A12,"_",Calendar!CZ12,"_",Calendar!DA12,"_",Calendar!DB12,","))</f>
        <v/>
      </c>
      <c r="CD12" s="66" t="str">
        <f>IF(Calendar!DD12="","",CONCATENATE(A12,"_",Calendar!DC12,"_",Calendar!DD12,"_",Calendar!DE12,","))</f>
        <v/>
      </c>
      <c r="CE12" s="66" t="str">
        <f>IF(Calendar!DG12="","",CONCATENATE(A12,"_",Calendar!DF12,"_",Calendar!DG12,"_",Calendar!DH12,","))</f>
        <v/>
      </c>
      <c r="CF12" s="66" t="str">
        <f>IF(Calendar!DJ12="","",CONCATENATE(A12,"_",Calendar!DI12,"_",Calendar!DJ12,"_",Calendar!DK12,","))</f>
        <v/>
      </c>
      <c r="CG12" s="66" t="str">
        <f>IF(Calendar!DM12="","",CONCATENATE(A12,"_",Calendar!DL12,"_",Calendar!DM12,"_",Calendar!DN12,","))</f>
        <v/>
      </c>
      <c r="CH12" s="66" t="str">
        <f>IF(Calendar!DP12="","",CONCATENATE(A12,"_",Calendar!DO12,"_",Calendar!DP12,"_",Calendar!DQ12,","))</f>
        <v/>
      </c>
      <c r="CI12" s="66" t="str">
        <f>IF(Calendar!DS12="","",CONCATENATE(A12,"_",Calendar!DR12,"_",Calendar!DS12,"_",Calendar!DT12,","))</f>
        <v/>
      </c>
      <c r="CJ12" s="66" t="str">
        <f>IF(Calendar!DV12="","",CONCATENATE(A12,"_",Calendar!DU12,"_",Calendar!DV12,"_",Calendar!DW12,","))</f>
        <v/>
      </c>
      <c r="CK12" s="66" t="str">
        <f>IF(Calendar!DY12="","",CONCATENATE(A12,"_",Calendar!DX12,"_",Calendar!DY12,"_",Calendar!DZ12,","))</f>
        <v/>
      </c>
      <c r="CL12" s="90" t="str">
        <f>IF(Calendar!EB12="","",CONCATENATE(A12,"_",Calendar!EA12,"_",Calendar!EB12,"_",Calendar!EC12,","))</f>
        <v/>
      </c>
      <c r="CM12" s="94" t="str">
        <f t="shared" si="1"/>
        <v/>
      </c>
      <c r="CN12" s="95" t="str">
        <f t="shared" si="2"/>
        <v/>
      </c>
      <c r="CO12" s="96" t="str">
        <f t="shared" si="3"/>
        <v/>
      </c>
      <c r="CP12" s="94" t="str">
        <f>IF(View!$D$1&lt;&gt;"OK","",IF(OR(View!$C$3="K+4",View!$C$3="K+4 &amp; K+7",View!$C$3="K+4 &amp; K+10",View!$C$3="ALL"),IF(CM12="","",IF(AND(HomeCalc!$A12&gt;=View!$C$1,HomeCalc!A12&lt;=View!$C$2),HomeCalc!CM12,"")),""))</f>
        <v/>
      </c>
      <c r="CQ12" s="95" t="str">
        <f>IF(View!$D$1&lt;&gt;"OK","",IF(OR(View!$C$3="K+7",View!$C$3="K+4 &amp; K+7",View!$C$3="K+7 &amp; K+10",View!$C$3="ALL"),IF(CN12="","",IF(AND(HomeCalc!$A12&gt;=View!$C$1,HomeCalc!A12&lt;=View!$C$2),HomeCalc!CN12,"")),""))</f>
        <v/>
      </c>
      <c r="CR12" s="96" t="str">
        <f>IF(View!$D$1&lt;&gt;"OK","",IF(OR(View!$C$3="K+10",View!$C$3="K+4 &amp; K+10",View!$C$3="K+7 &amp; K+10",View!$C$3="ALL"),IF(CO12="","",IF(AND(HomeCalc!$A12&gt;=View!$C$1,HomeCalc!A12&lt;=View!$C$2),HomeCalc!CO12,"")),""))</f>
        <v/>
      </c>
      <c r="CS12" s="102" t="str">
        <f>IF(View!$D$1&lt;&gt;"OK","",CONCATENATE(CS11,CP12,CQ12,CR12))</f>
        <v/>
      </c>
    </row>
    <row r="13" spans="1:97" ht="15.75" x14ac:dyDescent="0.25">
      <c r="A13" s="11">
        <v>42195</v>
      </c>
      <c r="B13" s="15" t="s">
        <v>59</v>
      </c>
      <c r="C13" s="16">
        <f t="shared" si="4"/>
        <v>2</v>
      </c>
      <c r="D13" s="27" t="s">
        <v>63</v>
      </c>
      <c r="E13" s="24" t="s">
        <v>61</v>
      </c>
      <c r="F13" s="64">
        <f t="shared" si="0"/>
        <v>0</v>
      </c>
      <c r="G13" s="21" t="str">
        <f>IF(OR(RIGHT(Calendar!I13,4)="REDS",RIGHT(Calendar!I13,6)="BLACKS",RIGHT(Calendar!I13,5)="BLUES"),Calendar!H13,"")</f>
        <v/>
      </c>
      <c r="H13" s="21" t="str">
        <f>IF(OR(RIGHT(Calendar!L13,4)="REDS",RIGHT(Calendar!L13,6)="BLACKS",RIGHT(Calendar!L13,5)="BLUES"),Calendar!K13,"")</f>
        <v/>
      </c>
      <c r="I13" s="21" t="str">
        <f>IF(OR(RIGHT(Calendar!O13,4)="REDS",RIGHT(Calendar!O13,6)="BLACKS",RIGHT(Calendar!O13,5)="BLUES"),Calendar!N13,"")</f>
        <v/>
      </c>
      <c r="J13" s="21" t="str">
        <f>IF(OR(RIGHT(Calendar!R13,4)="REDS",RIGHT(Calendar!R13,6)="BLACKS",RIGHT(Calendar!R13,5)="BLUES"),Calendar!Q13,"")</f>
        <v/>
      </c>
      <c r="K13" s="21" t="str">
        <f>IF(OR(RIGHT(Calendar!U13,4)="REDS",RIGHT(Calendar!U13,6)="BLACKS",RIGHT(Calendar!U13,5)="BLUES"),Calendar!T13,"")</f>
        <v/>
      </c>
      <c r="L13" s="21" t="str">
        <f>IF(OR(RIGHT(Calendar!X13,4)="REDS",RIGHT(Calendar!X13,6)="BLACKS",RIGHT(Calendar!X13,5)="BLUES"),Calendar!W13,"")</f>
        <v/>
      </c>
      <c r="M13" s="21" t="str">
        <f>IF(OR(RIGHT(Calendar!AA13,4)="REDS",RIGHT(Calendar!AA13,6)="BLACKS",RIGHT(Calendar!AA13,5)="BLUES"),Calendar!Z13,"")</f>
        <v/>
      </c>
      <c r="N13" s="21" t="str">
        <f>IF(OR(RIGHT(Calendar!AD13,4)="REDS",RIGHT(Calendar!AD13,6)="BLACKS",RIGHT(Calendar!AD13,5)="BLUES"),Calendar!AC13,"")</f>
        <v/>
      </c>
      <c r="O13" s="21" t="str">
        <f>IF(OR(RIGHT(Calendar!AG13,4)="REDS",RIGHT(Calendar!AG13,6)="BLACKS",RIGHT(Calendar!AG13,5)="BLUES"),Calendar!AF13,"")</f>
        <v/>
      </c>
      <c r="P13" s="21" t="str">
        <f>IF(OR(RIGHT(Calendar!AJ13,4)="REDS",RIGHT(Calendar!AJ13,6)="BLACKS",RIGHT(Calendar!AJ13,5)="BLUES"),Calendar!AI13,"")</f>
        <v/>
      </c>
      <c r="Q13" s="21" t="str">
        <f>IF(OR(RIGHT(Calendar!AM13,4)="REDS",RIGHT(Calendar!AM13,6)="BLACKS",RIGHT(Calendar!AM13,5)="BLUES"),Calendar!AL13,"")</f>
        <v/>
      </c>
      <c r="R13" s="21" t="str">
        <f>IF(OR(RIGHT(Calendar!AP13,4)="REDS",RIGHT(Calendar!AP13,6)="BLACKS",RIGHT(Calendar!AP13,5)="BLUES"),Calendar!AO13,"")</f>
        <v/>
      </c>
      <c r="S13" s="21" t="str">
        <f>IF(OR(RIGHT(Calendar!AS13,4)="REDS",RIGHT(Calendar!AS13,6)="BLACKS",RIGHT(Calendar!AS13,5)="BLUES"),Calendar!AR13,"")</f>
        <v/>
      </c>
      <c r="T13" s="21" t="str">
        <f>IF(OR(RIGHT(Calendar!AV13,4)="REDS",RIGHT(Calendar!AV13,6)="BLACKS",RIGHT(Calendar!AV13,5)="BLUES"),Calendar!AU13,"")</f>
        <v/>
      </c>
      <c r="U13" s="21" t="str">
        <f>IF(OR(RIGHT(Calendar!AY13,4)="REDS",RIGHT(Calendar!AY13,6)="BLACKS",RIGHT(Calendar!AY13,5)="BLUES"),Calendar!AX13,"")</f>
        <v/>
      </c>
      <c r="V13" s="21" t="str">
        <f>IF(OR(RIGHT(Calendar!BB13,4)="REDS",RIGHT(Calendar!BB13,6)="BLACKS",RIGHT(Calendar!BB13,5)="BLUES"),Calendar!BA13,"")</f>
        <v/>
      </c>
      <c r="W13" s="21" t="str">
        <f>IF(OR(RIGHT(Calendar!BE13,4)="REDS",RIGHT(Calendar!BE13,6)="BLACKS",RIGHT(Calendar!BE13,5)="BLUES"),Calendar!BD13,"")</f>
        <v/>
      </c>
      <c r="X13" s="21" t="str">
        <f>IF(OR(RIGHT(Calendar!BH13,4)="REDS",RIGHT(Calendar!BH13,6)="BLACKS",RIGHT(Calendar!BH13,5)="BLUES"),Calendar!BG13,"")</f>
        <v/>
      </c>
      <c r="Y13" s="21" t="str">
        <f>IF(OR(RIGHT(Calendar!BK13,4)="REDS",RIGHT(Calendar!BK13,6)="BLACKS",RIGHT(Calendar!BK13,5)="BLUES"),Calendar!BJ13,"")</f>
        <v/>
      </c>
      <c r="Z13" s="21" t="str">
        <f>IF(OR(RIGHT(Calendar!BN13,4)="REDS",RIGHT(Calendar!BN13,6)="BLACKS",RIGHT(Calendar!BN13,5)="BLUES"),Calendar!BM13,"")</f>
        <v/>
      </c>
      <c r="AA13" s="21" t="str">
        <f>IF(OR(RIGHT(Calendar!BQ13,4)="REDS",RIGHT(Calendar!BQ13,6)="BLACKS",RIGHT(Calendar!BQ13,5)="BLUES"),Calendar!BP13,"")</f>
        <v/>
      </c>
      <c r="AB13" s="21" t="str">
        <f>IF(OR(RIGHT(Calendar!BT13,4)="REDS",RIGHT(Calendar!BT13,6)="BLACKS",RIGHT(Calendar!BT13,5)="BLUES"),Calendar!BS13,"")</f>
        <v/>
      </c>
      <c r="AC13" s="21" t="str">
        <f>IF(OR(RIGHT(Calendar!BW13,4)="REDS",RIGHT(Calendar!BW13,6)="BLACKS",RIGHT(Calendar!BW13,5)="BLUES"),Calendar!BV13,"")</f>
        <v/>
      </c>
      <c r="AD13" s="21" t="str">
        <f>IF(OR(RIGHT(Calendar!BZ13,4)="REDS",RIGHT(Calendar!BZ13,6)="BLACKS",RIGHT(Calendar!BZ13,5)="BLUES"),Calendar!BY13,"")</f>
        <v/>
      </c>
      <c r="AE13" s="21" t="str">
        <f>IF(OR(RIGHT(Calendar!CC13,4)="REDS",RIGHT(Calendar!CC13,6)="BLACKS",RIGHT(Calendar!CC13,5)="BLUES"),Calendar!CB13,"")</f>
        <v/>
      </c>
      <c r="AF13" s="21" t="str">
        <f>IF(OR(RIGHT(Calendar!CF13,4)="REDS",RIGHT(Calendar!CF13,6)="BLACKS",RIGHT(Calendar!CF13,5)="BLUES"),Calendar!CE13,"")</f>
        <v/>
      </c>
      <c r="AG13" s="21" t="str">
        <f>IF(OR(RIGHT(Calendar!CI13,4)="REDS",RIGHT(Calendar!CI13,6)="BLACKS",RIGHT(Calendar!CI13,5)="BLUES"),Calendar!CH13,"")</f>
        <v/>
      </c>
      <c r="AH13" s="21" t="str">
        <f>IF(OR(RIGHT(Calendar!CL13,4)="REDS",RIGHT(Calendar!CL13,6)="BLACKS",RIGHT(Calendar!CL13,5)="BLUES"),Calendar!CK13,"")</f>
        <v/>
      </c>
      <c r="AI13" s="21" t="str">
        <f>IF(OR(RIGHT(Calendar!CO13,4)="REDS",RIGHT(Calendar!CO13,6)="BLACKS",RIGHT(Calendar!CO13,5)="BLUES"),Calendar!CN13,"")</f>
        <v/>
      </c>
      <c r="AJ13" s="21" t="str">
        <f>IF(OR(RIGHT(Calendar!CR13,4)="REDS",RIGHT(Calendar!CR13,6)="BLACKS",RIGHT(Calendar!CR13,5)="BLUES"),Calendar!CQ13,"")</f>
        <v/>
      </c>
      <c r="AK13" s="21" t="str">
        <f>IF(OR(RIGHT(Calendar!CU13,4)="REDS",RIGHT(Calendar!CU13,6)="BLACKS",RIGHT(Calendar!CU13,5)="BLUES"),Calendar!CT13,"")</f>
        <v/>
      </c>
      <c r="AL13" s="21" t="str">
        <f>IF(OR(RIGHT(Calendar!CX13,4)="REDS",RIGHT(Calendar!CX13,6)="BLACKS",RIGHT(Calendar!CX13,5)="BLUES"),Calendar!CW13,"")</f>
        <v/>
      </c>
      <c r="AM13" s="21" t="str">
        <f>IF(OR(RIGHT(Calendar!DA13,4)="REDS",RIGHT(Calendar!DA13,6)="BLACKS",RIGHT(Calendar!DA13,5)="BLUES"),Calendar!CZ13,"")</f>
        <v/>
      </c>
      <c r="AN13" s="21" t="str">
        <f>IF(OR(RIGHT(Calendar!DD13,4)="REDS",RIGHT(Calendar!DD13,6)="BLACKS",RIGHT(Calendar!DD13,5)="BLUES"),Calendar!DC13,"")</f>
        <v/>
      </c>
      <c r="AO13" s="21" t="str">
        <f>IF(OR(RIGHT(Calendar!DG13,4)="REDS",RIGHT(Calendar!DG13,6)="BLACKS",RIGHT(Calendar!DG13,5)="BLUES"),Calendar!DF13,"")</f>
        <v/>
      </c>
      <c r="AP13" s="21" t="str">
        <f>IF(OR(RIGHT(Calendar!DJ13,4)="REDS",RIGHT(Calendar!DJ13,6)="BLACKS",RIGHT(Calendar!DJ13,5)="BLUES"),Calendar!DI13,"")</f>
        <v/>
      </c>
      <c r="AQ13" s="21" t="str">
        <f>IF(OR(RIGHT(Calendar!DM13,4)="REDS",RIGHT(Calendar!DM13,6)="BLACKS",RIGHT(Calendar!DM13,5)="BLUES"),Calendar!DL13,"")</f>
        <v/>
      </c>
      <c r="AR13" s="21" t="str">
        <f>IF(OR(RIGHT(Calendar!DP13,4)="REDS",RIGHT(Calendar!DP13,6)="BLACKS",RIGHT(Calendar!DP13,5)="BLUES"),Calendar!DO13,"")</f>
        <v/>
      </c>
      <c r="AS13" s="21" t="str">
        <f>IF(OR(RIGHT(Calendar!DS13,4)="REDS",RIGHT(Calendar!DS13,6)="BLACKS",RIGHT(Calendar!DS13,5)="BLUES"),Calendar!DR13,"")</f>
        <v/>
      </c>
      <c r="AT13" s="21" t="str">
        <f>IF(OR(RIGHT(Calendar!DV13,4)="REDS",RIGHT(Calendar!DV13,6)="BLACKS",RIGHT(Calendar!DV13,5)="BLUES"),Calendar!DU13,"")</f>
        <v/>
      </c>
      <c r="AU13" s="21" t="str">
        <f>IF(OR(RIGHT(Calendar!DY13,4)="REDS",RIGHT(Calendar!DY13,6)="BLACKS",RIGHT(Calendar!DY13,5)="BLUES"),Calendar!DX13,"")</f>
        <v/>
      </c>
      <c r="AV13" s="21" t="str">
        <f>IF(OR(RIGHT(Calendar!EB13,4)="REDS",RIGHT(Calendar!EB13,6)="BLACKS",RIGHT(Calendar!EB13,5)="BLUES"),Calendar!EA13,"")</f>
        <v/>
      </c>
      <c r="AW13" s="66" t="str">
        <f>IF(Calendar!I13="","",CONCATENATE(A13,"_",Calendar!H13,"_",Calendar!I13,"_",Calendar!J13,","))</f>
        <v/>
      </c>
      <c r="AX13" s="66" t="str">
        <f>IF(Calendar!L13="","",CONCATENATE(A13,"_",Calendar!K13,"_",Calendar!L13,"_",Calendar!M13,","))</f>
        <v/>
      </c>
      <c r="AY13" s="66" t="str">
        <f>IF(Calendar!O13="","",CONCATENATE(A13,"_",Calendar!N13,"_",Calendar!O13,"_",Calendar!P13,","))</f>
        <v/>
      </c>
      <c r="AZ13" s="66" t="str">
        <f>IF(Calendar!R13="","",CONCATENATE(A13,"_",Calendar!Q13,"_",Calendar!R13,"_",Calendar!S13,","))</f>
        <v/>
      </c>
      <c r="BA13" s="66" t="str">
        <f>IF(Calendar!U13="","",CONCATENATE(A13,"_",Calendar!T13,"_",Calendar!U13,"_",Calendar!V13,","))</f>
        <v/>
      </c>
      <c r="BB13" s="66" t="str">
        <f>IF(Calendar!X13="","",CONCATENATE(A13,"_",Calendar!W13,"_",Calendar!X13,"_",Calendar!Y13,","))</f>
        <v/>
      </c>
      <c r="BC13" s="66" t="str">
        <f>IF(Calendar!AA13="","",CONCATENATE(A13,"_",Calendar!Z13,"_",Calendar!AA13,"_",Calendar!AB13,","))</f>
        <v/>
      </c>
      <c r="BD13" s="66" t="str">
        <f>IF(Calendar!AD13="","",CONCATENATE(A13,"_",Calendar!AC13,"_",Calendar!AD13,"_",Calendar!AE13,","))</f>
        <v/>
      </c>
      <c r="BE13" s="66" t="str">
        <f>IF(Calendar!AG13="","",CONCATENATE(A13,"_",Calendar!AF13,"_",Calendar!AG13,"_",Calendar!AH13,","))</f>
        <v/>
      </c>
      <c r="BF13" s="66" t="str">
        <f>IF(Calendar!AJ13="","",CONCATENATE(A13,"_",Calendar!AI13,"_",Calendar!AJ13,"_",Calendar!AK13,","))</f>
        <v/>
      </c>
      <c r="BG13" s="66" t="str">
        <f>IF(Calendar!AM13="","",CONCATENATE(A13,"_",Calendar!AL13,"_",Calendar!AM13,"_",Calendar!AN13,","))</f>
        <v/>
      </c>
      <c r="BH13" s="66" t="str">
        <f>IF(Calendar!AP13="","",CONCATENATE(A13,"_",Calendar!AO13,"_",Calendar!AP13,"_",Calendar!AQ13,","))</f>
        <v/>
      </c>
      <c r="BI13" s="66" t="str">
        <f>IF(Calendar!AS13="","",CONCATENATE(A13,"_",Calendar!AR13,"_",Calendar!AS13,"_",Calendar!AT13,","))</f>
        <v/>
      </c>
      <c r="BJ13" s="66" t="str">
        <f>IF(Calendar!AV13="","",CONCATENATE(A13,"_",Calendar!AU13,"_",Calendar!AV13,"_",Calendar!AW13,","))</f>
        <v/>
      </c>
      <c r="BK13" s="66" t="str">
        <f>IF(Calendar!AY13="","",CONCATENATE(A13,"_",Calendar!AX13,"_",Calendar!AY13,"_",Calendar!AZ13,","))</f>
        <v/>
      </c>
      <c r="BL13" s="66" t="str">
        <f>IF(Calendar!BB13="","",CONCATENATE(A13,"_",Calendar!BA13,"_",Calendar!BB13,"_",Calendar!BC13,","))</f>
        <v/>
      </c>
      <c r="BM13" s="66" t="str">
        <f>IF(Calendar!BE13="","",CONCATENATE(A13,"_",Calendar!BD13,"_",Calendar!BE13,"_",Calendar!BF13,","))</f>
        <v/>
      </c>
      <c r="BN13" s="66" t="str">
        <f>IF(Calendar!BH13="","",CONCATENATE(A13,"_",Calendar!BG13,"_",Calendar!BH13,"_",Calendar!BI13,","))</f>
        <v/>
      </c>
      <c r="BO13" s="66" t="str">
        <f>IF(Calendar!BK13="","",CONCATENATE(A13,"_",Calendar!BJ13,"_",Calendar!BK13,"_",Calendar!BL13,","))</f>
        <v/>
      </c>
      <c r="BP13" s="66" t="str">
        <f>IF(Calendar!BN13="","",CONCATENATE(A13,"_",Calendar!BM13,"_",Calendar!BN13,"_",Calendar!BO13,","))</f>
        <v/>
      </c>
      <c r="BQ13" s="66" t="str">
        <f>IF(Calendar!BQ13="","",CONCATENATE(A13,"_",Calendar!BP13,"_",Calendar!BQ13,"_",Calendar!BR13,","))</f>
        <v/>
      </c>
      <c r="BR13" s="66" t="str">
        <f>IF(Calendar!BT13="","",CONCATENATE(A13,"_",Calendar!BS13,"_",Calendar!BT13,"_",Calendar!BU13,","))</f>
        <v/>
      </c>
      <c r="BS13" s="66" t="str">
        <f>IF(Calendar!BW13="","",CONCATENATE(A13,"_",Calendar!BV13,"_",Calendar!BW13,"_",Calendar!BX13,","))</f>
        <v/>
      </c>
      <c r="BT13" s="66" t="str">
        <f>IF(Calendar!BZ13="","",CONCATENATE(A13,"_",Calendar!BY13,"_",Calendar!BZ13,"_",Calendar!CA13,","))</f>
        <v/>
      </c>
      <c r="BU13" s="66" t="str">
        <f>IF(Calendar!CC13="","",CONCATENATE(A13,"_",Calendar!CB13,"_",Calendar!CC13,"_",Calendar!CD13,","))</f>
        <v/>
      </c>
      <c r="BV13" s="66" t="str">
        <f>IF(Calendar!CF13="","",CONCATENATE(A13,"_",Calendar!CE13,"_",Calendar!CF13,"_",Calendar!CG13,","))</f>
        <v/>
      </c>
      <c r="BW13" s="66" t="str">
        <f>IF(Calendar!CI13="","",CONCATENATE(A13,"_",Calendar!CH13,"_",Calendar!CI13,"_",Calendar!CJ13,","))</f>
        <v/>
      </c>
      <c r="BX13" s="66" t="str">
        <f>IF(Calendar!CL13="","",CONCATENATE(A13,"_",Calendar!CK13,"_",Calendar!CL13,"_",Calendar!CM13,","))</f>
        <v/>
      </c>
      <c r="BY13" s="66" t="str">
        <f>IF(Calendar!CO13="","",CONCATENATE(A13,"_",Calendar!CN13,"_",Calendar!CO13,"_",Calendar!CP13,","))</f>
        <v/>
      </c>
      <c r="BZ13" s="66" t="str">
        <f>IF(Calendar!CR13="","",CONCATENATE(A13,"_",Calendar!CQ13,"_",Calendar!CR13,"_",Calendar!CS13,","))</f>
        <v/>
      </c>
      <c r="CA13" s="66" t="str">
        <f>IF(Calendar!CU13="","",CONCATENATE(A13,"_",Calendar!CT13,"_",Calendar!CU13,"_",Calendar!CV13,","))</f>
        <v/>
      </c>
      <c r="CB13" s="66" t="str">
        <f>IF(Calendar!CX13="","",CONCATENATE(A13,"_",Calendar!CW13,"_",Calendar!CX13,"_",Calendar!CY13,","))</f>
        <v/>
      </c>
      <c r="CC13" s="66" t="str">
        <f>IF(Calendar!DA13="","",CONCATENATE(A13,"_",Calendar!CZ13,"_",Calendar!DA13,"_",Calendar!DB13,","))</f>
        <v/>
      </c>
      <c r="CD13" s="66" t="str">
        <f>IF(Calendar!DD13="","",CONCATENATE(A13,"_",Calendar!DC13,"_",Calendar!DD13,"_",Calendar!DE13,","))</f>
        <v/>
      </c>
      <c r="CE13" s="66" t="str">
        <f>IF(Calendar!DG13="","",CONCATENATE(A13,"_",Calendar!DF13,"_",Calendar!DG13,"_",Calendar!DH13,","))</f>
        <v/>
      </c>
      <c r="CF13" s="66" t="str">
        <f>IF(Calendar!DJ13="","",CONCATENATE(A13,"_",Calendar!DI13,"_",Calendar!DJ13,"_",Calendar!DK13,","))</f>
        <v/>
      </c>
      <c r="CG13" s="66" t="str">
        <f>IF(Calendar!DM13="","",CONCATENATE(A13,"_",Calendar!DL13,"_",Calendar!DM13,"_",Calendar!DN13,","))</f>
        <v/>
      </c>
      <c r="CH13" s="66" t="str">
        <f>IF(Calendar!DP13="","",CONCATENATE(A13,"_",Calendar!DO13,"_",Calendar!DP13,"_",Calendar!DQ13,","))</f>
        <v/>
      </c>
      <c r="CI13" s="66" t="str">
        <f>IF(Calendar!DS13="","",CONCATENATE(A13,"_",Calendar!DR13,"_",Calendar!DS13,"_",Calendar!DT13,","))</f>
        <v/>
      </c>
      <c r="CJ13" s="66" t="str">
        <f>IF(Calendar!DV13="","",CONCATENATE(A13,"_",Calendar!DU13,"_",Calendar!DV13,"_",Calendar!DW13,","))</f>
        <v/>
      </c>
      <c r="CK13" s="66" t="str">
        <f>IF(Calendar!DY13="","",CONCATENATE(A13,"_",Calendar!DX13,"_",Calendar!DY13,"_",Calendar!DZ13,","))</f>
        <v/>
      </c>
      <c r="CL13" s="90" t="str">
        <f>IF(Calendar!EB13="","",CONCATENATE(A13,"_",Calendar!EA13,"_",Calendar!EB13,"_",Calendar!EC13,","))</f>
        <v/>
      </c>
      <c r="CM13" s="94" t="str">
        <f t="shared" si="1"/>
        <v/>
      </c>
      <c r="CN13" s="95" t="str">
        <f t="shared" si="2"/>
        <v/>
      </c>
      <c r="CO13" s="96" t="str">
        <f t="shared" si="3"/>
        <v/>
      </c>
      <c r="CP13" s="94" t="str">
        <f>IF(View!$D$1&lt;&gt;"OK","",IF(OR(View!$C$3="K+4",View!$C$3="K+4 &amp; K+7",View!$C$3="K+4 &amp; K+10",View!$C$3="ALL"),IF(CM13="","",IF(AND(HomeCalc!$A13&gt;=View!$C$1,HomeCalc!A13&lt;=View!$C$2),HomeCalc!CM13,"")),""))</f>
        <v/>
      </c>
      <c r="CQ13" s="95" t="str">
        <f>IF(View!$D$1&lt;&gt;"OK","",IF(OR(View!$C$3="K+7",View!$C$3="K+4 &amp; K+7",View!$C$3="K+7 &amp; K+10",View!$C$3="ALL"),IF(CN13="","",IF(AND(HomeCalc!$A13&gt;=View!$C$1,HomeCalc!A13&lt;=View!$C$2),HomeCalc!CN13,"")),""))</f>
        <v/>
      </c>
      <c r="CR13" s="96" t="str">
        <f>IF(View!$D$1&lt;&gt;"OK","",IF(OR(View!$C$3="K+10",View!$C$3="K+4 &amp; K+10",View!$C$3="K+7 &amp; K+10",View!$C$3="ALL"),IF(CO13="","",IF(AND(HomeCalc!$A13&gt;=View!$C$1,HomeCalc!A13&lt;=View!$C$2),HomeCalc!CO13,"")),""))</f>
        <v/>
      </c>
      <c r="CS13" s="102" t="str">
        <f>IF(View!$D$1&lt;&gt;"OK","",CONCATENATE(CS12,CP13,CQ13,CR13))</f>
        <v/>
      </c>
    </row>
    <row r="14" spans="1:97" ht="15.75" x14ac:dyDescent="0.25">
      <c r="A14" s="11">
        <v>42196</v>
      </c>
      <c r="B14" s="15" t="s">
        <v>59</v>
      </c>
      <c r="C14" s="16">
        <f t="shared" si="4"/>
        <v>2</v>
      </c>
      <c r="D14" s="25" t="s">
        <v>64</v>
      </c>
      <c r="E14" s="24" t="s">
        <v>61</v>
      </c>
      <c r="F14" s="64">
        <f t="shared" si="0"/>
        <v>0</v>
      </c>
      <c r="G14" s="21" t="str">
        <f>IF(OR(RIGHT(Calendar!I14,4)="REDS",RIGHT(Calendar!I14,6)="BLACKS",RIGHT(Calendar!I14,5)="BLUES"),Calendar!H14,"")</f>
        <v/>
      </c>
      <c r="H14" s="21" t="str">
        <f>IF(OR(RIGHT(Calendar!L14,4)="REDS",RIGHT(Calendar!L14,6)="BLACKS",RIGHT(Calendar!L14,5)="BLUES"),Calendar!K14,"")</f>
        <v/>
      </c>
      <c r="I14" s="21" t="str">
        <f>IF(OR(RIGHT(Calendar!O14,4)="REDS",RIGHT(Calendar!O14,6)="BLACKS",RIGHT(Calendar!O14,5)="BLUES"),Calendar!N14,"")</f>
        <v/>
      </c>
      <c r="J14" s="21" t="str">
        <f>IF(OR(RIGHT(Calendar!R14,4)="REDS",RIGHT(Calendar!R14,6)="BLACKS",RIGHT(Calendar!R14,5)="BLUES"),Calendar!Q14,"")</f>
        <v/>
      </c>
      <c r="K14" s="21" t="str">
        <f>IF(OR(RIGHT(Calendar!U14,4)="REDS",RIGHT(Calendar!U14,6)="BLACKS",RIGHT(Calendar!U14,5)="BLUES"),Calendar!T14,"")</f>
        <v/>
      </c>
      <c r="L14" s="21" t="str">
        <f>IF(OR(RIGHT(Calendar!X14,4)="REDS",RIGHT(Calendar!X14,6)="BLACKS",RIGHT(Calendar!X14,5)="BLUES"),Calendar!W14,"")</f>
        <v/>
      </c>
      <c r="M14" s="21" t="str">
        <f>IF(OR(RIGHT(Calendar!AA14,4)="REDS",RIGHT(Calendar!AA14,6)="BLACKS",RIGHT(Calendar!AA14,5)="BLUES"),Calendar!Z14,"")</f>
        <v/>
      </c>
      <c r="N14" s="21" t="str">
        <f>IF(OR(RIGHT(Calendar!AD14,4)="REDS",RIGHT(Calendar!AD14,6)="BLACKS",RIGHT(Calendar!AD14,5)="BLUES"),Calendar!AC14,"")</f>
        <v/>
      </c>
      <c r="O14" s="21" t="str">
        <f>IF(OR(RIGHT(Calendar!AG14,4)="REDS",RIGHT(Calendar!AG14,6)="BLACKS",RIGHT(Calendar!AG14,5)="BLUES"),Calendar!AF14,"")</f>
        <v/>
      </c>
      <c r="P14" s="21" t="str">
        <f>IF(OR(RIGHT(Calendar!AJ14,4)="REDS",RIGHT(Calendar!AJ14,6)="BLACKS",RIGHT(Calendar!AJ14,5)="BLUES"),Calendar!AI14,"")</f>
        <v/>
      </c>
      <c r="Q14" s="21" t="str">
        <f>IF(OR(RIGHT(Calendar!AM14,4)="REDS",RIGHT(Calendar!AM14,6)="BLACKS",RIGHT(Calendar!AM14,5)="BLUES"),Calendar!AL14,"")</f>
        <v/>
      </c>
      <c r="R14" s="21" t="str">
        <f>IF(OR(RIGHT(Calendar!AP14,4)="REDS",RIGHT(Calendar!AP14,6)="BLACKS",RIGHT(Calendar!AP14,5)="BLUES"),Calendar!AO14,"")</f>
        <v/>
      </c>
      <c r="S14" s="21" t="str">
        <f>IF(OR(RIGHT(Calendar!AS14,4)="REDS",RIGHT(Calendar!AS14,6)="BLACKS",RIGHT(Calendar!AS14,5)="BLUES"),Calendar!AR14,"")</f>
        <v/>
      </c>
      <c r="T14" s="21" t="str">
        <f>IF(OR(RIGHT(Calendar!AV14,4)="REDS",RIGHT(Calendar!AV14,6)="BLACKS",RIGHT(Calendar!AV14,5)="BLUES"),Calendar!AU14,"")</f>
        <v/>
      </c>
      <c r="U14" s="21" t="str">
        <f>IF(OR(RIGHT(Calendar!AY14,4)="REDS",RIGHT(Calendar!AY14,6)="BLACKS",RIGHT(Calendar!AY14,5)="BLUES"),Calendar!AX14,"")</f>
        <v/>
      </c>
      <c r="V14" s="21" t="str">
        <f>IF(OR(RIGHT(Calendar!BB14,4)="REDS",RIGHT(Calendar!BB14,6)="BLACKS",RIGHT(Calendar!BB14,5)="BLUES"),Calendar!BA14,"")</f>
        <v/>
      </c>
      <c r="W14" s="21" t="str">
        <f>IF(OR(RIGHT(Calendar!BE14,4)="REDS",RIGHT(Calendar!BE14,6)="BLACKS",RIGHT(Calendar!BE14,5)="BLUES"),Calendar!BD14,"")</f>
        <v/>
      </c>
      <c r="X14" s="21" t="str">
        <f>IF(OR(RIGHT(Calendar!BH14,4)="REDS",RIGHT(Calendar!BH14,6)="BLACKS",RIGHT(Calendar!BH14,5)="BLUES"),Calendar!BG14,"")</f>
        <v/>
      </c>
      <c r="Y14" s="21" t="str">
        <f>IF(OR(RIGHT(Calendar!BK14,4)="REDS",RIGHT(Calendar!BK14,6)="BLACKS",RIGHT(Calendar!BK14,5)="BLUES"),Calendar!BJ14,"")</f>
        <v/>
      </c>
      <c r="Z14" s="21" t="str">
        <f>IF(OR(RIGHT(Calendar!BN14,4)="REDS",RIGHT(Calendar!BN14,6)="BLACKS",RIGHT(Calendar!BN14,5)="BLUES"),Calendar!BM14,"")</f>
        <v/>
      </c>
      <c r="AA14" s="21" t="str">
        <f>IF(OR(RIGHT(Calendar!BQ14,4)="REDS",RIGHT(Calendar!BQ14,6)="BLACKS",RIGHT(Calendar!BQ14,5)="BLUES"),Calendar!BP14,"")</f>
        <v/>
      </c>
      <c r="AB14" s="21" t="str">
        <f>IF(OR(RIGHT(Calendar!BT14,4)="REDS",RIGHT(Calendar!BT14,6)="BLACKS",RIGHT(Calendar!BT14,5)="BLUES"),Calendar!BS14,"")</f>
        <v/>
      </c>
      <c r="AC14" s="21" t="str">
        <f>IF(OR(RIGHT(Calendar!BW14,4)="REDS",RIGHT(Calendar!BW14,6)="BLACKS",RIGHT(Calendar!BW14,5)="BLUES"),Calendar!BV14,"")</f>
        <v/>
      </c>
      <c r="AD14" s="21" t="str">
        <f>IF(OR(RIGHT(Calendar!BZ14,4)="REDS",RIGHT(Calendar!BZ14,6)="BLACKS",RIGHT(Calendar!BZ14,5)="BLUES"),Calendar!BY14,"")</f>
        <v/>
      </c>
      <c r="AE14" s="21" t="str">
        <f>IF(OR(RIGHT(Calendar!CC14,4)="REDS",RIGHT(Calendar!CC14,6)="BLACKS",RIGHT(Calendar!CC14,5)="BLUES"),Calendar!CB14,"")</f>
        <v/>
      </c>
      <c r="AF14" s="21" t="str">
        <f>IF(OR(RIGHT(Calendar!CF14,4)="REDS",RIGHT(Calendar!CF14,6)="BLACKS",RIGHT(Calendar!CF14,5)="BLUES"),Calendar!CE14,"")</f>
        <v/>
      </c>
      <c r="AG14" s="21" t="str">
        <f>IF(OR(RIGHT(Calendar!CI14,4)="REDS",RIGHT(Calendar!CI14,6)="BLACKS",RIGHT(Calendar!CI14,5)="BLUES"),Calendar!CH14,"")</f>
        <v/>
      </c>
      <c r="AH14" s="21" t="str">
        <f>IF(OR(RIGHT(Calendar!CL14,4)="REDS",RIGHT(Calendar!CL14,6)="BLACKS",RIGHT(Calendar!CL14,5)="BLUES"),Calendar!CK14,"")</f>
        <v/>
      </c>
      <c r="AI14" s="21" t="str">
        <f>IF(OR(RIGHT(Calendar!CO14,4)="REDS",RIGHT(Calendar!CO14,6)="BLACKS",RIGHT(Calendar!CO14,5)="BLUES"),Calendar!CN14,"")</f>
        <v/>
      </c>
      <c r="AJ14" s="21" t="str">
        <f>IF(OR(RIGHT(Calendar!CR14,4)="REDS",RIGHT(Calendar!CR14,6)="BLACKS",RIGHT(Calendar!CR14,5)="BLUES"),Calendar!CQ14,"")</f>
        <v/>
      </c>
      <c r="AK14" s="21" t="str">
        <f>IF(OR(RIGHT(Calendar!CU14,4)="REDS",RIGHT(Calendar!CU14,6)="BLACKS",RIGHT(Calendar!CU14,5)="BLUES"),Calendar!CT14,"")</f>
        <v/>
      </c>
      <c r="AL14" s="21" t="str">
        <f>IF(OR(RIGHT(Calendar!CX14,4)="REDS",RIGHT(Calendar!CX14,6)="BLACKS",RIGHT(Calendar!CX14,5)="BLUES"),Calendar!CW14,"")</f>
        <v/>
      </c>
      <c r="AM14" s="21" t="str">
        <f>IF(OR(RIGHT(Calendar!DA14,4)="REDS",RIGHT(Calendar!DA14,6)="BLACKS",RIGHT(Calendar!DA14,5)="BLUES"),Calendar!CZ14,"")</f>
        <v/>
      </c>
      <c r="AN14" s="21" t="str">
        <f>IF(OR(RIGHT(Calendar!DD14,4)="REDS",RIGHT(Calendar!DD14,6)="BLACKS",RIGHT(Calendar!DD14,5)="BLUES"),Calendar!DC14,"")</f>
        <v/>
      </c>
      <c r="AO14" s="21" t="str">
        <f>IF(OR(RIGHT(Calendar!DG14,4)="REDS",RIGHT(Calendar!DG14,6)="BLACKS",RIGHT(Calendar!DG14,5)="BLUES"),Calendar!DF14,"")</f>
        <v/>
      </c>
      <c r="AP14" s="21" t="str">
        <f>IF(OR(RIGHT(Calendar!DJ14,4)="REDS",RIGHT(Calendar!DJ14,6)="BLACKS",RIGHT(Calendar!DJ14,5)="BLUES"),Calendar!DI14,"")</f>
        <v/>
      </c>
      <c r="AQ14" s="21" t="str">
        <f>IF(OR(RIGHT(Calendar!DM14,4)="REDS",RIGHT(Calendar!DM14,6)="BLACKS",RIGHT(Calendar!DM14,5)="BLUES"),Calendar!DL14,"")</f>
        <v/>
      </c>
      <c r="AR14" s="21" t="str">
        <f>IF(OR(RIGHT(Calendar!DP14,4)="REDS",RIGHT(Calendar!DP14,6)="BLACKS",RIGHT(Calendar!DP14,5)="BLUES"),Calendar!DO14,"")</f>
        <v/>
      </c>
      <c r="AS14" s="21" t="str">
        <f>IF(OR(RIGHT(Calendar!DS14,4)="REDS",RIGHT(Calendar!DS14,6)="BLACKS",RIGHT(Calendar!DS14,5)="BLUES"),Calendar!DR14,"")</f>
        <v/>
      </c>
      <c r="AT14" s="21" t="str">
        <f>IF(OR(RIGHT(Calendar!DV14,4)="REDS",RIGHT(Calendar!DV14,6)="BLACKS",RIGHT(Calendar!DV14,5)="BLUES"),Calendar!DU14,"")</f>
        <v/>
      </c>
      <c r="AU14" s="21" t="str">
        <f>IF(OR(RIGHT(Calendar!DY14,4)="REDS",RIGHT(Calendar!DY14,6)="BLACKS",RIGHT(Calendar!DY14,5)="BLUES"),Calendar!DX14,"")</f>
        <v/>
      </c>
      <c r="AV14" s="21" t="str">
        <f>IF(OR(RIGHT(Calendar!EB14,4)="REDS",RIGHT(Calendar!EB14,6)="BLACKS",RIGHT(Calendar!EB14,5)="BLUES"),Calendar!EA14,"")</f>
        <v/>
      </c>
      <c r="AW14" s="66" t="str">
        <f>IF(Calendar!I14="","",CONCATENATE(A14,"_",Calendar!H14,"_",Calendar!I14,"_",Calendar!J14,","))</f>
        <v/>
      </c>
      <c r="AX14" s="66" t="str">
        <f>IF(Calendar!L14="","",CONCATENATE(A14,"_",Calendar!K14,"_",Calendar!L14,"_",Calendar!M14,","))</f>
        <v/>
      </c>
      <c r="AY14" s="66" t="str">
        <f>IF(Calendar!O14="","",CONCATENATE(A14,"_",Calendar!N14,"_",Calendar!O14,"_",Calendar!P14,","))</f>
        <v/>
      </c>
      <c r="AZ14" s="66" t="str">
        <f>IF(Calendar!R14="","",CONCATENATE(A14,"_",Calendar!Q14,"_",Calendar!R14,"_",Calendar!S14,","))</f>
        <v/>
      </c>
      <c r="BA14" s="66" t="str">
        <f>IF(Calendar!U14="","",CONCATENATE(A14,"_",Calendar!T14,"_",Calendar!U14,"_",Calendar!V14,","))</f>
        <v/>
      </c>
      <c r="BB14" s="66" t="str">
        <f>IF(Calendar!X14="","",CONCATENATE(A14,"_",Calendar!W14,"_",Calendar!X14,"_",Calendar!Y14,","))</f>
        <v/>
      </c>
      <c r="BC14" s="66" t="str">
        <f>IF(Calendar!AA14="","",CONCATENATE(A14,"_",Calendar!Z14,"_",Calendar!AA14,"_",Calendar!AB14,","))</f>
        <v/>
      </c>
      <c r="BD14" s="66" t="str">
        <f>IF(Calendar!AD14="","",CONCATENATE(A14,"_",Calendar!AC14,"_",Calendar!AD14,"_",Calendar!AE14,","))</f>
        <v/>
      </c>
      <c r="BE14" s="66" t="str">
        <f>IF(Calendar!AG14="","",CONCATENATE(A14,"_",Calendar!AF14,"_",Calendar!AG14,"_",Calendar!AH14,","))</f>
        <v/>
      </c>
      <c r="BF14" s="66" t="str">
        <f>IF(Calendar!AJ14="","",CONCATENATE(A14,"_",Calendar!AI14,"_",Calendar!AJ14,"_",Calendar!AK14,","))</f>
        <v/>
      </c>
      <c r="BG14" s="66" t="str">
        <f>IF(Calendar!AM14="","",CONCATENATE(A14,"_",Calendar!AL14,"_",Calendar!AM14,"_",Calendar!AN14,","))</f>
        <v/>
      </c>
      <c r="BH14" s="66" t="str">
        <f>IF(Calendar!AP14="","",CONCATENATE(A14,"_",Calendar!AO14,"_",Calendar!AP14,"_",Calendar!AQ14,","))</f>
        <v/>
      </c>
      <c r="BI14" s="66" t="str">
        <f>IF(Calendar!AS14="","",CONCATENATE(A14,"_",Calendar!AR14,"_",Calendar!AS14,"_",Calendar!AT14,","))</f>
        <v/>
      </c>
      <c r="BJ14" s="66" t="str">
        <f>IF(Calendar!AV14="","",CONCATENATE(A14,"_",Calendar!AU14,"_",Calendar!AV14,"_",Calendar!AW14,","))</f>
        <v/>
      </c>
      <c r="BK14" s="66" t="str">
        <f>IF(Calendar!AY14="","",CONCATENATE(A14,"_",Calendar!AX14,"_",Calendar!AY14,"_",Calendar!AZ14,","))</f>
        <v/>
      </c>
      <c r="BL14" s="66" t="str">
        <f>IF(Calendar!BB14="","",CONCATENATE(A14,"_",Calendar!BA14,"_",Calendar!BB14,"_",Calendar!BC14,","))</f>
        <v/>
      </c>
      <c r="BM14" s="66" t="str">
        <f>IF(Calendar!BE14="","",CONCATENATE(A14,"_",Calendar!BD14,"_",Calendar!BE14,"_",Calendar!BF14,","))</f>
        <v/>
      </c>
      <c r="BN14" s="66" t="str">
        <f>IF(Calendar!BH14="","",CONCATENATE(A14,"_",Calendar!BG14,"_",Calendar!BH14,"_",Calendar!BI14,","))</f>
        <v/>
      </c>
      <c r="BO14" s="66" t="str">
        <f>IF(Calendar!BK14="","",CONCATENATE(A14,"_",Calendar!BJ14,"_",Calendar!BK14,"_",Calendar!BL14,","))</f>
        <v/>
      </c>
      <c r="BP14" s="66" t="str">
        <f>IF(Calendar!BN14="","",CONCATENATE(A14,"_",Calendar!BM14,"_",Calendar!BN14,"_",Calendar!BO14,","))</f>
        <v/>
      </c>
      <c r="BQ14" s="66" t="str">
        <f>IF(Calendar!BQ14="","",CONCATENATE(A14,"_",Calendar!BP14,"_",Calendar!BQ14,"_",Calendar!BR14,","))</f>
        <v/>
      </c>
      <c r="BR14" s="66" t="str">
        <f>IF(Calendar!BT14="","",CONCATENATE(A14,"_",Calendar!BS14,"_",Calendar!BT14,"_",Calendar!BU14,","))</f>
        <v/>
      </c>
      <c r="BS14" s="66" t="str">
        <f>IF(Calendar!BW14="","",CONCATENATE(A14,"_",Calendar!BV14,"_",Calendar!BW14,"_",Calendar!BX14,","))</f>
        <v/>
      </c>
      <c r="BT14" s="66" t="str">
        <f>IF(Calendar!BZ14="","",CONCATENATE(A14,"_",Calendar!BY14,"_",Calendar!BZ14,"_",Calendar!CA14,","))</f>
        <v/>
      </c>
      <c r="BU14" s="66" t="str">
        <f>IF(Calendar!CC14="","",CONCATENATE(A14,"_",Calendar!CB14,"_",Calendar!CC14,"_",Calendar!CD14,","))</f>
        <v/>
      </c>
      <c r="BV14" s="66" t="str">
        <f>IF(Calendar!CF14="","",CONCATENATE(A14,"_",Calendar!CE14,"_",Calendar!CF14,"_",Calendar!CG14,","))</f>
        <v/>
      </c>
      <c r="BW14" s="66" t="str">
        <f>IF(Calendar!CI14="","",CONCATENATE(A14,"_",Calendar!CH14,"_",Calendar!CI14,"_",Calendar!CJ14,","))</f>
        <v/>
      </c>
      <c r="BX14" s="66" t="str">
        <f>IF(Calendar!CL14="","",CONCATENATE(A14,"_",Calendar!CK14,"_",Calendar!CL14,"_",Calendar!CM14,","))</f>
        <v/>
      </c>
      <c r="BY14" s="66" t="str">
        <f>IF(Calendar!CO14="","",CONCATENATE(A14,"_",Calendar!CN14,"_",Calendar!CO14,"_",Calendar!CP14,","))</f>
        <v/>
      </c>
      <c r="BZ14" s="66" t="str">
        <f>IF(Calendar!CR14="","",CONCATENATE(A14,"_",Calendar!CQ14,"_",Calendar!CR14,"_",Calendar!CS14,","))</f>
        <v/>
      </c>
      <c r="CA14" s="66" t="str">
        <f>IF(Calendar!CU14="","",CONCATENATE(A14,"_",Calendar!CT14,"_",Calendar!CU14,"_",Calendar!CV14,","))</f>
        <v/>
      </c>
      <c r="CB14" s="66" t="str">
        <f>IF(Calendar!CX14="","",CONCATENATE(A14,"_",Calendar!CW14,"_",Calendar!CX14,"_",Calendar!CY14,","))</f>
        <v/>
      </c>
      <c r="CC14" s="66" t="str">
        <f>IF(Calendar!DA14="","",CONCATENATE(A14,"_",Calendar!CZ14,"_",Calendar!DA14,"_",Calendar!DB14,","))</f>
        <v/>
      </c>
      <c r="CD14" s="66" t="str">
        <f>IF(Calendar!DD14="","",CONCATENATE(A14,"_",Calendar!DC14,"_",Calendar!DD14,"_",Calendar!DE14,","))</f>
        <v/>
      </c>
      <c r="CE14" s="66" t="str">
        <f>IF(Calendar!DG14="","",CONCATENATE(A14,"_",Calendar!DF14,"_",Calendar!DG14,"_",Calendar!DH14,","))</f>
        <v/>
      </c>
      <c r="CF14" s="66" t="str">
        <f>IF(Calendar!DJ14="","",CONCATENATE(A14,"_",Calendar!DI14,"_",Calendar!DJ14,"_",Calendar!DK14,","))</f>
        <v/>
      </c>
      <c r="CG14" s="66" t="str">
        <f>IF(Calendar!DM14="","",CONCATENATE(A14,"_",Calendar!DL14,"_",Calendar!DM14,"_",Calendar!DN14,","))</f>
        <v/>
      </c>
      <c r="CH14" s="66" t="str">
        <f>IF(Calendar!DP14="","",CONCATENATE(A14,"_",Calendar!DO14,"_",Calendar!DP14,"_",Calendar!DQ14,","))</f>
        <v/>
      </c>
      <c r="CI14" s="66" t="str">
        <f>IF(Calendar!DS14="","",CONCATENATE(A14,"_",Calendar!DR14,"_",Calendar!DS14,"_",Calendar!DT14,","))</f>
        <v/>
      </c>
      <c r="CJ14" s="66" t="str">
        <f>IF(Calendar!DV14="","",CONCATENATE(A14,"_",Calendar!DU14,"_",Calendar!DV14,"_",Calendar!DW14,","))</f>
        <v/>
      </c>
      <c r="CK14" s="66" t="str">
        <f>IF(Calendar!DY14="","",CONCATENATE(A14,"_",Calendar!DX14,"_",Calendar!DY14,"_",Calendar!DZ14,","))</f>
        <v/>
      </c>
      <c r="CL14" s="90" t="str">
        <f>IF(Calendar!EB14="","",CONCATENATE(A14,"_",Calendar!EA14,"_",Calendar!EB14,"_",Calendar!EC14,","))</f>
        <v/>
      </c>
      <c r="CM14" s="94" t="str">
        <f t="shared" si="1"/>
        <v/>
      </c>
      <c r="CN14" s="95" t="str">
        <f t="shared" si="2"/>
        <v/>
      </c>
      <c r="CO14" s="96" t="str">
        <f t="shared" si="3"/>
        <v/>
      </c>
      <c r="CP14" s="94" t="str">
        <f>IF(View!$D$1&lt;&gt;"OK","",IF(OR(View!$C$3="K+4",View!$C$3="K+4 &amp; K+7",View!$C$3="K+4 &amp; K+10",View!$C$3="ALL"),IF(CM14="","",IF(AND(HomeCalc!$A14&gt;=View!$C$1,HomeCalc!A14&lt;=View!$C$2),HomeCalc!CM14,"")),""))</f>
        <v/>
      </c>
      <c r="CQ14" s="95" t="str">
        <f>IF(View!$D$1&lt;&gt;"OK","",IF(OR(View!$C$3="K+7",View!$C$3="K+4 &amp; K+7",View!$C$3="K+7 &amp; K+10",View!$C$3="ALL"),IF(CN14="","",IF(AND(HomeCalc!$A14&gt;=View!$C$1,HomeCalc!A14&lt;=View!$C$2),HomeCalc!CN14,"")),""))</f>
        <v/>
      </c>
      <c r="CR14" s="96" t="str">
        <f>IF(View!$D$1&lt;&gt;"OK","",IF(OR(View!$C$3="K+10",View!$C$3="K+4 &amp; K+10",View!$C$3="K+7 &amp; K+10",View!$C$3="ALL"),IF(CO14="","",IF(AND(HomeCalc!$A14&gt;=View!$C$1,HomeCalc!A14&lt;=View!$C$2),HomeCalc!CO14,"")),""))</f>
        <v/>
      </c>
      <c r="CS14" s="102" t="str">
        <f>IF(View!$D$1&lt;&gt;"OK","",CONCATENATE(CS13,CP14,CQ14,CR14))</f>
        <v/>
      </c>
    </row>
    <row r="15" spans="1:97" ht="15.75" x14ac:dyDescent="0.25">
      <c r="A15" s="11">
        <v>42197</v>
      </c>
      <c r="B15" s="15" t="s">
        <v>59</v>
      </c>
      <c r="C15" s="16">
        <f t="shared" si="4"/>
        <v>2</v>
      </c>
      <c r="D15" s="26" t="s">
        <v>65</v>
      </c>
      <c r="E15" s="24" t="s">
        <v>61</v>
      </c>
      <c r="F15" s="64">
        <f t="shared" si="0"/>
        <v>0</v>
      </c>
      <c r="G15" s="21" t="str">
        <f>IF(OR(RIGHT(Calendar!I15,4)="REDS",RIGHT(Calendar!I15,6)="BLACKS",RIGHT(Calendar!I15,5)="BLUES"),Calendar!H15,"")</f>
        <v/>
      </c>
      <c r="H15" s="21" t="str">
        <f>IF(OR(RIGHT(Calendar!L15,4)="REDS",RIGHT(Calendar!L15,6)="BLACKS",RIGHT(Calendar!L15,5)="BLUES"),Calendar!K15,"")</f>
        <v/>
      </c>
      <c r="I15" s="21" t="str">
        <f>IF(OR(RIGHT(Calendar!O15,4)="REDS",RIGHT(Calendar!O15,6)="BLACKS",RIGHT(Calendar!O15,5)="BLUES"),Calendar!N15,"")</f>
        <v/>
      </c>
      <c r="J15" s="21" t="str">
        <f>IF(OR(RIGHT(Calendar!R15,4)="REDS",RIGHT(Calendar!R15,6)="BLACKS",RIGHT(Calendar!R15,5)="BLUES"),Calendar!Q15,"")</f>
        <v/>
      </c>
      <c r="K15" s="21" t="str">
        <f>IF(OR(RIGHT(Calendar!U15,4)="REDS",RIGHT(Calendar!U15,6)="BLACKS",RIGHT(Calendar!U15,5)="BLUES"),Calendar!T15,"")</f>
        <v/>
      </c>
      <c r="L15" s="21" t="str">
        <f>IF(OR(RIGHT(Calendar!X15,4)="REDS",RIGHT(Calendar!X15,6)="BLACKS",RIGHT(Calendar!X15,5)="BLUES"),Calendar!W15,"")</f>
        <v/>
      </c>
      <c r="M15" s="21" t="str">
        <f>IF(OR(RIGHT(Calendar!AA15,4)="REDS",RIGHT(Calendar!AA15,6)="BLACKS",RIGHT(Calendar!AA15,5)="BLUES"),Calendar!Z15,"")</f>
        <v/>
      </c>
      <c r="N15" s="21" t="str">
        <f>IF(OR(RIGHT(Calendar!AD15,4)="REDS",RIGHT(Calendar!AD15,6)="BLACKS",RIGHT(Calendar!AD15,5)="BLUES"),Calendar!AC15,"")</f>
        <v/>
      </c>
      <c r="O15" s="21" t="str">
        <f>IF(OR(RIGHT(Calendar!AG15,4)="REDS",RIGHT(Calendar!AG15,6)="BLACKS",RIGHT(Calendar!AG15,5)="BLUES"),Calendar!AF15,"")</f>
        <v/>
      </c>
      <c r="P15" s="21" t="str">
        <f>IF(OR(RIGHT(Calendar!AJ15,4)="REDS",RIGHT(Calendar!AJ15,6)="BLACKS",RIGHT(Calendar!AJ15,5)="BLUES"),Calendar!AI15,"")</f>
        <v/>
      </c>
      <c r="Q15" s="21" t="str">
        <f>IF(OR(RIGHT(Calendar!AM15,4)="REDS",RIGHT(Calendar!AM15,6)="BLACKS",RIGHT(Calendar!AM15,5)="BLUES"),Calendar!AL15,"")</f>
        <v/>
      </c>
      <c r="R15" s="21" t="str">
        <f>IF(OR(RIGHT(Calendar!AP15,4)="REDS",RIGHT(Calendar!AP15,6)="BLACKS",RIGHT(Calendar!AP15,5)="BLUES"),Calendar!AO15,"")</f>
        <v/>
      </c>
      <c r="S15" s="21" t="str">
        <f>IF(OR(RIGHT(Calendar!AS15,4)="REDS",RIGHT(Calendar!AS15,6)="BLACKS",RIGHT(Calendar!AS15,5)="BLUES"),Calendar!AR15,"")</f>
        <v/>
      </c>
      <c r="T15" s="21" t="str">
        <f>IF(OR(RIGHT(Calendar!AV15,4)="REDS",RIGHT(Calendar!AV15,6)="BLACKS",RIGHT(Calendar!AV15,5)="BLUES"),Calendar!AU15,"")</f>
        <v/>
      </c>
      <c r="U15" s="21" t="str">
        <f>IF(OR(RIGHT(Calendar!AY15,4)="REDS",RIGHT(Calendar!AY15,6)="BLACKS",RIGHT(Calendar!AY15,5)="BLUES"),Calendar!AX15,"")</f>
        <v/>
      </c>
      <c r="V15" s="21" t="str">
        <f>IF(OR(RIGHT(Calendar!BB15,4)="REDS",RIGHT(Calendar!BB15,6)="BLACKS",RIGHT(Calendar!BB15,5)="BLUES"),Calendar!BA15,"")</f>
        <v/>
      </c>
      <c r="W15" s="21" t="str">
        <f>IF(OR(RIGHT(Calendar!BE15,4)="REDS",RIGHT(Calendar!BE15,6)="BLACKS",RIGHT(Calendar!BE15,5)="BLUES"),Calendar!BD15,"")</f>
        <v/>
      </c>
      <c r="X15" s="21" t="str">
        <f>IF(OR(RIGHT(Calendar!BH15,4)="REDS",RIGHT(Calendar!BH15,6)="BLACKS",RIGHT(Calendar!BH15,5)="BLUES"),Calendar!BG15,"")</f>
        <v/>
      </c>
      <c r="Y15" s="21" t="str">
        <f>IF(OR(RIGHT(Calendar!BK15,4)="REDS",RIGHT(Calendar!BK15,6)="BLACKS",RIGHT(Calendar!BK15,5)="BLUES"),Calendar!BJ15,"")</f>
        <v/>
      </c>
      <c r="Z15" s="21" t="str">
        <f>IF(OR(RIGHT(Calendar!BN15,4)="REDS",RIGHT(Calendar!BN15,6)="BLACKS",RIGHT(Calendar!BN15,5)="BLUES"),Calendar!BM15,"")</f>
        <v/>
      </c>
      <c r="AA15" s="21" t="str">
        <f>IF(OR(RIGHT(Calendar!BQ15,4)="REDS",RIGHT(Calendar!BQ15,6)="BLACKS",RIGHT(Calendar!BQ15,5)="BLUES"),Calendar!BP15,"")</f>
        <v/>
      </c>
      <c r="AB15" s="21" t="str">
        <f>IF(OR(RIGHT(Calendar!BT15,4)="REDS",RIGHT(Calendar!BT15,6)="BLACKS",RIGHT(Calendar!BT15,5)="BLUES"),Calendar!BS15,"")</f>
        <v/>
      </c>
      <c r="AC15" s="21" t="str">
        <f>IF(OR(RIGHT(Calendar!BW15,4)="REDS",RIGHT(Calendar!BW15,6)="BLACKS",RIGHT(Calendar!BW15,5)="BLUES"),Calendar!BV15,"")</f>
        <v/>
      </c>
      <c r="AD15" s="21" t="str">
        <f>IF(OR(RIGHT(Calendar!BZ15,4)="REDS",RIGHT(Calendar!BZ15,6)="BLACKS",RIGHT(Calendar!BZ15,5)="BLUES"),Calendar!BY15,"")</f>
        <v/>
      </c>
      <c r="AE15" s="21" t="str">
        <f>IF(OR(RIGHT(Calendar!CC15,4)="REDS",RIGHT(Calendar!CC15,6)="BLACKS",RIGHT(Calendar!CC15,5)="BLUES"),Calendar!CB15,"")</f>
        <v/>
      </c>
      <c r="AF15" s="21" t="str">
        <f>IF(OR(RIGHT(Calendar!CF15,4)="REDS",RIGHT(Calendar!CF15,6)="BLACKS",RIGHT(Calendar!CF15,5)="BLUES"),Calendar!CE15,"")</f>
        <v/>
      </c>
      <c r="AG15" s="21" t="str">
        <f>IF(OR(RIGHT(Calendar!CI15,4)="REDS",RIGHT(Calendar!CI15,6)="BLACKS",RIGHT(Calendar!CI15,5)="BLUES"),Calendar!CH15,"")</f>
        <v/>
      </c>
      <c r="AH15" s="21" t="str">
        <f>IF(OR(RIGHT(Calendar!CL15,4)="REDS",RIGHT(Calendar!CL15,6)="BLACKS",RIGHT(Calendar!CL15,5)="BLUES"),Calendar!CK15,"")</f>
        <v/>
      </c>
      <c r="AI15" s="21" t="str">
        <f>IF(OR(RIGHT(Calendar!CO15,4)="REDS",RIGHT(Calendar!CO15,6)="BLACKS",RIGHT(Calendar!CO15,5)="BLUES"),Calendar!CN15,"")</f>
        <v/>
      </c>
      <c r="AJ15" s="21" t="str">
        <f>IF(OR(RIGHT(Calendar!CR15,4)="REDS",RIGHT(Calendar!CR15,6)="BLACKS",RIGHT(Calendar!CR15,5)="BLUES"),Calendar!CQ15,"")</f>
        <v/>
      </c>
      <c r="AK15" s="21" t="str">
        <f>IF(OR(RIGHT(Calendar!CU15,4)="REDS",RIGHT(Calendar!CU15,6)="BLACKS",RIGHT(Calendar!CU15,5)="BLUES"),Calendar!CT15,"")</f>
        <v/>
      </c>
      <c r="AL15" s="21" t="str">
        <f>IF(OR(RIGHT(Calendar!CX15,4)="REDS",RIGHT(Calendar!CX15,6)="BLACKS",RIGHT(Calendar!CX15,5)="BLUES"),Calendar!CW15,"")</f>
        <v/>
      </c>
      <c r="AM15" s="21" t="str">
        <f>IF(OR(RIGHT(Calendar!DA15,4)="REDS",RIGHT(Calendar!DA15,6)="BLACKS",RIGHT(Calendar!DA15,5)="BLUES"),Calendar!CZ15,"")</f>
        <v/>
      </c>
      <c r="AN15" s="21" t="str">
        <f>IF(OR(RIGHT(Calendar!DD15,4)="REDS",RIGHT(Calendar!DD15,6)="BLACKS",RIGHT(Calendar!DD15,5)="BLUES"),Calendar!DC15,"")</f>
        <v/>
      </c>
      <c r="AO15" s="21" t="str">
        <f>IF(OR(RIGHT(Calendar!DG15,4)="REDS",RIGHT(Calendar!DG15,6)="BLACKS",RIGHT(Calendar!DG15,5)="BLUES"),Calendar!DF15,"")</f>
        <v/>
      </c>
      <c r="AP15" s="21" t="str">
        <f>IF(OR(RIGHT(Calendar!DJ15,4)="REDS",RIGHT(Calendar!DJ15,6)="BLACKS",RIGHT(Calendar!DJ15,5)="BLUES"),Calendar!DI15,"")</f>
        <v/>
      </c>
      <c r="AQ15" s="21" t="str">
        <f>IF(OR(RIGHT(Calendar!DM15,4)="REDS",RIGHT(Calendar!DM15,6)="BLACKS",RIGHT(Calendar!DM15,5)="BLUES"),Calendar!DL15,"")</f>
        <v/>
      </c>
      <c r="AR15" s="21" t="str">
        <f>IF(OR(RIGHT(Calendar!DP15,4)="REDS",RIGHT(Calendar!DP15,6)="BLACKS",RIGHT(Calendar!DP15,5)="BLUES"),Calendar!DO15,"")</f>
        <v/>
      </c>
      <c r="AS15" s="21" t="str">
        <f>IF(OR(RIGHT(Calendar!DS15,4)="REDS",RIGHT(Calendar!DS15,6)="BLACKS",RIGHT(Calendar!DS15,5)="BLUES"),Calendar!DR15,"")</f>
        <v/>
      </c>
      <c r="AT15" s="21" t="str">
        <f>IF(OR(RIGHT(Calendar!DV15,4)="REDS",RIGHT(Calendar!DV15,6)="BLACKS",RIGHT(Calendar!DV15,5)="BLUES"),Calendar!DU15,"")</f>
        <v/>
      </c>
      <c r="AU15" s="21" t="str">
        <f>IF(OR(RIGHT(Calendar!DY15,4)="REDS",RIGHT(Calendar!DY15,6)="BLACKS",RIGHT(Calendar!DY15,5)="BLUES"),Calendar!DX15,"")</f>
        <v/>
      </c>
      <c r="AV15" s="21" t="str">
        <f>IF(OR(RIGHT(Calendar!EB15,4)="REDS",RIGHT(Calendar!EB15,6)="BLACKS",RIGHT(Calendar!EB15,5)="BLUES"),Calendar!EA15,"")</f>
        <v/>
      </c>
      <c r="AW15" s="66" t="str">
        <f>IF(Calendar!I15="","",CONCATENATE(A15,"_",Calendar!H15,"_",Calendar!I15,"_",Calendar!J15,","))</f>
        <v/>
      </c>
      <c r="AX15" s="66" t="str">
        <f>IF(Calendar!L15="","",CONCATENATE(A15,"_",Calendar!K15,"_",Calendar!L15,"_",Calendar!M15,","))</f>
        <v/>
      </c>
      <c r="AY15" s="66" t="str">
        <f>IF(Calendar!O15="","",CONCATENATE(A15,"_",Calendar!N15,"_",Calendar!O15,"_",Calendar!P15,","))</f>
        <v/>
      </c>
      <c r="AZ15" s="66" t="str">
        <f>IF(Calendar!R15="","",CONCATENATE(A15,"_",Calendar!Q15,"_",Calendar!R15,"_",Calendar!S15,","))</f>
        <v/>
      </c>
      <c r="BA15" s="66" t="str">
        <f>IF(Calendar!U15="","",CONCATENATE(A15,"_",Calendar!T15,"_",Calendar!U15,"_",Calendar!V15,","))</f>
        <v/>
      </c>
      <c r="BB15" s="66" t="str">
        <f>IF(Calendar!X15="","",CONCATENATE(A15,"_",Calendar!W15,"_",Calendar!X15,"_",Calendar!Y15,","))</f>
        <v/>
      </c>
      <c r="BC15" s="66" t="str">
        <f>IF(Calendar!AA15="","",CONCATENATE(A15,"_",Calendar!Z15,"_",Calendar!AA15,"_",Calendar!AB15,","))</f>
        <v/>
      </c>
      <c r="BD15" s="66" t="str">
        <f>IF(Calendar!AD15="","",CONCATENATE(A15,"_",Calendar!AC15,"_",Calendar!AD15,"_",Calendar!AE15,","))</f>
        <v/>
      </c>
      <c r="BE15" s="66" t="str">
        <f>IF(Calendar!AG15="","",CONCATENATE(A15,"_",Calendar!AF15,"_",Calendar!AG15,"_",Calendar!AH15,","))</f>
        <v/>
      </c>
      <c r="BF15" s="66" t="str">
        <f>IF(Calendar!AJ15="","",CONCATENATE(A15,"_",Calendar!AI15,"_",Calendar!AJ15,"_",Calendar!AK15,","))</f>
        <v/>
      </c>
      <c r="BG15" s="66" t="str">
        <f>IF(Calendar!AM15="","",CONCATENATE(A15,"_",Calendar!AL15,"_",Calendar!AM15,"_",Calendar!AN15,","))</f>
        <v/>
      </c>
      <c r="BH15" s="66" t="str">
        <f>IF(Calendar!AP15="","",CONCATENATE(A15,"_",Calendar!AO15,"_",Calendar!AP15,"_",Calendar!AQ15,","))</f>
        <v/>
      </c>
      <c r="BI15" s="66" t="str">
        <f>IF(Calendar!AS15="","",CONCATENATE(A15,"_",Calendar!AR15,"_",Calendar!AS15,"_",Calendar!AT15,","))</f>
        <v/>
      </c>
      <c r="BJ15" s="66" t="str">
        <f>IF(Calendar!AV15="","",CONCATENATE(A15,"_",Calendar!AU15,"_",Calendar!AV15,"_",Calendar!AW15,","))</f>
        <v/>
      </c>
      <c r="BK15" s="66" t="str">
        <f>IF(Calendar!AY15="","",CONCATENATE(A15,"_",Calendar!AX15,"_",Calendar!AY15,"_",Calendar!AZ15,","))</f>
        <v/>
      </c>
      <c r="BL15" s="66" t="str">
        <f>IF(Calendar!BB15="","",CONCATENATE(A15,"_",Calendar!BA15,"_",Calendar!BB15,"_",Calendar!BC15,","))</f>
        <v/>
      </c>
      <c r="BM15" s="66" t="str">
        <f>IF(Calendar!BE15="","",CONCATENATE(A15,"_",Calendar!BD15,"_",Calendar!BE15,"_",Calendar!BF15,","))</f>
        <v/>
      </c>
      <c r="BN15" s="66" t="str">
        <f>IF(Calendar!BH15="","",CONCATENATE(A15,"_",Calendar!BG15,"_",Calendar!BH15,"_",Calendar!BI15,","))</f>
        <v/>
      </c>
      <c r="BO15" s="66" t="str">
        <f>IF(Calendar!BK15="","",CONCATENATE(A15,"_",Calendar!BJ15,"_",Calendar!BK15,"_",Calendar!BL15,","))</f>
        <v/>
      </c>
      <c r="BP15" s="66" t="str">
        <f>IF(Calendar!BN15="","",CONCATENATE(A15,"_",Calendar!BM15,"_",Calendar!BN15,"_",Calendar!BO15,","))</f>
        <v/>
      </c>
      <c r="BQ15" s="66" t="str">
        <f>IF(Calendar!BQ15="","",CONCATENATE(A15,"_",Calendar!BP15,"_",Calendar!BQ15,"_",Calendar!BR15,","))</f>
        <v/>
      </c>
      <c r="BR15" s="66" t="str">
        <f>IF(Calendar!BT15="","",CONCATENATE(A15,"_",Calendar!BS15,"_",Calendar!BT15,"_",Calendar!BU15,","))</f>
        <v/>
      </c>
      <c r="BS15" s="66" t="str">
        <f>IF(Calendar!BW15="","",CONCATENATE(A15,"_",Calendar!BV15,"_",Calendar!BW15,"_",Calendar!BX15,","))</f>
        <v/>
      </c>
      <c r="BT15" s="66" t="str">
        <f>IF(Calendar!BZ15="","",CONCATENATE(A15,"_",Calendar!BY15,"_",Calendar!BZ15,"_",Calendar!CA15,","))</f>
        <v/>
      </c>
      <c r="BU15" s="66" t="str">
        <f>IF(Calendar!CC15="","",CONCATENATE(A15,"_",Calendar!CB15,"_",Calendar!CC15,"_",Calendar!CD15,","))</f>
        <v/>
      </c>
      <c r="BV15" s="66" t="str">
        <f>IF(Calendar!CF15="","",CONCATENATE(A15,"_",Calendar!CE15,"_",Calendar!CF15,"_",Calendar!CG15,","))</f>
        <v/>
      </c>
      <c r="BW15" s="66" t="str">
        <f>IF(Calendar!CI15="","",CONCATENATE(A15,"_",Calendar!CH15,"_",Calendar!CI15,"_",Calendar!CJ15,","))</f>
        <v/>
      </c>
      <c r="BX15" s="66" t="str">
        <f>IF(Calendar!CL15="","",CONCATENATE(A15,"_",Calendar!CK15,"_",Calendar!CL15,"_",Calendar!CM15,","))</f>
        <v/>
      </c>
      <c r="BY15" s="66" t="str">
        <f>IF(Calendar!CO15="","",CONCATENATE(A15,"_",Calendar!CN15,"_",Calendar!CO15,"_",Calendar!CP15,","))</f>
        <v/>
      </c>
      <c r="BZ15" s="66" t="str">
        <f>IF(Calendar!CR15="","",CONCATENATE(A15,"_",Calendar!CQ15,"_",Calendar!CR15,"_",Calendar!CS15,","))</f>
        <v/>
      </c>
      <c r="CA15" s="66" t="str">
        <f>IF(Calendar!CU15="","",CONCATENATE(A15,"_",Calendar!CT15,"_",Calendar!CU15,"_",Calendar!CV15,","))</f>
        <v/>
      </c>
      <c r="CB15" s="66" t="str">
        <f>IF(Calendar!CX15="","",CONCATENATE(A15,"_",Calendar!CW15,"_",Calendar!CX15,"_",Calendar!CY15,","))</f>
        <v/>
      </c>
      <c r="CC15" s="66" t="str">
        <f>IF(Calendar!DA15="","",CONCATENATE(A15,"_",Calendar!CZ15,"_",Calendar!DA15,"_",Calendar!DB15,","))</f>
        <v/>
      </c>
      <c r="CD15" s="66" t="str">
        <f>IF(Calendar!DD15="","",CONCATENATE(A15,"_",Calendar!DC15,"_",Calendar!DD15,"_",Calendar!DE15,","))</f>
        <v/>
      </c>
      <c r="CE15" s="66" t="str">
        <f>IF(Calendar!DG15="","",CONCATENATE(A15,"_",Calendar!DF15,"_",Calendar!DG15,"_",Calendar!DH15,","))</f>
        <v/>
      </c>
      <c r="CF15" s="66" t="str">
        <f>IF(Calendar!DJ15="","",CONCATENATE(A15,"_",Calendar!DI15,"_",Calendar!DJ15,"_",Calendar!DK15,","))</f>
        <v/>
      </c>
      <c r="CG15" s="66" t="str">
        <f>IF(Calendar!DM15="","",CONCATENATE(A15,"_",Calendar!DL15,"_",Calendar!DM15,"_",Calendar!DN15,","))</f>
        <v/>
      </c>
      <c r="CH15" s="66" t="str">
        <f>IF(Calendar!DP15="","",CONCATENATE(A15,"_",Calendar!DO15,"_",Calendar!DP15,"_",Calendar!DQ15,","))</f>
        <v/>
      </c>
      <c r="CI15" s="66" t="str">
        <f>IF(Calendar!DS15="","",CONCATENATE(A15,"_",Calendar!DR15,"_",Calendar!DS15,"_",Calendar!DT15,","))</f>
        <v/>
      </c>
      <c r="CJ15" s="66" t="str">
        <f>IF(Calendar!DV15="","",CONCATENATE(A15,"_",Calendar!DU15,"_",Calendar!DV15,"_",Calendar!DW15,","))</f>
        <v/>
      </c>
      <c r="CK15" s="66" t="str">
        <f>IF(Calendar!DY15="","",CONCATENATE(A15,"_",Calendar!DX15,"_",Calendar!DY15,"_",Calendar!DZ15,","))</f>
        <v/>
      </c>
      <c r="CL15" s="90" t="str">
        <f>IF(Calendar!EB15="","",CONCATENATE(A15,"_",Calendar!EA15,"_",Calendar!EB15,"_",Calendar!EC15,","))</f>
        <v/>
      </c>
      <c r="CM15" s="94" t="str">
        <f t="shared" si="1"/>
        <v/>
      </c>
      <c r="CN15" s="95" t="str">
        <f t="shared" si="2"/>
        <v/>
      </c>
      <c r="CO15" s="96" t="str">
        <f t="shared" si="3"/>
        <v/>
      </c>
      <c r="CP15" s="94" t="str">
        <f>IF(View!$D$1&lt;&gt;"OK","",IF(OR(View!$C$3="K+4",View!$C$3="K+4 &amp; K+7",View!$C$3="K+4 &amp; K+10",View!$C$3="ALL"),IF(CM15="","",IF(AND(HomeCalc!$A15&gt;=View!$C$1,HomeCalc!A15&lt;=View!$C$2),HomeCalc!CM15,"")),""))</f>
        <v/>
      </c>
      <c r="CQ15" s="95" t="str">
        <f>IF(View!$D$1&lt;&gt;"OK","",IF(OR(View!$C$3="K+7",View!$C$3="K+4 &amp; K+7",View!$C$3="K+7 &amp; K+10",View!$C$3="ALL"),IF(CN15="","",IF(AND(HomeCalc!$A15&gt;=View!$C$1,HomeCalc!A15&lt;=View!$C$2),HomeCalc!CN15,"")),""))</f>
        <v/>
      </c>
      <c r="CR15" s="96" t="str">
        <f>IF(View!$D$1&lt;&gt;"OK","",IF(OR(View!$C$3="K+10",View!$C$3="K+4 &amp; K+10",View!$C$3="K+7 &amp; K+10",View!$C$3="ALL"),IF(CO15="","",IF(AND(HomeCalc!$A15&gt;=View!$C$1,HomeCalc!A15&lt;=View!$C$2),HomeCalc!CO15,"")),""))</f>
        <v/>
      </c>
      <c r="CS15" s="102" t="str">
        <f>IF(View!$D$1&lt;&gt;"OK","",CONCATENATE(CS14,CP15,CQ15,CR15))</f>
        <v/>
      </c>
    </row>
    <row r="16" spans="1:97" ht="15.75" x14ac:dyDescent="0.25">
      <c r="A16" s="11">
        <v>42198</v>
      </c>
      <c r="B16" s="15" t="s">
        <v>59</v>
      </c>
      <c r="C16" s="17">
        <f t="shared" si="4"/>
        <v>3</v>
      </c>
      <c r="D16" s="22" t="s">
        <v>66</v>
      </c>
      <c r="E16" s="24" t="s">
        <v>61</v>
      </c>
      <c r="F16" s="64">
        <f t="shared" si="0"/>
        <v>0</v>
      </c>
      <c r="G16" s="21" t="str">
        <f>IF(OR(RIGHT(Calendar!I16,4)="REDS",RIGHT(Calendar!I16,6)="BLACKS",RIGHT(Calendar!I16,5)="BLUES"),Calendar!H16,"")</f>
        <v/>
      </c>
      <c r="H16" s="21" t="str">
        <f>IF(OR(RIGHT(Calendar!L16,4)="REDS",RIGHT(Calendar!L16,6)="BLACKS",RIGHT(Calendar!L16,5)="BLUES"),Calendar!K16,"")</f>
        <v/>
      </c>
      <c r="I16" s="21" t="str">
        <f>IF(OR(RIGHT(Calendar!O16,4)="REDS",RIGHT(Calendar!O16,6)="BLACKS",RIGHT(Calendar!O16,5)="BLUES"),Calendar!N16,"")</f>
        <v/>
      </c>
      <c r="J16" s="21" t="str">
        <f>IF(OR(RIGHT(Calendar!R16,4)="REDS",RIGHT(Calendar!R16,6)="BLACKS",RIGHT(Calendar!R16,5)="BLUES"),Calendar!Q16,"")</f>
        <v/>
      </c>
      <c r="K16" s="21" t="str">
        <f>IF(OR(RIGHT(Calendar!U16,4)="REDS",RIGHT(Calendar!U16,6)="BLACKS",RIGHT(Calendar!U16,5)="BLUES"),Calendar!T16,"")</f>
        <v/>
      </c>
      <c r="L16" s="21" t="str">
        <f>IF(OR(RIGHT(Calendar!X16,4)="REDS",RIGHT(Calendar!X16,6)="BLACKS",RIGHT(Calendar!X16,5)="BLUES"),Calendar!W16,"")</f>
        <v/>
      </c>
      <c r="M16" s="21" t="str">
        <f>IF(OR(RIGHT(Calendar!AA16,4)="REDS",RIGHT(Calendar!AA16,6)="BLACKS",RIGHT(Calendar!AA16,5)="BLUES"),Calendar!Z16,"")</f>
        <v/>
      </c>
      <c r="N16" s="21" t="str">
        <f>IF(OR(RIGHT(Calendar!AD16,4)="REDS",RIGHT(Calendar!AD16,6)="BLACKS",RIGHT(Calendar!AD16,5)="BLUES"),Calendar!AC16,"")</f>
        <v/>
      </c>
      <c r="O16" s="21" t="str">
        <f>IF(OR(RIGHT(Calendar!AG16,4)="REDS",RIGHT(Calendar!AG16,6)="BLACKS",RIGHT(Calendar!AG16,5)="BLUES"),Calendar!AF16,"")</f>
        <v/>
      </c>
      <c r="P16" s="21" t="str">
        <f>IF(OR(RIGHT(Calendar!AJ16,4)="REDS",RIGHT(Calendar!AJ16,6)="BLACKS",RIGHT(Calendar!AJ16,5)="BLUES"),Calendar!AI16,"")</f>
        <v/>
      </c>
      <c r="Q16" s="21" t="str">
        <f>IF(OR(RIGHT(Calendar!AM16,4)="REDS",RIGHT(Calendar!AM16,6)="BLACKS",RIGHT(Calendar!AM16,5)="BLUES"),Calendar!AL16,"")</f>
        <v/>
      </c>
      <c r="R16" s="21" t="str">
        <f>IF(OR(RIGHT(Calendar!AP16,4)="REDS",RIGHT(Calendar!AP16,6)="BLACKS",RIGHT(Calendar!AP16,5)="BLUES"),Calendar!AO16,"")</f>
        <v/>
      </c>
      <c r="S16" s="21" t="str">
        <f>IF(OR(RIGHT(Calendar!AS16,4)="REDS",RIGHT(Calendar!AS16,6)="BLACKS",RIGHT(Calendar!AS16,5)="BLUES"),Calendar!AR16,"")</f>
        <v/>
      </c>
      <c r="T16" s="21" t="str">
        <f>IF(OR(RIGHT(Calendar!AV16,4)="REDS",RIGHT(Calendar!AV16,6)="BLACKS",RIGHT(Calendar!AV16,5)="BLUES"),Calendar!AU16,"")</f>
        <v/>
      </c>
      <c r="U16" s="21" t="str">
        <f>IF(OR(RIGHT(Calendar!AY16,4)="REDS",RIGHT(Calendar!AY16,6)="BLACKS",RIGHT(Calendar!AY16,5)="BLUES"),Calendar!AX16,"")</f>
        <v/>
      </c>
      <c r="V16" s="21" t="str">
        <f>IF(OR(RIGHT(Calendar!BB16,4)="REDS",RIGHT(Calendar!BB16,6)="BLACKS",RIGHT(Calendar!BB16,5)="BLUES"),Calendar!BA16,"")</f>
        <v/>
      </c>
      <c r="W16" s="21" t="str">
        <f>IF(OR(RIGHT(Calendar!BE16,4)="REDS",RIGHT(Calendar!BE16,6)="BLACKS",RIGHT(Calendar!BE16,5)="BLUES"),Calendar!BD16,"")</f>
        <v/>
      </c>
      <c r="X16" s="21" t="str">
        <f>IF(OR(RIGHT(Calendar!BH16,4)="REDS",RIGHT(Calendar!BH16,6)="BLACKS",RIGHT(Calendar!BH16,5)="BLUES"),Calendar!BG16,"")</f>
        <v/>
      </c>
      <c r="Y16" s="21" t="str">
        <f>IF(OR(RIGHT(Calendar!BK16,4)="REDS",RIGHT(Calendar!BK16,6)="BLACKS",RIGHT(Calendar!BK16,5)="BLUES"),Calendar!BJ16,"")</f>
        <v/>
      </c>
      <c r="Z16" s="21" t="str">
        <f>IF(OR(RIGHT(Calendar!BN16,4)="REDS",RIGHT(Calendar!BN16,6)="BLACKS",RIGHT(Calendar!BN16,5)="BLUES"),Calendar!BM16,"")</f>
        <v/>
      </c>
      <c r="AA16" s="21" t="str">
        <f>IF(OR(RIGHT(Calendar!BQ16,4)="REDS",RIGHT(Calendar!BQ16,6)="BLACKS",RIGHT(Calendar!BQ16,5)="BLUES"),Calendar!BP16,"")</f>
        <v/>
      </c>
      <c r="AB16" s="21" t="str">
        <f>IF(OR(RIGHT(Calendar!BT16,4)="REDS",RIGHT(Calendar!BT16,6)="BLACKS",RIGHT(Calendar!BT16,5)="BLUES"),Calendar!BS16,"")</f>
        <v/>
      </c>
      <c r="AC16" s="21" t="str">
        <f>IF(OR(RIGHT(Calendar!BW16,4)="REDS",RIGHT(Calendar!BW16,6)="BLACKS",RIGHT(Calendar!BW16,5)="BLUES"),Calendar!BV16,"")</f>
        <v/>
      </c>
      <c r="AD16" s="21" t="str">
        <f>IF(OR(RIGHT(Calendar!BZ16,4)="REDS",RIGHT(Calendar!BZ16,6)="BLACKS",RIGHT(Calendar!BZ16,5)="BLUES"),Calendar!BY16,"")</f>
        <v/>
      </c>
      <c r="AE16" s="21" t="str">
        <f>IF(OR(RIGHT(Calendar!CC16,4)="REDS",RIGHT(Calendar!CC16,6)="BLACKS",RIGHT(Calendar!CC16,5)="BLUES"),Calendar!CB16,"")</f>
        <v/>
      </c>
      <c r="AF16" s="21" t="str">
        <f>IF(OR(RIGHT(Calendar!CF16,4)="REDS",RIGHT(Calendar!CF16,6)="BLACKS",RIGHT(Calendar!CF16,5)="BLUES"),Calendar!CE16,"")</f>
        <v/>
      </c>
      <c r="AG16" s="21" t="str">
        <f>IF(OR(RIGHT(Calendar!CI16,4)="REDS",RIGHT(Calendar!CI16,6)="BLACKS",RIGHT(Calendar!CI16,5)="BLUES"),Calendar!CH16,"")</f>
        <v/>
      </c>
      <c r="AH16" s="21" t="str">
        <f>IF(OR(RIGHT(Calendar!CL16,4)="REDS",RIGHT(Calendar!CL16,6)="BLACKS",RIGHT(Calendar!CL16,5)="BLUES"),Calendar!CK16,"")</f>
        <v/>
      </c>
      <c r="AI16" s="21" t="str">
        <f>IF(OR(RIGHT(Calendar!CO16,4)="REDS",RIGHT(Calendar!CO16,6)="BLACKS",RIGHT(Calendar!CO16,5)="BLUES"),Calendar!CN16,"")</f>
        <v/>
      </c>
      <c r="AJ16" s="21" t="str">
        <f>IF(OR(RIGHT(Calendar!CR16,4)="REDS",RIGHT(Calendar!CR16,6)="BLACKS",RIGHT(Calendar!CR16,5)="BLUES"),Calendar!CQ16,"")</f>
        <v/>
      </c>
      <c r="AK16" s="21" t="str">
        <f>IF(OR(RIGHT(Calendar!CU16,4)="REDS",RIGHT(Calendar!CU16,6)="BLACKS",RIGHT(Calendar!CU16,5)="BLUES"),Calendar!CT16,"")</f>
        <v/>
      </c>
      <c r="AL16" s="21" t="str">
        <f>IF(OR(RIGHT(Calendar!CX16,4)="REDS",RIGHT(Calendar!CX16,6)="BLACKS",RIGHT(Calendar!CX16,5)="BLUES"),Calendar!CW16,"")</f>
        <v/>
      </c>
      <c r="AM16" s="21" t="str">
        <f>IF(OR(RIGHT(Calendar!DA16,4)="REDS",RIGHT(Calendar!DA16,6)="BLACKS",RIGHT(Calendar!DA16,5)="BLUES"),Calendar!CZ16,"")</f>
        <v/>
      </c>
      <c r="AN16" s="21" t="str">
        <f>IF(OR(RIGHT(Calendar!DD16,4)="REDS",RIGHT(Calendar!DD16,6)="BLACKS",RIGHT(Calendar!DD16,5)="BLUES"),Calendar!DC16,"")</f>
        <v/>
      </c>
      <c r="AO16" s="21" t="str">
        <f>IF(OR(RIGHT(Calendar!DG16,4)="REDS",RIGHT(Calendar!DG16,6)="BLACKS",RIGHT(Calendar!DG16,5)="BLUES"),Calendar!DF16,"")</f>
        <v/>
      </c>
      <c r="AP16" s="21" t="str">
        <f>IF(OR(RIGHT(Calendar!DJ16,4)="REDS",RIGHT(Calendar!DJ16,6)="BLACKS",RIGHT(Calendar!DJ16,5)="BLUES"),Calendar!DI16,"")</f>
        <v/>
      </c>
      <c r="AQ16" s="21" t="str">
        <f>IF(OR(RIGHT(Calendar!DM16,4)="REDS",RIGHT(Calendar!DM16,6)="BLACKS",RIGHT(Calendar!DM16,5)="BLUES"),Calendar!DL16,"")</f>
        <v/>
      </c>
      <c r="AR16" s="21" t="str">
        <f>IF(OR(RIGHT(Calendar!DP16,4)="REDS",RIGHT(Calendar!DP16,6)="BLACKS",RIGHT(Calendar!DP16,5)="BLUES"),Calendar!DO16,"")</f>
        <v/>
      </c>
      <c r="AS16" s="21" t="str">
        <f>IF(OR(RIGHT(Calendar!DS16,4)="REDS",RIGHT(Calendar!DS16,6)="BLACKS",RIGHT(Calendar!DS16,5)="BLUES"),Calendar!DR16,"")</f>
        <v/>
      </c>
      <c r="AT16" s="21" t="str">
        <f>IF(OR(RIGHT(Calendar!DV16,4)="REDS",RIGHT(Calendar!DV16,6)="BLACKS",RIGHT(Calendar!DV16,5)="BLUES"),Calendar!DU16,"")</f>
        <v/>
      </c>
      <c r="AU16" s="21" t="str">
        <f>IF(OR(RIGHT(Calendar!DY16,4)="REDS",RIGHT(Calendar!DY16,6)="BLACKS",RIGHT(Calendar!DY16,5)="BLUES"),Calendar!DX16,"")</f>
        <v/>
      </c>
      <c r="AV16" s="21" t="str">
        <f>IF(OR(RIGHT(Calendar!EB16,4)="REDS",RIGHT(Calendar!EB16,6)="BLACKS",RIGHT(Calendar!EB16,5)="BLUES"),Calendar!EA16,"")</f>
        <v/>
      </c>
      <c r="AW16" s="66" t="str">
        <f>IF(Calendar!I16="","",CONCATENATE(A16,"_",Calendar!H16,"_",Calendar!I16,"_",Calendar!J16,","))</f>
        <v/>
      </c>
      <c r="AX16" s="66" t="str">
        <f>IF(Calendar!L16="","",CONCATENATE(A16,"_",Calendar!K16,"_",Calendar!L16,"_",Calendar!M16,","))</f>
        <v/>
      </c>
      <c r="AY16" s="66" t="str">
        <f>IF(Calendar!O16="","",CONCATENATE(A16,"_",Calendar!N16,"_",Calendar!O16,"_",Calendar!P16,","))</f>
        <v/>
      </c>
      <c r="AZ16" s="66" t="str">
        <f>IF(Calendar!R16="","",CONCATENATE(A16,"_",Calendar!Q16,"_",Calendar!R16,"_",Calendar!S16,","))</f>
        <v/>
      </c>
      <c r="BA16" s="66" t="str">
        <f>IF(Calendar!U16="","",CONCATENATE(A16,"_",Calendar!T16,"_",Calendar!U16,"_",Calendar!V16,","))</f>
        <v/>
      </c>
      <c r="BB16" s="66" t="str">
        <f>IF(Calendar!X16="","",CONCATENATE(A16,"_",Calendar!W16,"_",Calendar!X16,"_",Calendar!Y16,","))</f>
        <v/>
      </c>
      <c r="BC16" s="66" t="str">
        <f>IF(Calendar!AA16="","",CONCATENATE(A16,"_",Calendar!Z16,"_",Calendar!AA16,"_",Calendar!AB16,","))</f>
        <v/>
      </c>
      <c r="BD16" s="66" t="str">
        <f>IF(Calendar!AD16="","",CONCATENATE(A16,"_",Calendar!AC16,"_",Calendar!AD16,"_",Calendar!AE16,","))</f>
        <v/>
      </c>
      <c r="BE16" s="66" t="str">
        <f>IF(Calendar!AG16="","",CONCATENATE(A16,"_",Calendar!AF16,"_",Calendar!AG16,"_",Calendar!AH16,","))</f>
        <v/>
      </c>
      <c r="BF16" s="66" t="str">
        <f>IF(Calendar!AJ16="","",CONCATENATE(A16,"_",Calendar!AI16,"_",Calendar!AJ16,"_",Calendar!AK16,","))</f>
        <v/>
      </c>
      <c r="BG16" s="66" t="str">
        <f>IF(Calendar!AM16="","",CONCATENATE(A16,"_",Calendar!AL16,"_",Calendar!AM16,"_",Calendar!AN16,","))</f>
        <v/>
      </c>
      <c r="BH16" s="66" t="str">
        <f>IF(Calendar!AP16="","",CONCATENATE(A16,"_",Calendar!AO16,"_",Calendar!AP16,"_",Calendar!AQ16,","))</f>
        <v/>
      </c>
      <c r="BI16" s="66" t="str">
        <f>IF(Calendar!AS16="","",CONCATENATE(A16,"_",Calendar!AR16,"_",Calendar!AS16,"_",Calendar!AT16,","))</f>
        <v/>
      </c>
      <c r="BJ16" s="66" t="str">
        <f>IF(Calendar!AV16="","",CONCATENATE(A16,"_",Calendar!AU16,"_",Calendar!AV16,"_",Calendar!AW16,","))</f>
        <v/>
      </c>
      <c r="BK16" s="66" t="str">
        <f>IF(Calendar!AY16="","",CONCATENATE(A16,"_",Calendar!AX16,"_",Calendar!AY16,"_",Calendar!AZ16,","))</f>
        <v/>
      </c>
      <c r="BL16" s="66" t="str">
        <f>IF(Calendar!BB16="","",CONCATENATE(A16,"_",Calendar!BA16,"_",Calendar!BB16,"_",Calendar!BC16,","))</f>
        <v/>
      </c>
      <c r="BM16" s="66" t="str">
        <f>IF(Calendar!BE16="","",CONCATENATE(A16,"_",Calendar!BD16,"_",Calendar!BE16,"_",Calendar!BF16,","))</f>
        <v/>
      </c>
      <c r="BN16" s="66" t="str">
        <f>IF(Calendar!BH16="","",CONCATENATE(A16,"_",Calendar!BG16,"_",Calendar!BH16,"_",Calendar!BI16,","))</f>
        <v/>
      </c>
      <c r="BO16" s="66" t="str">
        <f>IF(Calendar!BK16="","",CONCATENATE(A16,"_",Calendar!BJ16,"_",Calendar!BK16,"_",Calendar!BL16,","))</f>
        <v/>
      </c>
      <c r="BP16" s="66" t="str">
        <f>IF(Calendar!BN16="","",CONCATENATE(A16,"_",Calendar!BM16,"_",Calendar!BN16,"_",Calendar!BO16,","))</f>
        <v/>
      </c>
      <c r="BQ16" s="66" t="str">
        <f>IF(Calendar!BQ16="","",CONCATENATE(A16,"_",Calendar!BP16,"_",Calendar!BQ16,"_",Calendar!BR16,","))</f>
        <v/>
      </c>
      <c r="BR16" s="66" t="str">
        <f>IF(Calendar!BT16="","",CONCATENATE(A16,"_",Calendar!BS16,"_",Calendar!BT16,"_",Calendar!BU16,","))</f>
        <v/>
      </c>
      <c r="BS16" s="66" t="str">
        <f>IF(Calendar!BW16="","",CONCATENATE(A16,"_",Calendar!BV16,"_",Calendar!BW16,"_",Calendar!BX16,","))</f>
        <v/>
      </c>
      <c r="BT16" s="66" t="str">
        <f>IF(Calendar!BZ16="","",CONCATENATE(A16,"_",Calendar!BY16,"_",Calendar!BZ16,"_",Calendar!CA16,","))</f>
        <v/>
      </c>
      <c r="BU16" s="66" t="str">
        <f>IF(Calendar!CC16="","",CONCATENATE(A16,"_",Calendar!CB16,"_",Calendar!CC16,"_",Calendar!CD16,","))</f>
        <v/>
      </c>
      <c r="BV16" s="66" t="str">
        <f>IF(Calendar!CF16="","",CONCATENATE(A16,"_",Calendar!CE16,"_",Calendar!CF16,"_",Calendar!CG16,","))</f>
        <v/>
      </c>
      <c r="BW16" s="66" t="str">
        <f>IF(Calendar!CI16="","",CONCATENATE(A16,"_",Calendar!CH16,"_",Calendar!CI16,"_",Calendar!CJ16,","))</f>
        <v/>
      </c>
      <c r="BX16" s="66" t="str">
        <f>IF(Calendar!CL16="","",CONCATENATE(A16,"_",Calendar!CK16,"_",Calendar!CL16,"_",Calendar!CM16,","))</f>
        <v/>
      </c>
      <c r="BY16" s="66" t="str">
        <f>IF(Calendar!CO16="","",CONCATENATE(A16,"_",Calendar!CN16,"_",Calendar!CO16,"_",Calendar!CP16,","))</f>
        <v/>
      </c>
      <c r="BZ16" s="66" t="str">
        <f>IF(Calendar!CR16="","",CONCATENATE(A16,"_",Calendar!CQ16,"_",Calendar!CR16,"_",Calendar!CS16,","))</f>
        <v/>
      </c>
      <c r="CA16" s="66" t="str">
        <f>IF(Calendar!CU16="","",CONCATENATE(A16,"_",Calendar!CT16,"_",Calendar!CU16,"_",Calendar!CV16,","))</f>
        <v/>
      </c>
      <c r="CB16" s="66" t="str">
        <f>IF(Calendar!CX16="","",CONCATENATE(A16,"_",Calendar!CW16,"_",Calendar!CX16,"_",Calendar!CY16,","))</f>
        <v/>
      </c>
      <c r="CC16" s="66" t="str">
        <f>IF(Calendar!DA16="","",CONCATENATE(A16,"_",Calendar!CZ16,"_",Calendar!DA16,"_",Calendar!DB16,","))</f>
        <v/>
      </c>
      <c r="CD16" s="66" t="str">
        <f>IF(Calendar!DD16="","",CONCATENATE(A16,"_",Calendar!DC16,"_",Calendar!DD16,"_",Calendar!DE16,","))</f>
        <v/>
      </c>
      <c r="CE16" s="66" t="str">
        <f>IF(Calendar!DG16="","",CONCATENATE(A16,"_",Calendar!DF16,"_",Calendar!DG16,"_",Calendar!DH16,","))</f>
        <v/>
      </c>
      <c r="CF16" s="66" t="str">
        <f>IF(Calendar!DJ16="","",CONCATENATE(A16,"_",Calendar!DI16,"_",Calendar!DJ16,"_",Calendar!DK16,","))</f>
        <v/>
      </c>
      <c r="CG16" s="66" t="str">
        <f>IF(Calendar!DM16="","",CONCATENATE(A16,"_",Calendar!DL16,"_",Calendar!DM16,"_",Calendar!DN16,","))</f>
        <v/>
      </c>
      <c r="CH16" s="66" t="str">
        <f>IF(Calendar!DP16="","",CONCATENATE(A16,"_",Calendar!DO16,"_",Calendar!DP16,"_",Calendar!DQ16,","))</f>
        <v/>
      </c>
      <c r="CI16" s="66" t="str">
        <f>IF(Calendar!DS16="","",CONCATENATE(A16,"_",Calendar!DR16,"_",Calendar!DS16,"_",Calendar!DT16,","))</f>
        <v/>
      </c>
      <c r="CJ16" s="66" t="str">
        <f>IF(Calendar!DV16="","",CONCATENATE(A16,"_",Calendar!DU16,"_",Calendar!DV16,"_",Calendar!DW16,","))</f>
        <v/>
      </c>
      <c r="CK16" s="66" t="str">
        <f>IF(Calendar!DY16="","",CONCATENATE(A16,"_",Calendar!DX16,"_",Calendar!DY16,"_",Calendar!DZ16,","))</f>
        <v/>
      </c>
      <c r="CL16" s="90" t="str">
        <f>IF(Calendar!EB16="","",CONCATENATE(A16,"_",Calendar!EA16,"_",Calendar!EB16,"_",Calendar!EC16,","))</f>
        <v/>
      </c>
      <c r="CM16" s="94" t="str">
        <f t="shared" si="1"/>
        <v/>
      </c>
      <c r="CN16" s="95" t="str">
        <f t="shared" si="2"/>
        <v/>
      </c>
      <c r="CO16" s="96" t="str">
        <f t="shared" si="3"/>
        <v/>
      </c>
      <c r="CP16" s="94" t="str">
        <f>IF(View!$D$1&lt;&gt;"OK","",IF(OR(View!$C$3="K+4",View!$C$3="K+4 &amp; K+7",View!$C$3="K+4 &amp; K+10",View!$C$3="ALL"),IF(CM16="","",IF(AND(HomeCalc!$A16&gt;=View!$C$1,HomeCalc!A16&lt;=View!$C$2),HomeCalc!CM16,"")),""))</f>
        <v/>
      </c>
      <c r="CQ16" s="95" t="str">
        <f>IF(View!$D$1&lt;&gt;"OK","",IF(OR(View!$C$3="K+7",View!$C$3="K+4 &amp; K+7",View!$C$3="K+7 &amp; K+10",View!$C$3="ALL"),IF(CN16="","",IF(AND(HomeCalc!$A16&gt;=View!$C$1,HomeCalc!A16&lt;=View!$C$2),HomeCalc!CN16,"")),""))</f>
        <v/>
      </c>
      <c r="CR16" s="96" t="str">
        <f>IF(View!$D$1&lt;&gt;"OK","",IF(OR(View!$C$3="K+10",View!$C$3="K+4 &amp; K+10",View!$C$3="K+7 &amp; K+10",View!$C$3="ALL"),IF(CO16="","",IF(AND(HomeCalc!$A16&gt;=View!$C$1,HomeCalc!A16&lt;=View!$C$2),HomeCalc!CO16,"")),""))</f>
        <v/>
      </c>
      <c r="CS16" s="102" t="str">
        <f>IF(View!$D$1&lt;&gt;"OK","",CONCATENATE(CS15,CP16,CQ16,CR16))</f>
        <v/>
      </c>
    </row>
    <row r="17" spans="1:97" ht="15.75" x14ac:dyDescent="0.25">
      <c r="A17" s="11">
        <v>42199</v>
      </c>
      <c r="B17" s="15" t="s">
        <v>59</v>
      </c>
      <c r="C17" s="17">
        <f t="shared" si="4"/>
        <v>3</v>
      </c>
      <c r="D17" s="23" t="s">
        <v>67</v>
      </c>
      <c r="E17" s="24" t="s">
        <v>61</v>
      </c>
      <c r="F17" s="64">
        <f t="shared" si="0"/>
        <v>0</v>
      </c>
      <c r="G17" s="21" t="str">
        <f>IF(OR(RIGHT(Calendar!I17,4)="REDS",RIGHT(Calendar!I17,6)="BLACKS",RIGHT(Calendar!I17,5)="BLUES"),Calendar!H17,"")</f>
        <v/>
      </c>
      <c r="H17" s="21" t="str">
        <f>IF(OR(RIGHT(Calendar!L17,4)="REDS",RIGHT(Calendar!L17,6)="BLACKS",RIGHT(Calendar!L17,5)="BLUES"),Calendar!K17,"")</f>
        <v/>
      </c>
      <c r="I17" s="21" t="str">
        <f>IF(OR(RIGHT(Calendar!O17,4)="REDS",RIGHT(Calendar!O17,6)="BLACKS",RIGHT(Calendar!O17,5)="BLUES"),Calendar!N17,"")</f>
        <v/>
      </c>
      <c r="J17" s="21" t="str">
        <f>IF(OR(RIGHT(Calendar!R17,4)="REDS",RIGHT(Calendar!R17,6)="BLACKS",RIGHT(Calendar!R17,5)="BLUES"),Calendar!Q17,"")</f>
        <v/>
      </c>
      <c r="K17" s="21" t="str">
        <f>IF(OR(RIGHT(Calendar!U17,4)="REDS",RIGHT(Calendar!U17,6)="BLACKS",RIGHT(Calendar!U17,5)="BLUES"),Calendar!T17,"")</f>
        <v/>
      </c>
      <c r="L17" s="21" t="str">
        <f>IF(OR(RIGHT(Calendar!X17,4)="REDS",RIGHT(Calendar!X17,6)="BLACKS",RIGHT(Calendar!X17,5)="BLUES"),Calendar!W17,"")</f>
        <v/>
      </c>
      <c r="M17" s="21" t="str">
        <f>IF(OR(RIGHT(Calendar!AA17,4)="REDS",RIGHT(Calendar!AA17,6)="BLACKS",RIGHT(Calendar!AA17,5)="BLUES"),Calendar!Z17,"")</f>
        <v/>
      </c>
      <c r="N17" s="21" t="str">
        <f>IF(OR(RIGHT(Calendar!AD17,4)="REDS",RIGHT(Calendar!AD17,6)="BLACKS",RIGHT(Calendar!AD17,5)="BLUES"),Calendar!AC17,"")</f>
        <v/>
      </c>
      <c r="O17" s="21" t="str">
        <f>IF(OR(RIGHT(Calendar!AG17,4)="REDS",RIGHT(Calendar!AG17,6)="BLACKS",RIGHT(Calendar!AG17,5)="BLUES"),Calendar!AF17,"")</f>
        <v/>
      </c>
      <c r="P17" s="21" t="str">
        <f>IF(OR(RIGHT(Calendar!AJ17,4)="REDS",RIGHT(Calendar!AJ17,6)="BLACKS",RIGHT(Calendar!AJ17,5)="BLUES"),Calendar!AI17,"")</f>
        <v/>
      </c>
      <c r="Q17" s="21" t="str">
        <f>IF(OR(RIGHT(Calendar!AM17,4)="REDS",RIGHT(Calendar!AM17,6)="BLACKS",RIGHT(Calendar!AM17,5)="BLUES"),Calendar!AL17,"")</f>
        <v/>
      </c>
      <c r="R17" s="21" t="str">
        <f>IF(OR(RIGHT(Calendar!AP17,4)="REDS",RIGHT(Calendar!AP17,6)="BLACKS",RIGHT(Calendar!AP17,5)="BLUES"),Calendar!AO17,"")</f>
        <v/>
      </c>
      <c r="S17" s="21" t="str">
        <f>IF(OR(RIGHT(Calendar!AS17,4)="REDS",RIGHT(Calendar!AS17,6)="BLACKS",RIGHT(Calendar!AS17,5)="BLUES"),Calendar!AR17,"")</f>
        <v/>
      </c>
      <c r="T17" s="21" t="str">
        <f>IF(OR(RIGHT(Calendar!AV17,4)="REDS",RIGHT(Calendar!AV17,6)="BLACKS",RIGHT(Calendar!AV17,5)="BLUES"),Calendar!AU17,"")</f>
        <v/>
      </c>
      <c r="U17" s="21" t="str">
        <f>IF(OR(RIGHT(Calendar!AY17,4)="REDS",RIGHT(Calendar!AY17,6)="BLACKS",RIGHT(Calendar!AY17,5)="BLUES"),Calendar!AX17,"")</f>
        <v/>
      </c>
      <c r="V17" s="21" t="str">
        <f>IF(OR(RIGHT(Calendar!BB17,4)="REDS",RIGHT(Calendar!BB17,6)="BLACKS",RIGHT(Calendar!BB17,5)="BLUES"),Calendar!BA17,"")</f>
        <v/>
      </c>
      <c r="W17" s="21" t="str">
        <f>IF(OR(RIGHT(Calendar!BE17,4)="REDS",RIGHT(Calendar!BE17,6)="BLACKS",RIGHT(Calendar!BE17,5)="BLUES"),Calendar!BD17,"")</f>
        <v/>
      </c>
      <c r="X17" s="21" t="str">
        <f>IF(OR(RIGHT(Calendar!BH17,4)="REDS",RIGHT(Calendar!BH17,6)="BLACKS",RIGHT(Calendar!BH17,5)="BLUES"),Calendar!BG17,"")</f>
        <v/>
      </c>
      <c r="Y17" s="21" t="str">
        <f>IF(OR(RIGHT(Calendar!BK17,4)="REDS",RIGHT(Calendar!BK17,6)="BLACKS",RIGHT(Calendar!BK17,5)="BLUES"),Calendar!BJ17,"")</f>
        <v/>
      </c>
      <c r="Z17" s="21" t="str">
        <f>IF(OR(RIGHT(Calendar!BN17,4)="REDS",RIGHT(Calendar!BN17,6)="BLACKS",RIGHT(Calendar!BN17,5)="BLUES"),Calendar!BM17,"")</f>
        <v/>
      </c>
      <c r="AA17" s="21" t="str">
        <f>IF(OR(RIGHT(Calendar!BQ17,4)="REDS",RIGHT(Calendar!BQ17,6)="BLACKS",RIGHT(Calendar!BQ17,5)="BLUES"),Calendar!BP17,"")</f>
        <v/>
      </c>
      <c r="AB17" s="21" t="str">
        <f>IF(OR(RIGHT(Calendar!BT17,4)="REDS",RIGHT(Calendar!BT17,6)="BLACKS",RIGHT(Calendar!BT17,5)="BLUES"),Calendar!BS17,"")</f>
        <v/>
      </c>
      <c r="AC17" s="21" t="str">
        <f>IF(OR(RIGHT(Calendar!BW17,4)="REDS",RIGHT(Calendar!BW17,6)="BLACKS",RIGHT(Calendar!BW17,5)="BLUES"),Calendar!BV17,"")</f>
        <v/>
      </c>
      <c r="AD17" s="21" t="str">
        <f>IF(OR(RIGHT(Calendar!BZ17,4)="REDS",RIGHT(Calendar!BZ17,6)="BLACKS",RIGHT(Calendar!BZ17,5)="BLUES"),Calendar!BY17,"")</f>
        <v/>
      </c>
      <c r="AE17" s="21" t="str">
        <f>IF(OR(RIGHT(Calendar!CC17,4)="REDS",RIGHT(Calendar!CC17,6)="BLACKS",RIGHT(Calendar!CC17,5)="BLUES"),Calendar!CB17,"")</f>
        <v/>
      </c>
      <c r="AF17" s="21" t="str">
        <f>IF(OR(RIGHT(Calendar!CF17,4)="REDS",RIGHT(Calendar!CF17,6)="BLACKS",RIGHT(Calendar!CF17,5)="BLUES"),Calendar!CE17,"")</f>
        <v/>
      </c>
      <c r="AG17" s="21" t="str">
        <f>IF(OR(RIGHT(Calendar!CI17,4)="REDS",RIGHT(Calendar!CI17,6)="BLACKS",RIGHT(Calendar!CI17,5)="BLUES"),Calendar!CH17,"")</f>
        <v/>
      </c>
      <c r="AH17" s="21" t="str">
        <f>IF(OR(RIGHT(Calendar!CL17,4)="REDS",RIGHT(Calendar!CL17,6)="BLACKS",RIGHT(Calendar!CL17,5)="BLUES"),Calendar!CK17,"")</f>
        <v/>
      </c>
      <c r="AI17" s="21" t="str">
        <f>IF(OR(RIGHT(Calendar!CO17,4)="REDS",RIGHT(Calendar!CO17,6)="BLACKS",RIGHT(Calendar!CO17,5)="BLUES"),Calendar!CN17,"")</f>
        <v/>
      </c>
      <c r="AJ17" s="21" t="str">
        <f>IF(OR(RIGHT(Calendar!CR17,4)="REDS",RIGHT(Calendar!CR17,6)="BLACKS",RIGHT(Calendar!CR17,5)="BLUES"),Calendar!CQ17,"")</f>
        <v/>
      </c>
      <c r="AK17" s="21" t="str">
        <f>IF(OR(RIGHT(Calendar!CU17,4)="REDS",RIGHT(Calendar!CU17,6)="BLACKS",RIGHT(Calendar!CU17,5)="BLUES"),Calendar!CT17,"")</f>
        <v/>
      </c>
      <c r="AL17" s="21" t="str">
        <f>IF(OR(RIGHT(Calendar!CX17,4)="REDS",RIGHT(Calendar!CX17,6)="BLACKS",RIGHT(Calendar!CX17,5)="BLUES"),Calendar!CW17,"")</f>
        <v/>
      </c>
      <c r="AM17" s="21" t="str">
        <f>IF(OR(RIGHT(Calendar!DA17,4)="REDS",RIGHT(Calendar!DA17,6)="BLACKS",RIGHT(Calendar!DA17,5)="BLUES"),Calendar!CZ17,"")</f>
        <v/>
      </c>
      <c r="AN17" s="21" t="str">
        <f>IF(OR(RIGHT(Calendar!DD17,4)="REDS",RIGHT(Calendar!DD17,6)="BLACKS",RIGHT(Calendar!DD17,5)="BLUES"),Calendar!DC17,"")</f>
        <v/>
      </c>
      <c r="AO17" s="21" t="str">
        <f>IF(OR(RIGHT(Calendar!DG17,4)="REDS",RIGHT(Calendar!DG17,6)="BLACKS",RIGHT(Calendar!DG17,5)="BLUES"),Calendar!DF17,"")</f>
        <v/>
      </c>
      <c r="AP17" s="21" t="str">
        <f>IF(OR(RIGHT(Calendar!DJ17,4)="REDS",RIGHT(Calendar!DJ17,6)="BLACKS",RIGHT(Calendar!DJ17,5)="BLUES"),Calendar!DI17,"")</f>
        <v/>
      </c>
      <c r="AQ17" s="21" t="str">
        <f>IF(OR(RIGHT(Calendar!DM17,4)="REDS",RIGHT(Calendar!DM17,6)="BLACKS",RIGHT(Calendar!DM17,5)="BLUES"),Calendar!DL17,"")</f>
        <v/>
      </c>
      <c r="AR17" s="21" t="str">
        <f>IF(OR(RIGHT(Calendar!DP17,4)="REDS",RIGHT(Calendar!DP17,6)="BLACKS",RIGHT(Calendar!DP17,5)="BLUES"),Calendar!DO17,"")</f>
        <v/>
      </c>
      <c r="AS17" s="21" t="str">
        <f>IF(OR(RIGHT(Calendar!DS17,4)="REDS",RIGHT(Calendar!DS17,6)="BLACKS",RIGHT(Calendar!DS17,5)="BLUES"),Calendar!DR17,"")</f>
        <v/>
      </c>
      <c r="AT17" s="21" t="str">
        <f>IF(OR(RIGHT(Calendar!DV17,4)="REDS",RIGHT(Calendar!DV17,6)="BLACKS",RIGHT(Calendar!DV17,5)="BLUES"),Calendar!DU17,"")</f>
        <v/>
      </c>
      <c r="AU17" s="21" t="str">
        <f>IF(OR(RIGHT(Calendar!DY17,4)="REDS",RIGHT(Calendar!DY17,6)="BLACKS",RIGHT(Calendar!DY17,5)="BLUES"),Calendar!DX17,"")</f>
        <v/>
      </c>
      <c r="AV17" s="21" t="str">
        <f>IF(OR(RIGHT(Calendar!EB17,4)="REDS",RIGHT(Calendar!EB17,6)="BLACKS",RIGHT(Calendar!EB17,5)="BLUES"),Calendar!EA17,"")</f>
        <v/>
      </c>
      <c r="AW17" s="66" t="str">
        <f>IF(Calendar!I17="","",CONCATENATE(A17,"_",Calendar!H17,"_",Calendar!I17,"_",Calendar!J17,","))</f>
        <v/>
      </c>
      <c r="AX17" s="66" t="str">
        <f>IF(Calendar!L17="","",CONCATENATE(A17,"_",Calendar!K17,"_",Calendar!L17,"_",Calendar!M17,","))</f>
        <v/>
      </c>
      <c r="AY17" s="66" t="str">
        <f>IF(Calendar!O17="","",CONCATENATE(A17,"_",Calendar!N17,"_",Calendar!O17,"_",Calendar!P17,","))</f>
        <v/>
      </c>
      <c r="AZ17" s="66" t="str">
        <f>IF(Calendar!R17="","",CONCATENATE(A17,"_",Calendar!Q17,"_",Calendar!R17,"_",Calendar!S17,","))</f>
        <v/>
      </c>
      <c r="BA17" s="66" t="str">
        <f>IF(Calendar!U17="","",CONCATENATE(A17,"_",Calendar!T17,"_",Calendar!U17,"_",Calendar!V17,","))</f>
        <v/>
      </c>
      <c r="BB17" s="66" t="str">
        <f>IF(Calendar!X17="","",CONCATENATE(A17,"_",Calendar!W17,"_",Calendar!X17,"_",Calendar!Y17,","))</f>
        <v/>
      </c>
      <c r="BC17" s="66" t="str">
        <f>IF(Calendar!AA17="","",CONCATENATE(A17,"_",Calendar!Z17,"_",Calendar!AA17,"_",Calendar!AB17,","))</f>
        <v/>
      </c>
      <c r="BD17" s="66" t="str">
        <f>IF(Calendar!AD17="","",CONCATENATE(A17,"_",Calendar!AC17,"_",Calendar!AD17,"_",Calendar!AE17,","))</f>
        <v/>
      </c>
      <c r="BE17" s="66" t="str">
        <f>IF(Calendar!AG17="","",CONCATENATE(A17,"_",Calendar!AF17,"_",Calendar!AG17,"_",Calendar!AH17,","))</f>
        <v/>
      </c>
      <c r="BF17" s="66" t="str">
        <f>IF(Calendar!AJ17="","",CONCATENATE(A17,"_",Calendar!AI17,"_",Calendar!AJ17,"_",Calendar!AK17,","))</f>
        <v/>
      </c>
      <c r="BG17" s="66" t="str">
        <f>IF(Calendar!AM17="","",CONCATENATE(A17,"_",Calendar!AL17,"_",Calendar!AM17,"_",Calendar!AN17,","))</f>
        <v/>
      </c>
      <c r="BH17" s="66" t="str">
        <f>IF(Calendar!AP17="","",CONCATENATE(A17,"_",Calendar!AO17,"_",Calendar!AP17,"_",Calendar!AQ17,","))</f>
        <v/>
      </c>
      <c r="BI17" s="66" t="str">
        <f>IF(Calendar!AS17="","",CONCATENATE(A17,"_",Calendar!AR17,"_",Calendar!AS17,"_",Calendar!AT17,","))</f>
        <v/>
      </c>
      <c r="BJ17" s="66" t="str">
        <f>IF(Calendar!AV17="","",CONCATENATE(A17,"_",Calendar!AU17,"_",Calendar!AV17,"_",Calendar!AW17,","))</f>
        <v/>
      </c>
      <c r="BK17" s="66" t="str">
        <f>IF(Calendar!AY17="","",CONCATENATE(A17,"_",Calendar!AX17,"_",Calendar!AY17,"_",Calendar!AZ17,","))</f>
        <v/>
      </c>
      <c r="BL17" s="66" t="str">
        <f>IF(Calendar!BB17="","",CONCATENATE(A17,"_",Calendar!BA17,"_",Calendar!BB17,"_",Calendar!BC17,","))</f>
        <v/>
      </c>
      <c r="BM17" s="66" t="str">
        <f>IF(Calendar!BE17="","",CONCATENATE(A17,"_",Calendar!BD17,"_",Calendar!BE17,"_",Calendar!BF17,","))</f>
        <v/>
      </c>
      <c r="BN17" s="66" t="str">
        <f>IF(Calendar!BH17="","",CONCATENATE(A17,"_",Calendar!BG17,"_",Calendar!BH17,"_",Calendar!BI17,","))</f>
        <v/>
      </c>
      <c r="BO17" s="66" t="str">
        <f>IF(Calendar!BK17="","",CONCATENATE(A17,"_",Calendar!BJ17,"_",Calendar!BK17,"_",Calendar!BL17,","))</f>
        <v/>
      </c>
      <c r="BP17" s="66" t="str">
        <f>IF(Calendar!BN17="","",CONCATENATE(A17,"_",Calendar!BM17,"_",Calendar!BN17,"_",Calendar!BO17,","))</f>
        <v/>
      </c>
      <c r="BQ17" s="66" t="str">
        <f>IF(Calendar!BQ17="","",CONCATENATE(A17,"_",Calendar!BP17,"_",Calendar!BQ17,"_",Calendar!BR17,","))</f>
        <v/>
      </c>
      <c r="BR17" s="66" t="str">
        <f>IF(Calendar!BT17="","",CONCATENATE(A17,"_",Calendar!BS17,"_",Calendar!BT17,"_",Calendar!BU17,","))</f>
        <v/>
      </c>
      <c r="BS17" s="66" t="str">
        <f>IF(Calendar!BW17="","",CONCATENATE(A17,"_",Calendar!BV17,"_",Calendar!BW17,"_",Calendar!BX17,","))</f>
        <v/>
      </c>
      <c r="BT17" s="66" t="str">
        <f>IF(Calendar!BZ17="","",CONCATENATE(A17,"_",Calendar!BY17,"_",Calendar!BZ17,"_",Calendar!CA17,","))</f>
        <v/>
      </c>
      <c r="BU17" s="66" t="str">
        <f>IF(Calendar!CC17="","",CONCATENATE(A17,"_",Calendar!CB17,"_",Calendar!CC17,"_",Calendar!CD17,","))</f>
        <v/>
      </c>
      <c r="BV17" s="66" t="str">
        <f>IF(Calendar!CF17="","",CONCATENATE(A17,"_",Calendar!CE17,"_",Calendar!CF17,"_",Calendar!CG17,","))</f>
        <v/>
      </c>
      <c r="BW17" s="66" t="str">
        <f>IF(Calendar!CI17="","",CONCATENATE(A17,"_",Calendar!CH17,"_",Calendar!CI17,"_",Calendar!CJ17,","))</f>
        <v/>
      </c>
      <c r="BX17" s="66" t="str">
        <f>IF(Calendar!CL17="","",CONCATENATE(A17,"_",Calendar!CK17,"_",Calendar!CL17,"_",Calendar!CM17,","))</f>
        <v/>
      </c>
      <c r="BY17" s="66" t="str">
        <f>IF(Calendar!CO17="","",CONCATENATE(A17,"_",Calendar!CN17,"_",Calendar!CO17,"_",Calendar!CP17,","))</f>
        <v/>
      </c>
      <c r="BZ17" s="66" t="str">
        <f>IF(Calendar!CR17="","",CONCATENATE(A17,"_",Calendar!CQ17,"_",Calendar!CR17,"_",Calendar!CS17,","))</f>
        <v/>
      </c>
      <c r="CA17" s="66" t="str">
        <f>IF(Calendar!CU17="","",CONCATENATE(A17,"_",Calendar!CT17,"_",Calendar!CU17,"_",Calendar!CV17,","))</f>
        <v/>
      </c>
      <c r="CB17" s="66" t="str">
        <f>IF(Calendar!CX17="","",CONCATENATE(A17,"_",Calendar!CW17,"_",Calendar!CX17,"_",Calendar!CY17,","))</f>
        <v/>
      </c>
      <c r="CC17" s="66" t="str">
        <f>IF(Calendar!DA17="","",CONCATENATE(A17,"_",Calendar!CZ17,"_",Calendar!DA17,"_",Calendar!DB17,","))</f>
        <v/>
      </c>
      <c r="CD17" s="66" t="str">
        <f>IF(Calendar!DD17="","",CONCATENATE(A17,"_",Calendar!DC17,"_",Calendar!DD17,"_",Calendar!DE17,","))</f>
        <v/>
      </c>
      <c r="CE17" s="66" t="str">
        <f>IF(Calendar!DG17="","",CONCATENATE(A17,"_",Calendar!DF17,"_",Calendar!DG17,"_",Calendar!DH17,","))</f>
        <v/>
      </c>
      <c r="CF17" s="66" t="str">
        <f>IF(Calendar!DJ17="","",CONCATENATE(A17,"_",Calendar!DI17,"_",Calendar!DJ17,"_",Calendar!DK17,","))</f>
        <v/>
      </c>
      <c r="CG17" s="66" t="str">
        <f>IF(Calendar!DM17="","",CONCATENATE(A17,"_",Calendar!DL17,"_",Calendar!DM17,"_",Calendar!DN17,","))</f>
        <v/>
      </c>
      <c r="CH17" s="66" t="str">
        <f>IF(Calendar!DP17="","",CONCATENATE(A17,"_",Calendar!DO17,"_",Calendar!DP17,"_",Calendar!DQ17,","))</f>
        <v/>
      </c>
      <c r="CI17" s="66" t="str">
        <f>IF(Calendar!DS17="","",CONCATENATE(A17,"_",Calendar!DR17,"_",Calendar!DS17,"_",Calendar!DT17,","))</f>
        <v/>
      </c>
      <c r="CJ17" s="66" t="str">
        <f>IF(Calendar!DV17="","",CONCATENATE(A17,"_",Calendar!DU17,"_",Calendar!DV17,"_",Calendar!DW17,","))</f>
        <v/>
      </c>
      <c r="CK17" s="66" t="str">
        <f>IF(Calendar!DY17="","",CONCATENATE(A17,"_",Calendar!DX17,"_",Calendar!DY17,"_",Calendar!DZ17,","))</f>
        <v/>
      </c>
      <c r="CL17" s="90" t="str">
        <f>IF(Calendar!EB17="","",CONCATENATE(A17,"_",Calendar!EA17,"_",Calendar!EB17,"_",Calendar!EC17,","))</f>
        <v/>
      </c>
      <c r="CM17" s="94" t="str">
        <f t="shared" si="1"/>
        <v/>
      </c>
      <c r="CN17" s="95" t="str">
        <f t="shared" si="2"/>
        <v/>
      </c>
      <c r="CO17" s="96" t="str">
        <f t="shared" si="3"/>
        <v/>
      </c>
      <c r="CP17" s="94" t="str">
        <f>IF(View!$D$1&lt;&gt;"OK","",IF(OR(View!$C$3="K+4",View!$C$3="K+4 &amp; K+7",View!$C$3="K+4 &amp; K+10",View!$C$3="ALL"),IF(CM17="","",IF(AND(HomeCalc!$A17&gt;=View!$C$1,HomeCalc!A17&lt;=View!$C$2),HomeCalc!CM17,"")),""))</f>
        <v/>
      </c>
      <c r="CQ17" s="95" t="str">
        <f>IF(View!$D$1&lt;&gt;"OK","",IF(OR(View!$C$3="K+7",View!$C$3="K+4 &amp; K+7",View!$C$3="K+7 &amp; K+10",View!$C$3="ALL"),IF(CN17="","",IF(AND(HomeCalc!$A17&gt;=View!$C$1,HomeCalc!A17&lt;=View!$C$2),HomeCalc!CN17,"")),""))</f>
        <v/>
      </c>
      <c r="CR17" s="96" t="str">
        <f>IF(View!$D$1&lt;&gt;"OK","",IF(OR(View!$C$3="K+10",View!$C$3="K+4 &amp; K+10",View!$C$3="K+7 &amp; K+10",View!$C$3="ALL"),IF(CO17="","",IF(AND(HomeCalc!$A17&gt;=View!$C$1,HomeCalc!A17&lt;=View!$C$2),HomeCalc!CO17,"")),""))</f>
        <v/>
      </c>
      <c r="CS17" s="102" t="str">
        <f>IF(View!$D$1&lt;&gt;"OK","",CONCATENATE(CS16,CP17,CQ17,CR17))</f>
        <v/>
      </c>
    </row>
    <row r="18" spans="1:97" ht="15.75" x14ac:dyDescent="0.25">
      <c r="A18" s="11">
        <v>42200</v>
      </c>
      <c r="B18" s="15" t="s">
        <v>59</v>
      </c>
      <c r="C18" s="17">
        <f t="shared" si="4"/>
        <v>3</v>
      </c>
      <c r="D18" s="24" t="s">
        <v>60</v>
      </c>
      <c r="E18" s="24" t="s">
        <v>61</v>
      </c>
      <c r="F18" s="64">
        <f t="shared" si="0"/>
        <v>0</v>
      </c>
      <c r="G18" s="21" t="str">
        <f>IF(OR(RIGHT(Calendar!I18,4)="REDS",RIGHT(Calendar!I18,6)="BLACKS",RIGHT(Calendar!I18,5)="BLUES"),Calendar!H18,"")</f>
        <v/>
      </c>
      <c r="H18" s="21" t="str">
        <f>IF(OR(RIGHT(Calendar!L18,4)="REDS",RIGHT(Calendar!L18,6)="BLACKS",RIGHT(Calendar!L18,5)="BLUES"),Calendar!K18,"")</f>
        <v/>
      </c>
      <c r="I18" s="21" t="str">
        <f>IF(OR(RIGHT(Calendar!O18,4)="REDS",RIGHT(Calendar!O18,6)="BLACKS",RIGHT(Calendar!O18,5)="BLUES"),Calendar!N18,"")</f>
        <v/>
      </c>
      <c r="J18" s="21" t="str">
        <f>IF(OR(RIGHT(Calendar!R18,4)="REDS",RIGHT(Calendar!R18,6)="BLACKS",RIGHT(Calendar!R18,5)="BLUES"),Calendar!Q18,"")</f>
        <v/>
      </c>
      <c r="K18" s="21" t="str">
        <f>IF(OR(RIGHT(Calendar!U18,4)="REDS",RIGHT(Calendar!U18,6)="BLACKS",RIGHT(Calendar!U18,5)="BLUES"),Calendar!T18,"")</f>
        <v/>
      </c>
      <c r="L18" s="21" t="str">
        <f>IF(OR(RIGHT(Calendar!X18,4)="REDS",RIGHT(Calendar!X18,6)="BLACKS",RIGHT(Calendar!X18,5)="BLUES"),Calendar!W18,"")</f>
        <v/>
      </c>
      <c r="M18" s="21" t="str">
        <f>IF(OR(RIGHT(Calendar!AA18,4)="REDS",RIGHT(Calendar!AA18,6)="BLACKS",RIGHT(Calendar!AA18,5)="BLUES"),Calendar!Z18,"")</f>
        <v/>
      </c>
      <c r="N18" s="21" t="str">
        <f>IF(OR(RIGHT(Calendar!AD18,4)="REDS",RIGHT(Calendar!AD18,6)="BLACKS",RIGHT(Calendar!AD18,5)="BLUES"),Calendar!AC18,"")</f>
        <v/>
      </c>
      <c r="O18" s="21" t="str">
        <f>IF(OR(RIGHT(Calendar!AG18,4)="REDS",RIGHT(Calendar!AG18,6)="BLACKS",RIGHT(Calendar!AG18,5)="BLUES"),Calendar!AF18,"")</f>
        <v/>
      </c>
      <c r="P18" s="21" t="str">
        <f>IF(OR(RIGHT(Calendar!AJ18,4)="REDS",RIGHT(Calendar!AJ18,6)="BLACKS",RIGHT(Calendar!AJ18,5)="BLUES"),Calendar!AI18,"")</f>
        <v/>
      </c>
      <c r="Q18" s="21" t="str">
        <f>IF(OR(RIGHT(Calendar!AM18,4)="REDS",RIGHT(Calendar!AM18,6)="BLACKS",RIGHT(Calendar!AM18,5)="BLUES"),Calendar!AL18,"")</f>
        <v/>
      </c>
      <c r="R18" s="21" t="str">
        <f>IF(OR(RIGHT(Calendar!AP18,4)="REDS",RIGHT(Calendar!AP18,6)="BLACKS",RIGHT(Calendar!AP18,5)="BLUES"),Calendar!AO18,"")</f>
        <v/>
      </c>
      <c r="S18" s="21" t="str">
        <f>IF(OR(RIGHT(Calendar!AS18,4)="REDS",RIGHT(Calendar!AS18,6)="BLACKS",RIGHT(Calendar!AS18,5)="BLUES"),Calendar!AR18,"")</f>
        <v/>
      </c>
      <c r="T18" s="21" t="str">
        <f>IF(OR(RIGHT(Calendar!AV18,4)="REDS",RIGHT(Calendar!AV18,6)="BLACKS",RIGHT(Calendar!AV18,5)="BLUES"),Calendar!AU18,"")</f>
        <v/>
      </c>
      <c r="U18" s="21" t="str">
        <f>IF(OR(RIGHT(Calendar!AY18,4)="REDS",RIGHT(Calendar!AY18,6)="BLACKS",RIGHT(Calendar!AY18,5)="BLUES"),Calendar!AX18,"")</f>
        <v/>
      </c>
      <c r="V18" s="21" t="str">
        <f>IF(OR(RIGHT(Calendar!BB18,4)="REDS",RIGHT(Calendar!BB18,6)="BLACKS",RIGHT(Calendar!BB18,5)="BLUES"),Calendar!BA18,"")</f>
        <v/>
      </c>
      <c r="W18" s="21" t="str">
        <f>IF(OR(RIGHT(Calendar!BE18,4)="REDS",RIGHT(Calendar!BE18,6)="BLACKS",RIGHT(Calendar!BE18,5)="BLUES"),Calendar!BD18,"")</f>
        <v/>
      </c>
      <c r="X18" s="21" t="str">
        <f>IF(OR(RIGHT(Calendar!BH18,4)="REDS",RIGHT(Calendar!BH18,6)="BLACKS",RIGHT(Calendar!BH18,5)="BLUES"),Calendar!BG18,"")</f>
        <v/>
      </c>
      <c r="Y18" s="21" t="str">
        <f>IF(OR(RIGHT(Calendar!BK18,4)="REDS",RIGHT(Calendar!BK18,6)="BLACKS",RIGHT(Calendar!BK18,5)="BLUES"),Calendar!BJ18,"")</f>
        <v/>
      </c>
      <c r="Z18" s="21" t="str">
        <f>IF(OR(RIGHT(Calendar!BN18,4)="REDS",RIGHT(Calendar!BN18,6)="BLACKS",RIGHT(Calendar!BN18,5)="BLUES"),Calendar!BM18,"")</f>
        <v/>
      </c>
      <c r="AA18" s="21" t="str">
        <f>IF(OR(RIGHT(Calendar!BQ18,4)="REDS",RIGHT(Calendar!BQ18,6)="BLACKS",RIGHT(Calendar!BQ18,5)="BLUES"),Calendar!BP18,"")</f>
        <v/>
      </c>
      <c r="AB18" s="21" t="str">
        <f>IF(OR(RIGHT(Calendar!BT18,4)="REDS",RIGHT(Calendar!BT18,6)="BLACKS",RIGHT(Calendar!BT18,5)="BLUES"),Calendar!BS18,"")</f>
        <v/>
      </c>
      <c r="AC18" s="21" t="str">
        <f>IF(OR(RIGHT(Calendar!BW18,4)="REDS",RIGHT(Calendar!BW18,6)="BLACKS",RIGHT(Calendar!BW18,5)="BLUES"),Calendar!BV18,"")</f>
        <v/>
      </c>
      <c r="AD18" s="21" t="str">
        <f>IF(OR(RIGHT(Calendar!BZ18,4)="REDS",RIGHT(Calendar!BZ18,6)="BLACKS",RIGHT(Calendar!BZ18,5)="BLUES"),Calendar!BY18,"")</f>
        <v/>
      </c>
      <c r="AE18" s="21" t="str">
        <f>IF(OR(RIGHT(Calendar!CC18,4)="REDS",RIGHT(Calendar!CC18,6)="BLACKS",RIGHT(Calendar!CC18,5)="BLUES"),Calendar!CB18,"")</f>
        <v/>
      </c>
      <c r="AF18" s="21" t="str">
        <f>IF(OR(RIGHT(Calendar!CF18,4)="REDS",RIGHT(Calendar!CF18,6)="BLACKS",RIGHT(Calendar!CF18,5)="BLUES"),Calendar!CE18,"")</f>
        <v/>
      </c>
      <c r="AG18" s="21" t="str">
        <f>IF(OR(RIGHT(Calendar!CI18,4)="REDS",RIGHT(Calendar!CI18,6)="BLACKS",RIGHT(Calendar!CI18,5)="BLUES"),Calendar!CH18,"")</f>
        <v/>
      </c>
      <c r="AH18" s="21" t="str">
        <f>IF(OR(RIGHT(Calendar!CL18,4)="REDS",RIGHT(Calendar!CL18,6)="BLACKS",RIGHT(Calendar!CL18,5)="BLUES"),Calendar!CK18,"")</f>
        <v/>
      </c>
      <c r="AI18" s="21" t="str">
        <f>IF(OR(RIGHT(Calendar!CO18,4)="REDS",RIGHT(Calendar!CO18,6)="BLACKS",RIGHT(Calendar!CO18,5)="BLUES"),Calendar!CN18,"")</f>
        <v/>
      </c>
      <c r="AJ18" s="21" t="str">
        <f>IF(OR(RIGHT(Calendar!CR18,4)="REDS",RIGHT(Calendar!CR18,6)="BLACKS",RIGHT(Calendar!CR18,5)="BLUES"),Calendar!CQ18,"")</f>
        <v/>
      </c>
      <c r="AK18" s="21" t="str">
        <f>IF(OR(RIGHT(Calendar!CU18,4)="REDS",RIGHT(Calendar!CU18,6)="BLACKS",RIGHT(Calendar!CU18,5)="BLUES"),Calendar!CT18,"")</f>
        <v/>
      </c>
      <c r="AL18" s="21" t="str">
        <f>IF(OR(RIGHT(Calendar!CX18,4)="REDS",RIGHT(Calendar!CX18,6)="BLACKS",RIGHT(Calendar!CX18,5)="BLUES"),Calendar!CW18,"")</f>
        <v/>
      </c>
      <c r="AM18" s="21" t="str">
        <f>IF(OR(RIGHT(Calendar!DA18,4)="REDS",RIGHT(Calendar!DA18,6)="BLACKS",RIGHT(Calendar!DA18,5)="BLUES"),Calendar!CZ18,"")</f>
        <v/>
      </c>
      <c r="AN18" s="21" t="str">
        <f>IF(OR(RIGHT(Calendar!DD18,4)="REDS",RIGHT(Calendar!DD18,6)="BLACKS",RIGHT(Calendar!DD18,5)="BLUES"),Calendar!DC18,"")</f>
        <v/>
      </c>
      <c r="AO18" s="21" t="str">
        <f>IF(OR(RIGHT(Calendar!DG18,4)="REDS",RIGHT(Calendar!DG18,6)="BLACKS",RIGHT(Calendar!DG18,5)="BLUES"),Calendar!DF18,"")</f>
        <v/>
      </c>
      <c r="AP18" s="21" t="str">
        <f>IF(OR(RIGHT(Calendar!DJ18,4)="REDS",RIGHT(Calendar!DJ18,6)="BLACKS",RIGHT(Calendar!DJ18,5)="BLUES"),Calendar!DI18,"")</f>
        <v/>
      </c>
      <c r="AQ18" s="21" t="str">
        <f>IF(OR(RIGHT(Calendar!DM18,4)="REDS",RIGHT(Calendar!DM18,6)="BLACKS",RIGHT(Calendar!DM18,5)="BLUES"),Calendar!DL18,"")</f>
        <v/>
      </c>
      <c r="AR18" s="21" t="str">
        <f>IF(OR(RIGHT(Calendar!DP18,4)="REDS",RIGHT(Calendar!DP18,6)="BLACKS",RIGHT(Calendar!DP18,5)="BLUES"),Calendar!DO18,"")</f>
        <v/>
      </c>
      <c r="AS18" s="21" t="str">
        <f>IF(OR(RIGHT(Calendar!DS18,4)="REDS",RIGHT(Calendar!DS18,6)="BLACKS",RIGHT(Calendar!DS18,5)="BLUES"),Calendar!DR18,"")</f>
        <v/>
      </c>
      <c r="AT18" s="21" t="str">
        <f>IF(OR(RIGHT(Calendar!DV18,4)="REDS",RIGHT(Calendar!DV18,6)="BLACKS",RIGHT(Calendar!DV18,5)="BLUES"),Calendar!DU18,"")</f>
        <v/>
      </c>
      <c r="AU18" s="21" t="str">
        <f>IF(OR(RIGHT(Calendar!DY18,4)="REDS",RIGHT(Calendar!DY18,6)="BLACKS",RIGHT(Calendar!DY18,5)="BLUES"),Calendar!DX18,"")</f>
        <v/>
      </c>
      <c r="AV18" s="21" t="str">
        <f>IF(OR(RIGHT(Calendar!EB18,4)="REDS",RIGHT(Calendar!EB18,6)="BLACKS",RIGHT(Calendar!EB18,5)="BLUES"),Calendar!EA18,"")</f>
        <v/>
      </c>
      <c r="AW18" s="66" t="str">
        <f>IF(Calendar!I18="","",CONCATENATE(A18,"_",Calendar!H18,"_",Calendar!I18,"_",Calendar!J18,","))</f>
        <v/>
      </c>
      <c r="AX18" s="66" t="str">
        <f>IF(Calendar!L18="","",CONCATENATE(A18,"_",Calendar!K18,"_",Calendar!L18,"_",Calendar!M18,","))</f>
        <v/>
      </c>
      <c r="AY18" s="66" t="str">
        <f>IF(Calendar!O18="","",CONCATENATE(A18,"_",Calendar!N18,"_",Calendar!O18,"_",Calendar!P18,","))</f>
        <v/>
      </c>
      <c r="AZ18" s="66" t="str">
        <f>IF(Calendar!R18="","",CONCATENATE(A18,"_",Calendar!Q18,"_",Calendar!R18,"_",Calendar!S18,","))</f>
        <v/>
      </c>
      <c r="BA18" s="66" t="str">
        <f>IF(Calendar!U18="","",CONCATENATE(A18,"_",Calendar!T18,"_",Calendar!U18,"_",Calendar!V18,","))</f>
        <v/>
      </c>
      <c r="BB18" s="66" t="str">
        <f>IF(Calendar!X18="","",CONCATENATE(A18,"_",Calendar!W18,"_",Calendar!X18,"_",Calendar!Y18,","))</f>
        <v/>
      </c>
      <c r="BC18" s="66" t="str">
        <f>IF(Calendar!AA18="","",CONCATENATE(A18,"_",Calendar!Z18,"_",Calendar!AA18,"_",Calendar!AB18,","))</f>
        <v/>
      </c>
      <c r="BD18" s="66" t="str">
        <f>IF(Calendar!AD18="","",CONCATENATE(A18,"_",Calendar!AC18,"_",Calendar!AD18,"_",Calendar!AE18,","))</f>
        <v/>
      </c>
      <c r="BE18" s="66" t="str">
        <f>IF(Calendar!AG18="","",CONCATENATE(A18,"_",Calendar!AF18,"_",Calendar!AG18,"_",Calendar!AH18,","))</f>
        <v/>
      </c>
      <c r="BF18" s="66" t="str">
        <f>IF(Calendar!AJ18="","",CONCATENATE(A18,"_",Calendar!AI18,"_",Calendar!AJ18,"_",Calendar!AK18,","))</f>
        <v/>
      </c>
      <c r="BG18" s="66" t="str">
        <f>IF(Calendar!AM18="","",CONCATENATE(A18,"_",Calendar!AL18,"_",Calendar!AM18,"_",Calendar!AN18,","))</f>
        <v/>
      </c>
      <c r="BH18" s="66" t="str">
        <f>IF(Calendar!AP18="","",CONCATENATE(A18,"_",Calendar!AO18,"_",Calendar!AP18,"_",Calendar!AQ18,","))</f>
        <v/>
      </c>
      <c r="BI18" s="66" t="str">
        <f>IF(Calendar!AS18="","",CONCATENATE(A18,"_",Calendar!AR18,"_",Calendar!AS18,"_",Calendar!AT18,","))</f>
        <v/>
      </c>
      <c r="BJ18" s="66" t="str">
        <f>IF(Calendar!AV18="","",CONCATENATE(A18,"_",Calendar!AU18,"_",Calendar!AV18,"_",Calendar!AW18,","))</f>
        <v/>
      </c>
      <c r="BK18" s="66" t="str">
        <f>IF(Calendar!AY18="","",CONCATENATE(A18,"_",Calendar!AX18,"_",Calendar!AY18,"_",Calendar!AZ18,","))</f>
        <v/>
      </c>
      <c r="BL18" s="66" t="str">
        <f>IF(Calendar!BB18="","",CONCATENATE(A18,"_",Calendar!BA18,"_",Calendar!BB18,"_",Calendar!BC18,","))</f>
        <v/>
      </c>
      <c r="BM18" s="66" t="str">
        <f>IF(Calendar!BE18="","",CONCATENATE(A18,"_",Calendar!BD18,"_",Calendar!BE18,"_",Calendar!BF18,","))</f>
        <v/>
      </c>
      <c r="BN18" s="66" t="str">
        <f>IF(Calendar!BH18="","",CONCATENATE(A18,"_",Calendar!BG18,"_",Calendar!BH18,"_",Calendar!BI18,","))</f>
        <v/>
      </c>
      <c r="BO18" s="66" t="str">
        <f>IF(Calendar!BK18="","",CONCATENATE(A18,"_",Calendar!BJ18,"_",Calendar!BK18,"_",Calendar!BL18,","))</f>
        <v/>
      </c>
      <c r="BP18" s="66" t="str">
        <f>IF(Calendar!BN18="","",CONCATENATE(A18,"_",Calendar!BM18,"_",Calendar!BN18,"_",Calendar!BO18,","))</f>
        <v/>
      </c>
      <c r="BQ18" s="66" t="str">
        <f>IF(Calendar!BQ18="","",CONCATENATE(A18,"_",Calendar!BP18,"_",Calendar!BQ18,"_",Calendar!BR18,","))</f>
        <v/>
      </c>
      <c r="BR18" s="66" t="str">
        <f>IF(Calendar!BT18="","",CONCATENATE(A18,"_",Calendar!BS18,"_",Calendar!BT18,"_",Calendar!BU18,","))</f>
        <v/>
      </c>
      <c r="BS18" s="66" t="str">
        <f>IF(Calendar!BW18="","",CONCATENATE(A18,"_",Calendar!BV18,"_",Calendar!BW18,"_",Calendar!BX18,","))</f>
        <v/>
      </c>
      <c r="BT18" s="66" t="str">
        <f>IF(Calendar!BZ18="","",CONCATENATE(A18,"_",Calendar!BY18,"_",Calendar!BZ18,"_",Calendar!CA18,","))</f>
        <v/>
      </c>
      <c r="BU18" s="66" t="str">
        <f>IF(Calendar!CC18="","",CONCATENATE(A18,"_",Calendar!CB18,"_",Calendar!CC18,"_",Calendar!CD18,","))</f>
        <v/>
      </c>
      <c r="BV18" s="66" t="str">
        <f>IF(Calendar!CF18="","",CONCATENATE(A18,"_",Calendar!CE18,"_",Calendar!CF18,"_",Calendar!CG18,","))</f>
        <v/>
      </c>
      <c r="BW18" s="66" t="str">
        <f>IF(Calendar!CI18="","",CONCATENATE(A18,"_",Calendar!CH18,"_",Calendar!CI18,"_",Calendar!CJ18,","))</f>
        <v/>
      </c>
      <c r="BX18" s="66" t="str">
        <f>IF(Calendar!CL18="","",CONCATENATE(A18,"_",Calendar!CK18,"_",Calendar!CL18,"_",Calendar!CM18,","))</f>
        <v/>
      </c>
      <c r="BY18" s="66" t="str">
        <f>IF(Calendar!CO18="","",CONCATENATE(A18,"_",Calendar!CN18,"_",Calendar!CO18,"_",Calendar!CP18,","))</f>
        <v/>
      </c>
      <c r="BZ18" s="66" t="str">
        <f>IF(Calendar!CR18="","",CONCATENATE(A18,"_",Calendar!CQ18,"_",Calendar!CR18,"_",Calendar!CS18,","))</f>
        <v/>
      </c>
      <c r="CA18" s="66" t="str">
        <f>IF(Calendar!CU18="","",CONCATENATE(A18,"_",Calendar!CT18,"_",Calendar!CU18,"_",Calendar!CV18,","))</f>
        <v/>
      </c>
      <c r="CB18" s="66" t="str">
        <f>IF(Calendar!CX18="","",CONCATENATE(A18,"_",Calendar!CW18,"_",Calendar!CX18,"_",Calendar!CY18,","))</f>
        <v/>
      </c>
      <c r="CC18" s="66" t="str">
        <f>IF(Calendar!DA18="","",CONCATENATE(A18,"_",Calendar!CZ18,"_",Calendar!DA18,"_",Calendar!DB18,","))</f>
        <v/>
      </c>
      <c r="CD18" s="66" t="str">
        <f>IF(Calendar!DD18="","",CONCATENATE(A18,"_",Calendar!DC18,"_",Calendar!DD18,"_",Calendar!DE18,","))</f>
        <v/>
      </c>
      <c r="CE18" s="66" t="str">
        <f>IF(Calendar!DG18="","",CONCATENATE(A18,"_",Calendar!DF18,"_",Calendar!DG18,"_",Calendar!DH18,","))</f>
        <v/>
      </c>
      <c r="CF18" s="66" t="str">
        <f>IF(Calendar!DJ18="","",CONCATENATE(A18,"_",Calendar!DI18,"_",Calendar!DJ18,"_",Calendar!DK18,","))</f>
        <v/>
      </c>
      <c r="CG18" s="66" t="str">
        <f>IF(Calendar!DM18="","",CONCATENATE(A18,"_",Calendar!DL18,"_",Calendar!DM18,"_",Calendar!DN18,","))</f>
        <v/>
      </c>
      <c r="CH18" s="66" t="str">
        <f>IF(Calendar!DP18="","",CONCATENATE(A18,"_",Calendar!DO18,"_",Calendar!DP18,"_",Calendar!DQ18,","))</f>
        <v/>
      </c>
      <c r="CI18" s="66" t="str">
        <f>IF(Calendar!DS18="","",CONCATENATE(A18,"_",Calendar!DR18,"_",Calendar!DS18,"_",Calendar!DT18,","))</f>
        <v/>
      </c>
      <c r="CJ18" s="66" t="str">
        <f>IF(Calendar!DV18="","",CONCATENATE(A18,"_",Calendar!DU18,"_",Calendar!DV18,"_",Calendar!DW18,","))</f>
        <v/>
      </c>
      <c r="CK18" s="66" t="str">
        <f>IF(Calendar!DY18="","",CONCATENATE(A18,"_",Calendar!DX18,"_",Calendar!DY18,"_",Calendar!DZ18,","))</f>
        <v/>
      </c>
      <c r="CL18" s="90" t="str">
        <f>IF(Calendar!EB18="","",CONCATENATE(A18,"_",Calendar!EA18,"_",Calendar!EB18,"_",Calendar!EC18,","))</f>
        <v/>
      </c>
      <c r="CM18" s="94" t="str">
        <f t="shared" si="1"/>
        <v/>
      </c>
      <c r="CN18" s="95" t="str">
        <f t="shared" si="2"/>
        <v/>
      </c>
      <c r="CO18" s="96" t="str">
        <f t="shared" si="3"/>
        <v/>
      </c>
      <c r="CP18" s="94" t="str">
        <f>IF(View!$D$1&lt;&gt;"OK","",IF(OR(View!$C$3="K+4",View!$C$3="K+4 &amp; K+7",View!$C$3="K+4 &amp; K+10",View!$C$3="ALL"),IF(CM18="","",IF(AND(HomeCalc!$A18&gt;=View!$C$1,HomeCalc!A18&lt;=View!$C$2),HomeCalc!CM18,"")),""))</f>
        <v/>
      </c>
      <c r="CQ18" s="95" t="str">
        <f>IF(View!$D$1&lt;&gt;"OK","",IF(OR(View!$C$3="K+7",View!$C$3="K+4 &amp; K+7",View!$C$3="K+7 &amp; K+10",View!$C$3="ALL"),IF(CN18="","",IF(AND(HomeCalc!$A18&gt;=View!$C$1,HomeCalc!A18&lt;=View!$C$2),HomeCalc!CN18,"")),""))</f>
        <v/>
      </c>
      <c r="CR18" s="96" t="str">
        <f>IF(View!$D$1&lt;&gt;"OK","",IF(OR(View!$C$3="K+10",View!$C$3="K+4 &amp; K+10",View!$C$3="K+7 &amp; K+10",View!$C$3="ALL"),IF(CO18="","",IF(AND(HomeCalc!$A18&gt;=View!$C$1,HomeCalc!A18&lt;=View!$C$2),HomeCalc!CO18,"")),""))</f>
        <v/>
      </c>
      <c r="CS18" s="102" t="str">
        <f>IF(View!$D$1&lt;&gt;"OK","",CONCATENATE(CS17,CP18,CQ18,CR18))</f>
        <v/>
      </c>
    </row>
    <row r="19" spans="1:97" ht="15.75" x14ac:dyDescent="0.25">
      <c r="A19" s="11">
        <v>42201</v>
      </c>
      <c r="B19" s="15" t="s">
        <v>59</v>
      </c>
      <c r="C19" s="17">
        <f t="shared" si="4"/>
        <v>3</v>
      </c>
      <c r="D19" s="28" t="s">
        <v>62</v>
      </c>
      <c r="E19" s="24" t="s">
        <v>61</v>
      </c>
      <c r="F19" s="64">
        <f t="shared" si="0"/>
        <v>0</v>
      </c>
      <c r="G19" s="21" t="str">
        <f>IF(OR(RIGHT(Calendar!I19,4)="REDS",RIGHT(Calendar!I19,6)="BLACKS",RIGHT(Calendar!I19,5)="BLUES"),Calendar!H19,"")</f>
        <v/>
      </c>
      <c r="H19" s="21" t="str">
        <f>IF(OR(RIGHT(Calendar!L19,4)="REDS",RIGHT(Calendar!L19,6)="BLACKS",RIGHT(Calendar!L19,5)="BLUES"),Calendar!K19,"")</f>
        <v/>
      </c>
      <c r="I19" s="21" t="str">
        <f>IF(OR(RIGHT(Calendar!O19,4)="REDS",RIGHT(Calendar!O19,6)="BLACKS",RIGHT(Calendar!O19,5)="BLUES"),Calendar!N19,"")</f>
        <v/>
      </c>
      <c r="J19" s="21" t="str">
        <f>IF(OR(RIGHT(Calendar!R19,4)="REDS",RIGHT(Calendar!R19,6)="BLACKS",RIGHT(Calendar!R19,5)="BLUES"),Calendar!Q19,"")</f>
        <v/>
      </c>
      <c r="K19" s="21" t="str">
        <f>IF(OR(RIGHT(Calendar!U19,4)="REDS",RIGHT(Calendar!U19,6)="BLACKS",RIGHT(Calendar!U19,5)="BLUES"),Calendar!T19,"")</f>
        <v/>
      </c>
      <c r="L19" s="21" t="str">
        <f>IF(OR(RIGHT(Calendar!X19,4)="REDS",RIGHT(Calendar!X19,6)="BLACKS",RIGHT(Calendar!X19,5)="BLUES"),Calendar!W19,"")</f>
        <v/>
      </c>
      <c r="M19" s="21" t="str">
        <f>IF(OR(RIGHT(Calendar!AA19,4)="REDS",RIGHT(Calendar!AA19,6)="BLACKS",RIGHT(Calendar!AA19,5)="BLUES"),Calendar!Z19,"")</f>
        <v/>
      </c>
      <c r="N19" s="21" t="str">
        <f>IF(OR(RIGHT(Calendar!AD19,4)="REDS",RIGHT(Calendar!AD19,6)="BLACKS",RIGHT(Calendar!AD19,5)="BLUES"),Calendar!AC19,"")</f>
        <v/>
      </c>
      <c r="O19" s="21" t="str">
        <f>IF(OR(RIGHT(Calendar!AG19,4)="REDS",RIGHT(Calendar!AG19,6)="BLACKS",RIGHT(Calendar!AG19,5)="BLUES"),Calendar!AF19,"")</f>
        <v/>
      </c>
      <c r="P19" s="21" t="str">
        <f>IF(OR(RIGHT(Calendar!AJ19,4)="REDS",RIGHT(Calendar!AJ19,6)="BLACKS",RIGHT(Calendar!AJ19,5)="BLUES"),Calendar!AI19,"")</f>
        <v/>
      </c>
      <c r="Q19" s="21" t="str">
        <f>IF(OR(RIGHT(Calendar!AM19,4)="REDS",RIGHT(Calendar!AM19,6)="BLACKS",RIGHT(Calendar!AM19,5)="BLUES"),Calendar!AL19,"")</f>
        <v/>
      </c>
      <c r="R19" s="21" t="str">
        <f>IF(OR(RIGHT(Calendar!AP19,4)="REDS",RIGHT(Calendar!AP19,6)="BLACKS",RIGHT(Calendar!AP19,5)="BLUES"),Calendar!AO19,"")</f>
        <v/>
      </c>
      <c r="S19" s="21" t="str">
        <f>IF(OR(RIGHT(Calendar!AS19,4)="REDS",RIGHT(Calendar!AS19,6)="BLACKS",RIGHT(Calendar!AS19,5)="BLUES"),Calendar!AR19,"")</f>
        <v/>
      </c>
      <c r="T19" s="21" t="str">
        <f>IF(OR(RIGHT(Calendar!AV19,4)="REDS",RIGHT(Calendar!AV19,6)="BLACKS",RIGHT(Calendar!AV19,5)="BLUES"),Calendar!AU19,"")</f>
        <v/>
      </c>
      <c r="U19" s="21" t="str">
        <f>IF(OR(RIGHT(Calendar!AY19,4)="REDS",RIGHT(Calendar!AY19,6)="BLACKS",RIGHT(Calendar!AY19,5)="BLUES"),Calendar!AX19,"")</f>
        <v/>
      </c>
      <c r="V19" s="21" t="str">
        <f>IF(OR(RIGHT(Calendar!BB19,4)="REDS",RIGHT(Calendar!BB19,6)="BLACKS",RIGHT(Calendar!BB19,5)="BLUES"),Calendar!BA19,"")</f>
        <v/>
      </c>
      <c r="W19" s="21" t="str">
        <f>IF(OR(RIGHT(Calendar!BE19,4)="REDS",RIGHT(Calendar!BE19,6)="BLACKS",RIGHT(Calendar!BE19,5)="BLUES"),Calendar!BD19,"")</f>
        <v/>
      </c>
      <c r="X19" s="21" t="str">
        <f>IF(OR(RIGHT(Calendar!BH19,4)="REDS",RIGHT(Calendar!BH19,6)="BLACKS",RIGHT(Calendar!BH19,5)="BLUES"),Calendar!BG19,"")</f>
        <v/>
      </c>
      <c r="Y19" s="21" t="str">
        <f>IF(OR(RIGHT(Calendar!BK19,4)="REDS",RIGHT(Calendar!BK19,6)="BLACKS",RIGHT(Calendar!BK19,5)="BLUES"),Calendar!BJ19,"")</f>
        <v/>
      </c>
      <c r="Z19" s="21" t="str">
        <f>IF(OR(RIGHT(Calendar!BN19,4)="REDS",RIGHT(Calendar!BN19,6)="BLACKS",RIGHT(Calendar!BN19,5)="BLUES"),Calendar!BM19,"")</f>
        <v/>
      </c>
      <c r="AA19" s="21" t="str">
        <f>IF(OR(RIGHT(Calendar!BQ19,4)="REDS",RIGHT(Calendar!BQ19,6)="BLACKS",RIGHT(Calendar!BQ19,5)="BLUES"),Calendar!BP19,"")</f>
        <v/>
      </c>
      <c r="AB19" s="21" t="str">
        <f>IF(OR(RIGHT(Calendar!BT19,4)="REDS",RIGHT(Calendar!BT19,6)="BLACKS",RIGHT(Calendar!BT19,5)="BLUES"),Calendar!BS19,"")</f>
        <v/>
      </c>
      <c r="AC19" s="21" t="str">
        <f>IF(OR(RIGHT(Calendar!BW19,4)="REDS",RIGHT(Calendar!BW19,6)="BLACKS",RIGHT(Calendar!BW19,5)="BLUES"),Calendar!BV19,"")</f>
        <v/>
      </c>
      <c r="AD19" s="21" t="str">
        <f>IF(OR(RIGHT(Calendar!BZ19,4)="REDS",RIGHT(Calendar!BZ19,6)="BLACKS",RIGHT(Calendar!BZ19,5)="BLUES"),Calendar!BY19,"")</f>
        <v/>
      </c>
      <c r="AE19" s="21" t="str">
        <f>IF(OR(RIGHT(Calendar!CC19,4)="REDS",RIGHT(Calendar!CC19,6)="BLACKS",RIGHT(Calendar!CC19,5)="BLUES"),Calendar!CB19,"")</f>
        <v/>
      </c>
      <c r="AF19" s="21" t="str">
        <f>IF(OR(RIGHT(Calendar!CF19,4)="REDS",RIGHT(Calendar!CF19,6)="BLACKS",RIGHT(Calendar!CF19,5)="BLUES"),Calendar!CE19,"")</f>
        <v/>
      </c>
      <c r="AG19" s="21" t="str">
        <f>IF(OR(RIGHT(Calendar!CI19,4)="REDS",RIGHT(Calendar!CI19,6)="BLACKS",RIGHT(Calendar!CI19,5)="BLUES"),Calendar!CH19,"")</f>
        <v/>
      </c>
      <c r="AH19" s="21" t="str">
        <f>IF(OR(RIGHT(Calendar!CL19,4)="REDS",RIGHT(Calendar!CL19,6)="BLACKS",RIGHT(Calendar!CL19,5)="BLUES"),Calendar!CK19,"")</f>
        <v/>
      </c>
      <c r="AI19" s="21" t="str">
        <f>IF(OR(RIGHT(Calendar!CO19,4)="REDS",RIGHT(Calendar!CO19,6)="BLACKS",RIGHT(Calendar!CO19,5)="BLUES"),Calendar!CN19,"")</f>
        <v/>
      </c>
      <c r="AJ19" s="21" t="str">
        <f>IF(OR(RIGHT(Calendar!CR19,4)="REDS",RIGHT(Calendar!CR19,6)="BLACKS",RIGHT(Calendar!CR19,5)="BLUES"),Calendar!CQ19,"")</f>
        <v/>
      </c>
      <c r="AK19" s="21" t="str">
        <f>IF(OR(RIGHT(Calendar!CU19,4)="REDS",RIGHT(Calendar!CU19,6)="BLACKS",RIGHT(Calendar!CU19,5)="BLUES"),Calendar!CT19,"")</f>
        <v/>
      </c>
      <c r="AL19" s="21" t="str">
        <f>IF(OR(RIGHT(Calendar!CX19,4)="REDS",RIGHT(Calendar!CX19,6)="BLACKS",RIGHT(Calendar!CX19,5)="BLUES"),Calendar!CW19,"")</f>
        <v/>
      </c>
      <c r="AM19" s="21" t="str">
        <f>IF(OR(RIGHT(Calendar!DA19,4)="REDS",RIGHT(Calendar!DA19,6)="BLACKS",RIGHT(Calendar!DA19,5)="BLUES"),Calendar!CZ19,"")</f>
        <v/>
      </c>
      <c r="AN19" s="21" t="str">
        <f>IF(OR(RIGHT(Calendar!DD19,4)="REDS",RIGHT(Calendar!DD19,6)="BLACKS",RIGHT(Calendar!DD19,5)="BLUES"),Calendar!DC19,"")</f>
        <v/>
      </c>
      <c r="AO19" s="21" t="str">
        <f>IF(OR(RIGHT(Calendar!DG19,4)="REDS",RIGHT(Calendar!DG19,6)="BLACKS",RIGHT(Calendar!DG19,5)="BLUES"),Calendar!DF19,"")</f>
        <v/>
      </c>
      <c r="AP19" s="21" t="str">
        <f>IF(OR(RIGHT(Calendar!DJ19,4)="REDS",RIGHT(Calendar!DJ19,6)="BLACKS",RIGHT(Calendar!DJ19,5)="BLUES"),Calendar!DI19,"")</f>
        <v/>
      </c>
      <c r="AQ19" s="21" t="str">
        <f>IF(OR(RIGHT(Calendar!DM19,4)="REDS",RIGHT(Calendar!DM19,6)="BLACKS",RIGHT(Calendar!DM19,5)="BLUES"),Calendar!DL19,"")</f>
        <v/>
      </c>
      <c r="AR19" s="21" t="str">
        <f>IF(OR(RIGHT(Calendar!DP19,4)="REDS",RIGHT(Calendar!DP19,6)="BLACKS",RIGHT(Calendar!DP19,5)="BLUES"),Calendar!DO19,"")</f>
        <v/>
      </c>
      <c r="AS19" s="21" t="str">
        <f>IF(OR(RIGHT(Calendar!DS19,4)="REDS",RIGHT(Calendar!DS19,6)="BLACKS",RIGHT(Calendar!DS19,5)="BLUES"),Calendar!DR19,"")</f>
        <v/>
      </c>
      <c r="AT19" s="21" t="str">
        <f>IF(OR(RIGHT(Calendar!DV19,4)="REDS",RIGHT(Calendar!DV19,6)="BLACKS",RIGHT(Calendar!DV19,5)="BLUES"),Calendar!DU19,"")</f>
        <v/>
      </c>
      <c r="AU19" s="21" t="str">
        <f>IF(OR(RIGHT(Calendar!DY19,4)="REDS",RIGHT(Calendar!DY19,6)="BLACKS",RIGHT(Calendar!DY19,5)="BLUES"),Calendar!DX19,"")</f>
        <v/>
      </c>
      <c r="AV19" s="21" t="str">
        <f>IF(OR(RIGHT(Calendar!EB19,4)="REDS",RIGHT(Calendar!EB19,6)="BLACKS",RIGHT(Calendar!EB19,5)="BLUES"),Calendar!EA19,"")</f>
        <v/>
      </c>
      <c r="AW19" s="66" t="str">
        <f>IF(Calendar!I19="","",CONCATENATE(A19,"_",Calendar!H19,"_",Calendar!I19,"_",Calendar!J19,","))</f>
        <v/>
      </c>
      <c r="AX19" s="66" t="str">
        <f>IF(Calendar!L19="","",CONCATENATE(A19,"_",Calendar!K19,"_",Calendar!L19,"_",Calendar!M19,","))</f>
        <v/>
      </c>
      <c r="AY19" s="66" t="str">
        <f>IF(Calendar!O19="","",CONCATENATE(A19,"_",Calendar!N19,"_",Calendar!O19,"_",Calendar!P19,","))</f>
        <v/>
      </c>
      <c r="AZ19" s="66" t="str">
        <f>IF(Calendar!R19="","",CONCATENATE(A19,"_",Calendar!Q19,"_",Calendar!R19,"_",Calendar!S19,","))</f>
        <v/>
      </c>
      <c r="BA19" s="66" t="str">
        <f>IF(Calendar!U19="","",CONCATENATE(A19,"_",Calendar!T19,"_",Calendar!U19,"_",Calendar!V19,","))</f>
        <v/>
      </c>
      <c r="BB19" s="66" t="str">
        <f>IF(Calendar!X19="","",CONCATENATE(A19,"_",Calendar!W19,"_",Calendar!X19,"_",Calendar!Y19,","))</f>
        <v/>
      </c>
      <c r="BC19" s="66" t="str">
        <f>IF(Calendar!AA19="","",CONCATENATE(A19,"_",Calendar!Z19,"_",Calendar!AA19,"_",Calendar!AB19,","))</f>
        <v/>
      </c>
      <c r="BD19" s="66" t="str">
        <f>IF(Calendar!AD19="","",CONCATENATE(A19,"_",Calendar!AC19,"_",Calendar!AD19,"_",Calendar!AE19,","))</f>
        <v/>
      </c>
      <c r="BE19" s="66" t="str">
        <f>IF(Calendar!AG19="","",CONCATENATE(A19,"_",Calendar!AF19,"_",Calendar!AG19,"_",Calendar!AH19,","))</f>
        <v/>
      </c>
      <c r="BF19" s="66" t="str">
        <f>IF(Calendar!AJ19="","",CONCATENATE(A19,"_",Calendar!AI19,"_",Calendar!AJ19,"_",Calendar!AK19,","))</f>
        <v/>
      </c>
      <c r="BG19" s="66" t="str">
        <f>IF(Calendar!AM19="","",CONCATENATE(A19,"_",Calendar!AL19,"_",Calendar!AM19,"_",Calendar!AN19,","))</f>
        <v/>
      </c>
      <c r="BH19" s="66" t="str">
        <f>IF(Calendar!AP19="","",CONCATENATE(A19,"_",Calendar!AO19,"_",Calendar!AP19,"_",Calendar!AQ19,","))</f>
        <v/>
      </c>
      <c r="BI19" s="66" t="str">
        <f>IF(Calendar!AS19="","",CONCATENATE(A19,"_",Calendar!AR19,"_",Calendar!AS19,"_",Calendar!AT19,","))</f>
        <v/>
      </c>
      <c r="BJ19" s="66" t="str">
        <f>IF(Calendar!AV19="","",CONCATENATE(A19,"_",Calendar!AU19,"_",Calendar!AV19,"_",Calendar!AW19,","))</f>
        <v/>
      </c>
      <c r="BK19" s="66" t="str">
        <f>IF(Calendar!AY19="","",CONCATENATE(A19,"_",Calendar!AX19,"_",Calendar!AY19,"_",Calendar!AZ19,","))</f>
        <v/>
      </c>
      <c r="BL19" s="66" t="str">
        <f>IF(Calendar!BB19="","",CONCATENATE(A19,"_",Calendar!BA19,"_",Calendar!BB19,"_",Calendar!BC19,","))</f>
        <v/>
      </c>
      <c r="BM19" s="66" t="str">
        <f>IF(Calendar!BE19="","",CONCATENATE(A19,"_",Calendar!BD19,"_",Calendar!BE19,"_",Calendar!BF19,","))</f>
        <v/>
      </c>
      <c r="BN19" s="66" t="str">
        <f>IF(Calendar!BH19="","",CONCATENATE(A19,"_",Calendar!BG19,"_",Calendar!BH19,"_",Calendar!BI19,","))</f>
        <v/>
      </c>
      <c r="BO19" s="66" t="str">
        <f>IF(Calendar!BK19="","",CONCATENATE(A19,"_",Calendar!BJ19,"_",Calendar!BK19,"_",Calendar!BL19,","))</f>
        <v/>
      </c>
      <c r="BP19" s="66" t="str">
        <f>IF(Calendar!BN19="","",CONCATENATE(A19,"_",Calendar!BM19,"_",Calendar!BN19,"_",Calendar!BO19,","))</f>
        <v/>
      </c>
      <c r="BQ19" s="66" t="str">
        <f>IF(Calendar!BQ19="","",CONCATENATE(A19,"_",Calendar!BP19,"_",Calendar!BQ19,"_",Calendar!BR19,","))</f>
        <v/>
      </c>
      <c r="BR19" s="66" t="str">
        <f>IF(Calendar!BT19="","",CONCATENATE(A19,"_",Calendar!BS19,"_",Calendar!BT19,"_",Calendar!BU19,","))</f>
        <v/>
      </c>
      <c r="BS19" s="66" t="str">
        <f>IF(Calendar!BW19="","",CONCATENATE(A19,"_",Calendar!BV19,"_",Calendar!BW19,"_",Calendar!BX19,","))</f>
        <v/>
      </c>
      <c r="BT19" s="66" t="str">
        <f>IF(Calendar!BZ19="","",CONCATENATE(A19,"_",Calendar!BY19,"_",Calendar!BZ19,"_",Calendar!CA19,","))</f>
        <v/>
      </c>
      <c r="BU19" s="66" t="str">
        <f>IF(Calendar!CC19="","",CONCATENATE(A19,"_",Calendar!CB19,"_",Calendar!CC19,"_",Calendar!CD19,","))</f>
        <v/>
      </c>
      <c r="BV19" s="66" t="str">
        <f>IF(Calendar!CF19="","",CONCATENATE(A19,"_",Calendar!CE19,"_",Calendar!CF19,"_",Calendar!CG19,","))</f>
        <v/>
      </c>
      <c r="BW19" s="66" t="str">
        <f>IF(Calendar!CI19="","",CONCATENATE(A19,"_",Calendar!CH19,"_",Calendar!CI19,"_",Calendar!CJ19,","))</f>
        <v/>
      </c>
      <c r="BX19" s="66" t="str">
        <f>IF(Calendar!CL19="","",CONCATENATE(A19,"_",Calendar!CK19,"_",Calendar!CL19,"_",Calendar!CM19,","))</f>
        <v/>
      </c>
      <c r="BY19" s="66" t="str">
        <f>IF(Calendar!CO19="","",CONCATENATE(A19,"_",Calendar!CN19,"_",Calendar!CO19,"_",Calendar!CP19,","))</f>
        <v/>
      </c>
      <c r="BZ19" s="66" t="str">
        <f>IF(Calendar!CR19="","",CONCATENATE(A19,"_",Calendar!CQ19,"_",Calendar!CR19,"_",Calendar!CS19,","))</f>
        <v/>
      </c>
      <c r="CA19" s="66" t="str">
        <f>IF(Calendar!CU19="","",CONCATENATE(A19,"_",Calendar!CT19,"_",Calendar!CU19,"_",Calendar!CV19,","))</f>
        <v/>
      </c>
      <c r="CB19" s="66" t="str">
        <f>IF(Calendar!CX19="","",CONCATENATE(A19,"_",Calendar!CW19,"_",Calendar!CX19,"_",Calendar!CY19,","))</f>
        <v/>
      </c>
      <c r="CC19" s="66" t="str">
        <f>IF(Calendar!DA19="","",CONCATENATE(A19,"_",Calendar!CZ19,"_",Calendar!DA19,"_",Calendar!DB19,","))</f>
        <v/>
      </c>
      <c r="CD19" s="66" t="str">
        <f>IF(Calendar!DD19="","",CONCATENATE(A19,"_",Calendar!DC19,"_",Calendar!DD19,"_",Calendar!DE19,","))</f>
        <v/>
      </c>
      <c r="CE19" s="66" t="str">
        <f>IF(Calendar!DG19="","",CONCATENATE(A19,"_",Calendar!DF19,"_",Calendar!DG19,"_",Calendar!DH19,","))</f>
        <v/>
      </c>
      <c r="CF19" s="66" t="str">
        <f>IF(Calendar!DJ19="","",CONCATENATE(A19,"_",Calendar!DI19,"_",Calendar!DJ19,"_",Calendar!DK19,","))</f>
        <v/>
      </c>
      <c r="CG19" s="66" t="str">
        <f>IF(Calendar!DM19="","",CONCATENATE(A19,"_",Calendar!DL19,"_",Calendar!DM19,"_",Calendar!DN19,","))</f>
        <v/>
      </c>
      <c r="CH19" s="66" t="str">
        <f>IF(Calendar!DP19="","",CONCATENATE(A19,"_",Calendar!DO19,"_",Calendar!DP19,"_",Calendar!DQ19,","))</f>
        <v/>
      </c>
      <c r="CI19" s="66" t="str">
        <f>IF(Calendar!DS19="","",CONCATENATE(A19,"_",Calendar!DR19,"_",Calendar!DS19,"_",Calendar!DT19,","))</f>
        <v/>
      </c>
      <c r="CJ19" s="66" t="str">
        <f>IF(Calendar!DV19="","",CONCATENATE(A19,"_",Calendar!DU19,"_",Calendar!DV19,"_",Calendar!DW19,","))</f>
        <v/>
      </c>
      <c r="CK19" s="66" t="str">
        <f>IF(Calendar!DY19="","",CONCATENATE(A19,"_",Calendar!DX19,"_",Calendar!DY19,"_",Calendar!DZ19,","))</f>
        <v/>
      </c>
      <c r="CL19" s="90" t="str">
        <f>IF(Calendar!EB19="","",CONCATENATE(A19,"_",Calendar!EA19,"_",Calendar!EB19,"_",Calendar!EC19,","))</f>
        <v/>
      </c>
      <c r="CM19" s="94" t="str">
        <f t="shared" si="1"/>
        <v/>
      </c>
      <c r="CN19" s="95" t="str">
        <f t="shared" si="2"/>
        <v/>
      </c>
      <c r="CO19" s="96" t="str">
        <f t="shared" si="3"/>
        <v/>
      </c>
      <c r="CP19" s="94" t="str">
        <f>IF(View!$D$1&lt;&gt;"OK","",IF(OR(View!$C$3="K+4",View!$C$3="K+4 &amp; K+7",View!$C$3="K+4 &amp; K+10",View!$C$3="ALL"),IF(CM19="","",IF(AND(HomeCalc!$A19&gt;=View!$C$1,HomeCalc!A19&lt;=View!$C$2),HomeCalc!CM19,"")),""))</f>
        <v/>
      </c>
      <c r="CQ19" s="95" t="str">
        <f>IF(View!$D$1&lt;&gt;"OK","",IF(OR(View!$C$3="K+7",View!$C$3="K+4 &amp; K+7",View!$C$3="K+7 &amp; K+10",View!$C$3="ALL"),IF(CN19="","",IF(AND(HomeCalc!$A19&gt;=View!$C$1,HomeCalc!A19&lt;=View!$C$2),HomeCalc!CN19,"")),""))</f>
        <v/>
      </c>
      <c r="CR19" s="96" t="str">
        <f>IF(View!$D$1&lt;&gt;"OK","",IF(OR(View!$C$3="K+10",View!$C$3="K+4 &amp; K+10",View!$C$3="K+7 &amp; K+10",View!$C$3="ALL"),IF(CO19="","",IF(AND(HomeCalc!$A19&gt;=View!$C$1,HomeCalc!A19&lt;=View!$C$2),HomeCalc!CO19,"")),""))</f>
        <v/>
      </c>
      <c r="CS19" s="102" t="str">
        <f>IF(View!$D$1&lt;&gt;"OK","",CONCATENATE(CS18,CP19,CQ19,CR19))</f>
        <v/>
      </c>
    </row>
    <row r="20" spans="1:97" ht="15.75" x14ac:dyDescent="0.25">
      <c r="A20" s="11">
        <v>42202</v>
      </c>
      <c r="B20" s="15" t="s">
        <v>59</v>
      </c>
      <c r="C20" s="17">
        <f t="shared" si="4"/>
        <v>3</v>
      </c>
      <c r="D20" s="27" t="s">
        <v>63</v>
      </c>
      <c r="E20" s="24" t="s">
        <v>61</v>
      </c>
      <c r="F20" s="64">
        <f t="shared" si="0"/>
        <v>0</v>
      </c>
      <c r="G20" s="21" t="str">
        <f>IF(OR(RIGHT(Calendar!I20,4)="REDS",RIGHT(Calendar!I20,6)="BLACKS",RIGHT(Calendar!I20,5)="BLUES"),Calendar!H20,"")</f>
        <v/>
      </c>
      <c r="H20" s="21" t="str">
        <f>IF(OR(RIGHT(Calendar!L20,4)="REDS",RIGHT(Calendar!L20,6)="BLACKS",RIGHT(Calendar!L20,5)="BLUES"),Calendar!K20,"")</f>
        <v/>
      </c>
      <c r="I20" s="21" t="str">
        <f>IF(OR(RIGHT(Calendar!O20,4)="REDS",RIGHT(Calendar!O20,6)="BLACKS",RIGHT(Calendar!O20,5)="BLUES"),Calendar!N20,"")</f>
        <v/>
      </c>
      <c r="J20" s="21" t="str">
        <f>IF(OR(RIGHT(Calendar!R20,4)="REDS",RIGHT(Calendar!R20,6)="BLACKS",RIGHT(Calendar!R20,5)="BLUES"),Calendar!Q20,"")</f>
        <v/>
      </c>
      <c r="K20" s="21" t="str">
        <f>IF(OR(RIGHT(Calendar!U20,4)="REDS",RIGHT(Calendar!U20,6)="BLACKS",RIGHT(Calendar!U20,5)="BLUES"),Calendar!T20,"")</f>
        <v/>
      </c>
      <c r="L20" s="21" t="str">
        <f>IF(OR(RIGHT(Calendar!X20,4)="REDS",RIGHT(Calendar!X20,6)="BLACKS",RIGHT(Calendar!X20,5)="BLUES"),Calendar!W20,"")</f>
        <v/>
      </c>
      <c r="M20" s="21" t="str">
        <f>IF(OR(RIGHT(Calendar!AA20,4)="REDS",RIGHT(Calendar!AA20,6)="BLACKS",RIGHT(Calendar!AA20,5)="BLUES"),Calendar!Z20,"")</f>
        <v/>
      </c>
      <c r="N20" s="21" t="str">
        <f>IF(OR(RIGHT(Calendar!AD20,4)="REDS",RIGHT(Calendar!AD20,6)="BLACKS",RIGHT(Calendar!AD20,5)="BLUES"),Calendar!AC20,"")</f>
        <v/>
      </c>
      <c r="O20" s="21" t="str">
        <f>IF(OR(RIGHT(Calendar!AG20,4)="REDS",RIGHT(Calendar!AG20,6)="BLACKS",RIGHT(Calendar!AG20,5)="BLUES"),Calendar!AF20,"")</f>
        <v/>
      </c>
      <c r="P20" s="21" t="str">
        <f>IF(OR(RIGHT(Calendar!AJ20,4)="REDS",RIGHT(Calendar!AJ20,6)="BLACKS",RIGHT(Calendar!AJ20,5)="BLUES"),Calendar!AI20,"")</f>
        <v/>
      </c>
      <c r="Q20" s="21" t="str">
        <f>IF(OR(RIGHT(Calendar!AM20,4)="REDS",RIGHT(Calendar!AM20,6)="BLACKS",RIGHT(Calendar!AM20,5)="BLUES"),Calendar!AL20,"")</f>
        <v/>
      </c>
      <c r="R20" s="21" t="str">
        <f>IF(OR(RIGHT(Calendar!AP20,4)="REDS",RIGHT(Calendar!AP20,6)="BLACKS",RIGHT(Calendar!AP20,5)="BLUES"),Calendar!AO20,"")</f>
        <v/>
      </c>
      <c r="S20" s="21" t="str">
        <f>IF(OR(RIGHT(Calendar!AS20,4)="REDS",RIGHT(Calendar!AS20,6)="BLACKS",RIGHT(Calendar!AS20,5)="BLUES"),Calendar!AR20,"")</f>
        <v/>
      </c>
      <c r="T20" s="21" t="str">
        <f>IF(OR(RIGHT(Calendar!AV20,4)="REDS",RIGHT(Calendar!AV20,6)="BLACKS",RIGHT(Calendar!AV20,5)="BLUES"),Calendar!AU20,"")</f>
        <v/>
      </c>
      <c r="U20" s="21" t="str">
        <f>IF(OR(RIGHT(Calendar!AY20,4)="REDS",RIGHT(Calendar!AY20,6)="BLACKS",RIGHT(Calendar!AY20,5)="BLUES"),Calendar!AX20,"")</f>
        <v/>
      </c>
      <c r="V20" s="21" t="str">
        <f>IF(OR(RIGHT(Calendar!BB20,4)="REDS",RIGHT(Calendar!BB20,6)="BLACKS",RIGHT(Calendar!BB20,5)="BLUES"),Calendar!BA20,"")</f>
        <v/>
      </c>
      <c r="W20" s="21" t="str">
        <f>IF(OR(RIGHT(Calendar!BE20,4)="REDS",RIGHT(Calendar!BE20,6)="BLACKS",RIGHT(Calendar!BE20,5)="BLUES"),Calendar!BD20,"")</f>
        <v/>
      </c>
      <c r="X20" s="21" t="str">
        <f>IF(OR(RIGHT(Calendar!BH20,4)="REDS",RIGHT(Calendar!BH20,6)="BLACKS",RIGHT(Calendar!BH20,5)="BLUES"),Calendar!BG20,"")</f>
        <v/>
      </c>
      <c r="Y20" s="21" t="str">
        <f>IF(OR(RIGHT(Calendar!BK20,4)="REDS",RIGHT(Calendar!BK20,6)="BLACKS",RIGHT(Calendar!BK20,5)="BLUES"),Calendar!BJ20,"")</f>
        <v/>
      </c>
      <c r="Z20" s="21" t="str">
        <f>IF(OR(RIGHT(Calendar!BN20,4)="REDS",RIGHT(Calendar!BN20,6)="BLACKS",RIGHT(Calendar!BN20,5)="BLUES"),Calendar!BM20,"")</f>
        <v/>
      </c>
      <c r="AA20" s="21" t="str">
        <f>IF(OR(RIGHT(Calendar!BQ20,4)="REDS",RIGHT(Calendar!BQ20,6)="BLACKS",RIGHT(Calendar!BQ20,5)="BLUES"),Calendar!BP20,"")</f>
        <v/>
      </c>
      <c r="AB20" s="21" t="str">
        <f>IF(OR(RIGHT(Calendar!BT20,4)="REDS",RIGHT(Calendar!BT20,6)="BLACKS",RIGHT(Calendar!BT20,5)="BLUES"),Calendar!BS20,"")</f>
        <v/>
      </c>
      <c r="AC20" s="21" t="str">
        <f>IF(OR(RIGHT(Calendar!BW20,4)="REDS",RIGHT(Calendar!BW20,6)="BLACKS",RIGHT(Calendar!BW20,5)="BLUES"),Calendar!BV20,"")</f>
        <v/>
      </c>
      <c r="AD20" s="21" t="str">
        <f>IF(OR(RIGHT(Calendar!BZ20,4)="REDS",RIGHT(Calendar!BZ20,6)="BLACKS",RIGHT(Calendar!BZ20,5)="BLUES"),Calendar!BY20,"")</f>
        <v/>
      </c>
      <c r="AE20" s="21" t="str">
        <f>IF(OR(RIGHT(Calendar!CC20,4)="REDS",RIGHT(Calendar!CC20,6)="BLACKS",RIGHT(Calendar!CC20,5)="BLUES"),Calendar!CB20,"")</f>
        <v/>
      </c>
      <c r="AF20" s="21" t="str">
        <f>IF(OR(RIGHT(Calendar!CF20,4)="REDS",RIGHT(Calendar!CF20,6)="BLACKS",RIGHT(Calendar!CF20,5)="BLUES"),Calendar!CE20,"")</f>
        <v/>
      </c>
      <c r="AG20" s="21" t="str">
        <f>IF(OR(RIGHT(Calendar!CI20,4)="REDS",RIGHT(Calendar!CI20,6)="BLACKS",RIGHT(Calendar!CI20,5)="BLUES"),Calendar!CH20,"")</f>
        <v/>
      </c>
      <c r="AH20" s="21" t="str">
        <f>IF(OR(RIGHT(Calendar!CL20,4)="REDS",RIGHT(Calendar!CL20,6)="BLACKS",RIGHT(Calendar!CL20,5)="BLUES"),Calendar!CK20,"")</f>
        <v/>
      </c>
      <c r="AI20" s="21" t="str">
        <f>IF(OR(RIGHT(Calendar!CO20,4)="REDS",RIGHT(Calendar!CO20,6)="BLACKS",RIGHT(Calendar!CO20,5)="BLUES"),Calendar!CN20,"")</f>
        <v/>
      </c>
      <c r="AJ20" s="21" t="str">
        <f>IF(OR(RIGHT(Calendar!CR20,4)="REDS",RIGHT(Calendar!CR20,6)="BLACKS",RIGHT(Calendar!CR20,5)="BLUES"),Calendar!CQ20,"")</f>
        <v/>
      </c>
      <c r="AK20" s="21" t="str">
        <f>IF(OR(RIGHT(Calendar!CU20,4)="REDS",RIGHT(Calendar!CU20,6)="BLACKS",RIGHT(Calendar!CU20,5)="BLUES"),Calendar!CT20,"")</f>
        <v/>
      </c>
      <c r="AL20" s="21" t="str">
        <f>IF(OR(RIGHT(Calendar!CX20,4)="REDS",RIGHT(Calendar!CX20,6)="BLACKS",RIGHT(Calendar!CX20,5)="BLUES"),Calendar!CW20,"")</f>
        <v/>
      </c>
      <c r="AM20" s="21" t="str">
        <f>IF(OR(RIGHT(Calendar!DA20,4)="REDS",RIGHT(Calendar!DA20,6)="BLACKS",RIGHT(Calendar!DA20,5)="BLUES"),Calendar!CZ20,"")</f>
        <v/>
      </c>
      <c r="AN20" s="21" t="str">
        <f>IF(OR(RIGHT(Calendar!DD20,4)="REDS",RIGHT(Calendar!DD20,6)="BLACKS",RIGHT(Calendar!DD20,5)="BLUES"),Calendar!DC20,"")</f>
        <v/>
      </c>
      <c r="AO20" s="21" t="str">
        <f>IF(OR(RIGHT(Calendar!DG20,4)="REDS",RIGHT(Calendar!DG20,6)="BLACKS",RIGHT(Calendar!DG20,5)="BLUES"),Calendar!DF20,"")</f>
        <v/>
      </c>
      <c r="AP20" s="21" t="str">
        <f>IF(OR(RIGHT(Calendar!DJ20,4)="REDS",RIGHT(Calendar!DJ20,6)="BLACKS",RIGHT(Calendar!DJ20,5)="BLUES"),Calendar!DI20,"")</f>
        <v/>
      </c>
      <c r="AQ20" s="21" t="str">
        <f>IF(OR(RIGHT(Calendar!DM20,4)="REDS",RIGHT(Calendar!DM20,6)="BLACKS",RIGHT(Calendar!DM20,5)="BLUES"),Calendar!DL20,"")</f>
        <v/>
      </c>
      <c r="AR20" s="21" t="str">
        <f>IF(OR(RIGHT(Calendar!DP20,4)="REDS",RIGHT(Calendar!DP20,6)="BLACKS",RIGHT(Calendar!DP20,5)="BLUES"),Calendar!DO20,"")</f>
        <v/>
      </c>
      <c r="AS20" s="21" t="str">
        <f>IF(OR(RIGHT(Calendar!DS20,4)="REDS",RIGHT(Calendar!DS20,6)="BLACKS",RIGHT(Calendar!DS20,5)="BLUES"),Calendar!DR20,"")</f>
        <v/>
      </c>
      <c r="AT20" s="21" t="str">
        <f>IF(OR(RIGHT(Calendar!DV20,4)="REDS",RIGHT(Calendar!DV20,6)="BLACKS",RIGHT(Calendar!DV20,5)="BLUES"),Calendar!DU20,"")</f>
        <v/>
      </c>
      <c r="AU20" s="21" t="str">
        <f>IF(OR(RIGHT(Calendar!DY20,4)="REDS",RIGHT(Calendar!DY20,6)="BLACKS",RIGHT(Calendar!DY20,5)="BLUES"),Calendar!DX20,"")</f>
        <v/>
      </c>
      <c r="AV20" s="21" t="str">
        <f>IF(OR(RIGHT(Calendar!EB20,4)="REDS",RIGHT(Calendar!EB20,6)="BLACKS",RIGHT(Calendar!EB20,5)="BLUES"),Calendar!EA20,"")</f>
        <v/>
      </c>
      <c r="AW20" s="66" t="str">
        <f>IF(Calendar!I20="","",CONCATENATE(A20,"_",Calendar!H20,"_",Calendar!I20,"_",Calendar!J20,","))</f>
        <v/>
      </c>
      <c r="AX20" s="66" t="str">
        <f>IF(Calendar!L20="","",CONCATENATE(A20,"_",Calendar!K20,"_",Calendar!L20,"_",Calendar!M20,","))</f>
        <v/>
      </c>
      <c r="AY20" s="66" t="str">
        <f>IF(Calendar!O20="","",CONCATENATE(A20,"_",Calendar!N20,"_",Calendar!O20,"_",Calendar!P20,","))</f>
        <v/>
      </c>
      <c r="AZ20" s="66" t="str">
        <f>IF(Calendar!R20="","",CONCATENATE(A20,"_",Calendar!Q20,"_",Calendar!R20,"_",Calendar!S20,","))</f>
        <v/>
      </c>
      <c r="BA20" s="66" t="str">
        <f>IF(Calendar!U20="","",CONCATENATE(A20,"_",Calendar!T20,"_",Calendar!U20,"_",Calendar!V20,","))</f>
        <v/>
      </c>
      <c r="BB20" s="66" t="str">
        <f>IF(Calendar!X20="","",CONCATENATE(A20,"_",Calendar!W20,"_",Calendar!X20,"_",Calendar!Y20,","))</f>
        <v/>
      </c>
      <c r="BC20" s="66" t="str">
        <f>IF(Calendar!AA20="","",CONCATENATE(A20,"_",Calendar!Z20,"_",Calendar!AA20,"_",Calendar!AB20,","))</f>
        <v/>
      </c>
      <c r="BD20" s="66" t="str">
        <f>IF(Calendar!AD20="","",CONCATENATE(A20,"_",Calendar!AC20,"_",Calendar!AD20,"_",Calendar!AE20,","))</f>
        <v/>
      </c>
      <c r="BE20" s="66" t="str">
        <f>IF(Calendar!AG20="","",CONCATENATE(A20,"_",Calendar!AF20,"_",Calendar!AG20,"_",Calendar!AH20,","))</f>
        <v/>
      </c>
      <c r="BF20" s="66" t="str">
        <f>IF(Calendar!AJ20="","",CONCATENATE(A20,"_",Calendar!AI20,"_",Calendar!AJ20,"_",Calendar!AK20,","))</f>
        <v/>
      </c>
      <c r="BG20" s="66" t="str">
        <f>IF(Calendar!AM20="","",CONCATENATE(A20,"_",Calendar!AL20,"_",Calendar!AM20,"_",Calendar!AN20,","))</f>
        <v/>
      </c>
      <c r="BH20" s="66" t="str">
        <f>IF(Calendar!AP20="","",CONCATENATE(A20,"_",Calendar!AO20,"_",Calendar!AP20,"_",Calendar!AQ20,","))</f>
        <v/>
      </c>
      <c r="BI20" s="66" t="str">
        <f>IF(Calendar!AS20="","",CONCATENATE(A20,"_",Calendar!AR20,"_",Calendar!AS20,"_",Calendar!AT20,","))</f>
        <v/>
      </c>
      <c r="BJ20" s="66" t="str">
        <f>IF(Calendar!AV20="","",CONCATENATE(A20,"_",Calendar!AU20,"_",Calendar!AV20,"_",Calendar!AW20,","))</f>
        <v/>
      </c>
      <c r="BK20" s="66" t="str">
        <f>IF(Calendar!AY20="","",CONCATENATE(A20,"_",Calendar!AX20,"_",Calendar!AY20,"_",Calendar!AZ20,","))</f>
        <v/>
      </c>
      <c r="BL20" s="66" t="str">
        <f>IF(Calendar!BB20="","",CONCATENATE(A20,"_",Calendar!BA20,"_",Calendar!BB20,"_",Calendar!BC20,","))</f>
        <v/>
      </c>
      <c r="BM20" s="66" t="str">
        <f>IF(Calendar!BE20="","",CONCATENATE(A20,"_",Calendar!BD20,"_",Calendar!BE20,"_",Calendar!BF20,","))</f>
        <v/>
      </c>
      <c r="BN20" s="66" t="str">
        <f>IF(Calendar!BH20="","",CONCATENATE(A20,"_",Calendar!BG20,"_",Calendar!BH20,"_",Calendar!BI20,","))</f>
        <v/>
      </c>
      <c r="BO20" s="66" t="str">
        <f>IF(Calendar!BK20="","",CONCATENATE(A20,"_",Calendar!BJ20,"_",Calendar!BK20,"_",Calendar!BL20,","))</f>
        <v/>
      </c>
      <c r="BP20" s="66" t="str">
        <f>IF(Calendar!BN20="","",CONCATENATE(A20,"_",Calendar!BM20,"_",Calendar!BN20,"_",Calendar!BO20,","))</f>
        <v/>
      </c>
      <c r="BQ20" s="66" t="str">
        <f>IF(Calendar!BQ20="","",CONCATENATE(A20,"_",Calendar!BP20,"_",Calendar!BQ20,"_",Calendar!BR20,","))</f>
        <v/>
      </c>
      <c r="BR20" s="66" t="str">
        <f>IF(Calendar!BT20="","",CONCATENATE(A20,"_",Calendar!BS20,"_",Calendar!BT20,"_",Calendar!BU20,","))</f>
        <v/>
      </c>
      <c r="BS20" s="66" t="str">
        <f>IF(Calendar!BW20="","",CONCATENATE(A20,"_",Calendar!BV20,"_",Calendar!BW20,"_",Calendar!BX20,","))</f>
        <v/>
      </c>
      <c r="BT20" s="66" t="str">
        <f>IF(Calendar!BZ20="","",CONCATENATE(A20,"_",Calendar!BY20,"_",Calendar!BZ20,"_",Calendar!CA20,","))</f>
        <v/>
      </c>
      <c r="BU20" s="66" t="str">
        <f>IF(Calendar!CC20="","",CONCATENATE(A20,"_",Calendar!CB20,"_",Calendar!CC20,"_",Calendar!CD20,","))</f>
        <v/>
      </c>
      <c r="BV20" s="66" t="str">
        <f>IF(Calendar!CF20="","",CONCATENATE(A20,"_",Calendar!CE20,"_",Calendar!CF20,"_",Calendar!CG20,","))</f>
        <v/>
      </c>
      <c r="BW20" s="66" t="str">
        <f>IF(Calendar!CI20="","",CONCATENATE(A20,"_",Calendar!CH20,"_",Calendar!CI20,"_",Calendar!CJ20,","))</f>
        <v/>
      </c>
      <c r="BX20" s="66" t="str">
        <f>IF(Calendar!CL20="","",CONCATENATE(A20,"_",Calendar!CK20,"_",Calendar!CL20,"_",Calendar!CM20,","))</f>
        <v/>
      </c>
      <c r="BY20" s="66" t="str">
        <f>IF(Calendar!CO20="","",CONCATENATE(A20,"_",Calendar!CN20,"_",Calendar!CO20,"_",Calendar!CP20,","))</f>
        <v/>
      </c>
      <c r="BZ20" s="66" t="str">
        <f>IF(Calendar!CR20="","",CONCATENATE(A20,"_",Calendar!CQ20,"_",Calendar!CR20,"_",Calendar!CS20,","))</f>
        <v/>
      </c>
      <c r="CA20" s="66" t="str">
        <f>IF(Calendar!CU20="","",CONCATENATE(A20,"_",Calendar!CT20,"_",Calendar!CU20,"_",Calendar!CV20,","))</f>
        <v/>
      </c>
      <c r="CB20" s="66" t="str">
        <f>IF(Calendar!CX20="","",CONCATENATE(A20,"_",Calendar!CW20,"_",Calendar!CX20,"_",Calendar!CY20,","))</f>
        <v/>
      </c>
      <c r="CC20" s="66" t="str">
        <f>IF(Calendar!DA20="","",CONCATENATE(A20,"_",Calendar!CZ20,"_",Calendar!DA20,"_",Calendar!DB20,","))</f>
        <v/>
      </c>
      <c r="CD20" s="66" t="str">
        <f>IF(Calendar!DD20="","",CONCATENATE(A20,"_",Calendar!DC20,"_",Calendar!DD20,"_",Calendar!DE20,","))</f>
        <v/>
      </c>
      <c r="CE20" s="66" t="str">
        <f>IF(Calendar!DG20="","",CONCATENATE(A20,"_",Calendar!DF20,"_",Calendar!DG20,"_",Calendar!DH20,","))</f>
        <v/>
      </c>
      <c r="CF20" s="66" t="str">
        <f>IF(Calendar!DJ20="","",CONCATENATE(A20,"_",Calendar!DI20,"_",Calendar!DJ20,"_",Calendar!DK20,","))</f>
        <v/>
      </c>
      <c r="CG20" s="66" t="str">
        <f>IF(Calendar!DM20="","",CONCATENATE(A20,"_",Calendar!DL20,"_",Calendar!DM20,"_",Calendar!DN20,","))</f>
        <v/>
      </c>
      <c r="CH20" s="66" t="str">
        <f>IF(Calendar!DP20="","",CONCATENATE(A20,"_",Calendar!DO20,"_",Calendar!DP20,"_",Calendar!DQ20,","))</f>
        <v/>
      </c>
      <c r="CI20" s="66" t="str">
        <f>IF(Calendar!DS20="","",CONCATENATE(A20,"_",Calendar!DR20,"_",Calendar!DS20,"_",Calendar!DT20,","))</f>
        <v/>
      </c>
      <c r="CJ20" s="66" t="str">
        <f>IF(Calendar!DV20="","",CONCATENATE(A20,"_",Calendar!DU20,"_",Calendar!DV20,"_",Calendar!DW20,","))</f>
        <v/>
      </c>
      <c r="CK20" s="66" t="str">
        <f>IF(Calendar!DY20="","",CONCATENATE(A20,"_",Calendar!DX20,"_",Calendar!DY20,"_",Calendar!DZ20,","))</f>
        <v/>
      </c>
      <c r="CL20" s="90" t="str">
        <f>IF(Calendar!EB20="","",CONCATENATE(A20,"_",Calendar!EA20,"_",Calendar!EB20,"_",Calendar!EC20,","))</f>
        <v/>
      </c>
      <c r="CM20" s="94" t="str">
        <f t="shared" si="1"/>
        <v/>
      </c>
      <c r="CN20" s="95" t="str">
        <f t="shared" si="2"/>
        <v/>
      </c>
      <c r="CO20" s="96" t="str">
        <f t="shared" si="3"/>
        <v/>
      </c>
      <c r="CP20" s="94" t="str">
        <f>IF(View!$D$1&lt;&gt;"OK","",IF(OR(View!$C$3="K+4",View!$C$3="K+4 &amp; K+7",View!$C$3="K+4 &amp; K+10",View!$C$3="ALL"),IF(CM20="","",IF(AND(HomeCalc!$A20&gt;=View!$C$1,HomeCalc!A20&lt;=View!$C$2),HomeCalc!CM20,"")),""))</f>
        <v/>
      </c>
      <c r="CQ20" s="95" t="str">
        <f>IF(View!$D$1&lt;&gt;"OK","",IF(OR(View!$C$3="K+7",View!$C$3="K+4 &amp; K+7",View!$C$3="K+7 &amp; K+10",View!$C$3="ALL"),IF(CN20="","",IF(AND(HomeCalc!$A20&gt;=View!$C$1,HomeCalc!A20&lt;=View!$C$2),HomeCalc!CN20,"")),""))</f>
        <v/>
      </c>
      <c r="CR20" s="96" t="str">
        <f>IF(View!$D$1&lt;&gt;"OK","",IF(OR(View!$C$3="K+10",View!$C$3="K+4 &amp; K+10",View!$C$3="K+7 &amp; K+10",View!$C$3="ALL"),IF(CO20="","",IF(AND(HomeCalc!$A20&gt;=View!$C$1,HomeCalc!A20&lt;=View!$C$2),HomeCalc!CO20,"")),""))</f>
        <v/>
      </c>
      <c r="CS20" s="102" t="str">
        <f>IF(View!$D$1&lt;&gt;"OK","",CONCATENATE(CS19,CP20,CQ20,CR20))</f>
        <v/>
      </c>
    </row>
    <row r="21" spans="1:97" ht="15.75" x14ac:dyDescent="0.25">
      <c r="A21" s="11">
        <v>42203</v>
      </c>
      <c r="B21" s="15" t="s">
        <v>59</v>
      </c>
      <c r="C21" s="17">
        <f t="shared" si="4"/>
        <v>3</v>
      </c>
      <c r="D21" s="25" t="s">
        <v>64</v>
      </c>
      <c r="E21" s="24" t="s">
        <v>61</v>
      </c>
      <c r="F21" s="64">
        <f t="shared" si="0"/>
        <v>0</v>
      </c>
      <c r="G21" s="21" t="str">
        <f>IF(OR(RIGHT(Calendar!I21,4)="REDS",RIGHT(Calendar!I21,6)="BLACKS",RIGHT(Calendar!I21,5)="BLUES"),Calendar!H21,"")</f>
        <v/>
      </c>
      <c r="H21" s="21" t="str">
        <f>IF(OR(RIGHT(Calendar!L21,4)="REDS",RIGHT(Calendar!L21,6)="BLACKS",RIGHT(Calendar!L21,5)="BLUES"),Calendar!K21,"")</f>
        <v/>
      </c>
      <c r="I21" s="21" t="str">
        <f>IF(OR(RIGHT(Calendar!O21,4)="REDS",RIGHT(Calendar!O21,6)="BLACKS",RIGHT(Calendar!O21,5)="BLUES"),Calendar!N21,"")</f>
        <v/>
      </c>
      <c r="J21" s="21" t="str">
        <f>IF(OR(RIGHT(Calendar!R21,4)="REDS",RIGHT(Calendar!R21,6)="BLACKS",RIGHT(Calendar!R21,5)="BLUES"),Calendar!Q21,"")</f>
        <v/>
      </c>
      <c r="K21" s="21" t="str">
        <f>IF(OR(RIGHT(Calendar!U21,4)="REDS",RIGHT(Calendar!U21,6)="BLACKS",RIGHT(Calendar!U21,5)="BLUES"),Calendar!T21,"")</f>
        <v/>
      </c>
      <c r="L21" s="21" t="str">
        <f>IF(OR(RIGHT(Calendar!X21,4)="REDS",RIGHT(Calendar!X21,6)="BLACKS",RIGHT(Calendar!X21,5)="BLUES"),Calendar!W21,"")</f>
        <v/>
      </c>
      <c r="M21" s="21" t="str">
        <f>IF(OR(RIGHT(Calendar!AA21,4)="REDS",RIGHT(Calendar!AA21,6)="BLACKS",RIGHT(Calendar!AA21,5)="BLUES"),Calendar!Z21,"")</f>
        <v/>
      </c>
      <c r="N21" s="21" t="str">
        <f>IF(OR(RIGHT(Calendar!AD21,4)="REDS",RIGHT(Calendar!AD21,6)="BLACKS",RIGHT(Calendar!AD21,5)="BLUES"),Calendar!AC21,"")</f>
        <v/>
      </c>
      <c r="O21" s="21" t="str">
        <f>IF(OR(RIGHT(Calendar!AG21,4)="REDS",RIGHT(Calendar!AG21,6)="BLACKS",RIGHT(Calendar!AG21,5)="BLUES"),Calendar!AF21,"")</f>
        <v/>
      </c>
      <c r="P21" s="21" t="str">
        <f>IF(OR(RIGHT(Calendar!AJ21,4)="REDS",RIGHT(Calendar!AJ21,6)="BLACKS",RIGHT(Calendar!AJ21,5)="BLUES"),Calendar!AI21,"")</f>
        <v/>
      </c>
      <c r="Q21" s="21" t="str">
        <f>IF(OR(RIGHT(Calendar!AM21,4)="REDS",RIGHT(Calendar!AM21,6)="BLACKS",RIGHT(Calendar!AM21,5)="BLUES"),Calendar!AL21,"")</f>
        <v/>
      </c>
      <c r="R21" s="21" t="str">
        <f>IF(OR(RIGHT(Calendar!AP21,4)="REDS",RIGHT(Calendar!AP21,6)="BLACKS",RIGHT(Calendar!AP21,5)="BLUES"),Calendar!AO21,"")</f>
        <v/>
      </c>
      <c r="S21" s="21" t="str">
        <f>IF(OR(RIGHT(Calendar!AS21,4)="REDS",RIGHT(Calendar!AS21,6)="BLACKS",RIGHT(Calendar!AS21,5)="BLUES"),Calendar!AR21,"")</f>
        <v/>
      </c>
      <c r="T21" s="21" t="str">
        <f>IF(OR(RIGHT(Calendar!AV21,4)="REDS",RIGHT(Calendar!AV21,6)="BLACKS",RIGHT(Calendar!AV21,5)="BLUES"),Calendar!AU21,"")</f>
        <v/>
      </c>
      <c r="U21" s="21" t="str">
        <f>IF(OR(RIGHT(Calendar!AY21,4)="REDS",RIGHT(Calendar!AY21,6)="BLACKS",RIGHT(Calendar!AY21,5)="BLUES"),Calendar!AX21,"")</f>
        <v/>
      </c>
      <c r="V21" s="21" t="str">
        <f>IF(OR(RIGHT(Calendar!BB21,4)="REDS",RIGHT(Calendar!BB21,6)="BLACKS",RIGHT(Calendar!BB21,5)="BLUES"),Calendar!BA21,"")</f>
        <v/>
      </c>
      <c r="W21" s="21" t="str">
        <f>IF(OR(RIGHT(Calendar!BE21,4)="REDS",RIGHT(Calendar!BE21,6)="BLACKS",RIGHT(Calendar!BE21,5)="BLUES"),Calendar!BD21,"")</f>
        <v/>
      </c>
      <c r="X21" s="21" t="str">
        <f>IF(OR(RIGHT(Calendar!BH21,4)="REDS",RIGHT(Calendar!BH21,6)="BLACKS",RIGHT(Calendar!BH21,5)="BLUES"),Calendar!BG21,"")</f>
        <v/>
      </c>
      <c r="Y21" s="21" t="str">
        <f>IF(OR(RIGHT(Calendar!BK21,4)="REDS",RIGHT(Calendar!BK21,6)="BLACKS",RIGHT(Calendar!BK21,5)="BLUES"),Calendar!BJ21,"")</f>
        <v/>
      </c>
      <c r="Z21" s="21" t="str">
        <f>IF(OR(RIGHT(Calendar!BN21,4)="REDS",RIGHT(Calendar!BN21,6)="BLACKS",RIGHT(Calendar!BN21,5)="BLUES"),Calendar!BM21,"")</f>
        <v/>
      </c>
      <c r="AA21" s="21" t="str">
        <f>IF(OR(RIGHT(Calendar!BQ21,4)="REDS",RIGHT(Calendar!BQ21,6)="BLACKS",RIGHT(Calendar!BQ21,5)="BLUES"),Calendar!BP21,"")</f>
        <v/>
      </c>
      <c r="AB21" s="21" t="str">
        <f>IF(OR(RIGHT(Calendar!BT21,4)="REDS",RIGHT(Calendar!BT21,6)="BLACKS",RIGHT(Calendar!BT21,5)="BLUES"),Calendar!BS21,"")</f>
        <v/>
      </c>
      <c r="AC21" s="21" t="str">
        <f>IF(OR(RIGHT(Calendar!BW21,4)="REDS",RIGHT(Calendar!BW21,6)="BLACKS",RIGHT(Calendar!BW21,5)="BLUES"),Calendar!BV21,"")</f>
        <v/>
      </c>
      <c r="AD21" s="21" t="str">
        <f>IF(OR(RIGHT(Calendar!BZ21,4)="REDS",RIGHT(Calendar!BZ21,6)="BLACKS",RIGHT(Calendar!BZ21,5)="BLUES"),Calendar!BY21,"")</f>
        <v/>
      </c>
      <c r="AE21" s="21" t="str">
        <f>IF(OR(RIGHT(Calendar!CC21,4)="REDS",RIGHT(Calendar!CC21,6)="BLACKS",RIGHT(Calendar!CC21,5)="BLUES"),Calendar!CB21,"")</f>
        <v/>
      </c>
      <c r="AF21" s="21" t="str">
        <f>IF(OR(RIGHT(Calendar!CF21,4)="REDS",RIGHT(Calendar!CF21,6)="BLACKS",RIGHT(Calendar!CF21,5)="BLUES"),Calendar!CE21,"")</f>
        <v/>
      </c>
      <c r="AG21" s="21" t="str">
        <f>IF(OR(RIGHT(Calendar!CI21,4)="REDS",RIGHT(Calendar!CI21,6)="BLACKS",RIGHT(Calendar!CI21,5)="BLUES"),Calendar!CH21,"")</f>
        <v/>
      </c>
      <c r="AH21" s="21" t="str">
        <f>IF(OR(RIGHT(Calendar!CL21,4)="REDS",RIGHT(Calendar!CL21,6)="BLACKS",RIGHT(Calendar!CL21,5)="BLUES"),Calendar!CK21,"")</f>
        <v/>
      </c>
      <c r="AI21" s="21" t="str">
        <f>IF(OR(RIGHT(Calendar!CO21,4)="REDS",RIGHT(Calendar!CO21,6)="BLACKS",RIGHT(Calendar!CO21,5)="BLUES"),Calendar!CN21,"")</f>
        <v/>
      </c>
      <c r="AJ21" s="21" t="str">
        <f>IF(OR(RIGHT(Calendar!CR21,4)="REDS",RIGHT(Calendar!CR21,6)="BLACKS",RIGHT(Calendar!CR21,5)="BLUES"),Calendar!CQ21,"")</f>
        <v/>
      </c>
      <c r="AK21" s="21" t="str">
        <f>IF(OR(RIGHT(Calendar!CU21,4)="REDS",RIGHT(Calendar!CU21,6)="BLACKS",RIGHT(Calendar!CU21,5)="BLUES"),Calendar!CT21,"")</f>
        <v/>
      </c>
      <c r="AL21" s="21" t="str">
        <f>IF(OR(RIGHT(Calendar!CX21,4)="REDS",RIGHT(Calendar!CX21,6)="BLACKS",RIGHT(Calendar!CX21,5)="BLUES"),Calendar!CW21,"")</f>
        <v/>
      </c>
      <c r="AM21" s="21" t="str">
        <f>IF(OR(RIGHT(Calendar!DA21,4)="REDS",RIGHT(Calendar!DA21,6)="BLACKS",RIGHT(Calendar!DA21,5)="BLUES"),Calendar!CZ21,"")</f>
        <v/>
      </c>
      <c r="AN21" s="21" t="str">
        <f>IF(OR(RIGHT(Calendar!DD21,4)="REDS",RIGHT(Calendar!DD21,6)="BLACKS",RIGHT(Calendar!DD21,5)="BLUES"),Calendar!DC21,"")</f>
        <v/>
      </c>
      <c r="AO21" s="21" t="str">
        <f>IF(OR(RIGHT(Calendar!DG21,4)="REDS",RIGHT(Calendar!DG21,6)="BLACKS",RIGHT(Calendar!DG21,5)="BLUES"),Calendar!DF21,"")</f>
        <v/>
      </c>
      <c r="AP21" s="21" t="str">
        <f>IF(OR(RIGHT(Calendar!DJ21,4)="REDS",RIGHT(Calendar!DJ21,6)="BLACKS",RIGHT(Calendar!DJ21,5)="BLUES"),Calendar!DI21,"")</f>
        <v/>
      </c>
      <c r="AQ21" s="21" t="str">
        <f>IF(OR(RIGHT(Calendar!DM21,4)="REDS",RIGHT(Calendar!DM21,6)="BLACKS",RIGHT(Calendar!DM21,5)="BLUES"),Calendar!DL21,"")</f>
        <v/>
      </c>
      <c r="AR21" s="21" t="str">
        <f>IF(OR(RIGHT(Calendar!DP21,4)="REDS",RIGHT(Calendar!DP21,6)="BLACKS",RIGHT(Calendar!DP21,5)="BLUES"),Calendar!DO21,"")</f>
        <v/>
      </c>
      <c r="AS21" s="21" t="str">
        <f>IF(OR(RIGHT(Calendar!DS21,4)="REDS",RIGHT(Calendar!DS21,6)="BLACKS",RIGHT(Calendar!DS21,5)="BLUES"),Calendar!DR21,"")</f>
        <v/>
      </c>
      <c r="AT21" s="21" t="str">
        <f>IF(OR(RIGHT(Calendar!DV21,4)="REDS",RIGHT(Calendar!DV21,6)="BLACKS",RIGHT(Calendar!DV21,5)="BLUES"),Calendar!DU21,"")</f>
        <v/>
      </c>
      <c r="AU21" s="21" t="str">
        <f>IF(OR(RIGHT(Calendar!DY21,4)="REDS",RIGHT(Calendar!DY21,6)="BLACKS",RIGHT(Calendar!DY21,5)="BLUES"),Calendar!DX21,"")</f>
        <v/>
      </c>
      <c r="AV21" s="21" t="str">
        <f>IF(OR(RIGHT(Calendar!EB21,4)="REDS",RIGHT(Calendar!EB21,6)="BLACKS",RIGHT(Calendar!EB21,5)="BLUES"),Calendar!EA21,"")</f>
        <v/>
      </c>
      <c r="AW21" s="66" t="str">
        <f>IF(Calendar!I21="","",CONCATENATE(A21,"_",Calendar!H21,"_",Calendar!I21,"_",Calendar!J21,","))</f>
        <v/>
      </c>
      <c r="AX21" s="66" t="str">
        <f>IF(Calendar!L21="","",CONCATENATE(A21,"_",Calendar!K21,"_",Calendar!L21,"_",Calendar!M21,","))</f>
        <v/>
      </c>
      <c r="AY21" s="66" t="str">
        <f>IF(Calendar!O21="","",CONCATENATE(A21,"_",Calendar!N21,"_",Calendar!O21,"_",Calendar!P21,","))</f>
        <v/>
      </c>
      <c r="AZ21" s="66" t="str">
        <f>IF(Calendar!R21="","",CONCATENATE(A21,"_",Calendar!Q21,"_",Calendar!R21,"_",Calendar!S21,","))</f>
        <v/>
      </c>
      <c r="BA21" s="66" t="str">
        <f>IF(Calendar!U21="","",CONCATENATE(A21,"_",Calendar!T21,"_",Calendar!U21,"_",Calendar!V21,","))</f>
        <v/>
      </c>
      <c r="BB21" s="66" t="str">
        <f>IF(Calendar!X21="","",CONCATENATE(A21,"_",Calendar!W21,"_",Calendar!X21,"_",Calendar!Y21,","))</f>
        <v/>
      </c>
      <c r="BC21" s="66" t="str">
        <f>IF(Calendar!AA21="","",CONCATENATE(A21,"_",Calendar!Z21,"_",Calendar!AA21,"_",Calendar!AB21,","))</f>
        <v/>
      </c>
      <c r="BD21" s="66" t="str">
        <f>IF(Calendar!AD21="","",CONCATENATE(A21,"_",Calendar!AC21,"_",Calendar!AD21,"_",Calendar!AE21,","))</f>
        <v/>
      </c>
      <c r="BE21" s="66" t="str">
        <f>IF(Calendar!AG21="","",CONCATENATE(A21,"_",Calendar!AF21,"_",Calendar!AG21,"_",Calendar!AH21,","))</f>
        <v/>
      </c>
      <c r="BF21" s="66" t="str">
        <f>IF(Calendar!AJ21="","",CONCATENATE(A21,"_",Calendar!AI21,"_",Calendar!AJ21,"_",Calendar!AK21,","))</f>
        <v/>
      </c>
      <c r="BG21" s="66" t="str">
        <f>IF(Calendar!AM21="","",CONCATENATE(A21,"_",Calendar!AL21,"_",Calendar!AM21,"_",Calendar!AN21,","))</f>
        <v/>
      </c>
      <c r="BH21" s="66" t="str">
        <f>IF(Calendar!AP21="","",CONCATENATE(A21,"_",Calendar!AO21,"_",Calendar!AP21,"_",Calendar!AQ21,","))</f>
        <v/>
      </c>
      <c r="BI21" s="66" t="str">
        <f>IF(Calendar!AS21="","",CONCATENATE(A21,"_",Calendar!AR21,"_",Calendar!AS21,"_",Calendar!AT21,","))</f>
        <v/>
      </c>
      <c r="BJ21" s="66" t="str">
        <f>IF(Calendar!AV21="","",CONCATENATE(A21,"_",Calendar!AU21,"_",Calendar!AV21,"_",Calendar!AW21,","))</f>
        <v/>
      </c>
      <c r="BK21" s="66" t="str">
        <f>IF(Calendar!AY21="","",CONCATENATE(A21,"_",Calendar!AX21,"_",Calendar!AY21,"_",Calendar!AZ21,","))</f>
        <v/>
      </c>
      <c r="BL21" s="66" t="str">
        <f>IF(Calendar!BB21="","",CONCATENATE(A21,"_",Calendar!BA21,"_",Calendar!BB21,"_",Calendar!BC21,","))</f>
        <v/>
      </c>
      <c r="BM21" s="66" t="str">
        <f>IF(Calendar!BE21="","",CONCATENATE(A21,"_",Calendar!BD21,"_",Calendar!BE21,"_",Calendar!BF21,","))</f>
        <v/>
      </c>
      <c r="BN21" s="66" t="str">
        <f>IF(Calendar!BH21="","",CONCATENATE(A21,"_",Calendar!BG21,"_",Calendar!BH21,"_",Calendar!BI21,","))</f>
        <v/>
      </c>
      <c r="BO21" s="66" t="str">
        <f>IF(Calendar!BK21="","",CONCATENATE(A21,"_",Calendar!BJ21,"_",Calendar!BK21,"_",Calendar!BL21,","))</f>
        <v/>
      </c>
      <c r="BP21" s="66" t="str">
        <f>IF(Calendar!BN21="","",CONCATENATE(A21,"_",Calendar!BM21,"_",Calendar!BN21,"_",Calendar!BO21,","))</f>
        <v/>
      </c>
      <c r="BQ21" s="66" t="str">
        <f>IF(Calendar!BQ21="","",CONCATENATE(A21,"_",Calendar!BP21,"_",Calendar!BQ21,"_",Calendar!BR21,","))</f>
        <v/>
      </c>
      <c r="BR21" s="66" t="str">
        <f>IF(Calendar!BT21="","",CONCATENATE(A21,"_",Calendar!BS21,"_",Calendar!BT21,"_",Calendar!BU21,","))</f>
        <v/>
      </c>
      <c r="BS21" s="66" t="str">
        <f>IF(Calendar!BW21="","",CONCATENATE(A21,"_",Calendar!BV21,"_",Calendar!BW21,"_",Calendar!BX21,","))</f>
        <v/>
      </c>
      <c r="BT21" s="66" t="str">
        <f>IF(Calendar!BZ21="","",CONCATENATE(A21,"_",Calendar!BY21,"_",Calendar!BZ21,"_",Calendar!CA21,","))</f>
        <v/>
      </c>
      <c r="BU21" s="66" t="str">
        <f>IF(Calendar!CC21="","",CONCATENATE(A21,"_",Calendar!CB21,"_",Calendar!CC21,"_",Calendar!CD21,","))</f>
        <v/>
      </c>
      <c r="BV21" s="66" t="str">
        <f>IF(Calendar!CF21="","",CONCATENATE(A21,"_",Calendar!CE21,"_",Calendar!CF21,"_",Calendar!CG21,","))</f>
        <v/>
      </c>
      <c r="BW21" s="66" t="str">
        <f>IF(Calendar!CI21="","",CONCATENATE(A21,"_",Calendar!CH21,"_",Calendar!CI21,"_",Calendar!CJ21,","))</f>
        <v/>
      </c>
      <c r="BX21" s="66" t="str">
        <f>IF(Calendar!CL21="","",CONCATENATE(A21,"_",Calendar!CK21,"_",Calendar!CL21,"_",Calendar!CM21,","))</f>
        <v/>
      </c>
      <c r="BY21" s="66" t="str">
        <f>IF(Calendar!CO21="","",CONCATENATE(A21,"_",Calendar!CN21,"_",Calendar!CO21,"_",Calendar!CP21,","))</f>
        <v/>
      </c>
      <c r="BZ21" s="66" t="str">
        <f>IF(Calendar!CR21="","",CONCATENATE(A21,"_",Calendar!CQ21,"_",Calendar!CR21,"_",Calendar!CS21,","))</f>
        <v/>
      </c>
      <c r="CA21" s="66" t="str">
        <f>IF(Calendar!CU21="","",CONCATENATE(A21,"_",Calendar!CT21,"_",Calendar!CU21,"_",Calendar!CV21,","))</f>
        <v/>
      </c>
      <c r="CB21" s="66" t="str">
        <f>IF(Calendar!CX21="","",CONCATENATE(A21,"_",Calendar!CW21,"_",Calendar!CX21,"_",Calendar!CY21,","))</f>
        <v/>
      </c>
      <c r="CC21" s="66" t="str">
        <f>IF(Calendar!DA21="","",CONCATENATE(A21,"_",Calendar!CZ21,"_",Calendar!DA21,"_",Calendar!DB21,","))</f>
        <v/>
      </c>
      <c r="CD21" s="66" t="str">
        <f>IF(Calendar!DD21="","",CONCATENATE(A21,"_",Calendar!DC21,"_",Calendar!DD21,"_",Calendar!DE21,","))</f>
        <v/>
      </c>
      <c r="CE21" s="66" t="str">
        <f>IF(Calendar!DG21="","",CONCATENATE(A21,"_",Calendar!DF21,"_",Calendar!DG21,"_",Calendar!DH21,","))</f>
        <v/>
      </c>
      <c r="CF21" s="66" t="str">
        <f>IF(Calendar!DJ21="","",CONCATENATE(A21,"_",Calendar!DI21,"_",Calendar!DJ21,"_",Calendar!DK21,","))</f>
        <v/>
      </c>
      <c r="CG21" s="66" t="str">
        <f>IF(Calendar!DM21="","",CONCATENATE(A21,"_",Calendar!DL21,"_",Calendar!DM21,"_",Calendar!DN21,","))</f>
        <v/>
      </c>
      <c r="CH21" s="66" t="str">
        <f>IF(Calendar!DP21="","",CONCATENATE(A21,"_",Calendar!DO21,"_",Calendar!DP21,"_",Calendar!DQ21,","))</f>
        <v/>
      </c>
      <c r="CI21" s="66" t="str">
        <f>IF(Calendar!DS21="","",CONCATENATE(A21,"_",Calendar!DR21,"_",Calendar!DS21,"_",Calendar!DT21,","))</f>
        <v/>
      </c>
      <c r="CJ21" s="66" t="str">
        <f>IF(Calendar!DV21="","",CONCATENATE(A21,"_",Calendar!DU21,"_",Calendar!DV21,"_",Calendar!DW21,","))</f>
        <v/>
      </c>
      <c r="CK21" s="66" t="str">
        <f>IF(Calendar!DY21="","",CONCATENATE(A21,"_",Calendar!DX21,"_",Calendar!DY21,"_",Calendar!DZ21,","))</f>
        <v/>
      </c>
      <c r="CL21" s="90" t="str">
        <f>IF(Calendar!EB21="","",CONCATENATE(A21,"_",Calendar!EA21,"_",Calendar!EB21,"_",Calendar!EC21,","))</f>
        <v/>
      </c>
      <c r="CM21" s="94" t="str">
        <f t="shared" si="1"/>
        <v/>
      </c>
      <c r="CN21" s="95" t="str">
        <f t="shared" si="2"/>
        <v/>
      </c>
      <c r="CO21" s="96" t="str">
        <f t="shared" si="3"/>
        <v/>
      </c>
      <c r="CP21" s="94" t="str">
        <f>IF(View!$D$1&lt;&gt;"OK","",IF(OR(View!$C$3="K+4",View!$C$3="K+4 &amp; K+7",View!$C$3="K+4 &amp; K+10",View!$C$3="ALL"),IF(CM21="","",IF(AND(HomeCalc!$A21&gt;=View!$C$1,HomeCalc!A21&lt;=View!$C$2),HomeCalc!CM21,"")),""))</f>
        <v/>
      </c>
      <c r="CQ21" s="95" t="str">
        <f>IF(View!$D$1&lt;&gt;"OK","",IF(OR(View!$C$3="K+7",View!$C$3="K+4 &amp; K+7",View!$C$3="K+7 &amp; K+10",View!$C$3="ALL"),IF(CN21="","",IF(AND(HomeCalc!$A21&gt;=View!$C$1,HomeCalc!A21&lt;=View!$C$2),HomeCalc!CN21,"")),""))</f>
        <v/>
      </c>
      <c r="CR21" s="96" t="str">
        <f>IF(View!$D$1&lt;&gt;"OK","",IF(OR(View!$C$3="K+10",View!$C$3="K+4 &amp; K+10",View!$C$3="K+7 &amp; K+10",View!$C$3="ALL"),IF(CO21="","",IF(AND(HomeCalc!$A21&gt;=View!$C$1,HomeCalc!A21&lt;=View!$C$2),HomeCalc!CO21,"")),""))</f>
        <v/>
      </c>
      <c r="CS21" s="102" t="str">
        <f>IF(View!$D$1&lt;&gt;"OK","",CONCATENATE(CS20,CP21,CQ21,CR21))</f>
        <v/>
      </c>
    </row>
    <row r="22" spans="1:97" ht="15.75" x14ac:dyDescent="0.25">
      <c r="A22" s="11">
        <v>42204</v>
      </c>
      <c r="B22" s="15" t="s">
        <v>59</v>
      </c>
      <c r="C22" s="17">
        <f t="shared" si="4"/>
        <v>3</v>
      </c>
      <c r="D22" s="26" t="s">
        <v>65</v>
      </c>
      <c r="E22" s="24" t="s">
        <v>61</v>
      </c>
      <c r="F22" s="64">
        <f t="shared" si="0"/>
        <v>0</v>
      </c>
      <c r="G22" s="21" t="str">
        <f>IF(OR(RIGHT(Calendar!I22,4)="REDS",RIGHT(Calendar!I22,6)="BLACKS",RIGHT(Calendar!I22,5)="BLUES"),Calendar!H22,"")</f>
        <v/>
      </c>
      <c r="H22" s="21" t="str">
        <f>IF(OR(RIGHT(Calendar!L22,4)="REDS",RIGHT(Calendar!L22,6)="BLACKS",RIGHT(Calendar!L22,5)="BLUES"),Calendar!K22,"")</f>
        <v/>
      </c>
      <c r="I22" s="21" t="str">
        <f>IF(OR(RIGHT(Calendar!O22,4)="REDS",RIGHT(Calendar!O22,6)="BLACKS",RIGHT(Calendar!O22,5)="BLUES"),Calendar!N22,"")</f>
        <v/>
      </c>
      <c r="J22" s="21" t="str">
        <f>IF(OR(RIGHT(Calendar!R22,4)="REDS",RIGHT(Calendar!R22,6)="BLACKS",RIGHT(Calendar!R22,5)="BLUES"),Calendar!Q22,"")</f>
        <v/>
      </c>
      <c r="K22" s="21" t="str">
        <f>IF(OR(RIGHT(Calendar!U22,4)="REDS",RIGHT(Calendar!U22,6)="BLACKS",RIGHT(Calendar!U22,5)="BLUES"),Calendar!T22,"")</f>
        <v/>
      </c>
      <c r="L22" s="21" t="str">
        <f>IF(OR(RIGHT(Calendar!X22,4)="REDS",RIGHT(Calendar!X22,6)="BLACKS",RIGHT(Calendar!X22,5)="BLUES"),Calendar!W22,"")</f>
        <v/>
      </c>
      <c r="M22" s="21" t="str">
        <f>IF(OR(RIGHT(Calendar!AA22,4)="REDS",RIGHT(Calendar!AA22,6)="BLACKS",RIGHT(Calendar!AA22,5)="BLUES"),Calendar!Z22,"")</f>
        <v/>
      </c>
      <c r="N22" s="21" t="str">
        <f>IF(OR(RIGHT(Calendar!AD22,4)="REDS",RIGHT(Calendar!AD22,6)="BLACKS",RIGHT(Calendar!AD22,5)="BLUES"),Calendar!AC22,"")</f>
        <v/>
      </c>
      <c r="O22" s="21" t="str">
        <f>IF(OR(RIGHT(Calendar!AG22,4)="REDS",RIGHT(Calendar!AG22,6)="BLACKS",RIGHT(Calendar!AG22,5)="BLUES"),Calendar!AF22,"")</f>
        <v/>
      </c>
      <c r="P22" s="21" t="str">
        <f>IF(OR(RIGHT(Calendar!AJ22,4)="REDS",RIGHT(Calendar!AJ22,6)="BLACKS",RIGHT(Calendar!AJ22,5)="BLUES"),Calendar!AI22,"")</f>
        <v/>
      </c>
      <c r="Q22" s="21" t="str">
        <f>IF(OR(RIGHT(Calendar!AM22,4)="REDS",RIGHT(Calendar!AM22,6)="BLACKS",RIGHT(Calendar!AM22,5)="BLUES"),Calendar!AL22,"")</f>
        <v/>
      </c>
      <c r="R22" s="21" t="str">
        <f>IF(OR(RIGHT(Calendar!AP22,4)="REDS",RIGHT(Calendar!AP22,6)="BLACKS",RIGHT(Calendar!AP22,5)="BLUES"),Calendar!AO22,"")</f>
        <v/>
      </c>
      <c r="S22" s="21" t="str">
        <f>IF(OR(RIGHT(Calendar!AS22,4)="REDS",RIGHT(Calendar!AS22,6)="BLACKS",RIGHT(Calendar!AS22,5)="BLUES"),Calendar!AR22,"")</f>
        <v/>
      </c>
      <c r="T22" s="21" t="str">
        <f>IF(OR(RIGHT(Calendar!AV22,4)="REDS",RIGHT(Calendar!AV22,6)="BLACKS",RIGHT(Calendar!AV22,5)="BLUES"),Calendar!AU22,"")</f>
        <v/>
      </c>
      <c r="U22" s="21" t="str">
        <f>IF(OR(RIGHT(Calendar!AY22,4)="REDS",RIGHT(Calendar!AY22,6)="BLACKS",RIGHT(Calendar!AY22,5)="BLUES"),Calendar!AX22,"")</f>
        <v/>
      </c>
      <c r="V22" s="21" t="str">
        <f>IF(OR(RIGHT(Calendar!BB22,4)="REDS",RIGHT(Calendar!BB22,6)="BLACKS",RIGHT(Calendar!BB22,5)="BLUES"),Calendar!BA22,"")</f>
        <v/>
      </c>
      <c r="W22" s="21" t="str">
        <f>IF(OR(RIGHT(Calendar!BE22,4)="REDS",RIGHT(Calendar!BE22,6)="BLACKS",RIGHT(Calendar!BE22,5)="BLUES"),Calendar!BD22,"")</f>
        <v/>
      </c>
      <c r="X22" s="21" t="str">
        <f>IF(OR(RIGHT(Calendar!BH22,4)="REDS",RIGHT(Calendar!BH22,6)="BLACKS",RIGHT(Calendar!BH22,5)="BLUES"),Calendar!BG22,"")</f>
        <v/>
      </c>
      <c r="Y22" s="21" t="str">
        <f>IF(OR(RIGHT(Calendar!BK22,4)="REDS",RIGHT(Calendar!BK22,6)="BLACKS",RIGHT(Calendar!BK22,5)="BLUES"),Calendar!BJ22,"")</f>
        <v/>
      </c>
      <c r="Z22" s="21" t="str">
        <f>IF(OR(RIGHT(Calendar!BN22,4)="REDS",RIGHT(Calendar!BN22,6)="BLACKS",RIGHT(Calendar!BN22,5)="BLUES"),Calendar!BM22,"")</f>
        <v/>
      </c>
      <c r="AA22" s="21" t="str">
        <f>IF(OR(RIGHT(Calendar!BQ22,4)="REDS",RIGHT(Calendar!BQ22,6)="BLACKS",RIGHT(Calendar!BQ22,5)="BLUES"),Calendar!BP22,"")</f>
        <v/>
      </c>
      <c r="AB22" s="21" t="str">
        <f>IF(OR(RIGHT(Calendar!BT22,4)="REDS",RIGHT(Calendar!BT22,6)="BLACKS",RIGHT(Calendar!BT22,5)="BLUES"),Calendar!BS22,"")</f>
        <v/>
      </c>
      <c r="AC22" s="21" t="str">
        <f>IF(OR(RIGHT(Calendar!BW22,4)="REDS",RIGHT(Calendar!BW22,6)="BLACKS",RIGHT(Calendar!BW22,5)="BLUES"),Calendar!BV22,"")</f>
        <v/>
      </c>
      <c r="AD22" s="21" t="str">
        <f>IF(OR(RIGHT(Calendar!BZ22,4)="REDS",RIGHT(Calendar!BZ22,6)="BLACKS",RIGHT(Calendar!BZ22,5)="BLUES"),Calendar!BY22,"")</f>
        <v/>
      </c>
      <c r="AE22" s="21" t="str">
        <f>IF(OR(RIGHT(Calendar!CC22,4)="REDS",RIGHT(Calendar!CC22,6)="BLACKS",RIGHT(Calendar!CC22,5)="BLUES"),Calendar!CB22,"")</f>
        <v/>
      </c>
      <c r="AF22" s="21" t="str">
        <f>IF(OR(RIGHT(Calendar!CF22,4)="REDS",RIGHT(Calendar!CF22,6)="BLACKS",RIGHT(Calendar!CF22,5)="BLUES"),Calendar!CE22,"")</f>
        <v/>
      </c>
      <c r="AG22" s="21" t="str">
        <f>IF(OR(RIGHT(Calendar!CI22,4)="REDS",RIGHT(Calendar!CI22,6)="BLACKS",RIGHT(Calendar!CI22,5)="BLUES"),Calendar!CH22,"")</f>
        <v/>
      </c>
      <c r="AH22" s="21" t="str">
        <f>IF(OR(RIGHT(Calendar!CL22,4)="REDS",RIGHT(Calendar!CL22,6)="BLACKS",RIGHT(Calendar!CL22,5)="BLUES"),Calendar!CK22,"")</f>
        <v/>
      </c>
      <c r="AI22" s="21" t="str">
        <f>IF(OR(RIGHT(Calendar!CO22,4)="REDS",RIGHT(Calendar!CO22,6)="BLACKS",RIGHT(Calendar!CO22,5)="BLUES"),Calendar!CN22,"")</f>
        <v/>
      </c>
      <c r="AJ22" s="21" t="str">
        <f>IF(OR(RIGHT(Calendar!CR22,4)="REDS",RIGHT(Calendar!CR22,6)="BLACKS",RIGHT(Calendar!CR22,5)="BLUES"),Calendar!CQ22,"")</f>
        <v/>
      </c>
      <c r="AK22" s="21" t="str">
        <f>IF(OR(RIGHT(Calendar!CU22,4)="REDS",RIGHT(Calendar!CU22,6)="BLACKS",RIGHT(Calendar!CU22,5)="BLUES"),Calendar!CT22,"")</f>
        <v/>
      </c>
      <c r="AL22" s="21" t="str">
        <f>IF(OR(RIGHT(Calendar!CX22,4)="REDS",RIGHT(Calendar!CX22,6)="BLACKS",RIGHT(Calendar!CX22,5)="BLUES"),Calendar!CW22,"")</f>
        <v/>
      </c>
      <c r="AM22" s="21" t="str">
        <f>IF(OR(RIGHT(Calendar!DA22,4)="REDS",RIGHT(Calendar!DA22,6)="BLACKS",RIGHT(Calendar!DA22,5)="BLUES"),Calendar!CZ22,"")</f>
        <v/>
      </c>
      <c r="AN22" s="21" t="str">
        <f>IF(OR(RIGHT(Calendar!DD22,4)="REDS",RIGHT(Calendar!DD22,6)="BLACKS",RIGHT(Calendar!DD22,5)="BLUES"),Calendar!DC22,"")</f>
        <v/>
      </c>
      <c r="AO22" s="21" t="str">
        <f>IF(OR(RIGHT(Calendar!DG22,4)="REDS",RIGHT(Calendar!DG22,6)="BLACKS",RIGHT(Calendar!DG22,5)="BLUES"),Calendar!DF22,"")</f>
        <v/>
      </c>
      <c r="AP22" s="21" t="str">
        <f>IF(OR(RIGHT(Calendar!DJ22,4)="REDS",RIGHT(Calendar!DJ22,6)="BLACKS",RIGHT(Calendar!DJ22,5)="BLUES"),Calendar!DI22,"")</f>
        <v/>
      </c>
      <c r="AQ22" s="21" t="str">
        <f>IF(OR(RIGHT(Calendar!DM22,4)="REDS",RIGHT(Calendar!DM22,6)="BLACKS",RIGHT(Calendar!DM22,5)="BLUES"),Calendar!DL22,"")</f>
        <v/>
      </c>
      <c r="AR22" s="21" t="str">
        <f>IF(OR(RIGHT(Calendar!DP22,4)="REDS",RIGHT(Calendar!DP22,6)="BLACKS",RIGHT(Calendar!DP22,5)="BLUES"),Calendar!DO22,"")</f>
        <v/>
      </c>
      <c r="AS22" s="21" t="str">
        <f>IF(OR(RIGHT(Calendar!DS22,4)="REDS",RIGHT(Calendar!DS22,6)="BLACKS",RIGHT(Calendar!DS22,5)="BLUES"),Calendar!DR22,"")</f>
        <v/>
      </c>
      <c r="AT22" s="21" t="str">
        <f>IF(OR(RIGHT(Calendar!DV22,4)="REDS",RIGHT(Calendar!DV22,6)="BLACKS",RIGHT(Calendar!DV22,5)="BLUES"),Calendar!DU22,"")</f>
        <v/>
      </c>
      <c r="AU22" s="21" t="str">
        <f>IF(OR(RIGHT(Calendar!DY22,4)="REDS",RIGHT(Calendar!DY22,6)="BLACKS",RIGHT(Calendar!DY22,5)="BLUES"),Calendar!DX22,"")</f>
        <v/>
      </c>
      <c r="AV22" s="21" t="str">
        <f>IF(OR(RIGHT(Calendar!EB22,4)="REDS",RIGHT(Calendar!EB22,6)="BLACKS",RIGHT(Calendar!EB22,5)="BLUES"),Calendar!EA22,"")</f>
        <v/>
      </c>
      <c r="AW22" s="66" t="str">
        <f>IF(Calendar!I22="","",CONCATENATE(A22,"_",Calendar!H22,"_",Calendar!I22,"_",Calendar!J22,","))</f>
        <v/>
      </c>
      <c r="AX22" s="66" t="str">
        <f>IF(Calendar!L22="","",CONCATENATE(A22,"_",Calendar!K22,"_",Calendar!L22,"_",Calendar!M22,","))</f>
        <v/>
      </c>
      <c r="AY22" s="66" t="str">
        <f>IF(Calendar!O22="","",CONCATENATE(A22,"_",Calendar!N22,"_",Calendar!O22,"_",Calendar!P22,","))</f>
        <v/>
      </c>
      <c r="AZ22" s="66" t="str">
        <f>IF(Calendar!R22="","",CONCATENATE(A22,"_",Calendar!Q22,"_",Calendar!R22,"_",Calendar!S22,","))</f>
        <v/>
      </c>
      <c r="BA22" s="66" t="str">
        <f>IF(Calendar!U22="","",CONCATENATE(A22,"_",Calendar!T22,"_",Calendar!U22,"_",Calendar!V22,","))</f>
        <v/>
      </c>
      <c r="BB22" s="66" t="str">
        <f>IF(Calendar!X22="","",CONCATENATE(A22,"_",Calendar!W22,"_",Calendar!X22,"_",Calendar!Y22,","))</f>
        <v/>
      </c>
      <c r="BC22" s="66" t="str">
        <f>IF(Calendar!AA22="","",CONCATENATE(A22,"_",Calendar!Z22,"_",Calendar!AA22,"_",Calendar!AB22,","))</f>
        <v/>
      </c>
      <c r="BD22" s="66" t="str">
        <f>IF(Calendar!AD22="","",CONCATENATE(A22,"_",Calendar!AC22,"_",Calendar!AD22,"_",Calendar!AE22,","))</f>
        <v/>
      </c>
      <c r="BE22" s="66" t="str">
        <f>IF(Calendar!AG22="","",CONCATENATE(A22,"_",Calendar!AF22,"_",Calendar!AG22,"_",Calendar!AH22,","))</f>
        <v/>
      </c>
      <c r="BF22" s="66" t="str">
        <f>IF(Calendar!AJ22="","",CONCATENATE(A22,"_",Calendar!AI22,"_",Calendar!AJ22,"_",Calendar!AK22,","))</f>
        <v/>
      </c>
      <c r="BG22" s="66" t="str">
        <f>IF(Calendar!AM22="","",CONCATENATE(A22,"_",Calendar!AL22,"_",Calendar!AM22,"_",Calendar!AN22,","))</f>
        <v/>
      </c>
      <c r="BH22" s="66" t="str">
        <f>IF(Calendar!AP22="","",CONCATENATE(A22,"_",Calendar!AO22,"_",Calendar!AP22,"_",Calendar!AQ22,","))</f>
        <v/>
      </c>
      <c r="BI22" s="66" t="str">
        <f>IF(Calendar!AS22="","",CONCATENATE(A22,"_",Calendar!AR22,"_",Calendar!AS22,"_",Calendar!AT22,","))</f>
        <v/>
      </c>
      <c r="BJ22" s="66" t="str">
        <f>IF(Calendar!AV22="","",CONCATENATE(A22,"_",Calendar!AU22,"_",Calendar!AV22,"_",Calendar!AW22,","))</f>
        <v/>
      </c>
      <c r="BK22" s="66" t="str">
        <f>IF(Calendar!AY22="","",CONCATENATE(A22,"_",Calendar!AX22,"_",Calendar!AY22,"_",Calendar!AZ22,","))</f>
        <v/>
      </c>
      <c r="BL22" s="66" t="str">
        <f>IF(Calendar!BB22="","",CONCATENATE(A22,"_",Calendar!BA22,"_",Calendar!BB22,"_",Calendar!BC22,","))</f>
        <v/>
      </c>
      <c r="BM22" s="66" t="str">
        <f>IF(Calendar!BE22="","",CONCATENATE(A22,"_",Calendar!BD22,"_",Calendar!BE22,"_",Calendar!BF22,","))</f>
        <v/>
      </c>
      <c r="BN22" s="66" t="str">
        <f>IF(Calendar!BH22="","",CONCATENATE(A22,"_",Calendar!BG22,"_",Calendar!BH22,"_",Calendar!BI22,","))</f>
        <v/>
      </c>
      <c r="BO22" s="66" t="str">
        <f>IF(Calendar!BK22="","",CONCATENATE(A22,"_",Calendar!BJ22,"_",Calendar!BK22,"_",Calendar!BL22,","))</f>
        <v/>
      </c>
      <c r="BP22" s="66" t="str">
        <f>IF(Calendar!BN22="","",CONCATENATE(A22,"_",Calendar!BM22,"_",Calendar!BN22,"_",Calendar!BO22,","))</f>
        <v/>
      </c>
      <c r="BQ22" s="66" t="str">
        <f>IF(Calendar!BQ22="","",CONCATENATE(A22,"_",Calendar!BP22,"_",Calendar!BQ22,"_",Calendar!BR22,","))</f>
        <v/>
      </c>
      <c r="BR22" s="66" t="str">
        <f>IF(Calendar!BT22="","",CONCATENATE(A22,"_",Calendar!BS22,"_",Calendar!BT22,"_",Calendar!BU22,","))</f>
        <v/>
      </c>
      <c r="BS22" s="66" t="str">
        <f>IF(Calendar!BW22="","",CONCATENATE(A22,"_",Calendar!BV22,"_",Calendar!BW22,"_",Calendar!BX22,","))</f>
        <v/>
      </c>
      <c r="BT22" s="66" t="str">
        <f>IF(Calendar!BZ22="","",CONCATENATE(A22,"_",Calendar!BY22,"_",Calendar!BZ22,"_",Calendar!CA22,","))</f>
        <v/>
      </c>
      <c r="BU22" s="66" t="str">
        <f>IF(Calendar!CC22="","",CONCATENATE(A22,"_",Calendar!CB22,"_",Calendar!CC22,"_",Calendar!CD22,","))</f>
        <v/>
      </c>
      <c r="BV22" s="66" t="str">
        <f>IF(Calendar!CF22="","",CONCATENATE(A22,"_",Calendar!CE22,"_",Calendar!CF22,"_",Calendar!CG22,","))</f>
        <v/>
      </c>
      <c r="BW22" s="66" t="str">
        <f>IF(Calendar!CI22="","",CONCATENATE(A22,"_",Calendar!CH22,"_",Calendar!CI22,"_",Calendar!CJ22,","))</f>
        <v/>
      </c>
      <c r="BX22" s="66" t="str">
        <f>IF(Calendar!CL22="","",CONCATENATE(A22,"_",Calendar!CK22,"_",Calendar!CL22,"_",Calendar!CM22,","))</f>
        <v/>
      </c>
      <c r="BY22" s="66" t="str">
        <f>IF(Calendar!CO22="","",CONCATENATE(A22,"_",Calendar!CN22,"_",Calendar!CO22,"_",Calendar!CP22,","))</f>
        <v/>
      </c>
      <c r="BZ22" s="66" t="str">
        <f>IF(Calendar!CR22="","",CONCATENATE(A22,"_",Calendar!CQ22,"_",Calendar!CR22,"_",Calendar!CS22,","))</f>
        <v/>
      </c>
      <c r="CA22" s="66" t="str">
        <f>IF(Calendar!CU22="","",CONCATENATE(A22,"_",Calendar!CT22,"_",Calendar!CU22,"_",Calendar!CV22,","))</f>
        <v/>
      </c>
      <c r="CB22" s="66" t="str">
        <f>IF(Calendar!CX22="","",CONCATENATE(A22,"_",Calendar!CW22,"_",Calendar!CX22,"_",Calendar!CY22,","))</f>
        <v/>
      </c>
      <c r="CC22" s="66" t="str">
        <f>IF(Calendar!DA22="","",CONCATENATE(A22,"_",Calendar!CZ22,"_",Calendar!DA22,"_",Calendar!DB22,","))</f>
        <v/>
      </c>
      <c r="CD22" s="66" t="str">
        <f>IF(Calendar!DD22="","",CONCATENATE(A22,"_",Calendar!DC22,"_",Calendar!DD22,"_",Calendar!DE22,","))</f>
        <v/>
      </c>
      <c r="CE22" s="66" t="str">
        <f>IF(Calendar!DG22="","",CONCATENATE(A22,"_",Calendar!DF22,"_",Calendar!DG22,"_",Calendar!DH22,","))</f>
        <v/>
      </c>
      <c r="CF22" s="66" t="str">
        <f>IF(Calendar!DJ22="","",CONCATENATE(A22,"_",Calendar!DI22,"_",Calendar!DJ22,"_",Calendar!DK22,","))</f>
        <v/>
      </c>
      <c r="CG22" s="66" t="str">
        <f>IF(Calendar!DM22="","",CONCATENATE(A22,"_",Calendar!DL22,"_",Calendar!DM22,"_",Calendar!DN22,","))</f>
        <v/>
      </c>
      <c r="CH22" s="66" t="str">
        <f>IF(Calendar!DP22="","",CONCATENATE(A22,"_",Calendar!DO22,"_",Calendar!DP22,"_",Calendar!DQ22,","))</f>
        <v/>
      </c>
      <c r="CI22" s="66" t="str">
        <f>IF(Calendar!DS22="","",CONCATENATE(A22,"_",Calendar!DR22,"_",Calendar!DS22,"_",Calendar!DT22,","))</f>
        <v/>
      </c>
      <c r="CJ22" s="66" t="str">
        <f>IF(Calendar!DV22="","",CONCATENATE(A22,"_",Calendar!DU22,"_",Calendar!DV22,"_",Calendar!DW22,","))</f>
        <v/>
      </c>
      <c r="CK22" s="66" t="str">
        <f>IF(Calendar!DY22="","",CONCATENATE(A22,"_",Calendar!DX22,"_",Calendar!DY22,"_",Calendar!DZ22,","))</f>
        <v/>
      </c>
      <c r="CL22" s="90" t="str">
        <f>IF(Calendar!EB22="","",CONCATENATE(A22,"_",Calendar!EA22,"_",Calendar!EB22,"_",Calendar!EC22,","))</f>
        <v/>
      </c>
      <c r="CM22" s="94" t="str">
        <f t="shared" si="1"/>
        <v/>
      </c>
      <c r="CN22" s="95" t="str">
        <f t="shared" si="2"/>
        <v/>
      </c>
      <c r="CO22" s="96" t="str">
        <f t="shared" si="3"/>
        <v/>
      </c>
      <c r="CP22" s="94" t="str">
        <f>IF(View!$D$1&lt;&gt;"OK","",IF(OR(View!$C$3="K+4",View!$C$3="K+4 &amp; K+7",View!$C$3="K+4 &amp; K+10",View!$C$3="ALL"),IF(CM22="","",IF(AND(HomeCalc!$A22&gt;=View!$C$1,HomeCalc!A22&lt;=View!$C$2),HomeCalc!CM22,"")),""))</f>
        <v/>
      </c>
      <c r="CQ22" s="95" t="str">
        <f>IF(View!$D$1&lt;&gt;"OK","",IF(OR(View!$C$3="K+7",View!$C$3="K+4 &amp; K+7",View!$C$3="K+7 &amp; K+10",View!$C$3="ALL"),IF(CN22="","",IF(AND(HomeCalc!$A22&gt;=View!$C$1,HomeCalc!A22&lt;=View!$C$2),HomeCalc!CN22,"")),""))</f>
        <v/>
      </c>
      <c r="CR22" s="96" t="str">
        <f>IF(View!$D$1&lt;&gt;"OK","",IF(OR(View!$C$3="K+10",View!$C$3="K+4 &amp; K+10",View!$C$3="K+7 &amp; K+10",View!$C$3="ALL"),IF(CO22="","",IF(AND(HomeCalc!$A22&gt;=View!$C$1,HomeCalc!A22&lt;=View!$C$2),HomeCalc!CO22,"")),""))</f>
        <v/>
      </c>
      <c r="CS22" s="102" t="str">
        <f>IF(View!$D$1&lt;&gt;"OK","",CONCATENATE(CS21,CP22,CQ22,CR22))</f>
        <v/>
      </c>
    </row>
    <row r="23" spans="1:97" ht="15.75" x14ac:dyDescent="0.25">
      <c r="A23" s="11">
        <v>42205</v>
      </c>
      <c r="B23" s="15" t="s">
        <v>59</v>
      </c>
      <c r="C23" s="18">
        <f t="shared" si="4"/>
        <v>4</v>
      </c>
      <c r="D23" s="22" t="s">
        <v>66</v>
      </c>
      <c r="E23" s="24" t="s">
        <v>61</v>
      </c>
      <c r="F23" s="64">
        <f t="shared" si="0"/>
        <v>0</v>
      </c>
      <c r="G23" s="21" t="str">
        <f>IF(OR(RIGHT(Calendar!I23,4)="REDS",RIGHT(Calendar!I23,6)="BLACKS",RIGHT(Calendar!I23,5)="BLUES"),Calendar!H23,"")</f>
        <v/>
      </c>
      <c r="H23" s="21" t="str">
        <f>IF(OR(RIGHT(Calendar!L23,4)="REDS",RIGHT(Calendar!L23,6)="BLACKS",RIGHT(Calendar!L23,5)="BLUES"),Calendar!K23,"")</f>
        <v/>
      </c>
      <c r="I23" s="21" t="str">
        <f>IF(OR(RIGHT(Calendar!O23,4)="REDS",RIGHT(Calendar!O23,6)="BLACKS",RIGHT(Calendar!O23,5)="BLUES"),Calendar!N23,"")</f>
        <v/>
      </c>
      <c r="J23" s="21" t="str">
        <f>IF(OR(RIGHT(Calendar!R23,4)="REDS",RIGHT(Calendar!R23,6)="BLACKS",RIGHT(Calendar!R23,5)="BLUES"),Calendar!Q23,"")</f>
        <v/>
      </c>
      <c r="K23" s="21" t="str">
        <f>IF(OR(RIGHT(Calendar!U23,4)="REDS",RIGHT(Calendar!U23,6)="BLACKS",RIGHT(Calendar!U23,5)="BLUES"),Calendar!T23,"")</f>
        <v/>
      </c>
      <c r="L23" s="21" t="str">
        <f>IF(OR(RIGHT(Calendar!X23,4)="REDS",RIGHT(Calendar!X23,6)="BLACKS",RIGHT(Calendar!X23,5)="BLUES"),Calendar!W23,"")</f>
        <v/>
      </c>
      <c r="M23" s="21" t="str">
        <f>IF(OR(RIGHT(Calendar!AA23,4)="REDS",RIGHT(Calendar!AA23,6)="BLACKS",RIGHT(Calendar!AA23,5)="BLUES"),Calendar!Z23,"")</f>
        <v/>
      </c>
      <c r="N23" s="21" t="str">
        <f>IF(OR(RIGHT(Calendar!AD23,4)="REDS",RIGHT(Calendar!AD23,6)="BLACKS",RIGHT(Calendar!AD23,5)="BLUES"),Calendar!AC23,"")</f>
        <v/>
      </c>
      <c r="O23" s="21" t="str">
        <f>IF(OR(RIGHT(Calendar!AG23,4)="REDS",RIGHT(Calendar!AG23,6)="BLACKS",RIGHT(Calendar!AG23,5)="BLUES"),Calendar!AF23,"")</f>
        <v/>
      </c>
      <c r="P23" s="21" t="str">
        <f>IF(OR(RIGHT(Calendar!AJ23,4)="REDS",RIGHT(Calendar!AJ23,6)="BLACKS",RIGHT(Calendar!AJ23,5)="BLUES"),Calendar!AI23,"")</f>
        <v/>
      </c>
      <c r="Q23" s="21" t="str">
        <f>IF(OR(RIGHT(Calendar!AM23,4)="REDS",RIGHT(Calendar!AM23,6)="BLACKS",RIGHT(Calendar!AM23,5)="BLUES"),Calendar!AL23,"")</f>
        <v/>
      </c>
      <c r="R23" s="21" t="str">
        <f>IF(OR(RIGHT(Calendar!AP23,4)="REDS",RIGHT(Calendar!AP23,6)="BLACKS",RIGHT(Calendar!AP23,5)="BLUES"),Calendar!AO23,"")</f>
        <v/>
      </c>
      <c r="S23" s="21" t="str">
        <f>IF(OR(RIGHT(Calendar!AS23,4)="REDS",RIGHT(Calendar!AS23,6)="BLACKS",RIGHT(Calendar!AS23,5)="BLUES"),Calendar!AR23,"")</f>
        <v/>
      </c>
      <c r="T23" s="21" t="str">
        <f>IF(OR(RIGHT(Calendar!AV23,4)="REDS",RIGHT(Calendar!AV23,6)="BLACKS",RIGHT(Calendar!AV23,5)="BLUES"),Calendar!AU23,"")</f>
        <v/>
      </c>
      <c r="U23" s="21" t="str">
        <f>IF(OR(RIGHT(Calendar!AY23,4)="REDS",RIGHT(Calendar!AY23,6)="BLACKS",RIGHT(Calendar!AY23,5)="BLUES"),Calendar!AX23,"")</f>
        <v/>
      </c>
      <c r="V23" s="21" t="str">
        <f>IF(OR(RIGHT(Calendar!BB23,4)="REDS",RIGHT(Calendar!BB23,6)="BLACKS",RIGHT(Calendar!BB23,5)="BLUES"),Calendar!BA23,"")</f>
        <v/>
      </c>
      <c r="W23" s="21" t="str">
        <f>IF(OR(RIGHT(Calendar!BE23,4)="REDS",RIGHT(Calendar!BE23,6)="BLACKS",RIGHT(Calendar!BE23,5)="BLUES"),Calendar!BD23,"")</f>
        <v/>
      </c>
      <c r="X23" s="21" t="str">
        <f>IF(OR(RIGHT(Calendar!BH23,4)="REDS",RIGHT(Calendar!BH23,6)="BLACKS",RIGHT(Calendar!BH23,5)="BLUES"),Calendar!BG23,"")</f>
        <v/>
      </c>
      <c r="Y23" s="21" t="str">
        <f>IF(OR(RIGHT(Calendar!BK23,4)="REDS",RIGHT(Calendar!BK23,6)="BLACKS",RIGHT(Calendar!BK23,5)="BLUES"),Calendar!BJ23,"")</f>
        <v/>
      </c>
      <c r="Z23" s="21" t="str">
        <f>IF(OR(RIGHT(Calendar!BN23,4)="REDS",RIGHT(Calendar!BN23,6)="BLACKS",RIGHT(Calendar!BN23,5)="BLUES"),Calendar!BM23,"")</f>
        <v/>
      </c>
      <c r="AA23" s="21" t="str">
        <f>IF(OR(RIGHT(Calendar!BQ23,4)="REDS",RIGHT(Calendar!BQ23,6)="BLACKS",RIGHT(Calendar!BQ23,5)="BLUES"),Calendar!BP23,"")</f>
        <v/>
      </c>
      <c r="AB23" s="21" t="str">
        <f>IF(OR(RIGHT(Calendar!BT23,4)="REDS",RIGHT(Calendar!BT23,6)="BLACKS",RIGHT(Calendar!BT23,5)="BLUES"),Calendar!BS23,"")</f>
        <v/>
      </c>
      <c r="AC23" s="21" t="str">
        <f>IF(OR(RIGHT(Calendar!BW23,4)="REDS",RIGHT(Calendar!BW23,6)="BLACKS",RIGHT(Calendar!BW23,5)="BLUES"),Calendar!BV23,"")</f>
        <v/>
      </c>
      <c r="AD23" s="21" t="str">
        <f>IF(OR(RIGHT(Calendar!BZ23,4)="REDS",RIGHT(Calendar!BZ23,6)="BLACKS",RIGHT(Calendar!BZ23,5)="BLUES"),Calendar!BY23,"")</f>
        <v/>
      </c>
      <c r="AE23" s="21" t="str">
        <f>IF(OR(RIGHT(Calendar!CC23,4)="REDS",RIGHT(Calendar!CC23,6)="BLACKS",RIGHT(Calendar!CC23,5)="BLUES"),Calendar!CB23,"")</f>
        <v/>
      </c>
      <c r="AF23" s="21" t="str">
        <f>IF(OR(RIGHT(Calendar!CF23,4)="REDS",RIGHT(Calendar!CF23,6)="BLACKS",RIGHT(Calendar!CF23,5)="BLUES"),Calendar!CE23,"")</f>
        <v/>
      </c>
      <c r="AG23" s="21" t="str">
        <f>IF(OR(RIGHT(Calendar!CI23,4)="REDS",RIGHT(Calendar!CI23,6)="BLACKS",RIGHT(Calendar!CI23,5)="BLUES"),Calendar!CH23,"")</f>
        <v/>
      </c>
      <c r="AH23" s="21" t="str">
        <f>IF(OR(RIGHT(Calendar!CL23,4)="REDS",RIGHT(Calendar!CL23,6)="BLACKS",RIGHT(Calendar!CL23,5)="BLUES"),Calendar!CK23,"")</f>
        <v/>
      </c>
      <c r="AI23" s="21" t="str">
        <f>IF(OR(RIGHT(Calendar!CO23,4)="REDS",RIGHT(Calendar!CO23,6)="BLACKS",RIGHT(Calendar!CO23,5)="BLUES"),Calendar!CN23,"")</f>
        <v/>
      </c>
      <c r="AJ23" s="21" t="str">
        <f>IF(OR(RIGHT(Calendar!CR23,4)="REDS",RIGHT(Calendar!CR23,6)="BLACKS",RIGHT(Calendar!CR23,5)="BLUES"),Calendar!CQ23,"")</f>
        <v/>
      </c>
      <c r="AK23" s="21" t="str">
        <f>IF(OR(RIGHT(Calendar!CU23,4)="REDS",RIGHT(Calendar!CU23,6)="BLACKS",RIGHT(Calendar!CU23,5)="BLUES"),Calendar!CT23,"")</f>
        <v/>
      </c>
      <c r="AL23" s="21" t="str">
        <f>IF(OR(RIGHT(Calendar!CX23,4)="REDS",RIGHT(Calendar!CX23,6)="BLACKS",RIGHT(Calendar!CX23,5)="BLUES"),Calendar!CW23,"")</f>
        <v/>
      </c>
      <c r="AM23" s="21" t="str">
        <f>IF(OR(RIGHT(Calendar!DA23,4)="REDS",RIGHT(Calendar!DA23,6)="BLACKS",RIGHT(Calendar!DA23,5)="BLUES"),Calendar!CZ23,"")</f>
        <v/>
      </c>
      <c r="AN23" s="21" t="str">
        <f>IF(OR(RIGHT(Calendar!DD23,4)="REDS",RIGHT(Calendar!DD23,6)="BLACKS",RIGHT(Calendar!DD23,5)="BLUES"),Calendar!DC23,"")</f>
        <v/>
      </c>
      <c r="AO23" s="21" t="str">
        <f>IF(OR(RIGHT(Calendar!DG23,4)="REDS",RIGHT(Calendar!DG23,6)="BLACKS",RIGHT(Calendar!DG23,5)="BLUES"),Calendar!DF23,"")</f>
        <v/>
      </c>
      <c r="AP23" s="21" t="str">
        <f>IF(OR(RIGHT(Calendar!DJ23,4)="REDS",RIGHT(Calendar!DJ23,6)="BLACKS",RIGHT(Calendar!DJ23,5)="BLUES"),Calendar!DI23,"")</f>
        <v/>
      </c>
      <c r="AQ23" s="21" t="str">
        <f>IF(OR(RIGHT(Calendar!DM23,4)="REDS",RIGHT(Calendar!DM23,6)="BLACKS",RIGHT(Calendar!DM23,5)="BLUES"),Calendar!DL23,"")</f>
        <v/>
      </c>
      <c r="AR23" s="21" t="str">
        <f>IF(OR(RIGHT(Calendar!DP23,4)="REDS",RIGHT(Calendar!DP23,6)="BLACKS",RIGHT(Calendar!DP23,5)="BLUES"),Calendar!DO23,"")</f>
        <v/>
      </c>
      <c r="AS23" s="21" t="str">
        <f>IF(OR(RIGHT(Calendar!DS23,4)="REDS",RIGHT(Calendar!DS23,6)="BLACKS",RIGHT(Calendar!DS23,5)="BLUES"),Calendar!DR23,"")</f>
        <v/>
      </c>
      <c r="AT23" s="21" t="str">
        <f>IF(OR(RIGHT(Calendar!DV23,4)="REDS",RIGHT(Calendar!DV23,6)="BLACKS",RIGHT(Calendar!DV23,5)="BLUES"),Calendar!DU23,"")</f>
        <v/>
      </c>
      <c r="AU23" s="21" t="str">
        <f>IF(OR(RIGHT(Calendar!DY23,4)="REDS",RIGHT(Calendar!DY23,6)="BLACKS",RIGHT(Calendar!DY23,5)="BLUES"),Calendar!DX23,"")</f>
        <v/>
      </c>
      <c r="AV23" s="21" t="str">
        <f>IF(OR(RIGHT(Calendar!EB23,4)="REDS",RIGHT(Calendar!EB23,6)="BLACKS",RIGHT(Calendar!EB23,5)="BLUES"),Calendar!EA23,"")</f>
        <v/>
      </c>
      <c r="AW23" s="66" t="str">
        <f>IF(Calendar!I23="","",CONCATENATE(A23,"_",Calendar!H23,"_",Calendar!I23,"_",Calendar!J23,","))</f>
        <v/>
      </c>
      <c r="AX23" s="66" t="str">
        <f>IF(Calendar!L23="","",CONCATENATE(A23,"_",Calendar!K23,"_",Calendar!L23,"_",Calendar!M23,","))</f>
        <v/>
      </c>
      <c r="AY23" s="66" t="str">
        <f>IF(Calendar!O23="","",CONCATENATE(A23,"_",Calendar!N23,"_",Calendar!O23,"_",Calendar!P23,","))</f>
        <v/>
      </c>
      <c r="AZ23" s="66" t="str">
        <f>IF(Calendar!R23="","",CONCATENATE(A23,"_",Calendar!Q23,"_",Calendar!R23,"_",Calendar!S23,","))</f>
        <v/>
      </c>
      <c r="BA23" s="66" t="str">
        <f>IF(Calendar!U23="","",CONCATENATE(A23,"_",Calendar!T23,"_",Calendar!U23,"_",Calendar!V23,","))</f>
        <v/>
      </c>
      <c r="BB23" s="66" t="str">
        <f>IF(Calendar!X23="","",CONCATENATE(A23,"_",Calendar!W23,"_",Calendar!X23,"_",Calendar!Y23,","))</f>
        <v/>
      </c>
      <c r="BC23" s="66" t="str">
        <f>IF(Calendar!AA23="","",CONCATENATE(A23,"_",Calendar!Z23,"_",Calendar!AA23,"_",Calendar!AB23,","))</f>
        <v/>
      </c>
      <c r="BD23" s="66" t="str">
        <f>IF(Calendar!AD23="","",CONCATENATE(A23,"_",Calendar!AC23,"_",Calendar!AD23,"_",Calendar!AE23,","))</f>
        <v/>
      </c>
      <c r="BE23" s="66" t="str">
        <f>IF(Calendar!AG23="","",CONCATENATE(A23,"_",Calendar!AF23,"_",Calendar!AG23,"_",Calendar!AH23,","))</f>
        <v/>
      </c>
      <c r="BF23" s="66" t="str">
        <f>IF(Calendar!AJ23="","",CONCATENATE(A23,"_",Calendar!AI23,"_",Calendar!AJ23,"_",Calendar!AK23,","))</f>
        <v/>
      </c>
      <c r="BG23" s="66" t="str">
        <f>IF(Calendar!AM23="","",CONCATENATE(A23,"_",Calendar!AL23,"_",Calendar!AM23,"_",Calendar!AN23,","))</f>
        <v/>
      </c>
      <c r="BH23" s="66" t="str">
        <f>IF(Calendar!AP23="","",CONCATENATE(A23,"_",Calendar!AO23,"_",Calendar!AP23,"_",Calendar!AQ23,","))</f>
        <v/>
      </c>
      <c r="BI23" s="66" t="str">
        <f>IF(Calendar!AS23="","",CONCATENATE(A23,"_",Calendar!AR23,"_",Calendar!AS23,"_",Calendar!AT23,","))</f>
        <v/>
      </c>
      <c r="BJ23" s="66" t="str">
        <f>IF(Calendar!AV23="","",CONCATENATE(A23,"_",Calendar!AU23,"_",Calendar!AV23,"_",Calendar!AW23,","))</f>
        <v/>
      </c>
      <c r="BK23" s="66" t="str">
        <f>IF(Calendar!AY23="","",CONCATENATE(A23,"_",Calendar!AX23,"_",Calendar!AY23,"_",Calendar!AZ23,","))</f>
        <v/>
      </c>
      <c r="BL23" s="66" t="str">
        <f>IF(Calendar!BB23="","",CONCATENATE(A23,"_",Calendar!BA23,"_",Calendar!BB23,"_",Calendar!BC23,","))</f>
        <v/>
      </c>
      <c r="BM23" s="66" t="str">
        <f>IF(Calendar!BE23="","",CONCATENATE(A23,"_",Calendar!BD23,"_",Calendar!BE23,"_",Calendar!BF23,","))</f>
        <v/>
      </c>
      <c r="BN23" s="66" t="str">
        <f>IF(Calendar!BH23="","",CONCATENATE(A23,"_",Calendar!BG23,"_",Calendar!BH23,"_",Calendar!BI23,","))</f>
        <v/>
      </c>
      <c r="BO23" s="66" t="str">
        <f>IF(Calendar!BK23="","",CONCATENATE(A23,"_",Calendar!BJ23,"_",Calendar!BK23,"_",Calendar!BL23,","))</f>
        <v/>
      </c>
      <c r="BP23" s="66" t="str">
        <f>IF(Calendar!BN23="","",CONCATENATE(A23,"_",Calendar!BM23,"_",Calendar!BN23,"_",Calendar!BO23,","))</f>
        <v/>
      </c>
      <c r="BQ23" s="66" t="str">
        <f>IF(Calendar!BQ23="","",CONCATENATE(A23,"_",Calendar!BP23,"_",Calendar!BQ23,"_",Calendar!BR23,","))</f>
        <v/>
      </c>
      <c r="BR23" s="66" t="str">
        <f>IF(Calendar!BT23="","",CONCATENATE(A23,"_",Calendar!BS23,"_",Calendar!BT23,"_",Calendar!BU23,","))</f>
        <v/>
      </c>
      <c r="BS23" s="66" t="str">
        <f>IF(Calendar!BW23="","",CONCATENATE(A23,"_",Calendar!BV23,"_",Calendar!BW23,"_",Calendar!BX23,","))</f>
        <v/>
      </c>
      <c r="BT23" s="66" t="str">
        <f>IF(Calendar!BZ23="","",CONCATENATE(A23,"_",Calendar!BY23,"_",Calendar!BZ23,"_",Calendar!CA23,","))</f>
        <v/>
      </c>
      <c r="BU23" s="66" t="str">
        <f>IF(Calendar!CC23="","",CONCATENATE(A23,"_",Calendar!CB23,"_",Calendar!CC23,"_",Calendar!CD23,","))</f>
        <v/>
      </c>
      <c r="BV23" s="66" t="str">
        <f>IF(Calendar!CF23="","",CONCATENATE(A23,"_",Calendar!CE23,"_",Calendar!CF23,"_",Calendar!CG23,","))</f>
        <v/>
      </c>
      <c r="BW23" s="66" t="str">
        <f>IF(Calendar!CI23="","",CONCATENATE(A23,"_",Calendar!CH23,"_",Calendar!CI23,"_",Calendar!CJ23,","))</f>
        <v/>
      </c>
      <c r="BX23" s="66" t="str">
        <f>IF(Calendar!CL23="","",CONCATENATE(A23,"_",Calendar!CK23,"_",Calendar!CL23,"_",Calendar!CM23,","))</f>
        <v/>
      </c>
      <c r="BY23" s="66" t="str">
        <f>IF(Calendar!CO23="","",CONCATENATE(A23,"_",Calendar!CN23,"_",Calendar!CO23,"_",Calendar!CP23,","))</f>
        <v/>
      </c>
      <c r="BZ23" s="66" t="str">
        <f>IF(Calendar!CR23="","",CONCATENATE(A23,"_",Calendar!CQ23,"_",Calendar!CR23,"_",Calendar!CS23,","))</f>
        <v/>
      </c>
      <c r="CA23" s="66" t="str">
        <f>IF(Calendar!CU23="","",CONCATENATE(A23,"_",Calendar!CT23,"_",Calendar!CU23,"_",Calendar!CV23,","))</f>
        <v/>
      </c>
      <c r="CB23" s="66" t="str">
        <f>IF(Calendar!CX23="","",CONCATENATE(A23,"_",Calendar!CW23,"_",Calendar!CX23,"_",Calendar!CY23,","))</f>
        <v/>
      </c>
      <c r="CC23" s="66" t="str">
        <f>IF(Calendar!DA23="","",CONCATENATE(A23,"_",Calendar!CZ23,"_",Calendar!DA23,"_",Calendar!DB23,","))</f>
        <v/>
      </c>
      <c r="CD23" s="66" t="str">
        <f>IF(Calendar!DD23="","",CONCATENATE(A23,"_",Calendar!DC23,"_",Calendar!DD23,"_",Calendar!DE23,","))</f>
        <v/>
      </c>
      <c r="CE23" s="66" t="str">
        <f>IF(Calendar!DG23="","",CONCATENATE(A23,"_",Calendar!DF23,"_",Calendar!DG23,"_",Calendar!DH23,","))</f>
        <v/>
      </c>
      <c r="CF23" s="66" t="str">
        <f>IF(Calendar!DJ23="","",CONCATENATE(A23,"_",Calendar!DI23,"_",Calendar!DJ23,"_",Calendar!DK23,","))</f>
        <v/>
      </c>
      <c r="CG23" s="66" t="str">
        <f>IF(Calendar!DM23="","",CONCATENATE(A23,"_",Calendar!DL23,"_",Calendar!DM23,"_",Calendar!DN23,","))</f>
        <v/>
      </c>
      <c r="CH23" s="66" t="str">
        <f>IF(Calendar!DP23="","",CONCATENATE(A23,"_",Calendar!DO23,"_",Calendar!DP23,"_",Calendar!DQ23,","))</f>
        <v/>
      </c>
      <c r="CI23" s="66" t="str">
        <f>IF(Calendar!DS23="","",CONCATENATE(A23,"_",Calendar!DR23,"_",Calendar!DS23,"_",Calendar!DT23,","))</f>
        <v/>
      </c>
      <c r="CJ23" s="66" t="str">
        <f>IF(Calendar!DV23="","",CONCATENATE(A23,"_",Calendar!DU23,"_",Calendar!DV23,"_",Calendar!DW23,","))</f>
        <v/>
      </c>
      <c r="CK23" s="66" t="str">
        <f>IF(Calendar!DY23="","",CONCATENATE(A23,"_",Calendar!DX23,"_",Calendar!DY23,"_",Calendar!DZ23,","))</f>
        <v/>
      </c>
      <c r="CL23" s="90" t="str">
        <f>IF(Calendar!EB23="","",CONCATENATE(A23,"_",Calendar!EA23,"_",Calendar!EB23,"_",Calendar!EC23,","))</f>
        <v/>
      </c>
      <c r="CM23" s="94" t="str">
        <f t="shared" si="1"/>
        <v/>
      </c>
      <c r="CN23" s="95" t="str">
        <f t="shared" si="2"/>
        <v/>
      </c>
      <c r="CO23" s="96" t="str">
        <f t="shared" si="3"/>
        <v/>
      </c>
      <c r="CP23" s="94" t="str">
        <f>IF(View!$D$1&lt;&gt;"OK","",IF(OR(View!$C$3="K+4",View!$C$3="K+4 &amp; K+7",View!$C$3="K+4 &amp; K+10",View!$C$3="ALL"),IF(CM23="","",IF(AND(HomeCalc!$A23&gt;=View!$C$1,HomeCalc!A23&lt;=View!$C$2),HomeCalc!CM23,"")),""))</f>
        <v/>
      </c>
      <c r="CQ23" s="95" t="str">
        <f>IF(View!$D$1&lt;&gt;"OK","",IF(OR(View!$C$3="K+7",View!$C$3="K+4 &amp; K+7",View!$C$3="K+7 &amp; K+10",View!$C$3="ALL"),IF(CN23="","",IF(AND(HomeCalc!$A23&gt;=View!$C$1,HomeCalc!A23&lt;=View!$C$2),HomeCalc!CN23,"")),""))</f>
        <v/>
      </c>
      <c r="CR23" s="96" t="str">
        <f>IF(View!$D$1&lt;&gt;"OK","",IF(OR(View!$C$3="K+10",View!$C$3="K+4 &amp; K+10",View!$C$3="K+7 &amp; K+10",View!$C$3="ALL"),IF(CO23="","",IF(AND(HomeCalc!$A23&gt;=View!$C$1,HomeCalc!A23&lt;=View!$C$2),HomeCalc!CO23,"")),""))</f>
        <v/>
      </c>
      <c r="CS23" s="102" t="str">
        <f>IF(View!$D$1&lt;&gt;"OK","",CONCATENATE(CS22,CP23,CQ23,CR23))</f>
        <v/>
      </c>
    </row>
    <row r="24" spans="1:97" ht="15.75" x14ac:dyDescent="0.25">
      <c r="A24" s="11">
        <v>42206</v>
      </c>
      <c r="B24" s="15" t="s">
        <v>59</v>
      </c>
      <c r="C24" s="18">
        <f t="shared" si="4"/>
        <v>4</v>
      </c>
      <c r="D24" s="23" t="s">
        <v>67</v>
      </c>
      <c r="E24" s="24" t="s">
        <v>68</v>
      </c>
      <c r="F24" s="64">
        <f t="shared" si="0"/>
        <v>0</v>
      </c>
      <c r="G24" s="21" t="str">
        <f>IF(OR(RIGHT(Calendar!I24,4)="REDS",RIGHT(Calendar!I24,6)="BLACKS",RIGHT(Calendar!I24,5)="BLUES"),Calendar!H24,"")</f>
        <v/>
      </c>
      <c r="H24" s="21" t="str">
        <f>IF(OR(RIGHT(Calendar!L24,4)="REDS",RIGHT(Calendar!L24,6)="BLACKS",RIGHT(Calendar!L24,5)="BLUES"),Calendar!K24,"")</f>
        <v/>
      </c>
      <c r="I24" s="21" t="str">
        <f>IF(OR(RIGHT(Calendar!O24,4)="REDS",RIGHT(Calendar!O24,6)="BLACKS",RIGHT(Calendar!O24,5)="BLUES"),Calendar!N24,"")</f>
        <v/>
      </c>
      <c r="J24" s="21" t="str">
        <f>IF(OR(RIGHT(Calendar!R24,4)="REDS",RIGHT(Calendar!R24,6)="BLACKS",RIGHT(Calendar!R24,5)="BLUES"),Calendar!Q24,"")</f>
        <v/>
      </c>
      <c r="K24" s="21" t="str">
        <f>IF(OR(RIGHT(Calendar!U24,4)="REDS",RIGHT(Calendar!U24,6)="BLACKS",RIGHT(Calendar!U24,5)="BLUES"),Calendar!T24,"")</f>
        <v/>
      </c>
      <c r="L24" s="21" t="str">
        <f>IF(OR(RIGHT(Calendar!X24,4)="REDS",RIGHT(Calendar!X24,6)="BLACKS",RIGHT(Calendar!X24,5)="BLUES"),Calendar!W24,"")</f>
        <v/>
      </c>
      <c r="M24" s="21" t="str">
        <f>IF(OR(RIGHT(Calendar!AA24,4)="REDS",RIGHT(Calendar!AA24,6)="BLACKS",RIGHT(Calendar!AA24,5)="BLUES"),Calendar!Z24,"")</f>
        <v/>
      </c>
      <c r="N24" s="21" t="str">
        <f>IF(OR(RIGHT(Calendar!AD24,4)="REDS",RIGHT(Calendar!AD24,6)="BLACKS",RIGHT(Calendar!AD24,5)="BLUES"),Calendar!AC24,"")</f>
        <v/>
      </c>
      <c r="O24" s="21" t="str">
        <f>IF(OR(RIGHT(Calendar!AG24,4)="REDS",RIGHT(Calendar!AG24,6)="BLACKS",RIGHT(Calendar!AG24,5)="BLUES"),Calendar!AF24,"")</f>
        <v/>
      </c>
      <c r="P24" s="21" t="str">
        <f>IF(OR(RIGHT(Calendar!AJ24,4)="REDS",RIGHT(Calendar!AJ24,6)="BLACKS",RIGHT(Calendar!AJ24,5)="BLUES"),Calendar!AI24,"")</f>
        <v/>
      </c>
      <c r="Q24" s="21" t="str">
        <f>IF(OR(RIGHT(Calendar!AM24,4)="REDS",RIGHT(Calendar!AM24,6)="BLACKS",RIGHT(Calendar!AM24,5)="BLUES"),Calendar!AL24,"")</f>
        <v/>
      </c>
      <c r="R24" s="21" t="str">
        <f>IF(OR(RIGHT(Calendar!AP24,4)="REDS",RIGHT(Calendar!AP24,6)="BLACKS",RIGHT(Calendar!AP24,5)="BLUES"),Calendar!AO24,"")</f>
        <v/>
      </c>
      <c r="S24" s="21" t="str">
        <f>IF(OR(RIGHT(Calendar!AS24,4)="REDS",RIGHT(Calendar!AS24,6)="BLACKS",RIGHT(Calendar!AS24,5)="BLUES"),Calendar!AR24,"")</f>
        <v/>
      </c>
      <c r="T24" s="21" t="str">
        <f>IF(OR(RIGHT(Calendar!AV24,4)="REDS",RIGHT(Calendar!AV24,6)="BLACKS",RIGHT(Calendar!AV24,5)="BLUES"),Calendar!AU24,"")</f>
        <v/>
      </c>
      <c r="U24" s="21" t="str">
        <f>IF(OR(RIGHT(Calendar!AY24,4)="REDS",RIGHT(Calendar!AY24,6)="BLACKS",RIGHT(Calendar!AY24,5)="BLUES"),Calendar!AX24,"")</f>
        <v/>
      </c>
      <c r="V24" s="21" t="str">
        <f>IF(OR(RIGHT(Calendar!BB24,4)="REDS",RIGHT(Calendar!BB24,6)="BLACKS",RIGHT(Calendar!BB24,5)="BLUES"),Calendar!BA24,"")</f>
        <v/>
      </c>
      <c r="W24" s="21" t="str">
        <f>IF(OR(RIGHT(Calendar!BE24,4)="REDS",RIGHT(Calendar!BE24,6)="BLACKS",RIGHT(Calendar!BE24,5)="BLUES"),Calendar!BD24,"")</f>
        <v/>
      </c>
      <c r="X24" s="21" t="str">
        <f>IF(OR(RIGHT(Calendar!BH24,4)="REDS",RIGHT(Calendar!BH24,6)="BLACKS",RIGHT(Calendar!BH24,5)="BLUES"),Calendar!BG24,"")</f>
        <v/>
      </c>
      <c r="Y24" s="21" t="str">
        <f>IF(OR(RIGHT(Calendar!BK24,4)="REDS",RIGHT(Calendar!BK24,6)="BLACKS",RIGHT(Calendar!BK24,5)="BLUES"),Calendar!BJ24,"")</f>
        <v/>
      </c>
      <c r="Z24" s="21" t="str">
        <f>IF(OR(RIGHT(Calendar!BN24,4)="REDS",RIGHT(Calendar!BN24,6)="BLACKS",RIGHT(Calendar!BN24,5)="BLUES"),Calendar!BM24,"")</f>
        <v/>
      </c>
      <c r="AA24" s="21" t="str">
        <f>IF(OR(RIGHT(Calendar!BQ24,4)="REDS",RIGHT(Calendar!BQ24,6)="BLACKS",RIGHT(Calendar!BQ24,5)="BLUES"),Calendar!BP24,"")</f>
        <v/>
      </c>
      <c r="AB24" s="21" t="str">
        <f>IF(OR(RIGHT(Calendar!BT24,4)="REDS",RIGHT(Calendar!BT24,6)="BLACKS",RIGHT(Calendar!BT24,5)="BLUES"),Calendar!BS24,"")</f>
        <v/>
      </c>
      <c r="AC24" s="21" t="str">
        <f>IF(OR(RIGHT(Calendar!BW24,4)="REDS",RIGHT(Calendar!BW24,6)="BLACKS",RIGHT(Calendar!BW24,5)="BLUES"),Calendar!BV24,"")</f>
        <v/>
      </c>
      <c r="AD24" s="21" t="str">
        <f>IF(OR(RIGHT(Calendar!BZ24,4)="REDS",RIGHT(Calendar!BZ24,6)="BLACKS",RIGHT(Calendar!BZ24,5)="BLUES"),Calendar!BY24,"")</f>
        <v/>
      </c>
      <c r="AE24" s="21" t="str">
        <f>IF(OR(RIGHT(Calendar!CC24,4)="REDS",RIGHT(Calendar!CC24,6)="BLACKS",RIGHT(Calendar!CC24,5)="BLUES"),Calendar!CB24,"")</f>
        <v/>
      </c>
      <c r="AF24" s="21" t="str">
        <f>IF(OR(RIGHT(Calendar!CF24,4)="REDS",RIGHT(Calendar!CF24,6)="BLACKS",RIGHT(Calendar!CF24,5)="BLUES"),Calendar!CE24,"")</f>
        <v/>
      </c>
      <c r="AG24" s="21" t="str">
        <f>IF(OR(RIGHT(Calendar!CI24,4)="REDS",RIGHT(Calendar!CI24,6)="BLACKS",RIGHT(Calendar!CI24,5)="BLUES"),Calendar!CH24,"")</f>
        <v/>
      </c>
      <c r="AH24" s="21" t="str">
        <f>IF(OR(RIGHT(Calendar!CL24,4)="REDS",RIGHT(Calendar!CL24,6)="BLACKS",RIGHT(Calendar!CL24,5)="BLUES"),Calendar!CK24,"")</f>
        <v/>
      </c>
      <c r="AI24" s="21" t="str">
        <f>IF(OR(RIGHT(Calendar!CO24,4)="REDS",RIGHT(Calendar!CO24,6)="BLACKS",RIGHT(Calendar!CO24,5)="BLUES"),Calendar!CN24,"")</f>
        <v/>
      </c>
      <c r="AJ24" s="21" t="str">
        <f>IF(OR(RIGHT(Calendar!CR24,4)="REDS",RIGHT(Calendar!CR24,6)="BLACKS",RIGHT(Calendar!CR24,5)="BLUES"),Calendar!CQ24,"")</f>
        <v/>
      </c>
      <c r="AK24" s="21" t="str">
        <f>IF(OR(RIGHT(Calendar!CU24,4)="REDS",RIGHT(Calendar!CU24,6)="BLACKS",RIGHT(Calendar!CU24,5)="BLUES"),Calendar!CT24,"")</f>
        <v/>
      </c>
      <c r="AL24" s="21" t="str">
        <f>IF(OR(RIGHT(Calendar!CX24,4)="REDS",RIGHT(Calendar!CX24,6)="BLACKS",RIGHT(Calendar!CX24,5)="BLUES"),Calendar!CW24,"")</f>
        <v/>
      </c>
      <c r="AM24" s="21" t="str">
        <f>IF(OR(RIGHT(Calendar!DA24,4)="REDS",RIGHT(Calendar!DA24,6)="BLACKS",RIGHT(Calendar!DA24,5)="BLUES"),Calendar!CZ24,"")</f>
        <v/>
      </c>
      <c r="AN24" s="21" t="str">
        <f>IF(OR(RIGHT(Calendar!DD24,4)="REDS",RIGHT(Calendar!DD24,6)="BLACKS",RIGHT(Calendar!DD24,5)="BLUES"),Calendar!DC24,"")</f>
        <v/>
      </c>
      <c r="AO24" s="21" t="str">
        <f>IF(OR(RIGHT(Calendar!DG24,4)="REDS",RIGHT(Calendar!DG24,6)="BLACKS",RIGHT(Calendar!DG24,5)="BLUES"),Calendar!DF24,"")</f>
        <v/>
      </c>
      <c r="AP24" s="21" t="str">
        <f>IF(OR(RIGHT(Calendar!DJ24,4)="REDS",RIGHT(Calendar!DJ24,6)="BLACKS",RIGHT(Calendar!DJ24,5)="BLUES"),Calendar!DI24,"")</f>
        <v/>
      </c>
      <c r="AQ24" s="21" t="str">
        <f>IF(OR(RIGHT(Calendar!DM24,4)="REDS",RIGHT(Calendar!DM24,6)="BLACKS",RIGHT(Calendar!DM24,5)="BLUES"),Calendar!DL24,"")</f>
        <v/>
      </c>
      <c r="AR24" s="21" t="str">
        <f>IF(OR(RIGHT(Calendar!DP24,4)="REDS",RIGHT(Calendar!DP24,6)="BLACKS",RIGHT(Calendar!DP24,5)="BLUES"),Calendar!DO24,"")</f>
        <v/>
      </c>
      <c r="AS24" s="21" t="str">
        <f>IF(OR(RIGHT(Calendar!DS24,4)="REDS",RIGHT(Calendar!DS24,6)="BLACKS",RIGHT(Calendar!DS24,5)="BLUES"),Calendar!DR24,"")</f>
        <v/>
      </c>
      <c r="AT24" s="21" t="str">
        <f>IF(OR(RIGHT(Calendar!DV24,4)="REDS",RIGHT(Calendar!DV24,6)="BLACKS",RIGHT(Calendar!DV24,5)="BLUES"),Calendar!DU24,"")</f>
        <v/>
      </c>
      <c r="AU24" s="21" t="str">
        <f>IF(OR(RIGHT(Calendar!DY24,4)="REDS",RIGHT(Calendar!DY24,6)="BLACKS",RIGHT(Calendar!DY24,5)="BLUES"),Calendar!DX24,"")</f>
        <v/>
      </c>
      <c r="AV24" s="21" t="str">
        <f>IF(OR(RIGHT(Calendar!EB24,4)="REDS",RIGHT(Calendar!EB24,6)="BLACKS",RIGHT(Calendar!EB24,5)="BLUES"),Calendar!EA24,"")</f>
        <v/>
      </c>
      <c r="AW24" s="66" t="str">
        <f>IF(Calendar!I24="","",CONCATENATE(A24,"_",Calendar!H24,"_",Calendar!I24,"_",Calendar!J24,","))</f>
        <v/>
      </c>
      <c r="AX24" s="66" t="str">
        <f>IF(Calendar!L24="","",CONCATENATE(A24,"_",Calendar!K24,"_",Calendar!L24,"_",Calendar!M24,","))</f>
        <v/>
      </c>
      <c r="AY24" s="66" t="str">
        <f>IF(Calendar!O24="","",CONCATENATE(A24,"_",Calendar!N24,"_",Calendar!O24,"_",Calendar!P24,","))</f>
        <v/>
      </c>
      <c r="AZ24" s="66" t="str">
        <f>IF(Calendar!R24="","",CONCATENATE(A24,"_",Calendar!Q24,"_",Calendar!R24,"_",Calendar!S24,","))</f>
        <v/>
      </c>
      <c r="BA24" s="66" t="str">
        <f>IF(Calendar!U24="","",CONCATENATE(A24,"_",Calendar!T24,"_",Calendar!U24,"_",Calendar!V24,","))</f>
        <v/>
      </c>
      <c r="BB24" s="66" t="str">
        <f>IF(Calendar!X24="","",CONCATENATE(A24,"_",Calendar!W24,"_",Calendar!X24,"_",Calendar!Y24,","))</f>
        <v/>
      </c>
      <c r="BC24" s="66" t="str">
        <f>IF(Calendar!AA24="","",CONCATENATE(A24,"_",Calendar!Z24,"_",Calendar!AA24,"_",Calendar!AB24,","))</f>
        <v/>
      </c>
      <c r="BD24" s="66" t="str">
        <f>IF(Calendar!AD24="","",CONCATENATE(A24,"_",Calendar!AC24,"_",Calendar!AD24,"_",Calendar!AE24,","))</f>
        <v/>
      </c>
      <c r="BE24" s="66" t="str">
        <f>IF(Calendar!AG24="","",CONCATENATE(A24,"_",Calendar!AF24,"_",Calendar!AG24,"_",Calendar!AH24,","))</f>
        <v/>
      </c>
      <c r="BF24" s="66" t="str">
        <f>IF(Calendar!AJ24="","",CONCATENATE(A24,"_",Calendar!AI24,"_",Calendar!AJ24,"_",Calendar!AK24,","))</f>
        <v/>
      </c>
      <c r="BG24" s="66" t="str">
        <f>IF(Calendar!AM24="","",CONCATENATE(A24,"_",Calendar!AL24,"_",Calendar!AM24,"_",Calendar!AN24,","))</f>
        <v/>
      </c>
      <c r="BH24" s="66" t="str">
        <f>IF(Calendar!AP24="","",CONCATENATE(A24,"_",Calendar!AO24,"_",Calendar!AP24,"_",Calendar!AQ24,","))</f>
        <v/>
      </c>
      <c r="BI24" s="66" t="str">
        <f>IF(Calendar!AS24="","",CONCATENATE(A24,"_",Calendar!AR24,"_",Calendar!AS24,"_",Calendar!AT24,","))</f>
        <v/>
      </c>
      <c r="BJ24" s="66" t="str">
        <f>IF(Calendar!AV24="","",CONCATENATE(A24,"_",Calendar!AU24,"_",Calendar!AV24,"_",Calendar!AW24,","))</f>
        <v/>
      </c>
      <c r="BK24" s="66" t="str">
        <f>IF(Calendar!AY24="","",CONCATENATE(A24,"_",Calendar!AX24,"_",Calendar!AY24,"_",Calendar!AZ24,","))</f>
        <v/>
      </c>
      <c r="BL24" s="66" t="str">
        <f>IF(Calendar!BB24="","",CONCATENATE(A24,"_",Calendar!BA24,"_",Calendar!BB24,"_",Calendar!BC24,","))</f>
        <v/>
      </c>
      <c r="BM24" s="66" t="str">
        <f>IF(Calendar!BE24="","",CONCATENATE(A24,"_",Calendar!BD24,"_",Calendar!BE24,"_",Calendar!BF24,","))</f>
        <v/>
      </c>
      <c r="BN24" s="66" t="str">
        <f>IF(Calendar!BH24="","",CONCATENATE(A24,"_",Calendar!BG24,"_",Calendar!BH24,"_",Calendar!BI24,","))</f>
        <v/>
      </c>
      <c r="BO24" s="66" t="str">
        <f>IF(Calendar!BK24="","",CONCATENATE(A24,"_",Calendar!BJ24,"_",Calendar!BK24,"_",Calendar!BL24,","))</f>
        <v/>
      </c>
      <c r="BP24" s="66" t="str">
        <f>IF(Calendar!BN24="","",CONCATENATE(A24,"_",Calendar!BM24,"_",Calendar!BN24,"_",Calendar!BO24,","))</f>
        <v/>
      </c>
      <c r="BQ24" s="66" t="str">
        <f>IF(Calendar!BQ24="","",CONCATENATE(A24,"_",Calendar!BP24,"_",Calendar!BQ24,"_",Calendar!BR24,","))</f>
        <v/>
      </c>
      <c r="BR24" s="66" t="str">
        <f>IF(Calendar!BT24="","",CONCATENATE(A24,"_",Calendar!BS24,"_",Calendar!BT24,"_",Calendar!BU24,","))</f>
        <v/>
      </c>
      <c r="BS24" s="66" t="str">
        <f>IF(Calendar!BW24="","",CONCATENATE(A24,"_",Calendar!BV24,"_",Calendar!BW24,"_",Calendar!BX24,","))</f>
        <v/>
      </c>
      <c r="BT24" s="66" t="str">
        <f>IF(Calendar!BZ24="","",CONCATENATE(A24,"_",Calendar!BY24,"_",Calendar!BZ24,"_",Calendar!CA24,","))</f>
        <v/>
      </c>
      <c r="BU24" s="66" t="str">
        <f>IF(Calendar!CC24="","",CONCATENATE(A24,"_",Calendar!CB24,"_",Calendar!CC24,"_",Calendar!CD24,","))</f>
        <v/>
      </c>
      <c r="BV24" s="66" t="str">
        <f>IF(Calendar!CF24="","",CONCATENATE(A24,"_",Calendar!CE24,"_",Calendar!CF24,"_",Calendar!CG24,","))</f>
        <v/>
      </c>
      <c r="BW24" s="66" t="str">
        <f>IF(Calendar!CI24="","",CONCATENATE(A24,"_",Calendar!CH24,"_",Calendar!CI24,"_",Calendar!CJ24,","))</f>
        <v/>
      </c>
      <c r="BX24" s="66" t="str">
        <f>IF(Calendar!CL24="","",CONCATENATE(A24,"_",Calendar!CK24,"_",Calendar!CL24,"_",Calendar!CM24,","))</f>
        <v/>
      </c>
      <c r="BY24" s="66" t="str">
        <f>IF(Calendar!CO24="","",CONCATENATE(A24,"_",Calendar!CN24,"_",Calendar!CO24,"_",Calendar!CP24,","))</f>
        <v/>
      </c>
      <c r="BZ24" s="66" t="str">
        <f>IF(Calendar!CR24="","",CONCATENATE(A24,"_",Calendar!CQ24,"_",Calendar!CR24,"_",Calendar!CS24,","))</f>
        <v/>
      </c>
      <c r="CA24" s="66" t="str">
        <f>IF(Calendar!CU24="","",CONCATENATE(A24,"_",Calendar!CT24,"_",Calendar!CU24,"_",Calendar!CV24,","))</f>
        <v/>
      </c>
      <c r="CB24" s="66" t="str">
        <f>IF(Calendar!CX24="","",CONCATENATE(A24,"_",Calendar!CW24,"_",Calendar!CX24,"_",Calendar!CY24,","))</f>
        <v/>
      </c>
      <c r="CC24" s="66" t="str">
        <f>IF(Calendar!DA24="","",CONCATENATE(A24,"_",Calendar!CZ24,"_",Calendar!DA24,"_",Calendar!DB24,","))</f>
        <v/>
      </c>
      <c r="CD24" s="66" t="str">
        <f>IF(Calendar!DD24="","",CONCATENATE(A24,"_",Calendar!DC24,"_",Calendar!DD24,"_",Calendar!DE24,","))</f>
        <v/>
      </c>
      <c r="CE24" s="66" t="str">
        <f>IF(Calendar!DG24="","",CONCATENATE(A24,"_",Calendar!DF24,"_",Calendar!DG24,"_",Calendar!DH24,","))</f>
        <v/>
      </c>
      <c r="CF24" s="66" t="str">
        <f>IF(Calendar!DJ24="","",CONCATENATE(A24,"_",Calendar!DI24,"_",Calendar!DJ24,"_",Calendar!DK24,","))</f>
        <v/>
      </c>
      <c r="CG24" s="66" t="str">
        <f>IF(Calendar!DM24="","",CONCATENATE(A24,"_",Calendar!DL24,"_",Calendar!DM24,"_",Calendar!DN24,","))</f>
        <v/>
      </c>
      <c r="CH24" s="66" t="str">
        <f>IF(Calendar!DP24="","",CONCATENATE(A24,"_",Calendar!DO24,"_",Calendar!DP24,"_",Calendar!DQ24,","))</f>
        <v/>
      </c>
      <c r="CI24" s="66" t="str">
        <f>IF(Calendar!DS24="","",CONCATENATE(A24,"_",Calendar!DR24,"_",Calendar!DS24,"_",Calendar!DT24,","))</f>
        <v/>
      </c>
      <c r="CJ24" s="66" t="str">
        <f>IF(Calendar!DV24="","",CONCATENATE(A24,"_",Calendar!DU24,"_",Calendar!DV24,"_",Calendar!DW24,","))</f>
        <v/>
      </c>
      <c r="CK24" s="66" t="str">
        <f>IF(Calendar!DY24="","",CONCATENATE(A24,"_",Calendar!DX24,"_",Calendar!DY24,"_",Calendar!DZ24,","))</f>
        <v/>
      </c>
      <c r="CL24" s="90" t="str">
        <f>IF(Calendar!EB24="","",CONCATENATE(A24,"_",Calendar!EA24,"_",Calendar!EB24,"_",Calendar!EC24,","))</f>
        <v/>
      </c>
      <c r="CM24" s="94" t="str">
        <f t="shared" si="1"/>
        <v/>
      </c>
      <c r="CN24" s="95" t="str">
        <f t="shared" si="2"/>
        <v/>
      </c>
      <c r="CO24" s="96" t="str">
        <f t="shared" si="3"/>
        <v/>
      </c>
      <c r="CP24" s="94" t="str">
        <f>IF(View!$D$1&lt;&gt;"OK","",IF(OR(View!$C$3="K+4",View!$C$3="K+4 &amp; K+7",View!$C$3="K+4 &amp; K+10",View!$C$3="ALL"),IF(CM24="","",IF(AND(HomeCalc!$A24&gt;=View!$C$1,HomeCalc!A24&lt;=View!$C$2),HomeCalc!CM24,"")),""))</f>
        <v/>
      </c>
      <c r="CQ24" s="95" t="str">
        <f>IF(View!$D$1&lt;&gt;"OK","",IF(OR(View!$C$3="K+7",View!$C$3="K+4 &amp; K+7",View!$C$3="K+7 &amp; K+10",View!$C$3="ALL"),IF(CN24="","",IF(AND(HomeCalc!$A24&gt;=View!$C$1,HomeCalc!A24&lt;=View!$C$2),HomeCalc!CN24,"")),""))</f>
        <v/>
      </c>
      <c r="CR24" s="96" t="str">
        <f>IF(View!$D$1&lt;&gt;"OK","",IF(OR(View!$C$3="K+10",View!$C$3="K+4 &amp; K+10",View!$C$3="K+7 &amp; K+10",View!$C$3="ALL"),IF(CO24="","",IF(AND(HomeCalc!$A24&gt;=View!$C$1,HomeCalc!A24&lt;=View!$C$2),HomeCalc!CO24,"")),""))</f>
        <v/>
      </c>
      <c r="CS24" s="102" t="str">
        <f>IF(View!$D$1&lt;&gt;"OK","",CONCATENATE(CS23,CP24,CQ24,CR24))</f>
        <v/>
      </c>
    </row>
    <row r="25" spans="1:97" ht="15.75" x14ac:dyDescent="0.25">
      <c r="A25" s="11">
        <v>42207</v>
      </c>
      <c r="B25" s="15" t="s">
        <v>59</v>
      </c>
      <c r="C25" s="18">
        <f t="shared" si="4"/>
        <v>4</v>
      </c>
      <c r="D25" s="24" t="s">
        <v>60</v>
      </c>
      <c r="E25" s="24" t="s">
        <v>61</v>
      </c>
      <c r="F25" s="64">
        <f t="shared" si="0"/>
        <v>0</v>
      </c>
      <c r="G25" s="21" t="str">
        <f>IF(OR(RIGHT(Calendar!I25,4)="REDS",RIGHT(Calendar!I25,6)="BLACKS",RIGHT(Calendar!I25,5)="BLUES"),Calendar!H25,"")</f>
        <v/>
      </c>
      <c r="H25" s="21" t="str">
        <f>IF(OR(RIGHT(Calendar!L25,4)="REDS",RIGHT(Calendar!L25,6)="BLACKS",RIGHT(Calendar!L25,5)="BLUES"),Calendar!K25,"")</f>
        <v/>
      </c>
      <c r="I25" s="21" t="str">
        <f>IF(OR(RIGHT(Calendar!O25,4)="REDS",RIGHT(Calendar!O25,6)="BLACKS",RIGHT(Calendar!O25,5)="BLUES"),Calendar!N25,"")</f>
        <v/>
      </c>
      <c r="J25" s="21" t="str">
        <f>IF(OR(RIGHT(Calendar!R25,4)="REDS",RIGHT(Calendar!R25,6)="BLACKS",RIGHT(Calendar!R25,5)="BLUES"),Calendar!Q25,"")</f>
        <v/>
      </c>
      <c r="K25" s="21" t="str">
        <f>IF(OR(RIGHT(Calendar!U25,4)="REDS",RIGHT(Calendar!U25,6)="BLACKS",RIGHT(Calendar!U25,5)="BLUES"),Calendar!T25,"")</f>
        <v/>
      </c>
      <c r="L25" s="21" t="str">
        <f>IF(OR(RIGHT(Calendar!X25,4)="REDS",RIGHT(Calendar!X25,6)="BLACKS",RIGHT(Calendar!X25,5)="BLUES"),Calendar!W25,"")</f>
        <v/>
      </c>
      <c r="M25" s="21" t="str">
        <f>IF(OR(RIGHT(Calendar!AA25,4)="REDS",RIGHT(Calendar!AA25,6)="BLACKS",RIGHT(Calendar!AA25,5)="BLUES"),Calendar!Z25,"")</f>
        <v/>
      </c>
      <c r="N25" s="21" t="str">
        <f>IF(OR(RIGHT(Calendar!AD25,4)="REDS",RIGHT(Calendar!AD25,6)="BLACKS",RIGHT(Calendar!AD25,5)="BLUES"),Calendar!AC25,"")</f>
        <v/>
      </c>
      <c r="O25" s="21" t="str">
        <f>IF(OR(RIGHT(Calendar!AG25,4)="REDS",RIGHT(Calendar!AG25,6)="BLACKS",RIGHT(Calendar!AG25,5)="BLUES"),Calendar!AF25,"")</f>
        <v/>
      </c>
      <c r="P25" s="21" t="str">
        <f>IF(OR(RIGHT(Calendar!AJ25,4)="REDS",RIGHT(Calendar!AJ25,6)="BLACKS",RIGHT(Calendar!AJ25,5)="BLUES"),Calendar!AI25,"")</f>
        <v/>
      </c>
      <c r="Q25" s="21" t="str">
        <f>IF(OR(RIGHT(Calendar!AM25,4)="REDS",RIGHT(Calendar!AM25,6)="BLACKS",RIGHT(Calendar!AM25,5)="BLUES"),Calendar!AL25,"")</f>
        <v/>
      </c>
      <c r="R25" s="21" t="str">
        <f>IF(OR(RIGHT(Calendar!AP25,4)="REDS",RIGHT(Calendar!AP25,6)="BLACKS",RIGHT(Calendar!AP25,5)="BLUES"),Calendar!AO25,"")</f>
        <v/>
      </c>
      <c r="S25" s="21" t="str">
        <f>IF(OR(RIGHT(Calendar!AS25,4)="REDS",RIGHT(Calendar!AS25,6)="BLACKS",RIGHT(Calendar!AS25,5)="BLUES"),Calendar!AR25,"")</f>
        <v/>
      </c>
      <c r="T25" s="21" t="str">
        <f>IF(OR(RIGHT(Calendar!AV25,4)="REDS",RIGHT(Calendar!AV25,6)="BLACKS",RIGHT(Calendar!AV25,5)="BLUES"),Calendar!AU25,"")</f>
        <v/>
      </c>
      <c r="U25" s="21" t="str">
        <f>IF(OR(RIGHT(Calendar!AY25,4)="REDS",RIGHT(Calendar!AY25,6)="BLACKS",RIGHT(Calendar!AY25,5)="BLUES"),Calendar!AX25,"")</f>
        <v/>
      </c>
      <c r="V25" s="21" t="str">
        <f>IF(OR(RIGHT(Calendar!BB25,4)="REDS",RIGHT(Calendar!BB25,6)="BLACKS",RIGHT(Calendar!BB25,5)="BLUES"),Calendar!BA25,"")</f>
        <v/>
      </c>
      <c r="W25" s="21" t="str">
        <f>IF(OR(RIGHT(Calendar!BE25,4)="REDS",RIGHT(Calendar!BE25,6)="BLACKS",RIGHT(Calendar!BE25,5)="BLUES"),Calendar!BD25,"")</f>
        <v/>
      </c>
      <c r="X25" s="21" t="str">
        <f>IF(OR(RIGHT(Calendar!BH25,4)="REDS",RIGHT(Calendar!BH25,6)="BLACKS",RIGHT(Calendar!BH25,5)="BLUES"),Calendar!BG25,"")</f>
        <v/>
      </c>
      <c r="Y25" s="21" t="str">
        <f>IF(OR(RIGHT(Calendar!BK25,4)="REDS",RIGHT(Calendar!BK25,6)="BLACKS",RIGHT(Calendar!BK25,5)="BLUES"),Calendar!BJ25,"")</f>
        <v/>
      </c>
      <c r="Z25" s="21" t="str">
        <f>IF(OR(RIGHT(Calendar!BN25,4)="REDS",RIGHT(Calendar!BN25,6)="BLACKS",RIGHT(Calendar!BN25,5)="BLUES"),Calendar!BM25,"")</f>
        <v/>
      </c>
      <c r="AA25" s="21" t="str">
        <f>IF(OR(RIGHT(Calendar!BQ25,4)="REDS",RIGHT(Calendar!BQ25,6)="BLACKS",RIGHT(Calendar!BQ25,5)="BLUES"),Calendar!BP25,"")</f>
        <v/>
      </c>
      <c r="AB25" s="21" t="str">
        <f>IF(OR(RIGHT(Calendar!BT25,4)="REDS",RIGHT(Calendar!BT25,6)="BLACKS",RIGHT(Calendar!BT25,5)="BLUES"),Calendar!BS25,"")</f>
        <v/>
      </c>
      <c r="AC25" s="21" t="str">
        <f>IF(OR(RIGHT(Calendar!BW25,4)="REDS",RIGHT(Calendar!BW25,6)="BLACKS",RIGHT(Calendar!BW25,5)="BLUES"),Calendar!BV25,"")</f>
        <v/>
      </c>
      <c r="AD25" s="21" t="str">
        <f>IF(OR(RIGHT(Calendar!BZ25,4)="REDS",RIGHT(Calendar!BZ25,6)="BLACKS",RIGHT(Calendar!BZ25,5)="BLUES"),Calendar!BY25,"")</f>
        <v/>
      </c>
      <c r="AE25" s="21" t="str">
        <f>IF(OR(RIGHT(Calendar!CC25,4)="REDS",RIGHT(Calendar!CC25,6)="BLACKS",RIGHT(Calendar!CC25,5)="BLUES"),Calendar!CB25,"")</f>
        <v/>
      </c>
      <c r="AF25" s="21" t="str">
        <f>IF(OR(RIGHT(Calendar!CF25,4)="REDS",RIGHT(Calendar!CF25,6)="BLACKS",RIGHT(Calendar!CF25,5)="BLUES"),Calendar!CE25,"")</f>
        <v/>
      </c>
      <c r="AG25" s="21" t="str">
        <f>IF(OR(RIGHT(Calendar!CI25,4)="REDS",RIGHT(Calendar!CI25,6)="BLACKS",RIGHT(Calendar!CI25,5)="BLUES"),Calendar!CH25,"")</f>
        <v/>
      </c>
      <c r="AH25" s="21" t="str">
        <f>IF(OR(RIGHT(Calendar!CL25,4)="REDS",RIGHT(Calendar!CL25,6)="BLACKS",RIGHT(Calendar!CL25,5)="BLUES"),Calendar!CK25,"")</f>
        <v/>
      </c>
      <c r="AI25" s="21" t="str">
        <f>IF(OR(RIGHT(Calendar!CO25,4)="REDS",RIGHT(Calendar!CO25,6)="BLACKS",RIGHT(Calendar!CO25,5)="BLUES"),Calendar!CN25,"")</f>
        <v/>
      </c>
      <c r="AJ25" s="21" t="str">
        <f>IF(OR(RIGHT(Calendar!CR25,4)="REDS",RIGHT(Calendar!CR25,6)="BLACKS",RIGHT(Calendar!CR25,5)="BLUES"),Calendar!CQ25,"")</f>
        <v/>
      </c>
      <c r="AK25" s="21" t="str">
        <f>IF(OR(RIGHT(Calendar!CU25,4)="REDS",RIGHT(Calendar!CU25,6)="BLACKS",RIGHT(Calendar!CU25,5)="BLUES"),Calendar!CT25,"")</f>
        <v/>
      </c>
      <c r="AL25" s="21" t="str">
        <f>IF(OR(RIGHT(Calendar!CX25,4)="REDS",RIGHT(Calendar!CX25,6)="BLACKS",RIGHT(Calendar!CX25,5)="BLUES"),Calendar!CW25,"")</f>
        <v/>
      </c>
      <c r="AM25" s="21" t="str">
        <f>IF(OR(RIGHT(Calendar!DA25,4)="REDS",RIGHT(Calendar!DA25,6)="BLACKS",RIGHT(Calendar!DA25,5)="BLUES"),Calendar!CZ25,"")</f>
        <v/>
      </c>
      <c r="AN25" s="21" t="str">
        <f>IF(OR(RIGHT(Calendar!DD25,4)="REDS",RIGHT(Calendar!DD25,6)="BLACKS",RIGHT(Calendar!DD25,5)="BLUES"),Calendar!DC25,"")</f>
        <v/>
      </c>
      <c r="AO25" s="21" t="str">
        <f>IF(OR(RIGHT(Calendar!DG25,4)="REDS",RIGHT(Calendar!DG25,6)="BLACKS",RIGHT(Calendar!DG25,5)="BLUES"),Calendar!DF25,"")</f>
        <v/>
      </c>
      <c r="AP25" s="21" t="str">
        <f>IF(OR(RIGHT(Calendar!DJ25,4)="REDS",RIGHT(Calendar!DJ25,6)="BLACKS",RIGHT(Calendar!DJ25,5)="BLUES"),Calendar!DI25,"")</f>
        <v/>
      </c>
      <c r="AQ25" s="21" t="str">
        <f>IF(OR(RIGHT(Calendar!DM25,4)="REDS",RIGHT(Calendar!DM25,6)="BLACKS",RIGHT(Calendar!DM25,5)="BLUES"),Calendar!DL25,"")</f>
        <v/>
      </c>
      <c r="AR25" s="21" t="str">
        <f>IF(OR(RIGHT(Calendar!DP25,4)="REDS",RIGHT(Calendar!DP25,6)="BLACKS",RIGHT(Calendar!DP25,5)="BLUES"),Calendar!DO25,"")</f>
        <v/>
      </c>
      <c r="AS25" s="21" t="str">
        <f>IF(OR(RIGHT(Calendar!DS25,4)="REDS",RIGHT(Calendar!DS25,6)="BLACKS",RIGHT(Calendar!DS25,5)="BLUES"),Calendar!DR25,"")</f>
        <v/>
      </c>
      <c r="AT25" s="21" t="str">
        <f>IF(OR(RIGHT(Calendar!DV25,4)="REDS",RIGHT(Calendar!DV25,6)="BLACKS",RIGHT(Calendar!DV25,5)="BLUES"),Calendar!DU25,"")</f>
        <v/>
      </c>
      <c r="AU25" s="21" t="str">
        <f>IF(OR(RIGHT(Calendar!DY25,4)="REDS",RIGHT(Calendar!DY25,6)="BLACKS",RIGHT(Calendar!DY25,5)="BLUES"),Calendar!DX25,"")</f>
        <v/>
      </c>
      <c r="AV25" s="21" t="str">
        <f>IF(OR(RIGHT(Calendar!EB25,4)="REDS",RIGHT(Calendar!EB25,6)="BLACKS",RIGHT(Calendar!EB25,5)="BLUES"),Calendar!EA25,"")</f>
        <v/>
      </c>
      <c r="AW25" s="66" t="str">
        <f>IF(Calendar!I25="","",CONCATENATE(A25,"_",Calendar!H25,"_",Calendar!I25,"_",Calendar!J25,","))</f>
        <v/>
      </c>
      <c r="AX25" s="66" t="str">
        <f>IF(Calendar!L25="","",CONCATENATE(A25,"_",Calendar!K25,"_",Calendar!L25,"_",Calendar!M25,","))</f>
        <v/>
      </c>
      <c r="AY25" s="66" t="str">
        <f>IF(Calendar!O25="","",CONCATENATE(A25,"_",Calendar!N25,"_",Calendar!O25,"_",Calendar!P25,","))</f>
        <v/>
      </c>
      <c r="AZ25" s="66" t="str">
        <f>IF(Calendar!R25="","",CONCATENATE(A25,"_",Calendar!Q25,"_",Calendar!R25,"_",Calendar!S25,","))</f>
        <v/>
      </c>
      <c r="BA25" s="66" t="str">
        <f>IF(Calendar!U25="","",CONCATENATE(A25,"_",Calendar!T25,"_",Calendar!U25,"_",Calendar!V25,","))</f>
        <v/>
      </c>
      <c r="BB25" s="66" t="str">
        <f>IF(Calendar!X25="","",CONCATENATE(A25,"_",Calendar!W25,"_",Calendar!X25,"_",Calendar!Y25,","))</f>
        <v/>
      </c>
      <c r="BC25" s="66" t="str">
        <f>IF(Calendar!AA25="","",CONCATENATE(A25,"_",Calendar!Z25,"_",Calendar!AA25,"_",Calendar!AB25,","))</f>
        <v/>
      </c>
      <c r="BD25" s="66" t="str">
        <f>IF(Calendar!AD25="","",CONCATENATE(A25,"_",Calendar!AC25,"_",Calendar!AD25,"_",Calendar!AE25,","))</f>
        <v/>
      </c>
      <c r="BE25" s="66" t="str">
        <f>IF(Calendar!AG25="","",CONCATENATE(A25,"_",Calendar!AF25,"_",Calendar!AG25,"_",Calendar!AH25,","))</f>
        <v/>
      </c>
      <c r="BF25" s="66" t="str">
        <f>IF(Calendar!AJ25="","",CONCATENATE(A25,"_",Calendar!AI25,"_",Calendar!AJ25,"_",Calendar!AK25,","))</f>
        <v/>
      </c>
      <c r="BG25" s="66" t="str">
        <f>IF(Calendar!AM25="","",CONCATENATE(A25,"_",Calendar!AL25,"_",Calendar!AM25,"_",Calendar!AN25,","))</f>
        <v/>
      </c>
      <c r="BH25" s="66" t="str">
        <f>IF(Calendar!AP25="","",CONCATENATE(A25,"_",Calendar!AO25,"_",Calendar!AP25,"_",Calendar!AQ25,","))</f>
        <v/>
      </c>
      <c r="BI25" s="66" t="str">
        <f>IF(Calendar!AS25="","",CONCATENATE(A25,"_",Calendar!AR25,"_",Calendar!AS25,"_",Calendar!AT25,","))</f>
        <v/>
      </c>
      <c r="BJ25" s="66" t="str">
        <f>IF(Calendar!AV25="","",CONCATENATE(A25,"_",Calendar!AU25,"_",Calendar!AV25,"_",Calendar!AW25,","))</f>
        <v/>
      </c>
      <c r="BK25" s="66" t="str">
        <f>IF(Calendar!AY25="","",CONCATENATE(A25,"_",Calendar!AX25,"_",Calendar!AY25,"_",Calendar!AZ25,","))</f>
        <v/>
      </c>
      <c r="BL25" s="66" t="str">
        <f>IF(Calendar!BB25="","",CONCATENATE(A25,"_",Calendar!BA25,"_",Calendar!BB25,"_",Calendar!BC25,","))</f>
        <v/>
      </c>
      <c r="BM25" s="66" t="str">
        <f>IF(Calendar!BE25="","",CONCATENATE(A25,"_",Calendar!BD25,"_",Calendar!BE25,"_",Calendar!BF25,","))</f>
        <v/>
      </c>
      <c r="BN25" s="66" t="str">
        <f>IF(Calendar!BH25="","",CONCATENATE(A25,"_",Calendar!BG25,"_",Calendar!BH25,"_",Calendar!BI25,","))</f>
        <v/>
      </c>
      <c r="BO25" s="66" t="str">
        <f>IF(Calendar!BK25="","",CONCATENATE(A25,"_",Calendar!BJ25,"_",Calendar!BK25,"_",Calendar!BL25,","))</f>
        <v/>
      </c>
      <c r="BP25" s="66" t="str">
        <f>IF(Calendar!BN25="","",CONCATENATE(A25,"_",Calendar!BM25,"_",Calendar!BN25,"_",Calendar!BO25,","))</f>
        <v/>
      </c>
      <c r="BQ25" s="66" t="str">
        <f>IF(Calendar!BQ25="","",CONCATENATE(A25,"_",Calendar!BP25,"_",Calendar!BQ25,"_",Calendar!BR25,","))</f>
        <v/>
      </c>
      <c r="BR25" s="66" t="str">
        <f>IF(Calendar!BT25="","",CONCATENATE(A25,"_",Calendar!BS25,"_",Calendar!BT25,"_",Calendar!BU25,","))</f>
        <v/>
      </c>
      <c r="BS25" s="66" t="str">
        <f>IF(Calendar!BW25="","",CONCATENATE(A25,"_",Calendar!BV25,"_",Calendar!BW25,"_",Calendar!BX25,","))</f>
        <v/>
      </c>
      <c r="BT25" s="66" t="str">
        <f>IF(Calendar!BZ25="","",CONCATENATE(A25,"_",Calendar!BY25,"_",Calendar!BZ25,"_",Calendar!CA25,","))</f>
        <v/>
      </c>
      <c r="BU25" s="66" t="str">
        <f>IF(Calendar!CC25="","",CONCATENATE(A25,"_",Calendar!CB25,"_",Calendar!CC25,"_",Calendar!CD25,","))</f>
        <v/>
      </c>
      <c r="BV25" s="66" t="str">
        <f>IF(Calendar!CF25="","",CONCATENATE(A25,"_",Calendar!CE25,"_",Calendar!CF25,"_",Calendar!CG25,","))</f>
        <v/>
      </c>
      <c r="BW25" s="66" t="str">
        <f>IF(Calendar!CI25="","",CONCATENATE(A25,"_",Calendar!CH25,"_",Calendar!CI25,"_",Calendar!CJ25,","))</f>
        <v/>
      </c>
      <c r="BX25" s="66" t="str">
        <f>IF(Calendar!CL25="","",CONCATENATE(A25,"_",Calendar!CK25,"_",Calendar!CL25,"_",Calendar!CM25,","))</f>
        <v/>
      </c>
      <c r="BY25" s="66" t="str">
        <f>IF(Calendar!CO25="","",CONCATENATE(A25,"_",Calendar!CN25,"_",Calendar!CO25,"_",Calendar!CP25,","))</f>
        <v/>
      </c>
      <c r="BZ25" s="66" t="str">
        <f>IF(Calendar!CR25="","",CONCATENATE(A25,"_",Calendar!CQ25,"_",Calendar!CR25,"_",Calendar!CS25,","))</f>
        <v/>
      </c>
      <c r="CA25" s="66" t="str">
        <f>IF(Calendar!CU25="","",CONCATENATE(A25,"_",Calendar!CT25,"_",Calendar!CU25,"_",Calendar!CV25,","))</f>
        <v/>
      </c>
      <c r="CB25" s="66" t="str">
        <f>IF(Calendar!CX25="","",CONCATENATE(A25,"_",Calendar!CW25,"_",Calendar!CX25,"_",Calendar!CY25,","))</f>
        <v/>
      </c>
      <c r="CC25" s="66" t="str">
        <f>IF(Calendar!DA25="","",CONCATENATE(A25,"_",Calendar!CZ25,"_",Calendar!DA25,"_",Calendar!DB25,","))</f>
        <v/>
      </c>
      <c r="CD25" s="66" t="str">
        <f>IF(Calendar!DD25="","",CONCATENATE(A25,"_",Calendar!DC25,"_",Calendar!DD25,"_",Calendar!DE25,","))</f>
        <v/>
      </c>
      <c r="CE25" s="66" t="str">
        <f>IF(Calendar!DG25="","",CONCATENATE(A25,"_",Calendar!DF25,"_",Calendar!DG25,"_",Calendar!DH25,","))</f>
        <v/>
      </c>
      <c r="CF25" s="66" t="str">
        <f>IF(Calendar!DJ25="","",CONCATENATE(A25,"_",Calendar!DI25,"_",Calendar!DJ25,"_",Calendar!DK25,","))</f>
        <v/>
      </c>
      <c r="CG25" s="66" t="str">
        <f>IF(Calendar!DM25="","",CONCATENATE(A25,"_",Calendar!DL25,"_",Calendar!DM25,"_",Calendar!DN25,","))</f>
        <v/>
      </c>
      <c r="CH25" s="66" t="str">
        <f>IF(Calendar!DP25="","",CONCATENATE(A25,"_",Calendar!DO25,"_",Calendar!DP25,"_",Calendar!DQ25,","))</f>
        <v/>
      </c>
      <c r="CI25" s="66" t="str">
        <f>IF(Calendar!DS25="","",CONCATENATE(A25,"_",Calendar!DR25,"_",Calendar!DS25,"_",Calendar!DT25,","))</f>
        <v/>
      </c>
      <c r="CJ25" s="66" t="str">
        <f>IF(Calendar!DV25="","",CONCATENATE(A25,"_",Calendar!DU25,"_",Calendar!DV25,"_",Calendar!DW25,","))</f>
        <v/>
      </c>
      <c r="CK25" s="66" t="str">
        <f>IF(Calendar!DY25="","",CONCATENATE(A25,"_",Calendar!DX25,"_",Calendar!DY25,"_",Calendar!DZ25,","))</f>
        <v/>
      </c>
      <c r="CL25" s="90" t="str">
        <f>IF(Calendar!EB25="","",CONCATENATE(A25,"_",Calendar!EA25,"_",Calendar!EB25,"_",Calendar!EC25,","))</f>
        <v/>
      </c>
      <c r="CM25" s="94" t="str">
        <f t="shared" si="1"/>
        <v/>
      </c>
      <c r="CN25" s="95" t="str">
        <f t="shared" si="2"/>
        <v/>
      </c>
      <c r="CO25" s="96" t="str">
        <f t="shared" si="3"/>
        <v/>
      </c>
      <c r="CP25" s="94" t="str">
        <f>IF(View!$D$1&lt;&gt;"OK","",IF(OR(View!$C$3="K+4",View!$C$3="K+4 &amp; K+7",View!$C$3="K+4 &amp; K+10",View!$C$3="ALL"),IF(CM25="","",IF(AND(HomeCalc!$A25&gt;=View!$C$1,HomeCalc!A25&lt;=View!$C$2),HomeCalc!CM25,"")),""))</f>
        <v/>
      </c>
      <c r="CQ25" s="95" t="str">
        <f>IF(View!$D$1&lt;&gt;"OK","",IF(OR(View!$C$3="K+7",View!$C$3="K+4 &amp; K+7",View!$C$3="K+7 &amp; K+10",View!$C$3="ALL"),IF(CN25="","",IF(AND(HomeCalc!$A25&gt;=View!$C$1,HomeCalc!A25&lt;=View!$C$2),HomeCalc!CN25,"")),""))</f>
        <v/>
      </c>
      <c r="CR25" s="96" t="str">
        <f>IF(View!$D$1&lt;&gt;"OK","",IF(OR(View!$C$3="K+10",View!$C$3="K+4 &amp; K+10",View!$C$3="K+7 &amp; K+10",View!$C$3="ALL"),IF(CO25="","",IF(AND(HomeCalc!$A25&gt;=View!$C$1,HomeCalc!A25&lt;=View!$C$2),HomeCalc!CO25,"")),""))</f>
        <v/>
      </c>
      <c r="CS25" s="102" t="str">
        <f>IF(View!$D$1&lt;&gt;"OK","",CONCATENATE(CS24,CP25,CQ25,CR25))</f>
        <v/>
      </c>
    </row>
    <row r="26" spans="1:97" ht="15.75" x14ac:dyDescent="0.25">
      <c r="A26" s="11">
        <v>42208</v>
      </c>
      <c r="B26" s="15" t="s">
        <v>59</v>
      </c>
      <c r="C26" s="18">
        <f t="shared" si="4"/>
        <v>4</v>
      </c>
      <c r="D26" s="28" t="s">
        <v>62</v>
      </c>
      <c r="E26" s="24" t="s">
        <v>61</v>
      </c>
      <c r="F26" s="64">
        <f t="shared" si="0"/>
        <v>0</v>
      </c>
      <c r="G26" s="21" t="str">
        <f>IF(OR(RIGHT(Calendar!I26,4)="REDS",RIGHT(Calendar!I26,6)="BLACKS",RIGHT(Calendar!I26,5)="BLUES"),Calendar!H26,"")</f>
        <v/>
      </c>
      <c r="H26" s="21" t="str">
        <f>IF(OR(RIGHT(Calendar!L26,4)="REDS",RIGHT(Calendar!L26,6)="BLACKS",RIGHT(Calendar!L26,5)="BLUES"),Calendar!K26,"")</f>
        <v/>
      </c>
      <c r="I26" s="21" t="str">
        <f>IF(OR(RIGHT(Calendar!O26,4)="REDS",RIGHT(Calendar!O26,6)="BLACKS",RIGHT(Calendar!O26,5)="BLUES"),Calendar!N26,"")</f>
        <v/>
      </c>
      <c r="J26" s="21" t="str">
        <f>IF(OR(RIGHT(Calendar!R26,4)="REDS",RIGHT(Calendar!R26,6)="BLACKS",RIGHT(Calendar!R26,5)="BLUES"),Calendar!Q26,"")</f>
        <v/>
      </c>
      <c r="K26" s="21" t="str">
        <f>IF(OR(RIGHT(Calendar!U26,4)="REDS",RIGHT(Calendar!U26,6)="BLACKS",RIGHT(Calendar!U26,5)="BLUES"),Calendar!T26,"")</f>
        <v/>
      </c>
      <c r="L26" s="21" t="str">
        <f>IF(OR(RIGHT(Calendar!X26,4)="REDS",RIGHT(Calendar!X26,6)="BLACKS",RIGHT(Calendar!X26,5)="BLUES"),Calendar!W26,"")</f>
        <v/>
      </c>
      <c r="M26" s="21" t="str">
        <f>IF(OR(RIGHT(Calendar!AA26,4)="REDS",RIGHT(Calendar!AA26,6)="BLACKS",RIGHT(Calendar!AA26,5)="BLUES"),Calendar!Z26,"")</f>
        <v/>
      </c>
      <c r="N26" s="21" t="str">
        <f>IF(OR(RIGHT(Calendar!AD26,4)="REDS",RIGHT(Calendar!AD26,6)="BLACKS",RIGHT(Calendar!AD26,5)="BLUES"),Calendar!AC26,"")</f>
        <v/>
      </c>
      <c r="O26" s="21" t="str">
        <f>IF(OR(RIGHT(Calendar!AG26,4)="REDS",RIGHT(Calendar!AG26,6)="BLACKS",RIGHT(Calendar!AG26,5)="BLUES"),Calendar!AF26,"")</f>
        <v/>
      </c>
      <c r="P26" s="21" t="str">
        <f>IF(OR(RIGHT(Calendar!AJ26,4)="REDS",RIGHT(Calendar!AJ26,6)="BLACKS",RIGHT(Calendar!AJ26,5)="BLUES"),Calendar!AI26,"")</f>
        <v/>
      </c>
      <c r="Q26" s="21" t="str">
        <f>IF(OR(RIGHT(Calendar!AM26,4)="REDS",RIGHT(Calendar!AM26,6)="BLACKS",RIGHT(Calendar!AM26,5)="BLUES"),Calendar!AL26,"")</f>
        <v/>
      </c>
      <c r="R26" s="21" t="str">
        <f>IF(OR(RIGHT(Calendar!AP26,4)="REDS",RIGHT(Calendar!AP26,6)="BLACKS",RIGHT(Calendar!AP26,5)="BLUES"),Calendar!AO26,"")</f>
        <v/>
      </c>
      <c r="S26" s="21" t="str">
        <f>IF(OR(RIGHT(Calendar!AS26,4)="REDS",RIGHT(Calendar!AS26,6)="BLACKS",RIGHT(Calendar!AS26,5)="BLUES"),Calendar!AR26,"")</f>
        <v/>
      </c>
      <c r="T26" s="21" t="str">
        <f>IF(OR(RIGHT(Calendar!AV26,4)="REDS",RIGHT(Calendar!AV26,6)="BLACKS",RIGHT(Calendar!AV26,5)="BLUES"),Calendar!AU26,"")</f>
        <v/>
      </c>
      <c r="U26" s="21" t="str">
        <f>IF(OR(RIGHT(Calendar!AY26,4)="REDS",RIGHT(Calendar!AY26,6)="BLACKS",RIGHT(Calendar!AY26,5)="BLUES"),Calendar!AX26,"")</f>
        <v/>
      </c>
      <c r="V26" s="21" t="str">
        <f>IF(OR(RIGHT(Calendar!BB26,4)="REDS",RIGHT(Calendar!BB26,6)="BLACKS",RIGHT(Calendar!BB26,5)="BLUES"),Calendar!BA26,"")</f>
        <v/>
      </c>
      <c r="W26" s="21" t="str">
        <f>IF(OR(RIGHT(Calendar!BE26,4)="REDS",RIGHT(Calendar!BE26,6)="BLACKS",RIGHT(Calendar!BE26,5)="BLUES"),Calendar!BD26,"")</f>
        <v/>
      </c>
      <c r="X26" s="21" t="str">
        <f>IF(OR(RIGHT(Calendar!BH26,4)="REDS",RIGHT(Calendar!BH26,6)="BLACKS",RIGHT(Calendar!BH26,5)="BLUES"),Calendar!BG26,"")</f>
        <v/>
      </c>
      <c r="Y26" s="21" t="str">
        <f>IF(OR(RIGHT(Calendar!BK26,4)="REDS",RIGHT(Calendar!BK26,6)="BLACKS",RIGHT(Calendar!BK26,5)="BLUES"),Calendar!BJ26,"")</f>
        <v/>
      </c>
      <c r="Z26" s="21" t="str">
        <f>IF(OR(RIGHT(Calendar!BN26,4)="REDS",RIGHT(Calendar!BN26,6)="BLACKS",RIGHT(Calendar!BN26,5)="BLUES"),Calendar!BM26,"")</f>
        <v/>
      </c>
      <c r="AA26" s="21" t="str">
        <f>IF(OR(RIGHT(Calendar!BQ26,4)="REDS",RIGHT(Calendar!BQ26,6)="BLACKS",RIGHT(Calendar!BQ26,5)="BLUES"),Calendar!BP26,"")</f>
        <v/>
      </c>
      <c r="AB26" s="21" t="str">
        <f>IF(OR(RIGHT(Calendar!BT26,4)="REDS",RIGHT(Calendar!BT26,6)="BLACKS",RIGHT(Calendar!BT26,5)="BLUES"),Calendar!BS26,"")</f>
        <v/>
      </c>
      <c r="AC26" s="21" t="str">
        <f>IF(OR(RIGHT(Calendar!BW26,4)="REDS",RIGHT(Calendar!BW26,6)="BLACKS",RIGHT(Calendar!BW26,5)="BLUES"),Calendar!BV26,"")</f>
        <v/>
      </c>
      <c r="AD26" s="21" t="str">
        <f>IF(OR(RIGHT(Calendar!BZ26,4)="REDS",RIGHT(Calendar!BZ26,6)="BLACKS",RIGHT(Calendar!BZ26,5)="BLUES"),Calendar!BY26,"")</f>
        <v/>
      </c>
      <c r="AE26" s="21" t="str">
        <f>IF(OR(RIGHT(Calendar!CC26,4)="REDS",RIGHT(Calendar!CC26,6)="BLACKS",RIGHT(Calendar!CC26,5)="BLUES"),Calendar!CB26,"")</f>
        <v/>
      </c>
      <c r="AF26" s="21" t="str">
        <f>IF(OR(RIGHT(Calendar!CF26,4)="REDS",RIGHT(Calendar!CF26,6)="BLACKS",RIGHT(Calendar!CF26,5)="BLUES"),Calendar!CE26,"")</f>
        <v/>
      </c>
      <c r="AG26" s="21" t="str">
        <f>IF(OR(RIGHT(Calendar!CI26,4)="REDS",RIGHT(Calendar!CI26,6)="BLACKS",RIGHT(Calendar!CI26,5)="BLUES"),Calendar!CH26,"")</f>
        <v/>
      </c>
      <c r="AH26" s="21" t="str">
        <f>IF(OR(RIGHT(Calendar!CL26,4)="REDS",RIGHT(Calendar!CL26,6)="BLACKS",RIGHT(Calendar!CL26,5)="BLUES"),Calendar!CK26,"")</f>
        <v/>
      </c>
      <c r="AI26" s="21" t="str">
        <f>IF(OR(RIGHT(Calendar!CO26,4)="REDS",RIGHT(Calendar!CO26,6)="BLACKS",RIGHT(Calendar!CO26,5)="BLUES"),Calendar!CN26,"")</f>
        <v/>
      </c>
      <c r="AJ26" s="21" t="str">
        <f>IF(OR(RIGHT(Calendar!CR26,4)="REDS",RIGHT(Calendar!CR26,6)="BLACKS",RIGHT(Calendar!CR26,5)="BLUES"),Calendar!CQ26,"")</f>
        <v/>
      </c>
      <c r="AK26" s="21" t="str">
        <f>IF(OR(RIGHT(Calendar!CU26,4)="REDS",RIGHT(Calendar!CU26,6)="BLACKS",RIGHT(Calendar!CU26,5)="BLUES"),Calendar!CT26,"")</f>
        <v/>
      </c>
      <c r="AL26" s="21" t="str">
        <f>IF(OR(RIGHT(Calendar!CX26,4)="REDS",RIGHT(Calendar!CX26,6)="BLACKS",RIGHT(Calendar!CX26,5)="BLUES"),Calendar!CW26,"")</f>
        <v/>
      </c>
      <c r="AM26" s="21" t="str">
        <f>IF(OR(RIGHT(Calendar!DA26,4)="REDS",RIGHT(Calendar!DA26,6)="BLACKS",RIGHT(Calendar!DA26,5)="BLUES"),Calendar!CZ26,"")</f>
        <v/>
      </c>
      <c r="AN26" s="21" t="str">
        <f>IF(OR(RIGHT(Calendar!DD26,4)="REDS",RIGHT(Calendar!DD26,6)="BLACKS",RIGHT(Calendar!DD26,5)="BLUES"),Calendar!DC26,"")</f>
        <v/>
      </c>
      <c r="AO26" s="21" t="str">
        <f>IF(OR(RIGHT(Calendar!DG26,4)="REDS",RIGHT(Calendar!DG26,6)="BLACKS",RIGHT(Calendar!DG26,5)="BLUES"),Calendar!DF26,"")</f>
        <v/>
      </c>
      <c r="AP26" s="21" t="str">
        <f>IF(OR(RIGHT(Calendar!DJ26,4)="REDS",RIGHT(Calendar!DJ26,6)="BLACKS",RIGHT(Calendar!DJ26,5)="BLUES"),Calendar!DI26,"")</f>
        <v/>
      </c>
      <c r="AQ26" s="21" t="str">
        <f>IF(OR(RIGHT(Calendar!DM26,4)="REDS",RIGHT(Calendar!DM26,6)="BLACKS",RIGHT(Calendar!DM26,5)="BLUES"),Calendar!DL26,"")</f>
        <v/>
      </c>
      <c r="AR26" s="21" t="str">
        <f>IF(OR(RIGHT(Calendar!DP26,4)="REDS",RIGHT(Calendar!DP26,6)="BLACKS",RIGHT(Calendar!DP26,5)="BLUES"),Calendar!DO26,"")</f>
        <v/>
      </c>
      <c r="AS26" s="21" t="str">
        <f>IF(OR(RIGHT(Calendar!DS26,4)="REDS",RIGHT(Calendar!DS26,6)="BLACKS",RIGHT(Calendar!DS26,5)="BLUES"),Calendar!DR26,"")</f>
        <v/>
      </c>
      <c r="AT26" s="21" t="str">
        <f>IF(OR(RIGHT(Calendar!DV26,4)="REDS",RIGHT(Calendar!DV26,6)="BLACKS",RIGHT(Calendar!DV26,5)="BLUES"),Calendar!DU26,"")</f>
        <v/>
      </c>
      <c r="AU26" s="21" t="str">
        <f>IF(OR(RIGHT(Calendar!DY26,4)="REDS",RIGHT(Calendar!DY26,6)="BLACKS",RIGHT(Calendar!DY26,5)="BLUES"),Calendar!DX26,"")</f>
        <v/>
      </c>
      <c r="AV26" s="21" t="str">
        <f>IF(OR(RIGHT(Calendar!EB26,4)="REDS",RIGHT(Calendar!EB26,6)="BLACKS",RIGHT(Calendar!EB26,5)="BLUES"),Calendar!EA26,"")</f>
        <v/>
      </c>
      <c r="AW26" s="66" t="str">
        <f>IF(Calendar!I26="","",CONCATENATE(A26,"_",Calendar!H26,"_",Calendar!I26,"_",Calendar!J26,","))</f>
        <v/>
      </c>
      <c r="AX26" s="66" t="str">
        <f>IF(Calendar!L26="","",CONCATENATE(A26,"_",Calendar!K26,"_",Calendar!L26,"_",Calendar!M26,","))</f>
        <v/>
      </c>
      <c r="AY26" s="66" t="str">
        <f>IF(Calendar!O26="","",CONCATENATE(A26,"_",Calendar!N26,"_",Calendar!O26,"_",Calendar!P26,","))</f>
        <v/>
      </c>
      <c r="AZ26" s="66" t="str">
        <f>IF(Calendar!R26="","",CONCATENATE(A26,"_",Calendar!Q26,"_",Calendar!R26,"_",Calendar!S26,","))</f>
        <v/>
      </c>
      <c r="BA26" s="66" t="str">
        <f>IF(Calendar!U26="","",CONCATENATE(A26,"_",Calendar!T26,"_",Calendar!U26,"_",Calendar!V26,","))</f>
        <v/>
      </c>
      <c r="BB26" s="66" t="str">
        <f>IF(Calendar!X26="","",CONCATENATE(A26,"_",Calendar!W26,"_",Calendar!X26,"_",Calendar!Y26,","))</f>
        <v/>
      </c>
      <c r="BC26" s="66" t="str">
        <f>IF(Calendar!AA26="","",CONCATENATE(A26,"_",Calendar!Z26,"_",Calendar!AA26,"_",Calendar!AB26,","))</f>
        <v/>
      </c>
      <c r="BD26" s="66" t="str">
        <f>IF(Calendar!AD26="","",CONCATENATE(A26,"_",Calendar!AC26,"_",Calendar!AD26,"_",Calendar!AE26,","))</f>
        <v/>
      </c>
      <c r="BE26" s="66" t="str">
        <f>IF(Calendar!AG26="","",CONCATENATE(A26,"_",Calendar!AF26,"_",Calendar!AG26,"_",Calendar!AH26,","))</f>
        <v/>
      </c>
      <c r="BF26" s="66" t="str">
        <f>IF(Calendar!AJ26="","",CONCATENATE(A26,"_",Calendar!AI26,"_",Calendar!AJ26,"_",Calendar!AK26,","))</f>
        <v/>
      </c>
      <c r="BG26" s="66" t="str">
        <f>IF(Calendar!AM26="","",CONCATENATE(A26,"_",Calendar!AL26,"_",Calendar!AM26,"_",Calendar!AN26,","))</f>
        <v/>
      </c>
      <c r="BH26" s="66" t="str">
        <f>IF(Calendar!AP26="","",CONCATENATE(A26,"_",Calendar!AO26,"_",Calendar!AP26,"_",Calendar!AQ26,","))</f>
        <v/>
      </c>
      <c r="BI26" s="66" t="str">
        <f>IF(Calendar!AS26="","",CONCATENATE(A26,"_",Calendar!AR26,"_",Calendar!AS26,"_",Calendar!AT26,","))</f>
        <v/>
      </c>
      <c r="BJ26" s="66" t="str">
        <f>IF(Calendar!AV26="","",CONCATENATE(A26,"_",Calendar!AU26,"_",Calendar!AV26,"_",Calendar!AW26,","))</f>
        <v/>
      </c>
      <c r="BK26" s="66" t="str">
        <f>IF(Calendar!AY26="","",CONCATENATE(A26,"_",Calendar!AX26,"_",Calendar!AY26,"_",Calendar!AZ26,","))</f>
        <v/>
      </c>
      <c r="BL26" s="66" t="str">
        <f>IF(Calendar!BB26="","",CONCATENATE(A26,"_",Calendar!BA26,"_",Calendar!BB26,"_",Calendar!BC26,","))</f>
        <v/>
      </c>
      <c r="BM26" s="66" t="str">
        <f>IF(Calendar!BE26="","",CONCATENATE(A26,"_",Calendar!BD26,"_",Calendar!BE26,"_",Calendar!BF26,","))</f>
        <v/>
      </c>
      <c r="BN26" s="66" t="str">
        <f>IF(Calendar!BH26="","",CONCATENATE(A26,"_",Calendar!BG26,"_",Calendar!BH26,"_",Calendar!BI26,","))</f>
        <v/>
      </c>
      <c r="BO26" s="66" t="str">
        <f>IF(Calendar!BK26="","",CONCATENATE(A26,"_",Calendar!BJ26,"_",Calendar!BK26,"_",Calendar!BL26,","))</f>
        <v/>
      </c>
      <c r="BP26" s="66" t="str">
        <f>IF(Calendar!BN26="","",CONCATENATE(A26,"_",Calendar!BM26,"_",Calendar!BN26,"_",Calendar!BO26,","))</f>
        <v/>
      </c>
      <c r="BQ26" s="66" t="str">
        <f>IF(Calendar!BQ26="","",CONCATENATE(A26,"_",Calendar!BP26,"_",Calendar!BQ26,"_",Calendar!BR26,","))</f>
        <v/>
      </c>
      <c r="BR26" s="66" t="str">
        <f>IF(Calendar!BT26="","",CONCATENATE(A26,"_",Calendar!BS26,"_",Calendar!BT26,"_",Calendar!BU26,","))</f>
        <v/>
      </c>
      <c r="BS26" s="66" t="str">
        <f>IF(Calendar!BW26="","",CONCATENATE(A26,"_",Calendar!BV26,"_",Calendar!BW26,"_",Calendar!BX26,","))</f>
        <v/>
      </c>
      <c r="BT26" s="66" t="str">
        <f>IF(Calendar!BZ26="","",CONCATENATE(A26,"_",Calendar!BY26,"_",Calendar!BZ26,"_",Calendar!CA26,","))</f>
        <v/>
      </c>
      <c r="BU26" s="66" t="str">
        <f>IF(Calendar!CC26="","",CONCATENATE(A26,"_",Calendar!CB26,"_",Calendar!CC26,"_",Calendar!CD26,","))</f>
        <v/>
      </c>
      <c r="BV26" s="66" t="str">
        <f>IF(Calendar!CF26="","",CONCATENATE(A26,"_",Calendar!CE26,"_",Calendar!CF26,"_",Calendar!CG26,","))</f>
        <v/>
      </c>
      <c r="BW26" s="66" t="str">
        <f>IF(Calendar!CI26="","",CONCATENATE(A26,"_",Calendar!CH26,"_",Calendar!CI26,"_",Calendar!CJ26,","))</f>
        <v/>
      </c>
      <c r="BX26" s="66" t="str">
        <f>IF(Calendar!CL26="","",CONCATENATE(A26,"_",Calendar!CK26,"_",Calendar!CL26,"_",Calendar!CM26,","))</f>
        <v/>
      </c>
      <c r="BY26" s="66" t="str">
        <f>IF(Calendar!CO26="","",CONCATENATE(A26,"_",Calendar!CN26,"_",Calendar!CO26,"_",Calendar!CP26,","))</f>
        <v/>
      </c>
      <c r="BZ26" s="66" t="str">
        <f>IF(Calendar!CR26="","",CONCATENATE(A26,"_",Calendar!CQ26,"_",Calendar!CR26,"_",Calendar!CS26,","))</f>
        <v/>
      </c>
      <c r="CA26" s="66" t="str">
        <f>IF(Calendar!CU26="","",CONCATENATE(A26,"_",Calendar!CT26,"_",Calendar!CU26,"_",Calendar!CV26,","))</f>
        <v/>
      </c>
      <c r="CB26" s="66" t="str">
        <f>IF(Calendar!CX26="","",CONCATENATE(A26,"_",Calendar!CW26,"_",Calendar!CX26,"_",Calendar!CY26,","))</f>
        <v/>
      </c>
      <c r="CC26" s="66" t="str">
        <f>IF(Calendar!DA26="","",CONCATENATE(A26,"_",Calendar!CZ26,"_",Calendar!DA26,"_",Calendar!DB26,","))</f>
        <v/>
      </c>
      <c r="CD26" s="66" t="str">
        <f>IF(Calendar!DD26="","",CONCATENATE(A26,"_",Calendar!DC26,"_",Calendar!DD26,"_",Calendar!DE26,","))</f>
        <v/>
      </c>
      <c r="CE26" s="66" t="str">
        <f>IF(Calendar!DG26="","",CONCATENATE(A26,"_",Calendar!DF26,"_",Calendar!DG26,"_",Calendar!DH26,","))</f>
        <v/>
      </c>
      <c r="CF26" s="66" t="str">
        <f>IF(Calendar!DJ26="","",CONCATENATE(A26,"_",Calendar!DI26,"_",Calendar!DJ26,"_",Calendar!DK26,","))</f>
        <v/>
      </c>
      <c r="CG26" s="66" t="str">
        <f>IF(Calendar!DM26="","",CONCATENATE(A26,"_",Calendar!DL26,"_",Calendar!DM26,"_",Calendar!DN26,","))</f>
        <v/>
      </c>
      <c r="CH26" s="66" t="str">
        <f>IF(Calendar!DP26="","",CONCATENATE(A26,"_",Calendar!DO26,"_",Calendar!DP26,"_",Calendar!DQ26,","))</f>
        <v/>
      </c>
      <c r="CI26" s="66" t="str">
        <f>IF(Calendar!DS26="","",CONCATENATE(A26,"_",Calendar!DR26,"_",Calendar!DS26,"_",Calendar!DT26,","))</f>
        <v/>
      </c>
      <c r="CJ26" s="66" t="str">
        <f>IF(Calendar!DV26="","",CONCATENATE(A26,"_",Calendar!DU26,"_",Calendar!DV26,"_",Calendar!DW26,","))</f>
        <v/>
      </c>
      <c r="CK26" s="66" t="str">
        <f>IF(Calendar!DY26="","",CONCATENATE(A26,"_",Calendar!DX26,"_",Calendar!DY26,"_",Calendar!DZ26,","))</f>
        <v/>
      </c>
      <c r="CL26" s="90" t="str">
        <f>IF(Calendar!EB26="","",CONCATENATE(A26,"_",Calendar!EA26,"_",Calendar!EB26,"_",Calendar!EC26,","))</f>
        <v/>
      </c>
      <c r="CM26" s="94" t="str">
        <f t="shared" si="1"/>
        <v/>
      </c>
      <c r="CN26" s="95" t="str">
        <f t="shared" si="2"/>
        <v/>
      </c>
      <c r="CO26" s="96" t="str">
        <f t="shared" si="3"/>
        <v/>
      </c>
      <c r="CP26" s="94" t="str">
        <f>IF(View!$D$1&lt;&gt;"OK","",IF(OR(View!$C$3="K+4",View!$C$3="K+4 &amp; K+7",View!$C$3="K+4 &amp; K+10",View!$C$3="ALL"),IF(CM26="","",IF(AND(HomeCalc!$A26&gt;=View!$C$1,HomeCalc!A26&lt;=View!$C$2),HomeCalc!CM26,"")),""))</f>
        <v/>
      </c>
      <c r="CQ26" s="95" t="str">
        <f>IF(View!$D$1&lt;&gt;"OK","",IF(OR(View!$C$3="K+7",View!$C$3="K+4 &amp; K+7",View!$C$3="K+7 &amp; K+10",View!$C$3="ALL"),IF(CN26="","",IF(AND(HomeCalc!$A26&gt;=View!$C$1,HomeCalc!A26&lt;=View!$C$2),HomeCalc!CN26,"")),""))</f>
        <v/>
      </c>
      <c r="CR26" s="96" t="str">
        <f>IF(View!$D$1&lt;&gt;"OK","",IF(OR(View!$C$3="K+10",View!$C$3="K+4 &amp; K+10",View!$C$3="K+7 &amp; K+10",View!$C$3="ALL"),IF(CO26="","",IF(AND(HomeCalc!$A26&gt;=View!$C$1,HomeCalc!A26&lt;=View!$C$2),HomeCalc!CO26,"")),""))</f>
        <v/>
      </c>
      <c r="CS26" s="102" t="str">
        <f>IF(View!$D$1&lt;&gt;"OK","",CONCATENATE(CS25,CP26,CQ26,CR26))</f>
        <v/>
      </c>
    </row>
    <row r="27" spans="1:97" ht="15.75" x14ac:dyDescent="0.25">
      <c r="A27" s="11">
        <v>42209</v>
      </c>
      <c r="B27" s="15" t="s">
        <v>59</v>
      </c>
      <c r="C27" s="18">
        <f t="shared" si="4"/>
        <v>4</v>
      </c>
      <c r="D27" s="27" t="s">
        <v>63</v>
      </c>
      <c r="E27" s="24" t="s">
        <v>61</v>
      </c>
      <c r="F27" s="64">
        <f t="shared" si="0"/>
        <v>0</v>
      </c>
      <c r="G27" s="21" t="str">
        <f>IF(OR(RIGHT(Calendar!I27,4)="REDS",RIGHT(Calendar!I27,6)="BLACKS",RIGHT(Calendar!I27,5)="BLUES"),Calendar!H27,"")</f>
        <v/>
      </c>
      <c r="H27" s="21" t="str">
        <f>IF(OR(RIGHT(Calendar!L27,4)="REDS",RIGHT(Calendar!L27,6)="BLACKS",RIGHT(Calendar!L27,5)="BLUES"),Calendar!K27,"")</f>
        <v/>
      </c>
      <c r="I27" s="21" t="str">
        <f>IF(OR(RIGHT(Calendar!O27,4)="REDS",RIGHT(Calendar!O27,6)="BLACKS",RIGHT(Calendar!O27,5)="BLUES"),Calendar!N27,"")</f>
        <v/>
      </c>
      <c r="J27" s="21" t="str">
        <f>IF(OR(RIGHT(Calendar!R27,4)="REDS",RIGHT(Calendar!R27,6)="BLACKS",RIGHT(Calendar!R27,5)="BLUES"),Calendar!Q27,"")</f>
        <v/>
      </c>
      <c r="K27" s="21" t="str">
        <f>IF(OR(RIGHT(Calendar!U27,4)="REDS",RIGHT(Calendar!U27,6)="BLACKS",RIGHT(Calendar!U27,5)="BLUES"),Calendar!T27,"")</f>
        <v/>
      </c>
      <c r="L27" s="21" t="str">
        <f>IF(OR(RIGHT(Calendar!X27,4)="REDS",RIGHT(Calendar!X27,6)="BLACKS",RIGHT(Calendar!X27,5)="BLUES"),Calendar!W27,"")</f>
        <v/>
      </c>
      <c r="M27" s="21" t="str">
        <f>IF(OR(RIGHT(Calendar!AA27,4)="REDS",RIGHT(Calendar!AA27,6)="BLACKS",RIGHT(Calendar!AA27,5)="BLUES"),Calendar!Z27,"")</f>
        <v/>
      </c>
      <c r="N27" s="21" t="str">
        <f>IF(OR(RIGHT(Calendar!AD27,4)="REDS",RIGHT(Calendar!AD27,6)="BLACKS",RIGHT(Calendar!AD27,5)="BLUES"),Calendar!AC27,"")</f>
        <v/>
      </c>
      <c r="O27" s="21" t="str">
        <f>IF(OR(RIGHT(Calendar!AG27,4)="REDS",RIGHT(Calendar!AG27,6)="BLACKS",RIGHT(Calendar!AG27,5)="BLUES"),Calendar!AF27,"")</f>
        <v/>
      </c>
      <c r="P27" s="21" t="str">
        <f>IF(OR(RIGHT(Calendar!AJ27,4)="REDS",RIGHT(Calendar!AJ27,6)="BLACKS",RIGHT(Calendar!AJ27,5)="BLUES"),Calendar!AI27,"")</f>
        <v/>
      </c>
      <c r="Q27" s="21" t="str">
        <f>IF(OR(RIGHT(Calendar!AM27,4)="REDS",RIGHT(Calendar!AM27,6)="BLACKS",RIGHT(Calendar!AM27,5)="BLUES"),Calendar!AL27,"")</f>
        <v/>
      </c>
      <c r="R27" s="21" t="str">
        <f>IF(OR(RIGHT(Calendar!AP27,4)="REDS",RIGHT(Calendar!AP27,6)="BLACKS",RIGHT(Calendar!AP27,5)="BLUES"),Calendar!AO27,"")</f>
        <v/>
      </c>
      <c r="S27" s="21" t="str">
        <f>IF(OR(RIGHT(Calendar!AS27,4)="REDS",RIGHT(Calendar!AS27,6)="BLACKS",RIGHT(Calendar!AS27,5)="BLUES"),Calendar!AR27,"")</f>
        <v/>
      </c>
      <c r="T27" s="21" t="str">
        <f>IF(OR(RIGHT(Calendar!AV27,4)="REDS",RIGHT(Calendar!AV27,6)="BLACKS",RIGHT(Calendar!AV27,5)="BLUES"),Calendar!AU27,"")</f>
        <v/>
      </c>
      <c r="U27" s="21" t="str">
        <f>IF(OR(RIGHT(Calendar!AY27,4)="REDS",RIGHT(Calendar!AY27,6)="BLACKS",RIGHT(Calendar!AY27,5)="BLUES"),Calendar!AX27,"")</f>
        <v/>
      </c>
      <c r="V27" s="21" t="str">
        <f>IF(OR(RIGHT(Calendar!BB27,4)="REDS",RIGHT(Calendar!BB27,6)="BLACKS",RIGHT(Calendar!BB27,5)="BLUES"),Calendar!BA27,"")</f>
        <v/>
      </c>
      <c r="W27" s="21" t="str">
        <f>IF(OR(RIGHT(Calendar!BE27,4)="REDS",RIGHT(Calendar!BE27,6)="BLACKS",RIGHT(Calendar!BE27,5)="BLUES"),Calendar!BD27,"")</f>
        <v/>
      </c>
      <c r="X27" s="21" t="str">
        <f>IF(OR(RIGHT(Calendar!BH27,4)="REDS",RIGHT(Calendar!BH27,6)="BLACKS",RIGHT(Calendar!BH27,5)="BLUES"),Calendar!BG27,"")</f>
        <v/>
      </c>
      <c r="Y27" s="21" t="str">
        <f>IF(OR(RIGHT(Calendar!BK27,4)="REDS",RIGHT(Calendar!BK27,6)="BLACKS",RIGHT(Calendar!BK27,5)="BLUES"),Calendar!BJ27,"")</f>
        <v/>
      </c>
      <c r="Z27" s="21" t="str">
        <f>IF(OR(RIGHT(Calendar!BN27,4)="REDS",RIGHT(Calendar!BN27,6)="BLACKS",RIGHT(Calendar!BN27,5)="BLUES"),Calendar!BM27,"")</f>
        <v/>
      </c>
      <c r="AA27" s="21" t="str">
        <f>IF(OR(RIGHT(Calendar!BQ27,4)="REDS",RIGHT(Calendar!BQ27,6)="BLACKS",RIGHT(Calendar!BQ27,5)="BLUES"),Calendar!BP27,"")</f>
        <v/>
      </c>
      <c r="AB27" s="21" t="str">
        <f>IF(OR(RIGHT(Calendar!BT27,4)="REDS",RIGHT(Calendar!BT27,6)="BLACKS",RIGHT(Calendar!BT27,5)="BLUES"),Calendar!BS27,"")</f>
        <v/>
      </c>
      <c r="AC27" s="21" t="str">
        <f>IF(OR(RIGHT(Calendar!BW27,4)="REDS",RIGHT(Calendar!BW27,6)="BLACKS",RIGHT(Calendar!BW27,5)="BLUES"),Calendar!BV27,"")</f>
        <v/>
      </c>
      <c r="AD27" s="21" t="str">
        <f>IF(OR(RIGHT(Calendar!BZ27,4)="REDS",RIGHT(Calendar!BZ27,6)="BLACKS",RIGHT(Calendar!BZ27,5)="BLUES"),Calendar!BY27,"")</f>
        <v/>
      </c>
      <c r="AE27" s="21" t="str">
        <f>IF(OR(RIGHT(Calendar!CC27,4)="REDS",RIGHT(Calendar!CC27,6)="BLACKS",RIGHT(Calendar!CC27,5)="BLUES"),Calendar!CB27,"")</f>
        <v/>
      </c>
      <c r="AF27" s="21" t="str">
        <f>IF(OR(RIGHT(Calendar!CF27,4)="REDS",RIGHT(Calendar!CF27,6)="BLACKS",RIGHT(Calendar!CF27,5)="BLUES"),Calendar!CE27,"")</f>
        <v/>
      </c>
      <c r="AG27" s="21" t="str">
        <f>IF(OR(RIGHT(Calendar!CI27,4)="REDS",RIGHT(Calendar!CI27,6)="BLACKS",RIGHT(Calendar!CI27,5)="BLUES"),Calendar!CH27,"")</f>
        <v/>
      </c>
      <c r="AH27" s="21" t="str">
        <f>IF(OR(RIGHT(Calendar!CL27,4)="REDS",RIGHT(Calendar!CL27,6)="BLACKS",RIGHT(Calendar!CL27,5)="BLUES"),Calendar!CK27,"")</f>
        <v/>
      </c>
      <c r="AI27" s="21" t="str">
        <f>IF(OR(RIGHT(Calendar!CO27,4)="REDS",RIGHT(Calendar!CO27,6)="BLACKS",RIGHT(Calendar!CO27,5)="BLUES"),Calendar!CN27,"")</f>
        <v/>
      </c>
      <c r="AJ27" s="21" t="str">
        <f>IF(OR(RIGHT(Calendar!CR27,4)="REDS",RIGHT(Calendar!CR27,6)="BLACKS",RIGHT(Calendar!CR27,5)="BLUES"),Calendar!CQ27,"")</f>
        <v/>
      </c>
      <c r="AK27" s="21" t="str">
        <f>IF(OR(RIGHT(Calendar!CU27,4)="REDS",RIGHT(Calendar!CU27,6)="BLACKS",RIGHT(Calendar!CU27,5)="BLUES"),Calendar!CT27,"")</f>
        <v/>
      </c>
      <c r="AL27" s="21" t="str">
        <f>IF(OR(RIGHT(Calendar!CX27,4)="REDS",RIGHT(Calendar!CX27,6)="BLACKS",RIGHT(Calendar!CX27,5)="BLUES"),Calendar!CW27,"")</f>
        <v/>
      </c>
      <c r="AM27" s="21" t="str">
        <f>IF(OR(RIGHT(Calendar!DA27,4)="REDS",RIGHT(Calendar!DA27,6)="BLACKS",RIGHT(Calendar!DA27,5)="BLUES"),Calendar!CZ27,"")</f>
        <v/>
      </c>
      <c r="AN27" s="21" t="str">
        <f>IF(OR(RIGHT(Calendar!DD27,4)="REDS",RIGHT(Calendar!DD27,6)="BLACKS",RIGHT(Calendar!DD27,5)="BLUES"),Calendar!DC27,"")</f>
        <v/>
      </c>
      <c r="AO27" s="21" t="str">
        <f>IF(OR(RIGHT(Calendar!DG27,4)="REDS",RIGHT(Calendar!DG27,6)="BLACKS",RIGHT(Calendar!DG27,5)="BLUES"),Calendar!DF27,"")</f>
        <v/>
      </c>
      <c r="AP27" s="21" t="str">
        <f>IF(OR(RIGHT(Calendar!DJ27,4)="REDS",RIGHT(Calendar!DJ27,6)="BLACKS",RIGHT(Calendar!DJ27,5)="BLUES"),Calendar!DI27,"")</f>
        <v/>
      </c>
      <c r="AQ27" s="21" t="str">
        <f>IF(OR(RIGHT(Calendar!DM27,4)="REDS",RIGHT(Calendar!DM27,6)="BLACKS",RIGHT(Calendar!DM27,5)="BLUES"),Calendar!DL27,"")</f>
        <v/>
      </c>
      <c r="AR27" s="21" t="str">
        <f>IF(OR(RIGHT(Calendar!DP27,4)="REDS",RIGHT(Calendar!DP27,6)="BLACKS",RIGHT(Calendar!DP27,5)="BLUES"),Calendar!DO27,"")</f>
        <v/>
      </c>
      <c r="AS27" s="21" t="str">
        <f>IF(OR(RIGHT(Calendar!DS27,4)="REDS",RIGHT(Calendar!DS27,6)="BLACKS",RIGHT(Calendar!DS27,5)="BLUES"),Calendar!DR27,"")</f>
        <v/>
      </c>
      <c r="AT27" s="21" t="str">
        <f>IF(OR(RIGHT(Calendar!DV27,4)="REDS",RIGHT(Calendar!DV27,6)="BLACKS",RIGHT(Calendar!DV27,5)="BLUES"),Calendar!DU27,"")</f>
        <v/>
      </c>
      <c r="AU27" s="21" t="str">
        <f>IF(OR(RIGHT(Calendar!DY27,4)="REDS",RIGHT(Calendar!DY27,6)="BLACKS",RIGHT(Calendar!DY27,5)="BLUES"),Calendar!DX27,"")</f>
        <v/>
      </c>
      <c r="AV27" s="21" t="str">
        <f>IF(OR(RIGHT(Calendar!EB27,4)="REDS",RIGHT(Calendar!EB27,6)="BLACKS",RIGHT(Calendar!EB27,5)="BLUES"),Calendar!EA27,"")</f>
        <v/>
      </c>
      <c r="AW27" s="66" t="str">
        <f>IF(Calendar!I27="","",CONCATENATE(A27,"_",Calendar!H27,"_",Calendar!I27,"_",Calendar!J27,","))</f>
        <v/>
      </c>
      <c r="AX27" s="66" t="str">
        <f>IF(Calendar!L27="","",CONCATENATE(A27,"_",Calendar!K27,"_",Calendar!L27,"_",Calendar!M27,","))</f>
        <v/>
      </c>
      <c r="AY27" s="66" t="str">
        <f>IF(Calendar!O27="","",CONCATENATE(A27,"_",Calendar!N27,"_",Calendar!O27,"_",Calendar!P27,","))</f>
        <v/>
      </c>
      <c r="AZ27" s="66" t="str">
        <f>IF(Calendar!R27="","",CONCATENATE(A27,"_",Calendar!Q27,"_",Calendar!R27,"_",Calendar!S27,","))</f>
        <v/>
      </c>
      <c r="BA27" s="66" t="str">
        <f>IF(Calendar!U27="","",CONCATENATE(A27,"_",Calendar!T27,"_",Calendar!U27,"_",Calendar!V27,","))</f>
        <v/>
      </c>
      <c r="BB27" s="66" t="str">
        <f>IF(Calendar!X27="","",CONCATENATE(A27,"_",Calendar!W27,"_",Calendar!X27,"_",Calendar!Y27,","))</f>
        <v/>
      </c>
      <c r="BC27" s="66" t="str">
        <f>IF(Calendar!AA27="","",CONCATENATE(A27,"_",Calendar!Z27,"_",Calendar!AA27,"_",Calendar!AB27,","))</f>
        <v/>
      </c>
      <c r="BD27" s="66" t="str">
        <f>IF(Calendar!AD27="","",CONCATENATE(A27,"_",Calendar!AC27,"_",Calendar!AD27,"_",Calendar!AE27,","))</f>
        <v/>
      </c>
      <c r="BE27" s="66" t="str">
        <f>IF(Calendar!AG27="","",CONCATENATE(A27,"_",Calendar!AF27,"_",Calendar!AG27,"_",Calendar!AH27,","))</f>
        <v/>
      </c>
      <c r="BF27" s="66" t="str">
        <f>IF(Calendar!AJ27="","",CONCATENATE(A27,"_",Calendar!AI27,"_",Calendar!AJ27,"_",Calendar!AK27,","))</f>
        <v/>
      </c>
      <c r="BG27" s="66" t="str">
        <f>IF(Calendar!AM27="","",CONCATENATE(A27,"_",Calendar!AL27,"_",Calendar!AM27,"_",Calendar!AN27,","))</f>
        <v/>
      </c>
      <c r="BH27" s="66" t="str">
        <f>IF(Calendar!AP27="","",CONCATENATE(A27,"_",Calendar!AO27,"_",Calendar!AP27,"_",Calendar!AQ27,","))</f>
        <v/>
      </c>
      <c r="BI27" s="66" t="str">
        <f>IF(Calendar!AS27="","",CONCATENATE(A27,"_",Calendar!AR27,"_",Calendar!AS27,"_",Calendar!AT27,","))</f>
        <v/>
      </c>
      <c r="BJ27" s="66" t="str">
        <f>IF(Calendar!AV27="","",CONCATENATE(A27,"_",Calendar!AU27,"_",Calendar!AV27,"_",Calendar!AW27,","))</f>
        <v/>
      </c>
      <c r="BK27" s="66" t="str">
        <f>IF(Calendar!AY27="","",CONCATENATE(A27,"_",Calendar!AX27,"_",Calendar!AY27,"_",Calendar!AZ27,","))</f>
        <v/>
      </c>
      <c r="BL27" s="66" t="str">
        <f>IF(Calendar!BB27="","",CONCATENATE(A27,"_",Calendar!BA27,"_",Calendar!BB27,"_",Calendar!BC27,","))</f>
        <v/>
      </c>
      <c r="BM27" s="66" t="str">
        <f>IF(Calendar!BE27="","",CONCATENATE(A27,"_",Calendar!BD27,"_",Calendar!BE27,"_",Calendar!BF27,","))</f>
        <v/>
      </c>
      <c r="BN27" s="66" t="str">
        <f>IF(Calendar!BH27="","",CONCATENATE(A27,"_",Calendar!BG27,"_",Calendar!BH27,"_",Calendar!BI27,","))</f>
        <v/>
      </c>
      <c r="BO27" s="66" t="str">
        <f>IF(Calendar!BK27="","",CONCATENATE(A27,"_",Calendar!BJ27,"_",Calendar!BK27,"_",Calendar!BL27,","))</f>
        <v/>
      </c>
      <c r="BP27" s="66" t="str">
        <f>IF(Calendar!BN27="","",CONCATENATE(A27,"_",Calendar!BM27,"_",Calendar!BN27,"_",Calendar!BO27,","))</f>
        <v/>
      </c>
      <c r="BQ27" s="66" t="str">
        <f>IF(Calendar!BQ27="","",CONCATENATE(A27,"_",Calendar!BP27,"_",Calendar!BQ27,"_",Calendar!BR27,","))</f>
        <v/>
      </c>
      <c r="BR27" s="66" t="str">
        <f>IF(Calendar!BT27="","",CONCATENATE(A27,"_",Calendar!BS27,"_",Calendar!BT27,"_",Calendar!BU27,","))</f>
        <v/>
      </c>
      <c r="BS27" s="66" t="str">
        <f>IF(Calendar!BW27="","",CONCATENATE(A27,"_",Calendar!BV27,"_",Calendar!BW27,"_",Calendar!BX27,","))</f>
        <v/>
      </c>
      <c r="BT27" s="66" t="str">
        <f>IF(Calendar!BZ27="","",CONCATENATE(A27,"_",Calendar!BY27,"_",Calendar!BZ27,"_",Calendar!CA27,","))</f>
        <v/>
      </c>
      <c r="BU27" s="66" t="str">
        <f>IF(Calendar!CC27="","",CONCATENATE(A27,"_",Calendar!CB27,"_",Calendar!CC27,"_",Calendar!CD27,","))</f>
        <v/>
      </c>
      <c r="BV27" s="66" t="str">
        <f>IF(Calendar!CF27="","",CONCATENATE(A27,"_",Calendar!CE27,"_",Calendar!CF27,"_",Calendar!CG27,","))</f>
        <v/>
      </c>
      <c r="BW27" s="66" t="str">
        <f>IF(Calendar!CI27="","",CONCATENATE(A27,"_",Calendar!CH27,"_",Calendar!CI27,"_",Calendar!CJ27,","))</f>
        <v/>
      </c>
      <c r="BX27" s="66" t="str">
        <f>IF(Calendar!CL27="","",CONCATENATE(A27,"_",Calendar!CK27,"_",Calendar!CL27,"_",Calendar!CM27,","))</f>
        <v/>
      </c>
      <c r="BY27" s="66" t="str">
        <f>IF(Calendar!CO27="","",CONCATENATE(A27,"_",Calendar!CN27,"_",Calendar!CO27,"_",Calendar!CP27,","))</f>
        <v/>
      </c>
      <c r="BZ27" s="66" t="str">
        <f>IF(Calendar!CR27="","",CONCATENATE(A27,"_",Calendar!CQ27,"_",Calendar!CR27,"_",Calendar!CS27,","))</f>
        <v/>
      </c>
      <c r="CA27" s="66" t="str">
        <f>IF(Calendar!CU27="","",CONCATENATE(A27,"_",Calendar!CT27,"_",Calendar!CU27,"_",Calendar!CV27,","))</f>
        <v/>
      </c>
      <c r="CB27" s="66" t="str">
        <f>IF(Calendar!CX27="","",CONCATENATE(A27,"_",Calendar!CW27,"_",Calendar!CX27,"_",Calendar!CY27,","))</f>
        <v/>
      </c>
      <c r="CC27" s="66" t="str">
        <f>IF(Calendar!DA27="","",CONCATENATE(A27,"_",Calendar!CZ27,"_",Calendar!DA27,"_",Calendar!DB27,","))</f>
        <v/>
      </c>
      <c r="CD27" s="66" t="str">
        <f>IF(Calendar!DD27="","",CONCATENATE(A27,"_",Calendar!DC27,"_",Calendar!DD27,"_",Calendar!DE27,","))</f>
        <v/>
      </c>
      <c r="CE27" s="66" t="str">
        <f>IF(Calendar!DG27="","",CONCATENATE(A27,"_",Calendar!DF27,"_",Calendar!DG27,"_",Calendar!DH27,","))</f>
        <v/>
      </c>
      <c r="CF27" s="66" t="str">
        <f>IF(Calendar!DJ27="","",CONCATENATE(A27,"_",Calendar!DI27,"_",Calendar!DJ27,"_",Calendar!DK27,","))</f>
        <v/>
      </c>
      <c r="CG27" s="66" t="str">
        <f>IF(Calendar!DM27="","",CONCATENATE(A27,"_",Calendar!DL27,"_",Calendar!DM27,"_",Calendar!DN27,","))</f>
        <v/>
      </c>
      <c r="CH27" s="66" t="str">
        <f>IF(Calendar!DP27="","",CONCATENATE(A27,"_",Calendar!DO27,"_",Calendar!DP27,"_",Calendar!DQ27,","))</f>
        <v/>
      </c>
      <c r="CI27" s="66" t="str">
        <f>IF(Calendar!DS27="","",CONCATENATE(A27,"_",Calendar!DR27,"_",Calendar!DS27,"_",Calendar!DT27,","))</f>
        <v/>
      </c>
      <c r="CJ27" s="66" t="str">
        <f>IF(Calendar!DV27="","",CONCATENATE(A27,"_",Calendar!DU27,"_",Calendar!DV27,"_",Calendar!DW27,","))</f>
        <v/>
      </c>
      <c r="CK27" s="66" t="str">
        <f>IF(Calendar!DY27="","",CONCATENATE(A27,"_",Calendar!DX27,"_",Calendar!DY27,"_",Calendar!DZ27,","))</f>
        <v/>
      </c>
      <c r="CL27" s="90" t="str">
        <f>IF(Calendar!EB27="","",CONCATENATE(A27,"_",Calendar!EA27,"_",Calendar!EB27,"_",Calendar!EC27,","))</f>
        <v/>
      </c>
      <c r="CM27" s="94" t="str">
        <f t="shared" si="1"/>
        <v/>
      </c>
      <c r="CN27" s="95" t="str">
        <f t="shared" si="2"/>
        <v/>
      </c>
      <c r="CO27" s="96" t="str">
        <f t="shared" si="3"/>
        <v/>
      </c>
      <c r="CP27" s="94" t="str">
        <f>IF(View!$D$1&lt;&gt;"OK","",IF(OR(View!$C$3="K+4",View!$C$3="K+4 &amp; K+7",View!$C$3="K+4 &amp; K+10",View!$C$3="ALL"),IF(CM27="","",IF(AND(HomeCalc!$A27&gt;=View!$C$1,HomeCalc!A27&lt;=View!$C$2),HomeCalc!CM27,"")),""))</f>
        <v/>
      </c>
      <c r="CQ27" s="95" t="str">
        <f>IF(View!$D$1&lt;&gt;"OK","",IF(OR(View!$C$3="K+7",View!$C$3="K+4 &amp; K+7",View!$C$3="K+7 &amp; K+10",View!$C$3="ALL"),IF(CN27="","",IF(AND(HomeCalc!$A27&gt;=View!$C$1,HomeCalc!A27&lt;=View!$C$2),HomeCalc!CN27,"")),""))</f>
        <v/>
      </c>
      <c r="CR27" s="96" t="str">
        <f>IF(View!$D$1&lt;&gt;"OK","",IF(OR(View!$C$3="K+10",View!$C$3="K+4 &amp; K+10",View!$C$3="K+7 &amp; K+10",View!$C$3="ALL"),IF(CO27="","",IF(AND(HomeCalc!$A27&gt;=View!$C$1,HomeCalc!A27&lt;=View!$C$2),HomeCalc!CO27,"")),""))</f>
        <v/>
      </c>
      <c r="CS27" s="102" t="str">
        <f>IF(View!$D$1&lt;&gt;"OK","",CONCATENATE(CS26,CP27,CQ27,CR27))</f>
        <v/>
      </c>
    </row>
    <row r="28" spans="1:97" ht="15.75" x14ac:dyDescent="0.25">
      <c r="A28" s="11">
        <v>42210</v>
      </c>
      <c r="B28" s="15" t="s">
        <v>59</v>
      </c>
      <c r="C28" s="18">
        <f t="shared" si="4"/>
        <v>4</v>
      </c>
      <c r="D28" s="25" t="s">
        <v>64</v>
      </c>
      <c r="E28" s="24" t="s">
        <v>61</v>
      </c>
      <c r="F28" s="64">
        <f t="shared" si="0"/>
        <v>0</v>
      </c>
      <c r="G28" s="21" t="str">
        <f>IF(OR(RIGHT(Calendar!I28,4)="REDS",RIGHT(Calendar!I28,6)="BLACKS",RIGHT(Calendar!I28,5)="BLUES"),Calendar!H28,"")</f>
        <v/>
      </c>
      <c r="H28" s="21" t="str">
        <f>IF(OR(RIGHT(Calendar!L28,4)="REDS",RIGHT(Calendar!L28,6)="BLACKS",RIGHT(Calendar!L28,5)="BLUES"),Calendar!K28,"")</f>
        <v/>
      </c>
      <c r="I28" s="21" t="str">
        <f>IF(OR(RIGHT(Calendar!O28,4)="REDS",RIGHT(Calendar!O28,6)="BLACKS",RIGHT(Calendar!O28,5)="BLUES"),Calendar!N28,"")</f>
        <v/>
      </c>
      <c r="J28" s="21" t="str">
        <f>IF(OR(RIGHT(Calendar!R28,4)="REDS",RIGHT(Calendar!R28,6)="BLACKS",RIGHT(Calendar!R28,5)="BLUES"),Calendar!Q28,"")</f>
        <v/>
      </c>
      <c r="K28" s="21" t="str">
        <f>IF(OR(RIGHT(Calendar!U28,4)="REDS",RIGHT(Calendar!U28,6)="BLACKS",RIGHT(Calendar!U28,5)="BLUES"),Calendar!T28,"")</f>
        <v/>
      </c>
      <c r="L28" s="21" t="str">
        <f>IF(OR(RIGHT(Calendar!X28,4)="REDS",RIGHT(Calendar!X28,6)="BLACKS",RIGHT(Calendar!X28,5)="BLUES"),Calendar!W28,"")</f>
        <v/>
      </c>
      <c r="M28" s="21" t="str">
        <f>IF(OR(RIGHT(Calendar!AA28,4)="REDS",RIGHT(Calendar!AA28,6)="BLACKS",RIGHT(Calendar!AA28,5)="BLUES"),Calendar!Z28,"")</f>
        <v/>
      </c>
      <c r="N28" s="21" t="str">
        <f>IF(OR(RIGHT(Calendar!AD28,4)="REDS",RIGHT(Calendar!AD28,6)="BLACKS",RIGHT(Calendar!AD28,5)="BLUES"),Calendar!AC28,"")</f>
        <v/>
      </c>
      <c r="O28" s="21" t="str">
        <f>IF(OR(RIGHT(Calendar!AG28,4)="REDS",RIGHT(Calendar!AG28,6)="BLACKS",RIGHT(Calendar!AG28,5)="BLUES"),Calendar!AF28,"")</f>
        <v/>
      </c>
      <c r="P28" s="21" t="str">
        <f>IF(OR(RIGHT(Calendar!AJ28,4)="REDS",RIGHT(Calendar!AJ28,6)="BLACKS",RIGHT(Calendar!AJ28,5)="BLUES"),Calendar!AI28,"")</f>
        <v/>
      </c>
      <c r="Q28" s="21" t="str">
        <f>IF(OR(RIGHT(Calendar!AM28,4)="REDS",RIGHT(Calendar!AM28,6)="BLACKS",RIGHT(Calendar!AM28,5)="BLUES"),Calendar!AL28,"")</f>
        <v/>
      </c>
      <c r="R28" s="21" t="str">
        <f>IF(OR(RIGHT(Calendar!AP28,4)="REDS",RIGHT(Calendar!AP28,6)="BLACKS",RIGHT(Calendar!AP28,5)="BLUES"),Calendar!AO28,"")</f>
        <v/>
      </c>
      <c r="S28" s="21" t="str">
        <f>IF(OR(RIGHT(Calendar!AS28,4)="REDS",RIGHT(Calendar!AS28,6)="BLACKS",RIGHT(Calendar!AS28,5)="BLUES"),Calendar!AR28,"")</f>
        <v/>
      </c>
      <c r="T28" s="21" t="str">
        <f>IF(OR(RIGHT(Calendar!AV28,4)="REDS",RIGHT(Calendar!AV28,6)="BLACKS",RIGHT(Calendar!AV28,5)="BLUES"),Calendar!AU28,"")</f>
        <v/>
      </c>
      <c r="U28" s="21" t="str">
        <f>IF(OR(RIGHT(Calendar!AY28,4)="REDS",RIGHT(Calendar!AY28,6)="BLACKS",RIGHT(Calendar!AY28,5)="BLUES"),Calendar!AX28,"")</f>
        <v/>
      </c>
      <c r="V28" s="21" t="str">
        <f>IF(OR(RIGHT(Calendar!BB28,4)="REDS",RIGHT(Calendar!BB28,6)="BLACKS",RIGHT(Calendar!BB28,5)="BLUES"),Calendar!BA28,"")</f>
        <v/>
      </c>
      <c r="W28" s="21" t="str">
        <f>IF(OR(RIGHT(Calendar!BE28,4)="REDS",RIGHT(Calendar!BE28,6)="BLACKS",RIGHT(Calendar!BE28,5)="BLUES"),Calendar!BD28,"")</f>
        <v/>
      </c>
      <c r="X28" s="21" t="str">
        <f>IF(OR(RIGHT(Calendar!BH28,4)="REDS",RIGHT(Calendar!BH28,6)="BLACKS",RIGHT(Calendar!BH28,5)="BLUES"),Calendar!BG28,"")</f>
        <v/>
      </c>
      <c r="Y28" s="21" t="str">
        <f>IF(OR(RIGHT(Calendar!BK28,4)="REDS",RIGHT(Calendar!BK28,6)="BLACKS",RIGHT(Calendar!BK28,5)="BLUES"),Calendar!BJ28,"")</f>
        <v/>
      </c>
      <c r="Z28" s="21" t="str">
        <f>IF(OR(RIGHT(Calendar!BN28,4)="REDS",RIGHT(Calendar!BN28,6)="BLACKS",RIGHT(Calendar!BN28,5)="BLUES"),Calendar!BM28,"")</f>
        <v/>
      </c>
      <c r="AA28" s="21" t="str">
        <f>IF(OR(RIGHT(Calendar!BQ28,4)="REDS",RIGHT(Calendar!BQ28,6)="BLACKS",RIGHT(Calendar!BQ28,5)="BLUES"),Calendar!BP28,"")</f>
        <v/>
      </c>
      <c r="AB28" s="21" t="str">
        <f>IF(OR(RIGHT(Calendar!BT28,4)="REDS",RIGHT(Calendar!BT28,6)="BLACKS",RIGHT(Calendar!BT28,5)="BLUES"),Calendar!BS28,"")</f>
        <v/>
      </c>
      <c r="AC28" s="21" t="str">
        <f>IF(OR(RIGHT(Calendar!BW28,4)="REDS",RIGHT(Calendar!BW28,6)="BLACKS",RIGHT(Calendar!BW28,5)="BLUES"),Calendar!BV28,"")</f>
        <v/>
      </c>
      <c r="AD28" s="21" t="str">
        <f>IF(OR(RIGHT(Calendar!BZ28,4)="REDS",RIGHT(Calendar!BZ28,6)="BLACKS",RIGHT(Calendar!BZ28,5)="BLUES"),Calendar!BY28,"")</f>
        <v/>
      </c>
      <c r="AE28" s="21" t="str">
        <f>IF(OR(RIGHT(Calendar!CC28,4)="REDS",RIGHT(Calendar!CC28,6)="BLACKS",RIGHT(Calendar!CC28,5)="BLUES"),Calendar!CB28,"")</f>
        <v/>
      </c>
      <c r="AF28" s="21" t="str">
        <f>IF(OR(RIGHT(Calendar!CF28,4)="REDS",RIGHT(Calendar!CF28,6)="BLACKS",RIGHT(Calendar!CF28,5)="BLUES"),Calendar!CE28,"")</f>
        <v/>
      </c>
      <c r="AG28" s="21" t="str">
        <f>IF(OR(RIGHT(Calendar!CI28,4)="REDS",RIGHT(Calendar!CI28,6)="BLACKS",RIGHT(Calendar!CI28,5)="BLUES"),Calendar!CH28,"")</f>
        <v/>
      </c>
      <c r="AH28" s="21" t="str">
        <f>IF(OR(RIGHT(Calendar!CL28,4)="REDS",RIGHT(Calendar!CL28,6)="BLACKS",RIGHT(Calendar!CL28,5)="BLUES"),Calendar!CK28,"")</f>
        <v/>
      </c>
      <c r="AI28" s="21" t="str">
        <f>IF(OR(RIGHT(Calendar!CO28,4)="REDS",RIGHT(Calendar!CO28,6)="BLACKS",RIGHT(Calendar!CO28,5)="BLUES"),Calendar!CN28,"")</f>
        <v/>
      </c>
      <c r="AJ28" s="21" t="str">
        <f>IF(OR(RIGHT(Calendar!CR28,4)="REDS",RIGHT(Calendar!CR28,6)="BLACKS",RIGHT(Calendar!CR28,5)="BLUES"),Calendar!CQ28,"")</f>
        <v/>
      </c>
      <c r="AK28" s="21" t="str">
        <f>IF(OR(RIGHT(Calendar!CU28,4)="REDS",RIGHT(Calendar!CU28,6)="BLACKS",RIGHT(Calendar!CU28,5)="BLUES"),Calendar!CT28,"")</f>
        <v/>
      </c>
      <c r="AL28" s="21" t="str">
        <f>IF(OR(RIGHT(Calendar!CX28,4)="REDS",RIGHT(Calendar!CX28,6)="BLACKS",RIGHT(Calendar!CX28,5)="BLUES"),Calendar!CW28,"")</f>
        <v/>
      </c>
      <c r="AM28" s="21" t="str">
        <f>IF(OR(RIGHT(Calendar!DA28,4)="REDS",RIGHT(Calendar!DA28,6)="BLACKS",RIGHT(Calendar!DA28,5)="BLUES"),Calendar!CZ28,"")</f>
        <v/>
      </c>
      <c r="AN28" s="21" t="str">
        <f>IF(OR(RIGHT(Calendar!DD28,4)="REDS",RIGHT(Calendar!DD28,6)="BLACKS",RIGHT(Calendar!DD28,5)="BLUES"),Calendar!DC28,"")</f>
        <v/>
      </c>
      <c r="AO28" s="21" t="str">
        <f>IF(OR(RIGHT(Calendar!DG28,4)="REDS",RIGHT(Calendar!DG28,6)="BLACKS",RIGHT(Calendar!DG28,5)="BLUES"),Calendar!DF28,"")</f>
        <v/>
      </c>
      <c r="AP28" s="21" t="str">
        <f>IF(OR(RIGHT(Calendar!DJ28,4)="REDS",RIGHT(Calendar!DJ28,6)="BLACKS",RIGHT(Calendar!DJ28,5)="BLUES"),Calendar!DI28,"")</f>
        <v/>
      </c>
      <c r="AQ28" s="21" t="str">
        <f>IF(OR(RIGHT(Calendar!DM28,4)="REDS",RIGHT(Calendar!DM28,6)="BLACKS",RIGHT(Calendar!DM28,5)="BLUES"),Calendar!DL28,"")</f>
        <v/>
      </c>
      <c r="AR28" s="21" t="str">
        <f>IF(OR(RIGHT(Calendar!DP28,4)="REDS",RIGHT(Calendar!DP28,6)="BLACKS",RIGHT(Calendar!DP28,5)="BLUES"),Calendar!DO28,"")</f>
        <v/>
      </c>
      <c r="AS28" s="21" t="str">
        <f>IF(OR(RIGHT(Calendar!DS28,4)="REDS",RIGHT(Calendar!DS28,6)="BLACKS",RIGHT(Calendar!DS28,5)="BLUES"),Calendar!DR28,"")</f>
        <v/>
      </c>
      <c r="AT28" s="21" t="str">
        <f>IF(OR(RIGHT(Calendar!DV28,4)="REDS",RIGHT(Calendar!DV28,6)="BLACKS",RIGHT(Calendar!DV28,5)="BLUES"),Calendar!DU28,"")</f>
        <v/>
      </c>
      <c r="AU28" s="21" t="str">
        <f>IF(OR(RIGHT(Calendar!DY28,4)="REDS",RIGHT(Calendar!DY28,6)="BLACKS",RIGHT(Calendar!DY28,5)="BLUES"),Calendar!DX28,"")</f>
        <v/>
      </c>
      <c r="AV28" s="21" t="str">
        <f>IF(OR(RIGHT(Calendar!EB28,4)="REDS",RIGHT(Calendar!EB28,6)="BLACKS",RIGHT(Calendar!EB28,5)="BLUES"),Calendar!EA28,"")</f>
        <v/>
      </c>
      <c r="AW28" s="66" t="str">
        <f>IF(Calendar!I28="","",CONCATENATE(A28,"_",Calendar!H28,"_",Calendar!I28,"_",Calendar!J28,","))</f>
        <v/>
      </c>
      <c r="AX28" s="66" t="str">
        <f>IF(Calendar!L28="","",CONCATENATE(A28,"_",Calendar!K28,"_",Calendar!L28,"_",Calendar!M28,","))</f>
        <v/>
      </c>
      <c r="AY28" s="66" t="str">
        <f>IF(Calendar!O28="","",CONCATENATE(A28,"_",Calendar!N28,"_",Calendar!O28,"_",Calendar!P28,","))</f>
        <v/>
      </c>
      <c r="AZ28" s="66" t="str">
        <f>IF(Calendar!R28="","",CONCATENATE(A28,"_",Calendar!Q28,"_",Calendar!R28,"_",Calendar!S28,","))</f>
        <v/>
      </c>
      <c r="BA28" s="66" t="str">
        <f>IF(Calendar!U28="","",CONCATENATE(A28,"_",Calendar!T28,"_",Calendar!U28,"_",Calendar!V28,","))</f>
        <v/>
      </c>
      <c r="BB28" s="66" t="str">
        <f>IF(Calendar!X28="","",CONCATENATE(A28,"_",Calendar!W28,"_",Calendar!X28,"_",Calendar!Y28,","))</f>
        <v/>
      </c>
      <c r="BC28" s="66" t="str">
        <f>IF(Calendar!AA28="","",CONCATENATE(A28,"_",Calendar!Z28,"_",Calendar!AA28,"_",Calendar!AB28,","))</f>
        <v/>
      </c>
      <c r="BD28" s="66" t="str">
        <f>IF(Calendar!AD28="","",CONCATENATE(A28,"_",Calendar!AC28,"_",Calendar!AD28,"_",Calendar!AE28,","))</f>
        <v/>
      </c>
      <c r="BE28" s="66" t="str">
        <f>IF(Calendar!AG28="","",CONCATENATE(A28,"_",Calendar!AF28,"_",Calendar!AG28,"_",Calendar!AH28,","))</f>
        <v/>
      </c>
      <c r="BF28" s="66" t="str">
        <f>IF(Calendar!AJ28="","",CONCATENATE(A28,"_",Calendar!AI28,"_",Calendar!AJ28,"_",Calendar!AK28,","))</f>
        <v/>
      </c>
      <c r="BG28" s="66" t="str">
        <f>IF(Calendar!AM28="","",CONCATENATE(A28,"_",Calendar!AL28,"_",Calendar!AM28,"_",Calendar!AN28,","))</f>
        <v/>
      </c>
      <c r="BH28" s="66" t="str">
        <f>IF(Calendar!AP28="","",CONCATENATE(A28,"_",Calendar!AO28,"_",Calendar!AP28,"_",Calendar!AQ28,","))</f>
        <v/>
      </c>
      <c r="BI28" s="66" t="str">
        <f>IF(Calendar!AS28="","",CONCATENATE(A28,"_",Calendar!AR28,"_",Calendar!AS28,"_",Calendar!AT28,","))</f>
        <v/>
      </c>
      <c r="BJ28" s="66" t="str">
        <f>IF(Calendar!AV28="","",CONCATENATE(A28,"_",Calendar!AU28,"_",Calendar!AV28,"_",Calendar!AW28,","))</f>
        <v/>
      </c>
      <c r="BK28" s="66" t="str">
        <f>IF(Calendar!AY28="","",CONCATENATE(A28,"_",Calendar!AX28,"_",Calendar!AY28,"_",Calendar!AZ28,","))</f>
        <v/>
      </c>
      <c r="BL28" s="66" t="str">
        <f>IF(Calendar!BB28="","",CONCATENATE(A28,"_",Calendar!BA28,"_",Calendar!BB28,"_",Calendar!BC28,","))</f>
        <v/>
      </c>
      <c r="BM28" s="66" t="str">
        <f>IF(Calendar!BE28="","",CONCATENATE(A28,"_",Calendar!BD28,"_",Calendar!BE28,"_",Calendar!BF28,","))</f>
        <v/>
      </c>
      <c r="BN28" s="66" t="str">
        <f>IF(Calendar!BH28="","",CONCATENATE(A28,"_",Calendar!BG28,"_",Calendar!BH28,"_",Calendar!BI28,","))</f>
        <v/>
      </c>
      <c r="BO28" s="66" t="str">
        <f>IF(Calendar!BK28="","",CONCATENATE(A28,"_",Calendar!BJ28,"_",Calendar!BK28,"_",Calendar!BL28,","))</f>
        <v/>
      </c>
      <c r="BP28" s="66" t="str">
        <f>IF(Calendar!BN28="","",CONCATENATE(A28,"_",Calendar!BM28,"_",Calendar!BN28,"_",Calendar!BO28,","))</f>
        <v/>
      </c>
      <c r="BQ28" s="66" t="str">
        <f>IF(Calendar!BQ28="","",CONCATENATE(A28,"_",Calendar!BP28,"_",Calendar!BQ28,"_",Calendar!BR28,","))</f>
        <v/>
      </c>
      <c r="BR28" s="66" t="str">
        <f>IF(Calendar!BT28="","",CONCATENATE(A28,"_",Calendar!BS28,"_",Calendar!BT28,"_",Calendar!BU28,","))</f>
        <v/>
      </c>
      <c r="BS28" s="66" t="str">
        <f>IF(Calendar!BW28="","",CONCATENATE(A28,"_",Calendar!BV28,"_",Calendar!BW28,"_",Calendar!BX28,","))</f>
        <v/>
      </c>
      <c r="BT28" s="66" t="str">
        <f>IF(Calendar!BZ28="","",CONCATENATE(A28,"_",Calendar!BY28,"_",Calendar!BZ28,"_",Calendar!CA28,","))</f>
        <v/>
      </c>
      <c r="BU28" s="66" t="str">
        <f>IF(Calendar!CC28="","",CONCATENATE(A28,"_",Calendar!CB28,"_",Calendar!CC28,"_",Calendar!CD28,","))</f>
        <v/>
      </c>
      <c r="BV28" s="66" t="str">
        <f>IF(Calendar!CF28="","",CONCATENATE(A28,"_",Calendar!CE28,"_",Calendar!CF28,"_",Calendar!CG28,","))</f>
        <v/>
      </c>
      <c r="BW28" s="66" t="str">
        <f>IF(Calendar!CI28="","",CONCATENATE(A28,"_",Calendar!CH28,"_",Calendar!CI28,"_",Calendar!CJ28,","))</f>
        <v/>
      </c>
      <c r="BX28" s="66" t="str">
        <f>IF(Calendar!CL28="","",CONCATENATE(A28,"_",Calendar!CK28,"_",Calendar!CL28,"_",Calendar!CM28,","))</f>
        <v/>
      </c>
      <c r="BY28" s="66" t="str">
        <f>IF(Calendar!CO28="","",CONCATENATE(A28,"_",Calendar!CN28,"_",Calendar!CO28,"_",Calendar!CP28,","))</f>
        <v/>
      </c>
      <c r="BZ28" s="66" t="str">
        <f>IF(Calendar!CR28="","",CONCATENATE(A28,"_",Calendar!CQ28,"_",Calendar!CR28,"_",Calendar!CS28,","))</f>
        <v/>
      </c>
      <c r="CA28" s="66" t="str">
        <f>IF(Calendar!CU28="","",CONCATENATE(A28,"_",Calendar!CT28,"_",Calendar!CU28,"_",Calendar!CV28,","))</f>
        <v/>
      </c>
      <c r="CB28" s="66" t="str">
        <f>IF(Calendar!CX28="","",CONCATENATE(A28,"_",Calendar!CW28,"_",Calendar!CX28,"_",Calendar!CY28,","))</f>
        <v/>
      </c>
      <c r="CC28" s="66" t="str">
        <f>IF(Calendar!DA28="","",CONCATENATE(A28,"_",Calendar!CZ28,"_",Calendar!DA28,"_",Calendar!DB28,","))</f>
        <v/>
      </c>
      <c r="CD28" s="66" t="str">
        <f>IF(Calendar!DD28="","",CONCATENATE(A28,"_",Calendar!DC28,"_",Calendar!DD28,"_",Calendar!DE28,","))</f>
        <v/>
      </c>
      <c r="CE28" s="66" t="str">
        <f>IF(Calendar!DG28="","",CONCATENATE(A28,"_",Calendar!DF28,"_",Calendar!DG28,"_",Calendar!DH28,","))</f>
        <v/>
      </c>
      <c r="CF28" s="66" t="str">
        <f>IF(Calendar!DJ28="","",CONCATENATE(A28,"_",Calendar!DI28,"_",Calendar!DJ28,"_",Calendar!DK28,","))</f>
        <v/>
      </c>
      <c r="CG28" s="66" t="str">
        <f>IF(Calendar!DM28="","",CONCATENATE(A28,"_",Calendar!DL28,"_",Calendar!DM28,"_",Calendar!DN28,","))</f>
        <v/>
      </c>
      <c r="CH28" s="66" t="str">
        <f>IF(Calendar!DP28="","",CONCATENATE(A28,"_",Calendar!DO28,"_",Calendar!DP28,"_",Calendar!DQ28,","))</f>
        <v/>
      </c>
      <c r="CI28" s="66" t="str">
        <f>IF(Calendar!DS28="","",CONCATENATE(A28,"_",Calendar!DR28,"_",Calendar!DS28,"_",Calendar!DT28,","))</f>
        <v/>
      </c>
      <c r="CJ28" s="66" t="str">
        <f>IF(Calendar!DV28="","",CONCATENATE(A28,"_",Calendar!DU28,"_",Calendar!DV28,"_",Calendar!DW28,","))</f>
        <v/>
      </c>
      <c r="CK28" s="66" t="str">
        <f>IF(Calendar!DY28="","",CONCATENATE(A28,"_",Calendar!DX28,"_",Calendar!DY28,"_",Calendar!DZ28,","))</f>
        <v/>
      </c>
      <c r="CL28" s="90" t="str">
        <f>IF(Calendar!EB28="","",CONCATENATE(A28,"_",Calendar!EA28,"_",Calendar!EB28,"_",Calendar!EC28,","))</f>
        <v/>
      </c>
      <c r="CM28" s="94" t="str">
        <f t="shared" si="1"/>
        <v/>
      </c>
      <c r="CN28" s="95" t="str">
        <f t="shared" si="2"/>
        <v/>
      </c>
      <c r="CO28" s="96" t="str">
        <f t="shared" si="3"/>
        <v/>
      </c>
      <c r="CP28" s="94" t="str">
        <f>IF(View!$D$1&lt;&gt;"OK","",IF(OR(View!$C$3="K+4",View!$C$3="K+4 &amp; K+7",View!$C$3="K+4 &amp; K+10",View!$C$3="ALL"),IF(CM28="","",IF(AND(HomeCalc!$A28&gt;=View!$C$1,HomeCalc!A28&lt;=View!$C$2),HomeCalc!CM28,"")),""))</f>
        <v/>
      </c>
      <c r="CQ28" s="95" t="str">
        <f>IF(View!$D$1&lt;&gt;"OK","",IF(OR(View!$C$3="K+7",View!$C$3="K+4 &amp; K+7",View!$C$3="K+7 &amp; K+10",View!$C$3="ALL"),IF(CN28="","",IF(AND(HomeCalc!$A28&gt;=View!$C$1,HomeCalc!A28&lt;=View!$C$2),HomeCalc!CN28,"")),""))</f>
        <v/>
      </c>
      <c r="CR28" s="96" t="str">
        <f>IF(View!$D$1&lt;&gt;"OK","",IF(OR(View!$C$3="K+10",View!$C$3="K+4 &amp; K+10",View!$C$3="K+7 &amp; K+10",View!$C$3="ALL"),IF(CO28="","",IF(AND(HomeCalc!$A28&gt;=View!$C$1,HomeCalc!A28&lt;=View!$C$2),HomeCalc!CO28,"")),""))</f>
        <v/>
      </c>
      <c r="CS28" s="102" t="str">
        <f>IF(View!$D$1&lt;&gt;"OK","",CONCATENATE(CS27,CP28,CQ28,CR28))</f>
        <v/>
      </c>
    </row>
    <row r="29" spans="1:97" ht="15.75" x14ac:dyDescent="0.25">
      <c r="A29" s="11">
        <v>42211</v>
      </c>
      <c r="B29" s="15" t="s">
        <v>59</v>
      </c>
      <c r="C29" s="18">
        <f t="shared" si="4"/>
        <v>4</v>
      </c>
      <c r="D29" s="26" t="s">
        <v>65</v>
      </c>
      <c r="E29" s="24" t="s">
        <v>61</v>
      </c>
      <c r="F29" s="64">
        <f t="shared" si="0"/>
        <v>1</v>
      </c>
      <c r="G29" s="21" t="str">
        <f>IF(OR(RIGHT(Calendar!I29,4)="REDS",RIGHT(Calendar!I29,6)="BLACKS",RIGHT(Calendar!I29,5)="BLUES"),Calendar!H29,"")</f>
        <v/>
      </c>
      <c r="H29" s="21" t="str">
        <f>IF(OR(RIGHT(Calendar!L29,4)="REDS",RIGHT(Calendar!L29,6)="BLACKS",RIGHT(Calendar!L29,5)="BLUES"),Calendar!K29,"")</f>
        <v/>
      </c>
      <c r="I29" s="21" t="str">
        <f>IF(OR(RIGHT(Calendar!O29,4)="REDS",RIGHT(Calendar!O29,6)="BLACKS",RIGHT(Calendar!O29,5)="BLUES"),Calendar!N29,"")</f>
        <v/>
      </c>
      <c r="J29" s="21" t="str">
        <f>IF(OR(RIGHT(Calendar!R29,4)="REDS",RIGHT(Calendar!R29,6)="BLACKS",RIGHT(Calendar!R29,5)="BLUES"),Calendar!Q29,"")</f>
        <v/>
      </c>
      <c r="K29" s="21" t="str">
        <f>IF(OR(RIGHT(Calendar!U29,4)="REDS",RIGHT(Calendar!U29,6)="BLACKS",RIGHT(Calendar!U29,5)="BLUES"),Calendar!T29,"")</f>
        <v/>
      </c>
      <c r="L29" s="21" t="str">
        <f>IF(OR(RIGHT(Calendar!X29,4)="REDS",RIGHT(Calendar!X29,6)="BLACKS",RIGHT(Calendar!X29,5)="BLUES"),Calendar!W29,"")</f>
        <v/>
      </c>
      <c r="M29" s="21" t="str">
        <f>IF(OR(RIGHT(Calendar!AA29,4)="REDS",RIGHT(Calendar!AA29,6)="BLACKS",RIGHT(Calendar!AA29,5)="BLUES"),Calendar!Z29,"")</f>
        <v/>
      </c>
      <c r="N29" s="21" t="str">
        <f>IF(OR(RIGHT(Calendar!AD29,4)="REDS",RIGHT(Calendar!AD29,6)="BLACKS",RIGHT(Calendar!AD29,5)="BLUES"),Calendar!AC29,"")</f>
        <v/>
      </c>
      <c r="O29" s="21" t="str">
        <f>IF(OR(RIGHT(Calendar!AG29,4)="REDS",RIGHT(Calendar!AG29,6)="BLACKS",RIGHT(Calendar!AG29,5)="BLUES"),Calendar!AF29,"")</f>
        <v/>
      </c>
      <c r="P29" s="21" t="str">
        <f>IF(OR(RIGHT(Calendar!AJ29,4)="REDS",RIGHT(Calendar!AJ29,6)="BLACKS",RIGHT(Calendar!AJ29,5)="BLUES"),Calendar!AI29,"")</f>
        <v/>
      </c>
      <c r="Q29" s="21" t="str">
        <f>IF(OR(RIGHT(Calendar!AM29,4)="REDS",RIGHT(Calendar!AM29,6)="BLACKS",RIGHT(Calendar!AM29,5)="BLUES"),Calendar!AL29,"")</f>
        <v/>
      </c>
      <c r="R29" s="21" t="str">
        <f>IF(OR(RIGHT(Calendar!AP29,4)="REDS",RIGHT(Calendar!AP29,6)="BLACKS",RIGHT(Calendar!AP29,5)="BLUES"),Calendar!AO29,"")</f>
        <v/>
      </c>
      <c r="S29" s="21" t="str">
        <f>IF(OR(RIGHT(Calendar!AS29,4)="REDS",RIGHT(Calendar!AS29,6)="BLACKS",RIGHT(Calendar!AS29,5)="BLUES"),Calendar!AR29,"")</f>
        <v/>
      </c>
      <c r="T29" s="21" t="str">
        <f>IF(OR(RIGHT(Calendar!AV29,4)="REDS",RIGHT(Calendar!AV29,6)="BLACKS",RIGHT(Calendar!AV29,5)="BLUES"),Calendar!AU29,"")</f>
        <v/>
      </c>
      <c r="U29" s="21" t="str">
        <f>IF(OR(RIGHT(Calendar!AY29,4)="REDS",RIGHT(Calendar!AY29,6)="BLACKS",RIGHT(Calendar!AY29,5)="BLUES"),Calendar!AX29,"")</f>
        <v/>
      </c>
      <c r="V29" s="21" t="str">
        <f>IF(OR(RIGHT(Calendar!BB29,4)="REDS",RIGHT(Calendar!BB29,6)="BLACKS",RIGHT(Calendar!BB29,5)="BLUES"),Calendar!BA29,"")</f>
        <v/>
      </c>
      <c r="W29" s="21" t="str">
        <f>IF(OR(RIGHT(Calendar!BE29,4)="REDS",RIGHT(Calendar!BE29,6)="BLACKS",RIGHT(Calendar!BE29,5)="BLUES"),Calendar!BD29,"")</f>
        <v/>
      </c>
      <c r="X29" s="21" t="str">
        <f>IF(OR(RIGHT(Calendar!BH29,4)="REDS",RIGHT(Calendar!BH29,6)="BLACKS",RIGHT(Calendar!BH29,5)="BLUES"),Calendar!BG29,"")</f>
        <v/>
      </c>
      <c r="Y29" s="21" t="str">
        <f>IF(OR(RIGHT(Calendar!BK29,4)="REDS",RIGHT(Calendar!BK29,6)="BLACKS",RIGHT(Calendar!BK29,5)="BLUES"),Calendar!BJ29,"")</f>
        <v/>
      </c>
      <c r="Z29" s="21" t="str">
        <f>IF(OR(RIGHT(Calendar!BN29,4)="REDS",RIGHT(Calendar!BN29,6)="BLACKS",RIGHT(Calendar!BN29,5)="BLUES"),Calendar!BM29,"")</f>
        <v/>
      </c>
      <c r="AA29" s="21" t="str">
        <f>IF(OR(RIGHT(Calendar!BQ29,4)="REDS",RIGHT(Calendar!BQ29,6)="BLACKS",RIGHT(Calendar!BQ29,5)="BLUES"),Calendar!BP29,"")</f>
        <v/>
      </c>
      <c r="AB29" s="21" t="str">
        <f>IF(OR(RIGHT(Calendar!BT29,4)="REDS",RIGHT(Calendar!BT29,6)="BLACKS",RIGHT(Calendar!BT29,5)="BLUES"),Calendar!BS29,"")</f>
        <v/>
      </c>
      <c r="AC29" s="21" t="str">
        <f>IF(OR(RIGHT(Calendar!BW29,4)="REDS",RIGHT(Calendar!BW29,6)="BLACKS",RIGHT(Calendar!BW29,5)="BLUES"),Calendar!BV29,"")</f>
        <v/>
      </c>
      <c r="AD29" s="21" t="str">
        <f>IF(OR(RIGHT(Calendar!BZ29,4)="REDS",RIGHT(Calendar!BZ29,6)="BLACKS",RIGHT(Calendar!BZ29,5)="BLUES"),Calendar!BY29,"")</f>
        <v/>
      </c>
      <c r="AE29" s="21" t="str">
        <f>IF(OR(RIGHT(Calendar!CC29,4)="REDS",RIGHT(Calendar!CC29,6)="BLACKS",RIGHT(Calendar!CC29,5)="BLUES"),Calendar!CB29,"")</f>
        <v/>
      </c>
      <c r="AF29" s="21" t="str">
        <f>IF(OR(RIGHT(Calendar!CF29,4)="REDS",RIGHT(Calendar!CF29,6)="BLACKS",RIGHT(Calendar!CF29,5)="BLUES"),Calendar!CE29,"")</f>
        <v/>
      </c>
      <c r="AG29" s="21" t="str">
        <f>IF(OR(RIGHT(Calendar!CI29,4)="REDS",RIGHT(Calendar!CI29,6)="BLACKS",RIGHT(Calendar!CI29,5)="BLUES"),Calendar!CH29,"")</f>
        <v/>
      </c>
      <c r="AH29" s="21" t="str">
        <f>IF(OR(RIGHT(Calendar!CL29,4)="REDS",RIGHT(Calendar!CL29,6)="BLACKS",RIGHT(Calendar!CL29,5)="BLUES"),Calendar!CK29,"")</f>
        <v/>
      </c>
      <c r="AI29" s="21" t="str">
        <f>IF(OR(RIGHT(Calendar!CO29,4)="REDS",RIGHT(Calendar!CO29,6)="BLACKS",RIGHT(Calendar!CO29,5)="BLUES"),Calendar!CN29,"")</f>
        <v/>
      </c>
      <c r="AJ29" s="21" t="str">
        <f>IF(OR(RIGHT(Calendar!CR29,4)="REDS",RIGHT(Calendar!CR29,6)="BLACKS",RIGHT(Calendar!CR29,5)="BLUES"),Calendar!CQ29,"")</f>
        <v/>
      </c>
      <c r="AK29" s="21" t="str">
        <f>IF(OR(RIGHT(Calendar!CU29,4)="REDS",RIGHT(Calendar!CU29,6)="BLACKS",RIGHT(Calendar!CU29,5)="BLUES"),Calendar!CT29,"")</f>
        <v/>
      </c>
      <c r="AL29" s="21" t="str">
        <f>IF(OR(RIGHT(Calendar!CX29,4)="REDS",RIGHT(Calendar!CX29,6)="BLACKS",RIGHT(Calendar!CX29,5)="BLUES"),Calendar!CW29,"")</f>
        <v/>
      </c>
      <c r="AM29" s="21" t="str">
        <f>IF(OR(RIGHT(Calendar!DA29,4)="REDS",RIGHT(Calendar!DA29,6)="BLACKS",RIGHT(Calendar!DA29,5)="BLUES"),Calendar!CZ29,"")</f>
        <v/>
      </c>
      <c r="AN29" s="21" t="str">
        <f>IF(OR(RIGHT(Calendar!DD29,4)="REDS",RIGHT(Calendar!DD29,6)="BLACKS",RIGHT(Calendar!DD29,5)="BLUES"),Calendar!DC29,"")</f>
        <v/>
      </c>
      <c r="AO29" s="21" t="str">
        <f>IF(OR(RIGHT(Calendar!DG29,4)="REDS",RIGHT(Calendar!DG29,6)="BLACKS",RIGHT(Calendar!DG29,5)="BLUES"),Calendar!DF29,"")</f>
        <v/>
      </c>
      <c r="AP29" s="21" t="str">
        <f>IF(OR(RIGHT(Calendar!DJ29,4)="REDS",RIGHT(Calendar!DJ29,6)="BLACKS",RIGHT(Calendar!DJ29,5)="BLUES"),Calendar!DI29,"")</f>
        <v/>
      </c>
      <c r="AQ29" s="21" t="str">
        <f>IF(OR(RIGHT(Calendar!DM29,4)="REDS",RIGHT(Calendar!DM29,6)="BLACKS",RIGHT(Calendar!DM29,5)="BLUES"),Calendar!DL29,"")</f>
        <v/>
      </c>
      <c r="AR29" s="21" t="str">
        <f>IF(OR(RIGHT(Calendar!DP29,4)="REDS",RIGHT(Calendar!DP29,6)="BLACKS",RIGHT(Calendar!DP29,5)="BLUES"),Calendar!DO29,"")</f>
        <v/>
      </c>
      <c r="AS29" s="21" t="str">
        <f>IF(OR(RIGHT(Calendar!DS29,4)="REDS",RIGHT(Calendar!DS29,6)="BLACKS",RIGHT(Calendar!DS29,5)="BLUES"),Calendar!DR29,"")</f>
        <v/>
      </c>
      <c r="AT29" s="21">
        <f>IF(OR(RIGHT(Calendar!DV29,4)="REDS",RIGHT(Calendar!DV29,6)="BLACKS",RIGHT(Calendar!DV29,5)="BLUES"),Calendar!DU29,"")</f>
        <v>0.66666666666666663</v>
      </c>
      <c r="AU29" s="21" t="str">
        <f>IF(OR(RIGHT(Calendar!DY29,4)="REDS",RIGHT(Calendar!DY29,6)="BLACKS",RIGHT(Calendar!DY29,5)="BLUES"),Calendar!DX29,"")</f>
        <v/>
      </c>
      <c r="AV29" s="21" t="str">
        <f>IF(OR(RIGHT(Calendar!EB29,4)="REDS",RIGHT(Calendar!EB29,6)="BLACKS",RIGHT(Calendar!EB29,5)="BLUES"),Calendar!EA29,"")</f>
        <v/>
      </c>
      <c r="AW29" s="66" t="str">
        <f>IF(Calendar!I29="","",CONCATENATE(A29,"_",Calendar!H29,"_",Calendar!I29,"_",Calendar!J29,","))</f>
        <v/>
      </c>
      <c r="AX29" s="66" t="str">
        <f>IF(Calendar!L29="","",CONCATENATE(A29,"_",Calendar!K29,"_",Calendar!L29,"_",Calendar!M29,","))</f>
        <v/>
      </c>
      <c r="AY29" s="66" t="str">
        <f>IF(Calendar!O29="","",CONCATENATE(A29,"_",Calendar!N29,"_",Calendar!O29,"_",Calendar!P29,","))</f>
        <v/>
      </c>
      <c r="AZ29" s="66" t="str">
        <f>IF(Calendar!R29="","",CONCATENATE(A29,"_",Calendar!Q29,"_",Calendar!R29,"_",Calendar!S29,","))</f>
        <v/>
      </c>
      <c r="BA29" s="66" t="str">
        <f>IF(Calendar!U29="","",CONCATENATE(A29,"_",Calendar!T29,"_",Calendar!U29,"_",Calendar!V29,","))</f>
        <v/>
      </c>
      <c r="BB29" s="66" t="str">
        <f>IF(Calendar!X29="","",CONCATENATE(A29,"_",Calendar!W29,"_",Calendar!X29,"_",Calendar!Y29,","))</f>
        <v/>
      </c>
      <c r="BC29" s="66" t="str">
        <f>IF(Calendar!AA29="","",CONCATENATE(A29,"_",Calendar!Z29,"_",Calendar!AA29,"_",Calendar!AB29,","))</f>
        <v/>
      </c>
      <c r="BD29" s="66" t="str">
        <f>IF(Calendar!AD29="","",CONCATENATE(A29,"_",Calendar!AC29,"_",Calendar!AD29,"_",Calendar!AE29,","))</f>
        <v/>
      </c>
      <c r="BE29" s="66" t="str">
        <f>IF(Calendar!AG29="","",CONCATENATE(A29,"_",Calendar!AF29,"_",Calendar!AG29,"_",Calendar!AH29,","))</f>
        <v/>
      </c>
      <c r="BF29" s="66" t="str">
        <f>IF(Calendar!AJ29="","",CONCATENATE(A29,"_",Calendar!AI29,"_",Calendar!AJ29,"_",Calendar!AK29,","))</f>
        <v/>
      </c>
      <c r="BG29" s="66" t="str">
        <f>IF(Calendar!AM29="","",CONCATENATE(A29,"_",Calendar!AL29,"_",Calendar!AM29,"_",Calendar!AN29,","))</f>
        <v/>
      </c>
      <c r="BH29" s="66" t="str">
        <f>IF(Calendar!AP29="","",CONCATENATE(A29,"_",Calendar!AO29,"_",Calendar!AP29,"_",Calendar!AQ29,","))</f>
        <v/>
      </c>
      <c r="BI29" s="66" t="str">
        <f>IF(Calendar!AS29="","",CONCATENATE(A29,"_",Calendar!AR29,"_",Calendar!AS29,"_",Calendar!AT29,","))</f>
        <v/>
      </c>
      <c r="BJ29" s="66" t="str">
        <f>IF(Calendar!AV29="","",CONCATENATE(A29,"_",Calendar!AU29,"_",Calendar!AV29,"_",Calendar!AW29,","))</f>
        <v/>
      </c>
      <c r="BK29" s="66" t="str">
        <f>IF(Calendar!AY29="","",CONCATENATE(A29,"_",Calendar!AX29,"_",Calendar!AY29,"_",Calendar!AZ29,","))</f>
        <v/>
      </c>
      <c r="BL29" s="66" t="str">
        <f>IF(Calendar!BB29="","",CONCATENATE(A29,"_",Calendar!BA29,"_",Calendar!BB29,"_",Calendar!BC29,","))</f>
        <v/>
      </c>
      <c r="BM29" s="66" t="str">
        <f>IF(Calendar!BE29="","",CONCATENATE(A29,"_",Calendar!BD29,"_",Calendar!BE29,"_",Calendar!BF29,","))</f>
        <v/>
      </c>
      <c r="BN29" s="66" t="str">
        <f>IF(Calendar!BH29="","",CONCATENATE(A29,"_",Calendar!BG29,"_",Calendar!BH29,"_",Calendar!BI29,","))</f>
        <v/>
      </c>
      <c r="BO29" s="66" t="str">
        <f>IF(Calendar!BK29="","",CONCATENATE(A29,"_",Calendar!BJ29,"_",Calendar!BK29,"_",Calendar!BL29,","))</f>
        <v/>
      </c>
      <c r="BP29" s="66" t="str">
        <f>IF(Calendar!BN29="","",CONCATENATE(A29,"_",Calendar!BM29,"_",Calendar!BN29,"_",Calendar!BO29,","))</f>
        <v/>
      </c>
      <c r="BQ29" s="66" t="str">
        <f>IF(Calendar!BQ29="","",CONCATENATE(A29,"_",Calendar!BP29,"_",Calendar!BQ29,"_",Calendar!BR29,","))</f>
        <v/>
      </c>
      <c r="BR29" s="66" t="str">
        <f>IF(Calendar!BT29="","",CONCATENATE(A29,"_",Calendar!BS29,"_",Calendar!BT29,"_",Calendar!BU29,","))</f>
        <v/>
      </c>
      <c r="BS29" s="66" t="str">
        <f>IF(Calendar!BW29="","",CONCATENATE(A29,"_",Calendar!BV29,"_",Calendar!BW29,"_",Calendar!BX29,","))</f>
        <v/>
      </c>
      <c r="BT29" s="66" t="str">
        <f>IF(Calendar!BZ29="","",CONCATENATE(A29,"_",Calendar!BY29,"_",Calendar!BZ29,"_",Calendar!CA29,","))</f>
        <v/>
      </c>
      <c r="BU29" s="66" t="str">
        <f>IF(Calendar!CC29="","",CONCATENATE(A29,"_",Calendar!CB29,"_",Calendar!CC29,"_",Calendar!CD29,","))</f>
        <v/>
      </c>
      <c r="BV29" s="66" t="str">
        <f>IF(Calendar!CF29="","",CONCATENATE(A29,"_",Calendar!CE29,"_",Calendar!CF29,"_",Calendar!CG29,","))</f>
        <v/>
      </c>
      <c r="BW29" s="66" t="str">
        <f>IF(Calendar!CI29="","",CONCATENATE(A29,"_",Calendar!CH29,"_",Calendar!CI29,"_",Calendar!CJ29,","))</f>
        <v/>
      </c>
      <c r="BX29" s="66" t="str">
        <f>IF(Calendar!CL29="","",CONCATENATE(A29,"_",Calendar!CK29,"_",Calendar!CL29,"_",Calendar!CM29,","))</f>
        <v/>
      </c>
      <c r="BY29" s="66" t="str">
        <f>IF(Calendar!CO29="","",CONCATENATE(A29,"_",Calendar!CN29,"_",Calendar!CO29,"_",Calendar!CP29,","))</f>
        <v/>
      </c>
      <c r="BZ29" s="66" t="str">
        <f>IF(Calendar!CR29="","",CONCATENATE(A29,"_",Calendar!CQ29,"_",Calendar!CR29,"_",Calendar!CS29,","))</f>
        <v/>
      </c>
      <c r="CA29" s="66" t="str">
        <f>IF(Calendar!CU29="","",CONCATENATE(A29,"_",Calendar!CT29,"_",Calendar!CU29,"_",Calendar!CV29,","))</f>
        <v/>
      </c>
      <c r="CB29" s="66" t="str">
        <f>IF(Calendar!CX29="","",CONCATENATE(A29,"_",Calendar!CW29,"_",Calendar!CX29,"_",Calendar!CY29,","))</f>
        <v/>
      </c>
      <c r="CC29" s="66" t="str">
        <f>IF(Calendar!DA29="","",CONCATENATE(A29,"_",Calendar!CZ29,"_",Calendar!DA29,"_",Calendar!DB29,","))</f>
        <v/>
      </c>
      <c r="CD29" s="66" t="str">
        <f>IF(Calendar!DD29="","",CONCATENATE(A29,"_",Calendar!DC29,"_",Calendar!DD29,"_",Calendar!DE29,","))</f>
        <v/>
      </c>
      <c r="CE29" s="66" t="str">
        <f>IF(Calendar!DG29="","",CONCATENATE(A29,"_",Calendar!DF29,"_",Calendar!DG29,"_",Calendar!DH29,","))</f>
        <v/>
      </c>
      <c r="CF29" s="66" t="str">
        <f>IF(Calendar!DJ29="","",CONCATENATE(A29,"_",Calendar!DI29,"_",Calendar!DJ29,"_",Calendar!DK29,","))</f>
        <v/>
      </c>
      <c r="CG29" s="66" t="str">
        <f>IF(Calendar!DM29="","",CONCATENATE(A29,"_",Calendar!DL29,"_",Calendar!DM29,"_",Calendar!DN29,","))</f>
        <v/>
      </c>
      <c r="CH29" s="66" t="str">
        <f>IF(Calendar!DP29="","",CONCATENATE(A29,"_",Calendar!DO29,"_",Calendar!DP29,"_",Calendar!DQ29,","))</f>
        <v/>
      </c>
      <c r="CI29" s="66" t="str">
        <f>IF(Calendar!DS29="","",CONCATENATE(A29,"_",Calendar!DR29,"_",Calendar!DS29,"_",Calendar!DT29,","))</f>
        <v/>
      </c>
      <c r="CJ29" s="66" t="str">
        <f>IF(Calendar!DV29="","",CONCATENATE(A29,"_",Calendar!DU29,"_",Calendar!DV29,"_",Calendar!DW29,","))</f>
        <v>42211_0.666666666666667_SEN REDs_HERVE B,</v>
      </c>
      <c r="CK29" s="66" t="str">
        <f>IF(Calendar!DY29="","",CONCATENATE(A29,"_",Calendar!DX29,"_",Calendar!DY29,"_",Calendar!DZ29,","))</f>
        <v/>
      </c>
      <c r="CL29" s="90" t="str">
        <f>IF(Calendar!EB29="","",CONCATENATE(A29,"_",Calendar!EA29,"_",Calendar!EB29,"_",Calendar!EC29,","))</f>
        <v/>
      </c>
      <c r="CM29" s="94" t="str">
        <f t="shared" si="1"/>
        <v/>
      </c>
      <c r="CN29" s="95" t="str">
        <f t="shared" si="2"/>
        <v/>
      </c>
      <c r="CO29" s="96" t="str">
        <f t="shared" si="3"/>
        <v>42211_0.666666666666667_SEN REDs_HERVE B,</v>
      </c>
      <c r="CP29" s="94" t="str">
        <f>IF(View!$D$1&lt;&gt;"OK","",IF(OR(View!$C$3="K+4",View!$C$3="K+4 &amp; K+7",View!$C$3="K+4 &amp; K+10",View!$C$3="ALL"),IF(CM29="","",IF(AND(HomeCalc!$A29&gt;=View!$C$1,HomeCalc!A29&lt;=View!$C$2),HomeCalc!CM29,"")),""))</f>
        <v/>
      </c>
      <c r="CQ29" s="95" t="str">
        <f>IF(View!$D$1&lt;&gt;"OK","",IF(OR(View!$C$3="K+7",View!$C$3="K+4 &amp; K+7",View!$C$3="K+7 &amp; K+10",View!$C$3="ALL"),IF(CN29="","",IF(AND(HomeCalc!$A29&gt;=View!$C$1,HomeCalc!A29&lt;=View!$C$2),HomeCalc!CN29,"")),""))</f>
        <v/>
      </c>
      <c r="CR29" s="96" t="str">
        <f>IF(View!$D$1&lt;&gt;"OK","",IF(OR(View!$C$3="K+10",View!$C$3="K+4 &amp; K+10",View!$C$3="K+7 &amp; K+10",View!$C$3="ALL"),IF(CO29="","",IF(AND(HomeCalc!$A29&gt;=View!$C$1,HomeCalc!A29&lt;=View!$C$2),HomeCalc!CO29,"")),""))</f>
        <v/>
      </c>
      <c r="CS29" s="102" t="str">
        <f>IF(View!$D$1&lt;&gt;"OK","",CONCATENATE(CS28,CP29,CQ29,CR29))</f>
        <v/>
      </c>
    </row>
    <row r="30" spans="1:97" ht="15.75" x14ac:dyDescent="0.25">
      <c r="A30" s="11">
        <v>42212</v>
      </c>
      <c r="B30" s="15" t="s">
        <v>59</v>
      </c>
      <c r="C30" s="15">
        <f t="shared" si="4"/>
        <v>5</v>
      </c>
      <c r="D30" s="22" t="s">
        <v>66</v>
      </c>
      <c r="E30" s="24" t="s">
        <v>61</v>
      </c>
      <c r="F30" s="64">
        <f t="shared" si="0"/>
        <v>0</v>
      </c>
      <c r="G30" s="21" t="str">
        <f>IF(OR(RIGHT(Calendar!I30,4)="REDS",RIGHT(Calendar!I30,6)="BLACKS",RIGHT(Calendar!I30,5)="BLUES"),Calendar!H30,"")</f>
        <v/>
      </c>
      <c r="H30" s="21" t="str">
        <f>IF(OR(RIGHT(Calendar!L30,4)="REDS",RIGHT(Calendar!L30,6)="BLACKS",RIGHT(Calendar!L30,5)="BLUES"),Calendar!K30,"")</f>
        <v/>
      </c>
      <c r="I30" s="21" t="str">
        <f>IF(OR(RIGHT(Calendar!O30,4)="REDS",RIGHT(Calendar!O30,6)="BLACKS",RIGHT(Calendar!O30,5)="BLUES"),Calendar!N30,"")</f>
        <v/>
      </c>
      <c r="J30" s="21" t="str">
        <f>IF(OR(RIGHT(Calendar!R30,4)="REDS",RIGHT(Calendar!R30,6)="BLACKS",RIGHT(Calendar!R30,5)="BLUES"),Calendar!Q30,"")</f>
        <v/>
      </c>
      <c r="K30" s="21" t="str">
        <f>IF(OR(RIGHT(Calendar!U30,4)="REDS",RIGHT(Calendar!U30,6)="BLACKS",RIGHT(Calendar!U30,5)="BLUES"),Calendar!T30,"")</f>
        <v/>
      </c>
      <c r="L30" s="21" t="str">
        <f>IF(OR(RIGHT(Calendar!X30,4)="REDS",RIGHT(Calendar!X30,6)="BLACKS",RIGHT(Calendar!X30,5)="BLUES"),Calendar!W30,"")</f>
        <v/>
      </c>
      <c r="M30" s="21" t="str">
        <f>IF(OR(RIGHT(Calendar!AA30,4)="REDS",RIGHT(Calendar!AA30,6)="BLACKS",RIGHT(Calendar!AA30,5)="BLUES"),Calendar!Z30,"")</f>
        <v/>
      </c>
      <c r="N30" s="21" t="str">
        <f>IF(OR(RIGHT(Calendar!AD30,4)="REDS",RIGHT(Calendar!AD30,6)="BLACKS",RIGHT(Calendar!AD30,5)="BLUES"),Calendar!AC30,"")</f>
        <v/>
      </c>
      <c r="O30" s="21" t="str">
        <f>IF(OR(RIGHT(Calendar!AG30,4)="REDS",RIGHT(Calendar!AG30,6)="BLACKS",RIGHT(Calendar!AG30,5)="BLUES"),Calendar!AF30,"")</f>
        <v/>
      </c>
      <c r="P30" s="21" t="str">
        <f>IF(OR(RIGHT(Calendar!AJ30,4)="REDS",RIGHT(Calendar!AJ30,6)="BLACKS",RIGHT(Calendar!AJ30,5)="BLUES"),Calendar!AI30,"")</f>
        <v/>
      </c>
      <c r="Q30" s="21" t="str">
        <f>IF(OR(RIGHT(Calendar!AM30,4)="REDS",RIGHT(Calendar!AM30,6)="BLACKS",RIGHT(Calendar!AM30,5)="BLUES"),Calendar!AL30,"")</f>
        <v/>
      </c>
      <c r="R30" s="21" t="str">
        <f>IF(OR(RIGHT(Calendar!AP30,4)="REDS",RIGHT(Calendar!AP30,6)="BLACKS",RIGHT(Calendar!AP30,5)="BLUES"),Calendar!AO30,"")</f>
        <v/>
      </c>
      <c r="S30" s="21" t="str">
        <f>IF(OR(RIGHT(Calendar!AS30,4)="REDS",RIGHT(Calendar!AS30,6)="BLACKS",RIGHT(Calendar!AS30,5)="BLUES"),Calendar!AR30,"")</f>
        <v/>
      </c>
      <c r="T30" s="21" t="str">
        <f>IF(OR(RIGHT(Calendar!AV30,4)="REDS",RIGHT(Calendar!AV30,6)="BLACKS",RIGHT(Calendar!AV30,5)="BLUES"),Calendar!AU30,"")</f>
        <v/>
      </c>
      <c r="U30" s="21" t="str">
        <f>IF(OR(RIGHT(Calendar!AY30,4)="REDS",RIGHT(Calendar!AY30,6)="BLACKS",RIGHT(Calendar!AY30,5)="BLUES"),Calendar!AX30,"")</f>
        <v/>
      </c>
      <c r="V30" s="21" t="str">
        <f>IF(OR(RIGHT(Calendar!BB30,4)="REDS",RIGHT(Calendar!BB30,6)="BLACKS",RIGHT(Calendar!BB30,5)="BLUES"),Calendar!BA30,"")</f>
        <v/>
      </c>
      <c r="W30" s="21" t="str">
        <f>IF(OR(RIGHT(Calendar!BE30,4)="REDS",RIGHT(Calendar!BE30,6)="BLACKS",RIGHT(Calendar!BE30,5)="BLUES"),Calendar!BD30,"")</f>
        <v/>
      </c>
      <c r="X30" s="21" t="str">
        <f>IF(OR(RIGHT(Calendar!BH30,4)="REDS",RIGHT(Calendar!BH30,6)="BLACKS",RIGHT(Calendar!BH30,5)="BLUES"),Calendar!BG30,"")</f>
        <v/>
      </c>
      <c r="Y30" s="21" t="str">
        <f>IF(OR(RIGHT(Calendar!BK30,4)="REDS",RIGHT(Calendar!BK30,6)="BLACKS",RIGHT(Calendar!BK30,5)="BLUES"),Calendar!BJ30,"")</f>
        <v/>
      </c>
      <c r="Z30" s="21" t="str">
        <f>IF(OR(RIGHT(Calendar!BN30,4)="REDS",RIGHT(Calendar!BN30,6)="BLACKS",RIGHT(Calendar!BN30,5)="BLUES"),Calendar!BM30,"")</f>
        <v/>
      </c>
      <c r="AA30" s="21" t="str">
        <f>IF(OR(RIGHT(Calendar!BQ30,4)="REDS",RIGHT(Calendar!BQ30,6)="BLACKS",RIGHT(Calendar!BQ30,5)="BLUES"),Calendar!BP30,"")</f>
        <v/>
      </c>
      <c r="AB30" s="21" t="str">
        <f>IF(OR(RIGHT(Calendar!BT30,4)="REDS",RIGHT(Calendar!BT30,6)="BLACKS",RIGHT(Calendar!BT30,5)="BLUES"),Calendar!BS30,"")</f>
        <v/>
      </c>
      <c r="AC30" s="21" t="str">
        <f>IF(OR(RIGHT(Calendar!BW30,4)="REDS",RIGHT(Calendar!BW30,6)="BLACKS",RIGHT(Calendar!BW30,5)="BLUES"),Calendar!BV30,"")</f>
        <v/>
      </c>
      <c r="AD30" s="21" t="str">
        <f>IF(OR(RIGHT(Calendar!BZ30,4)="REDS",RIGHT(Calendar!BZ30,6)="BLACKS",RIGHT(Calendar!BZ30,5)="BLUES"),Calendar!BY30,"")</f>
        <v/>
      </c>
      <c r="AE30" s="21" t="str">
        <f>IF(OR(RIGHT(Calendar!CC30,4)="REDS",RIGHT(Calendar!CC30,6)="BLACKS",RIGHT(Calendar!CC30,5)="BLUES"),Calendar!CB30,"")</f>
        <v/>
      </c>
      <c r="AF30" s="21" t="str">
        <f>IF(OR(RIGHT(Calendar!CF30,4)="REDS",RIGHT(Calendar!CF30,6)="BLACKS",RIGHT(Calendar!CF30,5)="BLUES"),Calendar!CE30,"")</f>
        <v/>
      </c>
      <c r="AG30" s="21" t="str">
        <f>IF(OR(RIGHT(Calendar!CI30,4)="REDS",RIGHT(Calendar!CI30,6)="BLACKS",RIGHT(Calendar!CI30,5)="BLUES"),Calendar!CH30,"")</f>
        <v/>
      </c>
      <c r="AH30" s="21" t="str">
        <f>IF(OR(RIGHT(Calendar!CL30,4)="REDS",RIGHT(Calendar!CL30,6)="BLACKS",RIGHT(Calendar!CL30,5)="BLUES"),Calendar!CK30,"")</f>
        <v/>
      </c>
      <c r="AI30" s="21" t="str">
        <f>IF(OR(RIGHT(Calendar!CO30,4)="REDS",RIGHT(Calendar!CO30,6)="BLACKS",RIGHT(Calendar!CO30,5)="BLUES"),Calendar!CN30,"")</f>
        <v/>
      </c>
      <c r="AJ30" s="21" t="str">
        <f>IF(OR(RIGHT(Calendar!CR30,4)="REDS",RIGHT(Calendar!CR30,6)="BLACKS",RIGHT(Calendar!CR30,5)="BLUES"),Calendar!CQ30,"")</f>
        <v/>
      </c>
      <c r="AK30" s="21" t="str">
        <f>IF(OR(RIGHT(Calendar!CU30,4)="REDS",RIGHT(Calendar!CU30,6)="BLACKS",RIGHT(Calendar!CU30,5)="BLUES"),Calendar!CT30,"")</f>
        <v/>
      </c>
      <c r="AL30" s="21" t="str">
        <f>IF(OR(RIGHT(Calendar!CX30,4)="REDS",RIGHT(Calendar!CX30,6)="BLACKS",RIGHT(Calendar!CX30,5)="BLUES"),Calendar!CW30,"")</f>
        <v/>
      </c>
      <c r="AM30" s="21" t="str">
        <f>IF(OR(RIGHT(Calendar!DA30,4)="REDS",RIGHT(Calendar!DA30,6)="BLACKS",RIGHT(Calendar!DA30,5)="BLUES"),Calendar!CZ30,"")</f>
        <v/>
      </c>
      <c r="AN30" s="21" t="str">
        <f>IF(OR(RIGHT(Calendar!DD30,4)="REDS",RIGHT(Calendar!DD30,6)="BLACKS",RIGHT(Calendar!DD30,5)="BLUES"),Calendar!DC30,"")</f>
        <v/>
      </c>
      <c r="AO30" s="21" t="str">
        <f>IF(OR(RIGHT(Calendar!DG30,4)="REDS",RIGHT(Calendar!DG30,6)="BLACKS",RIGHT(Calendar!DG30,5)="BLUES"),Calendar!DF30,"")</f>
        <v/>
      </c>
      <c r="AP30" s="21" t="str">
        <f>IF(OR(RIGHT(Calendar!DJ30,4)="REDS",RIGHT(Calendar!DJ30,6)="BLACKS",RIGHT(Calendar!DJ30,5)="BLUES"),Calendar!DI30,"")</f>
        <v/>
      </c>
      <c r="AQ30" s="21" t="str">
        <f>IF(OR(RIGHT(Calendar!DM30,4)="REDS",RIGHT(Calendar!DM30,6)="BLACKS",RIGHT(Calendar!DM30,5)="BLUES"),Calendar!DL30,"")</f>
        <v/>
      </c>
      <c r="AR30" s="21" t="str">
        <f>IF(OR(RIGHT(Calendar!DP30,4)="REDS",RIGHT(Calendar!DP30,6)="BLACKS",RIGHT(Calendar!DP30,5)="BLUES"),Calendar!DO30,"")</f>
        <v/>
      </c>
      <c r="AS30" s="21" t="str">
        <f>IF(OR(RIGHT(Calendar!DS30,4)="REDS",RIGHT(Calendar!DS30,6)="BLACKS",RIGHT(Calendar!DS30,5)="BLUES"),Calendar!DR30,"")</f>
        <v/>
      </c>
      <c r="AT30" s="21" t="str">
        <f>IF(OR(RIGHT(Calendar!DV30,4)="REDS",RIGHT(Calendar!DV30,6)="BLACKS",RIGHT(Calendar!DV30,5)="BLUES"),Calendar!DU30,"")</f>
        <v/>
      </c>
      <c r="AU30" s="21" t="str">
        <f>IF(OR(RIGHT(Calendar!DY30,4)="REDS",RIGHT(Calendar!DY30,6)="BLACKS",RIGHT(Calendar!DY30,5)="BLUES"),Calendar!DX30,"")</f>
        <v/>
      </c>
      <c r="AV30" s="21" t="str">
        <f>IF(OR(RIGHT(Calendar!EB30,4)="REDS",RIGHT(Calendar!EB30,6)="BLACKS",RIGHT(Calendar!EB30,5)="BLUES"),Calendar!EA30,"")</f>
        <v/>
      </c>
      <c r="AW30" s="66" t="str">
        <f>IF(Calendar!I30="","",CONCATENATE(A30,"_",Calendar!H30,"_",Calendar!I30,"_",Calendar!J30,","))</f>
        <v/>
      </c>
      <c r="AX30" s="66" t="str">
        <f>IF(Calendar!L30="","",CONCATENATE(A30,"_",Calendar!K30,"_",Calendar!L30,"_",Calendar!M30,","))</f>
        <v/>
      </c>
      <c r="AY30" s="66" t="str">
        <f>IF(Calendar!O30="","",CONCATENATE(A30,"_",Calendar!N30,"_",Calendar!O30,"_",Calendar!P30,","))</f>
        <v/>
      </c>
      <c r="AZ30" s="66" t="str">
        <f>IF(Calendar!R30="","",CONCATENATE(A30,"_",Calendar!Q30,"_",Calendar!R30,"_",Calendar!S30,","))</f>
        <v/>
      </c>
      <c r="BA30" s="66" t="str">
        <f>IF(Calendar!U30="","",CONCATENATE(A30,"_",Calendar!T30,"_",Calendar!U30,"_",Calendar!V30,","))</f>
        <v/>
      </c>
      <c r="BB30" s="66" t="str">
        <f>IF(Calendar!X30="","",CONCATENATE(A30,"_",Calendar!W30,"_",Calendar!X30,"_",Calendar!Y30,","))</f>
        <v/>
      </c>
      <c r="BC30" s="66" t="str">
        <f>IF(Calendar!AA30="","",CONCATENATE(A30,"_",Calendar!Z30,"_",Calendar!AA30,"_",Calendar!AB30,","))</f>
        <v/>
      </c>
      <c r="BD30" s="66" t="str">
        <f>IF(Calendar!AD30="","",CONCATENATE(A30,"_",Calendar!AC30,"_",Calendar!AD30,"_",Calendar!AE30,","))</f>
        <v/>
      </c>
      <c r="BE30" s="66" t="str">
        <f>IF(Calendar!AG30="","",CONCATENATE(A30,"_",Calendar!AF30,"_",Calendar!AG30,"_",Calendar!AH30,","))</f>
        <v/>
      </c>
      <c r="BF30" s="66" t="str">
        <f>IF(Calendar!AJ30="","",CONCATENATE(A30,"_",Calendar!AI30,"_",Calendar!AJ30,"_",Calendar!AK30,","))</f>
        <v/>
      </c>
      <c r="BG30" s="66" t="str">
        <f>IF(Calendar!AM30="","",CONCATENATE(A30,"_",Calendar!AL30,"_",Calendar!AM30,"_",Calendar!AN30,","))</f>
        <v/>
      </c>
      <c r="BH30" s="66" t="str">
        <f>IF(Calendar!AP30="","",CONCATENATE(A30,"_",Calendar!AO30,"_",Calendar!AP30,"_",Calendar!AQ30,","))</f>
        <v/>
      </c>
      <c r="BI30" s="66" t="str">
        <f>IF(Calendar!AS30="","",CONCATENATE(A30,"_",Calendar!AR30,"_",Calendar!AS30,"_",Calendar!AT30,","))</f>
        <v/>
      </c>
      <c r="BJ30" s="66" t="str">
        <f>IF(Calendar!AV30="","",CONCATENATE(A30,"_",Calendar!AU30,"_",Calendar!AV30,"_",Calendar!AW30,","))</f>
        <v/>
      </c>
      <c r="BK30" s="66" t="str">
        <f>IF(Calendar!AY30="","",CONCATENATE(A30,"_",Calendar!AX30,"_",Calendar!AY30,"_",Calendar!AZ30,","))</f>
        <v/>
      </c>
      <c r="BL30" s="66" t="str">
        <f>IF(Calendar!BB30="","",CONCATENATE(A30,"_",Calendar!BA30,"_",Calendar!BB30,"_",Calendar!BC30,","))</f>
        <v/>
      </c>
      <c r="BM30" s="66" t="str">
        <f>IF(Calendar!BE30="","",CONCATENATE(A30,"_",Calendar!BD30,"_",Calendar!BE30,"_",Calendar!BF30,","))</f>
        <v/>
      </c>
      <c r="BN30" s="66" t="str">
        <f>IF(Calendar!BH30="","",CONCATENATE(A30,"_",Calendar!BG30,"_",Calendar!BH30,"_",Calendar!BI30,","))</f>
        <v/>
      </c>
      <c r="BO30" s="66" t="str">
        <f>IF(Calendar!BK30="","",CONCATENATE(A30,"_",Calendar!BJ30,"_",Calendar!BK30,"_",Calendar!BL30,","))</f>
        <v/>
      </c>
      <c r="BP30" s="66" t="str">
        <f>IF(Calendar!BN30="","",CONCATENATE(A30,"_",Calendar!BM30,"_",Calendar!BN30,"_",Calendar!BO30,","))</f>
        <v/>
      </c>
      <c r="BQ30" s="66" t="str">
        <f>IF(Calendar!BQ30="","",CONCATENATE(A30,"_",Calendar!BP30,"_",Calendar!BQ30,"_",Calendar!BR30,","))</f>
        <v/>
      </c>
      <c r="BR30" s="66" t="str">
        <f>IF(Calendar!BT30="","",CONCATENATE(A30,"_",Calendar!BS30,"_",Calendar!BT30,"_",Calendar!BU30,","))</f>
        <v/>
      </c>
      <c r="BS30" s="66" t="str">
        <f>IF(Calendar!BW30="","",CONCATENATE(A30,"_",Calendar!BV30,"_",Calendar!BW30,"_",Calendar!BX30,","))</f>
        <v/>
      </c>
      <c r="BT30" s="66" t="str">
        <f>IF(Calendar!BZ30="","",CONCATENATE(A30,"_",Calendar!BY30,"_",Calendar!BZ30,"_",Calendar!CA30,","))</f>
        <v/>
      </c>
      <c r="BU30" s="66" t="str">
        <f>IF(Calendar!CC30="","",CONCATENATE(A30,"_",Calendar!CB30,"_",Calendar!CC30,"_",Calendar!CD30,","))</f>
        <v/>
      </c>
      <c r="BV30" s="66" t="str">
        <f>IF(Calendar!CF30="","",CONCATENATE(A30,"_",Calendar!CE30,"_",Calendar!CF30,"_",Calendar!CG30,","))</f>
        <v/>
      </c>
      <c r="BW30" s="66" t="str">
        <f>IF(Calendar!CI30="","",CONCATENATE(A30,"_",Calendar!CH30,"_",Calendar!CI30,"_",Calendar!CJ30,","))</f>
        <v/>
      </c>
      <c r="BX30" s="66" t="str">
        <f>IF(Calendar!CL30="","",CONCATENATE(A30,"_",Calendar!CK30,"_",Calendar!CL30,"_",Calendar!CM30,","))</f>
        <v/>
      </c>
      <c r="BY30" s="66" t="str">
        <f>IF(Calendar!CO30="","",CONCATENATE(A30,"_",Calendar!CN30,"_",Calendar!CO30,"_",Calendar!CP30,","))</f>
        <v/>
      </c>
      <c r="BZ30" s="66" t="str">
        <f>IF(Calendar!CR30="","",CONCATENATE(A30,"_",Calendar!CQ30,"_",Calendar!CR30,"_",Calendar!CS30,","))</f>
        <v/>
      </c>
      <c r="CA30" s="66" t="str">
        <f>IF(Calendar!CU30="","",CONCATENATE(A30,"_",Calendar!CT30,"_",Calendar!CU30,"_",Calendar!CV30,","))</f>
        <v/>
      </c>
      <c r="CB30" s="66" t="str">
        <f>IF(Calendar!CX30="","",CONCATENATE(A30,"_",Calendar!CW30,"_",Calendar!CX30,"_",Calendar!CY30,","))</f>
        <v/>
      </c>
      <c r="CC30" s="66" t="str">
        <f>IF(Calendar!DA30="","",CONCATENATE(A30,"_",Calendar!CZ30,"_",Calendar!DA30,"_",Calendar!DB30,","))</f>
        <v/>
      </c>
      <c r="CD30" s="66" t="str">
        <f>IF(Calendar!DD30="","",CONCATENATE(A30,"_",Calendar!DC30,"_",Calendar!DD30,"_",Calendar!DE30,","))</f>
        <v/>
      </c>
      <c r="CE30" s="66" t="str">
        <f>IF(Calendar!DG30="","",CONCATENATE(A30,"_",Calendar!DF30,"_",Calendar!DG30,"_",Calendar!DH30,","))</f>
        <v/>
      </c>
      <c r="CF30" s="66" t="str">
        <f>IF(Calendar!DJ30="","",CONCATENATE(A30,"_",Calendar!DI30,"_",Calendar!DJ30,"_",Calendar!DK30,","))</f>
        <v/>
      </c>
      <c r="CG30" s="66" t="str">
        <f>IF(Calendar!DM30="","",CONCATENATE(A30,"_",Calendar!DL30,"_",Calendar!DM30,"_",Calendar!DN30,","))</f>
        <v/>
      </c>
      <c r="CH30" s="66" t="str">
        <f>IF(Calendar!DP30="","",CONCATENATE(A30,"_",Calendar!DO30,"_",Calendar!DP30,"_",Calendar!DQ30,","))</f>
        <v/>
      </c>
      <c r="CI30" s="66" t="str">
        <f>IF(Calendar!DS30="","",CONCATENATE(A30,"_",Calendar!DR30,"_",Calendar!DS30,"_",Calendar!DT30,","))</f>
        <v/>
      </c>
      <c r="CJ30" s="66" t="str">
        <f>IF(Calendar!DV30="","",CONCATENATE(A30,"_",Calendar!DU30,"_",Calendar!DV30,"_",Calendar!DW30,","))</f>
        <v/>
      </c>
      <c r="CK30" s="66" t="str">
        <f>IF(Calendar!DY30="","",CONCATENATE(A30,"_",Calendar!DX30,"_",Calendar!DY30,"_",Calendar!DZ30,","))</f>
        <v/>
      </c>
      <c r="CL30" s="90" t="str">
        <f>IF(Calendar!EB30="","",CONCATENATE(A30,"_",Calendar!EA30,"_",Calendar!EB30,"_",Calendar!EC30,","))</f>
        <v/>
      </c>
      <c r="CM30" s="94" t="str">
        <f t="shared" si="1"/>
        <v/>
      </c>
      <c r="CN30" s="95" t="str">
        <f t="shared" si="2"/>
        <v/>
      </c>
      <c r="CO30" s="96" t="str">
        <f t="shared" si="3"/>
        <v/>
      </c>
      <c r="CP30" s="94" t="str">
        <f>IF(View!$D$1&lt;&gt;"OK","",IF(OR(View!$C$3="K+4",View!$C$3="K+4 &amp; K+7",View!$C$3="K+4 &amp; K+10",View!$C$3="ALL"),IF(CM30="","",IF(AND(HomeCalc!$A30&gt;=View!$C$1,HomeCalc!A30&lt;=View!$C$2),HomeCalc!CM30,"")),""))</f>
        <v/>
      </c>
      <c r="CQ30" s="95" t="str">
        <f>IF(View!$D$1&lt;&gt;"OK","",IF(OR(View!$C$3="K+7",View!$C$3="K+4 &amp; K+7",View!$C$3="K+7 &amp; K+10",View!$C$3="ALL"),IF(CN30="","",IF(AND(HomeCalc!$A30&gt;=View!$C$1,HomeCalc!A30&lt;=View!$C$2),HomeCalc!CN30,"")),""))</f>
        <v/>
      </c>
      <c r="CR30" s="96" t="str">
        <f>IF(View!$D$1&lt;&gt;"OK","",IF(OR(View!$C$3="K+10",View!$C$3="K+4 &amp; K+10",View!$C$3="K+7 &amp; K+10",View!$C$3="ALL"),IF(CO30="","",IF(AND(HomeCalc!$A30&gt;=View!$C$1,HomeCalc!A30&lt;=View!$C$2),HomeCalc!CO30,"")),""))</f>
        <v/>
      </c>
      <c r="CS30" s="102" t="str">
        <f>IF(View!$D$1&lt;&gt;"OK","",CONCATENATE(CS29,CP30,CQ30,CR30))</f>
        <v/>
      </c>
    </row>
    <row r="31" spans="1:97" ht="15.75" x14ac:dyDescent="0.25">
      <c r="A31" s="11">
        <v>42213</v>
      </c>
      <c r="B31" s="15" t="s">
        <v>59</v>
      </c>
      <c r="C31" s="15">
        <f t="shared" si="4"/>
        <v>5</v>
      </c>
      <c r="D31" s="23" t="s">
        <v>67</v>
      </c>
      <c r="E31" s="24" t="s">
        <v>61</v>
      </c>
      <c r="F31" s="64">
        <f t="shared" si="0"/>
        <v>0</v>
      </c>
      <c r="G31" s="21" t="str">
        <f>IF(OR(RIGHT(Calendar!I31,4)="REDS",RIGHT(Calendar!I31,6)="BLACKS",RIGHT(Calendar!I31,5)="BLUES"),Calendar!H31,"")</f>
        <v/>
      </c>
      <c r="H31" s="21" t="str">
        <f>IF(OR(RIGHT(Calendar!L31,4)="REDS",RIGHT(Calendar!L31,6)="BLACKS",RIGHT(Calendar!L31,5)="BLUES"),Calendar!K31,"")</f>
        <v/>
      </c>
      <c r="I31" s="21" t="str">
        <f>IF(OR(RIGHT(Calendar!O31,4)="REDS",RIGHT(Calendar!O31,6)="BLACKS",RIGHT(Calendar!O31,5)="BLUES"),Calendar!N31,"")</f>
        <v/>
      </c>
      <c r="J31" s="21" t="str">
        <f>IF(OR(RIGHT(Calendar!R31,4)="REDS",RIGHT(Calendar!R31,6)="BLACKS",RIGHT(Calendar!R31,5)="BLUES"),Calendar!Q31,"")</f>
        <v/>
      </c>
      <c r="K31" s="21" t="str">
        <f>IF(OR(RIGHT(Calendar!U31,4)="REDS",RIGHT(Calendar!U31,6)="BLACKS",RIGHT(Calendar!U31,5)="BLUES"),Calendar!T31,"")</f>
        <v/>
      </c>
      <c r="L31" s="21" t="str">
        <f>IF(OR(RIGHT(Calendar!X31,4)="REDS",RIGHT(Calendar!X31,6)="BLACKS",RIGHT(Calendar!X31,5)="BLUES"),Calendar!W31,"")</f>
        <v/>
      </c>
      <c r="M31" s="21" t="str">
        <f>IF(OR(RIGHT(Calendar!AA31,4)="REDS",RIGHT(Calendar!AA31,6)="BLACKS",RIGHT(Calendar!AA31,5)="BLUES"),Calendar!Z31,"")</f>
        <v/>
      </c>
      <c r="N31" s="21" t="str">
        <f>IF(OR(RIGHT(Calendar!AD31,4)="REDS",RIGHT(Calendar!AD31,6)="BLACKS",RIGHT(Calendar!AD31,5)="BLUES"),Calendar!AC31,"")</f>
        <v/>
      </c>
      <c r="O31" s="21" t="str">
        <f>IF(OR(RIGHT(Calendar!AG31,4)="REDS",RIGHT(Calendar!AG31,6)="BLACKS",RIGHT(Calendar!AG31,5)="BLUES"),Calendar!AF31,"")</f>
        <v/>
      </c>
      <c r="P31" s="21" t="str">
        <f>IF(OR(RIGHT(Calendar!AJ31,4)="REDS",RIGHT(Calendar!AJ31,6)="BLACKS",RIGHT(Calendar!AJ31,5)="BLUES"),Calendar!AI31,"")</f>
        <v/>
      </c>
      <c r="Q31" s="21" t="str">
        <f>IF(OR(RIGHT(Calendar!AM31,4)="REDS",RIGHT(Calendar!AM31,6)="BLACKS",RIGHT(Calendar!AM31,5)="BLUES"),Calendar!AL31,"")</f>
        <v/>
      </c>
      <c r="R31" s="21" t="str">
        <f>IF(OR(RIGHT(Calendar!AP31,4)="REDS",RIGHT(Calendar!AP31,6)="BLACKS",RIGHT(Calendar!AP31,5)="BLUES"),Calendar!AO31,"")</f>
        <v/>
      </c>
      <c r="S31" s="21" t="str">
        <f>IF(OR(RIGHT(Calendar!AS31,4)="REDS",RIGHT(Calendar!AS31,6)="BLACKS",RIGHT(Calendar!AS31,5)="BLUES"),Calendar!AR31,"")</f>
        <v/>
      </c>
      <c r="T31" s="21" t="str">
        <f>IF(OR(RIGHT(Calendar!AV31,4)="REDS",RIGHT(Calendar!AV31,6)="BLACKS",RIGHT(Calendar!AV31,5)="BLUES"),Calendar!AU31,"")</f>
        <v/>
      </c>
      <c r="U31" s="21" t="str">
        <f>IF(OR(RIGHT(Calendar!AY31,4)="REDS",RIGHT(Calendar!AY31,6)="BLACKS",RIGHT(Calendar!AY31,5)="BLUES"),Calendar!AX31,"")</f>
        <v/>
      </c>
      <c r="V31" s="21" t="str">
        <f>IF(OR(RIGHT(Calendar!BB31,4)="REDS",RIGHT(Calendar!BB31,6)="BLACKS",RIGHT(Calendar!BB31,5)="BLUES"),Calendar!BA31,"")</f>
        <v/>
      </c>
      <c r="W31" s="21" t="str">
        <f>IF(OR(RIGHT(Calendar!BE31,4)="REDS",RIGHT(Calendar!BE31,6)="BLACKS",RIGHT(Calendar!BE31,5)="BLUES"),Calendar!BD31,"")</f>
        <v/>
      </c>
      <c r="X31" s="21" t="str">
        <f>IF(OR(RIGHT(Calendar!BH31,4)="REDS",RIGHT(Calendar!BH31,6)="BLACKS",RIGHT(Calendar!BH31,5)="BLUES"),Calendar!BG31,"")</f>
        <v/>
      </c>
      <c r="Y31" s="21" t="str">
        <f>IF(OR(RIGHT(Calendar!BK31,4)="REDS",RIGHT(Calendar!BK31,6)="BLACKS",RIGHT(Calendar!BK31,5)="BLUES"),Calendar!BJ31,"")</f>
        <v/>
      </c>
      <c r="Z31" s="21" t="str">
        <f>IF(OR(RIGHT(Calendar!BN31,4)="REDS",RIGHT(Calendar!BN31,6)="BLACKS",RIGHT(Calendar!BN31,5)="BLUES"),Calendar!BM31,"")</f>
        <v/>
      </c>
      <c r="AA31" s="21" t="str">
        <f>IF(OR(RIGHT(Calendar!BQ31,4)="REDS",RIGHT(Calendar!BQ31,6)="BLACKS",RIGHT(Calendar!BQ31,5)="BLUES"),Calendar!BP31,"")</f>
        <v/>
      </c>
      <c r="AB31" s="21" t="str">
        <f>IF(OR(RIGHT(Calendar!BT31,4)="REDS",RIGHT(Calendar!BT31,6)="BLACKS",RIGHT(Calendar!BT31,5)="BLUES"),Calendar!BS31,"")</f>
        <v/>
      </c>
      <c r="AC31" s="21" t="str">
        <f>IF(OR(RIGHT(Calendar!BW31,4)="REDS",RIGHT(Calendar!BW31,6)="BLACKS",RIGHT(Calendar!BW31,5)="BLUES"),Calendar!BV31,"")</f>
        <v/>
      </c>
      <c r="AD31" s="21" t="str">
        <f>IF(OR(RIGHT(Calendar!BZ31,4)="REDS",RIGHT(Calendar!BZ31,6)="BLACKS",RIGHT(Calendar!BZ31,5)="BLUES"),Calendar!BY31,"")</f>
        <v/>
      </c>
      <c r="AE31" s="21" t="str">
        <f>IF(OR(RIGHT(Calendar!CC31,4)="REDS",RIGHT(Calendar!CC31,6)="BLACKS",RIGHT(Calendar!CC31,5)="BLUES"),Calendar!CB31,"")</f>
        <v/>
      </c>
      <c r="AF31" s="21" t="str">
        <f>IF(OR(RIGHT(Calendar!CF31,4)="REDS",RIGHT(Calendar!CF31,6)="BLACKS",RIGHT(Calendar!CF31,5)="BLUES"),Calendar!CE31,"")</f>
        <v/>
      </c>
      <c r="AG31" s="21" t="str">
        <f>IF(OR(RIGHT(Calendar!CI31,4)="REDS",RIGHT(Calendar!CI31,6)="BLACKS",RIGHT(Calendar!CI31,5)="BLUES"),Calendar!CH31,"")</f>
        <v/>
      </c>
      <c r="AH31" s="21" t="str">
        <f>IF(OR(RIGHT(Calendar!CL31,4)="REDS",RIGHT(Calendar!CL31,6)="BLACKS",RIGHT(Calendar!CL31,5)="BLUES"),Calendar!CK31,"")</f>
        <v/>
      </c>
      <c r="AI31" s="21" t="str">
        <f>IF(OR(RIGHT(Calendar!CO31,4)="REDS",RIGHT(Calendar!CO31,6)="BLACKS",RIGHT(Calendar!CO31,5)="BLUES"),Calendar!CN31,"")</f>
        <v/>
      </c>
      <c r="AJ31" s="21" t="str">
        <f>IF(OR(RIGHT(Calendar!CR31,4)="REDS",RIGHT(Calendar!CR31,6)="BLACKS",RIGHT(Calendar!CR31,5)="BLUES"),Calendar!CQ31,"")</f>
        <v/>
      </c>
      <c r="AK31" s="21" t="str">
        <f>IF(OR(RIGHT(Calendar!CU31,4)="REDS",RIGHT(Calendar!CU31,6)="BLACKS",RIGHT(Calendar!CU31,5)="BLUES"),Calendar!CT31,"")</f>
        <v/>
      </c>
      <c r="AL31" s="21" t="str">
        <f>IF(OR(RIGHT(Calendar!CX31,4)="REDS",RIGHT(Calendar!CX31,6)="BLACKS",RIGHT(Calendar!CX31,5)="BLUES"),Calendar!CW31,"")</f>
        <v/>
      </c>
      <c r="AM31" s="21" t="str">
        <f>IF(OR(RIGHT(Calendar!DA31,4)="REDS",RIGHT(Calendar!DA31,6)="BLACKS",RIGHT(Calendar!DA31,5)="BLUES"),Calendar!CZ31,"")</f>
        <v/>
      </c>
      <c r="AN31" s="21" t="str">
        <f>IF(OR(RIGHT(Calendar!DD31,4)="REDS",RIGHT(Calendar!DD31,6)="BLACKS",RIGHT(Calendar!DD31,5)="BLUES"),Calendar!DC31,"")</f>
        <v/>
      </c>
      <c r="AO31" s="21" t="str">
        <f>IF(OR(RIGHT(Calendar!DG31,4)="REDS",RIGHT(Calendar!DG31,6)="BLACKS",RIGHT(Calendar!DG31,5)="BLUES"),Calendar!DF31,"")</f>
        <v/>
      </c>
      <c r="AP31" s="21" t="str">
        <f>IF(OR(RIGHT(Calendar!DJ31,4)="REDS",RIGHT(Calendar!DJ31,6)="BLACKS",RIGHT(Calendar!DJ31,5)="BLUES"),Calendar!DI31,"")</f>
        <v/>
      </c>
      <c r="AQ31" s="21" t="str">
        <f>IF(OR(RIGHT(Calendar!DM31,4)="REDS",RIGHT(Calendar!DM31,6)="BLACKS",RIGHT(Calendar!DM31,5)="BLUES"),Calendar!DL31,"")</f>
        <v/>
      </c>
      <c r="AR31" s="21" t="str">
        <f>IF(OR(RIGHT(Calendar!DP31,4)="REDS",RIGHT(Calendar!DP31,6)="BLACKS",RIGHT(Calendar!DP31,5)="BLUES"),Calendar!DO31,"")</f>
        <v/>
      </c>
      <c r="AS31" s="21" t="str">
        <f>IF(OR(RIGHT(Calendar!DS31,4)="REDS",RIGHT(Calendar!DS31,6)="BLACKS",RIGHT(Calendar!DS31,5)="BLUES"),Calendar!DR31,"")</f>
        <v/>
      </c>
      <c r="AT31" s="21" t="str">
        <f>IF(OR(RIGHT(Calendar!DV31,4)="REDS",RIGHT(Calendar!DV31,6)="BLACKS",RIGHT(Calendar!DV31,5)="BLUES"),Calendar!DU31,"")</f>
        <v/>
      </c>
      <c r="AU31" s="21" t="str">
        <f>IF(OR(RIGHT(Calendar!DY31,4)="REDS",RIGHT(Calendar!DY31,6)="BLACKS",RIGHT(Calendar!DY31,5)="BLUES"),Calendar!DX31,"")</f>
        <v/>
      </c>
      <c r="AV31" s="21" t="str">
        <f>IF(OR(RIGHT(Calendar!EB31,4)="REDS",RIGHT(Calendar!EB31,6)="BLACKS",RIGHT(Calendar!EB31,5)="BLUES"),Calendar!EA31,"")</f>
        <v/>
      </c>
      <c r="AW31" s="66" t="str">
        <f>IF(Calendar!I31="","",CONCATENATE(A31,"_",Calendar!H31,"_",Calendar!I31,"_",Calendar!J31,","))</f>
        <v/>
      </c>
      <c r="AX31" s="66" t="str">
        <f>IF(Calendar!L31="","",CONCATENATE(A31,"_",Calendar!K31,"_",Calendar!L31,"_",Calendar!M31,","))</f>
        <v/>
      </c>
      <c r="AY31" s="66" t="str">
        <f>IF(Calendar!O31="","",CONCATENATE(A31,"_",Calendar!N31,"_",Calendar!O31,"_",Calendar!P31,","))</f>
        <v/>
      </c>
      <c r="AZ31" s="66" t="str">
        <f>IF(Calendar!R31="","",CONCATENATE(A31,"_",Calendar!Q31,"_",Calendar!R31,"_",Calendar!S31,","))</f>
        <v/>
      </c>
      <c r="BA31" s="66" t="str">
        <f>IF(Calendar!U31="","",CONCATENATE(A31,"_",Calendar!T31,"_",Calendar!U31,"_",Calendar!V31,","))</f>
        <v/>
      </c>
      <c r="BB31" s="66" t="str">
        <f>IF(Calendar!X31="","",CONCATENATE(A31,"_",Calendar!W31,"_",Calendar!X31,"_",Calendar!Y31,","))</f>
        <v/>
      </c>
      <c r="BC31" s="66" t="str">
        <f>IF(Calendar!AA31="","",CONCATENATE(A31,"_",Calendar!Z31,"_",Calendar!AA31,"_",Calendar!AB31,","))</f>
        <v/>
      </c>
      <c r="BD31" s="66" t="str">
        <f>IF(Calendar!AD31="","",CONCATENATE(A31,"_",Calendar!AC31,"_",Calendar!AD31,"_",Calendar!AE31,","))</f>
        <v/>
      </c>
      <c r="BE31" s="66" t="str">
        <f>IF(Calendar!AG31="","",CONCATENATE(A31,"_",Calendar!AF31,"_",Calendar!AG31,"_",Calendar!AH31,","))</f>
        <v/>
      </c>
      <c r="BF31" s="66" t="str">
        <f>IF(Calendar!AJ31="","",CONCATENATE(A31,"_",Calendar!AI31,"_",Calendar!AJ31,"_",Calendar!AK31,","))</f>
        <v/>
      </c>
      <c r="BG31" s="66" t="str">
        <f>IF(Calendar!AM31="","",CONCATENATE(A31,"_",Calendar!AL31,"_",Calendar!AM31,"_",Calendar!AN31,","))</f>
        <v/>
      </c>
      <c r="BH31" s="66" t="str">
        <f>IF(Calendar!AP31="","",CONCATENATE(A31,"_",Calendar!AO31,"_",Calendar!AP31,"_",Calendar!AQ31,","))</f>
        <v/>
      </c>
      <c r="BI31" s="66" t="str">
        <f>IF(Calendar!AS31="","",CONCATENATE(A31,"_",Calendar!AR31,"_",Calendar!AS31,"_",Calendar!AT31,","))</f>
        <v/>
      </c>
      <c r="BJ31" s="66" t="str">
        <f>IF(Calendar!AV31="","",CONCATENATE(A31,"_",Calendar!AU31,"_",Calendar!AV31,"_",Calendar!AW31,","))</f>
        <v/>
      </c>
      <c r="BK31" s="66" t="str">
        <f>IF(Calendar!AY31="","",CONCATENATE(A31,"_",Calendar!AX31,"_",Calendar!AY31,"_",Calendar!AZ31,","))</f>
        <v/>
      </c>
      <c r="BL31" s="66" t="str">
        <f>IF(Calendar!BB31="","",CONCATENATE(A31,"_",Calendar!BA31,"_",Calendar!BB31,"_",Calendar!BC31,","))</f>
        <v/>
      </c>
      <c r="BM31" s="66" t="str">
        <f>IF(Calendar!BE31="","",CONCATENATE(A31,"_",Calendar!BD31,"_",Calendar!BE31,"_",Calendar!BF31,","))</f>
        <v/>
      </c>
      <c r="BN31" s="66" t="str">
        <f>IF(Calendar!BH31="","",CONCATENATE(A31,"_",Calendar!BG31,"_",Calendar!BH31,"_",Calendar!BI31,","))</f>
        <v/>
      </c>
      <c r="BO31" s="66" t="str">
        <f>IF(Calendar!BK31="","",CONCATENATE(A31,"_",Calendar!BJ31,"_",Calendar!BK31,"_",Calendar!BL31,","))</f>
        <v/>
      </c>
      <c r="BP31" s="66" t="str">
        <f>IF(Calendar!BN31="","",CONCATENATE(A31,"_",Calendar!BM31,"_",Calendar!BN31,"_",Calendar!BO31,","))</f>
        <v/>
      </c>
      <c r="BQ31" s="66" t="str">
        <f>IF(Calendar!BQ31="","",CONCATENATE(A31,"_",Calendar!BP31,"_",Calendar!BQ31,"_",Calendar!BR31,","))</f>
        <v/>
      </c>
      <c r="BR31" s="66" t="str">
        <f>IF(Calendar!BT31="","",CONCATENATE(A31,"_",Calendar!BS31,"_",Calendar!BT31,"_",Calendar!BU31,","))</f>
        <v/>
      </c>
      <c r="BS31" s="66" t="str">
        <f>IF(Calendar!BW31="","",CONCATENATE(A31,"_",Calendar!BV31,"_",Calendar!BW31,"_",Calendar!BX31,","))</f>
        <v/>
      </c>
      <c r="BT31" s="66" t="str">
        <f>IF(Calendar!BZ31="","",CONCATENATE(A31,"_",Calendar!BY31,"_",Calendar!BZ31,"_",Calendar!CA31,","))</f>
        <v/>
      </c>
      <c r="BU31" s="66" t="str">
        <f>IF(Calendar!CC31="","",CONCATENATE(A31,"_",Calendar!CB31,"_",Calendar!CC31,"_",Calendar!CD31,","))</f>
        <v/>
      </c>
      <c r="BV31" s="66" t="str">
        <f>IF(Calendar!CF31="","",CONCATENATE(A31,"_",Calendar!CE31,"_",Calendar!CF31,"_",Calendar!CG31,","))</f>
        <v/>
      </c>
      <c r="BW31" s="66" t="str">
        <f>IF(Calendar!CI31="","",CONCATENATE(A31,"_",Calendar!CH31,"_",Calendar!CI31,"_",Calendar!CJ31,","))</f>
        <v/>
      </c>
      <c r="BX31" s="66" t="str">
        <f>IF(Calendar!CL31="","",CONCATENATE(A31,"_",Calendar!CK31,"_",Calendar!CL31,"_",Calendar!CM31,","))</f>
        <v/>
      </c>
      <c r="BY31" s="66" t="str">
        <f>IF(Calendar!CO31="","",CONCATENATE(A31,"_",Calendar!CN31,"_",Calendar!CO31,"_",Calendar!CP31,","))</f>
        <v/>
      </c>
      <c r="BZ31" s="66" t="str">
        <f>IF(Calendar!CR31="","",CONCATENATE(A31,"_",Calendar!CQ31,"_",Calendar!CR31,"_",Calendar!CS31,","))</f>
        <v/>
      </c>
      <c r="CA31" s="66" t="str">
        <f>IF(Calendar!CU31="","",CONCATENATE(A31,"_",Calendar!CT31,"_",Calendar!CU31,"_",Calendar!CV31,","))</f>
        <v/>
      </c>
      <c r="CB31" s="66" t="str">
        <f>IF(Calendar!CX31="","",CONCATENATE(A31,"_",Calendar!CW31,"_",Calendar!CX31,"_",Calendar!CY31,","))</f>
        <v/>
      </c>
      <c r="CC31" s="66" t="str">
        <f>IF(Calendar!DA31="","",CONCATENATE(A31,"_",Calendar!CZ31,"_",Calendar!DA31,"_",Calendar!DB31,","))</f>
        <v/>
      </c>
      <c r="CD31" s="66" t="str">
        <f>IF(Calendar!DD31="","",CONCATENATE(A31,"_",Calendar!DC31,"_",Calendar!DD31,"_",Calendar!DE31,","))</f>
        <v/>
      </c>
      <c r="CE31" s="66" t="str">
        <f>IF(Calendar!DG31="","",CONCATENATE(A31,"_",Calendar!DF31,"_",Calendar!DG31,"_",Calendar!DH31,","))</f>
        <v/>
      </c>
      <c r="CF31" s="66" t="str">
        <f>IF(Calendar!DJ31="","",CONCATENATE(A31,"_",Calendar!DI31,"_",Calendar!DJ31,"_",Calendar!DK31,","))</f>
        <v/>
      </c>
      <c r="CG31" s="66" t="str">
        <f>IF(Calendar!DM31="","",CONCATENATE(A31,"_",Calendar!DL31,"_",Calendar!DM31,"_",Calendar!DN31,","))</f>
        <v/>
      </c>
      <c r="CH31" s="66" t="str">
        <f>IF(Calendar!DP31="","",CONCATENATE(A31,"_",Calendar!DO31,"_",Calendar!DP31,"_",Calendar!DQ31,","))</f>
        <v/>
      </c>
      <c r="CI31" s="66" t="str">
        <f>IF(Calendar!DS31="","",CONCATENATE(A31,"_",Calendar!DR31,"_",Calendar!DS31,"_",Calendar!DT31,","))</f>
        <v/>
      </c>
      <c r="CJ31" s="66" t="str">
        <f>IF(Calendar!DV31="","",CONCATENATE(A31,"_",Calendar!DU31,"_",Calendar!DV31,"_",Calendar!DW31,","))</f>
        <v/>
      </c>
      <c r="CK31" s="66" t="str">
        <f>IF(Calendar!DY31="","",CONCATENATE(A31,"_",Calendar!DX31,"_",Calendar!DY31,"_",Calendar!DZ31,","))</f>
        <v/>
      </c>
      <c r="CL31" s="90" t="str">
        <f>IF(Calendar!EB31="","",CONCATENATE(A31,"_",Calendar!EA31,"_",Calendar!EB31,"_",Calendar!EC31,","))</f>
        <v/>
      </c>
      <c r="CM31" s="94" t="str">
        <f t="shared" si="1"/>
        <v/>
      </c>
      <c r="CN31" s="95" t="str">
        <f t="shared" si="2"/>
        <v/>
      </c>
      <c r="CO31" s="96" t="str">
        <f t="shared" si="3"/>
        <v/>
      </c>
      <c r="CP31" s="94" t="str">
        <f>IF(View!$D$1&lt;&gt;"OK","",IF(OR(View!$C$3="K+4",View!$C$3="K+4 &amp; K+7",View!$C$3="K+4 &amp; K+10",View!$C$3="ALL"),IF(CM31="","",IF(AND(HomeCalc!$A31&gt;=View!$C$1,HomeCalc!A31&lt;=View!$C$2),HomeCalc!CM31,"")),""))</f>
        <v/>
      </c>
      <c r="CQ31" s="95" t="str">
        <f>IF(View!$D$1&lt;&gt;"OK","",IF(OR(View!$C$3="K+7",View!$C$3="K+4 &amp; K+7",View!$C$3="K+7 &amp; K+10",View!$C$3="ALL"),IF(CN31="","",IF(AND(HomeCalc!$A31&gt;=View!$C$1,HomeCalc!A31&lt;=View!$C$2),HomeCalc!CN31,"")),""))</f>
        <v/>
      </c>
      <c r="CR31" s="96" t="str">
        <f>IF(View!$D$1&lt;&gt;"OK","",IF(OR(View!$C$3="K+10",View!$C$3="K+4 &amp; K+10",View!$C$3="K+7 &amp; K+10",View!$C$3="ALL"),IF(CO31="","",IF(AND(HomeCalc!$A31&gt;=View!$C$1,HomeCalc!A31&lt;=View!$C$2),HomeCalc!CO31,"")),""))</f>
        <v/>
      </c>
      <c r="CS31" s="102" t="str">
        <f>IF(View!$D$1&lt;&gt;"OK","",CONCATENATE(CS30,CP31,CQ31,CR31))</f>
        <v/>
      </c>
    </row>
    <row r="32" spans="1:97" ht="15.75" x14ac:dyDescent="0.25">
      <c r="A32" s="11">
        <v>42214</v>
      </c>
      <c r="B32" s="15" t="s">
        <v>59</v>
      </c>
      <c r="C32" s="15">
        <f t="shared" si="4"/>
        <v>5</v>
      </c>
      <c r="D32" s="24" t="s">
        <v>60</v>
      </c>
      <c r="E32" s="24" t="s">
        <v>61</v>
      </c>
      <c r="F32" s="64">
        <f t="shared" si="0"/>
        <v>0</v>
      </c>
      <c r="G32" s="21" t="str">
        <f>IF(OR(RIGHT(Calendar!I32,4)="REDS",RIGHT(Calendar!I32,6)="BLACKS",RIGHT(Calendar!I32,5)="BLUES"),Calendar!H32,"")</f>
        <v/>
      </c>
      <c r="H32" s="21" t="str">
        <f>IF(OR(RIGHT(Calendar!L32,4)="REDS",RIGHT(Calendar!L32,6)="BLACKS",RIGHT(Calendar!L32,5)="BLUES"),Calendar!K32,"")</f>
        <v/>
      </c>
      <c r="I32" s="21" t="str">
        <f>IF(OR(RIGHT(Calendar!O32,4)="REDS",RIGHT(Calendar!O32,6)="BLACKS",RIGHT(Calendar!O32,5)="BLUES"),Calendar!N32,"")</f>
        <v/>
      </c>
      <c r="J32" s="21" t="str">
        <f>IF(OR(RIGHT(Calendar!R32,4)="REDS",RIGHT(Calendar!R32,6)="BLACKS",RIGHT(Calendar!R32,5)="BLUES"),Calendar!Q32,"")</f>
        <v/>
      </c>
      <c r="K32" s="21" t="str">
        <f>IF(OR(RIGHT(Calendar!U32,4)="REDS",RIGHT(Calendar!U32,6)="BLACKS",RIGHT(Calendar!U32,5)="BLUES"),Calendar!T32,"")</f>
        <v/>
      </c>
      <c r="L32" s="21" t="str">
        <f>IF(OR(RIGHT(Calendar!X32,4)="REDS",RIGHT(Calendar!X32,6)="BLACKS",RIGHT(Calendar!X32,5)="BLUES"),Calendar!W32,"")</f>
        <v/>
      </c>
      <c r="M32" s="21" t="str">
        <f>IF(OR(RIGHT(Calendar!AA32,4)="REDS",RIGHT(Calendar!AA32,6)="BLACKS",RIGHT(Calendar!AA32,5)="BLUES"),Calendar!Z32,"")</f>
        <v/>
      </c>
      <c r="N32" s="21" t="str">
        <f>IF(OR(RIGHT(Calendar!AD32,4)="REDS",RIGHT(Calendar!AD32,6)="BLACKS",RIGHT(Calendar!AD32,5)="BLUES"),Calendar!AC32,"")</f>
        <v/>
      </c>
      <c r="O32" s="21" t="str">
        <f>IF(OR(RIGHT(Calendar!AG32,4)="REDS",RIGHT(Calendar!AG32,6)="BLACKS",RIGHT(Calendar!AG32,5)="BLUES"),Calendar!AF32,"")</f>
        <v/>
      </c>
      <c r="P32" s="21" t="str">
        <f>IF(OR(RIGHT(Calendar!AJ32,4)="REDS",RIGHT(Calendar!AJ32,6)="BLACKS",RIGHT(Calendar!AJ32,5)="BLUES"),Calendar!AI32,"")</f>
        <v/>
      </c>
      <c r="Q32" s="21" t="str">
        <f>IF(OR(RIGHT(Calendar!AM32,4)="REDS",RIGHT(Calendar!AM32,6)="BLACKS",RIGHT(Calendar!AM32,5)="BLUES"),Calendar!AL32,"")</f>
        <v/>
      </c>
      <c r="R32" s="21" t="str">
        <f>IF(OR(RIGHT(Calendar!AP32,4)="REDS",RIGHT(Calendar!AP32,6)="BLACKS",RIGHT(Calendar!AP32,5)="BLUES"),Calendar!AO32,"")</f>
        <v/>
      </c>
      <c r="S32" s="21" t="str">
        <f>IF(OR(RIGHT(Calendar!AS32,4)="REDS",RIGHT(Calendar!AS32,6)="BLACKS",RIGHT(Calendar!AS32,5)="BLUES"),Calendar!AR32,"")</f>
        <v/>
      </c>
      <c r="T32" s="21" t="str">
        <f>IF(OR(RIGHT(Calendar!AV32,4)="REDS",RIGHT(Calendar!AV32,6)="BLACKS",RIGHT(Calendar!AV32,5)="BLUES"),Calendar!AU32,"")</f>
        <v/>
      </c>
      <c r="U32" s="21" t="str">
        <f>IF(OR(RIGHT(Calendar!AY32,4)="REDS",RIGHT(Calendar!AY32,6)="BLACKS",RIGHT(Calendar!AY32,5)="BLUES"),Calendar!AX32,"")</f>
        <v/>
      </c>
      <c r="V32" s="21" t="str">
        <f>IF(OR(RIGHT(Calendar!BB32,4)="REDS",RIGHT(Calendar!BB32,6)="BLACKS",RIGHT(Calendar!BB32,5)="BLUES"),Calendar!BA32,"")</f>
        <v/>
      </c>
      <c r="W32" s="21" t="str">
        <f>IF(OR(RIGHT(Calendar!BE32,4)="REDS",RIGHT(Calendar!BE32,6)="BLACKS",RIGHT(Calendar!BE32,5)="BLUES"),Calendar!BD32,"")</f>
        <v/>
      </c>
      <c r="X32" s="21" t="str">
        <f>IF(OR(RIGHT(Calendar!BH32,4)="REDS",RIGHT(Calendar!BH32,6)="BLACKS",RIGHT(Calendar!BH32,5)="BLUES"),Calendar!BG32,"")</f>
        <v/>
      </c>
      <c r="Y32" s="21" t="str">
        <f>IF(OR(RIGHT(Calendar!BK32,4)="REDS",RIGHT(Calendar!BK32,6)="BLACKS",RIGHT(Calendar!BK32,5)="BLUES"),Calendar!BJ32,"")</f>
        <v/>
      </c>
      <c r="Z32" s="21" t="str">
        <f>IF(OR(RIGHT(Calendar!BN32,4)="REDS",RIGHT(Calendar!BN32,6)="BLACKS",RIGHT(Calendar!BN32,5)="BLUES"),Calendar!BM32,"")</f>
        <v/>
      </c>
      <c r="AA32" s="21" t="str">
        <f>IF(OR(RIGHT(Calendar!BQ32,4)="REDS",RIGHT(Calendar!BQ32,6)="BLACKS",RIGHT(Calendar!BQ32,5)="BLUES"),Calendar!BP32,"")</f>
        <v/>
      </c>
      <c r="AB32" s="21" t="str">
        <f>IF(OR(RIGHT(Calendar!BT32,4)="REDS",RIGHT(Calendar!BT32,6)="BLACKS",RIGHT(Calendar!BT32,5)="BLUES"),Calendar!BS32,"")</f>
        <v/>
      </c>
      <c r="AC32" s="21" t="str">
        <f>IF(OR(RIGHT(Calendar!BW32,4)="REDS",RIGHT(Calendar!BW32,6)="BLACKS",RIGHT(Calendar!BW32,5)="BLUES"),Calendar!BV32,"")</f>
        <v/>
      </c>
      <c r="AD32" s="21" t="str">
        <f>IF(OR(RIGHT(Calendar!BZ32,4)="REDS",RIGHT(Calendar!BZ32,6)="BLACKS",RIGHT(Calendar!BZ32,5)="BLUES"),Calendar!BY32,"")</f>
        <v/>
      </c>
      <c r="AE32" s="21" t="str">
        <f>IF(OR(RIGHT(Calendar!CC32,4)="REDS",RIGHT(Calendar!CC32,6)="BLACKS",RIGHT(Calendar!CC32,5)="BLUES"),Calendar!CB32,"")</f>
        <v/>
      </c>
      <c r="AF32" s="21" t="str">
        <f>IF(OR(RIGHT(Calendar!CF32,4)="REDS",RIGHT(Calendar!CF32,6)="BLACKS",RIGHT(Calendar!CF32,5)="BLUES"),Calendar!CE32,"")</f>
        <v/>
      </c>
      <c r="AG32" s="21" t="str">
        <f>IF(OR(RIGHT(Calendar!CI32,4)="REDS",RIGHT(Calendar!CI32,6)="BLACKS",RIGHT(Calendar!CI32,5)="BLUES"),Calendar!CH32,"")</f>
        <v/>
      </c>
      <c r="AH32" s="21" t="str">
        <f>IF(OR(RIGHT(Calendar!CL32,4)="REDS",RIGHT(Calendar!CL32,6)="BLACKS",RIGHT(Calendar!CL32,5)="BLUES"),Calendar!CK32,"")</f>
        <v/>
      </c>
      <c r="AI32" s="21" t="str">
        <f>IF(OR(RIGHT(Calendar!CO32,4)="REDS",RIGHT(Calendar!CO32,6)="BLACKS",RIGHT(Calendar!CO32,5)="BLUES"),Calendar!CN32,"")</f>
        <v/>
      </c>
      <c r="AJ32" s="21" t="str">
        <f>IF(OR(RIGHT(Calendar!CR32,4)="REDS",RIGHT(Calendar!CR32,6)="BLACKS",RIGHT(Calendar!CR32,5)="BLUES"),Calendar!CQ32,"")</f>
        <v/>
      </c>
      <c r="AK32" s="21" t="str">
        <f>IF(OR(RIGHT(Calendar!CU32,4)="REDS",RIGHT(Calendar!CU32,6)="BLACKS",RIGHT(Calendar!CU32,5)="BLUES"),Calendar!CT32,"")</f>
        <v/>
      </c>
      <c r="AL32" s="21" t="str">
        <f>IF(OR(RIGHT(Calendar!CX32,4)="REDS",RIGHT(Calendar!CX32,6)="BLACKS",RIGHT(Calendar!CX32,5)="BLUES"),Calendar!CW32,"")</f>
        <v/>
      </c>
      <c r="AM32" s="21" t="str">
        <f>IF(OR(RIGHT(Calendar!DA32,4)="REDS",RIGHT(Calendar!DA32,6)="BLACKS",RIGHT(Calendar!DA32,5)="BLUES"),Calendar!CZ32,"")</f>
        <v/>
      </c>
      <c r="AN32" s="21" t="str">
        <f>IF(OR(RIGHT(Calendar!DD32,4)="REDS",RIGHT(Calendar!DD32,6)="BLACKS",RIGHT(Calendar!DD32,5)="BLUES"),Calendar!DC32,"")</f>
        <v/>
      </c>
      <c r="AO32" s="21" t="str">
        <f>IF(OR(RIGHT(Calendar!DG32,4)="REDS",RIGHT(Calendar!DG32,6)="BLACKS",RIGHT(Calendar!DG32,5)="BLUES"),Calendar!DF32,"")</f>
        <v/>
      </c>
      <c r="AP32" s="21" t="str">
        <f>IF(OR(RIGHT(Calendar!DJ32,4)="REDS",RIGHT(Calendar!DJ32,6)="BLACKS",RIGHT(Calendar!DJ32,5)="BLUES"),Calendar!DI32,"")</f>
        <v/>
      </c>
      <c r="AQ32" s="21" t="str">
        <f>IF(OR(RIGHT(Calendar!DM32,4)="REDS",RIGHT(Calendar!DM32,6)="BLACKS",RIGHT(Calendar!DM32,5)="BLUES"),Calendar!DL32,"")</f>
        <v/>
      </c>
      <c r="AR32" s="21" t="str">
        <f>IF(OR(RIGHT(Calendar!DP32,4)="REDS",RIGHT(Calendar!DP32,6)="BLACKS",RIGHT(Calendar!DP32,5)="BLUES"),Calendar!DO32,"")</f>
        <v/>
      </c>
      <c r="AS32" s="21" t="str">
        <f>IF(OR(RIGHT(Calendar!DS32,4)="REDS",RIGHT(Calendar!DS32,6)="BLACKS",RIGHT(Calendar!DS32,5)="BLUES"),Calendar!DR32,"")</f>
        <v/>
      </c>
      <c r="AT32" s="21" t="str">
        <f>IF(OR(RIGHT(Calendar!DV32,4)="REDS",RIGHT(Calendar!DV32,6)="BLACKS",RIGHT(Calendar!DV32,5)="BLUES"),Calendar!DU32,"")</f>
        <v/>
      </c>
      <c r="AU32" s="21" t="str">
        <f>IF(OR(RIGHT(Calendar!DY32,4)="REDS",RIGHT(Calendar!DY32,6)="BLACKS",RIGHT(Calendar!DY32,5)="BLUES"),Calendar!DX32,"")</f>
        <v/>
      </c>
      <c r="AV32" s="21" t="str">
        <f>IF(OR(RIGHT(Calendar!EB32,4)="REDS",RIGHT(Calendar!EB32,6)="BLACKS",RIGHT(Calendar!EB32,5)="BLUES"),Calendar!EA32,"")</f>
        <v/>
      </c>
      <c r="AW32" s="66" t="str">
        <f>IF(Calendar!I32="","",CONCATENATE(A32,"_",Calendar!H32,"_",Calendar!I32,"_",Calendar!J32,","))</f>
        <v/>
      </c>
      <c r="AX32" s="66" t="str">
        <f>IF(Calendar!L32="","",CONCATENATE(A32,"_",Calendar!K32,"_",Calendar!L32,"_",Calendar!M32,","))</f>
        <v/>
      </c>
      <c r="AY32" s="66" t="str">
        <f>IF(Calendar!O32="","",CONCATENATE(A32,"_",Calendar!N32,"_",Calendar!O32,"_",Calendar!P32,","))</f>
        <v/>
      </c>
      <c r="AZ32" s="66" t="str">
        <f>IF(Calendar!R32="","",CONCATENATE(A32,"_",Calendar!Q32,"_",Calendar!R32,"_",Calendar!S32,","))</f>
        <v/>
      </c>
      <c r="BA32" s="66" t="str">
        <f>IF(Calendar!U32="","",CONCATENATE(A32,"_",Calendar!T32,"_",Calendar!U32,"_",Calendar!V32,","))</f>
        <v/>
      </c>
      <c r="BB32" s="66" t="str">
        <f>IF(Calendar!X32="","",CONCATENATE(A32,"_",Calendar!W32,"_",Calendar!X32,"_",Calendar!Y32,","))</f>
        <v/>
      </c>
      <c r="BC32" s="66" t="str">
        <f>IF(Calendar!AA32="","",CONCATENATE(A32,"_",Calendar!Z32,"_",Calendar!AA32,"_",Calendar!AB32,","))</f>
        <v/>
      </c>
      <c r="BD32" s="66" t="str">
        <f>IF(Calendar!AD32="","",CONCATENATE(A32,"_",Calendar!AC32,"_",Calendar!AD32,"_",Calendar!AE32,","))</f>
        <v/>
      </c>
      <c r="BE32" s="66" t="str">
        <f>IF(Calendar!AG32="","",CONCATENATE(A32,"_",Calendar!AF32,"_",Calendar!AG32,"_",Calendar!AH32,","))</f>
        <v/>
      </c>
      <c r="BF32" s="66" t="str">
        <f>IF(Calendar!AJ32="","",CONCATENATE(A32,"_",Calendar!AI32,"_",Calendar!AJ32,"_",Calendar!AK32,","))</f>
        <v/>
      </c>
      <c r="BG32" s="66" t="str">
        <f>IF(Calendar!AM32="","",CONCATENATE(A32,"_",Calendar!AL32,"_",Calendar!AM32,"_",Calendar!AN32,","))</f>
        <v/>
      </c>
      <c r="BH32" s="66" t="str">
        <f>IF(Calendar!AP32="","",CONCATENATE(A32,"_",Calendar!AO32,"_",Calendar!AP32,"_",Calendar!AQ32,","))</f>
        <v/>
      </c>
      <c r="BI32" s="66" t="str">
        <f>IF(Calendar!AS32="","",CONCATENATE(A32,"_",Calendar!AR32,"_",Calendar!AS32,"_",Calendar!AT32,","))</f>
        <v/>
      </c>
      <c r="BJ32" s="66" t="str">
        <f>IF(Calendar!AV32="","",CONCATENATE(A32,"_",Calendar!AU32,"_",Calendar!AV32,"_",Calendar!AW32,","))</f>
        <v/>
      </c>
      <c r="BK32" s="66" t="str">
        <f>IF(Calendar!AY32="","",CONCATENATE(A32,"_",Calendar!AX32,"_",Calendar!AY32,"_",Calendar!AZ32,","))</f>
        <v/>
      </c>
      <c r="BL32" s="66" t="str">
        <f>IF(Calendar!BB32="","",CONCATENATE(A32,"_",Calendar!BA32,"_",Calendar!BB32,"_",Calendar!BC32,","))</f>
        <v/>
      </c>
      <c r="BM32" s="66" t="str">
        <f>IF(Calendar!BE32="","",CONCATENATE(A32,"_",Calendar!BD32,"_",Calendar!BE32,"_",Calendar!BF32,","))</f>
        <v/>
      </c>
      <c r="BN32" s="66" t="str">
        <f>IF(Calendar!BH32="","",CONCATENATE(A32,"_",Calendar!BG32,"_",Calendar!BH32,"_",Calendar!BI32,","))</f>
        <v/>
      </c>
      <c r="BO32" s="66" t="str">
        <f>IF(Calendar!BK32="","",CONCATENATE(A32,"_",Calendar!BJ32,"_",Calendar!BK32,"_",Calendar!BL32,","))</f>
        <v/>
      </c>
      <c r="BP32" s="66" t="str">
        <f>IF(Calendar!BN32="","",CONCATENATE(A32,"_",Calendar!BM32,"_",Calendar!BN32,"_",Calendar!BO32,","))</f>
        <v/>
      </c>
      <c r="BQ32" s="66" t="str">
        <f>IF(Calendar!BQ32="","",CONCATENATE(A32,"_",Calendar!BP32,"_",Calendar!BQ32,"_",Calendar!BR32,","))</f>
        <v/>
      </c>
      <c r="BR32" s="66" t="str">
        <f>IF(Calendar!BT32="","",CONCATENATE(A32,"_",Calendar!BS32,"_",Calendar!BT32,"_",Calendar!BU32,","))</f>
        <v/>
      </c>
      <c r="BS32" s="66" t="str">
        <f>IF(Calendar!BW32="","",CONCATENATE(A32,"_",Calendar!BV32,"_",Calendar!BW32,"_",Calendar!BX32,","))</f>
        <v/>
      </c>
      <c r="BT32" s="66" t="str">
        <f>IF(Calendar!BZ32="","",CONCATENATE(A32,"_",Calendar!BY32,"_",Calendar!BZ32,"_",Calendar!CA32,","))</f>
        <v/>
      </c>
      <c r="BU32" s="66" t="str">
        <f>IF(Calendar!CC32="","",CONCATENATE(A32,"_",Calendar!CB32,"_",Calendar!CC32,"_",Calendar!CD32,","))</f>
        <v/>
      </c>
      <c r="BV32" s="66" t="str">
        <f>IF(Calendar!CF32="","",CONCATENATE(A32,"_",Calendar!CE32,"_",Calendar!CF32,"_",Calendar!CG32,","))</f>
        <v/>
      </c>
      <c r="BW32" s="66" t="str">
        <f>IF(Calendar!CI32="","",CONCATENATE(A32,"_",Calendar!CH32,"_",Calendar!CI32,"_",Calendar!CJ32,","))</f>
        <v/>
      </c>
      <c r="BX32" s="66" t="str">
        <f>IF(Calendar!CL32="","",CONCATENATE(A32,"_",Calendar!CK32,"_",Calendar!CL32,"_",Calendar!CM32,","))</f>
        <v/>
      </c>
      <c r="BY32" s="66" t="str">
        <f>IF(Calendar!CO32="","",CONCATENATE(A32,"_",Calendar!CN32,"_",Calendar!CO32,"_",Calendar!CP32,","))</f>
        <v/>
      </c>
      <c r="BZ32" s="66" t="str">
        <f>IF(Calendar!CR32="","",CONCATENATE(A32,"_",Calendar!CQ32,"_",Calendar!CR32,"_",Calendar!CS32,","))</f>
        <v/>
      </c>
      <c r="CA32" s="66" t="str">
        <f>IF(Calendar!CU32="","",CONCATENATE(A32,"_",Calendar!CT32,"_",Calendar!CU32,"_",Calendar!CV32,","))</f>
        <v/>
      </c>
      <c r="CB32" s="66" t="str">
        <f>IF(Calendar!CX32="","",CONCATENATE(A32,"_",Calendar!CW32,"_",Calendar!CX32,"_",Calendar!CY32,","))</f>
        <v/>
      </c>
      <c r="CC32" s="66" t="str">
        <f>IF(Calendar!DA32="","",CONCATENATE(A32,"_",Calendar!CZ32,"_",Calendar!DA32,"_",Calendar!DB32,","))</f>
        <v/>
      </c>
      <c r="CD32" s="66" t="str">
        <f>IF(Calendar!DD32="","",CONCATENATE(A32,"_",Calendar!DC32,"_",Calendar!DD32,"_",Calendar!DE32,","))</f>
        <v/>
      </c>
      <c r="CE32" s="66" t="str">
        <f>IF(Calendar!DG32="","",CONCATENATE(A32,"_",Calendar!DF32,"_",Calendar!DG32,"_",Calendar!DH32,","))</f>
        <v/>
      </c>
      <c r="CF32" s="66" t="str">
        <f>IF(Calendar!DJ32="","",CONCATENATE(A32,"_",Calendar!DI32,"_",Calendar!DJ32,"_",Calendar!DK32,","))</f>
        <v/>
      </c>
      <c r="CG32" s="66" t="str">
        <f>IF(Calendar!DM32="","",CONCATENATE(A32,"_",Calendar!DL32,"_",Calendar!DM32,"_",Calendar!DN32,","))</f>
        <v/>
      </c>
      <c r="CH32" s="66" t="str">
        <f>IF(Calendar!DP32="","",CONCATENATE(A32,"_",Calendar!DO32,"_",Calendar!DP32,"_",Calendar!DQ32,","))</f>
        <v/>
      </c>
      <c r="CI32" s="66" t="str">
        <f>IF(Calendar!DS32="","",CONCATENATE(A32,"_",Calendar!DR32,"_",Calendar!DS32,"_",Calendar!DT32,","))</f>
        <v/>
      </c>
      <c r="CJ32" s="66" t="str">
        <f>IF(Calendar!DV32="","",CONCATENATE(A32,"_",Calendar!DU32,"_",Calendar!DV32,"_",Calendar!DW32,","))</f>
        <v/>
      </c>
      <c r="CK32" s="66" t="str">
        <f>IF(Calendar!DY32="","",CONCATENATE(A32,"_",Calendar!DX32,"_",Calendar!DY32,"_",Calendar!DZ32,","))</f>
        <v/>
      </c>
      <c r="CL32" s="90" t="str">
        <f>IF(Calendar!EB32="","",CONCATENATE(A32,"_",Calendar!EA32,"_",Calendar!EB32,"_",Calendar!EC32,","))</f>
        <v/>
      </c>
      <c r="CM32" s="94" t="str">
        <f t="shared" si="1"/>
        <v/>
      </c>
      <c r="CN32" s="95" t="str">
        <f t="shared" si="2"/>
        <v/>
      </c>
      <c r="CO32" s="96" t="str">
        <f t="shared" si="3"/>
        <v/>
      </c>
      <c r="CP32" s="94" t="str">
        <f>IF(View!$D$1&lt;&gt;"OK","",IF(OR(View!$C$3="K+4",View!$C$3="K+4 &amp; K+7",View!$C$3="K+4 &amp; K+10",View!$C$3="ALL"),IF(CM32="","",IF(AND(HomeCalc!$A32&gt;=View!$C$1,HomeCalc!A32&lt;=View!$C$2),HomeCalc!CM32,"")),""))</f>
        <v/>
      </c>
      <c r="CQ32" s="95" t="str">
        <f>IF(View!$D$1&lt;&gt;"OK","",IF(OR(View!$C$3="K+7",View!$C$3="K+4 &amp; K+7",View!$C$3="K+7 &amp; K+10",View!$C$3="ALL"),IF(CN32="","",IF(AND(HomeCalc!$A32&gt;=View!$C$1,HomeCalc!A32&lt;=View!$C$2),HomeCalc!CN32,"")),""))</f>
        <v/>
      </c>
      <c r="CR32" s="96" t="str">
        <f>IF(View!$D$1&lt;&gt;"OK","",IF(OR(View!$C$3="K+10",View!$C$3="K+4 &amp; K+10",View!$C$3="K+7 &amp; K+10",View!$C$3="ALL"),IF(CO32="","",IF(AND(HomeCalc!$A32&gt;=View!$C$1,HomeCalc!A32&lt;=View!$C$2),HomeCalc!CO32,"")),""))</f>
        <v/>
      </c>
      <c r="CS32" s="102" t="str">
        <f>IF(View!$D$1&lt;&gt;"OK","",CONCATENATE(CS31,CP32,CQ32,CR32))</f>
        <v/>
      </c>
    </row>
    <row r="33" spans="1:97" ht="15.75" x14ac:dyDescent="0.25">
      <c r="A33" s="11">
        <v>42215</v>
      </c>
      <c r="B33" s="15" t="s">
        <v>59</v>
      </c>
      <c r="C33" s="15">
        <f t="shared" si="4"/>
        <v>5</v>
      </c>
      <c r="D33" s="28" t="s">
        <v>62</v>
      </c>
      <c r="E33" s="24" t="s">
        <v>61</v>
      </c>
      <c r="F33" s="64">
        <f t="shared" si="0"/>
        <v>0</v>
      </c>
      <c r="G33" s="21" t="str">
        <f>IF(OR(RIGHT(Calendar!I33,4)="REDS",RIGHT(Calendar!I33,6)="BLACKS",RIGHT(Calendar!I33,5)="BLUES"),Calendar!H33,"")</f>
        <v/>
      </c>
      <c r="H33" s="21" t="str">
        <f>IF(OR(RIGHT(Calendar!L33,4)="REDS",RIGHT(Calendar!L33,6)="BLACKS",RIGHT(Calendar!L33,5)="BLUES"),Calendar!K33,"")</f>
        <v/>
      </c>
      <c r="I33" s="21" t="str">
        <f>IF(OR(RIGHT(Calendar!O33,4)="REDS",RIGHT(Calendar!O33,6)="BLACKS",RIGHT(Calendar!O33,5)="BLUES"),Calendar!N33,"")</f>
        <v/>
      </c>
      <c r="J33" s="21" t="str">
        <f>IF(OR(RIGHT(Calendar!R33,4)="REDS",RIGHT(Calendar!R33,6)="BLACKS",RIGHT(Calendar!R33,5)="BLUES"),Calendar!Q33,"")</f>
        <v/>
      </c>
      <c r="K33" s="21" t="str">
        <f>IF(OR(RIGHT(Calendar!U33,4)="REDS",RIGHT(Calendar!U33,6)="BLACKS",RIGHT(Calendar!U33,5)="BLUES"),Calendar!T33,"")</f>
        <v/>
      </c>
      <c r="L33" s="21" t="str">
        <f>IF(OR(RIGHT(Calendar!X33,4)="REDS",RIGHT(Calendar!X33,6)="BLACKS",RIGHT(Calendar!X33,5)="BLUES"),Calendar!W33,"")</f>
        <v/>
      </c>
      <c r="M33" s="21" t="str">
        <f>IF(OR(RIGHT(Calendar!AA33,4)="REDS",RIGHT(Calendar!AA33,6)="BLACKS",RIGHT(Calendar!AA33,5)="BLUES"),Calendar!Z33,"")</f>
        <v/>
      </c>
      <c r="N33" s="21" t="str">
        <f>IF(OR(RIGHT(Calendar!AD33,4)="REDS",RIGHT(Calendar!AD33,6)="BLACKS",RIGHT(Calendar!AD33,5)="BLUES"),Calendar!AC33,"")</f>
        <v/>
      </c>
      <c r="O33" s="21" t="str">
        <f>IF(OR(RIGHT(Calendar!AG33,4)="REDS",RIGHT(Calendar!AG33,6)="BLACKS",RIGHT(Calendar!AG33,5)="BLUES"),Calendar!AF33,"")</f>
        <v/>
      </c>
      <c r="P33" s="21" t="str">
        <f>IF(OR(RIGHT(Calendar!AJ33,4)="REDS",RIGHT(Calendar!AJ33,6)="BLACKS",RIGHT(Calendar!AJ33,5)="BLUES"),Calendar!AI33,"")</f>
        <v/>
      </c>
      <c r="Q33" s="21" t="str">
        <f>IF(OR(RIGHT(Calendar!AM33,4)="REDS",RIGHT(Calendar!AM33,6)="BLACKS",RIGHT(Calendar!AM33,5)="BLUES"),Calendar!AL33,"")</f>
        <v/>
      </c>
      <c r="R33" s="21" t="str">
        <f>IF(OR(RIGHT(Calendar!AP33,4)="REDS",RIGHT(Calendar!AP33,6)="BLACKS",RIGHT(Calendar!AP33,5)="BLUES"),Calendar!AO33,"")</f>
        <v/>
      </c>
      <c r="S33" s="21" t="str">
        <f>IF(OR(RIGHT(Calendar!AS33,4)="REDS",RIGHT(Calendar!AS33,6)="BLACKS",RIGHT(Calendar!AS33,5)="BLUES"),Calendar!AR33,"")</f>
        <v/>
      </c>
      <c r="T33" s="21" t="str">
        <f>IF(OR(RIGHT(Calendar!AV33,4)="REDS",RIGHT(Calendar!AV33,6)="BLACKS",RIGHT(Calendar!AV33,5)="BLUES"),Calendar!AU33,"")</f>
        <v/>
      </c>
      <c r="U33" s="21" t="str">
        <f>IF(OR(RIGHT(Calendar!AY33,4)="REDS",RIGHT(Calendar!AY33,6)="BLACKS",RIGHT(Calendar!AY33,5)="BLUES"),Calendar!AX33,"")</f>
        <v/>
      </c>
      <c r="V33" s="21" t="str">
        <f>IF(OR(RIGHT(Calendar!BB33,4)="REDS",RIGHT(Calendar!BB33,6)="BLACKS",RIGHT(Calendar!BB33,5)="BLUES"),Calendar!BA33,"")</f>
        <v/>
      </c>
      <c r="W33" s="21" t="str">
        <f>IF(OR(RIGHT(Calendar!BE33,4)="REDS",RIGHT(Calendar!BE33,6)="BLACKS",RIGHT(Calendar!BE33,5)="BLUES"),Calendar!BD33,"")</f>
        <v/>
      </c>
      <c r="X33" s="21" t="str">
        <f>IF(OR(RIGHT(Calendar!BH33,4)="REDS",RIGHT(Calendar!BH33,6)="BLACKS",RIGHT(Calendar!BH33,5)="BLUES"),Calendar!BG33,"")</f>
        <v/>
      </c>
      <c r="Y33" s="21" t="str">
        <f>IF(OR(RIGHT(Calendar!BK33,4)="REDS",RIGHT(Calendar!BK33,6)="BLACKS",RIGHT(Calendar!BK33,5)="BLUES"),Calendar!BJ33,"")</f>
        <v/>
      </c>
      <c r="Z33" s="21" t="str">
        <f>IF(OR(RIGHT(Calendar!BN33,4)="REDS",RIGHT(Calendar!BN33,6)="BLACKS",RIGHT(Calendar!BN33,5)="BLUES"),Calendar!BM33,"")</f>
        <v/>
      </c>
      <c r="AA33" s="21" t="str">
        <f>IF(OR(RIGHT(Calendar!BQ33,4)="REDS",RIGHT(Calendar!BQ33,6)="BLACKS",RIGHT(Calendar!BQ33,5)="BLUES"),Calendar!BP33,"")</f>
        <v/>
      </c>
      <c r="AB33" s="21" t="str">
        <f>IF(OR(RIGHT(Calendar!BT33,4)="REDS",RIGHT(Calendar!BT33,6)="BLACKS",RIGHT(Calendar!BT33,5)="BLUES"),Calendar!BS33,"")</f>
        <v/>
      </c>
      <c r="AC33" s="21" t="str">
        <f>IF(OR(RIGHT(Calendar!BW33,4)="REDS",RIGHT(Calendar!BW33,6)="BLACKS",RIGHT(Calendar!BW33,5)="BLUES"),Calendar!BV33,"")</f>
        <v/>
      </c>
      <c r="AD33" s="21" t="str">
        <f>IF(OR(RIGHT(Calendar!BZ33,4)="REDS",RIGHT(Calendar!BZ33,6)="BLACKS",RIGHT(Calendar!BZ33,5)="BLUES"),Calendar!BY33,"")</f>
        <v/>
      </c>
      <c r="AE33" s="21" t="str">
        <f>IF(OR(RIGHT(Calendar!CC33,4)="REDS",RIGHT(Calendar!CC33,6)="BLACKS",RIGHT(Calendar!CC33,5)="BLUES"),Calendar!CB33,"")</f>
        <v/>
      </c>
      <c r="AF33" s="21" t="str">
        <f>IF(OR(RIGHT(Calendar!CF33,4)="REDS",RIGHT(Calendar!CF33,6)="BLACKS",RIGHT(Calendar!CF33,5)="BLUES"),Calendar!CE33,"")</f>
        <v/>
      </c>
      <c r="AG33" s="21" t="str">
        <f>IF(OR(RIGHT(Calendar!CI33,4)="REDS",RIGHT(Calendar!CI33,6)="BLACKS",RIGHT(Calendar!CI33,5)="BLUES"),Calendar!CH33,"")</f>
        <v/>
      </c>
      <c r="AH33" s="21" t="str">
        <f>IF(OR(RIGHT(Calendar!CL33,4)="REDS",RIGHT(Calendar!CL33,6)="BLACKS",RIGHT(Calendar!CL33,5)="BLUES"),Calendar!CK33,"")</f>
        <v/>
      </c>
      <c r="AI33" s="21" t="str">
        <f>IF(OR(RIGHT(Calendar!CO33,4)="REDS",RIGHT(Calendar!CO33,6)="BLACKS",RIGHT(Calendar!CO33,5)="BLUES"),Calendar!CN33,"")</f>
        <v/>
      </c>
      <c r="AJ33" s="21" t="str">
        <f>IF(OR(RIGHT(Calendar!CR33,4)="REDS",RIGHT(Calendar!CR33,6)="BLACKS",RIGHT(Calendar!CR33,5)="BLUES"),Calendar!CQ33,"")</f>
        <v/>
      </c>
      <c r="AK33" s="21" t="str">
        <f>IF(OR(RIGHT(Calendar!CU33,4)="REDS",RIGHT(Calendar!CU33,6)="BLACKS",RIGHT(Calendar!CU33,5)="BLUES"),Calendar!CT33,"")</f>
        <v/>
      </c>
      <c r="AL33" s="21" t="str">
        <f>IF(OR(RIGHT(Calendar!CX33,4)="REDS",RIGHT(Calendar!CX33,6)="BLACKS",RIGHT(Calendar!CX33,5)="BLUES"),Calendar!CW33,"")</f>
        <v/>
      </c>
      <c r="AM33" s="21" t="str">
        <f>IF(OR(RIGHT(Calendar!DA33,4)="REDS",RIGHT(Calendar!DA33,6)="BLACKS",RIGHT(Calendar!DA33,5)="BLUES"),Calendar!CZ33,"")</f>
        <v/>
      </c>
      <c r="AN33" s="21" t="str">
        <f>IF(OR(RIGHT(Calendar!DD33,4)="REDS",RIGHT(Calendar!DD33,6)="BLACKS",RIGHT(Calendar!DD33,5)="BLUES"),Calendar!DC33,"")</f>
        <v/>
      </c>
      <c r="AO33" s="21" t="str">
        <f>IF(OR(RIGHT(Calendar!DG33,4)="REDS",RIGHT(Calendar!DG33,6)="BLACKS",RIGHT(Calendar!DG33,5)="BLUES"),Calendar!DF33,"")</f>
        <v/>
      </c>
      <c r="AP33" s="21" t="str">
        <f>IF(OR(RIGHT(Calendar!DJ33,4)="REDS",RIGHT(Calendar!DJ33,6)="BLACKS",RIGHT(Calendar!DJ33,5)="BLUES"),Calendar!DI33,"")</f>
        <v/>
      </c>
      <c r="AQ33" s="21" t="str">
        <f>IF(OR(RIGHT(Calendar!DM33,4)="REDS",RIGHT(Calendar!DM33,6)="BLACKS",RIGHT(Calendar!DM33,5)="BLUES"),Calendar!DL33,"")</f>
        <v/>
      </c>
      <c r="AR33" s="21" t="str">
        <f>IF(OR(RIGHT(Calendar!DP33,4)="REDS",RIGHT(Calendar!DP33,6)="BLACKS",RIGHT(Calendar!DP33,5)="BLUES"),Calendar!DO33,"")</f>
        <v/>
      </c>
      <c r="AS33" s="21" t="str">
        <f>IF(OR(RIGHT(Calendar!DS33,4)="REDS",RIGHT(Calendar!DS33,6)="BLACKS",RIGHT(Calendar!DS33,5)="BLUES"),Calendar!DR33,"")</f>
        <v/>
      </c>
      <c r="AT33" s="21" t="str">
        <f>IF(OR(RIGHT(Calendar!DV33,4)="REDS",RIGHT(Calendar!DV33,6)="BLACKS",RIGHT(Calendar!DV33,5)="BLUES"),Calendar!DU33,"")</f>
        <v/>
      </c>
      <c r="AU33" s="21" t="str">
        <f>IF(OR(RIGHT(Calendar!DY33,4)="REDS",RIGHT(Calendar!DY33,6)="BLACKS",RIGHT(Calendar!DY33,5)="BLUES"),Calendar!DX33,"")</f>
        <v/>
      </c>
      <c r="AV33" s="21" t="str">
        <f>IF(OR(RIGHT(Calendar!EB33,4)="REDS",RIGHT(Calendar!EB33,6)="BLACKS",RIGHT(Calendar!EB33,5)="BLUES"),Calendar!EA33,"")</f>
        <v/>
      </c>
      <c r="AW33" s="66" t="str">
        <f>IF(Calendar!I33="","",CONCATENATE(A33,"_",Calendar!H33,"_",Calendar!I33,"_",Calendar!J33,","))</f>
        <v/>
      </c>
      <c r="AX33" s="66" t="str">
        <f>IF(Calendar!L33="","",CONCATENATE(A33,"_",Calendar!K33,"_",Calendar!L33,"_",Calendar!M33,","))</f>
        <v/>
      </c>
      <c r="AY33" s="66" t="str">
        <f>IF(Calendar!O33="","",CONCATENATE(A33,"_",Calendar!N33,"_",Calendar!O33,"_",Calendar!P33,","))</f>
        <v/>
      </c>
      <c r="AZ33" s="66" t="str">
        <f>IF(Calendar!R33="","",CONCATENATE(A33,"_",Calendar!Q33,"_",Calendar!R33,"_",Calendar!S33,","))</f>
        <v/>
      </c>
      <c r="BA33" s="66" t="str">
        <f>IF(Calendar!U33="","",CONCATENATE(A33,"_",Calendar!T33,"_",Calendar!U33,"_",Calendar!V33,","))</f>
        <v/>
      </c>
      <c r="BB33" s="66" t="str">
        <f>IF(Calendar!X33="","",CONCATENATE(A33,"_",Calendar!W33,"_",Calendar!X33,"_",Calendar!Y33,","))</f>
        <v/>
      </c>
      <c r="BC33" s="66" t="str">
        <f>IF(Calendar!AA33="","",CONCATENATE(A33,"_",Calendar!Z33,"_",Calendar!AA33,"_",Calendar!AB33,","))</f>
        <v/>
      </c>
      <c r="BD33" s="66" t="str">
        <f>IF(Calendar!AD33="","",CONCATENATE(A33,"_",Calendar!AC33,"_",Calendar!AD33,"_",Calendar!AE33,","))</f>
        <v/>
      </c>
      <c r="BE33" s="66" t="str">
        <f>IF(Calendar!AG33="","",CONCATENATE(A33,"_",Calendar!AF33,"_",Calendar!AG33,"_",Calendar!AH33,","))</f>
        <v/>
      </c>
      <c r="BF33" s="66" t="str">
        <f>IF(Calendar!AJ33="","",CONCATENATE(A33,"_",Calendar!AI33,"_",Calendar!AJ33,"_",Calendar!AK33,","))</f>
        <v/>
      </c>
      <c r="BG33" s="66" t="str">
        <f>IF(Calendar!AM33="","",CONCATENATE(A33,"_",Calendar!AL33,"_",Calendar!AM33,"_",Calendar!AN33,","))</f>
        <v/>
      </c>
      <c r="BH33" s="66" t="str">
        <f>IF(Calendar!AP33="","",CONCATENATE(A33,"_",Calendar!AO33,"_",Calendar!AP33,"_",Calendar!AQ33,","))</f>
        <v/>
      </c>
      <c r="BI33" s="66" t="str">
        <f>IF(Calendar!AS33="","",CONCATENATE(A33,"_",Calendar!AR33,"_",Calendar!AS33,"_",Calendar!AT33,","))</f>
        <v/>
      </c>
      <c r="BJ33" s="66" t="str">
        <f>IF(Calendar!AV33="","",CONCATENATE(A33,"_",Calendar!AU33,"_",Calendar!AV33,"_",Calendar!AW33,","))</f>
        <v/>
      </c>
      <c r="BK33" s="66" t="str">
        <f>IF(Calendar!AY33="","",CONCATENATE(A33,"_",Calendar!AX33,"_",Calendar!AY33,"_",Calendar!AZ33,","))</f>
        <v/>
      </c>
      <c r="BL33" s="66" t="str">
        <f>IF(Calendar!BB33="","",CONCATENATE(A33,"_",Calendar!BA33,"_",Calendar!BB33,"_",Calendar!BC33,","))</f>
        <v/>
      </c>
      <c r="BM33" s="66" t="str">
        <f>IF(Calendar!BE33="","",CONCATENATE(A33,"_",Calendar!BD33,"_",Calendar!BE33,"_",Calendar!BF33,","))</f>
        <v/>
      </c>
      <c r="BN33" s="66" t="str">
        <f>IF(Calendar!BH33="","",CONCATENATE(A33,"_",Calendar!BG33,"_",Calendar!BH33,"_",Calendar!BI33,","))</f>
        <v/>
      </c>
      <c r="BO33" s="66" t="str">
        <f>IF(Calendar!BK33="","",CONCATENATE(A33,"_",Calendar!BJ33,"_",Calendar!BK33,"_",Calendar!BL33,","))</f>
        <v/>
      </c>
      <c r="BP33" s="66" t="str">
        <f>IF(Calendar!BN33="","",CONCATENATE(A33,"_",Calendar!BM33,"_",Calendar!BN33,"_",Calendar!BO33,","))</f>
        <v/>
      </c>
      <c r="BQ33" s="66" t="str">
        <f>IF(Calendar!BQ33="","",CONCATENATE(A33,"_",Calendar!BP33,"_",Calendar!BQ33,"_",Calendar!BR33,","))</f>
        <v/>
      </c>
      <c r="BR33" s="66" t="str">
        <f>IF(Calendar!BT33="","",CONCATENATE(A33,"_",Calendar!BS33,"_",Calendar!BT33,"_",Calendar!BU33,","))</f>
        <v/>
      </c>
      <c r="BS33" s="66" t="str">
        <f>IF(Calendar!BW33="","",CONCATENATE(A33,"_",Calendar!BV33,"_",Calendar!BW33,"_",Calendar!BX33,","))</f>
        <v/>
      </c>
      <c r="BT33" s="66" t="str">
        <f>IF(Calendar!BZ33="","",CONCATENATE(A33,"_",Calendar!BY33,"_",Calendar!BZ33,"_",Calendar!CA33,","))</f>
        <v/>
      </c>
      <c r="BU33" s="66" t="str">
        <f>IF(Calendar!CC33="","",CONCATENATE(A33,"_",Calendar!CB33,"_",Calendar!CC33,"_",Calendar!CD33,","))</f>
        <v/>
      </c>
      <c r="BV33" s="66" t="str">
        <f>IF(Calendar!CF33="","",CONCATENATE(A33,"_",Calendar!CE33,"_",Calendar!CF33,"_",Calendar!CG33,","))</f>
        <v/>
      </c>
      <c r="BW33" s="66" t="str">
        <f>IF(Calendar!CI33="","",CONCATENATE(A33,"_",Calendar!CH33,"_",Calendar!CI33,"_",Calendar!CJ33,","))</f>
        <v/>
      </c>
      <c r="BX33" s="66" t="str">
        <f>IF(Calendar!CL33="","",CONCATENATE(A33,"_",Calendar!CK33,"_",Calendar!CL33,"_",Calendar!CM33,","))</f>
        <v/>
      </c>
      <c r="BY33" s="66" t="str">
        <f>IF(Calendar!CO33="","",CONCATENATE(A33,"_",Calendar!CN33,"_",Calendar!CO33,"_",Calendar!CP33,","))</f>
        <v/>
      </c>
      <c r="BZ33" s="66" t="str">
        <f>IF(Calendar!CR33="","",CONCATENATE(A33,"_",Calendar!CQ33,"_",Calendar!CR33,"_",Calendar!CS33,","))</f>
        <v/>
      </c>
      <c r="CA33" s="66" t="str">
        <f>IF(Calendar!CU33="","",CONCATENATE(A33,"_",Calendar!CT33,"_",Calendar!CU33,"_",Calendar!CV33,","))</f>
        <v/>
      </c>
      <c r="CB33" s="66" t="str">
        <f>IF(Calendar!CX33="","",CONCATENATE(A33,"_",Calendar!CW33,"_",Calendar!CX33,"_",Calendar!CY33,","))</f>
        <v/>
      </c>
      <c r="CC33" s="66" t="str">
        <f>IF(Calendar!DA33="","",CONCATENATE(A33,"_",Calendar!CZ33,"_",Calendar!DA33,"_",Calendar!DB33,","))</f>
        <v/>
      </c>
      <c r="CD33" s="66" t="str">
        <f>IF(Calendar!DD33="","",CONCATENATE(A33,"_",Calendar!DC33,"_",Calendar!DD33,"_",Calendar!DE33,","))</f>
        <v/>
      </c>
      <c r="CE33" s="66" t="str">
        <f>IF(Calendar!DG33="","",CONCATENATE(A33,"_",Calendar!DF33,"_",Calendar!DG33,"_",Calendar!DH33,","))</f>
        <v/>
      </c>
      <c r="CF33" s="66" t="str">
        <f>IF(Calendar!DJ33="","",CONCATENATE(A33,"_",Calendar!DI33,"_",Calendar!DJ33,"_",Calendar!DK33,","))</f>
        <v/>
      </c>
      <c r="CG33" s="66" t="str">
        <f>IF(Calendar!DM33="","",CONCATENATE(A33,"_",Calendar!DL33,"_",Calendar!DM33,"_",Calendar!DN33,","))</f>
        <v/>
      </c>
      <c r="CH33" s="66" t="str">
        <f>IF(Calendar!DP33="","",CONCATENATE(A33,"_",Calendar!DO33,"_",Calendar!DP33,"_",Calendar!DQ33,","))</f>
        <v/>
      </c>
      <c r="CI33" s="66" t="str">
        <f>IF(Calendar!DS33="","",CONCATENATE(A33,"_",Calendar!DR33,"_",Calendar!DS33,"_",Calendar!DT33,","))</f>
        <v/>
      </c>
      <c r="CJ33" s="66" t="str">
        <f>IF(Calendar!DV33="","",CONCATENATE(A33,"_",Calendar!DU33,"_",Calendar!DV33,"_",Calendar!DW33,","))</f>
        <v/>
      </c>
      <c r="CK33" s="66" t="str">
        <f>IF(Calendar!DY33="","",CONCATENATE(A33,"_",Calendar!DX33,"_",Calendar!DY33,"_",Calendar!DZ33,","))</f>
        <v/>
      </c>
      <c r="CL33" s="90" t="str">
        <f>IF(Calendar!EB33="","",CONCATENATE(A33,"_",Calendar!EA33,"_",Calendar!EB33,"_",Calendar!EC33,","))</f>
        <v/>
      </c>
      <c r="CM33" s="94" t="str">
        <f t="shared" si="1"/>
        <v/>
      </c>
      <c r="CN33" s="95" t="str">
        <f t="shared" si="2"/>
        <v/>
      </c>
      <c r="CO33" s="96" t="str">
        <f t="shared" si="3"/>
        <v/>
      </c>
      <c r="CP33" s="94" t="str">
        <f>IF(View!$D$1&lt;&gt;"OK","",IF(OR(View!$C$3="K+4",View!$C$3="K+4 &amp; K+7",View!$C$3="K+4 &amp; K+10",View!$C$3="ALL"),IF(CM33="","",IF(AND(HomeCalc!$A33&gt;=View!$C$1,HomeCalc!A33&lt;=View!$C$2),HomeCalc!CM33,"")),""))</f>
        <v/>
      </c>
      <c r="CQ33" s="95" t="str">
        <f>IF(View!$D$1&lt;&gt;"OK","",IF(OR(View!$C$3="K+7",View!$C$3="K+4 &amp; K+7",View!$C$3="K+7 &amp; K+10",View!$C$3="ALL"),IF(CN33="","",IF(AND(HomeCalc!$A33&gt;=View!$C$1,HomeCalc!A33&lt;=View!$C$2),HomeCalc!CN33,"")),""))</f>
        <v/>
      </c>
      <c r="CR33" s="96" t="str">
        <f>IF(View!$D$1&lt;&gt;"OK","",IF(OR(View!$C$3="K+10",View!$C$3="K+4 &amp; K+10",View!$C$3="K+7 &amp; K+10",View!$C$3="ALL"),IF(CO33="","",IF(AND(HomeCalc!$A33&gt;=View!$C$1,HomeCalc!A33&lt;=View!$C$2),HomeCalc!CO33,"")),""))</f>
        <v/>
      </c>
      <c r="CS33" s="102" t="str">
        <f>IF(View!$D$1&lt;&gt;"OK","",CONCATENATE(CS32,CP33,CQ33,CR33))</f>
        <v/>
      </c>
    </row>
    <row r="34" spans="1:97" ht="15.75" x14ac:dyDescent="0.25">
      <c r="A34" s="11">
        <v>42216</v>
      </c>
      <c r="B34" s="15" t="s">
        <v>59</v>
      </c>
      <c r="C34" s="15">
        <f t="shared" si="4"/>
        <v>5</v>
      </c>
      <c r="D34" s="27" t="s">
        <v>63</v>
      </c>
      <c r="E34" s="24" t="s">
        <v>61</v>
      </c>
      <c r="F34" s="64">
        <f t="shared" si="0"/>
        <v>0</v>
      </c>
      <c r="G34" s="21" t="str">
        <f>IF(OR(RIGHT(Calendar!I34,4)="REDS",RIGHT(Calendar!I34,6)="BLACKS",RIGHT(Calendar!I34,5)="BLUES"),Calendar!H34,"")</f>
        <v/>
      </c>
      <c r="H34" s="21" t="str">
        <f>IF(OR(RIGHT(Calendar!L34,4)="REDS",RIGHT(Calendar!L34,6)="BLACKS",RIGHT(Calendar!L34,5)="BLUES"),Calendar!K34,"")</f>
        <v/>
      </c>
      <c r="I34" s="21" t="str">
        <f>IF(OR(RIGHT(Calendar!O34,4)="REDS",RIGHT(Calendar!O34,6)="BLACKS",RIGHT(Calendar!O34,5)="BLUES"),Calendar!N34,"")</f>
        <v/>
      </c>
      <c r="J34" s="21" t="str">
        <f>IF(OR(RIGHT(Calendar!R34,4)="REDS",RIGHT(Calendar!R34,6)="BLACKS",RIGHT(Calendar!R34,5)="BLUES"),Calendar!Q34,"")</f>
        <v/>
      </c>
      <c r="K34" s="21" t="str">
        <f>IF(OR(RIGHT(Calendar!U34,4)="REDS",RIGHT(Calendar!U34,6)="BLACKS",RIGHT(Calendar!U34,5)="BLUES"),Calendar!T34,"")</f>
        <v/>
      </c>
      <c r="L34" s="21" t="str">
        <f>IF(OR(RIGHT(Calendar!X34,4)="REDS",RIGHT(Calendar!X34,6)="BLACKS",RIGHT(Calendar!X34,5)="BLUES"),Calendar!W34,"")</f>
        <v/>
      </c>
      <c r="M34" s="21" t="str">
        <f>IF(OR(RIGHT(Calendar!AA34,4)="REDS",RIGHT(Calendar!AA34,6)="BLACKS",RIGHT(Calendar!AA34,5)="BLUES"),Calendar!Z34,"")</f>
        <v/>
      </c>
      <c r="N34" s="21" t="str">
        <f>IF(OR(RIGHT(Calendar!AD34,4)="REDS",RIGHT(Calendar!AD34,6)="BLACKS",RIGHT(Calendar!AD34,5)="BLUES"),Calendar!AC34,"")</f>
        <v/>
      </c>
      <c r="O34" s="21" t="str">
        <f>IF(OR(RIGHT(Calendar!AG34,4)="REDS",RIGHT(Calendar!AG34,6)="BLACKS",RIGHT(Calendar!AG34,5)="BLUES"),Calendar!AF34,"")</f>
        <v/>
      </c>
      <c r="P34" s="21" t="str">
        <f>IF(OR(RIGHT(Calendar!AJ34,4)="REDS",RIGHT(Calendar!AJ34,6)="BLACKS",RIGHT(Calendar!AJ34,5)="BLUES"),Calendar!AI34,"")</f>
        <v/>
      </c>
      <c r="Q34" s="21" t="str">
        <f>IF(OR(RIGHT(Calendar!AM34,4)="REDS",RIGHT(Calendar!AM34,6)="BLACKS",RIGHT(Calendar!AM34,5)="BLUES"),Calendar!AL34,"")</f>
        <v/>
      </c>
      <c r="R34" s="21" t="str">
        <f>IF(OR(RIGHT(Calendar!AP34,4)="REDS",RIGHT(Calendar!AP34,6)="BLACKS",RIGHT(Calendar!AP34,5)="BLUES"),Calendar!AO34,"")</f>
        <v/>
      </c>
      <c r="S34" s="21" t="str">
        <f>IF(OR(RIGHT(Calendar!AS34,4)="REDS",RIGHT(Calendar!AS34,6)="BLACKS",RIGHT(Calendar!AS34,5)="BLUES"),Calendar!AR34,"")</f>
        <v/>
      </c>
      <c r="T34" s="21" t="str">
        <f>IF(OR(RIGHT(Calendar!AV34,4)="REDS",RIGHT(Calendar!AV34,6)="BLACKS",RIGHT(Calendar!AV34,5)="BLUES"),Calendar!AU34,"")</f>
        <v/>
      </c>
      <c r="U34" s="21" t="str">
        <f>IF(OR(RIGHT(Calendar!AY34,4)="REDS",RIGHT(Calendar!AY34,6)="BLACKS",RIGHT(Calendar!AY34,5)="BLUES"),Calendar!AX34,"")</f>
        <v/>
      </c>
      <c r="V34" s="21" t="str">
        <f>IF(OR(RIGHT(Calendar!BB34,4)="REDS",RIGHT(Calendar!BB34,6)="BLACKS",RIGHT(Calendar!BB34,5)="BLUES"),Calendar!BA34,"")</f>
        <v/>
      </c>
      <c r="W34" s="21" t="str">
        <f>IF(OR(RIGHT(Calendar!BE34,4)="REDS",RIGHT(Calendar!BE34,6)="BLACKS",RIGHT(Calendar!BE34,5)="BLUES"),Calendar!BD34,"")</f>
        <v/>
      </c>
      <c r="X34" s="21" t="str">
        <f>IF(OR(RIGHT(Calendar!BH34,4)="REDS",RIGHT(Calendar!BH34,6)="BLACKS",RIGHT(Calendar!BH34,5)="BLUES"),Calendar!BG34,"")</f>
        <v/>
      </c>
      <c r="Y34" s="21" t="str">
        <f>IF(OR(RIGHT(Calendar!BK34,4)="REDS",RIGHT(Calendar!BK34,6)="BLACKS",RIGHT(Calendar!BK34,5)="BLUES"),Calendar!BJ34,"")</f>
        <v/>
      </c>
      <c r="Z34" s="21" t="str">
        <f>IF(OR(RIGHT(Calendar!BN34,4)="REDS",RIGHT(Calendar!BN34,6)="BLACKS",RIGHT(Calendar!BN34,5)="BLUES"),Calendar!BM34,"")</f>
        <v/>
      </c>
      <c r="AA34" s="21" t="str">
        <f>IF(OR(RIGHT(Calendar!BQ34,4)="REDS",RIGHT(Calendar!BQ34,6)="BLACKS",RIGHT(Calendar!BQ34,5)="BLUES"),Calendar!BP34,"")</f>
        <v/>
      </c>
      <c r="AB34" s="21" t="str">
        <f>IF(OR(RIGHT(Calendar!BT34,4)="REDS",RIGHT(Calendar!BT34,6)="BLACKS",RIGHT(Calendar!BT34,5)="BLUES"),Calendar!BS34,"")</f>
        <v/>
      </c>
      <c r="AC34" s="21" t="str">
        <f>IF(OR(RIGHT(Calendar!BW34,4)="REDS",RIGHT(Calendar!BW34,6)="BLACKS",RIGHT(Calendar!BW34,5)="BLUES"),Calendar!BV34,"")</f>
        <v/>
      </c>
      <c r="AD34" s="21" t="str">
        <f>IF(OR(RIGHT(Calendar!BZ34,4)="REDS",RIGHT(Calendar!BZ34,6)="BLACKS",RIGHT(Calendar!BZ34,5)="BLUES"),Calendar!BY34,"")</f>
        <v/>
      </c>
      <c r="AE34" s="21" t="str">
        <f>IF(OR(RIGHT(Calendar!CC34,4)="REDS",RIGHT(Calendar!CC34,6)="BLACKS",RIGHT(Calendar!CC34,5)="BLUES"),Calendar!CB34,"")</f>
        <v/>
      </c>
      <c r="AF34" s="21" t="str">
        <f>IF(OR(RIGHT(Calendar!CF34,4)="REDS",RIGHT(Calendar!CF34,6)="BLACKS",RIGHT(Calendar!CF34,5)="BLUES"),Calendar!CE34,"")</f>
        <v/>
      </c>
      <c r="AG34" s="21" t="str">
        <f>IF(OR(RIGHT(Calendar!CI34,4)="REDS",RIGHT(Calendar!CI34,6)="BLACKS",RIGHT(Calendar!CI34,5)="BLUES"),Calendar!CH34,"")</f>
        <v/>
      </c>
      <c r="AH34" s="21" t="str">
        <f>IF(OR(RIGHT(Calendar!CL34,4)="REDS",RIGHT(Calendar!CL34,6)="BLACKS",RIGHT(Calendar!CL34,5)="BLUES"),Calendar!CK34,"")</f>
        <v/>
      </c>
      <c r="AI34" s="21" t="str">
        <f>IF(OR(RIGHT(Calendar!CO34,4)="REDS",RIGHT(Calendar!CO34,6)="BLACKS",RIGHT(Calendar!CO34,5)="BLUES"),Calendar!CN34,"")</f>
        <v/>
      </c>
      <c r="AJ34" s="21" t="str">
        <f>IF(OR(RIGHT(Calendar!CR34,4)="REDS",RIGHT(Calendar!CR34,6)="BLACKS",RIGHT(Calendar!CR34,5)="BLUES"),Calendar!CQ34,"")</f>
        <v/>
      </c>
      <c r="AK34" s="21" t="str">
        <f>IF(OR(RIGHT(Calendar!CU34,4)="REDS",RIGHT(Calendar!CU34,6)="BLACKS",RIGHT(Calendar!CU34,5)="BLUES"),Calendar!CT34,"")</f>
        <v/>
      </c>
      <c r="AL34" s="21" t="str">
        <f>IF(OR(RIGHT(Calendar!CX34,4)="REDS",RIGHT(Calendar!CX34,6)="BLACKS",RIGHT(Calendar!CX34,5)="BLUES"),Calendar!CW34,"")</f>
        <v/>
      </c>
      <c r="AM34" s="21" t="str">
        <f>IF(OR(RIGHT(Calendar!DA34,4)="REDS",RIGHT(Calendar!DA34,6)="BLACKS",RIGHT(Calendar!DA34,5)="BLUES"),Calendar!CZ34,"")</f>
        <v/>
      </c>
      <c r="AN34" s="21" t="str">
        <f>IF(OR(RIGHT(Calendar!DD34,4)="REDS",RIGHT(Calendar!DD34,6)="BLACKS",RIGHT(Calendar!DD34,5)="BLUES"),Calendar!DC34,"")</f>
        <v/>
      </c>
      <c r="AO34" s="21" t="str">
        <f>IF(OR(RIGHT(Calendar!DG34,4)="REDS",RIGHT(Calendar!DG34,6)="BLACKS",RIGHT(Calendar!DG34,5)="BLUES"),Calendar!DF34,"")</f>
        <v/>
      </c>
      <c r="AP34" s="21" t="str">
        <f>IF(OR(RIGHT(Calendar!DJ34,4)="REDS",RIGHT(Calendar!DJ34,6)="BLACKS",RIGHT(Calendar!DJ34,5)="BLUES"),Calendar!DI34,"")</f>
        <v/>
      </c>
      <c r="AQ34" s="21" t="str">
        <f>IF(OR(RIGHT(Calendar!DM34,4)="REDS",RIGHT(Calendar!DM34,6)="BLACKS",RIGHT(Calendar!DM34,5)="BLUES"),Calendar!DL34,"")</f>
        <v/>
      </c>
      <c r="AR34" s="21" t="str">
        <f>IF(OR(RIGHT(Calendar!DP34,4)="REDS",RIGHT(Calendar!DP34,6)="BLACKS",RIGHT(Calendar!DP34,5)="BLUES"),Calendar!DO34,"")</f>
        <v/>
      </c>
      <c r="AS34" s="21" t="str">
        <f>IF(OR(RIGHT(Calendar!DS34,4)="REDS",RIGHT(Calendar!DS34,6)="BLACKS",RIGHT(Calendar!DS34,5)="BLUES"),Calendar!DR34,"")</f>
        <v/>
      </c>
      <c r="AT34" s="21" t="str">
        <f>IF(OR(RIGHT(Calendar!DV34,4)="REDS",RIGHT(Calendar!DV34,6)="BLACKS",RIGHT(Calendar!DV34,5)="BLUES"),Calendar!DU34,"")</f>
        <v/>
      </c>
      <c r="AU34" s="21" t="str">
        <f>IF(OR(RIGHT(Calendar!DY34,4)="REDS",RIGHT(Calendar!DY34,6)="BLACKS",RIGHT(Calendar!DY34,5)="BLUES"),Calendar!DX34,"")</f>
        <v/>
      </c>
      <c r="AV34" s="21" t="str">
        <f>IF(OR(RIGHT(Calendar!EB34,4)="REDS",RIGHT(Calendar!EB34,6)="BLACKS",RIGHT(Calendar!EB34,5)="BLUES"),Calendar!EA34,"")</f>
        <v/>
      </c>
      <c r="AW34" s="66" t="str">
        <f>IF(Calendar!I34="","",CONCATENATE(A34,"_",Calendar!H34,"_",Calendar!I34,"_",Calendar!J34,","))</f>
        <v/>
      </c>
      <c r="AX34" s="66" t="str">
        <f>IF(Calendar!L34="","",CONCATENATE(A34,"_",Calendar!K34,"_",Calendar!L34,"_",Calendar!M34,","))</f>
        <v/>
      </c>
      <c r="AY34" s="66" t="str">
        <f>IF(Calendar!O34="","",CONCATENATE(A34,"_",Calendar!N34,"_",Calendar!O34,"_",Calendar!P34,","))</f>
        <v/>
      </c>
      <c r="AZ34" s="66" t="str">
        <f>IF(Calendar!R34="","",CONCATENATE(A34,"_",Calendar!Q34,"_",Calendar!R34,"_",Calendar!S34,","))</f>
        <v/>
      </c>
      <c r="BA34" s="66" t="str">
        <f>IF(Calendar!U34="","",CONCATENATE(A34,"_",Calendar!T34,"_",Calendar!U34,"_",Calendar!V34,","))</f>
        <v/>
      </c>
      <c r="BB34" s="66" t="str">
        <f>IF(Calendar!X34="","",CONCATENATE(A34,"_",Calendar!W34,"_",Calendar!X34,"_",Calendar!Y34,","))</f>
        <v/>
      </c>
      <c r="BC34" s="66" t="str">
        <f>IF(Calendar!AA34="","",CONCATENATE(A34,"_",Calendar!Z34,"_",Calendar!AA34,"_",Calendar!AB34,","))</f>
        <v/>
      </c>
      <c r="BD34" s="66" t="str">
        <f>IF(Calendar!AD34="","",CONCATENATE(A34,"_",Calendar!AC34,"_",Calendar!AD34,"_",Calendar!AE34,","))</f>
        <v/>
      </c>
      <c r="BE34" s="66" t="str">
        <f>IF(Calendar!AG34="","",CONCATENATE(A34,"_",Calendar!AF34,"_",Calendar!AG34,"_",Calendar!AH34,","))</f>
        <v/>
      </c>
      <c r="BF34" s="66" t="str">
        <f>IF(Calendar!AJ34="","",CONCATENATE(A34,"_",Calendar!AI34,"_",Calendar!AJ34,"_",Calendar!AK34,","))</f>
        <v/>
      </c>
      <c r="BG34" s="66" t="str">
        <f>IF(Calendar!AM34="","",CONCATENATE(A34,"_",Calendar!AL34,"_",Calendar!AM34,"_",Calendar!AN34,","))</f>
        <v/>
      </c>
      <c r="BH34" s="66" t="str">
        <f>IF(Calendar!AP34="","",CONCATENATE(A34,"_",Calendar!AO34,"_",Calendar!AP34,"_",Calendar!AQ34,","))</f>
        <v/>
      </c>
      <c r="BI34" s="66" t="str">
        <f>IF(Calendar!AS34="","",CONCATENATE(A34,"_",Calendar!AR34,"_",Calendar!AS34,"_",Calendar!AT34,","))</f>
        <v/>
      </c>
      <c r="BJ34" s="66" t="str">
        <f>IF(Calendar!AV34="","",CONCATENATE(A34,"_",Calendar!AU34,"_",Calendar!AV34,"_",Calendar!AW34,","))</f>
        <v/>
      </c>
      <c r="BK34" s="66" t="str">
        <f>IF(Calendar!AY34="","",CONCATENATE(A34,"_",Calendar!AX34,"_",Calendar!AY34,"_",Calendar!AZ34,","))</f>
        <v/>
      </c>
      <c r="BL34" s="66" t="str">
        <f>IF(Calendar!BB34="","",CONCATENATE(A34,"_",Calendar!BA34,"_",Calendar!BB34,"_",Calendar!BC34,","))</f>
        <v/>
      </c>
      <c r="BM34" s="66" t="str">
        <f>IF(Calendar!BE34="","",CONCATENATE(A34,"_",Calendar!BD34,"_",Calendar!BE34,"_",Calendar!BF34,","))</f>
        <v/>
      </c>
      <c r="BN34" s="66" t="str">
        <f>IF(Calendar!BH34="","",CONCATENATE(A34,"_",Calendar!BG34,"_",Calendar!BH34,"_",Calendar!BI34,","))</f>
        <v/>
      </c>
      <c r="BO34" s="66" t="str">
        <f>IF(Calendar!BK34="","",CONCATENATE(A34,"_",Calendar!BJ34,"_",Calendar!BK34,"_",Calendar!BL34,","))</f>
        <v/>
      </c>
      <c r="BP34" s="66" t="str">
        <f>IF(Calendar!BN34="","",CONCATENATE(A34,"_",Calendar!BM34,"_",Calendar!BN34,"_",Calendar!BO34,","))</f>
        <v/>
      </c>
      <c r="BQ34" s="66" t="str">
        <f>IF(Calendar!BQ34="","",CONCATENATE(A34,"_",Calendar!BP34,"_",Calendar!BQ34,"_",Calendar!BR34,","))</f>
        <v/>
      </c>
      <c r="BR34" s="66" t="str">
        <f>IF(Calendar!BT34="","",CONCATENATE(A34,"_",Calendar!BS34,"_",Calendar!BT34,"_",Calendar!BU34,","))</f>
        <v/>
      </c>
      <c r="BS34" s="66" t="str">
        <f>IF(Calendar!BW34="","",CONCATENATE(A34,"_",Calendar!BV34,"_",Calendar!BW34,"_",Calendar!BX34,","))</f>
        <v/>
      </c>
      <c r="BT34" s="66" t="str">
        <f>IF(Calendar!BZ34="","",CONCATENATE(A34,"_",Calendar!BY34,"_",Calendar!BZ34,"_",Calendar!CA34,","))</f>
        <v/>
      </c>
      <c r="BU34" s="66" t="str">
        <f>IF(Calendar!CC34="","",CONCATENATE(A34,"_",Calendar!CB34,"_",Calendar!CC34,"_",Calendar!CD34,","))</f>
        <v/>
      </c>
      <c r="BV34" s="66" t="str">
        <f>IF(Calendar!CF34="","",CONCATENATE(A34,"_",Calendar!CE34,"_",Calendar!CF34,"_",Calendar!CG34,","))</f>
        <v/>
      </c>
      <c r="BW34" s="66" t="str">
        <f>IF(Calendar!CI34="","",CONCATENATE(A34,"_",Calendar!CH34,"_",Calendar!CI34,"_",Calendar!CJ34,","))</f>
        <v/>
      </c>
      <c r="BX34" s="66" t="str">
        <f>IF(Calendar!CL34="","",CONCATENATE(A34,"_",Calendar!CK34,"_",Calendar!CL34,"_",Calendar!CM34,","))</f>
        <v/>
      </c>
      <c r="BY34" s="66" t="str">
        <f>IF(Calendar!CO34="","",CONCATENATE(A34,"_",Calendar!CN34,"_",Calendar!CO34,"_",Calendar!CP34,","))</f>
        <v/>
      </c>
      <c r="BZ34" s="66" t="str">
        <f>IF(Calendar!CR34="","",CONCATENATE(A34,"_",Calendar!CQ34,"_",Calendar!CR34,"_",Calendar!CS34,","))</f>
        <v/>
      </c>
      <c r="CA34" s="66" t="str">
        <f>IF(Calendar!CU34="","",CONCATENATE(A34,"_",Calendar!CT34,"_",Calendar!CU34,"_",Calendar!CV34,","))</f>
        <v/>
      </c>
      <c r="CB34" s="66" t="str">
        <f>IF(Calendar!CX34="","",CONCATENATE(A34,"_",Calendar!CW34,"_",Calendar!CX34,"_",Calendar!CY34,","))</f>
        <v/>
      </c>
      <c r="CC34" s="66" t="str">
        <f>IF(Calendar!DA34="","",CONCATENATE(A34,"_",Calendar!CZ34,"_",Calendar!DA34,"_",Calendar!DB34,","))</f>
        <v/>
      </c>
      <c r="CD34" s="66" t="str">
        <f>IF(Calendar!DD34="","",CONCATENATE(A34,"_",Calendar!DC34,"_",Calendar!DD34,"_",Calendar!DE34,","))</f>
        <v/>
      </c>
      <c r="CE34" s="66" t="str">
        <f>IF(Calendar!DG34="","",CONCATENATE(A34,"_",Calendar!DF34,"_",Calendar!DG34,"_",Calendar!DH34,","))</f>
        <v/>
      </c>
      <c r="CF34" s="66" t="str">
        <f>IF(Calendar!DJ34="","",CONCATENATE(A34,"_",Calendar!DI34,"_",Calendar!DJ34,"_",Calendar!DK34,","))</f>
        <v/>
      </c>
      <c r="CG34" s="66" t="str">
        <f>IF(Calendar!DM34="","",CONCATENATE(A34,"_",Calendar!DL34,"_",Calendar!DM34,"_",Calendar!DN34,","))</f>
        <v/>
      </c>
      <c r="CH34" s="66" t="str">
        <f>IF(Calendar!DP34="","",CONCATENATE(A34,"_",Calendar!DO34,"_",Calendar!DP34,"_",Calendar!DQ34,","))</f>
        <v/>
      </c>
      <c r="CI34" s="66" t="str">
        <f>IF(Calendar!DS34="","",CONCATENATE(A34,"_",Calendar!DR34,"_",Calendar!DS34,"_",Calendar!DT34,","))</f>
        <v/>
      </c>
      <c r="CJ34" s="66" t="str">
        <f>IF(Calendar!DV34="","",CONCATENATE(A34,"_",Calendar!DU34,"_",Calendar!DV34,"_",Calendar!DW34,","))</f>
        <v/>
      </c>
      <c r="CK34" s="66" t="str">
        <f>IF(Calendar!DY34="","",CONCATENATE(A34,"_",Calendar!DX34,"_",Calendar!DY34,"_",Calendar!DZ34,","))</f>
        <v/>
      </c>
      <c r="CL34" s="90" t="str">
        <f>IF(Calendar!EB34="","",CONCATENATE(A34,"_",Calendar!EA34,"_",Calendar!EB34,"_",Calendar!EC34,","))</f>
        <v/>
      </c>
      <c r="CM34" s="94" t="str">
        <f t="shared" si="1"/>
        <v/>
      </c>
      <c r="CN34" s="95" t="str">
        <f t="shared" si="2"/>
        <v/>
      </c>
      <c r="CO34" s="96" t="str">
        <f t="shared" si="3"/>
        <v/>
      </c>
      <c r="CP34" s="94" t="str">
        <f>IF(View!$D$1&lt;&gt;"OK","",IF(OR(View!$C$3="K+4",View!$C$3="K+4 &amp; K+7",View!$C$3="K+4 &amp; K+10",View!$C$3="ALL"),IF(CM34="","",IF(AND(HomeCalc!$A34&gt;=View!$C$1,HomeCalc!A34&lt;=View!$C$2),HomeCalc!CM34,"")),""))</f>
        <v/>
      </c>
      <c r="CQ34" s="95" t="str">
        <f>IF(View!$D$1&lt;&gt;"OK","",IF(OR(View!$C$3="K+7",View!$C$3="K+4 &amp; K+7",View!$C$3="K+7 &amp; K+10",View!$C$3="ALL"),IF(CN34="","",IF(AND(HomeCalc!$A34&gt;=View!$C$1,HomeCalc!A34&lt;=View!$C$2),HomeCalc!CN34,"")),""))</f>
        <v/>
      </c>
      <c r="CR34" s="96" t="str">
        <f>IF(View!$D$1&lt;&gt;"OK","",IF(OR(View!$C$3="K+10",View!$C$3="K+4 &amp; K+10",View!$C$3="K+7 &amp; K+10",View!$C$3="ALL"),IF(CO34="","",IF(AND(HomeCalc!$A34&gt;=View!$C$1,HomeCalc!A34&lt;=View!$C$2),HomeCalc!CO34,"")),""))</f>
        <v/>
      </c>
      <c r="CS34" s="102" t="str">
        <f>IF(View!$D$1&lt;&gt;"OK","",CONCATENATE(CS33,CP34,CQ34,CR34))</f>
        <v/>
      </c>
    </row>
    <row r="35" spans="1:97" ht="15.75" x14ac:dyDescent="0.25">
      <c r="A35" s="11">
        <v>42217</v>
      </c>
      <c r="B35" s="16" t="s">
        <v>69</v>
      </c>
      <c r="C35" s="15">
        <f t="shared" si="4"/>
        <v>5</v>
      </c>
      <c r="D35" s="25" t="s">
        <v>64</v>
      </c>
      <c r="E35" s="24" t="s">
        <v>61</v>
      </c>
      <c r="F35" s="64">
        <f t="shared" si="0"/>
        <v>0</v>
      </c>
      <c r="G35" s="21" t="str">
        <f>IF(OR(RIGHT(Calendar!I35,4)="REDS",RIGHT(Calendar!I35,6)="BLACKS",RIGHT(Calendar!I35,5)="BLUES"),Calendar!H35,"")</f>
        <v/>
      </c>
      <c r="H35" s="21" t="str">
        <f>IF(OR(RIGHT(Calendar!L35,4)="REDS",RIGHT(Calendar!L35,6)="BLACKS",RIGHT(Calendar!L35,5)="BLUES"),Calendar!K35,"")</f>
        <v/>
      </c>
      <c r="I35" s="21" t="str">
        <f>IF(OR(RIGHT(Calendar!O35,4)="REDS",RIGHT(Calendar!O35,6)="BLACKS",RIGHT(Calendar!O35,5)="BLUES"),Calendar!N35,"")</f>
        <v/>
      </c>
      <c r="J35" s="21" t="str">
        <f>IF(OR(RIGHT(Calendar!R35,4)="REDS",RIGHT(Calendar!R35,6)="BLACKS",RIGHT(Calendar!R35,5)="BLUES"),Calendar!Q35,"")</f>
        <v/>
      </c>
      <c r="K35" s="21" t="str">
        <f>IF(OR(RIGHT(Calendar!U35,4)="REDS",RIGHT(Calendar!U35,6)="BLACKS",RIGHT(Calendar!U35,5)="BLUES"),Calendar!T35,"")</f>
        <v/>
      </c>
      <c r="L35" s="21" t="str">
        <f>IF(OR(RIGHT(Calendar!X35,4)="REDS",RIGHT(Calendar!X35,6)="BLACKS",RIGHT(Calendar!X35,5)="BLUES"),Calendar!W35,"")</f>
        <v/>
      </c>
      <c r="M35" s="21" t="str">
        <f>IF(OR(RIGHT(Calendar!AA35,4)="REDS",RIGHT(Calendar!AA35,6)="BLACKS",RIGHT(Calendar!AA35,5)="BLUES"),Calendar!Z35,"")</f>
        <v/>
      </c>
      <c r="N35" s="21" t="str">
        <f>IF(OR(RIGHT(Calendar!AD35,4)="REDS",RIGHT(Calendar!AD35,6)="BLACKS",RIGHT(Calendar!AD35,5)="BLUES"),Calendar!AC35,"")</f>
        <v/>
      </c>
      <c r="O35" s="21" t="str">
        <f>IF(OR(RIGHT(Calendar!AG35,4)="REDS",RIGHT(Calendar!AG35,6)="BLACKS",RIGHT(Calendar!AG35,5)="BLUES"),Calendar!AF35,"")</f>
        <v/>
      </c>
      <c r="P35" s="21" t="str">
        <f>IF(OR(RIGHT(Calendar!AJ35,4)="REDS",RIGHT(Calendar!AJ35,6)="BLACKS",RIGHT(Calendar!AJ35,5)="BLUES"),Calendar!AI35,"")</f>
        <v/>
      </c>
      <c r="Q35" s="21" t="str">
        <f>IF(OR(RIGHT(Calendar!AM35,4)="REDS",RIGHT(Calendar!AM35,6)="BLACKS",RIGHT(Calendar!AM35,5)="BLUES"),Calendar!AL35,"")</f>
        <v/>
      </c>
      <c r="R35" s="21" t="str">
        <f>IF(OR(RIGHT(Calendar!AP35,4)="REDS",RIGHT(Calendar!AP35,6)="BLACKS",RIGHT(Calendar!AP35,5)="BLUES"),Calendar!AO35,"")</f>
        <v/>
      </c>
      <c r="S35" s="21" t="str">
        <f>IF(OR(RIGHT(Calendar!AS35,4)="REDS",RIGHT(Calendar!AS35,6)="BLACKS",RIGHT(Calendar!AS35,5)="BLUES"),Calendar!AR35,"")</f>
        <v/>
      </c>
      <c r="T35" s="21" t="str">
        <f>IF(OR(RIGHT(Calendar!AV35,4)="REDS",RIGHT(Calendar!AV35,6)="BLACKS",RIGHT(Calendar!AV35,5)="BLUES"),Calendar!AU35,"")</f>
        <v/>
      </c>
      <c r="U35" s="21" t="str">
        <f>IF(OR(RIGHT(Calendar!AY35,4)="REDS",RIGHT(Calendar!AY35,6)="BLACKS",RIGHT(Calendar!AY35,5)="BLUES"),Calendar!AX35,"")</f>
        <v/>
      </c>
      <c r="V35" s="21" t="str">
        <f>IF(OR(RIGHT(Calendar!BB35,4)="REDS",RIGHT(Calendar!BB35,6)="BLACKS",RIGHT(Calendar!BB35,5)="BLUES"),Calendar!BA35,"")</f>
        <v/>
      </c>
      <c r="W35" s="21" t="str">
        <f>IF(OR(RIGHT(Calendar!BE35,4)="REDS",RIGHT(Calendar!BE35,6)="BLACKS",RIGHT(Calendar!BE35,5)="BLUES"),Calendar!BD35,"")</f>
        <v/>
      </c>
      <c r="X35" s="21" t="str">
        <f>IF(OR(RIGHT(Calendar!BH35,4)="REDS",RIGHT(Calendar!BH35,6)="BLACKS",RIGHT(Calendar!BH35,5)="BLUES"),Calendar!BG35,"")</f>
        <v/>
      </c>
      <c r="Y35" s="21" t="str">
        <f>IF(OR(RIGHT(Calendar!BK35,4)="REDS",RIGHT(Calendar!BK35,6)="BLACKS",RIGHT(Calendar!BK35,5)="BLUES"),Calendar!BJ35,"")</f>
        <v/>
      </c>
      <c r="Z35" s="21" t="str">
        <f>IF(OR(RIGHT(Calendar!BN35,4)="REDS",RIGHT(Calendar!BN35,6)="BLACKS",RIGHT(Calendar!BN35,5)="BLUES"),Calendar!BM35,"")</f>
        <v/>
      </c>
      <c r="AA35" s="21" t="str">
        <f>IF(OR(RIGHT(Calendar!BQ35,4)="REDS",RIGHT(Calendar!BQ35,6)="BLACKS",RIGHT(Calendar!BQ35,5)="BLUES"),Calendar!BP35,"")</f>
        <v/>
      </c>
      <c r="AB35" s="21" t="str">
        <f>IF(OR(RIGHT(Calendar!BT35,4)="REDS",RIGHT(Calendar!BT35,6)="BLACKS",RIGHT(Calendar!BT35,5)="BLUES"),Calendar!BS35,"")</f>
        <v/>
      </c>
      <c r="AC35" s="21" t="str">
        <f>IF(OR(RIGHT(Calendar!BW35,4)="REDS",RIGHT(Calendar!BW35,6)="BLACKS",RIGHT(Calendar!BW35,5)="BLUES"),Calendar!BV35,"")</f>
        <v/>
      </c>
      <c r="AD35" s="21" t="str">
        <f>IF(OR(RIGHT(Calendar!BZ35,4)="REDS",RIGHT(Calendar!BZ35,6)="BLACKS",RIGHT(Calendar!BZ35,5)="BLUES"),Calendar!BY35,"")</f>
        <v/>
      </c>
      <c r="AE35" s="21" t="str">
        <f>IF(OR(RIGHT(Calendar!CC35,4)="REDS",RIGHT(Calendar!CC35,6)="BLACKS",RIGHT(Calendar!CC35,5)="BLUES"),Calendar!CB35,"")</f>
        <v/>
      </c>
      <c r="AF35" s="21" t="str">
        <f>IF(OR(RIGHT(Calendar!CF35,4)="REDS",RIGHT(Calendar!CF35,6)="BLACKS",RIGHT(Calendar!CF35,5)="BLUES"),Calendar!CE35,"")</f>
        <v/>
      </c>
      <c r="AG35" s="21" t="str">
        <f>IF(OR(RIGHT(Calendar!CI35,4)="REDS",RIGHT(Calendar!CI35,6)="BLACKS",RIGHT(Calendar!CI35,5)="BLUES"),Calendar!CH35,"")</f>
        <v/>
      </c>
      <c r="AH35" s="21" t="str">
        <f>IF(OR(RIGHT(Calendar!CL35,4)="REDS",RIGHT(Calendar!CL35,6)="BLACKS",RIGHT(Calendar!CL35,5)="BLUES"),Calendar!CK35,"")</f>
        <v/>
      </c>
      <c r="AI35" s="21" t="str">
        <f>IF(OR(RIGHT(Calendar!CO35,4)="REDS",RIGHT(Calendar!CO35,6)="BLACKS",RIGHT(Calendar!CO35,5)="BLUES"),Calendar!CN35,"")</f>
        <v/>
      </c>
      <c r="AJ35" s="21" t="str">
        <f>IF(OR(RIGHT(Calendar!CR35,4)="REDS",RIGHT(Calendar!CR35,6)="BLACKS",RIGHT(Calendar!CR35,5)="BLUES"),Calendar!CQ35,"")</f>
        <v/>
      </c>
      <c r="AK35" s="21" t="str">
        <f>IF(OR(RIGHT(Calendar!CU35,4)="REDS",RIGHT(Calendar!CU35,6)="BLACKS",RIGHT(Calendar!CU35,5)="BLUES"),Calendar!CT35,"")</f>
        <v/>
      </c>
      <c r="AL35" s="21" t="str">
        <f>IF(OR(RIGHT(Calendar!CX35,4)="REDS",RIGHT(Calendar!CX35,6)="BLACKS",RIGHT(Calendar!CX35,5)="BLUES"),Calendar!CW35,"")</f>
        <v/>
      </c>
      <c r="AM35" s="21" t="str">
        <f>IF(OR(RIGHT(Calendar!DA35,4)="REDS",RIGHT(Calendar!DA35,6)="BLACKS",RIGHT(Calendar!DA35,5)="BLUES"),Calendar!CZ35,"")</f>
        <v/>
      </c>
      <c r="AN35" s="21" t="str">
        <f>IF(OR(RIGHT(Calendar!DD35,4)="REDS",RIGHT(Calendar!DD35,6)="BLACKS",RIGHT(Calendar!DD35,5)="BLUES"),Calendar!DC35,"")</f>
        <v/>
      </c>
      <c r="AO35" s="21" t="str">
        <f>IF(OR(RIGHT(Calendar!DG35,4)="REDS",RIGHT(Calendar!DG35,6)="BLACKS",RIGHT(Calendar!DG35,5)="BLUES"),Calendar!DF35,"")</f>
        <v/>
      </c>
      <c r="AP35" s="21" t="str">
        <f>IF(OR(RIGHT(Calendar!DJ35,4)="REDS",RIGHT(Calendar!DJ35,6)="BLACKS",RIGHT(Calendar!DJ35,5)="BLUES"),Calendar!DI35,"")</f>
        <v/>
      </c>
      <c r="AQ35" s="21" t="str">
        <f>IF(OR(RIGHT(Calendar!DM35,4)="REDS",RIGHT(Calendar!DM35,6)="BLACKS",RIGHT(Calendar!DM35,5)="BLUES"),Calendar!DL35,"")</f>
        <v/>
      </c>
      <c r="AR35" s="21" t="str">
        <f>IF(OR(RIGHT(Calendar!DP35,4)="REDS",RIGHT(Calendar!DP35,6)="BLACKS",RIGHT(Calendar!DP35,5)="BLUES"),Calendar!DO35,"")</f>
        <v/>
      </c>
      <c r="AS35" s="21" t="str">
        <f>IF(OR(RIGHT(Calendar!DS35,4)="REDS",RIGHT(Calendar!DS35,6)="BLACKS",RIGHT(Calendar!DS35,5)="BLUES"),Calendar!DR35,"")</f>
        <v/>
      </c>
      <c r="AT35" s="21" t="str">
        <f>IF(OR(RIGHT(Calendar!DV35,4)="REDS",RIGHT(Calendar!DV35,6)="BLACKS",RIGHT(Calendar!DV35,5)="BLUES"),Calendar!DU35,"")</f>
        <v/>
      </c>
      <c r="AU35" s="21" t="str">
        <f>IF(OR(RIGHT(Calendar!DY35,4)="REDS",RIGHT(Calendar!DY35,6)="BLACKS",RIGHT(Calendar!DY35,5)="BLUES"),Calendar!DX35,"")</f>
        <v/>
      </c>
      <c r="AV35" s="21" t="str">
        <f>IF(OR(RIGHT(Calendar!EB35,4)="REDS",RIGHT(Calendar!EB35,6)="BLACKS",RIGHT(Calendar!EB35,5)="BLUES"),Calendar!EA35,"")</f>
        <v/>
      </c>
      <c r="AW35" s="66" t="str">
        <f>IF(Calendar!I35="","",CONCATENATE(A35,"_",Calendar!H35,"_",Calendar!I35,"_",Calendar!J35,","))</f>
        <v/>
      </c>
      <c r="AX35" s="66" t="str">
        <f>IF(Calendar!L35="","",CONCATENATE(A35,"_",Calendar!K35,"_",Calendar!L35,"_",Calendar!M35,","))</f>
        <v/>
      </c>
      <c r="AY35" s="66" t="str">
        <f>IF(Calendar!O35="","",CONCATENATE(A35,"_",Calendar!N35,"_",Calendar!O35,"_",Calendar!P35,","))</f>
        <v/>
      </c>
      <c r="AZ35" s="66" t="str">
        <f>IF(Calendar!R35="","",CONCATENATE(A35,"_",Calendar!Q35,"_",Calendar!R35,"_",Calendar!S35,","))</f>
        <v/>
      </c>
      <c r="BA35" s="66" t="str">
        <f>IF(Calendar!U35="","",CONCATENATE(A35,"_",Calendar!T35,"_",Calendar!U35,"_",Calendar!V35,","))</f>
        <v/>
      </c>
      <c r="BB35" s="66" t="str">
        <f>IF(Calendar!X35="","",CONCATENATE(A35,"_",Calendar!W35,"_",Calendar!X35,"_",Calendar!Y35,","))</f>
        <v/>
      </c>
      <c r="BC35" s="66" t="str">
        <f>IF(Calendar!AA35="","",CONCATENATE(A35,"_",Calendar!Z35,"_",Calendar!AA35,"_",Calendar!AB35,","))</f>
        <v/>
      </c>
      <c r="BD35" s="66" t="str">
        <f>IF(Calendar!AD35="","",CONCATENATE(A35,"_",Calendar!AC35,"_",Calendar!AD35,"_",Calendar!AE35,","))</f>
        <v/>
      </c>
      <c r="BE35" s="66" t="str">
        <f>IF(Calendar!AG35="","",CONCATENATE(A35,"_",Calendar!AF35,"_",Calendar!AG35,"_",Calendar!AH35,","))</f>
        <v/>
      </c>
      <c r="BF35" s="66" t="str">
        <f>IF(Calendar!AJ35="","",CONCATENATE(A35,"_",Calendar!AI35,"_",Calendar!AJ35,"_",Calendar!AK35,","))</f>
        <v/>
      </c>
      <c r="BG35" s="66" t="str">
        <f>IF(Calendar!AM35="","",CONCATENATE(A35,"_",Calendar!AL35,"_",Calendar!AM35,"_",Calendar!AN35,","))</f>
        <v/>
      </c>
      <c r="BH35" s="66" t="str">
        <f>IF(Calendar!AP35="","",CONCATENATE(A35,"_",Calendar!AO35,"_",Calendar!AP35,"_",Calendar!AQ35,","))</f>
        <v/>
      </c>
      <c r="BI35" s="66" t="str">
        <f>IF(Calendar!AS35="","",CONCATENATE(A35,"_",Calendar!AR35,"_",Calendar!AS35,"_",Calendar!AT35,","))</f>
        <v/>
      </c>
      <c r="BJ35" s="66" t="str">
        <f>IF(Calendar!AV35="","",CONCATENATE(A35,"_",Calendar!AU35,"_",Calendar!AV35,"_",Calendar!AW35,","))</f>
        <v/>
      </c>
      <c r="BK35" s="66" t="str">
        <f>IF(Calendar!AY35="","",CONCATENATE(A35,"_",Calendar!AX35,"_",Calendar!AY35,"_",Calendar!AZ35,","))</f>
        <v/>
      </c>
      <c r="BL35" s="66" t="str">
        <f>IF(Calendar!BB35="","",CONCATENATE(A35,"_",Calendar!BA35,"_",Calendar!BB35,"_",Calendar!BC35,","))</f>
        <v/>
      </c>
      <c r="BM35" s="66" t="str">
        <f>IF(Calendar!BE35="","",CONCATENATE(A35,"_",Calendar!BD35,"_",Calendar!BE35,"_",Calendar!BF35,","))</f>
        <v/>
      </c>
      <c r="BN35" s="66" t="str">
        <f>IF(Calendar!BH35="","",CONCATENATE(A35,"_",Calendar!BG35,"_",Calendar!BH35,"_",Calendar!BI35,","))</f>
        <v/>
      </c>
      <c r="BO35" s="66" t="str">
        <f>IF(Calendar!BK35="","",CONCATENATE(A35,"_",Calendar!BJ35,"_",Calendar!BK35,"_",Calendar!BL35,","))</f>
        <v/>
      </c>
      <c r="BP35" s="66" t="str">
        <f>IF(Calendar!BN35="","",CONCATENATE(A35,"_",Calendar!BM35,"_",Calendar!BN35,"_",Calendar!BO35,","))</f>
        <v/>
      </c>
      <c r="BQ35" s="66" t="str">
        <f>IF(Calendar!BQ35="","",CONCATENATE(A35,"_",Calendar!BP35,"_",Calendar!BQ35,"_",Calendar!BR35,","))</f>
        <v/>
      </c>
      <c r="BR35" s="66" t="str">
        <f>IF(Calendar!BT35="","",CONCATENATE(A35,"_",Calendar!BS35,"_",Calendar!BT35,"_",Calendar!BU35,","))</f>
        <v/>
      </c>
      <c r="BS35" s="66" t="str">
        <f>IF(Calendar!BW35="","",CONCATENATE(A35,"_",Calendar!BV35,"_",Calendar!BW35,"_",Calendar!BX35,","))</f>
        <v/>
      </c>
      <c r="BT35" s="66" t="str">
        <f>IF(Calendar!BZ35="","",CONCATENATE(A35,"_",Calendar!BY35,"_",Calendar!BZ35,"_",Calendar!CA35,","))</f>
        <v/>
      </c>
      <c r="BU35" s="66" t="str">
        <f>IF(Calendar!CC35="","",CONCATENATE(A35,"_",Calendar!CB35,"_",Calendar!CC35,"_",Calendar!CD35,","))</f>
        <v/>
      </c>
      <c r="BV35" s="66" t="str">
        <f>IF(Calendar!CF35="","",CONCATENATE(A35,"_",Calendar!CE35,"_",Calendar!CF35,"_",Calendar!CG35,","))</f>
        <v/>
      </c>
      <c r="BW35" s="66" t="str">
        <f>IF(Calendar!CI35="","",CONCATENATE(A35,"_",Calendar!CH35,"_",Calendar!CI35,"_",Calendar!CJ35,","))</f>
        <v/>
      </c>
      <c r="BX35" s="66" t="str">
        <f>IF(Calendar!CL35="","",CONCATENATE(A35,"_",Calendar!CK35,"_",Calendar!CL35,"_",Calendar!CM35,","))</f>
        <v/>
      </c>
      <c r="BY35" s="66" t="str">
        <f>IF(Calendar!CO35="","",CONCATENATE(A35,"_",Calendar!CN35,"_",Calendar!CO35,"_",Calendar!CP35,","))</f>
        <v/>
      </c>
      <c r="BZ35" s="66" t="str">
        <f>IF(Calendar!CR35="","",CONCATENATE(A35,"_",Calendar!CQ35,"_",Calendar!CR35,"_",Calendar!CS35,","))</f>
        <v/>
      </c>
      <c r="CA35" s="66" t="str">
        <f>IF(Calendar!CU35="","",CONCATENATE(A35,"_",Calendar!CT35,"_",Calendar!CU35,"_",Calendar!CV35,","))</f>
        <v/>
      </c>
      <c r="CB35" s="66" t="str">
        <f>IF(Calendar!CX35="","",CONCATENATE(A35,"_",Calendar!CW35,"_",Calendar!CX35,"_",Calendar!CY35,","))</f>
        <v/>
      </c>
      <c r="CC35" s="66" t="str">
        <f>IF(Calendar!DA35="","",CONCATENATE(A35,"_",Calendar!CZ35,"_",Calendar!DA35,"_",Calendar!DB35,","))</f>
        <v/>
      </c>
      <c r="CD35" s="66" t="str">
        <f>IF(Calendar!DD35="","",CONCATENATE(A35,"_",Calendar!DC35,"_",Calendar!DD35,"_",Calendar!DE35,","))</f>
        <v/>
      </c>
      <c r="CE35" s="66" t="str">
        <f>IF(Calendar!DG35="","",CONCATENATE(A35,"_",Calendar!DF35,"_",Calendar!DG35,"_",Calendar!DH35,","))</f>
        <v/>
      </c>
      <c r="CF35" s="66" t="str">
        <f>IF(Calendar!DJ35="","",CONCATENATE(A35,"_",Calendar!DI35,"_",Calendar!DJ35,"_",Calendar!DK35,","))</f>
        <v/>
      </c>
      <c r="CG35" s="66" t="str">
        <f>IF(Calendar!DM35="","",CONCATENATE(A35,"_",Calendar!DL35,"_",Calendar!DM35,"_",Calendar!DN35,","))</f>
        <v/>
      </c>
      <c r="CH35" s="66" t="str">
        <f>IF(Calendar!DP35="","",CONCATENATE(A35,"_",Calendar!DO35,"_",Calendar!DP35,"_",Calendar!DQ35,","))</f>
        <v/>
      </c>
      <c r="CI35" s="66" t="str">
        <f>IF(Calendar!DS35="","",CONCATENATE(A35,"_",Calendar!DR35,"_",Calendar!DS35,"_",Calendar!DT35,","))</f>
        <v/>
      </c>
      <c r="CJ35" s="66" t="str">
        <f>IF(Calendar!DV35="","",CONCATENATE(A35,"_",Calendar!DU35,"_",Calendar!DV35,"_",Calendar!DW35,","))</f>
        <v/>
      </c>
      <c r="CK35" s="66" t="str">
        <f>IF(Calendar!DY35="","",CONCATENATE(A35,"_",Calendar!DX35,"_",Calendar!DY35,"_",Calendar!DZ35,","))</f>
        <v/>
      </c>
      <c r="CL35" s="90" t="str">
        <f>IF(Calendar!EB35="","",CONCATENATE(A35,"_",Calendar!EA35,"_",Calendar!EB35,"_",Calendar!EC35,","))</f>
        <v/>
      </c>
      <c r="CM35" s="94" t="str">
        <f t="shared" si="1"/>
        <v/>
      </c>
      <c r="CN35" s="95" t="str">
        <f t="shared" si="2"/>
        <v/>
      </c>
      <c r="CO35" s="96" t="str">
        <f t="shared" si="3"/>
        <v/>
      </c>
      <c r="CP35" s="94" t="str">
        <f>IF(View!$D$1&lt;&gt;"OK","",IF(OR(View!$C$3="K+4",View!$C$3="K+4 &amp; K+7",View!$C$3="K+4 &amp; K+10",View!$C$3="ALL"),IF(CM35="","",IF(AND(HomeCalc!$A35&gt;=View!$C$1,HomeCalc!A35&lt;=View!$C$2),HomeCalc!CM35,"")),""))</f>
        <v/>
      </c>
      <c r="CQ35" s="95" t="str">
        <f>IF(View!$D$1&lt;&gt;"OK","",IF(OR(View!$C$3="K+7",View!$C$3="K+4 &amp; K+7",View!$C$3="K+7 &amp; K+10",View!$C$3="ALL"),IF(CN35="","",IF(AND(HomeCalc!$A35&gt;=View!$C$1,HomeCalc!A35&lt;=View!$C$2),HomeCalc!CN35,"")),""))</f>
        <v/>
      </c>
      <c r="CR35" s="96" t="str">
        <f>IF(View!$D$1&lt;&gt;"OK","",IF(OR(View!$C$3="K+10",View!$C$3="K+4 &amp; K+10",View!$C$3="K+7 &amp; K+10",View!$C$3="ALL"),IF(CO35="","",IF(AND(HomeCalc!$A35&gt;=View!$C$1,HomeCalc!A35&lt;=View!$C$2),HomeCalc!CO35,"")),""))</f>
        <v/>
      </c>
      <c r="CS35" s="102" t="str">
        <f>IF(View!$D$1&lt;&gt;"OK","",CONCATENATE(CS34,CP35,CQ35,CR35))</f>
        <v/>
      </c>
    </row>
    <row r="36" spans="1:97" ht="15.75" x14ac:dyDescent="0.25">
      <c r="A36" s="11">
        <v>42218</v>
      </c>
      <c r="B36" s="16" t="s">
        <v>69</v>
      </c>
      <c r="C36" s="15">
        <f t="shared" si="4"/>
        <v>5</v>
      </c>
      <c r="D36" s="26" t="s">
        <v>65</v>
      </c>
      <c r="E36" s="24" t="s">
        <v>61</v>
      </c>
      <c r="F36" s="64">
        <f t="shared" si="0"/>
        <v>1</v>
      </c>
      <c r="G36" s="21" t="str">
        <f>IF(OR(RIGHT(Calendar!I36,4)="REDS",RIGHT(Calendar!I36,6)="BLACKS",RIGHT(Calendar!I36,5)="BLUES"),Calendar!H36,"")</f>
        <v/>
      </c>
      <c r="H36" s="21" t="str">
        <f>IF(OR(RIGHT(Calendar!L36,4)="REDS",RIGHT(Calendar!L36,6)="BLACKS",RIGHT(Calendar!L36,5)="BLUES"),Calendar!K36,"")</f>
        <v/>
      </c>
      <c r="I36" s="21" t="str">
        <f>IF(OR(RIGHT(Calendar!O36,4)="REDS",RIGHT(Calendar!O36,6)="BLACKS",RIGHT(Calendar!O36,5)="BLUES"),Calendar!N36,"")</f>
        <v/>
      </c>
      <c r="J36" s="21" t="str">
        <f>IF(OR(RIGHT(Calendar!R36,4)="REDS",RIGHT(Calendar!R36,6)="BLACKS",RIGHT(Calendar!R36,5)="BLUES"),Calendar!Q36,"")</f>
        <v/>
      </c>
      <c r="K36" s="21" t="str">
        <f>IF(OR(RIGHT(Calendar!U36,4)="REDS",RIGHT(Calendar!U36,6)="BLACKS",RIGHT(Calendar!U36,5)="BLUES"),Calendar!T36,"")</f>
        <v/>
      </c>
      <c r="L36" s="21" t="str">
        <f>IF(OR(RIGHT(Calendar!X36,4)="REDS",RIGHT(Calendar!X36,6)="BLACKS",RIGHT(Calendar!X36,5)="BLUES"),Calendar!W36,"")</f>
        <v/>
      </c>
      <c r="M36" s="21" t="str">
        <f>IF(OR(RIGHT(Calendar!AA36,4)="REDS",RIGHT(Calendar!AA36,6)="BLACKS",RIGHT(Calendar!AA36,5)="BLUES"),Calendar!Z36,"")</f>
        <v/>
      </c>
      <c r="N36" s="21" t="str">
        <f>IF(OR(RIGHT(Calendar!AD36,4)="REDS",RIGHT(Calendar!AD36,6)="BLACKS",RIGHT(Calendar!AD36,5)="BLUES"),Calendar!AC36,"")</f>
        <v/>
      </c>
      <c r="O36" s="21" t="str">
        <f>IF(OR(RIGHT(Calendar!AG36,4)="REDS",RIGHT(Calendar!AG36,6)="BLACKS",RIGHT(Calendar!AG36,5)="BLUES"),Calendar!AF36,"")</f>
        <v/>
      </c>
      <c r="P36" s="21" t="str">
        <f>IF(OR(RIGHT(Calendar!AJ36,4)="REDS",RIGHT(Calendar!AJ36,6)="BLACKS",RIGHT(Calendar!AJ36,5)="BLUES"),Calendar!AI36,"")</f>
        <v/>
      </c>
      <c r="Q36" s="21" t="str">
        <f>IF(OR(RIGHT(Calendar!AM36,4)="REDS",RIGHT(Calendar!AM36,6)="BLACKS",RIGHT(Calendar!AM36,5)="BLUES"),Calendar!AL36,"")</f>
        <v/>
      </c>
      <c r="R36" s="21" t="str">
        <f>IF(OR(RIGHT(Calendar!AP36,4)="REDS",RIGHT(Calendar!AP36,6)="BLACKS",RIGHT(Calendar!AP36,5)="BLUES"),Calendar!AO36,"")</f>
        <v/>
      </c>
      <c r="S36" s="21" t="str">
        <f>IF(OR(RIGHT(Calendar!AS36,4)="REDS",RIGHT(Calendar!AS36,6)="BLACKS",RIGHT(Calendar!AS36,5)="BLUES"),Calendar!AR36,"")</f>
        <v/>
      </c>
      <c r="T36" s="21" t="str">
        <f>IF(OR(RIGHT(Calendar!AV36,4)="REDS",RIGHT(Calendar!AV36,6)="BLACKS",RIGHT(Calendar!AV36,5)="BLUES"),Calendar!AU36,"")</f>
        <v/>
      </c>
      <c r="U36" s="21" t="str">
        <f>IF(OR(RIGHT(Calendar!AY36,4)="REDS",RIGHT(Calendar!AY36,6)="BLACKS",RIGHT(Calendar!AY36,5)="BLUES"),Calendar!AX36,"")</f>
        <v/>
      </c>
      <c r="V36" s="21" t="str">
        <f>IF(OR(RIGHT(Calendar!BB36,4)="REDS",RIGHT(Calendar!BB36,6)="BLACKS",RIGHT(Calendar!BB36,5)="BLUES"),Calendar!BA36,"")</f>
        <v/>
      </c>
      <c r="W36" s="21" t="str">
        <f>IF(OR(RIGHT(Calendar!BE36,4)="REDS",RIGHT(Calendar!BE36,6)="BLACKS",RIGHT(Calendar!BE36,5)="BLUES"),Calendar!BD36,"")</f>
        <v/>
      </c>
      <c r="X36" s="21" t="str">
        <f>IF(OR(RIGHT(Calendar!BH36,4)="REDS",RIGHT(Calendar!BH36,6)="BLACKS",RIGHT(Calendar!BH36,5)="BLUES"),Calendar!BG36,"")</f>
        <v/>
      </c>
      <c r="Y36" s="21" t="str">
        <f>IF(OR(RIGHT(Calendar!BK36,4)="REDS",RIGHT(Calendar!BK36,6)="BLACKS",RIGHT(Calendar!BK36,5)="BLUES"),Calendar!BJ36,"")</f>
        <v/>
      </c>
      <c r="Z36" s="21" t="str">
        <f>IF(OR(RIGHT(Calendar!BN36,4)="REDS",RIGHT(Calendar!BN36,6)="BLACKS",RIGHT(Calendar!BN36,5)="BLUES"),Calendar!BM36,"")</f>
        <v/>
      </c>
      <c r="AA36" s="21" t="str">
        <f>IF(OR(RIGHT(Calendar!BQ36,4)="REDS",RIGHT(Calendar!BQ36,6)="BLACKS",RIGHT(Calendar!BQ36,5)="BLUES"),Calendar!BP36,"")</f>
        <v/>
      </c>
      <c r="AB36" s="21" t="str">
        <f>IF(OR(RIGHT(Calendar!BT36,4)="REDS",RIGHT(Calendar!BT36,6)="BLACKS",RIGHT(Calendar!BT36,5)="BLUES"),Calendar!BS36,"")</f>
        <v/>
      </c>
      <c r="AC36" s="21" t="str">
        <f>IF(OR(RIGHT(Calendar!BW36,4)="REDS",RIGHT(Calendar!BW36,6)="BLACKS",RIGHT(Calendar!BW36,5)="BLUES"),Calendar!BV36,"")</f>
        <v/>
      </c>
      <c r="AD36" s="21" t="str">
        <f>IF(OR(RIGHT(Calendar!BZ36,4)="REDS",RIGHT(Calendar!BZ36,6)="BLACKS",RIGHT(Calendar!BZ36,5)="BLUES"),Calendar!BY36,"")</f>
        <v/>
      </c>
      <c r="AE36" s="21" t="str">
        <f>IF(OR(RIGHT(Calendar!CC36,4)="REDS",RIGHT(Calendar!CC36,6)="BLACKS",RIGHT(Calendar!CC36,5)="BLUES"),Calendar!CB36,"")</f>
        <v/>
      </c>
      <c r="AF36" s="21" t="str">
        <f>IF(OR(RIGHT(Calendar!CF36,4)="REDS",RIGHT(Calendar!CF36,6)="BLACKS",RIGHT(Calendar!CF36,5)="BLUES"),Calendar!CE36,"")</f>
        <v/>
      </c>
      <c r="AG36" s="21" t="str">
        <f>IF(OR(RIGHT(Calendar!CI36,4)="REDS",RIGHT(Calendar!CI36,6)="BLACKS",RIGHT(Calendar!CI36,5)="BLUES"),Calendar!CH36,"")</f>
        <v/>
      </c>
      <c r="AH36" s="21" t="str">
        <f>IF(OR(RIGHT(Calendar!CL36,4)="REDS",RIGHT(Calendar!CL36,6)="BLACKS",RIGHT(Calendar!CL36,5)="BLUES"),Calendar!CK36,"")</f>
        <v/>
      </c>
      <c r="AI36" s="21" t="str">
        <f>IF(OR(RIGHT(Calendar!CO36,4)="REDS",RIGHT(Calendar!CO36,6)="BLACKS",RIGHT(Calendar!CO36,5)="BLUES"),Calendar!CN36,"")</f>
        <v/>
      </c>
      <c r="AJ36" s="21" t="str">
        <f>IF(OR(RIGHT(Calendar!CR36,4)="REDS",RIGHT(Calendar!CR36,6)="BLACKS",RIGHT(Calendar!CR36,5)="BLUES"),Calendar!CQ36,"")</f>
        <v/>
      </c>
      <c r="AK36" s="21" t="str">
        <f>IF(OR(RIGHT(Calendar!CU36,4)="REDS",RIGHT(Calendar!CU36,6)="BLACKS",RIGHT(Calendar!CU36,5)="BLUES"),Calendar!CT36,"")</f>
        <v/>
      </c>
      <c r="AL36" s="21" t="str">
        <f>IF(OR(RIGHT(Calendar!CX36,4)="REDS",RIGHT(Calendar!CX36,6)="BLACKS",RIGHT(Calendar!CX36,5)="BLUES"),Calendar!CW36,"")</f>
        <v/>
      </c>
      <c r="AM36" s="21" t="str">
        <f>IF(OR(RIGHT(Calendar!DA36,4)="REDS",RIGHT(Calendar!DA36,6)="BLACKS",RIGHT(Calendar!DA36,5)="BLUES"),Calendar!CZ36,"")</f>
        <v/>
      </c>
      <c r="AN36" s="21" t="str">
        <f>IF(OR(RIGHT(Calendar!DD36,4)="REDS",RIGHT(Calendar!DD36,6)="BLACKS",RIGHT(Calendar!DD36,5)="BLUES"),Calendar!DC36,"")</f>
        <v/>
      </c>
      <c r="AO36" s="21" t="str">
        <f>IF(OR(RIGHT(Calendar!DG36,4)="REDS",RIGHT(Calendar!DG36,6)="BLACKS",RIGHT(Calendar!DG36,5)="BLUES"),Calendar!DF36,"")</f>
        <v/>
      </c>
      <c r="AP36" s="21" t="str">
        <f>IF(OR(RIGHT(Calendar!DJ36,4)="REDS",RIGHT(Calendar!DJ36,6)="BLACKS",RIGHT(Calendar!DJ36,5)="BLUES"),Calendar!DI36,"")</f>
        <v/>
      </c>
      <c r="AQ36" s="21" t="str">
        <f>IF(OR(RIGHT(Calendar!DM36,4)="REDS",RIGHT(Calendar!DM36,6)="BLACKS",RIGHT(Calendar!DM36,5)="BLUES"),Calendar!DL36,"")</f>
        <v/>
      </c>
      <c r="AR36" s="21" t="str">
        <f>IF(OR(RIGHT(Calendar!DP36,4)="REDS",RIGHT(Calendar!DP36,6)="BLACKS",RIGHT(Calendar!DP36,5)="BLUES"),Calendar!DO36,"")</f>
        <v/>
      </c>
      <c r="AS36" s="21">
        <f>IF(OR(RIGHT(Calendar!DS36,4)="REDS",RIGHT(Calendar!DS36,6)="BLACKS",RIGHT(Calendar!DS36,5)="BLUES"),Calendar!DR36,"")</f>
        <v>0.66666666666666663</v>
      </c>
      <c r="AT36" s="21" t="str">
        <f>IF(OR(RIGHT(Calendar!DV36,4)="REDS",RIGHT(Calendar!DV36,6)="BLACKS",RIGHT(Calendar!DV36,5)="BLUES"),Calendar!DU36,"")</f>
        <v/>
      </c>
      <c r="AU36" s="21" t="str">
        <f>IF(OR(RIGHT(Calendar!DY36,4)="REDS",RIGHT(Calendar!DY36,6)="BLACKS",RIGHT(Calendar!DY36,5)="BLUES"),Calendar!DX36,"")</f>
        <v/>
      </c>
      <c r="AV36" s="21" t="str">
        <f>IF(OR(RIGHT(Calendar!EB36,4)="REDS",RIGHT(Calendar!EB36,6)="BLACKS",RIGHT(Calendar!EB36,5)="BLUES"),Calendar!EA36,"")</f>
        <v/>
      </c>
      <c r="AW36" s="66" t="str">
        <f>IF(Calendar!I36="","",CONCATENATE(A36,"_",Calendar!H36,"_",Calendar!I36,"_",Calendar!J36,","))</f>
        <v/>
      </c>
      <c r="AX36" s="66" t="str">
        <f>IF(Calendar!L36="","",CONCATENATE(A36,"_",Calendar!K36,"_",Calendar!L36,"_",Calendar!M36,","))</f>
        <v/>
      </c>
      <c r="AY36" s="66" t="str">
        <f>IF(Calendar!O36="","",CONCATENATE(A36,"_",Calendar!N36,"_",Calendar!O36,"_",Calendar!P36,","))</f>
        <v/>
      </c>
      <c r="AZ36" s="66" t="str">
        <f>IF(Calendar!R36="","",CONCATENATE(A36,"_",Calendar!Q36,"_",Calendar!R36,"_",Calendar!S36,","))</f>
        <v/>
      </c>
      <c r="BA36" s="66" t="str">
        <f>IF(Calendar!U36="","",CONCATENATE(A36,"_",Calendar!T36,"_",Calendar!U36,"_",Calendar!V36,","))</f>
        <v/>
      </c>
      <c r="BB36" s="66" t="str">
        <f>IF(Calendar!X36="","",CONCATENATE(A36,"_",Calendar!W36,"_",Calendar!X36,"_",Calendar!Y36,","))</f>
        <v/>
      </c>
      <c r="BC36" s="66" t="str">
        <f>IF(Calendar!AA36="","",CONCATENATE(A36,"_",Calendar!Z36,"_",Calendar!AA36,"_",Calendar!AB36,","))</f>
        <v/>
      </c>
      <c r="BD36" s="66" t="str">
        <f>IF(Calendar!AD36="","",CONCATENATE(A36,"_",Calendar!AC36,"_",Calendar!AD36,"_",Calendar!AE36,","))</f>
        <v/>
      </c>
      <c r="BE36" s="66" t="str">
        <f>IF(Calendar!AG36="","",CONCATENATE(A36,"_",Calendar!AF36,"_",Calendar!AG36,"_",Calendar!AH36,","))</f>
        <v/>
      </c>
      <c r="BF36" s="66" t="str">
        <f>IF(Calendar!AJ36="","",CONCATENATE(A36,"_",Calendar!AI36,"_",Calendar!AJ36,"_",Calendar!AK36,","))</f>
        <v/>
      </c>
      <c r="BG36" s="66" t="str">
        <f>IF(Calendar!AM36="","",CONCATENATE(A36,"_",Calendar!AL36,"_",Calendar!AM36,"_",Calendar!AN36,","))</f>
        <v/>
      </c>
      <c r="BH36" s="66" t="str">
        <f>IF(Calendar!AP36="","",CONCATENATE(A36,"_",Calendar!AO36,"_",Calendar!AP36,"_",Calendar!AQ36,","))</f>
        <v/>
      </c>
      <c r="BI36" s="66" t="str">
        <f>IF(Calendar!AS36="","",CONCATENATE(A36,"_",Calendar!AR36,"_",Calendar!AS36,"_",Calendar!AT36,","))</f>
        <v/>
      </c>
      <c r="BJ36" s="66" t="str">
        <f>IF(Calendar!AV36="","",CONCATENATE(A36,"_",Calendar!AU36,"_",Calendar!AV36,"_",Calendar!AW36,","))</f>
        <v/>
      </c>
      <c r="BK36" s="66" t="str">
        <f>IF(Calendar!AY36="","",CONCATENATE(A36,"_",Calendar!AX36,"_",Calendar!AY36,"_",Calendar!AZ36,","))</f>
        <v/>
      </c>
      <c r="BL36" s="66" t="str">
        <f>IF(Calendar!BB36="","",CONCATENATE(A36,"_",Calendar!BA36,"_",Calendar!BB36,"_",Calendar!BC36,","))</f>
        <v/>
      </c>
      <c r="BM36" s="66" t="str">
        <f>IF(Calendar!BE36="","",CONCATENATE(A36,"_",Calendar!BD36,"_",Calendar!BE36,"_",Calendar!BF36,","))</f>
        <v/>
      </c>
      <c r="BN36" s="66" t="str">
        <f>IF(Calendar!BH36="","",CONCATENATE(A36,"_",Calendar!BG36,"_",Calendar!BH36,"_",Calendar!BI36,","))</f>
        <v/>
      </c>
      <c r="BO36" s="66" t="str">
        <f>IF(Calendar!BK36="","",CONCATENATE(A36,"_",Calendar!BJ36,"_",Calendar!BK36,"_",Calendar!BL36,","))</f>
        <v/>
      </c>
      <c r="BP36" s="66" t="str">
        <f>IF(Calendar!BN36="","",CONCATENATE(A36,"_",Calendar!BM36,"_",Calendar!BN36,"_",Calendar!BO36,","))</f>
        <v/>
      </c>
      <c r="BQ36" s="66" t="str">
        <f>IF(Calendar!BQ36="","",CONCATENATE(A36,"_",Calendar!BP36,"_",Calendar!BQ36,"_",Calendar!BR36,","))</f>
        <v/>
      </c>
      <c r="BR36" s="66" t="str">
        <f>IF(Calendar!BT36="","",CONCATENATE(A36,"_",Calendar!BS36,"_",Calendar!BT36,"_",Calendar!BU36,","))</f>
        <v/>
      </c>
      <c r="BS36" s="66" t="str">
        <f>IF(Calendar!BW36="","",CONCATENATE(A36,"_",Calendar!BV36,"_",Calendar!BW36,"_",Calendar!BX36,","))</f>
        <v/>
      </c>
      <c r="BT36" s="66" t="str">
        <f>IF(Calendar!BZ36="","",CONCATENATE(A36,"_",Calendar!BY36,"_",Calendar!BZ36,"_",Calendar!CA36,","))</f>
        <v/>
      </c>
      <c r="BU36" s="66" t="str">
        <f>IF(Calendar!CC36="","",CONCATENATE(A36,"_",Calendar!CB36,"_",Calendar!CC36,"_",Calendar!CD36,","))</f>
        <v/>
      </c>
      <c r="BV36" s="66" t="str">
        <f>IF(Calendar!CF36="","",CONCATENATE(A36,"_",Calendar!CE36,"_",Calendar!CF36,"_",Calendar!CG36,","))</f>
        <v/>
      </c>
      <c r="BW36" s="66" t="str">
        <f>IF(Calendar!CI36="","",CONCATENATE(A36,"_",Calendar!CH36,"_",Calendar!CI36,"_",Calendar!CJ36,","))</f>
        <v/>
      </c>
      <c r="BX36" s="66" t="str">
        <f>IF(Calendar!CL36="","",CONCATENATE(A36,"_",Calendar!CK36,"_",Calendar!CL36,"_",Calendar!CM36,","))</f>
        <v/>
      </c>
      <c r="BY36" s="66" t="str">
        <f>IF(Calendar!CO36="","",CONCATENATE(A36,"_",Calendar!CN36,"_",Calendar!CO36,"_",Calendar!CP36,","))</f>
        <v/>
      </c>
      <c r="BZ36" s="66" t="str">
        <f>IF(Calendar!CR36="","",CONCATENATE(A36,"_",Calendar!CQ36,"_",Calendar!CR36,"_",Calendar!CS36,","))</f>
        <v/>
      </c>
      <c r="CA36" s="66" t="str">
        <f>IF(Calendar!CU36="","",CONCATENATE(A36,"_",Calendar!CT36,"_",Calendar!CU36,"_",Calendar!CV36,","))</f>
        <v/>
      </c>
      <c r="CB36" s="66" t="str">
        <f>IF(Calendar!CX36="","",CONCATENATE(A36,"_",Calendar!CW36,"_",Calendar!CX36,"_",Calendar!CY36,","))</f>
        <v/>
      </c>
      <c r="CC36" s="66" t="str">
        <f>IF(Calendar!DA36="","",CONCATENATE(A36,"_",Calendar!CZ36,"_",Calendar!DA36,"_",Calendar!DB36,","))</f>
        <v/>
      </c>
      <c r="CD36" s="66" t="str">
        <f>IF(Calendar!DD36="","",CONCATENATE(A36,"_",Calendar!DC36,"_",Calendar!DD36,"_",Calendar!DE36,","))</f>
        <v/>
      </c>
      <c r="CE36" s="66" t="str">
        <f>IF(Calendar!DG36="","",CONCATENATE(A36,"_",Calendar!DF36,"_",Calendar!DG36,"_",Calendar!DH36,","))</f>
        <v/>
      </c>
      <c r="CF36" s="66" t="str">
        <f>IF(Calendar!DJ36="","",CONCATENATE(A36,"_",Calendar!DI36,"_",Calendar!DJ36,"_",Calendar!DK36,","))</f>
        <v/>
      </c>
      <c r="CG36" s="66" t="str">
        <f>IF(Calendar!DM36="","",CONCATENATE(A36,"_",Calendar!DL36,"_",Calendar!DM36,"_",Calendar!DN36,","))</f>
        <v/>
      </c>
      <c r="CH36" s="66" t="str">
        <f>IF(Calendar!DP36="","",CONCATENATE(A36,"_",Calendar!DO36,"_",Calendar!DP36,"_",Calendar!DQ36,","))</f>
        <v/>
      </c>
      <c r="CI36" s="66" t="str">
        <f>IF(Calendar!DS36="","",CONCATENATE(A36,"_",Calendar!DR36,"_",Calendar!DS36,"_",Calendar!DT36,","))</f>
        <v>42218_0.666666666666667_SEN BLACKs_ELSAUTOISE,</v>
      </c>
      <c r="CJ36" s="66" t="str">
        <f>IF(Calendar!DV36="","",CONCATENATE(A36,"_",Calendar!DU36,"_",Calendar!DV36,"_",Calendar!DW36,","))</f>
        <v/>
      </c>
      <c r="CK36" s="66" t="str">
        <f>IF(Calendar!DY36="","",CONCATENATE(A36,"_",Calendar!DX36,"_",Calendar!DY36,"_",Calendar!DZ36,","))</f>
        <v/>
      </c>
      <c r="CL36" s="90" t="str">
        <f>IF(Calendar!EB36="","",CONCATENATE(A36,"_",Calendar!EA36,"_",Calendar!EB36,"_",Calendar!EC36,","))</f>
        <v/>
      </c>
      <c r="CM36" s="94" t="str">
        <f t="shared" si="1"/>
        <v/>
      </c>
      <c r="CN36" s="95" t="str">
        <f t="shared" si="2"/>
        <v/>
      </c>
      <c r="CO36" s="96" t="str">
        <f t="shared" si="3"/>
        <v>42218_0.666666666666667_SEN BLACKs_ELSAUTOISE,</v>
      </c>
      <c r="CP36" s="94" t="str">
        <f>IF(View!$D$1&lt;&gt;"OK","",IF(OR(View!$C$3="K+4",View!$C$3="K+4 &amp; K+7",View!$C$3="K+4 &amp; K+10",View!$C$3="ALL"),IF(CM36="","",IF(AND(HomeCalc!$A36&gt;=View!$C$1,HomeCalc!A36&lt;=View!$C$2),HomeCalc!CM36,"")),""))</f>
        <v/>
      </c>
      <c r="CQ36" s="95" t="str">
        <f>IF(View!$D$1&lt;&gt;"OK","",IF(OR(View!$C$3="K+7",View!$C$3="K+4 &amp; K+7",View!$C$3="K+7 &amp; K+10",View!$C$3="ALL"),IF(CN36="","",IF(AND(HomeCalc!$A36&gt;=View!$C$1,HomeCalc!A36&lt;=View!$C$2),HomeCalc!CN36,"")),""))</f>
        <v/>
      </c>
      <c r="CR36" s="96" t="str">
        <f>IF(View!$D$1&lt;&gt;"OK","",IF(OR(View!$C$3="K+10",View!$C$3="K+4 &amp; K+10",View!$C$3="K+7 &amp; K+10",View!$C$3="ALL"),IF(CO36="","",IF(AND(HomeCalc!$A36&gt;=View!$C$1,HomeCalc!A36&lt;=View!$C$2),HomeCalc!CO36,"")),""))</f>
        <v/>
      </c>
      <c r="CS36" s="102" t="str">
        <f>IF(View!$D$1&lt;&gt;"OK","",CONCATENATE(CS35,CP36,CQ36,CR36))</f>
        <v/>
      </c>
    </row>
    <row r="37" spans="1:97" ht="15.75" x14ac:dyDescent="0.25">
      <c r="A37" s="11">
        <v>42219</v>
      </c>
      <c r="B37" s="16" t="s">
        <v>69</v>
      </c>
      <c r="C37" s="16">
        <f t="shared" si="4"/>
        <v>6</v>
      </c>
      <c r="D37" s="22" t="s">
        <v>66</v>
      </c>
      <c r="E37" s="24" t="s">
        <v>61</v>
      </c>
      <c r="F37" s="64">
        <f t="shared" si="0"/>
        <v>0</v>
      </c>
      <c r="G37" s="21" t="str">
        <f>IF(OR(RIGHT(Calendar!I37,4)="REDS",RIGHT(Calendar!I37,6)="BLACKS",RIGHT(Calendar!I37,5)="BLUES"),Calendar!H37,"")</f>
        <v/>
      </c>
      <c r="H37" s="21" t="str">
        <f>IF(OR(RIGHT(Calendar!L37,4)="REDS",RIGHT(Calendar!L37,6)="BLACKS",RIGHT(Calendar!L37,5)="BLUES"),Calendar!K37,"")</f>
        <v/>
      </c>
      <c r="I37" s="21" t="str">
        <f>IF(OR(RIGHT(Calendar!O37,4)="REDS",RIGHT(Calendar!O37,6)="BLACKS",RIGHT(Calendar!O37,5)="BLUES"),Calendar!N37,"")</f>
        <v/>
      </c>
      <c r="J37" s="21" t="str">
        <f>IF(OR(RIGHT(Calendar!R37,4)="REDS",RIGHT(Calendar!R37,6)="BLACKS",RIGHT(Calendar!R37,5)="BLUES"),Calendar!Q37,"")</f>
        <v/>
      </c>
      <c r="K37" s="21" t="str">
        <f>IF(OR(RIGHT(Calendar!U37,4)="REDS",RIGHT(Calendar!U37,6)="BLACKS",RIGHT(Calendar!U37,5)="BLUES"),Calendar!T37,"")</f>
        <v/>
      </c>
      <c r="L37" s="21" t="str">
        <f>IF(OR(RIGHT(Calendar!X37,4)="REDS",RIGHT(Calendar!X37,6)="BLACKS",RIGHT(Calendar!X37,5)="BLUES"),Calendar!W37,"")</f>
        <v/>
      </c>
      <c r="M37" s="21" t="str">
        <f>IF(OR(RIGHT(Calendar!AA37,4)="REDS",RIGHT(Calendar!AA37,6)="BLACKS",RIGHT(Calendar!AA37,5)="BLUES"),Calendar!Z37,"")</f>
        <v/>
      </c>
      <c r="N37" s="21" t="str">
        <f>IF(OR(RIGHT(Calendar!AD37,4)="REDS",RIGHT(Calendar!AD37,6)="BLACKS",RIGHT(Calendar!AD37,5)="BLUES"),Calendar!AC37,"")</f>
        <v/>
      </c>
      <c r="O37" s="21" t="str">
        <f>IF(OR(RIGHT(Calendar!AG37,4)="REDS",RIGHT(Calendar!AG37,6)="BLACKS",RIGHT(Calendar!AG37,5)="BLUES"),Calendar!AF37,"")</f>
        <v/>
      </c>
      <c r="P37" s="21" t="str">
        <f>IF(OR(RIGHT(Calendar!AJ37,4)="REDS",RIGHT(Calendar!AJ37,6)="BLACKS",RIGHT(Calendar!AJ37,5)="BLUES"),Calendar!AI37,"")</f>
        <v/>
      </c>
      <c r="Q37" s="21" t="str">
        <f>IF(OR(RIGHT(Calendar!AM37,4)="REDS",RIGHT(Calendar!AM37,6)="BLACKS",RIGHT(Calendar!AM37,5)="BLUES"),Calendar!AL37,"")</f>
        <v/>
      </c>
      <c r="R37" s="21" t="str">
        <f>IF(OR(RIGHT(Calendar!AP37,4)="REDS",RIGHT(Calendar!AP37,6)="BLACKS",RIGHT(Calendar!AP37,5)="BLUES"),Calendar!AO37,"")</f>
        <v/>
      </c>
      <c r="S37" s="21" t="str">
        <f>IF(OR(RIGHT(Calendar!AS37,4)="REDS",RIGHT(Calendar!AS37,6)="BLACKS",RIGHT(Calendar!AS37,5)="BLUES"),Calendar!AR37,"")</f>
        <v/>
      </c>
      <c r="T37" s="21" t="str">
        <f>IF(OR(RIGHT(Calendar!AV37,4)="REDS",RIGHT(Calendar!AV37,6)="BLACKS",RIGHT(Calendar!AV37,5)="BLUES"),Calendar!AU37,"")</f>
        <v/>
      </c>
      <c r="U37" s="21" t="str">
        <f>IF(OR(RIGHT(Calendar!AY37,4)="REDS",RIGHT(Calendar!AY37,6)="BLACKS",RIGHT(Calendar!AY37,5)="BLUES"),Calendar!AX37,"")</f>
        <v/>
      </c>
      <c r="V37" s="21" t="str">
        <f>IF(OR(RIGHT(Calendar!BB37,4)="REDS",RIGHT(Calendar!BB37,6)="BLACKS",RIGHT(Calendar!BB37,5)="BLUES"),Calendar!BA37,"")</f>
        <v/>
      </c>
      <c r="W37" s="21" t="str">
        <f>IF(OR(RIGHT(Calendar!BE37,4)="REDS",RIGHT(Calendar!BE37,6)="BLACKS",RIGHT(Calendar!BE37,5)="BLUES"),Calendar!BD37,"")</f>
        <v/>
      </c>
      <c r="X37" s="21" t="str">
        <f>IF(OR(RIGHT(Calendar!BH37,4)="REDS",RIGHT(Calendar!BH37,6)="BLACKS",RIGHT(Calendar!BH37,5)="BLUES"),Calendar!BG37,"")</f>
        <v/>
      </c>
      <c r="Y37" s="21" t="str">
        <f>IF(OR(RIGHT(Calendar!BK37,4)="REDS",RIGHT(Calendar!BK37,6)="BLACKS",RIGHT(Calendar!BK37,5)="BLUES"),Calendar!BJ37,"")</f>
        <v/>
      </c>
      <c r="Z37" s="21" t="str">
        <f>IF(OR(RIGHT(Calendar!BN37,4)="REDS",RIGHT(Calendar!BN37,6)="BLACKS",RIGHT(Calendar!BN37,5)="BLUES"),Calendar!BM37,"")</f>
        <v/>
      </c>
      <c r="AA37" s="21" t="str">
        <f>IF(OR(RIGHT(Calendar!BQ37,4)="REDS",RIGHT(Calendar!BQ37,6)="BLACKS",RIGHT(Calendar!BQ37,5)="BLUES"),Calendar!BP37,"")</f>
        <v/>
      </c>
      <c r="AB37" s="21" t="str">
        <f>IF(OR(RIGHT(Calendar!BT37,4)="REDS",RIGHT(Calendar!BT37,6)="BLACKS",RIGHT(Calendar!BT37,5)="BLUES"),Calendar!BS37,"")</f>
        <v/>
      </c>
      <c r="AC37" s="21" t="str">
        <f>IF(OR(RIGHT(Calendar!BW37,4)="REDS",RIGHT(Calendar!BW37,6)="BLACKS",RIGHT(Calendar!BW37,5)="BLUES"),Calendar!BV37,"")</f>
        <v/>
      </c>
      <c r="AD37" s="21" t="str">
        <f>IF(OR(RIGHT(Calendar!BZ37,4)="REDS",RIGHT(Calendar!BZ37,6)="BLACKS",RIGHT(Calendar!BZ37,5)="BLUES"),Calendar!BY37,"")</f>
        <v/>
      </c>
      <c r="AE37" s="21" t="str">
        <f>IF(OR(RIGHT(Calendar!CC37,4)="REDS",RIGHT(Calendar!CC37,6)="BLACKS",RIGHT(Calendar!CC37,5)="BLUES"),Calendar!CB37,"")</f>
        <v/>
      </c>
      <c r="AF37" s="21" t="str">
        <f>IF(OR(RIGHT(Calendar!CF37,4)="REDS",RIGHT(Calendar!CF37,6)="BLACKS",RIGHT(Calendar!CF37,5)="BLUES"),Calendar!CE37,"")</f>
        <v/>
      </c>
      <c r="AG37" s="21" t="str">
        <f>IF(OR(RIGHT(Calendar!CI37,4)="REDS",RIGHT(Calendar!CI37,6)="BLACKS",RIGHT(Calendar!CI37,5)="BLUES"),Calendar!CH37,"")</f>
        <v/>
      </c>
      <c r="AH37" s="21" t="str">
        <f>IF(OR(RIGHT(Calendar!CL37,4)="REDS",RIGHT(Calendar!CL37,6)="BLACKS",RIGHT(Calendar!CL37,5)="BLUES"),Calendar!CK37,"")</f>
        <v/>
      </c>
      <c r="AI37" s="21" t="str">
        <f>IF(OR(RIGHT(Calendar!CO37,4)="REDS",RIGHT(Calendar!CO37,6)="BLACKS",RIGHT(Calendar!CO37,5)="BLUES"),Calendar!CN37,"")</f>
        <v/>
      </c>
      <c r="AJ37" s="21" t="str">
        <f>IF(OR(RIGHT(Calendar!CR37,4)="REDS",RIGHT(Calendar!CR37,6)="BLACKS",RIGHT(Calendar!CR37,5)="BLUES"),Calendar!CQ37,"")</f>
        <v/>
      </c>
      <c r="AK37" s="21" t="str">
        <f>IF(OR(RIGHT(Calendar!CU37,4)="REDS",RIGHT(Calendar!CU37,6)="BLACKS",RIGHT(Calendar!CU37,5)="BLUES"),Calendar!CT37,"")</f>
        <v/>
      </c>
      <c r="AL37" s="21" t="str">
        <f>IF(OR(RIGHT(Calendar!CX37,4)="REDS",RIGHT(Calendar!CX37,6)="BLACKS",RIGHT(Calendar!CX37,5)="BLUES"),Calendar!CW37,"")</f>
        <v/>
      </c>
      <c r="AM37" s="21" t="str">
        <f>IF(OR(RIGHT(Calendar!DA37,4)="REDS",RIGHT(Calendar!DA37,6)="BLACKS",RIGHT(Calendar!DA37,5)="BLUES"),Calendar!CZ37,"")</f>
        <v/>
      </c>
      <c r="AN37" s="21" t="str">
        <f>IF(OR(RIGHT(Calendar!DD37,4)="REDS",RIGHT(Calendar!DD37,6)="BLACKS",RIGHT(Calendar!DD37,5)="BLUES"),Calendar!DC37,"")</f>
        <v/>
      </c>
      <c r="AO37" s="21" t="str">
        <f>IF(OR(RIGHT(Calendar!DG37,4)="REDS",RIGHT(Calendar!DG37,6)="BLACKS",RIGHT(Calendar!DG37,5)="BLUES"),Calendar!DF37,"")</f>
        <v/>
      </c>
      <c r="AP37" s="21" t="str">
        <f>IF(OR(RIGHT(Calendar!DJ37,4)="REDS",RIGHT(Calendar!DJ37,6)="BLACKS",RIGHT(Calendar!DJ37,5)="BLUES"),Calendar!DI37,"")</f>
        <v/>
      </c>
      <c r="AQ37" s="21" t="str">
        <f>IF(OR(RIGHT(Calendar!DM37,4)="REDS",RIGHT(Calendar!DM37,6)="BLACKS",RIGHT(Calendar!DM37,5)="BLUES"),Calendar!DL37,"")</f>
        <v/>
      </c>
      <c r="AR37" s="21" t="str">
        <f>IF(OR(RIGHT(Calendar!DP37,4)="REDS",RIGHT(Calendar!DP37,6)="BLACKS",RIGHT(Calendar!DP37,5)="BLUES"),Calendar!DO37,"")</f>
        <v/>
      </c>
      <c r="AS37" s="21" t="str">
        <f>IF(OR(RIGHT(Calendar!DS37,4)="REDS",RIGHT(Calendar!DS37,6)="BLACKS",RIGHT(Calendar!DS37,5)="BLUES"),Calendar!DR37,"")</f>
        <v/>
      </c>
      <c r="AT37" s="21" t="str">
        <f>IF(OR(RIGHT(Calendar!DV37,4)="REDS",RIGHT(Calendar!DV37,6)="BLACKS",RIGHT(Calendar!DV37,5)="BLUES"),Calendar!DU37,"")</f>
        <v/>
      </c>
      <c r="AU37" s="21" t="str">
        <f>IF(OR(RIGHT(Calendar!DY37,4)="REDS",RIGHT(Calendar!DY37,6)="BLACKS",RIGHT(Calendar!DY37,5)="BLUES"),Calendar!DX37,"")</f>
        <v/>
      </c>
      <c r="AV37" s="21" t="str">
        <f>IF(OR(RIGHT(Calendar!EB37,4)="REDS",RIGHT(Calendar!EB37,6)="BLACKS",RIGHT(Calendar!EB37,5)="BLUES"),Calendar!EA37,"")</f>
        <v/>
      </c>
      <c r="AW37" s="66" t="str">
        <f>IF(Calendar!I37="","",CONCATENATE(A37,"_",Calendar!H37,"_",Calendar!I37,"_",Calendar!J37,","))</f>
        <v/>
      </c>
      <c r="AX37" s="66" t="str">
        <f>IF(Calendar!L37="","",CONCATENATE(A37,"_",Calendar!K37,"_",Calendar!L37,"_",Calendar!M37,","))</f>
        <v/>
      </c>
      <c r="AY37" s="66" t="str">
        <f>IF(Calendar!O37="","",CONCATENATE(A37,"_",Calendar!N37,"_",Calendar!O37,"_",Calendar!P37,","))</f>
        <v/>
      </c>
      <c r="AZ37" s="66" t="str">
        <f>IF(Calendar!R37="","",CONCATENATE(A37,"_",Calendar!Q37,"_",Calendar!R37,"_",Calendar!S37,","))</f>
        <v/>
      </c>
      <c r="BA37" s="66" t="str">
        <f>IF(Calendar!U37="","",CONCATENATE(A37,"_",Calendar!T37,"_",Calendar!U37,"_",Calendar!V37,","))</f>
        <v/>
      </c>
      <c r="BB37" s="66" t="str">
        <f>IF(Calendar!X37="","",CONCATENATE(A37,"_",Calendar!W37,"_",Calendar!X37,"_",Calendar!Y37,","))</f>
        <v/>
      </c>
      <c r="BC37" s="66" t="str">
        <f>IF(Calendar!AA37="","",CONCATENATE(A37,"_",Calendar!Z37,"_",Calendar!AA37,"_",Calendar!AB37,","))</f>
        <v/>
      </c>
      <c r="BD37" s="66" t="str">
        <f>IF(Calendar!AD37="","",CONCATENATE(A37,"_",Calendar!AC37,"_",Calendar!AD37,"_",Calendar!AE37,","))</f>
        <v/>
      </c>
      <c r="BE37" s="66" t="str">
        <f>IF(Calendar!AG37="","",CONCATENATE(A37,"_",Calendar!AF37,"_",Calendar!AG37,"_",Calendar!AH37,","))</f>
        <v/>
      </c>
      <c r="BF37" s="66" t="str">
        <f>IF(Calendar!AJ37="","",CONCATENATE(A37,"_",Calendar!AI37,"_",Calendar!AJ37,"_",Calendar!AK37,","))</f>
        <v/>
      </c>
      <c r="BG37" s="66" t="str">
        <f>IF(Calendar!AM37="","",CONCATENATE(A37,"_",Calendar!AL37,"_",Calendar!AM37,"_",Calendar!AN37,","))</f>
        <v/>
      </c>
      <c r="BH37" s="66" t="str">
        <f>IF(Calendar!AP37="","",CONCATENATE(A37,"_",Calendar!AO37,"_",Calendar!AP37,"_",Calendar!AQ37,","))</f>
        <v/>
      </c>
      <c r="BI37" s="66" t="str">
        <f>IF(Calendar!AS37="","",CONCATENATE(A37,"_",Calendar!AR37,"_",Calendar!AS37,"_",Calendar!AT37,","))</f>
        <v/>
      </c>
      <c r="BJ37" s="66" t="str">
        <f>IF(Calendar!AV37="","",CONCATENATE(A37,"_",Calendar!AU37,"_",Calendar!AV37,"_",Calendar!AW37,","))</f>
        <v/>
      </c>
      <c r="BK37" s="66" t="str">
        <f>IF(Calendar!AY37="","",CONCATENATE(A37,"_",Calendar!AX37,"_",Calendar!AY37,"_",Calendar!AZ37,","))</f>
        <v/>
      </c>
      <c r="BL37" s="66" t="str">
        <f>IF(Calendar!BB37="","",CONCATENATE(A37,"_",Calendar!BA37,"_",Calendar!BB37,"_",Calendar!BC37,","))</f>
        <v/>
      </c>
      <c r="BM37" s="66" t="str">
        <f>IF(Calendar!BE37="","",CONCATENATE(A37,"_",Calendar!BD37,"_",Calendar!BE37,"_",Calendar!BF37,","))</f>
        <v/>
      </c>
      <c r="BN37" s="66" t="str">
        <f>IF(Calendar!BH37="","",CONCATENATE(A37,"_",Calendar!BG37,"_",Calendar!BH37,"_",Calendar!BI37,","))</f>
        <v/>
      </c>
      <c r="BO37" s="66" t="str">
        <f>IF(Calendar!BK37="","",CONCATENATE(A37,"_",Calendar!BJ37,"_",Calendar!BK37,"_",Calendar!BL37,","))</f>
        <v/>
      </c>
      <c r="BP37" s="66" t="str">
        <f>IF(Calendar!BN37="","",CONCATENATE(A37,"_",Calendar!BM37,"_",Calendar!BN37,"_",Calendar!BO37,","))</f>
        <v/>
      </c>
      <c r="BQ37" s="66" t="str">
        <f>IF(Calendar!BQ37="","",CONCATENATE(A37,"_",Calendar!BP37,"_",Calendar!BQ37,"_",Calendar!BR37,","))</f>
        <v/>
      </c>
      <c r="BR37" s="66" t="str">
        <f>IF(Calendar!BT37="","",CONCATENATE(A37,"_",Calendar!BS37,"_",Calendar!BT37,"_",Calendar!BU37,","))</f>
        <v/>
      </c>
      <c r="BS37" s="66" t="str">
        <f>IF(Calendar!BW37="","",CONCATENATE(A37,"_",Calendar!BV37,"_",Calendar!BW37,"_",Calendar!BX37,","))</f>
        <v/>
      </c>
      <c r="BT37" s="66" t="str">
        <f>IF(Calendar!BZ37="","",CONCATENATE(A37,"_",Calendar!BY37,"_",Calendar!BZ37,"_",Calendar!CA37,","))</f>
        <v/>
      </c>
      <c r="BU37" s="66" t="str">
        <f>IF(Calendar!CC37="","",CONCATENATE(A37,"_",Calendar!CB37,"_",Calendar!CC37,"_",Calendar!CD37,","))</f>
        <v/>
      </c>
      <c r="BV37" s="66" t="str">
        <f>IF(Calendar!CF37="","",CONCATENATE(A37,"_",Calendar!CE37,"_",Calendar!CF37,"_",Calendar!CG37,","))</f>
        <v/>
      </c>
      <c r="BW37" s="66" t="str">
        <f>IF(Calendar!CI37="","",CONCATENATE(A37,"_",Calendar!CH37,"_",Calendar!CI37,"_",Calendar!CJ37,","))</f>
        <v/>
      </c>
      <c r="BX37" s="66" t="str">
        <f>IF(Calendar!CL37="","",CONCATENATE(A37,"_",Calendar!CK37,"_",Calendar!CL37,"_",Calendar!CM37,","))</f>
        <v/>
      </c>
      <c r="BY37" s="66" t="str">
        <f>IF(Calendar!CO37="","",CONCATENATE(A37,"_",Calendar!CN37,"_",Calendar!CO37,"_",Calendar!CP37,","))</f>
        <v/>
      </c>
      <c r="BZ37" s="66" t="str">
        <f>IF(Calendar!CR37="","",CONCATENATE(A37,"_",Calendar!CQ37,"_",Calendar!CR37,"_",Calendar!CS37,","))</f>
        <v/>
      </c>
      <c r="CA37" s="66" t="str">
        <f>IF(Calendar!CU37="","",CONCATENATE(A37,"_",Calendar!CT37,"_",Calendar!CU37,"_",Calendar!CV37,","))</f>
        <v/>
      </c>
      <c r="CB37" s="66" t="str">
        <f>IF(Calendar!CX37="","",CONCATENATE(A37,"_",Calendar!CW37,"_",Calendar!CX37,"_",Calendar!CY37,","))</f>
        <v/>
      </c>
      <c r="CC37" s="66" t="str">
        <f>IF(Calendar!DA37="","",CONCATENATE(A37,"_",Calendar!CZ37,"_",Calendar!DA37,"_",Calendar!DB37,","))</f>
        <v/>
      </c>
      <c r="CD37" s="66" t="str">
        <f>IF(Calendar!DD37="","",CONCATENATE(A37,"_",Calendar!DC37,"_",Calendar!DD37,"_",Calendar!DE37,","))</f>
        <v/>
      </c>
      <c r="CE37" s="66" t="str">
        <f>IF(Calendar!DG37="","",CONCATENATE(A37,"_",Calendar!DF37,"_",Calendar!DG37,"_",Calendar!DH37,","))</f>
        <v/>
      </c>
      <c r="CF37" s="66" t="str">
        <f>IF(Calendar!DJ37="","",CONCATENATE(A37,"_",Calendar!DI37,"_",Calendar!DJ37,"_",Calendar!DK37,","))</f>
        <v/>
      </c>
      <c r="CG37" s="66" t="str">
        <f>IF(Calendar!DM37="","",CONCATENATE(A37,"_",Calendar!DL37,"_",Calendar!DM37,"_",Calendar!DN37,","))</f>
        <v/>
      </c>
      <c r="CH37" s="66" t="str">
        <f>IF(Calendar!DP37="","",CONCATENATE(A37,"_",Calendar!DO37,"_",Calendar!DP37,"_",Calendar!DQ37,","))</f>
        <v/>
      </c>
      <c r="CI37" s="66" t="str">
        <f>IF(Calendar!DS37="","",CONCATENATE(A37,"_",Calendar!DR37,"_",Calendar!DS37,"_",Calendar!DT37,","))</f>
        <v/>
      </c>
      <c r="CJ37" s="66" t="str">
        <f>IF(Calendar!DV37="","",CONCATENATE(A37,"_",Calendar!DU37,"_",Calendar!DV37,"_",Calendar!DW37,","))</f>
        <v/>
      </c>
      <c r="CK37" s="66" t="str">
        <f>IF(Calendar!DY37="","",CONCATENATE(A37,"_",Calendar!DX37,"_",Calendar!DY37,"_",Calendar!DZ37,","))</f>
        <v/>
      </c>
      <c r="CL37" s="90" t="str">
        <f>IF(Calendar!EB37="","",CONCATENATE(A37,"_",Calendar!EA37,"_",Calendar!EB37,"_",Calendar!EC37,","))</f>
        <v/>
      </c>
      <c r="CM37" s="94" t="str">
        <f t="shared" si="1"/>
        <v/>
      </c>
      <c r="CN37" s="95" t="str">
        <f t="shared" si="2"/>
        <v/>
      </c>
      <c r="CO37" s="96" t="str">
        <f t="shared" si="3"/>
        <v/>
      </c>
      <c r="CP37" s="94" t="str">
        <f>IF(View!$D$1&lt;&gt;"OK","",IF(OR(View!$C$3="K+4",View!$C$3="K+4 &amp; K+7",View!$C$3="K+4 &amp; K+10",View!$C$3="ALL"),IF(CM37="","",IF(AND(HomeCalc!$A37&gt;=View!$C$1,HomeCalc!A37&lt;=View!$C$2),HomeCalc!CM37,"")),""))</f>
        <v/>
      </c>
      <c r="CQ37" s="95" t="str">
        <f>IF(View!$D$1&lt;&gt;"OK","",IF(OR(View!$C$3="K+7",View!$C$3="K+4 &amp; K+7",View!$C$3="K+7 &amp; K+10",View!$C$3="ALL"),IF(CN37="","",IF(AND(HomeCalc!$A37&gt;=View!$C$1,HomeCalc!A37&lt;=View!$C$2),HomeCalc!CN37,"")),""))</f>
        <v/>
      </c>
      <c r="CR37" s="96" t="str">
        <f>IF(View!$D$1&lt;&gt;"OK","",IF(OR(View!$C$3="K+10",View!$C$3="K+4 &amp; K+10",View!$C$3="K+7 &amp; K+10",View!$C$3="ALL"),IF(CO37="","",IF(AND(HomeCalc!$A37&gt;=View!$C$1,HomeCalc!A37&lt;=View!$C$2),HomeCalc!CO37,"")),""))</f>
        <v/>
      </c>
      <c r="CS37" s="102" t="str">
        <f>IF(View!$D$1&lt;&gt;"OK","",CONCATENATE(CS36,CP37,CQ37,CR37))</f>
        <v/>
      </c>
    </row>
    <row r="38" spans="1:97" ht="15.75" x14ac:dyDescent="0.25">
      <c r="A38" s="11">
        <v>42220</v>
      </c>
      <c r="B38" s="16" t="s">
        <v>69</v>
      </c>
      <c r="C38" s="16">
        <f t="shared" si="4"/>
        <v>6</v>
      </c>
      <c r="D38" s="23" t="s">
        <v>67</v>
      </c>
      <c r="E38" s="24" t="s">
        <v>61</v>
      </c>
      <c r="F38" s="64">
        <f t="shared" si="0"/>
        <v>0</v>
      </c>
      <c r="G38" s="21" t="str">
        <f>IF(OR(RIGHT(Calendar!I38,4)="REDS",RIGHT(Calendar!I38,6)="BLACKS",RIGHT(Calendar!I38,5)="BLUES"),Calendar!H38,"")</f>
        <v/>
      </c>
      <c r="H38" s="21" t="str">
        <f>IF(OR(RIGHT(Calendar!L38,4)="REDS",RIGHT(Calendar!L38,6)="BLACKS",RIGHT(Calendar!L38,5)="BLUES"),Calendar!K38,"")</f>
        <v/>
      </c>
      <c r="I38" s="21" t="str">
        <f>IF(OR(RIGHT(Calendar!O38,4)="REDS",RIGHT(Calendar!O38,6)="BLACKS",RIGHT(Calendar!O38,5)="BLUES"),Calendar!N38,"")</f>
        <v/>
      </c>
      <c r="J38" s="21" t="str">
        <f>IF(OR(RIGHT(Calendar!R38,4)="REDS",RIGHT(Calendar!R38,6)="BLACKS",RIGHT(Calendar!R38,5)="BLUES"),Calendar!Q38,"")</f>
        <v/>
      </c>
      <c r="K38" s="21" t="str">
        <f>IF(OR(RIGHT(Calendar!U38,4)="REDS",RIGHT(Calendar!U38,6)="BLACKS",RIGHT(Calendar!U38,5)="BLUES"),Calendar!T38,"")</f>
        <v/>
      </c>
      <c r="L38" s="21" t="str">
        <f>IF(OR(RIGHT(Calendar!X38,4)="REDS",RIGHT(Calendar!X38,6)="BLACKS",RIGHT(Calendar!X38,5)="BLUES"),Calendar!W38,"")</f>
        <v/>
      </c>
      <c r="M38" s="21" t="str">
        <f>IF(OR(RIGHT(Calendar!AA38,4)="REDS",RIGHT(Calendar!AA38,6)="BLACKS",RIGHT(Calendar!AA38,5)="BLUES"),Calendar!Z38,"")</f>
        <v/>
      </c>
      <c r="N38" s="21" t="str">
        <f>IF(OR(RIGHT(Calendar!AD38,4)="REDS",RIGHT(Calendar!AD38,6)="BLACKS",RIGHT(Calendar!AD38,5)="BLUES"),Calendar!AC38,"")</f>
        <v/>
      </c>
      <c r="O38" s="21" t="str">
        <f>IF(OR(RIGHT(Calendar!AG38,4)="REDS",RIGHT(Calendar!AG38,6)="BLACKS",RIGHT(Calendar!AG38,5)="BLUES"),Calendar!AF38,"")</f>
        <v/>
      </c>
      <c r="P38" s="21" t="str">
        <f>IF(OR(RIGHT(Calendar!AJ38,4)="REDS",RIGHT(Calendar!AJ38,6)="BLACKS",RIGHT(Calendar!AJ38,5)="BLUES"),Calendar!AI38,"")</f>
        <v/>
      </c>
      <c r="Q38" s="21" t="str">
        <f>IF(OR(RIGHT(Calendar!AM38,4)="REDS",RIGHT(Calendar!AM38,6)="BLACKS",RIGHT(Calendar!AM38,5)="BLUES"),Calendar!AL38,"")</f>
        <v/>
      </c>
      <c r="R38" s="21" t="str">
        <f>IF(OR(RIGHT(Calendar!AP38,4)="REDS",RIGHT(Calendar!AP38,6)="BLACKS",RIGHT(Calendar!AP38,5)="BLUES"),Calendar!AO38,"")</f>
        <v/>
      </c>
      <c r="S38" s="21" t="str">
        <f>IF(OR(RIGHT(Calendar!AS38,4)="REDS",RIGHT(Calendar!AS38,6)="BLACKS",RIGHT(Calendar!AS38,5)="BLUES"),Calendar!AR38,"")</f>
        <v/>
      </c>
      <c r="T38" s="21" t="str">
        <f>IF(OR(RIGHT(Calendar!AV38,4)="REDS",RIGHT(Calendar!AV38,6)="BLACKS",RIGHT(Calendar!AV38,5)="BLUES"),Calendar!AU38,"")</f>
        <v/>
      </c>
      <c r="U38" s="21" t="str">
        <f>IF(OR(RIGHT(Calendar!AY38,4)="REDS",RIGHT(Calendar!AY38,6)="BLACKS",RIGHT(Calendar!AY38,5)="BLUES"),Calendar!AX38,"")</f>
        <v/>
      </c>
      <c r="V38" s="21" t="str">
        <f>IF(OR(RIGHT(Calendar!BB38,4)="REDS",RIGHT(Calendar!BB38,6)="BLACKS",RIGHT(Calendar!BB38,5)="BLUES"),Calendar!BA38,"")</f>
        <v/>
      </c>
      <c r="W38" s="21" t="str">
        <f>IF(OR(RIGHT(Calendar!BE38,4)="REDS",RIGHT(Calendar!BE38,6)="BLACKS",RIGHT(Calendar!BE38,5)="BLUES"),Calendar!BD38,"")</f>
        <v/>
      </c>
      <c r="X38" s="21" t="str">
        <f>IF(OR(RIGHT(Calendar!BH38,4)="REDS",RIGHT(Calendar!BH38,6)="BLACKS",RIGHT(Calendar!BH38,5)="BLUES"),Calendar!BG38,"")</f>
        <v/>
      </c>
      <c r="Y38" s="21" t="str">
        <f>IF(OR(RIGHT(Calendar!BK38,4)="REDS",RIGHT(Calendar!BK38,6)="BLACKS",RIGHT(Calendar!BK38,5)="BLUES"),Calendar!BJ38,"")</f>
        <v/>
      </c>
      <c r="Z38" s="21" t="str">
        <f>IF(OR(RIGHT(Calendar!BN38,4)="REDS",RIGHT(Calendar!BN38,6)="BLACKS",RIGHT(Calendar!BN38,5)="BLUES"),Calendar!BM38,"")</f>
        <v/>
      </c>
      <c r="AA38" s="21" t="str">
        <f>IF(OR(RIGHT(Calendar!BQ38,4)="REDS",RIGHT(Calendar!BQ38,6)="BLACKS",RIGHT(Calendar!BQ38,5)="BLUES"),Calendar!BP38,"")</f>
        <v/>
      </c>
      <c r="AB38" s="21" t="str">
        <f>IF(OR(RIGHT(Calendar!BT38,4)="REDS",RIGHT(Calendar!BT38,6)="BLACKS",RIGHT(Calendar!BT38,5)="BLUES"),Calendar!BS38,"")</f>
        <v/>
      </c>
      <c r="AC38" s="21" t="str">
        <f>IF(OR(RIGHT(Calendar!BW38,4)="REDS",RIGHT(Calendar!BW38,6)="BLACKS",RIGHT(Calendar!BW38,5)="BLUES"),Calendar!BV38,"")</f>
        <v/>
      </c>
      <c r="AD38" s="21" t="str">
        <f>IF(OR(RIGHT(Calendar!BZ38,4)="REDS",RIGHT(Calendar!BZ38,6)="BLACKS",RIGHT(Calendar!BZ38,5)="BLUES"),Calendar!BY38,"")</f>
        <v/>
      </c>
      <c r="AE38" s="21" t="str">
        <f>IF(OR(RIGHT(Calendar!CC38,4)="REDS",RIGHT(Calendar!CC38,6)="BLACKS",RIGHT(Calendar!CC38,5)="BLUES"),Calendar!CB38,"")</f>
        <v/>
      </c>
      <c r="AF38" s="21" t="str">
        <f>IF(OR(RIGHT(Calendar!CF38,4)="REDS",RIGHT(Calendar!CF38,6)="BLACKS",RIGHT(Calendar!CF38,5)="BLUES"),Calendar!CE38,"")</f>
        <v/>
      </c>
      <c r="AG38" s="21" t="str">
        <f>IF(OR(RIGHT(Calendar!CI38,4)="REDS",RIGHT(Calendar!CI38,6)="BLACKS",RIGHT(Calendar!CI38,5)="BLUES"),Calendar!CH38,"")</f>
        <v/>
      </c>
      <c r="AH38" s="21" t="str">
        <f>IF(OR(RIGHT(Calendar!CL38,4)="REDS",RIGHT(Calendar!CL38,6)="BLACKS",RIGHT(Calendar!CL38,5)="BLUES"),Calendar!CK38,"")</f>
        <v/>
      </c>
      <c r="AI38" s="21" t="str">
        <f>IF(OR(RIGHT(Calendar!CO38,4)="REDS",RIGHT(Calendar!CO38,6)="BLACKS",RIGHT(Calendar!CO38,5)="BLUES"),Calendar!CN38,"")</f>
        <v/>
      </c>
      <c r="AJ38" s="21" t="str">
        <f>IF(OR(RIGHT(Calendar!CR38,4)="REDS",RIGHT(Calendar!CR38,6)="BLACKS",RIGHT(Calendar!CR38,5)="BLUES"),Calendar!CQ38,"")</f>
        <v/>
      </c>
      <c r="AK38" s="21" t="str">
        <f>IF(OR(RIGHT(Calendar!CU38,4)="REDS",RIGHT(Calendar!CU38,6)="BLACKS",RIGHT(Calendar!CU38,5)="BLUES"),Calendar!CT38,"")</f>
        <v/>
      </c>
      <c r="AL38" s="21" t="str">
        <f>IF(OR(RIGHT(Calendar!CX38,4)="REDS",RIGHT(Calendar!CX38,6)="BLACKS",RIGHT(Calendar!CX38,5)="BLUES"),Calendar!CW38,"")</f>
        <v/>
      </c>
      <c r="AM38" s="21" t="str">
        <f>IF(OR(RIGHT(Calendar!DA38,4)="REDS",RIGHT(Calendar!DA38,6)="BLACKS",RIGHT(Calendar!DA38,5)="BLUES"),Calendar!CZ38,"")</f>
        <v/>
      </c>
      <c r="AN38" s="21" t="str">
        <f>IF(OR(RIGHT(Calendar!DD38,4)="REDS",RIGHT(Calendar!DD38,6)="BLACKS",RIGHT(Calendar!DD38,5)="BLUES"),Calendar!DC38,"")</f>
        <v/>
      </c>
      <c r="AO38" s="21" t="str">
        <f>IF(OR(RIGHT(Calendar!DG38,4)="REDS",RIGHT(Calendar!DG38,6)="BLACKS",RIGHT(Calendar!DG38,5)="BLUES"),Calendar!DF38,"")</f>
        <v/>
      </c>
      <c r="AP38" s="21" t="str">
        <f>IF(OR(RIGHT(Calendar!DJ38,4)="REDS",RIGHT(Calendar!DJ38,6)="BLACKS",RIGHT(Calendar!DJ38,5)="BLUES"),Calendar!DI38,"")</f>
        <v/>
      </c>
      <c r="AQ38" s="21" t="str">
        <f>IF(OR(RIGHT(Calendar!DM38,4)="REDS",RIGHT(Calendar!DM38,6)="BLACKS",RIGHT(Calendar!DM38,5)="BLUES"),Calendar!DL38,"")</f>
        <v/>
      </c>
      <c r="AR38" s="21" t="str">
        <f>IF(OR(RIGHT(Calendar!DP38,4)="REDS",RIGHT(Calendar!DP38,6)="BLACKS",RIGHT(Calendar!DP38,5)="BLUES"),Calendar!DO38,"")</f>
        <v/>
      </c>
      <c r="AS38" s="21" t="str">
        <f>IF(OR(RIGHT(Calendar!DS38,4)="REDS",RIGHT(Calendar!DS38,6)="BLACKS",RIGHT(Calendar!DS38,5)="BLUES"),Calendar!DR38,"")</f>
        <v/>
      </c>
      <c r="AT38" s="21" t="str">
        <f>IF(OR(RIGHT(Calendar!DV38,4)="REDS",RIGHT(Calendar!DV38,6)="BLACKS",RIGHT(Calendar!DV38,5)="BLUES"),Calendar!DU38,"")</f>
        <v/>
      </c>
      <c r="AU38" s="21" t="str">
        <f>IF(OR(RIGHT(Calendar!DY38,4)="REDS",RIGHT(Calendar!DY38,6)="BLACKS",RIGHT(Calendar!DY38,5)="BLUES"),Calendar!DX38,"")</f>
        <v/>
      </c>
      <c r="AV38" s="21" t="str">
        <f>IF(OR(RIGHT(Calendar!EB38,4)="REDS",RIGHT(Calendar!EB38,6)="BLACKS",RIGHT(Calendar!EB38,5)="BLUES"),Calendar!EA38,"")</f>
        <v/>
      </c>
      <c r="AW38" s="66" t="str">
        <f>IF(Calendar!I38="","",CONCATENATE(A38,"_",Calendar!H38,"_",Calendar!I38,"_",Calendar!J38,","))</f>
        <v/>
      </c>
      <c r="AX38" s="66" t="str">
        <f>IF(Calendar!L38="","",CONCATENATE(A38,"_",Calendar!K38,"_",Calendar!L38,"_",Calendar!M38,","))</f>
        <v/>
      </c>
      <c r="AY38" s="66" t="str">
        <f>IF(Calendar!O38="","",CONCATENATE(A38,"_",Calendar!N38,"_",Calendar!O38,"_",Calendar!P38,","))</f>
        <v/>
      </c>
      <c r="AZ38" s="66" t="str">
        <f>IF(Calendar!R38="","",CONCATENATE(A38,"_",Calendar!Q38,"_",Calendar!R38,"_",Calendar!S38,","))</f>
        <v/>
      </c>
      <c r="BA38" s="66" t="str">
        <f>IF(Calendar!U38="","",CONCATENATE(A38,"_",Calendar!T38,"_",Calendar!U38,"_",Calendar!V38,","))</f>
        <v/>
      </c>
      <c r="BB38" s="66" t="str">
        <f>IF(Calendar!X38="","",CONCATENATE(A38,"_",Calendar!W38,"_",Calendar!X38,"_",Calendar!Y38,","))</f>
        <v/>
      </c>
      <c r="BC38" s="66" t="str">
        <f>IF(Calendar!AA38="","",CONCATENATE(A38,"_",Calendar!Z38,"_",Calendar!AA38,"_",Calendar!AB38,","))</f>
        <v/>
      </c>
      <c r="BD38" s="66" t="str">
        <f>IF(Calendar!AD38="","",CONCATENATE(A38,"_",Calendar!AC38,"_",Calendar!AD38,"_",Calendar!AE38,","))</f>
        <v/>
      </c>
      <c r="BE38" s="66" t="str">
        <f>IF(Calendar!AG38="","",CONCATENATE(A38,"_",Calendar!AF38,"_",Calendar!AG38,"_",Calendar!AH38,","))</f>
        <v/>
      </c>
      <c r="BF38" s="66" t="str">
        <f>IF(Calendar!AJ38="","",CONCATENATE(A38,"_",Calendar!AI38,"_",Calendar!AJ38,"_",Calendar!AK38,","))</f>
        <v/>
      </c>
      <c r="BG38" s="66" t="str">
        <f>IF(Calendar!AM38="","",CONCATENATE(A38,"_",Calendar!AL38,"_",Calendar!AM38,"_",Calendar!AN38,","))</f>
        <v/>
      </c>
      <c r="BH38" s="66" t="str">
        <f>IF(Calendar!AP38="","",CONCATENATE(A38,"_",Calendar!AO38,"_",Calendar!AP38,"_",Calendar!AQ38,","))</f>
        <v/>
      </c>
      <c r="BI38" s="66" t="str">
        <f>IF(Calendar!AS38="","",CONCATENATE(A38,"_",Calendar!AR38,"_",Calendar!AS38,"_",Calendar!AT38,","))</f>
        <v/>
      </c>
      <c r="BJ38" s="66" t="str">
        <f>IF(Calendar!AV38="","",CONCATENATE(A38,"_",Calendar!AU38,"_",Calendar!AV38,"_",Calendar!AW38,","))</f>
        <v/>
      </c>
      <c r="BK38" s="66" t="str">
        <f>IF(Calendar!AY38="","",CONCATENATE(A38,"_",Calendar!AX38,"_",Calendar!AY38,"_",Calendar!AZ38,","))</f>
        <v/>
      </c>
      <c r="BL38" s="66" t="str">
        <f>IF(Calendar!BB38="","",CONCATENATE(A38,"_",Calendar!BA38,"_",Calendar!BB38,"_",Calendar!BC38,","))</f>
        <v/>
      </c>
      <c r="BM38" s="66" t="str">
        <f>IF(Calendar!BE38="","",CONCATENATE(A38,"_",Calendar!BD38,"_",Calendar!BE38,"_",Calendar!BF38,","))</f>
        <v/>
      </c>
      <c r="BN38" s="66" t="str">
        <f>IF(Calendar!BH38="","",CONCATENATE(A38,"_",Calendar!BG38,"_",Calendar!BH38,"_",Calendar!BI38,","))</f>
        <v/>
      </c>
      <c r="BO38" s="66" t="str">
        <f>IF(Calendar!BK38="","",CONCATENATE(A38,"_",Calendar!BJ38,"_",Calendar!BK38,"_",Calendar!BL38,","))</f>
        <v/>
      </c>
      <c r="BP38" s="66" t="str">
        <f>IF(Calendar!BN38="","",CONCATENATE(A38,"_",Calendar!BM38,"_",Calendar!BN38,"_",Calendar!BO38,","))</f>
        <v/>
      </c>
      <c r="BQ38" s="66" t="str">
        <f>IF(Calendar!BQ38="","",CONCATENATE(A38,"_",Calendar!BP38,"_",Calendar!BQ38,"_",Calendar!BR38,","))</f>
        <v/>
      </c>
      <c r="BR38" s="66" t="str">
        <f>IF(Calendar!BT38="","",CONCATENATE(A38,"_",Calendar!BS38,"_",Calendar!BT38,"_",Calendar!BU38,","))</f>
        <v/>
      </c>
      <c r="BS38" s="66" t="str">
        <f>IF(Calendar!BW38="","",CONCATENATE(A38,"_",Calendar!BV38,"_",Calendar!BW38,"_",Calendar!BX38,","))</f>
        <v/>
      </c>
      <c r="BT38" s="66" t="str">
        <f>IF(Calendar!BZ38="","",CONCATENATE(A38,"_",Calendar!BY38,"_",Calendar!BZ38,"_",Calendar!CA38,","))</f>
        <v/>
      </c>
      <c r="BU38" s="66" t="str">
        <f>IF(Calendar!CC38="","",CONCATENATE(A38,"_",Calendar!CB38,"_",Calendar!CC38,"_",Calendar!CD38,","))</f>
        <v/>
      </c>
      <c r="BV38" s="66" t="str">
        <f>IF(Calendar!CF38="","",CONCATENATE(A38,"_",Calendar!CE38,"_",Calendar!CF38,"_",Calendar!CG38,","))</f>
        <v/>
      </c>
      <c r="BW38" s="66" t="str">
        <f>IF(Calendar!CI38="","",CONCATENATE(A38,"_",Calendar!CH38,"_",Calendar!CI38,"_",Calendar!CJ38,","))</f>
        <v/>
      </c>
      <c r="BX38" s="66" t="str">
        <f>IF(Calendar!CL38="","",CONCATENATE(A38,"_",Calendar!CK38,"_",Calendar!CL38,"_",Calendar!CM38,","))</f>
        <v/>
      </c>
      <c r="BY38" s="66" t="str">
        <f>IF(Calendar!CO38="","",CONCATENATE(A38,"_",Calendar!CN38,"_",Calendar!CO38,"_",Calendar!CP38,","))</f>
        <v/>
      </c>
      <c r="BZ38" s="66" t="str">
        <f>IF(Calendar!CR38="","",CONCATENATE(A38,"_",Calendar!CQ38,"_",Calendar!CR38,"_",Calendar!CS38,","))</f>
        <v/>
      </c>
      <c r="CA38" s="66" t="str">
        <f>IF(Calendar!CU38="","",CONCATENATE(A38,"_",Calendar!CT38,"_",Calendar!CU38,"_",Calendar!CV38,","))</f>
        <v/>
      </c>
      <c r="CB38" s="66" t="str">
        <f>IF(Calendar!CX38="","",CONCATENATE(A38,"_",Calendar!CW38,"_",Calendar!CX38,"_",Calendar!CY38,","))</f>
        <v/>
      </c>
      <c r="CC38" s="66" t="str">
        <f>IF(Calendar!DA38="","",CONCATENATE(A38,"_",Calendar!CZ38,"_",Calendar!DA38,"_",Calendar!DB38,","))</f>
        <v/>
      </c>
      <c r="CD38" s="66" t="str">
        <f>IF(Calendar!DD38="","",CONCATENATE(A38,"_",Calendar!DC38,"_",Calendar!DD38,"_",Calendar!DE38,","))</f>
        <v/>
      </c>
      <c r="CE38" s="66" t="str">
        <f>IF(Calendar!DG38="","",CONCATENATE(A38,"_",Calendar!DF38,"_",Calendar!DG38,"_",Calendar!DH38,","))</f>
        <v/>
      </c>
      <c r="CF38" s="66" t="str">
        <f>IF(Calendar!DJ38="","",CONCATENATE(A38,"_",Calendar!DI38,"_",Calendar!DJ38,"_",Calendar!DK38,","))</f>
        <v/>
      </c>
      <c r="CG38" s="66" t="str">
        <f>IF(Calendar!DM38="","",CONCATENATE(A38,"_",Calendar!DL38,"_",Calendar!DM38,"_",Calendar!DN38,","))</f>
        <v/>
      </c>
      <c r="CH38" s="66" t="str">
        <f>IF(Calendar!DP38="","",CONCATENATE(A38,"_",Calendar!DO38,"_",Calendar!DP38,"_",Calendar!DQ38,","))</f>
        <v/>
      </c>
      <c r="CI38" s="66" t="str">
        <f>IF(Calendar!DS38="","",CONCATENATE(A38,"_",Calendar!DR38,"_",Calendar!DS38,"_",Calendar!DT38,","))</f>
        <v/>
      </c>
      <c r="CJ38" s="66" t="str">
        <f>IF(Calendar!DV38="","",CONCATENATE(A38,"_",Calendar!DU38,"_",Calendar!DV38,"_",Calendar!DW38,","))</f>
        <v/>
      </c>
      <c r="CK38" s="66" t="str">
        <f>IF(Calendar!DY38="","",CONCATENATE(A38,"_",Calendar!DX38,"_",Calendar!DY38,"_",Calendar!DZ38,","))</f>
        <v/>
      </c>
      <c r="CL38" s="90" t="str">
        <f>IF(Calendar!EB38="","",CONCATENATE(A38,"_",Calendar!EA38,"_",Calendar!EB38,"_",Calendar!EC38,","))</f>
        <v/>
      </c>
      <c r="CM38" s="94" t="str">
        <f t="shared" si="1"/>
        <v/>
      </c>
      <c r="CN38" s="95" t="str">
        <f t="shared" si="2"/>
        <v/>
      </c>
      <c r="CO38" s="96" t="str">
        <f t="shared" si="3"/>
        <v/>
      </c>
      <c r="CP38" s="94" t="str">
        <f>IF(View!$D$1&lt;&gt;"OK","",IF(OR(View!$C$3="K+4",View!$C$3="K+4 &amp; K+7",View!$C$3="K+4 &amp; K+10",View!$C$3="ALL"),IF(CM38="","",IF(AND(HomeCalc!$A38&gt;=View!$C$1,HomeCalc!A38&lt;=View!$C$2),HomeCalc!CM38,"")),""))</f>
        <v/>
      </c>
      <c r="CQ38" s="95" t="str">
        <f>IF(View!$D$1&lt;&gt;"OK","",IF(OR(View!$C$3="K+7",View!$C$3="K+4 &amp; K+7",View!$C$3="K+7 &amp; K+10",View!$C$3="ALL"),IF(CN38="","",IF(AND(HomeCalc!$A38&gt;=View!$C$1,HomeCalc!A38&lt;=View!$C$2),HomeCalc!CN38,"")),""))</f>
        <v/>
      </c>
      <c r="CR38" s="96" t="str">
        <f>IF(View!$D$1&lt;&gt;"OK","",IF(OR(View!$C$3="K+10",View!$C$3="K+4 &amp; K+10",View!$C$3="K+7 &amp; K+10",View!$C$3="ALL"),IF(CO38="","",IF(AND(HomeCalc!$A38&gt;=View!$C$1,HomeCalc!A38&lt;=View!$C$2),HomeCalc!CO38,"")),""))</f>
        <v/>
      </c>
      <c r="CS38" s="102" t="str">
        <f>IF(View!$D$1&lt;&gt;"OK","",CONCATENATE(CS37,CP38,CQ38,CR38))</f>
        <v/>
      </c>
    </row>
    <row r="39" spans="1:97" ht="15.75" x14ac:dyDescent="0.25">
      <c r="A39" s="11">
        <v>42221</v>
      </c>
      <c r="B39" s="16" t="s">
        <v>69</v>
      </c>
      <c r="C39" s="16">
        <f t="shared" si="4"/>
        <v>6</v>
      </c>
      <c r="D39" s="24" t="s">
        <v>60</v>
      </c>
      <c r="E39" s="24" t="s">
        <v>61</v>
      </c>
      <c r="F39" s="64">
        <f t="shared" si="0"/>
        <v>0</v>
      </c>
      <c r="G39" s="21" t="str">
        <f>IF(OR(RIGHT(Calendar!I39,4)="REDS",RIGHT(Calendar!I39,6)="BLACKS",RIGHT(Calendar!I39,5)="BLUES"),Calendar!H39,"")</f>
        <v/>
      </c>
      <c r="H39" s="21" t="str">
        <f>IF(OR(RIGHT(Calendar!L39,4)="REDS",RIGHT(Calendar!L39,6)="BLACKS",RIGHT(Calendar!L39,5)="BLUES"),Calendar!K39,"")</f>
        <v/>
      </c>
      <c r="I39" s="21" t="str">
        <f>IF(OR(RIGHT(Calendar!O39,4)="REDS",RIGHT(Calendar!O39,6)="BLACKS",RIGHT(Calendar!O39,5)="BLUES"),Calendar!N39,"")</f>
        <v/>
      </c>
      <c r="J39" s="21" t="str">
        <f>IF(OR(RIGHT(Calendar!R39,4)="REDS",RIGHT(Calendar!R39,6)="BLACKS",RIGHT(Calendar!R39,5)="BLUES"),Calendar!Q39,"")</f>
        <v/>
      </c>
      <c r="K39" s="21" t="str">
        <f>IF(OR(RIGHT(Calendar!U39,4)="REDS",RIGHT(Calendar!U39,6)="BLACKS",RIGHT(Calendar!U39,5)="BLUES"),Calendar!T39,"")</f>
        <v/>
      </c>
      <c r="L39" s="21" t="str">
        <f>IF(OR(RIGHT(Calendar!X39,4)="REDS",RIGHT(Calendar!X39,6)="BLACKS",RIGHT(Calendar!X39,5)="BLUES"),Calendar!W39,"")</f>
        <v/>
      </c>
      <c r="M39" s="21" t="str">
        <f>IF(OR(RIGHT(Calendar!AA39,4)="REDS",RIGHT(Calendar!AA39,6)="BLACKS",RIGHT(Calendar!AA39,5)="BLUES"),Calendar!Z39,"")</f>
        <v/>
      </c>
      <c r="N39" s="21" t="str">
        <f>IF(OR(RIGHT(Calendar!AD39,4)="REDS",RIGHT(Calendar!AD39,6)="BLACKS",RIGHT(Calendar!AD39,5)="BLUES"),Calendar!AC39,"")</f>
        <v/>
      </c>
      <c r="O39" s="21" t="str">
        <f>IF(OR(RIGHT(Calendar!AG39,4)="REDS",RIGHT(Calendar!AG39,6)="BLACKS",RIGHT(Calendar!AG39,5)="BLUES"),Calendar!AF39,"")</f>
        <v/>
      </c>
      <c r="P39" s="21" t="str">
        <f>IF(OR(RIGHT(Calendar!AJ39,4)="REDS",RIGHT(Calendar!AJ39,6)="BLACKS",RIGHT(Calendar!AJ39,5)="BLUES"),Calendar!AI39,"")</f>
        <v/>
      </c>
      <c r="Q39" s="21" t="str">
        <f>IF(OR(RIGHT(Calendar!AM39,4)="REDS",RIGHT(Calendar!AM39,6)="BLACKS",RIGHT(Calendar!AM39,5)="BLUES"),Calendar!AL39,"")</f>
        <v/>
      </c>
      <c r="R39" s="21" t="str">
        <f>IF(OR(RIGHT(Calendar!AP39,4)="REDS",RIGHT(Calendar!AP39,6)="BLACKS",RIGHT(Calendar!AP39,5)="BLUES"),Calendar!AO39,"")</f>
        <v/>
      </c>
      <c r="S39" s="21" t="str">
        <f>IF(OR(RIGHT(Calendar!AS39,4)="REDS",RIGHT(Calendar!AS39,6)="BLACKS",RIGHT(Calendar!AS39,5)="BLUES"),Calendar!AR39,"")</f>
        <v/>
      </c>
      <c r="T39" s="21" t="str">
        <f>IF(OR(RIGHT(Calendar!AV39,4)="REDS",RIGHT(Calendar!AV39,6)="BLACKS",RIGHT(Calendar!AV39,5)="BLUES"),Calendar!AU39,"")</f>
        <v/>
      </c>
      <c r="U39" s="21" t="str">
        <f>IF(OR(RIGHT(Calendar!AY39,4)="REDS",RIGHT(Calendar!AY39,6)="BLACKS",RIGHT(Calendar!AY39,5)="BLUES"),Calendar!AX39,"")</f>
        <v/>
      </c>
      <c r="V39" s="21" t="str">
        <f>IF(OR(RIGHT(Calendar!BB39,4)="REDS",RIGHT(Calendar!BB39,6)="BLACKS",RIGHT(Calendar!BB39,5)="BLUES"),Calendar!BA39,"")</f>
        <v/>
      </c>
      <c r="W39" s="21" t="str">
        <f>IF(OR(RIGHT(Calendar!BE39,4)="REDS",RIGHT(Calendar!BE39,6)="BLACKS",RIGHT(Calendar!BE39,5)="BLUES"),Calendar!BD39,"")</f>
        <v/>
      </c>
      <c r="X39" s="21" t="str">
        <f>IF(OR(RIGHT(Calendar!BH39,4)="REDS",RIGHT(Calendar!BH39,6)="BLACKS",RIGHT(Calendar!BH39,5)="BLUES"),Calendar!BG39,"")</f>
        <v/>
      </c>
      <c r="Y39" s="21" t="str">
        <f>IF(OR(RIGHT(Calendar!BK39,4)="REDS",RIGHT(Calendar!BK39,6)="BLACKS",RIGHT(Calendar!BK39,5)="BLUES"),Calendar!BJ39,"")</f>
        <v/>
      </c>
      <c r="Z39" s="21" t="str">
        <f>IF(OR(RIGHT(Calendar!BN39,4)="REDS",RIGHT(Calendar!BN39,6)="BLACKS",RIGHT(Calendar!BN39,5)="BLUES"),Calendar!BM39,"")</f>
        <v/>
      </c>
      <c r="AA39" s="21" t="str">
        <f>IF(OR(RIGHT(Calendar!BQ39,4)="REDS",RIGHT(Calendar!BQ39,6)="BLACKS",RIGHT(Calendar!BQ39,5)="BLUES"),Calendar!BP39,"")</f>
        <v/>
      </c>
      <c r="AB39" s="21" t="str">
        <f>IF(OR(RIGHT(Calendar!BT39,4)="REDS",RIGHT(Calendar!BT39,6)="BLACKS",RIGHT(Calendar!BT39,5)="BLUES"),Calendar!BS39,"")</f>
        <v/>
      </c>
      <c r="AC39" s="21" t="str">
        <f>IF(OR(RIGHT(Calendar!BW39,4)="REDS",RIGHT(Calendar!BW39,6)="BLACKS",RIGHT(Calendar!BW39,5)="BLUES"),Calendar!BV39,"")</f>
        <v/>
      </c>
      <c r="AD39" s="21" t="str">
        <f>IF(OR(RIGHT(Calendar!BZ39,4)="REDS",RIGHT(Calendar!BZ39,6)="BLACKS",RIGHT(Calendar!BZ39,5)="BLUES"),Calendar!BY39,"")</f>
        <v/>
      </c>
      <c r="AE39" s="21" t="str">
        <f>IF(OR(RIGHT(Calendar!CC39,4)="REDS",RIGHT(Calendar!CC39,6)="BLACKS",RIGHT(Calendar!CC39,5)="BLUES"),Calendar!CB39,"")</f>
        <v/>
      </c>
      <c r="AF39" s="21" t="str">
        <f>IF(OR(RIGHT(Calendar!CF39,4)="REDS",RIGHT(Calendar!CF39,6)="BLACKS",RIGHT(Calendar!CF39,5)="BLUES"),Calendar!CE39,"")</f>
        <v/>
      </c>
      <c r="AG39" s="21" t="str">
        <f>IF(OR(RIGHT(Calendar!CI39,4)="REDS",RIGHT(Calendar!CI39,6)="BLACKS",RIGHT(Calendar!CI39,5)="BLUES"),Calendar!CH39,"")</f>
        <v/>
      </c>
      <c r="AH39" s="21" t="str">
        <f>IF(OR(RIGHT(Calendar!CL39,4)="REDS",RIGHT(Calendar!CL39,6)="BLACKS",RIGHT(Calendar!CL39,5)="BLUES"),Calendar!CK39,"")</f>
        <v/>
      </c>
      <c r="AI39" s="21" t="str">
        <f>IF(OR(RIGHT(Calendar!CO39,4)="REDS",RIGHT(Calendar!CO39,6)="BLACKS",RIGHT(Calendar!CO39,5)="BLUES"),Calendar!CN39,"")</f>
        <v/>
      </c>
      <c r="AJ39" s="21" t="str">
        <f>IF(OR(RIGHT(Calendar!CR39,4)="REDS",RIGHT(Calendar!CR39,6)="BLACKS",RIGHT(Calendar!CR39,5)="BLUES"),Calendar!CQ39,"")</f>
        <v/>
      </c>
      <c r="AK39" s="21" t="str">
        <f>IF(OR(RIGHT(Calendar!CU39,4)="REDS",RIGHT(Calendar!CU39,6)="BLACKS",RIGHT(Calendar!CU39,5)="BLUES"),Calendar!CT39,"")</f>
        <v/>
      </c>
      <c r="AL39" s="21" t="str">
        <f>IF(OR(RIGHT(Calendar!CX39,4)="REDS",RIGHT(Calendar!CX39,6)="BLACKS",RIGHT(Calendar!CX39,5)="BLUES"),Calendar!CW39,"")</f>
        <v/>
      </c>
      <c r="AM39" s="21" t="str">
        <f>IF(OR(RIGHT(Calendar!DA39,4)="REDS",RIGHT(Calendar!DA39,6)="BLACKS",RIGHT(Calendar!DA39,5)="BLUES"),Calendar!CZ39,"")</f>
        <v/>
      </c>
      <c r="AN39" s="21" t="str">
        <f>IF(OR(RIGHT(Calendar!DD39,4)="REDS",RIGHT(Calendar!DD39,6)="BLACKS",RIGHT(Calendar!DD39,5)="BLUES"),Calendar!DC39,"")</f>
        <v/>
      </c>
      <c r="AO39" s="21" t="str">
        <f>IF(OR(RIGHT(Calendar!DG39,4)="REDS",RIGHT(Calendar!DG39,6)="BLACKS",RIGHT(Calendar!DG39,5)="BLUES"),Calendar!DF39,"")</f>
        <v/>
      </c>
      <c r="AP39" s="21" t="str">
        <f>IF(OR(RIGHT(Calendar!DJ39,4)="REDS",RIGHT(Calendar!DJ39,6)="BLACKS",RIGHT(Calendar!DJ39,5)="BLUES"),Calendar!DI39,"")</f>
        <v/>
      </c>
      <c r="AQ39" s="21" t="str">
        <f>IF(OR(RIGHT(Calendar!DM39,4)="REDS",RIGHT(Calendar!DM39,6)="BLACKS",RIGHT(Calendar!DM39,5)="BLUES"),Calendar!DL39,"")</f>
        <v/>
      </c>
      <c r="AR39" s="21" t="str">
        <f>IF(OR(RIGHT(Calendar!DP39,4)="REDS",RIGHT(Calendar!DP39,6)="BLACKS",RIGHT(Calendar!DP39,5)="BLUES"),Calendar!DO39,"")</f>
        <v/>
      </c>
      <c r="AS39" s="21" t="str">
        <f>IF(OR(RIGHT(Calendar!DS39,4)="REDS",RIGHT(Calendar!DS39,6)="BLACKS",RIGHT(Calendar!DS39,5)="BLUES"),Calendar!DR39,"")</f>
        <v/>
      </c>
      <c r="AT39" s="21" t="str">
        <f>IF(OR(RIGHT(Calendar!DV39,4)="REDS",RIGHT(Calendar!DV39,6)="BLACKS",RIGHT(Calendar!DV39,5)="BLUES"),Calendar!DU39,"")</f>
        <v/>
      </c>
      <c r="AU39" s="21" t="str">
        <f>IF(OR(RIGHT(Calendar!DY39,4)="REDS",RIGHT(Calendar!DY39,6)="BLACKS",RIGHT(Calendar!DY39,5)="BLUES"),Calendar!DX39,"")</f>
        <v/>
      </c>
      <c r="AV39" s="21" t="str">
        <f>IF(OR(RIGHT(Calendar!EB39,4)="REDS",RIGHT(Calendar!EB39,6)="BLACKS",RIGHT(Calendar!EB39,5)="BLUES"),Calendar!EA39,"")</f>
        <v/>
      </c>
      <c r="AW39" s="66" t="str">
        <f>IF(Calendar!I39="","",CONCATENATE(A39,"_",Calendar!H39,"_",Calendar!I39,"_",Calendar!J39,","))</f>
        <v/>
      </c>
      <c r="AX39" s="66" t="str">
        <f>IF(Calendar!L39="","",CONCATENATE(A39,"_",Calendar!K39,"_",Calendar!L39,"_",Calendar!M39,","))</f>
        <v/>
      </c>
      <c r="AY39" s="66" t="str">
        <f>IF(Calendar!O39="","",CONCATENATE(A39,"_",Calendar!N39,"_",Calendar!O39,"_",Calendar!P39,","))</f>
        <v/>
      </c>
      <c r="AZ39" s="66" t="str">
        <f>IF(Calendar!R39="","",CONCATENATE(A39,"_",Calendar!Q39,"_",Calendar!R39,"_",Calendar!S39,","))</f>
        <v/>
      </c>
      <c r="BA39" s="66" t="str">
        <f>IF(Calendar!U39="","",CONCATENATE(A39,"_",Calendar!T39,"_",Calendar!U39,"_",Calendar!V39,","))</f>
        <v/>
      </c>
      <c r="BB39" s="66" t="str">
        <f>IF(Calendar!X39="","",CONCATENATE(A39,"_",Calendar!W39,"_",Calendar!X39,"_",Calendar!Y39,","))</f>
        <v/>
      </c>
      <c r="BC39" s="66" t="str">
        <f>IF(Calendar!AA39="","",CONCATENATE(A39,"_",Calendar!Z39,"_",Calendar!AA39,"_",Calendar!AB39,","))</f>
        <v/>
      </c>
      <c r="BD39" s="66" t="str">
        <f>IF(Calendar!AD39="","",CONCATENATE(A39,"_",Calendar!AC39,"_",Calendar!AD39,"_",Calendar!AE39,","))</f>
        <v/>
      </c>
      <c r="BE39" s="66" t="str">
        <f>IF(Calendar!AG39="","",CONCATENATE(A39,"_",Calendar!AF39,"_",Calendar!AG39,"_",Calendar!AH39,","))</f>
        <v/>
      </c>
      <c r="BF39" s="66" t="str">
        <f>IF(Calendar!AJ39="","",CONCATENATE(A39,"_",Calendar!AI39,"_",Calendar!AJ39,"_",Calendar!AK39,","))</f>
        <v/>
      </c>
      <c r="BG39" s="66" t="str">
        <f>IF(Calendar!AM39="","",CONCATENATE(A39,"_",Calendar!AL39,"_",Calendar!AM39,"_",Calendar!AN39,","))</f>
        <v/>
      </c>
      <c r="BH39" s="66" t="str">
        <f>IF(Calendar!AP39="","",CONCATENATE(A39,"_",Calendar!AO39,"_",Calendar!AP39,"_",Calendar!AQ39,","))</f>
        <v/>
      </c>
      <c r="BI39" s="66" t="str">
        <f>IF(Calendar!AS39="","",CONCATENATE(A39,"_",Calendar!AR39,"_",Calendar!AS39,"_",Calendar!AT39,","))</f>
        <v/>
      </c>
      <c r="BJ39" s="66" t="str">
        <f>IF(Calendar!AV39="","",CONCATENATE(A39,"_",Calendar!AU39,"_",Calendar!AV39,"_",Calendar!AW39,","))</f>
        <v/>
      </c>
      <c r="BK39" s="66" t="str">
        <f>IF(Calendar!AY39="","",CONCATENATE(A39,"_",Calendar!AX39,"_",Calendar!AY39,"_",Calendar!AZ39,","))</f>
        <v/>
      </c>
      <c r="BL39" s="66" t="str">
        <f>IF(Calendar!BB39="","",CONCATENATE(A39,"_",Calendar!BA39,"_",Calendar!BB39,"_",Calendar!BC39,","))</f>
        <v/>
      </c>
      <c r="BM39" s="66" t="str">
        <f>IF(Calendar!BE39="","",CONCATENATE(A39,"_",Calendar!BD39,"_",Calendar!BE39,"_",Calendar!BF39,","))</f>
        <v/>
      </c>
      <c r="BN39" s="66" t="str">
        <f>IF(Calendar!BH39="","",CONCATENATE(A39,"_",Calendar!BG39,"_",Calendar!BH39,"_",Calendar!BI39,","))</f>
        <v/>
      </c>
      <c r="BO39" s="66" t="str">
        <f>IF(Calendar!BK39="","",CONCATENATE(A39,"_",Calendar!BJ39,"_",Calendar!BK39,"_",Calendar!BL39,","))</f>
        <v/>
      </c>
      <c r="BP39" s="66" t="str">
        <f>IF(Calendar!BN39="","",CONCATENATE(A39,"_",Calendar!BM39,"_",Calendar!BN39,"_",Calendar!BO39,","))</f>
        <v/>
      </c>
      <c r="BQ39" s="66" t="str">
        <f>IF(Calendar!BQ39="","",CONCATENATE(A39,"_",Calendar!BP39,"_",Calendar!BQ39,"_",Calendar!BR39,","))</f>
        <v/>
      </c>
      <c r="BR39" s="66" t="str">
        <f>IF(Calendar!BT39="","",CONCATENATE(A39,"_",Calendar!BS39,"_",Calendar!BT39,"_",Calendar!BU39,","))</f>
        <v/>
      </c>
      <c r="BS39" s="66" t="str">
        <f>IF(Calendar!BW39="","",CONCATENATE(A39,"_",Calendar!BV39,"_",Calendar!BW39,"_",Calendar!BX39,","))</f>
        <v/>
      </c>
      <c r="BT39" s="66" t="str">
        <f>IF(Calendar!BZ39="","",CONCATENATE(A39,"_",Calendar!BY39,"_",Calendar!BZ39,"_",Calendar!CA39,","))</f>
        <v/>
      </c>
      <c r="BU39" s="66" t="str">
        <f>IF(Calendar!CC39="","",CONCATENATE(A39,"_",Calendar!CB39,"_",Calendar!CC39,"_",Calendar!CD39,","))</f>
        <v/>
      </c>
      <c r="BV39" s="66" t="str">
        <f>IF(Calendar!CF39="","",CONCATENATE(A39,"_",Calendar!CE39,"_",Calendar!CF39,"_",Calendar!CG39,","))</f>
        <v/>
      </c>
      <c r="BW39" s="66" t="str">
        <f>IF(Calendar!CI39="","",CONCATENATE(A39,"_",Calendar!CH39,"_",Calendar!CI39,"_",Calendar!CJ39,","))</f>
        <v/>
      </c>
      <c r="BX39" s="66" t="str">
        <f>IF(Calendar!CL39="","",CONCATENATE(A39,"_",Calendar!CK39,"_",Calendar!CL39,"_",Calendar!CM39,","))</f>
        <v/>
      </c>
      <c r="BY39" s="66" t="str">
        <f>IF(Calendar!CO39="","",CONCATENATE(A39,"_",Calendar!CN39,"_",Calendar!CO39,"_",Calendar!CP39,","))</f>
        <v/>
      </c>
      <c r="BZ39" s="66" t="str">
        <f>IF(Calendar!CR39="","",CONCATENATE(A39,"_",Calendar!CQ39,"_",Calendar!CR39,"_",Calendar!CS39,","))</f>
        <v/>
      </c>
      <c r="CA39" s="66" t="str">
        <f>IF(Calendar!CU39="","",CONCATENATE(A39,"_",Calendar!CT39,"_",Calendar!CU39,"_",Calendar!CV39,","))</f>
        <v/>
      </c>
      <c r="CB39" s="66" t="str">
        <f>IF(Calendar!CX39="","",CONCATENATE(A39,"_",Calendar!CW39,"_",Calendar!CX39,"_",Calendar!CY39,","))</f>
        <v/>
      </c>
      <c r="CC39" s="66" t="str">
        <f>IF(Calendar!DA39="","",CONCATENATE(A39,"_",Calendar!CZ39,"_",Calendar!DA39,"_",Calendar!DB39,","))</f>
        <v/>
      </c>
      <c r="CD39" s="66" t="str">
        <f>IF(Calendar!DD39="","",CONCATENATE(A39,"_",Calendar!DC39,"_",Calendar!DD39,"_",Calendar!DE39,","))</f>
        <v/>
      </c>
      <c r="CE39" s="66" t="str">
        <f>IF(Calendar!DG39="","",CONCATENATE(A39,"_",Calendar!DF39,"_",Calendar!DG39,"_",Calendar!DH39,","))</f>
        <v/>
      </c>
      <c r="CF39" s="66" t="str">
        <f>IF(Calendar!DJ39="","",CONCATENATE(A39,"_",Calendar!DI39,"_",Calendar!DJ39,"_",Calendar!DK39,","))</f>
        <v/>
      </c>
      <c r="CG39" s="66" t="str">
        <f>IF(Calendar!DM39="","",CONCATENATE(A39,"_",Calendar!DL39,"_",Calendar!DM39,"_",Calendar!DN39,","))</f>
        <v/>
      </c>
      <c r="CH39" s="66" t="str">
        <f>IF(Calendar!DP39="","",CONCATENATE(A39,"_",Calendar!DO39,"_",Calendar!DP39,"_",Calendar!DQ39,","))</f>
        <v/>
      </c>
      <c r="CI39" s="66" t="str">
        <f>IF(Calendar!DS39="","",CONCATENATE(A39,"_",Calendar!DR39,"_",Calendar!DS39,"_",Calendar!DT39,","))</f>
        <v/>
      </c>
      <c r="CJ39" s="66" t="str">
        <f>IF(Calendar!DV39="","",CONCATENATE(A39,"_",Calendar!DU39,"_",Calendar!DV39,"_",Calendar!DW39,","))</f>
        <v/>
      </c>
      <c r="CK39" s="66" t="str">
        <f>IF(Calendar!DY39="","",CONCATENATE(A39,"_",Calendar!DX39,"_",Calendar!DY39,"_",Calendar!DZ39,","))</f>
        <v/>
      </c>
      <c r="CL39" s="90" t="str">
        <f>IF(Calendar!EB39="","",CONCATENATE(A39,"_",Calendar!EA39,"_",Calendar!EB39,"_",Calendar!EC39,","))</f>
        <v/>
      </c>
      <c r="CM39" s="94" t="str">
        <f t="shared" si="1"/>
        <v/>
      </c>
      <c r="CN39" s="95" t="str">
        <f t="shared" si="2"/>
        <v/>
      </c>
      <c r="CO39" s="96" t="str">
        <f t="shared" si="3"/>
        <v/>
      </c>
      <c r="CP39" s="94" t="str">
        <f>IF(View!$D$1&lt;&gt;"OK","",IF(OR(View!$C$3="K+4",View!$C$3="K+4 &amp; K+7",View!$C$3="K+4 &amp; K+10",View!$C$3="ALL"),IF(CM39="","",IF(AND(HomeCalc!$A39&gt;=View!$C$1,HomeCalc!A39&lt;=View!$C$2),HomeCalc!CM39,"")),""))</f>
        <v/>
      </c>
      <c r="CQ39" s="95" t="str">
        <f>IF(View!$D$1&lt;&gt;"OK","",IF(OR(View!$C$3="K+7",View!$C$3="K+4 &amp; K+7",View!$C$3="K+7 &amp; K+10",View!$C$3="ALL"),IF(CN39="","",IF(AND(HomeCalc!$A39&gt;=View!$C$1,HomeCalc!A39&lt;=View!$C$2),HomeCalc!CN39,"")),""))</f>
        <v/>
      </c>
      <c r="CR39" s="96" t="str">
        <f>IF(View!$D$1&lt;&gt;"OK","",IF(OR(View!$C$3="K+10",View!$C$3="K+4 &amp; K+10",View!$C$3="K+7 &amp; K+10",View!$C$3="ALL"),IF(CO39="","",IF(AND(HomeCalc!$A39&gt;=View!$C$1,HomeCalc!A39&lt;=View!$C$2),HomeCalc!CO39,"")),""))</f>
        <v/>
      </c>
      <c r="CS39" s="102" t="str">
        <f>IF(View!$D$1&lt;&gt;"OK","",CONCATENATE(CS38,CP39,CQ39,CR39))</f>
        <v/>
      </c>
    </row>
    <row r="40" spans="1:97" ht="15.75" x14ac:dyDescent="0.25">
      <c r="A40" s="11">
        <v>42222</v>
      </c>
      <c r="B40" s="16" t="s">
        <v>69</v>
      </c>
      <c r="C40" s="16">
        <f t="shared" si="4"/>
        <v>6</v>
      </c>
      <c r="D40" s="28" t="s">
        <v>62</v>
      </c>
      <c r="E40" s="24" t="s">
        <v>61</v>
      </c>
      <c r="F40" s="64">
        <f t="shared" si="0"/>
        <v>0</v>
      </c>
      <c r="G40" s="21" t="str">
        <f>IF(OR(RIGHT(Calendar!I40,4)="REDS",RIGHT(Calendar!I40,6)="BLACKS",RIGHT(Calendar!I40,5)="BLUES"),Calendar!H40,"")</f>
        <v/>
      </c>
      <c r="H40" s="21" t="str">
        <f>IF(OR(RIGHT(Calendar!L40,4)="REDS",RIGHT(Calendar!L40,6)="BLACKS",RIGHT(Calendar!L40,5)="BLUES"),Calendar!K40,"")</f>
        <v/>
      </c>
      <c r="I40" s="21" t="str">
        <f>IF(OR(RIGHT(Calendar!O40,4)="REDS",RIGHT(Calendar!O40,6)="BLACKS",RIGHT(Calendar!O40,5)="BLUES"),Calendar!N40,"")</f>
        <v/>
      </c>
      <c r="J40" s="21" t="str">
        <f>IF(OR(RIGHT(Calendar!R40,4)="REDS",RIGHT(Calendar!R40,6)="BLACKS",RIGHT(Calendar!R40,5)="BLUES"),Calendar!Q40,"")</f>
        <v/>
      </c>
      <c r="K40" s="21" t="str">
        <f>IF(OR(RIGHT(Calendar!U40,4)="REDS",RIGHT(Calendar!U40,6)="BLACKS",RIGHT(Calendar!U40,5)="BLUES"),Calendar!T40,"")</f>
        <v/>
      </c>
      <c r="L40" s="21" t="str">
        <f>IF(OR(RIGHT(Calendar!X40,4)="REDS",RIGHT(Calendar!X40,6)="BLACKS",RIGHT(Calendar!X40,5)="BLUES"),Calendar!W40,"")</f>
        <v/>
      </c>
      <c r="M40" s="21" t="str">
        <f>IF(OR(RIGHT(Calendar!AA40,4)="REDS",RIGHT(Calendar!AA40,6)="BLACKS",RIGHT(Calendar!AA40,5)="BLUES"),Calendar!Z40,"")</f>
        <v/>
      </c>
      <c r="N40" s="21" t="str">
        <f>IF(OR(RIGHT(Calendar!AD40,4)="REDS",RIGHT(Calendar!AD40,6)="BLACKS",RIGHT(Calendar!AD40,5)="BLUES"),Calendar!AC40,"")</f>
        <v/>
      </c>
      <c r="O40" s="21" t="str">
        <f>IF(OR(RIGHT(Calendar!AG40,4)="REDS",RIGHT(Calendar!AG40,6)="BLACKS",RIGHT(Calendar!AG40,5)="BLUES"),Calendar!AF40,"")</f>
        <v/>
      </c>
      <c r="P40" s="21" t="str">
        <f>IF(OR(RIGHT(Calendar!AJ40,4)="REDS",RIGHT(Calendar!AJ40,6)="BLACKS",RIGHT(Calendar!AJ40,5)="BLUES"),Calendar!AI40,"")</f>
        <v/>
      </c>
      <c r="Q40" s="21" t="str">
        <f>IF(OR(RIGHT(Calendar!AM40,4)="REDS",RIGHT(Calendar!AM40,6)="BLACKS",RIGHT(Calendar!AM40,5)="BLUES"),Calendar!AL40,"")</f>
        <v/>
      </c>
      <c r="R40" s="21" t="str">
        <f>IF(OR(RIGHT(Calendar!AP40,4)="REDS",RIGHT(Calendar!AP40,6)="BLACKS",RIGHT(Calendar!AP40,5)="BLUES"),Calendar!AO40,"")</f>
        <v/>
      </c>
      <c r="S40" s="21" t="str">
        <f>IF(OR(RIGHT(Calendar!AS40,4)="REDS",RIGHT(Calendar!AS40,6)="BLACKS",RIGHT(Calendar!AS40,5)="BLUES"),Calendar!AR40,"")</f>
        <v/>
      </c>
      <c r="T40" s="21" t="str">
        <f>IF(OR(RIGHT(Calendar!AV40,4)="REDS",RIGHT(Calendar!AV40,6)="BLACKS",RIGHT(Calendar!AV40,5)="BLUES"),Calendar!AU40,"")</f>
        <v/>
      </c>
      <c r="U40" s="21" t="str">
        <f>IF(OR(RIGHT(Calendar!AY40,4)="REDS",RIGHT(Calendar!AY40,6)="BLACKS",RIGHT(Calendar!AY40,5)="BLUES"),Calendar!AX40,"")</f>
        <v/>
      </c>
      <c r="V40" s="21" t="str">
        <f>IF(OR(RIGHT(Calendar!BB40,4)="REDS",RIGHT(Calendar!BB40,6)="BLACKS",RIGHT(Calendar!BB40,5)="BLUES"),Calendar!BA40,"")</f>
        <v/>
      </c>
      <c r="W40" s="21" t="str">
        <f>IF(OR(RIGHT(Calendar!BE40,4)="REDS",RIGHT(Calendar!BE40,6)="BLACKS",RIGHT(Calendar!BE40,5)="BLUES"),Calendar!BD40,"")</f>
        <v/>
      </c>
      <c r="X40" s="21" t="str">
        <f>IF(OR(RIGHT(Calendar!BH40,4)="REDS",RIGHT(Calendar!BH40,6)="BLACKS",RIGHT(Calendar!BH40,5)="BLUES"),Calendar!BG40,"")</f>
        <v/>
      </c>
      <c r="Y40" s="21" t="str">
        <f>IF(OR(RIGHT(Calendar!BK40,4)="REDS",RIGHT(Calendar!BK40,6)="BLACKS",RIGHT(Calendar!BK40,5)="BLUES"),Calendar!BJ40,"")</f>
        <v/>
      </c>
      <c r="Z40" s="21" t="str">
        <f>IF(OR(RIGHT(Calendar!BN40,4)="REDS",RIGHT(Calendar!BN40,6)="BLACKS",RIGHT(Calendar!BN40,5)="BLUES"),Calendar!BM40,"")</f>
        <v/>
      </c>
      <c r="AA40" s="21" t="str">
        <f>IF(OR(RIGHT(Calendar!BQ40,4)="REDS",RIGHT(Calendar!BQ40,6)="BLACKS",RIGHT(Calendar!BQ40,5)="BLUES"),Calendar!BP40,"")</f>
        <v/>
      </c>
      <c r="AB40" s="21" t="str">
        <f>IF(OR(RIGHT(Calendar!BT40,4)="REDS",RIGHT(Calendar!BT40,6)="BLACKS",RIGHT(Calendar!BT40,5)="BLUES"),Calendar!BS40,"")</f>
        <v/>
      </c>
      <c r="AC40" s="21" t="str">
        <f>IF(OR(RIGHT(Calendar!BW40,4)="REDS",RIGHT(Calendar!BW40,6)="BLACKS",RIGHT(Calendar!BW40,5)="BLUES"),Calendar!BV40,"")</f>
        <v/>
      </c>
      <c r="AD40" s="21" t="str">
        <f>IF(OR(RIGHT(Calendar!BZ40,4)="REDS",RIGHT(Calendar!BZ40,6)="BLACKS",RIGHT(Calendar!BZ40,5)="BLUES"),Calendar!BY40,"")</f>
        <v/>
      </c>
      <c r="AE40" s="21" t="str">
        <f>IF(OR(RIGHT(Calendar!CC40,4)="REDS",RIGHT(Calendar!CC40,6)="BLACKS",RIGHT(Calendar!CC40,5)="BLUES"),Calendar!CB40,"")</f>
        <v/>
      </c>
      <c r="AF40" s="21" t="str">
        <f>IF(OR(RIGHT(Calendar!CF40,4)="REDS",RIGHT(Calendar!CF40,6)="BLACKS",RIGHT(Calendar!CF40,5)="BLUES"),Calendar!CE40,"")</f>
        <v/>
      </c>
      <c r="AG40" s="21" t="str">
        <f>IF(OR(RIGHT(Calendar!CI40,4)="REDS",RIGHT(Calendar!CI40,6)="BLACKS",RIGHT(Calendar!CI40,5)="BLUES"),Calendar!CH40,"")</f>
        <v/>
      </c>
      <c r="AH40" s="21" t="str">
        <f>IF(OR(RIGHT(Calendar!CL40,4)="REDS",RIGHT(Calendar!CL40,6)="BLACKS",RIGHT(Calendar!CL40,5)="BLUES"),Calendar!CK40,"")</f>
        <v/>
      </c>
      <c r="AI40" s="21" t="str">
        <f>IF(OR(RIGHT(Calendar!CO40,4)="REDS",RIGHT(Calendar!CO40,6)="BLACKS",RIGHT(Calendar!CO40,5)="BLUES"),Calendar!CN40,"")</f>
        <v/>
      </c>
      <c r="AJ40" s="21" t="str">
        <f>IF(OR(RIGHT(Calendar!CR40,4)="REDS",RIGHT(Calendar!CR40,6)="BLACKS",RIGHT(Calendar!CR40,5)="BLUES"),Calendar!CQ40,"")</f>
        <v/>
      </c>
      <c r="AK40" s="21" t="str">
        <f>IF(OR(RIGHT(Calendar!CU40,4)="REDS",RIGHT(Calendar!CU40,6)="BLACKS",RIGHT(Calendar!CU40,5)="BLUES"),Calendar!CT40,"")</f>
        <v/>
      </c>
      <c r="AL40" s="21" t="str">
        <f>IF(OR(RIGHT(Calendar!CX40,4)="REDS",RIGHT(Calendar!CX40,6)="BLACKS",RIGHT(Calendar!CX40,5)="BLUES"),Calendar!CW40,"")</f>
        <v/>
      </c>
      <c r="AM40" s="21" t="str">
        <f>IF(OR(RIGHT(Calendar!DA40,4)="REDS",RIGHT(Calendar!DA40,6)="BLACKS",RIGHT(Calendar!DA40,5)="BLUES"),Calendar!CZ40,"")</f>
        <v/>
      </c>
      <c r="AN40" s="21" t="str">
        <f>IF(OR(RIGHT(Calendar!DD40,4)="REDS",RIGHT(Calendar!DD40,6)="BLACKS",RIGHT(Calendar!DD40,5)="BLUES"),Calendar!DC40,"")</f>
        <v/>
      </c>
      <c r="AO40" s="21" t="str">
        <f>IF(OR(RIGHT(Calendar!DG40,4)="REDS",RIGHT(Calendar!DG40,6)="BLACKS",RIGHT(Calendar!DG40,5)="BLUES"),Calendar!DF40,"")</f>
        <v/>
      </c>
      <c r="AP40" s="21" t="str">
        <f>IF(OR(RIGHT(Calendar!DJ40,4)="REDS",RIGHT(Calendar!DJ40,6)="BLACKS",RIGHT(Calendar!DJ40,5)="BLUES"),Calendar!DI40,"")</f>
        <v/>
      </c>
      <c r="AQ40" s="21" t="str">
        <f>IF(OR(RIGHT(Calendar!DM40,4)="REDS",RIGHT(Calendar!DM40,6)="BLACKS",RIGHT(Calendar!DM40,5)="BLUES"),Calendar!DL40,"")</f>
        <v/>
      </c>
      <c r="AR40" s="21" t="str">
        <f>IF(OR(RIGHT(Calendar!DP40,4)="REDS",RIGHT(Calendar!DP40,6)="BLACKS",RIGHT(Calendar!DP40,5)="BLUES"),Calendar!DO40,"")</f>
        <v/>
      </c>
      <c r="AS40" s="21" t="str">
        <f>IF(OR(RIGHT(Calendar!DS40,4)="REDS",RIGHT(Calendar!DS40,6)="BLACKS",RIGHT(Calendar!DS40,5)="BLUES"),Calendar!DR40,"")</f>
        <v/>
      </c>
      <c r="AT40" s="21" t="str">
        <f>IF(OR(RIGHT(Calendar!DV40,4)="REDS",RIGHT(Calendar!DV40,6)="BLACKS",RIGHT(Calendar!DV40,5)="BLUES"),Calendar!DU40,"")</f>
        <v/>
      </c>
      <c r="AU40" s="21" t="str">
        <f>IF(OR(RIGHT(Calendar!DY40,4)="REDS",RIGHT(Calendar!DY40,6)="BLACKS",RIGHT(Calendar!DY40,5)="BLUES"),Calendar!DX40,"")</f>
        <v/>
      </c>
      <c r="AV40" s="21" t="str">
        <f>IF(OR(RIGHT(Calendar!EB40,4)="REDS",RIGHT(Calendar!EB40,6)="BLACKS",RIGHT(Calendar!EB40,5)="BLUES"),Calendar!EA40,"")</f>
        <v/>
      </c>
      <c r="AW40" s="66" t="str">
        <f>IF(Calendar!I40="","",CONCATENATE(A40,"_",Calendar!H40,"_",Calendar!I40,"_",Calendar!J40,","))</f>
        <v/>
      </c>
      <c r="AX40" s="66" t="str">
        <f>IF(Calendar!L40="","",CONCATENATE(A40,"_",Calendar!K40,"_",Calendar!L40,"_",Calendar!M40,","))</f>
        <v/>
      </c>
      <c r="AY40" s="66" t="str">
        <f>IF(Calendar!O40="","",CONCATENATE(A40,"_",Calendar!N40,"_",Calendar!O40,"_",Calendar!P40,","))</f>
        <v/>
      </c>
      <c r="AZ40" s="66" t="str">
        <f>IF(Calendar!R40="","",CONCATENATE(A40,"_",Calendar!Q40,"_",Calendar!R40,"_",Calendar!S40,","))</f>
        <v/>
      </c>
      <c r="BA40" s="66" t="str">
        <f>IF(Calendar!U40="","",CONCATENATE(A40,"_",Calendar!T40,"_",Calendar!U40,"_",Calendar!V40,","))</f>
        <v/>
      </c>
      <c r="BB40" s="66" t="str">
        <f>IF(Calendar!X40="","",CONCATENATE(A40,"_",Calendar!W40,"_",Calendar!X40,"_",Calendar!Y40,","))</f>
        <v/>
      </c>
      <c r="BC40" s="66" t="str">
        <f>IF(Calendar!AA40="","",CONCATENATE(A40,"_",Calendar!Z40,"_",Calendar!AA40,"_",Calendar!AB40,","))</f>
        <v/>
      </c>
      <c r="BD40" s="66" t="str">
        <f>IF(Calendar!AD40="","",CONCATENATE(A40,"_",Calendar!AC40,"_",Calendar!AD40,"_",Calendar!AE40,","))</f>
        <v/>
      </c>
      <c r="BE40" s="66" t="str">
        <f>IF(Calendar!AG40="","",CONCATENATE(A40,"_",Calendar!AF40,"_",Calendar!AG40,"_",Calendar!AH40,","))</f>
        <v/>
      </c>
      <c r="BF40" s="66" t="str">
        <f>IF(Calendar!AJ40="","",CONCATENATE(A40,"_",Calendar!AI40,"_",Calendar!AJ40,"_",Calendar!AK40,","))</f>
        <v/>
      </c>
      <c r="BG40" s="66" t="str">
        <f>IF(Calendar!AM40="","",CONCATENATE(A40,"_",Calendar!AL40,"_",Calendar!AM40,"_",Calendar!AN40,","))</f>
        <v/>
      </c>
      <c r="BH40" s="66" t="str">
        <f>IF(Calendar!AP40="","",CONCATENATE(A40,"_",Calendar!AO40,"_",Calendar!AP40,"_",Calendar!AQ40,","))</f>
        <v/>
      </c>
      <c r="BI40" s="66" t="str">
        <f>IF(Calendar!AS40="","",CONCATENATE(A40,"_",Calendar!AR40,"_",Calendar!AS40,"_",Calendar!AT40,","))</f>
        <v/>
      </c>
      <c r="BJ40" s="66" t="str">
        <f>IF(Calendar!AV40="","",CONCATENATE(A40,"_",Calendar!AU40,"_",Calendar!AV40,"_",Calendar!AW40,","))</f>
        <v/>
      </c>
      <c r="BK40" s="66" t="str">
        <f>IF(Calendar!AY40="","",CONCATENATE(A40,"_",Calendar!AX40,"_",Calendar!AY40,"_",Calendar!AZ40,","))</f>
        <v/>
      </c>
      <c r="BL40" s="66" t="str">
        <f>IF(Calendar!BB40="","",CONCATENATE(A40,"_",Calendar!BA40,"_",Calendar!BB40,"_",Calendar!BC40,","))</f>
        <v/>
      </c>
      <c r="BM40" s="66" t="str">
        <f>IF(Calendar!BE40="","",CONCATENATE(A40,"_",Calendar!BD40,"_",Calendar!BE40,"_",Calendar!BF40,","))</f>
        <v/>
      </c>
      <c r="BN40" s="66" t="str">
        <f>IF(Calendar!BH40="","",CONCATENATE(A40,"_",Calendar!BG40,"_",Calendar!BH40,"_",Calendar!BI40,","))</f>
        <v/>
      </c>
      <c r="BO40" s="66" t="str">
        <f>IF(Calendar!BK40="","",CONCATENATE(A40,"_",Calendar!BJ40,"_",Calendar!BK40,"_",Calendar!BL40,","))</f>
        <v/>
      </c>
      <c r="BP40" s="66" t="str">
        <f>IF(Calendar!BN40="","",CONCATENATE(A40,"_",Calendar!BM40,"_",Calendar!BN40,"_",Calendar!BO40,","))</f>
        <v/>
      </c>
      <c r="BQ40" s="66" t="str">
        <f>IF(Calendar!BQ40="","",CONCATENATE(A40,"_",Calendar!BP40,"_",Calendar!BQ40,"_",Calendar!BR40,","))</f>
        <v/>
      </c>
      <c r="BR40" s="66" t="str">
        <f>IF(Calendar!BT40="","",CONCATENATE(A40,"_",Calendar!BS40,"_",Calendar!BT40,"_",Calendar!BU40,","))</f>
        <v/>
      </c>
      <c r="BS40" s="66" t="str">
        <f>IF(Calendar!BW40="","",CONCATENATE(A40,"_",Calendar!BV40,"_",Calendar!BW40,"_",Calendar!BX40,","))</f>
        <v/>
      </c>
      <c r="BT40" s="66" t="str">
        <f>IF(Calendar!BZ40="","",CONCATENATE(A40,"_",Calendar!BY40,"_",Calendar!BZ40,"_",Calendar!CA40,","))</f>
        <v/>
      </c>
      <c r="BU40" s="66" t="str">
        <f>IF(Calendar!CC40="","",CONCATENATE(A40,"_",Calendar!CB40,"_",Calendar!CC40,"_",Calendar!CD40,","))</f>
        <v/>
      </c>
      <c r="BV40" s="66" t="str">
        <f>IF(Calendar!CF40="","",CONCATENATE(A40,"_",Calendar!CE40,"_",Calendar!CF40,"_",Calendar!CG40,","))</f>
        <v/>
      </c>
      <c r="BW40" s="66" t="str">
        <f>IF(Calendar!CI40="","",CONCATENATE(A40,"_",Calendar!CH40,"_",Calendar!CI40,"_",Calendar!CJ40,","))</f>
        <v/>
      </c>
      <c r="BX40" s="66" t="str">
        <f>IF(Calendar!CL40="","",CONCATENATE(A40,"_",Calendar!CK40,"_",Calendar!CL40,"_",Calendar!CM40,","))</f>
        <v/>
      </c>
      <c r="BY40" s="66" t="str">
        <f>IF(Calendar!CO40="","",CONCATENATE(A40,"_",Calendar!CN40,"_",Calendar!CO40,"_",Calendar!CP40,","))</f>
        <v/>
      </c>
      <c r="BZ40" s="66" t="str">
        <f>IF(Calendar!CR40="","",CONCATENATE(A40,"_",Calendar!CQ40,"_",Calendar!CR40,"_",Calendar!CS40,","))</f>
        <v/>
      </c>
      <c r="CA40" s="66" t="str">
        <f>IF(Calendar!CU40="","",CONCATENATE(A40,"_",Calendar!CT40,"_",Calendar!CU40,"_",Calendar!CV40,","))</f>
        <v/>
      </c>
      <c r="CB40" s="66" t="str">
        <f>IF(Calendar!CX40="","",CONCATENATE(A40,"_",Calendar!CW40,"_",Calendar!CX40,"_",Calendar!CY40,","))</f>
        <v/>
      </c>
      <c r="CC40" s="66" t="str">
        <f>IF(Calendar!DA40="","",CONCATENATE(A40,"_",Calendar!CZ40,"_",Calendar!DA40,"_",Calendar!DB40,","))</f>
        <v/>
      </c>
      <c r="CD40" s="66" t="str">
        <f>IF(Calendar!DD40="","",CONCATENATE(A40,"_",Calendar!DC40,"_",Calendar!DD40,"_",Calendar!DE40,","))</f>
        <v/>
      </c>
      <c r="CE40" s="66" t="str">
        <f>IF(Calendar!DG40="","",CONCATENATE(A40,"_",Calendar!DF40,"_",Calendar!DG40,"_",Calendar!DH40,","))</f>
        <v/>
      </c>
      <c r="CF40" s="66" t="str">
        <f>IF(Calendar!DJ40="","",CONCATENATE(A40,"_",Calendar!DI40,"_",Calendar!DJ40,"_",Calendar!DK40,","))</f>
        <v/>
      </c>
      <c r="CG40" s="66" t="str">
        <f>IF(Calendar!DM40="","",CONCATENATE(A40,"_",Calendar!DL40,"_",Calendar!DM40,"_",Calendar!DN40,","))</f>
        <v/>
      </c>
      <c r="CH40" s="66" t="str">
        <f>IF(Calendar!DP40="","",CONCATENATE(A40,"_",Calendar!DO40,"_",Calendar!DP40,"_",Calendar!DQ40,","))</f>
        <v/>
      </c>
      <c r="CI40" s="66" t="str">
        <f>IF(Calendar!DS40="","",CONCATENATE(A40,"_",Calendar!DR40,"_",Calendar!DS40,"_",Calendar!DT40,","))</f>
        <v/>
      </c>
      <c r="CJ40" s="66" t="str">
        <f>IF(Calendar!DV40="","",CONCATENATE(A40,"_",Calendar!DU40,"_",Calendar!DV40,"_",Calendar!DW40,","))</f>
        <v/>
      </c>
      <c r="CK40" s="66" t="str">
        <f>IF(Calendar!DY40="","",CONCATENATE(A40,"_",Calendar!DX40,"_",Calendar!DY40,"_",Calendar!DZ40,","))</f>
        <v/>
      </c>
      <c r="CL40" s="90" t="str">
        <f>IF(Calendar!EB40="","",CONCATENATE(A40,"_",Calendar!EA40,"_",Calendar!EB40,"_",Calendar!EC40,","))</f>
        <v/>
      </c>
      <c r="CM40" s="94" t="str">
        <f t="shared" si="1"/>
        <v/>
      </c>
      <c r="CN40" s="95" t="str">
        <f t="shared" si="2"/>
        <v/>
      </c>
      <c r="CO40" s="96" t="str">
        <f t="shared" si="3"/>
        <v/>
      </c>
      <c r="CP40" s="94" t="str">
        <f>IF(View!$D$1&lt;&gt;"OK","",IF(OR(View!$C$3="K+4",View!$C$3="K+4 &amp; K+7",View!$C$3="K+4 &amp; K+10",View!$C$3="ALL"),IF(CM40="","",IF(AND(HomeCalc!$A40&gt;=View!$C$1,HomeCalc!A40&lt;=View!$C$2),HomeCalc!CM40,"")),""))</f>
        <v/>
      </c>
      <c r="CQ40" s="95" t="str">
        <f>IF(View!$D$1&lt;&gt;"OK","",IF(OR(View!$C$3="K+7",View!$C$3="K+4 &amp; K+7",View!$C$3="K+7 &amp; K+10",View!$C$3="ALL"),IF(CN40="","",IF(AND(HomeCalc!$A40&gt;=View!$C$1,HomeCalc!A40&lt;=View!$C$2),HomeCalc!CN40,"")),""))</f>
        <v/>
      </c>
      <c r="CR40" s="96" t="str">
        <f>IF(View!$D$1&lt;&gt;"OK","",IF(OR(View!$C$3="K+10",View!$C$3="K+4 &amp; K+10",View!$C$3="K+7 &amp; K+10",View!$C$3="ALL"),IF(CO40="","",IF(AND(HomeCalc!$A40&gt;=View!$C$1,HomeCalc!A40&lt;=View!$C$2),HomeCalc!CO40,"")),""))</f>
        <v/>
      </c>
      <c r="CS40" s="102" t="str">
        <f>IF(View!$D$1&lt;&gt;"OK","",CONCATENATE(CS39,CP40,CQ40,CR40))</f>
        <v/>
      </c>
    </row>
    <row r="41" spans="1:97" ht="15.75" x14ac:dyDescent="0.25">
      <c r="A41" s="11">
        <v>42223</v>
      </c>
      <c r="B41" s="16" t="s">
        <v>69</v>
      </c>
      <c r="C41" s="16">
        <f t="shared" si="4"/>
        <v>6</v>
      </c>
      <c r="D41" s="27" t="s">
        <v>63</v>
      </c>
      <c r="E41" s="24" t="s">
        <v>61</v>
      </c>
      <c r="F41" s="64">
        <f t="shared" si="0"/>
        <v>0</v>
      </c>
      <c r="G41" s="21" t="str">
        <f>IF(OR(RIGHT(Calendar!I41,4)="REDS",RIGHT(Calendar!I41,6)="BLACKS",RIGHT(Calendar!I41,5)="BLUES"),Calendar!H41,"")</f>
        <v/>
      </c>
      <c r="H41" s="21" t="str">
        <f>IF(OR(RIGHT(Calendar!L41,4)="REDS",RIGHT(Calendar!L41,6)="BLACKS",RIGHT(Calendar!L41,5)="BLUES"),Calendar!K41,"")</f>
        <v/>
      </c>
      <c r="I41" s="21" t="str">
        <f>IF(OR(RIGHT(Calendar!O41,4)="REDS",RIGHT(Calendar!O41,6)="BLACKS",RIGHT(Calendar!O41,5)="BLUES"),Calendar!N41,"")</f>
        <v/>
      </c>
      <c r="J41" s="21" t="str">
        <f>IF(OR(RIGHT(Calendar!R41,4)="REDS",RIGHT(Calendar!R41,6)="BLACKS",RIGHT(Calendar!R41,5)="BLUES"),Calendar!Q41,"")</f>
        <v/>
      </c>
      <c r="K41" s="21" t="str">
        <f>IF(OR(RIGHT(Calendar!U41,4)="REDS",RIGHT(Calendar!U41,6)="BLACKS",RIGHT(Calendar!U41,5)="BLUES"),Calendar!T41,"")</f>
        <v/>
      </c>
      <c r="L41" s="21" t="str">
        <f>IF(OR(RIGHT(Calendar!X41,4)="REDS",RIGHT(Calendar!X41,6)="BLACKS",RIGHT(Calendar!X41,5)="BLUES"),Calendar!W41,"")</f>
        <v/>
      </c>
      <c r="M41" s="21" t="str">
        <f>IF(OR(RIGHT(Calendar!AA41,4)="REDS",RIGHT(Calendar!AA41,6)="BLACKS",RIGHT(Calendar!AA41,5)="BLUES"),Calendar!Z41,"")</f>
        <v/>
      </c>
      <c r="N41" s="21" t="str">
        <f>IF(OR(RIGHT(Calendar!AD41,4)="REDS",RIGHT(Calendar!AD41,6)="BLACKS",RIGHT(Calendar!AD41,5)="BLUES"),Calendar!AC41,"")</f>
        <v/>
      </c>
      <c r="O41" s="21" t="str">
        <f>IF(OR(RIGHT(Calendar!AG41,4)="REDS",RIGHT(Calendar!AG41,6)="BLACKS",RIGHT(Calendar!AG41,5)="BLUES"),Calendar!AF41,"")</f>
        <v/>
      </c>
      <c r="P41" s="21" t="str">
        <f>IF(OR(RIGHT(Calendar!AJ41,4)="REDS",RIGHT(Calendar!AJ41,6)="BLACKS",RIGHT(Calendar!AJ41,5)="BLUES"),Calendar!AI41,"")</f>
        <v/>
      </c>
      <c r="Q41" s="21" t="str">
        <f>IF(OR(RIGHT(Calendar!AM41,4)="REDS",RIGHT(Calendar!AM41,6)="BLACKS",RIGHT(Calendar!AM41,5)="BLUES"),Calendar!AL41,"")</f>
        <v/>
      </c>
      <c r="R41" s="21" t="str">
        <f>IF(OR(RIGHT(Calendar!AP41,4)="REDS",RIGHT(Calendar!AP41,6)="BLACKS",RIGHT(Calendar!AP41,5)="BLUES"),Calendar!AO41,"")</f>
        <v/>
      </c>
      <c r="S41" s="21" t="str">
        <f>IF(OR(RIGHT(Calendar!AS41,4)="REDS",RIGHT(Calendar!AS41,6)="BLACKS",RIGHT(Calendar!AS41,5)="BLUES"),Calendar!AR41,"")</f>
        <v/>
      </c>
      <c r="T41" s="21" t="str">
        <f>IF(OR(RIGHT(Calendar!AV41,4)="REDS",RIGHT(Calendar!AV41,6)="BLACKS",RIGHT(Calendar!AV41,5)="BLUES"),Calendar!AU41,"")</f>
        <v/>
      </c>
      <c r="U41" s="21" t="str">
        <f>IF(OR(RIGHT(Calendar!AY41,4)="REDS",RIGHT(Calendar!AY41,6)="BLACKS",RIGHT(Calendar!AY41,5)="BLUES"),Calendar!AX41,"")</f>
        <v/>
      </c>
      <c r="V41" s="21" t="str">
        <f>IF(OR(RIGHT(Calendar!BB41,4)="REDS",RIGHT(Calendar!BB41,6)="BLACKS",RIGHT(Calendar!BB41,5)="BLUES"),Calendar!BA41,"")</f>
        <v/>
      </c>
      <c r="W41" s="21" t="str">
        <f>IF(OR(RIGHT(Calendar!BE41,4)="REDS",RIGHT(Calendar!BE41,6)="BLACKS",RIGHT(Calendar!BE41,5)="BLUES"),Calendar!BD41,"")</f>
        <v/>
      </c>
      <c r="X41" s="21" t="str">
        <f>IF(OR(RIGHT(Calendar!BH41,4)="REDS",RIGHT(Calendar!BH41,6)="BLACKS",RIGHT(Calendar!BH41,5)="BLUES"),Calendar!BG41,"")</f>
        <v/>
      </c>
      <c r="Y41" s="21" t="str">
        <f>IF(OR(RIGHT(Calendar!BK41,4)="REDS",RIGHT(Calendar!BK41,6)="BLACKS",RIGHT(Calendar!BK41,5)="BLUES"),Calendar!BJ41,"")</f>
        <v/>
      </c>
      <c r="Z41" s="21" t="str">
        <f>IF(OR(RIGHT(Calendar!BN41,4)="REDS",RIGHT(Calendar!BN41,6)="BLACKS",RIGHT(Calendar!BN41,5)="BLUES"),Calendar!BM41,"")</f>
        <v/>
      </c>
      <c r="AA41" s="21" t="str">
        <f>IF(OR(RIGHT(Calendar!BQ41,4)="REDS",RIGHT(Calendar!BQ41,6)="BLACKS",RIGHT(Calendar!BQ41,5)="BLUES"),Calendar!BP41,"")</f>
        <v/>
      </c>
      <c r="AB41" s="21" t="str">
        <f>IF(OR(RIGHT(Calendar!BT41,4)="REDS",RIGHT(Calendar!BT41,6)="BLACKS",RIGHT(Calendar!BT41,5)="BLUES"),Calendar!BS41,"")</f>
        <v/>
      </c>
      <c r="AC41" s="21" t="str">
        <f>IF(OR(RIGHT(Calendar!BW41,4)="REDS",RIGHT(Calendar!BW41,6)="BLACKS",RIGHT(Calendar!BW41,5)="BLUES"),Calendar!BV41,"")</f>
        <v/>
      </c>
      <c r="AD41" s="21" t="str">
        <f>IF(OR(RIGHT(Calendar!BZ41,4)="REDS",RIGHT(Calendar!BZ41,6)="BLACKS",RIGHT(Calendar!BZ41,5)="BLUES"),Calendar!BY41,"")</f>
        <v/>
      </c>
      <c r="AE41" s="21" t="str">
        <f>IF(OR(RIGHT(Calendar!CC41,4)="REDS",RIGHT(Calendar!CC41,6)="BLACKS",RIGHT(Calendar!CC41,5)="BLUES"),Calendar!CB41,"")</f>
        <v/>
      </c>
      <c r="AF41" s="21" t="str">
        <f>IF(OR(RIGHT(Calendar!CF41,4)="REDS",RIGHT(Calendar!CF41,6)="BLACKS",RIGHT(Calendar!CF41,5)="BLUES"),Calendar!CE41,"")</f>
        <v/>
      </c>
      <c r="AG41" s="21" t="str">
        <f>IF(OR(RIGHT(Calendar!CI41,4)="REDS",RIGHT(Calendar!CI41,6)="BLACKS",RIGHT(Calendar!CI41,5)="BLUES"),Calendar!CH41,"")</f>
        <v/>
      </c>
      <c r="AH41" s="21" t="str">
        <f>IF(OR(RIGHT(Calendar!CL41,4)="REDS",RIGHT(Calendar!CL41,6)="BLACKS",RIGHT(Calendar!CL41,5)="BLUES"),Calendar!CK41,"")</f>
        <v/>
      </c>
      <c r="AI41" s="21" t="str">
        <f>IF(OR(RIGHT(Calendar!CO41,4)="REDS",RIGHT(Calendar!CO41,6)="BLACKS",RIGHT(Calendar!CO41,5)="BLUES"),Calendar!CN41,"")</f>
        <v/>
      </c>
      <c r="AJ41" s="21" t="str">
        <f>IF(OR(RIGHT(Calendar!CR41,4)="REDS",RIGHT(Calendar!CR41,6)="BLACKS",RIGHT(Calendar!CR41,5)="BLUES"),Calendar!CQ41,"")</f>
        <v/>
      </c>
      <c r="AK41" s="21" t="str">
        <f>IF(OR(RIGHT(Calendar!CU41,4)="REDS",RIGHT(Calendar!CU41,6)="BLACKS",RIGHT(Calendar!CU41,5)="BLUES"),Calendar!CT41,"")</f>
        <v/>
      </c>
      <c r="AL41" s="21" t="str">
        <f>IF(OR(RIGHT(Calendar!CX41,4)="REDS",RIGHT(Calendar!CX41,6)="BLACKS",RIGHT(Calendar!CX41,5)="BLUES"),Calendar!CW41,"")</f>
        <v/>
      </c>
      <c r="AM41" s="21" t="str">
        <f>IF(OR(RIGHT(Calendar!DA41,4)="REDS",RIGHT(Calendar!DA41,6)="BLACKS",RIGHT(Calendar!DA41,5)="BLUES"),Calendar!CZ41,"")</f>
        <v/>
      </c>
      <c r="AN41" s="21" t="str">
        <f>IF(OR(RIGHT(Calendar!DD41,4)="REDS",RIGHT(Calendar!DD41,6)="BLACKS",RIGHT(Calendar!DD41,5)="BLUES"),Calendar!DC41,"")</f>
        <v/>
      </c>
      <c r="AO41" s="21" t="str">
        <f>IF(OR(RIGHT(Calendar!DG41,4)="REDS",RIGHT(Calendar!DG41,6)="BLACKS",RIGHT(Calendar!DG41,5)="BLUES"),Calendar!DF41,"")</f>
        <v/>
      </c>
      <c r="AP41" s="21" t="str">
        <f>IF(OR(RIGHT(Calendar!DJ41,4)="REDS",RIGHT(Calendar!DJ41,6)="BLACKS",RIGHT(Calendar!DJ41,5)="BLUES"),Calendar!DI41,"")</f>
        <v/>
      </c>
      <c r="AQ41" s="21" t="str">
        <f>IF(OR(RIGHT(Calendar!DM41,4)="REDS",RIGHT(Calendar!DM41,6)="BLACKS",RIGHT(Calendar!DM41,5)="BLUES"),Calendar!DL41,"")</f>
        <v/>
      </c>
      <c r="AR41" s="21" t="str">
        <f>IF(OR(RIGHT(Calendar!DP41,4)="REDS",RIGHT(Calendar!DP41,6)="BLACKS",RIGHT(Calendar!DP41,5)="BLUES"),Calendar!DO41,"")</f>
        <v/>
      </c>
      <c r="AS41" s="21" t="str">
        <f>IF(OR(RIGHT(Calendar!DS41,4)="REDS",RIGHT(Calendar!DS41,6)="BLACKS",RIGHT(Calendar!DS41,5)="BLUES"),Calendar!DR41,"")</f>
        <v/>
      </c>
      <c r="AT41" s="21" t="str">
        <f>IF(OR(RIGHT(Calendar!DV41,4)="REDS",RIGHT(Calendar!DV41,6)="BLACKS",RIGHT(Calendar!DV41,5)="BLUES"),Calendar!DU41,"")</f>
        <v/>
      </c>
      <c r="AU41" s="21" t="str">
        <f>IF(OR(RIGHT(Calendar!DY41,4)="REDS",RIGHT(Calendar!DY41,6)="BLACKS",RIGHT(Calendar!DY41,5)="BLUES"),Calendar!DX41,"")</f>
        <v/>
      </c>
      <c r="AV41" s="21" t="str">
        <f>IF(OR(RIGHT(Calendar!EB41,4)="REDS",RIGHT(Calendar!EB41,6)="BLACKS",RIGHT(Calendar!EB41,5)="BLUES"),Calendar!EA41,"")</f>
        <v/>
      </c>
      <c r="AW41" s="66" t="str">
        <f>IF(Calendar!I41="","",CONCATENATE(A41,"_",Calendar!H41,"_",Calendar!I41,"_",Calendar!J41,","))</f>
        <v/>
      </c>
      <c r="AX41" s="66" t="str">
        <f>IF(Calendar!L41="","",CONCATENATE(A41,"_",Calendar!K41,"_",Calendar!L41,"_",Calendar!M41,","))</f>
        <v/>
      </c>
      <c r="AY41" s="66" t="str">
        <f>IF(Calendar!O41="","",CONCATENATE(A41,"_",Calendar!N41,"_",Calendar!O41,"_",Calendar!P41,","))</f>
        <v/>
      </c>
      <c r="AZ41" s="66" t="str">
        <f>IF(Calendar!R41="","",CONCATENATE(A41,"_",Calendar!Q41,"_",Calendar!R41,"_",Calendar!S41,","))</f>
        <v/>
      </c>
      <c r="BA41" s="66" t="str">
        <f>IF(Calendar!U41="","",CONCATENATE(A41,"_",Calendar!T41,"_",Calendar!U41,"_",Calendar!V41,","))</f>
        <v/>
      </c>
      <c r="BB41" s="66" t="str">
        <f>IF(Calendar!X41="","",CONCATENATE(A41,"_",Calendar!W41,"_",Calendar!X41,"_",Calendar!Y41,","))</f>
        <v/>
      </c>
      <c r="BC41" s="66" t="str">
        <f>IF(Calendar!AA41="","",CONCATENATE(A41,"_",Calendar!Z41,"_",Calendar!AA41,"_",Calendar!AB41,","))</f>
        <v/>
      </c>
      <c r="BD41" s="66" t="str">
        <f>IF(Calendar!AD41="","",CONCATENATE(A41,"_",Calendar!AC41,"_",Calendar!AD41,"_",Calendar!AE41,","))</f>
        <v/>
      </c>
      <c r="BE41" s="66" t="str">
        <f>IF(Calendar!AG41="","",CONCATENATE(A41,"_",Calendar!AF41,"_",Calendar!AG41,"_",Calendar!AH41,","))</f>
        <v/>
      </c>
      <c r="BF41" s="66" t="str">
        <f>IF(Calendar!AJ41="","",CONCATENATE(A41,"_",Calendar!AI41,"_",Calendar!AJ41,"_",Calendar!AK41,","))</f>
        <v/>
      </c>
      <c r="BG41" s="66" t="str">
        <f>IF(Calendar!AM41="","",CONCATENATE(A41,"_",Calendar!AL41,"_",Calendar!AM41,"_",Calendar!AN41,","))</f>
        <v/>
      </c>
      <c r="BH41" s="66" t="str">
        <f>IF(Calendar!AP41="","",CONCATENATE(A41,"_",Calendar!AO41,"_",Calendar!AP41,"_",Calendar!AQ41,","))</f>
        <v/>
      </c>
      <c r="BI41" s="66" t="str">
        <f>IF(Calendar!AS41="","",CONCATENATE(A41,"_",Calendar!AR41,"_",Calendar!AS41,"_",Calendar!AT41,","))</f>
        <v/>
      </c>
      <c r="BJ41" s="66" t="str">
        <f>IF(Calendar!AV41="","",CONCATENATE(A41,"_",Calendar!AU41,"_",Calendar!AV41,"_",Calendar!AW41,","))</f>
        <v/>
      </c>
      <c r="BK41" s="66" t="str">
        <f>IF(Calendar!AY41="","",CONCATENATE(A41,"_",Calendar!AX41,"_",Calendar!AY41,"_",Calendar!AZ41,","))</f>
        <v/>
      </c>
      <c r="BL41" s="66" t="str">
        <f>IF(Calendar!BB41="","",CONCATENATE(A41,"_",Calendar!BA41,"_",Calendar!BB41,"_",Calendar!BC41,","))</f>
        <v/>
      </c>
      <c r="BM41" s="66" t="str">
        <f>IF(Calendar!BE41="","",CONCATENATE(A41,"_",Calendar!BD41,"_",Calendar!BE41,"_",Calendar!BF41,","))</f>
        <v/>
      </c>
      <c r="BN41" s="66" t="str">
        <f>IF(Calendar!BH41="","",CONCATENATE(A41,"_",Calendar!BG41,"_",Calendar!BH41,"_",Calendar!BI41,","))</f>
        <v/>
      </c>
      <c r="BO41" s="66" t="str">
        <f>IF(Calendar!BK41="","",CONCATENATE(A41,"_",Calendar!BJ41,"_",Calendar!BK41,"_",Calendar!BL41,","))</f>
        <v/>
      </c>
      <c r="BP41" s="66" t="str">
        <f>IF(Calendar!BN41="","",CONCATENATE(A41,"_",Calendar!BM41,"_",Calendar!BN41,"_",Calendar!BO41,","))</f>
        <v/>
      </c>
      <c r="BQ41" s="66" t="str">
        <f>IF(Calendar!BQ41="","",CONCATENATE(A41,"_",Calendar!BP41,"_",Calendar!BQ41,"_",Calendar!BR41,","))</f>
        <v/>
      </c>
      <c r="BR41" s="66" t="str">
        <f>IF(Calendar!BT41="","",CONCATENATE(A41,"_",Calendar!BS41,"_",Calendar!BT41,"_",Calendar!BU41,","))</f>
        <v/>
      </c>
      <c r="BS41" s="66" t="str">
        <f>IF(Calendar!BW41="","",CONCATENATE(A41,"_",Calendar!BV41,"_",Calendar!BW41,"_",Calendar!BX41,","))</f>
        <v/>
      </c>
      <c r="BT41" s="66" t="str">
        <f>IF(Calendar!BZ41="","",CONCATENATE(A41,"_",Calendar!BY41,"_",Calendar!BZ41,"_",Calendar!CA41,","))</f>
        <v/>
      </c>
      <c r="BU41" s="66" t="str">
        <f>IF(Calendar!CC41="","",CONCATENATE(A41,"_",Calendar!CB41,"_",Calendar!CC41,"_",Calendar!CD41,","))</f>
        <v/>
      </c>
      <c r="BV41" s="66" t="str">
        <f>IF(Calendar!CF41="","",CONCATENATE(A41,"_",Calendar!CE41,"_",Calendar!CF41,"_",Calendar!CG41,","))</f>
        <v/>
      </c>
      <c r="BW41" s="66" t="str">
        <f>IF(Calendar!CI41="","",CONCATENATE(A41,"_",Calendar!CH41,"_",Calendar!CI41,"_",Calendar!CJ41,","))</f>
        <v/>
      </c>
      <c r="BX41" s="66" t="str">
        <f>IF(Calendar!CL41="","",CONCATENATE(A41,"_",Calendar!CK41,"_",Calendar!CL41,"_",Calendar!CM41,","))</f>
        <v/>
      </c>
      <c r="BY41" s="66" t="str">
        <f>IF(Calendar!CO41="","",CONCATENATE(A41,"_",Calendar!CN41,"_",Calendar!CO41,"_",Calendar!CP41,","))</f>
        <v/>
      </c>
      <c r="BZ41" s="66" t="str">
        <f>IF(Calendar!CR41="","",CONCATENATE(A41,"_",Calendar!CQ41,"_",Calendar!CR41,"_",Calendar!CS41,","))</f>
        <v/>
      </c>
      <c r="CA41" s="66" t="str">
        <f>IF(Calendar!CU41="","",CONCATENATE(A41,"_",Calendar!CT41,"_",Calendar!CU41,"_",Calendar!CV41,","))</f>
        <v/>
      </c>
      <c r="CB41" s="66" t="str">
        <f>IF(Calendar!CX41="","",CONCATENATE(A41,"_",Calendar!CW41,"_",Calendar!CX41,"_",Calendar!CY41,","))</f>
        <v/>
      </c>
      <c r="CC41" s="66" t="str">
        <f>IF(Calendar!DA41="","",CONCATENATE(A41,"_",Calendar!CZ41,"_",Calendar!DA41,"_",Calendar!DB41,","))</f>
        <v/>
      </c>
      <c r="CD41" s="66" t="str">
        <f>IF(Calendar!DD41="","",CONCATENATE(A41,"_",Calendar!DC41,"_",Calendar!DD41,"_",Calendar!DE41,","))</f>
        <v/>
      </c>
      <c r="CE41" s="66" t="str">
        <f>IF(Calendar!DG41="","",CONCATENATE(A41,"_",Calendar!DF41,"_",Calendar!DG41,"_",Calendar!DH41,","))</f>
        <v/>
      </c>
      <c r="CF41" s="66" t="str">
        <f>IF(Calendar!DJ41="","",CONCATENATE(A41,"_",Calendar!DI41,"_",Calendar!DJ41,"_",Calendar!DK41,","))</f>
        <v/>
      </c>
      <c r="CG41" s="66" t="str">
        <f>IF(Calendar!DM41="","",CONCATENATE(A41,"_",Calendar!DL41,"_",Calendar!DM41,"_",Calendar!DN41,","))</f>
        <v/>
      </c>
      <c r="CH41" s="66" t="str">
        <f>IF(Calendar!DP41="","",CONCATENATE(A41,"_",Calendar!DO41,"_",Calendar!DP41,"_",Calendar!DQ41,","))</f>
        <v/>
      </c>
      <c r="CI41" s="66" t="str">
        <f>IF(Calendar!DS41="","",CONCATENATE(A41,"_",Calendar!DR41,"_",Calendar!DS41,"_",Calendar!DT41,","))</f>
        <v/>
      </c>
      <c r="CJ41" s="66" t="str">
        <f>IF(Calendar!DV41="","",CONCATENATE(A41,"_",Calendar!DU41,"_",Calendar!DV41,"_",Calendar!DW41,","))</f>
        <v/>
      </c>
      <c r="CK41" s="66" t="str">
        <f>IF(Calendar!DY41="","",CONCATENATE(A41,"_",Calendar!DX41,"_",Calendar!DY41,"_",Calendar!DZ41,","))</f>
        <v/>
      </c>
      <c r="CL41" s="90" t="str">
        <f>IF(Calendar!EB41="","",CONCATENATE(A41,"_",Calendar!EA41,"_",Calendar!EB41,"_",Calendar!EC41,","))</f>
        <v/>
      </c>
      <c r="CM41" s="94" t="str">
        <f t="shared" si="1"/>
        <v/>
      </c>
      <c r="CN41" s="95" t="str">
        <f t="shared" si="2"/>
        <v/>
      </c>
      <c r="CO41" s="96" t="str">
        <f t="shared" si="3"/>
        <v/>
      </c>
      <c r="CP41" s="94" t="str">
        <f>IF(View!$D$1&lt;&gt;"OK","",IF(OR(View!$C$3="K+4",View!$C$3="K+4 &amp; K+7",View!$C$3="K+4 &amp; K+10",View!$C$3="ALL"),IF(CM41="","",IF(AND(HomeCalc!$A41&gt;=View!$C$1,HomeCalc!A41&lt;=View!$C$2),HomeCalc!CM41,"")),""))</f>
        <v/>
      </c>
      <c r="CQ41" s="95" t="str">
        <f>IF(View!$D$1&lt;&gt;"OK","",IF(OR(View!$C$3="K+7",View!$C$3="K+4 &amp; K+7",View!$C$3="K+7 &amp; K+10",View!$C$3="ALL"),IF(CN41="","",IF(AND(HomeCalc!$A41&gt;=View!$C$1,HomeCalc!A41&lt;=View!$C$2),HomeCalc!CN41,"")),""))</f>
        <v/>
      </c>
      <c r="CR41" s="96" t="str">
        <f>IF(View!$D$1&lt;&gt;"OK","",IF(OR(View!$C$3="K+10",View!$C$3="K+4 &amp; K+10",View!$C$3="K+7 &amp; K+10",View!$C$3="ALL"),IF(CO41="","",IF(AND(HomeCalc!$A41&gt;=View!$C$1,HomeCalc!A41&lt;=View!$C$2),HomeCalc!CO41,"")),""))</f>
        <v/>
      </c>
      <c r="CS41" s="102" t="str">
        <f>IF(View!$D$1&lt;&gt;"OK","",CONCATENATE(CS40,CP41,CQ41,CR41))</f>
        <v/>
      </c>
    </row>
    <row r="42" spans="1:97" ht="15.75" x14ac:dyDescent="0.25">
      <c r="A42" s="11">
        <v>42224</v>
      </c>
      <c r="B42" s="16" t="s">
        <v>69</v>
      </c>
      <c r="C42" s="16">
        <f t="shared" si="4"/>
        <v>6</v>
      </c>
      <c r="D42" s="25" t="s">
        <v>64</v>
      </c>
      <c r="E42" s="24" t="s">
        <v>61</v>
      </c>
      <c r="F42" s="64">
        <f t="shared" si="0"/>
        <v>0</v>
      </c>
      <c r="G42" s="21" t="str">
        <f>IF(OR(RIGHT(Calendar!I42,4)="REDS",RIGHT(Calendar!I42,6)="BLACKS",RIGHT(Calendar!I42,5)="BLUES"),Calendar!H42,"")</f>
        <v/>
      </c>
      <c r="H42" s="21" t="str">
        <f>IF(OR(RIGHT(Calendar!L42,4)="REDS",RIGHT(Calendar!L42,6)="BLACKS",RIGHT(Calendar!L42,5)="BLUES"),Calendar!K42,"")</f>
        <v/>
      </c>
      <c r="I42" s="21" t="str">
        <f>IF(OR(RIGHT(Calendar!O42,4)="REDS",RIGHT(Calendar!O42,6)="BLACKS",RIGHT(Calendar!O42,5)="BLUES"),Calendar!N42,"")</f>
        <v/>
      </c>
      <c r="J42" s="21" t="str">
        <f>IF(OR(RIGHT(Calendar!R42,4)="REDS",RIGHT(Calendar!R42,6)="BLACKS",RIGHT(Calendar!R42,5)="BLUES"),Calendar!Q42,"")</f>
        <v/>
      </c>
      <c r="K42" s="21" t="str">
        <f>IF(OR(RIGHT(Calendar!U42,4)="REDS",RIGHT(Calendar!U42,6)="BLACKS",RIGHT(Calendar!U42,5)="BLUES"),Calendar!T42,"")</f>
        <v/>
      </c>
      <c r="L42" s="21" t="str">
        <f>IF(OR(RIGHT(Calendar!X42,4)="REDS",RIGHT(Calendar!X42,6)="BLACKS",RIGHT(Calendar!X42,5)="BLUES"),Calendar!W42,"")</f>
        <v/>
      </c>
      <c r="M42" s="21" t="str">
        <f>IF(OR(RIGHT(Calendar!AA42,4)="REDS",RIGHT(Calendar!AA42,6)="BLACKS",RIGHT(Calendar!AA42,5)="BLUES"),Calendar!Z42,"")</f>
        <v/>
      </c>
      <c r="N42" s="21" t="str">
        <f>IF(OR(RIGHT(Calendar!AD42,4)="REDS",RIGHT(Calendar!AD42,6)="BLACKS",RIGHT(Calendar!AD42,5)="BLUES"),Calendar!AC42,"")</f>
        <v/>
      </c>
      <c r="O42" s="21" t="str">
        <f>IF(OR(RIGHT(Calendar!AG42,4)="REDS",RIGHT(Calendar!AG42,6)="BLACKS",RIGHT(Calendar!AG42,5)="BLUES"),Calendar!AF42,"")</f>
        <v/>
      </c>
      <c r="P42" s="21" t="str">
        <f>IF(OR(RIGHT(Calendar!AJ42,4)="REDS",RIGHT(Calendar!AJ42,6)="BLACKS",RIGHT(Calendar!AJ42,5)="BLUES"),Calendar!AI42,"")</f>
        <v/>
      </c>
      <c r="Q42" s="21" t="str">
        <f>IF(OR(RIGHT(Calendar!AM42,4)="REDS",RIGHT(Calendar!AM42,6)="BLACKS",RIGHT(Calendar!AM42,5)="BLUES"),Calendar!AL42,"")</f>
        <v/>
      </c>
      <c r="R42" s="21" t="str">
        <f>IF(OR(RIGHT(Calendar!AP42,4)="REDS",RIGHT(Calendar!AP42,6)="BLACKS",RIGHT(Calendar!AP42,5)="BLUES"),Calendar!AO42,"")</f>
        <v/>
      </c>
      <c r="S42" s="21" t="str">
        <f>IF(OR(RIGHT(Calendar!AS42,4)="REDS",RIGHT(Calendar!AS42,6)="BLACKS",RIGHT(Calendar!AS42,5)="BLUES"),Calendar!AR42,"")</f>
        <v/>
      </c>
      <c r="T42" s="21" t="str">
        <f>IF(OR(RIGHT(Calendar!AV42,4)="REDS",RIGHT(Calendar!AV42,6)="BLACKS",RIGHT(Calendar!AV42,5)="BLUES"),Calendar!AU42,"")</f>
        <v/>
      </c>
      <c r="U42" s="21" t="str">
        <f>IF(OR(RIGHT(Calendar!AY42,4)="REDS",RIGHT(Calendar!AY42,6)="BLACKS",RIGHT(Calendar!AY42,5)="BLUES"),Calendar!AX42,"")</f>
        <v/>
      </c>
      <c r="V42" s="21" t="str">
        <f>IF(OR(RIGHT(Calendar!BB42,4)="REDS",RIGHT(Calendar!BB42,6)="BLACKS",RIGHT(Calendar!BB42,5)="BLUES"),Calendar!BA42,"")</f>
        <v/>
      </c>
      <c r="W42" s="21" t="str">
        <f>IF(OR(RIGHT(Calendar!BE42,4)="REDS",RIGHT(Calendar!BE42,6)="BLACKS",RIGHT(Calendar!BE42,5)="BLUES"),Calendar!BD42,"")</f>
        <v/>
      </c>
      <c r="X42" s="21" t="str">
        <f>IF(OR(RIGHT(Calendar!BH42,4)="REDS",RIGHT(Calendar!BH42,6)="BLACKS",RIGHT(Calendar!BH42,5)="BLUES"),Calendar!BG42,"")</f>
        <v/>
      </c>
      <c r="Y42" s="21" t="str">
        <f>IF(OR(RIGHT(Calendar!BK42,4)="REDS",RIGHT(Calendar!BK42,6)="BLACKS",RIGHT(Calendar!BK42,5)="BLUES"),Calendar!BJ42,"")</f>
        <v/>
      </c>
      <c r="Z42" s="21" t="str">
        <f>IF(OR(RIGHT(Calendar!BN42,4)="REDS",RIGHT(Calendar!BN42,6)="BLACKS",RIGHT(Calendar!BN42,5)="BLUES"),Calendar!BM42,"")</f>
        <v/>
      </c>
      <c r="AA42" s="21" t="str">
        <f>IF(OR(RIGHT(Calendar!BQ42,4)="REDS",RIGHT(Calendar!BQ42,6)="BLACKS",RIGHT(Calendar!BQ42,5)="BLUES"),Calendar!BP42,"")</f>
        <v/>
      </c>
      <c r="AB42" s="21" t="str">
        <f>IF(OR(RIGHT(Calendar!BT42,4)="REDS",RIGHT(Calendar!BT42,6)="BLACKS",RIGHT(Calendar!BT42,5)="BLUES"),Calendar!BS42,"")</f>
        <v/>
      </c>
      <c r="AC42" s="21" t="str">
        <f>IF(OR(RIGHT(Calendar!BW42,4)="REDS",RIGHT(Calendar!BW42,6)="BLACKS",RIGHT(Calendar!BW42,5)="BLUES"),Calendar!BV42,"")</f>
        <v/>
      </c>
      <c r="AD42" s="21" t="str">
        <f>IF(OR(RIGHT(Calendar!BZ42,4)="REDS",RIGHT(Calendar!BZ42,6)="BLACKS",RIGHT(Calendar!BZ42,5)="BLUES"),Calendar!BY42,"")</f>
        <v/>
      </c>
      <c r="AE42" s="21" t="str">
        <f>IF(OR(RIGHT(Calendar!CC42,4)="REDS",RIGHT(Calendar!CC42,6)="BLACKS",RIGHT(Calendar!CC42,5)="BLUES"),Calendar!CB42,"")</f>
        <v/>
      </c>
      <c r="AF42" s="21" t="str">
        <f>IF(OR(RIGHT(Calendar!CF42,4)="REDS",RIGHT(Calendar!CF42,6)="BLACKS",RIGHT(Calendar!CF42,5)="BLUES"),Calendar!CE42,"")</f>
        <v/>
      </c>
      <c r="AG42" s="21" t="str">
        <f>IF(OR(RIGHT(Calendar!CI42,4)="REDS",RIGHT(Calendar!CI42,6)="BLACKS",RIGHT(Calendar!CI42,5)="BLUES"),Calendar!CH42,"")</f>
        <v/>
      </c>
      <c r="AH42" s="21" t="str">
        <f>IF(OR(RIGHT(Calendar!CL42,4)="REDS",RIGHT(Calendar!CL42,6)="BLACKS",RIGHT(Calendar!CL42,5)="BLUES"),Calendar!CK42,"")</f>
        <v/>
      </c>
      <c r="AI42" s="21" t="str">
        <f>IF(OR(RIGHT(Calendar!CO42,4)="REDS",RIGHT(Calendar!CO42,6)="BLACKS",RIGHT(Calendar!CO42,5)="BLUES"),Calendar!CN42,"")</f>
        <v/>
      </c>
      <c r="AJ42" s="21" t="str">
        <f>IF(OR(RIGHT(Calendar!CR42,4)="REDS",RIGHT(Calendar!CR42,6)="BLACKS",RIGHT(Calendar!CR42,5)="BLUES"),Calendar!CQ42,"")</f>
        <v/>
      </c>
      <c r="AK42" s="21" t="str">
        <f>IF(OR(RIGHT(Calendar!CU42,4)="REDS",RIGHT(Calendar!CU42,6)="BLACKS",RIGHT(Calendar!CU42,5)="BLUES"),Calendar!CT42,"")</f>
        <v/>
      </c>
      <c r="AL42" s="21" t="str">
        <f>IF(OR(RIGHT(Calendar!CX42,4)="REDS",RIGHT(Calendar!CX42,6)="BLACKS",RIGHT(Calendar!CX42,5)="BLUES"),Calendar!CW42,"")</f>
        <v/>
      </c>
      <c r="AM42" s="21" t="str">
        <f>IF(OR(RIGHT(Calendar!DA42,4)="REDS",RIGHT(Calendar!DA42,6)="BLACKS",RIGHT(Calendar!DA42,5)="BLUES"),Calendar!CZ42,"")</f>
        <v/>
      </c>
      <c r="AN42" s="21" t="str">
        <f>IF(OR(RIGHT(Calendar!DD42,4)="REDS",RIGHT(Calendar!DD42,6)="BLACKS",RIGHT(Calendar!DD42,5)="BLUES"),Calendar!DC42,"")</f>
        <v/>
      </c>
      <c r="AO42" s="21" t="str">
        <f>IF(OR(RIGHT(Calendar!DG42,4)="REDS",RIGHT(Calendar!DG42,6)="BLACKS",RIGHT(Calendar!DG42,5)="BLUES"),Calendar!DF42,"")</f>
        <v/>
      </c>
      <c r="AP42" s="21" t="str">
        <f>IF(OR(RIGHT(Calendar!DJ42,4)="REDS",RIGHT(Calendar!DJ42,6)="BLACKS",RIGHT(Calendar!DJ42,5)="BLUES"),Calendar!DI42,"")</f>
        <v/>
      </c>
      <c r="AQ42" s="21" t="str">
        <f>IF(OR(RIGHT(Calendar!DM42,4)="REDS",RIGHT(Calendar!DM42,6)="BLACKS",RIGHT(Calendar!DM42,5)="BLUES"),Calendar!DL42,"")</f>
        <v/>
      </c>
      <c r="AR42" s="21" t="str">
        <f>IF(OR(RIGHT(Calendar!DP42,4)="REDS",RIGHT(Calendar!DP42,6)="BLACKS",RIGHT(Calendar!DP42,5)="BLUES"),Calendar!DO42,"")</f>
        <v/>
      </c>
      <c r="AS42" s="21" t="str">
        <f>IF(OR(RIGHT(Calendar!DS42,4)="REDS",RIGHT(Calendar!DS42,6)="BLACKS",RIGHT(Calendar!DS42,5)="BLUES"),Calendar!DR42,"")</f>
        <v/>
      </c>
      <c r="AT42" s="21" t="str">
        <f>IF(OR(RIGHT(Calendar!DV42,4)="REDS",RIGHT(Calendar!DV42,6)="BLACKS",RIGHT(Calendar!DV42,5)="BLUES"),Calendar!DU42,"")</f>
        <v/>
      </c>
      <c r="AU42" s="21" t="str">
        <f>IF(OR(RIGHT(Calendar!DY42,4)="REDS",RIGHT(Calendar!DY42,6)="BLACKS",RIGHT(Calendar!DY42,5)="BLUES"),Calendar!DX42,"")</f>
        <v/>
      </c>
      <c r="AV42" s="21" t="str">
        <f>IF(OR(RIGHT(Calendar!EB42,4)="REDS",RIGHT(Calendar!EB42,6)="BLACKS",RIGHT(Calendar!EB42,5)="BLUES"),Calendar!EA42,"")</f>
        <v/>
      </c>
      <c r="AW42" s="66" t="str">
        <f>IF(Calendar!I42="","",CONCATENATE(A42,"_",Calendar!H42,"_",Calendar!I42,"_",Calendar!J42,","))</f>
        <v/>
      </c>
      <c r="AX42" s="66" t="str">
        <f>IF(Calendar!L42="","",CONCATENATE(A42,"_",Calendar!K42,"_",Calendar!L42,"_",Calendar!M42,","))</f>
        <v/>
      </c>
      <c r="AY42" s="66" t="str">
        <f>IF(Calendar!O42="","",CONCATENATE(A42,"_",Calendar!N42,"_",Calendar!O42,"_",Calendar!P42,","))</f>
        <v/>
      </c>
      <c r="AZ42" s="66" t="str">
        <f>IF(Calendar!R42="","",CONCATENATE(A42,"_",Calendar!Q42,"_",Calendar!R42,"_",Calendar!S42,","))</f>
        <v/>
      </c>
      <c r="BA42" s="66" t="str">
        <f>IF(Calendar!U42="","",CONCATENATE(A42,"_",Calendar!T42,"_",Calendar!U42,"_",Calendar!V42,","))</f>
        <v/>
      </c>
      <c r="BB42" s="66" t="str">
        <f>IF(Calendar!X42="","",CONCATENATE(A42,"_",Calendar!W42,"_",Calendar!X42,"_",Calendar!Y42,","))</f>
        <v/>
      </c>
      <c r="BC42" s="66" t="str">
        <f>IF(Calendar!AA42="","",CONCATENATE(A42,"_",Calendar!Z42,"_",Calendar!AA42,"_",Calendar!AB42,","))</f>
        <v/>
      </c>
      <c r="BD42" s="66" t="str">
        <f>IF(Calendar!AD42="","",CONCATENATE(A42,"_",Calendar!AC42,"_",Calendar!AD42,"_",Calendar!AE42,","))</f>
        <v/>
      </c>
      <c r="BE42" s="66" t="str">
        <f>IF(Calendar!AG42="","",CONCATENATE(A42,"_",Calendar!AF42,"_",Calendar!AG42,"_",Calendar!AH42,","))</f>
        <v/>
      </c>
      <c r="BF42" s="66" t="str">
        <f>IF(Calendar!AJ42="","",CONCATENATE(A42,"_",Calendar!AI42,"_",Calendar!AJ42,"_",Calendar!AK42,","))</f>
        <v/>
      </c>
      <c r="BG42" s="66" t="str">
        <f>IF(Calendar!AM42="","",CONCATENATE(A42,"_",Calendar!AL42,"_",Calendar!AM42,"_",Calendar!AN42,","))</f>
        <v/>
      </c>
      <c r="BH42" s="66" t="str">
        <f>IF(Calendar!AP42="","",CONCATENATE(A42,"_",Calendar!AO42,"_",Calendar!AP42,"_",Calendar!AQ42,","))</f>
        <v/>
      </c>
      <c r="BI42" s="66" t="str">
        <f>IF(Calendar!AS42="","",CONCATENATE(A42,"_",Calendar!AR42,"_",Calendar!AS42,"_",Calendar!AT42,","))</f>
        <v/>
      </c>
      <c r="BJ42" s="66" t="str">
        <f>IF(Calendar!AV42="","",CONCATENATE(A42,"_",Calendar!AU42,"_",Calendar!AV42,"_",Calendar!AW42,","))</f>
        <v/>
      </c>
      <c r="BK42" s="66" t="str">
        <f>IF(Calendar!AY42="","",CONCATENATE(A42,"_",Calendar!AX42,"_",Calendar!AY42,"_",Calendar!AZ42,","))</f>
        <v/>
      </c>
      <c r="BL42" s="66" t="str">
        <f>IF(Calendar!BB42="","",CONCATENATE(A42,"_",Calendar!BA42,"_",Calendar!BB42,"_",Calendar!BC42,","))</f>
        <v/>
      </c>
      <c r="BM42" s="66" t="str">
        <f>IF(Calendar!BE42="","",CONCATENATE(A42,"_",Calendar!BD42,"_",Calendar!BE42,"_",Calendar!BF42,","))</f>
        <v/>
      </c>
      <c r="BN42" s="66" t="str">
        <f>IF(Calendar!BH42="","",CONCATENATE(A42,"_",Calendar!BG42,"_",Calendar!BH42,"_",Calendar!BI42,","))</f>
        <v/>
      </c>
      <c r="BO42" s="66" t="str">
        <f>IF(Calendar!BK42="","",CONCATENATE(A42,"_",Calendar!BJ42,"_",Calendar!BK42,"_",Calendar!BL42,","))</f>
        <v/>
      </c>
      <c r="BP42" s="66" t="str">
        <f>IF(Calendar!BN42="","",CONCATENATE(A42,"_",Calendar!BM42,"_",Calendar!BN42,"_",Calendar!BO42,","))</f>
        <v/>
      </c>
      <c r="BQ42" s="66" t="str">
        <f>IF(Calendar!BQ42="","",CONCATENATE(A42,"_",Calendar!BP42,"_",Calendar!BQ42,"_",Calendar!BR42,","))</f>
        <v/>
      </c>
      <c r="BR42" s="66" t="str">
        <f>IF(Calendar!BT42="","",CONCATENATE(A42,"_",Calendar!BS42,"_",Calendar!BT42,"_",Calendar!BU42,","))</f>
        <v/>
      </c>
      <c r="BS42" s="66" t="str">
        <f>IF(Calendar!BW42="","",CONCATENATE(A42,"_",Calendar!BV42,"_",Calendar!BW42,"_",Calendar!BX42,","))</f>
        <v/>
      </c>
      <c r="BT42" s="66" t="str">
        <f>IF(Calendar!BZ42="","",CONCATENATE(A42,"_",Calendar!BY42,"_",Calendar!BZ42,"_",Calendar!CA42,","))</f>
        <v/>
      </c>
      <c r="BU42" s="66" t="str">
        <f>IF(Calendar!CC42="","",CONCATENATE(A42,"_",Calendar!CB42,"_",Calendar!CC42,"_",Calendar!CD42,","))</f>
        <v/>
      </c>
      <c r="BV42" s="66" t="str">
        <f>IF(Calendar!CF42="","",CONCATENATE(A42,"_",Calendar!CE42,"_",Calendar!CF42,"_",Calendar!CG42,","))</f>
        <v/>
      </c>
      <c r="BW42" s="66" t="str">
        <f>IF(Calendar!CI42="","",CONCATENATE(A42,"_",Calendar!CH42,"_",Calendar!CI42,"_",Calendar!CJ42,","))</f>
        <v/>
      </c>
      <c r="BX42" s="66" t="str">
        <f>IF(Calendar!CL42="","",CONCATENATE(A42,"_",Calendar!CK42,"_",Calendar!CL42,"_",Calendar!CM42,","))</f>
        <v/>
      </c>
      <c r="BY42" s="66" t="str">
        <f>IF(Calendar!CO42="","",CONCATENATE(A42,"_",Calendar!CN42,"_",Calendar!CO42,"_",Calendar!CP42,","))</f>
        <v/>
      </c>
      <c r="BZ42" s="66" t="str">
        <f>IF(Calendar!CR42="","",CONCATENATE(A42,"_",Calendar!CQ42,"_",Calendar!CR42,"_",Calendar!CS42,","))</f>
        <v/>
      </c>
      <c r="CA42" s="66" t="str">
        <f>IF(Calendar!CU42="","",CONCATENATE(A42,"_",Calendar!CT42,"_",Calendar!CU42,"_",Calendar!CV42,","))</f>
        <v/>
      </c>
      <c r="CB42" s="66" t="str">
        <f>IF(Calendar!CX42="","",CONCATENATE(A42,"_",Calendar!CW42,"_",Calendar!CX42,"_",Calendar!CY42,","))</f>
        <v/>
      </c>
      <c r="CC42" s="66" t="str">
        <f>IF(Calendar!DA42="","",CONCATENATE(A42,"_",Calendar!CZ42,"_",Calendar!DA42,"_",Calendar!DB42,","))</f>
        <v/>
      </c>
      <c r="CD42" s="66" t="str">
        <f>IF(Calendar!DD42="","",CONCATENATE(A42,"_",Calendar!DC42,"_",Calendar!DD42,"_",Calendar!DE42,","))</f>
        <v/>
      </c>
      <c r="CE42" s="66" t="str">
        <f>IF(Calendar!DG42="","",CONCATENATE(A42,"_",Calendar!DF42,"_",Calendar!DG42,"_",Calendar!DH42,","))</f>
        <v/>
      </c>
      <c r="CF42" s="66" t="str">
        <f>IF(Calendar!DJ42="","",CONCATENATE(A42,"_",Calendar!DI42,"_",Calendar!DJ42,"_",Calendar!DK42,","))</f>
        <v/>
      </c>
      <c r="CG42" s="66" t="str">
        <f>IF(Calendar!DM42="","",CONCATENATE(A42,"_",Calendar!DL42,"_",Calendar!DM42,"_",Calendar!DN42,","))</f>
        <v/>
      </c>
      <c r="CH42" s="66" t="str">
        <f>IF(Calendar!DP42="","",CONCATENATE(A42,"_",Calendar!DO42,"_",Calendar!DP42,"_",Calendar!DQ42,","))</f>
        <v/>
      </c>
      <c r="CI42" s="66" t="str">
        <f>IF(Calendar!DS42="","",CONCATENATE(A42,"_",Calendar!DR42,"_",Calendar!DS42,"_",Calendar!DT42,","))</f>
        <v/>
      </c>
      <c r="CJ42" s="66" t="str">
        <f>IF(Calendar!DV42="","",CONCATENATE(A42,"_",Calendar!DU42,"_",Calendar!DV42,"_",Calendar!DW42,","))</f>
        <v/>
      </c>
      <c r="CK42" s="66" t="str">
        <f>IF(Calendar!DY42="","",CONCATENATE(A42,"_",Calendar!DX42,"_",Calendar!DY42,"_",Calendar!DZ42,","))</f>
        <v/>
      </c>
      <c r="CL42" s="90" t="str">
        <f>IF(Calendar!EB42="","",CONCATENATE(A42,"_",Calendar!EA42,"_",Calendar!EB42,"_",Calendar!EC42,","))</f>
        <v/>
      </c>
      <c r="CM42" s="94" t="str">
        <f t="shared" si="1"/>
        <v/>
      </c>
      <c r="CN42" s="95" t="str">
        <f t="shared" si="2"/>
        <v/>
      </c>
      <c r="CO42" s="96" t="str">
        <f t="shared" si="3"/>
        <v/>
      </c>
      <c r="CP42" s="94" t="str">
        <f>IF(View!$D$1&lt;&gt;"OK","",IF(OR(View!$C$3="K+4",View!$C$3="K+4 &amp; K+7",View!$C$3="K+4 &amp; K+10",View!$C$3="ALL"),IF(CM42="","",IF(AND(HomeCalc!$A42&gt;=View!$C$1,HomeCalc!A42&lt;=View!$C$2),HomeCalc!CM42,"")),""))</f>
        <v/>
      </c>
      <c r="CQ42" s="95" t="str">
        <f>IF(View!$D$1&lt;&gt;"OK","",IF(OR(View!$C$3="K+7",View!$C$3="K+4 &amp; K+7",View!$C$3="K+7 &amp; K+10",View!$C$3="ALL"),IF(CN42="","",IF(AND(HomeCalc!$A42&gt;=View!$C$1,HomeCalc!A42&lt;=View!$C$2),HomeCalc!CN42,"")),""))</f>
        <v/>
      </c>
      <c r="CR42" s="96" t="str">
        <f>IF(View!$D$1&lt;&gt;"OK","",IF(OR(View!$C$3="K+10",View!$C$3="K+4 &amp; K+10",View!$C$3="K+7 &amp; K+10",View!$C$3="ALL"),IF(CO42="","",IF(AND(HomeCalc!$A42&gt;=View!$C$1,HomeCalc!A42&lt;=View!$C$2),HomeCalc!CO42,"")),""))</f>
        <v/>
      </c>
      <c r="CS42" s="102" t="str">
        <f>IF(View!$D$1&lt;&gt;"OK","",CONCATENATE(CS41,CP42,CQ42,CR42))</f>
        <v/>
      </c>
    </row>
    <row r="43" spans="1:97" ht="15.75" x14ac:dyDescent="0.25">
      <c r="A43" s="11">
        <v>42225</v>
      </c>
      <c r="B43" s="16" t="s">
        <v>69</v>
      </c>
      <c r="C43" s="16">
        <f t="shared" si="4"/>
        <v>6</v>
      </c>
      <c r="D43" s="26" t="s">
        <v>65</v>
      </c>
      <c r="E43" s="24" t="s">
        <v>61</v>
      </c>
      <c r="F43" s="64">
        <f t="shared" si="0"/>
        <v>0</v>
      </c>
      <c r="G43" s="21" t="str">
        <f>IF(OR(RIGHT(Calendar!I43,4)="REDS",RIGHT(Calendar!I43,6)="BLACKS",RIGHT(Calendar!I43,5)="BLUES"),Calendar!H43,"")</f>
        <v/>
      </c>
      <c r="H43" s="21" t="str">
        <f>IF(OR(RIGHT(Calendar!L43,4)="REDS",RIGHT(Calendar!L43,6)="BLACKS",RIGHT(Calendar!L43,5)="BLUES"),Calendar!K43,"")</f>
        <v/>
      </c>
      <c r="I43" s="21" t="str">
        <f>IF(OR(RIGHT(Calendar!O43,4)="REDS",RIGHT(Calendar!O43,6)="BLACKS",RIGHT(Calendar!O43,5)="BLUES"),Calendar!N43,"")</f>
        <v/>
      </c>
      <c r="J43" s="21" t="str">
        <f>IF(OR(RIGHT(Calendar!R43,4)="REDS",RIGHT(Calendar!R43,6)="BLACKS",RIGHT(Calendar!R43,5)="BLUES"),Calendar!Q43,"")</f>
        <v/>
      </c>
      <c r="K43" s="21" t="str">
        <f>IF(OR(RIGHT(Calendar!U43,4)="REDS",RIGHT(Calendar!U43,6)="BLACKS",RIGHT(Calendar!U43,5)="BLUES"),Calendar!T43,"")</f>
        <v/>
      </c>
      <c r="L43" s="21" t="str">
        <f>IF(OR(RIGHT(Calendar!X43,4)="REDS",RIGHT(Calendar!X43,6)="BLACKS",RIGHT(Calendar!X43,5)="BLUES"),Calendar!W43,"")</f>
        <v/>
      </c>
      <c r="M43" s="21" t="str">
        <f>IF(OR(RIGHT(Calendar!AA43,4)="REDS",RIGHT(Calendar!AA43,6)="BLACKS",RIGHT(Calendar!AA43,5)="BLUES"),Calendar!Z43,"")</f>
        <v/>
      </c>
      <c r="N43" s="21" t="str">
        <f>IF(OR(RIGHT(Calendar!AD43,4)="REDS",RIGHT(Calendar!AD43,6)="BLACKS",RIGHT(Calendar!AD43,5)="BLUES"),Calendar!AC43,"")</f>
        <v/>
      </c>
      <c r="O43" s="21" t="str">
        <f>IF(OR(RIGHT(Calendar!AG43,4)="REDS",RIGHT(Calendar!AG43,6)="BLACKS",RIGHT(Calendar!AG43,5)="BLUES"),Calendar!AF43,"")</f>
        <v/>
      </c>
      <c r="P43" s="21" t="str">
        <f>IF(OR(RIGHT(Calendar!AJ43,4)="REDS",RIGHT(Calendar!AJ43,6)="BLACKS",RIGHT(Calendar!AJ43,5)="BLUES"),Calendar!AI43,"")</f>
        <v/>
      </c>
      <c r="Q43" s="21" t="str">
        <f>IF(OR(RIGHT(Calendar!AM43,4)="REDS",RIGHT(Calendar!AM43,6)="BLACKS",RIGHT(Calendar!AM43,5)="BLUES"),Calendar!AL43,"")</f>
        <v/>
      </c>
      <c r="R43" s="21" t="str">
        <f>IF(OR(RIGHT(Calendar!AP43,4)="REDS",RIGHT(Calendar!AP43,6)="BLACKS",RIGHT(Calendar!AP43,5)="BLUES"),Calendar!AO43,"")</f>
        <v/>
      </c>
      <c r="S43" s="21" t="str">
        <f>IF(OR(RIGHT(Calendar!AS43,4)="REDS",RIGHT(Calendar!AS43,6)="BLACKS",RIGHT(Calendar!AS43,5)="BLUES"),Calendar!AR43,"")</f>
        <v/>
      </c>
      <c r="T43" s="21" t="str">
        <f>IF(OR(RIGHT(Calendar!AV43,4)="REDS",RIGHT(Calendar!AV43,6)="BLACKS",RIGHT(Calendar!AV43,5)="BLUES"),Calendar!AU43,"")</f>
        <v/>
      </c>
      <c r="U43" s="21" t="str">
        <f>IF(OR(RIGHT(Calendar!AY43,4)="REDS",RIGHT(Calendar!AY43,6)="BLACKS",RIGHT(Calendar!AY43,5)="BLUES"),Calendar!AX43,"")</f>
        <v/>
      </c>
      <c r="V43" s="21" t="str">
        <f>IF(OR(RIGHT(Calendar!BB43,4)="REDS",RIGHT(Calendar!BB43,6)="BLACKS",RIGHT(Calendar!BB43,5)="BLUES"),Calendar!BA43,"")</f>
        <v/>
      </c>
      <c r="W43" s="21" t="str">
        <f>IF(OR(RIGHT(Calendar!BE43,4)="REDS",RIGHT(Calendar!BE43,6)="BLACKS",RIGHT(Calendar!BE43,5)="BLUES"),Calendar!BD43,"")</f>
        <v/>
      </c>
      <c r="X43" s="21" t="str">
        <f>IF(OR(RIGHT(Calendar!BH43,4)="REDS",RIGHT(Calendar!BH43,6)="BLACKS",RIGHT(Calendar!BH43,5)="BLUES"),Calendar!BG43,"")</f>
        <v/>
      </c>
      <c r="Y43" s="21" t="str">
        <f>IF(OR(RIGHT(Calendar!BK43,4)="REDS",RIGHT(Calendar!BK43,6)="BLACKS",RIGHT(Calendar!BK43,5)="BLUES"),Calendar!BJ43,"")</f>
        <v/>
      </c>
      <c r="Z43" s="21" t="str">
        <f>IF(OR(RIGHT(Calendar!BN43,4)="REDS",RIGHT(Calendar!BN43,6)="BLACKS",RIGHT(Calendar!BN43,5)="BLUES"),Calendar!BM43,"")</f>
        <v/>
      </c>
      <c r="AA43" s="21" t="str">
        <f>IF(OR(RIGHT(Calendar!BQ43,4)="REDS",RIGHT(Calendar!BQ43,6)="BLACKS",RIGHT(Calendar!BQ43,5)="BLUES"),Calendar!BP43,"")</f>
        <v/>
      </c>
      <c r="AB43" s="21" t="str">
        <f>IF(OR(RIGHT(Calendar!BT43,4)="REDS",RIGHT(Calendar!BT43,6)="BLACKS",RIGHT(Calendar!BT43,5)="BLUES"),Calendar!BS43,"")</f>
        <v/>
      </c>
      <c r="AC43" s="21" t="str">
        <f>IF(OR(RIGHT(Calendar!BW43,4)="REDS",RIGHT(Calendar!BW43,6)="BLACKS",RIGHT(Calendar!BW43,5)="BLUES"),Calendar!BV43,"")</f>
        <v/>
      </c>
      <c r="AD43" s="21" t="str">
        <f>IF(OR(RIGHT(Calendar!BZ43,4)="REDS",RIGHT(Calendar!BZ43,6)="BLACKS",RIGHT(Calendar!BZ43,5)="BLUES"),Calendar!BY43,"")</f>
        <v/>
      </c>
      <c r="AE43" s="21" t="str">
        <f>IF(OR(RIGHT(Calendar!CC43,4)="REDS",RIGHT(Calendar!CC43,6)="BLACKS",RIGHT(Calendar!CC43,5)="BLUES"),Calendar!CB43,"")</f>
        <v/>
      </c>
      <c r="AF43" s="21" t="str">
        <f>IF(OR(RIGHT(Calendar!CF43,4)="REDS",RIGHT(Calendar!CF43,6)="BLACKS",RIGHT(Calendar!CF43,5)="BLUES"),Calendar!CE43,"")</f>
        <v/>
      </c>
      <c r="AG43" s="21" t="str">
        <f>IF(OR(RIGHT(Calendar!CI43,4)="REDS",RIGHT(Calendar!CI43,6)="BLACKS",RIGHT(Calendar!CI43,5)="BLUES"),Calendar!CH43,"")</f>
        <v/>
      </c>
      <c r="AH43" s="21" t="str">
        <f>IF(OR(RIGHT(Calendar!CL43,4)="REDS",RIGHT(Calendar!CL43,6)="BLACKS",RIGHT(Calendar!CL43,5)="BLUES"),Calendar!CK43,"")</f>
        <v/>
      </c>
      <c r="AI43" s="21" t="str">
        <f>IF(OR(RIGHT(Calendar!CO43,4)="REDS",RIGHT(Calendar!CO43,6)="BLACKS",RIGHT(Calendar!CO43,5)="BLUES"),Calendar!CN43,"")</f>
        <v/>
      </c>
      <c r="AJ43" s="21" t="str">
        <f>IF(OR(RIGHT(Calendar!CR43,4)="REDS",RIGHT(Calendar!CR43,6)="BLACKS",RIGHT(Calendar!CR43,5)="BLUES"),Calendar!CQ43,"")</f>
        <v/>
      </c>
      <c r="AK43" s="21" t="str">
        <f>IF(OR(RIGHT(Calendar!CU43,4)="REDS",RIGHT(Calendar!CU43,6)="BLACKS",RIGHT(Calendar!CU43,5)="BLUES"),Calendar!CT43,"")</f>
        <v/>
      </c>
      <c r="AL43" s="21" t="str">
        <f>IF(OR(RIGHT(Calendar!CX43,4)="REDS",RIGHT(Calendar!CX43,6)="BLACKS",RIGHT(Calendar!CX43,5)="BLUES"),Calendar!CW43,"")</f>
        <v/>
      </c>
      <c r="AM43" s="21" t="str">
        <f>IF(OR(RIGHT(Calendar!DA43,4)="REDS",RIGHT(Calendar!DA43,6)="BLACKS",RIGHT(Calendar!DA43,5)="BLUES"),Calendar!CZ43,"")</f>
        <v/>
      </c>
      <c r="AN43" s="21" t="str">
        <f>IF(OR(RIGHT(Calendar!DD43,4)="REDS",RIGHT(Calendar!DD43,6)="BLACKS",RIGHT(Calendar!DD43,5)="BLUES"),Calendar!DC43,"")</f>
        <v/>
      </c>
      <c r="AO43" s="21" t="str">
        <f>IF(OR(RIGHT(Calendar!DG43,4)="REDS",RIGHT(Calendar!DG43,6)="BLACKS",RIGHT(Calendar!DG43,5)="BLUES"),Calendar!DF43,"")</f>
        <v/>
      </c>
      <c r="AP43" s="21" t="str">
        <f>IF(OR(RIGHT(Calendar!DJ43,4)="REDS",RIGHT(Calendar!DJ43,6)="BLACKS",RIGHT(Calendar!DJ43,5)="BLUES"),Calendar!DI43,"")</f>
        <v/>
      </c>
      <c r="AQ43" s="21" t="str">
        <f>IF(OR(RIGHT(Calendar!DM43,4)="REDS",RIGHT(Calendar!DM43,6)="BLACKS",RIGHT(Calendar!DM43,5)="BLUES"),Calendar!DL43,"")</f>
        <v/>
      </c>
      <c r="AR43" s="21" t="str">
        <f>IF(OR(RIGHT(Calendar!DP43,4)="REDS",RIGHT(Calendar!DP43,6)="BLACKS",RIGHT(Calendar!DP43,5)="BLUES"),Calendar!DO43,"")</f>
        <v/>
      </c>
      <c r="AS43" s="21" t="str">
        <f>IF(OR(RIGHT(Calendar!DS43,4)="REDS",RIGHT(Calendar!DS43,6)="BLACKS",RIGHT(Calendar!DS43,5)="BLUES"),Calendar!DR43,"")</f>
        <v/>
      </c>
      <c r="AT43" s="21" t="str">
        <f>IF(OR(RIGHT(Calendar!DV43,4)="REDS",RIGHT(Calendar!DV43,6)="BLACKS",RIGHT(Calendar!DV43,5)="BLUES"),Calendar!DU43,"")</f>
        <v/>
      </c>
      <c r="AU43" s="21" t="str">
        <f>IF(OR(RIGHT(Calendar!DY43,4)="REDS",RIGHT(Calendar!DY43,6)="BLACKS",RIGHT(Calendar!DY43,5)="BLUES"),Calendar!DX43,"")</f>
        <v/>
      </c>
      <c r="AV43" s="21" t="str">
        <f>IF(OR(RIGHT(Calendar!EB43,4)="REDS",RIGHT(Calendar!EB43,6)="BLACKS",RIGHT(Calendar!EB43,5)="BLUES"),Calendar!EA43,"")</f>
        <v/>
      </c>
      <c r="AW43" s="66" t="str">
        <f>IF(Calendar!I43="","",CONCATENATE(A43,"_",Calendar!H43,"_",Calendar!I43,"_",Calendar!J43,","))</f>
        <v/>
      </c>
      <c r="AX43" s="66" t="str">
        <f>IF(Calendar!L43="","",CONCATENATE(A43,"_",Calendar!K43,"_",Calendar!L43,"_",Calendar!M43,","))</f>
        <v/>
      </c>
      <c r="AY43" s="66" t="str">
        <f>IF(Calendar!O43="","",CONCATENATE(A43,"_",Calendar!N43,"_",Calendar!O43,"_",Calendar!P43,","))</f>
        <v/>
      </c>
      <c r="AZ43" s="66" t="str">
        <f>IF(Calendar!R43="","",CONCATENATE(A43,"_",Calendar!Q43,"_",Calendar!R43,"_",Calendar!S43,","))</f>
        <v/>
      </c>
      <c r="BA43" s="66" t="str">
        <f>IF(Calendar!U43="","",CONCATENATE(A43,"_",Calendar!T43,"_",Calendar!U43,"_",Calendar!V43,","))</f>
        <v/>
      </c>
      <c r="BB43" s="66" t="str">
        <f>IF(Calendar!X43="","",CONCATENATE(A43,"_",Calendar!W43,"_",Calendar!X43,"_",Calendar!Y43,","))</f>
        <v/>
      </c>
      <c r="BC43" s="66" t="str">
        <f>IF(Calendar!AA43="","",CONCATENATE(A43,"_",Calendar!Z43,"_",Calendar!AA43,"_",Calendar!AB43,","))</f>
        <v/>
      </c>
      <c r="BD43" s="66" t="str">
        <f>IF(Calendar!AD43="","",CONCATENATE(A43,"_",Calendar!AC43,"_",Calendar!AD43,"_",Calendar!AE43,","))</f>
        <v/>
      </c>
      <c r="BE43" s="66" t="str">
        <f>IF(Calendar!AG43="","",CONCATENATE(A43,"_",Calendar!AF43,"_",Calendar!AG43,"_",Calendar!AH43,","))</f>
        <v/>
      </c>
      <c r="BF43" s="66" t="str">
        <f>IF(Calendar!AJ43="","",CONCATENATE(A43,"_",Calendar!AI43,"_",Calendar!AJ43,"_",Calendar!AK43,","))</f>
        <v/>
      </c>
      <c r="BG43" s="66" t="str">
        <f>IF(Calendar!AM43="","",CONCATENATE(A43,"_",Calendar!AL43,"_",Calendar!AM43,"_",Calendar!AN43,","))</f>
        <v/>
      </c>
      <c r="BH43" s="66" t="str">
        <f>IF(Calendar!AP43="","",CONCATENATE(A43,"_",Calendar!AO43,"_",Calendar!AP43,"_",Calendar!AQ43,","))</f>
        <v/>
      </c>
      <c r="BI43" s="66" t="str">
        <f>IF(Calendar!AS43="","",CONCATENATE(A43,"_",Calendar!AR43,"_",Calendar!AS43,"_",Calendar!AT43,","))</f>
        <v/>
      </c>
      <c r="BJ43" s="66" t="str">
        <f>IF(Calendar!AV43="","",CONCATENATE(A43,"_",Calendar!AU43,"_",Calendar!AV43,"_",Calendar!AW43,","))</f>
        <v/>
      </c>
      <c r="BK43" s="66" t="str">
        <f>IF(Calendar!AY43="","",CONCATENATE(A43,"_",Calendar!AX43,"_",Calendar!AY43,"_",Calendar!AZ43,","))</f>
        <v/>
      </c>
      <c r="BL43" s="66" t="str">
        <f>IF(Calendar!BB43="","",CONCATENATE(A43,"_",Calendar!BA43,"_",Calendar!BB43,"_",Calendar!BC43,","))</f>
        <v/>
      </c>
      <c r="BM43" s="66" t="str">
        <f>IF(Calendar!BE43="","",CONCATENATE(A43,"_",Calendar!BD43,"_",Calendar!BE43,"_",Calendar!BF43,","))</f>
        <v/>
      </c>
      <c r="BN43" s="66" t="str">
        <f>IF(Calendar!BH43="","",CONCATENATE(A43,"_",Calendar!BG43,"_",Calendar!BH43,"_",Calendar!BI43,","))</f>
        <v/>
      </c>
      <c r="BO43" s="66" t="str">
        <f>IF(Calendar!BK43="","",CONCATENATE(A43,"_",Calendar!BJ43,"_",Calendar!BK43,"_",Calendar!BL43,","))</f>
        <v/>
      </c>
      <c r="BP43" s="66" t="str">
        <f>IF(Calendar!BN43="","",CONCATENATE(A43,"_",Calendar!BM43,"_",Calendar!BN43,"_",Calendar!BO43,","))</f>
        <v/>
      </c>
      <c r="BQ43" s="66" t="str">
        <f>IF(Calendar!BQ43="","",CONCATENATE(A43,"_",Calendar!BP43,"_",Calendar!BQ43,"_",Calendar!BR43,","))</f>
        <v/>
      </c>
      <c r="BR43" s="66" t="str">
        <f>IF(Calendar!BT43="","",CONCATENATE(A43,"_",Calendar!BS43,"_",Calendar!BT43,"_",Calendar!BU43,","))</f>
        <v/>
      </c>
      <c r="BS43" s="66" t="str">
        <f>IF(Calendar!BW43="","",CONCATENATE(A43,"_",Calendar!BV43,"_",Calendar!BW43,"_",Calendar!BX43,","))</f>
        <v/>
      </c>
      <c r="BT43" s="66" t="str">
        <f>IF(Calendar!BZ43="","",CONCATENATE(A43,"_",Calendar!BY43,"_",Calendar!BZ43,"_",Calendar!CA43,","))</f>
        <v/>
      </c>
      <c r="BU43" s="66" t="str">
        <f>IF(Calendar!CC43="","",CONCATENATE(A43,"_",Calendar!CB43,"_",Calendar!CC43,"_",Calendar!CD43,","))</f>
        <v/>
      </c>
      <c r="BV43" s="66" t="str">
        <f>IF(Calendar!CF43="","",CONCATENATE(A43,"_",Calendar!CE43,"_",Calendar!CF43,"_",Calendar!CG43,","))</f>
        <v/>
      </c>
      <c r="BW43" s="66" t="str">
        <f>IF(Calendar!CI43="","",CONCATENATE(A43,"_",Calendar!CH43,"_",Calendar!CI43,"_",Calendar!CJ43,","))</f>
        <v/>
      </c>
      <c r="BX43" s="66" t="str">
        <f>IF(Calendar!CL43="","",CONCATENATE(A43,"_",Calendar!CK43,"_",Calendar!CL43,"_",Calendar!CM43,","))</f>
        <v/>
      </c>
      <c r="BY43" s="66" t="str">
        <f>IF(Calendar!CO43="","",CONCATENATE(A43,"_",Calendar!CN43,"_",Calendar!CO43,"_",Calendar!CP43,","))</f>
        <v/>
      </c>
      <c r="BZ43" s="66" t="str">
        <f>IF(Calendar!CR43="","",CONCATENATE(A43,"_",Calendar!CQ43,"_",Calendar!CR43,"_",Calendar!CS43,","))</f>
        <v/>
      </c>
      <c r="CA43" s="66" t="str">
        <f>IF(Calendar!CU43="","",CONCATENATE(A43,"_",Calendar!CT43,"_",Calendar!CU43,"_",Calendar!CV43,","))</f>
        <v/>
      </c>
      <c r="CB43" s="66" t="str">
        <f>IF(Calendar!CX43="","",CONCATENATE(A43,"_",Calendar!CW43,"_",Calendar!CX43,"_",Calendar!CY43,","))</f>
        <v/>
      </c>
      <c r="CC43" s="66" t="str">
        <f>IF(Calendar!DA43="","",CONCATENATE(A43,"_",Calendar!CZ43,"_",Calendar!DA43,"_",Calendar!DB43,","))</f>
        <v/>
      </c>
      <c r="CD43" s="66" t="str">
        <f>IF(Calendar!DD43="","",CONCATENATE(A43,"_",Calendar!DC43,"_",Calendar!DD43,"_",Calendar!DE43,","))</f>
        <v/>
      </c>
      <c r="CE43" s="66" t="str">
        <f>IF(Calendar!DG43="","",CONCATENATE(A43,"_",Calendar!DF43,"_",Calendar!DG43,"_",Calendar!DH43,","))</f>
        <v/>
      </c>
      <c r="CF43" s="66" t="str">
        <f>IF(Calendar!DJ43="","",CONCATENATE(A43,"_",Calendar!DI43,"_",Calendar!DJ43,"_",Calendar!DK43,","))</f>
        <v/>
      </c>
      <c r="CG43" s="66" t="str">
        <f>IF(Calendar!DM43="","",CONCATENATE(A43,"_",Calendar!DL43,"_",Calendar!DM43,"_",Calendar!DN43,","))</f>
        <v/>
      </c>
      <c r="CH43" s="66" t="str">
        <f>IF(Calendar!DP43="","",CONCATENATE(A43,"_",Calendar!DO43,"_",Calendar!DP43,"_",Calendar!DQ43,","))</f>
        <v/>
      </c>
      <c r="CI43" s="66" t="str">
        <f>IF(Calendar!DS43="","",CONCATENATE(A43,"_",Calendar!DR43,"_",Calendar!DS43,"_",Calendar!DT43,","))</f>
        <v/>
      </c>
      <c r="CJ43" s="66" t="str">
        <f>IF(Calendar!DV43="","",CONCATENATE(A43,"_",Calendar!DU43,"_",Calendar!DV43,"_",Calendar!DW43,","))</f>
        <v/>
      </c>
      <c r="CK43" s="66" t="str">
        <f>IF(Calendar!DY43="","",CONCATENATE(A43,"_",Calendar!DX43,"_",Calendar!DY43,"_",Calendar!DZ43,","))</f>
        <v/>
      </c>
      <c r="CL43" s="90" t="str">
        <f>IF(Calendar!EB43="","",CONCATENATE(A43,"_",Calendar!EA43,"_",Calendar!EB43,"_",Calendar!EC43,","))</f>
        <v/>
      </c>
      <c r="CM43" s="94" t="str">
        <f t="shared" si="1"/>
        <v/>
      </c>
      <c r="CN43" s="95" t="str">
        <f t="shared" si="2"/>
        <v/>
      </c>
      <c r="CO43" s="96" t="str">
        <f t="shared" si="3"/>
        <v/>
      </c>
      <c r="CP43" s="94" t="str">
        <f>IF(View!$D$1&lt;&gt;"OK","",IF(OR(View!$C$3="K+4",View!$C$3="K+4 &amp; K+7",View!$C$3="K+4 &amp; K+10",View!$C$3="ALL"),IF(CM43="","",IF(AND(HomeCalc!$A43&gt;=View!$C$1,HomeCalc!A43&lt;=View!$C$2),HomeCalc!CM43,"")),""))</f>
        <v/>
      </c>
      <c r="CQ43" s="95" t="str">
        <f>IF(View!$D$1&lt;&gt;"OK","",IF(OR(View!$C$3="K+7",View!$C$3="K+4 &amp; K+7",View!$C$3="K+7 &amp; K+10",View!$C$3="ALL"),IF(CN43="","",IF(AND(HomeCalc!$A43&gt;=View!$C$1,HomeCalc!A43&lt;=View!$C$2),HomeCalc!CN43,"")),""))</f>
        <v/>
      </c>
      <c r="CR43" s="96" t="str">
        <f>IF(View!$D$1&lt;&gt;"OK","",IF(OR(View!$C$3="K+10",View!$C$3="K+4 &amp; K+10",View!$C$3="K+7 &amp; K+10",View!$C$3="ALL"),IF(CO43="","",IF(AND(HomeCalc!$A43&gt;=View!$C$1,HomeCalc!A43&lt;=View!$C$2),HomeCalc!CO43,"")),""))</f>
        <v/>
      </c>
      <c r="CS43" s="102" t="str">
        <f>IF(View!$D$1&lt;&gt;"OK","",CONCATENATE(CS42,CP43,CQ43,CR43))</f>
        <v/>
      </c>
    </row>
    <row r="44" spans="1:97" ht="15.75" x14ac:dyDescent="0.25">
      <c r="A44" s="11">
        <v>42226</v>
      </c>
      <c r="B44" s="16" t="s">
        <v>69</v>
      </c>
      <c r="C44" s="17">
        <f t="shared" si="4"/>
        <v>7</v>
      </c>
      <c r="D44" s="22" t="s">
        <v>66</v>
      </c>
      <c r="E44" s="24" t="s">
        <v>61</v>
      </c>
      <c r="F44" s="64">
        <f t="shared" si="0"/>
        <v>0</v>
      </c>
      <c r="G44" s="21" t="str">
        <f>IF(OR(RIGHT(Calendar!I44,4)="REDS",RIGHT(Calendar!I44,6)="BLACKS",RIGHT(Calendar!I44,5)="BLUES"),Calendar!H44,"")</f>
        <v/>
      </c>
      <c r="H44" s="21" t="str">
        <f>IF(OR(RIGHT(Calendar!L44,4)="REDS",RIGHT(Calendar!L44,6)="BLACKS",RIGHT(Calendar!L44,5)="BLUES"),Calendar!K44,"")</f>
        <v/>
      </c>
      <c r="I44" s="21" t="str">
        <f>IF(OR(RIGHT(Calendar!O44,4)="REDS",RIGHT(Calendar!O44,6)="BLACKS",RIGHT(Calendar!O44,5)="BLUES"),Calendar!N44,"")</f>
        <v/>
      </c>
      <c r="J44" s="21" t="str">
        <f>IF(OR(RIGHT(Calendar!R44,4)="REDS",RIGHT(Calendar!R44,6)="BLACKS",RIGHT(Calendar!R44,5)="BLUES"),Calendar!Q44,"")</f>
        <v/>
      </c>
      <c r="K44" s="21" t="str">
        <f>IF(OR(RIGHT(Calendar!U44,4)="REDS",RIGHT(Calendar!U44,6)="BLACKS",RIGHT(Calendar!U44,5)="BLUES"),Calendar!T44,"")</f>
        <v/>
      </c>
      <c r="L44" s="21" t="str">
        <f>IF(OR(RIGHT(Calendar!X44,4)="REDS",RIGHT(Calendar!X44,6)="BLACKS",RIGHT(Calendar!X44,5)="BLUES"),Calendar!W44,"")</f>
        <v/>
      </c>
      <c r="M44" s="21" t="str">
        <f>IF(OR(RIGHT(Calendar!AA44,4)="REDS",RIGHT(Calendar!AA44,6)="BLACKS",RIGHT(Calendar!AA44,5)="BLUES"),Calendar!Z44,"")</f>
        <v/>
      </c>
      <c r="N44" s="21" t="str">
        <f>IF(OR(RIGHT(Calendar!AD44,4)="REDS",RIGHT(Calendar!AD44,6)="BLACKS",RIGHT(Calendar!AD44,5)="BLUES"),Calendar!AC44,"")</f>
        <v/>
      </c>
      <c r="O44" s="21" t="str">
        <f>IF(OR(RIGHT(Calendar!AG44,4)="REDS",RIGHT(Calendar!AG44,6)="BLACKS",RIGHT(Calendar!AG44,5)="BLUES"),Calendar!AF44,"")</f>
        <v/>
      </c>
      <c r="P44" s="21" t="str">
        <f>IF(OR(RIGHT(Calendar!AJ44,4)="REDS",RIGHT(Calendar!AJ44,6)="BLACKS",RIGHT(Calendar!AJ44,5)="BLUES"),Calendar!AI44,"")</f>
        <v/>
      </c>
      <c r="Q44" s="21" t="str">
        <f>IF(OR(RIGHT(Calendar!AM44,4)="REDS",RIGHT(Calendar!AM44,6)="BLACKS",RIGHT(Calendar!AM44,5)="BLUES"),Calendar!AL44,"")</f>
        <v/>
      </c>
      <c r="R44" s="21" t="str">
        <f>IF(OR(RIGHT(Calendar!AP44,4)="REDS",RIGHT(Calendar!AP44,6)="BLACKS",RIGHT(Calendar!AP44,5)="BLUES"),Calendar!AO44,"")</f>
        <v/>
      </c>
      <c r="S44" s="21" t="str">
        <f>IF(OR(RIGHT(Calendar!AS44,4)="REDS",RIGHT(Calendar!AS44,6)="BLACKS",RIGHT(Calendar!AS44,5)="BLUES"),Calendar!AR44,"")</f>
        <v/>
      </c>
      <c r="T44" s="21" t="str">
        <f>IF(OR(RIGHT(Calendar!AV44,4)="REDS",RIGHT(Calendar!AV44,6)="BLACKS",RIGHT(Calendar!AV44,5)="BLUES"),Calendar!AU44,"")</f>
        <v/>
      </c>
      <c r="U44" s="21" t="str">
        <f>IF(OR(RIGHT(Calendar!AY44,4)="REDS",RIGHT(Calendar!AY44,6)="BLACKS",RIGHT(Calendar!AY44,5)="BLUES"),Calendar!AX44,"")</f>
        <v/>
      </c>
      <c r="V44" s="21" t="str">
        <f>IF(OR(RIGHT(Calendar!BB44,4)="REDS",RIGHT(Calendar!BB44,6)="BLACKS",RIGHT(Calendar!BB44,5)="BLUES"),Calendar!BA44,"")</f>
        <v/>
      </c>
      <c r="W44" s="21" t="str">
        <f>IF(OR(RIGHT(Calendar!BE44,4)="REDS",RIGHT(Calendar!BE44,6)="BLACKS",RIGHT(Calendar!BE44,5)="BLUES"),Calendar!BD44,"")</f>
        <v/>
      </c>
      <c r="X44" s="21" t="str">
        <f>IF(OR(RIGHT(Calendar!BH44,4)="REDS",RIGHT(Calendar!BH44,6)="BLACKS",RIGHT(Calendar!BH44,5)="BLUES"),Calendar!BG44,"")</f>
        <v/>
      </c>
      <c r="Y44" s="21" t="str">
        <f>IF(OR(RIGHT(Calendar!BK44,4)="REDS",RIGHT(Calendar!BK44,6)="BLACKS",RIGHT(Calendar!BK44,5)="BLUES"),Calendar!BJ44,"")</f>
        <v/>
      </c>
      <c r="Z44" s="21" t="str">
        <f>IF(OR(RIGHT(Calendar!BN44,4)="REDS",RIGHT(Calendar!BN44,6)="BLACKS",RIGHT(Calendar!BN44,5)="BLUES"),Calendar!BM44,"")</f>
        <v/>
      </c>
      <c r="AA44" s="21" t="str">
        <f>IF(OR(RIGHT(Calendar!BQ44,4)="REDS",RIGHT(Calendar!BQ44,6)="BLACKS",RIGHT(Calendar!BQ44,5)="BLUES"),Calendar!BP44,"")</f>
        <v/>
      </c>
      <c r="AB44" s="21" t="str">
        <f>IF(OR(RIGHT(Calendar!BT44,4)="REDS",RIGHT(Calendar!BT44,6)="BLACKS",RIGHT(Calendar!BT44,5)="BLUES"),Calendar!BS44,"")</f>
        <v/>
      </c>
      <c r="AC44" s="21" t="str">
        <f>IF(OR(RIGHT(Calendar!BW44,4)="REDS",RIGHT(Calendar!BW44,6)="BLACKS",RIGHT(Calendar!BW44,5)="BLUES"),Calendar!BV44,"")</f>
        <v/>
      </c>
      <c r="AD44" s="21" t="str">
        <f>IF(OR(RIGHT(Calendar!BZ44,4)="REDS",RIGHT(Calendar!BZ44,6)="BLACKS",RIGHT(Calendar!BZ44,5)="BLUES"),Calendar!BY44,"")</f>
        <v/>
      </c>
      <c r="AE44" s="21" t="str">
        <f>IF(OR(RIGHT(Calendar!CC44,4)="REDS",RIGHT(Calendar!CC44,6)="BLACKS",RIGHT(Calendar!CC44,5)="BLUES"),Calendar!CB44,"")</f>
        <v/>
      </c>
      <c r="AF44" s="21" t="str">
        <f>IF(OR(RIGHT(Calendar!CF44,4)="REDS",RIGHT(Calendar!CF44,6)="BLACKS",RIGHT(Calendar!CF44,5)="BLUES"),Calendar!CE44,"")</f>
        <v/>
      </c>
      <c r="AG44" s="21" t="str">
        <f>IF(OR(RIGHT(Calendar!CI44,4)="REDS",RIGHT(Calendar!CI44,6)="BLACKS",RIGHT(Calendar!CI44,5)="BLUES"),Calendar!CH44,"")</f>
        <v/>
      </c>
      <c r="AH44" s="21" t="str">
        <f>IF(OR(RIGHT(Calendar!CL44,4)="REDS",RIGHT(Calendar!CL44,6)="BLACKS",RIGHT(Calendar!CL44,5)="BLUES"),Calendar!CK44,"")</f>
        <v/>
      </c>
      <c r="AI44" s="21" t="str">
        <f>IF(OR(RIGHT(Calendar!CO44,4)="REDS",RIGHT(Calendar!CO44,6)="BLACKS",RIGHT(Calendar!CO44,5)="BLUES"),Calendar!CN44,"")</f>
        <v/>
      </c>
      <c r="AJ44" s="21" t="str">
        <f>IF(OR(RIGHT(Calendar!CR44,4)="REDS",RIGHT(Calendar!CR44,6)="BLACKS",RIGHT(Calendar!CR44,5)="BLUES"),Calendar!CQ44,"")</f>
        <v/>
      </c>
      <c r="AK44" s="21" t="str">
        <f>IF(OR(RIGHT(Calendar!CU44,4)="REDS",RIGHT(Calendar!CU44,6)="BLACKS",RIGHT(Calendar!CU44,5)="BLUES"),Calendar!CT44,"")</f>
        <v/>
      </c>
      <c r="AL44" s="21" t="str">
        <f>IF(OR(RIGHT(Calendar!CX44,4)="REDS",RIGHT(Calendar!CX44,6)="BLACKS",RIGHT(Calendar!CX44,5)="BLUES"),Calendar!CW44,"")</f>
        <v/>
      </c>
      <c r="AM44" s="21" t="str">
        <f>IF(OR(RIGHT(Calendar!DA44,4)="REDS",RIGHT(Calendar!DA44,6)="BLACKS",RIGHT(Calendar!DA44,5)="BLUES"),Calendar!CZ44,"")</f>
        <v/>
      </c>
      <c r="AN44" s="21" t="str">
        <f>IF(OR(RIGHT(Calendar!DD44,4)="REDS",RIGHT(Calendar!DD44,6)="BLACKS",RIGHT(Calendar!DD44,5)="BLUES"),Calendar!DC44,"")</f>
        <v/>
      </c>
      <c r="AO44" s="21" t="str">
        <f>IF(OR(RIGHT(Calendar!DG44,4)="REDS",RIGHT(Calendar!DG44,6)="BLACKS",RIGHT(Calendar!DG44,5)="BLUES"),Calendar!DF44,"")</f>
        <v/>
      </c>
      <c r="AP44" s="21" t="str">
        <f>IF(OR(RIGHT(Calendar!DJ44,4)="REDS",RIGHT(Calendar!DJ44,6)="BLACKS",RIGHT(Calendar!DJ44,5)="BLUES"),Calendar!DI44,"")</f>
        <v/>
      </c>
      <c r="AQ44" s="21" t="str">
        <f>IF(OR(RIGHT(Calendar!DM44,4)="REDS",RIGHT(Calendar!DM44,6)="BLACKS",RIGHT(Calendar!DM44,5)="BLUES"),Calendar!DL44,"")</f>
        <v/>
      </c>
      <c r="AR44" s="21" t="str">
        <f>IF(OR(RIGHT(Calendar!DP44,4)="REDS",RIGHT(Calendar!DP44,6)="BLACKS",RIGHT(Calendar!DP44,5)="BLUES"),Calendar!DO44,"")</f>
        <v/>
      </c>
      <c r="AS44" s="21" t="str">
        <f>IF(OR(RIGHT(Calendar!DS44,4)="REDS",RIGHT(Calendar!DS44,6)="BLACKS",RIGHT(Calendar!DS44,5)="BLUES"),Calendar!DR44,"")</f>
        <v/>
      </c>
      <c r="AT44" s="21" t="str">
        <f>IF(OR(RIGHT(Calendar!DV44,4)="REDS",RIGHT(Calendar!DV44,6)="BLACKS",RIGHT(Calendar!DV44,5)="BLUES"),Calendar!DU44,"")</f>
        <v/>
      </c>
      <c r="AU44" s="21" t="str">
        <f>IF(OR(RIGHT(Calendar!DY44,4)="REDS",RIGHT(Calendar!DY44,6)="BLACKS",RIGHT(Calendar!DY44,5)="BLUES"),Calendar!DX44,"")</f>
        <v/>
      </c>
      <c r="AV44" s="21" t="str">
        <f>IF(OR(RIGHT(Calendar!EB44,4)="REDS",RIGHT(Calendar!EB44,6)="BLACKS",RIGHT(Calendar!EB44,5)="BLUES"),Calendar!EA44,"")</f>
        <v/>
      </c>
      <c r="AW44" s="66" t="str">
        <f>IF(Calendar!I44="","",CONCATENATE(A44,"_",Calendar!H44,"_",Calendar!I44,"_",Calendar!J44,","))</f>
        <v/>
      </c>
      <c r="AX44" s="66" t="str">
        <f>IF(Calendar!L44="","",CONCATENATE(A44,"_",Calendar!K44,"_",Calendar!L44,"_",Calendar!M44,","))</f>
        <v/>
      </c>
      <c r="AY44" s="66" t="str">
        <f>IF(Calendar!O44="","",CONCATENATE(A44,"_",Calendar!N44,"_",Calendar!O44,"_",Calendar!P44,","))</f>
        <v/>
      </c>
      <c r="AZ44" s="66" t="str">
        <f>IF(Calendar!R44="","",CONCATENATE(A44,"_",Calendar!Q44,"_",Calendar!R44,"_",Calendar!S44,","))</f>
        <v/>
      </c>
      <c r="BA44" s="66" t="str">
        <f>IF(Calendar!U44="","",CONCATENATE(A44,"_",Calendar!T44,"_",Calendar!U44,"_",Calendar!V44,","))</f>
        <v/>
      </c>
      <c r="BB44" s="66" t="str">
        <f>IF(Calendar!X44="","",CONCATENATE(A44,"_",Calendar!W44,"_",Calendar!X44,"_",Calendar!Y44,","))</f>
        <v/>
      </c>
      <c r="BC44" s="66" t="str">
        <f>IF(Calendar!AA44="","",CONCATENATE(A44,"_",Calendar!Z44,"_",Calendar!AA44,"_",Calendar!AB44,","))</f>
        <v/>
      </c>
      <c r="BD44" s="66" t="str">
        <f>IF(Calendar!AD44="","",CONCATENATE(A44,"_",Calendar!AC44,"_",Calendar!AD44,"_",Calendar!AE44,","))</f>
        <v/>
      </c>
      <c r="BE44" s="66" t="str">
        <f>IF(Calendar!AG44="","",CONCATENATE(A44,"_",Calendar!AF44,"_",Calendar!AG44,"_",Calendar!AH44,","))</f>
        <v/>
      </c>
      <c r="BF44" s="66" t="str">
        <f>IF(Calendar!AJ44="","",CONCATENATE(A44,"_",Calendar!AI44,"_",Calendar!AJ44,"_",Calendar!AK44,","))</f>
        <v/>
      </c>
      <c r="BG44" s="66" t="str">
        <f>IF(Calendar!AM44="","",CONCATENATE(A44,"_",Calendar!AL44,"_",Calendar!AM44,"_",Calendar!AN44,","))</f>
        <v/>
      </c>
      <c r="BH44" s="66" t="str">
        <f>IF(Calendar!AP44="","",CONCATENATE(A44,"_",Calendar!AO44,"_",Calendar!AP44,"_",Calendar!AQ44,","))</f>
        <v/>
      </c>
      <c r="BI44" s="66" t="str">
        <f>IF(Calendar!AS44="","",CONCATENATE(A44,"_",Calendar!AR44,"_",Calendar!AS44,"_",Calendar!AT44,","))</f>
        <v/>
      </c>
      <c r="BJ44" s="66" t="str">
        <f>IF(Calendar!AV44="","",CONCATENATE(A44,"_",Calendar!AU44,"_",Calendar!AV44,"_",Calendar!AW44,","))</f>
        <v/>
      </c>
      <c r="BK44" s="66" t="str">
        <f>IF(Calendar!AY44="","",CONCATENATE(A44,"_",Calendar!AX44,"_",Calendar!AY44,"_",Calendar!AZ44,","))</f>
        <v/>
      </c>
      <c r="BL44" s="66" t="str">
        <f>IF(Calendar!BB44="","",CONCATENATE(A44,"_",Calendar!BA44,"_",Calendar!BB44,"_",Calendar!BC44,","))</f>
        <v/>
      </c>
      <c r="BM44" s="66" t="str">
        <f>IF(Calendar!BE44="","",CONCATENATE(A44,"_",Calendar!BD44,"_",Calendar!BE44,"_",Calendar!BF44,","))</f>
        <v/>
      </c>
      <c r="BN44" s="66" t="str">
        <f>IF(Calendar!BH44="","",CONCATENATE(A44,"_",Calendar!BG44,"_",Calendar!BH44,"_",Calendar!BI44,","))</f>
        <v/>
      </c>
      <c r="BO44" s="66" t="str">
        <f>IF(Calendar!BK44="","",CONCATENATE(A44,"_",Calendar!BJ44,"_",Calendar!BK44,"_",Calendar!BL44,","))</f>
        <v/>
      </c>
      <c r="BP44" s="66" t="str">
        <f>IF(Calendar!BN44="","",CONCATENATE(A44,"_",Calendar!BM44,"_",Calendar!BN44,"_",Calendar!BO44,","))</f>
        <v/>
      </c>
      <c r="BQ44" s="66" t="str">
        <f>IF(Calendar!BQ44="","",CONCATENATE(A44,"_",Calendar!BP44,"_",Calendar!BQ44,"_",Calendar!BR44,","))</f>
        <v/>
      </c>
      <c r="BR44" s="66" t="str">
        <f>IF(Calendar!BT44="","",CONCATENATE(A44,"_",Calendar!BS44,"_",Calendar!BT44,"_",Calendar!BU44,","))</f>
        <v/>
      </c>
      <c r="BS44" s="66" t="str">
        <f>IF(Calendar!BW44="","",CONCATENATE(A44,"_",Calendar!BV44,"_",Calendar!BW44,"_",Calendar!BX44,","))</f>
        <v/>
      </c>
      <c r="BT44" s="66" t="str">
        <f>IF(Calendar!BZ44="","",CONCATENATE(A44,"_",Calendar!BY44,"_",Calendar!BZ44,"_",Calendar!CA44,","))</f>
        <v/>
      </c>
      <c r="BU44" s="66" t="str">
        <f>IF(Calendar!CC44="","",CONCATENATE(A44,"_",Calendar!CB44,"_",Calendar!CC44,"_",Calendar!CD44,","))</f>
        <v/>
      </c>
      <c r="BV44" s="66" t="str">
        <f>IF(Calendar!CF44="","",CONCATENATE(A44,"_",Calendar!CE44,"_",Calendar!CF44,"_",Calendar!CG44,","))</f>
        <v/>
      </c>
      <c r="BW44" s="66" t="str">
        <f>IF(Calendar!CI44="","",CONCATENATE(A44,"_",Calendar!CH44,"_",Calendar!CI44,"_",Calendar!CJ44,","))</f>
        <v/>
      </c>
      <c r="BX44" s="66" t="str">
        <f>IF(Calendar!CL44="","",CONCATENATE(A44,"_",Calendar!CK44,"_",Calendar!CL44,"_",Calendar!CM44,","))</f>
        <v/>
      </c>
      <c r="BY44" s="66" t="str">
        <f>IF(Calendar!CO44="","",CONCATENATE(A44,"_",Calendar!CN44,"_",Calendar!CO44,"_",Calendar!CP44,","))</f>
        <v/>
      </c>
      <c r="BZ44" s="66" t="str">
        <f>IF(Calendar!CR44="","",CONCATENATE(A44,"_",Calendar!CQ44,"_",Calendar!CR44,"_",Calendar!CS44,","))</f>
        <v/>
      </c>
      <c r="CA44" s="66" t="str">
        <f>IF(Calendar!CU44="","",CONCATENATE(A44,"_",Calendar!CT44,"_",Calendar!CU44,"_",Calendar!CV44,","))</f>
        <v/>
      </c>
      <c r="CB44" s="66" t="str">
        <f>IF(Calendar!CX44="","",CONCATENATE(A44,"_",Calendar!CW44,"_",Calendar!CX44,"_",Calendar!CY44,","))</f>
        <v/>
      </c>
      <c r="CC44" s="66" t="str">
        <f>IF(Calendar!DA44="","",CONCATENATE(A44,"_",Calendar!CZ44,"_",Calendar!DA44,"_",Calendar!DB44,","))</f>
        <v/>
      </c>
      <c r="CD44" s="66" t="str">
        <f>IF(Calendar!DD44="","",CONCATENATE(A44,"_",Calendar!DC44,"_",Calendar!DD44,"_",Calendar!DE44,","))</f>
        <v/>
      </c>
      <c r="CE44" s="66" t="str">
        <f>IF(Calendar!DG44="","",CONCATENATE(A44,"_",Calendar!DF44,"_",Calendar!DG44,"_",Calendar!DH44,","))</f>
        <v/>
      </c>
      <c r="CF44" s="66" t="str">
        <f>IF(Calendar!DJ44="","",CONCATENATE(A44,"_",Calendar!DI44,"_",Calendar!DJ44,"_",Calendar!DK44,","))</f>
        <v/>
      </c>
      <c r="CG44" s="66" t="str">
        <f>IF(Calendar!DM44="","",CONCATENATE(A44,"_",Calendar!DL44,"_",Calendar!DM44,"_",Calendar!DN44,","))</f>
        <v/>
      </c>
      <c r="CH44" s="66" t="str">
        <f>IF(Calendar!DP44="","",CONCATENATE(A44,"_",Calendar!DO44,"_",Calendar!DP44,"_",Calendar!DQ44,","))</f>
        <v/>
      </c>
      <c r="CI44" s="66" t="str">
        <f>IF(Calendar!DS44="","",CONCATENATE(A44,"_",Calendar!DR44,"_",Calendar!DS44,"_",Calendar!DT44,","))</f>
        <v/>
      </c>
      <c r="CJ44" s="66" t="str">
        <f>IF(Calendar!DV44="","",CONCATENATE(A44,"_",Calendar!DU44,"_",Calendar!DV44,"_",Calendar!DW44,","))</f>
        <v/>
      </c>
      <c r="CK44" s="66" t="str">
        <f>IF(Calendar!DY44="","",CONCATENATE(A44,"_",Calendar!DX44,"_",Calendar!DY44,"_",Calendar!DZ44,","))</f>
        <v/>
      </c>
      <c r="CL44" s="90" t="str">
        <f>IF(Calendar!EB44="","",CONCATENATE(A44,"_",Calendar!EA44,"_",Calendar!EB44,"_",Calendar!EC44,","))</f>
        <v/>
      </c>
      <c r="CM44" s="94" t="str">
        <f t="shared" si="1"/>
        <v/>
      </c>
      <c r="CN44" s="95" t="str">
        <f t="shared" si="2"/>
        <v/>
      </c>
      <c r="CO44" s="96" t="str">
        <f t="shared" si="3"/>
        <v/>
      </c>
      <c r="CP44" s="94" t="str">
        <f>IF(View!$D$1&lt;&gt;"OK","",IF(OR(View!$C$3="K+4",View!$C$3="K+4 &amp; K+7",View!$C$3="K+4 &amp; K+10",View!$C$3="ALL"),IF(CM44="","",IF(AND(HomeCalc!$A44&gt;=View!$C$1,HomeCalc!A44&lt;=View!$C$2),HomeCalc!CM44,"")),""))</f>
        <v/>
      </c>
      <c r="CQ44" s="95" t="str">
        <f>IF(View!$D$1&lt;&gt;"OK","",IF(OR(View!$C$3="K+7",View!$C$3="K+4 &amp; K+7",View!$C$3="K+7 &amp; K+10",View!$C$3="ALL"),IF(CN44="","",IF(AND(HomeCalc!$A44&gt;=View!$C$1,HomeCalc!A44&lt;=View!$C$2),HomeCalc!CN44,"")),""))</f>
        <v/>
      </c>
      <c r="CR44" s="96" t="str">
        <f>IF(View!$D$1&lt;&gt;"OK","",IF(OR(View!$C$3="K+10",View!$C$3="K+4 &amp; K+10",View!$C$3="K+7 &amp; K+10",View!$C$3="ALL"),IF(CO44="","",IF(AND(HomeCalc!$A44&gt;=View!$C$1,HomeCalc!A44&lt;=View!$C$2),HomeCalc!CO44,"")),""))</f>
        <v/>
      </c>
      <c r="CS44" s="102" t="str">
        <f>IF(View!$D$1&lt;&gt;"OK","",CONCATENATE(CS43,CP44,CQ44,CR44))</f>
        <v/>
      </c>
    </row>
    <row r="45" spans="1:97" ht="15.75" x14ac:dyDescent="0.25">
      <c r="A45" s="11">
        <v>42227</v>
      </c>
      <c r="B45" s="16" t="s">
        <v>69</v>
      </c>
      <c r="C45" s="17">
        <f t="shared" si="4"/>
        <v>7</v>
      </c>
      <c r="D45" s="23" t="s">
        <v>67</v>
      </c>
      <c r="E45" s="24" t="s">
        <v>61</v>
      </c>
      <c r="F45" s="64">
        <f t="shared" si="0"/>
        <v>0</v>
      </c>
      <c r="G45" s="21" t="str">
        <f>IF(OR(RIGHT(Calendar!I45,4)="REDS",RIGHT(Calendar!I45,6)="BLACKS",RIGHT(Calendar!I45,5)="BLUES"),Calendar!H45,"")</f>
        <v/>
      </c>
      <c r="H45" s="21" t="str">
        <f>IF(OR(RIGHT(Calendar!L45,4)="REDS",RIGHT(Calendar!L45,6)="BLACKS",RIGHT(Calendar!L45,5)="BLUES"),Calendar!K45,"")</f>
        <v/>
      </c>
      <c r="I45" s="21" t="str">
        <f>IF(OR(RIGHT(Calendar!O45,4)="REDS",RIGHT(Calendar!O45,6)="BLACKS",RIGHT(Calendar!O45,5)="BLUES"),Calendar!N45,"")</f>
        <v/>
      </c>
      <c r="J45" s="21" t="str">
        <f>IF(OR(RIGHT(Calendar!R45,4)="REDS",RIGHT(Calendar!R45,6)="BLACKS",RIGHT(Calendar!R45,5)="BLUES"),Calendar!Q45,"")</f>
        <v/>
      </c>
      <c r="K45" s="21" t="str">
        <f>IF(OR(RIGHT(Calendar!U45,4)="REDS",RIGHT(Calendar!U45,6)="BLACKS",RIGHT(Calendar!U45,5)="BLUES"),Calendar!T45,"")</f>
        <v/>
      </c>
      <c r="L45" s="21" t="str">
        <f>IF(OR(RIGHT(Calendar!X45,4)="REDS",RIGHT(Calendar!X45,6)="BLACKS",RIGHT(Calendar!X45,5)="BLUES"),Calendar!W45,"")</f>
        <v/>
      </c>
      <c r="M45" s="21" t="str">
        <f>IF(OR(RIGHT(Calendar!AA45,4)="REDS",RIGHT(Calendar!AA45,6)="BLACKS",RIGHT(Calendar!AA45,5)="BLUES"),Calendar!Z45,"")</f>
        <v/>
      </c>
      <c r="N45" s="21" t="str">
        <f>IF(OR(RIGHT(Calendar!AD45,4)="REDS",RIGHT(Calendar!AD45,6)="BLACKS",RIGHT(Calendar!AD45,5)="BLUES"),Calendar!AC45,"")</f>
        <v/>
      </c>
      <c r="O45" s="21" t="str">
        <f>IF(OR(RIGHT(Calendar!AG45,4)="REDS",RIGHT(Calendar!AG45,6)="BLACKS",RIGHT(Calendar!AG45,5)="BLUES"),Calendar!AF45,"")</f>
        <v/>
      </c>
      <c r="P45" s="21" t="str">
        <f>IF(OR(RIGHT(Calendar!AJ45,4)="REDS",RIGHT(Calendar!AJ45,6)="BLACKS",RIGHT(Calendar!AJ45,5)="BLUES"),Calendar!AI45,"")</f>
        <v/>
      </c>
      <c r="Q45" s="21" t="str">
        <f>IF(OR(RIGHT(Calendar!AM45,4)="REDS",RIGHT(Calendar!AM45,6)="BLACKS",RIGHT(Calendar!AM45,5)="BLUES"),Calendar!AL45,"")</f>
        <v/>
      </c>
      <c r="R45" s="21" t="str">
        <f>IF(OR(RIGHT(Calendar!AP45,4)="REDS",RIGHT(Calendar!AP45,6)="BLACKS",RIGHT(Calendar!AP45,5)="BLUES"),Calendar!AO45,"")</f>
        <v/>
      </c>
      <c r="S45" s="21" t="str">
        <f>IF(OR(RIGHT(Calendar!AS45,4)="REDS",RIGHT(Calendar!AS45,6)="BLACKS",RIGHT(Calendar!AS45,5)="BLUES"),Calendar!AR45,"")</f>
        <v/>
      </c>
      <c r="T45" s="21" t="str">
        <f>IF(OR(RIGHT(Calendar!AV45,4)="REDS",RIGHT(Calendar!AV45,6)="BLACKS",RIGHT(Calendar!AV45,5)="BLUES"),Calendar!AU45,"")</f>
        <v/>
      </c>
      <c r="U45" s="21" t="str">
        <f>IF(OR(RIGHT(Calendar!AY45,4)="REDS",RIGHT(Calendar!AY45,6)="BLACKS",RIGHT(Calendar!AY45,5)="BLUES"),Calendar!AX45,"")</f>
        <v/>
      </c>
      <c r="V45" s="21" t="str">
        <f>IF(OR(RIGHT(Calendar!BB45,4)="REDS",RIGHT(Calendar!BB45,6)="BLACKS",RIGHT(Calendar!BB45,5)="BLUES"),Calendar!BA45,"")</f>
        <v/>
      </c>
      <c r="W45" s="21" t="str">
        <f>IF(OR(RIGHT(Calendar!BE45,4)="REDS",RIGHT(Calendar!BE45,6)="BLACKS",RIGHT(Calendar!BE45,5)="BLUES"),Calendar!BD45,"")</f>
        <v/>
      </c>
      <c r="X45" s="21" t="str">
        <f>IF(OR(RIGHT(Calendar!BH45,4)="REDS",RIGHT(Calendar!BH45,6)="BLACKS",RIGHT(Calendar!BH45,5)="BLUES"),Calendar!BG45,"")</f>
        <v/>
      </c>
      <c r="Y45" s="21" t="str">
        <f>IF(OR(RIGHT(Calendar!BK45,4)="REDS",RIGHT(Calendar!BK45,6)="BLACKS",RIGHT(Calendar!BK45,5)="BLUES"),Calendar!BJ45,"")</f>
        <v/>
      </c>
      <c r="Z45" s="21" t="str">
        <f>IF(OR(RIGHT(Calendar!BN45,4)="REDS",RIGHT(Calendar!BN45,6)="BLACKS",RIGHT(Calendar!BN45,5)="BLUES"),Calendar!BM45,"")</f>
        <v/>
      </c>
      <c r="AA45" s="21" t="str">
        <f>IF(OR(RIGHT(Calendar!BQ45,4)="REDS",RIGHT(Calendar!BQ45,6)="BLACKS",RIGHT(Calendar!BQ45,5)="BLUES"),Calendar!BP45,"")</f>
        <v/>
      </c>
      <c r="AB45" s="21" t="str">
        <f>IF(OR(RIGHT(Calendar!BT45,4)="REDS",RIGHT(Calendar!BT45,6)="BLACKS",RIGHT(Calendar!BT45,5)="BLUES"),Calendar!BS45,"")</f>
        <v/>
      </c>
      <c r="AC45" s="21" t="str">
        <f>IF(OR(RIGHT(Calendar!BW45,4)="REDS",RIGHT(Calendar!BW45,6)="BLACKS",RIGHT(Calendar!BW45,5)="BLUES"),Calendar!BV45,"")</f>
        <v/>
      </c>
      <c r="AD45" s="21" t="str">
        <f>IF(OR(RIGHT(Calendar!BZ45,4)="REDS",RIGHT(Calendar!BZ45,6)="BLACKS",RIGHT(Calendar!BZ45,5)="BLUES"),Calendar!BY45,"")</f>
        <v/>
      </c>
      <c r="AE45" s="21" t="str">
        <f>IF(OR(RIGHT(Calendar!CC45,4)="REDS",RIGHT(Calendar!CC45,6)="BLACKS",RIGHT(Calendar!CC45,5)="BLUES"),Calendar!CB45,"")</f>
        <v/>
      </c>
      <c r="AF45" s="21" t="str">
        <f>IF(OR(RIGHT(Calendar!CF45,4)="REDS",RIGHT(Calendar!CF45,6)="BLACKS",RIGHT(Calendar!CF45,5)="BLUES"),Calendar!CE45,"")</f>
        <v/>
      </c>
      <c r="AG45" s="21" t="str">
        <f>IF(OR(RIGHT(Calendar!CI45,4)="REDS",RIGHT(Calendar!CI45,6)="BLACKS",RIGHT(Calendar!CI45,5)="BLUES"),Calendar!CH45,"")</f>
        <v/>
      </c>
      <c r="AH45" s="21" t="str">
        <f>IF(OR(RIGHT(Calendar!CL45,4)="REDS",RIGHT(Calendar!CL45,6)="BLACKS",RIGHT(Calendar!CL45,5)="BLUES"),Calendar!CK45,"")</f>
        <v/>
      </c>
      <c r="AI45" s="21" t="str">
        <f>IF(OR(RIGHT(Calendar!CO45,4)="REDS",RIGHT(Calendar!CO45,6)="BLACKS",RIGHT(Calendar!CO45,5)="BLUES"),Calendar!CN45,"")</f>
        <v/>
      </c>
      <c r="AJ45" s="21" t="str">
        <f>IF(OR(RIGHT(Calendar!CR45,4)="REDS",RIGHT(Calendar!CR45,6)="BLACKS",RIGHT(Calendar!CR45,5)="BLUES"),Calendar!CQ45,"")</f>
        <v/>
      </c>
      <c r="AK45" s="21" t="str">
        <f>IF(OR(RIGHT(Calendar!CU45,4)="REDS",RIGHT(Calendar!CU45,6)="BLACKS",RIGHT(Calendar!CU45,5)="BLUES"),Calendar!CT45,"")</f>
        <v/>
      </c>
      <c r="AL45" s="21" t="str">
        <f>IF(OR(RIGHT(Calendar!CX45,4)="REDS",RIGHT(Calendar!CX45,6)="BLACKS",RIGHT(Calendar!CX45,5)="BLUES"),Calendar!CW45,"")</f>
        <v/>
      </c>
      <c r="AM45" s="21" t="str">
        <f>IF(OR(RIGHT(Calendar!DA45,4)="REDS",RIGHT(Calendar!DA45,6)="BLACKS",RIGHT(Calendar!DA45,5)="BLUES"),Calendar!CZ45,"")</f>
        <v/>
      </c>
      <c r="AN45" s="21" t="str">
        <f>IF(OR(RIGHT(Calendar!DD45,4)="REDS",RIGHT(Calendar!DD45,6)="BLACKS",RIGHT(Calendar!DD45,5)="BLUES"),Calendar!DC45,"")</f>
        <v/>
      </c>
      <c r="AO45" s="21" t="str">
        <f>IF(OR(RIGHT(Calendar!DG45,4)="REDS",RIGHT(Calendar!DG45,6)="BLACKS",RIGHT(Calendar!DG45,5)="BLUES"),Calendar!DF45,"")</f>
        <v/>
      </c>
      <c r="AP45" s="21" t="str">
        <f>IF(OR(RIGHT(Calendar!DJ45,4)="REDS",RIGHT(Calendar!DJ45,6)="BLACKS",RIGHT(Calendar!DJ45,5)="BLUES"),Calendar!DI45,"")</f>
        <v/>
      </c>
      <c r="AQ45" s="21" t="str">
        <f>IF(OR(RIGHT(Calendar!DM45,4)="REDS",RIGHT(Calendar!DM45,6)="BLACKS",RIGHT(Calendar!DM45,5)="BLUES"),Calendar!DL45,"")</f>
        <v/>
      </c>
      <c r="AR45" s="21" t="str">
        <f>IF(OR(RIGHT(Calendar!DP45,4)="REDS",RIGHT(Calendar!DP45,6)="BLACKS",RIGHT(Calendar!DP45,5)="BLUES"),Calendar!DO45,"")</f>
        <v/>
      </c>
      <c r="AS45" s="21" t="str">
        <f>IF(OR(RIGHT(Calendar!DS45,4)="REDS",RIGHT(Calendar!DS45,6)="BLACKS",RIGHT(Calendar!DS45,5)="BLUES"),Calendar!DR45,"")</f>
        <v/>
      </c>
      <c r="AT45" s="21" t="str">
        <f>IF(OR(RIGHT(Calendar!DV45,4)="REDS",RIGHT(Calendar!DV45,6)="BLACKS",RIGHT(Calendar!DV45,5)="BLUES"),Calendar!DU45,"")</f>
        <v/>
      </c>
      <c r="AU45" s="21" t="str">
        <f>IF(OR(RIGHT(Calendar!DY45,4)="REDS",RIGHT(Calendar!DY45,6)="BLACKS",RIGHT(Calendar!DY45,5)="BLUES"),Calendar!DX45,"")</f>
        <v/>
      </c>
      <c r="AV45" s="21" t="str">
        <f>IF(OR(RIGHT(Calendar!EB45,4)="REDS",RIGHT(Calendar!EB45,6)="BLACKS",RIGHT(Calendar!EB45,5)="BLUES"),Calendar!EA45,"")</f>
        <v/>
      </c>
      <c r="AW45" s="66" t="str">
        <f>IF(Calendar!I45="","",CONCATENATE(A45,"_",Calendar!H45,"_",Calendar!I45,"_",Calendar!J45,","))</f>
        <v/>
      </c>
      <c r="AX45" s="66" t="str">
        <f>IF(Calendar!L45="","",CONCATENATE(A45,"_",Calendar!K45,"_",Calendar!L45,"_",Calendar!M45,","))</f>
        <v/>
      </c>
      <c r="AY45" s="66" t="str">
        <f>IF(Calendar!O45="","",CONCATENATE(A45,"_",Calendar!N45,"_",Calendar!O45,"_",Calendar!P45,","))</f>
        <v/>
      </c>
      <c r="AZ45" s="66" t="str">
        <f>IF(Calendar!R45="","",CONCATENATE(A45,"_",Calendar!Q45,"_",Calendar!R45,"_",Calendar!S45,","))</f>
        <v/>
      </c>
      <c r="BA45" s="66" t="str">
        <f>IF(Calendar!U45="","",CONCATENATE(A45,"_",Calendar!T45,"_",Calendar!U45,"_",Calendar!V45,","))</f>
        <v/>
      </c>
      <c r="BB45" s="66" t="str">
        <f>IF(Calendar!X45="","",CONCATENATE(A45,"_",Calendar!W45,"_",Calendar!X45,"_",Calendar!Y45,","))</f>
        <v/>
      </c>
      <c r="BC45" s="66" t="str">
        <f>IF(Calendar!AA45="","",CONCATENATE(A45,"_",Calendar!Z45,"_",Calendar!AA45,"_",Calendar!AB45,","))</f>
        <v/>
      </c>
      <c r="BD45" s="66" t="str">
        <f>IF(Calendar!AD45="","",CONCATENATE(A45,"_",Calendar!AC45,"_",Calendar!AD45,"_",Calendar!AE45,","))</f>
        <v/>
      </c>
      <c r="BE45" s="66" t="str">
        <f>IF(Calendar!AG45="","",CONCATENATE(A45,"_",Calendar!AF45,"_",Calendar!AG45,"_",Calendar!AH45,","))</f>
        <v/>
      </c>
      <c r="BF45" s="66" t="str">
        <f>IF(Calendar!AJ45="","",CONCATENATE(A45,"_",Calendar!AI45,"_",Calendar!AJ45,"_",Calendar!AK45,","))</f>
        <v/>
      </c>
      <c r="BG45" s="66" t="str">
        <f>IF(Calendar!AM45="","",CONCATENATE(A45,"_",Calendar!AL45,"_",Calendar!AM45,"_",Calendar!AN45,","))</f>
        <v/>
      </c>
      <c r="BH45" s="66" t="str">
        <f>IF(Calendar!AP45="","",CONCATENATE(A45,"_",Calendar!AO45,"_",Calendar!AP45,"_",Calendar!AQ45,","))</f>
        <v/>
      </c>
      <c r="BI45" s="66" t="str">
        <f>IF(Calendar!AS45="","",CONCATENATE(A45,"_",Calendar!AR45,"_",Calendar!AS45,"_",Calendar!AT45,","))</f>
        <v/>
      </c>
      <c r="BJ45" s="66" t="str">
        <f>IF(Calendar!AV45="","",CONCATENATE(A45,"_",Calendar!AU45,"_",Calendar!AV45,"_",Calendar!AW45,","))</f>
        <v/>
      </c>
      <c r="BK45" s="66" t="str">
        <f>IF(Calendar!AY45="","",CONCATENATE(A45,"_",Calendar!AX45,"_",Calendar!AY45,"_",Calendar!AZ45,","))</f>
        <v/>
      </c>
      <c r="BL45" s="66" t="str">
        <f>IF(Calendar!BB45="","",CONCATENATE(A45,"_",Calendar!BA45,"_",Calendar!BB45,"_",Calendar!BC45,","))</f>
        <v/>
      </c>
      <c r="BM45" s="66" t="str">
        <f>IF(Calendar!BE45="","",CONCATENATE(A45,"_",Calendar!BD45,"_",Calendar!BE45,"_",Calendar!BF45,","))</f>
        <v/>
      </c>
      <c r="BN45" s="66" t="str">
        <f>IF(Calendar!BH45="","",CONCATENATE(A45,"_",Calendar!BG45,"_",Calendar!BH45,"_",Calendar!BI45,","))</f>
        <v/>
      </c>
      <c r="BO45" s="66" t="str">
        <f>IF(Calendar!BK45="","",CONCATENATE(A45,"_",Calendar!BJ45,"_",Calendar!BK45,"_",Calendar!BL45,","))</f>
        <v/>
      </c>
      <c r="BP45" s="66" t="str">
        <f>IF(Calendar!BN45="","",CONCATENATE(A45,"_",Calendar!BM45,"_",Calendar!BN45,"_",Calendar!BO45,","))</f>
        <v/>
      </c>
      <c r="BQ45" s="66" t="str">
        <f>IF(Calendar!BQ45="","",CONCATENATE(A45,"_",Calendar!BP45,"_",Calendar!BQ45,"_",Calendar!BR45,","))</f>
        <v/>
      </c>
      <c r="BR45" s="66" t="str">
        <f>IF(Calendar!BT45="","",CONCATENATE(A45,"_",Calendar!BS45,"_",Calendar!BT45,"_",Calendar!BU45,","))</f>
        <v/>
      </c>
      <c r="BS45" s="66" t="str">
        <f>IF(Calendar!BW45="","",CONCATENATE(A45,"_",Calendar!BV45,"_",Calendar!BW45,"_",Calendar!BX45,","))</f>
        <v/>
      </c>
      <c r="BT45" s="66" t="str">
        <f>IF(Calendar!BZ45="","",CONCATENATE(A45,"_",Calendar!BY45,"_",Calendar!BZ45,"_",Calendar!CA45,","))</f>
        <v/>
      </c>
      <c r="BU45" s="66" t="str">
        <f>IF(Calendar!CC45="","",CONCATENATE(A45,"_",Calendar!CB45,"_",Calendar!CC45,"_",Calendar!CD45,","))</f>
        <v/>
      </c>
      <c r="BV45" s="66" t="str">
        <f>IF(Calendar!CF45="","",CONCATENATE(A45,"_",Calendar!CE45,"_",Calendar!CF45,"_",Calendar!CG45,","))</f>
        <v/>
      </c>
      <c r="BW45" s="66" t="str">
        <f>IF(Calendar!CI45="","",CONCATENATE(A45,"_",Calendar!CH45,"_",Calendar!CI45,"_",Calendar!CJ45,","))</f>
        <v/>
      </c>
      <c r="BX45" s="66" t="str">
        <f>IF(Calendar!CL45="","",CONCATENATE(A45,"_",Calendar!CK45,"_",Calendar!CL45,"_",Calendar!CM45,","))</f>
        <v/>
      </c>
      <c r="BY45" s="66" t="str">
        <f>IF(Calendar!CO45="","",CONCATENATE(A45,"_",Calendar!CN45,"_",Calendar!CO45,"_",Calendar!CP45,","))</f>
        <v/>
      </c>
      <c r="BZ45" s="66" t="str">
        <f>IF(Calendar!CR45="","",CONCATENATE(A45,"_",Calendar!CQ45,"_",Calendar!CR45,"_",Calendar!CS45,","))</f>
        <v/>
      </c>
      <c r="CA45" s="66" t="str">
        <f>IF(Calendar!CU45="","",CONCATENATE(A45,"_",Calendar!CT45,"_",Calendar!CU45,"_",Calendar!CV45,","))</f>
        <v/>
      </c>
      <c r="CB45" s="66" t="str">
        <f>IF(Calendar!CX45="","",CONCATENATE(A45,"_",Calendar!CW45,"_",Calendar!CX45,"_",Calendar!CY45,","))</f>
        <v/>
      </c>
      <c r="CC45" s="66" t="str">
        <f>IF(Calendar!DA45="","",CONCATENATE(A45,"_",Calendar!CZ45,"_",Calendar!DA45,"_",Calendar!DB45,","))</f>
        <v/>
      </c>
      <c r="CD45" s="66" t="str">
        <f>IF(Calendar!DD45="","",CONCATENATE(A45,"_",Calendar!DC45,"_",Calendar!DD45,"_",Calendar!DE45,","))</f>
        <v/>
      </c>
      <c r="CE45" s="66" t="str">
        <f>IF(Calendar!DG45="","",CONCATENATE(A45,"_",Calendar!DF45,"_",Calendar!DG45,"_",Calendar!DH45,","))</f>
        <v/>
      </c>
      <c r="CF45" s="66" t="str">
        <f>IF(Calendar!DJ45="","",CONCATENATE(A45,"_",Calendar!DI45,"_",Calendar!DJ45,"_",Calendar!DK45,","))</f>
        <v/>
      </c>
      <c r="CG45" s="66" t="str">
        <f>IF(Calendar!DM45="","",CONCATENATE(A45,"_",Calendar!DL45,"_",Calendar!DM45,"_",Calendar!DN45,","))</f>
        <v/>
      </c>
      <c r="CH45" s="66" t="str">
        <f>IF(Calendar!DP45="","",CONCATENATE(A45,"_",Calendar!DO45,"_",Calendar!DP45,"_",Calendar!DQ45,","))</f>
        <v/>
      </c>
      <c r="CI45" s="66" t="str">
        <f>IF(Calendar!DS45="","",CONCATENATE(A45,"_",Calendar!DR45,"_",Calendar!DS45,"_",Calendar!DT45,","))</f>
        <v/>
      </c>
      <c r="CJ45" s="66" t="str">
        <f>IF(Calendar!DV45="","",CONCATENATE(A45,"_",Calendar!DU45,"_",Calendar!DV45,"_",Calendar!DW45,","))</f>
        <v/>
      </c>
      <c r="CK45" s="66" t="str">
        <f>IF(Calendar!DY45="","",CONCATENATE(A45,"_",Calendar!DX45,"_",Calendar!DY45,"_",Calendar!DZ45,","))</f>
        <v/>
      </c>
      <c r="CL45" s="90" t="str">
        <f>IF(Calendar!EB45="","",CONCATENATE(A45,"_",Calendar!EA45,"_",Calendar!EB45,"_",Calendar!EC45,","))</f>
        <v/>
      </c>
      <c r="CM45" s="94" t="str">
        <f t="shared" si="1"/>
        <v/>
      </c>
      <c r="CN45" s="95" t="str">
        <f t="shared" si="2"/>
        <v/>
      </c>
      <c r="CO45" s="96" t="str">
        <f t="shared" si="3"/>
        <v/>
      </c>
      <c r="CP45" s="94" t="str">
        <f>IF(View!$D$1&lt;&gt;"OK","",IF(OR(View!$C$3="K+4",View!$C$3="K+4 &amp; K+7",View!$C$3="K+4 &amp; K+10",View!$C$3="ALL"),IF(CM45="","",IF(AND(HomeCalc!$A45&gt;=View!$C$1,HomeCalc!A45&lt;=View!$C$2),HomeCalc!CM45,"")),""))</f>
        <v/>
      </c>
      <c r="CQ45" s="95" t="str">
        <f>IF(View!$D$1&lt;&gt;"OK","",IF(OR(View!$C$3="K+7",View!$C$3="K+4 &amp; K+7",View!$C$3="K+7 &amp; K+10",View!$C$3="ALL"),IF(CN45="","",IF(AND(HomeCalc!$A45&gt;=View!$C$1,HomeCalc!A45&lt;=View!$C$2),HomeCalc!CN45,"")),""))</f>
        <v/>
      </c>
      <c r="CR45" s="96" t="str">
        <f>IF(View!$D$1&lt;&gt;"OK","",IF(OR(View!$C$3="K+10",View!$C$3="K+4 &amp; K+10",View!$C$3="K+7 &amp; K+10",View!$C$3="ALL"),IF(CO45="","",IF(AND(HomeCalc!$A45&gt;=View!$C$1,HomeCalc!A45&lt;=View!$C$2),HomeCalc!CO45,"")),""))</f>
        <v/>
      </c>
      <c r="CS45" s="102" t="str">
        <f>IF(View!$D$1&lt;&gt;"OK","",CONCATENATE(CS44,CP45,CQ45,CR45))</f>
        <v/>
      </c>
    </row>
    <row r="46" spans="1:97" ht="15.75" x14ac:dyDescent="0.25">
      <c r="A46" s="11">
        <v>42228</v>
      </c>
      <c r="B46" s="16" t="s">
        <v>69</v>
      </c>
      <c r="C46" s="17">
        <f t="shared" si="4"/>
        <v>7</v>
      </c>
      <c r="D46" s="24" t="s">
        <v>60</v>
      </c>
      <c r="E46" s="24" t="s">
        <v>61</v>
      </c>
      <c r="F46" s="64">
        <f t="shared" si="0"/>
        <v>0</v>
      </c>
      <c r="G46" s="21" t="str">
        <f>IF(OR(RIGHT(Calendar!I46,4)="REDS",RIGHT(Calendar!I46,6)="BLACKS",RIGHT(Calendar!I46,5)="BLUES"),Calendar!H46,"")</f>
        <v/>
      </c>
      <c r="H46" s="21" t="str">
        <f>IF(OR(RIGHT(Calendar!L46,4)="REDS",RIGHT(Calendar!L46,6)="BLACKS",RIGHT(Calendar!L46,5)="BLUES"),Calendar!K46,"")</f>
        <v/>
      </c>
      <c r="I46" s="21" t="str">
        <f>IF(OR(RIGHT(Calendar!O46,4)="REDS",RIGHT(Calendar!O46,6)="BLACKS",RIGHT(Calendar!O46,5)="BLUES"),Calendar!N46,"")</f>
        <v/>
      </c>
      <c r="J46" s="21" t="str">
        <f>IF(OR(RIGHT(Calendar!R46,4)="REDS",RIGHT(Calendar!R46,6)="BLACKS",RIGHT(Calendar!R46,5)="BLUES"),Calendar!Q46,"")</f>
        <v/>
      </c>
      <c r="K46" s="21" t="str">
        <f>IF(OR(RIGHT(Calendar!U46,4)="REDS",RIGHT(Calendar!U46,6)="BLACKS",RIGHT(Calendar!U46,5)="BLUES"),Calendar!T46,"")</f>
        <v/>
      </c>
      <c r="L46" s="21" t="str">
        <f>IF(OR(RIGHT(Calendar!X46,4)="REDS",RIGHT(Calendar!X46,6)="BLACKS",RIGHT(Calendar!X46,5)="BLUES"),Calendar!W46,"")</f>
        <v/>
      </c>
      <c r="M46" s="21" t="str">
        <f>IF(OR(RIGHT(Calendar!AA46,4)="REDS",RIGHT(Calendar!AA46,6)="BLACKS",RIGHT(Calendar!AA46,5)="BLUES"),Calendar!Z46,"")</f>
        <v/>
      </c>
      <c r="N46" s="21" t="str">
        <f>IF(OR(RIGHT(Calendar!AD46,4)="REDS",RIGHT(Calendar!AD46,6)="BLACKS",RIGHT(Calendar!AD46,5)="BLUES"),Calendar!AC46,"")</f>
        <v/>
      </c>
      <c r="O46" s="21" t="str">
        <f>IF(OR(RIGHT(Calendar!AG46,4)="REDS",RIGHT(Calendar!AG46,6)="BLACKS",RIGHT(Calendar!AG46,5)="BLUES"),Calendar!AF46,"")</f>
        <v/>
      </c>
      <c r="P46" s="21" t="str">
        <f>IF(OR(RIGHT(Calendar!AJ46,4)="REDS",RIGHT(Calendar!AJ46,6)="BLACKS",RIGHT(Calendar!AJ46,5)="BLUES"),Calendar!AI46,"")</f>
        <v/>
      </c>
      <c r="Q46" s="21" t="str">
        <f>IF(OR(RIGHT(Calendar!AM46,4)="REDS",RIGHT(Calendar!AM46,6)="BLACKS",RIGHT(Calendar!AM46,5)="BLUES"),Calendar!AL46,"")</f>
        <v/>
      </c>
      <c r="R46" s="21" t="str">
        <f>IF(OR(RIGHT(Calendar!AP46,4)="REDS",RIGHT(Calendar!AP46,6)="BLACKS",RIGHT(Calendar!AP46,5)="BLUES"),Calendar!AO46,"")</f>
        <v/>
      </c>
      <c r="S46" s="21" t="str">
        <f>IF(OR(RIGHT(Calendar!AS46,4)="REDS",RIGHT(Calendar!AS46,6)="BLACKS",RIGHT(Calendar!AS46,5)="BLUES"),Calendar!AR46,"")</f>
        <v/>
      </c>
      <c r="T46" s="21" t="str">
        <f>IF(OR(RIGHT(Calendar!AV46,4)="REDS",RIGHT(Calendar!AV46,6)="BLACKS",RIGHT(Calendar!AV46,5)="BLUES"),Calendar!AU46,"")</f>
        <v/>
      </c>
      <c r="U46" s="21" t="str">
        <f>IF(OR(RIGHT(Calendar!AY46,4)="REDS",RIGHT(Calendar!AY46,6)="BLACKS",RIGHT(Calendar!AY46,5)="BLUES"),Calendar!AX46,"")</f>
        <v/>
      </c>
      <c r="V46" s="21" t="str">
        <f>IF(OR(RIGHT(Calendar!BB46,4)="REDS",RIGHT(Calendar!BB46,6)="BLACKS",RIGHT(Calendar!BB46,5)="BLUES"),Calendar!BA46,"")</f>
        <v/>
      </c>
      <c r="W46" s="21" t="str">
        <f>IF(OR(RIGHT(Calendar!BE46,4)="REDS",RIGHT(Calendar!BE46,6)="BLACKS",RIGHT(Calendar!BE46,5)="BLUES"),Calendar!BD46,"")</f>
        <v/>
      </c>
      <c r="X46" s="21" t="str">
        <f>IF(OR(RIGHT(Calendar!BH46,4)="REDS",RIGHT(Calendar!BH46,6)="BLACKS",RIGHT(Calendar!BH46,5)="BLUES"),Calendar!BG46,"")</f>
        <v/>
      </c>
      <c r="Y46" s="21" t="str">
        <f>IF(OR(RIGHT(Calendar!BK46,4)="REDS",RIGHT(Calendar!BK46,6)="BLACKS",RIGHT(Calendar!BK46,5)="BLUES"),Calendar!BJ46,"")</f>
        <v/>
      </c>
      <c r="Z46" s="21" t="str">
        <f>IF(OR(RIGHT(Calendar!BN46,4)="REDS",RIGHT(Calendar!BN46,6)="BLACKS",RIGHT(Calendar!BN46,5)="BLUES"),Calendar!BM46,"")</f>
        <v/>
      </c>
      <c r="AA46" s="21" t="str">
        <f>IF(OR(RIGHT(Calendar!BQ46,4)="REDS",RIGHT(Calendar!BQ46,6)="BLACKS",RIGHT(Calendar!BQ46,5)="BLUES"),Calendar!BP46,"")</f>
        <v/>
      </c>
      <c r="AB46" s="21" t="str">
        <f>IF(OR(RIGHT(Calendar!BT46,4)="REDS",RIGHT(Calendar!BT46,6)="BLACKS",RIGHT(Calendar!BT46,5)="BLUES"),Calendar!BS46,"")</f>
        <v/>
      </c>
      <c r="AC46" s="21" t="str">
        <f>IF(OR(RIGHT(Calendar!BW46,4)="REDS",RIGHT(Calendar!BW46,6)="BLACKS",RIGHT(Calendar!BW46,5)="BLUES"),Calendar!BV46,"")</f>
        <v/>
      </c>
      <c r="AD46" s="21" t="str">
        <f>IF(OR(RIGHT(Calendar!BZ46,4)="REDS",RIGHT(Calendar!BZ46,6)="BLACKS",RIGHT(Calendar!BZ46,5)="BLUES"),Calendar!BY46,"")</f>
        <v/>
      </c>
      <c r="AE46" s="21" t="str">
        <f>IF(OR(RIGHT(Calendar!CC46,4)="REDS",RIGHT(Calendar!CC46,6)="BLACKS",RIGHT(Calendar!CC46,5)="BLUES"),Calendar!CB46,"")</f>
        <v/>
      </c>
      <c r="AF46" s="21" t="str">
        <f>IF(OR(RIGHT(Calendar!CF46,4)="REDS",RIGHT(Calendar!CF46,6)="BLACKS",RIGHT(Calendar!CF46,5)="BLUES"),Calendar!CE46,"")</f>
        <v/>
      </c>
      <c r="AG46" s="21" t="str">
        <f>IF(OR(RIGHT(Calendar!CI46,4)="REDS",RIGHT(Calendar!CI46,6)="BLACKS",RIGHT(Calendar!CI46,5)="BLUES"),Calendar!CH46,"")</f>
        <v/>
      </c>
      <c r="AH46" s="21" t="str">
        <f>IF(OR(RIGHT(Calendar!CL46,4)="REDS",RIGHT(Calendar!CL46,6)="BLACKS",RIGHT(Calendar!CL46,5)="BLUES"),Calendar!CK46,"")</f>
        <v/>
      </c>
      <c r="AI46" s="21" t="str">
        <f>IF(OR(RIGHT(Calendar!CO46,4)="REDS",RIGHT(Calendar!CO46,6)="BLACKS",RIGHT(Calendar!CO46,5)="BLUES"),Calendar!CN46,"")</f>
        <v/>
      </c>
      <c r="AJ46" s="21" t="str">
        <f>IF(OR(RIGHT(Calendar!CR46,4)="REDS",RIGHT(Calendar!CR46,6)="BLACKS",RIGHT(Calendar!CR46,5)="BLUES"),Calendar!CQ46,"")</f>
        <v/>
      </c>
      <c r="AK46" s="21" t="str">
        <f>IF(OR(RIGHT(Calendar!CU46,4)="REDS",RIGHT(Calendar!CU46,6)="BLACKS",RIGHT(Calendar!CU46,5)="BLUES"),Calendar!CT46,"")</f>
        <v/>
      </c>
      <c r="AL46" s="21" t="str">
        <f>IF(OR(RIGHT(Calendar!CX46,4)="REDS",RIGHT(Calendar!CX46,6)="BLACKS",RIGHT(Calendar!CX46,5)="BLUES"),Calendar!CW46,"")</f>
        <v/>
      </c>
      <c r="AM46" s="21" t="str">
        <f>IF(OR(RIGHT(Calendar!DA46,4)="REDS",RIGHT(Calendar!DA46,6)="BLACKS",RIGHT(Calendar!DA46,5)="BLUES"),Calendar!CZ46,"")</f>
        <v/>
      </c>
      <c r="AN46" s="21" t="str">
        <f>IF(OR(RIGHT(Calendar!DD46,4)="REDS",RIGHT(Calendar!DD46,6)="BLACKS",RIGHT(Calendar!DD46,5)="BLUES"),Calendar!DC46,"")</f>
        <v/>
      </c>
      <c r="AO46" s="21" t="str">
        <f>IF(OR(RIGHT(Calendar!DG46,4)="REDS",RIGHT(Calendar!DG46,6)="BLACKS",RIGHT(Calendar!DG46,5)="BLUES"),Calendar!DF46,"")</f>
        <v/>
      </c>
      <c r="AP46" s="21" t="str">
        <f>IF(OR(RIGHT(Calendar!DJ46,4)="REDS",RIGHT(Calendar!DJ46,6)="BLACKS",RIGHT(Calendar!DJ46,5)="BLUES"),Calendar!DI46,"")</f>
        <v/>
      </c>
      <c r="AQ46" s="21" t="str">
        <f>IF(OR(RIGHT(Calendar!DM46,4)="REDS",RIGHT(Calendar!DM46,6)="BLACKS",RIGHT(Calendar!DM46,5)="BLUES"),Calendar!DL46,"")</f>
        <v/>
      </c>
      <c r="AR46" s="21" t="str">
        <f>IF(OR(RIGHT(Calendar!DP46,4)="REDS",RIGHT(Calendar!DP46,6)="BLACKS",RIGHT(Calendar!DP46,5)="BLUES"),Calendar!DO46,"")</f>
        <v/>
      </c>
      <c r="AS46" s="21" t="str">
        <f>IF(OR(RIGHT(Calendar!DS46,4)="REDS",RIGHT(Calendar!DS46,6)="BLACKS",RIGHT(Calendar!DS46,5)="BLUES"),Calendar!DR46,"")</f>
        <v/>
      </c>
      <c r="AT46" s="21" t="str">
        <f>IF(OR(RIGHT(Calendar!DV46,4)="REDS",RIGHT(Calendar!DV46,6)="BLACKS",RIGHT(Calendar!DV46,5)="BLUES"),Calendar!DU46,"")</f>
        <v/>
      </c>
      <c r="AU46" s="21" t="str">
        <f>IF(OR(RIGHT(Calendar!DY46,4)="REDS",RIGHT(Calendar!DY46,6)="BLACKS",RIGHT(Calendar!DY46,5)="BLUES"),Calendar!DX46,"")</f>
        <v/>
      </c>
      <c r="AV46" s="21" t="str">
        <f>IF(OR(RIGHT(Calendar!EB46,4)="REDS",RIGHT(Calendar!EB46,6)="BLACKS",RIGHT(Calendar!EB46,5)="BLUES"),Calendar!EA46,"")</f>
        <v/>
      </c>
      <c r="AW46" s="66" t="str">
        <f>IF(Calendar!I46="","",CONCATENATE(A46,"_",Calendar!H46,"_",Calendar!I46,"_",Calendar!J46,","))</f>
        <v/>
      </c>
      <c r="AX46" s="66" t="str">
        <f>IF(Calendar!L46="","",CONCATENATE(A46,"_",Calendar!K46,"_",Calendar!L46,"_",Calendar!M46,","))</f>
        <v/>
      </c>
      <c r="AY46" s="66" t="str">
        <f>IF(Calendar!O46="","",CONCATENATE(A46,"_",Calendar!N46,"_",Calendar!O46,"_",Calendar!P46,","))</f>
        <v/>
      </c>
      <c r="AZ46" s="66" t="str">
        <f>IF(Calendar!R46="","",CONCATENATE(A46,"_",Calendar!Q46,"_",Calendar!R46,"_",Calendar!S46,","))</f>
        <v/>
      </c>
      <c r="BA46" s="66" t="str">
        <f>IF(Calendar!U46="","",CONCATENATE(A46,"_",Calendar!T46,"_",Calendar!U46,"_",Calendar!V46,","))</f>
        <v/>
      </c>
      <c r="BB46" s="66" t="str">
        <f>IF(Calendar!X46="","",CONCATENATE(A46,"_",Calendar!W46,"_",Calendar!X46,"_",Calendar!Y46,","))</f>
        <v/>
      </c>
      <c r="BC46" s="66" t="str">
        <f>IF(Calendar!AA46="","",CONCATENATE(A46,"_",Calendar!Z46,"_",Calendar!AA46,"_",Calendar!AB46,","))</f>
        <v/>
      </c>
      <c r="BD46" s="66" t="str">
        <f>IF(Calendar!AD46="","",CONCATENATE(A46,"_",Calendar!AC46,"_",Calendar!AD46,"_",Calendar!AE46,","))</f>
        <v/>
      </c>
      <c r="BE46" s="66" t="str">
        <f>IF(Calendar!AG46="","",CONCATENATE(A46,"_",Calendar!AF46,"_",Calendar!AG46,"_",Calendar!AH46,","))</f>
        <v/>
      </c>
      <c r="BF46" s="66" t="str">
        <f>IF(Calendar!AJ46="","",CONCATENATE(A46,"_",Calendar!AI46,"_",Calendar!AJ46,"_",Calendar!AK46,","))</f>
        <v/>
      </c>
      <c r="BG46" s="66" t="str">
        <f>IF(Calendar!AM46="","",CONCATENATE(A46,"_",Calendar!AL46,"_",Calendar!AM46,"_",Calendar!AN46,","))</f>
        <v/>
      </c>
      <c r="BH46" s="66" t="str">
        <f>IF(Calendar!AP46="","",CONCATENATE(A46,"_",Calendar!AO46,"_",Calendar!AP46,"_",Calendar!AQ46,","))</f>
        <v/>
      </c>
      <c r="BI46" s="66" t="str">
        <f>IF(Calendar!AS46="","",CONCATENATE(A46,"_",Calendar!AR46,"_",Calendar!AS46,"_",Calendar!AT46,","))</f>
        <v/>
      </c>
      <c r="BJ46" s="66" t="str">
        <f>IF(Calendar!AV46="","",CONCATENATE(A46,"_",Calendar!AU46,"_",Calendar!AV46,"_",Calendar!AW46,","))</f>
        <v/>
      </c>
      <c r="BK46" s="66" t="str">
        <f>IF(Calendar!AY46="","",CONCATENATE(A46,"_",Calendar!AX46,"_",Calendar!AY46,"_",Calendar!AZ46,","))</f>
        <v/>
      </c>
      <c r="BL46" s="66" t="str">
        <f>IF(Calendar!BB46="","",CONCATENATE(A46,"_",Calendar!BA46,"_",Calendar!BB46,"_",Calendar!BC46,","))</f>
        <v/>
      </c>
      <c r="BM46" s="66" t="str">
        <f>IF(Calendar!BE46="","",CONCATENATE(A46,"_",Calendar!BD46,"_",Calendar!BE46,"_",Calendar!BF46,","))</f>
        <v/>
      </c>
      <c r="BN46" s="66" t="str">
        <f>IF(Calendar!BH46="","",CONCATENATE(A46,"_",Calendar!BG46,"_",Calendar!BH46,"_",Calendar!BI46,","))</f>
        <v/>
      </c>
      <c r="BO46" s="66" t="str">
        <f>IF(Calendar!BK46="","",CONCATENATE(A46,"_",Calendar!BJ46,"_",Calendar!BK46,"_",Calendar!BL46,","))</f>
        <v/>
      </c>
      <c r="BP46" s="66" t="str">
        <f>IF(Calendar!BN46="","",CONCATENATE(A46,"_",Calendar!BM46,"_",Calendar!BN46,"_",Calendar!BO46,","))</f>
        <v/>
      </c>
      <c r="BQ46" s="66" t="str">
        <f>IF(Calendar!BQ46="","",CONCATENATE(A46,"_",Calendar!BP46,"_",Calendar!BQ46,"_",Calendar!BR46,","))</f>
        <v/>
      </c>
      <c r="BR46" s="66" t="str">
        <f>IF(Calendar!BT46="","",CONCATENATE(A46,"_",Calendar!BS46,"_",Calendar!BT46,"_",Calendar!BU46,","))</f>
        <v/>
      </c>
      <c r="BS46" s="66" t="str">
        <f>IF(Calendar!BW46="","",CONCATENATE(A46,"_",Calendar!BV46,"_",Calendar!BW46,"_",Calendar!BX46,","))</f>
        <v/>
      </c>
      <c r="BT46" s="66" t="str">
        <f>IF(Calendar!BZ46="","",CONCATENATE(A46,"_",Calendar!BY46,"_",Calendar!BZ46,"_",Calendar!CA46,","))</f>
        <v/>
      </c>
      <c r="BU46" s="66" t="str">
        <f>IF(Calendar!CC46="","",CONCATENATE(A46,"_",Calendar!CB46,"_",Calendar!CC46,"_",Calendar!CD46,","))</f>
        <v/>
      </c>
      <c r="BV46" s="66" t="str">
        <f>IF(Calendar!CF46="","",CONCATENATE(A46,"_",Calendar!CE46,"_",Calendar!CF46,"_",Calendar!CG46,","))</f>
        <v/>
      </c>
      <c r="BW46" s="66" t="str">
        <f>IF(Calendar!CI46="","",CONCATENATE(A46,"_",Calendar!CH46,"_",Calendar!CI46,"_",Calendar!CJ46,","))</f>
        <v/>
      </c>
      <c r="BX46" s="66" t="str">
        <f>IF(Calendar!CL46="","",CONCATENATE(A46,"_",Calendar!CK46,"_",Calendar!CL46,"_",Calendar!CM46,","))</f>
        <v/>
      </c>
      <c r="BY46" s="66" t="str">
        <f>IF(Calendar!CO46="","",CONCATENATE(A46,"_",Calendar!CN46,"_",Calendar!CO46,"_",Calendar!CP46,","))</f>
        <v/>
      </c>
      <c r="BZ46" s="66" t="str">
        <f>IF(Calendar!CR46="","",CONCATENATE(A46,"_",Calendar!CQ46,"_",Calendar!CR46,"_",Calendar!CS46,","))</f>
        <v/>
      </c>
      <c r="CA46" s="66" t="str">
        <f>IF(Calendar!CU46="","",CONCATENATE(A46,"_",Calendar!CT46,"_",Calendar!CU46,"_",Calendar!CV46,","))</f>
        <v/>
      </c>
      <c r="CB46" s="66" t="str">
        <f>IF(Calendar!CX46="","",CONCATENATE(A46,"_",Calendar!CW46,"_",Calendar!CX46,"_",Calendar!CY46,","))</f>
        <v/>
      </c>
      <c r="CC46" s="66" t="str">
        <f>IF(Calendar!DA46="","",CONCATENATE(A46,"_",Calendar!CZ46,"_",Calendar!DA46,"_",Calendar!DB46,","))</f>
        <v/>
      </c>
      <c r="CD46" s="66" t="str">
        <f>IF(Calendar!DD46="","",CONCATENATE(A46,"_",Calendar!DC46,"_",Calendar!DD46,"_",Calendar!DE46,","))</f>
        <v/>
      </c>
      <c r="CE46" s="66" t="str">
        <f>IF(Calendar!DG46="","",CONCATENATE(A46,"_",Calendar!DF46,"_",Calendar!DG46,"_",Calendar!DH46,","))</f>
        <v/>
      </c>
      <c r="CF46" s="66" t="str">
        <f>IF(Calendar!DJ46="","",CONCATENATE(A46,"_",Calendar!DI46,"_",Calendar!DJ46,"_",Calendar!DK46,","))</f>
        <v/>
      </c>
      <c r="CG46" s="66" t="str">
        <f>IF(Calendar!DM46="","",CONCATENATE(A46,"_",Calendar!DL46,"_",Calendar!DM46,"_",Calendar!DN46,","))</f>
        <v/>
      </c>
      <c r="CH46" s="66" t="str">
        <f>IF(Calendar!DP46="","",CONCATENATE(A46,"_",Calendar!DO46,"_",Calendar!DP46,"_",Calendar!DQ46,","))</f>
        <v/>
      </c>
      <c r="CI46" s="66" t="str">
        <f>IF(Calendar!DS46="","",CONCATENATE(A46,"_",Calendar!DR46,"_",Calendar!DS46,"_",Calendar!DT46,","))</f>
        <v/>
      </c>
      <c r="CJ46" s="66" t="str">
        <f>IF(Calendar!DV46="","",CONCATENATE(A46,"_",Calendar!DU46,"_",Calendar!DV46,"_",Calendar!DW46,","))</f>
        <v/>
      </c>
      <c r="CK46" s="66" t="str">
        <f>IF(Calendar!DY46="","",CONCATENATE(A46,"_",Calendar!DX46,"_",Calendar!DY46,"_",Calendar!DZ46,","))</f>
        <v/>
      </c>
      <c r="CL46" s="90" t="str">
        <f>IF(Calendar!EB46="","",CONCATENATE(A46,"_",Calendar!EA46,"_",Calendar!EB46,"_",Calendar!EC46,","))</f>
        <v/>
      </c>
      <c r="CM46" s="94" t="str">
        <f t="shared" si="1"/>
        <v/>
      </c>
      <c r="CN46" s="95" t="str">
        <f t="shared" si="2"/>
        <v/>
      </c>
      <c r="CO46" s="96" t="str">
        <f t="shared" si="3"/>
        <v/>
      </c>
      <c r="CP46" s="94" t="str">
        <f>IF(View!$D$1&lt;&gt;"OK","",IF(OR(View!$C$3="K+4",View!$C$3="K+4 &amp; K+7",View!$C$3="K+4 &amp; K+10",View!$C$3="ALL"),IF(CM46="","",IF(AND(HomeCalc!$A46&gt;=View!$C$1,HomeCalc!A46&lt;=View!$C$2),HomeCalc!CM46,"")),""))</f>
        <v/>
      </c>
      <c r="CQ46" s="95" t="str">
        <f>IF(View!$D$1&lt;&gt;"OK","",IF(OR(View!$C$3="K+7",View!$C$3="K+4 &amp; K+7",View!$C$3="K+7 &amp; K+10",View!$C$3="ALL"),IF(CN46="","",IF(AND(HomeCalc!$A46&gt;=View!$C$1,HomeCalc!A46&lt;=View!$C$2),HomeCalc!CN46,"")),""))</f>
        <v/>
      </c>
      <c r="CR46" s="96" t="str">
        <f>IF(View!$D$1&lt;&gt;"OK","",IF(OR(View!$C$3="K+10",View!$C$3="K+4 &amp; K+10",View!$C$3="K+7 &amp; K+10",View!$C$3="ALL"),IF(CO46="","",IF(AND(HomeCalc!$A46&gt;=View!$C$1,HomeCalc!A46&lt;=View!$C$2),HomeCalc!CO46,"")),""))</f>
        <v/>
      </c>
      <c r="CS46" s="102" t="str">
        <f>IF(View!$D$1&lt;&gt;"OK","",CONCATENATE(CS45,CP46,CQ46,CR46))</f>
        <v/>
      </c>
    </row>
    <row r="47" spans="1:97" ht="15.75" x14ac:dyDescent="0.25">
      <c r="A47" s="11">
        <v>42229</v>
      </c>
      <c r="B47" s="16" t="s">
        <v>69</v>
      </c>
      <c r="C47" s="17">
        <f t="shared" si="4"/>
        <v>7</v>
      </c>
      <c r="D47" s="28" t="s">
        <v>62</v>
      </c>
      <c r="E47" s="24" t="s">
        <v>61</v>
      </c>
      <c r="F47" s="64">
        <f t="shared" si="0"/>
        <v>0</v>
      </c>
      <c r="G47" s="21" t="str">
        <f>IF(OR(RIGHT(Calendar!I47,4)="REDS",RIGHT(Calendar!I47,6)="BLACKS",RIGHT(Calendar!I47,5)="BLUES"),Calendar!H47,"")</f>
        <v/>
      </c>
      <c r="H47" s="21" t="str">
        <f>IF(OR(RIGHT(Calendar!L47,4)="REDS",RIGHT(Calendar!L47,6)="BLACKS",RIGHT(Calendar!L47,5)="BLUES"),Calendar!K47,"")</f>
        <v/>
      </c>
      <c r="I47" s="21" t="str">
        <f>IF(OR(RIGHT(Calendar!O47,4)="REDS",RIGHT(Calendar!O47,6)="BLACKS",RIGHT(Calendar!O47,5)="BLUES"),Calendar!N47,"")</f>
        <v/>
      </c>
      <c r="J47" s="21" t="str">
        <f>IF(OR(RIGHT(Calendar!R47,4)="REDS",RIGHT(Calendar!R47,6)="BLACKS",RIGHT(Calendar!R47,5)="BLUES"),Calendar!Q47,"")</f>
        <v/>
      </c>
      <c r="K47" s="21" t="str">
        <f>IF(OR(RIGHT(Calendar!U47,4)="REDS",RIGHT(Calendar!U47,6)="BLACKS",RIGHT(Calendar!U47,5)="BLUES"),Calendar!T47,"")</f>
        <v/>
      </c>
      <c r="L47" s="21" t="str">
        <f>IF(OR(RIGHT(Calendar!X47,4)="REDS",RIGHT(Calendar!X47,6)="BLACKS",RIGHT(Calendar!X47,5)="BLUES"),Calendar!W47,"")</f>
        <v/>
      </c>
      <c r="M47" s="21" t="str">
        <f>IF(OR(RIGHT(Calendar!AA47,4)="REDS",RIGHT(Calendar!AA47,6)="BLACKS",RIGHT(Calendar!AA47,5)="BLUES"),Calendar!Z47,"")</f>
        <v/>
      </c>
      <c r="N47" s="21" t="str">
        <f>IF(OR(RIGHT(Calendar!AD47,4)="REDS",RIGHT(Calendar!AD47,6)="BLACKS",RIGHT(Calendar!AD47,5)="BLUES"),Calendar!AC47,"")</f>
        <v/>
      </c>
      <c r="O47" s="21" t="str">
        <f>IF(OR(RIGHT(Calendar!AG47,4)="REDS",RIGHT(Calendar!AG47,6)="BLACKS",RIGHT(Calendar!AG47,5)="BLUES"),Calendar!AF47,"")</f>
        <v/>
      </c>
      <c r="P47" s="21" t="str">
        <f>IF(OR(RIGHT(Calendar!AJ47,4)="REDS",RIGHT(Calendar!AJ47,6)="BLACKS",RIGHT(Calendar!AJ47,5)="BLUES"),Calendar!AI47,"")</f>
        <v/>
      </c>
      <c r="Q47" s="21" t="str">
        <f>IF(OR(RIGHT(Calendar!AM47,4)="REDS",RIGHT(Calendar!AM47,6)="BLACKS",RIGHT(Calendar!AM47,5)="BLUES"),Calendar!AL47,"")</f>
        <v/>
      </c>
      <c r="R47" s="21" t="str">
        <f>IF(OR(RIGHT(Calendar!AP47,4)="REDS",RIGHT(Calendar!AP47,6)="BLACKS",RIGHT(Calendar!AP47,5)="BLUES"),Calendar!AO47,"")</f>
        <v/>
      </c>
      <c r="S47" s="21" t="str">
        <f>IF(OR(RIGHT(Calendar!AS47,4)="REDS",RIGHT(Calendar!AS47,6)="BLACKS",RIGHT(Calendar!AS47,5)="BLUES"),Calendar!AR47,"")</f>
        <v/>
      </c>
      <c r="T47" s="21" t="str">
        <f>IF(OR(RIGHT(Calendar!AV47,4)="REDS",RIGHT(Calendar!AV47,6)="BLACKS",RIGHT(Calendar!AV47,5)="BLUES"),Calendar!AU47,"")</f>
        <v/>
      </c>
      <c r="U47" s="21" t="str">
        <f>IF(OR(RIGHT(Calendar!AY47,4)="REDS",RIGHT(Calendar!AY47,6)="BLACKS",RIGHT(Calendar!AY47,5)="BLUES"),Calendar!AX47,"")</f>
        <v/>
      </c>
      <c r="V47" s="21" t="str">
        <f>IF(OR(RIGHT(Calendar!BB47,4)="REDS",RIGHT(Calendar!BB47,6)="BLACKS",RIGHT(Calendar!BB47,5)="BLUES"),Calendar!BA47,"")</f>
        <v/>
      </c>
      <c r="W47" s="21" t="str">
        <f>IF(OR(RIGHT(Calendar!BE47,4)="REDS",RIGHT(Calendar!BE47,6)="BLACKS",RIGHT(Calendar!BE47,5)="BLUES"),Calendar!BD47,"")</f>
        <v/>
      </c>
      <c r="X47" s="21" t="str">
        <f>IF(OR(RIGHT(Calendar!BH47,4)="REDS",RIGHT(Calendar!BH47,6)="BLACKS",RIGHT(Calendar!BH47,5)="BLUES"),Calendar!BG47,"")</f>
        <v/>
      </c>
      <c r="Y47" s="21" t="str">
        <f>IF(OR(RIGHT(Calendar!BK47,4)="REDS",RIGHT(Calendar!BK47,6)="BLACKS",RIGHT(Calendar!BK47,5)="BLUES"),Calendar!BJ47,"")</f>
        <v/>
      </c>
      <c r="Z47" s="21" t="str">
        <f>IF(OR(RIGHT(Calendar!BN47,4)="REDS",RIGHT(Calendar!BN47,6)="BLACKS",RIGHT(Calendar!BN47,5)="BLUES"),Calendar!BM47,"")</f>
        <v/>
      </c>
      <c r="AA47" s="21" t="str">
        <f>IF(OR(RIGHT(Calendar!BQ47,4)="REDS",RIGHT(Calendar!BQ47,6)="BLACKS",RIGHT(Calendar!BQ47,5)="BLUES"),Calendar!BP47,"")</f>
        <v/>
      </c>
      <c r="AB47" s="21" t="str">
        <f>IF(OR(RIGHT(Calendar!BT47,4)="REDS",RIGHT(Calendar!BT47,6)="BLACKS",RIGHT(Calendar!BT47,5)="BLUES"),Calendar!BS47,"")</f>
        <v/>
      </c>
      <c r="AC47" s="21" t="str">
        <f>IF(OR(RIGHT(Calendar!BW47,4)="REDS",RIGHT(Calendar!BW47,6)="BLACKS",RIGHT(Calendar!BW47,5)="BLUES"),Calendar!BV47,"")</f>
        <v/>
      </c>
      <c r="AD47" s="21" t="str">
        <f>IF(OR(RIGHT(Calendar!BZ47,4)="REDS",RIGHT(Calendar!BZ47,6)="BLACKS",RIGHT(Calendar!BZ47,5)="BLUES"),Calendar!BY47,"")</f>
        <v/>
      </c>
      <c r="AE47" s="21" t="str">
        <f>IF(OR(RIGHT(Calendar!CC47,4)="REDS",RIGHT(Calendar!CC47,6)="BLACKS",RIGHT(Calendar!CC47,5)="BLUES"),Calendar!CB47,"")</f>
        <v/>
      </c>
      <c r="AF47" s="21" t="str">
        <f>IF(OR(RIGHT(Calendar!CF47,4)="REDS",RIGHT(Calendar!CF47,6)="BLACKS",RIGHT(Calendar!CF47,5)="BLUES"),Calendar!CE47,"")</f>
        <v/>
      </c>
      <c r="AG47" s="21" t="str">
        <f>IF(OR(RIGHT(Calendar!CI47,4)="REDS",RIGHT(Calendar!CI47,6)="BLACKS",RIGHT(Calendar!CI47,5)="BLUES"),Calendar!CH47,"")</f>
        <v/>
      </c>
      <c r="AH47" s="21" t="str">
        <f>IF(OR(RIGHT(Calendar!CL47,4)="REDS",RIGHT(Calendar!CL47,6)="BLACKS",RIGHT(Calendar!CL47,5)="BLUES"),Calendar!CK47,"")</f>
        <v/>
      </c>
      <c r="AI47" s="21" t="str">
        <f>IF(OR(RIGHT(Calendar!CO47,4)="REDS",RIGHT(Calendar!CO47,6)="BLACKS",RIGHT(Calendar!CO47,5)="BLUES"),Calendar!CN47,"")</f>
        <v/>
      </c>
      <c r="AJ47" s="21" t="str">
        <f>IF(OR(RIGHT(Calendar!CR47,4)="REDS",RIGHT(Calendar!CR47,6)="BLACKS",RIGHT(Calendar!CR47,5)="BLUES"),Calendar!CQ47,"")</f>
        <v/>
      </c>
      <c r="AK47" s="21" t="str">
        <f>IF(OR(RIGHT(Calendar!CU47,4)="REDS",RIGHT(Calendar!CU47,6)="BLACKS",RIGHT(Calendar!CU47,5)="BLUES"),Calendar!CT47,"")</f>
        <v/>
      </c>
      <c r="AL47" s="21" t="str">
        <f>IF(OR(RIGHT(Calendar!CX47,4)="REDS",RIGHT(Calendar!CX47,6)="BLACKS",RIGHT(Calendar!CX47,5)="BLUES"),Calendar!CW47,"")</f>
        <v/>
      </c>
      <c r="AM47" s="21" t="str">
        <f>IF(OR(RIGHT(Calendar!DA47,4)="REDS",RIGHT(Calendar!DA47,6)="BLACKS",RIGHT(Calendar!DA47,5)="BLUES"),Calendar!CZ47,"")</f>
        <v/>
      </c>
      <c r="AN47" s="21" t="str">
        <f>IF(OR(RIGHT(Calendar!DD47,4)="REDS",RIGHT(Calendar!DD47,6)="BLACKS",RIGHT(Calendar!DD47,5)="BLUES"),Calendar!DC47,"")</f>
        <v/>
      </c>
      <c r="AO47" s="21" t="str">
        <f>IF(OR(RIGHT(Calendar!DG47,4)="REDS",RIGHT(Calendar!DG47,6)="BLACKS",RIGHT(Calendar!DG47,5)="BLUES"),Calendar!DF47,"")</f>
        <v/>
      </c>
      <c r="AP47" s="21" t="str">
        <f>IF(OR(RIGHT(Calendar!DJ47,4)="REDS",RIGHT(Calendar!DJ47,6)="BLACKS",RIGHT(Calendar!DJ47,5)="BLUES"),Calendar!DI47,"")</f>
        <v/>
      </c>
      <c r="AQ47" s="21" t="str">
        <f>IF(OR(RIGHT(Calendar!DM47,4)="REDS",RIGHT(Calendar!DM47,6)="BLACKS",RIGHT(Calendar!DM47,5)="BLUES"),Calendar!DL47,"")</f>
        <v/>
      </c>
      <c r="AR47" s="21" t="str">
        <f>IF(OR(RIGHT(Calendar!DP47,4)="REDS",RIGHT(Calendar!DP47,6)="BLACKS",RIGHT(Calendar!DP47,5)="BLUES"),Calendar!DO47,"")</f>
        <v/>
      </c>
      <c r="AS47" s="21" t="str">
        <f>IF(OR(RIGHT(Calendar!DS47,4)="REDS",RIGHT(Calendar!DS47,6)="BLACKS",RIGHT(Calendar!DS47,5)="BLUES"),Calendar!DR47,"")</f>
        <v/>
      </c>
      <c r="AT47" s="21" t="str">
        <f>IF(OR(RIGHT(Calendar!DV47,4)="REDS",RIGHT(Calendar!DV47,6)="BLACKS",RIGHT(Calendar!DV47,5)="BLUES"),Calendar!DU47,"")</f>
        <v/>
      </c>
      <c r="AU47" s="21" t="str">
        <f>IF(OR(RIGHT(Calendar!DY47,4)="REDS",RIGHT(Calendar!DY47,6)="BLACKS",RIGHT(Calendar!DY47,5)="BLUES"),Calendar!DX47,"")</f>
        <v/>
      </c>
      <c r="AV47" s="21" t="str">
        <f>IF(OR(RIGHT(Calendar!EB47,4)="REDS",RIGHT(Calendar!EB47,6)="BLACKS",RIGHT(Calendar!EB47,5)="BLUES"),Calendar!EA47,"")</f>
        <v/>
      </c>
      <c r="AW47" s="66" t="str">
        <f>IF(Calendar!I47="","",CONCATENATE(A47,"_",Calendar!H47,"_",Calendar!I47,"_",Calendar!J47,","))</f>
        <v/>
      </c>
      <c r="AX47" s="66" t="str">
        <f>IF(Calendar!L47="","",CONCATENATE(A47,"_",Calendar!K47,"_",Calendar!L47,"_",Calendar!M47,","))</f>
        <v/>
      </c>
      <c r="AY47" s="66" t="str">
        <f>IF(Calendar!O47="","",CONCATENATE(A47,"_",Calendar!N47,"_",Calendar!O47,"_",Calendar!P47,","))</f>
        <v/>
      </c>
      <c r="AZ47" s="66" t="str">
        <f>IF(Calendar!R47="","",CONCATENATE(A47,"_",Calendar!Q47,"_",Calendar!R47,"_",Calendar!S47,","))</f>
        <v/>
      </c>
      <c r="BA47" s="66" t="str">
        <f>IF(Calendar!U47="","",CONCATENATE(A47,"_",Calendar!T47,"_",Calendar!U47,"_",Calendar!V47,","))</f>
        <v/>
      </c>
      <c r="BB47" s="66" t="str">
        <f>IF(Calendar!X47="","",CONCATENATE(A47,"_",Calendar!W47,"_",Calendar!X47,"_",Calendar!Y47,","))</f>
        <v/>
      </c>
      <c r="BC47" s="66" t="str">
        <f>IF(Calendar!AA47="","",CONCATENATE(A47,"_",Calendar!Z47,"_",Calendar!AA47,"_",Calendar!AB47,","))</f>
        <v/>
      </c>
      <c r="BD47" s="66" t="str">
        <f>IF(Calendar!AD47="","",CONCATENATE(A47,"_",Calendar!AC47,"_",Calendar!AD47,"_",Calendar!AE47,","))</f>
        <v/>
      </c>
      <c r="BE47" s="66" t="str">
        <f>IF(Calendar!AG47="","",CONCATENATE(A47,"_",Calendar!AF47,"_",Calendar!AG47,"_",Calendar!AH47,","))</f>
        <v/>
      </c>
      <c r="BF47" s="66" t="str">
        <f>IF(Calendar!AJ47="","",CONCATENATE(A47,"_",Calendar!AI47,"_",Calendar!AJ47,"_",Calendar!AK47,","))</f>
        <v/>
      </c>
      <c r="BG47" s="66" t="str">
        <f>IF(Calendar!AM47="","",CONCATENATE(A47,"_",Calendar!AL47,"_",Calendar!AM47,"_",Calendar!AN47,","))</f>
        <v/>
      </c>
      <c r="BH47" s="66" t="str">
        <f>IF(Calendar!AP47="","",CONCATENATE(A47,"_",Calendar!AO47,"_",Calendar!AP47,"_",Calendar!AQ47,","))</f>
        <v/>
      </c>
      <c r="BI47" s="66" t="str">
        <f>IF(Calendar!AS47="","",CONCATENATE(A47,"_",Calendar!AR47,"_",Calendar!AS47,"_",Calendar!AT47,","))</f>
        <v/>
      </c>
      <c r="BJ47" s="66" t="str">
        <f>IF(Calendar!AV47="","",CONCATENATE(A47,"_",Calendar!AU47,"_",Calendar!AV47,"_",Calendar!AW47,","))</f>
        <v/>
      </c>
      <c r="BK47" s="66" t="str">
        <f>IF(Calendar!AY47="","",CONCATENATE(A47,"_",Calendar!AX47,"_",Calendar!AY47,"_",Calendar!AZ47,","))</f>
        <v/>
      </c>
      <c r="BL47" s="66" t="str">
        <f>IF(Calendar!BB47="","",CONCATENATE(A47,"_",Calendar!BA47,"_",Calendar!BB47,"_",Calendar!BC47,","))</f>
        <v/>
      </c>
      <c r="BM47" s="66" t="str">
        <f>IF(Calendar!BE47="","",CONCATENATE(A47,"_",Calendar!BD47,"_",Calendar!BE47,"_",Calendar!BF47,","))</f>
        <v/>
      </c>
      <c r="BN47" s="66" t="str">
        <f>IF(Calendar!BH47="","",CONCATENATE(A47,"_",Calendar!BG47,"_",Calendar!BH47,"_",Calendar!BI47,","))</f>
        <v/>
      </c>
      <c r="BO47" s="66" t="str">
        <f>IF(Calendar!BK47="","",CONCATENATE(A47,"_",Calendar!BJ47,"_",Calendar!BK47,"_",Calendar!BL47,","))</f>
        <v/>
      </c>
      <c r="BP47" s="66" t="str">
        <f>IF(Calendar!BN47="","",CONCATENATE(A47,"_",Calendar!BM47,"_",Calendar!BN47,"_",Calendar!BO47,","))</f>
        <v/>
      </c>
      <c r="BQ47" s="66" t="str">
        <f>IF(Calendar!BQ47="","",CONCATENATE(A47,"_",Calendar!BP47,"_",Calendar!BQ47,"_",Calendar!BR47,","))</f>
        <v/>
      </c>
      <c r="BR47" s="66" t="str">
        <f>IF(Calendar!BT47="","",CONCATENATE(A47,"_",Calendar!BS47,"_",Calendar!BT47,"_",Calendar!BU47,","))</f>
        <v/>
      </c>
      <c r="BS47" s="66" t="str">
        <f>IF(Calendar!BW47="","",CONCATENATE(A47,"_",Calendar!BV47,"_",Calendar!BW47,"_",Calendar!BX47,","))</f>
        <v/>
      </c>
      <c r="BT47" s="66" t="str">
        <f>IF(Calendar!BZ47="","",CONCATENATE(A47,"_",Calendar!BY47,"_",Calendar!BZ47,"_",Calendar!CA47,","))</f>
        <v/>
      </c>
      <c r="BU47" s="66" t="str">
        <f>IF(Calendar!CC47="","",CONCATENATE(A47,"_",Calendar!CB47,"_",Calendar!CC47,"_",Calendar!CD47,","))</f>
        <v/>
      </c>
      <c r="BV47" s="66" t="str">
        <f>IF(Calendar!CF47="","",CONCATENATE(A47,"_",Calendar!CE47,"_",Calendar!CF47,"_",Calendar!CG47,","))</f>
        <v/>
      </c>
      <c r="BW47" s="66" t="str">
        <f>IF(Calendar!CI47="","",CONCATENATE(A47,"_",Calendar!CH47,"_",Calendar!CI47,"_",Calendar!CJ47,","))</f>
        <v/>
      </c>
      <c r="BX47" s="66" t="str">
        <f>IF(Calendar!CL47="","",CONCATENATE(A47,"_",Calendar!CK47,"_",Calendar!CL47,"_",Calendar!CM47,","))</f>
        <v/>
      </c>
      <c r="BY47" s="66" t="str">
        <f>IF(Calendar!CO47="","",CONCATENATE(A47,"_",Calendar!CN47,"_",Calendar!CO47,"_",Calendar!CP47,","))</f>
        <v/>
      </c>
      <c r="BZ47" s="66" t="str">
        <f>IF(Calendar!CR47="","",CONCATENATE(A47,"_",Calendar!CQ47,"_",Calendar!CR47,"_",Calendar!CS47,","))</f>
        <v/>
      </c>
      <c r="CA47" s="66" t="str">
        <f>IF(Calendar!CU47="","",CONCATENATE(A47,"_",Calendar!CT47,"_",Calendar!CU47,"_",Calendar!CV47,","))</f>
        <v/>
      </c>
      <c r="CB47" s="66" t="str">
        <f>IF(Calendar!CX47="","",CONCATENATE(A47,"_",Calendar!CW47,"_",Calendar!CX47,"_",Calendar!CY47,","))</f>
        <v/>
      </c>
      <c r="CC47" s="66" t="str">
        <f>IF(Calendar!DA47="","",CONCATENATE(A47,"_",Calendar!CZ47,"_",Calendar!DA47,"_",Calendar!DB47,","))</f>
        <v/>
      </c>
      <c r="CD47" s="66" t="str">
        <f>IF(Calendar!DD47="","",CONCATENATE(A47,"_",Calendar!DC47,"_",Calendar!DD47,"_",Calendar!DE47,","))</f>
        <v/>
      </c>
      <c r="CE47" s="66" t="str">
        <f>IF(Calendar!DG47="","",CONCATENATE(A47,"_",Calendar!DF47,"_",Calendar!DG47,"_",Calendar!DH47,","))</f>
        <v/>
      </c>
      <c r="CF47" s="66" t="str">
        <f>IF(Calendar!DJ47="","",CONCATENATE(A47,"_",Calendar!DI47,"_",Calendar!DJ47,"_",Calendar!DK47,","))</f>
        <v/>
      </c>
      <c r="CG47" s="66" t="str">
        <f>IF(Calendar!DM47="","",CONCATENATE(A47,"_",Calendar!DL47,"_",Calendar!DM47,"_",Calendar!DN47,","))</f>
        <v/>
      </c>
      <c r="CH47" s="66" t="str">
        <f>IF(Calendar!DP47="","",CONCATENATE(A47,"_",Calendar!DO47,"_",Calendar!DP47,"_",Calendar!DQ47,","))</f>
        <v/>
      </c>
      <c r="CI47" s="66" t="str">
        <f>IF(Calendar!DS47="","",CONCATENATE(A47,"_",Calendar!DR47,"_",Calendar!DS47,"_",Calendar!DT47,","))</f>
        <v/>
      </c>
      <c r="CJ47" s="66" t="str">
        <f>IF(Calendar!DV47="","",CONCATENATE(A47,"_",Calendar!DU47,"_",Calendar!DV47,"_",Calendar!DW47,","))</f>
        <v/>
      </c>
      <c r="CK47" s="66" t="str">
        <f>IF(Calendar!DY47="","",CONCATENATE(A47,"_",Calendar!DX47,"_",Calendar!DY47,"_",Calendar!DZ47,","))</f>
        <v/>
      </c>
      <c r="CL47" s="90" t="str">
        <f>IF(Calendar!EB47="","",CONCATENATE(A47,"_",Calendar!EA47,"_",Calendar!EB47,"_",Calendar!EC47,","))</f>
        <v/>
      </c>
      <c r="CM47" s="94" t="str">
        <f t="shared" si="1"/>
        <v/>
      </c>
      <c r="CN47" s="95" t="str">
        <f t="shared" si="2"/>
        <v/>
      </c>
      <c r="CO47" s="96" t="str">
        <f t="shared" si="3"/>
        <v/>
      </c>
      <c r="CP47" s="94" t="str">
        <f>IF(View!$D$1&lt;&gt;"OK","",IF(OR(View!$C$3="K+4",View!$C$3="K+4 &amp; K+7",View!$C$3="K+4 &amp; K+10",View!$C$3="ALL"),IF(CM47="","",IF(AND(HomeCalc!$A47&gt;=View!$C$1,HomeCalc!A47&lt;=View!$C$2),HomeCalc!CM47,"")),""))</f>
        <v/>
      </c>
      <c r="CQ47" s="95" t="str">
        <f>IF(View!$D$1&lt;&gt;"OK","",IF(OR(View!$C$3="K+7",View!$C$3="K+4 &amp; K+7",View!$C$3="K+7 &amp; K+10",View!$C$3="ALL"),IF(CN47="","",IF(AND(HomeCalc!$A47&gt;=View!$C$1,HomeCalc!A47&lt;=View!$C$2),HomeCalc!CN47,"")),""))</f>
        <v/>
      </c>
      <c r="CR47" s="96" t="str">
        <f>IF(View!$D$1&lt;&gt;"OK","",IF(OR(View!$C$3="K+10",View!$C$3="K+4 &amp; K+10",View!$C$3="K+7 &amp; K+10",View!$C$3="ALL"),IF(CO47="","",IF(AND(HomeCalc!$A47&gt;=View!$C$1,HomeCalc!A47&lt;=View!$C$2),HomeCalc!CO47,"")),""))</f>
        <v/>
      </c>
      <c r="CS47" s="102" t="str">
        <f>IF(View!$D$1&lt;&gt;"OK","",CONCATENATE(CS46,CP47,CQ47,CR47))</f>
        <v/>
      </c>
    </row>
    <row r="48" spans="1:97" ht="15.75" x14ac:dyDescent="0.25">
      <c r="A48" s="11">
        <v>42230</v>
      </c>
      <c r="B48" s="16" t="s">
        <v>69</v>
      </c>
      <c r="C48" s="17">
        <f t="shared" si="4"/>
        <v>7</v>
      </c>
      <c r="D48" s="27" t="s">
        <v>63</v>
      </c>
      <c r="E48" s="24" t="s">
        <v>61</v>
      </c>
      <c r="F48" s="64">
        <f t="shared" si="0"/>
        <v>0</v>
      </c>
      <c r="G48" s="21" t="str">
        <f>IF(OR(RIGHT(Calendar!I48,4)="REDS",RIGHT(Calendar!I48,6)="BLACKS",RIGHT(Calendar!I48,5)="BLUES"),Calendar!H48,"")</f>
        <v/>
      </c>
      <c r="H48" s="21" t="str">
        <f>IF(OR(RIGHT(Calendar!L48,4)="REDS",RIGHT(Calendar!L48,6)="BLACKS",RIGHT(Calendar!L48,5)="BLUES"),Calendar!K48,"")</f>
        <v/>
      </c>
      <c r="I48" s="21" t="str">
        <f>IF(OR(RIGHT(Calendar!O48,4)="REDS",RIGHT(Calendar!O48,6)="BLACKS",RIGHT(Calendar!O48,5)="BLUES"),Calendar!N48,"")</f>
        <v/>
      </c>
      <c r="J48" s="21" t="str">
        <f>IF(OR(RIGHT(Calendar!R48,4)="REDS",RIGHT(Calendar!R48,6)="BLACKS",RIGHT(Calendar!R48,5)="BLUES"),Calendar!Q48,"")</f>
        <v/>
      </c>
      <c r="K48" s="21" t="str">
        <f>IF(OR(RIGHT(Calendar!U48,4)="REDS",RIGHT(Calendar!U48,6)="BLACKS",RIGHT(Calendar!U48,5)="BLUES"),Calendar!T48,"")</f>
        <v/>
      </c>
      <c r="L48" s="21" t="str">
        <f>IF(OR(RIGHT(Calendar!X48,4)="REDS",RIGHT(Calendar!X48,6)="BLACKS",RIGHT(Calendar!X48,5)="BLUES"),Calendar!W48,"")</f>
        <v/>
      </c>
      <c r="M48" s="21" t="str">
        <f>IF(OR(RIGHT(Calendar!AA48,4)="REDS",RIGHT(Calendar!AA48,6)="BLACKS",RIGHT(Calendar!AA48,5)="BLUES"),Calendar!Z48,"")</f>
        <v/>
      </c>
      <c r="N48" s="21" t="str">
        <f>IF(OR(RIGHT(Calendar!AD48,4)="REDS",RIGHT(Calendar!AD48,6)="BLACKS",RIGHT(Calendar!AD48,5)="BLUES"),Calendar!AC48,"")</f>
        <v/>
      </c>
      <c r="O48" s="21" t="str">
        <f>IF(OR(RIGHT(Calendar!AG48,4)="REDS",RIGHT(Calendar!AG48,6)="BLACKS",RIGHT(Calendar!AG48,5)="BLUES"),Calendar!AF48,"")</f>
        <v/>
      </c>
      <c r="P48" s="21" t="str">
        <f>IF(OR(RIGHT(Calendar!AJ48,4)="REDS",RIGHT(Calendar!AJ48,6)="BLACKS",RIGHT(Calendar!AJ48,5)="BLUES"),Calendar!AI48,"")</f>
        <v/>
      </c>
      <c r="Q48" s="21" t="str">
        <f>IF(OR(RIGHT(Calendar!AM48,4)="REDS",RIGHT(Calendar!AM48,6)="BLACKS",RIGHT(Calendar!AM48,5)="BLUES"),Calendar!AL48,"")</f>
        <v/>
      </c>
      <c r="R48" s="21" t="str">
        <f>IF(OR(RIGHT(Calendar!AP48,4)="REDS",RIGHT(Calendar!AP48,6)="BLACKS",RIGHT(Calendar!AP48,5)="BLUES"),Calendar!AO48,"")</f>
        <v/>
      </c>
      <c r="S48" s="21" t="str">
        <f>IF(OR(RIGHT(Calendar!AS48,4)="REDS",RIGHT(Calendar!AS48,6)="BLACKS",RIGHT(Calendar!AS48,5)="BLUES"),Calendar!AR48,"")</f>
        <v/>
      </c>
      <c r="T48" s="21" t="str">
        <f>IF(OR(RIGHT(Calendar!AV48,4)="REDS",RIGHT(Calendar!AV48,6)="BLACKS",RIGHT(Calendar!AV48,5)="BLUES"),Calendar!AU48,"")</f>
        <v/>
      </c>
      <c r="U48" s="21" t="str">
        <f>IF(OR(RIGHT(Calendar!AY48,4)="REDS",RIGHT(Calendar!AY48,6)="BLACKS",RIGHT(Calendar!AY48,5)="BLUES"),Calendar!AX48,"")</f>
        <v/>
      </c>
      <c r="V48" s="21" t="str">
        <f>IF(OR(RIGHT(Calendar!BB48,4)="REDS",RIGHT(Calendar!BB48,6)="BLACKS",RIGHT(Calendar!BB48,5)="BLUES"),Calendar!BA48,"")</f>
        <v/>
      </c>
      <c r="W48" s="21" t="str">
        <f>IF(OR(RIGHT(Calendar!BE48,4)="REDS",RIGHT(Calendar!BE48,6)="BLACKS",RIGHT(Calendar!BE48,5)="BLUES"),Calendar!BD48,"")</f>
        <v/>
      </c>
      <c r="X48" s="21" t="str">
        <f>IF(OR(RIGHT(Calendar!BH48,4)="REDS",RIGHT(Calendar!BH48,6)="BLACKS",RIGHT(Calendar!BH48,5)="BLUES"),Calendar!BG48,"")</f>
        <v/>
      </c>
      <c r="Y48" s="21" t="str">
        <f>IF(OR(RIGHT(Calendar!BK48,4)="REDS",RIGHT(Calendar!BK48,6)="BLACKS",RIGHT(Calendar!BK48,5)="BLUES"),Calendar!BJ48,"")</f>
        <v/>
      </c>
      <c r="Z48" s="21" t="str">
        <f>IF(OR(RIGHT(Calendar!BN48,4)="REDS",RIGHT(Calendar!BN48,6)="BLACKS",RIGHT(Calendar!BN48,5)="BLUES"),Calendar!BM48,"")</f>
        <v/>
      </c>
      <c r="AA48" s="21" t="str">
        <f>IF(OR(RIGHT(Calendar!BQ48,4)="REDS",RIGHT(Calendar!BQ48,6)="BLACKS",RIGHT(Calendar!BQ48,5)="BLUES"),Calendar!BP48,"")</f>
        <v/>
      </c>
      <c r="AB48" s="21" t="str">
        <f>IF(OR(RIGHT(Calendar!BT48,4)="REDS",RIGHT(Calendar!BT48,6)="BLACKS",RIGHT(Calendar!BT48,5)="BLUES"),Calendar!BS48,"")</f>
        <v/>
      </c>
      <c r="AC48" s="21" t="str">
        <f>IF(OR(RIGHT(Calendar!BW48,4)="REDS",RIGHT(Calendar!BW48,6)="BLACKS",RIGHT(Calendar!BW48,5)="BLUES"),Calendar!BV48,"")</f>
        <v/>
      </c>
      <c r="AD48" s="21" t="str">
        <f>IF(OR(RIGHT(Calendar!BZ48,4)="REDS",RIGHT(Calendar!BZ48,6)="BLACKS",RIGHT(Calendar!BZ48,5)="BLUES"),Calendar!BY48,"")</f>
        <v/>
      </c>
      <c r="AE48" s="21" t="str">
        <f>IF(OR(RIGHT(Calendar!CC48,4)="REDS",RIGHT(Calendar!CC48,6)="BLACKS",RIGHT(Calendar!CC48,5)="BLUES"),Calendar!CB48,"")</f>
        <v/>
      </c>
      <c r="AF48" s="21" t="str">
        <f>IF(OR(RIGHT(Calendar!CF48,4)="REDS",RIGHT(Calendar!CF48,6)="BLACKS",RIGHT(Calendar!CF48,5)="BLUES"),Calendar!CE48,"")</f>
        <v/>
      </c>
      <c r="AG48" s="21" t="str">
        <f>IF(OR(RIGHT(Calendar!CI48,4)="REDS",RIGHT(Calendar!CI48,6)="BLACKS",RIGHT(Calendar!CI48,5)="BLUES"),Calendar!CH48,"")</f>
        <v/>
      </c>
      <c r="AH48" s="21" t="str">
        <f>IF(OR(RIGHT(Calendar!CL48,4)="REDS",RIGHT(Calendar!CL48,6)="BLACKS",RIGHT(Calendar!CL48,5)="BLUES"),Calendar!CK48,"")</f>
        <v/>
      </c>
      <c r="AI48" s="21" t="str">
        <f>IF(OR(RIGHT(Calendar!CO48,4)="REDS",RIGHT(Calendar!CO48,6)="BLACKS",RIGHT(Calendar!CO48,5)="BLUES"),Calendar!CN48,"")</f>
        <v/>
      </c>
      <c r="AJ48" s="21" t="str">
        <f>IF(OR(RIGHT(Calendar!CR48,4)="REDS",RIGHT(Calendar!CR48,6)="BLACKS",RIGHT(Calendar!CR48,5)="BLUES"),Calendar!CQ48,"")</f>
        <v/>
      </c>
      <c r="AK48" s="21" t="str">
        <f>IF(OR(RIGHT(Calendar!CU48,4)="REDS",RIGHT(Calendar!CU48,6)="BLACKS",RIGHT(Calendar!CU48,5)="BLUES"),Calendar!CT48,"")</f>
        <v/>
      </c>
      <c r="AL48" s="21" t="str">
        <f>IF(OR(RIGHT(Calendar!CX48,4)="REDS",RIGHT(Calendar!CX48,6)="BLACKS",RIGHT(Calendar!CX48,5)="BLUES"),Calendar!CW48,"")</f>
        <v/>
      </c>
      <c r="AM48" s="21" t="str">
        <f>IF(OR(RIGHT(Calendar!DA48,4)="REDS",RIGHT(Calendar!DA48,6)="BLACKS",RIGHT(Calendar!DA48,5)="BLUES"),Calendar!CZ48,"")</f>
        <v/>
      </c>
      <c r="AN48" s="21" t="str">
        <f>IF(OR(RIGHT(Calendar!DD48,4)="REDS",RIGHT(Calendar!DD48,6)="BLACKS",RIGHT(Calendar!DD48,5)="BLUES"),Calendar!DC48,"")</f>
        <v/>
      </c>
      <c r="AO48" s="21" t="str">
        <f>IF(OR(RIGHT(Calendar!DG48,4)="REDS",RIGHT(Calendar!DG48,6)="BLACKS",RIGHT(Calendar!DG48,5)="BLUES"),Calendar!DF48,"")</f>
        <v/>
      </c>
      <c r="AP48" s="21" t="str">
        <f>IF(OR(RIGHT(Calendar!DJ48,4)="REDS",RIGHT(Calendar!DJ48,6)="BLACKS",RIGHT(Calendar!DJ48,5)="BLUES"),Calendar!DI48,"")</f>
        <v/>
      </c>
      <c r="AQ48" s="21" t="str">
        <f>IF(OR(RIGHT(Calendar!DM48,4)="REDS",RIGHT(Calendar!DM48,6)="BLACKS",RIGHT(Calendar!DM48,5)="BLUES"),Calendar!DL48,"")</f>
        <v/>
      </c>
      <c r="AR48" s="21" t="str">
        <f>IF(OR(RIGHT(Calendar!DP48,4)="REDS",RIGHT(Calendar!DP48,6)="BLACKS",RIGHT(Calendar!DP48,5)="BLUES"),Calendar!DO48,"")</f>
        <v/>
      </c>
      <c r="AS48" s="21" t="str">
        <f>IF(OR(RIGHT(Calendar!DS48,4)="REDS",RIGHT(Calendar!DS48,6)="BLACKS",RIGHT(Calendar!DS48,5)="BLUES"),Calendar!DR48,"")</f>
        <v/>
      </c>
      <c r="AT48" s="21" t="str">
        <f>IF(OR(RIGHT(Calendar!DV48,4)="REDS",RIGHT(Calendar!DV48,6)="BLACKS",RIGHT(Calendar!DV48,5)="BLUES"),Calendar!DU48,"")</f>
        <v/>
      </c>
      <c r="AU48" s="21" t="str">
        <f>IF(OR(RIGHT(Calendar!DY48,4)="REDS",RIGHT(Calendar!DY48,6)="BLACKS",RIGHT(Calendar!DY48,5)="BLUES"),Calendar!DX48,"")</f>
        <v/>
      </c>
      <c r="AV48" s="21" t="str">
        <f>IF(OR(RIGHT(Calendar!EB48,4)="REDS",RIGHT(Calendar!EB48,6)="BLACKS",RIGHT(Calendar!EB48,5)="BLUES"),Calendar!EA48,"")</f>
        <v/>
      </c>
      <c r="AW48" s="66" t="str">
        <f>IF(Calendar!I48="","",CONCATENATE(A48,"_",Calendar!H48,"_",Calendar!I48,"_",Calendar!J48,","))</f>
        <v/>
      </c>
      <c r="AX48" s="66" t="str">
        <f>IF(Calendar!L48="","",CONCATENATE(A48,"_",Calendar!K48,"_",Calendar!L48,"_",Calendar!M48,","))</f>
        <v/>
      </c>
      <c r="AY48" s="66" t="str">
        <f>IF(Calendar!O48="","",CONCATENATE(A48,"_",Calendar!N48,"_",Calendar!O48,"_",Calendar!P48,","))</f>
        <v/>
      </c>
      <c r="AZ48" s="66" t="str">
        <f>IF(Calendar!R48="","",CONCATENATE(A48,"_",Calendar!Q48,"_",Calendar!R48,"_",Calendar!S48,","))</f>
        <v/>
      </c>
      <c r="BA48" s="66" t="str">
        <f>IF(Calendar!U48="","",CONCATENATE(A48,"_",Calendar!T48,"_",Calendar!U48,"_",Calendar!V48,","))</f>
        <v/>
      </c>
      <c r="BB48" s="66" t="str">
        <f>IF(Calendar!X48="","",CONCATENATE(A48,"_",Calendar!W48,"_",Calendar!X48,"_",Calendar!Y48,","))</f>
        <v/>
      </c>
      <c r="BC48" s="66" t="str">
        <f>IF(Calendar!AA48="","",CONCATENATE(A48,"_",Calendar!Z48,"_",Calendar!AA48,"_",Calendar!AB48,","))</f>
        <v/>
      </c>
      <c r="BD48" s="66" t="str">
        <f>IF(Calendar!AD48="","",CONCATENATE(A48,"_",Calendar!AC48,"_",Calendar!AD48,"_",Calendar!AE48,","))</f>
        <v/>
      </c>
      <c r="BE48" s="66" t="str">
        <f>IF(Calendar!AG48="","",CONCATENATE(A48,"_",Calendar!AF48,"_",Calendar!AG48,"_",Calendar!AH48,","))</f>
        <v/>
      </c>
      <c r="BF48" s="66" t="str">
        <f>IF(Calendar!AJ48="","",CONCATENATE(A48,"_",Calendar!AI48,"_",Calendar!AJ48,"_",Calendar!AK48,","))</f>
        <v/>
      </c>
      <c r="BG48" s="66" t="str">
        <f>IF(Calendar!AM48="","",CONCATENATE(A48,"_",Calendar!AL48,"_",Calendar!AM48,"_",Calendar!AN48,","))</f>
        <v/>
      </c>
      <c r="BH48" s="66" t="str">
        <f>IF(Calendar!AP48="","",CONCATENATE(A48,"_",Calendar!AO48,"_",Calendar!AP48,"_",Calendar!AQ48,","))</f>
        <v/>
      </c>
      <c r="BI48" s="66" t="str">
        <f>IF(Calendar!AS48="","",CONCATENATE(A48,"_",Calendar!AR48,"_",Calendar!AS48,"_",Calendar!AT48,","))</f>
        <v/>
      </c>
      <c r="BJ48" s="66" t="str">
        <f>IF(Calendar!AV48="","",CONCATENATE(A48,"_",Calendar!AU48,"_",Calendar!AV48,"_",Calendar!AW48,","))</f>
        <v/>
      </c>
      <c r="BK48" s="66" t="str">
        <f>IF(Calendar!AY48="","",CONCATENATE(A48,"_",Calendar!AX48,"_",Calendar!AY48,"_",Calendar!AZ48,","))</f>
        <v/>
      </c>
      <c r="BL48" s="66" t="str">
        <f>IF(Calendar!BB48="","",CONCATENATE(A48,"_",Calendar!BA48,"_",Calendar!BB48,"_",Calendar!BC48,","))</f>
        <v/>
      </c>
      <c r="BM48" s="66" t="str">
        <f>IF(Calendar!BE48="","",CONCATENATE(A48,"_",Calendar!BD48,"_",Calendar!BE48,"_",Calendar!BF48,","))</f>
        <v/>
      </c>
      <c r="BN48" s="66" t="str">
        <f>IF(Calendar!BH48="","",CONCATENATE(A48,"_",Calendar!BG48,"_",Calendar!BH48,"_",Calendar!BI48,","))</f>
        <v/>
      </c>
      <c r="BO48" s="66" t="str">
        <f>IF(Calendar!BK48="","",CONCATENATE(A48,"_",Calendar!BJ48,"_",Calendar!BK48,"_",Calendar!BL48,","))</f>
        <v/>
      </c>
      <c r="BP48" s="66" t="str">
        <f>IF(Calendar!BN48="","",CONCATENATE(A48,"_",Calendar!BM48,"_",Calendar!BN48,"_",Calendar!BO48,","))</f>
        <v/>
      </c>
      <c r="BQ48" s="66" t="str">
        <f>IF(Calendar!BQ48="","",CONCATENATE(A48,"_",Calendar!BP48,"_",Calendar!BQ48,"_",Calendar!BR48,","))</f>
        <v/>
      </c>
      <c r="BR48" s="66" t="str">
        <f>IF(Calendar!BT48="","",CONCATENATE(A48,"_",Calendar!BS48,"_",Calendar!BT48,"_",Calendar!BU48,","))</f>
        <v/>
      </c>
      <c r="BS48" s="66" t="str">
        <f>IF(Calendar!BW48="","",CONCATENATE(A48,"_",Calendar!BV48,"_",Calendar!BW48,"_",Calendar!BX48,","))</f>
        <v/>
      </c>
      <c r="BT48" s="66" t="str">
        <f>IF(Calendar!BZ48="","",CONCATENATE(A48,"_",Calendar!BY48,"_",Calendar!BZ48,"_",Calendar!CA48,","))</f>
        <v/>
      </c>
      <c r="BU48" s="66" t="str">
        <f>IF(Calendar!CC48="","",CONCATENATE(A48,"_",Calendar!CB48,"_",Calendar!CC48,"_",Calendar!CD48,","))</f>
        <v/>
      </c>
      <c r="BV48" s="66" t="str">
        <f>IF(Calendar!CF48="","",CONCATENATE(A48,"_",Calendar!CE48,"_",Calendar!CF48,"_",Calendar!CG48,","))</f>
        <v/>
      </c>
      <c r="BW48" s="66" t="str">
        <f>IF(Calendar!CI48="","",CONCATENATE(A48,"_",Calendar!CH48,"_",Calendar!CI48,"_",Calendar!CJ48,","))</f>
        <v/>
      </c>
      <c r="BX48" s="66" t="str">
        <f>IF(Calendar!CL48="","",CONCATENATE(A48,"_",Calendar!CK48,"_",Calendar!CL48,"_",Calendar!CM48,","))</f>
        <v/>
      </c>
      <c r="BY48" s="66" t="str">
        <f>IF(Calendar!CO48="","",CONCATENATE(A48,"_",Calendar!CN48,"_",Calendar!CO48,"_",Calendar!CP48,","))</f>
        <v/>
      </c>
      <c r="BZ48" s="66" t="str">
        <f>IF(Calendar!CR48="","",CONCATENATE(A48,"_",Calendar!CQ48,"_",Calendar!CR48,"_",Calendar!CS48,","))</f>
        <v/>
      </c>
      <c r="CA48" s="66" t="str">
        <f>IF(Calendar!CU48="","",CONCATENATE(A48,"_",Calendar!CT48,"_",Calendar!CU48,"_",Calendar!CV48,","))</f>
        <v/>
      </c>
      <c r="CB48" s="66" t="str">
        <f>IF(Calendar!CX48="","",CONCATENATE(A48,"_",Calendar!CW48,"_",Calendar!CX48,"_",Calendar!CY48,","))</f>
        <v/>
      </c>
      <c r="CC48" s="66" t="str">
        <f>IF(Calendar!DA48="","",CONCATENATE(A48,"_",Calendar!CZ48,"_",Calendar!DA48,"_",Calendar!DB48,","))</f>
        <v/>
      </c>
      <c r="CD48" s="66" t="str">
        <f>IF(Calendar!DD48="","",CONCATENATE(A48,"_",Calendar!DC48,"_",Calendar!DD48,"_",Calendar!DE48,","))</f>
        <v/>
      </c>
      <c r="CE48" s="66" t="str">
        <f>IF(Calendar!DG48="","",CONCATENATE(A48,"_",Calendar!DF48,"_",Calendar!DG48,"_",Calendar!DH48,","))</f>
        <v/>
      </c>
      <c r="CF48" s="66" t="str">
        <f>IF(Calendar!DJ48="","",CONCATENATE(A48,"_",Calendar!DI48,"_",Calendar!DJ48,"_",Calendar!DK48,","))</f>
        <v/>
      </c>
      <c r="CG48" s="66" t="str">
        <f>IF(Calendar!DM48="","",CONCATENATE(A48,"_",Calendar!DL48,"_",Calendar!DM48,"_",Calendar!DN48,","))</f>
        <v/>
      </c>
      <c r="CH48" s="66" t="str">
        <f>IF(Calendar!DP48="","",CONCATENATE(A48,"_",Calendar!DO48,"_",Calendar!DP48,"_",Calendar!DQ48,","))</f>
        <v/>
      </c>
      <c r="CI48" s="66" t="str">
        <f>IF(Calendar!DS48="","",CONCATENATE(A48,"_",Calendar!DR48,"_",Calendar!DS48,"_",Calendar!DT48,","))</f>
        <v/>
      </c>
      <c r="CJ48" s="66" t="str">
        <f>IF(Calendar!DV48="","",CONCATENATE(A48,"_",Calendar!DU48,"_",Calendar!DV48,"_",Calendar!DW48,","))</f>
        <v/>
      </c>
      <c r="CK48" s="66" t="str">
        <f>IF(Calendar!DY48="","",CONCATENATE(A48,"_",Calendar!DX48,"_",Calendar!DY48,"_",Calendar!DZ48,","))</f>
        <v/>
      </c>
      <c r="CL48" s="90" t="str">
        <f>IF(Calendar!EB48="","",CONCATENATE(A48,"_",Calendar!EA48,"_",Calendar!EB48,"_",Calendar!EC48,","))</f>
        <v/>
      </c>
      <c r="CM48" s="94" t="str">
        <f t="shared" si="1"/>
        <v/>
      </c>
      <c r="CN48" s="95" t="str">
        <f t="shared" si="2"/>
        <v/>
      </c>
      <c r="CO48" s="96" t="str">
        <f t="shared" si="3"/>
        <v/>
      </c>
      <c r="CP48" s="94" t="str">
        <f>IF(View!$D$1&lt;&gt;"OK","",IF(OR(View!$C$3="K+4",View!$C$3="K+4 &amp; K+7",View!$C$3="K+4 &amp; K+10",View!$C$3="ALL"),IF(CM48="","",IF(AND(HomeCalc!$A48&gt;=View!$C$1,HomeCalc!A48&lt;=View!$C$2),HomeCalc!CM48,"")),""))</f>
        <v/>
      </c>
      <c r="CQ48" s="95" t="str">
        <f>IF(View!$D$1&lt;&gt;"OK","",IF(OR(View!$C$3="K+7",View!$C$3="K+4 &amp; K+7",View!$C$3="K+7 &amp; K+10",View!$C$3="ALL"),IF(CN48="","",IF(AND(HomeCalc!$A48&gt;=View!$C$1,HomeCalc!A48&lt;=View!$C$2),HomeCalc!CN48,"")),""))</f>
        <v/>
      </c>
      <c r="CR48" s="96" t="str">
        <f>IF(View!$D$1&lt;&gt;"OK","",IF(OR(View!$C$3="K+10",View!$C$3="K+4 &amp; K+10",View!$C$3="K+7 &amp; K+10",View!$C$3="ALL"),IF(CO48="","",IF(AND(HomeCalc!$A48&gt;=View!$C$1,HomeCalc!A48&lt;=View!$C$2),HomeCalc!CO48,"")),""))</f>
        <v/>
      </c>
      <c r="CS48" s="102" t="str">
        <f>IF(View!$D$1&lt;&gt;"OK","",CONCATENATE(CS47,CP48,CQ48,CR48))</f>
        <v/>
      </c>
    </row>
    <row r="49" spans="1:97" ht="15.75" x14ac:dyDescent="0.25">
      <c r="A49" s="11">
        <v>42231</v>
      </c>
      <c r="B49" s="16" t="s">
        <v>69</v>
      </c>
      <c r="C49" s="17">
        <f t="shared" si="4"/>
        <v>7</v>
      </c>
      <c r="D49" s="25" t="s">
        <v>64</v>
      </c>
      <c r="E49" s="24" t="s">
        <v>61</v>
      </c>
      <c r="F49" s="64">
        <f t="shared" si="0"/>
        <v>1</v>
      </c>
      <c r="G49" s="21" t="str">
        <f>IF(OR(RIGHT(Calendar!I49,4)="REDS",RIGHT(Calendar!I49,6)="BLACKS",RIGHT(Calendar!I49,5)="BLUES"),Calendar!H49,"")</f>
        <v/>
      </c>
      <c r="H49" s="21" t="str">
        <f>IF(OR(RIGHT(Calendar!L49,4)="REDS",RIGHT(Calendar!L49,6)="BLACKS",RIGHT(Calendar!L49,5)="BLUES"),Calendar!K49,"")</f>
        <v/>
      </c>
      <c r="I49" s="21" t="str">
        <f>IF(OR(RIGHT(Calendar!O49,4)="REDS",RIGHT(Calendar!O49,6)="BLACKS",RIGHT(Calendar!O49,5)="BLUES"),Calendar!N49,"")</f>
        <v/>
      </c>
      <c r="J49" s="21" t="str">
        <f>IF(OR(RIGHT(Calendar!R49,4)="REDS",RIGHT(Calendar!R49,6)="BLACKS",RIGHT(Calendar!R49,5)="BLUES"),Calendar!Q49,"")</f>
        <v/>
      </c>
      <c r="K49" s="21" t="str">
        <f>IF(OR(RIGHT(Calendar!U49,4)="REDS",RIGHT(Calendar!U49,6)="BLACKS",RIGHT(Calendar!U49,5)="BLUES"),Calendar!T49,"")</f>
        <v/>
      </c>
      <c r="L49" s="21" t="str">
        <f>IF(OR(RIGHT(Calendar!X49,4)="REDS",RIGHT(Calendar!X49,6)="BLACKS",RIGHT(Calendar!X49,5)="BLUES"),Calendar!W49,"")</f>
        <v/>
      </c>
      <c r="M49" s="21">
        <f>IF(OR(RIGHT(Calendar!AA49,4)="REDS",RIGHT(Calendar!AA49,6)="BLACKS",RIGHT(Calendar!AA49,5)="BLUES"),Calendar!Z49,"")</f>
        <v>0.47916666666666669</v>
      </c>
      <c r="N49" s="21" t="str">
        <f>IF(OR(RIGHT(Calendar!AD49,4)="REDS",RIGHT(Calendar!AD49,6)="BLACKS",RIGHT(Calendar!AD49,5)="BLUES"),Calendar!AC49,"")</f>
        <v/>
      </c>
      <c r="O49" s="21" t="str">
        <f>IF(OR(RIGHT(Calendar!AG49,4)="REDS",RIGHT(Calendar!AG49,6)="BLACKS",RIGHT(Calendar!AG49,5)="BLUES"),Calendar!AF49,"")</f>
        <v/>
      </c>
      <c r="P49" s="21" t="str">
        <f>IF(OR(RIGHT(Calendar!AJ49,4)="REDS",RIGHT(Calendar!AJ49,6)="BLACKS",RIGHT(Calendar!AJ49,5)="BLUES"),Calendar!AI49,"")</f>
        <v/>
      </c>
      <c r="Q49" s="21" t="str">
        <f>IF(OR(RIGHT(Calendar!AM49,4)="REDS",RIGHT(Calendar!AM49,6)="BLACKS",RIGHT(Calendar!AM49,5)="BLUES"),Calendar!AL49,"")</f>
        <v/>
      </c>
      <c r="R49" s="21" t="str">
        <f>IF(OR(RIGHT(Calendar!AP49,4)="REDS",RIGHT(Calendar!AP49,6)="BLACKS",RIGHT(Calendar!AP49,5)="BLUES"),Calendar!AO49,"")</f>
        <v/>
      </c>
      <c r="S49" s="21" t="str">
        <f>IF(OR(RIGHT(Calendar!AS49,4)="REDS",RIGHT(Calendar!AS49,6)="BLACKS",RIGHT(Calendar!AS49,5)="BLUES"),Calendar!AR49,"")</f>
        <v/>
      </c>
      <c r="T49" s="21" t="str">
        <f>IF(OR(RIGHT(Calendar!AV49,4)="REDS",RIGHT(Calendar!AV49,6)="BLACKS",RIGHT(Calendar!AV49,5)="BLUES"),Calendar!AU49,"")</f>
        <v/>
      </c>
      <c r="U49" s="21" t="str">
        <f>IF(OR(RIGHT(Calendar!AY49,4)="REDS",RIGHT(Calendar!AY49,6)="BLACKS",RIGHT(Calendar!AY49,5)="BLUES"),Calendar!AX49,"")</f>
        <v/>
      </c>
      <c r="V49" s="21" t="str">
        <f>IF(OR(RIGHT(Calendar!BB49,4)="REDS",RIGHT(Calendar!BB49,6)="BLACKS",RIGHT(Calendar!BB49,5)="BLUES"),Calendar!BA49,"")</f>
        <v/>
      </c>
      <c r="W49" s="21" t="str">
        <f>IF(OR(RIGHT(Calendar!BE49,4)="REDS",RIGHT(Calendar!BE49,6)="BLACKS",RIGHT(Calendar!BE49,5)="BLUES"),Calendar!BD49,"")</f>
        <v/>
      </c>
      <c r="X49" s="21" t="str">
        <f>IF(OR(RIGHT(Calendar!BH49,4)="REDS",RIGHT(Calendar!BH49,6)="BLACKS",RIGHT(Calendar!BH49,5)="BLUES"),Calendar!BG49,"")</f>
        <v/>
      </c>
      <c r="Y49" s="21" t="str">
        <f>IF(OR(RIGHT(Calendar!BK49,4)="REDS",RIGHT(Calendar!BK49,6)="BLACKS",RIGHT(Calendar!BK49,5)="BLUES"),Calendar!BJ49,"")</f>
        <v/>
      </c>
      <c r="Z49" s="21" t="str">
        <f>IF(OR(RIGHT(Calendar!BN49,4)="REDS",RIGHT(Calendar!BN49,6)="BLACKS",RIGHT(Calendar!BN49,5)="BLUES"),Calendar!BM49,"")</f>
        <v/>
      </c>
      <c r="AA49" s="21" t="str">
        <f>IF(OR(RIGHT(Calendar!BQ49,4)="REDS",RIGHT(Calendar!BQ49,6)="BLACKS",RIGHT(Calendar!BQ49,5)="BLUES"),Calendar!BP49,"")</f>
        <v/>
      </c>
      <c r="AB49" s="21" t="str">
        <f>IF(OR(RIGHT(Calendar!BT49,4)="REDS",RIGHT(Calendar!BT49,6)="BLACKS",RIGHT(Calendar!BT49,5)="BLUES"),Calendar!BS49,"")</f>
        <v/>
      </c>
      <c r="AC49" s="21" t="str">
        <f>IF(OR(RIGHT(Calendar!BW49,4)="REDS",RIGHT(Calendar!BW49,6)="BLACKS",RIGHT(Calendar!BW49,5)="BLUES"),Calendar!BV49,"")</f>
        <v/>
      </c>
      <c r="AD49" s="21" t="str">
        <f>IF(OR(RIGHT(Calendar!BZ49,4)="REDS",RIGHT(Calendar!BZ49,6)="BLACKS",RIGHT(Calendar!BZ49,5)="BLUES"),Calendar!BY49,"")</f>
        <v/>
      </c>
      <c r="AE49" s="21" t="str">
        <f>IF(OR(RIGHT(Calendar!CC49,4)="REDS",RIGHT(Calendar!CC49,6)="BLACKS",RIGHT(Calendar!CC49,5)="BLUES"),Calendar!CB49,"")</f>
        <v/>
      </c>
      <c r="AF49" s="21" t="str">
        <f>IF(OR(RIGHT(Calendar!CF49,4)="REDS",RIGHT(Calendar!CF49,6)="BLACKS",RIGHT(Calendar!CF49,5)="BLUES"),Calendar!CE49,"")</f>
        <v/>
      </c>
      <c r="AG49" s="21" t="str">
        <f>IF(OR(RIGHT(Calendar!CI49,4)="REDS",RIGHT(Calendar!CI49,6)="BLACKS",RIGHT(Calendar!CI49,5)="BLUES"),Calendar!CH49,"")</f>
        <v/>
      </c>
      <c r="AH49" s="21" t="str">
        <f>IF(OR(RIGHT(Calendar!CL49,4)="REDS",RIGHT(Calendar!CL49,6)="BLACKS",RIGHT(Calendar!CL49,5)="BLUES"),Calendar!CK49,"")</f>
        <v/>
      </c>
      <c r="AI49" s="21" t="str">
        <f>IF(OR(RIGHT(Calendar!CO49,4)="REDS",RIGHT(Calendar!CO49,6)="BLACKS",RIGHT(Calendar!CO49,5)="BLUES"),Calendar!CN49,"")</f>
        <v/>
      </c>
      <c r="AJ49" s="21" t="str">
        <f>IF(OR(RIGHT(Calendar!CR49,4)="REDS",RIGHT(Calendar!CR49,6)="BLACKS",RIGHT(Calendar!CR49,5)="BLUES"),Calendar!CQ49,"")</f>
        <v/>
      </c>
      <c r="AK49" s="21" t="str">
        <f>IF(OR(RIGHT(Calendar!CU49,4)="REDS",RIGHT(Calendar!CU49,6)="BLACKS",RIGHT(Calendar!CU49,5)="BLUES"),Calendar!CT49,"")</f>
        <v/>
      </c>
      <c r="AL49" s="21" t="str">
        <f>IF(OR(RIGHT(Calendar!CX49,4)="REDS",RIGHT(Calendar!CX49,6)="BLACKS",RIGHT(Calendar!CX49,5)="BLUES"),Calendar!CW49,"")</f>
        <v/>
      </c>
      <c r="AM49" s="21" t="str">
        <f>IF(OR(RIGHT(Calendar!DA49,4)="REDS",RIGHT(Calendar!DA49,6)="BLACKS",RIGHT(Calendar!DA49,5)="BLUES"),Calendar!CZ49,"")</f>
        <v/>
      </c>
      <c r="AN49" s="21" t="str">
        <f>IF(OR(RIGHT(Calendar!DD49,4)="REDS",RIGHT(Calendar!DD49,6)="BLACKS",RIGHT(Calendar!DD49,5)="BLUES"),Calendar!DC49,"")</f>
        <v/>
      </c>
      <c r="AO49" s="21" t="str">
        <f>IF(OR(RIGHT(Calendar!DG49,4)="REDS",RIGHT(Calendar!DG49,6)="BLACKS",RIGHT(Calendar!DG49,5)="BLUES"),Calendar!DF49,"")</f>
        <v/>
      </c>
      <c r="AP49" s="21" t="str">
        <f>IF(OR(RIGHT(Calendar!DJ49,4)="REDS",RIGHT(Calendar!DJ49,6)="BLACKS",RIGHT(Calendar!DJ49,5)="BLUES"),Calendar!DI49,"")</f>
        <v/>
      </c>
      <c r="AQ49" s="21" t="str">
        <f>IF(OR(RIGHT(Calendar!DM49,4)="REDS",RIGHT(Calendar!DM49,6)="BLACKS",RIGHT(Calendar!DM49,5)="BLUES"),Calendar!DL49,"")</f>
        <v/>
      </c>
      <c r="AR49" s="21" t="str">
        <f>IF(OR(RIGHT(Calendar!DP49,4)="REDS",RIGHT(Calendar!DP49,6)="BLACKS",RIGHT(Calendar!DP49,5)="BLUES"),Calendar!DO49,"")</f>
        <v/>
      </c>
      <c r="AS49" s="21" t="str">
        <f>IF(OR(RIGHT(Calendar!DS49,4)="REDS",RIGHT(Calendar!DS49,6)="BLACKS",RIGHT(Calendar!DS49,5)="BLUES"),Calendar!DR49,"")</f>
        <v/>
      </c>
      <c r="AT49" s="21" t="str">
        <f>IF(OR(RIGHT(Calendar!DV49,4)="REDS",RIGHT(Calendar!DV49,6)="BLACKS",RIGHT(Calendar!DV49,5)="BLUES"),Calendar!DU49,"")</f>
        <v/>
      </c>
      <c r="AU49" s="21" t="str">
        <f>IF(OR(RIGHT(Calendar!DY49,4)="REDS",RIGHT(Calendar!DY49,6)="BLACKS",RIGHT(Calendar!DY49,5)="BLUES"),Calendar!DX49,"")</f>
        <v/>
      </c>
      <c r="AV49" s="21" t="str">
        <f>IF(OR(RIGHT(Calendar!EB49,4)="REDS",RIGHT(Calendar!EB49,6)="BLACKS",RIGHT(Calendar!EB49,5)="BLUES"),Calendar!EA49,"")</f>
        <v/>
      </c>
      <c r="AW49" s="66" t="str">
        <f>IF(Calendar!I49="","",CONCATENATE(A49,"_",Calendar!H49,"_",Calendar!I49,"_",Calendar!J49,","))</f>
        <v/>
      </c>
      <c r="AX49" s="66" t="str">
        <f>IF(Calendar!L49="","",CONCATENATE(A49,"_",Calendar!K49,"_",Calendar!L49,"_",Calendar!M49,","))</f>
        <v/>
      </c>
      <c r="AY49" s="66" t="str">
        <f>IF(Calendar!O49="","",CONCATENATE(A49,"_",Calendar!N49,"_",Calendar!O49,"_",Calendar!P49,","))</f>
        <v/>
      </c>
      <c r="AZ49" s="66" t="str">
        <f>IF(Calendar!R49="","",CONCATENATE(A49,"_",Calendar!Q49,"_",Calendar!R49,"_",Calendar!S49,","))</f>
        <v/>
      </c>
      <c r="BA49" s="66" t="str">
        <f>IF(Calendar!U49="","",CONCATENATE(A49,"_",Calendar!T49,"_",Calendar!U49,"_",Calendar!V49,","))</f>
        <v/>
      </c>
      <c r="BB49" s="66" t="str">
        <f>IF(Calendar!X49="","",CONCATENATE(A49,"_",Calendar!W49,"_",Calendar!X49,"_",Calendar!Y49,","))</f>
        <v/>
      </c>
      <c r="BC49" s="66" t="str">
        <f>IF(Calendar!AA49="","",CONCATENATE(A49,"_",Calendar!Z49,"_",Calendar!AA49,"_",Calendar!AB49,","))</f>
        <v>42231_0.479166666666667_U8 BLACKs_FLERON,</v>
      </c>
      <c r="BD49" s="66" t="str">
        <f>IF(Calendar!AD49="","",CONCATENATE(A49,"_",Calendar!AC49,"_",Calendar!AD49,"_",Calendar!AE49,","))</f>
        <v/>
      </c>
      <c r="BE49" s="66" t="str">
        <f>IF(Calendar!AG49="","",CONCATENATE(A49,"_",Calendar!AF49,"_",Calendar!AG49,"_",Calendar!AH49,","))</f>
        <v/>
      </c>
      <c r="BF49" s="66" t="str">
        <f>IF(Calendar!AJ49="","",CONCATENATE(A49,"_",Calendar!AI49,"_",Calendar!AJ49,"_",Calendar!AK49,","))</f>
        <v/>
      </c>
      <c r="BG49" s="66" t="str">
        <f>IF(Calendar!AM49="","",CONCATENATE(A49,"_",Calendar!AL49,"_",Calendar!AM49,"_",Calendar!AN49,","))</f>
        <v/>
      </c>
      <c r="BH49" s="66" t="str">
        <f>IF(Calendar!AP49="","",CONCATENATE(A49,"_",Calendar!AO49,"_",Calendar!AP49,"_",Calendar!AQ49,","))</f>
        <v/>
      </c>
      <c r="BI49" s="66" t="str">
        <f>IF(Calendar!AS49="","",CONCATENATE(A49,"_",Calendar!AR49,"_",Calendar!AS49,"_",Calendar!AT49,","))</f>
        <v/>
      </c>
      <c r="BJ49" s="66" t="str">
        <f>IF(Calendar!AV49="","",CONCATENATE(A49,"_",Calendar!AU49,"_",Calendar!AV49,"_",Calendar!AW49,","))</f>
        <v/>
      </c>
      <c r="BK49" s="66" t="str">
        <f>IF(Calendar!AY49="","",CONCATENATE(A49,"_",Calendar!AX49,"_",Calendar!AY49,"_",Calendar!AZ49,","))</f>
        <v/>
      </c>
      <c r="BL49" s="66" t="str">
        <f>IF(Calendar!BB49="","",CONCATENATE(A49,"_",Calendar!BA49,"_",Calendar!BB49,"_",Calendar!BC49,","))</f>
        <v/>
      </c>
      <c r="BM49" s="66" t="str">
        <f>IF(Calendar!BE49="","",CONCATENATE(A49,"_",Calendar!BD49,"_",Calendar!BE49,"_",Calendar!BF49,","))</f>
        <v/>
      </c>
      <c r="BN49" s="66" t="str">
        <f>IF(Calendar!BH49="","",CONCATENATE(A49,"_",Calendar!BG49,"_",Calendar!BH49,"_",Calendar!BI49,","))</f>
        <v/>
      </c>
      <c r="BO49" s="66" t="str">
        <f>IF(Calendar!BK49="","",CONCATENATE(A49,"_",Calendar!BJ49,"_",Calendar!BK49,"_",Calendar!BL49,","))</f>
        <v/>
      </c>
      <c r="BP49" s="66" t="str">
        <f>IF(Calendar!BN49="","",CONCATENATE(A49,"_",Calendar!BM49,"_",Calendar!BN49,"_",Calendar!BO49,","))</f>
        <v/>
      </c>
      <c r="BQ49" s="66" t="str">
        <f>IF(Calendar!BQ49="","",CONCATENATE(A49,"_",Calendar!BP49,"_",Calendar!BQ49,"_",Calendar!BR49,","))</f>
        <v/>
      </c>
      <c r="BR49" s="66" t="str">
        <f>IF(Calendar!BT49="","",CONCATENATE(A49,"_",Calendar!BS49,"_",Calendar!BT49,"_",Calendar!BU49,","))</f>
        <v/>
      </c>
      <c r="BS49" s="66" t="str">
        <f>IF(Calendar!BW49="","",CONCATENATE(A49,"_",Calendar!BV49,"_",Calendar!BW49,"_",Calendar!BX49,","))</f>
        <v/>
      </c>
      <c r="BT49" s="66" t="str">
        <f>IF(Calendar!BZ49="","",CONCATENATE(A49,"_",Calendar!BY49,"_",Calendar!BZ49,"_",Calendar!CA49,","))</f>
        <v/>
      </c>
      <c r="BU49" s="66" t="str">
        <f>IF(Calendar!CC49="","",CONCATENATE(A49,"_",Calendar!CB49,"_",Calendar!CC49,"_",Calendar!CD49,","))</f>
        <v/>
      </c>
      <c r="BV49" s="66" t="str">
        <f>IF(Calendar!CF49="","",CONCATENATE(A49,"_",Calendar!CE49,"_",Calendar!CF49,"_",Calendar!CG49,","))</f>
        <v/>
      </c>
      <c r="BW49" s="66" t="str">
        <f>IF(Calendar!CI49="","",CONCATENATE(A49,"_",Calendar!CH49,"_",Calendar!CI49,"_",Calendar!CJ49,","))</f>
        <v/>
      </c>
      <c r="BX49" s="66" t="str">
        <f>IF(Calendar!CL49="","",CONCATENATE(A49,"_",Calendar!CK49,"_",Calendar!CL49,"_",Calendar!CM49,","))</f>
        <v/>
      </c>
      <c r="BY49" s="66" t="str">
        <f>IF(Calendar!CO49="","",CONCATENATE(A49,"_",Calendar!CN49,"_",Calendar!CO49,"_",Calendar!CP49,","))</f>
        <v/>
      </c>
      <c r="BZ49" s="66" t="str">
        <f>IF(Calendar!CR49="","",CONCATENATE(A49,"_",Calendar!CQ49,"_",Calendar!CR49,"_",Calendar!CS49,","))</f>
        <v/>
      </c>
      <c r="CA49" s="66" t="str">
        <f>IF(Calendar!CU49="","",CONCATENATE(A49,"_",Calendar!CT49,"_",Calendar!CU49,"_",Calendar!CV49,","))</f>
        <v/>
      </c>
      <c r="CB49" s="66" t="str">
        <f>IF(Calendar!CX49="","",CONCATENATE(A49,"_",Calendar!CW49,"_",Calendar!CX49,"_",Calendar!CY49,","))</f>
        <v/>
      </c>
      <c r="CC49" s="66" t="str">
        <f>IF(Calendar!DA49="","",CONCATENATE(A49,"_",Calendar!CZ49,"_",Calendar!DA49,"_",Calendar!DB49,","))</f>
        <v/>
      </c>
      <c r="CD49" s="66" t="str">
        <f>IF(Calendar!DD49="","",CONCATENATE(A49,"_",Calendar!DC49,"_",Calendar!DD49,"_",Calendar!DE49,","))</f>
        <v/>
      </c>
      <c r="CE49" s="66" t="str">
        <f>IF(Calendar!DG49="","",CONCATENATE(A49,"_",Calendar!DF49,"_",Calendar!DG49,"_",Calendar!DH49,","))</f>
        <v/>
      </c>
      <c r="CF49" s="66" t="str">
        <f>IF(Calendar!DJ49="","",CONCATENATE(A49,"_",Calendar!DI49,"_",Calendar!DJ49,"_",Calendar!DK49,","))</f>
        <v/>
      </c>
      <c r="CG49" s="66" t="str">
        <f>IF(Calendar!DM49="","",CONCATENATE(A49,"_",Calendar!DL49,"_",Calendar!DM49,"_",Calendar!DN49,","))</f>
        <v/>
      </c>
      <c r="CH49" s="66" t="str">
        <f>IF(Calendar!DP49="","",CONCATENATE(A49,"_",Calendar!DO49,"_",Calendar!DP49,"_",Calendar!DQ49,","))</f>
        <v/>
      </c>
      <c r="CI49" s="66" t="str">
        <f>IF(Calendar!DS49="","",CONCATENATE(A49,"_",Calendar!DR49,"_",Calendar!DS49,"_",Calendar!DT49,","))</f>
        <v/>
      </c>
      <c r="CJ49" s="66" t="str">
        <f>IF(Calendar!DV49="","",CONCATENATE(A49,"_",Calendar!DU49,"_",Calendar!DV49,"_",Calendar!DW49,","))</f>
        <v/>
      </c>
      <c r="CK49" s="66" t="str">
        <f>IF(Calendar!DY49="","",CONCATENATE(A49,"_",Calendar!DX49,"_",Calendar!DY49,"_",Calendar!DZ49,","))</f>
        <v/>
      </c>
      <c r="CL49" s="90" t="str">
        <f>IF(Calendar!EB49="","",CONCATENATE(A49,"_",Calendar!EA49,"_",Calendar!EB49,"_",Calendar!EC49,","))</f>
        <v/>
      </c>
      <c r="CM49" s="94" t="str">
        <f t="shared" si="1"/>
        <v>42231_0.479166666666667_U8 BLACKs_FLERON,</v>
      </c>
      <c r="CN49" s="95" t="str">
        <f t="shared" si="2"/>
        <v/>
      </c>
      <c r="CO49" s="96" t="str">
        <f t="shared" si="3"/>
        <v/>
      </c>
      <c r="CP49" s="94" t="str">
        <f>IF(View!$D$1&lt;&gt;"OK","",IF(OR(View!$C$3="K+4",View!$C$3="K+4 &amp; K+7",View!$C$3="K+4 &amp; K+10",View!$C$3="ALL"),IF(CM49="","",IF(AND(HomeCalc!$A49&gt;=View!$C$1,HomeCalc!A49&lt;=View!$C$2),HomeCalc!CM49,"")),""))</f>
        <v/>
      </c>
      <c r="CQ49" s="95" t="str">
        <f>IF(View!$D$1&lt;&gt;"OK","",IF(OR(View!$C$3="K+7",View!$C$3="K+4 &amp; K+7",View!$C$3="K+7 &amp; K+10",View!$C$3="ALL"),IF(CN49="","",IF(AND(HomeCalc!$A49&gt;=View!$C$1,HomeCalc!A49&lt;=View!$C$2),HomeCalc!CN49,"")),""))</f>
        <v/>
      </c>
      <c r="CR49" s="96" t="str">
        <f>IF(View!$D$1&lt;&gt;"OK","",IF(OR(View!$C$3="K+10",View!$C$3="K+4 &amp; K+10",View!$C$3="K+7 &amp; K+10",View!$C$3="ALL"),IF(CO49="","",IF(AND(HomeCalc!$A49&gt;=View!$C$1,HomeCalc!A49&lt;=View!$C$2),HomeCalc!CO49,"")),""))</f>
        <v/>
      </c>
      <c r="CS49" s="102" t="str">
        <f>IF(View!$D$1&lt;&gt;"OK","",CONCATENATE(CS48,CP49,CQ49,CR49))</f>
        <v/>
      </c>
    </row>
    <row r="50" spans="1:97" ht="15.75" x14ac:dyDescent="0.25">
      <c r="A50" s="11">
        <v>42232</v>
      </c>
      <c r="B50" s="16" t="s">
        <v>69</v>
      </c>
      <c r="C50" s="17">
        <f t="shared" si="4"/>
        <v>7</v>
      </c>
      <c r="D50" s="26" t="s">
        <v>65</v>
      </c>
      <c r="E50" s="24" t="s">
        <v>61</v>
      </c>
      <c r="F50" s="64">
        <f t="shared" si="0"/>
        <v>1</v>
      </c>
      <c r="G50" s="21" t="str">
        <f>IF(OR(RIGHT(Calendar!I50,4)="REDS",RIGHT(Calendar!I50,6)="BLACKS",RIGHT(Calendar!I50,5)="BLUES"),Calendar!H50,"")</f>
        <v/>
      </c>
      <c r="H50" s="21" t="str">
        <f>IF(OR(RIGHT(Calendar!L50,4)="REDS",RIGHT(Calendar!L50,6)="BLACKS",RIGHT(Calendar!L50,5)="BLUES"),Calendar!K50,"")</f>
        <v/>
      </c>
      <c r="I50" s="21" t="str">
        <f>IF(OR(RIGHT(Calendar!O50,4)="REDS",RIGHT(Calendar!O50,6)="BLACKS",RIGHT(Calendar!O50,5)="BLUES"),Calendar!N50,"")</f>
        <v/>
      </c>
      <c r="J50" s="21" t="str">
        <f>IF(OR(RIGHT(Calendar!R50,4)="REDS",RIGHT(Calendar!R50,6)="BLACKS",RIGHT(Calendar!R50,5)="BLUES"),Calendar!Q50,"")</f>
        <v/>
      </c>
      <c r="K50" s="21" t="str">
        <f>IF(OR(RIGHT(Calendar!U50,4)="REDS",RIGHT(Calendar!U50,6)="BLACKS",RIGHT(Calendar!U50,5)="BLUES"),Calendar!T50,"")</f>
        <v/>
      </c>
      <c r="L50" s="21" t="str">
        <f>IF(OR(RIGHT(Calendar!X50,4)="REDS",RIGHT(Calendar!X50,6)="BLACKS",RIGHT(Calendar!X50,5)="BLUES"),Calendar!W50,"")</f>
        <v/>
      </c>
      <c r="M50" s="21" t="str">
        <f>IF(OR(RIGHT(Calendar!AA50,4)="REDS",RIGHT(Calendar!AA50,6)="BLACKS",RIGHT(Calendar!AA50,5)="BLUES"),Calendar!Z50,"")</f>
        <v/>
      </c>
      <c r="N50" s="21" t="str">
        <f>IF(OR(RIGHT(Calendar!AD50,4)="REDS",RIGHT(Calendar!AD50,6)="BLACKS",RIGHT(Calendar!AD50,5)="BLUES"),Calendar!AC50,"")</f>
        <v/>
      </c>
      <c r="O50" s="21" t="str">
        <f>IF(OR(RIGHT(Calendar!AG50,4)="REDS",RIGHT(Calendar!AG50,6)="BLACKS",RIGHT(Calendar!AG50,5)="BLUES"),Calendar!AF50,"")</f>
        <v/>
      </c>
      <c r="P50" s="21" t="str">
        <f>IF(OR(RIGHT(Calendar!AJ50,4)="REDS",RIGHT(Calendar!AJ50,6)="BLACKS",RIGHT(Calendar!AJ50,5)="BLUES"),Calendar!AI50,"")</f>
        <v/>
      </c>
      <c r="Q50" s="21" t="str">
        <f>IF(OR(RIGHT(Calendar!AM50,4)="REDS",RIGHT(Calendar!AM50,6)="BLACKS",RIGHT(Calendar!AM50,5)="BLUES"),Calendar!AL50,"")</f>
        <v/>
      </c>
      <c r="R50" s="21" t="str">
        <f>IF(OR(RIGHT(Calendar!AP50,4)="REDS",RIGHT(Calendar!AP50,6)="BLACKS",RIGHT(Calendar!AP50,5)="BLUES"),Calendar!AO50,"")</f>
        <v/>
      </c>
      <c r="S50" s="21" t="str">
        <f>IF(OR(RIGHT(Calendar!AS50,4)="REDS",RIGHT(Calendar!AS50,6)="BLACKS",RIGHT(Calendar!AS50,5)="BLUES"),Calendar!AR50,"")</f>
        <v/>
      </c>
      <c r="T50" s="21" t="str">
        <f>IF(OR(RIGHT(Calendar!AV50,4)="REDS",RIGHT(Calendar!AV50,6)="BLACKS",RIGHT(Calendar!AV50,5)="BLUES"),Calendar!AU50,"")</f>
        <v/>
      </c>
      <c r="U50" s="21" t="str">
        <f>IF(OR(RIGHT(Calendar!AY50,4)="REDS",RIGHT(Calendar!AY50,6)="BLACKS",RIGHT(Calendar!AY50,5)="BLUES"),Calendar!AX50,"")</f>
        <v/>
      </c>
      <c r="V50" s="21" t="str">
        <f>IF(OR(RIGHT(Calendar!BB50,4)="REDS",RIGHT(Calendar!BB50,6)="BLACKS",RIGHT(Calendar!BB50,5)="BLUES"),Calendar!BA50,"")</f>
        <v/>
      </c>
      <c r="W50" s="21" t="str">
        <f>IF(OR(RIGHT(Calendar!BE50,4)="REDS",RIGHT(Calendar!BE50,6)="BLACKS",RIGHT(Calendar!BE50,5)="BLUES"),Calendar!BD50,"")</f>
        <v/>
      </c>
      <c r="X50" s="21" t="str">
        <f>IF(OR(RIGHT(Calendar!BH50,4)="REDS",RIGHT(Calendar!BH50,6)="BLACKS",RIGHT(Calendar!BH50,5)="BLUES"),Calendar!BG50,"")</f>
        <v/>
      </c>
      <c r="Y50" s="21" t="str">
        <f>IF(OR(RIGHT(Calendar!BK50,4)="REDS",RIGHT(Calendar!BK50,6)="BLACKS",RIGHT(Calendar!BK50,5)="BLUES"),Calendar!BJ50,"")</f>
        <v/>
      </c>
      <c r="Z50" s="21" t="str">
        <f>IF(OR(RIGHT(Calendar!BN50,4)="REDS",RIGHT(Calendar!BN50,6)="BLACKS",RIGHT(Calendar!BN50,5)="BLUES"),Calendar!BM50,"")</f>
        <v/>
      </c>
      <c r="AA50" s="21" t="str">
        <f>IF(OR(RIGHT(Calendar!BQ50,4)="REDS",RIGHT(Calendar!BQ50,6)="BLACKS",RIGHT(Calendar!BQ50,5)="BLUES"),Calendar!BP50,"")</f>
        <v/>
      </c>
      <c r="AB50" s="21" t="str">
        <f>IF(OR(RIGHT(Calendar!BT50,4)="REDS",RIGHT(Calendar!BT50,6)="BLACKS",RIGHT(Calendar!BT50,5)="BLUES"),Calendar!BS50,"")</f>
        <v/>
      </c>
      <c r="AC50" s="21" t="str">
        <f>IF(OR(RIGHT(Calendar!BW50,4)="REDS",RIGHT(Calendar!BW50,6)="BLACKS",RIGHT(Calendar!BW50,5)="BLUES"),Calendar!BV50,"")</f>
        <v/>
      </c>
      <c r="AD50" s="21" t="str">
        <f>IF(OR(RIGHT(Calendar!BZ50,4)="REDS",RIGHT(Calendar!BZ50,6)="BLACKS",RIGHT(Calendar!BZ50,5)="BLUES"),Calendar!BY50,"")</f>
        <v/>
      </c>
      <c r="AE50" s="21" t="str">
        <f>IF(OR(RIGHT(Calendar!CC50,4)="REDS",RIGHT(Calendar!CC50,6)="BLACKS",RIGHT(Calendar!CC50,5)="BLUES"),Calendar!CB50,"")</f>
        <v/>
      </c>
      <c r="AF50" s="21" t="str">
        <f>IF(OR(RIGHT(Calendar!CF50,4)="REDS",RIGHT(Calendar!CF50,6)="BLACKS",RIGHT(Calendar!CF50,5)="BLUES"),Calendar!CE50,"")</f>
        <v/>
      </c>
      <c r="AG50" s="21" t="str">
        <f>IF(OR(RIGHT(Calendar!CI50,4)="REDS",RIGHT(Calendar!CI50,6)="BLACKS",RIGHT(Calendar!CI50,5)="BLUES"),Calendar!CH50,"")</f>
        <v/>
      </c>
      <c r="AH50" s="21" t="str">
        <f>IF(OR(RIGHT(Calendar!CL50,4)="REDS",RIGHT(Calendar!CL50,6)="BLACKS",RIGHT(Calendar!CL50,5)="BLUES"),Calendar!CK50,"")</f>
        <v/>
      </c>
      <c r="AI50" s="21" t="str">
        <f>IF(OR(RIGHT(Calendar!CO50,4)="REDS",RIGHT(Calendar!CO50,6)="BLACKS",RIGHT(Calendar!CO50,5)="BLUES"),Calendar!CN50,"")</f>
        <v/>
      </c>
      <c r="AJ50" s="21" t="str">
        <f>IF(OR(RIGHT(Calendar!CR50,4)="REDS",RIGHT(Calendar!CR50,6)="BLACKS",RIGHT(Calendar!CR50,5)="BLUES"),Calendar!CQ50,"")</f>
        <v/>
      </c>
      <c r="AK50" s="21" t="str">
        <f>IF(OR(RIGHT(Calendar!CU50,4)="REDS",RIGHT(Calendar!CU50,6)="BLACKS",RIGHT(Calendar!CU50,5)="BLUES"),Calendar!CT50,"")</f>
        <v/>
      </c>
      <c r="AL50" s="21" t="str">
        <f>IF(OR(RIGHT(Calendar!CX50,4)="REDS",RIGHT(Calendar!CX50,6)="BLACKS",RIGHT(Calendar!CX50,5)="BLUES"),Calendar!CW50,"")</f>
        <v/>
      </c>
      <c r="AM50" s="21" t="str">
        <f>IF(OR(RIGHT(Calendar!DA50,4)="REDS",RIGHT(Calendar!DA50,6)="BLACKS",RIGHT(Calendar!DA50,5)="BLUES"),Calendar!CZ50,"")</f>
        <v/>
      </c>
      <c r="AN50" s="21" t="str">
        <f>IF(OR(RIGHT(Calendar!DD50,4)="REDS",RIGHT(Calendar!DD50,6)="BLACKS",RIGHT(Calendar!DD50,5)="BLUES"),Calendar!DC50,"")</f>
        <v/>
      </c>
      <c r="AO50" s="21" t="str">
        <f>IF(OR(RIGHT(Calendar!DG50,4)="REDS",RIGHT(Calendar!DG50,6)="BLACKS",RIGHT(Calendar!DG50,5)="BLUES"),Calendar!DF50,"")</f>
        <v/>
      </c>
      <c r="AP50" s="21" t="str">
        <f>IF(OR(RIGHT(Calendar!DJ50,4)="REDS",RIGHT(Calendar!DJ50,6)="BLACKS",RIGHT(Calendar!DJ50,5)="BLUES"),Calendar!DI50,"")</f>
        <v/>
      </c>
      <c r="AQ50" s="21" t="str">
        <f>IF(OR(RIGHT(Calendar!DM50,4)="REDS",RIGHT(Calendar!DM50,6)="BLACKS",RIGHT(Calendar!DM50,5)="BLUES"),Calendar!DL50,"")</f>
        <v/>
      </c>
      <c r="AR50" s="21" t="str">
        <f>IF(OR(RIGHT(Calendar!DP50,4)="REDS",RIGHT(Calendar!DP50,6)="BLACKS",RIGHT(Calendar!DP50,5)="BLUES"),Calendar!DO50,"")</f>
        <v/>
      </c>
      <c r="AS50" s="21">
        <f>IF(OR(RIGHT(Calendar!DS50,4)="REDS",RIGHT(Calendar!DS50,6)="BLACKS",RIGHT(Calendar!DS50,5)="BLUES"),Calendar!DR50,"")</f>
        <v>0.625</v>
      </c>
      <c r="AT50" s="21" t="str">
        <f>IF(OR(RIGHT(Calendar!DV50,4)="REDS",RIGHT(Calendar!DV50,6)="BLACKS",RIGHT(Calendar!DV50,5)="BLUES"),Calendar!DU50,"")</f>
        <v/>
      </c>
      <c r="AU50" s="21" t="str">
        <f>IF(OR(RIGHT(Calendar!DY50,4)="REDS",RIGHT(Calendar!DY50,6)="BLACKS",RIGHT(Calendar!DY50,5)="BLUES"),Calendar!DX50,"")</f>
        <v/>
      </c>
      <c r="AV50" s="21" t="str">
        <f>IF(OR(RIGHT(Calendar!EB50,4)="REDS",RIGHT(Calendar!EB50,6)="BLACKS",RIGHT(Calendar!EB50,5)="BLUES"),Calendar!EA50,"")</f>
        <v/>
      </c>
      <c r="AW50" s="66" t="str">
        <f>IF(Calendar!I50="","",CONCATENATE(A50,"_",Calendar!H50,"_",Calendar!I50,"_",Calendar!J50,","))</f>
        <v/>
      </c>
      <c r="AX50" s="66" t="str">
        <f>IF(Calendar!L50="","",CONCATENATE(A50,"_",Calendar!K50,"_",Calendar!L50,"_",Calendar!M50,","))</f>
        <v/>
      </c>
      <c r="AY50" s="66" t="str">
        <f>IF(Calendar!O50="","",CONCATENATE(A50,"_",Calendar!N50,"_",Calendar!O50,"_",Calendar!P50,","))</f>
        <v/>
      </c>
      <c r="AZ50" s="66" t="str">
        <f>IF(Calendar!R50="","",CONCATENATE(A50,"_",Calendar!Q50,"_",Calendar!R50,"_",Calendar!S50,","))</f>
        <v/>
      </c>
      <c r="BA50" s="66" t="str">
        <f>IF(Calendar!U50="","",CONCATENATE(A50,"_",Calendar!T50,"_",Calendar!U50,"_",Calendar!V50,","))</f>
        <v/>
      </c>
      <c r="BB50" s="66" t="str">
        <f>IF(Calendar!X50="","",CONCATENATE(A50,"_",Calendar!W50,"_",Calendar!X50,"_",Calendar!Y50,","))</f>
        <v/>
      </c>
      <c r="BC50" s="66" t="str">
        <f>IF(Calendar!AA50="","",CONCATENATE(A50,"_",Calendar!Z50,"_",Calendar!AA50,"_",Calendar!AB50,","))</f>
        <v/>
      </c>
      <c r="BD50" s="66" t="str">
        <f>IF(Calendar!AD50="","",CONCATENATE(A50,"_",Calendar!AC50,"_",Calendar!AD50,"_",Calendar!AE50,","))</f>
        <v/>
      </c>
      <c r="BE50" s="66" t="str">
        <f>IF(Calendar!AG50="","",CONCATENATE(A50,"_",Calendar!AF50,"_",Calendar!AG50,"_",Calendar!AH50,","))</f>
        <v/>
      </c>
      <c r="BF50" s="66" t="str">
        <f>IF(Calendar!AJ50="","",CONCATENATE(A50,"_",Calendar!AI50,"_",Calendar!AJ50,"_",Calendar!AK50,","))</f>
        <v/>
      </c>
      <c r="BG50" s="66" t="str">
        <f>IF(Calendar!AM50="","",CONCATENATE(A50,"_",Calendar!AL50,"_",Calendar!AM50,"_",Calendar!AN50,","))</f>
        <v/>
      </c>
      <c r="BH50" s="66" t="str">
        <f>IF(Calendar!AP50="","",CONCATENATE(A50,"_",Calendar!AO50,"_",Calendar!AP50,"_",Calendar!AQ50,","))</f>
        <v/>
      </c>
      <c r="BI50" s="66" t="str">
        <f>IF(Calendar!AS50="","",CONCATENATE(A50,"_",Calendar!AR50,"_",Calendar!AS50,"_",Calendar!AT50,","))</f>
        <v/>
      </c>
      <c r="BJ50" s="66" t="str">
        <f>IF(Calendar!AV50="","",CONCATENATE(A50,"_",Calendar!AU50,"_",Calendar!AV50,"_",Calendar!AW50,","))</f>
        <v/>
      </c>
      <c r="BK50" s="66" t="str">
        <f>IF(Calendar!AY50="","",CONCATENATE(A50,"_",Calendar!AX50,"_",Calendar!AY50,"_",Calendar!AZ50,","))</f>
        <v/>
      </c>
      <c r="BL50" s="66" t="str">
        <f>IF(Calendar!BB50="","",CONCATENATE(A50,"_",Calendar!BA50,"_",Calendar!BB50,"_",Calendar!BC50,","))</f>
        <v/>
      </c>
      <c r="BM50" s="66" t="str">
        <f>IF(Calendar!BE50="","",CONCATENATE(A50,"_",Calendar!BD50,"_",Calendar!BE50,"_",Calendar!BF50,","))</f>
        <v/>
      </c>
      <c r="BN50" s="66" t="str">
        <f>IF(Calendar!BH50="","",CONCATENATE(A50,"_",Calendar!BG50,"_",Calendar!BH50,"_",Calendar!BI50,","))</f>
        <v/>
      </c>
      <c r="BO50" s="66" t="str">
        <f>IF(Calendar!BK50="","",CONCATENATE(A50,"_",Calendar!BJ50,"_",Calendar!BK50,"_",Calendar!BL50,","))</f>
        <v/>
      </c>
      <c r="BP50" s="66" t="str">
        <f>IF(Calendar!BN50="","",CONCATENATE(A50,"_",Calendar!BM50,"_",Calendar!BN50,"_",Calendar!BO50,","))</f>
        <v/>
      </c>
      <c r="BQ50" s="66" t="str">
        <f>IF(Calendar!BQ50="","",CONCATENATE(A50,"_",Calendar!BP50,"_",Calendar!BQ50,"_",Calendar!BR50,","))</f>
        <v/>
      </c>
      <c r="BR50" s="66" t="str">
        <f>IF(Calendar!BT50="","",CONCATENATE(A50,"_",Calendar!BS50,"_",Calendar!BT50,"_",Calendar!BU50,","))</f>
        <v/>
      </c>
      <c r="BS50" s="66" t="str">
        <f>IF(Calendar!BW50="","",CONCATENATE(A50,"_",Calendar!BV50,"_",Calendar!BW50,"_",Calendar!BX50,","))</f>
        <v/>
      </c>
      <c r="BT50" s="66" t="str">
        <f>IF(Calendar!BZ50="","",CONCATENATE(A50,"_",Calendar!BY50,"_",Calendar!BZ50,"_",Calendar!CA50,","))</f>
        <v/>
      </c>
      <c r="BU50" s="66" t="str">
        <f>IF(Calendar!CC50="","",CONCATENATE(A50,"_",Calendar!CB50,"_",Calendar!CC50,"_",Calendar!CD50,","))</f>
        <v/>
      </c>
      <c r="BV50" s="66" t="str">
        <f>IF(Calendar!CF50="","",CONCATENATE(A50,"_",Calendar!CE50,"_",Calendar!CF50,"_",Calendar!CG50,","))</f>
        <v/>
      </c>
      <c r="BW50" s="66" t="str">
        <f>IF(Calendar!CI50="","",CONCATENATE(A50,"_",Calendar!CH50,"_",Calendar!CI50,"_",Calendar!CJ50,","))</f>
        <v/>
      </c>
      <c r="BX50" s="66" t="str">
        <f>IF(Calendar!CL50="","",CONCATENATE(A50,"_",Calendar!CK50,"_",Calendar!CL50,"_",Calendar!CM50,","))</f>
        <v/>
      </c>
      <c r="BY50" s="66" t="str">
        <f>IF(Calendar!CO50="","",CONCATENATE(A50,"_",Calendar!CN50,"_",Calendar!CO50,"_",Calendar!CP50,","))</f>
        <v/>
      </c>
      <c r="BZ50" s="66" t="str">
        <f>IF(Calendar!CR50="","",CONCATENATE(A50,"_",Calendar!CQ50,"_",Calendar!CR50,"_",Calendar!CS50,","))</f>
        <v/>
      </c>
      <c r="CA50" s="66" t="str">
        <f>IF(Calendar!CU50="","",CONCATENATE(A50,"_",Calendar!CT50,"_",Calendar!CU50,"_",Calendar!CV50,","))</f>
        <v/>
      </c>
      <c r="CB50" s="66" t="str">
        <f>IF(Calendar!CX50="","",CONCATENATE(A50,"_",Calendar!CW50,"_",Calendar!CX50,"_",Calendar!CY50,","))</f>
        <v/>
      </c>
      <c r="CC50" s="66" t="str">
        <f>IF(Calendar!DA50="","",CONCATENATE(A50,"_",Calendar!CZ50,"_",Calendar!DA50,"_",Calendar!DB50,","))</f>
        <v/>
      </c>
      <c r="CD50" s="66" t="str">
        <f>IF(Calendar!DD50="","",CONCATENATE(A50,"_",Calendar!DC50,"_",Calendar!DD50,"_",Calendar!DE50,","))</f>
        <v/>
      </c>
      <c r="CE50" s="66" t="str">
        <f>IF(Calendar!DG50="","",CONCATENATE(A50,"_",Calendar!DF50,"_",Calendar!DG50,"_",Calendar!DH50,","))</f>
        <v/>
      </c>
      <c r="CF50" s="66" t="str">
        <f>IF(Calendar!DJ50="","",CONCATENATE(A50,"_",Calendar!DI50,"_",Calendar!DJ50,"_",Calendar!DK50,","))</f>
        <v/>
      </c>
      <c r="CG50" s="66" t="str">
        <f>IF(Calendar!DM50="","",CONCATENATE(A50,"_",Calendar!DL50,"_",Calendar!DM50,"_",Calendar!DN50,","))</f>
        <v/>
      </c>
      <c r="CH50" s="66" t="str">
        <f>IF(Calendar!DP50="","",CONCATENATE(A50,"_",Calendar!DO50,"_",Calendar!DP50,"_",Calendar!DQ50,","))</f>
        <v/>
      </c>
      <c r="CI50" s="66" t="str">
        <f>IF(Calendar!DS50="","",CONCATENATE(A50,"_",Calendar!DR50,"_",Calendar!DS50,"_",Calendar!DT50,","))</f>
        <v>42232_0.625_SEN BLACKs_BRAIVES,</v>
      </c>
      <c r="CJ50" s="66" t="str">
        <f>IF(Calendar!DV50="","",CONCATENATE(A50,"_",Calendar!DU50,"_",Calendar!DV50,"_",Calendar!DW50,","))</f>
        <v>42232_0.625_MONTAGNARDE B_SEN REDs,</v>
      </c>
      <c r="CK50" s="66" t="str">
        <f>IF(Calendar!DY50="","",CONCATENATE(A50,"_",Calendar!DX50,"_",Calendar!DY50,"_",Calendar!DZ50,","))</f>
        <v/>
      </c>
      <c r="CL50" s="90" t="str">
        <f>IF(Calendar!EB50="","",CONCATENATE(A50,"_",Calendar!EA50,"_",Calendar!EB50,"_",Calendar!EC50,","))</f>
        <v/>
      </c>
      <c r="CM50" s="94" t="str">
        <f t="shared" si="1"/>
        <v/>
      </c>
      <c r="CN50" s="95" t="str">
        <f t="shared" si="2"/>
        <v/>
      </c>
      <c r="CO50" s="96" t="str">
        <f t="shared" si="3"/>
        <v>42232_0.625_SEN BLACKs_BRAIVES,42232_0.625_MONTAGNARDE B_SEN REDs,</v>
      </c>
      <c r="CP50" s="94" t="str">
        <f>IF(View!$D$1&lt;&gt;"OK","",IF(OR(View!$C$3="K+4",View!$C$3="K+4 &amp; K+7",View!$C$3="K+4 &amp; K+10",View!$C$3="ALL"),IF(CM50="","",IF(AND(HomeCalc!$A50&gt;=View!$C$1,HomeCalc!A50&lt;=View!$C$2),HomeCalc!CM50,"")),""))</f>
        <v/>
      </c>
      <c r="CQ50" s="95" t="str">
        <f>IF(View!$D$1&lt;&gt;"OK","",IF(OR(View!$C$3="K+7",View!$C$3="K+4 &amp; K+7",View!$C$3="K+7 &amp; K+10",View!$C$3="ALL"),IF(CN50="","",IF(AND(HomeCalc!$A50&gt;=View!$C$1,HomeCalc!A50&lt;=View!$C$2),HomeCalc!CN50,"")),""))</f>
        <v/>
      </c>
      <c r="CR50" s="96" t="str">
        <f>IF(View!$D$1&lt;&gt;"OK","",IF(OR(View!$C$3="K+10",View!$C$3="K+4 &amp; K+10",View!$C$3="K+7 &amp; K+10",View!$C$3="ALL"),IF(CO50="","",IF(AND(HomeCalc!$A50&gt;=View!$C$1,HomeCalc!A50&lt;=View!$C$2),HomeCalc!CO50,"")),""))</f>
        <v/>
      </c>
      <c r="CS50" s="102" t="str">
        <f>IF(View!$D$1&lt;&gt;"OK","",CONCATENATE(CS49,CP50,CQ50,CR50))</f>
        <v/>
      </c>
    </row>
    <row r="51" spans="1:97" ht="15.75" x14ac:dyDescent="0.25">
      <c r="A51" s="11">
        <v>42233</v>
      </c>
      <c r="B51" s="16" t="s">
        <v>69</v>
      </c>
      <c r="C51" s="18">
        <f t="shared" si="4"/>
        <v>8</v>
      </c>
      <c r="D51" s="22" t="s">
        <v>66</v>
      </c>
      <c r="E51" s="24" t="s">
        <v>61</v>
      </c>
      <c r="F51" s="64">
        <f t="shared" si="0"/>
        <v>0</v>
      </c>
      <c r="G51" s="21" t="str">
        <f>IF(OR(RIGHT(Calendar!I51,4)="REDS",RIGHT(Calendar!I51,6)="BLACKS",RIGHT(Calendar!I51,5)="BLUES"),Calendar!H51,"")</f>
        <v/>
      </c>
      <c r="H51" s="21" t="str">
        <f>IF(OR(RIGHT(Calendar!L51,4)="REDS",RIGHT(Calendar!L51,6)="BLACKS",RIGHT(Calendar!L51,5)="BLUES"),Calendar!K51,"")</f>
        <v/>
      </c>
      <c r="I51" s="21" t="str">
        <f>IF(OR(RIGHT(Calendar!O51,4)="REDS",RIGHT(Calendar!O51,6)="BLACKS",RIGHT(Calendar!O51,5)="BLUES"),Calendar!N51,"")</f>
        <v/>
      </c>
      <c r="J51" s="21" t="str">
        <f>IF(OR(RIGHT(Calendar!R51,4)="REDS",RIGHT(Calendar!R51,6)="BLACKS",RIGHT(Calendar!R51,5)="BLUES"),Calendar!Q51,"")</f>
        <v/>
      </c>
      <c r="K51" s="21" t="str">
        <f>IF(OR(RIGHT(Calendar!U51,4)="REDS",RIGHT(Calendar!U51,6)="BLACKS",RIGHT(Calendar!U51,5)="BLUES"),Calendar!T51,"")</f>
        <v/>
      </c>
      <c r="L51" s="21" t="str">
        <f>IF(OR(RIGHT(Calendar!X51,4)="REDS",RIGHT(Calendar!X51,6)="BLACKS",RIGHT(Calendar!X51,5)="BLUES"),Calendar!W51,"")</f>
        <v/>
      </c>
      <c r="M51" s="21" t="str">
        <f>IF(OR(RIGHT(Calendar!AA51,4)="REDS",RIGHT(Calendar!AA51,6)="BLACKS",RIGHT(Calendar!AA51,5)="BLUES"),Calendar!Z51,"")</f>
        <v/>
      </c>
      <c r="N51" s="21" t="str">
        <f>IF(OR(RIGHT(Calendar!AD51,4)="REDS",RIGHT(Calendar!AD51,6)="BLACKS",RIGHT(Calendar!AD51,5)="BLUES"),Calendar!AC51,"")</f>
        <v/>
      </c>
      <c r="O51" s="21" t="str">
        <f>IF(OR(RIGHT(Calendar!AG51,4)="REDS",RIGHT(Calendar!AG51,6)="BLACKS",RIGHT(Calendar!AG51,5)="BLUES"),Calendar!AF51,"")</f>
        <v/>
      </c>
      <c r="P51" s="21" t="str">
        <f>IF(OR(RIGHT(Calendar!AJ51,4)="REDS",RIGHT(Calendar!AJ51,6)="BLACKS",RIGHT(Calendar!AJ51,5)="BLUES"),Calendar!AI51,"")</f>
        <v/>
      </c>
      <c r="Q51" s="21" t="str">
        <f>IF(OR(RIGHT(Calendar!AM51,4)="REDS",RIGHT(Calendar!AM51,6)="BLACKS",RIGHT(Calendar!AM51,5)="BLUES"),Calendar!AL51,"")</f>
        <v/>
      </c>
      <c r="R51" s="21" t="str">
        <f>IF(OR(RIGHT(Calendar!AP51,4)="REDS",RIGHT(Calendar!AP51,6)="BLACKS",RIGHT(Calendar!AP51,5)="BLUES"),Calendar!AO51,"")</f>
        <v/>
      </c>
      <c r="S51" s="21" t="str">
        <f>IF(OR(RIGHT(Calendar!AS51,4)="REDS",RIGHT(Calendar!AS51,6)="BLACKS",RIGHT(Calendar!AS51,5)="BLUES"),Calendar!AR51,"")</f>
        <v/>
      </c>
      <c r="T51" s="21" t="str">
        <f>IF(OR(RIGHT(Calendar!AV51,4)="REDS",RIGHT(Calendar!AV51,6)="BLACKS",RIGHT(Calendar!AV51,5)="BLUES"),Calendar!AU51,"")</f>
        <v/>
      </c>
      <c r="U51" s="21" t="str">
        <f>IF(OR(RIGHT(Calendar!AY51,4)="REDS",RIGHT(Calendar!AY51,6)="BLACKS",RIGHT(Calendar!AY51,5)="BLUES"),Calendar!AX51,"")</f>
        <v/>
      </c>
      <c r="V51" s="21" t="str">
        <f>IF(OR(RIGHT(Calendar!BB51,4)="REDS",RIGHT(Calendar!BB51,6)="BLACKS",RIGHT(Calendar!BB51,5)="BLUES"),Calendar!BA51,"")</f>
        <v/>
      </c>
      <c r="W51" s="21" t="str">
        <f>IF(OR(RIGHT(Calendar!BE51,4)="REDS",RIGHT(Calendar!BE51,6)="BLACKS",RIGHT(Calendar!BE51,5)="BLUES"),Calendar!BD51,"")</f>
        <v/>
      </c>
      <c r="X51" s="21" t="str">
        <f>IF(OR(RIGHT(Calendar!BH51,4)="REDS",RIGHT(Calendar!BH51,6)="BLACKS",RIGHT(Calendar!BH51,5)="BLUES"),Calendar!BG51,"")</f>
        <v/>
      </c>
      <c r="Y51" s="21" t="str">
        <f>IF(OR(RIGHT(Calendar!BK51,4)="REDS",RIGHT(Calendar!BK51,6)="BLACKS",RIGHT(Calendar!BK51,5)="BLUES"),Calendar!BJ51,"")</f>
        <v/>
      </c>
      <c r="Z51" s="21" t="str">
        <f>IF(OR(RIGHT(Calendar!BN51,4)="REDS",RIGHT(Calendar!BN51,6)="BLACKS",RIGHT(Calendar!BN51,5)="BLUES"),Calendar!BM51,"")</f>
        <v/>
      </c>
      <c r="AA51" s="21" t="str">
        <f>IF(OR(RIGHT(Calendar!BQ51,4)="REDS",RIGHT(Calendar!BQ51,6)="BLACKS",RIGHT(Calendar!BQ51,5)="BLUES"),Calendar!BP51,"")</f>
        <v/>
      </c>
      <c r="AB51" s="21" t="str">
        <f>IF(OR(RIGHT(Calendar!BT51,4)="REDS",RIGHT(Calendar!BT51,6)="BLACKS",RIGHT(Calendar!BT51,5)="BLUES"),Calendar!BS51,"")</f>
        <v/>
      </c>
      <c r="AC51" s="21" t="str">
        <f>IF(OR(RIGHT(Calendar!BW51,4)="REDS",RIGHT(Calendar!BW51,6)="BLACKS",RIGHT(Calendar!BW51,5)="BLUES"),Calendar!BV51,"")</f>
        <v/>
      </c>
      <c r="AD51" s="21" t="str">
        <f>IF(OR(RIGHT(Calendar!BZ51,4)="REDS",RIGHT(Calendar!BZ51,6)="BLACKS",RIGHT(Calendar!BZ51,5)="BLUES"),Calendar!BY51,"")</f>
        <v/>
      </c>
      <c r="AE51" s="21" t="str">
        <f>IF(OR(RIGHT(Calendar!CC51,4)="REDS",RIGHT(Calendar!CC51,6)="BLACKS",RIGHT(Calendar!CC51,5)="BLUES"),Calendar!CB51,"")</f>
        <v/>
      </c>
      <c r="AF51" s="21" t="str">
        <f>IF(OR(RIGHT(Calendar!CF51,4)="REDS",RIGHT(Calendar!CF51,6)="BLACKS",RIGHT(Calendar!CF51,5)="BLUES"),Calendar!CE51,"")</f>
        <v/>
      </c>
      <c r="AG51" s="21" t="str">
        <f>IF(OR(RIGHT(Calendar!CI51,4)="REDS",RIGHT(Calendar!CI51,6)="BLACKS",RIGHT(Calendar!CI51,5)="BLUES"),Calendar!CH51,"")</f>
        <v/>
      </c>
      <c r="AH51" s="21" t="str">
        <f>IF(OR(RIGHT(Calendar!CL51,4)="REDS",RIGHT(Calendar!CL51,6)="BLACKS",RIGHT(Calendar!CL51,5)="BLUES"),Calendar!CK51,"")</f>
        <v/>
      </c>
      <c r="AI51" s="21" t="str">
        <f>IF(OR(RIGHT(Calendar!CO51,4)="REDS",RIGHT(Calendar!CO51,6)="BLACKS",RIGHT(Calendar!CO51,5)="BLUES"),Calendar!CN51,"")</f>
        <v/>
      </c>
      <c r="AJ51" s="21" t="str">
        <f>IF(OR(RIGHT(Calendar!CR51,4)="REDS",RIGHT(Calendar!CR51,6)="BLACKS",RIGHT(Calendar!CR51,5)="BLUES"),Calendar!CQ51,"")</f>
        <v/>
      </c>
      <c r="AK51" s="21" t="str">
        <f>IF(OR(RIGHT(Calendar!CU51,4)="REDS",RIGHT(Calendar!CU51,6)="BLACKS",RIGHT(Calendar!CU51,5)="BLUES"),Calendar!CT51,"")</f>
        <v/>
      </c>
      <c r="AL51" s="21" t="str">
        <f>IF(OR(RIGHT(Calendar!CX51,4)="REDS",RIGHT(Calendar!CX51,6)="BLACKS",RIGHT(Calendar!CX51,5)="BLUES"),Calendar!CW51,"")</f>
        <v/>
      </c>
      <c r="AM51" s="21" t="str">
        <f>IF(OR(RIGHT(Calendar!DA51,4)="REDS",RIGHT(Calendar!DA51,6)="BLACKS",RIGHT(Calendar!DA51,5)="BLUES"),Calendar!CZ51,"")</f>
        <v/>
      </c>
      <c r="AN51" s="21" t="str">
        <f>IF(OR(RIGHT(Calendar!DD51,4)="REDS",RIGHT(Calendar!DD51,6)="BLACKS",RIGHT(Calendar!DD51,5)="BLUES"),Calendar!DC51,"")</f>
        <v/>
      </c>
      <c r="AO51" s="21" t="str">
        <f>IF(OR(RIGHT(Calendar!DG51,4)="REDS",RIGHT(Calendar!DG51,6)="BLACKS",RIGHT(Calendar!DG51,5)="BLUES"),Calendar!DF51,"")</f>
        <v/>
      </c>
      <c r="AP51" s="21" t="str">
        <f>IF(OR(RIGHT(Calendar!DJ51,4)="REDS",RIGHT(Calendar!DJ51,6)="BLACKS",RIGHT(Calendar!DJ51,5)="BLUES"),Calendar!DI51,"")</f>
        <v/>
      </c>
      <c r="AQ51" s="21" t="str">
        <f>IF(OR(RIGHT(Calendar!DM51,4)="REDS",RIGHT(Calendar!DM51,6)="BLACKS",RIGHT(Calendar!DM51,5)="BLUES"),Calendar!DL51,"")</f>
        <v/>
      </c>
      <c r="AR51" s="21" t="str">
        <f>IF(OR(RIGHT(Calendar!DP51,4)="REDS",RIGHT(Calendar!DP51,6)="BLACKS",RIGHT(Calendar!DP51,5)="BLUES"),Calendar!DO51,"")</f>
        <v/>
      </c>
      <c r="AS51" s="21" t="str">
        <f>IF(OR(RIGHT(Calendar!DS51,4)="REDS",RIGHT(Calendar!DS51,6)="BLACKS",RIGHT(Calendar!DS51,5)="BLUES"),Calendar!DR51,"")</f>
        <v/>
      </c>
      <c r="AT51" s="21" t="str">
        <f>IF(OR(RIGHT(Calendar!DV51,4)="REDS",RIGHT(Calendar!DV51,6)="BLACKS",RIGHT(Calendar!DV51,5)="BLUES"),Calendar!DU51,"")</f>
        <v/>
      </c>
      <c r="AU51" s="21" t="str">
        <f>IF(OR(RIGHT(Calendar!DY51,4)="REDS",RIGHT(Calendar!DY51,6)="BLACKS",RIGHT(Calendar!DY51,5)="BLUES"),Calendar!DX51,"")</f>
        <v/>
      </c>
      <c r="AV51" s="21" t="str">
        <f>IF(OR(RIGHT(Calendar!EB51,4)="REDS",RIGHT(Calendar!EB51,6)="BLACKS",RIGHT(Calendar!EB51,5)="BLUES"),Calendar!EA51,"")</f>
        <v/>
      </c>
      <c r="AW51" s="66" t="str">
        <f>IF(Calendar!I51="","",CONCATENATE(A51,"_",Calendar!H51,"_",Calendar!I51,"_",Calendar!J51,","))</f>
        <v/>
      </c>
      <c r="AX51" s="66" t="str">
        <f>IF(Calendar!L51="","",CONCATENATE(A51,"_",Calendar!K51,"_",Calendar!L51,"_",Calendar!M51,","))</f>
        <v/>
      </c>
      <c r="AY51" s="66" t="str">
        <f>IF(Calendar!O51="","",CONCATENATE(A51,"_",Calendar!N51,"_",Calendar!O51,"_",Calendar!P51,","))</f>
        <v/>
      </c>
      <c r="AZ51" s="66" t="str">
        <f>IF(Calendar!R51="","",CONCATENATE(A51,"_",Calendar!Q51,"_",Calendar!R51,"_",Calendar!S51,","))</f>
        <v/>
      </c>
      <c r="BA51" s="66" t="str">
        <f>IF(Calendar!U51="","",CONCATENATE(A51,"_",Calendar!T51,"_",Calendar!U51,"_",Calendar!V51,","))</f>
        <v/>
      </c>
      <c r="BB51" s="66" t="str">
        <f>IF(Calendar!X51="","",CONCATENATE(A51,"_",Calendar!W51,"_",Calendar!X51,"_",Calendar!Y51,","))</f>
        <v/>
      </c>
      <c r="BC51" s="66" t="str">
        <f>IF(Calendar!AA51="","",CONCATENATE(A51,"_",Calendar!Z51,"_",Calendar!AA51,"_",Calendar!AB51,","))</f>
        <v/>
      </c>
      <c r="BD51" s="66" t="str">
        <f>IF(Calendar!AD51="","",CONCATENATE(A51,"_",Calendar!AC51,"_",Calendar!AD51,"_",Calendar!AE51,","))</f>
        <v/>
      </c>
      <c r="BE51" s="66" t="str">
        <f>IF(Calendar!AG51="","",CONCATENATE(A51,"_",Calendar!AF51,"_",Calendar!AG51,"_",Calendar!AH51,","))</f>
        <v/>
      </c>
      <c r="BF51" s="66" t="str">
        <f>IF(Calendar!AJ51="","",CONCATENATE(A51,"_",Calendar!AI51,"_",Calendar!AJ51,"_",Calendar!AK51,","))</f>
        <v/>
      </c>
      <c r="BG51" s="66" t="str">
        <f>IF(Calendar!AM51="","",CONCATENATE(A51,"_",Calendar!AL51,"_",Calendar!AM51,"_",Calendar!AN51,","))</f>
        <v/>
      </c>
      <c r="BH51" s="66" t="str">
        <f>IF(Calendar!AP51="","",CONCATENATE(A51,"_",Calendar!AO51,"_",Calendar!AP51,"_",Calendar!AQ51,","))</f>
        <v/>
      </c>
      <c r="BI51" s="66" t="str">
        <f>IF(Calendar!AS51="","",CONCATENATE(A51,"_",Calendar!AR51,"_",Calendar!AS51,"_",Calendar!AT51,","))</f>
        <v/>
      </c>
      <c r="BJ51" s="66" t="str">
        <f>IF(Calendar!AV51="","",CONCATENATE(A51,"_",Calendar!AU51,"_",Calendar!AV51,"_",Calendar!AW51,","))</f>
        <v/>
      </c>
      <c r="BK51" s="66" t="str">
        <f>IF(Calendar!AY51="","",CONCATENATE(A51,"_",Calendar!AX51,"_",Calendar!AY51,"_",Calendar!AZ51,","))</f>
        <v/>
      </c>
      <c r="BL51" s="66" t="str">
        <f>IF(Calendar!BB51="","",CONCATENATE(A51,"_",Calendar!BA51,"_",Calendar!BB51,"_",Calendar!BC51,","))</f>
        <v/>
      </c>
      <c r="BM51" s="66" t="str">
        <f>IF(Calendar!BE51="","",CONCATENATE(A51,"_",Calendar!BD51,"_",Calendar!BE51,"_",Calendar!BF51,","))</f>
        <v/>
      </c>
      <c r="BN51" s="66" t="str">
        <f>IF(Calendar!BH51="","",CONCATENATE(A51,"_",Calendar!BG51,"_",Calendar!BH51,"_",Calendar!BI51,","))</f>
        <v/>
      </c>
      <c r="BO51" s="66" t="str">
        <f>IF(Calendar!BK51="","",CONCATENATE(A51,"_",Calendar!BJ51,"_",Calendar!BK51,"_",Calendar!BL51,","))</f>
        <v/>
      </c>
      <c r="BP51" s="66" t="str">
        <f>IF(Calendar!BN51="","",CONCATENATE(A51,"_",Calendar!BM51,"_",Calendar!BN51,"_",Calendar!BO51,","))</f>
        <v/>
      </c>
      <c r="BQ51" s="66" t="str">
        <f>IF(Calendar!BQ51="","",CONCATENATE(A51,"_",Calendar!BP51,"_",Calendar!BQ51,"_",Calendar!BR51,","))</f>
        <v/>
      </c>
      <c r="BR51" s="66" t="str">
        <f>IF(Calendar!BT51="","",CONCATENATE(A51,"_",Calendar!BS51,"_",Calendar!BT51,"_",Calendar!BU51,","))</f>
        <v/>
      </c>
      <c r="BS51" s="66" t="str">
        <f>IF(Calendar!BW51="","",CONCATENATE(A51,"_",Calendar!BV51,"_",Calendar!BW51,"_",Calendar!BX51,","))</f>
        <v/>
      </c>
      <c r="BT51" s="66" t="str">
        <f>IF(Calendar!BZ51="","",CONCATENATE(A51,"_",Calendar!BY51,"_",Calendar!BZ51,"_",Calendar!CA51,","))</f>
        <v/>
      </c>
      <c r="BU51" s="66" t="str">
        <f>IF(Calendar!CC51="","",CONCATENATE(A51,"_",Calendar!CB51,"_",Calendar!CC51,"_",Calendar!CD51,","))</f>
        <v/>
      </c>
      <c r="BV51" s="66" t="str">
        <f>IF(Calendar!CF51="","",CONCATENATE(A51,"_",Calendar!CE51,"_",Calendar!CF51,"_",Calendar!CG51,","))</f>
        <v/>
      </c>
      <c r="BW51" s="66" t="str">
        <f>IF(Calendar!CI51="","",CONCATENATE(A51,"_",Calendar!CH51,"_",Calendar!CI51,"_",Calendar!CJ51,","))</f>
        <v/>
      </c>
      <c r="BX51" s="66" t="str">
        <f>IF(Calendar!CL51="","",CONCATENATE(A51,"_",Calendar!CK51,"_",Calendar!CL51,"_",Calendar!CM51,","))</f>
        <v/>
      </c>
      <c r="BY51" s="66" t="str">
        <f>IF(Calendar!CO51="","",CONCATENATE(A51,"_",Calendar!CN51,"_",Calendar!CO51,"_",Calendar!CP51,","))</f>
        <v/>
      </c>
      <c r="BZ51" s="66" t="str">
        <f>IF(Calendar!CR51="","",CONCATENATE(A51,"_",Calendar!CQ51,"_",Calendar!CR51,"_",Calendar!CS51,","))</f>
        <v/>
      </c>
      <c r="CA51" s="66" t="str">
        <f>IF(Calendar!CU51="","",CONCATENATE(A51,"_",Calendar!CT51,"_",Calendar!CU51,"_",Calendar!CV51,","))</f>
        <v/>
      </c>
      <c r="CB51" s="66" t="str">
        <f>IF(Calendar!CX51="","",CONCATENATE(A51,"_",Calendar!CW51,"_",Calendar!CX51,"_",Calendar!CY51,","))</f>
        <v/>
      </c>
      <c r="CC51" s="66" t="str">
        <f>IF(Calendar!DA51="","",CONCATENATE(A51,"_",Calendar!CZ51,"_",Calendar!DA51,"_",Calendar!DB51,","))</f>
        <v/>
      </c>
      <c r="CD51" s="66" t="str">
        <f>IF(Calendar!DD51="","",CONCATENATE(A51,"_",Calendar!DC51,"_",Calendar!DD51,"_",Calendar!DE51,","))</f>
        <v/>
      </c>
      <c r="CE51" s="66" t="str">
        <f>IF(Calendar!DG51="","",CONCATENATE(A51,"_",Calendar!DF51,"_",Calendar!DG51,"_",Calendar!DH51,","))</f>
        <v/>
      </c>
      <c r="CF51" s="66" t="str">
        <f>IF(Calendar!DJ51="","",CONCATENATE(A51,"_",Calendar!DI51,"_",Calendar!DJ51,"_",Calendar!DK51,","))</f>
        <v/>
      </c>
      <c r="CG51" s="66" t="str">
        <f>IF(Calendar!DM51="","",CONCATENATE(A51,"_",Calendar!DL51,"_",Calendar!DM51,"_",Calendar!DN51,","))</f>
        <v/>
      </c>
      <c r="CH51" s="66" t="str">
        <f>IF(Calendar!DP51="","",CONCATENATE(A51,"_",Calendar!DO51,"_",Calendar!DP51,"_",Calendar!DQ51,","))</f>
        <v/>
      </c>
      <c r="CI51" s="66" t="str">
        <f>IF(Calendar!DS51="","",CONCATENATE(A51,"_",Calendar!DR51,"_",Calendar!DS51,"_",Calendar!DT51,","))</f>
        <v/>
      </c>
      <c r="CJ51" s="66" t="str">
        <f>IF(Calendar!DV51="","",CONCATENATE(A51,"_",Calendar!DU51,"_",Calendar!DV51,"_",Calendar!DW51,","))</f>
        <v/>
      </c>
      <c r="CK51" s="66" t="str">
        <f>IF(Calendar!DY51="","",CONCATENATE(A51,"_",Calendar!DX51,"_",Calendar!DY51,"_",Calendar!DZ51,","))</f>
        <v/>
      </c>
      <c r="CL51" s="90" t="str">
        <f>IF(Calendar!EB51="","",CONCATENATE(A51,"_",Calendar!EA51,"_",Calendar!EB51,"_",Calendar!EC51,","))</f>
        <v/>
      </c>
      <c r="CM51" s="94" t="str">
        <f t="shared" si="1"/>
        <v/>
      </c>
      <c r="CN51" s="95" t="str">
        <f t="shared" si="2"/>
        <v/>
      </c>
      <c r="CO51" s="96" t="str">
        <f t="shared" si="3"/>
        <v/>
      </c>
      <c r="CP51" s="94" t="str">
        <f>IF(View!$D$1&lt;&gt;"OK","",IF(OR(View!$C$3="K+4",View!$C$3="K+4 &amp; K+7",View!$C$3="K+4 &amp; K+10",View!$C$3="ALL"),IF(CM51="","",IF(AND(HomeCalc!$A51&gt;=View!$C$1,HomeCalc!A51&lt;=View!$C$2),HomeCalc!CM51,"")),""))</f>
        <v/>
      </c>
      <c r="CQ51" s="95" t="str">
        <f>IF(View!$D$1&lt;&gt;"OK","",IF(OR(View!$C$3="K+7",View!$C$3="K+4 &amp; K+7",View!$C$3="K+7 &amp; K+10",View!$C$3="ALL"),IF(CN51="","",IF(AND(HomeCalc!$A51&gt;=View!$C$1,HomeCalc!A51&lt;=View!$C$2),HomeCalc!CN51,"")),""))</f>
        <v/>
      </c>
      <c r="CR51" s="96" t="str">
        <f>IF(View!$D$1&lt;&gt;"OK","",IF(OR(View!$C$3="K+10",View!$C$3="K+4 &amp; K+10",View!$C$3="K+7 &amp; K+10",View!$C$3="ALL"),IF(CO51="","",IF(AND(HomeCalc!$A51&gt;=View!$C$1,HomeCalc!A51&lt;=View!$C$2),HomeCalc!CO51,"")),""))</f>
        <v/>
      </c>
      <c r="CS51" s="102" t="str">
        <f>IF(View!$D$1&lt;&gt;"OK","",CONCATENATE(CS50,CP51,CQ51,CR51))</f>
        <v/>
      </c>
    </row>
    <row r="52" spans="1:97" ht="15.75" x14ac:dyDescent="0.25">
      <c r="A52" s="11">
        <v>42234</v>
      </c>
      <c r="B52" s="16" t="s">
        <v>69</v>
      </c>
      <c r="C52" s="18">
        <f t="shared" si="4"/>
        <v>8</v>
      </c>
      <c r="D52" s="23" t="s">
        <v>67</v>
      </c>
      <c r="E52" s="24" t="s">
        <v>61</v>
      </c>
      <c r="F52" s="64">
        <f t="shared" si="0"/>
        <v>0</v>
      </c>
      <c r="G52" s="21" t="str">
        <f>IF(OR(RIGHT(Calendar!I52,4)="REDS",RIGHT(Calendar!I52,6)="BLACKS",RIGHT(Calendar!I52,5)="BLUES"),Calendar!H52,"")</f>
        <v/>
      </c>
      <c r="H52" s="21" t="str">
        <f>IF(OR(RIGHT(Calendar!L52,4)="REDS",RIGHT(Calendar!L52,6)="BLACKS",RIGHT(Calendar!L52,5)="BLUES"),Calendar!K52,"")</f>
        <v/>
      </c>
      <c r="I52" s="21" t="str">
        <f>IF(OR(RIGHT(Calendar!O52,4)="REDS",RIGHT(Calendar!O52,6)="BLACKS",RIGHT(Calendar!O52,5)="BLUES"),Calendar!N52,"")</f>
        <v/>
      </c>
      <c r="J52" s="21" t="str">
        <f>IF(OR(RIGHT(Calendar!R52,4)="REDS",RIGHT(Calendar!R52,6)="BLACKS",RIGHT(Calendar!R52,5)="BLUES"),Calendar!Q52,"")</f>
        <v/>
      </c>
      <c r="K52" s="21" t="str">
        <f>IF(OR(RIGHT(Calendar!U52,4)="REDS",RIGHT(Calendar!U52,6)="BLACKS",RIGHT(Calendar!U52,5)="BLUES"),Calendar!T52,"")</f>
        <v/>
      </c>
      <c r="L52" s="21" t="str">
        <f>IF(OR(RIGHT(Calendar!X52,4)="REDS",RIGHT(Calendar!X52,6)="BLACKS",RIGHT(Calendar!X52,5)="BLUES"),Calendar!W52,"")</f>
        <v/>
      </c>
      <c r="M52" s="21" t="str">
        <f>IF(OR(RIGHT(Calendar!AA52,4)="REDS",RIGHT(Calendar!AA52,6)="BLACKS",RIGHT(Calendar!AA52,5)="BLUES"),Calendar!Z52,"")</f>
        <v/>
      </c>
      <c r="N52" s="21" t="str">
        <f>IF(OR(RIGHT(Calendar!AD52,4)="REDS",RIGHT(Calendar!AD52,6)="BLACKS",RIGHT(Calendar!AD52,5)="BLUES"),Calendar!AC52,"")</f>
        <v/>
      </c>
      <c r="O52" s="21" t="str">
        <f>IF(OR(RIGHT(Calendar!AG52,4)="REDS",RIGHT(Calendar!AG52,6)="BLACKS",RIGHT(Calendar!AG52,5)="BLUES"),Calendar!AF52,"")</f>
        <v/>
      </c>
      <c r="P52" s="21" t="str">
        <f>IF(OR(RIGHT(Calendar!AJ52,4)="REDS",RIGHT(Calendar!AJ52,6)="BLACKS",RIGHT(Calendar!AJ52,5)="BLUES"),Calendar!AI52,"")</f>
        <v/>
      </c>
      <c r="Q52" s="21" t="str">
        <f>IF(OR(RIGHT(Calendar!AM52,4)="REDS",RIGHT(Calendar!AM52,6)="BLACKS",RIGHT(Calendar!AM52,5)="BLUES"),Calendar!AL52,"")</f>
        <v/>
      </c>
      <c r="R52" s="21" t="str">
        <f>IF(OR(RIGHT(Calendar!AP52,4)="REDS",RIGHT(Calendar!AP52,6)="BLACKS",RIGHT(Calendar!AP52,5)="BLUES"),Calendar!AO52,"")</f>
        <v/>
      </c>
      <c r="S52" s="21" t="str">
        <f>IF(OR(RIGHT(Calendar!AS52,4)="REDS",RIGHT(Calendar!AS52,6)="BLACKS",RIGHT(Calendar!AS52,5)="BLUES"),Calendar!AR52,"")</f>
        <v/>
      </c>
      <c r="T52" s="21" t="str">
        <f>IF(OR(RIGHT(Calendar!AV52,4)="REDS",RIGHT(Calendar!AV52,6)="BLACKS",RIGHT(Calendar!AV52,5)="BLUES"),Calendar!AU52,"")</f>
        <v/>
      </c>
      <c r="U52" s="21" t="str">
        <f>IF(OR(RIGHT(Calendar!AY52,4)="REDS",RIGHT(Calendar!AY52,6)="BLACKS",RIGHT(Calendar!AY52,5)="BLUES"),Calendar!AX52,"")</f>
        <v/>
      </c>
      <c r="V52" s="21" t="str">
        <f>IF(OR(RIGHT(Calendar!BB52,4)="REDS",RIGHT(Calendar!BB52,6)="BLACKS",RIGHT(Calendar!BB52,5)="BLUES"),Calendar!BA52,"")</f>
        <v/>
      </c>
      <c r="W52" s="21" t="str">
        <f>IF(OR(RIGHT(Calendar!BE52,4)="REDS",RIGHT(Calendar!BE52,6)="BLACKS",RIGHT(Calendar!BE52,5)="BLUES"),Calendar!BD52,"")</f>
        <v/>
      </c>
      <c r="X52" s="21" t="str">
        <f>IF(OR(RIGHT(Calendar!BH52,4)="REDS",RIGHT(Calendar!BH52,6)="BLACKS",RIGHT(Calendar!BH52,5)="BLUES"),Calendar!BG52,"")</f>
        <v/>
      </c>
      <c r="Y52" s="21" t="str">
        <f>IF(OR(RIGHT(Calendar!BK52,4)="REDS",RIGHT(Calendar!BK52,6)="BLACKS",RIGHT(Calendar!BK52,5)="BLUES"),Calendar!BJ52,"")</f>
        <v/>
      </c>
      <c r="Z52" s="21" t="str">
        <f>IF(OR(RIGHT(Calendar!BN52,4)="REDS",RIGHT(Calendar!BN52,6)="BLACKS",RIGHT(Calendar!BN52,5)="BLUES"),Calendar!BM52,"")</f>
        <v/>
      </c>
      <c r="AA52" s="21" t="str">
        <f>IF(OR(RIGHT(Calendar!BQ52,4)="REDS",RIGHT(Calendar!BQ52,6)="BLACKS",RIGHT(Calendar!BQ52,5)="BLUES"),Calendar!BP52,"")</f>
        <v/>
      </c>
      <c r="AB52" s="21" t="str">
        <f>IF(OR(RIGHT(Calendar!BT52,4)="REDS",RIGHT(Calendar!BT52,6)="BLACKS",RIGHT(Calendar!BT52,5)="BLUES"),Calendar!BS52,"")</f>
        <v/>
      </c>
      <c r="AC52" s="21" t="str">
        <f>IF(OR(RIGHT(Calendar!BW52,4)="REDS",RIGHT(Calendar!BW52,6)="BLACKS",RIGHT(Calendar!BW52,5)="BLUES"),Calendar!BV52,"")</f>
        <v/>
      </c>
      <c r="AD52" s="21" t="str">
        <f>IF(OR(RIGHT(Calendar!BZ52,4)="REDS",RIGHT(Calendar!BZ52,6)="BLACKS",RIGHT(Calendar!BZ52,5)="BLUES"),Calendar!BY52,"")</f>
        <v/>
      </c>
      <c r="AE52" s="21" t="str">
        <f>IF(OR(RIGHT(Calendar!CC52,4)="REDS",RIGHT(Calendar!CC52,6)="BLACKS",RIGHT(Calendar!CC52,5)="BLUES"),Calendar!CB52,"")</f>
        <v/>
      </c>
      <c r="AF52" s="21" t="str">
        <f>IF(OR(RIGHT(Calendar!CF52,4)="REDS",RIGHT(Calendar!CF52,6)="BLACKS",RIGHT(Calendar!CF52,5)="BLUES"),Calendar!CE52,"")</f>
        <v/>
      </c>
      <c r="AG52" s="21" t="str">
        <f>IF(OR(RIGHT(Calendar!CI52,4)="REDS",RIGHT(Calendar!CI52,6)="BLACKS",RIGHT(Calendar!CI52,5)="BLUES"),Calendar!CH52,"")</f>
        <v/>
      </c>
      <c r="AH52" s="21" t="str">
        <f>IF(OR(RIGHT(Calendar!CL52,4)="REDS",RIGHT(Calendar!CL52,6)="BLACKS",RIGHT(Calendar!CL52,5)="BLUES"),Calendar!CK52,"")</f>
        <v/>
      </c>
      <c r="AI52" s="21" t="str">
        <f>IF(OR(RIGHT(Calendar!CO52,4)="REDS",RIGHT(Calendar!CO52,6)="BLACKS",RIGHT(Calendar!CO52,5)="BLUES"),Calendar!CN52,"")</f>
        <v/>
      </c>
      <c r="AJ52" s="21" t="str">
        <f>IF(OR(RIGHT(Calendar!CR52,4)="REDS",RIGHT(Calendar!CR52,6)="BLACKS",RIGHT(Calendar!CR52,5)="BLUES"),Calendar!CQ52,"")</f>
        <v/>
      </c>
      <c r="AK52" s="21" t="str">
        <f>IF(OR(RIGHT(Calendar!CU52,4)="REDS",RIGHT(Calendar!CU52,6)="BLACKS",RIGHT(Calendar!CU52,5)="BLUES"),Calendar!CT52,"")</f>
        <v/>
      </c>
      <c r="AL52" s="21" t="str">
        <f>IF(OR(RIGHT(Calendar!CX52,4)="REDS",RIGHT(Calendar!CX52,6)="BLACKS",RIGHT(Calendar!CX52,5)="BLUES"),Calendar!CW52,"")</f>
        <v/>
      </c>
      <c r="AM52" s="21" t="str">
        <f>IF(OR(RIGHT(Calendar!DA52,4)="REDS",RIGHT(Calendar!DA52,6)="BLACKS",RIGHT(Calendar!DA52,5)="BLUES"),Calendar!CZ52,"")</f>
        <v/>
      </c>
      <c r="AN52" s="21" t="str">
        <f>IF(OR(RIGHT(Calendar!DD52,4)="REDS",RIGHT(Calendar!DD52,6)="BLACKS",RIGHT(Calendar!DD52,5)="BLUES"),Calendar!DC52,"")</f>
        <v/>
      </c>
      <c r="AO52" s="21" t="str">
        <f>IF(OR(RIGHT(Calendar!DG52,4)="REDS",RIGHT(Calendar!DG52,6)="BLACKS",RIGHT(Calendar!DG52,5)="BLUES"),Calendar!DF52,"")</f>
        <v/>
      </c>
      <c r="AP52" s="21" t="str">
        <f>IF(OR(RIGHT(Calendar!DJ52,4)="REDS",RIGHT(Calendar!DJ52,6)="BLACKS",RIGHT(Calendar!DJ52,5)="BLUES"),Calendar!DI52,"")</f>
        <v/>
      </c>
      <c r="AQ52" s="21" t="str">
        <f>IF(OR(RIGHT(Calendar!DM52,4)="REDS",RIGHT(Calendar!DM52,6)="BLACKS",RIGHT(Calendar!DM52,5)="BLUES"),Calendar!DL52,"")</f>
        <v/>
      </c>
      <c r="AR52" s="21" t="str">
        <f>IF(OR(RIGHT(Calendar!DP52,4)="REDS",RIGHT(Calendar!DP52,6)="BLACKS",RIGHT(Calendar!DP52,5)="BLUES"),Calendar!DO52,"")</f>
        <v/>
      </c>
      <c r="AS52" s="21" t="str">
        <f>IF(OR(RIGHT(Calendar!DS52,4)="REDS",RIGHT(Calendar!DS52,6)="BLACKS",RIGHT(Calendar!DS52,5)="BLUES"),Calendar!DR52,"")</f>
        <v/>
      </c>
      <c r="AT52" s="21" t="str">
        <f>IF(OR(RIGHT(Calendar!DV52,4)="REDS",RIGHT(Calendar!DV52,6)="BLACKS",RIGHT(Calendar!DV52,5)="BLUES"),Calendar!DU52,"")</f>
        <v/>
      </c>
      <c r="AU52" s="21" t="str">
        <f>IF(OR(RIGHT(Calendar!DY52,4)="REDS",RIGHT(Calendar!DY52,6)="BLACKS",RIGHT(Calendar!DY52,5)="BLUES"),Calendar!DX52,"")</f>
        <v/>
      </c>
      <c r="AV52" s="21" t="str">
        <f>IF(OR(RIGHT(Calendar!EB52,4)="REDS",RIGHT(Calendar!EB52,6)="BLACKS",RIGHT(Calendar!EB52,5)="BLUES"),Calendar!EA52,"")</f>
        <v/>
      </c>
      <c r="AW52" s="66" t="str">
        <f>IF(Calendar!I52="","",CONCATENATE(A52,"_",Calendar!H52,"_",Calendar!I52,"_",Calendar!J52,","))</f>
        <v/>
      </c>
      <c r="AX52" s="66" t="str">
        <f>IF(Calendar!L52="","",CONCATENATE(A52,"_",Calendar!K52,"_",Calendar!L52,"_",Calendar!M52,","))</f>
        <v/>
      </c>
      <c r="AY52" s="66" t="str">
        <f>IF(Calendar!O52="","",CONCATENATE(A52,"_",Calendar!N52,"_",Calendar!O52,"_",Calendar!P52,","))</f>
        <v/>
      </c>
      <c r="AZ52" s="66" t="str">
        <f>IF(Calendar!R52="","",CONCATENATE(A52,"_",Calendar!Q52,"_",Calendar!R52,"_",Calendar!S52,","))</f>
        <v/>
      </c>
      <c r="BA52" s="66" t="str">
        <f>IF(Calendar!U52="","",CONCATENATE(A52,"_",Calendar!T52,"_",Calendar!U52,"_",Calendar!V52,","))</f>
        <v/>
      </c>
      <c r="BB52" s="66" t="str">
        <f>IF(Calendar!X52="","",CONCATENATE(A52,"_",Calendar!W52,"_",Calendar!X52,"_",Calendar!Y52,","))</f>
        <v/>
      </c>
      <c r="BC52" s="66" t="str">
        <f>IF(Calendar!AA52="","",CONCATENATE(A52,"_",Calendar!Z52,"_",Calendar!AA52,"_",Calendar!AB52,","))</f>
        <v/>
      </c>
      <c r="BD52" s="66" t="str">
        <f>IF(Calendar!AD52="","",CONCATENATE(A52,"_",Calendar!AC52,"_",Calendar!AD52,"_",Calendar!AE52,","))</f>
        <v/>
      </c>
      <c r="BE52" s="66" t="str">
        <f>IF(Calendar!AG52="","",CONCATENATE(A52,"_",Calendar!AF52,"_",Calendar!AG52,"_",Calendar!AH52,","))</f>
        <v/>
      </c>
      <c r="BF52" s="66" t="str">
        <f>IF(Calendar!AJ52="","",CONCATENATE(A52,"_",Calendar!AI52,"_",Calendar!AJ52,"_",Calendar!AK52,","))</f>
        <v/>
      </c>
      <c r="BG52" s="66" t="str">
        <f>IF(Calendar!AM52="","",CONCATENATE(A52,"_",Calendar!AL52,"_",Calendar!AM52,"_",Calendar!AN52,","))</f>
        <v/>
      </c>
      <c r="BH52" s="66" t="str">
        <f>IF(Calendar!AP52="","",CONCATENATE(A52,"_",Calendar!AO52,"_",Calendar!AP52,"_",Calendar!AQ52,","))</f>
        <v/>
      </c>
      <c r="BI52" s="66" t="str">
        <f>IF(Calendar!AS52="","",CONCATENATE(A52,"_",Calendar!AR52,"_",Calendar!AS52,"_",Calendar!AT52,","))</f>
        <v/>
      </c>
      <c r="BJ52" s="66" t="str">
        <f>IF(Calendar!AV52="","",CONCATENATE(A52,"_",Calendar!AU52,"_",Calendar!AV52,"_",Calendar!AW52,","))</f>
        <v/>
      </c>
      <c r="BK52" s="66" t="str">
        <f>IF(Calendar!AY52="","",CONCATENATE(A52,"_",Calendar!AX52,"_",Calendar!AY52,"_",Calendar!AZ52,","))</f>
        <v/>
      </c>
      <c r="BL52" s="66" t="str">
        <f>IF(Calendar!BB52="","",CONCATENATE(A52,"_",Calendar!BA52,"_",Calendar!BB52,"_",Calendar!BC52,","))</f>
        <v/>
      </c>
      <c r="BM52" s="66" t="str">
        <f>IF(Calendar!BE52="","",CONCATENATE(A52,"_",Calendar!BD52,"_",Calendar!BE52,"_",Calendar!BF52,","))</f>
        <v/>
      </c>
      <c r="BN52" s="66" t="str">
        <f>IF(Calendar!BH52="","",CONCATENATE(A52,"_",Calendar!BG52,"_",Calendar!BH52,"_",Calendar!BI52,","))</f>
        <v/>
      </c>
      <c r="BO52" s="66" t="str">
        <f>IF(Calendar!BK52="","",CONCATENATE(A52,"_",Calendar!BJ52,"_",Calendar!BK52,"_",Calendar!BL52,","))</f>
        <v/>
      </c>
      <c r="BP52" s="66" t="str">
        <f>IF(Calendar!BN52="","",CONCATENATE(A52,"_",Calendar!BM52,"_",Calendar!BN52,"_",Calendar!BO52,","))</f>
        <v/>
      </c>
      <c r="BQ52" s="66" t="str">
        <f>IF(Calendar!BQ52="","",CONCATENATE(A52,"_",Calendar!BP52,"_",Calendar!BQ52,"_",Calendar!BR52,","))</f>
        <v/>
      </c>
      <c r="BR52" s="66" t="str">
        <f>IF(Calendar!BT52="","",CONCATENATE(A52,"_",Calendar!BS52,"_",Calendar!BT52,"_",Calendar!BU52,","))</f>
        <v/>
      </c>
      <c r="BS52" s="66" t="str">
        <f>IF(Calendar!BW52="","",CONCATENATE(A52,"_",Calendar!BV52,"_",Calendar!BW52,"_",Calendar!BX52,","))</f>
        <v/>
      </c>
      <c r="BT52" s="66" t="str">
        <f>IF(Calendar!BZ52="","",CONCATENATE(A52,"_",Calendar!BY52,"_",Calendar!BZ52,"_",Calendar!CA52,","))</f>
        <v/>
      </c>
      <c r="BU52" s="66" t="str">
        <f>IF(Calendar!CC52="","",CONCATENATE(A52,"_",Calendar!CB52,"_",Calendar!CC52,"_",Calendar!CD52,","))</f>
        <v/>
      </c>
      <c r="BV52" s="66" t="str">
        <f>IF(Calendar!CF52="","",CONCATENATE(A52,"_",Calendar!CE52,"_",Calendar!CF52,"_",Calendar!CG52,","))</f>
        <v/>
      </c>
      <c r="BW52" s="66" t="str">
        <f>IF(Calendar!CI52="","",CONCATENATE(A52,"_",Calendar!CH52,"_",Calendar!CI52,"_",Calendar!CJ52,","))</f>
        <v/>
      </c>
      <c r="BX52" s="66" t="str">
        <f>IF(Calendar!CL52="","",CONCATENATE(A52,"_",Calendar!CK52,"_",Calendar!CL52,"_",Calendar!CM52,","))</f>
        <v/>
      </c>
      <c r="BY52" s="66" t="str">
        <f>IF(Calendar!CO52="","",CONCATENATE(A52,"_",Calendar!CN52,"_",Calendar!CO52,"_",Calendar!CP52,","))</f>
        <v/>
      </c>
      <c r="BZ52" s="66" t="str">
        <f>IF(Calendar!CR52="","",CONCATENATE(A52,"_",Calendar!CQ52,"_",Calendar!CR52,"_",Calendar!CS52,","))</f>
        <v/>
      </c>
      <c r="CA52" s="66" t="str">
        <f>IF(Calendar!CU52="","",CONCATENATE(A52,"_",Calendar!CT52,"_",Calendar!CU52,"_",Calendar!CV52,","))</f>
        <v/>
      </c>
      <c r="CB52" s="66" t="str">
        <f>IF(Calendar!CX52="","",CONCATENATE(A52,"_",Calendar!CW52,"_",Calendar!CX52,"_",Calendar!CY52,","))</f>
        <v/>
      </c>
      <c r="CC52" s="66" t="str">
        <f>IF(Calendar!DA52="","",CONCATENATE(A52,"_",Calendar!CZ52,"_",Calendar!DA52,"_",Calendar!DB52,","))</f>
        <v/>
      </c>
      <c r="CD52" s="66" t="str">
        <f>IF(Calendar!DD52="","",CONCATENATE(A52,"_",Calendar!DC52,"_",Calendar!DD52,"_",Calendar!DE52,","))</f>
        <v/>
      </c>
      <c r="CE52" s="66" t="str">
        <f>IF(Calendar!DG52="","",CONCATENATE(A52,"_",Calendar!DF52,"_",Calendar!DG52,"_",Calendar!DH52,","))</f>
        <v/>
      </c>
      <c r="CF52" s="66" t="str">
        <f>IF(Calendar!DJ52="","",CONCATENATE(A52,"_",Calendar!DI52,"_",Calendar!DJ52,"_",Calendar!DK52,","))</f>
        <v/>
      </c>
      <c r="CG52" s="66" t="str">
        <f>IF(Calendar!DM52="","",CONCATENATE(A52,"_",Calendar!DL52,"_",Calendar!DM52,"_",Calendar!DN52,","))</f>
        <v/>
      </c>
      <c r="CH52" s="66" t="str">
        <f>IF(Calendar!DP52="","",CONCATENATE(A52,"_",Calendar!DO52,"_",Calendar!DP52,"_",Calendar!DQ52,","))</f>
        <v/>
      </c>
      <c r="CI52" s="66" t="str">
        <f>IF(Calendar!DS52="","",CONCATENATE(A52,"_",Calendar!DR52,"_",Calendar!DS52,"_",Calendar!DT52,","))</f>
        <v/>
      </c>
      <c r="CJ52" s="66" t="str">
        <f>IF(Calendar!DV52="","",CONCATENATE(A52,"_",Calendar!DU52,"_",Calendar!DV52,"_",Calendar!DW52,","))</f>
        <v/>
      </c>
      <c r="CK52" s="66" t="str">
        <f>IF(Calendar!DY52="","",CONCATENATE(A52,"_",Calendar!DX52,"_",Calendar!DY52,"_",Calendar!DZ52,","))</f>
        <v/>
      </c>
      <c r="CL52" s="90" t="str">
        <f>IF(Calendar!EB52="","",CONCATENATE(A52,"_",Calendar!EA52,"_",Calendar!EB52,"_",Calendar!EC52,","))</f>
        <v/>
      </c>
      <c r="CM52" s="94" t="str">
        <f t="shared" si="1"/>
        <v/>
      </c>
      <c r="CN52" s="95" t="str">
        <f t="shared" si="2"/>
        <v/>
      </c>
      <c r="CO52" s="96" t="str">
        <f t="shared" si="3"/>
        <v/>
      </c>
      <c r="CP52" s="94" t="str">
        <f>IF(View!$D$1&lt;&gt;"OK","",IF(OR(View!$C$3="K+4",View!$C$3="K+4 &amp; K+7",View!$C$3="K+4 &amp; K+10",View!$C$3="ALL"),IF(CM52="","",IF(AND(HomeCalc!$A52&gt;=View!$C$1,HomeCalc!A52&lt;=View!$C$2),HomeCalc!CM52,"")),""))</f>
        <v/>
      </c>
      <c r="CQ52" s="95" t="str">
        <f>IF(View!$D$1&lt;&gt;"OK","",IF(OR(View!$C$3="K+7",View!$C$3="K+4 &amp; K+7",View!$C$3="K+7 &amp; K+10",View!$C$3="ALL"),IF(CN52="","",IF(AND(HomeCalc!$A52&gt;=View!$C$1,HomeCalc!A52&lt;=View!$C$2),HomeCalc!CN52,"")),""))</f>
        <v/>
      </c>
      <c r="CR52" s="96" t="str">
        <f>IF(View!$D$1&lt;&gt;"OK","",IF(OR(View!$C$3="K+10",View!$C$3="K+4 &amp; K+10",View!$C$3="K+7 &amp; K+10",View!$C$3="ALL"),IF(CO52="","",IF(AND(HomeCalc!$A52&gt;=View!$C$1,HomeCalc!A52&lt;=View!$C$2),HomeCalc!CO52,"")),""))</f>
        <v/>
      </c>
      <c r="CS52" s="102" t="str">
        <f>IF(View!$D$1&lt;&gt;"OK","",CONCATENATE(CS51,CP52,CQ52,CR52))</f>
        <v/>
      </c>
    </row>
    <row r="53" spans="1:97" ht="15.75" x14ac:dyDescent="0.25">
      <c r="A53" s="11">
        <v>42235</v>
      </c>
      <c r="B53" s="16" t="s">
        <v>69</v>
      </c>
      <c r="C53" s="18">
        <f t="shared" si="4"/>
        <v>8</v>
      </c>
      <c r="D53" s="24" t="s">
        <v>60</v>
      </c>
      <c r="E53" s="24" t="s">
        <v>61</v>
      </c>
      <c r="F53" s="64">
        <f t="shared" si="0"/>
        <v>0</v>
      </c>
      <c r="G53" s="21" t="str">
        <f>IF(OR(RIGHT(Calendar!I53,4)="REDS",RIGHT(Calendar!I53,6)="BLACKS",RIGHT(Calendar!I53,5)="BLUES"),Calendar!H53,"")</f>
        <v/>
      </c>
      <c r="H53" s="21" t="str">
        <f>IF(OR(RIGHT(Calendar!L53,4)="REDS",RIGHT(Calendar!L53,6)="BLACKS",RIGHT(Calendar!L53,5)="BLUES"),Calendar!K53,"")</f>
        <v/>
      </c>
      <c r="I53" s="21" t="str">
        <f>IF(OR(RIGHT(Calendar!O53,4)="REDS",RIGHT(Calendar!O53,6)="BLACKS",RIGHT(Calendar!O53,5)="BLUES"),Calendar!N53,"")</f>
        <v/>
      </c>
      <c r="J53" s="21" t="str">
        <f>IF(OR(RIGHT(Calendar!R53,4)="REDS",RIGHT(Calendar!R53,6)="BLACKS",RIGHT(Calendar!R53,5)="BLUES"),Calendar!Q53,"")</f>
        <v/>
      </c>
      <c r="K53" s="21" t="str">
        <f>IF(OR(RIGHT(Calendar!U53,4)="REDS",RIGHT(Calendar!U53,6)="BLACKS",RIGHT(Calendar!U53,5)="BLUES"),Calendar!T53,"")</f>
        <v/>
      </c>
      <c r="L53" s="21" t="str">
        <f>IF(OR(RIGHT(Calendar!X53,4)="REDS",RIGHT(Calendar!X53,6)="BLACKS",RIGHT(Calendar!X53,5)="BLUES"),Calendar!W53,"")</f>
        <v/>
      </c>
      <c r="M53" s="21" t="str">
        <f>IF(OR(RIGHT(Calendar!AA53,4)="REDS",RIGHT(Calendar!AA53,6)="BLACKS",RIGHT(Calendar!AA53,5)="BLUES"),Calendar!Z53,"")</f>
        <v/>
      </c>
      <c r="N53" s="21" t="str">
        <f>IF(OR(RIGHT(Calendar!AD53,4)="REDS",RIGHT(Calendar!AD53,6)="BLACKS",RIGHT(Calendar!AD53,5)="BLUES"),Calendar!AC53,"")</f>
        <v/>
      </c>
      <c r="O53" s="21" t="str">
        <f>IF(OR(RIGHT(Calendar!AG53,4)="REDS",RIGHT(Calendar!AG53,6)="BLACKS",RIGHT(Calendar!AG53,5)="BLUES"),Calendar!AF53,"")</f>
        <v/>
      </c>
      <c r="P53" s="21" t="str">
        <f>IF(OR(RIGHT(Calendar!AJ53,4)="REDS",RIGHT(Calendar!AJ53,6)="BLACKS",RIGHT(Calendar!AJ53,5)="BLUES"),Calendar!AI53,"")</f>
        <v/>
      </c>
      <c r="Q53" s="21" t="str">
        <f>IF(OR(RIGHT(Calendar!AM53,4)="REDS",RIGHT(Calendar!AM53,6)="BLACKS",RIGHT(Calendar!AM53,5)="BLUES"),Calendar!AL53,"")</f>
        <v/>
      </c>
      <c r="R53" s="21" t="str">
        <f>IF(OR(RIGHT(Calendar!AP53,4)="REDS",RIGHT(Calendar!AP53,6)="BLACKS",RIGHT(Calendar!AP53,5)="BLUES"),Calendar!AO53,"")</f>
        <v/>
      </c>
      <c r="S53" s="21" t="str">
        <f>IF(OR(RIGHT(Calendar!AS53,4)="REDS",RIGHT(Calendar!AS53,6)="BLACKS",RIGHT(Calendar!AS53,5)="BLUES"),Calendar!AR53,"")</f>
        <v/>
      </c>
      <c r="T53" s="21" t="str">
        <f>IF(OR(RIGHT(Calendar!AV53,4)="REDS",RIGHT(Calendar!AV53,6)="BLACKS",RIGHT(Calendar!AV53,5)="BLUES"),Calendar!AU53,"")</f>
        <v/>
      </c>
      <c r="U53" s="21" t="str">
        <f>IF(OR(RIGHT(Calendar!AY53,4)="REDS",RIGHT(Calendar!AY53,6)="BLACKS",RIGHT(Calendar!AY53,5)="BLUES"),Calendar!AX53,"")</f>
        <v/>
      </c>
      <c r="V53" s="21" t="str">
        <f>IF(OR(RIGHT(Calendar!BB53,4)="REDS",RIGHT(Calendar!BB53,6)="BLACKS",RIGHT(Calendar!BB53,5)="BLUES"),Calendar!BA53,"")</f>
        <v/>
      </c>
      <c r="W53" s="21" t="str">
        <f>IF(OR(RIGHT(Calendar!BE53,4)="REDS",RIGHT(Calendar!BE53,6)="BLACKS",RIGHT(Calendar!BE53,5)="BLUES"),Calendar!BD53,"")</f>
        <v/>
      </c>
      <c r="X53" s="21" t="str">
        <f>IF(OR(RIGHT(Calendar!BH53,4)="REDS",RIGHT(Calendar!BH53,6)="BLACKS",RIGHT(Calendar!BH53,5)="BLUES"),Calendar!BG53,"")</f>
        <v/>
      </c>
      <c r="Y53" s="21" t="str">
        <f>IF(OR(RIGHT(Calendar!BK53,4)="REDS",RIGHT(Calendar!BK53,6)="BLACKS",RIGHT(Calendar!BK53,5)="BLUES"),Calendar!BJ53,"")</f>
        <v/>
      </c>
      <c r="Z53" s="21" t="str">
        <f>IF(OR(RIGHT(Calendar!BN53,4)="REDS",RIGHT(Calendar!BN53,6)="BLACKS",RIGHT(Calendar!BN53,5)="BLUES"),Calendar!BM53,"")</f>
        <v/>
      </c>
      <c r="AA53" s="21" t="str">
        <f>IF(OR(RIGHT(Calendar!BQ53,4)="REDS",RIGHT(Calendar!BQ53,6)="BLACKS",RIGHT(Calendar!BQ53,5)="BLUES"),Calendar!BP53,"")</f>
        <v/>
      </c>
      <c r="AB53" s="21" t="str">
        <f>IF(OR(RIGHT(Calendar!BT53,4)="REDS",RIGHT(Calendar!BT53,6)="BLACKS",RIGHT(Calendar!BT53,5)="BLUES"),Calendar!BS53,"")</f>
        <v/>
      </c>
      <c r="AC53" s="21" t="str">
        <f>IF(OR(RIGHT(Calendar!BW53,4)="REDS",RIGHT(Calendar!BW53,6)="BLACKS",RIGHT(Calendar!BW53,5)="BLUES"),Calendar!BV53,"")</f>
        <v/>
      </c>
      <c r="AD53" s="21" t="str">
        <f>IF(OR(RIGHT(Calendar!BZ53,4)="REDS",RIGHT(Calendar!BZ53,6)="BLACKS",RIGHT(Calendar!BZ53,5)="BLUES"),Calendar!BY53,"")</f>
        <v/>
      </c>
      <c r="AE53" s="21" t="str">
        <f>IF(OR(RIGHT(Calendar!CC53,4)="REDS",RIGHT(Calendar!CC53,6)="BLACKS",RIGHT(Calendar!CC53,5)="BLUES"),Calendar!CB53,"")</f>
        <v/>
      </c>
      <c r="AF53" s="21" t="str">
        <f>IF(OR(RIGHT(Calendar!CF53,4)="REDS",RIGHT(Calendar!CF53,6)="BLACKS",RIGHT(Calendar!CF53,5)="BLUES"),Calendar!CE53,"")</f>
        <v/>
      </c>
      <c r="AG53" s="21" t="str">
        <f>IF(OR(RIGHT(Calendar!CI53,4)="REDS",RIGHT(Calendar!CI53,6)="BLACKS",RIGHT(Calendar!CI53,5)="BLUES"),Calendar!CH53,"")</f>
        <v/>
      </c>
      <c r="AH53" s="21" t="str">
        <f>IF(OR(RIGHT(Calendar!CL53,4)="REDS",RIGHT(Calendar!CL53,6)="BLACKS",RIGHT(Calendar!CL53,5)="BLUES"),Calendar!CK53,"")</f>
        <v/>
      </c>
      <c r="AI53" s="21" t="str">
        <f>IF(OR(RIGHT(Calendar!CO53,4)="REDS",RIGHT(Calendar!CO53,6)="BLACKS",RIGHT(Calendar!CO53,5)="BLUES"),Calendar!CN53,"")</f>
        <v/>
      </c>
      <c r="AJ53" s="21" t="str">
        <f>IF(OR(RIGHT(Calendar!CR53,4)="REDS",RIGHT(Calendar!CR53,6)="BLACKS",RIGHT(Calendar!CR53,5)="BLUES"),Calendar!CQ53,"")</f>
        <v/>
      </c>
      <c r="AK53" s="21" t="str">
        <f>IF(OR(RIGHT(Calendar!CU53,4)="REDS",RIGHT(Calendar!CU53,6)="BLACKS",RIGHT(Calendar!CU53,5)="BLUES"),Calendar!CT53,"")</f>
        <v/>
      </c>
      <c r="AL53" s="21" t="str">
        <f>IF(OR(RIGHT(Calendar!CX53,4)="REDS",RIGHT(Calendar!CX53,6)="BLACKS",RIGHT(Calendar!CX53,5)="BLUES"),Calendar!CW53,"")</f>
        <v/>
      </c>
      <c r="AM53" s="21" t="str">
        <f>IF(OR(RIGHT(Calendar!DA53,4)="REDS",RIGHT(Calendar!DA53,6)="BLACKS",RIGHT(Calendar!DA53,5)="BLUES"),Calendar!CZ53,"")</f>
        <v/>
      </c>
      <c r="AN53" s="21" t="str">
        <f>IF(OR(RIGHT(Calendar!DD53,4)="REDS",RIGHT(Calendar!DD53,6)="BLACKS",RIGHT(Calendar!DD53,5)="BLUES"),Calendar!DC53,"")</f>
        <v/>
      </c>
      <c r="AO53" s="21" t="str">
        <f>IF(OR(RIGHT(Calendar!DG53,4)="REDS",RIGHT(Calendar!DG53,6)="BLACKS",RIGHT(Calendar!DG53,5)="BLUES"),Calendar!DF53,"")</f>
        <v/>
      </c>
      <c r="AP53" s="21" t="str">
        <f>IF(OR(RIGHT(Calendar!DJ53,4)="REDS",RIGHT(Calendar!DJ53,6)="BLACKS",RIGHT(Calendar!DJ53,5)="BLUES"),Calendar!DI53,"")</f>
        <v/>
      </c>
      <c r="AQ53" s="21" t="str">
        <f>IF(OR(RIGHT(Calendar!DM53,4)="REDS",RIGHT(Calendar!DM53,6)="BLACKS",RIGHT(Calendar!DM53,5)="BLUES"),Calendar!DL53,"")</f>
        <v/>
      </c>
      <c r="AR53" s="21" t="str">
        <f>IF(OR(RIGHT(Calendar!DP53,4)="REDS",RIGHT(Calendar!DP53,6)="BLACKS",RIGHT(Calendar!DP53,5)="BLUES"),Calendar!DO53,"")</f>
        <v/>
      </c>
      <c r="AS53" s="21" t="str">
        <f>IF(OR(RIGHT(Calendar!DS53,4)="REDS",RIGHT(Calendar!DS53,6)="BLACKS",RIGHT(Calendar!DS53,5)="BLUES"),Calendar!DR53,"")</f>
        <v/>
      </c>
      <c r="AT53" s="21" t="str">
        <f>IF(OR(RIGHT(Calendar!DV53,4)="REDS",RIGHT(Calendar!DV53,6)="BLACKS",RIGHT(Calendar!DV53,5)="BLUES"),Calendar!DU53,"")</f>
        <v/>
      </c>
      <c r="AU53" s="21" t="str">
        <f>IF(OR(RIGHT(Calendar!DY53,4)="REDS",RIGHT(Calendar!DY53,6)="BLACKS",RIGHT(Calendar!DY53,5)="BLUES"),Calendar!DX53,"")</f>
        <v/>
      </c>
      <c r="AV53" s="21" t="str">
        <f>IF(OR(RIGHT(Calendar!EB53,4)="REDS",RIGHT(Calendar!EB53,6)="BLACKS",RIGHT(Calendar!EB53,5)="BLUES"),Calendar!EA53,"")</f>
        <v/>
      </c>
      <c r="AW53" s="66" t="str">
        <f>IF(Calendar!I53="","",CONCATENATE(A53,"_",Calendar!H53,"_",Calendar!I53,"_",Calendar!J53,","))</f>
        <v/>
      </c>
      <c r="AX53" s="66" t="str">
        <f>IF(Calendar!L53="","",CONCATENATE(A53,"_",Calendar!K53,"_",Calendar!L53,"_",Calendar!M53,","))</f>
        <v/>
      </c>
      <c r="AY53" s="66" t="str">
        <f>IF(Calendar!O53="","",CONCATENATE(A53,"_",Calendar!N53,"_",Calendar!O53,"_",Calendar!P53,","))</f>
        <v/>
      </c>
      <c r="AZ53" s="66" t="str">
        <f>IF(Calendar!R53="","",CONCATENATE(A53,"_",Calendar!Q53,"_",Calendar!R53,"_",Calendar!S53,","))</f>
        <v/>
      </c>
      <c r="BA53" s="66" t="str">
        <f>IF(Calendar!U53="","",CONCATENATE(A53,"_",Calendar!T53,"_",Calendar!U53,"_",Calendar!V53,","))</f>
        <v/>
      </c>
      <c r="BB53" s="66" t="str">
        <f>IF(Calendar!X53="","",CONCATENATE(A53,"_",Calendar!W53,"_",Calendar!X53,"_",Calendar!Y53,","))</f>
        <v/>
      </c>
      <c r="BC53" s="66" t="str">
        <f>IF(Calendar!AA53="","",CONCATENATE(A53,"_",Calendar!Z53,"_",Calendar!AA53,"_",Calendar!AB53,","))</f>
        <v/>
      </c>
      <c r="BD53" s="66" t="str">
        <f>IF(Calendar!AD53="","",CONCATENATE(A53,"_",Calendar!AC53,"_",Calendar!AD53,"_",Calendar!AE53,","))</f>
        <v/>
      </c>
      <c r="BE53" s="66" t="str">
        <f>IF(Calendar!AG53="","",CONCATENATE(A53,"_",Calendar!AF53,"_",Calendar!AG53,"_",Calendar!AH53,","))</f>
        <v/>
      </c>
      <c r="BF53" s="66" t="str">
        <f>IF(Calendar!AJ53="","",CONCATENATE(A53,"_",Calendar!AI53,"_",Calendar!AJ53,"_",Calendar!AK53,","))</f>
        <v/>
      </c>
      <c r="BG53" s="66" t="str">
        <f>IF(Calendar!AM53="","",CONCATENATE(A53,"_",Calendar!AL53,"_",Calendar!AM53,"_",Calendar!AN53,","))</f>
        <v/>
      </c>
      <c r="BH53" s="66" t="str">
        <f>IF(Calendar!AP53="","",CONCATENATE(A53,"_",Calendar!AO53,"_",Calendar!AP53,"_",Calendar!AQ53,","))</f>
        <v/>
      </c>
      <c r="BI53" s="66" t="str">
        <f>IF(Calendar!AS53="","",CONCATENATE(A53,"_",Calendar!AR53,"_",Calendar!AS53,"_",Calendar!AT53,","))</f>
        <v/>
      </c>
      <c r="BJ53" s="66" t="str">
        <f>IF(Calendar!AV53="","",CONCATENATE(A53,"_",Calendar!AU53,"_",Calendar!AV53,"_",Calendar!AW53,","))</f>
        <v/>
      </c>
      <c r="BK53" s="66" t="str">
        <f>IF(Calendar!AY53="","",CONCATENATE(A53,"_",Calendar!AX53,"_",Calendar!AY53,"_",Calendar!AZ53,","))</f>
        <v/>
      </c>
      <c r="BL53" s="66" t="str">
        <f>IF(Calendar!BB53="","",CONCATENATE(A53,"_",Calendar!BA53,"_",Calendar!BB53,"_",Calendar!BC53,","))</f>
        <v/>
      </c>
      <c r="BM53" s="66" t="str">
        <f>IF(Calendar!BE53="","",CONCATENATE(A53,"_",Calendar!BD53,"_",Calendar!BE53,"_",Calendar!BF53,","))</f>
        <v/>
      </c>
      <c r="BN53" s="66" t="str">
        <f>IF(Calendar!BH53="","",CONCATENATE(A53,"_",Calendar!BG53,"_",Calendar!BH53,"_",Calendar!BI53,","))</f>
        <v/>
      </c>
      <c r="BO53" s="66" t="str">
        <f>IF(Calendar!BK53="","",CONCATENATE(A53,"_",Calendar!BJ53,"_",Calendar!BK53,"_",Calendar!BL53,","))</f>
        <v/>
      </c>
      <c r="BP53" s="66" t="str">
        <f>IF(Calendar!BN53="","",CONCATENATE(A53,"_",Calendar!BM53,"_",Calendar!BN53,"_",Calendar!BO53,","))</f>
        <v/>
      </c>
      <c r="BQ53" s="66" t="str">
        <f>IF(Calendar!BQ53="","",CONCATENATE(A53,"_",Calendar!BP53,"_",Calendar!BQ53,"_",Calendar!BR53,","))</f>
        <v/>
      </c>
      <c r="BR53" s="66" t="str">
        <f>IF(Calendar!BT53="","",CONCATENATE(A53,"_",Calendar!BS53,"_",Calendar!BT53,"_",Calendar!BU53,","))</f>
        <v/>
      </c>
      <c r="BS53" s="66" t="str">
        <f>IF(Calendar!BW53="","",CONCATENATE(A53,"_",Calendar!BV53,"_",Calendar!BW53,"_",Calendar!BX53,","))</f>
        <v/>
      </c>
      <c r="BT53" s="66" t="str">
        <f>IF(Calendar!BZ53="","",CONCATENATE(A53,"_",Calendar!BY53,"_",Calendar!BZ53,"_",Calendar!CA53,","))</f>
        <v/>
      </c>
      <c r="BU53" s="66" t="str">
        <f>IF(Calendar!CC53="","",CONCATENATE(A53,"_",Calendar!CB53,"_",Calendar!CC53,"_",Calendar!CD53,","))</f>
        <v/>
      </c>
      <c r="BV53" s="66" t="str">
        <f>IF(Calendar!CF53="","",CONCATENATE(A53,"_",Calendar!CE53,"_",Calendar!CF53,"_",Calendar!CG53,","))</f>
        <v/>
      </c>
      <c r="BW53" s="66" t="str">
        <f>IF(Calendar!CI53="","",CONCATENATE(A53,"_",Calendar!CH53,"_",Calendar!CI53,"_",Calendar!CJ53,","))</f>
        <v/>
      </c>
      <c r="BX53" s="66" t="str">
        <f>IF(Calendar!CL53="","",CONCATENATE(A53,"_",Calendar!CK53,"_",Calendar!CL53,"_",Calendar!CM53,","))</f>
        <v/>
      </c>
      <c r="BY53" s="66" t="str">
        <f>IF(Calendar!CO53="","",CONCATENATE(A53,"_",Calendar!CN53,"_",Calendar!CO53,"_",Calendar!CP53,","))</f>
        <v/>
      </c>
      <c r="BZ53" s="66" t="str">
        <f>IF(Calendar!CR53="","",CONCATENATE(A53,"_",Calendar!CQ53,"_",Calendar!CR53,"_",Calendar!CS53,","))</f>
        <v/>
      </c>
      <c r="CA53" s="66" t="str">
        <f>IF(Calendar!CU53="","",CONCATENATE(A53,"_",Calendar!CT53,"_",Calendar!CU53,"_",Calendar!CV53,","))</f>
        <v/>
      </c>
      <c r="CB53" s="66" t="str">
        <f>IF(Calendar!CX53="","",CONCATENATE(A53,"_",Calendar!CW53,"_",Calendar!CX53,"_",Calendar!CY53,","))</f>
        <v/>
      </c>
      <c r="CC53" s="66" t="str">
        <f>IF(Calendar!DA53="","",CONCATENATE(A53,"_",Calendar!CZ53,"_",Calendar!DA53,"_",Calendar!DB53,","))</f>
        <v/>
      </c>
      <c r="CD53" s="66" t="str">
        <f>IF(Calendar!DD53="","",CONCATENATE(A53,"_",Calendar!DC53,"_",Calendar!DD53,"_",Calendar!DE53,","))</f>
        <v/>
      </c>
      <c r="CE53" s="66" t="str">
        <f>IF(Calendar!DG53="","",CONCATENATE(A53,"_",Calendar!DF53,"_",Calendar!DG53,"_",Calendar!DH53,","))</f>
        <v/>
      </c>
      <c r="CF53" s="66" t="str">
        <f>IF(Calendar!DJ53="","",CONCATENATE(A53,"_",Calendar!DI53,"_",Calendar!DJ53,"_",Calendar!DK53,","))</f>
        <v/>
      </c>
      <c r="CG53" s="66" t="str">
        <f>IF(Calendar!DM53="","",CONCATENATE(A53,"_",Calendar!DL53,"_",Calendar!DM53,"_",Calendar!DN53,","))</f>
        <v/>
      </c>
      <c r="CH53" s="66" t="str">
        <f>IF(Calendar!DP53="","",CONCATENATE(A53,"_",Calendar!DO53,"_",Calendar!DP53,"_",Calendar!DQ53,","))</f>
        <v/>
      </c>
      <c r="CI53" s="66" t="str">
        <f>IF(Calendar!DS53="","",CONCATENATE(A53,"_",Calendar!DR53,"_",Calendar!DS53,"_",Calendar!DT53,","))</f>
        <v/>
      </c>
      <c r="CJ53" s="66" t="str">
        <f>IF(Calendar!DV53="","",CONCATENATE(A53,"_",Calendar!DU53,"_",Calendar!DV53,"_",Calendar!DW53,","))</f>
        <v/>
      </c>
      <c r="CK53" s="66" t="str">
        <f>IF(Calendar!DY53="","",CONCATENATE(A53,"_",Calendar!DX53,"_",Calendar!DY53,"_",Calendar!DZ53,","))</f>
        <v/>
      </c>
      <c r="CL53" s="90" t="str">
        <f>IF(Calendar!EB53="","",CONCATENATE(A53,"_",Calendar!EA53,"_",Calendar!EB53,"_",Calendar!EC53,","))</f>
        <v/>
      </c>
      <c r="CM53" s="94" t="str">
        <f t="shared" si="1"/>
        <v/>
      </c>
      <c r="CN53" s="95" t="str">
        <f t="shared" si="2"/>
        <v/>
      </c>
      <c r="CO53" s="96" t="str">
        <f t="shared" si="3"/>
        <v/>
      </c>
      <c r="CP53" s="94" t="str">
        <f>IF(View!$D$1&lt;&gt;"OK","",IF(OR(View!$C$3="K+4",View!$C$3="K+4 &amp; K+7",View!$C$3="K+4 &amp; K+10",View!$C$3="ALL"),IF(CM53="","",IF(AND(HomeCalc!$A53&gt;=View!$C$1,HomeCalc!A53&lt;=View!$C$2),HomeCalc!CM53,"")),""))</f>
        <v/>
      </c>
      <c r="CQ53" s="95" t="str">
        <f>IF(View!$D$1&lt;&gt;"OK","",IF(OR(View!$C$3="K+7",View!$C$3="K+4 &amp; K+7",View!$C$3="K+7 &amp; K+10",View!$C$3="ALL"),IF(CN53="","",IF(AND(HomeCalc!$A53&gt;=View!$C$1,HomeCalc!A53&lt;=View!$C$2),HomeCalc!CN53,"")),""))</f>
        <v/>
      </c>
      <c r="CR53" s="96" t="str">
        <f>IF(View!$D$1&lt;&gt;"OK","",IF(OR(View!$C$3="K+10",View!$C$3="K+4 &amp; K+10",View!$C$3="K+7 &amp; K+10",View!$C$3="ALL"),IF(CO53="","",IF(AND(HomeCalc!$A53&gt;=View!$C$1,HomeCalc!A53&lt;=View!$C$2),HomeCalc!CO53,"")),""))</f>
        <v/>
      </c>
      <c r="CS53" s="102" t="str">
        <f>IF(View!$D$1&lt;&gt;"OK","",CONCATENATE(CS52,CP53,CQ53,CR53))</f>
        <v/>
      </c>
    </row>
    <row r="54" spans="1:97" ht="15.75" x14ac:dyDescent="0.25">
      <c r="A54" s="11">
        <v>42236</v>
      </c>
      <c r="B54" s="16" t="s">
        <v>69</v>
      </c>
      <c r="C54" s="18">
        <f t="shared" si="4"/>
        <v>8</v>
      </c>
      <c r="D54" s="28" t="s">
        <v>62</v>
      </c>
      <c r="E54" s="24" t="s">
        <v>61</v>
      </c>
      <c r="F54" s="64">
        <f t="shared" si="0"/>
        <v>0</v>
      </c>
      <c r="G54" s="21" t="str">
        <f>IF(OR(RIGHT(Calendar!I54,4)="REDS",RIGHT(Calendar!I54,6)="BLACKS",RIGHT(Calendar!I54,5)="BLUES"),Calendar!H54,"")</f>
        <v/>
      </c>
      <c r="H54" s="21" t="str">
        <f>IF(OR(RIGHT(Calendar!L54,4)="REDS",RIGHT(Calendar!L54,6)="BLACKS",RIGHT(Calendar!L54,5)="BLUES"),Calendar!K54,"")</f>
        <v/>
      </c>
      <c r="I54" s="21" t="str">
        <f>IF(OR(RIGHT(Calendar!O54,4)="REDS",RIGHT(Calendar!O54,6)="BLACKS",RIGHT(Calendar!O54,5)="BLUES"),Calendar!N54,"")</f>
        <v/>
      </c>
      <c r="J54" s="21" t="str">
        <f>IF(OR(RIGHT(Calendar!R54,4)="REDS",RIGHT(Calendar!R54,6)="BLACKS",RIGHT(Calendar!R54,5)="BLUES"),Calendar!Q54,"")</f>
        <v/>
      </c>
      <c r="K54" s="21" t="str">
        <f>IF(OR(RIGHT(Calendar!U54,4)="REDS",RIGHT(Calendar!U54,6)="BLACKS",RIGHT(Calendar!U54,5)="BLUES"),Calendar!T54,"")</f>
        <v/>
      </c>
      <c r="L54" s="21" t="str">
        <f>IF(OR(RIGHT(Calendar!X54,4)="REDS",RIGHT(Calendar!X54,6)="BLACKS",RIGHT(Calendar!X54,5)="BLUES"),Calendar!W54,"")</f>
        <v/>
      </c>
      <c r="M54" s="21" t="str">
        <f>IF(OR(RIGHT(Calendar!AA54,4)="REDS",RIGHT(Calendar!AA54,6)="BLACKS",RIGHT(Calendar!AA54,5)="BLUES"),Calendar!Z54,"")</f>
        <v/>
      </c>
      <c r="N54" s="21" t="str">
        <f>IF(OR(RIGHT(Calendar!AD54,4)="REDS",RIGHT(Calendar!AD54,6)="BLACKS",RIGHT(Calendar!AD54,5)="BLUES"),Calendar!AC54,"")</f>
        <v/>
      </c>
      <c r="O54" s="21" t="str">
        <f>IF(OR(RIGHT(Calendar!AG54,4)="REDS",RIGHT(Calendar!AG54,6)="BLACKS",RIGHT(Calendar!AG54,5)="BLUES"),Calendar!AF54,"")</f>
        <v/>
      </c>
      <c r="P54" s="21" t="str">
        <f>IF(OR(RIGHT(Calendar!AJ54,4)="REDS",RIGHT(Calendar!AJ54,6)="BLACKS",RIGHT(Calendar!AJ54,5)="BLUES"),Calendar!AI54,"")</f>
        <v/>
      </c>
      <c r="Q54" s="21" t="str">
        <f>IF(OR(RIGHT(Calendar!AM54,4)="REDS",RIGHT(Calendar!AM54,6)="BLACKS",RIGHT(Calendar!AM54,5)="BLUES"),Calendar!AL54,"")</f>
        <v/>
      </c>
      <c r="R54" s="21" t="str">
        <f>IF(OR(RIGHT(Calendar!AP54,4)="REDS",RIGHT(Calendar!AP54,6)="BLACKS",RIGHT(Calendar!AP54,5)="BLUES"),Calendar!AO54,"")</f>
        <v/>
      </c>
      <c r="S54" s="21" t="str">
        <f>IF(OR(RIGHT(Calendar!AS54,4)="REDS",RIGHT(Calendar!AS54,6)="BLACKS",RIGHT(Calendar!AS54,5)="BLUES"),Calendar!AR54,"")</f>
        <v/>
      </c>
      <c r="T54" s="21" t="str">
        <f>IF(OR(RIGHT(Calendar!AV54,4)="REDS",RIGHT(Calendar!AV54,6)="BLACKS",RIGHT(Calendar!AV54,5)="BLUES"),Calendar!AU54,"")</f>
        <v/>
      </c>
      <c r="U54" s="21" t="str">
        <f>IF(OR(RIGHT(Calendar!AY54,4)="REDS",RIGHT(Calendar!AY54,6)="BLACKS",RIGHT(Calendar!AY54,5)="BLUES"),Calendar!AX54,"")</f>
        <v/>
      </c>
      <c r="V54" s="21" t="str">
        <f>IF(OR(RIGHT(Calendar!BB54,4)="REDS",RIGHT(Calendar!BB54,6)="BLACKS",RIGHT(Calendar!BB54,5)="BLUES"),Calendar!BA54,"")</f>
        <v/>
      </c>
      <c r="W54" s="21" t="str">
        <f>IF(OR(RIGHT(Calendar!BE54,4)="REDS",RIGHT(Calendar!BE54,6)="BLACKS",RIGHT(Calendar!BE54,5)="BLUES"),Calendar!BD54,"")</f>
        <v/>
      </c>
      <c r="X54" s="21" t="str">
        <f>IF(OR(RIGHT(Calendar!BH54,4)="REDS",RIGHT(Calendar!BH54,6)="BLACKS",RIGHT(Calendar!BH54,5)="BLUES"),Calendar!BG54,"")</f>
        <v/>
      </c>
      <c r="Y54" s="21" t="str">
        <f>IF(OR(RIGHT(Calendar!BK54,4)="REDS",RIGHT(Calendar!BK54,6)="BLACKS",RIGHT(Calendar!BK54,5)="BLUES"),Calendar!BJ54,"")</f>
        <v/>
      </c>
      <c r="Z54" s="21" t="str">
        <f>IF(OR(RIGHT(Calendar!BN54,4)="REDS",RIGHT(Calendar!BN54,6)="BLACKS",RIGHT(Calendar!BN54,5)="BLUES"),Calendar!BM54,"")</f>
        <v/>
      </c>
      <c r="AA54" s="21" t="str">
        <f>IF(OR(RIGHT(Calendar!BQ54,4)="REDS",RIGHT(Calendar!BQ54,6)="BLACKS",RIGHT(Calendar!BQ54,5)="BLUES"),Calendar!BP54,"")</f>
        <v/>
      </c>
      <c r="AB54" s="21" t="str">
        <f>IF(OR(RIGHT(Calendar!BT54,4)="REDS",RIGHT(Calendar!BT54,6)="BLACKS",RIGHT(Calendar!BT54,5)="BLUES"),Calendar!BS54,"")</f>
        <v/>
      </c>
      <c r="AC54" s="21" t="str">
        <f>IF(OR(RIGHT(Calendar!BW54,4)="REDS",RIGHT(Calendar!BW54,6)="BLACKS",RIGHT(Calendar!BW54,5)="BLUES"),Calendar!BV54,"")</f>
        <v/>
      </c>
      <c r="AD54" s="21" t="str">
        <f>IF(OR(RIGHT(Calendar!BZ54,4)="REDS",RIGHT(Calendar!BZ54,6)="BLACKS",RIGHT(Calendar!BZ54,5)="BLUES"),Calendar!BY54,"")</f>
        <v/>
      </c>
      <c r="AE54" s="21" t="str">
        <f>IF(OR(RIGHT(Calendar!CC54,4)="REDS",RIGHT(Calendar!CC54,6)="BLACKS",RIGHT(Calendar!CC54,5)="BLUES"),Calendar!CB54,"")</f>
        <v/>
      </c>
      <c r="AF54" s="21" t="str">
        <f>IF(OR(RIGHT(Calendar!CF54,4)="REDS",RIGHT(Calendar!CF54,6)="BLACKS",RIGHT(Calendar!CF54,5)="BLUES"),Calendar!CE54,"")</f>
        <v/>
      </c>
      <c r="AG54" s="21" t="str">
        <f>IF(OR(RIGHT(Calendar!CI54,4)="REDS",RIGHT(Calendar!CI54,6)="BLACKS",RIGHT(Calendar!CI54,5)="BLUES"),Calendar!CH54,"")</f>
        <v/>
      </c>
      <c r="AH54" s="21" t="str">
        <f>IF(OR(RIGHT(Calendar!CL54,4)="REDS",RIGHT(Calendar!CL54,6)="BLACKS",RIGHT(Calendar!CL54,5)="BLUES"),Calendar!CK54,"")</f>
        <v/>
      </c>
      <c r="AI54" s="21" t="str">
        <f>IF(OR(RIGHT(Calendar!CO54,4)="REDS",RIGHT(Calendar!CO54,6)="BLACKS",RIGHT(Calendar!CO54,5)="BLUES"),Calendar!CN54,"")</f>
        <v/>
      </c>
      <c r="AJ54" s="21" t="str">
        <f>IF(OR(RIGHT(Calendar!CR54,4)="REDS",RIGHT(Calendar!CR54,6)="BLACKS",RIGHT(Calendar!CR54,5)="BLUES"),Calendar!CQ54,"")</f>
        <v/>
      </c>
      <c r="AK54" s="21" t="str">
        <f>IF(OR(RIGHT(Calendar!CU54,4)="REDS",RIGHT(Calendar!CU54,6)="BLACKS",RIGHT(Calendar!CU54,5)="BLUES"),Calendar!CT54,"")</f>
        <v/>
      </c>
      <c r="AL54" s="21" t="str">
        <f>IF(OR(RIGHT(Calendar!CX54,4)="REDS",RIGHT(Calendar!CX54,6)="BLACKS",RIGHT(Calendar!CX54,5)="BLUES"),Calendar!CW54,"")</f>
        <v/>
      </c>
      <c r="AM54" s="21" t="str">
        <f>IF(OR(RIGHT(Calendar!DA54,4)="REDS",RIGHT(Calendar!DA54,6)="BLACKS",RIGHT(Calendar!DA54,5)="BLUES"),Calendar!CZ54,"")</f>
        <v/>
      </c>
      <c r="AN54" s="21" t="str">
        <f>IF(OR(RIGHT(Calendar!DD54,4)="REDS",RIGHT(Calendar!DD54,6)="BLACKS",RIGHT(Calendar!DD54,5)="BLUES"),Calendar!DC54,"")</f>
        <v/>
      </c>
      <c r="AO54" s="21" t="str">
        <f>IF(OR(RIGHT(Calendar!DG54,4)="REDS",RIGHT(Calendar!DG54,6)="BLACKS",RIGHT(Calendar!DG54,5)="BLUES"),Calendar!DF54,"")</f>
        <v/>
      </c>
      <c r="AP54" s="21" t="str">
        <f>IF(OR(RIGHT(Calendar!DJ54,4)="REDS",RIGHT(Calendar!DJ54,6)="BLACKS",RIGHT(Calendar!DJ54,5)="BLUES"),Calendar!DI54,"")</f>
        <v/>
      </c>
      <c r="AQ54" s="21" t="str">
        <f>IF(OR(RIGHT(Calendar!DM54,4)="REDS",RIGHT(Calendar!DM54,6)="BLACKS",RIGHT(Calendar!DM54,5)="BLUES"),Calendar!DL54,"")</f>
        <v/>
      </c>
      <c r="AR54" s="21" t="str">
        <f>IF(OR(RIGHT(Calendar!DP54,4)="REDS",RIGHT(Calendar!DP54,6)="BLACKS",RIGHT(Calendar!DP54,5)="BLUES"),Calendar!DO54,"")</f>
        <v/>
      </c>
      <c r="AS54" s="21" t="str">
        <f>IF(OR(RIGHT(Calendar!DS54,4)="REDS",RIGHT(Calendar!DS54,6)="BLACKS",RIGHT(Calendar!DS54,5)="BLUES"),Calendar!DR54,"")</f>
        <v/>
      </c>
      <c r="AT54" s="21" t="str">
        <f>IF(OR(RIGHT(Calendar!DV54,4)="REDS",RIGHT(Calendar!DV54,6)="BLACKS",RIGHT(Calendar!DV54,5)="BLUES"),Calendar!DU54,"")</f>
        <v/>
      </c>
      <c r="AU54" s="21" t="str">
        <f>IF(OR(RIGHT(Calendar!DY54,4)="REDS",RIGHT(Calendar!DY54,6)="BLACKS",RIGHT(Calendar!DY54,5)="BLUES"),Calendar!DX54,"")</f>
        <v/>
      </c>
      <c r="AV54" s="21" t="str">
        <f>IF(OR(RIGHT(Calendar!EB54,4)="REDS",RIGHT(Calendar!EB54,6)="BLACKS",RIGHT(Calendar!EB54,5)="BLUES"),Calendar!EA54,"")</f>
        <v/>
      </c>
      <c r="AW54" s="66" t="str">
        <f>IF(Calendar!I54="","",CONCATENATE(A54,"_",Calendar!H54,"_",Calendar!I54,"_",Calendar!J54,","))</f>
        <v/>
      </c>
      <c r="AX54" s="66" t="str">
        <f>IF(Calendar!L54="","",CONCATENATE(A54,"_",Calendar!K54,"_",Calendar!L54,"_",Calendar!M54,","))</f>
        <v/>
      </c>
      <c r="AY54" s="66" t="str">
        <f>IF(Calendar!O54="","",CONCATENATE(A54,"_",Calendar!N54,"_",Calendar!O54,"_",Calendar!P54,","))</f>
        <v/>
      </c>
      <c r="AZ54" s="66" t="str">
        <f>IF(Calendar!R54="","",CONCATENATE(A54,"_",Calendar!Q54,"_",Calendar!R54,"_",Calendar!S54,","))</f>
        <v/>
      </c>
      <c r="BA54" s="66" t="str">
        <f>IF(Calendar!U54="","",CONCATENATE(A54,"_",Calendar!T54,"_",Calendar!U54,"_",Calendar!V54,","))</f>
        <v/>
      </c>
      <c r="BB54" s="66" t="str">
        <f>IF(Calendar!X54="","",CONCATENATE(A54,"_",Calendar!W54,"_",Calendar!X54,"_",Calendar!Y54,","))</f>
        <v/>
      </c>
      <c r="BC54" s="66" t="str">
        <f>IF(Calendar!AA54="","",CONCATENATE(A54,"_",Calendar!Z54,"_",Calendar!AA54,"_",Calendar!AB54,","))</f>
        <v/>
      </c>
      <c r="BD54" s="66" t="str">
        <f>IF(Calendar!AD54="","",CONCATENATE(A54,"_",Calendar!AC54,"_",Calendar!AD54,"_",Calendar!AE54,","))</f>
        <v/>
      </c>
      <c r="BE54" s="66" t="str">
        <f>IF(Calendar!AG54="","",CONCATENATE(A54,"_",Calendar!AF54,"_",Calendar!AG54,"_",Calendar!AH54,","))</f>
        <v/>
      </c>
      <c r="BF54" s="66" t="str">
        <f>IF(Calendar!AJ54="","",CONCATENATE(A54,"_",Calendar!AI54,"_",Calendar!AJ54,"_",Calendar!AK54,","))</f>
        <v/>
      </c>
      <c r="BG54" s="66" t="str">
        <f>IF(Calendar!AM54="","",CONCATENATE(A54,"_",Calendar!AL54,"_",Calendar!AM54,"_",Calendar!AN54,","))</f>
        <v/>
      </c>
      <c r="BH54" s="66" t="str">
        <f>IF(Calendar!AP54="","",CONCATENATE(A54,"_",Calendar!AO54,"_",Calendar!AP54,"_",Calendar!AQ54,","))</f>
        <v/>
      </c>
      <c r="BI54" s="66" t="str">
        <f>IF(Calendar!AS54="","",CONCATENATE(A54,"_",Calendar!AR54,"_",Calendar!AS54,"_",Calendar!AT54,","))</f>
        <v/>
      </c>
      <c r="BJ54" s="66" t="str">
        <f>IF(Calendar!AV54="","",CONCATENATE(A54,"_",Calendar!AU54,"_",Calendar!AV54,"_",Calendar!AW54,","))</f>
        <v/>
      </c>
      <c r="BK54" s="66" t="str">
        <f>IF(Calendar!AY54="","",CONCATENATE(A54,"_",Calendar!AX54,"_",Calendar!AY54,"_",Calendar!AZ54,","))</f>
        <v/>
      </c>
      <c r="BL54" s="66" t="str">
        <f>IF(Calendar!BB54="","",CONCATENATE(A54,"_",Calendar!BA54,"_",Calendar!BB54,"_",Calendar!BC54,","))</f>
        <v/>
      </c>
      <c r="BM54" s="66" t="str">
        <f>IF(Calendar!BE54="","",CONCATENATE(A54,"_",Calendar!BD54,"_",Calendar!BE54,"_",Calendar!BF54,","))</f>
        <v/>
      </c>
      <c r="BN54" s="66" t="str">
        <f>IF(Calendar!BH54="","",CONCATENATE(A54,"_",Calendar!BG54,"_",Calendar!BH54,"_",Calendar!BI54,","))</f>
        <v/>
      </c>
      <c r="BO54" s="66" t="str">
        <f>IF(Calendar!BK54="","",CONCATENATE(A54,"_",Calendar!BJ54,"_",Calendar!BK54,"_",Calendar!BL54,","))</f>
        <v/>
      </c>
      <c r="BP54" s="66" t="str">
        <f>IF(Calendar!BN54="","",CONCATENATE(A54,"_",Calendar!BM54,"_",Calendar!BN54,"_",Calendar!BO54,","))</f>
        <v/>
      </c>
      <c r="BQ54" s="66" t="str">
        <f>IF(Calendar!BQ54="","",CONCATENATE(A54,"_",Calendar!BP54,"_",Calendar!BQ54,"_",Calendar!BR54,","))</f>
        <v/>
      </c>
      <c r="BR54" s="66" t="str">
        <f>IF(Calendar!BT54="","",CONCATENATE(A54,"_",Calendar!BS54,"_",Calendar!BT54,"_",Calendar!BU54,","))</f>
        <v/>
      </c>
      <c r="BS54" s="66" t="str">
        <f>IF(Calendar!BW54="","",CONCATENATE(A54,"_",Calendar!BV54,"_",Calendar!BW54,"_",Calendar!BX54,","))</f>
        <v/>
      </c>
      <c r="BT54" s="66" t="str">
        <f>IF(Calendar!BZ54="","",CONCATENATE(A54,"_",Calendar!BY54,"_",Calendar!BZ54,"_",Calendar!CA54,","))</f>
        <v/>
      </c>
      <c r="BU54" s="66" t="str">
        <f>IF(Calendar!CC54="","",CONCATENATE(A54,"_",Calendar!CB54,"_",Calendar!CC54,"_",Calendar!CD54,","))</f>
        <v/>
      </c>
      <c r="BV54" s="66" t="str">
        <f>IF(Calendar!CF54="","",CONCATENATE(A54,"_",Calendar!CE54,"_",Calendar!CF54,"_",Calendar!CG54,","))</f>
        <v/>
      </c>
      <c r="BW54" s="66" t="str">
        <f>IF(Calendar!CI54="","",CONCATENATE(A54,"_",Calendar!CH54,"_",Calendar!CI54,"_",Calendar!CJ54,","))</f>
        <v/>
      </c>
      <c r="BX54" s="66" t="str">
        <f>IF(Calendar!CL54="","",CONCATENATE(A54,"_",Calendar!CK54,"_",Calendar!CL54,"_",Calendar!CM54,","))</f>
        <v/>
      </c>
      <c r="BY54" s="66" t="str">
        <f>IF(Calendar!CO54="","",CONCATENATE(A54,"_",Calendar!CN54,"_",Calendar!CO54,"_",Calendar!CP54,","))</f>
        <v/>
      </c>
      <c r="BZ54" s="66" t="str">
        <f>IF(Calendar!CR54="","",CONCATENATE(A54,"_",Calendar!CQ54,"_",Calendar!CR54,"_",Calendar!CS54,","))</f>
        <v/>
      </c>
      <c r="CA54" s="66" t="str">
        <f>IF(Calendar!CU54="","",CONCATENATE(A54,"_",Calendar!CT54,"_",Calendar!CU54,"_",Calendar!CV54,","))</f>
        <v/>
      </c>
      <c r="CB54" s="66" t="str">
        <f>IF(Calendar!CX54="","",CONCATENATE(A54,"_",Calendar!CW54,"_",Calendar!CX54,"_",Calendar!CY54,","))</f>
        <v/>
      </c>
      <c r="CC54" s="66" t="str">
        <f>IF(Calendar!DA54="","",CONCATENATE(A54,"_",Calendar!CZ54,"_",Calendar!DA54,"_",Calendar!DB54,","))</f>
        <v/>
      </c>
      <c r="CD54" s="66" t="str">
        <f>IF(Calendar!DD54="","",CONCATENATE(A54,"_",Calendar!DC54,"_",Calendar!DD54,"_",Calendar!DE54,","))</f>
        <v/>
      </c>
      <c r="CE54" s="66" t="str">
        <f>IF(Calendar!DG54="","",CONCATENATE(A54,"_",Calendar!DF54,"_",Calendar!DG54,"_",Calendar!DH54,","))</f>
        <v/>
      </c>
      <c r="CF54" s="66" t="str">
        <f>IF(Calendar!DJ54="","",CONCATENATE(A54,"_",Calendar!DI54,"_",Calendar!DJ54,"_",Calendar!DK54,","))</f>
        <v/>
      </c>
      <c r="CG54" s="66" t="str">
        <f>IF(Calendar!DM54="","",CONCATENATE(A54,"_",Calendar!DL54,"_",Calendar!DM54,"_",Calendar!DN54,","))</f>
        <v/>
      </c>
      <c r="CH54" s="66" t="str">
        <f>IF(Calendar!DP54="","",CONCATENATE(A54,"_",Calendar!DO54,"_",Calendar!DP54,"_",Calendar!DQ54,","))</f>
        <v/>
      </c>
      <c r="CI54" s="66" t="str">
        <f>IF(Calendar!DS54="","",CONCATENATE(A54,"_",Calendar!DR54,"_",Calendar!DS54,"_",Calendar!DT54,","))</f>
        <v/>
      </c>
      <c r="CJ54" s="66" t="str">
        <f>IF(Calendar!DV54="","",CONCATENATE(A54,"_",Calendar!DU54,"_",Calendar!DV54,"_",Calendar!DW54,","))</f>
        <v/>
      </c>
      <c r="CK54" s="66" t="str">
        <f>IF(Calendar!DY54="","",CONCATENATE(A54,"_",Calendar!DX54,"_",Calendar!DY54,"_",Calendar!DZ54,","))</f>
        <v/>
      </c>
      <c r="CL54" s="90" t="str">
        <f>IF(Calendar!EB54="","",CONCATENATE(A54,"_",Calendar!EA54,"_",Calendar!EB54,"_",Calendar!EC54,","))</f>
        <v/>
      </c>
      <c r="CM54" s="94" t="str">
        <f t="shared" si="1"/>
        <v/>
      </c>
      <c r="CN54" s="95" t="str">
        <f t="shared" si="2"/>
        <v/>
      </c>
      <c r="CO54" s="96" t="str">
        <f t="shared" si="3"/>
        <v/>
      </c>
      <c r="CP54" s="94" t="str">
        <f>IF(View!$D$1&lt;&gt;"OK","",IF(OR(View!$C$3="K+4",View!$C$3="K+4 &amp; K+7",View!$C$3="K+4 &amp; K+10",View!$C$3="ALL"),IF(CM54="","",IF(AND(HomeCalc!$A54&gt;=View!$C$1,HomeCalc!A54&lt;=View!$C$2),HomeCalc!CM54,"")),""))</f>
        <v/>
      </c>
      <c r="CQ54" s="95" t="str">
        <f>IF(View!$D$1&lt;&gt;"OK","",IF(OR(View!$C$3="K+7",View!$C$3="K+4 &amp; K+7",View!$C$3="K+7 &amp; K+10",View!$C$3="ALL"),IF(CN54="","",IF(AND(HomeCalc!$A54&gt;=View!$C$1,HomeCalc!A54&lt;=View!$C$2),HomeCalc!CN54,"")),""))</f>
        <v/>
      </c>
      <c r="CR54" s="96" t="str">
        <f>IF(View!$D$1&lt;&gt;"OK","",IF(OR(View!$C$3="K+10",View!$C$3="K+4 &amp; K+10",View!$C$3="K+7 &amp; K+10",View!$C$3="ALL"),IF(CO54="","",IF(AND(HomeCalc!$A54&gt;=View!$C$1,HomeCalc!A54&lt;=View!$C$2),HomeCalc!CO54,"")),""))</f>
        <v/>
      </c>
      <c r="CS54" s="102" t="str">
        <f>IF(View!$D$1&lt;&gt;"OK","",CONCATENATE(CS53,CP54,CQ54,CR54))</f>
        <v/>
      </c>
    </row>
    <row r="55" spans="1:97" ht="15.75" x14ac:dyDescent="0.25">
      <c r="A55" s="11">
        <v>42237</v>
      </c>
      <c r="B55" s="16" t="s">
        <v>69</v>
      </c>
      <c r="C55" s="18">
        <f t="shared" si="4"/>
        <v>8</v>
      </c>
      <c r="D55" s="27" t="s">
        <v>63</v>
      </c>
      <c r="E55" s="24" t="s">
        <v>61</v>
      </c>
      <c r="F55" s="64">
        <f t="shared" si="0"/>
        <v>0</v>
      </c>
      <c r="G55" s="21" t="str">
        <f>IF(OR(RIGHT(Calendar!I55,4)="REDS",RIGHT(Calendar!I55,6)="BLACKS",RIGHT(Calendar!I55,5)="BLUES"),Calendar!H55,"")</f>
        <v/>
      </c>
      <c r="H55" s="21" t="str">
        <f>IF(OR(RIGHT(Calendar!L55,4)="REDS",RIGHT(Calendar!L55,6)="BLACKS",RIGHT(Calendar!L55,5)="BLUES"),Calendar!K55,"")</f>
        <v/>
      </c>
      <c r="I55" s="21" t="str">
        <f>IF(OR(RIGHT(Calendar!O55,4)="REDS",RIGHT(Calendar!O55,6)="BLACKS",RIGHT(Calendar!O55,5)="BLUES"),Calendar!N55,"")</f>
        <v/>
      </c>
      <c r="J55" s="21" t="str">
        <f>IF(OR(RIGHT(Calendar!R55,4)="REDS",RIGHT(Calendar!R55,6)="BLACKS",RIGHT(Calendar!R55,5)="BLUES"),Calendar!Q55,"")</f>
        <v/>
      </c>
      <c r="K55" s="21" t="str">
        <f>IF(OR(RIGHT(Calendar!U55,4)="REDS",RIGHT(Calendar!U55,6)="BLACKS",RIGHT(Calendar!U55,5)="BLUES"),Calendar!T55,"")</f>
        <v/>
      </c>
      <c r="L55" s="21" t="str">
        <f>IF(OR(RIGHT(Calendar!X55,4)="REDS",RIGHT(Calendar!X55,6)="BLACKS",RIGHT(Calendar!X55,5)="BLUES"),Calendar!W55,"")</f>
        <v/>
      </c>
      <c r="M55" s="21" t="str">
        <f>IF(OR(RIGHT(Calendar!AA55,4)="REDS",RIGHT(Calendar!AA55,6)="BLACKS",RIGHT(Calendar!AA55,5)="BLUES"),Calendar!Z55,"")</f>
        <v/>
      </c>
      <c r="N55" s="21" t="str">
        <f>IF(OR(RIGHT(Calendar!AD55,4)="REDS",RIGHT(Calendar!AD55,6)="BLACKS",RIGHT(Calendar!AD55,5)="BLUES"),Calendar!AC55,"")</f>
        <v/>
      </c>
      <c r="O55" s="21" t="str">
        <f>IF(OR(RIGHT(Calendar!AG55,4)="REDS",RIGHT(Calendar!AG55,6)="BLACKS",RIGHT(Calendar!AG55,5)="BLUES"),Calendar!AF55,"")</f>
        <v/>
      </c>
      <c r="P55" s="21" t="str">
        <f>IF(OR(RIGHT(Calendar!AJ55,4)="REDS",RIGHT(Calendar!AJ55,6)="BLACKS",RIGHT(Calendar!AJ55,5)="BLUES"),Calendar!AI55,"")</f>
        <v/>
      </c>
      <c r="Q55" s="21" t="str">
        <f>IF(OR(RIGHT(Calendar!AM55,4)="REDS",RIGHT(Calendar!AM55,6)="BLACKS",RIGHT(Calendar!AM55,5)="BLUES"),Calendar!AL55,"")</f>
        <v/>
      </c>
      <c r="R55" s="21" t="str">
        <f>IF(OR(RIGHT(Calendar!AP55,4)="REDS",RIGHT(Calendar!AP55,6)="BLACKS",RIGHT(Calendar!AP55,5)="BLUES"),Calendar!AO55,"")</f>
        <v/>
      </c>
      <c r="S55" s="21" t="str">
        <f>IF(OR(RIGHT(Calendar!AS55,4)="REDS",RIGHT(Calendar!AS55,6)="BLACKS",RIGHT(Calendar!AS55,5)="BLUES"),Calendar!AR55,"")</f>
        <v/>
      </c>
      <c r="T55" s="21" t="str">
        <f>IF(OR(RIGHT(Calendar!AV55,4)="REDS",RIGHT(Calendar!AV55,6)="BLACKS",RIGHT(Calendar!AV55,5)="BLUES"),Calendar!AU55,"")</f>
        <v/>
      </c>
      <c r="U55" s="21" t="str">
        <f>IF(OR(RIGHT(Calendar!AY55,4)="REDS",RIGHT(Calendar!AY55,6)="BLACKS",RIGHT(Calendar!AY55,5)="BLUES"),Calendar!AX55,"")</f>
        <v/>
      </c>
      <c r="V55" s="21" t="str">
        <f>IF(OR(RIGHT(Calendar!BB55,4)="REDS",RIGHT(Calendar!BB55,6)="BLACKS",RIGHT(Calendar!BB55,5)="BLUES"),Calendar!BA55,"")</f>
        <v/>
      </c>
      <c r="W55" s="21" t="str">
        <f>IF(OR(RIGHT(Calendar!BE55,4)="REDS",RIGHT(Calendar!BE55,6)="BLACKS",RIGHT(Calendar!BE55,5)="BLUES"),Calendar!BD55,"")</f>
        <v/>
      </c>
      <c r="X55" s="21" t="str">
        <f>IF(OR(RIGHT(Calendar!BH55,4)="REDS",RIGHT(Calendar!BH55,6)="BLACKS",RIGHT(Calendar!BH55,5)="BLUES"),Calendar!BG55,"")</f>
        <v/>
      </c>
      <c r="Y55" s="21" t="str">
        <f>IF(OR(RIGHT(Calendar!BK55,4)="REDS",RIGHT(Calendar!BK55,6)="BLACKS",RIGHT(Calendar!BK55,5)="BLUES"),Calendar!BJ55,"")</f>
        <v/>
      </c>
      <c r="Z55" s="21" t="str">
        <f>IF(OR(RIGHT(Calendar!BN55,4)="REDS",RIGHT(Calendar!BN55,6)="BLACKS",RIGHT(Calendar!BN55,5)="BLUES"),Calendar!BM55,"")</f>
        <v/>
      </c>
      <c r="AA55" s="21" t="str">
        <f>IF(OR(RIGHT(Calendar!BQ55,4)="REDS",RIGHT(Calendar!BQ55,6)="BLACKS",RIGHT(Calendar!BQ55,5)="BLUES"),Calendar!BP55,"")</f>
        <v/>
      </c>
      <c r="AB55" s="21" t="str">
        <f>IF(OR(RIGHT(Calendar!BT55,4)="REDS",RIGHT(Calendar!BT55,6)="BLACKS",RIGHT(Calendar!BT55,5)="BLUES"),Calendar!BS55,"")</f>
        <v/>
      </c>
      <c r="AC55" s="21" t="str">
        <f>IF(OR(RIGHT(Calendar!BW55,4)="REDS",RIGHT(Calendar!BW55,6)="BLACKS",RIGHT(Calendar!BW55,5)="BLUES"),Calendar!BV55,"")</f>
        <v/>
      </c>
      <c r="AD55" s="21" t="str">
        <f>IF(OR(RIGHT(Calendar!BZ55,4)="REDS",RIGHT(Calendar!BZ55,6)="BLACKS",RIGHT(Calendar!BZ55,5)="BLUES"),Calendar!BY55,"")</f>
        <v/>
      </c>
      <c r="AE55" s="21" t="str">
        <f>IF(OR(RIGHT(Calendar!CC55,4)="REDS",RIGHT(Calendar!CC55,6)="BLACKS",RIGHT(Calendar!CC55,5)="BLUES"),Calendar!CB55,"")</f>
        <v/>
      </c>
      <c r="AF55" s="21" t="str">
        <f>IF(OR(RIGHT(Calendar!CF55,4)="REDS",RIGHT(Calendar!CF55,6)="BLACKS",RIGHT(Calendar!CF55,5)="BLUES"),Calendar!CE55,"")</f>
        <v/>
      </c>
      <c r="AG55" s="21" t="str">
        <f>IF(OR(RIGHT(Calendar!CI55,4)="REDS",RIGHT(Calendar!CI55,6)="BLACKS",RIGHT(Calendar!CI55,5)="BLUES"),Calendar!CH55,"")</f>
        <v/>
      </c>
      <c r="AH55" s="21" t="str">
        <f>IF(OR(RIGHT(Calendar!CL55,4)="REDS",RIGHT(Calendar!CL55,6)="BLACKS",RIGHT(Calendar!CL55,5)="BLUES"),Calendar!CK55,"")</f>
        <v/>
      </c>
      <c r="AI55" s="21" t="str">
        <f>IF(OR(RIGHT(Calendar!CO55,4)="REDS",RIGHT(Calendar!CO55,6)="BLACKS",RIGHT(Calendar!CO55,5)="BLUES"),Calendar!CN55,"")</f>
        <v/>
      </c>
      <c r="AJ55" s="21" t="str">
        <f>IF(OR(RIGHT(Calendar!CR55,4)="REDS",RIGHT(Calendar!CR55,6)="BLACKS",RIGHT(Calendar!CR55,5)="BLUES"),Calendar!CQ55,"")</f>
        <v/>
      </c>
      <c r="AK55" s="21" t="str">
        <f>IF(OR(RIGHT(Calendar!CU55,4)="REDS",RIGHT(Calendar!CU55,6)="BLACKS",RIGHT(Calendar!CU55,5)="BLUES"),Calendar!CT55,"")</f>
        <v/>
      </c>
      <c r="AL55" s="21" t="str">
        <f>IF(OR(RIGHT(Calendar!CX55,4)="REDS",RIGHT(Calendar!CX55,6)="BLACKS",RIGHT(Calendar!CX55,5)="BLUES"),Calendar!CW55,"")</f>
        <v/>
      </c>
      <c r="AM55" s="21" t="str">
        <f>IF(OR(RIGHT(Calendar!DA55,4)="REDS",RIGHT(Calendar!DA55,6)="BLACKS",RIGHT(Calendar!DA55,5)="BLUES"),Calendar!CZ55,"")</f>
        <v/>
      </c>
      <c r="AN55" s="21" t="str">
        <f>IF(OR(RIGHT(Calendar!DD55,4)="REDS",RIGHT(Calendar!DD55,6)="BLACKS",RIGHT(Calendar!DD55,5)="BLUES"),Calendar!DC55,"")</f>
        <v/>
      </c>
      <c r="AO55" s="21" t="str">
        <f>IF(OR(RIGHT(Calendar!DG55,4)="REDS",RIGHT(Calendar!DG55,6)="BLACKS",RIGHT(Calendar!DG55,5)="BLUES"),Calendar!DF55,"")</f>
        <v/>
      </c>
      <c r="AP55" s="21" t="str">
        <f>IF(OR(RIGHT(Calendar!DJ55,4)="REDS",RIGHT(Calendar!DJ55,6)="BLACKS",RIGHT(Calendar!DJ55,5)="BLUES"),Calendar!DI55,"")</f>
        <v/>
      </c>
      <c r="AQ55" s="21" t="str">
        <f>IF(OR(RIGHT(Calendar!DM55,4)="REDS",RIGHT(Calendar!DM55,6)="BLACKS",RIGHT(Calendar!DM55,5)="BLUES"),Calendar!DL55,"")</f>
        <v/>
      </c>
      <c r="AR55" s="21" t="str">
        <f>IF(OR(RIGHT(Calendar!DP55,4)="REDS",RIGHT(Calendar!DP55,6)="BLACKS",RIGHT(Calendar!DP55,5)="BLUES"),Calendar!DO55,"")</f>
        <v/>
      </c>
      <c r="AS55" s="21" t="str">
        <f>IF(OR(RIGHT(Calendar!DS55,4)="REDS",RIGHT(Calendar!DS55,6)="BLACKS",RIGHT(Calendar!DS55,5)="BLUES"),Calendar!DR55,"")</f>
        <v/>
      </c>
      <c r="AT55" s="21" t="str">
        <f>IF(OR(RIGHT(Calendar!DV55,4)="REDS",RIGHT(Calendar!DV55,6)="BLACKS",RIGHT(Calendar!DV55,5)="BLUES"),Calendar!DU55,"")</f>
        <v/>
      </c>
      <c r="AU55" s="21" t="str">
        <f>IF(OR(RIGHT(Calendar!DY55,4)="REDS",RIGHT(Calendar!DY55,6)="BLACKS",RIGHT(Calendar!DY55,5)="BLUES"),Calendar!DX55,"")</f>
        <v/>
      </c>
      <c r="AV55" s="21" t="str">
        <f>IF(OR(RIGHT(Calendar!EB55,4)="REDS",RIGHT(Calendar!EB55,6)="BLACKS",RIGHT(Calendar!EB55,5)="BLUES"),Calendar!EA55,"")</f>
        <v/>
      </c>
      <c r="AW55" s="66" t="str">
        <f>IF(Calendar!I55="","",CONCATENATE(A55,"_",Calendar!H55,"_",Calendar!I55,"_",Calendar!J55,","))</f>
        <v/>
      </c>
      <c r="AX55" s="66" t="str">
        <f>IF(Calendar!L55="","",CONCATENATE(A55,"_",Calendar!K55,"_",Calendar!L55,"_",Calendar!M55,","))</f>
        <v/>
      </c>
      <c r="AY55" s="66" t="str">
        <f>IF(Calendar!O55="","",CONCATENATE(A55,"_",Calendar!N55,"_",Calendar!O55,"_",Calendar!P55,","))</f>
        <v/>
      </c>
      <c r="AZ55" s="66" t="str">
        <f>IF(Calendar!R55="","",CONCATENATE(A55,"_",Calendar!Q55,"_",Calendar!R55,"_",Calendar!S55,","))</f>
        <v/>
      </c>
      <c r="BA55" s="66" t="str">
        <f>IF(Calendar!U55="","",CONCATENATE(A55,"_",Calendar!T55,"_",Calendar!U55,"_",Calendar!V55,","))</f>
        <v/>
      </c>
      <c r="BB55" s="66" t="str">
        <f>IF(Calendar!X55="","",CONCATENATE(A55,"_",Calendar!W55,"_",Calendar!X55,"_",Calendar!Y55,","))</f>
        <v/>
      </c>
      <c r="BC55" s="66" t="str">
        <f>IF(Calendar!AA55="","",CONCATENATE(A55,"_",Calendar!Z55,"_",Calendar!AA55,"_",Calendar!AB55,","))</f>
        <v/>
      </c>
      <c r="BD55" s="66" t="str">
        <f>IF(Calendar!AD55="","",CONCATENATE(A55,"_",Calendar!AC55,"_",Calendar!AD55,"_",Calendar!AE55,","))</f>
        <v/>
      </c>
      <c r="BE55" s="66" t="str">
        <f>IF(Calendar!AG55="","",CONCATENATE(A55,"_",Calendar!AF55,"_",Calendar!AG55,"_",Calendar!AH55,","))</f>
        <v/>
      </c>
      <c r="BF55" s="66" t="str">
        <f>IF(Calendar!AJ55="","",CONCATENATE(A55,"_",Calendar!AI55,"_",Calendar!AJ55,"_",Calendar!AK55,","))</f>
        <v/>
      </c>
      <c r="BG55" s="66" t="str">
        <f>IF(Calendar!AM55="","",CONCATENATE(A55,"_",Calendar!AL55,"_",Calendar!AM55,"_",Calendar!AN55,","))</f>
        <v/>
      </c>
      <c r="BH55" s="66" t="str">
        <f>IF(Calendar!AP55="","",CONCATENATE(A55,"_",Calendar!AO55,"_",Calendar!AP55,"_",Calendar!AQ55,","))</f>
        <v/>
      </c>
      <c r="BI55" s="66" t="str">
        <f>IF(Calendar!AS55="","",CONCATENATE(A55,"_",Calendar!AR55,"_",Calendar!AS55,"_",Calendar!AT55,","))</f>
        <v/>
      </c>
      <c r="BJ55" s="66" t="str">
        <f>IF(Calendar!AV55="","",CONCATENATE(A55,"_",Calendar!AU55,"_",Calendar!AV55,"_",Calendar!AW55,","))</f>
        <v/>
      </c>
      <c r="BK55" s="66" t="str">
        <f>IF(Calendar!AY55="","",CONCATENATE(A55,"_",Calendar!AX55,"_",Calendar!AY55,"_",Calendar!AZ55,","))</f>
        <v/>
      </c>
      <c r="BL55" s="66" t="str">
        <f>IF(Calendar!BB55="","",CONCATENATE(A55,"_",Calendar!BA55,"_",Calendar!BB55,"_",Calendar!BC55,","))</f>
        <v/>
      </c>
      <c r="BM55" s="66" t="str">
        <f>IF(Calendar!BE55="","",CONCATENATE(A55,"_",Calendar!BD55,"_",Calendar!BE55,"_",Calendar!BF55,","))</f>
        <v/>
      </c>
      <c r="BN55" s="66" t="str">
        <f>IF(Calendar!BH55="","",CONCATENATE(A55,"_",Calendar!BG55,"_",Calendar!BH55,"_",Calendar!BI55,","))</f>
        <v/>
      </c>
      <c r="BO55" s="66" t="str">
        <f>IF(Calendar!BK55="","",CONCATENATE(A55,"_",Calendar!BJ55,"_",Calendar!BK55,"_",Calendar!BL55,","))</f>
        <v/>
      </c>
      <c r="BP55" s="66" t="str">
        <f>IF(Calendar!BN55="","",CONCATENATE(A55,"_",Calendar!BM55,"_",Calendar!BN55,"_",Calendar!BO55,","))</f>
        <v/>
      </c>
      <c r="BQ55" s="66" t="str">
        <f>IF(Calendar!BQ55="","",CONCATENATE(A55,"_",Calendar!BP55,"_",Calendar!BQ55,"_",Calendar!BR55,","))</f>
        <v/>
      </c>
      <c r="BR55" s="66" t="str">
        <f>IF(Calendar!BT55="","",CONCATENATE(A55,"_",Calendar!BS55,"_",Calendar!BT55,"_",Calendar!BU55,","))</f>
        <v/>
      </c>
      <c r="BS55" s="66" t="str">
        <f>IF(Calendar!BW55="","",CONCATENATE(A55,"_",Calendar!BV55,"_",Calendar!BW55,"_",Calendar!BX55,","))</f>
        <v/>
      </c>
      <c r="BT55" s="66" t="str">
        <f>IF(Calendar!BZ55="","",CONCATENATE(A55,"_",Calendar!BY55,"_",Calendar!BZ55,"_",Calendar!CA55,","))</f>
        <v/>
      </c>
      <c r="BU55" s="66" t="str">
        <f>IF(Calendar!CC55="","",CONCATENATE(A55,"_",Calendar!CB55,"_",Calendar!CC55,"_",Calendar!CD55,","))</f>
        <v/>
      </c>
      <c r="BV55" s="66" t="str">
        <f>IF(Calendar!CF55="","",CONCATENATE(A55,"_",Calendar!CE55,"_",Calendar!CF55,"_",Calendar!CG55,","))</f>
        <v/>
      </c>
      <c r="BW55" s="66" t="str">
        <f>IF(Calendar!CI55="","",CONCATENATE(A55,"_",Calendar!CH55,"_",Calendar!CI55,"_",Calendar!CJ55,","))</f>
        <v/>
      </c>
      <c r="BX55" s="66" t="str">
        <f>IF(Calendar!CL55="","",CONCATENATE(A55,"_",Calendar!CK55,"_",Calendar!CL55,"_",Calendar!CM55,","))</f>
        <v/>
      </c>
      <c r="BY55" s="66" t="str">
        <f>IF(Calendar!CO55="","",CONCATENATE(A55,"_",Calendar!CN55,"_",Calendar!CO55,"_",Calendar!CP55,","))</f>
        <v/>
      </c>
      <c r="BZ55" s="66" t="str">
        <f>IF(Calendar!CR55="","",CONCATENATE(A55,"_",Calendar!CQ55,"_",Calendar!CR55,"_",Calendar!CS55,","))</f>
        <v/>
      </c>
      <c r="CA55" s="66" t="str">
        <f>IF(Calendar!CU55="","",CONCATENATE(A55,"_",Calendar!CT55,"_",Calendar!CU55,"_",Calendar!CV55,","))</f>
        <v/>
      </c>
      <c r="CB55" s="66" t="str">
        <f>IF(Calendar!CX55="","",CONCATENATE(A55,"_",Calendar!CW55,"_",Calendar!CX55,"_",Calendar!CY55,","))</f>
        <v/>
      </c>
      <c r="CC55" s="66" t="str">
        <f>IF(Calendar!DA55="","",CONCATENATE(A55,"_",Calendar!CZ55,"_",Calendar!DA55,"_",Calendar!DB55,","))</f>
        <v/>
      </c>
      <c r="CD55" s="66" t="str">
        <f>IF(Calendar!DD55="","",CONCATENATE(A55,"_",Calendar!DC55,"_",Calendar!DD55,"_",Calendar!DE55,","))</f>
        <v/>
      </c>
      <c r="CE55" s="66" t="str">
        <f>IF(Calendar!DG55="","",CONCATENATE(A55,"_",Calendar!DF55,"_",Calendar!DG55,"_",Calendar!DH55,","))</f>
        <v/>
      </c>
      <c r="CF55" s="66" t="str">
        <f>IF(Calendar!DJ55="","",CONCATENATE(A55,"_",Calendar!DI55,"_",Calendar!DJ55,"_",Calendar!DK55,","))</f>
        <v/>
      </c>
      <c r="CG55" s="66" t="str">
        <f>IF(Calendar!DM55="","",CONCATENATE(A55,"_",Calendar!DL55,"_",Calendar!DM55,"_",Calendar!DN55,","))</f>
        <v/>
      </c>
      <c r="CH55" s="66" t="str">
        <f>IF(Calendar!DP55="","",CONCATENATE(A55,"_",Calendar!DO55,"_",Calendar!DP55,"_",Calendar!DQ55,","))</f>
        <v/>
      </c>
      <c r="CI55" s="66" t="str">
        <f>IF(Calendar!DS55="","",CONCATENATE(A55,"_",Calendar!DR55,"_",Calendar!DS55,"_",Calendar!DT55,","))</f>
        <v/>
      </c>
      <c r="CJ55" s="66" t="str">
        <f>IF(Calendar!DV55="","",CONCATENATE(A55,"_",Calendar!DU55,"_",Calendar!DV55,"_",Calendar!DW55,","))</f>
        <v/>
      </c>
      <c r="CK55" s="66" t="str">
        <f>IF(Calendar!DY55="","",CONCATENATE(A55,"_",Calendar!DX55,"_",Calendar!DY55,"_",Calendar!DZ55,","))</f>
        <v/>
      </c>
      <c r="CL55" s="90" t="str">
        <f>IF(Calendar!EB55="","",CONCATENATE(A55,"_",Calendar!EA55,"_",Calendar!EB55,"_",Calendar!EC55,","))</f>
        <v/>
      </c>
      <c r="CM55" s="94" t="str">
        <f t="shared" si="1"/>
        <v/>
      </c>
      <c r="CN55" s="95" t="str">
        <f t="shared" si="2"/>
        <v/>
      </c>
      <c r="CO55" s="96" t="str">
        <f t="shared" si="3"/>
        <v/>
      </c>
      <c r="CP55" s="94" t="str">
        <f>IF(View!$D$1&lt;&gt;"OK","",IF(OR(View!$C$3="K+4",View!$C$3="K+4 &amp; K+7",View!$C$3="K+4 &amp; K+10",View!$C$3="ALL"),IF(CM55="","",IF(AND(HomeCalc!$A55&gt;=View!$C$1,HomeCalc!A55&lt;=View!$C$2),HomeCalc!CM55,"")),""))</f>
        <v/>
      </c>
      <c r="CQ55" s="95" t="str">
        <f>IF(View!$D$1&lt;&gt;"OK","",IF(OR(View!$C$3="K+7",View!$C$3="K+4 &amp; K+7",View!$C$3="K+7 &amp; K+10",View!$C$3="ALL"),IF(CN55="","",IF(AND(HomeCalc!$A55&gt;=View!$C$1,HomeCalc!A55&lt;=View!$C$2),HomeCalc!CN55,"")),""))</f>
        <v/>
      </c>
      <c r="CR55" s="96" t="str">
        <f>IF(View!$D$1&lt;&gt;"OK","",IF(OR(View!$C$3="K+10",View!$C$3="K+4 &amp; K+10",View!$C$3="K+7 &amp; K+10",View!$C$3="ALL"),IF(CO55="","",IF(AND(HomeCalc!$A55&gt;=View!$C$1,HomeCalc!A55&lt;=View!$C$2),HomeCalc!CO55,"")),""))</f>
        <v/>
      </c>
      <c r="CS55" s="102" t="str">
        <f>IF(View!$D$1&lt;&gt;"OK","",CONCATENATE(CS54,CP55,CQ55,CR55))</f>
        <v/>
      </c>
    </row>
    <row r="56" spans="1:97" ht="15.75" x14ac:dyDescent="0.25">
      <c r="A56" s="11">
        <v>42238</v>
      </c>
      <c r="B56" s="16" t="s">
        <v>69</v>
      </c>
      <c r="C56" s="18">
        <f t="shared" si="4"/>
        <v>8</v>
      </c>
      <c r="D56" s="25" t="s">
        <v>64</v>
      </c>
      <c r="E56" s="24" t="s">
        <v>61</v>
      </c>
      <c r="F56" s="64">
        <f t="shared" si="0"/>
        <v>1</v>
      </c>
      <c r="G56" s="21" t="str">
        <f>IF(OR(RIGHT(Calendar!I56,4)="REDS",RIGHT(Calendar!I56,6)="BLACKS",RIGHT(Calendar!I56,5)="BLUES"),Calendar!H56,"")</f>
        <v/>
      </c>
      <c r="H56" s="21" t="str">
        <f>IF(OR(RIGHT(Calendar!L56,4)="REDS",RIGHT(Calendar!L56,6)="BLACKS",RIGHT(Calendar!L56,5)="BLUES"),Calendar!K56,"")</f>
        <v/>
      </c>
      <c r="I56" s="21" t="str">
        <f>IF(OR(RIGHT(Calendar!O56,4)="REDS",RIGHT(Calendar!O56,6)="BLACKS",RIGHT(Calendar!O56,5)="BLUES"),Calendar!N56,"")</f>
        <v/>
      </c>
      <c r="J56" s="21" t="str">
        <f>IF(OR(RIGHT(Calendar!R56,4)="REDS",RIGHT(Calendar!R56,6)="BLACKS",RIGHT(Calendar!R56,5)="BLUES"),Calendar!Q56,"")</f>
        <v/>
      </c>
      <c r="K56" s="21" t="str">
        <f>IF(OR(RIGHT(Calendar!U56,4)="REDS",RIGHT(Calendar!U56,6)="BLACKS",RIGHT(Calendar!U56,5)="BLUES"),Calendar!T56,"")</f>
        <v/>
      </c>
      <c r="L56" s="21" t="str">
        <f>IF(OR(RIGHT(Calendar!X56,4)="REDS",RIGHT(Calendar!X56,6)="BLACKS",RIGHT(Calendar!X56,5)="BLUES"),Calendar!W56,"")</f>
        <v/>
      </c>
      <c r="M56" s="21" t="str">
        <f>IF(OR(RIGHT(Calendar!AA56,4)="REDS",RIGHT(Calendar!AA56,6)="BLACKS",RIGHT(Calendar!AA56,5)="BLUES"),Calendar!Z56,"")</f>
        <v/>
      </c>
      <c r="N56" s="21">
        <f>IF(OR(RIGHT(Calendar!AD56,4)="REDS",RIGHT(Calendar!AD56,6)="BLACKS",RIGHT(Calendar!AD56,5)="BLUES"),Calendar!AC56,"")</f>
        <v>0.47916666666666669</v>
      </c>
      <c r="O56" s="21" t="str">
        <f>IF(OR(RIGHT(Calendar!AG56,4)="REDS",RIGHT(Calendar!AG56,6)="BLACKS",RIGHT(Calendar!AG56,5)="BLUES"),Calendar!AF56,"")</f>
        <v/>
      </c>
      <c r="P56" s="21" t="str">
        <f>IF(OR(RIGHT(Calendar!AJ56,4)="REDS",RIGHT(Calendar!AJ56,6)="BLACKS",RIGHT(Calendar!AJ56,5)="BLUES"),Calendar!AI56,"")</f>
        <v/>
      </c>
      <c r="Q56" s="21" t="str">
        <f>IF(OR(RIGHT(Calendar!AM56,4)="REDS",RIGHT(Calendar!AM56,6)="BLACKS",RIGHT(Calendar!AM56,5)="BLUES"),Calendar!AL56,"")</f>
        <v/>
      </c>
      <c r="R56" s="21" t="str">
        <f>IF(OR(RIGHT(Calendar!AP56,4)="REDS",RIGHT(Calendar!AP56,6)="BLACKS",RIGHT(Calendar!AP56,5)="BLUES"),Calendar!AO56,"")</f>
        <v/>
      </c>
      <c r="S56" s="21" t="str">
        <f>IF(OR(RIGHT(Calendar!AS56,4)="REDS",RIGHT(Calendar!AS56,6)="BLACKS",RIGHT(Calendar!AS56,5)="BLUES"),Calendar!AR56,"")</f>
        <v/>
      </c>
      <c r="T56" s="21" t="str">
        <f>IF(OR(RIGHT(Calendar!AV56,4)="REDS",RIGHT(Calendar!AV56,6)="BLACKS",RIGHT(Calendar!AV56,5)="BLUES"),Calendar!AU56,"")</f>
        <v/>
      </c>
      <c r="U56" s="21" t="str">
        <f>IF(OR(RIGHT(Calendar!AY56,4)="REDS",RIGHT(Calendar!AY56,6)="BLACKS",RIGHT(Calendar!AY56,5)="BLUES"),Calendar!AX56,"")</f>
        <v/>
      </c>
      <c r="V56" s="21" t="str">
        <f>IF(OR(RIGHT(Calendar!BB56,4)="REDS",RIGHT(Calendar!BB56,6)="BLACKS",RIGHT(Calendar!BB56,5)="BLUES"),Calendar!BA56,"")</f>
        <v/>
      </c>
      <c r="W56" s="21" t="str">
        <f>IF(OR(RIGHT(Calendar!BE56,4)="REDS",RIGHT(Calendar!BE56,6)="BLACKS",RIGHT(Calendar!BE56,5)="BLUES"),Calendar!BD56,"")</f>
        <v/>
      </c>
      <c r="X56" s="21" t="str">
        <f>IF(OR(RIGHT(Calendar!BH56,4)="REDS",RIGHT(Calendar!BH56,6)="BLACKS",RIGHT(Calendar!BH56,5)="BLUES"),Calendar!BG56,"")</f>
        <v/>
      </c>
      <c r="Y56" s="21" t="str">
        <f>IF(OR(RIGHT(Calendar!BK56,4)="REDS",RIGHT(Calendar!BK56,6)="BLACKS",RIGHT(Calendar!BK56,5)="BLUES"),Calendar!BJ56,"")</f>
        <v/>
      </c>
      <c r="Z56" s="21" t="str">
        <f>IF(OR(RIGHT(Calendar!BN56,4)="REDS",RIGHT(Calendar!BN56,6)="BLACKS",RIGHT(Calendar!BN56,5)="BLUES"),Calendar!BM56,"")</f>
        <v/>
      </c>
      <c r="AA56" s="21" t="str">
        <f>IF(OR(RIGHT(Calendar!BQ56,4)="REDS",RIGHT(Calendar!BQ56,6)="BLACKS",RIGHT(Calendar!BQ56,5)="BLUES"),Calendar!BP56,"")</f>
        <v/>
      </c>
      <c r="AB56" s="21" t="str">
        <f>IF(OR(RIGHT(Calendar!BT56,4)="REDS",RIGHT(Calendar!BT56,6)="BLACKS",RIGHT(Calendar!BT56,5)="BLUES"),Calendar!BS56,"")</f>
        <v/>
      </c>
      <c r="AC56" s="21" t="str">
        <f>IF(OR(RIGHT(Calendar!BW56,4)="REDS",RIGHT(Calendar!BW56,6)="BLACKS",RIGHT(Calendar!BW56,5)="BLUES"),Calendar!BV56,"")</f>
        <v/>
      </c>
      <c r="AD56" s="21" t="str">
        <f>IF(OR(RIGHT(Calendar!BZ56,4)="REDS",RIGHT(Calendar!BZ56,6)="BLACKS",RIGHT(Calendar!BZ56,5)="BLUES"),Calendar!BY56,"")</f>
        <v/>
      </c>
      <c r="AE56" s="21" t="str">
        <f>IF(OR(RIGHT(Calendar!CC56,4)="REDS",RIGHT(Calendar!CC56,6)="BLACKS",RIGHT(Calendar!CC56,5)="BLUES"),Calendar!CB56,"")</f>
        <v/>
      </c>
      <c r="AF56" s="21" t="str">
        <f>IF(OR(RIGHT(Calendar!CF56,4)="REDS",RIGHT(Calendar!CF56,6)="BLACKS",RIGHT(Calendar!CF56,5)="BLUES"),Calendar!CE56,"")</f>
        <v/>
      </c>
      <c r="AG56" s="21" t="str">
        <f>IF(OR(RIGHT(Calendar!CI56,4)="REDS",RIGHT(Calendar!CI56,6)="BLACKS",RIGHT(Calendar!CI56,5)="BLUES"),Calendar!CH56,"")</f>
        <v/>
      </c>
      <c r="AH56" s="21" t="str">
        <f>IF(OR(RIGHT(Calendar!CL56,4)="REDS",RIGHT(Calendar!CL56,6)="BLACKS",RIGHT(Calendar!CL56,5)="BLUES"),Calendar!CK56,"")</f>
        <v/>
      </c>
      <c r="AI56" s="21" t="str">
        <f>IF(OR(RIGHT(Calendar!CO56,4)="REDS",RIGHT(Calendar!CO56,6)="BLACKS",RIGHT(Calendar!CO56,5)="BLUES"),Calendar!CN56,"")</f>
        <v/>
      </c>
      <c r="AJ56" s="21" t="str">
        <f>IF(OR(RIGHT(Calendar!CR56,4)="REDS",RIGHT(Calendar!CR56,6)="BLACKS",RIGHT(Calendar!CR56,5)="BLUES"),Calendar!CQ56,"")</f>
        <v/>
      </c>
      <c r="AK56" s="21" t="str">
        <f>IF(OR(RIGHT(Calendar!CU56,4)="REDS",RIGHT(Calendar!CU56,6)="BLACKS",RIGHT(Calendar!CU56,5)="BLUES"),Calendar!CT56,"")</f>
        <v/>
      </c>
      <c r="AL56" s="21" t="str">
        <f>IF(OR(RIGHT(Calendar!CX56,4)="REDS",RIGHT(Calendar!CX56,6)="BLACKS",RIGHT(Calendar!CX56,5)="BLUES"),Calendar!CW56,"")</f>
        <v/>
      </c>
      <c r="AM56" s="21" t="str">
        <f>IF(OR(RIGHT(Calendar!DA56,4)="REDS",RIGHT(Calendar!DA56,6)="BLACKS",RIGHT(Calendar!DA56,5)="BLUES"),Calendar!CZ56,"")</f>
        <v/>
      </c>
      <c r="AN56" s="21" t="str">
        <f>IF(OR(RIGHT(Calendar!DD56,4)="REDS",RIGHT(Calendar!DD56,6)="BLACKS",RIGHT(Calendar!DD56,5)="BLUES"),Calendar!DC56,"")</f>
        <v/>
      </c>
      <c r="AO56" s="21" t="str">
        <f>IF(OR(RIGHT(Calendar!DG56,4)="REDS",RIGHT(Calendar!DG56,6)="BLACKS",RIGHT(Calendar!DG56,5)="BLUES"),Calendar!DF56,"")</f>
        <v/>
      </c>
      <c r="AP56" s="21" t="str">
        <f>IF(OR(RIGHT(Calendar!DJ56,4)="REDS",RIGHT(Calendar!DJ56,6)="BLACKS",RIGHT(Calendar!DJ56,5)="BLUES"),Calendar!DI56,"")</f>
        <v/>
      </c>
      <c r="AQ56" s="21" t="str">
        <f>IF(OR(RIGHT(Calendar!DM56,4)="REDS",RIGHT(Calendar!DM56,6)="BLACKS",RIGHT(Calendar!DM56,5)="BLUES"),Calendar!DL56,"")</f>
        <v/>
      </c>
      <c r="AR56" s="21" t="str">
        <f>IF(OR(RIGHT(Calendar!DP56,4)="REDS",RIGHT(Calendar!DP56,6)="BLACKS",RIGHT(Calendar!DP56,5)="BLUES"),Calendar!DO56,"")</f>
        <v/>
      </c>
      <c r="AS56" s="21" t="str">
        <f>IF(OR(RIGHT(Calendar!DS56,4)="REDS",RIGHT(Calendar!DS56,6)="BLACKS",RIGHT(Calendar!DS56,5)="BLUES"),Calendar!DR56,"")</f>
        <v/>
      </c>
      <c r="AT56" s="21" t="str">
        <f>IF(OR(RIGHT(Calendar!DV56,4)="REDS",RIGHT(Calendar!DV56,6)="BLACKS",RIGHT(Calendar!DV56,5)="BLUES"),Calendar!DU56,"")</f>
        <v/>
      </c>
      <c r="AU56" s="21" t="str">
        <f>IF(OR(RIGHT(Calendar!DY56,4)="REDS",RIGHT(Calendar!DY56,6)="BLACKS",RIGHT(Calendar!DY56,5)="BLUES"),Calendar!DX56,"")</f>
        <v/>
      </c>
      <c r="AV56" s="21" t="str">
        <f>IF(OR(RIGHT(Calendar!EB56,4)="REDS",RIGHT(Calendar!EB56,6)="BLACKS",RIGHT(Calendar!EB56,5)="BLUES"),Calendar!EA56,"")</f>
        <v/>
      </c>
      <c r="AW56" s="66" t="str">
        <f>IF(Calendar!I56="","",CONCATENATE(A56,"_",Calendar!H56,"_",Calendar!I56,"_",Calendar!J56,","))</f>
        <v/>
      </c>
      <c r="AX56" s="66" t="str">
        <f>IF(Calendar!L56="","",CONCATENATE(A56,"_",Calendar!K56,"_",Calendar!L56,"_",Calendar!M56,","))</f>
        <v/>
      </c>
      <c r="AY56" s="66" t="str">
        <f>IF(Calendar!O56="","",CONCATENATE(A56,"_",Calendar!N56,"_",Calendar!O56,"_",Calendar!P56,","))</f>
        <v/>
      </c>
      <c r="AZ56" s="66" t="str">
        <f>IF(Calendar!R56="","",CONCATENATE(A56,"_",Calendar!Q56,"_",Calendar!R56,"_",Calendar!S56,","))</f>
        <v>42238_0.416666666666667_VERLAINE_U7 BLACKs,</v>
      </c>
      <c r="BA56" s="66" t="str">
        <f>IF(Calendar!U56="","",CONCATENATE(A56,"_",Calendar!T56,"_",Calendar!U56,"_",Calendar!V56,","))</f>
        <v/>
      </c>
      <c r="BB56" s="66" t="str">
        <f>IF(Calendar!X56="","",CONCATENATE(A56,"_",Calendar!W56,"_",Calendar!X56,"_",Calendar!Y56,","))</f>
        <v/>
      </c>
      <c r="BC56" s="66" t="str">
        <f>IF(Calendar!AA56="","",CONCATENATE(A56,"_",Calendar!Z56,"_",Calendar!AA56,"_",Calendar!AB56,","))</f>
        <v>42238_0.479166666666667_VERLAINE_U8 BLACKs,</v>
      </c>
      <c r="BD56" s="66" t="str">
        <f>IF(Calendar!AD56="","",CONCATENATE(A56,"_",Calendar!AC56,"_",Calendar!AD56,"_",Calendar!AE56,","))</f>
        <v>42238_0.479166666666667_U8 REDs_FLEMALLE,</v>
      </c>
      <c r="BE56" s="66" t="str">
        <f>IF(Calendar!AG56="","",CONCATENATE(A56,"_",Calendar!AF56,"_",Calendar!AG56,"_",Calendar!AH56,","))</f>
        <v/>
      </c>
      <c r="BF56" s="66" t="str">
        <f>IF(Calendar!AJ56="","",CONCATENATE(A56,"_",Calendar!AI56,"_",Calendar!AJ56,"_",Calendar!AK56,","))</f>
        <v>42238_0.479166666666667_VERLAINE_U9 BLACKs,</v>
      </c>
      <c r="BG56" s="66" t="str">
        <f>IF(Calendar!AM56="","",CONCATENATE(A56,"_",Calendar!AL56,"_",Calendar!AM56,"_",Calendar!AN56,","))</f>
        <v>42238_0.479166666666667_VERLAINE_U9 REDs,</v>
      </c>
      <c r="BH56" s="66" t="str">
        <f>IF(Calendar!AP56="","",CONCATENATE(A56,"_",Calendar!AO56,"_",Calendar!AP56,"_",Calendar!AQ56,","))</f>
        <v/>
      </c>
      <c r="BI56" s="66" t="str">
        <f>IF(Calendar!AS56="","",CONCATENATE(A56,"_",Calendar!AR56,"_",Calendar!AS56,"_",Calendar!AT56,","))</f>
        <v>42238_0.479166666666667_VERLAINE_U10 BLACKs,</v>
      </c>
      <c r="BJ56" s="66" t="str">
        <f>IF(Calendar!AV56="","",CONCATENATE(A56,"_",Calendar!AU56,"_",Calendar!AV56,"_",Calendar!AW56,","))</f>
        <v/>
      </c>
      <c r="BK56" s="66" t="str">
        <f>IF(Calendar!AY56="","",CONCATENATE(A56,"_",Calendar!AX56,"_",Calendar!AY56,"_",Calendar!AZ56,","))</f>
        <v/>
      </c>
      <c r="BL56" s="66" t="str">
        <f>IF(Calendar!BB56="","",CONCATENATE(A56,"_",Calendar!BA56,"_",Calendar!BB56,"_",Calendar!BC56,","))</f>
        <v>42238_0.416666666666667_VERLAINE_U11 BLACKs,</v>
      </c>
      <c r="BM56" s="66" t="str">
        <f>IF(Calendar!BE56="","",CONCATENATE(A56,"_",Calendar!BD56,"_",Calendar!BE56,"_",Calendar!BF56,","))</f>
        <v/>
      </c>
      <c r="BN56" s="66" t="str">
        <f>IF(Calendar!BH56="","",CONCATENATE(A56,"_",Calendar!BG56,"_",Calendar!BH56,"_",Calendar!BI56,","))</f>
        <v/>
      </c>
      <c r="BO56" s="66" t="str">
        <f>IF(Calendar!BK56="","",CONCATENATE(A56,"_",Calendar!BJ56,"_",Calendar!BK56,"_",Calendar!BL56,","))</f>
        <v/>
      </c>
      <c r="BP56" s="66" t="str">
        <f>IF(Calendar!BN56="","",CONCATENATE(A56,"_",Calendar!BM56,"_",Calendar!BN56,"_",Calendar!BO56,","))</f>
        <v/>
      </c>
      <c r="BQ56" s="66" t="str">
        <f>IF(Calendar!BQ56="","",CONCATENATE(A56,"_",Calendar!BP56,"_",Calendar!BQ56,"_",Calendar!BR56,","))</f>
        <v/>
      </c>
      <c r="BR56" s="66" t="str">
        <f>IF(Calendar!BT56="","",CONCATENATE(A56,"_",Calendar!BS56,"_",Calendar!BT56,"_",Calendar!BU56,","))</f>
        <v/>
      </c>
      <c r="BS56" s="66" t="str">
        <f>IF(Calendar!BW56="","",CONCATENATE(A56,"_",Calendar!BV56,"_",Calendar!BW56,"_",Calendar!BX56,","))</f>
        <v/>
      </c>
      <c r="BT56" s="66" t="str">
        <f>IF(Calendar!BZ56="","",CONCATENATE(A56,"_",Calendar!BY56,"_",Calendar!BZ56,"_",Calendar!CA56,","))</f>
        <v/>
      </c>
      <c r="BU56" s="66" t="str">
        <f>IF(Calendar!CC56="","",CONCATENATE(A56,"_",Calendar!CB56,"_",Calendar!CC56,"_",Calendar!CD56,","))</f>
        <v>42238_0.645833333333333_VERLAINE_U14 BLACKs,</v>
      </c>
      <c r="BV56" s="66" t="str">
        <f>IF(Calendar!CF56="","",CONCATENATE(A56,"_",Calendar!CE56,"_",Calendar!CF56,"_",Calendar!CG56,","))</f>
        <v/>
      </c>
      <c r="BW56" s="66" t="str">
        <f>IF(Calendar!CI56="","",CONCATENATE(A56,"_",Calendar!CH56,"_",Calendar!CI56,"_",Calendar!CJ56,","))</f>
        <v/>
      </c>
      <c r="BX56" s="66" t="str">
        <f>IF(Calendar!CL56="","",CONCATENATE(A56,"_",Calendar!CK56,"_",Calendar!CL56,"_",Calendar!CM56,","))</f>
        <v/>
      </c>
      <c r="BY56" s="66" t="str">
        <f>IF(Calendar!CO56="","",CONCATENATE(A56,"_",Calendar!CN56,"_",Calendar!CO56,"_",Calendar!CP56,","))</f>
        <v>42238_0.583333333333333_VERLAINE_U16 BLACKs,</v>
      </c>
      <c r="BZ56" s="66" t="str">
        <f>IF(Calendar!CR56="","",CONCATENATE(A56,"_",Calendar!CQ56,"_",Calendar!CR56,"_",Calendar!CS56,","))</f>
        <v/>
      </c>
      <c r="CA56" s="66" t="str">
        <f>IF(Calendar!CU56="","",CONCATENATE(A56,"_",Calendar!CT56,"_",Calendar!CU56,"_",Calendar!CV56,","))</f>
        <v/>
      </c>
      <c r="CB56" s="66" t="str">
        <f>IF(Calendar!CX56="","",CONCATENATE(A56,"_",Calendar!CW56,"_",Calendar!CX56,"_",Calendar!CY56,","))</f>
        <v/>
      </c>
      <c r="CC56" s="66" t="str">
        <f>IF(Calendar!DA56="","",CONCATENATE(A56,"_",Calendar!CZ56,"_",Calendar!DA56,"_",Calendar!DB56,","))</f>
        <v/>
      </c>
      <c r="CD56" s="66" t="str">
        <f>IF(Calendar!DD56="","",CONCATENATE(A56,"_",Calendar!DC56,"_",Calendar!DD56,"_",Calendar!DE56,","))</f>
        <v/>
      </c>
      <c r="CE56" s="66" t="str">
        <f>IF(Calendar!DG56="","",CONCATENATE(A56,"_",Calendar!DF56,"_",Calendar!DG56,"_",Calendar!DH56,","))</f>
        <v/>
      </c>
      <c r="CF56" s="66" t="str">
        <f>IF(Calendar!DJ56="","",CONCATENATE(A56,"_",Calendar!DI56,"_",Calendar!DJ56,"_",Calendar!DK56,","))</f>
        <v/>
      </c>
      <c r="CG56" s="66" t="str">
        <f>IF(Calendar!DM56="","",CONCATENATE(A56,"_",Calendar!DL56,"_",Calendar!DM56,"_",Calendar!DN56,","))</f>
        <v/>
      </c>
      <c r="CH56" s="66" t="str">
        <f>IF(Calendar!DP56="","",CONCATENATE(A56,"_",Calendar!DO56,"_",Calendar!DP56,"_",Calendar!DQ56,","))</f>
        <v/>
      </c>
      <c r="CI56" s="66" t="str">
        <f>IF(Calendar!DS56="","",CONCATENATE(A56,"_",Calendar!DR56,"_",Calendar!DS56,"_",Calendar!DT56,","))</f>
        <v/>
      </c>
      <c r="CJ56" s="66" t="str">
        <f>IF(Calendar!DV56="","",CONCATENATE(A56,"_",Calendar!DU56,"_",Calendar!DV56,"_",Calendar!DW56,","))</f>
        <v/>
      </c>
      <c r="CK56" s="66" t="str">
        <f>IF(Calendar!DY56="","",CONCATENATE(A56,"_",Calendar!DX56,"_",Calendar!DY56,"_",Calendar!DZ56,","))</f>
        <v/>
      </c>
      <c r="CL56" s="90" t="str">
        <f>IF(Calendar!EB56="","",CONCATENATE(A56,"_",Calendar!EA56,"_",Calendar!EB56,"_",Calendar!EC56,","))</f>
        <v/>
      </c>
      <c r="CM56" s="94" t="str">
        <f t="shared" si="1"/>
        <v>42238_0.416666666666667_VERLAINE_U7 BLACKs,42238_0.479166666666667_VERLAINE_U8 BLACKs,42238_0.479166666666667_U8 REDs_FLEMALLE,42238_0.479166666666667_VERLAINE_U9 BLACKs,42238_0.479166666666667_VERLAINE_U9 REDs,</v>
      </c>
      <c r="CN56" s="95" t="str">
        <f t="shared" si="2"/>
        <v>42238_0.479166666666667_VERLAINE_U10 BLACKs,42238_0.416666666666667_VERLAINE_U11 BLACKs,</v>
      </c>
      <c r="CO56" s="96" t="str">
        <f t="shared" si="3"/>
        <v>42238_0.645833333333333_VERLAINE_U14 BLACKs,42238_0.583333333333333_VERLAINE_U16 BLACKs,</v>
      </c>
      <c r="CP56" s="94" t="str">
        <f>IF(View!$D$1&lt;&gt;"OK","",IF(OR(View!$C$3="K+4",View!$C$3="K+4 &amp; K+7",View!$C$3="K+4 &amp; K+10",View!$C$3="ALL"),IF(CM56="","",IF(AND(HomeCalc!$A56&gt;=View!$C$1,HomeCalc!A56&lt;=View!$C$2),HomeCalc!CM56,"")),""))</f>
        <v/>
      </c>
      <c r="CQ56" s="95" t="str">
        <f>IF(View!$D$1&lt;&gt;"OK","",IF(OR(View!$C$3="K+7",View!$C$3="K+4 &amp; K+7",View!$C$3="K+7 &amp; K+10",View!$C$3="ALL"),IF(CN56="","",IF(AND(HomeCalc!$A56&gt;=View!$C$1,HomeCalc!A56&lt;=View!$C$2),HomeCalc!CN56,"")),""))</f>
        <v/>
      </c>
      <c r="CR56" s="96" t="str">
        <f>IF(View!$D$1&lt;&gt;"OK","",IF(OR(View!$C$3="K+10",View!$C$3="K+4 &amp; K+10",View!$C$3="K+7 &amp; K+10",View!$C$3="ALL"),IF(CO56="","",IF(AND(HomeCalc!$A56&gt;=View!$C$1,HomeCalc!A56&lt;=View!$C$2),HomeCalc!CO56,"")),""))</f>
        <v/>
      </c>
      <c r="CS56" s="102" t="str">
        <f>IF(View!$D$1&lt;&gt;"OK","",CONCATENATE(CS55,CP56,CQ56,CR56))</f>
        <v/>
      </c>
    </row>
    <row r="57" spans="1:97" ht="15.75" x14ac:dyDescent="0.25">
      <c r="A57" s="11">
        <v>42239</v>
      </c>
      <c r="B57" s="16" t="s">
        <v>69</v>
      </c>
      <c r="C57" s="18">
        <f t="shared" si="4"/>
        <v>8</v>
      </c>
      <c r="D57" s="26" t="s">
        <v>65</v>
      </c>
      <c r="E57" s="24" t="s">
        <v>61</v>
      </c>
      <c r="F57" s="64">
        <f t="shared" si="0"/>
        <v>1</v>
      </c>
      <c r="G57" s="21" t="str">
        <f>IF(OR(RIGHT(Calendar!I57,4)="REDS",RIGHT(Calendar!I57,6)="BLACKS",RIGHT(Calendar!I57,5)="BLUES"),Calendar!H57,"")</f>
        <v/>
      </c>
      <c r="H57" s="21" t="str">
        <f>IF(OR(RIGHT(Calendar!L57,4)="REDS",RIGHT(Calendar!L57,6)="BLACKS",RIGHT(Calendar!L57,5)="BLUES"),Calendar!K57,"")</f>
        <v/>
      </c>
      <c r="I57" s="21" t="str">
        <f>IF(OR(RIGHT(Calendar!O57,4)="REDS",RIGHT(Calendar!O57,6)="BLACKS",RIGHT(Calendar!O57,5)="BLUES"),Calendar!N57,"")</f>
        <v/>
      </c>
      <c r="J57" s="21" t="str">
        <f>IF(OR(RIGHT(Calendar!R57,4)="REDS",RIGHT(Calendar!R57,6)="BLACKS",RIGHT(Calendar!R57,5)="BLUES"),Calendar!Q57,"")</f>
        <v/>
      </c>
      <c r="K57" s="21" t="str">
        <f>IF(OR(RIGHT(Calendar!U57,4)="REDS",RIGHT(Calendar!U57,6)="BLACKS",RIGHT(Calendar!U57,5)="BLUES"),Calendar!T57,"")</f>
        <v/>
      </c>
      <c r="L57" s="21" t="str">
        <f>IF(OR(RIGHT(Calendar!X57,4)="REDS",RIGHT(Calendar!X57,6)="BLACKS",RIGHT(Calendar!X57,5)="BLUES"),Calendar!W57,"")</f>
        <v/>
      </c>
      <c r="M57" s="21" t="str">
        <f>IF(OR(RIGHT(Calendar!AA57,4)="REDS",RIGHT(Calendar!AA57,6)="BLACKS",RIGHT(Calendar!AA57,5)="BLUES"),Calendar!Z57,"")</f>
        <v/>
      </c>
      <c r="N57" s="21" t="str">
        <f>IF(OR(RIGHT(Calendar!AD57,4)="REDS",RIGHT(Calendar!AD57,6)="BLACKS",RIGHT(Calendar!AD57,5)="BLUES"),Calendar!AC57,"")</f>
        <v/>
      </c>
      <c r="O57" s="21" t="str">
        <f>IF(OR(RIGHT(Calendar!AG57,4)="REDS",RIGHT(Calendar!AG57,6)="BLACKS",RIGHT(Calendar!AG57,5)="BLUES"),Calendar!AF57,"")</f>
        <v/>
      </c>
      <c r="P57" s="21" t="str">
        <f>IF(OR(RIGHT(Calendar!AJ57,4)="REDS",RIGHT(Calendar!AJ57,6)="BLACKS",RIGHT(Calendar!AJ57,5)="BLUES"),Calendar!AI57,"")</f>
        <v/>
      </c>
      <c r="Q57" s="21" t="str">
        <f>IF(OR(RIGHT(Calendar!AM57,4)="REDS",RIGHT(Calendar!AM57,6)="BLACKS",RIGHT(Calendar!AM57,5)="BLUES"),Calendar!AL57,"")</f>
        <v/>
      </c>
      <c r="R57" s="21" t="str">
        <f>IF(OR(RIGHT(Calendar!AP57,4)="REDS",RIGHT(Calendar!AP57,6)="BLACKS",RIGHT(Calendar!AP57,5)="BLUES"),Calendar!AO57,"")</f>
        <v/>
      </c>
      <c r="S57" s="21" t="str">
        <f>IF(OR(RIGHT(Calendar!AS57,4)="REDS",RIGHT(Calendar!AS57,6)="BLACKS",RIGHT(Calendar!AS57,5)="BLUES"),Calendar!AR57,"")</f>
        <v/>
      </c>
      <c r="T57" s="21" t="str">
        <f>IF(OR(RIGHT(Calendar!AV57,4)="REDS",RIGHT(Calendar!AV57,6)="BLACKS",RIGHT(Calendar!AV57,5)="BLUES"),Calendar!AU57,"")</f>
        <v/>
      </c>
      <c r="U57" s="21" t="str">
        <f>IF(OR(RIGHT(Calendar!AY57,4)="REDS",RIGHT(Calendar!AY57,6)="BLACKS",RIGHT(Calendar!AY57,5)="BLUES"),Calendar!AX57,"")</f>
        <v/>
      </c>
      <c r="V57" s="21" t="str">
        <f>IF(OR(RIGHT(Calendar!BB57,4)="REDS",RIGHT(Calendar!BB57,6)="BLACKS",RIGHT(Calendar!BB57,5)="BLUES"),Calendar!BA57,"")</f>
        <v/>
      </c>
      <c r="W57" s="21" t="str">
        <f>IF(OR(RIGHT(Calendar!BE57,4)="REDS",RIGHT(Calendar!BE57,6)="BLACKS",RIGHT(Calendar!BE57,5)="BLUES"),Calendar!BD57,"")</f>
        <v/>
      </c>
      <c r="X57" s="21" t="str">
        <f>IF(OR(RIGHT(Calendar!BH57,4)="REDS",RIGHT(Calendar!BH57,6)="BLACKS",RIGHT(Calendar!BH57,5)="BLUES"),Calendar!BG57,"")</f>
        <v/>
      </c>
      <c r="Y57" s="21" t="str">
        <f>IF(OR(RIGHT(Calendar!BK57,4)="REDS",RIGHT(Calendar!BK57,6)="BLACKS",RIGHT(Calendar!BK57,5)="BLUES"),Calendar!BJ57,"")</f>
        <v/>
      </c>
      <c r="Z57" s="21" t="str">
        <f>IF(OR(RIGHT(Calendar!BN57,4)="REDS",RIGHT(Calendar!BN57,6)="BLACKS",RIGHT(Calendar!BN57,5)="BLUES"),Calendar!BM57,"")</f>
        <v/>
      </c>
      <c r="AA57" s="21" t="str">
        <f>IF(OR(RIGHT(Calendar!BQ57,4)="REDS",RIGHT(Calendar!BQ57,6)="BLACKS",RIGHT(Calendar!BQ57,5)="BLUES"),Calendar!BP57,"")</f>
        <v/>
      </c>
      <c r="AB57" s="21" t="str">
        <f>IF(OR(RIGHT(Calendar!BT57,4)="REDS",RIGHT(Calendar!BT57,6)="BLACKS",RIGHT(Calendar!BT57,5)="BLUES"),Calendar!BS57,"")</f>
        <v/>
      </c>
      <c r="AC57" s="21" t="str">
        <f>IF(OR(RIGHT(Calendar!BW57,4)="REDS",RIGHT(Calendar!BW57,6)="BLACKS",RIGHT(Calendar!BW57,5)="BLUES"),Calendar!BV57,"")</f>
        <v/>
      </c>
      <c r="AD57" s="21" t="str">
        <f>IF(OR(RIGHT(Calendar!BZ57,4)="REDS",RIGHT(Calendar!BZ57,6)="BLACKS",RIGHT(Calendar!BZ57,5)="BLUES"),Calendar!BY57,"")</f>
        <v/>
      </c>
      <c r="AE57" s="21" t="str">
        <f>IF(OR(RIGHT(Calendar!CC57,4)="REDS",RIGHT(Calendar!CC57,6)="BLACKS",RIGHT(Calendar!CC57,5)="BLUES"),Calendar!CB57,"")</f>
        <v/>
      </c>
      <c r="AF57" s="21" t="str">
        <f>IF(OR(RIGHT(Calendar!CF57,4)="REDS",RIGHT(Calendar!CF57,6)="BLACKS",RIGHT(Calendar!CF57,5)="BLUES"),Calendar!CE57,"")</f>
        <v/>
      </c>
      <c r="AG57" s="21" t="str">
        <f>IF(OR(RIGHT(Calendar!CI57,4)="REDS",RIGHT(Calendar!CI57,6)="BLACKS",RIGHT(Calendar!CI57,5)="BLUES"),Calendar!CH57,"")</f>
        <v/>
      </c>
      <c r="AH57" s="21" t="str">
        <f>IF(OR(RIGHT(Calendar!CL57,4)="REDS",RIGHT(Calendar!CL57,6)="BLACKS",RIGHT(Calendar!CL57,5)="BLUES"),Calendar!CK57,"")</f>
        <v/>
      </c>
      <c r="AI57" s="21" t="str">
        <f>IF(OR(RIGHT(Calendar!CO57,4)="REDS",RIGHT(Calendar!CO57,6)="BLACKS",RIGHT(Calendar!CO57,5)="BLUES"),Calendar!CN57,"")</f>
        <v/>
      </c>
      <c r="AJ57" s="21" t="str">
        <f>IF(OR(RIGHT(Calendar!CR57,4)="REDS",RIGHT(Calendar!CR57,6)="BLACKS",RIGHT(Calendar!CR57,5)="BLUES"),Calendar!CQ57,"")</f>
        <v/>
      </c>
      <c r="AK57" s="21" t="str">
        <f>IF(OR(RIGHT(Calendar!CU57,4)="REDS",RIGHT(Calendar!CU57,6)="BLACKS",RIGHT(Calendar!CU57,5)="BLUES"),Calendar!CT57,"")</f>
        <v/>
      </c>
      <c r="AL57" s="21" t="str">
        <f>IF(OR(RIGHT(Calendar!CX57,4)="REDS",RIGHT(Calendar!CX57,6)="BLACKS",RIGHT(Calendar!CX57,5)="BLUES"),Calendar!CW57,"")</f>
        <v/>
      </c>
      <c r="AM57" s="21" t="str">
        <f>IF(OR(RIGHT(Calendar!DA57,4)="REDS",RIGHT(Calendar!DA57,6)="BLACKS",RIGHT(Calendar!DA57,5)="BLUES"),Calendar!CZ57,"")</f>
        <v/>
      </c>
      <c r="AN57" s="21" t="str">
        <f>IF(OR(RIGHT(Calendar!DD57,4)="REDS",RIGHT(Calendar!DD57,6)="BLACKS",RIGHT(Calendar!DD57,5)="BLUES"),Calendar!DC57,"")</f>
        <v/>
      </c>
      <c r="AO57" s="21" t="str">
        <f>IF(OR(RIGHT(Calendar!DG57,4)="REDS",RIGHT(Calendar!DG57,6)="BLACKS",RIGHT(Calendar!DG57,5)="BLUES"),Calendar!DF57,"")</f>
        <v/>
      </c>
      <c r="AP57" s="21" t="str">
        <f>IF(OR(RIGHT(Calendar!DJ57,4)="REDS",RIGHT(Calendar!DJ57,6)="BLACKS",RIGHT(Calendar!DJ57,5)="BLUES"),Calendar!DI57,"")</f>
        <v/>
      </c>
      <c r="AQ57" s="21" t="str">
        <f>IF(OR(RIGHT(Calendar!DM57,4)="REDS",RIGHT(Calendar!DM57,6)="BLACKS",RIGHT(Calendar!DM57,5)="BLUES"),Calendar!DL57,"")</f>
        <v/>
      </c>
      <c r="AR57" s="21" t="str">
        <f>IF(OR(RIGHT(Calendar!DP57,4)="REDS",RIGHT(Calendar!DP57,6)="BLACKS",RIGHT(Calendar!DP57,5)="BLUES"),Calendar!DO57,"")</f>
        <v/>
      </c>
      <c r="AS57" s="21" t="str">
        <f>IF(OR(RIGHT(Calendar!DS57,4)="REDS",RIGHT(Calendar!DS57,6)="BLACKS",RIGHT(Calendar!DS57,5)="BLUES"),Calendar!DR57,"")</f>
        <v/>
      </c>
      <c r="AT57" s="21">
        <f>IF(OR(RIGHT(Calendar!DV57,4)="REDS",RIGHT(Calendar!DV57,6)="BLACKS",RIGHT(Calendar!DV57,5)="BLUES"),Calendar!DU57,"")</f>
        <v>0.625</v>
      </c>
      <c r="AU57" s="21" t="str">
        <f>IF(OR(RIGHT(Calendar!DY57,4)="REDS",RIGHT(Calendar!DY57,6)="BLACKS",RIGHT(Calendar!DY57,5)="BLUES"),Calendar!DX57,"")</f>
        <v/>
      </c>
      <c r="AV57" s="21" t="str">
        <f>IF(OR(RIGHT(Calendar!EB57,4)="REDS",RIGHT(Calendar!EB57,6)="BLACKS",RIGHT(Calendar!EB57,5)="BLUES"),Calendar!EA57,"")</f>
        <v/>
      </c>
      <c r="AW57" s="66" t="str">
        <f>IF(Calendar!I57="","",CONCATENATE(A57,"_",Calendar!H57,"_",Calendar!I57,"_",Calendar!J57,","))</f>
        <v/>
      </c>
      <c r="AX57" s="66" t="str">
        <f>IF(Calendar!L57="","",CONCATENATE(A57,"_",Calendar!K57,"_",Calendar!L57,"_",Calendar!M57,","))</f>
        <v/>
      </c>
      <c r="AY57" s="66" t="str">
        <f>IF(Calendar!O57="","",CONCATENATE(A57,"_",Calendar!N57,"_",Calendar!O57,"_",Calendar!P57,","))</f>
        <v/>
      </c>
      <c r="AZ57" s="66" t="str">
        <f>IF(Calendar!R57="","",CONCATENATE(A57,"_",Calendar!Q57,"_",Calendar!R57,"_",Calendar!S57,","))</f>
        <v/>
      </c>
      <c r="BA57" s="66" t="str">
        <f>IF(Calendar!U57="","",CONCATENATE(A57,"_",Calendar!T57,"_",Calendar!U57,"_",Calendar!V57,","))</f>
        <v/>
      </c>
      <c r="BB57" s="66" t="str">
        <f>IF(Calendar!X57="","",CONCATENATE(A57,"_",Calendar!W57,"_",Calendar!X57,"_",Calendar!Y57,","))</f>
        <v/>
      </c>
      <c r="BC57" s="66" t="str">
        <f>IF(Calendar!AA57="","",CONCATENATE(A57,"_",Calendar!Z57,"_",Calendar!AA57,"_",Calendar!AB57,","))</f>
        <v/>
      </c>
      <c r="BD57" s="66" t="str">
        <f>IF(Calendar!AD57="","",CONCATENATE(A57,"_",Calendar!AC57,"_",Calendar!AD57,"_",Calendar!AE57,","))</f>
        <v/>
      </c>
      <c r="BE57" s="66" t="str">
        <f>IF(Calendar!AG57="","",CONCATENATE(A57,"_",Calendar!AF57,"_",Calendar!AG57,"_",Calendar!AH57,","))</f>
        <v/>
      </c>
      <c r="BF57" s="66" t="str">
        <f>IF(Calendar!AJ57="","",CONCATENATE(A57,"_",Calendar!AI57,"_",Calendar!AJ57,"_",Calendar!AK57,","))</f>
        <v/>
      </c>
      <c r="BG57" s="66" t="str">
        <f>IF(Calendar!AM57="","",CONCATENATE(A57,"_",Calendar!AL57,"_",Calendar!AM57,"_",Calendar!AN57,","))</f>
        <v/>
      </c>
      <c r="BH57" s="66" t="str">
        <f>IF(Calendar!AP57="","",CONCATENATE(A57,"_",Calendar!AO57,"_",Calendar!AP57,"_",Calendar!AQ57,","))</f>
        <v/>
      </c>
      <c r="BI57" s="66" t="str">
        <f>IF(Calendar!AS57="","",CONCATENATE(A57,"_",Calendar!AR57,"_",Calendar!AS57,"_",Calendar!AT57,","))</f>
        <v/>
      </c>
      <c r="BJ57" s="66" t="str">
        <f>IF(Calendar!AV57="","",CONCATENATE(A57,"_",Calendar!AU57,"_",Calendar!AV57,"_",Calendar!AW57,","))</f>
        <v/>
      </c>
      <c r="BK57" s="66" t="str">
        <f>IF(Calendar!AY57="","",CONCATENATE(A57,"_",Calendar!AX57,"_",Calendar!AY57,"_",Calendar!AZ57,","))</f>
        <v/>
      </c>
      <c r="BL57" s="66" t="str">
        <f>IF(Calendar!BB57="","",CONCATENATE(A57,"_",Calendar!BA57,"_",Calendar!BB57,"_",Calendar!BC57,","))</f>
        <v/>
      </c>
      <c r="BM57" s="66" t="str">
        <f>IF(Calendar!BE57="","",CONCATENATE(A57,"_",Calendar!BD57,"_",Calendar!BE57,"_",Calendar!BF57,","))</f>
        <v/>
      </c>
      <c r="BN57" s="66" t="str">
        <f>IF(Calendar!BH57="","",CONCATENATE(A57,"_",Calendar!BG57,"_",Calendar!BH57,"_",Calendar!BI57,","))</f>
        <v/>
      </c>
      <c r="BO57" s="66" t="str">
        <f>IF(Calendar!BK57="","",CONCATENATE(A57,"_",Calendar!BJ57,"_",Calendar!BK57,"_",Calendar!BL57,","))</f>
        <v/>
      </c>
      <c r="BP57" s="66" t="str">
        <f>IF(Calendar!BN57="","",CONCATENATE(A57,"_",Calendar!BM57,"_",Calendar!BN57,"_",Calendar!BO57,","))</f>
        <v/>
      </c>
      <c r="BQ57" s="66" t="str">
        <f>IF(Calendar!BQ57="","",CONCATENATE(A57,"_",Calendar!BP57,"_",Calendar!BQ57,"_",Calendar!BR57,","))</f>
        <v/>
      </c>
      <c r="BR57" s="66" t="str">
        <f>IF(Calendar!BT57="","",CONCATENATE(A57,"_",Calendar!BS57,"_",Calendar!BT57,"_",Calendar!BU57,","))</f>
        <v/>
      </c>
      <c r="BS57" s="66" t="str">
        <f>IF(Calendar!BW57="","",CONCATENATE(A57,"_",Calendar!BV57,"_",Calendar!BW57,"_",Calendar!BX57,","))</f>
        <v/>
      </c>
      <c r="BT57" s="66" t="str">
        <f>IF(Calendar!BZ57="","",CONCATENATE(A57,"_",Calendar!BY57,"_",Calendar!BZ57,"_",Calendar!CA57,","))</f>
        <v/>
      </c>
      <c r="BU57" s="66" t="str">
        <f>IF(Calendar!CC57="","",CONCATENATE(A57,"_",Calendar!CB57,"_",Calendar!CC57,"_",Calendar!CD57,","))</f>
        <v/>
      </c>
      <c r="BV57" s="66" t="str">
        <f>IF(Calendar!CF57="","",CONCATENATE(A57,"_",Calendar!CE57,"_",Calendar!CF57,"_",Calendar!CG57,","))</f>
        <v/>
      </c>
      <c r="BW57" s="66" t="str">
        <f>IF(Calendar!CI57="","",CONCATENATE(A57,"_",Calendar!CH57,"_",Calendar!CI57,"_",Calendar!CJ57,","))</f>
        <v/>
      </c>
      <c r="BX57" s="66" t="str">
        <f>IF(Calendar!CL57="","",CONCATENATE(A57,"_",Calendar!CK57,"_",Calendar!CL57,"_",Calendar!CM57,","))</f>
        <v/>
      </c>
      <c r="BY57" s="66" t="str">
        <f>IF(Calendar!CO57="","",CONCATENATE(A57,"_",Calendar!CN57,"_",Calendar!CO57,"_",Calendar!CP57,","))</f>
        <v/>
      </c>
      <c r="BZ57" s="66" t="str">
        <f>IF(Calendar!CR57="","",CONCATENATE(A57,"_",Calendar!CQ57,"_",Calendar!CR57,"_",Calendar!CS57,","))</f>
        <v/>
      </c>
      <c r="CA57" s="66" t="str">
        <f>IF(Calendar!CU57="","",CONCATENATE(A57,"_",Calendar!CT57,"_",Calendar!CU57,"_",Calendar!CV57,","))</f>
        <v/>
      </c>
      <c r="CB57" s="66" t="str">
        <f>IF(Calendar!CX57="","",CONCATENATE(A57,"_",Calendar!CW57,"_",Calendar!CX57,"_",Calendar!CY57,","))</f>
        <v/>
      </c>
      <c r="CC57" s="66" t="str">
        <f>IF(Calendar!DA57="","",CONCATENATE(A57,"_",Calendar!CZ57,"_",Calendar!DA57,"_",Calendar!DB57,","))</f>
        <v/>
      </c>
      <c r="CD57" s="66" t="str">
        <f>IF(Calendar!DD57="","",CONCATENATE(A57,"_",Calendar!DC57,"_",Calendar!DD57,"_",Calendar!DE57,","))</f>
        <v/>
      </c>
      <c r="CE57" s="66" t="str">
        <f>IF(Calendar!DG57="","",CONCATENATE(A57,"_",Calendar!DF57,"_",Calendar!DG57,"_",Calendar!DH57,","))</f>
        <v/>
      </c>
      <c r="CF57" s="66" t="str">
        <f>IF(Calendar!DJ57="","",CONCATENATE(A57,"_",Calendar!DI57,"_",Calendar!DJ57,"_",Calendar!DK57,","))</f>
        <v/>
      </c>
      <c r="CG57" s="66" t="str">
        <f>IF(Calendar!DM57="","",CONCATENATE(A57,"_",Calendar!DL57,"_",Calendar!DM57,"_",Calendar!DN57,","))</f>
        <v/>
      </c>
      <c r="CH57" s="66" t="str">
        <f>IF(Calendar!DP57="","",CONCATENATE(A57,"_",Calendar!DO57,"_",Calendar!DP57,"_",Calendar!DQ57,","))</f>
        <v/>
      </c>
      <c r="CI57" s="66" t="str">
        <f>IF(Calendar!DS57="","",CONCATENATE(A57,"_",Calendar!DR57,"_",Calendar!DS57,"_",Calendar!DT57,","))</f>
        <v>42239_0.625_LIMONT_SEN BLACKs,</v>
      </c>
      <c r="CJ57" s="66" t="str">
        <f>IF(Calendar!DV57="","",CONCATENATE(A57,"_",Calendar!DU57,"_",Calendar!DV57,"_",Calendar!DW57,","))</f>
        <v>42239_0.625_SEN REDs_ANTHISNES B,</v>
      </c>
      <c r="CK57" s="66" t="str">
        <f>IF(Calendar!DY57="","",CONCATENATE(A57,"_",Calendar!DX57,"_",Calendar!DY57,"_",Calendar!DZ57,","))</f>
        <v/>
      </c>
      <c r="CL57" s="90" t="str">
        <f>IF(Calendar!EB57="","",CONCATENATE(A57,"_",Calendar!EA57,"_",Calendar!EB57,"_",Calendar!EC57,","))</f>
        <v/>
      </c>
      <c r="CM57" s="94" t="str">
        <f t="shared" si="1"/>
        <v/>
      </c>
      <c r="CN57" s="95" t="str">
        <f t="shared" si="2"/>
        <v/>
      </c>
      <c r="CO57" s="96" t="str">
        <f t="shared" si="3"/>
        <v>42239_0.625_LIMONT_SEN BLACKs,42239_0.625_SEN REDs_ANTHISNES B,</v>
      </c>
      <c r="CP57" s="94" t="str">
        <f>IF(View!$D$1&lt;&gt;"OK","",IF(OR(View!$C$3="K+4",View!$C$3="K+4 &amp; K+7",View!$C$3="K+4 &amp; K+10",View!$C$3="ALL"),IF(CM57="","",IF(AND(HomeCalc!$A57&gt;=View!$C$1,HomeCalc!A57&lt;=View!$C$2),HomeCalc!CM57,"")),""))</f>
        <v/>
      </c>
      <c r="CQ57" s="95" t="str">
        <f>IF(View!$D$1&lt;&gt;"OK","",IF(OR(View!$C$3="K+7",View!$C$3="K+4 &amp; K+7",View!$C$3="K+7 &amp; K+10",View!$C$3="ALL"),IF(CN57="","",IF(AND(HomeCalc!$A57&gt;=View!$C$1,HomeCalc!A57&lt;=View!$C$2),HomeCalc!CN57,"")),""))</f>
        <v/>
      </c>
      <c r="CR57" s="96" t="str">
        <f>IF(View!$D$1&lt;&gt;"OK","",IF(OR(View!$C$3="K+10",View!$C$3="K+4 &amp; K+10",View!$C$3="K+7 &amp; K+10",View!$C$3="ALL"),IF(CO57="","",IF(AND(HomeCalc!$A57&gt;=View!$C$1,HomeCalc!A57&lt;=View!$C$2),HomeCalc!CO57,"")),""))</f>
        <v/>
      </c>
      <c r="CS57" s="102" t="str">
        <f>IF(View!$D$1&lt;&gt;"OK","",CONCATENATE(CS56,CP57,CQ57,CR57))</f>
        <v/>
      </c>
    </row>
    <row r="58" spans="1:97" ht="15.75" x14ac:dyDescent="0.25">
      <c r="A58" s="11">
        <v>42240</v>
      </c>
      <c r="B58" s="16" t="s">
        <v>69</v>
      </c>
      <c r="C58" s="15">
        <f t="shared" si="4"/>
        <v>9</v>
      </c>
      <c r="D58" s="22" t="s">
        <v>66</v>
      </c>
      <c r="E58" s="24" t="s">
        <v>61</v>
      </c>
      <c r="F58" s="64">
        <f t="shared" si="0"/>
        <v>0</v>
      </c>
      <c r="G58" s="21" t="str">
        <f>IF(OR(RIGHT(Calendar!I58,4)="REDS",RIGHT(Calendar!I58,6)="BLACKS",RIGHT(Calendar!I58,5)="BLUES"),Calendar!H58,"")</f>
        <v/>
      </c>
      <c r="H58" s="21" t="str">
        <f>IF(OR(RIGHT(Calendar!L58,4)="REDS",RIGHT(Calendar!L58,6)="BLACKS",RIGHT(Calendar!L58,5)="BLUES"),Calendar!K58,"")</f>
        <v/>
      </c>
      <c r="I58" s="21" t="str">
        <f>IF(OR(RIGHT(Calendar!O58,4)="REDS",RIGHT(Calendar!O58,6)="BLACKS",RIGHT(Calendar!O58,5)="BLUES"),Calendar!N58,"")</f>
        <v/>
      </c>
      <c r="J58" s="21" t="str">
        <f>IF(OR(RIGHT(Calendar!R58,4)="REDS",RIGHT(Calendar!R58,6)="BLACKS",RIGHT(Calendar!R58,5)="BLUES"),Calendar!Q58,"")</f>
        <v/>
      </c>
      <c r="K58" s="21" t="str">
        <f>IF(OR(RIGHT(Calendar!U58,4)="REDS",RIGHT(Calendar!U58,6)="BLACKS",RIGHT(Calendar!U58,5)="BLUES"),Calendar!T58,"")</f>
        <v/>
      </c>
      <c r="L58" s="21" t="str">
        <f>IF(OR(RIGHT(Calendar!X58,4)="REDS",RIGHT(Calendar!X58,6)="BLACKS",RIGHT(Calendar!X58,5)="BLUES"),Calendar!W58,"")</f>
        <v/>
      </c>
      <c r="M58" s="21" t="str">
        <f>IF(OR(RIGHT(Calendar!AA58,4)="REDS",RIGHT(Calendar!AA58,6)="BLACKS",RIGHT(Calendar!AA58,5)="BLUES"),Calendar!Z58,"")</f>
        <v/>
      </c>
      <c r="N58" s="21" t="str">
        <f>IF(OR(RIGHT(Calendar!AD58,4)="REDS",RIGHT(Calendar!AD58,6)="BLACKS",RIGHT(Calendar!AD58,5)="BLUES"),Calendar!AC58,"")</f>
        <v/>
      </c>
      <c r="O58" s="21" t="str">
        <f>IF(OR(RIGHT(Calendar!AG58,4)="REDS",RIGHT(Calendar!AG58,6)="BLACKS",RIGHT(Calendar!AG58,5)="BLUES"),Calendar!AF58,"")</f>
        <v/>
      </c>
      <c r="P58" s="21" t="str">
        <f>IF(OR(RIGHT(Calendar!AJ58,4)="REDS",RIGHT(Calendar!AJ58,6)="BLACKS",RIGHT(Calendar!AJ58,5)="BLUES"),Calendar!AI58,"")</f>
        <v/>
      </c>
      <c r="Q58" s="21" t="str">
        <f>IF(OR(RIGHT(Calendar!AM58,4)="REDS",RIGHT(Calendar!AM58,6)="BLACKS",RIGHT(Calendar!AM58,5)="BLUES"),Calendar!AL58,"")</f>
        <v/>
      </c>
      <c r="R58" s="21" t="str">
        <f>IF(OR(RIGHT(Calendar!AP58,4)="REDS",RIGHT(Calendar!AP58,6)="BLACKS",RIGHT(Calendar!AP58,5)="BLUES"),Calendar!AO58,"")</f>
        <v/>
      </c>
      <c r="S58" s="21" t="str">
        <f>IF(OR(RIGHT(Calendar!AS58,4)="REDS",RIGHT(Calendar!AS58,6)="BLACKS",RIGHT(Calendar!AS58,5)="BLUES"),Calendar!AR58,"")</f>
        <v/>
      </c>
      <c r="T58" s="21" t="str">
        <f>IF(OR(RIGHT(Calendar!AV58,4)="REDS",RIGHT(Calendar!AV58,6)="BLACKS",RIGHT(Calendar!AV58,5)="BLUES"),Calendar!AU58,"")</f>
        <v/>
      </c>
      <c r="U58" s="21" t="str">
        <f>IF(OR(RIGHT(Calendar!AY58,4)="REDS",RIGHT(Calendar!AY58,6)="BLACKS",RIGHT(Calendar!AY58,5)="BLUES"),Calendar!AX58,"")</f>
        <v/>
      </c>
      <c r="V58" s="21" t="str">
        <f>IF(OR(RIGHT(Calendar!BB58,4)="REDS",RIGHT(Calendar!BB58,6)="BLACKS",RIGHT(Calendar!BB58,5)="BLUES"),Calendar!BA58,"")</f>
        <v/>
      </c>
      <c r="W58" s="21" t="str">
        <f>IF(OR(RIGHT(Calendar!BE58,4)="REDS",RIGHT(Calendar!BE58,6)="BLACKS",RIGHT(Calendar!BE58,5)="BLUES"),Calendar!BD58,"")</f>
        <v/>
      </c>
      <c r="X58" s="21" t="str">
        <f>IF(OR(RIGHT(Calendar!BH58,4)="REDS",RIGHT(Calendar!BH58,6)="BLACKS",RIGHT(Calendar!BH58,5)="BLUES"),Calendar!BG58,"")</f>
        <v/>
      </c>
      <c r="Y58" s="21" t="str">
        <f>IF(OR(RIGHT(Calendar!BK58,4)="REDS",RIGHT(Calendar!BK58,6)="BLACKS",RIGHT(Calendar!BK58,5)="BLUES"),Calendar!BJ58,"")</f>
        <v/>
      </c>
      <c r="Z58" s="21" t="str">
        <f>IF(OR(RIGHT(Calendar!BN58,4)="REDS",RIGHT(Calendar!BN58,6)="BLACKS",RIGHT(Calendar!BN58,5)="BLUES"),Calendar!BM58,"")</f>
        <v/>
      </c>
      <c r="AA58" s="21" t="str">
        <f>IF(OR(RIGHT(Calendar!BQ58,4)="REDS",RIGHT(Calendar!BQ58,6)="BLACKS",RIGHT(Calendar!BQ58,5)="BLUES"),Calendar!BP58,"")</f>
        <v/>
      </c>
      <c r="AB58" s="21" t="str">
        <f>IF(OR(RIGHT(Calendar!BT58,4)="REDS",RIGHT(Calendar!BT58,6)="BLACKS",RIGHT(Calendar!BT58,5)="BLUES"),Calendar!BS58,"")</f>
        <v/>
      </c>
      <c r="AC58" s="21" t="str">
        <f>IF(OR(RIGHT(Calendar!BW58,4)="REDS",RIGHT(Calendar!BW58,6)="BLACKS",RIGHT(Calendar!BW58,5)="BLUES"),Calendar!BV58,"")</f>
        <v/>
      </c>
      <c r="AD58" s="21" t="str">
        <f>IF(OR(RIGHT(Calendar!BZ58,4)="REDS",RIGHT(Calendar!BZ58,6)="BLACKS",RIGHT(Calendar!BZ58,5)="BLUES"),Calendar!BY58,"")</f>
        <v/>
      </c>
      <c r="AE58" s="21" t="str">
        <f>IF(OR(RIGHT(Calendar!CC58,4)="REDS",RIGHT(Calendar!CC58,6)="BLACKS",RIGHT(Calendar!CC58,5)="BLUES"),Calendar!CB58,"")</f>
        <v/>
      </c>
      <c r="AF58" s="21" t="str">
        <f>IF(OR(RIGHT(Calendar!CF58,4)="REDS",RIGHT(Calendar!CF58,6)="BLACKS",RIGHT(Calendar!CF58,5)="BLUES"),Calendar!CE58,"")</f>
        <v/>
      </c>
      <c r="AG58" s="21" t="str">
        <f>IF(OR(RIGHT(Calendar!CI58,4)="REDS",RIGHT(Calendar!CI58,6)="BLACKS",RIGHT(Calendar!CI58,5)="BLUES"),Calendar!CH58,"")</f>
        <v/>
      </c>
      <c r="AH58" s="21" t="str">
        <f>IF(OR(RIGHT(Calendar!CL58,4)="REDS",RIGHT(Calendar!CL58,6)="BLACKS",RIGHT(Calendar!CL58,5)="BLUES"),Calendar!CK58,"")</f>
        <v/>
      </c>
      <c r="AI58" s="21" t="str">
        <f>IF(OR(RIGHT(Calendar!CO58,4)="REDS",RIGHT(Calendar!CO58,6)="BLACKS",RIGHT(Calendar!CO58,5)="BLUES"),Calendar!CN58,"")</f>
        <v/>
      </c>
      <c r="AJ58" s="21" t="str">
        <f>IF(OR(RIGHT(Calendar!CR58,4)="REDS",RIGHT(Calendar!CR58,6)="BLACKS",RIGHT(Calendar!CR58,5)="BLUES"),Calendar!CQ58,"")</f>
        <v/>
      </c>
      <c r="AK58" s="21" t="str">
        <f>IF(OR(RIGHT(Calendar!CU58,4)="REDS",RIGHT(Calendar!CU58,6)="BLACKS",RIGHT(Calendar!CU58,5)="BLUES"),Calendar!CT58,"")</f>
        <v/>
      </c>
      <c r="AL58" s="21" t="str">
        <f>IF(OR(RIGHT(Calendar!CX58,4)="REDS",RIGHT(Calendar!CX58,6)="BLACKS",RIGHT(Calendar!CX58,5)="BLUES"),Calendar!CW58,"")</f>
        <v/>
      </c>
      <c r="AM58" s="21" t="str">
        <f>IF(OR(RIGHT(Calendar!DA58,4)="REDS",RIGHT(Calendar!DA58,6)="BLACKS",RIGHT(Calendar!DA58,5)="BLUES"),Calendar!CZ58,"")</f>
        <v/>
      </c>
      <c r="AN58" s="21" t="str">
        <f>IF(OR(RIGHT(Calendar!DD58,4)="REDS",RIGHT(Calendar!DD58,6)="BLACKS",RIGHT(Calendar!DD58,5)="BLUES"),Calendar!DC58,"")</f>
        <v/>
      </c>
      <c r="AO58" s="21" t="str">
        <f>IF(OR(RIGHT(Calendar!DG58,4)="REDS",RIGHT(Calendar!DG58,6)="BLACKS",RIGHT(Calendar!DG58,5)="BLUES"),Calendar!DF58,"")</f>
        <v/>
      </c>
      <c r="AP58" s="21" t="str">
        <f>IF(OR(RIGHT(Calendar!DJ58,4)="REDS",RIGHT(Calendar!DJ58,6)="BLACKS",RIGHT(Calendar!DJ58,5)="BLUES"),Calendar!DI58,"")</f>
        <v/>
      </c>
      <c r="AQ58" s="21" t="str">
        <f>IF(OR(RIGHT(Calendar!DM58,4)="REDS",RIGHT(Calendar!DM58,6)="BLACKS",RIGHT(Calendar!DM58,5)="BLUES"),Calendar!DL58,"")</f>
        <v/>
      </c>
      <c r="AR58" s="21" t="str">
        <f>IF(OR(RIGHT(Calendar!DP58,4)="REDS",RIGHT(Calendar!DP58,6)="BLACKS",RIGHT(Calendar!DP58,5)="BLUES"),Calendar!DO58,"")</f>
        <v/>
      </c>
      <c r="AS58" s="21" t="str">
        <f>IF(OR(RIGHT(Calendar!DS58,4)="REDS",RIGHT(Calendar!DS58,6)="BLACKS",RIGHT(Calendar!DS58,5)="BLUES"),Calendar!DR58,"")</f>
        <v/>
      </c>
      <c r="AT58" s="21" t="str">
        <f>IF(OR(RIGHT(Calendar!DV58,4)="REDS",RIGHT(Calendar!DV58,6)="BLACKS",RIGHT(Calendar!DV58,5)="BLUES"),Calendar!DU58,"")</f>
        <v/>
      </c>
      <c r="AU58" s="21" t="str">
        <f>IF(OR(RIGHT(Calendar!DY58,4)="REDS",RIGHT(Calendar!DY58,6)="BLACKS",RIGHT(Calendar!DY58,5)="BLUES"),Calendar!DX58,"")</f>
        <v/>
      </c>
      <c r="AV58" s="21" t="str">
        <f>IF(OR(RIGHT(Calendar!EB58,4)="REDS",RIGHT(Calendar!EB58,6)="BLACKS",RIGHT(Calendar!EB58,5)="BLUES"),Calendar!EA58,"")</f>
        <v/>
      </c>
      <c r="AW58" s="66" t="str">
        <f>IF(Calendar!I58="","",CONCATENATE(A58,"_",Calendar!H58,"_",Calendar!I58,"_",Calendar!J58,","))</f>
        <v/>
      </c>
      <c r="AX58" s="66" t="str">
        <f>IF(Calendar!L58="","",CONCATENATE(A58,"_",Calendar!K58,"_",Calendar!L58,"_",Calendar!M58,","))</f>
        <v/>
      </c>
      <c r="AY58" s="66" t="str">
        <f>IF(Calendar!O58="","",CONCATENATE(A58,"_",Calendar!N58,"_",Calendar!O58,"_",Calendar!P58,","))</f>
        <v/>
      </c>
      <c r="AZ58" s="66" t="str">
        <f>IF(Calendar!R58="","",CONCATENATE(A58,"_",Calendar!Q58,"_",Calendar!R58,"_",Calendar!S58,","))</f>
        <v/>
      </c>
      <c r="BA58" s="66" t="str">
        <f>IF(Calendar!U58="","",CONCATENATE(A58,"_",Calendar!T58,"_",Calendar!U58,"_",Calendar!V58,","))</f>
        <v/>
      </c>
      <c r="BB58" s="66" t="str">
        <f>IF(Calendar!X58="","",CONCATENATE(A58,"_",Calendar!W58,"_",Calendar!X58,"_",Calendar!Y58,","))</f>
        <v/>
      </c>
      <c r="BC58" s="66" t="str">
        <f>IF(Calendar!AA58="","",CONCATENATE(A58,"_",Calendar!Z58,"_",Calendar!AA58,"_",Calendar!AB58,","))</f>
        <v/>
      </c>
      <c r="BD58" s="66" t="str">
        <f>IF(Calendar!AD58="","",CONCATENATE(A58,"_",Calendar!AC58,"_",Calendar!AD58,"_",Calendar!AE58,","))</f>
        <v/>
      </c>
      <c r="BE58" s="66" t="str">
        <f>IF(Calendar!AG58="","",CONCATENATE(A58,"_",Calendar!AF58,"_",Calendar!AG58,"_",Calendar!AH58,","))</f>
        <v/>
      </c>
      <c r="BF58" s="66" t="str">
        <f>IF(Calendar!AJ58="","",CONCATENATE(A58,"_",Calendar!AI58,"_",Calendar!AJ58,"_",Calendar!AK58,","))</f>
        <v/>
      </c>
      <c r="BG58" s="66" t="str">
        <f>IF(Calendar!AM58="","",CONCATENATE(A58,"_",Calendar!AL58,"_",Calendar!AM58,"_",Calendar!AN58,","))</f>
        <v/>
      </c>
      <c r="BH58" s="66" t="str">
        <f>IF(Calendar!AP58="","",CONCATENATE(A58,"_",Calendar!AO58,"_",Calendar!AP58,"_",Calendar!AQ58,","))</f>
        <v/>
      </c>
      <c r="BI58" s="66" t="str">
        <f>IF(Calendar!AS58="","",CONCATENATE(A58,"_",Calendar!AR58,"_",Calendar!AS58,"_",Calendar!AT58,","))</f>
        <v/>
      </c>
      <c r="BJ58" s="66" t="str">
        <f>IF(Calendar!AV58="","",CONCATENATE(A58,"_",Calendar!AU58,"_",Calendar!AV58,"_",Calendar!AW58,","))</f>
        <v/>
      </c>
      <c r="BK58" s="66" t="str">
        <f>IF(Calendar!AY58="","",CONCATENATE(A58,"_",Calendar!AX58,"_",Calendar!AY58,"_",Calendar!AZ58,","))</f>
        <v/>
      </c>
      <c r="BL58" s="66" t="str">
        <f>IF(Calendar!BB58="","",CONCATENATE(A58,"_",Calendar!BA58,"_",Calendar!BB58,"_",Calendar!BC58,","))</f>
        <v/>
      </c>
      <c r="BM58" s="66" t="str">
        <f>IF(Calendar!BE58="","",CONCATENATE(A58,"_",Calendar!BD58,"_",Calendar!BE58,"_",Calendar!BF58,","))</f>
        <v/>
      </c>
      <c r="BN58" s="66" t="str">
        <f>IF(Calendar!BH58="","",CONCATENATE(A58,"_",Calendar!BG58,"_",Calendar!BH58,"_",Calendar!BI58,","))</f>
        <v/>
      </c>
      <c r="BO58" s="66" t="str">
        <f>IF(Calendar!BK58="","",CONCATENATE(A58,"_",Calendar!BJ58,"_",Calendar!BK58,"_",Calendar!BL58,","))</f>
        <v/>
      </c>
      <c r="BP58" s="66" t="str">
        <f>IF(Calendar!BN58="","",CONCATENATE(A58,"_",Calendar!BM58,"_",Calendar!BN58,"_",Calendar!BO58,","))</f>
        <v/>
      </c>
      <c r="BQ58" s="66" t="str">
        <f>IF(Calendar!BQ58="","",CONCATENATE(A58,"_",Calendar!BP58,"_",Calendar!BQ58,"_",Calendar!BR58,","))</f>
        <v/>
      </c>
      <c r="BR58" s="66" t="str">
        <f>IF(Calendar!BT58="","",CONCATENATE(A58,"_",Calendar!BS58,"_",Calendar!BT58,"_",Calendar!BU58,","))</f>
        <v/>
      </c>
      <c r="BS58" s="66" t="str">
        <f>IF(Calendar!BW58="","",CONCATENATE(A58,"_",Calendar!BV58,"_",Calendar!BW58,"_",Calendar!BX58,","))</f>
        <v/>
      </c>
      <c r="BT58" s="66" t="str">
        <f>IF(Calendar!BZ58="","",CONCATENATE(A58,"_",Calendar!BY58,"_",Calendar!BZ58,"_",Calendar!CA58,","))</f>
        <v/>
      </c>
      <c r="BU58" s="66" t="str">
        <f>IF(Calendar!CC58="","",CONCATENATE(A58,"_",Calendar!CB58,"_",Calendar!CC58,"_",Calendar!CD58,","))</f>
        <v/>
      </c>
      <c r="BV58" s="66" t="str">
        <f>IF(Calendar!CF58="","",CONCATENATE(A58,"_",Calendar!CE58,"_",Calendar!CF58,"_",Calendar!CG58,","))</f>
        <v/>
      </c>
      <c r="BW58" s="66" t="str">
        <f>IF(Calendar!CI58="","",CONCATENATE(A58,"_",Calendar!CH58,"_",Calendar!CI58,"_",Calendar!CJ58,","))</f>
        <v/>
      </c>
      <c r="BX58" s="66" t="str">
        <f>IF(Calendar!CL58="","",CONCATENATE(A58,"_",Calendar!CK58,"_",Calendar!CL58,"_",Calendar!CM58,","))</f>
        <v/>
      </c>
      <c r="BY58" s="66" t="str">
        <f>IF(Calendar!CO58="","",CONCATENATE(A58,"_",Calendar!CN58,"_",Calendar!CO58,"_",Calendar!CP58,","))</f>
        <v/>
      </c>
      <c r="BZ58" s="66" t="str">
        <f>IF(Calendar!CR58="","",CONCATENATE(A58,"_",Calendar!CQ58,"_",Calendar!CR58,"_",Calendar!CS58,","))</f>
        <v/>
      </c>
      <c r="CA58" s="66" t="str">
        <f>IF(Calendar!CU58="","",CONCATENATE(A58,"_",Calendar!CT58,"_",Calendar!CU58,"_",Calendar!CV58,","))</f>
        <v/>
      </c>
      <c r="CB58" s="66" t="str">
        <f>IF(Calendar!CX58="","",CONCATENATE(A58,"_",Calendar!CW58,"_",Calendar!CX58,"_",Calendar!CY58,","))</f>
        <v/>
      </c>
      <c r="CC58" s="66" t="str">
        <f>IF(Calendar!DA58="","",CONCATENATE(A58,"_",Calendar!CZ58,"_",Calendar!DA58,"_",Calendar!DB58,","))</f>
        <v/>
      </c>
      <c r="CD58" s="66" t="str">
        <f>IF(Calendar!DD58="","",CONCATENATE(A58,"_",Calendar!DC58,"_",Calendar!DD58,"_",Calendar!DE58,","))</f>
        <v/>
      </c>
      <c r="CE58" s="66" t="str">
        <f>IF(Calendar!DG58="","",CONCATENATE(A58,"_",Calendar!DF58,"_",Calendar!DG58,"_",Calendar!DH58,","))</f>
        <v/>
      </c>
      <c r="CF58" s="66" t="str">
        <f>IF(Calendar!DJ58="","",CONCATENATE(A58,"_",Calendar!DI58,"_",Calendar!DJ58,"_",Calendar!DK58,","))</f>
        <v/>
      </c>
      <c r="CG58" s="66" t="str">
        <f>IF(Calendar!DM58="","",CONCATENATE(A58,"_",Calendar!DL58,"_",Calendar!DM58,"_",Calendar!DN58,","))</f>
        <v/>
      </c>
      <c r="CH58" s="66" t="str">
        <f>IF(Calendar!DP58="","",CONCATENATE(A58,"_",Calendar!DO58,"_",Calendar!DP58,"_",Calendar!DQ58,","))</f>
        <v/>
      </c>
      <c r="CI58" s="66" t="str">
        <f>IF(Calendar!DS58="","",CONCATENATE(A58,"_",Calendar!DR58,"_",Calendar!DS58,"_",Calendar!DT58,","))</f>
        <v/>
      </c>
      <c r="CJ58" s="66" t="str">
        <f>IF(Calendar!DV58="","",CONCATENATE(A58,"_",Calendar!DU58,"_",Calendar!DV58,"_",Calendar!DW58,","))</f>
        <v/>
      </c>
      <c r="CK58" s="66" t="str">
        <f>IF(Calendar!DY58="","",CONCATENATE(A58,"_",Calendar!DX58,"_",Calendar!DY58,"_",Calendar!DZ58,","))</f>
        <v/>
      </c>
      <c r="CL58" s="90" t="str">
        <f>IF(Calendar!EB58="","",CONCATENATE(A58,"_",Calendar!EA58,"_",Calendar!EB58,"_",Calendar!EC58,","))</f>
        <v/>
      </c>
      <c r="CM58" s="94" t="str">
        <f t="shared" si="1"/>
        <v/>
      </c>
      <c r="CN58" s="95" t="str">
        <f t="shared" si="2"/>
        <v/>
      </c>
      <c r="CO58" s="96" t="str">
        <f t="shared" si="3"/>
        <v/>
      </c>
      <c r="CP58" s="94" t="str">
        <f>IF(View!$D$1&lt;&gt;"OK","",IF(OR(View!$C$3="K+4",View!$C$3="K+4 &amp; K+7",View!$C$3="K+4 &amp; K+10",View!$C$3="ALL"),IF(CM58="","",IF(AND(HomeCalc!$A58&gt;=View!$C$1,HomeCalc!A58&lt;=View!$C$2),HomeCalc!CM58,"")),""))</f>
        <v/>
      </c>
      <c r="CQ58" s="95" t="str">
        <f>IF(View!$D$1&lt;&gt;"OK","",IF(OR(View!$C$3="K+7",View!$C$3="K+4 &amp; K+7",View!$C$3="K+7 &amp; K+10",View!$C$3="ALL"),IF(CN58="","",IF(AND(HomeCalc!$A58&gt;=View!$C$1,HomeCalc!A58&lt;=View!$C$2),HomeCalc!CN58,"")),""))</f>
        <v/>
      </c>
      <c r="CR58" s="96" t="str">
        <f>IF(View!$D$1&lt;&gt;"OK","",IF(OR(View!$C$3="K+10",View!$C$3="K+4 &amp; K+10",View!$C$3="K+7 &amp; K+10",View!$C$3="ALL"),IF(CO58="","",IF(AND(HomeCalc!$A58&gt;=View!$C$1,HomeCalc!A58&lt;=View!$C$2),HomeCalc!CO58,"")),""))</f>
        <v/>
      </c>
      <c r="CS58" s="102" t="str">
        <f>IF(View!$D$1&lt;&gt;"OK","",CONCATENATE(CS57,CP58,CQ58,CR58))</f>
        <v/>
      </c>
    </row>
    <row r="59" spans="1:97" ht="15.75" x14ac:dyDescent="0.25">
      <c r="A59" s="11">
        <v>42241</v>
      </c>
      <c r="B59" s="16" t="s">
        <v>69</v>
      </c>
      <c r="C59" s="15">
        <f t="shared" si="4"/>
        <v>9</v>
      </c>
      <c r="D59" s="23" t="s">
        <v>67</v>
      </c>
      <c r="E59" s="24" t="s">
        <v>61</v>
      </c>
      <c r="F59" s="64">
        <f t="shared" si="0"/>
        <v>0</v>
      </c>
      <c r="G59" s="21" t="str">
        <f>IF(OR(RIGHT(Calendar!I59,4)="REDS",RIGHT(Calendar!I59,6)="BLACKS",RIGHT(Calendar!I59,5)="BLUES"),Calendar!H59,"")</f>
        <v/>
      </c>
      <c r="H59" s="21" t="str">
        <f>IF(OR(RIGHT(Calendar!L59,4)="REDS",RIGHT(Calendar!L59,6)="BLACKS",RIGHT(Calendar!L59,5)="BLUES"),Calendar!K59,"")</f>
        <v/>
      </c>
      <c r="I59" s="21" t="str">
        <f>IF(OR(RIGHT(Calendar!O59,4)="REDS",RIGHT(Calendar!O59,6)="BLACKS",RIGHT(Calendar!O59,5)="BLUES"),Calendar!N59,"")</f>
        <v/>
      </c>
      <c r="J59" s="21" t="str">
        <f>IF(OR(RIGHT(Calendar!R59,4)="REDS",RIGHT(Calendar!R59,6)="BLACKS",RIGHT(Calendar!R59,5)="BLUES"),Calendar!Q59,"")</f>
        <v/>
      </c>
      <c r="K59" s="21" t="str">
        <f>IF(OR(RIGHT(Calendar!U59,4)="REDS",RIGHT(Calendar!U59,6)="BLACKS",RIGHT(Calendar!U59,5)="BLUES"),Calendar!T59,"")</f>
        <v/>
      </c>
      <c r="L59" s="21" t="str">
        <f>IF(OR(RIGHT(Calendar!X59,4)="REDS",RIGHT(Calendar!X59,6)="BLACKS",RIGHT(Calendar!X59,5)="BLUES"),Calendar!W59,"")</f>
        <v/>
      </c>
      <c r="M59" s="21" t="str">
        <f>IF(OR(RIGHT(Calendar!AA59,4)="REDS",RIGHT(Calendar!AA59,6)="BLACKS",RIGHT(Calendar!AA59,5)="BLUES"),Calendar!Z59,"")</f>
        <v/>
      </c>
      <c r="N59" s="21" t="str">
        <f>IF(OR(RIGHT(Calendar!AD59,4)="REDS",RIGHT(Calendar!AD59,6)="BLACKS",RIGHT(Calendar!AD59,5)="BLUES"),Calendar!AC59,"")</f>
        <v/>
      </c>
      <c r="O59" s="21" t="str">
        <f>IF(OR(RIGHT(Calendar!AG59,4)="REDS",RIGHT(Calendar!AG59,6)="BLACKS",RIGHT(Calendar!AG59,5)="BLUES"),Calendar!AF59,"")</f>
        <v/>
      </c>
      <c r="P59" s="21" t="str">
        <f>IF(OR(RIGHT(Calendar!AJ59,4)="REDS",RIGHT(Calendar!AJ59,6)="BLACKS",RIGHT(Calendar!AJ59,5)="BLUES"),Calendar!AI59,"")</f>
        <v/>
      </c>
      <c r="Q59" s="21" t="str">
        <f>IF(OR(RIGHT(Calendar!AM59,4)="REDS",RIGHT(Calendar!AM59,6)="BLACKS",RIGHT(Calendar!AM59,5)="BLUES"),Calendar!AL59,"")</f>
        <v/>
      </c>
      <c r="R59" s="21" t="str">
        <f>IF(OR(RIGHT(Calendar!AP59,4)="REDS",RIGHT(Calendar!AP59,6)="BLACKS",RIGHT(Calendar!AP59,5)="BLUES"),Calendar!AO59,"")</f>
        <v/>
      </c>
      <c r="S59" s="21" t="str">
        <f>IF(OR(RIGHT(Calendar!AS59,4)="REDS",RIGHT(Calendar!AS59,6)="BLACKS",RIGHT(Calendar!AS59,5)="BLUES"),Calendar!AR59,"")</f>
        <v/>
      </c>
      <c r="T59" s="21" t="str">
        <f>IF(OR(RIGHT(Calendar!AV59,4)="REDS",RIGHT(Calendar!AV59,6)="BLACKS",RIGHT(Calendar!AV59,5)="BLUES"),Calendar!AU59,"")</f>
        <v/>
      </c>
      <c r="U59" s="21" t="str">
        <f>IF(OR(RIGHT(Calendar!AY59,4)="REDS",RIGHT(Calendar!AY59,6)="BLACKS",RIGHT(Calendar!AY59,5)="BLUES"),Calendar!AX59,"")</f>
        <v/>
      </c>
      <c r="V59" s="21" t="str">
        <f>IF(OR(RIGHT(Calendar!BB59,4)="REDS",RIGHT(Calendar!BB59,6)="BLACKS",RIGHT(Calendar!BB59,5)="BLUES"),Calendar!BA59,"")</f>
        <v/>
      </c>
      <c r="W59" s="21" t="str">
        <f>IF(OR(RIGHT(Calendar!BE59,4)="REDS",RIGHT(Calendar!BE59,6)="BLACKS",RIGHT(Calendar!BE59,5)="BLUES"),Calendar!BD59,"")</f>
        <v/>
      </c>
      <c r="X59" s="21" t="str">
        <f>IF(OR(RIGHT(Calendar!BH59,4)="REDS",RIGHT(Calendar!BH59,6)="BLACKS",RIGHT(Calendar!BH59,5)="BLUES"),Calendar!BG59,"")</f>
        <v/>
      </c>
      <c r="Y59" s="21" t="str">
        <f>IF(OR(RIGHT(Calendar!BK59,4)="REDS",RIGHT(Calendar!BK59,6)="BLACKS",RIGHT(Calendar!BK59,5)="BLUES"),Calendar!BJ59,"")</f>
        <v/>
      </c>
      <c r="Z59" s="21" t="str">
        <f>IF(OR(RIGHT(Calendar!BN59,4)="REDS",RIGHT(Calendar!BN59,6)="BLACKS",RIGHT(Calendar!BN59,5)="BLUES"),Calendar!BM59,"")</f>
        <v/>
      </c>
      <c r="AA59" s="21" t="str">
        <f>IF(OR(RIGHT(Calendar!BQ59,4)="REDS",RIGHT(Calendar!BQ59,6)="BLACKS",RIGHT(Calendar!BQ59,5)="BLUES"),Calendar!BP59,"")</f>
        <v/>
      </c>
      <c r="AB59" s="21" t="str">
        <f>IF(OR(RIGHT(Calendar!BT59,4)="REDS",RIGHT(Calendar!BT59,6)="BLACKS",RIGHT(Calendar!BT59,5)="BLUES"),Calendar!BS59,"")</f>
        <v/>
      </c>
      <c r="AC59" s="21" t="str">
        <f>IF(OR(RIGHT(Calendar!BW59,4)="REDS",RIGHT(Calendar!BW59,6)="BLACKS",RIGHT(Calendar!BW59,5)="BLUES"),Calendar!BV59,"")</f>
        <v/>
      </c>
      <c r="AD59" s="21" t="str">
        <f>IF(OR(RIGHT(Calendar!BZ59,4)="REDS",RIGHT(Calendar!BZ59,6)="BLACKS",RIGHT(Calendar!BZ59,5)="BLUES"),Calendar!BY59,"")</f>
        <v/>
      </c>
      <c r="AE59" s="21" t="str">
        <f>IF(OR(RIGHT(Calendar!CC59,4)="REDS",RIGHT(Calendar!CC59,6)="BLACKS",RIGHT(Calendar!CC59,5)="BLUES"),Calendar!CB59,"")</f>
        <v/>
      </c>
      <c r="AF59" s="21" t="str">
        <f>IF(OR(RIGHT(Calendar!CF59,4)="REDS",RIGHT(Calendar!CF59,6)="BLACKS",RIGHT(Calendar!CF59,5)="BLUES"),Calendar!CE59,"")</f>
        <v/>
      </c>
      <c r="AG59" s="21" t="str">
        <f>IF(OR(RIGHT(Calendar!CI59,4)="REDS",RIGHT(Calendar!CI59,6)="BLACKS",RIGHT(Calendar!CI59,5)="BLUES"),Calendar!CH59,"")</f>
        <v/>
      </c>
      <c r="AH59" s="21" t="str">
        <f>IF(OR(RIGHT(Calendar!CL59,4)="REDS",RIGHT(Calendar!CL59,6)="BLACKS",RIGHT(Calendar!CL59,5)="BLUES"),Calendar!CK59,"")</f>
        <v/>
      </c>
      <c r="AI59" s="21" t="str">
        <f>IF(OR(RIGHT(Calendar!CO59,4)="REDS",RIGHT(Calendar!CO59,6)="BLACKS",RIGHT(Calendar!CO59,5)="BLUES"),Calendar!CN59,"")</f>
        <v/>
      </c>
      <c r="AJ59" s="21" t="str">
        <f>IF(OR(RIGHT(Calendar!CR59,4)="REDS",RIGHT(Calendar!CR59,6)="BLACKS",RIGHT(Calendar!CR59,5)="BLUES"),Calendar!CQ59,"")</f>
        <v/>
      </c>
      <c r="AK59" s="21" t="str">
        <f>IF(OR(RIGHT(Calendar!CU59,4)="REDS",RIGHT(Calendar!CU59,6)="BLACKS",RIGHT(Calendar!CU59,5)="BLUES"),Calendar!CT59,"")</f>
        <v/>
      </c>
      <c r="AL59" s="21" t="str">
        <f>IF(OR(RIGHT(Calendar!CX59,4)="REDS",RIGHT(Calendar!CX59,6)="BLACKS",RIGHT(Calendar!CX59,5)="BLUES"),Calendar!CW59,"")</f>
        <v/>
      </c>
      <c r="AM59" s="21" t="str">
        <f>IF(OR(RIGHT(Calendar!DA59,4)="REDS",RIGHT(Calendar!DA59,6)="BLACKS",RIGHT(Calendar!DA59,5)="BLUES"),Calendar!CZ59,"")</f>
        <v/>
      </c>
      <c r="AN59" s="21" t="str">
        <f>IF(OR(RIGHT(Calendar!DD59,4)="REDS",RIGHT(Calendar!DD59,6)="BLACKS",RIGHT(Calendar!DD59,5)="BLUES"),Calendar!DC59,"")</f>
        <v/>
      </c>
      <c r="AO59" s="21" t="str">
        <f>IF(OR(RIGHT(Calendar!DG59,4)="REDS",RIGHT(Calendar!DG59,6)="BLACKS",RIGHT(Calendar!DG59,5)="BLUES"),Calendar!DF59,"")</f>
        <v/>
      </c>
      <c r="AP59" s="21" t="str">
        <f>IF(OR(RIGHT(Calendar!DJ59,4)="REDS",RIGHT(Calendar!DJ59,6)="BLACKS",RIGHT(Calendar!DJ59,5)="BLUES"),Calendar!DI59,"")</f>
        <v/>
      </c>
      <c r="AQ59" s="21" t="str">
        <f>IF(OR(RIGHT(Calendar!DM59,4)="REDS",RIGHT(Calendar!DM59,6)="BLACKS",RIGHT(Calendar!DM59,5)="BLUES"),Calendar!DL59,"")</f>
        <v/>
      </c>
      <c r="AR59" s="21" t="str">
        <f>IF(OR(RIGHT(Calendar!DP59,4)="REDS",RIGHT(Calendar!DP59,6)="BLACKS",RIGHT(Calendar!DP59,5)="BLUES"),Calendar!DO59,"")</f>
        <v/>
      </c>
      <c r="AS59" s="21" t="str">
        <f>IF(OR(RIGHT(Calendar!DS59,4)="REDS",RIGHT(Calendar!DS59,6)="BLACKS",RIGHT(Calendar!DS59,5)="BLUES"),Calendar!DR59,"")</f>
        <v/>
      </c>
      <c r="AT59" s="21" t="str">
        <f>IF(OR(RIGHT(Calendar!DV59,4)="REDS",RIGHT(Calendar!DV59,6)="BLACKS",RIGHT(Calendar!DV59,5)="BLUES"),Calendar!DU59,"")</f>
        <v/>
      </c>
      <c r="AU59" s="21" t="str">
        <f>IF(OR(RIGHT(Calendar!DY59,4)="REDS",RIGHT(Calendar!DY59,6)="BLACKS",RIGHT(Calendar!DY59,5)="BLUES"),Calendar!DX59,"")</f>
        <v/>
      </c>
      <c r="AV59" s="21" t="str">
        <f>IF(OR(RIGHT(Calendar!EB59,4)="REDS",RIGHT(Calendar!EB59,6)="BLACKS",RIGHT(Calendar!EB59,5)="BLUES"),Calendar!EA59,"")</f>
        <v/>
      </c>
      <c r="AW59" s="66" t="str">
        <f>IF(Calendar!I59="","",CONCATENATE(A59,"_",Calendar!H59,"_",Calendar!I59,"_",Calendar!J59,","))</f>
        <v/>
      </c>
      <c r="AX59" s="66" t="str">
        <f>IF(Calendar!L59="","",CONCATENATE(A59,"_",Calendar!K59,"_",Calendar!L59,"_",Calendar!M59,","))</f>
        <v/>
      </c>
      <c r="AY59" s="66" t="str">
        <f>IF(Calendar!O59="","",CONCATENATE(A59,"_",Calendar!N59,"_",Calendar!O59,"_",Calendar!P59,","))</f>
        <v/>
      </c>
      <c r="AZ59" s="66" t="str">
        <f>IF(Calendar!R59="","",CONCATENATE(A59,"_",Calendar!Q59,"_",Calendar!R59,"_",Calendar!S59,","))</f>
        <v/>
      </c>
      <c r="BA59" s="66" t="str">
        <f>IF(Calendar!U59="","",CONCATENATE(A59,"_",Calendar!T59,"_",Calendar!U59,"_",Calendar!V59,","))</f>
        <v/>
      </c>
      <c r="BB59" s="66" t="str">
        <f>IF(Calendar!X59="","",CONCATENATE(A59,"_",Calendar!W59,"_",Calendar!X59,"_",Calendar!Y59,","))</f>
        <v/>
      </c>
      <c r="BC59" s="66" t="str">
        <f>IF(Calendar!AA59="","",CONCATENATE(A59,"_",Calendar!Z59,"_",Calendar!AA59,"_",Calendar!AB59,","))</f>
        <v/>
      </c>
      <c r="BD59" s="66" t="str">
        <f>IF(Calendar!AD59="","",CONCATENATE(A59,"_",Calendar!AC59,"_",Calendar!AD59,"_",Calendar!AE59,","))</f>
        <v/>
      </c>
      <c r="BE59" s="66" t="str">
        <f>IF(Calendar!AG59="","",CONCATENATE(A59,"_",Calendar!AF59,"_",Calendar!AG59,"_",Calendar!AH59,","))</f>
        <v/>
      </c>
      <c r="BF59" s="66" t="str">
        <f>IF(Calendar!AJ59="","",CONCATENATE(A59,"_",Calendar!AI59,"_",Calendar!AJ59,"_",Calendar!AK59,","))</f>
        <v/>
      </c>
      <c r="BG59" s="66" t="str">
        <f>IF(Calendar!AM59="","",CONCATENATE(A59,"_",Calendar!AL59,"_",Calendar!AM59,"_",Calendar!AN59,","))</f>
        <v/>
      </c>
      <c r="BH59" s="66" t="str">
        <f>IF(Calendar!AP59="","",CONCATENATE(A59,"_",Calendar!AO59,"_",Calendar!AP59,"_",Calendar!AQ59,","))</f>
        <v/>
      </c>
      <c r="BI59" s="66" t="str">
        <f>IF(Calendar!AS59="","",CONCATENATE(A59,"_",Calendar!AR59,"_",Calendar!AS59,"_",Calendar!AT59,","))</f>
        <v/>
      </c>
      <c r="BJ59" s="66" t="str">
        <f>IF(Calendar!AV59="","",CONCATENATE(A59,"_",Calendar!AU59,"_",Calendar!AV59,"_",Calendar!AW59,","))</f>
        <v/>
      </c>
      <c r="BK59" s="66" t="str">
        <f>IF(Calendar!AY59="","",CONCATENATE(A59,"_",Calendar!AX59,"_",Calendar!AY59,"_",Calendar!AZ59,","))</f>
        <v/>
      </c>
      <c r="BL59" s="66" t="str">
        <f>IF(Calendar!BB59="","",CONCATENATE(A59,"_",Calendar!BA59,"_",Calendar!BB59,"_",Calendar!BC59,","))</f>
        <v/>
      </c>
      <c r="BM59" s="66" t="str">
        <f>IF(Calendar!BE59="","",CONCATENATE(A59,"_",Calendar!BD59,"_",Calendar!BE59,"_",Calendar!BF59,","))</f>
        <v/>
      </c>
      <c r="BN59" s="66" t="str">
        <f>IF(Calendar!BH59="","",CONCATENATE(A59,"_",Calendar!BG59,"_",Calendar!BH59,"_",Calendar!BI59,","))</f>
        <v/>
      </c>
      <c r="BO59" s="66" t="str">
        <f>IF(Calendar!BK59="","",CONCATENATE(A59,"_",Calendar!BJ59,"_",Calendar!BK59,"_",Calendar!BL59,","))</f>
        <v/>
      </c>
      <c r="BP59" s="66" t="str">
        <f>IF(Calendar!BN59="","",CONCATENATE(A59,"_",Calendar!BM59,"_",Calendar!BN59,"_",Calendar!BO59,","))</f>
        <v/>
      </c>
      <c r="BQ59" s="66" t="str">
        <f>IF(Calendar!BQ59="","",CONCATENATE(A59,"_",Calendar!BP59,"_",Calendar!BQ59,"_",Calendar!BR59,","))</f>
        <v/>
      </c>
      <c r="BR59" s="66" t="str">
        <f>IF(Calendar!BT59="","",CONCATENATE(A59,"_",Calendar!BS59,"_",Calendar!BT59,"_",Calendar!BU59,","))</f>
        <v/>
      </c>
      <c r="BS59" s="66" t="str">
        <f>IF(Calendar!BW59="","",CONCATENATE(A59,"_",Calendar!BV59,"_",Calendar!BW59,"_",Calendar!BX59,","))</f>
        <v/>
      </c>
      <c r="BT59" s="66" t="str">
        <f>IF(Calendar!BZ59="","",CONCATENATE(A59,"_",Calendar!BY59,"_",Calendar!BZ59,"_",Calendar!CA59,","))</f>
        <v/>
      </c>
      <c r="BU59" s="66" t="str">
        <f>IF(Calendar!CC59="","",CONCATENATE(A59,"_",Calendar!CB59,"_",Calendar!CC59,"_",Calendar!CD59,","))</f>
        <v/>
      </c>
      <c r="BV59" s="66" t="str">
        <f>IF(Calendar!CF59="","",CONCATENATE(A59,"_",Calendar!CE59,"_",Calendar!CF59,"_",Calendar!CG59,","))</f>
        <v/>
      </c>
      <c r="BW59" s="66" t="str">
        <f>IF(Calendar!CI59="","",CONCATENATE(A59,"_",Calendar!CH59,"_",Calendar!CI59,"_",Calendar!CJ59,","))</f>
        <v/>
      </c>
      <c r="BX59" s="66" t="str">
        <f>IF(Calendar!CL59="","",CONCATENATE(A59,"_",Calendar!CK59,"_",Calendar!CL59,"_",Calendar!CM59,","))</f>
        <v/>
      </c>
      <c r="BY59" s="66" t="str">
        <f>IF(Calendar!CO59="","",CONCATENATE(A59,"_",Calendar!CN59,"_",Calendar!CO59,"_",Calendar!CP59,","))</f>
        <v/>
      </c>
      <c r="BZ59" s="66" t="str">
        <f>IF(Calendar!CR59="","",CONCATENATE(A59,"_",Calendar!CQ59,"_",Calendar!CR59,"_",Calendar!CS59,","))</f>
        <v/>
      </c>
      <c r="CA59" s="66" t="str">
        <f>IF(Calendar!CU59="","",CONCATENATE(A59,"_",Calendar!CT59,"_",Calendar!CU59,"_",Calendar!CV59,","))</f>
        <v/>
      </c>
      <c r="CB59" s="66" t="str">
        <f>IF(Calendar!CX59="","",CONCATENATE(A59,"_",Calendar!CW59,"_",Calendar!CX59,"_",Calendar!CY59,","))</f>
        <v/>
      </c>
      <c r="CC59" s="66" t="str">
        <f>IF(Calendar!DA59="","",CONCATENATE(A59,"_",Calendar!CZ59,"_",Calendar!DA59,"_",Calendar!DB59,","))</f>
        <v/>
      </c>
      <c r="CD59" s="66" t="str">
        <f>IF(Calendar!DD59="","",CONCATENATE(A59,"_",Calendar!DC59,"_",Calendar!DD59,"_",Calendar!DE59,","))</f>
        <v/>
      </c>
      <c r="CE59" s="66" t="str">
        <f>IF(Calendar!DG59="","",CONCATENATE(A59,"_",Calendar!DF59,"_",Calendar!DG59,"_",Calendar!DH59,","))</f>
        <v/>
      </c>
      <c r="CF59" s="66" t="str">
        <f>IF(Calendar!DJ59="","",CONCATENATE(A59,"_",Calendar!DI59,"_",Calendar!DJ59,"_",Calendar!DK59,","))</f>
        <v/>
      </c>
      <c r="CG59" s="66" t="str">
        <f>IF(Calendar!DM59="","",CONCATENATE(A59,"_",Calendar!DL59,"_",Calendar!DM59,"_",Calendar!DN59,","))</f>
        <v/>
      </c>
      <c r="CH59" s="66" t="str">
        <f>IF(Calendar!DP59="","",CONCATENATE(A59,"_",Calendar!DO59,"_",Calendar!DP59,"_",Calendar!DQ59,","))</f>
        <v/>
      </c>
      <c r="CI59" s="66" t="str">
        <f>IF(Calendar!DS59="","",CONCATENATE(A59,"_",Calendar!DR59,"_",Calendar!DS59,"_",Calendar!DT59,","))</f>
        <v/>
      </c>
      <c r="CJ59" s="66" t="str">
        <f>IF(Calendar!DV59="","",CONCATENATE(A59,"_",Calendar!DU59,"_",Calendar!DV59,"_",Calendar!DW59,","))</f>
        <v/>
      </c>
      <c r="CK59" s="66" t="str">
        <f>IF(Calendar!DY59="","",CONCATENATE(A59,"_",Calendar!DX59,"_",Calendar!DY59,"_",Calendar!DZ59,","))</f>
        <v/>
      </c>
      <c r="CL59" s="90" t="str">
        <f>IF(Calendar!EB59="","",CONCATENATE(A59,"_",Calendar!EA59,"_",Calendar!EB59,"_",Calendar!EC59,","))</f>
        <v/>
      </c>
      <c r="CM59" s="94" t="str">
        <f t="shared" si="1"/>
        <v/>
      </c>
      <c r="CN59" s="95" t="str">
        <f t="shared" si="2"/>
        <v/>
      </c>
      <c r="CO59" s="96" t="str">
        <f t="shared" si="3"/>
        <v/>
      </c>
      <c r="CP59" s="94" t="str">
        <f>IF(View!$D$1&lt;&gt;"OK","",IF(OR(View!$C$3="K+4",View!$C$3="K+4 &amp; K+7",View!$C$3="K+4 &amp; K+10",View!$C$3="ALL"),IF(CM59="","",IF(AND(HomeCalc!$A59&gt;=View!$C$1,HomeCalc!A59&lt;=View!$C$2),HomeCalc!CM59,"")),""))</f>
        <v/>
      </c>
      <c r="CQ59" s="95" t="str">
        <f>IF(View!$D$1&lt;&gt;"OK","",IF(OR(View!$C$3="K+7",View!$C$3="K+4 &amp; K+7",View!$C$3="K+7 &amp; K+10",View!$C$3="ALL"),IF(CN59="","",IF(AND(HomeCalc!$A59&gt;=View!$C$1,HomeCalc!A59&lt;=View!$C$2),HomeCalc!CN59,"")),""))</f>
        <v/>
      </c>
      <c r="CR59" s="96" t="str">
        <f>IF(View!$D$1&lt;&gt;"OK","",IF(OR(View!$C$3="K+10",View!$C$3="K+4 &amp; K+10",View!$C$3="K+7 &amp; K+10",View!$C$3="ALL"),IF(CO59="","",IF(AND(HomeCalc!$A59&gt;=View!$C$1,HomeCalc!A59&lt;=View!$C$2),HomeCalc!CO59,"")),""))</f>
        <v/>
      </c>
      <c r="CS59" s="102" t="str">
        <f>IF(View!$D$1&lt;&gt;"OK","",CONCATENATE(CS58,CP59,CQ59,CR59))</f>
        <v/>
      </c>
    </row>
    <row r="60" spans="1:97" ht="15.75" x14ac:dyDescent="0.25">
      <c r="A60" s="11">
        <v>42242</v>
      </c>
      <c r="B60" s="16" t="s">
        <v>69</v>
      </c>
      <c r="C60" s="15">
        <f t="shared" si="4"/>
        <v>9</v>
      </c>
      <c r="D60" s="24" t="s">
        <v>60</v>
      </c>
      <c r="E60" s="24" t="s">
        <v>61</v>
      </c>
      <c r="F60" s="64">
        <f t="shared" si="0"/>
        <v>0</v>
      </c>
      <c r="G60" s="21" t="str">
        <f>IF(OR(RIGHT(Calendar!I60,4)="REDS",RIGHT(Calendar!I60,6)="BLACKS",RIGHT(Calendar!I60,5)="BLUES"),Calendar!H60,"")</f>
        <v/>
      </c>
      <c r="H60" s="21" t="str">
        <f>IF(OR(RIGHT(Calendar!L60,4)="REDS",RIGHT(Calendar!L60,6)="BLACKS",RIGHT(Calendar!L60,5)="BLUES"),Calendar!K60,"")</f>
        <v/>
      </c>
      <c r="I60" s="21" t="str">
        <f>IF(OR(RIGHT(Calendar!O60,4)="REDS",RIGHT(Calendar!O60,6)="BLACKS",RIGHT(Calendar!O60,5)="BLUES"),Calendar!N60,"")</f>
        <v/>
      </c>
      <c r="J60" s="21" t="str">
        <f>IF(OR(RIGHT(Calendar!R60,4)="REDS",RIGHT(Calendar!R60,6)="BLACKS",RIGHT(Calendar!R60,5)="BLUES"),Calendar!Q60,"")</f>
        <v/>
      </c>
      <c r="K60" s="21" t="str">
        <f>IF(OR(RIGHT(Calendar!U60,4)="REDS",RIGHT(Calendar!U60,6)="BLACKS",RIGHT(Calendar!U60,5)="BLUES"),Calendar!T60,"")</f>
        <v/>
      </c>
      <c r="L60" s="21" t="str">
        <f>IF(OR(RIGHT(Calendar!X60,4)="REDS",RIGHT(Calendar!X60,6)="BLACKS",RIGHT(Calendar!X60,5)="BLUES"),Calendar!W60,"")</f>
        <v/>
      </c>
      <c r="M60" s="21" t="str">
        <f>IF(OR(RIGHT(Calendar!AA60,4)="REDS",RIGHT(Calendar!AA60,6)="BLACKS",RIGHT(Calendar!AA60,5)="BLUES"),Calendar!Z60,"")</f>
        <v/>
      </c>
      <c r="N60" s="21" t="str">
        <f>IF(OR(RIGHT(Calendar!AD60,4)="REDS",RIGHT(Calendar!AD60,6)="BLACKS",RIGHT(Calendar!AD60,5)="BLUES"),Calendar!AC60,"")</f>
        <v/>
      </c>
      <c r="O60" s="21" t="str">
        <f>IF(OR(RIGHT(Calendar!AG60,4)="REDS",RIGHT(Calendar!AG60,6)="BLACKS",RIGHT(Calendar!AG60,5)="BLUES"),Calendar!AF60,"")</f>
        <v/>
      </c>
      <c r="P60" s="21" t="str">
        <f>IF(OR(RIGHT(Calendar!AJ60,4)="REDS",RIGHT(Calendar!AJ60,6)="BLACKS",RIGHT(Calendar!AJ60,5)="BLUES"),Calendar!AI60,"")</f>
        <v/>
      </c>
      <c r="Q60" s="21" t="str">
        <f>IF(OR(RIGHT(Calendar!AM60,4)="REDS",RIGHT(Calendar!AM60,6)="BLACKS",RIGHT(Calendar!AM60,5)="BLUES"),Calendar!AL60,"")</f>
        <v/>
      </c>
      <c r="R60" s="21" t="str">
        <f>IF(OR(RIGHT(Calendar!AP60,4)="REDS",RIGHT(Calendar!AP60,6)="BLACKS",RIGHT(Calendar!AP60,5)="BLUES"),Calendar!AO60,"")</f>
        <v/>
      </c>
      <c r="S60" s="21" t="str">
        <f>IF(OR(RIGHT(Calendar!AS60,4)="REDS",RIGHT(Calendar!AS60,6)="BLACKS",RIGHT(Calendar!AS60,5)="BLUES"),Calendar!AR60,"")</f>
        <v/>
      </c>
      <c r="T60" s="21" t="str">
        <f>IF(OR(RIGHT(Calendar!AV60,4)="REDS",RIGHT(Calendar!AV60,6)="BLACKS",RIGHT(Calendar!AV60,5)="BLUES"),Calendar!AU60,"")</f>
        <v/>
      </c>
      <c r="U60" s="21" t="str">
        <f>IF(OR(RIGHT(Calendar!AY60,4)="REDS",RIGHT(Calendar!AY60,6)="BLACKS",RIGHT(Calendar!AY60,5)="BLUES"),Calendar!AX60,"")</f>
        <v/>
      </c>
      <c r="V60" s="21" t="str">
        <f>IF(OR(RIGHT(Calendar!BB60,4)="REDS",RIGHT(Calendar!BB60,6)="BLACKS",RIGHT(Calendar!BB60,5)="BLUES"),Calendar!BA60,"")</f>
        <v/>
      </c>
      <c r="W60" s="21" t="str">
        <f>IF(OR(RIGHT(Calendar!BE60,4)="REDS",RIGHT(Calendar!BE60,6)="BLACKS",RIGHT(Calendar!BE60,5)="BLUES"),Calendar!BD60,"")</f>
        <v/>
      </c>
      <c r="X60" s="21" t="str">
        <f>IF(OR(RIGHT(Calendar!BH60,4)="REDS",RIGHT(Calendar!BH60,6)="BLACKS",RIGHT(Calendar!BH60,5)="BLUES"),Calendar!BG60,"")</f>
        <v/>
      </c>
      <c r="Y60" s="21" t="str">
        <f>IF(OR(RIGHT(Calendar!BK60,4)="REDS",RIGHT(Calendar!BK60,6)="BLACKS",RIGHT(Calendar!BK60,5)="BLUES"),Calendar!BJ60,"")</f>
        <v/>
      </c>
      <c r="Z60" s="21" t="str">
        <f>IF(OR(RIGHT(Calendar!BN60,4)="REDS",RIGHT(Calendar!BN60,6)="BLACKS",RIGHT(Calendar!BN60,5)="BLUES"),Calendar!BM60,"")</f>
        <v/>
      </c>
      <c r="AA60" s="21" t="str">
        <f>IF(OR(RIGHT(Calendar!BQ60,4)="REDS",RIGHT(Calendar!BQ60,6)="BLACKS",RIGHT(Calendar!BQ60,5)="BLUES"),Calendar!BP60,"")</f>
        <v/>
      </c>
      <c r="AB60" s="21" t="str">
        <f>IF(OR(RIGHT(Calendar!BT60,4)="REDS",RIGHT(Calendar!BT60,6)="BLACKS",RIGHT(Calendar!BT60,5)="BLUES"),Calendar!BS60,"")</f>
        <v/>
      </c>
      <c r="AC60" s="21" t="str">
        <f>IF(OR(RIGHT(Calendar!BW60,4)="REDS",RIGHT(Calendar!BW60,6)="BLACKS",RIGHT(Calendar!BW60,5)="BLUES"),Calendar!BV60,"")</f>
        <v/>
      </c>
      <c r="AD60" s="21" t="str">
        <f>IF(OR(RIGHT(Calendar!BZ60,4)="REDS",RIGHT(Calendar!BZ60,6)="BLACKS",RIGHT(Calendar!BZ60,5)="BLUES"),Calendar!BY60,"")</f>
        <v/>
      </c>
      <c r="AE60" s="21" t="str">
        <f>IF(OR(RIGHT(Calendar!CC60,4)="REDS",RIGHT(Calendar!CC60,6)="BLACKS",RIGHT(Calendar!CC60,5)="BLUES"),Calendar!CB60,"")</f>
        <v/>
      </c>
      <c r="AF60" s="21" t="str">
        <f>IF(OR(RIGHT(Calendar!CF60,4)="REDS",RIGHT(Calendar!CF60,6)="BLACKS",RIGHT(Calendar!CF60,5)="BLUES"),Calendar!CE60,"")</f>
        <v/>
      </c>
      <c r="AG60" s="21" t="str">
        <f>IF(OR(RIGHT(Calendar!CI60,4)="REDS",RIGHT(Calendar!CI60,6)="BLACKS",RIGHT(Calendar!CI60,5)="BLUES"),Calendar!CH60,"")</f>
        <v/>
      </c>
      <c r="AH60" s="21" t="str">
        <f>IF(OR(RIGHT(Calendar!CL60,4)="REDS",RIGHT(Calendar!CL60,6)="BLACKS",RIGHT(Calendar!CL60,5)="BLUES"),Calendar!CK60,"")</f>
        <v/>
      </c>
      <c r="AI60" s="21" t="str">
        <f>IF(OR(RIGHT(Calendar!CO60,4)="REDS",RIGHT(Calendar!CO60,6)="BLACKS",RIGHT(Calendar!CO60,5)="BLUES"),Calendar!CN60,"")</f>
        <v/>
      </c>
      <c r="AJ60" s="21" t="str">
        <f>IF(OR(RIGHT(Calendar!CR60,4)="REDS",RIGHT(Calendar!CR60,6)="BLACKS",RIGHT(Calendar!CR60,5)="BLUES"),Calendar!CQ60,"")</f>
        <v/>
      </c>
      <c r="AK60" s="21" t="str">
        <f>IF(OR(RIGHT(Calendar!CU60,4)="REDS",RIGHT(Calendar!CU60,6)="BLACKS",RIGHT(Calendar!CU60,5)="BLUES"),Calendar!CT60,"")</f>
        <v/>
      </c>
      <c r="AL60" s="21" t="str">
        <f>IF(OR(RIGHT(Calendar!CX60,4)="REDS",RIGHT(Calendar!CX60,6)="BLACKS",RIGHT(Calendar!CX60,5)="BLUES"),Calendar!CW60,"")</f>
        <v/>
      </c>
      <c r="AM60" s="21" t="str">
        <f>IF(OR(RIGHT(Calendar!DA60,4)="REDS",RIGHT(Calendar!DA60,6)="BLACKS",RIGHT(Calendar!DA60,5)="BLUES"),Calendar!CZ60,"")</f>
        <v/>
      </c>
      <c r="AN60" s="21" t="str">
        <f>IF(OR(RIGHT(Calendar!DD60,4)="REDS",RIGHT(Calendar!DD60,6)="BLACKS",RIGHT(Calendar!DD60,5)="BLUES"),Calendar!DC60,"")</f>
        <v/>
      </c>
      <c r="AO60" s="21" t="str">
        <f>IF(OR(RIGHT(Calendar!DG60,4)="REDS",RIGHT(Calendar!DG60,6)="BLACKS",RIGHT(Calendar!DG60,5)="BLUES"),Calendar!DF60,"")</f>
        <v/>
      </c>
      <c r="AP60" s="21" t="str">
        <f>IF(OR(RIGHT(Calendar!DJ60,4)="REDS",RIGHT(Calendar!DJ60,6)="BLACKS",RIGHT(Calendar!DJ60,5)="BLUES"),Calendar!DI60,"")</f>
        <v/>
      </c>
      <c r="AQ60" s="21" t="str">
        <f>IF(OR(RIGHT(Calendar!DM60,4)="REDS",RIGHT(Calendar!DM60,6)="BLACKS",RIGHT(Calendar!DM60,5)="BLUES"),Calendar!DL60,"")</f>
        <v/>
      </c>
      <c r="AR60" s="21" t="str">
        <f>IF(OR(RIGHT(Calendar!DP60,4)="REDS",RIGHT(Calendar!DP60,6)="BLACKS",RIGHT(Calendar!DP60,5)="BLUES"),Calendar!DO60,"")</f>
        <v/>
      </c>
      <c r="AS60" s="21" t="str">
        <f>IF(OR(RIGHT(Calendar!DS60,4)="REDS",RIGHT(Calendar!DS60,6)="BLACKS",RIGHT(Calendar!DS60,5)="BLUES"),Calendar!DR60,"")</f>
        <v/>
      </c>
      <c r="AT60" s="21" t="str">
        <f>IF(OR(RIGHT(Calendar!DV60,4)="REDS",RIGHT(Calendar!DV60,6)="BLACKS",RIGHT(Calendar!DV60,5)="BLUES"),Calendar!DU60,"")</f>
        <v/>
      </c>
      <c r="AU60" s="21" t="str">
        <f>IF(OR(RIGHT(Calendar!DY60,4)="REDS",RIGHT(Calendar!DY60,6)="BLACKS",RIGHT(Calendar!DY60,5)="BLUES"),Calendar!DX60,"")</f>
        <v/>
      </c>
      <c r="AV60" s="21" t="str">
        <f>IF(OR(RIGHT(Calendar!EB60,4)="REDS",RIGHT(Calendar!EB60,6)="BLACKS",RIGHT(Calendar!EB60,5)="BLUES"),Calendar!EA60,"")</f>
        <v/>
      </c>
      <c r="AW60" s="66" t="str">
        <f>IF(Calendar!I60="","",CONCATENATE(A60,"_",Calendar!H60,"_",Calendar!I60,"_",Calendar!J60,","))</f>
        <v/>
      </c>
      <c r="AX60" s="66" t="str">
        <f>IF(Calendar!L60="","",CONCATENATE(A60,"_",Calendar!K60,"_",Calendar!L60,"_",Calendar!M60,","))</f>
        <v/>
      </c>
      <c r="AY60" s="66" t="str">
        <f>IF(Calendar!O60="","",CONCATENATE(A60,"_",Calendar!N60,"_",Calendar!O60,"_",Calendar!P60,","))</f>
        <v/>
      </c>
      <c r="AZ60" s="66" t="str">
        <f>IF(Calendar!R60="","",CONCATENATE(A60,"_",Calendar!Q60,"_",Calendar!R60,"_",Calendar!S60,","))</f>
        <v/>
      </c>
      <c r="BA60" s="66" t="str">
        <f>IF(Calendar!U60="","",CONCATENATE(A60,"_",Calendar!T60,"_",Calendar!U60,"_",Calendar!V60,","))</f>
        <v/>
      </c>
      <c r="BB60" s="66" t="str">
        <f>IF(Calendar!X60="","",CONCATENATE(A60,"_",Calendar!W60,"_",Calendar!X60,"_",Calendar!Y60,","))</f>
        <v/>
      </c>
      <c r="BC60" s="66" t="str">
        <f>IF(Calendar!AA60="","",CONCATENATE(A60,"_",Calendar!Z60,"_",Calendar!AA60,"_",Calendar!AB60,","))</f>
        <v/>
      </c>
      <c r="BD60" s="66" t="str">
        <f>IF(Calendar!AD60="","",CONCATENATE(A60,"_",Calendar!AC60,"_",Calendar!AD60,"_",Calendar!AE60,","))</f>
        <v/>
      </c>
      <c r="BE60" s="66" t="str">
        <f>IF(Calendar!AG60="","",CONCATENATE(A60,"_",Calendar!AF60,"_",Calendar!AG60,"_",Calendar!AH60,","))</f>
        <v/>
      </c>
      <c r="BF60" s="66" t="str">
        <f>IF(Calendar!AJ60="","",CONCATENATE(A60,"_",Calendar!AI60,"_",Calendar!AJ60,"_",Calendar!AK60,","))</f>
        <v/>
      </c>
      <c r="BG60" s="66" t="str">
        <f>IF(Calendar!AM60="","",CONCATENATE(A60,"_",Calendar!AL60,"_",Calendar!AM60,"_",Calendar!AN60,","))</f>
        <v/>
      </c>
      <c r="BH60" s="66" t="str">
        <f>IF(Calendar!AP60="","",CONCATENATE(A60,"_",Calendar!AO60,"_",Calendar!AP60,"_",Calendar!AQ60,","))</f>
        <v/>
      </c>
      <c r="BI60" s="66" t="str">
        <f>IF(Calendar!AS60="","",CONCATENATE(A60,"_",Calendar!AR60,"_",Calendar!AS60,"_",Calendar!AT60,","))</f>
        <v/>
      </c>
      <c r="BJ60" s="66" t="str">
        <f>IF(Calendar!AV60="","",CONCATENATE(A60,"_",Calendar!AU60,"_",Calendar!AV60,"_",Calendar!AW60,","))</f>
        <v/>
      </c>
      <c r="BK60" s="66" t="str">
        <f>IF(Calendar!AY60="","",CONCATENATE(A60,"_",Calendar!AX60,"_",Calendar!AY60,"_",Calendar!AZ60,","))</f>
        <v/>
      </c>
      <c r="BL60" s="66" t="str">
        <f>IF(Calendar!BB60="","",CONCATENATE(A60,"_",Calendar!BA60,"_",Calendar!BB60,"_",Calendar!BC60,","))</f>
        <v/>
      </c>
      <c r="BM60" s="66" t="str">
        <f>IF(Calendar!BE60="","",CONCATENATE(A60,"_",Calendar!BD60,"_",Calendar!BE60,"_",Calendar!BF60,","))</f>
        <v/>
      </c>
      <c r="BN60" s="66" t="str">
        <f>IF(Calendar!BH60="","",CONCATENATE(A60,"_",Calendar!BG60,"_",Calendar!BH60,"_",Calendar!BI60,","))</f>
        <v/>
      </c>
      <c r="BO60" s="66" t="str">
        <f>IF(Calendar!BK60="","",CONCATENATE(A60,"_",Calendar!BJ60,"_",Calendar!BK60,"_",Calendar!BL60,","))</f>
        <v/>
      </c>
      <c r="BP60" s="66" t="str">
        <f>IF(Calendar!BN60="","",CONCATENATE(A60,"_",Calendar!BM60,"_",Calendar!BN60,"_",Calendar!BO60,","))</f>
        <v/>
      </c>
      <c r="BQ60" s="66" t="str">
        <f>IF(Calendar!BQ60="","",CONCATENATE(A60,"_",Calendar!BP60,"_",Calendar!BQ60,"_",Calendar!BR60,","))</f>
        <v/>
      </c>
      <c r="BR60" s="66" t="str">
        <f>IF(Calendar!BT60="","",CONCATENATE(A60,"_",Calendar!BS60,"_",Calendar!BT60,"_",Calendar!BU60,","))</f>
        <v/>
      </c>
      <c r="BS60" s="66" t="str">
        <f>IF(Calendar!BW60="","",CONCATENATE(A60,"_",Calendar!BV60,"_",Calendar!BW60,"_",Calendar!BX60,","))</f>
        <v/>
      </c>
      <c r="BT60" s="66" t="str">
        <f>IF(Calendar!BZ60="","",CONCATENATE(A60,"_",Calendar!BY60,"_",Calendar!BZ60,"_",Calendar!CA60,","))</f>
        <v/>
      </c>
      <c r="BU60" s="66" t="str">
        <f>IF(Calendar!CC60="","",CONCATENATE(A60,"_",Calendar!CB60,"_",Calendar!CC60,"_",Calendar!CD60,","))</f>
        <v/>
      </c>
      <c r="BV60" s="66" t="str">
        <f>IF(Calendar!CF60="","",CONCATENATE(A60,"_",Calendar!CE60,"_",Calendar!CF60,"_",Calendar!CG60,","))</f>
        <v/>
      </c>
      <c r="BW60" s="66" t="str">
        <f>IF(Calendar!CI60="","",CONCATENATE(A60,"_",Calendar!CH60,"_",Calendar!CI60,"_",Calendar!CJ60,","))</f>
        <v/>
      </c>
      <c r="BX60" s="66" t="str">
        <f>IF(Calendar!CL60="","",CONCATENATE(A60,"_",Calendar!CK60,"_",Calendar!CL60,"_",Calendar!CM60,","))</f>
        <v/>
      </c>
      <c r="BY60" s="66" t="str">
        <f>IF(Calendar!CO60="","",CONCATENATE(A60,"_",Calendar!CN60,"_",Calendar!CO60,"_",Calendar!CP60,","))</f>
        <v/>
      </c>
      <c r="BZ60" s="66" t="str">
        <f>IF(Calendar!CR60="","",CONCATENATE(A60,"_",Calendar!CQ60,"_",Calendar!CR60,"_",Calendar!CS60,","))</f>
        <v/>
      </c>
      <c r="CA60" s="66" t="str">
        <f>IF(Calendar!CU60="","",CONCATENATE(A60,"_",Calendar!CT60,"_",Calendar!CU60,"_",Calendar!CV60,","))</f>
        <v/>
      </c>
      <c r="CB60" s="66" t="str">
        <f>IF(Calendar!CX60="","",CONCATENATE(A60,"_",Calendar!CW60,"_",Calendar!CX60,"_",Calendar!CY60,","))</f>
        <v/>
      </c>
      <c r="CC60" s="66" t="str">
        <f>IF(Calendar!DA60="","",CONCATENATE(A60,"_",Calendar!CZ60,"_",Calendar!DA60,"_",Calendar!DB60,","))</f>
        <v/>
      </c>
      <c r="CD60" s="66" t="str">
        <f>IF(Calendar!DD60="","",CONCATENATE(A60,"_",Calendar!DC60,"_",Calendar!DD60,"_",Calendar!DE60,","))</f>
        <v/>
      </c>
      <c r="CE60" s="66" t="str">
        <f>IF(Calendar!DG60="","",CONCATENATE(A60,"_",Calendar!DF60,"_",Calendar!DG60,"_",Calendar!DH60,","))</f>
        <v/>
      </c>
      <c r="CF60" s="66" t="str">
        <f>IF(Calendar!DJ60="","",CONCATENATE(A60,"_",Calendar!DI60,"_",Calendar!DJ60,"_",Calendar!DK60,","))</f>
        <v/>
      </c>
      <c r="CG60" s="66" t="str">
        <f>IF(Calendar!DM60="","",CONCATENATE(A60,"_",Calendar!DL60,"_",Calendar!DM60,"_",Calendar!DN60,","))</f>
        <v/>
      </c>
      <c r="CH60" s="66" t="str">
        <f>IF(Calendar!DP60="","",CONCATENATE(A60,"_",Calendar!DO60,"_",Calendar!DP60,"_",Calendar!DQ60,","))</f>
        <v/>
      </c>
      <c r="CI60" s="66" t="str">
        <f>IF(Calendar!DS60="","",CONCATENATE(A60,"_",Calendar!DR60,"_",Calendar!DS60,"_",Calendar!DT60,","))</f>
        <v/>
      </c>
      <c r="CJ60" s="66" t="str">
        <f>IF(Calendar!DV60="","",CONCATENATE(A60,"_",Calendar!DU60,"_",Calendar!DV60,"_",Calendar!DW60,","))</f>
        <v/>
      </c>
      <c r="CK60" s="66" t="str">
        <f>IF(Calendar!DY60="","",CONCATENATE(A60,"_",Calendar!DX60,"_",Calendar!DY60,"_",Calendar!DZ60,","))</f>
        <v/>
      </c>
      <c r="CL60" s="90" t="str">
        <f>IF(Calendar!EB60="","",CONCATENATE(A60,"_",Calendar!EA60,"_",Calendar!EB60,"_",Calendar!EC60,","))</f>
        <v/>
      </c>
      <c r="CM60" s="94" t="str">
        <f t="shared" si="1"/>
        <v/>
      </c>
      <c r="CN60" s="95" t="str">
        <f t="shared" si="2"/>
        <v/>
      </c>
      <c r="CO60" s="96" t="str">
        <f t="shared" si="3"/>
        <v/>
      </c>
      <c r="CP60" s="94" t="str">
        <f>IF(View!$D$1&lt;&gt;"OK","",IF(OR(View!$C$3="K+4",View!$C$3="K+4 &amp; K+7",View!$C$3="K+4 &amp; K+10",View!$C$3="ALL"),IF(CM60="","",IF(AND(HomeCalc!$A60&gt;=View!$C$1,HomeCalc!A60&lt;=View!$C$2),HomeCalc!CM60,"")),""))</f>
        <v/>
      </c>
      <c r="CQ60" s="95" t="str">
        <f>IF(View!$D$1&lt;&gt;"OK","",IF(OR(View!$C$3="K+7",View!$C$3="K+4 &amp; K+7",View!$C$3="K+7 &amp; K+10",View!$C$3="ALL"),IF(CN60="","",IF(AND(HomeCalc!$A60&gt;=View!$C$1,HomeCalc!A60&lt;=View!$C$2),HomeCalc!CN60,"")),""))</f>
        <v/>
      </c>
      <c r="CR60" s="96" t="str">
        <f>IF(View!$D$1&lt;&gt;"OK","",IF(OR(View!$C$3="K+10",View!$C$3="K+4 &amp; K+10",View!$C$3="K+7 &amp; K+10",View!$C$3="ALL"),IF(CO60="","",IF(AND(HomeCalc!$A60&gt;=View!$C$1,HomeCalc!A60&lt;=View!$C$2),HomeCalc!CO60,"")),""))</f>
        <v/>
      </c>
      <c r="CS60" s="102" t="str">
        <f>IF(View!$D$1&lt;&gt;"OK","",CONCATENATE(CS59,CP60,CQ60,CR60))</f>
        <v/>
      </c>
    </row>
    <row r="61" spans="1:97" ht="15.75" x14ac:dyDescent="0.25">
      <c r="A61" s="11">
        <v>42243</v>
      </c>
      <c r="B61" s="16" t="s">
        <v>69</v>
      </c>
      <c r="C61" s="15">
        <f t="shared" si="4"/>
        <v>9</v>
      </c>
      <c r="D61" s="28" t="s">
        <v>62</v>
      </c>
      <c r="E61" s="24" t="s">
        <v>61</v>
      </c>
      <c r="F61" s="64">
        <f t="shared" si="0"/>
        <v>0</v>
      </c>
      <c r="G61" s="21" t="str">
        <f>IF(OR(RIGHT(Calendar!I61,4)="REDS",RIGHT(Calendar!I61,6)="BLACKS",RIGHT(Calendar!I61,5)="BLUES"),Calendar!H61,"")</f>
        <v/>
      </c>
      <c r="H61" s="21" t="str">
        <f>IF(OR(RIGHT(Calendar!L61,4)="REDS",RIGHT(Calendar!L61,6)="BLACKS",RIGHT(Calendar!L61,5)="BLUES"),Calendar!K61,"")</f>
        <v/>
      </c>
      <c r="I61" s="21" t="str">
        <f>IF(OR(RIGHT(Calendar!O61,4)="REDS",RIGHT(Calendar!O61,6)="BLACKS",RIGHT(Calendar!O61,5)="BLUES"),Calendar!N61,"")</f>
        <v/>
      </c>
      <c r="J61" s="21" t="str">
        <f>IF(OR(RIGHT(Calendar!R61,4)="REDS",RIGHT(Calendar!R61,6)="BLACKS",RIGHT(Calendar!R61,5)="BLUES"),Calendar!Q61,"")</f>
        <v/>
      </c>
      <c r="K61" s="21" t="str">
        <f>IF(OR(RIGHT(Calendar!U61,4)="REDS",RIGHT(Calendar!U61,6)="BLACKS",RIGHT(Calendar!U61,5)="BLUES"),Calendar!T61,"")</f>
        <v/>
      </c>
      <c r="L61" s="21" t="str">
        <f>IF(OR(RIGHT(Calendar!X61,4)="REDS",RIGHT(Calendar!X61,6)="BLACKS",RIGHT(Calendar!X61,5)="BLUES"),Calendar!W61,"")</f>
        <v/>
      </c>
      <c r="M61" s="21" t="str">
        <f>IF(OR(RIGHT(Calendar!AA61,4)="REDS",RIGHT(Calendar!AA61,6)="BLACKS",RIGHT(Calendar!AA61,5)="BLUES"),Calendar!Z61,"")</f>
        <v/>
      </c>
      <c r="N61" s="21" t="str">
        <f>IF(OR(RIGHT(Calendar!AD61,4)="REDS",RIGHT(Calendar!AD61,6)="BLACKS",RIGHT(Calendar!AD61,5)="BLUES"),Calendar!AC61,"")</f>
        <v/>
      </c>
      <c r="O61" s="21" t="str">
        <f>IF(OR(RIGHT(Calendar!AG61,4)="REDS",RIGHT(Calendar!AG61,6)="BLACKS",RIGHT(Calendar!AG61,5)="BLUES"),Calendar!AF61,"")</f>
        <v/>
      </c>
      <c r="P61" s="21" t="str">
        <f>IF(OR(RIGHT(Calendar!AJ61,4)="REDS",RIGHT(Calendar!AJ61,6)="BLACKS",RIGHT(Calendar!AJ61,5)="BLUES"),Calendar!AI61,"")</f>
        <v/>
      </c>
      <c r="Q61" s="21" t="str">
        <f>IF(OR(RIGHT(Calendar!AM61,4)="REDS",RIGHT(Calendar!AM61,6)="BLACKS",RIGHT(Calendar!AM61,5)="BLUES"),Calendar!AL61,"")</f>
        <v/>
      </c>
      <c r="R61" s="21" t="str">
        <f>IF(OR(RIGHT(Calendar!AP61,4)="REDS",RIGHT(Calendar!AP61,6)="BLACKS",RIGHT(Calendar!AP61,5)="BLUES"),Calendar!AO61,"")</f>
        <v/>
      </c>
      <c r="S61" s="21" t="str">
        <f>IF(OR(RIGHT(Calendar!AS61,4)="REDS",RIGHT(Calendar!AS61,6)="BLACKS",RIGHT(Calendar!AS61,5)="BLUES"),Calendar!AR61,"")</f>
        <v/>
      </c>
      <c r="T61" s="21" t="str">
        <f>IF(OR(RIGHT(Calendar!AV61,4)="REDS",RIGHT(Calendar!AV61,6)="BLACKS",RIGHT(Calendar!AV61,5)="BLUES"),Calendar!AU61,"")</f>
        <v/>
      </c>
      <c r="U61" s="21" t="str">
        <f>IF(OR(RIGHT(Calendar!AY61,4)="REDS",RIGHT(Calendar!AY61,6)="BLACKS",RIGHT(Calendar!AY61,5)="BLUES"),Calendar!AX61,"")</f>
        <v/>
      </c>
      <c r="V61" s="21" t="str">
        <f>IF(OR(RIGHT(Calendar!BB61,4)="REDS",RIGHT(Calendar!BB61,6)="BLACKS",RIGHT(Calendar!BB61,5)="BLUES"),Calendar!BA61,"")</f>
        <v/>
      </c>
      <c r="W61" s="21" t="str">
        <f>IF(OR(RIGHT(Calendar!BE61,4)="REDS",RIGHT(Calendar!BE61,6)="BLACKS",RIGHT(Calendar!BE61,5)="BLUES"),Calendar!BD61,"")</f>
        <v/>
      </c>
      <c r="X61" s="21" t="str">
        <f>IF(OR(RIGHT(Calendar!BH61,4)="REDS",RIGHT(Calendar!BH61,6)="BLACKS",RIGHT(Calendar!BH61,5)="BLUES"),Calendar!BG61,"")</f>
        <v/>
      </c>
      <c r="Y61" s="21" t="str">
        <f>IF(OR(RIGHT(Calendar!BK61,4)="REDS",RIGHT(Calendar!BK61,6)="BLACKS",RIGHT(Calendar!BK61,5)="BLUES"),Calendar!BJ61,"")</f>
        <v/>
      </c>
      <c r="Z61" s="21" t="str">
        <f>IF(OR(RIGHT(Calendar!BN61,4)="REDS",RIGHT(Calendar!BN61,6)="BLACKS",RIGHT(Calendar!BN61,5)="BLUES"),Calendar!BM61,"")</f>
        <v/>
      </c>
      <c r="AA61" s="21" t="str">
        <f>IF(OR(RIGHT(Calendar!BQ61,4)="REDS",RIGHT(Calendar!BQ61,6)="BLACKS",RIGHT(Calendar!BQ61,5)="BLUES"),Calendar!BP61,"")</f>
        <v/>
      </c>
      <c r="AB61" s="21" t="str">
        <f>IF(OR(RIGHT(Calendar!BT61,4)="REDS",RIGHT(Calendar!BT61,6)="BLACKS",RIGHT(Calendar!BT61,5)="BLUES"),Calendar!BS61,"")</f>
        <v/>
      </c>
      <c r="AC61" s="21" t="str">
        <f>IF(OR(RIGHT(Calendar!BW61,4)="REDS",RIGHT(Calendar!BW61,6)="BLACKS",RIGHT(Calendar!BW61,5)="BLUES"),Calendar!BV61,"")</f>
        <v/>
      </c>
      <c r="AD61" s="21" t="str">
        <f>IF(OR(RIGHT(Calendar!BZ61,4)="REDS",RIGHT(Calendar!BZ61,6)="BLACKS",RIGHT(Calendar!BZ61,5)="BLUES"),Calendar!BY61,"")</f>
        <v/>
      </c>
      <c r="AE61" s="21" t="str">
        <f>IF(OR(RIGHT(Calendar!CC61,4)="REDS",RIGHT(Calendar!CC61,6)="BLACKS",RIGHT(Calendar!CC61,5)="BLUES"),Calendar!CB61,"")</f>
        <v/>
      </c>
      <c r="AF61" s="21" t="str">
        <f>IF(OR(RIGHT(Calendar!CF61,4)="REDS",RIGHT(Calendar!CF61,6)="BLACKS",RIGHT(Calendar!CF61,5)="BLUES"),Calendar!CE61,"")</f>
        <v/>
      </c>
      <c r="AG61" s="21" t="str">
        <f>IF(OR(RIGHT(Calendar!CI61,4)="REDS",RIGHT(Calendar!CI61,6)="BLACKS",RIGHT(Calendar!CI61,5)="BLUES"),Calendar!CH61,"")</f>
        <v/>
      </c>
      <c r="AH61" s="21" t="str">
        <f>IF(OR(RIGHT(Calendar!CL61,4)="REDS",RIGHT(Calendar!CL61,6)="BLACKS",RIGHT(Calendar!CL61,5)="BLUES"),Calendar!CK61,"")</f>
        <v/>
      </c>
      <c r="AI61" s="21" t="str">
        <f>IF(OR(RIGHT(Calendar!CO61,4)="REDS",RIGHT(Calendar!CO61,6)="BLACKS",RIGHT(Calendar!CO61,5)="BLUES"),Calendar!CN61,"")</f>
        <v/>
      </c>
      <c r="AJ61" s="21" t="str">
        <f>IF(OR(RIGHT(Calendar!CR61,4)="REDS",RIGHT(Calendar!CR61,6)="BLACKS",RIGHT(Calendar!CR61,5)="BLUES"),Calendar!CQ61,"")</f>
        <v/>
      </c>
      <c r="AK61" s="21" t="str">
        <f>IF(OR(RIGHT(Calendar!CU61,4)="REDS",RIGHT(Calendar!CU61,6)="BLACKS",RIGHT(Calendar!CU61,5)="BLUES"),Calendar!CT61,"")</f>
        <v/>
      </c>
      <c r="AL61" s="21" t="str">
        <f>IF(OR(RIGHT(Calendar!CX61,4)="REDS",RIGHT(Calendar!CX61,6)="BLACKS",RIGHT(Calendar!CX61,5)="BLUES"),Calendar!CW61,"")</f>
        <v/>
      </c>
      <c r="AM61" s="21" t="str">
        <f>IF(OR(RIGHT(Calendar!DA61,4)="REDS",RIGHT(Calendar!DA61,6)="BLACKS",RIGHT(Calendar!DA61,5)="BLUES"),Calendar!CZ61,"")</f>
        <v/>
      </c>
      <c r="AN61" s="21" t="str">
        <f>IF(OR(RIGHT(Calendar!DD61,4)="REDS",RIGHT(Calendar!DD61,6)="BLACKS",RIGHT(Calendar!DD61,5)="BLUES"),Calendar!DC61,"")</f>
        <v/>
      </c>
      <c r="AO61" s="21" t="str">
        <f>IF(OR(RIGHT(Calendar!DG61,4)="REDS",RIGHT(Calendar!DG61,6)="BLACKS",RIGHT(Calendar!DG61,5)="BLUES"),Calendar!DF61,"")</f>
        <v/>
      </c>
      <c r="AP61" s="21" t="str">
        <f>IF(OR(RIGHT(Calendar!DJ61,4)="REDS",RIGHT(Calendar!DJ61,6)="BLACKS",RIGHT(Calendar!DJ61,5)="BLUES"),Calendar!DI61,"")</f>
        <v/>
      </c>
      <c r="AQ61" s="21" t="str">
        <f>IF(OR(RIGHT(Calendar!DM61,4)="REDS",RIGHT(Calendar!DM61,6)="BLACKS",RIGHT(Calendar!DM61,5)="BLUES"),Calendar!DL61,"")</f>
        <v/>
      </c>
      <c r="AR61" s="21" t="str">
        <f>IF(OR(RIGHT(Calendar!DP61,4)="REDS",RIGHT(Calendar!DP61,6)="BLACKS",RIGHT(Calendar!DP61,5)="BLUES"),Calendar!DO61,"")</f>
        <v/>
      </c>
      <c r="AS61" s="21" t="str">
        <f>IF(OR(RIGHT(Calendar!DS61,4)="REDS",RIGHT(Calendar!DS61,6)="BLACKS",RIGHT(Calendar!DS61,5)="BLUES"),Calendar!DR61,"")</f>
        <v/>
      </c>
      <c r="AT61" s="21" t="str">
        <f>IF(OR(RIGHT(Calendar!DV61,4)="REDS",RIGHT(Calendar!DV61,6)="BLACKS",RIGHT(Calendar!DV61,5)="BLUES"),Calendar!DU61,"")</f>
        <v/>
      </c>
      <c r="AU61" s="21" t="str">
        <f>IF(OR(RIGHT(Calendar!DY61,4)="REDS",RIGHT(Calendar!DY61,6)="BLACKS",RIGHT(Calendar!DY61,5)="BLUES"),Calendar!DX61,"")</f>
        <v/>
      </c>
      <c r="AV61" s="21" t="str">
        <f>IF(OR(RIGHT(Calendar!EB61,4)="REDS",RIGHT(Calendar!EB61,6)="BLACKS",RIGHT(Calendar!EB61,5)="BLUES"),Calendar!EA61,"")</f>
        <v/>
      </c>
      <c r="AW61" s="66" t="str">
        <f>IF(Calendar!I61="","",CONCATENATE(A61,"_",Calendar!H61,"_",Calendar!I61,"_",Calendar!J61,","))</f>
        <v/>
      </c>
      <c r="AX61" s="66" t="str">
        <f>IF(Calendar!L61="","",CONCATENATE(A61,"_",Calendar!K61,"_",Calendar!L61,"_",Calendar!M61,","))</f>
        <v/>
      </c>
      <c r="AY61" s="66" t="str">
        <f>IF(Calendar!O61="","",CONCATENATE(A61,"_",Calendar!N61,"_",Calendar!O61,"_",Calendar!P61,","))</f>
        <v/>
      </c>
      <c r="AZ61" s="66" t="str">
        <f>IF(Calendar!R61="","",CONCATENATE(A61,"_",Calendar!Q61,"_",Calendar!R61,"_",Calendar!S61,","))</f>
        <v/>
      </c>
      <c r="BA61" s="66" t="str">
        <f>IF(Calendar!U61="","",CONCATENATE(A61,"_",Calendar!T61,"_",Calendar!U61,"_",Calendar!V61,","))</f>
        <v/>
      </c>
      <c r="BB61" s="66" t="str">
        <f>IF(Calendar!X61="","",CONCATENATE(A61,"_",Calendar!W61,"_",Calendar!X61,"_",Calendar!Y61,","))</f>
        <v/>
      </c>
      <c r="BC61" s="66" t="str">
        <f>IF(Calendar!AA61="","",CONCATENATE(A61,"_",Calendar!Z61,"_",Calendar!AA61,"_",Calendar!AB61,","))</f>
        <v/>
      </c>
      <c r="BD61" s="66" t="str">
        <f>IF(Calendar!AD61="","",CONCATENATE(A61,"_",Calendar!AC61,"_",Calendar!AD61,"_",Calendar!AE61,","))</f>
        <v/>
      </c>
      <c r="BE61" s="66" t="str">
        <f>IF(Calendar!AG61="","",CONCATENATE(A61,"_",Calendar!AF61,"_",Calendar!AG61,"_",Calendar!AH61,","))</f>
        <v/>
      </c>
      <c r="BF61" s="66" t="str">
        <f>IF(Calendar!AJ61="","",CONCATENATE(A61,"_",Calendar!AI61,"_",Calendar!AJ61,"_",Calendar!AK61,","))</f>
        <v/>
      </c>
      <c r="BG61" s="66" t="str">
        <f>IF(Calendar!AM61="","",CONCATENATE(A61,"_",Calendar!AL61,"_",Calendar!AM61,"_",Calendar!AN61,","))</f>
        <v/>
      </c>
      <c r="BH61" s="66" t="str">
        <f>IF(Calendar!AP61="","",CONCATENATE(A61,"_",Calendar!AO61,"_",Calendar!AP61,"_",Calendar!AQ61,","))</f>
        <v/>
      </c>
      <c r="BI61" s="66" t="str">
        <f>IF(Calendar!AS61="","",CONCATENATE(A61,"_",Calendar!AR61,"_",Calendar!AS61,"_",Calendar!AT61,","))</f>
        <v/>
      </c>
      <c r="BJ61" s="66" t="str">
        <f>IF(Calendar!AV61="","",CONCATENATE(A61,"_",Calendar!AU61,"_",Calendar!AV61,"_",Calendar!AW61,","))</f>
        <v/>
      </c>
      <c r="BK61" s="66" t="str">
        <f>IF(Calendar!AY61="","",CONCATENATE(A61,"_",Calendar!AX61,"_",Calendar!AY61,"_",Calendar!AZ61,","))</f>
        <v/>
      </c>
      <c r="BL61" s="66" t="str">
        <f>IF(Calendar!BB61="","",CONCATENATE(A61,"_",Calendar!BA61,"_",Calendar!BB61,"_",Calendar!BC61,","))</f>
        <v/>
      </c>
      <c r="BM61" s="66" t="str">
        <f>IF(Calendar!BE61="","",CONCATENATE(A61,"_",Calendar!BD61,"_",Calendar!BE61,"_",Calendar!BF61,","))</f>
        <v/>
      </c>
      <c r="BN61" s="66" t="str">
        <f>IF(Calendar!BH61="","",CONCATENATE(A61,"_",Calendar!BG61,"_",Calendar!BH61,"_",Calendar!BI61,","))</f>
        <v/>
      </c>
      <c r="BO61" s="66" t="str">
        <f>IF(Calendar!BK61="","",CONCATENATE(A61,"_",Calendar!BJ61,"_",Calendar!BK61,"_",Calendar!BL61,","))</f>
        <v/>
      </c>
      <c r="BP61" s="66" t="str">
        <f>IF(Calendar!BN61="","",CONCATENATE(A61,"_",Calendar!BM61,"_",Calendar!BN61,"_",Calendar!BO61,","))</f>
        <v/>
      </c>
      <c r="BQ61" s="66" t="str">
        <f>IF(Calendar!BQ61="","",CONCATENATE(A61,"_",Calendar!BP61,"_",Calendar!BQ61,"_",Calendar!BR61,","))</f>
        <v/>
      </c>
      <c r="BR61" s="66" t="str">
        <f>IF(Calendar!BT61="","",CONCATENATE(A61,"_",Calendar!BS61,"_",Calendar!BT61,"_",Calendar!BU61,","))</f>
        <v/>
      </c>
      <c r="BS61" s="66" t="str">
        <f>IF(Calendar!BW61="","",CONCATENATE(A61,"_",Calendar!BV61,"_",Calendar!BW61,"_",Calendar!BX61,","))</f>
        <v/>
      </c>
      <c r="BT61" s="66" t="str">
        <f>IF(Calendar!BZ61="","",CONCATENATE(A61,"_",Calendar!BY61,"_",Calendar!BZ61,"_",Calendar!CA61,","))</f>
        <v/>
      </c>
      <c r="BU61" s="66" t="str">
        <f>IF(Calendar!CC61="","",CONCATENATE(A61,"_",Calendar!CB61,"_",Calendar!CC61,"_",Calendar!CD61,","))</f>
        <v/>
      </c>
      <c r="BV61" s="66" t="str">
        <f>IF(Calendar!CF61="","",CONCATENATE(A61,"_",Calendar!CE61,"_",Calendar!CF61,"_",Calendar!CG61,","))</f>
        <v/>
      </c>
      <c r="BW61" s="66" t="str">
        <f>IF(Calendar!CI61="","",CONCATENATE(A61,"_",Calendar!CH61,"_",Calendar!CI61,"_",Calendar!CJ61,","))</f>
        <v/>
      </c>
      <c r="BX61" s="66" t="str">
        <f>IF(Calendar!CL61="","",CONCATENATE(A61,"_",Calendar!CK61,"_",Calendar!CL61,"_",Calendar!CM61,","))</f>
        <v/>
      </c>
      <c r="BY61" s="66" t="str">
        <f>IF(Calendar!CO61="","",CONCATENATE(A61,"_",Calendar!CN61,"_",Calendar!CO61,"_",Calendar!CP61,","))</f>
        <v/>
      </c>
      <c r="BZ61" s="66" t="str">
        <f>IF(Calendar!CR61="","",CONCATENATE(A61,"_",Calendar!CQ61,"_",Calendar!CR61,"_",Calendar!CS61,","))</f>
        <v/>
      </c>
      <c r="CA61" s="66" t="str">
        <f>IF(Calendar!CU61="","",CONCATENATE(A61,"_",Calendar!CT61,"_",Calendar!CU61,"_",Calendar!CV61,","))</f>
        <v/>
      </c>
      <c r="CB61" s="66" t="str">
        <f>IF(Calendar!CX61="","",CONCATENATE(A61,"_",Calendar!CW61,"_",Calendar!CX61,"_",Calendar!CY61,","))</f>
        <v/>
      </c>
      <c r="CC61" s="66" t="str">
        <f>IF(Calendar!DA61="","",CONCATENATE(A61,"_",Calendar!CZ61,"_",Calendar!DA61,"_",Calendar!DB61,","))</f>
        <v/>
      </c>
      <c r="CD61" s="66" t="str">
        <f>IF(Calendar!DD61="","",CONCATENATE(A61,"_",Calendar!DC61,"_",Calendar!DD61,"_",Calendar!DE61,","))</f>
        <v/>
      </c>
      <c r="CE61" s="66" t="str">
        <f>IF(Calendar!DG61="","",CONCATENATE(A61,"_",Calendar!DF61,"_",Calendar!DG61,"_",Calendar!DH61,","))</f>
        <v/>
      </c>
      <c r="CF61" s="66" t="str">
        <f>IF(Calendar!DJ61="","",CONCATENATE(A61,"_",Calendar!DI61,"_",Calendar!DJ61,"_",Calendar!DK61,","))</f>
        <v/>
      </c>
      <c r="CG61" s="66" t="str">
        <f>IF(Calendar!DM61="","",CONCATENATE(A61,"_",Calendar!DL61,"_",Calendar!DM61,"_",Calendar!DN61,","))</f>
        <v/>
      </c>
      <c r="CH61" s="66" t="str">
        <f>IF(Calendar!DP61="","",CONCATENATE(A61,"_",Calendar!DO61,"_",Calendar!DP61,"_",Calendar!DQ61,","))</f>
        <v/>
      </c>
      <c r="CI61" s="66" t="str">
        <f>IF(Calendar!DS61="","",CONCATENATE(A61,"_",Calendar!DR61,"_",Calendar!DS61,"_",Calendar!DT61,","))</f>
        <v/>
      </c>
      <c r="CJ61" s="66" t="str">
        <f>IF(Calendar!DV61="","",CONCATENATE(A61,"_",Calendar!DU61,"_",Calendar!DV61,"_",Calendar!DW61,","))</f>
        <v/>
      </c>
      <c r="CK61" s="66" t="str">
        <f>IF(Calendar!DY61="","",CONCATENATE(A61,"_",Calendar!DX61,"_",Calendar!DY61,"_",Calendar!DZ61,","))</f>
        <v/>
      </c>
      <c r="CL61" s="90" t="str">
        <f>IF(Calendar!EB61="","",CONCATENATE(A61,"_",Calendar!EA61,"_",Calendar!EB61,"_",Calendar!EC61,","))</f>
        <v/>
      </c>
      <c r="CM61" s="94" t="str">
        <f t="shared" si="1"/>
        <v/>
      </c>
      <c r="CN61" s="95" t="str">
        <f t="shared" si="2"/>
        <v/>
      </c>
      <c r="CO61" s="96" t="str">
        <f t="shared" si="3"/>
        <v/>
      </c>
      <c r="CP61" s="94" t="str">
        <f>IF(View!$D$1&lt;&gt;"OK","",IF(OR(View!$C$3="K+4",View!$C$3="K+4 &amp; K+7",View!$C$3="K+4 &amp; K+10",View!$C$3="ALL"),IF(CM61="","",IF(AND(HomeCalc!$A61&gt;=View!$C$1,HomeCalc!A61&lt;=View!$C$2),HomeCalc!CM61,"")),""))</f>
        <v/>
      </c>
      <c r="CQ61" s="95" t="str">
        <f>IF(View!$D$1&lt;&gt;"OK","",IF(OR(View!$C$3="K+7",View!$C$3="K+4 &amp; K+7",View!$C$3="K+7 &amp; K+10",View!$C$3="ALL"),IF(CN61="","",IF(AND(HomeCalc!$A61&gt;=View!$C$1,HomeCalc!A61&lt;=View!$C$2),HomeCalc!CN61,"")),""))</f>
        <v/>
      </c>
      <c r="CR61" s="96" t="str">
        <f>IF(View!$D$1&lt;&gt;"OK","",IF(OR(View!$C$3="K+10",View!$C$3="K+4 &amp; K+10",View!$C$3="K+7 &amp; K+10",View!$C$3="ALL"),IF(CO61="","",IF(AND(HomeCalc!$A61&gt;=View!$C$1,HomeCalc!A61&lt;=View!$C$2),HomeCalc!CO61,"")),""))</f>
        <v/>
      </c>
      <c r="CS61" s="102" t="str">
        <f>IF(View!$D$1&lt;&gt;"OK","",CONCATENATE(CS60,CP61,CQ61,CR61))</f>
        <v/>
      </c>
    </row>
    <row r="62" spans="1:97" ht="15.75" x14ac:dyDescent="0.25">
      <c r="A62" s="11">
        <v>42244</v>
      </c>
      <c r="B62" s="16" t="s">
        <v>69</v>
      </c>
      <c r="C62" s="15">
        <f t="shared" si="4"/>
        <v>9</v>
      </c>
      <c r="D62" s="27" t="s">
        <v>63</v>
      </c>
      <c r="E62" s="24" t="s">
        <v>61</v>
      </c>
      <c r="F62" s="64">
        <f t="shared" si="0"/>
        <v>0</v>
      </c>
      <c r="G62" s="21" t="str">
        <f>IF(OR(RIGHT(Calendar!I62,4)="REDS",RIGHT(Calendar!I62,6)="BLACKS",RIGHT(Calendar!I62,5)="BLUES"),Calendar!H62,"")</f>
        <v/>
      </c>
      <c r="H62" s="21" t="str">
        <f>IF(OR(RIGHT(Calendar!L62,4)="REDS",RIGHT(Calendar!L62,6)="BLACKS",RIGHT(Calendar!L62,5)="BLUES"),Calendar!K62,"")</f>
        <v/>
      </c>
      <c r="I62" s="21" t="str">
        <f>IF(OR(RIGHT(Calendar!O62,4)="REDS",RIGHT(Calendar!O62,6)="BLACKS",RIGHT(Calendar!O62,5)="BLUES"),Calendar!N62,"")</f>
        <v/>
      </c>
      <c r="J62" s="21" t="str">
        <f>IF(OR(RIGHT(Calendar!R62,4)="REDS",RIGHT(Calendar!R62,6)="BLACKS",RIGHT(Calendar!R62,5)="BLUES"),Calendar!Q62,"")</f>
        <v/>
      </c>
      <c r="K62" s="21" t="str">
        <f>IF(OR(RIGHT(Calendar!U62,4)="REDS",RIGHT(Calendar!U62,6)="BLACKS",RIGHT(Calendar!U62,5)="BLUES"),Calendar!T62,"")</f>
        <v/>
      </c>
      <c r="L62" s="21" t="str">
        <f>IF(OR(RIGHT(Calendar!X62,4)="REDS",RIGHT(Calendar!X62,6)="BLACKS",RIGHT(Calendar!X62,5)="BLUES"),Calendar!W62,"")</f>
        <v/>
      </c>
      <c r="M62" s="21" t="str">
        <f>IF(OR(RIGHT(Calendar!AA62,4)="REDS",RIGHT(Calendar!AA62,6)="BLACKS",RIGHT(Calendar!AA62,5)="BLUES"),Calendar!Z62,"")</f>
        <v/>
      </c>
      <c r="N62" s="21" t="str">
        <f>IF(OR(RIGHT(Calendar!AD62,4)="REDS",RIGHT(Calendar!AD62,6)="BLACKS",RIGHT(Calendar!AD62,5)="BLUES"),Calendar!AC62,"")</f>
        <v/>
      </c>
      <c r="O62" s="21" t="str">
        <f>IF(OR(RIGHT(Calendar!AG62,4)="REDS",RIGHT(Calendar!AG62,6)="BLACKS",RIGHT(Calendar!AG62,5)="BLUES"),Calendar!AF62,"")</f>
        <v/>
      </c>
      <c r="P62" s="21" t="str">
        <f>IF(OR(RIGHT(Calendar!AJ62,4)="REDS",RIGHT(Calendar!AJ62,6)="BLACKS",RIGHT(Calendar!AJ62,5)="BLUES"),Calendar!AI62,"")</f>
        <v/>
      </c>
      <c r="Q62" s="21" t="str">
        <f>IF(OR(RIGHT(Calendar!AM62,4)="REDS",RIGHT(Calendar!AM62,6)="BLACKS",RIGHT(Calendar!AM62,5)="BLUES"),Calendar!AL62,"")</f>
        <v/>
      </c>
      <c r="R62" s="21" t="str">
        <f>IF(OR(RIGHT(Calendar!AP62,4)="REDS",RIGHT(Calendar!AP62,6)="BLACKS",RIGHT(Calendar!AP62,5)="BLUES"),Calendar!AO62,"")</f>
        <v/>
      </c>
      <c r="S62" s="21" t="str">
        <f>IF(OR(RIGHT(Calendar!AS62,4)="REDS",RIGHT(Calendar!AS62,6)="BLACKS",RIGHT(Calendar!AS62,5)="BLUES"),Calendar!AR62,"")</f>
        <v/>
      </c>
      <c r="T62" s="21" t="str">
        <f>IF(OR(RIGHT(Calendar!AV62,4)="REDS",RIGHT(Calendar!AV62,6)="BLACKS",RIGHT(Calendar!AV62,5)="BLUES"),Calendar!AU62,"")</f>
        <v/>
      </c>
      <c r="U62" s="21" t="str">
        <f>IF(OR(RIGHT(Calendar!AY62,4)="REDS",RIGHT(Calendar!AY62,6)="BLACKS",RIGHT(Calendar!AY62,5)="BLUES"),Calendar!AX62,"")</f>
        <v/>
      </c>
      <c r="V62" s="21" t="str">
        <f>IF(OR(RIGHT(Calendar!BB62,4)="REDS",RIGHT(Calendar!BB62,6)="BLACKS",RIGHT(Calendar!BB62,5)="BLUES"),Calendar!BA62,"")</f>
        <v/>
      </c>
      <c r="W62" s="21" t="str">
        <f>IF(OR(RIGHT(Calendar!BE62,4)="REDS",RIGHT(Calendar!BE62,6)="BLACKS",RIGHT(Calendar!BE62,5)="BLUES"),Calendar!BD62,"")</f>
        <v/>
      </c>
      <c r="X62" s="21" t="str">
        <f>IF(OR(RIGHT(Calendar!BH62,4)="REDS",RIGHT(Calendar!BH62,6)="BLACKS",RIGHT(Calendar!BH62,5)="BLUES"),Calendar!BG62,"")</f>
        <v/>
      </c>
      <c r="Y62" s="21" t="str">
        <f>IF(OR(RIGHT(Calendar!BK62,4)="REDS",RIGHT(Calendar!BK62,6)="BLACKS",RIGHT(Calendar!BK62,5)="BLUES"),Calendar!BJ62,"")</f>
        <v/>
      </c>
      <c r="Z62" s="21" t="str">
        <f>IF(OR(RIGHT(Calendar!BN62,4)="REDS",RIGHT(Calendar!BN62,6)="BLACKS",RIGHT(Calendar!BN62,5)="BLUES"),Calendar!BM62,"")</f>
        <v/>
      </c>
      <c r="AA62" s="21" t="str">
        <f>IF(OR(RIGHT(Calendar!BQ62,4)="REDS",RIGHT(Calendar!BQ62,6)="BLACKS",RIGHT(Calendar!BQ62,5)="BLUES"),Calendar!BP62,"")</f>
        <v/>
      </c>
      <c r="AB62" s="21" t="str">
        <f>IF(OR(RIGHT(Calendar!BT62,4)="REDS",RIGHT(Calendar!BT62,6)="BLACKS",RIGHT(Calendar!BT62,5)="BLUES"),Calendar!BS62,"")</f>
        <v/>
      </c>
      <c r="AC62" s="21" t="str">
        <f>IF(OR(RIGHT(Calendar!BW62,4)="REDS",RIGHT(Calendar!BW62,6)="BLACKS",RIGHT(Calendar!BW62,5)="BLUES"),Calendar!BV62,"")</f>
        <v/>
      </c>
      <c r="AD62" s="21" t="str">
        <f>IF(OR(RIGHT(Calendar!BZ62,4)="REDS",RIGHT(Calendar!BZ62,6)="BLACKS",RIGHT(Calendar!BZ62,5)="BLUES"),Calendar!BY62,"")</f>
        <v/>
      </c>
      <c r="AE62" s="21" t="str">
        <f>IF(OR(RIGHT(Calendar!CC62,4)="REDS",RIGHT(Calendar!CC62,6)="BLACKS",RIGHT(Calendar!CC62,5)="BLUES"),Calendar!CB62,"")</f>
        <v/>
      </c>
      <c r="AF62" s="21" t="str">
        <f>IF(OR(RIGHT(Calendar!CF62,4)="REDS",RIGHT(Calendar!CF62,6)="BLACKS",RIGHT(Calendar!CF62,5)="BLUES"),Calendar!CE62,"")</f>
        <v/>
      </c>
      <c r="AG62" s="21" t="str">
        <f>IF(OR(RIGHT(Calendar!CI62,4)="REDS",RIGHT(Calendar!CI62,6)="BLACKS",RIGHT(Calendar!CI62,5)="BLUES"),Calendar!CH62,"")</f>
        <v/>
      </c>
      <c r="AH62" s="21" t="str">
        <f>IF(OR(RIGHT(Calendar!CL62,4)="REDS",RIGHT(Calendar!CL62,6)="BLACKS",RIGHT(Calendar!CL62,5)="BLUES"),Calendar!CK62,"")</f>
        <v/>
      </c>
      <c r="AI62" s="21" t="str">
        <f>IF(OR(RIGHT(Calendar!CO62,4)="REDS",RIGHT(Calendar!CO62,6)="BLACKS",RIGHT(Calendar!CO62,5)="BLUES"),Calendar!CN62,"")</f>
        <v/>
      </c>
      <c r="AJ62" s="21" t="str">
        <f>IF(OR(RIGHT(Calendar!CR62,4)="REDS",RIGHT(Calendar!CR62,6)="BLACKS",RIGHT(Calendar!CR62,5)="BLUES"),Calendar!CQ62,"")</f>
        <v/>
      </c>
      <c r="AK62" s="21" t="str">
        <f>IF(OR(RIGHT(Calendar!CU62,4)="REDS",RIGHT(Calendar!CU62,6)="BLACKS",RIGHT(Calendar!CU62,5)="BLUES"),Calendar!CT62,"")</f>
        <v/>
      </c>
      <c r="AL62" s="21" t="str">
        <f>IF(OR(RIGHT(Calendar!CX62,4)="REDS",RIGHT(Calendar!CX62,6)="BLACKS",RIGHT(Calendar!CX62,5)="BLUES"),Calendar!CW62,"")</f>
        <v/>
      </c>
      <c r="AM62" s="21" t="str">
        <f>IF(OR(RIGHT(Calendar!DA62,4)="REDS",RIGHT(Calendar!DA62,6)="BLACKS",RIGHT(Calendar!DA62,5)="BLUES"),Calendar!CZ62,"")</f>
        <v/>
      </c>
      <c r="AN62" s="21" t="str">
        <f>IF(OR(RIGHT(Calendar!DD62,4)="REDS",RIGHT(Calendar!DD62,6)="BLACKS",RIGHT(Calendar!DD62,5)="BLUES"),Calendar!DC62,"")</f>
        <v/>
      </c>
      <c r="AO62" s="21" t="str">
        <f>IF(OR(RIGHT(Calendar!DG62,4)="REDS",RIGHT(Calendar!DG62,6)="BLACKS",RIGHT(Calendar!DG62,5)="BLUES"),Calendar!DF62,"")</f>
        <v/>
      </c>
      <c r="AP62" s="21" t="str">
        <f>IF(OR(RIGHT(Calendar!DJ62,4)="REDS",RIGHT(Calendar!DJ62,6)="BLACKS",RIGHT(Calendar!DJ62,5)="BLUES"),Calendar!DI62,"")</f>
        <v/>
      </c>
      <c r="AQ62" s="21" t="str">
        <f>IF(OR(RIGHT(Calendar!DM62,4)="REDS",RIGHT(Calendar!DM62,6)="BLACKS",RIGHT(Calendar!DM62,5)="BLUES"),Calendar!DL62,"")</f>
        <v/>
      </c>
      <c r="AR62" s="21" t="str">
        <f>IF(OR(RIGHT(Calendar!DP62,4)="REDS",RIGHT(Calendar!DP62,6)="BLACKS",RIGHT(Calendar!DP62,5)="BLUES"),Calendar!DO62,"")</f>
        <v/>
      </c>
      <c r="AS62" s="21" t="str">
        <f>IF(OR(RIGHT(Calendar!DS62,4)="REDS",RIGHT(Calendar!DS62,6)="BLACKS",RIGHT(Calendar!DS62,5)="BLUES"),Calendar!DR62,"")</f>
        <v/>
      </c>
      <c r="AT62" s="21" t="str">
        <f>IF(OR(RIGHT(Calendar!DV62,4)="REDS",RIGHT(Calendar!DV62,6)="BLACKS",RIGHT(Calendar!DV62,5)="BLUES"),Calendar!DU62,"")</f>
        <v/>
      </c>
      <c r="AU62" s="21" t="str">
        <f>IF(OR(RIGHT(Calendar!DY62,4)="REDS",RIGHT(Calendar!DY62,6)="BLACKS",RIGHT(Calendar!DY62,5)="BLUES"),Calendar!DX62,"")</f>
        <v/>
      </c>
      <c r="AV62" s="21" t="str">
        <f>IF(OR(RIGHT(Calendar!EB62,4)="REDS",RIGHT(Calendar!EB62,6)="BLACKS",RIGHT(Calendar!EB62,5)="BLUES"),Calendar!EA62,"")</f>
        <v/>
      </c>
      <c r="AW62" s="66" t="str">
        <f>IF(Calendar!I62="","",CONCATENATE(A62,"_",Calendar!H62,"_",Calendar!I62,"_",Calendar!J62,","))</f>
        <v/>
      </c>
      <c r="AX62" s="66" t="str">
        <f>IF(Calendar!L62="","",CONCATENATE(A62,"_",Calendar!K62,"_",Calendar!L62,"_",Calendar!M62,","))</f>
        <v/>
      </c>
      <c r="AY62" s="66" t="str">
        <f>IF(Calendar!O62="","",CONCATENATE(A62,"_",Calendar!N62,"_",Calendar!O62,"_",Calendar!P62,","))</f>
        <v/>
      </c>
      <c r="AZ62" s="66" t="str">
        <f>IF(Calendar!R62="","",CONCATENATE(A62,"_",Calendar!Q62,"_",Calendar!R62,"_",Calendar!S62,","))</f>
        <v/>
      </c>
      <c r="BA62" s="66" t="str">
        <f>IF(Calendar!U62="","",CONCATENATE(A62,"_",Calendar!T62,"_",Calendar!U62,"_",Calendar!V62,","))</f>
        <v/>
      </c>
      <c r="BB62" s="66" t="str">
        <f>IF(Calendar!X62="","",CONCATENATE(A62,"_",Calendar!W62,"_",Calendar!X62,"_",Calendar!Y62,","))</f>
        <v/>
      </c>
      <c r="BC62" s="66" t="str">
        <f>IF(Calendar!AA62="","",CONCATENATE(A62,"_",Calendar!Z62,"_",Calendar!AA62,"_",Calendar!AB62,","))</f>
        <v/>
      </c>
      <c r="BD62" s="66" t="str">
        <f>IF(Calendar!AD62="","",CONCATENATE(A62,"_",Calendar!AC62,"_",Calendar!AD62,"_",Calendar!AE62,","))</f>
        <v/>
      </c>
      <c r="BE62" s="66" t="str">
        <f>IF(Calendar!AG62="","",CONCATENATE(A62,"_",Calendar!AF62,"_",Calendar!AG62,"_",Calendar!AH62,","))</f>
        <v/>
      </c>
      <c r="BF62" s="66" t="str">
        <f>IF(Calendar!AJ62="","",CONCATENATE(A62,"_",Calendar!AI62,"_",Calendar!AJ62,"_",Calendar!AK62,","))</f>
        <v/>
      </c>
      <c r="BG62" s="66" t="str">
        <f>IF(Calendar!AM62="","",CONCATENATE(A62,"_",Calendar!AL62,"_",Calendar!AM62,"_",Calendar!AN62,","))</f>
        <v/>
      </c>
      <c r="BH62" s="66" t="str">
        <f>IF(Calendar!AP62="","",CONCATENATE(A62,"_",Calendar!AO62,"_",Calendar!AP62,"_",Calendar!AQ62,","))</f>
        <v/>
      </c>
      <c r="BI62" s="66" t="str">
        <f>IF(Calendar!AS62="","",CONCATENATE(A62,"_",Calendar!AR62,"_",Calendar!AS62,"_",Calendar!AT62,","))</f>
        <v/>
      </c>
      <c r="BJ62" s="66" t="str">
        <f>IF(Calendar!AV62="","",CONCATENATE(A62,"_",Calendar!AU62,"_",Calendar!AV62,"_",Calendar!AW62,","))</f>
        <v/>
      </c>
      <c r="BK62" s="66" t="str">
        <f>IF(Calendar!AY62="","",CONCATENATE(A62,"_",Calendar!AX62,"_",Calendar!AY62,"_",Calendar!AZ62,","))</f>
        <v/>
      </c>
      <c r="BL62" s="66" t="str">
        <f>IF(Calendar!BB62="","",CONCATENATE(A62,"_",Calendar!BA62,"_",Calendar!BB62,"_",Calendar!BC62,","))</f>
        <v/>
      </c>
      <c r="BM62" s="66" t="str">
        <f>IF(Calendar!BE62="","",CONCATENATE(A62,"_",Calendar!BD62,"_",Calendar!BE62,"_",Calendar!BF62,","))</f>
        <v/>
      </c>
      <c r="BN62" s="66" t="str">
        <f>IF(Calendar!BH62="","",CONCATENATE(A62,"_",Calendar!BG62,"_",Calendar!BH62,"_",Calendar!BI62,","))</f>
        <v/>
      </c>
      <c r="BO62" s="66" t="str">
        <f>IF(Calendar!BK62="","",CONCATENATE(A62,"_",Calendar!BJ62,"_",Calendar!BK62,"_",Calendar!BL62,","))</f>
        <v/>
      </c>
      <c r="BP62" s="66" t="str">
        <f>IF(Calendar!BN62="","",CONCATENATE(A62,"_",Calendar!BM62,"_",Calendar!BN62,"_",Calendar!BO62,","))</f>
        <v/>
      </c>
      <c r="BQ62" s="66" t="str">
        <f>IF(Calendar!BQ62="","",CONCATENATE(A62,"_",Calendar!BP62,"_",Calendar!BQ62,"_",Calendar!BR62,","))</f>
        <v/>
      </c>
      <c r="BR62" s="66" t="str">
        <f>IF(Calendar!BT62="","",CONCATENATE(A62,"_",Calendar!BS62,"_",Calendar!BT62,"_",Calendar!BU62,","))</f>
        <v/>
      </c>
      <c r="BS62" s="66" t="str">
        <f>IF(Calendar!BW62="","",CONCATENATE(A62,"_",Calendar!BV62,"_",Calendar!BW62,"_",Calendar!BX62,","))</f>
        <v/>
      </c>
      <c r="BT62" s="66" t="str">
        <f>IF(Calendar!BZ62="","",CONCATENATE(A62,"_",Calendar!BY62,"_",Calendar!BZ62,"_",Calendar!CA62,","))</f>
        <v/>
      </c>
      <c r="BU62" s="66" t="str">
        <f>IF(Calendar!CC62="","",CONCATENATE(A62,"_",Calendar!CB62,"_",Calendar!CC62,"_",Calendar!CD62,","))</f>
        <v/>
      </c>
      <c r="BV62" s="66" t="str">
        <f>IF(Calendar!CF62="","",CONCATENATE(A62,"_",Calendar!CE62,"_",Calendar!CF62,"_",Calendar!CG62,","))</f>
        <v/>
      </c>
      <c r="BW62" s="66" t="str">
        <f>IF(Calendar!CI62="","",CONCATENATE(A62,"_",Calendar!CH62,"_",Calendar!CI62,"_",Calendar!CJ62,","))</f>
        <v/>
      </c>
      <c r="BX62" s="66" t="str">
        <f>IF(Calendar!CL62="","",CONCATENATE(A62,"_",Calendar!CK62,"_",Calendar!CL62,"_",Calendar!CM62,","))</f>
        <v/>
      </c>
      <c r="BY62" s="66" t="str">
        <f>IF(Calendar!CO62="","",CONCATENATE(A62,"_",Calendar!CN62,"_",Calendar!CO62,"_",Calendar!CP62,","))</f>
        <v/>
      </c>
      <c r="BZ62" s="66" t="str">
        <f>IF(Calendar!CR62="","",CONCATENATE(A62,"_",Calendar!CQ62,"_",Calendar!CR62,"_",Calendar!CS62,","))</f>
        <v/>
      </c>
      <c r="CA62" s="66" t="str">
        <f>IF(Calendar!CU62="","",CONCATENATE(A62,"_",Calendar!CT62,"_",Calendar!CU62,"_",Calendar!CV62,","))</f>
        <v/>
      </c>
      <c r="CB62" s="66" t="str">
        <f>IF(Calendar!CX62="","",CONCATENATE(A62,"_",Calendar!CW62,"_",Calendar!CX62,"_",Calendar!CY62,","))</f>
        <v/>
      </c>
      <c r="CC62" s="66" t="str">
        <f>IF(Calendar!DA62="","",CONCATENATE(A62,"_",Calendar!CZ62,"_",Calendar!DA62,"_",Calendar!DB62,","))</f>
        <v/>
      </c>
      <c r="CD62" s="66" t="str">
        <f>IF(Calendar!DD62="","",CONCATENATE(A62,"_",Calendar!DC62,"_",Calendar!DD62,"_",Calendar!DE62,","))</f>
        <v/>
      </c>
      <c r="CE62" s="66" t="str">
        <f>IF(Calendar!DG62="","",CONCATENATE(A62,"_",Calendar!DF62,"_",Calendar!DG62,"_",Calendar!DH62,","))</f>
        <v/>
      </c>
      <c r="CF62" s="66" t="str">
        <f>IF(Calendar!DJ62="","",CONCATENATE(A62,"_",Calendar!DI62,"_",Calendar!DJ62,"_",Calendar!DK62,","))</f>
        <v/>
      </c>
      <c r="CG62" s="66" t="str">
        <f>IF(Calendar!DM62="","",CONCATENATE(A62,"_",Calendar!DL62,"_",Calendar!DM62,"_",Calendar!DN62,","))</f>
        <v/>
      </c>
      <c r="CH62" s="66" t="str">
        <f>IF(Calendar!DP62="","",CONCATENATE(A62,"_",Calendar!DO62,"_",Calendar!DP62,"_",Calendar!DQ62,","))</f>
        <v/>
      </c>
      <c r="CI62" s="66" t="str">
        <f>IF(Calendar!DS62="","",CONCATENATE(A62,"_",Calendar!DR62,"_",Calendar!DS62,"_",Calendar!DT62,","))</f>
        <v/>
      </c>
      <c r="CJ62" s="66" t="str">
        <f>IF(Calendar!DV62="","",CONCATENATE(A62,"_",Calendar!DU62,"_",Calendar!DV62,"_",Calendar!DW62,","))</f>
        <v/>
      </c>
      <c r="CK62" s="66" t="str">
        <f>IF(Calendar!DY62="","",CONCATENATE(A62,"_",Calendar!DX62,"_",Calendar!DY62,"_",Calendar!DZ62,","))</f>
        <v/>
      </c>
      <c r="CL62" s="90" t="str">
        <f>IF(Calendar!EB62="","",CONCATENATE(A62,"_",Calendar!EA62,"_",Calendar!EB62,"_",Calendar!EC62,","))</f>
        <v/>
      </c>
      <c r="CM62" s="94" t="str">
        <f t="shared" si="1"/>
        <v/>
      </c>
      <c r="CN62" s="95" t="str">
        <f t="shared" si="2"/>
        <v/>
      </c>
      <c r="CO62" s="96" t="str">
        <f t="shared" si="3"/>
        <v/>
      </c>
      <c r="CP62" s="94" t="str">
        <f>IF(View!$D$1&lt;&gt;"OK","",IF(OR(View!$C$3="K+4",View!$C$3="K+4 &amp; K+7",View!$C$3="K+4 &amp; K+10",View!$C$3="ALL"),IF(CM62="","",IF(AND(HomeCalc!$A62&gt;=View!$C$1,HomeCalc!A62&lt;=View!$C$2),HomeCalc!CM62,"")),""))</f>
        <v/>
      </c>
      <c r="CQ62" s="95" t="str">
        <f>IF(View!$D$1&lt;&gt;"OK","",IF(OR(View!$C$3="K+7",View!$C$3="K+4 &amp; K+7",View!$C$3="K+7 &amp; K+10",View!$C$3="ALL"),IF(CN62="","",IF(AND(HomeCalc!$A62&gt;=View!$C$1,HomeCalc!A62&lt;=View!$C$2),HomeCalc!CN62,"")),""))</f>
        <v/>
      </c>
      <c r="CR62" s="96" t="str">
        <f>IF(View!$D$1&lt;&gt;"OK","",IF(OR(View!$C$3="K+10",View!$C$3="K+4 &amp; K+10",View!$C$3="K+7 &amp; K+10",View!$C$3="ALL"),IF(CO62="","",IF(AND(HomeCalc!$A62&gt;=View!$C$1,HomeCalc!A62&lt;=View!$C$2),HomeCalc!CO62,"")),""))</f>
        <v/>
      </c>
      <c r="CS62" s="102" t="str">
        <f>IF(View!$D$1&lt;&gt;"OK","",CONCATENATE(CS61,CP62,CQ62,CR62))</f>
        <v/>
      </c>
    </row>
    <row r="63" spans="1:97" ht="15.75" x14ac:dyDescent="0.25">
      <c r="A63" s="11">
        <v>42245</v>
      </c>
      <c r="B63" s="16" t="s">
        <v>69</v>
      </c>
      <c r="C63" s="15">
        <f t="shared" si="4"/>
        <v>9</v>
      </c>
      <c r="D63" s="25" t="s">
        <v>64</v>
      </c>
      <c r="E63" s="24" t="s">
        <v>61</v>
      </c>
      <c r="F63" s="64">
        <f t="shared" si="0"/>
        <v>13</v>
      </c>
      <c r="G63" s="21" t="str">
        <f>IF(OR(RIGHT(Calendar!I63,4)="REDS",RIGHT(Calendar!I63,6)="BLACKS",RIGHT(Calendar!I63,5)="BLUES"),Calendar!H63,"")</f>
        <v/>
      </c>
      <c r="H63" s="21" t="str">
        <f>IF(OR(RIGHT(Calendar!L63,4)="REDS",RIGHT(Calendar!L63,6)="BLACKS",RIGHT(Calendar!L63,5)="BLUES"),Calendar!K63,"")</f>
        <v/>
      </c>
      <c r="I63" s="21" t="str">
        <f>IF(OR(RIGHT(Calendar!O63,4)="REDS",RIGHT(Calendar!O63,6)="BLACKS",RIGHT(Calendar!O63,5)="BLUES"),Calendar!N63,"")</f>
        <v/>
      </c>
      <c r="J63" s="21">
        <f>IF(OR(RIGHT(Calendar!R63,4)="REDS",RIGHT(Calendar!R63,6)="BLACKS",RIGHT(Calendar!R63,5)="BLUES"),Calendar!Q63,"")</f>
        <v>0.39583333333333331</v>
      </c>
      <c r="K63" s="21">
        <f>IF(OR(RIGHT(Calendar!U63,4)="REDS",RIGHT(Calendar!U63,6)="BLACKS",RIGHT(Calendar!U63,5)="BLUES"),Calendar!T63,"")</f>
        <v>0.39583333333333331</v>
      </c>
      <c r="L63" s="21" t="str">
        <f>IF(OR(RIGHT(Calendar!X63,4)="REDS",RIGHT(Calendar!X63,6)="BLACKS",RIGHT(Calendar!X63,5)="BLUES"),Calendar!W63,"")</f>
        <v/>
      </c>
      <c r="M63" s="21">
        <f>IF(OR(RIGHT(Calendar!AA63,4)="REDS",RIGHT(Calendar!AA63,6)="BLACKS",RIGHT(Calendar!AA63,5)="BLUES"),Calendar!Z63,"")</f>
        <v>0.39583333333333331</v>
      </c>
      <c r="N63" s="21">
        <f>IF(OR(RIGHT(Calendar!AD63,4)="REDS",RIGHT(Calendar!AD63,6)="BLACKS",RIGHT(Calendar!AD63,5)="BLUES"),Calendar!AC63,"")</f>
        <v>0.39583333333333331</v>
      </c>
      <c r="O63" s="21" t="str">
        <f>IF(OR(RIGHT(Calendar!AG63,4)="REDS",RIGHT(Calendar!AG63,6)="BLACKS",RIGHT(Calendar!AG63,5)="BLUES"),Calendar!AF63,"")</f>
        <v/>
      </c>
      <c r="P63" s="21">
        <f>IF(OR(RIGHT(Calendar!AJ63,4)="REDS",RIGHT(Calendar!AJ63,6)="BLACKS",RIGHT(Calendar!AJ63,5)="BLUES"),Calendar!AI63,"")</f>
        <v>0.39583333333333331</v>
      </c>
      <c r="Q63" s="21">
        <f>IF(OR(RIGHT(Calendar!AM63,4)="REDS",RIGHT(Calendar!AM63,6)="BLACKS",RIGHT(Calendar!AM63,5)="BLUES"),Calendar!AL63,"")</f>
        <v>0.39583333333333331</v>
      </c>
      <c r="R63" s="21" t="str">
        <f>IF(OR(RIGHT(Calendar!AP63,4)="REDS",RIGHT(Calendar!AP63,6)="BLACKS",RIGHT(Calendar!AP63,5)="BLUES"),Calendar!AO63,"")</f>
        <v/>
      </c>
      <c r="S63" s="21">
        <f>IF(OR(RIGHT(Calendar!AS63,4)="REDS",RIGHT(Calendar!AS63,6)="BLACKS",RIGHT(Calendar!AS63,5)="BLUES"),Calendar!AR63,"")</f>
        <v>0.52083333333333337</v>
      </c>
      <c r="T63" s="21" t="str">
        <f>IF(OR(RIGHT(Calendar!AV63,4)="REDS",RIGHT(Calendar!AV63,6)="BLACKS",RIGHT(Calendar!AV63,5)="BLUES"),Calendar!AU63,"")</f>
        <v/>
      </c>
      <c r="U63" s="21" t="str">
        <f>IF(OR(RIGHT(Calendar!AY63,4)="REDS",RIGHT(Calendar!AY63,6)="BLACKS",RIGHT(Calendar!AY63,5)="BLUES"),Calendar!AX63,"")</f>
        <v/>
      </c>
      <c r="V63" s="21">
        <f>IF(OR(RIGHT(Calendar!BB63,4)="REDS",RIGHT(Calendar!BB63,6)="BLACKS",RIGHT(Calendar!BB63,5)="BLUES"),Calendar!BA63,"")</f>
        <v>0.52083333333333337</v>
      </c>
      <c r="W63" s="21">
        <f>IF(OR(RIGHT(Calendar!BE63,4)="REDS",RIGHT(Calendar!BE63,6)="BLACKS",RIGHT(Calendar!BE63,5)="BLUES"),Calendar!BD63,"")</f>
        <v>0.52083333333333337</v>
      </c>
      <c r="X63" s="21" t="str">
        <f>IF(OR(RIGHT(Calendar!BH63,4)="REDS",RIGHT(Calendar!BH63,6)="BLACKS",RIGHT(Calendar!BH63,5)="BLUES"),Calendar!BG63,"")</f>
        <v/>
      </c>
      <c r="Y63" s="21">
        <f>IF(OR(RIGHT(Calendar!BK63,4)="REDS",RIGHT(Calendar!BK63,6)="BLACKS",RIGHT(Calendar!BK63,5)="BLUES"),Calendar!BJ63,"")</f>
        <v>0.52083333333333337</v>
      </c>
      <c r="Z63" s="21">
        <f>IF(OR(RIGHT(Calendar!BN63,4)="REDS",RIGHT(Calendar!BN63,6)="BLACKS",RIGHT(Calendar!BN63,5)="BLUES"),Calendar!BM63,"")</f>
        <v>0.52083333333333337</v>
      </c>
      <c r="AA63" s="21" t="str">
        <f>IF(OR(RIGHT(Calendar!BQ63,4)="REDS",RIGHT(Calendar!BQ63,6)="BLACKS",RIGHT(Calendar!BQ63,5)="BLUES"),Calendar!BP63,"")</f>
        <v/>
      </c>
      <c r="AB63" s="21">
        <f>IF(OR(RIGHT(Calendar!BT63,4)="REDS",RIGHT(Calendar!BT63,6)="BLACKS",RIGHT(Calendar!BT63,5)="BLUES"),Calendar!BS63,"")</f>
        <v>0.60416666666666663</v>
      </c>
      <c r="AC63" s="21" t="str">
        <f>IF(OR(RIGHT(Calendar!BW63,4)="REDS",RIGHT(Calendar!BW63,6)="BLACKS",RIGHT(Calendar!BW63,5)="BLUES"),Calendar!BV63,"")</f>
        <v/>
      </c>
      <c r="AD63" s="21" t="str">
        <f>IF(OR(RIGHT(Calendar!BZ63,4)="REDS",RIGHT(Calendar!BZ63,6)="BLACKS",RIGHT(Calendar!BZ63,5)="BLUES"),Calendar!BY63,"")</f>
        <v/>
      </c>
      <c r="AE63" s="21" t="str">
        <f>IF(OR(RIGHT(Calendar!CC63,4)="REDS",RIGHT(Calendar!CC63,6)="BLACKS",RIGHT(Calendar!CC63,5)="BLUES"),Calendar!CB63,"")</f>
        <v/>
      </c>
      <c r="AF63" s="21" t="str">
        <f>IF(OR(RIGHT(Calendar!CF63,4)="REDS",RIGHT(Calendar!CF63,6)="BLACKS",RIGHT(Calendar!CF63,5)="BLUES"),Calendar!CE63,"")</f>
        <v/>
      </c>
      <c r="AG63" s="21" t="str">
        <f>IF(OR(RIGHT(Calendar!CI63,4)="REDS",RIGHT(Calendar!CI63,6)="BLACKS",RIGHT(Calendar!CI63,5)="BLUES"),Calendar!CH63,"")</f>
        <v/>
      </c>
      <c r="AH63" s="21" t="str">
        <f>IF(OR(RIGHT(Calendar!CL63,4)="REDS",RIGHT(Calendar!CL63,6)="BLACKS",RIGHT(Calendar!CL63,5)="BLUES"),Calendar!CK63,"")</f>
        <v/>
      </c>
      <c r="AI63" s="21">
        <f>IF(OR(RIGHT(Calendar!CO63,4)="REDS",RIGHT(Calendar!CO63,6)="BLACKS",RIGHT(Calendar!CO63,5)="BLUES"),Calendar!CN63,"")</f>
        <v>0.65625</v>
      </c>
      <c r="AJ63" s="21" t="str">
        <f>IF(OR(RIGHT(Calendar!CR63,4)="REDS",RIGHT(Calendar!CR63,6)="BLACKS",RIGHT(Calendar!CR63,5)="BLUES"),Calendar!CQ63,"")</f>
        <v/>
      </c>
      <c r="AK63" s="21" t="str">
        <f>IF(OR(RIGHT(Calendar!CU63,4)="REDS",RIGHT(Calendar!CU63,6)="BLACKS",RIGHT(Calendar!CU63,5)="BLUES"),Calendar!CT63,"")</f>
        <v/>
      </c>
      <c r="AL63" s="21" t="str">
        <f>IF(OR(RIGHT(Calendar!CX63,4)="REDS",RIGHT(Calendar!CX63,6)="BLACKS",RIGHT(Calendar!CX63,5)="BLUES"),Calendar!CW63,"")</f>
        <v/>
      </c>
      <c r="AM63" s="21" t="str">
        <f>IF(OR(RIGHT(Calendar!DA63,4)="REDS",RIGHT(Calendar!DA63,6)="BLACKS",RIGHT(Calendar!DA63,5)="BLUES"),Calendar!CZ63,"")</f>
        <v/>
      </c>
      <c r="AN63" s="21" t="str">
        <f>IF(OR(RIGHT(Calendar!DD63,4)="REDS",RIGHT(Calendar!DD63,6)="BLACKS",RIGHT(Calendar!DD63,5)="BLUES"),Calendar!DC63,"")</f>
        <v/>
      </c>
      <c r="AO63" s="21" t="str">
        <f>IF(OR(RIGHT(Calendar!DG63,4)="REDS",RIGHT(Calendar!DG63,6)="BLACKS",RIGHT(Calendar!DG63,5)="BLUES"),Calendar!DF63,"")</f>
        <v/>
      </c>
      <c r="AP63" s="21" t="str">
        <f>IF(OR(RIGHT(Calendar!DJ63,4)="REDS",RIGHT(Calendar!DJ63,6)="BLACKS",RIGHT(Calendar!DJ63,5)="BLUES"),Calendar!DI63,"")</f>
        <v/>
      </c>
      <c r="AQ63" s="21" t="str">
        <f>IF(OR(RIGHT(Calendar!DM63,4)="REDS",RIGHT(Calendar!DM63,6)="BLACKS",RIGHT(Calendar!DM63,5)="BLUES"),Calendar!DL63,"")</f>
        <v/>
      </c>
      <c r="AR63" s="21" t="str">
        <f>IF(OR(RIGHT(Calendar!DP63,4)="REDS",RIGHT(Calendar!DP63,6)="BLACKS",RIGHT(Calendar!DP63,5)="BLUES"),Calendar!DO63,"")</f>
        <v/>
      </c>
      <c r="AS63" s="21" t="str">
        <f>IF(OR(RIGHT(Calendar!DS63,4)="REDS",RIGHT(Calendar!DS63,6)="BLACKS",RIGHT(Calendar!DS63,5)="BLUES"),Calendar!DR63,"")</f>
        <v/>
      </c>
      <c r="AT63" s="21" t="str">
        <f>IF(OR(RIGHT(Calendar!DV63,4)="REDS",RIGHT(Calendar!DV63,6)="BLACKS",RIGHT(Calendar!DV63,5)="BLUES"),Calendar!DU63,"")</f>
        <v/>
      </c>
      <c r="AU63" s="21" t="str">
        <f>IF(OR(RIGHT(Calendar!DY63,4)="REDS",RIGHT(Calendar!DY63,6)="BLACKS",RIGHT(Calendar!DY63,5)="BLUES"),Calendar!DX63,"")</f>
        <v/>
      </c>
      <c r="AV63" s="21" t="str">
        <f>IF(OR(RIGHT(Calendar!EB63,4)="REDS",RIGHT(Calendar!EB63,6)="BLACKS",RIGHT(Calendar!EB63,5)="BLUES"),Calendar!EA63,"")</f>
        <v/>
      </c>
      <c r="AW63" s="66" t="str">
        <f>IF(Calendar!I63="","",CONCATENATE(A63,"_",Calendar!H63,"_",Calendar!I63,"_",Calendar!J63,","))</f>
        <v/>
      </c>
      <c r="AX63" s="66" t="str">
        <f>IF(Calendar!L63="","",CONCATENATE(A63,"_",Calendar!K63,"_",Calendar!L63,"_",Calendar!M63,","))</f>
        <v/>
      </c>
      <c r="AY63" s="66" t="str">
        <f>IF(Calendar!O63="","",CONCATENATE(A63,"_",Calendar!N63,"_",Calendar!O63,"_",Calendar!P63,","))</f>
        <v/>
      </c>
      <c r="AZ63" s="66" t="str">
        <f>IF(Calendar!R63="","",CONCATENATE(A63,"_",Calendar!Q63,"_",Calendar!R63,"_",Calendar!S63,","))</f>
        <v>42245_0.395833333333333_U7 BLACKs_Tournoi Home,</v>
      </c>
      <c r="BA63" s="66" t="str">
        <f>IF(Calendar!U63="","",CONCATENATE(A63,"_",Calendar!T63,"_",Calendar!U63,"_",Calendar!V63,","))</f>
        <v>42245_0.395833333333333_U7 REDs_Tournoi Home,</v>
      </c>
      <c r="BB63" s="66" t="str">
        <f>IF(Calendar!X63="","",CONCATENATE(A63,"_",Calendar!W63,"_",Calendar!X63,"_",Calendar!Y63,","))</f>
        <v/>
      </c>
      <c r="BC63" s="66" t="str">
        <f>IF(Calendar!AA63="","",CONCATENATE(A63,"_",Calendar!Z63,"_",Calendar!AA63,"_",Calendar!AB63,","))</f>
        <v>42245_0.395833333333333_U8 BLACKs_Tournoi Home,</v>
      </c>
      <c r="BD63" s="66" t="str">
        <f>IF(Calendar!AD63="","",CONCATENATE(A63,"_",Calendar!AC63,"_",Calendar!AD63,"_",Calendar!AE63,","))</f>
        <v>42245_0.395833333333333_U8 REDs_Tournoi Home,</v>
      </c>
      <c r="BE63" s="66" t="str">
        <f>IF(Calendar!AG63="","",CONCATENATE(A63,"_",Calendar!AF63,"_",Calendar!AG63,"_",Calendar!AH63,","))</f>
        <v/>
      </c>
      <c r="BF63" s="66" t="str">
        <f>IF(Calendar!AJ63="","",CONCATENATE(A63,"_",Calendar!AI63,"_",Calendar!AJ63,"_",Calendar!AK63,","))</f>
        <v>42245_0.395833333333333_U9 BLACKs_Tournoi Home,</v>
      </c>
      <c r="BG63" s="66" t="str">
        <f>IF(Calendar!AM63="","",CONCATENATE(A63,"_",Calendar!AL63,"_",Calendar!AM63,"_",Calendar!AN63,","))</f>
        <v>42245_0.395833333333333_U9 REDs_Tournoi Home,</v>
      </c>
      <c r="BH63" s="66" t="str">
        <f>IF(Calendar!AP63="","",CONCATENATE(A63,"_",Calendar!AO63,"_",Calendar!AP63,"_",Calendar!AQ63,","))</f>
        <v/>
      </c>
      <c r="BI63" s="66" t="str">
        <f>IF(Calendar!AS63="","",CONCATENATE(A63,"_",Calendar!AR63,"_",Calendar!AS63,"_",Calendar!AT63,","))</f>
        <v>42245_0.520833333333333_U10 BLACKs_Tournoi Home,</v>
      </c>
      <c r="BJ63" s="66" t="str">
        <f>IF(Calendar!AV63="","",CONCATENATE(A63,"_",Calendar!AU63,"_",Calendar!AV63,"_",Calendar!AW63,","))</f>
        <v/>
      </c>
      <c r="BK63" s="66" t="str">
        <f>IF(Calendar!AY63="","",CONCATENATE(A63,"_",Calendar!AX63,"_",Calendar!AY63,"_",Calendar!AZ63,","))</f>
        <v/>
      </c>
      <c r="BL63" s="66" t="str">
        <f>IF(Calendar!BB63="","",CONCATENATE(A63,"_",Calendar!BA63,"_",Calendar!BB63,"_",Calendar!BC63,","))</f>
        <v>42245_0.520833333333333_U11 BLACKs_Tournoi Home,</v>
      </c>
      <c r="BM63" s="66" t="str">
        <f>IF(Calendar!BE63="","",CONCATENATE(A63,"_",Calendar!BD63,"_",Calendar!BE63,"_",Calendar!BF63,","))</f>
        <v>42245_0.520833333333333_U11 REDs_Tournoi Home,</v>
      </c>
      <c r="BN63" s="66" t="str">
        <f>IF(Calendar!BH63="","",CONCATENATE(A63,"_",Calendar!BG63,"_",Calendar!BH63,"_",Calendar!BI63,","))</f>
        <v/>
      </c>
      <c r="BO63" s="66" t="str">
        <f>IF(Calendar!BK63="","",CONCATENATE(A63,"_",Calendar!BJ63,"_",Calendar!BK63,"_",Calendar!BL63,","))</f>
        <v>42245_0.520833333333333_U12 BLACKs_CLAVINOISE,</v>
      </c>
      <c r="BP63" s="66" t="str">
        <f>IF(Calendar!BN63="","",CONCATENATE(A63,"_",Calendar!BM63,"_",Calendar!BN63,"_",Calendar!BO63,","))</f>
        <v>42245_0.520833333333333_U12 REDs_FRAITURE FC,</v>
      </c>
      <c r="BQ63" s="66" t="str">
        <f>IF(Calendar!BQ63="","",CONCATENATE(A63,"_",Calendar!BP63,"_",Calendar!BQ63,"_",Calendar!BR63,","))</f>
        <v/>
      </c>
      <c r="BR63" s="66" t="str">
        <f>IF(Calendar!BT63="","",CONCATENATE(A63,"_",Calendar!BS63,"_",Calendar!BT63,"_",Calendar!BU63,","))</f>
        <v>42245_0.604166666666667_U13 BLACKs_AMAY,</v>
      </c>
      <c r="BS63" s="66" t="str">
        <f>IF(Calendar!BW63="","",CONCATENATE(A63,"_",Calendar!BV63,"_",Calendar!BW63,"_",Calendar!BX63,","))</f>
        <v/>
      </c>
      <c r="BT63" s="66" t="str">
        <f>IF(Calendar!BZ63="","",CONCATENATE(A63,"_",Calendar!BY63,"_",Calendar!BZ63,"_",Calendar!CA63,","))</f>
        <v/>
      </c>
      <c r="BU63" s="66" t="str">
        <f>IF(Calendar!CC63="","",CONCATENATE(A63,"_",Calendar!CB63,"_",Calendar!CC63,"_",Calendar!CD63,","))</f>
        <v/>
      </c>
      <c r="BV63" s="66" t="str">
        <f>IF(Calendar!CF63="","",CONCATENATE(A63,"_",Calendar!CE63,"_",Calendar!CF63,"_",Calendar!CG63,","))</f>
        <v/>
      </c>
      <c r="BW63" s="66" t="str">
        <f>IF(Calendar!CI63="","",CONCATENATE(A63,"_",Calendar!CH63,"_",Calendar!CI63,"_",Calendar!CJ63,","))</f>
        <v/>
      </c>
      <c r="BX63" s="66" t="str">
        <f>IF(Calendar!CL63="","",CONCATENATE(A63,"_",Calendar!CK63,"_",Calendar!CL63,"_",Calendar!CM63,","))</f>
        <v/>
      </c>
      <c r="BY63" s="66" t="str">
        <f>IF(Calendar!CO63="","",CONCATENATE(A63,"_",Calendar!CN63,"_",Calendar!CO63,"_",Calendar!CP63,","))</f>
        <v>42245_0.65625_U16 BLACKs_BRAIVES,</v>
      </c>
      <c r="BZ63" s="66" t="str">
        <f>IF(Calendar!CR63="","",CONCATENATE(A63,"_",Calendar!CQ63,"_",Calendar!CR63,"_",Calendar!CS63,","))</f>
        <v/>
      </c>
      <c r="CA63" s="66" t="str">
        <f>IF(Calendar!CU63="","",CONCATENATE(A63,"_",Calendar!CT63,"_",Calendar!CU63,"_",Calendar!CV63,","))</f>
        <v/>
      </c>
      <c r="CB63" s="66" t="str">
        <f>IF(Calendar!CX63="","",CONCATENATE(A63,"_",Calendar!CW63,"_",Calendar!CX63,"_",Calendar!CY63,","))</f>
        <v/>
      </c>
      <c r="CC63" s="66" t="str">
        <f>IF(Calendar!DA63="","",CONCATENATE(A63,"_",Calendar!CZ63,"_",Calendar!DA63,"_",Calendar!DB63,","))</f>
        <v/>
      </c>
      <c r="CD63" s="66" t="str">
        <f>IF(Calendar!DD63="","",CONCATENATE(A63,"_",Calendar!DC63,"_",Calendar!DD63,"_",Calendar!DE63,","))</f>
        <v/>
      </c>
      <c r="CE63" s="66" t="str">
        <f>IF(Calendar!DG63="","",CONCATENATE(A63,"_",Calendar!DF63,"_",Calendar!DG63,"_",Calendar!DH63,","))</f>
        <v/>
      </c>
      <c r="CF63" s="66" t="str">
        <f>IF(Calendar!DJ63="","",CONCATENATE(A63,"_",Calendar!DI63,"_",Calendar!DJ63,"_",Calendar!DK63,","))</f>
        <v/>
      </c>
      <c r="CG63" s="66" t="str">
        <f>IF(Calendar!DM63="","",CONCATENATE(A63,"_",Calendar!DL63,"_",Calendar!DM63,"_",Calendar!DN63,","))</f>
        <v/>
      </c>
      <c r="CH63" s="66" t="str">
        <f>IF(Calendar!DP63="","",CONCATENATE(A63,"_",Calendar!DO63,"_",Calendar!DP63,"_",Calendar!DQ63,","))</f>
        <v/>
      </c>
      <c r="CI63" s="66" t="str">
        <f>IF(Calendar!DS63="","",CONCATENATE(A63,"_",Calendar!DR63,"_",Calendar!DS63,"_",Calendar!DT63,","))</f>
        <v/>
      </c>
      <c r="CJ63" s="66" t="str">
        <f>IF(Calendar!DV63="","",CONCATENATE(A63,"_",Calendar!DU63,"_",Calendar!DV63,"_",Calendar!DW63,","))</f>
        <v/>
      </c>
      <c r="CK63" s="66" t="str">
        <f>IF(Calendar!DY63="","",CONCATENATE(A63,"_",Calendar!DX63,"_",Calendar!DY63,"_",Calendar!DZ63,","))</f>
        <v/>
      </c>
      <c r="CL63" s="90" t="str">
        <f>IF(Calendar!EB63="","",CONCATENATE(A63,"_",Calendar!EA63,"_",Calendar!EB63,"_",Calendar!EC63,","))</f>
        <v/>
      </c>
      <c r="CM63" s="94" t="str">
        <f t="shared" si="1"/>
        <v>42245_0.395833333333333_U7 BLACKs_Tournoi Home,42245_0.395833333333333_U7 REDs_Tournoi Home,42245_0.395833333333333_U8 BLACKs_Tournoi Home,42245_0.395833333333333_U8 REDs_Tournoi Home,42245_0.395833333333333_U9 BLACKs_Tournoi Home,42245_0.395833333333333_U9 REDs_Tournoi Home,</v>
      </c>
      <c r="CN63" s="95" t="str">
        <f t="shared" si="2"/>
        <v>42245_0.520833333333333_U10 BLACKs_Tournoi Home,42245_0.520833333333333_U11 BLACKs_Tournoi Home,42245_0.520833333333333_U11 REDs_Tournoi Home,42245_0.520833333333333_U12 BLACKs_CLAVINOISE,42245_0.520833333333333_U12 REDs_FRAITURE FC,42245_0.604166666666667_U13 BLACKs_AMAY,</v>
      </c>
      <c r="CO63" s="96" t="str">
        <f t="shared" si="3"/>
        <v>42245_0.65625_U16 BLACKs_BRAIVES,</v>
      </c>
      <c r="CP63" s="94" t="str">
        <f>IF(View!$D$1&lt;&gt;"OK","",IF(OR(View!$C$3="K+4",View!$C$3="K+4 &amp; K+7",View!$C$3="K+4 &amp; K+10",View!$C$3="ALL"),IF(CM63="","",IF(AND(HomeCalc!$A63&gt;=View!$C$1,HomeCalc!A63&lt;=View!$C$2),HomeCalc!CM63,"")),""))</f>
        <v/>
      </c>
      <c r="CQ63" s="95" t="str">
        <f>IF(View!$D$1&lt;&gt;"OK","",IF(OR(View!$C$3="K+7",View!$C$3="K+4 &amp; K+7",View!$C$3="K+7 &amp; K+10",View!$C$3="ALL"),IF(CN63="","",IF(AND(HomeCalc!$A63&gt;=View!$C$1,HomeCalc!A63&lt;=View!$C$2),HomeCalc!CN63,"")),""))</f>
        <v/>
      </c>
      <c r="CR63" s="96" t="str">
        <f>IF(View!$D$1&lt;&gt;"OK","",IF(OR(View!$C$3="K+10",View!$C$3="K+4 &amp; K+10",View!$C$3="K+7 &amp; K+10",View!$C$3="ALL"),IF(CO63="","",IF(AND(HomeCalc!$A63&gt;=View!$C$1,HomeCalc!A63&lt;=View!$C$2),HomeCalc!CO63,"")),""))</f>
        <v/>
      </c>
      <c r="CS63" s="102" t="str">
        <f>IF(View!$D$1&lt;&gt;"OK","",CONCATENATE(CS62,CP63,CQ63,CR63))</f>
        <v/>
      </c>
    </row>
    <row r="64" spans="1:97" ht="15.75" x14ac:dyDescent="0.25">
      <c r="A64" s="11">
        <v>42246</v>
      </c>
      <c r="B64" s="16" t="s">
        <v>69</v>
      </c>
      <c r="C64" s="15">
        <f t="shared" si="4"/>
        <v>9</v>
      </c>
      <c r="D64" s="26" t="s">
        <v>65</v>
      </c>
      <c r="E64" s="24" t="s">
        <v>61</v>
      </c>
      <c r="F64" s="64">
        <f t="shared" si="0"/>
        <v>1</v>
      </c>
      <c r="G64" s="21" t="str">
        <f>IF(OR(RIGHT(Calendar!I64,4)="REDS",RIGHT(Calendar!I64,6)="BLACKS",RIGHT(Calendar!I64,5)="BLUES"),Calendar!H64,"")</f>
        <v/>
      </c>
      <c r="H64" s="21" t="str">
        <f>IF(OR(RIGHT(Calendar!L64,4)="REDS",RIGHT(Calendar!L64,6)="BLACKS",RIGHT(Calendar!L64,5)="BLUES"),Calendar!K64,"")</f>
        <v/>
      </c>
      <c r="I64" s="21" t="str">
        <f>IF(OR(RIGHT(Calendar!O64,4)="REDS",RIGHT(Calendar!O64,6)="BLACKS",RIGHT(Calendar!O64,5)="BLUES"),Calendar!N64,"")</f>
        <v/>
      </c>
      <c r="J64" s="21" t="str">
        <f>IF(OR(RIGHT(Calendar!R64,4)="REDS",RIGHT(Calendar!R64,6)="BLACKS",RIGHT(Calendar!R64,5)="BLUES"),Calendar!Q64,"")</f>
        <v/>
      </c>
      <c r="K64" s="21" t="str">
        <f>IF(OR(RIGHT(Calendar!U64,4)="REDS",RIGHT(Calendar!U64,6)="BLACKS",RIGHT(Calendar!U64,5)="BLUES"),Calendar!T64,"")</f>
        <v/>
      </c>
      <c r="L64" s="21" t="str">
        <f>IF(OR(RIGHT(Calendar!X64,4)="REDS",RIGHT(Calendar!X64,6)="BLACKS",RIGHT(Calendar!X64,5)="BLUES"),Calendar!W64,"")</f>
        <v/>
      </c>
      <c r="M64" s="21" t="str">
        <f>IF(OR(RIGHT(Calendar!AA64,4)="REDS",RIGHT(Calendar!AA64,6)="BLACKS",RIGHT(Calendar!AA64,5)="BLUES"),Calendar!Z64,"")</f>
        <v/>
      </c>
      <c r="N64" s="21" t="str">
        <f>IF(OR(RIGHT(Calendar!AD64,4)="REDS",RIGHT(Calendar!AD64,6)="BLACKS",RIGHT(Calendar!AD64,5)="BLUES"),Calendar!AC64,"")</f>
        <v/>
      </c>
      <c r="O64" s="21" t="str">
        <f>IF(OR(RIGHT(Calendar!AG64,4)="REDS",RIGHT(Calendar!AG64,6)="BLACKS",RIGHT(Calendar!AG64,5)="BLUES"),Calendar!AF64,"")</f>
        <v/>
      </c>
      <c r="P64" s="21" t="str">
        <f>IF(OR(RIGHT(Calendar!AJ64,4)="REDS",RIGHT(Calendar!AJ64,6)="BLACKS",RIGHT(Calendar!AJ64,5)="BLUES"),Calendar!AI64,"")</f>
        <v/>
      </c>
      <c r="Q64" s="21" t="str">
        <f>IF(OR(RIGHT(Calendar!AM64,4)="REDS",RIGHT(Calendar!AM64,6)="BLACKS",RIGHT(Calendar!AM64,5)="BLUES"),Calendar!AL64,"")</f>
        <v/>
      </c>
      <c r="R64" s="21" t="str">
        <f>IF(OR(RIGHT(Calendar!AP64,4)="REDS",RIGHT(Calendar!AP64,6)="BLACKS",RIGHT(Calendar!AP64,5)="BLUES"),Calendar!AO64,"")</f>
        <v/>
      </c>
      <c r="S64" s="21" t="str">
        <f>IF(OR(RIGHT(Calendar!AS64,4)="REDS",RIGHT(Calendar!AS64,6)="BLACKS",RIGHT(Calendar!AS64,5)="BLUES"),Calendar!AR64,"")</f>
        <v/>
      </c>
      <c r="T64" s="21" t="str">
        <f>IF(OR(RIGHT(Calendar!AV64,4)="REDS",RIGHT(Calendar!AV64,6)="BLACKS",RIGHT(Calendar!AV64,5)="BLUES"),Calendar!AU64,"")</f>
        <v/>
      </c>
      <c r="U64" s="21" t="str">
        <f>IF(OR(RIGHT(Calendar!AY64,4)="REDS",RIGHT(Calendar!AY64,6)="BLACKS",RIGHT(Calendar!AY64,5)="BLUES"),Calendar!AX64,"")</f>
        <v/>
      </c>
      <c r="V64" s="21" t="str">
        <f>IF(OR(RIGHT(Calendar!BB64,4)="REDS",RIGHT(Calendar!BB64,6)="BLACKS",RIGHT(Calendar!BB64,5)="BLUES"),Calendar!BA64,"")</f>
        <v/>
      </c>
      <c r="W64" s="21" t="str">
        <f>IF(OR(RIGHT(Calendar!BE64,4)="REDS",RIGHT(Calendar!BE64,6)="BLACKS",RIGHT(Calendar!BE64,5)="BLUES"),Calendar!BD64,"")</f>
        <v/>
      </c>
      <c r="X64" s="21" t="str">
        <f>IF(OR(RIGHT(Calendar!BH64,4)="REDS",RIGHT(Calendar!BH64,6)="BLACKS",RIGHT(Calendar!BH64,5)="BLUES"),Calendar!BG64,"")</f>
        <v/>
      </c>
      <c r="Y64" s="21" t="str">
        <f>IF(OR(RIGHT(Calendar!BK64,4)="REDS",RIGHT(Calendar!BK64,6)="BLACKS",RIGHT(Calendar!BK64,5)="BLUES"),Calendar!BJ64,"")</f>
        <v/>
      </c>
      <c r="Z64" s="21" t="str">
        <f>IF(OR(RIGHT(Calendar!BN64,4)="REDS",RIGHT(Calendar!BN64,6)="BLACKS",RIGHT(Calendar!BN64,5)="BLUES"),Calendar!BM64,"")</f>
        <v/>
      </c>
      <c r="AA64" s="21" t="str">
        <f>IF(OR(RIGHT(Calendar!BQ64,4)="REDS",RIGHT(Calendar!BQ64,6)="BLACKS",RIGHT(Calendar!BQ64,5)="BLUES"),Calendar!BP64,"")</f>
        <v/>
      </c>
      <c r="AB64" s="21" t="str">
        <f>IF(OR(RIGHT(Calendar!BT64,4)="REDS",RIGHT(Calendar!BT64,6)="BLACKS",RIGHT(Calendar!BT64,5)="BLUES"),Calendar!BS64,"")</f>
        <v/>
      </c>
      <c r="AC64" s="21" t="str">
        <f>IF(OR(RIGHT(Calendar!BW64,4)="REDS",RIGHT(Calendar!BW64,6)="BLACKS",RIGHT(Calendar!BW64,5)="BLUES"),Calendar!BV64,"")</f>
        <v/>
      </c>
      <c r="AD64" s="21" t="str">
        <f>IF(OR(RIGHT(Calendar!BZ64,4)="REDS",RIGHT(Calendar!BZ64,6)="BLACKS",RIGHT(Calendar!BZ64,5)="BLUES"),Calendar!BY64,"")</f>
        <v/>
      </c>
      <c r="AE64" s="21" t="str">
        <f>IF(OR(RIGHT(Calendar!CC64,4)="REDS",RIGHT(Calendar!CC64,6)="BLACKS",RIGHT(Calendar!CC64,5)="BLUES"),Calendar!CB64,"")</f>
        <v/>
      </c>
      <c r="AF64" s="21" t="str">
        <f>IF(OR(RIGHT(Calendar!CF64,4)="REDS",RIGHT(Calendar!CF64,6)="BLACKS",RIGHT(Calendar!CF64,5)="BLUES"),Calendar!CE64,"")</f>
        <v/>
      </c>
      <c r="AG64" s="21" t="str">
        <f>IF(OR(RIGHT(Calendar!CI64,4)="REDS",RIGHT(Calendar!CI64,6)="BLACKS",RIGHT(Calendar!CI64,5)="BLUES"),Calendar!CH64,"")</f>
        <v/>
      </c>
      <c r="AH64" s="21" t="str">
        <f>IF(OR(RIGHT(Calendar!CL64,4)="REDS",RIGHT(Calendar!CL64,6)="BLACKS",RIGHT(Calendar!CL64,5)="BLUES"),Calendar!CK64,"")</f>
        <v/>
      </c>
      <c r="AI64" s="21" t="str">
        <f>IF(OR(RIGHT(Calendar!CO64,4)="REDS",RIGHT(Calendar!CO64,6)="BLACKS",RIGHT(Calendar!CO64,5)="BLUES"),Calendar!CN64,"")</f>
        <v/>
      </c>
      <c r="AJ64" s="21" t="str">
        <f>IF(OR(RIGHT(Calendar!CR64,4)="REDS",RIGHT(Calendar!CR64,6)="BLACKS",RIGHT(Calendar!CR64,5)="BLUES"),Calendar!CQ64,"")</f>
        <v/>
      </c>
      <c r="AK64" s="21" t="str">
        <f>IF(OR(RIGHT(Calendar!CU64,4)="REDS",RIGHT(Calendar!CU64,6)="BLACKS",RIGHT(Calendar!CU64,5)="BLUES"),Calendar!CT64,"")</f>
        <v/>
      </c>
      <c r="AL64" s="21" t="str">
        <f>IF(OR(RIGHT(Calendar!CX64,4)="REDS",RIGHT(Calendar!CX64,6)="BLACKS",RIGHT(Calendar!CX64,5)="BLUES"),Calendar!CW64,"")</f>
        <v/>
      </c>
      <c r="AM64" s="21" t="str">
        <f>IF(OR(RIGHT(Calendar!DA64,4)="REDS",RIGHT(Calendar!DA64,6)="BLACKS",RIGHT(Calendar!DA64,5)="BLUES"),Calendar!CZ64,"")</f>
        <v/>
      </c>
      <c r="AN64" s="21" t="str">
        <f>IF(OR(RIGHT(Calendar!DD64,4)="REDS",RIGHT(Calendar!DD64,6)="BLACKS",RIGHT(Calendar!DD64,5)="BLUES"),Calendar!DC64,"")</f>
        <v/>
      </c>
      <c r="AO64" s="21" t="str">
        <f>IF(OR(RIGHT(Calendar!DG64,4)="REDS",RIGHT(Calendar!DG64,6)="BLACKS",RIGHT(Calendar!DG64,5)="BLUES"),Calendar!DF64,"")</f>
        <v/>
      </c>
      <c r="AP64" s="21" t="str">
        <f>IF(OR(RIGHT(Calendar!DJ64,4)="REDS",RIGHT(Calendar!DJ64,6)="BLACKS",RIGHT(Calendar!DJ64,5)="BLUES"),Calendar!DI64,"")</f>
        <v/>
      </c>
      <c r="AQ64" s="21" t="str">
        <f>IF(OR(RIGHT(Calendar!DM64,4)="REDS",RIGHT(Calendar!DM64,6)="BLACKS",RIGHT(Calendar!DM64,5)="BLUES"),Calendar!DL64,"")</f>
        <v/>
      </c>
      <c r="AR64" s="21" t="str">
        <f>IF(OR(RIGHT(Calendar!DP64,4)="REDS",RIGHT(Calendar!DP64,6)="BLACKS",RIGHT(Calendar!DP64,5)="BLUES"),Calendar!DO64,"")</f>
        <v/>
      </c>
      <c r="AS64" s="21">
        <f>IF(OR(RIGHT(Calendar!DS64,4)="REDS",RIGHT(Calendar!DS64,6)="BLACKS",RIGHT(Calendar!DS64,5)="BLUES"),Calendar!DR64,"")</f>
        <v>0.625</v>
      </c>
      <c r="AT64" s="21" t="str">
        <f>IF(OR(RIGHT(Calendar!DV64,4)="REDS",RIGHT(Calendar!DV64,6)="BLACKS",RIGHT(Calendar!DV64,5)="BLUES"),Calendar!DU64,"")</f>
        <v/>
      </c>
      <c r="AU64" s="21" t="str">
        <f>IF(OR(RIGHT(Calendar!DY64,4)="REDS",RIGHT(Calendar!DY64,6)="BLACKS",RIGHT(Calendar!DY64,5)="BLUES"),Calendar!DX64,"")</f>
        <v/>
      </c>
      <c r="AV64" s="21" t="str">
        <f>IF(OR(RIGHT(Calendar!EB64,4)="REDS",RIGHT(Calendar!EB64,6)="BLACKS",RIGHT(Calendar!EB64,5)="BLUES"),Calendar!EA64,"")</f>
        <v/>
      </c>
      <c r="AW64" s="66" t="str">
        <f>IF(Calendar!I64="","",CONCATENATE(A64,"_",Calendar!H64,"_",Calendar!I64,"_",Calendar!J64,","))</f>
        <v/>
      </c>
      <c r="AX64" s="66" t="str">
        <f>IF(Calendar!L64="","",CONCATENATE(A64,"_",Calendar!K64,"_",Calendar!L64,"_",Calendar!M64,","))</f>
        <v/>
      </c>
      <c r="AY64" s="66" t="str">
        <f>IF(Calendar!O64="","",CONCATENATE(A64,"_",Calendar!N64,"_",Calendar!O64,"_",Calendar!P64,","))</f>
        <v/>
      </c>
      <c r="AZ64" s="66" t="str">
        <f>IF(Calendar!R64="","",CONCATENATE(A64,"_",Calendar!Q64,"_",Calendar!R64,"_",Calendar!S64,","))</f>
        <v/>
      </c>
      <c r="BA64" s="66" t="str">
        <f>IF(Calendar!U64="","",CONCATENATE(A64,"_",Calendar!T64,"_",Calendar!U64,"_",Calendar!V64,","))</f>
        <v/>
      </c>
      <c r="BB64" s="66" t="str">
        <f>IF(Calendar!X64="","",CONCATENATE(A64,"_",Calendar!W64,"_",Calendar!X64,"_",Calendar!Y64,","))</f>
        <v/>
      </c>
      <c r="BC64" s="66" t="str">
        <f>IF(Calendar!AA64="","",CONCATENATE(A64,"_",Calendar!Z64,"_",Calendar!AA64,"_",Calendar!AB64,","))</f>
        <v/>
      </c>
      <c r="BD64" s="66" t="str">
        <f>IF(Calendar!AD64="","",CONCATENATE(A64,"_",Calendar!AC64,"_",Calendar!AD64,"_",Calendar!AE64,","))</f>
        <v/>
      </c>
      <c r="BE64" s="66" t="str">
        <f>IF(Calendar!AG64="","",CONCATENATE(A64,"_",Calendar!AF64,"_",Calendar!AG64,"_",Calendar!AH64,","))</f>
        <v/>
      </c>
      <c r="BF64" s="66" t="str">
        <f>IF(Calendar!AJ64="","",CONCATENATE(A64,"_",Calendar!AI64,"_",Calendar!AJ64,"_",Calendar!AK64,","))</f>
        <v/>
      </c>
      <c r="BG64" s="66" t="str">
        <f>IF(Calendar!AM64="","",CONCATENATE(A64,"_",Calendar!AL64,"_",Calendar!AM64,"_",Calendar!AN64,","))</f>
        <v/>
      </c>
      <c r="BH64" s="66" t="str">
        <f>IF(Calendar!AP64="","",CONCATENATE(A64,"_",Calendar!AO64,"_",Calendar!AP64,"_",Calendar!AQ64,","))</f>
        <v/>
      </c>
      <c r="BI64" s="66" t="str">
        <f>IF(Calendar!AS64="","",CONCATENATE(A64,"_",Calendar!AR64,"_",Calendar!AS64,"_",Calendar!AT64,","))</f>
        <v/>
      </c>
      <c r="BJ64" s="66" t="str">
        <f>IF(Calendar!AV64="","",CONCATENATE(A64,"_",Calendar!AU64,"_",Calendar!AV64,"_",Calendar!AW64,","))</f>
        <v/>
      </c>
      <c r="BK64" s="66" t="str">
        <f>IF(Calendar!AY64="","",CONCATENATE(A64,"_",Calendar!AX64,"_",Calendar!AY64,"_",Calendar!AZ64,","))</f>
        <v/>
      </c>
      <c r="BL64" s="66" t="str">
        <f>IF(Calendar!BB64="","",CONCATENATE(A64,"_",Calendar!BA64,"_",Calendar!BB64,"_",Calendar!BC64,","))</f>
        <v/>
      </c>
      <c r="BM64" s="66" t="str">
        <f>IF(Calendar!BE64="","",CONCATENATE(A64,"_",Calendar!BD64,"_",Calendar!BE64,"_",Calendar!BF64,","))</f>
        <v/>
      </c>
      <c r="BN64" s="66" t="str">
        <f>IF(Calendar!BH64="","",CONCATENATE(A64,"_",Calendar!BG64,"_",Calendar!BH64,"_",Calendar!BI64,","))</f>
        <v/>
      </c>
      <c r="BO64" s="66" t="str">
        <f>IF(Calendar!BK64="","",CONCATENATE(A64,"_",Calendar!BJ64,"_",Calendar!BK64,"_",Calendar!BL64,","))</f>
        <v/>
      </c>
      <c r="BP64" s="66" t="str">
        <f>IF(Calendar!BN64="","",CONCATENATE(A64,"_",Calendar!BM64,"_",Calendar!BN64,"_",Calendar!BO64,","))</f>
        <v/>
      </c>
      <c r="BQ64" s="66" t="str">
        <f>IF(Calendar!BQ64="","",CONCATENATE(A64,"_",Calendar!BP64,"_",Calendar!BQ64,"_",Calendar!BR64,","))</f>
        <v/>
      </c>
      <c r="BR64" s="66" t="str">
        <f>IF(Calendar!BT64="","",CONCATENATE(A64,"_",Calendar!BS64,"_",Calendar!BT64,"_",Calendar!BU64,","))</f>
        <v/>
      </c>
      <c r="BS64" s="66" t="str">
        <f>IF(Calendar!BW64="","",CONCATENATE(A64,"_",Calendar!BV64,"_",Calendar!BW64,"_",Calendar!BX64,","))</f>
        <v/>
      </c>
      <c r="BT64" s="66" t="str">
        <f>IF(Calendar!BZ64="","",CONCATENATE(A64,"_",Calendar!BY64,"_",Calendar!BZ64,"_",Calendar!CA64,","))</f>
        <v/>
      </c>
      <c r="BU64" s="66" t="str">
        <f>IF(Calendar!CC64="","",CONCATENATE(A64,"_",Calendar!CB64,"_",Calendar!CC64,"_",Calendar!CD64,","))</f>
        <v/>
      </c>
      <c r="BV64" s="66" t="str">
        <f>IF(Calendar!CF64="","",CONCATENATE(A64,"_",Calendar!CE64,"_",Calendar!CF64,"_",Calendar!CG64,","))</f>
        <v/>
      </c>
      <c r="BW64" s="66" t="str">
        <f>IF(Calendar!CI64="","",CONCATENATE(A64,"_",Calendar!CH64,"_",Calendar!CI64,"_",Calendar!CJ64,","))</f>
        <v/>
      </c>
      <c r="BX64" s="66" t="str">
        <f>IF(Calendar!CL64="","",CONCATENATE(A64,"_",Calendar!CK64,"_",Calendar!CL64,"_",Calendar!CM64,","))</f>
        <v/>
      </c>
      <c r="BY64" s="66" t="str">
        <f>IF(Calendar!CO64="","",CONCATENATE(A64,"_",Calendar!CN64,"_",Calendar!CO64,"_",Calendar!CP64,","))</f>
        <v/>
      </c>
      <c r="BZ64" s="66" t="str">
        <f>IF(Calendar!CR64="","",CONCATENATE(A64,"_",Calendar!CQ64,"_",Calendar!CR64,"_",Calendar!CS64,","))</f>
        <v/>
      </c>
      <c r="CA64" s="66" t="str">
        <f>IF(Calendar!CU64="","",CONCATENATE(A64,"_",Calendar!CT64,"_",Calendar!CU64,"_",Calendar!CV64,","))</f>
        <v/>
      </c>
      <c r="CB64" s="66" t="str">
        <f>IF(Calendar!CX64="","",CONCATENATE(A64,"_",Calendar!CW64,"_",Calendar!CX64,"_",Calendar!CY64,","))</f>
        <v/>
      </c>
      <c r="CC64" s="66" t="str">
        <f>IF(Calendar!DA64="","",CONCATENATE(A64,"_",Calendar!CZ64,"_",Calendar!DA64,"_",Calendar!DB64,","))</f>
        <v/>
      </c>
      <c r="CD64" s="66" t="str">
        <f>IF(Calendar!DD64="","",CONCATENATE(A64,"_",Calendar!DC64,"_",Calendar!DD64,"_",Calendar!DE64,","))</f>
        <v/>
      </c>
      <c r="CE64" s="66" t="str">
        <f>IF(Calendar!DG64="","",CONCATENATE(A64,"_",Calendar!DF64,"_",Calendar!DG64,"_",Calendar!DH64,","))</f>
        <v/>
      </c>
      <c r="CF64" s="66" t="str">
        <f>IF(Calendar!DJ64="","",CONCATENATE(A64,"_",Calendar!DI64,"_",Calendar!DJ64,"_",Calendar!DK64,","))</f>
        <v/>
      </c>
      <c r="CG64" s="66" t="str">
        <f>IF(Calendar!DM64="","",CONCATENATE(A64,"_",Calendar!DL64,"_",Calendar!DM64,"_",Calendar!DN64,","))</f>
        <v/>
      </c>
      <c r="CH64" s="66" t="str">
        <f>IF(Calendar!DP64="","",CONCATENATE(A64,"_",Calendar!DO64,"_",Calendar!DP64,"_",Calendar!DQ64,","))</f>
        <v/>
      </c>
      <c r="CI64" s="66" t="str">
        <f>IF(Calendar!DS64="","",CONCATENATE(A64,"_",Calendar!DR64,"_",Calendar!DS64,"_",Calendar!DT64,","))</f>
        <v>42246_0.625_SEN BLACKs_OREYE,</v>
      </c>
      <c r="CJ64" s="66" t="str">
        <f>IF(Calendar!DV64="","",CONCATENATE(A64,"_",Calendar!DU64,"_",Calendar!DV64,"_",Calendar!DW64,","))</f>
        <v>42246_0.625_RFC.HUY B_SEN REDs,</v>
      </c>
      <c r="CK64" s="66" t="str">
        <f>IF(Calendar!DY64="","",CONCATENATE(A64,"_",Calendar!DX64,"_",Calendar!DY64,"_",Calendar!DZ64,","))</f>
        <v/>
      </c>
      <c r="CL64" s="90" t="str">
        <f>IF(Calendar!EB64="","",CONCATENATE(A64,"_",Calendar!EA64,"_",Calendar!EB64,"_",Calendar!EC64,","))</f>
        <v/>
      </c>
      <c r="CM64" s="94" t="str">
        <f t="shared" si="1"/>
        <v/>
      </c>
      <c r="CN64" s="95" t="str">
        <f t="shared" si="2"/>
        <v/>
      </c>
      <c r="CO64" s="96" t="str">
        <f t="shared" si="3"/>
        <v>42246_0.625_SEN BLACKs_OREYE,42246_0.625_RFC.HUY B_SEN REDs,</v>
      </c>
      <c r="CP64" s="94" t="str">
        <f>IF(View!$D$1&lt;&gt;"OK","",IF(OR(View!$C$3="K+4",View!$C$3="K+4 &amp; K+7",View!$C$3="K+4 &amp; K+10",View!$C$3="ALL"),IF(CM64="","",IF(AND(HomeCalc!$A64&gt;=View!$C$1,HomeCalc!A64&lt;=View!$C$2),HomeCalc!CM64,"")),""))</f>
        <v/>
      </c>
      <c r="CQ64" s="95" t="str">
        <f>IF(View!$D$1&lt;&gt;"OK","",IF(OR(View!$C$3="K+7",View!$C$3="K+4 &amp; K+7",View!$C$3="K+7 &amp; K+10",View!$C$3="ALL"),IF(CN64="","",IF(AND(HomeCalc!$A64&gt;=View!$C$1,HomeCalc!A64&lt;=View!$C$2),HomeCalc!CN64,"")),""))</f>
        <v/>
      </c>
      <c r="CR64" s="96" t="str">
        <f>IF(View!$D$1&lt;&gt;"OK","",IF(OR(View!$C$3="K+10",View!$C$3="K+4 &amp; K+10",View!$C$3="K+7 &amp; K+10",View!$C$3="ALL"),IF(CO64="","",IF(AND(HomeCalc!$A64&gt;=View!$C$1,HomeCalc!A64&lt;=View!$C$2),HomeCalc!CO64,"")),""))</f>
        <v/>
      </c>
      <c r="CS64" s="102" t="str">
        <f>IF(View!$D$1&lt;&gt;"OK","",CONCATENATE(CS63,CP64,CQ64,CR64))</f>
        <v/>
      </c>
    </row>
    <row r="65" spans="1:97" ht="15.75" x14ac:dyDescent="0.25">
      <c r="A65" s="11">
        <v>42247</v>
      </c>
      <c r="B65" s="16" t="s">
        <v>69</v>
      </c>
      <c r="C65" s="16">
        <f t="shared" si="4"/>
        <v>10</v>
      </c>
      <c r="D65" s="22" t="s">
        <v>66</v>
      </c>
      <c r="E65" s="24" t="s">
        <v>61</v>
      </c>
      <c r="F65" s="64">
        <f t="shared" si="0"/>
        <v>0</v>
      </c>
      <c r="G65" s="21" t="str">
        <f>IF(OR(RIGHT(Calendar!I65,4)="REDS",RIGHT(Calendar!I65,6)="BLACKS",RIGHT(Calendar!I65,5)="BLUES"),Calendar!H65,"")</f>
        <v/>
      </c>
      <c r="H65" s="21" t="str">
        <f>IF(OR(RIGHT(Calendar!L65,4)="REDS",RIGHT(Calendar!L65,6)="BLACKS",RIGHT(Calendar!L65,5)="BLUES"),Calendar!K65,"")</f>
        <v/>
      </c>
      <c r="I65" s="21" t="str">
        <f>IF(OR(RIGHT(Calendar!O65,4)="REDS",RIGHT(Calendar!O65,6)="BLACKS",RIGHT(Calendar!O65,5)="BLUES"),Calendar!N65,"")</f>
        <v/>
      </c>
      <c r="J65" s="21" t="str">
        <f>IF(OR(RIGHT(Calendar!R65,4)="REDS",RIGHT(Calendar!R65,6)="BLACKS",RIGHT(Calendar!R65,5)="BLUES"),Calendar!Q65,"")</f>
        <v/>
      </c>
      <c r="K65" s="21" t="str">
        <f>IF(OR(RIGHT(Calendar!U65,4)="REDS",RIGHT(Calendar!U65,6)="BLACKS",RIGHT(Calendar!U65,5)="BLUES"),Calendar!T65,"")</f>
        <v/>
      </c>
      <c r="L65" s="21" t="str">
        <f>IF(OR(RIGHT(Calendar!X65,4)="REDS",RIGHT(Calendar!X65,6)="BLACKS",RIGHT(Calendar!X65,5)="BLUES"),Calendar!W65,"")</f>
        <v/>
      </c>
      <c r="M65" s="21" t="str">
        <f>IF(OR(RIGHT(Calendar!AA65,4)="REDS",RIGHT(Calendar!AA65,6)="BLACKS",RIGHT(Calendar!AA65,5)="BLUES"),Calendar!Z65,"")</f>
        <v/>
      </c>
      <c r="N65" s="21" t="str">
        <f>IF(OR(RIGHT(Calendar!AD65,4)="REDS",RIGHT(Calendar!AD65,6)="BLACKS",RIGHT(Calendar!AD65,5)="BLUES"),Calendar!AC65,"")</f>
        <v/>
      </c>
      <c r="O65" s="21" t="str">
        <f>IF(OR(RIGHT(Calendar!AG65,4)="REDS",RIGHT(Calendar!AG65,6)="BLACKS",RIGHT(Calendar!AG65,5)="BLUES"),Calendar!AF65,"")</f>
        <v/>
      </c>
      <c r="P65" s="21" t="str">
        <f>IF(OR(RIGHT(Calendar!AJ65,4)="REDS",RIGHT(Calendar!AJ65,6)="BLACKS",RIGHT(Calendar!AJ65,5)="BLUES"),Calendar!AI65,"")</f>
        <v/>
      </c>
      <c r="Q65" s="21" t="str">
        <f>IF(OR(RIGHT(Calendar!AM65,4)="REDS",RIGHT(Calendar!AM65,6)="BLACKS",RIGHT(Calendar!AM65,5)="BLUES"),Calendar!AL65,"")</f>
        <v/>
      </c>
      <c r="R65" s="21" t="str">
        <f>IF(OR(RIGHT(Calendar!AP65,4)="REDS",RIGHT(Calendar!AP65,6)="BLACKS",RIGHT(Calendar!AP65,5)="BLUES"),Calendar!AO65,"")</f>
        <v/>
      </c>
      <c r="S65" s="21" t="str">
        <f>IF(OR(RIGHT(Calendar!AS65,4)="REDS",RIGHT(Calendar!AS65,6)="BLACKS",RIGHT(Calendar!AS65,5)="BLUES"),Calendar!AR65,"")</f>
        <v/>
      </c>
      <c r="T65" s="21" t="str">
        <f>IF(OR(RIGHT(Calendar!AV65,4)="REDS",RIGHT(Calendar!AV65,6)="BLACKS",RIGHT(Calendar!AV65,5)="BLUES"),Calendar!AU65,"")</f>
        <v/>
      </c>
      <c r="U65" s="21" t="str">
        <f>IF(OR(RIGHT(Calendar!AY65,4)="REDS",RIGHT(Calendar!AY65,6)="BLACKS",RIGHT(Calendar!AY65,5)="BLUES"),Calendar!AX65,"")</f>
        <v/>
      </c>
      <c r="V65" s="21" t="str">
        <f>IF(OR(RIGHT(Calendar!BB65,4)="REDS",RIGHT(Calendar!BB65,6)="BLACKS",RIGHT(Calendar!BB65,5)="BLUES"),Calendar!BA65,"")</f>
        <v/>
      </c>
      <c r="W65" s="21" t="str">
        <f>IF(OR(RIGHT(Calendar!BE65,4)="REDS",RIGHT(Calendar!BE65,6)="BLACKS",RIGHT(Calendar!BE65,5)="BLUES"),Calendar!BD65,"")</f>
        <v/>
      </c>
      <c r="X65" s="21" t="str">
        <f>IF(OR(RIGHT(Calendar!BH65,4)="REDS",RIGHT(Calendar!BH65,6)="BLACKS",RIGHT(Calendar!BH65,5)="BLUES"),Calendar!BG65,"")</f>
        <v/>
      </c>
      <c r="Y65" s="21" t="str">
        <f>IF(OR(RIGHT(Calendar!BK65,4)="REDS",RIGHT(Calendar!BK65,6)="BLACKS",RIGHT(Calendar!BK65,5)="BLUES"),Calendar!BJ65,"")</f>
        <v/>
      </c>
      <c r="Z65" s="21" t="str">
        <f>IF(OR(RIGHT(Calendar!BN65,4)="REDS",RIGHT(Calendar!BN65,6)="BLACKS",RIGHT(Calendar!BN65,5)="BLUES"),Calendar!BM65,"")</f>
        <v/>
      </c>
      <c r="AA65" s="21" t="str">
        <f>IF(OR(RIGHT(Calendar!BQ65,4)="REDS",RIGHT(Calendar!BQ65,6)="BLACKS",RIGHT(Calendar!BQ65,5)="BLUES"),Calendar!BP65,"")</f>
        <v/>
      </c>
      <c r="AB65" s="21" t="str">
        <f>IF(OR(RIGHT(Calendar!BT65,4)="REDS",RIGHT(Calendar!BT65,6)="BLACKS",RIGHT(Calendar!BT65,5)="BLUES"),Calendar!BS65,"")</f>
        <v/>
      </c>
      <c r="AC65" s="21" t="str">
        <f>IF(OR(RIGHT(Calendar!BW65,4)="REDS",RIGHT(Calendar!BW65,6)="BLACKS",RIGHT(Calendar!BW65,5)="BLUES"),Calendar!BV65,"")</f>
        <v/>
      </c>
      <c r="AD65" s="21" t="str">
        <f>IF(OR(RIGHT(Calendar!BZ65,4)="REDS",RIGHT(Calendar!BZ65,6)="BLACKS",RIGHT(Calendar!BZ65,5)="BLUES"),Calendar!BY65,"")</f>
        <v/>
      </c>
      <c r="AE65" s="21" t="str">
        <f>IF(OR(RIGHT(Calendar!CC65,4)="REDS",RIGHT(Calendar!CC65,6)="BLACKS",RIGHT(Calendar!CC65,5)="BLUES"),Calendar!CB65,"")</f>
        <v/>
      </c>
      <c r="AF65" s="21" t="str">
        <f>IF(OR(RIGHT(Calendar!CF65,4)="REDS",RIGHT(Calendar!CF65,6)="BLACKS",RIGHT(Calendar!CF65,5)="BLUES"),Calendar!CE65,"")</f>
        <v/>
      </c>
      <c r="AG65" s="21" t="str">
        <f>IF(OR(RIGHT(Calendar!CI65,4)="REDS",RIGHT(Calendar!CI65,6)="BLACKS",RIGHT(Calendar!CI65,5)="BLUES"),Calendar!CH65,"")</f>
        <v/>
      </c>
      <c r="AH65" s="21" t="str">
        <f>IF(OR(RIGHT(Calendar!CL65,4)="REDS",RIGHT(Calendar!CL65,6)="BLACKS",RIGHT(Calendar!CL65,5)="BLUES"),Calendar!CK65,"")</f>
        <v/>
      </c>
      <c r="AI65" s="21" t="str">
        <f>IF(OR(RIGHT(Calendar!CO65,4)="REDS",RIGHT(Calendar!CO65,6)="BLACKS",RIGHT(Calendar!CO65,5)="BLUES"),Calendar!CN65,"")</f>
        <v/>
      </c>
      <c r="AJ65" s="21" t="str">
        <f>IF(OR(RIGHT(Calendar!CR65,4)="REDS",RIGHT(Calendar!CR65,6)="BLACKS",RIGHT(Calendar!CR65,5)="BLUES"),Calendar!CQ65,"")</f>
        <v/>
      </c>
      <c r="AK65" s="21" t="str">
        <f>IF(OR(RIGHT(Calendar!CU65,4)="REDS",RIGHT(Calendar!CU65,6)="BLACKS",RIGHT(Calendar!CU65,5)="BLUES"),Calendar!CT65,"")</f>
        <v/>
      </c>
      <c r="AL65" s="21" t="str">
        <f>IF(OR(RIGHT(Calendar!CX65,4)="REDS",RIGHT(Calendar!CX65,6)="BLACKS",RIGHT(Calendar!CX65,5)="BLUES"),Calendar!CW65,"")</f>
        <v/>
      </c>
      <c r="AM65" s="21" t="str">
        <f>IF(OR(RIGHT(Calendar!DA65,4)="REDS",RIGHT(Calendar!DA65,6)="BLACKS",RIGHT(Calendar!DA65,5)="BLUES"),Calendar!CZ65,"")</f>
        <v/>
      </c>
      <c r="AN65" s="21" t="str">
        <f>IF(OR(RIGHT(Calendar!DD65,4)="REDS",RIGHT(Calendar!DD65,6)="BLACKS",RIGHT(Calendar!DD65,5)="BLUES"),Calendar!DC65,"")</f>
        <v/>
      </c>
      <c r="AO65" s="21" t="str">
        <f>IF(OR(RIGHT(Calendar!DG65,4)="REDS",RIGHT(Calendar!DG65,6)="BLACKS",RIGHT(Calendar!DG65,5)="BLUES"),Calendar!DF65,"")</f>
        <v/>
      </c>
      <c r="AP65" s="21" t="str">
        <f>IF(OR(RIGHT(Calendar!DJ65,4)="REDS",RIGHT(Calendar!DJ65,6)="BLACKS",RIGHT(Calendar!DJ65,5)="BLUES"),Calendar!DI65,"")</f>
        <v/>
      </c>
      <c r="AQ65" s="21" t="str">
        <f>IF(OR(RIGHT(Calendar!DM65,4)="REDS",RIGHT(Calendar!DM65,6)="BLACKS",RIGHT(Calendar!DM65,5)="BLUES"),Calendar!DL65,"")</f>
        <v/>
      </c>
      <c r="AR65" s="21" t="str">
        <f>IF(OR(RIGHT(Calendar!DP65,4)="REDS",RIGHT(Calendar!DP65,6)="BLACKS",RIGHT(Calendar!DP65,5)="BLUES"),Calendar!DO65,"")</f>
        <v/>
      </c>
      <c r="AS65" s="21" t="str">
        <f>IF(OR(RIGHT(Calendar!DS65,4)="REDS",RIGHT(Calendar!DS65,6)="BLACKS",RIGHT(Calendar!DS65,5)="BLUES"),Calendar!DR65,"")</f>
        <v/>
      </c>
      <c r="AT65" s="21" t="str">
        <f>IF(OR(RIGHT(Calendar!DV65,4)="REDS",RIGHT(Calendar!DV65,6)="BLACKS",RIGHT(Calendar!DV65,5)="BLUES"),Calendar!DU65,"")</f>
        <v/>
      </c>
      <c r="AU65" s="21" t="str">
        <f>IF(OR(RIGHT(Calendar!DY65,4)="REDS",RIGHT(Calendar!DY65,6)="BLACKS",RIGHT(Calendar!DY65,5)="BLUES"),Calendar!DX65,"")</f>
        <v/>
      </c>
      <c r="AV65" s="21" t="str">
        <f>IF(OR(RIGHT(Calendar!EB65,4)="REDS",RIGHT(Calendar!EB65,6)="BLACKS",RIGHT(Calendar!EB65,5)="BLUES"),Calendar!EA65,"")</f>
        <v/>
      </c>
      <c r="AW65" s="66" t="str">
        <f>IF(Calendar!I65="","",CONCATENATE(A65,"_",Calendar!H65,"_",Calendar!I65,"_",Calendar!J65,","))</f>
        <v/>
      </c>
      <c r="AX65" s="66" t="str">
        <f>IF(Calendar!L65="","",CONCATENATE(A65,"_",Calendar!K65,"_",Calendar!L65,"_",Calendar!M65,","))</f>
        <v/>
      </c>
      <c r="AY65" s="66" t="str">
        <f>IF(Calendar!O65="","",CONCATENATE(A65,"_",Calendar!N65,"_",Calendar!O65,"_",Calendar!P65,","))</f>
        <v/>
      </c>
      <c r="AZ65" s="66" t="str">
        <f>IF(Calendar!R65="","",CONCATENATE(A65,"_",Calendar!Q65,"_",Calendar!R65,"_",Calendar!S65,","))</f>
        <v/>
      </c>
      <c r="BA65" s="66" t="str">
        <f>IF(Calendar!U65="","",CONCATENATE(A65,"_",Calendar!T65,"_",Calendar!U65,"_",Calendar!V65,","))</f>
        <v/>
      </c>
      <c r="BB65" s="66" t="str">
        <f>IF(Calendar!X65="","",CONCATENATE(A65,"_",Calendar!W65,"_",Calendar!X65,"_",Calendar!Y65,","))</f>
        <v/>
      </c>
      <c r="BC65" s="66" t="str">
        <f>IF(Calendar!AA65="","",CONCATENATE(A65,"_",Calendar!Z65,"_",Calendar!AA65,"_",Calendar!AB65,","))</f>
        <v/>
      </c>
      <c r="BD65" s="66" t="str">
        <f>IF(Calendar!AD65="","",CONCATENATE(A65,"_",Calendar!AC65,"_",Calendar!AD65,"_",Calendar!AE65,","))</f>
        <v/>
      </c>
      <c r="BE65" s="66" t="str">
        <f>IF(Calendar!AG65="","",CONCATENATE(A65,"_",Calendar!AF65,"_",Calendar!AG65,"_",Calendar!AH65,","))</f>
        <v/>
      </c>
      <c r="BF65" s="66" t="str">
        <f>IF(Calendar!AJ65="","",CONCATENATE(A65,"_",Calendar!AI65,"_",Calendar!AJ65,"_",Calendar!AK65,","))</f>
        <v/>
      </c>
      <c r="BG65" s="66" t="str">
        <f>IF(Calendar!AM65="","",CONCATENATE(A65,"_",Calendar!AL65,"_",Calendar!AM65,"_",Calendar!AN65,","))</f>
        <v/>
      </c>
      <c r="BH65" s="66" t="str">
        <f>IF(Calendar!AP65="","",CONCATENATE(A65,"_",Calendar!AO65,"_",Calendar!AP65,"_",Calendar!AQ65,","))</f>
        <v/>
      </c>
      <c r="BI65" s="66" t="str">
        <f>IF(Calendar!AS65="","",CONCATENATE(A65,"_",Calendar!AR65,"_",Calendar!AS65,"_",Calendar!AT65,","))</f>
        <v/>
      </c>
      <c r="BJ65" s="66" t="str">
        <f>IF(Calendar!AV65="","",CONCATENATE(A65,"_",Calendar!AU65,"_",Calendar!AV65,"_",Calendar!AW65,","))</f>
        <v/>
      </c>
      <c r="BK65" s="66" t="str">
        <f>IF(Calendar!AY65="","",CONCATENATE(A65,"_",Calendar!AX65,"_",Calendar!AY65,"_",Calendar!AZ65,","))</f>
        <v/>
      </c>
      <c r="BL65" s="66" t="str">
        <f>IF(Calendar!BB65="","",CONCATENATE(A65,"_",Calendar!BA65,"_",Calendar!BB65,"_",Calendar!BC65,","))</f>
        <v/>
      </c>
      <c r="BM65" s="66" t="str">
        <f>IF(Calendar!BE65="","",CONCATENATE(A65,"_",Calendar!BD65,"_",Calendar!BE65,"_",Calendar!BF65,","))</f>
        <v/>
      </c>
      <c r="BN65" s="66" t="str">
        <f>IF(Calendar!BH65="","",CONCATENATE(A65,"_",Calendar!BG65,"_",Calendar!BH65,"_",Calendar!BI65,","))</f>
        <v/>
      </c>
      <c r="BO65" s="66" t="str">
        <f>IF(Calendar!BK65="","",CONCATENATE(A65,"_",Calendar!BJ65,"_",Calendar!BK65,"_",Calendar!BL65,","))</f>
        <v/>
      </c>
      <c r="BP65" s="66" t="str">
        <f>IF(Calendar!BN65="","",CONCATENATE(A65,"_",Calendar!BM65,"_",Calendar!BN65,"_",Calendar!BO65,","))</f>
        <v/>
      </c>
      <c r="BQ65" s="66" t="str">
        <f>IF(Calendar!BQ65="","",CONCATENATE(A65,"_",Calendar!BP65,"_",Calendar!BQ65,"_",Calendar!BR65,","))</f>
        <v/>
      </c>
      <c r="BR65" s="66" t="str">
        <f>IF(Calendar!BT65="","",CONCATENATE(A65,"_",Calendar!BS65,"_",Calendar!BT65,"_",Calendar!BU65,","))</f>
        <v/>
      </c>
      <c r="BS65" s="66" t="str">
        <f>IF(Calendar!BW65="","",CONCATENATE(A65,"_",Calendar!BV65,"_",Calendar!BW65,"_",Calendar!BX65,","))</f>
        <v/>
      </c>
      <c r="BT65" s="66" t="str">
        <f>IF(Calendar!BZ65="","",CONCATENATE(A65,"_",Calendar!BY65,"_",Calendar!BZ65,"_",Calendar!CA65,","))</f>
        <v/>
      </c>
      <c r="BU65" s="66" t="str">
        <f>IF(Calendar!CC65="","",CONCATENATE(A65,"_",Calendar!CB65,"_",Calendar!CC65,"_",Calendar!CD65,","))</f>
        <v/>
      </c>
      <c r="BV65" s="66" t="str">
        <f>IF(Calendar!CF65="","",CONCATENATE(A65,"_",Calendar!CE65,"_",Calendar!CF65,"_",Calendar!CG65,","))</f>
        <v/>
      </c>
      <c r="BW65" s="66" t="str">
        <f>IF(Calendar!CI65="","",CONCATENATE(A65,"_",Calendar!CH65,"_",Calendar!CI65,"_",Calendar!CJ65,","))</f>
        <v/>
      </c>
      <c r="BX65" s="66" t="str">
        <f>IF(Calendar!CL65="","",CONCATENATE(A65,"_",Calendar!CK65,"_",Calendar!CL65,"_",Calendar!CM65,","))</f>
        <v/>
      </c>
      <c r="BY65" s="66" t="str">
        <f>IF(Calendar!CO65="","",CONCATENATE(A65,"_",Calendar!CN65,"_",Calendar!CO65,"_",Calendar!CP65,","))</f>
        <v/>
      </c>
      <c r="BZ65" s="66" t="str">
        <f>IF(Calendar!CR65="","",CONCATENATE(A65,"_",Calendar!CQ65,"_",Calendar!CR65,"_",Calendar!CS65,","))</f>
        <v/>
      </c>
      <c r="CA65" s="66" t="str">
        <f>IF(Calendar!CU65="","",CONCATENATE(A65,"_",Calendar!CT65,"_",Calendar!CU65,"_",Calendar!CV65,","))</f>
        <v/>
      </c>
      <c r="CB65" s="66" t="str">
        <f>IF(Calendar!CX65="","",CONCATENATE(A65,"_",Calendar!CW65,"_",Calendar!CX65,"_",Calendar!CY65,","))</f>
        <v/>
      </c>
      <c r="CC65" s="66" t="str">
        <f>IF(Calendar!DA65="","",CONCATENATE(A65,"_",Calendar!CZ65,"_",Calendar!DA65,"_",Calendar!DB65,","))</f>
        <v/>
      </c>
      <c r="CD65" s="66" t="str">
        <f>IF(Calendar!DD65="","",CONCATENATE(A65,"_",Calendar!DC65,"_",Calendar!DD65,"_",Calendar!DE65,","))</f>
        <v/>
      </c>
      <c r="CE65" s="66" t="str">
        <f>IF(Calendar!DG65="","",CONCATENATE(A65,"_",Calendar!DF65,"_",Calendar!DG65,"_",Calendar!DH65,","))</f>
        <v/>
      </c>
      <c r="CF65" s="66" t="str">
        <f>IF(Calendar!DJ65="","",CONCATENATE(A65,"_",Calendar!DI65,"_",Calendar!DJ65,"_",Calendar!DK65,","))</f>
        <v/>
      </c>
      <c r="CG65" s="66" t="str">
        <f>IF(Calendar!DM65="","",CONCATENATE(A65,"_",Calendar!DL65,"_",Calendar!DM65,"_",Calendar!DN65,","))</f>
        <v/>
      </c>
      <c r="CH65" s="66" t="str">
        <f>IF(Calendar!DP65="","",CONCATENATE(A65,"_",Calendar!DO65,"_",Calendar!DP65,"_",Calendar!DQ65,","))</f>
        <v/>
      </c>
      <c r="CI65" s="66" t="str">
        <f>IF(Calendar!DS65="","",CONCATENATE(A65,"_",Calendar!DR65,"_",Calendar!DS65,"_",Calendar!DT65,","))</f>
        <v/>
      </c>
      <c r="CJ65" s="66" t="str">
        <f>IF(Calendar!DV65="","",CONCATENATE(A65,"_",Calendar!DU65,"_",Calendar!DV65,"_",Calendar!DW65,","))</f>
        <v/>
      </c>
      <c r="CK65" s="66" t="str">
        <f>IF(Calendar!DY65="","",CONCATENATE(A65,"_",Calendar!DX65,"_",Calendar!DY65,"_",Calendar!DZ65,","))</f>
        <v/>
      </c>
      <c r="CL65" s="90" t="str">
        <f>IF(Calendar!EB65="","",CONCATENATE(A65,"_",Calendar!EA65,"_",Calendar!EB65,"_",Calendar!EC65,","))</f>
        <v/>
      </c>
      <c r="CM65" s="94" t="str">
        <f t="shared" si="1"/>
        <v/>
      </c>
      <c r="CN65" s="95" t="str">
        <f t="shared" si="2"/>
        <v/>
      </c>
      <c r="CO65" s="96" t="str">
        <f t="shared" si="3"/>
        <v/>
      </c>
      <c r="CP65" s="94" t="str">
        <f>IF(View!$D$1&lt;&gt;"OK","",IF(OR(View!$C$3="K+4",View!$C$3="K+4 &amp; K+7",View!$C$3="K+4 &amp; K+10",View!$C$3="ALL"),IF(CM65="","",IF(AND(HomeCalc!$A65&gt;=View!$C$1,HomeCalc!A65&lt;=View!$C$2),HomeCalc!CM65,"")),""))</f>
        <v/>
      </c>
      <c r="CQ65" s="95" t="str">
        <f>IF(View!$D$1&lt;&gt;"OK","",IF(OR(View!$C$3="K+7",View!$C$3="K+4 &amp; K+7",View!$C$3="K+7 &amp; K+10",View!$C$3="ALL"),IF(CN65="","",IF(AND(HomeCalc!$A65&gt;=View!$C$1,HomeCalc!A65&lt;=View!$C$2),HomeCalc!CN65,"")),""))</f>
        <v/>
      </c>
      <c r="CR65" s="96" t="str">
        <f>IF(View!$D$1&lt;&gt;"OK","",IF(OR(View!$C$3="K+10",View!$C$3="K+4 &amp; K+10",View!$C$3="K+7 &amp; K+10",View!$C$3="ALL"),IF(CO65="","",IF(AND(HomeCalc!$A65&gt;=View!$C$1,HomeCalc!A65&lt;=View!$C$2),HomeCalc!CO65,"")),""))</f>
        <v/>
      </c>
      <c r="CS65" s="102" t="str">
        <f>IF(View!$D$1&lt;&gt;"OK","",CONCATENATE(CS64,CP65,CQ65,CR65))</f>
        <v/>
      </c>
    </row>
    <row r="66" spans="1:97" ht="15.75" x14ac:dyDescent="0.25">
      <c r="A66" s="11">
        <v>42248</v>
      </c>
      <c r="B66" s="17" t="s">
        <v>70</v>
      </c>
      <c r="C66" s="16">
        <f t="shared" si="4"/>
        <v>10</v>
      </c>
      <c r="D66" s="23" t="s">
        <v>67</v>
      </c>
      <c r="E66" s="8" t="s">
        <v>71</v>
      </c>
      <c r="F66" s="64">
        <f t="shared" si="0"/>
        <v>0</v>
      </c>
      <c r="G66" s="21" t="str">
        <f>IF(OR(RIGHT(Calendar!I66,4)="REDS",RIGHT(Calendar!I66,6)="BLACKS",RIGHT(Calendar!I66,5)="BLUES"),Calendar!H66,"")</f>
        <v/>
      </c>
      <c r="H66" s="21" t="str">
        <f>IF(OR(RIGHT(Calendar!L66,4)="REDS",RIGHT(Calendar!L66,6)="BLACKS",RIGHT(Calendar!L66,5)="BLUES"),Calendar!K66,"")</f>
        <v/>
      </c>
      <c r="I66" s="21" t="str">
        <f>IF(OR(RIGHT(Calendar!O66,4)="REDS",RIGHT(Calendar!O66,6)="BLACKS",RIGHT(Calendar!O66,5)="BLUES"),Calendar!N66,"")</f>
        <v/>
      </c>
      <c r="J66" s="21" t="str">
        <f>IF(OR(RIGHT(Calendar!R66,4)="REDS",RIGHT(Calendar!R66,6)="BLACKS",RIGHT(Calendar!R66,5)="BLUES"),Calendar!Q66,"")</f>
        <v/>
      </c>
      <c r="K66" s="21" t="str">
        <f>IF(OR(RIGHT(Calendar!U66,4)="REDS",RIGHT(Calendar!U66,6)="BLACKS",RIGHT(Calendar!U66,5)="BLUES"),Calendar!T66,"")</f>
        <v/>
      </c>
      <c r="L66" s="21" t="str">
        <f>IF(OR(RIGHT(Calendar!X66,4)="REDS",RIGHT(Calendar!X66,6)="BLACKS",RIGHT(Calendar!X66,5)="BLUES"),Calendar!W66,"")</f>
        <v/>
      </c>
      <c r="M66" s="21" t="str">
        <f>IF(OR(RIGHT(Calendar!AA66,4)="REDS",RIGHT(Calendar!AA66,6)="BLACKS",RIGHT(Calendar!AA66,5)="BLUES"),Calendar!Z66,"")</f>
        <v/>
      </c>
      <c r="N66" s="21" t="str">
        <f>IF(OR(RIGHT(Calendar!AD66,4)="REDS",RIGHT(Calendar!AD66,6)="BLACKS",RIGHT(Calendar!AD66,5)="BLUES"),Calendar!AC66,"")</f>
        <v/>
      </c>
      <c r="O66" s="21" t="str">
        <f>IF(OR(RIGHT(Calendar!AG66,4)="REDS",RIGHT(Calendar!AG66,6)="BLACKS",RIGHT(Calendar!AG66,5)="BLUES"),Calendar!AF66,"")</f>
        <v/>
      </c>
      <c r="P66" s="21" t="str">
        <f>IF(OR(RIGHT(Calendar!AJ66,4)="REDS",RIGHT(Calendar!AJ66,6)="BLACKS",RIGHT(Calendar!AJ66,5)="BLUES"),Calendar!AI66,"")</f>
        <v/>
      </c>
      <c r="Q66" s="21" t="str">
        <f>IF(OR(RIGHT(Calendar!AM66,4)="REDS",RIGHT(Calendar!AM66,6)="BLACKS",RIGHT(Calendar!AM66,5)="BLUES"),Calendar!AL66,"")</f>
        <v/>
      </c>
      <c r="R66" s="21" t="str">
        <f>IF(OR(RIGHT(Calendar!AP66,4)="REDS",RIGHT(Calendar!AP66,6)="BLACKS",RIGHT(Calendar!AP66,5)="BLUES"),Calendar!AO66,"")</f>
        <v/>
      </c>
      <c r="S66" s="21" t="str">
        <f>IF(OR(RIGHT(Calendar!AS66,4)="REDS",RIGHT(Calendar!AS66,6)="BLACKS",RIGHT(Calendar!AS66,5)="BLUES"),Calendar!AR66,"")</f>
        <v/>
      </c>
      <c r="T66" s="21" t="str">
        <f>IF(OR(RIGHT(Calendar!AV66,4)="REDS",RIGHT(Calendar!AV66,6)="BLACKS",RIGHT(Calendar!AV66,5)="BLUES"),Calendar!AU66,"")</f>
        <v/>
      </c>
      <c r="U66" s="21" t="str">
        <f>IF(OR(RIGHT(Calendar!AY66,4)="REDS",RIGHT(Calendar!AY66,6)="BLACKS",RIGHT(Calendar!AY66,5)="BLUES"),Calendar!AX66,"")</f>
        <v/>
      </c>
      <c r="V66" s="21" t="str">
        <f>IF(OR(RIGHT(Calendar!BB66,4)="REDS",RIGHT(Calendar!BB66,6)="BLACKS",RIGHT(Calendar!BB66,5)="BLUES"),Calendar!BA66,"")</f>
        <v/>
      </c>
      <c r="W66" s="21" t="str">
        <f>IF(OR(RIGHT(Calendar!BE66,4)="REDS",RIGHT(Calendar!BE66,6)="BLACKS",RIGHT(Calendar!BE66,5)="BLUES"),Calendar!BD66,"")</f>
        <v/>
      </c>
      <c r="X66" s="21" t="str">
        <f>IF(OR(RIGHT(Calendar!BH66,4)="REDS",RIGHT(Calendar!BH66,6)="BLACKS",RIGHT(Calendar!BH66,5)="BLUES"),Calendar!BG66,"")</f>
        <v/>
      </c>
      <c r="Y66" s="21" t="str">
        <f>IF(OR(RIGHT(Calendar!BK66,4)="REDS",RIGHT(Calendar!BK66,6)="BLACKS",RIGHT(Calendar!BK66,5)="BLUES"),Calendar!BJ66,"")</f>
        <v/>
      </c>
      <c r="Z66" s="21" t="str">
        <f>IF(OR(RIGHT(Calendar!BN66,4)="REDS",RIGHT(Calendar!BN66,6)="BLACKS",RIGHT(Calendar!BN66,5)="BLUES"),Calendar!BM66,"")</f>
        <v/>
      </c>
      <c r="AA66" s="21" t="str">
        <f>IF(OR(RIGHT(Calendar!BQ66,4)="REDS",RIGHT(Calendar!BQ66,6)="BLACKS",RIGHT(Calendar!BQ66,5)="BLUES"),Calendar!BP66,"")</f>
        <v/>
      </c>
      <c r="AB66" s="21" t="str">
        <f>IF(OR(RIGHT(Calendar!BT66,4)="REDS",RIGHT(Calendar!BT66,6)="BLACKS",RIGHT(Calendar!BT66,5)="BLUES"),Calendar!BS66,"")</f>
        <v/>
      </c>
      <c r="AC66" s="21" t="str">
        <f>IF(OR(RIGHT(Calendar!BW66,4)="REDS",RIGHT(Calendar!BW66,6)="BLACKS",RIGHT(Calendar!BW66,5)="BLUES"),Calendar!BV66,"")</f>
        <v/>
      </c>
      <c r="AD66" s="21" t="str">
        <f>IF(OR(RIGHT(Calendar!BZ66,4)="REDS",RIGHT(Calendar!BZ66,6)="BLACKS",RIGHT(Calendar!BZ66,5)="BLUES"),Calendar!BY66,"")</f>
        <v/>
      </c>
      <c r="AE66" s="21" t="str">
        <f>IF(OR(RIGHT(Calendar!CC66,4)="REDS",RIGHT(Calendar!CC66,6)="BLACKS",RIGHT(Calendar!CC66,5)="BLUES"),Calendar!CB66,"")</f>
        <v/>
      </c>
      <c r="AF66" s="21" t="str">
        <f>IF(OR(RIGHT(Calendar!CF66,4)="REDS",RIGHT(Calendar!CF66,6)="BLACKS",RIGHT(Calendar!CF66,5)="BLUES"),Calendar!CE66,"")</f>
        <v/>
      </c>
      <c r="AG66" s="21" t="str">
        <f>IF(OR(RIGHT(Calendar!CI66,4)="REDS",RIGHT(Calendar!CI66,6)="BLACKS",RIGHT(Calendar!CI66,5)="BLUES"),Calendar!CH66,"")</f>
        <v/>
      </c>
      <c r="AH66" s="21" t="str">
        <f>IF(OR(RIGHT(Calendar!CL66,4)="REDS",RIGHT(Calendar!CL66,6)="BLACKS",RIGHT(Calendar!CL66,5)="BLUES"),Calendar!CK66,"")</f>
        <v/>
      </c>
      <c r="AI66" s="21" t="str">
        <f>IF(OR(RIGHT(Calendar!CO66,4)="REDS",RIGHT(Calendar!CO66,6)="BLACKS",RIGHT(Calendar!CO66,5)="BLUES"),Calendar!CN66,"")</f>
        <v/>
      </c>
      <c r="AJ66" s="21" t="str">
        <f>IF(OR(RIGHT(Calendar!CR66,4)="REDS",RIGHT(Calendar!CR66,6)="BLACKS",RIGHT(Calendar!CR66,5)="BLUES"),Calendar!CQ66,"")</f>
        <v/>
      </c>
      <c r="AK66" s="21" t="str">
        <f>IF(OR(RIGHT(Calendar!CU66,4)="REDS",RIGHT(Calendar!CU66,6)="BLACKS",RIGHT(Calendar!CU66,5)="BLUES"),Calendar!CT66,"")</f>
        <v/>
      </c>
      <c r="AL66" s="21" t="str">
        <f>IF(OR(RIGHT(Calendar!CX66,4)="REDS",RIGHT(Calendar!CX66,6)="BLACKS",RIGHT(Calendar!CX66,5)="BLUES"),Calendar!CW66,"")</f>
        <v/>
      </c>
      <c r="AM66" s="21" t="str">
        <f>IF(OR(RIGHT(Calendar!DA66,4)="REDS",RIGHT(Calendar!DA66,6)="BLACKS",RIGHT(Calendar!DA66,5)="BLUES"),Calendar!CZ66,"")</f>
        <v/>
      </c>
      <c r="AN66" s="21" t="str">
        <f>IF(OR(RIGHT(Calendar!DD66,4)="REDS",RIGHT(Calendar!DD66,6)="BLACKS",RIGHT(Calendar!DD66,5)="BLUES"),Calendar!DC66,"")</f>
        <v/>
      </c>
      <c r="AO66" s="21" t="str">
        <f>IF(OR(RIGHT(Calendar!DG66,4)="REDS",RIGHT(Calendar!DG66,6)="BLACKS",RIGHT(Calendar!DG66,5)="BLUES"),Calendar!DF66,"")</f>
        <v/>
      </c>
      <c r="AP66" s="21" t="str">
        <f>IF(OR(RIGHT(Calendar!DJ66,4)="REDS",RIGHT(Calendar!DJ66,6)="BLACKS",RIGHT(Calendar!DJ66,5)="BLUES"),Calendar!DI66,"")</f>
        <v/>
      </c>
      <c r="AQ66" s="21" t="str">
        <f>IF(OR(RIGHT(Calendar!DM66,4)="REDS",RIGHT(Calendar!DM66,6)="BLACKS",RIGHT(Calendar!DM66,5)="BLUES"),Calendar!DL66,"")</f>
        <v/>
      </c>
      <c r="AR66" s="21" t="str">
        <f>IF(OR(RIGHT(Calendar!DP66,4)="REDS",RIGHT(Calendar!DP66,6)="BLACKS",RIGHT(Calendar!DP66,5)="BLUES"),Calendar!DO66,"")</f>
        <v/>
      </c>
      <c r="AS66" s="21" t="str">
        <f>IF(OR(RIGHT(Calendar!DS66,4)="REDS",RIGHT(Calendar!DS66,6)="BLACKS",RIGHT(Calendar!DS66,5)="BLUES"),Calendar!DR66,"")</f>
        <v/>
      </c>
      <c r="AT66" s="21" t="str">
        <f>IF(OR(RIGHT(Calendar!DV66,4)="REDS",RIGHT(Calendar!DV66,6)="BLACKS",RIGHT(Calendar!DV66,5)="BLUES"),Calendar!DU66,"")</f>
        <v/>
      </c>
      <c r="AU66" s="21" t="str">
        <f>IF(OR(RIGHT(Calendar!DY66,4)="REDS",RIGHT(Calendar!DY66,6)="BLACKS",RIGHT(Calendar!DY66,5)="BLUES"),Calendar!DX66,"")</f>
        <v/>
      </c>
      <c r="AV66" s="21" t="str">
        <f>IF(OR(RIGHT(Calendar!EB66,4)="REDS",RIGHT(Calendar!EB66,6)="BLACKS",RIGHT(Calendar!EB66,5)="BLUES"),Calendar!EA66,"")</f>
        <v/>
      </c>
      <c r="AW66" s="66" t="str">
        <f>IF(Calendar!I66="","",CONCATENATE(A66,"_",Calendar!H66,"_",Calendar!I66,"_",Calendar!J66,","))</f>
        <v/>
      </c>
      <c r="AX66" s="66" t="str">
        <f>IF(Calendar!L66="","",CONCATENATE(A66,"_",Calendar!K66,"_",Calendar!L66,"_",Calendar!M66,","))</f>
        <v/>
      </c>
      <c r="AY66" s="66" t="str">
        <f>IF(Calendar!O66="","",CONCATENATE(A66,"_",Calendar!N66,"_",Calendar!O66,"_",Calendar!P66,","))</f>
        <v/>
      </c>
      <c r="AZ66" s="66" t="str">
        <f>IF(Calendar!R66="","",CONCATENATE(A66,"_",Calendar!Q66,"_",Calendar!R66,"_",Calendar!S66,","))</f>
        <v/>
      </c>
      <c r="BA66" s="66" t="str">
        <f>IF(Calendar!U66="","",CONCATENATE(A66,"_",Calendar!T66,"_",Calendar!U66,"_",Calendar!V66,","))</f>
        <v/>
      </c>
      <c r="BB66" s="66" t="str">
        <f>IF(Calendar!X66="","",CONCATENATE(A66,"_",Calendar!W66,"_",Calendar!X66,"_",Calendar!Y66,","))</f>
        <v/>
      </c>
      <c r="BC66" s="66" t="str">
        <f>IF(Calendar!AA66="","",CONCATENATE(A66,"_",Calendar!Z66,"_",Calendar!AA66,"_",Calendar!AB66,","))</f>
        <v/>
      </c>
      <c r="BD66" s="66" t="str">
        <f>IF(Calendar!AD66="","",CONCATENATE(A66,"_",Calendar!AC66,"_",Calendar!AD66,"_",Calendar!AE66,","))</f>
        <v/>
      </c>
      <c r="BE66" s="66" t="str">
        <f>IF(Calendar!AG66="","",CONCATENATE(A66,"_",Calendar!AF66,"_",Calendar!AG66,"_",Calendar!AH66,","))</f>
        <v/>
      </c>
      <c r="BF66" s="66" t="str">
        <f>IF(Calendar!AJ66="","",CONCATENATE(A66,"_",Calendar!AI66,"_",Calendar!AJ66,"_",Calendar!AK66,","))</f>
        <v/>
      </c>
      <c r="BG66" s="66" t="str">
        <f>IF(Calendar!AM66="","",CONCATENATE(A66,"_",Calendar!AL66,"_",Calendar!AM66,"_",Calendar!AN66,","))</f>
        <v/>
      </c>
      <c r="BH66" s="66" t="str">
        <f>IF(Calendar!AP66="","",CONCATENATE(A66,"_",Calendar!AO66,"_",Calendar!AP66,"_",Calendar!AQ66,","))</f>
        <v/>
      </c>
      <c r="BI66" s="66" t="str">
        <f>IF(Calendar!AS66="","",CONCATENATE(A66,"_",Calendar!AR66,"_",Calendar!AS66,"_",Calendar!AT66,","))</f>
        <v/>
      </c>
      <c r="BJ66" s="66" t="str">
        <f>IF(Calendar!AV66="","",CONCATENATE(A66,"_",Calendar!AU66,"_",Calendar!AV66,"_",Calendar!AW66,","))</f>
        <v/>
      </c>
      <c r="BK66" s="66" t="str">
        <f>IF(Calendar!AY66="","",CONCATENATE(A66,"_",Calendar!AX66,"_",Calendar!AY66,"_",Calendar!AZ66,","))</f>
        <v/>
      </c>
      <c r="BL66" s="66" t="str">
        <f>IF(Calendar!BB66="","",CONCATENATE(A66,"_",Calendar!BA66,"_",Calendar!BB66,"_",Calendar!BC66,","))</f>
        <v/>
      </c>
      <c r="BM66" s="66" t="str">
        <f>IF(Calendar!BE66="","",CONCATENATE(A66,"_",Calendar!BD66,"_",Calendar!BE66,"_",Calendar!BF66,","))</f>
        <v/>
      </c>
      <c r="BN66" s="66" t="str">
        <f>IF(Calendar!BH66="","",CONCATENATE(A66,"_",Calendar!BG66,"_",Calendar!BH66,"_",Calendar!BI66,","))</f>
        <v/>
      </c>
      <c r="BO66" s="66" t="str">
        <f>IF(Calendar!BK66="","",CONCATENATE(A66,"_",Calendar!BJ66,"_",Calendar!BK66,"_",Calendar!BL66,","))</f>
        <v/>
      </c>
      <c r="BP66" s="66" t="str">
        <f>IF(Calendar!BN66="","",CONCATENATE(A66,"_",Calendar!BM66,"_",Calendar!BN66,"_",Calendar!BO66,","))</f>
        <v/>
      </c>
      <c r="BQ66" s="66" t="str">
        <f>IF(Calendar!BQ66="","",CONCATENATE(A66,"_",Calendar!BP66,"_",Calendar!BQ66,"_",Calendar!BR66,","))</f>
        <v/>
      </c>
      <c r="BR66" s="66" t="str">
        <f>IF(Calendar!BT66="","",CONCATENATE(A66,"_",Calendar!BS66,"_",Calendar!BT66,"_",Calendar!BU66,","))</f>
        <v/>
      </c>
      <c r="BS66" s="66" t="str">
        <f>IF(Calendar!BW66="","",CONCATENATE(A66,"_",Calendar!BV66,"_",Calendar!BW66,"_",Calendar!BX66,","))</f>
        <v/>
      </c>
      <c r="BT66" s="66" t="str">
        <f>IF(Calendar!BZ66="","",CONCATENATE(A66,"_",Calendar!BY66,"_",Calendar!BZ66,"_",Calendar!CA66,","))</f>
        <v/>
      </c>
      <c r="BU66" s="66" t="str">
        <f>IF(Calendar!CC66="","",CONCATENATE(A66,"_",Calendar!CB66,"_",Calendar!CC66,"_",Calendar!CD66,","))</f>
        <v/>
      </c>
      <c r="BV66" s="66" t="str">
        <f>IF(Calendar!CF66="","",CONCATENATE(A66,"_",Calendar!CE66,"_",Calendar!CF66,"_",Calendar!CG66,","))</f>
        <v/>
      </c>
      <c r="BW66" s="66" t="str">
        <f>IF(Calendar!CI66="","",CONCATENATE(A66,"_",Calendar!CH66,"_",Calendar!CI66,"_",Calendar!CJ66,","))</f>
        <v/>
      </c>
      <c r="BX66" s="66" t="str">
        <f>IF(Calendar!CL66="","",CONCATENATE(A66,"_",Calendar!CK66,"_",Calendar!CL66,"_",Calendar!CM66,","))</f>
        <v/>
      </c>
      <c r="BY66" s="66" t="str">
        <f>IF(Calendar!CO66="","",CONCATENATE(A66,"_",Calendar!CN66,"_",Calendar!CO66,"_",Calendar!CP66,","))</f>
        <v/>
      </c>
      <c r="BZ66" s="66" t="str">
        <f>IF(Calendar!CR66="","",CONCATENATE(A66,"_",Calendar!CQ66,"_",Calendar!CR66,"_",Calendar!CS66,","))</f>
        <v/>
      </c>
      <c r="CA66" s="66" t="str">
        <f>IF(Calendar!CU66="","",CONCATENATE(A66,"_",Calendar!CT66,"_",Calendar!CU66,"_",Calendar!CV66,","))</f>
        <v/>
      </c>
      <c r="CB66" s="66" t="str">
        <f>IF(Calendar!CX66="","",CONCATENATE(A66,"_",Calendar!CW66,"_",Calendar!CX66,"_",Calendar!CY66,","))</f>
        <v/>
      </c>
      <c r="CC66" s="66" t="str">
        <f>IF(Calendar!DA66="","",CONCATENATE(A66,"_",Calendar!CZ66,"_",Calendar!DA66,"_",Calendar!DB66,","))</f>
        <v/>
      </c>
      <c r="CD66" s="66" t="str">
        <f>IF(Calendar!DD66="","",CONCATENATE(A66,"_",Calendar!DC66,"_",Calendar!DD66,"_",Calendar!DE66,","))</f>
        <v/>
      </c>
      <c r="CE66" s="66" t="str">
        <f>IF(Calendar!DG66="","",CONCATENATE(A66,"_",Calendar!DF66,"_",Calendar!DG66,"_",Calendar!DH66,","))</f>
        <v/>
      </c>
      <c r="CF66" s="66" t="str">
        <f>IF(Calendar!DJ66="","",CONCATENATE(A66,"_",Calendar!DI66,"_",Calendar!DJ66,"_",Calendar!DK66,","))</f>
        <v/>
      </c>
      <c r="CG66" s="66" t="str">
        <f>IF(Calendar!DM66="","",CONCATENATE(A66,"_",Calendar!DL66,"_",Calendar!DM66,"_",Calendar!DN66,","))</f>
        <v/>
      </c>
      <c r="CH66" s="66" t="str">
        <f>IF(Calendar!DP66="","",CONCATENATE(A66,"_",Calendar!DO66,"_",Calendar!DP66,"_",Calendar!DQ66,","))</f>
        <v/>
      </c>
      <c r="CI66" s="66" t="str">
        <f>IF(Calendar!DS66="","",CONCATENATE(A66,"_",Calendar!DR66,"_",Calendar!DS66,"_",Calendar!DT66,","))</f>
        <v/>
      </c>
      <c r="CJ66" s="66" t="str">
        <f>IF(Calendar!DV66="","",CONCATENATE(A66,"_",Calendar!DU66,"_",Calendar!DV66,"_",Calendar!DW66,","))</f>
        <v/>
      </c>
      <c r="CK66" s="66" t="str">
        <f>IF(Calendar!DY66="","",CONCATENATE(A66,"_",Calendar!DX66,"_",Calendar!DY66,"_",Calendar!DZ66,","))</f>
        <v/>
      </c>
      <c r="CL66" s="90" t="str">
        <f>IF(Calendar!EB66="","",CONCATENATE(A66,"_",Calendar!EA66,"_",Calendar!EB66,"_",Calendar!EC66,","))</f>
        <v/>
      </c>
      <c r="CM66" s="94" t="str">
        <f t="shared" si="1"/>
        <v/>
      </c>
      <c r="CN66" s="95" t="str">
        <f t="shared" si="2"/>
        <v/>
      </c>
      <c r="CO66" s="96" t="str">
        <f t="shared" si="3"/>
        <v/>
      </c>
      <c r="CP66" s="94" t="str">
        <f>IF(View!$D$1&lt;&gt;"OK","",IF(OR(View!$C$3="K+4",View!$C$3="K+4 &amp; K+7",View!$C$3="K+4 &amp; K+10",View!$C$3="ALL"),IF(CM66="","",IF(AND(HomeCalc!$A66&gt;=View!$C$1,HomeCalc!A66&lt;=View!$C$2),HomeCalc!CM66,"")),""))</f>
        <v/>
      </c>
      <c r="CQ66" s="95" t="str">
        <f>IF(View!$D$1&lt;&gt;"OK","",IF(OR(View!$C$3="K+7",View!$C$3="K+4 &amp; K+7",View!$C$3="K+7 &amp; K+10",View!$C$3="ALL"),IF(CN66="","",IF(AND(HomeCalc!$A66&gt;=View!$C$1,HomeCalc!A66&lt;=View!$C$2),HomeCalc!CN66,"")),""))</f>
        <v/>
      </c>
      <c r="CR66" s="96" t="str">
        <f>IF(View!$D$1&lt;&gt;"OK","",IF(OR(View!$C$3="K+10",View!$C$3="K+4 &amp; K+10",View!$C$3="K+7 &amp; K+10",View!$C$3="ALL"),IF(CO66="","",IF(AND(HomeCalc!$A66&gt;=View!$C$1,HomeCalc!A66&lt;=View!$C$2),HomeCalc!CO66,"")),""))</f>
        <v/>
      </c>
      <c r="CS66" s="102" t="str">
        <f>IF(View!$D$1&lt;&gt;"OK","",CONCATENATE(CS65,CP66,CQ66,CR66))</f>
        <v/>
      </c>
    </row>
    <row r="67" spans="1:97" ht="15.75" x14ac:dyDescent="0.25">
      <c r="A67" s="11">
        <v>42249</v>
      </c>
      <c r="B67" s="17" t="s">
        <v>70</v>
      </c>
      <c r="C67" s="16">
        <f t="shared" si="4"/>
        <v>10</v>
      </c>
      <c r="D67" s="24" t="s">
        <v>60</v>
      </c>
      <c r="E67" s="8" t="s">
        <v>71</v>
      </c>
      <c r="F67" s="64">
        <f t="shared" si="0"/>
        <v>0</v>
      </c>
      <c r="G67" s="21" t="str">
        <f>IF(OR(RIGHT(Calendar!I67,4)="REDS",RIGHT(Calendar!I67,6)="BLACKS",RIGHT(Calendar!I67,5)="BLUES"),Calendar!H67,"")</f>
        <v/>
      </c>
      <c r="H67" s="21" t="str">
        <f>IF(OR(RIGHT(Calendar!L67,4)="REDS",RIGHT(Calendar!L67,6)="BLACKS",RIGHT(Calendar!L67,5)="BLUES"),Calendar!K67,"")</f>
        <v/>
      </c>
      <c r="I67" s="21" t="str">
        <f>IF(OR(RIGHT(Calendar!O67,4)="REDS",RIGHT(Calendar!O67,6)="BLACKS",RIGHT(Calendar!O67,5)="BLUES"),Calendar!N67,"")</f>
        <v/>
      </c>
      <c r="J67" s="21" t="str">
        <f>IF(OR(RIGHT(Calendar!R67,4)="REDS",RIGHT(Calendar!R67,6)="BLACKS",RIGHT(Calendar!R67,5)="BLUES"),Calendar!Q67,"")</f>
        <v/>
      </c>
      <c r="K67" s="21" t="str">
        <f>IF(OR(RIGHT(Calendar!U67,4)="REDS",RIGHT(Calendar!U67,6)="BLACKS",RIGHT(Calendar!U67,5)="BLUES"),Calendar!T67,"")</f>
        <v/>
      </c>
      <c r="L67" s="21" t="str">
        <f>IF(OR(RIGHT(Calendar!X67,4)="REDS",RIGHT(Calendar!X67,6)="BLACKS",RIGHT(Calendar!X67,5)="BLUES"),Calendar!W67,"")</f>
        <v/>
      </c>
      <c r="M67" s="21" t="str">
        <f>IF(OR(RIGHT(Calendar!AA67,4)="REDS",RIGHT(Calendar!AA67,6)="BLACKS",RIGHT(Calendar!AA67,5)="BLUES"),Calendar!Z67,"")</f>
        <v/>
      </c>
      <c r="N67" s="21" t="str">
        <f>IF(OR(RIGHT(Calendar!AD67,4)="REDS",RIGHT(Calendar!AD67,6)="BLACKS",RIGHT(Calendar!AD67,5)="BLUES"),Calendar!AC67,"")</f>
        <v/>
      </c>
      <c r="O67" s="21" t="str">
        <f>IF(OR(RIGHT(Calendar!AG67,4)="REDS",RIGHT(Calendar!AG67,6)="BLACKS",RIGHT(Calendar!AG67,5)="BLUES"),Calendar!AF67,"")</f>
        <v/>
      </c>
      <c r="P67" s="21" t="str">
        <f>IF(OR(RIGHT(Calendar!AJ67,4)="REDS",RIGHT(Calendar!AJ67,6)="BLACKS",RIGHT(Calendar!AJ67,5)="BLUES"),Calendar!AI67,"")</f>
        <v/>
      </c>
      <c r="Q67" s="21" t="str">
        <f>IF(OR(RIGHT(Calendar!AM67,4)="REDS",RIGHT(Calendar!AM67,6)="BLACKS",RIGHT(Calendar!AM67,5)="BLUES"),Calendar!AL67,"")</f>
        <v/>
      </c>
      <c r="R67" s="21" t="str">
        <f>IF(OR(RIGHT(Calendar!AP67,4)="REDS",RIGHT(Calendar!AP67,6)="BLACKS",RIGHT(Calendar!AP67,5)="BLUES"),Calendar!AO67,"")</f>
        <v/>
      </c>
      <c r="S67" s="21" t="str">
        <f>IF(OR(RIGHT(Calendar!AS67,4)="REDS",RIGHT(Calendar!AS67,6)="BLACKS",RIGHT(Calendar!AS67,5)="BLUES"),Calendar!AR67,"")</f>
        <v/>
      </c>
      <c r="T67" s="21" t="str">
        <f>IF(OR(RIGHT(Calendar!AV67,4)="REDS",RIGHT(Calendar!AV67,6)="BLACKS",RIGHT(Calendar!AV67,5)="BLUES"),Calendar!AU67,"")</f>
        <v/>
      </c>
      <c r="U67" s="21" t="str">
        <f>IF(OR(RIGHT(Calendar!AY67,4)="REDS",RIGHT(Calendar!AY67,6)="BLACKS",RIGHT(Calendar!AY67,5)="BLUES"),Calendar!AX67,"")</f>
        <v/>
      </c>
      <c r="V67" s="21" t="str">
        <f>IF(OR(RIGHT(Calendar!BB67,4)="REDS",RIGHT(Calendar!BB67,6)="BLACKS",RIGHT(Calendar!BB67,5)="BLUES"),Calendar!BA67,"")</f>
        <v/>
      </c>
      <c r="W67" s="21" t="str">
        <f>IF(OR(RIGHT(Calendar!BE67,4)="REDS",RIGHT(Calendar!BE67,6)="BLACKS",RIGHT(Calendar!BE67,5)="BLUES"),Calendar!BD67,"")</f>
        <v/>
      </c>
      <c r="X67" s="21" t="str">
        <f>IF(OR(RIGHT(Calendar!BH67,4)="REDS",RIGHT(Calendar!BH67,6)="BLACKS",RIGHT(Calendar!BH67,5)="BLUES"),Calendar!BG67,"")</f>
        <v/>
      </c>
      <c r="Y67" s="21" t="str">
        <f>IF(OR(RIGHT(Calendar!BK67,4)="REDS",RIGHT(Calendar!BK67,6)="BLACKS",RIGHT(Calendar!BK67,5)="BLUES"),Calendar!BJ67,"")</f>
        <v/>
      </c>
      <c r="Z67" s="21" t="str">
        <f>IF(OR(RIGHT(Calendar!BN67,4)="REDS",RIGHT(Calendar!BN67,6)="BLACKS",RIGHT(Calendar!BN67,5)="BLUES"),Calendar!BM67,"")</f>
        <v/>
      </c>
      <c r="AA67" s="21" t="str">
        <f>IF(OR(RIGHT(Calendar!BQ67,4)="REDS",RIGHT(Calendar!BQ67,6)="BLACKS",RIGHT(Calendar!BQ67,5)="BLUES"),Calendar!BP67,"")</f>
        <v/>
      </c>
      <c r="AB67" s="21" t="str">
        <f>IF(OR(RIGHT(Calendar!BT67,4)="REDS",RIGHT(Calendar!BT67,6)="BLACKS",RIGHT(Calendar!BT67,5)="BLUES"),Calendar!BS67,"")</f>
        <v/>
      </c>
      <c r="AC67" s="21" t="str">
        <f>IF(OR(RIGHT(Calendar!BW67,4)="REDS",RIGHT(Calendar!BW67,6)="BLACKS",RIGHT(Calendar!BW67,5)="BLUES"),Calendar!BV67,"")</f>
        <v/>
      </c>
      <c r="AD67" s="21" t="str">
        <f>IF(OR(RIGHT(Calendar!BZ67,4)="REDS",RIGHT(Calendar!BZ67,6)="BLACKS",RIGHT(Calendar!BZ67,5)="BLUES"),Calendar!BY67,"")</f>
        <v/>
      </c>
      <c r="AE67" s="21" t="str">
        <f>IF(OR(RIGHT(Calendar!CC67,4)="REDS",RIGHT(Calendar!CC67,6)="BLACKS",RIGHT(Calendar!CC67,5)="BLUES"),Calendar!CB67,"")</f>
        <v/>
      </c>
      <c r="AF67" s="21" t="str">
        <f>IF(OR(RIGHT(Calendar!CF67,4)="REDS",RIGHT(Calendar!CF67,6)="BLACKS",RIGHT(Calendar!CF67,5)="BLUES"),Calendar!CE67,"")</f>
        <v/>
      </c>
      <c r="AG67" s="21" t="str">
        <f>IF(OR(RIGHT(Calendar!CI67,4)="REDS",RIGHT(Calendar!CI67,6)="BLACKS",RIGHT(Calendar!CI67,5)="BLUES"),Calendar!CH67,"")</f>
        <v/>
      </c>
      <c r="AH67" s="21" t="str">
        <f>IF(OR(RIGHT(Calendar!CL67,4)="REDS",RIGHT(Calendar!CL67,6)="BLACKS",RIGHT(Calendar!CL67,5)="BLUES"),Calendar!CK67,"")</f>
        <v/>
      </c>
      <c r="AI67" s="21" t="str">
        <f>IF(OR(RIGHT(Calendar!CO67,4)="REDS",RIGHT(Calendar!CO67,6)="BLACKS",RIGHT(Calendar!CO67,5)="BLUES"),Calendar!CN67,"")</f>
        <v/>
      </c>
      <c r="AJ67" s="21" t="str">
        <f>IF(OR(RIGHT(Calendar!CR67,4)="REDS",RIGHT(Calendar!CR67,6)="BLACKS",RIGHT(Calendar!CR67,5)="BLUES"),Calendar!CQ67,"")</f>
        <v/>
      </c>
      <c r="AK67" s="21" t="str">
        <f>IF(OR(RIGHT(Calendar!CU67,4)="REDS",RIGHT(Calendar!CU67,6)="BLACKS",RIGHT(Calendar!CU67,5)="BLUES"),Calendar!CT67,"")</f>
        <v/>
      </c>
      <c r="AL67" s="21" t="str">
        <f>IF(OR(RIGHT(Calendar!CX67,4)="REDS",RIGHT(Calendar!CX67,6)="BLACKS",RIGHT(Calendar!CX67,5)="BLUES"),Calendar!CW67,"")</f>
        <v/>
      </c>
      <c r="AM67" s="21" t="str">
        <f>IF(OR(RIGHT(Calendar!DA67,4)="REDS",RIGHT(Calendar!DA67,6)="BLACKS",RIGHT(Calendar!DA67,5)="BLUES"),Calendar!CZ67,"")</f>
        <v/>
      </c>
      <c r="AN67" s="21" t="str">
        <f>IF(OR(RIGHT(Calendar!DD67,4)="REDS",RIGHT(Calendar!DD67,6)="BLACKS",RIGHT(Calendar!DD67,5)="BLUES"),Calendar!DC67,"")</f>
        <v/>
      </c>
      <c r="AO67" s="21" t="str">
        <f>IF(OR(RIGHT(Calendar!DG67,4)="REDS",RIGHT(Calendar!DG67,6)="BLACKS",RIGHT(Calendar!DG67,5)="BLUES"),Calendar!DF67,"")</f>
        <v/>
      </c>
      <c r="AP67" s="21" t="str">
        <f>IF(OR(RIGHT(Calendar!DJ67,4)="REDS",RIGHT(Calendar!DJ67,6)="BLACKS",RIGHT(Calendar!DJ67,5)="BLUES"),Calendar!DI67,"")</f>
        <v/>
      </c>
      <c r="AQ67" s="21" t="str">
        <f>IF(OR(RIGHT(Calendar!DM67,4)="REDS",RIGHT(Calendar!DM67,6)="BLACKS",RIGHT(Calendar!DM67,5)="BLUES"),Calendar!DL67,"")</f>
        <v/>
      </c>
      <c r="AR67" s="21" t="str">
        <f>IF(OR(RIGHT(Calendar!DP67,4)="REDS",RIGHT(Calendar!DP67,6)="BLACKS",RIGHT(Calendar!DP67,5)="BLUES"),Calendar!DO67,"")</f>
        <v/>
      </c>
      <c r="AS67" s="21" t="str">
        <f>IF(OR(RIGHT(Calendar!DS67,4)="REDS",RIGHT(Calendar!DS67,6)="BLACKS",RIGHT(Calendar!DS67,5)="BLUES"),Calendar!DR67,"")</f>
        <v/>
      </c>
      <c r="AT67" s="21" t="str">
        <f>IF(OR(RIGHT(Calendar!DV67,4)="REDS",RIGHT(Calendar!DV67,6)="BLACKS",RIGHT(Calendar!DV67,5)="BLUES"),Calendar!DU67,"")</f>
        <v/>
      </c>
      <c r="AU67" s="21" t="str">
        <f>IF(OR(RIGHT(Calendar!DY67,4)="REDS",RIGHT(Calendar!DY67,6)="BLACKS",RIGHT(Calendar!DY67,5)="BLUES"),Calendar!DX67,"")</f>
        <v/>
      </c>
      <c r="AV67" s="21" t="str">
        <f>IF(OR(RIGHT(Calendar!EB67,4)="REDS",RIGHT(Calendar!EB67,6)="BLACKS",RIGHT(Calendar!EB67,5)="BLUES"),Calendar!EA67,"")</f>
        <v/>
      </c>
      <c r="AW67" s="66" t="str">
        <f>IF(Calendar!I67="","",CONCATENATE(A67,"_",Calendar!H67,"_",Calendar!I67,"_",Calendar!J67,","))</f>
        <v/>
      </c>
      <c r="AX67" s="66" t="str">
        <f>IF(Calendar!L67="","",CONCATENATE(A67,"_",Calendar!K67,"_",Calendar!L67,"_",Calendar!M67,","))</f>
        <v/>
      </c>
      <c r="AY67" s="66" t="str">
        <f>IF(Calendar!O67="","",CONCATENATE(A67,"_",Calendar!N67,"_",Calendar!O67,"_",Calendar!P67,","))</f>
        <v/>
      </c>
      <c r="AZ67" s="66" t="str">
        <f>IF(Calendar!R67="","",CONCATENATE(A67,"_",Calendar!Q67,"_",Calendar!R67,"_",Calendar!S67,","))</f>
        <v/>
      </c>
      <c r="BA67" s="66" t="str">
        <f>IF(Calendar!U67="","",CONCATENATE(A67,"_",Calendar!T67,"_",Calendar!U67,"_",Calendar!V67,","))</f>
        <v/>
      </c>
      <c r="BB67" s="66" t="str">
        <f>IF(Calendar!X67="","",CONCATENATE(A67,"_",Calendar!W67,"_",Calendar!X67,"_",Calendar!Y67,","))</f>
        <v/>
      </c>
      <c r="BC67" s="66" t="str">
        <f>IF(Calendar!AA67="","",CONCATENATE(A67,"_",Calendar!Z67,"_",Calendar!AA67,"_",Calendar!AB67,","))</f>
        <v/>
      </c>
      <c r="BD67" s="66" t="str">
        <f>IF(Calendar!AD67="","",CONCATENATE(A67,"_",Calendar!AC67,"_",Calendar!AD67,"_",Calendar!AE67,","))</f>
        <v/>
      </c>
      <c r="BE67" s="66" t="str">
        <f>IF(Calendar!AG67="","",CONCATENATE(A67,"_",Calendar!AF67,"_",Calendar!AG67,"_",Calendar!AH67,","))</f>
        <v/>
      </c>
      <c r="BF67" s="66" t="str">
        <f>IF(Calendar!AJ67="","",CONCATENATE(A67,"_",Calendar!AI67,"_",Calendar!AJ67,"_",Calendar!AK67,","))</f>
        <v/>
      </c>
      <c r="BG67" s="66" t="str">
        <f>IF(Calendar!AM67="","",CONCATENATE(A67,"_",Calendar!AL67,"_",Calendar!AM67,"_",Calendar!AN67,","))</f>
        <v/>
      </c>
      <c r="BH67" s="66" t="str">
        <f>IF(Calendar!AP67="","",CONCATENATE(A67,"_",Calendar!AO67,"_",Calendar!AP67,"_",Calendar!AQ67,","))</f>
        <v/>
      </c>
      <c r="BI67" s="66" t="str">
        <f>IF(Calendar!AS67="","",CONCATENATE(A67,"_",Calendar!AR67,"_",Calendar!AS67,"_",Calendar!AT67,","))</f>
        <v/>
      </c>
      <c r="BJ67" s="66" t="str">
        <f>IF(Calendar!AV67="","",CONCATENATE(A67,"_",Calendar!AU67,"_",Calendar!AV67,"_",Calendar!AW67,","))</f>
        <v/>
      </c>
      <c r="BK67" s="66" t="str">
        <f>IF(Calendar!AY67="","",CONCATENATE(A67,"_",Calendar!AX67,"_",Calendar!AY67,"_",Calendar!AZ67,","))</f>
        <v/>
      </c>
      <c r="BL67" s="66" t="str">
        <f>IF(Calendar!BB67="","",CONCATENATE(A67,"_",Calendar!BA67,"_",Calendar!BB67,"_",Calendar!BC67,","))</f>
        <v/>
      </c>
      <c r="BM67" s="66" t="str">
        <f>IF(Calendar!BE67="","",CONCATENATE(A67,"_",Calendar!BD67,"_",Calendar!BE67,"_",Calendar!BF67,","))</f>
        <v/>
      </c>
      <c r="BN67" s="66" t="str">
        <f>IF(Calendar!BH67="","",CONCATENATE(A67,"_",Calendar!BG67,"_",Calendar!BH67,"_",Calendar!BI67,","))</f>
        <v/>
      </c>
      <c r="BO67" s="66" t="str">
        <f>IF(Calendar!BK67="","",CONCATENATE(A67,"_",Calendar!BJ67,"_",Calendar!BK67,"_",Calendar!BL67,","))</f>
        <v/>
      </c>
      <c r="BP67" s="66" t="str">
        <f>IF(Calendar!BN67="","",CONCATENATE(A67,"_",Calendar!BM67,"_",Calendar!BN67,"_",Calendar!BO67,","))</f>
        <v/>
      </c>
      <c r="BQ67" s="66" t="str">
        <f>IF(Calendar!BQ67="","",CONCATENATE(A67,"_",Calendar!BP67,"_",Calendar!BQ67,"_",Calendar!BR67,","))</f>
        <v/>
      </c>
      <c r="BR67" s="66" t="str">
        <f>IF(Calendar!BT67="","",CONCATENATE(A67,"_",Calendar!BS67,"_",Calendar!BT67,"_",Calendar!BU67,","))</f>
        <v/>
      </c>
      <c r="BS67" s="66" t="str">
        <f>IF(Calendar!BW67="","",CONCATENATE(A67,"_",Calendar!BV67,"_",Calendar!BW67,"_",Calendar!BX67,","))</f>
        <v/>
      </c>
      <c r="BT67" s="66" t="str">
        <f>IF(Calendar!BZ67="","",CONCATENATE(A67,"_",Calendar!BY67,"_",Calendar!BZ67,"_",Calendar!CA67,","))</f>
        <v/>
      </c>
      <c r="BU67" s="66" t="str">
        <f>IF(Calendar!CC67="","",CONCATENATE(A67,"_",Calendar!CB67,"_",Calendar!CC67,"_",Calendar!CD67,","))</f>
        <v/>
      </c>
      <c r="BV67" s="66" t="str">
        <f>IF(Calendar!CF67="","",CONCATENATE(A67,"_",Calendar!CE67,"_",Calendar!CF67,"_",Calendar!CG67,","))</f>
        <v/>
      </c>
      <c r="BW67" s="66" t="str">
        <f>IF(Calendar!CI67="","",CONCATENATE(A67,"_",Calendar!CH67,"_",Calendar!CI67,"_",Calendar!CJ67,","))</f>
        <v/>
      </c>
      <c r="BX67" s="66" t="str">
        <f>IF(Calendar!CL67="","",CONCATENATE(A67,"_",Calendar!CK67,"_",Calendar!CL67,"_",Calendar!CM67,","))</f>
        <v/>
      </c>
      <c r="BY67" s="66" t="str">
        <f>IF(Calendar!CO67="","",CONCATENATE(A67,"_",Calendar!CN67,"_",Calendar!CO67,"_",Calendar!CP67,","))</f>
        <v/>
      </c>
      <c r="BZ67" s="66" t="str">
        <f>IF(Calendar!CR67="","",CONCATENATE(A67,"_",Calendar!CQ67,"_",Calendar!CR67,"_",Calendar!CS67,","))</f>
        <v/>
      </c>
      <c r="CA67" s="66" t="str">
        <f>IF(Calendar!CU67="","",CONCATENATE(A67,"_",Calendar!CT67,"_",Calendar!CU67,"_",Calendar!CV67,","))</f>
        <v/>
      </c>
      <c r="CB67" s="66" t="str">
        <f>IF(Calendar!CX67="","",CONCATENATE(A67,"_",Calendar!CW67,"_",Calendar!CX67,"_",Calendar!CY67,","))</f>
        <v/>
      </c>
      <c r="CC67" s="66" t="str">
        <f>IF(Calendar!DA67="","",CONCATENATE(A67,"_",Calendar!CZ67,"_",Calendar!DA67,"_",Calendar!DB67,","))</f>
        <v/>
      </c>
      <c r="CD67" s="66" t="str">
        <f>IF(Calendar!DD67="","",CONCATENATE(A67,"_",Calendar!DC67,"_",Calendar!DD67,"_",Calendar!DE67,","))</f>
        <v/>
      </c>
      <c r="CE67" s="66" t="str">
        <f>IF(Calendar!DG67="","",CONCATENATE(A67,"_",Calendar!DF67,"_",Calendar!DG67,"_",Calendar!DH67,","))</f>
        <v/>
      </c>
      <c r="CF67" s="66" t="str">
        <f>IF(Calendar!DJ67="","",CONCATENATE(A67,"_",Calendar!DI67,"_",Calendar!DJ67,"_",Calendar!DK67,","))</f>
        <v/>
      </c>
      <c r="CG67" s="66" t="str">
        <f>IF(Calendar!DM67="","",CONCATENATE(A67,"_",Calendar!DL67,"_",Calendar!DM67,"_",Calendar!DN67,","))</f>
        <v/>
      </c>
      <c r="CH67" s="66" t="str">
        <f>IF(Calendar!DP67="","",CONCATENATE(A67,"_",Calendar!DO67,"_",Calendar!DP67,"_",Calendar!DQ67,","))</f>
        <v/>
      </c>
      <c r="CI67" s="66" t="str">
        <f>IF(Calendar!DS67="","",CONCATENATE(A67,"_",Calendar!DR67,"_",Calendar!DS67,"_",Calendar!DT67,","))</f>
        <v/>
      </c>
      <c r="CJ67" s="66" t="str">
        <f>IF(Calendar!DV67="","",CONCATENATE(A67,"_",Calendar!DU67,"_",Calendar!DV67,"_",Calendar!DW67,","))</f>
        <v/>
      </c>
      <c r="CK67" s="66" t="str">
        <f>IF(Calendar!DY67="","",CONCATENATE(A67,"_",Calendar!DX67,"_",Calendar!DY67,"_",Calendar!DZ67,","))</f>
        <v/>
      </c>
      <c r="CL67" s="90" t="str">
        <f>IF(Calendar!EB67="","",CONCATENATE(A67,"_",Calendar!EA67,"_",Calendar!EB67,"_",Calendar!EC67,","))</f>
        <v/>
      </c>
      <c r="CM67" s="94" t="str">
        <f t="shared" si="1"/>
        <v/>
      </c>
      <c r="CN67" s="95" t="str">
        <f t="shared" si="2"/>
        <v/>
      </c>
      <c r="CO67" s="96" t="str">
        <f t="shared" si="3"/>
        <v/>
      </c>
      <c r="CP67" s="94" t="str">
        <f>IF(View!$D$1&lt;&gt;"OK","",IF(OR(View!$C$3="K+4",View!$C$3="K+4 &amp; K+7",View!$C$3="K+4 &amp; K+10",View!$C$3="ALL"),IF(CM67="","",IF(AND(HomeCalc!$A67&gt;=View!$C$1,HomeCalc!A67&lt;=View!$C$2),HomeCalc!CM67,"")),""))</f>
        <v/>
      </c>
      <c r="CQ67" s="95" t="str">
        <f>IF(View!$D$1&lt;&gt;"OK","",IF(OR(View!$C$3="K+7",View!$C$3="K+4 &amp; K+7",View!$C$3="K+7 &amp; K+10",View!$C$3="ALL"),IF(CN67="","",IF(AND(HomeCalc!$A67&gt;=View!$C$1,HomeCalc!A67&lt;=View!$C$2),HomeCalc!CN67,"")),""))</f>
        <v/>
      </c>
      <c r="CR67" s="96" t="str">
        <f>IF(View!$D$1&lt;&gt;"OK","",IF(OR(View!$C$3="K+10",View!$C$3="K+4 &amp; K+10",View!$C$3="K+7 &amp; K+10",View!$C$3="ALL"),IF(CO67="","",IF(AND(HomeCalc!$A67&gt;=View!$C$1,HomeCalc!A67&lt;=View!$C$2),HomeCalc!CO67,"")),""))</f>
        <v/>
      </c>
      <c r="CS67" s="102" t="str">
        <f>IF(View!$D$1&lt;&gt;"OK","",CONCATENATE(CS66,CP67,CQ67,CR67))</f>
        <v/>
      </c>
    </row>
    <row r="68" spans="1:97" ht="15.75" x14ac:dyDescent="0.25">
      <c r="A68" s="11">
        <v>42250</v>
      </c>
      <c r="B68" s="17" t="s">
        <v>70</v>
      </c>
      <c r="C68" s="16">
        <f t="shared" si="4"/>
        <v>10</v>
      </c>
      <c r="D68" s="28" t="s">
        <v>62</v>
      </c>
      <c r="E68" s="8" t="s">
        <v>71</v>
      </c>
      <c r="F68" s="64">
        <f t="shared" si="0"/>
        <v>0</v>
      </c>
      <c r="G68" s="21" t="str">
        <f>IF(OR(RIGHT(Calendar!I68,4)="REDS",RIGHT(Calendar!I68,6)="BLACKS",RIGHT(Calendar!I68,5)="BLUES"),Calendar!H68,"")</f>
        <v/>
      </c>
      <c r="H68" s="21" t="str">
        <f>IF(OR(RIGHT(Calendar!L68,4)="REDS",RIGHT(Calendar!L68,6)="BLACKS",RIGHT(Calendar!L68,5)="BLUES"),Calendar!K68,"")</f>
        <v/>
      </c>
      <c r="I68" s="21" t="str">
        <f>IF(OR(RIGHT(Calendar!O68,4)="REDS",RIGHT(Calendar!O68,6)="BLACKS",RIGHT(Calendar!O68,5)="BLUES"),Calendar!N68,"")</f>
        <v/>
      </c>
      <c r="J68" s="21" t="str">
        <f>IF(OR(RIGHT(Calendar!R68,4)="REDS",RIGHT(Calendar!R68,6)="BLACKS",RIGHT(Calendar!R68,5)="BLUES"),Calendar!Q68,"")</f>
        <v/>
      </c>
      <c r="K68" s="21" t="str">
        <f>IF(OR(RIGHT(Calendar!U68,4)="REDS",RIGHT(Calendar!U68,6)="BLACKS",RIGHT(Calendar!U68,5)="BLUES"),Calendar!T68,"")</f>
        <v/>
      </c>
      <c r="L68" s="21" t="str">
        <f>IF(OR(RIGHT(Calendar!X68,4)="REDS",RIGHT(Calendar!X68,6)="BLACKS",RIGHT(Calendar!X68,5)="BLUES"),Calendar!W68,"")</f>
        <v/>
      </c>
      <c r="M68" s="21" t="str">
        <f>IF(OR(RIGHT(Calendar!AA68,4)="REDS",RIGHT(Calendar!AA68,6)="BLACKS",RIGHT(Calendar!AA68,5)="BLUES"),Calendar!Z68,"")</f>
        <v/>
      </c>
      <c r="N68" s="21" t="str">
        <f>IF(OR(RIGHT(Calendar!AD68,4)="REDS",RIGHT(Calendar!AD68,6)="BLACKS",RIGHT(Calendar!AD68,5)="BLUES"),Calendar!AC68,"")</f>
        <v/>
      </c>
      <c r="O68" s="21" t="str">
        <f>IF(OR(RIGHT(Calendar!AG68,4)="REDS",RIGHT(Calendar!AG68,6)="BLACKS",RIGHT(Calendar!AG68,5)="BLUES"),Calendar!AF68,"")</f>
        <v/>
      </c>
      <c r="P68" s="21" t="str">
        <f>IF(OR(RIGHT(Calendar!AJ68,4)="REDS",RIGHT(Calendar!AJ68,6)="BLACKS",RIGHT(Calendar!AJ68,5)="BLUES"),Calendar!AI68,"")</f>
        <v/>
      </c>
      <c r="Q68" s="21" t="str">
        <f>IF(OR(RIGHT(Calendar!AM68,4)="REDS",RIGHT(Calendar!AM68,6)="BLACKS",RIGHT(Calendar!AM68,5)="BLUES"),Calendar!AL68,"")</f>
        <v/>
      </c>
      <c r="R68" s="21" t="str">
        <f>IF(OR(RIGHT(Calendar!AP68,4)="REDS",RIGHT(Calendar!AP68,6)="BLACKS",RIGHT(Calendar!AP68,5)="BLUES"),Calendar!AO68,"")</f>
        <v/>
      </c>
      <c r="S68" s="21" t="str">
        <f>IF(OR(RIGHT(Calendar!AS68,4)="REDS",RIGHT(Calendar!AS68,6)="BLACKS",RIGHT(Calendar!AS68,5)="BLUES"),Calendar!AR68,"")</f>
        <v/>
      </c>
      <c r="T68" s="21" t="str">
        <f>IF(OR(RIGHT(Calendar!AV68,4)="REDS",RIGHT(Calendar!AV68,6)="BLACKS",RIGHT(Calendar!AV68,5)="BLUES"),Calendar!AU68,"")</f>
        <v/>
      </c>
      <c r="U68" s="21" t="str">
        <f>IF(OR(RIGHT(Calendar!AY68,4)="REDS",RIGHT(Calendar!AY68,6)="BLACKS",RIGHT(Calendar!AY68,5)="BLUES"),Calendar!AX68,"")</f>
        <v/>
      </c>
      <c r="V68" s="21" t="str">
        <f>IF(OR(RIGHT(Calendar!BB68,4)="REDS",RIGHT(Calendar!BB68,6)="BLACKS",RIGHT(Calendar!BB68,5)="BLUES"),Calendar!BA68,"")</f>
        <v/>
      </c>
      <c r="W68" s="21" t="str">
        <f>IF(OR(RIGHT(Calendar!BE68,4)="REDS",RIGHT(Calendar!BE68,6)="BLACKS",RIGHT(Calendar!BE68,5)="BLUES"),Calendar!BD68,"")</f>
        <v/>
      </c>
      <c r="X68" s="21" t="str">
        <f>IF(OR(RIGHT(Calendar!BH68,4)="REDS",RIGHT(Calendar!BH68,6)="BLACKS",RIGHT(Calendar!BH68,5)="BLUES"),Calendar!BG68,"")</f>
        <v/>
      </c>
      <c r="Y68" s="21" t="str">
        <f>IF(OR(RIGHT(Calendar!BK68,4)="REDS",RIGHT(Calendar!BK68,6)="BLACKS",RIGHT(Calendar!BK68,5)="BLUES"),Calendar!BJ68,"")</f>
        <v/>
      </c>
      <c r="Z68" s="21" t="str">
        <f>IF(OR(RIGHT(Calendar!BN68,4)="REDS",RIGHT(Calendar!BN68,6)="BLACKS",RIGHT(Calendar!BN68,5)="BLUES"),Calendar!BM68,"")</f>
        <v/>
      </c>
      <c r="AA68" s="21" t="str">
        <f>IF(OR(RIGHT(Calendar!BQ68,4)="REDS",RIGHT(Calendar!BQ68,6)="BLACKS",RIGHT(Calendar!BQ68,5)="BLUES"),Calendar!BP68,"")</f>
        <v/>
      </c>
      <c r="AB68" s="21" t="str">
        <f>IF(OR(RIGHT(Calendar!BT68,4)="REDS",RIGHT(Calendar!BT68,6)="BLACKS",RIGHT(Calendar!BT68,5)="BLUES"),Calendar!BS68,"")</f>
        <v/>
      </c>
      <c r="AC68" s="21" t="str">
        <f>IF(OR(RIGHT(Calendar!BW68,4)="REDS",RIGHT(Calendar!BW68,6)="BLACKS",RIGHT(Calendar!BW68,5)="BLUES"),Calendar!BV68,"")</f>
        <v/>
      </c>
      <c r="AD68" s="21" t="str">
        <f>IF(OR(RIGHT(Calendar!BZ68,4)="REDS",RIGHT(Calendar!BZ68,6)="BLACKS",RIGHT(Calendar!BZ68,5)="BLUES"),Calendar!BY68,"")</f>
        <v/>
      </c>
      <c r="AE68" s="21" t="str">
        <f>IF(OR(RIGHT(Calendar!CC68,4)="REDS",RIGHT(Calendar!CC68,6)="BLACKS",RIGHT(Calendar!CC68,5)="BLUES"),Calendar!CB68,"")</f>
        <v/>
      </c>
      <c r="AF68" s="21" t="str">
        <f>IF(OR(RIGHT(Calendar!CF68,4)="REDS",RIGHT(Calendar!CF68,6)="BLACKS",RIGHT(Calendar!CF68,5)="BLUES"),Calendar!CE68,"")</f>
        <v/>
      </c>
      <c r="AG68" s="21" t="str">
        <f>IF(OR(RIGHT(Calendar!CI68,4)="REDS",RIGHT(Calendar!CI68,6)="BLACKS",RIGHT(Calendar!CI68,5)="BLUES"),Calendar!CH68,"")</f>
        <v/>
      </c>
      <c r="AH68" s="21" t="str">
        <f>IF(OR(RIGHT(Calendar!CL68,4)="REDS",RIGHT(Calendar!CL68,6)="BLACKS",RIGHT(Calendar!CL68,5)="BLUES"),Calendar!CK68,"")</f>
        <v/>
      </c>
      <c r="AI68" s="21" t="str">
        <f>IF(OR(RIGHT(Calendar!CO68,4)="REDS",RIGHT(Calendar!CO68,6)="BLACKS",RIGHT(Calendar!CO68,5)="BLUES"),Calendar!CN68,"")</f>
        <v/>
      </c>
      <c r="AJ68" s="21" t="str">
        <f>IF(OR(RIGHT(Calendar!CR68,4)="REDS",RIGHT(Calendar!CR68,6)="BLACKS",RIGHT(Calendar!CR68,5)="BLUES"),Calendar!CQ68,"")</f>
        <v/>
      </c>
      <c r="AK68" s="21" t="str">
        <f>IF(OR(RIGHT(Calendar!CU68,4)="REDS",RIGHT(Calendar!CU68,6)="BLACKS",RIGHT(Calendar!CU68,5)="BLUES"),Calendar!CT68,"")</f>
        <v/>
      </c>
      <c r="AL68" s="21" t="str">
        <f>IF(OR(RIGHT(Calendar!CX68,4)="REDS",RIGHT(Calendar!CX68,6)="BLACKS",RIGHT(Calendar!CX68,5)="BLUES"),Calendar!CW68,"")</f>
        <v/>
      </c>
      <c r="AM68" s="21" t="str">
        <f>IF(OR(RIGHT(Calendar!DA68,4)="REDS",RIGHT(Calendar!DA68,6)="BLACKS",RIGHT(Calendar!DA68,5)="BLUES"),Calendar!CZ68,"")</f>
        <v/>
      </c>
      <c r="AN68" s="21" t="str">
        <f>IF(OR(RIGHT(Calendar!DD68,4)="REDS",RIGHT(Calendar!DD68,6)="BLACKS",RIGHT(Calendar!DD68,5)="BLUES"),Calendar!DC68,"")</f>
        <v/>
      </c>
      <c r="AO68" s="21" t="str">
        <f>IF(OR(RIGHT(Calendar!DG68,4)="REDS",RIGHT(Calendar!DG68,6)="BLACKS",RIGHT(Calendar!DG68,5)="BLUES"),Calendar!DF68,"")</f>
        <v/>
      </c>
      <c r="AP68" s="21" t="str">
        <f>IF(OR(RIGHT(Calendar!DJ68,4)="REDS",RIGHT(Calendar!DJ68,6)="BLACKS",RIGHT(Calendar!DJ68,5)="BLUES"),Calendar!DI68,"")</f>
        <v/>
      </c>
      <c r="AQ68" s="21" t="str">
        <f>IF(OR(RIGHT(Calendar!DM68,4)="REDS",RIGHT(Calendar!DM68,6)="BLACKS",RIGHT(Calendar!DM68,5)="BLUES"),Calendar!DL68,"")</f>
        <v/>
      </c>
      <c r="AR68" s="21" t="str">
        <f>IF(OR(RIGHT(Calendar!DP68,4)="REDS",RIGHT(Calendar!DP68,6)="BLACKS",RIGHT(Calendar!DP68,5)="BLUES"),Calendar!DO68,"")</f>
        <v/>
      </c>
      <c r="AS68" s="21" t="str">
        <f>IF(OR(RIGHT(Calendar!DS68,4)="REDS",RIGHT(Calendar!DS68,6)="BLACKS",RIGHT(Calendar!DS68,5)="BLUES"),Calendar!DR68,"")</f>
        <v/>
      </c>
      <c r="AT68" s="21" t="str">
        <f>IF(OR(RIGHT(Calendar!DV68,4)="REDS",RIGHT(Calendar!DV68,6)="BLACKS",RIGHT(Calendar!DV68,5)="BLUES"),Calendar!DU68,"")</f>
        <v/>
      </c>
      <c r="AU68" s="21" t="str">
        <f>IF(OR(RIGHT(Calendar!DY68,4)="REDS",RIGHT(Calendar!DY68,6)="BLACKS",RIGHT(Calendar!DY68,5)="BLUES"),Calendar!DX68,"")</f>
        <v/>
      </c>
      <c r="AV68" s="21" t="str">
        <f>IF(OR(RIGHT(Calendar!EB68,4)="REDS",RIGHT(Calendar!EB68,6)="BLACKS",RIGHT(Calendar!EB68,5)="BLUES"),Calendar!EA68,"")</f>
        <v/>
      </c>
      <c r="AW68" s="66" t="str">
        <f>IF(Calendar!I68="","",CONCATENATE(A68,"_",Calendar!H68,"_",Calendar!I68,"_",Calendar!J68,","))</f>
        <v/>
      </c>
      <c r="AX68" s="66" t="str">
        <f>IF(Calendar!L68="","",CONCATENATE(A68,"_",Calendar!K68,"_",Calendar!L68,"_",Calendar!M68,","))</f>
        <v/>
      </c>
      <c r="AY68" s="66" t="str">
        <f>IF(Calendar!O68="","",CONCATENATE(A68,"_",Calendar!N68,"_",Calendar!O68,"_",Calendar!P68,","))</f>
        <v/>
      </c>
      <c r="AZ68" s="66" t="str">
        <f>IF(Calendar!R68="","",CONCATENATE(A68,"_",Calendar!Q68,"_",Calendar!R68,"_",Calendar!S68,","))</f>
        <v/>
      </c>
      <c r="BA68" s="66" t="str">
        <f>IF(Calendar!U68="","",CONCATENATE(A68,"_",Calendar!T68,"_",Calendar!U68,"_",Calendar!V68,","))</f>
        <v/>
      </c>
      <c r="BB68" s="66" t="str">
        <f>IF(Calendar!X68="","",CONCATENATE(A68,"_",Calendar!W68,"_",Calendar!X68,"_",Calendar!Y68,","))</f>
        <v/>
      </c>
      <c r="BC68" s="66" t="str">
        <f>IF(Calendar!AA68="","",CONCATENATE(A68,"_",Calendar!Z68,"_",Calendar!AA68,"_",Calendar!AB68,","))</f>
        <v/>
      </c>
      <c r="BD68" s="66" t="str">
        <f>IF(Calendar!AD68="","",CONCATENATE(A68,"_",Calendar!AC68,"_",Calendar!AD68,"_",Calendar!AE68,","))</f>
        <v/>
      </c>
      <c r="BE68" s="66" t="str">
        <f>IF(Calendar!AG68="","",CONCATENATE(A68,"_",Calendar!AF68,"_",Calendar!AG68,"_",Calendar!AH68,","))</f>
        <v/>
      </c>
      <c r="BF68" s="66" t="str">
        <f>IF(Calendar!AJ68="","",CONCATENATE(A68,"_",Calendar!AI68,"_",Calendar!AJ68,"_",Calendar!AK68,","))</f>
        <v/>
      </c>
      <c r="BG68" s="66" t="str">
        <f>IF(Calendar!AM68="","",CONCATENATE(A68,"_",Calendar!AL68,"_",Calendar!AM68,"_",Calendar!AN68,","))</f>
        <v/>
      </c>
      <c r="BH68" s="66" t="str">
        <f>IF(Calendar!AP68="","",CONCATENATE(A68,"_",Calendar!AO68,"_",Calendar!AP68,"_",Calendar!AQ68,","))</f>
        <v/>
      </c>
      <c r="BI68" s="66" t="str">
        <f>IF(Calendar!AS68="","",CONCATENATE(A68,"_",Calendar!AR68,"_",Calendar!AS68,"_",Calendar!AT68,","))</f>
        <v/>
      </c>
      <c r="BJ68" s="66" t="str">
        <f>IF(Calendar!AV68="","",CONCATENATE(A68,"_",Calendar!AU68,"_",Calendar!AV68,"_",Calendar!AW68,","))</f>
        <v/>
      </c>
      <c r="BK68" s="66" t="str">
        <f>IF(Calendar!AY68="","",CONCATENATE(A68,"_",Calendar!AX68,"_",Calendar!AY68,"_",Calendar!AZ68,","))</f>
        <v/>
      </c>
      <c r="BL68" s="66" t="str">
        <f>IF(Calendar!BB68="","",CONCATENATE(A68,"_",Calendar!BA68,"_",Calendar!BB68,"_",Calendar!BC68,","))</f>
        <v/>
      </c>
      <c r="BM68" s="66" t="str">
        <f>IF(Calendar!BE68="","",CONCATENATE(A68,"_",Calendar!BD68,"_",Calendar!BE68,"_",Calendar!BF68,","))</f>
        <v/>
      </c>
      <c r="BN68" s="66" t="str">
        <f>IF(Calendar!BH68="","",CONCATENATE(A68,"_",Calendar!BG68,"_",Calendar!BH68,"_",Calendar!BI68,","))</f>
        <v/>
      </c>
      <c r="BO68" s="66" t="str">
        <f>IF(Calendar!BK68="","",CONCATENATE(A68,"_",Calendar!BJ68,"_",Calendar!BK68,"_",Calendar!BL68,","))</f>
        <v/>
      </c>
      <c r="BP68" s="66" t="str">
        <f>IF(Calendar!BN68="","",CONCATENATE(A68,"_",Calendar!BM68,"_",Calendar!BN68,"_",Calendar!BO68,","))</f>
        <v/>
      </c>
      <c r="BQ68" s="66" t="str">
        <f>IF(Calendar!BQ68="","",CONCATENATE(A68,"_",Calendar!BP68,"_",Calendar!BQ68,"_",Calendar!BR68,","))</f>
        <v/>
      </c>
      <c r="BR68" s="66" t="str">
        <f>IF(Calendar!BT68="","",CONCATENATE(A68,"_",Calendar!BS68,"_",Calendar!BT68,"_",Calendar!BU68,","))</f>
        <v/>
      </c>
      <c r="BS68" s="66" t="str">
        <f>IF(Calendar!BW68="","",CONCATENATE(A68,"_",Calendar!BV68,"_",Calendar!BW68,"_",Calendar!BX68,","))</f>
        <v/>
      </c>
      <c r="BT68" s="66" t="str">
        <f>IF(Calendar!BZ68="","",CONCATENATE(A68,"_",Calendar!BY68,"_",Calendar!BZ68,"_",Calendar!CA68,","))</f>
        <v/>
      </c>
      <c r="BU68" s="66" t="str">
        <f>IF(Calendar!CC68="","",CONCATENATE(A68,"_",Calendar!CB68,"_",Calendar!CC68,"_",Calendar!CD68,","))</f>
        <v/>
      </c>
      <c r="BV68" s="66" t="str">
        <f>IF(Calendar!CF68="","",CONCATENATE(A68,"_",Calendar!CE68,"_",Calendar!CF68,"_",Calendar!CG68,","))</f>
        <v/>
      </c>
      <c r="BW68" s="66" t="str">
        <f>IF(Calendar!CI68="","",CONCATENATE(A68,"_",Calendar!CH68,"_",Calendar!CI68,"_",Calendar!CJ68,","))</f>
        <v/>
      </c>
      <c r="BX68" s="66" t="str">
        <f>IF(Calendar!CL68="","",CONCATENATE(A68,"_",Calendar!CK68,"_",Calendar!CL68,"_",Calendar!CM68,","))</f>
        <v/>
      </c>
      <c r="BY68" s="66" t="str">
        <f>IF(Calendar!CO68="","",CONCATENATE(A68,"_",Calendar!CN68,"_",Calendar!CO68,"_",Calendar!CP68,","))</f>
        <v/>
      </c>
      <c r="BZ68" s="66" t="str">
        <f>IF(Calendar!CR68="","",CONCATENATE(A68,"_",Calendar!CQ68,"_",Calendar!CR68,"_",Calendar!CS68,","))</f>
        <v/>
      </c>
      <c r="CA68" s="66" t="str">
        <f>IF(Calendar!CU68="","",CONCATENATE(A68,"_",Calendar!CT68,"_",Calendar!CU68,"_",Calendar!CV68,","))</f>
        <v/>
      </c>
      <c r="CB68" s="66" t="str">
        <f>IF(Calendar!CX68="","",CONCATENATE(A68,"_",Calendar!CW68,"_",Calendar!CX68,"_",Calendar!CY68,","))</f>
        <v/>
      </c>
      <c r="CC68" s="66" t="str">
        <f>IF(Calendar!DA68="","",CONCATENATE(A68,"_",Calendar!CZ68,"_",Calendar!DA68,"_",Calendar!DB68,","))</f>
        <v/>
      </c>
      <c r="CD68" s="66" t="str">
        <f>IF(Calendar!DD68="","",CONCATENATE(A68,"_",Calendar!DC68,"_",Calendar!DD68,"_",Calendar!DE68,","))</f>
        <v/>
      </c>
      <c r="CE68" s="66" t="str">
        <f>IF(Calendar!DG68="","",CONCATENATE(A68,"_",Calendar!DF68,"_",Calendar!DG68,"_",Calendar!DH68,","))</f>
        <v/>
      </c>
      <c r="CF68" s="66" t="str">
        <f>IF(Calendar!DJ68="","",CONCATENATE(A68,"_",Calendar!DI68,"_",Calendar!DJ68,"_",Calendar!DK68,","))</f>
        <v/>
      </c>
      <c r="CG68" s="66" t="str">
        <f>IF(Calendar!DM68="","",CONCATENATE(A68,"_",Calendar!DL68,"_",Calendar!DM68,"_",Calendar!DN68,","))</f>
        <v/>
      </c>
      <c r="CH68" s="66" t="str">
        <f>IF(Calendar!DP68="","",CONCATENATE(A68,"_",Calendar!DO68,"_",Calendar!DP68,"_",Calendar!DQ68,","))</f>
        <v/>
      </c>
      <c r="CI68" s="66" t="str">
        <f>IF(Calendar!DS68="","",CONCATENATE(A68,"_",Calendar!DR68,"_",Calendar!DS68,"_",Calendar!DT68,","))</f>
        <v/>
      </c>
      <c r="CJ68" s="66" t="str">
        <f>IF(Calendar!DV68="","",CONCATENATE(A68,"_",Calendar!DU68,"_",Calendar!DV68,"_",Calendar!DW68,","))</f>
        <v/>
      </c>
      <c r="CK68" s="66" t="str">
        <f>IF(Calendar!DY68="","",CONCATENATE(A68,"_",Calendar!DX68,"_",Calendar!DY68,"_",Calendar!DZ68,","))</f>
        <v/>
      </c>
      <c r="CL68" s="90" t="str">
        <f>IF(Calendar!EB68="","",CONCATENATE(A68,"_",Calendar!EA68,"_",Calendar!EB68,"_",Calendar!EC68,","))</f>
        <v/>
      </c>
      <c r="CM68" s="94" t="str">
        <f t="shared" si="1"/>
        <v/>
      </c>
      <c r="CN68" s="95" t="str">
        <f t="shared" si="2"/>
        <v/>
      </c>
      <c r="CO68" s="96" t="str">
        <f t="shared" si="3"/>
        <v/>
      </c>
      <c r="CP68" s="94" t="str">
        <f>IF(View!$D$1&lt;&gt;"OK","",IF(OR(View!$C$3="K+4",View!$C$3="K+4 &amp; K+7",View!$C$3="K+4 &amp; K+10",View!$C$3="ALL"),IF(CM68="","",IF(AND(HomeCalc!$A68&gt;=View!$C$1,HomeCalc!A68&lt;=View!$C$2),HomeCalc!CM68,"")),""))</f>
        <v/>
      </c>
      <c r="CQ68" s="95" t="str">
        <f>IF(View!$D$1&lt;&gt;"OK","",IF(OR(View!$C$3="K+7",View!$C$3="K+4 &amp; K+7",View!$C$3="K+7 &amp; K+10",View!$C$3="ALL"),IF(CN68="","",IF(AND(HomeCalc!$A68&gt;=View!$C$1,HomeCalc!A68&lt;=View!$C$2),HomeCalc!CN68,"")),""))</f>
        <v/>
      </c>
      <c r="CR68" s="96" t="str">
        <f>IF(View!$D$1&lt;&gt;"OK","",IF(OR(View!$C$3="K+10",View!$C$3="K+4 &amp; K+10",View!$C$3="K+7 &amp; K+10",View!$C$3="ALL"),IF(CO68="","",IF(AND(HomeCalc!$A68&gt;=View!$C$1,HomeCalc!A68&lt;=View!$C$2),HomeCalc!CO68,"")),""))</f>
        <v/>
      </c>
      <c r="CS68" s="102" t="str">
        <f>IF(View!$D$1&lt;&gt;"OK","",CONCATENATE(CS67,CP68,CQ68,CR68))</f>
        <v/>
      </c>
    </row>
    <row r="69" spans="1:97" ht="15.75" x14ac:dyDescent="0.25">
      <c r="A69" s="11">
        <v>42251</v>
      </c>
      <c r="B69" s="17" t="s">
        <v>70</v>
      </c>
      <c r="C69" s="16">
        <f t="shared" si="4"/>
        <v>10</v>
      </c>
      <c r="D69" s="27" t="s">
        <v>63</v>
      </c>
      <c r="E69" s="8" t="s">
        <v>71</v>
      </c>
      <c r="F69" s="64">
        <f t="shared" ref="F69:F132" si="5">42-COUNTIF(G69:AV69,"")</f>
        <v>0</v>
      </c>
      <c r="G69" s="21" t="str">
        <f>IF(OR(RIGHT(Calendar!I69,4)="REDS",RIGHT(Calendar!I69,6)="BLACKS",RIGHT(Calendar!I69,5)="BLUES"),Calendar!H69,"")</f>
        <v/>
      </c>
      <c r="H69" s="21" t="str">
        <f>IF(OR(RIGHT(Calendar!L69,4)="REDS",RIGHT(Calendar!L69,6)="BLACKS",RIGHT(Calendar!L69,5)="BLUES"),Calendar!K69,"")</f>
        <v/>
      </c>
      <c r="I69" s="21" t="str">
        <f>IF(OR(RIGHT(Calendar!O69,4)="REDS",RIGHT(Calendar!O69,6)="BLACKS",RIGHT(Calendar!O69,5)="BLUES"),Calendar!N69,"")</f>
        <v/>
      </c>
      <c r="J69" s="21" t="str">
        <f>IF(OR(RIGHT(Calendar!R69,4)="REDS",RIGHT(Calendar!R69,6)="BLACKS",RIGHT(Calendar!R69,5)="BLUES"),Calendar!Q69,"")</f>
        <v/>
      </c>
      <c r="K69" s="21" t="str">
        <f>IF(OR(RIGHT(Calendar!U69,4)="REDS",RIGHT(Calendar!U69,6)="BLACKS",RIGHT(Calendar!U69,5)="BLUES"),Calendar!T69,"")</f>
        <v/>
      </c>
      <c r="L69" s="21" t="str">
        <f>IF(OR(RIGHT(Calendar!X69,4)="REDS",RIGHT(Calendar!X69,6)="BLACKS",RIGHT(Calendar!X69,5)="BLUES"),Calendar!W69,"")</f>
        <v/>
      </c>
      <c r="M69" s="21" t="str">
        <f>IF(OR(RIGHT(Calendar!AA69,4)="REDS",RIGHT(Calendar!AA69,6)="BLACKS",RIGHT(Calendar!AA69,5)="BLUES"),Calendar!Z69,"")</f>
        <v/>
      </c>
      <c r="N69" s="21" t="str">
        <f>IF(OR(RIGHT(Calendar!AD69,4)="REDS",RIGHT(Calendar!AD69,6)="BLACKS",RIGHT(Calendar!AD69,5)="BLUES"),Calendar!AC69,"")</f>
        <v/>
      </c>
      <c r="O69" s="21" t="str">
        <f>IF(OR(RIGHT(Calendar!AG69,4)="REDS",RIGHT(Calendar!AG69,6)="BLACKS",RIGHT(Calendar!AG69,5)="BLUES"),Calendar!AF69,"")</f>
        <v/>
      </c>
      <c r="P69" s="21" t="str">
        <f>IF(OR(RIGHT(Calendar!AJ69,4)="REDS",RIGHT(Calendar!AJ69,6)="BLACKS",RIGHT(Calendar!AJ69,5)="BLUES"),Calendar!AI69,"")</f>
        <v/>
      </c>
      <c r="Q69" s="21" t="str">
        <f>IF(OR(RIGHT(Calendar!AM69,4)="REDS",RIGHT(Calendar!AM69,6)="BLACKS",RIGHT(Calendar!AM69,5)="BLUES"),Calendar!AL69,"")</f>
        <v/>
      </c>
      <c r="R69" s="21" t="str">
        <f>IF(OR(RIGHT(Calendar!AP69,4)="REDS",RIGHT(Calendar!AP69,6)="BLACKS",RIGHT(Calendar!AP69,5)="BLUES"),Calendar!AO69,"")</f>
        <v/>
      </c>
      <c r="S69" s="21" t="str">
        <f>IF(OR(RIGHT(Calendar!AS69,4)="REDS",RIGHT(Calendar!AS69,6)="BLACKS",RIGHT(Calendar!AS69,5)="BLUES"),Calendar!AR69,"")</f>
        <v/>
      </c>
      <c r="T69" s="21" t="str">
        <f>IF(OR(RIGHT(Calendar!AV69,4)="REDS",RIGHT(Calendar!AV69,6)="BLACKS",RIGHT(Calendar!AV69,5)="BLUES"),Calendar!AU69,"")</f>
        <v/>
      </c>
      <c r="U69" s="21" t="str">
        <f>IF(OR(RIGHT(Calendar!AY69,4)="REDS",RIGHT(Calendar!AY69,6)="BLACKS",RIGHT(Calendar!AY69,5)="BLUES"),Calendar!AX69,"")</f>
        <v/>
      </c>
      <c r="V69" s="21" t="str">
        <f>IF(OR(RIGHT(Calendar!BB69,4)="REDS",RIGHT(Calendar!BB69,6)="BLACKS",RIGHT(Calendar!BB69,5)="BLUES"),Calendar!BA69,"")</f>
        <v/>
      </c>
      <c r="W69" s="21" t="str">
        <f>IF(OR(RIGHT(Calendar!BE69,4)="REDS",RIGHT(Calendar!BE69,6)="BLACKS",RIGHT(Calendar!BE69,5)="BLUES"),Calendar!BD69,"")</f>
        <v/>
      </c>
      <c r="X69" s="21" t="str">
        <f>IF(OR(RIGHT(Calendar!BH69,4)="REDS",RIGHT(Calendar!BH69,6)="BLACKS",RIGHT(Calendar!BH69,5)="BLUES"),Calendar!BG69,"")</f>
        <v/>
      </c>
      <c r="Y69" s="21" t="str">
        <f>IF(OR(RIGHT(Calendar!BK69,4)="REDS",RIGHT(Calendar!BK69,6)="BLACKS",RIGHT(Calendar!BK69,5)="BLUES"),Calendar!BJ69,"")</f>
        <v/>
      </c>
      <c r="Z69" s="21" t="str">
        <f>IF(OR(RIGHT(Calendar!BN69,4)="REDS",RIGHT(Calendar!BN69,6)="BLACKS",RIGHT(Calendar!BN69,5)="BLUES"),Calendar!BM69,"")</f>
        <v/>
      </c>
      <c r="AA69" s="21" t="str">
        <f>IF(OR(RIGHT(Calendar!BQ69,4)="REDS",RIGHT(Calendar!BQ69,6)="BLACKS",RIGHT(Calendar!BQ69,5)="BLUES"),Calendar!BP69,"")</f>
        <v/>
      </c>
      <c r="AB69" s="21" t="str">
        <f>IF(OR(RIGHT(Calendar!BT69,4)="REDS",RIGHT(Calendar!BT69,6)="BLACKS",RIGHT(Calendar!BT69,5)="BLUES"),Calendar!BS69,"")</f>
        <v/>
      </c>
      <c r="AC69" s="21" t="str">
        <f>IF(OR(RIGHT(Calendar!BW69,4)="REDS",RIGHT(Calendar!BW69,6)="BLACKS",RIGHT(Calendar!BW69,5)="BLUES"),Calendar!BV69,"")</f>
        <v/>
      </c>
      <c r="AD69" s="21" t="str">
        <f>IF(OR(RIGHT(Calendar!BZ69,4)="REDS",RIGHT(Calendar!BZ69,6)="BLACKS",RIGHT(Calendar!BZ69,5)="BLUES"),Calendar!BY69,"")</f>
        <v/>
      </c>
      <c r="AE69" s="21" t="str">
        <f>IF(OR(RIGHT(Calendar!CC69,4)="REDS",RIGHT(Calendar!CC69,6)="BLACKS",RIGHT(Calendar!CC69,5)="BLUES"),Calendar!CB69,"")</f>
        <v/>
      </c>
      <c r="AF69" s="21" t="str">
        <f>IF(OR(RIGHT(Calendar!CF69,4)="REDS",RIGHT(Calendar!CF69,6)="BLACKS",RIGHT(Calendar!CF69,5)="BLUES"),Calendar!CE69,"")</f>
        <v/>
      </c>
      <c r="AG69" s="21" t="str">
        <f>IF(OR(RIGHT(Calendar!CI69,4)="REDS",RIGHT(Calendar!CI69,6)="BLACKS",RIGHT(Calendar!CI69,5)="BLUES"),Calendar!CH69,"")</f>
        <v/>
      </c>
      <c r="AH69" s="21" t="str">
        <f>IF(OR(RIGHT(Calendar!CL69,4)="REDS",RIGHT(Calendar!CL69,6)="BLACKS",RIGHT(Calendar!CL69,5)="BLUES"),Calendar!CK69,"")</f>
        <v/>
      </c>
      <c r="AI69" s="21" t="str">
        <f>IF(OR(RIGHT(Calendar!CO69,4)="REDS",RIGHT(Calendar!CO69,6)="BLACKS",RIGHT(Calendar!CO69,5)="BLUES"),Calendar!CN69,"")</f>
        <v/>
      </c>
      <c r="AJ69" s="21" t="str">
        <f>IF(OR(RIGHT(Calendar!CR69,4)="REDS",RIGHT(Calendar!CR69,6)="BLACKS",RIGHT(Calendar!CR69,5)="BLUES"),Calendar!CQ69,"")</f>
        <v/>
      </c>
      <c r="AK69" s="21" t="str">
        <f>IF(OR(RIGHT(Calendar!CU69,4)="REDS",RIGHT(Calendar!CU69,6)="BLACKS",RIGHT(Calendar!CU69,5)="BLUES"),Calendar!CT69,"")</f>
        <v/>
      </c>
      <c r="AL69" s="21" t="str">
        <f>IF(OR(RIGHT(Calendar!CX69,4)="REDS",RIGHT(Calendar!CX69,6)="BLACKS",RIGHT(Calendar!CX69,5)="BLUES"),Calendar!CW69,"")</f>
        <v/>
      </c>
      <c r="AM69" s="21" t="str">
        <f>IF(OR(RIGHT(Calendar!DA69,4)="REDS",RIGHT(Calendar!DA69,6)="BLACKS",RIGHT(Calendar!DA69,5)="BLUES"),Calendar!CZ69,"")</f>
        <v/>
      </c>
      <c r="AN69" s="21" t="str">
        <f>IF(OR(RIGHT(Calendar!DD69,4)="REDS",RIGHT(Calendar!DD69,6)="BLACKS",RIGHT(Calendar!DD69,5)="BLUES"),Calendar!DC69,"")</f>
        <v/>
      </c>
      <c r="AO69" s="21" t="str">
        <f>IF(OR(RIGHT(Calendar!DG69,4)="REDS",RIGHT(Calendar!DG69,6)="BLACKS",RIGHT(Calendar!DG69,5)="BLUES"),Calendar!DF69,"")</f>
        <v/>
      </c>
      <c r="AP69" s="21" t="str">
        <f>IF(OR(RIGHT(Calendar!DJ69,4)="REDS",RIGHT(Calendar!DJ69,6)="BLACKS",RIGHT(Calendar!DJ69,5)="BLUES"),Calendar!DI69,"")</f>
        <v/>
      </c>
      <c r="AQ69" s="21" t="str">
        <f>IF(OR(RIGHT(Calendar!DM69,4)="REDS",RIGHT(Calendar!DM69,6)="BLACKS",RIGHT(Calendar!DM69,5)="BLUES"),Calendar!DL69,"")</f>
        <v/>
      </c>
      <c r="AR69" s="21" t="str">
        <f>IF(OR(RIGHT(Calendar!DP69,4)="REDS",RIGHT(Calendar!DP69,6)="BLACKS",RIGHT(Calendar!DP69,5)="BLUES"),Calendar!DO69,"")</f>
        <v/>
      </c>
      <c r="AS69" s="21" t="str">
        <f>IF(OR(RIGHT(Calendar!DS69,4)="REDS",RIGHT(Calendar!DS69,6)="BLACKS",RIGHT(Calendar!DS69,5)="BLUES"),Calendar!DR69,"")</f>
        <v/>
      </c>
      <c r="AT69" s="21" t="str">
        <f>IF(OR(RIGHT(Calendar!DV69,4)="REDS",RIGHT(Calendar!DV69,6)="BLACKS",RIGHT(Calendar!DV69,5)="BLUES"),Calendar!DU69,"")</f>
        <v/>
      </c>
      <c r="AU69" s="21" t="str">
        <f>IF(OR(RIGHT(Calendar!DY69,4)="REDS",RIGHT(Calendar!DY69,6)="BLACKS",RIGHT(Calendar!DY69,5)="BLUES"),Calendar!DX69,"")</f>
        <v/>
      </c>
      <c r="AV69" s="21" t="str">
        <f>IF(OR(RIGHT(Calendar!EB69,4)="REDS",RIGHT(Calendar!EB69,6)="BLACKS",RIGHT(Calendar!EB69,5)="BLUES"),Calendar!EA69,"")</f>
        <v/>
      </c>
      <c r="AW69" s="66" t="str">
        <f>IF(Calendar!I69="","",CONCATENATE(A69,"_",Calendar!H69,"_",Calendar!I69,"_",Calendar!J69,","))</f>
        <v/>
      </c>
      <c r="AX69" s="66" t="str">
        <f>IF(Calendar!L69="","",CONCATENATE(A69,"_",Calendar!K69,"_",Calendar!L69,"_",Calendar!M69,","))</f>
        <v/>
      </c>
      <c r="AY69" s="66" t="str">
        <f>IF(Calendar!O69="","",CONCATENATE(A69,"_",Calendar!N69,"_",Calendar!O69,"_",Calendar!P69,","))</f>
        <v/>
      </c>
      <c r="AZ69" s="66" t="str">
        <f>IF(Calendar!R69="","",CONCATENATE(A69,"_",Calendar!Q69,"_",Calendar!R69,"_",Calendar!S69,","))</f>
        <v/>
      </c>
      <c r="BA69" s="66" t="str">
        <f>IF(Calendar!U69="","",CONCATENATE(A69,"_",Calendar!T69,"_",Calendar!U69,"_",Calendar!V69,","))</f>
        <v/>
      </c>
      <c r="BB69" s="66" t="str">
        <f>IF(Calendar!X69="","",CONCATENATE(A69,"_",Calendar!W69,"_",Calendar!X69,"_",Calendar!Y69,","))</f>
        <v/>
      </c>
      <c r="BC69" s="66" t="str">
        <f>IF(Calendar!AA69="","",CONCATENATE(A69,"_",Calendar!Z69,"_",Calendar!AA69,"_",Calendar!AB69,","))</f>
        <v/>
      </c>
      <c r="BD69" s="66" t="str">
        <f>IF(Calendar!AD69="","",CONCATENATE(A69,"_",Calendar!AC69,"_",Calendar!AD69,"_",Calendar!AE69,","))</f>
        <v/>
      </c>
      <c r="BE69" s="66" t="str">
        <f>IF(Calendar!AG69="","",CONCATENATE(A69,"_",Calendar!AF69,"_",Calendar!AG69,"_",Calendar!AH69,","))</f>
        <v/>
      </c>
      <c r="BF69" s="66" t="str">
        <f>IF(Calendar!AJ69="","",CONCATENATE(A69,"_",Calendar!AI69,"_",Calendar!AJ69,"_",Calendar!AK69,","))</f>
        <v/>
      </c>
      <c r="BG69" s="66" t="str">
        <f>IF(Calendar!AM69="","",CONCATENATE(A69,"_",Calendar!AL69,"_",Calendar!AM69,"_",Calendar!AN69,","))</f>
        <v/>
      </c>
      <c r="BH69" s="66" t="str">
        <f>IF(Calendar!AP69="","",CONCATENATE(A69,"_",Calendar!AO69,"_",Calendar!AP69,"_",Calendar!AQ69,","))</f>
        <v/>
      </c>
      <c r="BI69" s="66" t="str">
        <f>IF(Calendar!AS69="","",CONCATENATE(A69,"_",Calendar!AR69,"_",Calendar!AS69,"_",Calendar!AT69,","))</f>
        <v/>
      </c>
      <c r="BJ69" s="66" t="str">
        <f>IF(Calendar!AV69="","",CONCATENATE(A69,"_",Calendar!AU69,"_",Calendar!AV69,"_",Calendar!AW69,","))</f>
        <v/>
      </c>
      <c r="BK69" s="66" t="str">
        <f>IF(Calendar!AY69="","",CONCATENATE(A69,"_",Calendar!AX69,"_",Calendar!AY69,"_",Calendar!AZ69,","))</f>
        <v/>
      </c>
      <c r="BL69" s="66" t="str">
        <f>IF(Calendar!BB69="","",CONCATENATE(A69,"_",Calendar!BA69,"_",Calendar!BB69,"_",Calendar!BC69,","))</f>
        <v/>
      </c>
      <c r="BM69" s="66" t="str">
        <f>IF(Calendar!BE69="","",CONCATENATE(A69,"_",Calendar!BD69,"_",Calendar!BE69,"_",Calendar!BF69,","))</f>
        <v/>
      </c>
      <c r="BN69" s="66" t="str">
        <f>IF(Calendar!BH69="","",CONCATENATE(A69,"_",Calendar!BG69,"_",Calendar!BH69,"_",Calendar!BI69,","))</f>
        <v/>
      </c>
      <c r="BO69" s="66" t="str">
        <f>IF(Calendar!BK69="","",CONCATENATE(A69,"_",Calendar!BJ69,"_",Calendar!BK69,"_",Calendar!BL69,","))</f>
        <v/>
      </c>
      <c r="BP69" s="66" t="str">
        <f>IF(Calendar!BN69="","",CONCATENATE(A69,"_",Calendar!BM69,"_",Calendar!BN69,"_",Calendar!BO69,","))</f>
        <v/>
      </c>
      <c r="BQ69" s="66" t="str">
        <f>IF(Calendar!BQ69="","",CONCATENATE(A69,"_",Calendar!BP69,"_",Calendar!BQ69,"_",Calendar!BR69,","))</f>
        <v/>
      </c>
      <c r="BR69" s="66" t="str">
        <f>IF(Calendar!BT69="","",CONCATENATE(A69,"_",Calendar!BS69,"_",Calendar!BT69,"_",Calendar!BU69,","))</f>
        <v/>
      </c>
      <c r="BS69" s="66" t="str">
        <f>IF(Calendar!BW69="","",CONCATENATE(A69,"_",Calendar!BV69,"_",Calendar!BW69,"_",Calendar!BX69,","))</f>
        <v/>
      </c>
      <c r="BT69" s="66" t="str">
        <f>IF(Calendar!BZ69="","",CONCATENATE(A69,"_",Calendar!BY69,"_",Calendar!BZ69,"_",Calendar!CA69,","))</f>
        <v/>
      </c>
      <c r="BU69" s="66" t="str">
        <f>IF(Calendar!CC69="","",CONCATENATE(A69,"_",Calendar!CB69,"_",Calendar!CC69,"_",Calendar!CD69,","))</f>
        <v/>
      </c>
      <c r="BV69" s="66" t="str">
        <f>IF(Calendar!CF69="","",CONCATENATE(A69,"_",Calendar!CE69,"_",Calendar!CF69,"_",Calendar!CG69,","))</f>
        <v/>
      </c>
      <c r="BW69" s="66" t="str">
        <f>IF(Calendar!CI69="","",CONCATENATE(A69,"_",Calendar!CH69,"_",Calendar!CI69,"_",Calendar!CJ69,","))</f>
        <v/>
      </c>
      <c r="BX69" s="66" t="str">
        <f>IF(Calendar!CL69="","",CONCATENATE(A69,"_",Calendar!CK69,"_",Calendar!CL69,"_",Calendar!CM69,","))</f>
        <v/>
      </c>
      <c r="BY69" s="66" t="str">
        <f>IF(Calendar!CO69="","",CONCATENATE(A69,"_",Calendar!CN69,"_",Calendar!CO69,"_",Calendar!CP69,","))</f>
        <v/>
      </c>
      <c r="BZ69" s="66" t="str">
        <f>IF(Calendar!CR69="","",CONCATENATE(A69,"_",Calendar!CQ69,"_",Calendar!CR69,"_",Calendar!CS69,","))</f>
        <v/>
      </c>
      <c r="CA69" s="66" t="str">
        <f>IF(Calendar!CU69="","",CONCATENATE(A69,"_",Calendar!CT69,"_",Calendar!CU69,"_",Calendar!CV69,","))</f>
        <v/>
      </c>
      <c r="CB69" s="66" t="str">
        <f>IF(Calendar!CX69="","",CONCATENATE(A69,"_",Calendar!CW69,"_",Calendar!CX69,"_",Calendar!CY69,","))</f>
        <v/>
      </c>
      <c r="CC69" s="66" t="str">
        <f>IF(Calendar!DA69="","",CONCATENATE(A69,"_",Calendar!CZ69,"_",Calendar!DA69,"_",Calendar!DB69,","))</f>
        <v/>
      </c>
      <c r="CD69" s="66" t="str">
        <f>IF(Calendar!DD69="","",CONCATENATE(A69,"_",Calendar!DC69,"_",Calendar!DD69,"_",Calendar!DE69,","))</f>
        <v/>
      </c>
      <c r="CE69" s="66" t="str">
        <f>IF(Calendar!DG69="","",CONCATENATE(A69,"_",Calendar!DF69,"_",Calendar!DG69,"_",Calendar!DH69,","))</f>
        <v/>
      </c>
      <c r="CF69" s="66" t="str">
        <f>IF(Calendar!DJ69="","",CONCATENATE(A69,"_",Calendar!DI69,"_",Calendar!DJ69,"_",Calendar!DK69,","))</f>
        <v/>
      </c>
      <c r="CG69" s="66" t="str">
        <f>IF(Calendar!DM69="","",CONCATENATE(A69,"_",Calendar!DL69,"_",Calendar!DM69,"_",Calendar!DN69,","))</f>
        <v/>
      </c>
      <c r="CH69" s="66" t="str">
        <f>IF(Calendar!DP69="","",CONCATENATE(A69,"_",Calendar!DO69,"_",Calendar!DP69,"_",Calendar!DQ69,","))</f>
        <v/>
      </c>
      <c r="CI69" s="66" t="str">
        <f>IF(Calendar!DS69="","",CONCATENATE(A69,"_",Calendar!DR69,"_",Calendar!DS69,"_",Calendar!DT69,","))</f>
        <v/>
      </c>
      <c r="CJ69" s="66" t="str">
        <f>IF(Calendar!DV69="","",CONCATENATE(A69,"_",Calendar!DU69,"_",Calendar!DV69,"_",Calendar!DW69,","))</f>
        <v/>
      </c>
      <c r="CK69" s="66" t="str">
        <f>IF(Calendar!DY69="","",CONCATENATE(A69,"_",Calendar!DX69,"_",Calendar!DY69,"_",Calendar!DZ69,","))</f>
        <v/>
      </c>
      <c r="CL69" s="90" t="str">
        <f>IF(Calendar!EB69="","",CONCATENATE(A69,"_",Calendar!EA69,"_",Calendar!EB69,"_",Calendar!EC69,","))</f>
        <v/>
      </c>
      <c r="CM69" s="94" t="str">
        <f t="shared" ref="CM69:CM132" si="6">IF(COUNTIF(AW69:BH69,"")=12,"",CONCATENATE(AW69,AX69,AY69,AZ69,BA69,BB69,BC69,BD69,BE69,BF69,BG69,BH69))</f>
        <v/>
      </c>
      <c r="CN69" s="95" t="str">
        <f t="shared" ref="CN69:CN132" si="7">IF(COUNTIF(BI69:BT69,"")=12,"",CONCATENATE(BI69,BJ69,BK69,BL69,BM69,BN69,BO69,BP69,BQ69,BR69,BS69,BT69))</f>
        <v/>
      </c>
      <c r="CO69" s="96" t="str">
        <f t="shared" ref="CO69:CO132" si="8">IF(COUNTIF(BU69:CL69,"")=18,"",CONCATENATE(BU69,BV69,BW69,BX69,BY69,BZ69,CA69,CB69,CC69,CD69,CE69,CF69,CG69,CH69,CI69,CJ69,CK69,CL69))</f>
        <v/>
      </c>
      <c r="CP69" s="94" t="str">
        <f>IF(View!$D$1&lt;&gt;"OK","",IF(OR(View!$C$3="K+4",View!$C$3="K+4 &amp; K+7",View!$C$3="K+4 &amp; K+10",View!$C$3="ALL"),IF(CM69="","",IF(AND(HomeCalc!$A69&gt;=View!$C$1,HomeCalc!A69&lt;=View!$C$2),HomeCalc!CM69,"")),""))</f>
        <v/>
      </c>
      <c r="CQ69" s="95" t="str">
        <f>IF(View!$D$1&lt;&gt;"OK","",IF(OR(View!$C$3="K+7",View!$C$3="K+4 &amp; K+7",View!$C$3="K+7 &amp; K+10",View!$C$3="ALL"),IF(CN69="","",IF(AND(HomeCalc!$A69&gt;=View!$C$1,HomeCalc!A69&lt;=View!$C$2),HomeCalc!CN69,"")),""))</f>
        <v/>
      </c>
      <c r="CR69" s="96" t="str">
        <f>IF(View!$D$1&lt;&gt;"OK","",IF(OR(View!$C$3="K+10",View!$C$3="K+4 &amp; K+10",View!$C$3="K+7 &amp; K+10",View!$C$3="ALL"),IF(CO69="","",IF(AND(HomeCalc!$A69&gt;=View!$C$1,HomeCalc!A69&lt;=View!$C$2),HomeCalc!CO69,"")),""))</f>
        <v/>
      </c>
      <c r="CS69" s="102" t="str">
        <f>IF(View!$D$1&lt;&gt;"OK","",CONCATENATE(CS68,CP69,CQ69,CR69))</f>
        <v/>
      </c>
    </row>
    <row r="70" spans="1:97" ht="15.75" x14ac:dyDescent="0.25">
      <c r="A70" s="11">
        <v>42252</v>
      </c>
      <c r="B70" s="17" t="s">
        <v>70</v>
      </c>
      <c r="C70" s="16">
        <f t="shared" ref="C70:C133" si="9">IF(D70="LUN",C69+1,C69)</f>
        <v>10</v>
      </c>
      <c r="D70" s="25" t="s">
        <v>64</v>
      </c>
      <c r="E70" s="8" t="s">
        <v>71</v>
      </c>
      <c r="F70" s="64">
        <f t="shared" si="5"/>
        <v>1</v>
      </c>
      <c r="G70" s="21" t="str">
        <f>IF(OR(RIGHT(Calendar!I70,4)="REDS",RIGHT(Calendar!I70,6)="BLACKS",RIGHT(Calendar!I70,5)="BLUES"),Calendar!H70,"")</f>
        <v/>
      </c>
      <c r="H70" s="21" t="str">
        <f>IF(OR(RIGHT(Calendar!L70,4)="REDS",RIGHT(Calendar!L70,6)="BLACKS",RIGHT(Calendar!L70,5)="BLUES"),Calendar!K70,"")</f>
        <v/>
      </c>
      <c r="I70" s="21" t="str">
        <f>IF(OR(RIGHT(Calendar!O70,4)="REDS",RIGHT(Calendar!O70,6)="BLACKS",RIGHT(Calendar!O70,5)="BLUES"),Calendar!N70,"")</f>
        <v/>
      </c>
      <c r="J70" s="21" t="str">
        <f>IF(OR(RIGHT(Calendar!R70,4)="REDS",RIGHT(Calendar!R70,6)="BLACKS",RIGHT(Calendar!R70,5)="BLUES"),Calendar!Q70,"")</f>
        <v/>
      </c>
      <c r="K70" s="21" t="str">
        <f>IF(OR(RIGHT(Calendar!U70,4)="REDS",RIGHT(Calendar!U70,6)="BLACKS",RIGHT(Calendar!U70,5)="BLUES"),Calendar!T70,"")</f>
        <v/>
      </c>
      <c r="L70" s="21" t="str">
        <f>IF(OR(RIGHT(Calendar!X70,4)="REDS",RIGHT(Calendar!X70,6)="BLACKS",RIGHT(Calendar!X70,5)="BLUES"),Calendar!W70,"")</f>
        <v/>
      </c>
      <c r="M70" s="21" t="str">
        <f>IF(OR(RIGHT(Calendar!AA70,4)="REDS",RIGHT(Calendar!AA70,6)="BLACKS",RIGHT(Calendar!AA70,5)="BLUES"),Calendar!Z70,"")</f>
        <v/>
      </c>
      <c r="N70" s="21" t="str">
        <f>IF(OR(RIGHT(Calendar!AD70,4)="REDS",RIGHT(Calendar!AD70,6)="BLACKS",RIGHT(Calendar!AD70,5)="BLUES"),Calendar!AC70,"")</f>
        <v/>
      </c>
      <c r="O70" s="21" t="str">
        <f>IF(OR(RIGHT(Calendar!AG70,4)="REDS",RIGHT(Calendar!AG70,6)="BLACKS",RIGHT(Calendar!AG70,5)="BLUES"),Calendar!AF70,"")</f>
        <v/>
      </c>
      <c r="P70" s="21" t="str">
        <f>IF(OR(RIGHT(Calendar!AJ70,4)="REDS",RIGHT(Calendar!AJ70,6)="BLACKS",RIGHT(Calendar!AJ70,5)="BLUES"),Calendar!AI70,"")</f>
        <v/>
      </c>
      <c r="Q70" s="21" t="str">
        <f>IF(OR(RIGHT(Calendar!AM70,4)="REDS",RIGHT(Calendar!AM70,6)="BLACKS",RIGHT(Calendar!AM70,5)="BLUES"),Calendar!AL70,"")</f>
        <v/>
      </c>
      <c r="R70" s="21" t="str">
        <f>IF(OR(RIGHT(Calendar!AP70,4)="REDS",RIGHT(Calendar!AP70,6)="BLACKS",RIGHT(Calendar!AP70,5)="BLUES"),Calendar!AO70,"")</f>
        <v/>
      </c>
      <c r="S70" s="21" t="str">
        <f>IF(OR(RIGHT(Calendar!AS70,4)="REDS",RIGHT(Calendar!AS70,6)="BLACKS",RIGHT(Calendar!AS70,5)="BLUES"),Calendar!AR70,"")</f>
        <v/>
      </c>
      <c r="T70" s="21" t="str">
        <f>IF(OR(RIGHT(Calendar!AV70,4)="REDS",RIGHT(Calendar!AV70,6)="BLACKS",RIGHT(Calendar!AV70,5)="BLUES"),Calendar!AU70,"")</f>
        <v/>
      </c>
      <c r="U70" s="21" t="str">
        <f>IF(OR(RIGHT(Calendar!AY70,4)="REDS",RIGHT(Calendar!AY70,6)="BLACKS",RIGHT(Calendar!AY70,5)="BLUES"),Calendar!AX70,"")</f>
        <v/>
      </c>
      <c r="V70" s="21" t="str">
        <f>IF(OR(RIGHT(Calendar!BB70,4)="REDS",RIGHT(Calendar!BB70,6)="BLACKS",RIGHT(Calendar!BB70,5)="BLUES"),Calendar!BA70,"")</f>
        <v/>
      </c>
      <c r="W70" s="21" t="str">
        <f>IF(OR(RIGHT(Calendar!BE70,4)="REDS",RIGHT(Calendar!BE70,6)="BLACKS",RIGHT(Calendar!BE70,5)="BLUES"),Calendar!BD70,"")</f>
        <v/>
      </c>
      <c r="X70" s="21" t="str">
        <f>IF(OR(RIGHT(Calendar!BH70,4)="REDS",RIGHT(Calendar!BH70,6)="BLACKS",RIGHT(Calendar!BH70,5)="BLUES"),Calendar!BG70,"")</f>
        <v/>
      </c>
      <c r="Y70" s="21" t="str">
        <f>IF(OR(RIGHT(Calendar!BK70,4)="REDS",RIGHT(Calendar!BK70,6)="BLACKS",RIGHT(Calendar!BK70,5)="BLUES"),Calendar!BJ70,"")</f>
        <v/>
      </c>
      <c r="Z70" s="21" t="str">
        <f>IF(OR(RIGHT(Calendar!BN70,4)="REDS",RIGHT(Calendar!BN70,6)="BLACKS",RIGHT(Calendar!BN70,5)="BLUES"),Calendar!BM70,"")</f>
        <v/>
      </c>
      <c r="AA70" s="21" t="str">
        <f>IF(OR(RIGHT(Calendar!BQ70,4)="REDS",RIGHT(Calendar!BQ70,6)="BLACKS",RIGHT(Calendar!BQ70,5)="BLUES"),Calendar!BP70,"")</f>
        <v/>
      </c>
      <c r="AB70" s="21" t="str">
        <f>IF(OR(RIGHT(Calendar!BT70,4)="REDS",RIGHT(Calendar!BT70,6)="BLACKS",RIGHT(Calendar!BT70,5)="BLUES"),Calendar!BS70,"")</f>
        <v/>
      </c>
      <c r="AC70" s="21" t="str">
        <f>IF(OR(RIGHT(Calendar!BW70,4)="REDS",RIGHT(Calendar!BW70,6)="BLACKS",RIGHT(Calendar!BW70,5)="BLUES"),Calendar!BV70,"")</f>
        <v/>
      </c>
      <c r="AD70" s="21" t="str">
        <f>IF(OR(RIGHT(Calendar!BZ70,4)="REDS",RIGHT(Calendar!BZ70,6)="BLACKS",RIGHT(Calendar!BZ70,5)="BLUES"),Calendar!BY70,"")</f>
        <v/>
      </c>
      <c r="AE70" s="21" t="str">
        <f>IF(OR(RIGHT(Calendar!CC70,4)="REDS",RIGHT(Calendar!CC70,6)="BLACKS",RIGHT(Calendar!CC70,5)="BLUES"),Calendar!CB70,"")</f>
        <v/>
      </c>
      <c r="AF70" s="21" t="str">
        <f>IF(OR(RIGHT(Calendar!CF70,4)="REDS",RIGHT(Calendar!CF70,6)="BLACKS",RIGHT(Calendar!CF70,5)="BLUES"),Calendar!CE70,"")</f>
        <v/>
      </c>
      <c r="AG70" s="21" t="str">
        <f>IF(OR(RIGHT(Calendar!CI70,4)="REDS",RIGHT(Calendar!CI70,6)="BLACKS",RIGHT(Calendar!CI70,5)="BLUES"),Calendar!CH70,"")</f>
        <v/>
      </c>
      <c r="AH70" s="21" t="str">
        <f>IF(OR(RIGHT(Calendar!CL70,4)="REDS",RIGHT(Calendar!CL70,6)="BLACKS",RIGHT(Calendar!CL70,5)="BLUES"),Calendar!CK70,"")</f>
        <v/>
      </c>
      <c r="AI70" s="21" t="str">
        <f>IF(OR(RIGHT(Calendar!CO70,4)="REDS",RIGHT(Calendar!CO70,6)="BLACKS",RIGHT(Calendar!CO70,5)="BLUES"),Calendar!CN70,"")</f>
        <v/>
      </c>
      <c r="AJ70" s="21" t="str">
        <f>IF(OR(RIGHT(Calendar!CR70,4)="REDS",RIGHT(Calendar!CR70,6)="BLACKS",RIGHT(Calendar!CR70,5)="BLUES"),Calendar!CQ70,"")</f>
        <v/>
      </c>
      <c r="AK70" s="21" t="str">
        <f>IF(OR(RIGHT(Calendar!CU70,4)="REDS",RIGHT(Calendar!CU70,6)="BLACKS",RIGHT(Calendar!CU70,5)="BLUES"),Calendar!CT70,"")</f>
        <v/>
      </c>
      <c r="AL70" s="21" t="str">
        <f>IF(OR(RIGHT(Calendar!CX70,4)="REDS",RIGHT(Calendar!CX70,6)="BLACKS",RIGHT(Calendar!CX70,5)="BLUES"),Calendar!CW70,"")</f>
        <v/>
      </c>
      <c r="AM70" s="21">
        <f>IF(OR(RIGHT(Calendar!DA70,4)="REDS",RIGHT(Calendar!DA70,6)="BLACKS",RIGHT(Calendar!DA70,5)="BLUES"),Calendar!CZ70,"")</f>
        <v>0.64583333333333337</v>
      </c>
      <c r="AN70" s="21" t="str">
        <f>IF(OR(RIGHT(Calendar!DD70,4)="REDS",RIGHT(Calendar!DD70,6)="BLACKS",RIGHT(Calendar!DD70,5)="BLUES"),Calendar!DC70,"")</f>
        <v/>
      </c>
      <c r="AO70" s="21" t="str">
        <f>IF(OR(RIGHT(Calendar!DG70,4)="REDS",RIGHT(Calendar!DG70,6)="BLACKS",RIGHT(Calendar!DG70,5)="BLUES"),Calendar!DF70,"")</f>
        <v/>
      </c>
      <c r="AP70" s="21" t="str">
        <f>IF(OR(RIGHT(Calendar!DJ70,4)="REDS",RIGHT(Calendar!DJ70,6)="BLACKS",RIGHT(Calendar!DJ70,5)="BLUES"),Calendar!DI70,"")</f>
        <v/>
      </c>
      <c r="AQ70" s="21" t="str">
        <f>IF(OR(RIGHT(Calendar!DM70,4)="REDS",RIGHT(Calendar!DM70,6)="BLACKS",RIGHT(Calendar!DM70,5)="BLUES"),Calendar!DL70,"")</f>
        <v/>
      </c>
      <c r="AR70" s="21" t="str">
        <f>IF(OR(RIGHT(Calendar!DP70,4)="REDS",RIGHT(Calendar!DP70,6)="BLACKS",RIGHT(Calendar!DP70,5)="BLUES"),Calendar!DO70,"")</f>
        <v/>
      </c>
      <c r="AS70" s="21" t="str">
        <f>IF(OR(RIGHT(Calendar!DS70,4)="REDS",RIGHT(Calendar!DS70,6)="BLACKS",RIGHT(Calendar!DS70,5)="BLUES"),Calendar!DR70,"")</f>
        <v/>
      </c>
      <c r="AT70" s="21" t="str">
        <f>IF(OR(RIGHT(Calendar!DV70,4)="REDS",RIGHT(Calendar!DV70,6)="BLACKS",RIGHT(Calendar!DV70,5)="BLUES"),Calendar!DU70,"")</f>
        <v/>
      </c>
      <c r="AU70" s="21" t="str">
        <f>IF(OR(RIGHT(Calendar!DY70,4)="REDS",RIGHT(Calendar!DY70,6)="BLACKS",RIGHT(Calendar!DY70,5)="BLUES"),Calendar!DX70,"")</f>
        <v/>
      </c>
      <c r="AV70" s="21" t="str">
        <f>IF(OR(RIGHT(Calendar!EB70,4)="REDS",RIGHT(Calendar!EB70,6)="BLACKS",RIGHT(Calendar!EB70,5)="BLUES"),Calendar!EA70,"")</f>
        <v/>
      </c>
      <c r="AW70" s="66" t="str">
        <f>IF(Calendar!I70="","",CONCATENATE(A70,"_",Calendar!H70,"_",Calendar!I70,"_",Calendar!J70,","))</f>
        <v/>
      </c>
      <c r="AX70" s="66" t="str">
        <f>IF(Calendar!L70="","",CONCATENATE(A70,"_",Calendar!K70,"_",Calendar!L70,"_",Calendar!M70,","))</f>
        <v/>
      </c>
      <c r="AY70" s="66" t="str">
        <f>IF(Calendar!O70="","",CONCATENATE(A70,"_",Calendar!N70,"_",Calendar!O70,"_",Calendar!P70,","))</f>
        <v/>
      </c>
      <c r="AZ70" s="66" t="str">
        <f>IF(Calendar!R70="","",CONCATENATE(A70,"_",Calendar!Q70,"_",Calendar!R70,"_",Calendar!S70,","))</f>
        <v>42252_0.520833333333333_STRÉE_U7 BLACKs,</v>
      </c>
      <c r="BA70" s="66" t="str">
        <f>IF(Calendar!U70="","",CONCATENATE(A70,"_",Calendar!T70,"_",Calendar!U70,"_",Calendar!V70,","))</f>
        <v>42252_0.458333333333333_VERLAINE_U7 REDs,</v>
      </c>
      <c r="BB70" s="66" t="str">
        <f>IF(Calendar!X70="","",CONCATENATE(A70,"_",Calendar!W70,"_",Calendar!X70,"_",Calendar!Y70,","))</f>
        <v/>
      </c>
      <c r="BC70" s="66" t="str">
        <f>IF(Calendar!AA70="","",CONCATENATE(A70,"_",Calendar!Z70,"_",Calendar!AA70,"_",Calendar!AB70,","))</f>
        <v>42252_0.458333333333333_WANZE BAS-OHA B_U8 BLACKs,</v>
      </c>
      <c r="BD70" s="66" t="str">
        <f>IF(Calendar!AD70="","",CONCATENATE(A70,"_",Calendar!AC70,"_",Calendar!AD70,"_",Calendar!AE70,","))</f>
        <v>42252_0.458333333333333_BEAUFAYS B_U8 REDs,</v>
      </c>
      <c r="BE70" s="66" t="str">
        <f>IF(Calendar!AG70="","",CONCATENATE(A70,"_",Calendar!AF70,"_",Calendar!AG70,"_",Calendar!AH70,","))</f>
        <v/>
      </c>
      <c r="BF70" s="66" t="str">
        <f>IF(Calendar!AJ70="","",CONCATENATE(A70,"_",Calendar!AI70,"_",Calendar!AJ70,"_",Calendar!AK70,","))</f>
        <v>42252_0.520833333333333_MARCHIN_U9 BLACKs,</v>
      </c>
      <c r="BG70" s="66" t="str">
        <f>IF(Calendar!AM70="","",CONCATENATE(A70,"_",Calendar!AL70,"_",Calendar!AM70,"_",Calendar!AN70,","))</f>
        <v>42252_0.458333333333333_VAUX BORSET_U9 REDs,</v>
      </c>
      <c r="BH70" s="66" t="str">
        <f>IF(Calendar!AP70="","",CONCATENATE(A70,"_",Calendar!AO70,"_",Calendar!AP70,"_",Calendar!AQ70,","))</f>
        <v/>
      </c>
      <c r="BI70" s="66" t="str">
        <f>IF(Calendar!AS70="","",CONCATENATE(A70,"_",Calendar!AR70,"_",Calendar!AS70,"_",Calendar!AT70,","))</f>
        <v>42252_0.458333333333333_FC.TILLEUR_U10 BLACKs,</v>
      </c>
      <c r="BJ70" s="66" t="str">
        <f>IF(Calendar!AV70="","",CONCATENATE(A70,"_",Calendar!AU70,"_",Calendar!AV70,"_",Calendar!AW70,","))</f>
        <v/>
      </c>
      <c r="BK70" s="66" t="str">
        <f>IF(Calendar!AY70="","",CONCATENATE(A70,"_",Calendar!AX70,"_",Calendar!AY70,"_",Calendar!AZ70,","))</f>
        <v/>
      </c>
      <c r="BL70" s="66" t="str">
        <f>IF(Calendar!BB70="","",CONCATENATE(A70,"_",Calendar!BA70,"_",Calendar!BB70,"_",Calendar!BC70,","))</f>
        <v>42252_0.458333333333333_STRÉE_U11 BLACKs,</v>
      </c>
      <c r="BM70" s="66" t="str">
        <f>IF(Calendar!BE70="","",CONCATENATE(A70,"_",Calendar!BD70,"_",Calendar!BE70,"_",Calendar!BF70,","))</f>
        <v>42252_0.458333333333333_HARZÉ_U11 REDs,</v>
      </c>
      <c r="BN70" s="66" t="str">
        <f>IF(Calendar!BH70="","",CONCATENATE(A70,"_",Calendar!BG70,"_",Calendar!BH70,"_",Calendar!BI70,","))</f>
        <v/>
      </c>
      <c r="BO70" s="66" t="str">
        <f>IF(Calendar!BK70="","",CONCATENATE(A70,"_",Calendar!BJ70,"_",Calendar!BK70,"_",Calendar!BL70,","))</f>
        <v>42252_0.395833333333333_FC SERAING_U12 BLACKs,</v>
      </c>
      <c r="BP70" s="66" t="str">
        <f>IF(Calendar!BN70="","",CONCATENATE(A70,"_",Calendar!BM70,"_",Calendar!BN70,"_",Calendar!BO70,","))</f>
        <v>42252_0.395833333333333_LENSOIS_U12 REDs,</v>
      </c>
      <c r="BQ70" s="66" t="str">
        <f>IF(Calendar!BQ70="","",CONCATENATE(A70,"_",Calendar!BP70,"_",Calendar!BQ70,"_",Calendar!BR70,","))</f>
        <v/>
      </c>
      <c r="BR70" s="66" t="str">
        <f>IF(Calendar!BT70="","",CONCATENATE(A70,"_",Calendar!BS70,"_",Calendar!BT70,"_",Calendar!BU70,","))</f>
        <v>42252_0.625_RFC.HUY B_U13 BLACKs,</v>
      </c>
      <c r="BS70" s="66" t="str">
        <f>IF(Calendar!BW70="","",CONCATENATE(A70,"_",Calendar!BV70,"_",Calendar!BW70,"_",Calendar!BX70,","))</f>
        <v/>
      </c>
      <c r="BT70" s="66" t="str">
        <f>IF(Calendar!BZ70="","",CONCATENATE(A70,"_",Calendar!BY70,"_",Calendar!BZ70,"_",Calendar!CA70,","))</f>
        <v/>
      </c>
      <c r="BU70" s="66" t="str">
        <f>IF(Calendar!CC70="","",CONCATENATE(A70,"_",Calendar!CB70,"_",Calendar!CC70,"_",Calendar!CD70,","))</f>
        <v>42252_0.583333333333333_FC SERAING_U14 BLACKs,</v>
      </c>
      <c r="BV70" s="66" t="str">
        <f>IF(Calendar!CF70="","",CONCATENATE(A70,"_",Calendar!CE70,"_",Calendar!CF70,"_",Calendar!CG70,","))</f>
        <v/>
      </c>
      <c r="BW70" s="66" t="str">
        <f>IF(Calendar!CI70="","",CONCATENATE(A70,"_",Calendar!CH70,"_",Calendar!CI70,"_",Calendar!CJ70,","))</f>
        <v>42252_0.583333333333333_TILFF_U15 BLACKs,</v>
      </c>
      <c r="BX70" s="66" t="str">
        <f>IF(Calendar!CL70="","",CONCATENATE(A70,"_",Calendar!CK70,"_",Calendar!CL70,"_",Calendar!CM70,","))</f>
        <v/>
      </c>
      <c r="BY70" s="66" t="str">
        <f>IF(Calendar!CO70="","",CONCATENATE(A70,"_",Calendar!CN70,"_",Calendar!CO70,"_",Calendar!CP70,","))</f>
        <v/>
      </c>
      <c r="BZ70" s="66" t="str">
        <f>IF(Calendar!CR70="","",CONCATENATE(A70,"_",Calendar!CQ70,"_",Calendar!CR70,"_",Calendar!CS70,","))</f>
        <v/>
      </c>
      <c r="CA70" s="66" t="str">
        <f>IF(Calendar!CU70="","",CONCATENATE(A70,"_",Calendar!CT70,"_",Calendar!CU70,"_",Calendar!CV70,","))</f>
        <v/>
      </c>
      <c r="CB70" s="66" t="str">
        <f>IF(Calendar!CX70="","",CONCATENATE(A70,"_",Calendar!CW70,"_",Calendar!CX70,"_",Calendar!CY70,","))</f>
        <v/>
      </c>
      <c r="CC70" s="66" t="str">
        <f>IF(Calendar!DA70="","",CONCATENATE(A70,"_",Calendar!CZ70,"_",Calendar!DA70,"_",Calendar!DB70,","))</f>
        <v>42252_0.645833333333333_U19 BLACKs_AYWAILLE,</v>
      </c>
      <c r="CD70" s="66" t="str">
        <f>IF(Calendar!DD70="","",CONCATENATE(A70,"_",Calendar!DC70,"_",Calendar!DD70,"_",Calendar!DE70,","))</f>
        <v/>
      </c>
      <c r="CE70" s="66" t="str">
        <f>IF(Calendar!DG70="","",CONCATENATE(A70,"_",Calendar!DF70,"_",Calendar!DG70,"_",Calendar!DH70,","))</f>
        <v/>
      </c>
      <c r="CF70" s="66" t="str">
        <f>IF(Calendar!DJ70="","",CONCATENATE(A70,"_",Calendar!DI70,"_",Calendar!DJ70,"_",Calendar!DK70,","))</f>
        <v/>
      </c>
      <c r="CG70" s="66" t="str">
        <f>IF(Calendar!DM70="","",CONCATENATE(A70,"_",Calendar!DL70,"_",Calendar!DM70,"_",Calendar!DN70,","))</f>
        <v/>
      </c>
      <c r="CH70" s="66" t="str">
        <f>IF(Calendar!DP70="","",CONCATENATE(A70,"_",Calendar!DO70,"_",Calendar!DP70,"_",Calendar!DQ70,","))</f>
        <v/>
      </c>
      <c r="CI70" s="66" t="str">
        <f>IF(Calendar!DS70="","",CONCATENATE(A70,"_",Calendar!DR70,"_",Calendar!DS70,"_",Calendar!DT70,","))</f>
        <v/>
      </c>
      <c r="CJ70" s="66" t="str">
        <f>IF(Calendar!DV70="","",CONCATENATE(A70,"_",Calendar!DU70,"_",Calendar!DV70,"_",Calendar!DW70,","))</f>
        <v/>
      </c>
      <c r="CK70" s="66" t="str">
        <f>IF(Calendar!DY70="","",CONCATENATE(A70,"_",Calendar!DX70,"_",Calendar!DY70,"_",Calendar!DZ70,","))</f>
        <v/>
      </c>
      <c r="CL70" s="90" t="str">
        <f>IF(Calendar!EB70="","",CONCATENATE(A70,"_",Calendar!EA70,"_",Calendar!EB70,"_",Calendar!EC70,","))</f>
        <v/>
      </c>
      <c r="CM70" s="94" t="str">
        <f t="shared" si="6"/>
        <v>42252_0.520833333333333_STRÉE_U7 BLACKs,42252_0.458333333333333_VERLAINE_U7 REDs,42252_0.458333333333333_WANZE BAS-OHA B_U8 BLACKs,42252_0.458333333333333_BEAUFAYS B_U8 REDs,42252_0.520833333333333_MARCHIN_U9 BLACKs,42252_0.458333333333333_VAUX BORSET_U9 REDs,</v>
      </c>
      <c r="CN70" s="95" t="str">
        <f t="shared" si="7"/>
        <v>42252_0.458333333333333_FC.TILLEUR_U10 BLACKs,42252_0.458333333333333_STRÉE_U11 BLACKs,42252_0.458333333333333_HARZÉ_U11 REDs,42252_0.395833333333333_FC SERAING_U12 BLACKs,42252_0.395833333333333_LENSOIS_U12 REDs,42252_0.625_RFC.HUY B_U13 BLACKs,</v>
      </c>
      <c r="CO70" s="96" t="str">
        <f t="shared" si="8"/>
        <v>42252_0.583333333333333_FC SERAING_U14 BLACKs,42252_0.583333333333333_TILFF_U15 BLACKs,42252_0.645833333333333_U19 BLACKs_AYWAILLE,</v>
      </c>
      <c r="CP70" s="94" t="str">
        <f>IF(View!$D$1&lt;&gt;"OK","",IF(OR(View!$C$3="K+4",View!$C$3="K+4 &amp; K+7",View!$C$3="K+4 &amp; K+10",View!$C$3="ALL"),IF(CM70="","",IF(AND(HomeCalc!$A70&gt;=View!$C$1,HomeCalc!A70&lt;=View!$C$2),HomeCalc!CM70,"")),""))</f>
        <v>42252_0.520833333333333_STRÉE_U7 BLACKs,42252_0.458333333333333_VERLAINE_U7 REDs,42252_0.458333333333333_WANZE BAS-OHA B_U8 BLACKs,42252_0.458333333333333_BEAUFAYS B_U8 REDs,42252_0.520833333333333_MARCHIN_U9 BLACKs,42252_0.458333333333333_VAUX BORSET_U9 REDs,</v>
      </c>
      <c r="CQ70" s="95" t="str">
        <f>IF(View!$D$1&lt;&gt;"OK","",IF(OR(View!$C$3="K+7",View!$C$3="K+4 &amp; K+7",View!$C$3="K+7 &amp; K+10",View!$C$3="ALL"),IF(CN70="","",IF(AND(HomeCalc!$A70&gt;=View!$C$1,HomeCalc!A70&lt;=View!$C$2),HomeCalc!CN70,"")),""))</f>
        <v>42252_0.458333333333333_FC.TILLEUR_U10 BLACKs,42252_0.458333333333333_STRÉE_U11 BLACKs,42252_0.458333333333333_HARZÉ_U11 REDs,42252_0.395833333333333_FC SERAING_U12 BLACKs,42252_0.395833333333333_LENSOIS_U12 REDs,42252_0.625_RFC.HUY B_U13 BLACKs,</v>
      </c>
      <c r="CR70" s="96" t="str">
        <f>IF(View!$D$1&lt;&gt;"OK","",IF(OR(View!$C$3="K+10",View!$C$3="K+4 &amp; K+10",View!$C$3="K+7 &amp; K+10",View!$C$3="ALL"),IF(CO70="","",IF(AND(HomeCalc!$A70&gt;=View!$C$1,HomeCalc!A70&lt;=View!$C$2),HomeCalc!CO70,"")),""))</f>
        <v>42252_0.583333333333333_FC SERAING_U14 BLACKs,42252_0.583333333333333_TILFF_U15 BLACKs,42252_0.645833333333333_U19 BLACKs_AYWAILLE,</v>
      </c>
      <c r="CS70" s="102" t="str">
        <f>IF(View!$D$1&lt;&gt;"OK","",CONCATENATE(CS69,CP70,CQ70,CR70))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v>
      </c>
    </row>
    <row r="71" spans="1:97" ht="15.75" x14ac:dyDescent="0.25">
      <c r="A71" s="11">
        <v>42253</v>
      </c>
      <c r="B71" s="17" t="s">
        <v>70</v>
      </c>
      <c r="C71" s="16">
        <f t="shared" si="9"/>
        <v>10</v>
      </c>
      <c r="D71" s="26" t="s">
        <v>65</v>
      </c>
      <c r="E71" s="8" t="s">
        <v>71</v>
      </c>
      <c r="F71" s="64">
        <f t="shared" si="5"/>
        <v>2</v>
      </c>
      <c r="G71" s="21" t="str">
        <f>IF(OR(RIGHT(Calendar!I71,4)="REDS",RIGHT(Calendar!I71,6)="BLACKS",RIGHT(Calendar!I71,5)="BLUES"),Calendar!H71,"")</f>
        <v/>
      </c>
      <c r="H71" s="21" t="str">
        <f>IF(OR(RIGHT(Calendar!L71,4)="REDS",RIGHT(Calendar!L71,6)="BLACKS",RIGHT(Calendar!L71,5)="BLUES"),Calendar!K71,"")</f>
        <v/>
      </c>
      <c r="I71" s="21" t="str">
        <f>IF(OR(RIGHT(Calendar!O71,4)="REDS",RIGHT(Calendar!O71,6)="BLACKS",RIGHT(Calendar!O71,5)="BLUES"),Calendar!N71,"")</f>
        <v/>
      </c>
      <c r="J71" s="21" t="str">
        <f>IF(OR(RIGHT(Calendar!R71,4)="REDS",RIGHT(Calendar!R71,6)="BLACKS",RIGHT(Calendar!R71,5)="BLUES"),Calendar!Q71,"")</f>
        <v/>
      </c>
      <c r="K71" s="21" t="str">
        <f>IF(OR(RIGHT(Calendar!U71,4)="REDS",RIGHT(Calendar!U71,6)="BLACKS",RIGHT(Calendar!U71,5)="BLUES"),Calendar!T71,"")</f>
        <v/>
      </c>
      <c r="L71" s="21" t="str">
        <f>IF(OR(RIGHT(Calendar!X71,4)="REDS",RIGHT(Calendar!X71,6)="BLACKS",RIGHT(Calendar!X71,5)="BLUES"),Calendar!W71,"")</f>
        <v/>
      </c>
      <c r="M71" s="21" t="str">
        <f>IF(OR(RIGHT(Calendar!AA71,4)="REDS",RIGHT(Calendar!AA71,6)="BLACKS",RIGHT(Calendar!AA71,5)="BLUES"),Calendar!Z71,"")</f>
        <v/>
      </c>
      <c r="N71" s="21" t="str">
        <f>IF(OR(RIGHT(Calendar!AD71,4)="REDS",RIGHT(Calendar!AD71,6)="BLACKS",RIGHT(Calendar!AD71,5)="BLUES"),Calendar!AC71,"")</f>
        <v/>
      </c>
      <c r="O71" s="21" t="str">
        <f>IF(OR(RIGHT(Calendar!AG71,4)="REDS",RIGHT(Calendar!AG71,6)="BLACKS",RIGHT(Calendar!AG71,5)="BLUES"),Calendar!AF71,"")</f>
        <v/>
      </c>
      <c r="P71" s="21" t="str">
        <f>IF(OR(RIGHT(Calendar!AJ71,4)="REDS",RIGHT(Calendar!AJ71,6)="BLACKS",RIGHT(Calendar!AJ71,5)="BLUES"),Calendar!AI71,"")</f>
        <v/>
      </c>
      <c r="Q71" s="21" t="str">
        <f>IF(OR(RIGHT(Calendar!AM71,4)="REDS",RIGHT(Calendar!AM71,6)="BLACKS",RIGHT(Calendar!AM71,5)="BLUES"),Calendar!AL71,"")</f>
        <v/>
      </c>
      <c r="R71" s="21" t="str">
        <f>IF(OR(RIGHT(Calendar!AP71,4)="REDS",RIGHT(Calendar!AP71,6)="BLACKS",RIGHT(Calendar!AP71,5)="BLUES"),Calendar!AO71,"")</f>
        <v/>
      </c>
      <c r="S71" s="21" t="str">
        <f>IF(OR(RIGHT(Calendar!AS71,4)="REDS",RIGHT(Calendar!AS71,6)="BLACKS",RIGHT(Calendar!AS71,5)="BLUES"),Calendar!AR71,"")</f>
        <v/>
      </c>
      <c r="T71" s="21" t="str">
        <f>IF(OR(RIGHT(Calendar!AV71,4)="REDS",RIGHT(Calendar!AV71,6)="BLACKS",RIGHT(Calendar!AV71,5)="BLUES"),Calendar!AU71,"")</f>
        <v/>
      </c>
      <c r="U71" s="21" t="str">
        <f>IF(OR(RIGHT(Calendar!AY71,4)="REDS",RIGHT(Calendar!AY71,6)="BLACKS",RIGHT(Calendar!AY71,5)="BLUES"),Calendar!AX71,"")</f>
        <v/>
      </c>
      <c r="V71" s="21" t="str">
        <f>IF(OR(RIGHT(Calendar!BB71,4)="REDS",RIGHT(Calendar!BB71,6)="BLACKS",RIGHT(Calendar!BB71,5)="BLUES"),Calendar!BA71,"")</f>
        <v/>
      </c>
      <c r="W71" s="21" t="str">
        <f>IF(OR(RIGHT(Calendar!BE71,4)="REDS",RIGHT(Calendar!BE71,6)="BLACKS",RIGHT(Calendar!BE71,5)="BLUES"),Calendar!BD71,"")</f>
        <v/>
      </c>
      <c r="X71" s="21" t="str">
        <f>IF(OR(RIGHT(Calendar!BH71,4)="REDS",RIGHT(Calendar!BH71,6)="BLACKS",RIGHT(Calendar!BH71,5)="BLUES"),Calendar!BG71,"")</f>
        <v/>
      </c>
      <c r="Y71" s="21" t="str">
        <f>IF(OR(RIGHT(Calendar!BK71,4)="REDS",RIGHT(Calendar!BK71,6)="BLACKS",RIGHT(Calendar!BK71,5)="BLUES"),Calendar!BJ71,"")</f>
        <v/>
      </c>
      <c r="Z71" s="21" t="str">
        <f>IF(OR(RIGHT(Calendar!BN71,4)="REDS",RIGHT(Calendar!BN71,6)="BLACKS",RIGHT(Calendar!BN71,5)="BLUES"),Calendar!BM71,"")</f>
        <v/>
      </c>
      <c r="AA71" s="21" t="str">
        <f>IF(OR(RIGHT(Calendar!BQ71,4)="REDS",RIGHT(Calendar!BQ71,6)="BLACKS",RIGHT(Calendar!BQ71,5)="BLUES"),Calendar!BP71,"")</f>
        <v/>
      </c>
      <c r="AB71" s="21" t="str">
        <f>IF(OR(RIGHT(Calendar!BT71,4)="REDS",RIGHT(Calendar!BT71,6)="BLACKS",RIGHT(Calendar!BT71,5)="BLUES"),Calendar!BS71,"")</f>
        <v/>
      </c>
      <c r="AC71" s="21" t="str">
        <f>IF(OR(RIGHT(Calendar!BW71,4)="REDS",RIGHT(Calendar!BW71,6)="BLACKS",RIGHT(Calendar!BW71,5)="BLUES"),Calendar!BV71,"")</f>
        <v/>
      </c>
      <c r="AD71" s="21" t="str">
        <f>IF(OR(RIGHT(Calendar!BZ71,4)="REDS",RIGHT(Calendar!BZ71,6)="BLACKS",RIGHT(Calendar!BZ71,5)="BLUES"),Calendar!BY71,"")</f>
        <v/>
      </c>
      <c r="AE71" s="21" t="str">
        <f>IF(OR(RIGHT(Calendar!CC71,4)="REDS",RIGHT(Calendar!CC71,6)="BLACKS",RIGHT(Calendar!CC71,5)="BLUES"),Calendar!CB71,"")</f>
        <v/>
      </c>
      <c r="AF71" s="21" t="str">
        <f>IF(OR(RIGHT(Calendar!CF71,4)="REDS",RIGHT(Calendar!CF71,6)="BLACKS",RIGHT(Calendar!CF71,5)="BLUES"),Calendar!CE71,"")</f>
        <v/>
      </c>
      <c r="AG71" s="21" t="str">
        <f>IF(OR(RIGHT(Calendar!CI71,4)="REDS",RIGHT(Calendar!CI71,6)="BLACKS",RIGHT(Calendar!CI71,5)="BLUES"),Calendar!CH71,"")</f>
        <v/>
      </c>
      <c r="AH71" s="21" t="str">
        <f>IF(OR(RIGHT(Calendar!CL71,4)="REDS",RIGHT(Calendar!CL71,6)="BLACKS",RIGHT(Calendar!CL71,5)="BLUES"),Calendar!CK71,"")</f>
        <v/>
      </c>
      <c r="AI71" s="21">
        <f>IF(OR(RIGHT(Calendar!CO71,4)="REDS",RIGHT(Calendar!CO71,6)="BLACKS",RIGHT(Calendar!CO71,5)="BLUES"),Calendar!CN71,"")</f>
        <v>0.46875</v>
      </c>
      <c r="AJ71" s="21" t="str">
        <f>IF(OR(RIGHT(Calendar!CR71,4)="REDS",RIGHT(Calendar!CR71,6)="BLACKS",RIGHT(Calendar!CR71,5)="BLUES"),Calendar!CQ71,"")</f>
        <v/>
      </c>
      <c r="AK71" s="21" t="str">
        <f>IF(OR(RIGHT(Calendar!CU71,4)="REDS",RIGHT(Calendar!CU71,6)="BLACKS",RIGHT(Calendar!CU71,5)="BLUES"),Calendar!CT71,"")</f>
        <v/>
      </c>
      <c r="AL71" s="21" t="str">
        <f>IF(OR(RIGHT(Calendar!CX71,4)="REDS",RIGHT(Calendar!CX71,6)="BLACKS",RIGHT(Calendar!CX71,5)="BLUES"),Calendar!CW71,"")</f>
        <v/>
      </c>
      <c r="AM71" s="21" t="str">
        <f>IF(OR(RIGHT(Calendar!DA71,4)="REDS",RIGHT(Calendar!DA71,6)="BLACKS",RIGHT(Calendar!DA71,5)="BLUES"),Calendar!CZ71,"")</f>
        <v/>
      </c>
      <c r="AN71" s="21" t="str">
        <f>IF(OR(RIGHT(Calendar!DD71,4)="REDS",RIGHT(Calendar!DD71,6)="BLACKS",RIGHT(Calendar!DD71,5)="BLUES"),Calendar!DC71,"")</f>
        <v/>
      </c>
      <c r="AO71" s="21" t="str">
        <f>IF(OR(RIGHT(Calendar!DG71,4)="REDS",RIGHT(Calendar!DG71,6)="BLACKS",RIGHT(Calendar!DG71,5)="BLUES"),Calendar!DF71,"")</f>
        <v/>
      </c>
      <c r="AP71" s="21" t="str">
        <f>IF(OR(RIGHT(Calendar!DJ71,4)="REDS",RIGHT(Calendar!DJ71,6)="BLACKS",RIGHT(Calendar!DJ71,5)="BLUES"),Calendar!DI71,"")</f>
        <v/>
      </c>
      <c r="AQ71" s="21" t="str">
        <f>IF(OR(RIGHT(Calendar!DM71,4)="REDS",RIGHT(Calendar!DM71,6)="BLACKS",RIGHT(Calendar!DM71,5)="BLUES"),Calendar!DL71,"")</f>
        <v/>
      </c>
      <c r="AR71" s="21" t="str">
        <f>IF(OR(RIGHT(Calendar!DP71,4)="REDS",RIGHT(Calendar!DP71,6)="BLACKS",RIGHT(Calendar!DP71,5)="BLUES"),Calendar!DO71,"")</f>
        <v/>
      </c>
      <c r="AS71" s="21" t="str">
        <f>IF(OR(RIGHT(Calendar!DS71,4)="REDS",RIGHT(Calendar!DS71,6)="BLACKS",RIGHT(Calendar!DS71,5)="BLUES"),Calendar!DR71,"")</f>
        <v/>
      </c>
      <c r="AT71" s="21">
        <f>IF(OR(RIGHT(Calendar!DV71,4)="REDS",RIGHT(Calendar!DV71,6)="BLACKS",RIGHT(Calendar!DV71,5)="BLUES"),Calendar!DU71,"")</f>
        <v>0.625</v>
      </c>
      <c r="AU71" s="21" t="str">
        <f>IF(OR(RIGHT(Calendar!DY71,4)="REDS",RIGHT(Calendar!DY71,6)="BLACKS",RIGHT(Calendar!DY71,5)="BLUES"),Calendar!DX71,"")</f>
        <v/>
      </c>
      <c r="AV71" s="21" t="str">
        <f>IF(OR(RIGHT(Calendar!EB71,4)="REDS",RIGHT(Calendar!EB71,6)="BLACKS",RIGHT(Calendar!EB71,5)="BLUES"),Calendar!EA71,"")</f>
        <v/>
      </c>
      <c r="AW71" s="66" t="str">
        <f>IF(Calendar!I71="","",CONCATENATE(A71,"_",Calendar!H71,"_",Calendar!I71,"_",Calendar!J71,","))</f>
        <v/>
      </c>
      <c r="AX71" s="66" t="str">
        <f>IF(Calendar!L71="","",CONCATENATE(A71,"_",Calendar!K71,"_",Calendar!L71,"_",Calendar!M71,","))</f>
        <v/>
      </c>
      <c r="AY71" s="66" t="str">
        <f>IF(Calendar!O71="","",CONCATENATE(A71,"_",Calendar!N71,"_",Calendar!O71,"_",Calendar!P71,","))</f>
        <v/>
      </c>
      <c r="AZ71" s="66" t="str">
        <f>IF(Calendar!R71="","",CONCATENATE(A71,"_",Calendar!Q71,"_",Calendar!R71,"_",Calendar!S71,","))</f>
        <v/>
      </c>
      <c r="BA71" s="66" t="str">
        <f>IF(Calendar!U71="","",CONCATENATE(A71,"_",Calendar!T71,"_",Calendar!U71,"_",Calendar!V71,","))</f>
        <v/>
      </c>
      <c r="BB71" s="66" t="str">
        <f>IF(Calendar!X71="","",CONCATENATE(A71,"_",Calendar!W71,"_",Calendar!X71,"_",Calendar!Y71,","))</f>
        <v/>
      </c>
      <c r="BC71" s="66" t="str">
        <f>IF(Calendar!AA71="","",CONCATENATE(A71,"_",Calendar!Z71,"_",Calendar!AA71,"_",Calendar!AB71,","))</f>
        <v/>
      </c>
      <c r="BD71" s="66" t="str">
        <f>IF(Calendar!AD71="","",CONCATENATE(A71,"_",Calendar!AC71,"_",Calendar!AD71,"_",Calendar!AE71,","))</f>
        <v/>
      </c>
      <c r="BE71" s="66" t="str">
        <f>IF(Calendar!AG71="","",CONCATENATE(A71,"_",Calendar!AF71,"_",Calendar!AG71,"_",Calendar!AH71,","))</f>
        <v/>
      </c>
      <c r="BF71" s="66" t="str">
        <f>IF(Calendar!AJ71="","",CONCATENATE(A71,"_",Calendar!AI71,"_",Calendar!AJ71,"_",Calendar!AK71,","))</f>
        <v/>
      </c>
      <c r="BG71" s="66" t="str">
        <f>IF(Calendar!AM71="","",CONCATENATE(A71,"_",Calendar!AL71,"_",Calendar!AM71,"_",Calendar!AN71,","))</f>
        <v/>
      </c>
      <c r="BH71" s="66" t="str">
        <f>IF(Calendar!AP71="","",CONCATENATE(A71,"_",Calendar!AO71,"_",Calendar!AP71,"_",Calendar!AQ71,","))</f>
        <v/>
      </c>
      <c r="BI71" s="66" t="str">
        <f>IF(Calendar!AS71="","",CONCATENATE(A71,"_",Calendar!AR71,"_",Calendar!AS71,"_",Calendar!AT71,","))</f>
        <v/>
      </c>
      <c r="BJ71" s="66" t="str">
        <f>IF(Calendar!AV71="","",CONCATENATE(A71,"_",Calendar!AU71,"_",Calendar!AV71,"_",Calendar!AW71,","))</f>
        <v/>
      </c>
      <c r="BK71" s="66" t="str">
        <f>IF(Calendar!AY71="","",CONCATENATE(A71,"_",Calendar!AX71,"_",Calendar!AY71,"_",Calendar!AZ71,","))</f>
        <v/>
      </c>
      <c r="BL71" s="66" t="str">
        <f>IF(Calendar!BB71="","",CONCATENATE(A71,"_",Calendar!BA71,"_",Calendar!BB71,"_",Calendar!BC71,","))</f>
        <v/>
      </c>
      <c r="BM71" s="66" t="str">
        <f>IF(Calendar!BE71="","",CONCATENATE(A71,"_",Calendar!BD71,"_",Calendar!BE71,"_",Calendar!BF71,","))</f>
        <v/>
      </c>
      <c r="BN71" s="66" t="str">
        <f>IF(Calendar!BH71="","",CONCATENATE(A71,"_",Calendar!BG71,"_",Calendar!BH71,"_",Calendar!BI71,","))</f>
        <v/>
      </c>
      <c r="BO71" s="66" t="str">
        <f>IF(Calendar!BK71="","",CONCATENATE(A71,"_",Calendar!BJ71,"_",Calendar!BK71,"_",Calendar!BL71,","))</f>
        <v/>
      </c>
      <c r="BP71" s="66" t="str">
        <f>IF(Calendar!BN71="","",CONCATENATE(A71,"_",Calendar!BM71,"_",Calendar!BN71,"_",Calendar!BO71,","))</f>
        <v/>
      </c>
      <c r="BQ71" s="66" t="str">
        <f>IF(Calendar!BQ71="","",CONCATENATE(A71,"_",Calendar!BP71,"_",Calendar!BQ71,"_",Calendar!BR71,","))</f>
        <v/>
      </c>
      <c r="BR71" s="66" t="str">
        <f>IF(Calendar!BT71="","",CONCATENATE(A71,"_",Calendar!BS71,"_",Calendar!BT71,"_",Calendar!BU71,","))</f>
        <v/>
      </c>
      <c r="BS71" s="66" t="str">
        <f>IF(Calendar!BW71="","",CONCATENATE(A71,"_",Calendar!BV71,"_",Calendar!BW71,"_",Calendar!BX71,","))</f>
        <v/>
      </c>
      <c r="BT71" s="66" t="str">
        <f>IF(Calendar!BZ71="","",CONCATENATE(A71,"_",Calendar!BY71,"_",Calendar!BZ71,"_",Calendar!CA71,","))</f>
        <v/>
      </c>
      <c r="BU71" s="66" t="str">
        <f>IF(Calendar!CC71="","",CONCATENATE(A71,"_",Calendar!CB71,"_",Calendar!CC71,"_",Calendar!CD71,","))</f>
        <v/>
      </c>
      <c r="BV71" s="66" t="str">
        <f>IF(Calendar!CF71="","",CONCATENATE(A71,"_",Calendar!CE71,"_",Calendar!CF71,"_",Calendar!CG71,","))</f>
        <v/>
      </c>
      <c r="BW71" s="66" t="str">
        <f>IF(Calendar!CI71="","",CONCATENATE(A71,"_",Calendar!CH71,"_",Calendar!CI71,"_",Calendar!CJ71,","))</f>
        <v/>
      </c>
      <c r="BX71" s="66" t="str">
        <f>IF(Calendar!CL71="","",CONCATENATE(A71,"_",Calendar!CK71,"_",Calendar!CL71,"_",Calendar!CM71,","))</f>
        <v/>
      </c>
      <c r="BY71" s="66" t="str">
        <f>IF(Calendar!CO71="","",CONCATENATE(A71,"_",Calendar!CN71,"_",Calendar!CO71,"_",Calendar!CP71,","))</f>
        <v>42253_0.46875_U16 BLACKs_UNION FLÉMALLE,</v>
      </c>
      <c r="BZ71" s="66" t="str">
        <f>IF(Calendar!CR71="","",CONCATENATE(A71,"_",Calendar!CQ71,"_",Calendar!CR71,"_",Calendar!CS71,","))</f>
        <v/>
      </c>
      <c r="CA71" s="66" t="str">
        <f>IF(Calendar!CU71="","",CONCATENATE(A71,"_",Calendar!CT71,"_",Calendar!CU71,"_",Calendar!CV71,","))</f>
        <v/>
      </c>
      <c r="CB71" s="66" t="str">
        <f>IF(Calendar!CX71="","",CONCATENATE(A71,"_",Calendar!CW71,"_",Calendar!CX71,"_",Calendar!CY71,","))</f>
        <v/>
      </c>
      <c r="CC71" s="66" t="str">
        <f>IF(Calendar!DA71="","",CONCATENATE(A71,"_",Calendar!CZ71,"_",Calendar!DA71,"_",Calendar!DB71,","))</f>
        <v/>
      </c>
      <c r="CD71" s="66" t="str">
        <f>IF(Calendar!DD71="","",CONCATENATE(A71,"_",Calendar!DC71,"_",Calendar!DD71,"_",Calendar!DE71,","))</f>
        <v/>
      </c>
      <c r="CE71" s="66" t="str">
        <f>IF(Calendar!DG71="","",CONCATENATE(A71,"_",Calendar!DF71,"_",Calendar!DG71,"_",Calendar!DH71,","))</f>
        <v/>
      </c>
      <c r="CF71" s="66" t="str">
        <f>IF(Calendar!DJ71="","",CONCATENATE(A71,"_",Calendar!DI71,"_",Calendar!DJ71,"_",Calendar!DK71,","))</f>
        <v/>
      </c>
      <c r="CG71" s="66" t="str">
        <f>IF(Calendar!DM71="","",CONCATENATE(A71,"_",Calendar!DL71,"_",Calendar!DM71,"_",Calendar!DN71,","))</f>
        <v/>
      </c>
      <c r="CH71" s="66" t="str">
        <f>IF(Calendar!DP71="","",CONCATENATE(A71,"_",Calendar!DO71,"_",Calendar!DP71,"_",Calendar!DQ71,","))</f>
        <v/>
      </c>
      <c r="CI71" s="66" t="str">
        <f>IF(Calendar!DS71="","",CONCATENATE(A71,"_",Calendar!DR71,"_",Calendar!DS71,"_",Calendar!DT71,","))</f>
        <v>42253_0.625_SERAING ATHL_SEN BLACKs,</v>
      </c>
      <c r="CJ71" s="66" t="str">
        <f>IF(Calendar!DV71="","",CONCATENATE(A71,"_",Calendar!DU71,"_",Calendar!DV71,"_",Calendar!DW71,","))</f>
        <v>42253_0.625_SEN REDs_XHORIS B,</v>
      </c>
      <c r="CK71" s="66" t="str">
        <f>IF(Calendar!DY71="","",CONCATENATE(A71,"_",Calendar!DX71,"_",Calendar!DY71,"_",Calendar!DZ71,","))</f>
        <v/>
      </c>
      <c r="CL71" s="90" t="str">
        <f>IF(Calendar!EB71="","",CONCATENATE(A71,"_",Calendar!EA71,"_",Calendar!EB71,"_",Calendar!EC71,","))</f>
        <v/>
      </c>
      <c r="CM71" s="94" t="str">
        <f t="shared" si="6"/>
        <v/>
      </c>
      <c r="CN71" s="95" t="str">
        <f t="shared" si="7"/>
        <v/>
      </c>
      <c r="CO71" s="96" t="str">
        <f t="shared" si="8"/>
        <v>42253_0.46875_U16 BLACKs_UNION FLÉMALLE,42253_0.625_SERAING ATHL_SEN BLACKs,42253_0.625_SEN REDs_XHORIS B,</v>
      </c>
      <c r="CP71" s="94" t="str">
        <f>IF(View!$D$1&lt;&gt;"OK","",IF(OR(View!$C$3="K+4",View!$C$3="K+4 &amp; K+7",View!$C$3="K+4 &amp; K+10",View!$C$3="ALL"),IF(CM71="","",IF(AND(HomeCalc!$A71&gt;=View!$C$1,HomeCalc!A71&lt;=View!$C$2),HomeCalc!CM71,"")),""))</f>
        <v/>
      </c>
      <c r="CQ71" s="95" t="str">
        <f>IF(View!$D$1&lt;&gt;"OK","",IF(OR(View!$C$3="K+7",View!$C$3="K+4 &amp; K+7",View!$C$3="K+7 &amp; K+10",View!$C$3="ALL"),IF(CN71="","",IF(AND(HomeCalc!$A71&gt;=View!$C$1,HomeCalc!A71&lt;=View!$C$2),HomeCalc!CN71,"")),""))</f>
        <v/>
      </c>
      <c r="CR71" s="96" t="str">
        <f>IF(View!$D$1&lt;&gt;"OK","",IF(OR(View!$C$3="K+10",View!$C$3="K+4 &amp; K+10",View!$C$3="K+7 &amp; K+10",View!$C$3="ALL"),IF(CO71="","",IF(AND(HomeCalc!$A71&gt;=View!$C$1,HomeCalc!A71&lt;=View!$C$2),HomeCalc!CO71,"")),""))</f>
        <v>42253_0.46875_U16 BLACKs_UNION FLÉMALLE,42253_0.625_SERAING ATHL_SEN BLACKs,42253_0.625_SEN REDs_XHORIS B,</v>
      </c>
      <c r="CS71" s="102" t="str">
        <f>IF(View!$D$1&lt;&gt;"OK","",CONCATENATE(CS70,CP71,CQ71,CR71))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v>
      </c>
    </row>
    <row r="72" spans="1:97" ht="15.75" x14ac:dyDescent="0.25">
      <c r="A72" s="11">
        <v>42254</v>
      </c>
      <c r="B72" s="17" t="s">
        <v>70</v>
      </c>
      <c r="C72" s="17">
        <f t="shared" si="9"/>
        <v>11</v>
      </c>
      <c r="D72" s="22" t="s">
        <v>66</v>
      </c>
      <c r="E72" s="8" t="s">
        <v>71</v>
      </c>
      <c r="F72" s="64">
        <f t="shared" si="5"/>
        <v>0</v>
      </c>
      <c r="G72" s="21" t="str">
        <f>IF(OR(RIGHT(Calendar!I72,4)="REDS",RIGHT(Calendar!I72,6)="BLACKS",RIGHT(Calendar!I72,5)="BLUES"),Calendar!H72,"")</f>
        <v/>
      </c>
      <c r="H72" s="21" t="str">
        <f>IF(OR(RIGHT(Calendar!L72,4)="REDS",RIGHT(Calendar!L72,6)="BLACKS",RIGHT(Calendar!L72,5)="BLUES"),Calendar!K72,"")</f>
        <v/>
      </c>
      <c r="I72" s="21" t="str">
        <f>IF(OR(RIGHT(Calendar!O72,4)="REDS",RIGHT(Calendar!O72,6)="BLACKS",RIGHT(Calendar!O72,5)="BLUES"),Calendar!N72,"")</f>
        <v/>
      </c>
      <c r="J72" s="21" t="str">
        <f>IF(OR(RIGHT(Calendar!R72,4)="REDS",RIGHT(Calendar!R72,6)="BLACKS",RIGHT(Calendar!R72,5)="BLUES"),Calendar!Q72,"")</f>
        <v/>
      </c>
      <c r="K72" s="21" t="str">
        <f>IF(OR(RIGHT(Calendar!U72,4)="REDS",RIGHT(Calendar!U72,6)="BLACKS",RIGHT(Calendar!U72,5)="BLUES"),Calendar!T72,"")</f>
        <v/>
      </c>
      <c r="L72" s="21" t="str">
        <f>IF(OR(RIGHT(Calendar!X72,4)="REDS",RIGHT(Calendar!X72,6)="BLACKS",RIGHT(Calendar!X72,5)="BLUES"),Calendar!W72,"")</f>
        <v/>
      </c>
      <c r="M72" s="21" t="str">
        <f>IF(OR(RIGHT(Calendar!AA72,4)="REDS",RIGHT(Calendar!AA72,6)="BLACKS",RIGHT(Calendar!AA72,5)="BLUES"),Calendar!Z72,"")</f>
        <v/>
      </c>
      <c r="N72" s="21" t="str">
        <f>IF(OR(RIGHT(Calendar!AD72,4)="REDS",RIGHT(Calendar!AD72,6)="BLACKS",RIGHT(Calendar!AD72,5)="BLUES"),Calendar!AC72,"")</f>
        <v/>
      </c>
      <c r="O72" s="21" t="str">
        <f>IF(OR(RIGHT(Calendar!AG72,4)="REDS",RIGHT(Calendar!AG72,6)="BLACKS",RIGHT(Calendar!AG72,5)="BLUES"),Calendar!AF72,"")</f>
        <v/>
      </c>
      <c r="P72" s="21" t="str">
        <f>IF(OR(RIGHT(Calendar!AJ72,4)="REDS",RIGHT(Calendar!AJ72,6)="BLACKS",RIGHT(Calendar!AJ72,5)="BLUES"),Calendar!AI72,"")</f>
        <v/>
      </c>
      <c r="Q72" s="21" t="str">
        <f>IF(OR(RIGHT(Calendar!AM72,4)="REDS",RIGHT(Calendar!AM72,6)="BLACKS",RIGHT(Calendar!AM72,5)="BLUES"),Calendar!AL72,"")</f>
        <v/>
      </c>
      <c r="R72" s="21" t="str">
        <f>IF(OR(RIGHT(Calendar!AP72,4)="REDS",RIGHT(Calendar!AP72,6)="BLACKS",RIGHT(Calendar!AP72,5)="BLUES"),Calendar!AO72,"")</f>
        <v/>
      </c>
      <c r="S72" s="21" t="str">
        <f>IF(OR(RIGHT(Calendar!AS72,4)="REDS",RIGHT(Calendar!AS72,6)="BLACKS",RIGHT(Calendar!AS72,5)="BLUES"),Calendar!AR72,"")</f>
        <v/>
      </c>
      <c r="T72" s="21" t="str">
        <f>IF(OR(RIGHT(Calendar!AV72,4)="REDS",RIGHT(Calendar!AV72,6)="BLACKS",RIGHT(Calendar!AV72,5)="BLUES"),Calendar!AU72,"")</f>
        <v/>
      </c>
      <c r="U72" s="21" t="str">
        <f>IF(OR(RIGHT(Calendar!AY72,4)="REDS",RIGHT(Calendar!AY72,6)="BLACKS",RIGHT(Calendar!AY72,5)="BLUES"),Calendar!AX72,"")</f>
        <v/>
      </c>
      <c r="V72" s="21" t="str">
        <f>IF(OR(RIGHT(Calendar!BB72,4)="REDS",RIGHT(Calendar!BB72,6)="BLACKS",RIGHT(Calendar!BB72,5)="BLUES"),Calendar!BA72,"")</f>
        <v/>
      </c>
      <c r="W72" s="21" t="str">
        <f>IF(OR(RIGHT(Calendar!BE72,4)="REDS",RIGHT(Calendar!BE72,6)="BLACKS",RIGHT(Calendar!BE72,5)="BLUES"),Calendar!BD72,"")</f>
        <v/>
      </c>
      <c r="X72" s="21" t="str">
        <f>IF(OR(RIGHT(Calendar!BH72,4)="REDS",RIGHT(Calendar!BH72,6)="BLACKS",RIGHT(Calendar!BH72,5)="BLUES"),Calendar!BG72,"")</f>
        <v/>
      </c>
      <c r="Y72" s="21" t="str">
        <f>IF(OR(RIGHT(Calendar!BK72,4)="REDS",RIGHT(Calendar!BK72,6)="BLACKS",RIGHT(Calendar!BK72,5)="BLUES"),Calendar!BJ72,"")</f>
        <v/>
      </c>
      <c r="Z72" s="21" t="str">
        <f>IF(OR(RIGHT(Calendar!BN72,4)="REDS",RIGHT(Calendar!BN72,6)="BLACKS",RIGHT(Calendar!BN72,5)="BLUES"),Calendar!BM72,"")</f>
        <v/>
      </c>
      <c r="AA72" s="21" t="str">
        <f>IF(OR(RIGHT(Calendar!BQ72,4)="REDS",RIGHT(Calendar!BQ72,6)="BLACKS",RIGHT(Calendar!BQ72,5)="BLUES"),Calendar!BP72,"")</f>
        <v/>
      </c>
      <c r="AB72" s="21" t="str">
        <f>IF(OR(RIGHT(Calendar!BT72,4)="REDS",RIGHT(Calendar!BT72,6)="BLACKS",RIGHT(Calendar!BT72,5)="BLUES"),Calendar!BS72,"")</f>
        <v/>
      </c>
      <c r="AC72" s="21" t="str">
        <f>IF(OR(RIGHT(Calendar!BW72,4)="REDS",RIGHT(Calendar!BW72,6)="BLACKS",RIGHT(Calendar!BW72,5)="BLUES"),Calendar!BV72,"")</f>
        <v/>
      </c>
      <c r="AD72" s="21" t="str">
        <f>IF(OR(RIGHT(Calendar!BZ72,4)="REDS",RIGHT(Calendar!BZ72,6)="BLACKS",RIGHT(Calendar!BZ72,5)="BLUES"),Calendar!BY72,"")</f>
        <v/>
      </c>
      <c r="AE72" s="21" t="str">
        <f>IF(OR(RIGHT(Calendar!CC72,4)="REDS",RIGHT(Calendar!CC72,6)="BLACKS",RIGHT(Calendar!CC72,5)="BLUES"),Calendar!CB72,"")</f>
        <v/>
      </c>
      <c r="AF72" s="21" t="str">
        <f>IF(OR(RIGHT(Calendar!CF72,4)="REDS",RIGHT(Calendar!CF72,6)="BLACKS",RIGHT(Calendar!CF72,5)="BLUES"),Calendar!CE72,"")</f>
        <v/>
      </c>
      <c r="AG72" s="21" t="str">
        <f>IF(OR(RIGHT(Calendar!CI72,4)="REDS",RIGHT(Calendar!CI72,6)="BLACKS",RIGHT(Calendar!CI72,5)="BLUES"),Calendar!CH72,"")</f>
        <v/>
      </c>
      <c r="AH72" s="21" t="str">
        <f>IF(OR(RIGHT(Calendar!CL72,4)="REDS",RIGHT(Calendar!CL72,6)="BLACKS",RIGHT(Calendar!CL72,5)="BLUES"),Calendar!CK72,"")</f>
        <v/>
      </c>
      <c r="AI72" s="21" t="str">
        <f>IF(OR(RIGHT(Calendar!CO72,4)="REDS",RIGHT(Calendar!CO72,6)="BLACKS",RIGHT(Calendar!CO72,5)="BLUES"),Calendar!CN72,"")</f>
        <v/>
      </c>
      <c r="AJ72" s="21" t="str">
        <f>IF(OR(RIGHT(Calendar!CR72,4)="REDS",RIGHT(Calendar!CR72,6)="BLACKS",RIGHT(Calendar!CR72,5)="BLUES"),Calendar!CQ72,"")</f>
        <v/>
      </c>
      <c r="AK72" s="21" t="str">
        <f>IF(OR(RIGHT(Calendar!CU72,4)="REDS",RIGHT(Calendar!CU72,6)="BLACKS",RIGHT(Calendar!CU72,5)="BLUES"),Calendar!CT72,"")</f>
        <v/>
      </c>
      <c r="AL72" s="21" t="str">
        <f>IF(OR(RIGHT(Calendar!CX72,4)="REDS",RIGHT(Calendar!CX72,6)="BLACKS",RIGHT(Calendar!CX72,5)="BLUES"),Calendar!CW72,"")</f>
        <v/>
      </c>
      <c r="AM72" s="21" t="str">
        <f>IF(OR(RIGHT(Calendar!DA72,4)="REDS",RIGHT(Calendar!DA72,6)="BLACKS",RIGHT(Calendar!DA72,5)="BLUES"),Calendar!CZ72,"")</f>
        <v/>
      </c>
      <c r="AN72" s="21" t="str">
        <f>IF(OR(RIGHT(Calendar!DD72,4)="REDS",RIGHT(Calendar!DD72,6)="BLACKS",RIGHT(Calendar!DD72,5)="BLUES"),Calendar!DC72,"")</f>
        <v/>
      </c>
      <c r="AO72" s="21" t="str">
        <f>IF(OR(RIGHT(Calendar!DG72,4)="REDS",RIGHT(Calendar!DG72,6)="BLACKS",RIGHT(Calendar!DG72,5)="BLUES"),Calendar!DF72,"")</f>
        <v/>
      </c>
      <c r="AP72" s="21" t="str">
        <f>IF(OR(RIGHT(Calendar!DJ72,4)="REDS",RIGHT(Calendar!DJ72,6)="BLACKS",RIGHT(Calendar!DJ72,5)="BLUES"),Calendar!DI72,"")</f>
        <v/>
      </c>
      <c r="AQ72" s="21" t="str">
        <f>IF(OR(RIGHT(Calendar!DM72,4)="REDS",RIGHT(Calendar!DM72,6)="BLACKS",RIGHT(Calendar!DM72,5)="BLUES"),Calendar!DL72,"")</f>
        <v/>
      </c>
      <c r="AR72" s="21" t="str">
        <f>IF(OR(RIGHT(Calendar!DP72,4)="REDS",RIGHT(Calendar!DP72,6)="BLACKS",RIGHT(Calendar!DP72,5)="BLUES"),Calendar!DO72,"")</f>
        <v/>
      </c>
      <c r="AS72" s="21" t="str">
        <f>IF(OR(RIGHT(Calendar!DS72,4)="REDS",RIGHT(Calendar!DS72,6)="BLACKS",RIGHT(Calendar!DS72,5)="BLUES"),Calendar!DR72,"")</f>
        <v/>
      </c>
      <c r="AT72" s="21" t="str">
        <f>IF(OR(RIGHT(Calendar!DV72,4)="REDS",RIGHT(Calendar!DV72,6)="BLACKS",RIGHT(Calendar!DV72,5)="BLUES"),Calendar!DU72,"")</f>
        <v/>
      </c>
      <c r="AU72" s="21" t="str">
        <f>IF(OR(RIGHT(Calendar!DY72,4)="REDS",RIGHT(Calendar!DY72,6)="BLACKS",RIGHT(Calendar!DY72,5)="BLUES"),Calendar!DX72,"")</f>
        <v/>
      </c>
      <c r="AV72" s="21" t="str">
        <f>IF(OR(RIGHT(Calendar!EB72,4)="REDS",RIGHT(Calendar!EB72,6)="BLACKS",RIGHT(Calendar!EB72,5)="BLUES"),Calendar!EA72,"")</f>
        <v/>
      </c>
      <c r="AW72" s="66" t="str">
        <f>IF(Calendar!I72="","",CONCATENATE(A72,"_",Calendar!H72,"_",Calendar!I72,"_",Calendar!J72,","))</f>
        <v/>
      </c>
      <c r="AX72" s="66" t="str">
        <f>IF(Calendar!L72="","",CONCATENATE(A72,"_",Calendar!K72,"_",Calendar!L72,"_",Calendar!M72,","))</f>
        <v/>
      </c>
      <c r="AY72" s="66" t="str">
        <f>IF(Calendar!O72="","",CONCATENATE(A72,"_",Calendar!N72,"_",Calendar!O72,"_",Calendar!P72,","))</f>
        <v/>
      </c>
      <c r="AZ72" s="66" t="str">
        <f>IF(Calendar!R72="","",CONCATENATE(A72,"_",Calendar!Q72,"_",Calendar!R72,"_",Calendar!S72,","))</f>
        <v/>
      </c>
      <c r="BA72" s="66" t="str">
        <f>IF(Calendar!U72="","",CONCATENATE(A72,"_",Calendar!T72,"_",Calendar!U72,"_",Calendar!V72,","))</f>
        <v/>
      </c>
      <c r="BB72" s="66" t="str">
        <f>IF(Calendar!X72="","",CONCATENATE(A72,"_",Calendar!W72,"_",Calendar!X72,"_",Calendar!Y72,","))</f>
        <v/>
      </c>
      <c r="BC72" s="66" t="str">
        <f>IF(Calendar!AA72="","",CONCATENATE(A72,"_",Calendar!Z72,"_",Calendar!AA72,"_",Calendar!AB72,","))</f>
        <v/>
      </c>
      <c r="BD72" s="66" t="str">
        <f>IF(Calendar!AD72="","",CONCATENATE(A72,"_",Calendar!AC72,"_",Calendar!AD72,"_",Calendar!AE72,","))</f>
        <v/>
      </c>
      <c r="BE72" s="66" t="str">
        <f>IF(Calendar!AG72="","",CONCATENATE(A72,"_",Calendar!AF72,"_",Calendar!AG72,"_",Calendar!AH72,","))</f>
        <v/>
      </c>
      <c r="BF72" s="66" t="str">
        <f>IF(Calendar!AJ72="","",CONCATENATE(A72,"_",Calendar!AI72,"_",Calendar!AJ72,"_",Calendar!AK72,","))</f>
        <v/>
      </c>
      <c r="BG72" s="66" t="str">
        <f>IF(Calendar!AM72="","",CONCATENATE(A72,"_",Calendar!AL72,"_",Calendar!AM72,"_",Calendar!AN72,","))</f>
        <v/>
      </c>
      <c r="BH72" s="66" t="str">
        <f>IF(Calendar!AP72="","",CONCATENATE(A72,"_",Calendar!AO72,"_",Calendar!AP72,"_",Calendar!AQ72,","))</f>
        <v/>
      </c>
      <c r="BI72" s="66" t="str">
        <f>IF(Calendar!AS72="","",CONCATENATE(A72,"_",Calendar!AR72,"_",Calendar!AS72,"_",Calendar!AT72,","))</f>
        <v/>
      </c>
      <c r="BJ72" s="66" t="str">
        <f>IF(Calendar!AV72="","",CONCATENATE(A72,"_",Calendar!AU72,"_",Calendar!AV72,"_",Calendar!AW72,","))</f>
        <v/>
      </c>
      <c r="BK72" s="66" t="str">
        <f>IF(Calendar!AY72="","",CONCATENATE(A72,"_",Calendar!AX72,"_",Calendar!AY72,"_",Calendar!AZ72,","))</f>
        <v/>
      </c>
      <c r="BL72" s="66" t="str">
        <f>IF(Calendar!BB72="","",CONCATENATE(A72,"_",Calendar!BA72,"_",Calendar!BB72,"_",Calendar!BC72,","))</f>
        <v/>
      </c>
      <c r="BM72" s="66" t="str">
        <f>IF(Calendar!BE72="","",CONCATENATE(A72,"_",Calendar!BD72,"_",Calendar!BE72,"_",Calendar!BF72,","))</f>
        <v/>
      </c>
      <c r="BN72" s="66" t="str">
        <f>IF(Calendar!BH72="","",CONCATENATE(A72,"_",Calendar!BG72,"_",Calendar!BH72,"_",Calendar!BI72,","))</f>
        <v/>
      </c>
      <c r="BO72" s="66" t="str">
        <f>IF(Calendar!BK72="","",CONCATENATE(A72,"_",Calendar!BJ72,"_",Calendar!BK72,"_",Calendar!BL72,","))</f>
        <v/>
      </c>
      <c r="BP72" s="66" t="str">
        <f>IF(Calendar!BN72="","",CONCATENATE(A72,"_",Calendar!BM72,"_",Calendar!BN72,"_",Calendar!BO72,","))</f>
        <v/>
      </c>
      <c r="BQ72" s="66" t="str">
        <f>IF(Calendar!BQ72="","",CONCATENATE(A72,"_",Calendar!BP72,"_",Calendar!BQ72,"_",Calendar!BR72,","))</f>
        <v/>
      </c>
      <c r="BR72" s="66" t="str">
        <f>IF(Calendar!BT72="","",CONCATENATE(A72,"_",Calendar!BS72,"_",Calendar!BT72,"_",Calendar!BU72,","))</f>
        <v/>
      </c>
      <c r="BS72" s="66" t="str">
        <f>IF(Calendar!BW72="","",CONCATENATE(A72,"_",Calendar!BV72,"_",Calendar!BW72,"_",Calendar!BX72,","))</f>
        <v/>
      </c>
      <c r="BT72" s="66" t="str">
        <f>IF(Calendar!BZ72="","",CONCATENATE(A72,"_",Calendar!BY72,"_",Calendar!BZ72,"_",Calendar!CA72,","))</f>
        <v/>
      </c>
      <c r="BU72" s="66" t="str">
        <f>IF(Calendar!CC72="","",CONCATENATE(A72,"_",Calendar!CB72,"_",Calendar!CC72,"_",Calendar!CD72,","))</f>
        <v/>
      </c>
      <c r="BV72" s="66" t="str">
        <f>IF(Calendar!CF72="","",CONCATENATE(A72,"_",Calendar!CE72,"_",Calendar!CF72,"_",Calendar!CG72,","))</f>
        <v/>
      </c>
      <c r="BW72" s="66" t="str">
        <f>IF(Calendar!CI72="","",CONCATENATE(A72,"_",Calendar!CH72,"_",Calendar!CI72,"_",Calendar!CJ72,","))</f>
        <v/>
      </c>
      <c r="BX72" s="66" t="str">
        <f>IF(Calendar!CL72="","",CONCATENATE(A72,"_",Calendar!CK72,"_",Calendar!CL72,"_",Calendar!CM72,","))</f>
        <v/>
      </c>
      <c r="BY72" s="66" t="str">
        <f>IF(Calendar!CO72="","",CONCATENATE(A72,"_",Calendar!CN72,"_",Calendar!CO72,"_",Calendar!CP72,","))</f>
        <v/>
      </c>
      <c r="BZ72" s="66" t="str">
        <f>IF(Calendar!CR72="","",CONCATENATE(A72,"_",Calendar!CQ72,"_",Calendar!CR72,"_",Calendar!CS72,","))</f>
        <v/>
      </c>
      <c r="CA72" s="66" t="str">
        <f>IF(Calendar!CU72="","",CONCATENATE(A72,"_",Calendar!CT72,"_",Calendar!CU72,"_",Calendar!CV72,","))</f>
        <v/>
      </c>
      <c r="CB72" s="66" t="str">
        <f>IF(Calendar!CX72="","",CONCATENATE(A72,"_",Calendar!CW72,"_",Calendar!CX72,"_",Calendar!CY72,","))</f>
        <v/>
      </c>
      <c r="CC72" s="66" t="str">
        <f>IF(Calendar!DA72="","",CONCATENATE(A72,"_",Calendar!CZ72,"_",Calendar!DA72,"_",Calendar!DB72,","))</f>
        <v/>
      </c>
      <c r="CD72" s="66" t="str">
        <f>IF(Calendar!DD72="","",CONCATENATE(A72,"_",Calendar!DC72,"_",Calendar!DD72,"_",Calendar!DE72,","))</f>
        <v/>
      </c>
      <c r="CE72" s="66" t="str">
        <f>IF(Calendar!DG72="","",CONCATENATE(A72,"_",Calendar!DF72,"_",Calendar!DG72,"_",Calendar!DH72,","))</f>
        <v/>
      </c>
      <c r="CF72" s="66" t="str">
        <f>IF(Calendar!DJ72="","",CONCATENATE(A72,"_",Calendar!DI72,"_",Calendar!DJ72,"_",Calendar!DK72,","))</f>
        <v/>
      </c>
      <c r="CG72" s="66" t="str">
        <f>IF(Calendar!DM72="","",CONCATENATE(A72,"_",Calendar!DL72,"_",Calendar!DM72,"_",Calendar!DN72,","))</f>
        <v/>
      </c>
      <c r="CH72" s="66" t="str">
        <f>IF(Calendar!DP72="","",CONCATENATE(A72,"_",Calendar!DO72,"_",Calendar!DP72,"_",Calendar!DQ72,","))</f>
        <v/>
      </c>
      <c r="CI72" s="66" t="str">
        <f>IF(Calendar!DS72="","",CONCATENATE(A72,"_",Calendar!DR72,"_",Calendar!DS72,"_",Calendar!DT72,","))</f>
        <v/>
      </c>
      <c r="CJ72" s="66" t="str">
        <f>IF(Calendar!DV72="","",CONCATENATE(A72,"_",Calendar!DU72,"_",Calendar!DV72,"_",Calendar!DW72,","))</f>
        <v/>
      </c>
      <c r="CK72" s="66" t="str">
        <f>IF(Calendar!DY72="","",CONCATENATE(A72,"_",Calendar!DX72,"_",Calendar!DY72,"_",Calendar!DZ72,","))</f>
        <v/>
      </c>
      <c r="CL72" s="90" t="str">
        <f>IF(Calendar!EB72="","",CONCATENATE(A72,"_",Calendar!EA72,"_",Calendar!EB72,"_",Calendar!EC72,","))</f>
        <v/>
      </c>
      <c r="CM72" s="94" t="str">
        <f t="shared" si="6"/>
        <v/>
      </c>
      <c r="CN72" s="95" t="str">
        <f t="shared" si="7"/>
        <v/>
      </c>
      <c r="CO72" s="96" t="str">
        <f t="shared" si="8"/>
        <v/>
      </c>
      <c r="CP72" s="94" t="str">
        <f>IF(View!$D$1&lt;&gt;"OK","",IF(OR(View!$C$3="K+4",View!$C$3="K+4 &amp; K+7",View!$C$3="K+4 &amp; K+10",View!$C$3="ALL"),IF(CM72="","",IF(AND(HomeCalc!$A72&gt;=View!$C$1,HomeCalc!A72&lt;=View!$C$2),HomeCalc!CM72,"")),""))</f>
        <v/>
      </c>
      <c r="CQ72" s="95" t="str">
        <f>IF(View!$D$1&lt;&gt;"OK","",IF(OR(View!$C$3="K+7",View!$C$3="K+4 &amp; K+7",View!$C$3="K+7 &amp; K+10",View!$C$3="ALL"),IF(CN72="","",IF(AND(HomeCalc!$A72&gt;=View!$C$1,HomeCalc!A72&lt;=View!$C$2),HomeCalc!CN72,"")),""))</f>
        <v/>
      </c>
      <c r="CR72" s="96" t="str">
        <f>IF(View!$D$1&lt;&gt;"OK","",IF(OR(View!$C$3="K+10",View!$C$3="K+4 &amp; K+10",View!$C$3="K+7 &amp; K+10",View!$C$3="ALL"),IF(CO72="","",IF(AND(HomeCalc!$A72&gt;=View!$C$1,HomeCalc!A72&lt;=View!$C$2),HomeCalc!CO72,"")),""))</f>
        <v/>
      </c>
      <c r="CS72" s="102" t="str">
        <f>IF(View!$D$1&lt;&gt;"OK","",CONCATENATE(CS71,CP72,CQ72,CR72))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v>
      </c>
    </row>
    <row r="73" spans="1:97" ht="15.75" x14ac:dyDescent="0.25">
      <c r="A73" s="11">
        <v>42255</v>
      </c>
      <c r="B73" s="17" t="s">
        <v>70</v>
      </c>
      <c r="C73" s="17">
        <f t="shared" si="9"/>
        <v>11</v>
      </c>
      <c r="D73" s="23" t="s">
        <v>67</v>
      </c>
      <c r="E73" s="8" t="s">
        <v>71</v>
      </c>
      <c r="F73" s="64">
        <f t="shared" si="5"/>
        <v>0</v>
      </c>
      <c r="G73" s="21" t="str">
        <f>IF(OR(RIGHT(Calendar!I73,4)="REDS",RIGHT(Calendar!I73,6)="BLACKS",RIGHT(Calendar!I73,5)="BLUES"),Calendar!H73,"")</f>
        <v/>
      </c>
      <c r="H73" s="21" t="str">
        <f>IF(OR(RIGHT(Calendar!L73,4)="REDS",RIGHT(Calendar!L73,6)="BLACKS",RIGHT(Calendar!L73,5)="BLUES"),Calendar!K73,"")</f>
        <v/>
      </c>
      <c r="I73" s="21" t="str">
        <f>IF(OR(RIGHT(Calendar!O73,4)="REDS",RIGHT(Calendar!O73,6)="BLACKS",RIGHT(Calendar!O73,5)="BLUES"),Calendar!N73,"")</f>
        <v/>
      </c>
      <c r="J73" s="21" t="str">
        <f>IF(OR(RIGHT(Calendar!R73,4)="REDS",RIGHT(Calendar!R73,6)="BLACKS",RIGHT(Calendar!R73,5)="BLUES"),Calendar!Q73,"")</f>
        <v/>
      </c>
      <c r="K73" s="21" t="str">
        <f>IF(OR(RIGHT(Calendar!U73,4)="REDS",RIGHT(Calendar!U73,6)="BLACKS",RIGHT(Calendar!U73,5)="BLUES"),Calendar!T73,"")</f>
        <v/>
      </c>
      <c r="L73" s="21" t="str">
        <f>IF(OR(RIGHT(Calendar!X73,4)="REDS",RIGHT(Calendar!X73,6)="BLACKS",RIGHT(Calendar!X73,5)="BLUES"),Calendar!W73,"")</f>
        <v/>
      </c>
      <c r="M73" s="21" t="str">
        <f>IF(OR(RIGHT(Calendar!AA73,4)="REDS",RIGHT(Calendar!AA73,6)="BLACKS",RIGHT(Calendar!AA73,5)="BLUES"),Calendar!Z73,"")</f>
        <v/>
      </c>
      <c r="N73" s="21" t="str">
        <f>IF(OR(RIGHT(Calendar!AD73,4)="REDS",RIGHT(Calendar!AD73,6)="BLACKS",RIGHT(Calendar!AD73,5)="BLUES"),Calendar!AC73,"")</f>
        <v/>
      </c>
      <c r="O73" s="21" t="str">
        <f>IF(OR(RIGHT(Calendar!AG73,4)="REDS",RIGHT(Calendar!AG73,6)="BLACKS",RIGHT(Calendar!AG73,5)="BLUES"),Calendar!AF73,"")</f>
        <v/>
      </c>
      <c r="P73" s="21" t="str">
        <f>IF(OR(RIGHT(Calendar!AJ73,4)="REDS",RIGHT(Calendar!AJ73,6)="BLACKS",RIGHT(Calendar!AJ73,5)="BLUES"),Calendar!AI73,"")</f>
        <v/>
      </c>
      <c r="Q73" s="21" t="str">
        <f>IF(OR(RIGHT(Calendar!AM73,4)="REDS",RIGHT(Calendar!AM73,6)="BLACKS",RIGHT(Calendar!AM73,5)="BLUES"),Calendar!AL73,"")</f>
        <v/>
      </c>
      <c r="R73" s="21" t="str">
        <f>IF(OR(RIGHT(Calendar!AP73,4)="REDS",RIGHT(Calendar!AP73,6)="BLACKS",RIGHT(Calendar!AP73,5)="BLUES"),Calendar!AO73,"")</f>
        <v/>
      </c>
      <c r="S73" s="21" t="str">
        <f>IF(OR(RIGHT(Calendar!AS73,4)="REDS",RIGHT(Calendar!AS73,6)="BLACKS",RIGHT(Calendar!AS73,5)="BLUES"),Calendar!AR73,"")</f>
        <v/>
      </c>
      <c r="T73" s="21" t="str">
        <f>IF(OR(RIGHT(Calendar!AV73,4)="REDS",RIGHT(Calendar!AV73,6)="BLACKS",RIGHT(Calendar!AV73,5)="BLUES"),Calendar!AU73,"")</f>
        <v/>
      </c>
      <c r="U73" s="21" t="str">
        <f>IF(OR(RIGHT(Calendar!AY73,4)="REDS",RIGHT(Calendar!AY73,6)="BLACKS",RIGHT(Calendar!AY73,5)="BLUES"),Calendar!AX73,"")</f>
        <v/>
      </c>
      <c r="V73" s="21" t="str">
        <f>IF(OR(RIGHT(Calendar!BB73,4)="REDS",RIGHT(Calendar!BB73,6)="BLACKS",RIGHT(Calendar!BB73,5)="BLUES"),Calendar!BA73,"")</f>
        <v/>
      </c>
      <c r="W73" s="21" t="str">
        <f>IF(OR(RIGHT(Calendar!BE73,4)="REDS",RIGHT(Calendar!BE73,6)="BLACKS",RIGHT(Calendar!BE73,5)="BLUES"),Calendar!BD73,"")</f>
        <v/>
      </c>
      <c r="X73" s="21" t="str">
        <f>IF(OR(RIGHT(Calendar!BH73,4)="REDS",RIGHT(Calendar!BH73,6)="BLACKS",RIGHT(Calendar!BH73,5)="BLUES"),Calendar!BG73,"")</f>
        <v/>
      </c>
      <c r="Y73" s="21" t="str">
        <f>IF(OR(RIGHT(Calendar!BK73,4)="REDS",RIGHT(Calendar!BK73,6)="BLACKS",RIGHT(Calendar!BK73,5)="BLUES"),Calendar!BJ73,"")</f>
        <v/>
      </c>
      <c r="Z73" s="21" t="str">
        <f>IF(OR(RIGHT(Calendar!BN73,4)="REDS",RIGHT(Calendar!BN73,6)="BLACKS",RIGHT(Calendar!BN73,5)="BLUES"),Calendar!BM73,"")</f>
        <v/>
      </c>
      <c r="AA73" s="21" t="str">
        <f>IF(OR(RIGHT(Calendar!BQ73,4)="REDS",RIGHT(Calendar!BQ73,6)="BLACKS",RIGHT(Calendar!BQ73,5)="BLUES"),Calendar!BP73,"")</f>
        <v/>
      </c>
      <c r="AB73" s="21" t="str">
        <f>IF(OR(RIGHT(Calendar!BT73,4)="REDS",RIGHT(Calendar!BT73,6)="BLACKS",RIGHT(Calendar!BT73,5)="BLUES"),Calendar!BS73,"")</f>
        <v/>
      </c>
      <c r="AC73" s="21" t="str">
        <f>IF(OR(RIGHT(Calendar!BW73,4)="REDS",RIGHT(Calendar!BW73,6)="BLACKS",RIGHT(Calendar!BW73,5)="BLUES"),Calendar!BV73,"")</f>
        <v/>
      </c>
      <c r="AD73" s="21" t="str">
        <f>IF(OR(RIGHT(Calendar!BZ73,4)="REDS",RIGHT(Calendar!BZ73,6)="BLACKS",RIGHT(Calendar!BZ73,5)="BLUES"),Calendar!BY73,"")</f>
        <v/>
      </c>
      <c r="AE73" s="21" t="str">
        <f>IF(OR(RIGHT(Calendar!CC73,4)="REDS",RIGHT(Calendar!CC73,6)="BLACKS",RIGHT(Calendar!CC73,5)="BLUES"),Calendar!CB73,"")</f>
        <v/>
      </c>
      <c r="AF73" s="21" t="str">
        <f>IF(OR(RIGHT(Calendar!CF73,4)="REDS",RIGHT(Calendar!CF73,6)="BLACKS",RIGHT(Calendar!CF73,5)="BLUES"),Calendar!CE73,"")</f>
        <v/>
      </c>
      <c r="AG73" s="21" t="str">
        <f>IF(OR(RIGHT(Calendar!CI73,4)="REDS",RIGHT(Calendar!CI73,6)="BLACKS",RIGHT(Calendar!CI73,5)="BLUES"),Calendar!CH73,"")</f>
        <v/>
      </c>
      <c r="AH73" s="21" t="str">
        <f>IF(OR(RIGHT(Calendar!CL73,4)="REDS",RIGHT(Calendar!CL73,6)="BLACKS",RIGHT(Calendar!CL73,5)="BLUES"),Calendar!CK73,"")</f>
        <v/>
      </c>
      <c r="AI73" s="21" t="str">
        <f>IF(OR(RIGHT(Calendar!CO73,4)="REDS",RIGHT(Calendar!CO73,6)="BLACKS",RIGHT(Calendar!CO73,5)="BLUES"),Calendar!CN73,"")</f>
        <v/>
      </c>
      <c r="AJ73" s="21" t="str">
        <f>IF(OR(RIGHT(Calendar!CR73,4)="REDS",RIGHT(Calendar!CR73,6)="BLACKS",RIGHT(Calendar!CR73,5)="BLUES"),Calendar!CQ73,"")</f>
        <v/>
      </c>
      <c r="AK73" s="21" t="str">
        <f>IF(OR(RIGHT(Calendar!CU73,4)="REDS",RIGHT(Calendar!CU73,6)="BLACKS",RIGHT(Calendar!CU73,5)="BLUES"),Calendar!CT73,"")</f>
        <v/>
      </c>
      <c r="AL73" s="21" t="str">
        <f>IF(OR(RIGHT(Calendar!CX73,4)="REDS",RIGHT(Calendar!CX73,6)="BLACKS",RIGHT(Calendar!CX73,5)="BLUES"),Calendar!CW73,"")</f>
        <v/>
      </c>
      <c r="AM73" s="21" t="str">
        <f>IF(OR(RIGHT(Calendar!DA73,4)="REDS",RIGHT(Calendar!DA73,6)="BLACKS",RIGHT(Calendar!DA73,5)="BLUES"),Calendar!CZ73,"")</f>
        <v/>
      </c>
      <c r="AN73" s="21" t="str">
        <f>IF(OR(RIGHT(Calendar!DD73,4)="REDS",RIGHT(Calendar!DD73,6)="BLACKS",RIGHT(Calendar!DD73,5)="BLUES"),Calendar!DC73,"")</f>
        <v/>
      </c>
      <c r="AO73" s="21" t="str">
        <f>IF(OR(RIGHT(Calendar!DG73,4)="REDS",RIGHT(Calendar!DG73,6)="BLACKS",RIGHT(Calendar!DG73,5)="BLUES"),Calendar!DF73,"")</f>
        <v/>
      </c>
      <c r="AP73" s="21" t="str">
        <f>IF(OR(RIGHT(Calendar!DJ73,4)="REDS",RIGHT(Calendar!DJ73,6)="BLACKS",RIGHT(Calendar!DJ73,5)="BLUES"),Calendar!DI73,"")</f>
        <v/>
      </c>
      <c r="AQ73" s="21" t="str">
        <f>IF(OR(RIGHT(Calendar!DM73,4)="REDS",RIGHT(Calendar!DM73,6)="BLACKS",RIGHT(Calendar!DM73,5)="BLUES"),Calendar!DL73,"")</f>
        <v/>
      </c>
      <c r="AR73" s="21" t="str">
        <f>IF(OR(RIGHT(Calendar!DP73,4)="REDS",RIGHT(Calendar!DP73,6)="BLACKS",RIGHT(Calendar!DP73,5)="BLUES"),Calendar!DO73,"")</f>
        <v/>
      </c>
      <c r="AS73" s="21" t="str">
        <f>IF(OR(RIGHT(Calendar!DS73,4)="REDS",RIGHT(Calendar!DS73,6)="BLACKS",RIGHT(Calendar!DS73,5)="BLUES"),Calendar!DR73,"")</f>
        <v/>
      </c>
      <c r="AT73" s="21" t="str">
        <f>IF(OR(RIGHT(Calendar!DV73,4)="REDS",RIGHT(Calendar!DV73,6)="BLACKS",RIGHT(Calendar!DV73,5)="BLUES"),Calendar!DU73,"")</f>
        <v/>
      </c>
      <c r="AU73" s="21" t="str">
        <f>IF(OR(RIGHT(Calendar!DY73,4)="REDS",RIGHT(Calendar!DY73,6)="BLACKS",RIGHT(Calendar!DY73,5)="BLUES"),Calendar!DX73,"")</f>
        <v/>
      </c>
      <c r="AV73" s="21" t="str">
        <f>IF(OR(RIGHT(Calendar!EB73,4)="REDS",RIGHT(Calendar!EB73,6)="BLACKS",RIGHT(Calendar!EB73,5)="BLUES"),Calendar!EA73,"")</f>
        <v/>
      </c>
      <c r="AW73" s="66" t="str">
        <f>IF(Calendar!I73="","",CONCATENATE(A73,"_",Calendar!H73,"_",Calendar!I73,"_",Calendar!J73,","))</f>
        <v/>
      </c>
      <c r="AX73" s="66" t="str">
        <f>IF(Calendar!L73="","",CONCATENATE(A73,"_",Calendar!K73,"_",Calendar!L73,"_",Calendar!M73,","))</f>
        <v/>
      </c>
      <c r="AY73" s="66" t="str">
        <f>IF(Calendar!O73="","",CONCATENATE(A73,"_",Calendar!N73,"_",Calendar!O73,"_",Calendar!P73,","))</f>
        <v/>
      </c>
      <c r="AZ73" s="66" t="str">
        <f>IF(Calendar!R73="","",CONCATENATE(A73,"_",Calendar!Q73,"_",Calendar!R73,"_",Calendar!S73,","))</f>
        <v/>
      </c>
      <c r="BA73" s="66" t="str">
        <f>IF(Calendar!U73="","",CONCATENATE(A73,"_",Calendar!T73,"_",Calendar!U73,"_",Calendar!V73,","))</f>
        <v/>
      </c>
      <c r="BB73" s="66" t="str">
        <f>IF(Calendar!X73="","",CONCATENATE(A73,"_",Calendar!W73,"_",Calendar!X73,"_",Calendar!Y73,","))</f>
        <v/>
      </c>
      <c r="BC73" s="66" t="str">
        <f>IF(Calendar!AA73="","",CONCATENATE(A73,"_",Calendar!Z73,"_",Calendar!AA73,"_",Calendar!AB73,","))</f>
        <v/>
      </c>
      <c r="BD73" s="66" t="str">
        <f>IF(Calendar!AD73="","",CONCATENATE(A73,"_",Calendar!AC73,"_",Calendar!AD73,"_",Calendar!AE73,","))</f>
        <v/>
      </c>
      <c r="BE73" s="66" t="str">
        <f>IF(Calendar!AG73="","",CONCATENATE(A73,"_",Calendar!AF73,"_",Calendar!AG73,"_",Calendar!AH73,","))</f>
        <v/>
      </c>
      <c r="BF73" s="66" t="str">
        <f>IF(Calendar!AJ73="","",CONCATENATE(A73,"_",Calendar!AI73,"_",Calendar!AJ73,"_",Calendar!AK73,","))</f>
        <v/>
      </c>
      <c r="BG73" s="66" t="str">
        <f>IF(Calendar!AM73="","",CONCATENATE(A73,"_",Calendar!AL73,"_",Calendar!AM73,"_",Calendar!AN73,","))</f>
        <v/>
      </c>
      <c r="BH73" s="66" t="str">
        <f>IF(Calendar!AP73="","",CONCATENATE(A73,"_",Calendar!AO73,"_",Calendar!AP73,"_",Calendar!AQ73,","))</f>
        <v/>
      </c>
      <c r="BI73" s="66" t="str">
        <f>IF(Calendar!AS73="","",CONCATENATE(A73,"_",Calendar!AR73,"_",Calendar!AS73,"_",Calendar!AT73,","))</f>
        <v/>
      </c>
      <c r="BJ73" s="66" t="str">
        <f>IF(Calendar!AV73="","",CONCATENATE(A73,"_",Calendar!AU73,"_",Calendar!AV73,"_",Calendar!AW73,","))</f>
        <v/>
      </c>
      <c r="BK73" s="66" t="str">
        <f>IF(Calendar!AY73="","",CONCATENATE(A73,"_",Calendar!AX73,"_",Calendar!AY73,"_",Calendar!AZ73,","))</f>
        <v/>
      </c>
      <c r="BL73" s="66" t="str">
        <f>IF(Calendar!BB73="","",CONCATENATE(A73,"_",Calendar!BA73,"_",Calendar!BB73,"_",Calendar!BC73,","))</f>
        <v/>
      </c>
      <c r="BM73" s="66" t="str">
        <f>IF(Calendar!BE73="","",CONCATENATE(A73,"_",Calendar!BD73,"_",Calendar!BE73,"_",Calendar!BF73,","))</f>
        <v/>
      </c>
      <c r="BN73" s="66" t="str">
        <f>IF(Calendar!BH73="","",CONCATENATE(A73,"_",Calendar!BG73,"_",Calendar!BH73,"_",Calendar!BI73,","))</f>
        <v/>
      </c>
      <c r="BO73" s="66" t="str">
        <f>IF(Calendar!BK73="","",CONCATENATE(A73,"_",Calendar!BJ73,"_",Calendar!BK73,"_",Calendar!BL73,","))</f>
        <v/>
      </c>
      <c r="BP73" s="66" t="str">
        <f>IF(Calendar!BN73="","",CONCATENATE(A73,"_",Calendar!BM73,"_",Calendar!BN73,"_",Calendar!BO73,","))</f>
        <v/>
      </c>
      <c r="BQ73" s="66" t="str">
        <f>IF(Calendar!BQ73="","",CONCATENATE(A73,"_",Calendar!BP73,"_",Calendar!BQ73,"_",Calendar!BR73,","))</f>
        <v/>
      </c>
      <c r="BR73" s="66" t="str">
        <f>IF(Calendar!BT73="","",CONCATENATE(A73,"_",Calendar!BS73,"_",Calendar!BT73,"_",Calendar!BU73,","))</f>
        <v/>
      </c>
      <c r="BS73" s="66" t="str">
        <f>IF(Calendar!BW73="","",CONCATENATE(A73,"_",Calendar!BV73,"_",Calendar!BW73,"_",Calendar!BX73,","))</f>
        <v/>
      </c>
      <c r="BT73" s="66" t="str">
        <f>IF(Calendar!BZ73="","",CONCATENATE(A73,"_",Calendar!BY73,"_",Calendar!BZ73,"_",Calendar!CA73,","))</f>
        <v/>
      </c>
      <c r="BU73" s="66" t="str">
        <f>IF(Calendar!CC73="","",CONCATENATE(A73,"_",Calendar!CB73,"_",Calendar!CC73,"_",Calendar!CD73,","))</f>
        <v/>
      </c>
      <c r="BV73" s="66" t="str">
        <f>IF(Calendar!CF73="","",CONCATENATE(A73,"_",Calendar!CE73,"_",Calendar!CF73,"_",Calendar!CG73,","))</f>
        <v/>
      </c>
      <c r="BW73" s="66" t="str">
        <f>IF(Calendar!CI73="","",CONCATENATE(A73,"_",Calendar!CH73,"_",Calendar!CI73,"_",Calendar!CJ73,","))</f>
        <v/>
      </c>
      <c r="BX73" s="66" t="str">
        <f>IF(Calendar!CL73="","",CONCATENATE(A73,"_",Calendar!CK73,"_",Calendar!CL73,"_",Calendar!CM73,","))</f>
        <v/>
      </c>
      <c r="BY73" s="66" t="str">
        <f>IF(Calendar!CO73="","",CONCATENATE(A73,"_",Calendar!CN73,"_",Calendar!CO73,"_",Calendar!CP73,","))</f>
        <v/>
      </c>
      <c r="BZ73" s="66" t="str">
        <f>IF(Calendar!CR73="","",CONCATENATE(A73,"_",Calendar!CQ73,"_",Calendar!CR73,"_",Calendar!CS73,","))</f>
        <v/>
      </c>
      <c r="CA73" s="66" t="str">
        <f>IF(Calendar!CU73="","",CONCATENATE(A73,"_",Calendar!CT73,"_",Calendar!CU73,"_",Calendar!CV73,","))</f>
        <v/>
      </c>
      <c r="CB73" s="66" t="str">
        <f>IF(Calendar!CX73="","",CONCATENATE(A73,"_",Calendar!CW73,"_",Calendar!CX73,"_",Calendar!CY73,","))</f>
        <v/>
      </c>
      <c r="CC73" s="66" t="str">
        <f>IF(Calendar!DA73="","",CONCATENATE(A73,"_",Calendar!CZ73,"_",Calendar!DA73,"_",Calendar!DB73,","))</f>
        <v/>
      </c>
      <c r="CD73" s="66" t="str">
        <f>IF(Calendar!DD73="","",CONCATENATE(A73,"_",Calendar!DC73,"_",Calendar!DD73,"_",Calendar!DE73,","))</f>
        <v/>
      </c>
      <c r="CE73" s="66" t="str">
        <f>IF(Calendar!DG73="","",CONCATENATE(A73,"_",Calendar!DF73,"_",Calendar!DG73,"_",Calendar!DH73,","))</f>
        <v/>
      </c>
      <c r="CF73" s="66" t="str">
        <f>IF(Calendar!DJ73="","",CONCATENATE(A73,"_",Calendar!DI73,"_",Calendar!DJ73,"_",Calendar!DK73,","))</f>
        <v/>
      </c>
      <c r="CG73" s="66" t="str">
        <f>IF(Calendar!DM73="","",CONCATENATE(A73,"_",Calendar!DL73,"_",Calendar!DM73,"_",Calendar!DN73,","))</f>
        <v/>
      </c>
      <c r="CH73" s="66" t="str">
        <f>IF(Calendar!DP73="","",CONCATENATE(A73,"_",Calendar!DO73,"_",Calendar!DP73,"_",Calendar!DQ73,","))</f>
        <v/>
      </c>
      <c r="CI73" s="66" t="str">
        <f>IF(Calendar!DS73="","",CONCATENATE(A73,"_",Calendar!DR73,"_",Calendar!DS73,"_",Calendar!DT73,","))</f>
        <v/>
      </c>
      <c r="CJ73" s="66" t="str">
        <f>IF(Calendar!DV73="","",CONCATENATE(A73,"_",Calendar!DU73,"_",Calendar!DV73,"_",Calendar!DW73,","))</f>
        <v/>
      </c>
      <c r="CK73" s="66" t="str">
        <f>IF(Calendar!DY73="","",CONCATENATE(A73,"_",Calendar!DX73,"_",Calendar!DY73,"_",Calendar!DZ73,","))</f>
        <v/>
      </c>
      <c r="CL73" s="90" t="str">
        <f>IF(Calendar!EB73="","",CONCATENATE(A73,"_",Calendar!EA73,"_",Calendar!EB73,"_",Calendar!EC73,","))</f>
        <v/>
      </c>
      <c r="CM73" s="94" t="str">
        <f t="shared" si="6"/>
        <v/>
      </c>
      <c r="CN73" s="95" t="str">
        <f t="shared" si="7"/>
        <v/>
      </c>
      <c r="CO73" s="96" t="str">
        <f t="shared" si="8"/>
        <v/>
      </c>
      <c r="CP73" s="94" t="str">
        <f>IF(View!$D$1&lt;&gt;"OK","",IF(OR(View!$C$3="K+4",View!$C$3="K+4 &amp; K+7",View!$C$3="K+4 &amp; K+10",View!$C$3="ALL"),IF(CM73="","",IF(AND(HomeCalc!$A73&gt;=View!$C$1,HomeCalc!A73&lt;=View!$C$2),HomeCalc!CM73,"")),""))</f>
        <v/>
      </c>
      <c r="CQ73" s="95" t="str">
        <f>IF(View!$D$1&lt;&gt;"OK","",IF(OR(View!$C$3="K+7",View!$C$3="K+4 &amp; K+7",View!$C$3="K+7 &amp; K+10",View!$C$3="ALL"),IF(CN73="","",IF(AND(HomeCalc!$A73&gt;=View!$C$1,HomeCalc!A73&lt;=View!$C$2),HomeCalc!CN73,"")),""))</f>
        <v/>
      </c>
      <c r="CR73" s="96" t="str">
        <f>IF(View!$D$1&lt;&gt;"OK","",IF(OR(View!$C$3="K+10",View!$C$3="K+4 &amp; K+10",View!$C$3="K+7 &amp; K+10",View!$C$3="ALL"),IF(CO73="","",IF(AND(HomeCalc!$A73&gt;=View!$C$1,HomeCalc!A73&lt;=View!$C$2),HomeCalc!CO73,"")),""))</f>
        <v/>
      </c>
      <c r="CS73" s="102" t="str">
        <f>IF(View!$D$1&lt;&gt;"OK","",CONCATENATE(CS72,CP73,CQ73,CR73))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v>
      </c>
    </row>
    <row r="74" spans="1:97" ht="15.75" x14ac:dyDescent="0.25">
      <c r="A74" s="11">
        <v>42256</v>
      </c>
      <c r="B74" s="17" t="s">
        <v>70</v>
      </c>
      <c r="C74" s="17">
        <f t="shared" si="9"/>
        <v>11</v>
      </c>
      <c r="D74" s="24" t="s">
        <v>60</v>
      </c>
      <c r="E74" s="8" t="s">
        <v>71</v>
      </c>
      <c r="F74" s="64">
        <f t="shared" si="5"/>
        <v>0</v>
      </c>
      <c r="G74" s="21" t="str">
        <f>IF(OR(RIGHT(Calendar!I74,4)="REDS",RIGHT(Calendar!I74,6)="BLACKS",RIGHT(Calendar!I74,5)="BLUES"),Calendar!H74,"")</f>
        <v/>
      </c>
      <c r="H74" s="21" t="str">
        <f>IF(OR(RIGHT(Calendar!L74,4)="REDS",RIGHT(Calendar!L74,6)="BLACKS",RIGHT(Calendar!L74,5)="BLUES"),Calendar!K74,"")</f>
        <v/>
      </c>
      <c r="I74" s="21" t="str">
        <f>IF(OR(RIGHT(Calendar!O74,4)="REDS",RIGHT(Calendar!O74,6)="BLACKS",RIGHT(Calendar!O74,5)="BLUES"),Calendar!N74,"")</f>
        <v/>
      </c>
      <c r="J74" s="21" t="str">
        <f>IF(OR(RIGHT(Calendar!R74,4)="REDS",RIGHT(Calendar!R74,6)="BLACKS",RIGHT(Calendar!R74,5)="BLUES"),Calendar!Q74,"")</f>
        <v/>
      </c>
      <c r="K74" s="21" t="str">
        <f>IF(OR(RIGHT(Calendar!U74,4)="REDS",RIGHT(Calendar!U74,6)="BLACKS",RIGHT(Calendar!U74,5)="BLUES"),Calendar!T74,"")</f>
        <v/>
      </c>
      <c r="L74" s="21" t="str">
        <f>IF(OR(RIGHT(Calendar!X74,4)="REDS",RIGHT(Calendar!X74,6)="BLACKS",RIGHT(Calendar!X74,5)="BLUES"),Calendar!W74,"")</f>
        <v/>
      </c>
      <c r="M74" s="21" t="str">
        <f>IF(OR(RIGHT(Calendar!AA74,4)="REDS",RIGHT(Calendar!AA74,6)="BLACKS",RIGHT(Calendar!AA74,5)="BLUES"),Calendar!Z74,"")</f>
        <v/>
      </c>
      <c r="N74" s="21" t="str">
        <f>IF(OR(RIGHT(Calendar!AD74,4)="REDS",RIGHT(Calendar!AD74,6)="BLACKS",RIGHT(Calendar!AD74,5)="BLUES"),Calendar!AC74,"")</f>
        <v/>
      </c>
      <c r="O74" s="21" t="str">
        <f>IF(OR(RIGHT(Calendar!AG74,4)="REDS",RIGHT(Calendar!AG74,6)="BLACKS",RIGHT(Calendar!AG74,5)="BLUES"),Calendar!AF74,"")</f>
        <v/>
      </c>
      <c r="P74" s="21" t="str">
        <f>IF(OR(RIGHT(Calendar!AJ74,4)="REDS",RIGHT(Calendar!AJ74,6)="BLACKS",RIGHT(Calendar!AJ74,5)="BLUES"),Calendar!AI74,"")</f>
        <v/>
      </c>
      <c r="Q74" s="21" t="str">
        <f>IF(OR(RIGHT(Calendar!AM74,4)="REDS",RIGHT(Calendar!AM74,6)="BLACKS",RIGHT(Calendar!AM74,5)="BLUES"),Calendar!AL74,"")</f>
        <v/>
      </c>
      <c r="R74" s="21" t="str">
        <f>IF(OR(RIGHT(Calendar!AP74,4)="REDS",RIGHT(Calendar!AP74,6)="BLACKS",RIGHT(Calendar!AP74,5)="BLUES"),Calendar!AO74,"")</f>
        <v/>
      </c>
      <c r="S74" s="21" t="str">
        <f>IF(OR(RIGHT(Calendar!AS74,4)="REDS",RIGHT(Calendar!AS74,6)="BLACKS",RIGHT(Calendar!AS74,5)="BLUES"),Calendar!AR74,"")</f>
        <v/>
      </c>
      <c r="T74" s="21" t="str">
        <f>IF(OR(RIGHT(Calendar!AV74,4)="REDS",RIGHT(Calendar!AV74,6)="BLACKS",RIGHT(Calendar!AV74,5)="BLUES"),Calendar!AU74,"")</f>
        <v/>
      </c>
      <c r="U74" s="21" t="str">
        <f>IF(OR(RIGHT(Calendar!AY74,4)="REDS",RIGHT(Calendar!AY74,6)="BLACKS",RIGHT(Calendar!AY74,5)="BLUES"),Calendar!AX74,"")</f>
        <v/>
      </c>
      <c r="V74" s="21" t="str">
        <f>IF(OR(RIGHT(Calendar!BB74,4)="REDS",RIGHT(Calendar!BB74,6)="BLACKS",RIGHT(Calendar!BB74,5)="BLUES"),Calendar!BA74,"")</f>
        <v/>
      </c>
      <c r="W74" s="21" t="str">
        <f>IF(OR(RIGHT(Calendar!BE74,4)="REDS",RIGHT(Calendar!BE74,6)="BLACKS",RIGHT(Calendar!BE74,5)="BLUES"),Calendar!BD74,"")</f>
        <v/>
      </c>
      <c r="X74" s="21" t="str">
        <f>IF(OR(RIGHT(Calendar!BH74,4)="REDS",RIGHT(Calendar!BH74,6)="BLACKS",RIGHT(Calendar!BH74,5)="BLUES"),Calendar!BG74,"")</f>
        <v/>
      </c>
      <c r="Y74" s="21" t="str">
        <f>IF(OR(RIGHT(Calendar!BK74,4)="REDS",RIGHT(Calendar!BK74,6)="BLACKS",RIGHT(Calendar!BK74,5)="BLUES"),Calendar!BJ74,"")</f>
        <v/>
      </c>
      <c r="Z74" s="21" t="str">
        <f>IF(OR(RIGHT(Calendar!BN74,4)="REDS",RIGHT(Calendar!BN74,6)="BLACKS",RIGHT(Calendar!BN74,5)="BLUES"),Calendar!BM74,"")</f>
        <v/>
      </c>
      <c r="AA74" s="21" t="str">
        <f>IF(OR(RIGHT(Calendar!BQ74,4)="REDS",RIGHT(Calendar!BQ74,6)="BLACKS",RIGHT(Calendar!BQ74,5)="BLUES"),Calendar!BP74,"")</f>
        <v/>
      </c>
      <c r="AB74" s="21" t="str">
        <f>IF(OR(RIGHT(Calendar!BT74,4)="REDS",RIGHT(Calendar!BT74,6)="BLACKS",RIGHT(Calendar!BT74,5)="BLUES"),Calendar!BS74,"")</f>
        <v/>
      </c>
      <c r="AC74" s="21" t="str">
        <f>IF(OR(RIGHT(Calendar!BW74,4)="REDS",RIGHT(Calendar!BW74,6)="BLACKS",RIGHT(Calendar!BW74,5)="BLUES"),Calendar!BV74,"")</f>
        <v/>
      </c>
      <c r="AD74" s="21" t="str">
        <f>IF(OR(RIGHT(Calendar!BZ74,4)="REDS",RIGHT(Calendar!BZ74,6)="BLACKS",RIGHT(Calendar!BZ74,5)="BLUES"),Calendar!BY74,"")</f>
        <v/>
      </c>
      <c r="AE74" s="21" t="str">
        <f>IF(OR(RIGHT(Calendar!CC74,4)="REDS",RIGHT(Calendar!CC74,6)="BLACKS",RIGHT(Calendar!CC74,5)="BLUES"),Calendar!CB74,"")</f>
        <v/>
      </c>
      <c r="AF74" s="21" t="str">
        <f>IF(OR(RIGHT(Calendar!CF74,4)="REDS",RIGHT(Calendar!CF74,6)="BLACKS",RIGHT(Calendar!CF74,5)="BLUES"),Calendar!CE74,"")</f>
        <v/>
      </c>
      <c r="AG74" s="21" t="str">
        <f>IF(OR(RIGHT(Calendar!CI74,4)="REDS",RIGHT(Calendar!CI74,6)="BLACKS",RIGHT(Calendar!CI74,5)="BLUES"),Calendar!CH74,"")</f>
        <v/>
      </c>
      <c r="AH74" s="21" t="str">
        <f>IF(OR(RIGHT(Calendar!CL74,4)="REDS",RIGHT(Calendar!CL74,6)="BLACKS",RIGHT(Calendar!CL74,5)="BLUES"),Calendar!CK74,"")</f>
        <v/>
      </c>
      <c r="AI74" s="21" t="str">
        <f>IF(OR(RIGHT(Calendar!CO74,4)="REDS",RIGHT(Calendar!CO74,6)="BLACKS",RIGHT(Calendar!CO74,5)="BLUES"),Calendar!CN74,"")</f>
        <v/>
      </c>
      <c r="AJ74" s="21" t="str">
        <f>IF(OR(RIGHT(Calendar!CR74,4)="REDS",RIGHT(Calendar!CR74,6)="BLACKS",RIGHT(Calendar!CR74,5)="BLUES"),Calendar!CQ74,"")</f>
        <v/>
      </c>
      <c r="AK74" s="21" t="str">
        <f>IF(OR(RIGHT(Calendar!CU74,4)="REDS",RIGHT(Calendar!CU74,6)="BLACKS",RIGHT(Calendar!CU74,5)="BLUES"),Calendar!CT74,"")</f>
        <v/>
      </c>
      <c r="AL74" s="21" t="str">
        <f>IF(OR(RIGHT(Calendar!CX74,4)="REDS",RIGHT(Calendar!CX74,6)="BLACKS",RIGHT(Calendar!CX74,5)="BLUES"),Calendar!CW74,"")</f>
        <v/>
      </c>
      <c r="AM74" s="21" t="str">
        <f>IF(OR(RIGHT(Calendar!DA74,4)="REDS",RIGHT(Calendar!DA74,6)="BLACKS",RIGHT(Calendar!DA74,5)="BLUES"),Calendar!CZ74,"")</f>
        <v/>
      </c>
      <c r="AN74" s="21" t="str">
        <f>IF(OR(RIGHT(Calendar!DD74,4)="REDS",RIGHT(Calendar!DD74,6)="BLACKS",RIGHT(Calendar!DD74,5)="BLUES"),Calendar!DC74,"")</f>
        <v/>
      </c>
      <c r="AO74" s="21" t="str">
        <f>IF(OR(RIGHT(Calendar!DG74,4)="REDS",RIGHT(Calendar!DG74,6)="BLACKS",RIGHT(Calendar!DG74,5)="BLUES"),Calendar!DF74,"")</f>
        <v/>
      </c>
      <c r="AP74" s="21" t="str">
        <f>IF(OR(RIGHT(Calendar!DJ74,4)="REDS",RIGHT(Calendar!DJ74,6)="BLACKS",RIGHT(Calendar!DJ74,5)="BLUES"),Calendar!DI74,"")</f>
        <v/>
      </c>
      <c r="AQ74" s="21" t="str">
        <f>IF(OR(RIGHT(Calendar!DM74,4)="REDS",RIGHT(Calendar!DM74,6)="BLACKS",RIGHT(Calendar!DM74,5)="BLUES"),Calendar!DL74,"")</f>
        <v/>
      </c>
      <c r="AR74" s="21" t="str">
        <f>IF(OR(RIGHT(Calendar!DP74,4)="REDS",RIGHT(Calendar!DP74,6)="BLACKS",RIGHT(Calendar!DP74,5)="BLUES"),Calendar!DO74,"")</f>
        <v/>
      </c>
      <c r="AS74" s="21" t="str">
        <f>IF(OR(RIGHT(Calendar!DS74,4)="REDS",RIGHT(Calendar!DS74,6)="BLACKS",RIGHT(Calendar!DS74,5)="BLUES"),Calendar!DR74,"")</f>
        <v/>
      </c>
      <c r="AT74" s="21" t="str">
        <f>IF(OR(RIGHT(Calendar!DV74,4)="REDS",RIGHT(Calendar!DV74,6)="BLACKS",RIGHT(Calendar!DV74,5)="BLUES"),Calendar!DU74,"")</f>
        <v/>
      </c>
      <c r="AU74" s="21" t="str">
        <f>IF(OR(RIGHT(Calendar!DY74,4)="REDS",RIGHT(Calendar!DY74,6)="BLACKS",RIGHT(Calendar!DY74,5)="BLUES"),Calendar!DX74,"")</f>
        <v/>
      </c>
      <c r="AV74" s="21" t="str">
        <f>IF(OR(RIGHT(Calendar!EB74,4)="REDS",RIGHT(Calendar!EB74,6)="BLACKS",RIGHT(Calendar!EB74,5)="BLUES"),Calendar!EA74,"")</f>
        <v/>
      </c>
      <c r="AW74" s="66" t="str">
        <f>IF(Calendar!I74="","",CONCATENATE(A74,"_",Calendar!H74,"_",Calendar!I74,"_",Calendar!J74,","))</f>
        <v/>
      </c>
      <c r="AX74" s="66" t="str">
        <f>IF(Calendar!L74="","",CONCATENATE(A74,"_",Calendar!K74,"_",Calendar!L74,"_",Calendar!M74,","))</f>
        <v/>
      </c>
      <c r="AY74" s="66" t="str">
        <f>IF(Calendar!O74="","",CONCATENATE(A74,"_",Calendar!N74,"_",Calendar!O74,"_",Calendar!P74,","))</f>
        <v/>
      </c>
      <c r="AZ74" s="66" t="str">
        <f>IF(Calendar!R74="","",CONCATENATE(A74,"_",Calendar!Q74,"_",Calendar!R74,"_",Calendar!S74,","))</f>
        <v/>
      </c>
      <c r="BA74" s="66" t="str">
        <f>IF(Calendar!U74="","",CONCATENATE(A74,"_",Calendar!T74,"_",Calendar!U74,"_",Calendar!V74,","))</f>
        <v/>
      </c>
      <c r="BB74" s="66" t="str">
        <f>IF(Calendar!X74="","",CONCATENATE(A74,"_",Calendar!W74,"_",Calendar!X74,"_",Calendar!Y74,","))</f>
        <v/>
      </c>
      <c r="BC74" s="66" t="str">
        <f>IF(Calendar!AA74="","",CONCATENATE(A74,"_",Calendar!Z74,"_",Calendar!AA74,"_",Calendar!AB74,","))</f>
        <v/>
      </c>
      <c r="BD74" s="66" t="str">
        <f>IF(Calendar!AD74="","",CONCATENATE(A74,"_",Calendar!AC74,"_",Calendar!AD74,"_",Calendar!AE74,","))</f>
        <v/>
      </c>
      <c r="BE74" s="66" t="str">
        <f>IF(Calendar!AG74="","",CONCATENATE(A74,"_",Calendar!AF74,"_",Calendar!AG74,"_",Calendar!AH74,","))</f>
        <v/>
      </c>
      <c r="BF74" s="66" t="str">
        <f>IF(Calendar!AJ74="","",CONCATENATE(A74,"_",Calendar!AI74,"_",Calendar!AJ74,"_",Calendar!AK74,","))</f>
        <v/>
      </c>
      <c r="BG74" s="66" t="str">
        <f>IF(Calendar!AM74="","",CONCATENATE(A74,"_",Calendar!AL74,"_",Calendar!AM74,"_",Calendar!AN74,","))</f>
        <v/>
      </c>
      <c r="BH74" s="66" t="str">
        <f>IF(Calendar!AP74="","",CONCATENATE(A74,"_",Calendar!AO74,"_",Calendar!AP74,"_",Calendar!AQ74,","))</f>
        <v/>
      </c>
      <c r="BI74" s="66" t="str">
        <f>IF(Calendar!AS74="","",CONCATENATE(A74,"_",Calendar!AR74,"_",Calendar!AS74,"_",Calendar!AT74,","))</f>
        <v/>
      </c>
      <c r="BJ74" s="66" t="str">
        <f>IF(Calendar!AV74="","",CONCATENATE(A74,"_",Calendar!AU74,"_",Calendar!AV74,"_",Calendar!AW74,","))</f>
        <v/>
      </c>
      <c r="BK74" s="66" t="str">
        <f>IF(Calendar!AY74="","",CONCATENATE(A74,"_",Calendar!AX74,"_",Calendar!AY74,"_",Calendar!AZ74,","))</f>
        <v/>
      </c>
      <c r="BL74" s="66" t="str">
        <f>IF(Calendar!BB74="","",CONCATENATE(A74,"_",Calendar!BA74,"_",Calendar!BB74,"_",Calendar!BC74,","))</f>
        <v/>
      </c>
      <c r="BM74" s="66" t="str">
        <f>IF(Calendar!BE74="","",CONCATENATE(A74,"_",Calendar!BD74,"_",Calendar!BE74,"_",Calendar!BF74,","))</f>
        <v/>
      </c>
      <c r="BN74" s="66" t="str">
        <f>IF(Calendar!BH74="","",CONCATENATE(A74,"_",Calendar!BG74,"_",Calendar!BH74,"_",Calendar!BI74,","))</f>
        <v/>
      </c>
      <c r="BO74" s="66" t="str">
        <f>IF(Calendar!BK74="","",CONCATENATE(A74,"_",Calendar!BJ74,"_",Calendar!BK74,"_",Calendar!BL74,","))</f>
        <v/>
      </c>
      <c r="BP74" s="66" t="str">
        <f>IF(Calendar!BN74="","",CONCATENATE(A74,"_",Calendar!BM74,"_",Calendar!BN74,"_",Calendar!BO74,","))</f>
        <v/>
      </c>
      <c r="BQ74" s="66" t="str">
        <f>IF(Calendar!BQ74="","",CONCATENATE(A74,"_",Calendar!BP74,"_",Calendar!BQ74,"_",Calendar!BR74,","))</f>
        <v/>
      </c>
      <c r="BR74" s="66" t="str">
        <f>IF(Calendar!BT74="","",CONCATENATE(A74,"_",Calendar!BS74,"_",Calendar!BT74,"_",Calendar!BU74,","))</f>
        <v/>
      </c>
      <c r="BS74" s="66" t="str">
        <f>IF(Calendar!BW74="","",CONCATENATE(A74,"_",Calendar!BV74,"_",Calendar!BW74,"_",Calendar!BX74,","))</f>
        <v/>
      </c>
      <c r="BT74" s="66" t="str">
        <f>IF(Calendar!BZ74="","",CONCATENATE(A74,"_",Calendar!BY74,"_",Calendar!BZ74,"_",Calendar!CA74,","))</f>
        <v/>
      </c>
      <c r="BU74" s="66" t="str">
        <f>IF(Calendar!CC74="","",CONCATENATE(A74,"_",Calendar!CB74,"_",Calendar!CC74,"_",Calendar!CD74,","))</f>
        <v/>
      </c>
      <c r="BV74" s="66" t="str">
        <f>IF(Calendar!CF74="","",CONCATENATE(A74,"_",Calendar!CE74,"_",Calendar!CF74,"_",Calendar!CG74,","))</f>
        <v/>
      </c>
      <c r="BW74" s="66" t="str">
        <f>IF(Calendar!CI74="","",CONCATENATE(A74,"_",Calendar!CH74,"_",Calendar!CI74,"_",Calendar!CJ74,","))</f>
        <v/>
      </c>
      <c r="BX74" s="66" t="str">
        <f>IF(Calendar!CL74="","",CONCATENATE(A74,"_",Calendar!CK74,"_",Calendar!CL74,"_",Calendar!CM74,","))</f>
        <v/>
      </c>
      <c r="BY74" s="66" t="str">
        <f>IF(Calendar!CO74="","",CONCATENATE(A74,"_",Calendar!CN74,"_",Calendar!CO74,"_",Calendar!CP74,","))</f>
        <v/>
      </c>
      <c r="BZ74" s="66" t="str">
        <f>IF(Calendar!CR74="","",CONCATENATE(A74,"_",Calendar!CQ74,"_",Calendar!CR74,"_",Calendar!CS74,","))</f>
        <v/>
      </c>
      <c r="CA74" s="66" t="str">
        <f>IF(Calendar!CU74="","",CONCATENATE(A74,"_",Calendar!CT74,"_",Calendar!CU74,"_",Calendar!CV74,","))</f>
        <v/>
      </c>
      <c r="CB74" s="66" t="str">
        <f>IF(Calendar!CX74="","",CONCATENATE(A74,"_",Calendar!CW74,"_",Calendar!CX74,"_",Calendar!CY74,","))</f>
        <v/>
      </c>
      <c r="CC74" s="66" t="str">
        <f>IF(Calendar!DA74="","",CONCATENATE(A74,"_",Calendar!CZ74,"_",Calendar!DA74,"_",Calendar!DB74,","))</f>
        <v/>
      </c>
      <c r="CD74" s="66" t="str">
        <f>IF(Calendar!DD74="","",CONCATENATE(A74,"_",Calendar!DC74,"_",Calendar!DD74,"_",Calendar!DE74,","))</f>
        <v/>
      </c>
      <c r="CE74" s="66" t="str">
        <f>IF(Calendar!DG74="","",CONCATENATE(A74,"_",Calendar!DF74,"_",Calendar!DG74,"_",Calendar!DH74,","))</f>
        <v/>
      </c>
      <c r="CF74" s="66" t="str">
        <f>IF(Calendar!DJ74="","",CONCATENATE(A74,"_",Calendar!DI74,"_",Calendar!DJ74,"_",Calendar!DK74,","))</f>
        <v/>
      </c>
      <c r="CG74" s="66" t="str">
        <f>IF(Calendar!DM74="","",CONCATENATE(A74,"_",Calendar!DL74,"_",Calendar!DM74,"_",Calendar!DN74,","))</f>
        <v/>
      </c>
      <c r="CH74" s="66" t="str">
        <f>IF(Calendar!DP74="","",CONCATENATE(A74,"_",Calendar!DO74,"_",Calendar!DP74,"_",Calendar!DQ74,","))</f>
        <v/>
      </c>
      <c r="CI74" s="66" t="str">
        <f>IF(Calendar!DS74="","",CONCATENATE(A74,"_",Calendar!DR74,"_",Calendar!DS74,"_",Calendar!DT74,","))</f>
        <v/>
      </c>
      <c r="CJ74" s="66" t="str">
        <f>IF(Calendar!DV74="","",CONCATENATE(A74,"_",Calendar!DU74,"_",Calendar!DV74,"_",Calendar!DW74,","))</f>
        <v/>
      </c>
      <c r="CK74" s="66" t="str">
        <f>IF(Calendar!DY74="","",CONCATENATE(A74,"_",Calendar!DX74,"_",Calendar!DY74,"_",Calendar!DZ74,","))</f>
        <v/>
      </c>
      <c r="CL74" s="90" t="str">
        <f>IF(Calendar!EB74="","",CONCATENATE(A74,"_",Calendar!EA74,"_",Calendar!EB74,"_",Calendar!EC74,","))</f>
        <v/>
      </c>
      <c r="CM74" s="94" t="str">
        <f t="shared" si="6"/>
        <v/>
      </c>
      <c r="CN74" s="95" t="str">
        <f t="shared" si="7"/>
        <v/>
      </c>
      <c r="CO74" s="96" t="str">
        <f t="shared" si="8"/>
        <v/>
      </c>
      <c r="CP74" s="94" t="str">
        <f>IF(View!$D$1&lt;&gt;"OK","",IF(OR(View!$C$3="K+4",View!$C$3="K+4 &amp; K+7",View!$C$3="K+4 &amp; K+10",View!$C$3="ALL"),IF(CM74="","",IF(AND(HomeCalc!$A74&gt;=View!$C$1,HomeCalc!A74&lt;=View!$C$2),HomeCalc!CM74,"")),""))</f>
        <v/>
      </c>
      <c r="CQ74" s="95" t="str">
        <f>IF(View!$D$1&lt;&gt;"OK","",IF(OR(View!$C$3="K+7",View!$C$3="K+4 &amp; K+7",View!$C$3="K+7 &amp; K+10",View!$C$3="ALL"),IF(CN74="","",IF(AND(HomeCalc!$A74&gt;=View!$C$1,HomeCalc!A74&lt;=View!$C$2),HomeCalc!CN74,"")),""))</f>
        <v/>
      </c>
      <c r="CR74" s="96" t="str">
        <f>IF(View!$D$1&lt;&gt;"OK","",IF(OR(View!$C$3="K+10",View!$C$3="K+4 &amp; K+10",View!$C$3="K+7 &amp; K+10",View!$C$3="ALL"),IF(CO74="","",IF(AND(HomeCalc!$A74&gt;=View!$C$1,HomeCalc!A74&lt;=View!$C$2),HomeCalc!CO74,"")),""))</f>
        <v/>
      </c>
      <c r="CS74" s="102" t="str">
        <f>IF(View!$D$1&lt;&gt;"OK","",CONCATENATE(CS73,CP74,CQ74,CR74))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v>
      </c>
    </row>
    <row r="75" spans="1:97" ht="15.75" x14ac:dyDescent="0.25">
      <c r="A75" s="11">
        <v>42257</v>
      </c>
      <c r="B75" s="17" t="s">
        <v>70</v>
      </c>
      <c r="C75" s="17">
        <f t="shared" si="9"/>
        <v>11</v>
      </c>
      <c r="D75" s="28" t="s">
        <v>62</v>
      </c>
      <c r="E75" s="8" t="s">
        <v>71</v>
      </c>
      <c r="F75" s="64">
        <f t="shared" si="5"/>
        <v>0</v>
      </c>
      <c r="G75" s="21" t="str">
        <f>IF(OR(RIGHT(Calendar!I75,4)="REDS",RIGHT(Calendar!I75,6)="BLACKS",RIGHT(Calendar!I75,5)="BLUES"),Calendar!H75,"")</f>
        <v/>
      </c>
      <c r="H75" s="21" t="str">
        <f>IF(OR(RIGHT(Calendar!L75,4)="REDS",RIGHT(Calendar!L75,6)="BLACKS",RIGHT(Calendar!L75,5)="BLUES"),Calendar!K75,"")</f>
        <v/>
      </c>
      <c r="I75" s="21" t="str">
        <f>IF(OR(RIGHT(Calendar!O75,4)="REDS",RIGHT(Calendar!O75,6)="BLACKS",RIGHT(Calendar!O75,5)="BLUES"),Calendar!N75,"")</f>
        <v/>
      </c>
      <c r="J75" s="21" t="str">
        <f>IF(OR(RIGHT(Calendar!R75,4)="REDS",RIGHT(Calendar!R75,6)="BLACKS",RIGHT(Calendar!R75,5)="BLUES"),Calendar!Q75,"")</f>
        <v/>
      </c>
      <c r="K75" s="21" t="str">
        <f>IF(OR(RIGHT(Calendar!U75,4)="REDS",RIGHT(Calendar!U75,6)="BLACKS",RIGHT(Calendar!U75,5)="BLUES"),Calendar!T75,"")</f>
        <v/>
      </c>
      <c r="L75" s="21" t="str">
        <f>IF(OR(RIGHT(Calendar!X75,4)="REDS",RIGHT(Calendar!X75,6)="BLACKS",RIGHT(Calendar!X75,5)="BLUES"),Calendar!W75,"")</f>
        <v/>
      </c>
      <c r="M75" s="21" t="str">
        <f>IF(OR(RIGHT(Calendar!AA75,4)="REDS",RIGHT(Calendar!AA75,6)="BLACKS",RIGHT(Calendar!AA75,5)="BLUES"),Calendar!Z75,"")</f>
        <v/>
      </c>
      <c r="N75" s="21" t="str">
        <f>IF(OR(RIGHT(Calendar!AD75,4)="REDS",RIGHT(Calendar!AD75,6)="BLACKS",RIGHT(Calendar!AD75,5)="BLUES"),Calendar!AC75,"")</f>
        <v/>
      </c>
      <c r="O75" s="21" t="str">
        <f>IF(OR(RIGHT(Calendar!AG75,4)="REDS",RIGHT(Calendar!AG75,6)="BLACKS",RIGHT(Calendar!AG75,5)="BLUES"),Calendar!AF75,"")</f>
        <v/>
      </c>
      <c r="P75" s="21" t="str">
        <f>IF(OR(RIGHT(Calendar!AJ75,4)="REDS",RIGHT(Calendar!AJ75,6)="BLACKS",RIGHT(Calendar!AJ75,5)="BLUES"),Calendar!AI75,"")</f>
        <v/>
      </c>
      <c r="Q75" s="21" t="str">
        <f>IF(OR(RIGHT(Calendar!AM75,4)="REDS",RIGHT(Calendar!AM75,6)="BLACKS",RIGHT(Calendar!AM75,5)="BLUES"),Calendar!AL75,"")</f>
        <v/>
      </c>
      <c r="R75" s="21" t="str">
        <f>IF(OR(RIGHT(Calendar!AP75,4)="REDS",RIGHT(Calendar!AP75,6)="BLACKS",RIGHT(Calendar!AP75,5)="BLUES"),Calendar!AO75,"")</f>
        <v/>
      </c>
      <c r="S75" s="21" t="str">
        <f>IF(OR(RIGHT(Calendar!AS75,4)="REDS",RIGHT(Calendar!AS75,6)="BLACKS",RIGHT(Calendar!AS75,5)="BLUES"),Calendar!AR75,"")</f>
        <v/>
      </c>
      <c r="T75" s="21" t="str">
        <f>IF(OR(RIGHT(Calendar!AV75,4)="REDS",RIGHT(Calendar!AV75,6)="BLACKS",RIGHT(Calendar!AV75,5)="BLUES"),Calendar!AU75,"")</f>
        <v/>
      </c>
      <c r="U75" s="21" t="str">
        <f>IF(OR(RIGHT(Calendar!AY75,4)="REDS",RIGHT(Calendar!AY75,6)="BLACKS",RIGHT(Calendar!AY75,5)="BLUES"),Calendar!AX75,"")</f>
        <v/>
      </c>
      <c r="V75" s="21" t="str">
        <f>IF(OR(RIGHT(Calendar!BB75,4)="REDS",RIGHT(Calendar!BB75,6)="BLACKS",RIGHT(Calendar!BB75,5)="BLUES"),Calendar!BA75,"")</f>
        <v/>
      </c>
      <c r="W75" s="21" t="str">
        <f>IF(OR(RIGHT(Calendar!BE75,4)="REDS",RIGHT(Calendar!BE75,6)="BLACKS",RIGHT(Calendar!BE75,5)="BLUES"),Calendar!BD75,"")</f>
        <v/>
      </c>
      <c r="X75" s="21" t="str">
        <f>IF(OR(RIGHT(Calendar!BH75,4)="REDS",RIGHT(Calendar!BH75,6)="BLACKS",RIGHT(Calendar!BH75,5)="BLUES"),Calendar!BG75,"")</f>
        <v/>
      </c>
      <c r="Y75" s="21" t="str">
        <f>IF(OR(RIGHT(Calendar!BK75,4)="REDS",RIGHT(Calendar!BK75,6)="BLACKS",RIGHT(Calendar!BK75,5)="BLUES"),Calendar!BJ75,"")</f>
        <v/>
      </c>
      <c r="Z75" s="21" t="str">
        <f>IF(OR(RIGHT(Calendar!BN75,4)="REDS",RIGHT(Calendar!BN75,6)="BLACKS",RIGHT(Calendar!BN75,5)="BLUES"),Calendar!BM75,"")</f>
        <v/>
      </c>
      <c r="AA75" s="21" t="str">
        <f>IF(OR(RIGHT(Calendar!BQ75,4)="REDS",RIGHT(Calendar!BQ75,6)="BLACKS",RIGHT(Calendar!BQ75,5)="BLUES"),Calendar!BP75,"")</f>
        <v/>
      </c>
      <c r="AB75" s="21" t="str">
        <f>IF(OR(RIGHT(Calendar!BT75,4)="REDS",RIGHT(Calendar!BT75,6)="BLACKS",RIGHT(Calendar!BT75,5)="BLUES"),Calendar!BS75,"")</f>
        <v/>
      </c>
      <c r="AC75" s="21" t="str">
        <f>IF(OR(RIGHT(Calendar!BW75,4)="REDS",RIGHT(Calendar!BW75,6)="BLACKS",RIGHT(Calendar!BW75,5)="BLUES"),Calendar!BV75,"")</f>
        <v/>
      </c>
      <c r="AD75" s="21" t="str">
        <f>IF(OR(RIGHT(Calendar!BZ75,4)="REDS",RIGHT(Calendar!BZ75,6)="BLACKS",RIGHT(Calendar!BZ75,5)="BLUES"),Calendar!BY75,"")</f>
        <v/>
      </c>
      <c r="AE75" s="21" t="str">
        <f>IF(OR(RIGHT(Calendar!CC75,4)="REDS",RIGHT(Calendar!CC75,6)="BLACKS",RIGHT(Calendar!CC75,5)="BLUES"),Calendar!CB75,"")</f>
        <v/>
      </c>
      <c r="AF75" s="21" t="str">
        <f>IF(OR(RIGHT(Calendar!CF75,4)="REDS",RIGHT(Calendar!CF75,6)="BLACKS",RIGHT(Calendar!CF75,5)="BLUES"),Calendar!CE75,"")</f>
        <v/>
      </c>
      <c r="AG75" s="21" t="str">
        <f>IF(OR(RIGHT(Calendar!CI75,4)="REDS",RIGHT(Calendar!CI75,6)="BLACKS",RIGHT(Calendar!CI75,5)="BLUES"),Calendar!CH75,"")</f>
        <v/>
      </c>
      <c r="AH75" s="21" t="str">
        <f>IF(OR(RIGHT(Calendar!CL75,4)="REDS",RIGHT(Calendar!CL75,6)="BLACKS",RIGHT(Calendar!CL75,5)="BLUES"),Calendar!CK75,"")</f>
        <v/>
      </c>
      <c r="AI75" s="21" t="str">
        <f>IF(OR(RIGHT(Calendar!CO75,4)="REDS",RIGHT(Calendar!CO75,6)="BLACKS",RIGHT(Calendar!CO75,5)="BLUES"),Calendar!CN75,"")</f>
        <v/>
      </c>
      <c r="AJ75" s="21" t="str">
        <f>IF(OR(RIGHT(Calendar!CR75,4)="REDS",RIGHT(Calendar!CR75,6)="BLACKS",RIGHT(Calendar!CR75,5)="BLUES"),Calendar!CQ75,"")</f>
        <v/>
      </c>
      <c r="AK75" s="21" t="str">
        <f>IF(OR(RIGHT(Calendar!CU75,4)="REDS",RIGHT(Calendar!CU75,6)="BLACKS",RIGHT(Calendar!CU75,5)="BLUES"),Calendar!CT75,"")</f>
        <v/>
      </c>
      <c r="AL75" s="21" t="str">
        <f>IF(OR(RIGHT(Calendar!CX75,4)="REDS",RIGHT(Calendar!CX75,6)="BLACKS",RIGHT(Calendar!CX75,5)="BLUES"),Calendar!CW75,"")</f>
        <v/>
      </c>
      <c r="AM75" s="21" t="str">
        <f>IF(OR(RIGHT(Calendar!DA75,4)="REDS",RIGHT(Calendar!DA75,6)="BLACKS",RIGHT(Calendar!DA75,5)="BLUES"),Calendar!CZ75,"")</f>
        <v/>
      </c>
      <c r="AN75" s="21" t="str">
        <f>IF(OR(RIGHT(Calendar!DD75,4)="REDS",RIGHT(Calendar!DD75,6)="BLACKS",RIGHT(Calendar!DD75,5)="BLUES"),Calendar!DC75,"")</f>
        <v/>
      </c>
      <c r="AO75" s="21" t="str">
        <f>IF(OR(RIGHT(Calendar!DG75,4)="REDS",RIGHT(Calendar!DG75,6)="BLACKS",RIGHT(Calendar!DG75,5)="BLUES"),Calendar!DF75,"")</f>
        <v/>
      </c>
      <c r="AP75" s="21" t="str">
        <f>IF(OR(RIGHT(Calendar!DJ75,4)="REDS",RIGHT(Calendar!DJ75,6)="BLACKS",RIGHT(Calendar!DJ75,5)="BLUES"),Calendar!DI75,"")</f>
        <v/>
      </c>
      <c r="AQ75" s="21" t="str">
        <f>IF(OR(RIGHT(Calendar!DM75,4)="REDS",RIGHT(Calendar!DM75,6)="BLACKS",RIGHT(Calendar!DM75,5)="BLUES"),Calendar!DL75,"")</f>
        <v/>
      </c>
      <c r="AR75" s="21" t="str">
        <f>IF(OR(RIGHT(Calendar!DP75,4)="REDS",RIGHT(Calendar!DP75,6)="BLACKS",RIGHT(Calendar!DP75,5)="BLUES"),Calendar!DO75,"")</f>
        <v/>
      </c>
      <c r="AS75" s="21" t="str">
        <f>IF(OR(RIGHT(Calendar!DS75,4)="REDS",RIGHT(Calendar!DS75,6)="BLACKS",RIGHT(Calendar!DS75,5)="BLUES"),Calendar!DR75,"")</f>
        <v/>
      </c>
      <c r="AT75" s="21" t="str">
        <f>IF(OR(RIGHT(Calendar!DV75,4)="REDS",RIGHT(Calendar!DV75,6)="BLACKS",RIGHT(Calendar!DV75,5)="BLUES"),Calendar!DU75,"")</f>
        <v/>
      </c>
      <c r="AU75" s="21" t="str">
        <f>IF(OR(RIGHT(Calendar!DY75,4)="REDS",RIGHT(Calendar!DY75,6)="BLACKS",RIGHT(Calendar!DY75,5)="BLUES"),Calendar!DX75,"")</f>
        <v/>
      </c>
      <c r="AV75" s="21" t="str">
        <f>IF(OR(RIGHT(Calendar!EB75,4)="REDS",RIGHT(Calendar!EB75,6)="BLACKS",RIGHT(Calendar!EB75,5)="BLUES"),Calendar!EA75,"")</f>
        <v/>
      </c>
      <c r="AW75" s="66" t="str">
        <f>IF(Calendar!I75="","",CONCATENATE(A75,"_",Calendar!H75,"_",Calendar!I75,"_",Calendar!J75,","))</f>
        <v/>
      </c>
      <c r="AX75" s="66" t="str">
        <f>IF(Calendar!L75="","",CONCATENATE(A75,"_",Calendar!K75,"_",Calendar!L75,"_",Calendar!M75,","))</f>
        <v/>
      </c>
      <c r="AY75" s="66" t="str">
        <f>IF(Calendar!O75="","",CONCATENATE(A75,"_",Calendar!N75,"_",Calendar!O75,"_",Calendar!P75,","))</f>
        <v/>
      </c>
      <c r="AZ75" s="66" t="str">
        <f>IF(Calendar!R75="","",CONCATENATE(A75,"_",Calendar!Q75,"_",Calendar!R75,"_",Calendar!S75,","))</f>
        <v/>
      </c>
      <c r="BA75" s="66" t="str">
        <f>IF(Calendar!U75="","",CONCATENATE(A75,"_",Calendar!T75,"_",Calendar!U75,"_",Calendar!V75,","))</f>
        <v/>
      </c>
      <c r="BB75" s="66" t="str">
        <f>IF(Calendar!X75="","",CONCATENATE(A75,"_",Calendar!W75,"_",Calendar!X75,"_",Calendar!Y75,","))</f>
        <v/>
      </c>
      <c r="BC75" s="66" t="str">
        <f>IF(Calendar!AA75="","",CONCATENATE(A75,"_",Calendar!Z75,"_",Calendar!AA75,"_",Calendar!AB75,","))</f>
        <v/>
      </c>
      <c r="BD75" s="66" t="str">
        <f>IF(Calendar!AD75="","",CONCATENATE(A75,"_",Calendar!AC75,"_",Calendar!AD75,"_",Calendar!AE75,","))</f>
        <v/>
      </c>
      <c r="BE75" s="66" t="str">
        <f>IF(Calendar!AG75="","",CONCATENATE(A75,"_",Calendar!AF75,"_",Calendar!AG75,"_",Calendar!AH75,","))</f>
        <v/>
      </c>
      <c r="BF75" s="66" t="str">
        <f>IF(Calendar!AJ75="","",CONCATENATE(A75,"_",Calendar!AI75,"_",Calendar!AJ75,"_",Calendar!AK75,","))</f>
        <v/>
      </c>
      <c r="BG75" s="66" t="str">
        <f>IF(Calendar!AM75="","",CONCATENATE(A75,"_",Calendar!AL75,"_",Calendar!AM75,"_",Calendar!AN75,","))</f>
        <v/>
      </c>
      <c r="BH75" s="66" t="str">
        <f>IF(Calendar!AP75="","",CONCATENATE(A75,"_",Calendar!AO75,"_",Calendar!AP75,"_",Calendar!AQ75,","))</f>
        <v/>
      </c>
      <c r="BI75" s="66" t="str">
        <f>IF(Calendar!AS75="","",CONCATENATE(A75,"_",Calendar!AR75,"_",Calendar!AS75,"_",Calendar!AT75,","))</f>
        <v/>
      </c>
      <c r="BJ75" s="66" t="str">
        <f>IF(Calendar!AV75="","",CONCATENATE(A75,"_",Calendar!AU75,"_",Calendar!AV75,"_",Calendar!AW75,","))</f>
        <v/>
      </c>
      <c r="BK75" s="66" t="str">
        <f>IF(Calendar!AY75="","",CONCATENATE(A75,"_",Calendar!AX75,"_",Calendar!AY75,"_",Calendar!AZ75,","))</f>
        <v/>
      </c>
      <c r="BL75" s="66" t="str">
        <f>IF(Calendar!BB75="","",CONCATENATE(A75,"_",Calendar!BA75,"_",Calendar!BB75,"_",Calendar!BC75,","))</f>
        <v/>
      </c>
      <c r="BM75" s="66" t="str">
        <f>IF(Calendar!BE75="","",CONCATENATE(A75,"_",Calendar!BD75,"_",Calendar!BE75,"_",Calendar!BF75,","))</f>
        <v/>
      </c>
      <c r="BN75" s="66" t="str">
        <f>IF(Calendar!BH75="","",CONCATENATE(A75,"_",Calendar!BG75,"_",Calendar!BH75,"_",Calendar!BI75,","))</f>
        <v/>
      </c>
      <c r="BO75" s="66" t="str">
        <f>IF(Calendar!BK75="","",CONCATENATE(A75,"_",Calendar!BJ75,"_",Calendar!BK75,"_",Calendar!BL75,","))</f>
        <v/>
      </c>
      <c r="BP75" s="66" t="str">
        <f>IF(Calendar!BN75="","",CONCATENATE(A75,"_",Calendar!BM75,"_",Calendar!BN75,"_",Calendar!BO75,","))</f>
        <v/>
      </c>
      <c r="BQ75" s="66" t="str">
        <f>IF(Calendar!BQ75="","",CONCATENATE(A75,"_",Calendar!BP75,"_",Calendar!BQ75,"_",Calendar!BR75,","))</f>
        <v/>
      </c>
      <c r="BR75" s="66" t="str">
        <f>IF(Calendar!BT75="","",CONCATENATE(A75,"_",Calendar!BS75,"_",Calendar!BT75,"_",Calendar!BU75,","))</f>
        <v/>
      </c>
      <c r="BS75" s="66" t="str">
        <f>IF(Calendar!BW75="","",CONCATENATE(A75,"_",Calendar!BV75,"_",Calendar!BW75,"_",Calendar!BX75,","))</f>
        <v/>
      </c>
      <c r="BT75" s="66" t="str">
        <f>IF(Calendar!BZ75="","",CONCATENATE(A75,"_",Calendar!BY75,"_",Calendar!BZ75,"_",Calendar!CA75,","))</f>
        <v/>
      </c>
      <c r="BU75" s="66" t="str">
        <f>IF(Calendar!CC75="","",CONCATENATE(A75,"_",Calendar!CB75,"_",Calendar!CC75,"_",Calendar!CD75,","))</f>
        <v/>
      </c>
      <c r="BV75" s="66" t="str">
        <f>IF(Calendar!CF75="","",CONCATENATE(A75,"_",Calendar!CE75,"_",Calendar!CF75,"_",Calendar!CG75,","))</f>
        <v/>
      </c>
      <c r="BW75" s="66" t="str">
        <f>IF(Calendar!CI75="","",CONCATENATE(A75,"_",Calendar!CH75,"_",Calendar!CI75,"_",Calendar!CJ75,","))</f>
        <v/>
      </c>
      <c r="BX75" s="66" t="str">
        <f>IF(Calendar!CL75="","",CONCATENATE(A75,"_",Calendar!CK75,"_",Calendar!CL75,"_",Calendar!CM75,","))</f>
        <v/>
      </c>
      <c r="BY75" s="66" t="str">
        <f>IF(Calendar!CO75="","",CONCATENATE(A75,"_",Calendar!CN75,"_",Calendar!CO75,"_",Calendar!CP75,","))</f>
        <v/>
      </c>
      <c r="BZ75" s="66" t="str">
        <f>IF(Calendar!CR75="","",CONCATENATE(A75,"_",Calendar!CQ75,"_",Calendar!CR75,"_",Calendar!CS75,","))</f>
        <v/>
      </c>
      <c r="CA75" s="66" t="str">
        <f>IF(Calendar!CU75="","",CONCATENATE(A75,"_",Calendar!CT75,"_",Calendar!CU75,"_",Calendar!CV75,","))</f>
        <v/>
      </c>
      <c r="CB75" s="66" t="str">
        <f>IF(Calendar!CX75="","",CONCATENATE(A75,"_",Calendar!CW75,"_",Calendar!CX75,"_",Calendar!CY75,","))</f>
        <v/>
      </c>
      <c r="CC75" s="66" t="str">
        <f>IF(Calendar!DA75="","",CONCATENATE(A75,"_",Calendar!CZ75,"_",Calendar!DA75,"_",Calendar!DB75,","))</f>
        <v/>
      </c>
      <c r="CD75" s="66" t="str">
        <f>IF(Calendar!DD75="","",CONCATENATE(A75,"_",Calendar!DC75,"_",Calendar!DD75,"_",Calendar!DE75,","))</f>
        <v/>
      </c>
      <c r="CE75" s="66" t="str">
        <f>IF(Calendar!DG75="","",CONCATENATE(A75,"_",Calendar!DF75,"_",Calendar!DG75,"_",Calendar!DH75,","))</f>
        <v/>
      </c>
      <c r="CF75" s="66" t="str">
        <f>IF(Calendar!DJ75="","",CONCATENATE(A75,"_",Calendar!DI75,"_",Calendar!DJ75,"_",Calendar!DK75,","))</f>
        <v/>
      </c>
      <c r="CG75" s="66" t="str">
        <f>IF(Calendar!DM75="","",CONCATENATE(A75,"_",Calendar!DL75,"_",Calendar!DM75,"_",Calendar!DN75,","))</f>
        <v/>
      </c>
      <c r="CH75" s="66" t="str">
        <f>IF(Calendar!DP75="","",CONCATENATE(A75,"_",Calendar!DO75,"_",Calendar!DP75,"_",Calendar!DQ75,","))</f>
        <v/>
      </c>
      <c r="CI75" s="66" t="str">
        <f>IF(Calendar!DS75="","",CONCATENATE(A75,"_",Calendar!DR75,"_",Calendar!DS75,"_",Calendar!DT75,","))</f>
        <v/>
      </c>
      <c r="CJ75" s="66" t="str">
        <f>IF(Calendar!DV75="","",CONCATENATE(A75,"_",Calendar!DU75,"_",Calendar!DV75,"_",Calendar!DW75,","))</f>
        <v/>
      </c>
      <c r="CK75" s="66" t="str">
        <f>IF(Calendar!DY75="","",CONCATENATE(A75,"_",Calendar!DX75,"_",Calendar!DY75,"_",Calendar!DZ75,","))</f>
        <v/>
      </c>
      <c r="CL75" s="90" t="str">
        <f>IF(Calendar!EB75="","",CONCATENATE(A75,"_",Calendar!EA75,"_",Calendar!EB75,"_",Calendar!EC75,","))</f>
        <v/>
      </c>
      <c r="CM75" s="94" t="str">
        <f t="shared" si="6"/>
        <v/>
      </c>
      <c r="CN75" s="95" t="str">
        <f t="shared" si="7"/>
        <v/>
      </c>
      <c r="CO75" s="96" t="str">
        <f t="shared" si="8"/>
        <v/>
      </c>
      <c r="CP75" s="94" t="str">
        <f>IF(View!$D$1&lt;&gt;"OK","",IF(OR(View!$C$3="K+4",View!$C$3="K+4 &amp; K+7",View!$C$3="K+4 &amp; K+10",View!$C$3="ALL"),IF(CM75="","",IF(AND(HomeCalc!$A75&gt;=View!$C$1,HomeCalc!A75&lt;=View!$C$2),HomeCalc!CM75,"")),""))</f>
        <v/>
      </c>
      <c r="CQ75" s="95" t="str">
        <f>IF(View!$D$1&lt;&gt;"OK","",IF(OR(View!$C$3="K+7",View!$C$3="K+4 &amp; K+7",View!$C$3="K+7 &amp; K+10",View!$C$3="ALL"),IF(CN75="","",IF(AND(HomeCalc!$A75&gt;=View!$C$1,HomeCalc!A75&lt;=View!$C$2),HomeCalc!CN75,"")),""))</f>
        <v/>
      </c>
      <c r="CR75" s="96" t="str">
        <f>IF(View!$D$1&lt;&gt;"OK","",IF(OR(View!$C$3="K+10",View!$C$3="K+4 &amp; K+10",View!$C$3="K+7 &amp; K+10",View!$C$3="ALL"),IF(CO75="","",IF(AND(HomeCalc!$A75&gt;=View!$C$1,HomeCalc!A75&lt;=View!$C$2),HomeCalc!CO75,"")),""))</f>
        <v/>
      </c>
      <c r="CS75" s="102" t="str">
        <f>IF(View!$D$1&lt;&gt;"OK","",CONCATENATE(CS74,CP75,CQ75,CR75))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v>
      </c>
    </row>
    <row r="76" spans="1:97" ht="15.75" x14ac:dyDescent="0.25">
      <c r="A76" s="11">
        <v>42258</v>
      </c>
      <c r="B76" s="17" t="s">
        <v>70</v>
      </c>
      <c r="C76" s="17">
        <f t="shared" si="9"/>
        <v>11</v>
      </c>
      <c r="D76" s="27" t="s">
        <v>63</v>
      </c>
      <c r="E76" s="8" t="s">
        <v>71</v>
      </c>
      <c r="F76" s="64">
        <f t="shared" si="5"/>
        <v>0</v>
      </c>
      <c r="G76" s="21" t="str">
        <f>IF(OR(RIGHT(Calendar!I76,4)="REDS",RIGHT(Calendar!I76,6)="BLACKS",RIGHT(Calendar!I76,5)="BLUES"),Calendar!H76,"")</f>
        <v/>
      </c>
      <c r="H76" s="21" t="str">
        <f>IF(OR(RIGHT(Calendar!L76,4)="REDS",RIGHT(Calendar!L76,6)="BLACKS",RIGHT(Calendar!L76,5)="BLUES"),Calendar!K76,"")</f>
        <v/>
      </c>
      <c r="I76" s="21" t="str">
        <f>IF(OR(RIGHT(Calendar!O76,4)="REDS",RIGHT(Calendar!O76,6)="BLACKS",RIGHT(Calendar!O76,5)="BLUES"),Calendar!N76,"")</f>
        <v/>
      </c>
      <c r="J76" s="21" t="str">
        <f>IF(OR(RIGHT(Calendar!R76,4)="REDS",RIGHT(Calendar!R76,6)="BLACKS",RIGHT(Calendar!R76,5)="BLUES"),Calendar!Q76,"")</f>
        <v/>
      </c>
      <c r="K76" s="21" t="str">
        <f>IF(OR(RIGHT(Calendar!U76,4)="REDS",RIGHT(Calendar!U76,6)="BLACKS",RIGHT(Calendar!U76,5)="BLUES"),Calendar!T76,"")</f>
        <v/>
      </c>
      <c r="L76" s="21" t="str">
        <f>IF(OR(RIGHT(Calendar!X76,4)="REDS",RIGHT(Calendar!X76,6)="BLACKS",RIGHT(Calendar!X76,5)="BLUES"),Calendar!W76,"")</f>
        <v/>
      </c>
      <c r="M76" s="21" t="str">
        <f>IF(OR(RIGHT(Calendar!AA76,4)="REDS",RIGHT(Calendar!AA76,6)="BLACKS",RIGHT(Calendar!AA76,5)="BLUES"),Calendar!Z76,"")</f>
        <v/>
      </c>
      <c r="N76" s="21" t="str">
        <f>IF(OR(RIGHT(Calendar!AD76,4)="REDS",RIGHT(Calendar!AD76,6)="BLACKS",RIGHT(Calendar!AD76,5)="BLUES"),Calendar!AC76,"")</f>
        <v/>
      </c>
      <c r="O76" s="21" t="str">
        <f>IF(OR(RIGHT(Calendar!AG76,4)="REDS",RIGHT(Calendar!AG76,6)="BLACKS",RIGHT(Calendar!AG76,5)="BLUES"),Calendar!AF76,"")</f>
        <v/>
      </c>
      <c r="P76" s="21" t="str">
        <f>IF(OR(RIGHT(Calendar!AJ76,4)="REDS",RIGHT(Calendar!AJ76,6)="BLACKS",RIGHT(Calendar!AJ76,5)="BLUES"),Calendar!AI76,"")</f>
        <v/>
      </c>
      <c r="Q76" s="21" t="str">
        <f>IF(OR(RIGHT(Calendar!AM76,4)="REDS",RIGHT(Calendar!AM76,6)="BLACKS",RIGHT(Calendar!AM76,5)="BLUES"),Calendar!AL76,"")</f>
        <v/>
      </c>
      <c r="R76" s="21" t="str">
        <f>IF(OR(RIGHT(Calendar!AP76,4)="REDS",RIGHT(Calendar!AP76,6)="BLACKS",RIGHT(Calendar!AP76,5)="BLUES"),Calendar!AO76,"")</f>
        <v/>
      </c>
      <c r="S76" s="21" t="str">
        <f>IF(OR(RIGHT(Calendar!AS76,4)="REDS",RIGHT(Calendar!AS76,6)="BLACKS",RIGHT(Calendar!AS76,5)="BLUES"),Calendar!AR76,"")</f>
        <v/>
      </c>
      <c r="T76" s="21" t="str">
        <f>IF(OR(RIGHT(Calendar!AV76,4)="REDS",RIGHT(Calendar!AV76,6)="BLACKS",RIGHT(Calendar!AV76,5)="BLUES"),Calendar!AU76,"")</f>
        <v/>
      </c>
      <c r="U76" s="21" t="str">
        <f>IF(OR(RIGHT(Calendar!AY76,4)="REDS",RIGHT(Calendar!AY76,6)="BLACKS",RIGHT(Calendar!AY76,5)="BLUES"),Calendar!AX76,"")</f>
        <v/>
      </c>
      <c r="V76" s="21" t="str">
        <f>IF(OR(RIGHT(Calendar!BB76,4)="REDS",RIGHT(Calendar!BB76,6)="BLACKS",RIGHT(Calendar!BB76,5)="BLUES"),Calendar!BA76,"")</f>
        <v/>
      </c>
      <c r="W76" s="21" t="str">
        <f>IF(OR(RIGHT(Calendar!BE76,4)="REDS",RIGHT(Calendar!BE76,6)="BLACKS",RIGHT(Calendar!BE76,5)="BLUES"),Calendar!BD76,"")</f>
        <v/>
      </c>
      <c r="X76" s="21" t="str">
        <f>IF(OR(RIGHT(Calendar!BH76,4)="REDS",RIGHT(Calendar!BH76,6)="BLACKS",RIGHT(Calendar!BH76,5)="BLUES"),Calendar!BG76,"")</f>
        <v/>
      </c>
      <c r="Y76" s="21" t="str">
        <f>IF(OR(RIGHT(Calendar!BK76,4)="REDS",RIGHT(Calendar!BK76,6)="BLACKS",RIGHT(Calendar!BK76,5)="BLUES"),Calendar!BJ76,"")</f>
        <v/>
      </c>
      <c r="Z76" s="21" t="str">
        <f>IF(OR(RIGHT(Calendar!BN76,4)="REDS",RIGHT(Calendar!BN76,6)="BLACKS",RIGHT(Calendar!BN76,5)="BLUES"),Calendar!BM76,"")</f>
        <v/>
      </c>
      <c r="AA76" s="21" t="str">
        <f>IF(OR(RIGHT(Calendar!BQ76,4)="REDS",RIGHT(Calendar!BQ76,6)="BLACKS",RIGHT(Calendar!BQ76,5)="BLUES"),Calendar!BP76,"")</f>
        <v/>
      </c>
      <c r="AB76" s="21" t="str">
        <f>IF(OR(RIGHT(Calendar!BT76,4)="REDS",RIGHT(Calendar!BT76,6)="BLACKS",RIGHT(Calendar!BT76,5)="BLUES"),Calendar!BS76,"")</f>
        <v/>
      </c>
      <c r="AC76" s="21" t="str">
        <f>IF(OR(RIGHT(Calendar!BW76,4)="REDS",RIGHT(Calendar!BW76,6)="BLACKS",RIGHT(Calendar!BW76,5)="BLUES"),Calendar!BV76,"")</f>
        <v/>
      </c>
      <c r="AD76" s="21" t="str">
        <f>IF(OR(RIGHT(Calendar!BZ76,4)="REDS",RIGHT(Calendar!BZ76,6)="BLACKS",RIGHT(Calendar!BZ76,5)="BLUES"),Calendar!BY76,"")</f>
        <v/>
      </c>
      <c r="AE76" s="21" t="str">
        <f>IF(OR(RIGHT(Calendar!CC76,4)="REDS",RIGHT(Calendar!CC76,6)="BLACKS",RIGHT(Calendar!CC76,5)="BLUES"),Calendar!CB76,"")</f>
        <v/>
      </c>
      <c r="AF76" s="21" t="str">
        <f>IF(OR(RIGHT(Calendar!CF76,4)="REDS",RIGHT(Calendar!CF76,6)="BLACKS",RIGHT(Calendar!CF76,5)="BLUES"),Calendar!CE76,"")</f>
        <v/>
      </c>
      <c r="AG76" s="21" t="str">
        <f>IF(OR(RIGHT(Calendar!CI76,4)="REDS",RIGHT(Calendar!CI76,6)="BLACKS",RIGHT(Calendar!CI76,5)="BLUES"),Calendar!CH76,"")</f>
        <v/>
      </c>
      <c r="AH76" s="21" t="str">
        <f>IF(OR(RIGHT(Calendar!CL76,4)="REDS",RIGHT(Calendar!CL76,6)="BLACKS",RIGHT(Calendar!CL76,5)="BLUES"),Calendar!CK76,"")</f>
        <v/>
      </c>
      <c r="AI76" s="21" t="str">
        <f>IF(OR(RIGHT(Calendar!CO76,4)="REDS",RIGHT(Calendar!CO76,6)="BLACKS",RIGHT(Calendar!CO76,5)="BLUES"),Calendar!CN76,"")</f>
        <v/>
      </c>
      <c r="AJ76" s="21" t="str">
        <f>IF(OR(RIGHT(Calendar!CR76,4)="REDS",RIGHT(Calendar!CR76,6)="BLACKS",RIGHT(Calendar!CR76,5)="BLUES"),Calendar!CQ76,"")</f>
        <v/>
      </c>
      <c r="AK76" s="21" t="str">
        <f>IF(OR(RIGHT(Calendar!CU76,4)="REDS",RIGHT(Calendar!CU76,6)="BLACKS",RIGHT(Calendar!CU76,5)="BLUES"),Calendar!CT76,"")</f>
        <v/>
      </c>
      <c r="AL76" s="21" t="str">
        <f>IF(OR(RIGHT(Calendar!CX76,4)="REDS",RIGHT(Calendar!CX76,6)="BLACKS",RIGHT(Calendar!CX76,5)="BLUES"),Calendar!CW76,"")</f>
        <v/>
      </c>
      <c r="AM76" s="21" t="str">
        <f>IF(OR(RIGHT(Calendar!DA76,4)="REDS",RIGHT(Calendar!DA76,6)="BLACKS",RIGHT(Calendar!DA76,5)="BLUES"),Calendar!CZ76,"")</f>
        <v/>
      </c>
      <c r="AN76" s="21" t="str">
        <f>IF(OR(RIGHT(Calendar!DD76,4)="REDS",RIGHT(Calendar!DD76,6)="BLACKS",RIGHT(Calendar!DD76,5)="BLUES"),Calendar!DC76,"")</f>
        <v/>
      </c>
      <c r="AO76" s="21" t="str">
        <f>IF(OR(RIGHT(Calendar!DG76,4)="REDS",RIGHT(Calendar!DG76,6)="BLACKS",RIGHT(Calendar!DG76,5)="BLUES"),Calendar!DF76,"")</f>
        <v/>
      </c>
      <c r="AP76" s="21" t="str">
        <f>IF(OR(RIGHT(Calendar!DJ76,4)="REDS",RIGHT(Calendar!DJ76,6)="BLACKS",RIGHT(Calendar!DJ76,5)="BLUES"),Calendar!DI76,"")</f>
        <v/>
      </c>
      <c r="AQ76" s="21" t="str">
        <f>IF(OR(RIGHT(Calendar!DM76,4)="REDS",RIGHT(Calendar!DM76,6)="BLACKS",RIGHT(Calendar!DM76,5)="BLUES"),Calendar!DL76,"")</f>
        <v/>
      </c>
      <c r="AR76" s="21" t="str">
        <f>IF(OR(RIGHT(Calendar!DP76,4)="REDS",RIGHT(Calendar!DP76,6)="BLACKS",RIGHT(Calendar!DP76,5)="BLUES"),Calendar!DO76,"")</f>
        <v/>
      </c>
      <c r="AS76" s="21" t="str">
        <f>IF(OR(RIGHT(Calendar!DS76,4)="REDS",RIGHT(Calendar!DS76,6)="BLACKS",RIGHT(Calendar!DS76,5)="BLUES"),Calendar!DR76,"")</f>
        <v/>
      </c>
      <c r="AT76" s="21" t="str">
        <f>IF(OR(RIGHT(Calendar!DV76,4)="REDS",RIGHT(Calendar!DV76,6)="BLACKS",RIGHT(Calendar!DV76,5)="BLUES"),Calendar!DU76,"")</f>
        <v/>
      </c>
      <c r="AU76" s="21" t="str">
        <f>IF(OR(RIGHT(Calendar!DY76,4)="REDS",RIGHT(Calendar!DY76,6)="BLACKS",RIGHT(Calendar!DY76,5)="BLUES"),Calendar!DX76,"")</f>
        <v/>
      </c>
      <c r="AV76" s="21" t="str">
        <f>IF(OR(RIGHT(Calendar!EB76,4)="REDS",RIGHT(Calendar!EB76,6)="BLACKS",RIGHT(Calendar!EB76,5)="BLUES"),Calendar!EA76,"")</f>
        <v/>
      </c>
      <c r="AW76" s="66" t="str">
        <f>IF(Calendar!I76="","",CONCATENATE(A76,"_",Calendar!H76,"_",Calendar!I76,"_",Calendar!J76,","))</f>
        <v/>
      </c>
      <c r="AX76" s="66" t="str">
        <f>IF(Calendar!L76="","",CONCATENATE(A76,"_",Calendar!K76,"_",Calendar!L76,"_",Calendar!M76,","))</f>
        <v/>
      </c>
      <c r="AY76" s="66" t="str">
        <f>IF(Calendar!O76="","",CONCATENATE(A76,"_",Calendar!N76,"_",Calendar!O76,"_",Calendar!P76,","))</f>
        <v/>
      </c>
      <c r="AZ76" s="66" t="str">
        <f>IF(Calendar!R76="","",CONCATENATE(A76,"_",Calendar!Q76,"_",Calendar!R76,"_",Calendar!S76,","))</f>
        <v/>
      </c>
      <c r="BA76" s="66" t="str">
        <f>IF(Calendar!U76="","",CONCATENATE(A76,"_",Calendar!T76,"_",Calendar!U76,"_",Calendar!V76,","))</f>
        <v/>
      </c>
      <c r="BB76" s="66" t="str">
        <f>IF(Calendar!X76="","",CONCATENATE(A76,"_",Calendar!W76,"_",Calendar!X76,"_",Calendar!Y76,","))</f>
        <v/>
      </c>
      <c r="BC76" s="66" t="str">
        <f>IF(Calendar!AA76="","",CONCATENATE(A76,"_",Calendar!Z76,"_",Calendar!AA76,"_",Calendar!AB76,","))</f>
        <v/>
      </c>
      <c r="BD76" s="66" t="str">
        <f>IF(Calendar!AD76="","",CONCATENATE(A76,"_",Calendar!AC76,"_",Calendar!AD76,"_",Calendar!AE76,","))</f>
        <v/>
      </c>
      <c r="BE76" s="66" t="str">
        <f>IF(Calendar!AG76="","",CONCATENATE(A76,"_",Calendar!AF76,"_",Calendar!AG76,"_",Calendar!AH76,","))</f>
        <v/>
      </c>
      <c r="BF76" s="66" t="str">
        <f>IF(Calendar!AJ76="","",CONCATENATE(A76,"_",Calendar!AI76,"_",Calendar!AJ76,"_",Calendar!AK76,","))</f>
        <v/>
      </c>
      <c r="BG76" s="66" t="str">
        <f>IF(Calendar!AM76="","",CONCATENATE(A76,"_",Calendar!AL76,"_",Calendar!AM76,"_",Calendar!AN76,","))</f>
        <v/>
      </c>
      <c r="BH76" s="66" t="str">
        <f>IF(Calendar!AP76="","",CONCATENATE(A76,"_",Calendar!AO76,"_",Calendar!AP76,"_",Calendar!AQ76,","))</f>
        <v/>
      </c>
      <c r="BI76" s="66" t="str">
        <f>IF(Calendar!AS76="","",CONCATENATE(A76,"_",Calendar!AR76,"_",Calendar!AS76,"_",Calendar!AT76,","))</f>
        <v/>
      </c>
      <c r="BJ76" s="66" t="str">
        <f>IF(Calendar!AV76="","",CONCATENATE(A76,"_",Calendar!AU76,"_",Calendar!AV76,"_",Calendar!AW76,","))</f>
        <v/>
      </c>
      <c r="BK76" s="66" t="str">
        <f>IF(Calendar!AY76="","",CONCATENATE(A76,"_",Calendar!AX76,"_",Calendar!AY76,"_",Calendar!AZ76,","))</f>
        <v/>
      </c>
      <c r="BL76" s="66" t="str">
        <f>IF(Calendar!BB76="","",CONCATENATE(A76,"_",Calendar!BA76,"_",Calendar!BB76,"_",Calendar!BC76,","))</f>
        <v/>
      </c>
      <c r="BM76" s="66" t="str">
        <f>IF(Calendar!BE76="","",CONCATENATE(A76,"_",Calendar!BD76,"_",Calendar!BE76,"_",Calendar!BF76,","))</f>
        <v/>
      </c>
      <c r="BN76" s="66" t="str">
        <f>IF(Calendar!BH76="","",CONCATENATE(A76,"_",Calendar!BG76,"_",Calendar!BH76,"_",Calendar!BI76,","))</f>
        <v/>
      </c>
      <c r="BO76" s="66" t="str">
        <f>IF(Calendar!BK76="","",CONCATENATE(A76,"_",Calendar!BJ76,"_",Calendar!BK76,"_",Calendar!BL76,","))</f>
        <v/>
      </c>
      <c r="BP76" s="66" t="str">
        <f>IF(Calendar!BN76="","",CONCATENATE(A76,"_",Calendar!BM76,"_",Calendar!BN76,"_",Calendar!BO76,","))</f>
        <v/>
      </c>
      <c r="BQ76" s="66" t="str">
        <f>IF(Calendar!BQ76="","",CONCATENATE(A76,"_",Calendar!BP76,"_",Calendar!BQ76,"_",Calendar!BR76,","))</f>
        <v/>
      </c>
      <c r="BR76" s="66" t="str">
        <f>IF(Calendar!BT76="","",CONCATENATE(A76,"_",Calendar!BS76,"_",Calendar!BT76,"_",Calendar!BU76,","))</f>
        <v/>
      </c>
      <c r="BS76" s="66" t="str">
        <f>IF(Calendar!BW76="","",CONCATENATE(A76,"_",Calendar!BV76,"_",Calendar!BW76,"_",Calendar!BX76,","))</f>
        <v/>
      </c>
      <c r="BT76" s="66" t="str">
        <f>IF(Calendar!BZ76="","",CONCATENATE(A76,"_",Calendar!BY76,"_",Calendar!BZ76,"_",Calendar!CA76,","))</f>
        <v/>
      </c>
      <c r="BU76" s="66" t="str">
        <f>IF(Calendar!CC76="","",CONCATENATE(A76,"_",Calendar!CB76,"_",Calendar!CC76,"_",Calendar!CD76,","))</f>
        <v/>
      </c>
      <c r="BV76" s="66" t="str">
        <f>IF(Calendar!CF76="","",CONCATENATE(A76,"_",Calendar!CE76,"_",Calendar!CF76,"_",Calendar!CG76,","))</f>
        <v/>
      </c>
      <c r="BW76" s="66" t="str">
        <f>IF(Calendar!CI76="","",CONCATENATE(A76,"_",Calendar!CH76,"_",Calendar!CI76,"_",Calendar!CJ76,","))</f>
        <v/>
      </c>
      <c r="BX76" s="66" t="str">
        <f>IF(Calendar!CL76="","",CONCATENATE(A76,"_",Calendar!CK76,"_",Calendar!CL76,"_",Calendar!CM76,","))</f>
        <v/>
      </c>
      <c r="BY76" s="66" t="str">
        <f>IF(Calendar!CO76="","",CONCATENATE(A76,"_",Calendar!CN76,"_",Calendar!CO76,"_",Calendar!CP76,","))</f>
        <v/>
      </c>
      <c r="BZ76" s="66" t="str">
        <f>IF(Calendar!CR76="","",CONCATENATE(A76,"_",Calendar!CQ76,"_",Calendar!CR76,"_",Calendar!CS76,","))</f>
        <v/>
      </c>
      <c r="CA76" s="66" t="str">
        <f>IF(Calendar!CU76="","",CONCATENATE(A76,"_",Calendar!CT76,"_",Calendar!CU76,"_",Calendar!CV76,","))</f>
        <v/>
      </c>
      <c r="CB76" s="66" t="str">
        <f>IF(Calendar!CX76="","",CONCATENATE(A76,"_",Calendar!CW76,"_",Calendar!CX76,"_",Calendar!CY76,","))</f>
        <v/>
      </c>
      <c r="CC76" s="66" t="str">
        <f>IF(Calendar!DA76="","",CONCATENATE(A76,"_",Calendar!CZ76,"_",Calendar!DA76,"_",Calendar!DB76,","))</f>
        <v/>
      </c>
      <c r="CD76" s="66" t="str">
        <f>IF(Calendar!DD76="","",CONCATENATE(A76,"_",Calendar!DC76,"_",Calendar!DD76,"_",Calendar!DE76,","))</f>
        <v/>
      </c>
      <c r="CE76" s="66" t="str">
        <f>IF(Calendar!DG76="","",CONCATENATE(A76,"_",Calendar!DF76,"_",Calendar!DG76,"_",Calendar!DH76,","))</f>
        <v/>
      </c>
      <c r="CF76" s="66" t="str">
        <f>IF(Calendar!DJ76="","",CONCATENATE(A76,"_",Calendar!DI76,"_",Calendar!DJ76,"_",Calendar!DK76,","))</f>
        <v/>
      </c>
      <c r="CG76" s="66" t="str">
        <f>IF(Calendar!DM76="","",CONCATENATE(A76,"_",Calendar!DL76,"_",Calendar!DM76,"_",Calendar!DN76,","))</f>
        <v/>
      </c>
      <c r="CH76" s="66" t="str">
        <f>IF(Calendar!DP76="","",CONCATENATE(A76,"_",Calendar!DO76,"_",Calendar!DP76,"_",Calendar!DQ76,","))</f>
        <v/>
      </c>
      <c r="CI76" s="66" t="str">
        <f>IF(Calendar!DS76="","",CONCATENATE(A76,"_",Calendar!DR76,"_",Calendar!DS76,"_",Calendar!DT76,","))</f>
        <v/>
      </c>
      <c r="CJ76" s="66" t="str">
        <f>IF(Calendar!DV76="","",CONCATENATE(A76,"_",Calendar!DU76,"_",Calendar!DV76,"_",Calendar!DW76,","))</f>
        <v/>
      </c>
      <c r="CK76" s="66" t="str">
        <f>IF(Calendar!DY76="","",CONCATENATE(A76,"_",Calendar!DX76,"_",Calendar!DY76,"_",Calendar!DZ76,","))</f>
        <v/>
      </c>
      <c r="CL76" s="90" t="str">
        <f>IF(Calendar!EB76="","",CONCATENATE(A76,"_",Calendar!EA76,"_",Calendar!EB76,"_",Calendar!EC76,","))</f>
        <v/>
      </c>
      <c r="CM76" s="94" t="str">
        <f t="shared" si="6"/>
        <v/>
      </c>
      <c r="CN76" s="95" t="str">
        <f t="shared" si="7"/>
        <v/>
      </c>
      <c r="CO76" s="96" t="str">
        <f t="shared" si="8"/>
        <v/>
      </c>
      <c r="CP76" s="94" t="str">
        <f>IF(View!$D$1&lt;&gt;"OK","",IF(OR(View!$C$3="K+4",View!$C$3="K+4 &amp; K+7",View!$C$3="K+4 &amp; K+10",View!$C$3="ALL"),IF(CM76="","",IF(AND(HomeCalc!$A76&gt;=View!$C$1,HomeCalc!A76&lt;=View!$C$2),HomeCalc!CM76,"")),""))</f>
        <v/>
      </c>
      <c r="CQ76" s="95" t="str">
        <f>IF(View!$D$1&lt;&gt;"OK","",IF(OR(View!$C$3="K+7",View!$C$3="K+4 &amp; K+7",View!$C$3="K+7 &amp; K+10",View!$C$3="ALL"),IF(CN76="","",IF(AND(HomeCalc!$A76&gt;=View!$C$1,HomeCalc!A76&lt;=View!$C$2),HomeCalc!CN76,"")),""))</f>
        <v/>
      </c>
      <c r="CR76" s="96" t="str">
        <f>IF(View!$D$1&lt;&gt;"OK","",IF(OR(View!$C$3="K+10",View!$C$3="K+4 &amp; K+10",View!$C$3="K+7 &amp; K+10",View!$C$3="ALL"),IF(CO76="","",IF(AND(HomeCalc!$A76&gt;=View!$C$1,HomeCalc!A76&lt;=View!$C$2),HomeCalc!CO76,"")),""))</f>
        <v/>
      </c>
      <c r="CS76" s="102" t="str">
        <f>IF(View!$D$1&lt;&gt;"OK","",CONCATENATE(CS75,CP76,CQ76,CR76))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v>
      </c>
    </row>
    <row r="77" spans="1:97" ht="15.75" x14ac:dyDescent="0.25">
      <c r="A77" s="11">
        <v>42259</v>
      </c>
      <c r="B77" s="17" t="s">
        <v>70</v>
      </c>
      <c r="C77" s="17">
        <f t="shared" si="9"/>
        <v>11</v>
      </c>
      <c r="D77" s="25" t="s">
        <v>64</v>
      </c>
      <c r="E77" s="8" t="s">
        <v>71</v>
      </c>
      <c r="F77" s="64">
        <f t="shared" si="5"/>
        <v>16</v>
      </c>
      <c r="G77" s="21">
        <f>IF(OR(RIGHT(Calendar!I77,4)="REDS",RIGHT(Calendar!I77,6)="BLACKS",RIGHT(Calendar!I77,5)="BLUES"),Calendar!H77,"")</f>
        <v>0.41666666666666669</v>
      </c>
      <c r="H77" s="21">
        <f>IF(OR(RIGHT(Calendar!L77,4)="REDS",RIGHT(Calendar!L77,6)="BLACKS",RIGHT(Calendar!L77,5)="BLUES"),Calendar!K77,"")</f>
        <v>0.41666666666666669</v>
      </c>
      <c r="I77" s="21" t="str">
        <f>IF(OR(RIGHT(Calendar!O77,4)="REDS",RIGHT(Calendar!O77,6)="BLACKS",RIGHT(Calendar!O77,5)="BLUES"),Calendar!N77,"")</f>
        <v/>
      </c>
      <c r="J77" s="21">
        <f>IF(OR(RIGHT(Calendar!R77,4)="REDS",RIGHT(Calendar!R77,6)="BLACKS",RIGHT(Calendar!R77,5)="BLUES"),Calendar!Q77,"")</f>
        <v>0.52083333333333337</v>
      </c>
      <c r="K77" s="21">
        <f>IF(OR(RIGHT(Calendar!U77,4)="REDS",RIGHT(Calendar!U77,6)="BLACKS",RIGHT(Calendar!U77,5)="BLUES"),Calendar!T77,"")</f>
        <v>0.52083333333333337</v>
      </c>
      <c r="L77" s="21" t="str">
        <f>IF(OR(RIGHT(Calendar!X77,4)="REDS",RIGHT(Calendar!X77,6)="BLACKS",RIGHT(Calendar!X77,5)="BLUES"),Calendar!W77,"")</f>
        <v/>
      </c>
      <c r="M77" s="21">
        <f>IF(OR(RIGHT(Calendar!AA77,4)="REDS",RIGHT(Calendar!AA77,6)="BLACKS",RIGHT(Calendar!AA77,5)="BLUES"),Calendar!Z77,"")</f>
        <v>0.52083333333333337</v>
      </c>
      <c r="N77" s="21">
        <f>IF(OR(RIGHT(Calendar!AD77,4)="REDS",RIGHT(Calendar!AD77,6)="BLACKS",RIGHT(Calendar!AD77,5)="BLUES"),Calendar!AC77,"")</f>
        <v>0.52083333333333337</v>
      </c>
      <c r="O77" s="21" t="str">
        <f>IF(OR(RIGHT(Calendar!AG77,4)="REDS",RIGHT(Calendar!AG77,6)="BLACKS",RIGHT(Calendar!AG77,5)="BLUES"),Calendar!AF77,"")</f>
        <v/>
      </c>
      <c r="P77" s="21">
        <f>IF(OR(RIGHT(Calendar!AJ77,4)="REDS",RIGHT(Calendar!AJ77,6)="BLACKS",RIGHT(Calendar!AJ77,5)="BLUES"),Calendar!AI77,"")</f>
        <v>0.52083333333333337</v>
      </c>
      <c r="Q77" s="21">
        <f>IF(OR(RIGHT(Calendar!AM77,4)="REDS",RIGHT(Calendar!AM77,6)="BLACKS",RIGHT(Calendar!AM77,5)="BLUES"),Calendar!AL77,"")</f>
        <v>0.45833333333333331</v>
      </c>
      <c r="R77" s="21" t="str">
        <f>IF(OR(RIGHT(Calendar!AP77,4)="REDS",RIGHT(Calendar!AP77,6)="BLACKS",RIGHT(Calendar!AP77,5)="BLUES"),Calendar!AO77,"")</f>
        <v/>
      </c>
      <c r="S77" s="21">
        <f>IF(OR(RIGHT(Calendar!AS77,4)="REDS",RIGHT(Calendar!AS77,6)="BLACKS",RIGHT(Calendar!AS77,5)="BLUES"),Calendar!AR77,"")</f>
        <v>0.45833333333333331</v>
      </c>
      <c r="T77" s="21" t="str">
        <f>IF(OR(RIGHT(Calendar!AV77,4)="REDS",RIGHT(Calendar!AV77,6)="BLACKS",RIGHT(Calendar!AV77,5)="BLUES"),Calendar!AU77,"")</f>
        <v/>
      </c>
      <c r="U77" s="21" t="str">
        <f>IF(OR(RIGHT(Calendar!AY77,4)="REDS",RIGHT(Calendar!AY77,6)="BLACKS",RIGHT(Calendar!AY77,5)="BLUES"),Calendar!AX77,"")</f>
        <v/>
      </c>
      <c r="V77" s="21">
        <f>IF(OR(RIGHT(Calendar!BB77,4)="REDS",RIGHT(Calendar!BB77,6)="BLACKS",RIGHT(Calendar!BB77,5)="BLUES"),Calendar!BA77,"")</f>
        <v>0.45833333333333331</v>
      </c>
      <c r="W77" s="21">
        <f>IF(OR(RIGHT(Calendar!BE77,4)="REDS",RIGHT(Calendar!BE77,6)="BLACKS",RIGHT(Calendar!BE77,5)="BLUES"),Calendar!BD77,"")</f>
        <v>0.45833333333333331</v>
      </c>
      <c r="X77" s="21" t="str">
        <f>IF(OR(RIGHT(Calendar!BH77,4)="REDS",RIGHT(Calendar!BH77,6)="BLACKS",RIGHT(Calendar!BH77,5)="BLUES"),Calendar!BG77,"")</f>
        <v/>
      </c>
      <c r="Y77" s="21">
        <f>IF(OR(RIGHT(Calendar!BK77,4)="REDS",RIGHT(Calendar!BK77,6)="BLACKS",RIGHT(Calendar!BK77,5)="BLUES"),Calendar!BJ77,"")</f>
        <v>0.39583333333333331</v>
      </c>
      <c r="Z77" s="21">
        <f>IF(OR(RIGHT(Calendar!BN77,4)="REDS",RIGHT(Calendar!BN77,6)="BLACKS",RIGHT(Calendar!BN77,5)="BLUES"),Calendar!BM77,"")</f>
        <v>0.39583333333333331</v>
      </c>
      <c r="AA77" s="21" t="str">
        <f>IF(OR(RIGHT(Calendar!BQ77,4)="REDS",RIGHT(Calendar!BQ77,6)="BLACKS",RIGHT(Calendar!BQ77,5)="BLUES"),Calendar!BP77,"")</f>
        <v/>
      </c>
      <c r="AB77" s="21">
        <f>IF(OR(RIGHT(Calendar!BT77,4)="REDS",RIGHT(Calendar!BT77,6)="BLACKS",RIGHT(Calendar!BT77,5)="BLUES"),Calendar!BS77,"")</f>
        <v>0.39583333333333331</v>
      </c>
      <c r="AC77" s="21" t="str">
        <f>IF(OR(RIGHT(Calendar!BW77,4)="REDS",RIGHT(Calendar!BW77,6)="BLACKS",RIGHT(Calendar!BW77,5)="BLUES"),Calendar!BV77,"")</f>
        <v/>
      </c>
      <c r="AD77" s="21" t="str">
        <f>IF(OR(RIGHT(Calendar!BZ77,4)="REDS",RIGHT(Calendar!BZ77,6)="BLACKS",RIGHT(Calendar!BZ77,5)="BLUES"),Calendar!BY77,"")</f>
        <v/>
      </c>
      <c r="AE77" s="21">
        <f>IF(OR(RIGHT(Calendar!CC77,4)="REDS",RIGHT(Calendar!CC77,6)="BLACKS",RIGHT(Calendar!CC77,5)="BLUES"),Calendar!CB77,"")</f>
        <v>0.58333333333333337</v>
      </c>
      <c r="AF77" s="21" t="str">
        <f>IF(OR(RIGHT(Calendar!CF77,4)="REDS",RIGHT(Calendar!CF77,6)="BLACKS",RIGHT(Calendar!CF77,5)="BLUES"),Calendar!CE77,"")</f>
        <v/>
      </c>
      <c r="AG77" s="21">
        <f>IF(OR(RIGHT(Calendar!CI77,4)="REDS",RIGHT(Calendar!CI77,6)="BLACKS",RIGHT(Calendar!CI77,5)="BLUES"),Calendar!CH77,"")</f>
        <v>0.58333333333333337</v>
      </c>
      <c r="AH77" s="21" t="str">
        <f>IF(OR(RIGHT(Calendar!CL77,4)="REDS",RIGHT(Calendar!CL77,6)="BLACKS",RIGHT(Calendar!CL77,5)="BLUES"),Calendar!CK77,"")</f>
        <v/>
      </c>
      <c r="AI77" s="21" t="str">
        <f>IF(OR(RIGHT(Calendar!CO77,4)="REDS",RIGHT(Calendar!CO77,6)="BLACKS",RIGHT(Calendar!CO77,5)="BLUES"),Calendar!CN77,"")</f>
        <v/>
      </c>
      <c r="AJ77" s="21" t="str">
        <f>IF(OR(RIGHT(Calendar!CR77,4)="REDS",RIGHT(Calendar!CR77,6)="BLACKS",RIGHT(Calendar!CR77,5)="BLUES"),Calendar!CQ77,"")</f>
        <v/>
      </c>
      <c r="AK77" s="21" t="str">
        <f>IF(OR(RIGHT(Calendar!CU77,4)="REDS",RIGHT(Calendar!CU77,6)="BLACKS",RIGHT(Calendar!CU77,5)="BLUES"),Calendar!CT77,"")</f>
        <v/>
      </c>
      <c r="AL77" s="21" t="str">
        <f>IF(OR(RIGHT(Calendar!CX77,4)="REDS",RIGHT(Calendar!CX77,6)="BLACKS",RIGHT(Calendar!CX77,5)="BLUES"),Calendar!CW77,"")</f>
        <v/>
      </c>
      <c r="AM77" s="21" t="str">
        <f>IF(OR(RIGHT(Calendar!DA77,4)="REDS",RIGHT(Calendar!DA77,6)="BLACKS",RIGHT(Calendar!DA77,5)="BLUES"),Calendar!CZ77,"")</f>
        <v/>
      </c>
      <c r="AN77" s="21" t="str">
        <f>IF(OR(RIGHT(Calendar!DD77,4)="REDS",RIGHT(Calendar!DD77,6)="BLACKS",RIGHT(Calendar!DD77,5)="BLUES"),Calendar!DC77,"")</f>
        <v/>
      </c>
      <c r="AO77" s="21" t="str">
        <f>IF(OR(RIGHT(Calendar!DG77,4)="REDS",RIGHT(Calendar!DG77,6)="BLACKS",RIGHT(Calendar!DG77,5)="BLUES"),Calendar!DF77,"")</f>
        <v/>
      </c>
      <c r="AP77" s="21" t="str">
        <f>IF(OR(RIGHT(Calendar!DJ77,4)="REDS",RIGHT(Calendar!DJ77,6)="BLACKS",RIGHT(Calendar!DJ77,5)="BLUES"),Calendar!DI77,"")</f>
        <v/>
      </c>
      <c r="AQ77" s="21" t="str">
        <f>IF(OR(RIGHT(Calendar!DM77,4)="REDS",RIGHT(Calendar!DM77,6)="BLACKS",RIGHT(Calendar!DM77,5)="BLUES"),Calendar!DL77,"")</f>
        <v/>
      </c>
      <c r="AR77" s="21" t="str">
        <f>IF(OR(RIGHT(Calendar!DP77,4)="REDS",RIGHT(Calendar!DP77,6)="BLACKS",RIGHT(Calendar!DP77,5)="BLUES"),Calendar!DO77,"")</f>
        <v/>
      </c>
      <c r="AS77" s="21" t="str">
        <f>IF(OR(RIGHT(Calendar!DS77,4)="REDS",RIGHT(Calendar!DS77,6)="BLACKS",RIGHT(Calendar!DS77,5)="BLUES"),Calendar!DR77,"")</f>
        <v/>
      </c>
      <c r="AT77" s="21" t="str">
        <f>IF(OR(RIGHT(Calendar!DV77,4)="REDS",RIGHT(Calendar!DV77,6)="BLACKS",RIGHT(Calendar!DV77,5)="BLUES"),Calendar!DU77,"")</f>
        <v/>
      </c>
      <c r="AU77" s="21" t="str">
        <f>IF(OR(RIGHT(Calendar!DY77,4)="REDS",RIGHT(Calendar!DY77,6)="BLACKS",RIGHT(Calendar!DY77,5)="BLUES"),Calendar!DX77,"")</f>
        <v/>
      </c>
      <c r="AV77" s="21" t="str">
        <f>IF(OR(RIGHT(Calendar!EB77,4)="REDS",RIGHT(Calendar!EB77,6)="BLACKS",RIGHT(Calendar!EB77,5)="BLUES"),Calendar!EA77,"")</f>
        <v/>
      </c>
      <c r="AW77" s="66" t="str">
        <f>IF(Calendar!I77="","",CONCATENATE(A77,"_",Calendar!H77,"_",Calendar!I77,"_",Calendar!J77,","))</f>
        <v>42259_0.416666666666667_U6 BLACKs_FestiFoot,</v>
      </c>
      <c r="AX77" s="66" t="str">
        <f>IF(Calendar!L77="","",CONCATENATE(A77,"_",Calendar!K77,"_",Calendar!L77,"_",Calendar!M77,","))</f>
        <v>42259_0.416666666666667_U6 REDs_FestiFoot,</v>
      </c>
      <c r="AY77" s="66" t="str">
        <f>IF(Calendar!O77="","",CONCATENATE(A77,"_",Calendar!N77,"_",Calendar!O77,"_",Calendar!P77,","))</f>
        <v/>
      </c>
      <c r="AZ77" s="66" t="str">
        <f>IF(Calendar!R77="","",CONCATENATE(A77,"_",Calendar!Q77,"_",Calendar!R77,"_",Calendar!S77,","))</f>
        <v>42259_0.520833333333333_U7 BLACKs_MARCHIN,</v>
      </c>
      <c r="BA77" s="66" t="str">
        <f>IF(Calendar!U77="","",CONCATENATE(A77,"_",Calendar!T77,"_",Calendar!U77,"_",Calendar!V77,","))</f>
        <v>42259_0.520833333333333_U7 REDs_LENSOIS,</v>
      </c>
      <c r="BB77" s="66" t="str">
        <f>IF(Calendar!X77="","",CONCATENATE(A77,"_",Calendar!W77,"_",Calendar!X77,"_",Calendar!Y77,","))</f>
        <v/>
      </c>
      <c r="BC77" s="66" t="str">
        <f>IF(Calendar!AA77="","",CONCATENATE(A77,"_",Calendar!Z77,"_",Calendar!AA77,"_",Calendar!AB77,","))</f>
        <v>42259_0.520833333333333_U8 BLACKs_CLAVINOISE,</v>
      </c>
      <c r="BD77" s="66" t="str">
        <f>IF(Calendar!AD77="","",CONCATENATE(A77,"_",Calendar!AC77,"_",Calendar!AD77,"_",Calendar!AE77,","))</f>
        <v>42259_0.520833333333333_U8 REDs_OUGRÉE B,</v>
      </c>
      <c r="BE77" s="66" t="str">
        <f>IF(Calendar!AG77="","",CONCATENATE(A77,"_",Calendar!AF77,"_",Calendar!AG77,"_",Calendar!AH77,","))</f>
        <v/>
      </c>
      <c r="BF77" s="66" t="str">
        <f>IF(Calendar!AJ77="","",CONCATENATE(A77,"_",Calendar!AI77,"_",Calendar!AJ77,"_",Calendar!AK77,","))</f>
        <v>42259_0.520833333333333_U9 BLACKs_HARZÉ,</v>
      </c>
      <c r="BG77" s="66" t="str">
        <f>IF(Calendar!AM77="","",CONCATENATE(A77,"_",Calendar!AL77,"_",Calendar!AM77,"_",Calendar!AN77,","))</f>
        <v>42259_0.458333333333333_U9 REDs_STOCKAY,</v>
      </c>
      <c r="BH77" s="66" t="str">
        <f>IF(Calendar!AP77="","",CONCATENATE(A77,"_",Calendar!AO77,"_",Calendar!AP77,"_",Calendar!AQ77,","))</f>
        <v/>
      </c>
      <c r="BI77" s="66" t="str">
        <f>IF(Calendar!AS77="","",CONCATENATE(A77,"_",Calendar!AR77,"_",Calendar!AS77,"_",Calendar!AT77,","))</f>
        <v>42259_0.458333333333333_U10 BLACKs_FC SERAING,</v>
      </c>
      <c r="BJ77" s="66" t="str">
        <f>IF(Calendar!AV77="","",CONCATENATE(A77,"_",Calendar!AU77,"_",Calendar!AV77,"_",Calendar!AW77,","))</f>
        <v/>
      </c>
      <c r="BK77" s="66" t="str">
        <f>IF(Calendar!AY77="","",CONCATENATE(A77,"_",Calendar!AX77,"_",Calendar!AY77,"_",Calendar!AZ77,","))</f>
        <v/>
      </c>
      <c r="BL77" s="66" t="str">
        <f>IF(Calendar!BB77="","",CONCATENATE(A77,"_",Calendar!BA77,"_",Calendar!BB77,"_",Calendar!BC77,","))</f>
        <v>42259_0.458333333333333_U11 BLACKs_HAMOIR,</v>
      </c>
      <c r="BM77" s="66" t="str">
        <f>IF(Calendar!BE77="","",CONCATENATE(A77,"_",Calendar!BD77,"_",Calendar!BE77,"_",Calendar!BF77,","))</f>
        <v>42259_0.458333333333333_U11 REDs_XHORIS,</v>
      </c>
      <c r="BN77" s="66" t="str">
        <f>IF(Calendar!BH77="","",CONCATENATE(A77,"_",Calendar!BG77,"_",Calendar!BH77,"_",Calendar!BI77,","))</f>
        <v/>
      </c>
      <c r="BO77" s="66" t="str">
        <f>IF(Calendar!BK77="","",CONCATENATE(A77,"_",Calendar!BJ77,"_",Calendar!BK77,"_",Calendar!BL77,","))</f>
        <v>42259_0.395833333333333_U12 BLACKs_WANZE BAS-OHA,</v>
      </c>
      <c r="BP77" s="66" t="str">
        <f>IF(Calendar!BN77="","",CONCATENATE(A77,"_",Calendar!BM77,"_",Calendar!BN77,"_",Calendar!BO77,","))</f>
        <v>42259_0.395833333333333_U12 REDs_VAUX BORSET,</v>
      </c>
      <c r="BQ77" s="66" t="str">
        <f>IF(Calendar!BQ77="","",CONCATENATE(A77,"_",Calendar!BP77,"_",Calendar!BQ77,"_",Calendar!BR77,","))</f>
        <v/>
      </c>
      <c r="BR77" s="66" t="str">
        <f>IF(Calendar!BT77="","",CONCATENATE(A77,"_",Calendar!BS77,"_",Calendar!BT77,"_",Calendar!BU77,","))</f>
        <v>42259_0.395833333333333_U13 BLACKs_ENTITÉ ENGIS,</v>
      </c>
      <c r="BS77" s="66" t="str">
        <f>IF(Calendar!BW77="","",CONCATENATE(A77,"_",Calendar!BV77,"_",Calendar!BW77,"_",Calendar!BX77,","))</f>
        <v/>
      </c>
      <c r="BT77" s="66" t="str">
        <f>IF(Calendar!BZ77="","",CONCATENATE(A77,"_",Calendar!BY77,"_",Calendar!BZ77,"_",Calendar!CA77,","))</f>
        <v/>
      </c>
      <c r="BU77" s="66" t="str">
        <f>IF(Calendar!CC77="","",CONCATENATE(A77,"_",Calendar!CB77,"_",Calendar!CC77,"_",Calendar!CD77,","))</f>
        <v>42259_0.583333333333333_U14 BLACKs_UNION FLÉMALLE,</v>
      </c>
      <c r="BV77" s="66" t="str">
        <f>IF(Calendar!CF77="","",CONCATENATE(A77,"_",Calendar!CE77,"_",Calendar!CF77,"_",Calendar!CG77,","))</f>
        <v/>
      </c>
      <c r="BW77" s="66" t="str">
        <f>IF(Calendar!CI77="","",CONCATENATE(A77,"_",Calendar!CH77,"_",Calendar!CI77,"_",Calendar!CJ77,","))</f>
        <v>42259_0.583333333333333_U15 BLACKs_FC SERAING,</v>
      </c>
      <c r="BX77" s="66" t="str">
        <f>IF(Calendar!CL77="","",CONCATENATE(A77,"_",Calendar!CK77,"_",Calendar!CL77,"_",Calendar!CM77,","))</f>
        <v/>
      </c>
      <c r="BY77" s="66" t="str">
        <f>IF(Calendar!CO77="","",CONCATENATE(A77,"_",Calendar!CN77,"_",Calendar!CO77,"_",Calendar!CP77,","))</f>
        <v/>
      </c>
      <c r="BZ77" s="66" t="str">
        <f>IF(Calendar!CR77="","",CONCATENATE(A77,"_",Calendar!CQ77,"_",Calendar!CR77,"_",Calendar!CS77,","))</f>
        <v/>
      </c>
      <c r="CA77" s="66" t="str">
        <f>IF(Calendar!CU77="","",CONCATENATE(A77,"_",Calendar!CT77,"_",Calendar!CU77,"_",Calendar!CV77,","))</f>
        <v/>
      </c>
      <c r="CB77" s="66" t="str">
        <f>IF(Calendar!CX77="","",CONCATENATE(A77,"_",Calendar!CW77,"_",Calendar!CX77,"_",Calendar!CY77,","))</f>
        <v/>
      </c>
      <c r="CC77" s="66" t="str">
        <f>IF(Calendar!DA77="","",CONCATENATE(A77,"_",Calendar!CZ77,"_",Calendar!DA77,"_",Calendar!DB77,","))</f>
        <v>42259_0.645833333333333_FC.TILLEUR_U19 BLACKs,</v>
      </c>
      <c r="CD77" s="66" t="str">
        <f>IF(Calendar!DD77="","",CONCATENATE(A77,"_",Calendar!DC77,"_",Calendar!DD77,"_",Calendar!DE77,","))</f>
        <v/>
      </c>
      <c r="CE77" s="66" t="str">
        <f>IF(Calendar!DG77="","",CONCATENATE(A77,"_",Calendar!DF77,"_",Calendar!DG77,"_",Calendar!DH77,","))</f>
        <v/>
      </c>
      <c r="CF77" s="66" t="str">
        <f>IF(Calendar!DJ77="","",CONCATENATE(A77,"_",Calendar!DI77,"_",Calendar!DJ77,"_",Calendar!DK77,","))</f>
        <v/>
      </c>
      <c r="CG77" s="66" t="str">
        <f>IF(Calendar!DM77="","",CONCATENATE(A77,"_",Calendar!DL77,"_",Calendar!DM77,"_",Calendar!DN77,","))</f>
        <v/>
      </c>
      <c r="CH77" s="66" t="str">
        <f>IF(Calendar!DP77="","",CONCATENATE(A77,"_",Calendar!DO77,"_",Calendar!DP77,"_",Calendar!DQ77,","))</f>
        <v/>
      </c>
      <c r="CI77" s="66" t="str">
        <f>IF(Calendar!DS77="","",CONCATENATE(A77,"_",Calendar!DR77,"_",Calendar!DS77,"_",Calendar!DT77,","))</f>
        <v/>
      </c>
      <c r="CJ77" s="66" t="str">
        <f>IF(Calendar!DV77="","",CONCATENATE(A77,"_",Calendar!DU77,"_",Calendar!DV77,"_",Calendar!DW77,","))</f>
        <v/>
      </c>
      <c r="CK77" s="66" t="str">
        <f>IF(Calendar!DY77="","",CONCATENATE(A77,"_",Calendar!DX77,"_",Calendar!DY77,"_",Calendar!DZ77,","))</f>
        <v/>
      </c>
      <c r="CL77" s="90" t="str">
        <f>IF(Calendar!EB77="","",CONCATENATE(A77,"_",Calendar!EA77,"_",Calendar!EB77,"_",Calendar!EC77,","))</f>
        <v/>
      </c>
      <c r="CM77" s="94" t="str">
        <f t="shared" si="6"/>
        <v>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v>
      </c>
      <c r="CN77" s="95" t="str">
        <f t="shared" si="7"/>
        <v>42259_0.458333333333333_U10 BLACKs_FC SERAING,42259_0.458333333333333_U11 BLACKs_HAMOIR,42259_0.458333333333333_U11 REDs_XHORIS,42259_0.395833333333333_U12 BLACKs_WANZE BAS-OHA,42259_0.395833333333333_U12 REDs_VAUX BORSET,42259_0.395833333333333_U13 BLACKs_ENTITÉ ENGIS,</v>
      </c>
      <c r="CO77" s="96" t="str">
        <f t="shared" si="8"/>
        <v>42259_0.583333333333333_U14 BLACKs_UNION FLÉMALLE,42259_0.583333333333333_U15 BLACKs_FC SERAING,42259_0.645833333333333_FC.TILLEUR_U19 BLACKs,</v>
      </c>
      <c r="CP77" s="94" t="str">
        <f>IF(View!$D$1&lt;&gt;"OK","",IF(OR(View!$C$3="K+4",View!$C$3="K+4 &amp; K+7",View!$C$3="K+4 &amp; K+10",View!$C$3="ALL"),IF(CM77="","",IF(AND(HomeCalc!$A77&gt;=View!$C$1,HomeCalc!A77&lt;=View!$C$2),HomeCalc!CM77,"")),""))</f>
        <v>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v>
      </c>
      <c r="CQ77" s="95" t="str">
        <f>IF(View!$D$1&lt;&gt;"OK","",IF(OR(View!$C$3="K+7",View!$C$3="K+4 &amp; K+7",View!$C$3="K+7 &amp; K+10",View!$C$3="ALL"),IF(CN77="","",IF(AND(HomeCalc!$A77&gt;=View!$C$1,HomeCalc!A77&lt;=View!$C$2),HomeCalc!CN77,"")),""))</f>
        <v>42259_0.458333333333333_U10 BLACKs_FC SERAING,42259_0.458333333333333_U11 BLACKs_HAMOIR,42259_0.458333333333333_U11 REDs_XHORIS,42259_0.395833333333333_U12 BLACKs_WANZE BAS-OHA,42259_0.395833333333333_U12 REDs_VAUX BORSET,42259_0.395833333333333_U13 BLACKs_ENTITÉ ENGIS,</v>
      </c>
      <c r="CR77" s="96" t="str">
        <f>IF(View!$D$1&lt;&gt;"OK","",IF(OR(View!$C$3="K+10",View!$C$3="K+4 &amp; K+10",View!$C$3="K+7 &amp; K+10",View!$C$3="ALL"),IF(CO77="","",IF(AND(HomeCalc!$A77&gt;=View!$C$1,HomeCalc!A77&lt;=View!$C$2),HomeCalc!CO77,"")),""))</f>
        <v>42259_0.583333333333333_U14 BLACKs_UNION FLÉMALLE,42259_0.583333333333333_U15 BLACKs_FC SERAING,42259_0.645833333333333_FC.TILLEUR_U19 BLACKs,</v>
      </c>
      <c r="CS77" s="102" t="str">
        <f>IF(View!$D$1&lt;&gt;"OK","",CONCATENATE(CS76,CP77,CQ77,CR77))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v>
      </c>
    </row>
    <row r="78" spans="1:97" ht="15.75" x14ac:dyDescent="0.25">
      <c r="A78" s="11">
        <v>42260</v>
      </c>
      <c r="B78" s="17" t="s">
        <v>70</v>
      </c>
      <c r="C78" s="17">
        <f t="shared" si="9"/>
        <v>11</v>
      </c>
      <c r="D78" s="26" t="s">
        <v>65</v>
      </c>
      <c r="E78" s="8" t="s">
        <v>71</v>
      </c>
      <c r="F78" s="64">
        <f t="shared" si="5"/>
        <v>1</v>
      </c>
      <c r="G78" s="21" t="str">
        <f>IF(OR(RIGHT(Calendar!I78,4)="REDS",RIGHT(Calendar!I78,6)="BLACKS",RIGHT(Calendar!I78,5)="BLUES"),Calendar!H78,"")</f>
        <v/>
      </c>
      <c r="H78" s="21" t="str">
        <f>IF(OR(RIGHT(Calendar!L78,4)="REDS",RIGHT(Calendar!L78,6)="BLACKS",RIGHT(Calendar!L78,5)="BLUES"),Calendar!K78,"")</f>
        <v/>
      </c>
      <c r="I78" s="21" t="str">
        <f>IF(OR(RIGHT(Calendar!O78,4)="REDS",RIGHT(Calendar!O78,6)="BLACKS",RIGHT(Calendar!O78,5)="BLUES"),Calendar!N78,"")</f>
        <v/>
      </c>
      <c r="J78" s="21" t="str">
        <f>IF(OR(RIGHT(Calendar!R78,4)="REDS",RIGHT(Calendar!R78,6)="BLACKS",RIGHT(Calendar!R78,5)="BLUES"),Calendar!Q78,"")</f>
        <v/>
      </c>
      <c r="K78" s="21" t="str">
        <f>IF(OR(RIGHT(Calendar!U78,4)="REDS",RIGHT(Calendar!U78,6)="BLACKS",RIGHT(Calendar!U78,5)="BLUES"),Calendar!T78,"")</f>
        <v/>
      </c>
      <c r="L78" s="21" t="str">
        <f>IF(OR(RIGHT(Calendar!X78,4)="REDS",RIGHT(Calendar!X78,6)="BLACKS",RIGHT(Calendar!X78,5)="BLUES"),Calendar!W78,"")</f>
        <v/>
      </c>
      <c r="M78" s="21" t="str">
        <f>IF(OR(RIGHT(Calendar!AA78,4)="REDS",RIGHT(Calendar!AA78,6)="BLACKS",RIGHT(Calendar!AA78,5)="BLUES"),Calendar!Z78,"")</f>
        <v/>
      </c>
      <c r="N78" s="21" t="str">
        <f>IF(OR(RIGHT(Calendar!AD78,4)="REDS",RIGHT(Calendar!AD78,6)="BLACKS",RIGHT(Calendar!AD78,5)="BLUES"),Calendar!AC78,"")</f>
        <v/>
      </c>
      <c r="O78" s="21" t="str">
        <f>IF(OR(RIGHT(Calendar!AG78,4)="REDS",RIGHT(Calendar!AG78,6)="BLACKS",RIGHT(Calendar!AG78,5)="BLUES"),Calendar!AF78,"")</f>
        <v/>
      </c>
      <c r="P78" s="21" t="str">
        <f>IF(OR(RIGHT(Calendar!AJ78,4)="REDS",RIGHT(Calendar!AJ78,6)="BLACKS",RIGHT(Calendar!AJ78,5)="BLUES"),Calendar!AI78,"")</f>
        <v/>
      </c>
      <c r="Q78" s="21" t="str">
        <f>IF(OR(RIGHT(Calendar!AM78,4)="REDS",RIGHT(Calendar!AM78,6)="BLACKS",RIGHT(Calendar!AM78,5)="BLUES"),Calendar!AL78,"")</f>
        <v/>
      </c>
      <c r="R78" s="21" t="str">
        <f>IF(OR(RIGHT(Calendar!AP78,4)="REDS",RIGHT(Calendar!AP78,6)="BLACKS",RIGHT(Calendar!AP78,5)="BLUES"),Calendar!AO78,"")</f>
        <v/>
      </c>
      <c r="S78" s="21" t="str">
        <f>IF(OR(RIGHT(Calendar!AS78,4)="REDS",RIGHT(Calendar!AS78,6)="BLACKS",RIGHT(Calendar!AS78,5)="BLUES"),Calendar!AR78,"")</f>
        <v/>
      </c>
      <c r="T78" s="21" t="str">
        <f>IF(OR(RIGHT(Calendar!AV78,4)="REDS",RIGHT(Calendar!AV78,6)="BLACKS",RIGHT(Calendar!AV78,5)="BLUES"),Calendar!AU78,"")</f>
        <v/>
      </c>
      <c r="U78" s="21" t="str">
        <f>IF(OR(RIGHT(Calendar!AY78,4)="REDS",RIGHT(Calendar!AY78,6)="BLACKS",RIGHT(Calendar!AY78,5)="BLUES"),Calendar!AX78,"")</f>
        <v/>
      </c>
      <c r="V78" s="21" t="str">
        <f>IF(OR(RIGHT(Calendar!BB78,4)="REDS",RIGHT(Calendar!BB78,6)="BLACKS",RIGHT(Calendar!BB78,5)="BLUES"),Calendar!BA78,"")</f>
        <v/>
      </c>
      <c r="W78" s="21" t="str">
        <f>IF(OR(RIGHT(Calendar!BE78,4)="REDS",RIGHT(Calendar!BE78,6)="BLACKS",RIGHT(Calendar!BE78,5)="BLUES"),Calendar!BD78,"")</f>
        <v/>
      </c>
      <c r="X78" s="21" t="str">
        <f>IF(OR(RIGHT(Calendar!BH78,4)="REDS",RIGHT(Calendar!BH78,6)="BLACKS",RIGHT(Calendar!BH78,5)="BLUES"),Calendar!BG78,"")</f>
        <v/>
      </c>
      <c r="Y78" s="21" t="str">
        <f>IF(OR(RIGHT(Calendar!BK78,4)="REDS",RIGHT(Calendar!BK78,6)="BLACKS",RIGHT(Calendar!BK78,5)="BLUES"),Calendar!BJ78,"")</f>
        <v/>
      </c>
      <c r="Z78" s="21" t="str">
        <f>IF(OR(RIGHT(Calendar!BN78,4)="REDS",RIGHT(Calendar!BN78,6)="BLACKS",RIGHT(Calendar!BN78,5)="BLUES"),Calendar!BM78,"")</f>
        <v/>
      </c>
      <c r="AA78" s="21" t="str">
        <f>IF(OR(RIGHT(Calendar!BQ78,4)="REDS",RIGHT(Calendar!BQ78,6)="BLACKS",RIGHT(Calendar!BQ78,5)="BLUES"),Calendar!BP78,"")</f>
        <v/>
      </c>
      <c r="AB78" s="21" t="str">
        <f>IF(OR(RIGHT(Calendar!BT78,4)="REDS",RIGHT(Calendar!BT78,6)="BLACKS",RIGHT(Calendar!BT78,5)="BLUES"),Calendar!BS78,"")</f>
        <v/>
      </c>
      <c r="AC78" s="21" t="str">
        <f>IF(OR(RIGHT(Calendar!BW78,4)="REDS",RIGHT(Calendar!BW78,6)="BLACKS",RIGHT(Calendar!BW78,5)="BLUES"),Calendar!BV78,"")</f>
        <v/>
      </c>
      <c r="AD78" s="21" t="str">
        <f>IF(OR(RIGHT(Calendar!BZ78,4)="REDS",RIGHT(Calendar!BZ78,6)="BLACKS",RIGHT(Calendar!BZ78,5)="BLUES"),Calendar!BY78,"")</f>
        <v/>
      </c>
      <c r="AE78" s="21" t="str">
        <f>IF(OR(RIGHT(Calendar!CC78,4)="REDS",RIGHT(Calendar!CC78,6)="BLACKS",RIGHT(Calendar!CC78,5)="BLUES"),Calendar!CB78,"")</f>
        <v/>
      </c>
      <c r="AF78" s="21" t="str">
        <f>IF(OR(RIGHT(Calendar!CF78,4)="REDS",RIGHT(Calendar!CF78,6)="BLACKS",RIGHT(Calendar!CF78,5)="BLUES"),Calendar!CE78,"")</f>
        <v/>
      </c>
      <c r="AG78" s="21" t="str">
        <f>IF(OR(RIGHT(Calendar!CI78,4)="REDS",RIGHT(Calendar!CI78,6)="BLACKS",RIGHT(Calendar!CI78,5)="BLUES"),Calendar!CH78,"")</f>
        <v/>
      </c>
      <c r="AH78" s="21" t="str">
        <f>IF(OR(RIGHT(Calendar!CL78,4)="REDS",RIGHT(Calendar!CL78,6)="BLACKS",RIGHT(Calendar!CL78,5)="BLUES"),Calendar!CK78,"")</f>
        <v/>
      </c>
      <c r="AI78" s="21" t="str">
        <f>IF(OR(RIGHT(Calendar!CO78,4)="REDS",RIGHT(Calendar!CO78,6)="BLACKS",RIGHT(Calendar!CO78,5)="BLUES"),Calendar!CN78,"")</f>
        <v/>
      </c>
      <c r="AJ78" s="21" t="str">
        <f>IF(OR(RIGHT(Calendar!CR78,4)="REDS",RIGHT(Calendar!CR78,6)="BLACKS",RIGHT(Calendar!CR78,5)="BLUES"),Calendar!CQ78,"")</f>
        <v/>
      </c>
      <c r="AK78" s="21" t="str">
        <f>IF(OR(RIGHT(Calendar!CU78,4)="REDS",RIGHT(Calendar!CU78,6)="BLACKS",RIGHT(Calendar!CU78,5)="BLUES"),Calendar!CT78,"")</f>
        <v/>
      </c>
      <c r="AL78" s="21" t="str">
        <f>IF(OR(RIGHT(Calendar!CX78,4)="REDS",RIGHT(Calendar!CX78,6)="BLACKS",RIGHT(Calendar!CX78,5)="BLUES"),Calendar!CW78,"")</f>
        <v/>
      </c>
      <c r="AM78" s="21" t="str">
        <f>IF(OR(RIGHT(Calendar!DA78,4)="REDS",RIGHT(Calendar!DA78,6)="BLACKS",RIGHT(Calendar!DA78,5)="BLUES"),Calendar!CZ78,"")</f>
        <v/>
      </c>
      <c r="AN78" s="21" t="str">
        <f>IF(OR(RIGHT(Calendar!DD78,4)="REDS",RIGHT(Calendar!DD78,6)="BLACKS",RIGHT(Calendar!DD78,5)="BLUES"),Calendar!DC78,"")</f>
        <v/>
      </c>
      <c r="AO78" s="21" t="str">
        <f>IF(OR(RIGHT(Calendar!DG78,4)="REDS",RIGHT(Calendar!DG78,6)="BLACKS",RIGHT(Calendar!DG78,5)="BLUES"),Calendar!DF78,"")</f>
        <v/>
      </c>
      <c r="AP78" s="21" t="str">
        <f>IF(OR(RIGHT(Calendar!DJ78,4)="REDS",RIGHT(Calendar!DJ78,6)="BLACKS",RIGHT(Calendar!DJ78,5)="BLUES"),Calendar!DI78,"")</f>
        <v/>
      </c>
      <c r="AQ78" s="21" t="str">
        <f>IF(OR(RIGHT(Calendar!DM78,4)="REDS",RIGHT(Calendar!DM78,6)="BLACKS",RIGHT(Calendar!DM78,5)="BLUES"),Calendar!DL78,"")</f>
        <v/>
      </c>
      <c r="AR78" s="21" t="str">
        <f>IF(OR(RIGHT(Calendar!DP78,4)="REDS",RIGHT(Calendar!DP78,6)="BLACKS",RIGHT(Calendar!DP78,5)="BLUES"),Calendar!DO78,"")</f>
        <v/>
      </c>
      <c r="AS78" s="21">
        <f>IF(OR(RIGHT(Calendar!DS78,4)="REDS",RIGHT(Calendar!DS78,6)="BLACKS",RIGHT(Calendar!DS78,5)="BLUES"),Calendar!DR78,"")</f>
        <v>0.625</v>
      </c>
      <c r="AT78" s="21" t="str">
        <f>IF(OR(RIGHT(Calendar!DV78,4)="REDS",RIGHT(Calendar!DV78,6)="BLACKS",RIGHT(Calendar!DV78,5)="BLUES"),Calendar!DU78,"")</f>
        <v/>
      </c>
      <c r="AU78" s="21" t="str">
        <f>IF(OR(RIGHT(Calendar!DY78,4)="REDS",RIGHT(Calendar!DY78,6)="BLACKS",RIGHT(Calendar!DY78,5)="BLUES"),Calendar!DX78,"")</f>
        <v/>
      </c>
      <c r="AV78" s="21" t="str">
        <f>IF(OR(RIGHT(Calendar!EB78,4)="REDS",RIGHT(Calendar!EB78,6)="BLACKS",RIGHT(Calendar!EB78,5)="BLUES"),Calendar!EA78,"")</f>
        <v/>
      </c>
      <c r="AW78" s="66" t="str">
        <f>IF(Calendar!I78="","",CONCATENATE(A78,"_",Calendar!H78,"_",Calendar!I78,"_",Calendar!J78,","))</f>
        <v/>
      </c>
      <c r="AX78" s="66" t="str">
        <f>IF(Calendar!L78="","",CONCATENATE(A78,"_",Calendar!K78,"_",Calendar!L78,"_",Calendar!M78,","))</f>
        <v/>
      </c>
      <c r="AY78" s="66" t="str">
        <f>IF(Calendar!O78="","",CONCATENATE(A78,"_",Calendar!N78,"_",Calendar!O78,"_",Calendar!P78,","))</f>
        <v/>
      </c>
      <c r="AZ78" s="66" t="str">
        <f>IF(Calendar!R78="","",CONCATENATE(A78,"_",Calendar!Q78,"_",Calendar!R78,"_",Calendar!S78,","))</f>
        <v/>
      </c>
      <c r="BA78" s="66" t="str">
        <f>IF(Calendar!U78="","",CONCATENATE(A78,"_",Calendar!T78,"_",Calendar!U78,"_",Calendar!V78,","))</f>
        <v/>
      </c>
      <c r="BB78" s="66" t="str">
        <f>IF(Calendar!X78="","",CONCATENATE(A78,"_",Calendar!W78,"_",Calendar!X78,"_",Calendar!Y78,","))</f>
        <v/>
      </c>
      <c r="BC78" s="66" t="str">
        <f>IF(Calendar!AA78="","",CONCATENATE(A78,"_",Calendar!Z78,"_",Calendar!AA78,"_",Calendar!AB78,","))</f>
        <v/>
      </c>
      <c r="BD78" s="66" t="str">
        <f>IF(Calendar!AD78="","",CONCATENATE(A78,"_",Calendar!AC78,"_",Calendar!AD78,"_",Calendar!AE78,","))</f>
        <v/>
      </c>
      <c r="BE78" s="66" t="str">
        <f>IF(Calendar!AG78="","",CONCATENATE(A78,"_",Calendar!AF78,"_",Calendar!AG78,"_",Calendar!AH78,","))</f>
        <v/>
      </c>
      <c r="BF78" s="66" t="str">
        <f>IF(Calendar!AJ78="","",CONCATENATE(A78,"_",Calendar!AI78,"_",Calendar!AJ78,"_",Calendar!AK78,","))</f>
        <v/>
      </c>
      <c r="BG78" s="66" t="str">
        <f>IF(Calendar!AM78="","",CONCATENATE(A78,"_",Calendar!AL78,"_",Calendar!AM78,"_",Calendar!AN78,","))</f>
        <v/>
      </c>
      <c r="BH78" s="66" t="str">
        <f>IF(Calendar!AP78="","",CONCATENATE(A78,"_",Calendar!AO78,"_",Calendar!AP78,"_",Calendar!AQ78,","))</f>
        <v/>
      </c>
      <c r="BI78" s="66" t="str">
        <f>IF(Calendar!AS78="","",CONCATENATE(A78,"_",Calendar!AR78,"_",Calendar!AS78,"_",Calendar!AT78,","))</f>
        <v/>
      </c>
      <c r="BJ78" s="66" t="str">
        <f>IF(Calendar!AV78="","",CONCATENATE(A78,"_",Calendar!AU78,"_",Calendar!AV78,"_",Calendar!AW78,","))</f>
        <v/>
      </c>
      <c r="BK78" s="66" t="str">
        <f>IF(Calendar!AY78="","",CONCATENATE(A78,"_",Calendar!AX78,"_",Calendar!AY78,"_",Calendar!AZ78,","))</f>
        <v/>
      </c>
      <c r="BL78" s="66" t="str">
        <f>IF(Calendar!BB78="","",CONCATENATE(A78,"_",Calendar!BA78,"_",Calendar!BB78,"_",Calendar!BC78,","))</f>
        <v/>
      </c>
      <c r="BM78" s="66" t="str">
        <f>IF(Calendar!BE78="","",CONCATENATE(A78,"_",Calendar!BD78,"_",Calendar!BE78,"_",Calendar!BF78,","))</f>
        <v/>
      </c>
      <c r="BN78" s="66" t="str">
        <f>IF(Calendar!BH78="","",CONCATENATE(A78,"_",Calendar!BG78,"_",Calendar!BH78,"_",Calendar!BI78,","))</f>
        <v/>
      </c>
      <c r="BO78" s="66" t="str">
        <f>IF(Calendar!BK78="","",CONCATENATE(A78,"_",Calendar!BJ78,"_",Calendar!BK78,"_",Calendar!BL78,","))</f>
        <v/>
      </c>
      <c r="BP78" s="66" t="str">
        <f>IF(Calendar!BN78="","",CONCATENATE(A78,"_",Calendar!BM78,"_",Calendar!BN78,"_",Calendar!BO78,","))</f>
        <v/>
      </c>
      <c r="BQ78" s="66" t="str">
        <f>IF(Calendar!BQ78="","",CONCATENATE(A78,"_",Calendar!BP78,"_",Calendar!BQ78,"_",Calendar!BR78,","))</f>
        <v/>
      </c>
      <c r="BR78" s="66" t="str">
        <f>IF(Calendar!BT78="","",CONCATENATE(A78,"_",Calendar!BS78,"_",Calendar!BT78,"_",Calendar!BU78,","))</f>
        <v/>
      </c>
      <c r="BS78" s="66" t="str">
        <f>IF(Calendar!BW78="","",CONCATENATE(A78,"_",Calendar!BV78,"_",Calendar!BW78,"_",Calendar!BX78,","))</f>
        <v/>
      </c>
      <c r="BT78" s="66" t="str">
        <f>IF(Calendar!BZ78="","",CONCATENATE(A78,"_",Calendar!BY78,"_",Calendar!BZ78,"_",Calendar!CA78,","))</f>
        <v/>
      </c>
      <c r="BU78" s="66" t="str">
        <f>IF(Calendar!CC78="","",CONCATENATE(A78,"_",Calendar!CB78,"_",Calendar!CC78,"_",Calendar!CD78,","))</f>
        <v/>
      </c>
      <c r="BV78" s="66" t="str">
        <f>IF(Calendar!CF78="","",CONCATENATE(A78,"_",Calendar!CE78,"_",Calendar!CF78,"_",Calendar!CG78,","))</f>
        <v/>
      </c>
      <c r="BW78" s="66" t="str">
        <f>IF(Calendar!CI78="","",CONCATENATE(A78,"_",Calendar!CH78,"_",Calendar!CI78,"_",Calendar!CJ78,","))</f>
        <v/>
      </c>
      <c r="BX78" s="66" t="str">
        <f>IF(Calendar!CL78="","",CONCATENATE(A78,"_",Calendar!CK78,"_",Calendar!CL78,"_",Calendar!CM78,","))</f>
        <v/>
      </c>
      <c r="BY78" s="66" t="str">
        <f>IF(Calendar!CO78="","",CONCATENATE(A78,"_",Calendar!CN78,"_",Calendar!CO78,"_",Calendar!CP78,","))</f>
        <v>42260_0.46875_SERAING_U16 BLACKs,</v>
      </c>
      <c r="BZ78" s="66" t="str">
        <f>IF(Calendar!CR78="","",CONCATENATE(A78,"_",Calendar!CQ78,"_",Calendar!CR78,"_",Calendar!CS78,","))</f>
        <v/>
      </c>
      <c r="CA78" s="66" t="str">
        <f>IF(Calendar!CU78="","",CONCATENATE(A78,"_",Calendar!CT78,"_",Calendar!CU78,"_",Calendar!CV78,","))</f>
        <v/>
      </c>
      <c r="CB78" s="66" t="str">
        <f>IF(Calendar!CX78="","",CONCATENATE(A78,"_",Calendar!CW78,"_",Calendar!CX78,"_",Calendar!CY78,","))</f>
        <v/>
      </c>
      <c r="CC78" s="66" t="str">
        <f>IF(Calendar!DA78="","",CONCATENATE(A78,"_",Calendar!CZ78,"_",Calendar!DA78,"_",Calendar!DB78,","))</f>
        <v/>
      </c>
      <c r="CD78" s="66" t="str">
        <f>IF(Calendar!DD78="","",CONCATENATE(A78,"_",Calendar!DC78,"_",Calendar!DD78,"_",Calendar!DE78,","))</f>
        <v/>
      </c>
      <c r="CE78" s="66" t="str">
        <f>IF(Calendar!DG78="","",CONCATENATE(A78,"_",Calendar!DF78,"_",Calendar!DG78,"_",Calendar!DH78,","))</f>
        <v/>
      </c>
      <c r="CF78" s="66" t="str">
        <f>IF(Calendar!DJ78="","",CONCATENATE(A78,"_",Calendar!DI78,"_",Calendar!DJ78,"_",Calendar!DK78,","))</f>
        <v/>
      </c>
      <c r="CG78" s="66" t="str">
        <f>IF(Calendar!DM78="","",CONCATENATE(A78,"_",Calendar!DL78,"_",Calendar!DM78,"_",Calendar!DN78,","))</f>
        <v/>
      </c>
      <c r="CH78" s="66" t="str">
        <f>IF(Calendar!DP78="","",CONCATENATE(A78,"_",Calendar!DO78,"_",Calendar!DP78,"_",Calendar!DQ78,","))</f>
        <v/>
      </c>
      <c r="CI78" s="66" t="str">
        <f>IF(Calendar!DS78="","",CONCATENATE(A78,"_",Calendar!DR78,"_",Calendar!DS78,"_",Calendar!DT78,","))</f>
        <v>42260_0.625_SEN BLACKs_JEHAY,</v>
      </c>
      <c r="CJ78" s="66" t="str">
        <f>IF(Calendar!DV78="","",CONCATENATE(A78,"_",Calendar!DU78,"_",Calendar!DV78,"_",Calendar!DW78,","))</f>
        <v>42260_0.625_UNION FLÉMALLE B_SEN REDs,</v>
      </c>
      <c r="CK78" s="66" t="str">
        <f>IF(Calendar!DY78="","",CONCATENATE(A78,"_",Calendar!DX78,"_",Calendar!DY78,"_",Calendar!DZ78,","))</f>
        <v/>
      </c>
      <c r="CL78" s="90" t="str">
        <f>IF(Calendar!EB78="","",CONCATENATE(A78,"_",Calendar!EA78,"_",Calendar!EB78,"_",Calendar!EC78,","))</f>
        <v/>
      </c>
      <c r="CM78" s="94" t="str">
        <f t="shared" si="6"/>
        <v/>
      </c>
      <c r="CN78" s="95" t="str">
        <f t="shared" si="7"/>
        <v/>
      </c>
      <c r="CO78" s="96" t="str">
        <f t="shared" si="8"/>
        <v>42260_0.46875_SERAING_U16 BLACKs,42260_0.625_SEN BLACKs_JEHAY,42260_0.625_UNION FLÉMALLE B_SEN REDs,</v>
      </c>
      <c r="CP78" s="94" t="str">
        <f>IF(View!$D$1&lt;&gt;"OK","",IF(OR(View!$C$3="K+4",View!$C$3="K+4 &amp; K+7",View!$C$3="K+4 &amp; K+10",View!$C$3="ALL"),IF(CM78="","",IF(AND(HomeCalc!$A78&gt;=View!$C$1,HomeCalc!A78&lt;=View!$C$2),HomeCalc!CM78,"")),""))</f>
        <v/>
      </c>
      <c r="CQ78" s="95" t="str">
        <f>IF(View!$D$1&lt;&gt;"OK","",IF(OR(View!$C$3="K+7",View!$C$3="K+4 &amp; K+7",View!$C$3="K+7 &amp; K+10",View!$C$3="ALL"),IF(CN78="","",IF(AND(HomeCalc!$A78&gt;=View!$C$1,HomeCalc!A78&lt;=View!$C$2),HomeCalc!CN78,"")),""))</f>
        <v/>
      </c>
      <c r="CR78" s="96" t="str">
        <f>IF(View!$D$1&lt;&gt;"OK","",IF(OR(View!$C$3="K+10",View!$C$3="K+4 &amp; K+10",View!$C$3="K+7 &amp; K+10",View!$C$3="ALL"),IF(CO78="","",IF(AND(HomeCalc!$A78&gt;=View!$C$1,HomeCalc!A78&lt;=View!$C$2),HomeCalc!CO78,"")),""))</f>
        <v>42260_0.46875_SERAING_U16 BLACKs,42260_0.625_SEN BLACKs_JEHAY,42260_0.625_UNION FLÉMALLE B_SEN REDs,</v>
      </c>
      <c r="CS78" s="102" t="str">
        <f>IF(View!$D$1&lt;&gt;"OK","",CONCATENATE(CS77,CP78,CQ78,CR78))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v>
      </c>
    </row>
    <row r="79" spans="1:97" ht="15.75" x14ac:dyDescent="0.25">
      <c r="A79" s="11">
        <v>42261</v>
      </c>
      <c r="B79" s="17" t="s">
        <v>70</v>
      </c>
      <c r="C79" s="18">
        <f t="shared" si="9"/>
        <v>12</v>
      </c>
      <c r="D79" s="22" t="s">
        <v>66</v>
      </c>
      <c r="E79" s="8" t="s">
        <v>71</v>
      </c>
      <c r="F79" s="64">
        <f t="shared" si="5"/>
        <v>0</v>
      </c>
      <c r="G79" s="21" t="str">
        <f>IF(OR(RIGHT(Calendar!I79,4)="REDS",RIGHT(Calendar!I79,6)="BLACKS",RIGHT(Calendar!I79,5)="BLUES"),Calendar!H79,"")</f>
        <v/>
      </c>
      <c r="H79" s="21" t="str">
        <f>IF(OR(RIGHT(Calendar!L79,4)="REDS",RIGHT(Calendar!L79,6)="BLACKS",RIGHT(Calendar!L79,5)="BLUES"),Calendar!K79,"")</f>
        <v/>
      </c>
      <c r="I79" s="21" t="str">
        <f>IF(OR(RIGHT(Calendar!O79,4)="REDS",RIGHT(Calendar!O79,6)="BLACKS",RIGHT(Calendar!O79,5)="BLUES"),Calendar!N79,"")</f>
        <v/>
      </c>
      <c r="J79" s="21" t="str">
        <f>IF(OR(RIGHT(Calendar!R79,4)="REDS",RIGHT(Calendar!R79,6)="BLACKS",RIGHT(Calendar!R79,5)="BLUES"),Calendar!Q79,"")</f>
        <v/>
      </c>
      <c r="K79" s="21" t="str">
        <f>IF(OR(RIGHT(Calendar!U79,4)="REDS",RIGHT(Calendar!U79,6)="BLACKS",RIGHT(Calendar!U79,5)="BLUES"),Calendar!T79,"")</f>
        <v/>
      </c>
      <c r="L79" s="21" t="str">
        <f>IF(OR(RIGHT(Calendar!X79,4)="REDS",RIGHT(Calendar!X79,6)="BLACKS",RIGHT(Calendar!X79,5)="BLUES"),Calendar!W79,"")</f>
        <v/>
      </c>
      <c r="M79" s="21" t="str">
        <f>IF(OR(RIGHT(Calendar!AA79,4)="REDS",RIGHT(Calendar!AA79,6)="BLACKS",RIGHT(Calendar!AA79,5)="BLUES"),Calendar!Z79,"")</f>
        <v/>
      </c>
      <c r="N79" s="21" t="str">
        <f>IF(OR(RIGHT(Calendar!AD79,4)="REDS",RIGHT(Calendar!AD79,6)="BLACKS",RIGHT(Calendar!AD79,5)="BLUES"),Calendar!AC79,"")</f>
        <v/>
      </c>
      <c r="O79" s="21" t="str">
        <f>IF(OR(RIGHT(Calendar!AG79,4)="REDS",RIGHT(Calendar!AG79,6)="BLACKS",RIGHT(Calendar!AG79,5)="BLUES"),Calendar!AF79,"")</f>
        <v/>
      </c>
      <c r="P79" s="21" t="str">
        <f>IF(OR(RIGHT(Calendar!AJ79,4)="REDS",RIGHT(Calendar!AJ79,6)="BLACKS",RIGHT(Calendar!AJ79,5)="BLUES"),Calendar!AI79,"")</f>
        <v/>
      </c>
      <c r="Q79" s="21" t="str">
        <f>IF(OR(RIGHT(Calendar!AM79,4)="REDS",RIGHT(Calendar!AM79,6)="BLACKS",RIGHT(Calendar!AM79,5)="BLUES"),Calendar!AL79,"")</f>
        <v/>
      </c>
      <c r="R79" s="21" t="str">
        <f>IF(OR(RIGHT(Calendar!AP79,4)="REDS",RIGHT(Calendar!AP79,6)="BLACKS",RIGHT(Calendar!AP79,5)="BLUES"),Calendar!AO79,"")</f>
        <v/>
      </c>
      <c r="S79" s="21" t="str">
        <f>IF(OR(RIGHT(Calendar!AS79,4)="REDS",RIGHT(Calendar!AS79,6)="BLACKS",RIGHT(Calendar!AS79,5)="BLUES"),Calendar!AR79,"")</f>
        <v/>
      </c>
      <c r="T79" s="21" t="str">
        <f>IF(OR(RIGHT(Calendar!AV79,4)="REDS",RIGHT(Calendar!AV79,6)="BLACKS",RIGHT(Calendar!AV79,5)="BLUES"),Calendar!AU79,"")</f>
        <v/>
      </c>
      <c r="U79" s="21" t="str">
        <f>IF(OR(RIGHT(Calendar!AY79,4)="REDS",RIGHT(Calendar!AY79,6)="BLACKS",RIGHT(Calendar!AY79,5)="BLUES"),Calendar!AX79,"")</f>
        <v/>
      </c>
      <c r="V79" s="21" t="str">
        <f>IF(OR(RIGHT(Calendar!BB79,4)="REDS",RIGHT(Calendar!BB79,6)="BLACKS",RIGHT(Calendar!BB79,5)="BLUES"),Calendar!BA79,"")</f>
        <v/>
      </c>
      <c r="W79" s="21" t="str">
        <f>IF(OR(RIGHT(Calendar!BE79,4)="REDS",RIGHT(Calendar!BE79,6)="BLACKS",RIGHT(Calendar!BE79,5)="BLUES"),Calendar!BD79,"")</f>
        <v/>
      </c>
      <c r="X79" s="21" t="str">
        <f>IF(OR(RIGHT(Calendar!BH79,4)="REDS",RIGHT(Calendar!BH79,6)="BLACKS",RIGHT(Calendar!BH79,5)="BLUES"),Calendar!BG79,"")</f>
        <v/>
      </c>
      <c r="Y79" s="21" t="str">
        <f>IF(OR(RIGHT(Calendar!BK79,4)="REDS",RIGHT(Calendar!BK79,6)="BLACKS",RIGHT(Calendar!BK79,5)="BLUES"),Calendar!BJ79,"")</f>
        <v/>
      </c>
      <c r="Z79" s="21" t="str">
        <f>IF(OR(RIGHT(Calendar!BN79,4)="REDS",RIGHT(Calendar!BN79,6)="BLACKS",RIGHT(Calendar!BN79,5)="BLUES"),Calendar!BM79,"")</f>
        <v/>
      </c>
      <c r="AA79" s="21" t="str">
        <f>IF(OR(RIGHT(Calendar!BQ79,4)="REDS",RIGHT(Calendar!BQ79,6)="BLACKS",RIGHT(Calendar!BQ79,5)="BLUES"),Calendar!BP79,"")</f>
        <v/>
      </c>
      <c r="AB79" s="21" t="str">
        <f>IF(OR(RIGHT(Calendar!BT79,4)="REDS",RIGHT(Calendar!BT79,6)="BLACKS",RIGHT(Calendar!BT79,5)="BLUES"),Calendar!BS79,"")</f>
        <v/>
      </c>
      <c r="AC79" s="21" t="str">
        <f>IF(OR(RIGHT(Calendar!BW79,4)="REDS",RIGHT(Calendar!BW79,6)="BLACKS",RIGHT(Calendar!BW79,5)="BLUES"),Calendar!BV79,"")</f>
        <v/>
      </c>
      <c r="AD79" s="21" t="str">
        <f>IF(OR(RIGHT(Calendar!BZ79,4)="REDS",RIGHT(Calendar!BZ79,6)="BLACKS",RIGHT(Calendar!BZ79,5)="BLUES"),Calendar!BY79,"")</f>
        <v/>
      </c>
      <c r="AE79" s="21" t="str">
        <f>IF(OR(RIGHT(Calendar!CC79,4)="REDS",RIGHT(Calendar!CC79,6)="BLACKS",RIGHT(Calendar!CC79,5)="BLUES"),Calendar!CB79,"")</f>
        <v/>
      </c>
      <c r="AF79" s="21" t="str">
        <f>IF(OR(RIGHT(Calendar!CF79,4)="REDS",RIGHT(Calendar!CF79,6)="BLACKS",RIGHT(Calendar!CF79,5)="BLUES"),Calendar!CE79,"")</f>
        <v/>
      </c>
      <c r="AG79" s="21" t="str">
        <f>IF(OR(RIGHT(Calendar!CI79,4)="REDS",RIGHT(Calendar!CI79,6)="BLACKS",RIGHT(Calendar!CI79,5)="BLUES"),Calendar!CH79,"")</f>
        <v/>
      </c>
      <c r="AH79" s="21" t="str">
        <f>IF(OR(RIGHT(Calendar!CL79,4)="REDS",RIGHT(Calendar!CL79,6)="BLACKS",RIGHT(Calendar!CL79,5)="BLUES"),Calendar!CK79,"")</f>
        <v/>
      </c>
      <c r="AI79" s="21" t="str">
        <f>IF(OR(RIGHT(Calendar!CO79,4)="REDS",RIGHT(Calendar!CO79,6)="BLACKS",RIGHT(Calendar!CO79,5)="BLUES"),Calendar!CN79,"")</f>
        <v/>
      </c>
      <c r="AJ79" s="21" t="str">
        <f>IF(OR(RIGHT(Calendar!CR79,4)="REDS",RIGHT(Calendar!CR79,6)="BLACKS",RIGHT(Calendar!CR79,5)="BLUES"),Calendar!CQ79,"")</f>
        <v/>
      </c>
      <c r="AK79" s="21" t="str">
        <f>IF(OR(RIGHT(Calendar!CU79,4)="REDS",RIGHT(Calendar!CU79,6)="BLACKS",RIGHT(Calendar!CU79,5)="BLUES"),Calendar!CT79,"")</f>
        <v/>
      </c>
      <c r="AL79" s="21" t="str">
        <f>IF(OR(RIGHT(Calendar!CX79,4)="REDS",RIGHT(Calendar!CX79,6)="BLACKS",RIGHT(Calendar!CX79,5)="BLUES"),Calendar!CW79,"")</f>
        <v/>
      </c>
      <c r="AM79" s="21" t="str">
        <f>IF(OR(RIGHT(Calendar!DA79,4)="REDS",RIGHT(Calendar!DA79,6)="BLACKS",RIGHT(Calendar!DA79,5)="BLUES"),Calendar!CZ79,"")</f>
        <v/>
      </c>
      <c r="AN79" s="21" t="str">
        <f>IF(OR(RIGHT(Calendar!DD79,4)="REDS",RIGHT(Calendar!DD79,6)="BLACKS",RIGHT(Calendar!DD79,5)="BLUES"),Calendar!DC79,"")</f>
        <v/>
      </c>
      <c r="AO79" s="21" t="str">
        <f>IF(OR(RIGHT(Calendar!DG79,4)="REDS",RIGHT(Calendar!DG79,6)="BLACKS",RIGHT(Calendar!DG79,5)="BLUES"),Calendar!DF79,"")</f>
        <v/>
      </c>
      <c r="AP79" s="21" t="str">
        <f>IF(OR(RIGHT(Calendar!DJ79,4)="REDS",RIGHT(Calendar!DJ79,6)="BLACKS",RIGHT(Calendar!DJ79,5)="BLUES"),Calendar!DI79,"")</f>
        <v/>
      </c>
      <c r="AQ79" s="21" t="str">
        <f>IF(OR(RIGHT(Calendar!DM79,4)="REDS",RIGHT(Calendar!DM79,6)="BLACKS",RIGHT(Calendar!DM79,5)="BLUES"),Calendar!DL79,"")</f>
        <v/>
      </c>
      <c r="AR79" s="21" t="str">
        <f>IF(OR(RIGHT(Calendar!DP79,4)="REDS",RIGHT(Calendar!DP79,6)="BLACKS",RIGHT(Calendar!DP79,5)="BLUES"),Calendar!DO79,"")</f>
        <v/>
      </c>
      <c r="AS79" s="21" t="str">
        <f>IF(OR(RIGHT(Calendar!DS79,4)="REDS",RIGHT(Calendar!DS79,6)="BLACKS",RIGHT(Calendar!DS79,5)="BLUES"),Calendar!DR79,"")</f>
        <v/>
      </c>
      <c r="AT79" s="21" t="str">
        <f>IF(OR(RIGHT(Calendar!DV79,4)="REDS",RIGHT(Calendar!DV79,6)="BLACKS",RIGHT(Calendar!DV79,5)="BLUES"),Calendar!DU79,"")</f>
        <v/>
      </c>
      <c r="AU79" s="21" t="str">
        <f>IF(OR(RIGHT(Calendar!DY79,4)="REDS",RIGHT(Calendar!DY79,6)="BLACKS",RIGHT(Calendar!DY79,5)="BLUES"),Calendar!DX79,"")</f>
        <v/>
      </c>
      <c r="AV79" s="21" t="str">
        <f>IF(OR(RIGHT(Calendar!EB79,4)="REDS",RIGHT(Calendar!EB79,6)="BLACKS",RIGHT(Calendar!EB79,5)="BLUES"),Calendar!EA79,"")</f>
        <v/>
      </c>
      <c r="AW79" s="66" t="str">
        <f>IF(Calendar!I79="","",CONCATENATE(A79,"_",Calendar!H79,"_",Calendar!I79,"_",Calendar!J79,","))</f>
        <v/>
      </c>
      <c r="AX79" s="66" t="str">
        <f>IF(Calendar!L79="","",CONCATENATE(A79,"_",Calendar!K79,"_",Calendar!L79,"_",Calendar!M79,","))</f>
        <v/>
      </c>
      <c r="AY79" s="66" t="str">
        <f>IF(Calendar!O79="","",CONCATENATE(A79,"_",Calendar!N79,"_",Calendar!O79,"_",Calendar!P79,","))</f>
        <v/>
      </c>
      <c r="AZ79" s="66" t="str">
        <f>IF(Calendar!R79="","",CONCATENATE(A79,"_",Calendar!Q79,"_",Calendar!R79,"_",Calendar!S79,","))</f>
        <v/>
      </c>
      <c r="BA79" s="66" t="str">
        <f>IF(Calendar!U79="","",CONCATENATE(A79,"_",Calendar!T79,"_",Calendar!U79,"_",Calendar!V79,","))</f>
        <v/>
      </c>
      <c r="BB79" s="66" t="str">
        <f>IF(Calendar!X79="","",CONCATENATE(A79,"_",Calendar!W79,"_",Calendar!X79,"_",Calendar!Y79,","))</f>
        <v/>
      </c>
      <c r="BC79" s="66" t="str">
        <f>IF(Calendar!AA79="","",CONCATENATE(A79,"_",Calendar!Z79,"_",Calendar!AA79,"_",Calendar!AB79,","))</f>
        <v/>
      </c>
      <c r="BD79" s="66" t="str">
        <f>IF(Calendar!AD79="","",CONCATENATE(A79,"_",Calendar!AC79,"_",Calendar!AD79,"_",Calendar!AE79,","))</f>
        <v/>
      </c>
      <c r="BE79" s="66" t="str">
        <f>IF(Calendar!AG79="","",CONCATENATE(A79,"_",Calendar!AF79,"_",Calendar!AG79,"_",Calendar!AH79,","))</f>
        <v/>
      </c>
      <c r="BF79" s="66" t="str">
        <f>IF(Calendar!AJ79="","",CONCATENATE(A79,"_",Calendar!AI79,"_",Calendar!AJ79,"_",Calendar!AK79,","))</f>
        <v/>
      </c>
      <c r="BG79" s="66" t="str">
        <f>IF(Calendar!AM79="","",CONCATENATE(A79,"_",Calendar!AL79,"_",Calendar!AM79,"_",Calendar!AN79,","))</f>
        <v/>
      </c>
      <c r="BH79" s="66" t="str">
        <f>IF(Calendar!AP79="","",CONCATENATE(A79,"_",Calendar!AO79,"_",Calendar!AP79,"_",Calendar!AQ79,","))</f>
        <v/>
      </c>
      <c r="BI79" s="66" t="str">
        <f>IF(Calendar!AS79="","",CONCATENATE(A79,"_",Calendar!AR79,"_",Calendar!AS79,"_",Calendar!AT79,","))</f>
        <v/>
      </c>
      <c r="BJ79" s="66" t="str">
        <f>IF(Calendar!AV79="","",CONCATENATE(A79,"_",Calendar!AU79,"_",Calendar!AV79,"_",Calendar!AW79,","))</f>
        <v/>
      </c>
      <c r="BK79" s="66" t="str">
        <f>IF(Calendar!AY79="","",CONCATENATE(A79,"_",Calendar!AX79,"_",Calendar!AY79,"_",Calendar!AZ79,","))</f>
        <v/>
      </c>
      <c r="BL79" s="66" t="str">
        <f>IF(Calendar!BB79="","",CONCATENATE(A79,"_",Calendar!BA79,"_",Calendar!BB79,"_",Calendar!BC79,","))</f>
        <v/>
      </c>
      <c r="BM79" s="66" t="str">
        <f>IF(Calendar!BE79="","",CONCATENATE(A79,"_",Calendar!BD79,"_",Calendar!BE79,"_",Calendar!BF79,","))</f>
        <v/>
      </c>
      <c r="BN79" s="66" t="str">
        <f>IF(Calendar!BH79="","",CONCATENATE(A79,"_",Calendar!BG79,"_",Calendar!BH79,"_",Calendar!BI79,","))</f>
        <v/>
      </c>
      <c r="BO79" s="66" t="str">
        <f>IF(Calendar!BK79="","",CONCATENATE(A79,"_",Calendar!BJ79,"_",Calendar!BK79,"_",Calendar!BL79,","))</f>
        <v/>
      </c>
      <c r="BP79" s="66" t="str">
        <f>IF(Calendar!BN79="","",CONCATENATE(A79,"_",Calendar!BM79,"_",Calendar!BN79,"_",Calendar!BO79,","))</f>
        <v/>
      </c>
      <c r="BQ79" s="66" t="str">
        <f>IF(Calendar!BQ79="","",CONCATENATE(A79,"_",Calendar!BP79,"_",Calendar!BQ79,"_",Calendar!BR79,","))</f>
        <v/>
      </c>
      <c r="BR79" s="66" t="str">
        <f>IF(Calendar!BT79="","",CONCATENATE(A79,"_",Calendar!BS79,"_",Calendar!BT79,"_",Calendar!BU79,","))</f>
        <v/>
      </c>
      <c r="BS79" s="66" t="str">
        <f>IF(Calendar!BW79="","",CONCATENATE(A79,"_",Calendar!BV79,"_",Calendar!BW79,"_",Calendar!BX79,","))</f>
        <v/>
      </c>
      <c r="BT79" s="66" t="str">
        <f>IF(Calendar!BZ79="","",CONCATENATE(A79,"_",Calendar!BY79,"_",Calendar!BZ79,"_",Calendar!CA79,","))</f>
        <v/>
      </c>
      <c r="BU79" s="66" t="str">
        <f>IF(Calendar!CC79="","",CONCATENATE(A79,"_",Calendar!CB79,"_",Calendar!CC79,"_",Calendar!CD79,","))</f>
        <v/>
      </c>
      <c r="BV79" s="66" t="str">
        <f>IF(Calendar!CF79="","",CONCATENATE(A79,"_",Calendar!CE79,"_",Calendar!CF79,"_",Calendar!CG79,","))</f>
        <v/>
      </c>
      <c r="BW79" s="66" t="str">
        <f>IF(Calendar!CI79="","",CONCATENATE(A79,"_",Calendar!CH79,"_",Calendar!CI79,"_",Calendar!CJ79,","))</f>
        <v/>
      </c>
      <c r="BX79" s="66" t="str">
        <f>IF(Calendar!CL79="","",CONCATENATE(A79,"_",Calendar!CK79,"_",Calendar!CL79,"_",Calendar!CM79,","))</f>
        <v/>
      </c>
      <c r="BY79" s="66" t="str">
        <f>IF(Calendar!CO79="","",CONCATENATE(A79,"_",Calendar!CN79,"_",Calendar!CO79,"_",Calendar!CP79,","))</f>
        <v/>
      </c>
      <c r="BZ79" s="66" t="str">
        <f>IF(Calendar!CR79="","",CONCATENATE(A79,"_",Calendar!CQ79,"_",Calendar!CR79,"_",Calendar!CS79,","))</f>
        <v/>
      </c>
      <c r="CA79" s="66" t="str">
        <f>IF(Calendar!CU79="","",CONCATENATE(A79,"_",Calendar!CT79,"_",Calendar!CU79,"_",Calendar!CV79,","))</f>
        <v/>
      </c>
      <c r="CB79" s="66" t="str">
        <f>IF(Calendar!CX79="","",CONCATENATE(A79,"_",Calendar!CW79,"_",Calendar!CX79,"_",Calendar!CY79,","))</f>
        <v/>
      </c>
      <c r="CC79" s="66" t="str">
        <f>IF(Calendar!DA79="","",CONCATENATE(A79,"_",Calendar!CZ79,"_",Calendar!DA79,"_",Calendar!DB79,","))</f>
        <v/>
      </c>
      <c r="CD79" s="66" t="str">
        <f>IF(Calendar!DD79="","",CONCATENATE(A79,"_",Calendar!DC79,"_",Calendar!DD79,"_",Calendar!DE79,","))</f>
        <v/>
      </c>
      <c r="CE79" s="66" t="str">
        <f>IF(Calendar!DG79="","",CONCATENATE(A79,"_",Calendar!DF79,"_",Calendar!DG79,"_",Calendar!DH79,","))</f>
        <v/>
      </c>
      <c r="CF79" s="66" t="str">
        <f>IF(Calendar!DJ79="","",CONCATENATE(A79,"_",Calendar!DI79,"_",Calendar!DJ79,"_",Calendar!DK79,","))</f>
        <v/>
      </c>
      <c r="CG79" s="66" t="str">
        <f>IF(Calendar!DM79="","",CONCATENATE(A79,"_",Calendar!DL79,"_",Calendar!DM79,"_",Calendar!DN79,","))</f>
        <v/>
      </c>
      <c r="CH79" s="66" t="str">
        <f>IF(Calendar!DP79="","",CONCATENATE(A79,"_",Calendar!DO79,"_",Calendar!DP79,"_",Calendar!DQ79,","))</f>
        <v/>
      </c>
      <c r="CI79" s="66" t="str">
        <f>IF(Calendar!DS79="","",CONCATENATE(A79,"_",Calendar!DR79,"_",Calendar!DS79,"_",Calendar!DT79,","))</f>
        <v/>
      </c>
      <c r="CJ79" s="66" t="str">
        <f>IF(Calendar!DV79="","",CONCATENATE(A79,"_",Calendar!DU79,"_",Calendar!DV79,"_",Calendar!DW79,","))</f>
        <v/>
      </c>
      <c r="CK79" s="66" t="str">
        <f>IF(Calendar!DY79="","",CONCATENATE(A79,"_",Calendar!DX79,"_",Calendar!DY79,"_",Calendar!DZ79,","))</f>
        <v/>
      </c>
      <c r="CL79" s="90" t="str">
        <f>IF(Calendar!EB79="","",CONCATENATE(A79,"_",Calendar!EA79,"_",Calendar!EB79,"_",Calendar!EC79,","))</f>
        <v/>
      </c>
      <c r="CM79" s="94" t="str">
        <f t="shared" si="6"/>
        <v/>
      </c>
      <c r="CN79" s="95" t="str">
        <f t="shared" si="7"/>
        <v/>
      </c>
      <c r="CO79" s="96" t="str">
        <f t="shared" si="8"/>
        <v/>
      </c>
      <c r="CP79" s="94" t="str">
        <f>IF(View!$D$1&lt;&gt;"OK","",IF(OR(View!$C$3="K+4",View!$C$3="K+4 &amp; K+7",View!$C$3="K+4 &amp; K+10",View!$C$3="ALL"),IF(CM79="","",IF(AND(HomeCalc!$A79&gt;=View!$C$1,HomeCalc!A79&lt;=View!$C$2),HomeCalc!CM79,"")),""))</f>
        <v/>
      </c>
      <c r="CQ79" s="95" t="str">
        <f>IF(View!$D$1&lt;&gt;"OK","",IF(OR(View!$C$3="K+7",View!$C$3="K+4 &amp; K+7",View!$C$3="K+7 &amp; K+10",View!$C$3="ALL"),IF(CN79="","",IF(AND(HomeCalc!$A79&gt;=View!$C$1,HomeCalc!A79&lt;=View!$C$2),HomeCalc!CN79,"")),""))</f>
        <v/>
      </c>
      <c r="CR79" s="96" t="str">
        <f>IF(View!$D$1&lt;&gt;"OK","",IF(OR(View!$C$3="K+10",View!$C$3="K+4 &amp; K+10",View!$C$3="K+7 &amp; K+10",View!$C$3="ALL"),IF(CO79="","",IF(AND(HomeCalc!$A79&gt;=View!$C$1,HomeCalc!A79&lt;=View!$C$2),HomeCalc!CO79,"")),""))</f>
        <v/>
      </c>
      <c r="CS79" s="102" t="str">
        <f>IF(View!$D$1&lt;&gt;"OK","",CONCATENATE(CS78,CP79,CQ79,CR79))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v>
      </c>
    </row>
    <row r="80" spans="1:97" ht="15.75" x14ac:dyDescent="0.25">
      <c r="A80" s="11">
        <v>42262</v>
      </c>
      <c r="B80" s="17" t="s">
        <v>70</v>
      </c>
      <c r="C80" s="18">
        <f t="shared" si="9"/>
        <v>12</v>
      </c>
      <c r="D80" s="23" t="s">
        <v>67</v>
      </c>
      <c r="E80" s="8" t="s">
        <v>71</v>
      </c>
      <c r="F80" s="64">
        <f t="shared" si="5"/>
        <v>0</v>
      </c>
      <c r="G80" s="21" t="str">
        <f>IF(OR(RIGHT(Calendar!I80,4)="REDS",RIGHT(Calendar!I80,6)="BLACKS",RIGHT(Calendar!I80,5)="BLUES"),Calendar!H80,"")</f>
        <v/>
      </c>
      <c r="H80" s="21" t="str">
        <f>IF(OR(RIGHT(Calendar!L80,4)="REDS",RIGHT(Calendar!L80,6)="BLACKS",RIGHT(Calendar!L80,5)="BLUES"),Calendar!K80,"")</f>
        <v/>
      </c>
      <c r="I80" s="21" t="str">
        <f>IF(OR(RIGHT(Calendar!O80,4)="REDS",RIGHT(Calendar!O80,6)="BLACKS",RIGHT(Calendar!O80,5)="BLUES"),Calendar!N80,"")</f>
        <v/>
      </c>
      <c r="J80" s="21" t="str">
        <f>IF(OR(RIGHT(Calendar!R80,4)="REDS",RIGHT(Calendar!R80,6)="BLACKS",RIGHT(Calendar!R80,5)="BLUES"),Calendar!Q80,"")</f>
        <v/>
      </c>
      <c r="K80" s="21" t="str">
        <f>IF(OR(RIGHT(Calendar!U80,4)="REDS",RIGHT(Calendar!U80,6)="BLACKS",RIGHT(Calendar!U80,5)="BLUES"),Calendar!T80,"")</f>
        <v/>
      </c>
      <c r="L80" s="21" t="str">
        <f>IF(OR(RIGHT(Calendar!X80,4)="REDS",RIGHT(Calendar!X80,6)="BLACKS",RIGHT(Calendar!X80,5)="BLUES"),Calendar!W80,"")</f>
        <v/>
      </c>
      <c r="M80" s="21" t="str">
        <f>IF(OR(RIGHT(Calendar!AA80,4)="REDS",RIGHT(Calendar!AA80,6)="BLACKS",RIGHT(Calendar!AA80,5)="BLUES"),Calendar!Z80,"")</f>
        <v/>
      </c>
      <c r="N80" s="21" t="str">
        <f>IF(OR(RIGHT(Calendar!AD80,4)="REDS",RIGHT(Calendar!AD80,6)="BLACKS",RIGHT(Calendar!AD80,5)="BLUES"),Calendar!AC80,"")</f>
        <v/>
      </c>
      <c r="O80" s="21" t="str">
        <f>IF(OR(RIGHT(Calendar!AG80,4)="REDS",RIGHT(Calendar!AG80,6)="BLACKS",RIGHT(Calendar!AG80,5)="BLUES"),Calendar!AF80,"")</f>
        <v/>
      </c>
      <c r="P80" s="21" t="str">
        <f>IF(OR(RIGHT(Calendar!AJ80,4)="REDS",RIGHT(Calendar!AJ80,6)="BLACKS",RIGHT(Calendar!AJ80,5)="BLUES"),Calendar!AI80,"")</f>
        <v/>
      </c>
      <c r="Q80" s="21" t="str">
        <f>IF(OR(RIGHT(Calendar!AM80,4)="REDS",RIGHT(Calendar!AM80,6)="BLACKS",RIGHT(Calendar!AM80,5)="BLUES"),Calendar!AL80,"")</f>
        <v/>
      </c>
      <c r="R80" s="21" t="str">
        <f>IF(OR(RIGHT(Calendar!AP80,4)="REDS",RIGHT(Calendar!AP80,6)="BLACKS",RIGHT(Calendar!AP80,5)="BLUES"),Calendar!AO80,"")</f>
        <v/>
      </c>
      <c r="S80" s="21" t="str">
        <f>IF(OR(RIGHT(Calendar!AS80,4)="REDS",RIGHT(Calendar!AS80,6)="BLACKS",RIGHT(Calendar!AS80,5)="BLUES"),Calendar!AR80,"")</f>
        <v/>
      </c>
      <c r="T80" s="21" t="str">
        <f>IF(OR(RIGHT(Calendar!AV80,4)="REDS",RIGHT(Calendar!AV80,6)="BLACKS",RIGHT(Calendar!AV80,5)="BLUES"),Calendar!AU80,"")</f>
        <v/>
      </c>
      <c r="U80" s="21" t="str">
        <f>IF(OR(RIGHT(Calendar!AY80,4)="REDS",RIGHT(Calendar!AY80,6)="BLACKS",RIGHT(Calendar!AY80,5)="BLUES"),Calendar!AX80,"")</f>
        <v/>
      </c>
      <c r="V80" s="21" t="str">
        <f>IF(OR(RIGHT(Calendar!BB80,4)="REDS",RIGHT(Calendar!BB80,6)="BLACKS",RIGHT(Calendar!BB80,5)="BLUES"),Calendar!BA80,"")</f>
        <v/>
      </c>
      <c r="W80" s="21" t="str">
        <f>IF(OR(RIGHT(Calendar!BE80,4)="REDS",RIGHT(Calendar!BE80,6)="BLACKS",RIGHT(Calendar!BE80,5)="BLUES"),Calendar!BD80,"")</f>
        <v/>
      </c>
      <c r="X80" s="21" t="str">
        <f>IF(OR(RIGHT(Calendar!BH80,4)="REDS",RIGHT(Calendar!BH80,6)="BLACKS",RIGHT(Calendar!BH80,5)="BLUES"),Calendar!BG80,"")</f>
        <v/>
      </c>
      <c r="Y80" s="21" t="str">
        <f>IF(OR(RIGHT(Calendar!BK80,4)="REDS",RIGHT(Calendar!BK80,6)="BLACKS",RIGHT(Calendar!BK80,5)="BLUES"),Calendar!BJ80,"")</f>
        <v/>
      </c>
      <c r="Z80" s="21" t="str">
        <f>IF(OR(RIGHT(Calendar!BN80,4)="REDS",RIGHT(Calendar!BN80,6)="BLACKS",RIGHT(Calendar!BN80,5)="BLUES"),Calendar!BM80,"")</f>
        <v/>
      </c>
      <c r="AA80" s="21" t="str">
        <f>IF(OR(RIGHT(Calendar!BQ80,4)="REDS",RIGHT(Calendar!BQ80,6)="BLACKS",RIGHT(Calendar!BQ80,5)="BLUES"),Calendar!BP80,"")</f>
        <v/>
      </c>
      <c r="AB80" s="21" t="str">
        <f>IF(OR(RIGHT(Calendar!BT80,4)="REDS",RIGHT(Calendar!BT80,6)="BLACKS",RIGHT(Calendar!BT80,5)="BLUES"),Calendar!BS80,"")</f>
        <v/>
      </c>
      <c r="AC80" s="21" t="str">
        <f>IF(OR(RIGHT(Calendar!BW80,4)="REDS",RIGHT(Calendar!BW80,6)="BLACKS",RIGHT(Calendar!BW80,5)="BLUES"),Calendar!BV80,"")</f>
        <v/>
      </c>
      <c r="AD80" s="21" t="str">
        <f>IF(OR(RIGHT(Calendar!BZ80,4)="REDS",RIGHT(Calendar!BZ80,6)="BLACKS",RIGHT(Calendar!BZ80,5)="BLUES"),Calendar!BY80,"")</f>
        <v/>
      </c>
      <c r="AE80" s="21" t="str">
        <f>IF(OR(RIGHT(Calendar!CC80,4)="REDS",RIGHT(Calendar!CC80,6)="BLACKS",RIGHT(Calendar!CC80,5)="BLUES"),Calendar!CB80,"")</f>
        <v/>
      </c>
      <c r="AF80" s="21" t="str">
        <f>IF(OR(RIGHT(Calendar!CF80,4)="REDS",RIGHT(Calendar!CF80,6)="BLACKS",RIGHT(Calendar!CF80,5)="BLUES"),Calendar!CE80,"")</f>
        <v/>
      </c>
      <c r="AG80" s="21" t="str">
        <f>IF(OR(RIGHT(Calendar!CI80,4)="REDS",RIGHT(Calendar!CI80,6)="BLACKS",RIGHT(Calendar!CI80,5)="BLUES"),Calendar!CH80,"")</f>
        <v/>
      </c>
      <c r="AH80" s="21" t="str">
        <f>IF(OR(RIGHT(Calendar!CL80,4)="REDS",RIGHT(Calendar!CL80,6)="BLACKS",RIGHT(Calendar!CL80,5)="BLUES"),Calendar!CK80,"")</f>
        <v/>
      </c>
      <c r="AI80" s="21" t="str">
        <f>IF(OR(RIGHT(Calendar!CO80,4)="REDS",RIGHT(Calendar!CO80,6)="BLACKS",RIGHT(Calendar!CO80,5)="BLUES"),Calendar!CN80,"")</f>
        <v/>
      </c>
      <c r="AJ80" s="21" t="str">
        <f>IF(OR(RIGHT(Calendar!CR80,4)="REDS",RIGHT(Calendar!CR80,6)="BLACKS",RIGHT(Calendar!CR80,5)="BLUES"),Calendar!CQ80,"")</f>
        <v/>
      </c>
      <c r="AK80" s="21" t="str">
        <f>IF(OR(RIGHT(Calendar!CU80,4)="REDS",RIGHT(Calendar!CU80,6)="BLACKS",RIGHT(Calendar!CU80,5)="BLUES"),Calendar!CT80,"")</f>
        <v/>
      </c>
      <c r="AL80" s="21" t="str">
        <f>IF(OR(RIGHT(Calendar!CX80,4)="REDS",RIGHT(Calendar!CX80,6)="BLACKS",RIGHT(Calendar!CX80,5)="BLUES"),Calendar!CW80,"")</f>
        <v/>
      </c>
      <c r="AM80" s="21" t="str">
        <f>IF(OR(RIGHT(Calendar!DA80,4)="REDS",RIGHT(Calendar!DA80,6)="BLACKS",RIGHT(Calendar!DA80,5)="BLUES"),Calendar!CZ80,"")</f>
        <v/>
      </c>
      <c r="AN80" s="21" t="str">
        <f>IF(OR(RIGHT(Calendar!DD80,4)="REDS",RIGHT(Calendar!DD80,6)="BLACKS",RIGHT(Calendar!DD80,5)="BLUES"),Calendar!DC80,"")</f>
        <v/>
      </c>
      <c r="AO80" s="21" t="str">
        <f>IF(OR(RIGHT(Calendar!DG80,4)="REDS",RIGHT(Calendar!DG80,6)="BLACKS",RIGHT(Calendar!DG80,5)="BLUES"),Calendar!DF80,"")</f>
        <v/>
      </c>
      <c r="AP80" s="21" t="str">
        <f>IF(OR(RIGHT(Calendar!DJ80,4)="REDS",RIGHT(Calendar!DJ80,6)="BLACKS",RIGHT(Calendar!DJ80,5)="BLUES"),Calendar!DI80,"")</f>
        <v/>
      </c>
      <c r="AQ80" s="21" t="str">
        <f>IF(OR(RIGHT(Calendar!DM80,4)="REDS",RIGHT(Calendar!DM80,6)="BLACKS",RIGHT(Calendar!DM80,5)="BLUES"),Calendar!DL80,"")</f>
        <v/>
      </c>
      <c r="AR80" s="21" t="str">
        <f>IF(OR(RIGHT(Calendar!DP80,4)="REDS",RIGHT(Calendar!DP80,6)="BLACKS",RIGHT(Calendar!DP80,5)="BLUES"),Calendar!DO80,"")</f>
        <v/>
      </c>
      <c r="AS80" s="21" t="str">
        <f>IF(OR(RIGHT(Calendar!DS80,4)="REDS",RIGHT(Calendar!DS80,6)="BLACKS",RIGHT(Calendar!DS80,5)="BLUES"),Calendar!DR80,"")</f>
        <v/>
      </c>
      <c r="AT80" s="21" t="str">
        <f>IF(OR(RIGHT(Calendar!DV80,4)="REDS",RIGHT(Calendar!DV80,6)="BLACKS",RIGHT(Calendar!DV80,5)="BLUES"),Calendar!DU80,"")</f>
        <v/>
      </c>
      <c r="AU80" s="21" t="str">
        <f>IF(OR(RIGHT(Calendar!DY80,4)="REDS",RIGHT(Calendar!DY80,6)="BLACKS",RIGHT(Calendar!DY80,5)="BLUES"),Calendar!DX80,"")</f>
        <v/>
      </c>
      <c r="AV80" s="21" t="str">
        <f>IF(OR(RIGHT(Calendar!EB80,4)="REDS",RIGHT(Calendar!EB80,6)="BLACKS",RIGHT(Calendar!EB80,5)="BLUES"),Calendar!EA80,"")</f>
        <v/>
      </c>
      <c r="AW80" s="66" t="str">
        <f>IF(Calendar!I80="","",CONCATENATE(A80,"_",Calendar!H80,"_",Calendar!I80,"_",Calendar!J80,","))</f>
        <v/>
      </c>
      <c r="AX80" s="66" t="str">
        <f>IF(Calendar!L80="","",CONCATENATE(A80,"_",Calendar!K80,"_",Calendar!L80,"_",Calendar!M80,","))</f>
        <v/>
      </c>
      <c r="AY80" s="66" t="str">
        <f>IF(Calendar!O80="","",CONCATENATE(A80,"_",Calendar!N80,"_",Calendar!O80,"_",Calendar!P80,","))</f>
        <v/>
      </c>
      <c r="AZ80" s="66" t="str">
        <f>IF(Calendar!R80="","",CONCATENATE(A80,"_",Calendar!Q80,"_",Calendar!R80,"_",Calendar!S80,","))</f>
        <v/>
      </c>
      <c r="BA80" s="66" t="str">
        <f>IF(Calendar!U80="","",CONCATENATE(A80,"_",Calendar!T80,"_",Calendar!U80,"_",Calendar!V80,","))</f>
        <v/>
      </c>
      <c r="BB80" s="66" t="str">
        <f>IF(Calendar!X80="","",CONCATENATE(A80,"_",Calendar!W80,"_",Calendar!X80,"_",Calendar!Y80,","))</f>
        <v/>
      </c>
      <c r="BC80" s="66" t="str">
        <f>IF(Calendar!AA80="","",CONCATENATE(A80,"_",Calendar!Z80,"_",Calendar!AA80,"_",Calendar!AB80,","))</f>
        <v/>
      </c>
      <c r="BD80" s="66" t="str">
        <f>IF(Calendar!AD80="","",CONCATENATE(A80,"_",Calendar!AC80,"_",Calendar!AD80,"_",Calendar!AE80,","))</f>
        <v/>
      </c>
      <c r="BE80" s="66" t="str">
        <f>IF(Calendar!AG80="","",CONCATENATE(A80,"_",Calendar!AF80,"_",Calendar!AG80,"_",Calendar!AH80,","))</f>
        <v/>
      </c>
      <c r="BF80" s="66" t="str">
        <f>IF(Calendar!AJ80="","",CONCATENATE(A80,"_",Calendar!AI80,"_",Calendar!AJ80,"_",Calendar!AK80,","))</f>
        <v/>
      </c>
      <c r="BG80" s="66" t="str">
        <f>IF(Calendar!AM80="","",CONCATENATE(A80,"_",Calendar!AL80,"_",Calendar!AM80,"_",Calendar!AN80,","))</f>
        <v/>
      </c>
      <c r="BH80" s="66" t="str">
        <f>IF(Calendar!AP80="","",CONCATENATE(A80,"_",Calendar!AO80,"_",Calendar!AP80,"_",Calendar!AQ80,","))</f>
        <v/>
      </c>
      <c r="BI80" s="66" t="str">
        <f>IF(Calendar!AS80="","",CONCATENATE(A80,"_",Calendar!AR80,"_",Calendar!AS80,"_",Calendar!AT80,","))</f>
        <v/>
      </c>
      <c r="BJ80" s="66" t="str">
        <f>IF(Calendar!AV80="","",CONCATENATE(A80,"_",Calendar!AU80,"_",Calendar!AV80,"_",Calendar!AW80,","))</f>
        <v/>
      </c>
      <c r="BK80" s="66" t="str">
        <f>IF(Calendar!AY80="","",CONCATENATE(A80,"_",Calendar!AX80,"_",Calendar!AY80,"_",Calendar!AZ80,","))</f>
        <v/>
      </c>
      <c r="BL80" s="66" t="str">
        <f>IF(Calendar!BB80="","",CONCATENATE(A80,"_",Calendar!BA80,"_",Calendar!BB80,"_",Calendar!BC80,","))</f>
        <v/>
      </c>
      <c r="BM80" s="66" t="str">
        <f>IF(Calendar!BE80="","",CONCATENATE(A80,"_",Calendar!BD80,"_",Calendar!BE80,"_",Calendar!BF80,","))</f>
        <v/>
      </c>
      <c r="BN80" s="66" t="str">
        <f>IF(Calendar!BH80="","",CONCATENATE(A80,"_",Calendar!BG80,"_",Calendar!BH80,"_",Calendar!BI80,","))</f>
        <v/>
      </c>
      <c r="BO80" s="66" t="str">
        <f>IF(Calendar!BK80="","",CONCATENATE(A80,"_",Calendar!BJ80,"_",Calendar!BK80,"_",Calendar!BL80,","))</f>
        <v/>
      </c>
      <c r="BP80" s="66" t="str">
        <f>IF(Calendar!BN80="","",CONCATENATE(A80,"_",Calendar!BM80,"_",Calendar!BN80,"_",Calendar!BO80,","))</f>
        <v/>
      </c>
      <c r="BQ80" s="66" t="str">
        <f>IF(Calendar!BQ80="","",CONCATENATE(A80,"_",Calendar!BP80,"_",Calendar!BQ80,"_",Calendar!BR80,","))</f>
        <v/>
      </c>
      <c r="BR80" s="66" t="str">
        <f>IF(Calendar!BT80="","",CONCATENATE(A80,"_",Calendar!BS80,"_",Calendar!BT80,"_",Calendar!BU80,","))</f>
        <v/>
      </c>
      <c r="BS80" s="66" t="str">
        <f>IF(Calendar!BW80="","",CONCATENATE(A80,"_",Calendar!BV80,"_",Calendar!BW80,"_",Calendar!BX80,","))</f>
        <v/>
      </c>
      <c r="BT80" s="66" t="str">
        <f>IF(Calendar!BZ80="","",CONCATENATE(A80,"_",Calendar!BY80,"_",Calendar!BZ80,"_",Calendar!CA80,","))</f>
        <v/>
      </c>
      <c r="BU80" s="66" t="str">
        <f>IF(Calendar!CC80="","",CONCATENATE(A80,"_",Calendar!CB80,"_",Calendar!CC80,"_",Calendar!CD80,","))</f>
        <v/>
      </c>
      <c r="BV80" s="66" t="str">
        <f>IF(Calendar!CF80="","",CONCATENATE(A80,"_",Calendar!CE80,"_",Calendar!CF80,"_",Calendar!CG80,","))</f>
        <v/>
      </c>
      <c r="BW80" s="66" t="str">
        <f>IF(Calendar!CI80="","",CONCATENATE(A80,"_",Calendar!CH80,"_",Calendar!CI80,"_",Calendar!CJ80,","))</f>
        <v/>
      </c>
      <c r="BX80" s="66" t="str">
        <f>IF(Calendar!CL80="","",CONCATENATE(A80,"_",Calendar!CK80,"_",Calendar!CL80,"_",Calendar!CM80,","))</f>
        <v/>
      </c>
      <c r="BY80" s="66" t="str">
        <f>IF(Calendar!CO80="","",CONCATENATE(A80,"_",Calendar!CN80,"_",Calendar!CO80,"_",Calendar!CP80,","))</f>
        <v/>
      </c>
      <c r="BZ80" s="66" t="str">
        <f>IF(Calendar!CR80="","",CONCATENATE(A80,"_",Calendar!CQ80,"_",Calendar!CR80,"_",Calendar!CS80,","))</f>
        <v/>
      </c>
      <c r="CA80" s="66" t="str">
        <f>IF(Calendar!CU80="","",CONCATENATE(A80,"_",Calendar!CT80,"_",Calendar!CU80,"_",Calendar!CV80,","))</f>
        <v/>
      </c>
      <c r="CB80" s="66" t="str">
        <f>IF(Calendar!CX80="","",CONCATENATE(A80,"_",Calendar!CW80,"_",Calendar!CX80,"_",Calendar!CY80,","))</f>
        <v/>
      </c>
      <c r="CC80" s="66" t="str">
        <f>IF(Calendar!DA80="","",CONCATENATE(A80,"_",Calendar!CZ80,"_",Calendar!DA80,"_",Calendar!DB80,","))</f>
        <v/>
      </c>
      <c r="CD80" s="66" t="str">
        <f>IF(Calendar!DD80="","",CONCATENATE(A80,"_",Calendar!DC80,"_",Calendar!DD80,"_",Calendar!DE80,","))</f>
        <v/>
      </c>
      <c r="CE80" s="66" t="str">
        <f>IF(Calendar!DG80="","",CONCATENATE(A80,"_",Calendar!DF80,"_",Calendar!DG80,"_",Calendar!DH80,","))</f>
        <v/>
      </c>
      <c r="CF80" s="66" t="str">
        <f>IF(Calendar!DJ80="","",CONCATENATE(A80,"_",Calendar!DI80,"_",Calendar!DJ80,"_",Calendar!DK80,","))</f>
        <v/>
      </c>
      <c r="CG80" s="66" t="str">
        <f>IF(Calendar!DM80="","",CONCATENATE(A80,"_",Calendar!DL80,"_",Calendar!DM80,"_",Calendar!DN80,","))</f>
        <v/>
      </c>
      <c r="CH80" s="66" t="str">
        <f>IF(Calendar!DP80="","",CONCATENATE(A80,"_",Calendar!DO80,"_",Calendar!DP80,"_",Calendar!DQ80,","))</f>
        <v/>
      </c>
      <c r="CI80" s="66" t="str">
        <f>IF(Calendar!DS80="","",CONCATENATE(A80,"_",Calendar!DR80,"_",Calendar!DS80,"_",Calendar!DT80,","))</f>
        <v/>
      </c>
      <c r="CJ80" s="66" t="str">
        <f>IF(Calendar!DV80="","",CONCATENATE(A80,"_",Calendar!DU80,"_",Calendar!DV80,"_",Calendar!DW80,","))</f>
        <v/>
      </c>
      <c r="CK80" s="66" t="str">
        <f>IF(Calendar!DY80="","",CONCATENATE(A80,"_",Calendar!DX80,"_",Calendar!DY80,"_",Calendar!DZ80,","))</f>
        <v/>
      </c>
      <c r="CL80" s="90" t="str">
        <f>IF(Calendar!EB80="","",CONCATENATE(A80,"_",Calendar!EA80,"_",Calendar!EB80,"_",Calendar!EC80,","))</f>
        <v/>
      </c>
      <c r="CM80" s="94" t="str">
        <f t="shared" si="6"/>
        <v/>
      </c>
      <c r="CN80" s="95" t="str">
        <f t="shared" si="7"/>
        <v/>
      </c>
      <c r="CO80" s="96" t="str">
        <f t="shared" si="8"/>
        <v/>
      </c>
      <c r="CP80" s="94" t="str">
        <f>IF(View!$D$1&lt;&gt;"OK","",IF(OR(View!$C$3="K+4",View!$C$3="K+4 &amp; K+7",View!$C$3="K+4 &amp; K+10",View!$C$3="ALL"),IF(CM80="","",IF(AND(HomeCalc!$A80&gt;=View!$C$1,HomeCalc!A80&lt;=View!$C$2),HomeCalc!CM80,"")),""))</f>
        <v/>
      </c>
      <c r="CQ80" s="95" t="str">
        <f>IF(View!$D$1&lt;&gt;"OK","",IF(OR(View!$C$3="K+7",View!$C$3="K+4 &amp; K+7",View!$C$3="K+7 &amp; K+10",View!$C$3="ALL"),IF(CN80="","",IF(AND(HomeCalc!$A80&gt;=View!$C$1,HomeCalc!A80&lt;=View!$C$2),HomeCalc!CN80,"")),""))</f>
        <v/>
      </c>
      <c r="CR80" s="96" t="str">
        <f>IF(View!$D$1&lt;&gt;"OK","",IF(OR(View!$C$3="K+10",View!$C$3="K+4 &amp; K+10",View!$C$3="K+7 &amp; K+10",View!$C$3="ALL"),IF(CO80="","",IF(AND(HomeCalc!$A80&gt;=View!$C$1,HomeCalc!A80&lt;=View!$C$2),HomeCalc!CO80,"")),""))</f>
        <v/>
      </c>
      <c r="CS80" s="102" t="str">
        <f>IF(View!$D$1&lt;&gt;"OK","",CONCATENATE(CS79,CP80,CQ80,CR80))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v>
      </c>
    </row>
    <row r="81" spans="1:97" ht="15.75" x14ac:dyDescent="0.25">
      <c r="A81" s="11">
        <v>42263</v>
      </c>
      <c r="B81" s="17" t="s">
        <v>70</v>
      </c>
      <c r="C81" s="18">
        <f t="shared" si="9"/>
        <v>12</v>
      </c>
      <c r="D81" s="24" t="s">
        <v>60</v>
      </c>
      <c r="E81" s="8" t="s">
        <v>71</v>
      </c>
      <c r="F81" s="64">
        <f t="shared" si="5"/>
        <v>0</v>
      </c>
      <c r="G81" s="21" t="str">
        <f>IF(OR(RIGHT(Calendar!I81,4)="REDS",RIGHT(Calendar!I81,6)="BLACKS",RIGHT(Calendar!I81,5)="BLUES"),Calendar!H81,"")</f>
        <v/>
      </c>
      <c r="H81" s="21" t="str">
        <f>IF(OR(RIGHT(Calendar!L81,4)="REDS",RIGHT(Calendar!L81,6)="BLACKS",RIGHT(Calendar!L81,5)="BLUES"),Calendar!K81,"")</f>
        <v/>
      </c>
      <c r="I81" s="21" t="str">
        <f>IF(OR(RIGHT(Calendar!O81,4)="REDS",RIGHT(Calendar!O81,6)="BLACKS",RIGHT(Calendar!O81,5)="BLUES"),Calendar!N81,"")</f>
        <v/>
      </c>
      <c r="J81" s="21" t="str">
        <f>IF(OR(RIGHT(Calendar!R81,4)="REDS",RIGHT(Calendar!R81,6)="BLACKS",RIGHT(Calendar!R81,5)="BLUES"),Calendar!Q81,"")</f>
        <v/>
      </c>
      <c r="K81" s="21" t="str">
        <f>IF(OR(RIGHT(Calendar!U81,4)="REDS",RIGHT(Calendar!U81,6)="BLACKS",RIGHT(Calendar!U81,5)="BLUES"),Calendar!T81,"")</f>
        <v/>
      </c>
      <c r="L81" s="21" t="str">
        <f>IF(OR(RIGHT(Calendar!X81,4)="REDS",RIGHT(Calendar!X81,6)="BLACKS",RIGHT(Calendar!X81,5)="BLUES"),Calendar!W81,"")</f>
        <v/>
      </c>
      <c r="M81" s="21" t="str">
        <f>IF(OR(RIGHT(Calendar!AA81,4)="REDS",RIGHT(Calendar!AA81,6)="BLACKS",RIGHT(Calendar!AA81,5)="BLUES"),Calendar!Z81,"")</f>
        <v/>
      </c>
      <c r="N81" s="21" t="str">
        <f>IF(OR(RIGHT(Calendar!AD81,4)="REDS",RIGHT(Calendar!AD81,6)="BLACKS",RIGHT(Calendar!AD81,5)="BLUES"),Calendar!AC81,"")</f>
        <v/>
      </c>
      <c r="O81" s="21" t="str">
        <f>IF(OR(RIGHT(Calendar!AG81,4)="REDS",RIGHT(Calendar!AG81,6)="BLACKS",RIGHT(Calendar!AG81,5)="BLUES"),Calendar!AF81,"")</f>
        <v/>
      </c>
      <c r="P81" s="21" t="str">
        <f>IF(OR(RIGHT(Calendar!AJ81,4)="REDS",RIGHT(Calendar!AJ81,6)="BLACKS",RIGHT(Calendar!AJ81,5)="BLUES"),Calendar!AI81,"")</f>
        <v/>
      </c>
      <c r="Q81" s="21" t="str">
        <f>IF(OR(RIGHT(Calendar!AM81,4)="REDS",RIGHT(Calendar!AM81,6)="BLACKS",RIGHT(Calendar!AM81,5)="BLUES"),Calendar!AL81,"")</f>
        <v/>
      </c>
      <c r="R81" s="21" t="str">
        <f>IF(OR(RIGHT(Calendar!AP81,4)="REDS",RIGHT(Calendar!AP81,6)="BLACKS",RIGHT(Calendar!AP81,5)="BLUES"),Calendar!AO81,"")</f>
        <v/>
      </c>
      <c r="S81" s="21" t="str">
        <f>IF(OR(RIGHT(Calendar!AS81,4)="REDS",RIGHT(Calendar!AS81,6)="BLACKS",RIGHT(Calendar!AS81,5)="BLUES"),Calendar!AR81,"")</f>
        <v/>
      </c>
      <c r="T81" s="21" t="str">
        <f>IF(OR(RIGHT(Calendar!AV81,4)="REDS",RIGHT(Calendar!AV81,6)="BLACKS",RIGHT(Calendar!AV81,5)="BLUES"),Calendar!AU81,"")</f>
        <v/>
      </c>
      <c r="U81" s="21" t="str">
        <f>IF(OR(RIGHT(Calendar!AY81,4)="REDS",RIGHT(Calendar!AY81,6)="BLACKS",RIGHT(Calendar!AY81,5)="BLUES"),Calendar!AX81,"")</f>
        <v/>
      </c>
      <c r="V81" s="21" t="str">
        <f>IF(OR(RIGHT(Calendar!BB81,4)="REDS",RIGHT(Calendar!BB81,6)="BLACKS",RIGHT(Calendar!BB81,5)="BLUES"),Calendar!BA81,"")</f>
        <v/>
      </c>
      <c r="W81" s="21" t="str">
        <f>IF(OR(RIGHT(Calendar!BE81,4)="REDS",RIGHT(Calendar!BE81,6)="BLACKS",RIGHT(Calendar!BE81,5)="BLUES"),Calendar!BD81,"")</f>
        <v/>
      </c>
      <c r="X81" s="21" t="str">
        <f>IF(OR(RIGHT(Calendar!BH81,4)="REDS",RIGHT(Calendar!BH81,6)="BLACKS",RIGHT(Calendar!BH81,5)="BLUES"),Calendar!BG81,"")</f>
        <v/>
      </c>
      <c r="Y81" s="21" t="str">
        <f>IF(OR(RIGHT(Calendar!BK81,4)="REDS",RIGHT(Calendar!BK81,6)="BLACKS",RIGHT(Calendar!BK81,5)="BLUES"),Calendar!BJ81,"")</f>
        <v/>
      </c>
      <c r="Z81" s="21" t="str">
        <f>IF(OR(RIGHT(Calendar!BN81,4)="REDS",RIGHT(Calendar!BN81,6)="BLACKS",RIGHT(Calendar!BN81,5)="BLUES"),Calendar!BM81,"")</f>
        <v/>
      </c>
      <c r="AA81" s="21" t="str">
        <f>IF(OR(RIGHT(Calendar!BQ81,4)="REDS",RIGHT(Calendar!BQ81,6)="BLACKS",RIGHT(Calendar!BQ81,5)="BLUES"),Calendar!BP81,"")</f>
        <v/>
      </c>
      <c r="AB81" s="21" t="str">
        <f>IF(OR(RIGHT(Calendar!BT81,4)="REDS",RIGHT(Calendar!BT81,6)="BLACKS",RIGHT(Calendar!BT81,5)="BLUES"),Calendar!BS81,"")</f>
        <v/>
      </c>
      <c r="AC81" s="21" t="str">
        <f>IF(OR(RIGHT(Calendar!BW81,4)="REDS",RIGHT(Calendar!BW81,6)="BLACKS",RIGHT(Calendar!BW81,5)="BLUES"),Calendar!BV81,"")</f>
        <v/>
      </c>
      <c r="AD81" s="21" t="str">
        <f>IF(OR(RIGHT(Calendar!BZ81,4)="REDS",RIGHT(Calendar!BZ81,6)="BLACKS",RIGHT(Calendar!BZ81,5)="BLUES"),Calendar!BY81,"")</f>
        <v/>
      </c>
      <c r="AE81" s="21" t="str">
        <f>IF(OR(RIGHT(Calendar!CC81,4)="REDS",RIGHT(Calendar!CC81,6)="BLACKS",RIGHT(Calendar!CC81,5)="BLUES"),Calendar!CB81,"")</f>
        <v/>
      </c>
      <c r="AF81" s="21" t="str">
        <f>IF(OR(RIGHT(Calendar!CF81,4)="REDS",RIGHT(Calendar!CF81,6)="BLACKS",RIGHT(Calendar!CF81,5)="BLUES"),Calendar!CE81,"")</f>
        <v/>
      </c>
      <c r="AG81" s="21" t="str">
        <f>IF(OR(RIGHT(Calendar!CI81,4)="REDS",RIGHT(Calendar!CI81,6)="BLACKS",RIGHT(Calendar!CI81,5)="BLUES"),Calendar!CH81,"")</f>
        <v/>
      </c>
      <c r="AH81" s="21" t="str">
        <f>IF(OR(RIGHT(Calendar!CL81,4)="REDS",RIGHT(Calendar!CL81,6)="BLACKS",RIGHT(Calendar!CL81,5)="BLUES"),Calendar!CK81,"")</f>
        <v/>
      </c>
      <c r="AI81" s="21" t="str">
        <f>IF(OR(RIGHT(Calendar!CO81,4)="REDS",RIGHT(Calendar!CO81,6)="BLACKS",RIGHT(Calendar!CO81,5)="BLUES"),Calendar!CN81,"")</f>
        <v/>
      </c>
      <c r="AJ81" s="21" t="str">
        <f>IF(OR(RIGHT(Calendar!CR81,4)="REDS",RIGHT(Calendar!CR81,6)="BLACKS",RIGHT(Calendar!CR81,5)="BLUES"),Calendar!CQ81,"")</f>
        <v/>
      </c>
      <c r="AK81" s="21" t="str">
        <f>IF(OR(RIGHT(Calendar!CU81,4)="REDS",RIGHT(Calendar!CU81,6)="BLACKS",RIGHT(Calendar!CU81,5)="BLUES"),Calendar!CT81,"")</f>
        <v/>
      </c>
      <c r="AL81" s="21" t="str">
        <f>IF(OR(RIGHT(Calendar!CX81,4)="REDS",RIGHT(Calendar!CX81,6)="BLACKS",RIGHT(Calendar!CX81,5)="BLUES"),Calendar!CW81,"")</f>
        <v/>
      </c>
      <c r="AM81" s="21" t="str">
        <f>IF(OR(RIGHT(Calendar!DA81,4)="REDS",RIGHT(Calendar!DA81,6)="BLACKS",RIGHT(Calendar!DA81,5)="BLUES"),Calendar!CZ81,"")</f>
        <v/>
      </c>
      <c r="AN81" s="21" t="str">
        <f>IF(OR(RIGHT(Calendar!DD81,4)="REDS",RIGHT(Calendar!DD81,6)="BLACKS",RIGHT(Calendar!DD81,5)="BLUES"),Calendar!DC81,"")</f>
        <v/>
      </c>
      <c r="AO81" s="21" t="str">
        <f>IF(OR(RIGHT(Calendar!DG81,4)="REDS",RIGHT(Calendar!DG81,6)="BLACKS",RIGHT(Calendar!DG81,5)="BLUES"),Calendar!DF81,"")</f>
        <v/>
      </c>
      <c r="AP81" s="21" t="str">
        <f>IF(OR(RIGHT(Calendar!DJ81,4)="REDS",RIGHT(Calendar!DJ81,6)="BLACKS",RIGHT(Calendar!DJ81,5)="BLUES"),Calendar!DI81,"")</f>
        <v/>
      </c>
      <c r="AQ81" s="21" t="str">
        <f>IF(OR(RIGHT(Calendar!DM81,4)="REDS",RIGHT(Calendar!DM81,6)="BLACKS",RIGHT(Calendar!DM81,5)="BLUES"),Calendar!DL81,"")</f>
        <v/>
      </c>
      <c r="AR81" s="21" t="str">
        <f>IF(OR(RIGHT(Calendar!DP81,4)="REDS",RIGHT(Calendar!DP81,6)="BLACKS",RIGHT(Calendar!DP81,5)="BLUES"),Calendar!DO81,"")</f>
        <v/>
      </c>
      <c r="AS81" s="21" t="str">
        <f>IF(OR(RIGHT(Calendar!DS81,4)="REDS",RIGHT(Calendar!DS81,6)="BLACKS",RIGHT(Calendar!DS81,5)="BLUES"),Calendar!DR81,"")</f>
        <v/>
      </c>
      <c r="AT81" s="21" t="str">
        <f>IF(OR(RIGHT(Calendar!DV81,4)="REDS",RIGHT(Calendar!DV81,6)="BLACKS",RIGHT(Calendar!DV81,5)="BLUES"),Calendar!DU81,"")</f>
        <v/>
      </c>
      <c r="AU81" s="21" t="str">
        <f>IF(OR(RIGHT(Calendar!DY81,4)="REDS",RIGHT(Calendar!DY81,6)="BLACKS",RIGHT(Calendar!DY81,5)="BLUES"),Calendar!DX81,"")</f>
        <v/>
      </c>
      <c r="AV81" s="21" t="str">
        <f>IF(OR(RIGHT(Calendar!EB81,4)="REDS",RIGHT(Calendar!EB81,6)="BLACKS",RIGHT(Calendar!EB81,5)="BLUES"),Calendar!EA81,"")</f>
        <v/>
      </c>
      <c r="AW81" s="66" t="str">
        <f>IF(Calendar!I81="","",CONCATENATE(A81,"_",Calendar!H81,"_",Calendar!I81,"_",Calendar!J81,","))</f>
        <v/>
      </c>
      <c r="AX81" s="66" t="str">
        <f>IF(Calendar!L81="","",CONCATENATE(A81,"_",Calendar!K81,"_",Calendar!L81,"_",Calendar!M81,","))</f>
        <v/>
      </c>
      <c r="AY81" s="66" t="str">
        <f>IF(Calendar!O81="","",CONCATENATE(A81,"_",Calendar!N81,"_",Calendar!O81,"_",Calendar!P81,","))</f>
        <v/>
      </c>
      <c r="AZ81" s="66" t="str">
        <f>IF(Calendar!R81="","",CONCATENATE(A81,"_",Calendar!Q81,"_",Calendar!R81,"_",Calendar!S81,","))</f>
        <v/>
      </c>
      <c r="BA81" s="66" t="str">
        <f>IF(Calendar!U81="","",CONCATENATE(A81,"_",Calendar!T81,"_",Calendar!U81,"_",Calendar!V81,","))</f>
        <v/>
      </c>
      <c r="BB81" s="66" t="str">
        <f>IF(Calendar!X81="","",CONCATENATE(A81,"_",Calendar!W81,"_",Calendar!X81,"_",Calendar!Y81,","))</f>
        <v/>
      </c>
      <c r="BC81" s="66" t="str">
        <f>IF(Calendar!AA81="","",CONCATENATE(A81,"_",Calendar!Z81,"_",Calendar!AA81,"_",Calendar!AB81,","))</f>
        <v/>
      </c>
      <c r="BD81" s="66" t="str">
        <f>IF(Calendar!AD81="","",CONCATENATE(A81,"_",Calendar!AC81,"_",Calendar!AD81,"_",Calendar!AE81,","))</f>
        <v/>
      </c>
      <c r="BE81" s="66" t="str">
        <f>IF(Calendar!AG81="","",CONCATENATE(A81,"_",Calendar!AF81,"_",Calendar!AG81,"_",Calendar!AH81,","))</f>
        <v/>
      </c>
      <c r="BF81" s="66" t="str">
        <f>IF(Calendar!AJ81="","",CONCATENATE(A81,"_",Calendar!AI81,"_",Calendar!AJ81,"_",Calendar!AK81,","))</f>
        <v/>
      </c>
      <c r="BG81" s="66" t="str">
        <f>IF(Calendar!AM81="","",CONCATENATE(A81,"_",Calendar!AL81,"_",Calendar!AM81,"_",Calendar!AN81,","))</f>
        <v/>
      </c>
      <c r="BH81" s="66" t="str">
        <f>IF(Calendar!AP81="","",CONCATENATE(A81,"_",Calendar!AO81,"_",Calendar!AP81,"_",Calendar!AQ81,","))</f>
        <v/>
      </c>
      <c r="BI81" s="66" t="str">
        <f>IF(Calendar!AS81="","",CONCATENATE(A81,"_",Calendar!AR81,"_",Calendar!AS81,"_",Calendar!AT81,","))</f>
        <v/>
      </c>
      <c r="BJ81" s="66" t="str">
        <f>IF(Calendar!AV81="","",CONCATENATE(A81,"_",Calendar!AU81,"_",Calendar!AV81,"_",Calendar!AW81,","))</f>
        <v/>
      </c>
      <c r="BK81" s="66" t="str">
        <f>IF(Calendar!AY81="","",CONCATENATE(A81,"_",Calendar!AX81,"_",Calendar!AY81,"_",Calendar!AZ81,","))</f>
        <v/>
      </c>
      <c r="BL81" s="66" t="str">
        <f>IF(Calendar!BB81="","",CONCATENATE(A81,"_",Calendar!BA81,"_",Calendar!BB81,"_",Calendar!BC81,","))</f>
        <v/>
      </c>
      <c r="BM81" s="66" t="str">
        <f>IF(Calendar!BE81="","",CONCATENATE(A81,"_",Calendar!BD81,"_",Calendar!BE81,"_",Calendar!BF81,","))</f>
        <v/>
      </c>
      <c r="BN81" s="66" t="str">
        <f>IF(Calendar!BH81="","",CONCATENATE(A81,"_",Calendar!BG81,"_",Calendar!BH81,"_",Calendar!BI81,","))</f>
        <v/>
      </c>
      <c r="BO81" s="66" t="str">
        <f>IF(Calendar!BK81="","",CONCATENATE(A81,"_",Calendar!BJ81,"_",Calendar!BK81,"_",Calendar!BL81,","))</f>
        <v/>
      </c>
      <c r="BP81" s="66" t="str">
        <f>IF(Calendar!BN81="","",CONCATENATE(A81,"_",Calendar!BM81,"_",Calendar!BN81,"_",Calendar!BO81,","))</f>
        <v/>
      </c>
      <c r="BQ81" s="66" t="str">
        <f>IF(Calendar!BQ81="","",CONCATENATE(A81,"_",Calendar!BP81,"_",Calendar!BQ81,"_",Calendar!BR81,","))</f>
        <v/>
      </c>
      <c r="BR81" s="66" t="str">
        <f>IF(Calendar!BT81="","",CONCATENATE(A81,"_",Calendar!BS81,"_",Calendar!BT81,"_",Calendar!BU81,","))</f>
        <v/>
      </c>
      <c r="BS81" s="66" t="str">
        <f>IF(Calendar!BW81="","",CONCATENATE(A81,"_",Calendar!BV81,"_",Calendar!BW81,"_",Calendar!BX81,","))</f>
        <v/>
      </c>
      <c r="BT81" s="66" t="str">
        <f>IF(Calendar!BZ81="","",CONCATENATE(A81,"_",Calendar!BY81,"_",Calendar!BZ81,"_",Calendar!CA81,","))</f>
        <v/>
      </c>
      <c r="BU81" s="66" t="str">
        <f>IF(Calendar!CC81="","",CONCATENATE(A81,"_",Calendar!CB81,"_",Calendar!CC81,"_",Calendar!CD81,","))</f>
        <v/>
      </c>
      <c r="BV81" s="66" t="str">
        <f>IF(Calendar!CF81="","",CONCATENATE(A81,"_",Calendar!CE81,"_",Calendar!CF81,"_",Calendar!CG81,","))</f>
        <v/>
      </c>
      <c r="BW81" s="66" t="str">
        <f>IF(Calendar!CI81="","",CONCATENATE(A81,"_",Calendar!CH81,"_",Calendar!CI81,"_",Calendar!CJ81,","))</f>
        <v/>
      </c>
      <c r="BX81" s="66" t="str">
        <f>IF(Calendar!CL81="","",CONCATENATE(A81,"_",Calendar!CK81,"_",Calendar!CL81,"_",Calendar!CM81,","))</f>
        <v/>
      </c>
      <c r="BY81" s="66" t="str">
        <f>IF(Calendar!CO81="","",CONCATENATE(A81,"_",Calendar!CN81,"_",Calendar!CO81,"_",Calendar!CP81,","))</f>
        <v/>
      </c>
      <c r="BZ81" s="66" t="str">
        <f>IF(Calendar!CR81="","",CONCATENATE(A81,"_",Calendar!CQ81,"_",Calendar!CR81,"_",Calendar!CS81,","))</f>
        <v/>
      </c>
      <c r="CA81" s="66" t="str">
        <f>IF(Calendar!CU81="","",CONCATENATE(A81,"_",Calendar!CT81,"_",Calendar!CU81,"_",Calendar!CV81,","))</f>
        <v/>
      </c>
      <c r="CB81" s="66" t="str">
        <f>IF(Calendar!CX81="","",CONCATENATE(A81,"_",Calendar!CW81,"_",Calendar!CX81,"_",Calendar!CY81,","))</f>
        <v/>
      </c>
      <c r="CC81" s="66" t="str">
        <f>IF(Calendar!DA81="","",CONCATENATE(A81,"_",Calendar!CZ81,"_",Calendar!DA81,"_",Calendar!DB81,","))</f>
        <v/>
      </c>
      <c r="CD81" s="66" t="str">
        <f>IF(Calendar!DD81="","",CONCATENATE(A81,"_",Calendar!DC81,"_",Calendar!DD81,"_",Calendar!DE81,","))</f>
        <v/>
      </c>
      <c r="CE81" s="66" t="str">
        <f>IF(Calendar!DG81="","",CONCATENATE(A81,"_",Calendar!DF81,"_",Calendar!DG81,"_",Calendar!DH81,","))</f>
        <v/>
      </c>
      <c r="CF81" s="66" t="str">
        <f>IF(Calendar!DJ81="","",CONCATENATE(A81,"_",Calendar!DI81,"_",Calendar!DJ81,"_",Calendar!DK81,","))</f>
        <v/>
      </c>
      <c r="CG81" s="66" t="str">
        <f>IF(Calendar!DM81="","",CONCATENATE(A81,"_",Calendar!DL81,"_",Calendar!DM81,"_",Calendar!DN81,","))</f>
        <v/>
      </c>
      <c r="CH81" s="66" t="str">
        <f>IF(Calendar!DP81="","",CONCATENATE(A81,"_",Calendar!DO81,"_",Calendar!DP81,"_",Calendar!DQ81,","))</f>
        <v/>
      </c>
      <c r="CI81" s="66" t="str">
        <f>IF(Calendar!DS81="","",CONCATENATE(A81,"_",Calendar!DR81,"_",Calendar!DS81,"_",Calendar!DT81,","))</f>
        <v/>
      </c>
      <c r="CJ81" s="66" t="str">
        <f>IF(Calendar!DV81="","",CONCATENATE(A81,"_",Calendar!DU81,"_",Calendar!DV81,"_",Calendar!DW81,","))</f>
        <v/>
      </c>
      <c r="CK81" s="66" t="str">
        <f>IF(Calendar!DY81="","",CONCATENATE(A81,"_",Calendar!DX81,"_",Calendar!DY81,"_",Calendar!DZ81,","))</f>
        <v/>
      </c>
      <c r="CL81" s="90" t="str">
        <f>IF(Calendar!EB81="","",CONCATENATE(A81,"_",Calendar!EA81,"_",Calendar!EB81,"_",Calendar!EC81,","))</f>
        <v/>
      </c>
      <c r="CM81" s="94" t="str">
        <f t="shared" si="6"/>
        <v/>
      </c>
      <c r="CN81" s="95" t="str">
        <f t="shared" si="7"/>
        <v/>
      </c>
      <c r="CO81" s="96" t="str">
        <f t="shared" si="8"/>
        <v/>
      </c>
      <c r="CP81" s="94" t="str">
        <f>IF(View!$D$1&lt;&gt;"OK","",IF(OR(View!$C$3="K+4",View!$C$3="K+4 &amp; K+7",View!$C$3="K+4 &amp; K+10",View!$C$3="ALL"),IF(CM81="","",IF(AND(HomeCalc!$A81&gt;=View!$C$1,HomeCalc!A81&lt;=View!$C$2),HomeCalc!CM81,"")),""))</f>
        <v/>
      </c>
      <c r="CQ81" s="95" t="str">
        <f>IF(View!$D$1&lt;&gt;"OK","",IF(OR(View!$C$3="K+7",View!$C$3="K+4 &amp; K+7",View!$C$3="K+7 &amp; K+10",View!$C$3="ALL"),IF(CN81="","",IF(AND(HomeCalc!$A81&gt;=View!$C$1,HomeCalc!A81&lt;=View!$C$2),HomeCalc!CN81,"")),""))</f>
        <v/>
      </c>
      <c r="CR81" s="96" t="str">
        <f>IF(View!$D$1&lt;&gt;"OK","",IF(OR(View!$C$3="K+10",View!$C$3="K+4 &amp; K+10",View!$C$3="K+7 &amp; K+10",View!$C$3="ALL"),IF(CO81="","",IF(AND(HomeCalc!$A81&gt;=View!$C$1,HomeCalc!A81&lt;=View!$C$2),HomeCalc!CO81,"")),""))</f>
        <v/>
      </c>
      <c r="CS81" s="102" t="str">
        <f>IF(View!$D$1&lt;&gt;"OK","",CONCATENATE(CS80,CP81,CQ81,CR81))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v>
      </c>
    </row>
    <row r="82" spans="1:97" ht="15.75" x14ac:dyDescent="0.25">
      <c r="A82" s="11">
        <v>42264</v>
      </c>
      <c r="B82" s="17" t="s">
        <v>70</v>
      </c>
      <c r="C82" s="18">
        <f t="shared" si="9"/>
        <v>12</v>
      </c>
      <c r="D82" s="28" t="s">
        <v>62</v>
      </c>
      <c r="E82" s="8" t="s">
        <v>71</v>
      </c>
      <c r="F82" s="64">
        <f t="shared" si="5"/>
        <v>0</v>
      </c>
      <c r="G82" s="21" t="str">
        <f>IF(OR(RIGHT(Calendar!I82,4)="REDS",RIGHT(Calendar!I82,6)="BLACKS",RIGHT(Calendar!I82,5)="BLUES"),Calendar!H82,"")</f>
        <v/>
      </c>
      <c r="H82" s="21" t="str">
        <f>IF(OR(RIGHT(Calendar!L82,4)="REDS",RIGHT(Calendar!L82,6)="BLACKS",RIGHT(Calendar!L82,5)="BLUES"),Calendar!K82,"")</f>
        <v/>
      </c>
      <c r="I82" s="21" t="str">
        <f>IF(OR(RIGHT(Calendar!O82,4)="REDS",RIGHT(Calendar!O82,6)="BLACKS",RIGHT(Calendar!O82,5)="BLUES"),Calendar!N82,"")</f>
        <v/>
      </c>
      <c r="J82" s="21" t="str">
        <f>IF(OR(RIGHT(Calendar!R82,4)="REDS",RIGHT(Calendar!R82,6)="BLACKS",RIGHT(Calendar!R82,5)="BLUES"),Calendar!Q82,"")</f>
        <v/>
      </c>
      <c r="K82" s="21" t="str">
        <f>IF(OR(RIGHT(Calendar!U82,4)="REDS",RIGHT(Calendar!U82,6)="BLACKS",RIGHT(Calendar!U82,5)="BLUES"),Calendar!T82,"")</f>
        <v/>
      </c>
      <c r="L82" s="21" t="str">
        <f>IF(OR(RIGHT(Calendar!X82,4)="REDS",RIGHT(Calendar!X82,6)="BLACKS",RIGHT(Calendar!X82,5)="BLUES"),Calendar!W82,"")</f>
        <v/>
      </c>
      <c r="M82" s="21" t="str">
        <f>IF(OR(RIGHT(Calendar!AA82,4)="REDS",RIGHT(Calendar!AA82,6)="BLACKS",RIGHT(Calendar!AA82,5)="BLUES"),Calendar!Z82,"")</f>
        <v/>
      </c>
      <c r="N82" s="21" t="str">
        <f>IF(OR(RIGHT(Calendar!AD82,4)="REDS",RIGHT(Calendar!AD82,6)="BLACKS",RIGHT(Calendar!AD82,5)="BLUES"),Calendar!AC82,"")</f>
        <v/>
      </c>
      <c r="O82" s="21" t="str">
        <f>IF(OR(RIGHT(Calendar!AG82,4)="REDS",RIGHT(Calendar!AG82,6)="BLACKS",RIGHT(Calendar!AG82,5)="BLUES"),Calendar!AF82,"")</f>
        <v/>
      </c>
      <c r="P82" s="21" t="str">
        <f>IF(OR(RIGHT(Calendar!AJ82,4)="REDS",RIGHT(Calendar!AJ82,6)="BLACKS",RIGHT(Calendar!AJ82,5)="BLUES"),Calendar!AI82,"")</f>
        <v/>
      </c>
      <c r="Q82" s="21" t="str">
        <f>IF(OR(RIGHT(Calendar!AM82,4)="REDS",RIGHT(Calendar!AM82,6)="BLACKS",RIGHT(Calendar!AM82,5)="BLUES"),Calendar!AL82,"")</f>
        <v/>
      </c>
      <c r="R82" s="21" t="str">
        <f>IF(OR(RIGHT(Calendar!AP82,4)="REDS",RIGHT(Calendar!AP82,6)="BLACKS",RIGHT(Calendar!AP82,5)="BLUES"),Calendar!AO82,"")</f>
        <v/>
      </c>
      <c r="S82" s="21" t="str">
        <f>IF(OR(RIGHT(Calendar!AS82,4)="REDS",RIGHT(Calendar!AS82,6)="BLACKS",RIGHT(Calendar!AS82,5)="BLUES"),Calendar!AR82,"")</f>
        <v/>
      </c>
      <c r="T82" s="21" t="str">
        <f>IF(OR(RIGHT(Calendar!AV82,4)="REDS",RIGHT(Calendar!AV82,6)="BLACKS",RIGHT(Calendar!AV82,5)="BLUES"),Calendar!AU82,"")</f>
        <v/>
      </c>
      <c r="U82" s="21" t="str">
        <f>IF(OR(RIGHT(Calendar!AY82,4)="REDS",RIGHT(Calendar!AY82,6)="BLACKS",RIGHT(Calendar!AY82,5)="BLUES"),Calendar!AX82,"")</f>
        <v/>
      </c>
      <c r="V82" s="21" t="str">
        <f>IF(OR(RIGHT(Calendar!BB82,4)="REDS",RIGHT(Calendar!BB82,6)="BLACKS",RIGHT(Calendar!BB82,5)="BLUES"),Calendar!BA82,"")</f>
        <v/>
      </c>
      <c r="W82" s="21" t="str">
        <f>IF(OR(RIGHT(Calendar!BE82,4)="REDS",RIGHT(Calendar!BE82,6)="BLACKS",RIGHT(Calendar!BE82,5)="BLUES"),Calendar!BD82,"")</f>
        <v/>
      </c>
      <c r="X82" s="21" t="str">
        <f>IF(OR(RIGHT(Calendar!BH82,4)="REDS",RIGHT(Calendar!BH82,6)="BLACKS",RIGHT(Calendar!BH82,5)="BLUES"),Calendar!BG82,"")</f>
        <v/>
      </c>
      <c r="Y82" s="21" t="str">
        <f>IF(OR(RIGHT(Calendar!BK82,4)="REDS",RIGHT(Calendar!BK82,6)="BLACKS",RIGHT(Calendar!BK82,5)="BLUES"),Calendar!BJ82,"")</f>
        <v/>
      </c>
      <c r="Z82" s="21" t="str">
        <f>IF(OR(RIGHT(Calendar!BN82,4)="REDS",RIGHT(Calendar!BN82,6)="BLACKS",RIGHT(Calendar!BN82,5)="BLUES"),Calendar!BM82,"")</f>
        <v/>
      </c>
      <c r="AA82" s="21" t="str">
        <f>IF(OR(RIGHT(Calendar!BQ82,4)="REDS",RIGHT(Calendar!BQ82,6)="BLACKS",RIGHT(Calendar!BQ82,5)="BLUES"),Calendar!BP82,"")</f>
        <v/>
      </c>
      <c r="AB82" s="21" t="str">
        <f>IF(OR(RIGHT(Calendar!BT82,4)="REDS",RIGHT(Calendar!BT82,6)="BLACKS",RIGHT(Calendar!BT82,5)="BLUES"),Calendar!BS82,"")</f>
        <v/>
      </c>
      <c r="AC82" s="21" t="str">
        <f>IF(OR(RIGHT(Calendar!BW82,4)="REDS",RIGHT(Calendar!BW82,6)="BLACKS",RIGHT(Calendar!BW82,5)="BLUES"),Calendar!BV82,"")</f>
        <v/>
      </c>
      <c r="AD82" s="21" t="str">
        <f>IF(OR(RIGHT(Calendar!BZ82,4)="REDS",RIGHT(Calendar!BZ82,6)="BLACKS",RIGHT(Calendar!BZ82,5)="BLUES"),Calendar!BY82,"")</f>
        <v/>
      </c>
      <c r="AE82" s="21" t="str">
        <f>IF(OR(RIGHT(Calendar!CC82,4)="REDS",RIGHT(Calendar!CC82,6)="BLACKS",RIGHT(Calendar!CC82,5)="BLUES"),Calendar!CB82,"")</f>
        <v/>
      </c>
      <c r="AF82" s="21" t="str">
        <f>IF(OR(RIGHT(Calendar!CF82,4)="REDS",RIGHT(Calendar!CF82,6)="BLACKS",RIGHT(Calendar!CF82,5)="BLUES"),Calendar!CE82,"")</f>
        <v/>
      </c>
      <c r="AG82" s="21" t="str">
        <f>IF(OR(RIGHT(Calendar!CI82,4)="REDS",RIGHT(Calendar!CI82,6)="BLACKS",RIGHT(Calendar!CI82,5)="BLUES"),Calendar!CH82,"")</f>
        <v/>
      </c>
      <c r="AH82" s="21" t="str">
        <f>IF(OR(RIGHT(Calendar!CL82,4)="REDS",RIGHT(Calendar!CL82,6)="BLACKS",RIGHT(Calendar!CL82,5)="BLUES"),Calendar!CK82,"")</f>
        <v/>
      </c>
      <c r="AI82" s="21" t="str">
        <f>IF(OR(RIGHT(Calendar!CO82,4)="REDS",RIGHT(Calendar!CO82,6)="BLACKS",RIGHT(Calendar!CO82,5)="BLUES"),Calendar!CN82,"")</f>
        <v/>
      </c>
      <c r="AJ82" s="21" t="str">
        <f>IF(OR(RIGHT(Calendar!CR82,4)="REDS",RIGHT(Calendar!CR82,6)="BLACKS",RIGHT(Calendar!CR82,5)="BLUES"),Calendar!CQ82,"")</f>
        <v/>
      </c>
      <c r="AK82" s="21" t="str">
        <f>IF(OR(RIGHT(Calendar!CU82,4)="REDS",RIGHT(Calendar!CU82,6)="BLACKS",RIGHT(Calendar!CU82,5)="BLUES"),Calendar!CT82,"")</f>
        <v/>
      </c>
      <c r="AL82" s="21" t="str">
        <f>IF(OR(RIGHT(Calendar!CX82,4)="REDS",RIGHT(Calendar!CX82,6)="BLACKS",RIGHT(Calendar!CX82,5)="BLUES"),Calendar!CW82,"")</f>
        <v/>
      </c>
      <c r="AM82" s="21" t="str">
        <f>IF(OR(RIGHT(Calendar!DA82,4)="REDS",RIGHT(Calendar!DA82,6)="BLACKS",RIGHT(Calendar!DA82,5)="BLUES"),Calendar!CZ82,"")</f>
        <v/>
      </c>
      <c r="AN82" s="21" t="str">
        <f>IF(OR(RIGHT(Calendar!DD82,4)="REDS",RIGHT(Calendar!DD82,6)="BLACKS",RIGHT(Calendar!DD82,5)="BLUES"),Calendar!DC82,"")</f>
        <v/>
      </c>
      <c r="AO82" s="21" t="str">
        <f>IF(OR(RIGHT(Calendar!DG82,4)="REDS",RIGHT(Calendar!DG82,6)="BLACKS",RIGHT(Calendar!DG82,5)="BLUES"),Calendar!DF82,"")</f>
        <v/>
      </c>
      <c r="AP82" s="21" t="str">
        <f>IF(OR(RIGHT(Calendar!DJ82,4)="REDS",RIGHT(Calendar!DJ82,6)="BLACKS",RIGHT(Calendar!DJ82,5)="BLUES"),Calendar!DI82,"")</f>
        <v/>
      </c>
      <c r="AQ82" s="21" t="str">
        <f>IF(OR(RIGHT(Calendar!DM82,4)="REDS",RIGHT(Calendar!DM82,6)="BLACKS",RIGHT(Calendar!DM82,5)="BLUES"),Calendar!DL82,"")</f>
        <v/>
      </c>
      <c r="AR82" s="21" t="str">
        <f>IF(OR(RIGHT(Calendar!DP82,4)="REDS",RIGHT(Calendar!DP82,6)="BLACKS",RIGHT(Calendar!DP82,5)="BLUES"),Calendar!DO82,"")</f>
        <v/>
      </c>
      <c r="AS82" s="21" t="str">
        <f>IF(OR(RIGHT(Calendar!DS82,4)="REDS",RIGHT(Calendar!DS82,6)="BLACKS",RIGHT(Calendar!DS82,5)="BLUES"),Calendar!DR82,"")</f>
        <v/>
      </c>
      <c r="AT82" s="21" t="str">
        <f>IF(OR(RIGHT(Calendar!DV82,4)="REDS",RIGHT(Calendar!DV82,6)="BLACKS",RIGHT(Calendar!DV82,5)="BLUES"),Calendar!DU82,"")</f>
        <v/>
      </c>
      <c r="AU82" s="21" t="str">
        <f>IF(OR(RIGHT(Calendar!DY82,4)="REDS",RIGHT(Calendar!DY82,6)="BLACKS",RIGHT(Calendar!DY82,5)="BLUES"),Calendar!DX82,"")</f>
        <v/>
      </c>
      <c r="AV82" s="21" t="str">
        <f>IF(OR(RIGHT(Calendar!EB82,4)="REDS",RIGHT(Calendar!EB82,6)="BLACKS",RIGHT(Calendar!EB82,5)="BLUES"),Calendar!EA82,"")</f>
        <v/>
      </c>
      <c r="AW82" s="66" t="str">
        <f>IF(Calendar!I82="","",CONCATENATE(A82,"_",Calendar!H82,"_",Calendar!I82,"_",Calendar!J82,","))</f>
        <v/>
      </c>
      <c r="AX82" s="66" t="str">
        <f>IF(Calendar!L82="","",CONCATENATE(A82,"_",Calendar!K82,"_",Calendar!L82,"_",Calendar!M82,","))</f>
        <v/>
      </c>
      <c r="AY82" s="66" t="str">
        <f>IF(Calendar!O82="","",CONCATENATE(A82,"_",Calendar!N82,"_",Calendar!O82,"_",Calendar!P82,","))</f>
        <v/>
      </c>
      <c r="AZ82" s="66" t="str">
        <f>IF(Calendar!R82="","",CONCATENATE(A82,"_",Calendar!Q82,"_",Calendar!R82,"_",Calendar!S82,","))</f>
        <v/>
      </c>
      <c r="BA82" s="66" t="str">
        <f>IF(Calendar!U82="","",CONCATENATE(A82,"_",Calendar!T82,"_",Calendar!U82,"_",Calendar!V82,","))</f>
        <v/>
      </c>
      <c r="BB82" s="66" t="str">
        <f>IF(Calendar!X82="","",CONCATENATE(A82,"_",Calendar!W82,"_",Calendar!X82,"_",Calendar!Y82,","))</f>
        <v/>
      </c>
      <c r="BC82" s="66" t="str">
        <f>IF(Calendar!AA82="","",CONCATENATE(A82,"_",Calendar!Z82,"_",Calendar!AA82,"_",Calendar!AB82,","))</f>
        <v/>
      </c>
      <c r="BD82" s="66" t="str">
        <f>IF(Calendar!AD82="","",CONCATENATE(A82,"_",Calendar!AC82,"_",Calendar!AD82,"_",Calendar!AE82,","))</f>
        <v/>
      </c>
      <c r="BE82" s="66" t="str">
        <f>IF(Calendar!AG82="","",CONCATENATE(A82,"_",Calendar!AF82,"_",Calendar!AG82,"_",Calendar!AH82,","))</f>
        <v/>
      </c>
      <c r="BF82" s="66" t="str">
        <f>IF(Calendar!AJ82="","",CONCATENATE(A82,"_",Calendar!AI82,"_",Calendar!AJ82,"_",Calendar!AK82,","))</f>
        <v/>
      </c>
      <c r="BG82" s="66" t="str">
        <f>IF(Calendar!AM82="","",CONCATENATE(A82,"_",Calendar!AL82,"_",Calendar!AM82,"_",Calendar!AN82,","))</f>
        <v/>
      </c>
      <c r="BH82" s="66" t="str">
        <f>IF(Calendar!AP82="","",CONCATENATE(A82,"_",Calendar!AO82,"_",Calendar!AP82,"_",Calendar!AQ82,","))</f>
        <v/>
      </c>
      <c r="BI82" s="66" t="str">
        <f>IF(Calendar!AS82="","",CONCATENATE(A82,"_",Calendar!AR82,"_",Calendar!AS82,"_",Calendar!AT82,","))</f>
        <v/>
      </c>
      <c r="BJ82" s="66" t="str">
        <f>IF(Calendar!AV82="","",CONCATENATE(A82,"_",Calendar!AU82,"_",Calendar!AV82,"_",Calendar!AW82,","))</f>
        <v/>
      </c>
      <c r="BK82" s="66" t="str">
        <f>IF(Calendar!AY82="","",CONCATENATE(A82,"_",Calendar!AX82,"_",Calendar!AY82,"_",Calendar!AZ82,","))</f>
        <v/>
      </c>
      <c r="BL82" s="66" t="str">
        <f>IF(Calendar!BB82="","",CONCATENATE(A82,"_",Calendar!BA82,"_",Calendar!BB82,"_",Calendar!BC82,","))</f>
        <v/>
      </c>
      <c r="BM82" s="66" t="str">
        <f>IF(Calendar!BE82="","",CONCATENATE(A82,"_",Calendar!BD82,"_",Calendar!BE82,"_",Calendar!BF82,","))</f>
        <v/>
      </c>
      <c r="BN82" s="66" t="str">
        <f>IF(Calendar!BH82="","",CONCATENATE(A82,"_",Calendar!BG82,"_",Calendar!BH82,"_",Calendar!BI82,","))</f>
        <v/>
      </c>
      <c r="BO82" s="66" t="str">
        <f>IF(Calendar!BK82="","",CONCATENATE(A82,"_",Calendar!BJ82,"_",Calendar!BK82,"_",Calendar!BL82,","))</f>
        <v/>
      </c>
      <c r="BP82" s="66" t="str">
        <f>IF(Calendar!BN82="","",CONCATENATE(A82,"_",Calendar!BM82,"_",Calendar!BN82,"_",Calendar!BO82,","))</f>
        <v/>
      </c>
      <c r="BQ82" s="66" t="str">
        <f>IF(Calendar!BQ82="","",CONCATENATE(A82,"_",Calendar!BP82,"_",Calendar!BQ82,"_",Calendar!BR82,","))</f>
        <v/>
      </c>
      <c r="BR82" s="66" t="str">
        <f>IF(Calendar!BT82="","",CONCATENATE(A82,"_",Calendar!BS82,"_",Calendar!BT82,"_",Calendar!BU82,","))</f>
        <v/>
      </c>
      <c r="BS82" s="66" t="str">
        <f>IF(Calendar!BW82="","",CONCATENATE(A82,"_",Calendar!BV82,"_",Calendar!BW82,"_",Calendar!BX82,","))</f>
        <v/>
      </c>
      <c r="BT82" s="66" t="str">
        <f>IF(Calendar!BZ82="","",CONCATENATE(A82,"_",Calendar!BY82,"_",Calendar!BZ82,"_",Calendar!CA82,","))</f>
        <v/>
      </c>
      <c r="BU82" s="66" t="str">
        <f>IF(Calendar!CC82="","",CONCATENATE(A82,"_",Calendar!CB82,"_",Calendar!CC82,"_",Calendar!CD82,","))</f>
        <v/>
      </c>
      <c r="BV82" s="66" t="str">
        <f>IF(Calendar!CF82="","",CONCATENATE(A82,"_",Calendar!CE82,"_",Calendar!CF82,"_",Calendar!CG82,","))</f>
        <v/>
      </c>
      <c r="BW82" s="66" t="str">
        <f>IF(Calendar!CI82="","",CONCATENATE(A82,"_",Calendar!CH82,"_",Calendar!CI82,"_",Calendar!CJ82,","))</f>
        <v/>
      </c>
      <c r="BX82" s="66" t="str">
        <f>IF(Calendar!CL82="","",CONCATENATE(A82,"_",Calendar!CK82,"_",Calendar!CL82,"_",Calendar!CM82,","))</f>
        <v/>
      </c>
      <c r="BY82" s="66" t="str">
        <f>IF(Calendar!CO82="","",CONCATENATE(A82,"_",Calendar!CN82,"_",Calendar!CO82,"_",Calendar!CP82,","))</f>
        <v/>
      </c>
      <c r="BZ82" s="66" t="str">
        <f>IF(Calendar!CR82="","",CONCATENATE(A82,"_",Calendar!CQ82,"_",Calendar!CR82,"_",Calendar!CS82,","))</f>
        <v/>
      </c>
      <c r="CA82" s="66" t="str">
        <f>IF(Calendar!CU82="","",CONCATENATE(A82,"_",Calendar!CT82,"_",Calendar!CU82,"_",Calendar!CV82,","))</f>
        <v/>
      </c>
      <c r="CB82" s="66" t="str">
        <f>IF(Calendar!CX82="","",CONCATENATE(A82,"_",Calendar!CW82,"_",Calendar!CX82,"_",Calendar!CY82,","))</f>
        <v/>
      </c>
      <c r="CC82" s="66" t="str">
        <f>IF(Calendar!DA82="","",CONCATENATE(A82,"_",Calendar!CZ82,"_",Calendar!DA82,"_",Calendar!DB82,","))</f>
        <v/>
      </c>
      <c r="CD82" s="66" t="str">
        <f>IF(Calendar!DD82="","",CONCATENATE(A82,"_",Calendar!DC82,"_",Calendar!DD82,"_",Calendar!DE82,","))</f>
        <v/>
      </c>
      <c r="CE82" s="66" t="str">
        <f>IF(Calendar!DG82="","",CONCATENATE(A82,"_",Calendar!DF82,"_",Calendar!DG82,"_",Calendar!DH82,","))</f>
        <v/>
      </c>
      <c r="CF82" s="66" t="str">
        <f>IF(Calendar!DJ82="","",CONCATENATE(A82,"_",Calendar!DI82,"_",Calendar!DJ82,"_",Calendar!DK82,","))</f>
        <v/>
      </c>
      <c r="CG82" s="66" t="str">
        <f>IF(Calendar!DM82="","",CONCATENATE(A82,"_",Calendar!DL82,"_",Calendar!DM82,"_",Calendar!DN82,","))</f>
        <v/>
      </c>
      <c r="CH82" s="66" t="str">
        <f>IF(Calendar!DP82="","",CONCATENATE(A82,"_",Calendar!DO82,"_",Calendar!DP82,"_",Calendar!DQ82,","))</f>
        <v/>
      </c>
      <c r="CI82" s="66" t="str">
        <f>IF(Calendar!DS82="","",CONCATENATE(A82,"_",Calendar!DR82,"_",Calendar!DS82,"_",Calendar!DT82,","))</f>
        <v/>
      </c>
      <c r="CJ82" s="66" t="str">
        <f>IF(Calendar!DV82="","",CONCATENATE(A82,"_",Calendar!DU82,"_",Calendar!DV82,"_",Calendar!DW82,","))</f>
        <v/>
      </c>
      <c r="CK82" s="66" t="str">
        <f>IF(Calendar!DY82="","",CONCATENATE(A82,"_",Calendar!DX82,"_",Calendar!DY82,"_",Calendar!DZ82,","))</f>
        <v/>
      </c>
      <c r="CL82" s="90" t="str">
        <f>IF(Calendar!EB82="","",CONCATENATE(A82,"_",Calendar!EA82,"_",Calendar!EB82,"_",Calendar!EC82,","))</f>
        <v/>
      </c>
      <c r="CM82" s="94" t="str">
        <f t="shared" si="6"/>
        <v/>
      </c>
      <c r="CN82" s="95" t="str">
        <f t="shared" si="7"/>
        <v/>
      </c>
      <c r="CO82" s="96" t="str">
        <f t="shared" si="8"/>
        <v/>
      </c>
      <c r="CP82" s="94" t="str">
        <f>IF(View!$D$1&lt;&gt;"OK","",IF(OR(View!$C$3="K+4",View!$C$3="K+4 &amp; K+7",View!$C$3="K+4 &amp; K+10",View!$C$3="ALL"),IF(CM82="","",IF(AND(HomeCalc!$A82&gt;=View!$C$1,HomeCalc!A82&lt;=View!$C$2),HomeCalc!CM82,"")),""))</f>
        <v/>
      </c>
      <c r="CQ82" s="95" t="str">
        <f>IF(View!$D$1&lt;&gt;"OK","",IF(OR(View!$C$3="K+7",View!$C$3="K+4 &amp; K+7",View!$C$3="K+7 &amp; K+10",View!$C$3="ALL"),IF(CN82="","",IF(AND(HomeCalc!$A82&gt;=View!$C$1,HomeCalc!A82&lt;=View!$C$2),HomeCalc!CN82,"")),""))</f>
        <v/>
      </c>
      <c r="CR82" s="96" t="str">
        <f>IF(View!$D$1&lt;&gt;"OK","",IF(OR(View!$C$3="K+10",View!$C$3="K+4 &amp; K+10",View!$C$3="K+7 &amp; K+10",View!$C$3="ALL"),IF(CO82="","",IF(AND(HomeCalc!$A82&gt;=View!$C$1,HomeCalc!A82&lt;=View!$C$2),HomeCalc!CO82,"")),""))</f>
        <v/>
      </c>
      <c r="CS82" s="102" t="str">
        <f>IF(View!$D$1&lt;&gt;"OK","",CONCATENATE(CS81,CP82,CQ82,CR82))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v>
      </c>
    </row>
    <row r="83" spans="1:97" ht="15.75" x14ac:dyDescent="0.25">
      <c r="A83" s="11">
        <v>42265</v>
      </c>
      <c r="B83" s="17" t="s">
        <v>70</v>
      </c>
      <c r="C83" s="18">
        <f t="shared" si="9"/>
        <v>12</v>
      </c>
      <c r="D83" s="27" t="s">
        <v>63</v>
      </c>
      <c r="E83" s="8" t="s">
        <v>71</v>
      </c>
      <c r="F83" s="64">
        <f t="shared" si="5"/>
        <v>0</v>
      </c>
      <c r="G83" s="21" t="str">
        <f>IF(OR(RIGHT(Calendar!I83,4)="REDS",RIGHT(Calendar!I83,6)="BLACKS",RIGHT(Calendar!I83,5)="BLUES"),Calendar!H83,"")</f>
        <v/>
      </c>
      <c r="H83" s="21" t="str">
        <f>IF(OR(RIGHT(Calendar!L83,4)="REDS",RIGHT(Calendar!L83,6)="BLACKS",RIGHT(Calendar!L83,5)="BLUES"),Calendar!K83,"")</f>
        <v/>
      </c>
      <c r="I83" s="21" t="str">
        <f>IF(OR(RIGHT(Calendar!O83,4)="REDS",RIGHT(Calendar!O83,6)="BLACKS",RIGHT(Calendar!O83,5)="BLUES"),Calendar!N83,"")</f>
        <v/>
      </c>
      <c r="J83" s="21" t="str">
        <f>IF(OR(RIGHT(Calendar!R83,4)="REDS",RIGHT(Calendar!R83,6)="BLACKS",RIGHT(Calendar!R83,5)="BLUES"),Calendar!Q83,"")</f>
        <v/>
      </c>
      <c r="K83" s="21" t="str">
        <f>IF(OR(RIGHT(Calendar!U83,4)="REDS",RIGHT(Calendar!U83,6)="BLACKS",RIGHT(Calendar!U83,5)="BLUES"),Calendar!T83,"")</f>
        <v/>
      </c>
      <c r="L83" s="21" t="str">
        <f>IF(OR(RIGHT(Calendar!X83,4)="REDS",RIGHT(Calendar!X83,6)="BLACKS",RIGHT(Calendar!X83,5)="BLUES"),Calendar!W83,"")</f>
        <v/>
      </c>
      <c r="M83" s="21" t="str">
        <f>IF(OR(RIGHT(Calendar!AA83,4)="REDS",RIGHT(Calendar!AA83,6)="BLACKS",RIGHT(Calendar!AA83,5)="BLUES"),Calendar!Z83,"")</f>
        <v/>
      </c>
      <c r="N83" s="21" t="str">
        <f>IF(OR(RIGHT(Calendar!AD83,4)="REDS",RIGHT(Calendar!AD83,6)="BLACKS",RIGHT(Calendar!AD83,5)="BLUES"),Calendar!AC83,"")</f>
        <v/>
      </c>
      <c r="O83" s="21" t="str">
        <f>IF(OR(RIGHT(Calendar!AG83,4)="REDS",RIGHT(Calendar!AG83,6)="BLACKS",RIGHT(Calendar!AG83,5)="BLUES"),Calendar!AF83,"")</f>
        <v/>
      </c>
      <c r="P83" s="21" t="str">
        <f>IF(OR(RIGHT(Calendar!AJ83,4)="REDS",RIGHT(Calendar!AJ83,6)="BLACKS",RIGHT(Calendar!AJ83,5)="BLUES"),Calendar!AI83,"")</f>
        <v/>
      </c>
      <c r="Q83" s="21" t="str">
        <f>IF(OR(RIGHT(Calendar!AM83,4)="REDS",RIGHT(Calendar!AM83,6)="BLACKS",RIGHT(Calendar!AM83,5)="BLUES"),Calendar!AL83,"")</f>
        <v/>
      </c>
      <c r="R83" s="21" t="str">
        <f>IF(OR(RIGHT(Calendar!AP83,4)="REDS",RIGHT(Calendar!AP83,6)="BLACKS",RIGHT(Calendar!AP83,5)="BLUES"),Calendar!AO83,"")</f>
        <v/>
      </c>
      <c r="S83" s="21" t="str">
        <f>IF(OR(RIGHT(Calendar!AS83,4)="REDS",RIGHT(Calendar!AS83,6)="BLACKS",RIGHT(Calendar!AS83,5)="BLUES"),Calendar!AR83,"")</f>
        <v/>
      </c>
      <c r="T83" s="21" t="str">
        <f>IF(OR(RIGHT(Calendar!AV83,4)="REDS",RIGHT(Calendar!AV83,6)="BLACKS",RIGHT(Calendar!AV83,5)="BLUES"),Calendar!AU83,"")</f>
        <v/>
      </c>
      <c r="U83" s="21" t="str">
        <f>IF(OR(RIGHT(Calendar!AY83,4)="REDS",RIGHT(Calendar!AY83,6)="BLACKS",RIGHT(Calendar!AY83,5)="BLUES"),Calendar!AX83,"")</f>
        <v/>
      </c>
      <c r="V83" s="21" t="str">
        <f>IF(OR(RIGHT(Calendar!BB83,4)="REDS",RIGHT(Calendar!BB83,6)="BLACKS",RIGHT(Calendar!BB83,5)="BLUES"),Calendar!BA83,"")</f>
        <v/>
      </c>
      <c r="W83" s="21" t="str">
        <f>IF(OR(RIGHT(Calendar!BE83,4)="REDS",RIGHT(Calendar!BE83,6)="BLACKS",RIGHT(Calendar!BE83,5)="BLUES"),Calendar!BD83,"")</f>
        <v/>
      </c>
      <c r="X83" s="21" t="str">
        <f>IF(OR(RIGHT(Calendar!BH83,4)="REDS",RIGHT(Calendar!BH83,6)="BLACKS",RIGHT(Calendar!BH83,5)="BLUES"),Calendar!BG83,"")</f>
        <v/>
      </c>
      <c r="Y83" s="21" t="str">
        <f>IF(OR(RIGHT(Calendar!BK83,4)="REDS",RIGHT(Calendar!BK83,6)="BLACKS",RIGHT(Calendar!BK83,5)="BLUES"),Calendar!BJ83,"")</f>
        <v/>
      </c>
      <c r="Z83" s="21" t="str">
        <f>IF(OR(RIGHT(Calendar!BN83,4)="REDS",RIGHT(Calendar!BN83,6)="BLACKS",RIGHT(Calendar!BN83,5)="BLUES"),Calendar!BM83,"")</f>
        <v/>
      </c>
      <c r="AA83" s="21" t="str">
        <f>IF(OR(RIGHT(Calendar!BQ83,4)="REDS",RIGHT(Calendar!BQ83,6)="BLACKS",RIGHT(Calendar!BQ83,5)="BLUES"),Calendar!BP83,"")</f>
        <v/>
      </c>
      <c r="AB83" s="21" t="str">
        <f>IF(OR(RIGHT(Calendar!BT83,4)="REDS",RIGHT(Calendar!BT83,6)="BLACKS",RIGHT(Calendar!BT83,5)="BLUES"),Calendar!BS83,"")</f>
        <v/>
      </c>
      <c r="AC83" s="21" t="str">
        <f>IF(OR(RIGHT(Calendar!BW83,4)="REDS",RIGHT(Calendar!BW83,6)="BLACKS",RIGHT(Calendar!BW83,5)="BLUES"),Calendar!BV83,"")</f>
        <v/>
      </c>
      <c r="AD83" s="21" t="str">
        <f>IF(OR(RIGHT(Calendar!BZ83,4)="REDS",RIGHT(Calendar!BZ83,6)="BLACKS",RIGHT(Calendar!BZ83,5)="BLUES"),Calendar!BY83,"")</f>
        <v/>
      </c>
      <c r="AE83" s="21" t="str">
        <f>IF(OR(RIGHT(Calendar!CC83,4)="REDS",RIGHT(Calendar!CC83,6)="BLACKS",RIGHT(Calendar!CC83,5)="BLUES"),Calendar!CB83,"")</f>
        <v/>
      </c>
      <c r="AF83" s="21" t="str">
        <f>IF(OR(RIGHT(Calendar!CF83,4)="REDS",RIGHT(Calendar!CF83,6)="BLACKS",RIGHT(Calendar!CF83,5)="BLUES"),Calendar!CE83,"")</f>
        <v/>
      </c>
      <c r="AG83" s="21" t="str">
        <f>IF(OR(RIGHT(Calendar!CI83,4)="REDS",RIGHT(Calendar!CI83,6)="BLACKS",RIGHT(Calendar!CI83,5)="BLUES"),Calendar!CH83,"")</f>
        <v/>
      </c>
      <c r="AH83" s="21" t="str">
        <f>IF(OR(RIGHT(Calendar!CL83,4)="REDS",RIGHT(Calendar!CL83,6)="BLACKS",RIGHT(Calendar!CL83,5)="BLUES"),Calendar!CK83,"")</f>
        <v/>
      </c>
      <c r="AI83" s="21" t="str">
        <f>IF(OR(RIGHT(Calendar!CO83,4)="REDS",RIGHT(Calendar!CO83,6)="BLACKS",RIGHT(Calendar!CO83,5)="BLUES"),Calendar!CN83,"")</f>
        <v/>
      </c>
      <c r="AJ83" s="21" t="str">
        <f>IF(OR(RIGHT(Calendar!CR83,4)="REDS",RIGHT(Calendar!CR83,6)="BLACKS",RIGHT(Calendar!CR83,5)="BLUES"),Calendar!CQ83,"")</f>
        <v/>
      </c>
      <c r="AK83" s="21" t="str">
        <f>IF(OR(RIGHT(Calendar!CU83,4)="REDS",RIGHT(Calendar!CU83,6)="BLACKS",RIGHT(Calendar!CU83,5)="BLUES"),Calendar!CT83,"")</f>
        <v/>
      </c>
      <c r="AL83" s="21" t="str">
        <f>IF(OR(RIGHT(Calendar!CX83,4)="REDS",RIGHT(Calendar!CX83,6)="BLACKS",RIGHT(Calendar!CX83,5)="BLUES"),Calendar!CW83,"")</f>
        <v/>
      </c>
      <c r="AM83" s="21" t="str">
        <f>IF(OR(RIGHT(Calendar!DA83,4)="REDS",RIGHT(Calendar!DA83,6)="BLACKS",RIGHT(Calendar!DA83,5)="BLUES"),Calendar!CZ83,"")</f>
        <v/>
      </c>
      <c r="AN83" s="21" t="str">
        <f>IF(OR(RIGHT(Calendar!DD83,4)="REDS",RIGHT(Calendar!DD83,6)="BLACKS",RIGHT(Calendar!DD83,5)="BLUES"),Calendar!DC83,"")</f>
        <v/>
      </c>
      <c r="AO83" s="21" t="str">
        <f>IF(OR(RIGHT(Calendar!DG83,4)="REDS",RIGHT(Calendar!DG83,6)="BLACKS",RIGHT(Calendar!DG83,5)="BLUES"),Calendar!DF83,"")</f>
        <v/>
      </c>
      <c r="AP83" s="21" t="str">
        <f>IF(OR(RIGHT(Calendar!DJ83,4)="REDS",RIGHT(Calendar!DJ83,6)="BLACKS",RIGHT(Calendar!DJ83,5)="BLUES"),Calendar!DI83,"")</f>
        <v/>
      </c>
      <c r="AQ83" s="21" t="str">
        <f>IF(OR(RIGHT(Calendar!DM83,4)="REDS",RIGHT(Calendar!DM83,6)="BLACKS",RIGHT(Calendar!DM83,5)="BLUES"),Calendar!DL83,"")</f>
        <v/>
      </c>
      <c r="AR83" s="21" t="str">
        <f>IF(OR(RIGHT(Calendar!DP83,4)="REDS",RIGHT(Calendar!DP83,6)="BLACKS",RIGHT(Calendar!DP83,5)="BLUES"),Calendar!DO83,"")</f>
        <v/>
      </c>
      <c r="AS83" s="21" t="str">
        <f>IF(OR(RIGHT(Calendar!DS83,4)="REDS",RIGHT(Calendar!DS83,6)="BLACKS",RIGHT(Calendar!DS83,5)="BLUES"),Calendar!DR83,"")</f>
        <v/>
      </c>
      <c r="AT83" s="21" t="str">
        <f>IF(OR(RIGHT(Calendar!DV83,4)="REDS",RIGHT(Calendar!DV83,6)="BLACKS",RIGHT(Calendar!DV83,5)="BLUES"),Calendar!DU83,"")</f>
        <v/>
      </c>
      <c r="AU83" s="21" t="str">
        <f>IF(OR(RIGHT(Calendar!DY83,4)="REDS",RIGHT(Calendar!DY83,6)="BLACKS",RIGHT(Calendar!DY83,5)="BLUES"),Calendar!DX83,"")</f>
        <v/>
      </c>
      <c r="AV83" s="21" t="str">
        <f>IF(OR(RIGHT(Calendar!EB83,4)="REDS",RIGHT(Calendar!EB83,6)="BLACKS",RIGHT(Calendar!EB83,5)="BLUES"),Calendar!EA83,"")</f>
        <v/>
      </c>
      <c r="AW83" s="66" t="str">
        <f>IF(Calendar!I83="","",CONCATENATE(A83,"_",Calendar!H83,"_",Calendar!I83,"_",Calendar!J83,","))</f>
        <v/>
      </c>
      <c r="AX83" s="66" t="str">
        <f>IF(Calendar!L83="","",CONCATENATE(A83,"_",Calendar!K83,"_",Calendar!L83,"_",Calendar!M83,","))</f>
        <v/>
      </c>
      <c r="AY83" s="66" t="str">
        <f>IF(Calendar!O83="","",CONCATENATE(A83,"_",Calendar!N83,"_",Calendar!O83,"_",Calendar!P83,","))</f>
        <v/>
      </c>
      <c r="AZ83" s="66" t="str">
        <f>IF(Calendar!R83="","",CONCATENATE(A83,"_",Calendar!Q83,"_",Calendar!R83,"_",Calendar!S83,","))</f>
        <v/>
      </c>
      <c r="BA83" s="66" t="str">
        <f>IF(Calendar!U83="","",CONCATENATE(A83,"_",Calendar!T83,"_",Calendar!U83,"_",Calendar!V83,","))</f>
        <v/>
      </c>
      <c r="BB83" s="66" t="str">
        <f>IF(Calendar!X83="","",CONCATENATE(A83,"_",Calendar!W83,"_",Calendar!X83,"_",Calendar!Y83,","))</f>
        <v/>
      </c>
      <c r="BC83" s="66" t="str">
        <f>IF(Calendar!AA83="","",CONCATENATE(A83,"_",Calendar!Z83,"_",Calendar!AA83,"_",Calendar!AB83,","))</f>
        <v/>
      </c>
      <c r="BD83" s="66" t="str">
        <f>IF(Calendar!AD83="","",CONCATENATE(A83,"_",Calendar!AC83,"_",Calendar!AD83,"_",Calendar!AE83,","))</f>
        <v/>
      </c>
      <c r="BE83" s="66" t="str">
        <f>IF(Calendar!AG83="","",CONCATENATE(A83,"_",Calendar!AF83,"_",Calendar!AG83,"_",Calendar!AH83,","))</f>
        <v/>
      </c>
      <c r="BF83" s="66" t="str">
        <f>IF(Calendar!AJ83="","",CONCATENATE(A83,"_",Calendar!AI83,"_",Calendar!AJ83,"_",Calendar!AK83,","))</f>
        <v/>
      </c>
      <c r="BG83" s="66" t="str">
        <f>IF(Calendar!AM83="","",CONCATENATE(A83,"_",Calendar!AL83,"_",Calendar!AM83,"_",Calendar!AN83,","))</f>
        <v/>
      </c>
      <c r="BH83" s="66" t="str">
        <f>IF(Calendar!AP83="","",CONCATENATE(A83,"_",Calendar!AO83,"_",Calendar!AP83,"_",Calendar!AQ83,","))</f>
        <v/>
      </c>
      <c r="BI83" s="66" t="str">
        <f>IF(Calendar!AS83="","",CONCATENATE(A83,"_",Calendar!AR83,"_",Calendar!AS83,"_",Calendar!AT83,","))</f>
        <v/>
      </c>
      <c r="BJ83" s="66" t="str">
        <f>IF(Calendar!AV83="","",CONCATENATE(A83,"_",Calendar!AU83,"_",Calendar!AV83,"_",Calendar!AW83,","))</f>
        <v/>
      </c>
      <c r="BK83" s="66" t="str">
        <f>IF(Calendar!AY83="","",CONCATENATE(A83,"_",Calendar!AX83,"_",Calendar!AY83,"_",Calendar!AZ83,","))</f>
        <v/>
      </c>
      <c r="BL83" s="66" t="str">
        <f>IF(Calendar!BB83="","",CONCATENATE(A83,"_",Calendar!BA83,"_",Calendar!BB83,"_",Calendar!BC83,","))</f>
        <v/>
      </c>
      <c r="BM83" s="66" t="str">
        <f>IF(Calendar!BE83="","",CONCATENATE(A83,"_",Calendar!BD83,"_",Calendar!BE83,"_",Calendar!BF83,","))</f>
        <v/>
      </c>
      <c r="BN83" s="66" t="str">
        <f>IF(Calendar!BH83="","",CONCATENATE(A83,"_",Calendar!BG83,"_",Calendar!BH83,"_",Calendar!BI83,","))</f>
        <v/>
      </c>
      <c r="BO83" s="66" t="str">
        <f>IF(Calendar!BK83="","",CONCATENATE(A83,"_",Calendar!BJ83,"_",Calendar!BK83,"_",Calendar!BL83,","))</f>
        <v/>
      </c>
      <c r="BP83" s="66" t="str">
        <f>IF(Calendar!BN83="","",CONCATENATE(A83,"_",Calendar!BM83,"_",Calendar!BN83,"_",Calendar!BO83,","))</f>
        <v/>
      </c>
      <c r="BQ83" s="66" t="str">
        <f>IF(Calendar!BQ83="","",CONCATENATE(A83,"_",Calendar!BP83,"_",Calendar!BQ83,"_",Calendar!BR83,","))</f>
        <v/>
      </c>
      <c r="BR83" s="66" t="str">
        <f>IF(Calendar!BT83="","",CONCATENATE(A83,"_",Calendar!BS83,"_",Calendar!BT83,"_",Calendar!BU83,","))</f>
        <v/>
      </c>
      <c r="BS83" s="66" t="str">
        <f>IF(Calendar!BW83="","",CONCATENATE(A83,"_",Calendar!BV83,"_",Calendar!BW83,"_",Calendar!BX83,","))</f>
        <v/>
      </c>
      <c r="BT83" s="66" t="str">
        <f>IF(Calendar!BZ83="","",CONCATENATE(A83,"_",Calendar!BY83,"_",Calendar!BZ83,"_",Calendar!CA83,","))</f>
        <v/>
      </c>
      <c r="BU83" s="66" t="str">
        <f>IF(Calendar!CC83="","",CONCATENATE(A83,"_",Calendar!CB83,"_",Calendar!CC83,"_",Calendar!CD83,","))</f>
        <v/>
      </c>
      <c r="BV83" s="66" t="str">
        <f>IF(Calendar!CF83="","",CONCATENATE(A83,"_",Calendar!CE83,"_",Calendar!CF83,"_",Calendar!CG83,","))</f>
        <v/>
      </c>
      <c r="BW83" s="66" t="str">
        <f>IF(Calendar!CI83="","",CONCATENATE(A83,"_",Calendar!CH83,"_",Calendar!CI83,"_",Calendar!CJ83,","))</f>
        <v/>
      </c>
      <c r="BX83" s="66" t="str">
        <f>IF(Calendar!CL83="","",CONCATENATE(A83,"_",Calendar!CK83,"_",Calendar!CL83,"_",Calendar!CM83,","))</f>
        <v/>
      </c>
      <c r="BY83" s="66" t="str">
        <f>IF(Calendar!CO83="","",CONCATENATE(A83,"_",Calendar!CN83,"_",Calendar!CO83,"_",Calendar!CP83,","))</f>
        <v/>
      </c>
      <c r="BZ83" s="66" t="str">
        <f>IF(Calendar!CR83="","",CONCATENATE(A83,"_",Calendar!CQ83,"_",Calendar!CR83,"_",Calendar!CS83,","))</f>
        <v/>
      </c>
      <c r="CA83" s="66" t="str">
        <f>IF(Calendar!CU83="","",CONCATENATE(A83,"_",Calendar!CT83,"_",Calendar!CU83,"_",Calendar!CV83,","))</f>
        <v/>
      </c>
      <c r="CB83" s="66" t="str">
        <f>IF(Calendar!CX83="","",CONCATENATE(A83,"_",Calendar!CW83,"_",Calendar!CX83,"_",Calendar!CY83,","))</f>
        <v/>
      </c>
      <c r="CC83" s="66" t="str">
        <f>IF(Calendar!DA83="","",CONCATENATE(A83,"_",Calendar!CZ83,"_",Calendar!DA83,"_",Calendar!DB83,","))</f>
        <v/>
      </c>
      <c r="CD83" s="66" t="str">
        <f>IF(Calendar!DD83="","",CONCATENATE(A83,"_",Calendar!DC83,"_",Calendar!DD83,"_",Calendar!DE83,","))</f>
        <v/>
      </c>
      <c r="CE83" s="66" t="str">
        <f>IF(Calendar!DG83="","",CONCATENATE(A83,"_",Calendar!DF83,"_",Calendar!DG83,"_",Calendar!DH83,","))</f>
        <v/>
      </c>
      <c r="CF83" s="66" t="str">
        <f>IF(Calendar!DJ83="","",CONCATENATE(A83,"_",Calendar!DI83,"_",Calendar!DJ83,"_",Calendar!DK83,","))</f>
        <v/>
      </c>
      <c r="CG83" s="66" t="str">
        <f>IF(Calendar!DM83="","",CONCATENATE(A83,"_",Calendar!DL83,"_",Calendar!DM83,"_",Calendar!DN83,","))</f>
        <v/>
      </c>
      <c r="CH83" s="66" t="str">
        <f>IF(Calendar!DP83="","",CONCATENATE(A83,"_",Calendar!DO83,"_",Calendar!DP83,"_",Calendar!DQ83,","))</f>
        <v/>
      </c>
      <c r="CI83" s="66" t="str">
        <f>IF(Calendar!DS83="","",CONCATENATE(A83,"_",Calendar!DR83,"_",Calendar!DS83,"_",Calendar!DT83,","))</f>
        <v/>
      </c>
      <c r="CJ83" s="66" t="str">
        <f>IF(Calendar!DV83="","",CONCATENATE(A83,"_",Calendar!DU83,"_",Calendar!DV83,"_",Calendar!DW83,","))</f>
        <v/>
      </c>
      <c r="CK83" s="66" t="str">
        <f>IF(Calendar!DY83="","",CONCATENATE(A83,"_",Calendar!DX83,"_",Calendar!DY83,"_",Calendar!DZ83,","))</f>
        <v/>
      </c>
      <c r="CL83" s="90" t="str">
        <f>IF(Calendar!EB83="","",CONCATENATE(A83,"_",Calendar!EA83,"_",Calendar!EB83,"_",Calendar!EC83,","))</f>
        <v/>
      </c>
      <c r="CM83" s="94" t="str">
        <f t="shared" si="6"/>
        <v/>
      </c>
      <c r="CN83" s="95" t="str">
        <f t="shared" si="7"/>
        <v/>
      </c>
      <c r="CO83" s="96" t="str">
        <f t="shared" si="8"/>
        <v/>
      </c>
      <c r="CP83" s="94" t="str">
        <f>IF(View!$D$1&lt;&gt;"OK","",IF(OR(View!$C$3="K+4",View!$C$3="K+4 &amp; K+7",View!$C$3="K+4 &amp; K+10",View!$C$3="ALL"),IF(CM83="","",IF(AND(HomeCalc!$A83&gt;=View!$C$1,HomeCalc!A83&lt;=View!$C$2),HomeCalc!CM83,"")),""))</f>
        <v/>
      </c>
      <c r="CQ83" s="95" t="str">
        <f>IF(View!$D$1&lt;&gt;"OK","",IF(OR(View!$C$3="K+7",View!$C$3="K+4 &amp; K+7",View!$C$3="K+7 &amp; K+10",View!$C$3="ALL"),IF(CN83="","",IF(AND(HomeCalc!$A83&gt;=View!$C$1,HomeCalc!A83&lt;=View!$C$2),HomeCalc!CN83,"")),""))</f>
        <v/>
      </c>
      <c r="CR83" s="96" t="str">
        <f>IF(View!$D$1&lt;&gt;"OK","",IF(OR(View!$C$3="K+10",View!$C$3="K+4 &amp; K+10",View!$C$3="K+7 &amp; K+10",View!$C$3="ALL"),IF(CO83="","",IF(AND(HomeCalc!$A83&gt;=View!$C$1,HomeCalc!A83&lt;=View!$C$2),HomeCalc!CO83,"")),""))</f>
        <v/>
      </c>
      <c r="CS83" s="102" t="str">
        <f>IF(View!$D$1&lt;&gt;"OK","",CONCATENATE(CS82,CP83,CQ83,CR83))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v>
      </c>
    </row>
    <row r="84" spans="1:97" ht="15.75" x14ac:dyDescent="0.25">
      <c r="A84" s="11">
        <v>42266</v>
      </c>
      <c r="B84" s="17" t="s">
        <v>70</v>
      </c>
      <c r="C84" s="18">
        <f t="shared" si="9"/>
        <v>12</v>
      </c>
      <c r="D84" s="25" t="s">
        <v>64</v>
      </c>
      <c r="E84" s="8" t="s">
        <v>71</v>
      </c>
      <c r="F84" s="64">
        <f t="shared" si="5"/>
        <v>1</v>
      </c>
      <c r="G84" s="21" t="str">
        <f>IF(OR(RIGHT(Calendar!I84,4)="REDS",RIGHT(Calendar!I84,6)="BLACKS",RIGHT(Calendar!I84,5)="BLUES"),Calendar!H84,"")</f>
        <v/>
      </c>
      <c r="H84" s="21" t="str">
        <f>IF(OR(RIGHT(Calendar!L84,4)="REDS",RIGHT(Calendar!L84,6)="BLACKS",RIGHT(Calendar!L84,5)="BLUES"),Calendar!K84,"")</f>
        <v/>
      </c>
      <c r="I84" s="21" t="str">
        <f>IF(OR(RIGHT(Calendar!O84,4)="REDS",RIGHT(Calendar!O84,6)="BLACKS",RIGHT(Calendar!O84,5)="BLUES"),Calendar!N84,"")</f>
        <v/>
      </c>
      <c r="J84" s="21" t="str">
        <f>IF(OR(RIGHT(Calendar!R84,4)="REDS",RIGHT(Calendar!R84,6)="BLACKS",RIGHT(Calendar!R84,5)="BLUES"),Calendar!Q84,"")</f>
        <v/>
      </c>
      <c r="K84" s="21" t="str">
        <f>IF(OR(RIGHT(Calendar!U84,4)="REDS",RIGHT(Calendar!U84,6)="BLACKS",RIGHT(Calendar!U84,5)="BLUES"),Calendar!T84,"")</f>
        <v/>
      </c>
      <c r="L84" s="21" t="str">
        <f>IF(OR(RIGHT(Calendar!X84,4)="REDS",RIGHT(Calendar!X84,6)="BLACKS",RIGHT(Calendar!X84,5)="BLUES"),Calendar!W84,"")</f>
        <v/>
      </c>
      <c r="M84" s="21" t="str">
        <f>IF(OR(RIGHT(Calendar!AA84,4)="REDS",RIGHT(Calendar!AA84,6)="BLACKS",RIGHT(Calendar!AA84,5)="BLUES"),Calendar!Z84,"")</f>
        <v/>
      </c>
      <c r="N84" s="21" t="str">
        <f>IF(OR(RIGHT(Calendar!AD84,4)="REDS",RIGHT(Calendar!AD84,6)="BLACKS",RIGHT(Calendar!AD84,5)="BLUES"),Calendar!AC84,"")</f>
        <v/>
      </c>
      <c r="O84" s="21" t="str">
        <f>IF(OR(RIGHT(Calendar!AG84,4)="REDS",RIGHT(Calendar!AG84,6)="BLACKS",RIGHT(Calendar!AG84,5)="BLUES"),Calendar!AF84,"")</f>
        <v/>
      </c>
      <c r="P84" s="21" t="str">
        <f>IF(OR(RIGHT(Calendar!AJ84,4)="REDS",RIGHT(Calendar!AJ84,6)="BLACKS",RIGHT(Calendar!AJ84,5)="BLUES"),Calendar!AI84,"")</f>
        <v/>
      </c>
      <c r="Q84" s="21" t="str">
        <f>IF(OR(RIGHT(Calendar!AM84,4)="REDS",RIGHT(Calendar!AM84,6)="BLACKS",RIGHT(Calendar!AM84,5)="BLUES"),Calendar!AL84,"")</f>
        <v/>
      </c>
      <c r="R84" s="21" t="str">
        <f>IF(OR(RIGHT(Calendar!AP84,4)="REDS",RIGHT(Calendar!AP84,6)="BLACKS",RIGHT(Calendar!AP84,5)="BLUES"),Calendar!AO84,"")</f>
        <v/>
      </c>
      <c r="S84" s="21" t="str">
        <f>IF(OR(RIGHT(Calendar!AS84,4)="REDS",RIGHT(Calendar!AS84,6)="BLACKS",RIGHT(Calendar!AS84,5)="BLUES"),Calendar!AR84,"")</f>
        <v/>
      </c>
      <c r="T84" s="21" t="str">
        <f>IF(OR(RIGHT(Calendar!AV84,4)="REDS",RIGHT(Calendar!AV84,6)="BLACKS",RIGHT(Calendar!AV84,5)="BLUES"),Calendar!AU84,"")</f>
        <v/>
      </c>
      <c r="U84" s="21" t="str">
        <f>IF(OR(RIGHT(Calendar!AY84,4)="REDS",RIGHT(Calendar!AY84,6)="BLACKS",RIGHT(Calendar!AY84,5)="BLUES"),Calendar!AX84,"")</f>
        <v/>
      </c>
      <c r="V84" s="21" t="str">
        <f>IF(OR(RIGHT(Calendar!BB84,4)="REDS",RIGHT(Calendar!BB84,6)="BLACKS",RIGHT(Calendar!BB84,5)="BLUES"),Calendar!BA84,"")</f>
        <v/>
      </c>
      <c r="W84" s="21" t="str">
        <f>IF(OR(RIGHT(Calendar!BE84,4)="REDS",RIGHT(Calendar!BE84,6)="BLACKS",RIGHT(Calendar!BE84,5)="BLUES"),Calendar!BD84,"")</f>
        <v/>
      </c>
      <c r="X84" s="21" t="str">
        <f>IF(OR(RIGHT(Calendar!BH84,4)="REDS",RIGHT(Calendar!BH84,6)="BLACKS",RIGHT(Calendar!BH84,5)="BLUES"),Calendar!BG84,"")</f>
        <v/>
      </c>
      <c r="Y84" s="21" t="str">
        <f>IF(OR(RIGHT(Calendar!BK84,4)="REDS",RIGHT(Calendar!BK84,6)="BLACKS",RIGHT(Calendar!BK84,5)="BLUES"),Calendar!BJ84,"")</f>
        <v/>
      </c>
      <c r="Z84" s="21" t="str">
        <f>IF(OR(RIGHT(Calendar!BN84,4)="REDS",RIGHT(Calendar!BN84,6)="BLACKS",RIGHT(Calendar!BN84,5)="BLUES"),Calendar!BM84,"")</f>
        <v/>
      </c>
      <c r="AA84" s="21" t="str">
        <f>IF(OR(RIGHT(Calendar!BQ84,4)="REDS",RIGHT(Calendar!BQ84,6)="BLACKS",RIGHT(Calendar!BQ84,5)="BLUES"),Calendar!BP84,"")</f>
        <v/>
      </c>
      <c r="AB84" s="21" t="str">
        <f>IF(OR(RIGHT(Calendar!BT84,4)="REDS",RIGHT(Calendar!BT84,6)="BLACKS",RIGHT(Calendar!BT84,5)="BLUES"),Calendar!BS84,"")</f>
        <v/>
      </c>
      <c r="AC84" s="21" t="str">
        <f>IF(OR(RIGHT(Calendar!BW84,4)="REDS",RIGHT(Calendar!BW84,6)="BLACKS",RIGHT(Calendar!BW84,5)="BLUES"),Calendar!BV84,"")</f>
        <v/>
      </c>
      <c r="AD84" s="21" t="str">
        <f>IF(OR(RIGHT(Calendar!BZ84,4)="REDS",RIGHT(Calendar!BZ84,6)="BLACKS",RIGHT(Calendar!BZ84,5)="BLUES"),Calendar!BY84,"")</f>
        <v/>
      </c>
      <c r="AE84" s="21">
        <f>IF(OR(RIGHT(Calendar!CC84,4)="REDS",RIGHT(Calendar!CC84,6)="BLACKS",RIGHT(Calendar!CC84,5)="BLUES"),Calendar!CB84,"")</f>
        <v>0.58333333333333337</v>
      </c>
      <c r="AF84" s="21" t="str">
        <f>IF(OR(RIGHT(Calendar!CF84,4)="REDS",RIGHT(Calendar!CF84,6)="BLACKS",RIGHT(Calendar!CF84,5)="BLUES"),Calendar!CE84,"")</f>
        <v/>
      </c>
      <c r="AG84" s="21" t="str">
        <f>IF(OR(RIGHT(Calendar!CI84,4)="REDS",RIGHT(Calendar!CI84,6)="BLACKS",RIGHT(Calendar!CI84,5)="BLUES"),Calendar!CH84,"")</f>
        <v/>
      </c>
      <c r="AH84" s="21" t="str">
        <f>IF(OR(RIGHT(Calendar!CL84,4)="REDS",RIGHT(Calendar!CL84,6)="BLACKS",RIGHT(Calendar!CL84,5)="BLUES"),Calendar!CK84,"")</f>
        <v/>
      </c>
      <c r="AI84" s="21" t="str">
        <f>IF(OR(RIGHT(Calendar!CO84,4)="REDS",RIGHT(Calendar!CO84,6)="BLACKS",RIGHT(Calendar!CO84,5)="BLUES"),Calendar!CN84,"")</f>
        <v/>
      </c>
      <c r="AJ84" s="21" t="str">
        <f>IF(OR(RIGHT(Calendar!CR84,4)="REDS",RIGHT(Calendar!CR84,6)="BLACKS",RIGHT(Calendar!CR84,5)="BLUES"),Calendar!CQ84,"")</f>
        <v/>
      </c>
      <c r="AK84" s="21" t="str">
        <f>IF(OR(RIGHT(Calendar!CU84,4)="REDS",RIGHT(Calendar!CU84,6)="BLACKS",RIGHT(Calendar!CU84,5)="BLUES"),Calendar!CT84,"")</f>
        <v/>
      </c>
      <c r="AL84" s="21" t="str">
        <f>IF(OR(RIGHT(Calendar!CX84,4)="REDS",RIGHT(Calendar!CX84,6)="BLACKS",RIGHT(Calendar!CX84,5)="BLUES"),Calendar!CW84,"")</f>
        <v/>
      </c>
      <c r="AM84" s="21" t="str">
        <f>IF(OR(RIGHT(Calendar!DA84,4)="REDS",RIGHT(Calendar!DA84,6)="BLACKS",RIGHT(Calendar!DA84,5)="BLUES"),Calendar!CZ84,"")</f>
        <v/>
      </c>
      <c r="AN84" s="21" t="str">
        <f>IF(OR(RIGHT(Calendar!DD84,4)="REDS",RIGHT(Calendar!DD84,6)="BLACKS",RIGHT(Calendar!DD84,5)="BLUES"),Calendar!DC84,"")</f>
        <v/>
      </c>
      <c r="AO84" s="21" t="str">
        <f>IF(OR(RIGHT(Calendar!DG84,4)="REDS",RIGHT(Calendar!DG84,6)="BLACKS",RIGHT(Calendar!DG84,5)="BLUES"),Calendar!DF84,"")</f>
        <v/>
      </c>
      <c r="AP84" s="21" t="str">
        <f>IF(OR(RIGHT(Calendar!DJ84,4)="REDS",RIGHT(Calendar!DJ84,6)="BLACKS",RIGHT(Calendar!DJ84,5)="BLUES"),Calendar!DI84,"")</f>
        <v/>
      </c>
      <c r="AQ84" s="21" t="str">
        <f>IF(OR(RIGHT(Calendar!DM84,4)="REDS",RIGHT(Calendar!DM84,6)="BLACKS",RIGHT(Calendar!DM84,5)="BLUES"),Calendar!DL84,"")</f>
        <v/>
      </c>
      <c r="AR84" s="21" t="str">
        <f>IF(OR(RIGHT(Calendar!DP84,4)="REDS",RIGHT(Calendar!DP84,6)="BLACKS",RIGHT(Calendar!DP84,5)="BLUES"),Calendar!DO84,"")</f>
        <v/>
      </c>
      <c r="AS84" s="21" t="str">
        <f>IF(OR(RIGHT(Calendar!DS84,4)="REDS",RIGHT(Calendar!DS84,6)="BLACKS",RIGHT(Calendar!DS84,5)="BLUES"),Calendar!DR84,"")</f>
        <v/>
      </c>
      <c r="AT84" s="21" t="str">
        <f>IF(OR(RIGHT(Calendar!DV84,4)="REDS",RIGHT(Calendar!DV84,6)="BLACKS",RIGHT(Calendar!DV84,5)="BLUES"),Calendar!DU84,"")</f>
        <v/>
      </c>
      <c r="AU84" s="21" t="str">
        <f>IF(OR(RIGHT(Calendar!DY84,4)="REDS",RIGHT(Calendar!DY84,6)="BLACKS",RIGHT(Calendar!DY84,5)="BLUES"),Calendar!DX84,"")</f>
        <v/>
      </c>
      <c r="AV84" s="21" t="str">
        <f>IF(OR(RIGHT(Calendar!EB84,4)="REDS",RIGHT(Calendar!EB84,6)="BLACKS",RIGHT(Calendar!EB84,5)="BLUES"),Calendar!EA84,"")</f>
        <v/>
      </c>
      <c r="AW84" s="66" t="str">
        <f>IF(Calendar!I84="","",CONCATENATE(A84,"_",Calendar!H84,"_",Calendar!I84,"_",Calendar!J84,","))</f>
        <v/>
      </c>
      <c r="AX84" s="66" t="str">
        <f>IF(Calendar!L84="","",CONCATENATE(A84,"_",Calendar!K84,"_",Calendar!L84,"_",Calendar!M84,","))</f>
        <v/>
      </c>
      <c r="AY84" s="66" t="str">
        <f>IF(Calendar!O84="","",CONCATENATE(A84,"_",Calendar!N84,"_",Calendar!O84,"_",Calendar!P84,","))</f>
        <v/>
      </c>
      <c r="AZ84" s="66" t="str">
        <f>IF(Calendar!R84="","",CONCATENATE(A84,"_",Calendar!Q84,"_",Calendar!R84,"_",Calendar!S84,","))</f>
        <v>42266_0.458333333333333_OUFFET WARZÉE_U7 BLACKs,</v>
      </c>
      <c r="BA84" s="66" t="str">
        <f>IF(Calendar!U84="","",CONCATENATE(A84,"_",Calendar!T84,"_",Calendar!U84,"_",Calendar!V84,","))</f>
        <v>42266_0.458333333333333_VAUX BORSET_U7 REDs,</v>
      </c>
      <c r="BB84" s="66" t="str">
        <f>IF(Calendar!X84="","",CONCATENATE(A84,"_",Calendar!W84,"_",Calendar!X84,"_",Calendar!Y84,","))</f>
        <v/>
      </c>
      <c r="BC84" s="66" t="str">
        <f>IF(Calendar!AA84="","",CONCATENATE(A84,"_",Calendar!Z84,"_",Calendar!AA84,"_",Calendar!AB84,","))</f>
        <v>42266_0.458333333333333_R. FRAITURE SP_U8 BLACKs,</v>
      </c>
      <c r="BD84" s="66" t="str">
        <f>IF(Calendar!AD84="","",CONCATENATE(A84,"_",Calendar!AC84,"_",Calendar!AD84,"_",Calendar!AE84,","))</f>
        <v>42266_0.479166666666667_SPRIMONT COMBL. SP B_U8 REDs,</v>
      </c>
      <c r="BE84" s="66" t="str">
        <f>IF(Calendar!AG84="","",CONCATENATE(A84,"_",Calendar!AF84,"_",Calendar!AG84,"_",Calendar!AH84,","))</f>
        <v/>
      </c>
      <c r="BF84" s="66" t="str">
        <f>IF(Calendar!AJ84="","",CONCATENATE(A84,"_",Calendar!AI84,"_",Calendar!AJ84,"_",Calendar!AK84,","))</f>
        <v>42266_0.416666666666667_SPRIMONT COMBL. SP_U9 BLACKs,</v>
      </c>
      <c r="BG84" s="66" t="str">
        <f>IF(Calendar!AM84="","",CONCATENATE(A84,"_",Calendar!AL84,"_",Calendar!AM84,"_",Calendar!AN84,","))</f>
        <v>42266_0.458333333333333_LENSOIS_U9 REDs,</v>
      </c>
      <c r="BH84" s="66" t="str">
        <f>IF(Calendar!AP84="","",CONCATENATE(A84,"_",Calendar!AO84,"_",Calendar!AP84,"_",Calendar!AQ84,","))</f>
        <v/>
      </c>
      <c r="BI84" s="66" t="str">
        <f>IF(Calendar!AS84="","",CONCATENATE(A84,"_",Calendar!AR84,"_",Calendar!AS84,"_",Calendar!AT84,","))</f>
        <v>42266_0.458333333333333_ENT.FEXHE SLINS_U10 BLACKs,</v>
      </c>
      <c r="BJ84" s="66" t="str">
        <f>IF(Calendar!AV84="","",CONCATENATE(A84,"_",Calendar!AU84,"_",Calendar!AV84,"_",Calendar!AW84,","))</f>
        <v/>
      </c>
      <c r="BK84" s="66" t="str">
        <f>IF(Calendar!AY84="","",CONCATENATE(A84,"_",Calendar!AX84,"_",Calendar!AY84,"_",Calendar!AZ84,","))</f>
        <v/>
      </c>
      <c r="BL84" s="66" t="str">
        <f>IF(Calendar!BB84="","",CONCATENATE(A84,"_",Calendar!BA84,"_",Calendar!BB84,"_",Calendar!BC84,","))</f>
        <v>42266_0.458333333333333_BEAUFAYS_U11 BLACKs,</v>
      </c>
      <c r="BM84" s="66" t="str">
        <f>IF(Calendar!BE84="","",CONCATENATE(A84,"_",Calendar!BD84,"_",Calendar!BE84,"_",Calendar!BF84,","))</f>
        <v>42266_0.458333333333333_AYWAILLE_U11 REDs,</v>
      </c>
      <c r="BN84" s="66" t="str">
        <f>IF(Calendar!BH84="","",CONCATENATE(A84,"_",Calendar!BG84,"_",Calendar!BH84,"_",Calendar!BI84,","))</f>
        <v/>
      </c>
      <c r="BO84" s="66" t="str">
        <f>IF(Calendar!BK84="","",CONCATENATE(A84,"_",Calendar!BJ84,"_",Calendar!BK84,"_",Calendar!BL84,","))</f>
        <v>42266_0.395833333333333_LENSOIS_U12 BLACKs,</v>
      </c>
      <c r="BP84" s="66" t="str">
        <f>IF(Calendar!BN84="","",CONCATENATE(A84,"_",Calendar!BM84,"_",Calendar!BN84,"_",Calendar!BO84,","))</f>
        <v>42266_0.395833333333333_SERAING ATHL_U12 REDs,</v>
      </c>
      <c r="BQ84" s="66" t="str">
        <f>IF(Calendar!BQ84="","",CONCATENATE(A84,"_",Calendar!BP84,"_",Calendar!BQ84,"_",Calendar!BR84,","))</f>
        <v/>
      </c>
      <c r="BR84" s="66" t="str">
        <f>IF(Calendar!BT84="","",CONCATENATE(A84,"_",Calendar!BS84,"_",Calendar!BT84,"_",Calendar!BU84,","))</f>
        <v>42266_0.520833333333333_VERLAINE B_U13 BLACKs,</v>
      </c>
      <c r="BS84" s="66" t="str">
        <f>IF(Calendar!BW84="","",CONCATENATE(A84,"_",Calendar!BV84,"_",Calendar!BW84,"_",Calendar!BX84,","))</f>
        <v/>
      </c>
      <c r="BT84" s="66" t="str">
        <f>IF(Calendar!BZ84="","",CONCATENATE(A84,"_",Calendar!BY84,"_",Calendar!BZ84,"_",Calendar!CA84,","))</f>
        <v/>
      </c>
      <c r="BU84" s="66" t="str">
        <f>IF(Calendar!CC84="","",CONCATENATE(A84,"_",Calendar!CB84,"_",Calendar!CC84,"_",Calendar!CD84,","))</f>
        <v>42266_0.583333333333333_U14 BLACKs_RFC.HUY,</v>
      </c>
      <c r="BV84" s="66" t="str">
        <f>IF(Calendar!CF84="","",CONCATENATE(A84,"_",Calendar!CE84,"_",Calendar!CF84,"_",Calendar!CG84,","))</f>
        <v/>
      </c>
      <c r="BW84" s="66" t="str">
        <f>IF(Calendar!CI84="","",CONCATENATE(A84,"_",Calendar!CH84,"_",Calendar!CI84,"_",Calendar!CJ84,","))</f>
        <v>42266_0.583333333333333_STANDARD DE LIÈGE_U15 BLACKs,</v>
      </c>
      <c r="BX84" s="66" t="str">
        <f>IF(Calendar!CL84="","",CONCATENATE(A84,"_",Calendar!CK84,"_",Calendar!CL84,"_",Calendar!CM84,","))</f>
        <v/>
      </c>
      <c r="BY84" s="66" t="str">
        <f>IF(Calendar!CO84="","",CONCATENATE(A84,"_",Calendar!CN84,"_",Calendar!CO84,"_",Calendar!CP84,","))</f>
        <v/>
      </c>
      <c r="BZ84" s="66" t="str">
        <f>IF(Calendar!CR84="","",CONCATENATE(A84,"_",Calendar!CQ84,"_",Calendar!CR84,"_",Calendar!CS84,","))</f>
        <v/>
      </c>
      <c r="CA84" s="66" t="str">
        <f>IF(Calendar!CU84="","",CONCATENATE(A84,"_",Calendar!CT84,"_",Calendar!CU84,"_",Calendar!CV84,","))</f>
        <v/>
      </c>
      <c r="CB84" s="66" t="str">
        <f>IF(Calendar!CX84="","",CONCATENATE(A84,"_",Calendar!CW84,"_",Calendar!CX84,"_",Calendar!CY84,","))</f>
        <v/>
      </c>
      <c r="CC84" s="66" t="str">
        <f>IF(Calendar!DA84="","",CONCATENATE(A84,"_",Calendar!CZ84,"_",Calendar!DA84,"_",Calendar!DB84,","))</f>
        <v/>
      </c>
      <c r="CD84" s="66" t="str">
        <f>IF(Calendar!DD84="","",CONCATENATE(A84,"_",Calendar!DC84,"_",Calendar!DD84,"_",Calendar!DE84,","))</f>
        <v/>
      </c>
      <c r="CE84" s="66" t="str">
        <f>IF(Calendar!DG84="","",CONCATENATE(A84,"_",Calendar!DF84,"_",Calendar!DG84,"_",Calendar!DH84,","))</f>
        <v/>
      </c>
      <c r="CF84" s="66" t="str">
        <f>IF(Calendar!DJ84="","",CONCATENATE(A84,"_",Calendar!DI84,"_",Calendar!DJ84,"_",Calendar!DK84,","))</f>
        <v/>
      </c>
      <c r="CG84" s="66" t="str">
        <f>IF(Calendar!DM84="","",CONCATENATE(A84,"_",Calendar!DL84,"_",Calendar!DM84,"_",Calendar!DN84,","))</f>
        <v/>
      </c>
      <c r="CH84" s="66" t="str">
        <f>IF(Calendar!DP84="","",CONCATENATE(A84,"_",Calendar!DO84,"_",Calendar!DP84,"_",Calendar!DQ84,","))</f>
        <v/>
      </c>
      <c r="CI84" s="66" t="str">
        <f>IF(Calendar!DS84="","",CONCATENATE(A84,"_",Calendar!DR84,"_",Calendar!DS84,"_",Calendar!DT84,","))</f>
        <v/>
      </c>
      <c r="CJ84" s="66" t="str">
        <f>IF(Calendar!DV84="","",CONCATENATE(A84,"_",Calendar!DU84,"_",Calendar!DV84,"_",Calendar!DW84,","))</f>
        <v/>
      </c>
      <c r="CK84" s="66" t="str">
        <f>IF(Calendar!DY84="","",CONCATENATE(A84,"_",Calendar!DX84,"_",Calendar!DY84,"_",Calendar!DZ84,","))</f>
        <v/>
      </c>
      <c r="CL84" s="90" t="str">
        <f>IF(Calendar!EB84="","",CONCATENATE(A84,"_",Calendar!EA84,"_",Calendar!EB84,"_",Calendar!EC84,","))</f>
        <v/>
      </c>
      <c r="CM84" s="94" t="str">
        <f t="shared" si="6"/>
        <v>42266_0.458333333333333_OUFFET WARZÉE_U7 BLACKs,42266_0.458333333333333_VAUX BORSET_U7 REDs,42266_0.458333333333333_R. FRAITURE SP_U8 BLACKs,42266_0.479166666666667_SPRIMONT COMBL. SP B_U8 REDs,42266_0.416666666666667_SPRIMONT COMBL. SP_U9 BLACKs,42266_0.458333333333333_LENSOIS_U9 REDs,</v>
      </c>
      <c r="CN84" s="95" t="str">
        <f t="shared" si="7"/>
        <v>42266_0.458333333333333_ENT.FEXHE SLINS_U10 BLACKs,42266_0.458333333333333_BEAUFAYS_U11 BLACKs,42266_0.458333333333333_AYWAILLE_U11 REDs,42266_0.395833333333333_LENSOIS_U12 BLACKs,42266_0.395833333333333_SERAING ATHL_U12 REDs,42266_0.520833333333333_VERLAINE B_U13 BLACKs,</v>
      </c>
      <c r="CO84" s="96" t="str">
        <f t="shared" si="8"/>
        <v>42266_0.583333333333333_U14 BLACKs_RFC.HUY,42266_0.583333333333333_STANDARD DE LIÈGE_U15 BLACKs,</v>
      </c>
      <c r="CP84" s="94" t="str">
        <f>IF(View!$D$1&lt;&gt;"OK","",IF(OR(View!$C$3="K+4",View!$C$3="K+4 &amp; K+7",View!$C$3="K+4 &amp; K+10",View!$C$3="ALL"),IF(CM84="","",IF(AND(HomeCalc!$A84&gt;=View!$C$1,HomeCalc!A84&lt;=View!$C$2),HomeCalc!CM84,"")),""))</f>
        <v>42266_0.458333333333333_OUFFET WARZÉE_U7 BLACKs,42266_0.458333333333333_VAUX BORSET_U7 REDs,42266_0.458333333333333_R. FRAITURE SP_U8 BLACKs,42266_0.479166666666667_SPRIMONT COMBL. SP B_U8 REDs,42266_0.416666666666667_SPRIMONT COMBL. SP_U9 BLACKs,42266_0.458333333333333_LENSOIS_U9 REDs,</v>
      </c>
      <c r="CQ84" s="95" t="str">
        <f>IF(View!$D$1&lt;&gt;"OK","",IF(OR(View!$C$3="K+7",View!$C$3="K+4 &amp; K+7",View!$C$3="K+7 &amp; K+10",View!$C$3="ALL"),IF(CN84="","",IF(AND(HomeCalc!$A84&gt;=View!$C$1,HomeCalc!A84&lt;=View!$C$2),HomeCalc!CN84,"")),""))</f>
        <v>42266_0.458333333333333_ENT.FEXHE SLINS_U10 BLACKs,42266_0.458333333333333_BEAUFAYS_U11 BLACKs,42266_0.458333333333333_AYWAILLE_U11 REDs,42266_0.395833333333333_LENSOIS_U12 BLACKs,42266_0.395833333333333_SERAING ATHL_U12 REDs,42266_0.520833333333333_VERLAINE B_U13 BLACKs,</v>
      </c>
      <c r="CR84" s="96" t="str">
        <f>IF(View!$D$1&lt;&gt;"OK","",IF(OR(View!$C$3="K+10",View!$C$3="K+4 &amp; K+10",View!$C$3="K+7 &amp; K+10",View!$C$3="ALL"),IF(CO84="","",IF(AND(HomeCalc!$A84&gt;=View!$C$1,HomeCalc!A84&lt;=View!$C$2),HomeCalc!CO84,"")),""))</f>
        <v>42266_0.583333333333333_U14 BLACKs_RFC.HUY,42266_0.583333333333333_STANDARD DE LIÈGE_U15 BLACKs,</v>
      </c>
      <c r="CS84" s="102" t="str">
        <f>IF(View!$D$1&lt;&gt;"OK","",CONCATENATE(CS83,CP84,CQ84,CR84))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v>
      </c>
    </row>
    <row r="85" spans="1:97" ht="15.75" x14ac:dyDescent="0.25">
      <c r="A85" s="11">
        <v>42267</v>
      </c>
      <c r="B85" s="17" t="s">
        <v>70</v>
      </c>
      <c r="C85" s="18">
        <f t="shared" si="9"/>
        <v>12</v>
      </c>
      <c r="D85" s="26" t="s">
        <v>65</v>
      </c>
      <c r="E85" s="8" t="s">
        <v>71</v>
      </c>
      <c r="F85" s="64">
        <f t="shared" si="5"/>
        <v>2</v>
      </c>
      <c r="G85" s="21" t="str">
        <f>IF(OR(RIGHT(Calendar!I85,4)="REDS",RIGHT(Calendar!I85,6)="BLACKS",RIGHT(Calendar!I85,5)="BLUES"),Calendar!H85,"")</f>
        <v/>
      </c>
      <c r="H85" s="21" t="str">
        <f>IF(OR(RIGHT(Calendar!L85,4)="REDS",RIGHT(Calendar!L85,6)="BLACKS",RIGHT(Calendar!L85,5)="BLUES"),Calendar!K85,"")</f>
        <v/>
      </c>
      <c r="I85" s="21" t="str">
        <f>IF(OR(RIGHT(Calendar!O85,4)="REDS",RIGHT(Calendar!O85,6)="BLACKS",RIGHT(Calendar!O85,5)="BLUES"),Calendar!N85,"")</f>
        <v/>
      </c>
      <c r="J85" s="21" t="str">
        <f>IF(OR(RIGHT(Calendar!R85,4)="REDS",RIGHT(Calendar!R85,6)="BLACKS",RIGHT(Calendar!R85,5)="BLUES"),Calendar!Q85,"")</f>
        <v/>
      </c>
      <c r="K85" s="21" t="str">
        <f>IF(OR(RIGHT(Calendar!U85,4)="REDS",RIGHT(Calendar!U85,6)="BLACKS",RIGHT(Calendar!U85,5)="BLUES"),Calendar!T85,"")</f>
        <v/>
      </c>
      <c r="L85" s="21" t="str">
        <f>IF(OR(RIGHT(Calendar!X85,4)="REDS",RIGHT(Calendar!X85,6)="BLACKS",RIGHT(Calendar!X85,5)="BLUES"),Calendar!W85,"")</f>
        <v/>
      </c>
      <c r="M85" s="21" t="str">
        <f>IF(OR(RIGHT(Calendar!AA85,4)="REDS",RIGHT(Calendar!AA85,6)="BLACKS",RIGHT(Calendar!AA85,5)="BLUES"),Calendar!Z85,"")</f>
        <v/>
      </c>
      <c r="N85" s="21" t="str">
        <f>IF(OR(RIGHT(Calendar!AD85,4)="REDS",RIGHT(Calendar!AD85,6)="BLACKS",RIGHT(Calendar!AD85,5)="BLUES"),Calendar!AC85,"")</f>
        <v/>
      </c>
      <c r="O85" s="21" t="str">
        <f>IF(OR(RIGHT(Calendar!AG85,4)="REDS",RIGHT(Calendar!AG85,6)="BLACKS",RIGHT(Calendar!AG85,5)="BLUES"),Calendar!AF85,"")</f>
        <v/>
      </c>
      <c r="P85" s="21" t="str">
        <f>IF(OR(RIGHT(Calendar!AJ85,4)="REDS",RIGHT(Calendar!AJ85,6)="BLACKS",RIGHT(Calendar!AJ85,5)="BLUES"),Calendar!AI85,"")</f>
        <v/>
      </c>
      <c r="Q85" s="21" t="str">
        <f>IF(OR(RIGHT(Calendar!AM85,4)="REDS",RIGHT(Calendar!AM85,6)="BLACKS",RIGHT(Calendar!AM85,5)="BLUES"),Calendar!AL85,"")</f>
        <v/>
      </c>
      <c r="R85" s="21" t="str">
        <f>IF(OR(RIGHT(Calendar!AP85,4)="REDS",RIGHT(Calendar!AP85,6)="BLACKS",RIGHT(Calendar!AP85,5)="BLUES"),Calendar!AO85,"")</f>
        <v/>
      </c>
      <c r="S85" s="21" t="str">
        <f>IF(OR(RIGHT(Calendar!AS85,4)="REDS",RIGHT(Calendar!AS85,6)="BLACKS",RIGHT(Calendar!AS85,5)="BLUES"),Calendar!AR85,"")</f>
        <v/>
      </c>
      <c r="T85" s="21" t="str">
        <f>IF(OR(RIGHT(Calendar!AV85,4)="REDS",RIGHT(Calendar!AV85,6)="BLACKS",RIGHT(Calendar!AV85,5)="BLUES"),Calendar!AU85,"")</f>
        <v/>
      </c>
      <c r="U85" s="21" t="str">
        <f>IF(OR(RIGHT(Calendar!AY85,4)="REDS",RIGHT(Calendar!AY85,6)="BLACKS",RIGHT(Calendar!AY85,5)="BLUES"),Calendar!AX85,"")</f>
        <v/>
      </c>
      <c r="V85" s="21" t="str">
        <f>IF(OR(RIGHT(Calendar!BB85,4)="REDS",RIGHT(Calendar!BB85,6)="BLACKS",RIGHT(Calendar!BB85,5)="BLUES"),Calendar!BA85,"")</f>
        <v/>
      </c>
      <c r="W85" s="21" t="str">
        <f>IF(OR(RIGHT(Calendar!BE85,4)="REDS",RIGHT(Calendar!BE85,6)="BLACKS",RIGHT(Calendar!BE85,5)="BLUES"),Calendar!BD85,"")</f>
        <v/>
      </c>
      <c r="X85" s="21" t="str">
        <f>IF(OR(RIGHT(Calendar!BH85,4)="REDS",RIGHT(Calendar!BH85,6)="BLACKS",RIGHT(Calendar!BH85,5)="BLUES"),Calendar!BG85,"")</f>
        <v/>
      </c>
      <c r="Y85" s="21" t="str">
        <f>IF(OR(RIGHT(Calendar!BK85,4)="REDS",RIGHT(Calendar!BK85,6)="BLACKS",RIGHT(Calendar!BK85,5)="BLUES"),Calendar!BJ85,"")</f>
        <v/>
      </c>
      <c r="Z85" s="21" t="str">
        <f>IF(OR(RIGHT(Calendar!BN85,4)="REDS",RIGHT(Calendar!BN85,6)="BLACKS",RIGHT(Calendar!BN85,5)="BLUES"),Calendar!BM85,"")</f>
        <v/>
      </c>
      <c r="AA85" s="21" t="str">
        <f>IF(OR(RIGHT(Calendar!BQ85,4)="REDS",RIGHT(Calendar!BQ85,6)="BLACKS",RIGHT(Calendar!BQ85,5)="BLUES"),Calendar!BP85,"")</f>
        <v/>
      </c>
      <c r="AB85" s="21" t="str">
        <f>IF(OR(RIGHT(Calendar!BT85,4)="REDS",RIGHT(Calendar!BT85,6)="BLACKS",RIGHT(Calendar!BT85,5)="BLUES"),Calendar!BS85,"")</f>
        <v/>
      </c>
      <c r="AC85" s="21" t="str">
        <f>IF(OR(RIGHT(Calendar!BW85,4)="REDS",RIGHT(Calendar!BW85,6)="BLACKS",RIGHT(Calendar!BW85,5)="BLUES"),Calendar!BV85,"")</f>
        <v/>
      </c>
      <c r="AD85" s="21" t="str">
        <f>IF(OR(RIGHT(Calendar!BZ85,4)="REDS",RIGHT(Calendar!BZ85,6)="BLACKS",RIGHT(Calendar!BZ85,5)="BLUES"),Calendar!BY85,"")</f>
        <v/>
      </c>
      <c r="AE85" s="21" t="str">
        <f>IF(OR(RIGHT(Calendar!CC85,4)="REDS",RIGHT(Calendar!CC85,6)="BLACKS",RIGHT(Calendar!CC85,5)="BLUES"),Calendar!CB85,"")</f>
        <v/>
      </c>
      <c r="AF85" s="21" t="str">
        <f>IF(OR(RIGHT(Calendar!CF85,4)="REDS",RIGHT(Calendar!CF85,6)="BLACKS",RIGHT(Calendar!CF85,5)="BLUES"),Calendar!CE85,"")</f>
        <v/>
      </c>
      <c r="AG85" s="21" t="str">
        <f>IF(OR(RIGHT(Calendar!CI85,4)="REDS",RIGHT(Calendar!CI85,6)="BLACKS",RIGHT(Calendar!CI85,5)="BLUES"),Calendar!CH85,"")</f>
        <v/>
      </c>
      <c r="AH85" s="21" t="str">
        <f>IF(OR(RIGHT(Calendar!CL85,4)="REDS",RIGHT(Calendar!CL85,6)="BLACKS",RIGHT(Calendar!CL85,5)="BLUES"),Calendar!CK85,"")</f>
        <v/>
      </c>
      <c r="AI85" s="21">
        <f>IF(OR(RIGHT(Calendar!CO85,4)="REDS",RIGHT(Calendar!CO85,6)="BLACKS",RIGHT(Calendar!CO85,5)="BLUES"),Calendar!CN85,"")</f>
        <v>0.46875</v>
      </c>
      <c r="AJ85" s="21" t="str">
        <f>IF(OR(RIGHT(Calendar!CR85,4)="REDS",RIGHT(Calendar!CR85,6)="BLACKS",RIGHT(Calendar!CR85,5)="BLUES"),Calendar!CQ85,"")</f>
        <v/>
      </c>
      <c r="AK85" s="21" t="str">
        <f>IF(OR(RIGHT(Calendar!CU85,4)="REDS",RIGHT(Calendar!CU85,6)="BLACKS",RIGHT(Calendar!CU85,5)="BLUES"),Calendar!CT85,"")</f>
        <v/>
      </c>
      <c r="AL85" s="21" t="str">
        <f>IF(OR(RIGHT(Calendar!CX85,4)="REDS",RIGHT(Calendar!CX85,6)="BLACKS",RIGHT(Calendar!CX85,5)="BLUES"),Calendar!CW85,"")</f>
        <v/>
      </c>
      <c r="AM85" s="21" t="str">
        <f>IF(OR(RIGHT(Calendar!DA85,4)="REDS",RIGHT(Calendar!DA85,6)="BLACKS",RIGHT(Calendar!DA85,5)="BLUES"),Calendar!CZ85,"")</f>
        <v/>
      </c>
      <c r="AN85" s="21" t="str">
        <f>IF(OR(RIGHT(Calendar!DD85,4)="REDS",RIGHT(Calendar!DD85,6)="BLACKS",RIGHT(Calendar!DD85,5)="BLUES"),Calendar!DC85,"")</f>
        <v/>
      </c>
      <c r="AO85" s="21" t="str">
        <f>IF(OR(RIGHT(Calendar!DG85,4)="REDS",RIGHT(Calendar!DG85,6)="BLACKS",RIGHT(Calendar!DG85,5)="BLUES"),Calendar!DF85,"")</f>
        <v/>
      </c>
      <c r="AP85" s="21" t="str">
        <f>IF(OR(RIGHT(Calendar!DJ85,4)="REDS",RIGHT(Calendar!DJ85,6)="BLACKS",RIGHT(Calendar!DJ85,5)="BLUES"),Calendar!DI85,"")</f>
        <v/>
      </c>
      <c r="AQ85" s="21" t="str">
        <f>IF(OR(RIGHT(Calendar!DM85,4)="REDS",RIGHT(Calendar!DM85,6)="BLACKS",RIGHT(Calendar!DM85,5)="BLUES"),Calendar!DL85,"")</f>
        <v/>
      </c>
      <c r="AR85" s="21" t="str">
        <f>IF(OR(RIGHT(Calendar!DP85,4)="REDS",RIGHT(Calendar!DP85,6)="BLACKS",RIGHT(Calendar!DP85,5)="BLUES"),Calendar!DO85,"")</f>
        <v/>
      </c>
      <c r="AS85" s="21" t="str">
        <f>IF(OR(RIGHT(Calendar!DS85,4)="REDS",RIGHT(Calendar!DS85,6)="BLACKS",RIGHT(Calendar!DS85,5)="BLUES"),Calendar!DR85,"")</f>
        <v/>
      </c>
      <c r="AT85" s="21">
        <f>IF(OR(RIGHT(Calendar!DV85,4)="REDS",RIGHT(Calendar!DV85,6)="BLACKS",RIGHT(Calendar!DV85,5)="BLUES"),Calendar!DU85,"")</f>
        <v>0.625</v>
      </c>
      <c r="AU85" s="21" t="str">
        <f>IF(OR(RIGHT(Calendar!DY85,4)="REDS",RIGHT(Calendar!DY85,6)="BLACKS",RIGHT(Calendar!DY85,5)="BLUES"),Calendar!DX85,"")</f>
        <v/>
      </c>
      <c r="AV85" s="21" t="str">
        <f>IF(OR(RIGHT(Calendar!EB85,4)="REDS",RIGHT(Calendar!EB85,6)="BLACKS",RIGHT(Calendar!EB85,5)="BLUES"),Calendar!EA85,"")</f>
        <v/>
      </c>
      <c r="AW85" s="66" t="str">
        <f>IF(Calendar!I85="","",CONCATENATE(A85,"_",Calendar!H85,"_",Calendar!I85,"_",Calendar!J85,","))</f>
        <v/>
      </c>
      <c r="AX85" s="66" t="str">
        <f>IF(Calendar!L85="","",CONCATENATE(A85,"_",Calendar!K85,"_",Calendar!L85,"_",Calendar!M85,","))</f>
        <v/>
      </c>
      <c r="AY85" s="66" t="str">
        <f>IF(Calendar!O85="","",CONCATENATE(A85,"_",Calendar!N85,"_",Calendar!O85,"_",Calendar!P85,","))</f>
        <v/>
      </c>
      <c r="AZ85" s="66" t="str">
        <f>IF(Calendar!R85="","",CONCATENATE(A85,"_",Calendar!Q85,"_",Calendar!R85,"_",Calendar!S85,","))</f>
        <v/>
      </c>
      <c r="BA85" s="66" t="str">
        <f>IF(Calendar!U85="","",CONCATENATE(A85,"_",Calendar!T85,"_",Calendar!U85,"_",Calendar!V85,","))</f>
        <v/>
      </c>
      <c r="BB85" s="66" t="str">
        <f>IF(Calendar!X85="","",CONCATENATE(A85,"_",Calendar!W85,"_",Calendar!X85,"_",Calendar!Y85,","))</f>
        <v/>
      </c>
      <c r="BC85" s="66" t="str">
        <f>IF(Calendar!AA85="","",CONCATENATE(A85,"_",Calendar!Z85,"_",Calendar!AA85,"_",Calendar!AB85,","))</f>
        <v/>
      </c>
      <c r="BD85" s="66" t="str">
        <f>IF(Calendar!AD85="","",CONCATENATE(A85,"_",Calendar!AC85,"_",Calendar!AD85,"_",Calendar!AE85,","))</f>
        <v/>
      </c>
      <c r="BE85" s="66" t="str">
        <f>IF(Calendar!AG85="","",CONCATENATE(A85,"_",Calendar!AF85,"_",Calendar!AG85,"_",Calendar!AH85,","))</f>
        <v/>
      </c>
      <c r="BF85" s="66" t="str">
        <f>IF(Calendar!AJ85="","",CONCATENATE(A85,"_",Calendar!AI85,"_",Calendar!AJ85,"_",Calendar!AK85,","))</f>
        <v/>
      </c>
      <c r="BG85" s="66" t="str">
        <f>IF(Calendar!AM85="","",CONCATENATE(A85,"_",Calendar!AL85,"_",Calendar!AM85,"_",Calendar!AN85,","))</f>
        <v/>
      </c>
      <c r="BH85" s="66" t="str">
        <f>IF(Calendar!AP85="","",CONCATENATE(A85,"_",Calendar!AO85,"_",Calendar!AP85,"_",Calendar!AQ85,","))</f>
        <v/>
      </c>
      <c r="BI85" s="66" t="str">
        <f>IF(Calendar!AS85="","",CONCATENATE(A85,"_",Calendar!AR85,"_",Calendar!AS85,"_",Calendar!AT85,","))</f>
        <v/>
      </c>
      <c r="BJ85" s="66" t="str">
        <f>IF(Calendar!AV85="","",CONCATENATE(A85,"_",Calendar!AU85,"_",Calendar!AV85,"_",Calendar!AW85,","))</f>
        <v/>
      </c>
      <c r="BK85" s="66" t="str">
        <f>IF(Calendar!AY85="","",CONCATENATE(A85,"_",Calendar!AX85,"_",Calendar!AY85,"_",Calendar!AZ85,","))</f>
        <v/>
      </c>
      <c r="BL85" s="66" t="str">
        <f>IF(Calendar!BB85="","",CONCATENATE(A85,"_",Calendar!BA85,"_",Calendar!BB85,"_",Calendar!BC85,","))</f>
        <v/>
      </c>
      <c r="BM85" s="66" t="str">
        <f>IF(Calendar!BE85="","",CONCATENATE(A85,"_",Calendar!BD85,"_",Calendar!BE85,"_",Calendar!BF85,","))</f>
        <v/>
      </c>
      <c r="BN85" s="66" t="str">
        <f>IF(Calendar!BH85="","",CONCATENATE(A85,"_",Calendar!BG85,"_",Calendar!BH85,"_",Calendar!BI85,","))</f>
        <v/>
      </c>
      <c r="BO85" s="66" t="str">
        <f>IF(Calendar!BK85="","",CONCATENATE(A85,"_",Calendar!BJ85,"_",Calendar!BK85,"_",Calendar!BL85,","))</f>
        <v/>
      </c>
      <c r="BP85" s="66" t="str">
        <f>IF(Calendar!BN85="","",CONCATENATE(A85,"_",Calendar!BM85,"_",Calendar!BN85,"_",Calendar!BO85,","))</f>
        <v/>
      </c>
      <c r="BQ85" s="66" t="str">
        <f>IF(Calendar!BQ85="","",CONCATENATE(A85,"_",Calendar!BP85,"_",Calendar!BQ85,"_",Calendar!BR85,","))</f>
        <v/>
      </c>
      <c r="BR85" s="66" t="str">
        <f>IF(Calendar!BT85="","",CONCATENATE(A85,"_",Calendar!BS85,"_",Calendar!BT85,"_",Calendar!BU85,","))</f>
        <v/>
      </c>
      <c r="BS85" s="66" t="str">
        <f>IF(Calendar!BW85="","",CONCATENATE(A85,"_",Calendar!BV85,"_",Calendar!BW85,"_",Calendar!BX85,","))</f>
        <v/>
      </c>
      <c r="BT85" s="66" t="str">
        <f>IF(Calendar!BZ85="","",CONCATENATE(A85,"_",Calendar!BY85,"_",Calendar!BZ85,"_",Calendar!CA85,","))</f>
        <v/>
      </c>
      <c r="BU85" s="66" t="str">
        <f>IF(Calendar!CC85="","",CONCATENATE(A85,"_",Calendar!CB85,"_",Calendar!CC85,"_",Calendar!CD85,","))</f>
        <v/>
      </c>
      <c r="BV85" s="66" t="str">
        <f>IF(Calendar!CF85="","",CONCATENATE(A85,"_",Calendar!CE85,"_",Calendar!CF85,"_",Calendar!CG85,","))</f>
        <v/>
      </c>
      <c r="BW85" s="66" t="str">
        <f>IF(Calendar!CI85="","",CONCATENATE(A85,"_",Calendar!CH85,"_",Calendar!CI85,"_",Calendar!CJ85,","))</f>
        <v/>
      </c>
      <c r="BX85" s="66" t="str">
        <f>IF(Calendar!CL85="","",CONCATENATE(A85,"_",Calendar!CK85,"_",Calendar!CL85,"_",Calendar!CM85,","))</f>
        <v/>
      </c>
      <c r="BY85" s="66" t="str">
        <f>IF(Calendar!CO85="","",CONCATENATE(A85,"_",Calendar!CN85,"_",Calendar!CO85,"_",Calendar!CP85,","))</f>
        <v>42267_0.46875_U16 BLACKs_AYWAILLE,</v>
      </c>
      <c r="BZ85" s="66" t="str">
        <f>IF(Calendar!CR85="","",CONCATENATE(A85,"_",Calendar!CQ85,"_",Calendar!CR85,"_",Calendar!CS85,","))</f>
        <v/>
      </c>
      <c r="CA85" s="66" t="str">
        <f>IF(Calendar!CU85="","",CONCATENATE(A85,"_",Calendar!CT85,"_",Calendar!CU85,"_",Calendar!CV85,","))</f>
        <v/>
      </c>
      <c r="CB85" s="66" t="str">
        <f>IF(Calendar!CX85="","",CONCATENATE(A85,"_",Calendar!CW85,"_",Calendar!CX85,"_",Calendar!CY85,","))</f>
        <v/>
      </c>
      <c r="CC85" s="66" t="str">
        <f>IF(Calendar!DA85="","",CONCATENATE(A85,"_",Calendar!CZ85,"_",Calendar!DA85,"_",Calendar!DB85,","))</f>
        <v/>
      </c>
      <c r="CD85" s="66" t="str">
        <f>IF(Calendar!DD85="","",CONCATENATE(A85,"_",Calendar!DC85,"_",Calendar!DD85,"_",Calendar!DE85,","))</f>
        <v/>
      </c>
      <c r="CE85" s="66" t="str">
        <f>IF(Calendar!DG85="","",CONCATENATE(A85,"_",Calendar!DF85,"_",Calendar!DG85,"_",Calendar!DH85,","))</f>
        <v/>
      </c>
      <c r="CF85" s="66" t="str">
        <f>IF(Calendar!DJ85="","",CONCATENATE(A85,"_",Calendar!DI85,"_",Calendar!DJ85,"_",Calendar!DK85,","))</f>
        <v/>
      </c>
      <c r="CG85" s="66" t="str">
        <f>IF(Calendar!DM85="","",CONCATENATE(A85,"_",Calendar!DL85,"_",Calendar!DM85,"_",Calendar!DN85,","))</f>
        <v/>
      </c>
      <c r="CH85" s="66" t="str">
        <f>IF(Calendar!DP85="","",CONCATENATE(A85,"_",Calendar!DO85,"_",Calendar!DP85,"_",Calendar!DQ85,","))</f>
        <v/>
      </c>
      <c r="CI85" s="66" t="str">
        <f>IF(Calendar!DS85="","",CONCATENATE(A85,"_",Calendar!DR85,"_",Calendar!DS85,"_",Calendar!DT85,","))</f>
        <v>42267_0.75_WAREMME B_SEN BLACKs,</v>
      </c>
      <c r="CJ85" s="66" t="str">
        <f>IF(Calendar!DV85="","",CONCATENATE(A85,"_",Calendar!DU85,"_",Calendar!DV85,"_",Calendar!DW85,","))</f>
        <v>42267_0.625_SEN REDs_VYLE THAROUL B,</v>
      </c>
      <c r="CK85" s="66" t="str">
        <f>IF(Calendar!DY85="","",CONCATENATE(A85,"_",Calendar!DX85,"_",Calendar!DY85,"_",Calendar!DZ85,","))</f>
        <v/>
      </c>
      <c r="CL85" s="90" t="str">
        <f>IF(Calendar!EB85="","",CONCATENATE(A85,"_",Calendar!EA85,"_",Calendar!EB85,"_",Calendar!EC85,","))</f>
        <v/>
      </c>
      <c r="CM85" s="94" t="str">
        <f t="shared" si="6"/>
        <v/>
      </c>
      <c r="CN85" s="95" t="str">
        <f t="shared" si="7"/>
        <v/>
      </c>
      <c r="CO85" s="96" t="str">
        <f t="shared" si="8"/>
        <v>42267_0.46875_U16 BLACKs_AYWAILLE,42267_0.75_WAREMME B_SEN BLACKs,42267_0.625_SEN REDs_VYLE THAROUL B,</v>
      </c>
      <c r="CP85" s="94" t="str">
        <f>IF(View!$D$1&lt;&gt;"OK","",IF(OR(View!$C$3="K+4",View!$C$3="K+4 &amp; K+7",View!$C$3="K+4 &amp; K+10",View!$C$3="ALL"),IF(CM85="","",IF(AND(HomeCalc!$A85&gt;=View!$C$1,HomeCalc!A85&lt;=View!$C$2),HomeCalc!CM85,"")),""))</f>
        <v/>
      </c>
      <c r="CQ85" s="95" t="str">
        <f>IF(View!$D$1&lt;&gt;"OK","",IF(OR(View!$C$3="K+7",View!$C$3="K+4 &amp; K+7",View!$C$3="K+7 &amp; K+10",View!$C$3="ALL"),IF(CN85="","",IF(AND(HomeCalc!$A85&gt;=View!$C$1,HomeCalc!A85&lt;=View!$C$2),HomeCalc!CN85,"")),""))</f>
        <v/>
      </c>
      <c r="CR85" s="96" t="str">
        <f>IF(View!$D$1&lt;&gt;"OK","",IF(OR(View!$C$3="K+10",View!$C$3="K+4 &amp; K+10",View!$C$3="K+7 &amp; K+10",View!$C$3="ALL"),IF(CO85="","",IF(AND(HomeCalc!$A85&gt;=View!$C$1,HomeCalc!A85&lt;=View!$C$2),HomeCalc!CO85,"")),""))</f>
        <v>42267_0.46875_U16 BLACKs_AYWAILLE,42267_0.75_WAREMME B_SEN BLACKs,42267_0.625_SEN REDs_VYLE THAROUL B,</v>
      </c>
      <c r="CS85" s="102" t="str">
        <f>IF(View!$D$1&lt;&gt;"OK","",CONCATENATE(CS84,CP85,CQ85,CR85))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v>
      </c>
    </row>
    <row r="86" spans="1:97" ht="15.75" x14ac:dyDescent="0.25">
      <c r="A86" s="11">
        <v>42268</v>
      </c>
      <c r="B86" s="17" t="s">
        <v>70</v>
      </c>
      <c r="C86" s="15">
        <f t="shared" si="9"/>
        <v>13</v>
      </c>
      <c r="D86" s="22" t="s">
        <v>66</v>
      </c>
      <c r="E86" s="8" t="s">
        <v>71</v>
      </c>
      <c r="F86" s="64">
        <f t="shared" si="5"/>
        <v>0</v>
      </c>
      <c r="G86" s="21" t="str">
        <f>IF(OR(RIGHT(Calendar!I86,4)="REDS",RIGHT(Calendar!I86,6)="BLACKS",RIGHT(Calendar!I86,5)="BLUES"),Calendar!H86,"")</f>
        <v/>
      </c>
      <c r="H86" s="21" t="str">
        <f>IF(OR(RIGHT(Calendar!L86,4)="REDS",RIGHT(Calendar!L86,6)="BLACKS",RIGHT(Calendar!L86,5)="BLUES"),Calendar!K86,"")</f>
        <v/>
      </c>
      <c r="I86" s="21" t="str">
        <f>IF(OR(RIGHT(Calendar!O86,4)="REDS",RIGHT(Calendar!O86,6)="BLACKS",RIGHT(Calendar!O86,5)="BLUES"),Calendar!N86,"")</f>
        <v/>
      </c>
      <c r="J86" s="21" t="str">
        <f>IF(OR(RIGHT(Calendar!R86,4)="REDS",RIGHT(Calendar!R86,6)="BLACKS",RIGHT(Calendar!R86,5)="BLUES"),Calendar!Q86,"")</f>
        <v/>
      </c>
      <c r="K86" s="21" t="str">
        <f>IF(OR(RIGHT(Calendar!U86,4)="REDS",RIGHT(Calendar!U86,6)="BLACKS",RIGHT(Calendar!U86,5)="BLUES"),Calendar!T86,"")</f>
        <v/>
      </c>
      <c r="L86" s="21" t="str">
        <f>IF(OR(RIGHT(Calendar!X86,4)="REDS",RIGHT(Calendar!X86,6)="BLACKS",RIGHT(Calendar!X86,5)="BLUES"),Calendar!W86,"")</f>
        <v/>
      </c>
      <c r="M86" s="21" t="str">
        <f>IF(OR(RIGHT(Calendar!AA86,4)="REDS",RIGHT(Calendar!AA86,6)="BLACKS",RIGHT(Calendar!AA86,5)="BLUES"),Calendar!Z86,"")</f>
        <v/>
      </c>
      <c r="N86" s="21" t="str">
        <f>IF(OR(RIGHT(Calendar!AD86,4)="REDS",RIGHT(Calendar!AD86,6)="BLACKS",RIGHT(Calendar!AD86,5)="BLUES"),Calendar!AC86,"")</f>
        <v/>
      </c>
      <c r="O86" s="21" t="str">
        <f>IF(OR(RIGHT(Calendar!AG86,4)="REDS",RIGHT(Calendar!AG86,6)="BLACKS",RIGHT(Calendar!AG86,5)="BLUES"),Calendar!AF86,"")</f>
        <v/>
      </c>
      <c r="P86" s="21" t="str">
        <f>IF(OR(RIGHT(Calendar!AJ86,4)="REDS",RIGHT(Calendar!AJ86,6)="BLACKS",RIGHT(Calendar!AJ86,5)="BLUES"),Calendar!AI86,"")</f>
        <v/>
      </c>
      <c r="Q86" s="21" t="str">
        <f>IF(OR(RIGHT(Calendar!AM86,4)="REDS",RIGHT(Calendar!AM86,6)="BLACKS",RIGHT(Calendar!AM86,5)="BLUES"),Calendar!AL86,"")</f>
        <v/>
      </c>
      <c r="R86" s="21" t="str">
        <f>IF(OR(RIGHT(Calendar!AP86,4)="REDS",RIGHT(Calendar!AP86,6)="BLACKS",RIGHT(Calendar!AP86,5)="BLUES"),Calendar!AO86,"")</f>
        <v/>
      </c>
      <c r="S86" s="21" t="str">
        <f>IF(OR(RIGHT(Calendar!AS86,4)="REDS",RIGHT(Calendar!AS86,6)="BLACKS",RIGHT(Calendar!AS86,5)="BLUES"),Calendar!AR86,"")</f>
        <v/>
      </c>
      <c r="T86" s="21" t="str">
        <f>IF(OR(RIGHT(Calendar!AV86,4)="REDS",RIGHT(Calendar!AV86,6)="BLACKS",RIGHT(Calendar!AV86,5)="BLUES"),Calendar!AU86,"")</f>
        <v/>
      </c>
      <c r="U86" s="21" t="str">
        <f>IF(OR(RIGHT(Calendar!AY86,4)="REDS",RIGHT(Calendar!AY86,6)="BLACKS",RIGHT(Calendar!AY86,5)="BLUES"),Calendar!AX86,"")</f>
        <v/>
      </c>
      <c r="V86" s="21" t="str">
        <f>IF(OR(RIGHT(Calendar!BB86,4)="REDS",RIGHT(Calendar!BB86,6)="BLACKS",RIGHT(Calendar!BB86,5)="BLUES"),Calendar!BA86,"")</f>
        <v/>
      </c>
      <c r="W86" s="21" t="str">
        <f>IF(OR(RIGHT(Calendar!BE86,4)="REDS",RIGHT(Calendar!BE86,6)="BLACKS",RIGHT(Calendar!BE86,5)="BLUES"),Calendar!BD86,"")</f>
        <v/>
      </c>
      <c r="X86" s="21" t="str">
        <f>IF(OR(RIGHT(Calendar!BH86,4)="REDS",RIGHT(Calendar!BH86,6)="BLACKS",RIGHT(Calendar!BH86,5)="BLUES"),Calendar!BG86,"")</f>
        <v/>
      </c>
      <c r="Y86" s="21" t="str">
        <f>IF(OR(RIGHT(Calendar!BK86,4)="REDS",RIGHT(Calendar!BK86,6)="BLACKS",RIGHT(Calendar!BK86,5)="BLUES"),Calendar!BJ86,"")</f>
        <v/>
      </c>
      <c r="Z86" s="21" t="str">
        <f>IF(OR(RIGHT(Calendar!BN86,4)="REDS",RIGHT(Calendar!BN86,6)="BLACKS",RIGHT(Calendar!BN86,5)="BLUES"),Calendar!BM86,"")</f>
        <v/>
      </c>
      <c r="AA86" s="21" t="str">
        <f>IF(OR(RIGHT(Calendar!BQ86,4)="REDS",RIGHT(Calendar!BQ86,6)="BLACKS",RIGHT(Calendar!BQ86,5)="BLUES"),Calendar!BP86,"")</f>
        <v/>
      </c>
      <c r="AB86" s="21" t="str">
        <f>IF(OR(RIGHT(Calendar!BT86,4)="REDS",RIGHT(Calendar!BT86,6)="BLACKS",RIGHT(Calendar!BT86,5)="BLUES"),Calendar!BS86,"")</f>
        <v/>
      </c>
      <c r="AC86" s="21" t="str">
        <f>IF(OR(RIGHT(Calendar!BW86,4)="REDS",RIGHT(Calendar!BW86,6)="BLACKS",RIGHT(Calendar!BW86,5)="BLUES"),Calendar!BV86,"")</f>
        <v/>
      </c>
      <c r="AD86" s="21" t="str">
        <f>IF(OR(RIGHT(Calendar!BZ86,4)="REDS",RIGHT(Calendar!BZ86,6)="BLACKS",RIGHT(Calendar!BZ86,5)="BLUES"),Calendar!BY86,"")</f>
        <v/>
      </c>
      <c r="AE86" s="21" t="str">
        <f>IF(OR(RIGHT(Calendar!CC86,4)="REDS",RIGHT(Calendar!CC86,6)="BLACKS",RIGHT(Calendar!CC86,5)="BLUES"),Calendar!CB86,"")</f>
        <v/>
      </c>
      <c r="AF86" s="21" t="str">
        <f>IF(OR(RIGHT(Calendar!CF86,4)="REDS",RIGHT(Calendar!CF86,6)="BLACKS",RIGHT(Calendar!CF86,5)="BLUES"),Calendar!CE86,"")</f>
        <v/>
      </c>
      <c r="AG86" s="21" t="str">
        <f>IF(OR(RIGHT(Calendar!CI86,4)="REDS",RIGHT(Calendar!CI86,6)="BLACKS",RIGHT(Calendar!CI86,5)="BLUES"),Calendar!CH86,"")</f>
        <v/>
      </c>
      <c r="AH86" s="21" t="str">
        <f>IF(OR(RIGHT(Calendar!CL86,4)="REDS",RIGHT(Calendar!CL86,6)="BLACKS",RIGHT(Calendar!CL86,5)="BLUES"),Calendar!CK86,"")</f>
        <v/>
      </c>
      <c r="AI86" s="21" t="str">
        <f>IF(OR(RIGHT(Calendar!CO86,4)="REDS",RIGHT(Calendar!CO86,6)="BLACKS",RIGHT(Calendar!CO86,5)="BLUES"),Calendar!CN86,"")</f>
        <v/>
      </c>
      <c r="AJ86" s="21" t="str">
        <f>IF(OR(RIGHT(Calendar!CR86,4)="REDS",RIGHT(Calendar!CR86,6)="BLACKS",RIGHT(Calendar!CR86,5)="BLUES"),Calendar!CQ86,"")</f>
        <v/>
      </c>
      <c r="AK86" s="21" t="str">
        <f>IF(OR(RIGHT(Calendar!CU86,4)="REDS",RIGHT(Calendar!CU86,6)="BLACKS",RIGHT(Calendar!CU86,5)="BLUES"),Calendar!CT86,"")</f>
        <v/>
      </c>
      <c r="AL86" s="21" t="str">
        <f>IF(OR(RIGHT(Calendar!CX86,4)="REDS",RIGHT(Calendar!CX86,6)="BLACKS",RIGHT(Calendar!CX86,5)="BLUES"),Calendar!CW86,"")</f>
        <v/>
      </c>
      <c r="AM86" s="21" t="str">
        <f>IF(OR(RIGHT(Calendar!DA86,4)="REDS",RIGHT(Calendar!DA86,6)="BLACKS",RIGHT(Calendar!DA86,5)="BLUES"),Calendar!CZ86,"")</f>
        <v/>
      </c>
      <c r="AN86" s="21" t="str">
        <f>IF(OR(RIGHT(Calendar!DD86,4)="REDS",RIGHT(Calendar!DD86,6)="BLACKS",RIGHT(Calendar!DD86,5)="BLUES"),Calendar!DC86,"")</f>
        <v/>
      </c>
      <c r="AO86" s="21" t="str">
        <f>IF(OR(RIGHT(Calendar!DG86,4)="REDS",RIGHT(Calendar!DG86,6)="BLACKS",RIGHT(Calendar!DG86,5)="BLUES"),Calendar!DF86,"")</f>
        <v/>
      </c>
      <c r="AP86" s="21" t="str">
        <f>IF(OR(RIGHT(Calendar!DJ86,4)="REDS",RIGHT(Calendar!DJ86,6)="BLACKS",RIGHT(Calendar!DJ86,5)="BLUES"),Calendar!DI86,"")</f>
        <v/>
      </c>
      <c r="AQ86" s="21" t="str">
        <f>IF(OR(RIGHT(Calendar!DM86,4)="REDS",RIGHT(Calendar!DM86,6)="BLACKS",RIGHT(Calendar!DM86,5)="BLUES"),Calendar!DL86,"")</f>
        <v/>
      </c>
      <c r="AR86" s="21" t="str">
        <f>IF(OR(RIGHT(Calendar!DP86,4)="REDS",RIGHT(Calendar!DP86,6)="BLACKS",RIGHT(Calendar!DP86,5)="BLUES"),Calendar!DO86,"")</f>
        <v/>
      </c>
      <c r="AS86" s="21" t="str">
        <f>IF(OR(RIGHT(Calendar!DS86,4)="REDS",RIGHT(Calendar!DS86,6)="BLACKS",RIGHT(Calendar!DS86,5)="BLUES"),Calendar!DR86,"")</f>
        <v/>
      </c>
      <c r="AT86" s="21" t="str">
        <f>IF(OR(RIGHT(Calendar!DV86,4)="REDS",RIGHT(Calendar!DV86,6)="BLACKS",RIGHT(Calendar!DV86,5)="BLUES"),Calendar!DU86,"")</f>
        <v/>
      </c>
      <c r="AU86" s="21" t="str">
        <f>IF(OR(RIGHT(Calendar!DY86,4)="REDS",RIGHT(Calendar!DY86,6)="BLACKS",RIGHT(Calendar!DY86,5)="BLUES"),Calendar!DX86,"")</f>
        <v/>
      </c>
      <c r="AV86" s="21" t="str">
        <f>IF(OR(RIGHT(Calendar!EB86,4)="REDS",RIGHT(Calendar!EB86,6)="BLACKS",RIGHT(Calendar!EB86,5)="BLUES"),Calendar!EA86,"")</f>
        <v/>
      </c>
      <c r="AW86" s="66" t="str">
        <f>IF(Calendar!I86="","",CONCATENATE(A86,"_",Calendar!H86,"_",Calendar!I86,"_",Calendar!J86,","))</f>
        <v/>
      </c>
      <c r="AX86" s="66" t="str">
        <f>IF(Calendar!L86="","",CONCATENATE(A86,"_",Calendar!K86,"_",Calendar!L86,"_",Calendar!M86,","))</f>
        <v/>
      </c>
      <c r="AY86" s="66" t="str">
        <f>IF(Calendar!O86="","",CONCATENATE(A86,"_",Calendar!N86,"_",Calendar!O86,"_",Calendar!P86,","))</f>
        <v/>
      </c>
      <c r="AZ86" s="66" t="str">
        <f>IF(Calendar!R86="","",CONCATENATE(A86,"_",Calendar!Q86,"_",Calendar!R86,"_",Calendar!S86,","))</f>
        <v/>
      </c>
      <c r="BA86" s="66" t="str">
        <f>IF(Calendar!U86="","",CONCATENATE(A86,"_",Calendar!T86,"_",Calendar!U86,"_",Calendar!V86,","))</f>
        <v/>
      </c>
      <c r="BB86" s="66" t="str">
        <f>IF(Calendar!X86="","",CONCATENATE(A86,"_",Calendar!W86,"_",Calendar!X86,"_",Calendar!Y86,","))</f>
        <v/>
      </c>
      <c r="BC86" s="66" t="str">
        <f>IF(Calendar!AA86="","",CONCATENATE(A86,"_",Calendar!Z86,"_",Calendar!AA86,"_",Calendar!AB86,","))</f>
        <v/>
      </c>
      <c r="BD86" s="66" t="str">
        <f>IF(Calendar!AD86="","",CONCATENATE(A86,"_",Calendar!AC86,"_",Calendar!AD86,"_",Calendar!AE86,","))</f>
        <v/>
      </c>
      <c r="BE86" s="66" t="str">
        <f>IF(Calendar!AG86="","",CONCATENATE(A86,"_",Calendar!AF86,"_",Calendar!AG86,"_",Calendar!AH86,","))</f>
        <v/>
      </c>
      <c r="BF86" s="66" t="str">
        <f>IF(Calendar!AJ86="","",CONCATENATE(A86,"_",Calendar!AI86,"_",Calendar!AJ86,"_",Calendar!AK86,","))</f>
        <v/>
      </c>
      <c r="BG86" s="66" t="str">
        <f>IF(Calendar!AM86="","",CONCATENATE(A86,"_",Calendar!AL86,"_",Calendar!AM86,"_",Calendar!AN86,","))</f>
        <v/>
      </c>
      <c r="BH86" s="66" t="str">
        <f>IF(Calendar!AP86="","",CONCATENATE(A86,"_",Calendar!AO86,"_",Calendar!AP86,"_",Calendar!AQ86,","))</f>
        <v/>
      </c>
      <c r="BI86" s="66" t="str">
        <f>IF(Calendar!AS86="","",CONCATENATE(A86,"_",Calendar!AR86,"_",Calendar!AS86,"_",Calendar!AT86,","))</f>
        <v/>
      </c>
      <c r="BJ86" s="66" t="str">
        <f>IF(Calendar!AV86="","",CONCATENATE(A86,"_",Calendar!AU86,"_",Calendar!AV86,"_",Calendar!AW86,","))</f>
        <v/>
      </c>
      <c r="BK86" s="66" t="str">
        <f>IF(Calendar!AY86="","",CONCATENATE(A86,"_",Calendar!AX86,"_",Calendar!AY86,"_",Calendar!AZ86,","))</f>
        <v/>
      </c>
      <c r="BL86" s="66" t="str">
        <f>IF(Calendar!BB86="","",CONCATENATE(A86,"_",Calendar!BA86,"_",Calendar!BB86,"_",Calendar!BC86,","))</f>
        <v/>
      </c>
      <c r="BM86" s="66" t="str">
        <f>IF(Calendar!BE86="","",CONCATENATE(A86,"_",Calendar!BD86,"_",Calendar!BE86,"_",Calendar!BF86,","))</f>
        <v/>
      </c>
      <c r="BN86" s="66" t="str">
        <f>IF(Calendar!BH86="","",CONCATENATE(A86,"_",Calendar!BG86,"_",Calendar!BH86,"_",Calendar!BI86,","))</f>
        <v/>
      </c>
      <c r="BO86" s="66" t="str">
        <f>IF(Calendar!BK86="","",CONCATENATE(A86,"_",Calendar!BJ86,"_",Calendar!BK86,"_",Calendar!BL86,","))</f>
        <v/>
      </c>
      <c r="BP86" s="66" t="str">
        <f>IF(Calendar!BN86="","",CONCATENATE(A86,"_",Calendar!BM86,"_",Calendar!BN86,"_",Calendar!BO86,","))</f>
        <v/>
      </c>
      <c r="BQ86" s="66" t="str">
        <f>IF(Calendar!BQ86="","",CONCATENATE(A86,"_",Calendar!BP86,"_",Calendar!BQ86,"_",Calendar!BR86,","))</f>
        <v/>
      </c>
      <c r="BR86" s="66" t="str">
        <f>IF(Calendar!BT86="","",CONCATENATE(A86,"_",Calendar!BS86,"_",Calendar!BT86,"_",Calendar!BU86,","))</f>
        <v/>
      </c>
      <c r="BS86" s="66" t="str">
        <f>IF(Calendar!BW86="","",CONCATENATE(A86,"_",Calendar!BV86,"_",Calendar!BW86,"_",Calendar!BX86,","))</f>
        <v/>
      </c>
      <c r="BT86" s="66" t="str">
        <f>IF(Calendar!BZ86="","",CONCATENATE(A86,"_",Calendar!BY86,"_",Calendar!BZ86,"_",Calendar!CA86,","))</f>
        <v/>
      </c>
      <c r="BU86" s="66" t="str">
        <f>IF(Calendar!CC86="","",CONCATENATE(A86,"_",Calendar!CB86,"_",Calendar!CC86,"_",Calendar!CD86,","))</f>
        <v/>
      </c>
      <c r="BV86" s="66" t="str">
        <f>IF(Calendar!CF86="","",CONCATENATE(A86,"_",Calendar!CE86,"_",Calendar!CF86,"_",Calendar!CG86,","))</f>
        <v/>
      </c>
      <c r="BW86" s="66" t="str">
        <f>IF(Calendar!CI86="","",CONCATENATE(A86,"_",Calendar!CH86,"_",Calendar!CI86,"_",Calendar!CJ86,","))</f>
        <v/>
      </c>
      <c r="BX86" s="66" t="str">
        <f>IF(Calendar!CL86="","",CONCATENATE(A86,"_",Calendar!CK86,"_",Calendar!CL86,"_",Calendar!CM86,","))</f>
        <v/>
      </c>
      <c r="BY86" s="66" t="str">
        <f>IF(Calendar!CO86="","",CONCATENATE(A86,"_",Calendar!CN86,"_",Calendar!CO86,"_",Calendar!CP86,","))</f>
        <v/>
      </c>
      <c r="BZ86" s="66" t="str">
        <f>IF(Calendar!CR86="","",CONCATENATE(A86,"_",Calendar!CQ86,"_",Calendar!CR86,"_",Calendar!CS86,","))</f>
        <v/>
      </c>
      <c r="CA86" s="66" t="str">
        <f>IF(Calendar!CU86="","",CONCATENATE(A86,"_",Calendar!CT86,"_",Calendar!CU86,"_",Calendar!CV86,","))</f>
        <v/>
      </c>
      <c r="CB86" s="66" t="str">
        <f>IF(Calendar!CX86="","",CONCATENATE(A86,"_",Calendar!CW86,"_",Calendar!CX86,"_",Calendar!CY86,","))</f>
        <v/>
      </c>
      <c r="CC86" s="66" t="str">
        <f>IF(Calendar!DA86="","",CONCATENATE(A86,"_",Calendar!CZ86,"_",Calendar!DA86,"_",Calendar!DB86,","))</f>
        <v/>
      </c>
      <c r="CD86" s="66" t="str">
        <f>IF(Calendar!DD86="","",CONCATENATE(A86,"_",Calendar!DC86,"_",Calendar!DD86,"_",Calendar!DE86,","))</f>
        <v/>
      </c>
      <c r="CE86" s="66" t="str">
        <f>IF(Calendar!DG86="","",CONCATENATE(A86,"_",Calendar!DF86,"_",Calendar!DG86,"_",Calendar!DH86,","))</f>
        <v/>
      </c>
      <c r="CF86" s="66" t="str">
        <f>IF(Calendar!DJ86="","",CONCATENATE(A86,"_",Calendar!DI86,"_",Calendar!DJ86,"_",Calendar!DK86,","))</f>
        <v/>
      </c>
      <c r="CG86" s="66" t="str">
        <f>IF(Calendar!DM86="","",CONCATENATE(A86,"_",Calendar!DL86,"_",Calendar!DM86,"_",Calendar!DN86,","))</f>
        <v/>
      </c>
      <c r="CH86" s="66" t="str">
        <f>IF(Calendar!DP86="","",CONCATENATE(A86,"_",Calendar!DO86,"_",Calendar!DP86,"_",Calendar!DQ86,","))</f>
        <v/>
      </c>
      <c r="CI86" s="66" t="str">
        <f>IF(Calendar!DS86="","",CONCATENATE(A86,"_",Calendar!DR86,"_",Calendar!DS86,"_",Calendar!DT86,","))</f>
        <v/>
      </c>
      <c r="CJ86" s="66" t="str">
        <f>IF(Calendar!DV86="","",CONCATENATE(A86,"_",Calendar!DU86,"_",Calendar!DV86,"_",Calendar!DW86,","))</f>
        <v/>
      </c>
      <c r="CK86" s="66" t="str">
        <f>IF(Calendar!DY86="","",CONCATENATE(A86,"_",Calendar!DX86,"_",Calendar!DY86,"_",Calendar!DZ86,","))</f>
        <v/>
      </c>
      <c r="CL86" s="90" t="str">
        <f>IF(Calendar!EB86="","",CONCATENATE(A86,"_",Calendar!EA86,"_",Calendar!EB86,"_",Calendar!EC86,","))</f>
        <v/>
      </c>
      <c r="CM86" s="94" t="str">
        <f t="shared" si="6"/>
        <v/>
      </c>
      <c r="CN86" s="95" t="str">
        <f t="shared" si="7"/>
        <v/>
      </c>
      <c r="CO86" s="96" t="str">
        <f t="shared" si="8"/>
        <v/>
      </c>
      <c r="CP86" s="94" t="str">
        <f>IF(View!$D$1&lt;&gt;"OK","",IF(OR(View!$C$3="K+4",View!$C$3="K+4 &amp; K+7",View!$C$3="K+4 &amp; K+10",View!$C$3="ALL"),IF(CM86="","",IF(AND(HomeCalc!$A86&gt;=View!$C$1,HomeCalc!A86&lt;=View!$C$2),HomeCalc!CM86,"")),""))</f>
        <v/>
      </c>
      <c r="CQ86" s="95" t="str">
        <f>IF(View!$D$1&lt;&gt;"OK","",IF(OR(View!$C$3="K+7",View!$C$3="K+4 &amp; K+7",View!$C$3="K+7 &amp; K+10",View!$C$3="ALL"),IF(CN86="","",IF(AND(HomeCalc!$A86&gt;=View!$C$1,HomeCalc!A86&lt;=View!$C$2),HomeCalc!CN86,"")),""))</f>
        <v/>
      </c>
      <c r="CR86" s="96" t="str">
        <f>IF(View!$D$1&lt;&gt;"OK","",IF(OR(View!$C$3="K+10",View!$C$3="K+4 &amp; K+10",View!$C$3="K+7 &amp; K+10",View!$C$3="ALL"),IF(CO86="","",IF(AND(HomeCalc!$A86&gt;=View!$C$1,HomeCalc!A86&lt;=View!$C$2),HomeCalc!CO86,"")),""))</f>
        <v/>
      </c>
      <c r="CS86" s="102" t="str">
        <f>IF(View!$D$1&lt;&gt;"OK","",CONCATENATE(CS85,CP86,CQ86,CR86))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v>
      </c>
    </row>
    <row r="87" spans="1:97" ht="15.75" x14ac:dyDescent="0.25">
      <c r="A87" s="11">
        <v>42269</v>
      </c>
      <c r="B87" s="17" t="s">
        <v>70</v>
      </c>
      <c r="C87" s="15">
        <f t="shared" si="9"/>
        <v>13</v>
      </c>
      <c r="D87" s="23" t="s">
        <v>67</v>
      </c>
      <c r="E87" s="8" t="s">
        <v>71</v>
      </c>
      <c r="F87" s="64">
        <f t="shared" si="5"/>
        <v>0</v>
      </c>
      <c r="G87" s="21" t="str">
        <f>IF(OR(RIGHT(Calendar!I87,4)="REDS",RIGHT(Calendar!I87,6)="BLACKS",RIGHT(Calendar!I87,5)="BLUES"),Calendar!H87,"")</f>
        <v/>
      </c>
      <c r="H87" s="21" t="str">
        <f>IF(OR(RIGHT(Calendar!L87,4)="REDS",RIGHT(Calendar!L87,6)="BLACKS",RIGHT(Calendar!L87,5)="BLUES"),Calendar!K87,"")</f>
        <v/>
      </c>
      <c r="I87" s="21" t="str">
        <f>IF(OR(RIGHT(Calendar!O87,4)="REDS",RIGHT(Calendar!O87,6)="BLACKS",RIGHT(Calendar!O87,5)="BLUES"),Calendar!N87,"")</f>
        <v/>
      </c>
      <c r="J87" s="21" t="str">
        <f>IF(OR(RIGHT(Calendar!R87,4)="REDS",RIGHT(Calendar!R87,6)="BLACKS",RIGHT(Calendar!R87,5)="BLUES"),Calendar!Q87,"")</f>
        <v/>
      </c>
      <c r="K87" s="21" t="str">
        <f>IF(OR(RIGHT(Calendar!U87,4)="REDS",RIGHT(Calendar!U87,6)="BLACKS",RIGHT(Calendar!U87,5)="BLUES"),Calendar!T87,"")</f>
        <v/>
      </c>
      <c r="L87" s="21" t="str">
        <f>IF(OR(RIGHT(Calendar!X87,4)="REDS",RIGHT(Calendar!X87,6)="BLACKS",RIGHT(Calendar!X87,5)="BLUES"),Calendar!W87,"")</f>
        <v/>
      </c>
      <c r="M87" s="21" t="str">
        <f>IF(OR(RIGHT(Calendar!AA87,4)="REDS",RIGHT(Calendar!AA87,6)="BLACKS",RIGHT(Calendar!AA87,5)="BLUES"),Calendar!Z87,"")</f>
        <v/>
      </c>
      <c r="N87" s="21" t="str">
        <f>IF(OR(RIGHT(Calendar!AD87,4)="REDS",RIGHT(Calendar!AD87,6)="BLACKS",RIGHT(Calendar!AD87,5)="BLUES"),Calendar!AC87,"")</f>
        <v/>
      </c>
      <c r="O87" s="21" t="str">
        <f>IF(OR(RIGHT(Calendar!AG87,4)="REDS",RIGHT(Calendar!AG87,6)="BLACKS",RIGHT(Calendar!AG87,5)="BLUES"),Calendar!AF87,"")</f>
        <v/>
      </c>
      <c r="P87" s="21" t="str">
        <f>IF(OR(RIGHT(Calendar!AJ87,4)="REDS",RIGHT(Calendar!AJ87,6)="BLACKS",RIGHT(Calendar!AJ87,5)="BLUES"),Calendar!AI87,"")</f>
        <v/>
      </c>
      <c r="Q87" s="21" t="str">
        <f>IF(OR(RIGHT(Calendar!AM87,4)="REDS",RIGHT(Calendar!AM87,6)="BLACKS",RIGHT(Calendar!AM87,5)="BLUES"),Calendar!AL87,"")</f>
        <v/>
      </c>
      <c r="R87" s="21" t="str">
        <f>IF(OR(RIGHT(Calendar!AP87,4)="REDS",RIGHT(Calendar!AP87,6)="BLACKS",RIGHT(Calendar!AP87,5)="BLUES"),Calendar!AO87,"")</f>
        <v/>
      </c>
      <c r="S87" s="21" t="str">
        <f>IF(OR(RIGHT(Calendar!AS87,4)="REDS",RIGHT(Calendar!AS87,6)="BLACKS",RIGHT(Calendar!AS87,5)="BLUES"),Calendar!AR87,"")</f>
        <v/>
      </c>
      <c r="T87" s="21" t="str">
        <f>IF(OR(RIGHT(Calendar!AV87,4)="REDS",RIGHT(Calendar!AV87,6)="BLACKS",RIGHT(Calendar!AV87,5)="BLUES"),Calendar!AU87,"")</f>
        <v/>
      </c>
      <c r="U87" s="21" t="str">
        <f>IF(OR(RIGHT(Calendar!AY87,4)="REDS",RIGHT(Calendar!AY87,6)="BLACKS",RIGHT(Calendar!AY87,5)="BLUES"),Calendar!AX87,"")</f>
        <v/>
      </c>
      <c r="V87" s="21" t="str">
        <f>IF(OR(RIGHT(Calendar!BB87,4)="REDS",RIGHT(Calendar!BB87,6)="BLACKS",RIGHT(Calendar!BB87,5)="BLUES"),Calendar!BA87,"")</f>
        <v/>
      </c>
      <c r="W87" s="21" t="str">
        <f>IF(OR(RIGHT(Calendar!BE87,4)="REDS",RIGHT(Calendar!BE87,6)="BLACKS",RIGHT(Calendar!BE87,5)="BLUES"),Calendar!BD87,"")</f>
        <v/>
      </c>
      <c r="X87" s="21" t="str">
        <f>IF(OR(RIGHT(Calendar!BH87,4)="REDS",RIGHT(Calendar!BH87,6)="BLACKS",RIGHT(Calendar!BH87,5)="BLUES"),Calendar!BG87,"")</f>
        <v/>
      </c>
      <c r="Y87" s="21" t="str">
        <f>IF(OR(RIGHT(Calendar!BK87,4)="REDS",RIGHT(Calendar!BK87,6)="BLACKS",RIGHT(Calendar!BK87,5)="BLUES"),Calendar!BJ87,"")</f>
        <v/>
      </c>
      <c r="Z87" s="21" t="str">
        <f>IF(OR(RIGHT(Calendar!BN87,4)="REDS",RIGHT(Calendar!BN87,6)="BLACKS",RIGHT(Calendar!BN87,5)="BLUES"),Calendar!BM87,"")</f>
        <v/>
      </c>
      <c r="AA87" s="21" t="str">
        <f>IF(OR(RIGHT(Calendar!BQ87,4)="REDS",RIGHT(Calendar!BQ87,6)="BLACKS",RIGHT(Calendar!BQ87,5)="BLUES"),Calendar!BP87,"")</f>
        <v/>
      </c>
      <c r="AB87" s="21" t="str">
        <f>IF(OR(RIGHT(Calendar!BT87,4)="REDS",RIGHT(Calendar!BT87,6)="BLACKS",RIGHT(Calendar!BT87,5)="BLUES"),Calendar!BS87,"")</f>
        <v/>
      </c>
      <c r="AC87" s="21" t="str">
        <f>IF(OR(RIGHT(Calendar!BW87,4)="REDS",RIGHT(Calendar!BW87,6)="BLACKS",RIGHT(Calendar!BW87,5)="BLUES"),Calendar!BV87,"")</f>
        <v/>
      </c>
      <c r="AD87" s="21" t="str">
        <f>IF(OR(RIGHT(Calendar!BZ87,4)="REDS",RIGHT(Calendar!BZ87,6)="BLACKS",RIGHT(Calendar!BZ87,5)="BLUES"),Calendar!BY87,"")</f>
        <v/>
      </c>
      <c r="AE87" s="21" t="str">
        <f>IF(OR(RIGHT(Calendar!CC87,4)="REDS",RIGHT(Calendar!CC87,6)="BLACKS",RIGHT(Calendar!CC87,5)="BLUES"),Calendar!CB87,"")</f>
        <v/>
      </c>
      <c r="AF87" s="21" t="str">
        <f>IF(OR(RIGHT(Calendar!CF87,4)="REDS",RIGHT(Calendar!CF87,6)="BLACKS",RIGHT(Calendar!CF87,5)="BLUES"),Calendar!CE87,"")</f>
        <v/>
      </c>
      <c r="AG87" s="21" t="str">
        <f>IF(OR(RIGHT(Calendar!CI87,4)="REDS",RIGHT(Calendar!CI87,6)="BLACKS",RIGHT(Calendar!CI87,5)="BLUES"),Calendar!CH87,"")</f>
        <v/>
      </c>
      <c r="AH87" s="21" t="str">
        <f>IF(OR(RIGHT(Calendar!CL87,4)="REDS",RIGHT(Calendar!CL87,6)="BLACKS",RIGHT(Calendar!CL87,5)="BLUES"),Calendar!CK87,"")</f>
        <v/>
      </c>
      <c r="AI87" s="21" t="str">
        <f>IF(OR(RIGHT(Calendar!CO87,4)="REDS",RIGHT(Calendar!CO87,6)="BLACKS",RIGHT(Calendar!CO87,5)="BLUES"),Calendar!CN87,"")</f>
        <v/>
      </c>
      <c r="AJ87" s="21" t="str">
        <f>IF(OR(RIGHT(Calendar!CR87,4)="REDS",RIGHT(Calendar!CR87,6)="BLACKS",RIGHT(Calendar!CR87,5)="BLUES"),Calendar!CQ87,"")</f>
        <v/>
      </c>
      <c r="AK87" s="21" t="str">
        <f>IF(OR(RIGHT(Calendar!CU87,4)="REDS",RIGHT(Calendar!CU87,6)="BLACKS",RIGHT(Calendar!CU87,5)="BLUES"),Calendar!CT87,"")</f>
        <v/>
      </c>
      <c r="AL87" s="21" t="str">
        <f>IF(OR(RIGHT(Calendar!CX87,4)="REDS",RIGHT(Calendar!CX87,6)="BLACKS",RIGHT(Calendar!CX87,5)="BLUES"),Calendar!CW87,"")</f>
        <v/>
      </c>
      <c r="AM87" s="21" t="str">
        <f>IF(OR(RIGHT(Calendar!DA87,4)="REDS",RIGHT(Calendar!DA87,6)="BLACKS",RIGHT(Calendar!DA87,5)="BLUES"),Calendar!CZ87,"")</f>
        <v/>
      </c>
      <c r="AN87" s="21" t="str">
        <f>IF(OR(RIGHT(Calendar!DD87,4)="REDS",RIGHT(Calendar!DD87,6)="BLACKS",RIGHT(Calendar!DD87,5)="BLUES"),Calendar!DC87,"")</f>
        <v/>
      </c>
      <c r="AO87" s="21" t="str">
        <f>IF(OR(RIGHT(Calendar!DG87,4)="REDS",RIGHT(Calendar!DG87,6)="BLACKS",RIGHT(Calendar!DG87,5)="BLUES"),Calendar!DF87,"")</f>
        <v/>
      </c>
      <c r="AP87" s="21" t="str">
        <f>IF(OR(RIGHT(Calendar!DJ87,4)="REDS",RIGHT(Calendar!DJ87,6)="BLACKS",RIGHT(Calendar!DJ87,5)="BLUES"),Calendar!DI87,"")</f>
        <v/>
      </c>
      <c r="AQ87" s="21" t="str">
        <f>IF(OR(RIGHT(Calendar!DM87,4)="REDS",RIGHT(Calendar!DM87,6)="BLACKS",RIGHT(Calendar!DM87,5)="BLUES"),Calendar!DL87,"")</f>
        <v/>
      </c>
      <c r="AR87" s="21" t="str">
        <f>IF(OR(RIGHT(Calendar!DP87,4)="REDS",RIGHT(Calendar!DP87,6)="BLACKS",RIGHT(Calendar!DP87,5)="BLUES"),Calendar!DO87,"")</f>
        <v/>
      </c>
      <c r="AS87" s="21" t="str">
        <f>IF(OR(RIGHT(Calendar!DS87,4)="REDS",RIGHT(Calendar!DS87,6)="BLACKS",RIGHT(Calendar!DS87,5)="BLUES"),Calendar!DR87,"")</f>
        <v/>
      </c>
      <c r="AT87" s="21" t="str">
        <f>IF(OR(RIGHT(Calendar!DV87,4)="REDS",RIGHT(Calendar!DV87,6)="BLACKS",RIGHT(Calendar!DV87,5)="BLUES"),Calendar!DU87,"")</f>
        <v/>
      </c>
      <c r="AU87" s="21" t="str">
        <f>IF(OR(RIGHT(Calendar!DY87,4)="REDS",RIGHT(Calendar!DY87,6)="BLACKS",RIGHT(Calendar!DY87,5)="BLUES"),Calendar!DX87,"")</f>
        <v/>
      </c>
      <c r="AV87" s="21" t="str">
        <f>IF(OR(RIGHT(Calendar!EB87,4)="REDS",RIGHT(Calendar!EB87,6)="BLACKS",RIGHT(Calendar!EB87,5)="BLUES"),Calendar!EA87,"")</f>
        <v/>
      </c>
      <c r="AW87" s="66" t="str">
        <f>IF(Calendar!I87="","",CONCATENATE(A87,"_",Calendar!H87,"_",Calendar!I87,"_",Calendar!J87,","))</f>
        <v/>
      </c>
      <c r="AX87" s="66" t="str">
        <f>IF(Calendar!L87="","",CONCATENATE(A87,"_",Calendar!K87,"_",Calendar!L87,"_",Calendar!M87,","))</f>
        <v/>
      </c>
      <c r="AY87" s="66" t="str">
        <f>IF(Calendar!O87="","",CONCATENATE(A87,"_",Calendar!N87,"_",Calendar!O87,"_",Calendar!P87,","))</f>
        <v/>
      </c>
      <c r="AZ87" s="66" t="str">
        <f>IF(Calendar!R87="","",CONCATENATE(A87,"_",Calendar!Q87,"_",Calendar!R87,"_",Calendar!S87,","))</f>
        <v/>
      </c>
      <c r="BA87" s="66" t="str">
        <f>IF(Calendar!U87="","",CONCATENATE(A87,"_",Calendar!T87,"_",Calendar!U87,"_",Calendar!V87,","))</f>
        <v/>
      </c>
      <c r="BB87" s="66" t="str">
        <f>IF(Calendar!X87="","",CONCATENATE(A87,"_",Calendar!W87,"_",Calendar!X87,"_",Calendar!Y87,","))</f>
        <v/>
      </c>
      <c r="BC87" s="66" t="str">
        <f>IF(Calendar!AA87="","",CONCATENATE(A87,"_",Calendar!Z87,"_",Calendar!AA87,"_",Calendar!AB87,","))</f>
        <v/>
      </c>
      <c r="BD87" s="66" t="str">
        <f>IF(Calendar!AD87="","",CONCATENATE(A87,"_",Calendar!AC87,"_",Calendar!AD87,"_",Calendar!AE87,","))</f>
        <v/>
      </c>
      <c r="BE87" s="66" t="str">
        <f>IF(Calendar!AG87="","",CONCATENATE(A87,"_",Calendar!AF87,"_",Calendar!AG87,"_",Calendar!AH87,","))</f>
        <v/>
      </c>
      <c r="BF87" s="66" t="str">
        <f>IF(Calendar!AJ87="","",CONCATENATE(A87,"_",Calendar!AI87,"_",Calendar!AJ87,"_",Calendar!AK87,","))</f>
        <v/>
      </c>
      <c r="BG87" s="66" t="str">
        <f>IF(Calendar!AM87="","",CONCATENATE(A87,"_",Calendar!AL87,"_",Calendar!AM87,"_",Calendar!AN87,","))</f>
        <v/>
      </c>
      <c r="BH87" s="66" t="str">
        <f>IF(Calendar!AP87="","",CONCATENATE(A87,"_",Calendar!AO87,"_",Calendar!AP87,"_",Calendar!AQ87,","))</f>
        <v/>
      </c>
      <c r="BI87" s="66" t="str">
        <f>IF(Calendar!AS87="","",CONCATENATE(A87,"_",Calendar!AR87,"_",Calendar!AS87,"_",Calendar!AT87,","))</f>
        <v/>
      </c>
      <c r="BJ87" s="66" t="str">
        <f>IF(Calendar!AV87="","",CONCATENATE(A87,"_",Calendar!AU87,"_",Calendar!AV87,"_",Calendar!AW87,","))</f>
        <v/>
      </c>
      <c r="BK87" s="66" t="str">
        <f>IF(Calendar!AY87="","",CONCATENATE(A87,"_",Calendar!AX87,"_",Calendar!AY87,"_",Calendar!AZ87,","))</f>
        <v/>
      </c>
      <c r="BL87" s="66" t="str">
        <f>IF(Calendar!BB87="","",CONCATENATE(A87,"_",Calendar!BA87,"_",Calendar!BB87,"_",Calendar!BC87,","))</f>
        <v/>
      </c>
      <c r="BM87" s="66" t="str">
        <f>IF(Calendar!BE87="","",CONCATENATE(A87,"_",Calendar!BD87,"_",Calendar!BE87,"_",Calendar!BF87,","))</f>
        <v/>
      </c>
      <c r="BN87" s="66" t="str">
        <f>IF(Calendar!BH87="","",CONCATENATE(A87,"_",Calendar!BG87,"_",Calendar!BH87,"_",Calendar!BI87,","))</f>
        <v/>
      </c>
      <c r="BO87" s="66" t="str">
        <f>IF(Calendar!BK87="","",CONCATENATE(A87,"_",Calendar!BJ87,"_",Calendar!BK87,"_",Calendar!BL87,","))</f>
        <v/>
      </c>
      <c r="BP87" s="66" t="str">
        <f>IF(Calendar!BN87="","",CONCATENATE(A87,"_",Calendar!BM87,"_",Calendar!BN87,"_",Calendar!BO87,","))</f>
        <v/>
      </c>
      <c r="BQ87" s="66" t="str">
        <f>IF(Calendar!BQ87="","",CONCATENATE(A87,"_",Calendar!BP87,"_",Calendar!BQ87,"_",Calendar!BR87,","))</f>
        <v/>
      </c>
      <c r="BR87" s="66" t="str">
        <f>IF(Calendar!BT87="","",CONCATENATE(A87,"_",Calendar!BS87,"_",Calendar!BT87,"_",Calendar!BU87,","))</f>
        <v/>
      </c>
      <c r="BS87" s="66" t="str">
        <f>IF(Calendar!BW87="","",CONCATENATE(A87,"_",Calendar!BV87,"_",Calendar!BW87,"_",Calendar!BX87,","))</f>
        <v/>
      </c>
      <c r="BT87" s="66" t="str">
        <f>IF(Calendar!BZ87="","",CONCATENATE(A87,"_",Calendar!BY87,"_",Calendar!BZ87,"_",Calendar!CA87,","))</f>
        <v/>
      </c>
      <c r="BU87" s="66" t="str">
        <f>IF(Calendar!CC87="","",CONCATENATE(A87,"_",Calendar!CB87,"_",Calendar!CC87,"_",Calendar!CD87,","))</f>
        <v/>
      </c>
      <c r="BV87" s="66" t="str">
        <f>IF(Calendar!CF87="","",CONCATENATE(A87,"_",Calendar!CE87,"_",Calendar!CF87,"_",Calendar!CG87,","))</f>
        <v/>
      </c>
      <c r="BW87" s="66" t="str">
        <f>IF(Calendar!CI87="","",CONCATENATE(A87,"_",Calendar!CH87,"_",Calendar!CI87,"_",Calendar!CJ87,","))</f>
        <v/>
      </c>
      <c r="BX87" s="66" t="str">
        <f>IF(Calendar!CL87="","",CONCATENATE(A87,"_",Calendar!CK87,"_",Calendar!CL87,"_",Calendar!CM87,","))</f>
        <v/>
      </c>
      <c r="BY87" s="66" t="str">
        <f>IF(Calendar!CO87="","",CONCATENATE(A87,"_",Calendar!CN87,"_",Calendar!CO87,"_",Calendar!CP87,","))</f>
        <v/>
      </c>
      <c r="BZ87" s="66" t="str">
        <f>IF(Calendar!CR87="","",CONCATENATE(A87,"_",Calendar!CQ87,"_",Calendar!CR87,"_",Calendar!CS87,","))</f>
        <v/>
      </c>
      <c r="CA87" s="66" t="str">
        <f>IF(Calendar!CU87="","",CONCATENATE(A87,"_",Calendar!CT87,"_",Calendar!CU87,"_",Calendar!CV87,","))</f>
        <v/>
      </c>
      <c r="CB87" s="66" t="str">
        <f>IF(Calendar!CX87="","",CONCATENATE(A87,"_",Calendar!CW87,"_",Calendar!CX87,"_",Calendar!CY87,","))</f>
        <v/>
      </c>
      <c r="CC87" s="66" t="str">
        <f>IF(Calendar!DA87="","",CONCATENATE(A87,"_",Calendar!CZ87,"_",Calendar!DA87,"_",Calendar!DB87,","))</f>
        <v/>
      </c>
      <c r="CD87" s="66" t="str">
        <f>IF(Calendar!DD87="","",CONCATENATE(A87,"_",Calendar!DC87,"_",Calendar!DD87,"_",Calendar!DE87,","))</f>
        <v/>
      </c>
      <c r="CE87" s="66" t="str">
        <f>IF(Calendar!DG87="","",CONCATENATE(A87,"_",Calendar!DF87,"_",Calendar!DG87,"_",Calendar!DH87,","))</f>
        <v/>
      </c>
      <c r="CF87" s="66" t="str">
        <f>IF(Calendar!DJ87="","",CONCATENATE(A87,"_",Calendar!DI87,"_",Calendar!DJ87,"_",Calendar!DK87,","))</f>
        <v/>
      </c>
      <c r="CG87" s="66" t="str">
        <f>IF(Calendar!DM87="","",CONCATENATE(A87,"_",Calendar!DL87,"_",Calendar!DM87,"_",Calendar!DN87,","))</f>
        <v/>
      </c>
      <c r="CH87" s="66" t="str">
        <f>IF(Calendar!DP87="","",CONCATENATE(A87,"_",Calendar!DO87,"_",Calendar!DP87,"_",Calendar!DQ87,","))</f>
        <v/>
      </c>
      <c r="CI87" s="66" t="str">
        <f>IF(Calendar!DS87="","",CONCATENATE(A87,"_",Calendar!DR87,"_",Calendar!DS87,"_",Calendar!DT87,","))</f>
        <v/>
      </c>
      <c r="CJ87" s="66" t="str">
        <f>IF(Calendar!DV87="","",CONCATENATE(A87,"_",Calendar!DU87,"_",Calendar!DV87,"_",Calendar!DW87,","))</f>
        <v/>
      </c>
      <c r="CK87" s="66" t="str">
        <f>IF(Calendar!DY87="","",CONCATENATE(A87,"_",Calendar!DX87,"_",Calendar!DY87,"_",Calendar!DZ87,","))</f>
        <v/>
      </c>
      <c r="CL87" s="90" t="str">
        <f>IF(Calendar!EB87="","",CONCATENATE(A87,"_",Calendar!EA87,"_",Calendar!EB87,"_",Calendar!EC87,","))</f>
        <v/>
      </c>
      <c r="CM87" s="94" t="str">
        <f t="shared" si="6"/>
        <v/>
      </c>
      <c r="CN87" s="95" t="str">
        <f t="shared" si="7"/>
        <v/>
      </c>
      <c r="CO87" s="96" t="str">
        <f t="shared" si="8"/>
        <v/>
      </c>
      <c r="CP87" s="94" t="str">
        <f>IF(View!$D$1&lt;&gt;"OK","",IF(OR(View!$C$3="K+4",View!$C$3="K+4 &amp; K+7",View!$C$3="K+4 &amp; K+10",View!$C$3="ALL"),IF(CM87="","",IF(AND(HomeCalc!$A87&gt;=View!$C$1,HomeCalc!A87&lt;=View!$C$2),HomeCalc!CM87,"")),""))</f>
        <v/>
      </c>
      <c r="CQ87" s="95" t="str">
        <f>IF(View!$D$1&lt;&gt;"OK","",IF(OR(View!$C$3="K+7",View!$C$3="K+4 &amp; K+7",View!$C$3="K+7 &amp; K+10",View!$C$3="ALL"),IF(CN87="","",IF(AND(HomeCalc!$A87&gt;=View!$C$1,HomeCalc!A87&lt;=View!$C$2),HomeCalc!CN87,"")),""))</f>
        <v/>
      </c>
      <c r="CR87" s="96" t="str">
        <f>IF(View!$D$1&lt;&gt;"OK","",IF(OR(View!$C$3="K+10",View!$C$3="K+4 &amp; K+10",View!$C$3="K+7 &amp; K+10",View!$C$3="ALL"),IF(CO87="","",IF(AND(HomeCalc!$A87&gt;=View!$C$1,HomeCalc!A87&lt;=View!$C$2),HomeCalc!CO87,"")),""))</f>
        <v/>
      </c>
      <c r="CS87" s="102" t="str">
        <f>IF(View!$D$1&lt;&gt;"OK","",CONCATENATE(CS86,CP87,CQ87,CR87))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v>
      </c>
    </row>
    <row r="88" spans="1:97" ht="15.75" x14ac:dyDescent="0.25">
      <c r="A88" s="11">
        <v>42270</v>
      </c>
      <c r="B88" s="17" t="s">
        <v>70</v>
      </c>
      <c r="C88" s="15">
        <f t="shared" si="9"/>
        <v>13</v>
      </c>
      <c r="D88" s="24" t="s">
        <v>60</v>
      </c>
      <c r="E88" s="8" t="s">
        <v>71</v>
      </c>
      <c r="F88" s="64">
        <f t="shared" si="5"/>
        <v>0</v>
      </c>
      <c r="G88" s="21" t="str">
        <f>IF(OR(RIGHT(Calendar!I88,4)="REDS",RIGHT(Calendar!I88,6)="BLACKS",RIGHT(Calendar!I88,5)="BLUES"),Calendar!H88,"")</f>
        <v/>
      </c>
      <c r="H88" s="21" t="str">
        <f>IF(OR(RIGHT(Calendar!L88,4)="REDS",RIGHT(Calendar!L88,6)="BLACKS",RIGHT(Calendar!L88,5)="BLUES"),Calendar!K88,"")</f>
        <v/>
      </c>
      <c r="I88" s="21" t="str">
        <f>IF(OR(RIGHT(Calendar!O88,4)="REDS",RIGHT(Calendar!O88,6)="BLACKS",RIGHT(Calendar!O88,5)="BLUES"),Calendar!N88,"")</f>
        <v/>
      </c>
      <c r="J88" s="21" t="str">
        <f>IF(OR(RIGHT(Calendar!R88,4)="REDS",RIGHT(Calendar!R88,6)="BLACKS",RIGHT(Calendar!R88,5)="BLUES"),Calendar!Q88,"")</f>
        <v/>
      </c>
      <c r="K88" s="21" t="str">
        <f>IF(OR(RIGHT(Calendar!U88,4)="REDS",RIGHT(Calendar!U88,6)="BLACKS",RIGHT(Calendar!U88,5)="BLUES"),Calendar!T88,"")</f>
        <v/>
      </c>
      <c r="L88" s="21" t="str">
        <f>IF(OR(RIGHT(Calendar!X88,4)="REDS",RIGHT(Calendar!X88,6)="BLACKS",RIGHT(Calendar!X88,5)="BLUES"),Calendar!W88,"")</f>
        <v/>
      </c>
      <c r="M88" s="21" t="str">
        <f>IF(OR(RIGHT(Calendar!AA88,4)="REDS",RIGHT(Calendar!AA88,6)="BLACKS",RIGHT(Calendar!AA88,5)="BLUES"),Calendar!Z88,"")</f>
        <v/>
      </c>
      <c r="N88" s="21" t="str">
        <f>IF(OR(RIGHT(Calendar!AD88,4)="REDS",RIGHT(Calendar!AD88,6)="BLACKS",RIGHT(Calendar!AD88,5)="BLUES"),Calendar!AC88,"")</f>
        <v/>
      </c>
      <c r="O88" s="21" t="str">
        <f>IF(OR(RIGHT(Calendar!AG88,4)="REDS",RIGHT(Calendar!AG88,6)="BLACKS",RIGHT(Calendar!AG88,5)="BLUES"),Calendar!AF88,"")</f>
        <v/>
      </c>
      <c r="P88" s="21" t="str">
        <f>IF(OR(RIGHT(Calendar!AJ88,4)="REDS",RIGHT(Calendar!AJ88,6)="BLACKS",RIGHT(Calendar!AJ88,5)="BLUES"),Calendar!AI88,"")</f>
        <v/>
      </c>
      <c r="Q88" s="21" t="str">
        <f>IF(OR(RIGHT(Calendar!AM88,4)="REDS",RIGHT(Calendar!AM88,6)="BLACKS",RIGHT(Calendar!AM88,5)="BLUES"),Calendar!AL88,"")</f>
        <v/>
      </c>
      <c r="R88" s="21" t="str">
        <f>IF(OR(RIGHT(Calendar!AP88,4)="REDS",RIGHT(Calendar!AP88,6)="BLACKS",RIGHT(Calendar!AP88,5)="BLUES"),Calendar!AO88,"")</f>
        <v/>
      </c>
      <c r="S88" s="21" t="str">
        <f>IF(OR(RIGHT(Calendar!AS88,4)="REDS",RIGHT(Calendar!AS88,6)="BLACKS",RIGHT(Calendar!AS88,5)="BLUES"),Calendar!AR88,"")</f>
        <v/>
      </c>
      <c r="T88" s="21" t="str">
        <f>IF(OR(RIGHT(Calendar!AV88,4)="REDS",RIGHT(Calendar!AV88,6)="BLACKS",RIGHT(Calendar!AV88,5)="BLUES"),Calendar!AU88,"")</f>
        <v/>
      </c>
      <c r="U88" s="21" t="str">
        <f>IF(OR(RIGHT(Calendar!AY88,4)="REDS",RIGHT(Calendar!AY88,6)="BLACKS",RIGHT(Calendar!AY88,5)="BLUES"),Calendar!AX88,"")</f>
        <v/>
      </c>
      <c r="V88" s="21" t="str">
        <f>IF(OR(RIGHT(Calendar!BB88,4)="REDS",RIGHT(Calendar!BB88,6)="BLACKS",RIGHT(Calendar!BB88,5)="BLUES"),Calendar!BA88,"")</f>
        <v/>
      </c>
      <c r="W88" s="21" t="str">
        <f>IF(OR(RIGHT(Calendar!BE88,4)="REDS",RIGHT(Calendar!BE88,6)="BLACKS",RIGHT(Calendar!BE88,5)="BLUES"),Calendar!BD88,"")</f>
        <v/>
      </c>
      <c r="X88" s="21" t="str">
        <f>IF(OR(RIGHT(Calendar!BH88,4)="REDS",RIGHT(Calendar!BH88,6)="BLACKS",RIGHT(Calendar!BH88,5)="BLUES"),Calendar!BG88,"")</f>
        <v/>
      </c>
      <c r="Y88" s="21" t="str">
        <f>IF(OR(RIGHT(Calendar!BK88,4)="REDS",RIGHT(Calendar!BK88,6)="BLACKS",RIGHT(Calendar!BK88,5)="BLUES"),Calendar!BJ88,"")</f>
        <v/>
      </c>
      <c r="Z88" s="21" t="str">
        <f>IF(OR(RIGHT(Calendar!BN88,4)="REDS",RIGHT(Calendar!BN88,6)="BLACKS",RIGHT(Calendar!BN88,5)="BLUES"),Calendar!BM88,"")</f>
        <v/>
      </c>
      <c r="AA88" s="21" t="str">
        <f>IF(OR(RIGHT(Calendar!BQ88,4)="REDS",RIGHT(Calendar!BQ88,6)="BLACKS",RIGHT(Calendar!BQ88,5)="BLUES"),Calendar!BP88,"")</f>
        <v/>
      </c>
      <c r="AB88" s="21" t="str">
        <f>IF(OR(RIGHT(Calendar!BT88,4)="REDS",RIGHT(Calendar!BT88,6)="BLACKS",RIGHT(Calendar!BT88,5)="BLUES"),Calendar!BS88,"")</f>
        <v/>
      </c>
      <c r="AC88" s="21" t="str">
        <f>IF(OR(RIGHT(Calendar!BW88,4)="REDS",RIGHT(Calendar!BW88,6)="BLACKS",RIGHT(Calendar!BW88,5)="BLUES"),Calendar!BV88,"")</f>
        <v/>
      </c>
      <c r="AD88" s="21" t="str">
        <f>IF(OR(RIGHT(Calendar!BZ88,4)="REDS",RIGHT(Calendar!BZ88,6)="BLACKS",RIGHT(Calendar!BZ88,5)="BLUES"),Calendar!BY88,"")</f>
        <v/>
      </c>
      <c r="AE88" s="21" t="str">
        <f>IF(OR(RIGHT(Calendar!CC88,4)="REDS",RIGHT(Calendar!CC88,6)="BLACKS",RIGHT(Calendar!CC88,5)="BLUES"),Calendar!CB88,"")</f>
        <v/>
      </c>
      <c r="AF88" s="21" t="str">
        <f>IF(OR(RIGHT(Calendar!CF88,4)="REDS",RIGHT(Calendar!CF88,6)="BLACKS",RIGHT(Calendar!CF88,5)="BLUES"),Calendar!CE88,"")</f>
        <v/>
      </c>
      <c r="AG88" s="21" t="str">
        <f>IF(OR(RIGHT(Calendar!CI88,4)="REDS",RIGHT(Calendar!CI88,6)="BLACKS",RIGHT(Calendar!CI88,5)="BLUES"),Calendar!CH88,"")</f>
        <v/>
      </c>
      <c r="AH88" s="21" t="str">
        <f>IF(OR(RIGHT(Calendar!CL88,4)="REDS",RIGHT(Calendar!CL88,6)="BLACKS",RIGHT(Calendar!CL88,5)="BLUES"),Calendar!CK88,"")</f>
        <v/>
      </c>
      <c r="AI88" s="21" t="str">
        <f>IF(OR(RIGHT(Calendar!CO88,4)="REDS",RIGHT(Calendar!CO88,6)="BLACKS",RIGHT(Calendar!CO88,5)="BLUES"),Calendar!CN88,"")</f>
        <v/>
      </c>
      <c r="AJ88" s="21" t="str">
        <f>IF(OR(RIGHT(Calendar!CR88,4)="REDS",RIGHT(Calendar!CR88,6)="BLACKS",RIGHT(Calendar!CR88,5)="BLUES"),Calendar!CQ88,"")</f>
        <v/>
      </c>
      <c r="AK88" s="21" t="str">
        <f>IF(OR(RIGHT(Calendar!CU88,4)="REDS",RIGHT(Calendar!CU88,6)="BLACKS",RIGHT(Calendar!CU88,5)="BLUES"),Calendar!CT88,"")</f>
        <v/>
      </c>
      <c r="AL88" s="21" t="str">
        <f>IF(OR(RIGHT(Calendar!CX88,4)="REDS",RIGHT(Calendar!CX88,6)="BLACKS",RIGHT(Calendar!CX88,5)="BLUES"),Calendar!CW88,"")</f>
        <v/>
      </c>
      <c r="AM88" s="21" t="str">
        <f>IF(OR(RIGHT(Calendar!DA88,4)="REDS",RIGHT(Calendar!DA88,6)="BLACKS",RIGHT(Calendar!DA88,5)="BLUES"),Calendar!CZ88,"")</f>
        <v/>
      </c>
      <c r="AN88" s="21" t="str">
        <f>IF(OR(RIGHT(Calendar!DD88,4)="REDS",RIGHT(Calendar!DD88,6)="BLACKS",RIGHT(Calendar!DD88,5)="BLUES"),Calendar!DC88,"")</f>
        <v/>
      </c>
      <c r="AO88" s="21" t="str">
        <f>IF(OR(RIGHT(Calendar!DG88,4)="REDS",RIGHT(Calendar!DG88,6)="BLACKS",RIGHT(Calendar!DG88,5)="BLUES"),Calendar!DF88,"")</f>
        <v/>
      </c>
      <c r="AP88" s="21" t="str">
        <f>IF(OR(RIGHT(Calendar!DJ88,4)="REDS",RIGHT(Calendar!DJ88,6)="BLACKS",RIGHT(Calendar!DJ88,5)="BLUES"),Calendar!DI88,"")</f>
        <v/>
      </c>
      <c r="AQ88" s="21" t="str">
        <f>IF(OR(RIGHT(Calendar!DM88,4)="REDS",RIGHT(Calendar!DM88,6)="BLACKS",RIGHT(Calendar!DM88,5)="BLUES"),Calendar!DL88,"")</f>
        <v/>
      </c>
      <c r="AR88" s="21" t="str">
        <f>IF(OR(RIGHT(Calendar!DP88,4)="REDS",RIGHT(Calendar!DP88,6)="BLACKS",RIGHT(Calendar!DP88,5)="BLUES"),Calendar!DO88,"")</f>
        <v/>
      </c>
      <c r="AS88" s="21" t="str">
        <f>IF(OR(RIGHT(Calendar!DS88,4)="REDS",RIGHT(Calendar!DS88,6)="BLACKS",RIGHT(Calendar!DS88,5)="BLUES"),Calendar!DR88,"")</f>
        <v/>
      </c>
      <c r="AT88" s="21" t="str">
        <f>IF(OR(RIGHT(Calendar!DV88,4)="REDS",RIGHT(Calendar!DV88,6)="BLACKS",RIGHT(Calendar!DV88,5)="BLUES"),Calendar!DU88,"")</f>
        <v/>
      </c>
      <c r="AU88" s="21" t="str">
        <f>IF(OR(RIGHT(Calendar!DY88,4)="REDS",RIGHT(Calendar!DY88,6)="BLACKS",RIGHT(Calendar!DY88,5)="BLUES"),Calendar!DX88,"")</f>
        <v/>
      </c>
      <c r="AV88" s="21" t="str">
        <f>IF(OR(RIGHT(Calendar!EB88,4)="REDS",RIGHT(Calendar!EB88,6)="BLACKS",RIGHT(Calendar!EB88,5)="BLUES"),Calendar!EA88,"")</f>
        <v/>
      </c>
      <c r="AW88" s="66" t="str">
        <f>IF(Calendar!I88="","",CONCATENATE(A88,"_",Calendar!H88,"_",Calendar!I88,"_",Calendar!J88,","))</f>
        <v/>
      </c>
      <c r="AX88" s="66" t="str">
        <f>IF(Calendar!L88="","",CONCATENATE(A88,"_",Calendar!K88,"_",Calendar!L88,"_",Calendar!M88,","))</f>
        <v/>
      </c>
      <c r="AY88" s="66" t="str">
        <f>IF(Calendar!O88="","",CONCATENATE(A88,"_",Calendar!N88,"_",Calendar!O88,"_",Calendar!P88,","))</f>
        <v/>
      </c>
      <c r="AZ88" s="66" t="str">
        <f>IF(Calendar!R88="","",CONCATENATE(A88,"_",Calendar!Q88,"_",Calendar!R88,"_",Calendar!S88,","))</f>
        <v/>
      </c>
      <c r="BA88" s="66" t="str">
        <f>IF(Calendar!U88="","",CONCATENATE(A88,"_",Calendar!T88,"_",Calendar!U88,"_",Calendar!V88,","))</f>
        <v/>
      </c>
      <c r="BB88" s="66" t="str">
        <f>IF(Calendar!X88="","",CONCATENATE(A88,"_",Calendar!W88,"_",Calendar!X88,"_",Calendar!Y88,","))</f>
        <v/>
      </c>
      <c r="BC88" s="66" t="str">
        <f>IF(Calendar!AA88="","",CONCATENATE(A88,"_",Calendar!Z88,"_",Calendar!AA88,"_",Calendar!AB88,","))</f>
        <v/>
      </c>
      <c r="BD88" s="66" t="str">
        <f>IF(Calendar!AD88="","",CONCATENATE(A88,"_",Calendar!AC88,"_",Calendar!AD88,"_",Calendar!AE88,","))</f>
        <v/>
      </c>
      <c r="BE88" s="66" t="str">
        <f>IF(Calendar!AG88="","",CONCATENATE(A88,"_",Calendar!AF88,"_",Calendar!AG88,"_",Calendar!AH88,","))</f>
        <v/>
      </c>
      <c r="BF88" s="66" t="str">
        <f>IF(Calendar!AJ88="","",CONCATENATE(A88,"_",Calendar!AI88,"_",Calendar!AJ88,"_",Calendar!AK88,","))</f>
        <v/>
      </c>
      <c r="BG88" s="66" t="str">
        <f>IF(Calendar!AM88="","",CONCATENATE(A88,"_",Calendar!AL88,"_",Calendar!AM88,"_",Calendar!AN88,","))</f>
        <v/>
      </c>
      <c r="BH88" s="66" t="str">
        <f>IF(Calendar!AP88="","",CONCATENATE(A88,"_",Calendar!AO88,"_",Calendar!AP88,"_",Calendar!AQ88,","))</f>
        <v/>
      </c>
      <c r="BI88" s="66" t="str">
        <f>IF(Calendar!AS88="","",CONCATENATE(A88,"_",Calendar!AR88,"_",Calendar!AS88,"_",Calendar!AT88,","))</f>
        <v/>
      </c>
      <c r="BJ88" s="66" t="str">
        <f>IF(Calendar!AV88="","",CONCATENATE(A88,"_",Calendar!AU88,"_",Calendar!AV88,"_",Calendar!AW88,","))</f>
        <v/>
      </c>
      <c r="BK88" s="66" t="str">
        <f>IF(Calendar!AY88="","",CONCATENATE(A88,"_",Calendar!AX88,"_",Calendar!AY88,"_",Calendar!AZ88,","))</f>
        <v/>
      </c>
      <c r="BL88" s="66" t="str">
        <f>IF(Calendar!BB88="","",CONCATENATE(A88,"_",Calendar!BA88,"_",Calendar!BB88,"_",Calendar!BC88,","))</f>
        <v/>
      </c>
      <c r="BM88" s="66" t="str">
        <f>IF(Calendar!BE88="","",CONCATENATE(A88,"_",Calendar!BD88,"_",Calendar!BE88,"_",Calendar!BF88,","))</f>
        <v/>
      </c>
      <c r="BN88" s="66" t="str">
        <f>IF(Calendar!BH88="","",CONCATENATE(A88,"_",Calendar!BG88,"_",Calendar!BH88,"_",Calendar!BI88,","))</f>
        <v/>
      </c>
      <c r="BO88" s="66" t="str">
        <f>IF(Calendar!BK88="","",CONCATENATE(A88,"_",Calendar!BJ88,"_",Calendar!BK88,"_",Calendar!BL88,","))</f>
        <v/>
      </c>
      <c r="BP88" s="66" t="str">
        <f>IF(Calendar!BN88="","",CONCATENATE(A88,"_",Calendar!BM88,"_",Calendar!BN88,"_",Calendar!BO88,","))</f>
        <v/>
      </c>
      <c r="BQ88" s="66" t="str">
        <f>IF(Calendar!BQ88="","",CONCATENATE(A88,"_",Calendar!BP88,"_",Calendar!BQ88,"_",Calendar!BR88,","))</f>
        <v/>
      </c>
      <c r="BR88" s="66" t="str">
        <f>IF(Calendar!BT88="","",CONCATENATE(A88,"_",Calendar!BS88,"_",Calendar!BT88,"_",Calendar!BU88,","))</f>
        <v/>
      </c>
      <c r="BS88" s="66" t="str">
        <f>IF(Calendar!BW88="","",CONCATENATE(A88,"_",Calendar!BV88,"_",Calendar!BW88,"_",Calendar!BX88,","))</f>
        <v/>
      </c>
      <c r="BT88" s="66" t="str">
        <f>IF(Calendar!BZ88="","",CONCATENATE(A88,"_",Calendar!BY88,"_",Calendar!BZ88,"_",Calendar!CA88,","))</f>
        <v/>
      </c>
      <c r="BU88" s="66" t="str">
        <f>IF(Calendar!CC88="","",CONCATENATE(A88,"_",Calendar!CB88,"_",Calendar!CC88,"_",Calendar!CD88,","))</f>
        <v/>
      </c>
      <c r="BV88" s="66" t="str">
        <f>IF(Calendar!CF88="","",CONCATENATE(A88,"_",Calendar!CE88,"_",Calendar!CF88,"_",Calendar!CG88,","))</f>
        <v/>
      </c>
      <c r="BW88" s="66" t="str">
        <f>IF(Calendar!CI88="","",CONCATENATE(A88,"_",Calendar!CH88,"_",Calendar!CI88,"_",Calendar!CJ88,","))</f>
        <v/>
      </c>
      <c r="BX88" s="66" t="str">
        <f>IF(Calendar!CL88="","",CONCATENATE(A88,"_",Calendar!CK88,"_",Calendar!CL88,"_",Calendar!CM88,","))</f>
        <v/>
      </c>
      <c r="BY88" s="66" t="str">
        <f>IF(Calendar!CO88="","",CONCATENATE(A88,"_",Calendar!CN88,"_",Calendar!CO88,"_",Calendar!CP88,","))</f>
        <v/>
      </c>
      <c r="BZ88" s="66" t="str">
        <f>IF(Calendar!CR88="","",CONCATENATE(A88,"_",Calendar!CQ88,"_",Calendar!CR88,"_",Calendar!CS88,","))</f>
        <v/>
      </c>
      <c r="CA88" s="66" t="str">
        <f>IF(Calendar!CU88="","",CONCATENATE(A88,"_",Calendar!CT88,"_",Calendar!CU88,"_",Calendar!CV88,","))</f>
        <v/>
      </c>
      <c r="CB88" s="66" t="str">
        <f>IF(Calendar!CX88="","",CONCATENATE(A88,"_",Calendar!CW88,"_",Calendar!CX88,"_",Calendar!CY88,","))</f>
        <v/>
      </c>
      <c r="CC88" s="66" t="str">
        <f>IF(Calendar!DA88="","",CONCATENATE(A88,"_",Calendar!CZ88,"_",Calendar!DA88,"_",Calendar!DB88,","))</f>
        <v/>
      </c>
      <c r="CD88" s="66" t="str">
        <f>IF(Calendar!DD88="","",CONCATENATE(A88,"_",Calendar!DC88,"_",Calendar!DD88,"_",Calendar!DE88,","))</f>
        <v/>
      </c>
      <c r="CE88" s="66" t="str">
        <f>IF(Calendar!DG88="","",CONCATENATE(A88,"_",Calendar!DF88,"_",Calendar!DG88,"_",Calendar!DH88,","))</f>
        <v/>
      </c>
      <c r="CF88" s="66" t="str">
        <f>IF(Calendar!DJ88="","",CONCATENATE(A88,"_",Calendar!DI88,"_",Calendar!DJ88,"_",Calendar!DK88,","))</f>
        <v/>
      </c>
      <c r="CG88" s="66" t="str">
        <f>IF(Calendar!DM88="","",CONCATENATE(A88,"_",Calendar!DL88,"_",Calendar!DM88,"_",Calendar!DN88,","))</f>
        <v/>
      </c>
      <c r="CH88" s="66" t="str">
        <f>IF(Calendar!DP88="","",CONCATENATE(A88,"_",Calendar!DO88,"_",Calendar!DP88,"_",Calendar!DQ88,","))</f>
        <v/>
      </c>
      <c r="CI88" s="66" t="str">
        <f>IF(Calendar!DS88="","",CONCATENATE(A88,"_",Calendar!DR88,"_",Calendar!DS88,"_",Calendar!DT88,","))</f>
        <v/>
      </c>
      <c r="CJ88" s="66" t="str">
        <f>IF(Calendar!DV88="","",CONCATENATE(A88,"_",Calendar!DU88,"_",Calendar!DV88,"_",Calendar!DW88,","))</f>
        <v/>
      </c>
      <c r="CK88" s="66" t="str">
        <f>IF(Calendar!DY88="","",CONCATENATE(A88,"_",Calendar!DX88,"_",Calendar!DY88,"_",Calendar!DZ88,","))</f>
        <v/>
      </c>
      <c r="CL88" s="90" t="str">
        <f>IF(Calendar!EB88="","",CONCATENATE(A88,"_",Calendar!EA88,"_",Calendar!EB88,"_",Calendar!EC88,","))</f>
        <v/>
      </c>
      <c r="CM88" s="94" t="str">
        <f t="shared" si="6"/>
        <v/>
      </c>
      <c r="CN88" s="95" t="str">
        <f t="shared" si="7"/>
        <v/>
      </c>
      <c r="CO88" s="96" t="str">
        <f t="shared" si="8"/>
        <v/>
      </c>
      <c r="CP88" s="94" t="str">
        <f>IF(View!$D$1&lt;&gt;"OK","",IF(OR(View!$C$3="K+4",View!$C$3="K+4 &amp; K+7",View!$C$3="K+4 &amp; K+10",View!$C$3="ALL"),IF(CM88="","",IF(AND(HomeCalc!$A88&gt;=View!$C$1,HomeCalc!A88&lt;=View!$C$2),HomeCalc!CM88,"")),""))</f>
        <v/>
      </c>
      <c r="CQ88" s="95" t="str">
        <f>IF(View!$D$1&lt;&gt;"OK","",IF(OR(View!$C$3="K+7",View!$C$3="K+4 &amp; K+7",View!$C$3="K+7 &amp; K+10",View!$C$3="ALL"),IF(CN88="","",IF(AND(HomeCalc!$A88&gt;=View!$C$1,HomeCalc!A88&lt;=View!$C$2),HomeCalc!CN88,"")),""))</f>
        <v/>
      </c>
      <c r="CR88" s="96" t="str">
        <f>IF(View!$D$1&lt;&gt;"OK","",IF(OR(View!$C$3="K+10",View!$C$3="K+4 &amp; K+10",View!$C$3="K+7 &amp; K+10",View!$C$3="ALL"),IF(CO88="","",IF(AND(HomeCalc!$A88&gt;=View!$C$1,HomeCalc!A88&lt;=View!$C$2),HomeCalc!CO88,"")),""))</f>
        <v/>
      </c>
      <c r="CS88" s="102" t="str">
        <f>IF(View!$D$1&lt;&gt;"OK","",CONCATENATE(CS87,CP88,CQ88,CR88))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v>
      </c>
    </row>
    <row r="89" spans="1:97" ht="15.75" x14ac:dyDescent="0.25">
      <c r="A89" s="11">
        <v>42271</v>
      </c>
      <c r="B89" s="17" t="s">
        <v>70</v>
      </c>
      <c r="C89" s="15">
        <f t="shared" si="9"/>
        <v>13</v>
      </c>
      <c r="D89" s="28" t="s">
        <v>62</v>
      </c>
      <c r="E89" s="8" t="s">
        <v>71</v>
      </c>
      <c r="F89" s="64">
        <f t="shared" si="5"/>
        <v>0</v>
      </c>
      <c r="G89" s="21" t="str">
        <f>IF(OR(RIGHT(Calendar!I89,4)="REDS",RIGHT(Calendar!I89,6)="BLACKS",RIGHT(Calendar!I89,5)="BLUES"),Calendar!H89,"")</f>
        <v/>
      </c>
      <c r="H89" s="21" t="str">
        <f>IF(OR(RIGHT(Calendar!L89,4)="REDS",RIGHT(Calendar!L89,6)="BLACKS",RIGHT(Calendar!L89,5)="BLUES"),Calendar!K89,"")</f>
        <v/>
      </c>
      <c r="I89" s="21" t="str">
        <f>IF(OR(RIGHT(Calendar!O89,4)="REDS",RIGHT(Calendar!O89,6)="BLACKS",RIGHT(Calendar!O89,5)="BLUES"),Calendar!N89,"")</f>
        <v/>
      </c>
      <c r="J89" s="21" t="str">
        <f>IF(OR(RIGHT(Calendar!R89,4)="REDS",RIGHT(Calendar!R89,6)="BLACKS",RIGHT(Calendar!R89,5)="BLUES"),Calendar!Q89,"")</f>
        <v/>
      </c>
      <c r="K89" s="21" t="str">
        <f>IF(OR(RIGHT(Calendar!U89,4)="REDS",RIGHT(Calendar!U89,6)="BLACKS",RIGHT(Calendar!U89,5)="BLUES"),Calendar!T89,"")</f>
        <v/>
      </c>
      <c r="L89" s="21" t="str">
        <f>IF(OR(RIGHT(Calendar!X89,4)="REDS",RIGHT(Calendar!X89,6)="BLACKS",RIGHT(Calendar!X89,5)="BLUES"),Calendar!W89,"")</f>
        <v/>
      </c>
      <c r="M89" s="21" t="str">
        <f>IF(OR(RIGHT(Calendar!AA89,4)="REDS",RIGHT(Calendar!AA89,6)="BLACKS",RIGHT(Calendar!AA89,5)="BLUES"),Calendar!Z89,"")</f>
        <v/>
      </c>
      <c r="N89" s="21" t="str">
        <f>IF(OR(RIGHT(Calendar!AD89,4)="REDS",RIGHT(Calendar!AD89,6)="BLACKS",RIGHT(Calendar!AD89,5)="BLUES"),Calendar!AC89,"")</f>
        <v/>
      </c>
      <c r="O89" s="21" t="str">
        <f>IF(OR(RIGHT(Calendar!AG89,4)="REDS",RIGHT(Calendar!AG89,6)="BLACKS",RIGHT(Calendar!AG89,5)="BLUES"),Calendar!AF89,"")</f>
        <v/>
      </c>
      <c r="P89" s="21" t="str">
        <f>IF(OR(RIGHT(Calendar!AJ89,4)="REDS",RIGHT(Calendar!AJ89,6)="BLACKS",RIGHT(Calendar!AJ89,5)="BLUES"),Calendar!AI89,"")</f>
        <v/>
      </c>
      <c r="Q89" s="21" t="str">
        <f>IF(OR(RIGHT(Calendar!AM89,4)="REDS",RIGHT(Calendar!AM89,6)="BLACKS",RIGHT(Calendar!AM89,5)="BLUES"),Calendar!AL89,"")</f>
        <v/>
      </c>
      <c r="R89" s="21" t="str">
        <f>IF(OR(RIGHT(Calendar!AP89,4)="REDS",RIGHT(Calendar!AP89,6)="BLACKS",RIGHT(Calendar!AP89,5)="BLUES"),Calendar!AO89,"")</f>
        <v/>
      </c>
      <c r="S89" s="21" t="str">
        <f>IF(OR(RIGHT(Calendar!AS89,4)="REDS",RIGHT(Calendar!AS89,6)="BLACKS",RIGHT(Calendar!AS89,5)="BLUES"),Calendar!AR89,"")</f>
        <v/>
      </c>
      <c r="T89" s="21" t="str">
        <f>IF(OR(RIGHT(Calendar!AV89,4)="REDS",RIGHT(Calendar!AV89,6)="BLACKS",RIGHT(Calendar!AV89,5)="BLUES"),Calendar!AU89,"")</f>
        <v/>
      </c>
      <c r="U89" s="21" t="str">
        <f>IF(OR(RIGHT(Calendar!AY89,4)="REDS",RIGHT(Calendar!AY89,6)="BLACKS",RIGHT(Calendar!AY89,5)="BLUES"),Calendar!AX89,"")</f>
        <v/>
      </c>
      <c r="V89" s="21" t="str">
        <f>IF(OR(RIGHT(Calendar!BB89,4)="REDS",RIGHT(Calendar!BB89,6)="BLACKS",RIGHT(Calendar!BB89,5)="BLUES"),Calendar!BA89,"")</f>
        <v/>
      </c>
      <c r="W89" s="21" t="str">
        <f>IF(OR(RIGHT(Calendar!BE89,4)="REDS",RIGHT(Calendar!BE89,6)="BLACKS",RIGHT(Calendar!BE89,5)="BLUES"),Calendar!BD89,"")</f>
        <v/>
      </c>
      <c r="X89" s="21" t="str">
        <f>IF(OR(RIGHT(Calendar!BH89,4)="REDS",RIGHT(Calendar!BH89,6)="BLACKS",RIGHT(Calendar!BH89,5)="BLUES"),Calendar!BG89,"")</f>
        <v/>
      </c>
      <c r="Y89" s="21" t="str">
        <f>IF(OR(RIGHT(Calendar!BK89,4)="REDS",RIGHT(Calendar!BK89,6)="BLACKS",RIGHT(Calendar!BK89,5)="BLUES"),Calendar!BJ89,"")</f>
        <v/>
      </c>
      <c r="Z89" s="21" t="str">
        <f>IF(OR(RIGHT(Calendar!BN89,4)="REDS",RIGHT(Calendar!BN89,6)="BLACKS",RIGHT(Calendar!BN89,5)="BLUES"),Calendar!BM89,"")</f>
        <v/>
      </c>
      <c r="AA89" s="21" t="str">
        <f>IF(OR(RIGHT(Calendar!BQ89,4)="REDS",RIGHT(Calendar!BQ89,6)="BLACKS",RIGHT(Calendar!BQ89,5)="BLUES"),Calendar!BP89,"")</f>
        <v/>
      </c>
      <c r="AB89" s="21" t="str">
        <f>IF(OR(RIGHT(Calendar!BT89,4)="REDS",RIGHT(Calendar!BT89,6)="BLACKS",RIGHT(Calendar!BT89,5)="BLUES"),Calendar!BS89,"")</f>
        <v/>
      </c>
      <c r="AC89" s="21" t="str">
        <f>IF(OR(RIGHT(Calendar!BW89,4)="REDS",RIGHT(Calendar!BW89,6)="BLACKS",RIGHT(Calendar!BW89,5)="BLUES"),Calendar!BV89,"")</f>
        <v/>
      </c>
      <c r="AD89" s="21" t="str">
        <f>IF(OR(RIGHT(Calendar!BZ89,4)="REDS",RIGHT(Calendar!BZ89,6)="BLACKS",RIGHT(Calendar!BZ89,5)="BLUES"),Calendar!BY89,"")</f>
        <v/>
      </c>
      <c r="AE89" s="21" t="str">
        <f>IF(OR(RIGHT(Calendar!CC89,4)="REDS",RIGHT(Calendar!CC89,6)="BLACKS",RIGHT(Calendar!CC89,5)="BLUES"),Calendar!CB89,"")</f>
        <v/>
      </c>
      <c r="AF89" s="21" t="str">
        <f>IF(OR(RIGHT(Calendar!CF89,4)="REDS",RIGHT(Calendar!CF89,6)="BLACKS",RIGHT(Calendar!CF89,5)="BLUES"),Calendar!CE89,"")</f>
        <v/>
      </c>
      <c r="AG89" s="21" t="str">
        <f>IF(OR(RIGHT(Calendar!CI89,4)="REDS",RIGHT(Calendar!CI89,6)="BLACKS",RIGHT(Calendar!CI89,5)="BLUES"),Calendar!CH89,"")</f>
        <v/>
      </c>
      <c r="AH89" s="21" t="str">
        <f>IF(OR(RIGHT(Calendar!CL89,4)="REDS",RIGHT(Calendar!CL89,6)="BLACKS",RIGHT(Calendar!CL89,5)="BLUES"),Calendar!CK89,"")</f>
        <v/>
      </c>
      <c r="AI89" s="21" t="str">
        <f>IF(OR(RIGHT(Calendar!CO89,4)="REDS",RIGHT(Calendar!CO89,6)="BLACKS",RIGHT(Calendar!CO89,5)="BLUES"),Calendar!CN89,"")</f>
        <v/>
      </c>
      <c r="AJ89" s="21" t="str">
        <f>IF(OR(RIGHT(Calendar!CR89,4)="REDS",RIGHT(Calendar!CR89,6)="BLACKS",RIGHT(Calendar!CR89,5)="BLUES"),Calendar!CQ89,"")</f>
        <v/>
      </c>
      <c r="AK89" s="21" t="str">
        <f>IF(OR(RIGHT(Calendar!CU89,4)="REDS",RIGHT(Calendar!CU89,6)="BLACKS",RIGHT(Calendar!CU89,5)="BLUES"),Calendar!CT89,"")</f>
        <v/>
      </c>
      <c r="AL89" s="21" t="str">
        <f>IF(OR(RIGHT(Calendar!CX89,4)="REDS",RIGHT(Calendar!CX89,6)="BLACKS",RIGHT(Calendar!CX89,5)="BLUES"),Calendar!CW89,"")</f>
        <v/>
      </c>
      <c r="AM89" s="21" t="str">
        <f>IF(OR(RIGHT(Calendar!DA89,4)="REDS",RIGHT(Calendar!DA89,6)="BLACKS",RIGHT(Calendar!DA89,5)="BLUES"),Calendar!CZ89,"")</f>
        <v/>
      </c>
      <c r="AN89" s="21" t="str">
        <f>IF(OR(RIGHT(Calendar!DD89,4)="REDS",RIGHT(Calendar!DD89,6)="BLACKS",RIGHT(Calendar!DD89,5)="BLUES"),Calendar!DC89,"")</f>
        <v/>
      </c>
      <c r="AO89" s="21" t="str">
        <f>IF(OR(RIGHT(Calendar!DG89,4)="REDS",RIGHT(Calendar!DG89,6)="BLACKS",RIGHT(Calendar!DG89,5)="BLUES"),Calendar!DF89,"")</f>
        <v/>
      </c>
      <c r="AP89" s="21" t="str">
        <f>IF(OR(RIGHT(Calendar!DJ89,4)="REDS",RIGHT(Calendar!DJ89,6)="BLACKS",RIGHT(Calendar!DJ89,5)="BLUES"),Calendar!DI89,"")</f>
        <v/>
      </c>
      <c r="AQ89" s="21" t="str">
        <f>IF(OR(RIGHT(Calendar!DM89,4)="REDS",RIGHT(Calendar!DM89,6)="BLACKS",RIGHT(Calendar!DM89,5)="BLUES"),Calendar!DL89,"")</f>
        <v/>
      </c>
      <c r="AR89" s="21" t="str">
        <f>IF(OR(RIGHT(Calendar!DP89,4)="REDS",RIGHT(Calendar!DP89,6)="BLACKS",RIGHT(Calendar!DP89,5)="BLUES"),Calendar!DO89,"")</f>
        <v/>
      </c>
      <c r="AS89" s="21" t="str">
        <f>IF(OR(RIGHT(Calendar!DS89,4)="REDS",RIGHT(Calendar!DS89,6)="BLACKS",RIGHT(Calendar!DS89,5)="BLUES"),Calendar!DR89,"")</f>
        <v/>
      </c>
      <c r="AT89" s="21" t="str">
        <f>IF(OR(RIGHT(Calendar!DV89,4)="REDS",RIGHT(Calendar!DV89,6)="BLACKS",RIGHT(Calendar!DV89,5)="BLUES"),Calendar!DU89,"")</f>
        <v/>
      </c>
      <c r="AU89" s="21" t="str">
        <f>IF(OR(RIGHT(Calendar!DY89,4)="REDS",RIGHT(Calendar!DY89,6)="BLACKS",RIGHT(Calendar!DY89,5)="BLUES"),Calendar!DX89,"")</f>
        <v/>
      </c>
      <c r="AV89" s="21" t="str">
        <f>IF(OR(RIGHT(Calendar!EB89,4)="REDS",RIGHT(Calendar!EB89,6)="BLACKS",RIGHT(Calendar!EB89,5)="BLUES"),Calendar!EA89,"")</f>
        <v/>
      </c>
      <c r="AW89" s="66" t="str">
        <f>IF(Calendar!I89="","",CONCATENATE(A89,"_",Calendar!H89,"_",Calendar!I89,"_",Calendar!J89,","))</f>
        <v/>
      </c>
      <c r="AX89" s="66" t="str">
        <f>IF(Calendar!L89="","",CONCATENATE(A89,"_",Calendar!K89,"_",Calendar!L89,"_",Calendar!M89,","))</f>
        <v/>
      </c>
      <c r="AY89" s="66" t="str">
        <f>IF(Calendar!O89="","",CONCATENATE(A89,"_",Calendar!N89,"_",Calendar!O89,"_",Calendar!P89,","))</f>
        <v/>
      </c>
      <c r="AZ89" s="66" t="str">
        <f>IF(Calendar!R89="","",CONCATENATE(A89,"_",Calendar!Q89,"_",Calendar!R89,"_",Calendar!S89,","))</f>
        <v/>
      </c>
      <c r="BA89" s="66" t="str">
        <f>IF(Calendar!U89="","",CONCATENATE(A89,"_",Calendar!T89,"_",Calendar!U89,"_",Calendar!V89,","))</f>
        <v/>
      </c>
      <c r="BB89" s="66" t="str">
        <f>IF(Calendar!X89="","",CONCATENATE(A89,"_",Calendar!W89,"_",Calendar!X89,"_",Calendar!Y89,","))</f>
        <v/>
      </c>
      <c r="BC89" s="66" t="str">
        <f>IF(Calendar!AA89="","",CONCATENATE(A89,"_",Calendar!Z89,"_",Calendar!AA89,"_",Calendar!AB89,","))</f>
        <v/>
      </c>
      <c r="BD89" s="66" t="str">
        <f>IF(Calendar!AD89="","",CONCATENATE(A89,"_",Calendar!AC89,"_",Calendar!AD89,"_",Calendar!AE89,","))</f>
        <v/>
      </c>
      <c r="BE89" s="66" t="str">
        <f>IF(Calendar!AG89="","",CONCATENATE(A89,"_",Calendar!AF89,"_",Calendar!AG89,"_",Calendar!AH89,","))</f>
        <v/>
      </c>
      <c r="BF89" s="66" t="str">
        <f>IF(Calendar!AJ89="","",CONCATENATE(A89,"_",Calendar!AI89,"_",Calendar!AJ89,"_",Calendar!AK89,","))</f>
        <v/>
      </c>
      <c r="BG89" s="66" t="str">
        <f>IF(Calendar!AM89="","",CONCATENATE(A89,"_",Calendar!AL89,"_",Calendar!AM89,"_",Calendar!AN89,","))</f>
        <v/>
      </c>
      <c r="BH89" s="66" t="str">
        <f>IF(Calendar!AP89="","",CONCATENATE(A89,"_",Calendar!AO89,"_",Calendar!AP89,"_",Calendar!AQ89,","))</f>
        <v/>
      </c>
      <c r="BI89" s="66" t="str">
        <f>IF(Calendar!AS89="","",CONCATENATE(A89,"_",Calendar!AR89,"_",Calendar!AS89,"_",Calendar!AT89,","))</f>
        <v/>
      </c>
      <c r="BJ89" s="66" t="str">
        <f>IF(Calendar!AV89="","",CONCATENATE(A89,"_",Calendar!AU89,"_",Calendar!AV89,"_",Calendar!AW89,","))</f>
        <v/>
      </c>
      <c r="BK89" s="66" t="str">
        <f>IF(Calendar!AY89="","",CONCATENATE(A89,"_",Calendar!AX89,"_",Calendar!AY89,"_",Calendar!AZ89,","))</f>
        <v/>
      </c>
      <c r="BL89" s="66" t="str">
        <f>IF(Calendar!BB89="","",CONCATENATE(A89,"_",Calendar!BA89,"_",Calendar!BB89,"_",Calendar!BC89,","))</f>
        <v/>
      </c>
      <c r="BM89" s="66" t="str">
        <f>IF(Calendar!BE89="","",CONCATENATE(A89,"_",Calendar!BD89,"_",Calendar!BE89,"_",Calendar!BF89,","))</f>
        <v/>
      </c>
      <c r="BN89" s="66" t="str">
        <f>IF(Calendar!BH89="","",CONCATENATE(A89,"_",Calendar!BG89,"_",Calendar!BH89,"_",Calendar!BI89,","))</f>
        <v/>
      </c>
      <c r="BO89" s="66" t="str">
        <f>IF(Calendar!BK89="","",CONCATENATE(A89,"_",Calendar!BJ89,"_",Calendar!BK89,"_",Calendar!BL89,","))</f>
        <v/>
      </c>
      <c r="BP89" s="66" t="str">
        <f>IF(Calendar!BN89="","",CONCATENATE(A89,"_",Calendar!BM89,"_",Calendar!BN89,"_",Calendar!BO89,","))</f>
        <v/>
      </c>
      <c r="BQ89" s="66" t="str">
        <f>IF(Calendar!BQ89="","",CONCATENATE(A89,"_",Calendar!BP89,"_",Calendar!BQ89,"_",Calendar!BR89,","))</f>
        <v/>
      </c>
      <c r="BR89" s="66" t="str">
        <f>IF(Calendar!BT89="","",CONCATENATE(A89,"_",Calendar!BS89,"_",Calendar!BT89,"_",Calendar!BU89,","))</f>
        <v/>
      </c>
      <c r="BS89" s="66" t="str">
        <f>IF(Calendar!BW89="","",CONCATENATE(A89,"_",Calendar!BV89,"_",Calendar!BW89,"_",Calendar!BX89,","))</f>
        <v/>
      </c>
      <c r="BT89" s="66" t="str">
        <f>IF(Calendar!BZ89="","",CONCATENATE(A89,"_",Calendar!BY89,"_",Calendar!BZ89,"_",Calendar!CA89,","))</f>
        <v/>
      </c>
      <c r="BU89" s="66" t="str">
        <f>IF(Calendar!CC89="","",CONCATENATE(A89,"_",Calendar!CB89,"_",Calendar!CC89,"_",Calendar!CD89,","))</f>
        <v/>
      </c>
      <c r="BV89" s="66" t="str">
        <f>IF(Calendar!CF89="","",CONCATENATE(A89,"_",Calendar!CE89,"_",Calendar!CF89,"_",Calendar!CG89,","))</f>
        <v/>
      </c>
      <c r="BW89" s="66" t="str">
        <f>IF(Calendar!CI89="","",CONCATENATE(A89,"_",Calendar!CH89,"_",Calendar!CI89,"_",Calendar!CJ89,","))</f>
        <v/>
      </c>
      <c r="BX89" s="66" t="str">
        <f>IF(Calendar!CL89="","",CONCATENATE(A89,"_",Calendar!CK89,"_",Calendar!CL89,"_",Calendar!CM89,","))</f>
        <v/>
      </c>
      <c r="BY89" s="66" t="str">
        <f>IF(Calendar!CO89="","",CONCATENATE(A89,"_",Calendar!CN89,"_",Calendar!CO89,"_",Calendar!CP89,","))</f>
        <v/>
      </c>
      <c r="BZ89" s="66" t="str">
        <f>IF(Calendar!CR89="","",CONCATENATE(A89,"_",Calendar!CQ89,"_",Calendar!CR89,"_",Calendar!CS89,","))</f>
        <v/>
      </c>
      <c r="CA89" s="66" t="str">
        <f>IF(Calendar!CU89="","",CONCATENATE(A89,"_",Calendar!CT89,"_",Calendar!CU89,"_",Calendar!CV89,","))</f>
        <v/>
      </c>
      <c r="CB89" s="66" t="str">
        <f>IF(Calendar!CX89="","",CONCATENATE(A89,"_",Calendar!CW89,"_",Calendar!CX89,"_",Calendar!CY89,","))</f>
        <v/>
      </c>
      <c r="CC89" s="66" t="str">
        <f>IF(Calendar!DA89="","",CONCATENATE(A89,"_",Calendar!CZ89,"_",Calendar!DA89,"_",Calendar!DB89,","))</f>
        <v/>
      </c>
      <c r="CD89" s="66" t="str">
        <f>IF(Calendar!DD89="","",CONCATENATE(A89,"_",Calendar!DC89,"_",Calendar!DD89,"_",Calendar!DE89,","))</f>
        <v/>
      </c>
      <c r="CE89" s="66" t="str">
        <f>IF(Calendar!DG89="","",CONCATENATE(A89,"_",Calendar!DF89,"_",Calendar!DG89,"_",Calendar!DH89,","))</f>
        <v/>
      </c>
      <c r="CF89" s="66" t="str">
        <f>IF(Calendar!DJ89="","",CONCATENATE(A89,"_",Calendar!DI89,"_",Calendar!DJ89,"_",Calendar!DK89,","))</f>
        <v/>
      </c>
      <c r="CG89" s="66" t="str">
        <f>IF(Calendar!DM89="","",CONCATENATE(A89,"_",Calendar!DL89,"_",Calendar!DM89,"_",Calendar!DN89,","))</f>
        <v/>
      </c>
      <c r="CH89" s="66" t="str">
        <f>IF(Calendar!DP89="","",CONCATENATE(A89,"_",Calendar!DO89,"_",Calendar!DP89,"_",Calendar!DQ89,","))</f>
        <v/>
      </c>
      <c r="CI89" s="66" t="str">
        <f>IF(Calendar!DS89="","",CONCATENATE(A89,"_",Calendar!DR89,"_",Calendar!DS89,"_",Calendar!DT89,","))</f>
        <v/>
      </c>
      <c r="CJ89" s="66" t="str">
        <f>IF(Calendar!DV89="","",CONCATENATE(A89,"_",Calendar!DU89,"_",Calendar!DV89,"_",Calendar!DW89,","))</f>
        <v/>
      </c>
      <c r="CK89" s="66" t="str">
        <f>IF(Calendar!DY89="","",CONCATENATE(A89,"_",Calendar!DX89,"_",Calendar!DY89,"_",Calendar!DZ89,","))</f>
        <v/>
      </c>
      <c r="CL89" s="90" t="str">
        <f>IF(Calendar!EB89="","",CONCATENATE(A89,"_",Calendar!EA89,"_",Calendar!EB89,"_",Calendar!EC89,","))</f>
        <v/>
      </c>
      <c r="CM89" s="94" t="str">
        <f t="shared" si="6"/>
        <v/>
      </c>
      <c r="CN89" s="95" t="str">
        <f t="shared" si="7"/>
        <v/>
      </c>
      <c r="CO89" s="96" t="str">
        <f t="shared" si="8"/>
        <v/>
      </c>
      <c r="CP89" s="94" t="str">
        <f>IF(View!$D$1&lt;&gt;"OK","",IF(OR(View!$C$3="K+4",View!$C$3="K+4 &amp; K+7",View!$C$3="K+4 &amp; K+10",View!$C$3="ALL"),IF(CM89="","",IF(AND(HomeCalc!$A89&gt;=View!$C$1,HomeCalc!A89&lt;=View!$C$2),HomeCalc!CM89,"")),""))</f>
        <v/>
      </c>
      <c r="CQ89" s="95" t="str">
        <f>IF(View!$D$1&lt;&gt;"OK","",IF(OR(View!$C$3="K+7",View!$C$3="K+4 &amp; K+7",View!$C$3="K+7 &amp; K+10",View!$C$3="ALL"),IF(CN89="","",IF(AND(HomeCalc!$A89&gt;=View!$C$1,HomeCalc!A89&lt;=View!$C$2),HomeCalc!CN89,"")),""))</f>
        <v/>
      </c>
      <c r="CR89" s="96" t="str">
        <f>IF(View!$D$1&lt;&gt;"OK","",IF(OR(View!$C$3="K+10",View!$C$3="K+4 &amp; K+10",View!$C$3="K+7 &amp; K+10",View!$C$3="ALL"),IF(CO89="","",IF(AND(HomeCalc!$A89&gt;=View!$C$1,HomeCalc!A89&lt;=View!$C$2),HomeCalc!CO89,"")),""))</f>
        <v/>
      </c>
      <c r="CS89" s="102" t="str">
        <f>IF(View!$D$1&lt;&gt;"OK","",CONCATENATE(CS88,CP89,CQ89,CR89))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v>
      </c>
    </row>
    <row r="90" spans="1:97" ht="15.75" x14ac:dyDescent="0.25">
      <c r="A90" s="11">
        <v>42272</v>
      </c>
      <c r="B90" s="17" t="s">
        <v>70</v>
      </c>
      <c r="C90" s="15">
        <f t="shared" si="9"/>
        <v>13</v>
      </c>
      <c r="D90" s="27" t="s">
        <v>63</v>
      </c>
      <c r="E90" s="8" t="s">
        <v>71</v>
      </c>
      <c r="F90" s="64">
        <f t="shared" si="5"/>
        <v>0</v>
      </c>
      <c r="G90" s="21" t="str">
        <f>IF(OR(RIGHT(Calendar!I90,4)="REDS",RIGHT(Calendar!I90,6)="BLACKS",RIGHT(Calendar!I90,5)="BLUES"),Calendar!H90,"")</f>
        <v/>
      </c>
      <c r="H90" s="21" t="str">
        <f>IF(OR(RIGHT(Calendar!L90,4)="REDS",RIGHT(Calendar!L90,6)="BLACKS",RIGHT(Calendar!L90,5)="BLUES"),Calendar!K90,"")</f>
        <v/>
      </c>
      <c r="I90" s="21" t="str">
        <f>IF(OR(RIGHT(Calendar!O90,4)="REDS",RIGHT(Calendar!O90,6)="BLACKS",RIGHT(Calendar!O90,5)="BLUES"),Calendar!N90,"")</f>
        <v/>
      </c>
      <c r="J90" s="21" t="str">
        <f>IF(OR(RIGHT(Calendar!R90,4)="REDS",RIGHT(Calendar!R90,6)="BLACKS",RIGHT(Calendar!R90,5)="BLUES"),Calendar!Q90,"")</f>
        <v/>
      </c>
      <c r="K90" s="21" t="str">
        <f>IF(OR(RIGHT(Calendar!U90,4)="REDS",RIGHT(Calendar!U90,6)="BLACKS",RIGHT(Calendar!U90,5)="BLUES"),Calendar!T90,"")</f>
        <v/>
      </c>
      <c r="L90" s="21" t="str">
        <f>IF(OR(RIGHT(Calendar!X90,4)="REDS",RIGHT(Calendar!X90,6)="BLACKS",RIGHT(Calendar!X90,5)="BLUES"),Calendar!W90,"")</f>
        <v/>
      </c>
      <c r="M90" s="21" t="str">
        <f>IF(OR(RIGHT(Calendar!AA90,4)="REDS",RIGHT(Calendar!AA90,6)="BLACKS",RIGHT(Calendar!AA90,5)="BLUES"),Calendar!Z90,"")</f>
        <v/>
      </c>
      <c r="N90" s="21" t="str">
        <f>IF(OR(RIGHT(Calendar!AD90,4)="REDS",RIGHT(Calendar!AD90,6)="BLACKS",RIGHT(Calendar!AD90,5)="BLUES"),Calendar!AC90,"")</f>
        <v/>
      </c>
      <c r="O90" s="21" t="str">
        <f>IF(OR(RIGHT(Calendar!AG90,4)="REDS",RIGHT(Calendar!AG90,6)="BLACKS",RIGHT(Calendar!AG90,5)="BLUES"),Calendar!AF90,"")</f>
        <v/>
      </c>
      <c r="P90" s="21" t="str">
        <f>IF(OR(RIGHT(Calendar!AJ90,4)="REDS",RIGHT(Calendar!AJ90,6)="BLACKS",RIGHT(Calendar!AJ90,5)="BLUES"),Calendar!AI90,"")</f>
        <v/>
      </c>
      <c r="Q90" s="21" t="str">
        <f>IF(OR(RIGHT(Calendar!AM90,4)="REDS",RIGHT(Calendar!AM90,6)="BLACKS",RIGHT(Calendar!AM90,5)="BLUES"),Calendar!AL90,"")</f>
        <v/>
      </c>
      <c r="R90" s="21" t="str">
        <f>IF(OR(RIGHT(Calendar!AP90,4)="REDS",RIGHT(Calendar!AP90,6)="BLACKS",RIGHT(Calendar!AP90,5)="BLUES"),Calendar!AO90,"")</f>
        <v/>
      </c>
      <c r="S90" s="21" t="str">
        <f>IF(OR(RIGHT(Calendar!AS90,4)="REDS",RIGHT(Calendar!AS90,6)="BLACKS",RIGHT(Calendar!AS90,5)="BLUES"),Calendar!AR90,"")</f>
        <v/>
      </c>
      <c r="T90" s="21" t="str">
        <f>IF(OR(RIGHT(Calendar!AV90,4)="REDS",RIGHT(Calendar!AV90,6)="BLACKS",RIGHT(Calendar!AV90,5)="BLUES"),Calendar!AU90,"")</f>
        <v/>
      </c>
      <c r="U90" s="21" t="str">
        <f>IF(OR(RIGHT(Calendar!AY90,4)="REDS",RIGHT(Calendar!AY90,6)="BLACKS",RIGHT(Calendar!AY90,5)="BLUES"),Calendar!AX90,"")</f>
        <v/>
      </c>
      <c r="V90" s="21" t="str">
        <f>IF(OR(RIGHT(Calendar!BB90,4)="REDS",RIGHT(Calendar!BB90,6)="BLACKS",RIGHT(Calendar!BB90,5)="BLUES"),Calendar!BA90,"")</f>
        <v/>
      </c>
      <c r="W90" s="21" t="str">
        <f>IF(OR(RIGHT(Calendar!BE90,4)="REDS",RIGHT(Calendar!BE90,6)="BLACKS",RIGHT(Calendar!BE90,5)="BLUES"),Calendar!BD90,"")</f>
        <v/>
      </c>
      <c r="X90" s="21" t="str">
        <f>IF(OR(RIGHT(Calendar!BH90,4)="REDS",RIGHT(Calendar!BH90,6)="BLACKS",RIGHT(Calendar!BH90,5)="BLUES"),Calendar!BG90,"")</f>
        <v/>
      </c>
      <c r="Y90" s="21" t="str">
        <f>IF(OR(RIGHT(Calendar!BK90,4)="REDS",RIGHT(Calendar!BK90,6)="BLACKS",RIGHT(Calendar!BK90,5)="BLUES"),Calendar!BJ90,"")</f>
        <v/>
      </c>
      <c r="Z90" s="21" t="str">
        <f>IF(OR(RIGHT(Calendar!BN90,4)="REDS",RIGHT(Calendar!BN90,6)="BLACKS",RIGHT(Calendar!BN90,5)="BLUES"),Calendar!BM90,"")</f>
        <v/>
      </c>
      <c r="AA90" s="21" t="str">
        <f>IF(OR(RIGHT(Calendar!BQ90,4)="REDS",RIGHT(Calendar!BQ90,6)="BLACKS",RIGHT(Calendar!BQ90,5)="BLUES"),Calendar!BP90,"")</f>
        <v/>
      </c>
      <c r="AB90" s="21" t="str">
        <f>IF(OR(RIGHT(Calendar!BT90,4)="REDS",RIGHT(Calendar!BT90,6)="BLACKS",RIGHT(Calendar!BT90,5)="BLUES"),Calendar!BS90,"")</f>
        <v/>
      </c>
      <c r="AC90" s="21" t="str">
        <f>IF(OR(RIGHT(Calendar!BW90,4)="REDS",RIGHT(Calendar!BW90,6)="BLACKS",RIGHT(Calendar!BW90,5)="BLUES"),Calendar!BV90,"")</f>
        <v/>
      </c>
      <c r="AD90" s="21" t="str">
        <f>IF(OR(RIGHT(Calendar!BZ90,4)="REDS",RIGHT(Calendar!BZ90,6)="BLACKS",RIGHT(Calendar!BZ90,5)="BLUES"),Calendar!BY90,"")</f>
        <v/>
      </c>
      <c r="AE90" s="21" t="str">
        <f>IF(OR(RIGHT(Calendar!CC90,4)="REDS",RIGHT(Calendar!CC90,6)="BLACKS",RIGHT(Calendar!CC90,5)="BLUES"),Calendar!CB90,"")</f>
        <v/>
      </c>
      <c r="AF90" s="21" t="str">
        <f>IF(OR(RIGHT(Calendar!CF90,4)="REDS",RIGHT(Calendar!CF90,6)="BLACKS",RIGHT(Calendar!CF90,5)="BLUES"),Calendar!CE90,"")</f>
        <v/>
      </c>
      <c r="AG90" s="21" t="str">
        <f>IF(OR(RIGHT(Calendar!CI90,4)="REDS",RIGHT(Calendar!CI90,6)="BLACKS",RIGHT(Calendar!CI90,5)="BLUES"),Calendar!CH90,"")</f>
        <v/>
      </c>
      <c r="AH90" s="21" t="str">
        <f>IF(OR(RIGHT(Calendar!CL90,4)="REDS",RIGHT(Calendar!CL90,6)="BLACKS",RIGHT(Calendar!CL90,5)="BLUES"),Calendar!CK90,"")</f>
        <v/>
      </c>
      <c r="AI90" s="21" t="str">
        <f>IF(OR(RIGHT(Calendar!CO90,4)="REDS",RIGHT(Calendar!CO90,6)="BLACKS",RIGHT(Calendar!CO90,5)="BLUES"),Calendar!CN90,"")</f>
        <v/>
      </c>
      <c r="AJ90" s="21" t="str">
        <f>IF(OR(RIGHT(Calendar!CR90,4)="REDS",RIGHT(Calendar!CR90,6)="BLACKS",RIGHT(Calendar!CR90,5)="BLUES"),Calendar!CQ90,"")</f>
        <v/>
      </c>
      <c r="AK90" s="21" t="str">
        <f>IF(OR(RIGHT(Calendar!CU90,4)="REDS",RIGHT(Calendar!CU90,6)="BLACKS",RIGHT(Calendar!CU90,5)="BLUES"),Calendar!CT90,"")</f>
        <v/>
      </c>
      <c r="AL90" s="21" t="str">
        <f>IF(OR(RIGHT(Calendar!CX90,4)="REDS",RIGHT(Calendar!CX90,6)="BLACKS",RIGHT(Calendar!CX90,5)="BLUES"),Calendar!CW90,"")</f>
        <v/>
      </c>
      <c r="AM90" s="21" t="str">
        <f>IF(OR(RIGHT(Calendar!DA90,4)="REDS",RIGHT(Calendar!DA90,6)="BLACKS",RIGHT(Calendar!DA90,5)="BLUES"),Calendar!CZ90,"")</f>
        <v/>
      </c>
      <c r="AN90" s="21" t="str">
        <f>IF(OR(RIGHT(Calendar!DD90,4)="REDS",RIGHT(Calendar!DD90,6)="BLACKS",RIGHT(Calendar!DD90,5)="BLUES"),Calendar!DC90,"")</f>
        <v/>
      </c>
      <c r="AO90" s="21" t="str">
        <f>IF(OR(RIGHT(Calendar!DG90,4)="REDS",RIGHT(Calendar!DG90,6)="BLACKS",RIGHT(Calendar!DG90,5)="BLUES"),Calendar!DF90,"")</f>
        <v/>
      </c>
      <c r="AP90" s="21" t="str">
        <f>IF(OR(RIGHT(Calendar!DJ90,4)="REDS",RIGHT(Calendar!DJ90,6)="BLACKS",RIGHT(Calendar!DJ90,5)="BLUES"),Calendar!DI90,"")</f>
        <v/>
      </c>
      <c r="AQ90" s="21" t="str">
        <f>IF(OR(RIGHT(Calendar!DM90,4)="REDS",RIGHT(Calendar!DM90,6)="BLACKS",RIGHT(Calendar!DM90,5)="BLUES"),Calendar!DL90,"")</f>
        <v/>
      </c>
      <c r="AR90" s="21" t="str">
        <f>IF(OR(RIGHT(Calendar!DP90,4)="REDS",RIGHT(Calendar!DP90,6)="BLACKS",RIGHT(Calendar!DP90,5)="BLUES"),Calendar!DO90,"")</f>
        <v/>
      </c>
      <c r="AS90" s="21" t="str">
        <f>IF(OR(RIGHT(Calendar!DS90,4)="REDS",RIGHT(Calendar!DS90,6)="BLACKS",RIGHT(Calendar!DS90,5)="BLUES"),Calendar!DR90,"")</f>
        <v/>
      </c>
      <c r="AT90" s="21" t="str">
        <f>IF(OR(RIGHT(Calendar!DV90,4)="REDS",RIGHT(Calendar!DV90,6)="BLACKS",RIGHT(Calendar!DV90,5)="BLUES"),Calendar!DU90,"")</f>
        <v/>
      </c>
      <c r="AU90" s="21" t="str">
        <f>IF(OR(RIGHT(Calendar!DY90,4)="REDS",RIGHT(Calendar!DY90,6)="BLACKS",RIGHT(Calendar!DY90,5)="BLUES"),Calendar!DX90,"")</f>
        <v/>
      </c>
      <c r="AV90" s="21" t="str">
        <f>IF(OR(RIGHT(Calendar!EB90,4)="REDS",RIGHT(Calendar!EB90,6)="BLACKS",RIGHT(Calendar!EB90,5)="BLUES"),Calendar!EA90,"")</f>
        <v/>
      </c>
      <c r="AW90" s="66" t="str">
        <f>IF(Calendar!I90="","",CONCATENATE(A90,"_",Calendar!H90,"_",Calendar!I90,"_",Calendar!J90,","))</f>
        <v/>
      </c>
      <c r="AX90" s="66" t="str">
        <f>IF(Calendar!L90="","",CONCATENATE(A90,"_",Calendar!K90,"_",Calendar!L90,"_",Calendar!M90,","))</f>
        <v/>
      </c>
      <c r="AY90" s="66" t="str">
        <f>IF(Calendar!O90="","",CONCATENATE(A90,"_",Calendar!N90,"_",Calendar!O90,"_",Calendar!P90,","))</f>
        <v/>
      </c>
      <c r="AZ90" s="66" t="str">
        <f>IF(Calendar!R90="","",CONCATENATE(A90,"_",Calendar!Q90,"_",Calendar!R90,"_",Calendar!S90,","))</f>
        <v/>
      </c>
      <c r="BA90" s="66" t="str">
        <f>IF(Calendar!U90="","",CONCATENATE(A90,"_",Calendar!T90,"_",Calendar!U90,"_",Calendar!V90,","))</f>
        <v/>
      </c>
      <c r="BB90" s="66" t="str">
        <f>IF(Calendar!X90="","",CONCATENATE(A90,"_",Calendar!W90,"_",Calendar!X90,"_",Calendar!Y90,","))</f>
        <v/>
      </c>
      <c r="BC90" s="66" t="str">
        <f>IF(Calendar!AA90="","",CONCATENATE(A90,"_",Calendar!Z90,"_",Calendar!AA90,"_",Calendar!AB90,","))</f>
        <v/>
      </c>
      <c r="BD90" s="66" t="str">
        <f>IF(Calendar!AD90="","",CONCATENATE(A90,"_",Calendar!AC90,"_",Calendar!AD90,"_",Calendar!AE90,","))</f>
        <v/>
      </c>
      <c r="BE90" s="66" t="str">
        <f>IF(Calendar!AG90="","",CONCATENATE(A90,"_",Calendar!AF90,"_",Calendar!AG90,"_",Calendar!AH90,","))</f>
        <v/>
      </c>
      <c r="BF90" s="66" t="str">
        <f>IF(Calendar!AJ90="","",CONCATENATE(A90,"_",Calendar!AI90,"_",Calendar!AJ90,"_",Calendar!AK90,","))</f>
        <v/>
      </c>
      <c r="BG90" s="66" t="str">
        <f>IF(Calendar!AM90="","",CONCATENATE(A90,"_",Calendar!AL90,"_",Calendar!AM90,"_",Calendar!AN90,","))</f>
        <v/>
      </c>
      <c r="BH90" s="66" t="str">
        <f>IF(Calendar!AP90="","",CONCATENATE(A90,"_",Calendar!AO90,"_",Calendar!AP90,"_",Calendar!AQ90,","))</f>
        <v/>
      </c>
      <c r="BI90" s="66" t="str">
        <f>IF(Calendar!AS90="","",CONCATENATE(A90,"_",Calendar!AR90,"_",Calendar!AS90,"_",Calendar!AT90,","))</f>
        <v/>
      </c>
      <c r="BJ90" s="66" t="str">
        <f>IF(Calendar!AV90="","",CONCATENATE(A90,"_",Calendar!AU90,"_",Calendar!AV90,"_",Calendar!AW90,","))</f>
        <v/>
      </c>
      <c r="BK90" s="66" t="str">
        <f>IF(Calendar!AY90="","",CONCATENATE(A90,"_",Calendar!AX90,"_",Calendar!AY90,"_",Calendar!AZ90,","))</f>
        <v/>
      </c>
      <c r="BL90" s="66" t="str">
        <f>IF(Calendar!BB90="","",CONCATENATE(A90,"_",Calendar!BA90,"_",Calendar!BB90,"_",Calendar!BC90,","))</f>
        <v/>
      </c>
      <c r="BM90" s="66" t="str">
        <f>IF(Calendar!BE90="","",CONCATENATE(A90,"_",Calendar!BD90,"_",Calendar!BE90,"_",Calendar!BF90,","))</f>
        <v/>
      </c>
      <c r="BN90" s="66" t="str">
        <f>IF(Calendar!BH90="","",CONCATENATE(A90,"_",Calendar!BG90,"_",Calendar!BH90,"_",Calendar!BI90,","))</f>
        <v/>
      </c>
      <c r="BO90" s="66" t="str">
        <f>IF(Calendar!BK90="","",CONCATENATE(A90,"_",Calendar!BJ90,"_",Calendar!BK90,"_",Calendar!BL90,","))</f>
        <v/>
      </c>
      <c r="BP90" s="66" t="str">
        <f>IF(Calendar!BN90="","",CONCATENATE(A90,"_",Calendar!BM90,"_",Calendar!BN90,"_",Calendar!BO90,","))</f>
        <v/>
      </c>
      <c r="BQ90" s="66" t="str">
        <f>IF(Calendar!BQ90="","",CONCATENATE(A90,"_",Calendar!BP90,"_",Calendar!BQ90,"_",Calendar!BR90,","))</f>
        <v/>
      </c>
      <c r="BR90" s="66" t="str">
        <f>IF(Calendar!BT90="","",CONCATENATE(A90,"_",Calendar!BS90,"_",Calendar!BT90,"_",Calendar!BU90,","))</f>
        <v/>
      </c>
      <c r="BS90" s="66" t="str">
        <f>IF(Calendar!BW90="","",CONCATENATE(A90,"_",Calendar!BV90,"_",Calendar!BW90,"_",Calendar!BX90,","))</f>
        <v/>
      </c>
      <c r="BT90" s="66" t="str">
        <f>IF(Calendar!BZ90="","",CONCATENATE(A90,"_",Calendar!BY90,"_",Calendar!BZ90,"_",Calendar!CA90,","))</f>
        <v/>
      </c>
      <c r="BU90" s="66" t="str">
        <f>IF(Calendar!CC90="","",CONCATENATE(A90,"_",Calendar!CB90,"_",Calendar!CC90,"_",Calendar!CD90,","))</f>
        <v/>
      </c>
      <c r="BV90" s="66" t="str">
        <f>IF(Calendar!CF90="","",CONCATENATE(A90,"_",Calendar!CE90,"_",Calendar!CF90,"_",Calendar!CG90,","))</f>
        <v/>
      </c>
      <c r="BW90" s="66" t="str">
        <f>IF(Calendar!CI90="","",CONCATENATE(A90,"_",Calendar!CH90,"_",Calendar!CI90,"_",Calendar!CJ90,","))</f>
        <v/>
      </c>
      <c r="BX90" s="66" t="str">
        <f>IF(Calendar!CL90="","",CONCATENATE(A90,"_",Calendar!CK90,"_",Calendar!CL90,"_",Calendar!CM90,","))</f>
        <v/>
      </c>
      <c r="BY90" s="66" t="str">
        <f>IF(Calendar!CO90="","",CONCATENATE(A90,"_",Calendar!CN90,"_",Calendar!CO90,"_",Calendar!CP90,","))</f>
        <v/>
      </c>
      <c r="BZ90" s="66" t="str">
        <f>IF(Calendar!CR90="","",CONCATENATE(A90,"_",Calendar!CQ90,"_",Calendar!CR90,"_",Calendar!CS90,","))</f>
        <v/>
      </c>
      <c r="CA90" s="66" t="str">
        <f>IF(Calendar!CU90="","",CONCATENATE(A90,"_",Calendar!CT90,"_",Calendar!CU90,"_",Calendar!CV90,","))</f>
        <v/>
      </c>
      <c r="CB90" s="66" t="str">
        <f>IF(Calendar!CX90="","",CONCATENATE(A90,"_",Calendar!CW90,"_",Calendar!CX90,"_",Calendar!CY90,","))</f>
        <v/>
      </c>
      <c r="CC90" s="66" t="str">
        <f>IF(Calendar!DA90="","",CONCATENATE(A90,"_",Calendar!CZ90,"_",Calendar!DA90,"_",Calendar!DB90,","))</f>
        <v/>
      </c>
      <c r="CD90" s="66" t="str">
        <f>IF(Calendar!DD90="","",CONCATENATE(A90,"_",Calendar!DC90,"_",Calendar!DD90,"_",Calendar!DE90,","))</f>
        <v/>
      </c>
      <c r="CE90" s="66" t="str">
        <f>IF(Calendar!DG90="","",CONCATENATE(A90,"_",Calendar!DF90,"_",Calendar!DG90,"_",Calendar!DH90,","))</f>
        <v/>
      </c>
      <c r="CF90" s="66" t="str">
        <f>IF(Calendar!DJ90="","",CONCATENATE(A90,"_",Calendar!DI90,"_",Calendar!DJ90,"_",Calendar!DK90,","))</f>
        <v/>
      </c>
      <c r="CG90" s="66" t="str">
        <f>IF(Calendar!DM90="","",CONCATENATE(A90,"_",Calendar!DL90,"_",Calendar!DM90,"_",Calendar!DN90,","))</f>
        <v/>
      </c>
      <c r="CH90" s="66" t="str">
        <f>IF(Calendar!DP90="","",CONCATENATE(A90,"_",Calendar!DO90,"_",Calendar!DP90,"_",Calendar!DQ90,","))</f>
        <v/>
      </c>
      <c r="CI90" s="66" t="str">
        <f>IF(Calendar!DS90="","",CONCATENATE(A90,"_",Calendar!DR90,"_",Calendar!DS90,"_",Calendar!DT90,","))</f>
        <v/>
      </c>
      <c r="CJ90" s="66" t="str">
        <f>IF(Calendar!DV90="","",CONCATENATE(A90,"_",Calendar!DU90,"_",Calendar!DV90,"_",Calendar!DW90,","))</f>
        <v/>
      </c>
      <c r="CK90" s="66" t="str">
        <f>IF(Calendar!DY90="","",CONCATENATE(A90,"_",Calendar!DX90,"_",Calendar!DY90,"_",Calendar!DZ90,","))</f>
        <v/>
      </c>
      <c r="CL90" s="90" t="str">
        <f>IF(Calendar!EB90="","",CONCATENATE(A90,"_",Calendar!EA90,"_",Calendar!EB90,"_",Calendar!EC90,","))</f>
        <v/>
      </c>
      <c r="CM90" s="94" t="str">
        <f t="shared" si="6"/>
        <v/>
      </c>
      <c r="CN90" s="95" t="str">
        <f t="shared" si="7"/>
        <v/>
      </c>
      <c r="CO90" s="96" t="str">
        <f t="shared" si="8"/>
        <v/>
      </c>
      <c r="CP90" s="94" t="str">
        <f>IF(View!$D$1&lt;&gt;"OK","",IF(OR(View!$C$3="K+4",View!$C$3="K+4 &amp; K+7",View!$C$3="K+4 &amp; K+10",View!$C$3="ALL"),IF(CM90="","",IF(AND(HomeCalc!$A90&gt;=View!$C$1,HomeCalc!A90&lt;=View!$C$2),HomeCalc!CM90,"")),""))</f>
        <v/>
      </c>
      <c r="CQ90" s="95" t="str">
        <f>IF(View!$D$1&lt;&gt;"OK","",IF(OR(View!$C$3="K+7",View!$C$3="K+4 &amp; K+7",View!$C$3="K+7 &amp; K+10",View!$C$3="ALL"),IF(CN90="","",IF(AND(HomeCalc!$A90&gt;=View!$C$1,HomeCalc!A90&lt;=View!$C$2),HomeCalc!CN90,"")),""))</f>
        <v/>
      </c>
      <c r="CR90" s="96" t="str">
        <f>IF(View!$D$1&lt;&gt;"OK","",IF(OR(View!$C$3="K+10",View!$C$3="K+4 &amp; K+10",View!$C$3="K+7 &amp; K+10",View!$C$3="ALL"),IF(CO90="","",IF(AND(HomeCalc!$A90&gt;=View!$C$1,HomeCalc!A90&lt;=View!$C$2),HomeCalc!CO90,"")),""))</f>
        <v/>
      </c>
      <c r="CS90" s="102" t="str">
        <f>IF(View!$D$1&lt;&gt;"OK","",CONCATENATE(CS89,CP90,CQ90,CR90))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v>
      </c>
    </row>
    <row r="91" spans="1:97" ht="15.75" x14ac:dyDescent="0.25">
      <c r="A91" s="11">
        <v>42273</v>
      </c>
      <c r="B91" s="17" t="s">
        <v>70</v>
      </c>
      <c r="C91" s="15">
        <f t="shared" si="9"/>
        <v>13</v>
      </c>
      <c r="D91" s="25" t="s">
        <v>64</v>
      </c>
      <c r="E91" s="8" t="s">
        <v>71</v>
      </c>
      <c r="F91" s="64">
        <f t="shared" si="5"/>
        <v>14</v>
      </c>
      <c r="G91" s="21" t="str">
        <f>IF(OR(RIGHT(Calendar!I91,4)="REDS",RIGHT(Calendar!I91,6)="BLACKS",RIGHT(Calendar!I91,5)="BLUES"),Calendar!H91,"")</f>
        <v/>
      </c>
      <c r="H91" s="21" t="str">
        <f>IF(OR(RIGHT(Calendar!L91,4)="REDS",RIGHT(Calendar!L91,6)="BLACKS",RIGHT(Calendar!L91,5)="BLUES"),Calendar!K91,"")</f>
        <v/>
      </c>
      <c r="I91" s="21" t="str">
        <f>IF(OR(RIGHT(Calendar!O91,4)="REDS",RIGHT(Calendar!O91,6)="BLACKS",RIGHT(Calendar!O91,5)="BLUES"),Calendar!N91,"")</f>
        <v/>
      </c>
      <c r="J91" s="21">
        <f>IF(OR(RIGHT(Calendar!R91,4)="REDS",RIGHT(Calendar!R91,6)="BLACKS",RIGHT(Calendar!R91,5)="BLUES"),Calendar!Q91,"")</f>
        <v>0.52083333333333337</v>
      </c>
      <c r="K91" s="21">
        <f>IF(OR(RIGHT(Calendar!U91,4)="REDS",RIGHT(Calendar!U91,6)="BLACKS",RIGHT(Calendar!U91,5)="BLUES"),Calendar!T91,"")</f>
        <v>0.52083333333333337</v>
      </c>
      <c r="L91" s="21" t="str">
        <f>IF(OR(RIGHT(Calendar!X91,4)="REDS",RIGHT(Calendar!X91,6)="BLACKS",RIGHT(Calendar!X91,5)="BLUES"),Calendar!W91,"")</f>
        <v/>
      </c>
      <c r="M91" s="21">
        <f>IF(OR(RIGHT(Calendar!AA91,4)="REDS",RIGHT(Calendar!AA91,6)="BLACKS",RIGHT(Calendar!AA91,5)="BLUES"),Calendar!Z91,"")</f>
        <v>0.52083333333333337</v>
      </c>
      <c r="N91" s="21">
        <f>IF(OR(RIGHT(Calendar!AD91,4)="REDS",RIGHT(Calendar!AD91,6)="BLACKS",RIGHT(Calendar!AD91,5)="BLUES"),Calendar!AC91,"")</f>
        <v>0.52083333333333337</v>
      </c>
      <c r="O91" s="21" t="str">
        <f>IF(OR(RIGHT(Calendar!AG91,4)="REDS",RIGHT(Calendar!AG91,6)="BLACKS",RIGHT(Calendar!AG91,5)="BLUES"),Calendar!AF91,"")</f>
        <v/>
      </c>
      <c r="P91" s="21">
        <f>IF(OR(RIGHT(Calendar!AJ91,4)="REDS",RIGHT(Calendar!AJ91,6)="BLACKS",RIGHT(Calendar!AJ91,5)="BLUES"),Calendar!AI91,"")</f>
        <v>0.52083333333333337</v>
      </c>
      <c r="Q91" s="21">
        <f>IF(OR(RIGHT(Calendar!AM91,4)="REDS",RIGHT(Calendar!AM91,6)="BLACKS",RIGHT(Calendar!AM91,5)="BLUES"),Calendar!AL91,"")</f>
        <v>0.45833333333333331</v>
      </c>
      <c r="R91" s="21" t="str">
        <f>IF(OR(RIGHT(Calendar!AP91,4)="REDS",RIGHT(Calendar!AP91,6)="BLACKS",RIGHT(Calendar!AP91,5)="BLUES"),Calendar!AO91,"")</f>
        <v/>
      </c>
      <c r="S91" s="21">
        <f>IF(OR(RIGHT(Calendar!AS91,4)="REDS",RIGHT(Calendar!AS91,6)="BLACKS",RIGHT(Calendar!AS91,5)="BLUES"),Calendar!AR91,"")</f>
        <v>0.45833333333333331</v>
      </c>
      <c r="T91" s="21" t="str">
        <f>IF(OR(RIGHT(Calendar!AV91,4)="REDS",RIGHT(Calendar!AV91,6)="BLACKS",RIGHT(Calendar!AV91,5)="BLUES"),Calendar!AU91,"")</f>
        <v/>
      </c>
      <c r="U91" s="21" t="str">
        <f>IF(OR(RIGHT(Calendar!AY91,4)="REDS",RIGHT(Calendar!AY91,6)="BLACKS",RIGHT(Calendar!AY91,5)="BLUES"),Calendar!AX91,"")</f>
        <v/>
      </c>
      <c r="V91" s="21">
        <f>IF(OR(RIGHT(Calendar!BB91,4)="REDS",RIGHT(Calendar!BB91,6)="BLACKS",RIGHT(Calendar!BB91,5)="BLUES"),Calendar!BA91,"")</f>
        <v>0.45833333333333331</v>
      </c>
      <c r="W91" s="21">
        <f>IF(OR(RIGHT(Calendar!BE91,4)="REDS",RIGHT(Calendar!BE91,6)="BLACKS",RIGHT(Calendar!BE91,5)="BLUES"),Calendar!BD91,"")</f>
        <v>0.45833333333333331</v>
      </c>
      <c r="X91" s="21" t="str">
        <f>IF(OR(RIGHT(Calendar!BH91,4)="REDS",RIGHT(Calendar!BH91,6)="BLACKS",RIGHT(Calendar!BH91,5)="BLUES"),Calendar!BG91,"")</f>
        <v/>
      </c>
      <c r="Y91" s="21">
        <f>IF(OR(RIGHT(Calendar!BK91,4)="REDS",RIGHT(Calendar!BK91,6)="BLACKS",RIGHT(Calendar!BK91,5)="BLUES"),Calendar!BJ91,"")</f>
        <v>0.39583333333333331</v>
      </c>
      <c r="Z91" s="21">
        <f>IF(OR(RIGHT(Calendar!BN91,4)="REDS",RIGHT(Calendar!BN91,6)="BLACKS",RIGHT(Calendar!BN91,5)="BLUES"),Calendar!BM91,"")</f>
        <v>0.39583333333333331</v>
      </c>
      <c r="AA91" s="21" t="str">
        <f>IF(OR(RIGHT(Calendar!BQ91,4)="REDS",RIGHT(Calendar!BQ91,6)="BLACKS",RIGHT(Calendar!BQ91,5)="BLUES"),Calendar!BP91,"")</f>
        <v/>
      </c>
      <c r="AB91" s="21">
        <f>IF(OR(RIGHT(Calendar!BT91,4)="REDS",RIGHT(Calendar!BT91,6)="BLACKS",RIGHT(Calendar!BT91,5)="BLUES"),Calendar!BS91,"")</f>
        <v>0.39583333333333331</v>
      </c>
      <c r="AC91" s="21" t="str">
        <f>IF(OR(RIGHT(Calendar!BW91,4)="REDS",RIGHT(Calendar!BW91,6)="BLACKS",RIGHT(Calendar!BW91,5)="BLUES"),Calendar!BV91,"")</f>
        <v/>
      </c>
      <c r="AD91" s="21" t="str">
        <f>IF(OR(RIGHT(Calendar!BZ91,4)="REDS",RIGHT(Calendar!BZ91,6)="BLACKS",RIGHT(Calendar!BZ91,5)="BLUES"),Calendar!BY91,"")</f>
        <v/>
      </c>
      <c r="AE91" s="21" t="str">
        <f>IF(OR(RIGHT(Calendar!CC91,4)="REDS",RIGHT(Calendar!CC91,6)="BLACKS",RIGHT(Calendar!CC91,5)="BLUES"),Calendar!CB91,"")</f>
        <v/>
      </c>
      <c r="AF91" s="21" t="str">
        <f>IF(OR(RIGHT(Calendar!CF91,4)="REDS",RIGHT(Calendar!CF91,6)="BLACKS",RIGHT(Calendar!CF91,5)="BLUES"),Calendar!CE91,"")</f>
        <v/>
      </c>
      <c r="AG91" s="21">
        <f>IF(OR(RIGHT(Calendar!CI91,4)="REDS",RIGHT(Calendar!CI91,6)="BLACKS",RIGHT(Calendar!CI91,5)="BLUES"),Calendar!CH91,"")</f>
        <v>0.58333333333333337</v>
      </c>
      <c r="AH91" s="21" t="str">
        <f>IF(OR(RIGHT(Calendar!CL91,4)="REDS",RIGHT(Calendar!CL91,6)="BLACKS",RIGHT(Calendar!CL91,5)="BLUES"),Calendar!CK91,"")</f>
        <v/>
      </c>
      <c r="AI91" s="21" t="str">
        <f>IF(OR(RIGHT(Calendar!CO91,4)="REDS",RIGHT(Calendar!CO91,6)="BLACKS",RIGHT(Calendar!CO91,5)="BLUES"),Calendar!CN91,"")</f>
        <v/>
      </c>
      <c r="AJ91" s="21" t="str">
        <f>IF(OR(RIGHT(Calendar!CR91,4)="REDS",RIGHT(Calendar!CR91,6)="BLACKS",RIGHT(Calendar!CR91,5)="BLUES"),Calendar!CQ91,"")</f>
        <v/>
      </c>
      <c r="AK91" s="21" t="str">
        <f>IF(OR(RIGHT(Calendar!CU91,4)="REDS",RIGHT(Calendar!CU91,6)="BLACKS",RIGHT(Calendar!CU91,5)="BLUES"),Calendar!CT91,"")</f>
        <v/>
      </c>
      <c r="AL91" s="21" t="str">
        <f>IF(OR(RIGHT(Calendar!CX91,4)="REDS",RIGHT(Calendar!CX91,6)="BLACKS",RIGHT(Calendar!CX91,5)="BLUES"),Calendar!CW91,"")</f>
        <v/>
      </c>
      <c r="AM91" s="21">
        <f>IF(OR(RIGHT(Calendar!DA91,4)="REDS",RIGHT(Calendar!DA91,6)="BLACKS",RIGHT(Calendar!DA91,5)="BLUES"),Calendar!CZ91,"")</f>
        <v>0.64583333333333337</v>
      </c>
      <c r="AN91" s="21" t="str">
        <f>IF(OR(RIGHT(Calendar!DD91,4)="REDS",RIGHT(Calendar!DD91,6)="BLACKS",RIGHT(Calendar!DD91,5)="BLUES"),Calendar!DC91,"")</f>
        <v/>
      </c>
      <c r="AO91" s="21" t="str">
        <f>IF(OR(RIGHT(Calendar!DG91,4)="REDS",RIGHT(Calendar!DG91,6)="BLACKS",RIGHT(Calendar!DG91,5)="BLUES"),Calendar!DF91,"")</f>
        <v/>
      </c>
      <c r="AP91" s="21" t="str">
        <f>IF(OR(RIGHT(Calendar!DJ91,4)="REDS",RIGHT(Calendar!DJ91,6)="BLACKS",RIGHT(Calendar!DJ91,5)="BLUES"),Calendar!DI91,"")</f>
        <v/>
      </c>
      <c r="AQ91" s="21" t="str">
        <f>IF(OR(RIGHT(Calendar!DM91,4)="REDS",RIGHT(Calendar!DM91,6)="BLACKS",RIGHT(Calendar!DM91,5)="BLUES"),Calendar!DL91,"")</f>
        <v/>
      </c>
      <c r="AR91" s="21" t="str">
        <f>IF(OR(RIGHT(Calendar!DP91,4)="REDS",RIGHT(Calendar!DP91,6)="BLACKS",RIGHT(Calendar!DP91,5)="BLUES"),Calendar!DO91,"")</f>
        <v/>
      </c>
      <c r="AS91" s="21" t="str">
        <f>IF(OR(RIGHT(Calendar!DS91,4)="REDS",RIGHT(Calendar!DS91,6)="BLACKS",RIGHT(Calendar!DS91,5)="BLUES"),Calendar!DR91,"")</f>
        <v/>
      </c>
      <c r="AT91" s="21" t="str">
        <f>IF(OR(RIGHT(Calendar!DV91,4)="REDS",RIGHT(Calendar!DV91,6)="BLACKS",RIGHT(Calendar!DV91,5)="BLUES"),Calendar!DU91,"")</f>
        <v/>
      </c>
      <c r="AU91" s="21" t="str">
        <f>IF(OR(RIGHT(Calendar!DY91,4)="REDS",RIGHT(Calendar!DY91,6)="BLACKS",RIGHT(Calendar!DY91,5)="BLUES"),Calendar!DX91,"")</f>
        <v/>
      </c>
      <c r="AV91" s="21" t="str">
        <f>IF(OR(RIGHT(Calendar!EB91,4)="REDS",RIGHT(Calendar!EB91,6)="BLACKS",RIGHT(Calendar!EB91,5)="BLUES"),Calendar!EA91,"")</f>
        <v/>
      </c>
      <c r="AW91" s="66" t="str">
        <f>IF(Calendar!I91="","",CONCATENATE(A91,"_",Calendar!H91,"_",Calendar!I91,"_",Calendar!J91,","))</f>
        <v/>
      </c>
      <c r="AX91" s="66" t="str">
        <f>IF(Calendar!L91="","",CONCATENATE(A91,"_",Calendar!K91,"_",Calendar!L91,"_",Calendar!M91,","))</f>
        <v/>
      </c>
      <c r="AY91" s="66" t="str">
        <f>IF(Calendar!O91="","",CONCATENATE(A91,"_",Calendar!N91,"_",Calendar!O91,"_",Calendar!P91,","))</f>
        <v/>
      </c>
      <c r="AZ91" s="66" t="str">
        <f>IF(Calendar!R91="","",CONCATENATE(A91,"_",Calendar!Q91,"_",Calendar!R91,"_",Calendar!S91,","))</f>
        <v>42273_0.520833333333333_U7 BLACKs_HARZÉ,</v>
      </c>
      <c r="BA91" s="66" t="str">
        <f>IF(Calendar!U91="","",CONCATENATE(A91,"_",Calendar!T91,"_",Calendar!U91,"_",Calendar!V91,","))</f>
        <v>42273_0.520833333333333_U7 REDs_NANDRIN,</v>
      </c>
      <c r="BB91" s="66" t="str">
        <f>IF(Calendar!X91="","",CONCATENATE(A91,"_",Calendar!W91,"_",Calendar!X91,"_",Calendar!Y91,","))</f>
        <v/>
      </c>
      <c r="BC91" s="66" t="str">
        <f>IF(Calendar!AA91="","",CONCATENATE(A91,"_",Calendar!Z91,"_",Calendar!AA91,"_",Calendar!AB91,","))</f>
        <v>42273_0.520833333333333_U8 BLACKs_ENTITÉ ENGIS,</v>
      </c>
      <c r="BD91" s="66" t="str">
        <f>IF(Calendar!AD91="","",CONCATENATE(A91,"_",Calendar!AC91,"_",Calendar!AD91,"_",Calendar!AE91,","))</f>
        <v>42273_0.520833333333333_U8 REDs_AYWAILLE,</v>
      </c>
      <c r="BE91" s="66" t="str">
        <f>IF(Calendar!AG91="","",CONCATENATE(A91,"_",Calendar!AF91,"_",Calendar!AG91,"_",Calendar!AH91,","))</f>
        <v/>
      </c>
      <c r="BF91" s="66" t="str">
        <f>IF(Calendar!AJ91="","",CONCATENATE(A91,"_",Calendar!AI91,"_",Calendar!AJ91,"_",Calendar!AK91,","))</f>
        <v>42273_0.520833333333333_U9 BLACKs_STRÉE,</v>
      </c>
      <c r="BG91" s="66" t="str">
        <f>IF(Calendar!AM91="","",CONCATENATE(A91,"_",Calendar!AL91,"_",Calendar!AM91,"_",Calendar!AN91,","))</f>
        <v>42273_0.458333333333333_U9 REDs_HANNUT,</v>
      </c>
      <c r="BH91" s="66" t="str">
        <f>IF(Calendar!AP91="","",CONCATENATE(A91,"_",Calendar!AO91,"_",Calendar!AP91,"_",Calendar!AQ91,","))</f>
        <v/>
      </c>
      <c r="BI91" s="66" t="str">
        <f>IF(Calendar!AS91="","",CONCATENATE(A91,"_",Calendar!AR91,"_",Calendar!AS91,"_",Calendar!AT91,","))</f>
        <v>42273_0.458333333333333_U10 BLACKs_ANS MONTEGNÉE,</v>
      </c>
      <c r="BJ91" s="66" t="str">
        <f>IF(Calendar!AV91="","",CONCATENATE(A91,"_",Calendar!AU91,"_",Calendar!AV91,"_",Calendar!AW91,","))</f>
        <v/>
      </c>
      <c r="BK91" s="66" t="str">
        <f>IF(Calendar!AY91="","",CONCATENATE(A91,"_",Calendar!AX91,"_",Calendar!AY91,"_",Calendar!AZ91,","))</f>
        <v/>
      </c>
      <c r="BL91" s="66" t="str">
        <f>IF(Calendar!BB91="","",CONCATENATE(A91,"_",Calendar!BA91,"_",Calendar!BB91,"_",Calendar!BC91,","))</f>
        <v>42273_0.458333333333333_U11 BLACKs_TILFF,</v>
      </c>
      <c r="BM91" s="66" t="str">
        <f>IF(Calendar!BE91="","",CONCATENATE(A91,"_",Calendar!BD91,"_",Calendar!BE91,"_",Calendar!BF91,","))</f>
        <v>42273_0.458333333333333_U11 REDs_ANTHISNES,</v>
      </c>
      <c r="BN91" s="66" t="str">
        <f>IF(Calendar!BH91="","",CONCATENATE(A91,"_",Calendar!BG91,"_",Calendar!BH91,"_",Calendar!BI91,","))</f>
        <v/>
      </c>
      <c r="BO91" s="66" t="str">
        <f>IF(Calendar!BK91="","",CONCATENATE(A91,"_",Calendar!BJ91,"_",Calendar!BK91,"_",Calendar!BL91,","))</f>
        <v>42273_0.395833333333333_U12 BLACKs_VAUX BORSET,</v>
      </c>
      <c r="BP91" s="66" t="str">
        <f>IF(Calendar!BN91="","",CONCATENATE(A91,"_",Calendar!BM91,"_",Calendar!BN91,"_",Calendar!BO91,","))</f>
        <v>42273_0.395833333333333_U12 REDs_WAREMME,</v>
      </c>
      <c r="BQ91" s="66" t="str">
        <f>IF(Calendar!BQ91="","",CONCATENATE(A91,"_",Calendar!BP91,"_",Calendar!BQ91,"_",Calendar!BR91,","))</f>
        <v/>
      </c>
      <c r="BR91" s="66" t="str">
        <f>IF(Calendar!BT91="","",CONCATENATE(A91,"_",Calendar!BS91,"_",Calendar!BT91,"_",Calendar!BU91,","))</f>
        <v>42273_0.395833333333333_U13 BLACKs_WAREMME B,</v>
      </c>
      <c r="BS91" s="66" t="str">
        <f>IF(Calendar!BW91="","",CONCATENATE(A91,"_",Calendar!BV91,"_",Calendar!BW91,"_",Calendar!BX91,","))</f>
        <v/>
      </c>
      <c r="BT91" s="66" t="str">
        <f>IF(Calendar!BZ91="","",CONCATENATE(A91,"_",Calendar!BY91,"_",Calendar!BZ91,"_",Calendar!CA91,","))</f>
        <v/>
      </c>
      <c r="BU91" s="66" t="str">
        <f>IF(Calendar!CC91="","",CONCATENATE(A91,"_",Calendar!CB91,"_",Calendar!CC91,"_",Calendar!CD91,","))</f>
        <v>42273_0.583333333333333_WAREMME_U14 BLACKs,</v>
      </c>
      <c r="BV91" s="66" t="str">
        <f>IF(Calendar!CF91="","",CONCATENATE(A91,"_",Calendar!CE91,"_",Calendar!CF91,"_",Calendar!CG91,","))</f>
        <v/>
      </c>
      <c r="BW91" s="66" t="str">
        <f>IF(Calendar!CI91="","",CONCATENATE(A91,"_",Calendar!CH91,"_",Calendar!CI91,"_",Calendar!CJ91,","))</f>
        <v>42273_0.583333333333333_U15 BLACKs_HAMOIR,</v>
      </c>
      <c r="BX91" s="66" t="str">
        <f>IF(Calendar!CL91="","",CONCATENATE(A91,"_",Calendar!CK91,"_",Calendar!CL91,"_",Calendar!CM91,","))</f>
        <v/>
      </c>
      <c r="BY91" s="66" t="str">
        <f>IF(Calendar!CO91="","",CONCATENATE(A91,"_",Calendar!CN91,"_",Calendar!CO91,"_",Calendar!CP91,","))</f>
        <v/>
      </c>
      <c r="BZ91" s="66" t="str">
        <f>IF(Calendar!CR91="","",CONCATENATE(A91,"_",Calendar!CQ91,"_",Calendar!CR91,"_",Calendar!CS91,","))</f>
        <v/>
      </c>
      <c r="CA91" s="66" t="str">
        <f>IF(Calendar!CU91="","",CONCATENATE(A91,"_",Calendar!CT91,"_",Calendar!CU91,"_",Calendar!CV91,","))</f>
        <v/>
      </c>
      <c r="CB91" s="66" t="str">
        <f>IF(Calendar!CX91="","",CONCATENATE(A91,"_",Calendar!CW91,"_",Calendar!CX91,"_",Calendar!CY91,","))</f>
        <v/>
      </c>
      <c r="CC91" s="66" t="str">
        <f>IF(Calendar!DA91="","",CONCATENATE(A91,"_",Calendar!CZ91,"_",Calendar!DA91,"_",Calendar!DB91,","))</f>
        <v>42273_0.645833333333333_U19 BLACKs_ANS MONTEGNÉE,</v>
      </c>
      <c r="CD91" s="66" t="str">
        <f>IF(Calendar!DD91="","",CONCATENATE(A91,"_",Calendar!DC91,"_",Calendar!DD91,"_",Calendar!DE91,","))</f>
        <v/>
      </c>
      <c r="CE91" s="66" t="str">
        <f>IF(Calendar!DG91="","",CONCATENATE(A91,"_",Calendar!DF91,"_",Calendar!DG91,"_",Calendar!DH91,","))</f>
        <v/>
      </c>
      <c r="CF91" s="66" t="str">
        <f>IF(Calendar!DJ91="","",CONCATENATE(A91,"_",Calendar!DI91,"_",Calendar!DJ91,"_",Calendar!DK91,","))</f>
        <v/>
      </c>
      <c r="CG91" s="66" t="str">
        <f>IF(Calendar!DM91="","",CONCATENATE(A91,"_",Calendar!DL91,"_",Calendar!DM91,"_",Calendar!DN91,","))</f>
        <v/>
      </c>
      <c r="CH91" s="66" t="str">
        <f>IF(Calendar!DP91="","",CONCATENATE(A91,"_",Calendar!DO91,"_",Calendar!DP91,"_",Calendar!DQ91,","))</f>
        <v/>
      </c>
      <c r="CI91" s="66" t="str">
        <f>IF(Calendar!DS91="","",CONCATENATE(A91,"_",Calendar!DR91,"_",Calendar!DS91,"_",Calendar!DT91,","))</f>
        <v/>
      </c>
      <c r="CJ91" s="66" t="str">
        <f>IF(Calendar!DV91="","",CONCATENATE(A91,"_",Calendar!DU91,"_",Calendar!DV91,"_",Calendar!DW91,","))</f>
        <v/>
      </c>
      <c r="CK91" s="66" t="str">
        <f>IF(Calendar!DY91="","",CONCATENATE(A91,"_",Calendar!DX91,"_",Calendar!DY91,"_",Calendar!DZ91,","))</f>
        <v/>
      </c>
      <c r="CL91" s="90" t="str">
        <f>IF(Calendar!EB91="","",CONCATENATE(A91,"_",Calendar!EA91,"_",Calendar!EB91,"_",Calendar!EC91,","))</f>
        <v/>
      </c>
      <c r="CM91" s="94" t="str">
        <f t="shared" si="6"/>
        <v>42273_0.520833333333333_U7 BLACKs_HARZÉ,42273_0.520833333333333_U7 REDs_NANDRIN,42273_0.520833333333333_U8 BLACKs_ENTITÉ ENGIS,42273_0.520833333333333_U8 REDs_AYWAILLE,42273_0.520833333333333_U9 BLACKs_STRÉE,42273_0.458333333333333_U9 REDs_HANNUT,</v>
      </c>
      <c r="CN91" s="95" t="str">
        <f t="shared" si="7"/>
        <v>42273_0.458333333333333_U10 BLACKs_ANS MONTEGNÉE,42273_0.458333333333333_U11 BLACKs_TILFF,42273_0.458333333333333_U11 REDs_ANTHISNES,42273_0.395833333333333_U12 BLACKs_VAUX BORSET,42273_0.395833333333333_U12 REDs_WAREMME,42273_0.395833333333333_U13 BLACKs_WAREMME B,</v>
      </c>
      <c r="CO91" s="96" t="str">
        <f t="shared" si="8"/>
        <v>42273_0.583333333333333_WAREMME_U14 BLACKs,42273_0.583333333333333_U15 BLACKs_HAMOIR,42273_0.645833333333333_U19 BLACKs_ANS MONTEGNÉE,</v>
      </c>
      <c r="CP91" s="94" t="str">
        <f>IF(View!$D$1&lt;&gt;"OK","",IF(OR(View!$C$3="K+4",View!$C$3="K+4 &amp; K+7",View!$C$3="K+4 &amp; K+10",View!$C$3="ALL"),IF(CM91="","",IF(AND(HomeCalc!$A91&gt;=View!$C$1,HomeCalc!A91&lt;=View!$C$2),HomeCalc!CM91,"")),""))</f>
        <v>42273_0.520833333333333_U7 BLACKs_HARZÉ,42273_0.520833333333333_U7 REDs_NANDRIN,42273_0.520833333333333_U8 BLACKs_ENTITÉ ENGIS,42273_0.520833333333333_U8 REDs_AYWAILLE,42273_0.520833333333333_U9 BLACKs_STRÉE,42273_0.458333333333333_U9 REDs_HANNUT,</v>
      </c>
      <c r="CQ91" s="95" t="str">
        <f>IF(View!$D$1&lt;&gt;"OK","",IF(OR(View!$C$3="K+7",View!$C$3="K+4 &amp; K+7",View!$C$3="K+7 &amp; K+10",View!$C$3="ALL"),IF(CN91="","",IF(AND(HomeCalc!$A91&gt;=View!$C$1,HomeCalc!A91&lt;=View!$C$2),HomeCalc!CN91,"")),""))</f>
        <v>42273_0.458333333333333_U10 BLACKs_ANS MONTEGNÉE,42273_0.458333333333333_U11 BLACKs_TILFF,42273_0.458333333333333_U11 REDs_ANTHISNES,42273_0.395833333333333_U12 BLACKs_VAUX BORSET,42273_0.395833333333333_U12 REDs_WAREMME,42273_0.395833333333333_U13 BLACKs_WAREMME B,</v>
      </c>
      <c r="CR91" s="96" t="str">
        <f>IF(View!$D$1&lt;&gt;"OK","",IF(OR(View!$C$3="K+10",View!$C$3="K+4 &amp; K+10",View!$C$3="K+7 &amp; K+10",View!$C$3="ALL"),IF(CO91="","",IF(AND(HomeCalc!$A91&gt;=View!$C$1,HomeCalc!A91&lt;=View!$C$2),HomeCalc!CO91,"")),""))</f>
        <v>42273_0.583333333333333_WAREMME_U14 BLACKs,42273_0.583333333333333_U15 BLACKs_HAMOIR,42273_0.645833333333333_U19 BLACKs_ANS MONTEGNÉE,</v>
      </c>
      <c r="CS91" s="102" t="str">
        <f>IF(View!$D$1&lt;&gt;"OK","",CONCATENATE(CS90,CP91,CQ91,CR91))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v>
      </c>
    </row>
    <row r="92" spans="1:97" ht="15.75" x14ac:dyDescent="0.25">
      <c r="A92" s="11">
        <v>42274</v>
      </c>
      <c r="B92" s="17" t="s">
        <v>70</v>
      </c>
      <c r="C92" s="15">
        <f t="shared" si="9"/>
        <v>13</v>
      </c>
      <c r="D92" s="26" t="s">
        <v>65</v>
      </c>
      <c r="E92" s="8" t="s">
        <v>71</v>
      </c>
      <c r="F92" s="64">
        <f t="shared" si="5"/>
        <v>1</v>
      </c>
      <c r="G92" s="21" t="str">
        <f>IF(OR(RIGHT(Calendar!I92,4)="REDS",RIGHT(Calendar!I92,6)="BLACKS",RIGHT(Calendar!I92,5)="BLUES"),Calendar!H92,"")</f>
        <v/>
      </c>
      <c r="H92" s="21" t="str">
        <f>IF(OR(RIGHT(Calendar!L92,4)="REDS",RIGHT(Calendar!L92,6)="BLACKS",RIGHT(Calendar!L92,5)="BLUES"),Calendar!K92,"")</f>
        <v/>
      </c>
      <c r="I92" s="21" t="str">
        <f>IF(OR(RIGHT(Calendar!O92,4)="REDS",RIGHT(Calendar!O92,6)="BLACKS",RIGHT(Calendar!O92,5)="BLUES"),Calendar!N92,"")</f>
        <v/>
      </c>
      <c r="J92" s="21" t="str">
        <f>IF(OR(RIGHT(Calendar!R92,4)="REDS",RIGHT(Calendar!R92,6)="BLACKS",RIGHT(Calendar!R92,5)="BLUES"),Calendar!Q92,"")</f>
        <v/>
      </c>
      <c r="K92" s="21" t="str">
        <f>IF(OR(RIGHT(Calendar!U92,4)="REDS",RIGHT(Calendar!U92,6)="BLACKS",RIGHT(Calendar!U92,5)="BLUES"),Calendar!T92,"")</f>
        <v/>
      </c>
      <c r="L92" s="21" t="str">
        <f>IF(OR(RIGHT(Calendar!X92,4)="REDS",RIGHT(Calendar!X92,6)="BLACKS",RIGHT(Calendar!X92,5)="BLUES"),Calendar!W92,"")</f>
        <v/>
      </c>
      <c r="M92" s="21" t="str">
        <f>IF(OR(RIGHT(Calendar!AA92,4)="REDS",RIGHT(Calendar!AA92,6)="BLACKS",RIGHT(Calendar!AA92,5)="BLUES"),Calendar!Z92,"")</f>
        <v/>
      </c>
      <c r="N92" s="21" t="str">
        <f>IF(OR(RIGHT(Calendar!AD92,4)="REDS",RIGHT(Calendar!AD92,6)="BLACKS",RIGHT(Calendar!AD92,5)="BLUES"),Calendar!AC92,"")</f>
        <v/>
      </c>
      <c r="O92" s="21" t="str">
        <f>IF(OR(RIGHT(Calendar!AG92,4)="REDS",RIGHT(Calendar!AG92,6)="BLACKS",RIGHT(Calendar!AG92,5)="BLUES"),Calendar!AF92,"")</f>
        <v/>
      </c>
      <c r="P92" s="21" t="str">
        <f>IF(OR(RIGHT(Calendar!AJ92,4)="REDS",RIGHT(Calendar!AJ92,6)="BLACKS",RIGHT(Calendar!AJ92,5)="BLUES"),Calendar!AI92,"")</f>
        <v/>
      </c>
      <c r="Q92" s="21" t="str">
        <f>IF(OR(RIGHT(Calendar!AM92,4)="REDS",RIGHT(Calendar!AM92,6)="BLACKS",RIGHT(Calendar!AM92,5)="BLUES"),Calendar!AL92,"")</f>
        <v/>
      </c>
      <c r="R92" s="21" t="str">
        <f>IF(OR(RIGHT(Calendar!AP92,4)="REDS",RIGHT(Calendar!AP92,6)="BLACKS",RIGHT(Calendar!AP92,5)="BLUES"),Calendar!AO92,"")</f>
        <v/>
      </c>
      <c r="S92" s="21" t="str">
        <f>IF(OR(RIGHT(Calendar!AS92,4)="REDS",RIGHT(Calendar!AS92,6)="BLACKS",RIGHT(Calendar!AS92,5)="BLUES"),Calendar!AR92,"")</f>
        <v/>
      </c>
      <c r="T92" s="21" t="str">
        <f>IF(OR(RIGHT(Calendar!AV92,4)="REDS",RIGHT(Calendar!AV92,6)="BLACKS",RIGHT(Calendar!AV92,5)="BLUES"),Calendar!AU92,"")</f>
        <v/>
      </c>
      <c r="U92" s="21" t="str">
        <f>IF(OR(RIGHT(Calendar!AY92,4)="REDS",RIGHT(Calendar!AY92,6)="BLACKS",RIGHT(Calendar!AY92,5)="BLUES"),Calendar!AX92,"")</f>
        <v/>
      </c>
      <c r="V92" s="21" t="str">
        <f>IF(OR(RIGHT(Calendar!BB92,4)="REDS",RIGHT(Calendar!BB92,6)="BLACKS",RIGHT(Calendar!BB92,5)="BLUES"),Calendar!BA92,"")</f>
        <v/>
      </c>
      <c r="W92" s="21" t="str">
        <f>IF(OR(RIGHT(Calendar!BE92,4)="REDS",RIGHT(Calendar!BE92,6)="BLACKS",RIGHT(Calendar!BE92,5)="BLUES"),Calendar!BD92,"")</f>
        <v/>
      </c>
      <c r="X92" s="21" t="str">
        <f>IF(OR(RIGHT(Calendar!BH92,4)="REDS",RIGHT(Calendar!BH92,6)="BLACKS",RIGHT(Calendar!BH92,5)="BLUES"),Calendar!BG92,"")</f>
        <v/>
      </c>
      <c r="Y92" s="21" t="str">
        <f>IF(OR(RIGHT(Calendar!BK92,4)="REDS",RIGHT(Calendar!BK92,6)="BLACKS",RIGHT(Calendar!BK92,5)="BLUES"),Calendar!BJ92,"")</f>
        <v/>
      </c>
      <c r="Z92" s="21" t="str">
        <f>IF(OR(RIGHT(Calendar!BN92,4)="REDS",RIGHT(Calendar!BN92,6)="BLACKS",RIGHT(Calendar!BN92,5)="BLUES"),Calendar!BM92,"")</f>
        <v/>
      </c>
      <c r="AA92" s="21" t="str">
        <f>IF(OR(RIGHT(Calendar!BQ92,4)="REDS",RIGHT(Calendar!BQ92,6)="BLACKS",RIGHT(Calendar!BQ92,5)="BLUES"),Calendar!BP92,"")</f>
        <v/>
      </c>
      <c r="AB92" s="21" t="str">
        <f>IF(OR(RIGHT(Calendar!BT92,4)="REDS",RIGHT(Calendar!BT92,6)="BLACKS",RIGHT(Calendar!BT92,5)="BLUES"),Calendar!BS92,"")</f>
        <v/>
      </c>
      <c r="AC92" s="21" t="str">
        <f>IF(OR(RIGHT(Calendar!BW92,4)="REDS",RIGHT(Calendar!BW92,6)="BLACKS",RIGHT(Calendar!BW92,5)="BLUES"),Calendar!BV92,"")</f>
        <v/>
      </c>
      <c r="AD92" s="21" t="str">
        <f>IF(OR(RIGHT(Calendar!BZ92,4)="REDS",RIGHT(Calendar!BZ92,6)="BLACKS",RIGHT(Calendar!BZ92,5)="BLUES"),Calendar!BY92,"")</f>
        <v/>
      </c>
      <c r="AE92" s="21" t="str">
        <f>IF(OR(RIGHT(Calendar!CC92,4)="REDS",RIGHT(Calendar!CC92,6)="BLACKS",RIGHT(Calendar!CC92,5)="BLUES"),Calendar!CB92,"")</f>
        <v/>
      </c>
      <c r="AF92" s="21" t="str">
        <f>IF(OR(RIGHT(Calendar!CF92,4)="REDS",RIGHT(Calendar!CF92,6)="BLACKS",RIGHT(Calendar!CF92,5)="BLUES"),Calendar!CE92,"")</f>
        <v/>
      </c>
      <c r="AG92" s="21" t="str">
        <f>IF(OR(RIGHT(Calendar!CI92,4)="REDS",RIGHT(Calendar!CI92,6)="BLACKS",RIGHT(Calendar!CI92,5)="BLUES"),Calendar!CH92,"")</f>
        <v/>
      </c>
      <c r="AH92" s="21" t="str">
        <f>IF(OR(RIGHT(Calendar!CL92,4)="REDS",RIGHT(Calendar!CL92,6)="BLACKS",RIGHT(Calendar!CL92,5)="BLUES"),Calendar!CK92,"")</f>
        <v/>
      </c>
      <c r="AI92" s="21" t="str">
        <f>IF(OR(RIGHT(Calendar!CO92,4)="REDS",RIGHT(Calendar!CO92,6)="BLACKS",RIGHT(Calendar!CO92,5)="BLUES"),Calendar!CN92,"")</f>
        <v/>
      </c>
      <c r="AJ92" s="21" t="str">
        <f>IF(OR(RIGHT(Calendar!CR92,4)="REDS",RIGHT(Calendar!CR92,6)="BLACKS",RIGHT(Calendar!CR92,5)="BLUES"),Calendar!CQ92,"")</f>
        <v/>
      </c>
      <c r="AK92" s="21" t="str">
        <f>IF(OR(RIGHT(Calendar!CU92,4)="REDS",RIGHT(Calendar!CU92,6)="BLACKS",RIGHT(Calendar!CU92,5)="BLUES"),Calendar!CT92,"")</f>
        <v/>
      </c>
      <c r="AL92" s="21" t="str">
        <f>IF(OR(RIGHT(Calendar!CX92,4)="REDS",RIGHT(Calendar!CX92,6)="BLACKS",RIGHT(Calendar!CX92,5)="BLUES"),Calendar!CW92,"")</f>
        <v/>
      </c>
      <c r="AM92" s="21" t="str">
        <f>IF(OR(RIGHT(Calendar!DA92,4)="REDS",RIGHT(Calendar!DA92,6)="BLACKS",RIGHT(Calendar!DA92,5)="BLUES"),Calendar!CZ92,"")</f>
        <v/>
      </c>
      <c r="AN92" s="21" t="str">
        <f>IF(OR(RIGHT(Calendar!DD92,4)="REDS",RIGHT(Calendar!DD92,6)="BLACKS",RIGHT(Calendar!DD92,5)="BLUES"),Calendar!DC92,"")</f>
        <v/>
      </c>
      <c r="AO92" s="21" t="str">
        <f>IF(OR(RIGHT(Calendar!DG92,4)="REDS",RIGHT(Calendar!DG92,6)="BLACKS",RIGHT(Calendar!DG92,5)="BLUES"),Calendar!DF92,"")</f>
        <v/>
      </c>
      <c r="AP92" s="21" t="str">
        <f>IF(OR(RIGHT(Calendar!DJ92,4)="REDS",RIGHT(Calendar!DJ92,6)="BLACKS",RIGHT(Calendar!DJ92,5)="BLUES"),Calendar!DI92,"")</f>
        <v/>
      </c>
      <c r="AQ92" s="21" t="str">
        <f>IF(OR(RIGHT(Calendar!DM92,4)="REDS",RIGHT(Calendar!DM92,6)="BLACKS",RIGHT(Calendar!DM92,5)="BLUES"),Calendar!DL92,"")</f>
        <v/>
      </c>
      <c r="AR92" s="21" t="str">
        <f>IF(OR(RIGHT(Calendar!DP92,4)="REDS",RIGHT(Calendar!DP92,6)="BLACKS",RIGHT(Calendar!DP92,5)="BLUES"),Calendar!DO92,"")</f>
        <v/>
      </c>
      <c r="AS92" s="21">
        <f>IF(OR(RIGHT(Calendar!DS92,4)="REDS",RIGHT(Calendar!DS92,6)="BLACKS",RIGHT(Calendar!DS92,5)="BLUES"),Calendar!DR92,"")</f>
        <v>0.625</v>
      </c>
      <c r="AT92" s="21" t="str">
        <f>IF(OR(RIGHT(Calendar!DV92,4)="REDS",RIGHT(Calendar!DV92,6)="BLACKS",RIGHT(Calendar!DV92,5)="BLUES"),Calendar!DU92,"")</f>
        <v/>
      </c>
      <c r="AU92" s="21" t="str">
        <f>IF(OR(RIGHT(Calendar!DY92,4)="REDS",RIGHT(Calendar!DY92,6)="BLACKS",RIGHT(Calendar!DY92,5)="BLUES"),Calendar!DX92,"")</f>
        <v/>
      </c>
      <c r="AV92" s="21" t="str">
        <f>IF(OR(RIGHT(Calendar!EB92,4)="REDS",RIGHT(Calendar!EB92,6)="BLACKS",RIGHT(Calendar!EB92,5)="BLUES"),Calendar!EA92,"")</f>
        <v/>
      </c>
      <c r="AW92" s="66" t="str">
        <f>IF(Calendar!I92="","",CONCATENATE(A92,"_",Calendar!H92,"_",Calendar!I92,"_",Calendar!J92,","))</f>
        <v/>
      </c>
      <c r="AX92" s="66" t="str">
        <f>IF(Calendar!L92="","",CONCATENATE(A92,"_",Calendar!K92,"_",Calendar!L92,"_",Calendar!M92,","))</f>
        <v/>
      </c>
      <c r="AY92" s="66" t="str">
        <f>IF(Calendar!O92="","",CONCATENATE(A92,"_",Calendar!N92,"_",Calendar!O92,"_",Calendar!P92,","))</f>
        <v/>
      </c>
      <c r="AZ92" s="66" t="str">
        <f>IF(Calendar!R92="","",CONCATENATE(A92,"_",Calendar!Q92,"_",Calendar!R92,"_",Calendar!S92,","))</f>
        <v/>
      </c>
      <c r="BA92" s="66" t="str">
        <f>IF(Calendar!U92="","",CONCATENATE(A92,"_",Calendar!T92,"_",Calendar!U92,"_",Calendar!V92,","))</f>
        <v/>
      </c>
      <c r="BB92" s="66" t="str">
        <f>IF(Calendar!X92="","",CONCATENATE(A92,"_",Calendar!W92,"_",Calendar!X92,"_",Calendar!Y92,","))</f>
        <v/>
      </c>
      <c r="BC92" s="66" t="str">
        <f>IF(Calendar!AA92="","",CONCATENATE(A92,"_",Calendar!Z92,"_",Calendar!AA92,"_",Calendar!AB92,","))</f>
        <v/>
      </c>
      <c r="BD92" s="66" t="str">
        <f>IF(Calendar!AD92="","",CONCATENATE(A92,"_",Calendar!AC92,"_",Calendar!AD92,"_",Calendar!AE92,","))</f>
        <v/>
      </c>
      <c r="BE92" s="66" t="str">
        <f>IF(Calendar!AG92="","",CONCATENATE(A92,"_",Calendar!AF92,"_",Calendar!AG92,"_",Calendar!AH92,","))</f>
        <v/>
      </c>
      <c r="BF92" s="66" t="str">
        <f>IF(Calendar!AJ92="","",CONCATENATE(A92,"_",Calendar!AI92,"_",Calendar!AJ92,"_",Calendar!AK92,","))</f>
        <v/>
      </c>
      <c r="BG92" s="66" t="str">
        <f>IF(Calendar!AM92="","",CONCATENATE(A92,"_",Calendar!AL92,"_",Calendar!AM92,"_",Calendar!AN92,","))</f>
        <v/>
      </c>
      <c r="BH92" s="66" t="str">
        <f>IF(Calendar!AP92="","",CONCATENATE(A92,"_",Calendar!AO92,"_",Calendar!AP92,"_",Calendar!AQ92,","))</f>
        <v/>
      </c>
      <c r="BI92" s="66" t="str">
        <f>IF(Calendar!AS92="","",CONCATENATE(A92,"_",Calendar!AR92,"_",Calendar!AS92,"_",Calendar!AT92,","))</f>
        <v/>
      </c>
      <c r="BJ92" s="66" t="str">
        <f>IF(Calendar!AV92="","",CONCATENATE(A92,"_",Calendar!AU92,"_",Calendar!AV92,"_",Calendar!AW92,","))</f>
        <v/>
      </c>
      <c r="BK92" s="66" t="str">
        <f>IF(Calendar!AY92="","",CONCATENATE(A92,"_",Calendar!AX92,"_",Calendar!AY92,"_",Calendar!AZ92,","))</f>
        <v/>
      </c>
      <c r="BL92" s="66" t="str">
        <f>IF(Calendar!BB92="","",CONCATENATE(A92,"_",Calendar!BA92,"_",Calendar!BB92,"_",Calendar!BC92,","))</f>
        <v/>
      </c>
      <c r="BM92" s="66" t="str">
        <f>IF(Calendar!BE92="","",CONCATENATE(A92,"_",Calendar!BD92,"_",Calendar!BE92,"_",Calendar!BF92,","))</f>
        <v/>
      </c>
      <c r="BN92" s="66" t="str">
        <f>IF(Calendar!BH92="","",CONCATENATE(A92,"_",Calendar!BG92,"_",Calendar!BH92,"_",Calendar!BI92,","))</f>
        <v/>
      </c>
      <c r="BO92" s="66" t="str">
        <f>IF(Calendar!BK92="","",CONCATENATE(A92,"_",Calendar!BJ92,"_",Calendar!BK92,"_",Calendar!BL92,","))</f>
        <v/>
      </c>
      <c r="BP92" s="66" t="str">
        <f>IF(Calendar!BN92="","",CONCATENATE(A92,"_",Calendar!BM92,"_",Calendar!BN92,"_",Calendar!BO92,","))</f>
        <v/>
      </c>
      <c r="BQ92" s="66" t="str">
        <f>IF(Calendar!BQ92="","",CONCATENATE(A92,"_",Calendar!BP92,"_",Calendar!BQ92,"_",Calendar!BR92,","))</f>
        <v/>
      </c>
      <c r="BR92" s="66" t="str">
        <f>IF(Calendar!BT92="","",CONCATENATE(A92,"_",Calendar!BS92,"_",Calendar!BT92,"_",Calendar!BU92,","))</f>
        <v/>
      </c>
      <c r="BS92" s="66" t="str">
        <f>IF(Calendar!BW92="","",CONCATENATE(A92,"_",Calendar!BV92,"_",Calendar!BW92,"_",Calendar!BX92,","))</f>
        <v/>
      </c>
      <c r="BT92" s="66" t="str">
        <f>IF(Calendar!BZ92="","",CONCATENATE(A92,"_",Calendar!BY92,"_",Calendar!BZ92,"_",Calendar!CA92,","))</f>
        <v/>
      </c>
      <c r="BU92" s="66" t="str">
        <f>IF(Calendar!CC92="","",CONCATENATE(A92,"_",Calendar!CB92,"_",Calendar!CC92,"_",Calendar!CD92,","))</f>
        <v/>
      </c>
      <c r="BV92" s="66" t="str">
        <f>IF(Calendar!CF92="","",CONCATENATE(A92,"_",Calendar!CE92,"_",Calendar!CF92,"_",Calendar!CG92,","))</f>
        <v/>
      </c>
      <c r="BW92" s="66" t="str">
        <f>IF(Calendar!CI92="","",CONCATENATE(A92,"_",Calendar!CH92,"_",Calendar!CI92,"_",Calendar!CJ92,","))</f>
        <v/>
      </c>
      <c r="BX92" s="66" t="str">
        <f>IF(Calendar!CL92="","",CONCATENATE(A92,"_",Calendar!CK92,"_",Calendar!CL92,"_",Calendar!CM92,","))</f>
        <v/>
      </c>
      <c r="BY92" s="66" t="str">
        <f>IF(Calendar!CO92="","",CONCATENATE(A92,"_",Calendar!CN92,"_",Calendar!CO92,"_",Calendar!CP92,","))</f>
        <v>42274_0.46875_VERLAINE_U16 BLACKs,</v>
      </c>
      <c r="BZ92" s="66" t="str">
        <f>IF(Calendar!CR92="","",CONCATENATE(A92,"_",Calendar!CQ92,"_",Calendar!CR92,"_",Calendar!CS92,","))</f>
        <v/>
      </c>
      <c r="CA92" s="66" t="str">
        <f>IF(Calendar!CU92="","",CONCATENATE(A92,"_",Calendar!CT92,"_",Calendar!CU92,"_",Calendar!CV92,","))</f>
        <v/>
      </c>
      <c r="CB92" s="66" t="str">
        <f>IF(Calendar!CX92="","",CONCATENATE(A92,"_",Calendar!CW92,"_",Calendar!CX92,"_",Calendar!CY92,","))</f>
        <v/>
      </c>
      <c r="CC92" s="66" t="str">
        <f>IF(Calendar!DA92="","",CONCATENATE(A92,"_",Calendar!CZ92,"_",Calendar!DA92,"_",Calendar!DB92,","))</f>
        <v/>
      </c>
      <c r="CD92" s="66" t="str">
        <f>IF(Calendar!DD92="","",CONCATENATE(A92,"_",Calendar!DC92,"_",Calendar!DD92,"_",Calendar!DE92,","))</f>
        <v/>
      </c>
      <c r="CE92" s="66" t="str">
        <f>IF(Calendar!DG92="","",CONCATENATE(A92,"_",Calendar!DF92,"_",Calendar!DG92,"_",Calendar!DH92,","))</f>
        <v/>
      </c>
      <c r="CF92" s="66" t="str">
        <f>IF(Calendar!DJ92="","",CONCATENATE(A92,"_",Calendar!DI92,"_",Calendar!DJ92,"_",Calendar!DK92,","))</f>
        <v/>
      </c>
      <c r="CG92" s="66" t="str">
        <f>IF(Calendar!DM92="","",CONCATENATE(A92,"_",Calendar!DL92,"_",Calendar!DM92,"_",Calendar!DN92,","))</f>
        <v/>
      </c>
      <c r="CH92" s="66" t="str">
        <f>IF(Calendar!DP92="","",CONCATENATE(A92,"_",Calendar!DO92,"_",Calendar!DP92,"_",Calendar!DQ92,","))</f>
        <v/>
      </c>
      <c r="CI92" s="66" t="str">
        <f>IF(Calendar!DS92="","",CONCATENATE(A92,"_",Calendar!DR92,"_",Calendar!DS92,"_",Calendar!DT92,","))</f>
        <v>42274_0.625_SEN BLACKs_VYLE THAROUL,</v>
      </c>
      <c r="CJ92" s="66" t="str">
        <f>IF(Calendar!DV92="","",CONCATENATE(A92,"_",Calendar!DU92,"_",Calendar!DV92,"_",Calendar!DW92,","))</f>
        <v>42274_0.625_ANS MONTEGNÉE B_SEN REDs,</v>
      </c>
      <c r="CK92" s="66" t="str">
        <f>IF(Calendar!DY92="","",CONCATENATE(A92,"_",Calendar!DX92,"_",Calendar!DY92,"_",Calendar!DZ92,","))</f>
        <v/>
      </c>
      <c r="CL92" s="90" t="str">
        <f>IF(Calendar!EB92="","",CONCATENATE(A92,"_",Calendar!EA92,"_",Calendar!EB92,"_",Calendar!EC92,","))</f>
        <v/>
      </c>
      <c r="CM92" s="94" t="str">
        <f t="shared" si="6"/>
        <v/>
      </c>
      <c r="CN92" s="95" t="str">
        <f t="shared" si="7"/>
        <v/>
      </c>
      <c r="CO92" s="96" t="str">
        <f t="shared" si="8"/>
        <v>42274_0.46875_VERLAINE_U16 BLACKs,42274_0.625_SEN BLACKs_VYLE THAROUL,42274_0.625_ANS MONTEGNÉE B_SEN REDs,</v>
      </c>
      <c r="CP92" s="94" t="str">
        <f>IF(View!$D$1&lt;&gt;"OK","",IF(OR(View!$C$3="K+4",View!$C$3="K+4 &amp; K+7",View!$C$3="K+4 &amp; K+10",View!$C$3="ALL"),IF(CM92="","",IF(AND(HomeCalc!$A92&gt;=View!$C$1,HomeCalc!A92&lt;=View!$C$2),HomeCalc!CM92,"")),""))</f>
        <v/>
      </c>
      <c r="CQ92" s="95" t="str">
        <f>IF(View!$D$1&lt;&gt;"OK","",IF(OR(View!$C$3="K+7",View!$C$3="K+4 &amp; K+7",View!$C$3="K+7 &amp; K+10",View!$C$3="ALL"),IF(CN92="","",IF(AND(HomeCalc!$A92&gt;=View!$C$1,HomeCalc!A92&lt;=View!$C$2),HomeCalc!CN92,"")),""))</f>
        <v/>
      </c>
      <c r="CR92" s="96" t="str">
        <f>IF(View!$D$1&lt;&gt;"OK","",IF(OR(View!$C$3="K+10",View!$C$3="K+4 &amp; K+10",View!$C$3="K+7 &amp; K+10",View!$C$3="ALL"),IF(CO92="","",IF(AND(HomeCalc!$A92&gt;=View!$C$1,HomeCalc!A92&lt;=View!$C$2),HomeCalc!CO92,"")),""))</f>
        <v>42274_0.46875_VERLAINE_U16 BLACKs,42274_0.625_SEN BLACKs_VYLE THAROUL,42274_0.625_ANS MONTEGNÉE B_SEN REDs,</v>
      </c>
      <c r="CS92" s="102" t="str">
        <f>IF(View!$D$1&lt;&gt;"OK","",CONCATENATE(CS91,CP92,CQ92,CR92))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93" spans="1:97" ht="15.75" x14ac:dyDescent="0.25">
      <c r="A93" s="11">
        <v>42275</v>
      </c>
      <c r="B93" s="17" t="s">
        <v>70</v>
      </c>
      <c r="C93" s="16">
        <f t="shared" si="9"/>
        <v>14</v>
      </c>
      <c r="D93" s="22" t="s">
        <v>66</v>
      </c>
      <c r="E93" s="8" t="s">
        <v>71</v>
      </c>
      <c r="F93" s="64">
        <f t="shared" si="5"/>
        <v>0</v>
      </c>
      <c r="G93" s="21" t="str">
        <f>IF(OR(RIGHT(Calendar!I93,4)="REDS",RIGHT(Calendar!I93,6)="BLACKS",RIGHT(Calendar!I93,5)="BLUES"),Calendar!H93,"")</f>
        <v/>
      </c>
      <c r="H93" s="21" t="str">
        <f>IF(OR(RIGHT(Calendar!L93,4)="REDS",RIGHT(Calendar!L93,6)="BLACKS",RIGHT(Calendar!L93,5)="BLUES"),Calendar!K93,"")</f>
        <v/>
      </c>
      <c r="I93" s="21" t="str">
        <f>IF(OR(RIGHT(Calendar!O93,4)="REDS",RIGHT(Calendar!O93,6)="BLACKS",RIGHT(Calendar!O93,5)="BLUES"),Calendar!N93,"")</f>
        <v/>
      </c>
      <c r="J93" s="21" t="str">
        <f>IF(OR(RIGHT(Calendar!R93,4)="REDS",RIGHT(Calendar!R93,6)="BLACKS",RIGHT(Calendar!R93,5)="BLUES"),Calendar!Q93,"")</f>
        <v/>
      </c>
      <c r="K93" s="21" t="str">
        <f>IF(OR(RIGHT(Calendar!U93,4)="REDS",RIGHT(Calendar!U93,6)="BLACKS",RIGHT(Calendar!U93,5)="BLUES"),Calendar!T93,"")</f>
        <v/>
      </c>
      <c r="L93" s="21" t="str">
        <f>IF(OR(RIGHT(Calendar!X93,4)="REDS",RIGHT(Calendar!X93,6)="BLACKS",RIGHT(Calendar!X93,5)="BLUES"),Calendar!W93,"")</f>
        <v/>
      </c>
      <c r="M93" s="21" t="str">
        <f>IF(OR(RIGHT(Calendar!AA93,4)="REDS",RIGHT(Calendar!AA93,6)="BLACKS",RIGHT(Calendar!AA93,5)="BLUES"),Calendar!Z93,"")</f>
        <v/>
      </c>
      <c r="N93" s="21" t="str">
        <f>IF(OR(RIGHT(Calendar!AD93,4)="REDS",RIGHT(Calendar!AD93,6)="BLACKS",RIGHT(Calendar!AD93,5)="BLUES"),Calendar!AC93,"")</f>
        <v/>
      </c>
      <c r="O93" s="21" t="str">
        <f>IF(OR(RIGHT(Calendar!AG93,4)="REDS",RIGHT(Calendar!AG93,6)="BLACKS",RIGHT(Calendar!AG93,5)="BLUES"),Calendar!AF93,"")</f>
        <v/>
      </c>
      <c r="P93" s="21" t="str">
        <f>IF(OR(RIGHT(Calendar!AJ93,4)="REDS",RIGHT(Calendar!AJ93,6)="BLACKS",RIGHT(Calendar!AJ93,5)="BLUES"),Calendar!AI93,"")</f>
        <v/>
      </c>
      <c r="Q93" s="21" t="str">
        <f>IF(OR(RIGHT(Calendar!AM93,4)="REDS",RIGHT(Calendar!AM93,6)="BLACKS",RIGHT(Calendar!AM93,5)="BLUES"),Calendar!AL93,"")</f>
        <v/>
      </c>
      <c r="R93" s="21" t="str">
        <f>IF(OR(RIGHT(Calendar!AP93,4)="REDS",RIGHT(Calendar!AP93,6)="BLACKS",RIGHT(Calendar!AP93,5)="BLUES"),Calendar!AO93,"")</f>
        <v/>
      </c>
      <c r="S93" s="21" t="str">
        <f>IF(OR(RIGHT(Calendar!AS93,4)="REDS",RIGHT(Calendar!AS93,6)="BLACKS",RIGHT(Calendar!AS93,5)="BLUES"),Calendar!AR93,"")</f>
        <v/>
      </c>
      <c r="T93" s="21" t="str">
        <f>IF(OR(RIGHT(Calendar!AV93,4)="REDS",RIGHT(Calendar!AV93,6)="BLACKS",RIGHT(Calendar!AV93,5)="BLUES"),Calendar!AU93,"")</f>
        <v/>
      </c>
      <c r="U93" s="21" t="str">
        <f>IF(OR(RIGHT(Calendar!AY93,4)="REDS",RIGHT(Calendar!AY93,6)="BLACKS",RIGHT(Calendar!AY93,5)="BLUES"),Calendar!AX93,"")</f>
        <v/>
      </c>
      <c r="V93" s="21" t="str">
        <f>IF(OR(RIGHT(Calendar!BB93,4)="REDS",RIGHT(Calendar!BB93,6)="BLACKS",RIGHT(Calendar!BB93,5)="BLUES"),Calendar!BA93,"")</f>
        <v/>
      </c>
      <c r="W93" s="21" t="str">
        <f>IF(OR(RIGHT(Calendar!BE93,4)="REDS",RIGHT(Calendar!BE93,6)="BLACKS",RIGHT(Calendar!BE93,5)="BLUES"),Calendar!BD93,"")</f>
        <v/>
      </c>
      <c r="X93" s="21" t="str">
        <f>IF(OR(RIGHT(Calendar!BH93,4)="REDS",RIGHT(Calendar!BH93,6)="BLACKS",RIGHT(Calendar!BH93,5)="BLUES"),Calendar!BG93,"")</f>
        <v/>
      </c>
      <c r="Y93" s="21" t="str">
        <f>IF(OR(RIGHT(Calendar!BK93,4)="REDS",RIGHT(Calendar!BK93,6)="BLACKS",RIGHT(Calendar!BK93,5)="BLUES"),Calendar!BJ93,"")</f>
        <v/>
      </c>
      <c r="Z93" s="21" t="str">
        <f>IF(OR(RIGHT(Calendar!BN93,4)="REDS",RIGHT(Calendar!BN93,6)="BLACKS",RIGHT(Calendar!BN93,5)="BLUES"),Calendar!BM93,"")</f>
        <v/>
      </c>
      <c r="AA93" s="21" t="str">
        <f>IF(OR(RIGHT(Calendar!BQ93,4)="REDS",RIGHT(Calendar!BQ93,6)="BLACKS",RIGHT(Calendar!BQ93,5)="BLUES"),Calendar!BP93,"")</f>
        <v/>
      </c>
      <c r="AB93" s="21" t="str">
        <f>IF(OR(RIGHT(Calendar!BT93,4)="REDS",RIGHT(Calendar!BT93,6)="BLACKS",RIGHT(Calendar!BT93,5)="BLUES"),Calendar!BS93,"")</f>
        <v/>
      </c>
      <c r="AC93" s="21" t="str">
        <f>IF(OR(RIGHT(Calendar!BW93,4)="REDS",RIGHT(Calendar!BW93,6)="BLACKS",RIGHT(Calendar!BW93,5)="BLUES"),Calendar!BV93,"")</f>
        <v/>
      </c>
      <c r="AD93" s="21" t="str">
        <f>IF(OR(RIGHT(Calendar!BZ93,4)="REDS",RIGHT(Calendar!BZ93,6)="BLACKS",RIGHT(Calendar!BZ93,5)="BLUES"),Calendar!BY93,"")</f>
        <v/>
      </c>
      <c r="AE93" s="21" t="str">
        <f>IF(OR(RIGHT(Calendar!CC93,4)="REDS",RIGHT(Calendar!CC93,6)="BLACKS",RIGHT(Calendar!CC93,5)="BLUES"),Calendar!CB93,"")</f>
        <v/>
      </c>
      <c r="AF93" s="21" t="str">
        <f>IF(OR(RIGHT(Calendar!CF93,4)="REDS",RIGHT(Calendar!CF93,6)="BLACKS",RIGHT(Calendar!CF93,5)="BLUES"),Calendar!CE93,"")</f>
        <v/>
      </c>
      <c r="AG93" s="21" t="str">
        <f>IF(OR(RIGHT(Calendar!CI93,4)="REDS",RIGHT(Calendar!CI93,6)="BLACKS",RIGHT(Calendar!CI93,5)="BLUES"),Calendar!CH93,"")</f>
        <v/>
      </c>
      <c r="AH93" s="21" t="str">
        <f>IF(OR(RIGHT(Calendar!CL93,4)="REDS",RIGHT(Calendar!CL93,6)="BLACKS",RIGHT(Calendar!CL93,5)="BLUES"),Calendar!CK93,"")</f>
        <v/>
      </c>
      <c r="AI93" s="21" t="str">
        <f>IF(OR(RIGHT(Calendar!CO93,4)="REDS",RIGHT(Calendar!CO93,6)="BLACKS",RIGHT(Calendar!CO93,5)="BLUES"),Calendar!CN93,"")</f>
        <v/>
      </c>
      <c r="AJ93" s="21" t="str">
        <f>IF(OR(RIGHT(Calendar!CR93,4)="REDS",RIGHT(Calendar!CR93,6)="BLACKS",RIGHT(Calendar!CR93,5)="BLUES"),Calendar!CQ93,"")</f>
        <v/>
      </c>
      <c r="AK93" s="21" t="str">
        <f>IF(OR(RIGHT(Calendar!CU93,4)="REDS",RIGHT(Calendar!CU93,6)="BLACKS",RIGHT(Calendar!CU93,5)="BLUES"),Calendar!CT93,"")</f>
        <v/>
      </c>
      <c r="AL93" s="21" t="str">
        <f>IF(OR(RIGHT(Calendar!CX93,4)="REDS",RIGHT(Calendar!CX93,6)="BLACKS",RIGHT(Calendar!CX93,5)="BLUES"),Calendar!CW93,"")</f>
        <v/>
      </c>
      <c r="AM93" s="21" t="str">
        <f>IF(OR(RIGHT(Calendar!DA93,4)="REDS",RIGHT(Calendar!DA93,6)="BLACKS",RIGHT(Calendar!DA93,5)="BLUES"),Calendar!CZ93,"")</f>
        <v/>
      </c>
      <c r="AN93" s="21" t="str">
        <f>IF(OR(RIGHT(Calendar!DD93,4)="REDS",RIGHT(Calendar!DD93,6)="BLACKS",RIGHT(Calendar!DD93,5)="BLUES"),Calendar!DC93,"")</f>
        <v/>
      </c>
      <c r="AO93" s="21" t="str">
        <f>IF(OR(RIGHT(Calendar!DG93,4)="REDS",RIGHT(Calendar!DG93,6)="BLACKS",RIGHT(Calendar!DG93,5)="BLUES"),Calendar!DF93,"")</f>
        <v/>
      </c>
      <c r="AP93" s="21" t="str">
        <f>IF(OR(RIGHT(Calendar!DJ93,4)="REDS",RIGHT(Calendar!DJ93,6)="BLACKS",RIGHT(Calendar!DJ93,5)="BLUES"),Calendar!DI93,"")</f>
        <v/>
      </c>
      <c r="AQ93" s="21" t="str">
        <f>IF(OR(RIGHT(Calendar!DM93,4)="REDS",RIGHT(Calendar!DM93,6)="BLACKS",RIGHT(Calendar!DM93,5)="BLUES"),Calendar!DL93,"")</f>
        <v/>
      </c>
      <c r="AR93" s="21" t="str">
        <f>IF(OR(RIGHT(Calendar!DP93,4)="REDS",RIGHT(Calendar!DP93,6)="BLACKS",RIGHT(Calendar!DP93,5)="BLUES"),Calendar!DO93,"")</f>
        <v/>
      </c>
      <c r="AS93" s="21" t="str">
        <f>IF(OR(RIGHT(Calendar!DS93,4)="REDS",RIGHT(Calendar!DS93,6)="BLACKS",RIGHT(Calendar!DS93,5)="BLUES"),Calendar!DR93,"")</f>
        <v/>
      </c>
      <c r="AT93" s="21" t="str">
        <f>IF(OR(RIGHT(Calendar!DV93,4)="REDS",RIGHT(Calendar!DV93,6)="BLACKS",RIGHT(Calendar!DV93,5)="BLUES"),Calendar!DU93,"")</f>
        <v/>
      </c>
      <c r="AU93" s="21" t="str">
        <f>IF(OR(RIGHT(Calendar!DY93,4)="REDS",RIGHT(Calendar!DY93,6)="BLACKS",RIGHT(Calendar!DY93,5)="BLUES"),Calendar!DX93,"")</f>
        <v/>
      </c>
      <c r="AV93" s="21" t="str">
        <f>IF(OR(RIGHT(Calendar!EB93,4)="REDS",RIGHT(Calendar!EB93,6)="BLACKS",RIGHT(Calendar!EB93,5)="BLUES"),Calendar!EA93,"")</f>
        <v/>
      </c>
      <c r="AW93" s="66" t="str">
        <f>IF(Calendar!I93="","",CONCATENATE(A93,"_",Calendar!H93,"_",Calendar!I93,"_",Calendar!J93,","))</f>
        <v/>
      </c>
      <c r="AX93" s="66" t="str">
        <f>IF(Calendar!L93="","",CONCATENATE(A93,"_",Calendar!K93,"_",Calendar!L93,"_",Calendar!M93,","))</f>
        <v/>
      </c>
      <c r="AY93" s="66" t="str">
        <f>IF(Calendar!O93="","",CONCATENATE(A93,"_",Calendar!N93,"_",Calendar!O93,"_",Calendar!P93,","))</f>
        <v/>
      </c>
      <c r="AZ93" s="66" t="str">
        <f>IF(Calendar!R93="","",CONCATENATE(A93,"_",Calendar!Q93,"_",Calendar!R93,"_",Calendar!S93,","))</f>
        <v/>
      </c>
      <c r="BA93" s="66" t="str">
        <f>IF(Calendar!U93="","",CONCATENATE(A93,"_",Calendar!T93,"_",Calendar!U93,"_",Calendar!V93,","))</f>
        <v/>
      </c>
      <c r="BB93" s="66" t="str">
        <f>IF(Calendar!X93="","",CONCATENATE(A93,"_",Calendar!W93,"_",Calendar!X93,"_",Calendar!Y93,","))</f>
        <v/>
      </c>
      <c r="BC93" s="66" t="str">
        <f>IF(Calendar!AA93="","",CONCATENATE(A93,"_",Calendar!Z93,"_",Calendar!AA93,"_",Calendar!AB93,","))</f>
        <v/>
      </c>
      <c r="BD93" s="66" t="str">
        <f>IF(Calendar!AD93="","",CONCATENATE(A93,"_",Calendar!AC93,"_",Calendar!AD93,"_",Calendar!AE93,","))</f>
        <v/>
      </c>
      <c r="BE93" s="66" t="str">
        <f>IF(Calendar!AG93="","",CONCATENATE(A93,"_",Calendar!AF93,"_",Calendar!AG93,"_",Calendar!AH93,","))</f>
        <v/>
      </c>
      <c r="BF93" s="66" t="str">
        <f>IF(Calendar!AJ93="","",CONCATENATE(A93,"_",Calendar!AI93,"_",Calendar!AJ93,"_",Calendar!AK93,","))</f>
        <v/>
      </c>
      <c r="BG93" s="66" t="str">
        <f>IF(Calendar!AM93="","",CONCATENATE(A93,"_",Calendar!AL93,"_",Calendar!AM93,"_",Calendar!AN93,","))</f>
        <v/>
      </c>
      <c r="BH93" s="66" t="str">
        <f>IF(Calendar!AP93="","",CONCATENATE(A93,"_",Calendar!AO93,"_",Calendar!AP93,"_",Calendar!AQ93,","))</f>
        <v/>
      </c>
      <c r="BI93" s="66" t="str">
        <f>IF(Calendar!AS93="","",CONCATENATE(A93,"_",Calendar!AR93,"_",Calendar!AS93,"_",Calendar!AT93,","))</f>
        <v/>
      </c>
      <c r="BJ93" s="66" t="str">
        <f>IF(Calendar!AV93="","",CONCATENATE(A93,"_",Calendar!AU93,"_",Calendar!AV93,"_",Calendar!AW93,","))</f>
        <v/>
      </c>
      <c r="BK93" s="66" t="str">
        <f>IF(Calendar!AY93="","",CONCATENATE(A93,"_",Calendar!AX93,"_",Calendar!AY93,"_",Calendar!AZ93,","))</f>
        <v/>
      </c>
      <c r="BL93" s="66" t="str">
        <f>IF(Calendar!BB93="","",CONCATENATE(A93,"_",Calendar!BA93,"_",Calendar!BB93,"_",Calendar!BC93,","))</f>
        <v/>
      </c>
      <c r="BM93" s="66" t="str">
        <f>IF(Calendar!BE93="","",CONCATENATE(A93,"_",Calendar!BD93,"_",Calendar!BE93,"_",Calendar!BF93,","))</f>
        <v/>
      </c>
      <c r="BN93" s="66" t="str">
        <f>IF(Calendar!BH93="","",CONCATENATE(A93,"_",Calendar!BG93,"_",Calendar!BH93,"_",Calendar!BI93,","))</f>
        <v/>
      </c>
      <c r="BO93" s="66" t="str">
        <f>IF(Calendar!BK93="","",CONCATENATE(A93,"_",Calendar!BJ93,"_",Calendar!BK93,"_",Calendar!BL93,","))</f>
        <v/>
      </c>
      <c r="BP93" s="66" t="str">
        <f>IF(Calendar!BN93="","",CONCATENATE(A93,"_",Calendar!BM93,"_",Calendar!BN93,"_",Calendar!BO93,","))</f>
        <v/>
      </c>
      <c r="BQ93" s="66" t="str">
        <f>IF(Calendar!BQ93="","",CONCATENATE(A93,"_",Calendar!BP93,"_",Calendar!BQ93,"_",Calendar!BR93,","))</f>
        <v/>
      </c>
      <c r="BR93" s="66" t="str">
        <f>IF(Calendar!BT93="","",CONCATENATE(A93,"_",Calendar!BS93,"_",Calendar!BT93,"_",Calendar!BU93,","))</f>
        <v/>
      </c>
      <c r="BS93" s="66" t="str">
        <f>IF(Calendar!BW93="","",CONCATENATE(A93,"_",Calendar!BV93,"_",Calendar!BW93,"_",Calendar!BX93,","))</f>
        <v/>
      </c>
      <c r="BT93" s="66" t="str">
        <f>IF(Calendar!BZ93="","",CONCATENATE(A93,"_",Calendar!BY93,"_",Calendar!BZ93,"_",Calendar!CA93,","))</f>
        <v/>
      </c>
      <c r="BU93" s="66" t="str">
        <f>IF(Calendar!CC93="","",CONCATENATE(A93,"_",Calendar!CB93,"_",Calendar!CC93,"_",Calendar!CD93,","))</f>
        <v/>
      </c>
      <c r="BV93" s="66" t="str">
        <f>IF(Calendar!CF93="","",CONCATENATE(A93,"_",Calendar!CE93,"_",Calendar!CF93,"_",Calendar!CG93,","))</f>
        <v/>
      </c>
      <c r="BW93" s="66" t="str">
        <f>IF(Calendar!CI93="","",CONCATENATE(A93,"_",Calendar!CH93,"_",Calendar!CI93,"_",Calendar!CJ93,","))</f>
        <v/>
      </c>
      <c r="BX93" s="66" t="str">
        <f>IF(Calendar!CL93="","",CONCATENATE(A93,"_",Calendar!CK93,"_",Calendar!CL93,"_",Calendar!CM93,","))</f>
        <v/>
      </c>
      <c r="BY93" s="66" t="str">
        <f>IF(Calendar!CO93="","",CONCATENATE(A93,"_",Calendar!CN93,"_",Calendar!CO93,"_",Calendar!CP93,","))</f>
        <v/>
      </c>
      <c r="BZ93" s="66" t="str">
        <f>IF(Calendar!CR93="","",CONCATENATE(A93,"_",Calendar!CQ93,"_",Calendar!CR93,"_",Calendar!CS93,","))</f>
        <v/>
      </c>
      <c r="CA93" s="66" t="str">
        <f>IF(Calendar!CU93="","",CONCATENATE(A93,"_",Calendar!CT93,"_",Calendar!CU93,"_",Calendar!CV93,","))</f>
        <v/>
      </c>
      <c r="CB93" s="66" t="str">
        <f>IF(Calendar!CX93="","",CONCATENATE(A93,"_",Calendar!CW93,"_",Calendar!CX93,"_",Calendar!CY93,","))</f>
        <v/>
      </c>
      <c r="CC93" s="66" t="str">
        <f>IF(Calendar!DA93="","",CONCATENATE(A93,"_",Calendar!CZ93,"_",Calendar!DA93,"_",Calendar!DB93,","))</f>
        <v/>
      </c>
      <c r="CD93" s="66" t="str">
        <f>IF(Calendar!DD93="","",CONCATENATE(A93,"_",Calendar!DC93,"_",Calendar!DD93,"_",Calendar!DE93,","))</f>
        <v/>
      </c>
      <c r="CE93" s="66" t="str">
        <f>IF(Calendar!DG93="","",CONCATENATE(A93,"_",Calendar!DF93,"_",Calendar!DG93,"_",Calendar!DH93,","))</f>
        <v/>
      </c>
      <c r="CF93" s="66" t="str">
        <f>IF(Calendar!DJ93="","",CONCATENATE(A93,"_",Calendar!DI93,"_",Calendar!DJ93,"_",Calendar!DK93,","))</f>
        <v/>
      </c>
      <c r="CG93" s="66" t="str">
        <f>IF(Calendar!DM93="","",CONCATENATE(A93,"_",Calendar!DL93,"_",Calendar!DM93,"_",Calendar!DN93,","))</f>
        <v/>
      </c>
      <c r="CH93" s="66" t="str">
        <f>IF(Calendar!DP93="","",CONCATENATE(A93,"_",Calendar!DO93,"_",Calendar!DP93,"_",Calendar!DQ93,","))</f>
        <v/>
      </c>
      <c r="CI93" s="66" t="str">
        <f>IF(Calendar!DS93="","",CONCATENATE(A93,"_",Calendar!DR93,"_",Calendar!DS93,"_",Calendar!DT93,","))</f>
        <v/>
      </c>
      <c r="CJ93" s="66" t="str">
        <f>IF(Calendar!DV93="","",CONCATENATE(A93,"_",Calendar!DU93,"_",Calendar!DV93,"_",Calendar!DW93,","))</f>
        <v/>
      </c>
      <c r="CK93" s="66" t="str">
        <f>IF(Calendar!DY93="","",CONCATENATE(A93,"_",Calendar!DX93,"_",Calendar!DY93,"_",Calendar!DZ93,","))</f>
        <v/>
      </c>
      <c r="CL93" s="90" t="str">
        <f>IF(Calendar!EB93="","",CONCATENATE(A93,"_",Calendar!EA93,"_",Calendar!EB93,"_",Calendar!EC93,","))</f>
        <v/>
      </c>
      <c r="CM93" s="94" t="str">
        <f t="shared" si="6"/>
        <v/>
      </c>
      <c r="CN93" s="95" t="str">
        <f t="shared" si="7"/>
        <v/>
      </c>
      <c r="CO93" s="96" t="str">
        <f t="shared" si="8"/>
        <v/>
      </c>
      <c r="CP93" s="94" t="str">
        <f>IF(View!$D$1&lt;&gt;"OK","",IF(OR(View!$C$3="K+4",View!$C$3="K+4 &amp; K+7",View!$C$3="K+4 &amp; K+10",View!$C$3="ALL"),IF(CM93="","",IF(AND(HomeCalc!$A93&gt;=View!$C$1,HomeCalc!A93&lt;=View!$C$2),HomeCalc!CM93,"")),""))</f>
        <v/>
      </c>
      <c r="CQ93" s="95" t="str">
        <f>IF(View!$D$1&lt;&gt;"OK","",IF(OR(View!$C$3="K+7",View!$C$3="K+4 &amp; K+7",View!$C$3="K+7 &amp; K+10",View!$C$3="ALL"),IF(CN93="","",IF(AND(HomeCalc!$A93&gt;=View!$C$1,HomeCalc!A93&lt;=View!$C$2),HomeCalc!CN93,"")),""))</f>
        <v/>
      </c>
      <c r="CR93" s="96" t="str">
        <f>IF(View!$D$1&lt;&gt;"OK","",IF(OR(View!$C$3="K+10",View!$C$3="K+4 &amp; K+10",View!$C$3="K+7 &amp; K+10",View!$C$3="ALL"),IF(CO93="","",IF(AND(HomeCalc!$A93&gt;=View!$C$1,HomeCalc!A93&lt;=View!$C$2),HomeCalc!CO93,"")),""))</f>
        <v/>
      </c>
      <c r="CS93" s="102" t="str">
        <f>IF(View!$D$1&lt;&gt;"OK","",CONCATENATE(CS92,CP93,CQ93,CR93))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94" spans="1:97" ht="15.75" x14ac:dyDescent="0.25">
      <c r="A94" s="11">
        <v>42276</v>
      </c>
      <c r="B94" s="17" t="s">
        <v>70</v>
      </c>
      <c r="C94" s="16">
        <f t="shared" si="9"/>
        <v>14</v>
      </c>
      <c r="D94" s="23" t="s">
        <v>67</v>
      </c>
      <c r="E94" s="8" t="s">
        <v>71</v>
      </c>
      <c r="F94" s="64">
        <f t="shared" si="5"/>
        <v>0</v>
      </c>
      <c r="G94" s="21" t="str">
        <f>IF(OR(RIGHT(Calendar!I94,4)="REDS",RIGHT(Calendar!I94,6)="BLACKS",RIGHT(Calendar!I94,5)="BLUES"),Calendar!H94,"")</f>
        <v/>
      </c>
      <c r="H94" s="21" t="str">
        <f>IF(OR(RIGHT(Calendar!L94,4)="REDS",RIGHT(Calendar!L94,6)="BLACKS",RIGHT(Calendar!L94,5)="BLUES"),Calendar!K94,"")</f>
        <v/>
      </c>
      <c r="I94" s="21" t="str">
        <f>IF(OR(RIGHT(Calendar!O94,4)="REDS",RIGHT(Calendar!O94,6)="BLACKS",RIGHT(Calendar!O94,5)="BLUES"),Calendar!N94,"")</f>
        <v/>
      </c>
      <c r="J94" s="21" t="str">
        <f>IF(OR(RIGHT(Calendar!R94,4)="REDS",RIGHT(Calendar!R94,6)="BLACKS",RIGHT(Calendar!R94,5)="BLUES"),Calendar!Q94,"")</f>
        <v/>
      </c>
      <c r="K94" s="21" t="str">
        <f>IF(OR(RIGHT(Calendar!U94,4)="REDS",RIGHT(Calendar!U94,6)="BLACKS",RIGHT(Calendar!U94,5)="BLUES"),Calendar!T94,"")</f>
        <v/>
      </c>
      <c r="L94" s="21" t="str">
        <f>IF(OR(RIGHT(Calendar!X94,4)="REDS",RIGHT(Calendar!X94,6)="BLACKS",RIGHT(Calendar!X94,5)="BLUES"),Calendar!W94,"")</f>
        <v/>
      </c>
      <c r="M94" s="21" t="str">
        <f>IF(OR(RIGHT(Calendar!AA94,4)="REDS",RIGHT(Calendar!AA94,6)="BLACKS",RIGHT(Calendar!AA94,5)="BLUES"),Calendar!Z94,"")</f>
        <v/>
      </c>
      <c r="N94" s="21" t="str">
        <f>IF(OR(RIGHT(Calendar!AD94,4)="REDS",RIGHT(Calendar!AD94,6)="BLACKS",RIGHT(Calendar!AD94,5)="BLUES"),Calendar!AC94,"")</f>
        <v/>
      </c>
      <c r="O94" s="21" t="str">
        <f>IF(OR(RIGHT(Calendar!AG94,4)="REDS",RIGHT(Calendar!AG94,6)="BLACKS",RIGHT(Calendar!AG94,5)="BLUES"),Calendar!AF94,"")</f>
        <v/>
      </c>
      <c r="P94" s="21" t="str">
        <f>IF(OR(RIGHT(Calendar!AJ94,4)="REDS",RIGHT(Calendar!AJ94,6)="BLACKS",RIGHT(Calendar!AJ94,5)="BLUES"),Calendar!AI94,"")</f>
        <v/>
      </c>
      <c r="Q94" s="21" t="str">
        <f>IF(OR(RIGHT(Calendar!AM94,4)="REDS",RIGHT(Calendar!AM94,6)="BLACKS",RIGHT(Calendar!AM94,5)="BLUES"),Calendar!AL94,"")</f>
        <v/>
      </c>
      <c r="R94" s="21" t="str">
        <f>IF(OR(RIGHT(Calendar!AP94,4)="REDS",RIGHT(Calendar!AP94,6)="BLACKS",RIGHT(Calendar!AP94,5)="BLUES"),Calendar!AO94,"")</f>
        <v/>
      </c>
      <c r="S94" s="21" t="str">
        <f>IF(OR(RIGHT(Calendar!AS94,4)="REDS",RIGHT(Calendar!AS94,6)="BLACKS",RIGHT(Calendar!AS94,5)="BLUES"),Calendar!AR94,"")</f>
        <v/>
      </c>
      <c r="T94" s="21" t="str">
        <f>IF(OR(RIGHT(Calendar!AV94,4)="REDS",RIGHT(Calendar!AV94,6)="BLACKS",RIGHT(Calendar!AV94,5)="BLUES"),Calendar!AU94,"")</f>
        <v/>
      </c>
      <c r="U94" s="21" t="str">
        <f>IF(OR(RIGHT(Calendar!AY94,4)="REDS",RIGHT(Calendar!AY94,6)="BLACKS",RIGHT(Calendar!AY94,5)="BLUES"),Calendar!AX94,"")</f>
        <v/>
      </c>
      <c r="V94" s="21" t="str">
        <f>IF(OR(RIGHT(Calendar!BB94,4)="REDS",RIGHT(Calendar!BB94,6)="BLACKS",RIGHT(Calendar!BB94,5)="BLUES"),Calendar!BA94,"")</f>
        <v/>
      </c>
      <c r="W94" s="21" t="str">
        <f>IF(OR(RIGHT(Calendar!BE94,4)="REDS",RIGHT(Calendar!BE94,6)="BLACKS",RIGHT(Calendar!BE94,5)="BLUES"),Calendar!BD94,"")</f>
        <v/>
      </c>
      <c r="X94" s="21" t="str">
        <f>IF(OR(RIGHT(Calendar!BH94,4)="REDS",RIGHT(Calendar!BH94,6)="BLACKS",RIGHT(Calendar!BH94,5)="BLUES"),Calendar!BG94,"")</f>
        <v/>
      </c>
      <c r="Y94" s="21" t="str">
        <f>IF(OR(RIGHT(Calendar!BK94,4)="REDS",RIGHT(Calendar!BK94,6)="BLACKS",RIGHT(Calendar!BK94,5)="BLUES"),Calendar!BJ94,"")</f>
        <v/>
      </c>
      <c r="Z94" s="21" t="str">
        <f>IF(OR(RIGHT(Calendar!BN94,4)="REDS",RIGHT(Calendar!BN94,6)="BLACKS",RIGHT(Calendar!BN94,5)="BLUES"),Calendar!BM94,"")</f>
        <v/>
      </c>
      <c r="AA94" s="21" t="str">
        <f>IF(OR(RIGHT(Calendar!BQ94,4)="REDS",RIGHT(Calendar!BQ94,6)="BLACKS",RIGHT(Calendar!BQ94,5)="BLUES"),Calendar!BP94,"")</f>
        <v/>
      </c>
      <c r="AB94" s="21" t="str">
        <f>IF(OR(RIGHT(Calendar!BT94,4)="REDS",RIGHT(Calendar!BT94,6)="BLACKS",RIGHT(Calendar!BT94,5)="BLUES"),Calendar!BS94,"")</f>
        <v/>
      </c>
      <c r="AC94" s="21" t="str">
        <f>IF(OR(RIGHT(Calendar!BW94,4)="REDS",RIGHT(Calendar!BW94,6)="BLACKS",RIGHT(Calendar!BW94,5)="BLUES"),Calendar!BV94,"")</f>
        <v/>
      </c>
      <c r="AD94" s="21" t="str">
        <f>IF(OR(RIGHT(Calendar!BZ94,4)="REDS",RIGHT(Calendar!BZ94,6)="BLACKS",RIGHT(Calendar!BZ94,5)="BLUES"),Calendar!BY94,"")</f>
        <v/>
      </c>
      <c r="AE94" s="21" t="str">
        <f>IF(OR(RIGHT(Calendar!CC94,4)="REDS",RIGHT(Calendar!CC94,6)="BLACKS",RIGHT(Calendar!CC94,5)="BLUES"),Calendar!CB94,"")</f>
        <v/>
      </c>
      <c r="AF94" s="21" t="str">
        <f>IF(OR(RIGHT(Calendar!CF94,4)="REDS",RIGHT(Calendar!CF94,6)="BLACKS",RIGHT(Calendar!CF94,5)="BLUES"),Calendar!CE94,"")</f>
        <v/>
      </c>
      <c r="AG94" s="21" t="str">
        <f>IF(OR(RIGHT(Calendar!CI94,4)="REDS",RIGHT(Calendar!CI94,6)="BLACKS",RIGHT(Calendar!CI94,5)="BLUES"),Calendar!CH94,"")</f>
        <v/>
      </c>
      <c r="AH94" s="21" t="str">
        <f>IF(OR(RIGHT(Calendar!CL94,4)="REDS",RIGHT(Calendar!CL94,6)="BLACKS",RIGHT(Calendar!CL94,5)="BLUES"),Calendar!CK94,"")</f>
        <v/>
      </c>
      <c r="AI94" s="21" t="str">
        <f>IF(OR(RIGHT(Calendar!CO94,4)="REDS",RIGHT(Calendar!CO94,6)="BLACKS",RIGHT(Calendar!CO94,5)="BLUES"),Calendar!CN94,"")</f>
        <v/>
      </c>
      <c r="AJ94" s="21" t="str">
        <f>IF(OR(RIGHT(Calendar!CR94,4)="REDS",RIGHT(Calendar!CR94,6)="BLACKS",RIGHT(Calendar!CR94,5)="BLUES"),Calendar!CQ94,"")</f>
        <v/>
      </c>
      <c r="AK94" s="21" t="str">
        <f>IF(OR(RIGHT(Calendar!CU94,4)="REDS",RIGHT(Calendar!CU94,6)="BLACKS",RIGHT(Calendar!CU94,5)="BLUES"),Calendar!CT94,"")</f>
        <v/>
      </c>
      <c r="AL94" s="21" t="str">
        <f>IF(OR(RIGHT(Calendar!CX94,4)="REDS",RIGHT(Calendar!CX94,6)="BLACKS",RIGHT(Calendar!CX94,5)="BLUES"),Calendar!CW94,"")</f>
        <v/>
      </c>
      <c r="AM94" s="21" t="str">
        <f>IF(OR(RIGHT(Calendar!DA94,4)="REDS",RIGHT(Calendar!DA94,6)="BLACKS",RIGHT(Calendar!DA94,5)="BLUES"),Calendar!CZ94,"")</f>
        <v/>
      </c>
      <c r="AN94" s="21" t="str">
        <f>IF(OR(RIGHT(Calendar!DD94,4)="REDS",RIGHT(Calendar!DD94,6)="BLACKS",RIGHT(Calendar!DD94,5)="BLUES"),Calendar!DC94,"")</f>
        <v/>
      </c>
      <c r="AO94" s="21" t="str">
        <f>IF(OR(RIGHT(Calendar!DG94,4)="REDS",RIGHT(Calendar!DG94,6)="BLACKS",RIGHT(Calendar!DG94,5)="BLUES"),Calendar!DF94,"")</f>
        <v/>
      </c>
      <c r="AP94" s="21" t="str">
        <f>IF(OR(RIGHT(Calendar!DJ94,4)="REDS",RIGHT(Calendar!DJ94,6)="BLACKS",RIGHT(Calendar!DJ94,5)="BLUES"),Calendar!DI94,"")</f>
        <v/>
      </c>
      <c r="AQ94" s="21" t="str">
        <f>IF(OR(RIGHT(Calendar!DM94,4)="REDS",RIGHT(Calendar!DM94,6)="BLACKS",RIGHT(Calendar!DM94,5)="BLUES"),Calendar!DL94,"")</f>
        <v/>
      </c>
      <c r="AR94" s="21" t="str">
        <f>IF(OR(RIGHT(Calendar!DP94,4)="REDS",RIGHT(Calendar!DP94,6)="BLACKS",RIGHT(Calendar!DP94,5)="BLUES"),Calendar!DO94,"")</f>
        <v/>
      </c>
      <c r="AS94" s="21" t="str">
        <f>IF(OR(RIGHT(Calendar!DS94,4)="REDS",RIGHT(Calendar!DS94,6)="BLACKS",RIGHT(Calendar!DS94,5)="BLUES"),Calendar!DR94,"")</f>
        <v/>
      </c>
      <c r="AT94" s="21" t="str">
        <f>IF(OR(RIGHT(Calendar!DV94,4)="REDS",RIGHT(Calendar!DV94,6)="BLACKS",RIGHT(Calendar!DV94,5)="BLUES"),Calendar!DU94,"")</f>
        <v/>
      </c>
      <c r="AU94" s="21" t="str">
        <f>IF(OR(RIGHT(Calendar!DY94,4)="REDS",RIGHT(Calendar!DY94,6)="BLACKS",RIGHT(Calendar!DY94,5)="BLUES"),Calendar!DX94,"")</f>
        <v/>
      </c>
      <c r="AV94" s="21" t="str">
        <f>IF(OR(RIGHT(Calendar!EB94,4)="REDS",RIGHT(Calendar!EB94,6)="BLACKS",RIGHT(Calendar!EB94,5)="BLUES"),Calendar!EA94,"")</f>
        <v/>
      </c>
      <c r="AW94" s="66" t="str">
        <f>IF(Calendar!I94="","",CONCATENATE(A94,"_",Calendar!H94,"_",Calendar!I94,"_",Calendar!J94,","))</f>
        <v/>
      </c>
      <c r="AX94" s="66" t="str">
        <f>IF(Calendar!L94="","",CONCATENATE(A94,"_",Calendar!K94,"_",Calendar!L94,"_",Calendar!M94,","))</f>
        <v/>
      </c>
      <c r="AY94" s="66" t="str">
        <f>IF(Calendar!O94="","",CONCATENATE(A94,"_",Calendar!N94,"_",Calendar!O94,"_",Calendar!P94,","))</f>
        <v/>
      </c>
      <c r="AZ94" s="66" t="str">
        <f>IF(Calendar!R94="","",CONCATENATE(A94,"_",Calendar!Q94,"_",Calendar!R94,"_",Calendar!S94,","))</f>
        <v/>
      </c>
      <c r="BA94" s="66" t="str">
        <f>IF(Calendar!U94="","",CONCATENATE(A94,"_",Calendar!T94,"_",Calendar!U94,"_",Calendar!V94,","))</f>
        <v/>
      </c>
      <c r="BB94" s="66" t="str">
        <f>IF(Calendar!X94="","",CONCATENATE(A94,"_",Calendar!W94,"_",Calendar!X94,"_",Calendar!Y94,","))</f>
        <v/>
      </c>
      <c r="BC94" s="66" t="str">
        <f>IF(Calendar!AA94="","",CONCATENATE(A94,"_",Calendar!Z94,"_",Calendar!AA94,"_",Calendar!AB94,","))</f>
        <v/>
      </c>
      <c r="BD94" s="66" t="str">
        <f>IF(Calendar!AD94="","",CONCATENATE(A94,"_",Calendar!AC94,"_",Calendar!AD94,"_",Calendar!AE94,","))</f>
        <v/>
      </c>
      <c r="BE94" s="66" t="str">
        <f>IF(Calendar!AG94="","",CONCATENATE(A94,"_",Calendar!AF94,"_",Calendar!AG94,"_",Calendar!AH94,","))</f>
        <v/>
      </c>
      <c r="BF94" s="66" t="str">
        <f>IF(Calendar!AJ94="","",CONCATENATE(A94,"_",Calendar!AI94,"_",Calendar!AJ94,"_",Calendar!AK94,","))</f>
        <v/>
      </c>
      <c r="BG94" s="66" t="str">
        <f>IF(Calendar!AM94="","",CONCATENATE(A94,"_",Calendar!AL94,"_",Calendar!AM94,"_",Calendar!AN94,","))</f>
        <v/>
      </c>
      <c r="BH94" s="66" t="str">
        <f>IF(Calendar!AP94="","",CONCATENATE(A94,"_",Calendar!AO94,"_",Calendar!AP94,"_",Calendar!AQ94,","))</f>
        <v/>
      </c>
      <c r="BI94" s="66" t="str">
        <f>IF(Calendar!AS94="","",CONCATENATE(A94,"_",Calendar!AR94,"_",Calendar!AS94,"_",Calendar!AT94,","))</f>
        <v/>
      </c>
      <c r="BJ94" s="66" t="str">
        <f>IF(Calendar!AV94="","",CONCATENATE(A94,"_",Calendar!AU94,"_",Calendar!AV94,"_",Calendar!AW94,","))</f>
        <v/>
      </c>
      <c r="BK94" s="66" t="str">
        <f>IF(Calendar!AY94="","",CONCATENATE(A94,"_",Calendar!AX94,"_",Calendar!AY94,"_",Calendar!AZ94,","))</f>
        <v/>
      </c>
      <c r="BL94" s="66" t="str">
        <f>IF(Calendar!BB94="","",CONCATENATE(A94,"_",Calendar!BA94,"_",Calendar!BB94,"_",Calendar!BC94,","))</f>
        <v/>
      </c>
      <c r="BM94" s="66" t="str">
        <f>IF(Calendar!BE94="","",CONCATENATE(A94,"_",Calendar!BD94,"_",Calendar!BE94,"_",Calendar!BF94,","))</f>
        <v/>
      </c>
      <c r="BN94" s="66" t="str">
        <f>IF(Calendar!BH94="","",CONCATENATE(A94,"_",Calendar!BG94,"_",Calendar!BH94,"_",Calendar!BI94,","))</f>
        <v/>
      </c>
      <c r="BO94" s="66" t="str">
        <f>IF(Calendar!BK94="","",CONCATENATE(A94,"_",Calendar!BJ94,"_",Calendar!BK94,"_",Calendar!BL94,","))</f>
        <v/>
      </c>
      <c r="BP94" s="66" t="str">
        <f>IF(Calendar!BN94="","",CONCATENATE(A94,"_",Calendar!BM94,"_",Calendar!BN94,"_",Calendar!BO94,","))</f>
        <v/>
      </c>
      <c r="BQ94" s="66" t="str">
        <f>IF(Calendar!BQ94="","",CONCATENATE(A94,"_",Calendar!BP94,"_",Calendar!BQ94,"_",Calendar!BR94,","))</f>
        <v/>
      </c>
      <c r="BR94" s="66" t="str">
        <f>IF(Calendar!BT94="","",CONCATENATE(A94,"_",Calendar!BS94,"_",Calendar!BT94,"_",Calendar!BU94,","))</f>
        <v/>
      </c>
      <c r="BS94" s="66" t="str">
        <f>IF(Calendar!BW94="","",CONCATENATE(A94,"_",Calendar!BV94,"_",Calendar!BW94,"_",Calendar!BX94,","))</f>
        <v/>
      </c>
      <c r="BT94" s="66" t="str">
        <f>IF(Calendar!BZ94="","",CONCATENATE(A94,"_",Calendar!BY94,"_",Calendar!BZ94,"_",Calendar!CA94,","))</f>
        <v/>
      </c>
      <c r="BU94" s="66" t="str">
        <f>IF(Calendar!CC94="","",CONCATENATE(A94,"_",Calendar!CB94,"_",Calendar!CC94,"_",Calendar!CD94,","))</f>
        <v/>
      </c>
      <c r="BV94" s="66" t="str">
        <f>IF(Calendar!CF94="","",CONCATENATE(A94,"_",Calendar!CE94,"_",Calendar!CF94,"_",Calendar!CG94,","))</f>
        <v/>
      </c>
      <c r="BW94" s="66" t="str">
        <f>IF(Calendar!CI94="","",CONCATENATE(A94,"_",Calendar!CH94,"_",Calendar!CI94,"_",Calendar!CJ94,","))</f>
        <v/>
      </c>
      <c r="BX94" s="66" t="str">
        <f>IF(Calendar!CL94="","",CONCATENATE(A94,"_",Calendar!CK94,"_",Calendar!CL94,"_",Calendar!CM94,","))</f>
        <v/>
      </c>
      <c r="BY94" s="66" t="str">
        <f>IF(Calendar!CO94="","",CONCATENATE(A94,"_",Calendar!CN94,"_",Calendar!CO94,"_",Calendar!CP94,","))</f>
        <v/>
      </c>
      <c r="BZ94" s="66" t="str">
        <f>IF(Calendar!CR94="","",CONCATENATE(A94,"_",Calendar!CQ94,"_",Calendar!CR94,"_",Calendar!CS94,","))</f>
        <v/>
      </c>
      <c r="CA94" s="66" t="str">
        <f>IF(Calendar!CU94="","",CONCATENATE(A94,"_",Calendar!CT94,"_",Calendar!CU94,"_",Calendar!CV94,","))</f>
        <v/>
      </c>
      <c r="CB94" s="66" t="str">
        <f>IF(Calendar!CX94="","",CONCATENATE(A94,"_",Calendar!CW94,"_",Calendar!CX94,"_",Calendar!CY94,","))</f>
        <v/>
      </c>
      <c r="CC94" s="66" t="str">
        <f>IF(Calendar!DA94="","",CONCATENATE(A94,"_",Calendar!CZ94,"_",Calendar!DA94,"_",Calendar!DB94,","))</f>
        <v/>
      </c>
      <c r="CD94" s="66" t="str">
        <f>IF(Calendar!DD94="","",CONCATENATE(A94,"_",Calendar!DC94,"_",Calendar!DD94,"_",Calendar!DE94,","))</f>
        <v/>
      </c>
      <c r="CE94" s="66" t="str">
        <f>IF(Calendar!DG94="","",CONCATENATE(A94,"_",Calendar!DF94,"_",Calendar!DG94,"_",Calendar!DH94,","))</f>
        <v/>
      </c>
      <c r="CF94" s="66" t="str">
        <f>IF(Calendar!DJ94="","",CONCATENATE(A94,"_",Calendar!DI94,"_",Calendar!DJ94,"_",Calendar!DK94,","))</f>
        <v/>
      </c>
      <c r="CG94" s="66" t="str">
        <f>IF(Calendar!DM94="","",CONCATENATE(A94,"_",Calendar!DL94,"_",Calendar!DM94,"_",Calendar!DN94,","))</f>
        <v/>
      </c>
      <c r="CH94" s="66" t="str">
        <f>IF(Calendar!DP94="","",CONCATENATE(A94,"_",Calendar!DO94,"_",Calendar!DP94,"_",Calendar!DQ94,","))</f>
        <v/>
      </c>
      <c r="CI94" s="66" t="str">
        <f>IF(Calendar!DS94="","",CONCATENATE(A94,"_",Calendar!DR94,"_",Calendar!DS94,"_",Calendar!DT94,","))</f>
        <v/>
      </c>
      <c r="CJ94" s="66" t="str">
        <f>IF(Calendar!DV94="","",CONCATENATE(A94,"_",Calendar!DU94,"_",Calendar!DV94,"_",Calendar!DW94,","))</f>
        <v/>
      </c>
      <c r="CK94" s="66" t="str">
        <f>IF(Calendar!DY94="","",CONCATENATE(A94,"_",Calendar!DX94,"_",Calendar!DY94,"_",Calendar!DZ94,","))</f>
        <v/>
      </c>
      <c r="CL94" s="90" t="str">
        <f>IF(Calendar!EB94="","",CONCATENATE(A94,"_",Calendar!EA94,"_",Calendar!EB94,"_",Calendar!EC94,","))</f>
        <v/>
      </c>
      <c r="CM94" s="94" t="str">
        <f t="shared" si="6"/>
        <v/>
      </c>
      <c r="CN94" s="95" t="str">
        <f t="shared" si="7"/>
        <v/>
      </c>
      <c r="CO94" s="96" t="str">
        <f t="shared" si="8"/>
        <v/>
      </c>
      <c r="CP94" s="94" t="str">
        <f>IF(View!$D$1&lt;&gt;"OK","",IF(OR(View!$C$3="K+4",View!$C$3="K+4 &amp; K+7",View!$C$3="K+4 &amp; K+10",View!$C$3="ALL"),IF(CM94="","",IF(AND(HomeCalc!$A94&gt;=View!$C$1,HomeCalc!A94&lt;=View!$C$2),HomeCalc!CM94,"")),""))</f>
        <v/>
      </c>
      <c r="CQ94" s="95" t="str">
        <f>IF(View!$D$1&lt;&gt;"OK","",IF(OR(View!$C$3="K+7",View!$C$3="K+4 &amp; K+7",View!$C$3="K+7 &amp; K+10",View!$C$3="ALL"),IF(CN94="","",IF(AND(HomeCalc!$A94&gt;=View!$C$1,HomeCalc!A94&lt;=View!$C$2),HomeCalc!CN94,"")),""))</f>
        <v/>
      </c>
      <c r="CR94" s="96" t="str">
        <f>IF(View!$D$1&lt;&gt;"OK","",IF(OR(View!$C$3="K+10",View!$C$3="K+4 &amp; K+10",View!$C$3="K+7 &amp; K+10",View!$C$3="ALL"),IF(CO94="","",IF(AND(HomeCalc!$A94&gt;=View!$C$1,HomeCalc!A94&lt;=View!$C$2),HomeCalc!CO94,"")),""))</f>
        <v/>
      </c>
      <c r="CS94" s="102" t="str">
        <f>IF(View!$D$1&lt;&gt;"OK","",CONCATENATE(CS93,CP94,CQ94,CR94))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95" spans="1:97" ht="15.75" x14ac:dyDescent="0.25">
      <c r="A95" s="11">
        <v>42277</v>
      </c>
      <c r="B95" s="17" t="s">
        <v>70</v>
      </c>
      <c r="C95" s="16">
        <f t="shared" si="9"/>
        <v>14</v>
      </c>
      <c r="D95" s="24" t="s">
        <v>60</v>
      </c>
      <c r="E95" s="8" t="s">
        <v>71</v>
      </c>
      <c r="F95" s="64">
        <f t="shared" si="5"/>
        <v>0</v>
      </c>
      <c r="G95" s="21" t="str">
        <f>IF(OR(RIGHT(Calendar!I95,4)="REDS",RIGHT(Calendar!I95,6)="BLACKS",RIGHT(Calendar!I95,5)="BLUES"),Calendar!H95,"")</f>
        <v/>
      </c>
      <c r="H95" s="21" t="str">
        <f>IF(OR(RIGHT(Calendar!L95,4)="REDS",RIGHT(Calendar!L95,6)="BLACKS",RIGHT(Calendar!L95,5)="BLUES"),Calendar!K95,"")</f>
        <v/>
      </c>
      <c r="I95" s="21" t="str">
        <f>IF(OR(RIGHT(Calendar!O95,4)="REDS",RIGHT(Calendar!O95,6)="BLACKS",RIGHT(Calendar!O95,5)="BLUES"),Calendar!N95,"")</f>
        <v/>
      </c>
      <c r="J95" s="21" t="str">
        <f>IF(OR(RIGHT(Calendar!R95,4)="REDS",RIGHT(Calendar!R95,6)="BLACKS",RIGHT(Calendar!R95,5)="BLUES"),Calendar!Q95,"")</f>
        <v/>
      </c>
      <c r="K95" s="21" t="str">
        <f>IF(OR(RIGHT(Calendar!U95,4)="REDS",RIGHT(Calendar!U95,6)="BLACKS",RIGHT(Calendar!U95,5)="BLUES"),Calendar!T95,"")</f>
        <v/>
      </c>
      <c r="L95" s="21" t="str">
        <f>IF(OR(RIGHT(Calendar!X95,4)="REDS",RIGHT(Calendar!X95,6)="BLACKS",RIGHT(Calendar!X95,5)="BLUES"),Calendar!W95,"")</f>
        <v/>
      </c>
      <c r="M95" s="21" t="str">
        <f>IF(OR(RIGHT(Calendar!AA95,4)="REDS",RIGHT(Calendar!AA95,6)="BLACKS",RIGHT(Calendar!AA95,5)="BLUES"),Calendar!Z95,"")</f>
        <v/>
      </c>
      <c r="N95" s="21" t="str">
        <f>IF(OR(RIGHT(Calendar!AD95,4)="REDS",RIGHT(Calendar!AD95,6)="BLACKS",RIGHT(Calendar!AD95,5)="BLUES"),Calendar!AC95,"")</f>
        <v/>
      </c>
      <c r="O95" s="21" t="str">
        <f>IF(OR(RIGHT(Calendar!AG95,4)="REDS",RIGHT(Calendar!AG95,6)="BLACKS",RIGHT(Calendar!AG95,5)="BLUES"),Calendar!AF95,"")</f>
        <v/>
      </c>
      <c r="P95" s="21" t="str">
        <f>IF(OR(RIGHT(Calendar!AJ95,4)="REDS",RIGHT(Calendar!AJ95,6)="BLACKS",RIGHT(Calendar!AJ95,5)="BLUES"),Calendar!AI95,"")</f>
        <v/>
      </c>
      <c r="Q95" s="21" t="str">
        <f>IF(OR(RIGHT(Calendar!AM95,4)="REDS",RIGHT(Calendar!AM95,6)="BLACKS",RIGHT(Calendar!AM95,5)="BLUES"),Calendar!AL95,"")</f>
        <v/>
      </c>
      <c r="R95" s="21" t="str">
        <f>IF(OR(RIGHT(Calendar!AP95,4)="REDS",RIGHT(Calendar!AP95,6)="BLACKS",RIGHT(Calendar!AP95,5)="BLUES"),Calendar!AO95,"")</f>
        <v/>
      </c>
      <c r="S95" s="21" t="str">
        <f>IF(OR(RIGHT(Calendar!AS95,4)="REDS",RIGHT(Calendar!AS95,6)="BLACKS",RIGHT(Calendar!AS95,5)="BLUES"),Calendar!AR95,"")</f>
        <v/>
      </c>
      <c r="T95" s="21" t="str">
        <f>IF(OR(RIGHT(Calendar!AV95,4)="REDS",RIGHT(Calendar!AV95,6)="BLACKS",RIGHT(Calendar!AV95,5)="BLUES"),Calendar!AU95,"")</f>
        <v/>
      </c>
      <c r="U95" s="21" t="str">
        <f>IF(OR(RIGHT(Calendar!AY95,4)="REDS",RIGHT(Calendar!AY95,6)="BLACKS",RIGHT(Calendar!AY95,5)="BLUES"),Calendar!AX95,"")</f>
        <v/>
      </c>
      <c r="V95" s="21" t="str">
        <f>IF(OR(RIGHT(Calendar!BB95,4)="REDS",RIGHT(Calendar!BB95,6)="BLACKS",RIGHT(Calendar!BB95,5)="BLUES"),Calendar!BA95,"")</f>
        <v/>
      </c>
      <c r="W95" s="21" t="str">
        <f>IF(OR(RIGHT(Calendar!BE95,4)="REDS",RIGHT(Calendar!BE95,6)="BLACKS",RIGHT(Calendar!BE95,5)="BLUES"),Calendar!BD95,"")</f>
        <v/>
      </c>
      <c r="X95" s="21" t="str">
        <f>IF(OR(RIGHT(Calendar!BH95,4)="REDS",RIGHT(Calendar!BH95,6)="BLACKS",RIGHT(Calendar!BH95,5)="BLUES"),Calendar!BG95,"")</f>
        <v/>
      </c>
      <c r="Y95" s="21" t="str">
        <f>IF(OR(RIGHT(Calendar!BK95,4)="REDS",RIGHT(Calendar!BK95,6)="BLACKS",RIGHT(Calendar!BK95,5)="BLUES"),Calendar!BJ95,"")</f>
        <v/>
      </c>
      <c r="Z95" s="21" t="str">
        <f>IF(OR(RIGHT(Calendar!BN95,4)="REDS",RIGHT(Calendar!BN95,6)="BLACKS",RIGHT(Calendar!BN95,5)="BLUES"),Calendar!BM95,"")</f>
        <v/>
      </c>
      <c r="AA95" s="21" t="str">
        <f>IF(OR(RIGHT(Calendar!BQ95,4)="REDS",RIGHT(Calendar!BQ95,6)="BLACKS",RIGHT(Calendar!BQ95,5)="BLUES"),Calendar!BP95,"")</f>
        <v/>
      </c>
      <c r="AB95" s="21" t="str">
        <f>IF(OR(RIGHT(Calendar!BT95,4)="REDS",RIGHT(Calendar!BT95,6)="BLACKS",RIGHT(Calendar!BT95,5)="BLUES"),Calendar!BS95,"")</f>
        <v/>
      </c>
      <c r="AC95" s="21" t="str">
        <f>IF(OR(RIGHT(Calendar!BW95,4)="REDS",RIGHT(Calendar!BW95,6)="BLACKS",RIGHT(Calendar!BW95,5)="BLUES"),Calendar!BV95,"")</f>
        <v/>
      </c>
      <c r="AD95" s="21" t="str">
        <f>IF(OR(RIGHT(Calendar!BZ95,4)="REDS",RIGHT(Calendar!BZ95,6)="BLACKS",RIGHT(Calendar!BZ95,5)="BLUES"),Calendar!BY95,"")</f>
        <v/>
      </c>
      <c r="AE95" s="21" t="str">
        <f>IF(OR(RIGHT(Calendar!CC95,4)="REDS",RIGHT(Calendar!CC95,6)="BLACKS",RIGHT(Calendar!CC95,5)="BLUES"),Calendar!CB95,"")</f>
        <v/>
      </c>
      <c r="AF95" s="21" t="str">
        <f>IF(OR(RIGHT(Calendar!CF95,4)="REDS",RIGHT(Calendar!CF95,6)="BLACKS",RIGHT(Calendar!CF95,5)="BLUES"),Calendar!CE95,"")</f>
        <v/>
      </c>
      <c r="AG95" s="21" t="str">
        <f>IF(OR(RIGHT(Calendar!CI95,4)="REDS",RIGHT(Calendar!CI95,6)="BLACKS",RIGHT(Calendar!CI95,5)="BLUES"),Calendar!CH95,"")</f>
        <v/>
      </c>
      <c r="AH95" s="21" t="str">
        <f>IF(OR(RIGHT(Calendar!CL95,4)="REDS",RIGHT(Calendar!CL95,6)="BLACKS",RIGHT(Calendar!CL95,5)="BLUES"),Calendar!CK95,"")</f>
        <v/>
      </c>
      <c r="AI95" s="21" t="str">
        <f>IF(OR(RIGHT(Calendar!CO95,4)="REDS",RIGHT(Calendar!CO95,6)="BLACKS",RIGHT(Calendar!CO95,5)="BLUES"),Calendar!CN95,"")</f>
        <v/>
      </c>
      <c r="AJ95" s="21" t="str">
        <f>IF(OR(RIGHT(Calendar!CR95,4)="REDS",RIGHT(Calendar!CR95,6)="BLACKS",RIGHT(Calendar!CR95,5)="BLUES"),Calendar!CQ95,"")</f>
        <v/>
      </c>
      <c r="AK95" s="21" t="str">
        <f>IF(OR(RIGHT(Calendar!CU95,4)="REDS",RIGHT(Calendar!CU95,6)="BLACKS",RIGHT(Calendar!CU95,5)="BLUES"),Calendar!CT95,"")</f>
        <v/>
      </c>
      <c r="AL95" s="21" t="str">
        <f>IF(OR(RIGHT(Calendar!CX95,4)="REDS",RIGHT(Calendar!CX95,6)="BLACKS",RIGHT(Calendar!CX95,5)="BLUES"),Calendar!CW95,"")</f>
        <v/>
      </c>
      <c r="AM95" s="21" t="str">
        <f>IF(OR(RIGHT(Calendar!DA95,4)="REDS",RIGHT(Calendar!DA95,6)="BLACKS",RIGHT(Calendar!DA95,5)="BLUES"),Calendar!CZ95,"")</f>
        <v/>
      </c>
      <c r="AN95" s="21" t="str">
        <f>IF(OR(RIGHT(Calendar!DD95,4)="REDS",RIGHT(Calendar!DD95,6)="BLACKS",RIGHT(Calendar!DD95,5)="BLUES"),Calendar!DC95,"")</f>
        <v/>
      </c>
      <c r="AO95" s="21" t="str">
        <f>IF(OR(RIGHT(Calendar!DG95,4)="REDS",RIGHT(Calendar!DG95,6)="BLACKS",RIGHT(Calendar!DG95,5)="BLUES"),Calendar!DF95,"")</f>
        <v/>
      </c>
      <c r="AP95" s="21" t="str">
        <f>IF(OR(RIGHT(Calendar!DJ95,4)="REDS",RIGHT(Calendar!DJ95,6)="BLACKS",RIGHT(Calendar!DJ95,5)="BLUES"),Calendar!DI95,"")</f>
        <v/>
      </c>
      <c r="AQ95" s="21" t="str">
        <f>IF(OR(RIGHT(Calendar!DM95,4)="REDS",RIGHT(Calendar!DM95,6)="BLACKS",RIGHT(Calendar!DM95,5)="BLUES"),Calendar!DL95,"")</f>
        <v/>
      </c>
      <c r="AR95" s="21" t="str">
        <f>IF(OR(RIGHT(Calendar!DP95,4)="REDS",RIGHT(Calendar!DP95,6)="BLACKS",RIGHT(Calendar!DP95,5)="BLUES"),Calendar!DO95,"")</f>
        <v/>
      </c>
      <c r="AS95" s="21" t="str">
        <f>IF(OR(RIGHT(Calendar!DS95,4)="REDS",RIGHT(Calendar!DS95,6)="BLACKS",RIGHT(Calendar!DS95,5)="BLUES"),Calendar!DR95,"")</f>
        <v/>
      </c>
      <c r="AT95" s="21" t="str">
        <f>IF(OR(RIGHT(Calendar!DV95,4)="REDS",RIGHT(Calendar!DV95,6)="BLACKS",RIGHT(Calendar!DV95,5)="BLUES"),Calendar!DU95,"")</f>
        <v/>
      </c>
      <c r="AU95" s="21" t="str">
        <f>IF(OR(RIGHT(Calendar!DY95,4)="REDS",RIGHT(Calendar!DY95,6)="BLACKS",RIGHT(Calendar!DY95,5)="BLUES"),Calendar!DX95,"")</f>
        <v/>
      </c>
      <c r="AV95" s="21" t="str">
        <f>IF(OR(RIGHT(Calendar!EB95,4)="REDS",RIGHT(Calendar!EB95,6)="BLACKS",RIGHT(Calendar!EB95,5)="BLUES"),Calendar!EA95,"")</f>
        <v/>
      </c>
      <c r="AW95" s="66" t="str">
        <f>IF(Calendar!I95="","",CONCATENATE(A95,"_",Calendar!H95,"_",Calendar!I95,"_",Calendar!J95,","))</f>
        <v/>
      </c>
      <c r="AX95" s="66" t="str">
        <f>IF(Calendar!L95="","",CONCATENATE(A95,"_",Calendar!K95,"_",Calendar!L95,"_",Calendar!M95,","))</f>
        <v/>
      </c>
      <c r="AY95" s="66" t="str">
        <f>IF(Calendar!O95="","",CONCATENATE(A95,"_",Calendar!N95,"_",Calendar!O95,"_",Calendar!P95,","))</f>
        <v/>
      </c>
      <c r="AZ95" s="66" t="str">
        <f>IF(Calendar!R95="","",CONCATENATE(A95,"_",Calendar!Q95,"_",Calendar!R95,"_",Calendar!S95,","))</f>
        <v/>
      </c>
      <c r="BA95" s="66" t="str">
        <f>IF(Calendar!U95="","",CONCATENATE(A95,"_",Calendar!T95,"_",Calendar!U95,"_",Calendar!V95,","))</f>
        <v/>
      </c>
      <c r="BB95" s="66" t="str">
        <f>IF(Calendar!X95="","",CONCATENATE(A95,"_",Calendar!W95,"_",Calendar!X95,"_",Calendar!Y95,","))</f>
        <v/>
      </c>
      <c r="BC95" s="66" t="str">
        <f>IF(Calendar!AA95="","",CONCATENATE(A95,"_",Calendar!Z95,"_",Calendar!AA95,"_",Calendar!AB95,","))</f>
        <v/>
      </c>
      <c r="BD95" s="66" t="str">
        <f>IF(Calendar!AD95="","",CONCATENATE(A95,"_",Calendar!AC95,"_",Calendar!AD95,"_",Calendar!AE95,","))</f>
        <v/>
      </c>
      <c r="BE95" s="66" t="str">
        <f>IF(Calendar!AG95="","",CONCATENATE(A95,"_",Calendar!AF95,"_",Calendar!AG95,"_",Calendar!AH95,","))</f>
        <v/>
      </c>
      <c r="BF95" s="66" t="str">
        <f>IF(Calendar!AJ95="","",CONCATENATE(A95,"_",Calendar!AI95,"_",Calendar!AJ95,"_",Calendar!AK95,","))</f>
        <v/>
      </c>
      <c r="BG95" s="66" t="str">
        <f>IF(Calendar!AM95="","",CONCATENATE(A95,"_",Calendar!AL95,"_",Calendar!AM95,"_",Calendar!AN95,","))</f>
        <v/>
      </c>
      <c r="BH95" s="66" t="str">
        <f>IF(Calendar!AP95="","",CONCATENATE(A95,"_",Calendar!AO95,"_",Calendar!AP95,"_",Calendar!AQ95,","))</f>
        <v/>
      </c>
      <c r="BI95" s="66" t="str">
        <f>IF(Calendar!AS95="","",CONCATENATE(A95,"_",Calendar!AR95,"_",Calendar!AS95,"_",Calendar!AT95,","))</f>
        <v/>
      </c>
      <c r="BJ95" s="66" t="str">
        <f>IF(Calendar!AV95="","",CONCATENATE(A95,"_",Calendar!AU95,"_",Calendar!AV95,"_",Calendar!AW95,","))</f>
        <v/>
      </c>
      <c r="BK95" s="66" t="str">
        <f>IF(Calendar!AY95="","",CONCATENATE(A95,"_",Calendar!AX95,"_",Calendar!AY95,"_",Calendar!AZ95,","))</f>
        <v/>
      </c>
      <c r="BL95" s="66" t="str">
        <f>IF(Calendar!BB95="","",CONCATENATE(A95,"_",Calendar!BA95,"_",Calendar!BB95,"_",Calendar!BC95,","))</f>
        <v/>
      </c>
      <c r="BM95" s="66" t="str">
        <f>IF(Calendar!BE95="","",CONCATENATE(A95,"_",Calendar!BD95,"_",Calendar!BE95,"_",Calendar!BF95,","))</f>
        <v/>
      </c>
      <c r="BN95" s="66" t="str">
        <f>IF(Calendar!BH95="","",CONCATENATE(A95,"_",Calendar!BG95,"_",Calendar!BH95,"_",Calendar!BI95,","))</f>
        <v/>
      </c>
      <c r="BO95" s="66" t="str">
        <f>IF(Calendar!BK95="","",CONCATENATE(A95,"_",Calendar!BJ95,"_",Calendar!BK95,"_",Calendar!BL95,","))</f>
        <v/>
      </c>
      <c r="BP95" s="66" t="str">
        <f>IF(Calendar!BN95="","",CONCATENATE(A95,"_",Calendar!BM95,"_",Calendar!BN95,"_",Calendar!BO95,","))</f>
        <v/>
      </c>
      <c r="BQ95" s="66" t="str">
        <f>IF(Calendar!BQ95="","",CONCATENATE(A95,"_",Calendar!BP95,"_",Calendar!BQ95,"_",Calendar!BR95,","))</f>
        <v/>
      </c>
      <c r="BR95" s="66" t="str">
        <f>IF(Calendar!BT95="","",CONCATENATE(A95,"_",Calendar!BS95,"_",Calendar!BT95,"_",Calendar!BU95,","))</f>
        <v/>
      </c>
      <c r="BS95" s="66" t="str">
        <f>IF(Calendar!BW95="","",CONCATENATE(A95,"_",Calendar!BV95,"_",Calendar!BW95,"_",Calendar!BX95,","))</f>
        <v/>
      </c>
      <c r="BT95" s="66" t="str">
        <f>IF(Calendar!BZ95="","",CONCATENATE(A95,"_",Calendar!BY95,"_",Calendar!BZ95,"_",Calendar!CA95,","))</f>
        <v/>
      </c>
      <c r="BU95" s="66" t="str">
        <f>IF(Calendar!CC95="","",CONCATENATE(A95,"_",Calendar!CB95,"_",Calendar!CC95,"_",Calendar!CD95,","))</f>
        <v/>
      </c>
      <c r="BV95" s="66" t="str">
        <f>IF(Calendar!CF95="","",CONCATENATE(A95,"_",Calendar!CE95,"_",Calendar!CF95,"_",Calendar!CG95,","))</f>
        <v/>
      </c>
      <c r="BW95" s="66" t="str">
        <f>IF(Calendar!CI95="","",CONCATENATE(A95,"_",Calendar!CH95,"_",Calendar!CI95,"_",Calendar!CJ95,","))</f>
        <v/>
      </c>
      <c r="BX95" s="66" t="str">
        <f>IF(Calendar!CL95="","",CONCATENATE(A95,"_",Calendar!CK95,"_",Calendar!CL95,"_",Calendar!CM95,","))</f>
        <v/>
      </c>
      <c r="BY95" s="66" t="str">
        <f>IF(Calendar!CO95="","",CONCATENATE(A95,"_",Calendar!CN95,"_",Calendar!CO95,"_",Calendar!CP95,","))</f>
        <v/>
      </c>
      <c r="BZ95" s="66" t="str">
        <f>IF(Calendar!CR95="","",CONCATENATE(A95,"_",Calendar!CQ95,"_",Calendar!CR95,"_",Calendar!CS95,","))</f>
        <v/>
      </c>
      <c r="CA95" s="66" t="str">
        <f>IF(Calendar!CU95="","",CONCATENATE(A95,"_",Calendar!CT95,"_",Calendar!CU95,"_",Calendar!CV95,","))</f>
        <v/>
      </c>
      <c r="CB95" s="66" t="str">
        <f>IF(Calendar!CX95="","",CONCATENATE(A95,"_",Calendar!CW95,"_",Calendar!CX95,"_",Calendar!CY95,","))</f>
        <v/>
      </c>
      <c r="CC95" s="66" t="str">
        <f>IF(Calendar!DA95="","",CONCATENATE(A95,"_",Calendar!CZ95,"_",Calendar!DA95,"_",Calendar!DB95,","))</f>
        <v/>
      </c>
      <c r="CD95" s="66" t="str">
        <f>IF(Calendar!DD95="","",CONCATENATE(A95,"_",Calendar!DC95,"_",Calendar!DD95,"_",Calendar!DE95,","))</f>
        <v/>
      </c>
      <c r="CE95" s="66" t="str">
        <f>IF(Calendar!DG95="","",CONCATENATE(A95,"_",Calendar!DF95,"_",Calendar!DG95,"_",Calendar!DH95,","))</f>
        <v/>
      </c>
      <c r="CF95" s="66" t="str">
        <f>IF(Calendar!DJ95="","",CONCATENATE(A95,"_",Calendar!DI95,"_",Calendar!DJ95,"_",Calendar!DK95,","))</f>
        <v/>
      </c>
      <c r="CG95" s="66" t="str">
        <f>IF(Calendar!DM95="","",CONCATENATE(A95,"_",Calendar!DL95,"_",Calendar!DM95,"_",Calendar!DN95,","))</f>
        <v/>
      </c>
      <c r="CH95" s="66" t="str">
        <f>IF(Calendar!DP95="","",CONCATENATE(A95,"_",Calendar!DO95,"_",Calendar!DP95,"_",Calendar!DQ95,","))</f>
        <v/>
      </c>
      <c r="CI95" s="66" t="str">
        <f>IF(Calendar!DS95="","",CONCATENATE(A95,"_",Calendar!DR95,"_",Calendar!DS95,"_",Calendar!DT95,","))</f>
        <v/>
      </c>
      <c r="CJ95" s="66" t="str">
        <f>IF(Calendar!DV95="","",CONCATENATE(A95,"_",Calendar!DU95,"_",Calendar!DV95,"_",Calendar!DW95,","))</f>
        <v/>
      </c>
      <c r="CK95" s="66" t="str">
        <f>IF(Calendar!DY95="","",CONCATENATE(A95,"_",Calendar!DX95,"_",Calendar!DY95,"_",Calendar!DZ95,","))</f>
        <v/>
      </c>
      <c r="CL95" s="90" t="str">
        <f>IF(Calendar!EB95="","",CONCATENATE(A95,"_",Calendar!EA95,"_",Calendar!EB95,"_",Calendar!EC95,","))</f>
        <v/>
      </c>
      <c r="CM95" s="94" t="str">
        <f t="shared" si="6"/>
        <v/>
      </c>
      <c r="CN95" s="95" t="str">
        <f t="shared" si="7"/>
        <v/>
      </c>
      <c r="CO95" s="96" t="str">
        <f t="shared" si="8"/>
        <v/>
      </c>
      <c r="CP95" s="94" t="str">
        <f>IF(View!$D$1&lt;&gt;"OK","",IF(OR(View!$C$3="K+4",View!$C$3="K+4 &amp; K+7",View!$C$3="K+4 &amp; K+10",View!$C$3="ALL"),IF(CM95="","",IF(AND(HomeCalc!$A95&gt;=View!$C$1,HomeCalc!A95&lt;=View!$C$2),HomeCalc!CM95,"")),""))</f>
        <v/>
      </c>
      <c r="CQ95" s="95" t="str">
        <f>IF(View!$D$1&lt;&gt;"OK","",IF(OR(View!$C$3="K+7",View!$C$3="K+4 &amp; K+7",View!$C$3="K+7 &amp; K+10",View!$C$3="ALL"),IF(CN95="","",IF(AND(HomeCalc!$A95&gt;=View!$C$1,HomeCalc!A95&lt;=View!$C$2),HomeCalc!CN95,"")),""))</f>
        <v/>
      </c>
      <c r="CR95" s="96" t="str">
        <f>IF(View!$D$1&lt;&gt;"OK","",IF(OR(View!$C$3="K+10",View!$C$3="K+4 &amp; K+10",View!$C$3="K+7 &amp; K+10",View!$C$3="ALL"),IF(CO95="","",IF(AND(HomeCalc!$A95&gt;=View!$C$1,HomeCalc!A95&lt;=View!$C$2),HomeCalc!CO95,"")),""))</f>
        <v/>
      </c>
      <c r="CS95" s="102" t="str">
        <f>IF(View!$D$1&lt;&gt;"OK","",CONCATENATE(CS94,CP95,CQ95,CR95))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96" spans="1:97" ht="15.75" x14ac:dyDescent="0.25">
      <c r="A96" s="11">
        <v>42278</v>
      </c>
      <c r="B96" s="18" t="s">
        <v>72</v>
      </c>
      <c r="C96" s="16">
        <f t="shared" si="9"/>
        <v>14</v>
      </c>
      <c r="D96" s="28" t="s">
        <v>62</v>
      </c>
      <c r="E96" s="8" t="s">
        <v>71</v>
      </c>
      <c r="F96" s="64">
        <f t="shared" si="5"/>
        <v>0</v>
      </c>
      <c r="G96" s="21" t="str">
        <f>IF(OR(RIGHT(Calendar!I96,4)="REDS",RIGHT(Calendar!I96,6)="BLACKS",RIGHT(Calendar!I96,5)="BLUES"),Calendar!H96,"")</f>
        <v/>
      </c>
      <c r="H96" s="21" t="str">
        <f>IF(OR(RIGHT(Calendar!L96,4)="REDS",RIGHT(Calendar!L96,6)="BLACKS",RIGHT(Calendar!L96,5)="BLUES"),Calendar!K96,"")</f>
        <v/>
      </c>
      <c r="I96" s="21" t="str">
        <f>IF(OR(RIGHT(Calendar!O96,4)="REDS",RIGHT(Calendar!O96,6)="BLACKS",RIGHT(Calendar!O96,5)="BLUES"),Calendar!N96,"")</f>
        <v/>
      </c>
      <c r="J96" s="21" t="str">
        <f>IF(OR(RIGHT(Calendar!R96,4)="REDS",RIGHT(Calendar!R96,6)="BLACKS",RIGHT(Calendar!R96,5)="BLUES"),Calendar!Q96,"")</f>
        <v/>
      </c>
      <c r="K96" s="21" t="str">
        <f>IF(OR(RIGHT(Calendar!U96,4)="REDS",RIGHT(Calendar!U96,6)="BLACKS",RIGHT(Calendar!U96,5)="BLUES"),Calendar!T96,"")</f>
        <v/>
      </c>
      <c r="L96" s="21" t="str">
        <f>IF(OR(RIGHT(Calendar!X96,4)="REDS",RIGHT(Calendar!X96,6)="BLACKS",RIGHT(Calendar!X96,5)="BLUES"),Calendar!W96,"")</f>
        <v/>
      </c>
      <c r="M96" s="21" t="str">
        <f>IF(OR(RIGHT(Calendar!AA96,4)="REDS",RIGHT(Calendar!AA96,6)="BLACKS",RIGHT(Calendar!AA96,5)="BLUES"),Calendar!Z96,"")</f>
        <v/>
      </c>
      <c r="N96" s="21" t="str">
        <f>IF(OR(RIGHT(Calendar!AD96,4)="REDS",RIGHT(Calendar!AD96,6)="BLACKS",RIGHT(Calendar!AD96,5)="BLUES"),Calendar!AC96,"")</f>
        <v/>
      </c>
      <c r="O96" s="21" t="str">
        <f>IF(OR(RIGHT(Calendar!AG96,4)="REDS",RIGHT(Calendar!AG96,6)="BLACKS",RIGHT(Calendar!AG96,5)="BLUES"),Calendar!AF96,"")</f>
        <v/>
      </c>
      <c r="P96" s="21" t="str">
        <f>IF(OR(RIGHT(Calendar!AJ96,4)="REDS",RIGHT(Calendar!AJ96,6)="BLACKS",RIGHT(Calendar!AJ96,5)="BLUES"),Calendar!AI96,"")</f>
        <v/>
      </c>
      <c r="Q96" s="21" t="str">
        <f>IF(OR(RIGHT(Calendar!AM96,4)="REDS",RIGHT(Calendar!AM96,6)="BLACKS",RIGHT(Calendar!AM96,5)="BLUES"),Calendar!AL96,"")</f>
        <v/>
      </c>
      <c r="R96" s="21" t="str">
        <f>IF(OR(RIGHT(Calendar!AP96,4)="REDS",RIGHT(Calendar!AP96,6)="BLACKS",RIGHT(Calendar!AP96,5)="BLUES"),Calendar!AO96,"")</f>
        <v/>
      </c>
      <c r="S96" s="21" t="str">
        <f>IF(OR(RIGHT(Calendar!AS96,4)="REDS",RIGHT(Calendar!AS96,6)="BLACKS",RIGHT(Calendar!AS96,5)="BLUES"),Calendar!AR96,"")</f>
        <v/>
      </c>
      <c r="T96" s="21" t="str">
        <f>IF(OR(RIGHT(Calendar!AV96,4)="REDS",RIGHT(Calendar!AV96,6)="BLACKS",RIGHT(Calendar!AV96,5)="BLUES"),Calendar!AU96,"")</f>
        <v/>
      </c>
      <c r="U96" s="21" t="str">
        <f>IF(OR(RIGHT(Calendar!AY96,4)="REDS",RIGHT(Calendar!AY96,6)="BLACKS",RIGHT(Calendar!AY96,5)="BLUES"),Calendar!AX96,"")</f>
        <v/>
      </c>
      <c r="V96" s="21" t="str">
        <f>IF(OR(RIGHT(Calendar!BB96,4)="REDS",RIGHT(Calendar!BB96,6)="BLACKS",RIGHT(Calendar!BB96,5)="BLUES"),Calendar!BA96,"")</f>
        <v/>
      </c>
      <c r="W96" s="21" t="str">
        <f>IF(OR(RIGHT(Calendar!BE96,4)="REDS",RIGHT(Calendar!BE96,6)="BLACKS",RIGHT(Calendar!BE96,5)="BLUES"),Calendar!BD96,"")</f>
        <v/>
      </c>
      <c r="X96" s="21" t="str">
        <f>IF(OR(RIGHT(Calendar!BH96,4)="REDS",RIGHT(Calendar!BH96,6)="BLACKS",RIGHT(Calendar!BH96,5)="BLUES"),Calendar!BG96,"")</f>
        <v/>
      </c>
      <c r="Y96" s="21" t="str">
        <f>IF(OR(RIGHT(Calendar!BK96,4)="REDS",RIGHT(Calendar!BK96,6)="BLACKS",RIGHT(Calendar!BK96,5)="BLUES"),Calendar!BJ96,"")</f>
        <v/>
      </c>
      <c r="Z96" s="21" t="str">
        <f>IF(OR(RIGHT(Calendar!BN96,4)="REDS",RIGHT(Calendar!BN96,6)="BLACKS",RIGHT(Calendar!BN96,5)="BLUES"),Calendar!BM96,"")</f>
        <v/>
      </c>
      <c r="AA96" s="21" t="str">
        <f>IF(OR(RIGHT(Calendar!BQ96,4)="REDS",RIGHT(Calendar!BQ96,6)="BLACKS",RIGHT(Calendar!BQ96,5)="BLUES"),Calendar!BP96,"")</f>
        <v/>
      </c>
      <c r="AB96" s="21" t="str">
        <f>IF(OR(RIGHT(Calendar!BT96,4)="REDS",RIGHT(Calendar!BT96,6)="BLACKS",RIGHT(Calendar!BT96,5)="BLUES"),Calendar!BS96,"")</f>
        <v/>
      </c>
      <c r="AC96" s="21" t="str">
        <f>IF(OR(RIGHT(Calendar!BW96,4)="REDS",RIGHT(Calendar!BW96,6)="BLACKS",RIGHT(Calendar!BW96,5)="BLUES"),Calendar!BV96,"")</f>
        <v/>
      </c>
      <c r="AD96" s="21" t="str">
        <f>IF(OR(RIGHT(Calendar!BZ96,4)="REDS",RIGHT(Calendar!BZ96,6)="BLACKS",RIGHT(Calendar!BZ96,5)="BLUES"),Calendar!BY96,"")</f>
        <v/>
      </c>
      <c r="AE96" s="21" t="str">
        <f>IF(OR(RIGHT(Calendar!CC96,4)="REDS",RIGHT(Calendar!CC96,6)="BLACKS",RIGHT(Calendar!CC96,5)="BLUES"),Calendar!CB96,"")</f>
        <v/>
      </c>
      <c r="AF96" s="21" t="str">
        <f>IF(OR(RIGHT(Calendar!CF96,4)="REDS",RIGHT(Calendar!CF96,6)="BLACKS",RIGHT(Calendar!CF96,5)="BLUES"),Calendar!CE96,"")</f>
        <v/>
      </c>
      <c r="AG96" s="21" t="str">
        <f>IF(OR(RIGHT(Calendar!CI96,4)="REDS",RIGHT(Calendar!CI96,6)="BLACKS",RIGHT(Calendar!CI96,5)="BLUES"),Calendar!CH96,"")</f>
        <v/>
      </c>
      <c r="AH96" s="21" t="str">
        <f>IF(OR(RIGHT(Calendar!CL96,4)="REDS",RIGHT(Calendar!CL96,6)="BLACKS",RIGHT(Calendar!CL96,5)="BLUES"),Calendar!CK96,"")</f>
        <v/>
      </c>
      <c r="AI96" s="21" t="str">
        <f>IF(OR(RIGHT(Calendar!CO96,4)="REDS",RIGHT(Calendar!CO96,6)="BLACKS",RIGHT(Calendar!CO96,5)="BLUES"),Calendar!CN96,"")</f>
        <v/>
      </c>
      <c r="AJ96" s="21" t="str">
        <f>IF(OR(RIGHT(Calendar!CR96,4)="REDS",RIGHT(Calendar!CR96,6)="BLACKS",RIGHT(Calendar!CR96,5)="BLUES"),Calendar!CQ96,"")</f>
        <v/>
      </c>
      <c r="AK96" s="21" t="str">
        <f>IF(OR(RIGHT(Calendar!CU96,4)="REDS",RIGHT(Calendar!CU96,6)="BLACKS",RIGHT(Calendar!CU96,5)="BLUES"),Calendar!CT96,"")</f>
        <v/>
      </c>
      <c r="AL96" s="21" t="str">
        <f>IF(OR(RIGHT(Calendar!CX96,4)="REDS",RIGHT(Calendar!CX96,6)="BLACKS",RIGHT(Calendar!CX96,5)="BLUES"),Calendar!CW96,"")</f>
        <v/>
      </c>
      <c r="AM96" s="21" t="str">
        <f>IF(OR(RIGHT(Calendar!DA96,4)="REDS",RIGHT(Calendar!DA96,6)="BLACKS",RIGHT(Calendar!DA96,5)="BLUES"),Calendar!CZ96,"")</f>
        <v/>
      </c>
      <c r="AN96" s="21" t="str">
        <f>IF(OR(RIGHT(Calendar!DD96,4)="REDS",RIGHT(Calendar!DD96,6)="BLACKS",RIGHT(Calendar!DD96,5)="BLUES"),Calendar!DC96,"")</f>
        <v/>
      </c>
      <c r="AO96" s="21" t="str">
        <f>IF(OR(RIGHT(Calendar!DG96,4)="REDS",RIGHT(Calendar!DG96,6)="BLACKS",RIGHT(Calendar!DG96,5)="BLUES"),Calendar!DF96,"")</f>
        <v/>
      </c>
      <c r="AP96" s="21" t="str">
        <f>IF(OR(RIGHT(Calendar!DJ96,4)="REDS",RIGHT(Calendar!DJ96,6)="BLACKS",RIGHT(Calendar!DJ96,5)="BLUES"),Calendar!DI96,"")</f>
        <v/>
      </c>
      <c r="AQ96" s="21" t="str">
        <f>IF(OR(RIGHT(Calendar!DM96,4)="REDS",RIGHT(Calendar!DM96,6)="BLACKS",RIGHT(Calendar!DM96,5)="BLUES"),Calendar!DL96,"")</f>
        <v/>
      </c>
      <c r="AR96" s="21" t="str">
        <f>IF(OR(RIGHT(Calendar!DP96,4)="REDS",RIGHT(Calendar!DP96,6)="BLACKS",RIGHT(Calendar!DP96,5)="BLUES"),Calendar!DO96,"")</f>
        <v/>
      </c>
      <c r="AS96" s="21" t="str">
        <f>IF(OR(RIGHT(Calendar!DS96,4)="REDS",RIGHT(Calendar!DS96,6)="BLACKS",RIGHT(Calendar!DS96,5)="BLUES"),Calendar!DR96,"")</f>
        <v/>
      </c>
      <c r="AT96" s="21" t="str">
        <f>IF(OR(RIGHT(Calendar!DV96,4)="REDS",RIGHT(Calendar!DV96,6)="BLACKS",RIGHT(Calendar!DV96,5)="BLUES"),Calendar!DU96,"")</f>
        <v/>
      </c>
      <c r="AU96" s="21" t="str">
        <f>IF(OR(RIGHT(Calendar!DY96,4)="REDS",RIGHT(Calendar!DY96,6)="BLACKS",RIGHT(Calendar!DY96,5)="BLUES"),Calendar!DX96,"")</f>
        <v/>
      </c>
      <c r="AV96" s="21" t="str">
        <f>IF(OR(RIGHT(Calendar!EB96,4)="REDS",RIGHT(Calendar!EB96,6)="BLACKS",RIGHT(Calendar!EB96,5)="BLUES"),Calendar!EA96,"")</f>
        <v/>
      </c>
      <c r="AW96" s="66" t="str">
        <f>IF(Calendar!I96="","",CONCATENATE(A96,"_",Calendar!H96,"_",Calendar!I96,"_",Calendar!J96,","))</f>
        <v/>
      </c>
      <c r="AX96" s="66" t="str">
        <f>IF(Calendar!L96="","",CONCATENATE(A96,"_",Calendar!K96,"_",Calendar!L96,"_",Calendar!M96,","))</f>
        <v/>
      </c>
      <c r="AY96" s="66" t="str">
        <f>IF(Calendar!O96="","",CONCATENATE(A96,"_",Calendar!N96,"_",Calendar!O96,"_",Calendar!P96,","))</f>
        <v/>
      </c>
      <c r="AZ96" s="66" t="str">
        <f>IF(Calendar!R96="","",CONCATENATE(A96,"_",Calendar!Q96,"_",Calendar!R96,"_",Calendar!S96,","))</f>
        <v/>
      </c>
      <c r="BA96" s="66" t="str">
        <f>IF(Calendar!U96="","",CONCATENATE(A96,"_",Calendar!T96,"_",Calendar!U96,"_",Calendar!V96,","))</f>
        <v/>
      </c>
      <c r="BB96" s="66" t="str">
        <f>IF(Calendar!X96="","",CONCATENATE(A96,"_",Calendar!W96,"_",Calendar!X96,"_",Calendar!Y96,","))</f>
        <v/>
      </c>
      <c r="BC96" s="66" t="str">
        <f>IF(Calendar!AA96="","",CONCATENATE(A96,"_",Calendar!Z96,"_",Calendar!AA96,"_",Calendar!AB96,","))</f>
        <v/>
      </c>
      <c r="BD96" s="66" t="str">
        <f>IF(Calendar!AD96="","",CONCATENATE(A96,"_",Calendar!AC96,"_",Calendar!AD96,"_",Calendar!AE96,","))</f>
        <v/>
      </c>
      <c r="BE96" s="66" t="str">
        <f>IF(Calendar!AG96="","",CONCATENATE(A96,"_",Calendar!AF96,"_",Calendar!AG96,"_",Calendar!AH96,","))</f>
        <v/>
      </c>
      <c r="BF96" s="66" t="str">
        <f>IF(Calendar!AJ96="","",CONCATENATE(A96,"_",Calendar!AI96,"_",Calendar!AJ96,"_",Calendar!AK96,","))</f>
        <v/>
      </c>
      <c r="BG96" s="66" t="str">
        <f>IF(Calendar!AM96="","",CONCATENATE(A96,"_",Calendar!AL96,"_",Calendar!AM96,"_",Calendar!AN96,","))</f>
        <v/>
      </c>
      <c r="BH96" s="66" t="str">
        <f>IF(Calendar!AP96="","",CONCATENATE(A96,"_",Calendar!AO96,"_",Calendar!AP96,"_",Calendar!AQ96,","))</f>
        <v/>
      </c>
      <c r="BI96" s="66" t="str">
        <f>IF(Calendar!AS96="","",CONCATENATE(A96,"_",Calendar!AR96,"_",Calendar!AS96,"_",Calendar!AT96,","))</f>
        <v/>
      </c>
      <c r="BJ96" s="66" t="str">
        <f>IF(Calendar!AV96="","",CONCATENATE(A96,"_",Calendar!AU96,"_",Calendar!AV96,"_",Calendar!AW96,","))</f>
        <v/>
      </c>
      <c r="BK96" s="66" t="str">
        <f>IF(Calendar!AY96="","",CONCATENATE(A96,"_",Calendar!AX96,"_",Calendar!AY96,"_",Calendar!AZ96,","))</f>
        <v/>
      </c>
      <c r="BL96" s="66" t="str">
        <f>IF(Calendar!BB96="","",CONCATENATE(A96,"_",Calendar!BA96,"_",Calendar!BB96,"_",Calendar!BC96,","))</f>
        <v/>
      </c>
      <c r="BM96" s="66" t="str">
        <f>IF(Calendar!BE96="","",CONCATENATE(A96,"_",Calendar!BD96,"_",Calendar!BE96,"_",Calendar!BF96,","))</f>
        <v/>
      </c>
      <c r="BN96" s="66" t="str">
        <f>IF(Calendar!BH96="","",CONCATENATE(A96,"_",Calendar!BG96,"_",Calendar!BH96,"_",Calendar!BI96,","))</f>
        <v/>
      </c>
      <c r="BO96" s="66" t="str">
        <f>IF(Calendar!BK96="","",CONCATENATE(A96,"_",Calendar!BJ96,"_",Calendar!BK96,"_",Calendar!BL96,","))</f>
        <v/>
      </c>
      <c r="BP96" s="66" t="str">
        <f>IF(Calendar!BN96="","",CONCATENATE(A96,"_",Calendar!BM96,"_",Calendar!BN96,"_",Calendar!BO96,","))</f>
        <v/>
      </c>
      <c r="BQ96" s="66" t="str">
        <f>IF(Calendar!BQ96="","",CONCATENATE(A96,"_",Calendar!BP96,"_",Calendar!BQ96,"_",Calendar!BR96,","))</f>
        <v/>
      </c>
      <c r="BR96" s="66" t="str">
        <f>IF(Calendar!BT96="","",CONCATENATE(A96,"_",Calendar!BS96,"_",Calendar!BT96,"_",Calendar!BU96,","))</f>
        <v/>
      </c>
      <c r="BS96" s="66" t="str">
        <f>IF(Calendar!BW96="","",CONCATENATE(A96,"_",Calendar!BV96,"_",Calendar!BW96,"_",Calendar!BX96,","))</f>
        <v/>
      </c>
      <c r="BT96" s="66" t="str">
        <f>IF(Calendar!BZ96="","",CONCATENATE(A96,"_",Calendar!BY96,"_",Calendar!BZ96,"_",Calendar!CA96,","))</f>
        <v/>
      </c>
      <c r="BU96" s="66" t="str">
        <f>IF(Calendar!CC96="","",CONCATENATE(A96,"_",Calendar!CB96,"_",Calendar!CC96,"_",Calendar!CD96,","))</f>
        <v/>
      </c>
      <c r="BV96" s="66" t="str">
        <f>IF(Calendar!CF96="","",CONCATENATE(A96,"_",Calendar!CE96,"_",Calendar!CF96,"_",Calendar!CG96,","))</f>
        <v/>
      </c>
      <c r="BW96" s="66" t="str">
        <f>IF(Calendar!CI96="","",CONCATENATE(A96,"_",Calendar!CH96,"_",Calendar!CI96,"_",Calendar!CJ96,","))</f>
        <v/>
      </c>
      <c r="BX96" s="66" t="str">
        <f>IF(Calendar!CL96="","",CONCATENATE(A96,"_",Calendar!CK96,"_",Calendar!CL96,"_",Calendar!CM96,","))</f>
        <v/>
      </c>
      <c r="BY96" s="66" t="str">
        <f>IF(Calendar!CO96="","",CONCATENATE(A96,"_",Calendar!CN96,"_",Calendar!CO96,"_",Calendar!CP96,","))</f>
        <v/>
      </c>
      <c r="BZ96" s="66" t="str">
        <f>IF(Calendar!CR96="","",CONCATENATE(A96,"_",Calendar!CQ96,"_",Calendar!CR96,"_",Calendar!CS96,","))</f>
        <v/>
      </c>
      <c r="CA96" s="66" t="str">
        <f>IF(Calendar!CU96="","",CONCATENATE(A96,"_",Calendar!CT96,"_",Calendar!CU96,"_",Calendar!CV96,","))</f>
        <v/>
      </c>
      <c r="CB96" s="66" t="str">
        <f>IF(Calendar!CX96="","",CONCATENATE(A96,"_",Calendar!CW96,"_",Calendar!CX96,"_",Calendar!CY96,","))</f>
        <v/>
      </c>
      <c r="CC96" s="66" t="str">
        <f>IF(Calendar!DA96="","",CONCATENATE(A96,"_",Calendar!CZ96,"_",Calendar!DA96,"_",Calendar!DB96,","))</f>
        <v/>
      </c>
      <c r="CD96" s="66" t="str">
        <f>IF(Calendar!DD96="","",CONCATENATE(A96,"_",Calendar!DC96,"_",Calendar!DD96,"_",Calendar!DE96,","))</f>
        <v/>
      </c>
      <c r="CE96" s="66" t="str">
        <f>IF(Calendar!DG96="","",CONCATENATE(A96,"_",Calendar!DF96,"_",Calendar!DG96,"_",Calendar!DH96,","))</f>
        <v/>
      </c>
      <c r="CF96" s="66" t="str">
        <f>IF(Calendar!DJ96="","",CONCATENATE(A96,"_",Calendar!DI96,"_",Calendar!DJ96,"_",Calendar!DK96,","))</f>
        <v/>
      </c>
      <c r="CG96" s="66" t="str">
        <f>IF(Calendar!DM96="","",CONCATENATE(A96,"_",Calendar!DL96,"_",Calendar!DM96,"_",Calendar!DN96,","))</f>
        <v/>
      </c>
      <c r="CH96" s="66" t="str">
        <f>IF(Calendar!DP96="","",CONCATENATE(A96,"_",Calendar!DO96,"_",Calendar!DP96,"_",Calendar!DQ96,","))</f>
        <v/>
      </c>
      <c r="CI96" s="66" t="str">
        <f>IF(Calendar!DS96="","",CONCATENATE(A96,"_",Calendar!DR96,"_",Calendar!DS96,"_",Calendar!DT96,","))</f>
        <v/>
      </c>
      <c r="CJ96" s="66" t="str">
        <f>IF(Calendar!DV96="","",CONCATENATE(A96,"_",Calendar!DU96,"_",Calendar!DV96,"_",Calendar!DW96,","))</f>
        <v/>
      </c>
      <c r="CK96" s="66" t="str">
        <f>IF(Calendar!DY96="","",CONCATENATE(A96,"_",Calendar!DX96,"_",Calendar!DY96,"_",Calendar!DZ96,","))</f>
        <v/>
      </c>
      <c r="CL96" s="90" t="str">
        <f>IF(Calendar!EB96="","",CONCATENATE(A96,"_",Calendar!EA96,"_",Calendar!EB96,"_",Calendar!EC96,","))</f>
        <v/>
      </c>
      <c r="CM96" s="94" t="str">
        <f t="shared" si="6"/>
        <v/>
      </c>
      <c r="CN96" s="95" t="str">
        <f t="shared" si="7"/>
        <v/>
      </c>
      <c r="CO96" s="96" t="str">
        <f t="shared" si="8"/>
        <v/>
      </c>
      <c r="CP96" s="94" t="str">
        <f>IF(View!$D$1&lt;&gt;"OK","",IF(OR(View!$C$3="K+4",View!$C$3="K+4 &amp; K+7",View!$C$3="K+4 &amp; K+10",View!$C$3="ALL"),IF(CM96="","",IF(AND(HomeCalc!$A96&gt;=View!$C$1,HomeCalc!A96&lt;=View!$C$2),HomeCalc!CM96,"")),""))</f>
        <v/>
      </c>
      <c r="CQ96" s="95" t="str">
        <f>IF(View!$D$1&lt;&gt;"OK","",IF(OR(View!$C$3="K+7",View!$C$3="K+4 &amp; K+7",View!$C$3="K+7 &amp; K+10",View!$C$3="ALL"),IF(CN96="","",IF(AND(HomeCalc!$A96&gt;=View!$C$1,HomeCalc!A96&lt;=View!$C$2),HomeCalc!CN96,"")),""))</f>
        <v/>
      </c>
      <c r="CR96" s="96" t="str">
        <f>IF(View!$D$1&lt;&gt;"OK","",IF(OR(View!$C$3="K+10",View!$C$3="K+4 &amp; K+10",View!$C$3="K+7 &amp; K+10",View!$C$3="ALL"),IF(CO96="","",IF(AND(HomeCalc!$A96&gt;=View!$C$1,HomeCalc!A96&lt;=View!$C$2),HomeCalc!CO96,"")),""))</f>
        <v/>
      </c>
      <c r="CS96" s="102" t="str">
        <f>IF(View!$D$1&lt;&gt;"OK","",CONCATENATE(CS95,CP96,CQ96,CR96))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97" spans="1:97" ht="15.75" x14ac:dyDescent="0.25">
      <c r="A97" s="11">
        <v>42279</v>
      </c>
      <c r="B97" s="18" t="s">
        <v>72</v>
      </c>
      <c r="C97" s="16">
        <f t="shared" si="9"/>
        <v>14</v>
      </c>
      <c r="D97" s="27" t="s">
        <v>63</v>
      </c>
      <c r="E97" s="8" t="s">
        <v>71</v>
      </c>
      <c r="F97" s="64">
        <f t="shared" si="5"/>
        <v>0</v>
      </c>
      <c r="G97" s="21" t="str">
        <f>IF(OR(RIGHT(Calendar!I97,4)="REDS",RIGHT(Calendar!I97,6)="BLACKS",RIGHT(Calendar!I97,5)="BLUES"),Calendar!H97,"")</f>
        <v/>
      </c>
      <c r="H97" s="21" t="str">
        <f>IF(OR(RIGHT(Calendar!L97,4)="REDS",RIGHT(Calendar!L97,6)="BLACKS",RIGHT(Calendar!L97,5)="BLUES"),Calendar!K97,"")</f>
        <v/>
      </c>
      <c r="I97" s="21" t="str">
        <f>IF(OR(RIGHT(Calendar!O97,4)="REDS",RIGHT(Calendar!O97,6)="BLACKS",RIGHT(Calendar!O97,5)="BLUES"),Calendar!N97,"")</f>
        <v/>
      </c>
      <c r="J97" s="21" t="str">
        <f>IF(OR(RIGHT(Calendar!R97,4)="REDS",RIGHT(Calendar!R97,6)="BLACKS",RIGHT(Calendar!R97,5)="BLUES"),Calendar!Q97,"")</f>
        <v/>
      </c>
      <c r="K97" s="21" t="str">
        <f>IF(OR(RIGHT(Calendar!U97,4)="REDS",RIGHT(Calendar!U97,6)="BLACKS",RIGHT(Calendar!U97,5)="BLUES"),Calendar!T97,"")</f>
        <v/>
      </c>
      <c r="L97" s="21" t="str">
        <f>IF(OR(RIGHT(Calendar!X97,4)="REDS",RIGHT(Calendar!X97,6)="BLACKS",RIGHT(Calendar!X97,5)="BLUES"),Calendar!W97,"")</f>
        <v/>
      </c>
      <c r="M97" s="21" t="str">
        <f>IF(OR(RIGHT(Calendar!AA97,4)="REDS",RIGHT(Calendar!AA97,6)="BLACKS",RIGHT(Calendar!AA97,5)="BLUES"),Calendar!Z97,"")</f>
        <v/>
      </c>
      <c r="N97" s="21" t="str">
        <f>IF(OR(RIGHT(Calendar!AD97,4)="REDS",RIGHT(Calendar!AD97,6)="BLACKS",RIGHT(Calendar!AD97,5)="BLUES"),Calendar!AC97,"")</f>
        <v/>
      </c>
      <c r="O97" s="21" t="str">
        <f>IF(OR(RIGHT(Calendar!AG97,4)="REDS",RIGHT(Calendar!AG97,6)="BLACKS",RIGHT(Calendar!AG97,5)="BLUES"),Calendar!AF97,"")</f>
        <v/>
      </c>
      <c r="P97" s="21" t="str">
        <f>IF(OR(RIGHT(Calendar!AJ97,4)="REDS",RIGHT(Calendar!AJ97,6)="BLACKS",RIGHT(Calendar!AJ97,5)="BLUES"),Calendar!AI97,"")</f>
        <v/>
      </c>
      <c r="Q97" s="21" t="str">
        <f>IF(OR(RIGHT(Calendar!AM97,4)="REDS",RIGHT(Calendar!AM97,6)="BLACKS",RIGHT(Calendar!AM97,5)="BLUES"),Calendar!AL97,"")</f>
        <v/>
      </c>
      <c r="R97" s="21" t="str">
        <f>IF(OR(RIGHT(Calendar!AP97,4)="REDS",RIGHT(Calendar!AP97,6)="BLACKS",RIGHT(Calendar!AP97,5)="BLUES"),Calendar!AO97,"")</f>
        <v/>
      </c>
      <c r="S97" s="21" t="str">
        <f>IF(OR(RIGHT(Calendar!AS97,4)="REDS",RIGHT(Calendar!AS97,6)="BLACKS",RIGHT(Calendar!AS97,5)="BLUES"),Calendar!AR97,"")</f>
        <v/>
      </c>
      <c r="T97" s="21" t="str">
        <f>IF(OR(RIGHT(Calendar!AV97,4)="REDS",RIGHT(Calendar!AV97,6)="BLACKS",RIGHT(Calendar!AV97,5)="BLUES"),Calendar!AU97,"")</f>
        <v/>
      </c>
      <c r="U97" s="21" t="str">
        <f>IF(OR(RIGHT(Calendar!AY97,4)="REDS",RIGHT(Calendar!AY97,6)="BLACKS",RIGHT(Calendar!AY97,5)="BLUES"),Calendar!AX97,"")</f>
        <v/>
      </c>
      <c r="V97" s="21" t="str">
        <f>IF(OR(RIGHT(Calendar!BB97,4)="REDS",RIGHT(Calendar!BB97,6)="BLACKS",RIGHT(Calendar!BB97,5)="BLUES"),Calendar!BA97,"")</f>
        <v/>
      </c>
      <c r="W97" s="21" t="str">
        <f>IF(OR(RIGHT(Calendar!BE97,4)="REDS",RIGHT(Calendar!BE97,6)="BLACKS",RIGHT(Calendar!BE97,5)="BLUES"),Calendar!BD97,"")</f>
        <v/>
      </c>
      <c r="X97" s="21" t="str">
        <f>IF(OR(RIGHT(Calendar!BH97,4)="REDS",RIGHT(Calendar!BH97,6)="BLACKS",RIGHT(Calendar!BH97,5)="BLUES"),Calendar!BG97,"")</f>
        <v/>
      </c>
      <c r="Y97" s="21" t="str">
        <f>IF(OR(RIGHT(Calendar!BK97,4)="REDS",RIGHT(Calendar!BK97,6)="BLACKS",RIGHT(Calendar!BK97,5)="BLUES"),Calendar!BJ97,"")</f>
        <v/>
      </c>
      <c r="Z97" s="21" t="str">
        <f>IF(OR(RIGHT(Calendar!BN97,4)="REDS",RIGHT(Calendar!BN97,6)="BLACKS",RIGHT(Calendar!BN97,5)="BLUES"),Calendar!BM97,"")</f>
        <v/>
      </c>
      <c r="AA97" s="21" t="str">
        <f>IF(OR(RIGHT(Calendar!BQ97,4)="REDS",RIGHT(Calendar!BQ97,6)="BLACKS",RIGHT(Calendar!BQ97,5)="BLUES"),Calendar!BP97,"")</f>
        <v/>
      </c>
      <c r="AB97" s="21" t="str">
        <f>IF(OR(RIGHT(Calendar!BT97,4)="REDS",RIGHT(Calendar!BT97,6)="BLACKS",RIGHT(Calendar!BT97,5)="BLUES"),Calendar!BS97,"")</f>
        <v/>
      </c>
      <c r="AC97" s="21" t="str">
        <f>IF(OR(RIGHT(Calendar!BW97,4)="REDS",RIGHT(Calendar!BW97,6)="BLACKS",RIGHT(Calendar!BW97,5)="BLUES"),Calendar!BV97,"")</f>
        <v/>
      </c>
      <c r="AD97" s="21" t="str">
        <f>IF(OR(RIGHT(Calendar!BZ97,4)="REDS",RIGHT(Calendar!BZ97,6)="BLACKS",RIGHT(Calendar!BZ97,5)="BLUES"),Calendar!BY97,"")</f>
        <v/>
      </c>
      <c r="AE97" s="21" t="str">
        <f>IF(OR(RIGHT(Calendar!CC97,4)="REDS",RIGHT(Calendar!CC97,6)="BLACKS",RIGHT(Calendar!CC97,5)="BLUES"),Calendar!CB97,"")</f>
        <v/>
      </c>
      <c r="AF97" s="21" t="str">
        <f>IF(OR(RIGHT(Calendar!CF97,4)="REDS",RIGHT(Calendar!CF97,6)="BLACKS",RIGHT(Calendar!CF97,5)="BLUES"),Calendar!CE97,"")</f>
        <v/>
      </c>
      <c r="AG97" s="21" t="str">
        <f>IF(OR(RIGHT(Calendar!CI97,4)="REDS",RIGHT(Calendar!CI97,6)="BLACKS",RIGHT(Calendar!CI97,5)="BLUES"),Calendar!CH97,"")</f>
        <v/>
      </c>
      <c r="AH97" s="21" t="str">
        <f>IF(OR(RIGHT(Calendar!CL97,4)="REDS",RIGHT(Calendar!CL97,6)="BLACKS",RIGHT(Calendar!CL97,5)="BLUES"),Calendar!CK97,"")</f>
        <v/>
      </c>
      <c r="AI97" s="21" t="str">
        <f>IF(OR(RIGHT(Calendar!CO97,4)="REDS",RIGHT(Calendar!CO97,6)="BLACKS",RIGHT(Calendar!CO97,5)="BLUES"),Calendar!CN97,"")</f>
        <v/>
      </c>
      <c r="AJ97" s="21" t="str">
        <f>IF(OR(RIGHT(Calendar!CR97,4)="REDS",RIGHT(Calendar!CR97,6)="BLACKS",RIGHT(Calendar!CR97,5)="BLUES"),Calendar!CQ97,"")</f>
        <v/>
      </c>
      <c r="AK97" s="21" t="str">
        <f>IF(OR(RIGHT(Calendar!CU97,4)="REDS",RIGHT(Calendar!CU97,6)="BLACKS",RIGHT(Calendar!CU97,5)="BLUES"),Calendar!CT97,"")</f>
        <v/>
      </c>
      <c r="AL97" s="21" t="str">
        <f>IF(OR(RIGHT(Calendar!CX97,4)="REDS",RIGHT(Calendar!CX97,6)="BLACKS",RIGHT(Calendar!CX97,5)="BLUES"),Calendar!CW97,"")</f>
        <v/>
      </c>
      <c r="AM97" s="21" t="str">
        <f>IF(OR(RIGHT(Calendar!DA97,4)="REDS",RIGHT(Calendar!DA97,6)="BLACKS",RIGHT(Calendar!DA97,5)="BLUES"),Calendar!CZ97,"")</f>
        <v/>
      </c>
      <c r="AN97" s="21" t="str">
        <f>IF(OR(RIGHT(Calendar!DD97,4)="REDS",RIGHT(Calendar!DD97,6)="BLACKS",RIGHT(Calendar!DD97,5)="BLUES"),Calendar!DC97,"")</f>
        <v/>
      </c>
      <c r="AO97" s="21" t="str">
        <f>IF(OR(RIGHT(Calendar!DG97,4)="REDS",RIGHT(Calendar!DG97,6)="BLACKS",RIGHT(Calendar!DG97,5)="BLUES"),Calendar!DF97,"")</f>
        <v/>
      </c>
      <c r="AP97" s="21" t="str">
        <f>IF(OR(RIGHT(Calendar!DJ97,4)="REDS",RIGHT(Calendar!DJ97,6)="BLACKS",RIGHT(Calendar!DJ97,5)="BLUES"),Calendar!DI97,"")</f>
        <v/>
      </c>
      <c r="AQ97" s="21" t="str">
        <f>IF(OR(RIGHT(Calendar!DM97,4)="REDS",RIGHT(Calendar!DM97,6)="BLACKS",RIGHT(Calendar!DM97,5)="BLUES"),Calendar!DL97,"")</f>
        <v/>
      </c>
      <c r="AR97" s="21" t="str">
        <f>IF(OR(RIGHT(Calendar!DP97,4)="REDS",RIGHT(Calendar!DP97,6)="BLACKS",RIGHT(Calendar!DP97,5)="BLUES"),Calendar!DO97,"")</f>
        <v/>
      </c>
      <c r="AS97" s="21" t="str">
        <f>IF(OR(RIGHT(Calendar!DS97,4)="REDS",RIGHT(Calendar!DS97,6)="BLACKS",RIGHT(Calendar!DS97,5)="BLUES"),Calendar!DR97,"")</f>
        <v/>
      </c>
      <c r="AT97" s="21" t="str">
        <f>IF(OR(RIGHT(Calendar!DV97,4)="REDS",RIGHT(Calendar!DV97,6)="BLACKS",RIGHT(Calendar!DV97,5)="BLUES"),Calendar!DU97,"")</f>
        <v/>
      </c>
      <c r="AU97" s="21" t="str">
        <f>IF(OR(RIGHT(Calendar!DY97,4)="REDS",RIGHT(Calendar!DY97,6)="BLACKS",RIGHT(Calendar!DY97,5)="BLUES"),Calendar!DX97,"")</f>
        <v/>
      </c>
      <c r="AV97" s="21" t="str">
        <f>IF(OR(RIGHT(Calendar!EB97,4)="REDS",RIGHT(Calendar!EB97,6)="BLACKS",RIGHT(Calendar!EB97,5)="BLUES"),Calendar!EA97,"")</f>
        <v/>
      </c>
      <c r="AW97" s="66" t="str">
        <f>IF(Calendar!I97="","",CONCATENATE(A97,"_",Calendar!H97,"_",Calendar!I97,"_",Calendar!J97,","))</f>
        <v/>
      </c>
      <c r="AX97" s="66" t="str">
        <f>IF(Calendar!L97="","",CONCATENATE(A97,"_",Calendar!K97,"_",Calendar!L97,"_",Calendar!M97,","))</f>
        <v/>
      </c>
      <c r="AY97" s="66" t="str">
        <f>IF(Calendar!O97="","",CONCATENATE(A97,"_",Calendar!N97,"_",Calendar!O97,"_",Calendar!P97,","))</f>
        <v/>
      </c>
      <c r="AZ97" s="66" t="str">
        <f>IF(Calendar!R97="","",CONCATENATE(A97,"_",Calendar!Q97,"_",Calendar!R97,"_",Calendar!S97,","))</f>
        <v/>
      </c>
      <c r="BA97" s="66" t="str">
        <f>IF(Calendar!U97="","",CONCATENATE(A97,"_",Calendar!T97,"_",Calendar!U97,"_",Calendar!V97,","))</f>
        <v/>
      </c>
      <c r="BB97" s="66" t="str">
        <f>IF(Calendar!X97="","",CONCATENATE(A97,"_",Calendar!W97,"_",Calendar!X97,"_",Calendar!Y97,","))</f>
        <v/>
      </c>
      <c r="BC97" s="66" t="str">
        <f>IF(Calendar!AA97="","",CONCATENATE(A97,"_",Calendar!Z97,"_",Calendar!AA97,"_",Calendar!AB97,","))</f>
        <v/>
      </c>
      <c r="BD97" s="66" t="str">
        <f>IF(Calendar!AD97="","",CONCATENATE(A97,"_",Calendar!AC97,"_",Calendar!AD97,"_",Calendar!AE97,","))</f>
        <v/>
      </c>
      <c r="BE97" s="66" t="str">
        <f>IF(Calendar!AG97="","",CONCATENATE(A97,"_",Calendar!AF97,"_",Calendar!AG97,"_",Calendar!AH97,","))</f>
        <v/>
      </c>
      <c r="BF97" s="66" t="str">
        <f>IF(Calendar!AJ97="","",CONCATENATE(A97,"_",Calendar!AI97,"_",Calendar!AJ97,"_",Calendar!AK97,","))</f>
        <v/>
      </c>
      <c r="BG97" s="66" t="str">
        <f>IF(Calendar!AM97="","",CONCATENATE(A97,"_",Calendar!AL97,"_",Calendar!AM97,"_",Calendar!AN97,","))</f>
        <v/>
      </c>
      <c r="BH97" s="66" t="str">
        <f>IF(Calendar!AP97="","",CONCATENATE(A97,"_",Calendar!AO97,"_",Calendar!AP97,"_",Calendar!AQ97,","))</f>
        <v/>
      </c>
      <c r="BI97" s="66" t="str">
        <f>IF(Calendar!AS97="","",CONCATENATE(A97,"_",Calendar!AR97,"_",Calendar!AS97,"_",Calendar!AT97,","))</f>
        <v/>
      </c>
      <c r="BJ97" s="66" t="str">
        <f>IF(Calendar!AV97="","",CONCATENATE(A97,"_",Calendar!AU97,"_",Calendar!AV97,"_",Calendar!AW97,","))</f>
        <v/>
      </c>
      <c r="BK97" s="66" t="str">
        <f>IF(Calendar!AY97="","",CONCATENATE(A97,"_",Calendar!AX97,"_",Calendar!AY97,"_",Calendar!AZ97,","))</f>
        <v/>
      </c>
      <c r="BL97" s="66" t="str">
        <f>IF(Calendar!BB97="","",CONCATENATE(A97,"_",Calendar!BA97,"_",Calendar!BB97,"_",Calendar!BC97,","))</f>
        <v/>
      </c>
      <c r="BM97" s="66" t="str">
        <f>IF(Calendar!BE97="","",CONCATENATE(A97,"_",Calendar!BD97,"_",Calendar!BE97,"_",Calendar!BF97,","))</f>
        <v/>
      </c>
      <c r="BN97" s="66" t="str">
        <f>IF(Calendar!BH97="","",CONCATENATE(A97,"_",Calendar!BG97,"_",Calendar!BH97,"_",Calendar!BI97,","))</f>
        <v/>
      </c>
      <c r="BO97" s="66" t="str">
        <f>IF(Calendar!BK97="","",CONCATENATE(A97,"_",Calendar!BJ97,"_",Calendar!BK97,"_",Calendar!BL97,","))</f>
        <v/>
      </c>
      <c r="BP97" s="66" t="str">
        <f>IF(Calendar!BN97="","",CONCATENATE(A97,"_",Calendar!BM97,"_",Calendar!BN97,"_",Calendar!BO97,","))</f>
        <v/>
      </c>
      <c r="BQ97" s="66" t="str">
        <f>IF(Calendar!BQ97="","",CONCATENATE(A97,"_",Calendar!BP97,"_",Calendar!BQ97,"_",Calendar!BR97,","))</f>
        <v/>
      </c>
      <c r="BR97" s="66" t="str">
        <f>IF(Calendar!BT97="","",CONCATENATE(A97,"_",Calendar!BS97,"_",Calendar!BT97,"_",Calendar!BU97,","))</f>
        <v/>
      </c>
      <c r="BS97" s="66" t="str">
        <f>IF(Calendar!BW97="","",CONCATENATE(A97,"_",Calendar!BV97,"_",Calendar!BW97,"_",Calendar!BX97,","))</f>
        <v/>
      </c>
      <c r="BT97" s="66" t="str">
        <f>IF(Calendar!BZ97="","",CONCATENATE(A97,"_",Calendar!BY97,"_",Calendar!BZ97,"_",Calendar!CA97,","))</f>
        <v/>
      </c>
      <c r="BU97" s="66" t="str">
        <f>IF(Calendar!CC97="","",CONCATENATE(A97,"_",Calendar!CB97,"_",Calendar!CC97,"_",Calendar!CD97,","))</f>
        <v/>
      </c>
      <c r="BV97" s="66" t="str">
        <f>IF(Calendar!CF97="","",CONCATENATE(A97,"_",Calendar!CE97,"_",Calendar!CF97,"_",Calendar!CG97,","))</f>
        <v/>
      </c>
      <c r="BW97" s="66" t="str">
        <f>IF(Calendar!CI97="","",CONCATENATE(A97,"_",Calendar!CH97,"_",Calendar!CI97,"_",Calendar!CJ97,","))</f>
        <v/>
      </c>
      <c r="BX97" s="66" t="str">
        <f>IF(Calendar!CL97="","",CONCATENATE(A97,"_",Calendar!CK97,"_",Calendar!CL97,"_",Calendar!CM97,","))</f>
        <v/>
      </c>
      <c r="BY97" s="66" t="str">
        <f>IF(Calendar!CO97="","",CONCATENATE(A97,"_",Calendar!CN97,"_",Calendar!CO97,"_",Calendar!CP97,","))</f>
        <v/>
      </c>
      <c r="BZ97" s="66" t="str">
        <f>IF(Calendar!CR97="","",CONCATENATE(A97,"_",Calendar!CQ97,"_",Calendar!CR97,"_",Calendar!CS97,","))</f>
        <v/>
      </c>
      <c r="CA97" s="66" t="str">
        <f>IF(Calendar!CU97="","",CONCATENATE(A97,"_",Calendar!CT97,"_",Calendar!CU97,"_",Calendar!CV97,","))</f>
        <v/>
      </c>
      <c r="CB97" s="66" t="str">
        <f>IF(Calendar!CX97="","",CONCATENATE(A97,"_",Calendar!CW97,"_",Calendar!CX97,"_",Calendar!CY97,","))</f>
        <v/>
      </c>
      <c r="CC97" s="66" t="str">
        <f>IF(Calendar!DA97="","",CONCATENATE(A97,"_",Calendar!CZ97,"_",Calendar!DA97,"_",Calendar!DB97,","))</f>
        <v/>
      </c>
      <c r="CD97" s="66" t="str">
        <f>IF(Calendar!DD97="","",CONCATENATE(A97,"_",Calendar!DC97,"_",Calendar!DD97,"_",Calendar!DE97,","))</f>
        <v/>
      </c>
      <c r="CE97" s="66" t="str">
        <f>IF(Calendar!DG97="","",CONCATENATE(A97,"_",Calendar!DF97,"_",Calendar!DG97,"_",Calendar!DH97,","))</f>
        <v/>
      </c>
      <c r="CF97" s="66" t="str">
        <f>IF(Calendar!DJ97="","",CONCATENATE(A97,"_",Calendar!DI97,"_",Calendar!DJ97,"_",Calendar!DK97,","))</f>
        <v/>
      </c>
      <c r="CG97" s="66" t="str">
        <f>IF(Calendar!DM97="","",CONCATENATE(A97,"_",Calendar!DL97,"_",Calendar!DM97,"_",Calendar!DN97,","))</f>
        <v/>
      </c>
      <c r="CH97" s="66" t="str">
        <f>IF(Calendar!DP97="","",CONCATENATE(A97,"_",Calendar!DO97,"_",Calendar!DP97,"_",Calendar!DQ97,","))</f>
        <v/>
      </c>
      <c r="CI97" s="66" t="str">
        <f>IF(Calendar!DS97="","",CONCATENATE(A97,"_",Calendar!DR97,"_",Calendar!DS97,"_",Calendar!DT97,","))</f>
        <v/>
      </c>
      <c r="CJ97" s="66" t="str">
        <f>IF(Calendar!DV97="","",CONCATENATE(A97,"_",Calendar!DU97,"_",Calendar!DV97,"_",Calendar!DW97,","))</f>
        <v/>
      </c>
      <c r="CK97" s="66" t="str">
        <f>IF(Calendar!DY97="","",CONCATENATE(A97,"_",Calendar!DX97,"_",Calendar!DY97,"_",Calendar!DZ97,","))</f>
        <v/>
      </c>
      <c r="CL97" s="90" t="str">
        <f>IF(Calendar!EB97="","",CONCATENATE(A97,"_",Calendar!EA97,"_",Calendar!EB97,"_",Calendar!EC97,","))</f>
        <v/>
      </c>
      <c r="CM97" s="94" t="str">
        <f t="shared" si="6"/>
        <v/>
      </c>
      <c r="CN97" s="95" t="str">
        <f t="shared" si="7"/>
        <v/>
      </c>
      <c r="CO97" s="96" t="str">
        <f t="shared" si="8"/>
        <v/>
      </c>
      <c r="CP97" s="94" t="str">
        <f>IF(View!$D$1&lt;&gt;"OK","",IF(OR(View!$C$3="K+4",View!$C$3="K+4 &amp; K+7",View!$C$3="K+4 &amp; K+10",View!$C$3="ALL"),IF(CM97="","",IF(AND(HomeCalc!$A97&gt;=View!$C$1,HomeCalc!A97&lt;=View!$C$2),HomeCalc!CM97,"")),""))</f>
        <v/>
      </c>
      <c r="CQ97" s="95" t="str">
        <f>IF(View!$D$1&lt;&gt;"OK","",IF(OR(View!$C$3="K+7",View!$C$3="K+4 &amp; K+7",View!$C$3="K+7 &amp; K+10",View!$C$3="ALL"),IF(CN97="","",IF(AND(HomeCalc!$A97&gt;=View!$C$1,HomeCalc!A97&lt;=View!$C$2),HomeCalc!CN97,"")),""))</f>
        <v/>
      </c>
      <c r="CR97" s="96" t="str">
        <f>IF(View!$D$1&lt;&gt;"OK","",IF(OR(View!$C$3="K+10",View!$C$3="K+4 &amp; K+10",View!$C$3="K+7 &amp; K+10",View!$C$3="ALL"),IF(CO97="","",IF(AND(HomeCalc!$A97&gt;=View!$C$1,HomeCalc!A97&lt;=View!$C$2),HomeCalc!CO97,"")),""))</f>
        <v/>
      </c>
      <c r="CS97" s="102" t="str">
        <f>IF(View!$D$1&lt;&gt;"OK","",CONCATENATE(CS96,CP97,CQ97,CR97))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98" spans="1:97" ht="15.75" x14ac:dyDescent="0.25">
      <c r="A98" s="11">
        <v>42280</v>
      </c>
      <c r="B98" s="18" t="s">
        <v>72</v>
      </c>
      <c r="C98" s="16">
        <f t="shared" si="9"/>
        <v>14</v>
      </c>
      <c r="D98" s="25" t="s">
        <v>64</v>
      </c>
      <c r="E98" s="8" t="s">
        <v>71</v>
      </c>
      <c r="F98" s="64">
        <f t="shared" si="5"/>
        <v>8</v>
      </c>
      <c r="G98" s="21" t="str">
        <f>IF(OR(RIGHT(Calendar!I98,4)="REDS",RIGHT(Calendar!I98,6)="BLACKS",RIGHT(Calendar!I98,5)="BLUES"),Calendar!H98,"")</f>
        <v/>
      </c>
      <c r="H98" s="21" t="str">
        <f>IF(OR(RIGHT(Calendar!L98,4)="REDS",RIGHT(Calendar!L98,6)="BLACKS",RIGHT(Calendar!L98,5)="BLUES"),Calendar!K98,"")</f>
        <v/>
      </c>
      <c r="I98" s="21" t="str">
        <f>IF(OR(RIGHT(Calendar!O98,4)="REDS",RIGHT(Calendar!O98,6)="BLACKS",RIGHT(Calendar!O98,5)="BLUES"),Calendar!N98,"")</f>
        <v/>
      </c>
      <c r="J98" s="21">
        <f>IF(OR(RIGHT(Calendar!R98,4)="REDS",RIGHT(Calendar!R98,6)="BLACKS",RIGHT(Calendar!R98,5)="BLUES"),Calendar!Q98,"")</f>
        <v>0.52083333333333337</v>
      </c>
      <c r="K98" s="21">
        <f>IF(OR(RIGHT(Calendar!U98,4)="REDS",RIGHT(Calendar!U98,6)="BLACKS",RIGHT(Calendar!U98,5)="BLUES"),Calendar!T98,"")</f>
        <v>0.52083333333333337</v>
      </c>
      <c r="L98" s="21" t="str">
        <f>IF(OR(RIGHT(Calendar!X98,4)="REDS",RIGHT(Calendar!X98,6)="BLACKS",RIGHT(Calendar!X98,5)="BLUES"),Calendar!W98,"")</f>
        <v/>
      </c>
      <c r="M98" s="21">
        <f>IF(OR(RIGHT(Calendar!AA98,4)="REDS",RIGHT(Calendar!AA98,6)="BLACKS",RIGHT(Calendar!AA98,5)="BLUES"),Calendar!Z98,"")</f>
        <v>0.52083333333333337</v>
      </c>
      <c r="N98" s="21">
        <f>IF(OR(RIGHT(Calendar!AD98,4)="REDS",RIGHT(Calendar!AD98,6)="BLACKS",RIGHT(Calendar!AD98,5)="BLUES"),Calendar!AC98,"")</f>
        <v>0.52083333333333337</v>
      </c>
      <c r="O98" s="21" t="str">
        <f>IF(OR(RIGHT(Calendar!AG98,4)="REDS",RIGHT(Calendar!AG98,6)="BLACKS",RIGHT(Calendar!AG98,5)="BLUES"),Calendar!AF98,"")</f>
        <v/>
      </c>
      <c r="P98" s="21">
        <f>IF(OR(RIGHT(Calendar!AJ98,4)="REDS",RIGHT(Calendar!AJ98,6)="BLACKS",RIGHT(Calendar!AJ98,5)="BLUES"),Calendar!AI98,"")</f>
        <v>0.52083333333333337</v>
      </c>
      <c r="Q98" s="21" t="str">
        <f>IF(OR(RIGHT(Calendar!AM98,4)="REDS",RIGHT(Calendar!AM98,6)="BLACKS",RIGHT(Calendar!AM98,5)="BLUES"),Calendar!AL98,"")</f>
        <v/>
      </c>
      <c r="R98" s="21" t="str">
        <f>IF(OR(RIGHT(Calendar!AP98,4)="REDS",RIGHT(Calendar!AP98,6)="BLACKS",RIGHT(Calendar!AP98,5)="BLUES"),Calendar!AO98,"")</f>
        <v/>
      </c>
      <c r="S98" s="21">
        <f>IF(OR(RIGHT(Calendar!AS98,4)="REDS",RIGHT(Calendar!AS98,6)="BLACKS",RIGHT(Calendar!AS98,5)="BLUES"),Calendar!AR98,"")</f>
        <v>0.45833333333333331</v>
      </c>
      <c r="T98" s="21" t="str">
        <f>IF(OR(RIGHT(Calendar!AV98,4)="REDS",RIGHT(Calendar!AV98,6)="BLACKS",RIGHT(Calendar!AV98,5)="BLUES"),Calendar!AU98,"")</f>
        <v/>
      </c>
      <c r="U98" s="21" t="str">
        <f>IF(OR(RIGHT(Calendar!AY98,4)="REDS",RIGHT(Calendar!AY98,6)="BLACKS",RIGHT(Calendar!AY98,5)="BLUES"),Calendar!AX98,"")</f>
        <v/>
      </c>
      <c r="V98" s="21">
        <f>IF(OR(RIGHT(Calendar!BB98,4)="REDS",RIGHT(Calendar!BB98,6)="BLACKS",RIGHT(Calendar!BB98,5)="BLUES"),Calendar!BA98,"")</f>
        <v>0.45833333333333331</v>
      </c>
      <c r="W98" s="21" t="str">
        <f>IF(OR(RIGHT(Calendar!BE98,4)="REDS",RIGHT(Calendar!BE98,6)="BLACKS",RIGHT(Calendar!BE98,5)="BLUES"),Calendar!BD98,"")</f>
        <v/>
      </c>
      <c r="X98" s="21" t="str">
        <f>IF(OR(RIGHT(Calendar!BH98,4)="REDS",RIGHT(Calendar!BH98,6)="BLACKS",RIGHT(Calendar!BH98,5)="BLUES"),Calendar!BG98,"")</f>
        <v/>
      </c>
      <c r="Y98" s="21" t="str">
        <f>IF(OR(RIGHT(Calendar!BK98,4)="REDS",RIGHT(Calendar!BK98,6)="BLACKS",RIGHT(Calendar!BK98,5)="BLUES"),Calendar!BJ98,"")</f>
        <v/>
      </c>
      <c r="Z98" s="21" t="str">
        <f>IF(OR(RIGHT(Calendar!BN98,4)="REDS",RIGHT(Calendar!BN98,6)="BLACKS",RIGHT(Calendar!BN98,5)="BLUES"),Calendar!BM98,"")</f>
        <v/>
      </c>
      <c r="AA98" s="21" t="str">
        <f>IF(OR(RIGHT(Calendar!BQ98,4)="REDS",RIGHT(Calendar!BQ98,6)="BLACKS",RIGHT(Calendar!BQ98,5)="BLUES"),Calendar!BP98,"")</f>
        <v/>
      </c>
      <c r="AB98" s="21">
        <f>IF(OR(RIGHT(Calendar!BT98,4)="REDS",RIGHT(Calendar!BT98,6)="BLACKS",RIGHT(Calendar!BT98,5)="BLUES"),Calendar!BS98,"")</f>
        <v>0.39583333333333331</v>
      </c>
      <c r="AC98" s="21" t="str">
        <f>IF(OR(RIGHT(Calendar!BW98,4)="REDS",RIGHT(Calendar!BW98,6)="BLACKS",RIGHT(Calendar!BW98,5)="BLUES"),Calendar!BV98,"")</f>
        <v/>
      </c>
      <c r="AD98" s="21" t="str">
        <f>IF(OR(RIGHT(Calendar!BZ98,4)="REDS",RIGHT(Calendar!BZ98,6)="BLACKS",RIGHT(Calendar!BZ98,5)="BLUES"),Calendar!BY98,"")</f>
        <v/>
      </c>
      <c r="AE98" s="21" t="str">
        <f>IF(OR(RIGHT(Calendar!CC98,4)="REDS",RIGHT(Calendar!CC98,6)="BLACKS",RIGHT(Calendar!CC98,5)="BLUES"),Calendar!CB98,"")</f>
        <v/>
      </c>
      <c r="AF98" s="21" t="str">
        <f>IF(OR(RIGHT(Calendar!CF98,4)="REDS",RIGHT(Calendar!CF98,6)="BLACKS",RIGHT(Calendar!CF98,5)="BLUES"),Calendar!CE98,"")</f>
        <v/>
      </c>
      <c r="AG98" s="21" t="str">
        <f>IF(OR(RIGHT(Calendar!CI98,4)="REDS",RIGHT(Calendar!CI98,6)="BLACKS",RIGHT(Calendar!CI98,5)="BLUES"),Calendar!CH98,"")</f>
        <v/>
      </c>
      <c r="AH98" s="21" t="str">
        <f>IF(OR(RIGHT(Calendar!CL98,4)="REDS",RIGHT(Calendar!CL98,6)="BLACKS",RIGHT(Calendar!CL98,5)="BLUES"),Calendar!CK98,"")</f>
        <v/>
      </c>
      <c r="AI98" s="21" t="str">
        <f>IF(OR(RIGHT(Calendar!CO98,4)="REDS",RIGHT(Calendar!CO98,6)="BLACKS",RIGHT(Calendar!CO98,5)="BLUES"),Calendar!CN98,"")</f>
        <v/>
      </c>
      <c r="AJ98" s="21" t="str">
        <f>IF(OR(RIGHT(Calendar!CR98,4)="REDS",RIGHT(Calendar!CR98,6)="BLACKS",RIGHT(Calendar!CR98,5)="BLUES"),Calendar!CQ98,"")</f>
        <v/>
      </c>
      <c r="AK98" s="21" t="str">
        <f>IF(OR(RIGHT(Calendar!CU98,4)="REDS",RIGHT(Calendar!CU98,6)="BLACKS",RIGHT(Calendar!CU98,5)="BLUES"),Calendar!CT98,"")</f>
        <v/>
      </c>
      <c r="AL98" s="21" t="str">
        <f>IF(OR(RIGHT(Calendar!CX98,4)="REDS",RIGHT(Calendar!CX98,6)="BLACKS",RIGHT(Calendar!CX98,5)="BLUES"),Calendar!CW98,"")</f>
        <v/>
      </c>
      <c r="AM98" s="21" t="str">
        <f>IF(OR(RIGHT(Calendar!DA98,4)="REDS",RIGHT(Calendar!DA98,6)="BLACKS",RIGHT(Calendar!DA98,5)="BLUES"),Calendar!CZ98,"")</f>
        <v/>
      </c>
      <c r="AN98" s="21" t="str">
        <f>IF(OR(RIGHT(Calendar!DD98,4)="REDS",RIGHT(Calendar!DD98,6)="BLACKS",RIGHT(Calendar!DD98,5)="BLUES"),Calendar!DC98,"")</f>
        <v/>
      </c>
      <c r="AO98" s="21" t="str">
        <f>IF(OR(RIGHT(Calendar!DG98,4)="REDS",RIGHT(Calendar!DG98,6)="BLACKS",RIGHT(Calendar!DG98,5)="BLUES"),Calendar!DF98,"")</f>
        <v/>
      </c>
      <c r="AP98" s="21" t="str">
        <f>IF(OR(RIGHT(Calendar!DJ98,4)="REDS",RIGHT(Calendar!DJ98,6)="BLACKS",RIGHT(Calendar!DJ98,5)="BLUES"),Calendar!DI98,"")</f>
        <v/>
      </c>
      <c r="AQ98" s="21" t="str">
        <f>IF(OR(RIGHT(Calendar!DM98,4)="REDS",RIGHT(Calendar!DM98,6)="BLACKS",RIGHT(Calendar!DM98,5)="BLUES"),Calendar!DL98,"")</f>
        <v/>
      </c>
      <c r="AR98" s="21" t="str">
        <f>IF(OR(RIGHT(Calendar!DP98,4)="REDS",RIGHT(Calendar!DP98,6)="BLACKS",RIGHT(Calendar!DP98,5)="BLUES"),Calendar!DO98,"")</f>
        <v/>
      </c>
      <c r="AS98" s="21" t="str">
        <f>IF(OR(RIGHT(Calendar!DS98,4)="REDS",RIGHT(Calendar!DS98,6)="BLACKS",RIGHT(Calendar!DS98,5)="BLUES"),Calendar!DR98,"")</f>
        <v/>
      </c>
      <c r="AT98" s="21" t="str">
        <f>IF(OR(RIGHT(Calendar!DV98,4)="REDS",RIGHT(Calendar!DV98,6)="BLACKS",RIGHT(Calendar!DV98,5)="BLUES"),Calendar!DU98,"")</f>
        <v/>
      </c>
      <c r="AU98" s="21" t="str">
        <f>IF(OR(RIGHT(Calendar!DY98,4)="REDS",RIGHT(Calendar!DY98,6)="BLACKS",RIGHT(Calendar!DY98,5)="BLUES"),Calendar!DX98,"")</f>
        <v/>
      </c>
      <c r="AV98" s="21" t="str">
        <f>IF(OR(RIGHT(Calendar!EB98,4)="REDS",RIGHT(Calendar!EB98,6)="BLACKS",RIGHT(Calendar!EB98,5)="BLUES"),Calendar!EA98,"")</f>
        <v/>
      </c>
      <c r="AW98" s="66" t="str">
        <f>IF(Calendar!I98="","",CONCATENATE(A98,"_",Calendar!H98,"_",Calendar!I98,"_",Calendar!J98,","))</f>
        <v/>
      </c>
      <c r="AX98" s="66" t="str">
        <f>IF(Calendar!L98="","",CONCATENATE(A98,"_",Calendar!K98,"_",Calendar!L98,"_",Calendar!M98,","))</f>
        <v/>
      </c>
      <c r="AY98" s="66" t="str">
        <f>IF(Calendar!O98="","",CONCATENATE(A98,"_",Calendar!N98,"_",Calendar!O98,"_",Calendar!P98,","))</f>
        <v/>
      </c>
      <c r="AZ98" s="66" t="str">
        <f>IF(Calendar!R98="","",CONCATENATE(A98,"_",Calendar!Q98,"_",Calendar!R98,"_",Calendar!S98,","))</f>
        <v>42280_0.520833333333333_U7 BLACKs_SOLIÈRES,</v>
      </c>
      <c r="BA98" s="66" t="str">
        <f>IF(Calendar!U98="","",CONCATENATE(A98,"_",Calendar!T98,"_",Calendar!U98,"_",Calendar!V98,","))</f>
        <v>42280_0.520833333333333_U7 REDs_HAMOIR B,</v>
      </c>
      <c r="BB98" s="66" t="str">
        <f>IF(Calendar!X98="","",CONCATENATE(A98,"_",Calendar!W98,"_",Calendar!X98,"_",Calendar!Y98,","))</f>
        <v/>
      </c>
      <c r="BC98" s="66" t="str">
        <f>IF(Calendar!AA98="","",CONCATENATE(A98,"_",Calendar!Z98,"_",Calendar!AA98,"_",Calendar!AB98,","))</f>
        <v>42280_0.520833333333333_U8 BLACKs_SERAING ATHL,</v>
      </c>
      <c r="BD98" s="66" t="str">
        <f>IF(Calendar!AD98="","",CONCATENATE(A98,"_",Calendar!AC98,"_",Calendar!AD98,"_",Calendar!AE98,","))</f>
        <v>42280_0.520833333333333_U8 REDs_SART TILMAN B,</v>
      </c>
      <c r="BE98" s="66" t="str">
        <f>IF(Calendar!AG98="","",CONCATENATE(A98,"_",Calendar!AF98,"_",Calendar!AG98,"_",Calendar!AH98,","))</f>
        <v/>
      </c>
      <c r="BF98" s="66" t="str">
        <f>IF(Calendar!AJ98="","",CONCATENATE(A98,"_",Calendar!AI98,"_",Calendar!AJ98,"_",Calendar!AK98,","))</f>
        <v>42280_0.520833333333333_U9 BLACKs_HAMOIR,</v>
      </c>
      <c r="BG98" s="66" t="str">
        <f>IF(Calendar!AM98="","",CONCATENATE(A98,"_",Calendar!AL98,"_",Calendar!AM98,"_",Calendar!AN98,","))</f>
        <v>42280_0.520833333333333_BRAIVES_U9 REDs,</v>
      </c>
      <c r="BH98" s="66" t="str">
        <f>IF(Calendar!AP98="","",CONCATENATE(A98,"_",Calendar!AO98,"_",Calendar!AP98,"_",Calendar!AQ98,","))</f>
        <v/>
      </c>
      <c r="BI98" s="66" t="str">
        <f>IF(Calendar!AS98="","",CONCATENATE(A98,"_",Calendar!AR98,"_",Calendar!AS98,"_",Calendar!AT98,","))</f>
        <v>42280_0.458333333333333_U10 BLACKs_COUTHUIN,</v>
      </c>
      <c r="BJ98" s="66" t="str">
        <f>IF(Calendar!AV98="","",CONCATENATE(A98,"_",Calendar!AU98,"_",Calendar!AV98,"_",Calendar!AW98,","))</f>
        <v/>
      </c>
      <c r="BK98" s="66" t="str">
        <f>IF(Calendar!AY98="","",CONCATENATE(A98,"_",Calendar!AX98,"_",Calendar!AY98,"_",Calendar!AZ98,","))</f>
        <v/>
      </c>
      <c r="BL98" s="66" t="str">
        <f>IF(Calendar!BB98="","",CONCATENATE(A98,"_",Calendar!BA98,"_",Calendar!BB98,"_",Calendar!BC98,","))</f>
        <v>42280_0.458333333333333_U11 BLACKs_OUGRÉE,</v>
      </c>
      <c r="BM98" s="66" t="str">
        <f>IF(Calendar!BE98="","",CONCATENATE(A98,"_",Calendar!BD98,"_",Calendar!BE98,"_",Calendar!BF98,","))</f>
        <v>42280_0.583333333333333_MARCHIN_U11 REDs,</v>
      </c>
      <c r="BN98" s="66" t="str">
        <f>IF(Calendar!BH98="","",CONCATENATE(A98,"_",Calendar!BG98,"_",Calendar!BH98,"_",Calendar!BI98,","))</f>
        <v/>
      </c>
      <c r="BO98" s="66" t="str">
        <f>IF(Calendar!BK98="","",CONCATENATE(A98,"_",Calendar!BJ98,"_",Calendar!BK98,"_",Calendar!BL98,","))</f>
        <v/>
      </c>
      <c r="BP98" s="66" t="str">
        <f>IF(Calendar!BN98="","",CONCATENATE(A98,"_",Calendar!BM98,"_",Calendar!BN98,"_",Calendar!BO98,","))</f>
        <v>42280_0.395833333333333_FC.HORION_U12 REDs,</v>
      </c>
      <c r="BQ98" s="66" t="str">
        <f>IF(Calendar!BQ98="","",CONCATENATE(A98,"_",Calendar!BP98,"_",Calendar!BQ98,"_",Calendar!BR98,","))</f>
        <v/>
      </c>
      <c r="BR98" s="66" t="str">
        <f>IF(Calendar!BT98="","",CONCATENATE(A98,"_",Calendar!BS98,"_",Calendar!BT98,"_",Calendar!BU98,","))</f>
        <v>42280_0.395833333333333_U13 BLACKs_UNION FLÉMALLE B,</v>
      </c>
      <c r="BS98" s="66" t="str">
        <f>IF(Calendar!BW98="","",CONCATENATE(A98,"_",Calendar!BV98,"_",Calendar!BW98,"_",Calendar!BX98,","))</f>
        <v/>
      </c>
      <c r="BT98" s="66" t="str">
        <f>IF(Calendar!BZ98="","",CONCATENATE(A98,"_",Calendar!BY98,"_",Calendar!BZ98,"_",Calendar!CA98,","))</f>
        <v/>
      </c>
      <c r="BU98" s="66" t="str">
        <f>IF(Calendar!CC98="","",CONCATENATE(A98,"_",Calendar!CB98,"_",Calendar!CC98,"_",Calendar!CD98,","))</f>
        <v/>
      </c>
      <c r="BV98" s="66" t="str">
        <f>IF(Calendar!CF98="","",CONCATENATE(A98,"_",Calendar!CE98,"_",Calendar!CF98,"_",Calendar!CG98,","))</f>
        <v/>
      </c>
      <c r="BW98" s="66" t="str">
        <f>IF(Calendar!CI98="","",CONCATENATE(A98,"_",Calendar!CH98,"_",Calendar!CI98,"_",Calendar!CJ98,","))</f>
        <v>42280_0.583333333333333_BANNEUX_U15 BLACKs,</v>
      </c>
      <c r="BX98" s="66" t="str">
        <f>IF(Calendar!CL98="","",CONCATENATE(A98,"_",Calendar!CK98,"_",Calendar!CL98,"_",Calendar!CM98,","))</f>
        <v/>
      </c>
      <c r="BY98" s="66" t="str">
        <f>IF(Calendar!CO98="","",CONCATENATE(A98,"_",Calendar!CN98,"_",Calendar!CO98,"_",Calendar!CP98,","))</f>
        <v/>
      </c>
      <c r="BZ98" s="66" t="str">
        <f>IF(Calendar!CR98="","",CONCATENATE(A98,"_",Calendar!CQ98,"_",Calendar!CR98,"_",Calendar!CS98,","))</f>
        <v/>
      </c>
      <c r="CA98" s="66" t="str">
        <f>IF(Calendar!CU98="","",CONCATENATE(A98,"_",Calendar!CT98,"_",Calendar!CU98,"_",Calendar!CV98,","))</f>
        <v/>
      </c>
      <c r="CB98" s="66" t="str">
        <f>IF(Calendar!CX98="","",CONCATENATE(A98,"_",Calendar!CW98,"_",Calendar!CX98,"_",Calendar!CY98,","))</f>
        <v/>
      </c>
      <c r="CC98" s="66" t="str">
        <f>IF(Calendar!DA98="","",CONCATENATE(A98,"_",Calendar!CZ98,"_",Calendar!DA98,"_",Calendar!DB98,","))</f>
        <v>42280_0.645833333333333_RAF FRANCHIMONTOIS_U19 BLACKs,</v>
      </c>
      <c r="CD98" s="66" t="str">
        <f>IF(Calendar!DD98="","",CONCATENATE(A98,"_",Calendar!DC98,"_",Calendar!DD98,"_",Calendar!DE98,","))</f>
        <v/>
      </c>
      <c r="CE98" s="66" t="str">
        <f>IF(Calendar!DG98="","",CONCATENATE(A98,"_",Calendar!DF98,"_",Calendar!DG98,"_",Calendar!DH98,","))</f>
        <v/>
      </c>
      <c r="CF98" s="66" t="str">
        <f>IF(Calendar!DJ98="","",CONCATENATE(A98,"_",Calendar!DI98,"_",Calendar!DJ98,"_",Calendar!DK98,","))</f>
        <v/>
      </c>
      <c r="CG98" s="66" t="str">
        <f>IF(Calendar!DM98="","",CONCATENATE(A98,"_",Calendar!DL98,"_",Calendar!DM98,"_",Calendar!DN98,","))</f>
        <v/>
      </c>
      <c r="CH98" s="66" t="str">
        <f>IF(Calendar!DP98="","",CONCATENATE(A98,"_",Calendar!DO98,"_",Calendar!DP98,"_",Calendar!DQ98,","))</f>
        <v/>
      </c>
      <c r="CI98" s="66" t="str">
        <f>IF(Calendar!DS98="","",CONCATENATE(A98,"_",Calendar!DR98,"_",Calendar!DS98,"_",Calendar!DT98,","))</f>
        <v/>
      </c>
      <c r="CJ98" s="66" t="str">
        <f>IF(Calendar!DV98="","",CONCATENATE(A98,"_",Calendar!DU98,"_",Calendar!DV98,"_",Calendar!DW98,","))</f>
        <v/>
      </c>
      <c r="CK98" s="66" t="str">
        <f>IF(Calendar!DY98="","",CONCATENATE(A98,"_",Calendar!DX98,"_",Calendar!DY98,"_",Calendar!DZ98,","))</f>
        <v/>
      </c>
      <c r="CL98" s="90" t="str">
        <f>IF(Calendar!EB98="","",CONCATENATE(A98,"_",Calendar!EA98,"_",Calendar!EB98,"_",Calendar!EC98,","))</f>
        <v/>
      </c>
      <c r="CM98" s="94" t="str">
        <f t="shared" si="6"/>
        <v>42280_0.520833333333333_U7 BLACKs_SOLIÈRES,42280_0.520833333333333_U7 REDs_HAMOIR B,42280_0.520833333333333_U8 BLACKs_SERAING ATHL,42280_0.520833333333333_U8 REDs_SART TILMAN B,42280_0.520833333333333_U9 BLACKs_HAMOIR,42280_0.520833333333333_BRAIVES_U9 REDs,</v>
      </c>
      <c r="CN98" s="95" t="str">
        <f t="shared" si="7"/>
        <v>42280_0.458333333333333_U10 BLACKs_COUTHUIN,42280_0.458333333333333_U11 BLACKs_OUGRÉE,42280_0.583333333333333_MARCHIN_U11 REDs,42280_0.395833333333333_FC.HORION_U12 REDs,42280_0.395833333333333_U13 BLACKs_UNION FLÉMALLE B,</v>
      </c>
      <c r="CO98" s="96" t="str">
        <f t="shared" si="8"/>
        <v>42280_0.583333333333333_BANNEUX_U15 BLACKs,42280_0.645833333333333_RAF FRANCHIMONTOIS_U19 BLACKs,</v>
      </c>
      <c r="CP98" s="94" t="str">
        <f>IF(View!$D$1&lt;&gt;"OK","",IF(OR(View!$C$3="K+4",View!$C$3="K+4 &amp; K+7",View!$C$3="K+4 &amp; K+10",View!$C$3="ALL"),IF(CM98="","",IF(AND(HomeCalc!$A98&gt;=View!$C$1,HomeCalc!A98&lt;=View!$C$2),HomeCalc!CM98,"")),""))</f>
        <v/>
      </c>
      <c r="CQ98" s="95" t="str">
        <f>IF(View!$D$1&lt;&gt;"OK","",IF(OR(View!$C$3="K+7",View!$C$3="K+4 &amp; K+7",View!$C$3="K+7 &amp; K+10",View!$C$3="ALL"),IF(CN98="","",IF(AND(HomeCalc!$A98&gt;=View!$C$1,HomeCalc!A98&lt;=View!$C$2),HomeCalc!CN98,"")),""))</f>
        <v/>
      </c>
      <c r="CR98" s="96" t="str">
        <f>IF(View!$D$1&lt;&gt;"OK","",IF(OR(View!$C$3="K+10",View!$C$3="K+4 &amp; K+10",View!$C$3="K+7 &amp; K+10",View!$C$3="ALL"),IF(CO98="","",IF(AND(HomeCalc!$A98&gt;=View!$C$1,HomeCalc!A98&lt;=View!$C$2),HomeCalc!CO98,"")),""))</f>
        <v/>
      </c>
      <c r="CS98" s="102" t="str">
        <f>IF(View!$D$1&lt;&gt;"OK","",CONCATENATE(CS97,CP98,CQ98,CR98))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99" spans="1:97" ht="15.75" x14ac:dyDescent="0.25">
      <c r="A99" s="11">
        <v>42281</v>
      </c>
      <c r="B99" s="18" t="s">
        <v>72</v>
      </c>
      <c r="C99" s="16">
        <f t="shared" si="9"/>
        <v>14</v>
      </c>
      <c r="D99" s="26" t="s">
        <v>65</v>
      </c>
      <c r="E99" s="8" t="s">
        <v>71</v>
      </c>
      <c r="F99" s="64">
        <f t="shared" si="5"/>
        <v>1</v>
      </c>
      <c r="G99" s="21" t="str">
        <f>IF(OR(RIGHT(Calendar!I99,4)="REDS",RIGHT(Calendar!I99,6)="BLACKS",RIGHT(Calendar!I99,5)="BLUES"),Calendar!H99,"")</f>
        <v/>
      </c>
      <c r="H99" s="21" t="str">
        <f>IF(OR(RIGHT(Calendar!L99,4)="REDS",RIGHT(Calendar!L99,6)="BLACKS",RIGHT(Calendar!L99,5)="BLUES"),Calendar!K99,"")</f>
        <v/>
      </c>
      <c r="I99" s="21" t="str">
        <f>IF(OR(RIGHT(Calendar!O99,4)="REDS",RIGHT(Calendar!O99,6)="BLACKS",RIGHT(Calendar!O99,5)="BLUES"),Calendar!N99,"")</f>
        <v/>
      </c>
      <c r="J99" s="21" t="str">
        <f>IF(OR(RIGHT(Calendar!R99,4)="REDS",RIGHT(Calendar!R99,6)="BLACKS",RIGHT(Calendar!R99,5)="BLUES"),Calendar!Q99,"")</f>
        <v/>
      </c>
      <c r="K99" s="21" t="str">
        <f>IF(OR(RIGHT(Calendar!U99,4)="REDS",RIGHT(Calendar!U99,6)="BLACKS",RIGHT(Calendar!U99,5)="BLUES"),Calendar!T99,"")</f>
        <v/>
      </c>
      <c r="L99" s="21" t="str">
        <f>IF(OR(RIGHT(Calendar!X99,4)="REDS",RIGHT(Calendar!X99,6)="BLACKS",RIGHT(Calendar!X99,5)="BLUES"),Calendar!W99,"")</f>
        <v/>
      </c>
      <c r="M99" s="21" t="str">
        <f>IF(OR(RIGHT(Calendar!AA99,4)="REDS",RIGHT(Calendar!AA99,6)="BLACKS",RIGHT(Calendar!AA99,5)="BLUES"),Calendar!Z99,"")</f>
        <v/>
      </c>
      <c r="N99" s="21" t="str">
        <f>IF(OR(RIGHT(Calendar!AD99,4)="REDS",RIGHT(Calendar!AD99,6)="BLACKS",RIGHT(Calendar!AD99,5)="BLUES"),Calendar!AC99,"")</f>
        <v/>
      </c>
      <c r="O99" s="21" t="str">
        <f>IF(OR(RIGHT(Calendar!AG99,4)="REDS",RIGHT(Calendar!AG99,6)="BLACKS",RIGHT(Calendar!AG99,5)="BLUES"),Calendar!AF99,"")</f>
        <v/>
      </c>
      <c r="P99" s="21" t="str">
        <f>IF(OR(RIGHT(Calendar!AJ99,4)="REDS",RIGHT(Calendar!AJ99,6)="BLACKS",RIGHT(Calendar!AJ99,5)="BLUES"),Calendar!AI99,"")</f>
        <v/>
      </c>
      <c r="Q99" s="21" t="str">
        <f>IF(OR(RIGHT(Calendar!AM99,4)="REDS",RIGHT(Calendar!AM99,6)="BLACKS",RIGHT(Calendar!AM99,5)="BLUES"),Calendar!AL99,"")</f>
        <v/>
      </c>
      <c r="R99" s="21" t="str">
        <f>IF(OR(RIGHT(Calendar!AP99,4)="REDS",RIGHT(Calendar!AP99,6)="BLACKS",RIGHT(Calendar!AP99,5)="BLUES"),Calendar!AO99,"")</f>
        <v/>
      </c>
      <c r="S99" s="21" t="str">
        <f>IF(OR(RIGHT(Calendar!AS99,4)="REDS",RIGHT(Calendar!AS99,6)="BLACKS",RIGHT(Calendar!AS99,5)="BLUES"),Calendar!AR99,"")</f>
        <v/>
      </c>
      <c r="T99" s="21" t="str">
        <f>IF(OR(RIGHT(Calendar!AV99,4)="REDS",RIGHT(Calendar!AV99,6)="BLACKS",RIGHT(Calendar!AV99,5)="BLUES"),Calendar!AU99,"")</f>
        <v/>
      </c>
      <c r="U99" s="21" t="str">
        <f>IF(OR(RIGHT(Calendar!AY99,4)="REDS",RIGHT(Calendar!AY99,6)="BLACKS",RIGHT(Calendar!AY99,5)="BLUES"),Calendar!AX99,"")</f>
        <v/>
      </c>
      <c r="V99" s="21" t="str">
        <f>IF(OR(RIGHT(Calendar!BB99,4)="REDS",RIGHT(Calendar!BB99,6)="BLACKS",RIGHT(Calendar!BB99,5)="BLUES"),Calendar!BA99,"")</f>
        <v/>
      </c>
      <c r="W99" s="21" t="str">
        <f>IF(OR(RIGHT(Calendar!BE99,4)="REDS",RIGHT(Calendar!BE99,6)="BLACKS",RIGHT(Calendar!BE99,5)="BLUES"),Calendar!BD99,"")</f>
        <v/>
      </c>
      <c r="X99" s="21" t="str">
        <f>IF(OR(RIGHT(Calendar!BH99,4)="REDS",RIGHT(Calendar!BH99,6)="BLACKS",RIGHT(Calendar!BH99,5)="BLUES"),Calendar!BG99,"")</f>
        <v/>
      </c>
      <c r="Y99" s="21" t="str">
        <f>IF(OR(RIGHT(Calendar!BK99,4)="REDS",RIGHT(Calendar!BK99,6)="BLACKS",RIGHT(Calendar!BK99,5)="BLUES"),Calendar!BJ99,"")</f>
        <v/>
      </c>
      <c r="Z99" s="21" t="str">
        <f>IF(OR(RIGHT(Calendar!BN99,4)="REDS",RIGHT(Calendar!BN99,6)="BLACKS",RIGHT(Calendar!BN99,5)="BLUES"),Calendar!BM99,"")</f>
        <v/>
      </c>
      <c r="AA99" s="21" t="str">
        <f>IF(OR(RIGHT(Calendar!BQ99,4)="REDS",RIGHT(Calendar!BQ99,6)="BLACKS",RIGHT(Calendar!BQ99,5)="BLUES"),Calendar!BP99,"")</f>
        <v/>
      </c>
      <c r="AB99" s="21" t="str">
        <f>IF(OR(RIGHT(Calendar!BT99,4)="REDS",RIGHT(Calendar!BT99,6)="BLACKS",RIGHT(Calendar!BT99,5)="BLUES"),Calendar!BS99,"")</f>
        <v/>
      </c>
      <c r="AC99" s="21" t="str">
        <f>IF(OR(RIGHT(Calendar!BW99,4)="REDS",RIGHT(Calendar!BW99,6)="BLACKS",RIGHT(Calendar!BW99,5)="BLUES"),Calendar!BV99,"")</f>
        <v/>
      </c>
      <c r="AD99" s="21" t="str">
        <f>IF(OR(RIGHT(Calendar!BZ99,4)="REDS",RIGHT(Calendar!BZ99,6)="BLACKS",RIGHT(Calendar!BZ99,5)="BLUES"),Calendar!BY99,"")</f>
        <v/>
      </c>
      <c r="AE99" s="21" t="str">
        <f>IF(OR(RIGHT(Calendar!CC99,4)="REDS",RIGHT(Calendar!CC99,6)="BLACKS",RIGHT(Calendar!CC99,5)="BLUES"),Calendar!CB99,"")</f>
        <v/>
      </c>
      <c r="AF99" s="21" t="str">
        <f>IF(OR(RIGHT(Calendar!CF99,4)="REDS",RIGHT(Calendar!CF99,6)="BLACKS",RIGHT(Calendar!CF99,5)="BLUES"),Calendar!CE99,"")</f>
        <v/>
      </c>
      <c r="AG99" s="21" t="str">
        <f>IF(OR(RIGHT(Calendar!CI99,4)="REDS",RIGHT(Calendar!CI99,6)="BLACKS",RIGHT(Calendar!CI99,5)="BLUES"),Calendar!CH99,"")</f>
        <v/>
      </c>
      <c r="AH99" s="21" t="str">
        <f>IF(OR(RIGHT(Calendar!CL99,4)="REDS",RIGHT(Calendar!CL99,6)="BLACKS",RIGHT(Calendar!CL99,5)="BLUES"),Calendar!CK99,"")</f>
        <v/>
      </c>
      <c r="AI99" s="21">
        <f>IF(OR(RIGHT(Calendar!CO99,4)="REDS",RIGHT(Calendar!CO99,6)="BLACKS",RIGHT(Calendar!CO99,5)="BLUES"),Calendar!CN99,"")</f>
        <v>0.39583333333333331</v>
      </c>
      <c r="AJ99" s="21" t="str">
        <f>IF(OR(RIGHT(Calendar!CR99,4)="REDS",RIGHT(Calendar!CR99,6)="BLACKS",RIGHT(Calendar!CR99,5)="BLUES"),Calendar!CQ99,"")</f>
        <v/>
      </c>
      <c r="AK99" s="21" t="str">
        <f>IF(OR(RIGHT(Calendar!CU99,4)="REDS",RIGHT(Calendar!CU99,6)="BLACKS",RIGHT(Calendar!CU99,5)="BLUES"),Calendar!CT99,"")</f>
        <v/>
      </c>
      <c r="AL99" s="21" t="str">
        <f>IF(OR(RIGHT(Calendar!CX99,4)="REDS",RIGHT(Calendar!CX99,6)="BLACKS",RIGHT(Calendar!CX99,5)="BLUES"),Calendar!CW99,"")</f>
        <v/>
      </c>
      <c r="AM99" s="21" t="str">
        <f>IF(OR(RIGHT(Calendar!DA99,4)="REDS",RIGHT(Calendar!DA99,6)="BLACKS",RIGHT(Calendar!DA99,5)="BLUES"),Calendar!CZ99,"")</f>
        <v/>
      </c>
      <c r="AN99" s="21" t="str">
        <f>IF(OR(RIGHT(Calendar!DD99,4)="REDS",RIGHT(Calendar!DD99,6)="BLACKS",RIGHT(Calendar!DD99,5)="BLUES"),Calendar!DC99,"")</f>
        <v/>
      </c>
      <c r="AO99" s="21" t="str">
        <f>IF(OR(RIGHT(Calendar!DG99,4)="REDS",RIGHT(Calendar!DG99,6)="BLACKS",RIGHT(Calendar!DG99,5)="BLUES"),Calendar!DF99,"")</f>
        <v/>
      </c>
      <c r="AP99" s="21" t="str">
        <f>IF(OR(RIGHT(Calendar!DJ99,4)="REDS",RIGHT(Calendar!DJ99,6)="BLACKS",RIGHT(Calendar!DJ99,5)="BLUES"),Calendar!DI99,"")</f>
        <v/>
      </c>
      <c r="AQ99" s="21" t="str">
        <f>IF(OR(RIGHT(Calendar!DM99,4)="REDS",RIGHT(Calendar!DM99,6)="BLACKS",RIGHT(Calendar!DM99,5)="BLUES"),Calendar!DL99,"")</f>
        <v/>
      </c>
      <c r="AR99" s="21" t="str">
        <f>IF(OR(RIGHT(Calendar!DP99,4)="REDS",RIGHT(Calendar!DP99,6)="BLACKS",RIGHT(Calendar!DP99,5)="BLUES"),Calendar!DO99,"")</f>
        <v/>
      </c>
      <c r="AS99" s="21" t="str">
        <f>IF(OR(RIGHT(Calendar!DS99,4)="REDS",RIGHT(Calendar!DS99,6)="BLACKS",RIGHT(Calendar!DS99,5)="BLUES"),Calendar!DR99,"")</f>
        <v/>
      </c>
      <c r="AT99" s="21" t="str">
        <f>IF(OR(RIGHT(Calendar!DV99,4)="REDS",RIGHT(Calendar!DV99,6)="BLACKS",RIGHT(Calendar!DV99,5)="BLUES"),Calendar!DU99,"")</f>
        <v/>
      </c>
      <c r="AU99" s="21" t="str">
        <f>IF(OR(RIGHT(Calendar!DY99,4)="REDS",RIGHT(Calendar!DY99,6)="BLACKS",RIGHT(Calendar!DY99,5)="BLUES"),Calendar!DX99,"")</f>
        <v/>
      </c>
      <c r="AV99" s="21" t="str">
        <f>IF(OR(RIGHT(Calendar!EB99,4)="REDS",RIGHT(Calendar!EB99,6)="BLACKS",RIGHT(Calendar!EB99,5)="BLUES"),Calendar!EA99,"")</f>
        <v/>
      </c>
      <c r="AW99" s="66" t="str">
        <f>IF(Calendar!I99="","",CONCATENATE(A99,"_",Calendar!H99,"_",Calendar!I99,"_",Calendar!J99,","))</f>
        <v/>
      </c>
      <c r="AX99" s="66" t="str">
        <f>IF(Calendar!L99="","",CONCATENATE(A99,"_",Calendar!K99,"_",Calendar!L99,"_",Calendar!M99,","))</f>
        <v/>
      </c>
      <c r="AY99" s="66" t="str">
        <f>IF(Calendar!O99="","",CONCATENATE(A99,"_",Calendar!N99,"_",Calendar!O99,"_",Calendar!P99,","))</f>
        <v/>
      </c>
      <c r="AZ99" s="66" t="str">
        <f>IF(Calendar!R99="","",CONCATENATE(A99,"_",Calendar!Q99,"_",Calendar!R99,"_",Calendar!S99,","))</f>
        <v/>
      </c>
      <c r="BA99" s="66" t="str">
        <f>IF(Calendar!U99="","",CONCATENATE(A99,"_",Calendar!T99,"_",Calendar!U99,"_",Calendar!V99,","))</f>
        <v/>
      </c>
      <c r="BB99" s="66" t="str">
        <f>IF(Calendar!X99="","",CONCATENATE(A99,"_",Calendar!W99,"_",Calendar!X99,"_",Calendar!Y99,","))</f>
        <v/>
      </c>
      <c r="BC99" s="66" t="str">
        <f>IF(Calendar!AA99="","",CONCATENATE(A99,"_",Calendar!Z99,"_",Calendar!AA99,"_",Calendar!AB99,","))</f>
        <v/>
      </c>
      <c r="BD99" s="66" t="str">
        <f>IF(Calendar!AD99="","",CONCATENATE(A99,"_",Calendar!AC99,"_",Calendar!AD99,"_",Calendar!AE99,","))</f>
        <v/>
      </c>
      <c r="BE99" s="66" t="str">
        <f>IF(Calendar!AG99="","",CONCATENATE(A99,"_",Calendar!AF99,"_",Calendar!AG99,"_",Calendar!AH99,","))</f>
        <v/>
      </c>
      <c r="BF99" s="66" t="str">
        <f>IF(Calendar!AJ99="","",CONCATENATE(A99,"_",Calendar!AI99,"_",Calendar!AJ99,"_",Calendar!AK99,","))</f>
        <v/>
      </c>
      <c r="BG99" s="66" t="str">
        <f>IF(Calendar!AM99="","",CONCATENATE(A99,"_",Calendar!AL99,"_",Calendar!AM99,"_",Calendar!AN99,","))</f>
        <v/>
      </c>
      <c r="BH99" s="66" t="str">
        <f>IF(Calendar!AP99="","",CONCATENATE(A99,"_",Calendar!AO99,"_",Calendar!AP99,"_",Calendar!AQ99,","))</f>
        <v/>
      </c>
      <c r="BI99" s="66" t="str">
        <f>IF(Calendar!AS99="","",CONCATENATE(A99,"_",Calendar!AR99,"_",Calendar!AS99,"_",Calendar!AT99,","))</f>
        <v/>
      </c>
      <c r="BJ99" s="66" t="str">
        <f>IF(Calendar!AV99="","",CONCATENATE(A99,"_",Calendar!AU99,"_",Calendar!AV99,"_",Calendar!AW99,","))</f>
        <v/>
      </c>
      <c r="BK99" s="66" t="str">
        <f>IF(Calendar!AY99="","",CONCATENATE(A99,"_",Calendar!AX99,"_",Calendar!AY99,"_",Calendar!AZ99,","))</f>
        <v/>
      </c>
      <c r="BL99" s="66" t="str">
        <f>IF(Calendar!BB99="","",CONCATENATE(A99,"_",Calendar!BA99,"_",Calendar!BB99,"_",Calendar!BC99,","))</f>
        <v/>
      </c>
      <c r="BM99" s="66" t="str">
        <f>IF(Calendar!BE99="","",CONCATENATE(A99,"_",Calendar!BD99,"_",Calendar!BE99,"_",Calendar!BF99,","))</f>
        <v/>
      </c>
      <c r="BN99" s="66" t="str">
        <f>IF(Calendar!BH99="","",CONCATENATE(A99,"_",Calendar!BG99,"_",Calendar!BH99,"_",Calendar!BI99,","))</f>
        <v/>
      </c>
      <c r="BO99" s="66" t="str">
        <f>IF(Calendar!BK99="","",CONCATENATE(A99,"_",Calendar!BJ99,"_",Calendar!BK99,"_",Calendar!BL99,","))</f>
        <v/>
      </c>
      <c r="BP99" s="66" t="str">
        <f>IF(Calendar!BN99="","",CONCATENATE(A99,"_",Calendar!BM99,"_",Calendar!BN99,"_",Calendar!BO99,","))</f>
        <v/>
      </c>
      <c r="BQ99" s="66" t="str">
        <f>IF(Calendar!BQ99="","",CONCATENATE(A99,"_",Calendar!BP99,"_",Calendar!BQ99,"_",Calendar!BR99,","))</f>
        <v/>
      </c>
      <c r="BR99" s="66" t="str">
        <f>IF(Calendar!BT99="","",CONCATENATE(A99,"_",Calendar!BS99,"_",Calendar!BT99,"_",Calendar!BU99,","))</f>
        <v/>
      </c>
      <c r="BS99" s="66" t="str">
        <f>IF(Calendar!BW99="","",CONCATENATE(A99,"_",Calendar!BV99,"_",Calendar!BW99,"_",Calendar!BX99,","))</f>
        <v/>
      </c>
      <c r="BT99" s="66" t="str">
        <f>IF(Calendar!BZ99="","",CONCATENATE(A99,"_",Calendar!BY99,"_",Calendar!BZ99,"_",Calendar!CA99,","))</f>
        <v/>
      </c>
      <c r="BU99" s="66" t="str">
        <f>IF(Calendar!CC99="","",CONCATENATE(A99,"_",Calendar!CB99,"_",Calendar!CC99,"_",Calendar!CD99,","))</f>
        <v>42281_0.40625_HERVE_U14 BLACKs,</v>
      </c>
      <c r="BV99" s="66" t="str">
        <f>IF(Calendar!CF99="","",CONCATENATE(A99,"_",Calendar!CE99,"_",Calendar!CF99,"_",Calendar!CG99,","))</f>
        <v/>
      </c>
      <c r="BW99" s="66" t="str">
        <f>IF(Calendar!CI99="","",CONCATENATE(A99,"_",Calendar!CH99,"_",Calendar!CI99,"_",Calendar!CJ99,","))</f>
        <v/>
      </c>
      <c r="BX99" s="66" t="str">
        <f>IF(Calendar!CL99="","",CONCATENATE(A99,"_",Calendar!CK99,"_",Calendar!CL99,"_",Calendar!CM99,","))</f>
        <v/>
      </c>
      <c r="BY99" s="66" t="str">
        <f>IF(Calendar!CO99="","",CONCATENATE(A99,"_",Calendar!CN99,"_",Calendar!CO99,"_",Calendar!CP99,","))</f>
        <v>42281_0.395833333333333_U16 BLACKs_HACCOURT,</v>
      </c>
      <c r="BZ99" s="66" t="str">
        <f>IF(Calendar!CR99="","",CONCATENATE(A99,"_",Calendar!CQ99,"_",Calendar!CR99,"_",Calendar!CS99,","))</f>
        <v/>
      </c>
      <c r="CA99" s="66" t="str">
        <f>IF(Calendar!CU99="","",CONCATENATE(A99,"_",Calendar!CT99,"_",Calendar!CU99,"_",Calendar!CV99,","))</f>
        <v/>
      </c>
      <c r="CB99" s="66" t="str">
        <f>IF(Calendar!CX99="","",CONCATENATE(A99,"_",Calendar!CW99,"_",Calendar!CX99,"_",Calendar!CY99,","))</f>
        <v/>
      </c>
      <c r="CC99" s="66" t="str">
        <f>IF(Calendar!DA99="","",CONCATENATE(A99,"_",Calendar!CZ99,"_",Calendar!DA99,"_",Calendar!DB99,","))</f>
        <v/>
      </c>
      <c r="CD99" s="66" t="str">
        <f>IF(Calendar!DD99="","",CONCATENATE(A99,"_",Calendar!DC99,"_",Calendar!DD99,"_",Calendar!DE99,","))</f>
        <v/>
      </c>
      <c r="CE99" s="66" t="str">
        <f>IF(Calendar!DG99="","",CONCATENATE(A99,"_",Calendar!DF99,"_",Calendar!DG99,"_",Calendar!DH99,","))</f>
        <v/>
      </c>
      <c r="CF99" s="66" t="str">
        <f>IF(Calendar!DJ99="","",CONCATENATE(A99,"_",Calendar!DI99,"_",Calendar!DJ99,"_",Calendar!DK99,","))</f>
        <v/>
      </c>
      <c r="CG99" s="66" t="str">
        <f>IF(Calendar!DM99="","",CONCATENATE(A99,"_",Calendar!DL99,"_",Calendar!DM99,"_",Calendar!DN99,","))</f>
        <v/>
      </c>
      <c r="CH99" s="66" t="str">
        <f>IF(Calendar!DP99="","",CONCATENATE(A99,"_",Calendar!DO99,"_",Calendar!DP99,"_",Calendar!DQ99,","))</f>
        <v/>
      </c>
      <c r="CI99" s="66" t="str">
        <f>IF(Calendar!DS99="","",CONCATENATE(A99,"_",Calendar!DR99,"_",Calendar!DS99,"_",Calendar!DT99,","))</f>
        <v>42281_0.625_BANNEUX_SEN BLACKs,</v>
      </c>
      <c r="CJ99" s="66" t="str">
        <f>IF(Calendar!DV99="","",CONCATENATE(A99,"_",Calendar!DU99,"_",Calendar!DV99,"_",Calendar!DW99,","))</f>
        <v/>
      </c>
      <c r="CK99" s="66" t="str">
        <f>IF(Calendar!DY99="","",CONCATENATE(A99,"_",Calendar!DX99,"_",Calendar!DY99,"_",Calendar!DZ99,","))</f>
        <v/>
      </c>
      <c r="CL99" s="90" t="str">
        <f>IF(Calendar!EB99="","",CONCATENATE(A99,"_",Calendar!EA99,"_",Calendar!EB99,"_",Calendar!EC99,","))</f>
        <v/>
      </c>
      <c r="CM99" s="94" t="str">
        <f t="shared" si="6"/>
        <v/>
      </c>
      <c r="CN99" s="95" t="str">
        <f t="shared" si="7"/>
        <v/>
      </c>
      <c r="CO99" s="96" t="str">
        <f t="shared" si="8"/>
        <v>42281_0.40625_HERVE_U14 BLACKs,42281_0.395833333333333_U16 BLACKs_HACCOURT,42281_0.625_BANNEUX_SEN BLACKs,</v>
      </c>
      <c r="CP99" s="94" t="str">
        <f>IF(View!$D$1&lt;&gt;"OK","",IF(OR(View!$C$3="K+4",View!$C$3="K+4 &amp; K+7",View!$C$3="K+4 &amp; K+10",View!$C$3="ALL"),IF(CM99="","",IF(AND(HomeCalc!$A99&gt;=View!$C$1,HomeCalc!A99&lt;=View!$C$2),HomeCalc!CM99,"")),""))</f>
        <v/>
      </c>
      <c r="CQ99" s="95" t="str">
        <f>IF(View!$D$1&lt;&gt;"OK","",IF(OR(View!$C$3="K+7",View!$C$3="K+4 &amp; K+7",View!$C$3="K+7 &amp; K+10",View!$C$3="ALL"),IF(CN99="","",IF(AND(HomeCalc!$A99&gt;=View!$C$1,HomeCalc!A99&lt;=View!$C$2),HomeCalc!CN99,"")),""))</f>
        <v/>
      </c>
      <c r="CR99" s="96" t="str">
        <f>IF(View!$D$1&lt;&gt;"OK","",IF(OR(View!$C$3="K+10",View!$C$3="K+4 &amp; K+10",View!$C$3="K+7 &amp; K+10",View!$C$3="ALL"),IF(CO99="","",IF(AND(HomeCalc!$A99&gt;=View!$C$1,HomeCalc!A99&lt;=View!$C$2),HomeCalc!CO99,"")),""))</f>
        <v/>
      </c>
      <c r="CS99" s="102" t="str">
        <f>IF(View!$D$1&lt;&gt;"OK","",CONCATENATE(CS98,CP99,CQ99,CR99))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00" spans="1:97" ht="15.75" x14ac:dyDescent="0.25">
      <c r="A100" s="11">
        <v>42282</v>
      </c>
      <c r="B100" s="18" t="s">
        <v>72</v>
      </c>
      <c r="C100" s="17">
        <f t="shared" si="9"/>
        <v>15</v>
      </c>
      <c r="D100" s="22" t="s">
        <v>66</v>
      </c>
      <c r="E100" s="8" t="s">
        <v>71</v>
      </c>
      <c r="F100" s="64">
        <f t="shared" si="5"/>
        <v>0</v>
      </c>
      <c r="G100" s="21" t="str">
        <f>IF(OR(RIGHT(Calendar!I100,4)="REDS",RIGHT(Calendar!I100,6)="BLACKS",RIGHT(Calendar!I100,5)="BLUES"),Calendar!H100,"")</f>
        <v/>
      </c>
      <c r="H100" s="21" t="str">
        <f>IF(OR(RIGHT(Calendar!L100,4)="REDS",RIGHT(Calendar!L100,6)="BLACKS",RIGHT(Calendar!L100,5)="BLUES"),Calendar!K100,"")</f>
        <v/>
      </c>
      <c r="I100" s="21" t="str">
        <f>IF(OR(RIGHT(Calendar!O100,4)="REDS",RIGHT(Calendar!O100,6)="BLACKS",RIGHT(Calendar!O100,5)="BLUES"),Calendar!N100,"")</f>
        <v/>
      </c>
      <c r="J100" s="21" t="str">
        <f>IF(OR(RIGHT(Calendar!R100,4)="REDS",RIGHT(Calendar!R100,6)="BLACKS",RIGHT(Calendar!R100,5)="BLUES"),Calendar!Q100,"")</f>
        <v/>
      </c>
      <c r="K100" s="21" t="str">
        <f>IF(OR(RIGHT(Calendar!U100,4)="REDS",RIGHT(Calendar!U100,6)="BLACKS",RIGHT(Calendar!U100,5)="BLUES"),Calendar!T100,"")</f>
        <v/>
      </c>
      <c r="L100" s="21" t="str">
        <f>IF(OR(RIGHT(Calendar!X100,4)="REDS",RIGHT(Calendar!X100,6)="BLACKS",RIGHT(Calendar!X100,5)="BLUES"),Calendar!W100,"")</f>
        <v/>
      </c>
      <c r="M100" s="21" t="str">
        <f>IF(OR(RIGHT(Calendar!AA100,4)="REDS",RIGHT(Calendar!AA100,6)="BLACKS",RIGHT(Calendar!AA100,5)="BLUES"),Calendar!Z100,"")</f>
        <v/>
      </c>
      <c r="N100" s="21" t="str">
        <f>IF(OR(RIGHT(Calendar!AD100,4)="REDS",RIGHT(Calendar!AD100,6)="BLACKS",RIGHT(Calendar!AD100,5)="BLUES"),Calendar!AC100,"")</f>
        <v/>
      </c>
      <c r="O100" s="21" t="str">
        <f>IF(OR(RIGHT(Calendar!AG100,4)="REDS",RIGHT(Calendar!AG100,6)="BLACKS",RIGHT(Calendar!AG100,5)="BLUES"),Calendar!AF100,"")</f>
        <v/>
      </c>
      <c r="P100" s="21" t="str">
        <f>IF(OR(RIGHT(Calendar!AJ100,4)="REDS",RIGHT(Calendar!AJ100,6)="BLACKS",RIGHT(Calendar!AJ100,5)="BLUES"),Calendar!AI100,"")</f>
        <v/>
      </c>
      <c r="Q100" s="21" t="str">
        <f>IF(OR(RIGHT(Calendar!AM100,4)="REDS",RIGHT(Calendar!AM100,6)="BLACKS",RIGHT(Calendar!AM100,5)="BLUES"),Calendar!AL100,"")</f>
        <v/>
      </c>
      <c r="R100" s="21" t="str">
        <f>IF(OR(RIGHT(Calendar!AP100,4)="REDS",RIGHT(Calendar!AP100,6)="BLACKS",RIGHT(Calendar!AP100,5)="BLUES"),Calendar!AO100,"")</f>
        <v/>
      </c>
      <c r="S100" s="21" t="str">
        <f>IF(OR(RIGHT(Calendar!AS100,4)="REDS",RIGHT(Calendar!AS100,6)="BLACKS",RIGHT(Calendar!AS100,5)="BLUES"),Calendar!AR100,"")</f>
        <v/>
      </c>
      <c r="T100" s="21" t="str">
        <f>IF(OR(RIGHT(Calendar!AV100,4)="REDS",RIGHT(Calendar!AV100,6)="BLACKS",RIGHT(Calendar!AV100,5)="BLUES"),Calendar!AU100,"")</f>
        <v/>
      </c>
      <c r="U100" s="21" t="str">
        <f>IF(OR(RIGHT(Calendar!AY100,4)="REDS",RIGHT(Calendar!AY100,6)="BLACKS",RIGHT(Calendar!AY100,5)="BLUES"),Calendar!AX100,"")</f>
        <v/>
      </c>
      <c r="V100" s="21" t="str">
        <f>IF(OR(RIGHT(Calendar!BB100,4)="REDS",RIGHT(Calendar!BB100,6)="BLACKS",RIGHT(Calendar!BB100,5)="BLUES"),Calendar!BA100,"")</f>
        <v/>
      </c>
      <c r="W100" s="21" t="str">
        <f>IF(OR(RIGHT(Calendar!BE100,4)="REDS",RIGHT(Calendar!BE100,6)="BLACKS",RIGHT(Calendar!BE100,5)="BLUES"),Calendar!BD100,"")</f>
        <v/>
      </c>
      <c r="X100" s="21" t="str">
        <f>IF(OR(RIGHT(Calendar!BH100,4)="REDS",RIGHT(Calendar!BH100,6)="BLACKS",RIGHT(Calendar!BH100,5)="BLUES"),Calendar!BG100,"")</f>
        <v/>
      </c>
      <c r="Y100" s="21" t="str">
        <f>IF(OR(RIGHT(Calendar!BK100,4)="REDS",RIGHT(Calendar!BK100,6)="BLACKS",RIGHT(Calendar!BK100,5)="BLUES"),Calendar!BJ100,"")</f>
        <v/>
      </c>
      <c r="Z100" s="21" t="str">
        <f>IF(OR(RIGHT(Calendar!BN100,4)="REDS",RIGHT(Calendar!BN100,6)="BLACKS",RIGHT(Calendar!BN100,5)="BLUES"),Calendar!BM100,"")</f>
        <v/>
      </c>
      <c r="AA100" s="21" t="str">
        <f>IF(OR(RIGHT(Calendar!BQ100,4)="REDS",RIGHT(Calendar!BQ100,6)="BLACKS",RIGHT(Calendar!BQ100,5)="BLUES"),Calendar!BP100,"")</f>
        <v/>
      </c>
      <c r="AB100" s="21" t="str">
        <f>IF(OR(RIGHT(Calendar!BT100,4)="REDS",RIGHT(Calendar!BT100,6)="BLACKS",RIGHT(Calendar!BT100,5)="BLUES"),Calendar!BS100,"")</f>
        <v/>
      </c>
      <c r="AC100" s="21" t="str">
        <f>IF(OR(RIGHT(Calendar!BW100,4)="REDS",RIGHT(Calendar!BW100,6)="BLACKS",RIGHT(Calendar!BW100,5)="BLUES"),Calendar!BV100,"")</f>
        <v/>
      </c>
      <c r="AD100" s="21" t="str">
        <f>IF(OR(RIGHT(Calendar!BZ100,4)="REDS",RIGHT(Calendar!BZ100,6)="BLACKS",RIGHT(Calendar!BZ100,5)="BLUES"),Calendar!BY100,"")</f>
        <v/>
      </c>
      <c r="AE100" s="21" t="str">
        <f>IF(OR(RIGHT(Calendar!CC100,4)="REDS",RIGHT(Calendar!CC100,6)="BLACKS",RIGHT(Calendar!CC100,5)="BLUES"),Calendar!CB100,"")</f>
        <v/>
      </c>
      <c r="AF100" s="21" t="str">
        <f>IF(OR(RIGHT(Calendar!CF100,4)="REDS",RIGHT(Calendar!CF100,6)="BLACKS",RIGHT(Calendar!CF100,5)="BLUES"),Calendar!CE100,"")</f>
        <v/>
      </c>
      <c r="AG100" s="21" t="str">
        <f>IF(OR(RIGHT(Calendar!CI100,4)="REDS",RIGHT(Calendar!CI100,6)="BLACKS",RIGHT(Calendar!CI100,5)="BLUES"),Calendar!CH100,"")</f>
        <v/>
      </c>
      <c r="AH100" s="21" t="str">
        <f>IF(OR(RIGHT(Calendar!CL100,4)="REDS",RIGHT(Calendar!CL100,6)="BLACKS",RIGHT(Calendar!CL100,5)="BLUES"),Calendar!CK100,"")</f>
        <v/>
      </c>
      <c r="AI100" s="21" t="str">
        <f>IF(OR(RIGHT(Calendar!CO100,4)="REDS",RIGHT(Calendar!CO100,6)="BLACKS",RIGHT(Calendar!CO100,5)="BLUES"),Calendar!CN100,"")</f>
        <v/>
      </c>
      <c r="AJ100" s="21" t="str">
        <f>IF(OR(RIGHT(Calendar!CR100,4)="REDS",RIGHT(Calendar!CR100,6)="BLACKS",RIGHT(Calendar!CR100,5)="BLUES"),Calendar!CQ100,"")</f>
        <v/>
      </c>
      <c r="AK100" s="21" t="str">
        <f>IF(OR(RIGHT(Calendar!CU100,4)="REDS",RIGHT(Calendar!CU100,6)="BLACKS",RIGHT(Calendar!CU100,5)="BLUES"),Calendar!CT100,"")</f>
        <v/>
      </c>
      <c r="AL100" s="21" t="str">
        <f>IF(OR(RIGHT(Calendar!CX100,4)="REDS",RIGHT(Calendar!CX100,6)="BLACKS",RIGHT(Calendar!CX100,5)="BLUES"),Calendar!CW100,"")</f>
        <v/>
      </c>
      <c r="AM100" s="21" t="str">
        <f>IF(OR(RIGHT(Calendar!DA100,4)="REDS",RIGHT(Calendar!DA100,6)="BLACKS",RIGHT(Calendar!DA100,5)="BLUES"),Calendar!CZ100,"")</f>
        <v/>
      </c>
      <c r="AN100" s="21" t="str">
        <f>IF(OR(RIGHT(Calendar!DD100,4)="REDS",RIGHT(Calendar!DD100,6)="BLACKS",RIGHT(Calendar!DD100,5)="BLUES"),Calendar!DC100,"")</f>
        <v/>
      </c>
      <c r="AO100" s="21" t="str">
        <f>IF(OR(RIGHT(Calendar!DG100,4)="REDS",RIGHT(Calendar!DG100,6)="BLACKS",RIGHT(Calendar!DG100,5)="BLUES"),Calendar!DF100,"")</f>
        <v/>
      </c>
      <c r="AP100" s="21" t="str">
        <f>IF(OR(RIGHT(Calendar!DJ100,4)="REDS",RIGHT(Calendar!DJ100,6)="BLACKS",RIGHT(Calendar!DJ100,5)="BLUES"),Calendar!DI100,"")</f>
        <v/>
      </c>
      <c r="AQ100" s="21" t="str">
        <f>IF(OR(RIGHT(Calendar!DM100,4)="REDS",RIGHT(Calendar!DM100,6)="BLACKS",RIGHT(Calendar!DM100,5)="BLUES"),Calendar!DL100,"")</f>
        <v/>
      </c>
      <c r="AR100" s="21" t="str">
        <f>IF(OR(RIGHT(Calendar!DP100,4)="REDS",RIGHT(Calendar!DP100,6)="BLACKS",RIGHT(Calendar!DP100,5)="BLUES"),Calendar!DO100,"")</f>
        <v/>
      </c>
      <c r="AS100" s="21" t="str">
        <f>IF(OR(RIGHT(Calendar!DS100,4)="REDS",RIGHT(Calendar!DS100,6)="BLACKS",RIGHT(Calendar!DS100,5)="BLUES"),Calendar!DR100,"")</f>
        <v/>
      </c>
      <c r="AT100" s="21" t="str">
        <f>IF(OR(RIGHT(Calendar!DV100,4)="REDS",RIGHT(Calendar!DV100,6)="BLACKS",RIGHT(Calendar!DV100,5)="BLUES"),Calendar!DU100,"")</f>
        <v/>
      </c>
      <c r="AU100" s="21" t="str">
        <f>IF(OR(RIGHT(Calendar!DY100,4)="REDS",RIGHT(Calendar!DY100,6)="BLACKS",RIGHT(Calendar!DY100,5)="BLUES"),Calendar!DX100,"")</f>
        <v/>
      </c>
      <c r="AV100" s="21" t="str">
        <f>IF(OR(RIGHT(Calendar!EB100,4)="REDS",RIGHT(Calendar!EB100,6)="BLACKS",RIGHT(Calendar!EB100,5)="BLUES"),Calendar!EA100,"")</f>
        <v/>
      </c>
      <c r="AW100" s="66" t="str">
        <f>IF(Calendar!I100="","",CONCATENATE(A100,"_",Calendar!H100,"_",Calendar!I100,"_",Calendar!J100,","))</f>
        <v/>
      </c>
      <c r="AX100" s="66" t="str">
        <f>IF(Calendar!L100="","",CONCATENATE(A100,"_",Calendar!K100,"_",Calendar!L100,"_",Calendar!M100,","))</f>
        <v/>
      </c>
      <c r="AY100" s="66" t="str">
        <f>IF(Calendar!O100="","",CONCATENATE(A100,"_",Calendar!N100,"_",Calendar!O100,"_",Calendar!P100,","))</f>
        <v/>
      </c>
      <c r="AZ100" s="66" t="str">
        <f>IF(Calendar!R100="","",CONCATENATE(A100,"_",Calendar!Q100,"_",Calendar!R100,"_",Calendar!S100,","))</f>
        <v/>
      </c>
      <c r="BA100" s="66" t="str">
        <f>IF(Calendar!U100="","",CONCATENATE(A100,"_",Calendar!T100,"_",Calendar!U100,"_",Calendar!V100,","))</f>
        <v/>
      </c>
      <c r="BB100" s="66" t="str">
        <f>IF(Calendar!X100="","",CONCATENATE(A100,"_",Calendar!W100,"_",Calendar!X100,"_",Calendar!Y100,","))</f>
        <v/>
      </c>
      <c r="BC100" s="66" t="str">
        <f>IF(Calendar!AA100="","",CONCATENATE(A100,"_",Calendar!Z100,"_",Calendar!AA100,"_",Calendar!AB100,","))</f>
        <v/>
      </c>
      <c r="BD100" s="66" t="str">
        <f>IF(Calendar!AD100="","",CONCATENATE(A100,"_",Calendar!AC100,"_",Calendar!AD100,"_",Calendar!AE100,","))</f>
        <v/>
      </c>
      <c r="BE100" s="66" t="str">
        <f>IF(Calendar!AG100="","",CONCATENATE(A100,"_",Calendar!AF100,"_",Calendar!AG100,"_",Calendar!AH100,","))</f>
        <v/>
      </c>
      <c r="BF100" s="66" t="str">
        <f>IF(Calendar!AJ100="","",CONCATENATE(A100,"_",Calendar!AI100,"_",Calendar!AJ100,"_",Calendar!AK100,","))</f>
        <v/>
      </c>
      <c r="BG100" s="66" t="str">
        <f>IF(Calendar!AM100="","",CONCATENATE(A100,"_",Calendar!AL100,"_",Calendar!AM100,"_",Calendar!AN100,","))</f>
        <v/>
      </c>
      <c r="BH100" s="66" t="str">
        <f>IF(Calendar!AP100="","",CONCATENATE(A100,"_",Calendar!AO100,"_",Calendar!AP100,"_",Calendar!AQ100,","))</f>
        <v/>
      </c>
      <c r="BI100" s="66" t="str">
        <f>IF(Calendar!AS100="","",CONCATENATE(A100,"_",Calendar!AR100,"_",Calendar!AS100,"_",Calendar!AT100,","))</f>
        <v/>
      </c>
      <c r="BJ100" s="66" t="str">
        <f>IF(Calendar!AV100="","",CONCATENATE(A100,"_",Calendar!AU100,"_",Calendar!AV100,"_",Calendar!AW100,","))</f>
        <v/>
      </c>
      <c r="BK100" s="66" t="str">
        <f>IF(Calendar!AY100="","",CONCATENATE(A100,"_",Calendar!AX100,"_",Calendar!AY100,"_",Calendar!AZ100,","))</f>
        <v/>
      </c>
      <c r="BL100" s="66" t="str">
        <f>IF(Calendar!BB100="","",CONCATENATE(A100,"_",Calendar!BA100,"_",Calendar!BB100,"_",Calendar!BC100,","))</f>
        <v/>
      </c>
      <c r="BM100" s="66" t="str">
        <f>IF(Calendar!BE100="","",CONCATENATE(A100,"_",Calendar!BD100,"_",Calendar!BE100,"_",Calendar!BF100,","))</f>
        <v/>
      </c>
      <c r="BN100" s="66" t="str">
        <f>IF(Calendar!BH100="","",CONCATENATE(A100,"_",Calendar!BG100,"_",Calendar!BH100,"_",Calendar!BI100,","))</f>
        <v/>
      </c>
      <c r="BO100" s="66" t="str">
        <f>IF(Calendar!BK100="","",CONCATENATE(A100,"_",Calendar!BJ100,"_",Calendar!BK100,"_",Calendar!BL100,","))</f>
        <v/>
      </c>
      <c r="BP100" s="66" t="str">
        <f>IF(Calendar!BN100="","",CONCATENATE(A100,"_",Calendar!BM100,"_",Calendar!BN100,"_",Calendar!BO100,","))</f>
        <v/>
      </c>
      <c r="BQ100" s="66" t="str">
        <f>IF(Calendar!BQ100="","",CONCATENATE(A100,"_",Calendar!BP100,"_",Calendar!BQ100,"_",Calendar!BR100,","))</f>
        <v/>
      </c>
      <c r="BR100" s="66" t="str">
        <f>IF(Calendar!BT100="","",CONCATENATE(A100,"_",Calendar!BS100,"_",Calendar!BT100,"_",Calendar!BU100,","))</f>
        <v/>
      </c>
      <c r="BS100" s="66" t="str">
        <f>IF(Calendar!BW100="","",CONCATENATE(A100,"_",Calendar!BV100,"_",Calendar!BW100,"_",Calendar!BX100,","))</f>
        <v/>
      </c>
      <c r="BT100" s="66" t="str">
        <f>IF(Calendar!BZ100="","",CONCATENATE(A100,"_",Calendar!BY100,"_",Calendar!BZ100,"_",Calendar!CA100,","))</f>
        <v/>
      </c>
      <c r="BU100" s="66" t="str">
        <f>IF(Calendar!CC100="","",CONCATENATE(A100,"_",Calendar!CB100,"_",Calendar!CC100,"_",Calendar!CD100,","))</f>
        <v/>
      </c>
      <c r="BV100" s="66" t="str">
        <f>IF(Calendar!CF100="","",CONCATENATE(A100,"_",Calendar!CE100,"_",Calendar!CF100,"_",Calendar!CG100,","))</f>
        <v/>
      </c>
      <c r="BW100" s="66" t="str">
        <f>IF(Calendar!CI100="","",CONCATENATE(A100,"_",Calendar!CH100,"_",Calendar!CI100,"_",Calendar!CJ100,","))</f>
        <v/>
      </c>
      <c r="BX100" s="66" t="str">
        <f>IF(Calendar!CL100="","",CONCATENATE(A100,"_",Calendar!CK100,"_",Calendar!CL100,"_",Calendar!CM100,","))</f>
        <v/>
      </c>
      <c r="BY100" s="66" t="str">
        <f>IF(Calendar!CO100="","",CONCATENATE(A100,"_",Calendar!CN100,"_",Calendar!CO100,"_",Calendar!CP100,","))</f>
        <v/>
      </c>
      <c r="BZ100" s="66" t="str">
        <f>IF(Calendar!CR100="","",CONCATENATE(A100,"_",Calendar!CQ100,"_",Calendar!CR100,"_",Calendar!CS100,","))</f>
        <v/>
      </c>
      <c r="CA100" s="66" t="str">
        <f>IF(Calendar!CU100="","",CONCATENATE(A100,"_",Calendar!CT100,"_",Calendar!CU100,"_",Calendar!CV100,","))</f>
        <v/>
      </c>
      <c r="CB100" s="66" t="str">
        <f>IF(Calendar!CX100="","",CONCATENATE(A100,"_",Calendar!CW100,"_",Calendar!CX100,"_",Calendar!CY100,","))</f>
        <v/>
      </c>
      <c r="CC100" s="66" t="str">
        <f>IF(Calendar!DA100="","",CONCATENATE(A100,"_",Calendar!CZ100,"_",Calendar!DA100,"_",Calendar!DB100,","))</f>
        <v/>
      </c>
      <c r="CD100" s="66" t="str">
        <f>IF(Calendar!DD100="","",CONCATENATE(A100,"_",Calendar!DC100,"_",Calendar!DD100,"_",Calendar!DE100,","))</f>
        <v/>
      </c>
      <c r="CE100" s="66" t="str">
        <f>IF(Calendar!DG100="","",CONCATENATE(A100,"_",Calendar!DF100,"_",Calendar!DG100,"_",Calendar!DH100,","))</f>
        <v/>
      </c>
      <c r="CF100" s="66" t="str">
        <f>IF(Calendar!DJ100="","",CONCATENATE(A100,"_",Calendar!DI100,"_",Calendar!DJ100,"_",Calendar!DK100,","))</f>
        <v/>
      </c>
      <c r="CG100" s="66" t="str">
        <f>IF(Calendar!DM100="","",CONCATENATE(A100,"_",Calendar!DL100,"_",Calendar!DM100,"_",Calendar!DN100,","))</f>
        <v/>
      </c>
      <c r="CH100" s="66" t="str">
        <f>IF(Calendar!DP100="","",CONCATENATE(A100,"_",Calendar!DO100,"_",Calendar!DP100,"_",Calendar!DQ100,","))</f>
        <v/>
      </c>
      <c r="CI100" s="66" t="str">
        <f>IF(Calendar!DS100="","",CONCATENATE(A100,"_",Calendar!DR100,"_",Calendar!DS100,"_",Calendar!DT100,","))</f>
        <v/>
      </c>
      <c r="CJ100" s="66" t="str">
        <f>IF(Calendar!DV100="","",CONCATENATE(A100,"_",Calendar!DU100,"_",Calendar!DV100,"_",Calendar!DW100,","))</f>
        <v/>
      </c>
      <c r="CK100" s="66" t="str">
        <f>IF(Calendar!DY100="","",CONCATENATE(A100,"_",Calendar!DX100,"_",Calendar!DY100,"_",Calendar!DZ100,","))</f>
        <v/>
      </c>
      <c r="CL100" s="90" t="str">
        <f>IF(Calendar!EB100="","",CONCATENATE(A100,"_",Calendar!EA100,"_",Calendar!EB100,"_",Calendar!EC100,","))</f>
        <v/>
      </c>
      <c r="CM100" s="94" t="str">
        <f t="shared" si="6"/>
        <v/>
      </c>
      <c r="CN100" s="95" t="str">
        <f t="shared" si="7"/>
        <v/>
      </c>
      <c r="CO100" s="96" t="str">
        <f t="shared" si="8"/>
        <v/>
      </c>
      <c r="CP100" s="94" t="str">
        <f>IF(View!$D$1&lt;&gt;"OK","",IF(OR(View!$C$3="K+4",View!$C$3="K+4 &amp; K+7",View!$C$3="K+4 &amp; K+10",View!$C$3="ALL"),IF(CM100="","",IF(AND(HomeCalc!$A100&gt;=View!$C$1,HomeCalc!A100&lt;=View!$C$2),HomeCalc!CM100,"")),""))</f>
        <v/>
      </c>
      <c r="CQ100" s="95" t="str">
        <f>IF(View!$D$1&lt;&gt;"OK","",IF(OR(View!$C$3="K+7",View!$C$3="K+4 &amp; K+7",View!$C$3="K+7 &amp; K+10",View!$C$3="ALL"),IF(CN100="","",IF(AND(HomeCalc!$A100&gt;=View!$C$1,HomeCalc!A100&lt;=View!$C$2),HomeCalc!CN100,"")),""))</f>
        <v/>
      </c>
      <c r="CR100" s="96" t="str">
        <f>IF(View!$D$1&lt;&gt;"OK","",IF(OR(View!$C$3="K+10",View!$C$3="K+4 &amp; K+10",View!$C$3="K+7 &amp; K+10",View!$C$3="ALL"),IF(CO100="","",IF(AND(HomeCalc!$A100&gt;=View!$C$1,HomeCalc!A100&lt;=View!$C$2),HomeCalc!CO100,"")),""))</f>
        <v/>
      </c>
      <c r="CS100" s="102" t="str">
        <f>IF(View!$D$1&lt;&gt;"OK","",CONCATENATE(CS99,CP100,CQ100,CR100))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01" spans="1:97" ht="15.75" x14ac:dyDescent="0.25">
      <c r="A101" s="11">
        <v>42283</v>
      </c>
      <c r="B101" s="18" t="s">
        <v>72</v>
      </c>
      <c r="C101" s="17">
        <f t="shared" si="9"/>
        <v>15</v>
      </c>
      <c r="D101" s="23" t="s">
        <v>67</v>
      </c>
      <c r="E101" s="8" t="s">
        <v>71</v>
      </c>
      <c r="F101" s="64">
        <f t="shared" si="5"/>
        <v>0</v>
      </c>
      <c r="G101" s="21" t="str">
        <f>IF(OR(RIGHT(Calendar!I101,4)="REDS",RIGHT(Calendar!I101,6)="BLACKS",RIGHT(Calendar!I101,5)="BLUES"),Calendar!H101,"")</f>
        <v/>
      </c>
      <c r="H101" s="21" t="str">
        <f>IF(OR(RIGHT(Calendar!L101,4)="REDS",RIGHT(Calendar!L101,6)="BLACKS",RIGHT(Calendar!L101,5)="BLUES"),Calendar!K101,"")</f>
        <v/>
      </c>
      <c r="I101" s="21" t="str">
        <f>IF(OR(RIGHT(Calendar!O101,4)="REDS",RIGHT(Calendar!O101,6)="BLACKS",RIGHT(Calendar!O101,5)="BLUES"),Calendar!N101,"")</f>
        <v/>
      </c>
      <c r="J101" s="21" t="str">
        <f>IF(OR(RIGHT(Calendar!R101,4)="REDS",RIGHT(Calendar!R101,6)="BLACKS",RIGHT(Calendar!R101,5)="BLUES"),Calendar!Q101,"")</f>
        <v/>
      </c>
      <c r="K101" s="21" t="str">
        <f>IF(OR(RIGHT(Calendar!U101,4)="REDS",RIGHT(Calendar!U101,6)="BLACKS",RIGHT(Calendar!U101,5)="BLUES"),Calendar!T101,"")</f>
        <v/>
      </c>
      <c r="L101" s="21" t="str">
        <f>IF(OR(RIGHT(Calendar!X101,4)="REDS",RIGHT(Calendar!X101,6)="BLACKS",RIGHT(Calendar!X101,5)="BLUES"),Calendar!W101,"")</f>
        <v/>
      </c>
      <c r="M101" s="21" t="str">
        <f>IF(OR(RIGHT(Calendar!AA101,4)="REDS",RIGHT(Calendar!AA101,6)="BLACKS",RIGHT(Calendar!AA101,5)="BLUES"),Calendar!Z101,"")</f>
        <v/>
      </c>
      <c r="N101" s="21" t="str">
        <f>IF(OR(RIGHT(Calendar!AD101,4)="REDS",RIGHT(Calendar!AD101,6)="BLACKS",RIGHT(Calendar!AD101,5)="BLUES"),Calendar!AC101,"")</f>
        <v/>
      </c>
      <c r="O101" s="21" t="str">
        <f>IF(OR(RIGHT(Calendar!AG101,4)="REDS",RIGHT(Calendar!AG101,6)="BLACKS",RIGHT(Calendar!AG101,5)="BLUES"),Calendar!AF101,"")</f>
        <v/>
      </c>
      <c r="P101" s="21" t="str">
        <f>IF(OR(RIGHT(Calendar!AJ101,4)="REDS",RIGHT(Calendar!AJ101,6)="BLACKS",RIGHT(Calendar!AJ101,5)="BLUES"),Calendar!AI101,"")</f>
        <v/>
      </c>
      <c r="Q101" s="21" t="str">
        <f>IF(OR(RIGHT(Calendar!AM101,4)="REDS",RIGHT(Calendar!AM101,6)="BLACKS",RIGHT(Calendar!AM101,5)="BLUES"),Calendar!AL101,"")</f>
        <v/>
      </c>
      <c r="R101" s="21" t="str">
        <f>IF(OR(RIGHT(Calendar!AP101,4)="REDS",RIGHT(Calendar!AP101,6)="BLACKS",RIGHT(Calendar!AP101,5)="BLUES"),Calendar!AO101,"")</f>
        <v/>
      </c>
      <c r="S101" s="21" t="str">
        <f>IF(OR(RIGHT(Calendar!AS101,4)="REDS",RIGHT(Calendar!AS101,6)="BLACKS",RIGHT(Calendar!AS101,5)="BLUES"),Calendar!AR101,"")</f>
        <v/>
      </c>
      <c r="T101" s="21" t="str">
        <f>IF(OR(RIGHT(Calendar!AV101,4)="REDS",RIGHT(Calendar!AV101,6)="BLACKS",RIGHT(Calendar!AV101,5)="BLUES"),Calendar!AU101,"")</f>
        <v/>
      </c>
      <c r="U101" s="21" t="str">
        <f>IF(OR(RIGHT(Calendar!AY101,4)="REDS",RIGHT(Calendar!AY101,6)="BLACKS",RIGHT(Calendar!AY101,5)="BLUES"),Calendar!AX101,"")</f>
        <v/>
      </c>
      <c r="V101" s="21" t="str">
        <f>IF(OR(RIGHT(Calendar!BB101,4)="REDS",RIGHT(Calendar!BB101,6)="BLACKS",RIGHT(Calendar!BB101,5)="BLUES"),Calendar!BA101,"")</f>
        <v/>
      </c>
      <c r="W101" s="21" t="str">
        <f>IF(OR(RIGHT(Calendar!BE101,4)="REDS",RIGHT(Calendar!BE101,6)="BLACKS",RIGHT(Calendar!BE101,5)="BLUES"),Calendar!BD101,"")</f>
        <v/>
      </c>
      <c r="X101" s="21" t="str">
        <f>IF(OR(RIGHT(Calendar!BH101,4)="REDS",RIGHT(Calendar!BH101,6)="BLACKS",RIGHT(Calendar!BH101,5)="BLUES"),Calendar!BG101,"")</f>
        <v/>
      </c>
      <c r="Y101" s="21" t="str">
        <f>IF(OR(RIGHT(Calendar!BK101,4)="REDS",RIGHT(Calendar!BK101,6)="BLACKS",RIGHT(Calendar!BK101,5)="BLUES"),Calendar!BJ101,"")</f>
        <v/>
      </c>
      <c r="Z101" s="21" t="str">
        <f>IF(OR(RIGHT(Calendar!BN101,4)="REDS",RIGHT(Calendar!BN101,6)="BLACKS",RIGHT(Calendar!BN101,5)="BLUES"),Calendar!BM101,"")</f>
        <v/>
      </c>
      <c r="AA101" s="21" t="str">
        <f>IF(OR(RIGHT(Calendar!BQ101,4)="REDS",RIGHT(Calendar!BQ101,6)="BLACKS",RIGHT(Calendar!BQ101,5)="BLUES"),Calendar!BP101,"")</f>
        <v/>
      </c>
      <c r="AB101" s="21" t="str">
        <f>IF(OR(RIGHT(Calendar!BT101,4)="REDS",RIGHT(Calendar!BT101,6)="BLACKS",RIGHT(Calendar!BT101,5)="BLUES"),Calendar!BS101,"")</f>
        <v/>
      </c>
      <c r="AC101" s="21" t="str">
        <f>IF(OR(RIGHT(Calendar!BW101,4)="REDS",RIGHT(Calendar!BW101,6)="BLACKS",RIGHT(Calendar!BW101,5)="BLUES"),Calendar!BV101,"")</f>
        <v/>
      </c>
      <c r="AD101" s="21" t="str">
        <f>IF(OR(RIGHT(Calendar!BZ101,4)="REDS",RIGHT(Calendar!BZ101,6)="BLACKS",RIGHT(Calendar!BZ101,5)="BLUES"),Calendar!BY101,"")</f>
        <v/>
      </c>
      <c r="AE101" s="21" t="str">
        <f>IF(OR(RIGHT(Calendar!CC101,4)="REDS",RIGHT(Calendar!CC101,6)="BLACKS",RIGHT(Calendar!CC101,5)="BLUES"),Calendar!CB101,"")</f>
        <v/>
      </c>
      <c r="AF101" s="21" t="str">
        <f>IF(OR(RIGHT(Calendar!CF101,4)="REDS",RIGHT(Calendar!CF101,6)="BLACKS",RIGHT(Calendar!CF101,5)="BLUES"),Calendar!CE101,"")</f>
        <v/>
      </c>
      <c r="AG101" s="21" t="str">
        <f>IF(OR(RIGHT(Calendar!CI101,4)="REDS",RIGHT(Calendar!CI101,6)="BLACKS",RIGHT(Calendar!CI101,5)="BLUES"),Calendar!CH101,"")</f>
        <v/>
      </c>
      <c r="AH101" s="21" t="str">
        <f>IF(OR(RIGHT(Calendar!CL101,4)="REDS",RIGHT(Calendar!CL101,6)="BLACKS",RIGHT(Calendar!CL101,5)="BLUES"),Calendar!CK101,"")</f>
        <v/>
      </c>
      <c r="AI101" s="21" t="str">
        <f>IF(OR(RIGHT(Calendar!CO101,4)="REDS",RIGHT(Calendar!CO101,6)="BLACKS",RIGHT(Calendar!CO101,5)="BLUES"),Calendar!CN101,"")</f>
        <v/>
      </c>
      <c r="AJ101" s="21" t="str">
        <f>IF(OR(RIGHT(Calendar!CR101,4)="REDS",RIGHT(Calendar!CR101,6)="BLACKS",RIGHT(Calendar!CR101,5)="BLUES"),Calendar!CQ101,"")</f>
        <v/>
      </c>
      <c r="AK101" s="21" t="str">
        <f>IF(OR(RIGHT(Calendar!CU101,4)="REDS",RIGHT(Calendar!CU101,6)="BLACKS",RIGHT(Calendar!CU101,5)="BLUES"),Calendar!CT101,"")</f>
        <v/>
      </c>
      <c r="AL101" s="21" t="str">
        <f>IF(OR(RIGHT(Calendar!CX101,4)="REDS",RIGHT(Calendar!CX101,6)="BLACKS",RIGHT(Calendar!CX101,5)="BLUES"),Calendar!CW101,"")</f>
        <v/>
      </c>
      <c r="AM101" s="21" t="str">
        <f>IF(OR(RIGHT(Calendar!DA101,4)="REDS",RIGHT(Calendar!DA101,6)="BLACKS",RIGHT(Calendar!DA101,5)="BLUES"),Calendar!CZ101,"")</f>
        <v/>
      </c>
      <c r="AN101" s="21" t="str">
        <f>IF(OR(RIGHT(Calendar!DD101,4)="REDS",RIGHT(Calendar!DD101,6)="BLACKS",RIGHT(Calendar!DD101,5)="BLUES"),Calendar!DC101,"")</f>
        <v/>
      </c>
      <c r="AO101" s="21" t="str">
        <f>IF(OR(RIGHT(Calendar!DG101,4)="REDS",RIGHT(Calendar!DG101,6)="BLACKS",RIGHT(Calendar!DG101,5)="BLUES"),Calendar!DF101,"")</f>
        <v/>
      </c>
      <c r="AP101" s="21" t="str">
        <f>IF(OR(RIGHT(Calendar!DJ101,4)="REDS",RIGHT(Calendar!DJ101,6)="BLACKS",RIGHT(Calendar!DJ101,5)="BLUES"),Calendar!DI101,"")</f>
        <v/>
      </c>
      <c r="AQ101" s="21" t="str">
        <f>IF(OR(RIGHT(Calendar!DM101,4)="REDS",RIGHT(Calendar!DM101,6)="BLACKS",RIGHT(Calendar!DM101,5)="BLUES"),Calendar!DL101,"")</f>
        <v/>
      </c>
      <c r="AR101" s="21" t="str">
        <f>IF(OR(RIGHT(Calendar!DP101,4)="REDS",RIGHT(Calendar!DP101,6)="BLACKS",RIGHT(Calendar!DP101,5)="BLUES"),Calendar!DO101,"")</f>
        <v/>
      </c>
      <c r="AS101" s="21" t="str">
        <f>IF(OR(RIGHT(Calendar!DS101,4)="REDS",RIGHT(Calendar!DS101,6)="BLACKS",RIGHT(Calendar!DS101,5)="BLUES"),Calendar!DR101,"")</f>
        <v/>
      </c>
      <c r="AT101" s="21" t="str">
        <f>IF(OR(RIGHT(Calendar!DV101,4)="REDS",RIGHT(Calendar!DV101,6)="BLACKS",RIGHT(Calendar!DV101,5)="BLUES"),Calendar!DU101,"")</f>
        <v/>
      </c>
      <c r="AU101" s="21" t="str">
        <f>IF(OR(RIGHT(Calendar!DY101,4)="REDS",RIGHT(Calendar!DY101,6)="BLACKS",RIGHT(Calendar!DY101,5)="BLUES"),Calendar!DX101,"")</f>
        <v/>
      </c>
      <c r="AV101" s="21" t="str">
        <f>IF(OR(RIGHT(Calendar!EB101,4)="REDS",RIGHT(Calendar!EB101,6)="BLACKS",RIGHT(Calendar!EB101,5)="BLUES"),Calendar!EA101,"")</f>
        <v/>
      </c>
      <c r="AW101" s="66" t="str">
        <f>IF(Calendar!I101="","",CONCATENATE(A101,"_",Calendar!H101,"_",Calendar!I101,"_",Calendar!J101,","))</f>
        <v/>
      </c>
      <c r="AX101" s="66" t="str">
        <f>IF(Calendar!L101="","",CONCATENATE(A101,"_",Calendar!K101,"_",Calendar!L101,"_",Calendar!M101,","))</f>
        <v/>
      </c>
      <c r="AY101" s="66" t="str">
        <f>IF(Calendar!O101="","",CONCATENATE(A101,"_",Calendar!N101,"_",Calendar!O101,"_",Calendar!P101,","))</f>
        <v/>
      </c>
      <c r="AZ101" s="66" t="str">
        <f>IF(Calendar!R101="","",CONCATENATE(A101,"_",Calendar!Q101,"_",Calendar!R101,"_",Calendar!S101,","))</f>
        <v/>
      </c>
      <c r="BA101" s="66" t="str">
        <f>IF(Calendar!U101="","",CONCATENATE(A101,"_",Calendar!T101,"_",Calendar!U101,"_",Calendar!V101,","))</f>
        <v/>
      </c>
      <c r="BB101" s="66" t="str">
        <f>IF(Calendar!X101="","",CONCATENATE(A101,"_",Calendar!W101,"_",Calendar!X101,"_",Calendar!Y101,","))</f>
        <v/>
      </c>
      <c r="BC101" s="66" t="str">
        <f>IF(Calendar!AA101="","",CONCATENATE(A101,"_",Calendar!Z101,"_",Calendar!AA101,"_",Calendar!AB101,","))</f>
        <v/>
      </c>
      <c r="BD101" s="66" t="str">
        <f>IF(Calendar!AD101="","",CONCATENATE(A101,"_",Calendar!AC101,"_",Calendar!AD101,"_",Calendar!AE101,","))</f>
        <v/>
      </c>
      <c r="BE101" s="66" t="str">
        <f>IF(Calendar!AG101="","",CONCATENATE(A101,"_",Calendar!AF101,"_",Calendar!AG101,"_",Calendar!AH101,","))</f>
        <v/>
      </c>
      <c r="BF101" s="66" t="str">
        <f>IF(Calendar!AJ101="","",CONCATENATE(A101,"_",Calendar!AI101,"_",Calendar!AJ101,"_",Calendar!AK101,","))</f>
        <v/>
      </c>
      <c r="BG101" s="66" t="str">
        <f>IF(Calendar!AM101="","",CONCATENATE(A101,"_",Calendar!AL101,"_",Calendar!AM101,"_",Calendar!AN101,","))</f>
        <v/>
      </c>
      <c r="BH101" s="66" t="str">
        <f>IF(Calendar!AP101="","",CONCATENATE(A101,"_",Calendar!AO101,"_",Calendar!AP101,"_",Calendar!AQ101,","))</f>
        <v/>
      </c>
      <c r="BI101" s="66" t="str">
        <f>IF(Calendar!AS101="","",CONCATENATE(A101,"_",Calendar!AR101,"_",Calendar!AS101,"_",Calendar!AT101,","))</f>
        <v/>
      </c>
      <c r="BJ101" s="66" t="str">
        <f>IF(Calendar!AV101="","",CONCATENATE(A101,"_",Calendar!AU101,"_",Calendar!AV101,"_",Calendar!AW101,","))</f>
        <v/>
      </c>
      <c r="BK101" s="66" t="str">
        <f>IF(Calendar!AY101="","",CONCATENATE(A101,"_",Calendar!AX101,"_",Calendar!AY101,"_",Calendar!AZ101,","))</f>
        <v/>
      </c>
      <c r="BL101" s="66" t="str">
        <f>IF(Calendar!BB101="","",CONCATENATE(A101,"_",Calendar!BA101,"_",Calendar!BB101,"_",Calendar!BC101,","))</f>
        <v/>
      </c>
      <c r="BM101" s="66" t="str">
        <f>IF(Calendar!BE101="","",CONCATENATE(A101,"_",Calendar!BD101,"_",Calendar!BE101,"_",Calendar!BF101,","))</f>
        <v/>
      </c>
      <c r="BN101" s="66" t="str">
        <f>IF(Calendar!BH101="","",CONCATENATE(A101,"_",Calendar!BG101,"_",Calendar!BH101,"_",Calendar!BI101,","))</f>
        <v/>
      </c>
      <c r="BO101" s="66" t="str">
        <f>IF(Calendar!BK101="","",CONCATENATE(A101,"_",Calendar!BJ101,"_",Calendar!BK101,"_",Calendar!BL101,","))</f>
        <v/>
      </c>
      <c r="BP101" s="66" t="str">
        <f>IF(Calendar!BN101="","",CONCATENATE(A101,"_",Calendar!BM101,"_",Calendar!BN101,"_",Calendar!BO101,","))</f>
        <v/>
      </c>
      <c r="BQ101" s="66" t="str">
        <f>IF(Calendar!BQ101="","",CONCATENATE(A101,"_",Calendar!BP101,"_",Calendar!BQ101,"_",Calendar!BR101,","))</f>
        <v/>
      </c>
      <c r="BR101" s="66" t="str">
        <f>IF(Calendar!BT101="","",CONCATENATE(A101,"_",Calendar!BS101,"_",Calendar!BT101,"_",Calendar!BU101,","))</f>
        <v/>
      </c>
      <c r="BS101" s="66" t="str">
        <f>IF(Calendar!BW101="","",CONCATENATE(A101,"_",Calendar!BV101,"_",Calendar!BW101,"_",Calendar!BX101,","))</f>
        <v/>
      </c>
      <c r="BT101" s="66" t="str">
        <f>IF(Calendar!BZ101="","",CONCATENATE(A101,"_",Calendar!BY101,"_",Calendar!BZ101,"_",Calendar!CA101,","))</f>
        <v/>
      </c>
      <c r="BU101" s="66" t="str">
        <f>IF(Calendar!CC101="","",CONCATENATE(A101,"_",Calendar!CB101,"_",Calendar!CC101,"_",Calendar!CD101,","))</f>
        <v/>
      </c>
      <c r="BV101" s="66" t="str">
        <f>IF(Calendar!CF101="","",CONCATENATE(A101,"_",Calendar!CE101,"_",Calendar!CF101,"_",Calendar!CG101,","))</f>
        <v/>
      </c>
      <c r="BW101" s="66" t="str">
        <f>IF(Calendar!CI101="","",CONCATENATE(A101,"_",Calendar!CH101,"_",Calendar!CI101,"_",Calendar!CJ101,","))</f>
        <v/>
      </c>
      <c r="BX101" s="66" t="str">
        <f>IF(Calendar!CL101="","",CONCATENATE(A101,"_",Calendar!CK101,"_",Calendar!CL101,"_",Calendar!CM101,","))</f>
        <v/>
      </c>
      <c r="BY101" s="66" t="str">
        <f>IF(Calendar!CO101="","",CONCATENATE(A101,"_",Calendar!CN101,"_",Calendar!CO101,"_",Calendar!CP101,","))</f>
        <v/>
      </c>
      <c r="BZ101" s="66" t="str">
        <f>IF(Calendar!CR101="","",CONCATENATE(A101,"_",Calendar!CQ101,"_",Calendar!CR101,"_",Calendar!CS101,","))</f>
        <v/>
      </c>
      <c r="CA101" s="66" t="str">
        <f>IF(Calendar!CU101="","",CONCATENATE(A101,"_",Calendar!CT101,"_",Calendar!CU101,"_",Calendar!CV101,","))</f>
        <v/>
      </c>
      <c r="CB101" s="66" t="str">
        <f>IF(Calendar!CX101="","",CONCATENATE(A101,"_",Calendar!CW101,"_",Calendar!CX101,"_",Calendar!CY101,","))</f>
        <v/>
      </c>
      <c r="CC101" s="66" t="str">
        <f>IF(Calendar!DA101="","",CONCATENATE(A101,"_",Calendar!CZ101,"_",Calendar!DA101,"_",Calendar!DB101,","))</f>
        <v/>
      </c>
      <c r="CD101" s="66" t="str">
        <f>IF(Calendar!DD101="","",CONCATENATE(A101,"_",Calendar!DC101,"_",Calendar!DD101,"_",Calendar!DE101,","))</f>
        <v/>
      </c>
      <c r="CE101" s="66" t="str">
        <f>IF(Calendar!DG101="","",CONCATENATE(A101,"_",Calendar!DF101,"_",Calendar!DG101,"_",Calendar!DH101,","))</f>
        <v/>
      </c>
      <c r="CF101" s="66" t="str">
        <f>IF(Calendar!DJ101="","",CONCATENATE(A101,"_",Calendar!DI101,"_",Calendar!DJ101,"_",Calendar!DK101,","))</f>
        <v/>
      </c>
      <c r="CG101" s="66" t="str">
        <f>IF(Calendar!DM101="","",CONCATENATE(A101,"_",Calendar!DL101,"_",Calendar!DM101,"_",Calendar!DN101,","))</f>
        <v/>
      </c>
      <c r="CH101" s="66" t="str">
        <f>IF(Calendar!DP101="","",CONCATENATE(A101,"_",Calendar!DO101,"_",Calendar!DP101,"_",Calendar!DQ101,","))</f>
        <v/>
      </c>
      <c r="CI101" s="66" t="str">
        <f>IF(Calendar!DS101="","",CONCATENATE(A101,"_",Calendar!DR101,"_",Calendar!DS101,"_",Calendar!DT101,","))</f>
        <v/>
      </c>
      <c r="CJ101" s="66" t="str">
        <f>IF(Calendar!DV101="","",CONCATENATE(A101,"_",Calendar!DU101,"_",Calendar!DV101,"_",Calendar!DW101,","))</f>
        <v/>
      </c>
      <c r="CK101" s="66" t="str">
        <f>IF(Calendar!DY101="","",CONCATENATE(A101,"_",Calendar!DX101,"_",Calendar!DY101,"_",Calendar!DZ101,","))</f>
        <v/>
      </c>
      <c r="CL101" s="90" t="str">
        <f>IF(Calendar!EB101="","",CONCATENATE(A101,"_",Calendar!EA101,"_",Calendar!EB101,"_",Calendar!EC101,","))</f>
        <v/>
      </c>
      <c r="CM101" s="94" t="str">
        <f t="shared" si="6"/>
        <v/>
      </c>
      <c r="CN101" s="95" t="str">
        <f t="shared" si="7"/>
        <v/>
      </c>
      <c r="CO101" s="96" t="str">
        <f t="shared" si="8"/>
        <v/>
      </c>
      <c r="CP101" s="94" t="str">
        <f>IF(View!$D$1&lt;&gt;"OK","",IF(OR(View!$C$3="K+4",View!$C$3="K+4 &amp; K+7",View!$C$3="K+4 &amp; K+10",View!$C$3="ALL"),IF(CM101="","",IF(AND(HomeCalc!$A101&gt;=View!$C$1,HomeCalc!A101&lt;=View!$C$2),HomeCalc!CM101,"")),""))</f>
        <v/>
      </c>
      <c r="CQ101" s="95" t="str">
        <f>IF(View!$D$1&lt;&gt;"OK","",IF(OR(View!$C$3="K+7",View!$C$3="K+4 &amp; K+7",View!$C$3="K+7 &amp; K+10",View!$C$3="ALL"),IF(CN101="","",IF(AND(HomeCalc!$A101&gt;=View!$C$1,HomeCalc!A101&lt;=View!$C$2),HomeCalc!CN101,"")),""))</f>
        <v/>
      </c>
      <c r="CR101" s="96" t="str">
        <f>IF(View!$D$1&lt;&gt;"OK","",IF(OR(View!$C$3="K+10",View!$C$3="K+4 &amp; K+10",View!$C$3="K+7 &amp; K+10",View!$C$3="ALL"),IF(CO101="","",IF(AND(HomeCalc!$A101&gt;=View!$C$1,HomeCalc!A101&lt;=View!$C$2),HomeCalc!CO101,"")),""))</f>
        <v/>
      </c>
      <c r="CS101" s="102" t="str">
        <f>IF(View!$D$1&lt;&gt;"OK","",CONCATENATE(CS100,CP101,CQ101,CR101))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02" spans="1:97" ht="15.75" x14ac:dyDescent="0.25">
      <c r="A102" s="11">
        <v>42284</v>
      </c>
      <c r="B102" s="18" t="s">
        <v>72</v>
      </c>
      <c r="C102" s="17">
        <f t="shared" si="9"/>
        <v>15</v>
      </c>
      <c r="D102" s="24" t="s">
        <v>60</v>
      </c>
      <c r="E102" s="8" t="s">
        <v>71</v>
      </c>
      <c r="F102" s="64">
        <f t="shared" si="5"/>
        <v>0</v>
      </c>
      <c r="G102" s="21" t="str">
        <f>IF(OR(RIGHT(Calendar!I102,4)="REDS",RIGHT(Calendar!I102,6)="BLACKS",RIGHT(Calendar!I102,5)="BLUES"),Calendar!H102,"")</f>
        <v/>
      </c>
      <c r="H102" s="21" t="str">
        <f>IF(OR(RIGHT(Calendar!L102,4)="REDS",RIGHT(Calendar!L102,6)="BLACKS",RIGHT(Calendar!L102,5)="BLUES"),Calendar!K102,"")</f>
        <v/>
      </c>
      <c r="I102" s="21" t="str">
        <f>IF(OR(RIGHT(Calendar!O102,4)="REDS",RIGHT(Calendar!O102,6)="BLACKS",RIGHT(Calendar!O102,5)="BLUES"),Calendar!N102,"")</f>
        <v/>
      </c>
      <c r="J102" s="21" t="str">
        <f>IF(OR(RIGHT(Calendar!R102,4)="REDS",RIGHT(Calendar!R102,6)="BLACKS",RIGHT(Calendar!R102,5)="BLUES"),Calendar!Q102,"")</f>
        <v/>
      </c>
      <c r="K102" s="21" t="str">
        <f>IF(OR(RIGHT(Calendar!U102,4)="REDS",RIGHT(Calendar!U102,6)="BLACKS",RIGHT(Calendar!U102,5)="BLUES"),Calendar!T102,"")</f>
        <v/>
      </c>
      <c r="L102" s="21" t="str">
        <f>IF(OR(RIGHT(Calendar!X102,4)="REDS",RIGHT(Calendar!X102,6)="BLACKS",RIGHT(Calendar!X102,5)="BLUES"),Calendar!W102,"")</f>
        <v/>
      </c>
      <c r="M102" s="21" t="str">
        <f>IF(OR(RIGHT(Calendar!AA102,4)="REDS",RIGHT(Calendar!AA102,6)="BLACKS",RIGHT(Calendar!AA102,5)="BLUES"),Calendar!Z102,"")</f>
        <v/>
      </c>
      <c r="N102" s="21" t="str">
        <f>IF(OR(RIGHT(Calendar!AD102,4)="REDS",RIGHT(Calendar!AD102,6)="BLACKS",RIGHT(Calendar!AD102,5)="BLUES"),Calendar!AC102,"")</f>
        <v/>
      </c>
      <c r="O102" s="21" t="str">
        <f>IF(OR(RIGHT(Calendar!AG102,4)="REDS",RIGHT(Calendar!AG102,6)="BLACKS",RIGHT(Calendar!AG102,5)="BLUES"),Calendar!AF102,"")</f>
        <v/>
      </c>
      <c r="P102" s="21" t="str">
        <f>IF(OR(RIGHT(Calendar!AJ102,4)="REDS",RIGHT(Calendar!AJ102,6)="BLACKS",RIGHT(Calendar!AJ102,5)="BLUES"),Calendar!AI102,"")</f>
        <v/>
      </c>
      <c r="Q102" s="21" t="str">
        <f>IF(OR(RIGHT(Calendar!AM102,4)="REDS",RIGHT(Calendar!AM102,6)="BLACKS",RIGHT(Calendar!AM102,5)="BLUES"),Calendar!AL102,"")</f>
        <v/>
      </c>
      <c r="R102" s="21" t="str">
        <f>IF(OR(RIGHT(Calendar!AP102,4)="REDS",RIGHT(Calendar!AP102,6)="BLACKS",RIGHT(Calendar!AP102,5)="BLUES"),Calendar!AO102,"")</f>
        <v/>
      </c>
      <c r="S102" s="21" t="str">
        <f>IF(OR(RIGHT(Calendar!AS102,4)="REDS",RIGHT(Calendar!AS102,6)="BLACKS",RIGHT(Calendar!AS102,5)="BLUES"),Calendar!AR102,"")</f>
        <v/>
      </c>
      <c r="T102" s="21" t="str">
        <f>IF(OR(RIGHT(Calendar!AV102,4)="REDS",RIGHT(Calendar!AV102,6)="BLACKS",RIGHT(Calendar!AV102,5)="BLUES"),Calendar!AU102,"")</f>
        <v/>
      </c>
      <c r="U102" s="21" t="str">
        <f>IF(OR(RIGHT(Calendar!AY102,4)="REDS",RIGHT(Calendar!AY102,6)="BLACKS",RIGHT(Calendar!AY102,5)="BLUES"),Calendar!AX102,"")</f>
        <v/>
      </c>
      <c r="V102" s="21" t="str">
        <f>IF(OR(RIGHT(Calendar!BB102,4)="REDS",RIGHT(Calendar!BB102,6)="BLACKS",RIGHT(Calendar!BB102,5)="BLUES"),Calendar!BA102,"")</f>
        <v/>
      </c>
      <c r="W102" s="21" t="str">
        <f>IF(OR(RIGHT(Calendar!BE102,4)="REDS",RIGHT(Calendar!BE102,6)="BLACKS",RIGHT(Calendar!BE102,5)="BLUES"),Calendar!BD102,"")</f>
        <v/>
      </c>
      <c r="X102" s="21" t="str">
        <f>IF(OR(RIGHT(Calendar!BH102,4)="REDS",RIGHT(Calendar!BH102,6)="BLACKS",RIGHT(Calendar!BH102,5)="BLUES"),Calendar!BG102,"")</f>
        <v/>
      </c>
      <c r="Y102" s="21" t="str">
        <f>IF(OR(RIGHT(Calendar!BK102,4)="REDS",RIGHT(Calendar!BK102,6)="BLACKS",RIGHT(Calendar!BK102,5)="BLUES"),Calendar!BJ102,"")</f>
        <v/>
      </c>
      <c r="Z102" s="21" t="str">
        <f>IF(OR(RIGHT(Calendar!BN102,4)="REDS",RIGHT(Calendar!BN102,6)="BLACKS",RIGHT(Calendar!BN102,5)="BLUES"),Calendar!BM102,"")</f>
        <v/>
      </c>
      <c r="AA102" s="21" t="str">
        <f>IF(OR(RIGHT(Calendar!BQ102,4)="REDS",RIGHT(Calendar!BQ102,6)="BLACKS",RIGHT(Calendar!BQ102,5)="BLUES"),Calendar!BP102,"")</f>
        <v/>
      </c>
      <c r="AB102" s="21" t="str">
        <f>IF(OR(RIGHT(Calendar!BT102,4)="REDS",RIGHT(Calendar!BT102,6)="BLACKS",RIGHT(Calendar!BT102,5)="BLUES"),Calendar!BS102,"")</f>
        <v/>
      </c>
      <c r="AC102" s="21" t="str">
        <f>IF(OR(RIGHT(Calendar!BW102,4)="REDS",RIGHT(Calendar!BW102,6)="BLACKS",RIGHT(Calendar!BW102,5)="BLUES"),Calendar!BV102,"")</f>
        <v/>
      </c>
      <c r="AD102" s="21" t="str">
        <f>IF(OR(RIGHT(Calendar!BZ102,4)="REDS",RIGHT(Calendar!BZ102,6)="BLACKS",RIGHT(Calendar!BZ102,5)="BLUES"),Calendar!BY102,"")</f>
        <v/>
      </c>
      <c r="AE102" s="21" t="str">
        <f>IF(OR(RIGHT(Calendar!CC102,4)="REDS",RIGHT(Calendar!CC102,6)="BLACKS",RIGHT(Calendar!CC102,5)="BLUES"),Calendar!CB102,"")</f>
        <v/>
      </c>
      <c r="AF102" s="21" t="str">
        <f>IF(OR(RIGHT(Calendar!CF102,4)="REDS",RIGHT(Calendar!CF102,6)="BLACKS",RIGHT(Calendar!CF102,5)="BLUES"),Calendar!CE102,"")</f>
        <v/>
      </c>
      <c r="AG102" s="21" t="str">
        <f>IF(OR(RIGHT(Calendar!CI102,4)="REDS",RIGHT(Calendar!CI102,6)="BLACKS",RIGHT(Calendar!CI102,5)="BLUES"),Calendar!CH102,"")</f>
        <v/>
      </c>
      <c r="AH102" s="21" t="str">
        <f>IF(OR(RIGHT(Calendar!CL102,4)="REDS",RIGHT(Calendar!CL102,6)="BLACKS",RIGHT(Calendar!CL102,5)="BLUES"),Calendar!CK102,"")</f>
        <v/>
      </c>
      <c r="AI102" s="21" t="str">
        <f>IF(OR(RIGHT(Calendar!CO102,4)="REDS",RIGHT(Calendar!CO102,6)="BLACKS",RIGHT(Calendar!CO102,5)="BLUES"),Calendar!CN102,"")</f>
        <v/>
      </c>
      <c r="AJ102" s="21" t="str">
        <f>IF(OR(RIGHT(Calendar!CR102,4)="REDS",RIGHT(Calendar!CR102,6)="BLACKS",RIGHT(Calendar!CR102,5)="BLUES"),Calendar!CQ102,"")</f>
        <v/>
      </c>
      <c r="AK102" s="21" t="str">
        <f>IF(OR(RIGHT(Calendar!CU102,4)="REDS",RIGHT(Calendar!CU102,6)="BLACKS",RIGHT(Calendar!CU102,5)="BLUES"),Calendar!CT102,"")</f>
        <v/>
      </c>
      <c r="AL102" s="21" t="str">
        <f>IF(OR(RIGHT(Calendar!CX102,4)="REDS",RIGHT(Calendar!CX102,6)="BLACKS",RIGHT(Calendar!CX102,5)="BLUES"),Calendar!CW102,"")</f>
        <v/>
      </c>
      <c r="AM102" s="21" t="str">
        <f>IF(OR(RIGHT(Calendar!DA102,4)="REDS",RIGHT(Calendar!DA102,6)="BLACKS",RIGHT(Calendar!DA102,5)="BLUES"),Calendar!CZ102,"")</f>
        <v/>
      </c>
      <c r="AN102" s="21" t="str">
        <f>IF(OR(RIGHT(Calendar!DD102,4)="REDS",RIGHT(Calendar!DD102,6)="BLACKS",RIGHT(Calendar!DD102,5)="BLUES"),Calendar!DC102,"")</f>
        <v/>
      </c>
      <c r="AO102" s="21" t="str">
        <f>IF(OR(RIGHT(Calendar!DG102,4)="REDS",RIGHT(Calendar!DG102,6)="BLACKS",RIGHT(Calendar!DG102,5)="BLUES"),Calendar!DF102,"")</f>
        <v/>
      </c>
      <c r="AP102" s="21" t="str">
        <f>IF(OR(RIGHT(Calendar!DJ102,4)="REDS",RIGHT(Calendar!DJ102,6)="BLACKS",RIGHT(Calendar!DJ102,5)="BLUES"),Calendar!DI102,"")</f>
        <v/>
      </c>
      <c r="AQ102" s="21" t="str">
        <f>IF(OR(RIGHT(Calendar!DM102,4)="REDS",RIGHT(Calendar!DM102,6)="BLACKS",RIGHT(Calendar!DM102,5)="BLUES"),Calendar!DL102,"")</f>
        <v/>
      </c>
      <c r="AR102" s="21" t="str">
        <f>IF(OR(RIGHT(Calendar!DP102,4)="REDS",RIGHT(Calendar!DP102,6)="BLACKS",RIGHT(Calendar!DP102,5)="BLUES"),Calendar!DO102,"")</f>
        <v/>
      </c>
      <c r="AS102" s="21" t="str">
        <f>IF(OR(RIGHT(Calendar!DS102,4)="REDS",RIGHT(Calendar!DS102,6)="BLACKS",RIGHT(Calendar!DS102,5)="BLUES"),Calendar!DR102,"")</f>
        <v/>
      </c>
      <c r="AT102" s="21" t="str">
        <f>IF(OR(RIGHT(Calendar!DV102,4)="REDS",RIGHT(Calendar!DV102,6)="BLACKS",RIGHT(Calendar!DV102,5)="BLUES"),Calendar!DU102,"")</f>
        <v/>
      </c>
      <c r="AU102" s="21" t="str">
        <f>IF(OR(RIGHT(Calendar!DY102,4)="REDS",RIGHT(Calendar!DY102,6)="BLACKS",RIGHT(Calendar!DY102,5)="BLUES"),Calendar!DX102,"")</f>
        <v/>
      </c>
      <c r="AV102" s="21" t="str">
        <f>IF(OR(RIGHT(Calendar!EB102,4)="REDS",RIGHT(Calendar!EB102,6)="BLACKS",RIGHT(Calendar!EB102,5)="BLUES"),Calendar!EA102,"")</f>
        <v/>
      </c>
      <c r="AW102" s="66" t="str">
        <f>IF(Calendar!I102="","",CONCATENATE(A102,"_",Calendar!H102,"_",Calendar!I102,"_",Calendar!J102,","))</f>
        <v/>
      </c>
      <c r="AX102" s="66" t="str">
        <f>IF(Calendar!L102="","",CONCATENATE(A102,"_",Calendar!K102,"_",Calendar!L102,"_",Calendar!M102,","))</f>
        <v/>
      </c>
      <c r="AY102" s="66" t="str">
        <f>IF(Calendar!O102="","",CONCATENATE(A102,"_",Calendar!N102,"_",Calendar!O102,"_",Calendar!P102,","))</f>
        <v/>
      </c>
      <c r="AZ102" s="66" t="str">
        <f>IF(Calendar!R102="","",CONCATENATE(A102,"_",Calendar!Q102,"_",Calendar!R102,"_",Calendar!S102,","))</f>
        <v/>
      </c>
      <c r="BA102" s="66" t="str">
        <f>IF(Calendar!U102="","",CONCATENATE(A102,"_",Calendar!T102,"_",Calendar!U102,"_",Calendar!V102,","))</f>
        <v/>
      </c>
      <c r="BB102" s="66" t="str">
        <f>IF(Calendar!X102="","",CONCATENATE(A102,"_",Calendar!W102,"_",Calendar!X102,"_",Calendar!Y102,","))</f>
        <v/>
      </c>
      <c r="BC102" s="66" t="str">
        <f>IF(Calendar!AA102="","",CONCATENATE(A102,"_",Calendar!Z102,"_",Calendar!AA102,"_",Calendar!AB102,","))</f>
        <v/>
      </c>
      <c r="BD102" s="66" t="str">
        <f>IF(Calendar!AD102="","",CONCATENATE(A102,"_",Calendar!AC102,"_",Calendar!AD102,"_",Calendar!AE102,","))</f>
        <v/>
      </c>
      <c r="BE102" s="66" t="str">
        <f>IF(Calendar!AG102="","",CONCATENATE(A102,"_",Calendar!AF102,"_",Calendar!AG102,"_",Calendar!AH102,","))</f>
        <v/>
      </c>
      <c r="BF102" s="66" t="str">
        <f>IF(Calendar!AJ102="","",CONCATENATE(A102,"_",Calendar!AI102,"_",Calendar!AJ102,"_",Calendar!AK102,","))</f>
        <v/>
      </c>
      <c r="BG102" s="66" t="str">
        <f>IF(Calendar!AM102="","",CONCATENATE(A102,"_",Calendar!AL102,"_",Calendar!AM102,"_",Calendar!AN102,","))</f>
        <v/>
      </c>
      <c r="BH102" s="66" t="str">
        <f>IF(Calendar!AP102="","",CONCATENATE(A102,"_",Calendar!AO102,"_",Calendar!AP102,"_",Calendar!AQ102,","))</f>
        <v/>
      </c>
      <c r="BI102" s="66" t="str">
        <f>IF(Calendar!AS102="","",CONCATENATE(A102,"_",Calendar!AR102,"_",Calendar!AS102,"_",Calendar!AT102,","))</f>
        <v/>
      </c>
      <c r="BJ102" s="66" t="str">
        <f>IF(Calendar!AV102="","",CONCATENATE(A102,"_",Calendar!AU102,"_",Calendar!AV102,"_",Calendar!AW102,","))</f>
        <v/>
      </c>
      <c r="BK102" s="66" t="str">
        <f>IF(Calendar!AY102="","",CONCATENATE(A102,"_",Calendar!AX102,"_",Calendar!AY102,"_",Calendar!AZ102,","))</f>
        <v/>
      </c>
      <c r="BL102" s="66" t="str">
        <f>IF(Calendar!BB102="","",CONCATENATE(A102,"_",Calendar!BA102,"_",Calendar!BB102,"_",Calendar!BC102,","))</f>
        <v/>
      </c>
      <c r="BM102" s="66" t="str">
        <f>IF(Calendar!BE102="","",CONCATENATE(A102,"_",Calendar!BD102,"_",Calendar!BE102,"_",Calendar!BF102,","))</f>
        <v/>
      </c>
      <c r="BN102" s="66" t="str">
        <f>IF(Calendar!BH102="","",CONCATENATE(A102,"_",Calendar!BG102,"_",Calendar!BH102,"_",Calendar!BI102,","))</f>
        <v/>
      </c>
      <c r="BO102" s="66" t="str">
        <f>IF(Calendar!BK102="","",CONCATENATE(A102,"_",Calendar!BJ102,"_",Calendar!BK102,"_",Calendar!BL102,","))</f>
        <v/>
      </c>
      <c r="BP102" s="66" t="str">
        <f>IF(Calendar!BN102="","",CONCATENATE(A102,"_",Calendar!BM102,"_",Calendar!BN102,"_",Calendar!BO102,","))</f>
        <v/>
      </c>
      <c r="BQ102" s="66" t="str">
        <f>IF(Calendar!BQ102="","",CONCATENATE(A102,"_",Calendar!BP102,"_",Calendar!BQ102,"_",Calendar!BR102,","))</f>
        <v/>
      </c>
      <c r="BR102" s="66" t="str">
        <f>IF(Calendar!BT102="","",CONCATENATE(A102,"_",Calendar!BS102,"_",Calendar!BT102,"_",Calendar!BU102,","))</f>
        <v/>
      </c>
      <c r="BS102" s="66" t="str">
        <f>IF(Calendar!BW102="","",CONCATENATE(A102,"_",Calendar!BV102,"_",Calendar!BW102,"_",Calendar!BX102,","))</f>
        <v/>
      </c>
      <c r="BT102" s="66" t="str">
        <f>IF(Calendar!BZ102="","",CONCATENATE(A102,"_",Calendar!BY102,"_",Calendar!BZ102,"_",Calendar!CA102,","))</f>
        <v/>
      </c>
      <c r="BU102" s="66" t="str">
        <f>IF(Calendar!CC102="","",CONCATENATE(A102,"_",Calendar!CB102,"_",Calendar!CC102,"_",Calendar!CD102,","))</f>
        <v/>
      </c>
      <c r="BV102" s="66" t="str">
        <f>IF(Calendar!CF102="","",CONCATENATE(A102,"_",Calendar!CE102,"_",Calendar!CF102,"_",Calendar!CG102,","))</f>
        <v/>
      </c>
      <c r="BW102" s="66" t="str">
        <f>IF(Calendar!CI102="","",CONCATENATE(A102,"_",Calendar!CH102,"_",Calendar!CI102,"_",Calendar!CJ102,","))</f>
        <v/>
      </c>
      <c r="BX102" s="66" t="str">
        <f>IF(Calendar!CL102="","",CONCATENATE(A102,"_",Calendar!CK102,"_",Calendar!CL102,"_",Calendar!CM102,","))</f>
        <v/>
      </c>
      <c r="BY102" s="66" t="str">
        <f>IF(Calendar!CO102="","",CONCATENATE(A102,"_",Calendar!CN102,"_",Calendar!CO102,"_",Calendar!CP102,","))</f>
        <v/>
      </c>
      <c r="BZ102" s="66" t="str">
        <f>IF(Calendar!CR102="","",CONCATENATE(A102,"_",Calendar!CQ102,"_",Calendar!CR102,"_",Calendar!CS102,","))</f>
        <v/>
      </c>
      <c r="CA102" s="66" t="str">
        <f>IF(Calendar!CU102="","",CONCATENATE(A102,"_",Calendar!CT102,"_",Calendar!CU102,"_",Calendar!CV102,","))</f>
        <v/>
      </c>
      <c r="CB102" s="66" t="str">
        <f>IF(Calendar!CX102="","",CONCATENATE(A102,"_",Calendar!CW102,"_",Calendar!CX102,"_",Calendar!CY102,","))</f>
        <v/>
      </c>
      <c r="CC102" s="66" t="str">
        <f>IF(Calendar!DA102="","",CONCATENATE(A102,"_",Calendar!CZ102,"_",Calendar!DA102,"_",Calendar!DB102,","))</f>
        <v/>
      </c>
      <c r="CD102" s="66" t="str">
        <f>IF(Calendar!DD102="","",CONCATENATE(A102,"_",Calendar!DC102,"_",Calendar!DD102,"_",Calendar!DE102,","))</f>
        <v/>
      </c>
      <c r="CE102" s="66" t="str">
        <f>IF(Calendar!DG102="","",CONCATENATE(A102,"_",Calendar!DF102,"_",Calendar!DG102,"_",Calendar!DH102,","))</f>
        <v/>
      </c>
      <c r="CF102" s="66" t="str">
        <f>IF(Calendar!DJ102="","",CONCATENATE(A102,"_",Calendar!DI102,"_",Calendar!DJ102,"_",Calendar!DK102,","))</f>
        <v/>
      </c>
      <c r="CG102" s="66" t="str">
        <f>IF(Calendar!DM102="","",CONCATENATE(A102,"_",Calendar!DL102,"_",Calendar!DM102,"_",Calendar!DN102,","))</f>
        <v/>
      </c>
      <c r="CH102" s="66" t="str">
        <f>IF(Calendar!DP102="","",CONCATENATE(A102,"_",Calendar!DO102,"_",Calendar!DP102,"_",Calendar!DQ102,","))</f>
        <v/>
      </c>
      <c r="CI102" s="66" t="str">
        <f>IF(Calendar!DS102="","",CONCATENATE(A102,"_",Calendar!DR102,"_",Calendar!DS102,"_",Calendar!DT102,","))</f>
        <v/>
      </c>
      <c r="CJ102" s="66" t="str">
        <f>IF(Calendar!DV102="","",CONCATENATE(A102,"_",Calendar!DU102,"_",Calendar!DV102,"_",Calendar!DW102,","))</f>
        <v/>
      </c>
      <c r="CK102" s="66" t="str">
        <f>IF(Calendar!DY102="","",CONCATENATE(A102,"_",Calendar!DX102,"_",Calendar!DY102,"_",Calendar!DZ102,","))</f>
        <v/>
      </c>
      <c r="CL102" s="90" t="str">
        <f>IF(Calendar!EB102="","",CONCATENATE(A102,"_",Calendar!EA102,"_",Calendar!EB102,"_",Calendar!EC102,","))</f>
        <v/>
      </c>
      <c r="CM102" s="94" t="str">
        <f t="shared" si="6"/>
        <v/>
      </c>
      <c r="CN102" s="95" t="str">
        <f t="shared" si="7"/>
        <v/>
      </c>
      <c r="CO102" s="96" t="str">
        <f t="shared" si="8"/>
        <v/>
      </c>
      <c r="CP102" s="94" t="str">
        <f>IF(View!$D$1&lt;&gt;"OK","",IF(OR(View!$C$3="K+4",View!$C$3="K+4 &amp; K+7",View!$C$3="K+4 &amp; K+10",View!$C$3="ALL"),IF(CM102="","",IF(AND(HomeCalc!$A102&gt;=View!$C$1,HomeCalc!A102&lt;=View!$C$2),HomeCalc!CM102,"")),""))</f>
        <v/>
      </c>
      <c r="CQ102" s="95" t="str">
        <f>IF(View!$D$1&lt;&gt;"OK","",IF(OR(View!$C$3="K+7",View!$C$3="K+4 &amp; K+7",View!$C$3="K+7 &amp; K+10",View!$C$3="ALL"),IF(CN102="","",IF(AND(HomeCalc!$A102&gt;=View!$C$1,HomeCalc!A102&lt;=View!$C$2),HomeCalc!CN102,"")),""))</f>
        <v/>
      </c>
      <c r="CR102" s="96" t="str">
        <f>IF(View!$D$1&lt;&gt;"OK","",IF(OR(View!$C$3="K+10",View!$C$3="K+4 &amp; K+10",View!$C$3="K+7 &amp; K+10",View!$C$3="ALL"),IF(CO102="","",IF(AND(HomeCalc!$A102&gt;=View!$C$1,HomeCalc!A102&lt;=View!$C$2),HomeCalc!CO102,"")),""))</f>
        <v/>
      </c>
      <c r="CS102" s="102" t="str">
        <f>IF(View!$D$1&lt;&gt;"OK","",CONCATENATE(CS101,CP102,CQ102,CR102))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03" spans="1:97" ht="15.75" x14ac:dyDescent="0.25">
      <c r="A103" s="11">
        <v>42285</v>
      </c>
      <c r="B103" s="18" t="s">
        <v>72</v>
      </c>
      <c r="C103" s="17">
        <f t="shared" si="9"/>
        <v>15</v>
      </c>
      <c r="D103" s="28" t="s">
        <v>62</v>
      </c>
      <c r="E103" s="8" t="s">
        <v>71</v>
      </c>
      <c r="F103" s="64">
        <f t="shared" si="5"/>
        <v>0</v>
      </c>
      <c r="G103" s="21" t="str">
        <f>IF(OR(RIGHT(Calendar!I103,4)="REDS",RIGHT(Calendar!I103,6)="BLACKS",RIGHT(Calendar!I103,5)="BLUES"),Calendar!H103,"")</f>
        <v/>
      </c>
      <c r="H103" s="21" t="str">
        <f>IF(OR(RIGHT(Calendar!L103,4)="REDS",RIGHT(Calendar!L103,6)="BLACKS",RIGHT(Calendar!L103,5)="BLUES"),Calendar!K103,"")</f>
        <v/>
      </c>
      <c r="I103" s="21" t="str">
        <f>IF(OR(RIGHT(Calendar!O103,4)="REDS",RIGHT(Calendar!O103,6)="BLACKS",RIGHT(Calendar!O103,5)="BLUES"),Calendar!N103,"")</f>
        <v/>
      </c>
      <c r="J103" s="21" t="str">
        <f>IF(OR(RIGHT(Calendar!R103,4)="REDS",RIGHT(Calendar!R103,6)="BLACKS",RIGHT(Calendar!R103,5)="BLUES"),Calendar!Q103,"")</f>
        <v/>
      </c>
      <c r="K103" s="21" t="str">
        <f>IF(OR(RIGHT(Calendar!U103,4)="REDS",RIGHT(Calendar!U103,6)="BLACKS",RIGHT(Calendar!U103,5)="BLUES"),Calendar!T103,"")</f>
        <v/>
      </c>
      <c r="L103" s="21" t="str">
        <f>IF(OR(RIGHT(Calendar!X103,4)="REDS",RIGHT(Calendar!X103,6)="BLACKS",RIGHT(Calendar!X103,5)="BLUES"),Calendar!W103,"")</f>
        <v/>
      </c>
      <c r="M103" s="21" t="str">
        <f>IF(OR(RIGHT(Calendar!AA103,4)="REDS",RIGHT(Calendar!AA103,6)="BLACKS",RIGHT(Calendar!AA103,5)="BLUES"),Calendar!Z103,"")</f>
        <v/>
      </c>
      <c r="N103" s="21" t="str">
        <f>IF(OR(RIGHT(Calendar!AD103,4)="REDS",RIGHT(Calendar!AD103,6)="BLACKS",RIGHT(Calendar!AD103,5)="BLUES"),Calendar!AC103,"")</f>
        <v/>
      </c>
      <c r="O103" s="21" t="str">
        <f>IF(OR(RIGHT(Calendar!AG103,4)="REDS",RIGHT(Calendar!AG103,6)="BLACKS",RIGHT(Calendar!AG103,5)="BLUES"),Calendar!AF103,"")</f>
        <v/>
      </c>
      <c r="P103" s="21" t="str">
        <f>IF(OR(RIGHT(Calendar!AJ103,4)="REDS",RIGHT(Calendar!AJ103,6)="BLACKS",RIGHT(Calendar!AJ103,5)="BLUES"),Calendar!AI103,"")</f>
        <v/>
      </c>
      <c r="Q103" s="21" t="str">
        <f>IF(OR(RIGHT(Calendar!AM103,4)="REDS",RIGHT(Calendar!AM103,6)="BLACKS",RIGHT(Calendar!AM103,5)="BLUES"),Calendar!AL103,"")</f>
        <v/>
      </c>
      <c r="R103" s="21" t="str">
        <f>IF(OR(RIGHT(Calendar!AP103,4)="REDS",RIGHT(Calendar!AP103,6)="BLACKS",RIGHT(Calendar!AP103,5)="BLUES"),Calendar!AO103,"")</f>
        <v/>
      </c>
      <c r="S103" s="21" t="str">
        <f>IF(OR(RIGHT(Calendar!AS103,4)="REDS",RIGHT(Calendar!AS103,6)="BLACKS",RIGHT(Calendar!AS103,5)="BLUES"),Calendar!AR103,"")</f>
        <v/>
      </c>
      <c r="T103" s="21" t="str">
        <f>IF(OR(RIGHT(Calendar!AV103,4)="REDS",RIGHT(Calendar!AV103,6)="BLACKS",RIGHT(Calendar!AV103,5)="BLUES"),Calendar!AU103,"")</f>
        <v/>
      </c>
      <c r="U103" s="21" t="str">
        <f>IF(OR(RIGHT(Calendar!AY103,4)="REDS",RIGHT(Calendar!AY103,6)="BLACKS",RIGHT(Calendar!AY103,5)="BLUES"),Calendar!AX103,"")</f>
        <v/>
      </c>
      <c r="V103" s="21" t="str">
        <f>IF(OR(RIGHT(Calendar!BB103,4)="REDS",RIGHT(Calendar!BB103,6)="BLACKS",RIGHT(Calendar!BB103,5)="BLUES"),Calendar!BA103,"")</f>
        <v/>
      </c>
      <c r="W103" s="21" t="str">
        <f>IF(OR(RIGHT(Calendar!BE103,4)="REDS",RIGHT(Calendar!BE103,6)="BLACKS",RIGHT(Calendar!BE103,5)="BLUES"),Calendar!BD103,"")</f>
        <v/>
      </c>
      <c r="X103" s="21" t="str">
        <f>IF(OR(RIGHT(Calendar!BH103,4)="REDS",RIGHT(Calendar!BH103,6)="BLACKS",RIGHT(Calendar!BH103,5)="BLUES"),Calendar!BG103,"")</f>
        <v/>
      </c>
      <c r="Y103" s="21" t="str">
        <f>IF(OR(RIGHT(Calendar!BK103,4)="REDS",RIGHT(Calendar!BK103,6)="BLACKS",RIGHT(Calendar!BK103,5)="BLUES"),Calendar!BJ103,"")</f>
        <v/>
      </c>
      <c r="Z103" s="21" t="str">
        <f>IF(OR(RIGHT(Calendar!BN103,4)="REDS",RIGHT(Calendar!BN103,6)="BLACKS",RIGHT(Calendar!BN103,5)="BLUES"),Calendar!BM103,"")</f>
        <v/>
      </c>
      <c r="AA103" s="21" t="str">
        <f>IF(OR(RIGHT(Calendar!BQ103,4)="REDS",RIGHT(Calendar!BQ103,6)="BLACKS",RIGHT(Calendar!BQ103,5)="BLUES"),Calendar!BP103,"")</f>
        <v/>
      </c>
      <c r="AB103" s="21" t="str">
        <f>IF(OR(RIGHT(Calendar!BT103,4)="REDS",RIGHT(Calendar!BT103,6)="BLACKS",RIGHT(Calendar!BT103,5)="BLUES"),Calendar!BS103,"")</f>
        <v/>
      </c>
      <c r="AC103" s="21" t="str">
        <f>IF(OR(RIGHT(Calendar!BW103,4)="REDS",RIGHT(Calendar!BW103,6)="BLACKS",RIGHT(Calendar!BW103,5)="BLUES"),Calendar!BV103,"")</f>
        <v/>
      </c>
      <c r="AD103" s="21" t="str">
        <f>IF(OR(RIGHT(Calendar!BZ103,4)="REDS",RIGHT(Calendar!BZ103,6)="BLACKS",RIGHT(Calendar!BZ103,5)="BLUES"),Calendar!BY103,"")</f>
        <v/>
      </c>
      <c r="AE103" s="21" t="str">
        <f>IF(OR(RIGHT(Calendar!CC103,4)="REDS",RIGHT(Calendar!CC103,6)="BLACKS",RIGHT(Calendar!CC103,5)="BLUES"),Calendar!CB103,"")</f>
        <v/>
      </c>
      <c r="AF103" s="21" t="str">
        <f>IF(OR(RIGHT(Calendar!CF103,4)="REDS",RIGHT(Calendar!CF103,6)="BLACKS",RIGHT(Calendar!CF103,5)="BLUES"),Calendar!CE103,"")</f>
        <v/>
      </c>
      <c r="AG103" s="21" t="str">
        <f>IF(OR(RIGHT(Calendar!CI103,4)="REDS",RIGHT(Calendar!CI103,6)="BLACKS",RIGHT(Calendar!CI103,5)="BLUES"),Calendar!CH103,"")</f>
        <v/>
      </c>
      <c r="AH103" s="21" t="str">
        <f>IF(OR(RIGHT(Calendar!CL103,4)="REDS",RIGHT(Calendar!CL103,6)="BLACKS",RIGHT(Calendar!CL103,5)="BLUES"),Calendar!CK103,"")</f>
        <v/>
      </c>
      <c r="AI103" s="21" t="str">
        <f>IF(OR(RIGHT(Calendar!CO103,4)="REDS",RIGHT(Calendar!CO103,6)="BLACKS",RIGHT(Calendar!CO103,5)="BLUES"),Calendar!CN103,"")</f>
        <v/>
      </c>
      <c r="AJ103" s="21" t="str">
        <f>IF(OR(RIGHT(Calendar!CR103,4)="REDS",RIGHT(Calendar!CR103,6)="BLACKS",RIGHT(Calendar!CR103,5)="BLUES"),Calendar!CQ103,"")</f>
        <v/>
      </c>
      <c r="AK103" s="21" t="str">
        <f>IF(OR(RIGHT(Calendar!CU103,4)="REDS",RIGHT(Calendar!CU103,6)="BLACKS",RIGHT(Calendar!CU103,5)="BLUES"),Calendar!CT103,"")</f>
        <v/>
      </c>
      <c r="AL103" s="21" t="str">
        <f>IF(OR(RIGHT(Calendar!CX103,4)="REDS",RIGHT(Calendar!CX103,6)="BLACKS",RIGHT(Calendar!CX103,5)="BLUES"),Calendar!CW103,"")</f>
        <v/>
      </c>
      <c r="AM103" s="21" t="str">
        <f>IF(OR(RIGHT(Calendar!DA103,4)="REDS",RIGHT(Calendar!DA103,6)="BLACKS",RIGHT(Calendar!DA103,5)="BLUES"),Calendar!CZ103,"")</f>
        <v/>
      </c>
      <c r="AN103" s="21" t="str">
        <f>IF(OR(RIGHT(Calendar!DD103,4)="REDS",RIGHT(Calendar!DD103,6)="BLACKS",RIGHT(Calendar!DD103,5)="BLUES"),Calendar!DC103,"")</f>
        <v/>
      </c>
      <c r="AO103" s="21" t="str">
        <f>IF(OR(RIGHT(Calendar!DG103,4)="REDS",RIGHT(Calendar!DG103,6)="BLACKS",RIGHT(Calendar!DG103,5)="BLUES"),Calendar!DF103,"")</f>
        <v/>
      </c>
      <c r="AP103" s="21" t="str">
        <f>IF(OR(RIGHT(Calendar!DJ103,4)="REDS",RIGHT(Calendar!DJ103,6)="BLACKS",RIGHT(Calendar!DJ103,5)="BLUES"),Calendar!DI103,"")</f>
        <v/>
      </c>
      <c r="AQ103" s="21" t="str">
        <f>IF(OR(RIGHT(Calendar!DM103,4)="REDS",RIGHT(Calendar!DM103,6)="BLACKS",RIGHT(Calendar!DM103,5)="BLUES"),Calendar!DL103,"")</f>
        <v/>
      </c>
      <c r="AR103" s="21" t="str">
        <f>IF(OR(RIGHT(Calendar!DP103,4)="REDS",RIGHT(Calendar!DP103,6)="BLACKS",RIGHT(Calendar!DP103,5)="BLUES"),Calendar!DO103,"")</f>
        <v/>
      </c>
      <c r="AS103" s="21" t="str">
        <f>IF(OR(RIGHT(Calendar!DS103,4)="REDS",RIGHT(Calendar!DS103,6)="BLACKS",RIGHT(Calendar!DS103,5)="BLUES"),Calendar!DR103,"")</f>
        <v/>
      </c>
      <c r="AT103" s="21" t="str">
        <f>IF(OR(RIGHT(Calendar!DV103,4)="REDS",RIGHT(Calendar!DV103,6)="BLACKS",RIGHT(Calendar!DV103,5)="BLUES"),Calendar!DU103,"")</f>
        <v/>
      </c>
      <c r="AU103" s="21" t="str">
        <f>IF(OR(RIGHT(Calendar!DY103,4)="REDS",RIGHT(Calendar!DY103,6)="BLACKS",RIGHT(Calendar!DY103,5)="BLUES"),Calendar!DX103,"")</f>
        <v/>
      </c>
      <c r="AV103" s="21" t="str">
        <f>IF(OR(RIGHT(Calendar!EB103,4)="REDS",RIGHT(Calendar!EB103,6)="BLACKS",RIGHT(Calendar!EB103,5)="BLUES"),Calendar!EA103,"")</f>
        <v/>
      </c>
      <c r="AW103" s="66" t="str">
        <f>IF(Calendar!I103="","",CONCATENATE(A103,"_",Calendar!H103,"_",Calendar!I103,"_",Calendar!J103,","))</f>
        <v/>
      </c>
      <c r="AX103" s="66" t="str">
        <f>IF(Calendar!L103="","",CONCATENATE(A103,"_",Calendar!K103,"_",Calendar!L103,"_",Calendar!M103,","))</f>
        <v/>
      </c>
      <c r="AY103" s="66" t="str">
        <f>IF(Calendar!O103="","",CONCATENATE(A103,"_",Calendar!N103,"_",Calendar!O103,"_",Calendar!P103,","))</f>
        <v/>
      </c>
      <c r="AZ103" s="66" t="str">
        <f>IF(Calendar!R103="","",CONCATENATE(A103,"_",Calendar!Q103,"_",Calendar!R103,"_",Calendar!S103,","))</f>
        <v/>
      </c>
      <c r="BA103" s="66" t="str">
        <f>IF(Calendar!U103="","",CONCATENATE(A103,"_",Calendar!T103,"_",Calendar!U103,"_",Calendar!V103,","))</f>
        <v/>
      </c>
      <c r="BB103" s="66" t="str">
        <f>IF(Calendar!X103="","",CONCATENATE(A103,"_",Calendar!W103,"_",Calendar!X103,"_",Calendar!Y103,","))</f>
        <v/>
      </c>
      <c r="BC103" s="66" t="str">
        <f>IF(Calendar!AA103="","",CONCATENATE(A103,"_",Calendar!Z103,"_",Calendar!AA103,"_",Calendar!AB103,","))</f>
        <v/>
      </c>
      <c r="BD103" s="66" t="str">
        <f>IF(Calendar!AD103="","",CONCATENATE(A103,"_",Calendar!AC103,"_",Calendar!AD103,"_",Calendar!AE103,","))</f>
        <v/>
      </c>
      <c r="BE103" s="66" t="str">
        <f>IF(Calendar!AG103="","",CONCATENATE(A103,"_",Calendar!AF103,"_",Calendar!AG103,"_",Calendar!AH103,","))</f>
        <v/>
      </c>
      <c r="BF103" s="66" t="str">
        <f>IF(Calendar!AJ103="","",CONCATENATE(A103,"_",Calendar!AI103,"_",Calendar!AJ103,"_",Calendar!AK103,","))</f>
        <v/>
      </c>
      <c r="BG103" s="66" t="str">
        <f>IF(Calendar!AM103="","",CONCATENATE(A103,"_",Calendar!AL103,"_",Calendar!AM103,"_",Calendar!AN103,","))</f>
        <v/>
      </c>
      <c r="BH103" s="66" t="str">
        <f>IF(Calendar!AP103="","",CONCATENATE(A103,"_",Calendar!AO103,"_",Calendar!AP103,"_",Calendar!AQ103,","))</f>
        <v/>
      </c>
      <c r="BI103" s="66" t="str">
        <f>IF(Calendar!AS103="","",CONCATENATE(A103,"_",Calendar!AR103,"_",Calendar!AS103,"_",Calendar!AT103,","))</f>
        <v/>
      </c>
      <c r="BJ103" s="66" t="str">
        <f>IF(Calendar!AV103="","",CONCATENATE(A103,"_",Calendar!AU103,"_",Calendar!AV103,"_",Calendar!AW103,","))</f>
        <v/>
      </c>
      <c r="BK103" s="66" t="str">
        <f>IF(Calendar!AY103="","",CONCATENATE(A103,"_",Calendar!AX103,"_",Calendar!AY103,"_",Calendar!AZ103,","))</f>
        <v/>
      </c>
      <c r="BL103" s="66" t="str">
        <f>IF(Calendar!BB103="","",CONCATENATE(A103,"_",Calendar!BA103,"_",Calendar!BB103,"_",Calendar!BC103,","))</f>
        <v/>
      </c>
      <c r="BM103" s="66" t="str">
        <f>IF(Calendar!BE103="","",CONCATENATE(A103,"_",Calendar!BD103,"_",Calendar!BE103,"_",Calendar!BF103,","))</f>
        <v/>
      </c>
      <c r="BN103" s="66" t="str">
        <f>IF(Calendar!BH103="","",CONCATENATE(A103,"_",Calendar!BG103,"_",Calendar!BH103,"_",Calendar!BI103,","))</f>
        <v/>
      </c>
      <c r="BO103" s="66" t="str">
        <f>IF(Calendar!BK103="","",CONCATENATE(A103,"_",Calendar!BJ103,"_",Calendar!BK103,"_",Calendar!BL103,","))</f>
        <v/>
      </c>
      <c r="BP103" s="66" t="str">
        <f>IF(Calendar!BN103="","",CONCATENATE(A103,"_",Calendar!BM103,"_",Calendar!BN103,"_",Calendar!BO103,","))</f>
        <v/>
      </c>
      <c r="BQ103" s="66" t="str">
        <f>IF(Calendar!BQ103="","",CONCATENATE(A103,"_",Calendar!BP103,"_",Calendar!BQ103,"_",Calendar!BR103,","))</f>
        <v/>
      </c>
      <c r="BR103" s="66" t="str">
        <f>IF(Calendar!BT103="","",CONCATENATE(A103,"_",Calendar!BS103,"_",Calendar!BT103,"_",Calendar!BU103,","))</f>
        <v/>
      </c>
      <c r="BS103" s="66" t="str">
        <f>IF(Calendar!BW103="","",CONCATENATE(A103,"_",Calendar!BV103,"_",Calendar!BW103,"_",Calendar!BX103,","))</f>
        <v/>
      </c>
      <c r="BT103" s="66" t="str">
        <f>IF(Calendar!BZ103="","",CONCATENATE(A103,"_",Calendar!BY103,"_",Calendar!BZ103,"_",Calendar!CA103,","))</f>
        <v/>
      </c>
      <c r="BU103" s="66" t="str">
        <f>IF(Calendar!CC103="","",CONCATENATE(A103,"_",Calendar!CB103,"_",Calendar!CC103,"_",Calendar!CD103,","))</f>
        <v/>
      </c>
      <c r="BV103" s="66" t="str">
        <f>IF(Calendar!CF103="","",CONCATENATE(A103,"_",Calendar!CE103,"_",Calendar!CF103,"_",Calendar!CG103,","))</f>
        <v/>
      </c>
      <c r="BW103" s="66" t="str">
        <f>IF(Calendar!CI103="","",CONCATENATE(A103,"_",Calendar!CH103,"_",Calendar!CI103,"_",Calendar!CJ103,","))</f>
        <v/>
      </c>
      <c r="BX103" s="66" t="str">
        <f>IF(Calendar!CL103="","",CONCATENATE(A103,"_",Calendar!CK103,"_",Calendar!CL103,"_",Calendar!CM103,","))</f>
        <v/>
      </c>
      <c r="BY103" s="66" t="str">
        <f>IF(Calendar!CO103="","",CONCATENATE(A103,"_",Calendar!CN103,"_",Calendar!CO103,"_",Calendar!CP103,","))</f>
        <v/>
      </c>
      <c r="BZ103" s="66" t="str">
        <f>IF(Calendar!CR103="","",CONCATENATE(A103,"_",Calendar!CQ103,"_",Calendar!CR103,"_",Calendar!CS103,","))</f>
        <v/>
      </c>
      <c r="CA103" s="66" t="str">
        <f>IF(Calendar!CU103="","",CONCATENATE(A103,"_",Calendar!CT103,"_",Calendar!CU103,"_",Calendar!CV103,","))</f>
        <v/>
      </c>
      <c r="CB103" s="66" t="str">
        <f>IF(Calendar!CX103="","",CONCATENATE(A103,"_",Calendar!CW103,"_",Calendar!CX103,"_",Calendar!CY103,","))</f>
        <v/>
      </c>
      <c r="CC103" s="66" t="str">
        <f>IF(Calendar!DA103="","",CONCATENATE(A103,"_",Calendar!CZ103,"_",Calendar!DA103,"_",Calendar!DB103,","))</f>
        <v/>
      </c>
      <c r="CD103" s="66" t="str">
        <f>IF(Calendar!DD103="","",CONCATENATE(A103,"_",Calendar!DC103,"_",Calendar!DD103,"_",Calendar!DE103,","))</f>
        <v/>
      </c>
      <c r="CE103" s="66" t="str">
        <f>IF(Calendar!DG103="","",CONCATENATE(A103,"_",Calendar!DF103,"_",Calendar!DG103,"_",Calendar!DH103,","))</f>
        <v/>
      </c>
      <c r="CF103" s="66" t="str">
        <f>IF(Calendar!DJ103="","",CONCATENATE(A103,"_",Calendar!DI103,"_",Calendar!DJ103,"_",Calendar!DK103,","))</f>
        <v/>
      </c>
      <c r="CG103" s="66" t="str">
        <f>IF(Calendar!DM103="","",CONCATENATE(A103,"_",Calendar!DL103,"_",Calendar!DM103,"_",Calendar!DN103,","))</f>
        <v/>
      </c>
      <c r="CH103" s="66" t="str">
        <f>IF(Calendar!DP103="","",CONCATENATE(A103,"_",Calendar!DO103,"_",Calendar!DP103,"_",Calendar!DQ103,","))</f>
        <v/>
      </c>
      <c r="CI103" s="66" t="str">
        <f>IF(Calendar!DS103="","",CONCATENATE(A103,"_",Calendar!DR103,"_",Calendar!DS103,"_",Calendar!DT103,","))</f>
        <v/>
      </c>
      <c r="CJ103" s="66" t="str">
        <f>IF(Calendar!DV103="","",CONCATENATE(A103,"_",Calendar!DU103,"_",Calendar!DV103,"_",Calendar!DW103,","))</f>
        <v/>
      </c>
      <c r="CK103" s="66" t="str">
        <f>IF(Calendar!DY103="","",CONCATENATE(A103,"_",Calendar!DX103,"_",Calendar!DY103,"_",Calendar!DZ103,","))</f>
        <v/>
      </c>
      <c r="CL103" s="90" t="str">
        <f>IF(Calendar!EB103="","",CONCATENATE(A103,"_",Calendar!EA103,"_",Calendar!EB103,"_",Calendar!EC103,","))</f>
        <v/>
      </c>
      <c r="CM103" s="94" t="str">
        <f t="shared" si="6"/>
        <v/>
      </c>
      <c r="CN103" s="95" t="str">
        <f t="shared" si="7"/>
        <v/>
      </c>
      <c r="CO103" s="96" t="str">
        <f t="shared" si="8"/>
        <v/>
      </c>
      <c r="CP103" s="94" t="str">
        <f>IF(View!$D$1&lt;&gt;"OK","",IF(OR(View!$C$3="K+4",View!$C$3="K+4 &amp; K+7",View!$C$3="K+4 &amp; K+10",View!$C$3="ALL"),IF(CM103="","",IF(AND(HomeCalc!$A103&gt;=View!$C$1,HomeCalc!A103&lt;=View!$C$2),HomeCalc!CM103,"")),""))</f>
        <v/>
      </c>
      <c r="CQ103" s="95" t="str">
        <f>IF(View!$D$1&lt;&gt;"OK","",IF(OR(View!$C$3="K+7",View!$C$3="K+4 &amp; K+7",View!$C$3="K+7 &amp; K+10",View!$C$3="ALL"),IF(CN103="","",IF(AND(HomeCalc!$A103&gt;=View!$C$1,HomeCalc!A103&lt;=View!$C$2),HomeCalc!CN103,"")),""))</f>
        <v/>
      </c>
      <c r="CR103" s="96" t="str">
        <f>IF(View!$D$1&lt;&gt;"OK","",IF(OR(View!$C$3="K+10",View!$C$3="K+4 &amp; K+10",View!$C$3="K+7 &amp; K+10",View!$C$3="ALL"),IF(CO103="","",IF(AND(HomeCalc!$A103&gt;=View!$C$1,HomeCalc!A103&lt;=View!$C$2),HomeCalc!CO103,"")),""))</f>
        <v/>
      </c>
      <c r="CS103" s="102" t="str">
        <f>IF(View!$D$1&lt;&gt;"OK","",CONCATENATE(CS102,CP103,CQ103,CR103))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04" spans="1:97" ht="15.75" x14ac:dyDescent="0.25">
      <c r="A104" s="11">
        <v>42286</v>
      </c>
      <c r="B104" s="18" t="s">
        <v>72</v>
      </c>
      <c r="C104" s="17">
        <f t="shared" si="9"/>
        <v>15</v>
      </c>
      <c r="D104" s="27" t="s">
        <v>63</v>
      </c>
      <c r="E104" s="8" t="s">
        <v>71</v>
      </c>
      <c r="F104" s="64">
        <f t="shared" si="5"/>
        <v>0</v>
      </c>
      <c r="G104" s="21" t="str">
        <f>IF(OR(RIGHT(Calendar!I104,4)="REDS",RIGHT(Calendar!I104,6)="BLACKS",RIGHT(Calendar!I104,5)="BLUES"),Calendar!H104,"")</f>
        <v/>
      </c>
      <c r="H104" s="21" t="str">
        <f>IF(OR(RIGHT(Calendar!L104,4)="REDS",RIGHT(Calendar!L104,6)="BLACKS",RIGHT(Calendar!L104,5)="BLUES"),Calendar!K104,"")</f>
        <v/>
      </c>
      <c r="I104" s="21" t="str">
        <f>IF(OR(RIGHT(Calendar!O104,4)="REDS",RIGHT(Calendar!O104,6)="BLACKS",RIGHT(Calendar!O104,5)="BLUES"),Calendar!N104,"")</f>
        <v/>
      </c>
      <c r="J104" s="21" t="str">
        <f>IF(OR(RIGHT(Calendar!R104,4)="REDS",RIGHT(Calendar!R104,6)="BLACKS",RIGHT(Calendar!R104,5)="BLUES"),Calendar!Q104,"")</f>
        <v/>
      </c>
      <c r="K104" s="21" t="str">
        <f>IF(OR(RIGHT(Calendar!U104,4)="REDS",RIGHT(Calendar!U104,6)="BLACKS",RIGHT(Calendar!U104,5)="BLUES"),Calendar!T104,"")</f>
        <v/>
      </c>
      <c r="L104" s="21" t="str">
        <f>IF(OR(RIGHT(Calendar!X104,4)="REDS",RIGHT(Calendar!X104,6)="BLACKS",RIGHT(Calendar!X104,5)="BLUES"),Calendar!W104,"")</f>
        <v/>
      </c>
      <c r="M104" s="21" t="str">
        <f>IF(OR(RIGHT(Calendar!AA104,4)="REDS",RIGHT(Calendar!AA104,6)="BLACKS",RIGHT(Calendar!AA104,5)="BLUES"),Calendar!Z104,"")</f>
        <v/>
      </c>
      <c r="N104" s="21" t="str">
        <f>IF(OR(RIGHT(Calendar!AD104,4)="REDS",RIGHT(Calendar!AD104,6)="BLACKS",RIGHT(Calendar!AD104,5)="BLUES"),Calendar!AC104,"")</f>
        <v/>
      </c>
      <c r="O104" s="21" t="str">
        <f>IF(OR(RIGHT(Calendar!AG104,4)="REDS",RIGHT(Calendar!AG104,6)="BLACKS",RIGHT(Calendar!AG104,5)="BLUES"),Calendar!AF104,"")</f>
        <v/>
      </c>
      <c r="P104" s="21" t="str">
        <f>IF(OR(RIGHT(Calendar!AJ104,4)="REDS",RIGHT(Calendar!AJ104,6)="BLACKS",RIGHT(Calendar!AJ104,5)="BLUES"),Calendar!AI104,"")</f>
        <v/>
      </c>
      <c r="Q104" s="21" t="str">
        <f>IF(OR(RIGHT(Calendar!AM104,4)="REDS",RIGHT(Calendar!AM104,6)="BLACKS",RIGHT(Calendar!AM104,5)="BLUES"),Calendar!AL104,"")</f>
        <v/>
      </c>
      <c r="R104" s="21" t="str">
        <f>IF(OR(RIGHT(Calendar!AP104,4)="REDS",RIGHT(Calendar!AP104,6)="BLACKS",RIGHT(Calendar!AP104,5)="BLUES"),Calendar!AO104,"")</f>
        <v/>
      </c>
      <c r="S104" s="21" t="str">
        <f>IF(OR(RIGHT(Calendar!AS104,4)="REDS",RIGHT(Calendar!AS104,6)="BLACKS",RIGHT(Calendar!AS104,5)="BLUES"),Calendar!AR104,"")</f>
        <v/>
      </c>
      <c r="T104" s="21" t="str">
        <f>IF(OR(RIGHT(Calendar!AV104,4)="REDS",RIGHT(Calendar!AV104,6)="BLACKS",RIGHT(Calendar!AV104,5)="BLUES"),Calendar!AU104,"")</f>
        <v/>
      </c>
      <c r="U104" s="21" t="str">
        <f>IF(OR(RIGHT(Calendar!AY104,4)="REDS",RIGHT(Calendar!AY104,6)="BLACKS",RIGHT(Calendar!AY104,5)="BLUES"),Calendar!AX104,"")</f>
        <v/>
      </c>
      <c r="V104" s="21" t="str">
        <f>IF(OR(RIGHT(Calendar!BB104,4)="REDS",RIGHT(Calendar!BB104,6)="BLACKS",RIGHT(Calendar!BB104,5)="BLUES"),Calendar!BA104,"")</f>
        <v/>
      </c>
      <c r="W104" s="21" t="str">
        <f>IF(OR(RIGHT(Calendar!BE104,4)="REDS",RIGHT(Calendar!BE104,6)="BLACKS",RIGHT(Calendar!BE104,5)="BLUES"),Calendar!BD104,"")</f>
        <v/>
      </c>
      <c r="X104" s="21" t="str">
        <f>IF(OR(RIGHT(Calendar!BH104,4)="REDS",RIGHT(Calendar!BH104,6)="BLACKS",RIGHT(Calendar!BH104,5)="BLUES"),Calendar!BG104,"")</f>
        <v/>
      </c>
      <c r="Y104" s="21" t="str">
        <f>IF(OR(RIGHT(Calendar!BK104,4)="REDS",RIGHT(Calendar!BK104,6)="BLACKS",RIGHT(Calendar!BK104,5)="BLUES"),Calendar!BJ104,"")</f>
        <v/>
      </c>
      <c r="Z104" s="21" t="str">
        <f>IF(OR(RIGHT(Calendar!BN104,4)="REDS",RIGHT(Calendar!BN104,6)="BLACKS",RIGHT(Calendar!BN104,5)="BLUES"),Calendar!BM104,"")</f>
        <v/>
      </c>
      <c r="AA104" s="21" t="str">
        <f>IF(OR(RIGHT(Calendar!BQ104,4)="REDS",RIGHT(Calendar!BQ104,6)="BLACKS",RIGHT(Calendar!BQ104,5)="BLUES"),Calendar!BP104,"")</f>
        <v/>
      </c>
      <c r="AB104" s="21" t="str">
        <f>IF(OR(RIGHT(Calendar!BT104,4)="REDS",RIGHT(Calendar!BT104,6)="BLACKS",RIGHT(Calendar!BT104,5)="BLUES"),Calendar!BS104,"")</f>
        <v/>
      </c>
      <c r="AC104" s="21" t="str">
        <f>IF(OR(RIGHT(Calendar!BW104,4)="REDS",RIGHT(Calendar!BW104,6)="BLACKS",RIGHT(Calendar!BW104,5)="BLUES"),Calendar!BV104,"")</f>
        <v/>
      </c>
      <c r="AD104" s="21" t="str">
        <f>IF(OR(RIGHT(Calendar!BZ104,4)="REDS",RIGHT(Calendar!BZ104,6)="BLACKS",RIGHT(Calendar!BZ104,5)="BLUES"),Calendar!BY104,"")</f>
        <v/>
      </c>
      <c r="AE104" s="21" t="str">
        <f>IF(OR(RIGHT(Calendar!CC104,4)="REDS",RIGHT(Calendar!CC104,6)="BLACKS",RIGHT(Calendar!CC104,5)="BLUES"),Calendar!CB104,"")</f>
        <v/>
      </c>
      <c r="AF104" s="21" t="str">
        <f>IF(OR(RIGHT(Calendar!CF104,4)="REDS",RIGHT(Calendar!CF104,6)="BLACKS",RIGHT(Calendar!CF104,5)="BLUES"),Calendar!CE104,"")</f>
        <v/>
      </c>
      <c r="AG104" s="21" t="str">
        <f>IF(OR(RIGHT(Calendar!CI104,4)="REDS",RIGHT(Calendar!CI104,6)="BLACKS",RIGHT(Calendar!CI104,5)="BLUES"),Calendar!CH104,"")</f>
        <v/>
      </c>
      <c r="AH104" s="21" t="str">
        <f>IF(OR(RIGHT(Calendar!CL104,4)="REDS",RIGHT(Calendar!CL104,6)="BLACKS",RIGHT(Calendar!CL104,5)="BLUES"),Calendar!CK104,"")</f>
        <v/>
      </c>
      <c r="AI104" s="21" t="str">
        <f>IF(OR(RIGHT(Calendar!CO104,4)="REDS",RIGHT(Calendar!CO104,6)="BLACKS",RIGHT(Calendar!CO104,5)="BLUES"),Calendar!CN104,"")</f>
        <v/>
      </c>
      <c r="AJ104" s="21" t="str">
        <f>IF(OR(RIGHT(Calendar!CR104,4)="REDS",RIGHT(Calendar!CR104,6)="BLACKS",RIGHT(Calendar!CR104,5)="BLUES"),Calendar!CQ104,"")</f>
        <v/>
      </c>
      <c r="AK104" s="21" t="str">
        <f>IF(OR(RIGHT(Calendar!CU104,4)="REDS",RIGHT(Calendar!CU104,6)="BLACKS",RIGHT(Calendar!CU104,5)="BLUES"),Calendar!CT104,"")</f>
        <v/>
      </c>
      <c r="AL104" s="21" t="str">
        <f>IF(OR(RIGHT(Calendar!CX104,4)="REDS",RIGHT(Calendar!CX104,6)="BLACKS",RIGHT(Calendar!CX104,5)="BLUES"),Calendar!CW104,"")</f>
        <v/>
      </c>
      <c r="AM104" s="21" t="str">
        <f>IF(OR(RIGHT(Calendar!DA104,4)="REDS",RIGHT(Calendar!DA104,6)="BLACKS",RIGHT(Calendar!DA104,5)="BLUES"),Calendar!CZ104,"")</f>
        <v/>
      </c>
      <c r="AN104" s="21" t="str">
        <f>IF(OR(RIGHT(Calendar!DD104,4)="REDS",RIGHT(Calendar!DD104,6)="BLACKS",RIGHT(Calendar!DD104,5)="BLUES"),Calendar!DC104,"")</f>
        <v/>
      </c>
      <c r="AO104" s="21" t="str">
        <f>IF(OR(RIGHT(Calendar!DG104,4)="REDS",RIGHT(Calendar!DG104,6)="BLACKS",RIGHT(Calendar!DG104,5)="BLUES"),Calendar!DF104,"")</f>
        <v/>
      </c>
      <c r="AP104" s="21" t="str">
        <f>IF(OR(RIGHT(Calendar!DJ104,4)="REDS",RIGHT(Calendar!DJ104,6)="BLACKS",RIGHT(Calendar!DJ104,5)="BLUES"),Calendar!DI104,"")</f>
        <v/>
      </c>
      <c r="AQ104" s="21" t="str">
        <f>IF(OR(RIGHT(Calendar!DM104,4)="REDS",RIGHT(Calendar!DM104,6)="BLACKS",RIGHT(Calendar!DM104,5)="BLUES"),Calendar!DL104,"")</f>
        <v/>
      </c>
      <c r="AR104" s="21" t="str">
        <f>IF(OR(RIGHT(Calendar!DP104,4)="REDS",RIGHT(Calendar!DP104,6)="BLACKS",RIGHT(Calendar!DP104,5)="BLUES"),Calendar!DO104,"")</f>
        <v/>
      </c>
      <c r="AS104" s="21" t="str">
        <f>IF(OR(RIGHT(Calendar!DS104,4)="REDS",RIGHT(Calendar!DS104,6)="BLACKS",RIGHT(Calendar!DS104,5)="BLUES"),Calendar!DR104,"")</f>
        <v/>
      </c>
      <c r="AT104" s="21" t="str">
        <f>IF(OR(RIGHT(Calendar!DV104,4)="REDS",RIGHT(Calendar!DV104,6)="BLACKS",RIGHT(Calendar!DV104,5)="BLUES"),Calendar!DU104,"")</f>
        <v/>
      </c>
      <c r="AU104" s="21" t="str">
        <f>IF(OR(RIGHT(Calendar!DY104,4)="REDS",RIGHT(Calendar!DY104,6)="BLACKS",RIGHT(Calendar!DY104,5)="BLUES"),Calendar!DX104,"")</f>
        <v/>
      </c>
      <c r="AV104" s="21" t="str">
        <f>IF(OR(RIGHT(Calendar!EB104,4)="REDS",RIGHT(Calendar!EB104,6)="BLACKS",RIGHT(Calendar!EB104,5)="BLUES"),Calendar!EA104,"")</f>
        <v/>
      </c>
      <c r="AW104" s="66" t="str">
        <f>IF(Calendar!I104="","",CONCATENATE(A104,"_",Calendar!H104,"_",Calendar!I104,"_",Calendar!J104,","))</f>
        <v/>
      </c>
      <c r="AX104" s="66" t="str">
        <f>IF(Calendar!L104="","",CONCATENATE(A104,"_",Calendar!K104,"_",Calendar!L104,"_",Calendar!M104,","))</f>
        <v/>
      </c>
      <c r="AY104" s="66" t="str">
        <f>IF(Calendar!O104="","",CONCATENATE(A104,"_",Calendar!N104,"_",Calendar!O104,"_",Calendar!P104,","))</f>
        <v/>
      </c>
      <c r="AZ104" s="66" t="str">
        <f>IF(Calendar!R104="","",CONCATENATE(A104,"_",Calendar!Q104,"_",Calendar!R104,"_",Calendar!S104,","))</f>
        <v/>
      </c>
      <c r="BA104" s="66" t="str">
        <f>IF(Calendar!U104="","",CONCATENATE(A104,"_",Calendar!T104,"_",Calendar!U104,"_",Calendar!V104,","))</f>
        <v/>
      </c>
      <c r="BB104" s="66" t="str">
        <f>IF(Calendar!X104="","",CONCATENATE(A104,"_",Calendar!W104,"_",Calendar!X104,"_",Calendar!Y104,","))</f>
        <v/>
      </c>
      <c r="BC104" s="66" t="str">
        <f>IF(Calendar!AA104="","",CONCATENATE(A104,"_",Calendar!Z104,"_",Calendar!AA104,"_",Calendar!AB104,","))</f>
        <v/>
      </c>
      <c r="BD104" s="66" t="str">
        <f>IF(Calendar!AD104="","",CONCATENATE(A104,"_",Calendar!AC104,"_",Calendar!AD104,"_",Calendar!AE104,","))</f>
        <v/>
      </c>
      <c r="BE104" s="66" t="str">
        <f>IF(Calendar!AG104="","",CONCATENATE(A104,"_",Calendar!AF104,"_",Calendar!AG104,"_",Calendar!AH104,","))</f>
        <v/>
      </c>
      <c r="BF104" s="66" t="str">
        <f>IF(Calendar!AJ104="","",CONCATENATE(A104,"_",Calendar!AI104,"_",Calendar!AJ104,"_",Calendar!AK104,","))</f>
        <v/>
      </c>
      <c r="BG104" s="66" t="str">
        <f>IF(Calendar!AM104="","",CONCATENATE(A104,"_",Calendar!AL104,"_",Calendar!AM104,"_",Calendar!AN104,","))</f>
        <v/>
      </c>
      <c r="BH104" s="66" t="str">
        <f>IF(Calendar!AP104="","",CONCATENATE(A104,"_",Calendar!AO104,"_",Calendar!AP104,"_",Calendar!AQ104,","))</f>
        <v/>
      </c>
      <c r="BI104" s="66" t="str">
        <f>IF(Calendar!AS104="","",CONCATENATE(A104,"_",Calendar!AR104,"_",Calendar!AS104,"_",Calendar!AT104,","))</f>
        <v/>
      </c>
      <c r="BJ104" s="66" t="str">
        <f>IF(Calendar!AV104="","",CONCATENATE(A104,"_",Calendar!AU104,"_",Calendar!AV104,"_",Calendar!AW104,","))</f>
        <v/>
      </c>
      <c r="BK104" s="66" t="str">
        <f>IF(Calendar!AY104="","",CONCATENATE(A104,"_",Calendar!AX104,"_",Calendar!AY104,"_",Calendar!AZ104,","))</f>
        <v/>
      </c>
      <c r="BL104" s="66" t="str">
        <f>IF(Calendar!BB104="","",CONCATENATE(A104,"_",Calendar!BA104,"_",Calendar!BB104,"_",Calendar!BC104,","))</f>
        <v/>
      </c>
      <c r="BM104" s="66" t="str">
        <f>IF(Calendar!BE104="","",CONCATENATE(A104,"_",Calendar!BD104,"_",Calendar!BE104,"_",Calendar!BF104,","))</f>
        <v/>
      </c>
      <c r="BN104" s="66" t="str">
        <f>IF(Calendar!BH104="","",CONCATENATE(A104,"_",Calendar!BG104,"_",Calendar!BH104,"_",Calendar!BI104,","))</f>
        <v/>
      </c>
      <c r="BO104" s="66" t="str">
        <f>IF(Calendar!BK104="","",CONCATENATE(A104,"_",Calendar!BJ104,"_",Calendar!BK104,"_",Calendar!BL104,","))</f>
        <v/>
      </c>
      <c r="BP104" s="66" t="str">
        <f>IF(Calendar!BN104="","",CONCATENATE(A104,"_",Calendar!BM104,"_",Calendar!BN104,"_",Calendar!BO104,","))</f>
        <v/>
      </c>
      <c r="BQ104" s="66" t="str">
        <f>IF(Calendar!BQ104="","",CONCATENATE(A104,"_",Calendar!BP104,"_",Calendar!BQ104,"_",Calendar!BR104,","))</f>
        <v/>
      </c>
      <c r="BR104" s="66" t="str">
        <f>IF(Calendar!BT104="","",CONCATENATE(A104,"_",Calendar!BS104,"_",Calendar!BT104,"_",Calendar!BU104,","))</f>
        <v/>
      </c>
      <c r="BS104" s="66" t="str">
        <f>IF(Calendar!BW104="","",CONCATENATE(A104,"_",Calendar!BV104,"_",Calendar!BW104,"_",Calendar!BX104,","))</f>
        <v/>
      </c>
      <c r="BT104" s="66" t="str">
        <f>IF(Calendar!BZ104="","",CONCATENATE(A104,"_",Calendar!BY104,"_",Calendar!BZ104,"_",Calendar!CA104,","))</f>
        <v/>
      </c>
      <c r="BU104" s="66" t="str">
        <f>IF(Calendar!CC104="","",CONCATENATE(A104,"_",Calendar!CB104,"_",Calendar!CC104,"_",Calendar!CD104,","))</f>
        <v/>
      </c>
      <c r="BV104" s="66" t="str">
        <f>IF(Calendar!CF104="","",CONCATENATE(A104,"_",Calendar!CE104,"_",Calendar!CF104,"_",Calendar!CG104,","))</f>
        <v/>
      </c>
      <c r="BW104" s="66" t="str">
        <f>IF(Calendar!CI104="","",CONCATENATE(A104,"_",Calendar!CH104,"_",Calendar!CI104,"_",Calendar!CJ104,","))</f>
        <v/>
      </c>
      <c r="BX104" s="66" t="str">
        <f>IF(Calendar!CL104="","",CONCATENATE(A104,"_",Calendar!CK104,"_",Calendar!CL104,"_",Calendar!CM104,","))</f>
        <v/>
      </c>
      <c r="BY104" s="66" t="str">
        <f>IF(Calendar!CO104="","",CONCATENATE(A104,"_",Calendar!CN104,"_",Calendar!CO104,"_",Calendar!CP104,","))</f>
        <v/>
      </c>
      <c r="BZ104" s="66" t="str">
        <f>IF(Calendar!CR104="","",CONCATENATE(A104,"_",Calendar!CQ104,"_",Calendar!CR104,"_",Calendar!CS104,","))</f>
        <v/>
      </c>
      <c r="CA104" s="66" t="str">
        <f>IF(Calendar!CU104="","",CONCATENATE(A104,"_",Calendar!CT104,"_",Calendar!CU104,"_",Calendar!CV104,","))</f>
        <v/>
      </c>
      <c r="CB104" s="66" t="str">
        <f>IF(Calendar!CX104="","",CONCATENATE(A104,"_",Calendar!CW104,"_",Calendar!CX104,"_",Calendar!CY104,","))</f>
        <v/>
      </c>
      <c r="CC104" s="66" t="str">
        <f>IF(Calendar!DA104="","",CONCATENATE(A104,"_",Calendar!CZ104,"_",Calendar!DA104,"_",Calendar!DB104,","))</f>
        <v/>
      </c>
      <c r="CD104" s="66" t="str">
        <f>IF(Calendar!DD104="","",CONCATENATE(A104,"_",Calendar!DC104,"_",Calendar!DD104,"_",Calendar!DE104,","))</f>
        <v/>
      </c>
      <c r="CE104" s="66" t="str">
        <f>IF(Calendar!DG104="","",CONCATENATE(A104,"_",Calendar!DF104,"_",Calendar!DG104,"_",Calendar!DH104,","))</f>
        <v/>
      </c>
      <c r="CF104" s="66" t="str">
        <f>IF(Calendar!DJ104="","",CONCATENATE(A104,"_",Calendar!DI104,"_",Calendar!DJ104,"_",Calendar!DK104,","))</f>
        <v/>
      </c>
      <c r="CG104" s="66" t="str">
        <f>IF(Calendar!DM104="","",CONCATENATE(A104,"_",Calendar!DL104,"_",Calendar!DM104,"_",Calendar!DN104,","))</f>
        <v/>
      </c>
      <c r="CH104" s="66" t="str">
        <f>IF(Calendar!DP104="","",CONCATENATE(A104,"_",Calendar!DO104,"_",Calendar!DP104,"_",Calendar!DQ104,","))</f>
        <v/>
      </c>
      <c r="CI104" s="66" t="str">
        <f>IF(Calendar!DS104="","",CONCATENATE(A104,"_",Calendar!DR104,"_",Calendar!DS104,"_",Calendar!DT104,","))</f>
        <v/>
      </c>
      <c r="CJ104" s="66" t="str">
        <f>IF(Calendar!DV104="","",CONCATENATE(A104,"_",Calendar!DU104,"_",Calendar!DV104,"_",Calendar!DW104,","))</f>
        <v/>
      </c>
      <c r="CK104" s="66" t="str">
        <f>IF(Calendar!DY104="","",CONCATENATE(A104,"_",Calendar!DX104,"_",Calendar!DY104,"_",Calendar!DZ104,","))</f>
        <v/>
      </c>
      <c r="CL104" s="90" t="str">
        <f>IF(Calendar!EB104="","",CONCATENATE(A104,"_",Calendar!EA104,"_",Calendar!EB104,"_",Calendar!EC104,","))</f>
        <v/>
      </c>
      <c r="CM104" s="94" t="str">
        <f t="shared" si="6"/>
        <v/>
      </c>
      <c r="CN104" s="95" t="str">
        <f t="shared" si="7"/>
        <v/>
      </c>
      <c r="CO104" s="96" t="str">
        <f t="shared" si="8"/>
        <v/>
      </c>
      <c r="CP104" s="94" t="str">
        <f>IF(View!$D$1&lt;&gt;"OK","",IF(OR(View!$C$3="K+4",View!$C$3="K+4 &amp; K+7",View!$C$3="K+4 &amp; K+10",View!$C$3="ALL"),IF(CM104="","",IF(AND(HomeCalc!$A104&gt;=View!$C$1,HomeCalc!A104&lt;=View!$C$2),HomeCalc!CM104,"")),""))</f>
        <v/>
      </c>
      <c r="CQ104" s="95" t="str">
        <f>IF(View!$D$1&lt;&gt;"OK","",IF(OR(View!$C$3="K+7",View!$C$3="K+4 &amp; K+7",View!$C$3="K+7 &amp; K+10",View!$C$3="ALL"),IF(CN104="","",IF(AND(HomeCalc!$A104&gt;=View!$C$1,HomeCalc!A104&lt;=View!$C$2),HomeCalc!CN104,"")),""))</f>
        <v/>
      </c>
      <c r="CR104" s="96" t="str">
        <f>IF(View!$D$1&lt;&gt;"OK","",IF(OR(View!$C$3="K+10",View!$C$3="K+4 &amp; K+10",View!$C$3="K+7 &amp; K+10",View!$C$3="ALL"),IF(CO104="","",IF(AND(HomeCalc!$A104&gt;=View!$C$1,HomeCalc!A104&lt;=View!$C$2),HomeCalc!CO104,"")),""))</f>
        <v/>
      </c>
      <c r="CS104" s="102" t="str">
        <f>IF(View!$D$1&lt;&gt;"OK","",CONCATENATE(CS103,CP104,CQ104,CR104))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05" spans="1:97" ht="15.75" x14ac:dyDescent="0.25">
      <c r="A105" s="11">
        <v>42287</v>
      </c>
      <c r="B105" s="18" t="s">
        <v>72</v>
      </c>
      <c r="C105" s="17">
        <f t="shared" si="9"/>
        <v>15</v>
      </c>
      <c r="D105" s="25" t="s">
        <v>64</v>
      </c>
      <c r="E105" s="8" t="s">
        <v>71</v>
      </c>
      <c r="F105" s="64">
        <f t="shared" si="5"/>
        <v>4</v>
      </c>
      <c r="G105" s="21" t="str">
        <f>IF(OR(RIGHT(Calendar!I105,4)="REDS",RIGHT(Calendar!I105,6)="BLACKS",RIGHT(Calendar!I105,5)="BLUES"),Calendar!H105,"")</f>
        <v/>
      </c>
      <c r="H105" s="21" t="str">
        <f>IF(OR(RIGHT(Calendar!L105,4)="REDS",RIGHT(Calendar!L105,6)="BLACKS",RIGHT(Calendar!L105,5)="BLUES"),Calendar!K105,"")</f>
        <v/>
      </c>
      <c r="I105" s="21" t="str">
        <f>IF(OR(RIGHT(Calendar!O105,4)="REDS",RIGHT(Calendar!O105,6)="BLACKS",RIGHT(Calendar!O105,5)="BLUES"),Calendar!N105,"")</f>
        <v/>
      </c>
      <c r="J105" s="21" t="str">
        <f>IF(OR(RIGHT(Calendar!R105,4)="REDS",RIGHT(Calendar!R105,6)="BLACKS",RIGHT(Calendar!R105,5)="BLUES"),Calendar!Q105,"")</f>
        <v/>
      </c>
      <c r="K105" s="21" t="str">
        <f>IF(OR(RIGHT(Calendar!U105,4)="REDS",RIGHT(Calendar!U105,6)="BLACKS",RIGHT(Calendar!U105,5)="BLUES"),Calendar!T105,"")</f>
        <v/>
      </c>
      <c r="L105" s="21" t="str">
        <f>IF(OR(RIGHT(Calendar!X105,4)="REDS",RIGHT(Calendar!X105,6)="BLACKS",RIGHT(Calendar!X105,5)="BLUES"),Calendar!W105,"")</f>
        <v/>
      </c>
      <c r="M105" s="21" t="str">
        <f>IF(OR(RIGHT(Calendar!AA105,4)="REDS",RIGHT(Calendar!AA105,6)="BLACKS",RIGHT(Calendar!AA105,5)="BLUES"),Calendar!Z105,"")</f>
        <v/>
      </c>
      <c r="N105" s="21" t="str">
        <f>IF(OR(RIGHT(Calendar!AD105,4)="REDS",RIGHT(Calendar!AD105,6)="BLACKS",RIGHT(Calendar!AD105,5)="BLUES"),Calendar!AC105,"")</f>
        <v/>
      </c>
      <c r="O105" s="21" t="str">
        <f>IF(OR(RIGHT(Calendar!AG105,4)="REDS",RIGHT(Calendar!AG105,6)="BLACKS",RIGHT(Calendar!AG105,5)="BLUES"),Calendar!AF105,"")</f>
        <v/>
      </c>
      <c r="P105" s="21" t="str">
        <f>IF(OR(RIGHT(Calendar!AJ105,4)="REDS",RIGHT(Calendar!AJ105,6)="BLACKS",RIGHT(Calendar!AJ105,5)="BLUES"),Calendar!AI105,"")</f>
        <v/>
      </c>
      <c r="Q105" s="21">
        <f>IF(OR(RIGHT(Calendar!AM105,4)="REDS",RIGHT(Calendar!AM105,6)="BLACKS",RIGHT(Calendar!AM105,5)="BLUES"),Calendar!AL105,"")</f>
        <v>0.47916666666666669</v>
      </c>
      <c r="R105" s="21" t="str">
        <f>IF(OR(RIGHT(Calendar!AP105,4)="REDS",RIGHT(Calendar!AP105,6)="BLACKS",RIGHT(Calendar!AP105,5)="BLUES"),Calendar!AO105,"")</f>
        <v/>
      </c>
      <c r="S105" s="21" t="str">
        <f>IF(OR(RIGHT(Calendar!AS105,4)="REDS",RIGHT(Calendar!AS105,6)="BLACKS",RIGHT(Calendar!AS105,5)="BLUES"),Calendar!AR105,"")</f>
        <v/>
      </c>
      <c r="T105" s="21" t="str">
        <f>IF(OR(RIGHT(Calendar!AV105,4)="REDS",RIGHT(Calendar!AV105,6)="BLACKS",RIGHT(Calendar!AV105,5)="BLUES"),Calendar!AU105,"")</f>
        <v/>
      </c>
      <c r="U105" s="21" t="str">
        <f>IF(OR(RIGHT(Calendar!AY105,4)="REDS",RIGHT(Calendar!AY105,6)="BLACKS",RIGHT(Calendar!AY105,5)="BLUES"),Calendar!AX105,"")</f>
        <v/>
      </c>
      <c r="V105" s="21" t="str">
        <f>IF(OR(RIGHT(Calendar!BB105,4)="REDS",RIGHT(Calendar!BB105,6)="BLACKS",RIGHT(Calendar!BB105,5)="BLUES"),Calendar!BA105,"")</f>
        <v/>
      </c>
      <c r="W105" s="21" t="str">
        <f>IF(OR(RIGHT(Calendar!BE105,4)="REDS",RIGHT(Calendar!BE105,6)="BLACKS",RIGHT(Calendar!BE105,5)="BLUES"),Calendar!BD105,"")</f>
        <v/>
      </c>
      <c r="X105" s="21" t="str">
        <f>IF(OR(RIGHT(Calendar!BH105,4)="REDS",RIGHT(Calendar!BH105,6)="BLACKS",RIGHT(Calendar!BH105,5)="BLUES"),Calendar!BG105,"")</f>
        <v/>
      </c>
      <c r="Y105" s="21" t="str">
        <f>IF(OR(RIGHT(Calendar!BK105,4)="REDS",RIGHT(Calendar!BK105,6)="BLACKS",RIGHT(Calendar!BK105,5)="BLUES"),Calendar!BJ105,"")</f>
        <v/>
      </c>
      <c r="Z105" s="21">
        <f>IF(OR(RIGHT(Calendar!BN105,4)="REDS",RIGHT(Calendar!BN105,6)="BLACKS",RIGHT(Calendar!BN105,5)="BLUES"),Calendar!BM105,"")</f>
        <v>0.39583333333333331</v>
      </c>
      <c r="AA105" s="21" t="str">
        <f>IF(OR(RIGHT(Calendar!BQ105,4)="REDS",RIGHT(Calendar!BQ105,6)="BLACKS",RIGHT(Calendar!BQ105,5)="BLUES"),Calendar!BP105,"")</f>
        <v/>
      </c>
      <c r="AB105" s="21" t="str">
        <f>IF(OR(RIGHT(Calendar!BT105,4)="REDS",RIGHT(Calendar!BT105,6)="BLACKS",RIGHT(Calendar!BT105,5)="BLUES"),Calendar!BS105,"")</f>
        <v/>
      </c>
      <c r="AC105" s="21" t="str">
        <f>IF(OR(RIGHT(Calendar!BW105,4)="REDS",RIGHT(Calendar!BW105,6)="BLACKS",RIGHT(Calendar!BW105,5)="BLUES"),Calendar!BV105,"")</f>
        <v/>
      </c>
      <c r="AD105" s="21" t="str">
        <f>IF(OR(RIGHT(Calendar!BZ105,4)="REDS",RIGHT(Calendar!BZ105,6)="BLACKS",RIGHT(Calendar!BZ105,5)="BLUES"),Calendar!BY105,"")</f>
        <v/>
      </c>
      <c r="AE105" s="21" t="str">
        <f>IF(OR(RIGHT(Calendar!CC105,4)="REDS",RIGHT(Calendar!CC105,6)="BLACKS",RIGHT(Calendar!CC105,5)="BLUES"),Calendar!CB105,"")</f>
        <v/>
      </c>
      <c r="AF105" s="21" t="str">
        <f>IF(OR(RIGHT(Calendar!CF105,4)="REDS",RIGHT(Calendar!CF105,6)="BLACKS",RIGHT(Calendar!CF105,5)="BLUES"),Calendar!CE105,"")</f>
        <v/>
      </c>
      <c r="AG105" s="21">
        <f>IF(OR(RIGHT(Calendar!CI105,4)="REDS",RIGHT(Calendar!CI105,6)="BLACKS",RIGHT(Calendar!CI105,5)="BLUES"),Calendar!CH105,"")</f>
        <v>0.58333333333333337</v>
      </c>
      <c r="AH105" s="21" t="str">
        <f>IF(OR(RIGHT(Calendar!CL105,4)="REDS",RIGHT(Calendar!CL105,6)="BLACKS",RIGHT(Calendar!CL105,5)="BLUES"),Calendar!CK105,"")</f>
        <v/>
      </c>
      <c r="AI105" s="21" t="str">
        <f>IF(OR(RIGHT(Calendar!CO105,4)="REDS",RIGHT(Calendar!CO105,6)="BLACKS",RIGHT(Calendar!CO105,5)="BLUES"),Calendar!CN105,"")</f>
        <v/>
      </c>
      <c r="AJ105" s="21" t="str">
        <f>IF(OR(RIGHT(Calendar!CR105,4)="REDS",RIGHT(Calendar!CR105,6)="BLACKS",RIGHT(Calendar!CR105,5)="BLUES"),Calendar!CQ105,"")</f>
        <v/>
      </c>
      <c r="AK105" s="21" t="str">
        <f>IF(OR(RIGHT(Calendar!CU105,4)="REDS",RIGHT(Calendar!CU105,6)="BLACKS",RIGHT(Calendar!CU105,5)="BLUES"),Calendar!CT105,"")</f>
        <v/>
      </c>
      <c r="AL105" s="21" t="str">
        <f>IF(OR(RIGHT(Calendar!CX105,4)="REDS",RIGHT(Calendar!CX105,6)="BLACKS",RIGHT(Calendar!CX105,5)="BLUES"),Calendar!CW105,"")</f>
        <v/>
      </c>
      <c r="AM105" s="21">
        <f>IF(OR(RIGHT(Calendar!DA105,4)="REDS",RIGHT(Calendar!DA105,6)="BLACKS",RIGHT(Calendar!DA105,5)="BLUES"),Calendar!CZ105,"")</f>
        <v>0.64583333333333337</v>
      </c>
      <c r="AN105" s="21" t="str">
        <f>IF(OR(RIGHT(Calendar!DD105,4)="REDS",RIGHT(Calendar!DD105,6)="BLACKS",RIGHT(Calendar!DD105,5)="BLUES"),Calendar!DC105,"")</f>
        <v/>
      </c>
      <c r="AO105" s="21" t="str">
        <f>IF(OR(RIGHT(Calendar!DG105,4)="REDS",RIGHT(Calendar!DG105,6)="BLACKS",RIGHT(Calendar!DG105,5)="BLUES"),Calendar!DF105,"")</f>
        <v/>
      </c>
      <c r="AP105" s="21" t="str">
        <f>IF(OR(RIGHT(Calendar!DJ105,4)="REDS",RIGHT(Calendar!DJ105,6)="BLACKS",RIGHT(Calendar!DJ105,5)="BLUES"),Calendar!DI105,"")</f>
        <v/>
      </c>
      <c r="AQ105" s="21" t="str">
        <f>IF(OR(RIGHT(Calendar!DM105,4)="REDS",RIGHT(Calendar!DM105,6)="BLACKS",RIGHT(Calendar!DM105,5)="BLUES"),Calendar!DL105,"")</f>
        <v/>
      </c>
      <c r="AR105" s="21" t="str">
        <f>IF(OR(RIGHT(Calendar!DP105,4)="REDS",RIGHT(Calendar!DP105,6)="BLACKS",RIGHT(Calendar!DP105,5)="BLUES"),Calendar!DO105,"")</f>
        <v/>
      </c>
      <c r="AS105" s="21" t="str">
        <f>IF(OR(RIGHT(Calendar!DS105,4)="REDS",RIGHT(Calendar!DS105,6)="BLACKS",RIGHT(Calendar!DS105,5)="BLUES"),Calendar!DR105,"")</f>
        <v/>
      </c>
      <c r="AT105" s="21" t="str">
        <f>IF(OR(RIGHT(Calendar!DV105,4)="REDS",RIGHT(Calendar!DV105,6)="BLACKS",RIGHT(Calendar!DV105,5)="BLUES"),Calendar!DU105,"")</f>
        <v/>
      </c>
      <c r="AU105" s="21" t="str">
        <f>IF(OR(RIGHT(Calendar!DY105,4)="REDS",RIGHT(Calendar!DY105,6)="BLACKS",RIGHT(Calendar!DY105,5)="BLUES"),Calendar!DX105,"")</f>
        <v/>
      </c>
      <c r="AV105" s="21" t="str">
        <f>IF(OR(RIGHT(Calendar!EB105,4)="REDS",RIGHT(Calendar!EB105,6)="BLACKS",RIGHT(Calendar!EB105,5)="BLUES"),Calendar!EA105,"")</f>
        <v/>
      </c>
      <c r="AW105" s="66" t="str">
        <f>IF(Calendar!I105="","",CONCATENATE(A105,"_",Calendar!H105,"_",Calendar!I105,"_",Calendar!J105,","))</f>
        <v/>
      </c>
      <c r="AX105" s="66" t="str">
        <f>IF(Calendar!L105="","",CONCATENATE(A105,"_",Calendar!K105,"_",Calendar!L105,"_",Calendar!M105,","))</f>
        <v/>
      </c>
      <c r="AY105" s="66" t="str">
        <f>IF(Calendar!O105="","",CONCATENATE(A105,"_",Calendar!N105,"_",Calendar!O105,"_",Calendar!P105,","))</f>
        <v/>
      </c>
      <c r="AZ105" s="66" t="str">
        <f>IF(Calendar!R105="","",CONCATENATE(A105,"_",Calendar!Q105,"_",Calendar!R105,"_",Calendar!S105,","))</f>
        <v>42287_0.458333333333333_HAMOIR_U7 BLACKs,</v>
      </c>
      <c r="BA105" s="66" t="str">
        <f>IF(Calendar!U105="","",CONCATENATE(A105,"_",Calendar!T105,"_",Calendar!U105,"_",Calendar!V105,","))</f>
        <v>42287_0.458333333333333_RC.ENT.AMAY_U7 REDs,</v>
      </c>
      <c r="BB105" s="66" t="str">
        <f>IF(Calendar!X105="","",CONCATENATE(A105,"_",Calendar!W105,"_",Calendar!X105,"_",Calendar!Y105,","))</f>
        <v/>
      </c>
      <c r="BC105" s="66" t="str">
        <f>IF(Calendar!AA105="","",CONCATENATE(A105,"_",Calendar!Z105,"_",Calendar!AA105,"_",Calendar!AB105,","))</f>
        <v>42287_0.458333333333333_BEAUFAYS_U8 BLACKs,</v>
      </c>
      <c r="BD105" s="66" t="str">
        <f>IF(Calendar!AD105="","",CONCATENATE(A105,"_",Calendar!AC105,"_",Calendar!AD105,"_",Calendar!AE105,","))</f>
        <v>42287_0.520833333333333_HAMOIR_U8 REDs,</v>
      </c>
      <c r="BE105" s="66" t="str">
        <f>IF(Calendar!AG105="","",CONCATENATE(A105,"_",Calendar!AF105,"_",Calendar!AG105,"_",Calendar!AH105,","))</f>
        <v/>
      </c>
      <c r="BF105" s="66" t="str">
        <f>IF(Calendar!AJ105="","",CONCATENATE(A105,"_",Calendar!AI105,"_",Calendar!AJ105,"_",Calendar!AK105,","))</f>
        <v>42287_0.458333333333333_STRÉE_U9 BLACKs,</v>
      </c>
      <c r="BG105" s="66" t="str">
        <f>IF(Calendar!AM105="","",CONCATENATE(A105,"_",Calendar!AL105,"_",Calendar!AM105,"_",Calendar!AN105,","))</f>
        <v>42287_0.479166666666667_U9 REDs_RACOUR,</v>
      </c>
      <c r="BH105" s="66" t="str">
        <f>IF(Calendar!AP105="","",CONCATENATE(A105,"_",Calendar!AO105,"_",Calendar!AP105,"_",Calendar!AQ105,","))</f>
        <v/>
      </c>
      <c r="BI105" s="66" t="str">
        <f>IF(Calendar!AS105="","",CONCATENATE(A105,"_",Calendar!AR105,"_",Calendar!AS105,"_",Calendar!AT105,","))</f>
        <v>42287_0.458333333333333_RFC.HUY_U10 BLACKs,</v>
      </c>
      <c r="BJ105" s="66" t="str">
        <f>IF(Calendar!AV105="","",CONCATENATE(A105,"_",Calendar!AU105,"_",Calendar!AV105,"_",Calendar!AW105,","))</f>
        <v/>
      </c>
      <c r="BK105" s="66" t="str">
        <f>IF(Calendar!AY105="","",CONCATENATE(A105,"_",Calendar!AX105,"_",Calendar!AY105,"_",Calendar!AZ105,","))</f>
        <v/>
      </c>
      <c r="BL105" s="66" t="str">
        <f>IF(Calendar!BB105="","",CONCATENATE(A105,"_",Calendar!BA105,"_",Calendar!BB105,"_",Calendar!BC105,","))</f>
        <v>42287_0.458333333333333_SERAING ATHL B_U11 BLACKs,</v>
      </c>
      <c r="BM105" s="66" t="str">
        <f>IF(Calendar!BE105="","",CONCATENATE(A105,"_",Calendar!BD105,"_",Calendar!BE105,"_",Calendar!BF105,","))</f>
        <v/>
      </c>
      <c r="BN105" s="66" t="str">
        <f>IF(Calendar!BH105="","",CONCATENATE(A105,"_",Calendar!BG105,"_",Calendar!BH105,"_",Calendar!BI105,","))</f>
        <v/>
      </c>
      <c r="BO105" s="66" t="str">
        <f>IF(Calendar!BK105="","",CONCATENATE(A105,"_",Calendar!BJ105,"_",Calendar!BK105,"_",Calendar!BL105,","))</f>
        <v/>
      </c>
      <c r="BP105" s="66" t="str">
        <f>IF(Calendar!BN105="","",CONCATENATE(A105,"_",Calendar!BM105,"_",Calendar!BN105,"_",Calendar!BO105,","))</f>
        <v>42287_0.395833333333333_U12 REDs_ENT.FEXHE SLINS B,</v>
      </c>
      <c r="BQ105" s="66" t="str">
        <f>IF(Calendar!BQ105="","",CONCATENATE(A105,"_",Calendar!BP105,"_",Calendar!BQ105,"_",Calendar!BR105,","))</f>
        <v/>
      </c>
      <c r="BR105" s="66" t="str">
        <f>IF(Calendar!BT105="","",CONCATENATE(A105,"_",Calendar!BS105,"_",Calendar!BT105,"_",Calendar!BU105,","))</f>
        <v>42287_0.520833333333333_RFC.HUY B_U13 BLACKs,</v>
      </c>
      <c r="BS105" s="66" t="str">
        <f>IF(Calendar!BW105="","",CONCATENATE(A105,"_",Calendar!BV105,"_",Calendar!BW105,"_",Calendar!BX105,","))</f>
        <v/>
      </c>
      <c r="BT105" s="66" t="str">
        <f>IF(Calendar!BZ105="","",CONCATENATE(A105,"_",Calendar!BY105,"_",Calendar!BZ105,"_",Calendar!CA105,","))</f>
        <v/>
      </c>
      <c r="BU105" s="66" t="str">
        <f>IF(Calendar!CC105="","",CONCATENATE(A105,"_",Calendar!CB105,"_",Calendar!CC105,"_",Calendar!CD105,","))</f>
        <v/>
      </c>
      <c r="BV105" s="66" t="str">
        <f>IF(Calendar!CF105="","",CONCATENATE(A105,"_",Calendar!CE105,"_",Calendar!CF105,"_",Calendar!CG105,","))</f>
        <v/>
      </c>
      <c r="BW105" s="66" t="str">
        <f>IF(Calendar!CI105="","",CONCATENATE(A105,"_",Calendar!CH105,"_",Calendar!CI105,"_",Calendar!CJ105,","))</f>
        <v>42287_0.583333333333333_U15 BLACKs_R. FRAITURE SP,</v>
      </c>
      <c r="BX105" s="66" t="str">
        <f>IF(Calendar!CL105="","",CONCATENATE(A105,"_",Calendar!CK105,"_",Calendar!CL105,"_",Calendar!CM105,","))</f>
        <v/>
      </c>
      <c r="BY105" s="66" t="str">
        <f>IF(Calendar!CO105="","",CONCATENATE(A105,"_",Calendar!CN105,"_",Calendar!CO105,"_",Calendar!CP105,","))</f>
        <v/>
      </c>
      <c r="BZ105" s="66" t="str">
        <f>IF(Calendar!CR105="","",CONCATENATE(A105,"_",Calendar!CQ105,"_",Calendar!CR105,"_",Calendar!CS105,","))</f>
        <v/>
      </c>
      <c r="CA105" s="66" t="str">
        <f>IF(Calendar!CU105="","",CONCATENATE(A105,"_",Calendar!CT105,"_",Calendar!CU105,"_",Calendar!CV105,","))</f>
        <v/>
      </c>
      <c r="CB105" s="66" t="str">
        <f>IF(Calendar!CX105="","",CONCATENATE(A105,"_",Calendar!CW105,"_",Calendar!CX105,"_",Calendar!CY105,","))</f>
        <v/>
      </c>
      <c r="CC105" s="66" t="str">
        <f>IF(Calendar!DA105="","",CONCATENATE(A105,"_",Calendar!CZ105,"_",Calendar!DA105,"_",Calendar!DB105,","))</f>
        <v>42287_0.645833333333333_U19 BLACKs_RECHAIN,</v>
      </c>
      <c r="CD105" s="66" t="str">
        <f>IF(Calendar!DD105="","",CONCATENATE(A105,"_",Calendar!DC105,"_",Calendar!DD105,"_",Calendar!DE105,","))</f>
        <v/>
      </c>
      <c r="CE105" s="66" t="str">
        <f>IF(Calendar!DG105="","",CONCATENATE(A105,"_",Calendar!DF105,"_",Calendar!DG105,"_",Calendar!DH105,","))</f>
        <v/>
      </c>
      <c r="CF105" s="66" t="str">
        <f>IF(Calendar!DJ105="","",CONCATENATE(A105,"_",Calendar!DI105,"_",Calendar!DJ105,"_",Calendar!DK105,","))</f>
        <v/>
      </c>
      <c r="CG105" s="66" t="str">
        <f>IF(Calendar!DM105="","",CONCATENATE(A105,"_",Calendar!DL105,"_",Calendar!DM105,"_",Calendar!DN105,","))</f>
        <v/>
      </c>
      <c r="CH105" s="66" t="str">
        <f>IF(Calendar!DP105="","",CONCATENATE(A105,"_",Calendar!DO105,"_",Calendar!DP105,"_",Calendar!DQ105,","))</f>
        <v/>
      </c>
      <c r="CI105" s="66" t="str">
        <f>IF(Calendar!DS105="","",CONCATENATE(A105,"_",Calendar!DR105,"_",Calendar!DS105,"_",Calendar!DT105,","))</f>
        <v/>
      </c>
      <c r="CJ105" s="66" t="str">
        <f>IF(Calendar!DV105="","",CONCATENATE(A105,"_",Calendar!DU105,"_",Calendar!DV105,"_",Calendar!DW105,","))</f>
        <v/>
      </c>
      <c r="CK105" s="66" t="str">
        <f>IF(Calendar!DY105="","",CONCATENATE(A105,"_",Calendar!DX105,"_",Calendar!DY105,"_",Calendar!DZ105,","))</f>
        <v/>
      </c>
      <c r="CL105" s="90" t="str">
        <f>IF(Calendar!EB105="","",CONCATENATE(A105,"_",Calendar!EA105,"_",Calendar!EB105,"_",Calendar!EC105,","))</f>
        <v/>
      </c>
      <c r="CM105" s="94" t="str">
        <f t="shared" si="6"/>
        <v>42287_0.458333333333333_HAMOIR_U7 BLACKs,42287_0.458333333333333_RC.ENT.AMAY_U7 REDs,42287_0.458333333333333_BEAUFAYS_U8 BLACKs,42287_0.520833333333333_HAMOIR_U8 REDs,42287_0.458333333333333_STRÉE_U9 BLACKs,42287_0.479166666666667_U9 REDs_RACOUR,</v>
      </c>
      <c r="CN105" s="95" t="str">
        <f t="shared" si="7"/>
        <v>42287_0.458333333333333_RFC.HUY_U10 BLACKs,42287_0.458333333333333_SERAING ATHL B_U11 BLACKs,42287_0.395833333333333_U12 REDs_ENT.FEXHE SLINS B,42287_0.520833333333333_RFC.HUY B_U13 BLACKs,</v>
      </c>
      <c r="CO105" s="96" t="str">
        <f t="shared" si="8"/>
        <v>42287_0.583333333333333_U15 BLACKs_R. FRAITURE SP,42287_0.645833333333333_U19 BLACKs_RECHAIN,</v>
      </c>
      <c r="CP105" s="94" t="str">
        <f>IF(View!$D$1&lt;&gt;"OK","",IF(OR(View!$C$3="K+4",View!$C$3="K+4 &amp; K+7",View!$C$3="K+4 &amp; K+10",View!$C$3="ALL"),IF(CM105="","",IF(AND(HomeCalc!$A105&gt;=View!$C$1,HomeCalc!A105&lt;=View!$C$2),HomeCalc!CM105,"")),""))</f>
        <v/>
      </c>
      <c r="CQ105" s="95" t="str">
        <f>IF(View!$D$1&lt;&gt;"OK","",IF(OR(View!$C$3="K+7",View!$C$3="K+4 &amp; K+7",View!$C$3="K+7 &amp; K+10",View!$C$3="ALL"),IF(CN105="","",IF(AND(HomeCalc!$A105&gt;=View!$C$1,HomeCalc!A105&lt;=View!$C$2),HomeCalc!CN105,"")),""))</f>
        <v/>
      </c>
      <c r="CR105" s="96" t="str">
        <f>IF(View!$D$1&lt;&gt;"OK","",IF(OR(View!$C$3="K+10",View!$C$3="K+4 &amp; K+10",View!$C$3="K+7 &amp; K+10",View!$C$3="ALL"),IF(CO105="","",IF(AND(HomeCalc!$A105&gt;=View!$C$1,HomeCalc!A105&lt;=View!$C$2),HomeCalc!CO105,"")),""))</f>
        <v/>
      </c>
      <c r="CS105" s="102" t="str">
        <f>IF(View!$D$1&lt;&gt;"OK","",CONCATENATE(CS104,CP105,CQ105,CR105))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06" spans="1:97" ht="15.75" x14ac:dyDescent="0.25">
      <c r="A106" s="11">
        <v>42288</v>
      </c>
      <c r="B106" s="18" t="s">
        <v>72</v>
      </c>
      <c r="C106" s="17">
        <f t="shared" si="9"/>
        <v>15</v>
      </c>
      <c r="D106" s="26" t="s">
        <v>65</v>
      </c>
      <c r="E106" s="8" t="s">
        <v>71</v>
      </c>
      <c r="F106" s="64">
        <f t="shared" si="5"/>
        <v>2</v>
      </c>
      <c r="G106" s="21" t="str">
        <f>IF(OR(RIGHT(Calendar!I106,4)="REDS",RIGHT(Calendar!I106,6)="BLACKS",RIGHT(Calendar!I106,5)="BLUES"),Calendar!H106,"")</f>
        <v/>
      </c>
      <c r="H106" s="21" t="str">
        <f>IF(OR(RIGHT(Calendar!L106,4)="REDS",RIGHT(Calendar!L106,6)="BLACKS",RIGHT(Calendar!L106,5)="BLUES"),Calendar!K106,"")</f>
        <v/>
      </c>
      <c r="I106" s="21" t="str">
        <f>IF(OR(RIGHT(Calendar!O106,4)="REDS",RIGHT(Calendar!O106,6)="BLACKS",RIGHT(Calendar!O106,5)="BLUES"),Calendar!N106,"")</f>
        <v/>
      </c>
      <c r="J106" s="21" t="str">
        <f>IF(OR(RIGHT(Calendar!R106,4)="REDS",RIGHT(Calendar!R106,6)="BLACKS",RIGHT(Calendar!R106,5)="BLUES"),Calendar!Q106,"")</f>
        <v/>
      </c>
      <c r="K106" s="21" t="str">
        <f>IF(OR(RIGHT(Calendar!U106,4)="REDS",RIGHT(Calendar!U106,6)="BLACKS",RIGHT(Calendar!U106,5)="BLUES"),Calendar!T106,"")</f>
        <v/>
      </c>
      <c r="L106" s="21" t="str">
        <f>IF(OR(RIGHT(Calendar!X106,4)="REDS",RIGHT(Calendar!X106,6)="BLACKS",RIGHT(Calendar!X106,5)="BLUES"),Calendar!W106,"")</f>
        <v/>
      </c>
      <c r="M106" s="21" t="str">
        <f>IF(OR(RIGHT(Calendar!AA106,4)="REDS",RIGHT(Calendar!AA106,6)="BLACKS",RIGHT(Calendar!AA106,5)="BLUES"),Calendar!Z106,"")</f>
        <v/>
      </c>
      <c r="N106" s="21" t="str">
        <f>IF(OR(RIGHT(Calendar!AD106,4)="REDS",RIGHT(Calendar!AD106,6)="BLACKS",RIGHT(Calendar!AD106,5)="BLUES"),Calendar!AC106,"")</f>
        <v/>
      </c>
      <c r="O106" s="21" t="str">
        <f>IF(OR(RIGHT(Calendar!AG106,4)="REDS",RIGHT(Calendar!AG106,6)="BLACKS",RIGHT(Calendar!AG106,5)="BLUES"),Calendar!AF106,"")</f>
        <v/>
      </c>
      <c r="P106" s="21" t="str">
        <f>IF(OR(RIGHT(Calendar!AJ106,4)="REDS",RIGHT(Calendar!AJ106,6)="BLACKS",RIGHT(Calendar!AJ106,5)="BLUES"),Calendar!AI106,"")</f>
        <v/>
      </c>
      <c r="Q106" s="21" t="str">
        <f>IF(OR(RIGHT(Calendar!AM106,4)="REDS",RIGHT(Calendar!AM106,6)="BLACKS",RIGHT(Calendar!AM106,5)="BLUES"),Calendar!AL106,"")</f>
        <v/>
      </c>
      <c r="R106" s="21" t="str">
        <f>IF(OR(RIGHT(Calendar!AP106,4)="REDS",RIGHT(Calendar!AP106,6)="BLACKS",RIGHT(Calendar!AP106,5)="BLUES"),Calendar!AO106,"")</f>
        <v/>
      </c>
      <c r="S106" s="21" t="str">
        <f>IF(OR(RIGHT(Calendar!AS106,4)="REDS",RIGHT(Calendar!AS106,6)="BLACKS",RIGHT(Calendar!AS106,5)="BLUES"),Calendar!AR106,"")</f>
        <v/>
      </c>
      <c r="T106" s="21" t="str">
        <f>IF(OR(RIGHT(Calendar!AV106,4)="REDS",RIGHT(Calendar!AV106,6)="BLACKS",RIGHT(Calendar!AV106,5)="BLUES"),Calendar!AU106,"")</f>
        <v/>
      </c>
      <c r="U106" s="21" t="str">
        <f>IF(OR(RIGHT(Calendar!AY106,4)="REDS",RIGHT(Calendar!AY106,6)="BLACKS",RIGHT(Calendar!AY106,5)="BLUES"),Calendar!AX106,"")</f>
        <v/>
      </c>
      <c r="V106" s="21" t="str">
        <f>IF(OR(RIGHT(Calendar!BB106,4)="REDS",RIGHT(Calendar!BB106,6)="BLACKS",RIGHT(Calendar!BB106,5)="BLUES"),Calendar!BA106,"")</f>
        <v/>
      </c>
      <c r="W106" s="21" t="str">
        <f>IF(OR(RIGHT(Calendar!BE106,4)="REDS",RIGHT(Calendar!BE106,6)="BLACKS",RIGHT(Calendar!BE106,5)="BLUES"),Calendar!BD106,"")</f>
        <v/>
      </c>
      <c r="X106" s="21" t="str">
        <f>IF(OR(RIGHT(Calendar!BH106,4)="REDS",RIGHT(Calendar!BH106,6)="BLACKS",RIGHT(Calendar!BH106,5)="BLUES"),Calendar!BG106,"")</f>
        <v/>
      </c>
      <c r="Y106" s="21" t="str">
        <f>IF(OR(RIGHT(Calendar!BK106,4)="REDS",RIGHT(Calendar!BK106,6)="BLACKS",RIGHT(Calendar!BK106,5)="BLUES"),Calendar!BJ106,"")</f>
        <v/>
      </c>
      <c r="Z106" s="21" t="str">
        <f>IF(OR(RIGHT(Calendar!BN106,4)="REDS",RIGHT(Calendar!BN106,6)="BLACKS",RIGHT(Calendar!BN106,5)="BLUES"),Calendar!BM106,"")</f>
        <v/>
      </c>
      <c r="AA106" s="21" t="str">
        <f>IF(OR(RIGHT(Calendar!BQ106,4)="REDS",RIGHT(Calendar!BQ106,6)="BLACKS",RIGHT(Calendar!BQ106,5)="BLUES"),Calendar!BP106,"")</f>
        <v/>
      </c>
      <c r="AB106" s="21" t="str">
        <f>IF(OR(RIGHT(Calendar!BT106,4)="REDS",RIGHT(Calendar!BT106,6)="BLACKS",RIGHT(Calendar!BT106,5)="BLUES"),Calendar!BS106,"")</f>
        <v/>
      </c>
      <c r="AC106" s="21" t="str">
        <f>IF(OR(RIGHT(Calendar!BW106,4)="REDS",RIGHT(Calendar!BW106,6)="BLACKS",RIGHT(Calendar!BW106,5)="BLUES"),Calendar!BV106,"")</f>
        <v/>
      </c>
      <c r="AD106" s="21" t="str">
        <f>IF(OR(RIGHT(Calendar!BZ106,4)="REDS",RIGHT(Calendar!BZ106,6)="BLACKS",RIGHT(Calendar!BZ106,5)="BLUES"),Calendar!BY106,"")</f>
        <v/>
      </c>
      <c r="AE106" s="21">
        <f>IF(OR(RIGHT(Calendar!CC106,4)="REDS",RIGHT(Calendar!CC106,6)="BLACKS",RIGHT(Calendar!CC106,5)="BLUES"),Calendar!CB106,"")</f>
        <v>0.46875</v>
      </c>
      <c r="AF106" s="21" t="str">
        <f>IF(OR(RIGHT(Calendar!CF106,4)="REDS",RIGHT(Calendar!CF106,6)="BLACKS",RIGHT(Calendar!CF106,5)="BLUES"),Calendar!CE106,"")</f>
        <v/>
      </c>
      <c r="AG106" s="21" t="str">
        <f>IF(OR(RIGHT(Calendar!CI106,4)="REDS",RIGHT(Calendar!CI106,6)="BLACKS",RIGHT(Calendar!CI106,5)="BLUES"),Calendar!CH106,"")</f>
        <v/>
      </c>
      <c r="AH106" s="21" t="str">
        <f>IF(OR(RIGHT(Calendar!CL106,4)="REDS",RIGHT(Calendar!CL106,6)="BLACKS",RIGHT(Calendar!CL106,5)="BLUES"),Calendar!CK106,"")</f>
        <v/>
      </c>
      <c r="AI106" s="21" t="str">
        <f>IF(OR(RIGHT(Calendar!CO106,4)="REDS",RIGHT(Calendar!CO106,6)="BLACKS",RIGHT(Calendar!CO106,5)="BLUES"),Calendar!CN106,"")</f>
        <v/>
      </c>
      <c r="AJ106" s="21" t="str">
        <f>IF(OR(RIGHT(Calendar!CR106,4)="REDS",RIGHT(Calendar!CR106,6)="BLACKS",RIGHT(Calendar!CR106,5)="BLUES"),Calendar!CQ106,"")</f>
        <v/>
      </c>
      <c r="AK106" s="21" t="str">
        <f>IF(OR(RIGHT(Calendar!CU106,4)="REDS",RIGHT(Calendar!CU106,6)="BLACKS",RIGHT(Calendar!CU106,5)="BLUES"),Calendar!CT106,"")</f>
        <v/>
      </c>
      <c r="AL106" s="21" t="str">
        <f>IF(OR(RIGHT(Calendar!CX106,4)="REDS",RIGHT(Calendar!CX106,6)="BLACKS",RIGHT(Calendar!CX106,5)="BLUES"),Calendar!CW106,"")</f>
        <v/>
      </c>
      <c r="AM106" s="21" t="str">
        <f>IF(OR(RIGHT(Calendar!DA106,4)="REDS",RIGHT(Calendar!DA106,6)="BLACKS",RIGHT(Calendar!DA106,5)="BLUES"),Calendar!CZ106,"")</f>
        <v/>
      </c>
      <c r="AN106" s="21" t="str">
        <f>IF(OR(RIGHT(Calendar!DD106,4)="REDS",RIGHT(Calendar!DD106,6)="BLACKS",RIGHT(Calendar!DD106,5)="BLUES"),Calendar!DC106,"")</f>
        <v/>
      </c>
      <c r="AO106" s="21" t="str">
        <f>IF(OR(RIGHT(Calendar!DG106,4)="REDS",RIGHT(Calendar!DG106,6)="BLACKS",RIGHT(Calendar!DG106,5)="BLUES"),Calendar!DF106,"")</f>
        <v/>
      </c>
      <c r="AP106" s="21" t="str">
        <f>IF(OR(RIGHT(Calendar!DJ106,4)="REDS",RIGHT(Calendar!DJ106,6)="BLACKS",RIGHT(Calendar!DJ106,5)="BLUES"),Calendar!DI106,"")</f>
        <v/>
      </c>
      <c r="AQ106" s="21" t="str">
        <f>IF(OR(RIGHT(Calendar!DM106,4)="REDS",RIGHT(Calendar!DM106,6)="BLACKS",RIGHT(Calendar!DM106,5)="BLUES"),Calendar!DL106,"")</f>
        <v/>
      </c>
      <c r="AR106" s="21" t="str">
        <f>IF(OR(RIGHT(Calendar!DP106,4)="REDS",RIGHT(Calendar!DP106,6)="BLACKS",RIGHT(Calendar!DP106,5)="BLUES"),Calendar!DO106,"")</f>
        <v/>
      </c>
      <c r="AS106" s="21">
        <f>IF(OR(RIGHT(Calendar!DS106,4)="REDS",RIGHT(Calendar!DS106,6)="BLACKS",RIGHT(Calendar!DS106,5)="BLUES"),Calendar!DR106,"")</f>
        <v>0.625</v>
      </c>
      <c r="AT106" s="21" t="str">
        <f>IF(OR(RIGHT(Calendar!DV106,4)="REDS",RIGHT(Calendar!DV106,6)="BLACKS",RIGHT(Calendar!DV106,5)="BLUES"),Calendar!DU106,"")</f>
        <v/>
      </c>
      <c r="AU106" s="21" t="str">
        <f>IF(OR(RIGHT(Calendar!DY106,4)="REDS",RIGHT(Calendar!DY106,6)="BLACKS",RIGHT(Calendar!DY106,5)="BLUES"),Calendar!DX106,"")</f>
        <v/>
      </c>
      <c r="AV106" s="21" t="str">
        <f>IF(OR(RIGHT(Calendar!EB106,4)="REDS",RIGHT(Calendar!EB106,6)="BLACKS",RIGHT(Calendar!EB106,5)="BLUES"),Calendar!EA106,"")</f>
        <v/>
      </c>
      <c r="AW106" s="66" t="str">
        <f>IF(Calendar!I106="","",CONCATENATE(A106,"_",Calendar!H106,"_",Calendar!I106,"_",Calendar!J106,","))</f>
        <v/>
      </c>
      <c r="AX106" s="66" t="str">
        <f>IF(Calendar!L106="","",CONCATENATE(A106,"_",Calendar!K106,"_",Calendar!L106,"_",Calendar!M106,","))</f>
        <v/>
      </c>
      <c r="AY106" s="66" t="str">
        <f>IF(Calendar!O106="","",CONCATENATE(A106,"_",Calendar!N106,"_",Calendar!O106,"_",Calendar!P106,","))</f>
        <v/>
      </c>
      <c r="AZ106" s="66" t="str">
        <f>IF(Calendar!R106="","",CONCATENATE(A106,"_",Calendar!Q106,"_",Calendar!R106,"_",Calendar!S106,","))</f>
        <v/>
      </c>
      <c r="BA106" s="66" t="str">
        <f>IF(Calendar!U106="","",CONCATENATE(A106,"_",Calendar!T106,"_",Calendar!U106,"_",Calendar!V106,","))</f>
        <v/>
      </c>
      <c r="BB106" s="66" t="str">
        <f>IF(Calendar!X106="","",CONCATENATE(A106,"_",Calendar!W106,"_",Calendar!X106,"_",Calendar!Y106,","))</f>
        <v/>
      </c>
      <c r="BC106" s="66" t="str">
        <f>IF(Calendar!AA106="","",CONCATENATE(A106,"_",Calendar!Z106,"_",Calendar!AA106,"_",Calendar!AB106,","))</f>
        <v/>
      </c>
      <c r="BD106" s="66" t="str">
        <f>IF(Calendar!AD106="","",CONCATENATE(A106,"_",Calendar!AC106,"_",Calendar!AD106,"_",Calendar!AE106,","))</f>
        <v/>
      </c>
      <c r="BE106" s="66" t="str">
        <f>IF(Calendar!AG106="","",CONCATENATE(A106,"_",Calendar!AF106,"_",Calendar!AG106,"_",Calendar!AH106,","))</f>
        <v/>
      </c>
      <c r="BF106" s="66" t="str">
        <f>IF(Calendar!AJ106="","",CONCATENATE(A106,"_",Calendar!AI106,"_",Calendar!AJ106,"_",Calendar!AK106,","))</f>
        <v/>
      </c>
      <c r="BG106" s="66" t="str">
        <f>IF(Calendar!AM106="","",CONCATENATE(A106,"_",Calendar!AL106,"_",Calendar!AM106,"_",Calendar!AN106,","))</f>
        <v/>
      </c>
      <c r="BH106" s="66" t="str">
        <f>IF(Calendar!AP106="","",CONCATENATE(A106,"_",Calendar!AO106,"_",Calendar!AP106,"_",Calendar!AQ106,","))</f>
        <v/>
      </c>
      <c r="BI106" s="66" t="str">
        <f>IF(Calendar!AS106="","",CONCATENATE(A106,"_",Calendar!AR106,"_",Calendar!AS106,"_",Calendar!AT106,","))</f>
        <v/>
      </c>
      <c r="BJ106" s="66" t="str">
        <f>IF(Calendar!AV106="","",CONCATENATE(A106,"_",Calendar!AU106,"_",Calendar!AV106,"_",Calendar!AW106,","))</f>
        <v/>
      </c>
      <c r="BK106" s="66" t="str">
        <f>IF(Calendar!AY106="","",CONCATENATE(A106,"_",Calendar!AX106,"_",Calendar!AY106,"_",Calendar!AZ106,","))</f>
        <v/>
      </c>
      <c r="BL106" s="66" t="str">
        <f>IF(Calendar!BB106="","",CONCATENATE(A106,"_",Calendar!BA106,"_",Calendar!BB106,"_",Calendar!BC106,","))</f>
        <v/>
      </c>
      <c r="BM106" s="66" t="str">
        <f>IF(Calendar!BE106="","",CONCATENATE(A106,"_",Calendar!BD106,"_",Calendar!BE106,"_",Calendar!BF106,","))</f>
        <v/>
      </c>
      <c r="BN106" s="66" t="str">
        <f>IF(Calendar!BH106="","",CONCATENATE(A106,"_",Calendar!BG106,"_",Calendar!BH106,"_",Calendar!BI106,","))</f>
        <v/>
      </c>
      <c r="BO106" s="66" t="str">
        <f>IF(Calendar!BK106="","",CONCATENATE(A106,"_",Calendar!BJ106,"_",Calendar!BK106,"_",Calendar!BL106,","))</f>
        <v/>
      </c>
      <c r="BP106" s="66" t="str">
        <f>IF(Calendar!BN106="","",CONCATENATE(A106,"_",Calendar!BM106,"_",Calendar!BN106,"_",Calendar!BO106,","))</f>
        <v/>
      </c>
      <c r="BQ106" s="66" t="str">
        <f>IF(Calendar!BQ106="","",CONCATENATE(A106,"_",Calendar!BP106,"_",Calendar!BQ106,"_",Calendar!BR106,","))</f>
        <v/>
      </c>
      <c r="BR106" s="66" t="str">
        <f>IF(Calendar!BT106="","",CONCATENATE(A106,"_",Calendar!BS106,"_",Calendar!BT106,"_",Calendar!BU106,","))</f>
        <v/>
      </c>
      <c r="BS106" s="66" t="str">
        <f>IF(Calendar!BW106="","",CONCATENATE(A106,"_",Calendar!BV106,"_",Calendar!BW106,"_",Calendar!BX106,","))</f>
        <v/>
      </c>
      <c r="BT106" s="66" t="str">
        <f>IF(Calendar!BZ106="","",CONCATENATE(A106,"_",Calendar!BY106,"_",Calendar!BZ106,"_",Calendar!CA106,","))</f>
        <v/>
      </c>
      <c r="BU106" s="66" t="str">
        <f>IF(Calendar!CC106="","",CONCATENATE(A106,"_",Calendar!CB106,"_",Calendar!CC106,"_",Calendar!CD106,","))</f>
        <v>42288_0.46875_U14 BLACKs_WAIMES,</v>
      </c>
      <c r="BV106" s="66" t="str">
        <f>IF(Calendar!CF106="","",CONCATENATE(A106,"_",Calendar!CE106,"_",Calendar!CF106,"_",Calendar!CG106,","))</f>
        <v/>
      </c>
      <c r="BW106" s="66" t="str">
        <f>IF(Calendar!CI106="","",CONCATENATE(A106,"_",Calendar!CH106,"_",Calendar!CI106,"_",Calendar!CJ106,","))</f>
        <v/>
      </c>
      <c r="BX106" s="66" t="str">
        <f>IF(Calendar!CL106="","",CONCATENATE(A106,"_",Calendar!CK106,"_",Calendar!CL106,"_",Calendar!CM106,","))</f>
        <v/>
      </c>
      <c r="BY106" s="66" t="str">
        <f>IF(Calendar!CO106="","",CONCATENATE(A106,"_",Calendar!CN106,"_",Calendar!CO106,"_",Calendar!CP106,","))</f>
        <v>42288_0.46875_R.DC.COINTE LIÈGE_U16 BLACKs,</v>
      </c>
      <c r="BZ106" s="66" t="str">
        <f>IF(Calendar!CR106="","",CONCATENATE(A106,"_",Calendar!CQ106,"_",Calendar!CR106,"_",Calendar!CS106,","))</f>
        <v/>
      </c>
      <c r="CA106" s="66" t="str">
        <f>IF(Calendar!CU106="","",CONCATENATE(A106,"_",Calendar!CT106,"_",Calendar!CU106,"_",Calendar!CV106,","))</f>
        <v/>
      </c>
      <c r="CB106" s="66" t="str">
        <f>IF(Calendar!CX106="","",CONCATENATE(A106,"_",Calendar!CW106,"_",Calendar!CX106,"_",Calendar!CY106,","))</f>
        <v/>
      </c>
      <c r="CC106" s="66" t="str">
        <f>IF(Calendar!DA106="","",CONCATENATE(A106,"_",Calendar!CZ106,"_",Calendar!DA106,"_",Calendar!DB106,","))</f>
        <v/>
      </c>
      <c r="CD106" s="66" t="str">
        <f>IF(Calendar!DD106="","",CONCATENATE(A106,"_",Calendar!DC106,"_",Calendar!DD106,"_",Calendar!DE106,","))</f>
        <v/>
      </c>
      <c r="CE106" s="66" t="str">
        <f>IF(Calendar!DG106="","",CONCATENATE(A106,"_",Calendar!DF106,"_",Calendar!DG106,"_",Calendar!DH106,","))</f>
        <v/>
      </c>
      <c r="CF106" s="66" t="str">
        <f>IF(Calendar!DJ106="","",CONCATENATE(A106,"_",Calendar!DI106,"_",Calendar!DJ106,"_",Calendar!DK106,","))</f>
        <v/>
      </c>
      <c r="CG106" s="66" t="str">
        <f>IF(Calendar!DM106="","",CONCATENATE(A106,"_",Calendar!DL106,"_",Calendar!DM106,"_",Calendar!DN106,","))</f>
        <v/>
      </c>
      <c r="CH106" s="66" t="str">
        <f>IF(Calendar!DP106="","",CONCATENATE(A106,"_",Calendar!DO106,"_",Calendar!DP106,"_",Calendar!DQ106,","))</f>
        <v/>
      </c>
      <c r="CI106" s="66" t="str">
        <f>IF(Calendar!DS106="","",CONCATENATE(A106,"_",Calendar!DR106,"_",Calendar!DS106,"_",Calendar!DT106,","))</f>
        <v>42288_0.625_SEN BLACKs_COUTHUIN,</v>
      </c>
      <c r="CJ106" s="66" t="str">
        <f>IF(Calendar!DV106="","",CONCATENATE(A106,"_",Calendar!DU106,"_",Calendar!DV106,"_",Calendar!DW106,","))</f>
        <v>42288_0.625_OUGRÉE B_SEN REDs,</v>
      </c>
      <c r="CK106" s="66" t="str">
        <f>IF(Calendar!DY106="","",CONCATENATE(A106,"_",Calendar!DX106,"_",Calendar!DY106,"_",Calendar!DZ106,","))</f>
        <v/>
      </c>
      <c r="CL106" s="90" t="str">
        <f>IF(Calendar!EB106="","",CONCATENATE(A106,"_",Calendar!EA106,"_",Calendar!EB106,"_",Calendar!EC106,","))</f>
        <v/>
      </c>
      <c r="CM106" s="94" t="str">
        <f t="shared" si="6"/>
        <v/>
      </c>
      <c r="CN106" s="95" t="str">
        <f t="shared" si="7"/>
        <v/>
      </c>
      <c r="CO106" s="96" t="str">
        <f t="shared" si="8"/>
        <v>42288_0.46875_U14 BLACKs_WAIMES,42288_0.46875_R.DC.COINTE LIÈGE_U16 BLACKs,42288_0.625_SEN BLACKs_COUTHUIN,42288_0.625_OUGRÉE B_SEN REDs,</v>
      </c>
      <c r="CP106" s="94" t="str">
        <f>IF(View!$D$1&lt;&gt;"OK","",IF(OR(View!$C$3="K+4",View!$C$3="K+4 &amp; K+7",View!$C$3="K+4 &amp; K+10",View!$C$3="ALL"),IF(CM106="","",IF(AND(HomeCalc!$A106&gt;=View!$C$1,HomeCalc!A106&lt;=View!$C$2),HomeCalc!CM106,"")),""))</f>
        <v/>
      </c>
      <c r="CQ106" s="95" t="str">
        <f>IF(View!$D$1&lt;&gt;"OK","",IF(OR(View!$C$3="K+7",View!$C$3="K+4 &amp; K+7",View!$C$3="K+7 &amp; K+10",View!$C$3="ALL"),IF(CN106="","",IF(AND(HomeCalc!$A106&gt;=View!$C$1,HomeCalc!A106&lt;=View!$C$2),HomeCalc!CN106,"")),""))</f>
        <v/>
      </c>
      <c r="CR106" s="96" t="str">
        <f>IF(View!$D$1&lt;&gt;"OK","",IF(OR(View!$C$3="K+10",View!$C$3="K+4 &amp; K+10",View!$C$3="K+7 &amp; K+10",View!$C$3="ALL"),IF(CO106="","",IF(AND(HomeCalc!$A106&gt;=View!$C$1,HomeCalc!A106&lt;=View!$C$2),HomeCalc!CO106,"")),""))</f>
        <v/>
      </c>
      <c r="CS106" s="102" t="str">
        <f>IF(View!$D$1&lt;&gt;"OK","",CONCATENATE(CS105,CP106,CQ106,CR106))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07" spans="1:97" ht="15.75" x14ac:dyDescent="0.25">
      <c r="A107" s="11">
        <v>42289</v>
      </c>
      <c r="B107" s="18" t="s">
        <v>72</v>
      </c>
      <c r="C107" s="18">
        <f t="shared" si="9"/>
        <v>16</v>
      </c>
      <c r="D107" s="22" t="s">
        <v>66</v>
      </c>
      <c r="E107" s="8" t="s">
        <v>71</v>
      </c>
      <c r="F107" s="64">
        <f t="shared" si="5"/>
        <v>0</v>
      </c>
      <c r="G107" s="21" t="str">
        <f>IF(OR(RIGHT(Calendar!I107,4)="REDS",RIGHT(Calendar!I107,6)="BLACKS",RIGHT(Calendar!I107,5)="BLUES"),Calendar!H107,"")</f>
        <v/>
      </c>
      <c r="H107" s="21" t="str">
        <f>IF(OR(RIGHT(Calendar!L107,4)="REDS",RIGHT(Calendar!L107,6)="BLACKS",RIGHT(Calendar!L107,5)="BLUES"),Calendar!K107,"")</f>
        <v/>
      </c>
      <c r="I107" s="21" t="str">
        <f>IF(OR(RIGHT(Calendar!O107,4)="REDS",RIGHT(Calendar!O107,6)="BLACKS",RIGHT(Calendar!O107,5)="BLUES"),Calendar!N107,"")</f>
        <v/>
      </c>
      <c r="J107" s="21" t="str">
        <f>IF(OR(RIGHT(Calendar!R107,4)="REDS",RIGHT(Calendar!R107,6)="BLACKS",RIGHT(Calendar!R107,5)="BLUES"),Calendar!Q107,"")</f>
        <v/>
      </c>
      <c r="K107" s="21" t="str">
        <f>IF(OR(RIGHT(Calendar!U107,4)="REDS",RIGHT(Calendar!U107,6)="BLACKS",RIGHT(Calendar!U107,5)="BLUES"),Calendar!T107,"")</f>
        <v/>
      </c>
      <c r="L107" s="21" t="str">
        <f>IF(OR(RIGHT(Calendar!X107,4)="REDS",RIGHT(Calendar!X107,6)="BLACKS",RIGHT(Calendar!X107,5)="BLUES"),Calendar!W107,"")</f>
        <v/>
      </c>
      <c r="M107" s="21" t="str">
        <f>IF(OR(RIGHT(Calendar!AA107,4)="REDS",RIGHT(Calendar!AA107,6)="BLACKS",RIGHT(Calendar!AA107,5)="BLUES"),Calendar!Z107,"")</f>
        <v/>
      </c>
      <c r="N107" s="21" t="str">
        <f>IF(OR(RIGHT(Calendar!AD107,4)="REDS",RIGHT(Calendar!AD107,6)="BLACKS",RIGHT(Calendar!AD107,5)="BLUES"),Calendar!AC107,"")</f>
        <v/>
      </c>
      <c r="O107" s="21" t="str">
        <f>IF(OR(RIGHT(Calendar!AG107,4)="REDS",RIGHT(Calendar!AG107,6)="BLACKS",RIGHT(Calendar!AG107,5)="BLUES"),Calendar!AF107,"")</f>
        <v/>
      </c>
      <c r="P107" s="21" t="str">
        <f>IF(OR(RIGHT(Calendar!AJ107,4)="REDS",RIGHT(Calendar!AJ107,6)="BLACKS",RIGHT(Calendar!AJ107,5)="BLUES"),Calendar!AI107,"")</f>
        <v/>
      </c>
      <c r="Q107" s="21" t="str">
        <f>IF(OR(RIGHT(Calendar!AM107,4)="REDS",RIGHT(Calendar!AM107,6)="BLACKS",RIGHT(Calendar!AM107,5)="BLUES"),Calendar!AL107,"")</f>
        <v/>
      </c>
      <c r="R107" s="21" t="str">
        <f>IF(OR(RIGHT(Calendar!AP107,4)="REDS",RIGHT(Calendar!AP107,6)="BLACKS",RIGHT(Calendar!AP107,5)="BLUES"),Calendar!AO107,"")</f>
        <v/>
      </c>
      <c r="S107" s="21" t="str">
        <f>IF(OR(RIGHT(Calendar!AS107,4)="REDS",RIGHT(Calendar!AS107,6)="BLACKS",RIGHT(Calendar!AS107,5)="BLUES"),Calendar!AR107,"")</f>
        <v/>
      </c>
      <c r="T107" s="21" t="str">
        <f>IF(OR(RIGHT(Calendar!AV107,4)="REDS",RIGHT(Calendar!AV107,6)="BLACKS",RIGHT(Calendar!AV107,5)="BLUES"),Calendar!AU107,"")</f>
        <v/>
      </c>
      <c r="U107" s="21" t="str">
        <f>IF(OR(RIGHT(Calendar!AY107,4)="REDS",RIGHT(Calendar!AY107,6)="BLACKS",RIGHT(Calendar!AY107,5)="BLUES"),Calendar!AX107,"")</f>
        <v/>
      </c>
      <c r="V107" s="21" t="str">
        <f>IF(OR(RIGHT(Calendar!BB107,4)="REDS",RIGHT(Calendar!BB107,6)="BLACKS",RIGHT(Calendar!BB107,5)="BLUES"),Calendar!BA107,"")</f>
        <v/>
      </c>
      <c r="W107" s="21" t="str">
        <f>IF(OR(RIGHT(Calendar!BE107,4)="REDS",RIGHT(Calendar!BE107,6)="BLACKS",RIGHT(Calendar!BE107,5)="BLUES"),Calendar!BD107,"")</f>
        <v/>
      </c>
      <c r="X107" s="21" t="str">
        <f>IF(OR(RIGHT(Calendar!BH107,4)="REDS",RIGHT(Calendar!BH107,6)="BLACKS",RIGHT(Calendar!BH107,5)="BLUES"),Calendar!BG107,"")</f>
        <v/>
      </c>
      <c r="Y107" s="21" t="str">
        <f>IF(OR(RIGHT(Calendar!BK107,4)="REDS",RIGHT(Calendar!BK107,6)="BLACKS",RIGHT(Calendar!BK107,5)="BLUES"),Calendar!BJ107,"")</f>
        <v/>
      </c>
      <c r="Z107" s="21" t="str">
        <f>IF(OR(RIGHT(Calendar!BN107,4)="REDS",RIGHT(Calendar!BN107,6)="BLACKS",RIGHT(Calendar!BN107,5)="BLUES"),Calendar!BM107,"")</f>
        <v/>
      </c>
      <c r="AA107" s="21" t="str">
        <f>IF(OR(RIGHT(Calendar!BQ107,4)="REDS",RIGHT(Calendar!BQ107,6)="BLACKS",RIGHT(Calendar!BQ107,5)="BLUES"),Calendar!BP107,"")</f>
        <v/>
      </c>
      <c r="AB107" s="21" t="str">
        <f>IF(OR(RIGHT(Calendar!BT107,4)="REDS",RIGHT(Calendar!BT107,6)="BLACKS",RIGHT(Calendar!BT107,5)="BLUES"),Calendar!BS107,"")</f>
        <v/>
      </c>
      <c r="AC107" s="21" t="str">
        <f>IF(OR(RIGHT(Calendar!BW107,4)="REDS",RIGHT(Calendar!BW107,6)="BLACKS",RIGHT(Calendar!BW107,5)="BLUES"),Calendar!BV107,"")</f>
        <v/>
      </c>
      <c r="AD107" s="21" t="str">
        <f>IF(OR(RIGHT(Calendar!BZ107,4)="REDS",RIGHT(Calendar!BZ107,6)="BLACKS",RIGHT(Calendar!BZ107,5)="BLUES"),Calendar!BY107,"")</f>
        <v/>
      </c>
      <c r="AE107" s="21" t="str">
        <f>IF(OR(RIGHT(Calendar!CC107,4)="REDS",RIGHT(Calendar!CC107,6)="BLACKS",RIGHT(Calendar!CC107,5)="BLUES"),Calendar!CB107,"")</f>
        <v/>
      </c>
      <c r="AF107" s="21" t="str">
        <f>IF(OR(RIGHT(Calendar!CF107,4)="REDS",RIGHT(Calendar!CF107,6)="BLACKS",RIGHT(Calendar!CF107,5)="BLUES"),Calendar!CE107,"")</f>
        <v/>
      </c>
      <c r="AG107" s="21" t="str">
        <f>IF(OR(RIGHT(Calendar!CI107,4)="REDS",RIGHT(Calendar!CI107,6)="BLACKS",RIGHT(Calendar!CI107,5)="BLUES"),Calendar!CH107,"")</f>
        <v/>
      </c>
      <c r="AH107" s="21" t="str">
        <f>IF(OR(RIGHT(Calendar!CL107,4)="REDS",RIGHT(Calendar!CL107,6)="BLACKS",RIGHT(Calendar!CL107,5)="BLUES"),Calendar!CK107,"")</f>
        <v/>
      </c>
      <c r="AI107" s="21" t="str">
        <f>IF(OR(RIGHT(Calendar!CO107,4)="REDS",RIGHT(Calendar!CO107,6)="BLACKS",RIGHT(Calendar!CO107,5)="BLUES"),Calendar!CN107,"")</f>
        <v/>
      </c>
      <c r="AJ107" s="21" t="str">
        <f>IF(OR(RIGHT(Calendar!CR107,4)="REDS",RIGHT(Calendar!CR107,6)="BLACKS",RIGHT(Calendar!CR107,5)="BLUES"),Calendar!CQ107,"")</f>
        <v/>
      </c>
      <c r="AK107" s="21" t="str">
        <f>IF(OR(RIGHT(Calendar!CU107,4)="REDS",RIGHT(Calendar!CU107,6)="BLACKS",RIGHT(Calendar!CU107,5)="BLUES"),Calendar!CT107,"")</f>
        <v/>
      </c>
      <c r="AL107" s="21" t="str">
        <f>IF(OR(RIGHT(Calendar!CX107,4)="REDS",RIGHT(Calendar!CX107,6)="BLACKS",RIGHT(Calendar!CX107,5)="BLUES"),Calendar!CW107,"")</f>
        <v/>
      </c>
      <c r="AM107" s="21" t="str">
        <f>IF(OR(RIGHT(Calendar!DA107,4)="REDS",RIGHT(Calendar!DA107,6)="BLACKS",RIGHT(Calendar!DA107,5)="BLUES"),Calendar!CZ107,"")</f>
        <v/>
      </c>
      <c r="AN107" s="21" t="str">
        <f>IF(OR(RIGHT(Calendar!DD107,4)="REDS",RIGHT(Calendar!DD107,6)="BLACKS",RIGHT(Calendar!DD107,5)="BLUES"),Calendar!DC107,"")</f>
        <v/>
      </c>
      <c r="AO107" s="21" t="str">
        <f>IF(OR(RIGHT(Calendar!DG107,4)="REDS",RIGHT(Calendar!DG107,6)="BLACKS",RIGHT(Calendar!DG107,5)="BLUES"),Calendar!DF107,"")</f>
        <v/>
      </c>
      <c r="AP107" s="21" t="str">
        <f>IF(OR(RIGHT(Calendar!DJ107,4)="REDS",RIGHT(Calendar!DJ107,6)="BLACKS",RIGHT(Calendar!DJ107,5)="BLUES"),Calendar!DI107,"")</f>
        <v/>
      </c>
      <c r="AQ107" s="21" t="str">
        <f>IF(OR(RIGHT(Calendar!DM107,4)="REDS",RIGHT(Calendar!DM107,6)="BLACKS",RIGHT(Calendar!DM107,5)="BLUES"),Calendar!DL107,"")</f>
        <v/>
      </c>
      <c r="AR107" s="21" t="str">
        <f>IF(OR(RIGHT(Calendar!DP107,4)="REDS",RIGHT(Calendar!DP107,6)="BLACKS",RIGHT(Calendar!DP107,5)="BLUES"),Calendar!DO107,"")</f>
        <v/>
      </c>
      <c r="AS107" s="21" t="str">
        <f>IF(OR(RIGHT(Calendar!DS107,4)="REDS",RIGHT(Calendar!DS107,6)="BLACKS",RIGHT(Calendar!DS107,5)="BLUES"),Calendar!DR107,"")</f>
        <v/>
      </c>
      <c r="AT107" s="21" t="str">
        <f>IF(OR(RIGHT(Calendar!DV107,4)="REDS",RIGHT(Calendar!DV107,6)="BLACKS",RIGHT(Calendar!DV107,5)="BLUES"),Calendar!DU107,"")</f>
        <v/>
      </c>
      <c r="AU107" s="21" t="str">
        <f>IF(OR(RIGHT(Calendar!DY107,4)="REDS",RIGHT(Calendar!DY107,6)="BLACKS",RIGHT(Calendar!DY107,5)="BLUES"),Calendar!DX107,"")</f>
        <v/>
      </c>
      <c r="AV107" s="21" t="str">
        <f>IF(OR(RIGHT(Calendar!EB107,4)="REDS",RIGHT(Calendar!EB107,6)="BLACKS",RIGHT(Calendar!EB107,5)="BLUES"),Calendar!EA107,"")</f>
        <v/>
      </c>
      <c r="AW107" s="66" t="str">
        <f>IF(Calendar!I107="","",CONCATENATE(A107,"_",Calendar!H107,"_",Calendar!I107,"_",Calendar!J107,","))</f>
        <v/>
      </c>
      <c r="AX107" s="66" t="str">
        <f>IF(Calendar!L107="","",CONCATENATE(A107,"_",Calendar!K107,"_",Calendar!L107,"_",Calendar!M107,","))</f>
        <v/>
      </c>
      <c r="AY107" s="66" t="str">
        <f>IF(Calendar!O107="","",CONCATENATE(A107,"_",Calendar!N107,"_",Calendar!O107,"_",Calendar!P107,","))</f>
        <v/>
      </c>
      <c r="AZ107" s="66" t="str">
        <f>IF(Calendar!R107="","",CONCATENATE(A107,"_",Calendar!Q107,"_",Calendar!R107,"_",Calendar!S107,","))</f>
        <v/>
      </c>
      <c r="BA107" s="66" t="str">
        <f>IF(Calendar!U107="","",CONCATENATE(A107,"_",Calendar!T107,"_",Calendar!U107,"_",Calendar!V107,","))</f>
        <v/>
      </c>
      <c r="BB107" s="66" t="str">
        <f>IF(Calendar!X107="","",CONCATENATE(A107,"_",Calendar!W107,"_",Calendar!X107,"_",Calendar!Y107,","))</f>
        <v/>
      </c>
      <c r="BC107" s="66" t="str">
        <f>IF(Calendar!AA107="","",CONCATENATE(A107,"_",Calendar!Z107,"_",Calendar!AA107,"_",Calendar!AB107,","))</f>
        <v/>
      </c>
      <c r="BD107" s="66" t="str">
        <f>IF(Calendar!AD107="","",CONCATENATE(A107,"_",Calendar!AC107,"_",Calendar!AD107,"_",Calendar!AE107,","))</f>
        <v/>
      </c>
      <c r="BE107" s="66" t="str">
        <f>IF(Calendar!AG107="","",CONCATENATE(A107,"_",Calendar!AF107,"_",Calendar!AG107,"_",Calendar!AH107,","))</f>
        <v/>
      </c>
      <c r="BF107" s="66" t="str">
        <f>IF(Calendar!AJ107="","",CONCATENATE(A107,"_",Calendar!AI107,"_",Calendar!AJ107,"_",Calendar!AK107,","))</f>
        <v/>
      </c>
      <c r="BG107" s="66" t="str">
        <f>IF(Calendar!AM107="","",CONCATENATE(A107,"_",Calendar!AL107,"_",Calendar!AM107,"_",Calendar!AN107,","))</f>
        <v/>
      </c>
      <c r="BH107" s="66" t="str">
        <f>IF(Calendar!AP107="","",CONCATENATE(A107,"_",Calendar!AO107,"_",Calendar!AP107,"_",Calendar!AQ107,","))</f>
        <v/>
      </c>
      <c r="BI107" s="66" t="str">
        <f>IF(Calendar!AS107="","",CONCATENATE(A107,"_",Calendar!AR107,"_",Calendar!AS107,"_",Calendar!AT107,","))</f>
        <v/>
      </c>
      <c r="BJ107" s="66" t="str">
        <f>IF(Calendar!AV107="","",CONCATENATE(A107,"_",Calendar!AU107,"_",Calendar!AV107,"_",Calendar!AW107,","))</f>
        <v/>
      </c>
      <c r="BK107" s="66" t="str">
        <f>IF(Calendar!AY107="","",CONCATENATE(A107,"_",Calendar!AX107,"_",Calendar!AY107,"_",Calendar!AZ107,","))</f>
        <v/>
      </c>
      <c r="BL107" s="66" t="str">
        <f>IF(Calendar!BB107="","",CONCATENATE(A107,"_",Calendar!BA107,"_",Calendar!BB107,"_",Calendar!BC107,","))</f>
        <v/>
      </c>
      <c r="BM107" s="66" t="str">
        <f>IF(Calendar!BE107="","",CONCATENATE(A107,"_",Calendar!BD107,"_",Calendar!BE107,"_",Calendar!BF107,","))</f>
        <v/>
      </c>
      <c r="BN107" s="66" t="str">
        <f>IF(Calendar!BH107="","",CONCATENATE(A107,"_",Calendar!BG107,"_",Calendar!BH107,"_",Calendar!BI107,","))</f>
        <v/>
      </c>
      <c r="BO107" s="66" t="str">
        <f>IF(Calendar!BK107="","",CONCATENATE(A107,"_",Calendar!BJ107,"_",Calendar!BK107,"_",Calendar!BL107,","))</f>
        <v/>
      </c>
      <c r="BP107" s="66" t="str">
        <f>IF(Calendar!BN107="","",CONCATENATE(A107,"_",Calendar!BM107,"_",Calendar!BN107,"_",Calendar!BO107,","))</f>
        <v/>
      </c>
      <c r="BQ107" s="66" t="str">
        <f>IF(Calendar!BQ107="","",CONCATENATE(A107,"_",Calendar!BP107,"_",Calendar!BQ107,"_",Calendar!BR107,","))</f>
        <v/>
      </c>
      <c r="BR107" s="66" t="str">
        <f>IF(Calendar!BT107="","",CONCATENATE(A107,"_",Calendar!BS107,"_",Calendar!BT107,"_",Calendar!BU107,","))</f>
        <v/>
      </c>
      <c r="BS107" s="66" t="str">
        <f>IF(Calendar!BW107="","",CONCATENATE(A107,"_",Calendar!BV107,"_",Calendar!BW107,"_",Calendar!BX107,","))</f>
        <v/>
      </c>
      <c r="BT107" s="66" t="str">
        <f>IF(Calendar!BZ107="","",CONCATENATE(A107,"_",Calendar!BY107,"_",Calendar!BZ107,"_",Calendar!CA107,","))</f>
        <v/>
      </c>
      <c r="BU107" s="66" t="str">
        <f>IF(Calendar!CC107="","",CONCATENATE(A107,"_",Calendar!CB107,"_",Calendar!CC107,"_",Calendar!CD107,","))</f>
        <v/>
      </c>
      <c r="BV107" s="66" t="str">
        <f>IF(Calendar!CF107="","",CONCATENATE(A107,"_",Calendar!CE107,"_",Calendar!CF107,"_",Calendar!CG107,","))</f>
        <v/>
      </c>
      <c r="BW107" s="66" t="str">
        <f>IF(Calendar!CI107="","",CONCATENATE(A107,"_",Calendar!CH107,"_",Calendar!CI107,"_",Calendar!CJ107,","))</f>
        <v/>
      </c>
      <c r="BX107" s="66" t="str">
        <f>IF(Calendar!CL107="","",CONCATENATE(A107,"_",Calendar!CK107,"_",Calendar!CL107,"_",Calendar!CM107,","))</f>
        <v/>
      </c>
      <c r="BY107" s="66" t="str">
        <f>IF(Calendar!CO107="","",CONCATENATE(A107,"_",Calendar!CN107,"_",Calendar!CO107,"_",Calendar!CP107,","))</f>
        <v/>
      </c>
      <c r="BZ107" s="66" t="str">
        <f>IF(Calendar!CR107="","",CONCATENATE(A107,"_",Calendar!CQ107,"_",Calendar!CR107,"_",Calendar!CS107,","))</f>
        <v/>
      </c>
      <c r="CA107" s="66" t="str">
        <f>IF(Calendar!CU107="","",CONCATENATE(A107,"_",Calendar!CT107,"_",Calendar!CU107,"_",Calendar!CV107,","))</f>
        <v/>
      </c>
      <c r="CB107" s="66" t="str">
        <f>IF(Calendar!CX107="","",CONCATENATE(A107,"_",Calendar!CW107,"_",Calendar!CX107,"_",Calendar!CY107,","))</f>
        <v/>
      </c>
      <c r="CC107" s="66" t="str">
        <f>IF(Calendar!DA107="","",CONCATENATE(A107,"_",Calendar!CZ107,"_",Calendar!DA107,"_",Calendar!DB107,","))</f>
        <v/>
      </c>
      <c r="CD107" s="66" t="str">
        <f>IF(Calendar!DD107="","",CONCATENATE(A107,"_",Calendar!DC107,"_",Calendar!DD107,"_",Calendar!DE107,","))</f>
        <v/>
      </c>
      <c r="CE107" s="66" t="str">
        <f>IF(Calendar!DG107="","",CONCATENATE(A107,"_",Calendar!DF107,"_",Calendar!DG107,"_",Calendar!DH107,","))</f>
        <v/>
      </c>
      <c r="CF107" s="66" t="str">
        <f>IF(Calendar!DJ107="","",CONCATENATE(A107,"_",Calendar!DI107,"_",Calendar!DJ107,"_",Calendar!DK107,","))</f>
        <v/>
      </c>
      <c r="CG107" s="66" t="str">
        <f>IF(Calendar!DM107="","",CONCATENATE(A107,"_",Calendar!DL107,"_",Calendar!DM107,"_",Calendar!DN107,","))</f>
        <v/>
      </c>
      <c r="CH107" s="66" t="str">
        <f>IF(Calendar!DP107="","",CONCATENATE(A107,"_",Calendar!DO107,"_",Calendar!DP107,"_",Calendar!DQ107,","))</f>
        <v/>
      </c>
      <c r="CI107" s="66" t="str">
        <f>IF(Calendar!DS107="","",CONCATENATE(A107,"_",Calendar!DR107,"_",Calendar!DS107,"_",Calendar!DT107,","))</f>
        <v/>
      </c>
      <c r="CJ107" s="66" t="str">
        <f>IF(Calendar!DV107="","",CONCATENATE(A107,"_",Calendar!DU107,"_",Calendar!DV107,"_",Calendar!DW107,","))</f>
        <v/>
      </c>
      <c r="CK107" s="66" t="str">
        <f>IF(Calendar!DY107="","",CONCATENATE(A107,"_",Calendar!DX107,"_",Calendar!DY107,"_",Calendar!DZ107,","))</f>
        <v/>
      </c>
      <c r="CL107" s="90" t="str">
        <f>IF(Calendar!EB107="","",CONCATENATE(A107,"_",Calendar!EA107,"_",Calendar!EB107,"_",Calendar!EC107,","))</f>
        <v/>
      </c>
      <c r="CM107" s="94" t="str">
        <f t="shared" si="6"/>
        <v/>
      </c>
      <c r="CN107" s="95" t="str">
        <f t="shared" si="7"/>
        <v/>
      </c>
      <c r="CO107" s="96" t="str">
        <f t="shared" si="8"/>
        <v/>
      </c>
      <c r="CP107" s="94" t="str">
        <f>IF(View!$D$1&lt;&gt;"OK","",IF(OR(View!$C$3="K+4",View!$C$3="K+4 &amp; K+7",View!$C$3="K+4 &amp; K+10",View!$C$3="ALL"),IF(CM107="","",IF(AND(HomeCalc!$A107&gt;=View!$C$1,HomeCalc!A107&lt;=View!$C$2),HomeCalc!CM107,"")),""))</f>
        <v/>
      </c>
      <c r="CQ107" s="95" t="str">
        <f>IF(View!$D$1&lt;&gt;"OK","",IF(OR(View!$C$3="K+7",View!$C$3="K+4 &amp; K+7",View!$C$3="K+7 &amp; K+10",View!$C$3="ALL"),IF(CN107="","",IF(AND(HomeCalc!$A107&gt;=View!$C$1,HomeCalc!A107&lt;=View!$C$2),HomeCalc!CN107,"")),""))</f>
        <v/>
      </c>
      <c r="CR107" s="96" t="str">
        <f>IF(View!$D$1&lt;&gt;"OK","",IF(OR(View!$C$3="K+10",View!$C$3="K+4 &amp; K+10",View!$C$3="K+7 &amp; K+10",View!$C$3="ALL"),IF(CO107="","",IF(AND(HomeCalc!$A107&gt;=View!$C$1,HomeCalc!A107&lt;=View!$C$2),HomeCalc!CO107,"")),""))</f>
        <v/>
      </c>
      <c r="CS107" s="102" t="str">
        <f>IF(View!$D$1&lt;&gt;"OK","",CONCATENATE(CS106,CP107,CQ107,CR107))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08" spans="1:97" ht="15.75" x14ac:dyDescent="0.25">
      <c r="A108" s="11">
        <v>42290</v>
      </c>
      <c r="B108" s="18" t="s">
        <v>72</v>
      </c>
      <c r="C108" s="18">
        <f t="shared" si="9"/>
        <v>16</v>
      </c>
      <c r="D108" s="23" t="s">
        <v>67</v>
      </c>
      <c r="E108" s="8" t="s">
        <v>71</v>
      </c>
      <c r="F108" s="64">
        <f t="shared" si="5"/>
        <v>0</v>
      </c>
      <c r="G108" s="21" t="str">
        <f>IF(OR(RIGHT(Calendar!I108,4)="REDS",RIGHT(Calendar!I108,6)="BLACKS",RIGHT(Calendar!I108,5)="BLUES"),Calendar!H108,"")</f>
        <v/>
      </c>
      <c r="H108" s="21" t="str">
        <f>IF(OR(RIGHT(Calendar!L108,4)="REDS",RIGHT(Calendar!L108,6)="BLACKS",RIGHT(Calendar!L108,5)="BLUES"),Calendar!K108,"")</f>
        <v/>
      </c>
      <c r="I108" s="21" t="str">
        <f>IF(OR(RIGHT(Calendar!O108,4)="REDS",RIGHT(Calendar!O108,6)="BLACKS",RIGHT(Calendar!O108,5)="BLUES"),Calendar!N108,"")</f>
        <v/>
      </c>
      <c r="J108" s="21" t="str">
        <f>IF(OR(RIGHT(Calendar!R108,4)="REDS",RIGHT(Calendar!R108,6)="BLACKS",RIGHT(Calendar!R108,5)="BLUES"),Calendar!Q108,"")</f>
        <v/>
      </c>
      <c r="K108" s="21" t="str">
        <f>IF(OR(RIGHT(Calendar!U108,4)="REDS",RIGHT(Calendar!U108,6)="BLACKS",RIGHT(Calendar!U108,5)="BLUES"),Calendar!T108,"")</f>
        <v/>
      </c>
      <c r="L108" s="21" t="str">
        <f>IF(OR(RIGHT(Calendar!X108,4)="REDS",RIGHT(Calendar!X108,6)="BLACKS",RIGHT(Calendar!X108,5)="BLUES"),Calendar!W108,"")</f>
        <v/>
      </c>
      <c r="M108" s="21" t="str">
        <f>IF(OR(RIGHT(Calendar!AA108,4)="REDS",RIGHT(Calendar!AA108,6)="BLACKS",RIGHT(Calendar!AA108,5)="BLUES"),Calendar!Z108,"")</f>
        <v/>
      </c>
      <c r="N108" s="21" t="str">
        <f>IF(OR(RIGHT(Calendar!AD108,4)="REDS",RIGHT(Calendar!AD108,6)="BLACKS",RIGHT(Calendar!AD108,5)="BLUES"),Calendar!AC108,"")</f>
        <v/>
      </c>
      <c r="O108" s="21" t="str">
        <f>IF(OR(RIGHT(Calendar!AG108,4)="REDS",RIGHT(Calendar!AG108,6)="BLACKS",RIGHT(Calendar!AG108,5)="BLUES"),Calendar!AF108,"")</f>
        <v/>
      </c>
      <c r="P108" s="21" t="str">
        <f>IF(OR(RIGHT(Calendar!AJ108,4)="REDS",RIGHT(Calendar!AJ108,6)="BLACKS",RIGHT(Calendar!AJ108,5)="BLUES"),Calendar!AI108,"")</f>
        <v/>
      </c>
      <c r="Q108" s="21" t="str">
        <f>IF(OR(RIGHT(Calendar!AM108,4)="REDS",RIGHT(Calendar!AM108,6)="BLACKS",RIGHT(Calendar!AM108,5)="BLUES"),Calendar!AL108,"")</f>
        <v/>
      </c>
      <c r="R108" s="21" t="str">
        <f>IF(OR(RIGHT(Calendar!AP108,4)="REDS",RIGHT(Calendar!AP108,6)="BLACKS",RIGHT(Calendar!AP108,5)="BLUES"),Calendar!AO108,"")</f>
        <v/>
      </c>
      <c r="S108" s="21" t="str">
        <f>IF(OR(RIGHT(Calendar!AS108,4)="REDS",RIGHT(Calendar!AS108,6)="BLACKS",RIGHT(Calendar!AS108,5)="BLUES"),Calendar!AR108,"")</f>
        <v/>
      </c>
      <c r="T108" s="21" t="str">
        <f>IF(OR(RIGHT(Calendar!AV108,4)="REDS",RIGHT(Calendar!AV108,6)="BLACKS",RIGHT(Calendar!AV108,5)="BLUES"),Calendar!AU108,"")</f>
        <v/>
      </c>
      <c r="U108" s="21" t="str">
        <f>IF(OR(RIGHT(Calendar!AY108,4)="REDS",RIGHT(Calendar!AY108,6)="BLACKS",RIGHT(Calendar!AY108,5)="BLUES"),Calendar!AX108,"")</f>
        <v/>
      </c>
      <c r="V108" s="21" t="str">
        <f>IF(OR(RIGHT(Calendar!BB108,4)="REDS",RIGHT(Calendar!BB108,6)="BLACKS",RIGHT(Calendar!BB108,5)="BLUES"),Calendar!BA108,"")</f>
        <v/>
      </c>
      <c r="W108" s="21" t="str">
        <f>IF(OR(RIGHT(Calendar!BE108,4)="REDS",RIGHT(Calendar!BE108,6)="BLACKS",RIGHT(Calendar!BE108,5)="BLUES"),Calendar!BD108,"")</f>
        <v/>
      </c>
      <c r="X108" s="21" t="str">
        <f>IF(OR(RIGHT(Calendar!BH108,4)="REDS",RIGHT(Calendar!BH108,6)="BLACKS",RIGHT(Calendar!BH108,5)="BLUES"),Calendar!BG108,"")</f>
        <v/>
      </c>
      <c r="Y108" s="21" t="str">
        <f>IF(OR(RIGHT(Calendar!BK108,4)="REDS",RIGHT(Calendar!BK108,6)="BLACKS",RIGHT(Calendar!BK108,5)="BLUES"),Calendar!BJ108,"")</f>
        <v/>
      </c>
      <c r="Z108" s="21" t="str">
        <f>IF(OR(RIGHT(Calendar!BN108,4)="REDS",RIGHT(Calendar!BN108,6)="BLACKS",RIGHT(Calendar!BN108,5)="BLUES"),Calendar!BM108,"")</f>
        <v/>
      </c>
      <c r="AA108" s="21" t="str">
        <f>IF(OR(RIGHT(Calendar!BQ108,4)="REDS",RIGHT(Calendar!BQ108,6)="BLACKS",RIGHT(Calendar!BQ108,5)="BLUES"),Calendar!BP108,"")</f>
        <v/>
      </c>
      <c r="AB108" s="21" t="str">
        <f>IF(OR(RIGHT(Calendar!BT108,4)="REDS",RIGHT(Calendar!BT108,6)="BLACKS",RIGHT(Calendar!BT108,5)="BLUES"),Calendar!BS108,"")</f>
        <v/>
      </c>
      <c r="AC108" s="21" t="str">
        <f>IF(OR(RIGHT(Calendar!BW108,4)="REDS",RIGHT(Calendar!BW108,6)="BLACKS",RIGHT(Calendar!BW108,5)="BLUES"),Calendar!BV108,"")</f>
        <v/>
      </c>
      <c r="AD108" s="21" t="str">
        <f>IF(OR(RIGHT(Calendar!BZ108,4)="REDS",RIGHT(Calendar!BZ108,6)="BLACKS",RIGHT(Calendar!BZ108,5)="BLUES"),Calendar!BY108,"")</f>
        <v/>
      </c>
      <c r="AE108" s="21" t="str">
        <f>IF(OR(RIGHT(Calendar!CC108,4)="REDS",RIGHT(Calendar!CC108,6)="BLACKS",RIGHT(Calendar!CC108,5)="BLUES"),Calendar!CB108,"")</f>
        <v/>
      </c>
      <c r="AF108" s="21" t="str">
        <f>IF(OR(RIGHT(Calendar!CF108,4)="REDS",RIGHT(Calendar!CF108,6)="BLACKS",RIGHT(Calendar!CF108,5)="BLUES"),Calendar!CE108,"")</f>
        <v/>
      </c>
      <c r="AG108" s="21" t="str">
        <f>IF(OR(RIGHT(Calendar!CI108,4)="REDS",RIGHT(Calendar!CI108,6)="BLACKS",RIGHT(Calendar!CI108,5)="BLUES"),Calendar!CH108,"")</f>
        <v/>
      </c>
      <c r="AH108" s="21" t="str">
        <f>IF(OR(RIGHT(Calendar!CL108,4)="REDS",RIGHT(Calendar!CL108,6)="BLACKS",RIGHT(Calendar!CL108,5)="BLUES"),Calendar!CK108,"")</f>
        <v/>
      </c>
      <c r="AI108" s="21" t="str">
        <f>IF(OR(RIGHT(Calendar!CO108,4)="REDS",RIGHT(Calendar!CO108,6)="BLACKS",RIGHT(Calendar!CO108,5)="BLUES"),Calendar!CN108,"")</f>
        <v/>
      </c>
      <c r="AJ108" s="21" t="str">
        <f>IF(OR(RIGHT(Calendar!CR108,4)="REDS",RIGHT(Calendar!CR108,6)="BLACKS",RIGHT(Calendar!CR108,5)="BLUES"),Calendar!CQ108,"")</f>
        <v/>
      </c>
      <c r="AK108" s="21" t="str">
        <f>IF(OR(RIGHT(Calendar!CU108,4)="REDS",RIGHT(Calendar!CU108,6)="BLACKS",RIGHT(Calendar!CU108,5)="BLUES"),Calendar!CT108,"")</f>
        <v/>
      </c>
      <c r="AL108" s="21" t="str">
        <f>IF(OR(RIGHT(Calendar!CX108,4)="REDS",RIGHT(Calendar!CX108,6)="BLACKS",RIGHT(Calendar!CX108,5)="BLUES"),Calendar!CW108,"")</f>
        <v/>
      </c>
      <c r="AM108" s="21" t="str">
        <f>IF(OR(RIGHT(Calendar!DA108,4)="REDS",RIGHT(Calendar!DA108,6)="BLACKS",RIGHT(Calendar!DA108,5)="BLUES"),Calendar!CZ108,"")</f>
        <v/>
      </c>
      <c r="AN108" s="21" t="str">
        <f>IF(OR(RIGHT(Calendar!DD108,4)="REDS",RIGHT(Calendar!DD108,6)="BLACKS",RIGHT(Calendar!DD108,5)="BLUES"),Calendar!DC108,"")</f>
        <v/>
      </c>
      <c r="AO108" s="21" t="str">
        <f>IF(OR(RIGHT(Calendar!DG108,4)="REDS",RIGHT(Calendar!DG108,6)="BLACKS",RIGHT(Calendar!DG108,5)="BLUES"),Calendar!DF108,"")</f>
        <v/>
      </c>
      <c r="AP108" s="21" t="str">
        <f>IF(OR(RIGHT(Calendar!DJ108,4)="REDS",RIGHT(Calendar!DJ108,6)="BLACKS",RIGHT(Calendar!DJ108,5)="BLUES"),Calendar!DI108,"")</f>
        <v/>
      </c>
      <c r="AQ108" s="21" t="str">
        <f>IF(OR(RIGHT(Calendar!DM108,4)="REDS",RIGHT(Calendar!DM108,6)="BLACKS",RIGHT(Calendar!DM108,5)="BLUES"),Calendar!DL108,"")</f>
        <v/>
      </c>
      <c r="AR108" s="21" t="str">
        <f>IF(OR(RIGHT(Calendar!DP108,4)="REDS",RIGHT(Calendar!DP108,6)="BLACKS",RIGHT(Calendar!DP108,5)="BLUES"),Calendar!DO108,"")</f>
        <v/>
      </c>
      <c r="AS108" s="21" t="str">
        <f>IF(OR(RIGHT(Calendar!DS108,4)="REDS",RIGHT(Calendar!DS108,6)="BLACKS",RIGHT(Calendar!DS108,5)="BLUES"),Calendar!DR108,"")</f>
        <v/>
      </c>
      <c r="AT108" s="21" t="str">
        <f>IF(OR(RIGHT(Calendar!DV108,4)="REDS",RIGHT(Calendar!DV108,6)="BLACKS",RIGHT(Calendar!DV108,5)="BLUES"),Calendar!DU108,"")</f>
        <v/>
      </c>
      <c r="AU108" s="21" t="str">
        <f>IF(OR(RIGHT(Calendar!DY108,4)="REDS",RIGHT(Calendar!DY108,6)="BLACKS",RIGHT(Calendar!DY108,5)="BLUES"),Calendar!DX108,"")</f>
        <v/>
      </c>
      <c r="AV108" s="21" t="str">
        <f>IF(OR(RIGHT(Calendar!EB108,4)="REDS",RIGHT(Calendar!EB108,6)="BLACKS",RIGHT(Calendar!EB108,5)="BLUES"),Calendar!EA108,"")</f>
        <v/>
      </c>
      <c r="AW108" s="66" t="str">
        <f>IF(Calendar!I108="","",CONCATENATE(A108,"_",Calendar!H108,"_",Calendar!I108,"_",Calendar!J108,","))</f>
        <v/>
      </c>
      <c r="AX108" s="66" t="str">
        <f>IF(Calendar!L108="","",CONCATENATE(A108,"_",Calendar!K108,"_",Calendar!L108,"_",Calendar!M108,","))</f>
        <v/>
      </c>
      <c r="AY108" s="66" t="str">
        <f>IF(Calendar!O108="","",CONCATENATE(A108,"_",Calendar!N108,"_",Calendar!O108,"_",Calendar!P108,","))</f>
        <v/>
      </c>
      <c r="AZ108" s="66" t="str">
        <f>IF(Calendar!R108="","",CONCATENATE(A108,"_",Calendar!Q108,"_",Calendar!R108,"_",Calendar!S108,","))</f>
        <v/>
      </c>
      <c r="BA108" s="66" t="str">
        <f>IF(Calendar!U108="","",CONCATENATE(A108,"_",Calendar!T108,"_",Calendar!U108,"_",Calendar!V108,","))</f>
        <v/>
      </c>
      <c r="BB108" s="66" t="str">
        <f>IF(Calendar!X108="","",CONCATENATE(A108,"_",Calendar!W108,"_",Calendar!X108,"_",Calendar!Y108,","))</f>
        <v/>
      </c>
      <c r="BC108" s="66" t="str">
        <f>IF(Calendar!AA108="","",CONCATENATE(A108,"_",Calendar!Z108,"_",Calendar!AA108,"_",Calendar!AB108,","))</f>
        <v/>
      </c>
      <c r="BD108" s="66" t="str">
        <f>IF(Calendar!AD108="","",CONCATENATE(A108,"_",Calendar!AC108,"_",Calendar!AD108,"_",Calendar!AE108,","))</f>
        <v/>
      </c>
      <c r="BE108" s="66" t="str">
        <f>IF(Calendar!AG108="","",CONCATENATE(A108,"_",Calendar!AF108,"_",Calendar!AG108,"_",Calendar!AH108,","))</f>
        <v/>
      </c>
      <c r="BF108" s="66" t="str">
        <f>IF(Calendar!AJ108="","",CONCATENATE(A108,"_",Calendar!AI108,"_",Calendar!AJ108,"_",Calendar!AK108,","))</f>
        <v/>
      </c>
      <c r="BG108" s="66" t="str">
        <f>IF(Calendar!AM108="","",CONCATENATE(A108,"_",Calendar!AL108,"_",Calendar!AM108,"_",Calendar!AN108,","))</f>
        <v/>
      </c>
      <c r="BH108" s="66" t="str">
        <f>IF(Calendar!AP108="","",CONCATENATE(A108,"_",Calendar!AO108,"_",Calendar!AP108,"_",Calendar!AQ108,","))</f>
        <v/>
      </c>
      <c r="BI108" s="66" t="str">
        <f>IF(Calendar!AS108="","",CONCATENATE(A108,"_",Calendar!AR108,"_",Calendar!AS108,"_",Calendar!AT108,","))</f>
        <v/>
      </c>
      <c r="BJ108" s="66" t="str">
        <f>IF(Calendar!AV108="","",CONCATENATE(A108,"_",Calendar!AU108,"_",Calendar!AV108,"_",Calendar!AW108,","))</f>
        <v/>
      </c>
      <c r="BK108" s="66" t="str">
        <f>IF(Calendar!AY108="","",CONCATENATE(A108,"_",Calendar!AX108,"_",Calendar!AY108,"_",Calendar!AZ108,","))</f>
        <v/>
      </c>
      <c r="BL108" s="66" t="str">
        <f>IF(Calendar!BB108="","",CONCATENATE(A108,"_",Calendar!BA108,"_",Calendar!BB108,"_",Calendar!BC108,","))</f>
        <v/>
      </c>
      <c r="BM108" s="66" t="str">
        <f>IF(Calendar!BE108="","",CONCATENATE(A108,"_",Calendar!BD108,"_",Calendar!BE108,"_",Calendar!BF108,","))</f>
        <v/>
      </c>
      <c r="BN108" s="66" t="str">
        <f>IF(Calendar!BH108="","",CONCATENATE(A108,"_",Calendar!BG108,"_",Calendar!BH108,"_",Calendar!BI108,","))</f>
        <v/>
      </c>
      <c r="BO108" s="66" t="str">
        <f>IF(Calendar!BK108="","",CONCATENATE(A108,"_",Calendar!BJ108,"_",Calendar!BK108,"_",Calendar!BL108,","))</f>
        <v/>
      </c>
      <c r="BP108" s="66" t="str">
        <f>IF(Calendar!BN108="","",CONCATENATE(A108,"_",Calendar!BM108,"_",Calendar!BN108,"_",Calendar!BO108,","))</f>
        <v/>
      </c>
      <c r="BQ108" s="66" t="str">
        <f>IF(Calendar!BQ108="","",CONCATENATE(A108,"_",Calendar!BP108,"_",Calendar!BQ108,"_",Calendar!BR108,","))</f>
        <v/>
      </c>
      <c r="BR108" s="66" t="str">
        <f>IF(Calendar!BT108="","",CONCATENATE(A108,"_",Calendar!BS108,"_",Calendar!BT108,"_",Calendar!BU108,","))</f>
        <v/>
      </c>
      <c r="BS108" s="66" t="str">
        <f>IF(Calendar!BW108="","",CONCATENATE(A108,"_",Calendar!BV108,"_",Calendar!BW108,"_",Calendar!BX108,","))</f>
        <v/>
      </c>
      <c r="BT108" s="66" t="str">
        <f>IF(Calendar!BZ108="","",CONCATENATE(A108,"_",Calendar!BY108,"_",Calendar!BZ108,"_",Calendar!CA108,","))</f>
        <v/>
      </c>
      <c r="BU108" s="66" t="str">
        <f>IF(Calendar!CC108="","",CONCATENATE(A108,"_",Calendar!CB108,"_",Calendar!CC108,"_",Calendar!CD108,","))</f>
        <v/>
      </c>
      <c r="BV108" s="66" t="str">
        <f>IF(Calendar!CF108="","",CONCATENATE(A108,"_",Calendar!CE108,"_",Calendar!CF108,"_",Calendar!CG108,","))</f>
        <v/>
      </c>
      <c r="BW108" s="66" t="str">
        <f>IF(Calendar!CI108="","",CONCATENATE(A108,"_",Calendar!CH108,"_",Calendar!CI108,"_",Calendar!CJ108,","))</f>
        <v/>
      </c>
      <c r="BX108" s="66" t="str">
        <f>IF(Calendar!CL108="","",CONCATENATE(A108,"_",Calendar!CK108,"_",Calendar!CL108,"_",Calendar!CM108,","))</f>
        <v/>
      </c>
      <c r="BY108" s="66" t="str">
        <f>IF(Calendar!CO108="","",CONCATENATE(A108,"_",Calendar!CN108,"_",Calendar!CO108,"_",Calendar!CP108,","))</f>
        <v/>
      </c>
      <c r="BZ108" s="66" t="str">
        <f>IF(Calendar!CR108="","",CONCATENATE(A108,"_",Calendar!CQ108,"_",Calendar!CR108,"_",Calendar!CS108,","))</f>
        <v/>
      </c>
      <c r="CA108" s="66" t="str">
        <f>IF(Calendar!CU108="","",CONCATENATE(A108,"_",Calendar!CT108,"_",Calendar!CU108,"_",Calendar!CV108,","))</f>
        <v/>
      </c>
      <c r="CB108" s="66" t="str">
        <f>IF(Calendar!CX108="","",CONCATENATE(A108,"_",Calendar!CW108,"_",Calendar!CX108,"_",Calendar!CY108,","))</f>
        <v/>
      </c>
      <c r="CC108" s="66" t="str">
        <f>IF(Calendar!DA108="","",CONCATENATE(A108,"_",Calendar!CZ108,"_",Calendar!DA108,"_",Calendar!DB108,","))</f>
        <v/>
      </c>
      <c r="CD108" s="66" t="str">
        <f>IF(Calendar!DD108="","",CONCATENATE(A108,"_",Calendar!DC108,"_",Calendar!DD108,"_",Calendar!DE108,","))</f>
        <v/>
      </c>
      <c r="CE108" s="66" t="str">
        <f>IF(Calendar!DG108="","",CONCATENATE(A108,"_",Calendar!DF108,"_",Calendar!DG108,"_",Calendar!DH108,","))</f>
        <v/>
      </c>
      <c r="CF108" s="66" t="str">
        <f>IF(Calendar!DJ108="","",CONCATENATE(A108,"_",Calendar!DI108,"_",Calendar!DJ108,"_",Calendar!DK108,","))</f>
        <v/>
      </c>
      <c r="CG108" s="66" t="str">
        <f>IF(Calendar!DM108="","",CONCATENATE(A108,"_",Calendar!DL108,"_",Calendar!DM108,"_",Calendar!DN108,","))</f>
        <v/>
      </c>
      <c r="CH108" s="66" t="str">
        <f>IF(Calendar!DP108="","",CONCATENATE(A108,"_",Calendar!DO108,"_",Calendar!DP108,"_",Calendar!DQ108,","))</f>
        <v/>
      </c>
      <c r="CI108" s="66" t="str">
        <f>IF(Calendar!DS108="","",CONCATENATE(A108,"_",Calendar!DR108,"_",Calendar!DS108,"_",Calendar!DT108,","))</f>
        <v/>
      </c>
      <c r="CJ108" s="66" t="str">
        <f>IF(Calendar!DV108="","",CONCATENATE(A108,"_",Calendar!DU108,"_",Calendar!DV108,"_",Calendar!DW108,","))</f>
        <v/>
      </c>
      <c r="CK108" s="66" t="str">
        <f>IF(Calendar!DY108="","",CONCATENATE(A108,"_",Calendar!DX108,"_",Calendar!DY108,"_",Calendar!DZ108,","))</f>
        <v/>
      </c>
      <c r="CL108" s="90" t="str">
        <f>IF(Calendar!EB108="","",CONCATENATE(A108,"_",Calendar!EA108,"_",Calendar!EB108,"_",Calendar!EC108,","))</f>
        <v/>
      </c>
      <c r="CM108" s="94" t="str">
        <f t="shared" si="6"/>
        <v/>
      </c>
      <c r="CN108" s="95" t="str">
        <f t="shared" si="7"/>
        <v/>
      </c>
      <c r="CO108" s="96" t="str">
        <f t="shared" si="8"/>
        <v/>
      </c>
      <c r="CP108" s="94" t="str">
        <f>IF(View!$D$1&lt;&gt;"OK","",IF(OR(View!$C$3="K+4",View!$C$3="K+4 &amp; K+7",View!$C$3="K+4 &amp; K+10",View!$C$3="ALL"),IF(CM108="","",IF(AND(HomeCalc!$A108&gt;=View!$C$1,HomeCalc!A108&lt;=View!$C$2),HomeCalc!CM108,"")),""))</f>
        <v/>
      </c>
      <c r="CQ108" s="95" t="str">
        <f>IF(View!$D$1&lt;&gt;"OK","",IF(OR(View!$C$3="K+7",View!$C$3="K+4 &amp; K+7",View!$C$3="K+7 &amp; K+10",View!$C$3="ALL"),IF(CN108="","",IF(AND(HomeCalc!$A108&gt;=View!$C$1,HomeCalc!A108&lt;=View!$C$2),HomeCalc!CN108,"")),""))</f>
        <v/>
      </c>
      <c r="CR108" s="96" t="str">
        <f>IF(View!$D$1&lt;&gt;"OK","",IF(OR(View!$C$3="K+10",View!$C$3="K+4 &amp; K+10",View!$C$3="K+7 &amp; K+10",View!$C$3="ALL"),IF(CO108="","",IF(AND(HomeCalc!$A108&gt;=View!$C$1,HomeCalc!A108&lt;=View!$C$2),HomeCalc!CO108,"")),""))</f>
        <v/>
      </c>
      <c r="CS108" s="102" t="str">
        <f>IF(View!$D$1&lt;&gt;"OK","",CONCATENATE(CS107,CP108,CQ108,CR108))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09" spans="1:97" ht="15.75" x14ac:dyDescent="0.25">
      <c r="A109" s="11">
        <v>42291</v>
      </c>
      <c r="B109" s="18" t="s">
        <v>72</v>
      </c>
      <c r="C109" s="18">
        <f t="shared" si="9"/>
        <v>16</v>
      </c>
      <c r="D109" s="24" t="s">
        <v>60</v>
      </c>
      <c r="E109" s="8" t="s">
        <v>71</v>
      </c>
      <c r="F109" s="64">
        <f t="shared" si="5"/>
        <v>0</v>
      </c>
      <c r="G109" s="21" t="str">
        <f>IF(OR(RIGHT(Calendar!I109,4)="REDS",RIGHT(Calendar!I109,6)="BLACKS",RIGHT(Calendar!I109,5)="BLUES"),Calendar!H109,"")</f>
        <v/>
      </c>
      <c r="H109" s="21" t="str">
        <f>IF(OR(RIGHT(Calendar!L109,4)="REDS",RIGHT(Calendar!L109,6)="BLACKS",RIGHT(Calendar!L109,5)="BLUES"),Calendar!K109,"")</f>
        <v/>
      </c>
      <c r="I109" s="21" t="str">
        <f>IF(OR(RIGHT(Calendar!O109,4)="REDS",RIGHT(Calendar!O109,6)="BLACKS",RIGHT(Calendar!O109,5)="BLUES"),Calendar!N109,"")</f>
        <v/>
      </c>
      <c r="J109" s="21" t="str">
        <f>IF(OR(RIGHT(Calendar!R109,4)="REDS",RIGHT(Calendar!R109,6)="BLACKS",RIGHT(Calendar!R109,5)="BLUES"),Calendar!Q109,"")</f>
        <v/>
      </c>
      <c r="K109" s="21" t="str">
        <f>IF(OR(RIGHT(Calendar!U109,4)="REDS",RIGHT(Calendar!U109,6)="BLACKS",RIGHT(Calendar!U109,5)="BLUES"),Calendar!T109,"")</f>
        <v/>
      </c>
      <c r="L109" s="21" t="str">
        <f>IF(OR(RIGHT(Calendar!X109,4)="REDS",RIGHT(Calendar!X109,6)="BLACKS",RIGHT(Calendar!X109,5)="BLUES"),Calendar!W109,"")</f>
        <v/>
      </c>
      <c r="M109" s="21" t="str">
        <f>IF(OR(RIGHT(Calendar!AA109,4)="REDS",RIGHT(Calendar!AA109,6)="BLACKS",RIGHT(Calendar!AA109,5)="BLUES"),Calendar!Z109,"")</f>
        <v/>
      </c>
      <c r="N109" s="21" t="str">
        <f>IF(OR(RIGHT(Calendar!AD109,4)="REDS",RIGHT(Calendar!AD109,6)="BLACKS",RIGHT(Calendar!AD109,5)="BLUES"),Calendar!AC109,"")</f>
        <v/>
      </c>
      <c r="O109" s="21" t="str">
        <f>IF(OR(RIGHT(Calendar!AG109,4)="REDS",RIGHT(Calendar!AG109,6)="BLACKS",RIGHT(Calendar!AG109,5)="BLUES"),Calendar!AF109,"")</f>
        <v/>
      </c>
      <c r="P109" s="21" t="str">
        <f>IF(OR(RIGHT(Calendar!AJ109,4)="REDS",RIGHT(Calendar!AJ109,6)="BLACKS",RIGHT(Calendar!AJ109,5)="BLUES"),Calendar!AI109,"")</f>
        <v/>
      </c>
      <c r="Q109" s="21" t="str">
        <f>IF(OR(RIGHT(Calendar!AM109,4)="REDS",RIGHT(Calendar!AM109,6)="BLACKS",RIGHT(Calendar!AM109,5)="BLUES"),Calendar!AL109,"")</f>
        <v/>
      </c>
      <c r="R109" s="21" t="str">
        <f>IF(OR(RIGHT(Calendar!AP109,4)="REDS",RIGHT(Calendar!AP109,6)="BLACKS",RIGHT(Calendar!AP109,5)="BLUES"),Calendar!AO109,"")</f>
        <v/>
      </c>
      <c r="S109" s="21" t="str">
        <f>IF(OR(RIGHT(Calendar!AS109,4)="REDS",RIGHT(Calendar!AS109,6)="BLACKS",RIGHT(Calendar!AS109,5)="BLUES"),Calendar!AR109,"")</f>
        <v/>
      </c>
      <c r="T109" s="21" t="str">
        <f>IF(OR(RIGHT(Calendar!AV109,4)="REDS",RIGHT(Calendar!AV109,6)="BLACKS",RIGHT(Calendar!AV109,5)="BLUES"),Calendar!AU109,"")</f>
        <v/>
      </c>
      <c r="U109" s="21" t="str">
        <f>IF(OR(RIGHT(Calendar!AY109,4)="REDS",RIGHT(Calendar!AY109,6)="BLACKS",RIGHT(Calendar!AY109,5)="BLUES"),Calendar!AX109,"")</f>
        <v/>
      </c>
      <c r="V109" s="21" t="str">
        <f>IF(OR(RIGHT(Calendar!BB109,4)="REDS",RIGHT(Calendar!BB109,6)="BLACKS",RIGHT(Calendar!BB109,5)="BLUES"),Calendar!BA109,"")</f>
        <v/>
      </c>
      <c r="W109" s="21" t="str">
        <f>IF(OR(RIGHT(Calendar!BE109,4)="REDS",RIGHT(Calendar!BE109,6)="BLACKS",RIGHT(Calendar!BE109,5)="BLUES"),Calendar!BD109,"")</f>
        <v/>
      </c>
      <c r="X109" s="21" t="str">
        <f>IF(OR(RIGHT(Calendar!BH109,4)="REDS",RIGHT(Calendar!BH109,6)="BLACKS",RIGHT(Calendar!BH109,5)="BLUES"),Calendar!BG109,"")</f>
        <v/>
      </c>
      <c r="Y109" s="21" t="str">
        <f>IF(OR(RIGHT(Calendar!BK109,4)="REDS",RIGHT(Calendar!BK109,6)="BLACKS",RIGHT(Calendar!BK109,5)="BLUES"),Calendar!BJ109,"")</f>
        <v/>
      </c>
      <c r="Z109" s="21" t="str">
        <f>IF(OR(RIGHT(Calendar!BN109,4)="REDS",RIGHT(Calendar!BN109,6)="BLACKS",RIGHT(Calendar!BN109,5)="BLUES"),Calendar!BM109,"")</f>
        <v/>
      </c>
      <c r="AA109" s="21" t="str">
        <f>IF(OR(RIGHT(Calendar!BQ109,4)="REDS",RIGHT(Calendar!BQ109,6)="BLACKS",RIGHT(Calendar!BQ109,5)="BLUES"),Calendar!BP109,"")</f>
        <v/>
      </c>
      <c r="AB109" s="21" t="str">
        <f>IF(OR(RIGHT(Calendar!BT109,4)="REDS",RIGHT(Calendar!BT109,6)="BLACKS",RIGHT(Calendar!BT109,5)="BLUES"),Calendar!BS109,"")</f>
        <v/>
      </c>
      <c r="AC109" s="21" t="str">
        <f>IF(OR(RIGHT(Calendar!BW109,4)="REDS",RIGHT(Calendar!BW109,6)="BLACKS",RIGHT(Calendar!BW109,5)="BLUES"),Calendar!BV109,"")</f>
        <v/>
      </c>
      <c r="AD109" s="21" t="str">
        <f>IF(OR(RIGHT(Calendar!BZ109,4)="REDS",RIGHT(Calendar!BZ109,6)="BLACKS",RIGHT(Calendar!BZ109,5)="BLUES"),Calendar!BY109,"")</f>
        <v/>
      </c>
      <c r="AE109" s="21" t="str">
        <f>IF(OR(RIGHT(Calendar!CC109,4)="REDS",RIGHT(Calendar!CC109,6)="BLACKS",RIGHT(Calendar!CC109,5)="BLUES"),Calendar!CB109,"")</f>
        <v/>
      </c>
      <c r="AF109" s="21" t="str">
        <f>IF(OR(RIGHT(Calendar!CF109,4)="REDS",RIGHT(Calendar!CF109,6)="BLACKS",RIGHT(Calendar!CF109,5)="BLUES"),Calendar!CE109,"")</f>
        <v/>
      </c>
      <c r="AG109" s="21" t="str">
        <f>IF(OR(RIGHT(Calendar!CI109,4)="REDS",RIGHT(Calendar!CI109,6)="BLACKS",RIGHT(Calendar!CI109,5)="BLUES"),Calendar!CH109,"")</f>
        <v/>
      </c>
      <c r="AH109" s="21" t="str">
        <f>IF(OR(RIGHT(Calendar!CL109,4)="REDS",RIGHT(Calendar!CL109,6)="BLACKS",RIGHT(Calendar!CL109,5)="BLUES"),Calendar!CK109,"")</f>
        <v/>
      </c>
      <c r="AI109" s="21" t="str">
        <f>IF(OR(RIGHT(Calendar!CO109,4)="REDS",RIGHT(Calendar!CO109,6)="BLACKS",RIGHT(Calendar!CO109,5)="BLUES"),Calendar!CN109,"")</f>
        <v/>
      </c>
      <c r="AJ109" s="21" t="str">
        <f>IF(OR(RIGHT(Calendar!CR109,4)="REDS",RIGHT(Calendar!CR109,6)="BLACKS",RIGHT(Calendar!CR109,5)="BLUES"),Calendar!CQ109,"")</f>
        <v/>
      </c>
      <c r="AK109" s="21" t="str">
        <f>IF(OR(RIGHT(Calendar!CU109,4)="REDS",RIGHT(Calendar!CU109,6)="BLACKS",RIGHT(Calendar!CU109,5)="BLUES"),Calendar!CT109,"")</f>
        <v/>
      </c>
      <c r="AL109" s="21" t="str">
        <f>IF(OR(RIGHT(Calendar!CX109,4)="REDS",RIGHT(Calendar!CX109,6)="BLACKS",RIGHT(Calendar!CX109,5)="BLUES"),Calendar!CW109,"")</f>
        <v/>
      </c>
      <c r="AM109" s="21" t="str">
        <f>IF(OR(RIGHT(Calendar!DA109,4)="REDS",RIGHT(Calendar!DA109,6)="BLACKS",RIGHT(Calendar!DA109,5)="BLUES"),Calendar!CZ109,"")</f>
        <v/>
      </c>
      <c r="AN109" s="21" t="str">
        <f>IF(OR(RIGHT(Calendar!DD109,4)="REDS",RIGHT(Calendar!DD109,6)="BLACKS",RIGHT(Calendar!DD109,5)="BLUES"),Calendar!DC109,"")</f>
        <v/>
      </c>
      <c r="AO109" s="21" t="str">
        <f>IF(OR(RIGHT(Calendar!DG109,4)="REDS",RIGHT(Calendar!DG109,6)="BLACKS",RIGHT(Calendar!DG109,5)="BLUES"),Calendar!DF109,"")</f>
        <v/>
      </c>
      <c r="AP109" s="21" t="str">
        <f>IF(OR(RIGHT(Calendar!DJ109,4)="REDS",RIGHT(Calendar!DJ109,6)="BLACKS",RIGHT(Calendar!DJ109,5)="BLUES"),Calendar!DI109,"")</f>
        <v/>
      </c>
      <c r="AQ109" s="21" t="str">
        <f>IF(OR(RIGHT(Calendar!DM109,4)="REDS",RIGHT(Calendar!DM109,6)="BLACKS",RIGHT(Calendar!DM109,5)="BLUES"),Calendar!DL109,"")</f>
        <v/>
      </c>
      <c r="AR109" s="21" t="str">
        <f>IF(OR(RIGHT(Calendar!DP109,4)="REDS",RIGHT(Calendar!DP109,6)="BLACKS",RIGHT(Calendar!DP109,5)="BLUES"),Calendar!DO109,"")</f>
        <v/>
      </c>
      <c r="AS109" s="21" t="str">
        <f>IF(OR(RIGHT(Calendar!DS109,4)="REDS",RIGHT(Calendar!DS109,6)="BLACKS",RIGHT(Calendar!DS109,5)="BLUES"),Calendar!DR109,"")</f>
        <v/>
      </c>
      <c r="AT109" s="21" t="str">
        <f>IF(OR(RIGHT(Calendar!DV109,4)="REDS",RIGHT(Calendar!DV109,6)="BLACKS",RIGHT(Calendar!DV109,5)="BLUES"),Calendar!DU109,"")</f>
        <v/>
      </c>
      <c r="AU109" s="21" t="str">
        <f>IF(OR(RIGHT(Calendar!DY109,4)="REDS",RIGHT(Calendar!DY109,6)="BLACKS",RIGHT(Calendar!DY109,5)="BLUES"),Calendar!DX109,"")</f>
        <v/>
      </c>
      <c r="AV109" s="21" t="str">
        <f>IF(OR(RIGHT(Calendar!EB109,4)="REDS",RIGHT(Calendar!EB109,6)="BLACKS",RIGHT(Calendar!EB109,5)="BLUES"),Calendar!EA109,"")</f>
        <v/>
      </c>
      <c r="AW109" s="66" t="str">
        <f>IF(Calendar!I109="","",CONCATENATE(A109,"_",Calendar!H109,"_",Calendar!I109,"_",Calendar!J109,","))</f>
        <v/>
      </c>
      <c r="AX109" s="66" t="str">
        <f>IF(Calendar!L109="","",CONCATENATE(A109,"_",Calendar!K109,"_",Calendar!L109,"_",Calendar!M109,","))</f>
        <v/>
      </c>
      <c r="AY109" s="66" t="str">
        <f>IF(Calendar!O109="","",CONCATENATE(A109,"_",Calendar!N109,"_",Calendar!O109,"_",Calendar!P109,","))</f>
        <v/>
      </c>
      <c r="AZ109" s="66" t="str">
        <f>IF(Calendar!R109="","",CONCATENATE(A109,"_",Calendar!Q109,"_",Calendar!R109,"_",Calendar!S109,","))</f>
        <v/>
      </c>
      <c r="BA109" s="66" t="str">
        <f>IF(Calendar!U109="","",CONCATENATE(A109,"_",Calendar!T109,"_",Calendar!U109,"_",Calendar!V109,","))</f>
        <v/>
      </c>
      <c r="BB109" s="66" t="str">
        <f>IF(Calendar!X109="","",CONCATENATE(A109,"_",Calendar!W109,"_",Calendar!X109,"_",Calendar!Y109,","))</f>
        <v/>
      </c>
      <c r="BC109" s="66" t="str">
        <f>IF(Calendar!AA109="","",CONCATENATE(A109,"_",Calendar!Z109,"_",Calendar!AA109,"_",Calendar!AB109,","))</f>
        <v/>
      </c>
      <c r="BD109" s="66" t="str">
        <f>IF(Calendar!AD109="","",CONCATENATE(A109,"_",Calendar!AC109,"_",Calendar!AD109,"_",Calendar!AE109,","))</f>
        <v/>
      </c>
      <c r="BE109" s="66" t="str">
        <f>IF(Calendar!AG109="","",CONCATENATE(A109,"_",Calendar!AF109,"_",Calendar!AG109,"_",Calendar!AH109,","))</f>
        <v/>
      </c>
      <c r="BF109" s="66" t="str">
        <f>IF(Calendar!AJ109="","",CONCATENATE(A109,"_",Calendar!AI109,"_",Calendar!AJ109,"_",Calendar!AK109,","))</f>
        <v/>
      </c>
      <c r="BG109" s="66" t="str">
        <f>IF(Calendar!AM109="","",CONCATENATE(A109,"_",Calendar!AL109,"_",Calendar!AM109,"_",Calendar!AN109,","))</f>
        <v/>
      </c>
      <c r="BH109" s="66" t="str">
        <f>IF(Calendar!AP109="","",CONCATENATE(A109,"_",Calendar!AO109,"_",Calendar!AP109,"_",Calendar!AQ109,","))</f>
        <v/>
      </c>
      <c r="BI109" s="66" t="str">
        <f>IF(Calendar!AS109="","",CONCATENATE(A109,"_",Calendar!AR109,"_",Calendar!AS109,"_",Calendar!AT109,","))</f>
        <v/>
      </c>
      <c r="BJ109" s="66" t="str">
        <f>IF(Calendar!AV109="","",CONCATENATE(A109,"_",Calendar!AU109,"_",Calendar!AV109,"_",Calendar!AW109,","))</f>
        <v/>
      </c>
      <c r="BK109" s="66" t="str">
        <f>IF(Calendar!AY109="","",CONCATENATE(A109,"_",Calendar!AX109,"_",Calendar!AY109,"_",Calendar!AZ109,","))</f>
        <v/>
      </c>
      <c r="BL109" s="66" t="str">
        <f>IF(Calendar!BB109="","",CONCATENATE(A109,"_",Calendar!BA109,"_",Calendar!BB109,"_",Calendar!BC109,","))</f>
        <v/>
      </c>
      <c r="BM109" s="66" t="str">
        <f>IF(Calendar!BE109="","",CONCATENATE(A109,"_",Calendar!BD109,"_",Calendar!BE109,"_",Calendar!BF109,","))</f>
        <v/>
      </c>
      <c r="BN109" s="66" t="str">
        <f>IF(Calendar!BH109="","",CONCATENATE(A109,"_",Calendar!BG109,"_",Calendar!BH109,"_",Calendar!BI109,","))</f>
        <v/>
      </c>
      <c r="BO109" s="66" t="str">
        <f>IF(Calendar!BK109="","",CONCATENATE(A109,"_",Calendar!BJ109,"_",Calendar!BK109,"_",Calendar!BL109,","))</f>
        <v/>
      </c>
      <c r="BP109" s="66" t="str">
        <f>IF(Calendar!BN109="","",CONCATENATE(A109,"_",Calendar!BM109,"_",Calendar!BN109,"_",Calendar!BO109,","))</f>
        <v/>
      </c>
      <c r="BQ109" s="66" t="str">
        <f>IF(Calendar!BQ109="","",CONCATENATE(A109,"_",Calendar!BP109,"_",Calendar!BQ109,"_",Calendar!BR109,","))</f>
        <v/>
      </c>
      <c r="BR109" s="66" t="str">
        <f>IF(Calendar!BT109="","",CONCATENATE(A109,"_",Calendar!BS109,"_",Calendar!BT109,"_",Calendar!BU109,","))</f>
        <v/>
      </c>
      <c r="BS109" s="66" t="str">
        <f>IF(Calendar!BW109="","",CONCATENATE(A109,"_",Calendar!BV109,"_",Calendar!BW109,"_",Calendar!BX109,","))</f>
        <v/>
      </c>
      <c r="BT109" s="66" t="str">
        <f>IF(Calendar!BZ109="","",CONCATENATE(A109,"_",Calendar!BY109,"_",Calendar!BZ109,"_",Calendar!CA109,","))</f>
        <v/>
      </c>
      <c r="BU109" s="66" t="str">
        <f>IF(Calendar!CC109="","",CONCATENATE(A109,"_",Calendar!CB109,"_",Calendar!CC109,"_",Calendar!CD109,","))</f>
        <v/>
      </c>
      <c r="BV109" s="66" t="str">
        <f>IF(Calendar!CF109="","",CONCATENATE(A109,"_",Calendar!CE109,"_",Calendar!CF109,"_",Calendar!CG109,","))</f>
        <v/>
      </c>
      <c r="BW109" s="66" t="str">
        <f>IF(Calendar!CI109="","",CONCATENATE(A109,"_",Calendar!CH109,"_",Calendar!CI109,"_",Calendar!CJ109,","))</f>
        <v/>
      </c>
      <c r="BX109" s="66" t="str">
        <f>IF(Calendar!CL109="","",CONCATENATE(A109,"_",Calendar!CK109,"_",Calendar!CL109,"_",Calendar!CM109,","))</f>
        <v/>
      </c>
      <c r="BY109" s="66" t="str">
        <f>IF(Calendar!CO109="","",CONCATENATE(A109,"_",Calendar!CN109,"_",Calendar!CO109,"_",Calendar!CP109,","))</f>
        <v/>
      </c>
      <c r="BZ109" s="66" t="str">
        <f>IF(Calendar!CR109="","",CONCATENATE(A109,"_",Calendar!CQ109,"_",Calendar!CR109,"_",Calendar!CS109,","))</f>
        <v/>
      </c>
      <c r="CA109" s="66" t="str">
        <f>IF(Calendar!CU109="","",CONCATENATE(A109,"_",Calendar!CT109,"_",Calendar!CU109,"_",Calendar!CV109,","))</f>
        <v/>
      </c>
      <c r="CB109" s="66" t="str">
        <f>IF(Calendar!CX109="","",CONCATENATE(A109,"_",Calendar!CW109,"_",Calendar!CX109,"_",Calendar!CY109,","))</f>
        <v/>
      </c>
      <c r="CC109" s="66" t="str">
        <f>IF(Calendar!DA109="","",CONCATENATE(A109,"_",Calendar!CZ109,"_",Calendar!DA109,"_",Calendar!DB109,","))</f>
        <v/>
      </c>
      <c r="CD109" s="66" t="str">
        <f>IF(Calendar!DD109="","",CONCATENATE(A109,"_",Calendar!DC109,"_",Calendar!DD109,"_",Calendar!DE109,","))</f>
        <v/>
      </c>
      <c r="CE109" s="66" t="str">
        <f>IF(Calendar!DG109="","",CONCATENATE(A109,"_",Calendar!DF109,"_",Calendar!DG109,"_",Calendar!DH109,","))</f>
        <v/>
      </c>
      <c r="CF109" s="66" t="str">
        <f>IF(Calendar!DJ109="","",CONCATENATE(A109,"_",Calendar!DI109,"_",Calendar!DJ109,"_",Calendar!DK109,","))</f>
        <v/>
      </c>
      <c r="CG109" s="66" t="str">
        <f>IF(Calendar!DM109="","",CONCATENATE(A109,"_",Calendar!DL109,"_",Calendar!DM109,"_",Calendar!DN109,","))</f>
        <v/>
      </c>
      <c r="CH109" s="66" t="str">
        <f>IF(Calendar!DP109="","",CONCATENATE(A109,"_",Calendar!DO109,"_",Calendar!DP109,"_",Calendar!DQ109,","))</f>
        <v/>
      </c>
      <c r="CI109" s="66" t="str">
        <f>IF(Calendar!DS109="","",CONCATENATE(A109,"_",Calendar!DR109,"_",Calendar!DS109,"_",Calendar!DT109,","))</f>
        <v/>
      </c>
      <c r="CJ109" s="66" t="str">
        <f>IF(Calendar!DV109="","",CONCATENATE(A109,"_",Calendar!DU109,"_",Calendar!DV109,"_",Calendar!DW109,","))</f>
        <v/>
      </c>
      <c r="CK109" s="66" t="str">
        <f>IF(Calendar!DY109="","",CONCATENATE(A109,"_",Calendar!DX109,"_",Calendar!DY109,"_",Calendar!DZ109,","))</f>
        <v/>
      </c>
      <c r="CL109" s="90" t="str">
        <f>IF(Calendar!EB109="","",CONCATENATE(A109,"_",Calendar!EA109,"_",Calendar!EB109,"_",Calendar!EC109,","))</f>
        <v/>
      </c>
      <c r="CM109" s="94" t="str">
        <f t="shared" si="6"/>
        <v/>
      </c>
      <c r="CN109" s="95" t="str">
        <f t="shared" si="7"/>
        <v/>
      </c>
      <c r="CO109" s="96" t="str">
        <f t="shared" si="8"/>
        <v/>
      </c>
      <c r="CP109" s="94" t="str">
        <f>IF(View!$D$1&lt;&gt;"OK","",IF(OR(View!$C$3="K+4",View!$C$3="K+4 &amp; K+7",View!$C$3="K+4 &amp; K+10",View!$C$3="ALL"),IF(CM109="","",IF(AND(HomeCalc!$A109&gt;=View!$C$1,HomeCalc!A109&lt;=View!$C$2),HomeCalc!CM109,"")),""))</f>
        <v/>
      </c>
      <c r="CQ109" s="95" t="str">
        <f>IF(View!$D$1&lt;&gt;"OK","",IF(OR(View!$C$3="K+7",View!$C$3="K+4 &amp; K+7",View!$C$3="K+7 &amp; K+10",View!$C$3="ALL"),IF(CN109="","",IF(AND(HomeCalc!$A109&gt;=View!$C$1,HomeCalc!A109&lt;=View!$C$2),HomeCalc!CN109,"")),""))</f>
        <v/>
      </c>
      <c r="CR109" s="96" t="str">
        <f>IF(View!$D$1&lt;&gt;"OK","",IF(OR(View!$C$3="K+10",View!$C$3="K+4 &amp; K+10",View!$C$3="K+7 &amp; K+10",View!$C$3="ALL"),IF(CO109="","",IF(AND(HomeCalc!$A109&gt;=View!$C$1,HomeCalc!A109&lt;=View!$C$2),HomeCalc!CO109,"")),""))</f>
        <v/>
      </c>
      <c r="CS109" s="102" t="str">
        <f>IF(View!$D$1&lt;&gt;"OK","",CONCATENATE(CS108,CP109,CQ109,CR109))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10" spans="1:97" ht="15.75" x14ac:dyDescent="0.25">
      <c r="A110" s="11">
        <v>42292</v>
      </c>
      <c r="B110" s="18" t="s">
        <v>72</v>
      </c>
      <c r="C110" s="18">
        <f t="shared" si="9"/>
        <v>16</v>
      </c>
      <c r="D110" s="28" t="s">
        <v>62</v>
      </c>
      <c r="E110" s="8" t="s">
        <v>71</v>
      </c>
      <c r="F110" s="64">
        <f t="shared" si="5"/>
        <v>0</v>
      </c>
      <c r="G110" s="21" t="str">
        <f>IF(OR(RIGHT(Calendar!I110,4)="REDS",RIGHT(Calendar!I110,6)="BLACKS",RIGHT(Calendar!I110,5)="BLUES"),Calendar!H110,"")</f>
        <v/>
      </c>
      <c r="H110" s="21" t="str">
        <f>IF(OR(RIGHT(Calendar!L110,4)="REDS",RIGHT(Calendar!L110,6)="BLACKS",RIGHT(Calendar!L110,5)="BLUES"),Calendar!K110,"")</f>
        <v/>
      </c>
      <c r="I110" s="21" t="str">
        <f>IF(OR(RIGHT(Calendar!O110,4)="REDS",RIGHT(Calendar!O110,6)="BLACKS",RIGHT(Calendar!O110,5)="BLUES"),Calendar!N110,"")</f>
        <v/>
      </c>
      <c r="J110" s="21" t="str">
        <f>IF(OR(RIGHT(Calendar!R110,4)="REDS",RIGHT(Calendar!R110,6)="BLACKS",RIGHT(Calendar!R110,5)="BLUES"),Calendar!Q110,"")</f>
        <v/>
      </c>
      <c r="K110" s="21" t="str">
        <f>IF(OR(RIGHT(Calendar!U110,4)="REDS",RIGHT(Calendar!U110,6)="BLACKS",RIGHT(Calendar!U110,5)="BLUES"),Calendar!T110,"")</f>
        <v/>
      </c>
      <c r="L110" s="21" t="str">
        <f>IF(OR(RIGHT(Calendar!X110,4)="REDS",RIGHT(Calendar!X110,6)="BLACKS",RIGHT(Calendar!X110,5)="BLUES"),Calendar!W110,"")</f>
        <v/>
      </c>
      <c r="M110" s="21" t="str">
        <f>IF(OR(RIGHT(Calendar!AA110,4)="REDS",RIGHT(Calendar!AA110,6)="BLACKS",RIGHT(Calendar!AA110,5)="BLUES"),Calendar!Z110,"")</f>
        <v/>
      </c>
      <c r="N110" s="21" t="str">
        <f>IF(OR(RIGHT(Calendar!AD110,4)="REDS",RIGHT(Calendar!AD110,6)="BLACKS",RIGHT(Calendar!AD110,5)="BLUES"),Calendar!AC110,"")</f>
        <v/>
      </c>
      <c r="O110" s="21" t="str">
        <f>IF(OR(RIGHT(Calendar!AG110,4)="REDS",RIGHT(Calendar!AG110,6)="BLACKS",RIGHT(Calendar!AG110,5)="BLUES"),Calendar!AF110,"")</f>
        <v/>
      </c>
      <c r="P110" s="21" t="str">
        <f>IF(OR(RIGHT(Calendar!AJ110,4)="REDS",RIGHT(Calendar!AJ110,6)="BLACKS",RIGHT(Calendar!AJ110,5)="BLUES"),Calendar!AI110,"")</f>
        <v/>
      </c>
      <c r="Q110" s="21" t="str">
        <f>IF(OR(RIGHT(Calendar!AM110,4)="REDS",RIGHT(Calendar!AM110,6)="BLACKS",RIGHT(Calendar!AM110,5)="BLUES"),Calendar!AL110,"")</f>
        <v/>
      </c>
      <c r="R110" s="21" t="str">
        <f>IF(OR(RIGHT(Calendar!AP110,4)="REDS",RIGHT(Calendar!AP110,6)="BLACKS",RIGHT(Calendar!AP110,5)="BLUES"),Calendar!AO110,"")</f>
        <v/>
      </c>
      <c r="S110" s="21" t="str">
        <f>IF(OR(RIGHT(Calendar!AS110,4)="REDS",RIGHT(Calendar!AS110,6)="BLACKS",RIGHT(Calendar!AS110,5)="BLUES"),Calendar!AR110,"")</f>
        <v/>
      </c>
      <c r="T110" s="21" t="str">
        <f>IF(OR(RIGHT(Calendar!AV110,4)="REDS",RIGHT(Calendar!AV110,6)="BLACKS",RIGHT(Calendar!AV110,5)="BLUES"),Calendar!AU110,"")</f>
        <v/>
      </c>
      <c r="U110" s="21" t="str">
        <f>IF(OR(RIGHT(Calendar!AY110,4)="REDS",RIGHT(Calendar!AY110,6)="BLACKS",RIGHT(Calendar!AY110,5)="BLUES"),Calendar!AX110,"")</f>
        <v/>
      </c>
      <c r="V110" s="21" t="str">
        <f>IF(OR(RIGHT(Calendar!BB110,4)="REDS",RIGHT(Calendar!BB110,6)="BLACKS",RIGHT(Calendar!BB110,5)="BLUES"),Calendar!BA110,"")</f>
        <v/>
      </c>
      <c r="W110" s="21" t="str">
        <f>IF(OR(RIGHT(Calendar!BE110,4)="REDS",RIGHT(Calendar!BE110,6)="BLACKS",RIGHT(Calendar!BE110,5)="BLUES"),Calendar!BD110,"")</f>
        <v/>
      </c>
      <c r="X110" s="21" t="str">
        <f>IF(OR(RIGHT(Calendar!BH110,4)="REDS",RIGHT(Calendar!BH110,6)="BLACKS",RIGHT(Calendar!BH110,5)="BLUES"),Calendar!BG110,"")</f>
        <v/>
      </c>
      <c r="Y110" s="21" t="str">
        <f>IF(OR(RIGHT(Calendar!BK110,4)="REDS",RIGHT(Calendar!BK110,6)="BLACKS",RIGHT(Calendar!BK110,5)="BLUES"),Calendar!BJ110,"")</f>
        <v/>
      </c>
      <c r="Z110" s="21" t="str">
        <f>IF(OR(RIGHT(Calendar!BN110,4)="REDS",RIGHT(Calendar!BN110,6)="BLACKS",RIGHT(Calendar!BN110,5)="BLUES"),Calendar!BM110,"")</f>
        <v/>
      </c>
      <c r="AA110" s="21" t="str">
        <f>IF(OR(RIGHT(Calendar!BQ110,4)="REDS",RIGHT(Calendar!BQ110,6)="BLACKS",RIGHT(Calendar!BQ110,5)="BLUES"),Calendar!BP110,"")</f>
        <v/>
      </c>
      <c r="AB110" s="21" t="str">
        <f>IF(OR(RIGHT(Calendar!BT110,4)="REDS",RIGHT(Calendar!BT110,6)="BLACKS",RIGHT(Calendar!BT110,5)="BLUES"),Calendar!BS110,"")</f>
        <v/>
      </c>
      <c r="AC110" s="21" t="str">
        <f>IF(OR(RIGHT(Calendar!BW110,4)="REDS",RIGHT(Calendar!BW110,6)="BLACKS",RIGHT(Calendar!BW110,5)="BLUES"),Calendar!BV110,"")</f>
        <v/>
      </c>
      <c r="AD110" s="21" t="str">
        <f>IF(OR(RIGHT(Calendar!BZ110,4)="REDS",RIGHT(Calendar!BZ110,6)="BLACKS",RIGHT(Calendar!BZ110,5)="BLUES"),Calendar!BY110,"")</f>
        <v/>
      </c>
      <c r="AE110" s="21" t="str">
        <f>IF(OR(RIGHT(Calendar!CC110,4)="REDS",RIGHT(Calendar!CC110,6)="BLACKS",RIGHT(Calendar!CC110,5)="BLUES"),Calendar!CB110,"")</f>
        <v/>
      </c>
      <c r="AF110" s="21" t="str">
        <f>IF(OR(RIGHT(Calendar!CF110,4)="REDS",RIGHT(Calendar!CF110,6)="BLACKS",RIGHT(Calendar!CF110,5)="BLUES"),Calendar!CE110,"")</f>
        <v/>
      </c>
      <c r="AG110" s="21" t="str">
        <f>IF(OR(RIGHT(Calendar!CI110,4)="REDS",RIGHT(Calendar!CI110,6)="BLACKS",RIGHT(Calendar!CI110,5)="BLUES"),Calendar!CH110,"")</f>
        <v/>
      </c>
      <c r="AH110" s="21" t="str">
        <f>IF(OR(RIGHT(Calendar!CL110,4)="REDS",RIGHT(Calendar!CL110,6)="BLACKS",RIGHT(Calendar!CL110,5)="BLUES"),Calendar!CK110,"")</f>
        <v/>
      </c>
      <c r="AI110" s="21" t="str">
        <f>IF(OR(RIGHT(Calendar!CO110,4)="REDS",RIGHT(Calendar!CO110,6)="BLACKS",RIGHT(Calendar!CO110,5)="BLUES"),Calendar!CN110,"")</f>
        <v/>
      </c>
      <c r="AJ110" s="21" t="str">
        <f>IF(OR(RIGHT(Calendar!CR110,4)="REDS",RIGHT(Calendar!CR110,6)="BLACKS",RIGHT(Calendar!CR110,5)="BLUES"),Calendar!CQ110,"")</f>
        <v/>
      </c>
      <c r="AK110" s="21" t="str">
        <f>IF(OR(RIGHT(Calendar!CU110,4)="REDS",RIGHT(Calendar!CU110,6)="BLACKS",RIGHT(Calendar!CU110,5)="BLUES"),Calendar!CT110,"")</f>
        <v/>
      </c>
      <c r="AL110" s="21" t="str">
        <f>IF(OR(RIGHT(Calendar!CX110,4)="REDS",RIGHT(Calendar!CX110,6)="BLACKS",RIGHT(Calendar!CX110,5)="BLUES"),Calendar!CW110,"")</f>
        <v/>
      </c>
      <c r="AM110" s="21" t="str">
        <f>IF(OR(RIGHT(Calendar!DA110,4)="REDS",RIGHT(Calendar!DA110,6)="BLACKS",RIGHT(Calendar!DA110,5)="BLUES"),Calendar!CZ110,"")</f>
        <v/>
      </c>
      <c r="AN110" s="21" t="str">
        <f>IF(OR(RIGHT(Calendar!DD110,4)="REDS",RIGHT(Calendar!DD110,6)="BLACKS",RIGHT(Calendar!DD110,5)="BLUES"),Calendar!DC110,"")</f>
        <v/>
      </c>
      <c r="AO110" s="21" t="str">
        <f>IF(OR(RIGHT(Calendar!DG110,4)="REDS",RIGHT(Calendar!DG110,6)="BLACKS",RIGHT(Calendar!DG110,5)="BLUES"),Calendar!DF110,"")</f>
        <v/>
      </c>
      <c r="AP110" s="21" t="str">
        <f>IF(OR(RIGHT(Calendar!DJ110,4)="REDS",RIGHT(Calendar!DJ110,6)="BLACKS",RIGHT(Calendar!DJ110,5)="BLUES"),Calendar!DI110,"")</f>
        <v/>
      </c>
      <c r="AQ110" s="21" t="str">
        <f>IF(OR(RIGHT(Calendar!DM110,4)="REDS",RIGHT(Calendar!DM110,6)="BLACKS",RIGHT(Calendar!DM110,5)="BLUES"),Calendar!DL110,"")</f>
        <v/>
      </c>
      <c r="AR110" s="21" t="str">
        <f>IF(OR(RIGHT(Calendar!DP110,4)="REDS",RIGHT(Calendar!DP110,6)="BLACKS",RIGHT(Calendar!DP110,5)="BLUES"),Calendar!DO110,"")</f>
        <v/>
      </c>
      <c r="AS110" s="21" t="str">
        <f>IF(OR(RIGHT(Calendar!DS110,4)="REDS",RIGHT(Calendar!DS110,6)="BLACKS",RIGHT(Calendar!DS110,5)="BLUES"),Calendar!DR110,"")</f>
        <v/>
      </c>
      <c r="AT110" s="21" t="str">
        <f>IF(OR(RIGHT(Calendar!DV110,4)="REDS",RIGHT(Calendar!DV110,6)="BLACKS",RIGHT(Calendar!DV110,5)="BLUES"),Calendar!DU110,"")</f>
        <v/>
      </c>
      <c r="AU110" s="21" t="str">
        <f>IF(OR(RIGHT(Calendar!DY110,4)="REDS",RIGHT(Calendar!DY110,6)="BLACKS",RIGHT(Calendar!DY110,5)="BLUES"),Calendar!DX110,"")</f>
        <v/>
      </c>
      <c r="AV110" s="21" t="str">
        <f>IF(OR(RIGHT(Calendar!EB110,4)="REDS",RIGHT(Calendar!EB110,6)="BLACKS",RIGHT(Calendar!EB110,5)="BLUES"),Calendar!EA110,"")</f>
        <v/>
      </c>
      <c r="AW110" s="66" t="str">
        <f>IF(Calendar!I110="","",CONCATENATE(A110,"_",Calendar!H110,"_",Calendar!I110,"_",Calendar!J110,","))</f>
        <v/>
      </c>
      <c r="AX110" s="66" t="str">
        <f>IF(Calendar!L110="","",CONCATENATE(A110,"_",Calendar!K110,"_",Calendar!L110,"_",Calendar!M110,","))</f>
        <v/>
      </c>
      <c r="AY110" s="66" t="str">
        <f>IF(Calendar!O110="","",CONCATENATE(A110,"_",Calendar!N110,"_",Calendar!O110,"_",Calendar!P110,","))</f>
        <v/>
      </c>
      <c r="AZ110" s="66" t="str">
        <f>IF(Calendar!R110="","",CONCATENATE(A110,"_",Calendar!Q110,"_",Calendar!R110,"_",Calendar!S110,","))</f>
        <v/>
      </c>
      <c r="BA110" s="66" t="str">
        <f>IF(Calendar!U110="","",CONCATENATE(A110,"_",Calendar!T110,"_",Calendar!U110,"_",Calendar!V110,","))</f>
        <v/>
      </c>
      <c r="BB110" s="66" t="str">
        <f>IF(Calendar!X110="","",CONCATENATE(A110,"_",Calendar!W110,"_",Calendar!X110,"_",Calendar!Y110,","))</f>
        <v/>
      </c>
      <c r="BC110" s="66" t="str">
        <f>IF(Calendar!AA110="","",CONCATENATE(A110,"_",Calendar!Z110,"_",Calendar!AA110,"_",Calendar!AB110,","))</f>
        <v/>
      </c>
      <c r="BD110" s="66" t="str">
        <f>IF(Calendar!AD110="","",CONCATENATE(A110,"_",Calendar!AC110,"_",Calendar!AD110,"_",Calendar!AE110,","))</f>
        <v/>
      </c>
      <c r="BE110" s="66" t="str">
        <f>IF(Calendar!AG110="","",CONCATENATE(A110,"_",Calendar!AF110,"_",Calendar!AG110,"_",Calendar!AH110,","))</f>
        <v/>
      </c>
      <c r="BF110" s="66" t="str">
        <f>IF(Calendar!AJ110="","",CONCATENATE(A110,"_",Calendar!AI110,"_",Calendar!AJ110,"_",Calendar!AK110,","))</f>
        <v/>
      </c>
      <c r="BG110" s="66" t="str">
        <f>IF(Calendar!AM110="","",CONCATENATE(A110,"_",Calendar!AL110,"_",Calendar!AM110,"_",Calendar!AN110,","))</f>
        <v/>
      </c>
      <c r="BH110" s="66" t="str">
        <f>IF(Calendar!AP110="","",CONCATENATE(A110,"_",Calendar!AO110,"_",Calendar!AP110,"_",Calendar!AQ110,","))</f>
        <v/>
      </c>
      <c r="BI110" s="66" t="str">
        <f>IF(Calendar!AS110="","",CONCATENATE(A110,"_",Calendar!AR110,"_",Calendar!AS110,"_",Calendar!AT110,","))</f>
        <v/>
      </c>
      <c r="BJ110" s="66" t="str">
        <f>IF(Calendar!AV110="","",CONCATENATE(A110,"_",Calendar!AU110,"_",Calendar!AV110,"_",Calendar!AW110,","))</f>
        <v/>
      </c>
      <c r="BK110" s="66" t="str">
        <f>IF(Calendar!AY110="","",CONCATENATE(A110,"_",Calendar!AX110,"_",Calendar!AY110,"_",Calendar!AZ110,","))</f>
        <v/>
      </c>
      <c r="BL110" s="66" t="str">
        <f>IF(Calendar!BB110="","",CONCATENATE(A110,"_",Calendar!BA110,"_",Calendar!BB110,"_",Calendar!BC110,","))</f>
        <v/>
      </c>
      <c r="BM110" s="66" t="str">
        <f>IF(Calendar!BE110="","",CONCATENATE(A110,"_",Calendar!BD110,"_",Calendar!BE110,"_",Calendar!BF110,","))</f>
        <v/>
      </c>
      <c r="BN110" s="66" t="str">
        <f>IF(Calendar!BH110="","",CONCATENATE(A110,"_",Calendar!BG110,"_",Calendar!BH110,"_",Calendar!BI110,","))</f>
        <v/>
      </c>
      <c r="BO110" s="66" t="str">
        <f>IF(Calendar!BK110="","",CONCATENATE(A110,"_",Calendar!BJ110,"_",Calendar!BK110,"_",Calendar!BL110,","))</f>
        <v/>
      </c>
      <c r="BP110" s="66" t="str">
        <f>IF(Calendar!BN110="","",CONCATENATE(A110,"_",Calendar!BM110,"_",Calendar!BN110,"_",Calendar!BO110,","))</f>
        <v/>
      </c>
      <c r="BQ110" s="66" t="str">
        <f>IF(Calendar!BQ110="","",CONCATENATE(A110,"_",Calendar!BP110,"_",Calendar!BQ110,"_",Calendar!BR110,","))</f>
        <v/>
      </c>
      <c r="BR110" s="66" t="str">
        <f>IF(Calendar!BT110="","",CONCATENATE(A110,"_",Calendar!BS110,"_",Calendar!BT110,"_",Calendar!BU110,","))</f>
        <v/>
      </c>
      <c r="BS110" s="66" t="str">
        <f>IF(Calendar!BW110="","",CONCATENATE(A110,"_",Calendar!BV110,"_",Calendar!BW110,"_",Calendar!BX110,","))</f>
        <v/>
      </c>
      <c r="BT110" s="66" t="str">
        <f>IF(Calendar!BZ110="","",CONCATENATE(A110,"_",Calendar!BY110,"_",Calendar!BZ110,"_",Calendar!CA110,","))</f>
        <v/>
      </c>
      <c r="BU110" s="66" t="str">
        <f>IF(Calendar!CC110="","",CONCATENATE(A110,"_",Calendar!CB110,"_",Calendar!CC110,"_",Calendar!CD110,","))</f>
        <v/>
      </c>
      <c r="BV110" s="66" t="str">
        <f>IF(Calendar!CF110="","",CONCATENATE(A110,"_",Calendar!CE110,"_",Calendar!CF110,"_",Calendar!CG110,","))</f>
        <v/>
      </c>
      <c r="BW110" s="66" t="str">
        <f>IF(Calendar!CI110="","",CONCATENATE(A110,"_",Calendar!CH110,"_",Calendar!CI110,"_",Calendar!CJ110,","))</f>
        <v/>
      </c>
      <c r="BX110" s="66" t="str">
        <f>IF(Calendar!CL110="","",CONCATENATE(A110,"_",Calendar!CK110,"_",Calendar!CL110,"_",Calendar!CM110,","))</f>
        <v/>
      </c>
      <c r="BY110" s="66" t="str">
        <f>IF(Calendar!CO110="","",CONCATENATE(A110,"_",Calendar!CN110,"_",Calendar!CO110,"_",Calendar!CP110,","))</f>
        <v/>
      </c>
      <c r="BZ110" s="66" t="str">
        <f>IF(Calendar!CR110="","",CONCATENATE(A110,"_",Calendar!CQ110,"_",Calendar!CR110,"_",Calendar!CS110,","))</f>
        <v/>
      </c>
      <c r="CA110" s="66" t="str">
        <f>IF(Calendar!CU110="","",CONCATENATE(A110,"_",Calendar!CT110,"_",Calendar!CU110,"_",Calendar!CV110,","))</f>
        <v/>
      </c>
      <c r="CB110" s="66" t="str">
        <f>IF(Calendar!CX110="","",CONCATENATE(A110,"_",Calendar!CW110,"_",Calendar!CX110,"_",Calendar!CY110,","))</f>
        <v/>
      </c>
      <c r="CC110" s="66" t="str">
        <f>IF(Calendar!DA110="","",CONCATENATE(A110,"_",Calendar!CZ110,"_",Calendar!DA110,"_",Calendar!DB110,","))</f>
        <v/>
      </c>
      <c r="CD110" s="66" t="str">
        <f>IF(Calendar!DD110="","",CONCATENATE(A110,"_",Calendar!DC110,"_",Calendar!DD110,"_",Calendar!DE110,","))</f>
        <v/>
      </c>
      <c r="CE110" s="66" t="str">
        <f>IF(Calendar!DG110="","",CONCATENATE(A110,"_",Calendar!DF110,"_",Calendar!DG110,"_",Calendar!DH110,","))</f>
        <v/>
      </c>
      <c r="CF110" s="66" t="str">
        <f>IF(Calendar!DJ110="","",CONCATENATE(A110,"_",Calendar!DI110,"_",Calendar!DJ110,"_",Calendar!DK110,","))</f>
        <v/>
      </c>
      <c r="CG110" s="66" t="str">
        <f>IF(Calendar!DM110="","",CONCATENATE(A110,"_",Calendar!DL110,"_",Calendar!DM110,"_",Calendar!DN110,","))</f>
        <v/>
      </c>
      <c r="CH110" s="66" t="str">
        <f>IF(Calendar!DP110="","",CONCATENATE(A110,"_",Calendar!DO110,"_",Calendar!DP110,"_",Calendar!DQ110,","))</f>
        <v/>
      </c>
      <c r="CI110" s="66" t="str">
        <f>IF(Calendar!DS110="","",CONCATENATE(A110,"_",Calendar!DR110,"_",Calendar!DS110,"_",Calendar!DT110,","))</f>
        <v/>
      </c>
      <c r="CJ110" s="66" t="str">
        <f>IF(Calendar!DV110="","",CONCATENATE(A110,"_",Calendar!DU110,"_",Calendar!DV110,"_",Calendar!DW110,","))</f>
        <v/>
      </c>
      <c r="CK110" s="66" t="str">
        <f>IF(Calendar!DY110="","",CONCATENATE(A110,"_",Calendar!DX110,"_",Calendar!DY110,"_",Calendar!DZ110,","))</f>
        <v/>
      </c>
      <c r="CL110" s="90" t="str">
        <f>IF(Calendar!EB110="","",CONCATENATE(A110,"_",Calendar!EA110,"_",Calendar!EB110,"_",Calendar!EC110,","))</f>
        <v/>
      </c>
      <c r="CM110" s="94" t="str">
        <f t="shared" si="6"/>
        <v/>
      </c>
      <c r="CN110" s="95" t="str">
        <f t="shared" si="7"/>
        <v/>
      </c>
      <c r="CO110" s="96" t="str">
        <f t="shared" si="8"/>
        <v/>
      </c>
      <c r="CP110" s="94" t="str">
        <f>IF(View!$D$1&lt;&gt;"OK","",IF(OR(View!$C$3="K+4",View!$C$3="K+4 &amp; K+7",View!$C$3="K+4 &amp; K+10",View!$C$3="ALL"),IF(CM110="","",IF(AND(HomeCalc!$A110&gt;=View!$C$1,HomeCalc!A110&lt;=View!$C$2),HomeCalc!CM110,"")),""))</f>
        <v/>
      </c>
      <c r="CQ110" s="95" t="str">
        <f>IF(View!$D$1&lt;&gt;"OK","",IF(OR(View!$C$3="K+7",View!$C$3="K+4 &amp; K+7",View!$C$3="K+7 &amp; K+10",View!$C$3="ALL"),IF(CN110="","",IF(AND(HomeCalc!$A110&gt;=View!$C$1,HomeCalc!A110&lt;=View!$C$2),HomeCalc!CN110,"")),""))</f>
        <v/>
      </c>
      <c r="CR110" s="96" t="str">
        <f>IF(View!$D$1&lt;&gt;"OK","",IF(OR(View!$C$3="K+10",View!$C$3="K+4 &amp; K+10",View!$C$3="K+7 &amp; K+10",View!$C$3="ALL"),IF(CO110="","",IF(AND(HomeCalc!$A110&gt;=View!$C$1,HomeCalc!A110&lt;=View!$C$2),HomeCalc!CO110,"")),""))</f>
        <v/>
      </c>
      <c r="CS110" s="102" t="str">
        <f>IF(View!$D$1&lt;&gt;"OK","",CONCATENATE(CS109,CP110,CQ110,CR110))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11" spans="1:97" ht="15.75" x14ac:dyDescent="0.25">
      <c r="A111" s="11">
        <v>42293</v>
      </c>
      <c r="B111" s="18" t="s">
        <v>72</v>
      </c>
      <c r="C111" s="18">
        <f t="shared" si="9"/>
        <v>16</v>
      </c>
      <c r="D111" s="27" t="s">
        <v>63</v>
      </c>
      <c r="E111" s="8" t="s">
        <v>71</v>
      </c>
      <c r="F111" s="64">
        <f t="shared" si="5"/>
        <v>0</v>
      </c>
      <c r="G111" s="21" t="str">
        <f>IF(OR(RIGHT(Calendar!I111,4)="REDS",RIGHT(Calendar!I111,6)="BLACKS",RIGHT(Calendar!I111,5)="BLUES"),Calendar!H111,"")</f>
        <v/>
      </c>
      <c r="H111" s="21" t="str">
        <f>IF(OR(RIGHT(Calendar!L111,4)="REDS",RIGHT(Calendar!L111,6)="BLACKS",RIGHT(Calendar!L111,5)="BLUES"),Calendar!K111,"")</f>
        <v/>
      </c>
      <c r="I111" s="21" t="str">
        <f>IF(OR(RIGHT(Calendar!O111,4)="REDS",RIGHT(Calendar!O111,6)="BLACKS",RIGHT(Calendar!O111,5)="BLUES"),Calendar!N111,"")</f>
        <v/>
      </c>
      <c r="J111" s="21" t="str">
        <f>IF(OR(RIGHT(Calendar!R111,4)="REDS",RIGHT(Calendar!R111,6)="BLACKS",RIGHT(Calendar!R111,5)="BLUES"),Calendar!Q111,"")</f>
        <v/>
      </c>
      <c r="K111" s="21" t="str">
        <f>IF(OR(RIGHT(Calendar!U111,4)="REDS",RIGHT(Calendar!U111,6)="BLACKS",RIGHT(Calendar!U111,5)="BLUES"),Calendar!T111,"")</f>
        <v/>
      </c>
      <c r="L111" s="21" t="str">
        <f>IF(OR(RIGHT(Calendar!X111,4)="REDS",RIGHT(Calendar!X111,6)="BLACKS",RIGHT(Calendar!X111,5)="BLUES"),Calendar!W111,"")</f>
        <v/>
      </c>
      <c r="M111" s="21" t="str">
        <f>IF(OR(RIGHT(Calendar!AA111,4)="REDS",RIGHT(Calendar!AA111,6)="BLACKS",RIGHT(Calendar!AA111,5)="BLUES"),Calendar!Z111,"")</f>
        <v/>
      </c>
      <c r="N111" s="21" t="str">
        <f>IF(OR(RIGHT(Calendar!AD111,4)="REDS",RIGHT(Calendar!AD111,6)="BLACKS",RIGHT(Calendar!AD111,5)="BLUES"),Calendar!AC111,"")</f>
        <v/>
      </c>
      <c r="O111" s="21" t="str">
        <f>IF(OR(RIGHT(Calendar!AG111,4)="REDS",RIGHT(Calendar!AG111,6)="BLACKS",RIGHT(Calendar!AG111,5)="BLUES"),Calendar!AF111,"")</f>
        <v/>
      </c>
      <c r="P111" s="21" t="str">
        <f>IF(OR(RIGHT(Calendar!AJ111,4)="REDS",RIGHT(Calendar!AJ111,6)="BLACKS",RIGHT(Calendar!AJ111,5)="BLUES"),Calendar!AI111,"")</f>
        <v/>
      </c>
      <c r="Q111" s="21" t="str">
        <f>IF(OR(RIGHT(Calendar!AM111,4)="REDS",RIGHT(Calendar!AM111,6)="BLACKS",RIGHT(Calendar!AM111,5)="BLUES"),Calendar!AL111,"")</f>
        <v/>
      </c>
      <c r="R111" s="21" t="str">
        <f>IF(OR(RIGHT(Calendar!AP111,4)="REDS",RIGHT(Calendar!AP111,6)="BLACKS",RIGHT(Calendar!AP111,5)="BLUES"),Calendar!AO111,"")</f>
        <v/>
      </c>
      <c r="S111" s="21" t="str">
        <f>IF(OR(RIGHT(Calendar!AS111,4)="REDS",RIGHT(Calendar!AS111,6)="BLACKS",RIGHT(Calendar!AS111,5)="BLUES"),Calendar!AR111,"")</f>
        <v/>
      </c>
      <c r="T111" s="21" t="str">
        <f>IF(OR(RIGHT(Calendar!AV111,4)="REDS",RIGHT(Calendar!AV111,6)="BLACKS",RIGHT(Calendar!AV111,5)="BLUES"),Calendar!AU111,"")</f>
        <v/>
      </c>
      <c r="U111" s="21" t="str">
        <f>IF(OR(RIGHT(Calendar!AY111,4)="REDS",RIGHT(Calendar!AY111,6)="BLACKS",RIGHT(Calendar!AY111,5)="BLUES"),Calendar!AX111,"")</f>
        <v/>
      </c>
      <c r="V111" s="21" t="str">
        <f>IF(OR(RIGHT(Calendar!BB111,4)="REDS",RIGHT(Calendar!BB111,6)="BLACKS",RIGHT(Calendar!BB111,5)="BLUES"),Calendar!BA111,"")</f>
        <v/>
      </c>
      <c r="W111" s="21" t="str">
        <f>IF(OR(RIGHT(Calendar!BE111,4)="REDS",RIGHT(Calendar!BE111,6)="BLACKS",RIGHT(Calendar!BE111,5)="BLUES"),Calendar!BD111,"")</f>
        <v/>
      </c>
      <c r="X111" s="21" t="str">
        <f>IF(OR(RIGHT(Calendar!BH111,4)="REDS",RIGHT(Calendar!BH111,6)="BLACKS",RIGHT(Calendar!BH111,5)="BLUES"),Calendar!BG111,"")</f>
        <v/>
      </c>
      <c r="Y111" s="21" t="str">
        <f>IF(OR(RIGHT(Calendar!BK111,4)="REDS",RIGHT(Calendar!BK111,6)="BLACKS",RIGHT(Calendar!BK111,5)="BLUES"),Calendar!BJ111,"")</f>
        <v/>
      </c>
      <c r="Z111" s="21" t="str">
        <f>IF(OR(RIGHT(Calendar!BN111,4)="REDS",RIGHT(Calendar!BN111,6)="BLACKS",RIGHT(Calendar!BN111,5)="BLUES"),Calendar!BM111,"")</f>
        <v/>
      </c>
      <c r="AA111" s="21" t="str">
        <f>IF(OR(RIGHT(Calendar!BQ111,4)="REDS",RIGHT(Calendar!BQ111,6)="BLACKS",RIGHT(Calendar!BQ111,5)="BLUES"),Calendar!BP111,"")</f>
        <v/>
      </c>
      <c r="AB111" s="21" t="str">
        <f>IF(OR(RIGHT(Calendar!BT111,4)="REDS",RIGHT(Calendar!BT111,6)="BLACKS",RIGHT(Calendar!BT111,5)="BLUES"),Calendar!BS111,"")</f>
        <v/>
      </c>
      <c r="AC111" s="21" t="str">
        <f>IF(OR(RIGHT(Calendar!BW111,4)="REDS",RIGHT(Calendar!BW111,6)="BLACKS",RIGHT(Calendar!BW111,5)="BLUES"),Calendar!BV111,"")</f>
        <v/>
      </c>
      <c r="AD111" s="21" t="str">
        <f>IF(OR(RIGHT(Calendar!BZ111,4)="REDS",RIGHT(Calendar!BZ111,6)="BLACKS",RIGHT(Calendar!BZ111,5)="BLUES"),Calendar!BY111,"")</f>
        <v/>
      </c>
      <c r="AE111" s="21" t="str">
        <f>IF(OR(RIGHT(Calendar!CC111,4)="REDS",RIGHT(Calendar!CC111,6)="BLACKS",RIGHT(Calendar!CC111,5)="BLUES"),Calendar!CB111,"")</f>
        <v/>
      </c>
      <c r="AF111" s="21" t="str">
        <f>IF(OR(RIGHT(Calendar!CF111,4)="REDS",RIGHT(Calendar!CF111,6)="BLACKS",RIGHT(Calendar!CF111,5)="BLUES"),Calendar!CE111,"")</f>
        <v/>
      </c>
      <c r="AG111" s="21" t="str">
        <f>IF(OR(RIGHT(Calendar!CI111,4)="REDS",RIGHT(Calendar!CI111,6)="BLACKS",RIGHT(Calendar!CI111,5)="BLUES"),Calendar!CH111,"")</f>
        <v/>
      </c>
      <c r="AH111" s="21" t="str">
        <f>IF(OR(RIGHT(Calendar!CL111,4)="REDS",RIGHT(Calendar!CL111,6)="BLACKS",RIGHT(Calendar!CL111,5)="BLUES"),Calendar!CK111,"")</f>
        <v/>
      </c>
      <c r="AI111" s="21" t="str">
        <f>IF(OR(RIGHT(Calendar!CO111,4)="REDS",RIGHT(Calendar!CO111,6)="BLACKS",RIGHT(Calendar!CO111,5)="BLUES"),Calendar!CN111,"")</f>
        <v/>
      </c>
      <c r="AJ111" s="21" t="str">
        <f>IF(OR(RIGHT(Calendar!CR111,4)="REDS",RIGHT(Calendar!CR111,6)="BLACKS",RIGHT(Calendar!CR111,5)="BLUES"),Calendar!CQ111,"")</f>
        <v/>
      </c>
      <c r="AK111" s="21" t="str">
        <f>IF(OR(RIGHT(Calendar!CU111,4)="REDS",RIGHT(Calendar!CU111,6)="BLACKS",RIGHT(Calendar!CU111,5)="BLUES"),Calendar!CT111,"")</f>
        <v/>
      </c>
      <c r="AL111" s="21" t="str">
        <f>IF(OR(RIGHT(Calendar!CX111,4)="REDS",RIGHT(Calendar!CX111,6)="BLACKS",RIGHT(Calendar!CX111,5)="BLUES"),Calendar!CW111,"")</f>
        <v/>
      </c>
      <c r="AM111" s="21" t="str">
        <f>IF(OR(RIGHT(Calendar!DA111,4)="REDS",RIGHT(Calendar!DA111,6)="BLACKS",RIGHT(Calendar!DA111,5)="BLUES"),Calendar!CZ111,"")</f>
        <v/>
      </c>
      <c r="AN111" s="21" t="str">
        <f>IF(OR(RIGHT(Calendar!DD111,4)="REDS",RIGHT(Calendar!DD111,6)="BLACKS",RIGHT(Calendar!DD111,5)="BLUES"),Calendar!DC111,"")</f>
        <v/>
      </c>
      <c r="AO111" s="21" t="str">
        <f>IF(OR(RIGHT(Calendar!DG111,4)="REDS",RIGHT(Calendar!DG111,6)="BLACKS",RIGHT(Calendar!DG111,5)="BLUES"),Calendar!DF111,"")</f>
        <v/>
      </c>
      <c r="AP111" s="21" t="str">
        <f>IF(OR(RIGHT(Calendar!DJ111,4)="REDS",RIGHT(Calendar!DJ111,6)="BLACKS",RIGHT(Calendar!DJ111,5)="BLUES"),Calendar!DI111,"")</f>
        <v/>
      </c>
      <c r="AQ111" s="21" t="str">
        <f>IF(OR(RIGHT(Calendar!DM111,4)="REDS",RIGHT(Calendar!DM111,6)="BLACKS",RIGHT(Calendar!DM111,5)="BLUES"),Calendar!DL111,"")</f>
        <v/>
      </c>
      <c r="AR111" s="21" t="str">
        <f>IF(OR(RIGHT(Calendar!DP111,4)="REDS",RIGHT(Calendar!DP111,6)="BLACKS",RIGHT(Calendar!DP111,5)="BLUES"),Calendar!DO111,"")</f>
        <v/>
      </c>
      <c r="AS111" s="21" t="str">
        <f>IF(OR(RIGHT(Calendar!DS111,4)="REDS",RIGHT(Calendar!DS111,6)="BLACKS",RIGHT(Calendar!DS111,5)="BLUES"),Calendar!DR111,"")</f>
        <v/>
      </c>
      <c r="AT111" s="21" t="str">
        <f>IF(OR(RIGHT(Calendar!DV111,4)="REDS",RIGHT(Calendar!DV111,6)="BLACKS",RIGHT(Calendar!DV111,5)="BLUES"),Calendar!DU111,"")</f>
        <v/>
      </c>
      <c r="AU111" s="21" t="str">
        <f>IF(OR(RIGHT(Calendar!DY111,4)="REDS",RIGHT(Calendar!DY111,6)="BLACKS",RIGHT(Calendar!DY111,5)="BLUES"),Calendar!DX111,"")</f>
        <v/>
      </c>
      <c r="AV111" s="21" t="str">
        <f>IF(OR(RIGHT(Calendar!EB111,4)="REDS",RIGHT(Calendar!EB111,6)="BLACKS",RIGHT(Calendar!EB111,5)="BLUES"),Calendar!EA111,"")</f>
        <v/>
      </c>
      <c r="AW111" s="66" t="str">
        <f>IF(Calendar!I111="","",CONCATENATE(A111,"_",Calendar!H111,"_",Calendar!I111,"_",Calendar!J111,","))</f>
        <v/>
      </c>
      <c r="AX111" s="66" t="str">
        <f>IF(Calendar!L111="","",CONCATENATE(A111,"_",Calendar!K111,"_",Calendar!L111,"_",Calendar!M111,","))</f>
        <v/>
      </c>
      <c r="AY111" s="66" t="str">
        <f>IF(Calendar!O111="","",CONCATENATE(A111,"_",Calendar!N111,"_",Calendar!O111,"_",Calendar!P111,","))</f>
        <v/>
      </c>
      <c r="AZ111" s="66" t="str">
        <f>IF(Calendar!R111="","",CONCATENATE(A111,"_",Calendar!Q111,"_",Calendar!R111,"_",Calendar!S111,","))</f>
        <v/>
      </c>
      <c r="BA111" s="66" t="str">
        <f>IF(Calendar!U111="","",CONCATENATE(A111,"_",Calendar!T111,"_",Calendar!U111,"_",Calendar!V111,","))</f>
        <v/>
      </c>
      <c r="BB111" s="66" t="str">
        <f>IF(Calendar!X111="","",CONCATENATE(A111,"_",Calendar!W111,"_",Calendar!X111,"_",Calendar!Y111,","))</f>
        <v/>
      </c>
      <c r="BC111" s="66" t="str">
        <f>IF(Calendar!AA111="","",CONCATENATE(A111,"_",Calendar!Z111,"_",Calendar!AA111,"_",Calendar!AB111,","))</f>
        <v/>
      </c>
      <c r="BD111" s="66" t="str">
        <f>IF(Calendar!AD111="","",CONCATENATE(A111,"_",Calendar!AC111,"_",Calendar!AD111,"_",Calendar!AE111,","))</f>
        <v/>
      </c>
      <c r="BE111" s="66" t="str">
        <f>IF(Calendar!AG111="","",CONCATENATE(A111,"_",Calendar!AF111,"_",Calendar!AG111,"_",Calendar!AH111,","))</f>
        <v/>
      </c>
      <c r="BF111" s="66" t="str">
        <f>IF(Calendar!AJ111="","",CONCATENATE(A111,"_",Calendar!AI111,"_",Calendar!AJ111,"_",Calendar!AK111,","))</f>
        <v/>
      </c>
      <c r="BG111" s="66" t="str">
        <f>IF(Calendar!AM111="","",CONCATENATE(A111,"_",Calendar!AL111,"_",Calendar!AM111,"_",Calendar!AN111,","))</f>
        <v/>
      </c>
      <c r="BH111" s="66" t="str">
        <f>IF(Calendar!AP111="","",CONCATENATE(A111,"_",Calendar!AO111,"_",Calendar!AP111,"_",Calendar!AQ111,","))</f>
        <v/>
      </c>
      <c r="BI111" s="66" t="str">
        <f>IF(Calendar!AS111="","",CONCATENATE(A111,"_",Calendar!AR111,"_",Calendar!AS111,"_",Calendar!AT111,","))</f>
        <v/>
      </c>
      <c r="BJ111" s="66" t="str">
        <f>IF(Calendar!AV111="","",CONCATENATE(A111,"_",Calendar!AU111,"_",Calendar!AV111,"_",Calendar!AW111,","))</f>
        <v/>
      </c>
      <c r="BK111" s="66" t="str">
        <f>IF(Calendar!AY111="","",CONCATENATE(A111,"_",Calendar!AX111,"_",Calendar!AY111,"_",Calendar!AZ111,","))</f>
        <v/>
      </c>
      <c r="BL111" s="66" t="str">
        <f>IF(Calendar!BB111="","",CONCATENATE(A111,"_",Calendar!BA111,"_",Calendar!BB111,"_",Calendar!BC111,","))</f>
        <v/>
      </c>
      <c r="BM111" s="66" t="str">
        <f>IF(Calendar!BE111="","",CONCATENATE(A111,"_",Calendar!BD111,"_",Calendar!BE111,"_",Calendar!BF111,","))</f>
        <v/>
      </c>
      <c r="BN111" s="66" t="str">
        <f>IF(Calendar!BH111="","",CONCATENATE(A111,"_",Calendar!BG111,"_",Calendar!BH111,"_",Calendar!BI111,","))</f>
        <v/>
      </c>
      <c r="BO111" s="66" t="str">
        <f>IF(Calendar!BK111="","",CONCATENATE(A111,"_",Calendar!BJ111,"_",Calendar!BK111,"_",Calendar!BL111,","))</f>
        <v/>
      </c>
      <c r="BP111" s="66" t="str">
        <f>IF(Calendar!BN111="","",CONCATENATE(A111,"_",Calendar!BM111,"_",Calendar!BN111,"_",Calendar!BO111,","))</f>
        <v/>
      </c>
      <c r="BQ111" s="66" t="str">
        <f>IF(Calendar!BQ111="","",CONCATENATE(A111,"_",Calendar!BP111,"_",Calendar!BQ111,"_",Calendar!BR111,","))</f>
        <v/>
      </c>
      <c r="BR111" s="66" t="str">
        <f>IF(Calendar!BT111="","",CONCATENATE(A111,"_",Calendar!BS111,"_",Calendar!BT111,"_",Calendar!BU111,","))</f>
        <v/>
      </c>
      <c r="BS111" s="66" t="str">
        <f>IF(Calendar!BW111="","",CONCATENATE(A111,"_",Calendar!BV111,"_",Calendar!BW111,"_",Calendar!BX111,","))</f>
        <v/>
      </c>
      <c r="BT111" s="66" t="str">
        <f>IF(Calendar!BZ111="","",CONCATENATE(A111,"_",Calendar!BY111,"_",Calendar!BZ111,"_",Calendar!CA111,","))</f>
        <v/>
      </c>
      <c r="BU111" s="66" t="str">
        <f>IF(Calendar!CC111="","",CONCATENATE(A111,"_",Calendar!CB111,"_",Calendar!CC111,"_",Calendar!CD111,","))</f>
        <v/>
      </c>
      <c r="BV111" s="66" t="str">
        <f>IF(Calendar!CF111="","",CONCATENATE(A111,"_",Calendar!CE111,"_",Calendar!CF111,"_",Calendar!CG111,","))</f>
        <v/>
      </c>
      <c r="BW111" s="66" t="str">
        <f>IF(Calendar!CI111="","",CONCATENATE(A111,"_",Calendar!CH111,"_",Calendar!CI111,"_",Calendar!CJ111,","))</f>
        <v/>
      </c>
      <c r="BX111" s="66" t="str">
        <f>IF(Calendar!CL111="","",CONCATENATE(A111,"_",Calendar!CK111,"_",Calendar!CL111,"_",Calendar!CM111,","))</f>
        <v/>
      </c>
      <c r="BY111" s="66" t="str">
        <f>IF(Calendar!CO111="","",CONCATENATE(A111,"_",Calendar!CN111,"_",Calendar!CO111,"_",Calendar!CP111,","))</f>
        <v/>
      </c>
      <c r="BZ111" s="66" t="str">
        <f>IF(Calendar!CR111="","",CONCATENATE(A111,"_",Calendar!CQ111,"_",Calendar!CR111,"_",Calendar!CS111,","))</f>
        <v/>
      </c>
      <c r="CA111" s="66" t="str">
        <f>IF(Calendar!CU111="","",CONCATENATE(A111,"_",Calendar!CT111,"_",Calendar!CU111,"_",Calendar!CV111,","))</f>
        <v/>
      </c>
      <c r="CB111" s="66" t="str">
        <f>IF(Calendar!CX111="","",CONCATENATE(A111,"_",Calendar!CW111,"_",Calendar!CX111,"_",Calendar!CY111,","))</f>
        <v/>
      </c>
      <c r="CC111" s="66" t="str">
        <f>IF(Calendar!DA111="","",CONCATENATE(A111,"_",Calendar!CZ111,"_",Calendar!DA111,"_",Calendar!DB111,","))</f>
        <v/>
      </c>
      <c r="CD111" s="66" t="str">
        <f>IF(Calendar!DD111="","",CONCATENATE(A111,"_",Calendar!DC111,"_",Calendar!DD111,"_",Calendar!DE111,","))</f>
        <v/>
      </c>
      <c r="CE111" s="66" t="str">
        <f>IF(Calendar!DG111="","",CONCATENATE(A111,"_",Calendar!DF111,"_",Calendar!DG111,"_",Calendar!DH111,","))</f>
        <v/>
      </c>
      <c r="CF111" s="66" t="str">
        <f>IF(Calendar!DJ111="","",CONCATENATE(A111,"_",Calendar!DI111,"_",Calendar!DJ111,"_",Calendar!DK111,","))</f>
        <v/>
      </c>
      <c r="CG111" s="66" t="str">
        <f>IF(Calendar!DM111="","",CONCATENATE(A111,"_",Calendar!DL111,"_",Calendar!DM111,"_",Calendar!DN111,","))</f>
        <v/>
      </c>
      <c r="CH111" s="66" t="str">
        <f>IF(Calendar!DP111="","",CONCATENATE(A111,"_",Calendar!DO111,"_",Calendar!DP111,"_",Calendar!DQ111,","))</f>
        <v/>
      </c>
      <c r="CI111" s="66" t="str">
        <f>IF(Calendar!DS111="","",CONCATENATE(A111,"_",Calendar!DR111,"_",Calendar!DS111,"_",Calendar!DT111,","))</f>
        <v/>
      </c>
      <c r="CJ111" s="66" t="str">
        <f>IF(Calendar!DV111="","",CONCATENATE(A111,"_",Calendar!DU111,"_",Calendar!DV111,"_",Calendar!DW111,","))</f>
        <v/>
      </c>
      <c r="CK111" s="66" t="str">
        <f>IF(Calendar!DY111="","",CONCATENATE(A111,"_",Calendar!DX111,"_",Calendar!DY111,"_",Calendar!DZ111,","))</f>
        <v/>
      </c>
      <c r="CL111" s="90" t="str">
        <f>IF(Calendar!EB111="","",CONCATENATE(A111,"_",Calendar!EA111,"_",Calendar!EB111,"_",Calendar!EC111,","))</f>
        <v/>
      </c>
      <c r="CM111" s="94" t="str">
        <f t="shared" si="6"/>
        <v/>
      </c>
      <c r="CN111" s="95" t="str">
        <f t="shared" si="7"/>
        <v/>
      </c>
      <c r="CO111" s="96" t="str">
        <f t="shared" si="8"/>
        <v/>
      </c>
      <c r="CP111" s="94" t="str">
        <f>IF(View!$D$1&lt;&gt;"OK","",IF(OR(View!$C$3="K+4",View!$C$3="K+4 &amp; K+7",View!$C$3="K+4 &amp; K+10",View!$C$3="ALL"),IF(CM111="","",IF(AND(HomeCalc!$A111&gt;=View!$C$1,HomeCalc!A111&lt;=View!$C$2),HomeCalc!CM111,"")),""))</f>
        <v/>
      </c>
      <c r="CQ111" s="95" t="str">
        <f>IF(View!$D$1&lt;&gt;"OK","",IF(OR(View!$C$3="K+7",View!$C$3="K+4 &amp; K+7",View!$C$3="K+7 &amp; K+10",View!$C$3="ALL"),IF(CN111="","",IF(AND(HomeCalc!$A111&gt;=View!$C$1,HomeCalc!A111&lt;=View!$C$2),HomeCalc!CN111,"")),""))</f>
        <v/>
      </c>
      <c r="CR111" s="96" t="str">
        <f>IF(View!$D$1&lt;&gt;"OK","",IF(OR(View!$C$3="K+10",View!$C$3="K+4 &amp; K+10",View!$C$3="K+7 &amp; K+10",View!$C$3="ALL"),IF(CO111="","",IF(AND(HomeCalc!$A111&gt;=View!$C$1,HomeCalc!A111&lt;=View!$C$2),HomeCalc!CO111,"")),""))</f>
        <v/>
      </c>
      <c r="CS111" s="102" t="str">
        <f>IF(View!$D$1&lt;&gt;"OK","",CONCATENATE(CS110,CP111,CQ111,CR111))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12" spans="1:97" ht="15.75" x14ac:dyDescent="0.25">
      <c r="A112" s="11">
        <v>42294</v>
      </c>
      <c r="B112" s="18" t="s">
        <v>72</v>
      </c>
      <c r="C112" s="18">
        <f t="shared" si="9"/>
        <v>16</v>
      </c>
      <c r="D112" s="25" t="s">
        <v>64</v>
      </c>
      <c r="E112" s="8" t="s">
        <v>71</v>
      </c>
      <c r="F112" s="64">
        <f t="shared" si="5"/>
        <v>8</v>
      </c>
      <c r="G112" s="21" t="str">
        <f>IF(OR(RIGHT(Calendar!I112,4)="REDS",RIGHT(Calendar!I112,6)="BLACKS",RIGHT(Calendar!I112,5)="BLUES"),Calendar!H112,"")</f>
        <v/>
      </c>
      <c r="H112" s="21" t="str">
        <f>IF(OR(RIGHT(Calendar!L112,4)="REDS",RIGHT(Calendar!L112,6)="BLACKS",RIGHT(Calendar!L112,5)="BLUES"),Calendar!K112,"")</f>
        <v/>
      </c>
      <c r="I112" s="21" t="str">
        <f>IF(OR(RIGHT(Calendar!O112,4)="REDS",RIGHT(Calendar!O112,6)="BLACKS",RIGHT(Calendar!O112,5)="BLUES"),Calendar!N112,"")</f>
        <v/>
      </c>
      <c r="J112" s="21">
        <f>IF(OR(RIGHT(Calendar!R112,4)="REDS",RIGHT(Calendar!R112,6)="BLACKS",RIGHT(Calendar!R112,5)="BLUES"),Calendar!Q112,"")</f>
        <v>0.52083333333333337</v>
      </c>
      <c r="K112" s="21" t="str">
        <f>IF(OR(RIGHT(Calendar!U112,4)="REDS",RIGHT(Calendar!U112,6)="BLACKS",RIGHT(Calendar!U112,5)="BLUES"),Calendar!T112,"")</f>
        <v/>
      </c>
      <c r="L112" s="21" t="str">
        <f>IF(OR(RIGHT(Calendar!X112,4)="REDS",RIGHT(Calendar!X112,6)="BLACKS",RIGHT(Calendar!X112,5)="BLUES"),Calendar!W112,"")</f>
        <v/>
      </c>
      <c r="M112" s="21">
        <f>IF(OR(RIGHT(Calendar!AA112,4)="REDS",RIGHT(Calendar!AA112,6)="BLACKS",RIGHT(Calendar!AA112,5)="BLUES"),Calendar!Z112,"")</f>
        <v>0.52083333333333337</v>
      </c>
      <c r="N112" s="21">
        <f>IF(OR(RIGHT(Calendar!AD112,4)="REDS",RIGHT(Calendar!AD112,6)="BLACKS",RIGHT(Calendar!AD112,5)="BLUES"),Calendar!AC112,"")</f>
        <v>0.52083333333333337</v>
      </c>
      <c r="O112" s="21" t="str">
        <f>IF(OR(RIGHT(Calendar!AG112,4)="REDS",RIGHT(Calendar!AG112,6)="BLACKS",RIGHT(Calendar!AG112,5)="BLUES"),Calendar!AF112,"")</f>
        <v/>
      </c>
      <c r="P112" s="21" t="str">
        <f>IF(OR(RIGHT(Calendar!AJ112,4)="REDS",RIGHT(Calendar!AJ112,6)="BLACKS",RIGHT(Calendar!AJ112,5)="BLUES"),Calendar!AI112,"")</f>
        <v/>
      </c>
      <c r="Q112" s="21">
        <f>IF(OR(RIGHT(Calendar!AM112,4)="REDS",RIGHT(Calendar!AM112,6)="BLACKS",RIGHT(Calendar!AM112,5)="BLUES"),Calendar!AL112,"")</f>
        <v>0.47916666666666669</v>
      </c>
      <c r="R112" s="21" t="str">
        <f>IF(OR(RIGHT(Calendar!AP112,4)="REDS",RIGHT(Calendar!AP112,6)="BLACKS",RIGHT(Calendar!AP112,5)="BLUES"),Calendar!AO112,"")</f>
        <v/>
      </c>
      <c r="S112" s="21">
        <f>IF(OR(RIGHT(Calendar!AS112,4)="REDS",RIGHT(Calendar!AS112,6)="BLACKS",RIGHT(Calendar!AS112,5)="BLUES"),Calendar!AR112,"")</f>
        <v>0.45833333333333331</v>
      </c>
      <c r="T112" s="21" t="str">
        <f>IF(OR(RIGHT(Calendar!AV112,4)="REDS",RIGHT(Calendar!AV112,6)="BLACKS",RIGHT(Calendar!AV112,5)="BLUES"),Calendar!AU112,"")</f>
        <v/>
      </c>
      <c r="U112" s="21" t="str">
        <f>IF(OR(RIGHT(Calendar!AY112,4)="REDS",RIGHT(Calendar!AY112,6)="BLACKS",RIGHT(Calendar!AY112,5)="BLUES"),Calendar!AX112,"")</f>
        <v/>
      </c>
      <c r="V112" s="21" t="str">
        <f>IF(OR(RIGHT(Calendar!BB112,4)="REDS",RIGHT(Calendar!BB112,6)="BLACKS",RIGHT(Calendar!BB112,5)="BLUES"),Calendar!BA112,"")</f>
        <v/>
      </c>
      <c r="W112" s="21" t="str">
        <f>IF(OR(RIGHT(Calendar!BE112,4)="REDS",RIGHT(Calendar!BE112,6)="BLACKS",RIGHT(Calendar!BE112,5)="BLUES"),Calendar!BD112,"")</f>
        <v/>
      </c>
      <c r="X112" s="21" t="str">
        <f>IF(OR(RIGHT(Calendar!BH112,4)="REDS",RIGHT(Calendar!BH112,6)="BLACKS",RIGHT(Calendar!BH112,5)="BLUES"),Calendar!BG112,"")</f>
        <v/>
      </c>
      <c r="Y112" s="21">
        <f>IF(OR(RIGHT(Calendar!BK112,4)="REDS",RIGHT(Calendar!BK112,6)="BLACKS",RIGHT(Calendar!BK112,5)="BLUES"),Calendar!BJ112,"")</f>
        <v>0.39583333333333331</v>
      </c>
      <c r="Z112" s="21" t="str">
        <f>IF(OR(RIGHT(Calendar!BN112,4)="REDS",RIGHT(Calendar!BN112,6)="BLACKS",RIGHT(Calendar!BN112,5)="BLUES"),Calendar!BM112,"")</f>
        <v/>
      </c>
      <c r="AA112" s="21" t="str">
        <f>IF(OR(RIGHT(Calendar!BQ112,4)="REDS",RIGHT(Calendar!BQ112,6)="BLACKS",RIGHT(Calendar!BQ112,5)="BLUES"),Calendar!BP112,"")</f>
        <v/>
      </c>
      <c r="AB112" s="21">
        <f>IF(OR(RIGHT(Calendar!BT112,4)="REDS",RIGHT(Calendar!BT112,6)="BLACKS",RIGHT(Calendar!BT112,5)="BLUES"),Calendar!BS112,"")</f>
        <v>0.39583333333333331</v>
      </c>
      <c r="AC112" s="21" t="str">
        <f>IF(OR(RIGHT(Calendar!BW112,4)="REDS",RIGHT(Calendar!BW112,6)="BLACKS",RIGHT(Calendar!BW112,5)="BLUES"),Calendar!BV112,"")</f>
        <v/>
      </c>
      <c r="AD112" s="21" t="str">
        <f>IF(OR(RIGHT(Calendar!BZ112,4)="REDS",RIGHT(Calendar!BZ112,6)="BLACKS",RIGHT(Calendar!BZ112,5)="BLUES"),Calendar!BY112,"")</f>
        <v/>
      </c>
      <c r="AE112" s="21" t="str">
        <f>IF(OR(RIGHT(Calendar!CC112,4)="REDS",RIGHT(Calendar!CC112,6)="BLACKS",RIGHT(Calendar!CC112,5)="BLUES"),Calendar!CB112,"")</f>
        <v/>
      </c>
      <c r="AF112" s="21" t="str">
        <f>IF(OR(RIGHT(Calendar!CF112,4)="REDS",RIGHT(Calendar!CF112,6)="BLACKS",RIGHT(Calendar!CF112,5)="BLUES"),Calendar!CE112,"")</f>
        <v/>
      </c>
      <c r="AG112" s="21" t="str">
        <f>IF(OR(RIGHT(Calendar!CI112,4)="REDS",RIGHT(Calendar!CI112,6)="BLACKS",RIGHT(Calendar!CI112,5)="BLUES"),Calendar!CH112,"")</f>
        <v/>
      </c>
      <c r="AH112" s="21" t="str">
        <f>IF(OR(RIGHT(Calendar!CL112,4)="REDS",RIGHT(Calendar!CL112,6)="BLACKS",RIGHT(Calendar!CL112,5)="BLUES"),Calendar!CK112,"")</f>
        <v/>
      </c>
      <c r="AI112" s="21" t="str">
        <f>IF(OR(RIGHT(Calendar!CO112,4)="REDS",RIGHT(Calendar!CO112,6)="BLACKS",RIGHT(Calendar!CO112,5)="BLUES"),Calendar!CN112,"")</f>
        <v/>
      </c>
      <c r="AJ112" s="21" t="str">
        <f>IF(OR(RIGHT(Calendar!CR112,4)="REDS",RIGHT(Calendar!CR112,6)="BLACKS",RIGHT(Calendar!CR112,5)="BLUES"),Calendar!CQ112,"")</f>
        <v/>
      </c>
      <c r="AK112" s="21" t="str">
        <f>IF(OR(RIGHT(Calendar!CU112,4)="REDS",RIGHT(Calendar!CU112,6)="BLACKS",RIGHT(Calendar!CU112,5)="BLUES"),Calendar!CT112,"")</f>
        <v/>
      </c>
      <c r="AL112" s="21" t="str">
        <f>IF(OR(RIGHT(Calendar!CX112,4)="REDS",RIGHT(Calendar!CX112,6)="BLACKS",RIGHT(Calendar!CX112,5)="BLUES"),Calendar!CW112,"")</f>
        <v/>
      </c>
      <c r="AM112" s="21">
        <f>IF(OR(RIGHT(Calendar!DA112,4)="REDS",RIGHT(Calendar!DA112,6)="BLACKS",RIGHT(Calendar!DA112,5)="BLUES"),Calendar!CZ112,"")</f>
        <v>0.64583333333333337</v>
      </c>
      <c r="AN112" s="21" t="str">
        <f>IF(OR(RIGHT(Calendar!DD112,4)="REDS",RIGHT(Calendar!DD112,6)="BLACKS",RIGHT(Calendar!DD112,5)="BLUES"),Calendar!DC112,"")</f>
        <v/>
      </c>
      <c r="AO112" s="21" t="str">
        <f>IF(OR(RIGHT(Calendar!DG112,4)="REDS",RIGHT(Calendar!DG112,6)="BLACKS",RIGHT(Calendar!DG112,5)="BLUES"),Calendar!DF112,"")</f>
        <v/>
      </c>
      <c r="AP112" s="21" t="str">
        <f>IF(OR(RIGHT(Calendar!DJ112,4)="REDS",RIGHT(Calendar!DJ112,6)="BLACKS",RIGHT(Calendar!DJ112,5)="BLUES"),Calendar!DI112,"")</f>
        <v/>
      </c>
      <c r="AQ112" s="21" t="str">
        <f>IF(OR(RIGHT(Calendar!DM112,4)="REDS",RIGHT(Calendar!DM112,6)="BLACKS",RIGHT(Calendar!DM112,5)="BLUES"),Calendar!DL112,"")</f>
        <v/>
      </c>
      <c r="AR112" s="21" t="str">
        <f>IF(OR(RIGHT(Calendar!DP112,4)="REDS",RIGHT(Calendar!DP112,6)="BLACKS",RIGHT(Calendar!DP112,5)="BLUES"),Calendar!DO112,"")</f>
        <v/>
      </c>
      <c r="AS112" s="21" t="str">
        <f>IF(OR(RIGHT(Calendar!DS112,4)="REDS",RIGHT(Calendar!DS112,6)="BLACKS",RIGHT(Calendar!DS112,5)="BLUES"),Calendar!DR112,"")</f>
        <v/>
      </c>
      <c r="AT112" s="21" t="str">
        <f>IF(OR(RIGHT(Calendar!DV112,4)="REDS",RIGHT(Calendar!DV112,6)="BLACKS",RIGHT(Calendar!DV112,5)="BLUES"),Calendar!DU112,"")</f>
        <v/>
      </c>
      <c r="AU112" s="21" t="str">
        <f>IF(OR(RIGHT(Calendar!DY112,4)="REDS",RIGHT(Calendar!DY112,6)="BLACKS",RIGHT(Calendar!DY112,5)="BLUES"),Calendar!DX112,"")</f>
        <v/>
      </c>
      <c r="AV112" s="21" t="str">
        <f>IF(OR(RIGHT(Calendar!EB112,4)="REDS",RIGHT(Calendar!EB112,6)="BLACKS",RIGHT(Calendar!EB112,5)="BLUES"),Calendar!EA112,"")</f>
        <v/>
      </c>
      <c r="AW112" s="66" t="str">
        <f>IF(Calendar!I112="","",CONCATENATE(A112,"_",Calendar!H112,"_",Calendar!I112,"_",Calendar!J112,","))</f>
        <v/>
      </c>
      <c r="AX112" s="66" t="str">
        <f>IF(Calendar!L112="","",CONCATENATE(A112,"_",Calendar!K112,"_",Calendar!L112,"_",Calendar!M112,","))</f>
        <v/>
      </c>
      <c r="AY112" s="66" t="str">
        <f>IF(Calendar!O112="","",CONCATENATE(A112,"_",Calendar!N112,"_",Calendar!O112,"_",Calendar!P112,","))</f>
        <v/>
      </c>
      <c r="AZ112" s="66" t="str">
        <f>IF(Calendar!R112="","",CONCATENATE(A112,"_",Calendar!Q112,"_",Calendar!R112,"_",Calendar!S112,","))</f>
        <v>42294_0.520833333333333_U7 BLACKs_R. FRAITURE SP,</v>
      </c>
      <c r="BA112" s="66" t="str">
        <f>IF(Calendar!U112="","",CONCATENATE(A112,"_",Calendar!T112,"_",Calendar!U112,"_",Calendar!V112,","))</f>
        <v/>
      </c>
      <c r="BB112" s="66" t="str">
        <f>IF(Calendar!X112="","",CONCATENATE(A112,"_",Calendar!W112,"_",Calendar!X112,"_",Calendar!Y112,","))</f>
        <v/>
      </c>
      <c r="BC112" s="66" t="str">
        <f>IF(Calendar!AA112="","",CONCATENATE(A112,"_",Calendar!Z112,"_",Calendar!AA112,"_",Calendar!AB112,","))</f>
        <v>42294_0.520833333333333_U8 BLACKs_R.DC.COINTE LIÈGE B,</v>
      </c>
      <c r="BD112" s="66" t="str">
        <f>IF(Calendar!AD112="","",CONCATENATE(A112,"_",Calendar!AC112,"_",Calendar!AD112,"_",Calendar!AE112,","))</f>
        <v>42294_0.520833333333333_U8 REDs_AYWAILLE,</v>
      </c>
      <c r="BE112" s="66" t="str">
        <f>IF(Calendar!AG112="","",CONCATENATE(A112,"_",Calendar!AF112,"_",Calendar!AG112,"_",Calendar!AH112,","))</f>
        <v/>
      </c>
      <c r="BF112" s="66" t="str">
        <f>IF(Calendar!AJ112="","",CONCATENATE(A112,"_",Calendar!AI112,"_",Calendar!AJ112,"_",Calendar!AK112,","))</f>
        <v>42294_0.458333333333333_RC.ENT.AMAY_U9 BLACKs,</v>
      </c>
      <c r="BG112" s="66" t="str">
        <f>IF(Calendar!AM112="","",CONCATENATE(A112,"_",Calendar!AL112,"_",Calendar!AM112,"_",Calendar!AN112,","))</f>
        <v>42294_0.479166666666667_U9 REDs_FAIMES,</v>
      </c>
      <c r="BH112" s="66" t="str">
        <f>IF(Calendar!AP112="","",CONCATENATE(A112,"_",Calendar!AO112,"_",Calendar!AP112,"_",Calendar!AQ112,","))</f>
        <v/>
      </c>
      <c r="BI112" s="66" t="str">
        <f>IF(Calendar!AS112="","",CONCATENATE(A112,"_",Calendar!AR112,"_",Calendar!AS112,"_",Calendar!AT112,","))</f>
        <v>42294_0.458333333333333_U10 BLACKs_MARCHIN,</v>
      </c>
      <c r="BJ112" s="66" t="str">
        <f>IF(Calendar!AV112="","",CONCATENATE(A112,"_",Calendar!AU112,"_",Calendar!AV112,"_",Calendar!AW112,","))</f>
        <v/>
      </c>
      <c r="BK112" s="66" t="str">
        <f>IF(Calendar!AY112="","",CONCATENATE(A112,"_",Calendar!AX112,"_",Calendar!AY112,"_",Calendar!AZ112,","))</f>
        <v/>
      </c>
      <c r="BL112" s="66" t="str">
        <f>IF(Calendar!BB112="","",CONCATENATE(A112,"_",Calendar!BA112,"_",Calendar!BB112,"_",Calendar!BC112,","))</f>
        <v>42294_0.583333333333333_UNION FLÉMALLE_U11 BLACKs,</v>
      </c>
      <c r="BM112" s="66" t="str">
        <f>IF(Calendar!BE112="","",CONCATENATE(A112,"_",Calendar!BD112,"_",Calendar!BE112,"_",Calendar!BF112,","))</f>
        <v>42294_0.458333333333333_R. FRAITURE SP_U11 REDs,</v>
      </c>
      <c r="BN112" s="66" t="str">
        <f>IF(Calendar!BH112="","",CONCATENATE(A112,"_",Calendar!BG112,"_",Calendar!BH112,"_",Calendar!BI112,","))</f>
        <v/>
      </c>
      <c r="BO112" s="66" t="str">
        <f>IF(Calendar!BK112="","",CONCATENATE(A112,"_",Calendar!BJ112,"_",Calendar!BK112,"_",Calendar!BL112,","))</f>
        <v>42294_0.395833333333333_U12 BLACKs_MARCHIN,</v>
      </c>
      <c r="BP112" s="66" t="str">
        <f>IF(Calendar!BN112="","",CONCATENATE(A112,"_",Calendar!BM112,"_",Calendar!BN112,"_",Calendar!BO112,","))</f>
        <v>42294_0.520833333333333_R.DC.COINTE LIÈGE B_U12 REDs,</v>
      </c>
      <c r="BQ112" s="66" t="str">
        <f>IF(Calendar!BQ112="","",CONCATENATE(A112,"_",Calendar!BP112,"_",Calendar!BQ112,"_",Calendar!BR112,","))</f>
        <v/>
      </c>
      <c r="BR112" s="66" t="str">
        <f>IF(Calendar!BT112="","",CONCATENATE(A112,"_",Calendar!BS112,"_",Calendar!BT112,"_",Calendar!BU112,","))</f>
        <v>42294_0.395833333333333_U13 BLACKs_MARCHIN,</v>
      </c>
      <c r="BS112" s="66" t="str">
        <f>IF(Calendar!BW112="","",CONCATENATE(A112,"_",Calendar!BV112,"_",Calendar!BW112,"_",Calendar!BX112,","))</f>
        <v/>
      </c>
      <c r="BT112" s="66" t="str">
        <f>IF(Calendar!BZ112="","",CONCATENATE(A112,"_",Calendar!BY112,"_",Calendar!BZ112,"_",Calendar!CA112,","))</f>
        <v/>
      </c>
      <c r="BU112" s="66" t="str">
        <f>IF(Calendar!CC112="","",CONCATENATE(A112,"_",Calendar!CB112,"_",Calendar!CC112,"_",Calendar!CD112,","))</f>
        <v/>
      </c>
      <c r="BV112" s="66" t="str">
        <f>IF(Calendar!CF112="","",CONCATENATE(A112,"_",Calendar!CE112,"_",Calendar!CF112,"_",Calendar!CG112,","))</f>
        <v/>
      </c>
      <c r="BW112" s="66" t="str">
        <f>IF(Calendar!CI112="","",CONCATENATE(A112,"_",Calendar!CH112,"_",Calendar!CI112,"_",Calendar!CJ112,","))</f>
        <v>42294_0.395833333333333_GD.POULSEUR_U15 BLACKs,</v>
      </c>
      <c r="BX112" s="66" t="str">
        <f>IF(Calendar!CL112="","",CONCATENATE(A112,"_",Calendar!CK112,"_",Calendar!CL112,"_",Calendar!CM112,","))</f>
        <v/>
      </c>
      <c r="BY112" s="66" t="str">
        <f>IF(Calendar!CO112="","",CONCATENATE(A112,"_",Calendar!CN112,"_",Calendar!CO112,"_",Calendar!CP112,","))</f>
        <v/>
      </c>
      <c r="BZ112" s="66" t="str">
        <f>IF(Calendar!CR112="","",CONCATENATE(A112,"_",Calendar!CQ112,"_",Calendar!CR112,"_",Calendar!CS112,","))</f>
        <v/>
      </c>
      <c r="CA112" s="66" t="str">
        <f>IF(Calendar!CU112="","",CONCATENATE(A112,"_",Calendar!CT112,"_",Calendar!CU112,"_",Calendar!CV112,","))</f>
        <v/>
      </c>
      <c r="CB112" s="66" t="str">
        <f>IF(Calendar!CX112="","",CONCATENATE(A112,"_",Calendar!CW112,"_",Calendar!CX112,"_",Calendar!CY112,","))</f>
        <v/>
      </c>
      <c r="CC112" s="66" t="str">
        <f>IF(Calendar!DA112="","",CONCATENATE(A112,"_",Calendar!CZ112,"_",Calendar!DA112,"_",Calendar!DB112,","))</f>
        <v>42294_0.645833333333333_U19 BLACKs_WANZE BAS-OHA,</v>
      </c>
      <c r="CD112" s="66" t="str">
        <f>IF(Calendar!DD112="","",CONCATENATE(A112,"_",Calendar!DC112,"_",Calendar!DD112,"_",Calendar!DE112,","))</f>
        <v/>
      </c>
      <c r="CE112" s="66" t="str">
        <f>IF(Calendar!DG112="","",CONCATENATE(A112,"_",Calendar!DF112,"_",Calendar!DG112,"_",Calendar!DH112,","))</f>
        <v/>
      </c>
      <c r="CF112" s="66" t="str">
        <f>IF(Calendar!DJ112="","",CONCATENATE(A112,"_",Calendar!DI112,"_",Calendar!DJ112,"_",Calendar!DK112,","))</f>
        <v/>
      </c>
      <c r="CG112" s="66" t="str">
        <f>IF(Calendar!DM112="","",CONCATENATE(A112,"_",Calendar!DL112,"_",Calendar!DM112,"_",Calendar!DN112,","))</f>
        <v/>
      </c>
      <c r="CH112" s="66" t="str">
        <f>IF(Calendar!DP112="","",CONCATENATE(A112,"_",Calendar!DO112,"_",Calendar!DP112,"_",Calendar!DQ112,","))</f>
        <v/>
      </c>
      <c r="CI112" s="66" t="str">
        <f>IF(Calendar!DS112="","",CONCATENATE(A112,"_",Calendar!DR112,"_",Calendar!DS112,"_",Calendar!DT112,","))</f>
        <v/>
      </c>
      <c r="CJ112" s="66" t="str">
        <f>IF(Calendar!DV112="","",CONCATENATE(A112,"_",Calendar!DU112,"_",Calendar!DV112,"_",Calendar!DW112,","))</f>
        <v/>
      </c>
      <c r="CK112" s="66" t="str">
        <f>IF(Calendar!DY112="","",CONCATENATE(A112,"_",Calendar!DX112,"_",Calendar!DY112,"_",Calendar!DZ112,","))</f>
        <v/>
      </c>
      <c r="CL112" s="90" t="str">
        <f>IF(Calendar!EB112="","",CONCATENATE(A112,"_",Calendar!EA112,"_",Calendar!EB112,"_",Calendar!EC112,","))</f>
        <v/>
      </c>
      <c r="CM112" s="94" t="str">
        <f t="shared" si="6"/>
        <v>42294_0.520833333333333_U7 BLACKs_R. FRAITURE SP,42294_0.520833333333333_U8 BLACKs_R.DC.COINTE LIÈGE B,42294_0.520833333333333_U8 REDs_AYWAILLE,42294_0.458333333333333_RC.ENT.AMAY_U9 BLACKs,42294_0.479166666666667_U9 REDs_FAIMES,</v>
      </c>
      <c r="CN112" s="95" t="str">
        <f t="shared" si="7"/>
        <v>42294_0.458333333333333_U10 BLACKs_MARCHIN,42294_0.583333333333333_UNION FLÉMALLE_U11 BLACKs,42294_0.458333333333333_R. FRAITURE SP_U11 REDs,42294_0.395833333333333_U12 BLACKs_MARCHIN,42294_0.520833333333333_R.DC.COINTE LIÈGE B_U12 REDs,42294_0.395833333333333_U13 BLACKs_MARCHIN,</v>
      </c>
      <c r="CO112" s="96" t="str">
        <f t="shared" si="8"/>
        <v>42294_0.395833333333333_GD.POULSEUR_U15 BLACKs,42294_0.645833333333333_U19 BLACKs_WANZE BAS-OHA,</v>
      </c>
      <c r="CP112" s="94" t="str">
        <f>IF(View!$D$1&lt;&gt;"OK","",IF(OR(View!$C$3="K+4",View!$C$3="K+4 &amp; K+7",View!$C$3="K+4 &amp; K+10",View!$C$3="ALL"),IF(CM112="","",IF(AND(HomeCalc!$A112&gt;=View!$C$1,HomeCalc!A112&lt;=View!$C$2),HomeCalc!CM112,"")),""))</f>
        <v/>
      </c>
      <c r="CQ112" s="95" t="str">
        <f>IF(View!$D$1&lt;&gt;"OK","",IF(OR(View!$C$3="K+7",View!$C$3="K+4 &amp; K+7",View!$C$3="K+7 &amp; K+10",View!$C$3="ALL"),IF(CN112="","",IF(AND(HomeCalc!$A112&gt;=View!$C$1,HomeCalc!A112&lt;=View!$C$2),HomeCalc!CN112,"")),""))</f>
        <v/>
      </c>
      <c r="CR112" s="96" t="str">
        <f>IF(View!$D$1&lt;&gt;"OK","",IF(OR(View!$C$3="K+10",View!$C$3="K+4 &amp; K+10",View!$C$3="K+7 &amp; K+10",View!$C$3="ALL"),IF(CO112="","",IF(AND(HomeCalc!$A112&gt;=View!$C$1,HomeCalc!A112&lt;=View!$C$2),HomeCalc!CO112,"")),""))</f>
        <v/>
      </c>
      <c r="CS112" s="102" t="str">
        <f>IF(View!$D$1&lt;&gt;"OK","",CONCATENATE(CS111,CP112,CQ112,CR112))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13" spans="1:97" ht="15.75" x14ac:dyDescent="0.25">
      <c r="A113" s="11">
        <v>42295</v>
      </c>
      <c r="B113" s="18" t="s">
        <v>72</v>
      </c>
      <c r="C113" s="18">
        <f t="shared" si="9"/>
        <v>16</v>
      </c>
      <c r="D113" s="26" t="s">
        <v>65</v>
      </c>
      <c r="E113" s="8" t="s">
        <v>71</v>
      </c>
      <c r="F113" s="64">
        <f t="shared" si="5"/>
        <v>1</v>
      </c>
      <c r="G113" s="21" t="str">
        <f>IF(OR(RIGHT(Calendar!I113,4)="REDS",RIGHT(Calendar!I113,6)="BLACKS",RIGHT(Calendar!I113,5)="BLUES"),Calendar!H113,"")</f>
        <v/>
      </c>
      <c r="H113" s="21" t="str">
        <f>IF(OR(RIGHT(Calendar!L113,4)="REDS",RIGHT(Calendar!L113,6)="BLACKS",RIGHT(Calendar!L113,5)="BLUES"),Calendar!K113,"")</f>
        <v/>
      </c>
      <c r="I113" s="21" t="str">
        <f>IF(OR(RIGHT(Calendar!O113,4)="REDS",RIGHT(Calendar!O113,6)="BLACKS",RIGHT(Calendar!O113,5)="BLUES"),Calendar!N113,"")</f>
        <v/>
      </c>
      <c r="J113" s="21" t="str">
        <f>IF(OR(RIGHT(Calendar!R113,4)="REDS",RIGHT(Calendar!R113,6)="BLACKS",RIGHT(Calendar!R113,5)="BLUES"),Calendar!Q113,"")</f>
        <v/>
      </c>
      <c r="K113" s="21" t="str">
        <f>IF(OR(RIGHT(Calendar!U113,4)="REDS",RIGHT(Calendar!U113,6)="BLACKS",RIGHT(Calendar!U113,5)="BLUES"),Calendar!T113,"")</f>
        <v/>
      </c>
      <c r="L113" s="21" t="str">
        <f>IF(OR(RIGHT(Calendar!X113,4)="REDS",RIGHT(Calendar!X113,6)="BLACKS",RIGHT(Calendar!X113,5)="BLUES"),Calendar!W113,"")</f>
        <v/>
      </c>
      <c r="M113" s="21" t="str">
        <f>IF(OR(RIGHT(Calendar!AA113,4)="REDS",RIGHT(Calendar!AA113,6)="BLACKS",RIGHT(Calendar!AA113,5)="BLUES"),Calendar!Z113,"")</f>
        <v/>
      </c>
      <c r="N113" s="21" t="str">
        <f>IF(OR(RIGHT(Calendar!AD113,4)="REDS",RIGHT(Calendar!AD113,6)="BLACKS",RIGHT(Calendar!AD113,5)="BLUES"),Calendar!AC113,"")</f>
        <v/>
      </c>
      <c r="O113" s="21" t="str">
        <f>IF(OR(RIGHT(Calendar!AG113,4)="REDS",RIGHT(Calendar!AG113,6)="BLACKS",RIGHT(Calendar!AG113,5)="BLUES"),Calendar!AF113,"")</f>
        <v/>
      </c>
      <c r="P113" s="21" t="str">
        <f>IF(OR(RIGHT(Calendar!AJ113,4)="REDS",RIGHT(Calendar!AJ113,6)="BLACKS",RIGHT(Calendar!AJ113,5)="BLUES"),Calendar!AI113,"")</f>
        <v/>
      </c>
      <c r="Q113" s="21" t="str">
        <f>IF(OR(RIGHT(Calendar!AM113,4)="REDS",RIGHT(Calendar!AM113,6)="BLACKS",RIGHT(Calendar!AM113,5)="BLUES"),Calendar!AL113,"")</f>
        <v/>
      </c>
      <c r="R113" s="21" t="str">
        <f>IF(OR(RIGHT(Calendar!AP113,4)="REDS",RIGHT(Calendar!AP113,6)="BLACKS",RIGHT(Calendar!AP113,5)="BLUES"),Calendar!AO113,"")</f>
        <v/>
      </c>
      <c r="S113" s="21" t="str">
        <f>IF(OR(RIGHT(Calendar!AS113,4)="REDS",RIGHT(Calendar!AS113,6)="BLACKS",RIGHT(Calendar!AS113,5)="BLUES"),Calendar!AR113,"")</f>
        <v/>
      </c>
      <c r="T113" s="21" t="str">
        <f>IF(OR(RIGHT(Calendar!AV113,4)="REDS",RIGHT(Calendar!AV113,6)="BLACKS",RIGHT(Calendar!AV113,5)="BLUES"),Calendar!AU113,"")</f>
        <v/>
      </c>
      <c r="U113" s="21" t="str">
        <f>IF(OR(RIGHT(Calendar!AY113,4)="REDS",RIGHT(Calendar!AY113,6)="BLACKS",RIGHT(Calendar!AY113,5)="BLUES"),Calendar!AX113,"")</f>
        <v/>
      </c>
      <c r="V113" s="21" t="str">
        <f>IF(OR(RIGHT(Calendar!BB113,4)="REDS",RIGHT(Calendar!BB113,6)="BLACKS",RIGHT(Calendar!BB113,5)="BLUES"),Calendar!BA113,"")</f>
        <v/>
      </c>
      <c r="W113" s="21" t="str">
        <f>IF(OR(RIGHT(Calendar!BE113,4)="REDS",RIGHT(Calendar!BE113,6)="BLACKS",RIGHT(Calendar!BE113,5)="BLUES"),Calendar!BD113,"")</f>
        <v/>
      </c>
      <c r="X113" s="21" t="str">
        <f>IF(OR(RIGHT(Calendar!BH113,4)="REDS",RIGHT(Calendar!BH113,6)="BLACKS",RIGHT(Calendar!BH113,5)="BLUES"),Calendar!BG113,"")</f>
        <v/>
      </c>
      <c r="Y113" s="21" t="str">
        <f>IF(OR(RIGHT(Calendar!BK113,4)="REDS",RIGHT(Calendar!BK113,6)="BLACKS",RIGHT(Calendar!BK113,5)="BLUES"),Calendar!BJ113,"")</f>
        <v/>
      </c>
      <c r="Z113" s="21" t="str">
        <f>IF(OR(RIGHT(Calendar!BN113,4)="REDS",RIGHT(Calendar!BN113,6)="BLACKS",RIGHT(Calendar!BN113,5)="BLUES"),Calendar!BM113,"")</f>
        <v/>
      </c>
      <c r="AA113" s="21" t="str">
        <f>IF(OR(RIGHT(Calendar!BQ113,4)="REDS",RIGHT(Calendar!BQ113,6)="BLACKS",RIGHT(Calendar!BQ113,5)="BLUES"),Calendar!BP113,"")</f>
        <v/>
      </c>
      <c r="AB113" s="21" t="str">
        <f>IF(OR(RIGHT(Calendar!BT113,4)="REDS",RIGHT(Calendar!BT113,6)="BLACKS",RIGHT(Calendar!BT113,5)="BLUES"),Calendar!BS113,"")</f>
        <v/>
      </c>
      <c r="AC113" s="21" t="str">
        <f>IF(OR(RIGHT(Calendar!BW113,4)="REDS",RIGHT(Calendar!BW113,6)="BLACKS",RIGHT(Calendar!BW113,5)="BLUES"),Calendar!BV113,"")</f>
        <v/>
      </c>
      <c r="AD113" s="21" t="str">
        <f>IF(OR(RIGHT(Calendar!BZ113,4)="REDS",RIGHT(Calendar!BZ113,6)="BLACKS",RIGHT(Calendar!BZ113,5)="BLUES"),Calendar!BY113,"")</f>
        <v/>
      </c>
      <c r="AE113" s="21" t="str">
        <f>IF(OR(RIGHT(Calendar!CC113,4)="REDS",RIGHT(Calendar!CC113,6)="BLACKS",RIGHT(Calendar!CC113,5)="BLUES"),Calendar!CB113,"")</f>
        <v/>
      </c>
      <c r="AF113" s="21" t="str">
        <f>IF(OR(RIGHT(Calendar!CF113,4)="REDS",RIGHT(Calendar!CF113,6)="BLACKS",RIGHT(Calendar!CF113,5)="BLUES"),Calendar!CE113,"")</f>
        <v/>
      </c>
      <c r="AG113" s="21" t="str">
        <f>IF(OR(RIGHT(Calendar!CI113,4)="REDS",RIGHT(Calendar!CI113,6)="BLACKS",RIGHT(Calendar!CI113,5)="BLUES"),Calendar!CH113,"")</f>
        <v/>
      </c>
      <c r="AH113" s="21" t="str">
        <f>IF(OR(RIGHT(Calendar!CL113,4)="REDS",RIGHT(Calendar!CL113,6)="BLACKS",RIGHT(Calendar!CL113,5)="BLUES"),Calendar!CK113,"")</f>
        <v/>
      </c>
      <c r="AI113" s="21" t="str">
        <f>IF(OR(RIGHT(Calendar!CO113,4)="REDS",RIGHT(Calendar!CO113,6)="BLACKS",RIGHT(Calendar!CO113,5)="BLUES"),Calendar!CN113,"")</f>
        <v/>
      </c>
      <c r="AJ113" s="21" t="str">
        <f>IF(OR(RIGHT(Calendar!CR113,4)="REDS",RIGHT(Calendar!CR113,6)="BLACKS",RIGHT(Calendar!CR113,5)="BLUES"),Calendar!CQ113,"")</f>
        <v/>
      </c>
      <c r="AK113" s="21" t="str">
        <f>IF(OR(RIGHT(Calendar!CU113,4)="REDS",RIGHT(Calendar!CU113,6)="BLACKS",RIGHT(Calendar!CU113,5)="BLUES"),Calendar!CT113,"")</f>
        <v/>
      </c>
      <c r="AL113" s="21" t="str">
        <f>IF(OR(RIGHT(Calendar!CX113,4)="REDS",RIGHT(Calendar!CX113,6)="BLACKS",RIGHT(Calendar!CX113,5)="BLUES"),Calendar!CW113,"")</f>
        <v/>
      </c>
      <c r="AM113" s="21" t="str">
        <f>IF(OR(RIGHT(Calendar!DA113,4)="REDS",RIGHT(Calendar!DA113,6)="BLACKS",RIGHT(Calendar!DA113,5)="BLUES"),Calendar!CZ113,"")</f>
        <v/>
      </c>
      <c r="AN113" s="21" t="str">
        <f>IF(OR(RIGHT(Calendar!DD113,4)="REDS",RIGHT(Calendar!DD113,6)="BLACKS",RIGHT(Calendar!DD113,5)="BLUES"),Calendar!DC113,"")</f>
        <v/>
      </c>
      <c r="AO113" s="21" t="str">
        <f>IF(OR(RIGHT(Calendar!DG113,4)="REDS",RIGHT(Calendar!DG113,6)="BLACKS",RIGHT(Calendar!DG113,5)="BLUES"),Calendar!DF113,"")</f>
        <v/>
      </c>
      <c r="AP113" s="21" t="str">
        <f>IF(OR(RIGHT(Calendar!DJ113,4)="REDS",RIGHT(Calendar!DJ113,6)="BLACKS",RIGHT(Calendar!DJ113,5)="BLUES"),Calendar!DI113,"")</f>
        <v/>
      </c>
      <c r="AQ113" s="21" t="str">
        <f>IF(OR(RIGHT(Calendar!DM113,4)="REDS",RIGHT(Calendar!DM113,6)="BLACKS",RIGHT(Calendar!DM113,5)="BLUES"),Calendar!DL113,"")</f>
        <v/>
      </c>
      <c r="AR113" s="21" t="str">
        <f>IF(OR(RIGHT(Calendar!DP113,4)="REDS",RIGHT(Calendar!DP113,6)="BLACKS",RIGHT(Calendar!DP113,5)="BLUES"),Calendar!DO113,"")</f>
        <v/>
      </c>
      <c r="AS113" s="21" t="str">
        <f>IF(OR(RIGHT(Calendar!DS113,4)="REDS",RIGHT(Calendar!DS113,6)="BLACKS",RIGHT(Calendar!DS113,5)="BLUES"),Calendar!DR113,"")</f>
        <v/>
      </c>
      <c r="AT113" s="21">
        <f>IF(OR(RIGHT(Calendar!DV113,4)="REDS",RIGHT(Calendar!DV113,6)="BLACKS",RIGHT(Calendar!DV113,5)="BLUES"),Calendar!DU113,"")</f>
        <v>0.625</v>
      </c>
      <c r="AU113" s="21" t="str">
        <f>IF(OR(RIGHT(Calendar!DY113,4)="REDS",RIGHT(Calendar!DY113,6)="BLACKS",RIGHT(Calendar!DY113,5)="BLUES"),Calendar!DX113,"")</f>
        <v/>
      </c>
      <c r="AV113" s="21" t="str">
        <f>IF(OR(RIGHT(Calendar!EB113,4)="REDS",RIGHT(Calendar!EB113,6)="BLACKS",RIGHT(Calendar!EB113,5)="BLUES"),Calendar!EA113,"")</f>
        <v/>
      </c>
      <c r="AW113" s="66" t="str">
        <f>IF(Calendar!I113="","",CONCATENATE(A113,"_",Calendar!H113,"_",Calendar!I113,"_",Calendar!J113,","))</f>
        <v/>
      </c>
      <c r="AX113" s="66" t="str">
        <f>IF(Calendar!L113="","",CONCATENATE(A113,"_",Calendar!K113,"_",Calendar!L113,"_",Calendar!M113,","))</f>
        <v/>
      </c>
      <c r="AY113" s="66" t="str">
        <f>IF(Calendar!O113="","",CONCATENATE(A113,"_",Calendar!N113,"_",Calendar!O113,"_",Calendar!P113,","))</f>
        <v/>
      </c>
      <c r="AZ113" s="66" t="str">
        <f>IF(Calendar!R113="","",CONCATENATE(A113,"_",Calendar!Q113,"_",Calendar!R113,"_",Calendar!S113,","))</f>
        <v/>
      </c>
      <c r="BA113" s="66" t="str">
        <f>IF(Calendar!U113="","",CONCATENATE(A113,"_",Calendar!T113,"_",Calendar!U113,"_",Calendar!V113,","))</f>
        <v/>
      </c>
      <c r="BB113" s="66" t="str">
        <f>IF(Calendar!X113="","",CONCATENATE(A113,"_",Calendar!W113,"_",Calendar!X113,"_",Calendar!Y113,","))</f>
        <v/>
      </c>
      <c r="BC113" s="66" t="str">
        <f>IF(Calendar!AA113="","",CONCATENATE(A113,"_",Calendar!Z113,"_",Calendar!AA113,"_",Calendar!AB113,","))</f>
        <v/>
      </c>
      <c r="BD113" s="66" t="str">
        <f>IF(Calendar!AD113="","",CONCATENATE(A113,"_",Calendar!AC113,"_",Calendar!AD113,"_",Calendar!AE113,","))</f>
        <v/>
      </c>
      <c r="BE113" s="66" t="str">
        <f>IF(Calendar!AG113="","",CONCATENATE(A113,"_",Calendar!AF113,"_",Calendar!AG113,"_",Calendar!AH113,","))</f>
        <v/>
      </c>
      <c r="BF113" s="66" t="str">
        <f>IF(Calendar!AJ113="","",CONCATENATE(A113,"_",Calendar!AI113,"_",Calendar!AJ113,"_",Calendar!AK113,","))</f>
        <v/>
      </c>
      <c r="BG113" s="66" t="str">
        <f>IF(Calendar!AM113="","",CONCATENATE(A113,"_",Calendar!AL113,"_",Calendar!AM113,"_",Calendar!AN113,","))</f>
        <v/>
      </c>
      <c r="BH113" s="66" t="str">
        <f>IF(Calendar!AP113="","",CONCATENATE(A113,"_",Calendar!AO113,"_",Calendar!AP113,"_",Calendar!AQ113,","))</f>
        <v/>
      </c>
      <c r="BI113" s="66" t="str">
        <f>IF(Calendar!AS113="","",CONCATENATE(A113,"_",Calendar!AR113,"_",Calendar!AS113,"_",Calendar!AT113,","))</f>
        <v/>
      </c>
      <c r="BJ113" s="66" t="str">
        <f>IF(Calendar!AV113="","",CONCATENATE(A113,"_",Calendar!AU113,"_",Calendar!AV113,"_",Calendar!AW113,","))</f>
        <v/>
      </c>
      <c r="BK113" s="66" t="str">
        <f>IF(Calendar!AY113="","",CONCATENATE(A113,"_",Calendar!AX113,"_",Calendar!AY113,"_",Calendar!AZ113,","))</f>
        <v/>
      </c>
      <c r="BL113" s="66" t="str">
        <f>IF(Calendar!BB113="","",CONCATENATE(A113,"_",Calendar!BA113,"_",Calendar!BB113,"_",Calendar!BC113,","))</f>
        <v/>
      </c>
      <c r="BM113" s="66" t="str">
        <f>IF(Calendar!BE113="","",CONCATENATE(A113,"_",Calendar!BD113,"_",Calendar!BE113,"_",Calendar!BF113,","))</f>
        <v/>
      </c>
      <c r="BN113" s="66" t="str">
        <f>IF(Calendar!BH113="","",CONCATENATE(A113,"_",Calendar!BG113,"_",Calendar!BH113,"_",Calendar!BI113,","))</f>
        <v/>
      </c>
      <c r="BO113" s="66" t="str">
        <f>IF(Calendar!BK113="","",CONCATENATE(A113,"_",Calendar!BJ113,"_",Calendar!BK113,"_",Calendar!BL113,","))</f>
        <v/>
      </c>
      <c r="BP113" s="66" t="str">
        <f>IF(Calendar!BN113="","",CONCATENATE(A113,"_",Calendar!BM113,"_",Calendar!BN113,"_",Calendar!BO113,","))</f>
        <v/>
      </c>
      <c r="BQ113" s="66" t="str">
        <f>IF(Calendar!BQ113="","",CONCATENATE(A113,"_",Calendar!BP113,"_",Calendar!BQ113,"_",Calendar!BR113,","))</f>
        <v/>
      </c>
      <c r="BR113" s="66" t="str">
        <f>IF(Calendar!BT113="","",CONCATENATE(A113,"_",Calendar!BS113,"_",Calendar!BT113,"_",Calendar!BU113,","))</f>
        <v/>
      </c>
      <c r="BS113" s="66" t="str">
        <f>IF(Calendar!BW113="","",CONCATENATE(A113,"_",Calendar!BV113,"_",Calendar!BW113,"_",Calendar!BX113,","))</f>
        <v/>
      </c>
      <c r="BT113" s="66" t="str">
        <f>IF(Calendar!BZ113="","",CONCATENATE(A113,"_",Calendar!BY113,"_",Calendar!BZ113,"_",Calendar!CA113,","))</f>
        <v/>
      </c>
      <c r="BU113" s="66" t="str">
        <f>IF(Calendar!CC113="","",CONCATENATE(A113,"_",Calendar!CB113,"_",Calendar!CC113,"_",Calendar!CD113,","))</f>
        <v>42295_0.40625_LA CALAMINE_U14 BLACKs,</v>
      </c>
      <c r="BV113" s="66" t="str">
        <f>IF(Calendar!CF113="","",CONCATENATE(A113,"_",Calendar!CE113,"_",Calendar!CF113,"_",Calendar!CG113,","))</f>
        <v/>
      </c>
      <c r="BW113" s="66" t="str">
        <f>IF(Calendar!CI113="","",CONCATENATE(A113,"_",Calendar!CH113,"_",Calendar!CI113,"_",Calendar!CJ113,","))</f>
        <v/>
      </c>
      <c r="BX113" s="66" t="str">
        <f>IF(Calendar!CL113="","",CONCATENATE(A113,"_",Calendar!CK113,"_",Calendar!CL113,"_",Calendar!CM113,","))</f>
        <v/>
      </c>
      <c r="BY113" s="66" t="str">
        <f>IF(Calendar!CO113="","",CONCATENATE(A113,"_",Calendar!CN113,"_",Calendar!CO113,"_",Calendar!CP113,","))</f>
        <v>42295_0.46875_BEAUFAYS_U16 BLACKs,</v>
      </c>
      <c r="BZ113" s="66" t="str">
        <f>IF(Calendar!CR113="","",CONCATENATE(A113,"_",Calendar!CQ113,"_",Calendar!CR113,"_",Calendar!CS113,","))</f>
        <v/>
      </c>
      <c r="CA113" s="66" t="str">
        <f>IF(Calendar!CU113="","",CONCATENATE(A113,"_",Calendar!CT113,"_",Calendar!CU113,"_",Calendar!CV113,","))</f>
        <v/>
      </c>
      <c r="CB113" s="66" t="str">
        <f>IF(Calendar!CX113="","",CONCATENATE(A113,"_",Calendar!CW113,"_",Calendar!CX113,"_",Calendar!CY113,","))</f>
        <v/>
      </c>
      <c r="CC113" s="66" t="str">
        <f>IF(Calendar!DA113="","",CONCATENATE(A113,"_",Calendar!CZ113,"_",Calendar!DA113,"_",Calendar!DB113,","))</f>
        <v/>
      </c>
      <c r="CD113" s="66" t="str">
        <f>IF(Calendar!DD113="","",CONCATENATE(A113,"_",Calendar!DC113,"_",Calendar!DD113,"_",Calendar!DE113,","))</f>
        <v/>
      </c>
      <c r="CE113" s="66" t="str">
        <f>IF(Calendar!DG113="","",CONCATENATE(A113,"_",Calendar!DF113,"_",Calendar!DG113,"_",Calendar!DH113,","))</f>
        <v/>
      </c>
      <c r="CF113" s="66" t="str">
        <f>IF(Calendar!DJ113="","",CONCATENATE(A113,"_",Calendar!DI113,"_",Calendar!DJ113,"_",Calendar!DK113,","))</f>
        <v/>
      </c>
      <c r="CG113" s="66" t="str">
        <f>IF(Calendar!DM113="","",CONCATENATE(A113,"_",Calendar!DL113,"_",Calendar!DM113,"_",Calendar!DN113,","))</f>
        <v/>
      </c>
      <c r="CH113" s="66" t="str">
        <f>IF(Calendar!DP113="","",CONCATENATE(A113,"_",Calendar!DO113,"_",Calendar!DP113,"_",Calendar!DQ113,","))</f>
        <v/>
      </c>
      <c r="CI113" s="66" t="str">
        <f>IF(Calendar!DS113="","",CONCATENATE(A113,"_",Calendar!DR113,"_",Calendar!DS113,"_",Calendar!DT113,","))</f>
        <v>42295_0.625_OUGRÉE_SEN BLACKs,</v>
      </c>
      <c r="CJ113" s="66" t="str">
        <f>IF(Calendar!DV113="","",CONCATENATE(A113,"_",Calendar!DU113,"_",Calendar!DV113,"_",Calendar!DW113,","))</f>
        <v>42295_0.625_SEN REDs_SART TILMAN B,</v>
      </c>
      <c r="CK113" s="66" t="str">
        <f>IF(Calendar!DY113="","",CONCATENATE(A113,"_",Calendar!DX113,"_",Calendar!DY113,"_",Calendar!DZ113,","))</f>
        <v/>
      </c>
      <c r="CL113" s="90" t="str">
        <f>IF(Calendar!EB113="","",CONCATENATE(A113,"_",Calendar!EA113,"_",Calendar!EB113,"_",Calendar!EC113,","))</f>
        <v/>
      </c>
      <c r="CM113" s="94" t="str">
        <f t="shared" si="6"/>
        <v/>
      </c>
      <c r="CN113" s="95" t="str">
        <f t="shared" si="7"/>
        <v/>
      </c>
      <c r="CO113" s="96" t="str">
        <f t="shared" si="8"/>
        <v>42295_0.40625_LA CALAMINE_U14 BLACKs,42295_0.46875_BEAUFAYS_U16 BLACKs,42295_0.625_OUGRÉE_SEN BLACKs,42295_0.625_SEN REDs_SART TILMAN B,</v>
      </c>
      <c r="CP113" s="94" t="str">
        <f>IF(View!$D$1&lt;&gt;"OK","",IF(OR(View!$C$3="K+4",View!$C$3="K+4 &amp; K+7",View!$C$3="K+4 &amp; K+10",View!$C$3="ALL"),IF(CM113="","",IF(AND(HomeCalc!$A113&gt;=View!$C$1,HomeCalc!A113&lt;=View!$C$2),HomeCalc!CM113,"")),""))</f>
        <v/>
      </c>
      <c r="CQ113" s="95" t="str">
        <f>IF(View!$D$1&lt;&gt;"OK","",IF(OR(View!$C$3="K+7",View!$C$3="K+4 &amp; K+7",View!$C$3="K+7 &amp; K+10",View!$C$3="ALL"),IF(CN113="","",IF(AND(HomeCalc!$A113&gt;=View!$C$1,HomeCalc!A113&lt;=View!$C$2),HomeCalc!CN113,"")),""))</f>
        <v/>
      </c>
      <c r="CR113" s="96" t="str">
        <f>IF(View!$D$1&lt;&gt;"OK","",IF(OR(View!$C$3="K+10",View!$C$3="K+4 &amp; K+10",View!$C$3="K+7 &amp; K+10",View!$C$3="ALL"),IF(CO113="","",IF(AND(HomeCalc!$A113&gt;=View!$C$1,HomeCalc!A113&lt;=View!$C$2),HomeCalc!CO113,"")),""))</f>
        <v/>
      </c>
      <c r="CS113" s="102" t="str">
        <f>IF(View!$D$1&lt;&gt;"OK","",CONCATENATE(CS112,CP113,CQ113,CR113))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14" spans="1:97" ht="15.75" x14ac:dyDescent="0.25">
      <c r="A114" s="11">
        <v>42296</v>
      </c>
      <c r="B114" s="18" t="s">
        <v>72</v>
      </c>
      <c r="C114" s="15">
        <f t="shared" si="9"/>
        <v>17</v>
      </c>
      <c r="D114" s="22" t="s">
        <v>66</v>
      </c>
      <c r="E114" s="8" t="s">
        <v>71</v>
      </c>
      <c r="F114" s="64">
        <f t="shared" si="5"/>
        <v>0</v>
      </c>
      <c r="G114" s="21" t="str">
        <f>IF(OR(RIGHT(Calendar!I114,4)="REDS",RIGHT(Calendar!I114,6)="BLACKS",RIGHT(Calendar!I114,5)="BLUES"),Calendar!H114,"")</f>
        <v/>
      </c>
      <c r="H114" s="21" t="str">
        <f>IF(OR(RIGHT(Calendar!L114,4)="REDS",RIGHT(Calendar!L114,6)="BLACKS",RIGHT(Calendar!L114,5)="BLUES"),Calendar!K114,"")</f>
        <v/>
      </c>
      <c r="I114" s="21" t="str">
        <f>IF(OR(RIGHT(Calendar!O114,4)="REDS",RIGHT(Calendar!O114,6)="BLACKS",RIGHT(Calendar!O114,5)="BLUES"),Calendar!N114,"")</f>
        <v/>
      </c>
      <c r="J114" s="21" t="str">
        <f>IF(OR(RIGHT(Calendar!R114,4)="REDS",RIGHT(Calendar!R114,6)="BLACKS",RIGHT(Calendar!R114,5)="BLUES"),Calendar!Q114,"")</f>
        <v/>
      </c>
      <c r="K114" s="21" t="str">
        <f>IF(OR(RIGHT(Calendar!U114,4)="REDS",RIGHT(Calendar!U114,6)="BLACKS",RIGHT(Calendar!U114,5)="BLUES"),Calendar!T114,"")</f>
        <v/>
      </c>
      <c r="L114" s="21" t="str">
        <f>IF(OR(RIGHT(Calendar!X114,4)="REDS",RIGHT(Calendar!X114,6)="BLACKS",RIGHT(Calendar!X114,5)="BLUES"),Calendar!W114,"")</f>
        <v/>
      </c>
      <c r="M114" s="21" t="str">
        <f>IF(OR(RIGHT(Calendar!AA114,4)="REDS",RIGHT(Calendar!AA114,6)="BLACKS",RIGHT(Calendar!AA114,5)="BLUES"),Calendar!Z114,"")</f>
        <v/>
      </c>
      <c r="N114" s="21" t="str">
        <f>IF(OR(RIGHT(Calendar!AD114,4)="REDS",RIGHT(Calendar!AD114,6)="BLACKS",RIGHT(Calendar!AD114,5)="BLUES"),Calendar!AC114,"")</f>
        <v/>
      </c>
      <c r="O114" s="21" t="str">
        <f>IF(OR(RIGHT(Calendar!AG114,4)="REDS",RIGHT(Calendar!AG114,6)="BLACKS",RIGHT(Calendar!AG114,5)="BLUES"),Calendar!AF114,"")</f>
        <v/>
      </c>
      <c r="P114" s="21" t="str">
        <f>IF(OR(RIGHT(Calendar!AJ114,4)="REDS",RIGHT(Calendar!AJ114,6)="BLACKS",RIGHT(Calendar!AJ114,5)="BLUES"),Calendar!AI114,"")</f>
        <v/>
      </c>
      <c r="Q114" s="21" t="str">
        <f>IF(OR(RIGHT(Calendar!AM114,4)="REDS",RIGHT(Calendar!AM114,6)="BLACKS",RIGHT(Calendar!AM114,5)="BLUES"),Calendar!AL114,"")</f>
        <v/>
      </c>
      <c r="R114" s="21" t="str">
        <f>IF(OR(RIGHT(Calendar!AP114,4)="REDS",RIGHT(Calendar!AP114,6)="BLACKS",RIGHT(Calendar!AP114,5)="BLUES"),Calendar!AO114,"")</f>
        <v/>
      </c>
      <c r="S114" s="21" t="str">
        <f>IF(OR(RIGHT(Calendar!AS114,4)="REDS",RIGHT(Calendar!AS114,6)="BLACKS",RIGHT(Calendar!AS114,5)="BLUES"),Calendar!AR114,"")</f>
        <v/>
      </c>
      <c r="T114" s="21" t="str">
        <f>IF(OR(RIGHT(Calendar!AV114,4)="REDS",RIGHT(Calendar!AV114,6)="BLACKS",RIGHT(Calendar!AV114,5)="BLUES"),Calendar!AU114,"")</f>
        <v/>
      </c>
      <c r="U114" s="21" t="str">
        <f>IF(OR(RIGHT(Calendar!AY114,4)="REDS",RIGHT(Calendar!AY114,6)="BLACKS",RIGHT(Calendar!AY114,5)="BLUES"),Calendar!AX114,"")</f>
        <v/>
      </c>
      <c r="V114" s="21" t="str">
        <f>IF(OR(RIGHT(Calendar!BB114,4)="REDS",RIGHT(Calendar!BB114,6)="BLACKS",RIGHT(Calendar!BB114,5)="BLUES"),Calendar!BA114,"")</f>
        <v/>
      </c>
      <c r="W114" s="21" t="str">
        <f>IF(OR(RIGHT(Calendar!BE114,4)="REDS",RIGHT(Calendar!BE114,6)="BLACKS",RIGHT(Calendar!BE114,5)="BLUES"),Calendar!BD114,"")</f>
        <v/>
      </c>
      <c r="X114" s="21" t="str">
        <f>IF(OR(RIGHT(Calendar!BH114,4)="REDS",RIGHT(Calendar!BH114,6)="BLACKS",RIGHT(Calendar!BH114,5)="BLUES"),Calendar!BG114,"")</f>
        <v/>
      </c>
      <c r="Y114" s="21" t="str">
        <f>IF(OR(RIGHT(Calendar!BK114,4)="REDS",RIGHT(Calendar!BK114,6)="BLACKS",RIGHT(Calendar!BK114,5)="BLUES"),Calendar!BJ114,"")</f>
        <v/>
      </c>
      <c r="Z114" s="21" t="str">
        <f>IF(OR(RIGHT(Calendar!BN114,4)="REDS",RIGHT(Calendar!BN114,6)="BLACKS",RIGHT(Calendar!BN114,5)="BLUES"),Calendar!BM114,"")</f>
        <v/>
      </c>
      <c r="AA114" s="21" t="str">
        <f>IF(OR(RIGHT(Calendar!BQ114,4)="REDS",RIGHT(Calendar!BQ114,6)="BLACKS",RIGHT(Calendar!BQ114,5)="BLUES"),Calendar!BP114,"")</f>
        <v/>
      </c>
      <c r="AB114" s="21" t="str">
        <f>IF(OR(RIGHT(Calendar!BT114,4)="REDS",RIGHT(Calendar!BT114,6)="BLACKS",RIGHT(Calendar!BT114,5)="BLUES"),Calendar!BS114,"")</f>
        <v/>
      </c>
      <c r="AC114" s="21" t="str">
        <f>IF(OR(RIGHT(Calendar!BW114,4)="REDS",RIGHT(Calendar!BW114,6)="BLACKS",RIGHT(Calendar!BW114,5)="BLUES"),Calendar!BV114,"")</f>
        <v/>
      </c>
      <c r="AD114" s="21" t="str">
        <f>IF(OR(RIGHT(Calendar!BZ114,4)="REDS",RIGHT(Calendar!BZ114,6)="BLACKS",RIGHT(Calendar!BZ114,5)="BLUES"),Calendar!BY114,"")</f>
        <v/>
      </c>
      <c r="AE114" s="21" t="str">
        <f>IF(OR(RIGHT(Calendar!CC114,4)="REDS",RIGHT(Calendar!CC114,6)="BLACKS",RIGHT(Calendar!CC114,5)="BLUES"),Calendar!CB114,"")</f>
        <v/>
      </c>
      <c r="AF114" s="21" t="str">
        <f>IF(OR(RIGHT(Calendar!CF114,4)="REDS",RIGHT(Calendar!CF114,6)="BLACKS",RIGHT(Calendar!CF114,5)="BLUES"),Calendar!CE114,"")</f>
        <v/>
      </c>
      <c r="AG114" s="21" t="str">
        <f>IF(OR(RIGHT(Calendar!CI114,4)="REDS",RIGHT(Calendar!CI114,6)="BLACKS",RIGHT(Calendar!CI114,5)="BLUES"),Calendar!CH114,"")</f>
        <v/>
      </c>
      <c r="AH114" s="21" t="str">
        <f>IF(OR(RIGHT(Calendar!CL114,4)="REDS",RIGHT(Calendar!CL114,6)="BLACKS",RIGHT(Calendar!CL114,5)="BLUES"),Calendar!CK114,"")</f>
        <v/>
      </c>
      <c r="AI114" s="21" t="str">
        <f>IF(OR(RIGHT(Calendar!CO114,4)="REDS",RIGHT(Calendar!CO114,6)="BLACKS",RIGHT(Calendar!CO114,5)="BLUES"),Calendar!CN114,"")</f>
        <v/>
      </c>
      <c r="AJ114" s="21" t="str">
        <f>IF(OR(RIGHT(Calendar!CR114,4)="REDS",RIGHT(Calendar!CR114,6)="BLACKS",RIGHT(Calendar!CR114,5)="BLUES"),Calendar!CQ114,"")</f>
        <v/>
      </c>
      <c r="AK114" s="21" t="str">
        <f>IF(OR(RIGHT(Calendar!CU114,4)="REDS",RIGHT(Calendar!CU114,6)="BLACKS",RIGHT(Calendar!CU114,5)="BLUES"),Calendar!CT114,"")</f>
        <v/>
      </c>
      <c r="AL114" s="21" t="str">
        <f>IF(OR(RIGHT(Calendar!CX114,4)="REDS",RIGHT(Calendar!CX114,6)="BLACKS",RIGHT(Calendar!CX114,5)="BLUES"),Calendar!CW114,"")</f>
        <v/>
      </c>
      <c r="AM114" s="21" t="str">
        <f>IF(OR(RIGHT(Calendar!DA114,4)="REDS",RIGHT(Calendar!DA114,6)="BLACKS",RIGHT(Calendar!DA114,5)="BLUES"),Calendar!CZ114,"")</f>
        <v/>
      </c>
      <c r="AN114" s="21" t="str">
        <f>IF(OR(RIGHT(Calendar!DD114,4)="REDS",RIGHT(Calendar!DD114,6)="BLACKS",RIGHT(Calendar!DD114,5)="BLUES"),Calendar!DC114,"")</f>
        <v/>
      </c>
      <c r="AO114" s="21" t="str">
        <f>IF(OR(RIGHT(Calendar!DG114,4)="REDS",RIGHT(Calendar!DG114,6)="BLACKS",RIGHT(Calendar!DG114,5)="BLUES"),Calendar!DF114,"")</f>
        <v/>
      </c>
      <c r="AP114" s="21" t="str">
        <f>IF(OR(RIGHT(Calendar!DJ114,4)="REDS",RIGHT(Calendar!DJ114,6)="BLACKS",RIGHT(Calendar!DJ114,5)="BLUES"),Calendar!DI114,"")</f>
        <v/>
      </c>
      <c r="AQ114" s="21" t="str">
        <f>IF(OR(RIGHT(Calendar!DM114,4)="REDS",RIGHT(Calendar!DM114,6)="BLACKS",RIGHT(Calendar!DM114,5)="BLUES"),Calendar!DL114,"")</f>
        <v/>
      </c>
      <c r="AR114" s="21" t="str">
        <f>IF(OR(RIGHT(Calendar!DP114,4)="REDS",RIGHT(Calendar!DP114,6)="BLACKS",RIGHT(Calendar!DP114,5)="BLUES"),Calendar!DO114,"")</f>
        <v/>
      </c>
      <c r="AS114" s="21" t="str">
        <f>IF(OR(RIGHT(Calendar!DS114,4)="REDS",RIGHT(Calendar!DS114,6)="BLACKS",RIGHT(Calendar!DS114,5)="BLUES"),Calendar!DR114,"")</f>
        <v/>
      </c>
      <c r="AT114" s="21" t="str">
        <f>IF(OR(RIGHT(Calendar!DV114,4)="REDS",RIGHT(Calendar!DV114,6)="BLACKS",RIGHT(Calendar!DV114,5)="BLUES"),Calendar!DU114,"")</f>
        <v/>
      </c>
      <c r="AU114" s="21" t="str">
        <f>IF(OR(RIGHT(Calendar!DY114,4)="REDS",RIGHT(Calendar!DY114,6)="BLACKS",RIGHT(Calendar!DY114,5)="BLUES"),Calendar!DX114,"")</f>
        <v/>
      </c>
      <c r="AV114" s="21" t="str">
        <f>IF(OR(RIGHT(Calendar!EB114,4)="REDS",RIGHT(Calendar!EB114,6)="BLACKS",RIGHT(Calendar!EB114,5)="BLUES"),Calendar!EA114,"")</f>
        <v/>
      </c>
      <c r="AW114" s="66" t="str">
        <f>IF(Calendar!I114="","",CONCATENATE(A114,"_",Calendar!H114,"_",Calendar!I114,"_",Calendar!J114,","))</f>
        <v/>
      </c>
      <c r="AX114" s="66" t="str">
        <f>IF(Calendar!L114="","",CONCATENATE(A114,"_",Calendar!K114,"_",Calendar!L114,"_",Calendar!M114,","))</f>
        <v/>
      </c>
      <c r="AY114" s="66" t="str">
        <f>IF(Calendar!O114="","",CONCATENATE(A114,"_",Calendar!N114,"_",Calendar!O114,"_",Calendar!P114,","))</f>
        <v/>
      </c>
      <c r="AZ114" s="66" t="str">
        <f>IF(Calendar!R114="","",CONCATENATE(A114,"_",Calendar!Q114,"_",Calendar!R114,"_",Calendar!S114,","))</f>
        <v/>
      </c>
      <c r="BA114" s="66" t="str">
        <f>IF(Calendar!U114="","",CONCATENATE(A114,"_",Calendar!T114,"_",Calendar!U114,"_",Calendar!V114,","))</f>
        <v/>
      </c>
      <c r="BB114" s="66" t="str">
        <f>IF(Calendar!X114="","",CONCATENATE(A114,"_",Calendar!W114,"_",Calendar!X114,"_",Calendar!Y114,","))</f>
        <v/>
      </c>
      <c r="BC114" s="66" t="str">
        <f>IF(Calendar!AA114="","",CONCATENATE(A114,"_",Calendar!Z114,"_",Calendar!AA114,"_",Calendar!AB114,","))</f>
        <v/>
      </c>
      <c r="BD114" s="66" t="str">
        <f>IF(Calendar!AD114="","",CONCATENATE(A114,"_",Calendar!AC114,"_",Calendar!AD114,"_",Calendar!AE114,","))</f>
        <v/>
      </c>
      <c r="BE114" s="66" t="str">
        <f>IF(Calendar!AG114="","",CONCATENATE(A114,"_",Calendar!AF114,"_",Calendar!AG114,"_",Calendar!AH114,","))</f>
        <v/>
      </c>
      <c r="BF114" s="66" t="str">
        <f>IF(Calendar!AJ114="","",CONCATENATE(A114,"_",Calendar!AI114,"_",Calendar!AJ114,"_",Calendar!AK114,","))</f>
        <v/>
      </c>
      <c r="BG114" s="66" t="str">
        <f>IF(Calendar!AM114="","",CONCATENATE(A114,"_",Calendar!AL114,"_",Calendar!AM114,"_",Calendar!AN114,","))</f>
        <v/>
      </c>
      <c r="BH114" s="66" t="str">
        <f>IF(Calendar!AP114="","",CONCATENATE(A114,"_",Calendar!AO114,"_",Calendar!AP114,"_",Calendar!AQ114,","))</f>
        <v/>
      </c>
      <c r="BI114" s="66" t="str">
        <f>IF(Calendar!AS114="","",CONCATENATE(A114,"_",Calendar!AR114,"_",Calendar!AS114,"_",Calendar!AT114,","))</f>
        <v/>
      </c>
      <c r="BJ114" s="66" t="str">
        <f>IF(Calendar!AV114="","",CONCATENATE(A114,"_",Calendar!AU114,"_",Calendar!AV114,"_",Calendar!AW114,","))</f>
        <v/>
      </c>
      <c r="BK114" s="66" t="str">
        <f>IF(Calendar!AY114="","",CONCATENATE(A114,"_",Calendar!AX114,"_",Calendar!AY114,"_",Calendar!AZ114,","))</f>
        <v/>
      </c>
      <c r="BL114" s="66" t="str">
        <f>IF(Calendar!BB114="","",CONCATENATE(A114,"_",Calendar!BA114,"_",Calendar!BB114,"_",Calendar!BC114,","))</f>
        <v/>
      </c>
      <c r="BM114" s="66" t="str">
        <f>IF(Calendar!BE114="","",CONCATENATE(A114,"_",Calendar!BD114,"_",Calendar!BE114,"_",Calendar!BF114,","))</f>
        <v/>
      </c>
      <c r="BN114" s="66" t="str">
        <f>IF(Calendar!BH114="","",CONCATENATE(A114,"_",Calendar!BG114,"_",Calendar!BH114,"_",Calendar!BI114,","))</f>
        <v/>
      </c>
      <c r="BO114" s="66" t="str">
        <f>IF(Calendar!BK114="","",CONCATENATE(A114,"_",Calendar!BJ114,"_",Calendar!BK114,"_",Calendar!BL114,","))</f>
        <v/>
      </c>
      <c r="BP114" s="66" t="str">
        <f>IF(Calendar!BN114="","",CONCATENATE(A114,"_",Calendar!BM114,"_",Calendar!BN114,"_",Calendar!BO114,","))</f>
        <v/>
      </c>
      <c r="BQ114" s="66" t="str">
        <f>IF(Calendar!BQ114="","",CONCATENATE(A114,"_",Calendar!BP114,"_",Calendar!BQ114,"_",Calendar!BR114,","))</f>
        <v/>
      </c>
      <c r="BR114" s="66" t="str">
        <f>IF(Calendar!BT114="","",CONCATENATE(A114,"_",Calendar!BS114,"_",Calendar!BT114,"_",Calendar!BU114,","))</f>
        <v/>
      </c>
      <c r="BS114" s="66" t="str">
        <f>IF(Calendar!BW114="","",CONCATENATE(A114,"_",Calendar!BV114,"_",Calendar!BW114,"_",Calendar!BX114,","))</f>
        <v/>
      </c>
      <c r="BT114" s="66" t="str">
        <f>IF(Calendar!BZ114="","",CONCATENATE(A114,"_",Calendar!BY114,"_",Calendar!BZ114,"_",Calendar!CA114,","))</f>
        <v/>
      </c>
      <c r="BU114" s="66" t="str">
        <f>IF(Calendar!CC114="","",CONCATENATE(A114,"_",Calendar!CB114,"_",Calendar!CC114,"_",Calendar!CD114,","))</f>
        <v/>
      </c>
      <c r="BV114" s="66" t="str">
        <f>IF(Calendar!CF114="","",CONCATENATE(A114,"_",Calendar!CE114,"_",Calendar!CF114,"_",Calendar!CG114,","))</f>
        <v/>
      </c>
      <c r="BW114" s="66" t="str">
        <f>IF(Calendar!CI114="","",CONCATENATE(A114,"_",Calendar!CH114,"_",Calendar!CI114,"_",Calendar!CJ114,","))</f>
        <v/>
      </c>
      <c r="BX114" s="66" t="str">
        <f>IF(Calendar!CL114="","",CONCATENATE(A114,"_",Calendar!CK114,"_",Calendar!CL114,"_",Calendar!CM114,","))</f>
        <v/>
      </c>
      <c r="BY114" s="66" t="str">
        <f>IF(Calendar!CO114="","",CONCATENATE(A114,"_",Calendar!CN114,"_",Calendar!CO114,"_",Calendar!CP114,","))</f>
        <v/>
      </c>
      <c r="BZ114" s="66" t="str">
        <f>IF(Calendar!CR114="","",CONCATENATE(A114,"_",Calendar!CQ114,"_",Calendar!CR114,"_",Calendar!CS114,","))</f>
        <v/>
      </c>
      <c r="CA114" s="66" t="str">
        <f>IF(Calendar!CU114="","",CONCATENATE(A114,"_",Calendar!CT114,"_",Calendar!CU114,"_",Calendar!CV114,","))</f>
        <v/>
      </c>
      <c r="CB114" s="66" t="str">
        <f>IF(Calendar!CX114="","",CONCATENATE(A114,"_",Calendar!CW114,"_",Calendar!CX114,"_",Calendar!CY114,","))</f>
        <v/>
      </c>
      <c r="CC114" s="66" t="str">
        <f>IF(Calendar!DA114="","",CONCATENATE(A114,"_",Calendar!CZ114,"_",Calendar!DA114,"_",Calendar!DB114,","))</f>
        <v/>
      </c>
      <c r="CD114" s="66" t="str">
        <f>IF(Calendar!DD114="","",CONCATENATE(A114,"_",Calendar!DC114,"_",Calendar!DD114,"_",Calendar!DE114,","))</f>
        <v/>
      </c>
      <c r="CE114" s="66" t="str">
        <f>IF(Calendar!DG114="","",CONCATENATE(A114,"_",Calendar!DF114,"_",Calendar!DG114,"_",Calendar!DH114,","))</f>
        <v/>
      </c>
      <c r="CF114" s="66" t="str">
        <f>IF(Calendar!DJ114="","",CONCATENATE(A114,"_",Calendar!DI114,"_",Calendar!DJ114,"_",Calendar!DK114,","))</f>
        <v/>
      </c>
      <c r="CG114" s="66" t="str">
        <f>IF(Calendar!DM114="","",CONCATENATE(A114,"_",Calendar!DL114,"_",Calendar!DM114,"_",Calendar!DN114,","))</f>
        <v/>
      </c>
      <c r="CH114" s="66" t="str">
        <f>IF(Calendar!DP114="","",CONCATENATE(A114,"_",Calendar!DO114,"_",Calendar!DP114,"_",Calendar!DQ114,","))</f>
        <v/>
      </c>
      <c r="CI114" s="66" t="str">
        <f>IF(Calendar!DS114="","",CONCATENATE(A114,"_",Calendar!DR114,"_",Calendar!DS114,"_",Calendar!DT114,","))</f>
        <v/>
      </c>
      <c r="CJ114" s="66" t="str">
        <f>IF(Calendar!DV114="","",CONCATENATE(A114,"_",Calendar!DU114,"_",Calendar!DV114,"_",Calendar!DW114,","))</f>
        <v/>
      </c>
      <c r="CK114" s="66" t="str">
        <f>IF(Calendar!DY114="","",CONCATENATE(A114,"_",Calendar!DX114,"_",Calendar!DY114,"_",Calendar!DZ114,","))</f>
        <v/>
      </c>
      <c r="CL114" s="90" t="str">
        <f>IF(Calendar!EB114="","",CONCATENATE(A114,"_",Calendar!EA114,"_",Calendar!EB114,"_",Calendar!EC114,","))</f>
        <v/>
      </c>
      <c r="CM114" s="94" t="str">
        <f t="shared" si="6"/>
        <v/>
      </c>
      <c r="CN114" s="95" t="str">
        <f t="shared" si="7"/>
        <v/>
      </c>
      <c r="CO114" s="96" t="str">
        <f t="shared" si="8"/>
        <v/>
      </c>
      <c r="CP114" s="94" t="str">
        <f>IF(View!$D$1&lt;&gt;"OK","",IF(OR(View!$C$3="K+4",View!$C$3="K+4 &amp; K+7",View!$C$3="K+4 &amp; K+10",View!$C$3="ALL"),IF(CM114="","",IF(AND(HomeCalc!$A114&gt;=View!$C$1,HomeCalc!A114&lt;=View!$C$2),HomeCalc!CM114,"")),""))</f>
        <v/>
      </c>
      <c r="CQ114" s="95" t="str">
        <f>IF(View!$D$1&lt;&gt;"OK","",IF(OR(View!$C$3="K+7",View!$C$3="K+4 &amp; K+7",View!$C$3="K+7 &amp; K+10",View!$C$3="ALL"),IF(CN114="","",IF(AND(HomeCalc!$A114&gt;=View!$C$1,HomeCalc!A114&lt;=View!$C$2),HomeCalc!CN114,"")),""))</f>
        <v/>
      </c>
      <c r="CR114" s="96" t="str">
        <f>IF(View!$D$1&lt;&gt;"OK","",IF(OR(View!$C$3="K+10",View!$C$3="K+4 &amp; K+10",View!$C$3="K+7 &amp; K+10",View!$C$3="ALL"),IF(CO114="","",IF(AND(HomeCalc!$A114&gt;=View!$C$1,HomeCalc!A114&lt;=View!$C$2),HomeCalc!CO114,"")),""))</f>
        <v/>
      </c>
      <c r="CS114" s="102" t="str">
        <f>IF(View!$D$1&lt;&gt;"OK","",CONCATENATE(CS113,CP114,CQ114,CR114))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15" spans="1:97" ht="15.75" x14ac:dyDescent="0.25">
      <c r="A115" s="11">
        <v>42297</v>
      </c>
      <c r="B115" s="18" t="s">
        <v>72</v>
      </c>
      <c r="C115" s="15">
        <f t="shared" si="9"/>
        <v>17</v>
      </c>
      <c r="D115" s="23" t="s">
        <v>67</v>
      </c>
      <c r="E115" s="8" t="s">
        <v>71</v>
      </c>
      <c r="F115" s="64">
        <f t="shared" si="5"/>
        <v>0</v>
      </c>
      <c r="G115" s="21" t="str">
        <f>IF(OR(RIGHT(Calendar!I115,4)="REDS",RIGHT(Calendar!I115,6)="BLACKS",RIGHT(Calendar!I115,5)="BLUES"),Calendar!H115,"")</f>
        <v/>
      </c>
      <c r="H115" s="21" t="str">
        <f>IF(OR(RIGHT(Calendar!L115,4)="REDS",RIGHT(Calendar!L115,6)="BLACKS",RIGHT(Calendar!L115,5)="BLUES"),Calendar!K115,"")</f>
        <v/>
      </c>
      <c r="I115" s="21" t="str">
        <f>IF(OR(RIGHT(Calendar!O115,4)="REDS",RIGHT(Calendar!O115,6)="BLACKS",RIGHT(Calendar!O115,5)="BLUES"),Calendar!N115,"")</f>
        <v/>
      </c>
      <c r="J115" s="21" t="str">
        <f>IF(OR(RIGHT(Calendar!R115,4)="REDS",RIGHT(Calendar!R115,6)="BLACKS",RIGHT(Calendar!R115,5)="BLUES"),Calendar!Q115,"")</f>
        <v/>
      </c>
      <c r="K115" s="21" t="str">
        <f>IF(OR(RIGHT(Calendar!U115,4)="REDS",RIGHT(Calendar!U115,6)="BLACKS",RIGHT(Calendar!U115,5)="BLUES"),Calendar!T115,"")</f>
        <v/>
      </c>
      <c r="L115" s="21" t="str">
        <f>IF(OR(RIGHT(Calendar!X115,4)="REDS",RIGHT(Calendar!X115,6)="BLACKS",RIGHT(Calendar!X115,5)="BLUES"),Calendar!W115,"")</f>
        <v/>
      </c>
      <c r="M115" s="21" t="str">
        <f>IF(OR(RIGHT(Calendar!AA115,4)="REDS",RIGHT(Calendar!AA115,6)="BLACKS",RIGHT(Calendar!AA115,5)="BLUES"),Calendar!Z115,"")</f>
        <v/>
      </c>
      <c r="N115" s="21" t="str">
        <f>IF(OR(RIGHT(Calendar!AD115,4)="REDS",RIGHT(Calendar!AD115,6)="BLACKS",RIGHT(Calendar!AD115,5)="BLUES"),Calendar!AC115,"")</f>
        <v/>
      </c>
      <c r="O115" s="21" t="str">
        <f>IF(OR(RIGHT(Calendar!AG115,4)="REDS",RIGHT(Calendar!AG115,6)="BLACKS",RIGHT(Calendar!AG115,5)="BLUES"),Calendar!AF115,"")</f>
        <v/>
      </c>
      <c r="P115" s="21" t="str">
        <f>IF(OR(RIGHT(Calendar!AJ115,4)="REDS",RIGHT(Calendar!AJ115,6)="BLACKS",RIGHT(Calendar!AJ115,5)="BLUES"),Calendar!AI115,"")</f>
        <v/>
      </c>
      <c r="Q115" s="21" t="str">
        <f>IF(OR(RIGHT(Calendar!AM115,4)="REDS",RIGHT(Calendar!AM115,6)="BLACKS",RIGHT(Calendar!AM115,5)="BLUES"),Calendar!AL115,"")</f>
        <v/>
      </c>
      <c r="R115" s="21" t="str">
        <f>IF(OR(RIGHT(Calendar!AP115,4)="REDS",RIGHT(Calendar!AP115,6)="BLACKS",RIGHT(Calendar!AP115,5)="BLUES"),Calendar!AO115,"")</f>
        <v/>
      </c>
      <c r="S115" s="21" t="str">
        <f>IF(OR(RIGHT(Calendar!AS115,4)="REDS",RIGHT(Calendar!AS115,6)="BLACKS",RIGHT(Calendar!AS115,5)="BLUES"),Calendar!AR115,"")</f>
        <v/>
      </c>
      <c r="T115" s="21" t="str">
        <f>IF(OR(RIGHT(Calendar!AV115,4)="REDS",RIGHT(Calendar!AV115,6)="BLACKS",RIGHT(Calendar!AV115,5)="BLUES"),Calendar!AU115,"")</f>
        <v/>
      </c>
      <c r="U115" s="21" t="str">
        <f>IF(OR(RIGHT(Calendar!AY115,4)="REDS",RIGHT(Calendar!AY115,6)="BLACKS",RIGHT(Calendar!AY115,5)="BLUES"),Calendar!AX115,"")</f>
        <v/>
      </c>
      <c r="V115" s="21" t="str">
        <f>IF(OR(RIGHT(Calendar!BB115,4)="REDS",RIGHT(Calendar!BB115,6)="BLACKS",RIGHT(Calendar!BB115,5)="BLUES"),Calendar!BA115,"")</f>
        <v/>
      </c>
      <c r="W115" s="21" t="str">
        <f>IF(OR(RIGHT(Calendar!BE115,4)="REDS",RIGHT(Calendar!BE115,6)="BLACKS",RIGHT(Calendar!BE115,5)="BLUES"),Calendar!BD115,"")</f>
        <v/>
      </c>
      <c r="X115" s="21" t="str">
        <f>IF(OR(RIGHT(Calendar!BH115,4)="REDS",RIGHT(Calendar!BH115,6)="BLACKS",RIGHT(Calendar!BH115,5)="BLUES"),Calendar!BG115,"")</f>
        <v/>
      </c>
      <c r="Y115" s="21" t="str">
        <f>IF(OR(RIGHT(Calendar!BK115,4)="REDS",RIGHT(Calendar!BK115,6)="BLACKS",RIGHT(Calendar!BK115,5)="BLUES"),Calendar!BJ115,"")</f>
        <v/>
      </c>
      <c r="Z115" s="21" t="str">
        <f>IF(OR(RIGHT(Calendar!BN115,4)="REDS",RIGHT(Calendar!BN115,6)="BLACKS",RIGHT(Calendar!BN115,5)="BLUES"),Calendar!BM115,"")</f>
        <v/>
      </c>
      <c r="AA115" s="21" t="str">
        <f>IF(OR(RIGHT(Calendar!BQ115,4)="REDS",RIGHT(Calendar!BQ115,6)="BLACKS",RIGHT(Calendar!BQ115,5)="BLUES"),Calendar!BP115,"")</f>
        <v/>
      </c>
      <c r="AB115" s="21" t="str">
        <f>IF(OR(RIGHT(Calendar!BT115,4)="REDS",RIGHT(Calendar!BT115,6)="BLACKS",RIGHT(Calendar!BT115,5)="BLUES"),Calendar!BS115,"")</f>
        <v/>
      </c>
      <c r="AC115" s="21" t="str">
        <f>IF(OR(RIGHT(Calendar!BW115,4)="REDS",RIGHT(Calendar!BW115,6)="BLACKS",RIGHT(Calendar!BW115,5)="BLUES"),Calendar!BV115,"")</f>
        <v/>
      </c>
      <c r="AD115" s="21" t="str">
        <f>IF(OR(RIGHT(Calendar!BZ115,4)="REDS",RIGHT(Calendar!BZ115,6)="BLACKS",RIGHT(Calendar!BZ115,5)="BLUES"),Calendar!BY115,"")</f>
        <v/>
      </c>
      <c r="AE115" s="21" t="str">
        <f>IF(OR(RIGHT(Calendar!CC115,4)="REDS",RIGHT(Calendar!CC115,6)="BLACKS",RIGHT(Calendar!CC115,5)="BLUES"),Calendar!CB115,"")</f>
        <v/>
      </c>
      <c r="AF115" s="21" t="str">
        <f>IF(OR(RIGHT(Calendar!CF115,4)="REDS",RIGHT(Calendar!CF115,6)="BLACKS",RIGHT(Calendar!CF115,5)="BLUES"),Calendar!CE115,"")</f>
        <v/>
      </c>
      <c r="AG115" s="21" t="str">
        <f>IF(OR(RIGHT(Calendar!CI115,4)="REDS",RIGHT(Calendar!CI115,6)="BLACKS",RIGHT(Calendar!CI115,5)="BLUES"),Calendar!CH115,"")</f>
        <v/>
      </c>
      <c r="AH115" s="21" t="str">
        <f>IF(OR(RIGHT(Calendar!CL115,4)="REDS",RIGHT(Calendar!CL115,6)="BLACKS",RIGHT(Calendar!CL115,5)="BLUES"),Calendar!CK115,"")</f>
        <v/>
      </c>
      <c r="AI115" s="21" t="str">
        <f>IF(OR(RIGHT(Calendar!CO115,4)="REDS",RIGHT(Calendar!CO115,6)="BLACKS",RIGHT(Calendar!CO115,5)="BLUES"),Calendar!CN115,"")</f>
        <v/>
      </c>
      <c r="AJ115" s="21" t="str">
        <f>IF(OR(RIGHT(Calendar!CR115,4)="REDS",RIGHT(Calendar!CR115,6)="BLACKS",RIGHT(Calendar!CR115,5)="BLUES"),Calendar!CQ115,"")</f>
        <v/>
      </c>
      <c r="AK115" s="21" t="str">
        <f>IF(OR(RIGHT(Calendar!CU115,4)="REDS",RIGHT(Calendar!CU115,6)="BLACKS",RIGHT(Calendar!CU115,5)="BLUES"),Calendar!CT115,"")</f>
        <v/>
      </c>
      <c r="AL115" s="21" t="str">
        <f>IF(OR(RIGHT(Calendar!CX115,4)="REDS",RIGHT(Calendar!CX115,6)="BLACKS",RIGHT(Calendar!CX115,5)="BLUES"),Calendar!CW115,"")</f>
        <v/>
      </c>
      <c r="AM115" s="21" t="str">
        <f>IF(OR(RIGHT(Calendar!DA115,4)="REDS",RIGHT(Calendar!DA115,6)="BLACKS",RIGHT(Calendar!DA115,5)="BLUES"),Calendar!CZ115,"")</f>
        <v/>
      </c>
      <c r="AN115" s="21" t="str">
        <f>IF(OR(RIGHT(Calendar!DD115,4)="REDS",RIGHT(Calendar!DD115,6)="BLACKS",RIGHT(Calendar!DD115,5)="BLUES"),Calendar!DC115,"")</f>
        <v/>
      </c>
      <c r="AO115" s="21" t="str">
        <f>IF(OR(RIGHT(Calendar!DG115,4)="REDS",RIGHT(Calendar!DG115,6)="BLACKS",RIGHT(Calendar!DG115,5)="BLUES"),Calendar!DF115,"")</f>
        <v/>
      </c>
      <c r="AP115" s="21" t="str">
        <f>IF(OR(RIGHT(Calendar!DJ115,4)="REDS",RIGHT(Calendar!DJ115,6)="BLACKS",RIGHT(Calendar!DJ115,5)="BLUES"),Calendar!DI115,"")</f>
        <v/>
      </c>
      <c r="AQ115" s="21" t="str">
        <f>IF(OR(RIGHT(Calendar!DM115,4)="REDS",RIGHT(Calendar!DM115,6)="BLACKS",RIGHT(Calendar!DM115,5)="BLUES"),Calendar!DL115,"")</f>
        <v/>
      </c>
      <c r="AR115" s="21" t="str">
        <f>IF(OR(RIGHT(Calendar!DP115,4)="REDS",RIGHT(Calendar!DP115,6)="BLACKS",RIGHT(Calendar!DP115,5)="BLUES"),Calendar!DO115,"")</f>
        <v/>
      </c>
      <c r="AS115" s="21" t="str">
        <f>IF(OR(RIGHT(Calendar!DS115,4)="REDS",RIGHT(Calendar!DS115,6)="BLACKS",RIGHT(Calendar!DS115,5)="BLUES"),Calendar!DR115,"")</f>
        <v/>
      </c>
      <c r="AT115" s="21" t="str">
        <f>IF(OR(RIGHT(Calendar!DV115,4)="REDS",RIGHT(Calendar!DV115,6)="BLACKS",RIGHT(Calendar!DV115,5)="BLUES"),Calendar!DU115,"")</f>
        <v/>
      </c>
      <c r="AU115" s="21" t="str">
        <f>IF(OR(RIGHT(Calendar!DY115,4)="REDS",RIGHT(Calendar!DY115,6)="BLACKS",RIGHT(Calendar!DY115,5)="BLUES"),Calendar!DX115,"")</f>
        <v/>
      </c>
      <c r="AV115" s="21" t="str">
        <f>IF(OR(RIGHT(Calendar!EB115,4)="REDS",RIGHT(Calendar!EB115,6)="BLACKS",RIGHT(Calendar!EB115,5)="BLUES"),Calendar!EA115,"")</f>
        <v/>
      </c>
      <c r="AW115" s="66" t="str">
        <f>IF(Calendar!I115="","",CONCATENATE(A115,"_",Calendar!H115,"_",Calendar!I115,"_",Calendar!J115,","))</f>
        <v/>
      </c>
      <c r="AX115" s="66" t="str">
        <f>IF(Calendar!L115="","",CONCATENATE(A115,"_",Calendar!K115,"_",Calendar!L115,"_",Calendar!M115,","))</f>
        <v/>
      </c>
      <c r="AY115" s="66" t="str">
        <f>IF(Calendar!O115="","",CONCATENATE(A115,"_",Calendar!N115,"_",Calendar!O115,"_",Calendar!P115,","))</f>
        <v/>
      </c>
      <c r="AZ115" s="66" t="str">
        <f>IF(Calendar!R115="","",CONCATENATE(A115,"_",Calendar!Q115,"_",Calendar!R115,"_",Calendar!S115,","))</f>
        <v/>
      </c>
      <c r="BA115" s="66" t="str">
        <f>IF(Calendar!U115="","",CONCATENATE(A115,"_",Calendar!T115,"_",Calendar!U115,"_",Calendar!V115,","))</f>
        <v/>
      </c>
      <c r="BB115" s="66" t="str">
        <f>IF(Calendar!X115="","",CONCATENATE(A115,"_",Calendar!W115,"_",Calendar!X115,"_",Calendar!Y115,","))</f>
        <v/>
      </c>
      <c r="BC115" s="66" t="str">
        <f>IF(Calendar!AA115="","",CONCATENATE(A115,"_",Calendar!Z115,"_",Calendar!AA115,"_",Calendar!AB115,","))</f>
        <v/>
      </c>
      <c r="BD115" s="66" t="str">
        <f>IF(Calendar!AD115="","",CONCATENATE(A115,"_",Calendar!AC115,"_",Calendar!AD115,"_",Calendar!AE115,","))</f>
        <v/>
      </c>
      <c r="BE115" s="66" t="str">
        <f>IF(Calendar!AG115="","",CONCATENATE(A115,"_",Calendar!AF115,"_",Calendar!AG115,"_",Calendar!AH115,","))</f>
        <v/>
      </c>
      <c r="BF115" s="66" t="str">
        <f>IF(Calendar!AJ115="","",CONCATENATE(A115,"_",Calendar!AI115,"_",Calendar!AJ115,"_",Calendar!AK115,","))</f>
        <v/>
      </c>
      <c r="BG115" s="66" t="str">
        <f>IF(Calendar!AM115="","",CONCATENATE(A115,"_",Calendar!AL115,"_",Calendar!AM115,"_",Calendar!AN115,","))</f>
        <v/>
      </c>
      <c r="BH115" s="66" t="str">
        <f>IF(Calendar!AP115="","",CONCATENATE(A115,"_",Calendar!AO115,"_",Calendar!AP115,"_",Calendar!AQ115,","))</f>
        <v/>
      </c>
      <c r="BI115" s="66" t="str">
        <f>IF(Calendar!AS115="","",CONCATENATE(A115,"_",Calendar!AR115,"_",Calendar!AS115,"_",Calendar!AT115,","))</f>
        <v/>
      </c>
      <c r="BJ115" s="66" t="str">
        <f>IF(Calendar!AV115="","",CONCATENATE(A115,"_",Calendar!AU115,"_",Calendar!AV115,"_",Calendar!AW115,","))</f>
        <v/>
      </c>
      <c r="BK115" s="66" t="str">
        <f>IF(Calendar!AY115="","",CONCATENATE(A115,"_",Calendar!AX115,"_",Calendar!AY115,"_",Calendar!AZ115,","))</f>
        <v/>
      </c>
      <c r="BL115" s="66" t="str">
        <f>IF(Calendar!BB115="","",CONCATENATE(A115,"_",Calendar!BA115,"_",Calendar!BB115,"_",Calendar!BC115,","))</f>
        <v/>
      </c>
      <c r="BM115" s="66" t="str">
        <f>IF(Calendar!BE115="","",CONCATENATE(A115,"_",Calendar!BD115,"_",Calendar!BE115,"_",Calendar!BF115,","))</f>
        <v/>
      </c>
      <c r="BN115" s="66" t="str">
        <f>IF(Calendar!BH115="","",CONCATENATE(A115,"_",Calendar!BG115,"_",Calendar!BH115,"_",Calendar!BI115,","))</f>
        <v/>
      </c>
      <c r="BO115" s="66" t="str">
        <f>IF(Calendar!BK115="","",CONCATENATE(A115,"_",Calendar!BJ115,"_",Calendar!BK115,"_",Calendar!BL115,","))</f>
        <v/>
      </c>
      <c r="BP115" s="66" t="str">
        <f>IF(Calendar!BN115="","",CONCATENATE(A115,"_",Calendar!BM115,"_",Calendar!BN115,"_",Calendar!BO115,","))</f>
        <v/>
      </c>
      <c r="BQ115" s="66" t="str">
        <f>IF(Calendar!BQ115="","",CONCATENATE(A115,"_",Calendar!BP115,"_",Calendar!BQ115,"_",Calendar!BR115,","))</f>
        <v/>
      </c>
      <c r="BR115" s="66" t="str">
        <f>IF(Calendar!BT115="","",CONCATENATE(A115,"_",Calendar!BS115,"_",Calendar!BT115,"_",Calendar!BU115,","))</f>
        <v/>
      </c>
      <c r="BS115" s="66" t="str">
        <f>IF(Calendar!BW115="","",CONCATENATE(A115,"_",Calendar!BV115,"_",Calendar!BW115,"_",Calendar!BX115,","))</f>
        <v/>
      </c>
      <c r="BT115" s="66" t="str">
        <f>IF(Calendar!BZ115="","",CONCATENATE(A115,"_",Calendar!BY115,"_",Calendar!BZ115,"_",Calendar!CA115,","))</f>
        <v/>
      </c>
      <c r="BU115" s="66" t="str">
        <f>IF(Calendar!CC115="","",CONCATENATE(A115,"_",Calendar!CB115,"_",Calendar!CC115,"_",Calendar!CD115,","))</f>
        <v/>
      </c>
      <c r="BV115" s="66" t="str">
        <f>IF(Calendar!CF115="","",CONCATENATE(A115,"_",Calendar!CE115,"_",Calendar!CF115,"_",Calendar!CG115,","))</f>
        <v/>
      </c>
      <c r="BW115" s="66" t="str">
        <f>IF(Calendar!CI115="","",CONCATENATE(A115,"_",Calendar!CH115,"_",Calendar!CI115,"_",Calendar!CJ115,","))</f>
        <v/>
      </c>
      <c r="BX115" s="66" t="str">
        <f>IF(Calendar!CL115="","",CONCATENATE(A115,"_",Calendar!CK115,"_",Calendar!CL115,"_",Calendar!CM115,","))</f>
        <v/>
      </c>
      <c r="BY115" s="66" t="str">
        <f>IF(Calendar!CO115="","",CONCATENATE(A115,"_",Calendar!CN115,"_",Calendar!CO115,"_",Calendar!CP115,","))</f>
        <v/>
      </c>
      <c r="BZ115" s="66" t="str">
        <f>IF(Calendar!CR115="","",CONCATENATE(A115,"_",Calendar!CQ115,"_",Calendar!CR115,"_",Calendar!CS115,","))</f>
        <v/>
      </c>
      <c r="CA115" s="66" t="str">
        <f>IF(Calendar!CU115="","",CONCATENATE(A115,"_",Calendar!CT115,"_",Calendar!CU115,"_",Calendar!CV115,","))</f>
        <v/>
      </c>
      <c r="CB115" s="66" t="str">
        <f>IF(Calendar!CX115="","",CONCATENATE(A115,"_",Calendar!CW115,"_",Calendar!CX115,"_",Calendar!CY115,","))</f>
        <v/>
      </c>
      <c r="CC115" s="66" t="str">
        <f>IF(Calendar!DA115="","",CONCATENATE(A115,"_",Calendar!CZ115,"_",Calendar!DA115,"_",Calendar!DB115,","))</f>
        <v/>
      </c>
      <c r="CD115" s="66" t="str">
        <f>IF(Calendar!DD115="","",CONCATENATE(A115,"_",Calendar!DC115,"_",Calendar!DD115,"_",Calendar!DE115,","))</f>
        <v/>
      </c>
      <c r="CE115" s="66" t="str">
        <f>IF(Calendar!DG115="","",CONCATENATE(A115,"_",Calendar!DF115,"_",Calendar!DG115,"_",Calendar!DH115,","))</f>
        <v/>
      </c>
      <c r="CF115" s="66" t="str">
        <f>IF(Calendar!DJ115="","",CONCATENATE(A115,"_",Calendar!DI115,"_",Calendar!DJ115,"_",Calendar!DK115,","))</f>
        <v/>
      </c>
      <c r="CG115" s="66" t="str">
        <f>IF(Calendar!DM115="","",CONCATENATE(A115,"_",Calendar!DL115,"_",Calendar!DM115,"_",Calendar!DN115,","))</f>
        <v/>
      </c>
      <c r="CH115" s="66" t="str">
        <f>IF(Calendar!DP115="","",CONCATENATE(A115,"_",Calendar!DO115,"_",Calendar!DP115,"_",Calendar!DQ115,","))</f>
        <v/>
      </c>
      <c r="CI115" s="66" t="str">
        <f>IF(Calendar!DS115="","",CONCATENATE(A115,"_",Calendar!DR115,"_",Calendar!DS115,"_",Calendar!DT115,","))</f>
        <v/>
      </c>
      <c r="CJ115" s="66" t="str">
        <f>IF(Calendar!DV115="","",CONCATENATE(A115,"_",Calendar!DU115,"_",Calendar!DV115,"_",Calendar!DW115,","))</f>
        <v/>
      </c>
      <c r="CK115" s="66" t="str">
        <f>IF(Calendar!DY115="","",CONCATENATE(A115,"_",Calendar!DX115,"_",Calendar!DY115,"_",Calendar!DZ115,","))</f>
        <v/>
      </c>
      <c r="CL115" s="90" t="str">
        <f>IF(Calendar!EB115="","",CONCATENATE(A115,"_",Calendar!EA115,"_",Calendar!EB115,"_",Calendar!EC115,","))</f>
        <v/>
      </c>
      <c r="CM115" s="94" t="str">
        <f t="shared" si="6"/>
        <v/>
      </c>
      <c r="CN115" s="95" t="str">
        <f t="shared" si="7"/>
        <v/>
      </c>
      <c r="CO115" s="96" t="str">
        <f t="shared" si="8"/>
        <v/>
      </c>
      <c r="CP115" s="94" t="str">
        <f>IF(View!$D$1&lt;&gt;"OK","",IF(OR(View!$C$3="K+4",View!$C$3="K+4 &amp; K+7",View!$C$3="K+4 &amp; K+10",View!$C$3="ALL"),IF(CM115="","",IF(AND(HomeCalc!$A115&gt;=View!$C$1,HomeCalc!A115&lt;=View!$C$2),HomeCalc!CM115,"")),""))</f>
        <v/>
      </c>
      <c r="CQ115" s="95" t="str">
        <f>IF(View!$D$1&lt;&gt;"OK","",IF(OR(View!$C$3="K+7",View!$C$3="K+4 &amp; K+7",View!$C$3="K+7 &amp; K+10",View!$C$3="ALL"),IF(CN115="","",IF(AND(HomeCalc!$A115&gt;=View!$C$1,HomeCalc!A115&lt;=View!$C$2),HomeCalc!CN115,"")),""))</f>
        <v/>
      </c>
      <c r="CR115" s="96" t="str">
        <f>IF(View!$D$1&lt;&gt;"OK","",IF(OR(View!$C$3="K+10",View!$C$3="K+4 &amp; K+10",View!$C$3="K+7 &amp; K+10",View!$C$3="ALL"),IF(CO115="","",IF(AND(HomeCalc!$A115&gt;=View!$C$1,HomeCalc!A115&lt;=View!$C$2),HomeCalc!CO115,"")),""))</f>
        <v/>
      </c>
      <c r="CS115" s="102" t="str">
        <f>IF(View!$D$1&lt;&gt;"OK","",CONCATENATE(CS114,CP115,CQ115,CR115))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16" spans="1:97" ht="15.75" x14ac:dyDescent="0.25">
      <c r="A116" s="11">
        <v>42298</v>
      </c>
      <c r="B116" s="18" t="s">
        <v>72</v>
      </c>
      <c r="C116" s="15">
        <f t="shared" si="9"/>
        <v>17</v>
      </c>
      <c r="D116" s="24" t="s">
        <v>60</v>
      </c>
      <c r="E116" s="8" t="s">
        <v>71</v>
      </c>
      <c r="F116" s="64">
        <f t="shared" si="5"/>
        <v>0</v>
      </c>
      <c r="G116" s="21" t="str">
        <f>IF(OR(RIGHT(Calendar!I116,4)="REDS",RIGHT(Calendar!I116,6)="BLACKS",RIGHT(Calendar!I116,5)="BLUES"),Calendar!H116,"")</f>
        <v/>
      </c>
      <c r="H116" s="21" t="str">
        <f>IF(OR(RIGHT(Calendar!L116,4)="REDS",RIGHT(Calendar!L116,6)="BLACKS",RIGHT(Calendar!L116,5)="BLUES"),Calendar!K116,"")</f>
        <v/>
      </c>
      <c r="I116" s="21" t="str">
        <f>IF(OR(RIGHT(Calendar!O116,4)="REDS",RIGHT(Calendar!O116,6)="BLACKS",RIGHT(Calendar!O116,5)="BLUES"),Calendar!N116,"")</f>
        <v/>
      </c>
      <c r="J116" s="21" t="str">
        <f>IF(OR(RIGHT(Calendar!R116,4)="REDS",RIGHT(Calendar!R116,6)="BLACKS",RIGHT(Calendar!R116,5)="BLUES"),Calendar!Q116,"")</f>
        <v/>
      </c>
      <c r="K116" s="21" t="str">
        <f>IF(OR(RIGHT(Calendar!U116,4)="REDS",RIGHT(Calendar!U116,6)="BLACKS",RIGHT(Calendar!U116,5)="BLUES"),Calendar!T116,"")</f>
        <v/>
      </c>
      <c r="L116" s="21" t="str">
        <f>IF(OR(RIGHT(Calendar!X116,4)="REDS",RIGHT(Calendar!X116,6)="BLACKS",RIGHT(Calendar!X116,5)="BLUES"),Calendar!W116,"")</f>
        <v/>
      </c>
      <c r="M116" s="21" t="str">
        <f>IF(OR(RIGHT(Calendar!AA116,4)="REDS",RIGHT(Calendar!AA116,6)="BLACKS",RIGHT(Calendar!AA116,5)="BLUES"),Calendar!Z116,"")</f>
        <v/>
      </c>
      <c r="N116" s="21" t="str">
        <f>IF(OR(RIGHT(Calendar!AD116,4)="REDS",RIGHT(Calendar!AD116,6)="BLACKS",RIGHT(Calendar!AD116,5)="BLUES"),Calendar!AC116,"")</f>
        <v/>
      </c>
      <c r="O116" s="21" t="str">
        <f>IF(OR(RIGHT(Calendar!AG116,4)="REDS",RIGHT(Calendar!AG116,6)="BLACKS",RIGHT(Calendar!AG116,5)="BLUES"),Calendar!AF116,"")</f>
        <v/>
      </c>
      <c r="P116" s="21" t="str">
        <f>IF(OR(RIGHT(Calendar!AJ116,4)="REDS",RIGHT(Calendar!AJ116,6)="BLACKS",RIGHT(Calendar!AJ116,5)="BLUES"),Calendar!AI116,"")</f>
        <v/>
      </c>
      <c r="Q116" s="21" t="str">
        <f>IF(OR(RIGHT(Calendar!AM116,4)="REDS",RIGHT(Calendar!AM116,6)="BLACKS",RIGHT(Calendar!AM116,5)="BLUES"),Calendar!AL116,"")</f>
        <v/>
      </c>
      <c r="R116" s="21" t="str">
        <f>IF(OR(RIGHT(Calendar!AP116,4)="REDS",RIGHT(Calendar!AP116,6)="BLACKS",RIGHT(Calendar!AP116,5)="BLUES"),Calendar!AO116,"")</f>
        <v/>
      </c>
      <c r="S116" s="21" t="str">
        <f>IF(OR(RIGHT(Calendar!AS116,4)="REDS",RIGHT(Calendar!AS116,6)="BLACKS",RIGHT(Calendar!AS116,5)="BLUES"),Calendar!AR116,"")</f>
        <v/>
      </c>
      <c r="T116" s="21" t="str">
        <f>IF(OR(RIGHT(Calendar!AV116,4)="REDS",RIGHT(Calendar!AV116,6)="BLACKS",RIGHT(Calendar!AV116,5)="BLUES"),Calendar!AU116,"")</f>
        <v/>
      </c>
      <c r="U116" s="21" t="str">
        <f>IF(OR(RIGHT(Calendar!AY116,4)="REDS",RIGHT(Calendar!AY116,6)="BLACKS",RIGHT(Calendar!AY116,5)="BLUES"),Calendar!AX116,"")</f>
        <v/>
      </c>
      <c r="V116" s="21" t="str">
        <f>IF(OR(RIGHT(Calendar!BB116,4)="REDS",RIGHT(Calendar!BB116,6)="BLACKS",RIGHT(Calendar!BB116,5)="BLUES"),Calendar!BA116,"")</f>
        <v/>
      </c>
      <c r="W116" s="21" t="str">
        <f>IF(OR(RIGHT(Calendar!BE116,4)="REDS",RIGHT(Calendar!BE116,6)="BLACKS",RIGHT(Calendar!BE116,5)="BLUES"),Calendar!BD116,"")</f>
        <v/>
      </c>
      <c r="X116" s="21" t="str">
        <f>IF(OR(RIGHT(Calendar!BH116,4)="REDS",RIGHT(Calendar!BH116,6)="BLACKS",RIGHT(Calendar!BH116,5)="BLUES"),Calendar!BG116,"")</f>
        <v/>
      </c>
      <c r="Y116" s="21" t="str">
        <f>IF(OR(RIGHT(Calendar!BK116,4)="REDS",RIGHT(Calendar!BK116,6)="BLACKS",RIGHT(Calendar!BK116,5)="BLUES"),Calendar!BJ116,"")</f>
        <v/>
      </c>
      <c r="Z116" s="21" t="str">
        <f>IF(OR(RIGHT(Calendar!BN116,4)="REDS",RIGHT(Calendar!BN116,6)="BLACKS",RIGHT(Calendar!BN116,5)="BLUES"),Calendar!BM116,"")</f>
        <v/>
      </c>
      <c r="AA116" s="21" t="str">
        <f>IF(OR(RIGHT(Calendar!BQ116,4)="REDS",RIGHT(Calendar!BQ116,6)="BLACKS",RIGHT(Calendar!BQ116,5)="BLUES"),Calendar!BP116,"")</f>
        <v/>
      </c>
      <c r="AB116" s="21" t="str">
        <f>IF(OR(RIGHT(Calendar!BT116,4)="REDS",RIGHT(Calendar!BT116,6)="BLACKS",RIGHT(Calendar!BT116,5)="BLUES"),Calendar!BS116,"")</f>
        <v/>
      </c>
      <c r="AC116" s="21" t="str">
        <f>IF(OR(RIGHT(Calendar!BW116,4)="REDS",RIGHT(Calendar!BW116,6)="BLACKS",RIGHT(Calendar!BW116,5)="BLUES"),Calendar!BV116,"")</f>
        <v/>
      </c>
      <c r="AD116" s="21" t="str">
        <f>IF(OR(RIGHT(Calendar!BZ116,4)="REDS",RIGHT(Calendar!BZ116,6)="BLACKS",RIGHT(Calendar!BZ116,5)="BLUES"),Calendar!BY116,"")</f>
        <v/>
      </c>
      <c r="AE116" s="21" t="str">
        <f>IF(OR(RIGHT(Calendar!CC116,4)="REDS",RIGHT(Calendar!CC116,6)="BLACKS",RIGHT(Calendar!CC116,5)="BLUES"),Calendar!CB116,"")</f>
        <v/>
      </c>
      <c r="AF116" s="21" t="str">
        <f>IF(OR(RIGHT(Calendar!CF116,4)="REDS",RIGHT(Calendar!CF116,6)="BLACKS",RIGHT(Calendar!CF116,5)="BLUES"),Calendar!CE116,"")</f>
        <v/>
      </c>
      <c r="AG116" s="21" t="str">
        <f>IF(OR(RIGHT(Calendar!CI116,4)="REDS",RIGHT(Calendar!CI116,6)="BLACKS",RIGHT(Calendar!CI116,5)="BLUES"),Calendar!CH116,"")</f>
        <v/>
      </c>
      <c r="AH116" s="21" t="str">
        <f>IF(OR(RIGHT(Calendar!CL116,4)="REDS",RIGHT(Calendar!CL116,6)="BLACKS",RIGHT(Calendar!CL116,5)="BLUES"),Calendar!CK116,"")</f>
        <v/>
      </c>
      <c r="AI116" s="21" t="str">
        <f>IF(OR(RIGHT(Calendar!CO116,4)="REDS",RIGHT(Calendar!CO116,6)="BLACKS",RIGHT(Calendar!CO116,5)="BLUES"),Calendar!CN116,"")</f>
        <v/>
      </c>
      <c r="AJ116" s="21" t="str">
        <f>IF(OR(RIGHT(Calendar!CR116,4)="REDS",RIGHT(Calendar!CR116,6)="BLACKS",RIGHT(Calendar!CR116,5)="BLUES"),Calendar!CQ116,"")</f>
        <v/>
      </c>
      <c r="AK116" s="21" t="str">
        <f>IF(OR(RIGHT(Calendar!CU116,4)="REDS",RIGHT(Calendar!CU116,6)="BLACKS",RIGHT(Calendar!CU116,5)="BLUES"),Calendar!CT116,"")</f>
        <v/>
      </c>
      <c r="AL116" s="21" t="str">
        <f>IF(OR(RIGHT(Calendar!CX116,4)="REDS",RIGHT(Calendar!CX116,6)="BLACKS",RIGHT(Calendar!CX116,5)="BLUES"),Calendar!CW116,"")</f>
        <v/>
      </c>
      <c r="AM116" s="21" t="str">
        <f>IF(OR(RIGHT(Calendar!DA116,4)="REDS",RIGHT(Calendar!DA116,6)="BLACKS",RIGHT(Calendar!DA116,5)="BLUES"),Calendar!CZ116,"")</f>
        <v/>
      </c>
      <c r="AN116" s="21" t="str">
        <f>IF(OR(RIGHT(Calendar!DD116,4)="REDS",RIGHT(Calendar!DD116,6)="BLACKS",RIGHT(Calendar!DD116,5)="BLUES"),Calendar!DC116,"")</f>
        <v/>
      </c>
      <c r="AO116" s="21" t="str">
        <f>IF(OR(RIGHT(Calendar!DG116,4)="REDS",RIGHT(Calendar!DG116,6)="BLACKS",RIGHT(Calendar!DG116,5)="BLUES"),Calendar!DF116,"")</f>
        <v/>
      </c>
      <c r="AP116" s="21" t="str">
        <f>IF(OR(RIGHT(Calendar!DJ116,4)="REDS",RIGHT(Calendar!DJ116,6)="BLACKS",RIGHT(Calendar!DJ116,5)="BLUES"),Calendar!DI116,"")</f>
        <v/>
      </c>
      <c r="AQ116" s="21" t="str">
        <f>IF(OR(RIGHT(Calendar!DM116,4)="REDS",RIGHT(Calendar!DM116,6)="BLACKS",RIGHT(Calendar!DM116,5)="BLUES"),Calendar!DL116,"")</f>
        <v/>
      </c>
      <c r="AR116" s="21" t="str">
        <f>IF(OR(RIGHT(Calendar!DP116,4)="REDS",RIGHT(Calendar!DP116,6)="BLACKS",RIGHT(Calendar!DP116,5)="BLUES"),Calendar!DO116,"")</f>
        <v/>
      </c>
      <c r="AS116" s="21" t="str">
        <f>IF(OR(RIGHT(Calendar!DS116,4)="REDS",RIGHT(Calendar!DS116,6)="BLACKS",RIGHT(Calendar!DS116,5)="BLUES"),Calendar!DR116,"")</f>
        <v/>
      </c>
      <c r="AT116" s="21" t="str">
        <f>IF(OR(RIGHT(Calendar!DV116,4)="REDS",RIGHT(Calendar!DV116,6)="BLACKS",RIGHT(Calendar!DV116,5)="BLUES"),Calendar!DU116,"")</f>
        <v/>
      </c>
      <c r="AU116" s="21" t="str">
        <f>IF(OR(RIGHT(Calendar!DY116,4)="REDS",RIGHT(Calendar!DY116,6)="BLACKS",RIGHT(Calendar!DY116,5)="BLUES"),Calendar!DX116,"")</f>
        <v/>
      </c>
      <c r="AV116" s="21" t="str">
        <f>IF(OR(RIGHT(Calendar!EB116,4)="REDS",RIGHT(Calendar!EB116,6)="BLACKS",RIGHT(Calendar!EB116,5)="BLUES"),Calendar!EA116,"")</f>
        <v/>
      </c>
      <c r="AW116" s="66" t="str">
        <f>IF(Calendar!I116="","",CONCATENATE(A116,"_",Calendar!H116,"_",Calendar!I116,"_",Calendar!J116,","))</f>
        <v/>
      </c>
      <c r="AX116" s="66" t="str">
        <f>IF(Calendar!L116="","",CONCATENATE(A116,"_",Calendar!K116,"_",Calendar!L116,"_",Calendar!M116,","))</f>
        <v/>
      </c>
      <c r="AY116" s="66" t="str">
        <f>IF(Calendar!O116="","",CONCATENATE(A116,"_",Calendar!N116,"_",Calendar!O116,"_",Calendar!P116,","))</f>
        <v/>
      </c>
      <c r="AZ116" s="66" t="str">
        <f>IF(Calendar!R116="","",CONCATENATE(A116,"_",Calendar!Q116,"_",Calendar!R116,"_",Calendar!S116,","))</f>
        <v/>
      </c>
      <c r="BA116" s="66" t="str">
        <f>IF(Calendar!U116="","",CONCATENATE(A116,"_",Calendar!T116,"_",Calendar!U116,"_",Calendar!V116,","))</f>
        <v/>
      </c>
      <c r="BB116" s="66" t="str">
        <f>IF(Calendar!X116="","",CONCATENATE(A116,"_",Calendar!W116,"_",Calendar!X116,"_",Calendar!Y116,","))</f>
        <v/>
      </c>
      <c r="BC116" s="66" t="str">
        <f>IF(Calendar!AA116="","",CONCATENATE(A116,"_",Calendar!Z116,"_",Calendar!AA116,"_",Calendar!AB116,","))</f>
        <v/>
      </c>
      <c r="BD116" s="66" t="str">
        <f>IF(Calendar!AD116="","",CONCATENATE(A116,"_",Calendar!AC116,"_",Calendar!AD116,"_",Calendar!AE116,","))</f>
        <v/>
      </c>
      <c r="BE116" s="66" t="str">
        <f>IF(Calendar!AG116="","",CONCATENATE(A116,"_",Calendar!AF116,"_",Calendar!AG116,"_",Calendar!AH116,","))</f>
        <v/>
      </c>
      <c r="BF116" s="66" t="str">
        <f>IF(Calendar!AJ116="","",CONCATENATE(A116,"_",Calendar!AI116,"_",Calendar!AJ116,"_",Calendar!AK116,","))</f>
        <v/>
      </c>
      <c r="BG116" s="66" t="str">
        <f>IF(Calendar!AM116="","",CONCATENATE(A116,"_",Calendar!AL116,"_",Calendar!AM116,"_",Calendar!AN116,","))</f>
        <v/>
      </c>
      <c r="BH116" s="66" t="str">
        <f>IF(Calendar!AP116="","",CONCATENATE(A116,"_",Calendar!AO116,"_",Calendar!AP116,"_",Calendar!AQ116,","))</f>
        <v/>
      </c>
      <c r="BI116" s="66" t="str">
        <f>IF(Calendar!AS116="","",CONCATENATE(A116,"_",Calendar!AR116,"_",Calendar!AS116,"_",Calendar!AT116,","))</f>
        <v/>
      </c>
      <c r="BJ116" s="66" t="str">
        <f>IF(Calendar!AV116="","",CONCATENATE(A116,"_",Calendar!AU116,"_",Calendar!AV116,"_",Calendar!AW116,","))</f>
        <v/>
      </c>
      <c r="BK116" s="66" t="str">
        <f>IF(Calendar!AY116="","",CONCATENATE(A116,"_",Calendar!AX116,"_",Calendar!AY116,"_",Calendar!AZ116,","))</f>
        <v/>
      </c>
      <c r="BL116" s="66" t="str">
        <f>IF(Calendar!BB116="","",CONCATENATE(A116,"_",Calendar!BA116,"_",Calendar!BB116,"_",Calendar!BC116,","))</f>
        <v/>
      </c>
      <c r="BM116" s="66" t="str">
        <f>IF(Calendar!BE116="","",CONCATENATE(A116,"_",Calendar!BD116,"_",Calendar!BE116,"_",Calendar!BF116,","))</f>
        <v/>
      </c>
      <c r="BN116" s="66" t="str">
        <f>IF(Calendar!BH116="","",CONCATENATE(A116,"_",Calendar!BG116,"_",Calendar!BH116,"_",Calendar!BI116,","))</f>
        <v/>
      </c>
      <c r="BO116" s="66" t="str">
        <f>IF(Calendar!BK116="","",CONCATENATE(A116,"_",Calendar!BJ116,"_",Calendar!BK116,"_",Calendar!BL116,","))</f>
        <v/>
      </c>
      <c r="BP116" s="66" t="str">
        <f>IF(Calendar!BN116="","",CONCATENATE(A116,"_",Calendar!BM116,"_",Calendar!BN116,"_",Calendar!BO116,","))</f>
        <v/>
      </c>
      <c r="BQ116" s="66" t="str">
        <f>IF(Calendar!BQ116="","",CONCATENATE(A116,"_",Calendar!BP116,"_",Calendar!BQ116,"_",Calendar!BR116,","))</f>
        <v/>
      </c>
      <c r="BR116" s="66" t="str">
        <f>IF(Calendar!BT116="","",CONCATENATE(A116,"_",Calendar!BS116,"_",Calendar!BT116,"_",Calendar!BU116,","))</f>
        <v/>
      </c>
      <c r="BS116" s="66" t="str">
        <f>IF(Calendar!BW116="","",CONCATENATE(A116,"_",Calendar!BV116,"_",Calendar!BW116,"_",Calendar!BX116,","))</f>
        <v/>
      </c>
      <c r="BT116" s="66" t="str">
        <f>IF(Calendar!BZ116="","",CONCATENATE(A116,"_",Calendar!BY116,"_",Calendar!BZ116,"_",Calendar!CA116,","))</f>
        <v/>
      </c>
      <c r="BU116" s="66" t="str">
        <f>IF(Calendar!CC116="","",CONCATENATE(A116,"_",Calendar!CB116,"_",Calendar!CC116,"_",Calendar!CD116,","))</f>
        <v/>
      </c>
      <c r="BV116" s="66" t="str">
        <f>IF(Calendar!CF116="","",CONCATENATE(A116,"_",Calendar!CE116,"_",Calendar!CF116,"_",Calendar!CG116,","))</f>
        <v/>
      </c>
      <c r="BW116" s="66" t="str">
        <f>IF(Calendar!CI116="","",CONCATENATE(A116,"_",Calendar!CH116,"_",Calendar!CI116,"_",Calendar!CJ116,","))</f>
        <v/>
      </c>
      <c r="BX116" s="66" t="str">
        <f>IF(Calendar!CL116="","",CONCATENATE(A116,"_",Calendar!CK116,"_",Calendar!CL116,"_",Calendar!CM116,","))</f>
        <v/>
      </c>
      <c r="BY116" s="66" t="str">
        <f>IF(Calendar!CO116="","",CONCATENATE(A116,"_",Calendar!CN116,"_",Calendar!CO116,"_",Calendar!CP116,","))</f>
        <v/>
      </c>
      <c r="BZ116" s="66" t="str">
        <f>IF(Calendar!CR116="","",CONCATENATE(A116,"_",Calendar!CQ116,"_",Calendar!CR116,"_",Calendar!CS116,","))</f>
        <v/>
      </c>
      <c r="CA116" s="66" t="str">
        <f>IF(Calendar!CU116="","",CONCATENATE(A116,"_",Calendar!CT116,"_",Calendar!CU116,"_",Calendar!CV116,","))</f>
        <v/>
      </c>
      <c r="CB116" s="66" t="str">
        <f>IF(Calendar!CX116="","",CONCATENATE(A116,"_",Calendar!CW116,"_",Calendar!CX116,"_",Calendar!CY116,","))</f>
        <v/>
      </c>
      <c r="CC116" s="66" t="str">
        <f>IF(Calendar!DA116="","",CONCATENATE(A116,"_",Calendar!CZ116,"_",Calendar!DA116,"_",Calendar!DB116,","))</f>
        <v/>
      </c>
      <c r="CD116" s="66" t="str">
        <f>IF(Calendar!DD116="","",CONCATENATE(A116,"_",Calendar!DC116,"_",Calendar!DD116,"_",Calendar!DE116,","))</f>
        <v/>
      </c>
      <c r="CE116" s="66" t="str">
        <f>IF(Calendar!DG116="","",CONCATENATE(A116,"_",Calendar!DF116,"_",Calendar!DG116,"_",Calendar!DH116,","))</f>
        <v/>
      </c>
      <c r="CF116" s="66" t="str">
        <f>IF(Calendar!DJ116="","",CONCATENATE(A116,"_",Calendar!DI116,"_",Calendar!DJ116,"_",Calendar!DK116,","))</f>
        <v/>
      </c>
      <c r="CG116" s="66" t="str">
        <f>IF(Calendar!DM116="","",CONCATENATE(A116,"_",Calendar!DL116,"_",Calendar!DM116,"_",Calendar!DN116,","))</f>
        <v/>
      </c>
      <c r="CH116" s="66" t="str">
        <f>IF(Calendar!DP116="","",CONCATENATE(A116,"_",Calendar!DO116,"_",Calendar!DP116,"_",Calendar!DQ116,","))</f>
        <v/>
      </c>
      <c r="CI116" s="66" t="str">
        <f>IF(Calendar!DS116="","",CONCATENATE(A116,"_",Calendar!DR116,"_",Calendar!DS116,"_",Calendar!DT116,","))</f>
        <v/>
      </c>
      <c r="CJ116" s="66" t="str">
        <f>IF(Calendar!DV116="","",CONCATENATE(A116,"_",Calendar!DU116,"_",Calendar!DV116,"_",Calendar!DW116,","))</f>
        <v/>
      </c>
      <c r="CK116" s="66" t="str">
        <f>IF(Calendar!DY116="","",CONCATENATE(A116,"_",Calendar!DX116,"_",Calendar!DY116,"_",Calendar!DZ116,","))</f>
        <v/>
      </c>
      <c r="CL116" s="90" t="str">
        <f>IF(Calendar!EB116="","",CONCATENATE(A116,"_",Calendar!EA116,"_",Calendar!EB116,"_",Calendar!EC116,","))</f>
        <v/>
      </c>
      <c r="CM116" s="94" t="str">
        <f t="shared" si="6"/>
        <v/>
      </c>
      <c r="CN116" s="95" t="str">
        <f t="shared" si="7"/>
        <v/>
      </c>
      <c r="CO116" s="96" t="str">
        <f t="shared" si="8"/>
        <v/>
      </c>
      <c r="CP116" s="94" t="str">
        <f>IF(View!$D$1&lt;&gt;"OK","",IF(OR(View!$C$3="K+4",View!$C$3="K+4 &amp; K+7",View!$C$3="K+4 &amp; K+10",View!$C$3="ALL"),IF(CM116="","",IF(AND(HomeCalc!$A116&gt;=View!$C$1,HomeCalc!A116&lt;=View!$C$2),HomeCalc!CM116,"")),""))</f>
        <v/>
      </c>
      <c r="CQ116" s="95" t="str">
        <f>IF(View!$D$1&lt;&gt;"OK","",IF(OR(View!$C$3="K+7",View!$C$3="K+4 &amp; K+7",View!$C$3="K+7 &amp; K+10",View!$C$3="ALL"),IF(CN116="","",IF(AND(HomeCalc!$A116&gt;=View!$C$1,HomeCalc!A116&lt;=View!$C$2),HomeCalc!CN116,"")),""))</f>
        <v/>
      </c>
      <c r="CR116" s="96" t="str">
        <f>IF(View!$D$1&lt;&gt;"OK","",IF(OR(View!$C$3="K+10",View!$C$3="K+4 &amp; K+10",View!$C$3="K+7 &amp; K+10",View!$C$3="ALL"),IF(CO116="","",IF(AND(HomeCalc!$A116&gt;=View!$C$1,HomeCalc!A116&lt;=View!$C$2),HomeCalc!CO116,"")),""))</f>
        <v/>
      </c>
      <c r="CS116" s="102" t="str">
        <f>IF(View!$D$1&lt;&gt;"OK","",CONCATENATE(CS115,CP116,CQ116,CR116))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17" spans="1:97" ht="15.75" x14ac:dyDescent="0.25">
      <c r="A117" s="11">
        <v>42299</v>
      </c>
      <c r="B117" s="18" t="s">
        <v>72</v>
      </c>
      <c r="C117" s="15">
        <f t="shared" si="9"/>
        <v>17</v>
      </c>
      <c r="D117" s="28" t="s">
        <v>62</v>
      </c>
      <c r="E117" s="8" t="s">
        <v>71</v>
      </c>
      <c r="F117" s="64">
        <f t="shared" si="5"/>
        <v>0</v>
      </c>
      <c r="G117" s="21" t="str">
        <f>IF(OR(RIGHT(Calendar!I117,4)="REDS",RIGHT(Calendar!I117,6)="BLACKS",RIGHT(Calendar!I117,5)="BLUES"),Calendar!H117,"")</f>
        <v/>
      </c>
      <c r="H117" s="21" t="str">
        <f>IF(OR(RIGHT(Calendar!L117,4)="REDS",RIGHT(Calendar!L117,6)="BLACKS",RIGHT(Calendar!L117,5)="BLUES"),Calendar!K117,"")</f>
        <v/>
      </c>
      <c r="I117" s="21" t="str">
        <f>IF(OR(RIGHT(Calendar!O117,4)="REDS",RIGHT(Calendar!O117,6)="BLACKS",RIGHT(Calendar!O117,5)="BLUES"),Calendar!N117,"")</f>
        <v/>
      </c>
      <c r="J117" s="21" t="str">
        <f>IF(OR(RIGHT(Calendar!R117,4)="REDS",RIGHT(Calendar!R117,6)="BLACKS",RIGHT(Calendar!R117,5)="BLUES"),Calendar!Q117,"")</f>
        <v/>
      </c>
      <c r="K117" s="21" t="str">
        <f>IF(OR(RIGHT(Calendar!U117,4)="REDS",RIGHT(Calendar!U117,6)="BLACKS",RIGHT(Calendar!U117,5)="BLUES"),Calendar!T117,"")</f>
        <v/>
      </c>
      <c r="L117" s="21" t="str">
        <f>IF(OR(RIGHT(Calendar!X117,4)="REDS",RIGHT(Calendar!X117,6)="BLACKS",RIGHT(Calendar!X117,5)="BLUES"),Calendar!W117,"")</f>
        <v/>
      </c>
      <c r="M117" s="21" t="str">
        <f>IF(OR(RIGHT(Calendar!AA117,4)="REDS",RIGHT(Calendar!AA117,6)="BLACKS",RIGHT(Calendar!AA117,5)="BLUES"),Calendar!Z117,"")</f>
        <v/>
      </c>
      <c r="N117" s="21" t="str">
        <f>IF(OR(RIGHT(Calendar!AD117,4)="REDS",RIGHT(Calendar!AD117,6)="BLACKS",RIGHT(Calendar!AD117,5)="BLUES"),Calendar!AC117,"")</f>
        <v/>
      </c>
      <c r="O117" s="21" t="str">
        <f>IF(OR(RIGHT(Calendar!AG117,4)="REDS",RIGHT(Calendar!AG117,6)="BLACKS",RIGHT(Calendar!AG117,5)="BLUES"),Calendar!AF117,"")</f>
        <v/>
      </c>
      <c r="P117" s="21" t="str">
        <f>IF(OR(RIGHT(Calendar!AJ117,4)="REDS",RIGHT(Calendar!AJ117,6)="BLACKS",RIGHT(Calendar!AJ117,5)="BLUES"),Calendar!AI117,"")</f>
        <v/>
      </c>
      <c r="Q117" s="21" t="str">
        <f>IF(OR(RIGHT(Calendar!AM117,4)="REDS",RIGHT(Calendar!AM117,6)="BLACKS",RIGHT(Calendar!AM117,5)="BLUES"),Calendar!AL117,"")</f>
        <v/>
      </c>
      <c r="R117" s="21" t="str">
        <f>IF(OR(RIGHT(Calendar!AP117,4)="REDS",RIGHT(Calendar!AP117,6)="BLACKS",RIGHT(Calendar!AP117,5)="BLUES"),Calendar!AO117,"")</f>
        <v/>
      </c>
      <c r="S117" s="21" t="str">
        <f>IF(OR(RIGHT(Calendar!AS117,4)="REDS",RIGHT(Calendar!AS117,6)="BLACKS",RIGHT(Calendar!AS117,5)="BLUES"),Calendar!AR117,"")</f>
        <v/>
      </c>
      <c r="T117" s="21" t="str">
        <f>IF(OR(RIGHT(Calendar!AV117,4)="REDS",RIGHT(Calendar!AV117,6)="BLACKS",RIGHT(Calendar!AV117,5)="BLUES"),Calendar!AU117,"")</f>
        <v/>
      </c>
      <c r="U117" s="21" t="str">
        <f>IF(OR(RIGHT(Calendar!AY117,4)="REDS",RIGHT(Calendar!AY117,6)="BLACKS",RIGHT(Calendar!AY117,5)="BLUES"),Calendar!AX117,"")</f>
        <v/>
      </c>
      <c r="V117" s="21" t="str">
        <f>IF(OR(RIGHT(Calendar!BB117,4)="REDS",RIGHT(Calendar!BB117,6)="BLACKS",RIGHT(Calendar!BB117,5)="BLUES"),Calendar!BA117,"")</f>
        <v/>
      </c>
      <c r="W117" s="21" t="str">
        <f>IF(OR(RIGHT(Calendar!BE117,4)="REDS",RIGHT(Calendar!BE117,6)="BLACKS",RIGHT(Calendar!BE117,5)="BLUES"),Calendar!BD117,"")</f>
        <v/>
      </c>
      <c r="X117" s="21" t="str">
        <f>IF(OR(RIGHT(Calendar!BH117,4)="REDS",RIGHT(Calendar!BH117,6)="BLACKS",RIGHT(Calendar!BH117,5)="BLUES"),Calendar!BG117,"")</f>
        <v/>
      </c>
      <c r="Y117" s="21" t="str">
        <f>IF(OR(RIGHT(Calendar!BK117,4)="REDS",RIGHT(Calendar!BK117,6)="BLACKS",RIGHT(Calendar!BK117,5)="BLUES"),Calendar!BJ117,"")</f>
        <v/>
      </c>
      <c r="Z117" s="21" t="str">
        <f>IF(OR(RIGHT(Calendar!BN117,4)="REDS",RIGHT(Calendar!BN117,6)="BLACKS",RIGHT(Calendar!BN117,5)="BLUES"),Calendar!BM117,"")</f>
        <v/>
      </c>
      <c r="AA117" s="21" t="str">
        <f>IF(OR(RIGHT(Calendar!BQ117,4)="REDS",RIGHT(Calendar!BQ117,6)="BLACKS",RIGHT(Calendar!BQ117,5)="BLUES"),Calendar!BP117,"")</f>
        <v/>
      </c>
      <c r="AB117" s="21" t="str">
        <f>IF(OR(RIGHT(Calendar!BT117,4)="REDS",RIGHT(Calendar!BT117,6)="BLACKS",RIGHT(Calendar!BT117,5)="BLUES"),Calendar!BS117,"")</f>
        <v/>
      </c>
      <c r="AC117" s="21" t="str">
        <f>IF(OR(RIGHT(Calendar!BW117,4)="REDS",RIGHT(Calendar!BW117,6)="BLACKS",RIGHT(Calendar!BW117,5)="BLUES"),Calendar!BV117,"")</f>
        <v/>
      </c>
      <c r="AD117" s="21" t="str">
        <f>IF(OR(RIGHT(Calendar!BZ117,4)="REDS",RIGHT(Calendar!BZ117,6)="BLACKS",RIGHT(Calendar!BZ117,5)="BLUES"),Calendar!BY117,"")</f>
        <v/>
      </c>
      <c r="AE117" s="21" t="str">
        <f>IF(OR(RIGHT(Calendar!CC117,4)="REDS",RIGHT(Calendar!CC117,6)="BLACKS",RIGHT(Calendar!CC117,5)="BLUES"),Calendar!CB117,"")</f>
        <v/>
      </c>
      <c r="AF117" s="21" t="str">
        <f>IF(OR(RIGHT(Calendar!CF117,4)="REDS",RIGHT(Calendar!CF117,6)="BLACKS",RIGHT(Calendar!CF117,5)="BLUES"),Calendar!CE117,"")</f>
        <v/>
      </c>
      <c r="AG117" s="21" t="str">
        <f>IF(OR(RIGHT(Calendar!CI117,4)="REDS",RIGHT(Calendar!CI117,6)="BLACKS",RIGHT(Calendar!CI117,5)="BLUES"),Calendar!CH117,"")</f>
        <v/>
      </c>
      <c r="AH117" s="21" t="str">
        <f>IF(OR(RIGHT(Calendar!CL117,4)="REDS",RIGHT(Calendar!CL117,6)="BLACKS",RIGHT(Calendar!CL117,5)="BLUES"),Calendar!CK117,"")</f>
        <v/>
      </c>
      <c r="AI117" s="21" t="str">
        <f>IF(OR(RIGHT(Calendar!CO117,4)="REDS",RIGHT(Calendar!CO117,6)="BLACKS",RIGHT(Calendar!CO117,5)="BLUES"),Calendar!CN117,"")</f>
        <v/>
      </c>
      <c r="AJ117" s="21" t="str">
        <f>IF(OR(RIGHT(Calendar!CR117,4)="REDS",RIGHT(Calendar!CR117,6)="BLACKS",RIGHT(Calendar!CR117,5)="BLUES"),Calendar!CQ117,"")</f>
        <v/>
      </c>
      <c r="AK117" s="21" t="str">
        <f>IF(OR(RIGHT(Calendar!CU117,4)="REDS",RIGHT(Calendar!CU117,6)="BLACKS",RIGHT(Calendar!CU117,5)="BLUES"),Calendar!CT117,"")</f>
        <v/>
      </c>
      <c r="AL117" s="21" t="str">
        <f>IF(OR(RIGHT(Calendar!CX117,4)="REDS",RIGHT(Calendar!CX117,6)="BLACKS",RIGHT(Calendar!CX117,5)="BLUES"),Calendar!CW117,"")</f>
        <v/>
      </c>
      <c r="AM117" s="21" t="str">
        <f>IF(OR(RIGHT(Calendar!DA117,4)="REDS",RIGHT(Calendar!DA117,6)="BLACKS",RIGHT(Calendar!DA117,5)="BLUES"),Calendar!CZ117,"")</f>
        <v/>
      </c>
      <c r="AN117" s="21" t="str">
        <f>IF(OR(RIGHT(Calendar!DD117,4)="REDS",RIGHT(Calendar!DD117,6)="BLACKS",RIGHT(Calendar!DD117,5)="BLUES"),Calendar!DC117,"")</f>
        <v/>
      </c>
      <c r="AO117" s="21" t="str">
        <f>IF(OR(RIGHT(Calendar!DG117,4)="REDS",RIGHT(Calendar!DG117,6)="BLACKS",RIGHT(Calendar!DG117,5)="BLUES"),Calendar!DF117,"")</f>
        <v/>
      </c>
      <c r="AP117" s="21" t="str">
        <f>IF(OR(RIGHT(Calendar!DJ117,4)="REDS",RIGHT(Calendar!DJ117,6)="BLACKS",RIGHT(Calendar!DJ117,5)="BLUES"),Calendar!DI117,"")</f>
        <v/>
      </c>
      <c r="AQ117" s="21" t="str">
        <f>IF(OR(RIGHT(Calendar!DM117,4)="REDS",RIGHT(Calendar!DM117,6)="BLACKS",RIGHT(Calendar!DM117,5)="BLUES"),Calendar!DL117,"")</f>
        <v/>
      </c>
      <c r="AR117" s="21" t="str">
        <f>IF(OR(RIGHT(Calendar!DP117,4)="REDS",RIGHT(Calendar!DP117,6)="BLACKS",RIGHT(Calendar!DP117,5)="BLUES"),Calendar!DO117,"")</f>
        <v/>
      </c>
      <c r="AS117" s="21" t="str">
        <f>IF(OR(RIGHT(Calendar!DS117,4)="REDS",RIGHT(Calendar!DS117,6)="BLACKS",RIGHT(Calendar!DS117,5)="BLUES"),Calendar!DR117,"")</f>
        <v/>
      </c>
      <c r="AT117" s="21" t="str">
        <f>IF(OR(RIGHT(Calendar!DV117,4)="REDS",RIGHT(Calendar!DV117,6)="BLACKS",RIGHT(Calendar!DV117,5)="BLUES"),Calendar!DU117,"")</f>
        <v/>
      </c>
      <c r="AU117" s="21" t="str">
        <f>IF(OR(RIGHT(Calendar!DY117,4)="REDS",RIGHT(Calendar!DY117,6)="BLACKS",RIGHT(Calendar!DY117,5)="BLUES"),Calendar!DX117,"")</f>
        <v/>
      </c>
      <c r="AV117" s="21" t="str">
        <f>IF(OR(RIGHT(Calendar!EB117,4)="REDS",RIGHT(Calendar!EB117,6)="BLACKS",RIGHT(Calendar!EB117,5)="BLUES"),Calendar!EA117,"")</f>
        <v/>
      </c>
      <c r="AW117" s="66" t="str">
        <f>IF(Calendar!I117="","",CONCATENATE(A117,"_",Calendar!H117,"_",Calendar!I117,"_",Calendar!J117,","))</f>
        <v/>
      </c>
      <c r="AX117" s="66" t="str">
        <f>IF(Calendar!L117="","",CONCATENATE(A117,"_",Calendar!K117,"_",Calendar!L117,"_",Calendar!M117,","))</f>
        <v/>
      </c>
      <c r="AY117" s="66" t="str">
        <f>IF(Calendar!O117="","",CONCATENATE(A117,"_",Calendar!N117,"_",Calendar!O117,"_",Calendar!P117,","))</f>
        <v/>
      </c>
      <c r="AZ117" s="66" t="str">
        <f>IF(Calendar!R117="","",CONCATENATE(A117,"_",Calendar!Q117,"_",Calendar!R117,"_",Calendar!S117,","))</f>
        <v/>
      </c>
      <c r="BA117" s="66" t="str">
        <f>IF(Calendar!U117="","",CONCATENATE(A117,"_",Calendar!T117,"_",Calendar!U117,"_",Calendar!V117,","))</f>
        <v/>
      </c>
      <c r="BB117" s="66" t="str">
        <f>IF(Calendar!X117="","",CONCATENATE(A117,"_",Calendar!W117,"_",Calendar!X117,"_",Calendar!Y117,","))</f>
        <v/>
      </c>
      <c r="BC117" s="66" t="str">
        <f>IF(Calendar!AA117="","",CONCATENATE(A117,"_",Calendar!Z117,"_",Calendar!AA117,"_",Calendar!AB117,","))</f>
        <v/>
      </c>
      <c r="BD117" s="66" t="str">
        <f>IF(Calendar!AD117="","",CONCATENATE(A117,"_",Calendar!AC117,"_",Calendar!AD117,"_",Calendar!AE117,","))</f>
        <v/>
      </c>
      <c r="BE117" s="66" t="str">
        <f>IF(Calendar!AG117="","",CONCATENATE(A117,"_",Calendar!AF117,"_",Calendar!AG117,"_",Calendar!AH117,","))</f>
        <v/>
      </c>
      <c r="BF117" s="66" t="str">
        <f>IF(Calendar!AJ117="","",CONCATENATE(A117,"_",Calendar!AI117,"_",Calendar!AJ117,"_",Calendar!AK117,","))</f>
        <v/>
      </c>
      <c r="BG117" s="66" t="str">
        <f>IF(Calendar!AM117="","",CONCATENATE(A117,"_",Calendar!AL117,"_",Calendar!AM117,"_",Calendar!AN117,","))</f>
        <v/>
      </c>
      <c r="BH117" s="66" t="str">
        <f>IF(Calendar!AP117="","",CONCATENATE(A117,"_",Calendar!AO117,"_",Calendar!AP117,"_",Calendar!AQ117,","))</f>
        <v/>
      </c>
      <c r="BI117" s="66" t="str">
        <f>IF(Calendar!AS117="","",CONCATENATE(A117,"_",Calendar!AR117,"_",Calendar!AS117,"_",Calendar!AT117,","))</f>
        <v/>
      </c>
      <c r="BJ117" s="66" t="str">
        <f>IF(Calendar!AV117="","",CONCATENATE(A117,"_",Calendar!AU117,"_",Calendar!AV117,"_",Calendar!AW117,","))</f>
        <v/>
      </c>
      <c r="BK117" s="66" t="str">
        <f>IF(Calendar!AY117="","",CONCATENATE(A117,"_",Calendar!AX117,"_",Calendar!AY117,"_",Calendar!AZ117,","))</f>
        <v/>
      </c>
      <c r="BL117" s="66" t="str">
        <f>IF(Calendar!BB117="","",CONCATENATE(A117,"_",Calendar!BA117,"_",Calendar!BB117,"_",Calendar!BC117,","))</f>
        <v/>
      </c>
      <c r="BM117" s="66" t="str">
        <f>IF(Calendar!BE117="","",CONCATENATE(A117,"_",Calendar!BD117,"_",Calendar!BE117,"_",Calendar!BF117,","))</f>
        <v/>
      </c>
      <c r="BN117" s="66" t="str">
        <f>IF(Calendar!BH117="","",CONCATENATE(A117,"_",Calendar!BG117,"_",Calendar!BH117,"_",Calendar!BI117,","))</f>
        <v/>
      </c>
      <c r="BO117" s="66" t="str">
        <f>IF(Calendar!BK117="","",CONCATENATE(A117,"_",Calendar!BJ117,"_",Calendar!BK117,"_",Calendar!BL117,","))</f>
        <v/>
      </c>
      <c r="BP117" s="66" t="str">
        <f>IF(Calendar!BN117="","",CONCATENATE(A117,"_",Calendar!BM117,"_",Calendar!BN117,"_",Calendar!BO117,","))</f>
        <v/>
      </c>
      <c r="BQ117" s="66" t="str">
        <f>IF(Calendar!BQ117="","",CONCATENATE(A117,"_",Calendar!BP117,"_",Calendar!BQ117,"_",Calendar!BR117,","))</f>
        <v/>
      </c>
      <c r="BR117" s="66" t="str">
        <f>IF(Calendar!BT117="","",CONCATENATE(A117,"_",Calendar!BS117,"_",Calendar!BT117,"_",Calendar!BU117,","))</f>
        <v/>
      </c>
      <c r="BS117" s="66" t="str">
        <f>IF(Calendar!BW117="","",CONCATENATE(A117,"_",Calendar!BV117,"_",Calendar!BW117,"_",Calendar!BX117,","))</f>
        <v/>
      </c>
      <c r="BT117" s="66" t="str">
        <f>IF(Calendar!BZ117="","",CONCATENATE(A117,"_",Calendar!BY117,"_",Calendar!BZ117,"_",Calendar!CA117,","))</f>
        <v/>
      </c>
      <c r="BU117" s="66" t="str">
        <f>IF(Calendar!CC117="","",CONCATENATE(A117,"_",Calendar!CB117,"_",Calendar!CC117,"_",Calendar!CD117,","))</f>
        <v/>
      </c>
      <c r="BV117" s="66" t="str">
        <f>IF(Calendar!CF117="","",CONCATENATE(A117,"_",Calendar!CE117,"_",Calendar!CF117,"_",Calendar!CG117,","))</f>
        <v/>
      </c>
      <c r="BW117" s="66" t="str">
        <f>IF(Calendar!CI117="","",CONCATENATE(A117,"_",Calendar!CH117,"_",Calendar!CI117,"_",Calendar!CJ117,","))</f>
        <v/>
      </c>
      <c r="BX117" s="66" t="str">
        <f>IF(Calendar!CL117="","",CONCATENATE(A117,"_",Calendar!CK117,"_",Calendar!CL117,"_",Calendar!CM117,","))</f>
        <v/>
      </c>
      <c r="BY117" s="66" t="str">
        <f>IF(Calendar!CO117="","",CONCATENATE(A117,"_",Calendar!CN117,"_",Calendar!CO117,"_",Calendar!CP117,","))</f>
        <v/>
      </c>
      <c r="BZ117" s="66" t="str">
        <f>IF(Calendar!CR117="","",CONCATENATE(A117,"_",Calendar!CQ117,"_",Calendar!CR117,"_",Calendar!CS117,","))</f>
        <v/>
      </c>
      <c r="CA117" s="66" t="str">
        <f>IF(Calendar!CU117="","",CONCATENATE(A117,"_",Calendar!CT117,"_",Calendar!CU117,"_",Calendar!CV117,","))</f>
        <v/>
      </c>
      <c r="CB117" s="66" t="str">
        <f>IF(Calendar!CX117="","",CONCATENATE(A117,"_",Calendar!CW117,"_",Calendar!CX117,"_",Calendar!CY117,","))</f>
        <v/>
      </c>
      <c r="CC117" s="66" t="str">
        <f>IF(Calendar!DA117="","",CONCATENATE(A117,"_",Calendar!CZ117,"_",Calendar!DA117,"_",Calendar!DB117,","))</f>
        <v/>
      </c>
      <c r="CD117" s="66" t="str">
        <f>IF(Calendar!DD117="","",CONCATENATE(A117,"_",Calendar!DC117,"_",Calendar!DD117,"_",Calendar!DE117,","))</f>
        <v/>
      </c>
      <c r="CE117" s="66" t="str">
        <f>IF(Calendar!DG117="","",CONCATENATE(A117,"_",Calendar!DF117,"_",Calendar!DG117,"_",Calendar!DH117,","))</f>
        <v/>
      </c>
      <c r="CF117" s="66" t="str">
        <f>IF(Calendar!DJ117="","",CONCATENATE(A117,"_",Calendar!DI117,"_",Calendar!DJ117,"_",Calendar!DK117,","))</f>
        <v/>
      </c>
      <c r="CG117" s="66" t="str">
        <f>IF(Calendar!DM117="","",CONCATENATE(A117,"_",Calendar!DL117,"_",Calendar!DM117,"_",Calendar!DN117,","))</f>
        <v/>
      </c>
      <c r="CH117" s="66" t="str">
        <f>IF(Calendar!DP117="","",CONCATENATE(A117,"_",Calendar!DO117,"_",Calendar!DP117,"_",Calendar!DQ117,","))</f>
        <v/>
      </c>
      <c r="CI117" s="66" t="str">
        <f>IF(Calendar!DS117="","",CONCATENATE(A117,"_",Calendar!DR117,"_",Calendar!DS117,"_",Calendar!DT117,","))</f>
        <v/>
      </c>
      <c r="CJ117" s="66" t="str">
        <f>IF(Calendar!DV117="","",CONCATENATE(A117,"_",Calendar!DU117,"_",Calendar!DV117,"_",Calendar!DW117,","))</f>
        <v/>
      </c>
      <c r="CK117" s="66" t="str">
        <f>IF(Calendar!DY117="","",CONCATENATE(A117,"_",Calendar!DX117,"_",Calendar!DY117,"_",Calendar!DZ117,","))</f>
        <v/>
      </c>
      <c r="CL117" s="90" t="str">
        <f>IF(Calendar!EB117="","",CONCATENATE(A117,"_",Calendar!EA117,"_",Calendar!EB117,"_",Calendar!EC117,","))</f>
        <v/>
      </c>
      <c r="CM117" s="94" t="str">
        <f t="shared" si="6"/>
        <v/>
      </c>
      <c r="CN117" s="95" t="str">
        <f t="shared" si="7"/>
        <v/>
      </c>
      <c r="CO117" s="96" t="str">
        <f t="shared" si="8"/>
        <v/>
      </c>
      <c r="CP117" s="94" t="str">
        <f>IF(View!$D$1&lt;&gt;"OK","",IF(OR(View!$C$3="K+4",View!$C$3="K+4 &amp; K+7",View!$C$3="K+4 &amp; K+10",View!$C$3="ALL"),IF(CM117="","",IF(AND(HomeCalc!$A117&gt;=View!$C$1,HomeCalc!A117&lt;=View!$C$2),HomeCalc!CM117,"")),""))</f>
        <v/>
      </c>
      <c r="CQ117" s="95" t="str">
        <f>IF(View!$D$1&lt;&gt;"OK","",IF(OR(View!$C$3="K+7",View!$C$3="K+4 &amp; K+7",View!$C$3="K+7 &amp; K+10",View!$C$3="ALL"),IF(CN117="","",IF(AND(HomeCalc!$A117&gt;=View!$C$1,HomeCalc!A117&lt;=View!$C$2),HomeCalc!CN117,"")),""))</f>
        <v/>
      </c>
      <c r="CR117" s="96" t="str">
        <f>IF(View!$D$1&lt;&gt;"OK","",IF(OR(View!$C$3="K+10",View!$C$3="K+4 &amp; K+10",View!$C$3="K+7 &amp; K+10",View!$C$3="ALL"),IF(CO117="","",IF(AND(HomeCalc!$A117&gt;=View!$C$1,HomeCalc!A117&lt;=View!$C$2),HomeCalc!CO117,"")),""))</f>
        <v/>
      </c>
      <c r="CS117" s="102" t="str">
        <f>IF(View!$D$1&lt;&gt;"OK","",CONCATENATE(CS116,CP117,CQ117,CR117))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18" spans="1:97" ht="15.75" x14ac:dyDescent="0.25">
      <c r="A118" s="11">
        <v>42300</v>
      </c>
      <c r="B118" s="18" t="s">
        <v>72</v>
      </c>
      <c r="C118" s="15">
        <f t="shared" si="9"/>
        <v>17</v>
      </c>
      <c r="D118" s="27" t="s">
        <v>63</v>
      </c>
      <c r="E118" s="8" t="s">
        <v>71</v>
      </c>
      <c r="F118" s="64">
        <f t="shared" si="5"/>
        <v>0</v>
      </c>
      <c r="G118" s="21" t="str">
        <f>IF(OR(RIGHT(Calendar!I118,4)="REDS",RIGHT(Calendar!I118,6)="BLACKS",RIGHT(Calendar!I118,5)="BLUES"),Calendar!H118,"")</f>
        <v/>
      </c>
      <c r="H118" s="21" t="str">
        <f>IF(OR(RIGHT(Calendar!L118,4)="REDS",RIGHT(Calendar!L118,6)="BLACKS",RIGHT(Calendar!L118,5)="BLUES"),Calendar!K118,"")</f>
        <v/>
      </c>
      <c r="I118" s="21" t="str">
        <f>IF(OR(RIGHT(Calendar!O118,4)="REDS",RIGHT(Calendar!O118,6)="BLACKS",RIGHT(Calendar!O118,5)="BLUES"),Calendar!N118,"")</f>
        <v/>
      </c>
      <c r="J118" s="21" t="str">
        <f>IF(OR(RIGHT(Calendar!R118,4)="REDS",RIGHT(Calendar!R118,6)="BLACKS",RIGHT(Calendar!R118,5)="BLUES"),Calendar!Q118,"")</f>
        <v/>
      </c>
      <c r="K118" s="21" t="str">
        <f>IF(OR(RIGHT(Calendar!U118,4)="REDS",RIGHT(Calendar!U118,6)="BLACKS",RIGHT(Calendar!U118,5)="BLUES"),Calendar!T118,"")</f>
        <v/>
      </c>
      <c r="L118" s="21" t="str">
        <f>IF(OR(RIGHT(Calendar!X118,4)="REDS",RIGHT(Calendar!X118,6)="BLACKS",RIGHT(Calendar!X118,5)="BLUES"),Calendar!W118,"")</f>
        <v/>
      </c>
      <c r="M118" s="21" t="str">
        <f>IF(OR(RIGHT(Calendar!AA118,4)="REDS",RIGHT(Calendar!AA118,6)="BLACKS",RIGHT(Calendar!AA118,5)="BLUES"),Calendar!Z118,"")</f>
        <v/>
      </c>
      <c r="N118" s="21" t="str">
        <f>IF(OR(RIGHT(Calendar!AD118,4)="REDS",RIGHT(Calendar!AD118,6)="BLACKS",RIGHT(Calendar!AD118,5)="BLUES"),Calendar!AC118,"")</f>
        <v/>
      </c>
      <c r="O118" s="21" t="str">
        <f>IF(OR(RIGHT(Calendar!AG118,4)="REDS",RIGHT(Calendar!AG118,6)="BLACKS",RIGHT(Calendar!AG118,5)="BLUES"),Calendar!AF118,"")</f>
        <v/>
      </c>
      <c r="P118" s="21" t="str">
        <f>IF(OR(RIGHT(Calendar!AJ118,4)="REDS",RIGHT(Calendar!AJ118,6)="BLACKS",RIGHT(Calendar!AJ118,5)="BLUES"),Calendar!AI118,"")</f>
        <v/>
      </c>
      <c r="Q118" s="21" t="str">
        <f>IF(OR(RIGHT(Calendar!AM118,4)="REDS",RIGHT(Calendar!AM118,6)="BLACKS",RIGHT(Calendar!AM118,5)="BLUES"),Calendar!AL118,"")</f>
        <v/>
      </c>
      <c r="R118" s="21" t="str">
        <f>IF(OR(RIGHT(Calendar!AP118,4)="REDS",RIGHT(Calendar!AP118,6)="BLACKS",RIGHT(Calendar!AP118,5)="BLUES"),Calendar!AO118,"")</f>
        <v/>
      </c>
      <c r="S118" s="21" t="str">
        <f>IF(OR(RIGHT(Calendar!AS118,4)="REDS",RIGHT(Calendar!AS118,6)="BLACKS",RIGHT(Calendar!AS118,5)="BLUES"),Calendar!AR118,"")</f>
        <v/>
      </c>
      <c r="T118" s="21" t="str">
        <f>IF(OR(RIGHT(Calendar!AV118,4)="REDS",RIGHT(Calendar!AV118,6)="BLACKS",RIGHT(Calendar!AV118,5)="BLUES"),Calendar!AU118,"")</f>
        <v/>
      </c>
      <c r="U118" s="21" t="str">
        <f>IF(OR(RIGHT(Calendar!AY118,4)="REDS",RIGHT(Calendar!AY118,6)="BLACKS",RIGHT(Calendar!AY118,5)="BLUES"),Calendar!AX118,"")</f>
        <v/>
      </c>
      <c r="V118" s="21" t="str">
        <f>IF(OR(RIGHT(Calendar!BB118,4)="REDS",RIGHT(Calendar!BB118,6)="BLACKS",RIGHT(Calendar!BB118,5)="BLUES"),Calendar!BA118,"")</f>
        <v/>
      </c>
      <c r="W118" s="21" t="str">
        <f>IF(OR(RIGHT(Calendar!BE118,4)="REDS",RIGHT(Calendar!BE118,6)="BLACKS",RIGHT(Calendar!BE118,5)="BLUES"),Calendar!BD118,"")</f>
        <v/>
      </c>
      <c r="X118" s="21" t="str">
        <f>IF(OR(RIGHT(Calendar!BH118,4)="REDS",RIGHT(Calendar!BH118,6)="BLACKS",RIGHT(Calendar!BH118,5)="BLUES"),Calendar!BG118,"")</f>
        <v/>
      </c>
      <c r="Y118" s="21" t="str">
        <f>IF(OR(RIGHT(Calendar!BK118,4)="REDS",RIGHT(Calendar!BK118,6)="BLACKS",RIGHT(Calendar!BK118,5)="BLUES"),Calendar!BJ118,"")</f>
        <v/>
      </c>
      <c r="Z118" s="21" t="str">
        <f>IF(OR(RIGHT(Calendar!BN118,4)="REDS",RIGHT(Calendar!BN118,6)="BLACKS",RIGHT(Calendar!BN118,5)="BLUES"),Calendar!BM118,"")</f>
        <v/>
      </c>
      <c r="AA118" s="21" t="str">
        <f>IF(OR(RIGHT(Calendar!BQ118,4)="REDS",RIGHT(Calendar!BQ118,6)="BLACKS",RIGHT(Calendar!BQ118,5)="BLUES"),Calendar!BP118,"")</f>
        <v/>
      </c>
      <c r="AB118" s="21" t="str">
        <f>IF(OR(RIGHT(Calendar!BT118,4)="REDS",RIGHT(Calendar!BT118,6)="BLACKS",RIGHT(Calendar!BT118,5)="BLUES"),Calendar!BS118,"")</f>
        <v/>
      </c>
      <c r="AC118" s="21" t="str">
        <f>IF(OR(RIGHT(Calendar!BW118,4)="REDS",RIGHT(Calendar!BW118,6)="BLACKS",RIGHT(Calendar!BW118,5)="BLUES"),Calendar!BV118,"")</f>
        <v/>
      </c>
      <c r="AD118" s="21" t="str">
        <f>IF(OR(RIGHT(Calendar!BZ118,4)="REDS",RIGHT(Calendar!BZ118,6)="BLACKS",RIGHT(Calendar!BZ118,5)="BLUES"),Calendar!BY118,"")</f>
        <v/>
      </c>
      <c r="AE118" s="21" t="str">
        <f>IF(OR(RIGHT(Calendar!CC118,4)="REDS",RIGHT(Calendar!CC118,6)="BLACKS",RIGHT(Calendar!CC118,5)="BLUES"),Calendar!CB118,"")</f>
        <v/>
      </c>
      <c r="AF118" s="21" t="str">
        <f>IF(OR(RIGHT(Calendar!CF118,4)="REDS",RIGHT(Calendar!CF118,6)="BLACKS",RIGHT(Calendar!CF118,5)="BLUES"),Calendar!CE118,"")</f>
        <v/>
      </c>
      <c r="AG118" s="21" t="str">
        <f>IF(OR(RIGHT(Calendar!CI118,4)="REDS",RIGHT(Calendar!CI118,6)="BLACKS",RIGHT(Calendar!CI118,5)="BLUES"),Calendar!CH118,"")</f>
        <v/>
      </c>
      <c r="AH118" s="21" t="str">
        <f>IF(OR(RIGHT(Calendar!CL118,4)="REDS",RIGHT(Calendar!CL118,6)="BLACKS",RIGHT(Calendar!CL118,5)="BLUES"),Calendar!CK118,"")</f>
        <v/>
      </c>
      <c r="AI118" s="21" t="str">
        <f>IF(OR(RIGHT(Calendar!CO118,4)="REDS",RIGHT(Calendar!CO118,6)="BLACKS",RIGHT(Calendar!CO118,5)="BLUES"),Calendar!CN118,"")</f>
        <v/>
      </c>
      <c r="AJ118" s="21" t="str">
        <f>IF(OR(RIGHT(Calendar!CR118,4)="REDS",RIGHT(Calendar!CR118,6)="BLACKS",RIGHT(Calendar!CR118,5)="BLUES"),Calendar!CQ118,"")</f>
        <v/>
      </c>
      <c r="AK118" s="21" t="str">
        <f>IF(OR(RIGHT(Calendar!CU118,4)="REDS",RIGHT(Calendar!CU118,6)="BLACKS",RIGHT(Calendar!CU118,5)="BLUES"),Calendar!CT118,"")</f>
        <v/>
      </c>
      <c r="AL118" s="21" t="str">
        <f>IF(OR(RIGHT(Calendar!CX118,4)="REDS",RIGHT(Calendar!CX118,6)="BLACKS",RIGHT(Calendar!CX118,5)="BLUES"),Calendar!CW118,"")</f>
        <v/>
      </c>
      <c r="AM118" s="21" t="str">
        <f>IF(OR(RIGHT(Calendar!DA118,4)="REDS",RIGHT(Calendar!DA118,6)="BLACKS",RIGHT(Calendar!DA118,5)="BLUES"),Calendar!CZ118,"")</f>
        <v/>
      </c>
      <c r="AN118" s="21" t="str">
        <f>IF(OR(RIGHT(Calendar!DD118,4)="REDS",RIGHT(Calendar!DD118,6)="BLACKS",RIGHT(Calendar!DD118,5)="BLUES"),Calendar!DC118,"")</f>
        <v/>
      </c>
      <c r="AO118" s="21" t="str">
        <f>IF(OR(RIGHT(Calendar!DG118,4)="REDS",RIGHT(Calendar!DG118,6)="BLACKS",RIGHT(Calendar!DG118,5)="BLUES"),Calendar!DF118,"")</f>
        <v/>
      </c>
      <c r="AP118" s="21" t="str">
        <f>IF(OR(RIGHT(Calendar!DJ118,4)="REDS",RIGHT(Calendar!DJ118,6)="BLACKS",RIGHT(Calendar!DJ118,5)="BLUES"),Calendar!DI118,"")</f>
        <v/>
      </c>
      <c r="AQ118" s="21" t="str">
        <f>IF(OR(RIGHT(Calendar!DM118,4)="REDS",RIGHT(Calendar!DM118,6)="BLACKS",RIGHT(Calendar!DM118,5)="BLUES"),Calendar!DL118,"")</f>
        <v/>
      </c>
      <c r="AR118" s="21" t="str">
        <f>IF(OR(RIGHT(Calendar!DP118,4)="REDS",RIGHT(Calendar!DP118,6)="BLACKS",RIGHT(Calendar!DP118,5)="BLUES"),Calendar!DO118,"")</f>
        <v/>
      </c>
      <c r="AS118" s="21" t="str">
        <f>IF(OR(RIGHT(Calendar!DS118,4)="REDS",RIGHT(Calendar!DS118,6)="BLACKS",RIGHT(Calendar!DS118,5)="BLUES"),Calendar!DR118,"")</f>
        <v/>
      </c>
      <c r="AT118" s="21" t="str">
        <f>IF(OR(RIGHT(Calendar!DV118,4)="REDS",RIGHT(Calendar!DV118,6)="BLACKS",RIGHT(Calendar!DV118,5)="BLUES"),Calendar!DU118,"")</f>
        <v/>
      </c>
      <c r="AU118" s="21" t="str">
        <f>IF(OR(RIGHT(Calendar!DY118,4)="REDS",RIGHT(Calendar!DY118,6)="BLACKS",RIGHT(Calendar!DY118,5)="BLUES"),Calendar!DX118,"")</f>
        <v/>
      </c>
      <c r="AV118" s="21" t="str">
        <f>IF(OR(RIGHT(Calendar!EB118,4)="REDS",RIGHT(Calendar!EB118,6)="BLACKS",RIGHT(Calendar!EB118,5)="BLUES"),Calendar!EA118,"")</f>
        <v/>
      </c>
      <c r="AW118" s="66" t="str">
        <f>IF(Calendar!I118="","",CONCATENATE(A118,"_",Calendar!H118,"_",Calendar!I118,"_",Calendar!J118,","))</f>
        <v/>
      </c>
      <c r="AX118" s="66" t="str">
        <f>IF(Calendar!L118="","",CONCATENATE(A118,"_",Calendar!K118,"_",Calendar!L118,"_",Calendar!M118,","))</f>
        <v/>
      </c>
      <c r="AY118" s="66" t="str">
        <f>IF(Calendar!O118="","",CONCATENATE(A118,"_",Calendar!N118,"_",Calendar!O118,"_",Calendar!P118,","))</f>
        <v/>
      </c>
      <c r="AZ118" s="66" t="str">
        <f>IF(Calendar!R118="","",CONCATENATE(A118,"_",Calendar!Q118,"_",Calendar!R118,"_",Calendar!S118,","))</f>
        <v/>
      </c>
      <c r="BA118" s="66" t="str">
        <f>IF(Calendar!U118="","",CONCATENATE(A118,"_",Calendar!T118,"_",Calendar!U118,"_",Calendar!V118,","))</f>
        <v/>
      </c>
      <c r="BB118" s="66" t="str">
        <f>IF(Calendar!X118="","",CONCATENATE(A118,"_",Calendar!W118,"_",Calendar!X118,"_",Calendar!Y118,","))</f>
        <v/>
      </c>
      <c r="BC118" s="66" t="str">
        <f>IF(Calendar!AA118="","",CONCATENATE(A118,"_",Calendar!Z118,"_",Calendar!AA118,"_",Calendar!AB118,","))</f>
        <v/>
      </c>
      <c r="BD118" s="66" t="str">
        <f>IF(Calendar!AD118="","",CONCATENATE(A118,"_",Calendar!AC118,"_",Calendar!AD118,"_",Calendar!AE118,","))</f>
        <v/>
      </c>
      <c r="BE118" s="66" t="str">
        <f>IF(Calendar!AG118="","",CONCATENATE(A118,"_",Calendar!AF118,"_",Calendar!AG118,"_",Calendar!AH118,","))</f>
        <v/>
      </c>
      <c r="BF118" s="66" t="str">
        <f>IF(Calendar!AJ118="","",CONCATENATE(A118,"_",Calendar!AI118,"_",Calendar!AJ118,"_",Calendar!AK118,","))</f>
        <v/>
      </c>
      <c r="BG118" s="66" t="str">
        <f>IF(Calendar!AM118="","",CONCATENATE(A118,"_",Calendar!AL118,"_",Calendar!AM118,"_",Calendar!AN118,","))</f>
        <v/>
      </c>
      <c r="BH118" s="66" t="str">
        <f>IF(Calendar!AP118="","",CONCATENATE(A118,"_",Calendar!AO118,"_",Calendar!AP118,"_",Calendar!AQ118,","))</f>
        <v/>
      </c>
      <c r="BI118" s="66" t="str">
        <f>IF(Calendar!AS118="","",CONCATENATE(A118,"_",Calendar!AR118,"_",Calendar!AS118,"_",Calendar!AT118,","))</f>
        <v/>
      </c>
      <c r="BJ118" s="66" t="str">
        <f>IF(Calendar!AV118="","",CONCATENATE(A118,"_",Calendar!AU118,"_",Calendar!AV118,"_",Calendar!AW118,","))</f>
        <v/>
      </c>
      <c r="BK118" s="66" t="str">
        <f>IF(Calendar!AY118="","",CONCATENATE(A118,"_",Calendar!AX118,"_",Calendar!AY118,"_",Calendar!AZ118,","))</f>
        <v/>
      </c>
      <c r="BL118" s="66" t="str">
        <f>IF(Calendar!BB118="","",CONCATENATE(A118,"_",Calendar!BA118,"_",Calendar!BB118,"_",Calendar!BC118,","))</f>
        <v/>
      </c>
      <c r="BM118" s="66" t="str">
        <f>IF(Calendar!BE118="","",CONCATENATE(A118,"_",Calendar!BD118,"_",Calendar!BE118,"_",Calendar!BF118,","))</f>
        <v/>
      </c>
      <c r="BN118" s="66" t="str">
        <f>IF(Calendar!BH118="","",CONCATENATE(A118,"_",Calendar!BG118,"_",Calendar!BH118,"_",Calendar!BI118,","))</f>
        <v/>
      </c>
      <c r="BO118" s="66" t="str">
        <f>IF(Calendar!BK118="","",CONCATENATE(A118,"_",Calendar!BJ118,"_",Calendar!BK118,"_",Calendar!BL118,","))</f>
        <v/>
      </c>
      <c r="BP118" s="66" t="str">
        <f>IF(Calendar!BN118="","",CONCATENATE(A118,"_",Calendar!BM118,"_",Calendar!BN118,"_",Calendar!BO118,","))</f>
        <v/>
      </c>
      <c r="BQ118" s="66" t="str">
        <f>IF(Calendar!BQ118="","",CONCATENATE(A118,"_",Calendar!BP118,"_",Calendar!BQ118,"_",Calendar!BR118,","))</f>
        <v/>
      </c>
      <c r="BR118" s="66" t="str">
        <f>IF(Calendar!BT118="","",CONCATENATE(A118,"_",Calendar!BS118,"_",Calendar!BT118,"_",Calendar!BU118,","))</f>
        <v/>
      </c>
      <c r="BS118" s="66" t="str">
        <f>IF(Calendar!BW118="","",CONCATENATE(A118,"_",Calendar!BV118,"_",Calendar!BW118,"_",Calendar!BX118,","))</f>
        <v/>
      </c>
      <c r="BT118" s="66" t="str">
        <f>IF(Calendar!BZ118="","",CONCATENATE(A118,"_",Calendar!BY118,"_",Calendar!BZ118,"_",Calendar!CA118,","))</f>
        <v/>
      </c>
      <c r="BU118" s="66" t="str">
        <f>IF(Calendar!CC118="","",CONCATENATE(A118,"_",Calendar!CB118,"_",Calendar!CC118,"_",Calendar!CD118,","))</f>
        <v/>
      </c>
      <c r="BV118" s="66" t="str">
        <f>IF(Calendar!CF118="","",CONCATENATE(A118,"_",Calendar!CE118,"_",Calendar!CF118,"_",Calendar!CG118,","))</f>
        <v/>
      </c>
      <c r="BW118" s="66" t="str">
        <f>IF(Calendar!CI118="","",CONCATENATE(A118,"_",Calendar!CH118,"_",Calendar!CI118,"_",Calendar!CJ118,","))</f>
        <v/>
      </c>
      <c r="BX118" s="66" t="str">
        <f>IF(Calendar!CL118="","",CONCATENATE(A118,"_",Calendar!CK118,"_",Calendar!CL118,"_",Calendar!CM118,","))</f>
        <v/>
      </c>
      <c r="BY118" s="66" t="str">
        <f>IF(Calendar!CO118="","",CONCATENATE(A118,"_",Calendar!CN118,"_",Calendar!CO118,"_",Calendar!CP118,","))</f>
        <v/>
      </c>
      <c r="BZ118" s="66" t="str">
        <f>IF(Calendar!CR118="","",CONCATENATE(A118,"_",Calendar!CQ118,"_",Calendar!CR118,"_",Calendar!CS118,","))</f>
        <v/>
      </c>
      <c r="CA118" s="66" t="str">
        <f>IF(Calendar!CU118="","",CONCATENATE(A118,"_",Calendar!CT118,"_",Calendar!CU118,"_",Calendar!CV118,","))</f>
        <v/>
      </c>
      <c r="CB118" s="66" t="str">
        <f>IF(Calendar!CX118="","",CONCATENATE(A118,"_",Calendar!CW118,"_",Calendar!CX118,"_",Calendar!CY118,","))</f>
        <v/>
      </c>
      <c r="CC118" s="66" t="str">
        <f>IF(Calendar!DA118="","",CONCATENATE(A118,"_",Calendar!CZ118,"_",Calendar!DA118,"_",Calendar!DB118,","))</f>
        <v/>
      </c>
      <c r="CD118" s="66" t="str">
        <f>IF(Calendar!DD118="","",CONCATENATE(A118,"_",Calendar!DC118,"_",Calendar!DD118,"_",Calendar!DE118,","))</f>
        <v/>
      </c>
      <c r="CE118" s="66" t="str">
        <f>IF(Calendar!DG118="","",CONCATENATE(A118,"_",Calendar!DF118,"_",Calendar!DG118,"_",Calendar!DH118,","))</f>
        <v/>
      </c>
      <c r="CF118" s="66" t="str">
        <f>IF(Calendar!DJ118="","",CONCATENATE(A118,"_",Calendar!DI118,"_",Calendar!DJ118,"_",Calendar!DK118,","))</f>
        <v/>
      </c>
      <c r="CG118" s="66" t="str">
        <f>IF(Calendar!DM118="","",CONCATENATE(A118,"_",Calendar!DL118,"_",Calendar!DM118,"_",Calendar!DN118,","))</f>
        <v/>
      </c>
      <c r="CH118" s="66" t="str">
        <f>IF(Calendar!DP118="","",CONCATENATE(A118,"_",Calendar!DO118,"_",Calendar!DP118,"_",Calendar!DQ118,","))</f>
        <v/>
      </c>
      <c r="CI118" s="66" t="str">
        <f>IF(Calendar!DS118="","",CONCATENATE(A118,"_",Calendar!DR118,"_",Calendar!DS118,"_",Calendar!DT118,","))</f>
        <v/>
      </c>
      <c r="CJ118" s="66" t="str">
        <f>IF(Calendar!DV118="","",CONCATENATE(A118,"_",Calendar!DU118,"_",Calendar!DV118,"_",Calendar!DW118,","))</f>
        <v/>
      </c>
      <c r="CK118" s="66" t="str">
        <f>IF(Calendar!DY118="","",CONCATENATE(A118,"_",Calendar!DX118,"_",Calendar!DY118,"_",Calendar!DZ118,","))</f>
        <v/>
      </c>
      <c r="CL118" s="90" t="str">
        <f>IF(Calendar!EB118="","",CONCATENATE(A118,"_",Calendar!EA118,"_",Calendar!EB118,"_",Calendar!EC118,","))</f>
        <v/>
      </c>
      <c r="CM118" s="94" t="str">
        <f t="shared" si="6"/>
        <v/>
      </c>
      <c r="CN118" s="95" t="str">
        <f t="shared" si="7"/>
        <v/>
      </c>
      <c r="CO118" s="96" t="str">
        <f t="shared" si="8"/>
        <v/>
      </c>
      <c r="CP118" s="94" t="str">
        <f>IF(View!$D$1&lt;&gt;"OK","",IF(OR(View!$C$3="K+4",View!$C$3="K+4 &amp; K+7",View!$C$3="K+4 &amp; K+10",View!$C$3="ALL"),IF(CM118="","",IF(AND(HomeCalc!$A118&gt;=View!$C$1,HomeCalc!A118&lt;=View!$C$2),HomeCalc!CM118,"")),""))</f>
        <v/>
      </c>
      <c r="CQ118" s="95" t="str">
        <f>IF(View!$D$1&lt;&gt;"OK","",IF(OR(View!$C$3="K+7",View!$C$3="K+4 &amp; K+7",View!$C$3="K+7 &amp; K+10",View!$C$3="ALL"),IF(CN118="","",IF(AND(HomeCalc!$A118&gt;=View!$C$1,HomeCalc!A118&lt;=View!$C$2),HomeCalc!CN118,"")),""))</f>
        <v/>
      </c>
      <c r="CR118" s="96" t="str">
        <f>IF(View!$D$1&lt;&gt;"OK","",IF(OR(View!$C$3="K+10",View!$C$3="K+4 &amp; K+10",View!$C$3="K+7 &amp; K+10",View!$C$3="ALL"),IF(CO118="","",IF(AND(HomeCalc!$A118&gt;=View!$C$1,HomeCalc!A118&lt;=View!$C$2),HomeCalc!CO118,"")),""))</f>
        <v/>
      </c>
      <c r="CS118" s="102" t="str">
        <f>IF(View!$D$1&lt;&gt;"OK","",CONCATENATE(CS117,CP118,CQ118,CR118))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19" spans="1:97" ht="15.75" x14ac:dyDescent="0.25">
      <c r="A119" s="11">
        <v>42301</v>
      </c>
      <c r="B119" s="18" t="s">
        <v>72</v>
      </c>
      <c r="C119" s="15">
        <f t="shared" si="9"/>
        <v>17</v>
      </c>
      <c r="D119" s="25" t="s">
        <v>64</v>
      </c>
      <c r="E119" s="8" t="s">
        <v>71</v>
      </c>
      <c r="F119" s="64">
        <f t="shared" si="5"/>
        <v>7</v>
      </c>
      <c r="G119" s="21" t="str">
        <f>IF(OR(RIGHT(Calendar!I119,4)="REDS",RIGHT(Calendar!I119,6)="BLACKS",RIGHT(Calendar!I119,5)="BLUES"),Calendar!H119,"")</f>
        <v/>
      </c>
      <c r="H119" s="21" t="str">
        <f>IF(OR(RIGHT(Calendar!L119,4)="REDS",RIGHT(Calendar!L119,6)="BLACKS",RIGHT(Calendar!L119,5)="BLUES"),Calendar!K119,"")</f>
        <v/>
      </c>
      <c r="I119" s="21" t="str">
        <f>IF(OR(RIGHT(Calendar!O119,4)="REDS",RIGHT(Calendar!O119,6)="BLACKS",RIGHT(Calendar!O119,5)="BLUES"),Calendar!N119,"")</f>
        <v/>
      </c>
      <c r="J119" s="21" t="str">
        <f>IF(OR(RIGHT(Calendar!R119,4)="REDS",RIGHT(Calendar!R119,6)="BLACKS",RIGHT(Calendar!R119,5)="BLUES"),Calendar!Q119,"")</f>
        <v/>
      </c>
      <c r="K119" s="21">
        <f>IF(OR(RIGHT(Calendar!U119,4)="REDS",RIGHT(Calendar!U119,6)="BLACKS",RIGHT(Calendar!U119,5)="BLUES"),Calendar!T119,"")</f>
        <v>0.51041666666666663</v>
      </c>
      <c r="L119" s="21" t="str">
        <f>IF(OR(RIGHT(Calendar!X119,4)="REDS",RIGHT(Calendar!X119,6)="BLACKS",RIGHT(Calendar!X119,5)="BLUES"),Calendar!W119,"")</f>
        <v/>
      </c>
      <c r="M119" s="21" t="str">
        <f>IF(OR(RIGHT(Calendar!AA119,4)="REDS",RIGHT(Calendar!AA119,6)="BLACKS",RIGHT(Calendar!AA119,5)="BLUES"),Calendar!Z119,"")</f>
        <v/>
      </c>
      <c r="N119" s="21">
        <f>IF(OR(RIGHT(Calendar!AD119,4)="REDS",RIGHT(Calendar!AD119,6)="BLACKS",RIGHT(Calendar!AD119,5)="BLUES"),Calendar!AC119,"")</f>
        <v>0.51041666666666663</v>
      </c>
      <c r="O119" s="21" t="str">
        <f>IF(OR(RIGHT(Calendar!AG119,4)="REDS",RIGHT(Calendar!AG119,6)="BLACKS",RIGHT(Calendar!AG119,5)="BLUES"),Calendar!AF119,"")</f>
        <v/>
      </c>
      <c r="P119" s="21">
        <f>IF(OR(RIGHT(Calendar!AJ119,4)="REDS",RIGHT(Calendar!AJ119,6)="BLACKS",RIGHT(Calendar!AJ119,5)="BLUES"),Calendar!AI119,"")</f>
        <v>0.51041666666666663</v>
      </c>
      <c r="Q119" s="21" t="str">
        <f>IF(OR(RIGHT(Calendar!AM119,4)="REDS",RIGHT(Calendar!AM119,6)="BLACKS",RIGHT(Calendar!AM119,5)="BLUES"),Calendar!AL119,"")</f>
        <v/>
      </c>
      <c r="R119" s="21" t="str">
        <f>IF(OR(RIGHT(Calendar!AP119,4)="REDS",RIGHT(Calendar!AP119,6)="BLACKS",RIGHT(Calendar!AP119,5)="BLUES"),Calendar!AO119,"")</f>
        <v/>
      </c>
      <c r="S119" s="21">
        <f>IF(OR(RIGHT(Calendar!AS119,4)="REDS",RIGHT(Calendar!AS119,6)="BLACKS",RIGHT(Calendar!AS119,5)="BLUES"),Calendar!AR119,"")</f>
        <v>0.45833333333333331</v>
      </c>
      <c r="T119" s="21" t="str">
        <f>IF(OR(RIGHT(Calendar!AV119,4)="REDS",RIGHT(Calendar!AV119,6)="BLACKS",RIGHT(Calendar!AV119,5)="BLUES"),Calendar!AU119,"")</f>
        <v/>
      </c>
      <c r="U119" s="21" t="str">
        <f>IF(OR(RIGHT(Calendar!AY119,4)="REDS",RIGHT(Calendar!AY119,6)="BLACKS",RIGHT(Calendar!AY119,5)="BLUES"),Calendar!AX119,"")</f>
        <v/>
      </c>
      <c r="V119" s="21" t="str">
        <f>IF(OR(RIGHT(Calendar!BB119,4)="REDS",RIGHT(Calendar!BB119,6)="BLACKS",RIGHT(Calendar!BB119,5)="BLUES"),Calendar!BA119,"")</f>
        <v/>
      </c>
      <c r="W119" s="21" t="str">
        <f>IF(OR(RIGHT(Calendar!BE119,4)="REDS",RIGHT(Calendar!BE119,6)="BLACKS",RIGHT(Calendar!BE119,5)="BLUES"),Calendar!BD119,"")</f>
        <v/>
      </c>
      <c r="X119" s="21" t="str">
        <f>IF(OR(RIGHT(Calendar!BH119,4)="REDS",RIGHT(Calendar!BH119,6)="BLACKS",RIGHT(Calendar!BH119,5)="BLUES"),Calendar!BG119,"")</f>
        <v/>
      </c>
      <c r="Y119" s="21" t="str">
        <f>IF(OR(RIGHT(Calendar!BK119,4)="REDS",RIGHT(Calendar!BK119,6)="BLACKS",RIGHT(Calendar!BK119,5)="BLUES"),Calendar!BJ119,"")</f>
        <v/>
      </c>
      <c r="Z119" s="21">
        <f>IF(OR(RIGHT(Calendar!BN119,4)="REDS",RIGHT(Calendar!BN119,6)="BLACKS",RIGHT(Calendar!BN119,5)="BLUES"),Calendar!BM119,"")</f>
        <v>0.39583333333333331</v>
      </c>
      <c r="AA119" s="21" t="str">
        <f>IF(OR(RIGHT(Calendar!BQ119,4)="REDS",RIGHT(Calendar!BQ119,6)="BLACKS",RIGHT(Calendar!BQ119,5)="BLUES"),Calendar!BP119,"")</f>
        <v/>
      </c>
      <c r="AB119" s="21">
        <f>IF(OR(RIGHT(Calendar!BT119,4)="REDS",RIGHT(Calendar!BT119,6)="BLACKS",RIGHT(Calendar!BT119,5)="BLUES"),Calendar!BS119,"")</f>
        <v>0.39583333333333331</v>
      </c>
      <c r="AC119" s="21" t="str">
        <f>IF(OR(RIGHT(Calendar!BW119,4)="REDS",RIGHT(Calendar!BW119,6)="BLACKS",RIGHT(Calendar!BW119,5)="BLUES"),Calendar!BV119,"")</f>
        <v/>
      </c>
      <c r="AD119" s="21" t="str">
        <f>IF(OR(RIGHT(Calendar!BZ119,4)="REDS",RIGHT(Calendar!BZ119,6)="BLACKS",RIGHT(Calendar!BZ119,5)="BLUES"),Calendar!BY119,"")</f>
        <v/>
      </c>
      <c r="AE119" s="21" t="str">
        <f>IF(OR(RIGHT(Calendar!CC119,4)="REDS",RIGHT(Calendar!CC119,6)="BLACKS",RIGHT(Calendar!CC119,5)="BLUES"),Calendar!CB119,"")</f>
        <v/>
      </c>
      <c r="AF119" s="21" t="str">
        <f>IF(OR(RIGHT(Calendar!CF119,4)="REDS",RIGHT(Calendar!CF119,6)="BLACKS",RIGHT(Calendar!CF119,5)="BLUES"),Calendar!CE119,"")</f>
        <v/>
      </c>
      <c r="AG119" s="21">
        <f>IF(OR(RIGHT(Calendar!CI119,4)="REDS",RIGHT(Calendar!CI119,6)="BLACKS",RIGHT(Calendar!CI119,5)="BLUES"),Calendar!CH119,"")</f>
        <v>0.5625</v>
      </c>
      <c r="AH119" s="21" t="str">
        <f>IF(OR(RIGHT(Calendar!CL119,4)="REDS",RIGHT(Calendar!CL119,6)="BLACKS",RIGHT(Calendar!CL119,5)="BLUES"),Calendar!CK119,"")</f>
        <v/>
      </c>
      <c r="AI119" s="21" t="str">
        <f>IF(OR(RIGHT(Calendar!CO119,4)="REDS",RIGHT(Calendar!CO119,6)="BLACKS",RIGHT(Calendar!CO119,5)="BLUES"),Calendar!CN119,"")</f>
        <v/>
      </c>
      <c r="AJ119" s="21" t="str">
        <f>IF(OR(RIGHT(Calendar!CR119,4)="REDS",RIGHT(Calendar!CR119,6)="BLACKS",RIGHT(Calendar!CR119,5)="BLUES"),Calendar!CQ119,"")</f>
        <v/>
      </c>
      <c r="AK119" s="21" t="str">
        <f>IF(OR(RIGHT(Calendar!CU119,4)="REDS",RIGHT(Calendar!CU119,6)="BLACKS",RIGHT(Calendar!CU119,5)="BLUES"),Calendar!CT119,"")</f>
        <v/>
      </c>
      <c r="AL119" s="21" t="str">
        <f>IF(OR(RIGHT(Calendar!CX119,4)="REDS",RIGHT(Calendar!CX119,6)="BLACKS",RIGHT(Calendar!CX119,5)="BLUES"),Calendar!CW119,"")</f>
        <v/>
      </c>
      <c r="AM119" s="21" t="str">
        <f>IF(OR(RIGHT(Calendar!DA119,4)="REDS",RIGHT(Calendar!DA119,6)="BLACKS",RIGHT(Calendar!DA119,5)="BLUES"),Calendar!CZ119,"")</f>
        <v/>
      </c>
      <c r="AN119" s="21" t="str">
        <f>IF(OR(RIGHT(Calendar!DD119,4)="REDS",RIGHT(Calendar!DD119,6)="BLACKS",RIGHT(Calendar!DD119,5)="BLUES"),Calendar!DC119,"")</f>
        <v/>
      </c>
      <c r="AO119" s="21" t="str">
        <f>IF(OR(RIGHT(Calendar!DG119,4)="REDS",RIGHT(Calendar!DG119,6)="BLACKS",RIGHT(Calendar!DG119,5)="BLUES"),Calendar!DF119,"")</f>
        <v/>
      </c>
      <c r="AP119" s="21" t="str">
        <f>IF(OR(RIGHT(Calendar!DJ119,4)="REDS",RIGHT(Calendar!DJ119,6)="BLACKS",RIGHT(Calendar!DJ119,5)="BLUES"),Calendar!DI119,"")</f>
        <v/>
      </c>
      <c r="AQ119" s="21" t="str">
        <f>IF(OR(RIGHT(Calendar!DM119,4)="REDS",RIGHT(Calendar!DM119,6)="BLACKS",RIGHT(Calendar!DM119,5)="BLUES"),Calendar!DL119,"")</f>
        <v/>
      </c>
      <c r="AR119" s="21" t="str">
        <f>IF(OR(RIGHT(Calendar!DP119,4)="REDS",RIGHT(Calendar!DP119,6)="BLACKS",RIGHT(Calendar!DP119,5)="BLUES"),Calendar!DO119,"")</f>
        <v/>
      </c>
      <c r="AS119" s="21" t="str">
        <f>IF(OR(RIGHT(Calendar!DS119,4)="REDS",RIGHT(Calendar!DS119,6)="BLACKS",RIGHT(Calendar!DS119,5)="BLUES"),Calendar!DR119,"")</f>
        <v/>
      </c>
      <c r="AT119" s="21" t="str">
        <f>IF(OR(RIGHT(Calendar!DV119,4)="REDS",RIGHT(Calendar!DV119,6)="BLACKS",RIGHT(Calendar!DV119,5)="BLUES"),Calendar!DU119,"")</f>
        <v/>
      </c>
      <c r="AU119" s="21" t="str">
        <f>IF(OR(RIGHT(Calendar!DY119,4)="REDS",RIGHT(Calendar!DY119,6)="BLACKS",RIGHT(Calendar!DY119,5)="BLUES"),Calendar!DX119,"")</f>
        <v/>
      </c>
      <c r="AV119" s="21" t="str">
        <f>IF(OR(RIGHT(Calendar!EB119,4)="REDS",RIGHT(Calendar!EB119,6)="BLACKS",RIGHT(Calendar!EB119,5)="BLUES"),Calendar!EA119,"")</f>
        <v/>
      </c>
      <c r="AW119" s="66" t="str">
        <f>IF(Calendar!I119="","",CONCATENATE(A119,"_",Calendar!H119,"_",Calendar!I119,"_",Calendar!J119,","))</f>
        <v/>
      </c>
      <c r="AX119" s="66" t="str">
        <f>IF(Calendar!L119="","",CONCATENATE(A119,"_",Calendar!K119,"_",Calendar!L119,"_",Calendar!M119,","))</f>
        <v/>
      </c>
      <c r="AY119" s="66" t="str">
        <f>IF(Calendar!O119="","",CONCATENATE(A119,"_",Calendar!N119,"_",Calendar!O119,"_",Calendar!P119,","))</f>
        <v/>
      </c>
      <c r="AZ119" s="66" t="str">
        <f>IF(Calendar!R119="","",CONCATENATE(A119,"_",Calendar!Q119,"_",Calendar!R119,"_",Calendar!S119,","))</f>
        <v>42301_0.5625_CLAVINOISE_U7 BLACKs,</v>
      </c>
      <c r="BA119" s="66" t="str">
        <f>IF(Calendar!U119="","",CONCATENATE(A119,"_",Calendar!T119,"_",Calendar!U119,"_",Calendar!V119,","))</f>
        <v>42301_0.510416666666667_U7 REDs_JEHAY,</v>
      </c>
      <c r="BB119" s="66" t="str">
        <f>IF(Calendar!X119="","",CONCATENATE(A119,"_",Calendar!W119,"_",Calendar!X119,"_",Calendar!Y119,","))</f>
        <v/>
      </c>
      <c r="BC119" s="66" t="str">
        <f>IF(Calendar!AA119="","",CONCATENATE(A119,"_",Calendar!Z119,"_",Calendar!AA119,"_",Calendar!AB119,","))</f>
        <v>42301_0.458333333333333_FOOTBALL CLUB LIÈGE B_U8 BLACKs,</v>
      </c>
      <c r="BD119" s="66" t="str">
        <f>IF(Calendar!AD119="","",CONCATENATE(A119,"_",Calendar!AC119,"_",Calendar!AD119,"_",Calendar!AE119,","))</f>
        <v>42301_0.510416666666667_U8 REDs_R. FRAITURE SP,</v>
      </c>
      <c r="BE119" s="66" t="str">
        <f>IF(Calendar!AG119="","",CONCATENATE(A119,"_",Calendar!AF119,"_",Calendar!AG119,"_",Calendar!AH119,","))</f>
        <v/>
      </c>
      <c r="BF119" s="66" t="str">
        <f>IF(Calendar!AJ119="","",CONCATENATE(A119,"_",Calendar!AI119,"_",Calendar!AJ119,"_",Calendar!AK119,","))</f>
        <v>42301_0.510416666666667_U9 BLACKs_WANZE BAS-OHA B,</v>
      </c>
      <c r="BG119" s="66" t="str">
        <f>IF(Calendar!AM119="","",CONCATENATE(A119,"_",Calendar!AL119,"_",Calendar!AM119,"_",Calendar!AN119,","))</f>
        <v>42301_0.510416666666667_ES.GEER_U9 REDs,</v>
      </c>
      <c r="BH119" s="66" t="str">
        <f>IF(Calendar!AP119="","",CONCATENATE(A119,"_",Calendar!AO119,"_",Calendar!AP119,"_",Calendar!AQ119,","))</f>
        <v/>
      </c>
      <c r="BI119" s="66" t="str">
        <f>IF(Calendar!AS119="","",CONCATENATE(A119,"_",Calendar!AR119,"_",Calendar!AS119,"_",Calendar!AT119,","))</f>
        <v>42301_0.458333333333333_U10 BLACKs_SOLIÈRES,</v>
      </c>
      <c r="BJ119" s="66" t="str">
        <f>IF(Calendar!AV119="","",CONCATENATE(A119,"_",Calendar!AU119,"_",Calendar!AV119,"_",Calendar!AW119,","))</f>
        <v/>
      </c>
      <c r="BK119" s="66" t="str">
        <f>IF(Calendar!AY119="","",CONCATENATE(A119,"_",Calendar!AX119,"_",Calendar!AY119,"_",Calendar!AZ119,","))</f>
        <v/>
      </c>
      <c r="BL119" s="66" t="str">
        <f>IF(Calendar!BB119="","",CONCATENATE(A119,"_",Calendar!BA119,"_",Calendar!BB119,"_",Calendar!BC119,","))</f>
        <v/>
      </c>
      <c r="BM119" s="66" t="str">
        <f>IF(Calendar!BE119="","",CONCATENATE(A119,"_",Calendar!BD119,"_",Calendar!BE119,"_",Calendar!BF119,","))</f>
        <v/>
      </c>
      <c r="BN119" s="66" t="str">
        <f>IF(Calendar!BH119="","",CONCATENATE(A119,"_",Calendar!BG119,"_",Calendar!BH119,"_",Calendar!BI119,","))</f>
        <v/>
      </c>
      <c r="BO119" s="66" t="str">
        <f>IF(Calendar!BK119="","",CONCATENATE(A119,"_",Calendar!BJ119,"_",Calendar!BK119,"_",Calendar!BL119,","))</f>
        <v>42301_0.510416666666667_OUGRÉE_U12 BLACKs,</v>
      </c>
      <c r="BP119" s="66" t="str">
        <f>IF(Calendar!BN119="","",CONCATENATE(A119,"_",Calendar!BM119,"_",Calendar!BN119,"_",Calendar!BO119,","))</f>
        <v>42301_0.395833333333333_U12 REDs_HANNUT,</v>
      </c>
      <c r="BQ119" s="66" t="str">
        <f>IF(Calendar!BQ119="","",CONCATENATE(A119,"_",Calendar!BP119,"_",Calendar!BQ119,"_",Calendar!BR119,","))</f>
        <v/>
      </c>
      <c r="BR119" s="66" t="str">
        <f>IF(Calendar!BT119="","",CONCATENATE(A119,"_",Calendar!BS119,"_",Calendar!BT119,"_",Calendar!BU119,","))</f>
        <v>42301_0.395833333333333_U13 BLACKs_ENTITÉ ENGIS,</v>
      </c>
      <c r="BS119" s="66" t="str">
        <f>IF(Calendar!BW119="","",CONCATENATE(A119,"_",Calendar!BV119,"_",Calendar!BW119,"_",Calendar!BX119,","))</f>
        <v/>
      </c>
      <c r="BT119" s="66" t="str">
        <f>IF(Calendar!BZ119="","",CONCATENATE(A119,"_",Calendar!BY119,"_",Calendar!BZ119,"_",Calendar!CA119,","))</f>
        <v/>
      </c>
      <c r="BU119" s="66" t="str">
        <f>IF(Calendar!CC119="","",CONCATENATE(A119,"_",Calendar!CB119,"_",Calendar!CC119,"_",Calendar!CD119,","))</f>
        <v/>
      </c>
      <c r="BV119" s="66" t="str">
        <f>IF(Calendar!CF119="","",CONCATENATE(A119,"_",Calendar!CE119,"_",Calendar!CF119,"_",Calendar!CG119,","))</f>
        <v/>
      </c>
      <c r="BW119" s="66" t="str">
        <f>IF(Calendar!CI119="","",CONCATENATE(A119,"_",Calendar!CH119,"_",Calendar!CI119,"_",Calendar!CJ119,","))</f>
        <v>42301_0.5625_U15 BLACKs_ANTHISNES,</v>
      </c>
      <c r="BX119" s="66" t="str">
        <f>IF(Calendar!CL119="","",CONCATENATE(A119,"_",Calendar!CK119,"_",Calendar!CL119,"_",Calendar!CM119,","))</f>
        <v/>
      </c>
      <c r="BY119" s="66" t="str">
        <f>IF(Calendar!CO119="","",CONCATENATE(A119,"_",Calendar!CN119,"_",Calendar!CO119,"_",Calendar!CP119,","))</f>
        <v/>
      </c>
      <c r="BZ119" s="66" t="str">
        <f>IF(Calendar!CR119="","",CONCATENATE(A119,"_",Calendar!CQ119,"_",Calendar!CR119,"_",Calendar!CS119,","))</f>
        <v/>
      </c>
      <c r="CA119" s="66" t="str">
        <f>IF(Calendar!CU119="","",CONCATENATE(A119,"_",Calendar!CT119,"_",Calendar!CU119,"_",Calendar!CV119,","))</f>
        <v/>
      </c>
      <c r="CB119" s="66" t="str">
        <f>IF(Calendar!CX119="","",CONCATENATE(A119,"_",Calendar!CW119,"_",Calendar!CX119,"_",Calendar!CY119,","))</f>
        <v/>
      </c>
      <c r="CC119" s="66" t="str">
        <f>IF(Calendar!DA119="","",CONCATENATE(A119,"_",Calendar!CZ119,"_",Calendar!DA119,"_",Calendar!DB119,","))</f>
        <v>42301_0.614583333333333_VERLAINE_U19 BLACKs,</v>
      </c>
      <c r="CD119" s="66" t="str">
        <f>IF(Calendar!DD119="","",CONCATENATE(A119,"_",Calendar!DC119,"_",Calendar!DD119,"_",Calendar!DE119,","))</f>
        <v/>
      </c>
      <c r="CE119" s="66" t="str">
        <f>IF(Calendar!DG119="","",CONCATENATE(A119,"_",Calendar!DF119,"_",Calendar!DG119,"_",Calendar!DH119,","))</f>
        <v/>
      </c>
      <c r="CF119" s="66" t="str">
        <f>IF(Calendar!DJ119="","",CONCATENATE(A119,"_",Calendar!DI119,"_",Calendar!DJ119,"_",Calendar!DK119,","))</f>
        <v/>
      </c>
      <c r="CG119" s="66" t="str">
        <f>IF(Calendar!DM119="","",CONCATENATE(A119,"_",Calendar!DL119,"_",Calendar!DM119,"_",Calendar!DN119,","))</f>
        <v/>
      </c>
      <c r="CH119" s="66" t="str">
        <f>IF(Calendar!DP119="","",CONCATENATE(A119,"_",Calendar!DO119,"_",Calendar!DP119,"_",Calendar!DQ119,","))</f>
        <v/>
      </c>
      <c r="CI119" s="66" t="str">
        <f>IF(Calendar!DS119="","",CONCATENATE(A119,"_",Calendar!DR119,"_",Calendar!DS119,"_",Calendar!DT119,","))</f>
        <v/>
      </c>
      <c r="CJ119" s="66" t="str">
        <f>IF(Calendar!DV119="","",CONCATENATE(A119,"_",Calendar!DU119,"_",Calendar!DV119,"_",Calendar!DW119,","))</f>
        <v/>
      </c>
      <c r="CK119" s="66" t="str">
        <f>IF(Calendar!DY119="","",CONCATENATE(A119,"_",Calendar!DX119,"_",Calendar!DY119,"_",Calendar!DZ119,","))</f>
        <v/>
      </c>
      <c r="CL119" s="90" t="str">
        <f>IF(Calendar!EB119="","",CONCATENATE(A119,"_",Calendar!EA119,"_",Calendar!EB119,"_",Calendar!EC119,","))</f>
        <v/>
      </c>
      <c r="CM119" s="94" t="str">
        <f t="shared" si="6"/>
        <v>42301_0.5625_CLAVINOISE_U7 BLACKs,42301_0.510416666666667_U7 REDs_JEHAY,42301_0.458333333333333_FOOTBALL CLUB LIÈGE B_U8 BLACKs,42301_0.510416666666667_U8 REDs_R. FRAITURE SP,42301_0.510416666666667_U9 BLACKs_WANZE BAS-OHA B,42301_0.510416666666667_ES.GEER_U9 REDs,</v>
      </c>
      <c r="CN119" s="95" t="str">
        <f t="shared" si="7"/>
        <v>42301_0.458333333333333_U10 BLACKs_SOLIÈRES,42301_0.510416666666667_OUGRÉE_U12 BLACKs,42301_0.395833333333333_U12 REDs_HANNUT,42301_0.395833333333333_U13 BLACKs_ENTITÉ ENGIS,</v>
      </c>
      <c r="CO119" s="96" t="str">
        <f t="shared" si="8"/>
        <v>42301_0.5625_U15 BLACKs_ANTHISNES,42301_0.614583333333333_VERLAINE_U19 BLACKs,</v>
      </c>
      <c r="CP119" s="94" t="str">
        <f>IF(View!$D$1&lt;&gt;"OK","",IF(OR(View!$C$3="K+4",View!$C$3="K+4 &amp; K+7",View!$C$3="K+4 &amp; K+10",View!$C$3="ALL"),IF(CM119="","",IF(AND(HomeCalc!$A119&gt;=View!$C$1,HomeCalc!A119&lt;=View!$C$2),HomeCalc!CM119,"")),""))</f>
        <v/>
      </c>
      <c r="CQ119" s="95" t="str">
        <f>IF(View!$D$1&lt;&gt;"OK","",IF(OR(View!$C$3="K+7",View!$C$3="K+4 &amp; K+7",View!$C$3="K+7 &amp; K+10",View!$C$3="ALL"),IF(CN119="","",IF(AND(HomeCalc!$A119&gt;=View!$C$1,HomeCalc!A119&lt;=View!$C$2),HomeCalc!CN119,"")),""))</f>
        <v/>
      </c>
      <c r="CR119" s="96" t="str">
        <f>IF(View!$D$1&lt;&gt;"OK","",IF(OR(View!$C$3="K+10",View!$C$3="K+4 &amp; K+10",View!$C$3="K+7 &amp; K+10",View!$C$3="ALL"),IF(CO119="","",IF(AND(HomeCalc!$A119&gt;=View!$C$1,HomeCalc!A119&lt;=View!$C$2),HomeCalc!CO119,"")),""))</f>
        <v/>
      </c>
      <c r="CS119" s="102" t="str">
        <f>IF(View!$D$1&lt;&gt;"OK","",CONCATENATE(CS118,CP119,CQ119,CR119))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20" spans="1:97" ht="15.75" x14ac:dyDescent="0.25">
      <c r="A120" s="11">
        <v>42302</v>
      </c>
      <c r="B120" s="18" t="s">
        <v>72</v>
      </c>
      <c r="C120" s="15">
        <f t="shared" si="9"/>
        <v>17</v>
      </c>
      <c r="D120" s="26" t="s">
        <v>65</v>
      </c>
      <c r="E120" s="8" t="s">
        <v>71</v>
      </c>
      <c r="F120" s="64">
        <f t="shared" si="5"/>
        <v>3</v>
      </c>
      <c r="G120" s="21" t="str">
        <f>IF(OR(RIGHT(Calendar!I120,4)="REDS",RIGHT(Calendar!I120,6)="BLACKS",RIGHT(Calendar!I120,5)="BLUES"),Calendar!H120,"")</f>
        <v/>
      </c>
      <c r="H120" s="21" t="str">
        <f>IF(OR(RIGHT(Calendar!L120,4)="REDS",RIGHT(Calendar!L120,6)="BLACKS",RIGHT(Calendar!L120,5)="BLUES"),Calendar!K120,"")</f>
        <v/>
      </c>
      <c r="I120" s="21" t="str">
        <f>IF(OR(RIGHT(Calendar!O120,4)="REDS",RIGHT(Calendar!O120,6)="BLACKS",RIGHT(Calendar!O120,5)="BLUES"),Calendar!N120,"")</f>
        <v/>
      </c>
      <c r="J120" s="21" t="str">
        <f>IF(OR(RIGHT(Calendar!R120,4)="REDS",RIGHT(Calendar!R120,6)="BLACKS",RIGHT(Calendar!R120,5)="BLUES"),Calendar!Q120,"")</f>
        <v/>
      </c>
      <c r="K120" s="21" t="str">
        <f>IF(OR(RIGHT(Calendar!U120,4)="REDS",RIGHT(Calendar!U120,6)="BLACKS",RIGHT(Calendar!U120,5)="BLUES"),Calendar!T120,"")</f>
        <v/>
      </c>
      <c r="L120" s="21" t="str">
        <f>IF(OR(RIGHT(Calendar!X120,4)="REDS",RIGHT(Calendar!X120,6)="BLACKS",RIGHT(Calendar!X120,5)="BLUES"),Calendar!W120,"")</f>
        <v/>
      </c>
      <c r="M120" s="21" t="str">
        <f>IF(OR(RIGHT(Calendar!AA120,4)="REDS",RIGHT(Calendar!AA120,6)="BLACKS",RIGHT(Calendar!AA120,5)="BLUES"),Calendar!Z120,"")</f>
        <v/>
      </c>
      <c r="N120" s="21" t="str">
        <f>IF(OR(RIGHT(Calendar!AD120,4)="REDS",RIGHT(Calendar!AD120,6)="BLACKS",RIGHT(Calendar!AD120,5)="BLUES"),Calendar!AC120,"")</f>
        <v/>
      </c>
      <c r="O120" s="21" t="str">
        <f>IF(OR(RIGHT(Calendar!AG120,4)="REDS",RIGHT(Calendar!AG120,6)="BLACKS",RIGHT(Calendar!AG120,5)="BLUES"),Calendar!AF120,"")</f>
        <v/>
      </c>
      <c r="P120" s="21" t="str">
        <f>IF(OR(RIGHT(Calendar!AJ120,4)="REDS",RIGHT(Calendar!AJ120,6)="BLACKS",RIGHT(Calendar!AJ120,5)="BLUES"),Calendar!AI120,"")</f>
        <v/>
      </c>
      <c r="Q120" s="21" t="str">
        <f>IF(OR(RIGHT(Calendar!AM120,4)="REDS",RIGHT(Calendar!AM120,6)="BLACKS",RIGHT(Calendar!AM120,5)="BLUES"),Calendar!AL120,"")</f>
        <v/>
      </c>
      <c r="R120" s="21" t="str">
        <f>IF(OR(RIGHT(Calendar!AP120,4)="REDS",RIGHT(Calendar!AP120,6)="BLACKS",RIGHT(Calendar!AP120,5)="BLUES"),Calendar!AO120,"")</f>
        <v/>
      </c>
      <c r="S120" s="21" t="str">
        <f>IF(OR(RIGHT(Calendar!AS120,4)="REDS",RIGHT(Calendar!AS120,6)="BLACKS",RIGHT(Calendar!AS120,5)="BLUES"),Calendar!AR120,"")</f>
        <v/>
      </c>
      <c r="T120" s="21" t="str">
        <f>IF(OR(RIGHT(Calendar!AV120,4)="REDS",RIGHT(Calendar!AV120,6)="BLACKS",RIGHT(Calendar!AV120,5)="BLUES"),Calendar!AU120,"")</f>
        <v/>
      </c>
      <c r="U120" s="21" t="str">
        <f>IF(OR(RIGHT(Calendar!AY120,4)="REDS",RIGHT(Calendar!AY120,6)="BLACKS",RIGHT(Calendar!AY120,5)="BLUES"),Calendar!AX120,"")</f>
        <v/>
      </c>
      <c r="V120" s="21" t="str">
        <f>IF(OR(RIGHT(Calendar!BB120,4)="REDS",RIGHT(Calendar!BB120,6)="BLACKS",RIGHT(Calendar!BB120,5)="BLUES"),Calendar!BA120,"")</f>
        <v/>
      </c>
      <c r="W120" s="21" t="str">
        <f>IF(OR(RIGHT(Calendar!BE120,4)="REDS",RIGHT(Calendar!BE120,6)="BLACKS",RIGHT(Calendar!BE120,5)="BLUES"),Calendar!BD120,"")</f>
        <v/>
      </c>
      <c r="X120" s="21" t="str">
        <f>IF(OR(RIGHT(Calendar!BH120,4)="REDS",RIGHT(Calendar!BH120,6)="BLACKS",RIGHT(Calendar!BH120,5)="BLUES"),Calendar!BG120,"")</f>
        <v/>
      </c>
      <c r="Y120" s="21" t="str">
        <f>IF(OR(RIGHT(Calendar!BK120,4)="REDS",RIGHT(Calendar!BK120,6)="BLACKS",RIGHT(Calendar!BK120,5)="BLUES"),Calendar!BJ120,"")</f>
        <v/>
      </c>
      <c r="Z120" s="21" t="str">
        <f>IF(OR(RIGHT(Calendar!BN120,4)="REDS",RIGHT(Calendar!BN120,6)="BLACKS",RIGHT(Calendar!BN120,5)="BLUES"),Calendar!BM120,"")</f>
        <v/>
      </c>
      <c r="AA120" s="21" t="str">
        <f>IF(OR(RIGHT(Calendar!BQ120,4)="REDS",RIGHT(Calendar!BQ120,6)="BLACKS",RIGHT(Calendar!BQ120,5)="BLUES"),Calendar!BP120,"")</f>
        <v/>
      </c>
      <c r="AB120" s="21" t="str">
        <f>IF(OR(RIGHT(Calendar!BT120,4)="REDS",RIGHT(Calendar!BT120,6)="BLACKS",RIGHT(Calendar!BT120,5)="BLUES"),Calendar!BS120,"")</f>
        <v/>
      </c>
      <c r="AC120" s="21" t="str">
        <f>IF(OR(RIGHT(Calendar!BW120,4)="REDS",RIGHT(Calendar!BW120,6)="BLACKS",RIGHT(Calendar!BW120,5)="BLUES"),Calendar!BV120,"")</f>
        <v/>
      </c>
      <c r="AD120" s="21" t="str">
        <f>IF(OR(RIGHT(Calendar!BZ120,4)="REDS",RIGHT(Calendar!BZ120,6)="BLACKS",RIGHT(Calendar!BZ120,5)="BLUES"),Calendar!BY120,"")</f>
        <v/>
      </c>
      <c r="AE120" s="21">
        <f>IF(OR(RIGHT(Calendar!CC120,4)="REDS",RIGHT(Calendar!CC120,6)="BLACKS",RIGHT(Calendar!CC120,5)="BLUES"),Calendar!CB120,"")</f>
        <v>0.46875</v>
      </c>
      <c r="AF120" s="21" t="str">
        <f>IF(OR(RIGHT(Calendar!CF120,4)="REDS",RIGHT(Calendar!CF120,6)="BLACKS",RIGHT(Calendar!CF120,5)="BLUES"),Calendar!CE120,"")</f>
        <v/>
      </c>
      <c r="AG120" s="21" t="str">
        <f>IF(OR(RIGHT(Calendar!CI120,4)="REDS",RIGHT(Calendar!CI120,6)="BLACKS",RIGHT(Calendar!CI120,5)="BLUES"),Calendar!CH120,"")</f>
        <v/>
      </c>
      <c r="AH120" s="21" t="str">
        <f>IF(OR(RIGHT(Calendar!CL120,4)="REDS",RIGHT(Calendar!CL120,6)="BLACKS",RIGHT(Calendar!CL120,5)="BLUES"),Calendar!CK120,"")</f>
        <v/>
      </c>
      <c r="AI120" s="21">
        <f>IF(OR(RIGHT(Calendar!CO120,4)="REDS",RIGHT(Calendar!CO120,6)="BLACKS",RIGHT(Calendar!CO120,5)="BLUES"),Calendar!CN120,"")</f>
        <v>0.39583333333333331</v>
      </c>
      <c r="AJ120" s="21" t="str">
        <f>IF(OR(RIGHT(Calendar!CR120,4)="REDS",RIGHT(Calendar!CR120,6)="BLACKS",RIGHT(Calendar!CR120,5)="BLUES"),Calendar!CQ120,"")</f>
        <v/>
      </c>
      <c r="AK120" s="21" t="str">
        <f>IF(OR(RIGHT(Calendar!CU120,4)="REDS",RIGHT(Calendar!CU120,6)="BLACKS",RIGHT(Calendar!CU120,5)="BLUES"),Calendar!CT120,"")</f>
        <v/>
      </c>
      <c r="AL120" s="21" t="str">
        <f>IF(OR(RIGHT(Calendar!CX120,4)="REDS",RIGHT(Calendar!CX120,6)="BLACKS",RIGHT(Calendar!CX120,5)="BLUES"),Calendar!CW120,"")</f>
        <v/>
      </c>
      <c r="AM120" s="21" t="str">
        <f>IF(OR(RIGHT(Calendar!DA120,4)="REDS",RIGHT(Calendar!DA120,6)="BLACKS",RIGHT(Calendar!DA120,5)="BLUES"),Calendar!CZ120,"")</f>
        <v/>
      </c>
      <c r="AN120" s="21" t="str">
        <f>IF(OR(RIGHT(Calendar!DD120,4)="REDS",RIGHT(Calendar!DD120,6)="BLACKS",RIGHT(Calendar!DD120,5)="BLUES"),Calendar!DC120,"")</f>
        <v/>
      </c>
      <c r="AO120" s="21" t="str">
        <f>IF(OR(RIGHT(Calendar!DG120,4)="REDS",RIGHT(Calendar!DG120,6)="BLACKS",RIGHT(Calendar!DG120,5)="BLUES"),Calendar!DF120,"")</f>
        <v/>
      </c>
      <c r="AP120" s="21" t="str">
        <f>IF(OR(RIGHT(Calendar!DJ120,4)="REDS",RIGHT(Calendar!DJ120,6)="BLACKS",RIGHT(Calendar!DJ120,5)="BLUES"),Calendar!DI120,"")</f>
        <v/>
      </c>
      <c r="AQ120" s="21" t="str">
        <f>IF(OR(RIGHT(Calendar!DM120,4)="REDS",RIGHT(Calendar!DM120,6)="BLACKS",RIGHT(Calendar!DM120,5)="BLUES"),Calendar!DL120,"")</f>
        <v/>
      </c>
      <c r="AR120" s="21" t="str">
        <f>IF(OR(RIGHT(Calendar!DP120,4)="REDS",RIGHT(Calendar!DP120,6)="BLACKS",RIGHT(Calendar!DP120,5)="BLUES"),Calendar!DO120,"")</f>
        <v/>
      </c>
      <c r="AS120" s="21">
        <f>IF(OR(RIGHT(Calendar!DS120,4)="REDS",RIGHT(Calendar!DS120,6)="BLACKS",RIGHT(Calendar!DS120,5)="BLUES"),Calendar!DR120,"")</f>
        <v>0.60416666666666663</v>
      </c>
      <c r="AT120" s="21" t="str">
        <f>IF(OR(RIGHT(Calendar!DV120,4)="REDS",RIGHT(Calendar!DV120,6)="BLACKS",RIGHT(Calendar!DV120,5)="BLUES"),Calendar!DU120,"")</f>
        <v/>
      </c>
      <c r="AU120" s="21" t="str">
        <f>IF(OR(RIGHT(Calendar!DY120,4)="REDS",RIGHT(Calendar!DY120,6)="BLACKS",RIGHT(Calendar!DY120,5)="BLUES"),Calendar!DX120,"")</f>
        <v/>
      </c>
      <c r="AV120" s="21" t="str">
        <f>IF(OR(RIGHT(Calendar!EB120,4)="REDS",RIGHT(Calendar!EB120,6)="BLACKS",RIGHT(Calendar!EB120,5)="BLUES"),Calendar!EA120,"")</f>
        <v/>
      </c>
      <c r="AW120" s="66" t="str">
        <f>IF(Calendar!I120="","",CONCATENATE(A120,"_",Calendar!H120,"_",Calendar!I120,"_",Calendar!J120,","))</f>
        <v/>
      </c>
      <c r="AX120" s="66" t="str">
        <f>IF(Calendar!L120="","",CONCATENATE(A120,"_",Calendar!K120,"_",Calendar!L120,"_",Calendar!M120,","))</f>
        <v/>
      </c>
      <c r="AY120" s="66" t="str">
        <f>IF(Calendar!O120="","",CONCATENATE(A120,"_",Calendar!N120,"_",Calendar!O120,"_",Calendar!P120,","))</f>
        <v/>
      </c>
      <c r="AZ120" s="66" t="str">
        <f>IF(Calendar!R120="","",CONCATENATE(A120,"_",Calendar!Q120,"_",Calendar!R120,"_",Calendar!S120,","))</f>
        <v/>
      </c>
      <c r="BA120" s="66" t="str">
        <f>IF(Calendar!U120="","",CONCATENATE(A120,"_",Calendar!T120,"_",Calendar!U120,"_",Calendar!V120,","))</f>
        <v/>
      </c>
      <c r="BB120" s="66" t="str">
        <f>IF(Calendar!X120="","",CONCATENATE(A120,"_",Calendar!W120,"_",Calendar!X120,"_",Calendar!Y120,","))</f>
        <v/>
      </c>
      <c r="BC120" s="66" t="str">
        <f>IF(Calendar!AA120="","",CONCATENATE(A120,"_",Calendar!Z120,"_",Calendar!AA120,"_",Calendar!AB120,","))</f>
        <v/>
      </c>
      <c r="BD120" s="66" t="str">
        <f>IF(Calendar!AD120="","",CONCATENATE(A120,"_",Calendar!AC120,"_",Calendar!AD120,"_",Calendar!AE120,","))</f>
        <v/>
      </c>
      <c r="BE120" s="66" t="str">
        <f>IF(Calendar!AG120="","",CONCATENATE(A120,"_",Calendar!AF120,"_",Calendar!AG120,"_",Calendar!AH120,","))</f>
        <v/>
      </c>
      <c r="BF120" s="66" t="str">
        <f>IF(Calendar!AJ120="","",CONCATENATE(A120,"_",Calendar!AI120,"_",Calendar!AJ120,"_",Calendar!AK120,","))</f>
        <v/>
      </c>
      <c r="BG120" s="66" t="str">
        <f>IF(Calendar!AM120="","",CONCATENATE(A120,"_",Calendar!AL120,"_",Calendar!AM120,"_",Calendar!AN120,","))</f>
        <v/>
      </c>
      <c r="BH120" s="66" t="str">
        <f>IF(Calendar!AP120="","",CONCATENATE(A120,"_",Calendar!AO120,"_",Calendar!AP120,"_",Calendar!AQ120,","))</f>
        <v/>
      </c>
      <c r="BI120" s="66" t="str">
        <f>IF(Calendar!AS120="","",CONCATENATE(A120,"_",Calendar!AR120,"_",Calendar!AS120,"_",Calendar!AT120,","))</f>
        <v/>
      </c>
      <c r="BJ120" s="66" t="str">
        <f>IF(Calendar!AV120="","",CONCATENATE(A120,"_",Calendar!AU120,"_",Calendar!AV120,"_",Calendar!AW120,","))</f>
        <v/>
      </c>
      <c r="BK120" s="66" t="str">
        <f>IF(Calendar!AY120="","",CONCATENATE(A120,"_",Calendar!AX120,"_",Calendar!AY120,"_",Calendar!AZ120,","))</f>
        <v/>
      </c>
      <c r="BL120" s="66" t="str">
        <f>IF(Calendar!BB120="","",CONCATENATE(A120,"_",Calendar!BA120,"_",Calendar!BB120,"_",Calendar!BC120,","))</f>
        <v/>
      </c>
      <c r="BM120" s="66" t="str">
        <f>IF(Calendar!BE120="","",CONCATENATE(A120,"_",Calendar!BD120,"_",Calendar!BE120,"_",Calendar!BF120,","))</f>
        <v/>
      </c>
      <c r="BN120" s="66" t="str">
        <f>IF(Calendar!BH120="","",CONCATENATE(A120,"_",Calendar!BG120,"_",Calendar!BH120,"_",Calendar!BI120,","))</f>
        <v/>
      </c>
      <c r="BO120" s="66" t="str">
        <f>IF(Calendar!BK120="","",CONCATENATE(A120,"_",Calendar!BJ120,"_",Calendar!BK120,"_",Calendar!BL120,","))</f>
        <v/>
      </c>
      <c r="BP120" s="66" t="str">
        <f>IF(Calendar!BN120="","",CONCATENATE(A120,"_",Calendar!BM120,"_",Calendar!BN120,"_",Calendar!BO120,","))</f>
        <v/>
      </c>
      <c r="BQ120" s="66" t="str">
        <f>IF(Calendar!BQ120="","",CONCATENATE(A120,"_",Calendar!BP120,"_",Calendar!BQ120,"_",Calendar!BR120,","))</f>
        <v/>
      </c>
      <c r="BR120" s="66" t="str">
        <f>IF(Calendar!BT120="","",CONCATENATE(A120,"_",Calendar!BS120,"_",Calendar!BT120,"_",Calendar!BU120,","))</f>
        <v/>
      </c>
      <c r="BS120" s="66" t="str">
        <f>IF(Calendar!BW120="","",CONCATENATE(A120,"_",Calendar!BV120,"_",Calendar!BW120,"_",Calendar!BX120,","))</f>
        <v/>
      </c>
      <c r="BT120" s="66" t="str">
        <f>IF(Calendar!BZ120="","",CONCATENATE(A120,"_",Calendar!BY120,"_",Calendar!BZ120,"_",Calendar!CA120,","))</f>
        <v/>
      </c>
      <c r="BU120" s="66" t="str">
        <f>IF(Calendar!CC120="","",CONCATENATE(A120,"_",Calendar!CB120,"_",Calendar!CC120,"_",Calendar!CD120,","))</f>
        <v>42302_0.46875_U14 BLACKs_STANDARD DE LIÈGE,</v>
      </c>
      <c r="BV120" s="66" t="str">
        <f>IF(Calendar!CF120="","",CONCATENATE(A120,"_",Calendar!CE120,"_",Calendar!CF120,"_",Calendar!CG120,","))</f>
        <v/>
      </c>
      <c r="BW120" s="66" t="str">
        <f>IF(Calendar!CI120="","",CONCATENATE(A120,"_",Calendar!CH120,"_",Calendar!CI120,"_",Calendar!CJ120,","))</f>
        <v/>
      </c>
      <c r="BX120" s="66" t="str">
        <f>IF(Calendar!CL120="","",CONCATENATE(A120,"_",Calendar!CK120,"_",Calendar!CL120,"_",Calendar!CM120,","))</f>
        <v/>
      </c>
      <c r="BY120" s="66" t="str">
        <f>IF(Calendar!CO120="","",CONCATENATE(A120,"_",Calendar!CN120,"_",Calendar!CO120,"_",Calendar!CP120,","))</f>
        <v>42302_0.395833333333333_U16 BLACKs_WANZE BAS-OHA,</v>
      </c>
      <c r="BZ120" s="66" t="str">
        <f>IF(Calendar!CR120="","",CONCATENATE(A120,"_",Calendar!CQ120,"_",Calendar!CR120,"_",Calendar!CS120,","))</f>
        <v/>
      </c>
      <c r="CA120" s="66" t="str">
        <f>IF(Calendar!CU120="","",CONCATENATE(A120,"_",Calendar!CT120,"_",Calendar!CU120,"_",Calendar!CV120,","))</f>
        <v/>
      </c>
      <c r="CB120" s="66" t="str">
        <f>IF(Calendar!CX120="","",CONCATENATE(A120,"_",Calendar!CW120,"_",Calendar!CX120,"_",Calendar!CY120,","))</f>
        <v/>
      </c>
      <c r="CC120" s="66" t="str">
        <f>IF(Calendar!DA120="","",CONCATENATE(A120,"_",Calendar!CZ120,"_",Calendar!DA120,"_",Calendar!DB120,","))</f>
        <v/>
      </c>
      <c r="CD120" s="66" t="str">
        <f>IF(Calendar!DD120="","",CONCATENATE(A120,"_",Calendar!DC120,"_",Calendar!DD120,"_",Calendar!DE120,","))</f>
        <v/>
      </c>
      <c r="CE120" s="66" t="str">
        <f>IF(Calendar!DG120="","",CONCATENATE(A120,"_",Calendar!DF120,"_",Calendar!DG120,"_",Calendar!DH120,","))</f>
        <v/>
      </c>
      <c r="CF120" s="66" t="str">
        <f>IF(Calendar!DJ120="","",CONCATENATE(A120,"_",Calendar!DI120,"_",Calendar!DJ120,"_",Calendar!DK120,","))</f>
        <v/>
      </c>
      <c r="CG120" s="66" t="str">
        <f>IF(Calendar!DM120="","",CONCATENATE(A120,"_",Calendar!DL120,"_",Calendar!DM120,"_",Calendar!DN120,","))</f>
        <v/>
      </c>
      <c r="CH120" s="66" t="str">
        <f>IF(Calendar!DP120="","",CONCATENATE(A120,"_",Calendar!DO120,"_",Calendar!DP120,"_",Calendar!DQ120,","))</f>
        <v/>
      </c>
      <c r="CI120" s="66" t="str">
        <f>IF(Calendar!DS120="","",CONCATENATE(A120,"_",Calendar!DR120,"_",Calendar!DS120,"_",Calendar!DT120,","))</f>
        <v>42302_0.604166666666667_SEN BLACKs_WANZE BAS-OHA,</v>
      </c>
      <c r="CJ120" s="66" t="str">
        <f>IF(Calendar!DV120="","",CONCATENATE(A120,"_",Calendar!DU120,"_",Calendar!DV120,"_",Calendar!DW120,","))</f>
        <v>42302_0.604166666666667_STRÉE B_SEN REDs,</v>
      </c>
      <c r="CK120" s="66" t="str">
        <f>IF(Calendar!DY120="","",CONCATENATE(A120,"_",Calendar!DX120,"_",Calendar!DY120,"_",Calendar!DZ120,","))</f>
        <v/>
      </c>
      <c r="CL120" s="90" t="str">
        <f>IF(Calendar!EB120="","",CONCATENATE(A120,"_",Calendar!EA120,"_",Calendar!EB120,"_",Calendar!EC120,","))</f>
        <v/>
      </c>
      <c r="CM120" s="94" t="str">
        <f t="shared" si="6"/>
        <v/>
      </c>
      <c r="CN120" s="95" t="str">
        <f t="shared" si="7"/>
        <v/>
      </c>
      <c r="CO120" s="96" t="str">
        <f t="shared" si="8"/>
        <v>42302_0.46875_U14 BLACKs_STANDARD DE LIÈGE,42302_0.395833333333333_U16 BLACKs_WANZE BAS-OHA,42302_0.604166666666667_SEN BLACKs_WANZE BAS-OHA,42302_0.604166666666667_STRÉE B_SEN REDs,</v>
      </c>
      <c r="CP120" s="94" t="str">
        <f>IF(View!$D$1&lt;&gt;"OK","",IF(OR(View!$C$3="K+4",View!$C$3="K+4 &amp; K+7",View!$C$3="K+4 &amp; K+10",View!$C$3="ALL"),IF(CM120="","",IF(AND(HomeCalc!$A120&gt;=View!$C$1,HomeCalc!A120&lt;=View!$C$2),HomeCalc!CM120,"")),""))</f>
        <v/>
      </c>
      <c r="CQ120" s="95" t="str">
        <f>IF(View!$D$1&lt;&gt;"OK","",IF(OR(View!$C$3="K+7",View!$C$3="K+4 &amp; K+7",View!$C$3="K+7 &amp; K+10",View!$C$3="ALL"),IF(CN120="","",IF(AND(HomeCalc!$A120&gt;=View!$C$1,HomeCalc!A120&lt;=View!$C$2),HomeCalc!CN120,"")),""))</f>
        <v/>
      </c>
      <c r="CR120" s="96" t="str">
        <f>IF(View!$D$1&lt;&gt;"OK","",IF(OR(View!$C$3="K+10",View!$C$3="K+4 &amp; K+10",View!$C$3="K+7 &amp; K+10",View!$C$3="ALL"),IF(CO120="","",IF(AND(HomeCalc!$A120&gt;=View!$C$1,HomeCalc!A120&lt;=View!$C$2),HomeCalc!CO120,"")),""))</f>
        <v/>
      </c>
      <c r="CS120" s="102" t="str">
        <f>IF(View!$D$1&lt;&gt;"OK","",CONCATENATE(CS119,CP120,CQ120,CR120))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21" spans="1:97" ht="15.75" x14ac:dyDescent="0.25">
      <c r="A121" s="11">
        <v>42303</v>
      </c>
      <c r="B121" s="18" t="s">
        <v>72</v>
      </c>
      <c r="C121" s="16">
        <f t="shared" si="9"/>
        <v>18</v>
      </c>
      <c r="D121" s="22" t="s">
        <v>66</v>
      </c>
      <c r="E121" s="8" t="s">
        <v>71</v>
      </c>
      <c r="F121" s="64">
        <f t="shared" si="5"/>
        <v>0</v>
      </c>
      <c r="G121" s="21" t="str">
        <f>IF(OR(RIGHT(Calendar!I121,4)="REDS",RIGHT(Calendar!I121,6)="BLACKS",RIGHT(Calendar!I121,5)="BLUES"),Calendar!H121,"")</f>
        <v/>
      </c>
      <c r="H121" s="21" t="str">
        <f>IF(OR(RIGHT(Calendar!L121,4)="REDS",RIGHT(Calendar!L121,6)="BLACKS",RIGHT(Calendar!L121,5)="BLUES"),Calendar!K121,"")</f>
        <v/>
      </c>
      <c r="I121" s="21" t="str">
        <f>IF(OR(RIGHT(Calendar!O121,4)="REDS",RIGHT(Calendar!O121,6)="BLACKS",RIGHT(Calendar!O121,5)="BLUES"),Calendar!N121,"")</f>
        <v/>
      </c>
      <c r="J121" s="21" t="str">
        <f>IF(OR(RIGHT(Calendar!R121,4)="REDS",RIGHT(Calendar!R121,6)="BLACKS",RIGHT(Calendar!R121,5)="BLUES"),Calendar!Q121,"")</f>
        <v/>
      </c>
      <c r="K121" s="21" t="str">
        <f>IF(OR(RIGHT(Calendar!U121,4)="REDS",RIGHT(Calendar!U121,6)="BLACKS",RIGHT(Calendar!U121,5)="BLUES"),Calendar!T121,"")</f>
        <v/>
      </c>
      <c r="L121" s="21" t="str">
        <f>IF(OR(RIGHT(Calendar!X121,4)="REDS",RIGHT(Calendar!X121,6)="BLACKS",RIGHT(Calendar!X121,5)="BLUES"),Calendar!W121,"")</f>
        <v/>
      </c>
      <c r="M121" s="21" t="str">
        <f>IF(OR(RIGHT(Calendar!AA121,4)="REDS",RIGHT(Calendar!AA121,6)="BLACKS",RIGHT(Calendar!AA121,5)="BLUES"),Calendar!Z121,"")</f>
        <v/>
      </c>
      <c r="N121" s="21" t="str">
        <f>IF(OR(RIGHT(Calendar!AD121,4)="REDS",RIGHT(Calendar!AD121,6)="BLACKS",RIGHT(Calendar!AD121,5)="BLUES"),Calendar!AC121,"")</f>
        <v/>
      </c>
      <c r="O121" s="21" t="str">
        <f>IF(OR(RIGHT(Calendar!AG121,4)="REDS",RIGHT(Calendar!AG121,6)="BLACKS",RIGHT(Calendar!AG121,5)="BLUES"),Calendar!AF121,"")</f>
        <v/>
      </c>
      <c r="P121" s="21" t="str">
        <f>IF(OR(RIGHT(Calendar!AJ121,4)="REDS",RIGHT(Calendar!AJ121,6)="BLACKS",RIGHT(Calendar!AJ121,5)="BLUES"),Calendar!AI121,"")</f>
        <v/>
      </c>
      <c r="Q121" s="21" t="str">
        <f>IF(OR(RIGHT(Calendar!AM121,4)="REDS",RIGHT(Calendar!AM121,6)="BLACKS",RIGHT(Calendar!AM121,5)="BLUES"),Calendar!AL121,"")</f>
        <v/>
      </c>
      <c r="R121" s="21" t="str">
        <f>IF(OR(RIGHT(Calendar!AP121,4)="REDS",RIGHT(Calendar!AP121,6)="BLACKS",RIGHT(Calendar!AP121,5)="BLUES"),Calendar!AO121,"")</f>
        <v/>
      </c>
      <c r="S121" s="21" t="str">
        <f>IF(OR(RIGHT(Calendar!AS121,4)="REDS",RIGHT(Calendar!AS121,6)="BLACKS",RIGHT(Calendar!AS121,5)="BLUES"),Calendar!AR121,"")</f>
        <v/>
      </c>
      <c r="T121" s="21" t="str">
        <f>IF(OR(RIGHT(Calendar!AV121,4)="REDS",RIGHT(Calendar!AV121,6)="BLACKS",RIGHT(Calendar!AV121,5)="BLUES"),Calendar!AU121,"")</f>
        <v/>
      </c>
      <c r="U121" s="21" t="str">
        <f>IF(OR(RIGHT(Calendar!AY121,4)="REDS",RIGHT(Calendar!AY121,6)="BLACKS",RIGHT(Calendar!AY121,5)="BLUES"),Calendar!AX121,"")</f>
        <v/>
      </c>
      <c r="V121" s="21" t="str">
        <f>IF(OR(RIGHT(Calendar!BB121,4)="REDS",RIGHT(Calendar!BB121,6)="BLACKS",RIGHT(Calendar!BB121,5)="BLUES"),Calendar!BA121,"")</f>
        <v/>
      </c>
      <c r="W121" s="21" t="str">
        <f>IF(OR(RIGHT(Calendar!BE121,4)="REDS",RIGHT(Calendar!BE121,6)="BLACKS",RIGHT(Calendar!BE121,5)="BLUES"),Calendar!BD121,"")</f>
        <v/>
      </c>
      <c r="X121" s="21" t="str">
        <f>IF(OR(RIGHT(Calendar!BH121,4)="REDS",RIGHT(Calendar!BH121,6)="BLACKS",RIGHT(Calendar!BH121,5)="BLUES"),Calendar!BG121,"")</f>
        <v/>
      </c>
      <c r="Y121" s="21" t="str">
        <f>IF(OR(RIGHT(Calendar!BK121,4)="REDS",RIGHT(Calendar!BK121,6)="BLACKS",RIGHT(Calendar!BK121,5)="BLUES"),Calendar!BJ121,"")</f>
        <v/>
      </c>
      <c r="Z121" s="21" t="str">
        <f>IF(OR(RIGHT(Calendar!BN121,4)="REDS",RIGHT(Calendar!BN121,6)="BLACKS",RIGHT(Calendar!BN121,5)="BLUES"),Calendar!BM121,"")</f>
        <v/>
      </c>
      <c r="AA121" s="21" t="str">
        <f>IF(OR(RIGHT(Calendar!BQ121,4)="REDS",RIGHT(Calendar!BQ121,6)="BLACKS",RIGHT(Calendar!BQ121,5)="BLUES"),Calendar!BP121,"")</f>
        <v/>
      </c>
      <c r="AB121" s="21" t="str">
        <f>IF(OR(RIGHT(Calendar!BT121,4)="REDS",RIGHT(Calendar!BT121,6)="BLACKS",RIGHT(Calendar!BT121,5)="BLUES"),Calendar!BS121,"")</f>
        <v/>
      </c>
      <c r="AC121" s="21" t="str">
        <f>IF(OR(RIGHT(Calendar!BW121,4)="REDS",RIGHT(Calendar!BW121,6)="BLACKS",RIGHT(Calendar!BW121,5)="BLUES"),Calendar!BV121,"")</f>
        <v/>
      </c>
      <c r="AD121" s="21" t="str">
        <f>IF(OR(RIGHT(Calendar!BZ121,4)="REDS",RIGHT(Calendar!BZ121,6)="BLACKS",RIGHT(Calendar!BZ121,5)="BLUES"),Calendar!BY121,"")</f>
        <v/>
      </c>
      <c r="AE121" s="21" t="str">
        <f>IF(OR(RIGHT(Calendar!CC121,4)="REDS",RIGHT(Calendar!CC121,6)="BLACKS",RIGHT(Calendar!CC121,5)="BLUES"),Calendar!CB121,"")</f>
        <v/>
      </c>
      <c r="AF121" s="21" t="str">
        <f>IF(OR(RIGHT(Calendar!CF121,4)="REDS",RIGHT(Calendar!CF121,6)="BLACKS",RIGHT(Calendar!CF121,5)="BLUES"),Calendar!CE121,"")</f>
        <v/>
      </c>
      <c r="AG121" s="21" t="str">
        <f>IF(OR(RIGHT(Calendar!CI121,4)="REDS",RIGHT(Calendar!CI121,6)="BLACKS",RIGHT(Calendar!CI121,5)="BLUES"),Calendar!CH121,"")</f>
        <v/>
      </c>
      <c r="AH121" s="21" t="str">
        <f>IF(OR(RIGHT(Calendar!CL121,4)="REDS",RIGHT(Calendar!CL121,6)="BLACKS",RIGHT(Calendar!CL121,5)="BLUES"),Calendar!CK121,"")</f>
        <v/>
      </c>
      <c r="AI121" s="21" t="str">
        <f>IF(OR(RIGHT(Calendar!CO121,4)="REDS",RIGHT(Calendar!CO121,6)="BLACKS",RIGHT(Calendar!CO121,5)="BLUES"),Calendar!CN121,"")</f>
        <v/>
      </c>
      <c r="AJ121" s="21" t="str">
        <f>IF(OR(RIGHT(Calendar!CR121,4)="REDS",RIGHT(Calendar!CR121,6)="BLACKS",RIGHT(Calendar!CR121,5)="BLUES"),Calendar!CQ121,"")</f>
        <v/>
      </c>
      <c r="AK121" s="21" t="str">
        <f>IF(OR(RIGHT(Calendar!CU121,4)="REDS",RIGHT(Calendar!CU121,6)="BLACKS",RIGHT(Calendar!CU121,5)="BLUES"),Calendar!CT121,"")</f>
        <v/>
      </c>
      <c r="AL121" s="21" t="str">
        <f>IF(OR(RIGHT(Calendar!CX121,4)="REDS",RIGHT(Calendar!CX121,6)="BLACKS",RIGHT(Calendar!CX121,5)="BLUES"),Calendar!CW121,"")</f>
        <v/>
      </c>
      <c r="AM121" s="21" t="str">
        <f>IF(OR(RIGHT(Calendar!DA121,4)="REDS",RIGHT(Calendar!DA121,6)="BLACKS",RIGHT(Calendar!DA121,5)="BLUES"),Calendar!CZ121,"")</f>
        <v/>
      </c>
      <c r="AN121" s="21" t="str">
        <f>IF(OR(RIGHT(Calendar!DD121,4)="REDS",RIGHT(Calendar!DD121,6)="BLACKS",RIGHT(Calendar!DD121,5)="BLUES"),Calendar!DC121,"")</f>
        <v/>
      </c>
      <c r="AO121" s="21" t="str">
        <f>IF(OR(RIGHT(Calendar!DG121,4)="REDS",RIGHT(Calendar!DG121,6)="BLACKS",RIGHT(Calendar!DG121,5)="BLUES"),Calendar!DF121,"")</f>
        <v/>
      </c>
      <c r="AP121" s="21" t="str">
        <f>IF(OR(RIGHT(Calendar!DJ121,4)="REDS",RIGHT(Calendar!DJ121,6)="BLACKS",RIGHT(Calendar!DJ121,5)="BLUES"),Calendar!DI121,"")</f>
        <v/>
      </c>
      <c r="AQ121" s="21" t="str">
        <f>IF(OR(RIGHT(Calendar!DM121,4)="REDS",RIGHT(Calendar!DM121,6)="BLACKS",RIGHT(Calendar!DM121,5)="BLUES"),Calendar!DL121,"")</f>
        <v/>
      </c>
      <c r="AR121" s="21" t="str">
        <f>IF(OR(RIGHT(Calendar!DP121,4)="REDS",RIGHT(Calendar!DP121,6)="BLACKS",RIGHT(Calendar!DP121,5)="BLUES"),Calendar!DO121,"")</f>
        <v/>
      </c>
      <c r="AS121" s="21" t="str">
        <f>IF(OR(RIGHT(Calendar!DS121,4)="REDS",RIGHT(Calendar!DS121,6)="BLACKS",RIGHT(Calendar!DS121,5)="BLUES"),Calendar!DR121,"")</f>
        <v/>
      </c>
      <c r="AT121" s="21" t="str">
        <f>IF(OR(RIGHT(Calendar!DV121,4)="REDS",RIGHT(Calendar!DV121,6)="BLACKS",RIGHT(Calendar!DV121,5)="BLUES"),Calendar!DU121,"")</f>
        <v/>
      </c>
      <c r="AU121" s="21" t="str">
        <f>IF(OR(RIGHT(Calendar!DY121,4)="REDS",RIGHT(Calendar!DY121,6)="BLACKS",RIGHT(Calendar!DY121,5)="BLUES"),Calendar!DX121,"")</f>
        <v/>
      </c>
      <c r="AV121" s="21" t="str">
        <f>IF(OR(RIGHT(Calendar!EB121,4)="REDS",RIGHT(Calendar!EB121,6)="BLACKS",RIGHT(Calendar!EB121,5)="BLUES"),Calendar!EA121,"")</f>
        <v/>
      </c>
      <c r="AW121" s="66" t="str">
        <f>IF(Calendar!I121="","",CONCATENATE(A121,"_",Calendar!H121,"_",Calendar!I121,"_",Calendar!J121,","))</f>
        <v/>
      </c>
      <c r="AX121" s="66" t="str">
        <f>IF(Calendar!L121="","",CONCATENATE(A121,"_",Calendar!K121,"_",Calendar!L121,"_",Calendar!M121,","))</f>
        <v/>
      </c>
      <c r="AY121" s="66" t="str">
        <f>IF(Calendar!O121="","",CONCATENATE(A121,"_",Calendar!N121,"_",Calendar!O121,"_",Calendar!P121,","))</f>
        <v/>
      </c>
      <c r="AZ121" s="66" t="str">
        <f>IF(Calendar!R121="","",CONCATENATE(A121,"_",Calendar!Q121,"_",Calendar!R121,"_",Calendar!S121,","))</f>
        <v/>
      </c>
      <c r="BA121" s="66" t="str">
        <f>IF(Calendar!U121="","",CONCATENATE(A121,"_",Calendar!T121,"_",Calendar!U121,"_",Calendar!V121,","))</f>
        <v/>
      </c>
      <c r="BB121" s="66" t="str">
        <f>IF(Calendar!X121="","",CONCATENATE(A121,"_",Calendar!W121,"_",Calendar!X121,"_",Calendar!Y121,","))</f>
        <v/>
      </c>
      <c r="BC121" s="66" t="str">
        <f>IF(Calendar!AA121="","",CONCATENATE(A121,"_",Calendar!Z121,"_",Calendar!AA121,"_",Calendar!AB121,","))</f>
        <v/>
      </c>
      <c r="BD121" s="66" t="str">
        <f>IF(Calendar!AD121="","",CONCATENATE(A121,"_",Calendar!AC121,"_",Calendar!AD121,"_",Calendar!AE121,","))</f>
        <v/>
      </c>
      <c r="BE121" s="66" t="str">
        <f>IF(Calendar!AG121="","",CONCATENATE(A121,"_",Calendar!AF121,"_",Calendar!AG121,"_",Calendar!AH121,","))</f>
        <v/>
      </c>
      <c r="BF121" s="66" t="str">
        <f>IF(Calendar!AJ121="","",CONCATENATE(A121,"_",Calendar!AI121,"_",Calendar!AJ121,"_",Calendar!AK121,","))</f>
        <v/>
      </c>
      <c r="BG121" s="66" t="str">
        <f>IF(Calendar!AM121="","",CONCATENATE(A121,"_",Calendar!AL121,"_",Calendar!AM121,"_",Calendar!AN121,","))</f>
        <v/>
      </c>
      <c r="BH121" s="66" t="str">
        <f>IF(Calendar!AP121="","",CONCATENATE(A121,"_",Calendar!AO121,"_",Calendar!AP121,"_",Calendar!AQ121,","))</f>
        <v/>
      </c>
      <c r="BI121" s="66" t="str">
        <f>IF(Calendar!AS121="","",CONCATENATE(A121,"_",Calendar!AR121,"_",Calendar!AS121,"_",Calendar!AT121,","))</f>
        <v/>
      </c>
      <c r="BJ121" s="66" t="str">
        <f>IF(Calendar!AV121="","",CONCATENATE(A121,"_",Calendar!AU121,"_",Calendar!AV121,"_",Calendar!AW121,","))</f>
        <v/>
      </c>
      <c r="BK121" s="66" t="str">
        <f>IF(Calendar!AY121="","",CONCATENATE(A121,"_",Calendar!AX121,"_",Calendar!AY121,"_",Calendar!AZ121,","))</f>
        <v/>
      </c>
      <c r="BL121" s="66" t="str">
        <f>IF(Calendar!BB121="","",CONCATENATE(A121,"_",Calendar!BA121,"_",Calendar!BB121,"_",Calendar!BC121,","))</f>
        <v/>
      </c>
      <c r="BM121" s="66" t="str">
        <f>IF(Calendar!BE121="","",CONCATENATE(A121,"_",Calendar!BD121,"_",Calendar!BE121,"_",Calendar!BF121,","))</f>
        <v/>
      </c>
      <c r="BN121" s="66" t="str">
        <f>IF(Calendar!BH121="","",CONCATENATE(A121,"_",Calendar!BG121,"_",Calendar!BH121,"_",Calendar!BI121,","))</f>
        <v/>
      </c>
      <c r="BO121" s="66" t="str">
        <f>IF(Calendar!BK121="","",CONCATENATE(A121,"_",Calendar!BJ121,"_",Calendar!BK121,"_",Calendar!BL121,","))</f>
        <v/>
      </c>
      <c r="BP121" s="66" t="str">
        <f>IF(Calendar!BN121="","",CONCATENATE(A121,"_",Calendar!BM121,"_",Calendar!BN121,"_",Calendar!BO121,","))</f>
        <v/>
      </c>
      <c r="BQ121" s="66" t="str">
        <f>IF(Calendar!BQ121="","",CONCATENATE(A121,"_",Calendar!BP121,"_",Calendar!BQ121,"_",Calendar!BR121,","))</f>
        <v/>
      </c>
      <c r="BR121" s="66" t="str">
        <f>IF(Calendar!BT121="","",CONCATENATE(A121,"_",Calendar!BS121,"_",Calendar!BT121,"_",Calendar!BU121,","))</f>
        <v/>
      </c>
      <c r="BS121" s="66" t="str">
        <f>IF(Calendar!BW121="","",CONCATENATE(A121,"_",Calendar!BV121,"_",Calendar!BW121,"_",Calendar!BX121,","))</f>
        <v/>
      </c>
      <c r="BT121" s="66" t="str">
        <f>IF(Calendar!BZ121="","",CONCATENATE(A121,"_",Calendar!BY121,"_",Calendar!BZ121,"_",Calendar!CA121,","))</f>
        <v/>
      </c>
      <c r="BU121" s="66" t="str">
        <f>IF(Calendar!CC121="","",CONCATENATE(A121,"_",Calendar!CB121,"_",Calendar!CC121,"_",Calendar!CD121,","))</f>
        <v/>
      </c>
      <c r="BV121" s="66" t="str">
        <f>IF(Calendar!CF121="","",CONCATENATE(A121,"_",Calendar!CE121,"_",Calendar!CF121,"_",Calendar!CG121,","))</f>
        <v/>
      </c>
      <c r="BW121" s="66" t="str">
        <f>IF(Calendar!CI121="","",CONCATENATE(A121,"_",Calendar!CH121,"_",Calendar!CI121,"_",Calendar!CJ121,","))</f>
        <v/>
      </c>
      <c r="BX121" s="66" t="str">
        <f>IF(Calendar!CL121="","",CONCATENATE(A121,"_",Calendar!CK121,"_",Calendar!CL121,"_",Calendar!CM121,","))</f>
        <v/>
      </c>
      <c r="BY121" s="66" t="str">
        <f>IF(Calendar!CO121="","",CONCATENATE(A121,"_",Calendar!CN121,"_",Calendar!CO121,"_",Calendar!CP121,","))</f>
        <v/>
      </c>
      <c r="BZ121" s="66" t="str">
        <f>IF(Calendar!CR121="","",CONCATENATE(A121,"_",Calendar!CQ121,"_",Calendar!CR121,"_",Calendar!CS121,","))</f>
        <v/>
      </c>
      <c r="CA121" s="66" t="str">
        <f>IF(Calendar!CU121="","",CONCATENATE(A121,"_",Calendar!CT121,"_",Calendar!CU121,"_",Calendar!CV121,","))</f>
        <v/>
      </c>
      <c r="CB121" s="66" t="str">
        <f>IF(Calendar!CX121="","",CONCATENATE(A121,"_",Calendar!CW121,"_",Calendar!CX121,"_",Calendar!CY121,","))</f>
        <v/>
      </c>
      <c r="CC121" s="66" t="str">
        <f>IF(Calendar!DA121="","",CONCATENATE(A121,"_",Calendar!CZ121,"_",Calendar!DA121,"_",Calendar!DB121,","))</f>
        <v/>
      </c>
      <c r="CD121" s="66" t="str">
        <f>IF(Calendar!DD121="","",CONCATENATE(A121,"_",Calendar!DC121,"_",Calendar!DD121,"_",Calendar!DE121,","))</f>
        <v/>
      </c>
      <c r="CE121" s="66" t="str">
        <f>IF(Calendar!DG121="","",CONCATENATE(A121,"_",Calendar!DF121,"_",Calendar!DG121,"_",Calendar!DH121,","))</f>
        <v/>
      </c>
      <c r="CF121" s="66" t="str">
        <f>IF(Calendar!DJ121="","",CONCATENATE(A121,"_",Calendar!DI121,"_",Calendar!DJ121,"_",Calendar!DK121,","))</f>
        <v/>
      </c>
      <c r="CG121" s="66" t="str">
        <f>IF(Calendar!DM121="","",CONCATENATE(A121,"_",Calendar!DL121,"_",Calendar!DM121,"_",Calendar!DN121,","))</f>
        <v/>
      </c>
      <c r="CH121" s="66" t="str">
        <f>IF(Calendar!DP121="","",CONCATENATE(A121,"_",Calendar!DO121,"_",Calendar!DP121,"_",Calendar!DQ121,","))</f>
        <v/>
      </c>
      <c r="CI121" s="66" t="str">
        <f>IF(Calendar!DS121="","",CONCATENATE(A121,"_",Calendar!DR121,"_",Calendar!DS121,"_",Calendar!DT121,","))</f>
        <v/>
      </c>
      <c r="CJ121" s="66" t="str">
        <f>IF(Calendar!DV121="","",CONCATENATE(A121,"_",Calendar!DU121,"_",Calendar!DV121,"_",Calendar!DW121,","))</f>
        <v/>
      </c>
      <c r="CK121" s="66" t="str">
        <f>IF(Calendar!DY121="","",CONCATENATE(A121,"_",Calendar!DX121,"_",Calendar!DY121,"_",Calendar!DZ121,","))</f>
        <v/>
      </c>
      <c r="CL121" s="90" t="str">
        <f>IF(Calendar!EB121="","",CONCATENATE(A121,"_",Calendar!EA121,"_",Calendar!EB121,"_",Calendar!EC121,","))</f>
        <v/>
      </c>
      <c r="CM121" s="94" t="str">
        <f t="shared" si="6"/>
        <v/>
      </c>
      <c r="CN121" s="95" t="str">
        <f t="shared" si="7"/>
        <v/>
      </c>
      <c r="CO121" s="96" t="str">
        <f t="shared" si="8"/>
        <v/>
      </c>
      <c r="CP121" s="94" t="str">
        <f>IF(View!$D$1&lt;&gt;"OK","",IF(OR(View!$C$3="K+4",View!$C$3="K+4 &amp; K+7",View!$C$3="K+4 &amp; K+10",View!$C$3="ALL"),IF(CM121="","",IF(AND(HomeCalc!$A121&gt;=View!$C$1,HomeCalc!A121&lt;=View!$C$2),HomeCalc!CM121,"")),""))</f>
        <v/>
      </c>
      <c r="CQ121" s="95" t="str">
        <f>IF(View!$D$1&lt;&gt;"OK","",IF(OR(View!$C$3="K+7",View!$C$3="K+4 &amp; K+7",View!$C$3="K+7 &amp; K+10",View!$C$3="ALL"),IF(CN121="","",IF(AND(HomeCalc!$A121&gt;=View!$C$1,HomeCalc!A121&lt;=View!$C$2),HomeCalc!CN121,"")),""))</f>
        <v/>
      </c>
      <c r="CR121" s="96" t="str">
        <f>IF(View!$D$1&lt;&gt;"OK","",IF(OR(View!$C$3="K+10",View!$C$3="K+4 &amp; K+10",View!$C$3="K+7 &amp; K+10",View!$C$3="ALL"),IF(CO121="","",IF(AND(HomeCalc!$A121&gt;=View!$C$1,HomeCalc!A121&lt;=View!$C$2),HomeCalc!CO121,"")),""))</f>
        <v/>
      </c>
      <c r="CS121" s="102" t="str">
        <f>IF(View!$D$1&lt;&gt;"OK","",CONCATENATE(CS120,CP121,CQ121,CR121))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22" spans="1:97" ht="15.75" x14ac:dyDescent="0.25">
      <c r="A122" s="11">
        <v>42304</v>
      </c>
      <c r="B122" s="18" t="s">
        <v>72</v>
      </c>
      <c r="C122" s="16">
        <f t="shared" si="9"/>
        <v>18</v>
      </c>
      <c r="D122" s="23" t="s">
        <v>67</v>
      </c>
      <c r="E122" s="8" t="s">
        <v>71</v>
      </c>
      <c r="F122" s="64">
        <f t="shared" si="5"/>
        <v>0</v>
      </c>
      <c r="G122" s="21" t="str">
        <f>IF(OR(RIGHT(Calendar!I122,4)="REDS",RIGHT(Calendar!I122,6)="BLACKS",RIGHT(Calendar!I122,5)="BLUES"),Calendar!H122,"")</f>
        <v/>
      </c>
      <c r="H122" s="21" t="str">
        <f>IF(OR(RIGHT(Calendar!L122,4)="REDS",RIGHT(Calendar!L122,6)="BLACKS",RIGHT(Calendar!L122,5)="BLUES"),Calendar!K122,"")</f>
        <v/>
      </c>
      <c r="I122" s="21" t="str">
        <f>IF(OR(RIGHT(Calendar!O122,4)="REDS",RIGHT(Calendar!O122,6)="BLACKS",RIGHT(Calendar!O122,5)="BLUES"),Calendar!N122,"")</f>
        <v/>
      </c>
      <c r="J122" s="21" t="str">
        <f>IF(OR(RIGHT(Calendar!R122,4)="REDS",RIGHT(Calendar!R122,6)="BLACKS",RIGHT(Calendar!R122,5)="BLUES"),Calendar!Q122,"")</f>
        <v/>
      </c>
      <c r="K122" s="21" t="str">
        <f>IF(OR(RIGHT(Calendar!U122,4)="REDS",RIGHT(Calendar!U122,6)="BLACKS",RIGHT(Calendar!U122,5)="BLUES"),Calendar!T122,"")</f>
        <v/>
      </c>
      <c r="L122" s="21" t="str">
        <f>IF(OR(RIGHT(Calendar!X122,4)="REDS",RIGHT(Calendar!X122,6)="BLACKS",RIGHT(Calendar!X122,5)="BLUES"),Calendar!W122,"")</f>
        <v/>
      </c>
      <c r="M122" s="21" t="str">
        <f>IF(OR(RIGHT(Calendar!AA122,4)="REDS",RIGHT(Calendar!AA122,6)="BLACKS",RIGHT(Calendar!AA122,5)="BLUES"),Calendar!Z122,"")</f>
        <v/>
      </c>
      <c r="N122" s="21" t="str">
        <f>IF(OR(RIGHT(Calendar!AD122,4)="REDS",RIGHT(Calendar!AD122,6)="BLACKS",RIGHT(Calendar!AD122,5)="BLUES"),Calendar!AC122,"")</f>
        <v/>
      </c>
      <c r="O122" s="21" t="str">
        <f>IF(OR(RIGHT(Calendar!AG122,4)="REDS",RIGHT(Calendar!AG122,6)="BLACKS",RIGHT(Calendar!AG122,5)="BLUES"),Calendar!AF122,"")</f>
        <v/>
      </c>
      <c r="P122" s="21" t="str">
        <f>IF(OR(RIGHT(Calendar!AJ122,4)="REDS",RIGHT(Calendar!AJ122,6)="BLACKS",RIGHT(Calendar!AJ122,5)="BLUES"),Calendar!AI122,"")</f>
        <v/>
      </c>
      <c r="Q122" s="21" t="str">
        <f>IF(OR(RIGHT(Calendar!AM122,4)="REDS",RIGHT(Calendar!AM122,6)="BLACKS",RIGHT(Calendar!AM122,5)="BLUES"),Calendar!AL122,"")</f>
        <v/>
      </c>
      <c r="R122" s="21" t="str">
        <f>IF(OR(RIGHT(Calendar!AP122,4)="REDS",RIGHT(Calendar!AP122,6)="BLACKS",RIGHT(Calendar!AP122,5)="BLUES"),Calendar!AO122,"")</f>
        <v/>
      </c>
      <c r="S122" s="21" t="str">
        <f>IF(OR(RIGHT(Calendar!AS122,4)="REDS",RIGHT(Calendar!AS122,6)="BLACKS",RIGHT(Calendar!AS122,5)="BLUES"),Calendar!AR122,"")</f>
        <v/>
      </c>
      <c r="T122" s="21" t="str">
        <f>IF(OR(RIGHT(Calendar!AV122,4)="REDS",RIGHT(Calendar!AV122,6)="BLACKS",RIGHT(Calendar!AV122,5)="BLUES"),Calendar!AU122,"")</f>
        <v/>
      </c>
      <c r="U122" s="21" t="str">
        <f>IF(OR(RIGHT(Calendar!AY122,4)="REDS",RIGHT(Calendar!AY122,6)="BLACKS",RIGHT(Calendar!AY122,5)="BLUES"),Calendar!AX122,"")</f>
        <v/>
      </c>
      <c r="V122" s="21" t="str">
        <f>IF(OR(RIGHT(Calendar!BB122,4)="REDS",RIGHT(Calendar!BB122,6)="BLACKS",RIGHT(Calendar!BB122,5)="BLUES"),Calendar!BA122,"")</f>
        <v/>
      </c>
      <c r="W122" s="21" t="str">
        <f>IF(OR(RIGHT(Calendar!BE122,4)="REDS",RIGHT(Calendar!BE122,6)="BLACKS",RIGHT(Calendar!BE122,5)="BLUES"),Calendar!BD122,"")</f>
        <v/>
      </c>
      <c r="X122" s="21" t="str">
        <f>IF(OR(RIGHT(Calendar!BH122,4)="REDS",RIGHT(Calendar!BH122,6)="BLACKS",RIGHT(Calendar!BH122,5)="BLUES"),Calendar!BG122,"")</f>
        <v/>
      </c>
      <c r="Y122" s="21" t="str">
        <f>IF(OR(RIGHT(Calendar!BK122,4)="REDS",RIGHT(Calendar!BK122,6)="BLACKS",RIGHT(Calendar!BK122,5)="BLUES"),Calendar!BJ122,"")</f>
        <v/>
      </c>
      <c r="Z122" s="21" t="str">
        <f>IF(OR(RIGHT(Calendar!BN122,4)="REDS",RIGHT(Calendar!BN122,6)="BLACKS",RIGHT(Calendar!BN122,5)="BLUES"),Calendar!BM122,"")</f>
        <v/>
      </c>
      <c r="AA122" s="21" t="str">
        <f>IF(OR(RIGHT(Calendar!BQ122,4)="REDS",RIGHT(Calendar!BQ122,6)="BLACKS",RIGHT(Calendar!BQ122,5)="BLUES"),Calendar!BP122,"")</f>
        <v/>
      </c>
      <c r="AB122" s="21" t="str">
        <f>IF(OR(RIGHT(Calendar!BT122,4)="REDS",RIGHT(Calendar!BT122,6)="BLACKS",RIGHT(Calendar!BT122,5)="BLUES"),Calendar!BS122,"")</f>
        <v/>
      </c>
      <c r="AC122" s="21" t="str">
        <f>IF(OR(RIGHT(Calendar!BW122,4)="REDS",RIGHT(Calendar!BW122,6)="BLACKS",RIGHT(Calendar!BW122,5)="BLUES"),Calendar!BV122,"")</f>
        <v/>
      </c>
      <c r="AD122" s="21" t="str">
        <f>IF(OR(RIGHT(Calendar!BZ122,4)="REDS",RIGHT(Calendar!BZ122,6)="BLACKS",RIGHT(Calendar!BZ122,5)="BLUES"),Calendar!BY122,"")</f>
        <v/>
      </c>
      <c r="AE122" s="21" t="str">
        <f>IF(OR(RIGHT(Calendar!CC122,4)="REDS",RIGHT(Calendar!CC122,6)="BLACKS",RIGHT(Calendar!CC122,5)="BLUES"),Calendar!CB122,"")</f>
        <v/>
      </c>
      <c r="AF122" s="21" t="str">
        <f>IF(OR(RIGHT(Calendar!CF122,4)="REDS",RIGHT(Calendar!CF122,6)="BLACKS",RIGHT(Calendar!CF122,5)="BLUES"),Calendar!CE122,"")</f>
        <v/>
      </c>
      <c r="AG122" s="21" t="str">
        <f>IF(OR(RIGHT(Calendar!CI122,4)="REDS",RIGHT(Calendar!CI122,6)="BLACKS",RIGHT(Calendar!CI122,5)="BLUES"),Calendar!CH122,"")</f>
        <v/>
      </c>
      <c r="AH122" s="21" t="str">
        <f>IF(OR(RIGHT(Calendar!CL122,4)="REDS",RIGHT(Calendar!CL122,6)="BLACKS",RIGHT(Calendar!CL122,5)="BLUES"),Calendar!CK122,"")</f>
        <v/>
      </c>
      <c r="AI122" s="21" t="str">
        <f>IF(OR(RIGHT(Calendar!CO122,4)="REDS",RIGHT(Calendar!CO122,6)="BLACKS",RIGHT(Calendar!CO122,5)="BLUES"),Calendar!CN122,"")</f>
        <v/>
      </c>
      <c r="AJ122" s="21" t="str">
        <f>IF(OR(RIGHT(Calendar!CR122,4)="REDS",RIGHT(Calendar!CR122,6)="BLACKS",RIGHT(Calendar!CR122,5)="BLUES"),Calendar!CQ122,"")</f>
        <v/>
      </c>
      <c r="AK122" s="21" t="str">
        <f>IF(OR(RIGHT(Calendar!CU122,4)="REDS",RIGHT(Calendar!CU122,6)="BLACKS",RIGHT(Calendar!CU122,5)="BLUES"),Calendar!CT122,"")</f>
        <v/>
      </c>
      <c r="AL122" s="21" t="str">
        <f>IF(OR(RIGHT(Calendar!CX122,4)="REDS",RIGHT(Calendar!CX122,6)="BLACKS",RIGHT(Calendar!CX122,5)="BLUES"),Calendar!CW122,"")</f>
        <v/>
      </c>
      <c r="AM122" s="21" t="str">
        <f>IF(OR(RIGHT(Calendar!DA122,4)="REDS",RIGHT(Calendar!DA122,6)="BLACKS",RIGHT(Calendar!DA122,5)="BLUES"),Calendar!CZ122,"")</f>
        <v/>
      </c>
      <c r="AN122" s="21" t="str">
        <f>IF(OR(RIGHT(Calendar!DD122,4)="REDS",RIGHT(Calendar!DD122,6)="BLACKS",RIGHT(Calendar!DD122,5)="BLUES"),Calendar!DC122,"")</f>
        <v/>
      </c>
      <c r="AO122" s="21" t="str">
        <f>IF(OR(RIGHT(Calendar!DG122,4)="REDS",RIGHT(Calendar!DG122,6)="BLACKS",RIGHT(Calendar!DG122,5)="BLUES"),Calendar!DF122,"")</f>
        <v/>
      </c>
      <c r="AP122" s="21" t="str">
        <f>IF(OR(RIGHT(Calendar!DJ122,4)="REDS",RIGHT(Calendar!DJ122,6)="BLACKS",RIGHT(Calendar!DJ122,5)="BLUES"),Calendar!DI122,"")</f>
        <v/>
      </c>
      <c r="AQ122" s="21" t="str">
        <f>IF(OR(RIGHT(Calendar!DM122,4)="REDS",RIGHT(Calendar!DM122,6)="BLACKS",RIGHT(Calendar!DM122,5)="BLUES"),Calendar!DL122,"")</f>
        <v/>
      </c>
      <c r="AR122" s="21" t="str">
        <f>IF(OR(RIGHT(Calendar!DP122,4)="REDS",RIGHT(Calendar!DP122,6)="BLACKS",RIGHT(Calendar!DP122,5)="BLUES"),Calendar!DO122,"")</f>
        <v/>
      </c>
      <c r="AS122" s="21" t="str">
        <f>IF(OR(RIGHT(Calendar!DS122,4)="REDS",RIGHT(Calendar!DS122,6)="BLACKS",RIGHT(Calendar!DS122,5)="BLUES"),Calendar!DR122,"")</f>
        <v/>
      </c>
      <c r="AT122" s="21" t="str">
        <f>IF(OR(RIGHT(Calendar!DV122,4)="REDS",RIGHT(Calendar!DV122,6)="BLACKS",RIGHT(Calendar!DV122,5)="BLUES"),Calendar!DU122,"")</f>
        <v/>
      </c>
      <c r="AU122" s="21" t="str">
        <f>IF(OR(RIGHT(Calendar!DY122,4)="REDS",RIGHT(Calendar!DY122,6)="BLACKS",RIGHT(Calendar!DY122,5)="BLUES"),Calendar!DX122,"")</f>
        <v/>
      </c>
      <c r="AV122" s="21" t="str">
        <f>IF(OR(RIGHT(Calendar!EB122,4)="REDS",RIGHT(Calendar!EB122,6)="BLACKS",RIGHT(Calendar!EB122,5)="BLUES"),Calendar!EA122,"")</f>
        <v/>
      </c>
      <c r="AW122" s="66" t="str">
        <f>IF(Calendar!I122="","",CONCATENATE(A122,"_",Calendar!H122,"_",Calendar!I122,"_",Calendar!J122,","))</f>
        <v/>
      </c>
      <c r="AX122" s="66" t="str">
        <f>IF(Calendar!L122="","",CONCATENATE(A122,"_",Calendar!K122,"_",Calendar!L122,"_",Calendar!M122,","))</f>
        <v/>
      </c>
      <c r="AY122" s="66" t="str">
        <f>IF(Calendar!O122="","",CONCATENATE(A122,"_",Calendar!N122,"_",Calendar!O122,"_",Calendar!P122,","))</f>
        <v/>
      </c>
      <c r="AZ122" s="66" t="str">
        <f>IF(Calendar!R122="","",CONCATENATE(A122,"_",Calendar!Q122,"_",Calendar!R122,"_",Calendar!S122,","))</f>
        <v/>
      </c>
      <c r="BA122" s="66" t="str">
        <f>IF(Calendar!U122="","",CONCATENATE(A122,"_",Calendar!T122,"_",Calendar!U122,"_",Calendar!V122,","))</f>
        <v/>
      </c>
      <c r="BB122" s="66" t="str">
        <f>IF(Calendar!X122="","",CONCATENATE(A122,"_",Calendar!W122,"_",Calendar!X122,"_",Calendar!Y122,","))</f>
        <v/>
      </c>
      <c r="BC122" s="66" t="str">
        <f>IF(Calendar!AA122="","",CONCATENATE(A122,"_",Calendar!Z122,"_",Calendar!AA122,"_",Calendar!AB122,","))</f>
        <v/>
      </c>
      <c r="BD122" s="66" t="str">
        <f>IF(Calendar!AD122="","",CONCATENATE(A122,"_",Calendar!AC122,"_",Calendar!AD122,"_",Calendar!AE122,","))</f>
        <v/>
      </c>
      <c r="BE122" s="66" t="str">
        <f>IF(Calendar!AG122="","",CONCATENATE(A122,"_",Calendar!AF122,"_",Calendar!AG122,"_",Calendar!AH122,","))</f>
        <v/>
      </c>
      <c r="BF122" s="66" t="str">
        <f>IF(Calendar!AJ122="","",CONCATENATE(A122,"_",Calendar!AI122,"_",Calendar!AJ122,"_",Calendar!AK122,","))</f>
        <v/>
      </c>
      <c r="BG122" s="66" t="str">
        <f>IF(Calendar!AM122="","",CONCATENATE(A122,"_",Calendar!AL122,"_",Calendar!AM122,"_",Calendar!AN122,","))</f>
        <v/>
      </c>
      <c r="BH122" s="66" t="str">
        <f>IF(Calendar!AP122="","",CONCATENATE(A122,"_",Calendar!AO122,"_",Calendar!AP122,"_",Calendar!AQ122,","))</f>
        <v/>
      </c>
      <c r="BI122" s="66" t="str">
        <f>IF(Calendar!AS122="","",CONCATENATE(A122,"_",Calendar!AR122,"_",Calendar!AS122,"_",Calendar!AT122,","))</f>
        <v/>
      </c>
      <c r="BJ122" s="66" t="str">
        <f>IF(Calendar!AV122="","",CONCATENATE(A122,"_",Calendar!AU122,"_",Calendar!AV122,"_",Calendar!AW122,","))</f>
        <v/>
      </c>
      <c r="BK122" s="66" t="str">
        <f>IF(Calendar!AY122="","",CONCATENATE(A122,"_",Calendar!AX122,"_",Calendar!AY122,"_",Calendar!AZ122,","))</f>
        <v/>
      </c>
      <c r="BL122" s="66" t="str">
        <f>IF(Calendar!BB122="","",CONCATENATE(A122,"_",Calendar!BA122,"_",Calendar!BB122,"_",Calendar!BC122,","))</f>
        <v/>
      </c>
      <c r="BM122" s="66" t="str">
        <f>IF(Calendar!BE122="","",CONCATENATE(A122,"_",Calendar!BD122,"_",Calendar!BE122,"_",Calendar!BF122,","))</f>
        <v/>
      </c>
      <c r="BN122" s="66" t="str">
        <f>IF(Calendar!BH122="","",CONCATENATE(A122,"_",Calendar!BG122,"_",Calendar!BH122,"_",Calendar!BI122,","))</f>
        <v/>
      </c>
      <c r="BO122" s="66" t="str">
        <f>IF(Calendar!BK122="","",CONCATENATE(A122,"_",Calendar!BJ122,"_",Calendar!BK122,"_",Calendar!BL122,","))</f>
        <v/>
      </c>
      <c r="BP122" s="66" t="str">
        <f>IF(Calendar!BN122="","",CONCATENATE(A122,"_",Calendar!BM122,"_",Calendar!BN122,"_",Calendar!BO122,","))</f>
        <v/>
      </c>
      <c r="BQ122" s="66" t="str">
        <f>IF(Calendar!BQ122="","",CONCATENATE(A122,"_",Calendar!BP122,"_",Calendar!BQ122,"_",Calendar!BR122,","))</f>
        <v/>
      </c>
      <c r="BR122" s="66" t="str">
        <f>IF(Calendar!BT122="","",CONCATENATE(A122,"_",Calendar!BS122,"_",Calendar!BT122,"_",Calendar!BU122,","))</f>
        <v/>
      </c>
      <c r="BS122" s="66" t="str">
        <f>IF(Calendar!BW122="","",CONCATENATE(A122,"_",Calendar!BV122,"_",Calendar!BW122,"_",Calendar!BX122,","))</f>
        <v/>
      </c>
      <c r="BT122" s="66" t="str">
        <f>IF(Calendar!BZ122="","",CONCATENATE(A122,"_",Calendar!BY122,"_",Calendar!BZ122,"_",Calendar!CA122,","))</f>
        <v/>
      </c>
      <c r="BU122" s="66" t="str">
        <f>IF(Calendar!CC122="","",CONCATENATE(A122,"_",Calendar!CB122,"_",Calendar!CC122,"_",Calendar!CD122,","))</f>
        <v/>
      </c>
      <c r="BV122" s="66" t="str">
        <f>IF(Calendar!CF122="","",CONCATENATE(A122,"_",Calendar!CE122,"_",Calendar!CF122,"_",Calendar!CG122,","))</f>
        <v/>
      </c>
      <c r="BW122" s="66" t="str">
        <f>IF(Calendar!CI122="","",CONCATENATE(A122,"_",Calendar!CH122,"_",Calendar!CI122,"_",Calendar!CJ122,","))</f>
        <v/>
      </c>
      <c r="BX122" s="66" t="str">
        <f>IF(Calendar!CL122="","",CONCATENATE(A122,"_",Calendar!CK122,"_",Calendar!CL122,"_",Calendar!CM122,","))</f>
        <v/>
      </c>
      <c r="BY122" s="66" t="str">
        <f>IF(Calendar!CO122="","",CONCATENATE(A122,"_",Calendar!CN122,"_",Calendar!CO122,"_",Calendar!CP122,","))</f>
        <v/>
      </c>
      <c r="BZ122" s="66" t="str">
        <f>IF(Calendar!CR122="","",CONCATENATE(A122,"_",Calendar!CQ122,"_",Calendar!CR122,"_",Calendar!CS122,","))</f>
        <v/>
      </c>
      <c r="CA122" s="66" t="str">
        <f>IF(Calendar!CU122="","",CONCATENATE(A122,"_",Calendar!CT122,"_",Calendar!CU122,"_",Calendar!CV122,","))</f>
        <v/>
      </c>
      <c r="CB122" s="66" t="str">
        <f>IF(Calendar!CX122="","",CONCATENATE(A122,"_",Calendar!CW122,"_",Calendar!CX122,"_",Calendar!CY122,","))</f>
        <v/>
      </c>
      <c r="CC122" s="66" t="str">
        <f>IF(Calendar!DA122="","",CONCATENATE(A122,"_",Calendar!CZ122,"_",Calendar!DA122,"_",Calendar!DB122,","))</f>
        <v/>
      </c>
      <c r="CD122" s="66" t="str">
        <f>IF(Calendar!DD122="","",CONCATENATE(A122,"_",Calendar!DC122,"_",Calendar!DD122,"_",Calendar!DE122,","))</f>
        <v/>
      </c>
      <c r="CE122" s="66" t="str">
        <f>IF(Calendar!DG122="","",CONCATENATE(A122,"_",Calendar!DF122,"_",Calendar!DG122,"_",Calendar!DH122,","))</f>
        <v/>
      </c>
      <c r="CF122" s="66" t="str">
        <f>IF(Calendar!DJ122="","",CONCATENATE(A122,"_",Calendar!DI122,"_",Calendar!DJ122,"_",Calendar!DK122,","))</f>
        <v/>
      </c>
      <c r="CG122" s="66" t="str">
        <f>IF(Calendar!DM122="","",CONCATENATE(A122,"_",Calendar!DL122,"_",Calendar!DM122,"_",Calendar!DN122,","))</f>
        <v/>
      </c>
      <c r="CH122" s="66" t="str">
        <f>IF(Calendar!DP122="","",CONCATENATE(A122,"_",Calendar!DO122,"_",Calendar!DP122,"_",Calendar!DQ122,","))</f>
        <v/>
      </c>
      <c r="CI122" s="66" t="str">
        <f>IF(Calendar!DS122="","",CONCATENATE(A122,"_",Calendar!DR122,"_",Calendar!DS122,"_",Calendar!DT122,","))</f>
        <v/>
      </c>
      <c r="CJ122" s="66" t="str">
        <f>IF(Calendar!DV122="","",CONCATENATE(A122,"_",Calendar!DU122,"_",Calendar!DV122,"_",Calendar!DW122,","))</f>
        <v/>
      </c>
      <c r="CK122" s="66" t="str">
        <f>IF(Calendar!DY122="","",CONCATENATE(A122,"_",Calendar!DX122,"_",Calendar!DY122,"_",Calendar!DZ122,","))</f>
        <v/>
      </c>
      <c r="CL122" s="90" t="str">
        <f>IF(Calendar!EB122="","",CONCATENATE(A122,"_",Calendar!EA122,"_",Calendar!EB122,"_",Calendar!EC122,","))</f>
        <v/>
      </c>
      <c r="CM122" s="94" t="str">
        <f t="shared" si="6"/>
        <v/>
      </c>
      <c r="CN122" s="95" t="str">
        <f t="shared" si="7"/>
        <v/>
      </c>
      <c r="CO122" s="96" t="str">
        <f t="shared" si="8"/>
        <v/>
      </c>
      <c r="CP122" s="94" t="str">
        <f>IF(View!$D$1&lt;&gt;"OK","",IF(OR(View!$C$3="K+4",View!$C$3="K+4 &amp; K+7",View!$C$3="K+4 &amp; K+10",View!$C$3="ALL"),IF(CM122="","",IF(AND(HomeCalc!$A122&gt;=View!$C$1,HomeCalc!A122&lt;=View!$C$2),HomeCalc!CM122,"")),""))</f>
        <v/>
      </c>
      <c r="CQ122" s="95" t="str">
        <f>IF(View!$D$1&lt;&gt;"OK","",IF(OR(View!$C$3="K+7",View!$C$3="K+4 &amp; K+7",View!$C$3="K+7 &amp; K+10",View!$C$3="ALL"),IF(CN122="","",IF(AND(HomeCalc!$A122&gt;=View!$C$1,HomeCalc!A122&lt;=View!$C$2),HomeCalc!CN122,"")),""))</f>
        <v/>
      </c>
      <c r="CR122" s="96" t="str">
        <f>IF(View!$D$1&lt;&gt;"OK","",IF(OR(View!$C$3="K+10",View!$C$3="K+4 &amp; K+10",View!$C$3="K+7 &amp; K+10",View!$C$3="ALL"),IF(CO122="","",IF(AND(HomeCalc!$A122&gt;=View!$C$1,HomeCalc!A122&lt;=View!$C$2),HomeCalc!CO122,"")),""))</f>
        <v/>
      </c>
      <c r="CS122" s="102" t="str">
        <f>IF(View!$D$1&lt;&gt;"OK","",CONCATENATE(CS121,CP122,CQ122,CR122))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23" spans="1:97" ht="15.75" x14ac:dyDescent="0.25">
      <c r="A123" s="11">
        <v>42305</v>
      </c>
      <c r="B123" s="18" t="s">
        <v>72</v>
      </c>
      <c r="C123" s="16">
        <f t="shared" si="9"/>
        <v>18</v>
      </c>
      <c r="D123" s="24" t="s">
        <v>60</v>
      </c>
      <c r="E123" s="8" t="s">
        <v>71</v>
      </c>
      <c r="F123" s="64">
        <f t="shared" si="5"/>
        <v>0</v>
      </c>
      <c r="G123" s="21" t="str">
        <f>IF(OR(RIGHT(Calendar!I123,4)="REDS",RIGHT(Calendar!I123,6)="BLACKS",RIGHT(Calendar!I123,5)="BLUES"),Calendar!H123,"")</f>
        <v/>
      </c>
      <c r="H123" s="21" t="str">
        <f>IF(OR(RIGHT(Calendar!L123,4)="REDS",RIGHT(Calendar!L123,6)="BLACKS",RIGHT(Calendar!L123,5)="BLUES"),Calendar!K123,"")</f>
        <v/>
      </c>
      <c r="I123" s="21" t="str">
        <f>IF(OR(RIGHT(Calendar!O123,4)="REDS",RIGHT(Calendar!O123,6)="BLACKS",RIGHT(Calendar!O123,5)="BLUES"),Calendar!N123,"")</f>
        <v/>
      </c>
      <c r="J123" s="21" t="str">
        <f>IF(OR(RIGHT(Calendar!R123,4)="REDS",RIGHT(Calendar!R123,6)="BLACKS",RIGHT(Calendar!R123,5)="BLUES"),Calendar!Q123,"")</f>
        <v/>
      </c>
      <c r="K123" s="21" t="str">
        <f>IF(OR(RIGHT(Calendar!U123,4)="REDS",RIGHT(Calendar!U123,6)="BLACKS",RIGHT(Calendar!U123,5)="BLUES"),Calendar!T123,"")</f>
        <v/>
      </c>
      <c r="L123" s="21" t="str">
        <f>IF(OR(RIGHT(Calendar!X123,4)="REDS",RIGHT(Calendar!X123,6)="BLACKS",RIGHT(Calendar!X123,5)="BLUES"),Calendar!W123,"")</f>
        <v/>
      </c>
      <c r="M123" s="21" t="str">
        <f>IF(OR(RIGHT(Calendar!AA123,4)="REDS",RIGHT(Calendar!AA123,6)="BLACKS",RIGHT(Calendar!AA123,5)="BLUES"),Calendar!Z123,"")</f>
        <v/>
      </c>
      <c r="N123" s="21" t="str">
        <f>IF(OR(RIGHT(Calendar!AD123,4)="REDS",RIGHT(Calendar!AD123,6)="BLACKS",RIGHT(Calendar!AD123,5)="BLUES"),Calendar!AC123,"")</f>
        <v/>
      </c>
      <c r="O123" s="21" t="str">
        <f>IF(OR(RIGHT(Calendar!AG123,4)="REDS",RIGHT(Calendar!AG123,6)="BLACKS",RIGHT(Calendar!AG123,5)="BLUES"),Calendar!AF123,"")</f>
        <v/>
      </c>
      <c r="P123" s="21" t="str">
        <f>IF(OR(RIGHT(Calendar!AJ123,4)="REDS",RIGHT(Calendar!AJ123,6)="BLACKS",RIGHT(Calendar!AJ123,5)="BLUES"),Calendar!AI123,"")</f>
        <v/>
      </c>
      <c r="Q123" s="21" t="str">
        <f>IF(OR(RIGHT(Calendar!AM123,4)="REDS",RIGHT(Calendar!AM123,6)="BLACKS",RIGHT(Calendar!AM123,5)="BLUES"),Calendar!AL123,"")</f>
        <v/>
      </c>
      <c r="R123" s="21" t="str">
        <f>IF(OR(RIGHT(Calendar!AP123,4)="REDS",RIGHT(Calendar!AP123,6)="BLACKS",RIGHT(Calendar!AP123,5)="BLUES"),Calendar!AO123,"")</f>
        <v/>
      </c>
      <c r="S123" s="21" t="str">
        <f>IF(OR(RIGHT(Calendar!AS123,4)="REDS",RIGHT(Calendar!AS123,6)="BLACKS",RIGHT(Calendar!AS123,5)="BLUES"),Calendar!AR123,"")</f>
        <v/>
      </c>
      <c r="T123" s="21" t="str">
        <f>IF(OR(RIGHT(Calendar!AV123,4)="REDS",RIGHT(Calendar!AV123,6)="BLACKS",RIGHT(Calendar!AV123,5)="BLUES"),Calendar!AU123,"")</f>
        <v/>
      </c>
      <c r="U123" s="21" t="str">
        <f>IF(OR(RIGHT(Calendar!AY123,4)="REDS",RIGHT(Calendar!AY123,6)="BLACKS",RIGHT(Calendar!AY123,5)="BLUES"),Calendar!AX123,"")</f>
        <v/>
      </c>
      <c r="V123" s="21" t="str">
        <f>IF(OR(RIGHT(Calendar!BB123,4)="REDS",RIGHT(Calendar!BB123,6)="BLACKS",RIGHT(Calendar!BB123,5)="BLUES"),Calendar!BA123,"")</f>
        <v/>
      </c>
      <c r="W123" s="21" t="str">
        <f>IF(OR(RIGHT(Calendar!BE123,4)="REDS",RIGHT(Calendar!BE123,6)="BLACKS",RIGHT(Calendar!BE123,5)="BLUES"),Calendar!BD123,"")</f>
        <v/>
      </c>
      <c r="X123" s="21" t="str">
        <f>IF(OR(RIGHT(Calendar!BH123,4)="REDS",RIGHT(Calendar!BH123,6)="BLACKS",RIGHT(Calendar!BH123,5)="BLUES"),Calendar!BG123,"")</f>
        <v/>
      </c>
      <c r="Y123" s="21" t="str">
        <f>IF(OR(RIGHT(Calendar!BK123,4)="REDS",RIGHT(Calendar!BK123,6)="BLACKS",RIGHT(Calendar!BK123,5)="BLUES"),Calendar!BJ123,"")</f>
        <v/>
      </c>
      <c r="Z123" s="21" t="str">
        <f>IF(OR(RIGHT(Calendar!BN123,4)="REDS",RIGHT(Calendar!BN123,6)="BLACKS",RIGHT(Calendar!BN123,5)="BLUES"),Calendar!BM123,"")</f>
        <v/>
      </c>
      <c r="AA123" s="21" t="str">
        <f>IF(OR(RIGHT(Calendar!BQ123,4)="REDS",RIGHT(Calendar!BQ123,6)="BLACKS",RIGHT(Calendar!BQ123,5)="BLUES"),Calendar!BP123,"")</f>
        <v/>
      </c>
      <c r="AB123" s="21" t="str">
        <f>IF(OR(RIGHT(Calendar!BT123,4)="REDS",RIGHT(Calendar!BT123,6)="BLACKS",RIGHT(Calendar!BT123,5)="BLUES"),Calendar!BS123,"")</f>
        <v/>
      </c>
      <c r="AC123" s="21" t="str">
        <f>IF(OR(RIGHT(Calendar!BW123,4)="REDS",RIGHT(Calendar!BW123,6)="BLACKS",RIGHT(Calendar!BW123,5)="BLUES"),Calendar!BV123,"")</f>
        <v/>
      </c>
      <c r="AD123" s="21" t="str">
        <f>IF(OR(RIGHT(Calendar!BZ123,4)="REDS",RIGHT(Calendar!BZ123,6)="BLACKS",RIGHT(Calendar!BZ123,5)="BLUES"),Calendar!BY123,"")</f>
        <v/>
      </c>
      <c r="AE123" s="21" t="str">
        <f>IF(OR(RIGHT(Calendar!CC123,4)="REDS",RIGHT(Calendar!CC123,6)="BLACKS",RIGHT(Calendar!CC123,5)="BLUES"),Calendar!CB123,"")</f>
        <v/>
      </c>
      <c r="AF123" s="21" t="str">
        <f>IF(OR(RIGHT(Calendar!CF123,4)="REDS",RIGHT(Calendar!CF123,6)="BLACKS",RIGHT(Calendar!CF123,5)="BLUES"),Calendar!CE123,"")</f>
        <v/>
      </c>
      <c r="AG123" s="21" t="str">
        <f>IF(OR(RIGHT(Calendar!CI123,4)="REDS",RIGHT(Calendar!CI123,6)="BLACKS",RIGHT(Calendar!CI123,5)="BLUES"),Calendar!CH123,"")</f>
        <v/>
      </c>
      <c r="AH123" s="21" t="str">
        <f>IF(OR(RIGHT(Calendar!CL123,4)="REDS",RIGHT(Calendar!CL123,6)="BLACKS",RIGHT(Calendar!CL123,5)="BLUES"),Calendar!CK123,"")</f>
        <v/>
      </c>
      <c r="AI123" s="21" t="str">
        <f>IF(OR(RIGHT(Calendar!CO123,4)="REDS",RIGHT(Calendar!CO123,6)="BLACKS",RIGHT(Calendar!CO123,5)="BLUES"),Calendar!CN123,"")</f>
        <v/>
      </c>
      <c r="AJ123" s="21" t="str">
        <f>IF(OR(RIGHT(Calendar!CR123,4)="REDS",RIGHT(Calendar!CR123,6)="BLACKS",RIGHT(Calendar!CR123,5)="BLUES"),Calendar!CQ123,"")</f>
        <v/>
      </c>
      <c r="AK123" s="21" t="str">
        <f>IF(OR(RIGHT(Calendar!CU123,4)="REDS",RIGHT(Calendar!CU123,6)="BLACKS",RIGHT(Calendar!CU123,5)="BLUES"),Calendar!CT123,"")</f>
        <v/>
      </c>
      <c r="AL123" s="21" t="str">
        <f>IF(OR(RIGHT(Calendar!CX123,4)="REDS",RIGHT(Calendar!CX123,6)="BLACKS",RIGHT(Calendar!CX123,5)="BLUES"),Calendar!CW123,"")</f>
        <v/>
      </c>
      <c r="AM123" s="21" t="str">
        <f>IF(OR(RIGHT(Calendar!DA123,4)="REDS",RIGHT(Calendar!DA123,6)="BLACKS",RIGHT(Calendar!DA123,5)="BLUES"),Calendar!CZ123,"")</f>
        <v/>
      </c>
      <c r="AN123" s="21" t="str">
        <f>IF(OR(RIGHT(Calendar!DD123,4)="REDS",RIGHT(Calendar!DD123,6)="BLACKS",RIGHT(Calendar!DD123,5)="BLUES"),Calendar!DC123,"")</f>
        <v/>
      </c>
      <c r="AO123" s="21" t="str">
        <f>IF(OR(RIGHT(Calendar!DG123,4)="REDS",RIGHT(Calendar!DG123,6)="BLACKS",RIGHT(Calendar!DG123,5)="BLUES"),Calendar!DF123,"")</f>
        <v/>
      </c>
      <c r="AP123" s="21" t="str">
        <f>IF(OR(RIGHT(Calendar!DJ123,4)="REDS",RIGHT(Calendar!DJ123,6)="BLACKS",RIGHT(Calendar!DJ123,5)="BLUES"),Calendar!DI123,"")</f>
        <v/>
      </c>
      <c r="AQ123" s="21" t="str">
        <f>IF(OR(RIGHT(Calendar!DM123,4)="REDS",RIGHT(Calendar!DM123,6)="BLACKS",RIGHT(Calendar!DM123,5)="BLUES"),Calendar!DL123,"")</f>
        <v/>
      </c>
      <c r="AR123" s="21" t="str">
        <f>IF(OR(RIGHT(Calendar!DP123,4)="REDS",RIGHT(Calendar!DP123,6)="BLACKS",RIGHT(Calendar!DP123,5)="BLUES"),Calendar!DO123,"")</f>
        <v/>
      </c>
      <c r="AS123" s="21" t="str">
        <f>IF(OR(RIGHT(Calendar!DS123,4)="REDS",RIGHT(Calendar!DS123,6)="BLACKS",RIGHT(Calendar!DS123,5)="BLUES"),Calendar!DR123,"")</f>
        <v/>
      </c>
      <c r="AT123" s="21" t="str">
        <f>IF(OR(RIGHT(Calendar!DV123,4)="REDS",RIGHT(Calendar!DV123,6)="BLACKS",RIGHT(Calendar!DV123,5)="BLUES"),Calendar!DU123,"")</f>
        <v/>
      </c>
      <c r="AU123" s="21" t="str">
        <f>IF(OR(RIGHT(Calendar!DY123,4)="REDS",RIGHT(Calendar!DY123,6)="BLACKS",RIGHT(Calendar!DY123,5)="BLUES"),Calendar!DX123,"")</f>
        <v/>
      </c>
      <c r="AV123" s="21" t="str">
        <f>IF(OR(RIGHT(Calendar!EB123,4)="REDS",RIGHT(Calendar!EB123,6)="BLACKS",RIGHT(Calendar!EB123,5)="BLUES"),Calendar!EA123,"")</f>
        <v/>
      </c>
      <c r="AW123" s="66" t="str">
        <f>IF(Calendar!I123="","",CONCATENATE(A123,"_",Calendar!H123,"_",Calendar!I123,"_",Calendar!J123,","))</f>
        <v/>
      </c>
      <c r="AX123" s="66" t="str">
        <f>IF(Calendar!L123="","",CONCATENATE(A123,"_",Calendar!K123,"_",Calendar!L123,"_",Calendar!M123,","))</f>
        <v/>
      </c>
      <c r="AY123" s="66" t="str">
        <f>IF(Calendar!O123="","",CONCATENATE(A123,"_",Calendar!N123,"_",Calendar!O123,"_",Calendar!P123,","))</f>
        <v/>
      </c>
      <c r="AZ123" s="66" t="str">
        <f>IF(Calendar!R123="","",CONCATENATE(A123,"_",Calendar!Q123,"_",Calendar!R123,"_",Calendar!S123,","))</f>
        <v/>
      </c>
      <c r="BA123" s="66" t="str">
        <f>IF(Calendar!U123="","",CONCATENATE(A123,"_",Calendar!T123,"_",Calendar!U123,"_",Calendar!V123,","))</f>
        <v/>
      </c>
      <c r="BB123" s="66" t="str">
        <f>IF(Calendar!X123="","",CONCATENATE(A123,"_",Calendar!W123,"_",Calendar!X123,"_",Calendar!Y123,","))</f>
        <v/>
      </c>
      <c r="BC123" s="66" t="str">
        <f>IF(Calendar!AA123="","",CONCATENATE(A123,"_",Calendar!Z123,"_",Calendar!AA123,"_",Calendar!AB123,","))</f>
        <v/>
      </c>
      <c r="BD123" s="66" t="str">
        <f>IF(Calendar!AD123="","",CONCATENATE(A123,"_",Calendar!AC123,"_",Calendar!AD123,"_",Calendar!AE123,","))</f>
        <v/>
      </c>
      <c r="BE123" s="66" t="str">
        <f>IF(Calendar!AG123="","",CONCATENATE(A123,"_",Calendar!AF123,"_",Calendar!AG123,"_",Calendar!AH123,","))</f>
        <v/>
      </c>
      <c r="BF123" s="66" t="str">
        <f>IF(Calendar!AJ123="","",CONCATENATE(A123,"_",Calendar!AI123,"_",Calendar!AJ123,"_",Calendar!AK123,","))</f>
        <v/>
      </c>
      <c r="BG123" s="66" t="str">
        <f>IF(Calendar!AM123="","",CONCATENATE(A123,"_",Calendar!AL123,"_",Calendar!AM123,"_",Calendar!AN123,","))</f>
        <v/>
      </c>
      <c r="BH123" s="66" t="str">
        <f>IF(Calendar!AP123="","",CONCATENATE(A123,"_",Calendar!AO123,"_",Calendar!AP123,"_",Calendar!AQ123,","))</f>
        <v/>
      </c>
      <c r="BI123" s="66" t="str">
        <f>IF(Calendar!AS123="","",CONCATENATE(A123,"_",Calendar!AR123,"_",Calendar!AS123,"_",Calendar!AT123,","))</f>
        <v/>
      </c>
      <c r="BJ123" s="66" t="str">
        <f>IF(Calendar!AV123="","",CONCATENATE(A123,"_",Calendar!AU123,"_",Calendar!AV123,"_",Calendar!AW123,","))</f>
        <v/>
      </c>
      <c r="BK123" s="66" t="str">
        <f>IF(Calendar!AY123="","",CONCATENATE(A123,"_",Calendar!AX123,"_",Calendar!AY123,"_",Calendar!AZ123,","))</f>
        <v/>
      </c>
      <c r="BL123" s="66" t="str">
        <f>IF(Calendar!BB123="","",CONCATENATE(A123,"_",Calendar!BA123,"_",Calendar!BB123,"_",Calendar!BC123,","))</f>
        <v/>
      </c>
      <c r="BM123" s="66" t="str">
        <f>IF(Calendar!BE123="","",CONCATENATE(A123,"_",Calendar!BD123,"_",Calendar!BE123,"_",Calendar!BF123,","))</f>
        <v/>
      </c>
      <c r="BN123" s="66" t="str">
        <f>IF(Calendar!BH123="","",CONCATENATE(A123,"_",Calendar!BG123,"_",Calendar!BH123,"_",Calendar!BI123,","))</f>
        <v/>
      </c>
      <c r="BO123" s="66" t="str">
        <f>IF(Calendar!BK123="","",CONCATENATE(A123,"_",Calendar!BJ123,"_",Calendar!BK123,"_",Calendar!BL123,","))</f>
        <v/>
      </c>
      <c r="BP123" s="66" t="str">
        <f>IF(Calendar!BN123="","",CONCATENATE(A123,"_",Calendar!BM123,"_",Calendar!BN123,"_",Calendar!BO123,","))</f>
        <v/>
      </c>
      <c r="BQ123" s="66" t="str">
        <f>IF(Calendar!BQ123="","",CONCATENATE(A123,"_",Calendar!BP123,"_",Calendar!BQ123,"_",Calendar!BR123,","))</f>
        <v/>
      </c>
      <c r="BR123" s="66" t="str">
        <f>IF(Calendar!BT123="","",CONCATENATE(A123,"_",Calendar!BS123,"_",Calendar!BT123,"_",Calendar!BU123,","))</f>
        <v/>
      </c>
      <c r="BS123" s="66" t="str">
        <f>IF(Calendar!BW123="","",CONCATENATE(A123,"_",Calendar!BV123,"_",Calendar!BW123,"_",Calendar!BX123,","))</f>
        <v/>
      </c>
      <c r="BT123" s="66" t="str">
        <f>IF(Calendar!BZ123="","",CONCATENATE(A123,"_",Calendar!BY123,"_",Calendar!BZ123,"_",Calendar!CA123,","))</f>
        <v/>
      </c>
      <c r="BU123" s="66" t="str">
        <f>IF(Calendar!CC123="","",CONCATENATE(A123,"_",Calendar!CB123,"_",Calendar!CC123,"_",Calendar!CD123,","))</f>
        <v/>
      </c>
      <c r="BV123" s="66" t="str">
        <f>IF(Calendar!CF123="","",CONCATENATE(A123,"_",Calendar!CE123,"_",Calendar!CF123,"_",Calendar!CG123,","))</f>
        <v/>
      </c>
      <c r="BW123" s="66" t="str">
        <f>IF(Calendar!CI123="","",CONCATENATE(A123,"_",Calendar!CH123,"_",Calendar!CI123,"_",Calendar!CJ123,","))</f>
        <v/>
      </c>
      <c r="BX123" s="66" t="str">
        <f>IF(Calendar!CL123="","",CONCATENATE(A123,"_",Calendar!CK123,"_",Calendar!CL123,"_",Calendar!CM123,","))</f>
        <v/>
      </c>
      <c r="BY123" s="66" t="str">
        <f>IF(Calendar!CO123="","",CONCATENATE(A123,"_",Calendar!CN123,"_",Calendar!CO123,"_",Calendar!CP123,","))</f>
        <v/>
      </c>
      <c r="BZ123" s="66" t="str">
        <f>IF(Calendar!CR123="","",CONCATENATE(A123,"_",Calendar!CQ123,"_",Calendar!CR123,"_",Calendar!CS123,","))</f>
        <v/>
      </c>
      <c r="CA123" s="66" t="str">
        <f>IF(Calendar!CU123="","",CONCATENATE(A123,"_",Calendar!CT123,"_",Calendar!CU123,"_",Calendar!CV123,","))</f>
        <v/>
      </c>
      <c r="CB123" s="66" t="str">
        <f>IF(Calendar!CX123="","",CONCATENATE(A123,"_",Calendar!CW123,"_",Calendar!CX123,"_",Calendar!CY123,","))</f>
        <v/>
      </c>
      <c r="CC123" s="66" t="str">
        <f>IF(Calendar!DA123="","",CONCATENATE(A123,"_",Calendar!CZ123,"_",Calendar!DA123,"_",Calendar!DB123,","))</f>
        <v/>
      </c>
      <c r="CD123" s="66" t="str">
        <f>IF(Calendar!DD123="","",CONCATENATE(A123,"_",Calendar!DC123,"_",Calendar!DD123,"_",Calendar!DE123,","))</f>
        <v/>
      </c>
      <c r="CE123" s="66" t="str">
        <f>IF(Calendar!DG123="","",CONCATENATE(A123,"_",Calendar!DF123,"_",Calendar!DG123,"_",Calendar!DH123,","))</f>
        <v/>
      </c>
      <c r="CF123" s="66" t="str">
        <f>IF(Calendar!DJ123="","",CONCATENATE(A123,"_",Calendar!DI123,"_",Calendar!DJ123,"_",Calendar!DK123,","))</f>
        <v/>
      </c>
      <c r="CG123" s="66" t="str">
        <f>IF(Calendar!DM123="","",CONCATENATE(A123,"_",Calendar!DL123,"_",Calendar!DM123,"_",Calendar!DN123,","))</f>
        <v/>
      </c>
      <c r="CH123" s="66" t="str">
        <f>IF(Calendar!DP123="","",CONCATENATE(A123,"_",Calendar!DO123,"_",Calendar!DP123,"_",Calendar!DQ123,","))</f>
        <v/>
      </c>
      <c r="CI123" s="66" t="str">
        <f>IF(Calendar!DS123="","",CONCATENATE(A123,"_",Calendar!DR123,"_",Calendar!DS123,"_",Calendar!DT123,","))</f>
        <v/>
      </c>
      <c r="CJ123" s="66" t="str">
        <f>IF(Calendar!DV123="","",CONCATENATE(A123,"_",Calendar!DU123,"_",Calendar!DV123,"_",Calendar!DW123,","))</f>
        <v/>
      </c>
      <c r="CK123" s="66" t="str">
        <f>IF(Calendar!DY123="","",CONCATENATE(A123,"_",Calendar!DX123,"_",Calendar!DY123,"_",Calendar!DZ123,","))</f>
        <v/>
      </c>
      <c r="CL123" s="90" t="str">
        <f>IF(Calendar!EB123="","",CONCATENATE(A123,"_",Calendar!EA123,"_",Calendar!EB123,"_",Calendar!EC123,","))</f>
        <v/>
      </c>
      <c r="CM123" s="94" t="str">
        <f t="shared" si="6"/>
        <v/>
      </c>
      <c r="CN123" s="95" t="str">
        <f t="shared" si="7"/>
        <v/>
      </c>
      <c r="CO123" s="96" t="str">
        <f t="shared" si="8"/>
        <v/>
      </c>
      <c r="CP123" s="94" t="str">
        <f>IF(View!$D$1&lt;&gt;"OK","",IF(OR(View!$C$3="K+4",View!$C$3="K+4 &amp; K+7",View!$C$3="K+4 &amp; K+10",View!$C$3="ALL"),IF(CM123="","",IF(AND(HomeCalc!$A123&gt;=View!$C$1,HomeCalc!A123&lt;=View!$C$2),HomeCalc!CM123,"")),""))</f>
        <v/>
      </c>
      <c r="CQ123" s="95" t="str">
        <f>IF(View!$D$1&lt;&gt;"OK","",IF(OR(View!$C$3="K+7",View!$C$3="K+4 &amp; K+7",View!$C$3="K+7 &amp; K+10",View!$C$3="ALL"),IF(CN123="","",IF(AND(HomeCalc!$A123&gt;=View!$C$1,HomeCalc!A123&lt;=View!$C$2),HomeCalc!CN123,"")),""))</f>
        <v/>
      </c>
      <c r="CR123" s="96" t="str">
        <f>IF(View!$D$1&lt;&gt;"OK","",IF(OR(View!$C$3="K+10",View!$C$3="K+4 &amp; K+10",View!$C$3="K+7 &amp; K+10",View!$C$3="ALL"),IF(CO123="","",IF(AND(HomeCalc!$A123&gt;=View!$C$1,HomeCalc!A123&lt;=View!$C$2),HomeCalc!CO123,"")),""))</f>
        <v/>
      </c>
      <c r="CS123" s="102" t="str">
        <f>IF(View!$D$1&lt;&gt;"OK","",CONCATENATE(CS122,CP123,CQ123,CR123))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24" spans="1:97" ht="15.75" x14ac:dyDescent="0.25">
      <c r="A124" s="11">
        <v>42306</v>
      </c>
      <c r="B124" s="18" t="s">
        <v>72</v>
      </c>
      <c r="C124" s="16">
        <f t="shared" si="9"/>
        <v>18</v>
      </c>
      <c r="D124" s="28" t="s">
        <v>62</v>
      </c>
      <c r="E124" s="8" t="s">
        <v>71</v>
      </c>
      <c r="F124" s="64">
        <f t="shared" si="5"/>
        <v>0</v>
      </c>
      <c r="G124" s="21" t="str">
        <f>IF(OR(RIGHT(Calendar!I124,4)="REDS",RIGHT(Calendar!I124,6)="BLACKS",RIGHT(Calendar!I124,5)="BLUES"),Calendar!H124,"")</f>
        <v/>
      </c>
      <c r="H124" s="21" t="str">
        <f>IF(OR(RIGHT(Calendar!L124,4)="REDS",RIGHT(Calendar!L124,6)="BLACKS",RIGHT(Calendar!L124,5)="BLUES"),Calendar!K124,"")</f>
        <v/>
      </c>
      <c r="I124" s="21" t="str">
        <f>IF(OR(RIGHT(Calendar!O124,4)="REDS",RIGHT(Calendar!O124,6)="BLACKS",RIGHT(Calendar!O124,5)="BLUES"),Calendar!N124,"")</f>
        <v/>
      </c>
      <c r="J124" s="21" t="str">
        <f>IF(OR(RIGHT(Calendar!R124,4)="REDS",RIGHT(Calendar!R124,6)="BLACKS",RIGHT(Calendar!R124,5)="BLUES"),Calendar!Q124,"")</f>
        <v/>
      </c>
      <c r="K124" s="21" t="str">
        <f>IF(OR(RIGHT(Calendar!U124,4)="REDS",RIGHT(Calendar!U124,6)="BLACKS",RIGHT(Calendar!U124,5)="BLUES"),Calendar!T124,"")</f>
        <v/>
      </c>
      <c r="L124" s="21" t="str">
        <f>IF(OR(RIGHT(Calendar!X124,4)="REDS",RIGHT(Calendar!X124,6)="BLACKS",RIGHT(Calendar!X124,5)="BLUES"),Calendar!W124,"")</f>
        <v/>
      </c>
      <c r="M124" s="21" t="str">
        <f>IF(OR(RIGHT(Calendar!AA124,4)="REDS",RIGHT(Calendar!AA124,6)="BLACKS",RIGHT(Calendar!AA124,5)="BLUES"),Calendar!Z124,"")</f>
        <v/>
      </c>
      <c r="N124" s="21" t="str">
        <f>IF(OR(RIGHT(Calendar!AD124,4)="REDS",RIGHT(Calendar!AD124,6)="BLACKS",RIGHT(Calendar!AD124,5)="BLUES"),Calendar!AC124,"")</f>
        <v/>
      </c>
      <c r="O124" s="21" t="str">
        <f>IF(OR(RIGHT(Calendar!AG124,4)="REDS",RIGHT(Calendar!AG124,6)="BLACKS",RIGHT(Calendar!AG124,5)="BLUES"),Calendar!AF124,"")</f>
        <v/>
      </c>
      <c r="P124" s="21" t="str">
        <f>IF(OR(RIGHT(Calendar!AJ124,4)="REDS",RIGHT(Calendar!AJ124,6)="BLACKS",RIGHT(Calendar!AJ124,5)="BLUES"),Calendar!AI124,"")</f>
        <v/>
      </c>
      <c r="Q124" s="21" t="str">
        <f>IF(OR(RIGHT(Calendar!AM124,4)="REDS",RIGHT(Calendar!AM124,6)="BLACKS",RIGHT(Calendar!AM124,5)="BLUES"),Calendar!AL124,"")</f>
        <v/>
      </c>
      <c r="R124" s="21" t="str">
        <f>IF(OR(RIGHT(Calendar!AP124,4)="REDS",RIGHT(Calendar!AP124,6)="BLACKS",RIGHT(Calendar!AP124,5)="BLUES"),Calendar!AO124,"")</f>
        <v/>
      </c>
      <c r="S124" s="21" t="str">
        <f>IF(OR(RIGHT(Calendar!AS124,4)="REDS",RIGHT(Calendar!AS124,6)="BLACKS",RIGHT(Calendar!AS124,5)="BLUES"),Calendar!AR124,"")</f>
        <v/>
      </c>
      <c r="T124" s="21" t="str">
        <f>IF(OR(RIGHT(Calendar!AV124,4)="REDS",RIGHT(Calendar!AV124,6)="BLACKS",RIGHT(Calendar!AV124,5)="BLUES"),Calendar!AU124,"")</f>
        <v/>
      </c>
      <c r="U124" s="21" t="str">
        <f>IF(OR(RIGHT(Calendar!AY124,4)="REDS",RIGHT(Calendar!AY124,6)="BLACKS",RIGHT(Calendar!AY124,5)="BLUES"),Calendar!AX124,"")</f>
        <v/>
      </c>
      <c r="V124" s="21" t="str">
        <f>IF(OR(RIGHT(Calendar!BB124,4)="REDS",RIGHT(Calendar!BB124,6)="BLACKS",RIGHT(Calendar!BB124,5)="BLUES"),Calendar!BA124,"")</f>
        <v/>
      </c>
      <c r="W124" s="21" t="str">
        <f>IF(OR(RIGHT(Calendar!BE124,4)="REDS",RIGHT(Calendar!BE124,6)="BLACKS",RIGHT(Calendar!BE124,5)="BLUES"),Calendar!BD124,"")</f>
        <v/>
      </c>
      <c r="X124" s="21" t="str">
        <f>IF(OR(RIGHT(Calendar!BH124,4)="REDS",RIGHT(Calendar!BH124,6)="BLACKS",RIGHT(Calendar!BH124,5)="BLUES"),Calendar!BG124,"")</f>
        <v/>
      </c>
      <c r="Y124" s="21" t="str">
        <f>IF(OR(RIGHT(Calendar!BK124,4)="REDS",RIGHT(Calendar!BK124,6)="BLACKS",RIGHT(Calendar!BK124,5)="BLUES"),Calendar!BJ124,"")</f>
        <v/>
      </c>
      <c r="Z124" s="21" t="str">
        <f>IF(OR(RIGHT(Calendar!BN124,4)="REDS",RIGHT(Calendar!BN124,6)="BLACKS",RIGHT(Calendar!BN124,5)="BLUES"),Calendar!BM124,"")</f>
        <v/>
      </c>
      <c r="AA124" s="21" t="str">
        <f>IF(OR(RIGHT(Calendar!BQ124,4)="REDS",RIGHT(Calendar!BQ124,6)="BLACKS",RIGHT(Calendar!BQ124,5)="BLUES"),Calendar!BP124,"")</f>
        <v/>
      </c>
      <c r="AB124" s="21" t="str">
        <f>IF(OR(RIGHT(Calendar!BT124,4)="REDS",RIGHT(Calendar!BT124,6)="BLACKS",RIGHT(Calendar!BT124,5)="BLUES"),Calendar!BS124,"")</f>
        <v/>
      </c>
      <c r="AC124" s="21" t="str">
        <f>IF(OR(RIGHT(Calendar!BW124,4)="REDS",RIGHT(Calendar!BW124,6)="BLACKS",RIGHT(Calendar!BW124,5)="BLUES"),Calendar!BV124,"")</f>
        <v/>
      </c>
      <c r="AD124" s="21" t="str">
        <f>IF(OR(RIGHT(Calendar!BZ124,4)="REDS",RIGHT(Calendar!BZ124,6)="BLACKS",RIGHT(Calendar!BZ124,5)="BLUES"),Calendar!BY124,"")</f>
        <v/>
      </c>
      <c r="AE124" s="21" t="str">
        <f>IF(OR(RIGHT(Calendar!CC124,4)="REDS",RIGHT(Calendar!CC124,6)="BLACKS",RIGHT(Calendar!CC124,5)="BLUES"),Calendar!CB124,"")</f>
        <v/>
      </c>
      <c r="AF124" s="21" t="str">
        <f>IF(OR(RIGHT(Calendar!CF124,4)="REDS",RIGHT(Calendar!CF124,6)="BLACKS",RIGHT(Calendar!CF124,5)="BLUES"),Calendar!CE124,"")</f>
        <v/>
      </c>
      <c r="AG124" s="21" t="str">
        <f>IF(OR(RIGHT(Calendar!CI124,4)="REDS",RIGHT(Calendar!CI124,6)="BLACKS",RIGHT(Calendar!CI124,5)="BLUES"),Calendar!CH124,"")</f>
        <v/>
      </c>
      <c r="AH124" s="21" t="str">
        <f>IF(OR(RIGHT(Calendar!CL124,4)="REDS",RIGHT(Calendar!CL124,6)="BLACKS",RIGHT(Calendar!CL124,5)="BLUES"),Calendar!CK124,"")</f>
        <v/>
      </c>
      <c r="AI124" s="21" t="str">
        <f>IF(OR(RIGHT(Calendar!CO124,4)="REDS",RIGHT(Calendar!CO124,6)="BLACKS",RIGHT(Calendar!CO124,5)="BLUES"),Calendar!CN124,"")</f>
        <v/>
      </c>
      <c r="AJ124" s="21" t="str">
        <f>IF(OR(RIGHT(Calendar!CR124,4)="REDS",RIGHT(Calendar!CR124,6)="BLACKS",RIGHT(Calendar!CR124,5)="BLUES"),Calendar!CQ124,"")</f>
        <v/>
      </c>
      <c r="AK124" s="21" t="str">
        <f>IF(OR(RIGHT(Calendar!CU124,4)="REDS",RIGHT(Calendar!CU124,6)="BLACKS",RIGHT(Calendar!CU124,5)="BLUES"),Calendar!CT124,"")</f>
        <v/>
      </c>
      <c r="AL124" s="21" t="str">
        <f>IF(OR(RIGHT(Calendar!CX124,4)="REDS",RIGHT(Calendar!CX124,6)="BLACKS",RIGHT(Calendar!CX124,5)="BLUES"),Calendar!CW124,"")</f>
        <v/>
      </c>
      <c r="AM124" s="21" t="str">
        <f>IF(OR(RIGHT(Calendar!DA124,4)="REDS",RIGHT(Calendar!DA124,6)="BLACKS",RIGHT(Calendar!DA124,5)="BLUES"),Calendar!CZ124,"")</f>
        <v/>
      </c>
      <c r="AN124" s="21" t="str">
        <f>IF(OR(RIGHT(Calendar!DD124,4)="REDS",RIGHT(Calendar!DD124,6)="BLACKS",RIGHT(Calendar!DD124,5)="BLUES"),Calendar!DC124,"")</f>
        <v/>
      </c>
      <c r="AO124" s="21" t="str">
        <f>IF(OR(RIGHT(Calendar!DG124,4)="REDS",RIGHT(Calendar!DG124,6)="BLACKS",RIGHT(Calendar!DG124,5)="BLUES"),Calendar!DF124,"")</f>
        <v/>
      </c>
      <c r="AP124" s="21" t="str">
        <f>IF(OR(RIGHT(Calendar!DJ124,4)="REDS",RIGHT(Calendar!DJ124,6)="BLACKS",RIGHT(Calendar!DJ124,5)="BLUES"),Calendar!DI124,"")</f>
        <v/>
      </c>
      <c r="AQ124" s="21" t="str">
        <f>IF(OR(RIGHT(Calendar!DM124,4)="REDS",RIGHT(Calendar!DM124,6)="BLACKS",RIGHT(Calendar!DM124,5)="BLUES"),Calendar!DL124,"")</f>
        <v/>
      </c>
      <c r="AR124" s="21" t="str">
        <f>IF(OR(RIGHT(Calendar!DP124,4)="REDS",RIGHT(Calendar!DP124,6)="BLACKS",RIGHT(Calendar!DP124,5)="BLUES"),Calendar!DO124,"")</f>
        <v/>
      </c>
      <c r="AS124" s="21" t="str">
        <f>IF(OR(RIGHT(Calendar!DS124,4)="REDS",RIGHT(Calendar!DS124,6)="BLACKS",RIGHT(Calendar!DS124,5)="BLUES"),Calendar!DR124,"")</f>
        <v/>
      </c>
      <c r="AT124" s="21" t="str">
        <f>IF(OR(RIGHT(Calendar!DV124,4)="REDS",RIGHT(Calendar!DV124,6)="BLACKS",RIGHT(Calendar!DV124,5)="BLUES"),Calendar!DU124,"")</f>
        <v/>
      </c>
      <c r="AU124" s="21" t="str">
        <f>IF(OR(RIGHT(Calendar!DY124,4)="REDS",RIGHT(Calendar!DY124,6)="BLACKS",RIGHT(Calendar!DY124,5)="BLUES"),Calendar!DX124,"")</f>
        <v/>
      </c>
      <c r="AV124" s="21" t="str">
        <f>IF(OR(RIGHT(Calendar!EB124,4)="REDS",RIGHT(Calendar!EB124,6)="BLACKS",RIGHT(Calendar!EB124,5)="BLUES"),Calendar!EA124,"")</f>
        <v/>
      </c>
      <c r="AW124" s="66" t="str">
        <f>IF(Calendar!I124="","",CONCATENATE(A124,"_",Calendar!H124,"_",Calendar!I124,"_",Calendar!J124,","))</f>
        <v/>
      </c>
      <c r="AX124" s="66" t="str">
        <f>IF(Calendar!L124="","",CONCATENATE(A124,"_",Calendar!K124,"_",Calendar!L124,"_",Calendar!M124,","))</f>
        <v/>
      </c>
      <c r="AY124" s="66" t="str">
        <f>IF(Calendar!O124="","",CONCATENATE(A124,"_",Calendar!N124,"_",Calendar!O124,"_",Calendar!P124,","))</f>
        <v/>
      </c>
      <c r="AZ124" s="66" t="str">
        <f>IF(Calendar!R124="","",CONCATENATE(A124,"_",Calendar!Q124,"_",Calendar!R124,"_",Calendar!S124,","))</f>
        <v/>
      </c>
      <c r="BA124" s="66" t="str">
        <f>IF(Calendar!U124="","",CONCATENATE(A124,"_",Calendar!T124,"_",Calendar!U124,"_",Calendar!V124,","))</f>
        <v/>
      </c>
      <c r="BB124" s="66" t="str">
        <f>IF(Calendar!X124="","",CONCATENATE(A124,"_",Calendar!W124,"_",Calendar!X124,"_",Calendar!Y124,","))</f>
        <v/>
      </c>
      <c r="BC124" s="66" t="str">
        <f>IF(Calendar!AA124="","",CONCATENATE(A124,"_",Calendar!Z124,"_",Calendar!AA124,"_",Calendar!AB124,","))</f>
        <v/>
      </c>
      <c r="BD124" s="66" t="str">
        <f>IF(Calendar!AD124="","",CONCATENATE(A124,"_",Calendar!AC124,"_",Calendar!AD124,"_",Calendar!AE124,","))</f>
        <v/>
      </c>
      <c r="BE124" s="66" t="str">
        <f>IF(Calendar!AG124="","",CONCATENATE(A124,"_",Calendar!AF124,"_",Calendar!AG124,"_",Calendar!AH124,","))</f>
        <v/>
      </c>
      <c r="BF124" s="66" t="str">
        <f>IF(Calendar!AJ124="","",CONCATENATE(A124,"_",Calendar!AI124,"_",Calendar!AJ124,"_",Calendar!AK124,","))</f>
        <v/>
      </c>
      <c r="BG124" s="66" t="str">
        <f>IF(Calendar!AM124="","",CONCATENATE(A124,"_",Calendar!AL124,"_",Calendar!AM124,"_",Calendar!AN124,","))</f>
        <v/>
      </c>
      <c r="BH124" s="66" t="str">
        <f>IF(Calendar!AP124="","",CONCATENATE(A124,"_",Calendar!AO124,"_",Calendar!AP124,"_",Calendar!AQ124,","))</f>
        <v/>
      </c>
      <c r="BI124" s="66" t="str">
        <f>IF(Calendar!AS124="","",CONCATENATE(A124,"_",Calendar!AR124,"_",Calendar!AS124,"_",Calendar!AT124,","))</f>
        <v/>
      </c>
      <c r="BJ124" s="66" t="str">
        <f>IF(Calendar!AV124="","",CONCATENATE(A124,"_",Calendar!AU124,"_",Calendar!AV124,"_",Calendar!AW124,","))</f>
        <v/>
      </c>
      <c r="BK124" s="66" t="str">
        <f>IF(Calendar!AY124="","",CONCATENATE(A124,"_",Calendar!AX124,"_",Calendar!AY124,"_",Calendar!AZ124,","))</f>
        <v/>
      </c>
      <c r="BL124" s="66" t="str">
        <f>IF(Calendar!BB124="","",CONCATENATE(A124,"_",Calendar!BA124,"_",Calendar!BB124,"_",Calendar!BC124,","))</f>
        <v/>
      </c>
      <c r="BM124" s="66" t="str">
        <f>IF(Calendar!BE124="","",CONCATENATE(A124,"_",Calendar!BD124,"_",Calendar!BE124,"_",Calendar!BF124,","))</f>
        <v/>
      </c>
      <c r="BN124" s="66" t="str">
        <f>IF(Calendar!BH124="","",CONCATENATE(A124,"_",Calendar!BG124,"_",Calendar!BH124,"_",Calendar!BI124,","))</f>
        <v/>
      </c>
      <c r="BO124" s="66" t="str">
        <f>IF(Calendar!BK124="","",CONCATENATE(A124,"_",Calendar!BJ124,"_",Calendar!BK124,"_",Calendar!BL124,","))</f>
        <v/>
      </c>
      <c r="BP124" s="66" t="str">
        <f>IF(Calendar!BN124="","",CONCATENATE(A124,"_",Calendar!BM124,"_",Calendar!BN124,"_",Calendar!BO124,","))</f>
        <v/>
      </c>
      <c r="BQ124" s="66" t="str">
        <f>IF(Calendar!BQ124="","",CONCATENATE(A124,"_",Calendar!BP124,"_",Calendar!BQ124,"_",Calendar!BR124,","))</f>
        <v/>
      </c>
      <c r="BR124" s="66" t="str">
        <f>IF(Calendar!BT124="","",CONCATENATE(A124,"_",Calendar!BS124,"_",Calendar!BT124,"_",Calendar!BU124,","))</f>
        <v/>
      </c>
      <c r="BS124" s="66" t="str">
        <f>IF(Calendar!BW124="","",CONCATENATE(A124,"_",Calendar!BV124,"_",Calendar!BW124,"_",Calendar!BX124,","))</f>
        <v/>
      </c>
      <c r="BT124" s="66" t="str">
        <f>IF(Calendar!BZ124="","",CONCATENATE(A124,"_",Calendar!BY124,"_",Calendar!BZ124,"_",Calendar!CA124,","))</f>
        <v/>
      </c>
      <c r="BU124" s="66" t="str">
        <f>IF(Calendar!CC124="","",CONCATENATE(A124,"_",Calendar!CB124,"_",Calendar!CC124,"_",Calendar!CD124,","))</f>
        <v/>
      </c>
      <c r="BV124" s="66" t="str">
        <f>IF(Calendar!CF124="","",CONCATENATE(A124,"_",Calendar!CE124,"_",Calendar!CF124,"_",Calendar!CG124,","))</f>
        <v/>
      </c>
      <c r="BW124" s="66" t="str">
        <f>IF(Calendar!CI124="","",CONCATENATE(A124,"_",Calendar!CH124,"_",Calendar!CI124,"_",Calendar!CJ124,","))</f>
        <v/>
      </c>
      <c r="BX124" s="66" t="str">
        <f>IF(Calendar!CL124="","",CONCATENATE(A124,"_",Calendar!CK124,"_",Calendar!CL124,"_",Calendar!CM124,","))</f>
        <v/>
      </c>
      <c r="BY124" s="66" t="str">
        <f>IF(Calendar!CO124="","",CONCATENATE(A124,"_",Calendar!CN124,"_",Calendar!CO124,"_",Calendar!CP124,","))</f>
        <v/>
      </c>
      <c r="BZ124" s="66" t="str">
        <f>IF(Calendar!CR124="","",CONCATENATE(A124,"_",Calendar!CQ124,"_",Calendar!CR124,"_",Calendar!CS124,","))</f>
        <v/>
      </c>
      <c r="CA124" s="66" t="str">
        <f>IF(Calendar!CU124="","",CONCATENATE(A124,"_",Calendar!CT124,"_",Calendar!CU124,"_",Calendar!CV124,","))</f>
        <v/>
      </c>
      <c r="CB124" s="66" t="str">
        <f>IF(Calendar!CX124="","",CONCATENATE(A124,"_",Calendar!CW124,"_",Calendar!CX124,"_",Calendar!CY124,","))</f>
        <v/>
      </c>
      <c r="CC124" s="66" t="str">
        <f>IF(Calendar!DA124="","",CONCATENATE(A124,"_",Calendar!CZ124,"_",Calendar!DA124,"_",Calendar!DB124,","))</f>
        <v/>
      </c>
      <c r="CD124" s="66" t="str">
        <f>IF(Calendar!DD124="","",CONCATENATE(A124,"_",Calendar!DC124,"_",Calendar!DD124,"_",Calendar!DE124,","))</f>
        <v/>
      </c>
      <c r="CE124" s="66" t="str">
        <f>IF(Calendar!DG124="","",CONCATENATE(A124,"_",Calendar!DF124,"_",Calendar!DG124,"_",Calendar!DH124,","))</f>
        <v/>
      </c>
      <c r="CF124" s="66" t="str">
        <f>IF(Calendar!DJ124="","",CONCATENATE(A124,"_",Calendar!DI124,"_",Calendar!DJ124,"_",Calendar!DK124,","))</f>
        <v/>
      </c>
      <c r="CG124" s="66" t="str">
        <f>IF(Calendar!DM124="","",CONCATENATE(A124,"_",Calendar!DL124,"_",Calendar!DM124,"_",Calendar!DN124,","))</f>
        <v/>
      </c>
      <c r="CH124" s="66" t="str">
        <f>IF(Calendar!DP124="","",CONCATENATE(A124,"_",Calendar!DO124,"_",Calendar!DP124,"_",Calendar!DQ124,","))</f>
        <v/>
      </c>
      <c r="CI124" s="66" t="str">
        <f>IF(Calendar!DS124="","",CONCATENATE(A124,"_",Calendar!DR124,"_",Calendar!DS124,"_",Calendar!DT124,","))</f>
        <v/>
      </c>
      <c r="CJ124" s="66" t="str">
        <f>IF(Calendar!DV124="","",CONCATENATE(A124,"_",Calendar!DU124,"_",Calendar!DV124,"_",Calendar!DW124,","))</f>
        <v/>
      </c>
      <c r="CK124" s="66" t="str">
        <f>IF(Calendar!DY124="","",CONCATENATE(A124,"_",Calendar!DX124,"_",Calendar!DY124,"_",Calendar!DZ124,","))</f>
        <v/>
      </c>
      <c r="CL124" s="90" t="str">
        <f>IF(Calendar!EB124="","",CONCATENATE(A124,"_",Calendar!EA124,"_",Calendar!EB124,"_",Calendar!EC124,","))</f>
        <v/>
      </c>
      <c r="CM124" s="94" t="str">
        <f t="shared" si="6"/>
        <v/>
      </c>
      <c r="CN124" s="95" t="str">
        <f t="shared" si="7"/>
        <v/>
      </c>
      <c r="CO124" s="96" t="str">
        <f t="shared" si="8"/>
        <v/>
      </c>
      <c r="CP124" s="94" t="str">
        <f>IF(View!$D$1&lt;&gt;"OK","",IF(OR(View!$C$3="K+4",View!$C$3="K+4 &amp; K+7",View!$C$3="K+4 &amp; K+10",View!$C$3="ALL"),IF(CM124="","",IF(AND(HomeCalc!$A124&gt;=View!$C$1,HomeCalc!A124&lt;=View!$C$2),HomeCalc!CM124,"")),""))</f>
        <v/>
      </c>
      <c r="CQ124" s="95" t="str">
        <f>IF(View!$D$1&lt;&gt;"OK","",IF(OR(View!$C$3="K+7",View!$C$3="K+4 &amp; K+7",View!$C$3="K+7 &amp; K+10",View!$C$3="ALL"),IF(CN124="","",IF(AND(HomeCalc!$A124&gt;=View!$C$1,HomeCalc!A124&lt;=View!$C$2),HomeCalc!CN124,"")),""))</f>
        <v/>
      </c>
      <c r="CR124" s="96" t="str">
        <f>IF(View!$D$1&lt;&gt;"OK","",IF(OR(View!$C$3="K+10",View!$C$3="K+4 &amp; K+10",View!$C$3="K+7 &amp; K+10",View!$C$3="ALL"),IF(CO124="","",IF(AND(HomeCalc!$A124&gt;=View!$C$1,HomeCalc!A124&lt;=View!$C$2),HomeCalc!CO124,"")),""))</f>
        <v/>
      </c>
      <c r="CS124" s="102" t="str">
        <f>IF(View!$D$1&lt;&gt;"OK","",CONCATENATE(CS123,CP124,CQ124,CR124))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25" spans="1:97" ht="15.75" x14ac:dyDescent="0.25">
      <c r="A125" s="11">
        <v>42307</v>
      </c>
      <c r="B125" s="18" t="s">
        <v>72</v>
      </c>
      <c r="C125" s="16">
        <f t="shared" si="9"/>
        <v>18</v>
      </c>
      <c r="D125" s="27" t="s">
        <v>63</v>
      </c>
      <c r="E125" s="24" t="s">
        <v>73</v>
      </c>
      <c r="F125" s="64">
        <f t="shared" si="5"/>
        <v>0</v>
      </c>
      <c r="G125" s="21" t="str">
        <f>IF(OR(RIGHT(Calendar!I125,4)="REDS",RIGHT(Calendar!I125,6)="BLACKS",RIGHT(Calendar!I125,5)="BLUES"),Calendar!H125,"")</f>
        <v/>
      </c>
      <c r="H125" s="21" t="str">
        <f>IF(OR(RIGHT(Calendar!L125,4)="REDS",RIGHT(Calendar!L125,6)="BLACKS",RIGHT(Calendar!L125,5)="BLUES"),Calendar!K125,"")</f>
        <v/>
      </c>
      <c r="I125" s="21" t="str">
        <f>IF(OR(RIGHT(Calendar!O125,4)="REDS",RIGHT(Calendar!O125,6)="BLACKS",RIGHT(Calendar!O125,5)="BLUES"),Calendar!N125,"")</f>
        <v/>
      </c>
      <c r="J125" s="21" t="str">
        <f>IF(OR(RIGHT(Calendar!R125,4)="REDS",RIGHT(Calendar!R125,6)="BLACKS",RIGHT(Calendar!R125,5)="BLUES"),Calendar!Q125,"")</f>
        <v/>
      </c>
      <c r="K125" s="21" t="str">
        <f>IF(OR(RIGHT(Calendar!U125,4)="REDS",RIGHT(Calendar!U125,6)="BLACKS",RIGHT(Calendar!U125,5)="BLUES"),Calendar!T125,"")</f>
        <v/>
      </c>
      <c r="L125" s="21" t="str">
        <f>IF(OR(RIGHT(Calendar!X125,4)="REDS",RIGHT(Calendar!X125,6)="BLACKS",RIGHT(Calendar!X125,5)="BLUES"),Calendar!W125,"")</f>
        <v/>
      </c>
      <c r="M125" s="21" t="str">
        <f>IF(OR(RIGHT(Calendar!AA125,4)="REDS",RIGHT(Calendar!AA125,6)="BLACKS",RIGHT(Calendar!AA125,5)="BLUES"),Calendar!Z125,"")</f>
        <v/>
      </c>
      <c r="N125" s="21" t="str">
        <f>IF(OR(RIGHT(Calendar!AD125,4)="REDS",RIGHT(Calendar!AD125,6)="BLACKS",RIGHT(Calendar!AD125,5)="BLUES"),Calendar!AC125,"")</f>
        <v/>
      </c>
      <c r="O125" s="21" t="str">
        <f>IF(OR(RIGHT(Calendar!AG125,4)="REDS",RIGHT(Calendar!AG125,6)="BLACKS",RIGHT(Calendar!AG125,5)="BLUES"),Calendar!AF125,"")</f>
        <v/>
      </c>
      <c r="P125" s="21" t="str">
        <f>IF(OR(RIGHT(Calendar!AJ125,4)="REDS",RIGHT(Calendar!AJ125,6)="BLACKS",RIGHT(Calendar!AJ125,5)="BLUES"),Calendar!AI125,"")</f>
        <v/>
      </c>
      <c r="Q125" s="21" t="str">
        <f>IF(OR(RIGHT(Calendar!AM125,4)="REDS",RIGHT(Calendar!AM125,6)="BLACKS",RIGHT(Calendar!AM125,5)="BLUES"),Calendar!AL125,"")</f>
        <v/>
      </c>
      <c r="R125" s="21" t="str">
        <f>IF(OR(RIGHT(Calendar!AP125,4)="REDS",RIGHT(Calendar!AP125,6)="BLACKS",RIGHT(Calendar!AP125,5)="BLUES"),Calendar!AO125,"")</f>
        <v/>
      </c>
      <c r="S125" s="21" t="str">
        <f>IF(OR(RIGHT(Calendar!AS125,4)="REDS",RIGHT(Calendar!AS125,6)="BLACKS",RIGHT(Calendar!AS125,5)="BLUES"),Calendar!AR125,"")</f>
        <v/>
      </c>
      <c r="T125" s="21" t="str">
        <f>IF(OR(RIGHT(Calendar!AV125,4)="REDS",RIGHT(Calendar!AV125,6)="BLACKS",RIGHT(Calendar!AV125,5)="BLUES"),Calendar!AU125,"")</f>
        <v/>
      </c>
      <c r="U125" s="21" t="str">
        <f>IF(OR(RIGHT(Calendar!AY125,4)="REDS",RIGHT(Calendar!AY125,6)="BLACKS",RIGHT(Calendar!AY125,5)="BLUES"),Calendar!AX125,"")</f>
        <v/>
      </c>
      <c r="V125" s="21" t="str">
        <f>IF(OR(RIGHT(Calendar!BB125,4)="REDS",RIGHT(Calendar!BB125,6)="BLACKS",RIGHT(Calendar!BB125,5)="BLUES"),Calendar!BA125,"")</f>
        <v/>
      </c>
      <c r="W125" s="21" t="str">
        <f>IF(OR(RIGHT(Calendar!BE125,4)="REDS",RIGHT(Calendar!BE125,6)="BLACKS",RIGHT(Calendar!BE125,5)="BLUES"),Calendar!BD125,"")</f>
        <v/>
      </c>
      <c r="X125" s="21" t="str">
        <f>IF(OR(RIGHT(Calendar!BH125,4)="REDS",RIGHT(Calendar!BH125,6)="BLACKS",RIGHT(Calendar!BH125,5)="BLUES"),Calendar!BG125,"")</f>
        <v/>
      </c>
      <c r="Y125" s="21" t="str">
        <f>IF(OR(RIGHT(Calendar!BK125,4)="REDS",RIGHT(Calendar!BK125,6)="BLACKS",RIGHT(Calendar!BK125,5)="BLUES"),Calendar!BJ125,"")</f>
        <v/>
      </c>
      <c r="Z125" s="21" t="str">
        <f>IF(OR(RIGHT(Calendar!BN125,4)="REDS",RIGHT(Calendar!BN125,6)="BLACKS",RIGHT(Calendar!BN125,5)="BLUES"),Calendar!BM125,"")</f>
        <v/>
      </c>
      <c r="AA125" s="21" t="str">
        <f>IF(OR(RIGHT(Calendar!BQ125,4)="REDS",RIGHT(Calendar!BQ125,6)="BLACKS",RIGHT(Calendar!BQ125,5)="BLUES"),Calendar!BP125,"")</f>
        <v/>
      </c>
      <c r="AB125" s="21" t="str">
        <f>IF(OR(RIGHT(Calendar!BT125,4)="REDS",RIGHT(Calendar!BT125,6)="BLACKS",RIGHT(Calendar!BT125,5)="BLUES"),Calendar!BS125,"")</f>
        <v/>
      </c>
      <c r="AC125" s="21" t="str">
        <f>IF(OR(RIGHT(Calendar!BW125,4)="REDS",RIGHT(Calendar!BW125,6)="BLACKS",RIGHT(Calendar!BW125,5)="BLUES"),Calendar!BV125,"")</f>
        <v/>
      </c>
      <c r="AD125" s="21" t="str">
        <f>IF(OR(RIGHT(Calendar!BZ125,4)="REDS",RIGHT(Calendar!BZ125,6)="BLACKS",RIGHT(Calendar!BZ125,5)="BLUES"),Calendar!BY125,"")</f>
        <v/>
      </c>
      <c r="AE125" s="21" t="str">
        <f>IF(OR(RIGHT(Calendar!CC125,4)="REDS",RIGHT(Calendar!CC125,6)="BLACKS",RIGHT(Calendar!CC125,5)="BLUES"),Calendar!CB125,"")</f>
        <v/>
      </c>
      <c r="AF125" s="21" t="str">
        <f>IF(OR(RIGHT(Calendar!CF125,4)="REDS",RIGHT(Calendar!CF125,6)="BLACKS",RIGHT(Calendar!CF125,5)="BLUES"),Calendar!CE125,"")</f>
        <v/>
      </c>
      <c r="AG125" s="21" t="str">
        <f>IF(OR(RIGHT(Calendar!CI125,4)="REDS",RIGHT(Calendar!CI125,6)="BLACKS",RIGHT(Calendar!CI125,5)="BLUES"),Calendar!CH125,"")</f>
        <v/>
      </c>
      <c r="AH125" s="21" t="str">
        <f>IF(OR(RIGHT(Calendar!CL125,4)="REDS",RIGHT(Calendar!CL125,6)="BLACKS",RIGHT(Calendar!CL125,5)="BLUES"),Calendar!CK125,"")</f>
        <v/>
      </c>
      <c r="AI125" s="21" t="str">
        <f>IF(OR(RIGHT(Calendar!CO125,4)="REDS",RIGHT(Calendar!CO125,6)="BLACKS",RIGHT(Calendar!CO125,5)="BLUES"),Calendar!CN125,"")</f>
        <v/>
      </c>
      <c r="AJ125" s="21" t="str">
        <f>IF(OR(RIGHT(Calendar!CR125,4)="REDS",RIGHT(Calendar!CR125,6)="BLACKS",RIGHT(Calendar!CR125,5)="BLUES"),Calendar!CQ125,"")</f>
        <v/>
      </c>
      <c r="AK125" s="21" t="str">
        <f>IF(OR(RIGHT(Calendar!CU125,4)="REDS",RIGHT(Calendar!CU125,6)="BLACKS",RIGHT(Calendar!CU125,5)="BLUES"),Calendar!CT125,"")</f>
        <v/>
      </c>
      <c r="AL125" s="21" t="str">
        <f>IF(OR(RIGHT(Calendar!CX125,4)="REDS",RIGHT(Calendar!CX125,6)="BLACKS",RIGHT(Calendar!CX125,5)="BLUES"),Calendar!CW125,"")</f>
        <v/>
      </c>
      <c r="AM125" s="21" t="str">
        <f>IF(OR(RIGHT(Calendar!DA125,4)="REDS",RIGHT(Calendar!DA125,6)="BLACKS",RIGHT(Calendar!DA125,5)="BLUES"),Calendar!CZ125,"")</f>
        <v/>
      </c>
      <c r="AN125" s="21" t="str">
        <f>IF(OR(RIGHT(Calendar!DD125,4)="REDS",RIGHT(Calendar!DD125,6)="BLACKS",RIGHT(Calendar!DD125,5)="BLUES"),Calendar!DC125,"")</f>
        <v/>
      </c>
      <c r="AO125" s="21" t="str">
        <f>IF(OR(RIGHT(Calendar!DG125,4)="REDS",RIGHT(Calendar!DG125,6)="BLACKS",RIGHT(Calendar!DG125,5)="BLUES"),Calendar!DF125,"")</f>
        <v/>
      </c>
      <c r="AP125" s="21" t="str">
        <f>IF(OR(RIGHT(Calendar!DJ125,4)="REDS",RIGHT(Calendar!DJ125,6)="BLACKS",RIGHT(Calendar!DJ125,5)="BLUES"),Calendar!DI125,"")</f>
        <v/>
      </c>
      <c r="AQ125" s="21" t="str">
        <f>IF(OR(RIGHT(Calendar!DM125,4)="REDS",RIGHT(Calendar!DM125,6)="BLACKS",RIGHT(Calendar!DM125,5)="BLUES"),Calendar!DL125,"")</f>
        <v/>
      </c>
      <c r="AR125" s="21" t="str">
        <f>IF(OR(RIGHT(Calendar!DP125,4)="REDS",RIGHT(Calendar!DP125,6)="BLACKS",RIGHT(Calendar!DP125,5)="BLUES"),Calendar!DO125,"")</f>
        <v/>
      </c>
      <c r="AS125" s="21" t="str">
        <f>IF(OR(RIGHT(Calendar!DS125,4)="REDS",RIGHT(Calendar!DS125,6)="BLACKS",RIGHT(Calendar!DS125,5)="BLUES"),Calendar!DR125,"")</f>
        <v/>
      </c>
      <c r="AT125" s="21" t="str">
        <f>IF(OR(RIGHT(Calendar!DV125,4)="REDS",RIGHT(Calendar!DV125,6)="BLACKS",RIGHT(Calendar!DV125,5)="BLUES"),Calendar!DU125,"")</f>
        <v/>
      </c>
      <c r="AU125" s="21" t="str">
        <f>IF(OR(RIGHT(Calendar!DY125,4)="REDS",RIGHT(Calendar!DY125,6)="BLACKS",RIGHT(Calendar!DY125,5)="BLUES"),Calendar!DX125,"")</f>
        <v/>
      </c>
      <c r="AV125" s="21" t="str">
        <f>IF(OR(RIGHT(Calendar!EB125,4)="REDS",RIGHT(Calendar!EB125,6)="BLACKS",RIGHT(Calendar!EB125,5)="BLUES"),Calendar!EA125,"")</f>
        <v/>
      </c>
      <c r="AW125" s="66" t="str">
        <f>IF(Calendar!I125="","",CONCATENATE(A125,"_",Calendar!H125,"_",Calendar!I125,"_",Calendar!J125,","))</f>
        <v/>
      </c>
      <c r="AX125" s="66" t="str">
        <f>IF(Calendar!L125="","",CONCATENATE(A125,"_",Calendar!K125,"_",Calendar!L125,"_",Calendar!M125,","))</f>
        <v/>
      </c>
      <c r="AY125" s="66" t="str">
        <f>IF(Calendar!O125="","",CONCATENATE(A125,"_",Calendar!N125,"_",Calendar!O125,"_",Calendar!P125,","))</f>
        <v/>
      </c>
      <c r="AZ125" s="66" t="str">
        <f>IF(Calendar!R125="","",CONCATENATE(A125,"_",Calendar!Q125,"_",Calendar!R125,"_",Calendar!S125,","))</f>
        <v/>
      </c>
      <c r="BA125" s="66" t="str">
        <f>IF(Calendar!U125="","",CONCATENATE(A125,"_",Calendar!T125,"_",Calendar!U125,"_",Calendar!V125,","))</f>
        <v/>
      </c>
      <c r="BB125" s="66" t="str">
        <f>IF(Calendar!X125="","",CONCATENATE(A125,"_",Calendar!W125,"_",Calendar!X125,"_",Calendar!Y125,","))</f>
        <v/>
      </c>
      <c r="BC125" s="66" t="str">
        <f>IF(Calendar!AA125="","",CONCATENATE(A125,"_",Calendar!Z125,"_",Calendar!AA125,"_",Calendar!AB125,","))</f>
        <v/>
      </c>
      <c r="BD125" s="66" t="str">
        <f>IF(Calendar!AD125="","",CONCATENATE(A125,"_",Calendar!AC125,"_",Calendar!AD125,"_",Calendar!AE125,","))</f>
        <v/>
      </c>
      <c r="BE125" s="66" t="str">
        <f>IF(Calendar!AG125="","",CONCATENATE(A125,"_",Calendar!AF125,"_",Calendar!AG125,"_",Calendar!AH125,","))</f>
        <v/>
      </c>
      <c r="BF125" s="66" t="str">
        <f>IF(Calendar!AJ125="","",CONCATENATE(A125,"_",Calendar!AI125,"_",Calendar!AJ125,"_",Calendar!AK125,","))</f>
        <v/>
      </c>
      <c r="BG125" s="66" t="str">
        <f>IF(Calendar!AM125="","",CONCATENATE(A125,"_",Calendar!AL125,"_",Calendar!AM125,"_",Calendar!AN125,","))</f>
        <v/>
      </c>
      <c r="BH125" s="66" t="str">
        <f>IF(Calendar!AP125="","",CONCATENATE(A125,"_",Calendar!AO125,"_",Calendar!AP125,"_",Calendar!AQ125,","))</f>
        <v/>
      </c>
      <c r="BI125" s="66" t="str">
        <f>IF(Calendar!AS125="","",CONCATENATE(A125,"_",Calendar!AR125,"_",Calendar!AS125,"_",Calendar!AT125,","))</f>
        <v/>
      </c>
      <c r="BJ125" s="66" t="str">
        <f>IF(Calendar!AV125="","",CONCATENATE(A125,"_",Calendar!AU125,"_",Calendar!AV125,"_",Calendar!AW125,","))</f>
        <v/>
      </c>
      <c r="BK125" s="66" t="str">
        <f>IF(Calendar!AY125="","",CONCATENATE(A125,"_",Calendar!AX125,"_",Calendar!AY125,"_",Calendar!AZ125,","))</f>
        <v/>
      </c>
      <c r="BL125" s="66" t="str">
        <f>IF(Calendar!BB125="","",CONCATENATE(A125,"_",Calendar!BA125,"_",Calendar!BB125,"_",Calendar!BC125,","))</f>
        <v/>
      </c>
      <c r="BM125" s="66" t="str">
        <f>IF(Calendar!BE125="","",CONCATENATE(A125,"_",Calendar!BD125,"_",Calendar!BE125,"_",Calendar!BF125,","))</f>
        <v/>
      </c>
      <c r="BN125" s="66" t="str">
        <f>IF(Calendar!BH125="","",CONCATENATE(A125,"_",Calendar!BG125,"_",Calendar!BH125,"_",Calendar!BI125,","))</f>
        <v/>
      </c>
      <c r="BO125" s="66" t="str">
        <f>IF(Calendar!BK125="","",CONCATENATE(A125,"_",Calendar!BJ125,"_",Calendar!BK125,"_",Calendar!BL125,","))</f>
        <v/>
      </c>
      <c r="BP125" s="66" t="str">
        <f>IF(Calendar!BN125="","",CONCATENATE(A125,"_",Calendar!BM125,"_",Calendar!BN125,"_",Calendar!BO125,","))</f>
        <v/>
      </c>
      <c r="BQ125" s="66" t="str">
        <f>IF(Calendar!BQ125="","",CONCATENATE(A125,"_",Calendar!BP125,"_",Calendar!BQ125,"_",Calendar!BR125,","))</f>
        <v/>
      </c>
      <c r="BR125" s="66" t="str">
        <f>IF(Calendar!BT125="","",CONCATENATE(A125,"_",Calendar!BS125,"_",Calendar!BT125,"_",Calendar!BU125,","))</f>
        <v/>
      </c>
      <c r="BS125" s="66" t="str">
        <f>IF(Calendar!BW125="","",CONCATENATE(A125,"_",Calendar!BV125,"_",Calendar!BW125,"_",Calendar!BX125,","))</f>
        <v/>
      </c>
      <c r="BT125" s="66" t="str">
        <f>IF(Calendar!BZ125="","",CONCATENATE(A125,"_",Calendar!BY125,"_",Calendar!BZ125,"_",Calendar!CA125,","))</f>
        <v/>
      </c>
      <c r="BU125" s="66" t="str">
        <f>IF(Calendar!CC125="","",CONCATENATE(A125,"_",Calendar!CB125,"_",Calendar!CC125,"_",Calendar!CD125,","))</f>
        <v/>
      </c>
      <c r="BV125" s="66" t="str">
        <f>IF(Calendar!CF125="","",CONCATENATE(A125,"_",Calendar!CE125,"_",Calendar!CF125,"_",Calendar!CG125,","))</f>
        <v/>
      </c>
      <c r="BW125" s="66" t="str">
        <f>IF(Calendar!CI125="","",CONCATENATE(A125,"_",Calendar!CH125,"_",Calendar!CI125,"_",Calendar!CJ125,","))</f>
        <v/>
      </c>
      <c r="BX125" s="66" t="str">
        <f>IF(Calendar!CL125="","",CONCATENATE(A125,"_",Calendar!CK125,"_",Calendar!CL125,"_",Calendar!CM125,","))</f>
        <v/>
      </c>
      <c r="BY125" s="66" t="str">
        <f>IF(Calendar!CO125="","",CONCATENATE(A125,"_",Calendar!CN125,"_",Calendar!CO125,"_",Calendar!CP125,","))</f>
        <v/>
      </c>
      <c r="BZ125" s="66" t="str">
        <f>IF(Calendar!CR125="","",CONCATENATE(A125,"_",Calendar!CQ125,"_",Calendar!CR125,"_",Calendar!CS125,","))</f>
        <v/>
      </c>
      <c r="CA125" s="66" t="str">
        <f>IF(Calendar!CU125="","",CONCATENATE(A125,"_",Calendar!CT125,"_",Calendar!CU125,"_",Calendar!CV125,","))</f>
        <v/>
      </c>
      <c r="CB125" s="66" t="str">
        <f>IF(Calendar!CX125="","",CONCATENATE(A125,"_",Calendar!CW125,"_",Calendar!CX125,"_",Calendar!CY125,","))</f>
        <v/>
      </c>
      <c r="CC125" s="66" t="str">
        <f>IF(Calendar!DA125="","",CONCATENATE(A125,"_",Calendar!CZ125,"_",Calendar!DA125,"_",Calendar!DB125,","))</f>
        <v/>
      </c>
      <c r="CD125" s="66" t="str">
        <f>IF(Calendar!DD125="","",CONCATENATE(A125,"_",Calendar!DC125,"_",Calendar!DD125,"_",Calendar!DE125,","))</f>
        <v/>
      </c>
      <c r="CE125" s="66" t="str">
        <f>IF(Calendar!DG125="","",CONCATENATE(A125,"_",Calendar!DF125,"_",Calendar!DG125,"_",Calendar!DH125,","))</f>
        <v/>
      </c>
      <c r="CF125" s="66" t="str">
        <f>IF(Calendar!DJ125="","",CONCATENATE(A125,"_",Calendar!DI125,"_",Calendar!DJ125,"_",Calendar!DK125,","))</f>
        <v/>
      </c>
      <c r="CG125" s="66" t="str">
        <f>IF(Calendar!DM125="","",CONCATENATE(A125,"_",Calendar!DL125,"_",Calendar!DM125,"_",Calendar!DN125,","))</f>
        <v/>
      </c>
      <c r="CH125" s="66" t="str">
        <f>IF(Calendar!DP125="","",CONCATENATE(A125,"_",Calendar!DO125,"_",Calendar!DP125,"_",Calendar!DQ125,","))</f>
        <v/>
      </c>
      <c r="CI125" s="66" t="str">
        <f>IF(Calendar!DS125="","",CONCATENATE(A125,"_",Calendar!DR125,"_",Calendar!DS125,"_",Calendar!DT125,","))</f>
        <v/>
      </c>
      <c r="CJ125" s="66" t="str">
        <f>IF(Calendar!DV125="","",CONCATENATE(A125,"_",Calendar!DU125,"_",Calendar!DV125,"_",Calendar!DW125,","))</f>
        <v/>
      </c>
      <c r="CK125" s="66" t="str">
        <f>IF(Calendar!DY125="","",CONCATENATE(A125,"_",Calendar!DX125,"_",Calendar!DY125,"_",Calendar!DZ125,","))</f>
        <v/>
      </c>
      <c r="CL125" s="90" t="str">
        <f>IF(Calendar!EB125="","",CONCATENATE(A125,"_",Calendar!EA125,"_",Calendar!EB125,"_",Calendar!EC125,","))</f>
        <v/>
      </c>
      <c r="CM125" s="94" t="str">
        <f t="shared" si="6"/>
        <v/>
      </c>
      <c r="CN125" s="95" t="str">
        <f t="shared" si="7"/>
        <v/>
      </c>
      <c r="CO125" s="96" t="str">
        <f t="shared" si="8"/>
        <v/>
      </c>
      <c r="CP125" s="94" t="str">
        <f>IF(View!$D$1&lt;&gt;"OK","",IF(OR(View!$C$3="K+4",View!$C$3="K+4 &amp; K+7",View!$C$3="K+4 &amp; K+10",View!$C$3="ALL"),IF(CM125="","",IF(AND(HomeCalc!$A125&gt;=View!$C$1,HomeCalc!A125&lt;=View!$C$2),HomeCalc!CM125,"")),""))</f>
        <v/>
      </c>
      <c r="CQ125" s="95" t="str">
        <f>IF(View!$D$1&lt;&gt;"OK","",IF(OR(View!$C$3="K+7",View!$C$3="K+4 &amp; K+7",View!$C$3="K+7 &amp; K+10",View!$C$3="ALL"),IF(CN125="","",IF(AND(HomeCalc!$A125&gt;=View!$C$1,HomeCalc!A125&lt;=View!$C$2),HomeCalc!CN125,"")),""))</f>
        <v/>
      </c>
      <c r="CR125" s="96" t="str">
        <f>IF(View!$D$1&lt;&gt;"OK","",IF(OR(View!$C$3="K+10",View!$C$3="K+4 &amp; K+10",View!$C$3="K+7 &amp; K+10",View!$C$3="ALL"),IF(CO125="","",IF(AND(HomeCalc!$A125&gt;=View!$C$1,HomeCalc!A125&lt;=View!$C$2),HomeCalc!CO125,"")),""))</f>
        <v/>
      </c>
      <c r="CS125" s="102" t="str">
        <f>IF(View!$D$1&lt;&gt;"OK","",CONCATENATE(CS124,CP125,CQ125,CR125))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26" spans="1:97" ht="15.75" x14ac:dyDescent="0.25">
      <c r="A126" s="11">
        <v>42308</v>
      </c>
      <c r="B126" s="18" t="s">
        <v>72</v>
      </c>
      <c r="C126" s="16">
        <f t="shared" si="9"/>
        <v>18</v>
      </c>
      <c r="D126" s="25" t="s">
        <v>64</v>
      </c>
      <c r="E126" s="24" t="s">
        <v>73</v>
      </c>
      <c r="F126" s="64">
        <f t="shared" si="5"/>
        <v>4</v>
      </c>
      <c r="G126" s="21" t="str">
        <f>IF(OR(RIGHT(Calendar!I126,4)="REDS",RIGHT(Calendar!I126,6)="BLACKS",RIGHT(Calendar!I126,5)="BLUES"),Calendar!H126,"")</f>
        <v/>
      </c>
      <c r="H126" s="21" t="str">
        <f>IF(OR(RIGHT(Calendar!L126,4)="REDS",RIGHT(Calendar!L126,6)="BLACKS",RIGHT(Calendar!L126,5)="BLUES"),Calendar!K126,"")</f>
        <v/>
      </c>
      <c r="I126" s="21" t="str">
        <f>IF(OR(RIGHT(Calendar!O126,4)="REDS",RIGHT(Calendar!O126,6)="BLACKS",RIGHT(Calendar!O126,5)="BLUES"),Calendar!N126,"")</f>
        <v/>
      </c>
      <c r="J126" s="21">
        <f>IF(OR(RIGHT(Calendar!R126,4)="REDS",RIGHT(Calendar!R126,6)="BLACKS",RIGHT(Calendar!R126,5)="BLUES"),Calendar!Q126,"")</f>
        <v>0.51041666666666663</v>
      </c>
      <c r="K126" s="21" t="str">
        <f>IF(OR(RIGHT(Calendar!U126,4)="REDS",RIGHT(Calendar!U126,6)="BLACKS",RIGHT(Calendar!U126,5)="BLUES"),Calendar!T126,"")</f>
        <v/>
      </c>
      <c r="L126" s="21" t="str">
        <f>IF(OR(RIGHT(Calendar!X126,4)="REDS",RIGHT(Calendar!X126,6)="BLACKS",RIGHT(Calendar!X126,5)="BLUES"),Calendar!W126,"")</f>
        <v/>
      </c>
      <c r="M126" s="21">
        <f>IF(OR(RIGHT(Calendar!AA126,4)="REDS",RIGHT(Calendar!AA126,6)="BLACKS",RIGHT(Calendar!AA126,5)="BLUES"),Calendar!Z126,"")</f>
        <v>0.51041666666666663</v>
      </c>
      <c r="N126" s="21" t="str">
        <f>IF(OR(RIGHT(Calendar!AD126,4)="REDS",RIGHT(Calendar!AD126,6)="BLACKS",RIGHT(Calendar!AD126,5)="BLUES"),Calendar!AC126,"")</f>
        <v/>
      </c>
      <c r="O126" s="21" t="str">
        <f>IF(OR(RIGHT(Calendar!AG126,4)="REDS",RIGHT(Calendar!AG126,6)="BLACKS",RIGHT(Calendar!AG126,5)="BLUES"),Calendar!AF126,"")</f>
        <v/>
      </c>
      <c r="P126" s="21" t="str">
        <f>IF(OR(RIGHT(Calendar!AJ126,4)="REDS",RIGHT(Calendar!AJ126,6)="BLACKS",RIGHT(Calendar!AJ126,5)="BLUES"),Calendar!AI126,"")</f>
        <v/>
      </c>
      <c r="Q126" s="21" t="str">
        <f>IF(OR(RIGHT(Calendar!AM126,4)="REDS",RIGHT(Calendar!AM126,6)="BLACKS",RIGHT(Calendar!AM126,5)="BLUES"),Calendar!AL126,"")</f>
        <v/>
      </c>
      <c r="R126" s="21" t="str">
        <f>IF(OR(RIGHT(Calendar!AP126,4)="REDS",RIGHT(Calendar!AP126,6)="BLACKS",RIGHT(Calendar!AP126,5)="BLUES"),Calendar!AO126,"")</f>
        <v/>
      </c>
      <c r="S126" s="21" t="str">
        <f>IF(OR(RIGHT(Calendar!AS126,4)="REDS",RIGHT(Calendar!AS126,6)="BLACKS",RIGHT(Calendar!AS126,5)="BLUES"),Calendar!AR126,"")</f>
        <v/>
      </c>
      <c r="T126" s="21" t="str">
        <f>IF(OR(RIGHT(Calendar!AV126,4)="REDS",RIGHT(Calendar!AV126,6)="BLACKS",RIGHT(Calendar!AV126,5)="BLUES"),Calendar!AU126,"")</f>
        <v/>
      </c>
      <c r="U126" s="21" t="str">
        <f>IF(OR(RIGHT(Calendar!AY126,4)="REDS",RIGHT(Calendar!AY126,6)="BLACKS",RIGHT(Calendar!AY126,5)="BLUES"),Calendar!AX126,"")</f>
        <v/>
      </c>
      <c r="V126" s="21" t="str">
        <f>IF(OR(RIGHT(Calendar!BB126,4)="REDS",RIGHT(Calendar!BB126,6)="BLACKS",RIGHT(Calendar!BB126,5)="BLUES"),Calendar!BA126,"")</f>
        <v/>
      </c>
      <c r="W126" s="21" t="str">
        <f>IF(OR(RIGHT(Calendar!BE126,4)="REDS",RIGHT(Calendar!BE126,6)="BLACKS",RIGHT(Calendar!BE126,5)="BLUES"),Calendar!BD126,"")</f>
        <v/>
      </c>
      <c r="X126" s="21" t="str">
        <f>IF(OR(RIGHT(Calendar!BH126,4)="REDS",RIGHT(Calendar!BH126,6)="BLACKS",RIGHT(Calendar!BH126,5)="BLUES"),Calendar!BG126,"")</f>
        <v/>
      </c>
      <c r="Y126" s="21">
        <f>IF(OR(RIGHT(Calendar!BK126,4)="REDS",RIGHT(Calendar!BK126,6)="BLACKS",RIGHT(Calendar!BK126,5)="BLUES"),Calendar!BJ126,"")</f>
        <v>0.39583333333333331</v>
      </c>
      <c r="Z126" s="21" t="str">
        <f>IF(OR(RIGHT(Calendar!BN126,4)="REDS",RIGHT(Calendar!BN126,6)="BLACKS",RIGHT(Calendar!BN126,5)="BLUES"),Calendar!BM126,"")</f>
        <v/>
      </c>
      <c r="AA126" s="21" t="str">
        <f>IF(OR(RIGHT(Calendar!BQ126,4)="REDS",RIGHT(Calendar!BQ126,6)="BLACKS",RIGHT(Calendar!BQ126,5)="BLUES"),Calendar!BP126,"")</f>
        <v/>
      </c>
      <c r="AB126" s="21" t="str">
        <f>IF(OR(RIGHT(Calendar!BT126,4)="REDS",RIGHT(Calendar!BT126,6)="BLACKS",RIGHT(Calendar!BT126,5)="BLUES"),Calendar!BS126,"")</f>
        <v/>
      </c>
      <c r="AC126" s="21" t="str">
        <f>IF(OR(RIGHT(Calendar!BW126,4)="REDS",RIGHT(Calendar!BW126,6)="BLACKS",RIGHT(Calendar!BW126,5)="BLUES"),Calendar!BV126,"")</f>
        <v/>
      </c>
      <c r="AD126" s="21" t="str">
        <f>IF(OR(RIGHT(Calendar!BZ126,4)="REDS",RIGHT(Calendar!BZ126,6)="BLACKS",RIGHT(Calendar!BZ126,5)="BLUES"),Calendar!BY126,"")</f>
        <v/>
      </c>
      <c r="AE126" s="21" t="str">
        <f>IF(OR(RIGHT(Calendar!CC126,4)="REDS",RIGHT(Calendar!CC126,6)="BLACKS",RIGHT(Calendar!CC126,5)="BLUES"),Calendar!CB126,"")</f>
        <v/>
      </c>
      <c r="AF126" s="21" t="str">
        <f>IF(OR(RIGHT(Calendar!CF126,4)="REDS",RIGHT(Calendar!CF126,6)="BLACKS",RIGHT(Calendar!CF126,5)="BLUES"),Calendar!CE126,"")</f>
        <v/>
      </c>
      <c r="AG126" s="21" t="str">
        <f>IF(OR(RIGHT(Calendar!CI126,4)="REDS",RIGHT(Calendar!CI126,6)="BLACKS",RIGHT(Calendar!CI126,5)="BLUES"),Calendar!CH126,"")</f>
        <v/>
      </c>
      <c r="AH126" s="21" t="str">
        <f>IF(OR(RIGHT(Calendar!CL126,4)="REDS",RIGHT(Calendar!CL126,6)="BLACKS",RIGHT(Calendar!CL126,5)="BLUES"),Calendar!CK126,"")</f>
        <v/>
      </c>
      <c r="AI126" s="21" t="str">
        <f>IF(OR(RIGHT(Calendar!CO126,4)="REDS",RIGHT(Calendar!CO126,6)="BLACKS",RIGHT(Calendar!CO126,5)="BLUES"),Calendar!CN126,"")</f>
        <v/>
      </c>
      <c r="AJ126" s="21" t="str">
        <f>IF(OR(RIGHT(Calendar!CR126,4)="REDS",RIGHT(Calendar!CR126,6)="BLACKS",RIGHT(Calendar!CR126,5)="BLUES"),Calendar!CQ126,"")</f>
        <v/>
      </c>
      <c r="AK126" s="21" t="str">
        <f>IF(OR(RIGHT(Calendar!CU126,4)="REDS",RIGHT(Calendar!CU126,6)="BLACKS",RIGHT(Calendar!CU126,5)="BLUES"),Calendar!CT126,"")</f>
        <v/>
      </c>
      <c r="AL126" s="21" t="str">
        <f>IF(OR(RIGHT(Calendar!CX126,4)="REDS",RIGHT(Calendar!CX126,6)="BLACKS",RIGHT(Calendar!CX126,5)="BLUES"),Calendar!CW126,"")</f>
        <v/>
      </c>
      <c r="AM126" s="21">
        <f>IF(OR(RIGHT(Calendar!DA126,4)="REDS",RIGHT(Calendar!DA126,6)="BLACKS",RIGHT(Calendar!DA126,5)="BLUES"),Calendar!CZ126,"")</f>
        <v>0.61458333333333337</v>
      </c>
      <c r="AN126" s="21" t="str">
        <f>IF(OR(RIGHT(Calendar!DD126,4)="REDS",RIGHT(Calendar!DD126,6)="BLACKS",RIGHT(Calendar!DD126,5)="BLUES"),Calendar!DC126,"")</f>
        <v/>
      </c>
      <c r="AO126" s="21" t="str">
        <f>IF(OR(RIGHT(Calendar!DG126,4)="REDS",RIGHT(Calendar!DG126,6)="BLACKS",RIGHT(Calendar!DG126,5)="BLUES"),Calendar!DF126,"")</f>
        <v/>
      </c>
      <c r="AP126" s="21" t="str">
        <f>IF(OR(RIGHT(Calendar!DJ126,4)="REDS",RIGHT(Calendar!DJ126,6)="BLACKS",RIGHT(Calendar!DJ126,5)="BLUES"),Calendar!DI126,"")</f>
        <v/>
      </c>
      <c r="AQ126" s="21" t="str">
        <f>IF(OR(RIGHT(Calendar!DM126,4)="REDS",RIGHT(Calendar!DM126,6)="BLACKS",RIGHT(Calendar!DM126,5)="BLUES"),Calendar!DL126,"")</f>
        <v/>
      </c>
      <c r="AR126" s="21" t="str">
        <f>IF(OR(RIGHT(Calendar!DP126,4)="REDS",RIGHT(Calendar!DP126,6)="BLACKS",RIGHT(Calendar!DP126,5)="BLUES"),Calendar!DO126,"")</f>
        <v/>
      </c>
      <c r="AS126" s="21" t="str">
        <f>IF(OR(RIGHT(Calendar!DS126,4)="REDS",RIGHT(Calendar!DS126,6)="BLACKS",RIGHT(Calendar!DS126,5)="BLUES"),Calendar!DR126,"")</f>
        <v/>
      </c>
      <c r="AT126" s="21" t="str">
        <f>IF(OR(RIGHT(Calendar!DV126,4)="REDS",RIGHT(Calendar!DV126,6)="BLACKS",RIGHT(Calendar!DV126,5)="BLUES"),Calendar!DU126,"")</f>
        <v/>
      </c>
      <c r="AU126" s="21" t="str">
        <f>IF(OR(RIGHT(Calendar!DY126,4)="REDS",RIGHT(Calendar!DY126,6)="BLACKS",RIGHT(Calendar!DY126,5)="BLUES"),Calendar!DX126,"")</f>
        <v/>
      </c>
      <c r="AV126" s="21" t="str">
        <f>IF(OR(RIGHT(Calendar!EB126,4)="REDS",RIGHT(Calendar!EB126,6)="BLACKS",RIGHT(Calendar!EB126,5)="BLUES"),Calendar!EA126,"")</f>
        <v/>
      </c>
      <c r="AW126" s="66" t="str">
        <f>IF(Calendar!I126="","",CONCATENATE(A126,"_",Calendar!H126,"_",Calendar!I126,"_",Calendar!J126,","))</f>
        <v/>
      </c>
      <c r="AX126" s="66" t="str">
        <f>IF(Calendar!L126="","",CONCATENATE(A126,"_",Calendar!K126,"_",Calendar!L126,"_",Calendar!M126,","))</f>
        <v/>
      </c>
      <c r="AY126" s="66" t="str">
        <f>IF(Calendar!O126="","",CONCATENATE(A126,"_",Calendar!N126,"_",Calendar!O126,"_",Calendar!P126,","))</f>
        <v/>
      </c>
      <c r="AZ126" s="66" t="str">
        <f>IF(Calendar!R126="","",CONCATENATE(A126,"_",Calendar!Q126,"_",Calendar!R126,"_",Calendar!S126,","))</f>
        <v>42308_0.510416666666667_U7 BLACKs_MARCHIN,</v>
      </c>
      <c r="BA126" s="66" t="str">
        <f>IF(Calendar!U126="","",CONCATENATE(A126,"_",Calendar!T126,"_",Calendar!U126,"_",Calendar!V126,","))</f>
        <v>42308_0.458333333333333_RFC.HUY_U7 REDs,</v>
      </c>
      <c r="BB126" s="66" t="str">
        <f>IF(Calendar!X126="","",CONCATENATE(A126,"_",Calendar!W126,"_",Calendar!X126,"_",Calendar!Y126,","))</f>
        <v/>
      </c>
      <c r="BC126" s="66" t="str">
        <f>IF(Calendar!AA126="","",CONCATENATE(A126,"_",Calendar!Z126,"_",Calendar!AA126,"_",Calendar!AB126,","))</f>
        <v>42308_0.510416666666667_U8 BLACKs_OUGRÉE,</v>
      </c>
      <c r="BD126" s="66" t="str">
        <f>IF(Calendar!AD126="","",CONCATENATE(A126,"_",Calendar!AC126,"_",Calendar!AD126,"_",Calendar!AE126,","))</f>
        <v>42308_0.458333333333333_CLAVINOISE_U8 REDs,</v>
      </c>
      <c r="BE126" s="66" t="str">
        <f>IF(Calendar!AG126="","",CONCATENATE(A126,"_",Calendar!AF126,"_",Calendar!AG126,"_",Calendar!AH126,","))</f>
        <v/>
      </c>
      <c r="BF126" s="66" t="str">
        <f>IF(Calendar!AJ126="","",CONCATENATE(A126,"_",Calendar!AI126,"_",Calendar!AJ126,"_",Calendar!AK126,","))</f>
        <v>42308_0.510416666666667_SOLIÈRES_U9 BLACKs,</v>
      </c>
      <c r="BG126" s="66" t="str">
        <f>IF(Calendar!AM126="","",CONCATENATE(A126,"_",Calendar!AL126,"_",Calendar!AM126,"_",Calendar!AN126,","))</f>
        <v/>
      </c>
      <c r="BH126" s="66" t="str">
        <f>IF(Calendar!AP126="","",CONCATENATE(A126,"_",Calendar!AO126,"_",Calendar!AP126,"_",Calendar!AQ126,","))</f>
        <v/>
      </c>
      <c r="BI126" s="66" t="str">
        <f>IF(Calendar!AS126="","",CONCATENATE(A126,"_",Calendar!AR126,"_",Calendar!AS126,"_",Calendar!AT126,","))</f>
        <v/>
      </c>
      <c r="BJ126" s="66" t="str">
        <f>IF(Calendar!AV126="","",CONCATENATE(A126,"_",Calendar!AU126,"_",Calendar!AV126,"_",Calendar!AW126,","))</f>
        <v/>
      </c>
      <c r="BK126" s="66" t="str">
        <f>IF(Calendar!AY126="","",CONCATENATE(A126,"_",Calendar!AX126,"_",Calendar!AY126,"_",Calendar!AZ126,","))</f>
        <v/>
      </c>
      <c r="BL126" s="66" t="str">
        <f>IF(Calendar!BB126="","",CONCATENATE(A126,"_",Calendar!BA126,"_",Calendar!BB126,"_",Calendar!BC126,","))</f>
        <v>42308_0.458333333333333_FC.HORION_U11 BLACKs,</v>
      </c>
      <c r="BM126" s="66" t="str">
        <f>IF(Calendar!BE126="","",CONCATENATE(A126,"_",Calendar!BD126,"_",Calendar!BE126,"_",Calendar!BF126,","))</f>
        <v>42308_0.458333333333333_STRÉE_U11 REDs,</v>
      </c>
      <c r="BN126" s="66" t="str">
        <f>IF(Calendar!BH126="","",CONCATENATE(A126,"_",Calendar!BG126,"_",Calendar!BH126,"_",Calendar!BI126,","))</f>
        <v/>
      </c>
      <c r="BO126" s="66" t="str">
        <f>IF(Calendar!BK126="","",CONCATENATE(A126,"_",Calendar!BJ126,"_",Calendar!BK126,"_",Calendar!BL126,","))</f>
        <v>42308_0.395833333333333_U12 BLACKs_SERAING ATHL,</v>
      </c>
      <c r="BP126" s="66" t="str">
        <f>IF(Calendar!BN126="","",CONCATENATE(A126,"_",Calendar!BM126,"_",Calendar!BN126,"_",Calendar!BO126,","))</f>
        <v/>
      </c>
      <c r="BQ126" s="66" t="str">
        <f>IF(Calendar!BQ126="","",CONCATENATE(A126,"_",Calendar!BP126,"_",Calendar!BQ126,"_",Calendar!BR126,","))</f>
        <v/>
      </c>
      <c r="BR126" s="66" t="str">
        <f>IF(Calendar!BT126="","",CONCATENATE(A126,"_",Calendar!BS126,"_",Calendar!BT126,"_",Calendar!BU126,","))</f>
        <v>42308_0.395833333333333_R. FRAITURE SP_U13 BLACKs,</v>
      </c>
      <c r="BS126" s="66" t="str">
        <f>IF(Calendar!BW126="","",CONCATENATE(A126,"_",Calendar!BV126,"_",Calendar!BW126,"_",Calendar!BX126,","))</f>
        <v/>
      </c>
      <c r="BT126" s="66" t="str">
        <f>IF(Calendar!BZ126="","",CONCATENATE(A126,"_",Calendar!BY126,"_",Calendar!BZ126,"_",Calendar!CA126,","))</f>
        <v/>
      </c>
      <c r="BU126" s="66" t="str">
        <f>IF(Calendar!CC126="","",CONCATENATE(A126,"_",Calendar!CB126,"_",Calendar!CC126,"_",Calendar!CD126,","))</f>
        <v/>
      </c>
      <c r="BV126" s="66" t="str">
        <f>IF(Calendar!CF126="","",CONCATENATE(A126,"_",Calendar!CE126,"_",Calendar!CF126,"_",Calendar!CG126,","))</f>
        <v/>
      </c>
      <c r="BW126" s="66" t="str">
        <f>IF(Calendar!CI126="","",CONCATENATE(A126,"_",Calendar!CH126,"_",Calendar!CI126,"_",Calendar!CJ126,","))</f>
        <v>42308_0.5625_FC TROOZ B_U15 BLACKs,</v>
      </c>
      <c r="BX126" s="66" t="str">
        <f>IF(Calendar!CL126="","",CONCATENATE(A126,"_",Calendar!CK126,"_",Calendar!CL126,"_",Calendar!CM126,","))</f>
        <v/>
      </c>
      <c r="BY126" s="66" t="str">
        <f>IF(Calendar!CO126="","",CONCATENATE(A126,"_",Calendar!CN126,"_",Calendar!CO126,"_",Calendar!CP126,","))</f>
        <v/>
      </c>
      <c r="BZ126" s="66" t="str">
        <f>IF(Calendar!CR126="","",CONCATENATE(A126,"_",Calendar!CQ126,"_",Calendar!CR126,"_",Calendar!CS126,","))</f>
        <v/>
      </c>
      <c r="CA126" s="66" t="str">
        <f>IF(Calendar!CU126="","",CONCATENATE(A126,"_",Calendar!CT126,"_",Calendar!CU126,"_",Calendar!CV126,","))</f>
        <v/>
      </c>
      <c r="CB126" s="66" t="str">
        <f>IF(Calendar!CX126="","",CONCATENATE(A126,"_",Calendar!CW126,"_",Calendar!CX126,"_",Calendar!CY126,","))</f>
        <v/>
      </c>
      <c r="CC126" s="66" t="str">
        <f>IF(Calendar!DA126="","",CONCATENATE(A126,"_",Calendar!CZ126,"_",Calendar!DA126,"_",Calendar!DB126,","))</f>
        <v>42308_0.614583333333333_U19 BLACKs_RC.ENT.AMAY,</v>
      </c>
      <c r="CD126" s="66" t="str">
        <f>IF(Calendar!DD126="","",CONCATENATE(A126,"_",Calendar!DC126,"_",Calendar!DD126,"_",Calendar!DE126,","))</f>
        <v/>
      </c>
      <c r="CE126" s="66" t="str">
        <f>IF(Calendar!DG126="","",CONCATENATE(A126,"_",Calendar!DF126,"_",Calendar!DG126,"_",Calendar!DH126,","))</f>
        <v/>
      </c>
      <c r="CF126" s="66" t="str">
        <f>IF(Calendar!DJ126="","",CONCATENATE(A126,"_",Calendar!DI126,"_",Calendar!DJ126,"_",Calendar!DK126,","))</f>
        <v/>
      </c>
      <c r="CG126" s="66" t="str">
        <f>IF(Calendar!DM126="","",CONCATENATE(A126,"_",Calendar!DL126,"_",Calendar!DM126,"_",Calendar!DN126,","))</f>
        <v/>
      </c>
      <c r="CH126" s="66" t="str">
        <f>IF(Calendar!DP126="","",CONCATENATE(A126,"_",Calendar!DO126,"_",Calendar!DP126,"_",Calendar!DQ126,","))</f>
        <v/>
      </c>
      <c r="CI126" s="66" t="str">
        <f>IF(Calendar!DS126="","",CONCATENATE(A126,"_",Calendar!DR126,"_",Calendar!DS126,"_",Calendar!DT126,","))</f>
        <v/>
      </c>
      <c r="CJ126" s="66" t="str">
        <f>IF(Calendar!DV126="","",CONCATENATE(A126,"_",Calendar!DU126,"_",Calendar!DV126,"_",Calendar!DW126,","))</f>
        <v/>
      </c>
      <c r="CK126" s="66" t="str">
        <f>IF(Calendar!DY126="","",CONCATENATE(A126,"_",Calendar!DX126,"_",Calendar!DY126,"_",Calendar!DZ126,","))</f>
        <v/>
      </c>
      <c r="CL126" s="90" t="str">
        <f>IF(Calendar!EB126="","",CONCATENATE(A126,"_",Calendar!EA126,"_",Calendar!EB126,"_",Calendar!EC126,","))</f>
        <v/>
      </c>
      <c r="CM126" s="94" t="str">
        <f t="shared" si="6"/>
        <v>42308_0.510416666666667_U7 BLACKs_MARCHIN,42308_0.458333333333333_RFC.HUY_U7 REDs,42308_0.510416666666667_U8 BLACKs_OUGRÉE,42308_0.458333333333333_CLAVINOISE_U8 REDs,42308_0.510416666666667_SOLIÈRES_U9 BLACKs,</v>
      </c>
      <c r="CN126" s="95" t="str">
        <f t="shared" si="7"/>
        <v>42308_0.458333333333333_FC.HORION_U11 BLACKs,42308_0.458333333333333_STRÉE_U11 REDs,42308_0.395833333333333_U12 BLACKs_SERAING ATHL,42308_0.395833333333333_R. FRAITURE SP_U13 BLACKs,</v>
      </c>
      <c r="CO126" s="96" t="str">
        <f t="shared" si="8"/>
        <v>42308_0.5625_FC TROOZ B_U15 BLACKs,42308_0.614583333333333_U19 BLACKs_RC.ENT.AMAY,</v>
      </c>
      <c r="CP126" s="94" t="str">
        <f>IF(View!$D$1&lt;&gt;"OK","",IF(OR(View!$C$3="K+4",View!$C$3="K+4 &amp; K+7",View!$C$3="K+4 &amp; K+10",View!$C$3="ALL"),IF(CM126="","",IF(AND(HomeCalc!$A126&gt;=View!$C$1,HomeCalc!A126&lt;=View!$C$2),HomeCalc!CM126,"")),""))</f>
        <v/>
      </c>
      <c r="CQ126" s="95" t="str">
        <f>IF(View!$D$1&lt;&gt;"OK","",IF(OR(View!$C$3="K+7",View!$C$3="K+4 &amp; K+7",View!$C$3="K+7 &amp; K+10",View!$C$3="ALL"),IF(CN126="","",IF(AND(HomeCalc!$A126&gt;=View!$C$1,HomeCalc!A126&lt;=View!$C$2),HomeCalc!CN126,"")),""))</f>
        <v/>
      </c>
      <c r="CR126" s="96" t="str">
        <f>IF(View!$D$1&lt;&gt;"OK","",IF(OR(View!$C$3="K+10",View!$C$3="K+4 &amp; K+10",View!$C$3="K+7 &amp; K+10",View!$C$3="ALL"),IF(CO126="","",IF(AND(HomeCalc!$A126&gt;=View!$C$1,HomeCalc!A126&lt;=View!$C$2),HomeCalc!CO126,"")),""))</f>
        <v/>
      </c>
      <c r="CS126" s="102" t="str">
        <f>IF(View!$D$1&lt;&gt;"OK","",CONCATENATE(CS125,CP126,CQ126,CR126))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27" spans="1:97" ht="15.75" x14ac:dyDescent="0.25">
      <c r="A127" s="11">
        <v>42309</v>
      </c>
      <c r="B127" s="15" t="s">
        <v>74</v>
      </c>
      <c r="C127" s="16">
        <f t="shared" si="9"/>
        <v>18</v>
      </c>
      <c r="D127" s="26" t="s">
        <v>65</v>
      </c>
      <c r="E127" s="24" t="s">
        <v>73</v>
      </c>
      <c r="F127" s="64">
        <f t="shared" si="5"/>
        <v>1</v>
      </c>
      <c r="G127" s="21" t="str">
        <f>IF(OR(RIGHT(Calendar!I127,4)="REDS",RIGHT(Calendar!I127,6)="BLACKS",RIGHT(Calendar!I127,5)="BLUES"),Calendar!H127,"")</f>
        <v/>
      </c>
      <c r="H127" s="21" t="str">
        <f>IF(OR(RIGHT(Calendar!L127,4)="REDS",RIGHT(Calendar!L127,6)="BLACKS",RIGHT(Calendar!L127,5)="BLUES"),Calendar!K127,"")</f>
        <v/>
      </c>
      <c r="I127" s="21" t="str">
        <f>IF(OR(RIGHT(Calendar!O127,4)="REDS",RIGHT(Calendar!O127,6)="BLACKS",RIGHT(Calendar!O127,5)="BLUES"),Calendar!N127,"")</f>
        <v/>
      </c>
      <c r="J127" s="21" t="str">
        <f>IF(OR(RIGHT(Calendar!R127,4)="REDS",RIGHT(Calendar!R127,6)="BLACKS",RIGHT(Calendar!R127,5)="BLUES"),Calendar!Q127,"")</f>
        <v/>
      </c>
      <c r="K127" s="21" t="str">
        <f>IF(OR(RIGHT(Calendar!U127,4)="REDS",RIGHT(Calendar!U127,6)="BLACKS",RIGHT(Calendar!U127,5)="BLUES"),Calendar!T127,"")</f>
        <v/>
      </c>
      <c r="L127" s="21" t="str">
        <f>IF(OR(RIGHT(Calendar!X127,4)="REDS",RIGHT(Calendar!X127,6)="BLACKS",RIGHT(Calendar!X127,5)="BLUES"),Calendar!W127,"")</f>
        <v/>
      </c>
      <c r="M127" s="21" t="str">
        <f>IF(OR(RIGHT(Calendar!AA127,4)="REDS",RIGHT(Calendar!AA127,6)="BLACKS",RIGHT(Calendar!AA127,5)="BLUES"),Calendar!Z127,"")</f>
        <v/>
      </c>
      <c r="N127" s="21" t="str">
        <f>IF(OR(RIGHT(Calendar!AD127,4)="REDS",RIGHT(Calendar!AD127,6)="BLACKS",RIGHT(Calendar!AD127,5)="BLUES"),Calendar!AC127,"")</f>
        <v/>
      </c>
      <c r="O127" s="21" t="str">
        <f>IF(OR(RIGHT(Calendar!AG127,4)="REDS",RIGHT(Calendar!AG127,6)="BLACKS",RIGHT(Calendar!AG127,5)="BLUES"),Calendar!AF127,"")</f>
        <v/>
      </c>
      <c r="P127" s="21" t="str">
        <f>IF(OR(RIGHT(Calendar!AJ127,4)="REDS",RIGHT(Calendar!AJ127,6)="BLACKS",RIGHT(Calendar!AJ127,5)="BLUES"),Calendar!AI127,"")</f>
        <v/>
      </c>
      <c r="Q127" s="21" t="str">
        <f>IF(OR(RIGHT(Calendar!AM127,4)="REDS",RIGHT(Calendar!AM127,6)="BLACKS",RIGHT(Calendar!AM127,5)="BLUES"),Calendar!AL127,"")</f>
        <v/>
      </c>
      <c r="R127" s="21" t="str">
        <f>IF(OR(RIGHT(Calendar!AP127,4)="REDS",RIGHT(Calendar!AP127,6)="BLACKS",RIGHT(Calendar!AP127,5)="BLUES"),Calendar!AO127,"")</f>
        <v/>
      </c>
      <c r="S127" s="21" t="str">
        <f>IF(OR(RIGHT(Calendar!AS127,4)="REDS",RIGHT(Calendar!AS127,6)="BLACKS",RIGHT(Calendar!AS127,5)="BLUES"),Calendar!AR127,"")</f>
        <v/>
      </c>
      <c r="T127" s="21" t="str">
        <f>IF(OR(RIGHT(Calendar!AV127,4)="REDS",RIGHT(Calendar!AV127,6)="BLACKS",RIGHT(Calendar!AV127,5)="BLUES"),Calendar!AU127,"")</f>
        <v/>
      </c>
      <c r="U127" s="21" t="str">
        <f>IF(OR(RIGHT(Calendar!AY127,4)="REDS",RIGHT(Calendar!AY127,6)="BLACKS",RIGHT(Calendar!AY127,5)="BLUES"),Calendar!AX127,"")</f>
        <v/>
      </c>
      <c r="V127" s="21" t="str">
        <f>IF(OR(RIGHT(Calendar!BB127,4)="REDS",RIGHT(Calendar!BB127,6)="BLACKS",RIGHT(Calendar!BB127,5)="BLUES"),Calendar!BA127,"")</f>
        <v/>
      </c>
      <c r="W127" s="21" t="str">
        <f>IF(OR(RIGHT(Calendar!BE127,4)="REDS",RIGHT(Calendar!BE127,6)="BLACKS",RIGHT(Calendar!BE127,5)="BLUES"),Calendar!BD127,"")</f>
        <v/>
      </c>
      <c r="X127" s="21" t="str">
        <f>IF(OR(RIGHT(Calendar!BH127,4)="REDS",RIGHT(Calendar!BH127,6)="BLACKS",RIGHT(Calendar!BH127,5)="BLUES"),Calendar!BG127,"")</f>
        <v/>
      </c>
      <c r="Y127" s="21" t="str">
        <f>IF(OR(RIGHT(Calendar!BK127,4)="REDS",RIGHT(Calendar!BK127,6)="BLACKS",RIGHT(Calendar!BK127,5)="BLUES"),Calendar!BJ127,"")</f>
        <v/>
      </c>
      <c r="Z127" s="21" t="str">
        <f>IF(OR(RIGHT(Calendar!BN127,4)="REDS",RIGHT(Calendar!BN127,6)="BLACKS",RIGHT(Calendar!BN127,5)="BLUES"),Calendar!BM127,"")</f>
        <v/>
      </c>
      <c r="AA127" s="21" t="str">
        <f>IF(OR(RIGHT(Calendar!BQ127,4)="REDS",RIGHT(Calendar!BQ127,6)="BLACKS",RIGHT(Calendar!BQ127,5)="BLUES"),Calendar!BP127,"")</f>
        <v/>
      </c>
      <c r="AB127" s="21" t="str">
        <f>IF(OR(RIGHT(Calendar!BT127,4)="REDS",RIGHT(Calendar!BT127,6)="BLACKS",RIGHT(Calendar!BT127,5)="BLUES"),Calendar!BS127,"")</f>
        <v/>
      </c>
      <c r="AC127" s="21" t="str">
        <f>IF(OR(RIGHT(Calendar!BW127,4)="REDS",RIGHT(Calendar!BW127,6)="BLACKS",RIGHT(Calendar!BW127,5)="BLUES"),Calendar!BV127,"")</f>
        <v/>
      </c>
      <c r="AD127" s="21" t="str">
        <f>IF(OR(RIGHT(Calendar!BZ127,4)="REDS",RIGHT(Calendar!BZ127,6)="BLACKS",RIGHT(Calendar!BZ127,5)="BLUES"),Calendar!BY127,"")</f>
        <v/>
      </c>
      <c r="AE127" s="21" t="str">
        <f>IF(OR(RIGHT(Calendar!CC127,4)="REDS",RIGHT(Calendar!CC127,6)="BLACKS",RIGHT(Calendar!CC127,5)="BLUES"),Calendar!CB127,"")</f>
        <v/>
      </c>
      <c r="AF127" s="21" t="str">
        <f>IF(OR(RIGHT(Calendar!CF127,4)="REDS",RIGHT(Calendar!CF127,6)="BLACKS",RIGHT(Calendar!CF127,5)="BLUES"),Calendar!CE127,"")</f>
        <v/>
      </c>
      <c r="AG127" s="21" t="str">
        <f>IF(OR(RIGHT(Calendar!CI127,4)="REDS",RIGHT(Calendar!CI127,6)="BLACKS",RIGHT(Calendar!CI127,5)="BLUES"),Calendar!CH127,"")</f>
        <v/>
      </c>
      <c r="AH127" s="21" t="str">
        <f>IF(OR(RIGHT(Calendar!CL127,4)="REDS",RIGHT(Calendar!CL127,6)="BLACKS",RIGHT(Calendar!CL127,5)="BLUES"),Calendar!CK127,"")</f>
        <v/>
      </c>
      <c r="AI127" s="21" t="str">
        <f>IF(OR(RIGHT(Calendar!CO127,4)="REDS",RIGHT(Calendar!CO127,6)="BLACKS",RIGHT(Calendar!CO127,5)="BLUES"),Calendar!CN127,"")</f>
        <v/>
      </c>
      <c r="AJ127" s="21" t="str">
        <f>IF(OR(RIGHT(Calendar!CR127,4)="REDS",RIGHT(Calendar!CR127,6)="BLACKS",RIGHT(Calendar!CR127,5)="BLUES"),Calendar!CQ127,"")</f>
        <v/>
      </c>
      <c r="AK127" s="21" t="str">
        <f>IF(OR(RIGHT(Calendar!CU127,4)="REDS",RIGHT(Calendar!CU127,6)="BLACKS",RIGHT(Calendar!CU127,5)="BLUES"),Calendar!CT127,"")</f>
        <v/>
      </c>
      <c r="AL127" s="21" t="str">
        <f>IF(OR(RIGHT(Calendar!CX127,4)="REDS",RIGHT(Calendar!CX127,6)="BLACKS",RIGHT(Calendar!CX127,5)="BLUES"),Calendar!CW127,"")</f>
        <v/>
      </c>
      <c r="AM127" s="21" t="str">
        <f>IF(OR(RIGHT(Calendar!DA127,4)="REDS",RIGHT(Calendar!DA127,6)="BLACKS",RIGHT(Calendar!DA127,5)="BLUES"),Calendar!CZ127,"")</f>
        <v/>
      </c>
      <c r="AN127" s="21" t="str">
        <f>IF(OR(RIGHT(Calendar!DD127,4)="REDS",RIGHT(Calendar!DD127,6)="BLACKS",RIGHT(Calendar!DD127,5)="BLUES"),Calendar!DC127,"")</f>
        <v/>
      </c>
      <c r="AO127" s="21" t="str">
        <f>IF(OR(RIGHT(Calendar!DG127,4)="REDS",RIGHT(Calendar!DG127,6)="BLACKS",RIGHT(Calendar!DG127,5)="BLUES"),Calendar!DF127,"")</f>
        <v/>
      </c>
      <c r="AP127" s="21" t="str">
        <f>IF(OR(RIGHT(Calendar!DJ127,4)="REDS",RIGHT(Calendar!DJ127,6)="BLACKS",RIGHT(Calendar!DJ127,5)="BLUES"),Calendar!DI127,"")</f>
        <v/>
      </c>
      <c r="AQ127" s="21" t="str">
        <f>IF(OR(RIGHT(Calendar!DM127,4)="REDS",RIGHT(Calendar!DM127,6)="BLACKS",RIGHT(Calendar!DM127,5)="BLUES"),Calendar!DL127,"")</f>
        <v/>
      </c>
      <c r="AR127" s="21" t="str">
        <f>IF(OR(RIGHT(Calendar!DP127,4)="REDS",RIGHT(Calendar!DP127,6)="BLACKS",RIGHT(Calendar!DP127,5)="BLUES"),Calendar!DO127,"")</f>
        <v/>
      </c>
      <c r="AS127" s="21" t="str">
        <f>IF(OR(RIGHT(Calendar!DS127,4)="REDS",RIGHT(Calendar!DS127,6)="BLACKS",RIGHT(Calendar!DS127,5)="BLUES"),Calendar!DR127,"")</f>
        <v/>
      </c>
      <c r="AT127" s="21">
        <f>IF(OR(RIGHT(Calendar!DV127,4)="REDS",RIGHT(Calendar!DV127,6)="BLACKS",RIGHT(Calendar!DV127,5)="BLUES"),Calendar!DU127,"")</f>
        <v>0.60416666666666663</v>
      </c>
      <c r="AU127" s="21" t="str">
        <f>IF(OR(RIGHT(Calendar!DY127,4)="REDS",RIGHT(Calendar!DY127,6)="BLACKS",RIGHT(Calendar!DY127,5)="BLUES"),Calendar!DX127,"")</f>
        <v/>
      </c>
      <c r="AV127" s="21" t="str">
        <f>IF(OR(RIGHT(Calendar!EB127,4)="REDS",RIGHT(Calendar!EB127,6)="BLACKS",RIGHT(Calendar!EB127,5)="BLUES"),Calendar!EA127,"")</f>
        <v/>
      </c>
      <c r="AW127" s="66" t="str">
        <f>IF(Calendar!I127="","",CONCATENATE(A127,"_",Calendar!H127,"_",Calendar!I127,"_",Calendar!J127,","))</f>
        <v/>
      </c>
      <c r="AX127" s="66" t="str">
        <f>IF(Calendar!L127="","",CONCATENATE(A127,"_",Calendar!K127,"_",Calendar!L127,"_",Calendar!M127,","))</f>
        <v/>
      </c>
      <c r="AY127" s="66" t="str">
        <f>IF(Calendar!O127="","",CONCATENATE(A127,"_",Calendar!N127,"_",Calendar!O127,"_",Calendar!P127,","))</f>
        <v/>
      </c>
      <c r="AZ127" s="66" t="str">
        <f>IF(Calendar!R127="","",CONCATENATE(A127,"_",Calendar!Q127,"_",Calendar!R127,"_",Calendar!S127,","))</f>
        <v/>
      </c>
      <c r="BA127" s="66" t="str">
        <f>IF(Calendar!U127="","",CONCATENATE(A127,"_",Calendar!T127,"_",Calendar!U127,"_",Calendar!V127,","))</f>
        <v/>
      </c>
      <c r="BB127" s="66" t="str">
        <f>IF(Calendar!X127="","",CONCATENATE(A127,"_",Calendar!W127,"_",Calendar!X127,"_",Calendar!Y127,","))</f>
        <v/>
      </c>
      <c r="BC127" s="66" t="str">
        <f>IF(Calendar!AA127="","",CONCATENATE(A127,"_",Calendar!Z127,"_",Calendar!AA127,"_",Calendar!AB127,","))</f>
        <v/>
      </c>
      <c r="BD127" s="66" t="str">
        <f>IF(Calendar!AD127="","",CONCATENATE(A127,"_",Calendar!AC127,"_",Calendar!AD127,"_",Calendar!AE127,","))</f>
        <v/>
      </c>
      <c r="BE127" s="66" t="str">
        <f>IF(Calendar!AG127="","",CONCATENATE(A127,"_",Calendar!AF127,"_",Calendar!AG127,"_",Calendar!AH127,","))</f>
        <v/>
      </c>
      <c r="BF127" s="66" t="str">
        <f>IF(Calendar!AJ127="","",CONCATENATE(A127,"_",Calendar!AI127,"_",Calendar!AJ127,"_",Calendar!AK127,","))</f>
        <v/>
      </c>
      <c r="BG127" s="66" t="str">
        <f>IF(Calendar!AM127="","",CONCATENATE(A127,"_",Calendar!AL127,"_",Calendar!AM127,"_",Calendar!AN127,","))</f>
        <v/>
      </c>
      <c r="BH127" s="66" t="str">
        <f>IF(Calendar!AP127="","",CONCATENATE(A127,"_",Calendar!AO127,"_",Calendar!AP127,"_",Calendar!AQ127,","))</f>
        <v/>
      </c>
      <c r="BI127" s="66" t="str">
        <f>IF(Calendar!AS127="","",CONCATENATE(A127,"_",Calendar!AR127,"_",Calendar!AS127,"_",Calendar!AT127,","))</f>
        <v/>
      </c>
      <c r="BJ127" s="66" t="str">
        <f>IF(Calendar!AV127="","",CONCATENATE(A127,"_",Calendar!AU127,"_",Calendar!AV127,"_",Calendar!AW127,","))</f>
        <v/>
      </c>
      <c r="BK127" s="66" t="str">
        <f>IF(Calendar!AY127="","",CONCATENATE(A127,"_",Calendar!AX127,"_",Calendar!AY127,"_",Calendar!AZ127,","))</f>
        <v/>
      </c>
      <c r="BL127" s="66" t="str">
        <f>IF(Calendar!BB127="","",CONCATENATE(A127,"_",Calendar!BA127,"_",Calendar!BB127,"_",Calendar!BC127,","))</f>
        <v/>
      </c>
      <c r="BM127" s="66" t="str">
        <f>IF(Calendar!BE127="","",CONCATENATE(A127,"_",Calendar!BD127,"_",Calendar!BE127,"_",Calendar!BF127,","))</f>
        <v/>
      </c>
      <c r="BN127" s="66" t="str">
        <f>IF(Calendar!BH127="","",CONCATENATE(A127,"_",Calendar!BG127,"_",Calendar!BH127,"_",Calendar!BI127,","))</f>
        <v/>
      </c>
      <c r="BO127" s="66" t="str">
        <f>IF(Calendar!BK127="","",CONCATENATE(A127,"_",Calendar!BJ127,"_",Calendar!BK127,"_",Calendar!BL127,","))</f>
        <v/>
      </c>
      <c r="BP127" s="66" t="str">
        <f>IF(Calendar!BN127="","",CONCATENATE(A127,"_",Calendar!BM127,"_",Calendar!BN127,"_",Calendar!BO127,","))</f>
        <v/>
      </c>
      <c r="BQ127" s="66" t="str">
        <f>IF(Calendar!BQ127="","",CONCATENATE(A127,"_",Calendar!BP127,"_",Calendar!BQ127,"_",Calendar!BR127,","))</f>
        <v/>
      </c>
      <c r="BR127" s="66" t="str">
        <f>IF(Calendar!BT127="","",CONCATENATE(A127,"_",Calendar!BS127,"_",Calendar!BT127,"_",Calendar!BU127,","))</f>
        <v/>
      </c>
      <c r="BS127" s="66" t="str">
        <f>IF(Calendar!BW127="","",CONCATENATE(A127,"_",Calendar!BV127,"_",Calendar!BW127,"_",Calendar!BX127,","))</f>
        <v/>
      </c>
      <c r="BT127" s="66" t="str">
        <f>IF(Calendar!BZ127="","",CONCATENATE(A127,"_",Calendar!BY127,"_",Calendar!BZ127,"_",Calendar!CA127,","))</f>
        <v/>
      </c>
      <c r="BU127" s="66" t="str">
        <f>IF(Calendar!CC127="","",CONCATENATE(A127,"_",Calendar!CB127,"_",Calendar!CC127,"_",Calendar!CD127,","))</f>
        <v>42309_0.40625_OUDLER_U14 BLACKs,</v>
      </c>
      <c r="BV127" s="66" t="str">
        <f>IF(Calendar!CF127="","",CONCATENATE(A127,"_",Calendar!CE127,"_",Calendar!CF127,"_",Calendar!CG127,","))</f>
        <v/>
      </c>
      <c r="BW127" s="66" t="str">
        <f>IF(Calendar!CI127="","",CONCATENATE(A127,"_",Calendar!CH127,"_",Calendar!CI127,"_",Calendar!CJ127,","))</f>
        <v/>
      </c>
      <c r="BX127" s="66" t="str">
        <f>IF(Calendar!CL127="","",CONCATENATE(A127,"_",Calendar!CK127,"_",Calendar!CL127,"_",Calendar!CM127,","))</f>
        <v/>
      </c>
      <c r="BY127" s="66" t="str">
        <f>IF(Calendar!CO127="","",CONCATENATE(A127,"_",Calendar!CN127,"_",Calendar!CO127,"_",Calendar!CP127,","))</f>
        <v>42309_0.395833333333333_UNION FLÉMALLE_U16 BLACKs,</v>
      </c>
      <c r="BZ127" s="66" t="str">
        <f>IF(Calendar!CR127="","",CONCATENATE(A127,"_",Calendar!CQ127,"_",Calendar!CR127,"_",Calendar!CS127,","))</f>
        <v/>
      </c>
      <c r="CA127" s="66" t="str">
        <f>IF(Calendar!CU127="","",CONCATENATE(A127,"_",Calendar!CT127,"_",Calendar!CU127,"_",Calendar!CV127,","))</f>
        <v/>
      </c>
      <c r="CB127" s="66" t="str">
        <f>IF(Calendar!CX127="","",CONCATENATE(A127,"_",Calendar!CW127,"_",Calendar!CX127,"_",Calendar!CY127,","))</f>
        <v/>
      </c>
      <c r="CC127" s="66" t="str">
        <f>IF(Calendar!DA127="","",CONCATENATE(A127,"_",Calendar!CZ127,"_",Calendar!DA127,"_",Calendar!DB127,","))</f>
        <v/>
      </c>
      <c r="CD127" s="66" t="str">
        <f>IF(Calendar!DD127="","",CONCATENATE(A127,"_",Calendar!DC127,"_",Calendar!DD127,"_",Calendar!DE127,","))</f>
        <v/>
      </c>
      <c r="CE127" s="66" t="str">
        <f>IF(Calendar!DG127="","",CONCATENATE(A127,"_",Calendar!DF127,"_",Calendar!DG127,"_",Calendar!DH127,","))</f>
        <v/>
      </c>
      <c r="CF127" s="66" t="str">
        <f>IF(Calendar!DJ127="","",CONCATENATE(A127,"_",Calendar!DI127,"_",Calendar!DJ127,"_",Calendar!DK127,","))</f>
        <v/>
      </c>
      <c r="CG127" s="66" t="str">
        <f>IF(Calendar!DM127="","",CONCATENATE(A127,"_",Calendar!DL127,"_",Calendar!DM127,"_",Calendar!DN127,","))</f>
        <v/>
      </c>
      <c r="CH127" s="66" t="str">
        <f>IF(Calendar!DP127="","",CONCATENATE(A127,"_",Calendar!DO127,"_",Calendar!DP127,"_",Calendar!DQ127,","))</f>
        <v/>
      </c>
      <c r="CI127" s="66" t="str">
        <f>IF(Calendar!DS127="","",CONCATENATE(A127,"_",Calendar!DR127,"_",Calendar!DS127,"_",Calendar!DT127,","))</f>
        <v>42309_0.604166666666667_XHORIS_SEN BLACKs,</v>
      </c>
      <c r="CJ127" s="66" t="str">
        <f>IF(Calendar!DV127="","",CONCATENATE(A127,"_",Calendar!DU127,"_",Calendar!DV127,"_",Calendar!DW127,","))</f>
        <v>42309_0.604166666666667_SEN REDs_CLAVINOISE B,</v>
      </c>
      <c r="CK127" s="66" t="str">
        <f>IF(Calendar!DY127="","",CONCATENATE(A127,"_",Calendar!DX127,"_",Calendar!DY127,"_",Calendar!DZ127,","))</f>
        <v/>
      </c>
      <c r="CL127" s="90" t="str">
        <f>IF(Calendar!EB127="","",CONCATENATE(A127,"_",Calendar!EA127,"_",Calendar!EB127,"_",Calendar!EC127,","))</f>
        <v/>
      </c>
      <c r="CM127" s="94" t="str">
        <f t="shared" si="6"/>
        <v/>
      </c>
      <c r="CN127" s="95" t="str">
        <f t="shared" si="7"/>
        <v/>
      </c>
      <c r="CO127" s="96" t="str">
        <f t="shared" si="8"/>
        <v>42309_0.40625_OUDLER_U14 BLACKs,42309_0.395833333333333_UNION FLÉMALLE_U16 BLACKs,42309_0.604166666666667_XHORIS_SEN BLACKs,42309_0.604166666666667_SEN REDs_CLAVINOISE B,</v>
      </c>
      <c r="CP127" s="94" t="str">
        <f>IF(View!$D$1&lt;&gt;"OK","",IF(OR(View!$C$3="K+4",View!$C$3="K+4 &amp; K+7",View!$C$3="K+4 &amp; K+10",View!$C$3="ALL"),IF(CM127="","",IF(AND(HomeCalc!$A127&gt;=View!$C$1,HomeCalc!A127&lt;=View!$C$2),HomeCalc!CM127,"")),""))</f>
        <v/>
      </c>
      <c r="CQ127" s="95" t="str">
        <f>IF(View!$D$1&lt;&gt;"OK","",IF(OR(View!$C$3="K+7",View!$C$3="K+4 &amp; K+7",View!$C$3="K+7 &amp; K+10",View!$C$3="ALL"),IF(CN127="","",IF(AND(HomeCalc!$A127&gt;=View!$C$1,HomeCalc!A127&lt;=View!$C$2),HomeCalc!CN127,"")),""))</f>
        <v/>
      </c>
      <c r="CR127" s="96" t="str">
        <f>IF(View!$D$1&lt;&gt;"OK","",IF(OR(View!$C$3="K+10",View!$C$3="K+4 &amp; K+10",View!$C$3="K+7 &amp; K+10",View!$C$3="ALL"),IF(CO127="","",IF(AND(HomeCalc!$A127&gt;=View!$C$1,HomeCalc!A127&lt;=View!$C$2),HomeCalc!CO127,"")),""))</f>
        <v/>
      </c>
      <c r="CS127" s="102" t="str">
        <f>IF(View!$D$1&lt;&gt;"OK","",CONCATENATE(CS126,CP127,CQ127,CR127))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28" spans="1:97" ht="15.75" x14ac:dyDescent="0.25">
      <c r="A128" s="11">
        <v>42310</v>
      </c>
      <c r="B128" s="15" t="s">
        <v>74</v>
      </c>
      <c r="C128" s="17">
        <f t="shared" si="9"/>
        <v>19</v>
      </c>
      <c r="D128" s="22" t="s">
        <v>66</v>
      </c>
      <c r="E128" s="24" t="s">
        <v>73</v>
      </c>
      <c r="F128" s="64">
        <f t="shared" si="5"/>
        <v>0</v>
      </c>
      <c r="G128" s="21" t="str">
        <f>IF(OR(RIGHT(Calendar!I128,4)="REDS",RIGHT(Calendar!I128,6)="BLACKS",RIGHT(Calendar!I128,5)="BLUES"),Calendar!H128,"")</f>
        <v/>
      </c>
      <c r="H128" s="21" t="str">
        <f>IF(OR(RIGHT(Calendar!L128,4)="REDS",RIGHT(Calendar!L128,6)="BLACKS",RIGHT(Calendar!L128,5)="BLUES"),Calendar!K128,"")</f>
        <v/>
      </c>
      <c r="I128" s="21" t="str">
        <f>IF(OR(RIGHT(Calendar!O128,4)="REDS",RIGHT(Calendar!O128,6)="BLACKS",RIGHT(Calendar!O128,5)="BLUES"),Calendar!N128,"")</f>
        <v/>
      </c>
      <c r="J128" s="21" t="str">
        <f>IF(OR(RIGHT(Calendar!R128,4)="REDS",RIGHT(Calendar!R128,6)="BLACKS",RIGHT(Calendar!R128,5)="BLUES"),Calendar!Q128,"")</f>
        <v/>
      </c>
      <c r="K128" s="21" t="str">
        <f>IF(OR(RIGHT(Calendar!U128,4)="REDS",RIGHT(Calendar!U128,6)="BLACKS",RIGHT(Calendar!U128,5)="BLUES"),Calendar!T128,"")</f>
        <v/>
      </c>
      <c r="L128" s="21" t="str">
        <f>IF(OR(RIGHT(Calendar!X128,4)="REDS",RIGHT(Calendar!X128,6)="BLACKS",RIGHT(Calendar!X128,5)="BLUES"),Calendar!W128,"")</f>
        <v/>
      </c>
      <c r="M128" s="21" t="str">
        <f>IF(OR(RIGHT(Calendar!AA128,4)="REDS",RIGHT(Calendar!AA128,6)="BLACKS",RIGHT(Calendar!AA128,5)="BLUES"),Calendar!Z128,"")</f>
        <v/>
      </c>
      <c r="N128" s="21" t="str">
        <f>IF(OR(RIGHT(Calendar!AD128,4)="REDS",RIGHT(Calendar!AD128,6)="BLACKS",RIGHT(Calendar!AD128,5)="BLUES"),Calendar!AC128,"")</f>
        <v/>
      </c>
      <c r="O128" s="21" t="str">
        <f>IF(OR(RIGHT(Calendar!AG128,4)="REDS",RIGHT(Calendar!AG128,6)="BLACKS",RIGHT(Calendar!AG128,5)="BLUES"),Calendar!AF128,"")</f>
        <v/>
      </c>
      <c r="P128" s="21" t="str">
        <f>IF(OR(RIGHT(Calendar!AJ128,4)="REDS",RIGHT(Calendar!AJ128,6)="BLACKS",RIGHT(Calendar!AJ128,5)="BLUES"),Calendar!AI128,"")</f>
        <v/>
      </c>
      <c r="Q128" s="21" t="str">
        <f>IF(OR(RIGHT(Calendar!AM128,4)="REDS",RIGHT(Calendar!AM128,6)="BLACKS",RIGHT(Calendar!AM128,5)="BLUES"),Calendar!AL128,"")</f>
        <v/>
      </c>
      <c r="R128" s="21" t="str">
        <f>IF(OR(RIGHT(Calendar!AP128,4)="REDS",RIGHT(Calendar!AP128,6)="BLACKS",RIGHT(Calendar!AP128,5)="BLUES"),Calendar!AO128,"")</f>
        <v/>
      </c>
      <c r="S128" s="21" t="str">
        <f>IF(OR(RIGHT(Calendar!AS128,4)="REDS",RIGHT(Calendar!AS128,6)="BLACKS",RIGHT(Calendar!AS128,5)="BLUES"),Calendar!AR128,"")</f>
        <v/>
      </c>
      <c r="T128" s="21" t="str">
        <f>IF(OR(RIGHT(Calendar!AV128,4)="REDS",RIGHT(Calendar!AV128,6)="BLACKS",RIGHT(Calendar!AV128,5)="BLUES"),Calendar!AU128,"")</f>
        <v/>
      </c>
      <c r="U128" s="21" t="str">
        <f>IF(OR(RIGHT(Calendar!AY128,4)="REDS",RIGHT(Calendar!AY128,6)="BLACKS",RIGHT(Calendar!AY128,5)="BLUES"),Calendar!AX128,"")</f>
        <v/>
      </c>
      <c r="V128" s="21" t="str">
        <f>IF(OR(RIGHT(Calendar!BB128,4)="REDS",RIGHT(Calendar!BB128,6)="BLACKS",RIGHT(Calendar!BB128,5)="BLUES"),Calendar!BA128,"")</f>
        <v/>
      </c>
      <c r="W128" s="21" t="str">
        <f>IF(OR(RIGHT(Calendar!BE128,4)="REDS",RIGHT(Calendar!BE128,6)="BLACKS",RIGHT(Calendar!BE128,5)="BLUES"),Calendar!BD128,"")</f>
        <v/>
      </c>
      <c r="X128" s="21" t="str">
        <f>IF(OR(RIGHT(Calendar!BH128,4)="REDS",RIGHT(Calendar!BH128,6)="BLACKS",RIGHT(Calendar!BH128,5)="BLUES"),Calendar!BG128,"")</f>
        <v/>
      </c>
      <c r="Y128" s="21" t="str">
        <f>IF(OR(RIGHT(Calendar!BK128,4)="REDS",RIGHT(Calendar!BK128,6)="BLACKS",RIGHT(Calendar!BK128,5)="BLUES"),Calendar!BJ128,"")</f>
        <v/>
      </c>
      <c r="Z128" s="21" t="str">
        <f>IF(OR(RIGHT(Calendar!BN128,4)="REDS",RIGHT(Calendar!BN128,6)="BLACKS",RIGHT(Calendar!BN128,5)="BLUES"),Calendar!BM128,"")</f>
        <v/>
      </c>
      <c r="AA128" s="21" t="str">
        <f>IF(OR(RIGHT(Calendar!BQ128,4)="REDS",RIGHT(Calendar!BQ128,6)="BLACKS",RIGHT(Calendar!BQ128,5)="BLUES"),Calendar!BP128,"")</f>
        <v/>
      </c>
      <c r="AB128" s="21" t="str">
        <f>IF(OR(RIGHT(Calendar!BT128,4)="REDS",RIGHT(Calendar!BT128,6)="BLACKS",RIGHT(Calendar!BT128,5)="BLUES"),Calendar!BS128,"")</f>
        <v/>
      </c>
      <c r="AC128" s="21" t="str">
        <f>IF(OR(RIGHT(Calendar!BW128,4)="REDS",RIGHT(Calendar!BW128,6)="BLACKS",RIGHT(Calendar!BW128,5)="BLUES"),Calendar!BV128,"")</f>
        <v/>
      </c>
      <c r="AD128" s="21" t="str">
        <f>IF(OR(RIGHT(Calendar!BZ128,4)="REDS",RIGHT(Calendar!BZ128,6)="BLACKS",RIGHT(Calendar!BZ128,5)="BLUES"),Calendar!BY128,"")</f>
        <v/>
      </c>
      <c r="AE128" s="21" t="str">
        <f>IF(OR(RIGHT(Calendar!CC128,4)="REDS",RIGHT(Calendar!CC128,6)="BLACKS",RIGHT(Calendar!CC128,5)="BLUES"),Calendar!CB128,"")</f>
        <v/>
      </c>
      <c r="AF128" s="21" t="str">
        <f>IF(OR(RIGHT(Calendar!CF128,4)="REDS",RIGHT(Calendar!CF128,6)="BLACKS",RIGHT(Calendar!CF128,5)="BLUES"),Calendar!CE128,"")</f>
        <v/>
      </c>
      <c r="AG128" s="21" t="str">
        <f>IF(OR(RIGHT(Calendar!CI128,4)="REDS",RIGHT(Calendar!CI128,6)="BLACKS",RIGHT(Calendar!CI128,5)="BLUES"),Calendar!CH128,"")</f>
        <v/>
      </c>
      <c r="AH128" s="21" t="str">
        <f>IF(OR(RIGHT(Calendar!CL128,4)="REDS",RIGHT(Calendar!CL128,6)="BLACKS",RIGHT(Calendar!CL128,5)="BLUES"),Calendar!CK128,"")</f>
        <v/>
      </c>
      <c r="AI128" s="21" t="str">
        <f>IF(OR(RIGHT(Calendar!CO128,4)="REDS",RIGHT(Calendar!CO128,6)="BLACKS",RIGHT(Calendar!CO128,5)="BLUES"),Calendar!CN128,"")</f>
        <v/>
      </c>
      <c r="AJ128" s="21" t="str">
        <f>IF(OR(RIGHT(Calendar!CR128,4)="REDS",RIGHT(Calendar!CR128,6)="BLACKS",RIGHT(Calendar!CR128,5)="BLUES"),Calendar!CQ128,"")</f>
        <v/>
      </c>
      <c r="AK128" s="21" t="str">
        <f>IF(OR(RIGHT(Calendar!CU128,4)="REDS",RIGHT(Calendar!CU128,6)="BLACKS",RIGHT(Calendar!CU128,5)="BLUES"),Calendar!CT128,"")</f>
        <v/>
      </c>
      <c r="AL128" s="21" t="str">
        <f>IF(OR(RIGHT(Calendar!CX128,4)="REDS",RIGHT(Calendar!CX128,6)="BLACKS",RIGHT(Calendar!CX128,5)="BLUES"),Calendar!CW128,"")</f>
        <v/>
      </c>
      <c r="AM128" s="21" t="str">
        <f>IF(OR(RIGHT(Calendar!DA128,4)="REDS",RIGHT(Calendar!DA128,6)="BLACKS",RIGHT(Calendar!DA128,5)="BLUES"),Calendar!CZ128,"")</f>
        <v/>
      </c>
      <c r="AN128" s="21" t="str">
        <f>IF(OR(RIGHT(Calendar!DD128,4)="REDS",RIGHT(Calendar!DD128,6)="BLACKS",RIGHT(Calendar!DD128,5)="BLUES"),Calendar!DC128,"")</f>
        <v/>
      </c>
      <c r="AO128" s="21" t="str">
        <f>IF(OR(RIGHT(Calendar!DG128,4)="REDS",RIGHT(Calendar!DG128,6)="BLACKS",RIGHT(Calendar!DG128,5)="BLUES"),Calendar!DF128,"")</f>
        <v/>
      </c>
      <c r="AP128" s="21" t="str">
        <f>IF(OR(RIGHT(Calendar!DJ128,4)="REDS",RIGHT(Calendar!DJ128,6)="BLACKS",RIGHT(Calendar!DJ128,5)="BLUES"),Calendar!DI128,"")</f>
        <v/>
      </c>
      <c r="AQ128" s="21" t="str">
        <f>IF(OR(RIGHT(Calendar!DM128,4)="REDS",RIGHT(Calendar!DM128,6)="BLACKS",RIGHT(Calendar!DM128,5)="BLUES"),Calendar!DL128,"")</f>
        <v/>
      </c>
      <c r="AR128" s="21" t="str">
        <f>IF(OR(RIGHT(Calendar!DP128,4)="REDS",RIGHT(Calendar!DP128,6)="BLACKS",RIGHT(Calendar!DP128,5)="BLUES"),Calendar!DO128,"")</f>
        <v/>
      </c>
      <c r="AS128" s="21" t="str">
        <f>IF(OR(RIGHT(Calendar!DS128,4)="REDS",RIGHT(Calendar!DS128,6)="BLACKS",RIGHT(Calendar!DS128,5)="BLUES"),Calendar!DR128,"")</f>
        <v/>
      </c>
      <c r="AT128" s="21" t="str">
        <f>IF(OR(RIGHT(Calendar!DV128,4)="REDS",RIGHT(Calendar!DV128,6)="BLACKS",RIGHT(Calendar!DV128,5)="BLUES"),Calendar!DU128,"")</f>
        <v/>
      </c>
      <c r="AU128" s="21" t="str">
        <f>IF(OR(RIGHT(Calendar!DY128,4)="REDS",RIGHT(Calendar!DY128,6)="BLACKS",RIGHT(Calendar!DY128,5)="BLUES"),Calendar!DX128,"")</f>
        <v/>
      </c>
      <c r="AV128" s="21" t="str">
        <f>IF(OR(RIGHT(Calendar!EB128,4)="REDS",RIGHT(Calendar!EB128,6)="BLACKS",RIGHT(Calendar!EB128,5)="BLUES"),Calendar!EA128,"")</f>
        <v/>
      </c>
      <c r="AW128" s="66" t="str">
        <f>IF(Calendar!I128="","",CONCATENATE(A128,"_",Calendar!H128,"_",Calendar!I128,"_",Calendar!J128,","))</f>
        <v/>
      </c>
      <c r="AX128" s="66" t="str">
        <f>IF(Calendar!L128="","",CONCATENATE(A128,"_",Calendar!K128,"_",Calendar!L128,"_",Calendar!M128,","))</f>
        <v/>
      </c>
      <c r="AY128" s="66" t="str">
        <f>IF(Calendar!O128="","",CONCATENATE(A128,"_",Calendar!N128,"_",Calendar!O128,"_",Calendar!P128,","))</f>
        <v/>
      </c>
      <c r="AZ128" s="66" t="str">
        <f>IF(Calendar!R128="","",CONCATENATE(A128,"_",Calendar!Q128,"_",Calendar!R128,"_",Calendar!S128,","))</f>
        <v/>
      </c>
      <c r="BA128" s="66" t="str">
        <f>IF(Calendar!U128="","",CONCATENATE(A128,"_",Calendar!T128,"_",Calendar!U128,"_",Calendar!V128,","))</f>
        <v/>
      </c>
      <c r="BB128" s="66" t="str">
        <f>IF(Calendar!X128="","",CONCATENATE(A128,"_",Calendar!W128,"_",Calendar!X128,"_",Calendar!Y128,","))</f>
        <v/>
      </c>
      <c r="BC128" s="66" t="str">
        <f>IF(Calendar!AA128="","",CONCATENATE(A128,"_",Calendar!Z128,"_",Calendar!AA128,"_",Calendar!AB128,","))</f>
        <v/>
      </c>
      <c r="BD128" s="66" t="str">
        <f>IF(Calendar!AD128="","",CONCATENATE(A128,"_",Calendar!AC128,"_",Calendar!AD128,"_",Calendar!AE128,","))</f>
        <v/>
      </c>
      <c r="BE128" s="66" t="str">
        <f>IF(Calendar!AG128="","",CONCATENATE(A128,"_",Calendar!AF128,"_",Calendar!AG128,"_",Calendar!AH128,","))</f>
        <v/>
      </c>
      <c r="BF128" s="66" t="str">
        <f>IF(Calendar!AJ128="","",CONCATENATE(A128,"_",Calendar!AI128,"_",Calendar!AJ128,"_",Calendar!AK128,","))</f>
        <v/>
      </c>
      <c r="BG128" s="66" t="str">
        <f>IF(Calendar!AM128="","",CONCATENATE(A128,"_",Calendar!AL128,"_",Calendar!AM128,"_",Calendar!AN128,","))</f>
        <v/>
      </c>
      <c r="BH128" s="66" t="str">
        <f>IF(Calendar!AP128="","",CONCATENATE(A128,"_",Calendar!AO128,"_",Calendar!AP128,"_",Calendar!AQ128,","))</f>
        <v/>
      </c>
      <c r="BI128" s="66" t="str">
        <f>IF(Calendar!AS128="","",CONCATENATE(A128,"_",Calendar!AR128,"_",Calendar!AS128,"_",Calendar!AT128,","))</f>
        <v/>
      </c>
      <c r="BJ128" s="66" t="str">
        <f>IF(Calendar!AV128="","",CONCATENATE(A128,"_",Calendar!AU128,"_",Calendar!AV128,"_",Calendar!AW128,","))</f>
        <v/>
      </c>
      <c r="BK128" s="66" t="str">
        <f>IF(Calendar!AY128="","",CONCATENATE(A128,"_",Calendar!AX128,"_",Calendar!AY128,"_",Calendar!AZ128,","))</f>
        <v/>
      </c>
      <c r="BL128" s="66" t="str">
        <f>IF(Calendar!BB128="","",CONCATENATE(A128,"_",Calendar!BA128,"_",Calendar!BB128,"_",Calendar!BC128,","))</f>
        <v/>
      </c>
      <c r="BM128" s="66" t="str">
        <f>IF(Calendar!BE128="","",CONCATENATE(A128,"_",Calendar!BD128,"_",Calendar!BE128,"_",Calendar!BF128,","))</f>
        <v/>
      </c>
      <c r="BN128" s="66" t="str">
        <f>IF(Calendar!BH128="","",CONCATENATE(A128,"_",Calendar!BG128,"_",Calendar!BH128,"_",Calendar!BI128,","))</f>
        <v/>
      </c>
      <c r="BO128" s="66" t="str">
        <f>IF(Calendar!BK128="","",CONCATENATE(A128,"_",Calendar!BJ128,"_",Calendar!BK128,"_",Calendar!BL128,","))</f>
        <v/>
      </c>
      <c r="BP128" s="66" t="str">
        <f>IF(Calendar!BN128="","",CONCATENATE(A128,"_",Calendar!BM128,"_",Calendar!BN128,"_",Calendar!BO128,","))</f>
        <v/>
      </c>
      <c r="BQ128" s="66" t="str">
        <f>IF(Calendar!BQ128="","",CONCATENATE(A128,"_",Calendar!BP128,"_",Calendar!BQ128,"_",Calendar!BR128,","))</f>
        <v/>
      </c>
      <c r="BR128" s="66" t="str">
        <f>IF(Calendar!BT128="","",CONCATENATE(A128,"_",Calendar!BS128,"_",Calendar!BT128,"_",Calendar!BU128,","))</f>
        <v/>
      </c>
      <c r="BS128" s="66" t="str">
        <f>IF(Calendar!BW128="","",CONCATENATE(A128,"_",Calendar!BV128,"_",Calendar!BW128,"_",Calendar!BX128,","))</f>
        <v/>
      </c>
      <c r="BT128" s="66" t="str">
        <f>IF(Calendar!BZ128="","",CONCATENATE(A128,"_",Calendar!BY128,"_",Calendar!BZ128,"_",Calendar!CA128,","))</f>
        <v/>
      </c>
      <c r="BU128" s="66" t="str">
        <f>IF(Calendar!CC128="","",CONCATENATE(A128,"_",Calendar!CB128,"_",Calendar!CC128,"_",Calendar!CD128,","))</f>
        <v/>
      </c>
      <c r="BV128" s="66" t="str">
        <f>IF(Calendar!CF128="","",CONCATENATE(A128,"_",Calendar!CE128,"_",Calendar!CF128,"_",Calendar!CG128,","))</f>
        <v/>
      </c>
      <c r="BW128" s="66" t="str">
        <f>IF(Calendar!CI128="","",CONCATENATE(A128,"_",Calendar!CH128,"_",Calendar!CI128,"_",Calendar!CJ128,","))</f>
        <v/>
      </c>
      <c r="BX128" s="66" t="str">
        <f>IF(Calendar!CL128="","",CONCATENATE(A128,"_",Calendar!CK128,"_",Calendar!CL128,"_",Calendar!CM128,","))</f>
        <v/>
      </c>
      <c r="BY128" s="66" t="str">
        <f>IF(Calendar!CO128="","",CONCATENATE(A128,"_",Calendar!CN128,"_",Calendar!CO128,"_",Calendar!CP128,","))</f>
        <v/>
      </c>
      <c r="BZ128" s="66" t="str">
        <f>IF(Calendar!CR128="","",CONCATENATE(A128,"_",Calendar!CQ128,"_",Calendar!CR128,"_",Calendar!CS128,","))</f>
        <v/>
      </c>
      <c r="CA128" s="66" t="str">
        <f>IF(Calendar!CU128="","",CONCATENATE(A128,"_",Calendar!CT128,"_",Calendar!CU128,"_",Calendar!CV128,","))</f>
        <v/>
      </c>
      <c r="CB128" s="66" t="str">
        <f>IF(Calendar!CX128="","",CONCATENATE(A128,"_",Calendar!CW128,"_",Calendar!CX128,"_",Calendar!CY128,","))</f>
        <v/>
      </c>
      <c r="CC128" s="66" t="str">
        <f>IF(Calendar!DA128="","",CONCATENATE(A128,"_",Calendar!CZ128,"_",Calendar!DA128,"_",Calendar!DB128,","))</f>
        <v/>
      </c>
      <c r="CD128" s="66" t="str">
        <f>IF(Calendar!DD128="","",CONCATENATE(A128,"_",Calendar!DC128,"_",Calendar!DD128,"_",Calendar!DE128,","))</f>
        <v/>
      </c>
      <c r="CE128" s="66" t="str">
        <f>IF(Calendar!DG128="","",CONCATENATE(A128,"_",Calendar!DF128,"_",Calendar!DG128,"_",Calendar!DH128,","))</f>
        <v/>
      </c>
      <c r="CF128" s="66" t="str">
        <f>IF(Calendar!DJ128="","",CONCATENATE(A128,"_",Calendar!DI128,"_",Calendar!DJ128,"_",Calendar!DK128,","))</f>
        <v/>
      </c>
      <c r="CG128" s="66" t="str">
        <f>IF(Calendar!DM128="","",CONCATENATE(A128,"_",Calendar!DL128,"_",Calendar!DM128,"_",Calendar!DN128,","))</f>
        <v/>
      </c>
      <c r="CH128" s="66" t="str">
        <f>IF(Calendar!DP128="","",CONCATENATE(A128,"_",Calendar!DO128,"_",Calendar!DP128,"_",Calendar!DQ128,","))</f>
        <v/>
      </c>
      <c r="CI128" s="66" t="str">
        <f>IF(Calendar!DS128="","",CONCATENATE(A128,"_",Calendar!DR128,"_",Calendar!DS128,"_",Calendar!DT128,","))</f>
        <v/>
      </c>
      <c r="CJ128" s="66" t="str">
        <f>IF(Calendar!DV128="","",CONCATENATE(A128,"_",Calendar!DU128,"_",Calendar!DV128,"_",Calendar!DW128,","))</f>
        <v/>
      </c>
      <c r="CK128" s="66" t="str">
        <f>IF(Calendar!DY128="","",CONCATENATE(A128,"_",Calendar!DX128,"_",Calendar!DY128,"_",Calendar!DZ128,","))</f>
        <v/>
      </c>
      <c r="CL128" s="90" t="str">
        <f>IF(Calendar!EB128="","",CONCATENATE(A128,"_",Calendar!EA128,"_",Calendar!EB128,"_",Calendar!EC128,","))</f>
        <v/>
      </c>
      <c r="CM128" s="94" t="str">
        <f t="shared" si="6"/>
        <v/>
      </c>
      <c r="CN128" s="95" t="str">
        <f t="shared" si="7"/>
        <v/>
      </c>
      <c r="CO128" s="96" t="str">
        <f t="shared" si="8"/>
        <v/>
      </c>
      <c r="CP128" s="94" t="str">
        <f>IF(View!$D$1&lt;&gt;"OK","",IF(OR(View!$C$3="K+4",View!$C$3="K+4 &amp; K+7",View!$C$3="K+4 &amp; K+10",View!$C$3="ALL"),IF(CM128="","",IF(AND(HomeCalc!$A128&gt;=View!$C$1,HomeCalc!A128&lt;=View!$C$2),HomeCalc!CM128,"")),""))</f>
        <v/>
      </c>
      <c r="CQ128" s="95" t="str">
        <f>IF(View!$D$1&lt;&gt;"OK","",IF(OR(View!$C$3="K+7",View!$C$3="K+4 &amp; K+7",View!$C$3="K+7 &amp; K+10",View!$C$3="ALL"),IF(CN128="","",IF(AND(HomeCalc!$A128&gt;=View!$C$1,HomeCalc!A128&lt;=View!$C$2),HomeCalc!CN128,"")),""))</f>
        <v/>
      </c>
      <c r="CR128" s="96" t="str">
        <f>IF(View!$D$1&lt;&gt;"OK","",IF(OR(View!$C$3="K+10",View!$C$3="K+4 &amp; K+10",View!$C$3="K+7 &amp; K+10",View!$C$3="ALL"),IF(CO128="","",IF(AND(HomeCalc!$A128&gt;=View!$C$1,HomeCalc!A128&lt;=View!$C$2),HomeCalc!CO128,"")),""))</f>
        <v/>
      </c>
      <c r="CS128" s="102" t="str">
        <f>IF(View!$D$1&lt;&gt;"OK","",CONCATENATE(CS127,CP128,CQ128,CR128))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29" spans="1:97" ht="15.75" x14ac:dyDescent="0.25">
      <c r="A129" s="11">
        <v>42311</v>
      </c>
      <c r="B129" s="15" t="s">
        <v>74</v>
      </c>
      <c r="C129" s="17">
        <f t="shared" si="9"/>
        <v>19</v>
      </c>
      <c r="D129" s="23" t="s">
        <v>67</v>
      </c>
      <c r="E129" s="24" t="s">
        <v>73</v>
      </c>
      <c r="F129" s="64">
        <f t="shared" si="5"/>
        <v>0</v>
      </c>
      <c r="G129" s="21" t="str">
        <f>IF(OR(RIGHT(Calendar!I129,4)="REDS",RIGHT(Calendar!I129,6)="BLACKS",RIGHT(Calendar!I129,5)="BLUES"),Calendar!H129,"")</f>
        <v/>
      </c>
      <c r="H129" s="21" t="str">
        <f>IF(OR(RIGHT(Calendar!L129,4)="REDS",RIGHT(Calendar!L129,6)="BLACKS",RIGHT(Calendar!L129,5)="BLUES"),Calendar!K129,"")</f>
        <v/>
      </c>
      <c r="I129" s="21" t="str">
        <f>IF(OR(RIGHT(Calendar!O129,4)="REDS",RIGHT(Calendar!O129,6)="BLACKS",RIGHT(Calendar!O129,5)="BLUES"),Calendar!N129,"")</f>
        <v/>
      </c>
      <c r="J129" s="21" t="str">
        <f>IF(OR(RIGHT(Calendar!R129,4)="REDS",RIGHT(Calendar!R129,6)="BLACKS",RIGHT(Calendar!R129,5)="BLUES"),Calendar!Q129,"")</f>
        <v/>
      </c>
      <c r="K129" s="21" t="str">
        <f>IF(OR(RIGHT(Calendar!U129,4)="REDS",RIGHT(Calendar!U129,6)="BLACKS",RIGHT(Calendar!U129,5)="BLUES"),Calendar!T129,"")</f>
        <v/>
      </c>
      <c r="L129" s="21" t="str">
        <f>IF(OR(RIGHT(Calendar!X129,4)="REDS",RIGHT(Calendar!X129,6)="BLACKS",RIGHT(Calendar!X129,5)="BLUES"),Calendar!W129,"")</f>
        <v/>
      </c>
      <c r="M129" s="21" t="str">
        <f>IF(OR(RIGHT(Calendar!AA129,4)="REDS",RIGHT(Calendar!AA129,6)="BLACKS",RIGHT(Calendar!AA129,5)="BLUES"),Calendar!Z129,"")</f>
        <v/>
      </c>
      <c r="N129" s="21" t="str">
        <f>IF(OR(RIGHT(Calendar!AD129,4)="REDS",RIGHT(Calendar!AD129,6)="BLACKS",RIGHT(Calendar!AD129,5)="BLUES"),Calendar!AC129,"")</f>
        <v/>
      </c>
      <c r="O129" s="21" t="str">
        <f>IF(OR(RIGHT(Calendar!AG129,4)="REDS",RIGHT(Calendar!AG129,6)="BLACKS",RIGHT(Calendar!AG129,5)="BLUES"),Calendar!AF129,"")</f>
        <v/>
      </c>
      <c r="P129" s="21" t="str">
        <f>IF(OR(RIGHT(Calendar!AJ129,4)="REDS",RIGHT(Calendar!AJ129,6)="BLACKS",RIGHT(Calendar!AJ129,5)="BLUES"),Calendar!AI129,"")</f>
        <v/>
      </c>
      <c r="Q129" s="21" t="str">
        <f>IF(OR(RIGHT(Calendar!AM129,4)="REDS",RIGHT(Calendar!AM129,6)="BLACKS",RIGHT(Calendar!AM129,5)="BLUES"),Calendar!AL129,"")</f>
        <v/>
      </c>
      <c r="R129" s="21" t="str">
        <f>IF(OR(RIGHT(Calendar!AP129,4)="REDS",RIGHT(Calendar!AP129,6)="BLACKS",RIGHT(Calendar!AP129,5)="BLUES"),Calendar!AO129,"")</f>
        <v/>
      </c>
      <c r="S129" s="21" t="str">
        <f>IF(OR(RIGHT(Calendar!AS129,4)="REDS",RIGHT(Calendar!AS129,6)="BLACKS",RIGHT(Calendar!AS129,5)="BLUES"),Calendar!AR129,"")</f>
        <v/>
      </c>
      <c r="T129" s="21" t="str">
        <f>IF(OR(RIGHT(Calendar!AV129,4)="REDS",RIGHT(Calendar!AV129,6)="BLACKS",RIGHT(Calendar!AV129,5)="BLUES"),Calendar!AU129,"")</f>
        <v/>
      </c>
      <c r="U129" s="21" t="str">
        <f>IF(OR(RIGHT(Calendar!AY129,4)="REDS",RIGHT(Calendar!AY129,6)="BLACKS",RIGHT(Calendar!AY129,5)="BLUES"),Calendar!AX129,"")</f>
        <v/>
      </c>
      <c r="V129" s="21" t="str">
        <f>IF(OR(RIGHT(Calendar!BB129,4)="REDS",RIGHT(Calendar!BB129,6)="BLACKS",RIGHT(Calendar!BB129,5)="BLUES"),Calendar!BA129,"")</f>
        <v/>
      </c>
      <c r="W129" s="21" t="str">
        <f>IF(OR(RIGHT(Calendar!BE129,4)="REDS",RIGHT(Calendar!BE129,6)="BLACKS",RIGHT(Calendar!BE129,5)="BLUES"),Calendar!BD129,"")</f>
        <v/>
      </c>
      <c r="X129" s="21" t="str">
        <f>IF(OR(RIGHT(Calendar!BH129,4)="REDS",RIGHT(Calendar!BH129,6)="BLACKS",RIGHT(Calendar!BH129,5)="BLUES"),Calendar!BG129,"")</f>
        <v/>
      </c>
      <c r="Y129" s="21" t="str">
        <f>IF(OR(RIGHT(Calendar!BK129,4)="REDS",RIGHT(Calendar!BK129,6)="BLACKS",RIGHT(Calendar!BK129,5)="BLUES"),Calendar!BJ129,"")</f>
        <v/>
      </c>
      <c r="Z129" s="21" t="str">
        <f>IF(OR(RIGHT(Calendar!BN129,4)="REDS",RIGHT(Calendar!BN129,6)="BLACKS",RIGHT(Calendar!BN129,5)="BLUES"),Calendar!BM129,"")</f>
        <v/>
      </c>
      <c r="AA129" s="21" t="str">
        <f>IF(OR(RIGHT(Calendar!BQ129,4)="REDS",RIGHT(Calendar!BQ129,6)="BLACKS",RIGHT(Calendar!BQ129,5)="BLUES"),Calendar!BP129,"")</f>
        <v/>
      </c>
      <c r="AB129" s="21" t="str">
        <f>IF(OR(RIGHT(Calendar!BT129,4)="REDS",RIGHT(Calendar!BT129,6)="BLACKS",RIGHT(Calendar!BT129,5)="BLUES"),Calendar!BS129,"")</f>
        <v/>
      </c>
      <c r="AC129" s="21" t="str">
        <f>IF(OR(RIGHT(Calendar!BW129,4)="REDS",RIGHT(Calendar!BW129,6)="BLACKS",RIGHT(Calendar!BW129,5)="BLUES"),Calendar!BV129,"")</f>
        <v/>
      </c>
      <c r="AD129" s="21" t="str">
        <f>IF(OR(RIGHT(Calendar!BZ129,4)="REDS",RIGHT(Calendar!BZ129,6)="BLACKS",RIGHT(Calendar!BZ129,5)="BLUES"),Calendar!BY129,"")</f>
        <v/>
      </c>
      <c r="AE129" s="21" t="str">
        <f>IF(OR(RIGHT(Calendar!CC129,4)="REDS",RIGHT(Calendar!CC129,6)="BLACKS",RIGHT(Calendar!CC129,5)="BLUES"),Calendar!CB129,"")</f>
        <v/>
      </c>
      <c r="AF129" s="21" t="str">
        <f>IF(OR(RIGHT(Calendar!CF129,4)="REDS",RIGHT(Calendar!CF129,6)="BLACKS",RIGHT(Calendar!CF129,5)="BLUES"),Calendar!CE129,"")</f>
        <v/>
      </c>
      <c r="AG129" s="21" t="str">
        <f>IF(OR(RIGHT(Calendar!CI129,4)="REDS",RIGHT(Calendar!CI129,6)="BLACKS",RIGHT(Calendar!CI129,5)="BLUES"),Calendar!CH129,"")</f>
        <v/>
      </c>
      <c r="AH129" s="21" t="str">
        <f>IF(OR(RIGHT(Calendar!CL129,4)="REDS",RIGHT(Calendar!CL129,6)="BLACKS",RIGHT(Calendar!CL129,5)="BLUES"),Calendar!CK129,"")</f>
        <v/>
      </c>
      <c r="AI129" s="21" t="str">
        <f>IF(OR(RIGHT(Calendar!CO129,4)="REDS",RIGHT(Calendar!CO129,6)="BLACKS",RIGHT(Calendar!CO129,5)="BLUES"),Calendar!CN129,"")</f>
        <v/>
      </c>
      <c r="AJ129" s="21" t="str">
        <f>IF(OR(RIGHT(Calendar!CR129,4)="REDS",RIGHT(Calendar!CR129,6)="BLACKS",RIGHT(Calendar!CR129,5)="BLUES"),Calendar!CQ129,"")</f>
        <v/>
      </c>
      <c r="AK129" s="21" t="str">
        <f>IF(OR(RIGHT(Calendar!CU129,4)="REDS",RIGHT(Calendar!CU129,6)="BLACKS",RIGHT(Calendar!CU129,5)="BLUES"),Calendar!CT129,"")</f>
        <v/>
      </c>
      <c r="AL129" s="21" t="str">
        <f>IF(OR(RIGHT(Calendar!CX129,4)="REDS",RIGHT(Calendar!CX129,6)="BLACKS",RIGHT(Calendar!CX129,5)="BLUES"),Calendar!CW129,"")</f>
        <v/>
      </c>
      <c r="AM129" s="21" t="str">
        <f>IF(OR(RIGHT(Calendar!DA129,4)="REDS",RIGHT(Calendar!DA129,6)="BLACKS",RIGHT(Calendar!DA129,5)="BLUES"),Calendar!CZ129,"")</f>
        <v/>
      </c>
      <c r="AN129" s="21" t="str">
        <f>IF(OR(RIGHT(Calendar!DD129,4)="REDS",RIGHT(Calendar!DD129,6)="BLACKS",RIGHT(Calendar!DD129,5)="BLUES"),Calendar!DC129,"")</f>
        <v/>
      </c>
      <c r="AO129" s="21" t="str">
        <f>IF(OR(RIGHT(Calendar!DG129,4)="REDS",RIGHT(Calendar!DG129,6)="BLACKS",RIGHT(Calendar!DG129,5)="BLUES"),Calendar!DF129,"")</f>
        <v/>
      </c>
      <c r="AP129" s="21" t="str">
        <f>IF(OR(RIGHT(Calendar!DJ129,4)="REDS",RIGHT(Calendar!DJ129,6)="BLACKS",RIGHT(Calendar!DJ129,5)="BLUES"),Calendar!DI129,"")</f>
        <v/>
      </c>
      <c r="AQ129" s="21" t="str">
        <f>IF(OR(RIGHT(Calendar!DM129,4)="REDS",RIGHT(Calendar!DM129,6)="BLACKS",RIGHT(Calendar!DM129,5)="BLUES"),Calendar!DL129,"")</f>
        <v/>
      </c>
      <c r="AR129" s="21" t="str">
        <f>IF(OR(RIGHT(Calendar!DP129,4)="REDS",RIGHT(Calendar!DP129,6)="BLACKS",RIGHT(Calendar!DP129,5)="BLUES"),Calendar!DO129,"")</f>
        <v/>
      </c>
      <c r="AS129" s="21" t="str">
        <f>IF(OR(RIGHT(Calendar!DS129,4)="REDS",RIGHT(Calendar!DS129,6)="BLACKS",RIGHT(Calendar!DS129,5)="BLUES"),Calendar!DR129,"")</f>
        <v/>
      </c>
      <c r="AT129" s="21" t="str">
        <f>IF(OR(RIGHT(Calendar!DV129,4)="REDS",RIGHT(Calendar!DV129,6)="BLACKS",RIGHT(Calendar!DV129,5)="BLUES"),Calendar!DU129,"")</f>
        <v/>
      </c>
      <c r="AU129" s="21" t="str">
        <f>IF(OR(RIGHT(Calendar!DY129,4)="REDS",RIGHT(Calendar!DY129,6)="BLACKS",RIGHT(Calendar!DY129,5)="BLUES"),Calendar!DX129,"")</f>
        <v/>
      </c>
      <c r="AV129" s="21" t="str">
        <f>IF(OR(RIGHT(Calendar!EB129,4)="REDS",RIGHT(Calendar!EB129,6)="BLACKS",RIGHT(Calendar!EB129,5)="BLUES"),Calendar!EA129,"")</f>
        <v/>
      </c>
      <c r="AW129" s="66" t="str">
        <f>IF(Calendar!I129="","",CONCATENATE(A129,"_",Calendar!H129,"_",Calendar!I129,"_",Calendar!J129,","))</f>
        <v/>
      </c>
      <c r="AX129" s="66" t="str">
        <f>IF(Calendar!L129="","",CONCATENATE(A129,"_",Calendar!K129,"_",Calendar!L129,"_",Calendar!M129,","))</f>
        <v/>
      </c>
      <c r="AY129" s="66" t="str">
        <f>IF(Calendar!O129="","",CONCATENATE(A129,"_",Calendar!N129,"_",Calendar!O129,"_",Calendar!P129,","))</f>
        <v/>
      </c>
      <c r="AZ129" s="66" t="str">
        <f>IF(Calendar!R129="","",CONCATENATE(A129,"_",Calendar!Q129,"_",Calendar!R129,"_",Calendar!S129,","))</f>
        <v/>
      </c>
      <c r="BA129" s="66" t="str">
        <f>IF(Calendar!U129="","",CONCATENATE(A129,"_",Calendar!T129,"_",Calendar!U129,"_",Calendar!V129,","))</f>
        <v/>
      </c>
      <c r="BB129" s="66" t="str">
        <f>IF(Calendar!X129="","",CONCATENATE(A129,"_",Calendar!W129,"_",Calendar!X129,"_",Calendar!Y129,","))</f>
        <v/>
      </c>
      <c r="BC129" s="66" t="str">
        <f>IF(Calendar!AA129="","",CONCATENATE(A129,"_",Calendar!Z129,"_",Calendar!AA129,"_",Calendar!AB129,","))</f>
        <v/>
      </c>
      <c r="BD129" s="66" t="str">
        <f>IF(Calendar!AD129="","",CONCATENATE(A129,"_",Calendar!AC129,"_",Calendar!AD129,"_",Calendar!AE129,","))</f>
        <v/>
      </c>
      <c r="BE129" s="66" t="str">
        <f>IF(Calendar!AG129="","",CONCATENATE(A129,"_",Calendar!AF129,"_",Calendar!AG129,"_",Calendar!AH129,","))</f>
        <v/>
      </c>
      <c r="BF129" s="66" t="str">
        <f>IF(Calendar!AJ129="","",CONCATENATE(A129,"_",Calendar!AI129,"_",Calendar!AJ129,"_",Calendar!AK129,","))</f>
        <v/>
      </c>
      <c r="BG129" s="66" t="str">
        <f>IF(Calendar!AM129="","",CONCATENATE(A129,"_",Calendar!AL129,"_",Calendar!AM129,"_",Calendar!AN129,","))</f>
        <v/>
      </c>
      <c r="BH129" s="66" t="str">
        <f>IF(Calendar!AP129="","",CONCATENATE(A129,"_",Calendar!AO129,"_",Calendar!AP129,"_",Calendar!AQ129,","))</f>
        <v/>
      </c>
      <c r="BI129" s="66" t="str">
        <f>IF(Calendar!AS129="","",CONCATENATE(A129,"_",Calendar!AR129,"_",Calendar!AS129,"_",Calendar!AT129,","))</f>
        <v/>
      </c>
      <c r="BJ129" s="66" t="str">
        <f>IF(Calendar!AV129="","",CONCATENATE(A129,"_",Calendar!AU129,"_",Calendar!AV129,"_",Calendar!AW129,","))</f>
        <v/>
      </c>
      <c r="BK129" s="66" t="str">
        <f>IF(Calendar!AY129="","",CONCATENATE(A129,"_",Calendar!AX129,"_",Calendar!AY129,"_",Calendar!AZ129,","))</f>
        <v/>
      </c>
      <c r="BL129" s="66" t="str">
        <f>IF(Calendar!BB129="","",CONCATENATE(A129,"_",Calendar!BA129,"_",Calendar!BB129,"_",Calendar!BC129,","))</f>
        <v/>
      </c>
      <c r="BM129" s="66" t="str">
        <f>IF(Calendar!BE129="","",CONCATENATE(A129,"_",Calendar!BD129,"_",Calendar!BE129,"_",Calendar!BF129,","))</f>
        <v/>
      </c>
      <c r="BN129" s="66" t="str">
        <f>IF(Calendar!BH129="","",CONCATENATE(A129,"_",Calendar!BG129,"_",Calendar!BH129,"_",Calendar!BI129,","))</f>
        <v/>
      </c>
      <c r="BO129" s="66" t="str">
        <f>IF(Calendar!BK129="","",CONCATENATE(A129,"_",Calendar!BJ129,"_",Calendar!BK129,"_",Calendar!BL129,","))</f>
        <v/>
      </c>
      <c r="BP129" s="66" t="str">
        <f>IF(Calendar!BN129="","",CONCATENATE(A129,"_",Calendar!BM129,"_",Calendar!BN129,"_",Calendar!BO129,","))</f>
        <v/>
      </c>
      <c r="BQ129" s="66" t="str">
        <f>IF(Calendar!BQ129="","",CONCATENATE(A129,"_",Calendar!BP129,"_",Calendar!BQ129,"_",Calendar!BR129,","))</f>
        <v/>
      </c>
      <c r="BR129" s="66" t="str">
        <f>IF(Calendar!BT129="","",CONCATENATE(A129,"_",Calendar!BS129,"_",Calendar!BT129,"_",Calendar!BU129,","))</f>
        <v/>
      </c>
      <c r="BS129" s="66" t="str">
        <f>IF(Calendar!BW129="","",CONCATENATE(A129,"_",Calendar!BV129,"_",Calendar!BW129,"_",Calendar!BX129,","))</f>
        <v/>
      </c>
      <c r="BT129" s="66" t="str">
        <f>IF(Calendar!BZ129="","",CONCATENATE(A129,"_",Calendar!BY129,"_",Calendar!BZ129,"_",Calendar!CA129,","))</f>
        <v/>
      </c>
      <c r="BU129" s="66" t="str">
        <f>IF(Calendar!CC129="","",CONCATENATE(A129,"_",Calendar!CB129,"_",Calendar!CC129,"_",Calendar!CD129,","))</f>
        <v/>
      </c>
      <c r="BV129" s="66" t="str">
        <f>IF(Calendar!CF129="","",CONCATENATE(A129,"_",Calendar!CE129,"_",Calendar!CF129,"_",Calendar!CG129,","))</f>
        <v/>
      </c>
      <c r="BW129" s="66" t="str">
        <f>IF(Calendar!CI129="","",CONCATENATE(A129,"_",Calendar!CH129,"_",Calendar!CI129,"_",Calendar!CJ129,","))</f>
        <v/>
      </c>
      <c r="BX129" s="66" t="str">
        <f>IF(Calendar!CL129="","",CONCATENATE(A129,"_",Calendar!CK129,"_",Calendar!CL129,"_",Calendar!CM129,","))</f>
        <v/>
      </c>
      <c r="BY129" s="66" t="str">
        <f>IF(Calendar!CO129="","",CONCATENATE(A129,"_",Calendar!CN129,"_",Calendar!CO129,"_",Calendar!CP129,","))</f>
        <v/>
      </c>
      <c r="BZ129" s="66" t="str">
        <f>IF(Calendar!CR129="","",CONCATENATE(A129,"_",Calendar!CQ129,"_",Calendar!CR129,"_",Calendar!CS129,","))</f>
        <v/>
      </c>
      <c r="CA129" s="66" t="str">
        <f>IF(Calendar!CU129="","",CONCATENATE(A129,"_",Calendar!CT129,"_",Calendar!CU129,"_",Calendar!CV129,","))</f>
        <v/>
      </c>
      <c r="CB129" s="66" t="str">
        <f>IF(Calendar!CX129="","",CONCATENATE(A129,"_",Calendar!CW129,"_",Calendar!CX129,"_",Calendar!CY129,","))</f>
        <v/>
      </c>
      <c r="CC129" s="66" t="str">
        <f>IF(Calendar!DA129="","",CONCATENATE(A129,"_",Calendar!CZ129,"_",Calendar!DA129,"_",Calendar!DB129,","))</f>
        <v/>
      </c>
      <c r="CD129" s="66" t="str">
        <f>IF(Calendar!DD129="","",CONCATENATE(A129,"_",Calendar!DC129,"_",Calendar!DD129,"_",Calendar!DE129,","))</f>
        <v/>
      </c>
      <c r="CE129" s="66" t="str">
        <f>IF(Calendar!DG129="","",CONCATENATE(A129,"_",Calendar!DF129,"_",Calendar!DG129,"_",Calendar!DH129,","))</f>
        <v/>
      </c>
      <c r="CF129" s="66" t="str">
        <f>IF(Calendar!DJ129="","",CONCATENATE(A129,"_",Calendar!DI129,"_",Calendar!DJ129,"_",Calendar!DK129,","))</f>
        <v/>
      </c>
      <c r="CG129" s="66" t="str">
        <f>IF(Calendar!DM129="","",CONCATENATE(A129,"_",Calendar!DL129,"_",Calendar!DM129,"_",Calendar!DN129,","))</f>
        <v/>
      </c>
      <c r="CH129" s="66" t="str">
        <f>IF(Calendar!DP129="","",CONCATENATE(A129,"_",Calendar!DO129,"_",Calendar!DP129,"_",Calendar!DQ129,","))</f>
        <v/>
      </c>
      <c r="CI129" s="66" t="str">
        <f>IF(Calendar!DS129="","",CONCATENATE(A129,"_",Calendar!DR129,"_",Calendar!DS129,"_",Calendar!DT129,","))</f>
        <v/>
      </c>
      <c r="CJ129" s="66" t="str">
        <f>IF(Calendar!DV129="","",CONCATENATE(A129,"_",Calendar!DU129,"_",Calendar!DV129,"_",Calendar!DW129,","))</f>
        <v/>
      </c>
      <c r="CK129" s="66" t="str">
        <f>IF(Calendar!DY129="","",CONCATENATE(A129,"_",Calendar!DX129,"_",Calendar!DY129,"_",Calendar!DZ129,","))</f>
        <v/>
      </c>
      <c r="CL129" s="90" t="str">
        <f>IF(Calendar!EB129="","",CONCATENATE(A129,"_",Calendar!EA129,"_",Calendar!EB129,"_",Calendar!EC129,","))</f>
        <v/>
      </c>
      <c r="CM129" s="94" t="str">
        <f t="shared" si="6"/>
        <v/>
      </c>
      <c r="CN129" s="95" t="str">
        <f t="shared" si="7"/>
        <v/>
      </c>
      <c r="CO129" s="96" t="str">
        <f t="shared" si="8"/>
        <v/>
      </c>
      <c r="CP129" s="94" t="str">
        <f>IF(View!$D$1&lt;&gt;"OK","",IF(OR(View!$C$3="K+4",View!$C$3="K+4 &amp; K+7",View!$C$3="K+4 &amp; K+10",View!$C$3="ALL"),IF(CM129="","",IF(AND(HomeCalc!$A129&gt;=View!$C$1,HomeCalc!A129&lt;=View!$C$2),HomeCalc!CM129,"")),""))</f>
        <v/>
      </c>
      <c r="CQ129" s="95" t="str">
        <f>IF(View!$D$1&lt;&gt;"OK","",IF(OR(View!$C$3="K+7",View!$C$3="K+4 &amp; K+7",View!$C$3="K+7 &amp; K+10",View!$C$3="ALL"),IF(CN129="","",IF(AND(HomeCalc!$A129&gt;=View!$C$1,HomeCalc!A129&lt;=View!$C$2),HomeCalc!CN129,"")),""))</f>
        <v/>
      </c>
      <c r="CR129" s="96" t="str">
        <f>IF(View!$D$1&lt;&gt;"OK","",IF(OR(View!$C$3="K+10",View!$C$3="K+4 &amp; K+10",View!$C$3="K+7 &amp; K+10",View!$C$3="ALL"),IF(CO129="","",IF(AND(HomeCalc!$A129&gt;=View!$C$1,HomeCalc!A129&lt;=View!$C$2),HomeCalc!CO129,"")),""))</f>
        <v/>
      </c>
      <c r="CS129" s="102" t="str">
        <f>IF(View!$D$1&lt;&gt;"OK","",CONCATENATE(CS128,CP129,CQ129,CR129))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30" spans="1:97" ht="15.75" x14ac:dyDescent="0.25">
      <c r="A130" s="11">
        <v>42312</v>
      </c>
      <c r="B130" s="15" t="s">
        <v>74</v>
      </c>
      <c r="C130" s="17">
        <f t="shared" si="9"/>
        <v>19</v>
      </c>
      <c r="D130" s="24" t="s">
        <v>60</v>
      </c>
      <c r="E130" s="24" t="s">
        <v>73</v>
      </c>
      <c r="F130" s="64">
        <f t="shared" si="5"/>
        <v>0</v>
      </c>
      <c r="G130" s="21" t="str">
        <f>IF(OR(RIGHT(Calendar!I130,4)="REDS",RIGHT(Calendar!I130,6)="BLACKS",RIGHT(Calendar!I130,5)="BLUES"),Calendar!H130,"")</f>
        <v/>
      </c>
      <c r="H130" s="21" t="str">
        <f>IF(OR(RIGHT(Calendar!L130,4)="REDS",RIGHT(Calendar!L130,6)="BLACKS",RIGHT(Calendar!L130,5)="BLUES"),Calendar!K130,"")</f>
        <v/>
      </c>
      <c r="I130" s="21" t="str">
        <f>IF(OR(RIGHT(Calendar!O130,4)="REDS",RIGHT(Calendar!O130,6)="BLACKS",RIGHT(Calendar!O130,5)="BLUES"),Calendar!N130,"")</f>
        <v/>
      </c>
      <c r="J130" s="21" t="str">
        <f>IF(OR(RIGHT(Calendar!R130,4)="REDS",RIGHT(Calendar!R130,6)="BLACKS",RIGHT(Calendar!R130,5)="BLUES"),Calendar!Q130,"")</f>
        <v/>
      </c>
      <c r="K130" s="21" t="str">
        <f>IF(OR(RIGHT(Calendar!U130,4)="REDS",RIGHT(Calendar!U130,6)="BLACKS",RIGHT(Calendar!U130,5)="BLUES"),Calendar!T130,"")</f>
        <v/>
      </c>
      <c r="L130" s="21" t="str">
        <f>IF(OR(RIGHT(Calendar!X130,4)="REDS",RIGHT(Calendar!X130,6)="BLACKS",RIGHT(Calendar!X130,5)="BLUES"),Calendar!W130,"")</f>
        <v/>
      </c>
      <c r="M130" s="21" t="str">
        <f>IF(OR(RIGHT(Calendar!AA130,4)="REDS",RIGHT(Calendar!AA130,6)="BLACKS",RIGHT(Calendar!AA130,5)="BLUES"),Calendar!Z130,"")</f>
        <v/>
      </c>
      <c r="N130" s="21" t="str">
        <f>IF(OR(RIGHT(Calendar!AD130,4)="REDS",RIGHT(Calendar!AD130,6)="BLACKS",RIGHT(Calendar!AD130,5)="BLUES"),Calendar!AC130,"")</f>
        <v/>
      </c>
      <c r="O130" s="21" t="str">
        <f>IF(OR(RIGHT(Calendar!AG130,4)="REDS",RIGHT(Calendar!AG130,6)="BLACKS",RIGHT(Calendar!AG130,5)="BLUES"),Calendar!AF130,"")</f>
        <v/>
      </c>
      <c r="P130" s="21" t="str">
        <f>IF(OR(RIGHT(Calendar!AJ130,4)="REDS",RIGHT(Calendar!AJ130,6)="BLACKS",RIGHT(Calendar!AJ130,5)="BLUES"),Calendar!AI130,"")</f>
        <v/>
      </c>
      <c r="Q130" s="21" t="str">
        <f>IF(OR(RIGHT(Calendar!AM130,4)="REDS",RIGHT(Calendar!AM130,6)="BLACKS",RIGHT(Calendar!AM130,5)="BLUES"),Calendar!AL130,"")</f>
        <v/>
      </c>
      <c r="R130" s="21" t="str">
        <f>IF(OR(RIGHT(Calendar!AP130,4)="REDS",RIGHT(Calendar!AP130,6)="BLACKS",RIGHT(Calendar!AP130,5)="BLUES"),Calendar!AO130,"")</f>
        <v/>
      </c>
      <c r="S130" s="21" t="str">
        <f>IF(OR(RIGHT(Calendar!AS130,4)="REDS",RIGHT(Calendar!AS130,6)="BLACKS",RIGHT(Calendar!AS130,5)="BLUES"),Calendar!AR130,"")</f>
        <v/>
      </c>
      <c r="T130" s="21" t="str">
        <f>IF(OR(RIGHT(Calendar!AV130,4)="REDS",RIGHT(Calendar!AV130,6)="BLACKS",RIGHT(Calendar!AV130,5)="BLUES"),Calendar!AU130,"")</f>
        <v/>
      </c>
      <c r="U130" s="21" t="str">
        <f>IF(OR(RIGHT(Calendar!AY130,4)="REDS",RIGHT(Calendar!AY130,6)="BLACKS",RIGHT(Calendar!AY130,5)="BLUES"),Calendar!AX130,"")</f>
        <v/>
      </c>
      <c r="V130" s="21" t="str">
        <f>IF(OR(RIGHT(Calendar!BB130,4)="REDS",RIGHT(Calendar!BB130,6)="BLACKS",RIGHT(Calendar!BB130,5)="BLUES"),Calendar!BA130,"")</f>
        <v/>
      </c>
      <c r="W130" s="21" t="str">
        <f>IF(OR(RIGHT(Calendar!BE130,4)="REDS",RIGHT(Calendar!BE130,6)="BLACKS",RIGHT(Calendar!BE130,5)="BLUES"),Calendar!BD130,"")</f>
        <v/>
      </c>
      <c r="X130" s="21" t="str">
        <f>IF(OR(RIGHT(Calendar!BH130,4)="REDS",RIGHT(Calendar!BH130,6)="BLACKS",RIGHT(Calendar!BH130,5)="BLUES"),Calendar!BG130,"")</f>
        <v/>
      </c>
      <c r="Y130" s="21" t="str">
        <f>IF(OR(RIGHT(Calendar!BK130,4)="REDS",RIGHT(Calendar!BK130,6)="BLACKS",RIGHT(Calendar!BK130,5)="BLUES"),Calendar!BJ130,"")</f>
        <v/>
      </c>
      <c r="Z130" s="21" t="str">
        <f>IF(OR(RIGHT(Calendar!BN130,4)="REDS",RIGHT(Calendar!BN130,6)="BLACKS",RIGHT(Calendar!BN130,5)="BLUES"),Calendar!BM130,"")</f>
        <v/>
      </c>
      <c r="AA130" s="21" t="str">
        <f>IF(OR(RIGHT(Calendar!BQ130,4)="REDS",RIGHT(Calendar!BQ130,6)="BLACKS",RIGHT(Calendar!BQ130,5)="BLUES"),Calendar!BP130,"")</f>
        <v/>
      </c>
      <c r="AB130" s="21" t="str">
        <f>IF(OR(RIGHT(Calendar!BT130,4)="REDS",RIGHT(Calendar!BT130,6)="BLACKS",RIGHT(Calendar!BT130,5)="BLUES"),Calendar!BS130,"")</f>
        <v/>
      </c>
      <c r="AC130" s="21" t="str">
        <f>IF(OR(RIGHT(Calendar!BW130,4)="REDS",RIGHT(Calendar!BW130,6)="BLACKS",RIGHT(Calendar!BW130,5)="BLUES"),Calendar!BV130,"")</f>
        <v/>
      </c>
      <c r="AD130" s="21" t="str">
        <f>IF(OR(RIGHT(Calendar!BZ130,4)="REDS",RIGHT(Calendar!BZ130,6)="BLACKS",RIGHT(Calendar!BZ130,5)="BLUES"),Calendar!BY130,"")</f>
        <v/>
      </c>
      <c r="AE130" s="21" t="str">
        <f>IF(OR(RIGHT(Calendar!CC130,4)="REDS",RIGHT(Calendar!CC130,6)="BLACKS",RIGHT(Calendar!CC130,5)="BLUES"),Calendar!CB130,"")</f>
        <v/>
      </c>
      <c r="AF130" s="21" t="str">
        <f>IF(OR(RIGHT(Calendar!CF130,4)="REDS",RIGHT(Calendar!CF130,6)="BLACKS",RIGHT(Calendar!CF130,5)="BLUES"),Calendar!CE130,"")</f>
        <v/>
      </c>
      <c r="AG130" s="21" t="str">
        <f>IF(OR(RIGHT(Calendar!CI130,4)="REDS",RIGHT(Calendar!CI130,6)="BLACKS",RIGHT(Calendar!CI130,5)="BLUES"),Calendar!CH130,"")</f>
        <v/>
      </c>
      <c r="AH130" s="21" t="str">
        <f>IF(OR(RIGHT(Calendar!CL130,4)="REDS",RIGHT(Calendar!CL130,6)="BLACKS",RIGHT(Calendar!CL130,5)="BLUES"),Calendar!CK130,"")</f>
        <v/>
      </c>
      <c r="AI130" s="21" t="str">
        <f>IF(OR(RIGHT(Calendar!CO130,4)="REDS",RIGHT(Calendar!CO130,6)="BLACKS",RIGHT(Calendar!CO130,5)="BLUES"),Calendar!CN130,"")</f>
        <v/>
      </c>
      <c r="AJ130" s="21" t="str">
        <f>IF(OR(RIGHT(Calendar!CR130,4)="REDS",RIGHT(Calendar!CR130,6)="BLACKS",RIGHT(Calendar!CR130,5)="BLUES"),Calendar!CQ130,"")</f>
        <v/>
      </c>
      <c r="AK130" s="21" t="str">
        <f>IF(OR(RIGHT(Calendar!CU130,4)="REDS",RIGHT(Calendar!CU130,6)="BLACKS",RIGHT(Calendar!CU130,5)="BLUES"),Calendar!CT130,"")</f>
        <v/>
      </c>
      <c r="AL130" s="21" t="str">
        <f>IF(OR(RIGHT(Calendar!CX130,4)="REDS",RIGHT(Calendar!CX130,6)="BLACKS",RIGHT(Calendar!CX130,5)="BLUES"),Calendar!CW130,"")</f>
        <v/>
      </c>
      <c r="AM130" s="21" t="str">
        <f>IF(OR(RIGHT(Calendar!DA130,4)="REDS",RIGHT(Calendar!DA130,6)="BLACKS",RIGHT(Calendar!DA130,5)="BLUES"),Calendar!CZ130,"")</f>
        <v/>
      </c>
      <c r="AN130" s="21" t="str">
        <f>IF(OR(RIGHT(Calendar!DD130,4)="REDS",RIGHT(Calendar!DD130,6)="BLACKS",RIGHT(Calendar!DD130,5)="BLUES"),Calendar!DC130,"")</f>
        <v/>
      </c>
      <c r="AO130" s="21" t="str">
        <f>IF(OR(RIGHT(Calendar!DG130,4)="REDS",RIGHT(Calendar!DG130,6)="BLACKS",RIGHT(Calendar!DG130,5)="BLUES"),Calendar!DF130,"")</f>
        <v/>
      </c>
      <c r="AP130" s="21" t="str">
        <f>IF(OR(RIGHT(Calendar!DJ130,4)="REDS",RIGHT(Calendar!DJ130,6)="BLACKS",RIGHT(Calendar!DJ130,5)="BLUES"),Calendar!DI130,"")</f>
        <v/>
      </c>
      <c r="AQ130" s="21" t="str">
        <f>IF(OR(RIGHT(Calendar!DM130,4)="REDS",RIGHT(Calendar!DM130,6)="BLACKS",RIGHT(Calendar!DM130,5)="BLUES"),Calendar!DL130,"")</f>
        <v/>
      </c>
      <c r="AR130" s="21" t="str">
        <f>IF(OR(RIGHT(Calendar!DP130,4)="REDS",RIGHT(Calendar!DP130,6)="BLACKS",RIGHT(Calendar!DP130,5)="BLUES"),Calendar!DO130,"")</f>
        <v/>
      </c>
      <c r="AS130" s="21" t="str">
        <f>IF(OR(RIGHT(Calendar!DS130,4)="REDS",RIGHT(Calendar!DS130,6)="BLACKS",RIGHT(Calendar!DS130,5)="BLUES"),Calendar!DR130,"")</f>
        <v/>
      </c>
      <c r="AT130" s="21" t="str">
        <f>IF(OR(RIGHT(Calendar!DV130,4)="REDS",RIGHT(Calendar!DV130,6)="BLACKS",RIGHT(Calendar!DV130,5)="BLUES"),Calendar!DU130,"")</f>
        <v/>
      </c>
      <c r="AU130" s="21" t="str">
        <f>IF(OR(RIGHT(Calendar!DY130,4)="REDS",RIGHT(Calendar!DY130,6)="BLACKS",RIGHT(Calendar!DY130,5)="BLUES"),Calendar!DX130,"")</f>
        <v/>
      </c>
      <c r="AV130" s="21" t="str">
        <f>IF(OR(RIGHT(Calendar!EB130,4)="REDS",RIGHT(Calendar!EB130,6)="BLACKS",RIGHT(Calendar!EB130,5)="BLUES"),Calendar!EA130,"")</f>
        <v/>
      </c>
      <c r="AW130" s="66" t="str">
        <f>IF(Calendar!I130="","",CONCATENATE(A130,"_",Calendar!H130,"_",Calendar!I130,"_",Calendar!J130,","))</f>
        <v/>
      </c>
      <c r="AX130" s="66" t="str">
        <f>IF(Calendar!L130="","",CONCATENATE(A130,"_",Calendar!K130,"_",Calendar!L130,"_",Calendar!M130,","))</f>
        <v/>
      </c>
      <c r="AY130" s="66" t="str">
        <f>IF(Calendar!O130="","",CONCATENATE(A130,"_",Calendar!N130,"_",Calendar!O130,"_",Calendar!P130,","))</f>
        <v/>
      </c>
      <c r="AZ130" s="66" t="str">
        <f>IF(Calendar!R130="","",CONCATENATE(A130,"_",Calendar!Q130,"_",Calendar!R130,"_",Calendar!S130,","))</f>
        <v/>
      </c>
      <c r="BA130" s="66" t="str">
        <f>IF(Calendar!U130="","",CONCATENATE(A130,"_",Calendar!T130,"_",Calendar!U130,"_",Calendar!V130,","))</f>
        <v/>
      </c>
      <c r="BB130" s="66" t="str">
        <f>IF(Calendar!X130="","",CONCATENATE(A130,"_",Calendar!W130,"_",Calendar!X130,"_",Calendar!Y130,","))</f>
        <v/>
      </c>
      <c r="BC130" s="66" t="str">
        <f>IF(Calendar!AA130="","",CONCATENATE(A130,"_",Calendar!Z130,"_",Calendar!AA130,"_",Calendar!AB130,","))</f>
        <v/>
      </c>
      <c r="BD130" s="66" t="str">
        <f>IF(Calendar!AD130="","",CONCATENATE(A130,"_",Calendar!AC130,"_",Calendar!AD130,"_",Calendar!AE130,","))</f>
        <v/>
      </c>
      <c r="BE130" s="66" t="str">
        <f>IF(Calendar!AG130="","",CONCATENATE(A130,"_",Calendar!AF130,"_",Calendar!AG130,"_",Calendar!AH130,","))</f>
        <v/>
      </c>
      <c r="BF130" s="66" t="str">
        <f>IF(Calendar!AJ130="","",CONCATENATE(A130,"_",Calendar!AI130,"_",Calendar!AJ130,"_",Calendar!AK130,","))</f>
        <v/>
      </c>
      <c r="BG130" s="66" t="str">
        <f>IF(Calendar!AM130="","",CONCATENATE(A130,"_",Calendar!AL130,"_",Calendar!AM130,"_",Calendar!AN130,","))</f>
        <v/>
      </c>
      <c r="BH130" s="66" t="str">
        <f>IF(Calendar!AP130="","",CONCATENATE(A130,"_",Calendar!AO130,"_",Calendar!AP130,"_",Calendar!AQ130,","))</f>
        <v/>
      </c>
      <c r="BI130" s="66" t="str">
        <f>IF(Calendar!AS130="","",CONCATENATE(A130,"_",Calendar!AR130,"_",Calendar!AS130,"_",Calendar!AT130,","))</f>
        <v/>
      </c>
      <c r="BJ130" s="66" t="str">
        <f>IF(Calendar!AV130="","",CONCATENATE(A130,"_",Calendar!AU130,"_",Calendar!AV130,"_",Calendar!AW130,","))</f>
        <v/>
      </c>
      <c r="BK130" s="66" t="str">
        <f>IF(Calendar!AY130="","",CONCATENATE(A130,"_",Calendar!AX130,"_",Calendar!AY130,"_",Calendar!AZ130,","))</f>
        <v/>
      </c>
      <c r="BL130" s="66" t="str">
        <f>IF(Calendar!BB130="","",CONCATENATE(A130,"_",Calendar!BA130,"_",Calendar!BB130,"_",Calendar!BC130,","))</f>
        <v/>
      </c>
      <c r="BM130" s="66" t="str">
        <f>IF(Calendar!BE130="","",CONCATENATE(A130,"_",Calendar!BD130,"_",Calendar!BE130,"_",Calendar!BF130,","))</f>
        <v/>
      </c>
      <c r="BN130" s="66" t="str">
        <f>IF(Calendar!BH130="","",CONCATENATE(A130,"_",Calendar!BG130,"_",Calendar!BH130,"_",Calendar!BI130,","))</f>
        <v/>
      </c>
      <c r="BO130" s="66" t="str">
        <f>IF(Calendar!BK130="","",CONCATENATE(A130,"_",Calendar!BJ130,"_",Calendar!BK130,"_",Calendar!BL130,","))</f>
        <v/>
      </c>
      <c r="BP130" s="66" t="str">
        <f>IF(Calendar!BN130="","",CONCATENATE(A130,"_",Calendar!BM130,"_",Calendar!BN130,"_",Calendar!BO130,","))</f>
        <v/>
      </c>
      <c r="BQ130" s="66" t="str">
        <f>IF(Calendar!BQ130="","",CONCATENATE(A130,"_",Calendar!BP130,"_",Calendar!BQ130,"_",Calendar!BR130,","))</f>
        <v/>
      </c>
      <c r="BR130" s="66" t="str">
        <f>IF(Calendar!BT130="","",CONCATENATE(A130,"_",Calendar!BS130,"_",Calendar!BT130,"_",Calendar!BU130,","))</f>
        <v/>
      </c>
      <c r="BS130" s="66" t="str">
        <f>IF(Calendar!BW130="","",CONCATENATE(A130,"_",Calendar!BV130,"_",Calendar!BW130,"_",Calendar!BX130,","))</f>
        <v/>
      </c>
      <c r="BT130" s="66" t="str">
        <f>IF(Calendar!BZ130="","",CONCATENATE(A130,"_",Calendar!BY130,"_",Calendar!BZ130,"_",Calendar!CA130,","))</f>
        <v/>
      </c>
      <c r="BU130" s="66" t="str">
        <f>IF(Calendar!CC130="","",CONCATENATE(A130,"_",Calendar!CB130,"_",Calendar!CC130,"_",Calendar!CD130,","))</f>
        <v/>
      </c>
      <c r="BV130" s="66" t="str">
        <f>IF(Calendar!CF130="","",CONCATENATE(A130,"_",Calendar!CE130,"_",Calendar!CF130,"_",Calendar!CG130,","))</f>
        <v/>
      </c>
      <c r="BW130" s="66" t="str">
        <f>IF(Calendar!CI130="","",CONCATENATE(A130,"_",Calendar!CH130,"_",Calendar!CI130,"_",Calendar!CJ130,","))</f>
        <v/>
      </c>
      <c r="BX130" s="66" t="str">
        <f>IF(Calendar!CL130="","",CONCATENATE(A130,"_",Calendar!CK130,"_",Calendar!CL130,"_",Calendar!CM130,","))</f>
        <v/>
      </c>
      <c r="BY130" s="66" t="str">
        <f>IF(Calendar!CO130="","",CONCATENATE(A130,"_",Calendar!CN130,"_",Calendar!CO130,"_",Calendar!CP130,","))</f>
        <v/>
      </c>
      <c r="BZ130" s="66" t="str">
        <f>IF(Calendar!CR130="","",CONCATENATE(A130,"_",Calendar!CQ130,"_",Calendar!CR130,"_",Calendar!CS130,","))</f>
        <v/>
      </c>
      <c r="CA130" s="66" t="str">
        <f>IF(Calendar!CU130="","",CONCATENATE(A130,"_",Calendar!CT130,"_",Calendar!CU130,"_",Calendar!CV130,","))</f>
        <v/>
      </c>
      <c r="CB130" s="66" t="str">
        <f>IF(Calendar!CX130="","",CONCATENATE(A130,"_",Calendar!CW130,"_",Calendar!CX130,"_",Calendar!CY130,","))</f>
        <v/>
      </c>
      <c r="CC130" s="66" t="str">
        <f>IF(Calendar!DA130="","",CONCATENATE(A130,"_",Calendar!CZ130,"_",Calendar!DA130,"_",Calendar!DB130,","))</f>
        <v/>
      </c>
      <c r="CD130" s="66" t="str">
        <f>IF(Calendar!DD130="","",CONCATENATE(A130,"_",Calendar!DC130,"_",Calendar!DD130,"_",Calendar!DE130,","))</f>
        <v/>
      </c>
      <c r="CE130" s="66" t="str">
        <f>IF(Calendar!DG130="","",CONCATENATE(A130,"_",Calendar!DF130,"_",Calendar!DG130,"_",Calendar!DH130,","))</f>
        <v/>
      </c>
      <c r="CF130" s="66" t="str">
        <f>IF(Calendar!DJ130="","",CONCATENATE(A130,"_",Calendar!DI130,"_",Calendar!DJ130,"_",Calendar!DK130,","))</f>
        <v/>
      </c>
      <c r="CG130" s="66" t="str">
        <f>IF(Calendar!DM130="","",CONCATENATE(A130,"_",Calendar!DL130,"_",Calendar!DM130,"_",Calendar!DN130,","))</f>
        <v/>
      </c>
      <c r="CH130" s="66" t="str">
        <f>IF(Calendar!DP130="","",CONCATENATE(A130,"_",Calendar!DO130,"_",Calendar!DP130,"_",Calendar!DQ130,","))</f>
        <v/>
      </c>
      <c r="CI130" s="66" t="str">
        <f>IF(Calendar!DS130="","",CONCATENATE(A130,"_",Calendar!DR130,"_",Calendar!DS130,"_",Calendar!DT130,","))</f>
        <v/>
      </c>
      <c r="CJ130" s="66" t="str">
        <f>IF(Calendar!DV130="","",CONCATENATE(A130,"_",Calendar!DU130,"_",Calendar!DV130,"_",Calendar!DW130,","))</f>
        <v/>
      </c>
      <c r="CK130" s="66" t="str">
        <f>IF(Calendar!DY130="","",CONCATENATE(A130,"_",Calendar!DX130,"_",Calendar!DY130,"_",Calendar!DZ130,","))</f>
        <v/>
      </c>
      <c r="CL130" s="90" t="str">
        <f>IF(Calendar!EB130="","",CONCATENATE(A130,"_",Calendar!EA130,"_",Calendar!EB130,"_",Calendar!EC130,","))</f>
        <v/>
      </c>
      <c r="CM130" s="94" t="str">
        <f t="shared" si="6"/>
        <v/>
      </c>
      <c r="CN130" s="95" t="str">
        <f t="shared" si="7"/>
        <v/>
      </c>
      <c r="CO130" s="96" t="str">
        <f t="shared" si="8"/>
        <v/>
      </c>
      <c r="CP130" s="94" t="str">
        <f>IF(View!$D$1&lt;&gt;"OK","",IF(OR(View!$C$3="K+4",View!$C$3="K+4 &amp; K+7",View!$C$3="K+4 &amp; K+10",View!$C$3="ALL"),IF(CM130="","",IF(AND(HomeCalc!$A130&gt;=View!$C$1,HomeCalc!A130&lt;=View!$C$2),HomeCalc!CM130,"")),""))</f>
        <v/>
      </c>
      <c r="CQ130" s="95" t="str">
        <f>IF(View!$D$1&lt;&gt;"OK","",IF(OR(View!$C$3="K+7",View!$C$3="K+4 &amp; K+7",View!$C$3="K+7 &amp; K+10",View!$C$3="ALL"),IF(CN130="","",IF(AND(HomeCalc!$A130&gt;=View!$C$1,HomeCalc!A130&lt;=View!$C$2),HomeCalc!CN130,"")),""))</f>
        <v/>
      </c>
      <c r="CR130" s="96" t="str">
        <f>IF(View!$D$1&lt;&gt;"OK","",IF(OR(View!$C$3="K+10",View!$C$3="K+4 &amp; K+10",View!$C$3="K+7 &amp; K+10",View!$C$3="ALL"),IF(CO130="","",IF(AND(HomeCalc!$A130&gt;=View!$C$1,HomeCalc!A130&lt;=View!$C$2),HomeCalc!CO130,"")),""))</f>
        <v/>
      </c>
      <c r="CS130" s="102" t="str">
        <f>IF(View!$D$1&lt;&gt;"OK","",CONCATENATE(CS129,CP130,CQ130,CR130))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31" spans="1:97" ht="15.75" x14ac:dyDescent="0.25">
      <c r="A131" s="11">
        <v>42313</v>
      </c>
      <c r="B131" s="15" t="s">
        <v>74</v>
      </c>
      <c r="C131" s="17">
        <f t="shared" si="9"/>
        <v>19</v>
      </c>
      <c r="D131" s="28" t="s">
        <v>62</v>
      </c>
      <c r="E131" s="24" t="s">
        <v>73</v>
      </c>
      <c r="F131" s="64">
        <f t="shared" si="5"/>
        <v>0</v>
      </c>
      <c r="G131" s="21" t="str">
        <f>IF(OR(RIGHT(Calendar!I131,4)="REDS",RIGHT(Calendar!I131,6)="BLACKS",RIGHT(Calendar!I131,5)="BLUES"),Calendar!H131,"")</f>
        <v/>
      </c>
      <c r="H131" s="21" t="str">
        <f>IF(OR(RIGHT(Calendar!L131,4)="REDS",RIGHT(Calendar!L131,6)="BLACKS",RIGHT(Calendar!L131,5)="BLUES"),Calendar!K131,"")</f>
        <v/>
      </c>
      <c r="I131" s="21" t="str">
        <f>IF(OR(RIGHT(Calendar!O131,4)="REDS",RIGHT(Calendar!O131,6)="BLACKS",RIGHT(Calendar!O131,5)="BLUES"),Calendar!N131,"")</f>
        <v/>
      </c>
      <c r="J131" s="21" t="str">
        <f>IF(OR(RIGHT(Calendar!R131,4)="REDS",RIGHT(Calendar!R131,6)="BLACKS",RIGHT(Calendar!R131,5)="BLUES"),Calendar!Q131,"")</f>
        <v/>
      </c>
      <c r="K131" s="21" t="str">
        <f>IF(OR(RIGHT(Calendar!U131,4)="REDS",RIGHT(Calendar!U131,6)="BLACKS",RIGHT(Calendar!U131,5)="BLUES"),Calendar!T131,"")</f>
        <v/>
      </c>
      <c r="L131" s="21" t="str">
        <f>IF(OR(RIGHT(Calendar!X131,4)="REDS",RIGHT(Calendar!X131,6)="BLACKS",RIGHT(Calendar!X131,5)="BLUES"),Calendar!W131,"")</f>
        <v/>
      </c>
      <c r="M131" s="21" t="str">
        <f>IF(OR(RIGHT(Calendar!AA131,4)="REDS",RIGHT(Calendar!AA131,6)="BLACKS",RIGHT(Calendar!AA131,5)="BLUES"),Calendar!Z131,"")</f>
        <v/>
      </c>
      <c r="N131" s="21" t="str">
        <f>IF(OR(RIGHT(Calendar!AD131,4)="REDS",RIGHT(Calendar!AD131,6)="BLACKS",RIGHT(Calendar!AD131,5)="BLUES"),Calendar!AC131,"")</f>
        <v/>
      </c>
      <c r="O131" s="21" t="str">
        <f>IF(OR(RIGHT(Calendar!AG131,4)="REDS",RIGHT(Calendar!AG131,6)="BLACKS",RIGHT(Calendar!AG131,5)="BLUES"),Calendar!AF131,"")</f>
        <v/>
      </c>
      <c r="P131" s="21" t="str">
        <f>IF(OR(RIGHT(Calendar!AJ131,4)="REDS",RIGHT(Calendar!AJ131,6)="BLACKS",RIGHT(Calendar!AJ131,5)="BLUES"),Calendar!AI131,"")</f>
        <v/>
      </c>
      <c r="Q131" s="21" t="str">
        <f>IF(OR(RIGHT(Calendar!AM131,4)="REDS",RIGHT(Calendar!AM131,6)="BLACKS",RIGHT(Calendar!AM131,5)="BLUES"),Calendar!AL131,"")</f>
        <v/>
      </c>
      <c r="R131" s="21" t="str">
        <f>IF(OR(RIGHT(Calendar!AP131,4)="REDS",RIGHT(Calendar!AP131,6)="BLACKS",RIGHT(Calendar!AP131,5)="BLUES"),Calendar!AO131,"")</f>
        <v/>
      </c>
      <c r="S131" s="21" t="str">
        <f>IF(OR(RIGHT(Calendar!AS131,4)="REDS",RIGHT(Calendar!AS131,6)="BLACKS",RIGHT(Calendar!AS131,5)="BLUES"),Calendar!AR131,"")</f>
        <v/>
      </c>
      <c r="T131" s="21" t="str">
        <f>IF(OR(RIGHT(Calendar!AV131,4)="REDS",RIGHT(Calendar!AV131,6)="BLACKS",RIGHT(Calendar!AV131,5)="BLUES"),Calendar!AU131,"")</f>
        <v/>
      </c>
      <c r="U131" s="21" t="str">
        <f>IF(OR(RIGHT(Calendar!AY131,4)="REDS",RIGHT(Calendar!AY131,6)="BLACKS",RIGHT(Calendar!AY131,5)="BLUES"),Calendar!AX131,"")</f>
        <v/>
      </c>
      <c r="V131" s="21" t="str">
        <f>IF(OR(RIGHT(Calendar!BB131,4)="REDS",RIGHT(Calendar!BB131,6)="BLACKS",RIGHT(Calendar!BB131,5)="BLUES"),Calendar!BA131,"")</f>
        <v/>
      </c>
      <c r="W131" s="21" t="str">
        <f>IF(OR(RIGHT(Calendar!BE131,4)="REDS",RIGHT(Calendar!BE131,6)="BLACKS",RIGHT(Calendar!BE131,5)="BLUES"),Calendar!BD131,"")</f>
        <v/>
      </c>
      <c r="X131" s="21" t="str">
        <f>IF(OR(RIGHT(Calendar!BH131,4)="REDS",RIGHT(Calendar!BH131,6)="BLACKS",RIGHT(Calendar!BH131,5)="BLUES"),Calendar!BG131,"")</f>
        <v/>
      </c>
      <c r="Y131" s="21" t="str">
        <f>IF(OR(RIGHT(Calendar!BK131,4)="REDS",RIGHT(Calendar!BK131,6)="BLACKS",RIGHT(Calendar!BK131,5)="BLUES"),Calendar!BJ131,"")</f>
        <v/>
      </c>
      <c r="Z131" s="21" t="str">
        <f>IF(OR(RIGHT(Calendar!BN131,4)="REDS",RIGHT(Calendar!BN131,6)="BLACKS",RIGHT(Calendar!BN131,5)="BLUES"),Calendar!BM131,"")</f>
        <v/>
      </c>
      <c r="AA131" s="21" t="str">
        <f>IF(OR(RIGHT(Calendar!BQ131,4)="REDS",RIGHT(Calendar!BQ131,6)="BLACKS",RIGHT(Calendar!BQ131,5)="BLUES"),Calendar!BP131,"")</f>
        <v/>
      </c>
      <c r="AB131" s="21" t="str">
        <f>IF(OR(RIGHT(Calendar!BT131,4)="REDS",RIGHT(Calendar!BT131,6)="BLACKS",RIGHT(Calendar!BT131,5)="BLUES"),Calendar!BS131,"")</f>
        <v/>
      </c>
      <c r="AC131" s="21" t="str">
        <f>IF(OR(RIGHT(Calendar!BW131,4)="REDS",RIGHT(Calendar!BW131,6)="BLACKS",RIGHT(Calendar!BW131,5)="BLUES"),Calendar!BV131,"")</f>
        <v/>
      </c>
      <c r="AD131" s="21" t="str">
        <f>IF(OR(RIGHT(Calendar!BZ131,4)="REDS",RIGHT(Calendar!BZ131,6)="BLACKS",RIGHT(Calendar!BZ131,5)="BLUES"),Calendar!BY131,"")</f>
        <v/>
      </c>
      <c r="AE131" s="21" t="str">
        <f>IF(OR(RIGHT(Calendar!CC131,4)="REDS",RIGHT(Calendar!CC131,6)="BLACKS",RIGHT(Calendar!CC131,5)="BLUES"),Calendar!CB131,"")</f>
        <v/>
      </c>
      <c r="AF131" s="21" t="str">
        <f>IF(OR(RIGHT(Calendar!CF131,4)="REDS",RIGHT(Calendar!CF131,6)="BLACKS",RIGHT(Calendar!CF131,5)="BLUES"),Calendar!CE131,"")</f>
        <v/>
      </c>
      <c r="AG131" s="21" t="str">
        <f>IF(OR(RIGHT(Calendar!CI131,4)="REDS",RIGHT(Calendar!CI131,6)="BLACKS",RIGHT(Calendar!CI131,5)="BLUES"),Calendar!CH131,"")</f>
        <v/>
      </c>
      <c r="AH131" s="21" t="str">
        <f>IF(OR(RIGHT(Calendar!CL131,4)="REDS",RIGHT(Calendar!CL131,6)="BLACKS",RIGHT(Calendar!CL131,5)="BLUES"),Calendar!CK131,"")</f>
        <v/>
      </c>
      <c r="AI131" s="21" t="str">
        <f>IF(OR(RIGHT(Calendar!CO131,4)="REDS",RIGHT(Calendar!CO131,6)="BLACKS",RIGHT(Calendar!CO131,5)="BLUES"),Calendar!CN131,"")</f>
        <v/>
      </c>
      <c r="AJ131" s="21" t="str">
        <f>IF(OR(RIGHT(Calendar!CR131,4)="REDS",RIGHT(Calendar!CR131,6)="BLACKS",RIGHT(Calendar!CR131,5)="BLUES"),Calendar!CQ131,"")</f>
        <v/>
      </c>
      <c r="AK131" s="21" t="str">
        <f>IF(OR(RIGHT(Calendar!CU131,4)="REDS",RIGHT(Calendar!CU131,6)="BLACKS",RIGHT(Calendar!CU131,5)="BLUES"),Calendar!CT131,"")</f>
        <v/>
      </c>
      <c r="AL131" s="21" t="str">
        <f>IF(OR(RIGHT(Calendar!CX131,4)="REDS",RIGHT(Calendar!CX131,6)="BLACKS",RIGHT(Calendar!CX131,5)="BLUES"),Calendar!CW131,"")</f>
        <v/>
      </c>
      <c r="AM131" s="21" t="str">
        <f>IF(OR(RIGHT(Calendar!DA131,4)="REDS",RIGHT(Calendar!DA131,6)="BLACKS",RIGHT(Calendar!DA131,5)="BLUES"),Calendar!CZ131,"")</f>
        <v/>
      </c>
      <c r="AN131" s="21" t="str">
        <f>IF(OR(RIGHT(Calendar!DD131,4)="REDS",RIGHT(Calendar!DD131,6)="BLACKS",RIGHT(Calendar!DD131,5)="BLUES"),Calendar!DC131,"")</f>
        <v/>
      </c>
      <c r="AO131" s="21" t="str">
        <f>IF(OR(RIGHT(Calendar!DG131,4)="REDS",RIGHT(Calendar!DG131,6)="BLACKS",RIGHT(Calendar!DG131,5)="BLUES"),Calendar!DF131,"")</f>
        <v/>
      </c>
      <c r="AP131" s="21" t="str">
        <f>IF(OR(RIGHT(Calendar!DJ131,4)="REDS",RIGHT(Calendar!DJ131,6)="BLACKS",RIGHT(Calendar!DJ131,5)="BLUES"),Calendar!DI131,"")</f>
        <v/>
      </c>
      <c r="AQ131" s="21" t="str">
        <f>IF(OR(RIGHT(Calendar!DM131,4)="REDS",RIGHT(Calendar!DM131,6)="BLACKS",RIGHT(Calendar!DM131,5)="BLUES"),Calendar!DL131,"")</f>
        <v/>
      </c>
      <c r="AR131" s="21" t="str">
        <f>IF(OR(RIGHT(Calendar!DP131,4)="REDS",RIGHT(Calendar!DP131,6)="BLACKS",RIGHT(Calendar!DP131,5)="BLUES"),Calendar!DO131,"")</f>
        <v/>
      </c>
      <c r="AS131" s="21" t="str">
        <f>IF(OR(RIGHT(Calendar!DS131,4)="REDS",RIGHT(Calendar!DS131,6)="BLACKS",RIGHT(Calendar!DS131,5)="BLUES"),Calendar!DR131,"")</f>
        <v/>
      </c>
      <c r="AT131" s="21" t="str">
        <f>IF(OR(RIGHT(Calendar!DV131,4)="REDS",RIGHT(Calendar!DV131,6)="BLACKS",RIGHT(Calendar!DV131,5)="BLUES"),Calendar!DU131,"")</f>
        <v/>
      </c>
      <c r="AU131" s="21" t="str">
        <f>IF(OR(RIGHT(Calendar!DY131,4)="REDS",RIGHT(Calendar!DY131,6)="BLACKS",RIGHT(Calendar!DY131,5)="BLUES"),Calendar!DX131,"")</f>
        <v/>
      </c>
      <c r="AV131" s="21" t="str">
        <f>IF(OR(RIGHT(Calendar!EB131,4)="REDS",RIGHT(Calendar!EB131,6)="BLACKS",RIGHT(Calendar!EB131,5)="BLUES"),Calendar!EA131,"")</f>
        <v/>
      </c>
      <c r="AW131" s="66" t="str">
        <f>IF(Calendar!I131="","",CONCATENATE(A131,"_",Calendar!H131,"_",Calendar!I131,"_",Calendar!J131,","))</f>
        <v/>
      </c>
      <c r="AX131" s="66" t="str">
        <f>IF(Calendar!L131="","",CONCATENATE(A131,"_",Calendar!K131,"_",Calendar!L131,"_",Calendar!M131,","))</f>
        <v/>
      </c>
      <c r="AY131" s="66" t="str">
        <f>IF(Calendar!O131="","",CONCATENATE(A131,"_",Calendar!N131,"_",Calendar!O131,"_",Calendar!P131,","))</f>
        <v/>
      </c>
      <c r="AZ131" s="66" t="str">
        <f>IF(Calendar!R131="","",CONCATENATE(A131,"_",Calendar!Q131,"_",Calendar!R131,"_",Calendar!S131,","))</f>
        <v/>
      </c>
      <c r="BA131" s="66" t="str">
        <f>IF(Calendar!U131="","",CONCATENATE(A131,"_",Calendar!T131,"_",Calendar!U131,"_",Calendar!V131,","))</f>
        <v/>
      </c>
      <c r="BB131" s="66" t="str">
        <f>IF(Calendar!X131="","",CONCATENATE(A131,"_",Calendar!W131,"_",Calendar!X131,"_",Calendar!Y131,","))</f>
        <v/>
      </c>
      <c r="BC131" s="66" t="str">
        <f>IF(Calendar!AA131="","",CONCATENATE(A131,"_",Calendar!Z131,"_",Calendar!AA131,"_",Calendar!AB131,","))</f>
        <v/>
      </c>
      <c r="BD131" s="66" t="str">
        <f>IF(Calendar!AD131="","",CONCATENATE(A131,"_",Calendar!AC131,"_",Calendar!AD131,"_",Calendar!AE131,","))</f>
        <v/>
      </c>
      <c r="BE131" s="66" t="str">
        <f>IF(Calendar!AG131="","",CONCATENATE(A131,"_",Calendar!AF131,"_",Calendar!AG131,"_",Calendar!AH131,","))</f>
        <v/>
      </c>
      <c r="BF131" s="66" t="str">
        <f>IF(Calendar!AJ131="","",CONCATENATE(A131,"_",Calendar!AI131,"_",Calendar!AJ131,"_",Calendar!AK131,","))</f>
        <v/>
      </c>
      <c r="BG131" s="66" t="str">
        <f>IF(Calendar!AM131="","",CONCATENATE(A131,"_",Calendar!AL131,"_",Calendar!AM131,"_",Calendar!AN131,","))</f>
        <v/>
      </c>
      <c r="BH131" s="66" t="str">
        <f>IF(Calendar!AP131="","",CONCATENATE(A131,"_",Calendar!AO131,"_",Calendar!AP131,"_",Calendar!AQ131,","))</f>
        <v/>
      </c>
      <c r="BI131" s="66" t="str">
        <f>IF(Calendar!AS131="","",CONCATENATE(A131,"_",Calendar!AR131,"_",Calendar!AS131,"_",Calendar!AT131,","))</f>
        <v/>
      </c>
      <c r="BJ131" s="66" t="str">
        <f>IF(Calendar!AV131="","",CONCATENATE(A131,"_",Calendar!AU131,"_",Calendar!AV131,"_",Calendar!AW131,","))</f>
        <v/>
      </c>
      <c r="BK131" s="66" t="str">
        <f>IF(Calendar!AY131="","",CONCATENATE(A131,"_",Calendar!AX131,"_",Calendar!AY131,"_",Calendar!AZ131,","))</f>
        <v/>
      </c>
      <c r="BL131" s="66" t="str">
        <f>IF(Calendar!BB131="","",CONCATENATE(A131,"_",Calendar!BA131,"_",Calendar!BB131,"_",Calendar!BC131,","))</f>
        <v/>
      </c>
      <c r="BM131" s="66" t="str">
        <f>IF(Calendar!BE131="","",CONCATENATE(A131,"_",Calendar!BD131,"_",Calendar!BE131,"_",Calendar!BF131,","))</f>
        <v/>
      </c>
      <c r="BN131" s="66" t="str">
        <f>IF(Calendar!BH131="","",CONCATENATE(A131,"_",Calendar!BG131,"_",Calendar!BH131,"_",Calendar!BI131,","))</f>
        <v/>
      </c>
      <c r="BO131" s="66" t="str">
        <f>IF(Calendar!BK131="","",CONCATENATE(A131,"_",Calendar!BJ131,"_",Calendar!BK131,"_",Calendar!BL131,","))</f>
        <v/>
      </c>
      <c r="BP131" s="66" t="str">
        <f>IF(Calendar!BN131="","",CONCATENATE(A131,"_",Calendar!BM131,"_",Calendar!BN131,"_",Calendar!BO131,","))</f>
        <v/>
      </c>
      <c r="BQ131" s="66" t="str">
        <f>IF(Calendar!BQ131="","",CONCATENATE(A131,"_",Calendar!BP131,"_",Calendar!BQ131,"_",Calendar!BR131,","))</f>
        <v/>
      </c>
      <c r="BR131" s="66" t="str">
        <f>IF(Calendar!BT131="","",CONCATENATE(A131,"_",Calendar!BS131,"_",Calendar!BT131,"_",Calendar!BU131,","))</f>
        <v/>
      </c>
      <c r="BS131" s="66" t="str">
        <f>IF(Calendar!BW131="","",CONCATENATE(A131,"_",Calendar!BV131,"_",Calendar!BW131,"_",Calendar!BX131,","))</f>
        <v/>
      </c>
      <c r="BT131" s="66" t="str">
        <f>IF(Calendar!BZ131="","",CONCATENATE(A131,"_",Calendar!BY131,"_",Calendar!BZ131,"_",Calendar!CA131,","))</f>
        <v/>
      </c>
      <c r="BU131" s="66" t="str">
        <f>IF(Calendar!CC131="","",CONCATENATE(A131,"_",Calendar!CB131,"_",Calendar!CC131,"_",Calendar!CD131,","))</f>
        <v/>
      </c>
      <c r="BV131" s="66" t="str">
        <f>IF(Calendar!CF131="","",CONCATENATE(A131,"_",Calendar!CE131,"_",Calendar!CF131,"_",Calendar!CG131,","))</f>
        <v/>
      </c>
      <c r="BW131" s="66" t="str">
        <f>IF(Calendar!CI131="","",CONCATENATE(A131,"_",Calendar!CH131,"_",Calendar!CI131,"_",Calendar!CJ131,","))</f>
        <v/>
      </c>
      <c r="BX131" s="66" t="str">
        <f>IF(Calendar!CL131="","",CONCATENATE(A131,"_",Calendar!CK131,"_",Calendar!CL131,"_",Calendar!CM131,","))</f>
        <v/>
      </c>
      <c r="BY131" s="66" t="str">
        <f>IF(Calendar!CO131="","",CONCATENATE(A131,"_",Calendar!CN131,"_",Calendar!CO131,"_",Calendar!CP131,","))</f>
        <v/>
      </c>
      <c r="BZ131" s="66" t="str">
        <f>IF(Calendar!CR131="","",CONCATENATE(A131,"_",Calendar!CQ131,"_",Calendar!CR131,"_",Calendar!CS131,","))</f>
        <v/>
      </c>
      <c r="CA131" s="66" t="str">
        <f>IF(Calendar!CU131="","",CONCATENATE(A131,"_",Calendar!CT131,"_",Calendar!CU131,"_",Calendar!CV131,","))</f>
        <v/>
      </c>
      <c r="CB131" s="66" t="str">
        <f>IF(Calendar!CX131="","",CONCATENATE(A131,"_",Calendar!CW131,"_",Calendar!CX131,"_",Calendar!CY131,","))</f>
        <v/>
      </c>
      <c r="CC131" s="66" t="str">
        <f>IF(Calendar!DA131="","",CONCATENATE(A131,"_",Calendar!CZ131,"_",Calendar!DA131,"_",Calendar!DB131,","))</f>
        <v/>
      </c>
      <c r="CD131" s="66" t="str">
        <f>IF(Calendar!DD131="","",CONCATENATE(A131,"_",Calendar!DC131,"_",Calendar!DD131,"_",Calendar!DE131,","))</f>
        <v/>
      </c>
      <c r="CE131" s="66" t="str">
        <f>IF(Calendar!DG131="","",CONCATENATE(A131,"_",Calendar!DF131,"_",Calendar!DG131,"_",Calendar!DH131,","))</f>
        <v/>
      </c>
      <c r="CF131" s="66" t="str">
        <f>IF(Calendar!DJ131="","",CONCATENATE(A131,"_",Calendar!DI131,"_",Calendar!DJ131,"_",Calendar!DK131,","))</f>
        <v/>
      </c>
      <c r="CG131" s="66" t="str">
        <f>IF(Calendar!DM131="","",CONCATENATE(A131,"_",Calendar!DL131,"_",Calendar!DM131,"_",Calendar!DN131,","))</f>
        <v/>
      </c>
      <c r="CH131" s="66" t="str">
        <f>IF(Calendar!DP131="","",CONCATENATE(A131,"_",Calendar!DO131,"_",Calendar!DP131,"_",Calendar!DQ131,","))</f>
        <v/>
      </c>
      <c r="CI131" s="66" t="str">
        <f>IF(Calendar!DS131="","",CONCATENATE(A131,"_",Calendar!DR131,"_",Calendar!DS131,"_",Calendar!DT131,","))</f>
        <v/>
      </c>
      <c r="CJ131" s="66" t="str">
        <f>IF(Calendar!DV131="","",CONCATENATE(A131,"_",Calendar!DU131,"_",Calendar!DV131,"_",Calendar!DW131,","))</f>
        <v/>
      </c>
      <c r="CK131" s="66" t="str">
        <f>IF(Calendar!DY131="","",CONCATENATE(A131,"_",Calendar!DX131,"_",Calendar!DY131,"_",Calendar!DZ131,","))</f>
        <v/>
      </c>
      <c r="CL131" s="90" t="str">
        <f>IF(Calendar!EB131="","",CONCATENATE(A131,"_",Calendar!EA131,"_",Calendar!EB131,"_",Calendar!EC131,","))</f>
        <v/>
      </c>
      <c r="CM131" s="94" t="str">
        <f t="shared" si="6"/>
        <v/>
      </c>
      <c r="CN131" s="95" t="str">
        <f t="shared" si="7"/>
        <v/>
      </c>
      <c r="CO131" s="96" t="str">
        <f t="shared" si="8"/>
        <v/>
      </c>
      <c r="CP131" s="94" t="str">
        <f>IF(View!$D$1&lt;&gt;"OK","",IF(OR(View!$C$3="K+4",View!$C$3="K+4 &amp; K+7",View!$C$3="K+4 &amp; K+10",View!$C$3="ALL"),IF(CM131="","",IF(AND(HomeCalc!$A131&gt;=View!$C$1,HomeCalc!A131&lt;=View!$C$2),HomeCalc!CM131,"")),""))</f>
        <v/>
      </c>
      <c r="CQ131" s="95" t="str">
        <f>IF(View!$D$1&lt;&gt;"OK","",IF(OR(View!$C$3="K+7",View!$C$3="K+4 &amp; K+7",View!$C$3="K+7 &amp; K+10",View!$C$3="ALL"),IF(CN131="","",IF(AND(HomeCalc!$A131&gt;=View!$C$1,HomeCalc!A131&lt;=View!$C$2),HomeCalc!CN131,"")),""))</f>
        <v/>
      </c>
      <c r="CR131" s="96" t="str">
        <f>IF(View!$D$1&lt;&gt;"OK","",IF(OR(View!$C$3="K+10",View!$C$3="K+4 &amp; K+10",View!$C$3="K+7 &amp; K+10",View!$C$3="ALL"),IF(CO131="","",IF(AND(HomeCalc!$A131&gt;=View!$C$1,HomeCalc!A131&lt;=View!$C$2),HomeCalc!CO131,"")),""))</f>
        <v/>
      </c>
      <c r="CS131" s="102" t="str">
        <f>IF(View!$D$1&lt;&gt;"OK","",CONCATENATE(CS130,CP131,CQ131,CR131))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32" spans="1:97" ht="15.75" x14ac:dyDescent="0.25">
      <c r="A132" s="11">
        <v>42314</v>
      </c>
      <c r="B132" s="15" t="s">
        <v>74</v>
      </c>
      <c r="C132" s="17">
        <f t="shared" si="9"/>
        <v>19</v>
      </c>
      <c r="D132" s="27" t="s">
        <v>63</v>
      </c>
      <c r="E132" s="24" t="s">
        <v>73</v>
      </c>
      <c r="F132" s="64">
        <f t="shared" si="5"/>
        <v>0</v>
      </c>
      <c r="G132" s="21" t="str">
        <f>IF(OR(RIGHT(Calendar!I132,4)="REDS",RIGHT(Calendar!I132,6)="BLACKS",RIGHT(Calendar!I132,5)="BLUES"),Calendar!H132,"")</f>
        <v/>
      </c>
      <c r="H132" s="21" t="str">
        <f>IF(OR(RIGHT(Calendar!L132,4)="REDS",RIGHT(Calendar!L132,6)="BLACKS",RIGHT(Calendar!L132,5)="BLUES"),Calendar!K132,"")</f>
        <v/>
      </c>
      <c r="I132" s="21" t="str">
        <f>IF(OR(RIGHT(Calendar!O132,4)="REDS",RIGHT(Calendar!O132,6)="BLACKS",RIGHT(Calendar!O132,5)="BLUES"),Calendar!N132,"")</f>
        <v/>
      </c>
      <c r="J132" s="21" t="str">
        <f>IF(OR(RIGHT(Calendar!R132,4)="REDS",RIGHT(Calendar!R132,6)="BLACKS",RIGHT(Calendar!R132,5)="BLUES"),Calendar!Q132,"")</f>
        <v/>
      </c>
      <c r="K132" s="21" t="str">
        <f>IF(OR(RIGHT(Calendar!U132,4)="REDS",RIGHT(Calendar!U132,6)="BLACKS",RIGHT(Calendar!U132,5)="BLUES"),Calendar!T132,"")</f>
        <v/>
      </c>
      <c r="L132" s="21" t="str">
        <f>IF(OR(RIGHT(Calendar!X132,4)="REDS",RIGHT(Calendar!X132,6)="BLACKS",RIGHT(Calendar!X132,5)="BLUES"),Calendar!W132,"")</f>
        <v/>
      </c>
      <c r="M132" s="21" t="str">
        <f>IF(OR(RIGHT(Calendar!AA132,4)="REDS",RIGHT(Calendar!AA132,6)="BLACKS",RIGHT(Calendar!AA132,5)="BLUES"),Calendar!Z132,"")</f>
        <v/>
      </c>
      <c r="N132" s="21" t="str">
        <f>IF(OR(RIGHT(Calendar!AD132,4)="REDS",RIGHT(Calendar!AD132,6)="BLACKS",RIGHT(Calendar!AD132,5)="BLUES"),Calendar!AC132,"")</f>
        <v/>
      </c>
      <c r="O132" s="21" t="str">
        <f>IF(OR(RIGHT(Calendar!AG132,4)="REDS",RIGHT(Calendar!AG132,6)="BLACKS",RIGHT(Calendar!AG132,5)="BLUES"),Calendar!AF132,"")</f>
        <v/>
      </c>
      <c r="P132" s="21" t="str">
        <f>IF(OR(RIGHT(Calendar!AJ132,4)="REDS",RIGHT(Calendar!AJ132,6)="BLACKS",RIGHT(Calendar!AJ132,5)="BLUES"),Calendar!AI132,"")</f>
        <v/>
      </c>
      <c r="Q132" s="21" t="str">
        <f>IF(OR(RIGHT(Calendar!AM132,4)="REDS",RIGHT(Calendar!AM132,6)="BLACKS",RIGHT(Calendar!AM132,5)="BLUES"),Calendar!AL132,"")</f>
        <v/>
      </c>
      <c r="R132" s="21" t="str">
        <f>IF(OR(RIGHT(Calendar!AP132,4)="REDS",RIGHT(Calendar!AP132,6)="BLACKS",RIGHT(Calendar!AP132,5)="BLUES"),Calendar!AO132,"")</f>
        <v/>
      </c>
      <c r="S132" s="21" t="str">
        <f>IF(OR(RIGHT(Calendar!AS132,4)="REDS",RIGHT(Calendar!AS132,6)="BLACKS",RIGHT(Calendar!AS132,5)="BLUES"),Calendar!AR132,"")</f>
        <v/>
      </c>
      <c r="T132" s="21" t="str">
        <f>IF(OR(RIGHT(Calendar!AV132,4)="REDS",RIGHT(Calendar!AV132,6)="BLACKS",RIGHT(Calendar!AV132,5)="BLUES"),Calendar!AU132,"")</f>
        <v/>
      </c>
      <c r="U132" s="21" t="str">
        <f>IF(OR(RIGHT(Calendar!AY132,4)="REDS",RIGHT(Calendar!AY132,6)="BLACKS",RIGHT(Calendar!AY132,5)="BLUES"),Calendar!AX132,"")</f>
        <v/>
      </c>
      <c r="V132" s="21" t="str">
        <f>IF(OR(RIGHT(Calendar!BB132,4)="REDS",RIGHT(Calendar!BB132,6)="BLACKS",RIGHT(Calendar!BB132,5)="BLUES"),Calendar!BA132,"")</f>
        <v/>
      </c>
      <c r="W132" s="21" t="str">
        <f>IF(OR(RIGHT(Calendar!BE132,4)="REDS",RIGHT(Calendar!BE132,6)="BLACKS",RIGHT(Calendar!BE132,5)="BLUES"),Calendar!BD132,"")</f>
        <v/>
      </c>
      <c r="X132" s="21" t="str">
        <f>IF(OR(RIGHT(Calendar!BH132,4)="REDS",RIGHT(Calendar!BH132,6)="BLACKS",RIGHT(Calendar!BH132,5)="BLUES"),Calendar!BG132,"")</f>
        <v/>
      </c>
      <c r="Y132" s="21" t="str">
        <f>IF(OR(RIGHT(Calendar!BK132,4)="REDS",RIGHT(Calendar!BK132,6)="BLACKS",RIGHT(Calendar!BK132,5)="BLUES"),Calendar!BJ132,"")</f>
        <v/>
      </c>
      <c r="Z132" s="21" t="str">
        <f>IF(OR(RIGHT(Calendar!BN132,4)="REDS",RIGHT(Calendar!BN132,6)="BLACKS",RIGHT(Calendar!BN132,5)="BLUES"),Calendar!BM132,"")</f>
        <v/>
      </c>
      <c r="AA132" s="21" t="str">
        <f>IF(OR(RIGHT(Calendar!BQ132,4)="REDS",RIGHT(Calendar!BQ132,6)="BLACKS",RIGHT(Calendar!BQ132,5)="BLUES"),Calendar!BP132,"")</f>
        <v/>
      </c>
      <c r="AB132" s="21" t="str">
        <f>IF(OR(RIGHT(Calendar!BT132,4)="REDS",RIGHT(Calendar!BT132,6)="BLACKS",RIGHT(Calendar!BT132,5)="BLUES"),Calendar!BS132,"")</f>
        <v/>
      </c>
      <c r="AC132" s="21" t="str">
        <f>IF(OR(RIGHT(Calendar!BW132,4)="REDS",RIGHT(Calendar!BW132,6)="BLACKS",RIGHT(Calendar!BW132,5)="BLUES"),Calendar!BV132,"")</f>
        <v/>
      </c>
      <c r="AD132" s="21" t="str">
        <f>IF(OR(RIGHT(Calendar!BZ132,4)="REDS",RIGHT(Calendar!BZ132,6)="BLACKS",RIGHT(Calendar!BZ132,5)="BLUES"),Calendar!BY132,"")</f>
        <v/>
      </c>
      <c r="AE132" s="21" t="str">
        <f>IF(OR(RIGHT(Calendar!CC132,4)="REDS",RIGHT(Calendar!CC132,6)="BLACKS",RIGHT(Calendar!CC132,5)="BLUES"),Calendar!CB132,"")</f>
        <v/>
      </c>
      <c r="AF132" s="21" t="str">
        <f>IF(OR(RIGHT(Calendar!CF132,4)="REDS",RIGHT(Calendar!CF132,6)="BLACKS",RIGHT(Calendar!CF132,5)="BLUES"),Calendar!CE132,"")</f>
        <v/>
      </c>
      <c r="AG132" s="21" t="str">
        <f>IF(OR(RIGHT(Calendar!CI132,4)="REDS",RIGHT(Calendar!CI132,6)="BLACKS",RIGHT(Calendar!CI132,5)="BLUES"),Calendar!CH132,"")</f>
        <v/>
      </c>
      <c r="AH132" s="21" t="str">
        <f>IF(OR(RIGHT(Calendar!CL132,4)="REDS",RIGHT(Calendar!CL132,6)="BLACKS",RIGHT(Calendar!CL132,5)="BLUES"),Calendar!CK132,"")</f>
        <v/>
      </c>
      <c r="AI132" s="21" t="str">
        <f>IF(OR(RIGHT(Calendar!CO132,4)="REDS",RIGHT(Calendar!CO132,6)="BLACKS",RIGHT(Calendar!CO132,5)="BLUES"),Calendar!CN132,"")</f>
        <v/>
      </c>
      <c r="AJ132" s="21" t="str">
        <f>IF(OR(RIGHT(Calendar!CR132,4)="REDS",RIGHT(Calendar!CR132,6)="BLACKS",RIGHT(Calendar!CR132,5)="BLUES"),Calendar!CQ132,"")</f>
        <v/>
      </c>
      <c r="AK132" s="21" t="str">
        <f>IF(OR(RIGHT(Calendar!CU132,4)="REDS",RIGHT(Calendar!CU132,6)="BLACKS",RIGHT(Calendar!CU132,5)="BLUES"),Calendar!CT132,"")</f>
        <v/>
      </c>
      <c r="AL132" s="21" t="str">
        <f>IF(OR(RIGHT(Calendar!CX132,4)="REDS",RIGHT(Calendar!CX132,6)="BLACKS",RIGHT(Calendar!CX132,5)="BLUES"),Calendar!CW132,"")</f>
        <v/>
      </c>
      <c r="AM132" s="21" t="str">
        <f>IF(OR(RIGHT(Calendar!DA132,4)="REDS",RIGHT(Calendar!DA132,6)="BLACKS",RIGHT(Calendar!DA132,5)="BLUES"),Calendar!CZ132,"")</f>
        <v/>
      </c>
      <c r="AN132" s="21" t="str">
        <f>IF(OR(RIGHT(Calendar!DD132,4)="REDS",RIGHT(Calendar!DD132,6)="BLACKS",RIGHT(Calendar!DD132,5)="BLUES"),Calendar!DC132,"")</f>
        <v/>
      </c>
      <c r="AO132" s="21" t="str">
        <f>IF(OR(RIGHT(Calendar!DG132,4)="REDS",RIGHT(Calendar!DG132,6)="BLACKS",RIGHT(Calendar!DG132,5)="BLUES"),Calendar!DF132,"")</f>
        <v/>
      </c>
      <c r="AP132" s="21" t="str">
        <f>IF(OR(RIGHT(Calendar!DJ132,4)="REDS",RIGHT(Calendar!DJ132,6)="BLACKS",RIGHT(Calendar!DJ132,5)="BLUES"),Calendar!DI132,"")</f>
        <v/>
      </c>
      <c r="AQ132" s="21" t="str">
        <f>IF(OR(RIGHT(Calendar!DM132,4)="REDS",RIGHT(Calendar!DM132,6)="BLACKS",RIGHT(Calendar!DM132,5)="BLUES"),Calendar!DL132,"")</f>
        <v/>
      </c>
      <c r="AR132" s="21" t="str">
        <f>IF(OR(RIGHT(Calendar!DP132,4)="REDS",RIGHT(Calendar!DP132,6)="BLACKS",RIGHT(Calendar!DP132,5)="BLUES"),Calendar!DO132,"")</f>
        <v/>
      </c>
      <c r="AS132" s="21" t="str">
        <f>IF(OR(RIGHT(Calendar!DS132,4)="REDS",RIGHT(Calendar!DS132,6)="BLACKS",RIGHT(Calendar!DS132,5)="BLUES"),Calendar!DR132,"")</f>
        <v/>
      </c>
      <c r="AT132" s="21" t="str">
        <f>IF(OR(RIGHT(Calendar!DV132,4)="REDS",RIGHT(Calendar!DV132,6)="BLACKS",RIGHT(Calendar!DV132,5)="BLUES"),Calendar!DU132,"")</f>
        <v/>
      </c>
      <c r="AU132" s="21" t="str">
        <f>IF(OR(RIGHT(Calendar!DY132,4)="REDS",RIGHT(Calendar!DY132,6)="BLACKS",RIGHT(Calendar!DY132,5)="BLUES"),Calendar!DX132,"")</f>
        <v/>
      </c>
      <c r="AV132" s="21" t="str">
        <f>IF(OR(RIGHT(Calendar!EB132,4)="REDS",RIGHT(Calendar!EB132,6)="BLACKS",RIGHT(Calendar!EB132,5)="BLUES"),Calendar!EA132,"")</f>
        <v/>
      </c>
      <c r="AW132" s="66" t="str">
        <f>IF(Calendar!I132="","",CONCATENATE(A132,"_",Calendar!H132,"_",Calendar!I132,"_",Calendar!J132,","))</f>
        <v/>
      </c>
      <c r="AX132" s="66" t="str">
        <f>IF(Calendar!L132="","",CONCATENATE(A132,"_",Calendar!K132,"_",Calendar!L132,"_",Calendar!M132,","))</f>
        <v/>
      </c>
      <c r="AY132" s="66" t="str">
        <f>IF(Calendar!O132="","",CONCATENATE(A132,"_",Calendar!N132,"_",Calendar!O132,"_",Calendar!P132,","))</f>
        <v/>
      </c>
      <c r="AZ132" s="66" t="str">
        <f>IF(Calendar!R132="","",CONCATENATE(A132,"_",Calendar!Q132,"_",Calendar!R132,"_",Calendar!S132,","))</f>
        <v/>
      </c>
      <c r="BA132" s="66" t="str">
        <f>IF(Calendar!U132="","",CONCATENATE(A132,"_",Calendar!T132,"_",Calendar!U132,"_",Calendar!V132,","))</f>
        <v/>
      </c>
      <c r="BB132" s="66" t="str">
        <f>IF(Calendar!X132="","",CONCATENATE(A132,"_",Calendar!W132,"_",Calendar!X132,"_",Calendar!Y132,","))</f>
        <v/>
      </c>
      <c r="BC132" s="66" t="str">
        <f>IF(Calendar!AA132="","",CONCATENATE(A132,"_",Calendar!Z132,"_",Calendar!AA132,"_",Calendar!AB132,","))</f>
        <v/>
      </c>
      <c r="BD132" s="66" t="str">
        <f>IF(Calendar!AD132="","",CONCATENATE(A132,"_",Calendar!AC132,"_",Calendar!AD132,"_",Calendar!AE132,","))</f>
        <v/>
      </c>
      <c r="BE132" s="66" t="str">
        <f>IF(Calendar!AG132="","",CONCATENATE(A132,"_",Calendar!AF132,"_",Calendar!AG132,"_",Calendar!AH132,","))</f>
        <v/>
      </c>
      <c r="BF132" s="66" t="str">
        <f>IF(Calendar!AJ132="","",CONCATENATE(A132,"_",Calendar!AI132,"_",Calendar!AJ132,"_",Calendar!AK132,","))</f>
        <v/>
      </c>
      <c r="BG132" s="66" t="str">
        <f>IF(Calendar!AM132="","",CONCATENATE(A132,"_",Calendar!AL132,"_",Calendar!AM132,"_",Calendar!AN132,","))</f>
        <v/>
      </c>
      <c r="BH132" s="66" t="str">
        <f>IF(Calendar!AP132="","",CONCATENATE(A132,"_",Calendar!AO132,"_",Calendar!AP132,"_",Calendar!AQ132,","))</f>
        <v/>
      </c>
      <c r="BI132" s="66" t="str">
        <f>IF(Calendar!AS132="","",CONCATENATE(A132,"_",Calendar!AR132,"_",Calendar!AS132,"_",Calendar!AT132,","))</f>
        <v/>
      </c>
      <c r="BJ132" s="66" t="str">
        <f>IF(Calendar!AV132="","",CONCATENATE(A132,"_",Calendar!AU132,"_",Calendar!AV132,"_",Calendar!AW132,","))</f>
        <v/>
      </c>
      <c r="BK132" s="66" t="str">
        <f>IF(Calendar!AY132="","",CONCATENATE(A132,"_",Calendar!AX132,"_",Calendar!AY132,"_",Calendar!AZ132,","))</f>
        <v/>
      </c>
      <c r="BL132" s="66" t="str">
        <f>IF(Calendar!BB132="","",CONCATENATE(A132,"_",Calendar!BA132,"_",Calendar!BB132,"_",Calendar!BC132,","))</f>
        <v/>
      </c>
      <c r="BM132" s="66" t="str">
        <f>IF(Calendar!BE132="","",CONCATENATE(A132,"_",Calendar!BD132,"_",Calendar!BE132,"_",Calendar!BF132,","))</f>
        <v/>
      </c>
      <c r="BN132" s="66" t="str">
        <f>IF(Calendar!BH132="","",CONCATENATE(A132,"_",Calendar!BG132,"_",Calendar!BH132,"_",Calendar!BI132,","))</f>
        <v/>
      </c>
      <c r="BO132" s="66" t="str">
        <f>IF(Calendar!BK132="","",CONCATENATE(A132,"_",Calendar!BJ132,"_",Calendar!BK132,"_",Calendar!BL132,","))</f>
        <v/>
      </c>
      <c r="BP132" s="66" t="str">
        <f>IF(Calendar!BN132="","",CONCATENATE(A132,"_",Calendar!BM132,"_",Calendar!BN132,"_",Calendar!BO132,","))</f>
        <v/>
      </c>
      <c r="BQ132" s="66" t="str">
        <f>IF(Calendar!BQ132="","",CONCATENATE(A132,"_",Calendar!BP132,"_",Calendar!BQ132,"_",Calendar!BR132,","))</f>
        <v/>
      </c>
      <c r="BR132" s="66" t="str">
        <f>IF(Calendar!BT132="","",CONCATENATE(A132,"_",Calendar!BS132,"_",Calendar!BT132,"_",Calendar!BU132,","))</f>
        <v/>
      </c>
      <c r="BS132" s="66" t="str">
        <f>IF(Calendar!BW132="","",CONCATENATE(A132,"_",Calendar!BV132,"_",Calendar!BW132,"_",Calendar!BX132,","))</f>
        <v/>
      </c>
      <c r="BT132" s="66" t="str">
        <f>IF(Calendar!BZ132="","",CONCATENATE(A132,"_",Calendar!BY132,"_",Calendar!BZ132,"_",Calendar!CA132,","))</f>
        <v/>
      </c>
      <c r="BU132" s="66" t="str">
        <f>IF(Calendar!CC132="","",CONCATENATE(A132,"_",Calendar!CB132,"_",Calendar!CC132,"_",Calendar!CD132,","))</f>
        <v/>
      </c>
      <c r="BV132" s="66" t="str">
        <f>IF(Calendar!CF132="","",CONCATENATE(A132,"_",Calendar!CE132,"_",Calendar!CF132,"_",Calendar!CG132,","))</f>
        <v/>
      </c>
      <c r="BW132" s="66" t="str">
        <f>IF(Calendar!CI132="","",CONCATENATE(A132,"_",Calendar!CH132,"_",Calendar!CI132,"_",Calendar!CJ132,","))</f>
        <v/>
      </c>
      <c r="BX132" s="66" t="str">
        <f>IF(Calendar!CL132="","",CONCATENATE(A132,"_",Calendar!CK132,"_",Calendar!CL132,"_",Calendar!CM132,","))</f>
        <v/>
      </c>
      <c r="BY132" s="66" t="str">
        <f>IF(Calendar!CO132="","",CONCATENATE(A132,"_",Calendar!CN132,"_",Calendar!CO132,"_",Calendar!CP132,","))</f>
        <v/>
      </c>
      <c r="BZ132" s="66" t="str">
        <f>IF(Calendar!CR132="","",CONCATENATE(A132,"_",Calendar!CQ132,"_",Calendar!CR132,"_",Calendar!CS132,","))</f>
        <v/>
      </c>
      <c r="CA132" s="66" t="str">
        <f>IF(Calendar!CU132="","",CONCATENATE(A132,"_",Calendar!CT132,"_",Calendar!CU132,"_",Calendar!CV132,","))</f>
        <v/>
      </c>
      <c r="CB132" s="66" t="str">
        <f>IF(Calendar!CX132="","",CONCATENATE(A132,"_",Calendar!CW132,"_",Calendar!CX132,"_",Calendar!CY132,","))</f>
        <v/>
      </c>
      <c r="CC132" s="66" t="str">
        <f>IF(Calendar!DA132="","",CONCATENATE(A132,"_",Calendar!CZ132,"_",Calendar!DA132,"_",Calendar!DB132,","))</f>
        <v/>
      </c>
      <c r="CD132" s="66" t="str">
        <f>IF(Calendar!DD132="","",CONCATENATE(A132,"_",Calendar!DC132,"_",Calendar!DD132,"_",Calendar!DE132,","))</f>
        <v/>
      </c>
      <c r="CE132" s="66" t="str">
        <f>IF(Calendar!DG132="","",CONCATENATE(A132,"_",Calendar!DF132,"_",Calendar!DG132,"_",Calendar!DH132,","))</f>
        <v/>
      </c>
      <c r="CF132" s="66" t="str">
        <f>IF(Calendar!DJ132="","",CONCATENATE(A132,"_",Calendar!DI132,"_",Calendar!DJ132,"_",Calendar!DK132,","))</f>
        <v/>
      </c>
      <c r="CG132" s="66" t="str">
        <f>IF(Calendar!DM132="","",CONCATENATE(A132,"_",Calendar!DL132,"_",Calendar!DM132,"_",Calendar!DN132,","))</f>
        <v/>
      </c>
      <c r="CH132" s="66" t="str">
        <f>IF(Calendar!DP132="","",CONCATENATE(A132,"_",Calendar!DO132,"_",Calendar!DP132,"_",Calendar!DQ132,","))</f>
        <v/>
      </c>
      <c r="CI132" s="66" t="str">
        <f>IF(Calendar!DS132="","",CONCATENATE(A132,"_",Calendar!DR132,"_",Calendar!DS132,"_",Calendar!DT132,","))</f>
        <v/>
      </c>
      <c r="CJ132" s="66" t="str">
        <f>IF(Calendar!DV132="","",CONCATENATE(A132,"_",Calendar!DU132,"_",Calendar!DV132,"_",Calendar!DW132,","))</f>
        <v/>
      </c>
      <c r="CK132" s="66" t="str">
        <f>IF(Calendar!DY132="","",CONCATENATE(A132,"_",Calendar!DX132,"_",Calendar!DY132,"_",Calendar!DZ132,","))</f>
        <v/>
      </c>
      <c r="CL132" s="90" t="str">
        <f>IF(Calendar!EB132="","",CONCATENATE(A132,"_",Calendar!EA132,"_",Calendar!EB132,"_",Calendar!EC132,","))</f>
        <v/>
      </c>
      <c r="CM132" s="94" t="str">
        <f t="shared" si="6"/>
        <v/>
      </c>
      <c r="CN132" s="95" t="str">
        <f t="shared" si="7"/>
        <v/>
      </c>
      <c r="CO132" s="96" t="str">
        <f t="shared" si="8"/>
        <v/>
      </c>
      <c r="CP132" s="94" t="str">
        <f>IF(View!$D$1&lt;&gt;"OK","",IF(OR(View!$C$3="K+4",View!$C$3="K+4 &amp; K+7",View!$C$3="K+4 &amp; K+10",View!$C$3="ALL"),IF(CM132="","",IF(AND(HomeCalc!$A132&gt;=View!$C$1,HomeCalc!A132&lt;=View!$C$2),HomeCalc!CM132,"")),""))</f>
        <v/>
      </c>
      <c r="CQ132" s="95" t="str">
        <f>IF(View!$D$1&lt;&gt;"OK","",IF(OR(View!$C$3="K+7",View!$C$3="K+4 &amp; K+7",View!$C$3="K+7 &amp; K+10",View!$C$3="ALL"),IF(CN132="","",IF(AND(HomeCalc!$A132&gt;=View!$C$1,HomeCalc!A132&lt;=View!$C$2),HomeCalc!CN132,"")),""))</f>
        <v/>
      </c>
      <c r="CR132" s="96" t="str">
        <f>IF(View!$D$1&lt;&gt;"OK","",IF(OR(View!$C$3="K+10",View!$C$3="K+4 &amp; K+10",View!$C$3="K+7 &amp; K+10",View!$C$3="ALL"),IF(CO132="","",IF(AND(HomeCalc!$A132&gt;=View!$C$1,HomeCalc!A132&lt;=View!$C$2),HomeCalc!CO132,"")),""))</f>
        <v/>
      </c>
      <c r="CS132" s="102" t="str">
        <f>IF(View!$D$1&lt;&gt;"OK","",CONCATENATE(CS131,CP132,CQ132,CR132))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33" spans="1:97" ht="15.75" x14ac:dyDescent="0.25">
      <c r="A133" s="11">
        <v>42315</v>
      </c>
      <c r="B133" s="15" t="s">
        <v>74</v>
      </c>
      <c r="C133" s="17">
        <f t="shared" si="9"/>
        <v>19</v>
      </c>
      <c r="D133" s="25" t="s">
        <v>64</v>
      </c>
      <c r="E133" s="24" t="s">
        <v>73</v>
      </c>
      <c r="F133" s="64">
        <f t="shared" ref="F133:F196" si="10">42-COUNTIF(G133:AV133,"")</f>
        <v>10</v>
      </c>
      <c r="G133" s="21" t="str">
        <f>IF(OR(RIGHT(Calendar!I133,4)="REDS",RIGHT(Calendar!I133,6)="BLACKS",RIGHT(Calendar!I133,5)="BLUES"),Calendar!H133,"")</f>
        <v/>
      </c>
      <c r="H133" s="21" t="str">
        <f>IF(OR(RIGHT(Calendar!L133,4)="REDS",RIGHT(Calendar!L133,6)="BLACKS",RIGHT(Calendar!L133,5)="BLUES"),Calendar!K133,"")</f>
        <v/>
      </c>
      <c r="I133" s="21" t="str">
        <f>IF(OR(RIGHT(Calendar!O133,4)="REDS",RIGHT(Calendar!O133,6)="BLACKS",RIGHT(Calendar!O133,5)="BLUES"),Calendar!N133,"")</f>
        <v/>
      </c>
      <c r="J133" s="21">
        <f>IF(OR(RIGHT(Calendar!R133,4)="REDS",RIGHT(Calendar!R133,6)="BLACKS",RIGHT(Calendar!R133,5)="BLUES"),Calendar!Q133,"")</f>
        <v>0.51041666666666663</v>
      </c>
      <c r="K133" s="21">
        <f>IF(OR(RIGHT(Calendar!U133,4)="REDS",RIGHT(Calendar!U133,6)="BLACKS",RIGHT(Calendar!U133,5)="BLUES"),Calendar!T133,"")</f>
        <v>0.51041666666666663</v>
      </c>
      <c r="L133" s="21" t="str">
        <f>IF(OR(RIGHT(Calendar!X133,4)="REDS",RIGHT(Calendar!X133,6)="BLACKS",RIGHT(Calendar!X133,5)="BLUES"),Calendar!W133,"")</f>
        <v/>
      </c>
      <c r="M133" s="21" t="str">
        <f>IF(OR(RIGHT(Calendar!AA133,4)="REDS",RIGHT(Calendar!AA133,6)="BLACKS",RIGHT(Calendar!AA133,5)="BLUES"),Calendar!Z133,"")</f>
        <v/>
      </c>
      <c r="N133" s="21">
        <f>IF(OR(RIGHT(Calendar!AD133,4)="REDS",RIGHT(Calendar!AD133,6)="BLACKS",RIGHT(Calendar!AD133,5)="BLUES"),Calendar!AC133,"")</f>
        <v>0.51041666666666663</v>
      </c>
      <c r="O133" s="21" t="str">
        <f>IF(OR(RIGHT(Calendar!AG133,4)="REDS",RIGHT(Calendar!AG133,6)="BLACKS",RIGHT(Calendar!AG133,5)="BLUES"),Calendar!AF133,"")</f>
        <v/>
      </c>
      <c r="P133" s="21">
        <f>IF(OR(RIGHT(Calendar!AJ133,4)="REDS",RIGHT(Calendar!AJ133,6)="BLACKS",RIGHT(Calendar!AJ133,5)="BLUES"),Calendar!AI133,"")</f>
        <v>0.51041666666666663</v>
      </c>
      <c r="Q133" s="21" t="str">
        <f>IF(OR(RIGHT(Calendar!AM133,4)="REDS",RIGHT(Calendar!AM133,6)="BLACKS",RIGHT(Calendar!AM133,5)="BLUES"),Calendar!AL133,"")</f>
        <v/>
      </c>
      <c r="R133" s="21" t="str">
        <f>IF(OR(RIGHT(Calendar!AP133,4)="REDS",RIGHT(Calendar!AP133,6)="BLACKS",RIGHT(Calendar!AP133,5)="BLUES"),Calendar!AO133,"")</f>
        <v/>
      </c>
      <c r="S133" s="21">
        <f>IF(OR(RIGHT(Calendar!AS133,4)="REDS",RIGHT(Calendar!AS133,6)="BLACKS",RIGHT(Calendar!AS133,5)="BLUES"),Calendar!AR133,"")</f>
        <v>0.45833333333333331</v>
      </c>
      <c r="T133" s="21" t="str">
        <f>IF(OR(RIGHT(Calendar!AV133,4)="REDS",RIGHT(Calendar!AV133,6)="BLACKS",RIGHT(Calendar!AV133,5)="BLUES"),Calendar!AU133,"")</f>
        <v/>
      </c>
      <c r="U133" s="21" t="str">
        <f>IF(OR(RIGHT(Calendar!AY133,4)="REDS",RIGHT(Calendar!AY133,6)="BLACKS",RIGHT(Calendar!AY133,5)="BLUES"),Calendar!AX133,"")</f>
        <v/>
      </c>
      <c r="V133" s="21">
        <f>IF(OR(RIGHT(Calendar!BB133,4)="REDS",RIGHT(Calendar!BB133,6)="BLACKS",RIGHT(Calendar!BB133,5)="BLUES"),Calendar!BA133,"")</f>
        <v>0.45833333333333331</v>
      </c>
      <c r="W133" s="21">
        <f>IF(OR(RIGHT(Calendar!BE133,4)="REDS",RIGHT(Calendar!BE133,6)="BLACKS",RIGHT(Calendar!BE133,5)="BLUES"),Calendar!BD133,"")</f>
        <v>0.45833333333333331</v>
      </c>
      <c r="X133" s="21" t="str">
        <f>IF(OR(RIGHT(Calendar!BH133,4)="REDS",RIGHT(Calendar!BH133,6)="BLACKS",RIGHT(Calendar!BH133,5)="BLUES"),Calendar!BG133,"")</f>
        <v/>
      </c>
      <c r="Y133" s="21">
        <f>IF(OR(RIGHT(Calendar!BK133,4)="REDS",RIGHT(Calendar!BK133,6)="BLACKS",RIGHT(Calendar!BK133,5)="BLUES"),Calendar!BJ133,"")</f>
        <v>0.39583333333333331</v>
      </c>
      <c r="Z133" s="21">
        <f>IF(OR(RIGHT(Calendar!BN133,4)="REDS",RIGHT(Calendar!BN133,6)="BLACKS",RIGHT(Calendar!BN133,5)="BLUES"),Calendar!BM133,"")</f>
        <v>0.39583333333333331</v>
      </c>
      <c r="AA133" s="21" t="str">
        <f>IF(OR(RIGHT(Calendar!BQ133,4)="REDS",RIGHT(Calendar!BQ133,6)="BLACKS",RIGHT(Calendar!BQ133,5)="BLUES"),Calendar!BP133,"")</f>
        <v/>
      </c>
      <c r="AB133" s="21">
        <f>IF(OR(RIGHT(Calendar!BT133,4)="REDS",RIGHT(Calendar!BT133,6)="BLACKS",RIGHT(Calendar!BT133,5)="BLUES"),Calendar!BS133,"")</f>
        <v>0.39583333333333331</v>
      </c>
      <c r="AC133" s="21" t="str">
        <f>IF(OR(RIGHT(Calendar!BW133,4)="REDS",RIGHT(Calendar!BW133,6)="BLACKS",RIGHT(Calendar!BW133,5)="BLUES"),Calendar!BV133,"")</f>
        <v/>
      </c>
      <c r="AD133" s="21" t="str">
        <f>IF(OR(RIGHT(Calendar!BZ133,4)="REDS",RIGHT(Calendar!BZ133,6)="BLACKS",RIGHT(Calendar!BZ133,5)="BLUES"),Calendar!BY133,"")</f>
        <v/>
      </c>
      <c r="AE133" s="21" t="str">
        <f>IF(OR(RIGHT(Calendar!CC133,4)="REDS",RIGHT(Calendar!CC133,6)="BLACKS",RIGHT(Calendar!CC133,5)="BLUES"),Calendar!CB133,"")</f>
        <v/>
      </c>
      <c r="AF133" s="21" t="str">
        <f>IF(OR(RIGHT(Calendar!CF133,4)="REDS",RIGHT(Calendar!CF133,6)="BLACKS",RIGHT(Calendar!CF133,5)="BLUES"),Calendar!CE133,"")</f>
        <v/>
      </c>
      <c r="AG133" s="21" t="str">
        <f>IF(OR(RIGHT(Calendar!CI133,4)="REDS",RIGHT(Calendar!CI133,6)="BLACKS",RIGHT(Calendar!CI133,5)="BLUES"),Calendar!CH133,"")</f>
        <v/>
      </c>
      <c r="AH133" s="21" t="str">
        <f>IF(OR(RIGHT(Calendar!CL133,4)="REDS",RIGHT(Calendar!CL133,6)="BLACKS",RIGHT(Calendar!CL133,5)="BLUES"),Calendar!CK133,"")</f>
        <v/>
      </c>
      <c r="AI133" s="21" t="str">
        <f>IF(OR(RIGHT(Calendar!CO133,4)="REDS",RIGHT(Calendar!CO133,6)="BLACKS",RIGHT(Calendar!CO133,5)="BLUES"),Calendar!CN133,"")</f>
        <v/>
      </c>
      <c r="AJ133" s="21" t="str">
        <f>IF(OR(RIGHT(Calendar!CR133,4)="REDS",RIGHT(Calendar!CR133,6)="BLACKS",RIGHT(Calendar!CR133,5)="BLUES"),Calendar!CQ133,"")</f>
        <v/>
      </c>
      <c r="AK133" s="21" t="str">
        <f>IF(OR(RIGHT(Calendar!CU133,4)="REDS",RIGHT(Calendar!CU133,6)="BLACKS",RIGHT(Calendar!CU133,5)="BLUES"),Calendar!CT133,"")</f>
        <v/>
      </c>
      <c r="AL133" s="21" t="str">
        <f>IF(OR(RIGHT(Calendar!CX133,4)="REDS",RIGHT(Calendar!CX133,6)="BLACKS",RIGHT(Calendar!CX133,5)="BLUES"),Calendar!CW133,"")</f>
        <v/>
      </c>
      <c r="AM133" s="21" t="str">
        <f>IF(OR(RIGHT(Calendar!DA133,4)="REDS",RIGHT(Calendar!DA133,6)="BLACKS",RIGHT(Calendar!DA133,5)="BLUES"),Calendar!CZ133,"")</f>
        <v/>
      </c>
      <c r="AN133" s="21" t="str">
        <f>IF(OR(RIGHT(Calendar!DD133,4)="REDS",RIGHT(Calendar!DD133,6)="BLACKS",RIGHT(Calendar!DD133,5)="BLUES"),Calendar!DC133,"")</f>
        <v/>
      </c>
      <c r="AO133" s="21" t="str">
        <f>IF(OR(RIGHT(Calendar!DG133,4)="REDS",RIGHT(Calendar!DG133,6)="BLACKS",RIGHT(Calendar!DG133,5)="BLUES"),Calendar!DF133,"")</f>
        <v/>
      </c>
      <c r="AP133" s="21" t="str">
        <f>IF(OR(RIGHT(Calendar!DJ133,4)="REDS",RIGHT(Calendar!DJ133,6)="BLACKS",RIGHT(Calendar!DJ133,5)="BLUES"),Calendar!DI133,"")</f>
        <v/>
      </c>
      <c r="AQ133" s="21" t="str">
        <f>IF(OR(RIGHT(Calendar!DM133,4)="REDS",RIGHT(Calendar!DM133,6)="BLACKS",RIGHT(Calendar!DM133,5)="BLUES"),Calendar!DL133,"")</f>
        <v/>
      </c>
      <c r="AR133" s="21" t="str">
        <f>IF(OR(RIGHT(Calendar!DP133,4)="REDS",RIGHT(Calendar!DP133,6)="BLACKS",RIGHT(Calendar!DP133,5)="BLUES"),Calendar!DO133,"")</f>
        <v/>
      </c>
      <c r="AS133" s="21" t="str">
        <f>IF(OR(RIGHT(Calendar!DS133,4)="REDS",RIGHT(Calendar!DS133,6)="BLACKS",RIGHT(Calendar!DS133,5)="BLUES"),Calendar!DR133,"")</f>
        <v/>
      </c>
      <c r="AT133" s="21" t="str">
        <f>IF(OR(RIGHT(Calendar!DV133,4)="REDS",RIGHT(Calendar!DV133,6)="BLACKS",RIGHT(Calendar!DV133,5)="BLUES"),Calendar!DU133,"")</f>
        <v/>
      </c>
      <c r="AU133" s="21" t="str">
        <f>IF(OR(RIGHT(Calendar!DY133,4)="REDS",RIGHT(Calendar!DY133,6)="BLACKS",RIGHT(Calendar!DY133,5)="BLUES"),Calendar!DX133,"")</f>
        <v/>
      </c>
      <c r="AV133" s="21" t="str">
        <f>IF(OR(RIGHT(Calendar!EB133,4)="REDS",RIGHT(Calendar!EB133,6)="BLACKS",RIGHT(Calendar!EB133,5)="BLUES"),Calendar!EA133,"")</f>
        <v/>
      </c>
      <c r="AW133" s="66" t="str">
        <f>IF(Calendar!I133="","",CONCATENATE(A133,"_",Calendar!H133,"_",Calendar!I133,"_",Calendar!J133,","))</f>
        <v/>
      </c>
      <c r="AX133" s="66" t="str">
        <f>IF(Calendar!L133="","",CONCATENATE(A133,"_",Calendar!K133,"_",Calendar!L133,"_",Calendar!M133,","))</f>
        <v/>
      </c>
      <c r="AY133" s="66" t="str">
        <f>IF(Calendar!O133="","",CONCATENATE(A133,"_",Calendar!N133,"_",Calendar!O133,"_",Calendar!P133,","))</f>
        <v/>
      </c>
      <c r="AZ133" s="66" t="str">
        <f>IF(Calendar!R133="","",CONCATENATE(A133,"_",Calendar!Q133,"_",Calendar!R133,"_",Calendar!S133,","))</f>
        <v>42315_0.510416666666667_U7 BLACKs_OUFFET WARZÉE,</v>
      </c>
      <c r="BA133" s="66" t="str">
        <f>IF(Calendar!U133="","",CONCATENATE(A133,"_",Calendar!T133,"_",Calendar!U133,"_",Calendar!V133,","))</f>
        <v>42315_0.510416666666667_U7 REDs_STOCKAY,</v>
      </c>
      <c r="BB133" s="66" t="str">
        <f>IF(Calendar!X133="","",CONCATENATE(A133,"_",Calendar!W133,"_",Calendar!X133,"_",Calendar!Y133,","))</f>
        <v/>
      </c>
      <c r="BC133" s="66" t="str">
        <f>IF(Calendar!AA133="","",CONCATENATE(A133,"_",Calendar!Z133,"_",Calendar!AA133,"_",Calendar!AB133,","))</f>
        <v>42315_0.395833333333333_FC SERAING B_U8 BLACKs,</v>
      </c>
      <c r="BD133" s="66" t="str">
        <f>IF(Calendar!AD133="","",CONCATENATE(A133,"_",Calendar!AC133,"_",Calendar!AD133,"_",Calendar!AE133,","))</f>
        <v>42315_0.510416666666667_U8 REDs_STRÉE,</v>
      </c>
      <c r="BE133" s="66" t="str">
        <f>IF(Calendar!AG133="","",CONCATENATE(A133,"_",Calendar!AF133,"_",Calendar!AG133,"_",Calendar!AH133,","))</f>
        <v/>
      </c>
      <c r="BF133" s="66" t="str">
        <f>IF(Calendar!AJ133="","",CONCATENATE(A133,"_",Calendar!AI133,"_",Calendar!AJ133,"_",Calendar!AK133,","))</f>
        <v>42315_0.510416666666667_U9 BLACKs_COUTHUIN,</v>
      </c>
      <c r="BG133" s="66" t="str">
        <f>IF(Calendar!AM133="","",CONCATENATE(A133,"_",Calendar!AL133,"_",Calendar!AM133,"_",Calendar!AN133,","))</f>
        <v>42315_0.458333333333333_LENSOIS_U9 REDs,</v>
      </c>
      <c r="BH133" s="66" t="str">
        <f>IF(Calendar!AP133="","",CONCATENATE(A133,"_",Calendar!AO133,"_",Calendar!AP133,"_",Calendar!AQ133,","))</f>
        <v/>
      </c>
      <c r="BI133" s="66" t="str">
        <f>IF(Calendar!AS133="","",CONCATENATE(A133,"_",Calendar!AR133,"_",Calendar!AS133,"_",Calendar!AT133,","))</f>
        <v>42315_0.458333333333333_U10 BLACKs_CLAVINOISE,</v>
      </c>
      <c r="BJ133" s="66" t="str">
        <f>IF(Calendar!AV133="","",CONCATENATE(A133,"_",Calendar!AU133,"_",Calendar!AV133,"_",Calendar!AW133,","))</f>
        <v/>
      </c>
      <c r="BK133" s="66" t="str">
        <f>IF(Calendar!AY133="","",CONCATENATE(A133,"_",Calendar!AX133,"_",Calendar!AY133,"_",Calendar!AZ133,","))</f>
        <v/>
      </c>
      <c r="BL133" s="66" t="str">
        <f>IF(Calendar!BB133="","",CONCATENATE(A133,"_",Calendar!BA133,"_",Calendar!BB133,"_",Calendar!BC133,","))</f>
        <v>42315_0.458333333333333_U11 BLACKs_ANS MONTEGNÉE,</v>
      </c>
      <c r="BM133" s="66" t="str">
        <f>IF(Calendar!BE133="","",CONCATENATE(A133,"_",Calendar!BD133,"_",Calendar!BE133,"_",Calendar!BF133,","))</f>
        <v>42315_0.458333333333333_U11 REDs_CLAVINOISE,</v>
      </c>
      <c r="BN133" s="66" t="str">
        <f>IF(Calendar!BH133="","",CONCATENATE(A133,"_",Calendar!BG133,"_",Calendar!BH133,"_",Calendar!BI133,","))</f>
        <v/>
      </c>
      <c r="BO133" s="66" t="str">
        <f>IF(Calendar!BK133="","",CONCATENATE(A133,"_",Calendar!BJ133,"_",Calendar!BK133,"_",Calendar!BL133,","))</f>
        <v>42315_0.395833333333333_U12 BLACKs_RC.ENT.AMAY,</v>
      </c>
      <c r="BP133" s="66" t="str">
        <f>IF(Calendar!BN133="","",CONCATENATE(A133,"_",Calendar!BM133,"_",Calendar!BN133,"_",Calendar!BO133,","))</f>
        <v>42315_0.395833333333333_U12 REDs_JUPRELLE,</v>
      </c>
      <c r="BQ133" s="66" t="str">
        <f>IF(Calendar!BQ133="","",CONCATENATE(A133,"_",Calendar!BP133,"_",Calendar!BQ133,"_",Calendar!BR133,","))</f>
        <v/>
      </c>
      <c r="BR133" s="66" t="str">
        <f>IF(Calendar!BT133="","",CONCATENATE(A133,"_",Calendar!BS133,"_",Calendar!BT133,"_",Calendar!BU133,","))</f>
        <v>42315_0.395833333333333_U13 BLACKs_STRÉE,</v>
      </c>
      <c r="BS133" s="66" t="str">
        <f>IF(Calendar!BW133="","",CONCATENATE(A133,"_",Calendar!BV133,"_",Calendar!BW133,"_",Calendar!BX133,","))</f>
        <v/>
      </c>
      <c r="BT133" s="66" t="str">
        <f>IF(Calendar!BZ133="","",CONCATENATE(A133,"_",Calendar!BY133,"_",Calendar!BZ133,"_",Calendar!CA133,","))</f>
        <v/>
      </c>
      <c r="BU133" s="66" t="str">
        <f>IF(Calendar!CC133="","",CONCATENATE(A133,"_",Calendar!CB133,"_",Calendar!CC133,"_",Calendar!CD133,","))</f>
        <v/>
      </c>
      <c r="BV133" s="66" t="str">
        <f>IF(Calendar!CF133="","",CONCATENATE(A133,"_",Calendar!CE133,"_",Calendar!CF133,"_",Calendar!CG133,","))</f>
        <v/>
      </c>
      <c r="BW133" s="66" t="str">
        <f>IF(Calendar!CI133="","",CONCATENATE(A133,"_",Calendar!CH133,"_",Calendar!CI133,"_",Calendar!CJ133,","))</f>
        <v>42315_0.395833333333333_HARZÉ_U15 BLACKs,</v>
      </c>
      <c r="BX133" s="66" t="str">
        <f>IF(Calendar!CL133="","",CONCATENATE(A133,"_",Calendar!CK133,"_",Calendar!CL133,"_",Calendar!CM133,","))</f>
        <v/>
      </c>
      <c r="BY133" s="66" t="str">
        <f>IF(Calendar!CO133="","",CONCATENATE(A133,"_",Calendar!CN133,"_",Calendar!CO133,"_",Calendar!CP133,","))</f>
        <v/>
      </c>
      <c r="BZ133" s="66" t="str">
        <f>IF(Calendar!CR133="","",CONCATENATE(A133,"_",Calendar!CQ133,"_",Calendar!CR133,"_",Calendar!CS133,","))</f>
        <v/>
      </c>
      <c r="CA133" s="66" t="str">
        <f>IF(Calendar!CU133="","",CONCATENATE(A133,"_",Calendar!CT133,"_",Calendar!CU133,"_",Calendar!CV133,","))</f>
        <v/>
      </c>
      <c r="CB133" s="66" t="str">
        <f>IF(Calendar!CX133="","",CONCATENATE(A133,"_",Calendar!CW133,"_",Calendar!CX133,"_",Calendar!CY133,","))</f>
        <v/>
      </c>
      <c r="CC133" s="66" t="str">
        <f>IF(Calendar!DA133="","",CONCATENATE(A133,"_",Calendar!CZ133,"_",Calendar!DA133,"_",Calendar!DB133,","))</f>
        <v>42315_0.614583333333333_MELEN_U19 BLACKs,</v>
      </c>
      <c r="CD133" s="66" t="str">
        <f>IF(Calendar!DD133="","",CONCATENATE(A133,"_",Calendar!DC133,"_",Calendar!DD133,"_",Calendar!DE133,","))</f>
        <v/>
      </c>
      <c r="CE133" s="66" t="str">
        <f>IF(Calendar!DG133="","",CONCATENATE(A133,"_",Calendar!DF133,"_",Calendar!DG133,"_",Calendar!DH133,","))</f>
        <v/>
      </c>
      <c r="CF133" s="66" t="str">
        <f>IF(Calendar!DJ133="","",CONCATENATE(A133,"_",Calendar!DI133,"_",Calendar!DJ133,"_",Calendar!DK133,","))</f>
        <v/>
      </c>
      <c r="CG133" s="66" t="str">
        <f>IF(Calendar!DM133="","",CONCATENATE(A133,"_",Calendar!DL133,"_",Calendar!DM133,"_",Calendar!DN133,","))</f>
        <v/>
      </c>
      <c r="CH133" s="66" t="str">
        <f>IF(Calendar!DP133="","",CONCATENATE(A133,"_",Calendar!DO133,"_",Calendar!DP133,"_",Calendar!DQ133,","))</f>
        <v/>
      </c>
      <c r="CI133" s="66" t="str">
        <f>IF(Calendar!DS133="","",CONCATENATE(A133,"_",Calendar!DR133,"_",Calendar!DS133,"_",Calendar!DT133,","))</f>
        <v/>
      </c>
      <c r="CJ133" s="66" t="str">
        <f>IF(Calendar!DV133="","",CONCATENATE(A133,"_",Calendar!DU133,"_",Calendar!DV133,"_",Calendar!DW133,","))</f>
        <v/>
      </c>
      <c r="CK133" s="66" t="str">
        <f>IF(Calendar!DY133="","",CONCATENATE(A133,"_",Calendar!DX133,"_",Calendar!DY133,"_",Calendar!DZ133,","))</f>
        <v/>
      </c>
      <c r="CL133" s="90" t="str">
        <f>IF(Calendar!EB133="","",CONCATENATE(A133,"_",Calendar!EA133,"_",Calendar!EB133,"_",Calendar!EC133,","))</f>
        <v/>
      </c>
      <c r="CM133" s="94" t="str">
        <f t="shared" ref="CM133:CM196" si="11">IF(COUNTIF(AW133:BH133,"")=12,"",CONCATENATE(AW133,AX133,AY133,AZ133,BA133,BB133,BC133,BD133,BE133,BF133,BG133,BH133))</f>
        <v>42315_0.510416666666667_U7 BLACKs_OUFFET WARZÉE,42315_0.510416666666667_U7 REDs_STOCKAY,42315_0.395833333333333_FC SERAING B_U8 BLACKs,42315_0.510416666666667_U8 REDs_STRÉE,42315_0.510416666666667_U9 BLACKs_COUTHUIN,42315_0.458333333333333_LENSOIS_U9 REDs,</v>
      </c>
      <c r="CN133" s="95" t="str">
        <f t="shared" ref="CN133:CN196" si="12">IF(COUNTIF(BI133:BT133,"")=12,"",CONCATENATE(BI133,BJ133,BK133,BL133,BM133,BN133,BO133,BP133,BQ133,BR133,BS133,BT133))</f>
        <v>42315_0.458333333333333_U10 BLACKs_CLAVINOISE,42315_0.458333333333333_U11 BLACKs_ANS MONTEGNÉE,42315_0.458333333333333_U11 REDs_CLAVINOISE,42315_0.395833333333333_U12 BLACKs_RC.ENT.AMAY,42315_0.395833333333333_U12 REDs_JUPRELLE,42315_0.395833333333333_U13 BLACKs_STRÉE,</v>
      </c>
      <c r="CO133" s="96" t="str">
        <f t="shared" ref="CO133:CO196" si="13">IF(COUNTIF(BU133:CL133,"")=18,"",CONCATENATE(BU133,BV133,BW133,BX133,BY133,BZ133,CA133,CB133,CC133,CD133,CE133,CF133,CG133,CH133,CI133,CJ133,CK133,CL133))</f>
        <v>42315_0.395833333333333_HARZÉ_U15 BLACKs,42315_0.614583333333333_MELEN_U19 BLACKs,</v>
      </c>
      <c r="CP133" s="94" t="str">
        <f>IF(View!$D$1&lt;&gt;"OK","",IF(OR(View!$C$3="K+4",View!$C$3="K+4 &amp; K+7",View!$C$3="K+4 &amp; K+10",View!$C$3="ALL"),IF(CM133="","",IF(AND(HomeCalc!$A133&gt;=View!$C$1,HomeCalc!A133&lt;=View!$C$2),HomeCalc!CM133,"")),""))</f>
        <v/>
      </c>
      <c r="CQ133" s="95" t="str">
        <f>IF(View!$D$1&lt;&gt;"OK","",IF(OR(View!$C$3="K+7",View!$C$3="K+4 &amp; K+7",View!$C$3="K+7 &amp; K+10",View!$C$3="ALL"),IF(CN133="","",IF(AND(HomeCalc!$A133&gt;=View!$C$1,HomeCalc!A133&lt;=View!$C$2),HomeCalc!CN133,"")),""))</f>
        <v/>
      </c>
      <c r="CR133" s="96" t="str">
        <f>IF(View!$D$1&lt;&gt;"OK","",IF(OR(View!$C$3="K+10",View!$C$3="K+4 &amp; K+10",View!$C$3="K+7 &amp; K+10",View!$C$3="ALL"),IF(CO133="","",IF(AND(HomeCalc!$A133&gt;=View!$C$1,HomeCalc!A133&lt;=View!$C$2),HomeCalc!CO133,"")),""))</f>
        <v/>
      </c>
      <c r="CS133" s="102" t="str">
        <f>IF(View!$D$1&lt;&gt;"OK","",CONCATENATE(CS132,CP133,CQ133,CR133))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34" spans="1:97" ht="15.75" x14ac:dyDescent="0.25">
      <c r="A134" s="11">
        <v>42316</v>
      </c>
      <c r="B134" s="15" t="s">
        <v>74</v>
      </c>
      <c r="C134" s="17">
        <f t="shared" ref="C134:C197" si="14">IF(D134="LUN",C133+1,C133)</f>
        <v>19</v>
      </c>
      <c r="D134" s="26" t="s">
        <v>65</v>
      </c>
      <c r="E134" s="24" t="s">
        <v>73</v>
      </c>
      <c r="F134" s="64">
        <f t="shared" si="10"/>
        <v>3</v>
      </c>
      <c r="G134" s="21" t="str">
        <f>IF(OR(RIGHT(Calendar!I134,4)="REDS",RIGHT(Calendar!I134,6)="BLACKS",RIGHT(Calendar!I134,5)="BLUES"),Calendar!H134,"")</f>
        <v/>
      </c>
      <c r="H134" s="21" t="str">
        <f>IF(OR(RIGHT(Calendar!L134,4)="REDS",RIGHT(Calendar!L134,6)="BLACKS",RIGHT(Calendar!L134,5)="BLUES"),Calendar!K134,"")</f>
        <v/>
      </c>
      <c r="I134" s="21" t="str">
        <f>IF(OR(RIGHT(Calendar!O134,4)="REDS",RIGHT(Calendar!O134,6)="BLACKS",RIGHT(Calendar!O134,5)="BLUES"),Calendar!N134,"")</f>
        <v/>
      </c>
      <c r="J134" s="21" t="str">
        <f>IF(OR(RIGHT(Calendar!R134,4)="REDS",RIGHT(Calendar!R134,6)="BLACKS",RIGHT(Calendar!R134,5)="BLUES"),Calendar!Q134,"")</f>
        <v/>
      </c>
      <c r="K134" s="21" t="str">
        <f>IF(OR(RIGHT(Calendar!U134,4)="REDS",RIGHT(Calendar!U134,6)="BLACKS",RIGHT(Calendar!U134,5)="BLUES"),Calendar!T134,"")</f>
        <v/>
      </c>
      <c r="L134" s="21" t="str">
        <f>IF(OR(RIGHT(Calendar!X134,4)="REDS",RIGHT(Calendar!X134,6)="BLACKS",RIGHT(Calendar!X134,5)="BLUES"),Calendar!W134,"")</f>
        <v/>
      </c>
      <c r="M134" s="21" t="str">
        <f>IF(OR(RIGHT(Calendar!AA134,4)="REDS",RIGHT(Calendar!AA134,6)="BLACKS",RIGHT(Calendar!AA134,5)="BLUES"),Calendar!Z134,"")</f>
        <v/>
      </c>
      <c r="N134" s="21" t="str">
        <f>IF(OR(RIGHT(Calendar!AD134,4)="REDS",RIGHT(Calendar!AD134,6)="BLACKS",RIGHT(Calendar!AD134,5)="BLUES"),Calendar!AC134,"")</f>
        <v/>
      </c>
      <c r="O134" s="21" t="str">
        <f>IF(OR(RIGHT(Calendar!AG134,4)="REDS",RIGHT(Calendar!AG134,6)="BLACKS",RIGHT(Calendar!AG134,5)="BLUES"),Calendar!AF134,"")</f>
        <v/>
      </c>
      <c r="P134" s="21" t="str">
        <f>IF(OR(RIGHT(Calendar!AJ134,4)="REDS",RIGHT(Calendar!AJ134,6)="BLACKS",RIGHT(Calendar!AJ134,5)="BLUES"),Calendar!AI134,"")</f>
        <v/>
      </c>
      <c r="Q134" s="21" t="str">
        <f>IF(OR(RIGHT(Calendar!AM134,4)="REDS",RIGHT(Calendar!AM134,6)="BLACKS",RIGHT(Calendar!AM134,5)="BLUES"),Calendar!AL134,"")</f>
        <v/>
      </c>
      <c r="R134" s="21" t="str">
        <f>IF(OR(RIGHT(Calendar!AP134,4)="REDS",RIGHT(Calendar!AP134,6)="BLACKS",RIGHT(Calendar!AP134,5)="BLUES"),Calendar!AO134,"")</f>
        <v/>
      </c>
      <c r="S134" s="21" t="str">
        <f>IF(OR(RIGHT(Calendar!AS134,4)="REDS",RIGHT(Calendar!AS134,6)="BLACKS",RIGHT(Calendar!AS134,5)="BLUES"),Calendar!AR134,"")</f>
        <v/>
      </c>
      <c r="T134" s="21" t="str">
        <f>IF(OR(RIGHT(Calendar!AV134,4)="REDS",RIGHT(Calendar!AV134,6)="BLACKS",RIGHT(Calendar!AV134,5)="BLUES"),Calendar!AU134,"")</f>
        <v/>
      </c>
      <c r="U134" s="21" t="str">
        <f>IF(OR(RIGHT(Calendar!AY134,4)="REDS",RIGHT(Calendar!AY134,6)="BLACKS",RIGHT(Calendar!AY134,5)="BLUES"),Calendar!AX134,"")</f>
        <v/>
      </c>
      <c r="V134" s="21" t="str">
        <f>IF(OR(RIGHT(Calendar!BB134,4)="REDS",RIGHT(Calendar!BB134,6)="BLACKS",RIGHT(Calendar!BB134,5)="BLUES"),Calendar!BA134,"")</f>
        <v/>
      </c>
      <c r="W134" s="21" t="str">
        <f>IF(OR(RIGHT(Calendar!BE134,4)="REDS",RIGHT(Calendar!BE134,6)="BLACKS",RIGHT(Calendar!BE134,5)="BLUES"),Calendar!BD134,"")</f>
        <v/>
      </c>
      <c r="X134" s="21" t="str">
        <f>IF(OR(RIGHT(Calendar!BH134,4)="REDS",RIGHT(Calendar!BH134,6)="BLACKS",RIGHT(Calendar!BH134,5)="BLUES"),Calendar!BG134,"")</f>
        <v/>
      </c>
      <c r="Y134" s="21" t="str">
        <f>IF(OR(RIGHT(Calendar!BK134,4)="REDS",RIGHT(Calendar!BK134,6)="BLACKS",RIGHT(Calendar!BK134,5)="BLUES"),Calendar!BJ134,"")</f>
        <v/>
      </c>
      <c r="Z134" s="21" t="str">
        <f>IF(OR(RIGHT(Calendar!BN134,4)="REDS",RIGHT(Calendar!BN134,6)="BLACKS",RIGHT(Calendar!BN134,5)="BLUES"),Calendar!BM134,"")</f>
        <v/>
      </c>
      <c r="AA134" s="21" t="str">
        <f>IF(OR(RIGHT(Calendar!BQ134,4)="REDS",RIGHT(Calendar!BQ134,6)="BLACKS",RIGHT(Calendar!BQ134,5)="BLUES"),Calendar!BP134,"")</f>
        <v/>
      </c>
      <c r="AB134" s="21" t="str">
        <f>IF(OR(RIGHT(Calendar!BT134,4)="REDS",RIGHT(Calendar!BT134,6)="BLACKS",RIGHT(Calendar!BT134,5)="BLUES"),Calendar!BS134,"")</f>
        <v/>
      </c>
      <c r="AC134" s="21" t="str">
        <f>IF(OR(RIGHT(Calendar!BW134,4)="REDS",RIGHT(Calendar!BW134,6)="BLACKS",RIGHT(Calendar!BW134,5)="BLUES"),Calendar!BV134,"")</f>
        <v/>
      </c>
      <c r="AD134" s="21" t="str">
        <f>IF(OR(RIGHT(Calendar!BZ134,4)="REDS",RIGHT(Calendar!BZ134,6)="BLACKS",RIGHT(Calendar!BZ134,5)="BLUES"),Calendar!BY134,"")</f>
        <v/>
      </c>
      <c r="AE134" s="21">
        <f>IF(OR(RIGHT(Calendar!CC134,4)="REDS",RIGHT(Calendar!CC134,6)="BLACKS",RIGHT(Calendar!CC134,5)="BLUES"),Calendar!CB134,"")</f>
        <v>0.46875</v>
      </c>
      <c r="AF134" s="21" t="str">
        <f>IF(OR(RIGHT(Calendar!CF134,4)="REDS",RIGHT(Calendar!CF134,6)="BLACKS",RIGHT(Calendar!CF134,5)="BLUES"),Calendar!CE134,"")</f>
        <v/>
      </c>
      <c r="AG134" s="21" t="str">
        <f>IF(OR(RIGHT(Calendar!CI134,4)="REDS",RIGHT(Calendar!CI134,6)="BLACKS",RIGHT(Calendar!CI134,5)="BLUES"),Calendar!CH134,"")</f>
        <v/>
      </c>
      <c r="AH134" s="21" t="str">
        <f>IF(OR(RIGHT(Calendar!CL134,4)="REDS",RIGHT(Calendar!CL134,6)="BLACKS",RIGHT(Calendar!CL134,5)="BLUES"),Calendar!CK134,"")</f>
        <v/>
      </c>
      <c r="AI134" s="21">
        <f>IF(OR(RIGHT(Calendar!CO134,4)="REDS",RIGHT(Calendar!CO134,6)="BLACKS",RIGHT(Calendar!CO134,5)="BLUES"),Calendar!CN134,"")</f>
        <v>0.39583333333333331</v>
      </c>
      <c r="AJ134" s="21" t="str">
        <f>IF(OR(RIGHT(Calendar!CR134,4)="REDS",RIGHT(Calendar!CR134,6)="BLACKS",RIGHT(Calendar!CR134,5)="BLUES"),Calendar!CQ134,"")</f>
        <v/>
      </c>
      <c r="AK134" s="21" t="str">
        <f>IF(OR(RIGHT(Calendar!CU134,4)="REDS",RIGHT(Calendar!CU134,6)="BLACKS",RIGHT(Calendar!CU134,5)="BLUES"),Calendar!CT134,"")</f>
        <v/>
      </c>
      <c r="AL134" s="21" t="str">
        <f>IF(OR(RIGHT(Calendar!CX134,4)="REDS",RIGHT(Calendar!CX134,6)="BLACKS",RIGHT(Calendar!CX134,5)="BLUES"),Calendar!CW134,"")</f>
        <v/>
      </c>
      <c r="AM134" s="21" t="str">
        <f>IF(OR(RIGHT(Calendar!DA134,4)="REDS",RIGHT(Calendar!DA134,6)="BLACKS",RIGHT(Calendar!DA134,5)="BLUES"),Calendar!CZ134,"")</f>
        <v/>
      </c>
      <c r="AN134" s="21" t="str">
        <f>IF(OR(RIGHT(Calendar!DD134,4)="REDS",RIGHT(Calendar!DD134,6)="BLACKS",RIGHT(Calendar!DD134,5)="BLUES"),Calendar!DC134,"")</f>
        <v/>
      </c>
      <c r="AO134" s="21" t="str">
        <f>IF(OR(RIGHT(Calendar!DG134,4)="REDS",RIGHT(Calendar!DG134,6)="BLACKS",RIGHT(Calendar!DG134,5)="BLUES"),Calendar!DF134,"")</f>
        <v/>
      </c>
      <c r="AP134" s="21" t="str">
        <f>IF(OR(RIGHT(Calendar!DJ134,4)="REDS",RIGHT(Calendar!DJ134,6)="BLACKS",RIGHT(Calendar!DJ134,5)="BLUES"),Calendar!DI134,"")</f>
        <v/>
      </c>
      <c r="AQ134" s="21" t="str">
        <f>IF(OR(RIGHT(Calendar!DM134,4)="REDS",RIGHT(Calendar!DM134,6)="BLACKS",RIGHT(Calendar!DM134,5)="BLUES"),Calendar!DL134,"")</f>
        <v/>
      </c>
      <c r="AR134" s="21" t="str">
        <f>IF(OR(RIGHT(Calendar!DP134,4)="REDS",RIGHT(Calendar!DP134,6)="BLACKS",RIGHT(Calendar!DP134,5)="BLUES"),Calendar!DO134,"")</f>
        <v/>
      </c>
      <c r="AS134" s="21" t="str">
        <f>IF(OR(RIGHT(Calendar!DS134,4)="REDS",RIGHT(Calendar!DS134,6)="BLACKS",RIGHT(Calendar!DS134,5)="BLUES"),Calendar!DR134,"")</f>
        <v/>
      </c>
      <c r="AT134" s="21">
        <f>IF(OR(RIGHT(Calendar!DV134,4)="REDS",RIGHT(Calendar!DV134,6)="BLACKS",RIGHT(Calendar!DV134,5)="BLUES"),Calendar!DU134,"")</f>
        <v>0.60416666666666663</v>
      </c>
      <c r="AU134" s="21" t="str">
        <f>IF(OR(RIGHT(Calendar!DY134,4)="REDS",RIGHT(Calendar!DY134,6)="BLACKS",RIGHT(Calendar!DY134,5)="BLUES"),Calendar!DX134,"")</f>
        <v/>
      </c>
      <c r="AV134" s="21" t="str">
        <f>IF(OR(RIGHT(Calendar!EB134,4)="REDS",RIGHT(Calendar!EB134,6)="BLACKS",RIGHT(Calendar!EB134,5)="BLUES"),Calendar!EA134,"")</f>
        <v/>
      </c>
      <c r="AW134" s="66" t="str">
        <f>IF(Calendar!I134="","",CONCATENATE(A134,"_",Calendar!H134,"_",Calendar!I134,"_",Calendar!J134,","))</f>
        <v/>
      </c>
      <c r="AX134" s="66" t="str">
        <f>IF(Calendar!L134="","",CONCATENATE(A134,"_",Calendar!K134,"_",Calendar!L134,"_",Calendar!M134,","))</f>
        <v/>
      </c>
      <c r="AY134" s="66" t="str">
        <f>IF(Calendar!O134="","",CONCATENATE(A134,"_",Calendar!N134,"_",Calendar!O134,"_",Calendar!P134,","))</f>
        <v/>
      </c>
      <c r="AZ134" s="66" t="str">
        <f>IF(Calendar!R134="","",CONCATENATE(A134,"_",Calendar!Q134,"_",Calendar!R134,"_",Calendar!S134,","))</f>
        <v/>
      </c>
      <c r="BA134" s="66" t="str">
        <f>IF(Calendar!U134="","",CONCATENATE(A134,"_",Calendar!T134,"_",Calendar!U134,"_",Calendar!V134,","))</f>
        <v/>
      </c>
      <c r="BB134" s="66" t="str">
        <f>IF(Calendar!X134="","",CONCATENATE(A134,"_",Calendar!W134,"_",Calendar!X134,"_",Calendar!Y134,","))</f>
        <v/>
      </c>
      <c r="BC134" s="66" t="str">
        <f>IF(Calendar!AA134="","",CONCATENATE(A134,"_",Calendar!Z134,"_",Calendar!AA134,"_",Calendar!AB134,","))</f>
        <v/>
      </c>
      <c r="BD134" s="66" t="str">
        <f>IF(Calendar!AD134="","",CONCATENATE(A134,"_",Calendar!AC134,"_",Calendar!AD134,"_",Calendar!AE134,","))</f>
        <v/>
      </c>
      <c r="BE134" s="66" t="str">
        <f>IF(Calendar!AG134="","",CONCATENATE(A134,"_",Calendar!AF134,"_",Calendar!AG134,"_",Calendar!AH134,","))</f>
        <v/>
      </c>
      <c r="BF134" s="66" t="str">
        <f>IF(Calendar!AJ134="","",CONCATENATE(A134,"_",Calendar!AI134,"_",Calendar!AJ134,"_",Calendar!AK134,","))</f>
        <v/>
      </c>
      <c r="BG134" s="66" t="str">
        <f>IF(Calendar!AM134="","",CONCATENATE(A134,"_",Calendar!AL134,"_",Calendar!AM134,"_",Calendar!AN134,","))</f>
        <v/>
      </c>
      <c r="BH134" s="66" t="str">
        <f>IF(Calendar!AP134="","",CONCATENATE(A134,"_",Calendar!AO134,"_",Calendar!AP134,"_",Calendar!AQ134,","))</f>
        <v/>
      </c>
      <c r="BI134" s="66" t="str">
        <f>IF(Calendar!AS134="","",CONCATENATE(A134,"_",Calendar!AR134,"_",Calendar!AS134,"_",Calendar!AT134,","))</f>
        <v/>
      </c>
      <c r="BJ134" s="66" t="str">
        <f>IF(Calendar!AV134="","",CONCATENATE(A134,"_",Calendar!AU134,"_",Calendar!AV134,"_",Calendar!AW134,","))</f>
        <v/>
      </c>
      <c r="BK134" s="66" t="str">
        <f>IF(Calendar!AY134="","",CONCATENATE(A134,"_",Calendar!AX134,"_",Calendar!AY134,"_",Calendar!AZ134,","))</f>
        <v/>
      </c>
      <c r="BL134" s="66" t="str">
        <f>IF(Calendar!BB134="","",CONCATENATE(A134,"_",Calendar!BA134,"_",Calendar!BB134,"_",Calendar!BC134,","))</f>
        <v/>
      </c>
      <c r="BM134" s="66" t="str">
        <f>IF(Calendar!BE134="","",CONCATENATE(A134,"_",Calendar!BD134,"_",Calendar!BE134,"_",Calendar!BF134,","))</f>
        <v/>
      </c>
      <c r="BN134" s="66" t="str">
        <f>IF(Calendar!BH134="","",CONCATENATE(A134,"_",Calendar!BG134,"_",Calendar!BH134,"_",Calendar!BI134,","))</f>
        <v/>
      </c>
      <c r="BO134" s="66" t="str">
        <f>IF(Calendar!BK134="","",CONCATENATE(A134,"_",Calendar!BJ134,"_",Calendar!BK134,"_",Calendar!BL134,","))</f>
        <v/>
      </c>
      <c r="BP134" s="66" t="str">
        <f>IF(Calendar!BN134="","",CONCATENATE(A134,"_",Calendar!BM134,"_",Calendar!BN134,"_",Calendar!BO134,","))</f>
        <v/>
      </c>
      <c r="BQ134" s="66" t="str">
        <f>IF(Calendar!BQ134="","",CONCATENATE(A134,"_",Calendar!BP134,"_",Calendar!BQ134,"_",Calendar!BR134,","))</f>
        <v/>
      </c>
      <c r="BR134" s="66" t="str">
        <f>IF(Calendar!BT134="","",CONCATENATE(A134,"_",Calendar!BS134,"_",Calendar!BT134,"_",Calendar!BU134,","))</f>
        <v/>
      </c>
      <c r="BS134" s="66" t="str">
        <f>IF(Calendar!BW134="","",CONCATENATE(A134,"_",Calendar!BV134,"_",Calendar!BW134,"_",Calendar!BX134,","))</f>
        <v/>
      </c>
      <c r="BT134" s="66" t="str">
        <f>IF(Calendar!BZ134="","",CONCATENATE(A134,"_",Calendar!BY134,"_",Calendar!BZ134,"_",Calendar!CA134,","))</f>
        <v/>
      </c>
      <c r="BU134" s="66" t="str">
        <f>IF(Calendar!CC134="","",CONCATENATE(A134,"_",Calendar!CB134,"_",Calendar!CC134,"_",Calendar!CD134,","))</f>
        <v>42316_0.46875_U14 BLACKs_ANDRIMONT,</v>
      </c>
      <c r="BV134" s="66" t="str">
        <f>IF(Calendar!CF134="","",CONCATENATE(A134,"_",Calendar!CE134,"_",Calendar!CF134,"_",Calendar!CG134,","))</f>
        <v/>
      </c>
      <c r="BW134" s="66" t="str">
        <f>IF(Calendar!CI134="","",CONCATENATE(A134,"_",Calendar!CH134,"_",Calendar!CI134,"_",Calendar!CJ134,","))</f>
        <v/>
      </c>
      <c r="BX134" s="66" t="str">
        <f>IF(Calendar!CL134="","",CONCATENATE(A134,"_",Calendar!CK134,"_",Calendar!CL134,"_",Calendar!CM134,","))</f>
        <v/>
      </c>
      <c r="BY134" s="66" t="str">
        <f>IF(Calendar!CO134="","",CONCATENATE(A134,"_",Calendar!CN134,"_",Calendar!CO134,"_",Calendar!CP134,","))</f>
        <v>42316_0.395833333333333_U16 BLACKs_VERLAINE,</v>
      </c>
      <c r="BZ134" s="66" t="str">
        <f>IF(Calendar!CR134="","",CONCATENATE(A134,"_",Calendar!CQ134,"_",Calendar!CR134,"_",Calendar!CS134,","))</f>
        <v/>
      </c>
      <c r="CA134" s="66" t="str">
        <f>IF(Calendar!CU134="","",CONCATENATE(A134,"_",Calendar!CT134,"_",Calendar!CU134,"_",Calendar!CV134,","))</f>
        <v/>
      </c>
      <c r="CB134" s="66" t="str">
        <f>IF(Calendar!CX134="","",CONCATENATE(A134,"_",Calendar!CW134,"_",Calendar!CX134,"_",Calendar!CY134,","))</f>
        <v/>
      </c>
      <c r="CC134" s="66" t="str">
        <f>IF(Calendar!DA134="","",CONCATENATE(A134,"_",Calendar!CZ134,"_",Calendar!DA134,"_",Calendar!DB134,","))</f>
        <v/>
      </c>
      <c r="CD134" s="66" t="str">
        <f>IF(Calendar!DD134="","",CONCATENATE(A134,"_",Calendar!DC134,"_",Calendar!DD134,"_",Calendar!DE134,","))</f>
        <v/>
      </c>
      <c r="CE134" s="66" t="str">
        <f>IF(Calendar!DG134="","",CONCATENATE(A134,"_",Calendar!DF134,"_",Calendar!DG134,"_",Calendar!DH134,","))</f>
        <v/>
      </c>
      <c r="CF134" s="66" t="str">
        <f>IF(Calendar!DJ134="","",CONCATENATE(A134,"_",Calendar!DI134,"_",Calendar!DJ134,"_",Calendar!DK134,","))</f>
        <v/>
      </c>
      <c r="CG134" s="66" t="str">
        <f>IF(Calendar!DM134="","",CONCATENATE(A134,"_",Calendar!DL134,"_",Calendar!DM134,"_",Calendar!DN134,","))</f>
        <v/>
      </c>
      <c r="CH134" s="66" t="str">
        <f>IF(Calendar!DP134="","",CONCATENATE(A134,"_",Calendar!DO134,"_",Calendar!DP134,"_",Calendar!DQ134,","))</f>
        <v/>
      </c>
      <c r="CI134" s="66" t="str">
        <f>IF(Calendar!DS134="","",CONCATENATE(A134,"_",Calendar!DR134,"_",Calendar!DS134,"_",Calendar!DT134,","))</f>
        <v>42316_0.604166666666667_ENTITÉ ENGIS_SEN BLACKs,</v>
      </c>
      <c r="CJ134" s="66" t="str">
        <f>IF(Calendar!DV134="","",CONCATENATE(A134,"_",Calendar!DU134,"_",Calendar!DV134,"_",Calendar!DW134,","))</f>
        <v>42316_0.604166666666667_SEN REDs_PIERREUSE B,</v>
      </c>
      <c r="CK134" s="66" t="str">
        <f>IF(Calendar!DY134="","",CONCATENATE(A134,"_",Calendar!DX134,"_",Calendar!DY134,"_",Calendar!DZ134,","))</f>
        <v/>
      </c>
      <c r="CL134" s="90" t="str">
        <f>IF(Calendar!EB134="","",CONCATENATE(A134,"_",Calendar!EA134,"_",Calendar!EB134,"_",Calendar!EC134,","))</f>
        <v/>
      </c>
      <c r="CM134" s="94" t="str">
        <f t="shared" si="11"/>
        <v/>
      </c>
      <c r="CN134" s="95" t="str">
        <f t="shared" si="12"/>
        <v/>
      </c>
      <c r="CO134" s="96" t="str">
        <f t="shared" si="13"/>
        <v>42316_0.46875_U14 BLACKs_ANDRIMONT,42316_0.395833333333333_U16 BLACKs_VERLAINE,42316_0.604166666666667_ENTITÉ ENGIS_SEN BLACKs,42316_0.604166666666667_SEN REDs_PIERREUSE B,</v>
      </c>
      <c r="CP134" s="94" t="str">
        <f>IF(View!$D$1&lt;&gt;"OK","",IF(OR(View!$C$3="K+4",View!$C$3="K+4 &amp; K+7",View!$C$3="K+4 &amp; K+10",View!$C$3="ALL"),IF(CM134="","",IF(AND(HomeCalc!$A134&gt;=View!$C$1,HomeCalc!A134&lt;=View!$C$2),HomeCalc!CM134,"")),""))</f>
        <v/>
      </c>
      <c r="CQ134" s="95" t="str">
        <f>IF(View!$D$1&lt;&gt;"OK","",IF(OR(View!$C$3="K+7",View!$C$3="K+4 &amp; K+7",View!$C$3="K+7 &amp; K+10",View!$C$3="ALL"),IF(CN134="","",IF(AND(HomeCalc!$A134&gt;=View!$C$1,HomeCalc!A134&lt;=View!$C$2),HomeCalc!CN134,"")),""))</f>
        <v/>
      </c>
      <c r="CR134" s="96" t="str">
        <f>IF(View!$D$1&lt;&gt;"OK","",IF(OR(View!$C$3="K+10",View!$C$3="K+4 &amp; K+10",View!$C$3="K+7 &amp; K+10",View!$C$3="ALL"),IF(CO134="","",IF(AND(HomeCalc!$A134&gt;=View!$C$1,HomeCalc!A134&lt;=View!$C$2),HomeCalc!CO134,"")),""))</f>
        <v/>
      </c>
      <c r="CS134" s="102" t="str">
        <f>IF(View!$D$1&lt;&gt;"OK","",CONCATENATE(CS133,CP134,CQ134,CR134))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35" spans="1:97" ht="15.75" x14ac:dyDescent="0.25">
      <c r="A135" s="11">
        <v>42317</v>
      </c>
      <c r="B135" s="15" t="s">
        <v>74</v>
      </c>
      <c r="C135" s="18">
        <f t="shared" si="14"/>
        <v>20</v>
      </c>
      <c r="D135" s="22" t="s">
        <v>66</v>
      </c>
      <c r="E135" s="8" t="s">
        <v>71</v>
      </c>
      <c r="F135" s="64">
        <f t="shared" si="10"/>
        <v>0</v>
      </c>
      <c r="G135" s="21" t="str">
        <f>IF(OR(RIGHT(Calendar!I135,4)="REDS",RIGHT(Calendar!I135,6)="BLACKS",RIGHT(Calendar!I135,5)="BLUES"),Calendar!H135,"")</f>
        <v/>
      </c>
      <c r="H135" s="21" t="str">
        <f>IF(OR(RIGHT(Calendar!L135,4)="REDS",RIGHT(Calendar!L135,6)="BLACKS",RIGHT(Calendar!L135,5)="BLUES"),Calendar!K135,"")</f>
        <v/>
      </c>
      <c r="I135" s="21" t="str">
        <f>IF(OR(RIGHT(Calendar!O135,4)="REDS",RIGHT(Calendar!O135,6)="BLACKS",RIGHT(Calendar!O135,5)="BLUES"),Calendar!N135,"")</f>
        <v/>
      </c>
      <c r="J135" s="21" t="str">
        <f>IF(OR(RIGHT(Calendar!R135,4)="REDS",RIGHT(Calendar!R135,6)="BLACKS",RIGHT(Calendar!R135,5)="BLUES"),Calendar!Q135,"")</f>
        <v/>
      </c>
      <c r="K135" s="21" t="str">
        <f>IF(OR(RIGHT(Calendar!U135,4)="REDS",RIGHT(Calendar!U135,6)="BLACKS",RIGHT(Calendar!U135,5)="BLUES"),Calendar!T135,"")</f>
        <v/>
      </c>
      <c r="L135" s="21" t="str">
        <f>IF(OR(RIGHT(Calendar!X135,4)="REDS",RIGHT(Calendar!X135,6)="BLACKS",RIGHT(Calendar!X135,5)="BLUES"),Calendar!W135,"")</f>
        <v/>
      </c>
      <c r="M135" s="21" t="str">
        <f>IF(OR(RIGHT(Calendar!AA135,4)="REDS",RIGHT(Calendar!AA135,6)="BLACKS",RIGHT(Calendar!AA135,5)="BLUES"),Calendar!Z135,"")</f>
        <v/>
      </c>
      <c r="N135" s="21" t="str">
        <f>IF(OR(RIGHT(Calendar!AD135,4)="REDS",RIGHT(Calendar!AD135,6)="BLACKS",RIGHT(Calendar!AD135,5)="BLUES"),Calendar!AC135,"")</f>
        <v/>
      </c>
      <c r="O135" s="21" t="str">
        <f>IF(OR(RIGHT(Calendar!AG135,4)="REDS",RIGHT(Calendar!AG135,6)="BLACKS",RIGHT(Calendar!AG135,5)="BLUES"),Calendar!AF135,"")</f>
        <v/>
      </c>
      <c r="P135" s="21" t="str">
        <f>IF(OR(RIGHT(Calendar!AJ135,4)="REDS",RIGHT(Calendar!AJ135,6)="BLACKS",RIGHT(Calendar!AJ135,5)="BLUES"),Calendar!AI135,"")</f>
        <v/>
      </c>
      <c r="Q135" s="21" t="str">
        <f>IF(OR(RIGHT(Calendar!AM135,4)="REDS",RIGHT(Calendar!AM135,6)="BLACKS",RIGHT(Calendar!AM135,5)="BLUES"),Calendar!AL135,"")</f>
        <v/>
      </c>
      <c r="R135" s="21" t="str">
        <f>IF(OR(RIGHT(Calendar!AP135,4)="REDS",RIGHT(Calendar!AP135,6)="BLACKS",RIGHT(Calendar!AP135,5)="BLUES"),Calendar!AO135,"")</f>
        <v/>
      </c>
      <c r="S135" s="21" t="str">
        <f>IF(OR(RIGHT(Calendar!AS135,4)="REDS",RIGHT(Calendar!AS135,6)="BLACKS",RIGHT(Calendar!AS135,5)="BLUES"),Calendar!AR135,"")</f>
        <v/>
      </c>
      <c r="T135" s="21" t="str">
        <f>IF(OR(RIGHT(Calendar!AV135,4)="REDS",RIGHT(Calendar!AV135,6)="BLACKS",RIGHT(Calendar!AV135,5)="BLUES"),Calendar!AU135,"")</f>
        <v/>
      </c>
      <c r="U135" s="21" t="str">
        <f>IF(OR(RIGHT(Calendar!AY135,4)="REDS",RIGHT(Calendar!AY135,6)="BLACKS",RIGHT(Calendar!AY135,5)="BLUES"),Calendar!AX135,"")</f>
        <v/>
      </c>
      <c r="V135" s="21" t="str">
        <f>IF(OR(RIGHT(Calendar!BB135,4)="REDS",RIGHT(Calendar!BB135,6)="BLACKS",RIGHT(Calendar!BB135,5)="BLUES"),Calendar!BA135,"")</f>
        <v/>
      </c>
      <c r="W135" s="21" t="str">
        <f>IF(OR(RIGHT(Calendar!BE135,4)="REDS",RIGHT(Calendar!BE135,6)="BLACKS",RIGHT(Calendar!BE135,5)="BLUES"),Calendar!BD135,"")</f>
        <v/>
      </c>
      <c r="X135" s="21" t="str">
        <f>IF(OR(RIGHT(Calendar!BH135,4)="REDS",RIGHT(Calendar!BH135,6)="BLACKS",RIGHT(Calendar!BH135,5)="BLUES"),Calendar!BG135,"")</f>
        <v/>
      </c>
      <c r="Y135" s="21" t="str">
        <f>IF(OR(RIGHT(Calendar!BK135,4)="REDS",RIGHT(Calendar!BK135,6)="BLACKS",RIGHT(Calendar!BK135,5)="BLUES"),Calendar!BJ135,"")</f>
        <v/>
      </c>
      <c r="Z135" s="21" t="str">
        <f>IF(OR(RIGHT(Calendar!BN135,4)="REDS",RIGHT(Calendar!BN135,6)="BLACKS",RIGHT(Calendar!BN135,5)="BLUES"),Calendar!BM135,"")</f>
        <v/>
      </c>
      <c r="AA135" s="21" t="str">
        <f>IF(OR(RIGHT(Calendar!BQ135,4)="REDS",RIGHT(Calendar!BQ135,6)="BLACKS",RIGHT(Calendar!BQ135,5)="BLUES"),Calendar!BP135,"")</f>
        <v/>
      </c>
      <c r="AB135" s="21" t="str">
        <f>IF(OR(RIGHT(Calendar!BT135,4)="REDS",RIGHT(Calendar!BT135,6)="BLACKS",RIGHT(Calendar!BT135,5)="BLUES"),Calendar!BS135,"")</f>
        <v/>
      </c>
      <c r="AC135" s="21" t="str">
        <f>IF(OR(RIGHT(Calendar!BW135,4)="REDS",RIGHT(Calendar!BW135,6)="BLACKS",RIGHT(Calendar!BW135,5)="BLUES"),Calendar!BV135,"")</f>
        <v/>
      </c>
      <c r="AD135" s="21" t="str">
        <f>IF(OR(RIGHT(Calendar!BZ135,4)="REDS",RIGHT(Calendar!BZ135,6)="BLACKS",RIGHT(Calendar!BZ135,5)="BLUES"),Calendar!BY135,"")</f>
        <v/>
      </c>
      <c r="AE135" s="21" t="str">
        <f>IF(OR(RIGHT(Calendar!CC135,4)="REDS",RIGHT(Calendar!CC135,6)="BLACKS",RIGHT(Calendar!CC135,5)="BLUES"),Calendar!CB135,"")</f>
        <v/>
      </c>
      <c r="AF135" s="21" t="str">
        <f>IF(OR(RIGHT(Calendar!CF135,4)="REDS",RIGHT(Calendar!CF135,6)="BLACKS",RIGHT(Calendar!CF135,5)="BLUES"),Calendar!CE135,"")</f>
        <v/>
      </c>
      <c r="AG135" s="21" t="str">
        <f>IF(OR(RIGHT(Calendar!CI135,4)="REDS",RIGHT(Calendar!CI135,6)="BLACKS",RIGHT(Calendar!CI135,5)="BLUES"),Calendar!CH135,"")</f>
        <v/>
      </c>
      <c r="AH135" s="21" t="str">
        <f>IF(OR(RIGHT(Calendar!CL135,4)="REDS",RIGHT(Calendar!CL135,6)="BLACKS",RIGHT(Calendar!CL135,5)="BLUES"),Calendar!CK135,"")</f>
        <v/>
      </c>
      <c r="AI135" s="21" t="str">
        <f>IF(OR(RIGHT(Calendar!CO135,4)="REDS",RIGHT(Calendar!CO135,6)="BLACKS",RIGHT(Calendar!CO135,5)="BLUES"),Calendar!CN135,"")</f>
        <v/>
      </c>
      <c r="AJ135" s="21" t="str">
        <f>IF(OR(RIGHT(Calendar!CR135,4)="REDS",RIGHT(Calendar!CR135,6)="BLACKS",RIGHT(Calendar!CR135,5)="BLUES"),Calendar!CQ135,"")</f>
        <v/>
      </c>
      <c r="AK135" s="21" t="str">
        <f>IF(OR(RIGHT(Calendar!CU135,4)="REDS",RIGHT(Calendar!CU135,6)="BLACKS",RIGHT(Calendar!CU135,5)="BLUES"),Calendar!CT135,"")</f>
        <v/>
      </c>
      <c r="AL135" s="21" t="str">
        <f>IF(OR(RIGHT(Calendar!CX135,4)="REDS",RIGHT(Calendar!CX135,6)="BLACKS",RIGHT(Calendar!CX135,5)="BLUES"),Calendar!CW135,"")</f>
        <v/>
      </c>
      <c r="AM135" s="21" t="str">
        <f>IF(OR(RIGHT(Calendar!DA135,4)="REDS",RIGHT(Calendar!DA135,6)="BLACKS",RIGHT(Calendar!DA135,5)="BLUES"),Calendar!CZ135,"")</f>
        <v/>
      </c>
      <c r="AN135" s="21" t="str">
        <f>IF(OR(RIGHT(Calendar!DD135,4)="REDS",RIGHT(Calendar!DD135,6)="BLACKS",RIGHT(Calendar!DD135,5)="BLUES"),Calendar!DC135,"")</f>
        <v/>
      </c>
      <c r="AO135" s="21" t="str">
        <f>IF(OR(RIGHT(Calendar!DG135,4)="REDS",RIGHT(Calendar!DG135,6)="BLACKS",RIGHT(Calendar!DG135,5)="BLUES"),Calendar!DF135,"")</f>
        <v/>
      </c>
      <c r="AP135" s="21" t="str">
        <f>IF(OR(RIGHT(Calendar!DJ135,4)="REDS",RIGHT(Calendar!DJ135,6)="BLACKS",RIGHT(Calendar!DJ135,5)="BLUES"),Calendar!DI135,"")</f>
        <v/>
      </c>
      <c r="AQ135" s="21" t="str">
        <f>IF(OR(RIGHT(Calendar!DM135,4)="REDS",RIGHT(Calendar!DM135,6)="BLACKS",RIGHT(Calendar!DM135,5)="BLUES"),Calendar!DL135,"")</f>
        <v/>
      </c>
      <c r="AR135" s="21" t="str">
        <f>IF(OR(RIGHT(Calendar!DP135,4)="REDS",RIGHT(Calendar!DP135,6)="BLACKS",RIGHT(Calendar!DP135,5)="BLUES"),Calendar!DO135,"")</f>
        <v/>
      </c>
      <c r="AS135" s="21" t="str">
        <f>IF(OR(RIGHT(Calendar!DS135,4)="REDS",RIGHT(Calendar!DS135,6)="BLACKS",RIGHT(Calendar!DS135,5)="BLUES"),Calendar!DR135,"")</f>
        <v/>
      </c>
      <c r="AT135" s="21" t="str">
        <f>IF(OR(RIGHT(Calendar!DV135,4)="REDS",RIGHT(Calendar!DV135,6)="BLACKS",RIGHT(Calendar!DV135,5)="BLUES"),Calendar!DU135,"")</f>
        <v/>
      </c>
      <c r="AU135" s="21" t="str">
        <f>IF(OR(RIGHT(Calendar!DY135,4)="REDS",RIGHT(Calendar!DY135,6)="BLACKS",RIGHT(Calendar!DY135,5)="BLUES"),Calendar!DX135,"")</f>
        <v/>
      </c>
      <c r="AV135" s="21" t="str">
        <f>IF(OR(RIGHT(Calendar!EB135,4)="REDS",RIGHT(Calendar!EB135,6)="BLACKS",RIGHT(Calendar!EB135,5)="BLUES"),Calendar!EA135,"")</f>
        <v/>
      </c>
      <c r="AW135" s="66" t="str">
        <f>IF(Calendar!I135="","",CONCATENATE(A135,"_",Calendar!H135,"_",Calendar!I135,"_",Calendar!J135,","))</f>
        <v/>
      </c>
      <c r="AX135" s="66" t="str">
        <f>IF(Calendar!L135="","",CONCATENATE(A135,"_",Calendar!K135,"_",Calendar!L135,"_",Calendar!M135,","))</f>
        <v/>
      </c>
      <c r="AY135" s="66" t="str">
        <f>IF(Calendar!O135="","",CONCATENATE(A135,"_",Calendar!N135,"_",Calendar!O135,"_",Calendar!P135,","))</f>
        <v/>
      </c>
      <c r="AZ135" s="66" t="str">
        <f>IF(Calendar!R135="","",CONCATENATE(A135,"_",Calendar!Q135,"_",Calendar!R135,"_",Calendar!S135,","))</f>
        <v/>
      </c>
      <c r="BA135" s="66" t="str">
        <f>IF(Calendar!U135="","",CONCATENATE(A135,"_",Calendar!T135,"_",Calendar!U135,"_",Calendar!V135,","))</f>
        <v/>
      </c>
      <c r="BB135" s="66" t="str">
        <f>IF(Calendar!X135="","",CONCATENATE(A135,"_",Calendar!W135,"_",Calendar!X135,"_",Calendar!Y135,","))</f>
        <v/>
      </c>
      <c r="BC135" s="66" t="str">
        <f>IF(Calendar!AA135="","",CONCATENATE(A135,"_",Calendar!Z135,"_",Calendar!AA135,"_",Calendar!AB135,","))</f>
        <v/>
      </c>
      <c r="BD135" s="66" t="str">
        <f>IF(Calendar!AD135="","",CONCATENATE(A135,"_",Calendar!AC135,"_",Calendar!AD135,"_",Calendar!AE135,","))</f>
        <v/>
      </c>
      <c r="BE135" s="66" t="str">
        <f>IF(Calendar!AG135="","",CONCATENATE(A135,"_",Calendar!AF135,"_",Calendar!AG135,"_",Calendar!AH135,","))</f>
        <v/>
      </c>
      <c r="BF135" s="66" t="str">
        <f>IF(Calendar!AJ135="","",CONCATENATE(A135,"_",Calendar!AI135,"_",Calendar!AJ135,"_",Calendar!AK135,","))</f>
        <v/>
      </c>
      <c r="BG135" s="66" t="str">
        <f>IF(Calendar!AM135="","",CONCATENATE(A135,"_",Calendar!AL135,"_",Calendar!AM135,"_",Calendar!AN135,","))</f>
        <v/>
      </c>
      <c r="BH135" s="66" t="str">
        <f>IF(Calendar!AP135="","",CONCATENATE(A135,"_",Calendar!AO135,"_",Calendar!AP135,"_",Calendar!AQ135,","))</f>
        <v/>
      </c>
      <c r="BI135" s="66" t="str">
        <f>IF(Calendar!AS135="","",CONCATENATE(A135,"_",Calendar!AR135,"_",Calendar!AS135,"_",Calendar!AT135,","))</f>
        <v/>
      </c>
      <c r="BJ135" s="66" t="str">
        <f>IF(Calendar!AV135="","",CONCATENATE(A135,"_",Calendar!AU135,"_",Calendar!AV135,"_",Calendar!AW135,","))</f>
        <v/>
      </c>
      <c r="BK135" s="66" t="str">
        <f>IF(Calendar!AY135="","",CONCATENATE(A135,"_",Calendar!AX135,"_",Calendar!AY135,"_",Calendar!AZ135,","))</f>
        <v/>
      </c>
      <c r="BL135" s="66" t="str">
        <f>IF(Calendar!BB135="","",CONCATENATE(A135,"_",Calendar!BA135,"_",Calendar!BB135,"_",Calendar!BC135,","))</f>
        <v/>
      </c>
      <c r="BM135" s="66" t="str">
        <f>IF(Calendar!BE135="","",CONCATENATE(A135,"_",Calendar!BD135,"_",Calendar!BE135,"_",Calendar!BF135,","))</f>
        <v/>
      </c>
      <c r="BN135" s="66" t="str">
        <f>IF(Calendar!BH135="","",CONCATENATE(A135,"_",Calendar!BG135,"_",Calendar!BH135,"_",Calendar!BI135,","))</f>
        <v/>
      </c>
      <c r="BO135" s="66" t="str">
        <f>IF(Calendar!BK135="","",CONCATENATE(A135,"_",Calendar!BJ135,"_",Calendar!BK135,"_",Calendar!BL135,","))</f>
        <v/>
      </c>
      <c r="BP135" s="66" t="str">
        <f>IF(Calendar!BN135="","",CONCATENATE(A135,"_",Calendar!BM135,"_",Calendar!BN135,"_",Calendar!BO135,","))</f>
        <v/>
      </c>
      <c r="BQ135" s="66" t="str">
        <f>IF(Calendar!BQ135="","",CONCATENATE(A135,"_",Calendar!BP135,"_",Calendar!BQ135,"_",Calendar!BR135,","))</f>
        <v/>
      </c>
      <c r="BR135" s="66" t="str">
        <f>IF(Calendar!BT135="","",CONCATENATE(A135,"_",Calendar!BS135,"_",Calendar!BT135,"_",Calendar!BU135,","))</f>
        <v/>
      </c>
      <c r="BS135" s="66" t="str">
        <f>IF(Calendar!BW135="","",CONCATENATE(A135,"_",Calendar!BV135,"_",Calendar!BW135,"_",Calendar!BX135,","))</f>
        <v/>
      </c>
      <c r="BT135" s="66" t="str">
        <f>IF(Calendar!BZ135="","",CONCATENATE(A135,"_",Calendar!BY135,"_",Calendar!BZ135,"_",Calendar!CA135,","))</f>
        <v/>
      </c>
      <c r="BU135" s="66" t="str">
        <f>IF(Calendar!CC135="","",CONCATENATE(A135,"_",Calendar!CB135,"_",Calendar!CC135,"_",Calendar!CD135,","))</f>
        <v/>
      </c>
      <c r="BV135" s="66" t="str">
        <f>IF(Calendar!CF135="","",CONCATENATE(A135,"_",Calendar!CE135,"_",Calendar!CF135,"_",Calendar!CG135,","))</f>
        <v/>
      </c>
      <c r="BW135" s="66" t="str">
        <f>IF(Calendar!CI135="","",CONCATENATE(A135,"_",Calendar!CH135,"_",Calendar!CI135,"_",Calendar!CJ135,","))</f>
        <v/>
      </c>
      <c r="BX135" s="66" t="str">
        <f>IF(Calendar!CL135="","",CONCATENATE(A135,"_",Calendar!CK135,"_",Calendar!CL135,"_",Calendar!CM135,","))</f>
        <v/>
      </c>
      <c r="BY135" s="66" t="str">
        <f>IF(Calendar!CO135="","",CONCATENATE(A135,"_",Calendar!CN135,"_",Calendar!CO135,"_",Calendar!CP135,","))</f>
        <v/>
      </c>
      <c r="BZ135" s="66" t="str">
        <f>IF(Calendar!CR135="","",CONCATENATE(A135,"_",Calendar!CQ135,"_",Calendar!CR135,"_",Calendar!CS135,","))</f>
        <v/>
      </c>
      <c r="CA135" s="66" t="str">
        <f>IF(Calendar!CU135="","",CONCATENATE(A135,"_",Calendar!CT135,"_",Calendar!CU135,"_",Calendar!CV135,","))</f>
        <v/>
      </c>
      <c r="CB135" s="66" t="str">
        <f>IF(Calendar!CX135="","",CONCATENATE(A135,"_",Calendar!CW135,"_",Calendar!CX135,"_",Calendar!CY135,","))</f>
        <v/>
      </c>
      <c r="CC135" s="66" t="str">
        <f>IF(Calendar!DA135="","",CONCATENATE(A135,"_",Calendar!CZ135,"_",Calendar!DA135,"_",Calendar!DB135,","))</f>
        <v/>
      </c>
      <c r="CD135" s="66" t="str">
        <f>IF(Calendar!DD135="","",CONCATENATE(A135,"_",Calendar!DC135,"_",Calendar!DD135,"_",Calendar!DE135,","))</f>
        <v/>
      </c>
      <c r="CE135" s="66" t="str">
        <f>IF(Calendar!DG135="","",CONCATENATE(A135,"_",Calendar!DF135,"_",Calendar!DG135,"_",Calendar!DH135,","))</f>
        <v/>
      </c>
      <c r="CF135" s="66" t="str">
        <f>IF(Calendar!DJ135="","",CONCATENATE(A135,"_",Calendar!DI135,"_",Calendar!DJ135,"_",Calendar!DK135,","))</f>
        <v/>
      </c>
      <c r="CG135" s="66" t="str">
        <f>IF(Calendar!DM135="","",CONCATENATE(A135,"_",Calendar!DL135,"_",Calendar!DM135,"_",Calendar!DN135,","))</f>
        <v/>
      </c>
      <c r="CH135" s="66" t="str">
        <f>IF(Calendar!DP135="","",CONCATENATE(A135,"_",Calendar!DO135,"_",Calendar!DP135,"_",Calendar!DQ135,","))</f>
        <v/>
      </c>
      <c r="CI135" s="66" t="str">
        <f>IF(Calendar!DS135="","",CONCATENATE(A135,"_",Calendar!DR135,"_",Calendar!DS135,"_",Calendar!DT135,","))</f>
        <v/>
      </c>
      <c r="CJ135" s="66" t="str">
        <f>IF(Calendar!DV135="","",CONCATENATE(A135,"_",Calendar!DU135,"_",Calendar!DV135,"_",Calendar!DW135,","))</f>
        <v/>
      </c>
      <c r="CK135" s="66" t="str">
        <f>IF(Calendar!DY135="","",CONCATENATE(A135,"_",Calendar!DX135,"_",Calendar!DY135,"_",Calendar!DZ135,","))</f>
        <v/>
      </c>
      <c r="CL135" s="90" t="str">
        <f>IF(Calendar!EB135="","",CONCATENATE(A135,"_",Calendar!EA135,"_",Calendar!EB135,"_",Calendar!EC135,","))</f>
        <v/>
      </c>
      <c r="CM135" s="94" t="str">
        <f t="shared" si="11"/>
        <v/>
      </c>
      <c r="CN135" s="95" t="str">
        <f t="shared" si="12"/>
        <v/>
      </c>
      <c r="CO135" s="96" t="str">
        <f t="shared" si="13"/>
        <v/>
      </c>
      <c r="CP135" s="94" t="str">
        <f>IF(View!$D$1&lt;&gt;"OK","",IF(OR(View!$C$3="K+4",View!$C$3="K+4 &amp; K+7",View!$C$3="K+4 &amp; K+10",View!$C$3="ALL"),IF(CM135="","",IF(AND(HomeCalc!$A135&gt;=View!$C$1,HomeCalc!A135&lt;=View!$C$2),HomeCalc!CM135,"")),""))</f>
        <v/>
      </c>
      <c r="CQ135" s="95" t="str">
        <f>IF(View!$D$1&lt;&gt;"OK","",IF(OR(View!$C$3="K+7",View!$C$3="K+4 &amp; K+7",View!$C$3="K+7 &amp; K+10",View!$C$3="ALL"),IF(CN135="","",IF(AND(HomeCalc!$A135&gt;=View!$C$1,HomeCalc!A135&lt;=View!$C$2),HomeCalc!CN135,"")),""))</f>
        <v/>
      </c>
      <c r="CR135" s="96" t="str">
        <f>IF(View!$D$1&lt;&gt;"OK","",IF(OR(View!$C$3="K+10",View!$C$3="K+4 &amp; K+10",View!$C$3="K+7 &amp; K+10",View!$C$3="ALL"),IF(CO135="","",IF(AND(HomeCalc!$A135&gt;=View!$C$1,HomeCalc!A135&lt;=View!$C$2),HomeCalc!CO135,"")),""))</f>
        <v/>
      </c>
      <c r="CS135" s="102" t="str">
        <f>IF(View!$D$1&lt;&gt;"OK","",CONCATENATE(CS134,CP135,CQ135,CR135))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36" spans="1:97" ht="15.75" x14ac:dyDescent="0.25">
      <c r="A136" s="11">
        <v>42318</v>
      </c>
      <c r="B136" s="15" t="s">
        <v>74</v>
      </c>
      <c r="C136" s="18">
        <f t="shared" si="14"/>
        <v>20</v>
      </c>
      <c r="D136" s="23" t="s">
        <v>67</v>
      </c>
      <c r="E136" s="8" t="s">
        <v>71</v>
      </c>
      <c r="F136" s="64">
        <f t="shared" si="10"/>
        <v>0</v>
      </c>
      <c r="G136" s="21" t="str">
        <f>IF(OR(RIGHT(Calendar!I136,4)="REDS",RIGHT(Calendar!I136,6)="BLACKS",RIGHT(Calendar!I136,5)="BLUES"),Calendar!H136,"")</f>
        <v/>
      </c>
      <c r="H136" s="21" t="str">
        <f>IF(OR(RIGHT(Calendar!L136,4)="REDS",RIGHT(Calendar!L136,6)="BLACKS",RIGHT(Calendar!L136,5)="BLUES"),Calendar!K136,"")</f>
        <v/>
      </c>
      <c r="I136" s="21" t="str">
        <f>IF(OR(RIGHT(Calendar!O136,4)="REDS",RIGHT(Calendar!O136,6)="BLACKS",RIGHT(Calendar!O136,5)="BLUES"),Calendar!N136,"")</f>
        <v/>
      </c>
      <c r="J136" s="21" t="str">
        <f>IF(OR(RIGHT(Calendar!R136,4)="REDS",RIGHT(Calendar!R136,6)="BLACKS",RIGHT(Calendar!R136,5)="BLUES"),Calendar!Q136,"")</f>
        <v/>
      </c>
      <c r="K136" s="21" t="str">
        <f>IF(OR(RIGHT(Calendar!U136,4)="REDS",RIGHT(Calendar!U136,6)="BLACKS",RIGHT(Calendar!U136,5)="BLUES"),Calendar!T136,"")</f>
        <v/>
      </c>
      <c r="L136" s="21" t="str">
        <f>IF(OR(RIGHT(Calendar!X136,4)="REDS",RIGHT(Calendar!X136,6)="BLACKS",RIGHT(Calendar!X136,5)="BLUES"),Calendar!W136,"")</f>
        <v/>
      </c>
      <c r="M136" s="21" t="str">
        <f>IF(OR(RIGHT(Calendar!AA136,4)="REDS",RIGHT(Calendar!AA136,6)="BLACKS",RIGHT(Calendar!AA136,5)="BLUES"),Calendar!Z136,"")</f>
        <v/>
      </c>
      <c r="N136" s="21" t="str">
        <f>IF(OR(RIGHT(Calendar!AD136,4)="REDS",RIGHT(Calendar!AD136,6)="BLACKS",RIGHT(Calendar!AD136,5)="BLUES"),Calendar!AC136,"")</f>
        <v/>
      </c>
      <c r="O136" s="21" t="str">
        <f>IF(OR(RIGHT(Calendar!AG136,4)="REDS",RIGHT(Calendar!AG136,6)="BLACKS",RIGHT(Calendar!AG136,5)="BLUES"),Calendar!AF136,"")</f>
        <v/>
      </c>
      <c r="P136" s="21" t="str">
        <f>IF(OR(RIGHT(Calendar!AJ136,4)="REDS",RIGHT(Calendar!AJ136,6)="BLACKS",RIGHT(Calendar!AJ136,5)="BLUES"),Calendar!AI136,"")</f>
        <v/>
      </c>
      <c r="Q136" s="21" t="str">
        <f>IF(OR(RIGHT(Calendar!AM136,4)="REDS",RIGHT(Calendar!AM136,6)="BLACKS",RIGHT(Calendar!AM136,5)="BLUES"),Calendar!AL136,"")</f>
        <v/>
      </c>
      <c r="R136" s="21" t="str">
        <f>IF(OR(RIGHT(Calendar!AP136,4)="REDS",RIGHT(Calendar!AP136,6)="BLACKS",RIGHT(Calendar!AP136,5)="BLUES"),Calendar!AO136,"")</f>
        <v/>
      </c>
      <c r="S136" s="21" t="str">
        <f>IF(OR(RIGHT(Calendar!AS136,4)="REDS",RIGHT(Calendar!AS136,6)="BLACKS",RIGHT(Calendar!AS136,5)="BLUES"),Calendar!AR136,"")</f>
        <v/>
      </c>
      <c r="T136" s="21" t="str">
        <f>IF(OR(RIGHT(Calendar!AV136,4)="REDS",RIGHT(Calendar!AV136,6)="BLACKS",RIGHT(Calendar!AV136,5)="BLUES"),Calendar!AU136,"")</f>
        <v/>
      </c>
      <c r="U136" s="21" t="str">
        <f>IF(OR(RIGHT(Calendar!AY136,4)="REDS",RIGHT(Calendar!AY136,6)="BLACKS",RIGHT(Calendar!AY136,5)="BLUES"),Calendar!AX136,"")</f>
        <v/>
      </c>
      <c r="V136" s="21" t="str">
        <f>IF(OR(RIGHT(Calendar!BB136,4)="REDS",RIGHT(Calendar!BB136,6)="BLACKS",RIGHT(Calendar!BB136,5)="BLUES"),Calendar!BA136,"")</f>
        <v/>
      </c>
      <c r="W136" s="21" t="str">
        <f>IF(OR(RIGHT(Calendar!BE136,4)="REDS",RIGHT(Calendar!BE136,6)="BLACKS",RIGHT(Calendar!BE136,5)="BLUES"),Calendar!BD136,"")</f>
        <v/>
      </c>
      <c r="X136" s="21" t="str">
        <f>IF(OR(RIGHT(Calendar!BH136,4)="REDS",RIGHT(Calendar!BH136,6)="BLACKS",RIGHT(Calendar!BH136,5)="BLUES"),Calendar!BG136,"")</f>
        <v/>
      </c>
      <c r="Y136" s="21" t="str">
        <f>IF(OR(RIGHT(Calendar!BK136,4)="REDS",RIGHT(Calendar!BK136,6)="BLACKS",RIGHT(Calendar!BK136,5)="BLUES"),Calendar!BJ136,"")</f>
        <v/>
      </c>
      <c r="Z136" s="21" t="str">
        <f>IF(OR(RIGHT(Calendar!BN136,4)="REDS",RIGHT(Calendar!BN136,6)="BLACKS",RIGHT(Calendar!BN136,5)="BLUES"),Calendar!BM136,"")</f>
        <v/>
      </c>
      <c r="AA136" s="21" t="str">
        <f>IF(OR(RIGHT(Calendar!BQ136,4)="REDS",RIGHT(Calendar!BQ136,6)="BLACKS",RIGHT(Calendar!BQ136,5)="BLUES"),Calendar!BP136,"")</f>
        <v/>
      </c>
      <c r="AB136" s="21" t="str">
        <f>IF(OR(RIGHT(Calendar!BT136,4)="REDS",RIGHT(Calendar!BT136,6)="BLACKS",RIGHT(Calendar!BT136,5)="BLUES"),Calendar!BS136,"")</f>
        <v/>
      </c>
      <c r="AC136" s="21" t="str">
        <f>IF(OR(RIGHT(Calendar!BW136,4)="REDS",RIGHT(Calendar!BW136,6)="BLACKS",RIGHT(Calendar!BW136,5)="BLUES"),Calendar!BV136,"")</f>
        <v/>
      </c>
      <c r="AD136" s="21" t="str">
        <f>IF(OR(RIGHT(Calendar!BZ136,4)="REDS",RIGHT(Calendar!BZ136,6)="BLACKS",RIGHT(Calendar!BZ136,5)="BLUES"),Calendar!BY136,"")</f>
        <v/>
      </c>
      <c r="AE136" s="21" t="str">
        <f>IF(OR(RIGHT(Calendar!CC136,4)="REDS",RIGHT(Calendar!CC136,6)="BLACKS",RIGHT(Calendar!CC136,5)="BLUES"),Calendar!CB136,"")</f>
        <v/>
      </c>
      <c r="AF136" s="21" t="str">
        <f>IF(OR(RIGHT(Calendar!CF136,4)="REDS",RIGHT(Calendar!CF136,6)="BLACKS",RIGHT(Calendar!CF136,5)="BLUES"),Calendar!CE136,"")</f>
        <v/>
      </c>
      <c r="AG136" s="21" t="str">
        <f>IF(OR(RIGHT(Calendar!CI136,4)="REDS",RIGHT(Calendar!CI136,6)="BLACKS",RIGHT(Calendar!CI136,5)="BLUES"),Calendar!CH136,"")</f>
        <v/>
      </c>
      <c r="AH136" s="21" t="str">
        <f>IF(OR(RIGHT(Calendar!CL136,4)="REDS",RIGHT(Calendar!CL136,6)="BLACKS",RIGHT(Calendar!CL136,5)="BLUES"),Calendar!CK136,"")</f>
        <v/>
      </c>
      <c r="AI136" s="21" t="str">
        <f>IF(OR(RIGHT(Calendar!CO136,4)="REDS",RIGHT(Calendar!CO136,6)="BLACKS",RIGHT(Calendar!CO136,5)="BLUES"),Calendar!CN136,"")</f>
        <v/>
      </c>
      <c r="AJ136" s="21" t="str">
        <f>IF(OR(RIGHT(Calendar!CR136,4)="REDS",RIGHT(Calendar!CR136,6)="BLACKS",RIGHT(Calendar!CR136,5)="BLUES"),Calendar!CQ136,"")</f>
        <v/>
      </c>
      <c r="AK136" s="21" t="str">
        <f>IF(OR(RIGHT(Calendar!CU136,4)="REDS",RIGHT(Calendar!CU136,6)="BLACKS",RIGHT(Calendar!CU136,5)="BLUES"),Calendar!CT136,"")</f>
        <v/>
      </c>
      <c r="AL136" s="21" t="str">
        <f>IF(OR(RIGHT(Calendar!CX136,4)="REDS",RIGHT(Calendar!CX136,6)="BLACKS",RIGHT(Calendar!CX136,5)="BLUES"),Calendar!CW136,"")</f>
        <v/>
      </c>
      <c r="AM136" s="21" t="str">
        <f>IF(OR(RIGHT(Calendar!DA136,4)="REDS",RIGHT(Calendar!DA136,6)="BLACKS",RIGHT(Calendar!DA136,5)="BLUES"),Calendar!CZ136,"")</f>
        <v/>
      </c>
      <c r="AN136" s="21" t="str">
        <f>IF(OR(RIGHT(Calendar!DD136,4)="REDS",RIGHT(Calendar!DD136,6)="BLACKS",RIGHT(Calendar!DD136,5)="BLUES"),Calendar!DC136,"")</f>
        <v/>
      </c>
      <c r="AO136" s="21" t="str">
        <f>IF(OR(RIGHT(Calendar!DG136,4)="REDS",RIGHT(Calendar!DG136,6)="BLACKS",RIGHT(Calendar!DG136,5)="BLUES"),Calendar!DF136,"")</f>
        <v/>
      </c>
      <c r="AP136" s="21" t="str">
        <f>IF(OR(RIGHT(Calendar!DJ136,4)="REDS",RIGHT(Calendar!DJ136,6)="BLACKS",RIGHT(Calendar!DJ136,5)="BLUES"),Calendar!DI136,"")</f>
        <v/>
      </c>
      <c r="AQ136" s="21" t="str">
        <f>IF(OR(RIGHT(Calendar!DM136,4)="REDS",RIGHT(Calendar!DM136,6)="BLACKS",RIGHT(Calendar!DM136,5)="BLUES"),Calendar!DL136,"")</f>
        <v/>
      </c>
      <c r="AR136" s="21" t="str">
        <f>IF(OR(RIGHT(Calendar!DP136,4)="REDS",RIGHT(Calendar!DP136,6)="BLACKS",RIGHT(Calendar!DP136,5)="BLUES"),Calendar!DO136,"")</f>
        <v/>
      </c>
      <c r="AS136" s="21" t="str">
        <f>IF(OR(RIGHT(Calendar!DS136,4)="REDS",RIGHT(Calendar!DS136,6)="BLACKS",RIGHT(Calendar!DS136,5)="BLUES"),Calendar!DR136,"")</f>
        <v/>
      </c>
      <c r="AT136" s="21" t="str">
        <f>IF(OR(RIGHT(Calendar!DV136,4)="REDS",RIGHT(Calendar!DV136,6)="BLACKS",RIGHT(Calendar!DV136,5)="BLUES"),Calendar!DU136,"")</f>
        <v/>
      </c>
      <c r="AU136" s="21" t="str">
        <f>IF(OR(RIGHT(Calendar!DY136,4)="REDS",RIGHT(Calendar!DY136,6)="BLACKS",RIGHT(Calendar!DY136,5)="BLUES"),Calendar!DX136,"")</f>
        <v/>
      </c>
      <c r="AV136" s="21" t="str">
        <f>IF(OR(RIGHT(Calendar!EB136,4)="REDS",RIGHT(Calendar!EB136,6)="BLACKS",RIGHT(Calendar!EB136,5)="BLUES"),Calendar!EA136,"")</f>
        <v/>
      </c>
      <c r="AW136" s="66" t="str">
        <f>IF(Calendar!I136="","",CONCATENATE(A136,"_",Calendar!H136,"_",Calendar!I136,"_",Calendar!J136,","))</f>
        <v/>
      </c>
      <c r="AX136" s="66" t="str">
        <f>IF(Calendar!L136="","",CONCATENATE(A136,"_",Calendar!K136,"_",Calendar!L136,"_",Calendar!M136,","))</f>
        <v/>
      </c>
      <c r="AY136" s="66" t="str">
        <f>IF(Calendar!O136="","",CONCATENATE(A136,"_",Calendar!N136,"_",Calendar!O136,"_",Calendar!P136,","))</f>
        <v/>
      </c>
      <c r="AZ136" s="66" t="str">
        <f>IF(Calendar!R136="","",CONCATENATE(A136,"_",Calendar!Q136,"_",Calendar!R136,"_",Calendar!S136,","))</f>
        <v/>
      </c>
      <c r="BA136" s="66" t="str">
        <f>IF(Calendar!U136="","",CONCATENATE(A136,"_",Calendar!T136,"_",Calendar!U136,"_",Calendar!V136,","))</f>
        <v/>
      </c>
      <c r="BB136" s="66" t="str">
        <f>IF(Calendar!X136="","",CONCATENATE(A136,"_",Calendar!W136,"_",Calendar!X136,"_",Calendar!Y136,","))</f>
        <v/>
      </c>
      <c r="BC136" s="66" t="str">
        <f>IF(Calendar!AA136="","",CONCATENATE(A136,"_",Calendar!Z136,"_",Calendar!AA136,"_",Calendar!AB136,","))</f>
        <v/>
      </c>
      <c r="BD136" s="66" t="str">
        <f>IF(Calendar!AD136="","",CONCATENATE(A136,"_",Calendar!AC136,"_",Calendar!AD136,"_",Calendar!AE136,","))</f>
        <v/>
      </c>
      <c r="BE136" s="66" t="str">
        <f>IF(Calendar!AG136="","",CONCATENATE(A136,"_",Calendar!AF136,"_",Calendar!AG136,"_",Calendar!AH136,","))</f>
        <v/>
      </c>
      <c r="BF136" s="66" t="str">
        <f>IF(Calendar!AJ136="","",CONCATENATE(A136,"_",Calendar!AI136,"_",Calendar!AJ136,"_",Calendar!AK136,","))</f>
        <v/>
      </c>
      <c r="BG136" s="66" t="str">
        <f>IF(Calendar!AM136="","",CONCATENATE(A136,"_",Calendar!AL136,"_",Calendar!AM136,"_",Calendar!AN136,","))</f>
        <v/>
      </c>
      <c r="BH136" s="66" t="str">
        <f>IF(Calendar!AP136="","",CONCATENATE(A136,"_",Calendar!AO136,"_",Calendar!AP136,"_",Calendar!AQ136,","))</f>
        <v/>
      </c>
      <c r="BI136" s="66" t="str">
        <f>IF(Calendar!AS136="","",CONCATENATE(A136,"_",Calendar!AR136,"_",Calendar!AS136,"_",Calendar!AT136,","))</f>
        <v/>
      </c>
      <c r="BJ136" s="66" t="str">
        <f>IF(Calendar!AV136="","",CONCATENATE(A136,"_",Calendar!AU136,"_",Calendar!AV136,"_",Calendar!AW136,","))</f>
        <v/>
      </c>
      <c r="BK136" s="66" t="str">
        <f>IF(Calendar!AY136="","",CONCATENATE(A136,"_",Calendar!AX136,"_",Calendar!AY136,"_",Calendar!AZ136,","))</f>
        <v/>
      </c>
      <c r="BL136" s="66" t="str">
        <f>IF(Calendar!BB136="","",CONCATENATE(A136,"_",Calendar!BA136,"_",Calendar!BB136,"_",Calendar!BC136,","))</f>
        <v/>
      </c>
      <c r="BM136" s="66" t="str">
        <f>IF(Calendar!BE136="","",CONCATENATE(A136,"_",Calendar!BD136,"_",Calendar!BE136,"_",Calendar!BF136,","))</f>
        <v/>
      </c>
      <c r="BN136" s="66" t="str">
        <f>IF(Calendar!BH136="","",CONCATENATE(A136,"_",Calendar!BG136,"_",Calendar!BH136,"_",Calendar!BI136,","))</f>
        <v/>
      </c>
      <c r="BO136" s="66" t="str">
        <f>IF(Calendar!BK136="","",CONCATENATE(A136,"_",Calendar!BJ136,"_",Calendar!BK136,"_",Calendar!BL136,","))</f>
        <v/>
      </c>
      <c r="BP136" s="66" t="str">
        <f>IF(Calendar!BN136="","",CONCATENATE(A136,"_",Calendar!BM136,"_",Calendar!BN136,"_",Calendar!BO136,","))</f>
        <v/>
      </c>
      <c r="BQ136" s="66" t="str">
        <f>IF(Calendar!BQ136="","",CONCATENATE(A136,"_",Calendar!BP136,"_",Calendar!BQ136,"_",Calendar!BR136,","))</f>
        <v/>
      </c>
      <c r="BR136" s="66" t="str">
        <f>IF(Calendar!BT136="","",CONCATENATE(A136,"_",Calendar!BS136,"_",Calendar!BT136,"_",Calendar!BU136,","))</f>
        <v/>
      </c>
      <c r="BS136" s="66" t="str">
        <f>IF(Calendar!BW136="","",CONCATENATE(A136,"_",Calendar!BV136,"_",Calendar!BW136,"_",Calendar!BX136,","))</f>
        <v/>
      </c>
      <c r="BT136" s="66" t="str">
        <f>IF(Calendar!BZ136="","",CONCATENATE(A136,"_",Calendar!BY136,"_",Calendar!BZ136,"_",Calendar!CA136,","))</f>
        <v/>
      </c>
      <c r="BU136" s="66" t="str">
        <f>IF(Calendar!CC136="","",CONCATENATE(A136,"_",Calendar!CB136,"_",Calendar!CC136,"_",Calendar!CD136,","))</f>
        <v/>
      </c>
      <c r="BV136" s="66" t="str">
        <f>IF(Calendar!CF136="","",CONCATENATE(A136,"_",Calendar!CE136,"_",Calendar!CF136,"_",Calendar!CG136,","))</f>
        <v/>
      </c>
      <c r="BW136" s="66" t="str">
        <f>IF(Calendar!CI136="","",CONCATENATE(A136,"_",Calendar!CH136,"_",Calendar!CI136,"_",Calendar!CJ136,","))</f>
        <v/>
      </c>
      <c r="BX136" s="66" t="str">
        <f>IF(Calendar!CL136="","",CONCATENATE(A136,"_",Calendar!CK136,"_",Calendar!CL136,"_",Calendar!CM136,","))</f>
        <v/>
      </c>
      <c r="BY136" s="66" t="str">
        <f>IF(Calendar!CO136="","",CONCATENATE(A136,"_",Calendar!CN136,"_",Calendar!CO136,"_",Calendar!CP136,","))</f>
        <v/>
      </c>
      <c r="BZ136" s="66" t="str">
        <f>IF(Calendar!CR136="","",CONCATENATE(A136,"_",Calendar!CQ136,"_",Calendar!CR136,"_",Calendar!CS136,","))</f>
        <v/>
      </c>
      <c r="CA136" s="66" t="str">
        <f>IF(Calendar!CU136="","",CONCATENATE(A136,"_",Calendar!CT136,"_",Calendar!CU136,"_",Calendar!CV136,","))</f>
        <v/>
      </c>
      <c r="CB136" s="66" t="str">
        <f>IF(Calendar!CX136="","",CONCATENATE(A136,"_",Calendar!CW136,"_",Calendar!CX136,"_",Calendar!CY136,","))</f>
        <v/>
      </c>
      <c r="CC136" s="66" t="str">
        <f>IF(Calendar!DA136="","",CONCATENATE(A136,"_",Calendar!CZ136,"_",Calendar!DA136,"_",Calendar!DB136,","))</f>
        <v/>
      </c>
      <c r="CD136" s="66" t="str">
        <f>IF(Calendar!DD136="","",CONCATENATE(A136,"_",Calendar!DC136,"_",Calendar!DD136,"_",Calendar!DE136,","))</f>
        <v/>
      </c>
      <c r="CE136" s="66" t="str">
        <f>IF(Calendar!DG136="","",CONCATENATE(A136,"_",Calendar!DF136,"_",Calendar!DG136,"_",Calendar!DH136,","))</f>
        <v/>
      </c>
      <c r="CF136" s="66" t="str">
        <f>IF(Calendar!DJ136="","",CONCATENATE(A136,"_",Calendar!DI136,"_",Calendar!DJ136,"_",Calendar!DK136,","))</f>
        <v/>
      </c>
      <c r="CG136" s="66" t="str">
        <f>IF(Calendar!DM136="","",CONCATENATE(A136,"_",Calendar!DL136,"_",Calendar!DM136,"_",Calendar!DN136,","))</f>
        <v/>
      </c>
      <c r="CH136" s="66" t="str">
        <f>IF(Calendar!DP136="","",CONCATENATE(A136,"_",Calendar!DO136,"_",Calendar!DP136,"_",Calendar!DQ136,","))</f>
        <v/>
      </c>
      <c r="CI136" s="66" t="str">
        <f>IF(Calendar!DS136="","",CONCATENATE(A136,"_",Calendar!DR136,"_",Calendar!DS136,"_",Calendar!DT136,","))</f>
        <v/>
      </c>
      <c r="CJ136" s="66" t="str">
        <f>IF(Calendar!DV136="","",CONCATENATE(A136,"_",Calendar!DU136,"_",Calendar!DV136,"_",Calendar!DW136,","))</f>
        <v/>
      </c>
      <c r="CK136" s="66" t="str">
        <f>IF(Calendar!DY136="","",CONCATENATE(A136,"_",Calendar!DX136,"_",Calendar!DY136,"_",Calendar!DZ136,","))</f>
        <v/>
      </c>
      <c r="CL136" s="90" t="str">
        <f>IF(Calendar!EB136="","",CONCATENATE(A136,"_",Calendar!EA136,"_",Calendar!EB136,"_",Calendar!EC136,","))</f>
        <v/>
      </c>
      <c r="CM136" s="94" t="str">
        <f t="shared" si="11"/>
        <v/>
      </c>
      <c r="CN136" s="95" t="str">
        <f t="shared" si="12"/>
        <v/>
      </c>
      <c r="CO136" s="96" t="str">
        <f t="shared" si="13"/>
        <v/>
      </c>
      <c r="CP136" s="94" t="str">
        <f>IF(View!$D$1&lt;&gt;"OK","",IF(OR(View!$C$3="K+4",View!$C$3="K+4 &amp; K+7",View!$C$3="K+4 &amp; K+10",View!$C$3="ALL"),IF(CM136="","",IF(AND(HomeCalc!$A136&gt;=View!$C$1,HomeCalc!A136&lt;=View!$C$2),HomeCalc!CM136,"")),""))</f>
        <v/>
      </c>
      <c r="CQ136" s="95" t="str">
        <f>IF(View!$D$1&lt;&gt;"OK","",IF(OR(View!$C$3="K+7",View!$C$3="K+4 &amp; K+7",View!$C$3="K+7 &amp; K+10",View!$C$3="ALL"),IF(CN136="","",IF(AND(HomeCalc!$A136&gt;=View!$C$1,HomeCalc!A136&lt;=View!$C$2),HomeCalc!CN136,"")),""))</f>
        <v/>
      </c>
      <c r="CR136" s="96" t="str">
        <f>IF(View!$D$1&lt;&gt;"OK","",IF(OR(View!$C$3="K+10",View!$C$3="K+4 &amp; K+10",View!$C$3="K+7 &amp; K+10",View!$C$3="ALL"),IF(CO136="","",IF(AND(HomeCalc!$A136&gt;=View!$C$1,HomeCalc!A136&lt;=View!$C$2),HomeCalc!CO136,"")),""))</f>
        <v/>
      </c>
      <c r="CS136" s="102" t="str">
        <f>IF(View!$D$1&lt;&gt;"OK","",CONCATENATE(CS135,CP136,CQ136,CR136))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37" spans="1:97" ht="15.75" x14ac:dyDescent="0.25">
      <c r="A137" s="11">
        <v>42319</v>
      </c>
      <c r="B137" s="15" t="s">
        <v>74</v>
      </c>
      <c r="C137" s="18">
        <f t="shared" si="14"/>
        <v>20</v>
      </c>
      <c r="D137" s="24" t="s">
        <v>60</v>
      </c>
      <c r="E137" s="24" t="s">
        <v>75</v>
      </c>
      <c r="F137" s="64">
        <f t="shared" si="10"/>
        <v>1</v>
      </c>
      <c r="G137" s="21" t="str">
        <f>IF(OR(RIGHT(Calendar!I137,4)="REDS",RIGHT(Calendar!I137,6)="BLACKS",RIGHT(Calendar!I137,5)="BLUES"),Calendar!H137,"")</f>
        <v/>
      </c>
      <c r="H137" s="21" t="str">
        <f>IF(OR(RIGHT(Calendar!L137,4)="REDS",RIGHT(Calendar!L137,6)="BLACKS",RIGHT(Calendar!L137,5)="BLUES"),Calendar!K137,"")</f>
        <v/>
      </c>
      <c r="I137" s="21" t="str">
        <f>IF(OR(RIGHT(Calendar!O137,4)="REDS",RIGHT(Calendar!O137,6)="BLACKS",RIGHT(Calendar!O137,5)="BLUES"),Calendar!N137,"")</f>
        <v/>
      </c>
      <c r="J137" s="21" t="str">
        <f>IF(OR(RIGHT(Calendar!R137,4)="REDS",RIGHT(Calendar!R137,6)="BLACKS",RIGHT(Calendar!R137,5)="BLUES"),Calendar!Q137,"")</f>
        <v/>
      </c>
      <c r="K137" s="21" t="str">
        <f>IF(OR(RIGHT(Calendar!U137,4)="REDS",RIGHT(Calendar!U137,6)="BLACKS",RIGHT(Calendar!U137,5)="BLUES"),Calendar!T137,"")</f>
        <v/>
      </c>
      <c r="L137" s="21" t="str">
        <f>IF(OR(RIGHT(Calendar!X137,4)="REDS",RIGHT(Calendar!X137,6)="BLACKS",RIGHT(Calendar!X137,5)="BLUES"),Calendar!W137,"")</f>
        <v/>
      </c>
      <c r="M137" s="21" t="str">
        <f>IF(OR(RIGHT(Calendar!AA137,4)="REDS",RIGHT(Calendar!AA137,6)="BLACKS",RIGHT(Calendar!AA137,5)="BLUES"),Calendar!Z137,"")</f>
        <v/>
      </c>
      <c r="N137" s="21" t="str">
        <f>IF(OR(RIGHT(Calendar!AD137,4)="REDS",RIGHT(Calendar!AD137,6)="BLACKS",RIGHT(Calendar!AD137,5)="BLUES"),Calendar!AC137,"")</f>
        <v/>
      </c>
      <c r="O137" s="21" t="str">
        <f>IF(OR(RIGHT(Calendar!AG137,4)="REDS",RIGHT(Calendar!AG137,6)="BLACKS",RIGHT(Calendar!AG137,5)="BLUES"),Calendar!AF137,"")</f>
        <v/>
      </c>
      <c r="P137" s="21" t="str">
        <f>IF(OR(RIGHT(Calendar!AJ137,4)="REDS",RIGHT(Calendar!AJ137,6)="BLACKS",RIGHT(Calendar!AJ137,5)="BLUES"),Calendar!AI137,"")</f>
        <v/>
      </c>
      <c r="Q137" s="21" t="str">
        <f>IF(OR(RIGHT(Calendar!AM137,4)="REDS",RIGHT(Calendar!AM137,6)="BLACKS",RIGHT(Calendar!AM137,5)="BLUES"),Calendar!AL137,"")</f>
        <v/>
      </c>
      <c r="R137" s="21" t="str">
        <f>IF(OR(RIGHT(Calendar!AP137,4)="REDS",RIGHT(Calendar!AP137,6)="BLACKS",RIGHT(Calendar!AP137,5)="BLUES"),Calendar!AO137,"")</f>
        <v/>
      </c>
      <c r="S137" s="21" t="str">
        <f>IF(OR(RIGHT(Calendar!AS137,4)="REDS",RIGHT(Calendar!AS137,6)="BLACKS",RIGHT(Calendar!AS137,5)="BLUES"),Calendar!AR137,"")</f>
        <v/>
      </c>
      <c r="T137" s="21" t="str">
        <f>IF(OR(RIGHT(Calendar!AV137,4)="REDS",RIGHT(Calendar!AV137,6)="BLACKS",RIGHT(Calendar!AV137,5)="BLUES"),Calendar!AU137,"")</f>
        <v/>
      </c>
      <c r="U137" s="21" t="str">
        <f>IF(OR(RIGHT(Calendar!AY137,4)="REDS",RIGHT(Calendar!AY137,6)="BLACKS",RIGHT(Calendar!AY137,5)="BLUES"),Calendar!AX137,"")</f>
        <v/>
      </c>
      <c r="V137" s="21" t="str">
        <f>IF(OR(RIGHT(Calendar!BB137,4)="REDS",RIGHT(Calendar!BB137,6)="BLACKS",RIGHT(Calendar!BB137,5)="BLUES"),Calendar!BA137,"")</f>
        <v/>
      </c>
      <c r="W137" s="21" t="str">
        <f>IF(OR(RIGHT(Calendar!BE137,4)="REDS",RIGHT(Calendar!BE137,6)="BLACKS",RIGHT(Calendar!BE137,5)="BLUES"),Calendar!BD137,"")</f>
        <v/>
      </c>
      <c r="X137" s="21" t="str">
        <f>IF(OR(RIGHT(Calendar!BH137,4)="REDS",RIGHT(Calendar!BH137,6)="BLACKS",RIGHT(Calendar!BH137,5)="BLUES"),Calendar!BG137,"")</f>
        <v/>
      </c>
      <c r="Y137" s="21" t="str">
        <f>IF(OR(RIGHT(Calendar!BK137,4)="REDS",RIGHT(Calendar!BK137,6)="BLACKS",RIGHT(Calendar!BK137,5)="BLUES"),Calendar!BJ137,"")</f>
        <v/>
      </c>
      <c r="Z137" s="21" t="str">
        <f>IF(OR(RIGHT(Calendar!BN137,4)="REDS",RIGHT(Calendar!BN137,6)="BLACKS",RIGHT(Calendar!BN137,5)="BLUES"),Calendar!BM137,"")</f>
        <v/>
      </c>
      <c r="AA137" s="21" t="str">
        <f>IF(OR(RIGHT(Calendar!BQ137,4)="REDS",RIGHT(Calendar!BQ137,6)="BLACKS",RIGHT(Calendar!BQ137,5)="BLUES"),Calendar!BP137,"")</f>
        <v/>
      </c>
      <c r="AB137" s="21" t="str">
        <f>IF(OR(RIGHT(Calendar!BT137,4)="REDS",RIGHT(Calendar!BT137,6)="BLACKS",RIGHT(Calendar!BT137,5)="BLUES"),Calendar!BS137,"")</f>
        <v/>
      </c>
      <c r="AC137" s="21" t="str">
        <f>IF(OR(RIGHT(Calendar!BW137,4)="REDS",RIGHT(Calendar!BW137,6)="BLACKS",RIGHT(Calendar!BW137,5)="BLUES"),Calendar!BV137,"")</f>
        <v/>
      </c>
      <c r="AD137" s="21" t="str">
        <f>IF(OR(RIGHT(Calendar!BZ137,4)="REDS",RIGHT(Calendar!BZ137,6)="BLACKS",RIGHT(Calendar!BZ137,5)="BLUES"),Calendar!BY137,"")</f>
        <v/>
      </c>
      <c r="AE137" s="21" t="str">
        <f>IF(OR(RIGHT(Calendar!CC137,4)="REDS",RIGHT(Calendar!CC137,6)="BLACKS",RIGHT(Calendar!CC137,5)="BLUES"),Calendar!CB137,"")</f>
        <v/>
      </c>
      <c r="AF137" s="21" t="str">
        <f>IF(OR(RIGHT(Calendar!CF137,4)="REDS",RIGHT(Calendar!CF137,6)="BLACKS",RIGHT(Calendar!CF137,5)="BLUES"),Calendar!CE137,"")</f>
        <v/>
      </c>
      <c r="AG137" s="21" t="str">
        <f>IF(OR(RIGHT(Calendar!CI137,4)="REDS",RIGHT(Calendar!CI137,6)="BLACKS",RIGHT(Calendar!CI137,5)="BLUES"),Calendar!CH137,"")</f>
        <v/>
      </c>
      <c r="AH137" s="21" t="str">
        <f>IF(OR(RIGHT(Calendar!CL137,4)="REDS",RIGHT(Calendar!CL137,6)="BLACKS",RIGHT(Calendar!CL137,5)="BLUES"),Calendar!CK137,"")</f>
        <v/>
      </c>
      <c r="AI137" s="21" t="str">
        <f>IF(OR(RIGHT(Calendar!CO137,4)="REDS",RIGHT(Calendar!CO137,6)="BLACKS",RIGHT(Calendar!CO137,5)="BLUES"),Calendar!CN137,"")</f>
        <v/>
      </c>
      <c r="AJ137" s="21" t="str">
        <f>IF(OR(RIGHT(Calendar!CR137,4)="REDS",RIGHT(Calendar!CR137,6)="BLACKS",RIGHT(Calendar!CR137,5)="BLUES"),Calendar!CQ137,"")</f>
        <v/>
      </c>
      <c r="AK137" s="21" t="str">
        <f>IF(OR(RIGHT(Calendar!CU137,4)="REDS",RIGHT(Calendar!CU137,6)="BLACKS",RIGHT(Calendar!CU137,5)="BLUES"),Calendar!CT137,"")</f>
        <v/>
      </c>
      <c r="AL137" s="21" t="str">
        <f>IF(OR(RIGHT(Calendar!CX137,4)="REDS",RIGHT(Calendar!CX137,6)="BLACKS",RIGHT(Calendar!CX137,5)="BLUES"),Calendar!CW137,"")</f>
        <v/>
      </c>
      <c r="AM137" s="21" t="str">
        <f>IF(OR(RIGHT(Calendar!DA137,4)="REDS",RIGHT(Calendar!DA137,6)="BLACKS",RIGHT(Calendar!DA137,5)="BLUES"),Calendar!CZ137,"")</f>
        <v/>
      </c>
      <c r="AN137" s="21" t="str">
        <f>IF(OR(RIGHT(Calendar!DD137,4)="REDS",RIGHT(Calendar!DD137,6)="BLACKS",RIGHT(Calendar!DD137,5)="BLUES"),Calendar!DC137,"")</f>
        <v/>
      </c>
      <c r="AO137" s="21" t="str">
        <f>IF(OR(RIGHT(Calendar!DG137,4)="REDS",RIGHT(Calendar!DG137,6)="BLACKS",RIGHT(Calendar!DG137,5)="BLUES"),Calendar!DF137,"")</f>
        <v/>
      </c>
      <c r="AP137" s="21" t="str">
        <f>IF(OR(RIGHT(Calendar!DJ137,4)="REDS",RIGHT(Calendar!DJ137,6)="BLACKS",RIGHT(Calendar!DJ137,5)="BLUES"),Calendar!DI137,"")</f>
        <v/>
      </c>
      <c r="AQ137" s="21" t="str">
        <f>IF(OR(RIGHT(Calendar!DM137,4)="REDS",RIGHT(Calendar!DM137,6)="BLACKS",RIGHT(Calendar!DM137,5)="BLUES"),Calendar!DL137,"")</f>
        <v/>
      </c>
      <c r="AR137" s="21" t="str">
        <f>IF(OR(RIGHT(Calendar!DP137,4)="REDS",RIGHT(Calendar!DP137,6)="BLACKS",RIGHT(Calendar!DP137,5)="BLUES"),Calendar!DO137,"")</f>
        <v/>
      </c>
      <c r="AS137" s="21">
        <f>IF(OR(RIGHT(Calendar!DS137,4)="REDS",RIGHT(Calendar!DS137,6)="BLACKS",RIGHT(Calendar!DS137,5)="BLUES"),Calendar!DR137,"")</f>
        <v>0.60416666666666663</v>
      </c>
      <c r="AT137" s="21" t="str">
        <f>IF(OR(RIGHT(Calendar!DV137,4)="REDS",RIGHT(Calendar!DV137,6)="BLACKS",RIGHT(Calendar!DV137,5)="BLUES"),Calendar!DU137,"")</f>
        <v/>
      </c>
      <c r="AU137" s="21" t="str">
        <f>IF(OR(RIGHT(Calendar!DY137,4)="REDS",RIGHT(Calendar!DY137,6)="BLACKS",RIGHT(Calendar!DY137,5)="BLUES"),Calendar!DX137,"")</f>
        <v/>
      </c>
      <c r="AV137" s="21" t="str">
        <f>IF(OR(RIGHT(Calendar!EB137,4)="REDS",RIGHT(Calendar!EB137,6)="BLACKS",RIGHT(Calendar!EB137,5)="BLUES"),Calendar!EA137,"")</f>
        <v/>
      </c>
      <c r="AW137" s="66" t="str">
        <f>IF(Calendar!I137="","",CONCATENATE(A137,"_",Calendar!H137,"_",Calendar!I137,"_",Calendar!J137,","))</f>
        <v/>
      </c>
      <c r="AX137" s="66" t="str">
        <f>IF(Calendar!L137="","",CONCATENATE(A137,"_",Calendar!K137,"_",Calendar!L137,"_",Calendar!M137,","))</f>
        <v/>
      </c>
      <c r="AY137" s="66" t="str">
        <f>IF(Calendar!O137="","",CONCATENATE(A137,"_",Calendar!N137,"_",Calendar!O137,"_",Calendar!P137,","))</f>
        <v/>
      </c>
      <c r="AZ137" s="66" t="str">
        <f>IF(Calendar!R137="","",CONCATENATE(A137,"_",Calendar!Q137,"_",Calendar!R137,"_",Calendar!S137,","))</f>
        <v/>
      </c>
      <c r="BA137" s="66" t="str">
        <f>IF(Calendar!U137="","",CONCATENATE(A137,"_",Calendar!T137,"_",Calendar!U137,"_",Calendar!V137,","))</f>
        <v/>
      </c>
      <c r="BB137" s="66" t="str">
        <f>IF(Calendar!X137="","",CONCATENATE(A137,"_",Calendar!W137,"_",Calendar!X137,"_",Calendar!Y137,","))</f>
        <v/>
      </c>
      <c r="BC137" s="66" t="str">
        <f>IF(Calendar!AA137="","",CONCATENATE(A137,"_",Calendar!Z137,"_",Calendar!AA137,"_",Calendar!AB137,","))</f>
        <v/>
      </c>
      <c r="BD137" s="66" t="str">
        <f>IF(Calendar!AD137="","",CONCATENATE(A137,"_",Calendar!AC137,"_",Calendar!AD137,"_",Calendar!AE137,","))</f>
        <v/>
      </c>
      <c r="BE137" s="66" t="str">
        <f>IF(Calendar!AG137="","",CONCATENATE(A137,"_",Calendar!AF137,"_",Calendar!AG137,"_",Calendar!AH137,","))</f>
        <v/>
      </c>
      <c r="BF137" s="66" t="str">
        <f>IF(Calendar!AJ137="","",CONCATENATE(A137,"_",Calendar!AI137,"_",Calendar!AJ137,"_",Calendar!AK137,","))</f>
        <v/>
      </c>
      <c r="BG137" s="66" t="str">
        <f>IF(Calendar!AM137="","",CONCATENATE(A137,"_",Calendar!AL137,"_",Calendar!AM137,"_",Calendar!AN137,","))</f>
        <v/>
      </c>
      <c r="BH137" s="66" t="str">
        <f>IF(Calendar!AP137="","",CONCATENATE(A137,"_",Calendar!AO137,"_",Calendar!AP137,"_",Calendar!AQ137,","))</f>
        <v/>
      </c>
      <c r="BI137" s="66" t="str">
        <f>IF(Calendar!AS137="","",CONCATENATE(A137,"_",Calendar!AR137,"_",Calendar!AS137,"_",Calendar!AT137,","))</f>
        <v/>
      </c>
      <c r="BJ137" s="66" t="str">
        <f>IF(Calendar!AV137="","",CONCATENATE(A137,"_",Calendar!AU137,"_",Calendar!AV137,"_",Calendar!AW137,","))</f>
        <v/>
      </c>
      <c r="BK137" s="66" t="str">
        <f>IF(Calendar!AY137="","",CONCATENATE(A137,"_",Calendar!AX137,"_",Calendar!AY137,"_",Calendar!AZ137,","))</f>
        <v/>
      </c>
      <c r="BL137" s="66" t="str">
        <f>IF(Calendar!BB137="","",CONCATENATE(A137,"_",Calendar!BA137,"_",Calendar!BB137,"_",Calendar!BC137,","))</f>
        <v/>
      </c>
      <c r="BM137" s="66" t="str">
        <f>IF(Calendar!BE137="","",CONCATENATE(A137,"_",Calendar!BD137,"_",Calendar!BE137,"_",Calendar!BF137,","))</f>
        <v/>
      </c>
      <c r="BN137" s="66" t="str">
        <f>IF(Calendar!BH137="","",CONCATENATE(A137,"_",Calendar!BG137,"_",Calendar!BH137,"_",Calendar!BI137,","))</f>
        <v/>
      </c>
      <c r="BO137" s="66" t="str">
        <f>IF(Calendar!BK137="","",CONCATENATE(A137,"_",Calendar!BJ137,"_",Calendar!BK137,"_",Calendar!BL137,","))</f>
        <v/>
      </c>
      <c r="BP137" s="66" t="str">
        <f>IF(Calendar!BN137="","",CONCATENATE(A137,"_",Calendar!BM137,"_",Calendar!BN137,"_",Calendar!BO137,","))</f>
        <v/>
      </c>
      <c r="BQ137" s="66" t="str">
        <f>IF(Calendar!BQ137="","",CONCATENATE(A137,"_",Calendar!BP137,"_",Calendar!BQ137,"_",Calendar!BR137,","))</f>
        <v/>
      </c>
      <c r="BR137" s="66" t="str">
        <f>IF(Calendar!BT137="","",CONCATENATE(A137,"_",Calendar!BS137,"_",Calendar!BT137,"_",Calendar!BU137,","))</f>
        <v/>
      </c>
      <c r="BS137" s="66" t="str">
        <f>IF(Calendar!BW137="","",CONCATENATE(A137,"_",Calendar!BV137,"_",Calendar!BW137,"_",Calendar!BX137,","))</f>
        <v/>
      </c>
      <c r="BT137" s="66" t="str">
        <f>IF(Calendar!BZ137="","",CONCATENATE(A137,"_",Calendar!BY137,"_",Calendar!BZ137,"_",Calendar!CA137,","))</f>
        <v/>
      </c>
      <c r="BU137" s="66" t="str">
        <f>IF(Calendar!CC137="","",CONCATENATE(A137,"_",Calendar!CB137,"_",Calendar!CC137,"_",Calendar!CD137,","))</f>
        <v/>
      </c>
      <c r="BV137" s="66" t="str">
        <f>IF(Calendar!CF137="","",CONCATENATE(A137,"_",Calendar!CE137,"_",Calendar!CF137,"_",Calendar!CG137,","))</f>
        <v/>
      </c>
      <c r="BW137" s="66" t="str">
        <f>IF(Calendar!CI137="","",CONCATENATE(A137,"_",Calendar!CH137,"_",Calendar!CI137,"_",Calendar!CJ137,","))</f>
        <v/>
      </c>
      <c r="BX137" s="66" t="str">
        <f>IF(Calendar!CL137="","",CONCATENATE(A137,"_",Calendar!CK137,"_",Calendar!CL137,"_",Calendar!CM137,","))</f>
        <v/>
      </c>
      <c r="BY137" s="66" t="str">
        <f>IF(Calendar!CO137="","",CONCATENATE(A137,"_",Calendar!CN137,"_",Calendar!CO137,"_",Calendar!CP137,","))</f>
        <v/>
      </c>
      <c r="BZ137" s="66" t="str">
        <f>IF(Calendar!CR137="","",CONCATENATE(A137,"_",Calendar!CQ137,"_",Calendar!CR137,"_",Calendar!CS137,","))</f>
        <v/>
      </c>
      <c r="CA137" s="66" t="str">
        <f>IF(Calendar!CU137="","",CONCATENATE(A137,"_",Calendar!CT137,"_",Calendar!CU137,"_",Calendar!CV137,","))</f>
        <v/>
      </c>
      <c r="CB137" s="66" t="str">
        <f>IF(Calendar!CX137="","",CONCATENATE(A137,"_",Calendar!CW137,"_",Calendar!CX137,"_",Calendar!CY137,","))</f>
        <v/>
      </c>
      <c r="CC137" s="66" t="str">
        <f>IF(Calendar!DA137="","",CONCATENATE(A137,"_",Calendar!CZ137,"_",Calendar!DA137,"_",Calendar!DB137,","))</f>
        <v/>
      </c>
      <c r="CD137" s="66" t="str">
        <f>IF(Calendar!DD137="","",CONCATENATE(A137,"_",Calendar!DC137,"_",Calendar!DD137,"_",Calendar!DE137,","))</f>
        <v/>
      </c>
      <c r="CE137" s="66" t="str">
        <f>IF(Calendar!DG137="","",CONCATENATE(A137,"_",Calendar!DF137,"_",Calendar!DG137,"_",Calendar!DH137,","))</f>
        <v/>
      </c>
      <c r="CF137" s="66" t="str">
        <f>IF(Calendar!DJ137="","",CONCATENATE(A137,"_",Calendar!DI137,"_",Calendar!DJ137,"_",Calendar!DK137,","))</f>
        <v/>
      </c>
      <c r="CG137" s="66" t="str">
        <f>IF(Calendar!DM137="","",CONCATENATE(A137,"_",Calendar!DL137,"_",Calendar!DM137,"_",Calendar!DN137,","))</f>
        <v/>
      </c>
      <c r="CH137" s="66" t="str">
        <f>IF(Calendar!DP137="","",CONCATENATE(A137,"_",Calendar!DO137,"_",Calendar!DP137,"_",Calendar!DQ137,","))</f>
        <v/>
      </c>
      <c r="CI137" s="66" t="str">
        <f>IF(Calendar!DS137="","",CONCATENATE(A137,"_",Calendar!DR137,"_",Calendar!DS137,"_",Calendar!DT137,","))</f>
        <v>42319_0.604166666666667_SEN BLACKs_CLAVINOISE,</v>
      </c>
      <c r="CJ137" s="66" t="str">
        <f>IF(Calendar!DV137="","",CONCATENATE(A137,"_",Calendar!DU137,"_",Calendar!DV137,"_",Calendar!DW137,","))</f>
        <v/>
      </c>
      <c r="CK137" s="66" t="str">
        <f>IF(Calendar!DY137="","",CONCATENATE(A137,"_",Calendar!DX137,"_",Calendar!DY137,"_",Calendar!DZ137,","))</f>
        <v/>
      </c>
      <c r="CL137" s="90" t="str">
        <f>IF(Calendar!EB137="","",CONCATENATE(A137,"_",Calendar!EA137,"_",Calendar!EB137,"_",Calendar!EC137,","))</f>
        <v/>
      </c>
      <c r="CM137" s="94" t="str">
        <f t="shared" si="11"/>
        <v/>
      </c>
      <c r="CN137" s="95" t="str">
        <f t="shared" si="12"/>
        <v/>
      </c>
      <c r="CO137" s="96" t="str">
        <f t="shared" si="13"/>
        <v>42319_0.604166666666667_SEN BLACKs_CLAVINOISE,</v>
      </c>
      <c r="CP137" s="94" t="str">
        <f>IF(View!$D$1&lt;&gt;"OK","",IF(OR(View!$C$3="K+4",View!$C$3="K+4 &amp; K+7",View!$C$3="K+4 &amp; K+10",View!$C$3="ALL"),IF(CM137="","",IF(AND(HomeCalc!$A137&gt;=View!$C$1,HomeCalc!A137&lt;=View!$C$2),HomeCalc!CM137,"")),""))</f>
        <v/>
      </c>
      <c r="CQ137" s="95" t="str">
        <f>IF(View!$D$1&lt;&gt;"OK","",IF(OR(View!$C$3="K+7",View!$C$3="K+4 &amp; K+7",View!$C$3="K+7 &amp; K+10",View!$C$3="ALL"),IF(CN137="","",IF(AND(HomeCalc!$A137&gt;=View!$C$1,HomeCalc!A137&lt;=View!$C$2),HomeCalc!CN137,"")),""))</f>
        <v/>
      </c>
      <c r="CR137" s="96" t="str">
        <f>IF(View!$D$1&lt;&gt;"OK","",IF(OR(View!$C$3="K+10",View!$C$3="K+4 &amp; K+10",View!$C$3="K+7 &amp; K+10",View!$C$3="ALL"),IF(CO137="","",IF(AND(HomeCalc!$A137&gt;=View!$C$1,HomeCalc!A137&lt;=View!$C$2),HomeCalc!CO137,"")),""))</f>
        <v/>
      </c>
      <c r="CS137" s="102" t="str">
        <f>IF(View!$D$1&lt;&gt;"OK","",CONCATENATE(CS136,CP137,CQ137,CR137))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38" spans="1:97" ht="15.75" x14ac:dyDescent="0.25">
      <c r="A138" s="11">
        <v>42320</v>
      </c>
      <c r="B138" s="15" t="s">
        <v>74</v>
      </c>
      <c r="C138" s="18">
        <f t="shared" si="14"/>
        <v>20</v>
      </c>
      <c r="D138" s="28" t="s">
        <v>62</v>
      </c>
      <c r="E138" s="8" t="s">
        <v>71</v>
      </c>
      <c r="F138" s="64">
        <f t="shared" si="10"/>
        <v>0</v>
      </c>
      <c r="G138" s="21" t="str">
        <f>IF(OR(RIGHT(Calendar!I138,4)="REDS",RIGHT(Calendar!I138,6)="BLACKS",RIGHT(Calendar!I138,5)="BLUES"),Calendar!H138,"")</f>
        <v/>
      </c>
      <c r="H138" s="21" t="str">
        <f>IF(OR(RIGHT(Calendar!L138,4)="REDS",RIGHT(Calendar!L138,6)="BLACKS",RIGHT(Calendar!L138,5)="BLUES"),Calendar!K138,"")</f>
        <v/>
      </c>
      <c r="I138" s="21" t="str">
        <f>IF(OR(RIGHT(Calendar!O138,4)="REDS",RIGHT(Calendar!O138,6)="BLACKS",RIGHT(Calendar!O138,5)="BLUES"),Calendar!N138,"")</f>
        <v/>
      </c>
      <c r="J138" s="21" t="str">
        <f>IF(OR(RIGHT(Calendar!R138,4)="REDS",RIGHT(Calendar!R138,6)="BLACKS",RIGHT(Calendar!R138,5)="BLUES"),Calendar!Q138,"")</f>
        <v/>
      </c>
      <c r="K138" s="21" t="str">
        <f>IF(OR(RIGHT(Calendar!U138,4)="REDS",RIGHT(Calendar!U138,6)="BLACKS",RIGHT(Calendar!U138,5)="BLUES"),Calendar!T138,"")</f>
        <v/>
      </c>
      <c r="L138" s="21" t="str">
        <f>IF(OR(RIGHT(Calendar!X138,4)="REDS",RIGHT(Calendar!X138,6)="BLACKS",RIGHT(Calendar!X138,5)="BLUES"),Calendar!W138,"")</f>
        <v/>
      </c>
      <c r="M138" s="21" t="str">
        <f>IF(OR(RIGHT(Calendar!AA138,4)="REDS",RIGHT(Calendar!AA138,6)="BLACKS",RIGHT(Calendar!AA138,5)="BLUES"),Calendar!Z138,"")</f>
        <v/>
      </c>
      <c r="N138" s="21" t="str">
        <f>IF(OR(RIGHT(Calendar!AD138,4)="REDS",RIGHT(Calendar!AD138,6)="BLACKS",RIGHT(Calendar!AD138,5)="BLUES"),Calendar!AC138,"")</f>
        <v/>
      </c>
      <c r="O138" s="21" t="str">
        <f>IF(OR(RIGHT(Calendar!AG138,4)="REDS",RIGHT(Calendar!AG138,6)="BLACKS",RIGHT(Calendar!AG138,5)="BLUES"),Calendar!AF138,"")</f>
        <v/>
      </c>
      <c r="P138" s="21" t="str">
        <f>IF(OR(RIGHT(Calendar!AJ138,4)="REDS",RIGHT(Calendar!AJ138,6)="BLACKS",RIGHT(Calendar!AJ138,5)="BLUES"),Calendar!AI138,"")</f>
        <v/>
      </c>
      <c r="Q138" s="21" t="str">
        <f>IF(OR(RIGHT(Calendar!AM138,4)="REDS",RIGHT(Calendar!AM138,6)="BLACKS",RIGHT(Calendar!AM138,5)="BLUES"),Calendar!AL138,"")</f>
        <v/>
      </c>
      <c r="R138" s="21" t="str">
        <f>IF(OR(RIGHT(Calendar!AP138,4)="REDS",RIGHT(Calendar!AP138,6)="BLACKS",RIGHT(Calendar!AP138,5)="BLUES"),Calendar!AO138,"")</f>
        <v/>
      </c>
      <c r="S138" s="21" t="str">
        <f>IF(OR(RIGHT(Calendar!AS138,4)="REDS",RIGHT(Calendar!AS138,6)="BLACKS",RIGHT(Calendar!AS138,5)="BLUES"),Calendar!AR138,"")</f>
        <v/>
      </c>
      <c r="T138" s="21" t="str">
        <f>IF(OR(RIGHT(Calendar!AV138,4)="REDS",RIGHT(Calendar!AV138,6)="BLACKS",RIGHT(Calendar!AV138,5)="BLUES"),Calendar!AU138,"")</f>
        <v/>
      </c>
      <c r="U138" s="21" t="str">
        <f>IF(OR(RIGHT(Calendar!AY138,4)="REDS",RIGHT(Calendar!AY138,6)="BLACKS",RIGHT(Calendar!AY138,5)="BLUES"),Calendar!AX138,"")</f>
        <v/>
      </c>
      <c r="V138" s="21" t="str">
        <f>IF(OR(RIGHT(Calendar!BB138,4)="REDS",RIGHT(Calendar!BB138,6)="BLACKS",RIGHT(Calendar!BB138,5)="BLUES"),Calendar!BA138,"")</f>
        <v/>
      </c>
      <c r="W138" s="21" t="str">
        <f>IF(OR(RIGHT(Calendar!BE138,4)="REDS",RIGHT(Calendar!BE138,6)="BLACKS",RIGHT(Calendar!BE138,5)="BLUES"),Calendar!BD138,"")</f>
        <v/>
      </c>
      <c r="X138" s="21" t="str">
        <f>IF(OR(RIGHT(Calendar!BH138,4)="REDS",RIGHT(Calendar!BH138,6)="BLACKS",RIGHT(Calendar!BH138,5)="BLUES"),Calendar!BG138,"")</f>
        <v/>
      </c>
      <c r="Y138" s="21" t="str">
        <f>IF(OR(RIGHT(Calendar!BK138,4)="REDS",RIGHT(Calendar!BK138,6)="BLACKS",RIGHT(Calendar!BK138,5)="BLUES"),Calendar!BJ138,"")</f>
        <v/>
      </c>
      <c r="Z138" s="21" t="str">
        <f>IF(OR(RIGHT(Calendar!BN138,4)="REDS",RIGHT(Calendar!BN138,6)="BLACKS",RIGHT(Calendar!BN138,5)="BLUES"),Calendar!BM138,"")</f>
        <v/>
      </c>
      <c r="AA138" s="21" t="str">
        <f>IF(OR(RIGHT(Calendar!BQ138,4)="REDS",RIGHT(Calendar!BQ138,6)="BLACKS",RIGHT(Calendar!BQ138,5)="BLUES"),Calendar!BP138,"")</f>
        <v/>
      </c>
      <c r="AB138" s="21" t="str">
        <f>IF(OR(RIGHT(Calendar!BT138,4)="REDS",RIGHT(Calendar!BT138,6)="BLACKS",RIGHT(Calendar!BT138,5)="BLUES"),Calendar!BS138,"")</f>
        <v/>
      </c>
      <c r="AC138" s="21" t="str">
        <f>IF(OR(RIGHT(Calendar!BW138,4)="REDS",RIGHT(Calendar!BW138,6)="BLACKS",RIGHT(Calendar!BW138,5)="BLUES"),Calendar!BV138,"")</f>
        <v/>
      </c>
      <c r="AD138" s="21" t="str">
        <f>IF(OR(RIGHT(Calendar!BZ138,4)="REDS",RIGHT(Calendar!BZ138,6)="BLACKS",RIGHT(Calendar!BZ138,5)="BLUES"),Calendar!BY138,"")</f>
        <v/>
      </c>
      <c r="AE138" s="21" t="str">
        <f>IF(OR(RIGHT(Calendar!CC138,4)="REDS",RIGHT(Calendar!CC138,6)="BLACKS",RIGHT(Calendar!CC138,5)="BLUES"),Calendar!CB138,"")</f>
        <v/>
      </c>
      <c r="AF138" s="21" t="str">
        <f>IF(OR(RIGHT(Calendar!CF138,4)="REDS",RIGHT(Calendar!CF138,6)="BLACKS",RIGHT(Calendar!CF138,5)="BLUES"),Calendar!CE138,"")</f>
        <v/>
      </c>
      <c r="AG138" s="21" t="str">
        <f>IF(OR(RIGHT(Calendar!CI138,4)="REDS",RIGHT(Calendar!CI138,6)="BLACKS",RIGHT(Calendar!CI138,5)="BLUES"),Calendar!CH138,"")</f>
        <v/>
      </c>
      <c r="AH138" s="21" t="str">
        <f>IF(OR(RIGHT(Calendar!CL138,4)="REDS",RIGHT(Calendar!CL138,6)="BLACKS",RIGHT(Calendar!CL138,5)="BLUES"),Calendar!CK138,"")</f>
        <v/>
      </c>
      <c r="AI138" s="21" t="str">
        <f>IF(OR(RIGHT(Calendar!CO138,4)="REDS",RIGHT(Calendar!CO138,6)="BLACKS",RIGHT(Calendar!CO138,5)="BLUES"),Calendar!CN138,"")</f>
        <v/>
      </c>
      <c r="AJ138" s="21" t="str">
        <f>IF(OR(RIGHT(Calendar!CR138,4)="REDS",RIGHT(Calendar!CR138,6)="BLACKS",RIGHT(Calendar!CR138,5)="BLUES"),Calendar!CQ138,"")</f>
        <v/>
      </c>
      <c r="AK138" s="21" t="str">
        <f>IF(OR(RIGHT(Calendar!CU138,4)="REDS",RIGHT(Calendar!CU138,6)="BLACKS",RIGHT(Calendar!CU138,5)="BLUES"),Calendar!CT138,"")</f>
        <v/>
      </c>
      <c r="AL138" s="21" t="str">
        <f>IF(OR(RIGHT(Calendar!CX138,4)="REDS",RIGHT(Calendar!CX138,6)="BLACKS",RIGHT(Calendar!CX138,5)="BLUES"),Calendar!CW138,"")</f>
        <v/>
      </c>
      <c r="AM138" s="21" t="str">
        <f>IF(OR(RIGHT(Calendar!DA138,4)="REDS",RIGHT(Calendar!DA138,6)="BLACKS",RIGHT(Calendar!DA138,5)="BLUES"),Calendar!CZ138,"")</f>
        <v/>
      </c>
      <c r="AN138" s="21" t="str">
        <f>IF(OR(RIGHT(Calendar!DD138,4)="REDS",RIGHT(Calendar!DD138,6)="BLACKS",RIGHT(Calendar!DD138,5)="BLUES"),Calendar!DC138,"")</f>
        <v/>
      </c>
      <c r="AO138" s="21" t="str">
        <f>IF(OR(RIGHT(Calendar!DG138,4)="REDS",RIGHT(Calendar!DG138,6)="BLACKS",RIGHT(Calendar!DG138,5)="BLUES"),Calendar!DF138,"")</f>
        <v/>
      </c>
      <c r="AP138" s="21" t="str">
        <f>IF(OR(RIGHT(Calendar!DJ138,4)="REDS",RIGHT(Calendar!DJ138,6)="BLACKS",RIGHT(Calendar!DJ138,5)="BLUES"),Calendar!DI138,"")</f>
        <v/>
      </c>
      <c r="AQ138" s="21" t="str">
        <f>IF(OR(RIGHT(Calendar!DM138,4)="REDS",RIGHT(Calendar!DM138,6)="BLACKS",RIGHT(Calendar!DM138,5)="BLUES"),Calendar!DL138,"")</f>
        <v/>
      </c>
      <c r="AR138" s="21" t="str">
        <f>IF(OR(RIGHT(Calendar!DP138,4)="REDS",RIGHT(Calendar!DP138,6)="BLACKS",RIGHT(Calendar!DP138,5)="BLUES"),Calendar!DO138,"")</f>
        <v/>
      </c>
      <c r="AS138" s="21" t="str">
        <f>IF(OR(RIGHT(Calendar!DS138,4)="REDS",RIGHT(Calendar!DS138,6)="BLACKS",RIGHT(Calendar!DS138,5)="BLUES"),Calendar!DR138,"")</f>
        <v/>
      </c>
      <c r="AT138" s="21" t="str">
        <f>IF(OR(RIGHT(Calendar!DV138,4)="REDS",RIGHT(Calendar!DV138,6)="BLACKS",RIGHT(Calendar!DV138,5)="BLUES"),Calendar!DU138,"")</f>
        <v/>
      </c>
      <c r="AU138" s="21" t="str">
        <f>IF(OR(RIGHT(Calendar!DY138,4)="REDS",RIGHT(Calendar!DY138,6)="BLACKS",RIGHT(Calendar!DY138,5)="BLUES"),Calendar!DX138,"")</f>
        <v/>
      </c>
      <c r="AV138" s="21" t="str">
        <f>IF(OR(RIGHT(Calendar!EB138,4)="REDS",RIGHT(Calendar!EB138,6)="BLACKS",RIGHT(Calendar!EB138,5)="BLUES"),Calendar!EA138,"")</f>
        <v/>
      </c>
      <c r="AW138" s="66" t="str">
        <f>IF(Calendar!I138="","",CONCATENATE(A138,"_",Calendar!H138,"_",Calendar!I138,"_",Calendar!J138,","))</f>
        <v/>
      </c>
      <c r="AX138" s="66" t="str">
        <f>IF(Calendar!L138="","",CONCATENATE(A138,"_",Calendar!K138,"_",Calendar!L138,"_",Calendar!M138,","))</f>
        <v/>
      </c>
      <c r="AY138" s="66" t="str">
        <f>IF(Calendar!O138="","",CONCATENATE(A138,"_",Calendar!N138,"_",Calendar!O138,"_",Calendar!P138,","))</f>
        <v/>
      </c>
      <c r="AZ138" s="66" t="str">
        <f>IF(Calendar!R138="","",CONCATENATE(A138,"_",Calendar!Q138,"_",Calendar!R138,"_",Calendar!S138,","))</f>
        <v/>
      </c>
      <c r="BA138" s="66" t="str">
        <f>IF(Calendar!U138="","",CONCATENATE(A138,"_",Calendar!T138,"_",Calendar!U138,"_",Calendar!V138,","))</f>
        <v/>
      </c>
      <c r="BB138" s="66" t="str">
        <f>IF(Calendar!X138="","",CONCATENATE(A138,"_",Calendar!W138,"_",Calendar!X138,"_",Calendar!Y138,","))</f>
        <v/>
      </c>
      <c r="BC138" s="66" t="str">
        <f>IF(Calendar!AA138="","",CONCATENATE(A138,"_",Calendar!Z138,"_",Calendar!AA138,"_",Calendar!AB138,","))</f>
        <v/>
      </c>
      <c r="BD138" s="66" t="str">
        <f>IF(Calendar!AD138="","",CONCATENATE(A138,"_",Calendar!AC138,"_",Calendar!AD138,"_",Calendar!AE138,","))</f>
        <v/>
      </c>
      <c r="BE138" s="66" t="str">
        <f>IF(Calendar!AG138="","",CONCATENATE(A138,"_",Calendar!AF138,"_",Calendar!AG138,"_",Calendar!AH138,","))</f>
        <v/>
      </c>
      <c r="BF138" s="66" t="str">
        <f>IF(Calendar!AJ138="","",CONCATENATE(A138,"_",Calendar!AI138,"_",Calendar!AJ138,"_",Calendar!AK138,","))</f>
        <v/>
      </c>
      <c r="BG138" s="66" t="str">
        <f>IF(Calendar!AM138="","",CONCATENATE(A138,"_",Calendar!AL138,"_",Calendar!AM138,"_",Calendar!AN138,","))</f>
        <v/>
      </c>
      <c r="BH138" s="66" t="str">
        <f>IF(Calendar!AP138="","",CONCATENATE(A138,"_",Calendar!AO138,"_",Calendar!AP138,"_",Calendar!AQ138,","))</f>
        <v/>
      </c>
      <c r="BI138" s="66" t="str">
        <f>IF(Calendar!AS138="","",CONCATENATE(A138,"_",Calendar!AR138,"_",Calendar!AS138,"_",Calendar!AT138,","))</f>
        <v/>
      </c>
      <c r="BJ138" s="66" t="str">
        <f>IF(Calendar!AV138="","",CONCATENATE(A138,"_",Calendar!AU138,"_",Calendar!AV138,"_",Calendar!AW138,","))</f>
        <v/>
      </c>
      <c r="BK138" s="66" t="str">
        <f>IF(Calendar!AY138="","",CONCATENATE(A138,"_",Calendar!AX138,"_",Calendar!AY138,"_",Calendar!AZ138,","))</f>
        <v/>
      </c>
      <c r="BL138" s="66" t="str">
        <f>IF(Calendar!BB138="","",CONCATENATE(A138,"_",Calendar!BA138,"_",Calendar!BB138,"_",Calendar!BC138,","))</f>
        <v/>
      </c>
      <c r="BM138" s="66" t="str">
        <f>IF(Calendar!BE138="","",CONCATENATE(A138,"_",Calendar!BD138,"_",Calendar!BE138,"_",Calendar!BF138,","))</f>
        <v/>
      </c>
      <c r="BN138" s="66" t="str">
        <f>IF(Calendar!BH138="","",CONCATENATE(A138,"_",Calendar!BG138,"_",Calendar!BH138,"_",Calendar!BI138,","))</f>
        <v/>
      </c>
      <c r="BO138" s="66" t="str">
        <f>IF(Calendar!BK138="","",CONCATENATE(A138,"_",Calendar!BJ138,"_",Calendar!BK138,"_",Calendar!BL138,","))</f>
        <v/>
      </c>
      <c r="BP138" s="66" t="str">
        <f>IF(Calendar!BN138="","",CONCATENATE(A138,"_",Calendar!BM138,"_",Calendar!BN138,"_",Calendar!BO138,","))</f>
        <v/>
      </c>
      <c r="BQ138" s="66" t="str">
        <f>IF(Calendar!BQ138="","",CONCATENATE(A138,"_",Calendar!BP138,"_",Calendar!BQ138,"_",Calendar!BR138,","))</f>
        <v/>
      </c>
      <c r="BR138" s="66" t="str">
        <f>IF(Calendar!BT138="","",CONCATENATE(A138,"_",Calendar!BS138,"_",Calendar!BT138,"_",Calendar!BU138,","))</f>
        <v/>
      </c>
      <c r="BS138" s="66" t="str">
        <f>IF(Calendar!BW138="","",CONCATENATE(A138,"_",Calendar!BV138,"_",Calendar!BW138,"_",Calendar!BX138,","))</f>
        <v/>
      </c>
      <c r="BT138" s="66" t="str">
        <f>IF(Calendar!BZ138="","",CONCATENATE(A138,"_",Calendar!BY138,"_",Calendar!BZ138,"_",Calendar!CA138,","))</f>
        <v/>
      </c>
      <c r="BU138" s="66" t="str">
        <f>IF(Calendar!CC138="","",CONCATENATE(A138,"_",Calendar!CB138,"_",Calendar!CC138,"_",Calendar!CD138,","))</f>
        <v/>
      </c>
      <c r="BV138" s="66" t="str">
        <f>IF(Calendar!CF138="","",CONCATENATE(A138,"_",Calendar!CE138,"_",Calendar!CF138,"_",Calendar!CG138,","))</f>
        <v/>
      </c>
      <c r="BW138" s="66" t="str">
        <f>IF(Calendar!CI138="","",CONCATENATE(A138,"_",Calendar!CH138,"_",Calendar!CI138,"_",Calendar!CJ138,","))</f>
        <v/>
      </c>
      <c r="BX138" s="66" t="str">
        <f>IF(Calendar!CL138="","",CONCATENATE(A138,"_",Calendar!CK138,"_",Calendar!CL138,"_",Calendar!CM138,","))</f>
        <v/>
      </c>
      <c r="BY138" s="66" t="str">
        <f>IF(Calendar!CO138="","",CONCATENATE(A138,"_",Calendar!CN138,"_",Calendar!CO138,"_",Calendar!CP138,","))</f>
        <v/>
      </c>
      <c r="BZ138" s="66" t="str">
        <f>IF(Calendar!CR138="","",CONCATENATE(A138,"_",Calendar!CQ138,"_",Calendar!CR138,"_",Calendar!CS138,","))</f>
        <v/>
      </c>
      <c r="CA138" s="66" t="str">
        <f>IF(Calendar!CU138="","",CONCATENATE(A138,"_",Calendar!CT138,"_",Calendar!CU138,"_",Calendar!CV138,","))</f>
        <v/>
      </c>
      <c r="CB138" s="66" t="str">
        <f>IF(Calendar!CX138="","",CONCATENATE(A138,"_",Calendar!CW138,"_",Calendar!CX138,"_",Calendar!CY138,","))</f>
        <v/>
      </c>
      <c r="CC138" s="66" t="str">
        <f>IF(Calendar!DA138="","",CONCATENATE(A138,"_",Calendar!CZ138,"_",Calendar!DA138,"_",Calendar!DB138,","))</f>
        <v/>
      </c>
      <c r="CD138" s="66" t="str">
        <f>IF(Calendar!DD138="","",CONCATENATE(A138,"_",Calendar!DC138,"_",Calendar!DD138,"_",Calendar!DE138,","))</f>
        <v/>
      </c>
      <c r="CE138" s="66" t="str">
        <f>IF(Calendar!DG138="","",CONCATENATE(A138,"_",Calendar!DF138,"_",Calendar!DG138,"_",Calendar!DH138,","))</f>
        <v/>
      </c>
      <c r="CF138" s="66" t="str">
        <f>IF(Calendar!DJ138="","",CONCATENATE(A138,"_",Calendar!DI138,"_",Calendar!DJ138,"_",Calendar!DK138,","))</f>
        <v/>
      </c>
      <c r="CG138" s="66" t="str">
        <f>IF(Calendar!DM138="","",CONCATENATE(A138,"_",Calendar!DL138,"_",Calendar!DM138,"_",Calendar!DN138,","))</f>
        <v/>
      </c>
      <c r="CH138" s="66" t="str">
        <f>IF(Calendar!DP138="","",CONCATENATE(A138,"_",Calendar!DO138,"_",Calendar!DP138,"_",Calendar!DQ138,","))</f>
        <v/>
      </c>
      <c r="CI138" s="66" t="str">
        <f>IF(Calendar!DS138="","",CONCATENATE(A138,"_",Calendar!DR138,"_",Calendar!DS138,"_",Calendar!DT138,","))</f>
        <v/>
      </c>
      <c r="CJ138" s="66" t="str">
        <f>IF(Calendar!DV138="","",CONCATENATE(A138,"_",Calendar!DU138,"_",Calendar!DV138,"_",Calendar!DW138,","))</f>
        <v/>
      </c>
      <c r="CK138" s="66" t="str">
        <f>IF(Calendar!DY138="","",CONCATENATE(A138,"_",Calendar!DX138,"_",Calendar!DY138,"_",Calendar!DZ138,","))</f>
        <v/>
      </c>
      <c r="CL138" s="90" t="str">
        <f>IF(Calendar!EB138="","",CONCATENATE(A138,"_",Calendar!EA138,"_",Calendar!EB138,"_",Calendar!EC138,","))</f>
        <v/>
      </c>
      <c r="CM138" s="94" t="str">
        <f t="shared" si="11"/>
        <v/>
      </c>
      <c r="CN138" s="95" t="str">
        <f t="shared" si="12"/>
        <v/>
      </c>
      <c r="CO138" s="96" t="str">
        <f t="shared" si="13"/>
        <v/>
      </c>
      <c r="CP138" s="94" t="str">
        <f>IF(View!$D$1&lt;&gt;"OK","",IF(OR(View!$C$3="K+4",View!$C$3="K+4 &amp; K+7",View!$C$3="K+4 &amp; K+10",View!$C$3="ALL"),IF(CM138="","",IF(AND(HomeCalc!$A138&gt;=View!$C$1,HomeCalc!A138&lt;=View!$C$2),HomeCalc!CM138,"")),""))</f>
        <v/>
      </c>
      <c r="CQ138" s="95" t="str">
        <f>IF(View!$D$1&lt;&gt;"OK","",IF(OR(View!$C$3="K+7",View!$C$3="K+4 &amp; K+7",View!$C$3="K+7 &amp; K+10",View!$C$3="ALL"),IF(CN138="","",IF(AND(HomeCalc!$A138&gt;=View!$C$1,HomeCalc!A138&lt;=View!$C$2),HomeCalc!CN138,"")),""))</f>
        <v/>
      </c>
      <c r="CR138" s="96" t="str">
        <f>IF(View!$D$1&lt;&gt;"OK","",IF(OR(View!$C$3="K+10",View!$C$3="K+4 &amp; K+10",View!$C$3="K+7 &amp; K+10",View!$C$3="ALL"),IF(CO138="","",IF(AND(HomeCalc!$A138&gt;=View!$C$1,HomeCalc!A138&lt;=View!$C$2),HomeCalc!CO138,"")),""))</f>
        <v/>
      </c>
      <c r="CS138" s="102" t="str">
        <f>IF(View!$D$1&lt;&gt;"OK","",CONCATENATE(CS137,CP138,CQ138,CR138))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39" spans="1:97" ht="15.75" x14ac:dyDescent="0.25">
      <c r="A139" s="11">
        <v>42321</v>
      </c>
      <c r="B139" s="15" t="s">
        <v>74</v>
      </c>
      <c r="C139" s="18">
        <f t="shared" si="14"/>
        <v>20</v>
      </c>
      <c r="D139" s="27" t="s">
        <v>63</v>
      </c>
      <c r="E139" s="8" t="s">
        <v>71</v>
      </c>
      <c r="F139" s="64">
        <f t="shared" si="10"/>
        <v>0</v>
      </c>
      <c r="G139" s="21" t="str">
        <f>IF(OR(RIGHT(Calendar!I139,4)="REDS",RIGHT(Calendar!I139,6)="BLACKS",RIGHT(Calendar!I139,5)="BLUES"),Calendar!H139,"")</f>
        <v/>
      </c>
      <c r="H139" s="21" t="str">
        <f>IF(OR(RIGHT(Calendar!L139,4)="REDS",RIGHT(Calendar!L139,6)="BLACKS",RIGHT(Calendar!L139,5)="BLUES"),Calendar!K139,"")</f>
        <v/>
      </c>
      <c r="I139" s="21" t="str">
        <f>IF(OR(RIGHT(Calendar!O139,4)="REDS",RIGHT(Calendar!O139,6)="BLACKS",RIGHT(Calendar!O139,5)="BLUES"),Calendar!N139,"")</f>
        <v/>
      </c>
      <c r="J139" s="21" t="str">
        <f>IF(OR(RIGHT(Calendar!R139,4)="REDS",RIGHT(Calendar!R139,6)="BLACKS",RIGHT(Calendar!R139,5)="BLUES"),Calendar!Q139,"")</f>
        <v/>
      </c>
      <c r="K139" s="21" t="str">
        <f>IF(OR(RIGHT(Calendar!U139,4)="REDS",RIGHT(Calendar!U139,6)="BLACKS",RIGHT(Calendar!U139,5)="BLUES"),Calendar!T139,"")</f>
        <v/>
      </c>
      <c r="L139" s="21" t="str">
        <f>IF(OR(RIGHT(Calendar!X139,4)="REDS",RIGHT(Calendar!X139,6)="BLACKS",RIGHT(Calendar!X139,5)="BLUES"),Calendar!W139,"")</f>
        <v/>
      </c>
      <c r="M139" s="21" t="str">
        <f>IF(OR(RIGHT(Calendar!AA139,4)="REDS",RIGHT(Calendar!AA139,6)="BLACKS",RIGHT(Calendar!AA139,5)="BLUES"),Calendar!Z139,"")</f>
        <v/>
      </c>
      <c r="N139" s="21" t="str">
        <f>IF(OR(RIGHT(Calendar!AD139,4)="REDS",RIGHT(Calendar!AD139,6)="BLACKS",RIGHT(Calendar!AD139,5)="BLUES"),Calendar!AC139,"")</f>
        <v/>
      </c>
      <c r="O139" s="21" t="str">
        <f>IF(OR(RIGHT(Calendar!AG139,4)="REDS",RIGHT(Calendar!AG139,6)="BLACKS",RIGHT(Calendar!AG139,5)="BLUES"),Calendar!AF139,"")</f>
        <v/>
      </c>
      <c r="P139" s="21" t="str">
        <f>IF(OR(RIGHT(Calendar!AJ139,4)="REDS",RIGHT(Calendar!AJ139,6)="BLACKS",RIGHT(Calendar!AJ139,5)="BLUES"),Calendar!AI139,"")</f>
        <v/>
      </c>
      <c r="Q139" s="21" t="str">
        <f>IF(OR(RIGHT(Calendar!AM139,4)="REDS",RIGHT(Calendar!AM139,6)="BLACKS",RIGHT(Calendar!AM139,5)="BLUES"),Calendar!AL139,"")</f>
        <v/>
      </c>
      <c r="R139" s="21" t="str">
        <f>IF(OR(RIGHT(Calendar!AP139,4)="REDS",RIGHT(Calendar!AP139,6)="BLACKS",RIGHT(Calendar!AP139,5)="BLUES"),Calendar!AO139,"")</f>
        <v/>
      </c>
      <c r="S139" s="21" t="str">
        <f>IF(OR(RIGHT(Calendar!AS139,4)="REDS",RIGHT(Calendar!AS139,6)="BLACKS",RIGHT(Calendar!AS139,5)="BLUES"),Calendar!AR139,"")</f>
        <v/>
      </c>
      <c r="T139" s="21" t="str">
        <f>IF(OR(RIGHT(Calendar!AV139,4)="REDS",RIGHT(Calendar!AV139,6)="BLACKS",RIGHT(Calendar!AV139,5)="BLUES"),Calendar!AU139,"")</f>
        <v/>
      </c>
      <c r="U139" s="21" t="str">
        <f>IF(OR(RIGHT(Calendar!AY139,4)="REDS",RIGHT(Calendar!AY139,6)="BLACKS",RIGHT(Calendar!AY139,5)="BLUES"),Calendar!AX139,"")</f>
        <v/>
      </c>
      <c r="V139" s="21" t="str">
        <f>IF(OR(RIGHT(Calendar!BB139,4)="REDS",RIGHT(Calendar!BB139,6)="BLACKS",RIGHT(Calendar!BB139,5)="BLUES"),Calendar!BA139,"")</f>
        <v/>
      </c>
      <c r="W139" s="21" t="str">
        <f>IF(OR(RIGHT(Calendar!BE139,4)="REDS",RIGHT(Calendar!BE139,6)="BLACKS",RIGHT(Calendar!BE139,5)="BLUES"),Calendar!BD139,"")</f>
        <v/>
      </c>
      <c r="X139" s="21" t="str">
        <f>IF(OR(RIGHT(Calendar!BH139,4)="REDS",RIGHT(Calendar!BH139,6)="BLACKS",RIGHT(Calendar!BH139,5)="BLUES"),Calendar!BG139,"")</f>
        <v/>
      </c>
      <c r="Y139" s="21" t="str">
        <f>IF(OR(RIGHT(Calendar!BK139,4)="REDS",RIGHT(Calendar!BK139,6)="BLACKS",RIGHT(Calendar!BK139,5)="BLUES"),Calendar!BJ139,"")</f>
        <v/>
      </c>
      <c r="Z139" s="21" t="str">
        <f>IF(OR(RIGHT(Calendar!BN139,4)="REDS",RIGHT(Calendar!BN139,6)="BLACKS",RIGHT(Calendar!BN139,5)="BLUES"),Calendar!BM139,"")</f>
        <v/>
      </c>
      <c r="AA139" s="21" t="str">
        <f>IF(OR(RIGHT(Calendar!BQ139,4)="REDS",RIGHT(Calendar!BQ139,6)="BLACKS",RIGHT(Calendar!BQ139,5)="BLUES"),Calendar!BP139,"")</f>
        <v/>
      </c>
      <c r="AB139" s="21" t="str">
        <f>IF(OR(RIGHT(Calendar!BT139,4)="REDS",RIGHT(Calendar!BT139,6)="BLACKS",RIGHT(Calendar!BT139,5)="BLUES"),Calendar!BS139,"")</f>
        <v/>
      </c>
      <c r="AC139" s="21" t="str">
        <f>IF(OR(RIGHT(Calendar!BW139,4)="REDS",RIGHT(Calendar!BW139,6)="BLACKS",RIGHT(Calendar!BW139,5)="BLUES"),Calendar!BV139,"")</f>
        <v/>
      </c>
      <c r="AD139" s="21" t="str">
        <f>IF(OR(RIGHT(Calendar!BZ139,4)="REDS",RIGHT(Calendar!BZ139,6)="BLACKS",RIGHT(Calendar!BZ139,5)="BLUES"),Calendar!BY139,"")</f>
        <v/>
      </c>
      <c r="AE139" s="21" t="str">
        <f>IF(OR(RIGHT(Calendar!CC139,4)="REDS",RIGHT(Calendar!CC139,6)="BLACKS",RIGHT(Calendar!CC139,5)="BLUES"),Calendar!CB139,"")</f>
        <v/>
      </c>
      <c r="AF139" s="21" t="str">
        <f>IF(OR(RIGHT(Calendar!CF139,4)="REDS",RIGHT(Calendar!CF139,6)="BLACKS",RIGHT(Calendar!CF139,5)="BLUES"),Calendar!CE139,"")</f>
        <v/>
      </c>
      <c r="AG139" s="21" t="str">
        <f>IF(OR(RIGHT(Calendar!CI139,4)="REDS",RIGHT(Calendar!CI139,6)="BLACKS",RIGHT(Calendar!CI139,5)="BLUES"),Calendar!CH139,"")</f>
        <v/>
      </c>
      <c r="AH139" s="21" t="str">
        <f>IF(OR(RIGHT(Calendar!CL139,4)="REDS",RIGHT(Calendar!CL139,6)="BLACKS",RIGHT(Calendar!CL139,5)="BLUES"),Calendar!CK139,"")</f>
        <v/>
      </c>
      <c r="AI139" s="21" t="str">
        <f>IF(OR(RIGHT(Calendar!CO139,4)="REDS",RIGHT(Calendar!CO139,6)="BLACKS",RIGHT(Calendar!CO139,5)="BLUES"),Calendar!CN139,"")</f>
        <v/>
      </c>
      <c r="AJ139" s="21" t="str">
        <f>IF(OR(RIGHT(Calendar!CR139,4)="REDS",RIGHT(Calendar!CR139,6)="BLACKS",RIGHT(Calendar!CR139,5)="BLUES"),Calendar!CQ139,"")</f>
        <v/>
      </c>
      <c r="AK139" s="21" t="str">
        <f>IF(OR(RIGHT(Calendar!CU139,4)="REDS",RIGHT(Calendar!CU139,6)="BLACKS",RIGHT(Calendar!CU139,5)="BLUES"),Calendar!CT139,"")</f>
        <v/>
      </c>
      <c r="AL139" s="21" t="str">
        <f>IF(OR(RIGHT(Calendar!CX139,4)="REDS",RIGHT(Calendar!CX139,6)="BLACKS",RIGHT(Calendar!CX139,5)="BLUES"),Calendar!CW139,"")</f>
        <v/>
      </c>
      <c r="AM139" s="21" t="str">
        <f>IF(OR(RIGHT(Calendar!DA139,4)="REDS",RIGHT(Calendar!DA139,6)="BLACKS",RIGHT(Calendar!DA139,5)="BLUES"),Calendar!CZ139,"")</f>
        <v/>
      </c>
      <c r="AN139" s="21" t="str">
        <f>IF(OR(RIGHT(Calendar!DD139,4)="REDS",RIGHT(Calendar!DD139,6)="BLACKS",RIGHT(Calendar!DD139,5)="BLUES"),Calendar!DC139,"")</f>
        <v/>
      </c>
      <c r="AO139" s="21" t="str">
        <f>IF(OR(RIGHT(Calendar!DG139,4)="REDS",RIGHT(Calendar!DG139,6)="BLACKS",RIGHT(Calendar!DG139,5)="BLUES"),Calendar!DF139,"")</f>
        <v/>
      </c>
      <c r="AP139" s="21" t="str">
        <f>IF(OR(RIGHT(Calendar!DJ139,4)="REDS",RIGHT(Calendar!DJ139,6)="BLACKS",RIGHT(Calendar!DJ139,5)="BLUES"),Calendar!DI139,"")</f>
        <v/>
      </c>
      <c r="AQ139" s="21" t="str">
        <f>IF(OR(RIGHT(Calendar!DM139,4)="REDS",RIGHT(Calendar!DM139,6)="BLACKS",RIGHT(Calendar!DM139,5)="BLUES"),Calendar!DL139,"")</f>
        <v/>
      </c>
      <c r="AR139" s="21" t="str">
        <f>IF(OR(RIGHT(Calendar!DP139,4)="REDS",RIGHT(Calendar!DP139,6)="BLACKS",RIGHT(Calendar!DP139,5)="BLUES"),Calendar!DO139,"")</f>
        <v/>
      </c>
      <c r="AS139" s="21" t="str">
        <f>IF(OR(RIGHT(Calendar!DS139,4)="REDS",RIGHT(Calendar!DS139,6)="BLACKS",RIGHT(Calendar!DS139,5)="BLUES"),Calendar!DR139,"")</f>
        <v/>
      </c>
      <c r="AT139" s="21" t="str">
        <f>IF(OR(RIGHT(Calendar!DV139,4)="REDS",RIGHT(Calendar!DV139,6)="BLACKS",RIGHT(Calendar!DV139,5)="BLUES"),Calendar!DU139,"")</f>
        <v/>
      </c>
      <c r="AU139" s="21" t="str">
        <f>IF(OR(RIGHT(Calendar!DY139,4)="REDS",RIGHT(Calendar!DY139,6)="BLACKS",RIGHT(Calendar!DY139,5)="BLUES"),Calendar!DX139,"")</f>
        <v/>
      </c>
      <c r="AV139" s="21" t="str">
        <f>IF(OR(RIGHT(Calendar!EB139,4)="REDS",RIGHT(Calendar!EB139,6)="BLACKS",RIGHT(Calendar!EB139,5)="BLUES"),Calendar!EA139,"")</f>
        <v/>
      </c>
      <c r="AW139" s="66" t="str">
        <f>IF(Calendar!I139="","",CONCATENATE(A139,"_",Calendar!H139,"_",Calendar!I139,"_",Calendar!J139,","))</f>
        <v/>
      </c>
      <c r="AX139" s="66" t="str">
        <f>IF(Calendar!L139="","",CONCATENATE(A139,"_",Calendar!K139,"_",Calendar!L139,"_",Calendar!M139,","))</f>
        <v/>
      </c>
      <c r="AY139" s="66" t="str">
        <f>IF(Calendar!O139="","",CONCATENATE(A139,"_",Calendar!N139,"_",Calendar!O139,"_",Calendar!P139,","))</f>
        <v/>
      </c>
      <c r="AZ139" s="66" t="str">
        <f>IF(Calendar!R139="","",CONCATENATE(A139,"_",Calendar!Q139,"_",Calendar!R139,"_",Calendar!S139,","))</f>
        <v/>
      </c>
      <c r="BA139" s="66" t="str">
        <f>IF(Calendar!U139="","",CONCATENATE(A139,"_",Calendar!T139,"_",Calendar!U139,"_",Calendar!V139,","))</f>
        <v/>
      </c>
      <c r="BB139" s="66" t="str">
        <f>IF(Calendar!X139="","",CONCATENATE(A139,"_",Calendar!W139,"_",Calendar!X139,"_",Calendar!Y139,","))</f>
        <v/>
      </c>
      <c r="BC139" s="66" t="str">
        <f>IF(Calendar!AA139="","",CONCATENATE(A139,"_",Calendar!Z139,"_",Calendar!AA139,"_",Calendar!AB139,","))</f>
        <v/>
      </c>
      <c r="BD139" s="66" t="str">
        <f>IF(Calendar!AD139="","",CONCATENATE(A139,"_",Calendar!AC139,"_",Calendar!AD139,"_",Calendar!AE139,","))</f>
        <v/>
      </c>
      <c r="BE139" s="66" t="str">
        <f>IF(Calendar!AG139="","",CONCATENATE(A139,"_",Calendar!AF139,"_",Calendar!AG139,"_",Calendar!AH139,","))</f>
        <v/>
      </c>
      <c r="BF139" s="66" t="str">
        <f>IF(Calendar!AJ139="","",CONCATENATE(A139,"_",Calendar!AI139,"_",Calendar!AJ139,"_",Calendar!AK139,","))</f>
        <v/>
      </c>
      <c r="BG139" s="66" t="str">
        <f>IF(Calendar!AM139="","",CONCATENATE(A139,"_",Calendar!AL139,"_",Calendar!AM139,"_",Calendar!AN139,","))</f>
        <v/>
      </c>
      <c r="BH139" s="66" t="str">
        <f>IF(Calendar!AP139="","",CONCATENATE(A139,"_",Calendar!AO139,"_",Calendar!AP139,"_",Calendar!AQ139,","))</f>
        <v/>
      </c>
      <c r="BI139" s="66" t="str">
        <f>IF(Calendar!AS139="","",CONCATENATE(A139,"_",Calendar!AR139,"_",Calendar!AS139,"_",Calendar!AT139,","))</f>
        <v/>
      </c>
      <c r="BJ139" s="66" t="str">
        <f>IF(Calendar!AV139="","",CONCATENATE(A139,"_",Calendar!AU139,"_",Calendar!AV139,"_",Calendar!AW139,","))</f>
        <v/>
      </c>
      <c r="BK139" s="66" t="str">
        <f>IF(Calendar!AY139="","",CONCATENATE(A139,"_",Calendar!AX139,"_",Calendar!AY139,"_",Calendar!AZ139,","))</f>
        <v/>
      </c>
      <c r="BL139" s="66" t="str">
        <f>IF(Calendar!BB139="","",CONCATENATE(A139,"_",Calendar!BA139,"_",Calendar!BB139,"_",Calendar!BC139,","))</f>
        <v/>
      </c>
      <c r="BM139" s="66" t="str">
        <f>IF(Calendar!BE139="","",CONCATENATE(A139,"_",Calendar!BD139,"_",Calendar!BE139,"_",Calendar!BF139,","))</f>
        <v/>
      </c>
      <c r="BN139" s="66" t="str">
        <f>IF(Calendar!BH139="","",CONCATENATE(A139,"_",Calendar!BG139,"_",Calendar!BH139,"_",Calendar!BI139,","))</f>
        <v/>
      </c>
      <c r="BO139" s="66" t="str">
        <f>IF(Calendar!BK139="","",CONCATENATE(A139,"_",Calendar!BJ139,"_",Calendar!BK139,"_",Calendar!BL139,","))</f>
        <v/>
      </c>
      <c r="BP139" s="66" t="str">
        <f>IF(Calendar!BN139="","",CONCATENATE(A139,"_",Calendar!BM139,"_",Calendar!BN139,"_",Calendar!BO139,","))</f>
        <v/>
      </c>
      <c r="BQ139" s="66" t="str">
        <f>IF(Calendar!BQ139="","",CONCATENATE(A139,"_",Calendar!BP139,"_",Calendar!BQ139,"_",Calendar!BR139,","))</f>
        <v/>
      </c>
      <c r="BR139" s="66" t="str">
        <f>IF(Calendar!BT139="","",CONCATENATE(A139,"_",Calendar!BS139,"_",Calendar!BT139,"_",Calendar!BU139,","))</f>
        <v/>
      </c>
      <c r="BS139" s="66" t="str">
        <f>IF(Calendar!BW139="","",CONCATENATE(A139,"_",Calendar!BV139,"_",Calendar!BW139,"_",Calendar!BX139,","))</f>
        <v/>
      </c>
      <c r="BT139" s="66" t="str">
        <f>IF(Calendar!BZ139="","",CONCATENATE(A139,"_",Calendar!BY139,"_",Calendar!BZ139,"_",Calendar!CA139,","))</f>
        <v/>
      </c>
      <c r="BU139" s="66" t="str">
        <f>IF(Calendar!CC139="","",CONCATENATE(A139,"_",Calendar!CB139,"_",Calendar!CC139,"_",Calendar!CD139,","))</f>
        <v/>
      </c>
      <c r="BV139" s="66" t="str">
        <f>IF(Calendar!CF139="","",CONCATENATE(A139,"_",Calendar!CE139,"_",Calendar!CF139,"_",Calendar!CG139,","))</f>
        <v/>
      </c>
      <c r="BW139" s="66" t="str">
        <f>IF(Calendar!CI139="","",CONCATENATE(A139,"_",Calendar!CH139,"_",Calendar!CI139,"_",Calendar!CJ139,","))</f>
        <v/>
      </c>
      <c r="BX139" s="66" t="str">
        <f>IF(Calendar!CL139="","",CONCATENATE(A139,"_",Calendar!CK139,"_",Calendar!CL139,"_",Calendar!CM139,","))</f>
        <v/>
      </c>
      <c r="BY139" s="66" t="str">
        <f>IF(Calendar!CO139="","",CONCATENATE(A139,"_",Calendar!CN139,"_",Calendar!CO139,"_",Calendar!CP139,","))</f>
        <v/>
      </c>
      <c r="BZ139" s="66" t="str">
        <f>IF(Calendar!CR139="","",CONCATENATE(A139,"_",Calendar!CQ139,"_",Calendar!CR139,"_",Calendar!CS139,","))</f>
        <v/>
      </c>
      <c r="CA139" s="66" t="str">
        <f>IF(Calendar!CU139="","",CONCATENATE(A139,"_",Calendar!CT139,"_",Calendar!CU139,"_",Calendar!CV139,","))</f>
        <v/>
      </c>
      <c r="CB139" s="66" t="str">
        <f>IF(Calendar!CX139="","",CONCATENATE(A139,"_",Calendar!CW139,"_",Calendar!CX139,"_",Calendar!CY139,","))</f>
        <v/>
      </c>
      <c r="CC139" s="66" t="str">
        <f>IF(Calendar!DA139="","",CONCATENATE(A139,"_",Calendar!CZ139,"_",Calendar!DA139,"_",Calendar!DB139,","))</f>
        <v/>
      </c>
      <c r="CD139" s="66" t="str">
        <f>IF(Calendar!DD139="","",CONCATENATE(A139,"_",Calendar!DC139,"_",Calendar!DD139,"_",Calendar!DE139,","))</f>
        <v/>
      </c>
      <c r="CE139" s="66" t="str">
        <f>IF(Calendar!DG139="","",CONCATENATE(A139,"_",Calendar!DF139,"_",Calendar!DG139,"_",Calendar!DH139,","))</f>
        <v/>
      </c>
      <c r="CF139" s="66" t="str">
        <f>IF(Calendar!DJ139="","",CONCATENATE(A139,"_",Calendar!DI139,"_",Calendar!DJ139,"_",Calendar!DK139,","))</f>
        <v/>
      </c>
      <c r="CG139" s="66" t="str">
        <f>IF(Calendar!DM139="","",CONCATENATE(A139,"_",Calendar!DL139,"_",Calendar!DM139,"_",Calendar!DN139,","))</f>
        <v/>
      </c>
      <c r="CH139" s="66" t="str">
        <f>IF(Calendar!DP139="","",CONCATENATE(A139,"_",Calendar!DO139,"_",Calendar!DP139,"_",Calendar!DQ139,","))</f>
        <v/>
      </c>
      <c r="CI139" s="66" t="str">
        <f>IF(Calendar!DS139="","",CONCATENATE(A139,"_",Calendar!DR139,"_",Calendar!DS139,"_",Calendar!DT139,","))</f>
        <v/>
      </c>
      <c r="CJ139" s="66" t="str">
        <f>IF(Calendar!DV139="","",CONCATENATE(A139,"_",Calendar!DU139,"_",Calendar!DV139,"_",Calendar!DW139,","))</f>
        <v/>
      </c>
      <c r="CK139" s="66" t="str">
        <f>IF(Calendar!DY139="","",CONCATENATE(A139,"_",Calendar!DX139,"_",Calendar!DY139,"_",Calendar!DZ139,","))</f>
        <v/>
      </c>
      <c r="CL139" s="90" t="str">
        <f>IF(Calendar!EB139="","",CONCATENATE(A139,"_",Calendar!EA139,"_",Calendar!EB139,"_",Calendar!EC139,","))</f>
        <v/>
      </c>
      <c r="CM139" s="94" t="str">
        <f t="shared" si="11"/>
        <v/>
      </c>
      <c r="CN139" s="95" t="str">
        <f t="shared" si="12"/>
        <v/>
      </c>
      <c r="CO139" s="96" t="str">
        <f t="shared" si="13"/>
        <v/>
      </c>
      <c r="CP139" s="94" t="str">
        <f>IF(View!$D$1&lt;&gt;"OK","",IF(OR(View!$C$3="K+4",View!$C$3="K+4 &amp; K+7",View!$C$3="K+4 &amp; K+10",View!$C$3="ALL"),IF(CM139="","",IF(AND(HomeCalc!$A139&gt;=View!$C$1,HomeCalc!A139&lt;=View!$C$2),HomeCalc!CM139,"")),""))</f>
        <v/>
      </c>
      <c r="CQ139" s="95" t="str">
        <f>IF(View!$D$1&lt;&gt;"OK","",IF(OR(View!$C$3="K+7",View!$C$3="K+4 &amp; K+7",View!$C$3="K+7 &amp; K+10",View!$C$3="ALL"),IF(CN139="","",IF(AND(HomeCalc!$A139&gt;=View!$C$1,HomeCalc!A139&lt;=View!$C$2),HomeCalc!CN139,"")),""))</f>
        <v/>
      </c>
      <c r="CR139" s="96" t="str">
        <f>IF(View!$D$1&lt;&gt;"OK","",IF(OR(View!$C$3="K+10",View!$C$3="K+4 &amp; K+10",View!$C$3="K+7 &amp; K+10",View!$C$3="ALL"),IF(CO139="","",IF(AND(HomeCalc!$A139&gt;=View!$C$1,HomeCalc!A139&lt;=View!$C$2),HomeCalc!CO139,"")),""))</f>
        <v/>
      </c>
      <c r="CS139" s="102" t="str">
        <f>IF(View!$D$1&lt;&gt;"OK","",CONCATENATE(CS138,CP139,CQ139,CR139))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40" spans="1:97" ht="15.75" x14ac:dyDescent="0.25">
      <c r="A140" s="11">
        <v>42322</v>
      </c>
      <c r="B140" s="15" t="s">
        <v>74</v>
      </c>
      <c r="C140" s="18">
        <f t="shared" si="14"/>
        <v>20</v>
      </c>
      <c r="D140" s="25" t="s">
        <v>64</v>
      </c>
      <c r="E140" s="8" t="s">
        <v>71</v>
      </c>
      <c r="F140" s="64">
        <f t="shared" si="10"/>
        <v>4</v>
      </c>
      <c r="G140" s="21" t="str">
        <f>IF(OR(RIGHT(Calendar!I140,4)="REDS",RIGHT(Calendar!I140,6)="BLACKS",RIGHT(Calendar!I140,5)="BLUES"),Calendar!H140,"")</f>
        <v/>
      </c>
      <c r="H140" s="21" t="str">
        <f>IF(OR(RIGHT(Calendar!L140,4)="REDS",RIGHT(Calendar!L140,6)="BLACKS",RIGHT(Calendar!L140,5)="BLUES"),Calendar!K140,"")</f>
        <v/>
      </c>
      <c r="I140" s="21" t="str">
        <f>IF(OR(RIGHT(Calendar!O140,4)="REDS",RIGHT(Calendar!O140,6)="BLACKS",RIGHT(Calendar!O140,5)="BLUES"),Calendar!N140,"")</f>
        <v/>
      </c>
      <c r="J140" s="21" t="str">
        <f>IF(OR(RIGHT(Calendar!R140,4)="REDS",RIGHT(Calendar!R140,6)="BLACKS",RIGHT(Calendar!R140,5)="BLUES"),Calendar!Q140,"")</f>
        <v/>
      </c>
      <c r="K140" s="21" t="str">
        <f>IF(OR(RIGHT(Calendar!U140,4)="REDS",RIGHT(Calendar!U140,6)="BLACKS",RIGHT(Calendar!U140,5)="BLUES"),Calendar!T140,"")</f>
        <v/>
      </c>
      <c r="L140" s="21" t="str">
        <f>IF(OR(RIGHT(Calendar!X140,4)="REDS",RIGHT(Calendar!X140,6)="BLACKS",RIGHT(Calendar!X140,5)="BLUES"),Calendar!W140,"")</f>
        <v/>
      </c>
      <c r="M140" s="21">
        <f>IF(OR(RIGHT(Calendar!AA140,4)="REDS",RIGHT(Calendar!AA140,6)="BLACKS",RIGHT(Calendar!AA140,5)="BLUES"),Calendar!Z140,"")</f>
        <v>0.51041666666666663</v>
      </c>
      <c r="N140" s="21" t="str">
        <f>IF(OR(RIGHT(Calendar!AD140,4)="REDS",RIGHT(Calendar!AD140,6)="BLACKS",RIGHT(Calendar!AD140,5)="BLUES"),Calendar!AC140,"")</f>
        <v/>
      </c>
      <c r="O140" s="21" t="str">
        <f>IF(OR(RIGHT(Calendar!AG140,4)="REDS",RIGHT(Calendar!AG140,6)="BLACKS",RIGHT(Calendar!AG140,5)="BLUES"),Calendar!AF140,"")</f>
        <v/>
      </c>
      <c r="P140" s="21" t="str">
        <f>IF(OR(RIGHT(Calendar!AJ140,4)="REDS",RIGHT(Calendar!AJ140,6)="BLACKS",RIGHT(Calendar!AJ140,5)="BLUES"),Calendar!AI140,"")</f>
        <v/>
      </c>
      <c r="Q140" s="21">
        <f>IF(OR(RIGHT(Calendar!AM140,4)="REDS",RIGHT(Calendar!AM140,6)="BLACKS",RIGHT(Calendar!AM140,5)="BLUES"),Calendar!AL140,"")</f>
        <v>0.47916666666666669</v>
      </c>
      <c r="R140" s="21" t="str">
        <f>IF(OR(RIGHT(Calendar!AP140,4)="REDS",RIGHT(Calendar!AP140,6)="BLACKS",RIGHT(Calendar!AP140,5)="BLUES"),Calendar!AO140,"")</f>
        <v/>
      </c>
      <c r="S140" s="21" t="str">
        <f>IF(OR(RIGHT(Calendar!AS140,4)="REDS",RIGHT(Calendar!AS140,6)="BLACKS",RIGHT(Calendar!AS140,5)="BLUES"),Calendar!AR140,"")</f>
        <v/>
      </c>
      <c r="T140" s="21" t="str">
        <f>IF(OR(RIGHT(Calendar!AV140,4)="REDS",RIGHT(Calendar!AV140,6)="BLACKS",RIGHT(Calendar!AV140,5)="BLUES"),Calendar!AU140,"")</f>
        <v/>
      </c>
      <c r="U140" s="21" t="str">
        <f>IF(OR(RIGHT(Calendar!AY140,4)="REDS",RIGHT(Calendar!AY140,6)="BLACKS",RIGHT(Calendar!AY140,5)="BLUES"),Calendar!AX140,"")</f>
        <v/>
      </c>
      <c r="V140" s="21" t="str">
        <f>IF(OR(RIGHT(Calendar!BB140,4)="REDS",RIGHT(Calendar!BB140,6)="BLACKS",RIGHT(Calendar!BB140,5)="BLUES"),Calendar!BA140,"")</f>
        <v/>
      </c>
      <c r="W140" s="21" t="str">
        <f>IF(OR(RIGHT(Calendar!BE140,4)="REDS",RIGHT(Calendar!BE140,6)="BLACKS",RIGHT(Calendar!BE140,5)="BLUES"),Calendar!BD140,"")</f>
        <v/>
      </c>
      <c r="X140" s="21" t="str">
        <f>IF(OR(RIGHT(Calendar!BH140,4)="REDS",RIGHT(Calendar!BH140,6)="BLACKS",RIGHT(Calendar!BH140,5)="BLUES"),Calendar!BG140,"")</f>
        <v/>
      </c>
      <c r="Y140" s="21" t="str">
        <f>IF(OR(RIGHT(Calendar!BK140,4)="REDS",RIGHT(Calendar!BK140,6)="BLACKS",RIGHT(Calendar!BK140,5)="BLUES"),Calendar!BJ140,"")</f>
        <v/>
      </c>
      <c r="Z140" s="21" t="str">
        <f>IF(OR(RIGHT(Calendar!BN140,4)="REDS",RIGHT(Calendar!BN140,6)="BLACKS",RIGHT(Calendar!BN140,5)="BLUES"),Calendar!BM140,"")</f>
        <v/>
      </c>
      <c r="AA140" s="21" t="str">
        <f>IF(OR(RIGHT(Calendar!BQ140,4)="REDS",RIGHT(Calendar!BQ140,6)="BLACKS",RIGHT(Calendar!BQ140,5)="BLUES"),Calendar!BP140,"")</f>
        <v/>
      </c>
      <c r="AB140" s="21" t="str">
        <f>IF(OR(RIGHT(Calendar!BT140,4)="REDS",RIGHT(Calendar!BT140,6)="BLACKS",RIGHT(Calendar!BT140,5)="BLUES"),Calendar!BS140,"")</f>
        <v/>
      </c>
      <c r="AC140" s="21" t="str">
        <f>IF(OR(RIGHT(Calendar!BW140,4)="REDS",RIGHT(Calendar!BW140,6)="BLACKS",RIGHT(Calendar!BW140,5)="BLUES"),Calendar!BV140,"")</f>
        <v/>
      </c>
      <c r="AD140" s="21" t="str">
        <f>IF(OR(RIGHT(Calendar!BZ140,4)="REDS",RIGHT(Calendar!BZ140,6)="BLACKS",RIGHT(Calendar!BZ140,5)="BLUES"),Calendar!BY140,"")</f>
        <v/>
      </c>
      <c r="AE140" s="21" t="str">
        <f>IF(OR(RIGHT(Calendar!CC140,4)="REDS",RIGHT(Calendar!CC140,6)="BLACKS",RIGHT(Calendar!CC140,5)="BLUES"),Calendar!CB140,"")</f>
        <v/>
      </c>
      <c r="AF140" s="21" t="str">
        <f>IF(OR(RIGHT(Calendar!CF140,4)="REDS",RIGHT(Calendar!CF140,6)="BLACKS",RIGHT(Calendar!CF140,5)="BLUES"),Calendar!CE140,"")</f>
        <v/>
      </c>
      <c r="AG140" s="21">
        <f>IF(OR(RIGHT(Calendar!CI140,4)="REDS",RIGHT(Calendar!CI140,6)="BLACKS",RIGHT(Calendar!CI140,5)="BLUES"),Calendar!CH140,"")</f>
        <v>0.5625</v>
      </c>
      <c r="AH140" s="21" t="str">
        <f>IF(OR(RIGHT(Calendar!CL140,4)="REDS",RIGHT(Calendar!CL140,6)="BLACKS",RIGHT(Calendar!CL140,5)="BLUES"),Calendar!CK140,"")</f>
        <v/>
      </c>
      <c r="AI140" s="21" t="str">
        <f>IF(OR(RIGHT(Calendar!CO140,4)="REDS",RIGHT(Calendar!CO140,6)="BLACKS",RIGHT(Calendar!CO140,5)="BLUES"),Calendar!CN140,"")</f>
        <v/>
      </c>
      <c r="AJ140" s="21" t="str">
        <f>IF(OR(RIGHT(Calendar!CR140,4)="REDS",RIGHT(Calendar!CR140,6)="BLACKS",RIGHT(Calendar!CR140,5)="BLUES"),Calendar!CQ140,"")</f>
        <v/>
      </c>
      <c r="AK140" s="21" t="str">
        <f>IF(OR(RIGHT(Calendar!CU140,4)="REDS",RIGHT(Calendar!CU140,6)="BLACKS",RIGHT(Calendar!CU140,5)="BLUES"),Calendar!CT140,"")</f>
        <v/>
      </c>
      <c r="AL140" s="21" t="str">
        <f>IF(OR(RIGHT(Calendar!CX140,4)="REDS",RIGHT(Calendar!CX140,6)="BLACKS",RIGHT(Calendar!CX140,5)="BLUES"),Calendar!CW140,"")</f>
        <v/>
      </c>
      <c r="AM140" s="21">
        <f>IF(OR(RIGHT(Calendar!DA140,4)="REDS",RIGHT(Calendar!DA140,6)="BLACKS",RIGHT(Calendar!DA140,5)="BLUES"),Calendar!CZ140,"")</f>
        <v>0.61458333333333337</v>
      </c>
      <c r="AN140" s="21" t="str">
        <f>IF(OR(RIGHT(Calendar!DD140,4)="REDS",RIGHT(Calendar!DD140,6)="BLACKS",RIGHT(Calendar!DD140,5)="BLUES"),Calendar!DC140,"")</f>
        <v/>
      </c>
      <c r="AO140" s="21" t="str">
        <f>IF(OR(RIGHT(Calendar!DG140,4)="REDS",RIGHT(Calendar!DG140,6)="BLACKS",RIGHT(Calendar!DG140,5)="BLUES"),Calendar!DF140,"")</f>
        <v/>
      </c>
      <c r="AP140" s="21" t="str">
        <f>IF(OR(RIGHT(Calendar!DJ140,4)="REDS",RIGHT(Calendar!DJ140,6)="BLACKS",RIGHT(Calendar!DJ140,5)="BLUES"),Calendar!DI140,"")</f>
        <v/>
      </c>
      <c r="AQ140" s="21" t="str">
        <f>IF(OR(RIGHT(Calendar!DM140,4)="REDS",RIGHT(Calendar!DM140,6)="BLACKS",RIGHT(Calendar!DM140,5)="BLUES"),Calendar!DL140,"")</f>
        <v/>
      </c>
      <c r="AR140" s="21" t="str">
        <f>IF(OR(RIGHT(Calendar!DP140,4)="REDS",RIGHT(Calendar!DP140,6)="BLACKS",RIGHT(Calendar!DP140,5)="BLUES"),Calendar!DO140,"")</f>
        <v/>
      </c>
      <c r="AS140" s="21" t="str">
        <f>IF(OR(RIGHT(Calendar!DS140,4)="REDS",RIGHT(Calendar!DS140,6)="BLACKS",RIGHT(Calendar!DS140,5)="BLUES"),Calendar!DR140,"")</f>
        <v/>
      </c>
      <c r="AT140" s="21" t="str">
        <f>IF(OR(RIGHT(Calendar!DV140,4)="REDS",RIGHT(Calendar!DV140,6)="BLACKS",RIGHT(Calendar!DV140,5)="BLUES"),Calendar!DU140,"")</f>
        <v/>
      </c>
      <c r="AU140" s="21" t="str">
        <f>IF(OR(RIGHT(Calendar!DY140,4)="REDS",RIGHT(Calendar!DY140,6)="BLACKS",RIGHT(Calendar!DY140,5)="BLUES"),Calendar!DX140,"")</f>
        <v/>
      </c>
      <c r="AV140" s="21" t="str">
        <f>IF(OR(RIGHT(Calendar!EB140,4)="REDS",RIGHT(Calendar!EB140,6)="BLACKS",RIGHT(Calendar!EB140,5)="BLUES"),Calendar!EA140,"")</f>
        <v/>
      </c>
      <c r="AW140" s="66" t="str">
        <f>IF(Calendar!I140="","",CONCATENATE(A140,"_",Calendar!H140,"_",Calendar!I140,"_",Calendar!J140,","))</f>
        <v/>
      </c>
      <c r="AX140" s="66" t="str">
        <f>IF(Calendar!L140="","",CONCATENATE(A140,"_",Calendar!K140,"_",Calendar!L140,"_",Calendar!M140,","))</f>
        <v/>
      </c>
      <c r="AY140" s="66" t="str">
        <f>IF(Calendar!O140="","",CONCATENATE(A140,"_",Calendar!N140,"_",Calendar!O140,"_",Calendar!P140,","))</f>
        <v/>
      </c>
      <c r="AZ140" s="66" t="str">
        <f>IF(Calendar!R140="","",CONCATENATE(A140,"_",Calendar!Q140,"_",Calendar!R140,"_",Calendar!S140,","))</f>
        <v>42322_0.510416666666667_STRÉE_U7 BLACKs,</v>
      </c>
      <c r="BA140" s="66" t="str">
        <f>IF(Calendar!U140="","",CONCATENATE(A140,"_",Calendar!T140,"_",Calendar!U140,"_",Calendar!V140,","))</f>
        <v>42322_0.458333333333333_VERLAINE_U7 REDs,</v>
      </c>
      <c r="BB140" s="66" t="str">
        <f>IF(Calendar!X140="","",CONCATENATE(A140,"_",Calendar!W140,"_",Calendar!X140,"_",Calendar!Y140,","))</f>
        <v/>
      </c>
      <c r="BC140" s="66" t="str">
        <f>IF(Calendar!AA140="","",CONCATENATE(A140,"_",Calendar!Z140,"_",Calendar!AA140,"_",Calendar!AB140,","))</f>
        <v>42322_0.510416666666667_U8 BLACKs_UNION FLÉMALLE,</v>
      </c>
      <c r="BD140" s="66" t="str">
        <f>IF(Calendar!AD140="","",CONCATENATE(A140,"_",Calendar!AC140,"_",Calendar!AD140,"_",Calendar!AE140,","))</f>
        <v>42322_0.510416666666667_ANTHISNES_U8 REDs,</v>
      </c>
      <c r="BE140" s="66" t="str">
        <f>IF(Calendar!AG140="","",CONCATENATE(A140,"_",Calendar!AF140,"_",Calendar!AG140,"_",Calendar!AH140,","))</f>
        <v/>
      </c>
      <c r="BF140" s="66" t="str">
        <f>IF(Calendar!AJ140="","",CONCATENATE(A140,"_",Calendar!AI140,"_",Calendar!AJ140,"_",Calendar!AK140,","))</f>
        <v>42322_0.458333333333333_RFC.HUY_U9 BLACKs,</v>
      </c>
      <c r="BG140" s="66" t="str">
        <f>IF(Calendar!AM140="","",CONCATENATE(A140,"_",Calendar!AL140,"_",Calendar!AM140,"_",Calendar!AN140,","))</f>
        <v>42322_0.479166666666667_U9 REDs_HANNUT B,</v>
      </c>
      <c r="BH140" s="66" t="str">
        <f>IF(Calendar!AP140="","",CONCATENATE(A140,"_",Calendar!AO140,"_",Calendar!AP140,"_",Calendar!AQ140,","))</f>
        <v/>
      </c>
      <c r="BI140" s="66" t="str">
        <f>IF(Calendar!AS140="","",CONCATENATE(A140,"_",Calendar!AR140,"_",Calendar!AS140,"_",Calendar!AT140,","))</f>
        <v>42322_0.458333333333333_R. FRAITURE SP_U10 BLACKs,</v>
      </c>
      <c r="BJ140" s="66" t="str">
        <f>IF(Calendar!AV140="","",CONCATENATE(A140,"_",Calendar!AU140,"_",Calendar!AV140,"_",Calendar!AW140,","))</f>
        <v/>
      </c>
      <c r="BK140" s="66" t="str">
        <f>IF(Calendar!AY140="","",CONCATENATE(A140,"_",Calendar!AX140,"_",Calendar!AY140,"_",Calendar!AZ140,","))</f>
        <v/>
      </c>
      <c r="BL140" s="66" t="str">
        <f>IF(Calendar!BB140="","",CONCATENATE(A140,"_",Calendar!BA140,"_",Calendar!BB140,"_",Calendar!BC140,","))</f>
        <v>42322_0.5625_VERLAINE_U11 BLACKs,</v>
      </c>
      <c r="BM140" s="66" t="str">
        <f>IF(Calendar!BE140="","",CONCATENATE(A140,"_",Calendar!BD140,"_",Calendar!BE140,"_",Calendar!BF140,","))</f>
        <v/>
      </c>
      <c r="BN140" s="66" t="str">
        <f>IF(Calendar!BH140="","",CONCATENATE(A140,"_",Calendar!BG140,"_",Calendar!BH140,"_",Calendar!BI140,","))</f>
        <v/>
      </c>
      <c r="BO140" s="66" t="str">
        <f>IF(Calendar!BK140="","",CONCATENATE(A140,"_",Calendar!BJ140,"_",Calendar!BK140,"_",Calendar!BL140,","))</f>
        <v>42322_0.510416666666667_WAREMME B_U12 BLACKs,</v>
      </c>
      <c r="BP140" s="66" t="str">
        <f>IF(Calendar!BN140="","",CONCATENATE(A140,"_",Calendar!BM140,"_",Calendar!BN140,"_",Calendar!BO140,","))</f>
        <v>42322_0.510416666666667_ENTITÉ ENGIS_U12 REDs,</v>
      </c>
      <c r="BQ140" s="66" t="str">
        <f>IF(Calendar!BQ140="","",CONCATENATE(A140,"_",Calendar!BP140,"_",Calendar!BQ140,"_",Calendar!BR140,","))</f>
        <v/>
      </c>
      <c r="BR140" s="66" t="str">
        <f>IF(Calendar!BT140="","",CONCATENATE(A140,"_",Calendar!BS140,"_",Calendar!BT140,"_",Calendar!BU140,","))</f>
        <v/>
      </c>
      <c r="BS140" s="66" t="str">
        <f>IF(Calendar!BW140="","",CONCATENATE(A140,"_",Calendar!BV140,"_",Calendar!BW140,"_",Calendar!BX140,","))</f>
        <v/>
      </c>
      <c r="BT140" s="66" t="str">
        <f>IF(Calendar!BZ140="","",CONCATENATE(A140,"_",Calendar!BY140,"_",Calendar!BZ140,"_",Calendar!CA140,","))</f>
        <v/>
      </c>
      <c r="BU140" s="66" t="str">
        <f>IF(Calendar!CC140="","",CONCATENATE(A140,"_",Calendar!CB140,"_",Calendar!CC140,"_",Calendar!CD140,","))</f>
        <v/>
      </c>
      <c r="BV140" s="66" t="str">
        <f>IF(Calendar!CF140="","",CONCATENATE(A140,"_",Calendar!CE140,"_",Calendar!CF140,"_",Calendar!CG140,","))</f>
        <v/>
      </c>
      <c r="BW140" s="66" t="str">
        <f>IF(Calendar!CI140="","",CONCATENATE(A140,"_",Calendar!CH140,"_",Calendar!CI140,"_",Calendar!CJ140,","))</f>
        <v>42322_0.5625_U15 BLACKs_HAMOIR,</v>
      </c>
      <c r="BX140" s="66" t="str">
        <f>IF(Calendar!CL140="","",CONCATENATE(A140,"_",Calendar!CK140,"_",Calendar!CL140,"_",Calendar!CM140,","))</f>
        <v/>
      </c>
      <c r="BY140" s="66" t="str">
        <f>IF(Calendar!CO140="","",CONCATENATE(A140,"_",Calendar!CN140,"_",Calendar!CO140,"_",Calendar!CP140,","))</f>
        <v/>
      </c>
      <c r="BZ140" s="66" t="str">
        <f>IF(Calendar!CR140="","",CONCATENATE(A140,"_",Calendar!CQ140,"_",Calendar!CR140,"_",Calendar!CS140,","))</f>
        <v/>
      </c>
      <c r="CA140" s="66" t="str">
        <f>IF(Calendar!CU140="","",CONCATENATE(A140,"_",Calendar!CT140,"_",Calendar!CU140,"_",Calendar!CV140,","))</f>
        <v/>
      </c>
      <c r="CB140" s="66" t="str">
        <f>IF(Calendar!CX140="","",CONCATENATE(A140,"_",Calendar!CW140,"_",Calendar!CX140,"_",Calendar!CY140,","))</f>
        <v/>
      </c>
      <c r="CC140" s="66" t="str">
        <f>IF(Calendar!DA140="","",CONCATENATE(A140,"_",Calendar!CZ140,"_",Calendar!DA140,"_",Calendar!DB140,","))</f>
        <v>42322_0.614583333333333_U19 BLACKs_ST.VITH,</v>
      </c>
      <c r="CD140" s="66" t="str">
        <f>IF(Calendar!DD140="","",CONCATENATE(A140,"_",Calendar!DC140,"_",Calendar!DD140,"_",Calendar!DE140,","))</f>
        <v/>
      </c>
      <c r="CE140" s="66" t="str">
        <f>IF(Calendar!DG140="","",CONCATENATE(A140,"_",Calendar!DF140,"_",Calendar!DG140,"_",Calendar!DH140,","))</f>
        <v/>
      </c>
      <c r="CF140" s="66" t="str">
        <f>IF(Calendar!DJ140="","",CONCATENATE(A140,"_",Calendar!DI140,"_",Calendar!DJ140,"_",Calendar!DK140,","))</f>
        <v/>
      </c>
      <c r="CG140" s="66" t="str">
        <f>IF(Calendar!DM140="","",CONCATENATE(A140,"_",Calendar!DL140,"_",Calendar!DM140,"_",Calendar!DN140,","))</f>
        <v/>
      </c>
      <c r="CH140" s="66" t="str">
        <f>IF(Calendar!DP140="","",CONCATENATE(A140,"_",Calendar!DO140,"_",Calendar!DP140,"_",Calendar!DQ140,","))</f>
        <v/>
      </c>
      <c r="CI140" s="66" t="str">
        <f>IF(Calendar!DS140="","",CONCATENATE(A140,"_",Calendar!DR140,"_",Calendar!DS140,"_",Calendar!DT140,","))</f>
        <v/>
      </c>
      <c r="CJ140" s="66" t="str">
        <f>IF(Calendar!DV140="","",CONCATENATE(A140,"_",Calendar!DU140,"_",Calendar!DV140,"_",Calendar!DW140,","))</f>
        <v/>
      </c>
      <c r="CK140" s="66" t="str">
        <f>IF(Calendar!DY140="","",CONCATENATE(A140,"_",Calendar!DX140,"_",Calendar!DY140,"_",Calendar!DZ140,","))</f>
        <v/>
      </c>
      <c r="CL140" s="90" t="str">
        <f>IF(Calendar!EB140="","",CONCATENATE(A140,"_",Calendar!EA140,"_",Calendar!EB140,"_",Calendar!EC140,","))</f>
        <v/>
      </c>
      <c r="CM140" s="94" t="str">
        <f t="shared" si="11"/>
        <v>42322_0.510416666666667_STRÉE_U7 BLACKs,42322_0.458333333333333_VERLAINE_U7 REDs,42322_0.510416666666667_U8 BLACKs_UNION FLÉMALLE,42322_0.510416666666667_ANTHISNES_U8 REDs,42322_0.458333333333333_RFC.HUY_U9 BLACKs,42322_0.479166666666667_U9 REDs_HANNUT B,</v>
      </c>
      <c r="CN140" s="95" t="str">
        <f t="shared" si="12"/>
        <v>42322_0.458333333333333_R. FRAITURE SP_U10 BLACKs,42322_0.5625_VERLAINE_U11 BLACKs,42322_0.510416666666667_WAREMME B_U12 BLACKs,42322_0.510416666666667_ENTITÉ ENGIS_U12 REDs,</v>
      </c>
      <c r="CO140" s="96" t="str">
        <f t="shared" si="13"/>
        <v>42322_0.5625_U15 BLACKs_HAMOIR,42322_0.614583333333333_U19 BLACKs_ST.VITH,</v>
      </c>
      <c r="CP140" s="94" t="str">
        <f>IF(View!$D$1&lt;&gt;"OK","",IF(OR(View!$C$3="K+4",View!$C$3="K+4 &amp; K+7",View!$C$3="K+4 &amp; K+10",View!$C$3="ALL"),IF(CM140="","",IF(AND(HomeCalc!$A140&gt;=View!$C$1,HomeCalc!A140&lt;=View!$C$2),HomeCalc!CM140,"")),""))</f>
        <v/>
      </c>
      <c r="CQ140" s="95" t="str">
        <f>IF(View!$D$1&lt;&gt;"OK","",IF(OR(View!$C$3="K+7",View!$C$3="K+4 &amp; K+7",View!$C$3="K+7 &amp; K+10",View!$C$3="ALL"),IF(CN140="","",IF(AND(HomeCalc!$A140&gt;=View!$C$1,HomeCalc!A140&lt;=View!$C$2),HomeCalc!CN140,"")),""))</f>
        <v/>
      </c>
      <c r="CR140" s="96" t="str">
        <f>IF(View!$D$1&lt;&gt;"OK","",IF(OR(View!$C$3="K+10",View!$C$3="K+4 &amp; K+10",View!$C$3="K+7 &amp; K+10",View!$C$3="ALL"),IF(CO140="","",IF(AND(HomeCalc!$A140&gt;=View!$C$1,HomeCalc!A140&lt;=View!$C$2),HomeCalc!CO140,"")),""))</f>
        <v/>
      </c>
      <c r="CS140" s="102" t="str">
        <f>IF(View!$D$1&lt;&gt;"OK","",CONCATENATE(CS139,CP140,CQ140,CR140))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41" spans="1:97" ht="15.75" x14ac:dyDescent="0.25">
      <c r="A141" s="11">
        <v>42323</v>
      </c>
      <c r="B141" s="15" t="s">
        <v>74</v>
      </c>
      <c r="C141" s="18">
        <f t="shared" si="14"/>
        <v>20</v>
      </c>
      <c r="D141" s="26" t="s">
        <v>65</v>
      </c>
      <c r="E141" s="8" t="s">
        <v>71</v>
      </c>
      <c r="F141" s="64">
        <f t="shared" si="10"/>
        <v>1</v>
      </c>
      <c r="G141" s="21" t="str">
        <f>IF(OR(RIGHT(Calendar!I141,4)="REDS",RIGHT(Calendar!I141,6)="BLACKS",RIGHT(Calendar!I141,5)="BLUES"),Calendar!H141,"")</f>
        <v/>
      </c>
      <c r="H141" s="21" t="str">
        <f>IF(OR(RIGHT(Calendar!L141,4)="REDS",RIGHT(Calendar!L141,6)="BLACKS",RIGHT(Calendar!L141,5)="BLUES"),Calendar!K141,"")</f>
        <v/>
      </c>
      <c r="I141" s="21" t="str">
        <f>IF(OR(RIGHT(Calendar!O141,4)="REDS",RIGHT(Calendar!O141,6)="BLACKS",RIGHT(Calendar!O141,5)="BLUES"),Calendar!N141,"")</f>
        <v/>
      </c>
      <c r="J141" s="21" t="str">
        <f>IF(OR(RIGHT(Calendar!R141,4)="REDS",RIGHT(Calendar!R141,6)="BLACKS",RIGHT(Calendar!R141,5)="BLUES"),Calendar!Q141,"")</f>
        <v/>
      </c>
      <c r="K141" s="21" t="str">
        <f>IF(OR(RIGHT(Calendar!U141,4)="REDS",RIGHT(Calendar!U141,6)="BLACKS",RIGHT(Calendar!U141,5)="BLUES"),Calendar!T141,"")</f>
        <v/>
      </c>
      <c r="L141" s="21" t="str">
        <f>IF(OR(RIGHT(Calendar!X141,4)="REDS",RIGHT(Calendar!X141,6)="BLACKS",RIGHT(Calendar!X141,5)="BLUES"),Calendar!W141,"")</f>
        <v/>
      </c>
      <c r="M141" s="21" t="str">
        <f>IF(OR(RIGHT(Calendar!AA141,4)="REDS",RIGHT(Calendar!AA141,6)="BLACKS",RIGHT(Calendar!AA141,5)="BLUES"),Calendar!Z141,"")</f>
        <v/>
      </c>
      <c r="N141" s="21" t="str">
        <f>IF(OR(RIGHT(Calendar!AD141,4)="REDS",RIGHT(Calendar!AD141,6)="BLACKS",RIGHT(Calendar!AD141,5)="BLUES"),Calendar!AC141,"")</f>
        <v/>
      </c>
      <c r="O141" s="21" t="str">
        <f>IF(OR(RIGHT(Calendar!AG141,4)="REDS",RIGHT(Calendar!AG141,6)="BLACKS",RIGHT(Calendar!AG141,5)="BLUES"),Calendar!AF141,"")</f>
        <v/>
      </c>
      <c r="P141" s="21" t="str">
        <f>IF(OR(RIGHT(Calendar!AJ141,4)="REDS",RIGHT(Calendar!AJ141,6)="BLACKS",RIGHT(Calendar!AJ141,5)="BLUES"),Calendar!AI141,"")</f>
        <v/>
      </c>
      <c r="Q141" s="21" t="str">
        <f>IF(OR(RIGHT(Calendar!AM141,4)="REDS",RIGHT(Calendar!AM141,6)="BLACKS",RIGHT(Calendar!AM141,5)="BLUES"),Calendar!AL141,"")</f>
        <v/>
      </c>
      <c r="R141" s="21" t="str">
        <f>IF(OR(RIGHT(Calendar!AP141,4)="REDS",RIGHT(Calendar!AP141,6)="BLACKS",RIGHT(Calendar!AP141,5)="BLUES"),Calendar!AO141,"")</f>
        <v/>
      </c>
      <c r="S141" s="21" t="str">
        <f>IF(OR(RIGHT(Calendar!AS141,4)="REDS",RIGHT(Calendar!AS141,6)="BLACKS",RIGHT(Calendar!AS141,5)="BLUES"),Calendar!AR141,"")</f>
        <v/>
      </c>
      <c r="T141" s="21" t="str">
        <f>IF(OR(RIGHT(Calendar!AV141,4)="REDS",RIGHT(Calendar!AV141,6)="BLACKS",RIGHT(Calendar!AV141,5)="BLUES"),Calendar!AU141,"")</f>
        <v/>
      </c>
      <c r="U141" s="21" t="str">
        <f>IF(OR(RIGHT(Calendar!AY141,4)="REDS",RIGHT(Calendar!AY141,6)="BLACKS",RIGHT(Calendar!AY141,5)="BLUES"),Calendar!AX141,"")</f>
        <v/>
      </c>
      <c r="V141" s="21" t="str">
        <f>IF(OR(RIGHT(Calendar!BB141,4)="REDS",RIGHT(Calendar!BB141,6)="BLACKS",RIGHT(Calendar!BB141,5)="BLUES"),Calendar!BA141,"")</f>
        <v/>
      </c>
      <c r="W141" s="21" t="str">
        <f>IF(OR(RIGHT(Calendar!BE141,4)="REDS",RIGHT(Calendar!BE141,6)="BLACKS",RIGHT(Calendar!BE141,5)="BLUES"),Calendar!BD141,"")</f>
        <v/>
      </c>
      <c r="X141" s="21" t="str">
        <f>IF(OR(RIGHT(Calendar!BH141,4)="REDS",RIGHT(Calendar!BH141,6)="BLACKS",RIGHT(Calendar!BH141,5)="BLUES"),Calendar!BG141,"")</f>
        <v/>
      </c>
      <c r="Y141" s="21" t="str">
        <f>IF(OR(RIGHT(Calendar!BK141,4)="REDS",RIGHT(Calendar!BK141,6)="BLACKS",RIGHT(Calendar!BK141,5)="BLUES"),Calendar!BJ141,"")</f>
        <v/>
      </c>
      <c r="Z141" s="21" t="str">
        <f>IF(OR(RIGHT(Calendar!BN141,4)="REDS",RIGHT(Calendar!BN141,6)="BLACKS",RIGHT(Calendar!BN141,5)="BLUES"),Calendar!BM141,"")</f>
        <v/>
      </c>
      <c r="AA141" s="21" t="str">
        <f>IF(OR(RIGHT(Calendar!BQ141,4)="REDS",RIGHT(Calendar!BQ141,6)="BLACKS",RIGHT(Calendar!BQ141,5)="BLUES"),Calendar!BP141,"")</f>
        <v/>
      </c>
      <c r="AB141" s="21" t="str">
        <f>IF(OR(RIGHT(Calendar!BT141,4)="REDS",RIGHT(Calendar!BT141,6)="BLACKS",RIGHT(Calendar!BT141,5)="BLUES"),Calendar!BS141,"")</f>
        <v/>
      </c>
      <c r="AC141" s="21" t="str">
        <f>IF(OR(RIGHT(Calendar!BW141,4)="REDS",RIGHT(Calendar!BW141,6)="BLACKS",RIGHT(Calendar!BW141,5)="BLUES"),Calendar!BV141,"")</f>
        <v/>
      </c>
      <c r="AD141" s="21" t="str">
        <f>IF(OR(RIGHT(Calendar!BZ141,4)="REDS",RIGHT(Calendar!BZ141,6)="BLACKS",RIGHT(Calendar!BZ141,5)="BLUES"),Calendar!BY141,"")</f>
        <v/>
      </c>
      <c r="AE141" s="21" t="str">
        <f>IF(OR(RIGHT(Calendar!CC141,4)="REDS",RIGHT(Calendar!CC141,6)="BLACKS",RIGHT(Calendar!CC141,5)="BLUES"),Calendar!CB141,"")</f>
        <v/>
      </c>
      <c r="AF141" s="21" t="str">
        <f>IF(OR(RIGHT(Calendar!CF141,4)="REDS",RIGHT(Calendar!CF141,6)="BLACKS",RIGHT(Calendar!CF141,5)="BLUES"),Calendar!CE141,"")</f>
        <v/>
      </c>
      <c r="AG141" s="21" t="str">
        <f>IF(OR(RIGHT(Calendar!CI141,4)="REDS",RIGHT(Calendar!CI141,6)="BLACKS",RIGHT(Calendar!CI141,5)="BLUES"),Calendar!CH141,"")</f>
        <v/>
      </c>
      <c r="AH141" s="21" t="str">
        <f>IF(OR(RIGHT(Calendar!CL141,4)="REDS",RIGHT(Calendar!CL141,6)="BLACKS",RIGHT(Calendar!CL141,5)="BLUES"),Calendar!CK141,"")</f>
        <v/>
      </c>
      <c r="AI141" s="21" t="str">
        <f>IF(OR(RIGHT(Calendar!CO141,4)="REDS",RIGHT(Calendar!CO141,6)="BLACKS",RIGHT(Calendar!CO141,5)="BLUES"),Calendar!CN141,"")</f>
        <v/>
      </c>
      <c r="AJ141" s="21" t="str">
        <f>IF(OR(RIGHT(Calendar!CR141,4)="REDS",RIGHT(Calendar!CR141,6)="BLACKS",RIGHT(Calendar!CR141,5)="BLUES"),Calendar!CQ141,"")</f>
        <v/>
      </c>
      <c r="AK141" s="21" t="str">
        <f>IF(OR(RIGHT(Calendar!CU141,4)="REDS",RIGHT(Calendar!CU141,6)="BLACKS",RIGHT(Calendar!CU141,5)="BLUES"),Calendar!CT141,"")</f>
        <v/>
      </c>
      <c r="AL141" s="21" t="str">
        <f>IF(OR(RIGHT(Calendar!CX141,4)="REDS",RIGHT(Calendar!CX141,6)="BLACKS",RIGHT(Calendar!CX141,5)="BLUES"),Calendar!CW141,"")</f>
        <v/>
      </c>
      <c r="AM141" s="21" t="str">
        <f>IF(OR(RIGHT(Calendar!DA141,4)="REDS",RIGHT(Calendar!DA141,6)="BLACKS",RIGHT(Calendar!DA141,5)="BLUES"),Calendar!CZ141,"")</f>
        <v/>
      </c>
      <c r="AN141" s="21" t="str">
        <f>IF(OR(RIGHT(Calendar!DD141,4)="REDS",RIGHT(Calendar!DD141,6)="BLACKS",RIGHT(Calendar!DD141,5)="BLUES"),Calendar!DC141,"")</f>
        <v/>
      </c>
      <c r="AO141" s="21" t="str">
        <f>IF(OR(RIGHT(Calendar!DG141,4)="REDS",RIGHT(Calendar!DG141,6)="BLACKS",RIGHT(Calendar!DG141,5)="BLUES"),Calendar!DF141,"")</f>
        <v/>
      </c>
      <c r="AP141" s="21" t="str">
        <f>IF(OR(RIGHT(Calendar!DJ141,4)="REDS",RIGHT(Calendar!DJ141,6)="BLACKS",RIGHT(Calendar!DJ141,5)="BLUES"),Calendar!DI141,"")</f>
        <v/>
      </c>
      <c r="AQ141" s="21" t="str">
        <f>IF(OR(RIGHT(Calendar!DM141,4)="REDS",RIGHT(Calendar!DM141,6)="BLACKS",RIGHT(Calendar!DM141,5)="BLUES"),Calendar!DL141,"")</f>
        <v/>
      </c>
      <c r="AR141" s="21" t="str">
        <f>IF(OR(RIGHT(Calendar!DP141,4)="REDS",RIGHT(Calendar!DP141,6)="BLACKS",RIGHT(Calendar!DP141,5)="BLUES"),Calendar!DO141,"")</f>
        <v/>
      </c>
      <c r="AS141" s="21" t="str">
        <f>IF(OR(RIGHT(Calendar!DS141,4)="REDS",RIGHT(Calendar!DS141,6)="BLACKS",RIGHT(Calendar!DS141,5)="BLUES"),Calendar!DR141,"")</f>
        <v/>
      </c>
      <c r="AT141" s="21">
        <f>IF(OR(RIGHT(Calendar!DV141,4)="REDS",RIGHT(Calendar!DV141,6)="BLACKS",RIGHT(Calendar!DV141,5)="BLUES"),Calendar!DU141,"")</f>
        <v>0.60416666666666663</v>
      </c>
      <c r="AU141" s="21" t="str">
        <f>IF(OR(RIGHT(Calendar!DY141,4)="REDS",RIGHT(Calendar!DY141,6)="BLACKS",RIGHT(Calendar!DY141,5)="BLUES"),Calendar!DX141,"")</f>
        <v/>
      </c>
      <c r="AV141" s="21" t="str">
        <f>IF(OR(RIGHT(Calendar!EB141,4)="REDS",RIGHT(Calendar!EB141,6)="BLACKS",RIGHT(Calendar!EB141,5)="BLUES"),Calendar!EA141,"")</f>
        <v/>
      </c>
      <c r="AW141" s="66" t="str">
        <f>IF(Calendar!I141="","",CONCATENATE(A141,"_",Calendar!H141,"_",Calendar!I141,"_",Calendar!J141,","))</f>
        <v/>
      </c>
      <c r="AX141" s="66" t="str">
        <f>IF(Calendar!L141="","",CONCATENATE(A141,"_",Calendar!K141,"_",Calendar!L141,"_",Calendar!M141,","))</f>
        <v/>
      </c>
      <c r="AY141" s="66" t="str">
        <f>IF(Calendar!O141="","",CONCATENATE(A141,"_",Calendar!N141,"_",Calendar!O141,"_",Calendar!P141,","))</f>
        <v/>
      </c>
      <c r="AZ141" s="66" t="str">
        <f>IF(Calendar!R141="","",CONCATENATE(A141,"_",Calendar!Q141,"_",Calendar!R141,"_",Calendar!S141,","))</f>
        <v/>
      </c>
      <c r="BA141" s="66" t="str">
        <f>IF(Calendar!U141="","",CONCATENATE(A141,"_",Calendar!T141,"_",Calendar!U141,"_",Calendar!V141,","))</f>
        <v/>
      </c>
      <c r="BB141" s="66" t="str">
        <f>IF(Calendar!X141="","",CONCATENATE(A141,"_",Calendar!W141,"_",Calendar!X141,"_",Calendar!Y141,","))</f>
        <v/>
      </c>
      <c r="BC141" s="66" t="str">
        <f>IF(Calendar!AA141="","",CONCATENATE(A141,"_",Calendar!Z141,"_",Calendar!AA141,"_",Calendar!AB141,","))</f>
        <v/>
      </c>
      <c r="BD141" s="66" t="str">
        <f>IF(Calendar!AD141="","",CONCATENATE(A141,"_",Calendar!AC141,"_",Calendar!AD141,"_",Calendar!AE141,","))</f>
        <v/>
      </c>
      <c r="BE141" s="66" t="str">
        <f>IF(Calendar!AG141="","",CONCATENATE(A141,"_",Calendar!AF141,"_",Calendar!AG141,"_",Calendar!AH141,","))</f>
        <v/>
      </c>
      <c r="BF141" s="66" t="str">
        <f>IF(Calendar!AJ141="","",CONCATENATE(A141,"_",Calendar!AI141,"_",Calendar!AJ141,"_",Calendar!AK141,","))</f>
        <v/>
      </c>
      <c r="BG141" s="66" t="str">
        <f>IF(Calendar!AM141="","",CONCATENATE(A141,"_",Calendar!AL141,"_",Calendar!AM141,"_",Calendar!AN141,","))</f>
        <v/>
      </c>
      <c r="BH141" s="66" t="str">
        <f>IF(Calendar!AP141="","",CONCATENATE(A141,"_",Calendar!AO141,"_",Calendar!AP141,"_",Calendar!AQ141,","))</f>
        <v/>
      </c>
      <c r="BI141" s="66" t="str">
        <f>IF(Calendar!AS141="","",CONCATENATE(A141,"_",Calendar!AR141,"_",Calendar!AS141,"_",Calendar!AT141,","))</f>
        <v/>
      </c>
      <c r="BJ141" s="66" t="str">
        <f>IF(Calendar!AV141="","",CONCATENATE(A141,"_",Calendar!AU141,"_",Calendar!AV141,"_",Calendar!AW141,","))</f>
        <v/>
      </c>
      <c r="BK141" s="66" t="str">
        <f>IF(Calendar!AY141="","",CONCATENATE(A141,"_",Calendar!AX141,"_",Calendar!AY141,"_",Calendar!AZ141,","))</f>
        <v/>
      </c>
      <c r="BL141" s="66" t="str">
        <f>IF(Calendar!BB141="","",CONCATENATE(A141,"_",Calendar!BA141,"_",Calendar!BB141,"_",Calendar!BC141,","))</f>
        <v/>
      </c>
      <c r="BM141" s="66" t="str">
        <f>IF(Calendar!BE141="","",CONCATENATE(A141,"_",Calendar!BD141,"_",Calendar!BE141,"_",Calendar!BF141,","))</f>
        <v/>
      </c>
      <c r="BN141" s="66" t="str">
        <f>IF(Calendar!BH141="","",CONCATENATE(A141,"_",Calendar!BG141,"_",Calendar!BH141,"_",Calendar!BI141,","))</f>
        <v/>
      </c>
      <c r="BO141" s="66" t="str">
        <f>IF(Calendar!BK141="","",CONCATENATE(A141,"_",Calendar!BJ141,"_",Calendar!BK141,"_",Calendar!BL141,","))</f>
        <v/>
      </c>
      <c r="BP141" s="66" t="str">
        <f>IF(Calendar!BN141="","",CONCATENATE(A141,"_",Calendar!BM141,"_",Calendar!BN141,"_",Calendar!BO141,","))</f>
        <v/>
      </c>
      <c r="BQ141" s="66" t="str">
        <f>IF(Calendar!BQ141="","",CONCATENATE(A141,"_",Calendar!BP141,"_",Calendar!BQ141,"_",Calendar!BR141,","))</f>
        <v/>
      </c>
      <c r="BR141" s="66" t="str">
        <f>IF(Calendar!BT141="","",CONCATENATE(A141,"_",Calendar!BS141,"_",Calendar!BT141,"_",Calendar!BU141,","))</f>
        <v/>
      </c>
      <c r="BS141" s="66" t="str">
        <f>IF(Calendar!BW141="","",CONCATENATE(A141,"_",Calendar!BV141,"_",Calendar!BW141,"_",Calendar!BX141,","))</f>
        <v/>
      </c>
      <c r="BT141" s="66" t="str">
        <f>IF(Calendar!BZ141="","",CONCATENATE(A141,"_",Calendar!BY141,"_",Calendar!BZ141,"_",Calendar!CA141,","))</f>
        <v/>
      </c>
      <c r="BU141" s="66" t="str">
        <f>IF(Calendar!CC141="","",CONCATENATE(A141,"_",Calendar!CB141,"_",Calendar!CC141,"_",Calendar!CD141,","))</f>
        <v>42323_0.40625_MINEROIS_U14 BLACKs,</v>
      </c>
      <c r="BV141" s="66" t="str">
        <f>IF(Calendar!CF141="","",CONCATENATE(A141,"_",Calendar!CE141,"_",Calendar!CF141,"_",Calendar!CG141,","))</f>
        <v/>
      </c>
      <c r="BW141" s="66" t="str">
        <f>IF(Calendar!CI141="","",CONCATENATE(A141,"_",Calendar!CH141,"_",Calendar!CI141,"_",Calendar!CJ141,","))</f>
        <v/>
      </c>
      <c r="BX141" s="66" t="str">
        <f>IF(Calendar!CL141="","",CONCATENATE(A141,"_",Calendar!CK141,"_",Calendar!CL141,"_",Calendar!CM141,","))</f>
        <v/>
      </c>
      <c r="BY141" s="66" t="str">
        <f>IF(Calendar!CO141="","",CONCATENATE(A141,"_",Calendar!CN141,"_",Calendar!CO141,"_",Calendar!CP141,","))</f>
        <v>42323_0.395833333333333_WAREMME_U16 BLACKs,</v>
      </c>
      <c r="BZ141" s="66" t="str">
        <f>IF(Calendar!CR141="","",CONCATENATE(A141,"_",Calendar!CQ141,"_",Calendar!CR141,"_",Calendar!CS141,","))</f>
        <v/>
      </c>
      <c r="CA141" s="66" t="str">
        <f>IF(Calendar!CU141="","",CONCATENATE(A141,"_",Calendar!CT141,"_",Calendar!CU141,"_",Calendar!CV141,","))</f>
        <v/>
      </c>
      <c r="CB141" s="66" t="str">
        <f>IF(Calendar!CX141="","",CONCATENATE(A141,"_",Calendar!CW141,"_",Calendar!CX141,"_",Calendar!CY141,","))</f>
        <v/>
      </c>
      <c r="CC141" s="66" t="str">
        <f>IF(Calendar!DA141="","",CONCATENATE(A141,"_",Calendar!CZ141,"_",Calendar!DA141,"_",Calendar!DB141,","))</f>
        <v/>
      </c>
      <c r="CD141" s="66" t="str">
        <f>IF(Calendar!DD141="","",CONCATENATE(A141,"_",Calendar!DC141,"_",Calendar!DD141,"_",Calendar!DE141,","))</f>
        <v/>
      </c>
      <c r="CE141" s="66" t="str">
        <f>IF(Calendar!DG141="","",CONCATENATE(A141,"_",Calendar!DF141,"_",Calendar!DG141,"_",Calendar!DH141,","))</f>
        <v/>
      </c>
      <c r="CF141" s="66" t="str">
        <f>IF(Calendar!DJ141="","",CONCATENATE(A141,"_",Calendar!DI141,"_",Calendar!DJ141,"_",Calendar!DK141,","))</f>
        <v/>
      </c>
      <c r="CG141" s="66" t="str">
        <f>IF(Calendar!DM141="","",CONCATENATE(A141,"_",Calendar!DL141,"_",Calendar!DM141,"_",Calendar!DN141,","))</f>
        <v/>
      </c>
      <c r="CH141" s="66" t="str">
        <f>IF(Calendar!DP141="","",CONCATENATE(A141,"_",Calendar!DO141,"_",Calendar!DP141,"_",Calendar!DQ141,","))</f>
        <v/>
      </c>
      <c r="CI141" s="66" t="str">
        <f>IF(Calendar!DS141="","",CONCATENATE(A141,"_",Calendar!DR141,"_",Calendar!DS141,"_",Calendar!DT141,","))</f>
        <v>42323_0.604166666666667_ES.GEER_SEN BLACKs,</v>
      </c>
      <c r="CJ141" s="66" t="str">
        <f>IF(Calendar!DV141="","",CONCATENATE(A141,"_",Calendar!DU141,"_",Calendar!DV141,"_",Calendar!DW141,","))</f>
        <v>42323_0.604166666666667_SEN REDs_MCS.LIÈGE B,</v>
      </c>
      <c r="CK141" s="66" t="str">
        <f>IF(Calendar!DY141="","",CONCATENATE(A141,"_",Calendar!DX141,"_",Calendar!DY141,"_",Calendar!DZ141,","))</f>
        <v/>
      </c>
      <c r="CL141" s="90" t="str">
        <f>IF(Calendar!EB141="","",CONCATENATE(A141,"_",Calendar!EA141,"_",Calendar!EB141,"_",Calendar!EC141,","))</f>
        <v/>
      </c>
      <c r="CM141" s="94" t="str">
        <f t="shared" si="11"/>
        <v/>
      </c>
      <c r="CN141" s="95" t="str">
        <f t="shared" si="12"/>
        <v/>
      </c>
      <c r="CO141" s="96" t="str">
        <f t="shared" si="13"/>
        <v>42323_0.40625_MINEROIS_U14 BLACKs,42323_0.395833333333333_WAREMME_U16 BLACKs,42323_0.604166666666667_ES.GEER_SEN BLACKs,42323_0.604166666666667_SEN REDs_MCS.LIÈGE B,</v>
      </c>
      <c r="CP141" s="94" t="str">
        <f>IF(View!$D$1&lt;&gt;"OK","",IF(OR(View!$C$3="K+4",View!$C$3="K+4 &amp; K+7",View!$C$3="K+4 &amp; K+10",View!$C$3="ALL"),IF(CM141="","",IF(AND(HomeCalc!$A141&gt;=View!$C$1,HomeCalc!A141&lt;=View!$C$2),HomeCalc!CM141,"")),""))</f>
        <v/>
      </c>
      <c r="CQ141" s="95" t="str">
        <f>IF(View!$D$1&lt;&gt;"OK","",IF(OR(View!$C$3="K+7",View!$C$3="K+4 &amp; K+7",View!$C$3="K+7 &amp; K+10",View!$C$3="ALL"),IF(CN141="","",IF(AND(HomeCalc!$A141&gt;=View!$C$1,HomeCalc!A141&lt;=View!$C$2),HomeCalc!CN141,"")),""))</f>
        <v/>
      </c>
      <c r="CR141" s="96" t="str">
        <f>IF(View!$D$1&lt;&gt;"OK","",IF(OR(View!$C$3="K+10",View!$C$3="K+4 &amp; K+10",View!$C$3="K+7 &amp; K+10",View!$C$3="ALL"),IF(CO141="","",IF(AND(HomeCalc!$A141&gt;=View!$C$1,HomeCalc!A141&lt;=View!$C$2),HomeCalc!CO141,"")),""))</f>
        <v/>
      </c>
      <c r="CS141" s="102" t="str">
        <f>IF(View!$D$1&lt;&gt;"OK","",CONCATENATE(CS140,CP141,CQ141,CR141))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42" spans="1:97" ht="15.75" x14ac:dyDescent="0.25">
      <c r="A142" s="11">
        <v>42324</v>
      </c>
      <c r="B142" s="15" t="s">
        <v>74</v>
      </c>
      <c r="C142" s="15">
        <f t="shared" si="14"/>
        <v>21</v>
      </c>
      <c r="D142" s="22" t="s">
        <v>66</v>
      </c>
      <c r="E142" s="8" t="s">
        <v>71</v>
      </c>
      <c r="F142" s="64">
        <f t="shared" si="10"/>
        <v>0</v>
      </c>
      <c r="G142" s="21" t="str">
        <f>IF(OR(RIGHT(Calendar!I142,4)="REDS",RIGHT(Calendar!I142,6)="BLACKS",RIGHT(Calendar!I142,5)="BLUES"),Calendar!H142,"")</f>
        <v/>
      </c>
      <c r="H142" s="21" t="str">
        <f>IF(OR(RIGHT(Calendar!L142,4)="REDS",RIGHT(Calendar!L142,6)="BLACKS",RIGHT(Calendar!L142,5)="BLUES"),Calendar!K142,"")</f>
        <v/>
      </c>
      <c r="I142" s="21" t="str">
        <f>IF(OR(RIGHT(Calendar!O142,4)="REDS",RIGHT(Calendar!O142,6)="BLACKS",RIGHT(Calendar!O142,5)="BLUES"),Calendar!N142,"")</f>
        <v/>
      </c>
      <c r="J142" s="21" t="str">
        <f>IF(OR(RIGHT(Calendar!R142,4)="REDS",RIGHT(Calendar!R142,6)="BLACKS",RIGHT(Calendar!R142,5)="BLUES"),Calendar!Q142,"")</f>
        <v/>
      </c>
      <c r="K142" s="21" t="str">
        <f>IF(OR(RIGHT(Calendar!U142,4)="REDS",RIGHT(Calendar!U142,6)="BLACKS",RIGHT(Calendar!U142,5)="BLUES"),Calendar!T142,"")</f>
        <v/>
      </c>
      <c r="L142" s="21" t="str">
        <f>IF(OR(RIGHT(Calendar!X142,4)="REDS",RIGHT(Calendar!X142,6)="BLACKS",RIGHT(Calendar!X142,5)="BLUES"),Calendar!W142,"")</f>
        <v/>
      </c>
      <c r="M142" s="21" t="str">
        <f>IF(OR(RIGHT(Calendar!AA142,4)="REDS",RIGHT(Calendar!AA142,6)="BLACKS",RIGHT(Calendar!AA142,5)="BLUES"),Calendar!Z142,"")</f>
        <v/>
      </c>
      <c r="N142" s="21" t="str">
        <f>IF(OR(RIGHT(Calendar!AD142,4)="REDS",RIGHT(Calendar!AD142,6)="BLACKS",RIGHT(Calendar!AD142,5)="BLUES"),Calendar!AC142,"")</f>
        <v/>
      </c>
      <c r="O142" s="21" t="str">
        <f>IF(OR(RIGHT(Calendar!AG142,4)="REDS",RIGHT(Calendar!AG142,6)="BLACKS",RIGHT(Calendar!AG142,5)="BLUES"),Calendar!AF142,"")</f>
        <v/>
      </c>
      <c r="P142" s="21" t="str">
        <f>IF(OR(RIGHT(Calendar!AJ142,4)="REDS",RIGHT(Calendar!AJ142,6)="BLACKS",RIGHT(Calendar!AJ142,5)="BLUES"),Calendar!AI142,"")</f>
        <v/>
      </c>
      <c r="Q142" s="21" t="str">
        <f>IF(OR(RIGHT(Calendar!AM142,4)="REDS",RIGHT(Calendar!AM142,6)="BLACKS",RIGHT(Calendar!AM142,5)="BLUES"),Calendar!AL142,"")</f>
        <v/>
      </c>
      <c r="R142" s="21" t="str">
        <f>IF(OR(RIGHT(Calendar!AP142,4)="REDS",RIGHT(Calendar!AP142,6)="BLACKS",RIGHT(Calendar!AP142,5)="BLUES"),Calendar!AO142,"")</f>
        <v/>
      </c>
      <c r="S142" s="21" t="str">
        <f>IF(OR(RIGHT(Calendar!AS142,4)="REDS",RIGHT(Calendar!AS142,6)="BLACKS",RIGHT(Calendar!AS142,5)="BLUES"),Calendar!AR142,"")</f>
        <v/>
      </c>
      <c r="T142" s="21" t="str">
        <f>IF(OR(RIGHT(Calendar!AV142,4)="REDS",RIGHT(Calendar!AV142,6)="BLACKS",RIGHT(Calendar!AV142,5)="BLUES"),Calendar!AU142,"")</f>
        <v/>
      </c>
      <c r="U142" s="21" t="str">
        <f>IF(OR(RIGHT(Calendar!AY142,4)="REDS",RIGHT(Calendar!AY142,6)="BLACKS",RIGHT(Calendar!AY142,5)="BLUES"),Calendar!AX142,"")</f>
        <v/>
      </c>
      <c r="V142" s="21" t="str">
        <f>IF(OR(RIGHT(Calendar!BB142,4)="REDS",RIGHT(Calendar!BB142,6)="BLACKS",RIGHT(Calendar!BB142,5)="BLUES"),Calendar!BA142,"")</f>
        <v/>
      </c>
      <c r="W142" s="21" t="str">
        <f>IF(OR(RIGHT(Calendar!BE142,4)="REDS",RIGHT(Calendar!BE142,6)="BLACKS",RIGHT(Calendar!BE142,5)="BLUES"),Calendar!BD142,"")</f>
        <v/>
      </c>
      <c r="X142" s="21" t="str">
        <f>IF(OR(RIGHT(Calendar!BH142,4)="REDS",RIGHT(Calendar!BH142,6)="BLACKS",RIGHT(Calendar!BH142,5)="BLUES"),Calendar!BG142,"")</f>
        <v/>
      </c>
      <c r="Y142" s="21" t="str">
        <f>IF(OR(RIGHT(Calendar!BK142,4)="REDS",RIGHT(Calendar!BK142,6)="BLACKS",RIGHT(Calendar!BK142,5)="BLUES"),Calendar!BJ142,"")</f>
        <v/>
      </c>
      <c r="Z142" s="21" t="str">
        <f>IF(OR(RIGHT(Calendar!BN142,4)="REDS",RIGHT(Calendar!BN142,6)="BLACKS",RIGHT(Calendar!BN142,5)="BLUES"),Calendar!BM142,"")</f>
        <v/>
      </c>
      <c r="AA142" s="21" t="str">
        <f>IF(OR(RIGHT(Calendar!BQ142,4)="REDS",RIGHT(Calendar!BQ142,6)="BLACKS",RIGHT(Calendar!BQ142,5)="BLUES"),Calendar!BP142,"")</f>
        <v/>
      </c>
      <c r="AB142" s="21" t="str">
        <f>IF(OR(RIGHT(Calendar!BT142,4)="REDS",RIGHT(Calendar!BT142,6)="BLACKS",RIGHT(Calendar!BT142,5)="BLUES"),Calendar!BS142,"")</f>
        <v/>
      </c>
      <c r="AC142" s="21" t="str">
        <f>IF(OR(RIGHT(Calendar!BW142,4)="REDS",RIGHT(Calendar!BW142,6)="BLACKS",RIGHT(Calendar!BW142,5)="BLUES"),Calendar!BV142,"")</f>
        <v/>
      </c>
      <c r="AD142" s="21" t="str">
        <f>IF(OR(RIGHT(Calendar!BZ142,4)="REDS",RIGHT(Calendar!BZ142,6)="BLACKS",RIGHT(Calendar!BZ142,5)="BLUES"),Calendar!BY142,"")</f>
        <v/>
      </c>
      <c r="AE142" s="21" t="str">
        <f>IF(OR(RIGHT(Calendar!CC142,4)="REDS",RIGHT(Calendar!CC142,6)="BLACKS",RIGHT(Calendar!CC142,5)="BLUES"),Calendar!CB142,"")</f>
        <v/>
      </c>
      <c r="AF142" s="21" t="str">
        <f>IF(OR(RIGHT(Calendar!CF142,4)="REDS",RIGHT(Calendar!CF142,6)="BLACKS",RIGHT(Calendar!CF142,5)="BLUES"),Calendar!CE142,"")</f>
        <v/>
      </c>
      <c r="AG142" s="21" t="str">
        <f>IF(OR(RIGHT(Calendar!CI142,4)="REDS",RIGHT(Calendar!CI142,6)="BLACKS",RIGHT(Calendar!CI142,5)="BLUES"),Calendar!CH142,"")</f>
        <v/>
      </c>
      <c r="AH142" s="21" t="str">
        <f>IF(OR(RIGHT(Calendar!CL142,4)="REDS",RIGHT(Calendar!CL142,6)="BLACKS",RIGHT(Calendar!CL142,5)="BLUES"),Calendar!CK142,"")</f>
        <v/>
      </c>
      <c r="AI142" s="21" t="str">
        <f>IF(OR(RIGHT(Calendar!CO142,4)="REDS",RIGHT(Calendar!CO142,6)="BLACKS",RIGHT(Calendar!CO142,5)="BLUES"),Calendar!CN142,"")</f>
        <v/>
      </c>
      <c r="AJ142" s="21" t="str">
        <f>IF(OR(RIGHT(Calendar!CR142,4)="REDS",RIGHT(Calendar!CR142,6)="BLACKS",RIGHT(Calendar!CR142,5)="BLUES"),Calendar!CQ142,"")</f>
        <v/>
      </c>
      <c r="AK142" s="21" t="str">
        <f>IF(OR(RIGHT(Calendar!CU142,4)="REDS",RIGHT(Calendar!CU142,6)="BLACKS",RIGHT(Calendar!CU142,5)="BLUES"),Calendar!CT142,"")</f>
        <v/>
      </c>
      <c r="AL142" s="21" t="str">
        <f>IF(OR(RIGHT(Calendar!CX142,4)="REDS",RIGHT(Calendar!CX142,6)="BLACKS",RIGHT(Calendar!CX142,5)="BLUES"),Calendar!CW142,"")</f>
        <v/>
      </c>
      <c r="AM142" s="21" t="str">
        <f>IF(OR(RIGHT(Calendar!DA142,4)="REDS",RIGHT(Calendar!DA142,6)="BLACKS",RIGHT(Calendar!DA142,5)="BLUES"),Calendar!CZ142,"")</f>
        <v/>
      </c>
      <c r="AN142" s="21" t="str">
        <f>IF(OR(RIGHT(Calendar!DD142,4)="REDS",RIGHT(Calendar!DD142,6)="BLACKS",RIGHT(Calendar!DD142,5)="BLUES"),Calendar!DC142,"")</f>
        <v/>
      </c>
      <c r="AO142" s="21" t="str">
        <f>IF(OR(RIGHT(Calendar!DG142,4)="REDS",RIGHT(Calendar!DG142,6)="BLACKS",RIGHT(Calendar!DG142,5)="BLUES"),Calendar!DF142,"")</f>
        <v/>
      </c>
      <c r="AP142" s="21" t="str">
        <f>IF(OR(RIGHT(Calendar!DJ142,4)="REDS",RIGHT(Calendar!DJ142,6)="BLACKS",RIGHT(Calendar!DJ142,5)="BLUES"),Calendar!DI142,"")</f>
        <v/>
      </c>
      <c r="AQ142" s="21" t="str">
        <f>IF(OR(RIGHT(Calendar!DM142,4)="REDS",RIGHT(Calendar!DM142,6)="BLACKS",RIGHT(Calendar!DM142,5)="BLUES"),Calendar!DL142,"")</f>
        <v/>
      </c>
      <c r="AR142" s="21" t="str">
        <f>IF(OR(RIGHT(Calendar!DP142,4)="REDS",RIGHT(Calendar!DP142,6)="BLACKS",RIGHT(Calendar!DP142,5)="BLUES"),Calendar!DO142,"")</f>
        <v/>
      </c>
      <c r="AS142" s="21" t="str">
        <f>IF(OR(RIGHT(Calendar!DS142,4)="REDS",RIGHT(Calendar!DS142,6)="BLACKS",RIGHT(Calendar!DS142,5)="BLUES"),Calendar!DR142,"")</f>
        <v/>
      </c>
      <c r="AT142" s="21" t="str">
        <f>IF(OR(RIGHT(Calendar!DV142,4)="REDS",RIGHT(Calendar!DV142,6)="BLACKS",RIGHT(Calendar!DV142,5)="BLUES"),Calendar!DU142,"")</f>
        <v/>
      </c>
      <c r="AU142" s="21" t="str">
        <f>IF(OR(RIGHT(Calendar!DY142,4)="REDS",RIGHT(Calendar!DY142,6)="BLACKS",RIGHT(Calendar!DY142,5)="BLUES"),Calendar!DX142,"")</f>
        <v/>
      </c>
      <c r="AV142" s="21" t="str">
        <f>IF(OR(RIGHT(Calendar!EB142,4)="REDS",RIGHT(Calendar!EB142,6)="BLACKS",RIGHT(Calendar!EB142,5)="BLUES"),Calendar!EA142,"")</f>
        <v/>
      </c>
      <c r="AW142" s="66" t="str">
        <f>IF(Calendar!I142="","",CONCATENATE(A142,"_",Calendar!H142,"_",Calendar!I142,"_",Calendar!J142,","))</f>
        <v/>
      </c>
      <c r="AX142" s="66" t="str">
        <f>IF(Calendar!L142="","",CONCATENATE(A142,"_",Calendar!K142,"_",Calendar!L142,"_",Calendar!M142,","))</f>
        <v/>
      </c>
      <c r="AY142" s="66" t="str">
        <f>IF(Calendar!O142="","",CONCATENATE(A142,"_",Calendar!N142,"_",Calendar!O142,"_",Calendar!P142,","))</f>
        <v/>
      </c>
      <c r="AZ142" s="66" t="str">
        <f>IF(Calendar!R142="","",CONCATENATE(A142,"_",Calendar!Q142,"_",Calendar!R142,"_",Calendar!S142,","))</f>
        <v/>
      </c>
      <c r="BA142" s="66" t="str">
        <f>IF(Calendar!U142="","",CONCATENATE(A142,"_",Calendar!T142,"_",Calendar!U142,"_",Calendar!V142,","))</f>
        <v/>
      </c>
      <c r="BB142" s="66" t="str">
        <f>IF(Calendar!X142="","",CONCATENATE(A142,"_",Calendar!W142,"_",Calendar!X142,"_",Calendar!Y142,","))</f>
        <v/>
      </c>
      <c r="BC142" s="66" t="str">
        <f>IF(Calendar!AA142="","",CONCATENATE(A142,"_",Calendar!Z142,"_",Calendar!AA142,"_",Calendar!AB142,","))</f>
        <v/>
      </c>
      <c r="BD142" s="66" t="str">
        <f>IF(Calendar!AD142="","",CONCATENATE(A142,"_",Calendar!AC142,"_",Calendar!AD142,"_",Calendar!AE142,","))</f>
        <v/>
      </c>
      <c r="BE142" s="66" t="str">
        <f>IF(Calendar!AG142="","",CONCATENATE(A142,"_",Calendar!AF142,"_",Calendar!AG142,"_",Calendar!AH142,","))</f>
        <v/>
      </c>
      <c r="BF142" s="66" t="str">
        <f>IF(Calendar!AJ142="","",CONCATENATE(A142,"_",Calendar!AI142,"_",Calendar!AJ142,"_",Calendar!AK142,","))</f>
        <v/>
      </c>
      <c r="BG142" s="66" t="str">
        <f>IF(Calendar!AM142="","",CONCATENATE(A142,"_",Calendar!AL142,"_",Calendar!AM142,"_",Calendar!AN142,","))</f>
        <v/>
      </c>
      <c r="BH142" s="66" t="str">
        <f>IF(Calendar!AP142="","",CONCATENATE(A142,"_",Calendar!AO142,"_",Calendar!AP142,"_",Calendar!AQ142,","))</f>
        <v/>
      </c>
      <c r="BI142" s="66" t="str">
        <f>IF(Calendar!AS142="","",CONCATENATE(A142,"_",Calendar!AR142,"_",Calendar!AS142,"_",Calendar!AT142,","))</f>
        <v/>
      </c>
      <c r="BJ142" s="66" t="str">
        <f>IF(Calendar!AV142="","",CONCATENATE(A142,"_",Calendar!AU142,"_",Calendar!AV142,"_",Calendar!AW142,","))</f>
        <v/>
      </c>
      <c r="BK142" s="66" t="str">
        <f>IF(Calendar!AY142="","",CONCATENATE(A142,"_",Calendar!AX142,"_",Calendar!AY142,"_",Calendar!AZ142,","))</f>
        <v/>
      </c>
      <c r="BL142" s="66" t="str">
        <f>IF(Calendar!BB142="","",CONCATENATE(A142,"_",Calendar!BA142,"_",Calendar!BB142,"_",Calendar!BC142,","))</f>
        <v/>
      </c>
      <c r="BM142" s="66" t="str">
        <f>IF(Calendar!BE142="","",CONCATENATE(A142,"_",Calendar!BD142,"_",Calendar!BE142,"_",Calendar!BF142,","))</f>
        <v/>
      </c>
      <c r="BN142" s="66" t="str">
        <f>IF(Calendar!BH142="","",CONCATENATE(A142,"_",Calendar!BG142,"_",Calendar!BH142,"_",Calendar!BI142,","))</f>
        <v/>
      </c>
      <c r="BO142" s="66" t="str">
        <f>IF(Calendar!BK142="","",CONCATENATE(A142,"_",Calendar!BJ142,"_",Calendar!BK142,"_",Calendar!BL142,","))</f>
        <v/>
      </c>
      <c r="BP142" s="66" t="str">
        <f>IF(Calendar!BN142="","",CONCATENATE(A142,"_",Calendar!BM142,"_",Calendar!BN142,"_",Calendar!BO142,","))</f>
        <v/>
      </c>
      <c r="BQ142" s="66" t="str">
        <f>IF(Calendar!BQ142="","",CONCATENATE(A142,"_",Calendar!BP142,"_",Calendar!BQ142,"_",Calendar!BR142,","))</f>
        <v/>
      </c>
      <c r="BR142" s="66" t="str">
        <f>IF(Calendar!BT142="","",CONCATENATE(A142,"_",Calendar!BS142,"_",Calendar!BT142,"_",Calendar!BU142,","))</f>
        <v/>
      </c>
      <c r="BS142" s="66" t="str">
        <f>IF(Calendar!BW142="","",CONCATENATE(A142,"_",Calendar!BV142,"_",Calendar!BW142,"_",Calendar!BX142,","))</f>
        <v/>
      </c>
      <c r="BT142" s="66" t="str">
        <f>IF(Calendar!BZ142="","",CONCATENATE(A142,"_",Calendar!BY142,"_",Calendar!BZ142,"_",Calendar!CA142,","))</f>
        <v/>
      </c>
      <c r="BU142" s="66" t="str">
        <f>IF(Calendar!CC142="","",CONCATENATE(A142,"_",Calendar!CB142,"_",Calendar!CC142,"_",Calendar!CD142,","))</f>
        <v/>
      </c>
      <c r="BV142" s="66" t="str">
        <f>IF(Calendar!CF142="","",CONCATENATE(A142,"_",Calendar!CE142,"_",Calendar!CF142,"_",Calendar!CG142,","))</f>
        <v/>
      </c>
      <c r="BW142" s="66" t="str">
        <f>IF(Calendar!CI142="","",CONCATENATE(A142,"_",Calendar!CH142,"_",Calendar!CI142,"_",Calendar!CJ142,","))</f>
        <v/>
      </c>
      <c r="BX142" s="66" t="str">
        <f>IF(Calendar!CL142="","",CONCATENATE(A142,"_",Calendar!CK142,"_",Calendar!CL142,"_",Calendar!CM142,","))</f>
        <v/>
      </c>
      <c r="BY142" s="66" t="str">
        <f>IF(Calendar!CO142="","",CONCATENATE(A142,"_",Calendar!CN142,"_",Calendar!CO142,"_",Calendar!CP142,","))</f>
        <v/>
      </c>
      <c r="BZ142" s="66" t="str">
        <f>IF(Calendar!CR142="","",CONCATENATE(A142,"_",Calendar!CQ142,"_",Calendar!CR142,"_",Calendar!CS142,","))</f>
        <v/>
      </c>
      <c r="CA142" s="66" t="str">
        <f>IF(Calendar!CU142="","",CONCATENATE(A142,"_",Calendar!CT142,"_",Calendar!CU142,"_",Calendar!CV142,","))</f>
        <v/>
      </c>
      <c r="CB142" s="66" t="str">
        <f>IF(Calendar!CX142="","",CONCATENATE(A142,"_",Calendar!CW142,"_",Calendar!CX142,"_",Calendar!CY142,","))</f>
        <v/>
      </c>
      <c r="CC142" s="66" t="str">
        <f>IF(Calendar!DA142="","",CONCATENATE(A142,"_",Calendar!CZ142,"_",Calendar!DA142,"_",Calendar!DB142,","))</f>
        <v/>
      </c>
      <c r="CD142" s="66" t="str">
        <f>IF(Calendar!DD142="","",CONCATENATE(A142,"_",Calendar!DC142,"_",Calendar!DD142,"_",Calendar!DE142,","))</f>
        <v/>
      </c>
      <c r="CE142" s="66" t="str">
        <f>IF(Calendar!DG142="","",CONCATENATE(A142,"_",Calendar!DF142,"_",Calendar!DG142,"_",Calendar!DH142,","))</f>
        <v/>
      </c>
      <c r="CF142" s="66" t="str">
        <f>IF(Calendar!DJ142="","",CONCATENATE(A142,"_",Calendar!DI142,"_",Calendar!DJ142,"_",Calendar!DK142,","))</f>
        <v/>
      </c>
      <c r="CG142" s="66" t="str">
        <f>IF(Calendar!DM142="","",CONCATENATE(A142,"_",Calendar!DL142,"_",Calendar!DM142,"_",Calendar!DN142,","))</f>
        <v/>
      </c>
      <c r="CH142" s="66" t="str">
        <f>IF(Calendar!DP142="","",CONCATENATE(A142,"_",Calendar!DO142,"_",Calendar!DP142,"_",Calendar!DQ142,","))</f>
        <v/>
      </c>
      <c r="CI142" s="66" t="str">
        <f>IF(Calendar!DS142="","",CONCATENATE(A142,"_",Calendar!DR142,"_",Calendar!DS142,"_",Calendar!DT142,","))</f>
        <v/>
      </c>
      <c r="CJ142" s="66" t="str">
        <f>IF(Calendar!DV142="","",CONCATENATE(A142,"_",Calendar!DU142,"_",Calendar!DV142,"_",Calendar!DW142,","))</f>
        <v/>
      </c>
      <c r="CK142" s="66" t="str">
        <f>IF(Calendar!DY142="","",CONCATENATE(A142,"_",Calendar!DX142,"_",Calendar!DY142,"_",Calendar!DZ142,","))</f>
        <v/>
      </c>
      <c r="CL142" s="90" t="str">
        <f>IF(Calendar!EB142="","",CONCATENATE(A142,"_",Calendar!EA142,"_",Calendar!EB142,"_",Calendar!EC142,","))</f>
        <v/>
      </c>
      <c r="CM142" s="94" t="str">
        <f t="shared" si="11"/>
        <v/>
      </c>
      <c r="CN142" s="95" t="str">
        <f t="shared" si="12"/>
        <v/>
      </c>
      <c r="CO142" s="96" t="str">
        <f t="shared" si="13"/>
        <v/>
      </c>
      <c r="CP142" s="94" t="str">
        <f>IF(View!$D$1&lt;&gt;"OK","",IF(OR(View!$C$3="K+4",View!$C$3="K+4 &amp; K+7",View!$C$3="K+4 &amp; K+10",View!$C$3="ALL"),IF(CM142="","",IF(AND(HomeCalc!$A142&gt;=View!$C$1,HomeCalc!A142&lt;=View!$C$2),HomeCalc!CM142,"")),""))</f>
        <v/>
      </c>
      <c r="CQ142" s="95" t="str">
        <f>IF(View!$D$1&lt;&gt;"OK","",IF(OR(View!$C$3="K+7",View!$C$3="K+4 &amp; K+7",View!$C$3="K+7 &amp; K+10",View!$C$3="ALL"),IF(CN142="","",IF(AND(HomeCalc!$A142&gt;=View!$C$1,HomeCalc!A142&lt;=View!$C$2),HomeCalc!CN142,"")),""))</f>
        <v/>
      </c>
      <c r="CR142" s="96" t="str">
        <f>IF(View!$D$1&lt;&gt;"OK","",IF(OR(View!$C$3="K+10",View!$C$3="K+4 &amp; K+10",View!$C$3="K+7 &amp; K+10",View!$C$3="ALL"),IF(CO142="","",IF(AND(HomeCalc!$A142&gt;=View!$C$1,HomeCalc!A142&lt;=View!$C$2),HomeCalc!CO142,"")),""))</f>
        <v/>
      </c>
      <c r="CS142" s="102" t="str">
        <f>IF(View!$D$1&lt;&gt;"OK","",CONCATENATE(CS141,CP142,CQ142,CR142))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43" spans="1:97" ht="15.75" x14ac:dyDescent="0.25">
      <c r="A143" s="11">
        <v>42325</v>
      </c>
      <c r="B143" s="15" t="s">
        <v>74</v>
      </c>
      <c r="C143" s="15">
        <f t="shared" si="14"/>
        <v>21</v>
      </c>
      <c r="D143" s="23" t="s">
        <v>67</v>
      </c>
      <c r="E143" s="8" t="s">
        <v>71</v>
      </c>
      <c r="F143" s="64">
        <f t="shared" si="10"/>
        <v>0</v>
      </c>
      <c r="G143" s="21" t="str">
        <f>IF(OR(RIGHT(Calendar!I143,4)="REDS",RIGHT(Calendar!I143,6)="BLACKS",RIGHT(Calendar!I143,5)="BLUES"),Calendar!H143,"")</f>
        <v/>
      </c>
      <c r="H143" s="21" t="str">
        <f>IF(OR(RIGHT(Calendar!L143,4)="REDS",RIGHT(Calendar!L143,6)="BLACKS",RIGHT(Calendar!L143,5)="BLUES"),Calendar!K143,"")</f>
        <v/>
      </c>
      <c r="I143" s="21" t="str">
        <f>IF(OR(RIGHT(Calendar!O143,4)="REDS",RIGHT(Calendar!O143,6)="BLACKS",RIGHT(Calendar!O143,5)="BLUES"),Calendar!N143,"")</f>
        <v/>
      </c>
      <c r="J143" s="21" t="str">
        <f>IF(OR(RIGHT(Calendar!R143,4)="REDS",RIGHT(Calendar!R143,6)="BLACKS",RIGHT(Calendar!R143,5)="BLUES"),Calendar!Q143,"")</f>
        <v/>
      </c>
      <c r="K143" s="21" t="str">
        <f>IF(OR(RIGHT(Calendar!U143,4)="REDS",RIGHT(Calendar!U143,6)="BLACKS",RIGHT(Calendar!U143,5)="BLUES"),Calendar!T143,"")</f>
        <v/>
      </c>
      <c r="L143" s="21" t="str">
        <f>IF(OR(RIGHT(Calendar!X143,4)="REDS",RIGHT(Calendar!X143,6)="BLACKS",RIGHT(Calendar!X143,5)="BLUES"),Calendar!W143,"")</f>
        <v/>
      </c>
      <c r="M143" s="21" t="str">
        <f>IF(OR(RIGHT(Calendar!AA143,4)="REDS",RIGHT(Calendar!AA143,6)="BLACKS",RIGHT(Calendar!AA143,5)="BLUES"),Calendar!Z143,"")</f>
        <v/>
      </c>
      <c r="N143" s="21" t="str">
        <f>IF(OR(RIGHT(Calendar!AD143,4)="REDS",RIGHT(Calendar!AD143,6)="BLACKS",RIGHT(Calendar!AD143,5)="BLUES"),Calendar!AC143,"")</f>
        <v/>
      </c>
      <c r="O143" s="21" t="str">
        <f>IF(OR(RIGHT(Calendar!AG143,4)="REDS",RIGHT(Calendar!AG143,6)="BLACKS",RIGHT(Calendar!AG143,5)="BLUES"),Calendar!AF143,"")</f>
        <v/>
      </c>
      <c r="P143" s="21" t="str">
        <f>IF(OR(RIGHT(Calendar!AJ143,4)="REDS",RIGHT(Calendar!AJ143,6)="BLACKS",RIGHT(Calendar!AJ143,5)="BLUES"),Calendar!AI143,"")</f>
        <v/>
      </c>
      <c r="Q143" s="21" t="str">
        <f>IF(OR(RIGHT(Calendar!AM143,4)="REDS",RIGHT(Calendar!AM143,6)="BLACKS",RIGHT(Calendar!AM143,5)="BLUES"),Calendar!AL143,"")</f>
        <v/>
      </c>
      <c r="R143" s="21" t="str">
        <f>IF(OR(RIGHT(Calendar!AP143,4)="REDS",RIGHT(Calendar!AP143,6)="BLACKS",RIGHT(Calendar!AP143,5)="BLUES"),Calendar!AO143,"")</f>
        <v/>
      </c>
      <c r="S143" s="21" t="str">
        <f>IF(OR(RIGHT(Calendar!AS143,4)="REDS",RIGHT(Calendar!AS143,6)="BLACKS",RIGHT(Calendar!AS143,5)="BLUES"),Calendar!AR143,"")</f>
        <v/>
      </c>
      <c r="T143" s="21" t="str">
        <f>IF(OR(RIGHT(Calendar!AV143,4)="REDS",RIGHT(Calendar!AV143,6)="BLACKS",RIGHT(Calendar!AV143,5)="BLUES"),Calendar!AU143,"")</f>
        <v/>
      </c>
      <c r="U143" s="21" t="str">
        <f>IF(OR(RIGHT(Calendar!AY143,4)="REDS",RIGHT(Calendar!AY143,6)="BLACKS",RIGHT(Calendar!AY143,5)="BLUES"),Calendar!AX143,"")</f>
        <v/>
      </c>
      <c r="V143" s="21" t="str">
        <f>IF(OR(RIGHT(Calendar!BB143,4)="REDS",RIGHT(Calendar!BB143,6)="BLACKS",RIGHT(Calendar!BB143,5)="BLUES"),Calendar!BA143,"")</f>
        <v/>
      </c>
      <c r="W143" s="21" t="str">
        <f>IF(OR(RIGHT(Calendar!BE143,4)="REDS",RIGHT(Calendar!BE143,6)="BLACKS",RIGHT(Calendar!BE143,5)="BLUES"),Calendar!BD143,"")</f>
        <v/>
      </c>
      <c r="X143" s="21" t="str">
        <f>IF(OR(RIGHT(Calendar!BH143,4)="REDS",RIGHT(Calendar!BH143,6)="BLACKS",RIGHT(Calendar!BH143,5)="BLUES"),Calendar!BG143,"")</f>
        <v/>
      </c>
      <c r="Y143" s="21" t="str">
        <f>IF(OR(RIGHT(Calendar!BK143,4)="REDS",RIGHT(Calendar!BK143,6)="BLACKS",RIGHT(Calendar!BK143,5)="BLUES"),Calendar!BJ143,"")</f>
        <v/>
      </c>
      <c r="Z143" s="21" t="str">
        <f>IF(OR(RIGHT(Calendar!BN143,4)="REDS",RIGHT(Calendar!BN143,6)="BLACKS",RIGHT(Calendar!BN143,5)="BLUES"),Calendar!BM143,"")</f>
        <v/>
      </c>
      <c r="AA143" s="21" t="str">
        <f>IF(OR(RIGHT(Calendar!BQ143,4)="REDS",RIGHT(Calendar!BQ143,6)="BLACKS",RIGHT(Calendar!BQ143,5)="BLUES"),Calendar!BP143,"")</f>
        <v/>
      </c>
      <c r="AB143" s="21" t="str">
        <f>IF(OR(RIGHT(Calendar!BT143,4)="REDS",RIGHT(Calendar!BT143,6)="BLACKS",RIGHT(Calendar!BT143,5)="BLUES"),Calendar!BS143,"")</f>
        <v/>
      </c>
      <c r="AC143" s="21" t="str">
        <f>IF(OR(RIGHT(Calendar!BW143,4)="REDS",RIGHT(Calendar!BW143,6)="BLACKS",RIGHT(Calendar!BW143,5)="BLUES"),Calendar!BV143,"")</f>
        <v/>
      </c>
      <c r="AD143" s="21" t="str">
        <f>IF(OR(RIGHT(Calendar!BZ143,4)="REDS",RIGHT(Calendar!BZ143,6)="BLACKS",RIGHT(Calendar!BZ143,5)="BLUES"),Calendar!BY143,"")</f>
        <v/>
      </c>
      <c r="AE143" s="21" t="str">
        <f>IF(OR(RIGHT(Calendar!CC143,4)="REDS",RIGHT(Calendar!CC143,6)="BLACKS",RIGHT(Calendar!CC143,5)="BLUES"),Calendar!CB143,"")</f>
        <v/>
      </c>
      <c r="AF143" s="21" t="str">
        <f>IF(OR(RIGHT(Calendar!CF143,4)="REDS",RIGHT(Calendar!CF143,6)="BLACKS",RIGHT(Calendar!CF143,5)="BLUES"),Calendar!CE143,"")</f>
        <v/>
      </c>
      <c r="AG143" s="21" t="str">
        <f>IF(OR(RIGHT(Calendar!CI143,4)="REDS",RIGHT(Calendar!CI143,6)="BLACKS",RIGHT(Calendar!CI143,5)="BLUES"),Calendar!CH143,"")</f>
        <v/>
      </c>
      <c r="AH143" s="21" t="str">
        <f>IF(OR(RIGHT(Calendar!CL143,4)="REDS",RIGHT(Calendar!CL143,6)="BLACKS",RIGHT(Calendar!CL143,5)="BLUES"),Calendar!CK143,"")</f>
        <v/>
      </c>
      <c r="AI143" s="21" t="str">
        <f>IF(OR(RIGHT(Calendar!CO143,4)="REDS",RIGHT(Calendar!CO143,6)="BLACKS",RIGHT(Calendar!CO143,5)="BLUES"),Calendar!CN143,"")</f>
        <v/>
      </c>
      <c r="AJ143" s="21" t="str">
        <f>IF(OR(RIGHT(Calendar!CR143,4)="REDS",RIGHT(Calendar!CR143,6)="BLACKS",RIGHT(Calendar!CR143,5)="BLUES"),Calendar!CQ143,"")</f>
        <v/>
      </c>
      <c r="AK143" s="21" t="str">
        <f>IF(OR(RIGHT(Calendar!CU143,4)="REDS",RIGHT(Calendar!CU143,6)="BLACKS",RIGHT(Calendar!CU143,5)="BLUES"),Calendar!CT143,"")</f>
        <v/>
      </c>
      <c r="AL143" s="21" t="str">
        <f>IF(OR(RIGHT(Calendar!CX143,4)="REDS",RIGHT(Calendar!CX143,6)="BLACKS",RIGHT(Calendar!CX143,5)="BLUES"),Calendar!CW143,"")</f>
        <v/>
      </c>
      <c r="AM143" s="21" t="str">
        <f>IF(OR(RIGHT(Calendar!DA143,4)="REDS",RIGHT(Calendar!DA143,6)="BLACKS",RIGHT(Calendar!DA143,5)="BLUES"),Calendar!CZ143,"")</f>
        <v/>
      </c>
      <c r="AN143" s="21" t="str">
        <f>IF(OR(RIGHT(Calendar!DD143,4)="REDS",RIGHT(Calendar!DD143,6)="BLACKS",RIGHT(Calendar!DD143,5)="BLUES"),Calendar!DC143,"")</f>
        <v/>
      </c>
      <c r="AO143" s="21" t="str">
        <f>IF(OR(RIGHT(Calendar!DG143,4)="REDS",RIGHT(Calendar!DG143,6)="BLACKS",RIGHT(Calendar!DG143,5)="BLUES"),Calendar!DF143,"")</f>
        <v/>
      </c>
      <c r="AP143" s="21" t="str">
        <f>IF(OR(RIGHT(Calendar!DJ143,4)="REDS",RIGHT(Calendar!DJ143,6)="BLACKS",RIGHT(Calendar!DJ143,5)="BLUES"),Calendar!DI143,"")</f>
        <v/>
      </c>
      <c r="AQ143" s="21" t="str">
        <f>IF(OR(RIGHT(Calendar!DM143,4)="REDS",RIGHT(Calendar!DM143,6)="BLACKS",RIGHT(Calendar!DM143,5)="BLUES"),Calendar!DL143,"")</f>
        <v/>
      </c>
      <c r="AR143" s="21" t="str">
        <f>IF(OR(RIGHT(Calendar!DP143,4)="REDS",RIGHT(Calendar!DP143,6)="BLACKS",RIGHT(Calendar!DP143,5)="BLUES"),Calendar!DO143,"")</f>
        <v/>
      </c>
      <c r="AS143" s="21" t="str">
        <f>IF(OR(RIGHT(Calendar!DS143,4)="REDS",RIGHT(Calendar!DS143,6)="BLACKS",RIGHT(Calendar!DS143,5)="BLUES"),Calendar!DR143,"")</f>
        <v/>
      </c>
      <c r="AT143" s="21" t="str">
        <f>IF(OR(RIGHT(Calendar!DV143,4)="REDS",RIGHT(Calendar!DV143,6)="BLACKS",RIGHT(Calendar!DV143,5)="BLUES"),Calendar!DU143,"")</f>
        <v/>
      </c>
      <c r="AU143" s="21" t="str">
        <f>IF(OR(RIGHT(Calendar!DY143,4)="REDS",RIGHT(Calendar!DY143,6)="BLACKS",RIGHT(Calendar!DY143,5)="BLUES"),Calendar!DX143,"")</f>
        <v/>
      </c>
      <c r="AV143" s="21" t="str">
        <f>IF(OR(RIGHT(Calendar!EB143,4)="REDS",RIGHT(Calendar!EB143,6)="BLACKS",RIGHT(Calendar!EB143,5)="BLUES"),Calendar!EA143,"")</f>
        <v/>
      </c>
      <c r="AW143" s="66" t="str">
        <f>IF(Calendar!I143="","",CONCATENATE(A143,"_",Calendar!H143,"_",Calendar!I143,"_",Calendar!J143,","))</f>
        <v/>
      </c>
      <c r="AX143" s="66" t="str">
        <f>IF(Calendar!L143="","",CONCATENATE(A143,"_",Calendar!K143,"_",Calendar!L143,"_",Calendar!M143,","))</f>
        <v/>
      </c>
      <c r="AY143" s="66" t="str">
        <f>IF(Calendar!O143="","",CONCATENATE(A143,"_",Calendar!N143,"_",Calendar!O143,"_",Calendar!P143,","))</f>
        <v/>
      </c>
      <c r="AZ143" s="66" t="str">
        <f>IF(Calendar!R143="","",CONCATENATE(A143,"_",Calendar!Q143,"_",Calendar!R143,"_",Calendar!S143,","))</f>
        <v/>
      </c>
      <c r="BA143" s="66" t="str">
        <f>IF(Calendar!U143="","",CONCATENATE(A143,"_",Calendar!T143,"_",Calendar!U143,"_",Calendar!V143,","))</f>
        <v/>
      </c>
      <c r="BB143" s="66" t="str">
        <f>IF(Calendar!X143="","",CONCATENATE(A143,"_",Calendar!W143,"_",Calendar!X143,"_",Calendar!Y143,","))</f>
        <v/>
      </c>
      <c r="BC143" s="66" t="str">
        <f>IF(Calendar!AA143="","",CONCATENATE(A143,"_",Calendar!Z143,"_",Calendar!AA143,"_",Calendar!AB143,","))</f>
        <v/>
      </c>
      <c r="BD143" s="66" t="str">
        <f>IF(Calendar!AD143="","",CONCATENATE(A143,"_",Calendar!AC143,"_",Calendar!AD143,"_",Calendar!AE143,","))</f>
        <v/>
      </c>
      <c r="BE143" s="66" t="str">
        <f>IF(Calendar!AG143="","",CONCATENATE(A143,"_",Calendar!AF143,"_",Calendar!AG143,"_",Calendar!AH143,","))</f>
        <v/>
      </c>
      <c r="BF143" s="66" t="str">
        <f>IF(Calendar!AJ143="","",CONCATENATE(A143,"_",Calendar!AI143,"_",Calendar!AJ143,"_",Calendar!AK143,","))</f>
        <v/>
      </c>
      <c r="BG143" s="66" t="str">
        <f>IF(Calendar!AM143="","",CONCATENATE(A143,"_",Calendar!AL143,"_",Calendar!AM143,"_",Calendar!AN143,","))</f>
        <v/>
      </c>
      <c r="BH143" s="66" t="str">
        <f>IF(Calendar!AP143="","",CONCATENATE(A143,"_",Calendar!AO143,"_",Calendar!AP143,"_",Calendar!AQ143,","))</f>
        <v/>
      </c>
      <c r="BI143" s="66" t="str">
        <f>IF(Calendar!AS143="","",CONCATENATE(A143,"_",Calendar!AR143,"_",Calendar!AS143,"_",Calendar!AT143,","))</f>
        <v/>
      </c>
      <c r="BJ143" s="66" t="str">
        <f>IF(Calendar!AV143="","",CONCATENATE(A143,"_",Calendar!AU143,"_",Calendar!AV143,"_",Calendar!AW143,","))</f>
        <v/>
      </c>
      <c r="BK143" s="66" t="str">
        <f>IF(Calendar!AY143="","",CONCATENATE(A143,"_",Calendar!AX143,"_",Calendar!AY143,"_",Calendar!AZ143,","))</f>
        <v/>
      </c>
      <c r="BL143" s="66" t="str">
        <f>IF(Calendar!BB143="","",CONCATENATE(A143,"_",Calendar!BA143,"_",Calendar!BB143,"_",Calendar!BC143,","))</f>
        <v/>
      </c>
      <c r="BM143" s="66" t="str">
        <f>IF(Calendar!BE143="","",CONCATENATE(A143,"_",Calendar!BD143,"_",Calendar!BE143,"_",Calendar!BF143,","))</f>
        <v/>
      </c>
      <c r="BN143" s="66" t="str">
        <f>IF(Calendar!BH143="","",CONCATENATE(A143,"_",Calendar!BG143,"_",Calendar!BH143,"_",Calendar!BI143,","))</f>
        <v/>
      </c>
      <c r="BO143" s="66" t="str">
        <f>IF(Calendar!BK143="","",CONCATENATE(A143,"_",Calendar!BJ143,"_",Calendar!BK143,"_",Calendar!BL143,","))</f>
        <v/>
      </c>
      <c r="BP143" s="66" t="str">
        <f>IF(Calendar!BN143="","",CONCATENATE(A143,"_",Calendar!BM143,"_",Calendar!BN143,"_",Calendar!BO143,","))</f>
        <v/>
      </c>
      <c r="BQ143" s="66" t="str">
        <f>IF(Calendar!BQ143="","",CONCATENATE(A143,"_",Calendar!BP143,"_",Calendar!BQ143,"_",Calendar!BR143,","))</f>
        <v/>
      </c>
      <c r="BR143" s="66" t="str">
        <f>IF(Calendar!BT143="","",CONCATENATE(A143,"_",Calendar!BS143,"_",Calendar!BT143,"_",Calendar!BU143,","))</f>
        <v/>
      </c>
      <c r="BS143" s="66" t="str">
        <f>IF(Calendar!BW143="","",CONCATENATE(A143,"_",Calendar!BV143,"_",Calendar!BW143,"_",Calendar!BX143,","))</f>
        <v/>
      </c>
      <c r="BT143" s="66" t="str">
        <f>IF(Calendar!BZ143="","",CONCATENATE(A143,"_",Calendar!BY143,"_",Calendar!BZ143,"_",Calendar!CA143,","))</f>
        <v/>
      </c>
      <c r="BU143" s="66" t="str">
        <f>IF(Calendar!CC143="","",CONCATENATE(A143,"_",Calendar!CB143,"_",Calendar!CC143,"_",Calendar!CD143,","))</f>
        <v/>
      </c>
      <c r="BV143" s="66" t="str">
        <f>IF(Calendar!CF143="","",CONCATENATE(A143,"_",Calendar!CE143,"_",Calendar!CF143,"_",Calendar!CG143,","))</f>
        <v/>
      </c>
      <c r="BW143" s="66" t="str">
        <f>IF(Calendar!CI143="","",CONCATENATE(A143,"_",Calendar!CH143,"_",Calendar!CI143,"_",Calendar!CJ143,","))</f>
        <v/>
      </c>
      <c r="BX143" s="66" t="str">
        <f>IF(Calendar!CL143="","",CONCATENATE(A143,"_",Calendar!CK143,"_",Calendar!CL143,"_",Calendar!CM143,","))</f>
        <v/>
      </c>
      <c r="BY143" s="66" t="str">
        <f>IF(Calendar!CO143="","",CONCATENATE(A143,"_",Calendar!CN143,"_",Calendar!CO143,"_",Calendar!CP143,","))</f>
        <v/>
      </c>
      <c r="BZ143" s="66" t="str">
        <f>IF(Calendar!CR143="","",CONCATENATE(A143,"_",Calendar!CQ143,"_",Calendar!CR143,"_",Calendar!CS143,","))</f>
        <v/>
      </c>
      <c r="CA143" s="66" t="str">
        <f>IF(Calendar!CU143="","",CONCATENATE(A143,"_",Calendar!CT143,"_",Calendar!CU143,"_",Calendar!CV143,","))</f>
        <v/>
      </c>
      <c r="CB143" s="66" t="str">
        <f>IF(Calendar!CX143="","",CONCATENATE(A143,"_",Calendar!CW143,"_",Calendar!CX143,"_",Calendar!CY143,","))</f>
        <v/>
      </c>
      <c r="CC143" s="66" t="str">
        <f>IF(Calendar!DA143="","",CONCATENATE(A143,"_",Calendar!CZ143,"_",Calendar!DA143,"_",Calendar!DB143,","))</f>
        <v/>
      </c>
      <c r="CD143" s="66" t="str">
        <f>IF(Calendar!DD143="","",CONCATENATE(A143,"_",Calendar!DC143,"_",Calendar!DD143,"_",Calendar!DE143,","))</f>
        <v/>
      </c>
      <c r="CE143" s="66" t="str">
        <f>IF(Calendar!DG143="","",CONCATENATE(A143,"_",Calendar!DF143,"_",Calendar!DG143,"_",Calendar!DH143,","))</f>
        <v/>
      </c>
      <c r="CF143" s="66" t="str">
        <f>IF(Calendar!DJ143="","",CONCATENATE(A143,"_",Calendar!DI143,"_",Calendar!DJ143,"_",Calendar!DK143,","))</f>
        <v/>
      </c>
      <c r="CG143" s="66" t="str">
        <f>IF(Calendar!DM143="","",CONCATENATE(A143,"_",Calendar!DL143,"_",Calendar!DM143,"_",Calendar!DN143,","))</f>
        <v/>
      </c>
      <c r="CH143" s="66" t="str">
        <f>IF(Calendar!DP143="","",CONCATENATE(A143,"_",Calendar!DO143,"_",Calendar!DP143,"_",Calendar!DQ143,","))</f>
        <v/>
      </c>
      <c r="CI143" s="66" t="str">
        <f>IF(Calendar!DS143="","",CONCATENATE(A143,"_",Calendar!DR143,"_",Calendar!DS143,"_",Calendar!DT143,","))</f>
        <v/>
      </c>
      <c r="CJ143" s="66" t="str">
        <f>IF(Calendar!DV143="","",CONCATENATE(A143,"_",Calendar!DU143,"_",Calendar!DV143,"_",Calendar!DW143,","))</f>
        <v/>
      </c>
      <c r="CK143" s="66" t="str">
        <f>IF(Calendar!DY143="","",CONCATENATE(A143,"_",Calendar!DX143,"_",Calendar!DY143,"_",Calendar!DZ143,","))</f>
        <v/>
      </c>
      <c r="CL143" s="90" t="str">
        <f>IF(Calendar!EB143="","",CONCATENATE(A143,"_",Calendar!EA143,"_",Calendar!EB143,"_",Calendar!EC143,","))</f>
        <v/>
      </c>
      <c r="CM143" s="94" t="str">
        <f t="shared" si="11"/>
        <v/>
      </c>
      <c r="CN143" s="95" t="str">
        <f t="shared" si="12"/>
        <v/>
      </c>
      <c r="CO143" s="96" t="str">
        <f t="shared" si="13"/>
        <v/>
      </c>
      <c r="CP143" s="94" t="str">
        <f>IF(View!$D$1&lt;&gt;"OK","",IF(OR(View!$C$3="K+4",View!$C$3="K+4 &amp; K+7",View!$C$3="K+4 &amp; K+10",View!$C$3="ALL"),IF(CM143="","",IF(AND(HomeCalc!$A143&gt;=View!$C$1,HomeCalc!A143&lt;=View!$C$2),HomeCalc!CM143,"")),""))</f>
        <v/>
      </c>
      <c r="CQ143" s="95" t="str">
        <f>IF(View!$D$1&lt;&gt;"OK","",IF(OR(View!$C$3="K+7",View!$C$3="K+4 &amp; K+7",View!$C$3="K+7 &amp; K+10",View!$C$3="ALL"),IF(CN143="","",IF(AND(HomeCalc!$A143&gt;=View!$C$1,HomeCalc!A143&lt;=View!$C$2),HomeCalc!CN143,"")),""))</f>
        <v/>
      </c>
      <c r="CR143" s="96" t="str">
        <f>IF(View!$D$1&lt;&gt;"OK","",IF(OR(View!$C$3="K+10",View!$C$3="K+4 &amp; K+10",View!$C$3="K+7 &amp; K+10",View!$C$3="ALL"),IF(CO143="","",IF(AND(HomeCalc!$A143&gt;=View!$C$1,HomeCalc!A143&lt;=View!$C$2),HomeCalc!CO143,"")),""))</f>
        <v/>
      </c>
      <c r="CS143" s="102" t="str">
        <f>IF(View!$D$1&lt;&gt;"OK","",CONCATENATE(CS142,CP143,CQ143,CR143))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44" spans="1:97" ht="15.75" x14ac:dyDescent="0.25">
      <c r="A144" s="11">
        <v>42326</v>
      </c>
      <c r="B144" s="15" t="s">
        <v>74</v>
      </c>
      <c r="C144" s="15">
        <f t="shared" si="14"/>
        <v>21</v>
      </c>
      <c r="D144" s="24" t="s">
        <v>60</v>
      </c>
      <c r="E144" s="8" t="s">
        <v>71</v>
      </c>
      <c r="F144" s="64">
        <f t="shared" si="10"/>
        <v>0</v>
      </c>
      <c r="G144" s="21" t="str">
        <f>IF(OR(RIGHT(Calendar!I144,4)="REDS",RIGHT(Calendar!I144,6)="BLACKS",RIGHT(Calendar!I144,5)="BLUES"),Calendar!H144,"")</f>
        <v/>
      </c>
      <c r="H144" s="21" t="str">
        <f>IF(OR(RIGHT(Calendar!L144,4)="REDS",RIGHT(Calendar!L144,6)="BLACKS",RIGHT(Calendar!L144,5)="BLUES"),Calendar!K144,"")</f>
        <v/>
      </c>
      <c r="I144" s="21" t="str">
        <f>IF(OR(RIGHT(Calendar!O144,4)="REDS",RIGHT(Calendar!O144,6)="BLACKS",RIGHT(Calendar!O144,5)="BLUES"),Calendar!N144,"")</f>
        <v/>
      </c>
      <c r="J144" s="21" t="str">
        <f>IF(OR(RIGHT(Calendar!R144,4)="REDS",RIGHT(Calendar!R144,6)="BLACKS",RIGHT(Calendar!R144,5)="BLUES"),Calendar!Q144,"")</f>
        <v/>
      </c>
      <c r="K144" s="21" t="str">
        <f>IF(OR(RIGHT(Calendar!U144,4)="REDS",RIGHT(Calendar!U144,6)="BLACKS",RIGHT(Calendar!U144,5)="BLUES"),Calendar!T144,"")</f>
        <v/>
      </c>
      <c r="L144" s="21" t="str">
        <f>IF(OR(RIGHT(Calendar!X144,4)="REDS",RIGHT(Calendar!X144,6)="BLACKS",RIGHT(Calendar!X144,5)="BLUES"),Calendar!W144,"")</f>
        <v/>
      </c>
      <c r="M144" s="21" t="str">
        <f>IF(OR(RIGHT(Calendar!AA144,4)="REDS",RIGHT(Calendar!AA144,6)="BLACKS",RIGHT(Calendar!AA144,5)="BLUES"),Calendar!Z144,"")</f>
        <v/>
      </c>
      <c r="N144" s="21" t="str">
        <f>IF(OR(RIGHT(Calendar!AD144,4)="REDS",RIGHT(Calendar!AD144,6)="BLACKS",RIGHT(Calendar!AD144,5)="BLUES"),Calendar!AC144,"")</f>
        <v/>
      </c>
      <c r="O144" s="21" t="str">
        <f>IF(OR(RIGHT(Calendar!AG144,4)="REDS",RIGHT(Calendar!AG144,6)="BLACKS",RIGHT(Calendar!AG144,5)="BLUES"),Calendar!AF144,"")</f>
        <v/>
      </c>
      <c r="P144" s="21" t="str">
        <f>IF(OR(RIGHT(Calendar!AJ144,4)="REDS",RIGHT(Calendar!AJ144,6)="BLACKS",RIGHT(Calendar!AJ144,5)="BLUES"),Calendar!AI144,"")</f>
        <v/>
      </c>
      <c r="Q144" s="21" t="str">
        <f>IF(OR(RIGHT(Calendar!AM144,4)="REDS",RIGHT(Calendar!AM144,6)="BLACKS",RIGHT(Calendar!AM144,5)="BLUES"),Calendar!AL144,"")</f>
        <v/>
      </c>
      <c r="R144" s="21" t="str">
        <f>IF(OR(RIGHT(Calendar!AP144,4)="REDS",RIGHT(Calendar!AP144,6)="BLACKS",RIGHT(Calendar!AP144,5)="BLUES"),Calendar!AO144,"")</f>
        <v/>
      </c>
      <c r="S144" s="21" t="str">
        <f>IF(OR(RIGHT(Calendar!AS144,4)="REDS",RIGHT(Calendar!AS144,6)="BLACKS",RIGHT(Calendar!AS144,5)="BLUES"),Calendar!AR144,"")</f>
        <v/>
      </c>
      <c r="T144" s="21" t="str">
        <f>IF(OR(RIGHT(Calendar!AV144,4)="REDS",RIGHT(Calendar!AV144,6)="BLACKS",RIGHT(Calendar!AV144,5)="BLUES"),Calendar!AU144,"")</f>
        <v/>
      </c>
      <c r="U144" s="21" t="str">
        <f>IF(OR(RIGHT(Calendar!AY144,4)="REDS",RIGHT(Calendar!AY144,6)="BLACKS",RIGHT(Calendar!AY144,5)="BLUES"),Calendar!AX144,"")</f>
        <v/>
      </c>
      <c r="V144" s="21" t="str">
        <f>IF(OR(RIGHT(Calendar!BB144,4)="REDS",RIGHT(Calendar!BB144,6)="BLACKS",RIGHT(Calendar!BB144,5)="BLUES"),Calendar!BA144,"")</f>
        <v/>
      </c>
      <c r="W144" s="21" t="str">
        <f>IF(OR(RIGHT(Calendar!BE144,4)="REDS",RIGHT(Calendar!BE144,6)="BLACKS",RIGHT(Calendar!BE144,5)="BLUES"),Calendar!BD144,"")</f>
        <v/>
      </c>
      <c r="X144" s="21" t="str">
        <f>IF(OR(RIGHT(Calendar!BH144,4)="REDS",RIGHT(Calendar!BH144,6)="BLACKS",RIGHT(Calendar!BH144,5)="BLUES"),Calendar!BG144,"")</f>
        <v/>
      </c>
      <c r="Y144" s="21" t="str">
        <f>IF(OR(RIGHT(Calendar!BK144,4)="REDS",RIGHT(Calendar!BK144,6)="BLACKS",RIGHT(Calendar!BK144,5)="BLUES"),Calendar!BJ144,"")</f>
        <v/>
      </c>
      <c r="Z144" s="21" t="str">
        <f>IF(OR(RIGHT(Calendar!BN144,4)="REDS",RIGHT(Calendar!BN144,6)="BLACKS",RIGHT(Calendar!BN144,5)="BLUES"),Calendar!BM144,"")</f>
        <v/>
      </c>
      <c r="AA144" s="21" t="str">
        <f>IF(OR(RIGHT(Calendar!BQ144,4)="REDS",RIGHT(Calendar!BQ144,6)="BLACKS",RIGHT(Calendar!BQ144,5)="BLUES"),Calendar!BP144,"")</f>
        <v/>
      </c>
      <c r="AB144" s="21" t="str">
        <f>IF(OR(RIGHT(Calendar!BT144,4)="REDS",RIGHT(Calendar!BT144,6)="BLACKS",RIGHT(Calendar!BT144,5)="BLUES"),Calendar!BS144,"")</f>
        <v/>
      </c>
      <c r="AC144" s="21" t="str">
        <f>IF(OR(RIGHT(Calendar!BW144,4)="REDS",RIGHT(Calendar!BW144,6)="BLACKS",RIGHT(Calendar!BW144,5)="BLUES"),Calendar!BV144,"")</f>
        <v/>
      </c>
      <c r="AD144" s="21" t="str">
        <f>IF(OR(RIGHT(Calendar!BZ144,4)="REDS",RIGHT(Calendar!BZ144,6)="BLACKS",RIGHT(Calendar!BZ144,5)="BLUES"),Calendar!BY144,"")</f>
        <v/>
      </c>
      <c r="AE144" s="21" t="str">
        <f>IF(OR(RIGHT(Calendar!CC144,4)="REDS",RIGHT(Calendar!CC144,6)="BLACKS",RIGHT(Calendar!CC144,5)="BLUES"),Calendar!CB144,"")</f>
        <v/>
      </c>
      <c r="AF144" s="21" t="str">
        <f>IF(OR(RIGHT(Calendar!CF144,4)="REDS",RIGHT(Calendar!CF144,6)="BLACKS",RIGHT(Calendar!CF144,5)="BLUES"),Calendar!CE144,"")</f>
        <v/>
      </c>
      <c r="AG144" s="21" t="str">
        <f>IF(OR(RIGHT(Calendar!CI144,4)="REDS",RIGHT(Calendar!CI144,6)="BLACKS",RIGHT(Calendar!CI144,5)="BLUES"),Calendar!CH144,"")</f>
        <v/>
      </c>
      <c r="AH144" s="21" t="str">
        <f>IF(OR(RIGHT(Calendar!CL144,4)="REDS",RIGHT(Calendar!CL144,6)="BLACKS",RIGHT(Calendar!CL144,5)="BLUES"),Calendar!CK144,"")</f>
        <v/>
      </c>
      <c r="AI144" s="21" t="str">
        <f>IF(OR(RIGHT(Calendar!CO144,4)="REDS",RIGHT(Calendar!CO144,6)="BLACKS",RIGHT(Calendar!CO144,5)="BLUES"),Calendar!CN144,"")</f>
        <v/>
      </c>
      <c r="AJ144" s="21" t="str">
        <f>IF(OR(RIGHT(Calendar!CR144,4)="REDS",RIGHT(Calendar!CR144,6)="BLACKS",RIGHT(Calendar!CR144,5)="BLUES"),Calendar!CQ144,"")</f>
        <v/>
      </c>
      <c r="AK144" s="21" t="str">
        <f>IF(OR(RIGHT(Calendar!CU144,4)="REDS",RIGHT(Calendar!CU144,6)="BLACKS",RIGHT(Calendar!CU144,5)="BLUES"),Calendar!CT144,"")</f>
        <v/>
      </c>
      <c r="AL144" s="21" t="str">
        <f>IF(OR(RIGHT(Calendar!CX144,4)="REDS",RIGHT(Calendar!CX144,6)="BLACKS",RIGHT(Calendar!CX144,5)="BLUES"),Calendar!CW144,"")</f>
        <v/>
      </c>
      <c r="AM144" s="21" t="str">
        <f>IF(OR(RIGHT(Calendar!DA144,4)="REDS",RIGHT(Calendar!DA144,6)="BLACKS",RIGHT(Calendar!DA144,5)="BLUES"),Calendar!CZ144,"")</f>
        <v/>
      </c>
      <c r="AN144" s="21" t="str">
        <f>IF(OR(RIGHT(Calendar!DD144,4)="REDS",RIGHT(Calendar!DD144,6)="BLACKS",RIGHT(Calendar!DD144,5)="BLUES"),Calendar!DC144,"")</f>
        <v/>
      </c>
      <c r="AO144" s="21" t="str">
        <f>IF(OR(RIGHT(Calendar!DG144,4)="REDS",RIGHT(Calendar!DG144,6)="BLACKS",RIGHT(Calendar!DG144,5)="BLUES"),Calendar!DF144,"")</f>
        <v/>
      </c>
      <c r="AP144" s="21" t="str">
        <f>IF(OR(RIGHT(Calendar!DJ144,4)="REDS",RIGHT(Calendar!DJ144,6)="BLACKS",RIGHT(Calendar!DJ144,5)="BLUES"),Calendar!DI144,"")</f>
        <v/>
      </c>
      <c r="AQ144" s="21" t="str">
        <f>IF(OR(RIGHT(Calendar!DM144,4)="REDS",RIGHT(Calendar!DM144,6)="BLACKS",RIGHT(Calendar!DM144,5)="BLUES"),Calendar!DL144,"")</f>
        <v/>
      </c>
      <c r="AR144" s="21" t="str">
        <f>IF(OR(RIGHT(Calendar!DP144,4)="REDS",RIGHT(Calendar!DP144,6)="BLACKS",RIGHT(Calendar!DP144,5)="BLUES"),Calendar!DO144,"")</f>
        <v/>
      </c>
      <c r="AS144" s="21" t="str">
        <f>IF(OR(RIGHT(Calendar!DS144,4)="REDS",RIGHT(Calendar!DS144,6)="BLACKS",RIGHT(Calendar!DS144,5)="BLUES"),Calendar!DR144,"")</f>
        <v/>
      </c>
      <c r="AT144" s="21" t="str">
        <f>IF(OR(RIGHT(Calendar!DV144,4)="REDS",RIGHT(Calendar!DV144,6)="BLACKS",RIGHT(Calendar!DV144,5)="BLUES"),Calendar!DU144,"")</f>
        <v/>
      </c>
      <c r="AU144" s="21" t="str">
        <f>IF(OR(RIGHT(Calendar!DY144,4)="REDS",RIGHT(Calendar!DY144,6)="BLACKS",RIGHT(Calendar!DY144,5)="BLUES"),Calendar!DX144,"")</f>
        <v/>
      </c>
      <c r="AV144" s="21" t="str">
        <f>IF(OR(RIGHT(Calendar!EB144,4)="REDS",RIGHT(Calendar!EB144,6)="BLACKS",RIGHT(Calendar!EB144,5)="BLUES"),Calendar!EA144,"")</f>
        <v/>
      </c>
      <c r="AW144" s="66" t="str">
        <f>IF(Calendar!I144="","",CONCATENATE(A144,"_",Calendar!H144,"_",Calendar!I144,"_",Calendar!J144,","))</f>
        <v/>
      </c>
      <c r="AX144" s="66" t="str">
        <f>IF(Calendar!L144="","",CONCATENATE(A144,"_",Calendar!K144,"_",Calendar!L144,"_",Calendar!M144,","))</f>
        <v/>
      </c>
      <c r="AY144" s="66" t="str">
        <f>IF(Calendar!O144="","",CONCATENATE(A144,"_",Calendar!N144,"_",Calendar!O144,"_",Calendar!P144,","))</f>
        <v/>
      </c>
      <c r="AZ144" s="66" t="str">
        <f>IF(Calendar!R144="","",CONCATENATE(A144,"_",Calendar!Q144,"_",Calendar!R144,"_",Calendar!S144,","))</f>
        <v/>
      </c>
      <c r="BA144" s="66" t="str">
        <f>IF(Calendar!U144="","",CONCATENATE(A144,"_",Calendar!T144,"_",Calendar!U144,"_",Calendar!V144,","))</f>
        <v/>
      </c>
      <c r="BB144" s="66" t="str">
        <f>IF(Calendar!X144="","",CONCATENATE(A144,"_",Calendar!W144,"_",Calendar!X144,"_",Calendar!Y144,","))</f>
        <v/>
      </c>
      <c r="BC144" s="66" t="str">
        <f>IF(Calendar!AA144="","",CONCATENATE(A144,"_",Calendar!Z144,"_",Calendar!AA144,"_",Calendar!AB144,","))</f>
        <v/>
      </c>
      <c r="BD144" s="66" t="str">
        <f>IF(Calendar!AD144="","",CONCATENATE(A144,"_",Calendar!AC144,"_",Calendar!AD144,"_",Calendar!AE144,","))</f>
        <v/>
      </c>
      <c r="BE144" s="66" t="str">
        <f>IF(Calendar!AG144="","",CONCATENATE(A144,"_",Calendar!AF144,"_",Calendar!AG144,"_",Calendar!AH144,","))</f>
        <v/>
      </c>
      <c r="BF144" s="66" t="str">
        <f>IF(Calendar!AJ144="","",CONCATENATE(A144,"_",Calendar!AI144,"_",Calendar!AJ144,"_",Calendar!AK144,","))</f>
        <v/>
      </c>
      <c r="BG144" s="66" t="str">
        <f>IF(Calendar!AM144="","",CONCATENATE(A144,"_",Calendar!AL144,"_",Calendar!AM144,"_",Calendar!AN144,","))</f>
        <v/>
      </c>
      <c r="BH144" s="66" t="str">
        <f>IF(Calendar!AP144="","",CONCATENATE(A144,"_",Calendar!AO144,"_",Calendar!AP144,"_",Calendar!AQ144,","))</f>
        <v/>
      </c>
      <c r="BI144" s="66" t="str">
        <f>IF(Calendar!AS144="","",CONCATENATE(A144,"_",Calendar!AR144,"_",Calendar!AS144,"_",Calendar!AT144,","))</f>
        <v/>
      </c>
      <c r="BJ144" s="66" t="str">
        <f>IF(Calendar!AV144="","",CONCATENATE(A144,"_",Calendar!AU144,"_",Calendar!AV144,"_",Calendar!AW144,","))</f>
        <v/>
      </c>
      <c r="BK144" s="66" t="str">
        <f>IF(Calendar!AY144="","",CONCATENATE(A144,"_",Calendar!AX144,"_",Calendar!AY144,"_",Calendar!AZ144,","))</f>
        <v/>
      </c>
      <c r="BL144" s="66" t="str">
        <f>IF(Calendar!BB144="","",CONCATENATE(A144,"_",Calendar!BA144,"_",Calendar!BB144,"_",Calendar!BC144,","))</f>
        <v/>
      </c>
      <c r="BM144" s="66" t="str">
        <f>IF(Calendar!BE144="","",CONCATENATE(A144,"_",Calendar!BD144,"_",Calendar!BE144,"_",Calendar!BF144,","))</f>
        <v/>
      </c>
      <c r="BN144" s="66" t="str">
        <f>IF(Calendar!BH144="","",CONCATENATE(A144,"_",Calendar!BG144,"_",Calendar!BH144,"_",Calendar!BI144,","))</f>
        <v/>
      </c>
      <c r="BO144" s="66" t="str">
        <f>IF(Calendar!BK144="","",CONCATENATE(A144,"_",Calendar!BJ144,"_",Calendar!BK144,"_",Calendar!BL144,","))</f>
        <v/>
      </c>
      <c r="BP144" s="66" t="str">
        <f>IF(Calendar!BN144="","",CONCATENATE(A144,"_",Calendar!BM144,"_",Calendar!BN144,"_",Calendar!BO144,","))</f>
        <v/>
      </c>
      <c r="BQ144" s="66" t="str">
        <f>IF(Calendar!BQ144="","",CONCATENATE(A144,"_",Calendar!BP144,"_",Calendar!BQ144,"_",Calendar!BR144,","))</f>
        <v/>
      </c>
      <c r="BR144" s="66" t="str">
        <f>IF(Calendar!BT144="","",CONCATENATE(A144,"_",Calendar!BS144,"_",Calendar!BT144,"_",Calendar!BU144,","))</f>
        <v/>
      </c>
      <c r="BS144" s="66" t="str">
        <f>IF(Calendar!BW144="","",CONCATENATE(A144,"_",Calendar!BV144,"_",Calendar!BW144,"_",Calendar!BX144,","))</f>
        <v/>
      </c>
      <c r="BT144" s="66" t="str">
        <f>IF(Calendar!BZ144="","",CONCATENATE(A144,"_",Calendar!BY144,"_",Calendar!BZ144,"_",Calendar!CA144,","))</f>
        <v/>
      </c>
      <c r="BU144" s="66" t="str">
        <f>IF(Calendar!CC144="","",CONCATENATE(A144,"_",Calendar!CB144,"_",Calendar!CC144,"_",Calendar!CD144,","))</f>
        <v/>
      </c>
      <c r="BV144" s="66" t="str">
        <f>IF(Calendar!CF144="","",CONCATENATE(A144,"_",Calendar!CE144,"_",Calendar!CF144,"_",Calendar!CG144,","))</f>
        <v/>
      </c>
      <c r="BW144" s="66" t="str">
        <f>IF(Calendar!CI144="","",CONCATENATE(A144,"_",Calendar!CH144,"_",Calendar!CI144,"_",Calendar!CJ144,","))</f>
        <v/>
      </c>
      <c r="BX144" s="66" t="str">
        <f>IF(Calendar!CL144="","",CONCATENATE(A144,"_",Calendar!CK144,"_",Calendar!CL144,"_",Calendar!CM144,","))</f>
        <v/>
      </c>
      <c r="BY144" s="66" t="str">
        <f>IF(Calendar!CO144="","",CONCATENATE(A144,"_",Calendar!CN144,"_",Calendar!CO144,"_",Calendar!CP144,","))</f>
        <v/>
      </c>
      <c r="BZ144" s="66" t="str">
        <f>IF(Calendar!CR144="","",CONCATENATE(A144,"_",Calendar!CQ144,"_",Calendar!CR144,"_",Calendar!CS144,","))</f>
        <v/>
      </c>
      <c r="CA144" s="66" t="str">
        <f>IF(Calendar!CU144="","",CONCATENATE(A144,"_",Calendar!CT144,"_",Calendar!CU144,"_",Calendar!CV144,","))</f>
        <v/>
      </c>
      <c r="CB144" s="66" t="str">
        <f>IF(Calendar!CX144="","",CONCATENATE(A144,"_",Calendar!CW144,"_",Calendar!CX144,"_",Calendar!CY144,","))</f>
        <v/>
      </c>
      <c r="CC144" s="66" t="str">
        <f>IF(Calendar!DA144="","",CONCATENATE(A144,"_",Calendar!CZ144,"_",Calendar!DA144,"_",Calendar!DB144,","))</f>
        <v/>
      </c>
      <c r="CD144" s="66" t="str">
        <f>IF(Calendar!DD144="","",CONCATENATE(A144,"_",Calendar!DC144,"_",Calendar!DD144,"_",Calendar!DE144,","))</f>
        <v/>
      </c>
      <c r="CE144" s="66" t="str">
        <f>IF(Calendar!DG144="","",CONCATENATE(A144,"_",Calendar!DF144,"_",Calendar!DG144,"_",Calendar!DH144,","))</f>
        <v/>
      </c>
      <c r="CF144" s="66" t="str">
        <f>IF(Calendar!DJ144="","",CONCATENATE(A144,"_",Calendar!DI144,"_",Calendar!DJ144,"_",Calendar!DK144,","))</f>
        <v/>
      </c>
      <c r="CG144" s="66" t="str">
        <f>IF(Calendar!DM144="","",CONCATENATE(A144,"_",Calendar!DL144,"_",Calendar!DM144,"_",Calendar!DN144,","))</f>
        <v/>
      </c>
      <c r="CH144" s="66" t="str">
        <f>IF(Calendar!DP144="","",CONCATENATE(A144,"_",Calendar!DO144,"_",Calendar!DP144,"_",Calendar!DQ144,","))</f>
        <v/>
      </c>
      <c r="CI144" s="66" t="str">
        <f>IF(Calendar!DS144="","",CONCATENATE(A144,"_",Calendar!DR144,"_",Calendar!DS144,"_",Calendar!DT144,","))</f>
        <v/>
      </c>
      <c r="CJ144" s="66" t="str">
        <f>IF(Calendar!DV144="","",CONCATENATE(A144,"_",Calendar!DU144,"_",Calendar!DV144,"_",Calendar!DW144,","))</f>
        <v/>
      </c>
      <c r="CK144" s="66" t="str">
        <f>IF(Calendar!DY144="","",CONCATENATE(A144,"_",Calendar!DX144,"_",Calendar!DY144,"_",Calendar!DZ144,","))</f>
        <v/>
      </c>
      <c r="CL144" s="90" t="str">
        <f>IF(Calendar!EB144="","",CONCATENATE(A144,"_",Calendar!EA144,"_",Calendar!EB144,"_",Calendar!EC144,","))</f>
        <v/>
      </c>
      <c r="CM144" s="94" t="str">
        <f t="shared" si="11"/>
        <v/>
      </c>
      <c r="CN144" s="95" t="str">
        <f t="shared" si="12"/>
        <v/>
      </c>
      <c r="CO144" s="96" t="str">
        <f t="shared" si="13"/>
        <v/>
      </c>
      <c r="CP144" s="94" t="str">
        <f>IF(View!$D$1&lt;&gt;"OK","",IF(OR(View!$C$3="K+4",View!$C$3="K+4 &amp; K+7",View!$C$3="K+4 &amp; K+10",View!$C$3="ALL"),IF(CM144="","",IF(AND(HomeCalc!$A144&gt;=View!$C$1,HomeCalc!A144&lt;=View!$C$2),HomeCalc!CM144,"")),""))</f>
        <v/>
      </c>
      <c r="CQ144" s="95" t="str">
        <f>IF(View!$D$1&lt;&gt;"OK","",IF(OR(View!$C$3="K+7",View!$C$3="K+4 &amp; K+7",View!$C$3="K+7 &amp; K+10",View!$C$3="ALL"),IF(CN144="","",IF(AND(HomeCalc!$A144&gt;=View!$C$1,HomeCalc!A144&lt;=View!$C$2),HomeCalc!CN144,"")),""))</f>
        <v/>
      </c>
      <c r="CR144" s="96" t="str">
        <f>IF(View!$D$1&lt;&gt;"OK","",IF(OR(View!$C$3="K+10",View!$C$3="K+4 &amp; K+10",View!$C$3="K+7 &amp; K+10",View!$C$3="ALL"),IF(CO144="","",IF(AND(HomeCalc!$A144&gt;=View!$C$1,HomeCalc!A144&lt;=View!$C$2),HomeCalc!CO144,"")),""))</f>
        <v/>
      </c>
      <c r="CS144" s="102" t="str">
        <f>IF(View!$D$1&lt;&gt;"OK","",CONCATENATE(CS143,CP144,CQ144,CR144))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45" spans="1:97" ht="15.75" x14ac:dyDescent="0.25">
      <c r="A145" s="11">
        <v>42327</v>
      </c>
      <c r="B145" s="15" t="s">
        <v>74</v>
      </c>
      <c r="C145" s="15">
        <f t="shared" si="14"/>
        <v>21</v>
      </c>
      <c r="D145" s="28" t="s">
        <v>62</v>
      </c>
      <c r="E145" s="8" t="s">
        <v>71</v>
      </c>
      <c r="F145" s="64">
        <f t="shared" si="10"/>
        <v>0</v>
      </c>
      <c r="G145" s="21" t="str">
        <f>IF(OR(RIGHT(Calendar!I145,4)="REDS",RIGHT(Calendar!I145,6)="BLACKS",RIGHT(Calendar!I145,5)="BLUES"),Calendar!H145,"")</f>
        <v/>
      </c>
      <c r="H145" s="21" t="str">
        <f>IF(OR(RIGHT(Calendar!L145,4)="REDS",RIGHT(Calendar!L145,6)="BLACKS",RIGHT(Calendar!L145,5)="BLUES"),Calendar!K145,"")</f>
        <v/>
      </c>
      <c r="I145" s="21" t="str">
        <f>IF(OR(RIGHT(Calendar!O145,4)="REDS",RIGHT(Calendar!O145,6)="BLACKS",RIGHT(Calendar!O145,5)="BLUES"),Calendar!N145,"")</f>
        <v/>
      </c>
      <c r="J145" s="21" t="str">
        <f>IF(OR(RIGHT(Calendar!R145,4)="REDS",RIGHT(Calendar!R145,6)="BLACKS",RIGHT(Calendar!R145,5)="BLUES"),Calendar!Q145,"")</f>
        <v/>
      </c>
      <c r="K145" s="21" t="str">
        <f>IF(OR(RIGHT(Calendar!U145,4)="REDS",RIGHT(Calendar!U145,6)="BLACKS",RIGHT(Calendar!U145,5)="BLUES"),Calendar!T145,"")</f>
        <v/>
      </c>
      <c r="L145" s="21" t="str">
        <f>IF(OR(RIGHT(Calendar!X145,4)="REDS",RIGHT(Calendar!X145,6)="BLACKS",RIGHT(Calendar!X145,5)="BLUES"),Calendar!W145,"")</f>
        <v/>
      </c>
      <c r="M145" s="21" t="str">
        <f>IF(OR(RIGHT(Calendar!AA145,4)="REDS",RIGHT(Calendar!AA145,6)="BLACKS",RIGHT(Calendar!AA145,5)="BLUES"),Calendar!Z145,"")</f>
        <v/>
      </c>
      <c r="N145" s="21" t="str">
        <f>IF(OR(RIGHT(Calendar!AD145,4)="REDS",RIGHT(Calendar!AD145,6)="BLACKS",RIGHT(Calendar!AD145,5)="BLUES"),Calendar!AC145,"")</f>
        <v/>
      </c>
      <c r="O145" s="21" t="str">
        <f>IF(OR(RIGHT(Calendar!AG145,4)="REDS",RIGHT(Calendar!AG145,6)="BLACKS",RIGHT(Calendar!AG145,5)="BLUES"),Calendar!AF145,"")</f>
        <v/>
      </c>
      <c r="P145" s="21" t="str">
        <f>IF(OR(RIGHT(Calendar!AJ145,4)="REDS",RIGHT(Calendar!AJ145,6)="BLACKS",RIGHT(Calendar!AJ145,5)="BLUES"),Calendar!AI145,"")</f>
        <v/>
      </c>
      <c r="Q145" s="21" t="str">
        <f>IF(OR(RIGHT(Calendar!AM145,4)="REDS",RIGHT(Calendar!AM145,6)="BLACKS",RIGHT(Calendar!AM145,5)="BLUES"),Calendar!AL145,"")</f>
        <v/>
      </c>
      <c r="R145" s="21" t="str">
        <f>IF(OR(RIGHT(Calendar!AP145,4)="REDS",RIGHT(Calendar!AP145,6)="BLACKS",RIGHT(Calendar!AP145,5)="BLUES"),Calendar!AO145,"")</f>
        <v/>
      </c>
      <c r="S145" s="21" t="str">
        <f>IF(OR(RIGHT(Calendar!AS145,4)="REDS",RIGHT(Calendar!AS145,6)="BLACKS",RIGHT(Calendar!AS145,5)="BLUES"),Calendar!AR145,"")</f>
        <v/>
      </c>
      <c r="T145" s="21" t="str">
        <f>IF(OR(RIGHT(Calendar!AV145,4)="REDS",RIGHT(Calendar!AV145,6)="BLACKS",RIGHT(Calendar!AV145,5)="BLUES"),Calendar!AU145,"")</f>
        <v/>
      </c>
      <c r="U145" s="21" t="str">
        <f>IF(OR(RIGHT(Calendar!AY145,4)="REDS",RIGHT(Calendar!AY145,6)="BLACKS",RIGHT(Calendar!AY145,5)="BLUES"),Calendar!AX145,"")</f>
        <v/>
      </c>
      <c r="V145" s="21" t="str">
        <f>IF(OR(RIGHT(Calendar!BB145,4)="REDS",RIGHT(Calendar!BB145,6)="BLACKS",RIGHT(Calendar!BB145,5)="BLUES"),Calendar!BA145,"")</f>
        <v/>
      </c>
      <c r="W145" s="21" t="str">
        <f>IF(OR(RIGHT(Calendar!BE145,4)="REDS",RIGHT(Calendar!BE145,6)="BLACKS",RIGHT(Calendar!BE145,5)="BLUES"),Calendar!BD145,"")</f>
        <v/>
      </c>
      <c r="X145" s="21" t="str">
        <f>IF(OR(RIGHT(Calendar!BH145,4)="REDS",RIGHT(Calendar!BH145,6)="BLACKS",RIGHT(Calendar!BH145,5)="BLUES"),Calendar!BG145,"")</f>
        <v/>
      </c>
      <c r="Y145" s="21" t="str">
        <f>IF(OR(RIGHT(Calendar!BK145,4)="REDS",RIGHT(Calendar!BK145,6)="BLACKS",RIGHT(Calendar!BK145,5)="BLUES"),Calendar!BJ145,"")</f>
        <v/>
      </c>
      <c r="Z145" s="21" t="str">
        <f>IF(OR(RIGHT(Calendar!BN145,4)="REDS",RIGHT(Calendar!BN145,6)="BLACKS",RIGHT(Calendar!BN145,5)="BLUES"),Calendar!BM145,"")</f>
        <v/>
      </c>
      <c r="AA145" s="21" t="str">
        <f>IF(OR(RIGHT(Calendar!BQ145,4)="REDS",RIGHT(Calendar!BQ145,6)="BLACKS",RIGHT(Calendar!BQ145,5)="BLUES"),Calendar!BP145,"")</f>
        <v/>
      </c>
      <c r="AB145" s="21" t="str">
        <f>IF(OR(RIGHT(Calendar!BT145,4)="REDS",RIGHT(Calendar!BT145,6)="BLACKS",RIGHT(Calendar!BT145,5)="BLUES"),Calendar!BS145,"")</f>
        <v/>
      </c>
      <c r="AC145" s="21" t="str">
        <f>IF(OR(RIGHT(Calendar!BW145,4)="REDS",RIGHT(Calendar!BW145,6)="BLACKS",RIGHT(Calendar!BW145,5)="BLUES"),Calendar!BV145,"")</f>
        <v/>
      </c>
      <c r="AD145" s="21" t="str">
        <f>IF(OR(RIGHT(Calendar!BZ145,4)="REDS",RIGHT(Calendar!BZ145,6)="BLACKS",RIGHT(Calendar!BZ145,5)="BLUES"),Calendar!BY145,"")</f>
        <v/>
      </c>
      <c r="AE145" s="21" t="str">
        <f>IF(OR(RIGHT(Calendar!CC145,4)="REDS",RIGHT(Calendar!CC145,6)="BLACKS",RIGHT(Calendar!CC145,5)="BLUES"),Calendar!CB145,"")</f>
        <v/>
      </c>
      <c r="AF145" s="21" t="str">
        <f>IF(OR(RIGHT(Calendar!CF145,4)="REDS",RIGHT(Calendar!CF145,6)="BLACKS",RIGHT(Calendar!CF145,5)="BLUES"),Calendar!CE145,"")</f>
        <v/>
      </c>
      <c r="AG145" s="21" t="str">
        <f>IF(OR(RIGHT(Calendar!CI145,4)="REDS",RIGHT(Calendar!CI145,6)="BLACKS",RIGHT(Calendar!CI145,5)="BLUES"),Calendar!CH145,"")</f>
        <v/>
      </c>
      <c r="AH145" s="21" t="str">
        <f>IF(OR(RIGHT(Calendar!CL145,4)="REDS",RIGHT(Calendar!CL145,6)="BLACKS",RIGHT(Calendar!CL145,5)="BLUES"),Calendar!CK145,"")</f>
        <v/>
      </c>
      <c r="AI145" s="21" t="str">
        <f>IF(OR(RIGHT(Calendar!CO145,4)="REDS",RIGHT(Calendar!CO145,6)="BLACKS",RIGHT(Calendar!CO145,5)="BLUES"),Calendar!CN145,"")</f>
        <v/>
      </c>
      <c r="AJ145" s="21" t="str">
        <f>IF(OR(RIGHT(Calendar!CR145,4)="REDS",RIGHT(Calendar!CR145,6)="BLACKS",RIGHT(Calendar!CR145,5)="BLUES"),Calendar!CQ145,"")</f>
        <v/>
      </c>
      <c r="AK145" s="21" t="str">
        <f>IF(OR(RIGHT(Calendar!CU145,4)="REDS",RIGHT(Calendar!CU145,6)="BLACKS",RIGHT(Calendar!CU145,5)="BLUES"),Calendar!CT145,"")</f>
        <v/>
      </c>
      <c r="AL145" s="21" t="str">
        <f>IF(OR(RIGHT(Calendar!CX145,4)="REDS",RIGHT(Calendar!CX145,6)="BLACKS",RIGHT(Calendar!CX145,5)="BLUES"),Calendar!CW145,"")</f>
        <v/>
      </c>
      <c r="AM145" s="21" t="str">
        <f>IF(OR(RIGHT(Calendar!DA145,4)="REDS",RIGHT(Calendar!DA145,6)="BLACKS",RIGHT(Calendar!DA145,5)="BLUES"),Calendar!CZ145,"")</f>
        <v/>
      </c>
      <c r="AN145" s="21" t="str">
        <f>IF(OR(RIGHT(Calendar!DD145,4)="REDS",RIGHT(Calendar!DD145,6)="BLACKS",RIGHT(Calendar!DD145,5)="BLUES"),Calendar!DC145,"")</f>
        <v/>
      </c>
      <c r="AO145" s="21" t="str">
        <f>IF(OR(RIGHT(Calendar!DG145,4)="REDS",RIGHT(Calendar!DG145,6)="BLACKS",RIGHT(Calendar!DG145,5)="BLUES"),Calendar!DF145,"")</f>
        <v/>
      </c>
      <c r="AP145" s="21" t="str">
        <f>IF(OR(RIGHT(Calendar!DJ145,4)="REDS",RIGHT(Calendar!DJ145,6)="BLACKS",RIGHT(Calendar!DJ145,5)="BLUES"),Calendar!DI145,"")</f>
        <v/>
      </c>
      <c r="AQ145" s="21" t="str">
        <f>IF(OR(RIGHT(Calendar!DM145,4)="REDS",RIGHT(Calendar!DM145,6)="BLACKS",RIGHT(Calendar!DM145,5)="BLUES"),Calendar!DL145,"")</f>
        <v/>
      </c>
      <c r="AR145" s="21" t="str">
        <f>IF(OR(RIGHT(Calendar!DP145,4)="REDS",RIGHT(Calendar!DP145,6)="BLACKS",RIGHT(Calendar!DP145,5)="BLUES"),Calendar!DO145,"")</f>
        <v/>
      </c>
      <c r="AS145" s="21" t="str">
        <f>IF(OR(RIGHT(Calendar!DS145,4)="REDS",RIGHT(Calendar!DS145,6)="BLACKS",RIGHT(Calendar!DS145,5)="BLUES"),Calendar!DR145,"")</f>
        <v/>
      </c>
      <c r="AT145" s="21" t="str">
        <f>IF(OR(RIGHT(Calendar!DV145,4)="REDS",RIGHT(Calendar!DV145,6)="BLACKS",RIGHT(Calendar!DV145,5)="BLUES"),Calendar!DU145,"")</f>
        <v/>
      </c>
      <c r="AU145" s="21" t="str">
        <f>IF(OR(RIGHT(Calendar!DY145,4)="REDS",RIGHT(Calendar!DY145,6)="BLACKS",RIGHT(Calendar!DY145,5)="BLUES"),Calendar!DX145,"")</f>
        <v/>
      </c>
      <c r="AV145" s="21" t="str">
        <f>IF(OR(RIGHT(Calendar!EB145,4)="REDS",RIGHT(Calendar!EB145,6)="BLACKS",RIGHT(Calendar!EB145,5)="BLUES"),Calendar!EA145,"")</f>
        <v/>
      </c>
      <c r="AW145" s="66" t="str">
        <f>IF(Calendar!I145="","",CONCATENATE(A145,"_",Calendar!H145,"_",Calendar!I145,"_",Calendar!J145,","))</f>
        <v/>
      </c>
      <c r="AX145" s="66" t="str">
        <f>IF(Calendar!L145="","",CONCATENATE(A145,"_",Calendar!K145,"_",Calendar!L145,"_",Calendar!M145,","))</f>
        <v/>
      </c>
      <c r="AY145" s="66" t="str">
        <f>IF(Calendar!O145="","",CONCATENATE(A145,"_",Calendar!N145,"_",Calendar!O145,"_",Calendar!P145,","))</f>
        <v/>
      </c>
      <c r="AZ145" s="66" t="str">
        <f>IF(Calendar!R145="","",CONCATENATE(A145,"_",Calendar!Q145,"_",Calendar!R145,"_",Calendar!S145,","))</f>
        <v/>
      </c>
      <c r="BA145" s="66" t="str">
        <f>IF(Calendar!U145="","",CONCATENATE(A145,"_",Calendar!T145,"_",Calendar!U145,"_",Calendar!V145,","))</f>
        <v/>
      </c>
      <c r="BB145" s="66" t="str">
        <f>IF(Calendar!X145="","",CONCATENATE(A145,"_",Calendar!W145,"_",Calendar!X145,"_",Calendar!Y145,","))</f>
        <v/>
      </c>
      <c r="BC145" s="66" t="str">
        <f>IF(Calendar!AA145="","",CONCATENATE(A145,"_",Calendar!Z145,"_",Calendar!AA145,"_",Calendar!AB145,","))</f>
        <v/>
      </c>
      <c r="BD145" s="66" t="str">
        <f>IF(Calendar!AD145="","",CONCATENATE(A145,"_",Calendar!AC145,"_",Calendar!AD145,"_",Calendar!AE145,","))</f>
        <v/>
      </c>
      <c r="BE145" s="66" t="str">
        <f>IF(Calendar!AG145="","",CONCATENATE(A145,"_",Calendar!AF145,"_",Calendar!AG145,"_",Calendar!AH145,","))</f>
        <v/>
      </c>
      <c r="BF145" s="66" t="str">
        <f>IF(Calendar!AJ145="","",CONCATENATE(A145,"_",Calendar!AI145,"_",Calendar!AJ145,"_",Calendar!AK145,","))</f>
        <v/>
      </c>
      <c r="BG145" s="66" t="str">
        <f>IF(Calendar!AM145="","",CONCATENATE(A145,"_",Calendar!AL145,"_",Calendar!AM145,"_",Calendar!AN145,","))</f>
        <v/>
      </c>
      <c r="BH145" s="66" t="str">
        <f>IF(Calendar!AP145="","",CONCATENATE(A145,"_",Calendar!AO145,"_",Calendar!AP145,"_",Calendar!AQ145,","))</f>
        <v/>
      </c>
      <c r="BI145" s="66" t="str">
        <f>IF(Calendar!AS145="","",CONCATENATE(A145,"_",Calendar!AR145,"_",Calendar!AS145,"_",Calendar!AT145,","))</f>
        <v/>
      </c>
      <c r="BJ145" s="66" t="str">
        <f>IF(Calendar!AV145="","",CONCATENATE(A145,"_",Calendar!AU145,"_",Calendar!AV145,"_",Calendar!AW145,","))</f>
        <v/>
      </c>
      <c r="BK145" s="66" t="str">
        <f>IF(Calendar!AY145="","",CONCATENATE(A145,"_",Calendar!AX145,"_",Calendar!AY145,"_",Calendar!AZ145,","))</f>
        <v/>
      </c>
      <c r="BL145" s="66" t="str">
        <f>IF(Calendar!BB145="","",CONCATENATE(A145,"_",Calendar!BA145,"_",Calendar!BB145,"_",Calendar!BC145,","))</f>
        <v/>
      </c>
      <c r="BM145" s="66" t="str">
        <f>IF(Calendar!BE145="","",CONCATENATE(A145,"_",Calendar!BD145,"_",Calendar!BE145,"_",Calendar!BF145,","))</f>
        <v/>
      </c>
      <c r="BN145" s="66" t="str">
        <f>IF(Calendar!BH145="","",CONCATENATE(A145,"_",Calendar!BG145,"_",Calendar!BH145,"_",Calendar!BI145,","))</f>
        <v/>
      </c>
      <c r="BO145" s="66" t="str">
        <f>IF(Calendar!BK145="","",CONCATENATE(A145,"_",Calendar!BJ145,"_",Calendar!BK145,"_",Calendar!BL145,","))</f>
        <v/>
      </c>
      <c r="BP145" s="66" t="str">
        <f>IF(Calendar!BN145="","",CONCATENATE(A145,"_",Calendar!BM145,"_",Calendar!BN145,"_",Calendar!BO145,","))</f>
        <v/>
      </c>
      <c r="BQ145" s="66" t="str">
        <f>IF(Calendar!BQ145="","",CONCATENATE(A145,"_",Calendar!BP145,"_",Calendar!BQ145,"_",Calendar!BR145,","))</f>
        <v/>
      </c>
      <c r="BR145" s="66" t="str">
        <f>IF(Calendar!BT145="","",CONCATENATE(A145,"_",Calendar!BS145,"_",Calendar!BT145,"_",Calendar!BU145,","))</f>
        <v/>
      </c>
      <c r="BS145" s="66" t="str">
        <f>IF(Calendar!BW145="","",CONCATENATE(A145,"_",Calendar!BV145,"_",Calendar!BW145,"_",Calendar!BX145,","))</f>
        <v/>
      </c>
      <c r="BT145" s="66" t="str">
        <f>IF(Calendar!BZ145="","",CONCATENATE(A145,"_",Calendar!BY145,"_",Calendar!BZ145,"_",Calendar!CA145,","))</f>
        <v/>
      </c>
      <c r="BU145" s="66" t="str">
        <f>IF(Calendar!CC145="","",CONCATENATE(A145,"_",Calendar!CB145,"_",Calendar!CC145,"_",Calendar!CD145,","))</f>
        <v/>
      </c>
      <c r="BV145" s="66" t="str">
        <f>IF(Calendar!CF145="","",CONCATENATE(A145,"_",Calendar!CE145,"_",Calendar!CF145,"_",Calendar!CG145,","))</f>
        <v/>
      </c>
      <c r="BW145" s="66" t="str">
        <f>IF(Calendar!CI145="","",CONCATENATE(A145,"_",Calendar!CH145,"_",Calendar!CI145,"_",Calendar!CJ145,","))</f>
        <v/>
      </c>
      <c r="BX145" s="66" t="str">
        <f>IF(Calendar!CL145="","",CONCATENATE(A145,"_",Calendar!CK145,"_",Calendar!CL145,"_",Calendar!CM145,","))</f>
        <v/>
      </c>
      <c r="BY145" s="66" t="str">
        <f>IF(Calendar!CO145="","",CONCATENATE(A145,"_",Calendar!CN145,"_",Calendar!CO145,"_",Calendar!CP145,","))</f>
        <v/>
      </c>
      <c r="BZ145" s="66" t="str">
        <f>IF(Calendar!CR145="","",CONCATENATE(A145,"_",Calendar!CQ145,"_",Calendar!CR145,"_",Calendar!CS145,","))</f>
        <v/>
      </c>
      <c r="CA145" s="66" t="str">
        <f>IF(Calendar!CU145="","",CONCATENATE(A145,"_",Calendar!CT145,"_",Calendar!CU145,"_",Calendar!CV145,","))</f>
        <v/>
      </c>
      <c r="CB145" s="66" t="str">
        <f>IF(Calendar!CX145="","",CONCATENATE(A145,"_",Calendar!CW145,"_",Calendar!CX145,"_",Calendar!CY145,","))</f>
        <v/>
      </c>
      <c r="CC145" s="66" t="str">
        <f>IF(Calendar!DA145="","",CONCATENATE(A145,"_",Calendar!CZ145,"_",Calendar!DA145,"_",Calendar!DB145,","))</f>
        <v/>
      </c>
      <c r="CD145" s="66" t="str">
        <f>IF(Calendar!DD145="","",CONCATENATE(A145,"_",Calendar!DC145,"_",Calendar!DD145,"_",Calendar!DE145,","))</f>
        <v/>
      </c>
      <c r="CE145" s="66" t="str">
        <f>IF(Calendar!DG145="","",CONCATENATE(A145,"_",Calendar!DF145,"_",Calendar!DG145,"_",Calendar!DH145,","))</f>
        <v/>
      </c>
      <c r="CF145" s="66" t="str">
        <f>IF(Calendar!DJ145="","",CONCATENATE(A145,"_",Calendar!DI145,"_",Calendar!DJ145,"_",Calendar!DK145,","))</f>
        <v/>
      </c>
      <c r="CG145" s="66" t="str">
        <f>IF(Calendar!DM145="","",CONCATENATE(A145,"_",Calendar!DL145,"_",Calendar!DM145,"_",Calendar!DN145,","))</f>
        <v/>
      </c>
      <c r="CH145" s="66" t="str">
        <f>IF(Calendar!DP145="","",CONCATENATE(A145,"_",Calendar!DO145,"_",Calendar!DP145,"_",Calendar!DQ145,","))</f>
        <v/>
      </c>
      <c r="CI145" s="66" t="str">
        <f>IF(Calendar!DS145="","",CONCATENATE(A145,"_",Calendar!DR145,"_",Calendar!DS145,"_",Calendar!DT145,","))</f>
        <v/>
      </c>
      <c r="CJ145" s="66" t="str">
        <f>IF(Calendar!DV145="","",CONCATENATE(A145,"_",Calendar!DU145,"_",Calendar!DV145,"_",Calendar!DW145,","))</f>
        <v/>
      </c>
      <c r="CK145" s="66" t="str">
        <f>IF(Calendar!DY145="","",CONCATENATE(A145,"_",Calendar!DX145,"_",Calendar!DY145,"_",Calendar!DZ145,","))</f>
        <v/>
      </c>
      <c r="CL145" s="90" t="str">
        <f>IF(Calendar!EB145="","",CONCATENATE(A145,"_",Calendar!EA145,"_",Calendar!EB145,"_",Calendar!EC145,","))</f>
        <v/>
      </c>
      <c r="CM145" s="94" t="str">
        <f t="shared" si="11"/>
        <v/>
      </c>
      <c r="CN145" s="95" t="str">
        <f t="shared" si="12"/>
        <v/>
      </c>
      <c r="CO145" s="96" t="str">
        <f t="shared" si="13"/>
        <v/>
      </c>
      <c r="CP145" s="94" t="str">
        <f>IF(View!$D$1&lt;&gt;"OK","",IF(OR(View!$C$3="K+4",View!$C$3="K+4 &amp; K+7",View!$C$3="K+4 &amp; K+10",View!$C$3="ALL"),IF(CM145="","",IF(AND(HomeCalc!$A145&gt;=View!$C$1,HomeCalc!A145&lt;=View!$C$2),HomeCalc!CM145,"")),""))</f>
        <v/>
      </c>
      <c r="CQ145" s="95" t="str">
        <f>IF(View!$D$1&lt;&gt;"OK","",IF(OR(View!$C$3="K+7",View!$C$3="K+4 &amp; K+7",View!$C$3="K+7 &amp; K+10",View!$C$3="ALL"),IF(CN145="","",IF(AND(HomeCalc!$A145&gt;=View!$C$1,HomeCalc!A145&lt;=View!$C$2),HomeCalc!CN145,"")),""))</f>
        <v/>
      </c>
      <c r="CR145" s="96" t="str">
        <f>IF(View!$D$1&lt;&gt;"OK","",IF(OR(View!$C$3="K+10",View!$C$3="K+4 &amp; K+10",View!$C$3="K+7 &amp; K+10",View!$C$3="ALL"),IF(CO145="","",IF(AND(HomeCalc!$A145&gt;=View!$C$1,HomeCalc!A145&lt;=View!$C$2),HomeCalc!CO145,"")),""))</f>
        <v/>
      </c>
      <c r="CS145" s="102" t="str">
        <f>IF(View!$D$1&lt;&gt;"OK","",CONCATENATE(CS144,CP145,CQ145,CR145))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46" spans="1:97" ht="15.75" x14ac:dyDescent="0.25">
      <c r="A146" s="11">
        <v>42328</v>
      </c>
      <c r="B146" s="15" t="s">
        <v>74</v>
      </c>
      <c r="C146" s="15">
        <f t="shared" si="14"/>
        <v>21</v>
      </c>
      <c r="D146" s="27" t="s">
        <v>63</v>
      </c>
      <c r="E146" s="8" t="s">
        <v>71</v>
      </c>
      <c r="F146" s="64">
        <f t="shared" si="10"/>
        <v>0</v>
      </c>
      <c r="G146" s="21" t="str">
        <f>IF(OR(RIGHT(Calendar!I146,4)="REDS",RIGHT(Calendar!I146,6)="BLACKS",RIGHT(Calendar!I146,5)="BLUES"),Calendar!H146,"")</f>
        <v/>
      </c>
      <c r="H146" s="21" t="str">
        <f>IF(OR(RIGHT(Calendar!L146,4)="REDS",RIGHT(Calendar!L146,6)="BLACKS",RIGHT(Calendar!L146,5)="BLUES"),Calendar!K146,"")</f>
        <v/>
      </c>
      <c r="I146" s="21" t="str">
        <f>IF(OR(RIGHT(Calendar!O146,4)="REDS",RIGHT(Calendar!O146,6)="BLACKS",RIGHT(Calendar!O146,5)="BLUES"),Calendar!N146,"")</f>
        <v/>
      </c>
      <c r="J146" s="21" t="str">
        <f>IF(OR(RIGHT(Calendar!R146,4)="REDS",RIGHT(Calendar!R146,6)="BLACKS",RIGHT(Calendar!R146,5)="BLUES"),Calendar!Q146,"")</f>
        <v/>
      </c>
      <c r="K146" s="21" t="str">
        <f>IF(OR(RIGHT(Calendar!U146,4)="REDS",RIGHT(Calendar!U146,6)="BLACKS",RIGHT(Calendar!U146,5)="BLUES"),Calendar!T146,"")</f>
        <v/>
      </c>
      <c r="L146" s="21" t="str">
        <f>IF(OR(RIGHT(Calendar!X146,4)="REDS",RIGHT(Calendar!X146,6)="BLACKS",RIGHT(Calendar!X146,5)="BLUES"),Calendar!W146,"")</f>
        <v/>
      </c>
      <c r="M146" s="21" t="str">
        <f>IF(OR(RIGHT(Calendar!AA146,4)="REDS",RIGHT(Calendar!AA146,6)="BLACKS",RIGHT(Calendar!AA146,5)="BLUES"),Calendar!Z146,"")</f>
        <v/>
      </c>
      <c r="N146" s="21" t="str">
        <f>IF(OR(RIGHT(Calendar!AD146,4)="REDS",RIGHT(Calendar!AD146,6)="BLACKS",RIGHT(Calendar!AD146,5)="BLUES"),Calendar!AC146,"")</f>
        <v/>
      </c>
      <c r="O146" s="21" t="str">
        <f>IF(OR(RIGHT(Calendar!AG146,4)="REDS",RIGHT(Calendar!AG146,6)="BLACKS",RIGHT(Calendar!AG146,5)="BLUES"),Calendar!AF146,"")</f>
        <v/>
      </c>
      <c r="P146" s="21" t="str">
        <f>IF(OR(RIGHT(Calendar!AJ146,4)="REDS",RIGHT(Calendar!AJ146,6)="BLACKS",RIGHT(Calendar!AJ146,5)="BLUES"),Calendar!AI146,"")</f>
        <v/>
      </c>
      <c r="Q146" s="21" t="str">
        <f>IF(OR(RIGHT(Calendar!AM146,4)="REDS",RIGHT(Calendar!AM146,6)="BLACKS",RIGHT(Calendar!AM146,5)="BLUES"),Calendar!AL146,"")</f>
        <v/>
      </c>
      <c r="R146" s="21" t="str">
        <f>IF(OR(RIGHT(Calendar!AP146,4)="REDS",RIGHT(Calendar!AP146,6)="BLACKS",RIGHT(Calendar!AP146,5)="BLUES"),Calendar!AO146,"")</f>
        <v/>
      </c>
      <c r="S146" s="21" t="str">
        <f>IF(OR(RIGHT(Calendar!AS146,4)="REDS",RIGHT(Calendar!AS146,6)="BLACKS",RIGHT(Calendar!AS146,5)="BLUES"),Calendar!AR146,"")</f>
        <v/>
      </c>
      <c r="T146" s="21" t="str">
        <f>IF(OR(RIGHT(Calendar!AV146,4)="REDS",RIGHT(Calendar!AV146,6)="BLACKS",RIGHT(Calendar!AV146,5)="BLUES"),Calendar!AU146,"")</f>
        <v/>
      </c>
      <c r="U146" s="21" t="str">
        <f>IF(OR(RIGHT(Calendar!AY146,4)="REDS",RIGHT(Calendar!AY146,6)="BLACKS",RIGHT(Calendar!AY146,5)="BLUES"),Calendar!AX146,"")</f>
        <v/>
      </c>
      <c r="V146" s="21" t="str">
        <f>IF(OR(RIGHT(Calendar!BB146,4)="REDS",RIGHT(Calendar!BB146,6)="BLACKS",RIGHT(Calendar!BB146,5)="BLUES"),Calendar!BA146,"")</f>
        <v/>
      </c>
      <c r="W146" s="21" t="str">
        <f>IF(OR(RIGHT(Calendar!BE146,4)="REDS",RIGHT(Calendar!BE146,6)="BLACKS",RIGHT(Calendar!BE146,5)="BLUES"),Calendar!BD146,"")</f>
        <v/>
      </c>
      <c r="X146" s="21" t="str">
        <f>IF(OR(RIGHT(Calendar!BH146,4)="REDS",RIGHT(Calendar!BH146,6)="BLACKS",RIGHT(Calendar!BH146,5)="BLUES"),Calendar!BG146,"")</f>
        <v/>
      </c>
      <c r="Y146" s="21" t="str">
        <f>IF(OR(RIGHT(Calendar!BK146,4)="REDS",RIGHT(Calendar!BK146,6)="BLACKS",RIGHT(Calendar!BK146,5)="BLUES"),Calendar!BJ146,"")</f>
        <v/>
      </c>
      <c r="Z146" s="21" t="str">
        <f>IF(OR(RIGHT(Calendar!BN146,4)="REDS",RIGHT(Calendar!BN146,6)="BLACKS",RIGHT(Calendar!BN146,5)="BLUES"),Calendar!BM146,"")</f>
        <v/>
      </c>
      <c r="AA146" s="21" t="str">
        <f>IF(OR(RIGHT(Calendar!BQ146,4)="REDS",RIGHT(Calendar!BQ146,6)="BLACKS",RIGHT(Calendar!BQ146,5)="BLUES"),Calendar!BP146,"")</f>
        <v/>
      </c>
      <c r="AB146" s="21" t="str">
        <f>IF(OR(RIGHT(Calendar!BT146,4)="REDS",RIGHT(Calendar!BT146,6)="BLACKS",RIGHT(Calendar!BT146,5)="BLUES"),Calendar!BS146,"")</f>
        <v/>
      </c>
      <c r="AC146" s="21" t="str">
        <f>IF(OR(RIGHT(Calendar!BW146,4)="REDS",RIGHT(Calendar!BW146,6)="BLACKS",RIGHT(Calendar!BW146,5)="BLUES"),Calendar!BV146,"")</f>
        <v/>
      </c>
      <c r="AD146" s="21" t="str">
        <f>IF(OR(RIGHT(Calendar!BZ146,4)="REDS",RIGHT(Calendar!BZ146,6)="BLACKS",RIGHT(Calendar!BZ146,5)="BLUES"),Calendar!BY146,"")</f>
        <v/>
      </c>
      <c r="AE146" s="21" t="str">
        <f>IF(OR(RIGHT(Calendar!CC146,4)="REDS",RIGHT(Calendar!CC146,6)="BLACKS",RIGHT(Calendar!CC146,5)="BLUES"),Calendar!CB146,"")</f>
        <v/>
      </c>
      <c r="AF146" s="21" t="str">
        <f>IF(OR(RIGHT(Calendar!CF146,4)="REDS",RIGHT(Calendar!CF146,6)="BLACKS",RIGHT(Calendar!CF146,5)="BLUES"),Calendar!CE146,"")</f>
        <v/>
      </c>
      <c r="AG146" s="21" t="str">
        <f>IF(OR(RIGHT(Calendar!CI146,4)="REDS",RIGHT(Calendar!CI146,6)="BLACKS",RIGHT(Calendar!CI146,5)="BLUES"),Calendar!CH146,"")</f>
        <v/>
      </c>
      <c r="AH146" s="21" t="str">
        <f>IF(OR(RIGHT(Calendar!CL146,4)="REDS",RIGHT(Calendar!CL146,6)="BLACKS",RIGHT(Calendar!CL146,5)="BLUES"),Calendar!CK146,"")</f>
        <v/>
      </c>
      <c r="AI146" s="21" t="str">
        <f>IF(OR(RIGHT(Calendar!CO146,4)="REDS",RIGHT(Calendar!CO146,6)="BLACKS",RIGHT(Calendar!CO146,5)="BLUES"),Calendar!CN146,"")</f>
        <v/>
      </c>
      <c r="AJ146" s="21" t="str">
        <f>IF(OR(RIGHT(Calendar!CR146,4)="REDS",RIGHT(Calendar!CR146,6)="BLACKS",RIGHT(Calendar!CR146,5)="BLUES"),Calendar!CQ146,"")</f>
        <v/>
      </c>
      <c r="AK146" s="21" t="str">
        <f>IF(OR(RIGHT(Calendar!CU146,4)="REDS",RIGHT(Calendar!CU146,6)="BLACKS",RIGHT(Calendar!CU146,5)="BLUES"),Calendar!CT146,"")</f>
        <v/>
      </c>
      <c r="AL146" s="21" t="str">
        <f>IF(OR(RIGHT(Calendar!CX146,4)="REDS",RIGHT(Calendar!CX146,6)="BLACKS",RIGHT(Calendar!CX146,5)="BLUES"),Calendar!CW146,"")</f>
        <v/>
      </c>
      <c r="AM146" s="21" t="str">
        <f>IF(OR(RIGHT(Calendar!DA146,4)="REDS",RIGHT(Calendar!DA146,6)="BLACKS",RIGHT(Calendar!DA146,5)="BLUES"),Calendar!CZ146,"")</f>
        <v/>
      </c>
      <c r="AN146" s="21" t="str">
        <f>IF(OR(RIGHT(Calendar!DD146,4)="REDS",RIGHT(Calendar!DD146,6)="BLACKS",RIGHT(Calendar!DD146,5)="BLUES"),Calendar!DC146,"")</f>
        <v/>
      </c>
      <c r="AO146" s="21" t="str">
        <f>IF(OR(RIGHT(Calendar!DG146,4)="REDS",RIGHT(Calendar!DG146,6)="BLACKS",RIGHT(Calendar!DG146,5)="BLUES"),Calendar!DF146,"")</f>
        <v/>
      </c>
      <c r="AP146" s="21" t="str">
        <f>IF(OR(RIGHT(Calendar!DJ146,4)="REDS",RIGHT(Calendar!DJ146,6)="BLACKS",RIGHT(Calendar!DJ146,5)="BLUES"),Calendar!DI146,"")</f>
        <v/>
      </c>
      <c r="AQ146" s="21" t="str">
        <f>IF(OR(RIGHT(Calendar!DM146,4)="REDS",RIGHT(Calendar!DM146,6)="BLACKS",RIGHT(Calendar!DM146,5)="BLUES"),Calendar!DL146,"")</f>
        <v/>
      </c>
      <c r="AR146" s="21" t="str">
        <f>IF(OR(RIGHT(Calendar!DP146,4)="REDS",RIGHT(Calendar!DP146,6)="BLACKS",RIGHT(Calendar!DP146,5)="BLUES"),Calendar!DO146,"")</f>
        <v/>
      </c>
      <c r="AS146" s="21" t="str">
        <f>IF(OR(RIGHT(Calendar!DS146,4)="REDS",RIGHT(Calendar!DS146,6)="BLACKS",RIGHT(Calendar!DS146,5)="BLUES"),Calendar!DR146,"")</f>
        <v/>
      </c>
      <c r="AT146" s="21" t="str">
        <f>IF(OR(RIGHT(Calendar!DV146,4)="REDS",RIGHT(Calendar!DV146,6)="BLACKS",RIGHT(Calendar!DV146,5)="BLUES"),Calendar!DU146,"")</f>
        <v/>
      </c>
      <c r="AU146" s="21" t="str">
        <f>IF(OR(RIGHT(Calendar!DY146,4)="REDS",RIGHT(Calendar!DY146,6)="BLACKS",RIGHT(Calendar!DY146,5)="BLUES"),Calendar!DX146,"")</f>
        <v/>
      </c>
      <c r="AV146" s="21" t="str">
        <f>IF(OR(RIGHT(Calendar!EB146,4)="REDS",RIGHT(Calendar!EB146,6)="BLACKS",RIGHT(Calendar!EB146,5)="BLUES"),Calendar!EA146,"")</f>
        <v/>
      </c>
      <c r="AW146" s="66" t="str">
        <f>IF(Calendar!I146="","",CONCATENATE(A146,"_",Calendar!H146,"_",Calendar!I146,"_",Calendar!J146,","))</f>
        <v/>
      </c>
      <c r="AX146" s="66" t="str">
        <f>IF(Calendar!L146="","",CONCATENATE(A146,"_",Calendar!K146,"_",Calendar!L146,"_",Calendar!M146,","))</f>
        <v/>
      </c>
      <c r="AY146" s="66" t="str">
        <f>IF(Calendar!O146="","",CONCATENATE(A146,"_",Calendar!N146,"_",Calendar!O146,"_",Calendar!P146,","))</f>
        <v/>
      </c>
      <c r="AZ146" s="66" t="str">
        <f>IF(Calendar!R146="","",CONCATENATE(A146,"_",Calendar!Q146,"_",Calendar!R146,"_",Calendar!S146,","))</f>
        <v/>
      </c>
      <c r="BA146" s="66" t="str">
        <f>IF(Calendar!U146="","",CONCATENATE(A146,"_",Calendar!T146,"_",Calendar!U146,"_",Calendar!V146,","))</f>
        <v/>
      </c>
      <c r="BB146" s="66" t="str">
        <f>IF(Calendar!X146="","",CONCATENATE(A146,"_",Calendar!W146,"_",Calendar!X146,"_",Calendar!Y146,","))</f>
        <v/>
      </c>
      <c r="BC146" s="66" t="str">
        <f>IF(Calendar!AA146="","",CONCATENATE(A146,"_",Calendar!Z146,"_",Calendar!AA146,"_",Calendar!AB146,","))</f>
        <v/>
      </c>
      <c r="BD146" s="66" t="str">
        <f>IF(Calendar!AD146="","",CONCATENATE(A146,"_",Calendar!AC146,"_",Calendar!AD146,"_",Calendar!AE146,","))</f>
        <v/>
      </c>
      <c r="BE146" s="66" t="str">
        <f>IF(Calendar!AG146="","",CONCATENATE(A146,"_",Calendar!AF146,"_",Calendar!AG146,"_",Calendar!AH146,","))</f>
        <v/>
      </c>
      <c r="BF146" s="66" t="str">
        <f>IF(Calendar!AJ146="","",CONCATENATE(A146,"_",Calendar!AI146,"_",Calendar!AJ146,"_",Calendar!AK146,","))</f>
        <v/>
      </c>
      <c r="BG146" s="66" t="str">
        <f>IF(Calendar!AM146="","",CONCATENATE(A146,"_",Calendar!AL146,"_",Calendar!AM146,"_",Calendar!AN146,","))</f>
        <v/>
      </c>
      <c r="BH146" s="66" t="str">
        <f>IF(Calendar!AP146="","",CONCATENATE(A146,"_",Calendar!AO146,"_",Calendar!AP146,"_",Calendar!AQ146,","))</f>
        <v/>
      </c>
      <c r="BI146" s="66" t="str">
        <f>IF(Calendar!AS146="","",CONCATENATE(A146,"_",Calendar!AR146,"_",Calendar!AS146,"_",Calendar!AT146,","))</f>
        <v/>
      </c>
      <c r="BJ146" s="66" t="str">
        <f>IF(Calendar!AV146="","",CONCATENATE(A146,"_",Calendar!AU146,"_",Calendar!AV146,"_",Calendar!AW146,","))</f>
        <v/>
      </c>
      <c r="BK146" s="66" t="str">
        <f>IF(Calendar!AY146="","",CONCATENATE(A146,"_",Calendar!AX146,"_",Calendar!AY146,"_",Calendar!AZ146,","))</f>
        <v/>
      </c>
      <c r="BL146" s="66" t="str">
        <f>IF(Calendar!BB146="","",CONCATENATE(A146,"_",Calendar!BA146,"_",Calendar!BB146,"_",Calendar!BC146,","))</f>
        <v/>
      </c>
      <c r="BM146" s="66" t="str">
        <f>IF(Calendar!BE146="","",CONCATENATE(A146,"_",Calendar!BD146,"_",Calendar!BE146,"_",Calendar!BF146,","))</f>
        <v/>
      </c>
      <c r="BN146" s="66" t="str">
        <f>IF(Calendar!BH146="","",CONCATENATE(A146,"_",Calendar!BG146,"_",Calendar!BH146,"_",Calendar!BI146,","))</f>
        <v/>
      </c>
      <c r="BO146" s="66" t="str">
        <f>IF(Calendar!BK146="","",CONCATENATE(A146,"_",Calendar!BJ146,"_",Calendar!BK146,"_",Calendar!BL146,","))</f>
        <v/>
      </c>
      <c r="BP146" s="66" t="str">
        <f>IF(Calendar!BN146="","",CONCATENATE(A146,"_",Calendar!BM146,"_",Calendar!BN146,"_",Calendar!BO146,","))</f>
        <v/>
      </c>
      <c r="BQ146" s="66" t="str">
        <f>IF(Calendar!BQ146="","",CONCATENATE(A146,"_",Calendar!BP146,"_",Calendar!BQ146,"_",Calendar!BR146,","))</f>
        <v/>
      </c>
      <c r="BR146" s="66" t="str">
        <f>IF(Calendar!BT146="","",CONCATENATE(A146,"_",Calendar!BS146,"_",Calendar!BT146,"_",Calendar!BU146,","))</f>
        <v/>
      </c>
      <c r="BS146" s="66" t="str">
        <f>IF(Calendar!BW146="","",CONCATENATE(A146,"_",Calendar!BV146,"_",Calendar!BW146,"_",Calendar!BX146,","))</f>
        <v/>
      </c>
      <c r="BT146" s="66" t="str">
        <f>IF(Calendar!BZ146="","",CONCATENATE(A146,"_",Calendar!BY146,"_",Calendar!BZ146,"_",Calendar!CA146,","))</f>
        <v/>
      </c>
      <c r="BU146" s="66" t="str">
        <f>IF(Calendar!CC146="","",CONCATENATE(A146,"_",Calendar!CB146,"_",Calendar!CC146,"_",Calendar!CD146,","))</f>
        <v/>
      </c>
      <c r="BV146" s="66" t="str">
        <f>IF(Calendar!CF146="","",CONCATENATE(A146,"_",Calendar!CE146,"_",Calendar!CF146,"_",Calendar!CG146,","))</f>
        <v/>
      </c>
      <c r="BW146" s="66" t="str">
        <f>IF(Calendar!CI146="","",CONCATENATE(A146,"_",Calendar!CH146,"_",Calendar!CI146,"_",Calendar!CJ146,","))</f>
        <v/>
      </c>
      <c r="BX146" s="66" t="str">
        <f>IF(Calendar!CL146="","",CONCATENATE(A146,"_",Calendar!CK146,"_",Calendar!CL146,"_",Calendar!CM146,","))</f>
        <v/>
      </c>
      <c r="BY146" s="66" t="str">
        <f>IF(Calendar!CO146="","",CONCATENATE(A146,"_",Calendar!CN146,"_",Calendar!CO146,"_",Calendar!CP146,","))</f>
        <v/>
      </c>
      <c r="BZ146" s="66" t="str">
        <f>IF(Calendar!CR146="","",CONCATENATE(A146,"_",Calendar!CQ146,"_",Calendar!CR146,"_",Calendar!CS146,","))</f>
        <v/>
      </c>
      <c r="CA146" s="66" t="str">
        <f>IF(Calendar!CU146="","",CONCATENATE(A146,"_",Calendar!CT146,"_",Calendar!CU146,"_",Calendar!CV146,","))</f>
        <v/>
      </c>
      <c r="CB146" s="66" t="str">
        <f>IF(Calendar!CX146="","",CONCATENATE(A146,"_",Calendar!CW146,"_",Calendar!CX146,"_",Calendar!CY146,","))</f>
        <v/>
      </c>
      <c r="CC146" s="66" t="str">
        <f>IF(Calendar!DA146="","",CONCATENATE(A146,"_",Calendar!CZ146,"_",Calendar!DA146,"_",Calendar!DB146,","))</f>
        <v/>
      </c>
      <c r="CD146" s="66" t="str">
        <f>IF(Calendar!DD146="","",CONCATENATE(A146,"_",Calendar!DC146,"_",Calendar!DD146,"_",Calendar!DE146,","))</f>
        <v/>
      </c>
      <c r="CE146" s="66" t="str">
        <f>IF(Calendar!DG146="","",CONCATENATE(A146,"_",Calendar!DF146,"_",Calendar!DG146,"_",Calendar!DH146,","))</f>
        <v/>
      </c>
      <c r="CF146" s="66" t="str">
        <f>IF(Calendar!DJ146="","",CONCATENATE(A146,"_",Calendar!DI146,"_",Calendar!DJ146,"_",Calendar!DK146,","))</f>
        <v/>
      </c>
      <c r="CG146" s="66" t="str">
        <f>IF(Calendar!DM146="","",CONCATENATE(A146,"_",Calendar!DL146,"_",Calendar!DM146,"_",Calendar!DN146,","))</f>
        <v/>
      </c>
      <c r="CH146" s="66" t="str">
        <f>IF(Calendar!DP146="","",CONCATENATE(A146,"_",Calendar!DO146,"_",Calendar!DP146,"_",Calendar!DQ146,","))</f>
        <v/>
      </c>
      <c r="CI146" s="66" t="str">
        <f>IF(Calendar!DS146="","",CONCATENATE(A146,"_",Calendar!DR146,"_",Calendar!DS146,"_",Calendar!DT146,","))</f>
        <v/>
      </c>
      <c r="CJ146" s="66" t="str">
        <f>IF(Calendar!DV146="","",CONCATENATE(A146,"_",Calendar!DU146,"_",Calendar!DV146,"_",Calendar!DW146,","))</f>
        <v/>
      </c>
      <c r="CK146" s="66" t="str">
        <f>IF(Calendar!DY146="","",CONCATENATE(A146,"_",Calendar!DX146,"_",Calendar!DY146,"_",Calendar!DZ146,","))</f>
        <v/>
      </c>
      <c r="CL146" s="90" t="str">
        <f>IF(Calendar!EB146="","",CONCATENATE(A146,"_",Calendar!EA146,"_",Calendar!EB146,"_",Calendar!EC146,","))</f>
        <v/>
      </c>
      <c r="CM146" s="94" t="str">
        <f t="shared" si="11"/>
        <v/>
      </c>
      <c r="CN146" s="95" t="str">
        <f t="shared" si="12"/>
        <v/>
      </c>
      <c r="CO146" s="96" t="str">
        <f t="shared" si="13"/>
        <v/>
      </c>
      <c r="CP146" s="94" t="str">
        <f>IF(View!$D$1&lt;&gt;"OK","",IF(OR(View!$C$3="K+4",View!$C$3="K+4 &amp; K+7",View!$C$3="K+4 &amp; K+10",View!$C$3="ALL"),IF(CM146="","",IF(AND(HomeCalc!$A146&gt;=View!$C$1,HomeCalc!A146&lt;=View!$C$2),HomeCalc!CM146,"")),""))</f>
        <v/>
      </c>
      <c r="CQ146" s="95" t="str">
        <f>IF(View!$D$1&lt;&gt;"OK","",IF(OR(View!$C$3="K+7",View!$C$3="K+4 &amp; K+7",View!$C$3="K+7 &amp; K+10",View!$C$3="ALL"),IF(CN146="","",IF(AND(HomeCalc!$A146&gt;=View!$C$1,HomeCalc!A146&lt;=View!$C$2),HomeCalc!CN146,"")),""))</f>
        <v/>
      </c>
      <c r="CR146" s="96" t="str">
        <f>IF(View!$D$1&lt;&gt;"OK","",IF(OR(View!$C$3="K+10",View!$C$3="K+4 &amp; K+10",View!$C$3="K+7 &amp; K+10",View!$C$3="ALL"),IF(CO146="","",IF(AND(HomeCalc!$A146&gt;=View!$C$1,HomeCalc!A146&lt;=View!$C$2),HomeCalc!CO146,"")),""))</f>
        <v/>
      </c>
      <c r="CS146" s="102" t="str">
        <f>IF(View!$D$1&lt;&gt;"OK","",CONCATENATE(CS145,CP146,CQ146,CR146))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47" spans="1:97" ht="15.75" x14ac:dyDescent="0.25">
      <c r="A147" s="11">
        <v>42329</v>
      </c>
      <c r="B147" s="15" t="s">
        <v>74</v>
      </c>
      <c r="C147" s="15">
        <f t="shared" si="14"/>
        <v>21</v>
      </c>
      <c r="D147" s="25" t="s">
        <v>64</v>
      </c>
      <c r="E147" s="8" t="s">
        <v>71</v>
      </c>
      <c r="F147" s="64">
        <f t="shared" si="10"/>
        <v>5</v>
      </c>
      <c r="G147" s="21" t="str">
        <f>IF(OR(RIGHT(Calendar!I147,4)="REDS",RIGHT(Calendar!I147,6)="BLACKS",RIGHT(Calendar!I147,5)="BLUES"),Calendar!H147,"")</f>
        <v/>
      </c>
      <c r="H147" s="21" t="str">
        <f>IF(OR(RIGHT(Calendar!L147,4)="REDS",RIGHT(Calendar!L147,6)="BLACKS",RIGHT(Calendar!L147,5)="BLUES"),Calendar!K147,"")</f>
        <v/>
      </c>
      <c r="I147" s="21" t="str">
        <f>IF(OR(RIGHT(Calendar!O147,4)="REDS",RIGHT(Calendar!O147,6)="BLACKS",RIGHT(Calendar!O147,5)="BLUES"),Calendar!N147,"")</f>
        <v/>
      </c>
      <c r="J147" s="21" t="str">
        <f>IF(OR(RIGHT(Calendar!R147,4)="REDS",RIGHT(Calendar!R147,6)="BLACKS",RIGHT(Calendar!R147,5)="BLUES"),Calendar!Q147,"")</f>
        <v/>
      </c>
      <c r="K147" s="21" t="str">
        <f>IF(OR(RIGHT(Calendar!U147,4)="REDS",RIGHT(Calendar!U147,6)="BLACKS",RIGHT(Calendar!U147,5)="BLUES"),Calendar!T147,"")</f>
        <v/>
      </c>
      <c r="L147" s="21" t="str">
        <f>IF(OR(RIGHT(Calendar!X147,4)="REDS",RIGHT(Calendar!X147,6)="BLACKS",RIGHT(Calendar!X147,5)="BLUES"),Calendar!W147,"")</f>
        <v/>
      </c>
      <c r="M147" s="21" t="str">
        <f>IF(OR(RIGHT(Calendar!AA147,4)="REDS",RIGHT(Calendar!AA147,6)="BLACKS",RIGHT(Calendar!AA147,5)="BLUES"),Calendar!Z147,"")</f>
        <v/>
      </c>
      <c r="N147" s="21" t="str">
        <f>IF(OR(RIGHT(Calendar!AD147,4)="REDS",RIGHT(Calendar!AD147,6)="BLACKS",RIGHT(Calendar!AD147,5)="BLUES"),Calendar!AC147,"")</f>
        <v/>
      </c>
      <c r="O147" s="21" t="str">
        <f>IF(OR(RIGHT(Calendar!AG147,4)="REDS",RIGHT(Calendar!AG147,6)="BLACKS",RIGHT(Calendar!AG147,5)="BLUES"),Calendar!AF147,"")</f>
        <v/>
      </c>
      <c r="P147" s="21" t="str">
        <f>IF(OR(RIGHT(Calendar!AJ147,4)="REDS",RIGHT(Calendar!AJ147,6)="BLACKS",RIGHT(Calendar!AJ147,5)="BLUES"),Calendar!AI147,"")</f>
        <v/>
      </c>
      <c r="Q147" s="21">
        <f>IF(OR(RIGHT(Calendar!AM147,4)="REDS",RIGHT(Calendar!AM147,6)="BLACKS",RIGHT(Calendar!AM147,5)="BLUES"),Calendar!AL147,"")</f>
        <v>0.47916666666666669</v>
      </c>
      <c r="R147" s="21" t="str">
        <f>IF(OR(RIGHT(Calendar!AP147,4)="REDS",RIGHT(Calendar!AP147,6)="BLACKS",RIGHT(Calendar!AP147,5)="BLUES"),Calendar!AO147,"")</f>
        <v/>
      </c>
      <c r="S147" s="21" t="str">
        <f>IF(OR(RIGHT(Calendar!AS147,4)="REDS",RIGHT(Calendar!AS147,6)="BLACKS",RIGHT(Calendar!AS147,5)="BLUES"),Calendar!AR147,"")</f>
        <v/>
      </c>
      <c r="T147" s="21" t="str">
        <f>IF(OR(RIGHT(Calendar!AV147,4)="REDS",RIGHT(Calendar!AV147,6)="BLACKS",RIGHT(Calendar!AV147,5)="BLUES"),Calendar!AU147,"")</f>
        <v/>
      </c>
      <c r="U147" s="21" t="str">
        <f>IF(OR(RIGHT(Calendar!AY147,4)="REDS",RIGHT(Calendar!AY147,6)="BLACKS",RIGHT(Calendar!AY147,5)="BLUES"),Calendar!AX147,"")</f>
        <v/>
      </c>
      <c r="V147" s="21" t="str">
        <f>IF(OR(RIGHT(Calendar!BB147,4)="REDS",RIGHT(Calendar!BB147,6)="BLACKS",RIGHT(Calendar!BB147,5)="BLUES"),Calendar!BA147,"")</f>
        <v/>
      </c>
      <c r="W147" s="21">
        <f>IF(OR(RIGHT(Calendar!BE147,4)="REDS",RIGHT(Calendar!BE147,6)="BLACKS",RIGHT(Calendar!BE147,5)="BLUES"),Calendar!BD147,"")</f>
        <v>0.45833333333333331</v>
      </c>
      <c r="X147" s="21" t="str">
        <f>IF(OR(RIGHT(Calendar!BH147,4)="REDS",RIGHT(Calendar!BH147,6)="BLACKS",RIGHT(Calendar!BH147,5)="BLUES"),Calendar!BG147,"")</f>
        <v/>
      </c>
      <c r="Y147" s="21" t="str">
        <f>IF(OR(RIGHT(Calendar!BK147,4)="REDS",RIGHT(Calendar!BK147,6)="BLACKS",RIGHT(Calendar!BK147,5)="BLUES"),Calendar!BJ147,"")</f>
        <v/>
      </c>
      <c r="Z147" s="21">
        <f>IF(OR(RIGHT(Calendar!BN147,4)="REDS",RIGHT(Calendar!BN147,6)="BLACKS",RIGHT(Calendar!BN147,5)="BLUES"),Calendar!BM147,"")</f>
        <v>0.39583333333333331</v>
      </c>
      <c r="AA147" s="21" t="str">
        <f>IF(OR(RIGHT(Calendar!BQ147,4)="REDS",RIGHT(Calendar!BQ147,6)="BLACKS",RIGHT(Calendar!BQ147,5)="BLUES"),Calendar!BP147,"")</f>
        <v/>
      </c>
      <c r="AB147" s="21" t="str">
        <f>IF(OR(RIGHT(Calendar!BT147,4)="REDS",RIGHT(Calendar!BT147,6)="BLACKS",RIGHT(Calendar!BT147,5)="BLUES"),Calendar!BS147,"")</f>
        <v/>
      </c>
      <c r="AC147" s="21" t="str">
        <f>IF(OR(RIGHT(Calendar!BW147,4)="REDS",RIGHT(Calendar!BW147,6)="BLACKS",RIGHT(Calendar!BW147,5)="BLUES"),Calendar!BV147,"")</f>
        <v/>
      </c>
      <c r="AD147" s="21" t="str">
        <f>IF(OR(RIGHT(Calendar!BZ147,4)="REDS",RIGHT(Calendar!BZ147,6)="BLACKS",RIGHT(Calendar!BZ147,5)="BLUES"),Calendar!BY147,"")</f>
        <v/>
      </c>
      <c r="AE147" s="21" t="str">
        <f>IF(OR(RIGHT(Calendar!CC147,4)="REDS",RIGHT(Calendar!CC147,6)="BLACKS",RIGHT(Calendar!CC147,5)="BLUES"),Calendar!CB147,"")</f>
        <v/>
      </c>
      <c r="AF147" s="21" t="str">
        <f>IF(OR(RIGHT(Calendar!CF147,4)="REDS",RIGHT(Calendar!CF147,6)="BLACKS",RIGHT(Calendar!CF147,5)="BLUES"),Calendar!CE147,"")</f>
        <v/>
      </c>
      <c r="AG147" s="21">
        <f>IF(OR(RIGHT(Calendar!CI147,4)="REDS",RIGHT(Calendar!CI147,6)="BLACKS",RIGHT(Calendar!CI147,5)="BLUES"),Calendar!CH147,"")</f>
        <v>0.5625</v>
      </c>
      <c r="AH147" s="21" t="str">
        <f>IF(OR(RIGHT(Calendar!CL147,4)="REDS",RIGHT(Calendar!CL147,6)="BLACKS",RIGHT(Calendar!CL147,5)="BLUES"),Calendar!CK147,"")</f>
        <v/>
      </c>
      <c r="AI147" s="21" t="str">
        <f>IF(OR(RIGHT(Calendar!CO147,4)="REDS",RIGHT(Calendar!CO147,6)="BLACKS",RIGHT(Calendar!CO147,5)="BLUES"),Calendar!CN147,"")</f>
        <v/>
      </c>
      <c r="AJ147" s="21" t="str">
        <f>IF(OR(RIGHT(Calendar!CR147,4)="REDS",RIGHT(Calendar!CR147,6)="BLACKS",RIGHT(Calendar!CR147,5)="BLUES"),Calendar!CQ147,"")</f>
        <v/>
      </c>
      <c r="AK147" s="21" t="str">
        <f>IF(OR(RIGHT(Calendar!CU147,4)="REDS",RIGHT(Calendar!CU147,6)="BLACKS",RIGHT(Calendar!CU147,5)="BLUES"),Calendar!CT147,"")</f>
        <v/>
      </c>
      <c r="AL147" s="21" t="str">
        <f>IF(OR(RIGHT(Calendar!CX147,4)="REDS",RIGHT(Calendar!CX147,6)="BLACKS",RIGHT(Calendar!CX147,5)="BLUES"),Calendar!CW147,"")</f>
        <v/>
      </c>
      <c r="AM147" s="21">
        <f>IF(OR(RIGHT(Calendar!DA147,4)="REDS",RIGHT(Calendar!DA147,6)="BLACKS",RIGHT(Calendar!DA147,5)="BLUES"),Calendar!CZ147,"")</f>
        <v>0.61458333333333337</v>
      </c>
      <c r="AN147" s="21" t="str">
        <f>IF(OR(RIGHT(Calendar!DD147,4)="REDS",RIGHT(Calendar!DD147,6)="BLACKS",RIGHT(Calendar!DD147,5)="BLUES"),Calendar!DC147,"")</f>
        <v/>
      </c>
      <c r="AO147" s="21" t="str">
        <f>IF(OR(RIGHT(Calendar!DG147,4)="REDS",RIGHT(Calendar!DG147,6)="BLACKS",RIGHT(Calendar!DG147,5)="BLUES"),Calendar!DF147,"")</f>
        <v/>
      </c>
      <c r="AP147" s="21" t="str">
        <f>IF(OR(RIGHT(Calendar!DJ147,4)="REDS",RIGHT(Calendar!DJ147,6)="BLACKS",RIGHT(Calendar!DJ147,5)="BLUES"),Calendar!DI147,"")</f>
        <v/>
      </c>
      <c r="AQ147" s="21" t="str">
        <f>IF(OR(RIGHT(Calendar!DM147,4)="REDS",RIGHT(Calendar!DM147,6)="BLACKS",RIGHT(Calendar!DM147,5)="BLUES"),Calendar!DL147,"")</f>
        <v/>
      </c>
      <c r="AR147" s="21" t="str">
        <f>IF(OR(RIGHT(Calendar!DP147,4)="REDS",RIGHT(Calendar!DP147,6)="BLACKS",RIGHT(Calendar!DP147,5)="BLUES"),Calendar!DO147,"")</f>
        <v/>
      </c>
      <c r="AS147" s="21" t="str">
        <f>IF(OR(RIGHT(Calendar!DS147,4)="REDS",RIGHT(Calendar!DS147,6)="BLACKS",RIGHT(Calendar!DS147,5)="BLUES"),Calendar!DR147,"")</f>
        <v/>
      </c>
      <c r="AT147" s="21" t="str">
        <f>IF(OR(RIGHT(Calendar!DV147,4)="REDS",RIGHT(Calendar!DV147,6)="BLACKS",RIGHT(Calendar!DV147,5)="BLUES"),Calendar!DU147,"")</f>
        <v/>
      </c>
      <c r="AU147" s="21" t="str">
        <f>IF(OR(RIGHT(Calendar!DY147,4)="REDS",RIGHT(Calendar!DY147,6)="BLACKS",RIGHT(Calendar!DY147,5)="BLUES"),Calendar!DX147,"")</f>
        <v/>
      </c>
      <c r="AV147" s="21" t="str">
        <f>IF(OR(RIGHT(Calendar!EB147,4)="REDS",RIGHT(Calendar!EB147,6)="BLACKS",RIGHT(Calendar!EB147,5)="BLUES"),Calendar!EA147,"")</f>
        <v/>
      </c>
      <c r="AW147" s="66" t="str">
        <f>IF(Calendar!I147="","",CONCATENATE(A147,"_",Calendar!H147,"_",Calendar!I147,"_",Calendar!J147,","))</f>
        <v/>
      </c>
      <c r="AX147" s="66" t="str">
        <f>IF(Calendar!L147="","",CONCATENATE(A147,"_",Calendar!K147,"_",Calendar!L147,"_",Calendar!M147,","))</f>
        <v/>
      </c>
      <c r="AY147" s="66" t="str">
        <f>IF(Calendar!O147="","",CONCATENATE(A147,"_",Calendar!N147,"_",Calendar!O147,"_",Calendar!P147,","))</f>
        <v/>
      </c>
      <c r="AZ147" s="66" t="str">
        <f>IF(Calendar!R147="","",CONCATENATE(A147,"_",Calendar!Q147,"_",Calendar!R147,"_",Calendar!S147,","))</f>
        <v>42329_0.510416666666667_SOLIÈRES_U7 BLACKs,</v>
      </c>
      <c r="BA147" s="66" t="str">
        <f>IF(Calendar!U147="","",CONCATENATE(A147,"_",Calendar!T147,"_",Calendar!U147,"_",Calendar!V147,","))</f>
        <v>42329_0.458333333333333_HAMOIR B_U7 REDs,</v>
      </c>
      <c r="BB147" s="66" t="str">
        <f>IF(Calendar!X147="","",CONCATENATE(A147,"_",Calendar!W147,"_",Calendar!X147,"_",Calendar!Y147,","))</f>
        <v/>
      </c>
      <c r="BC147" s="66" t="str">
        <f>IF(Calendar!AA147="","",CONCATENATE(A147,"_",Calendar!Z147,"_",Calendar!AA147,"_",Calendar!AB147,","))</f>
        <v>42329_0.510416666666667_SERAING ATHL_U8 BLACKs,</v>
      </c>
      <c r="BD147" s="66" t="str">
        <f>IF(Calendar!AD147="","",CONCATENATE(A147,"_",Calendar!AC147,"_",Calendar!AD147,"_",Calendar!AE147,","))</f>
        <v>42329_0.510416666666667_SART TILMAN B_U8 REDs,</v>
      </c>
      <c r="BE147" s="66" t="str">
        <f>IF(Calendar!AG147="","",CONCATENATE(A147,"_",Calendar!AF147,"_",Calendar!AG147,"_",Calendar!AH147,","))</f>
        <v/>
      </c>
      <c r="BF147" s="66" t="str">
        <f>IF(Calendar!AJ147="","",CONCATENATE(A147,"_",Calendar!AI147,"_",Calendar!AJ147,"_",Calendar!AK147,","))</f>
        <v>42329_0.510416666666667_HAMOIR_U9 BLACKs,</v>
      </c>
      <c r="BG147" s="66" t="str">
        <f>IF(Calendar!AM147="","",CONCATENATE(A147,"_",Calendar!AL147,"_",Calendar!AM147,"_",Calendar!AN147,","))</f>
        <v>42329_0.479166666666667_U9 REDs_BRAIVES,</v>
      </c>
      <c r="BH147" s="66" t="str">
        <f>IF(Calendar!AP147="","",CONCATENATE(A147,"_",Calendar!AO147,"_",Calendar!AP147,"_",Calendar!AQ147,","))</f>
        <v/>
      </c>
      <c r="BI147" s="66" t="str">
        <f>IF(Calendar!AS147="","",CONCATENATE(A147,"_",Calendar!AR147,"_",Calendar!AS147,"_",Calendar!AT147,","))</f>
        <v>42329_0.458333333333333_COUTHUIN_U10 BLACKs,</v>
      </c>
      <c r="BJ147" s="66" t="str">
        <f>IF(Calendar!AV147="","",CONCATENATE(A147,"_",Calendar!AU147,"_",Calendar!AV147,"_",Calendar!AW147,","))</f>
        <v/>
      </c>
      <c r="BK147" s="66" t="str">
        <f>IF(Calendar!AY147="","",CONCATENATE(A147,"_",Calendar!AX147,"_",Calendar!AY147,"_",Calendar!AZ147,","))</f>
        <v/>
      </c>
      <c r="BL147" s="66" t="str">
        <f>IF(Calendar!BB147="","",CONCATENATE(A147,"_",Calendar!BA147,"_",Calendar!BB147,"_",Calendar!BC147,","))</f>
        <v>42329_0.5625_OUGRÉE_U11 BLACKs,</v>
      </c>
      <c r="BM147" s="66" t="str">
        <f>IF(Calendar!BE147="","",CONCATENATE(A147,"_",Calendar!BD147,"_",Calendar!BE147,"_",Calendar!BF147,","))</f>
        <v>42329_0.458333333333333_U11 REDs_MARCHIN,</v>
      </c>
      <c r="BN147" s="66" t="str">
        <f>IF(Calendar!BH147="","",CONCATENATE(A147,"_",Calendar!BG147,"_",Calendar!BH147,"_",Calendar!BI147,","))</f>
        <v/>
      </c>
      <c r="BO147" s="66" t="str">
        <f>IF(Calendar!BK147="","",CONCATENATE(A147,"_",Calendar!BJ147,"_",Calendar!BK147,"_",Calendar!BL147,","))</f>
        <v/>
      </c>
      <c r="BP147" s="66" t="str">
        <f>IF(Calendar!BN147="","",CONCATENATE(A147,"_",Calendar!BM147,"_",Calendar!BN147,"_",Calendar!BO147,","))</f>
        <v>42329_0.395833333333333_U12 REDs_FC.HORION,</v>
      </c>
      <c r="BQ147" s="66" t="str">
        <f>IF(Calendar!BQ147="","",CONCATENATE(A147,"_",Calendar!BP147,"_",Calendar!BQ147,"_",Calendar!BR147,","))</f>
        <v/>
      </c>
      <c r="BR147" s="66" t="str">
        <f>IF(Calendar!BT147="","",CONCATENATE(A147,"_",Calendar!BS147,"_",Calendar!BT147,"_",Calendar!BU147,","))</f>
        <v>42329_0.510416666666667_UNION FLÉMALLE B_U13 BLACKs,</v>
      </c>
      <c r="BS147" s="66" t="str">
        <f>IF(Calendar!BW147="","",CONCATENATE(A147,"_",Calendar!BV147,"_",Calendar!BW147,"_",Calendar!BX147,","))</f>
        <v/>
      </c>
      <c r="BT147" s="66" t="str">
        <f>IF(Calendar!BZ147="","",CONCATENATE(A147,"_",Calendar!BY147,"_",Calendar!BZ147,"_",Calendar!CA147,","))</f>
        <v/>
      </c>
      <c r="BU147" s="66" t="str">
        <f>IF(Calendar!CC147="","",CONCATENATE(A147,"_",Calendar!CB147,"_",Calendar!CC147,"_",Calendar!CD147,","))</f>
        <v/>
      </c>
      <c r="BV147" s="66" t="str">
        <f>IF(Calendar!CF147="","",CONCATENATE(A147,"_",Calendar!CE147,"_",Calendar!CF147,"_",Calendar!CG147,","))</f>
        <v/>
      </c>
      <c r="BW147" s="66" t="str">
        <f>IF(Calendar!CI147="","",CONCATENATE(A147,"_",Calendar!CH147,"_",Calendar!CI147,"_",Calendar!CJ147,","))</f>
        <v>42329_0.5625_U15 BLACKs_BANNEUX,</v>
      </c>
      <c r="BX147" s="66" t="str">
        <f>IF(Calendar!CL147="","",CONCATENATE(A147,"_",Calendar!CK147,"_",Calendar!CL147,"_",Calendar!CM147,","))</f>
        <v/>
      </c>
      <c r="BY147" s="66" t="str">
        <f>IF(Calendar!CO147="","",CONCATENATE(A147,"_",Calendar!CN147,"_",Calendar!CO147,"_",Calendar!CP147,","))</f>
        <v/>
      </c>
      <c r="BZ147" s="66" t="str">
        <f>IF(Calendar!CR147="","",CONCATENATE(A147,"_",Calendar!CQ147,"_",Calendar!CR147,"_",Calendar!CS147,","))</f>
        <v/>
      </c>
      <c r="CA147" s="66" t="str">
        <f>IF(Calendar!CU147="","",CONCATENATE(A147,"_",Calendar!CT147,"_",Calendar!CU147,"_",Calendar!CV147,","))</f>
        <v/>
      </c>
      <c r="CB147" s="66" t="str">
        <f>IF(Calendar!CX147="","",CONCATENATE(A147,"_",Calendar!CW147,"_",Calendar!CX147,"_",Calendar!CY147,","))</f>
        <v/>
      </c>
      <c r="CC147" s="66" t="str">
        <f>IF(Calendar!DA147="","",CONCATENATE(A147,"_",Calendar!CZ147,"_",Calendar!DA147,"_",Calendar!DB147,","))</f>
        <v>42329_0.614583333333333_U19 BLACKs_RAF FRANCHIMONTOIS,</v>
      </c>
      <c r="CD147" s="66" t="str">
        <f>IF(Calendar!DD147="","",CONCATENATE(A147,"_",Calendar!DC147,"_",Calendar!DD147,"_",Calendar!DE147,","))</f>
        <v/>
      </c>
      <c r="CE147" s="66" t="str">
        <f>IF(Calendar!DG147="","",CONCATENATE(A147,"_",Calendar!DF147,"_",Calendar!DG147,"_",Calendar!DH147,","))</f>
        <v/>
      </c>
      <c r="CF147" s="66" t="str">
        <f>IF(Calendar!DJ147="","",CONCATENATE(A147,"_",Calendar!DI147,"_",Calendar!DJ147,"_",Calendar!DK147,","))</f>
        <v/>
      </c>
      <c r="CG147" s="66" t="str">
        <f>IF(Calendar!DM147="","",CONCATENATE(A147,"_",Calendar!DL147,"_",Calendar!DM147,"_",Calendar!DN147,","))</f>
        <v/>
      </c>
      <c r="CH147" s="66" t="str">
        <f>IF(Calendar!DP147="","",CONCATENATE(A147,"_",Calendar!DO147,"_",Calendar!DP147,"_",Calendar!DQ147,","))</f>
        <v/>
      </c>
      <c r="CI147" s="66" t="str">
        <f>IF(Calendar!DS147="","",CONCATENATE(A147,"_",Calendar!DR147,"_",Calendar!DS147,"_",Calendar!DT147,","))</f>
        <v/>
      </c>
      <c r="CJ147" s="66" t="str">
        <f>IF(Calendar!DV147="","",CONCATENATE(A147,"_",Calendar!DU147,"_",Calendar!DV147,"_",Calendar!DW147,","))</f>
        <v/>
      </c>
      <c r="CK147" s="66" t="str">
        <f>IF(Calendar!DY147="","",CONCATENATE(A147,"_",Calendar!DX147,"_",Calendar!DY147,"_",Calendar!DZ147,","))</f>
        <v/>
      </c>
      <c r="CL147" s="90" t="str">
        <f>IF(Calendar!EB147="","",CONCATENATE(A147,"_",Calendar!EA147,"_",Calendar!EB147,"_",Calendar!EC147,","))</f>
        <v/>
      </c>
      <c r="CM147" s="94" t="str">
        <f t="shared" si="11"/>
        <v>42329_0.510416666666667_SOLIÈRES_U7 BLACKs,42329_0.458333333333333_HAMOIR B_U7 REDs,42329_0.510416666666667_SERAING ATHL_U8 BLACKs,42329_0.510416666666667_SART TILMAN B_U8 REDs,42329_0.510416666666667_HAMOIR_U9 BLACKs,42329_0.479166666666667_U9 REDs_BRAIVES,</v>
      </c>
      <c r="CN147" s="95" t="str">
        <f t="shared" si="12"/>
        <v>42329_0.458333333333333_COUTHUIN_U10 BLACKs,42329_0.5625_OUGRÉE_U11 BLACKs,42329_0.458333333333333_U11 REDs_MARCHIN,42329_0.395833333333333_U12 REDs_FC.HORION,42329_0.510416666666667_UNION FLÉMALLE B_U13 BLACKs,</v>
      </c>
      <c r="CO147" s="96" t="str">
        <f t="shared" si="13"/>
        <v>42329_0.5625_U15 BLACKs_BANNEUX,42329_0.614583333333333_U19 BLACKs_RAF FRANCHIMONTOIS,</v>
      </c>
      <c r="CP147" s="94" t="str">
        <f>IF(View!$D$1&lt;&gt;"OK","",IF(OR(View!$C$3="K+4",View!$C$3="K+4 &amp; K+7",View!$C$3="K+4 &amp; K+10",View!$C$3="ALL"),IF(CM147="","",IF(AND(HomeCalc!$A147&gt;=View!$C$1,HomeCalc!A147&lt;=View!$C$2),HomeCalc!CM147,"")),""))</f>
        <v/>
      </c>
      <c r="CQ147" s="95" t="str">
        <f>IF(View!$D$1&lt;&gt;"OK","",IF(OR(View!$C$3="K+7",View!$C$3="K+4 &amp; K+7",View!$C$3="K+7 &amp; K+10",View!$C$3="ALL"),IF(CN147="","",IF(AND(HomeCalc!$A147&gt;=View!$C$1,HomeCalc!A147&lt;=View!$C$2),HomeCalc!CN147,"")),""))</f>
        <v/>
      </c>
      <c r="CR147" s="96" t="str">
        <f>IF(View!$D$1&lt;&gt;"OK","",IF(OR(View!$C$3="K+10",View!$C$3="K+4 &amp; K+10",View!$C$3="K+7 &amp; K+10",View!$C$3="ALL"),IF(CO147="","",IF(AND(HomeCalc!$A147&gt;=View!$C$1,HomeCalc!A147&lt;=View!$C$2),HomeCalc!CO147,"")),""))</f>
        <v/>
      </c>
      <c r="CS147" s="102" t="str">
        <f>IF(View!$D$1&lt;&gt;"OK","",CONCATENATE(CS146,CP147,CQ147,CR147))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48" spans="1:97" ht="15.75" x14ac:dyDescent="0.25">
      <c r="A148" s="11">
        <v>42330</v>
      </c>
      <c r="B148" s="15" t="s">
        <v>74</v>
      </c>
      <c r="C148" s="15">
        <f t="shared" si="14"/>
        <v>21</v>
      </c>
      <c r="D148" s="26" t="s">
        <v>65</v>
      </c>
      <c r="E148" s="8" t="s">
        <v>71</v>
      </c>
      <c r="F148" s="64">
        <f t="shared" si="10"/>
        <v>2</v>
      </c>
      <c r="G148" s="21" t="str">
        <f>IF(OR(RIGHT(Calendar!I148,4)="REDS",RIGHT(Calendar!I148,6)="BLACKS",RIGHT(Calendar!I148,5)="BLUES"),Calendar!H148,"")</f>
        <v/>
      </c>
      <c r="H148" s="21" t="str">
        <f>IF(OR(RIGHT(Calendar!L148,4)="REDS",RIGHT(Calendar!L148,6)="BLACKS",RIGHT(Calendar!L148,5)="BLUES"),Calendar!K148,"")</f>
        <v/>
      </c>
      <c r="I148" s="21" t="str">
        <f>IF(OR(RIGHT(Calendar!O148,4)="REDS",RIGHT(Calendar!O148,6)="BLACKS",RIGHT(Calendar!O148,5)="BLUES"),Calendar!N148,"")</f>
        <v/>
      </c>
      <c r="J148" s="21" t="str">
        <f>IF(OR(RIGHT(Calendar!R148,4)="REDS",RIGHT(Calendar!R148,6)="BLACKS",RIGHT(Calendar!R148,5)="BLUES"),Calendar!Q148,"")</f>
        <v/>
      </c>
      <c r="K148" s="21" t="str">
        <f>IF(OR(RIGHT(Calendar!U148,4)="REDS",RIGHT(Calendar!U148,6)="BLACKS",RIGHT(Calendar!U148,5)="BLUES"),Calendar!T148,"")</f>
        <v/>
      </c>
      <c r="L148" s="21" t="str">
        <f>IF(OR(RIGHT(Calendar!X148,4)="REDS",RIGHT(Calendar!X148,6)="BLACKS",RIGHT(Calendar!X148,5)="BLUES"),Calendar!W148,"")</f>
        <v/>
      </c>
      <c r="M148" s="21" t="str">
        <f>IF(OR(RIGHT(Calendar!AA148,4)="REDS",RIGHT(Calendar!AA148,6)="BLACKS",RIGHT(Calendar!AA148,5)="BLUES"),Calendar!Z148,"")</f>
        <v/>
      </c>
      <c r="N148" s="21" t="str">
        <f>IF(OR(RIGHT(Calendar!AD148,4)="REDS",RIGHT(Calendar!AD148,6)="BLACKS",RIGHT(Calendar!AD148,5)="BLUES"),Calendar!AC148,"")</f>
        <v/>
      </c>
      <c r="O148" s="21" t="str">
        <f>IF(OR(RIGHT(Calendar!AG148,4)="REDS",RIGHT(Calendar!AG148,6)="BLACKS",RIGHT(Calendar!AG148,5)="BLUES"),Calendar!AF148,"")</f>
        <v/>
      </c>
      <c r="P148" s="21" t="str">
        <f>IF(OR(RIGHT(Calendar!AJ148,4)="REDS",RIGHT(Calendar!AJ148,6)="BLACKS",RIGHT(Calendar!AJ148,5)="BLUES"),Calendar!AI148,"")</f>
        <v/>
      </c>
      <c r="Q148" s="21" t="str">
        <f>IF(OR(RIGHT(Calendar!AM148,4)="REDS",RIGHT(Calendar!AM148,6)="BLACKS",RIGHT(Calendar!AM148,5)="BLUES"),Calendar!AL148,"")</f>
        <v/>
      </c>
      <c r="R148" s="21" t="str">
        <f>IF(OR(RIGHT(Calendar!AP148,4)="REDS",RIGHT(Calendar!AP148,6)="BLACKS",RIGHT(Calendar!AP148,5)="BLUES"),Calendar!AO148,"")</f>
        <v/>
      </c>
      <c r="S148" s="21" t="str">
        <f>IF(OR(RIGHT(Calendar!AS148,4)="REDS",RIGHT(Calendar!AS148,6)="BLACKS",RIGHT(Calendar!AS148,5)="BLUES"),Calendar!AR148,"")</f>
        <v/>
      </c>
      <c r="T148" s="21" t="str">
        <f>IF(OR(RIGHT(Calendar!AV148,4)="REDS",RIGHT(Calendar!AV148,6)="BLACKS",RIGHT(Calendar!AV148,5)="BLUES"),Calendar!AU148,"")</f>
        <v/>
      </c>
      <c r="U148" s="21" t="str">
        <f>IF(OR(RIGHT(Calendar!AY148,4)="REDS",RIGHT(Calendar!AY148,6)="BLACKS",RIGHT(Calendar!AY148,5)="BLUES"),Calendar!AX148,"")</f>
        <v/>
      </c>
      <c r="V148" s="21" t="str">
        <f>IF(OR(RIGHT(Calendar!BB148,4)="REDS",RIGHT(Calendar!BB148,6)="BLACKS",RIGHT(Calendar!BB148,5)="BLUES"),Calendar!BA148,"")</f>
        <v/>
      </c>
      <c r="W148" s="21" t="str">
        <f>IF(OR(RIGHT(Calendar!BE148,4)="REDS",RIGHT(Calendar!BE148,6)="BLACKS",RIGHT(Calendar!BE148,5)="BLUES"),Calendar!BD148,"")</f>
        <v/>
      </c>
      <c r="X148" s="21" t="str">
        <f>IF(OR(RIGHT(Calendar!BH148,4)="REDS",RIGHT(Calendar!BH148,6)="BLACKS",RIGHT(Calendar!BH148,5)="BLUES"),Calendar!BG148,"")</f>
        <v/>
      </c>
      <c r="Y148" s="21" t="str">
        <f>IF(OR(RIGHT(Calendar!BK148,4)="REDS",RIGHT(Calendar!BK148,6)="BLACKS",RIGHT(Calendar!BK148,5)="BLUES"),Calendar!BJ148,"")</f>
        <v/>
      </c>
      <c r="Z148" s="21" t="str">
        <f>IF(OR(RIGHT(Calendar!BN148,4)="REDS",RIGHT(Calendar!BN148,6)="BLACKS",RIGHT(Calendar!BN148,5)="BLUES"),Calendar!BM148,"")</f>
        <v/>
      </c>
      <c r="AA148" s="21" t="str">
        <f>IF(OR(RIGHT(Calendar!BQ148,4)="REDS",RIGHT(Calendar!BQ148,6)="BLACKS",RIGHT(Calendar!BQ148,5)="BLUES"),Calendar!BP148,"")</f>
        <v/>
      </c>
      <c r="AB148" s="21" t="str">
        <f>IF(OR(RIGHT(Calendar!BT148,4)="REDS",RIGHT(Calendar!BT148,6)="BLACKS",RIGHT(Calendar!BT148,5)="BLUES"),Calendar!BS148,"")</f>
        <v/>
      </c>
      <c r="AC148" s="21" t="str">
        <f>IF(OR(RIGHT(Calendar!BW148,4)="REDS",RIGHT(Calendar!BW148,6)="BLACKS",RIGHT(Calendar!BW148,5)="BLUES"),Calendar!BV148,"")</f>
        <v/>
      </c>
      <c r="AD148" s="21" t="str">
        <f>IF(OR(RIGHT(Calendar!BZ148,4)="REDS",RIGHT(Calendar!BZ148,6)="BLACKS",RIGHT(Calendar!BZ148,5)="BLUES"),Calendar!BY148,"")</f>
        <v/>
      </c>
      <c r="AE148" s="21">
        <f>IF(OR(RIGHT(Calendar!CC148,4)="REDS",RIGHT(Calendar!CC148,6)="BLACKS",RIGHT(Calendar!CC148,5)="BLUES"),Calendar!CB148,"")</f>
        <v>0.46875</v>
      </c>
      <c r="AF148" s="21" t="str">
        <f>IF(OR(RIGHT(Calendar!CF148,4)="REDS",RIGHT(Calendar!CF148,6)="BLACKS",RIGHT(Calendar!CF148,5)="BLUES"),Calendar!CE148,"")</f>
        <v/>
      </c>
      <c r="AG148" s="21" t="str">
        <f>IF(OR(RIGHT(Calendar!CI148,4)="REDS",RIGHT(Calendar!CI148,6)="BLACKS",RIGHT(Calendar!CI148,5)="BLUES"),Calendar!CH148,"")</f>
        <v/>
      </c>
      <c r="AH148" s="21" t="str">
        <f>IF(OR(RIGHT(Calendar!CL148,4)="REDS",RIGHT(Calendar!CL148,6)="BLACKS",RIGHT(Calendar!CL148,5)="BLUES"),Calendar!CK148,"")</f>
        <v/>
      </c>
      <c r="AI148" s="21" t="str">
        <f>IF(OR(RIGHT(Calendar!CO148,4)="REDS",RIGHT(Calendar!CO148,6)="BLACKS",RIGHT(Calendar!CO148,5)="BLUES"),Calendar!CN148,"")</f>
        <v/>
      </c>
      <c r="AJ148" s="21" t="str">
        <f>IF(OR(RIGHT(Calendar!CR148,4)="REDS",RIGHT(Calendar!CR148,6)="BLACKS",RIGHT(Calendar!CR148,5)="BLUES"),Calendar!CQ148,"")</f>
        <v/>
      </c>
      <c r="AK148" s="21" t="str">
        <f>IF(OR(RIGHT(Calendar!CU148,4)="REDS",RIGHT(Calendar!CU148,6)="BLACKS",RIGHT(Calendar!CU148,5)="BLUES"),Calendar!CT148,"")</f>
        <v/>
      </c>
      <c r="AL148" s="21" t="str">
        <f>IF(OR(RIGHT(Calendar!CX148,4)="REDS",RIGHT(Calendar!CX148,6)="BLACKS",RIGHT(Calendar!CX148,5)="BLUES"),Calendar!CW148,"")</f>
        <v/>
      </c>
      <c r="AM148" s="21" t="str">
        <f>IF(OR(RIGHT(Calendar!DA148,4)="REDS",RIGHT(Calendar!DA148,6)="BLACKS",RIGHT(Calendar!DA148,5)="BLUES"),Calendar!CZ148,"")</f>
        <v/>
      </c>
      <c r="AN148" s="21" t="str">
        <f>IF(OR(RIGHT(Calendar!DD148,4)="REDS",RIGHT(Calendar!DD148,6)="BLACKS",RIGHT(Calendar!DD148,5)="BLUES"),Calendar!DC148,"")</f>
        <v/>
      </c>
      <c r="AO148" s="21" t="str">
        <f>IF(OR(RIGHT(Calendar!DG148,4)="REDS",RIGHT(Calendar!DG148,6)="BLACKS",RIGHT(Calendar!DG148,5)="BLUES"),Calendar!DF148,"")</f>
        <v/>
      </c>
      <c r="AP148" s="21" t="str">
        <f>IF(OR(RIGHT(Calendar!DJ148,4)="REDS",RIGHT(Calendar!DJ148,6)="BLACKS",RIGHT(Calendar!DJ148,5)="BLUES"),Calendar!DI148,"")</f>
        <v/>
      </c>
      <c r="AQ148" s="21" t="str">
        <f>IF(OR(RIGHT(Calendar!DM148,4)="REDS",RIGHT(Calendar!DM148,6)="BLACKS",RIGHT(Calendar!DM148,5)="BLUES"),Calendar!DL148,"")</f>
        <v/>
      </c>
      <c r="AR148" s="21" t="str">
        <f>IF(OR(RIGHT(Calendar!DP148,4)="REDS",RIGHT(Calendar!DP148,6)="BLACKS",RIGHT(Calendar!DP148,5)="BLUES"),Calendar!DO148,"")</f>
        <v/>
      </c>
      <c r="AS148" s="21" t="str">
        <f>IF(OR(RIGHT(Calendar!DS148,4)="REDS",RIGHT(Calendar!DS148,6)="BLACKS",RIGHT(Calendar!DS148,5)="BLUES"),Calendar!DR148,"")</f>
        <v/>
      </c>
      <c r="AT148" s="21">
        <f>IF(OR(RIGHT(Calendar!DV148,4)="REDS",RIGHT(Calendar!DV148,6)="BLACKS",RIGHT(Calendar!DV148,5)="BLUES"),Calendar!DU148,"")</f>
        <v>0.60416666666666663</v>
      </c>
      <c r="AU148" s="21" t="str">
        <f>IF(OR(RIGHT(Calendar!DY148,4)="REDS",RIGHT(Calendar!DY148,6)="BLACKS",RIGHT(Calendar!DY148,5)="BLUES"),Calendar!DX148,"")</f>
        <v/>
      </c>
      <c r="AV148" s="21" t="str">
        <f>IF(OR(RIGHT(Calendar!EB148,4)="REDS",RIGHT(Calendar!EB148,6)="BLACKS",RIGHT(Calendar!EB148,5)="BLUES"),Calendar!EA148,"")</f>
        <v/>
      </c>
      <c r="AW148" s="66" t="str">
        <f>IF(Calendar!I148="","",CONCATENATE(A148,"_",Calendar!H148,"_",Calendar!I148,"_",Calendar!J148,","))</f>
        <v/>
      </c>
      <c r="AX148" s="66" t="str">
        <f>IF(Calendar!L148="","",CONCATENATE(A148,"_",Calendar!K148,"_",Calendar!L148,"_",Calendar!M148,","))</f>
        <v/>
      </c>
      <c r="AY148" s="66" t="str">
        <f>IF(Calendar!O148="","",CONCATENATE(A148,"_",Calendar!N148,"_",Calendar!O148,"_",Calendar!P148,","))</f>
        <v/>
      </c>
      <c r="AZ148" s="66" t="str">
        <f>IF(Calendar!R148="","",CONCATENATE(A148,"_",Calendar!Q148,"_",Calendar!R148,"_",Calendar!S148,","))</f>
        <v/>
      </c>
      <c r="BA148" s="66" t="str">
        <f>IF(Calendar!U148="","",CONCATENATE(A148,"_",Calendar!T148,"_",Calendar!U148,"_",Calendar!V148,","))</f>
        <v/>
      </c>
      <c r="BB148" s="66" t="str">
        <f>IF(Calendar!X148="","",CONCATENATE(A148,"_",Calendar!W148,"_",Calendar!X148,"_",Calendar!Y148,","))</f>
        <v/>
      </c>
      <c r="BC148" s="66" t="str">
        <f>IF(Calendar!AA148="","",CONCATENATE(A148,"_",Calendar!Z148,"_",Calendar!AA148,"_",Calendar!AB148,","))</f>
        <v/>
      </c>
      <c r="BD148" s="66" t="str">
        <f>IF(Calendar!AD148="","",CONCATENATE(A148,"_",Calendar!AC148,"_",Calendar!AD148,"_",Calendar!AE148,","))</f>
        <v/>
      </c>
      <c r="BE148" s="66" t="str">
        <f>IF(Calendar!AG148="","",CONCATENATE(A148,"_",Calendar!AF148,"_",Calendar!AG148,"_",Calendar!AH148,","))</f>
        <v/>
      </c>
      <c r="BF148" s="66" t="str">
        <f>IF(Calendar!AJ148="","",CONCATENATE(A148,"_",Calendar!AI148,"_",Calendar!AJ148,"_",Calendar!AK148,","))</f>
        <v/>
      </c>
      <c r="BG148" s="66" t="str">
        <f>IF(Calendar!AM148="","",CONCATENATE(A148,"_",Calendar!AL148,"_",Calendar!AM148,"_",Calendar!AN148,","))</f>
        <v/>
      </c>
      <c r="BH148" s="66" t="str">
        <f>IF(Calendar!AP148="","",CONCATENATE(A148,"_",Calendar!AO148,"_",Calendar!AP148,"_",Calendar!AQ148,","))</f>
        <v/>
      </c>
      <c r="BI148" s="66" t="str">
        <f>IF(Calendar!AS148="","",CONCATENATE(A148,"_",Calendar!AR148,"_",Calendar!AS148,"_",Calendar!AT148,","))</f>
        <v/>
      </c>
      <c r="BJ148" s="66" t="str">
        <f>IF(Calendar!AV148="","",CONCATENATE(A148,"_",Calendar!AU148,"_",Calendar!AV148,"_",Calendar!AW148,","))</f>
        <v/>
      </c>
      <c r="BK148" s="66" t="str">
        <f>IF(Calendar!AY148="","",CONCATENATE(A148,"_",Calendar!AX148,"_",Calendar!AY148,"_",Calendar!AZ148,","))</f>
        <v/>
      </c>
      <c r="BL148" s="66" t="str">
        <f>IF(Calendar!BB148="","",CONCATENATE(A148,"_",Calendar!BA148,"_",Calendar!BB148,"_",Calendar!BC148,","))</f>
        <v/>
      </c>
      <c r="BM148" s="66" t="str">
        <f>IF(Calendar!BE148="","",CONCATENATE(A148,"_",Calendar!BD148,"_",Calendar!BE148,"_",Calendar!BF148,","))</f>
        <v/>
      </c>
      <c r="BN148" s="66" t="str">
        <f>IF(Calendar!BH148="","",CONCATENATE(A148,"_",Calendar!BG148,"_",Calendar!BH148,"_",Calendar!BI148,","))</f>
        <v/>
      </c>
      <c r="BO148" s="66" t="str">
        <f>IF(Calendar!BK148="","",CONCATENATE(A148,"_",Calendar!BJ148,"_",Calendar!BK148,"_",Calendar!BL148,","))</f>
        <v/>
      </c>
      <c r="BP148" s="66" t="str">
        <f>IF(Calendar!BN148="","",CONCATENATE(A148,"_",Calendar!BM148,"_",Calendar!BN148,"_",Calendar!BO148,","))</f>
        <v/>
      </c>
      <c r="BQ148" s="66" t="str">
        <f>IF(Calendar!BQ148="","",CONCATENATE(A148,"_",Calendar!BP148,"_",Calendar!BQ148,"_",Calendar!BR148,","))</f>
        <v/>
      </c>
      <c r="BR148" s="66" t="str">
        <f>IF(Calendar!BT148="","",CONCATENATE(A148,"_",Calendar!BS148,"_",Calendar!BT148,"_",Calendar!BU148,","))</f>
        <v/>
      </c>
      <c r="BS148" s="66" t="str">
        <f>IF(Calendar!BW148="","",CONCATENATE(A148,"_",Calendar!BV148,"_",Calendar!BW148,"_",Calendar!BX148,","))</f>
        <v/>
      </c>
      <c r="BT148" s="66" t="str">
        <f>IF(Calendar!BZ148="","",CONCATENATE(A148,"_",Calendar!BY148,"_",Calendar!BZ148,"_",Calendar!CA148,","))</f>
        <v/>
      </c>
      <c r="BU148" s="66" t="str">
        <f>IF(Calendar!CC148="","",CONCATENATE(A148,"_",Calendar!CB148,"_",Calendar!CC148,"_",Calendar!CD148,","))</f>
        <v>42330_0.46875_U14 BLACKs_HERVE,</v>
      </c>
      <c r="BV148" s="66" t="str">
        <f>IF(Calendar!CF148="","",CONCATENATE(A148,"_",Calendar!CE148,"_",Calendar!CF148,"_",Calendar!CG148,","))</f>
        <v/>
      </c>
      <c r="BW148" s="66" t="str">
        <f>IF(Calendar!CI148="","",CONCATENATE(A148,"_",Calendar!CH148,"_",Calendar!CI148,"_",Calendar!CJ148,","))</f>
        <v/>
      </c>
      <c r="BX148" s="66" t="str">
        <f>IF(Calendar!CL148="","",CONCATENATE(A148,"_",Calendar!CK148,"_",Calendar!CL148,"_",Calendar!CM148,","))</f>
        <v/>
      </c>
      <c r="BY148" s="66" t="str">
        <f>IF(Calendar!CO148="","",CONCATENATE(A148,"_",Calendar!CN148,"_",Calendar!CO148,"_",Calendar!CP148,","))</f>
        <v>42330_0.46875_HACCOURT_U16 BLACKs,</v>
      </c>
      <c r="BZ148" s="66" t="str">
        <f>IF(Calendar!CR148="","",CONCATENATE(A148,"_",Calendar!CQ148,"_",Calendar!CR148,"_",Calendar!CS148,","))</f>
        <v/>
      </c>
      <c r="CA148" s="66" t="str">
        <f>IF(Calendar!CU148="","",CONCATENATE(A148,"_",Calendar!CT148,"_",Calendar!CU148,"_",Calendar!CV148,","))</f>
        <v/>
      </c>
      <c r="CB148" s="66" t="str">
        <f>IF(Calendar!CX148="","",CONCATENATE(A148,"_",Calendar!CW148,"_",Calendar!CX148,"_",Calendar!CY148,","))</f>
        <v/>
      </c>
      <c r="CC148" s="66" t="str">
        <f>IF(Calendar!DA148="","",CONCATENATE(A148,"_",Calendar!CZ148,"_",Calendar!DA148,"_",Calendar!DB148,","))</f>
        <v/>
      </c>
      <c r="CD148" s="66" t="str">
        <f>IF(Calendar!DD148="","",CONCATENATE(A148,"_",Calendar!DC148,"_",Calendar!DD148,"_",Calendar!DE148,","))</f>
        <v/>
      </c>
      <c r="CE148" s="66" t="str">
        <f>IF(Calendar!DG148="","",CONCATENATE(A148,"_",Calendar!DF148,"_",Calendar!DG148,"_",Calendar!DH148,","))</f>
        <v/>
      </c>
      <c r="CF148" s="66" t="str">
        <f>IF(Calendar!DJ148="","",CONCATENATE(A148,"_",Calendar!DI148,"_",Calendar!DJ148,"_",Calendar!DK148,","))</f>
        <v/>
      </c>
      <c r="CG148" s="66" t="str">
        <f>IF(Calendar!DM148="","",CONCATENATE(A148,"_",Calendar!DL148,"_",Calendar!DM148,"_",Calendar!DN148,","))</f>
        <v/>
      </c>
      <c r="CH148" s="66" t="str">
        <f>IF(Calendar!DP148="","",CONCATENATE(A148,"_",Calendar!DO148,"_",Calendar!DP148,"_",Calendar!DQ148,","))</f>
        <v/>
      </c>
      <c r="CI148" s="66" t="str">
        <f>IF(Calendar!DS148="","",CONCATENATE(A148,"_",Calendar!DR148,"_",Calendar!DS148,"_",Calendar!DT148,","))</f>
        <v>42330_0.604166666666667_BRAIVES_SEN BLACKs,</v>
      </c>
      <c r="CJ148" s="66" t="str">
        <f>IF(Calendar!DV148="","",CONCATENATE(A148,"_",Calendar!DU148,"_",Calendar!DV148,"_",Calendar!DW148,","))</f>
        <v>42330_0.604166666666667_SEN REDs_MONTAGNARDE B,</v>
      </c>
      <c r="CK148" s="66" t="str">
        <f>IF(Calendar!DY148="","",CONCATENATE(A148,"_",Calendar!DX148,"_",Calendar!DY148,"_",Calendar!DZ148,","))</f>
        <v/>
      </c>
      <c r="CL148" s="90" t="str">
        <f>IF(Calendar!EB148="","",CONCATENATE(A148,"_",Calendar!EA148,"_",Calendar!EB148,"_",Calendar!EC148,","))</f>
        <v/>
      </c>
      <c r="CM148" s="94" t="str">
        <f t="shared" si="11"/>
        <v/>
      </c>
      <c r="CN148" s="95" t="str">
        <f t="shared" si="12"/>
        <v/>
      </c>
      <c r="CO148" s="96" t="str">
        <f t="shared" si="13"/>
        <v>42330_0.46875_U14 BLACKs_HERVE,42330_0.46875_HACCOURT_U16 BLACKs,42330_0.604166666666667_BRAIVES_SEN BLACKs,42330_0.604166666666667_SEN REDs_MONTAGNARDE B,</v>
      </c>
      <c r="CP148" s="94" t="str">
        <f>IF(View!$D$1&lt;&gt;"OK","",IF(OR(View!$C$3="K+4",View!$C$3="K+4 &amp; K+7",View!$C$3="K+4 &amp; K+10",View!$C$3="ALL"),IF(CM148="","",IF(AND(HomeCalc!$A148&gt;=View!$C$1,HomeCalc!A148&lt;=View!$C$2),HomeCalc!CM148,"")),""))</f>
        <v/>
      </c>
      <c r="CQ148" s="95" t="str">
        <f>IF(View!$D$1&lt;&gt;"OK","",IF(OR(View!$C$3="K+7",View!$C$3="K+4 &amp; K+7",View!$C$3="K+7 &amp; K+10",View!$C$3="ALL"),IF(CN148="","",IF(AND(HomeCalc!$A148&gt;=View!$C$1,HomeCalc!A148&lt;=View!$C$2),HomeCalc!CN148,"")),""))</f>
        <v/>
      </c>
      <c r="CR148" s="96" t="str">
        <f>IF(View!$D$1&lt;&gt;"OK","",IF(OR(View!$C$3="K+10",View!$C$3="K+4 &amp; K+10",View!$C$3="K+7 &amp; K+10",View!$C$3="ALL"),IF(CO148="","",IF(AND(HomeCalc!$A148&gt;=View!$C$1,HomeCalc!A148&lt;=View!$C$2),HomeCalc!CO148,"")),""))</f>
        <v/>
      </c>
      <c r="CS148" s="102" t="str">
        <f>IF(View!$D$1&lt;&gt;"OK","",CONCATENATE(CS147,CP148,CQ148,CR148))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49" spans="1:97" ht="15.75" x14ac:dyDescent="0.25">
      <c r="A149" s="11">
        <v>42331</v>
      </c>
      <c r="B149" s="15" t="s">
        <v>74</v>
      </c>
      <c r="C149" s="16">
        <f t="shared" si="14"/>
        <v>22</v>
      </c>
      <c r="D149" s="22" t="s">
        <v>66</v>
      </c>
      <c r="E149" s="8" t="s">
        <v>71</v>
      </c>
      <c r="F149" s="64">
        <f t="shared" si="10"/>
        <v>0</v>
      </c>
      <c r="G149" s="21" t="str">
        <f>IF(OR(RIGHT(Calendar!I149,4)="REDS",RIGHT(Calendar!I149,6)="BLACKS",RIGHT(Calendar!I149,5)="BLUES"),Calendar!H149,"")</f>
        <v/>
      </c>
      <c r="H149" s="21" t="str">
        <f>IF(OR(RIGHT(Calendar!L149,4)="REDS",RIGHT(Calendar!L149,6)="BLACKS",RIGHT(Calendar!L149,5)="BLUES"),Calendar!K149,"")</f>
        <v/>
      </c>
      <c r="I149" s="21" t="str">
        <f>IF(OR(RIGHT(Calendar!O149,4)="REDS",RIGHT(Calendar!O149,6)="BLACKS",RIGHT(Calendar!O149,5)="BLUES"),Calendar!N149,"")</f>
        <v/>
      </c>
      <c r="J149" s="21" t="str">
        <f>IF(OR(RIGHT(Calendar!R149,4)="REDS",RIGHT(Calendar!R149,6)="BLACKS",RIGHT(Calendar!R149,5)="BLUES"),Calendar!Q149,"")</f>
        <v/>
      </c>
      <c r="K149" s="21" t="str">
        <f>IF(OR(RIGHT(Calendar!U149,4)="REDS",RIGHT(Calendar!U149,6)="BLACKS",RIGHT(Calendar!U149,5)="BLUES"),Calendar!T149,"")</f>
        <v/>
      </c>
      <c r="L149" s="21" t="str">
        <f>IF(OR(RIGHT(Calendar!X149,4)="REDS",RIGHT(Calendar!X149,6)="BLACKS",RIGHT(Calendar!X149,5)="BLUES"),Calendar!W149,"")</f>
        <v/>
      </c>
      <c r="M149" s="21" t="str">
        <f>IF(OR(RIGHT(Calendar!AA149,4)="REDS",RIGHT(Calendar!AA149,6)="BLACKS",RIGHT(Calendar!AA149,5)="BLUES"),Calendar!Z149,"")</f>
        <v/>
      </c>
      <c r="N149" s="21" t="str">
        <f>IF(OR(RIGHT(Calendar!AD149,4)="REDS",RIGHT(Calendar!AD149,6)="BLACKS",RIGHT(Calendar!AD149,5)="BLUES"),Calendar!AC149,"")</f>
        <v/>
      </c>
      <c r="O149" s="21" t="str">
        <f>IF(OR(RIGHT(Calendar!AG149,4)="REDS",RIGHT(Calendar!AG149,6)="BLACKS",RIGHT(Calendar!AG149,5)="BLUES"),Calendar!AF149,"")</f>
        <v/>
      </c>
      <c r="P149" s="21" t="str">
        <f>IF(OR(RIGHT(Calendar!AJ149,4)="REDS",RIGHT(Calendar!AJ149,6)="BLACKS",RIGHT(Calendar!AJ149,5)="BLUES"),Calendar!AI149,"")</f>
        <v/>
      </c>
      <c r="Q149" s="21" t="str">
        <f>IF(OR(RIGHT(Calendar!AM149,4)="REDS",RIGHT(Calendar!AM149,6)="BLACKS",RIGHT(Calendar!AM149,5)="BLUES"),Calendar!AL149,"")</f>
        <v/>
      </c>
      <c r="R149" s="21" t="str">
        <f>IF(OR(RIGHT(Calendar!AP149,4)="REDS",RIGHT(Calendar!AP149,6)="BLACKS",RIGHT(Calendar!AP149,5)="BLUES"),Calendar!AO149,"")</f>
        <v/>
      </c>
      <c r="S149" s="21" t="str">
        <f>IF(OR(RIGHT(Calendar!AS149,4)="REDS",RIGHT(Calendar!AS149,6)="BLACKS",RIGHT(Calendar!AS149,5)="BLUES"),Calendar!AR149,"")</f>
        <v/>
      </c>
      <c r="T149" s="21" t="str">
        <f>IF(OR(RIGHT(Calendar!AV149,4)="REDS",RIGHT(Calendar!AV149,6)="BLACKS",RIGHT(Calendar!AV149,5)="BLUES"),Calendar!AU149,"")</f>
        <v/>
      </c>
      <c r="U149" s="21" t="str">
        <f>IF(OR(RIGHT(Calendar!AY149,4)="REDS",RIGHT(Calendar!AY149,6)="BLACKS",RIGHT(Calendar!AY149,5)="BLUES"),Calendar!AX149,"")</f>
        <v/>
      </c>
      <c r="V149" s="21" t="str">
        <f>IF(OR(RIGHT(Calendar!BB149,4)="REDS",RIGHT(Calendar!BB149,6)="BLACKS",RIGHT(Calendar!BB149,5)="BLUES"),Calendar!BA149,"")</f>
        <v/>
      </c>
      <c r="W149" s="21" t="str">
        <f>IF(OR(RIGHT(Calendar!BE149,4)="REDS",RIGHT(Calendar!BE149,6)="BLACKS",RIGHT(Calendar!BE149,5)="BLUES"),Calendar!BD149,"")</f>
        <v/>
      </c>
      <c r="X149" s="21" t="str">
        <f>IF(OR(RIGHT(Calendar!BH149,4)="REDS",RIGHT(Calendar!BH149,6)="BLACKS",RIGHT(Calendar!BH149,5)="BLUES"),Calendar!BG149,"")</f>
        <v/>
      </c>
      <c r="Y149" s="21" t="str">
        <f>IF(OR(RIGHT(Calendar!BK149,4)="REDS",RIGHT(Calendar!BK149,6)="BLACKS",RIGHT(Calendar!BK149,5)="BLUES"),Calendar!BJ149,"")</f>
        <v/>
      </c>
      <c r="Z149" s="21" t="str">
        <f>IF(OR(RIGHT(Calendar!BN149,4)="REDS",RIGHT(Calendar!BN149,6)="BLACKS",RIGHT(Calendar!BN149,5)="BLUES"),Calendar!BM149,"")</f>
        <v/>
      </c>
      <c r="AA149" s="21" t="str">
        <f>IF(OR(RIGHT(Calendar!BQ149,4)="REDS",RIGHT(Calendar!BQ149,6)="BLACKS",RIGHT(Calendar!BQ149,5)="BLUES"),Calendar!BP149,"")</f>
        <v/>
      </c>
      <c r="AB149" s="21" t="str">
        <f>IF(OR(RIGHT(Calendar!BT149,4)="REDS",RIGHT(Calendar!BT149,6)="BLACKS",RIGHT(Calendar!BT149,5)="BLUES"),Calendar!BS149,"")</f>
        <v/>
      </c>
      <c r="AC149" s="21" t="str">
        <f>IF(OR(RIGHT(Calendar!BW149,4)="REDS",RIGHT(Calendar!BW149,6)="BLACKS",RIGHT(Calendar!BW149,5)="BLUES"),Calendar!BV149,"")</f>
        <v/>
      </c>
      <c r="AD149" s="21" t="str">
        <f>IF(OR(RIGHT(Calendar!BZ149,4)="REDS",RIGHT(Calendar!BZ149,6)="BLACKS",RIGHT(Calendar!BZ149,5)="BLUES"),Calendar!BY149,"")</f>
        <v/>
      </c>
      <c r="AE149" s="21" t="str">
        <f>IF(OR(RIGHT(Calendar!CC149,4)="REDS",RIGHT(Calendar!CC149,6)="BLACKS",RIGHT(Calendar!CC149,5)="BLUES"),Calendar!CB149,"")</f>
        <v/>
      </c>
      <c r="AF149" s="21" t="str">
        <f>IF(OR(RIGHT(Calendar!CF149,4)="REDS",RIGHT(Calendar!CF149,6)="BLACKS",RIGHT(Calendar!CF149,5)="BLUES"),Calendar!CE149,"")</f>
        <v/>
      </c>
      <c r="AG149" s="21" t="str">
        <f>IF(OR(RIGHT(Calendar!CI149,4)="REDS",RIGHT(Calendar!CI149,6)="BLACKS",RIGHT(Calendar!CI149,5)="BLUES"),Calendar!CH149,"")</f>
        <v/>
      </c>
      <c r="AH149" s="21" t="str">
        <f>IF(OR(RIGHT(Calendar!CL149,4)="REDS",RIGHT(Calendar!CL149,6)="BLACKS",RIGHT(Calendar!CL149,5)="BLUES"),Calendar!CK149,"")</f>
        <v/>
      </c>
      <c r="AI149" s="21" t="str">
        <f>IF(OR(RIGHT(Calendar!CO149,4)="REDS",RIGHT(Calendar!CO149,6)="BLACKS",RIGHT(Calendar!CO149,5)="BLUES"),Calendar!CN149,"")</f>
        <v/>
      </c>
      <c r="AJ149" s="21" t="str">
        <f>IF(OR(RIGHT(Calendar!CR149,4)="REDS",RIGHT(Calendar!CR149,6)="BLACKS",RIGHT(Calendar!CR149,5)="BLUES"),Calendar!CQ149,"")</f>
        <v/>
      </c>
      <c r="AK149" s="21" t="str">
        <f>IF(OR(RIGHT(Calendar!CU149,4)="REDS",RIGHT(Calendar!CU149,6)="BLACKS",RIGHT(Calendar!CU149,5)="BLUES"),Calendar!CT149,"")</f>
        <v/>
      </c>
      <c r="AL149" s="21" t="str">
        <f>IF(OR(RIGHT(Calendar!CX149,4)="REDS",RIGHT(Calendar!CX149,6)="BLACKS",RIGHT(Calendar!CX149,5)="BLUES"),Calendar!CW149,"")</f>
        <v/>
      </c>
      <c r="AM149" s="21" t="str">
        <f>IF(OR(RIGHT(Calendar!DA149,4)="REDS",RIGHT(Calendar!DA149,6)="BLACKS",RIGHT(Calendar!DA149,5)="BLUES"),Calendar!CZ149,"")</f>
        <v/>
      </c>
      <c r="AN149" s="21" t="str">
        <f>IF(OR(RIGHT(Calendar!DD149,4)="REDS",RIGHT(Calendar!DD149,6)="BLACKS",RIGHT(Calendar!DD149,5)="BLUES"),Calendar!DC149,"")</f>
        <v/>
      </c>
      <c r="AO149" s="21" t="str">
        <f>IF(OR(RIGHT(Calendar!DG149,4)="REDS",RIGHT(Calendar!DG149,6)="BLACKS",RIGHT(Calendar!DG149,5)="BLUES"),Calendar!DF149,"")</f>
        <v/>
      </c>
      <c r="AP149" s="21" t="str">
        <f>IF(OR(RIGHT(Calendar!DJ149,4)="REDS",RIGHT(Calendar!DJ149,6)="BLACKS",RIGHT(Calendar!DJ149,5)="BLUES"),Calendar!DI149,"")</f>
        <v/>
      </c>
      <c r="AQ149" s="21" t="str">
        <f>IF(OR(RIGHT(Calendar!DM149,4)="REDS",RIGHT(Calendar!DM149,6)="BLACKS",RIGHT(Calendar!DM149,5)="BLUES"),Calendar!DL149,"")</f>
        <v/>
      </c>
      <c r="AR149" s="21" t="str">
        <f>IF(OR(RIGHT(Calendar!DP149,4)="REDS",RIGHT(Calendar!DP149,6)="BLACKS",RIGHT(Calendar!DP149,5)="BLUES"),Calendar!DO149,"")</f>
        <v/>
      </c>
      <c r="AS149" s="21" t="str">
        <f>IF(OR(RIGHT(Calendar!DS149,4)="REDS",RIGHT(Calendar!DS149,6)="BLACKS",RIGHT(Calendar!DS149,5)="BLUES"),Calendar!DR149,"")</f>
        <v/>
      </c>
      <c r="AT149" s="21" t="str">
        <f>IF(OR(RIGHT(Calendar!DV149,4)="REDS",RIGHT(Calendar!DV149,6)="BLACKS",RIGHT(Calendar!DV149,5)="BLUES"),Calendar!DU149,"")</f>
        <v/>
      </c>
      <c r="AU149" s="21" t="str">
        <f>IF(OR(RIGHT(Calendar!DY149,4)="REDS",RIGHT(Calendar!DY149,6)="BLACKS",RIGHT(Calendar!DY149,5)="BLUES"),Calendar!DX149,"")</f>
        <v/>
      </c>
      <c r="AV149" s="21" t="str">
        <f>IF(OR(RIGHT(Calendar!EB149,4)="REDS",RIGHT(Calendar!EB149,6)="BLACKS",RIGHT(Calendar!EB149,5)="BLUES"),Calendar!EA149,"")</f>
        <v/>
      </c>
      <c r="AW149" s="66" t="str">
        <f>IF(Calendar!I149="","",CONCATENATE(A149,"_",Calendar!H149,"_",Calendar!I149,"_",Calendar!J149,","))</f>
        <v/>
      </c>
      <c r="AX149" s="66" t="str">
        <f>IF(Calendar!L149="","",CONCATENATE(A149,"_",Calendar!K149,"_",Calendar!L149,"_",Calendar!M149,","))</f>
        <v/>
      </c>
      <c r="AY149" s="66" t="str">
        <f>IF(Calendar!O149="","",CONCATENATE(A149,"_",Calendar!N149,"_",Calendar!O149,"_",Calendar!P149,","))</f>
        <v/>
      </c>
      <c r="AZ149" s="66" t="str">
        <f>IF(Calendar!R149="","",CONCATENATE(A149,"_",Calendar!Q149,"_",Calendar!R149,"_",Calendar!S149,","))</f>
        <v/>
      </c>
      <c r="BA149" s="66" t="str">
        <f>IF(Calendar!U149="","",CONCATENATE(A149,"_",Calendar!T149,"_",Calendar!U149,"_",Calendar!V149,","))</f>
        <v/>
      </c>
      <c r="BB149" s="66" t="str">
        <f>IF(Calendar!X149="","",CONCATENATE(A149,"_",Calendar!W149,"_",Calendar!X149,"_",Calendar!Y149,","))</f>
        <v/>
      </c>
      <c r="BC149" s="66" t="str">
        <f>IF(Calendar!AA149="","",CONCATENATE(A149,"_",Calendar!Z149,"_",Calendar!AA149,"_",Calendar!AB149,","))</f>
        <v/>
      </c>
      <c r="BD149" s="66" t="str">
        <f>IF(Calendar!AD149="","",CONCATENATE(A149,"_",Calendar!AC149,"_",Calendar!AD149,"_",Calendar!AE149,","))</f>
        <v/>
      </c>
      <c r="BE149" s="66" t="str">
        <f>IF(Calendar!AG149="","",CONCATENATE(A149,"_",Calendar!AF149,"_",Calendar!AG149,"_",Calendar!AH149,","))</f>
        <v/>
      </c>
      <c r="BF149" s="66" t="str">
        <f>IF(Calendar!AJ149="","",CONCATENATE(A149,"_",Calendar!AI149,"_",Calendar!AJ149,"_",Calendar!AK149,","))</f>
        <v/>
      </c>
      <c r="BG149" s="66" t="str">
        <f>IF(Calendar!AM149="","",CONCATENATE(A149,"_",Calendar!AL149,"_",Calendar!AM149,"_",Calendar!AN149,","))</f>
        <v/>
      </c>
      <c r="BH149" s="66" t="str">
        <f>IF(Calendar!AP149="","",CONCATENATE(A149,"_",Calendar!AO149,"_",Calendar!AP149,"_",Calendar!AQ149,","))</f>
        <v/>
      </c>
      <c r="BI149" s="66" t="str">
        <f>IF(Calendar!AS149="","",CONCATENATE(A149,"_",Calendar!AR149,"_",Calendar!AS149,"_",Calendar!AT149,","))</f>
        <v/>
      </c>
      <c r="BJ149" s="66" t="str">
        <f>IF(Calendar!AV149="","",CONCATENATE(A149,"_",Calendar!AU149,"_",Calendar!AV149,"_",Calendar!AW149,","))</f>
        <v/>
      </c>
      <c r="BK149" s="66" t="str">
        <f>IF(Calendar!AY149="","",CONCATENATE(A149,"_",Calendar!AX149,"_",Calendar!AY149,"_",Calendar!AZ149,","))</f>
        <v/>
      </c>
      <c r="BL149" s="66" t="str">
        <f>IF(Calendar!BB149="","",CONCATENATE(A149,"_",Calendar!BA149,"_",Calendar!BB149,"_",Calendar!BC149,","))</f>
        <v/>
      </c>
      <c r="BM149" s="66" t="str">
        <f>IF(Calendar!BE149="","",CONCATENATE(A149,"_",Calendar!BD149,"_",Calendar!BE149,"_",Calendar!BF149,","))</f>
        <v/>
      </c>
      <c r="BN149" s="66" t="str">
        <f>IF(Calendar!BH149="","",CONCATENATE(A149,"_",Calendar!BG149,"_",Calendar!BH149,"_",Calendar!BI149,","))</f>
        <v/>
      </c>
      <c r="BO149" s="66" t="str">
        <f>IF(Calendar!BK149="","",CONCATENATE(A149,"_",Calendar!BJ149,"_",Calendar!BK149,"_",Calendar!BL149,","))</f>
        <v/>
      </c>
      <c r="BP149" s="66" t="str">
        <f>IF(Calendar!BN149="","",CONCATENATE(A149,"_",Calendar!BM149,"_",Calendar!BN149,"_",Calendar!BO149,","))</f>
        <v/>
      </c>
      <c r="BQ149" s="66" t="str">
        <f>IF(Calendar!BQ149="","",CONCATENATE(A149,"_",Calendar!BP149,"_",Calendar!BQ149,"_",Calendar!BR149,","))</f>
        <v/>
      </c>
      <c r="BR149" s="66" t="str">
        <f>IF(Calendar!BT149="","",CONCATENATE(A149,"_",Calendar!BS149,"_",Calendar!BT149,"_",Calendar!BU149,","))</f>
        <v/>
      </c>
      <c r="BS149" s="66" t="str">
        <f>IF(Calendar!BW149="","",CONCATENATE(A149,"_",Calendar!BV149,"_",Calendar!BW149,"_",Calendar!BX149,","))</f>
        <v/>
      </c>
      <c r="BT149" s="66" t="str">
        <f>IF(Calendar!BZ149="","",CONCATENATE(A149,"_",Calendar!BY149,"_",Calendar!BZ149,"_",Calendar!CA149,","))</f>
        <v/>
      </c>
      <c r="BU149" s="66" t="str">
        <f>IF(Calendar!CC149="","",CONCATENATE(A149,"_",Calendar!CB149,"_",Calendar!CC149,"_",Calendar!CD149,","))</f>
        <v/>
      </c>
      <c r="BV149" s="66" t="str">
        <f>IF(Calendar!CF149="","",CONCATENATE(A149,"_",Calendar!CE149,"_",Calendar!CF149,"_",Calendar!CG149,","))</f>
        <v/>
      </c>
      <c r="BW149" s="66" t="str">
        <f>IF(Calendar!CI149="","",CONCATENATE(A149,"_",Calendar!CH149,"_",Calendar!CI149,"_",Calendar!CJ149,","))</f>
        <v/>
      </c>
      <c r="BX149" s="66" t="str">
        <f>IF(Calendar!CL149="","",CONCATENATE(A149,"_",Calendar!CK149,"_",Calendar!CL149,"_",Calendar!CM149,","))</f>
        <v/>
      </c>
      <c r="BY149" s="66" t="str">
        <f>IF(Calendar!CO149="","",CONCATENATE(A149,"_",Calendar!CN149,"_",Calendar!CO149,"_",Calendar!CP149,","))</f>
        <v/>
      </c>
      <c r="BZ149" s="66" t="str">
        <f>IF(Calendar!CR149="","",CONCATENATE(A149,"_",Calendar!CQ149,"_",Calendar!CR149,"_",Calendar!CS149,","))</f>
        <v/>
      </c>
      <c r="CA149" s="66" t="str">
        <f>IF(Calendar!CU149="","",CONCATENATE(A149,"_",Calendar!CT149,"_",Calendar!CU149,"_",Calendar!CV149,","))</f>
        <v/>
      </c>
      <c r="CB149" s="66" t="str">
        <f>IF(Calendar!CX149="","",CONCATENATE(A149,"_",Calendar!CW149,"_",Calendar!CX149,"_",Calendar!CY149,","))</f>
        <v/>
      </c>
      <c r="CC149" s="66" t="str">
        <f>IF(Calendar!DA149="","",CONCATENATE(A149,"_",Calendar!CZ149,"_",Calendar!DA149,"_",Calendar!DB149,","))</f>
        <v/>
      </c>
      <c r="CD149" s="66" t="str">
        <f>IF(Calendar!DD149="","",CONCATENATE(A149,"_",Calendar!DC149,"_",Calendar!DD149,"_",Calendar!DE149,","))</f>
        <v/>
      </c>
      <c r="CE149" s="66" t="str">
        <f>IF(Calendar!DG149="","",CONCATENATE(A149,"_",Calendar!DF149,"_",Calendar!DG149,"_",Calendar!DH149,","))</f>
        <v/>
      </c>
      <c r="CF149" s="66" t="str">
        <f>IF(Calendar!DJ149="","",CONCATENATE(A149,"_",Calendar!DI149,"_",Calendar!DJ149,"_",Calendar!DK149,","))</f>
        <v/>
      </c>
      <c r="CG149" s="66" t="str">
        <f>IF(Calendar!DM149="","",CONCATENATE(A149,"_",Calendar!DL149,"_",Calendar!DM149,"_",Calendar!DN149,","))</f>
        <v/>
      </c>
      <c r="CH149" s="66" t="str">
        <f>IF(Calendar!DP149="","",CONCATENATE(A149,"_",Calendar!DO149,"_",Calendar!DP149,"_",Calendar!DQ149,","))</f>
        <v/>
      </c>
      <c r="CI149" s="66" t="str">
        <f>IF(Calendar!DS149="","",CONCATENATE(A149,"_",Calendar!DR149,"_",Calendar!DS149,"_",Calendar!DT149,","))</f>
        <v/>
      </c>
      <c r="CJ149" s="66" t="str">
        <f>IF(Calendar!DV149="","",CONCATENATE(A149,"_",Calendar!DU149,"_",Calendar!DV149,"_",Calendar!DW149,","))</f>
        <v/>
      </c>
      <c r="CK149" s="66" t="str">
        <f>IF(Calendar!DY149="","",CONCATENATE(A149,"_",Calendar!DX149,"_",Calendar!DY149,"_",Calendar!DZ149,","))</f>
        <v/>
      </c>
      <c r="CL149" s="90" t="str">
        <f>IF(Calendar!EB149="","",CONCATENATE(A149,"_",Calendar!EA149,"_",Calendar!EB149,"_",Calendar!EC149,","))</f>
        <v/>
      </c>
      <c r="CM149" s="94" t="str">
        <f t="shared" si="11"/>
        <v/>
      </c>
      <c r="CN149" s="95" t="str">
        <f t="shared" si="12"/>
        <v/>
      </c>
      <c r="CO149" s="96" t="str">
        <f t="shared" si="13"/>
        <v/>
      </c>
      <c r="CP149" s="94" t="str">
        <f>IF(View!$D$1&lt;&gt;"OK","",IF(OR(View!$C$3="K+4",View!$C$3="K+4 &amp; K+7",View!$C$3="K+4 &amp; K+10",View!$C$3="ALL"),IF(CM149="","",IF(AND(HomeCalc!$A149&gt;=View!$C$1,HomeCalc!A149&lt;=View!$C$2),HomeCalc!CM149,"")),""))</f>
        <v/>
      </c>
      <c r="CQ149" s="95" t="str">
        <f>IF(View!$D$1&lt;&gt;"OK","",IF(OR(View!$C$3="K+7",View!$C$3="K+4 &amp; K+7",View!$C$3="K+7 &amp; K+10",View!$C$3="ALL"),IF(CN149="","",IF(AND(HomeCalc!$A149&gt;=View!$C$1,HomeCalc!A149&lt;=View!$C$2),HomeCalc!CN149,"")),""))</f>
        <v/>
      </c>
      <c r="CR149" s="96" t="str">
        <f>IF(View!$D$1&lt;&gt;"OK","",IF(OR(View!$C$3="K+10",View!$C$3="K+4 &amp; K+10",View!$C$3="K+7 &amp; K+10",View!$C$3="ALL"),IF(CO149="","",IF(AND(HomeCalc!$A149&gt;=View!$C$1,HomeCalc!A149&lt;=View!$C$2),HomeCalc!CO149,"")),""))</f>
        <v/>
      </c>
      <c r="CS149" s="102" t="str">
        <f>IF(View!$D$1&lt;&gt;"OK","",CONCATENATE(CS148,CP149,CQ149,CR149))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50" spans="1:97" ht="15.75" x14ac:dyDescent="0.25">
      <c r="A150" s="11">
        <v>42332</v>
      </c>
      <c r="B150" s="15" t="s">
        <v>74</v>
      </c>
      <c r="C150" s="16">
        <f t="shared" si="14"/>
        <v>22</v>
      </c>
      <c r="D150" s="23" t="s">
        <v>67</v>
      </c>
      <c r="E150" s="8" t="s">
        <v>71</v>
      </c>
      <c r="F150" s="64">
        <f t="shared" si="10"/>
        <v>0</v>
      </c>
      <c r="G150" s="21" t="str">
        <f>IF(OR(RIGHT(Calendar!I150,4)="REDS",RIGHT(Calendar!I150,6)="BLACKS",RIGHT(Calendar!I150,5)="BLUES"),Calendar!H150,"")</f>
        <v/>
      </c>
      <c r="H150" s="21" t="str">
        <f>IF(OR(RIGHT(Calendar!L150,4)="REDS",RIGHT(Calendar!L150,6)="BLACKS",RIGHT(Calendar!L150,5)="BLUES"),Calendar!K150,"")</f>
        <v/>
      </c>
      <c r="I150" s="21" t="str">
        <f>IF(OR(RIGHT(Calendar!O150,4)="REDS",RIGHT(Calendar!O150,6)="BLACKS",RIGHT(Calendar!O150,5)="BLUES"),Calendar!N150,"")</f>
        <v/>
      </c>
      <c r="J150" s="21" t="str">
        <f>IF(OR(RIGHT(Calendar!R150,4)="REDS",RIGHT(Calendar!R150,6)="BLACKS",RIGHT(Calendar!R150,5)="BLUES"),Calendar!Q150,"")</f>
        <v/>
      </c>
      <c r="K150" s="21" t="str">
        <f>IF(OR(RIGHT(Calendar!U150,4)="REDS",RIGHT(Calendar!U150,6)="BLACKS",RIGHT(Calendar!U150,5)="BLUES"),Calendar!T150,"")</f>
        <v/>
      </c>
      <c r="L150" s="21" t="str">
        <f>IF(OR(RIGHT(Calendar!X150,4)="REDS",RIGHT(Calendar!X150,6)="BLACKS",RIGHT(Calendar!X150,5)="BLUES"),Calendar!W150,"")</f>
        <v/>
      </c>
      <c r="M150" s="21" t="str">
        <f>IF(OR(RIGHT(Calendar!AA150,4)="REDS",RIGHT(Calendar!AA150,6)="BLACKS",RIGHT(Calendar!AA150,5)="BLUES"),Calendar!Z150,"")</f>
        <v/>
      </c>
      <c r="N150" s="21" t="str">
        <f>IF(OR(RIGHT(Calendar!AD150,4)="REDS",RIGHT(Calendar!AD150,6)="BLACKS",RIGHT(Calendar!AD150,5)="BLUES"),Calendar!AC150,"")</f>
        <v/>
      </c>
      <c r="O150" s="21" t="str">
        <f>IF(OR(RIGHT(Calendar!AG150,4)="REDS",RIGHT(Calendar!AG150,6)="BLACKS",RIGHT(Calendar!AG150,5)="BLUES"),Calendar!AF150,"")</f>
        <v/>
      </c>
      <c r="P150" s="21" t="str">
        <f>IF(OR(RIGHT(Calendar!AJ150,4)="REDS",RIGHT(Calendar!AJ150,6)="BLACKS",RIGHT(Calendar!AJ150,5)="BLUES"),Calendar!AI150,"")</f>
        <v/>
      </c>
      <c r="Q150" s="21" t="str">
        <f>IF(OR(RIGHT(Calendar!AM150,4)="REDS",RIGHT(Calendar!AM150,6)="BLACKS",RIGHT(Calendar!AM150,5)="BLUES"),Calendar!AL150,"")</f>
        <v/>
      </c>
      <c r="R150" s="21" t="str">
        <f>IF(OR(RIGHT(Calendar!AP150,4)="REDS",RIGHT(Calendar!AP150,6)="BLACKS",RIGHT(Calendar!AP150,5)="BLUES"),Calendar!AO150,"")</f>
        <v/>
      </c>
      <c r="S150" s="21" t="str">
        <f>IF(OR(RIGHT(Calendar!AS150,4)="REDS",RIGHT(Calendar!AS150,6)="BLACKS",RIGHT(Calendar!AS150,5)="BLUES"),Calendar!AR150,"")</f>
        <v/>
      </c>
      <c r="T150" s="21" t="str">
        <f>IF(OR(RIGHT(Calendar!AV150,4)="REDS",RIGHT(Calendar!AV150,6)="BLACKS",RIGHT(Calendar!AV150,5)="BLUES"),Calendar!AU150,"")</f>
        <v/>
      </c>
      <c r="U150" s="21" t="str">
        <f>IF(OR(RIGHT(Calendar!AY150,4)="REDS",RIGHT(Calendar!AY150,6)="BLACKS",RIGHT(Calendar!AY150,5)="BLUES"),Calendar!AX150,"")</f>
        <v/>
      </c>
      <c r="V150" s="21" t="str">
        <f>IF(OR(RIGHT(Calendar!BB150,4)="REDS",RIGHT(Calendar!BB150,6)="BLACKS",RIGHT(Calendar!BB150,5)="BLUES"),Calendar!BA150,"")</f>
        <v/>
      </c>
      <c r="W150" s="21" t="str">
        <f>IF(OR(RIGHT(Calendar!BE150,4)="REDS",RIGHT(Calendar!BE150,6)="BLACKS",RIGHT(Calendar!BE150,5)="BLUES"),Calendar!BD150,"")</f>
        <v/>
      </c>
      <c r="X150" s="21" t="str">
        <f>IF(OR(RIGHT(Calendar!BH150,4)="REDS",RIGHT(Calendar!BH150,6)="BLACKS",RIGHT(Calendar!BH150,5)="BLUES"),Calendar!BG150,"")</f>
        <v/>
      </c>
      <c r="Y150" s="21" t="str">
        <f>IF(OR(RIGHT(Calendar!BK150,4)="REDS",RIGHT(Calendar!BK150,6)="BLACKS",RIGHT(Calendar!BK150,5)="BLUES"),Calendar!BJ150,"")</f>
        <v/>
      </c>
      <c r="Z150" s="21" t="str">
        <f>IF(OR(RIGHT(Calendar!BN150,4)="REDS",RIGHT(Calendar!BN150,6)="BLACKS",RIGHT(Calendar!BN150,5)="BLUES"),Calendar!BM150,"")</f>
        <v/>
      </c>
      <c r="AA150" s="21" t="str">
        <f>IF(OR(RIGHT(Calendar!BQ150,4)="REDS",RIGHT(Calendar!BQ150,6)="BLACKS",RIGHT(Calendar!BQ150,5)="BLUES"),Calendar!BP150,"")</f>
        <v/>
      </c>
      <c r="AB150" s="21" t="str">
        <f>IF(OR(RIGHT(Calendar!BT150,4)="REDS",RIGHT(Calendar!BT150,6)="BLACKS",RIGHT(Calendar!BT150,5)="BLUES"),Calendar!BS150,"")</f>
        <v/>
      </c>
      <c r="AC150" s="21" t="str">
        <f>IF(OR(RIGHT(Calendar!BW150,4)="REDS",RIGHT(Calendar!BW150,6)="BLACKS",RIGHT(Calendar!BW150,5)="BLUES"),Calendar!BV150,"")</f>
        <v/>
      </c>
      <c r="AD150" s="21" t="str">
        <f>IF(OR(RIGHT(Calendar!BZ150,4)="REDS",RIGHT(Calendar!BZ150,6)="BLACKS",RIGHT(Calendar!BZ150,5)="BLUES"),Calendar!BY150,"")</f>
        <v/>
      </c>
      <c r="AE150" s="21" t="str">
        <f>IF(OR(RIGHT(Calendar!CC150,4)="REDS",RIGHT(Calendar!CC150,6)="BLACKS",RIGHT(Calendar!CC150,5)="BLUES"),Calendar!CB150,"")</f>
        <v/>
      </c>
      <c r="AF150" s="21" t="str">
        <f>IF(OR(RIGHT(Calendar!CF150,4)="REDS",RIGHT(Calendar!CF150,6)="BLACKS",RIGHT(Calendar!CF150,5)="BLUES"),Calendar!CE150,"")</f>
        <v/>
      </c>
      <c r="AG150" s="21" t="str">
        <f>IF(OR(RIGHT(Calendar!CI150,4)="REDS",RIGHT(Calendar!CI150,6)="BLACKS",RIGHT(Calendar!CI150,5)="BLUES"),Calendar!CH150,"")</f>
        <v/>
      </c>
      <c r="AH150" s="21" t="str">
        <f>IF(OR(RIGHT(Calendar!CL150,4)="REDS",RIGHT(Calendar!CL150,6)="BLACKS",RIGHT(Calendar!CL150,5)="BLUES"),Calendar!CK150,"")</f>
        <v/>
      </c>
      <c r="AI150" s="21" t="str">
        <f>IF(OR(RIGHT(Calendar!CO150,4)="REDS",RIGHT(Calendar!CO150,6)="BLACKS",RIGHT(Calendar!CO150,5)="BLUES"),Calendar!CN150,"")</f>
        <v/>
      </c>
      <c r="AJ150" s="21" t="str">
        <f>IF(OR(RIGHT(Calendar!CR150,4)="REDS",RIGHT(Calendar!CR150,6)="BLACKS",RIGHT(Calendar!CR150,5)="BLUES"),Calendar!CQ150,"")</f>
        <v/>
      </c>
      <c r="AK150" s="21" t="str">
        <f>IF(OR(RIGHT(Calendar!CU150,4)="REDS",RIGHT(Calendar!CU150,6)="BLACKS",RIGHT(Calendar!CU150,5)="BLUES"),Calendar!CT150,"")</f>
        <v/>
      </c>
      <c r="AL150" s="21" t="str">
        <f>IF(OR(RIGHT(Calendar!CX150,4)="REDS",RIGHT(Calendar!CX150,6)="BLACKS",RIGHT(Calendar!CX150,5)="BLUES"),Calendar!CW150,"")</f>
        <v/>
      </c>
      <c r="AM150" s="21" t="str">
        <f>IF(OR(RIGHT(Calendar!DA150,4)="REDS",RIGHT(Calendar!DA150,6)="BLACKS",RIGHT(Calendar!DA150,5)="BLUES"),Calendar!CZ150,"")</f>
        <v/>
      </c>
      <c r="AN150" s="21" t="str">
        <f>IF(OR(RIGHT(Calendar!DD150,4)="REDS",RIGHT(Calendar!DD150,6)="BLACKS",RIGHT(Calendar!DD150,5)="BLUES"),Calendar!DC150,"")</f>
        <v/>
      </c>
      <c r="AO150" s="21" t="str">
        <f>IF(OR(RIGHT(Calendar!DG150,4)="REDS",RIGHT(Calendar!DG150,6)="BLACKS",RIGHT(Calendar!DG150,5)="BLUES"),Calendar!DF150,"")</f>
        <v/>
      </c>
      <c r="AP150" s="21" t="str">
        <f>IF(OR(RIGHT(Calendar!DJ150,4)="REDS",RIGHT(Calendar!DJ150,6)="BLACKS",RIGHT(Calendar!DJ150,5)="BLUES"),Calendar!DI150,"")</f>
        <v/>
      </c>
      <c r="AQ150" s="21" t="str">
        <f>IF(OR(RIGHT(Calendar!DM150,4)="REDS",RIGHT(Calendar!DM150,6)="BLACKS",RIGHT(Calendar!DM150,5)="BLUES"),Calendar!DL150,"")</f>
        <v/>
      </c>
      <c r="AR150" s="21" t="str">
        <f>IF(OR(RIGHT(Calendar!DP150,4)="REDS",RIGHT(Calendar!DP150,6)="BLACKS",RIGHT(Calendar!DP150,5)="BLUES"),Calendar!DO150,"")</f>
        <v/>
      </c>
      <c r="AS150" s="21" t="str">
        <f>IF(OR(RIGHT(Calendar!DS150,4)="REDS",RIGHT(Calendar!DS150,6)="BLACKS",RIGHT(Calendar!DS150,5)="BLUES"),Calendar!DR150,"")</f>
        <v/>
      </c>
      <c r="AT150" s="21" t="str">
        <f>IF(OR(RIGHT(Calendar!DV150,4)="REDS",RIGHT(Calendar!DV150,6)="BLACKS",RIGHT(Calendar!DV150,5)="BLUES"),Calendar!DU150,"")</f>
        <v/>
      </c>
      <c r="AU150" s="21" t="str">
        <f>IF(OR(RIGHT(Calendar!DY150,4)="REDS",RIGHT(Calendar!DY150,6)="BLACKS",RIGHT(Calendar!DY150,5)="BLUES"),Calendar!DX150,"")</f>
        <v/>
      </c>
      <c r="AV150" s="21" t="str">
        <f>IF(OR(RIGHT(Calendar!EB150,4)="REDS",RIGHT(Calendar!EB150,6)="BLACKS",RIGHT(Calendar!EB150,5)="BLUES"),Calendar!EA150,"")</f>
        <v/>
      </c>
      <c r="AW150" s="66" t="str">
        <f>IF(Calendar!I150="","",CONCATENATE(A150,"_",Calendar!H150,"_",Calendar!I150,"_",Calendar!J150,","))</f>
        <v/>
      </c>
      <c r="AX150" s="66" t="str">
        <f>IF(Calendar!L150="","",CONCATENATE(A150,"_",Calendar!K150,"_",Calendar!L150,"_",Calendar!M150,","))</f>
        <v/>
      </c>
      <c r="AY150" s="66" t="str">
        <f>IF(Calendar!O150="","",CONCATENATE(A150,"_",Calendar!N150,"_",Calendar!O150,"_",Calendar!P150,","))</f>
        <v/>
      </c>
      <c r="AZ150" s="66" t="str">
        <f>IF(Calendar!R150="","",CONCATENATE(A150,"_",Calendar!Q150,"_",Calendar!R150,"_",Calendar!S150,","))</f>
        <v/>
      </c>
      <c r="BA150" s="66" t="str">
        <f>IF(Calendar!U150="","",CONCATENATE(A150,"_",Calendar!T150,"_",Calendar!U150,"_",Calendar!V150,","))</f>
        <v/>
      </c>
      <c r="BB150" s="66" t="str">
        <f>IF(Calendar!X150="","",CONCATENATE(A150,"_",Calendar!W150,"_",Calendar!X150,"_",Calendar!Y150,","))</f>
        <v/>
      </c>
      <c r="BC150" s="66" t="str">
        <f>IF(Calendar!AA150="","",CONCATENATE(A150,"_",Calendar!Z150,"_",Calendar!AA150,"_",Calendar!AB150,","))</f>
        <v/>
      </c>
      <c r="BD150" s="66" t="str">
        <f>IF(Calendar!AD150="","",CONCATENATE(A150,"_",Calendar!AC150,"_",Calendar!AD150,"_",Calendar!AE150,","))</f>
        <v/>
      </c>
      <c r="BE150" s="66" t="str">
        <f>IF(Calendar!AG150="","",CONCATENATE(A150,"_",Calendar!AF150,"_",Calendar!AG150,"_",Calendar!AH150,","))</f>
        <v/>
      </c>
      <c r="BF150" s="66" t="str">
        <f>IF(Calendar!AJ150="","",CONCATENATE(A150,"_",Calendar!AI150,"_",Calendar!AJ150,"_",Calendar!AK150,","))</f>
        <v/>
      </c>
      <c r="BG150" s="66" t="str">
        <f>IF(Calendar!AM150="","",CONCATENATE(A150,"_",Calendar!AL150,"_",Calendar!AM150,"_",Calendar!AN150,","))</f>
        <v/>
      </c>
      <c r="BH150" s="66" t="str">
        <f>IF(Calendar!AP150="","",CONCATENATE(A150,"_",Calendar!AO150,"_",Calendar!AP150,"_",Calendar!AQ150,","))</f>
        <v/>
      </c>
      <c r="BI150" s="66" t="str">
        <f>IF(Calendar!AS150="","",CONCATENATE(A150,"_",Calendar!AR150,"_",Calendar!AS150,"_",Calendar!AT150,","))</f>
        <v/>
      </c>
      <c r="BJ150" s="66" t="str">
        <f>IF(Calendar!AV150="","",CONCATENATE(A150,"_",Calendar!AU150,"_",Calendar!AV150,"_",Calendar!AW150,","))</f>
        <v/>
      </c>
      <c r="BK150" s="66" t="str">
        <f>IF(Calendar!AY150="","",CONCATENATE(A150,"_",Calendar!AX150,"_",Calendar!AY150,"_",Calendar!AZ150,","))</f>
        <v/>
      </c>
      <c r="BL150" s="66" t="str">
        <f>IF(Calendar!BB150="","",CONCATENATE(A150,"_",Calendar!BA150,"_",Calendar!BB150,"_",Calendar!BC150,","))</f>
        <v/>
      </c>
      <c r="BM150" s="66" t="str">
        <f>IF(Calendar!BE150="","",CONCATENATE(A150,"_",Calendar!BD150,"_",Calendar!BE150,"_",Calendar!BF150,","))</f>
        <v/>
      </c>
      <c r="BN150" s="66" t="str">
        <f>IF(Calendar!BH150="","",CONCATENATE(A150,"_",Calendar!BG150,"_",Calendar!BH150,"_",Calendar!BI150,","))</f>
        <v/>
      </c>
      <c r="BO150" s="66" t="str">
        <f>IF(Calendar!BK150="","",CONCATENATE(A150,"_",Calendar!BJ150,"_",Calendar!BK150,"_",Calendar!BL150,","))</f>
        <v/>
      </c>
      <c r="BP150" s="66" t="str">
        <f>IF(Calendar!BN150="","",CONCATENATE(A150,"_",Calendar!BM150,"_",Calendar!BN150,"_",Calendar!BO150,","))</f>
        <v/>
      </c>
      <c r="BQ150" s="66" t="str">
        <f>IF(Calendar!BQ150="","",CONCATENATE(A150,"_",Calendar!BP150,"_",Calendar!BQ150,"_",Calendar!BR150,","))</f>
        <v/>
      </c>
      <c r="BR150" s="66" t="str">
        <f>IF(Calendar!BT150="","",CONCATENATE(A150,"_",Calendar!BS150,"_",Calendar!BT150,"_",Calendar!BU150,","))</f>
        <v/>
      </c>
      <c r="BS150" s="66" t="str">
        <f>IF(Calendar!BW150="","",CONCATENATE(A150,"_",Calendar!BV150,"_",Calendar!BW150,"_",Calendar!BX150,","))</f>
        <v/>
      </c>
      <c r="BT150" s="66" t="str">
        <f>IF(Calendar!BZ150="","",CONCATENATE(A150,"_",Calendar!BY150,"_",Calendar!BZ150,"_",Calendar!CA150,","))</f>
        <v/>
      </c>
      <c r="BU150" s="66" t="str">
        <f>IF(Calendar!CC150="","",CONCATENATE(A150,"_",Calendar!CB150,"_",Calendar!CC150,"_",Calendar!CD150,","))</f>
        <v/>
      </c>
      <c r="BV150" s="66" t="str">
        <f>IF(Calendar!CF150="","",CONCATENATE(A150,"_",Calendar!CE150,"_",Calendar!CF150,"_",Calendar!CG150,","))</f>
        <v/>
      </c>
      <c r="BW150" s="66" t="str">
        <f>IF(Calendar!CI150="","",CONCATENATE(A150,"_",Calendar!CH150,"_",Calendar!CI150,"_",Calendar!CJ150,","))</f>
        <v/>
      </c>
      <c r="BX150" s="66" t="str">
        <f>IF(Calendar!CL150="","",CONCATENATE(A150,"_",Calendar!CK150,"_",Calendar!CL150,"_",Calendar!CM150,","))</f>
        <v/>
      </c>
      <c r="BY150" s="66" t="str">
        <f>IF(Calendar!CO150="","",CONCATENATE(A150,"_",Calendar!CN150,"_",Calendar!CO150,"_",Calendar!CP150,","))</f>
        <v/>
      </c>
      <c r="BZ150" s="66" t="str">
        <f>IF(Calendar!CR150="","",CONCATENATE(A150,"_",Calendar!CQ150,"_",Calendar!CR150,"_",Calendar!CS150,","))</f>
        <v/>
      </c>
      <c r="CA150" s="66" t="str">
        <f>IF(Calendar!CU150="","",CONCATENATE(A150,"_",Calendar!CT150,"_",Calendar!CU150,"_",Calendar!CV150,","))</f>
        <v/>
      </c>
      <c r="CB150" s="66" t="str">
        <f>IF(Calendar!CX150="","",CONCATENATE(A150,"_",Calendar!CW150,"_",Calendar!CX150,"_",Calendar!CY150,","))</f>
        <v/>
      </c>
      <c r="CC150" s="66" t="str">
        <f>IF(Calendar!DA150="","",CONCATENATE(A150,"_",Calendar!CZ150,"_",Calendar!DA150,"_",Calendar!DB150,","))</f>
        <v/>
      </c>
      <c r="CD150" s="66" t="str">
        <f>IF(Calendar!DD150="","",CONCATENATE(A150,"_",Calendar!DC150,"_",Calendar!DD150,"_",Calendar!DE150,","))</f>
        <v/>
      </c>
      <c r="CE150" s="66" t="str">
        <f>IF(Calendar!DG150="","",CONCATENATE(A150,"_",Calendar!DF150,"_",Calendar!DG150,"_",Calendar!DH150,","))</f>
        <v/>
      </c>
      <c r="CF150" s="66" t="str">
        <f>IF(Calendar!DJ150="","",CONCATENATE(A150,"_",Calendar!DI150,"_",Calendar!DJ150,"_",Calendar!DK150,","))</f>
        <v/>
      </c>
      <c r="CG150" s="66" t="str">
        <f>IF(Calendar!DM150="","",CONCATENATE(A150,"_",Calendar!DL150,"_",Calendar!DM150,"_",Calendar!DN150,","))</f>
        <v/>
      </c>
      <c r="CH150" s="66" t="str">
        <f>IF(Calendar!DP150="","",CONCATENATE(A150,"_",Calendar!DO150,"_",Calendar!DP150,"_",Calendar!DQ150,","))</f>
        <v/>
      </c>
      <c r="CI150" s="66" t="str">
        <f>IF(Calendar!DS150="","",CONCATENATE(A150,"_",Calendar!DR150,"_",Calendar!DS150,"_",Calendar!DT150,","))</f>
        <v/>
      </c>
      <c r="CJ150" s="66" t="str">
        <f>IF(Calendar!DV150="","",CONCATENATE(A150,"_",Calendar!DU150,"_",Calendar!DV150,"_",Calendar!DW150,","))</f>
        <v/>
      </c>
      <c r="CK150" s="66" t="str">
        <f>IF(Calendar!DY150="","",CONCATENATE(A150,"_",Calendar!DX150,"_",Calendar!DY150,"_",Calendar!DZ150,","))</f>
        <v/>
      </c>
      <c r="CL150" s="90" t="str">
        <f>IF(Calendar!EB150="","",CONCATENATE(A150,"_",Calendar!EA150,"_",Calendar!EB150,"_",Calendar!EC150,","))</f>
        <v/>
      </c>
      <c r="CM150" s="94" t="str">
        <f t="shared" si="11"/>
        <v/>
      </c>
      <c r="CN150" s="95" t="str">
        <f t="shared" si="12"/>
        <v/>
      </c>
      <c r="CO150" s="96" t="str">
        <f t="shared" si="13"/>
        <v/>
      </c>
      <c r="CP150" s="94" t="str">
        <f>IF(View!$D$1&lt;&gt;"OK","",IF(OR(View!$C$3="K+4",View!$C$3="K+4 &amp; K+7",View!$C$3="K+4 &amp; K+10",View!$C$3="ALL"),IF(CM150="","",IF(AND(HomeCalc!$A150&gt;=View!$C$1,HomeCalc!A150&lt;=View!$C$2),HomeCalc!CM150,"")),""))</f>
        <v/>
      </c>
      <c r="CQ150" s="95" t="str">
        <f>IF(View!$D$1&lt;&gt;"OK","",IF(OR(View!$C$3="K+7",View!$C$3="K+4 &amp; K+7",View!$C$3="K+7 &amp; K+10",View!$C$3="ALL"),IF(CN150="","",IF(AND(HomeCalc!$A150&gt;=View!$C$1,HomeCalc!A150&lt;=View!$C$2),HomeCalc!CN150,"")),""))</f>
        <v/>
      </c>
      <c r="CR150" s="96" t="str">
        <f>IF(View!$D$1&lt;&gt;"OK","",IF(OR(View!$C$3="K+10",View!$C$3="K+4 &amp; K+10",View!$C$3="K+7 &amp; K+10",View!$C$3="ALL"),IF(CO150="","",IF(AND(HomeCalc!$A150&gt;=View!$C$1,HomeCalc!A150&lt;=View!$C$2),HomeCalc!CO150,"")),""))</f>
        <v/>
      </c>
      <c r="CS150" s="102" t="str">
        <f>IF(View!$D$1&lt;&gt;"OK","",CONCATENATE(CS149,CP150,CQ150,CR150))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51" spans="1:97" ht="15.75" x14ac:dyDescent="0.25">
      <c r="A151" s="11">
        <v>42333</v>
      </c>
      <c r="B151" s="15" t="s">
        <v>74</v>
      </c>
      <c r="C151" s="16">
        <f t="shared" si="14"/>
        <v>22</v>
      </c>
      <c r="D151" s="24" t="s">
        <v>60</v>
      </c>
      <c r="E151" s="8" t="s">
        <v>71</v>
      </c>
      <c r="F151" s="64">
        <f t="shared" si="10"/>
        <v>0</v>
      </c>
      <c r="G151" s="21" t="str">
        <f>IF(OR(RIGHT(Calendar!I151,4)="REDS",RIGHT(Calendar!I151,6)="BLACKS",RIGHT(Calendar!I151,5)="BLUES"),Calendar!H151,"")</f>
        <v/>
      </c>
      <c r="H151" s="21" t="str">
        <f>IF(OR(RIGHT(Calendar!L151,4)="REDS",RIGHT(Calendar!L151,6)="BLACKS",RIGHT(Calendar!L151,5)="BLUES"),Calendar!K151,"")</f>
        <v/>
      </c>
      <c r="I151" s="21" t="str">
        <f>IF(OR(RIGHT(Calendar!O151,4)="REDS",RIGHT(Calendar!O151,6)="BLACKS",RIGHT(Calendar!O151,5)="BLUES"),Calendar!N151,"")</f>
        <v/>
      </c>
      <c r="J151" s="21" t="str">
        <f>IF(OR(RIGHT(Calendar!R151,4)="REDS",RIGHT(Calendar!R151,6)="BLACKS",RIGHT(Calendar!R151,5)="BLUES"),Calendar!Q151,"")</f>
        <v/>
      </c>
      <c r="K151" s="21" t="str">
        <f>IF(OR(RIGHT(Calendar!U151,4)="REDS",RIGHT(Calendar!U151,6)="BLACKS",RIGHT(Calendar!U151,5)="BLUES"),Calendar!T151,"")</f>
        <v/>
      </c>
      <c r="L151" s="21" t="str">
        <f>IF(OR(RIGHT(Calendar!X151,4)="REDS",RIGHT(Calendar!X151,6)="BLACKS",RIGHT(Calendar!X151,5)="BLUES"),Calendar!W151,"")</f>
        <v/>
      </c>
      <c r="M151" s="21" t="str">
        <f>IF(OR(RIGHT(Calendar!AA151,4)="REDS",RIGHT(Calendar!AA151,6)="BLACKS",RIGHT(Calendar!AA151,5)="BLUES"),Calendar!Z151,"")</f>
        <v/>
      </c>
      <c r="N151" s="21" t="str">
        <f>IF(OR(RIGHT(Calendar!AD151,4)="REDS",RIGHT(Calendar!AD151,6)="BLACKS",RIGHT(Calendar!AD151,5)="BLUES"),Calendar!AC151,"")</f>
        <v/>
      </c>
      <c r="O151" s="21" t="str">
        <f>IF(OR(RIGHT(Calendar!AG151,4)="REDS",RIGHT(Calendar!AG151,6)="BLACKS",RIGHT(Calendar!AG151,5)="BLUES"),Calendar!AF151,"")</f>
        <v/>
      </c>
      <c r="P151" s="21" t="str">
        <f>IF(OR(RIGHT(Calendar!AJ151,4)="REDS",RIGHT(Calendar!AJ151,6)="BLACKS",RIGHT(Calendar!AJ151,5)="BLUES"),Calendar!AI151,"")</f>
        <v/>
      </c>
      <c r="Q151" s="21" t="str">
        <f>IF(OR(RIGHT(Calendar!AM151,4)="REDS",RIGHT(Calendar!AM151,6)="BLACKS",RIGHT(Calendar!AM151,5)="BLUES"),Calendar!AL151,"")</f>
        <v/>
      </c>
      <c r="R151" s="21" t="str">
        <f>IF(OR(RIGHT(Calendar!AP151,4)="REDS",RIGHT(Calendar!AP151,6)="BLACKS",RIGHT(Calendar!AP151,5)="BLUES"),Calendar!AO151,"")</f>
        <v/>
      </c>
      <c r="S151" s="21" t="str">
        <f>IF(OR(RIGHT(Calendar!AS151,4)="REDS",RIGHT(Calendar!AS151,6)="BLACKS",RIGHT(Calendar!AS151,5)="BLUES"),Calendar!AR151,"")</f>
        <v/>
      </c>
      <c r="T151" s="21" t="str">
        <f>IF(OR(RIGHT(Calendar!AV151,4)="REDS",RIGHT(Calendar!AV151,6)="BLACKS",RIGHT(Calendar!AV151,5)="BLUES"),Calendar!AU151,"")</f>
        <v/>
      </c>
      <c r="U151" s="21" t="str">
        <f>IF(OR(RIGHT(Calendar!AY151,4)="REDS",RIGHT(Calendar!AY151,6)="BLACKS",RIGHT(Calendar!AY151,5)="BLUES"),Calendar!AX151,"")</f>
        <v/>
      </c>
      <c r="V151" s="21" t="str">
        <f>IF(OR(RIGHT(Calendar!BB151,4)="REDS",RIGHT(Calendar!BB151,6)="BLACKS",RIGHT(Calendar!BB151,5)="BLUES"),Calendar!BA151,"")</f>
        <v/>
      </c>
      <c r="W151" s="21" t="str">
        <f>IF(OR(RIGHT(Calendar!BE151,4)="REDS",RIGHT(Calendar!BE151,6)="BLACKS",RIGHT(Calendar!BE151,5)="BLUES"),Calendar!BD151,"")</f>
        <v/>
      </c>
      <c r="X151" s="21" t="str">
        <f>IF(OR(RIGHT(Calendar!BH151,4)="REDS",RIGHT(Calendar!BH151,6)="BLACKS",RIGHT(Calendar!BH151,5)="BLUES"),Calendar!BG151,"")</f>
        <v/>
      </c>
      <c r="Y151" s="21" t="str">
        <f>IF(OR(RIGHT(Calendar!BK151,4)="REDS",RIGHT(Calendar!BK151,6)="BLACKS",RIGHT(Calendar!BK151,5)="BLUES"),Calendar!BJ151,"")</f>
        <v/>
      </c>
      <c r="Z151" s="21" t="str">
        <f>IF(OR(RIGHT(Calendar!BN151,4)="REDS",RIGHT(Calendar!BN151,6)="BLACKS",RIGHT(Calendar!BN151,5)="BLUES"),Calendar!BM151,"")</f>
        <v/>
      </c>
      <c r="AA151" s="21" t="str">
        <f>IF(OR(RIGHT(Calendar!BQ151,4)="REDS",RIGHT(Calendar!BQ151,6)="BLACKS",RIGHT(Calendar!BQ151,5)="BLUES"),Calendar!BP151,"")</f>
        <v/>
      </c>
      <c r="AB151" s="21" t="str">
        <f>IF(OR(RIGHT(Calendar!BT151,4)="REDS",RIGHT(Calendar!BT151,6)="BLACKS",RIGHT(Calendar!BT151,5)="BLUES"),Calendar!BS151,"")</f>
        <v/>
      </c>
      <c r="AC151" s="21" t="str">
        <f>IF(OR(RIGHT(Calendar!BW151,4)="REDS",RIGHT(Calendar!BW151,6)="BLACKS",RIGHT(Calendar!BW151,5)="BLUES"),Calendar!BV151,"")</f>
        <v/>
      </c>
      <c r="AD151" s="21" t="str">
        <f>IF(OR(RIGHT(Calendar!BZ151,4)="REDS",RIGHT(Calendar!BZ151,6)="BLACKS",RIGHT(Calendar!BZ151,5)="BLUES"),Calendar!BY151,"")</f>
        <v/>
      </c>
      <c r="AE151" s="21" t="str">
        <f>IF(OR(RIGHT(Calendar!CC151,4)="REDS",RIGHT(Calendar!CC151,6)="BLACKS",RIGHT(Calendar!CC151,5)="BLUES"),Calendar!CB151,"")</f>
        <v/>
      </c>
      <c r="AF151" s="21" t="str">
        <f>IF(OR(RIGHT(Calendar!CF151,4)="REDS",RIGHT(Calendar!CF151,6)="BLACKS",RIGHT(Calendar!CF151,5)="BLUES"),Calendar!CE151,"")</f>
        <v/>
      </c>
      <c r="AG151" s="21" t="str">
        <f>IF(OR(RIGHT(Calendar!CI151,4)="REDS",RIGHT(Calendar!CI151,6)="BLACKS",RIGHT(Calendar!CI151,5)="BLUES"),Calendar!CH151,"")</f>
        <v/>
      </c>
      <c r="AH151" s="21" t="str">
        <f>IF(OR(RIGHT(Calendar!CL151,4)="REDS",RIGHT(Calendar!CL151,6)="BLACKS",RIGHT(Calendar!CL151,5)="BLUES"),Calendar!CK151,"")</f>
        <v/>
      </c>
      <c r="AI151" s="21" t="str">
        <f>IF(OR(RIGHT(Calendar!CO151,4)="REDS",RIGHT(Calendar!CO151,6)="BLACKS",RIGHT(Calendar!CO151,5)="BLUES"),Calendar!CN151,"")</f>
        <v/>
      </c>
      <c r="AJ151" s="21" t="str">
        <f>IF(OR(RIGHT(Calendar!CR151,4)="REDS",RIGHT(Calendar!CR151,6)="BLACKS",RIGHT(Calendar!CR151,5)="BLUES"),Calendar!CQ151,"")</f>
        <v/>
      </c>
      <c r="AK151" s="21" t="str">
        <f>IF(OR(RIGHT(Calendar!CU151,4)="REDS",RIGHT(Calendar!CU151,6)="BLACKS",RIGHT(Calendar!CU151,5)="BLUES"),Calendar!CT151,"")</f>
        <v/>
      </c>
      <c r="AL151" s="21" t="str">
        <f>IF(OR(RIGHT(Calendar!CX151,4)="REDS",RIGHT(Calendar!CX151,6)="BLACKS",RIGHT(Calendar!CX151,5)="BLUES"),Calendar!CW151,"")</f>
        <v/>
      </c>
      <c r="AM151" s="21" t="str">
        <f>IF(OR(RIGHT(Calendar!DA151,4)="REDS",RIGHT(Calendar!DA151,6)="BLACKS",RIGHT(Calendar!DA151,5)="BLUES"),Calendar!CZ151,"")</f>
        <v/>
      </c>
      <c r="AN151" s="21" t="str">
        <f>IF(OR(RIGHT(Calendar!DD151,4)="REDS",RIGHT(Calendar!DD151,6)="BLACKS",RIGHT(Calendar!DD151,5)="BLUES"),Calendar!DC151,"")</f>
        <v/>
      </c>
      <c r="AO151" s="21" t="str">
        <f>IF(OR(RIGHT(Calendar!DG151,4)="REDS",RIGHT(Calendar!DG151,6)="BLACKS",RIGHT(Calendar!DG151,5)="BLUES"),Calendar!DF151,"")</f>
        <v/>
      </c>
      <c r="AP151" s="21" t="str">
        <f>IF(OR(RIGHT(Calendar!DJ151,4)="REDS",RIGHT(Calendar!DJ151,6)="BLACKS",RIGHT(Calendar!DJ151,5)="BLUES"),Calendar!DI151,"")</f>
        <v/>
      </c>
      <c r="AQ151" s="21" t="str">
        <f>IF(OR(RIGHT(Calendar!DM151,4)="REDS",RIGHT(Calendar!DM151,6)="BLACKS",RIGHT(Calendar!DM151,5)="BLUES"),Calendar!DL151,"")</f>
        <v/>
      </c>
      <c r="AR151" s="21" t="str">
        <f>IF(OR(RIGHT(Calendar!DP151,4)="REDS",RIGHT(Calendar!DP151,6)="BLACKS",RIGHT(Calendar!DP151,5)="BLUES"),Calendar!DO151,"")</f>
        <v/>
      </c>
      <c r="AS151" s="21" t="str">
        <f>IF(OR(RIGHT(Calendar!DS151,4)="REDS",RIGHT(Calendar!DS151,6)="BLACKS",RIGHT(Calendar!DS151,5)="BLUES"),Calendar!DR151,"")</f>
        <v/>
      </c>
      <c r="AT151" s="21" t="str">
        <f>IF(OR(RIGHT(Calendar!DV151,4)="REDS",RIGHT(Calendar!DV151,6)="BLACKS",RIGHT(Calendar!DV151,5)="BLUES"),Calendar!DU151,"")</f>
        <v/>
      </c>
      <c r="AU151" s="21" t="str">
        <f>IF(OR(RIGHT(Calendar!DY151,4)="REDS",RIGHT(Calendar!DY151,6)="BLACKS",RIGHT(Calendar!DY151,5)="BLUES"),Calendar!DX151,"")</f>
        <v/>
      </c>
      <c r="AV151" s="21" t="str">
        <f>IF(OR(RIGHT(Calendar!EB151,4)="REDS",RIGHT(Calendar!EB151,6)="BLACKS",RIGHT(Calendar!EB151,5)="BLUES"),Calendar!EA151,"")</f>
        <v/>
      </c>
      <c r="AW151" s="66" t="str">
        <f>IF(Calendar!I151="","",CONCATENATE(A151,"_",Calendar!H151,"_",Calendar!I151,"_",Calendar!J151,","))</f>
        <v/>
      </c>
      <c r="AX151" s="66" t="str">
        <f>IF(Calendar!L151="","",CONCATENATE(A151,"_",Calendar!K151,"_",Calendar!L151,"_",Calendar!M151,","))</f>
        <v/>
      </c>
      <c r="AY151" s="66" t="str">
        <f>IF(Calendar!O151="","",CONCATENATE(A151,"_",Calendar!N151,"_",Calendar!O151,"_",Calendar!P151,","))</f>
        <v/>
      </c>
      <c r="AZ151" s="66" t="str">
        <f>IF(Calendar!R151="","",CONCATENATE(A151,"_",Calendar!Q151,"_",Calendar!R151,"_",Calendar!S151,","))</f>
        <v/>
      </c>
      <c r="BA151" s="66" t="str">
        <f>IF(Calendar!U151="","",CONCATENATE(A151,"_",Calendar!T151,"_",Calendar!U151,"_",Calendar!V151,","))</f>
        <v/>
      </c>
      <c r="BB151" s="66" t="str">
        <f>IF(Calendar!X151="","",CONCATENATE(A151,"_",Calendar!W151,"_",Calendar!X151,"_",Calendar!Y151,","))</f>
        <v/>
      </c>
      <c r="BC151" s="66" t="str">
        <f>IF(Calendar!AA151="","",CONCATENATE(A151,"_",Calendar!Z151,"_",Calendar!AA151,"_",Calendar!AB151,","))</f>
        <v/>
      </c>
      <c r="BD151" s="66" t="str">
        <f>IF(Calendar!AD151="","",CONCATENATE(A151,"_",Calendar!AC151,"_",Calendar!AD151,"_",Calendar!AE151,","))</f>
        <v/>
      </c>
      <c r="BE151" s="66" t="str">
        <f>IF(Calendar!AG151="","",CONCATENATE(A151,"_",Calendar!AF151,"_",Calendar!AG151,"_",Calendar!AH151,","))</f>
        <v/>
      </c>
      <c r="BF151" s="66" t="str">
        <f>IF(Calendar!AJ151="","",CONCATENATE(A151,"_",Calendar!AI151,"_",Calendar!AJ151,"_",Calendar!AK151,","))</f>
        <v/>
      </c>
      <c r="BG151" s="66" t="str">
        <f>IF(Calendar!AM151="","",CONCATENATE(A151,"_",Calendar!AL151,"_",Calendar!AM151,"_",Calendar!AN151,","))</f>
        <v/>
      </c>
      <c r="BH151" s="66" t="str">
        <f>IF(Calendar!AP151="","",CONCATENATE(A151,"_",Calendar!AO151,"_",Calendar!AP151,"_",Calendar!AQ151,","))</f>
        <v/>
      </c>
      <c r="BI151" s="66" t="str">
        <f>IF(Calendar!AS151="","",CONCATENATE(A151,"_",Calendar!AR151,"_",Calendar!AS151,"_",Calendar!AT151,","))</f>
        <v/>
      </c>
      <c r="BJ151" s="66" t="str">
        <f>IF(Calendar!AV151="","",CONCATENATE(A151,"_",Calendar!AU151,"_",Calendar!AV151,"_",Calendar!AW151,","))</f>
        <v/>
      </c>
      <c r="BK151" s="66" t="str">
        <f>IF(Calendar!AY151="","",CONCATENATE(A151,"_",Calendar!AX151,"_",Calendar!AY151,"_",Calendar!AZ151,","))</f>
        <v/>
      </c>
      <c r="BL151" s="66" t="str">
        <f>IF(Calendar!BB151="","",CONCATENATE(A151,"_",Calendar!BA151,"_",Calendar!BB151,"_",Calendar!BC151,","))</f>
        <v/>
      </c>
      <c r="BM151" s="66" t="str">
        <f>IF(Calendar!BE151="","",CONCATENATE(A151,"_",Calendar!BD151,"_",Calendar!BE151,"_",Calendar!BF151,","))</f>
        <v/>
      </c>
      <c r="BN151" s="66" t="str">
        <f>IF(Calendar!BH151="","",CONCATENATE(A151,"_",Calendar!BG151,"_",Calendar!BH151,"_",Calendar!BI151,","))</f>
        <v/>
      </c>
      <c r="BO151" s="66" t="str">
        <f>IF(Calendar!BK151="","",CONCATENATE(A151,"_",Calendar!BJ151,"_",Calendar!BK151,"_",Calendar!BL151,","))</f>
        <v/>
      </c>
      <c r="BP151" s="66" t="str">
        <f>IF(Calendar!BN151="","",CONCATENATE(A151,"_",Calendar!BM151,"_",Calendar!BN151,"_",Calendar!BO151,","))</f>
        <v/>
      </c>
      <c r="BQ151" s="66" t="str">
        <f>IF(Calendar!BQ151="","",CONCATENATE(A151,"_",Calendar!BP151,"_",Calendar!BQ151,"_",Calendar!BR151,","))</f>
        <v/>
      </c>
      <c r="BR151" s="66" t="str">
        <f>IF(Calendar!BT151="","",CONCATENATE(A151,"_",Calendar!BS151,"_",Calendar!BT151,"_",Calendar!BU151,","))</f>
        <v/>
      </c>
      <c r="BS151" s="66" t="str">
        <f>IF(Calendar!BW151="","",CONCATENATE(A151,"_",Calendar!BV151,"_",Calendar!BW151,"_",Calendar!BX151,","))</f>
        <v/>
      </c>
      <c r="BT151" s="66" t="str">
        <f>IF(Calendar!BZ151="","",CONCATENATE(A151,"_",Calendar!BY151,"_",Calendar!BZ151,"_",Calendar!CA151,","))</f>
        <v/>
      </c>
      <c r="BU151" s="66" t="str">
        <f>IF(Calendar!CC151="","",CONCATENATE(A151,"_",Calendar!CB151,"_",Calendar!CC151,"_",Calendar!CD151,","))</f>
        <v/>
      </c>
      <c r="BV151" s="66" t="str">
        <f>IF(Calendar!CF151="","",CONCATENATE(A151,"_",Calendar!CE151,"_",Calendar!CF151,"_",Calendar!CG151,","))</f>
        <v/>
      </c>
      <c r="BW151" s="66" t="str">
        <f>IF(Calendar!CI151="","",CONCATENATE(A151,"_",Calendar!CH151,"_",Calendar!CI151,"_",Calendar!CJ151,","))</f>
        <v/>
      </c>
      <c r="BX151" s="66" t="str">
        <f>IF(Calendar!CL151="","",CONCATENATE(A151,"_",Calendar!CK151,"_",Calendar!CL151,"_",Calendar!CM151,","))</f>
        <v/>
      </c>
      <c r="BY151" s="66" t="str">
        <f>IF(Calendar!CO151="","",CONCATENATE(A151,"_",Calendar!CN151,"_",Calendar!CO151,"_",Calendar!CP151,","))</f>
        <v/>
      </c>
      <c r="BZ151" s="66" t="str">
        <f>IF(Calendar!CR151="","",CONCATENATE(A151,"_",Calendar!CQ151,"_",Calendar!CR151,"_",Calendar!CS151,","))</f>
        <v/>
      </c>
      <c r="CA151" s="66" t="str">
        <f>IF(Calendar!CU151="","",CONCATENATE(A151,"_",Calendar!CT151,"_",Calendar!CU151,"_",Calendar!CV151,","))</f>
        <v/>
      </c>
      <c r="CB151" s="66" t="str">
        <f>IF(Calendar!CX151="","",CONCATENATE(A151,"_",Calendar!CW151,"_",Calendar!CX151,"_",Calendar!CY151,","))</f>
        <v/>
      </c>
      <c r="CC151" s="66" t="str">
        <f>IF(Calendar!DA151="","",CONCATENATE(A151,"_",Calendar!CZ151,"_",Calendar!DA151,"_",Calendar!DB151,","))</f>
        <v/>
      </c>
      <c r="CD151" s="66" t="str">
        <f>IF(Calendar!DD151="","",CONCATENATE(A151,"_",Calendar!DC151,"_",Calendar!DD151,"_",Calendar!DE151,","))</f>
        <v/>
      </c>
      <c r="CE151" s="66" t="str">
        <f>IF(Calendar!DG151="","",CONCATENATE(A151,"_",Calendar!DF151,"_",Calendar!DG151,"_",Calendar!DH151,","))</f>
        <v/>
      </c>
      <c r="CF151" s="66" t="str">
        <f>IF(Calendar!DJ151="","",CONCATENATE(A151,"_",Calendar!DI151,"_",Calendar!DJ151,"_",Calendar!DK151,","))</f>
        <v/>
      </c>
      <c r="CG151" s="66" t="str">
        <f>IF(Calendar!DM151="","",CONCATENATE(A151,"_",Calendar!DL151,"_",Calendar!DM151,"_",Calendar!DN151,","))</f>
        <v/>
      </c>
      <c r="CH151" s="66" t="str">
        <f>IF(Calendar!DP151="","",CONCATENATE(A151,"_",Calendar!DO151,"_",Calendar!DP151,"_",Calendar!DQ151,","))</f>
        <v/>
      </c>
      <c r="CI151" s="66" t="str">
        <f>IF(Calendar!DS151="","",CONCATENATE(A151,"_",Calendar!DR151,"_",Calendar!DS151,"_",Calendar!DT151,","))</f>
        <v/>
      </c>
      <c r="CJ151" s="66" t="str">
        <f>IF(Calendar!DV151="","",CONCATENATE(A151,"_",Calendar!DU151,"_",Calendar!DV151,"_",Calendar!DW151,","))</f>
        <v/>
      </c>
      <c r="CK151" s="66" t="str">
        <f>IF(Calendar!DY151="","",CONCATENATE(A151,"_",Calendar!DX151,"_",Calendar!DY151,"_",Calendar!DZ151,","))</f>
        <v/>
      </c>
      <c r="CL151" s="90" t="str">
        <f>IF(Calendar!EB151="","",CONCATENATE(A151,"_",Calendar!EA151,"_",Calendar!EB151,"_",Calendar!EC151,","))</f>
        <v/>
      </c>
      <c r="CM151" s="94" t="str">
        <f t="shared" si="11"/>
        <v/>
      </c>
      <c r="CN151" s="95" t="str">
        <f t="shared" si="12"/>
        <v/>
      </c>
      <c r="CO151" s="96" t="str">
        <f t="shared" si="13"/>
        <v/>
      </c>
      <c r="CP151" s="94" t="str">
        <f>IF(View!$D$1&lt;&gt;"OK","",IF(OR(View!$C$3="K+4",View!$C$3="K+4 &amp; K+7",View!$C$3="K+4 &amp; K+10",View!$C$3="ALL"),IF(CM151="","",IF(AND(HomeCalc!$A151&gt;=View!$C$1,HomeCalc!A151&lt;=View!$C$2),HomeCalc!CM151,"")),""))</f>
        <v/>
      </c>
      <c r="CQ151" s="95" t="str">
        <f>IF(View!$D$1&lt;&gt;"OK","",IF(OR(View!$C$3="K+7",View!$C$3="K+4 &amp; K+7",View!$C$3="K+7 &amp; K+10",View!$C$3="ALL"),IF(CN151="","",IF(AND(HomeCalc!$A151&gt;=View!$C$1,HomeCalc!A151&lt;=View!$C$2),HomeCalc!CN151,"")),""))</f>
        <v/>
      </c>
      <c r="CR151" s="96" t="str">
        <f>IF(View!$D$1&lt;&gt;"OK","",IF(OR(View!$C$3="K+10",View!$C$3="K+4 &amp; K+10",View!$C$3="K+7 &amp; K+10",View!$C$3="ALL"),IF(CO151="","",IF(AND(HomeCalc!$A151&gt;=View!$C$1,HomeCalc!A151&lt;=View!$C$2),HomeCalc!CO151,"")),""))</f>
        <v/>
      </c>
      <c r="CS151" s="102" t="str">
        <f>IF(View!$D$1&lt;&gt;"OK","",CONCATENATE(CS150,CP151,CQ151,CR151))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52" spans="1:97" ht="15.75" x14ac:dyDescent="0.25">
      <c r="A152" s="11">
        <v>42334</v>
      </c>
      <c r="B152" s="15" t="s">
        <v>74</v>
      </c>
      <c r="C152" s="16">
        <f t="shared" si="14"/>
        <v>22</v>
      </c>
      <c r="D152" s="28" t="s">
        <v>62</v>
      </c>
      <c r="E152" s="8" t="s">
        <v>71</v>
      </c>
      <c r="F152" s="64">
        <f t="shared" si="10"/>
        <v>0</v>
      </c>
      <c r="G152" s="21" t="str">
        <f>IF(OR(RIGHT(Calendar!I152,4)="REDS",RIGHT(Calendar!I152,6)="BLACKS",RIGHT(Calendar!I152,5)="BLUES"),Calendar!H152,"")</f>
        <v/>
      </c>
      <c r="H152" s="21" t="str">
        <f>IF(OR(RIGHT(Calendar!L152,4)="REDS",RIGHT(Calendar!L152,6)="BLACKS",RIGHT(Calendar!L152,5)="BLUES"),Calendar!K152,"")</f>
        <v/>
      </c>
      <c r="I152" s="21" t="str">
        <f>IF(OR(RIGHT(Calendar!O152,4)="REDS",RIGHT(Calendar!O152,6)="BLACKS",RIGHT(Calendar!O152,5)="BLUES"),Calendar!N152,"")</f>
        <v/>
      </c>
      <c r="J152" s="21" t="str">
        <f>IF(OR(RIGHT(Calendar!R152,4)="REDS",RIGHT(Calendar!R152,6)="BLACKS",RIGHT(Calendar!R152,5)="BLUES"),Calendar!Q152,"")</f>
        <v/>
      </c>
      <c r="K152" s="21" t="str">
        <f>IF(OR(RIGHT(Calendar!U152,4)="REDS",RIGHT(Calendar!U152,6)="BLACKS",RIGHT(Calendar!U152,5)="BLUES"),Calendar!T152,"")</f>
        <v/>
      </c>
      <c r="L152" s="21" t="str">
        <f>IF(OR(RIGHT(Calendar!X152,4)="REDS",RIGHT(Calendar!X152,6)="BLACKS",RIGHT(Calendar!X152,5)="BLUES"),Calendar!W152,"")</f>
        <v/>
      </c>
      <c r="M152" s="21" t="str">
        <f>IF(OR(RIGHT(Calendar!AA152,4)="REDS",RIGHT(Calendar!AA152,6)="BLACKS",RIGHT(Calendar!AA152,5)="BLUES"),Calendar!Z152,"")</f>
        <v/>
      </c>
      <c r="N152" s="21" t="str">
        <f>IF(OR(RIGHT(Calendar!AD152,4)="REDS",RIGHT(Calendar!AD152,6)="BLACKS",RIGHT(Calendar!AD152,5)="BLUES"),Calendar!AC152,"")</f>
        <v/>
      </c>
      <c r="O152" s="21" t="str">
        <f>IF(OR(RIGHT(Calendar!AG152,4)="REDS",RIGHT(Calendar!AG152,6)="BLACKS",RIGHT(Calendar!AG152,5)="BLUES"),Calendar!AF152,"")</f>
        <v/>
      </c>
      <c r="P152" s="21" t="str">
        <f>IF(OR(RIGHT(Calendar!AJ152,4)="REDS",RIGHT(Calendar!AJ152,6)="BLACKS",RIGHT(Calendar!AJ152,5)="BLUES"),Calendar!AI152,"")</f>
        <v/>
      </c>
      <c r="Q152" s="21" t="str">
        <f>IF(OR(RIGHT(Calendar!AM152,4)="REDS",RIGHT(Calendar!AM152,6)="BLACKS",RIGHT(Calendar!AM152,5)="BLUES"),Calendar!AL152,"")</f>
        <v/>
      </c>
      <c r="R152" s="21" t="str">
        <f>IF(OR(RIGHT(Calendar!AP152,4)="REDS",RIGHT(Calendar!AP152,6)="BLACKS",RIGHT(Calendar!AP152,5)="BLUES"),Calendar!AO152,"")</f>
        <v/>
      </c>
      <c r="S152" s="21" t="str">
        <f>IF(OR(RIGHT(Calendar!AS152,4)="REDS",RIGHT(Calendar!AS152,6)="BLACKS",RIGHT(Calendar!AS152,5)="BLUES"),Calendar!AR152,"")</f>
        <v/>
      </c>
      <c r="T152" s="21" t="str">
        <f>IF(OR(RIGHT(Calendar!AV152,4)="REDS",RIGHT(Calendar!AV152,6)="BLACKS",RIGHT(Calendar!AV152,5)="BLUES"),Calendar!AU152,"")</f>
        <v/>
      </c>
      <c r="U152" s="21" t="str">
        <f>IF(OR(RIGHT(Calendar!AY152,4)="REDS",RIGHT(Calendar!AY152,6)="BLACKS",RIGHT(Calendar!AY152,5)="BLUES"),Calendar!AX152,"")</f>
        <v/>
      </c>
      <c r="V152" s="21" t="str">
        <f>IF(OR(RIGHT(Calendar!BB152,4)="REDS",RIGHT(Calendar!BB152,6)="BLACKS",RIGHT(Calendar!BB152,5)="BLUES"),Calendar!BA152,"")</f>
        <v/>
      </c>
      <c r="W152" s="21" t="str">
        <f>IF(OR(RIGHT(Calendar!BE152,4)="REDS",RIGHT(Calendar!BE152,6)="BLACKS",RIGHT(Calendar!BE152,5)="BLUES"),Calendar!BD152,"")</f>
        <v/>
      </c>
      <c r="X152" s="21" t="str">
        <f>IF(OR(RIGHT(Calendar!BH152,4)="REDS",RIGHT(Calendar!BH152,6)="BLACKS",RIGHT(Calendar!BH152,5)="BLUES"),Calendar!BG152,"")</f>
        <v/>
      </c>
      <c r="Y152" s="21" t="str">
        <f>IF(OR(RIGHT(Calendar!BK152,4)="REDS",RIGHT(Calendar!BK152,6)="BLACKS",RIGHT(Calendar!BK152,5)="BLUES"),Calendar!BJ152,"")</f>
        <v/>
      </c>
      <c r="Z152" s="21" t="str">
        <f>IF(OR(RIGHT(Calendar!BN152,4)="REDS",RIGHT(Calendar!BN152,6)="BLACKS",RIGHT(Calendar!BN152,5)="BLUES"),Calendar!BM152,"")</f>
        <v/>
      </c>
      <c r="AA152" s="21" t="str">
        <f>IF(OR(RIGHT(Calendar!BQ152,4)="REDS",RIGHT(Calendar!BQ152,6)="BLACKS",RIGHT(Calendar!BQ152,5)="BLUES"),Calendar!BP152,"")</f>
        <v/>
      </c>
      <c r="AB152" s="21" t="str">
        <f>IF(OR(RIGHT(Calendar!BT152,4)="REDS",RIGHT(Calendar!BT152,6)="BLACKS",RIGHT(Calendar!BT152,5)="BLUES"),Calendar!BS152,"")</f>
        <v/>
      </c>
      <c r="AC152" s="21" t="str">
        <f>IF(OR(RIGHT(Calendar!BW152,4)="REDS",RIGHT(Calendar!BW152,6)="BLACKS",RIGHT(Calendar!BW152,5)="BLUES"),Calendar!BV152,"")</f>
        <v/>
      </c>
      <c r="AD152" s="21" t="str">
        <f>IF(OR(RIGHT(Calendar!BZ152,4)="REDS",RIGHT(Calendar!BZ152,6)="BLACKS",RIGHT(Calendar!BZ152,5)="BLUES"),Calendar!BY152,"")</f>
        <v/>
      </c>
      <c r="AE152" s="21" t="str">
        <f>IF(OR(RIGHT(Calendar!CC152,4)="REDS",RIGHT(Calendar!CC152,6)="BLACKS",RIGHT(Calendar!CC152,5)="BLUES"),Calendar!CB152,"")</f>
        <v/>
      </c>
      <c r="AF152" s="21" t="str">
        <f>IF(OR(RIGHT(Calendar!CF152,4)="REDS",RIGHT(Calendar!CF152,6)="BLACKS",RIGHT(Calendar!CF152,5)="BLUES"),Calendar!CE152,"")</f>
        <v/>
      </c>
      <c r="AG152" s="21" t="str">
        <f>IF(OR(RIGHT(Calendar!CI152,4)="REDS",RIGHT(Calendar!CI152,6)="BLACKS",RIGHT(Calendar!CI152,5)="BLUES"),Calendar!CH152,"")</f>
        <v/>
      </c>
      <c r="AH152" s="21" t="str">
        <f>IF(OR(RIGHT(Calendar!CL152,4)="REDS",RIGHT(Calendar!CL152,6)="BLACKS",RIGHT(Calendar!CL152,5)="BLUES"),Calendar!CK152,"")</f>
        <v/>
      </c>
      <c r="AI152" s="21" t="str">
        <f>IF(OR(RIGHT(Calendar!CO152,4)="REDS",RIGHT(Calendar!CO152,6)="BLACKS",RIGHT(Calendar!CO152,5)="BLUES"),Calendar!CN152,"")</f>
        <v/>
      </c>
      <c r="AJ152" s="21" t="str">
        <f>IF(OR(RIGHT(Calendar!CR152,4)="REDS",RIGHT(Calendar!CR152,6)="BLACKS",RIGHT(Calendar!CR152,5)="BLUES"),Calendar!CQ152,"")</f>
        <v/>
      </c>
      <c r="AK152" s="21" t="str">
        <f>IF(OR(RIGHT(Calendar!CU152,4)="REDS",RIGHT(Calendar!CU152,6)="BLACKS",RIGHT(Calendar!CU152,5)="BLUES"),Calendar!CT152,"")</f>
        <v/>
      </c>
      <c r="AL152" s="21" t="str">
        <f>IF(OR(RIGHT(Calendar!CX152,4)="REDS",RIGHT(Calendar!CX152,6)="BLACKS",RIGHT(Calendar!CX152,5)="BLUES"),Calendar!CW152,"")</f>
        <v/>
      </c>
      <c r="AM152" s="21" t="str">
        <f>IF(OR(RIGHT(Calendar!DA152,4)="REDS",RIGHT(Calendar!DA152,6)="BLACKS",RIGHT(Calendar!DA152,5)="BLUES"),Calendar!CZ152,"")</f>
        <v/>
      </c>
      <c r="AN152" s="21" t="str">
        <f>IF(OR(RIGHT(Calendar!DD152,4)="REDS",RIGHT(Calendar!DD152,6)="BLACKS",RIGHT(Calendar!DD152,5)="BLUES"),Calendar!DC152,"")</f>
        <v/>
      </c>
      <c r="AO152" s="21" t="str">
        <f>IF(OR(RIGHT(Calendar!DG152,4)="REDS",RIGHT(Calendar!DG152,6)="BLACKS",RIGHT(Calendar!DG152,5)="BLUES"),Calendar!DF152,"")</f>
        <v/>
      </c>
      <c r="AP152" s="21" t="str">
        <f>IF(OR(RIGHT(Calendar!DJ152,4)="REDS",RIGHT(Calendar!DJ152,6)="BLACKS",RIGHT(Calendar!DJ152,5)="BLUES"),Calendar!DI152,"")</f>
        <v/>
      </c>
      <c r="AQ152" s="21" t="str">
        <f>IF(OR(RIGHT(Calendar!DM152,4)="REDS",RIGHT(Calendar!DM152,6)="BLACKS",RIGHT(Calendar!DM152,5)="BLUES"),Calendar!DL152,"")</f>
        <v/>
      </c>
      <c r="AR152" s="21" t="str">
        <f>IF(OR(RIGHT(Calendar!DP152,4)="REDS",RIGHT(Calendar!DP152,6)="BLACKS",RIGHT(Calendar!DP152,5)="BLUES"),Calendar!DO152,"")</f>
        <v/>
      </c>
      <c r="AS152" s="21" t="str">
        <f>IF(OR(RIGHT(Calendar!DS152,4)="REDS",RIGHT(Calendar!DS152,6)="BLACKS",RIGHT(Calendar!DS152,5)="BLUES"),Calendar!DR152,"")</f>
        <v/>
      </c>
      <c r="AT152" s="21" t="str">
        <f>IF(OR(RIGHT(Calendar!DV152,4)="REDS",RIGHT(Calendar!DV152,6)="BLACKS",RIGHT(Calendar!DV152,5)="BLUES"),Calendar!DU152,"")</f>
        <v/>
      </c>
      <c r="AU152" s="21" t="str">
        <f>IF(OR(RIGHT(Calendar!DY152,4)="REDS",RIGHT(Calendar!DY152,6)="BLACKS",RIGHT(Calendar!DY152,5)="BLUES"),Calendar!DX152,"")</f>
        <v/>
      </c>
      <c r="AV152" s="21" t="str">
        <f>IF(OR(RIGHT(Calendar!EB152,4)="REDS",RIGHT(Calendar!EB152,6)="BLACKS",RIGHT(Calendar!EB152,5)="BLUES"),Calendar!EA152,"")</f>
        <v/>
      </c>
      <c r="AW152" s="66" t="str">
        <f>IF(Calendar!I152="","",CONCATENATE(A152,"_",Calendar!H152,"_",Calendar!I152,"_",Calendar!J152,","))</f>
        <v/>
      </c>
      <c r="AX152" s="66" t="str">
        <f>IF(Calendar!L152="","",CONCATENATE(A152,"_",Calendar!K152,"_",Calendar!L152,"_",Calendar!M152,","))</f>
        <v/>
      </c>
      <c r="AY152" s="66" t="str">
        <f>IF(Calendar!O152="","",CONCATENATE(A152,"_",Calendar!N152,"_",Calendar!O152,"_",Calendar!P152,","))</f>
        <v/>
      </c>
      <c r="AZ152" s="66" t="str">
        <f>IF(Calendar!R152="","",CONCATENATE(A152,"_",Calendar!Q152,"_",Calendar!R152,"_",Calendar!S152,","))</f>
        <v/>
      </c>
      <c r="BA152" s="66" t="str">
        <f>IF(Calendar!U152="","",CONCATENATE(A152,"_",Calendar!T152,"_",Calendar!U152,"_",Calendar!V152,","))</f>
        <v/>
      </c>
      <c r="BB152" s="66" t="str">
        <f>IF(Calendar!X152="","",CONCATENATE(A152,"_",Calendar!W152,"_",Calendar!X152,"_",Calendar!Y152,","))</f>
        <v/>
      </c>
      <c r="BC152" s="66" t="str">
        <f>IF(Calendar!AA152="","",CONCATENATE(A152,"_",Calendar!Z152,"_",Calendar!AA152,"_",Calendar!AB152,","))</f>
        <v/>
      </c>
      <c r="BD152" s="66" t="str">
        <f>IF(Calendar!AD152="","",CONCATENATE(A152,"_",Calendar!AC152,"_",Calendar!AD152,"_",Calendar!AE152,","))</f>
        <v/>
      </c>
      <c r="BE152" s="66" t="str">
        <f>IF(Calendar!AG152="","",CONCATENATE(A152,"_",Calendar!AF152,"_",Calendar!AG152,"_",Calendar!AH152,","))</f>
        <v/>
      </c>
      <c r="BF152" s="66" t="str">
        <f>IF(Calendar!AJ152="","",CONCATENATE(A152,"_",Calendar!AI152,"_",Calendar!AJ152,"_",Calendar!AK152,","))</f>
        <v/>
      </c>
      <c r="BG152" s="66" t="str">
        <f>IF(Calendar!AM152="","",CONCATENATE(A152,"_",Calendar!AL152,"_",Calendar!AM152,"_",Calendar!AN152,","))</f>
        <v/>
      </c>
      <c r="BH152" s="66" t="str">
        <f>IF(Calendar!AP152="","",CONCATENATE(A152,"_",Calendar!AO152,"_",Calendar!AP152,"_",Calendar!AQ152,","))</f>
        <v/>
      </c>
      <c r="BI152" s="66" t="str">
        <f>IF(Calendar!AS152="","",CONCATENATE(A152,"_",Calendar!AR152,"_",Calendar!AS152,"_",Calendar!AT152,","))</f>
        <v/>
      </c>
      <c r="BJ152" s="66" t="str">
        <f>IF(Calendar!AV152="","",CONCATENATE(A152,"_",Calendar!AU152,"_",Calendar!AV152,"_",Calendar!AW152,","))</f>
        <v/>
      </c>
      <c r="BK152" s="66" t="str">
        <f>IF(Calendar!AY152="","",CONCATENATE(A152,"_",Calendar!AX152,"_",Calendar!AY152,"_",Calendar!AZ152,","))</f>
        <v/>
      </c>
      <c r="BL152" s="66" t="str">
        <f>IF(Calendar!BB152="","",CONCATENATE(A152,"_",Calendar!BA152,"_",Calendar!BB152,"_",Calendar!BC152,","))</f>
        <v/>
      </c>
      <c r="BM152" s="66" t="str">
        <f>IF(Calendar!BE152="","",CONCATENATE(A152,"_",Calendar!BD152,"_",Calendar!BE152,"_",Calendar!BF152,","))</f>
        <v/>
      </c>
      <c r="BN152" s="66" t="str">
        <f>IF(Calendar!BH152="","",CONCATENATE(A152,"_",Calendar!BG152,"_",Calendar!BH152,"_",Calendar!BI152,","))</f>
        <v/>
      </c>
      <c r="BO152" s="66" t="str">
        <f>IF(Calendar!BK152="","",CONCATENATE(A152,"_",Calendar!BJ152,"_",Calendar!BK152,"_",Calendar!BL152,","))</f>
        <v/>
      </c>
      <c r="BP152" s="66" t="str">
        <f>IF(Calendar!BN152="","",CONCATENATE(A152,"_",Calendar!BM152,"_",Calendar!BN152,"_",Calendar!BO152,","))</f>
        <v/>
      </c>
      <c r="BQ152" s="66" t="str">
        <f>IF(Calendar!BQ152="","",CONCATENATE(A152,"_",Calendar!BP152,"_",Calendar!BQ152,"_",Calendar!BR152,","))</f>
        <v/>
      </c>
      <c r="BR152" s="66" t="str">
        <f>IF(Calendar!BT152="","",CONCATENATE(A152,"_",Calendar!BS152,"_",Calendar!BT152,"_",Calendar!BU152,","))</f>
        <v/>
      </c>
      <c r="BS152" s="66" t="str">
        <f>IF(Calendar!BW152="","",CONCATENATE(A152,"_",Calendar!BV152,"_",Calendar!BW152,"_",Calendar!BX152,","))</f>
        <v/>
      </c>
      <c r="BT152" s="66" t="str">
        <f>IF(Calendar!BZ152="","",CONCATENATE(A152,"_",Calendar!BY152,"_",Calendar!BZ152,"_",Calendar!CA152,","))</f>
        <v/>
      </c>
      <c r="BU152" s="66" t="str">
        <f>IF(Calendar!CC152="","",CONCATENATE(A152,"_",Calendar!CB152,"_",Calendar!CC152,"_",Calendar!CD152,","))</f>
        <v/>
      </c>
      <c r="BV152" s="66" t="str">
        <f>IF(Calendar!CF152="","",CONCATENATE(A152,"_",Calendar!CE152,"_",Calendar!CF152,"_",Calendar!CG152,","))</f>
        <v/>
      </c>
      <c r="BW152" s="66" t="str">
        <f>IF(Calendar!CI152="","",CONCATENATE(A152,"_",Calendar!CH152,"_",Calendar!CI152,"_",Calendar!CJ152,","))</f>
        <v/>
      </c>
      <c r="BX152" s="66" t="str">
        <f>IF(Calendar!CL152="","",CONCATENATE(A152,"_",Calendar!CK152,"_",Calendar!CL152,"_",Calendar!CM152,","))</f>
        <v/>
      </c>
      <c r="BY152" s="66" t="str">
        <f>IF(Calendar!CO152="","",CONCATENATE(A152,"_",Calendar!CN152,"_",Calendar!CO152,"_",Calendar!CP152,","))</f>
        <v/>
      </c>
      <c r="BZ152" s="66" t="str">
        <f>IF(Calendar!CR152="","",CONCATENATE(A152,"_",Calendar!CQ152,"_",Calendar!CR152,"_",Calendar!CS152,","))</f>
        <v/>
      </c>
      <c r="CA152" s="66" t="str">
        <f>IF(Calendar!CU152="","",CONCATENATE(A152,"_",Calendar!CT152,"_",Calendar!CU152,"_",Calendar!CV152,","))</f>
        <v/>
      </c>
      <c r="CB152" s="66" t="str">
        <f>IF(Calendar!CX152="","",CONCATENATE(A152,"_",Calendar!CW152,"_",Calendar!CX152,"_",Calendar!CY152,","))</f>
        <v/>
      </c>
      <c r="CC152" s="66" t="str">
        <f>IF(Calendar!DA152="","",CONCATENATE(A152,"_",Calendar!CZ152,"_",Calendar!DA152,"_",Calendar!DB152,","))</f>
        <v/>
      </c>
      <c r="CD152" s="66" t="str">
        <f>IF(Calendar!DD152="","",CONCATENATE(A152,"_",Calendar!DC152,"_",Calendar!DD152,"_",Calendar!DE152,","))</f>
        <v/>
      </c>
      <c r="CE152" s="66" t="str">
        <f>IF(Calendar!DG152="","",CONCATENATE(A152,"_",Calendar!DF152,"_",Calendar!DG152,"_",Calendar!DH152,","))</f>
        <v/>
      </c>
      <c r="CF152" s="66" t="str">
        <f>IF(Calendar!DJ152="","",CONCATENATE(A152,"_",Calendar!DI152,"_",Calendar!DJ152,"_",Calendar!DK152,","))</f>
        <v/>
      </c>
      <c r="CG152" s="66" t="str">
        <f>IF(Calendar!DM152="","",CONCATENATE(A152,"_",Calendar!DL152,"_",Calendar!DM152,"_",Calendar!DN152,","))</f>
        <v/>
      </c>
      <c r="CH152" s="66" t="str">
        <f>IF(Calendar!DP152="","",CONCATENATE(A152,"_",Calendar!DO152,"_",Calendar!DP152,"_",Calendar!DQ152,","))</f>
        <v/>
      </c>
      <c r="CI152" s="66" t="str">
        <f>IF(Calendar!DS152="","",CONCATENATE(A152,"_",Calendar!DR152,"_",Calendar!DS152,"_",Calendar!DT152,","))</f>
        <v/>
      </c>
      <c r="CJ152" s="66" t="str">
        <f>IF(Calendar!DV152="","",CONCATENATE(A152,"_",Calendar!DU152,"_",Calendar!DV152,"_",Calendar!DW152,","))</f>
        <v/>
      </c>
      <c r="CK152" s="66" t="str">
        <f>IF(Calendar!DY152="","",CONCATENATE(A152,"_",Calendar!DX152,"_",Calendar!DY152,"_",Calendar!DZ152,","))</f>
        <v/>
      </c>
      <c r="CL152" s="90" t="str">
        <f>IF(Calendar!EB152="","",CONCATENATE(A152,"_",Calendar!EA152,"_",Calendar!EB152,"_",Calendar!EC152,","))</f>
        <v/>
      </c>
      <c r="CM152" s="94" t="str">
        <f t="shared" si="11"/>
        <v/>
      </c>
      <c r="CN152" s="95" t="str">
        <f t="shared" si="12"/>
        <v/>
      </c>
      <c r="CO152" s="96" t="str">
        <f t="shared" si="13"/>
        <v/>
      </c>
      <c r="CP152" s="94" t="str">
        <f>IF(View!$D$1&lt;&gt;"OK","",IF(OR(View!$C$3="K+4",View!$C$3="K+4 &amp; K+7",View!$C$3="K+4 &amp; K+10",View!$C$3="ALL"),IF(CM152="","",IF(AND(HomeCalc!$A152&gt;=View!$C$1,HomeCalc!A152&lt;=View!$C$2),HomeCalc!CM152,"")),""))</f>
        <v/>
      </c>
      <c r="CQ152" s="95" t="str">
        <f>IF(View!$D$1&lt;&gt;"OK","",IF(OR(View!$C$3="K+7",View!$C$3="K+4 &amp; K+7",View!$C$3="K+7 &amp; K+10",View!$C$3="ALL"),IF(CN152="","",IF(AND(HomeCalc!$A152&gt;=View!$C$1,HomeCalc!A152&lt;=View!$C$2),HomeCalc!CN152,"")),""))</f>
        <v/>
      </c>
      <c r="CR152" s="96" t="str">
        <f>IF(View!$D$1&lt;&gt;"OK","",IF(OR(View!$C$3="K+10",View!$C$3="K+4 &amp; K+10",View!$C$3="K+7 &amp; K+10",View!$C$3="ALL"),IF(CO152="","",IF(AND(HomeCalc!$A152&gt;=View!$C$1,HomeCalc!A152&lt;=View!$C$2),HomeCalc!CO152,"")),""))</f>
        <v/>
      </c>
      <c r="CS152" s="102" t="str">
        <f>IF(View!$D$1&lt;&gt;"OK","",CONCATENATE(CS151,CP152,CQ152,CR152))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53" spans="1:97" ht="15.75" x14ac:dyDescent="0.25">
      <c r="A153" s="11">
        <v>42335</v>
      </c>
      <c r="B153" s="15" t="s">
        <v>74</v>
      </c>
      <c r="C153" s="16">
        <f t="shared" si="14"/>
        <v>22</v>
      </c>
      <c r="D153" s="27" t="s">
        <v>63</v>
      </c>
      <c r="E153" s="8" t="s">
        <v>71</v>
      </c>
      <c r="F153" s="64">
        <f t="shared" si="10"/>
        <v>0</v>
      </c>
      <c r="G153" s="21" t="str">
        <f>IF(OR(RIGHT(Calendar!I153,4)="REDS",RIGHT(Calendar!I153,6)="BLACKS",RIGHT(Calendar!I153,5)="BLUES"),Calendar!H153,"")</f>
        <v/>
      </c>
      <c r="H153" s="21" t="str">
        <f>IF(OR(RIGHT(Calendar!L153,4)="REDS",RIGHT(Calendar!L153,6)="BLACKS",RIGHT(Calendar!L153,5)="BLUES"),Calendar!K153,"")</f>
        <v/>
      </c>
      <c r="I153" s="21" t="str">
        <f>IF(OR(RIGHT(Calendar!O153,4)="REDS",RIGHT(Calendar!O153,6)="BLACKS",RIGHT(Calendar!O153,5)="BLUES"),Calendar!N153,"")</f>
        <v/>
      </c>
      <c r="J153" s="21" t="str">
        <f>IF(OR(RIGHT(Calendar!R153,4)="REDS",RIGHT(Calendar!R153,6)="BLACKS",RIGHT(Calendar!R153,5)="BLUES"),Calendar!Q153,"")</f>
        <v/>
      </c>
      <c r="K153" s="21" t="str">
        <f>IF(OR(RIGHT(Calendar!U153,4)="REDS",RIGHT(Calendar!U153,6)="BLACKS",RIGHT(Calendar!U153,5)="BLUES"),Calendar!T153,"")</f>
        <v/>
      </c>
      <c r="L153" s="21" t="str">
        <f>IF(OR(RIGHT(Calendar!X153,4)="REDS",RIGHT(Calendar!X153,6)="BLACKS",RIGHT(Calendar!X153,5)="BLUES"),Calendar!W153,"")</f>
        <v/>
      </c>
      <c r="M153" s="21" t="str">
        <f>IF(OR(RIGHT(Calendar!AA153,4)="REDS",RIGHT(Calendar!AA153,6)="BLACKS",RIGHT(Calendar!AA153,5)="BLUES"),Calendar!Z153,"")</f>
        <v/>
      </c>
      <c r="N153" s="21" t="str">
        <f>IF(OR(RIGHT(Calendar!AD153,4)="REDS",RIGHT(Calendar!AD153,6)="BLACKS",RIGHT(Calendar!AD153,5)="BLUES"),Calendar!AC153,"")</f>
        <v/>
      </c>
      <c r="O153" s="21" t="str">
        <f>IF(OR(RIGHT(Calendar!AG153,4)="REDS",RIGHT(Calendar!AG153,6)="BLACKS",RIGHT(Calendar!AG153,5)="BLUES"),Calendar!AF153,"")</f>
        <v/>
      </c>
      <c r="P153" s="21" t="str">
        <f>IF(OR(RIGHT(Calendar!AJ153,4)="REDS",RIGHT(Calendar!AJ153,6)="BLACKS",RIGHT(Calendar!AJ153,5)="BLUES"),Calendar!AI153,"")</f>
        <v/>
      </c>
      <c r="Q153" s="21" t="str">
        <f>IF(OR(RIGHT(Calendar!AM153,4)="REDS",RIGHT(Calendar!AM153,6)="BLACKS",RIGHT(Calendar!AM153,5)="BLUES"),Calendar!AL153,"")</f>
        <v/>
      </c>
      <c r="R153" s="21" t="str">
        <f>IF(OR(RIGHT(Calendar!AP153,4)="REDS",RIGHT(Calendar!AP153,6)="BLACKS",RIGHT(Calendar!AP153,5)="BLUES"),Calendar!AO153,"")</f>
        <v/>
      </c>
      <c r="S153" s="21" t="str">
        <f>IF(OR(RIGHT(Calendar!AS153,4)="REDS",RIGHT(Calendar!AS153,6)="BLACKS",RIGHT(Calendar!AS153,5)="BLUES"),Calendar!AR153,"")</f>
        <v/>
      </c>
      <c r="T153" s="21" t="str">
        <f>IF(OR(RIGHT(Calendar!AV153,4)="REDS",RIGHT(Calendar!AV153,6)="BLACKS",RIGHT(Calendar!AV153,5)="BLUES"),Calendar!AU153,"")</f>
        <v/>
      </c>
      <c r="U153" s="21" t="str">
        <f>IF(OR(RIGHT(Calendar!AY153,4)="REDS",RIGHT(Calendar!AY153,6)="BLACKS",RIGHT(Calendar!AY153,5)="BLUES"),Calendar!AX153,"")</f>
        <v/>
      </c>
      <c r="V153" s="21" t="str">
        <f>IF(OR(RIGHT(Calendar!BB153,4)="REDS",RIGHT(Calendar!BB153,6)="BLACKS",RIGHT(Calendar!BB153,5)="BLUES"),Calendar!BA153,"")</f>
        <v/>
      </c>
      <c r="W153" s="21" t="str">
        <f>IF(OR(RIGHT(Calendar!BE153,4)="REDS",RIGHT(Calendar!BE153,6)="BLACKS",RIGHT(Calendar!BE153,5)="BLUES"),Calendar!BD153,"")</f>
        <v/>
      </c>
      <c r="X153" s="21" t="str">
        <f>IF(OR(RIGHT(Calendar!BH153,4)="REDS",RIGHT(Calendar!BH153,6)="BLACKS",RIGHT(Calendar!BH153,5)="BLUES"),Calendar!BG153,"")</f>
        <v/>
      </c>
      <c r="Y153" s="21" t="str">
        <f>IF(OR(RIGHT(Calendar!BK153,4)="REDS",RIGHT(Calendar!BK153,6)="BLACKS",RIGHT(Calendar!BK153,5)="BLUES"),Calendar!BJ153,"")</f>
        <v/>
      </c>
      <c r="Z153" s="21" t="str">
        <f>IF(OR(RIGHT(Calendar!BN153,4)="REDS",RIGHT(Calendar!BN153,6)="BLACKS",RIGHT(Calendar!BN153,5)="BLUES"),Calendar!BM153,"")</f>
        <v/>
      </c>
      <c r="AA153" s="21" t="str">
        <f>IF(OR(RIGHT(Calendar!BQ153,4)="REDS",RIGHT(Calendar!BQ153,6)="BLACKS",RIGHT(Calendar!BQ153,5)="BLUES"),Calendar!BP153,"")</f>
        <v/>
      </c>
      <c r="AB153" s="21" t="str">
        <f>IF(OR(RIGHT(Calendar!BT153,4)="REDS",RIGHT(Calendar!BT153,6)="BLACKS",RIGHT(Calendar!BT153,5)="BLUES"),Calendar!BS153,"")</f>
        <v/>
      </c>
      <c r="AC153" s="21" t="str">
        <f>IF(OR(RIGHT(Calendar!BW153,4)="REDS",RIGHT(Calendar!BW153,6)="BLACKS",RIGHT(Calendar!BW153,5)="BLUES"),Calendar!BV153,"")</f>
        <v/>
      </c>
      <c r="AD153" s="21" t="str">
        <f>IF(OR(RIGHT(Calendar!BZ153,4)="REDS",RIGHT(Calendar!BZ153,6)="BLACKS",RIGHT(Calendar!BZ153,5)="BLUES"),Calendar!BY153,"")</f>
        <v/>
      </c>
      <c r="AE153" s="21" t="str">
        <f>IF(OR(RIGHT(Calendar!CC153,4)="REDS",RIGHT(Calendar!CC153,6)="BLACKS",RIGHT(Calendar!CC153,5)="BLUES"),Calendar!CB153,"")</f>
        <v/>
      </c>
      <c r="AF153" s="21" t="str">
        <f>IF(OR(RIGHT(Calendar!CF153,4)="REDS",RIGHT(Calendar!CF153,6)="BLACKS",RIGHT(Calendar!CF153,5)="BLUES"),Calendar!CE153,"")</f>
        <v/>
      </c>
      <c r="AG153" s="21" t="str">
        <f>IF(OR(RIGHT(Calendar!CI153,4)="REDS",RIGHT(Calendar!CI153,6)="BLACKS",RIGHT(Calendar!CI153,5)="BLUES"),Calendar!CH153,"")</f>
        <v/>
      </c>
      <c r="AH153" s="21" t="str">
        <f>IF(OR(RIGHT(Calendar!CL153,4)="REDS",RIGHT(Calendar!CL153,6)="BLACKS",RIGHT(Calendar!CL153,5)="BLUES"),Calendar!CK153,"")</f>
        <v/>
      </c>
      <c r="AI153" s="21" t="str">
        <f>IF(OR(RIGHT(Calendar!CO153,4)="REDS",RIGHT(Calendar!CO153,6)="BLACKS",RIGHT(Calendar!CO153,5)="BLUES"),Calendar!CN153,"")</f>
        <v/>
      </c>
      <c r="AJ153" s="21" t="str">
        <f>IF(OR(RIGHT(Calendar!CR153,4)="REDS",RIGHT(Calendar!CR153,6)="BLACKS",RIGHT(Calendar!CR153,5)="BLUES"),Calendar!CQ153,"")</f>
        <v/>
      </c>
      <c r="AK153" s="21" t="str">
        <f>IF(OR(RIGHT(Calendar!CU153,4)="REDS",RIGHT(Calendar!CU153,6)="BLACKS",RIGHT(Calendar!CU153,5)="BLUES"),Calendar!CT153,"")</f>
        <v/>
      </c>
      <c r="AL153" s="21" t="str">
        <f>IF(OR(RIGHT(Calendar!CX153,4)="REDS",RIGHT(Calendar!CX153,6)="BLACKS",RIGHT(Calendar!CX153,5)="BLUES"),Calendar!CW153,"")</f>
        <v/>
      </c>
      <c r="AM153" s="21" t="str">
        <f>IF(OR(RIGHT(Calendar!DA153,4)="REDS",RIGHT(Calendar!DA153,6)="BLACKS",RIGHT(Calendar!DA153,5)="BLUES"),Calendar!CZ153,"")</f>
        <v/>
      </c>
      <c r="AN153" s="21" t="str">
        <f>IF(OR(RIGHT(Calendar!DD153,4)="REDS",RIGHT(Calendar!DD153,6)="BLACKS",RIGHT(Calendar!DD153,5)="BLUES"),Calendar!DC153,"")</f>
        <v/>
      </c>
      <c r="AO153" s="21" t="str">
        <f>IF(OR(RIGHT(Calendar!DG153,4)="REDS",RIGHT(Calendar!DG153,6)="BLACKS",RIGHT(Calendar!DG153,5)="BLUES"),Calendar!DF153,"")</f>
        <v/>
      </c>
      <c r="AP153" s="21" t="str">
        <f>IF(OR(RIGHT(Calendar!DJ153,4)="REDS",RIGHT(Calendar!DJ153,6)="BLACKS",RIGHT(Calendar!DJ153,5)="BLUES"),Calendar!DI153,"")</f>
        <v/>
      </c>
      <c r="AQ153" s="21" t="str">
        <f>IF(OR(RIGHT(Calendar!DM153,4)="REDS",RIGHT(Calendar!DM153,6)="BLACKS",RIGHT(Calendar!DM153,5)="BLUES"),Calendar!DL153,"")</f>
        <v/>
      </c>
      <c r="AR153" s="21" t="str">
        <f>IF(OR(RIGHT(Calendar!DP153,4)="REDS",RIGHT(Calendar!DP153,6)="BLACKS",RIGHT(Calendar!DP153,5)="BLUES"),Calendar!DO153,"")</f>
        <v/>
      </c>
      <c r="AS153" s="21" t="str">
        <f>IF(OR(RIGHT(Calendar!DS153,4)="REDS",RIGHT(Calendar!DS153,6)="BLACKS",RIGHT(Calendar!DS153,5)="BLUES"),Calendar!DR153,"")</f>
        <v/>
      </c>
      <c r="AT153" s="21" t="str">
        <f>IF(OR(RIGHT(Calendar!DV153,4)="REDS",RIGHT(Calendar!DV153,6)="BLACKS",RIGHT(Calendar!DV153,5)="BLUES"),Calendar!DU153,"")</f>
        <v/>
      </c>
      <c r="AU153" s="21" t="str">
        <f>IF(OR(RIGHT(Calendar!DY153,4)="REDS",RIGHT(Calendar!DY153,6)="BLACKS",RIGHT(Calendar!DY153,5)="BLUES"),Calendar!DX153,"")</f>
        <v/>
      </c>
      <c r="AV153" s="21" t="str">
        <f>IF(OR(RIGHT(Calendar!EB153,4)="REDS",RIGHT(Calendar!EB153,6)="BLACKS",RIGHT(Calendar!EB153,5)="BLUES"),Calendar!EA153,"")</f>
        <v/>
      </c>
      <c r="AW153" s="66" t="str">
        <f>IF(Calendar!I153="","",CONCATENATE(A153,"_",Calendar!H153,"_",Calendar!I153,"_",Calendar!J153,","))</f>
        <v/>
      </c>
      <c r="AX153" s="66" t="str">
        <f>IF(Calendar!L153="","",CONCATENATE(A153,"_",Calendar!K153,"_",Calendar!L153,"_",Calendar!M153,","))</f>
        <v/>
      </c>
      <c r="AY153" s="66" t="str">
        <f>IF(Calendar!O153="","",CONCATENATE(A153,"_",Calendar!N153,"_",Calendar!O153,"_",Calendar!P153,","))</f>
        <v/>
      </c>
      <c r="AZ153" s="66" t="str">
        <f>IF(Calendar!R153="","",CONCATENATE(A153,"_",Calendar!Q153,"_",Calendar!R153,"_",Calendar!S153,","))</f>
        <v/>
      </c>
      <c r="BA153" s="66" t="str">
        <f>IF(Calendar!U153="","",CONCATENATE(A153,"_",Calendar!T153,"_",Calendar!U153,"_",Calendar!V153,","))</f>
        <v/>
      </c>
      <c r="BB153" s="66" t="str">
        <f>IF(Calendar!X153="","",CONCATENATE(A153,"_",Calendar!W153,"_",Calendar!X153,"_",Calendar!Y153,","))</f>
        <v/>
      </c>
      <c r="BC153" s="66" t="str">
        <f>IF(Calendar!AA153="","",CONCATENATE(A153,"_",Calendar!Z153,"_",Calendar!AA153,"_",Calendar!AB153,","))</f>
        <v/>
      </c>
      <c r="BD153" s="66" t="str">
        <f>IF(Calendar!AD153="","",CONCATENATE(A153,"_",Calendar!AC153,"_",Calendar!AD153,"_",Calendar!AE153,","))</f>
        <v/>
      </c>
      <c r="BE153" s="66" t="str">
        <f>IF(Calendar!AG153="","",CONCATENATE(A153,"_",Calendar!AF153,"_",Calendar!AG153,"_",Calendar!AH153,","))</f>
        <v/>
      </c>
      <c r="BF153" s="66" t="str">
        <f>IF(Calendar!AJ153="","",CONCATENATE(A153,"_",Calendar!AI153,"_",Calendar!AJ153,"_",Calendar!AK153,","))</f>
        <v/>
      </c>
      <c r="BG153" s="66" t="str">
        <f>IF(Calendar!AM153="","",CONCATENATE(A153,"_",Calendar!AL153,"_",Calendar!AM153,"_",Calendar!AN153,","))</f>
        <v/>
      </c>
      <c r="BH153" s="66" t="str">
        <f>IF(Calendar!AP153="","",CONCATENATE(A153,"_",Calendar!AO153,"_",Calendar!AP153,"_",Calendar!AQ153,","))</f>
        <v/>
      </c>
      <c r="BI153" s="66" t="str">
        <f>IF(Calendar!AS153="","",CONCATENATE(A153,"_",Calendar!AR153,"_",Calendar!AS153,"_",Calendar!AT153,","))</f>
        <v/>
      </c>
      <c r="BJ153" s="66" t="str">
        <f>IF(Calendar!AV153="","",CONCATENATE(A153,"_",Calendar!AU153,"_",Calendar!AV153,"_",Calendar!AW153,","))</f>
        <v/>
      </c>
      <c r="BK153" s="66" t="str">
        <f>IF(Calendar!AY153="","",CONCATENATE(A153,"_",Calendar!AX153,"_",Calendar!AY153,"_",Calendar!AZ153,","))</f>
        <v/>
      </c>
      <c r="BL153" s="66" t="str">
        <f>IF(Calendar!BB153="","",CONCATENATE(A153,"_",Calendar!BA153,"_",Calendar!BB153,"_",Calendar!BC153,","))</f>
        <v/>
      </c>
      <c r="BM153" s="66" t="str">
        <f>IF(Calendar!BE153="","",CONCATENATE(A153,"_",Calendar!BD153,"_",Calendar!BE153,"_",Calendar!BF153,","))</f>
        <v/>
      </c>
      <c r="BN153" s="66" t="str">
        <f>IF(Calendar!BH153="","",CONCATENATE(A153,"_",Calendar!BG153,"_",Calendar!BH153,"_",Calendar!BI153,","))</f>
        <v/>
      </c>
      <c r="BO153" s="66" t="str">
        <f>IF(Calendar!BK153="","",CONCATENATE(A153,"_",Calendar!BJ153,"_",Calendar!BK153,"_",Calendar!BL153,","))</f>
        <v/>
      </c>
      <c r="BP153" s="66" t="str">
        <f>IF(Calendar!BN153="","",CONCATENATE(A153,"_",Calendar!BM153,"_",Calendar!BN153,"_",Calendar!BO153,","))</f>
        <v/>
      </c>
      <c r="BQ153" s="66" t="str">
        <f>IF(Calendar!BQ153="","",CONCATENATE(A153,"_",Calendar!BP153,"_",Calendar!BQ153,"_",Calendar!BR153,","))</f>
        <v/>
      </c>
      <c r="BR153" s="66" t="str">
        <f>IF(Calendar!BT153="","",CONCATENATE(A153,"_",Calendar!BS153,"_",Calendar!BT153,"_",Calendar!BU153,","))</f>
        <v/>
      </c>
      <c r="BS153" s="66" t="str">
        <f>IF(Calendar!BW153="","",CONCATENATE(A153,"_",Calendar!BV153,"_",Calendar!BW153,"_",Calendar!BX153,","))</f>
        <v/>
      </c>
      <c r="BT153" s="66" t="str">
        <f>IF(Calendar!BZ153="","",CONCATENATE(A153,"_",Calendar!BY153,"_",Calendar!BZ153,"_",Calendar!CA153,","))</f>
        <v/>
      </c>
      <c r="BU153" s="66" t="str">
        <f>IF(Calendar!CC153="","",CONCATENATE(A153,"_",Calendar!CB153,"_",Calendar!CC153,"_",Calendar!CD153,","))</f>
        <v/>
      </c>
      <c r="BV153" s="66" t="str">
        <f>IF(Calendar!CF153="","",CONCATENATE(A153,"_",Calendar!CE153,"_",Calendar!CF153,"_",Calendar!CG153,","))</f>
        <v/>
      </c>
      <c r="BW153" s="66" t="str">
        <f>IF(Calendar!CI153="","",CONCATENATE(A153,"_",Calendar!CH153,"_",Calendar!CI153,"_",Calendar!CJ153,","))</f>
        <v/>
      </c>
      <c r="BX153" s="66" t="str">
        <f>IF(Calendar!CL153="","",CONCATENATE(A153,"_",Calendar!CK153,"_",Calendar!CL153,"_",Calendar!CM153,","))</f>
        <v/>
      </c>
      <c r="BY153" s="66" t="str">
        <f>IF(Calendar!CO153="","",CONCATENATE(A153,"_",Calendar!CN153,"_",Calendar!CO153,"_",Calendar!CP153,","))</f>
        <v/>
      </c>
      <c r="BZ153" s="66" t="str">
        <f>IF(Calendar!CR153="","",CONCATENATE(A153,"_",Calendar!CQ153,"_",Calendar!CR153,"_",Calendar!CS153,","))</f>
        <v/>
      </c>
      <c r="CA153" s="66" t="str">
        <f>IF(Calendar!CU153="","",CONCATENATE(A153,"_",Calendar!CT153,"_",Calendar!CU153,"_",Calendar!CV153,","))</f>
        <v/>
      </c>
      <c r="CB153" s="66" t="str">
        <f>IF(Calendar!CX153="","",CONCATENATE(A153,"_",Calendar!CW153,"_",Calendar!CX153,"_",Calendar!CY153,","))</f>
        <v/>
      </c>
      <c r="CC153" s="66" t="str">
        <f>IF(Calendar!DA153="","",CONCATENATE(A153,"_",Calendar!CZ153,"_",Calendar!DA153,"_",Calendar!DB153,","))</f>
        <v/>
      </c>
      <c r="CD153" s="66" t="str">
        <f>IF(Calendar!DD153="","",CONCATENATE(A153,"_",Calendar!DC153,"_",Calendar!DD153,"_",Calendar!DE153,","))</f>
        <v/>
      </c>
      <c r="CE153" s="66" t="str">
        <f>IF(Calendar!DG153="","",CONCATENATE(A153,"_",Calendar!DF153,"_",Calendar!DG153,"_",Calendar!DH153,","))</f>
        <v/>
      </c>
      <c r="CF153" s="66" t="str">
        <f>IF(Calendar!DJ153="","",CONCATENATE(A153,"_",Calendar!DI153,"_",Calendar!DJ153,"_",Calendar!DK153,","))</f>
        <v/>
      </c>
      <c r="CG153" s="66" t="str">
        <f>IF(Calendar!DM153="","",CONCATENATE(A153,"_",Calendar!DL153,"_",Calendar!DM153,"_",Calendar!DN153,","))</f>
        <v/>
      </c>
      <c r="CH153" s="66" t="str">
        <f>IF(Calendar!DP153="","",CONCATENATE(A153,"_",Calendar!DO153,"_",Calendar!DP153,"_",Calendar!DQ153,","))</f>
        <v/>
      </c>
      <c r="CI153" s="66" t="str">
        <f>IF(Calendar!DS153="","",CONCATENATE(A153,"_",Calendar!DR153,"_",Calendar!DS153,"_",Calendar!DT153,","))</f>
        <v/>
      </c>
      <c r="CJ153" s="66" t="str">
        <f>IF(Calendar!DV153="","",CONCATENATE(A153,"_",Calendar!DU153,"_",Calendar!DV153,"_",Calendar!DW153,","))</f>
        <v/>
      </c>
      <c r="CK153" s="66" t="str">
        <f>IF(Calendar!DY153="","",CONCATENATE(A153,"_",Calendar!DX153,"_",Calendar!DY153,"_",Calendar!DZ153,","))</f>
        <v/>
      </c>
      <c r="CL153" s="90" t="str">
        <f>IF(Calendar!EB153="","",CONCATENATE(A153,"_",Calendar!EA153,"_",Calendar!EB153,"_",Calendar!EC153,","))</f>
        <v/>
      </c>
      <c r="CM153" s="94" t="str">
        <f t="shared" si="11"/>
        <v/>
      </c>
      <c r="CN153" s="95" t="str">
        <f t="shared" si="12"/>
        <v/>
      </c>
      <c r="CO153" s="96" t="str">
        <f t="shared" si="13"/>
        <v/>
      </c>
      <c r="CP153" s="94" t="str">
        <f>IF(View!$D$1&lt;&gt;"OK","",IF(OR(View!$C$3="K+4",View!$C$3="K+4 &amp; K+7",View!$C$3="K+4 &amp; K+10",View!$C$3="ALL"),IF(CM153="","",IF(AND(HomeCalc!$A153&gt;=View!$C$1,HomeCalc!A153&lt;=View!$C$2),HomeCalc!CM153,"")),""))</f>
        <v/>
      </c>
      <c r="CQ153" s="95" t="str">
        <f>IF(View!$D$1&lt;&gt;"OK","",IF(OR(View!$C$3="K+7",View!$C$3="K+4 &amp; K+7",View!$C$3="K+7 &amp; K+10",View!$C$3="ALL"),IF(CN153="","",IF(AND(HomeCalc!$A153&gt;=View!$C$1,HomeCalc!A153&lt;=View!$C$2),HomeCalc!CN153,"")),""))</f>
        <v/>
      </c>
      <c r="CR153" s="96" t="str">
        <f>IF(View!$D$1&lt;&gt;"OK","",IF(OR(View!$C$3="K+10",View!$C$3="K+4 &amp; K+10",View!$C$3="K+7 &amp; K+10",View!$C$3="ALL"),IF(CO153="","",IF(AND(HomeCalc!$A153&gt;=View!$C$1,HomeCalc!A153&lt;=View!$C$2),HomeCalc!CO153,"")),""))</f>
        <v/>
      </c>
      <c r="CS153" s="102" t="str">
        <f>IF(View!$D$1&lt;&gt;"OK","",CONCATENATE(CS152,CP153,CQ153,CR153))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54" spans="1:97" ht="15.75" x14ac:dyDescent="0.25">
      <c r="A154" s="11">
        <v>42336</v>
      </c>
      <c r="B154" s="15" t="s">
        <v>74</v>
      </c>
      <c r="C154" s="16">
        <f t="shared" si="14"/>
        <v>22</v>
      </c>
      <c r="D154" s="25" t="s">
        <v>64</v>
      </c>
      <c r="E154" s="8" t="s">
        <v>71</v>
      </c>
      <c r="F154" s="64">
        <f t="shared" si="10"/>
        <v>8</v>
      </c>
      <c r="G154" s="21" t="str">
        <f>IF(OR(RIGHT(Calendar!I154,4)="REDS",RIGHT(Calendar!I154,6)="BLACKS",RIGHT(Calendar!I154,5)="BLUES"),Calendar!H154,"")</f>
        <v/>
      </c>
      <c r="H154" s="21" t="str">
        <f>IF(OR(RIGHT(Calendar!L154,4)="REDS",RIGHT(Calendar!L154,6)="BLACKS",RIGHT(Calendar!L154,5)="BLUES"),Calendar!K154,"")</f>
        <v/>
      </c>
      <c r="I154" s="21" t="str">
        <f>IF(OR(RIGHT(Calendar!O154,4)="REDS",RIGHT(Calendar!O154,6)="BLACKS",RIGHT(Calendar!O154,5)="BLUES"),Calendar!N154,"")</f>
        <v/>
      </c>
      <c r="J154" s="21">
        <f>IF(OR(RIGHT(Calendar!R154,4)="REDS",RIGHT(Calendar!R154,6)="BLACKS",RIGHT(Calendar!R154,5)="BLUES"),Calendar!Q154,"")</f>
        <v>0.51041666666666663</v>
      </c>
      <c r="K154" s="21">
        <f>IF(OR(RIGHT(Calendar!U154,4)="REDS",RIGHT(Calendar!U154,6)="BLACKS",RIGHT(Calendar!U154,5)="BLUES"),Calendar!T154,"")</f>
        <v>0.51041666666666663</v>
      </c>
      <c r="L154" s="21" t="str">
        <f>IF(OR(RIGHT(Calendar!X154,4)="REDS",RIGHT(Calendar!X154,6)="BLACKS",RIGHT(Calendar!X154,5)="BLUES"),Calendar!W154,"")</f>
        <v/>
      </c>
      <c r="M154" s="21">
        <f>IF(OR(RIGHT(Calendar!AA154,4)="REDS",RIGHT(Calendar!AA154,6)="BLACKS",RIGHT(Calendar!AA154,5)="BLUES"),Calendar!Z154,"")</f>
        <v>0.51041666666666663</v>
      </c>
      <c r="N154" s="21">
        <f>IF(OR(RIGHT(Calendar!AD154,4)="REDS",RIGHT(Calendar!AD154,6)="BLACKS",RIGHT(Calendar!AD154,5)="BLUES"),Calendar!AC154,"")</f>
        <v>0.51041666666666663</v>
      </c>
      <c r="O154" s="21" t="str">
        <f>IF(OR(RIGHT(Calendar!AG154,4)="REDS",RIGHT(Calendar!AG154,6)="BLACKS",RIGHT(Calendar!AG154,5)="BLUES"),Calendar!AF154,"")</f>
        <v/>
      </c>
      <c r="P154" s="21">
        <f>IF(OR(RIGHT(Calendar!AJ154,4)="REDS",RIGHT(Calendar!AJ154,6)="BLACKS",RIGHT(Calendar!AJ154,5)="BLUES"),Calendar!AI154,"")</f>
        <v>0.51041666666666663</v>
      </c>
      <c r="Q154" s="21" t="str">
        <f>IF(OR(RIGHT(Calendar!AM154,4)="REDS",RIGHT(Calendar!AM154,6)="BLACKS",RIGHT(Calendar!AM154,5)="BLUES"),Calendar!AL154,"")</f>
        <v/>
      </c>
      <c r="R154" s="21" t="str">
        <f>IF(OR(RIGHT(Calendar!AP154,4)="REDS",RIGHT(Calendar!AP154,6)="BLACKS",RIGHT(Calendar!AP154,5)="BLUES"),Calendar!AO154,"")</f>
        <v/>
      </c>
      <c r="S154" s="21">
        <f>IF(OR(RIGHT(Calendar!AS154,4)="REDS",RIGHT(Calendar!AS154,6)="BLACKS",RIGHT(Calendar!AS154,5)="BLUES"),Calendar!AR154,"")</f>
        <v>0.45833333333333331</v>
      </c>
      <c r="T154" s="21" t="str">
        <f>IF(OR(RIGHT(Calendar!AV154,4)="REDS",RIGHT(Calendar!AV154,6)="BLACKS",RIGHT(Calendar!AV154,5)="BLUES"),Calendar!AU154,"")</f>
        <v/>
      </c>
      <c r="U154" s="21" t="str">
        <f>IF(OR(RIGHT(Calendar!AY154,4)="REDS",RIGHT(Calendar!AY154,6)="BLACKS",RIGHT(Calendar!AY154,5)="BLUES"),Calendar!AX154,"")</f>
        <v/>
      </c>
      <c r="V154" s="21">
        <f>IF(OR(RIGHT(Calendar!BB154,4)="REDS",RIGHT(Calendar!BB154,6)="BLACKS",RIGHT(Calendar!BB154,5)="BLUES"),Calendar!BA154,"")</f>
        <v>0.45833333333333331</v>
      </c>
      <c r="W154" s="21" t="str">
        <f>IF(OR(RIGHT(Calendar!BE154,4)="REDS",RIGHT(Calendar!BE154,6)="BLACKS",RIGHT(Calendar!BE154,5)="BLUES"),Calendar!BD154,"")</f>
        <v/>
      </c>
      <c r="X154" s="21" t="str">
        <f>IF(OR(RIGHT(Calendar!BH154,4)="REDS",RIGHT(Calendar!BH154,6)="BLACKS",RIGHT(Calendar!BH154,5)="BLUES"),Calendar!BG154,"")</f>
        <v/>
      </c>
      <c r="Y154" s="21" t="str">
        <f>IF(OR(RIGHT(Calendar!BK154,4)="REDS",RIGHT(Calendar!BK154,6)="BLACKS",RIGHT(Calendar!BK154,5)="BLUES"),Calendar!BJ154,"")</f>
        <v/>
      </c>
      <c r="Z154" s="21" t="str">
        <f>IF(OR(RIGHT(Calendar!BN154,4)="REDS",RIGHT(Calendar!BN154,6)="BLACKS",RIGHT(Calendar!BN154,5)="BLUES"),Calendar!BM154,"")</f>
        <v/>
      </c>
      <c r="AA154" s="21" t="str">
        <f>IF(OR(RIGHT(Calendar!BQ154,4)="REDS",RIGHT(Calendar!BQ154,6)="BLACKS",RIGHT(Calendar!BQ154,5)="BLUES"),Calendar!BP154,"")</f>
        <v/>
      </c>
      <c r="AB154" s="21">
        <f>IF(OR(RIGHT(Calendar!BT154,4)="REDS",RIGHT(Calendar!BT154,6)="BLACKS",RIGHT(Calendar!BT154,5)="BLUES"),Calendar!BS154,"")</f>
        <v>0.39583333333333331</v>
      </c>
      <c r="AC154" s="21" t="str">
        <f>IF(OR(RIGHT(Calendar!BW154,4)="REDS",RIGHT(Calendar!BW154,6)="BLACKS",RIGHT(Calendar!BW154,5)="BLUES"),Calendar!BV154,"")</f>
        <v/>
      </c>
      <c r="AD154" s="21" t="str">
        <f>IF(OR(RIGHT(Calendar!BZ154,4)="REDS",RIGHT(Calendar!BZ154,6)="BLACKS",RIGHT(Calendar!BZ154,5)="BLUES"),Calendar!BY154,"")</f>
        <v/>
      </c>
      <c r="AE154" s="21" t="str">
        <f>IF(OR(RIGHT(Calendar!CC154,4)="REDS",RIGHT(Calendar!CC154,6)="BLACKS",RIGHT(Calendar!CC154,5)="BLUES"),Calendar!CB154,"")</f>
        <v/>
      </c>
      <c r="AF154" s="21" t="str">
        <f>IF(OR(RIGHT(Calendar!CF154,4)="REDS",RIGHT(Calendar!CF154,6)="BLACKS",RIGHT(Calendar!CF154,5)="BLUES"),Calendar!CE154,"")</f>
        <v/>
      </c>
      <c r="AG154" s="21" t="str">
        <f>IF(OR(RIGHT(Calendar!CI154,4)="REDS",RIGHT(Calendar!CI154,6)="BLACKS",RIGHT(Calendar!CI154,5)="BLUES"),Calendar!CH154,"")</f>
        <v/>
      </c>
      <c r="AH154" s="21" t="str">
        <f>IF(OR(RIGHT(Calendar!CL154,4)="REDS",RIGHT(Calendar!CL154,6)="BLACKS",RIGHT(Calendar!CL154,5)="BLUES"),Calendar!CK154,"")</f>
        <v/>
      </c>
      <c r="AI154" s="21" t="str">
        <f>IF(OR(RIGHT(Calendar!CO154,4)="REDS",RIGHT(Calendar!CO154,6)="BLACKS",RIGHT(Calendar!CO154,5)="BLUES"),Calendar!CN154,"")</f>
        <v/>
      </c>
      <c r="AJ154" s="21" t="str">
        <f>IF(OR(RIGHT(Calendar!CR154,4)="REDS",RIGHT(Calendar!CR154,6)="BLACKS",RIGHT(Calendar!CR154,5)="BLUES"),Calendar!CQ154,"")</f>
        <v/>
      </c>
      <c r="AK154" s="21" t="str">
        <f>IF(OR(RIGHT(Calendar!CU154,4)="REDS",RIGHT(Calendar!CU154,6)="BLACKS",RIGHT(Calendar!CU154,5)="BLUES"),Calendar!CT154,"")</f>
        <v/>
      </c>
      <c r="AL154" s="21" t="str">
        <f>IF(OR(RIGHT(Calendar!CX154,4)="REDS",RIGHT(Calendar!CX154,6)="BLACKS",RIGHT(Calendar!CX154,5)="BLUES"),Calendar!CW154,"")</f>
        <v/>
      </c>
      <c r="AM154" s="21" t="str">
        <f>IF(OR(RIGHT(Calendar!DA154,4)="REDS",RIGHT(Calendar!DA154,6)="BLACKS",RIGHT(Calendar!DA154,5)="BLUES"),Calendar!CZ154,"")</f>
        <v/>
      </c>
      <c r="AN154" s="21" t="str">
        <f>IF(OR(RIGHT(Calendar!DD154,4)="REDS",RIGHT(Calendar!DD154,6)="BLACKS",RIGHT(Calendar!DD154,5)="BLUES"),Calendar!DC154,"")</f>
        <v/>
      </c>
      <c r="AO154" s="21" t="str">
        <f>IF(OR(RIGHT(Calendar!DG154,4)="REDS",RIGHT(Calendar!DG154,6)="BLACKS",RIGHT(Calendar!DG154,5)="BLUES"),Calendar!DF154,"")</f>
        <v/>
      </c>
      <c r="AP154" s="21" t="str">
        <f>IF(OR(RIGHT(Calendar!DJ154,4)="REDS",RIGHT(Calendar!DJ154,6)="BLACKS",RIGHT(Calendar!DJ154,5)="BLUES"),Calendar!DI154,"")</f>
        <v/>
      </c>
      <c r="AQ154" s="21" t="str">
        <f>IF(OR(RIGHT(Calendar!DM154,4)="REDS",RIGHT(Calendar!DM154,6)="BLACKS",RIGHT(Calendar!DM154,5)="BLUES"),Calendar!DL154,"")</f>
        <v/>
      </c>
      <c r="AR154" s="21" t="str">
        <f>IF(OR(RIGHT(Calendar!DP154,4)="REDS",RIGHT(Calendar!DP154,6)="BLACKS",RIGHT(Calendar!DP154,5)="BLUES"),Calendar!DO154,"")</f>
        <v/>
      </c>
      <c r="AS154" s="21" t="str">
        <f>IF(OR(RIGHT(Calendar!DS154,4)="REDS",RIGHT(Calendar!DS154,6)="BLACKS",RIGHT(Calendar!DS154,5)="BLUES"),Calendar!DR154,"")</f>
        <v/>
      </c>
      <c r="AT154" s="21" t="str">
        <f>IF(OR(RIGHT(Calendar!DV154,4)="REDS",RIGHT(Calendar!DV154,6)="BLACKS",RIGHT(Calendar!DV154,5)="BLUES"),Calendar!DU154,"")</f>
        <v/>
      </c>
      <c r="AU154" s="21" t="str">
        <f>IF(OR(RIGHT(Calendar!DY154,4)="REDS",RIGHT(Calendar!DY154,6)="BLACKS",RIGHT(Calendar!DY154,5)="BLUES"),Calendar!DX154,"")</f>
        <v/>
      </c>
      <c r="AV154" s="21" t="str">
        <f>IF(OR(RIGHT(Calendar!EB154,4)="REDS",RIGHT(Calendar!EB154,6)="BLACKS",RIGHT(Calendar!EB154,5)="BLUES"),Calendar!EA154,"")</f>
        <v/>
      </c>
      <c r="AW154" s="66" t="str">
        <f>IF(Calendar!I154="","",CONCATENATE(A154,"_",Calendar!H154,"_",Calendar!I154,"_",Calendar!J154,","))</f>
        <v/>
      </c>
      <c r="AX154" s="66" t="str">
        <f>IF(Calendar!L154="","",CONCATENATE(A154,"_",Calendar!K154,"_",Calendar!L154,"_",Calendar!M154,","))</f>
        <v/>
      </c>
      <c r="AY154" s="66" t="str">
        <f>IF(Calendar!O154="","",CONCATENATE(A154,"_",Calendar!N154,"_",Calendar!O154,"_",Calendar!P154,","))</f>
        <v/>
      </c>
      <c r="AZ154" s="66" t="str">
        <f>IF(Calendar!R154="","",CONCATENATE(A154,"_",Calendar!Q154,"_",Calendar!R154,"_",Calendar!S154,","))</f>
        <v>42336_0.510416666666667_U7 BLACKs_HAMOIR,</v>
      </c>
      <c r="BA154" s="66" t="str">
        <f>IF(Calendar!U154="","",CONCATENATE(A154,"_",Calendar!T154,"_",Calendar!U154,"_",Calendar!V154,","))</f>
        <v>42336_0.510416666666667_U7 REDs_RC.ENT.AMAY,</v>
      </c>
      <c r="BB154" s="66" t="str">
        <f>IF(Calendar!X154="","",CONCATENATE(A154,"_",Calendar!W154,"_",Calendar!X154,"_",Calendar!Y154,","))</f>
        <v/>
      </c>
      <c r="BC154" s="66" t="str">
        <f>IF(Calendar!AA154="","",CONCATENATE(A154,"_",Calendar!Z154,"_",Calendar!AA154,"_",Calendar!AB154,","))</f>
        <v>42336_0.510416666666667_U8 BLACKs_BEAUFAYS,</v>
      </c>
      <c r="BD154" s="66" t="str">
        <f>IF(Calendar!AD154="","",CONCATENATE(A154,"_",Calendar!AC154,"_",Calendar!AD154,"_",Calendar!AE154,","))</f>
        <v>42336_0.510416666666667_U8 REDs_HAMOIR,</v>
      </c>
      <c r="BE154" s="66" t="str">
        <f>IF(Calendar!AG154="","",CONCATENATE(A154,"_",Calendar!AF154,"_",Calendar!AG154,"_",Calendar!AH154,","))</f>
        <v/>
      </c>
      <c r="BF154" s="66" t="str">
        <f>IF(Calendar!AJ154="","",CONCATENATE(A154,"_",Calendar!AI154,"_",Calendar!AJ154,"_",Calendar!AK154,","))</f>
        <v>42336_0.510416666666667_U9 BLACKs_STRÉE,</v>
      </c>
      <c r="BG154" s="66" t="str">
        <f>IF(Calendar!AM154="","",CONCATENATE(A154,"_",Calendar!AL154,"_",Calendar!AM154,"_",Calendar!AN154,","))</f>
        <v>42336_0.458333333333333_RACOUR_U9 REDs,</v>
      </c>
      <c r="BH154" s="66" t="str">
        <f>IF(Calendar!AP154="","",CONCATENATE(A154,"_",Calendar!AO154,"_",Calendar!AP154,"_",Calendar!AQ154,","))</f>
        <v/>
      </c>
      <c r="BI154" s="66" t="str">
        <f>IF(Calendar!AS154="","",CONCATENATE(A154,"_",Calendar!AR154,"_",Calendar!AS154,"_",Calendar!AT154,","))</f>
        <v>42336_0.458333333333333_U10 BLACKs_RFC.HUY,</v>
      </c>
      <c r="BJ154" s="66" t="str">
        <f>IF(Calendar!AV154="","",CONCATENATE(A154,"_",Calendar!AU154,"_",Calendar!AV154,"_",Calendar!AW154,","))</f>
        <v/>
      </c>
      <c r="BK154" s="66" t="str">
        <f>IF(Calendar!AY154="","",CONCATENATE(A154,"_",Calendar!AX154,"_",Calendar!AY154,"_",Calendar!AZ154,","))</f>
        <v/>
      </c>
      <c r="BL154" s="66" t="str">
        <f>IF(Calendar!BB154="","",CONCATENATE(A154,"_",Calendar!BA154,"_",Calendar!BB154,"_",Calendar!BC154,","))</f>
        <v>42336_0.458333333333333_U11 BLACKs_SERAING ATHL B,</v>
      </c>
      <c r="BM154" s="66" t="str">
        <f>IF(Calendar!BE154="","",CONCATENATE(A154,"_",Calendar!BD154,"_",Calendar!BE154,"_",Calendar!BF154,","))</f>
        <v/>
      </c>
      <c r="BN154" s="66" t="str">
        <f>IF(Calendar!BH154="","",CONCATENATE(A154,"_",Calendar!BG154,"_",Calendar!BH154,"_",Calendar!BI154,","))</f>
        <v/>
      </c>
      <c r="BO154" s="66" t="str">
        <f>IF(Calendar!BK154="","",CONCATENATE(A154,"_",Calendar!BJ154,"_",Calendar!BK154,"_",Calendar!BL154,","))</f>
        <v/>
      </c>
      <c r="BP154" s="66" t="str">
        <f>IF(Calendar!BN154="","",CONCATENATE(A154,"_",Calendar!BM154,"_",Calendar!BN154,"_",Calendar!BO154,","))</f>
        <v>42336_0.510416666666667_ENT.FEXHE SLINS B_U12 REDs,</v>
      </c>
      <c r="BQ154" s="66" t="str">
        <f>IF(Calendar!BQ154="","",CONCATENATE(A154,"_",Calendar!BP154,"_",Calendar!BQ154,"_",Calendar!BR154,","))</f>
        <v/>
      </c>
      <c r="BR154" s="66" t="str">
        <f>IF(Calendar!BT154="","",CONCATENATE(A154,"_",Calendar!BS154,"_",Calendar!BT154,"_",Calendar!BU154,","))</f>
        <v>42336_0.395833333333333_U13 BLACKs_RFC.HUY B,</v>
      </c>
      <c r="BS154" s="66" t="str">
        <f>IF(Calendar!BW154="","",CONCATENATE(A154,"_",Calendar!BV154,"_",Calendar!BW154,"_",Calendar!BX154,","))</f>
        <v/>
      </c>
      <c r="BT154" s="66" t="str">
        <f>IF(Calendar!BZ154="","",CONCATENATE(A154,"_",Calendar!BY154,"_",Calendar!BZ154,"_",Calendar!CA154,","))</f>
        <v/>
      </c>
      <c r="BU154" s="66" t="str">
        <f>IF(Calendar!CC154="","",CONCATENATE(A154,"_",Calendar!CB154,"_",Calendar!CC154,"_",Calendar!CD154,","))</f>
        <v/>
      </c>
      <c r="BV154" s="66" t="str">
        <f>IF(Calendar!CF154="","",CONCATENATE(A154,"_",Calendar!CE154,"_",Calendar!CF154,"_",Calendar!CG154,","))</f>
        <v/>
      </c>
      <c r="BW154" s="66" t="str">
        <f>IF(Calendar!CI154="","",CONCATENATE(A154,"_",Calendar!CH154,"_",Calendar!CI154,"_",Calendar!CJ154,","))</f>
        <v>42336_0.395833333333333_R. FRAITURE SP_U15 BLACKs,</v>
      </c>
      <c r="BX154" s="66" t="str">
        <f>IF(Calendar!CL154="","",CONCATENATE(A154,"_",Calendar!CK154,"_",Calendar!CL154,"_",Calendar!CM154,","))</f>
        <v/>
      </c>
      <c r="BY154" s="66" t="str">
        <f>IF(Calendar!CO154="","",CONCATENATE(A154,"_",Calendar!CN154,"_",Calendar!CO154,"_",Calendar!CP154,","))</f>
        <v/>
      </c>
      <c r="BZ154" s="66" t="str">
        <f>IF(Calendar!CR154="","",CONCATENATE(A154,"_",Calendar!CQ154,"_",Calendar!CR154,"_",Calendar!CS154,","))</f>
        <v/>
      </c>
      <c r="CA154" s="66" t="str">
        <f>IF(Calendar!CU154="","",CONCATENATE(A154,"_",Calendar!CT154,"_",Calendar!CU154,"_",Calendar!CV154,","))</f>
        <v/>
      </c>
      <c r="CB154" s="66" t="str">
        <f>IF(Calendar!CX154="","",CONCATENATE(A154,"_",Calendar!CW154,"_",Calendar!CX154,"_",Calendar!CY154,","))</f>
        <v/>
      </c>
      <c r="CC154" s="66" t="str">
        <f>IF(Calendar!DA154="","",CONCATENATE(A154,"_",Calendar!CZ154,"_",Calendar!DA154,"_",Calendar!DB154,","))</f>
        <v>42336_0.614583333333333_RECHAIN_U19 BLACKs,</v>
      </c>
      <c r="CD154" s="66" t="str">
        <f>IF(Calendar!DD154="","",CONCATENATE(A154,"_",Calendar!DC154,"_",Calendar!DD154,"_",Calendar!DE154,","))</f>
        <v/>
      </c>
      <c r="CE154" s="66" t="str">
        <f>IF(Calendar!DG154="","",CONCATENATE(A154,"_",Calendar!DF154,"_",Calendar!DG154,"_",Calendar!DH154,","))</f>
        <v/>
      </c>
      <c r="CF154" s="66" t="str">
        <f>IF(Calendar!DJ154="","",CONCATENATE(A154,"_",Calendar!DI154,"_",Calendar!DJ154,"_",Calendar!DK154,","))</f>
        <v/>
      </c>
      <c r="CG154" s="66" t="str">
        <f>IF(Calendar!DM154="","",CONCATENATE(A154,"_",Calendar!DL154,"_",Calendar!DM154,"_",Calendar!DN154,","))</f>
        <v/>
      </c>
      <c r="CH154" s="66" t="str">
        <f>IF(Calendar!DP154="","",CONCATENATE(A154,"_",Calendar!DO154,"_",Calendar!DP154,"_",Calendar!DQ154,","))</f>
        <v/>
      </c>
      <c r="CI154" s="66" t="str">
        <f>IF(Calendar!DS154="","",CONCATENATE(A154,"_",Calendar!DR154,"_",Calendar!DS154,"_",Calendar!DT154,","))</f>
        <v/>
      </c>
      <c r="CJ154" s="66" t="str">
        <f>IF(Calendar!DV154="","",CONCATENATE(A154,"_",Calendar!DU154,"_",Calendar!DV154,"_",Calendar!DW154,","))</f>
        <v/>
      </c>
      <c r="CK154" s="66" t="str">
        <f>IF(Calendar!DY154="","",CONCATENATE(A154,"_",Calendar!DX154,"_",Calendar!DY154,"_",Calendar!DZ154,","))</f>
        <v/>
      </c>
      <c r="CL154" s="90" t="str">
        <f>IF(Calendar!EB154="","",CONCATENATE(A154,"_",Calendar!EA154,"_",Calendar!EB154,"_",Calendar!EC154,","))</f>
        <v/>
      </c>
      <c r="CM154" s="94" t="str">
        <f t="shared" si="11"/>
        <v>42336_0.510416666666667_U7 BLACKs_HAMOIR,42336_0.510416666666667_U7 REDs_RC.ENT.AMAY,42336_0.510416666666667_U8 BLACKs_BEAUFAYS,42336_0.510416666666667_U8 REDs_HAMOIR,42336_0.510416666666667_U9 BLACKs_STRÉE,42336_0.458333333333333_RACOUR_U9 REDs,</v>
      </c>
      <c r="CN154" s="95" t="str">
        <f t="shared" si="12"/>
        <v>42336_0.458333333333333_U10 BLACKs_RFC.HUY,42336_0.458333333333333_U11 BLACKs_SERAING ATHL B,42336_0.510416666666667_ENT.FEXHE SLINS B_U12 REDs,42336_0.395833333333333_U13 BLACKs_RFC.HUY B,</v>
      </c>
      <c r="CO154" s="96" t="str">
        <f t="shared" si="13"/>
        <v>42336_0.395833333333333_R. FRAITURE SP_U15 BLACKs,42336_0.614583333333333_RECHAIN_U19 BLACKs,</v>
      </c>
      <c r="CP154" s="94" t="str">
        <f>IF(View!$D$1&lt;&gt;"OK","",IF(OR(View!$C$3="K+4",View!$C$3="K+4 &amp; K+7",View!$C$3="K+4 &amp; K+10",View!$C$3="ALL"),IF(CM154="","",IF(AND(HomeCalc!$A154&gt;=View!$C$1,HomeCalc!A154&lt;=View!$C$2),HomeCalc!CM154,"")),""))</f>
        <v/>
      </c>
      <c r="CQ154" s="95" t="str">
        <f>IF(View!$D$1&lt;&gt;"OK","",IF(OR(View!$C$3="K+7",View!$C$3="K+4 &amp; K+7",View!$C$3="K+7 &amp; K+10",View!$C$3="ALL"),IF(CN154="","",IF(AND(HomeCalc!$A154&gt;=View!$C$1,HomeCalc!A154&lt;=View!$C$2),HomeCalc!CN154,"")),""))</f>
        <v/>
      </c>
      <c r="CR154" s="96" t="str">
        <f>IF(View!$D$1&lt;&gt;"OK","",IF(OR(View!$C$3="K+10",View!$C$3="K+4 &amp; K+10",View!$C$3="K+7 &amp; K+10",View!$C$3="ALL"),IF(CO154="","",IF(AND(HomeCalc!$A154&gt;=View!$C$1,HomeCalc!A154&lt;=View!$C$2),HomeCalc!CO154,"")),""))</f>
        <v/>
      </c>
      <c r="CS154" s="102" t="str">
        <f>IF(View!$D$1&lt;&gt;"OK","",CONCATENATE(CS153,CP154,CQ154,CR154))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55" spans="1:97" ht="15.75" x14ac:dyDescent="0.25">
      <c r="A155" s="11">
        <v>42337</v>
      </c>
      <c r="B155" s="15" t="s">
        <v>74</v>
      </c>
      <c r="C155" s="16">
        <f t="shared" si="14"/>
        <v>22</v>
      </c>
      <c r="D155" s="26" t="s">
        <v>65</v>
      </c>
      <c r="E155" s="8" t="s">
        <v>71</v>
      </c>
      <c r="F155" s="64">
        <f t="shared" si="10"/>
        <v>2</v>
      </c>
      <c r="G155" s="21" t="str">
        <f>IF(OR(RIGHT(Calendar!I155,4)="REDS",RIGHT(Calendar!I155,6)="BLACKS",RIGHT(Calendar!I155,5)="BLUES"),Calendar!H155,"")</f>
        <v/>
      </c>
      <c r="H155" s="21" t="str">
        <f>IF(OR(RIGHT(Calendar!L155,4)="REDS",RIGHT(Calendar!L155,6)="BLACKS",RIGHT(Calendar!L155,5)="BLUES"),Calendar!K155,"")</f>
        <v/>
      </c>
      <c r="I155" s="21" t="str">
        <f>IF(OR(RIGHT(Calendar!O155,4)="REDS",RIGHT(Calendar!O155,6)="BLACKS",RIGHT(Calendar!O155,5)="BLUES"),Calendar!N155,"")</f>
        <v/>
      </c>
      <c r="J155" s="21" t="str">
        <f>IF(OR(RIGHT(Calendar!R155,4)="REDS",RIGHT(Calendar!R155,6)="BLACKS",RIGHT(Calendar!R155,5)="BLUES"),Calendar!Q155,"")</f>
        <v/>
      </c>
      <c r="K155" s="21" t="str">
        <f>IF(OR(RIGHT(Calendar!U155,4)="REDS",RIGHT(Calendar!U155,6)="BLACKS",RIGHT(Calendar!U155,5)="BLUES"),Calendar!T155,"")</f>
        <v/>
      </c>
      <c r="L155" s="21" t="str">
        <f>IF(OR(RIGHT(Calendar!X155,4)="REDS",RIGHT(Calendar!X155,6)="BLACKS",RIGHT(Calendar!X155,5)="BLUES"),Calendar!W155,"")</f>
        <v/>
      </c>
      <c r="M155" s="21" t="str">
        <f>IF(OR(RIGHT(Calendar!AA155,4)="REDS",RIGHT(Calendar!AA155,6)="BLACKS",RIGHT(Calendar!AA155,5)="BLUES"),Calendar!Z155,"")</f>
        <v/>
      </c>
      <c r="N155" s="21" t="str">
        <f>IF(OR(RIGHT(Calendar!AD155,4)="REDS",RIGHT(Calendar!AD155,6)="BLACKS",RIGHT(Calendar!AD155,5)="BLUES"),Calendar!AC155,"")</f>
        <v/>
      </c>
      <c r="O155" s="21" t="str">
        <f>IF(OR(RIGHT(Calendar!AG155,4)="REDS",RIGHT(Calendar!AG155,6)="BLACKS",RIGHT(Calendar!AG155,5)="BLUES"),Calendar!AF155,"")</f>
        <v/>
      </c>
      <c r="P155" s="21" t="str">
        <f>IF(OR(RIGHT(Calendar!AJ155,4)="REDS",RIGHT(Calendar!AJ155,6)="BLACKS",RIGHT(Calendar!AJ155,5)="BLUES"),Calendar!AI155,"")</f>
        <v/>
      </c>
      <c r="Q155" s="21" t="str">
        <f>IF(OR(RIGHT(Calendar!AM155,4)="REDS",RIGHT(Calendar!AM155,6)="BLACKS",RIGHT(Calendar!AM155,5)="BLUES"),Calendar!AL155,"")</f>
        <v/>
      </c>
      <c r="R155" s="21" t="str">
        <f>IF(OR(RIGHT(Calendar!AP155,4)="REDS",RIGHT(Calendar!AP155,6)="BLACKS",RIGHT(Calendar!AP155,5)="BLUES"),Calendar!AO155,"")</f>
        <v/>
      </c>
      <c r="S155" s="21" t="str">
        <f>IF(OR(RIGHT(Calendar!AS155,4)="REDS",RIGHT(Calendar!AS155,6)="BLACKS",RIGHT(Calendar!AS155,5)="BLUES"),Calendar!AR155,"")</f>
        <v/>
      </c>
      <c r="T155" s="21" t="str">
        <f>IF(OR(RIGHT(Calendar!AV155,4)="REDS",RIGHT(Calendar!AV155,6)="BLACKS",RIGHT(Calendar!AV155,5)="BLUES"),Calendar!AU155,"")</f>
        <v/>
      </c>
      <c r="U155" s="21" t="str">
        <f>IF(OR(RIGHT(Calendar!AY155,4)="REDS",RIGHT(Calendar!AY155,6)="BLACKS",RIGHT(Calendar!AY155,5)="BLUES"),Calendar!AX155,"")</f>
        <v/>
      </c>
      <c r="V155" s="21" t="str">
        <f>IF(OR(RIGHT(Calendar!BB155,4)="REDS",RIGHT(Calendar!BB155,6)="BLACKS",RIGHT(Calendar!BB155,5)="BLUES"),Calendar!BA155,"")</f>
        <v/>
      </c>
      <c r="W155" s="21" t="str">
        <f>IF(OR(RIGHT(Calendar!BE155,4)="REDS",RIGHT(Calendar!BE155,6)="BLACKS",RIGHT(Calendar!BE155,5)="BLUES"),Calendar!BD155,"")</f>
        <v/>
      </c>
      <c r="X155" s="21" t="str">
        <f>IF(OR(RIGHT(Calendar!BH155,4)="REDS",RIGHT(Calendar!BH155,6)="BLACKS",RIGHT(Calendar!BH155,5)="BLUES"),Calendar!BG155,"")</f>
        <v/>
      </c>
      <c r="Y155" s="21" t="str">
        <f>IF(OR(RIGHT(Calendar!BK155,4)="REDS",RIGHT(Calendar!BK155,6)="BLACKS",RIGHT(Calendar!BK155,5)="BLUES"),Calendar!BJ155,"")</f>
        <v/>
      </c>
      <c r="Z155" s="21" t="str">
        <f>IF(OR(RIGHT(Calendar!BN155,4)="REDS",RIGHT(Calendar!BN155,6)="BLACKS",RIGHT(Calendar!BN155,5)="BLUES"),Calendar!BM155,"")</f>
        <v/>
      </c>
      <c r="AA155" s="21" t="str">
        <f>IF(OR(RIGHT(Calendar!BQ155,4)="REDS",RIGHT(Calendar!BQ155,6)="BLACKS",RIGHT(Calendar!BQ155,5)="BLUES"),Calendar!BP155,"")</f>
        <v/>
      </c>
      <c r="AB155" s="21" t="str">
        <f>IF(OR(RIGHT(Calendar!BT155,4)="REDS",RIGHT(Calendar!BT155,6)="BLACKS",RIGHT(Calendar!BT155,5)="BLUES"),Calendar!BS155,"")</f>
        <v/>
      </c>
      <c r="AC155" s="21" t="str">
        <f>IF(OR(RIGHT(Calendar!BW155,4)="REDS",RIGHT(Calendar!BW155,6)="BLACKS",RIGHT(Calendar!BW155,5)="BLUES"),Calendar!BV155,"")</f>
        <v/>
      </c>
      <c r="AD155" s="21" t="str">
        <f>IF(OR(RIGHT(Calendar!BZ155,4)="REDS",RIGHT(Calendar!BZ155,6)="BLACKS",RIGHT(Calendar!BZ155,5)="BLUES"),Calendar!BY155,"")</f>
        <v/>
      </c>
      <c r="AE155" s="21" t="str">
        <f>IF(OR(RIGHT(Calendar!CC155,4)="REDS",RIGHT(Calendar!CC155,6)="BLACKS",RIGHT(Calendar!CC155,5)="BLUES"),Calendar!CB155,"")</f>
        <v/>
      </c>
      <c r="AF155" s="21" t="str">
        <f>IF(OR(RIGHT(Calendar!CF155,4)="REDS",RIGHT(Calendar!CF155,6)="BLACKS",RIGHT(Calendar!CF155,5)="BLUES"),Calendar!CE155,"")</f>
        <v/>
      </c>
      <c r="AG155" s="21" t="str">
        <f>IF(OR(RIGHT(Calendar!CI155,4)="REDS",RIGHT(Calendar!CI155,6)="BLACKS",RIGHT(Calendar!CI155,5)="BLUES"),Calendar!CH155,"")</f>
        <v/>
      </c>
      <c r="AH155" s="21" t="str">
        <f>IF(OR(RIGHT(Calendar!CL155,4)="REDS",RIGHT(Calendar!CL155,6)="BLACKS",RIGHT(Calendar!CL155,5)="BLUES"),Calendar!CK155,"")</f>
        <v/>
      </c>
      <c r="AI155" s="21">
        <f>IF(OR(RIGHT(Calendar!CO155,4)="REDS",RIGHT(Calendar!CO155,6)="BLACKS",RIGHT(Calendar!CO155,5)="BLUES"),Calendar!CN155,"")</f>
        <v>0.39583333333333331</v>
      </c>
      <c r="AJ155" s="21" t="str">
        <f>IF(OR(RIGHT(Calendar!CR155,4)="REDS",RIGHT(Calendar!CR155,6)="BLACKS",RIGHT(Calendar!CR155,5)="BLUES"),Calendar!CQ155,"")</f>
        <v/>
      </c>
      <c r="AK155" s="21" t="str">
        <f>IF(OR(RIGHT(Calendar!CU155,4)="REDS",RIGHT(Calendar!CU155,6)="BLACKS",RIGHT(Calendar!CU155,5)="BLUES"),Calendar!CT155,"")</f>
        <v/>
      </c>
      <c r="AL155" s="21" t="str">
        <f>IF(OR(RIGHT(Calendar!CX155,4)="REDS",RIGHT(Calendar!CX155,6)="BLACKS",RIGHT(Calendar!CX155,5)="BLUES"),Calendar!CW155,"")</f>
        <v/>
      </c>
      <c r="AM155" s="21" t="str">
        <f>IF(OR(RIGHT(Calendar!DA155,4)="REDS",RIGHT(Calendar!DA155,6)="BLACKS",RIGHT(Calendar!DA155,5)="BLUES"),Calendar!CZ155,"")</f>
        <v/>
      </c>
      <c r="AN155" s="21" t="str">
        <f>IF(OR(RIGHT(Calendar!DD155,4)="REDS",RIGHT(Calendar!DD155,6)="BLACKS",RIGHT(Calendar!DD155,5)="BLUES"),Calendar!DC155,"")</f>
        <v/>
      </c>
      <c r="AO155" s="21" t="str">
        <f>IF(OR(RIGHT(Calendar!DG155,4)="REDS",RIGHT(Calendar!DG155,6)="BLACKS",RIGHT(Calendar!DG155,5)="BLUES"),Calendar!DF155,"")</f>
        <v/>
      </c>
      <c r="AP155" s="21" t="str">
        <f>IF(OR(RIGHT(Calendar!DJ155,4)="REDS",RIGHT(Calendar!DJ155,6)="BLACKS",RIGHT(Calendar!DJ155,5)="BLUES"),Calendar!DI155,"")</f>
        <v/>
      </c>
      <c r="AQ155" s="21" t="str">
        <f>IF(OR(RIGHT(Calendar!DM155,4)="REDS",RIGHT(Calendar!DM155,6)="BLACKS",RIGHT(Calendar!DM155,5)="BLUES"),Calendar!DL155,"")</f>
        <v/>
      </c>
      <c r="AR155" s="21" t="str">
        <f>IF(OR(RIGHT(Calendar!DP155,4)="REDS",RIGHT(Calendar!DP155,6)="BLACKS",RIGHT(Calendar!DP155,5)="BLUES"),Calendar!DO155,"")</f>
        <v/>
      </c>
      <c r="AS155" s="21">
        <f>IF(OR(RIGHT(Calendar!DS155,4)="REDS",RIGHT(Calendar!DS155,6)="BLACKS",RIGHT(Calendar!DS155,5)="BLUES"),Calendar!DR155,"")</f>
        <v>0.60416666666666663</v>
      </c>
      <c r="AT155" s="21" t="str">
        <f>IF(OR(RIGHT(Calendar!DV155,4)="REDS",RIGHT(Calendar!DV155,6)="BLACKS",RIGHT(Calendar!DV155,5)="BLUES"),Calendar!DU155,"")</f>
        <v/>
      </c>
      <c r="AU155" s="21" t="str">
        <f>IF(OR(RIGHT(Calendar!DY155,4)="REDS",RIGHT(Calendar!DY155,6)="BLACKS",RIGHT(Calendar!DY155,5)="BLUES"),Calendar!DX155,"")</f>
        <v/>
      </c>
      <c r="AV155" s="21" t="str">
        <f>IF(OR(RIGHT(Calendar!EB155,4)="REDS",RIGHT(Calendar!EB155,6)="BLACKS",RIGHT(Calendar!EB155,5)="BLUES"),Calendar!EA155,"")</f>
        <v/>
      </c>
      <c r="AW155" s="66" t="str">
        <f>IF(Calendar!I155="","",CONCATENATE(A155,"_",Calendar!H155,"_",Calendar!I155,"_",Calendar!J155,","))</f>
        <v/>
      </c>
      <c r="AX155" s="66" t="str">
        <f>IF(Calendar!L155="","",CONCATENATE(A155,"_",Calendar!K155,"_",Calendar!L155,"_",Calendar!M155,","))</f>
        <v/>
      </c>
      <c r="AY155" s="66" t="str">
        <f>IF(Calendar!O155="","",CONCATENATE(A155,"_",Calendar!N155,"_",Calendar!O155,"_",Calendar!P155,","))</f>
        <v/>
      </c>
      <c r="AZ155" s="66" t="str">
        <f>IF(Calendar!R155="","",CONCATENATE(A155,"_",Calendar!Q155,"_",Calendar!R155,"_",Calendar!S155,","))</f>
        <v/>
      </c>
      <c r="BA155" s="66" t="str">
        <f>IF(Calendar!U155="","",CONCATENATE(A155,"_",Calendar!T155,"_",Calendar!U155,"_",Calendar!V155,","))</f>
        <v/>
      </c>
      <c r="BB155" s="66" t="str">
        <f>IF(Calendar!X155="","",CONCATENATE(A155,"_",Calendar!W155,"_",Calendar!X155,"_",Calendar!Y155,","))</f>
        <v/>
      </c>
      <c r="BC155" s="66" t="str">
        <f>IF(Calendar!AA155="","",CONCATENATE(A155,"_",Calendar!Z155,"_",Calendar!AA155,"_",Calendar!AB155,","))</f>
        <v/>
      </c>
      <c r="BD155" s="66" t="str">
        <f>IF(Calendar!AD155="","",CONCATENATE(A155,"_",Calendar!AC155,"_",Calendar!AD155,"_",Calendar!AE155,","))</f>
        <v/>
      </c>
      <c r="BE155" s="66" t="str">
        <f>IF(Calendar!AG155="","",CONCATENATE(A155,"_",Calendar!AF155,"_",Calendar!AG155,"_",Calendar!AH155,","))</f>
        <v/>
      </c>
      <c r="BF155" s="66" t="str">
        <f>IF(Calendar!AJ155="","",CONCATENATE(A155,"_",Calendar!AI155,"_",Calendar!AJ155,"_",Calendar!AK155,","))</f>
        <v/>
      </c>
      <c r="BG155" s="66" t="str">
        <f>IF(Calendar!AM155="","",CONCATENATE(A155,"_",Calendar!AL155,"_",Calendar!AM155,"_",Calendar!AN155,","))</f>
        <v/>
      </c>
      <c r="BH155" s="66" t="str">
        <f>IF(Calendar!AP155="","",CONCATENATE(A155,"_",Calendar!AO155,"_",Calendar!AP155,"_",Calendar!AQ155,","))</f>
        <v/>
      </c>
      <c r="BI155" s="66" t="str">
        <f>IF(Calendar!AS155="","",CONCATENATE(A155,"_",Calendar!AR155,"_",Calendar!AS155,"_",Calendar!AT155,","))</f>
        <v/>
      </c>
      <c r="BJ155" s="66" t="str">
        <f>IF(Calendar!AV155="","",CONCATENATE(A155,"_",Calendar!AU155,"_",Calendar!AV155,"_",Calendar!AW155,","))</f>
        <v/>
      </c>
      <c r="BK155" s="66" t="str">
        <f>IF(Calendar!AY155="","",CONCATENATE(A155,"_",Calendar!AX155,"_",Calendar!AY155,"_",Calendar!AZ155,","))</f>
        <v/>
      </c>
      <c r="BL155" s="66" t="str">
        <f>IF(Calendar!BB155="","",CONCATENATE(A155,"_",Calendar!BA155,"_",Calendar!BB155,"_",Calendar!BC155,","))</f>
        <v/>
      </c>
      <c r="BM155" s="66" t="str">
        <f>IF(Calendar!BE155="","",CONCATENATE(A155,"_",Calendar!BD155,"_",Calendar!BE155,"_",Calendar!BF155,","))</f>
        <v/>
      </c>
      <c r="BN155" s="66" t="str">
        <f>IF(Calendar!BH155="","",CONCATENATE(A155,"_",Calendar!BG155,"_",Calendar!BH155,"_",Calendar!BI155,","))</f>
        <v/>
      </c>
      <c r="BO155" s="66" t="str">
        <f>IF(Calendar!BK155="","",CONCATENATE(A155,"_",Calendar!BJ155,"_",Calendar!BK155,"_",Calendar!BL155,","))</f>
        <v/>
      </c>
      <c r="BP155" s="66" t="str">
        <f>IF(Calendar!BN155="","",CONCATENATE(A155,"_",Calendar!BM155,"_",Calendar!BN155,"_",Calendar!BO155,","))</f>
        <v/>
      </c>
      <c r="BQ155" s="66" t="str">
        <f>IF(Calendar!BQ155="","",CONCATENATE(A155,"_",Calendar!BP155,"_",Calendar!BQ155,"_",Calendar!BR155,","))</f>
        <v/>
      </c>
      <c r="BR155" s="66" t="str">
        <f>IF(Calendar!BT155="","",CONCATENATE(A155,"_",Calendar!BS155,"_",Calendar!BT155,"_",Calendar!BU155,","))</f>
        <v/>
      </c>
      <c r="BS155" s="66" t="str">
        <f>IF(Calendar!BW155="","",CONCATENATE(A155,"_",Calendar!BV155,"_",Calendar!BW155,"_",Calendar!BX155,","))</f>
        <v/>
      </c>
      <c r="BT155" s="66" t="str">
        <f>IF(Calendar!BZ155="","",CONCATENATE(A155,"_",Calendar!BY155,"_",Calendar!BZ155,"_",Calendar!CA155,","))</f>
        <v/>
      </c>
      <c r="BU155" s="66" t="str">
        <f>IF(Calendar!CC155="","",CONCATENATE(A155,"_",Calendar!CB155,"_",Calendar!CC155,"_",Calendar!CD155,","))</f>
        <v>42337_0.40625_WAIMES_U14 BLACKs,</v>
      </c>
      <c r="BV155" s="66" t="str">
        <f>IF(Calendar!CF155="","",CONCATENATE(A155,"_",Calendar!CE155,"_",Calendar!CF155,"_",Calendar!CG155,","))</f>
        <v/>
      </c>
      <c r="BW155" s="66" t="str">
        <f>IF(Calendar!CI155="","",CONCATENATE(A155,"_",Calendar!CH155,"_",Calendar!CI155,"_",Calendar!CJ155,","))</f>
        <v/>
      </c>
      <c r="BX155" s="66" t="str">
        <f>IF(Calendar!CL155="","",CONCATENATE(A155,"_",Calendar!CK155,"_",Calendar!CL155,"_",Calendar!CM155,","))</f>
        <v/>
      </c>
      <c r="BY155" s="66" t="str">
        <f>IF(Calendar!CO155="","",CONCATENATE(A155,"_",Calendar!CN155,"_",Calendar!CO155,"_",Calendar!CP155,","))</f>
        <v>42337_0.395833333333333_U16 BLACKs_R.DC.COINTE LIÈGE,</v>
      </c>
      <c r="BZ155" s="66" t="str">
        <f>IF(Calendar!CR155="","",CONCATENATE(A155,"_",Calendar!CQ155,"_",Calendar!CR155,"_",Calendar!CS155,","))</f>
        <v/>
      </c>
      <c r="CA155" s="66" t="str">
        <f>IF(Calendar!CU155="","",CONCATENATE(A155,"_",Calendar!CT155,"_",Calendar!CU155,"_",Calendar!CV155,","))</f>
        <v/>
      </c>
      <c r="CB155" s="66" t="str">
        <f>IF(Calendar!CX155="","",CONCATENATE(A155,"_",Calendar!CW155,"_",Calendar!CX155,"_",Calendar!CY155,","))</f>
        <v/>
      </c>
      <c r="CC155" s="66" t="str">
        <f>IF(Calendar!DA155="","",CONCATENATE(A155,"_",Calendar!CZ155,"_",Calendar!DA155,"_",Calendar!DB155,","))</f>
        <v/>
      </c>
      <c r="CD155" s="66" t="str">
        <f>IF(Calendar!DD155="","",CONCATENATE(A155,"_",Calendar!DC155,"_",Calendar!DD155,"_",Calendar!DE155,","))</f>
        <v/>
      </c>
      <c r="CE155" s="66" t="str">
        <f>IF(Calendar!DG155="","",CONCATENATE(A155,"_",Calendar!DF155,"_",Calendar!DG155,"_",Calendar!DH155,","))</f>
        <v/>
      </c>
      <c r="CF155" s="66" t="str">
        <f>IF(Calendar!DJ155="","",CONCATENATE(A155,"_",Calendar!DI155,"_",Calendar!DJ155,"_",Calendar!DK155,","))</f>
        <v/>
      </c>
      <c r="CG155" s="66" t="str">
        <f>IF(Calendar!DM155="","",CONCATENATE(A155,"_",Calendar!DL155,"_",Calendar!DM155,"_",Calendar!DN155,","))</f>
        <v/>
      </c>
      <c r="CH155" s="66" t="str">
        <f>IF(Calendar!DP155="","",CONCATENATE(A155,"_",Calendar!DO155,"_",Calendar!DP155,"_",Calendar!DQ155,","))</f>
        <v/>
      </c>
      <c r="CI155" s="66" t="str">
        <f>IF(Calendar!DS155="","",CONCATENATE(A155,"_",Calendar!DR155,"_",Calendar!DS155,"_",Calendar!DT155,","))</f>
        <v>42337_0.604166666666667_SEN BLACKs_LIMONT,</v>
      </c>
      <c r="CJ155" s="66" t="str">
        <f>IF(Calendar!DV155="","",CONCATENATE(A155,"_",Calendar!DU155,"_",Calendar!DV155,"_",Calendar!DW155,","))</f>
        <v>42337_0.604166666666667_ANTHISNES B_SEN REDs,</v>
      </c>
      <c r="CK155" s="66" t="str">
        <f>IF(Calendar!DY155="","",CONCATENATE(A155,"_",Calendar!DX155,"_",Calendar!DY155,"_",Calendar!DZ155,","))</f>
        <v/>
      </c>
      <c r="CL155" s="90" t="str">
        <f>IF(Calendar!EB155="","",CONCATENATE(A155,"_",Calendar!EA155,"_",Calendar!EB155,"_",Calendar!EC155,","))</f>
        <v/>
      </c>
      <c r="CM155" s="94" t="str">
        <f t="shared" si="11"/>
        <v/>
      </c>
      <c r="CN155" s="95" t="str">
        <f t="shared" si="12"/>
        <v/>
      </c>
      <c r="CO155" s="96" t="str">
        <f t="shared" si="13"/>
        <v>42337_0.40625_WAIMES_U14 BLACKs,42337_0.395833333333333_U16 BLACKs_R.DC.COINTE LIÈGE,42337_0.604166666666667_SEN BLACKs_LIMONT,42337_0.604166666666667_ANTHISNES B_SEN REDs,</v>
      </c>
      <c r="CP155" s="94" t="str">
        <f>IF(View!$D$1&lt;&gt;"OK","",IF(OR(View!$C$3="K+4",View!$C$3="K+4 &amp; K+7",View!$C$3="K+4 &amp; K+10",View!$C$3="ALL"),IF(CM155="","",IF(AND(HomeCalc!$A155&gt;=View!$C$1,HomeCalc!A155&lt;=View!$C$2),HomeCalc!CM155,"")),""))</f>
        <v/>
      </c>
      <c r="CQ155" s="95" t="str">
        <f>IF(View!$D$1&lt;&gt;"OK","",IF(OR(View!$C$3="K+7",View!$C$3="K+4 &amp; K+7",View!$C$3="K+7 &amp; K+10",View!$C$3="ALL"),IF(CN155="","",IF(AND(HomeCalc!$A155&gt;=View!$C$1,HomeCalc!A155&lt;=View!$C$2),HomeCalc!CN155,"")),""))</f>
        <v/>
      </c>
      <c r="CR155" s="96" t="str">
        <f>IF(View!$D$1&lt;&gt;"OK","",IF(OR(View!$C$3="K+10",View!$C$3="K+4 &amp; K+10",View!$C$3="K+7 &amp; K+10",View!$C$3="ALL"),IF(CO155="","",IF(AND(HomeCalc!$A155&gt;=View!$C$1,HomeCalc!A155&lt;=View!$C$2),HomeCalc!CO155,"")),""))</f>
        <v/>
      </c>
      <c r="CS155" s="102" t="str">
        <f>IF(View!$D$1&lt;&gt;"OK","",CONCATENATE(CS154,CP155,CQ155,CR155))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56" spans="1:97" ht="15.75" x14ac:dyDescent="0.25">
      <c r="A156" s="11">
        <v>42338</v>
      </c>
      <c r="B156" s="15" t="s">
        <v>74</v>
      </c>
      <c r="C156" s="17">
        <f t="shared" si="14"/>
        <v>23</v>
      </c>
      <c r="D156" s="22" t="s">
        <v>66</v>
      </c>
      <c r="E156" s="8" t="s">
        <v>71</v>
      </c>
      <c r="F156" s="64">
        <f t="shared" si="10"/>
        <v>0</v>
      </c>
      <c r="G156" s="21" t="str">
        <f>IF(OR(RIGHT(Calendar!I156,4)="REDS",RIGHT(Calendar!I156,6)="BLACKS",RIGHT(Calendar!I156,5)="BLUES"),Calendar!H156,"")</f>
        <v/>
      </c>
      <c r="H156" s="21" t="str">
        <f>IF(OR(RIGHT(Calendar!L156,4)="REDS",RIGHT(Calendar!L156,6)="BLACKS",RIGHT(Calendar!L156,5)="BLUES"),Calendar!K156,"")</f>
        <v/>
      </c>
      <c r="I156" s="21" t="str">
        <f>IF(OR(RIGHT(Calendar!O156,4)="REDS",RIGHT(Calendar!O156,6)="BLACKS",RIGHT(Calendar!O156,5)="BLUES"),Calendar!N156,"")</f>
        <v/>
      </c>
      <c r="J156" s="21" t="str">
        <f>IF(OR(RIGHT(Calendar!R156,4)="REDS",RIGHT(Calendar!R156,6)="BLACKS",RIGHT(Calendar!R156,5)="BLUES"),Calendar!Q156,"")</f>
        <v/>
      </c>
      <c r="K156" s="21" t="str">
        <f>IF(OR(RIGHT(Calendar!U156,4)="REDS",RIGHT(Calendar!U156,6)="BLACKS",RIGHT(Calendar!U156,5)="BLUES"),Calendar!T156,"")</f>
        <v/>
      </c>
      <c r="L156" s="21" t="str">
        <f>IF(OR(RIGHT(Calendar!X156,4)="REDS",RIGHT(Calendar!X156,6)="BLACKS",RIGHT(Calendar!X156,5)="BLUES"),Calendar!W156,"")</f>
        <v/>
      </c>
      <c r="M156" s="21" t="str">
        <f>IF(OR(RIGHT(Calendar!AA156,4)="REDS",RIGHT(Calendar!AA156,6)="BLACKS",RIGHT(Calendar!AA156,5)="BLUES"),Calendar!Z156,"")</f>
        <v/>
      </c>
      <c r="N156" s="21" t="str">
        <f>IF(OR(RIGHT(Calendar!AD156,4)="REDS",RIGHT(Calendar!AD156,6)="BLACKS",RIGHT(Calendar!AD156,5)="BLUES"),Calendar!AC156,"")</f>
        <v/>
      </c>
      <c r="O156" s="21" t="str">
        <f>IF(OR(RIGHT(Calendar!AG156,4)="REDS",RIGHT(Calendar!AG156,6)="BLACKS",RIGHT(Calendar!AG156,5)="BLUES"),Calendar!AF156,"")</f>
        <v/>
      </c>
      <c r="P156" s="21" t="str">
        <f>IF(OR(RIGHT(Calendar!AJ156,4)="REDS",RIGHT(Calendar!AJ156,6)="BLACKS",RIGHT(Calendar!AJ156,5)="BLUES"),Calendar!AI156,"")</f>
        <v/>
      </c>
      <c r="Q156" s="21" t="str">
        <f>IF(OR(RIGHT(Calendar!AM156,4)="REDS",RIGHT(Calendar!AM156,6)="BLACKS",RIGHT(Calendar!AM156,5)="BLUES"),Calendar!AL156,"")</f>
        <v/>
      </c>
      <c r="R156" s="21" t="str">
        <f>IF(OR(RIGHT(Calendar!AP156,4)="REDS",RIGHT(Calendar!AP156,6)="BLACKS",RIGHT(Calendar!AP156,5)="BLUES"),Calendar!AO156,"")</f>
        <v/>
      </c>
      <c r="S156" s="21" t="str">
        <f>IF(OR(RIGHT(Calendar!AS156,4)="REDS",RIGHT(Calendar!AS156,6)="BLACKS",RIGHT(Calendar!AS156,5)="BLUES"),Calendar!AR156,"")</f>
        <v/>
      </c>
      <c r="T156" s="21" t="str">
        <f>IF(OR(RIGHT(Calendar!AV156,4)="REDS",RIGHT(Calendar!AV156,6)="BLACKS",RIGHT(Calendar!AV156,5)="BLUES"),Calendar!AU156,"")</f>
        <v/>
      </c>
      <c r="U156" s="21" t="str">
        <f>IF(OR(RIGHT(Calendar!AY156,4)="REDS",RIGHT(Calendar!AY156,6)="BLACKS",RIGHT(Calendar!AY156,5)="BLUES"),Calendar!AX156,"")</f>
        <v/>
      </c>
      <c r="V156" s="21" t="str">
        <f>IF(OR(RIGHT(Calendar!BB156,4)="REDS",RIGHT(Calendar!BB156,6)="BLACKS",RIGHT(Calendar!BB156,5)="BLUES"),Calendar!BA156,"")</f>
        <v/>
      </c>
      <c r="W156" s="21" t="str">
        <f>IF(OR(RIGHT(Calendar!BE156,4)="REDS",RIGHT(Calendar!BE156,6)="BLACKS",RIGHT(Calendar!BE156,5)="BLUES"),Calendar!BD156,"")</f>
        <v/>
      </c>
      <c r="X156" s="21" t="str">
        <f>IF(OR(RIGHT(Calendar!BH156,4)="REDS",RIGHT(Calendar!BH156,6)="BLACKS",RIGHT(Calendar!BH156,5)="BLUES"),Calendar!BG156,"")</f>
        <v/>
      </c>
      <c r="Y156" s="21" t="str">
        <f>IF(OR(RIGHT(Calendar!BK156,4)="REDS",RIGHT(Calendar!BK156,6)="BLACKS",RIGHT(Calendar!BK156,5)="BLUES"),Calendar!BJ156,"")</f>
        <v/>
      </c>
      <c r="Z156" s="21" t="str">
        <f>IF(OR(RIGHT(Calendar!BN156,4)="REDS",RIGHT(Calendar!BN156,6)="BLACKS",RIGHT(Calendar!BN156,5)="BLUES"),Calendar!BM156,"")</f>
        <v/>
      </c>
      <c r="AA156" s="21" t="str">
        <f>IF(OR(RIGHT(Calendar!BQ156,4)="REDS",RIGHT(Calendar!BQ156,6)="BLACKS",RIGHT(Calendar!BQ156,5)="BLUES"),Calendar!BP156,"")</f>
        <v/>
      </c>
      <c r="AB156" s="21" t="str">
        <f>IF(OR(RIGHT(Calendar!BT156,4)="REDS",RIGHT(Calendar!BT156,6)="BLACKS",RIGHT(Calendar!BT156,5)="BLUES"),Calendar!BS156,"")</f>
        <v/>
      </c>
      <c r="AC156" s="21" t="str">
        <f>IF(OR(RIGHT(Calendar!BW156,4)="REDS",RIGHT(Calendar!BW156,6)="BLACKS",RIGHT(Calendar!BW156,5)="BLUES"),Calendar!BV156,"")</f>
        <v/>
      </c>
      <c r="AD156" s="21" t="str">
        <f>IF(OR(RIGHT(Calendar!BZ156,4)="REDS",RIGHT(Calendar!BZ156,6)="BLACKS",RIGHT(Calendar!BZ156,5)="BLUES"),Calendar!BY156,"")</f>
        <v/>
      </c>
      <c r="AE156" s="21" t="str">
        <f>IF(OR(RIGHT(Calendar!CC156,4)="REDS",RIGHT(Calendar!CC156,6)="BLACKS",RIGHT(Calendar!CC156,5)="BLUES"),Calendar!CB156,"")</f>
        <v/>
      </c>
      <c r="AF156" s="21" t="str">
        <f>IF(OR(RIGHT(Calendar!CF156,4)="REDS",RIGHT(Calendar!CF156,6)="BLACKS",RIGHT(Calendar!CF156,5)="BLUES"),Calendar!CE156,"")</f>
        <v/>
      </c>
      <c r="AG156" s="21" t="str">
        <f>IF(OR(RIGHT(Calendar!CI156,4)="REDS",RIGHT(Calendar!CI156,6)="BLACKS",RIGHT(Calendar!CI156,5)="BLUES"),Calendar!CH156,"")</f>
        <v/>
      </c>
      <c r="AH156" s="21" t="str">
        <f>IF(OR(RIGHT(Calendar!CL156,4)="REDS",RIGHT(Calendar!CL156,6)="BLACKS",RIGHT(Calendar!CL156,5)="BLUES"),Calendar!CK156,"")</f>
        <v/>
      </c>
      <c r="AI156" s="21" t="str">
        <f>IF(OR(RIGHT(Calendar!CO156,4)="REDS",RIGHT(Calendar!CO156,6)="BLACKS",RIGHT(Calendar!CO156,5)="BLUES"),Calendar!CN156,"")</f>
        <v/>
      </c>
      <c r="AJ156" s="21" t="str">
        <f>IF(OR(RIGHT(Calendar!CR156,4)="REDS",RIGHT(Calendar!CR156,6)="BLACKS",RIGHT(Calendar!CR156,5)="BLUES"),Calendar!CQ156,"")</f>
        <v/>
      </c>
      <c r="AK156" s="21" t="str">
        <f>IF(OR(RIGHT(Calendar!CU156,4)="REDS",RIGHT(Calendar!CU156,6)="BLACKS",RIGHT(Calendar!CU156,5)="BLUES"),Calendar!CT156,"")</f>
        <v/>
      </c>
      <c r="AL156" s="21" t="str">
        <f>IF(OR(RIGHT(Calendar!CX156,4)="REDS",RIGHT(Calendar!CX156,6)="BLACKS",RIGHT(Calendar!CX156,5)="BLUES"),Calendar!CW156,"")</f>
        <v/>
      </c>
      <c r="AM156" s="21" t="str">
        <f>IF(OR(RIGHT(Calendar!DA156,4)="REDS",RIGHT(Calendar!DA156,6)="BLACKS",RIGHT(Calendar!DA156,5)="BLUES"),Calendar!CZ156,"")</f>
        <v/>
      </c>
      <c r="AN156" s="21" t="str">
        <f>IF(OR(RIGHT(Calendar!DD156,4)="REDS",RIGHT(Calendar!DD156,6)="BLACKS",RIGHT(Calendar!DD156,5)="BLUES"),Calendar!DC156,"")</f>
        <v/>
      </c>
      <c r="AO156" s="21" t="str">
        <f>IF(OR(RIGHT(Calendar!DG156,4)="REDS",RIGHT(Calendar!DG156,6)="BLACKS",RIGHT(Calendar!DG156,5)="BLUES"),Calendar!DF156,"")</f>
        <v/>
      </c>
      <c r="AP156" s="21" t="str">
        <f>IF(OR(RIGHT(Calendar!DJ156,4)="REDS",RIGHT(Calendar!DJ156,6)="BLACKS",RIGHT(Calendar!DJ156,5)="BLUES"),Calendar!DI156,"")</f>
        <v/>
      </c>
      <c r="AQ156" s="21" t="str">
        <f>IF(OR(RIGHT(Calendar!DM156,4)="REDS",RIGHT(Calendar!DM156,6)="BLACKS",RIGHT(Calendar!DM156,5)="BLUES"),Calendar!DL156,"")</f>
        <v/>
      </c>
      <c r="AR156" s="21" t="str">
        <f>IF(OR(RIGHT(Calendar!DP156,4)="REDS",RIGHT(Calendar!DP156,6)="BLACKS",RIGHT(Calendar!DP156,5)="BLUES"),Calendar!DO156,"")</f>
        <v/>
      </c>
      <c r="AS156" s="21" t="str">
        <f>IF(OR(RIGHT(Calendar!DS156,4)="REDS",RIGHT(Calendar!DS156,6)="BLACKS",RIGHT(Calendar!DS156,5)="BLUES"),Calendar!DR156,"")</f>
        <v/>
      </c>
      <c r="AT156" s="21" t="str">
        <f>IF(OR(RIGHT(Calendar!DV156,4)="REDS",RIGHT(Calendar!DV156,6)="BLACKS",RIGHT(Calendar!DV156,5)="BLUES"),Calendar!DU156,"")</f>
        <v/>
      </c>
      <c r="AU156" s="21" t="str">
        <f>IF(OR(RIGHT(Calendar!DY156,4)="REDS",RIGHT(Calendar!DY156,6)="BLACKS",RIGHT(Calendar!DY156,5)="BLUES"),Calendar!DX156,"")</f>
        <v/>
      </c>
      <c r="AV156" s="21" t="str">
        <f>IF(OR(RIGHT(Calendar!EB156,4)="REDS",RIGHT(Calendar!EB156,6)="BLACKS",RIGHT(Calendar!EB156,5)="BLUES"),Calendar!EA156,"")</f>
        <v/>
      </c>
      <c r="AW156" s="66" t="str">
        <f>IF(Calendar!I156="","",CONCATENATE(A156,"_",Calendar!H156,"_",Calendar!I156,"_",Calendar!J156,","))</f>
        <v/>
      </c>
      <c r="AX156" s="66" t="str">
        <f>IF(Calendar!L156="","",CONCATENATE(A156,"_",Calendar!K156,"_",Calendar!L156,"_",Calendar!M156,","))</f>
        <v/>
      </c>
      <c r="AY156" s="66" t="str">
        <f>IF(Calendar!O156="","",CONCATENATE(A156,"_",Calendar!N156,"_",Calendar!O156,"_",Calendar!P156,","))</f>
        <v/>
      </c>
      <c r="AZ156" s="66" t="str">
        <f>IF(Calendar!R156="","",CONCATENATE(A156,"_",Calendar!Q156,"_",Calendar!R156,"_",Calendar!S156,","))</f>
        <v/>
      </c>
      <c r="BA156" s="66" t="str">
        <f>IF(Calendar!U156="","",CONCATENATE(A156,"_",Calendar!T156,"_",Calendar!U156,"_",Calendar!V156,","))</f>
        <v/>
      </c>
      <c r="BB156" s="66" t="str">
        <f>IF(Calendar!X156="","",CONCATENATE(A156,"_",Calendar!W156,"_",Calendar!X156,"_",Calendar!Y156,","))</f>
        <v/>
      </c>
      <c r="BC156" s="66" t="str">
        <f>IF(Calendar!AA156="","",CONCATENATE(A156,"_",Calendar!Z156,"_",Calendar!AA156,"_",Calendar!AB156,","))</f>
        <v/>
      </c>
      <c r="BD156" s="66" t="str">
        <f>IF(Calendar!AD156="","",CONCATENATE(A156,"_",Calendar!AC156,"_",Calendar!AD156,"_",Calendar!AE156,","))</f>
        <v/>
      </c>
      <c r="BE156" s="66" t="str">
        <f>IF(Calendar!AG156="","",CONCATENATE(A156,"_",Calendar!AF156,"_",Calendar!AG156,"_",Calendar!AH156,","))</f>
        <v/>
      </c>
      <c r="BF156" s="66" t="str">
        <f>IF(Calendar!AJ156="","",CONCATENATE(A156,"_",Calendar!AI156,"_",Calendar!AJ156,"_",Calendar!AK156,","))</f>
        <v/>
      </c>
      <c r="BG156" s="66" t="str">
        <f>IF(Calendar!AM156="","",CONCATENATE(A156,"_",Calendar!AL156,"_",Calendar!AM156,"_",Calendar!AN156,","))</f>
        <v/>
      </c>
      <c r="BH156" s="66" t="str">
        <f>IF(Calendar!AP156="","",CONCATENATE(A156,"_",Calendar!AO156,"_",Calendar!AP156,"_",Calendar!AQ156,","))</f>
        <v/>
      </c>
      <c r="BI156" s="66" t="str">
        <f>IF(Calendar!AS156="","",CONCATENATE(A156,"_",Calendar!AR156,"_",Calendar!AS156,"_",Calendar!AT156,","))</f>
        <v/>
      </c>
      <c r="BJ156" s="66" t="str">
        <f>IF(Calendar!AV156="","",CONCATENATE(A156,"_",Calendar!AU156,"_",Calendar!AV156,"_",Calendar!AW156,","))</f>
        <v/>
      </c>
      <c r="BK156" s="66" t="str">
        <f>IF(Calendar!AY156="","",CONCATENATE(A156,"_",Calendar!AX156,"_",Calendar!AY156,"_",Calendar!AZ156,","))</f>
        <v/>
      </c>
      <c r="BL156" s="66" t="str">
        <f>IF(Calendar!BB156="","",CONCATENATE(A156,"_",Calendar!BA156,"_",Calendar!BB156,"_",Calendar!BC156,","))</f>
        <v/>
      </c>
      <c r="BM156" s="66" t="str">
        <f>IF(Calendar!BE156="","",CONCATENATE(A156,"_",Calendar!BD156,"_",Calendar!BE156,"_",Calendar!BF156,","))</f>
        <v/>
      </c>
      <c r="BN156" s="66" t="str">
        <f>IF(Calendar!BH156="","",CONCATENATE(A156,"_",Calendar!BG156,"_",Calendar!BH156,"_",Calendar!BI156,","))</f>
        <v/>
      </c>
      <c r="BO156" s="66" t="str">
        <f>IF(Calendar!BK156="","",CONCATENATE(A156,"_",Calendar!BJ156,"_",Calendar!BK156,"_",Calendar!BL156,","))</f>
        <v/>
      </c>
      <c r="BP156" s="66" t="str">
        <f>IF(Calendar!BN156="","",CONCATENATE(A156,"_",Calendar!BM156,"_",Calendar!BN156,"_",Calendar!BO156,","))</f>
        <v/>
      </c>
      <c r="BQ156" s="66" t="str">
        <f>IF(Calendar!BQ156="","",CONCATENATE(A156,"_",Calendar!BP156,"_",Calendar!BQ156,"_",Calendar!BR156,","))</f>
        <v/>
      </c>
      <c r="BR156" s="66" t="str">
        <f>IF(Calendar!BT156="","",CONCATENATE(A156,"_",Calendar!BS156,"_",Calendar!BT156,"_",Calendar!BU156,","))</f>
        <v/>
      </c>
      <c r="BS156" s="66" t="str">
        <f>IF(Calendar!BW156="","",CONCATENATE(A156,"_",Calendar!BV156,"_",Calendar!BW156,"_",Calendar!BX156,","))</f>
        <v/>
      </c>
      <c r="BT156" s="66" t="str">
        <f>IF(Calendar!BZ156="","",CONCATENATE(A156,"_",Calendar!BY156,"_",Calendar!BZ156,"_",Calendar!CA156,","))</f>
        <v/>
      </c>
      <c r="BU156" s="66" t="str">
        <f>IF(Calendar!CC156="","",CONCATENATE(A156,"_",Calendar!CB156,"_",Calendar!CC156,"_",Calendar!CD156,","))</f>
        <v/>
      </c>
      <c r="BV156" s="66" t="str">
        <f>IF(Calendar!CF156="","",CONCATENATE(A156,"_",Calendar!CE156,"_",Calendar!CF156,"_",Calendar!CG156,","))</f>
        <v/>
      </c>
      <c r="BW156" s="66" t="str">
        <f>IF(Calendar!CI156="","",CONCATENATE(A156,"_",Calendar!CH156,"_",Calendar!CI156,"_",Calendar!CJ156,","))</f>
        <v/>
      </c>
      <c r="BX156" s="66" t="str">
        <f>IF(Calendar!CL156="","",CONCATENATE(A156,"_",Calendar!CK156,"_",Calendar!CL156,"_",Calendar!CM156,","))</f>
        <v/>
      </c>
      <c r="BY156" s="66" t="str">
        <f>IF(Calendar!CO156="","",CONCATENATE(A156,"_",Calendar!CN156,"_",Calendar!CO156,"_",Calendar!CP156,","))</f>
        <v/>
      </c>
      <c r="BZ156" s="66" t="str">
        <f>IF(Calendar!CR156="","",CONCATENATE(A156,"_",Calendar!CQ156,"_",Calendar!CR156,"_",Calendar!CS156,","))</f>
        <v/>
      </c>
      <c r="CA156" s="66" t="str">
        <f>IF(Calendar!CU156="","",CONCATENATE(A156,"_",Calendar!CT156,"_",Calendar!CU156,"_",Calendar!CV156,","))</f>
        <v/>
      </c>
      <c r="CB156" s="66" t="str">
        <f>IF(Calendar!CX156="","",CONCATENATE(A156,"_",Calendar!CW156,"_",Calendar!CX156,"_",Calendar!CY156,","))</f>
        <v/>
      </c>
      <c r="CC156" s="66" t="str">
        <f>IF(Calendar!DA156="","",CONCATENATE(A156,"_",Calendar!CZ156,"_",Calendar!DA156,"_",Calendar!DB156,","))</f>
        <v/>
      </c>
      <c r="CD156" s="66" t="str">
        <f>IF(Calendar!DD156="","",CONCATENATE(A156,"_",Calendar!DC156,"_",Calendar!DD156,"_",Calendar!DE156,","))</f>
        <v/>
      </c>
      <c r="CE156" s="66" t="str">
        <f>IF(Calendar!DG156="","",CONCATENATE(A156,"_",Calendar!DF156,"_",Calendar!DG156,"_",Calendar!DH156,","))</f>
        <v/>
      </c>
      <c r="CF156" s="66" t="str">
        <f>IF(Calendar!DJ156="","",CONCATENATE(A156,"_",Calendar!DI156,"_",Calendar!DJ156,"_",Calendar!DK156,","))</f>
        <v/>
      </c>
      <c r="CG156" s="66" t="str">
        <f>IF(Calendar!DM156="","",CONCATENATE(A156,"_",Calendar!DL156,"_",Calendar!DM156,"_",Calendar!DN156,","))</f>
        <v/>
      </c>
      <c r="CH156" s="66" t="str">
        <f>IF(Calendar!DP156="","",CONCATENATE(A156,"_",Calendar!DO156,"_",Calendar!DP156,"_",Calendar!DQ156,","))</f>
        <v/>
      </c>
      <c r="CI156" s="66" t="str">
        <f>IF(Calendar!DS156="","",CONCATENATE(A156,"_",Calendar!DR156,"_",Calendar!DS156,"_",Calendar!DT156,","))</f>
        <v/>
      </c>
      <c r="CJ156" s="66" t="str">
        <f>IF(Calendar!DV156="","",CONCATENATE(A156,"_",Calendar!DU156,"_",Calendar!DV156,"_",Calendar!DW156,","))</f>
        <v/>
      </c>
      <c r="CK156" s="66" t="str">
        <f>IF(Calendar!DY156="","",CONCATENATE(A156,"_",Calendar!DX156,"_",Calendar!DY156,"_",Calendar!DZ156,","))</f>
        <v/>
      </c>
      <c r="CL156" s="90" t="str">
        <f>IF(Calendar!EB156="","",CONCATENATE(A156,"_",Calendar!EA156,"_",Calendar!EB156,"_",Calendar!EC156,","))</f>
        <v/>
      </c>
      <c r="CM156" s="94" t="str">
        <f t="shared" si="11"/>
        <v/>
      </c>
      <c r="CN156" s="95" t="str">
        <f t="shared" si="12"/>
        <v/>
      </c>
      <c r="CO156" s="96" t="str">
        <f t="shared" si="13"/>
        <v/>
      </c>
      <c r="CP156" s="94" t="str">
        <f>IF(View!$D$1&lt;&gt;"OK","",IF(OR(View!$C$3="K+4",View!$C$3="K+4 &amp; K+7",View!$C$3="K+4 &amp; K+10",View!$C$3="ALL"),IF(CM156="","",IF(AND(HomeCalc!$A156&gt;=View!$C$1,HomeCalc!A156&lt;=View!$C$2),HomeCalc!CM156,"")),""))</f>
        <v/>
      </c>
      <c r="CQ156" s="95" t="str">
        <f>IF(View!$D$1&lt;&gt;"OK","",IF(OR(View!$C$3="K+7",View!$C$3="K+4 &amp; K+7",View!$C$3="K+7 &amp; K+10",View!$C$3="ALL"),IF(CN156="","",IF(AND(HomeCalc!$A156&gt;=View!$C$1,HomeCalc!A156&lt;=View!$C$2),HomeCalc!CN156,"")),""))</f>
        <v/>
      </c>
      <c r="CR156" s="96" t="str">
        <f>IF(View!$D$1&lt;&gt;"OK","",IF(OR(View!$C$3="K+10",View!$C$3="K+4 &amp; K+10",View!$C$3="K+7 &amp; K+10",View!$C$3="ALL"),IF(CO156="","",IF(AND(HomeCalc!$A156&gt;=View!$C$1,HomeCalc!A156&lt;=View!$C$2),HomeCalc!CO156,"")),""))</f>
        <v/>
      </c>
      <c r="CS156" s="102" t="str">
        <f>IF(View!$D$1&lt;&gt;"OK","",CONCATENATE(CS155,CP156,CQ156,CR156))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57" spans="1:97" ht="15.75" x14ac:dyDescent="0.25">
      <c r="A157" s="11">
        <v>42339</v>
      </c>
      <c r="B157" s="16" t="s">
        <v>76</v>
      </c>
      <c r="C157" s="17">
        <f t="shared" si="14"/>
        <v>23</v>
      </c>
      <c r="D157" s="23" t="s">
        <v>67</v>
      </c>
      <c r="E157" s="8" t="s">
        <v>71</v>
      </c>
      <c r="F157" s="64">
        <f t="shared" si="10"/>
        <v>0</v>
      </c>
      <c r="G157" s="21" t="str">
        <f>IF(OR(RIGHT(Calendar!I157,4)="REDS",RIGHT(Calendar!I157,6)="BLACKS",RIGHT(Calendar!I157,5)="BLUES"),Calendar!H157,"")</f>
        <v/>
      </c>
      <c r="H157" s="21" t="str">
        <f>IF(OR(RIGHT(Calendar!L157,4)="REDS",RIGHT(Calendar!L157,6)="BLACKS",RIGHT(Calendar!L157,5)="BLUES"),Calendar!K157,"")</f>
        <v/>
      </c>
      <c r="I157" s="21" t="str">
        <f>IF(OR(RIGHT(Calendar!O157,4)="REDS",RIGHT(Calendar!O157,6)="BLACKS",RIGHT(Calendar!O157,5)="BLUES"),Calendar!N157,"")</f>
        <v/>
      </c>
      <c r="J157" s="21" t="str">
        <f>IF(OR(RIGHT(Calendar!R157,4)="REDS",RIGHT(Calendar!R157,6)="BLACKS",RIGHT(Calendar!R157,5)="BLUES"),Calendar!Q157,"")</f>
        <v/>
      </c>
      <c r="K157" s="21" t="str">
        <f>IF(OR(RIGHT(Calendar!U157,4)="REDS",RIGHT(Calendar!U157,6)="BLACKS",RIGHT(Calendar!U157,5)="BLUES"),Calendar!T157,"")</f>
        <v/>
      </c>
      <c r="L157" s="21" t="str">
        <f>IF(OR(RIGHT(Calendar!X157,4)="REDS",RIGHT(Calendar!X157,6)="BLACKS",RIGHT(Calendar!X157,5)="BLUES"),Calendar!W157,"")</f>
        <v/>
      </c>
      <c r="M157" s="21" t="str">
        <f>IF(OR(RIGHT(Calendar!AA157,4)="REDS",RIGHT(Calendar!AA157,6)="BLACKS",RIGHT(Calendar!AA157,5)="BLUES"),Calendar!Z157,"")</f>
        <v/>
      </c>
      <c r="N157" s="21" t="str">
        <f>IF(OR(RIGHT(Calendar!AD157,4)="REDS",RIGHT(Calendar!AD157,6)="BLACKS",RIGHT(Calendar!AD157,5)="BLUES"),Calendar!AC157,"")</f>
        <v/>
      </c>
      <c r="O157" s="21" t="str">
        <f>IF(OR(RIGHT(Calendar!AG157,4)="REDS",RIGHT(Calendar!AG157,6)="BLACKS",RIGHT(Calendar!AG157,5)="BLUES"),Calendar!AF157,"")</f>
        <v/>
      </c>
      <c r="P157" s="21" t="str">
        <f>IF(OR(RIGHT(Calendar!AJ157,4)="REDS",RIGHT(Calendar!AJ157,6)="BLACKS",RIGHT(Calendar!AJ157,5)="BLUES"),Calendar!AI157,"")</f>
        <v/>
      </c>
      <c r="Q157" s="21" t="str">
        <f>IF(OR(RIGHT(Calendar!AM157,4)="REDS",RIGHT(Calendar!AM157,6)="BLACKS",RIGHT(Calendar!AM157,5)="BLUES"),Calendar!AL157,"")</f>
        <v/>
      </c>
      <c r="R157" s="21" t="str">
        <f>IF(OR(RIGHT(Calendar!AP157,4)="REDS",RIGHT(Calendar!AP157,6)="BLACKS",RIGHT(Calendar!AP157,5)="BLUES"),Calendar!AO157,"")</f>
        <v/>
      </c>
      <c r="S157" s="21" t="str">
        <f>IF(OR(RIGHT(Calendar!AS157,4)="REDS",RIGHT(Calendar!AS157,6)="BLACKS",RIGHT(Calendar!AS157,5)="BLUES"),Calendar!AR157,"")</f>
        <v/>
      </c>
      <c r="T157" s="21" t="str">
        <f>IF(OR(RIGHT(Calendar!AV157,4)="REDS",RIGHT(Calendar!AV157,6)="BLACKS",RIGHT(Calendar!AV157,5)="BLUES"),Calendar!AU157,"")</f>
        <v/>
      </c>
      <c r="U157" s="21" t="str">
        <f>IF(OR(RIGHT(Calendar!AY157,4)="REDS",RIGHT(Calendar!AY157,6)="BLACKS",RIGHT(Calendar!AY157,5)="BLUES"),Calendar!AX157,"")</f>
        <v/>
      </c>
      <c r="V157" s="21" t="str">
        <f>IF(OR(RIGHT(Calendar!BB157,4)="REDS",RIGHT(Calendar!BB157,6)="BLACKS",RIGHT(Calendar!BB157,5)="BLUES"),Calendar!BA157,"")</f>
        <v/>
      </c>
      <c r="W157" s="21" t="str">
        <f>IF(OR(RIGHT(Calendar!BE157,4)="REDS",RIGHT(Calendar!BE157,6)="BLACKS",RIGHT(Calendar!BE157,5)="BLUES"),Calendar!BD157,"")</f>
        <v/>
      </c>
      <c r="X157" s="21" t="str">
        <f>IF(OR(RIGHT(Calendar!BH157,4)="REDS",RIGHT(Calendar!BH157,6)="BLACKS",RIGHT(Calendar!BH157,5)="BLUES"),Calendar!BG157,"")</f>
        <v/>
      </c>
      <c r="Y157" s="21" t="str">
        <f>IF(OR(RIGHT(Calendar!BK157,4)="REDS",RIGHT(Calendar!BK157,6)="BLACKS",RIGHT(Calendar!BK157,5)="BLUES"),Calendar!BJ157,"")</f>
        <v/>
      </c>
      <c r="Z157" s="21" t="str">
        <f>IF(OR(RIGHT(Calendar!BN157,4)="REDS",RIGHT(Calendar!BN157,6)="BLACKS",RIGHT(Calendar!BN157,5)="BLUES"),Calendar!BM157,"")</f>
        <v/>
      </c>
      <c r="AA157" s="21" t="str">
        <f>IF(OR(RIGHT(Calendar!BQ157,4)="REDS",RIGHT(Calendar!BQ157,6)="BLACKS",RIGHT(Calendar!BQ157,5)="BLUES"),Calendar!BP157,"")</f>
        <v/>
      </c>
      <c r="AB157" s="21" t="str">
        <f>IF(OR(RIGHT(Calendar!BT157,4)="REDS",RIGHT(Calendar!BT157,6)="BLACKS",RIGHT(Calendar!BT157,5)="BLUES"),Calendar!BS157,"")</f>
        <v/>
      </c>
      <c r="AC157" s="21" t="str">
        <f>IF(OR(RIGHT(Calendar!BW157,4)="REDS",RIGHT(Calendar!BW157,6)="BLACKS",RIGHT(Calendar!BW157,5)="BLUES"),Calendar!BV157,"")</f>
        <v/>
      </c>
      <c r="AD157" s="21" t="str">
        <f>IF(OR(RIGHT(Calendar!BZ157,4)="REDS",RIGHT(Calendar!BZ157,6)="BLACKS",RIGHT(Calendar!BZ157,5)="BLUES"),Calendar!BY157,"")</f>
        <v/>
      </c>
      <c r="AE157" s="21" t="str">
        <f>IF(OR(RIGHT(Calendar!CC157,4)="REDS",RIGHT(Calendar!CC157,6)="BLACKS",RIGHT(Calendar!CC157,5)="BLUES"),Calendar!CB157,"")</f>
        <v/>
      </c>
      <c r="AF157" s="21" t="str">
        <f>IF(OR(RIGHT(Calendar!CF157,4)="REDS",RIGHT(Calendar!CF157,6)="BLACKS",RIGHT(Calendar!CF157,5)="BLUES"),Calendar!CE157,"")</f>
        <v/>
      </c>
      <c r="AG157" s="21" t="str">
        <f>IF(OR(RIGHT(Calendar!CI157,4)="REDS",RIGHT(Calendar!CI157,6)="BLACKS",RIGHT(Calendar!CI157,5)="BLUES"),Calendar!CH157,"")</f>
        <v/>
      </c>
      <c r="AH157" s="21" t="str">
        <f>IF(OR(RIGHT(Calendar!CL157,4)="REDS",RIGHT(Calendar!CL157,6)="BLACKS",RIGHT(Calendar!CL157,5)="BLUES"),Calendar!CK157,"")</f>
        <v/>
      </c>
      <c r="AI157" s="21" t="str">
        <f>IF(OR(RIGHT(Calendar!CO157,4)="REDS",RIGHT(Calendar!CO157,6)="BLACKS",RIGHT(Calendar!CO157,5)="BLUES"),Calendar!CN157,"")</f>
        <v/>
      </c>
      <c r="AJ157" s="21" t="str">
        <f>IF(OR(RIGHT(Calendar!CR157,4)="REDS",RIGHT(Calendar!CR157,6)="BLACKS",RIGHT(Calendar!CR157,5)="BLUES"),Calendar!CQ157,"")</f>
        <v/>
      </c>
      <c r="AK157" s="21" t="str">
        <f>IF(OR(RIGHT(Calendar!CU157,4)="REDS",RIGHT(Calendar!CU157,6)="BLACKS",RIGHT(Calendar!CU157,5)="BLUES"),Calendar!CT157,"")</f>
        <v/>
      </c>
      <c r="AL157" s="21" t="str">
        <f>IF(OR(RIGHT(Calendar!CX157,4)="REDS",RIGHT(Calendar!CX157,6)="BLACKS",RIGHT(Calendar!CX157,5)="BLUES"),Calendar!CW157,"")</f>
        <v/>
      </c>
      <c r="AM157" s="21" t="str">
        <f>IF(OR(RIGHT(Calendar!DA157,4)="REDS",RIGHT(Calendar!DA157,6)="BLACKS",RIGHT(Calendar!DA157,5)="BLUES"),Calendar!CZ157,"")</f>
        <v/>
      </c>
      <c r="AN157" s="21" t="str">
        <f>IF(OR(RIGHT(Calendar!DD157,4)="REDS",RIGHT(Calendar!DD157,6)="BLACKS",RIGHT(Calendar!DD157,5)="BLUES"),Calendar!DC157,"")</f>
        <v/>
      </c>
      <c r="AO157" s="21" t="str">
        <f>IF(OR(RIGHT(Calendar!DG157,4)="REDS",RIGHT(Calendar!DG157,6)="BLACKS",RIGHT(Calendar!DG157,5)="BLUES"),Calendar!DF157,"")</f>
        <v/>
      </c>
      <c r="AP157" s="21" t="str">
        <f>IF(OR(RIGHT(Calendar!DJ157,4)="REDS",RIGHT(Calendar!DJ157,6)="BLACKS",RIGHT(Calendar!DJ157,5)="BLUES"),Calendar!DI157,"")</f>
        <v/>
      </c>
      <c r="AQ157" s="21" t="str">
        <f>IF(OR(RIGHT(Calendar!DM157,4)="REDS",RIGHT(Calendar!DM157,6)="BLACKS",RIGHT(Calendar!DM157,5)="BLUES"),Calendar!DL157,"")</f>
        <v/>
      </c>
      <c r="AR157" s="21" t="str">
        <f>IF(OR(RIGHT(Calendar!DP157,4)="REDS",RIGHT(Calendar!DP157,6)="BLACKS",RIGHT(Calendar!DP157,5)="BLUES"),Calendar!DO157,"")</f>
        <v/>
      </c>
      <c r="AS157" s="21" t="str">
        <f>IF(OR(RIGHT(Calendar!DS157,4)="REDS",RIGHT(Calendar!DS157,6)="BLACKS",RIGHT(Calendar!DS157,5)="BLUES"),Calendar!DR157,"")</f>
        <v/>
      </c>
      <c r="AT157" s="21" t="str">
        <f>IF(OR(RIGHT(Calendar!DV157,4)="REDS",RIGHT(Calendar!DV157,6)="BLACKS",RIGHT(Calendar!DV157,5)="BLUES"),Calendar!DU157,"")</f>
        <v/>
      </c>
      <c r="AU157" s="21" t="str">
        <f>IF(OR(RIGHT(Calendar!DY157,4)="REDS",RIGHT(Calendar!DY157,6)="BLACKS",RIGHT(Calendar!DY157,5)="BLUES"),Calendar!DX157,"")</f>
        <v/>
      </c>
      <c r="AV157" s="21" t="str">
        <f>IF(OR(RIGHT(Calendar!EB157,4)="REDS",RIGHT(Calendar!EB157,6)="BLACKS",RIGHT(Calendar!EB157,5)="BLUES"),Calendar!EA157,"")</f>
        <v/>
      </c>
      <c r="AW157" s="66" t="str">
        <f>IF(Calendar!I157="","",CONCATENATE(A157,"_",Calendar!H157,"_",Calendar!I157,"_",Calendar!J157,","))</f>
        <v/>
      </c>
      <c r="AX157" s="66" t="str">
        <f>IF(Calendar!L157="","",CONCATENATE(A157,"_",Calendar!K157,"_",Calendar!L157,"_",Calendar!M157,","))</f>
        <v/>
      </c>
      <c r="AY157" s="66" t="str">
        <f>IF(Calendar!O157="","",CONCATENATE(A157,"_",Calendar!N157,"_",Calendar!O157,"_",Calendar!P157,","))</f>
        <v/>
      </c>
      <c r="AZ157" s="66" t="str">
        <f>IF(Calendar!R157="","",CONCATENATE(A157,"_",Calendar!Q157,"_",Calendar!R157,"_",Calendar!S157,","))</f>
        <v/>
      </c>
      <c r="BA157" s="66" t="str">
        <f>IF(Calendar!U157="","",CONCATENATE(A157,"_",Calendar!T157,"_",Calendar!U157,"_",Calendar!V157,","))</f>
        <v/>
      </c>
      <c r="BB157" s="66" t="str">
        <f>IF(Calendar!X157="","",CONCATENATE(A157,"_",Calendar!W157,"_",Calendar!X157,"_",Calendar!Y157,","))</f>
        <v/>
      </c>
      <c r="BC157" s="66" t="str">
        <f>IF(Calendar!AA157="","",CONCATENATE(A157,"_",Calendar!Z157,"_",Calendar!AA157,"_",Calendar!AB157,","))</f>
        <v/>
      </c>
      <c r="BD157" s="66" t="str">
        <f>IF(Calendar!AD157="","",CONCATENATE(A157,"_",Calendar!AC157,"_",Calendar!AD157,"_",Calendar!AE157,","))</f>
        <v/>
      </c>
      <c r="BE157" s="66" t="str">
        <f>IF(Calendar!AG157="","",CONCATENATE(A157,"_",Calendar!AF157,"_",Calendar!AG157,"_",Calendar!AH157,","))</f>
        <v/>
      </c>
      <c r="BF157" s="66" t="str">
        <f>IF(Calendar!AJ157="","",CONCATENATE(A157,"_",Calendar!AI157,"_",Calendar!AJ157,"_",Calendar!AK157,","))</f>
        <v/>
      </c>
      <c r="BG157" s="66" t="str">
        <f>IF(Calendar!AM157="","",CONCATENATE(A157,"_",Calendar!AL157,"_",Calendar!AM157,"_",Calendar!AN157,","))</f>
        <v/>
      </c>
      <c r="BH157" s="66" t="str">
        <f>IF(Calendar!AP157="","",CONCATENATE(A157,"_",Calendar!AO157,"_",Calendar!AP157,"_",Calendar!AQ157,","))</f>
        <v/>
      </c>
      <c r="BI157" s="66" t="str">
        <f>IF(Calendar!AS157="","",CONCATENATE(A157,"_",Calendar!AR157,"_",Calendar!AS157,"_",Calendar!AT157,","))</f>
        <v/>
      </c>
      <c r="BJ157" s="66" t="str">
        <f>IF(Calendar!AV157="","",CONCATENATE(A157,"_",Calendar!AU157,"_",Calendar!AV157,"_",Calendar!AW157,","))</f>
        <v/>
      </c>
      <c r="BK157" s="66" t="str">
        <f>IF(Calendar!AY157="","",CONCATENATE(A157,"_",Calendar!AX157,"_",Calendar!AY157,"_",Calendar!AZ157,","))</f>
        <v/>
      </c>
      <c r="BL157" s="66" t="str">
        <f>IF(Calendar!BB157="","",CONCATENATE(A157,"_",Calendar!BA157,"_",Calendar!BB157,"_",Calendar!BC157,","))</f>
        <v/>
      </c>
      <c r="BM157" s="66" t="str">
        <f>IF(Calendar!BE157="","",CONCATENATE(A157,"_",Calendar!BD157,"_",Calendar!BE157,"_",Calendar!BF157,","))</f>
        <v/>
      </c>
      <c r="BN157" s="66" t="str">
        <f>IF(Calendar!BH157="","",CONCATENATE(A157,"_",Calendar!BG157,"_",Calendar!BH157,"_",Calendar!BI157,","))</f>
        <v/>
      </c>
      <c r="BO157" s="66" t="str">
        <f>IF(Calendar!BK157="","",CONCATENATE(A157,"_",Calendar!BJ157,"_",Calendar!BK157,"_",Calendar!BL157,","))</f>
        <v/>
      </c>
      <c r="BP157" s="66" t="str">
        <f>IF(Calendar!BN157="","",CONCATENATE(A157,"_",Calendar!BM157,"_",Calendar!BN157,"_",Calendar!BO157,","))</f>
        <v/>
      </c>
      <c r="BQ157" s="66" t="str">
        <f>IF(Calendar!BQ157="","",CONCATENATE(A157,"_",Calendar!BP157,"_",Calendar!BQ157,"_",Calendar!BR157,","))</f>
        <v/>
      </c>
      <c r="BR157" s="66" t="str">
        <f>IF(Calendar!BT157="","",CONCATENATE(A157,"_",Calendar!BS157,"_",Calendar!BT157,"_",Calendar!BU157,","))</f>
        <v/>
      </c>
      <c r="BS157" s="66" t="str">
        <f>IF(Calendar!BW157="","",CONCATENATE(A157,"_",Calendar!BV157,"_",Calendar!BW157,"_",Calendar!BX157,","))</f>
        <v/>
      </c>
      <c r="BT157" s="66" t="str">
        <f>IF(Calendar!BZ157="","",CONCATENATE(A157,"_",Calendar!BY157,"_",Calendar!BZ157,"_",Calendar!CA157,","))</f>
        <v/>
      </c>
      <c r="BU157" s="66" t="str">
        <f>IF(Calendar!CC157="","",CONCATENATE(A157,"_",Calendar!CB157,"_",Calendar!CC157,"_",Calendar!CD157,","))</f>
        <v/>
      </c>
      <c r="BV157" s="66" t="str">
        <f>IF(Calendar!CF157="","",CONCATENATE(A157,"_",Calendar!CE157,"_",Calendar!CF157,"_",Calendar!CG157,","))</f>
        <v/>
      </c>
      <c r="BW157" s="66" t="str">
        <f>IF(Calendar!CI157="","",CONCATENATE(A157,"_",Calendar!CH157,"_",Calendar!CI157,"_",Calendar!CJ157,","))</f>
        <v/>
      </c>
      <c r="BX157" s="66" t="str">
        <f>IF(Calendar!CL157="","",CONCATENATE(A157,"_",Calendar!CK157,"_",Calendar!CL157,"_",Calendar!CM157,","))</f>
        <v/>
      </c>
      <c r="BY157" s="66" t="str">
        <f>IF(Calendar!CO157="","",CONCATENATE(A157,"_",Calendar!CN157,"_",Calendar!CO157,"_",Calendar!CP157,","))</f>
        <v/>
      </c>
      <c r="BZ157" s="66" t="str">
        <f>IF(Calendar!CR157="","",CONCATENATE(A157,"_",Calendar!CQ157,"_",Calendar!CR157,"_",Calendar!CS157,","))</f>
        <v/>
      </c>
      <c r="CA157" s="66" t="str">
        <f>IF(Calendar!CU157="","",CONCATENATE(A157,"_",Calendar!CT157,"_",Calendar!CU157,"_",Calendar!CV157,","))</f>
        <v/>
      </c>
      <c r="CB157" s="66" t="str">
        <f>IF(Calendar!CX157="","",CONCATENATE(A157,"_",Calendar!CW157,"_",Calendar!CX157,"_",Calendar!CY157,","))</f>
        <v/>
      </c>
      <c r="CC157" s="66" t="str">
        <f>IF(Calendar!DA157="","",CONCATENATE(A157,"_",Calendar!CZ157,"_",Calendar!DA157,"_",Calendar!DB157,","))</f>
        <v/>
      </c>
      <c r="CD157" s="66" t="str">
        <f>IF(Calendar!DD157="","",CONCATENATE(A157,"_",Calendar!DC157,"_",Calendar!DD157,"_",Calendar!DE157,","))</f>
        <v/>
      </c>
      <c r="CE157" s="66" t="str">
        <f>IF(Calendar!DG157="","",CONCATENATE(A157,"_",Calendar!DF157,"_",Calendar!DG157,"_",Calendar!DH157,","))</f>
        <v/>
      </c>
      <c r="CF157" s="66" t="str">
        <f>IF(Calendar!DJ157="","",CONCATENATE(A157,"_",Calendar!DI157,"_",Calendar!DJ157,"_",Calendar!DK157,","))</f>
        <v/>
      </c>
      <c r="CG157" s="66" t="str">
        <f>IF(Calendar!DM157="","",CONCATENATE(A157,"_",Calendar!DL157,"_",Calendar!DM157,"_",Calendar!DN157,","))</f>
        <v/>
      </c>
      <c r="CH157" s="66" t="str">
        <f>IF(Calendar!DP157="","",CONCATENATE(A157,"_",Calendar!DO157,"_",Calendar!DP157,"_",Calendar!DQ157,","))</f>
        <v/>
      </c>
      <c r="CI157" s="66" t="str">
        <f>IF(Calendar!DS157="","",CONCATENATE(A157,"_",Calendar!DR157,"_",Calendar!DS157,"_",Calendar!DT157,","))</f>
        <v/>
      </c>
      <c r="CJ157" s="66" t="str">
        <f>IF(Calendar!DV157="","",CONCATENATE(A157,"_",Calendar!DU157,"_",Calendar!DV157,"_",Calendar!DW157,","))</f>
        <v/>
      </c>
      <c r="CK157" s="66" t="str">
        <f>IF(Calendar!DY157="","",CONCATENATE(A157,"_",Calendar!DX157,"_",Calendar!DY157,"_",Calendar!DZ157,","))</f>
        <v/>
      </c>
      <c r="CL157" s="90" t="str">
        <f>IF(Calendar!EB157="","",CONCATENATE(A157,"_",Calendar!EA157,"_",Calendar!EB157,"_",Calendar!EC157,","))</f>
        <v/>
      </c>
      <c r="CM157" s="94" t="str">
        <f t="shared" si="11"/>
        <v/>
      </c>
      <c r="CN157" s="95" t="str">
        <f t="shared" si="12"/>
        <v/>
      </c>
      <c r="CO157" s="96" t="str">
        <f t="shared" si="13"/>
        <v/>
      </c>
      <c r="CP157" s="94" t="str">
        <f>IF(View!$D$1&lt;&gt;"OK","",IF(OR(View!$C$3="K+4",View!$C$3="K+4 &amp; K+7",View!$C$3="K+4 &amp; K+10",View!$C$3="ALL"),IF(CM157="","",IF(AND(HomeCalc!$A157&gt;=View!$C$1,HomeCalc!A157&lt;=View!$C$2),HomeCalc!CM157,"")),""))</f>
        <v/>
      </c>
      <c r="CQ157" s="95" t="str">
        <f>IF(View!$D$1&lt;&gt;"OK","",IF(OR(View!$C$3="K+7",View!$C$3="K+4 &amp; K+7",View!$C$3="K+7 &amp; K+10",View!$C$3="ALL"),IF(CN157="","",IF(AND(HomeCalc!$A157&gt;=View!$C$1,HomeCalc!A157&lt;=View!$C$2),HomeCalc!CN157,"")),""))</f>
        <v/>
      </c>
      <c r="CR157" s="96" t="str">
        <f>IF(View!$D$1&lt;&gt;"OK","",IF(OR(View!$C$3="K+10",View!$C$3="K+4 &amp; K+10",View!$C$3="K+7 &amp; K+10",View!$C$3="ALL"),IF(CO157="","",IF(AND(HomeCalc!$A157&gt;=View!$C$1,HomeCalc!A157&lt;=View!$C$2),HomeCalc!CO157,"")),""))</f>
        <v/>
      </c>
      <c r="CS157" s="102" t="str">
        <f>IF(View!$D$1&lt;&gt;"OK","",CONCATENATE(CS156,CP157,CQ157,CR157))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58" spans="1:97" ht="15.75" x14ac:dyDescent="0.25">
      <c r="A158" s="11">
        <v>42340</v>
      </c>
      <c r="B158" s="16" t="s">
        <v>76</v>
      </c>
      <c r="C158" s="17">
        <f t="shared" si="14"/>
        <v>23</v>
      </c>
      <c r="D158" s="24" t="s">
        <v>60</v>
      </c>
      <c r="E158" s="8" t="s">
        <v>71</v>
      </c>
      <c r="F158" s="64">
        <f t="shared" si="10"/>
        <v>0</v>
      </c>
      <c r="G158" s="21" t="str">
        <f>IF(OR(RIGHT(Calendar!I158,4)="REDS",RIGHT(Calendar!I158,6)="BLACKS",RIGHT(Calendar!I158,5)="BLUES"),Calendar!H158,"")</f>
        <v/>
      </c>
      <c r="H158" s="21" t="str">
        <f>IF(OR(RIGHT(Calendar!L158,4)="REDS",RIGHT(Calendar!L158,6)="BLACKS",RIGHT(Calendar!L158,5)="BLUES"),Calendar!K158,"")</f>
        <v/>
      </c>
      <c r="I158" s="21" t="str">
        <f>IF(OR(RIGHT(Calendar!O158,4)="REDS",RIGHT(Calendar!O158,6)="BLACKS",RIGHT(Calendar!O158,5)="BLUES"),Calendar!N158,"")</f>
        <v/>
      </c>
      <c r="J158" s="21" t="str">
        <f>IF(OR(RIGHT(Calendar!R158,4)="REDS",RIGHT(Calendar!R158,6)="BLACKS",RIGHT(Calendar!R158,5)="BLUES"),Calendar!Q158,"")</f>
        <v/>
      </c>
      <c r="K158" s="21" t="str">
        <f>IF(OR(RIGHT(Calendar!U158,4)="REDS",RIGHT(Calendar!U158,6)="BLACKS",RIGHT(Calendar!U158,5)="BLUES"),Calendar!T158,"")</f>
        <v/>
      </c>
      <c r="L158" s="21" t="str">
        <f>IF(OR(RIGHT(Calendar!X158,4)="REDS",RIGHT(Calendar!X158,6)="BLACKS",RIGHT(Calendar!X158,5)="BLUES"),Calendar!W158,"")</f>
        <v/>
      </c>
      <c r="M158" s="21" t="str">
        <f>IF(OR(RIGHT(Calendar!AA158,4)="REDS",RIGHT(Calendar!AA158,6)="BLACKS",RIGHT(Calendar!AA158,5)="BLUES"),Calendar!Z158,"")</f>
        <v/>
      </c>
      <c r="N158" s="21" t="str">
        <f>IF(OR(RIGHT(Calendar!AD158,4)="REDS",RIGHT(Calendar!AD158,6)="BLACKS",RIGHT(Calendar!AD158,5)="BLUES"),Calendar!AC158,"")</f>
        <v/>
      </c>
      <c r="O158" s="21" t="str">
        <f>IF(OR(RIGHT(Calendar!AG158,4)="REDS",RIGHT(Calendar!AG158,6)="BLACKS",RIGHT(Calendar!AG158,5)="BLUES"),Calendar!AF158,"")</f>
        <v/>
      </c>
      <c r="P158" s="21" t="str">
        <f>IF(OR(RIGHT(Calendar!AJ158,4)="REDS",RIGHT(Calendar!AJ158,6)="BLACKS",RIGHT(Calendar!AJ158,5)="BLUES"),Calendar!AI158,"")</f>
        <v/>
      </c>
      <c r="Q158" s="21" t="str">
        <f>IF(OR(RIGHT(Calendar!AM158,4)="REDS",RIGHT(Calendar!AM158,6)="BLACKS",RIGHT(Calendar!AM158,5)="BLUES"),Calendar!AL158,"")</f>
        <v/>
      </c>
      <c r="R158" s="21" t="str">
        <f>IF(OR(RIGHT(Calendar!AP158,4)="REDS",RIGHT(Calendar!AP158,6)="BLACKS",RIGHT(Calendar!AP158,5)="BLUES"),Calendar!AO158,"")</f>
        <v/>
      </c>
      <c r="S158" s="21" t="str">
        <f>IF(OR(RIGHT(Calendar!AS158,4)="REDS",RIGHT(Calendar!AS158,6)="BLACKS",RIGHT(Calendar!AS158,5)="BLUES"),Calendar!AR158,"")</f>
        <v/>
      </c>
      <c r="T158" s="21" t="str">
        <f>IF(OR(RIGHT(Calendar!AV158,4)="REDS",RIGHT(Calendar!AV158,6)="BLACKS",RIGHT(Calendar!AV158,5)="BLUES"),Calendar!AU158,"")</f>
        <v/>
      </c>
      <c r="U158" s="21" t="str">
        <f>IF(OR(RIGHT(Calendar!AY158,4)="REDS",RIGHT(Calendar!AY158,6)="BLACKS",RIGHT(Calendar!AY158,5)="BLUES"),Calendar!AX158,"")</f>
        <v/>
      </c>
      <c r="V158" s="21" t="str">
        <f>IF(OR(RIGHT(Calendar!BB158,4)="REDS",RIGHT(Calendar!BB158,6)="BLACKS",RIGHT(Calendar!BB158,5)="BLUES"),Calendar!BA158,"")</f>
        <v/>
      </c>
      <c r="W158" s="21" t="str">
        <f>IF(OR(RIGHT(Calendar!BE158,4)="REDS",RIGHT(Calendar!BE158,6)="BLACKS",RIGHT(Calendar!BE158,5)="BLUES"),Calendar!BD158,"")</f>
        <v/>
      </c>
      <c r="X158" s="21" t="str">
        <f>IF(OR(RIGHT(Calendar!BH158,4)="REDS",RIGHT(Calendar!BH158,6)="BLACKS",RIGHT(Calendar!BH158,5)="BLUES"),Calendar!BG158,"")</f>
        <v/>
      </c>
      <c r="Y158" s="21" t="str">
        <f>IF(OR(RIGHT(Calendar!BK158,4)="REDS",RIGHT(Calendar!BK158,6)="BLACKS",RIGHT(Calendar!BK158,5)="BLUES"),Calendar!BJ158,"")</f>
        <v/>
      </c>
      <c r="Z158" s="21" t="str">
        <f>IF(OR(RIGHT(Calendar!BN158,4)="REDS",RIGHT(Calendar!BN158,6)="BLACKS",RIGHT(Calendar!BN158,5)="BLUES"),Calendar!BM158,"")</f>
        <v/>
      </c>
      <c r="AA158" s="21" t="str">
        <f>IF(OR(RIGHT(Calendar!BQ158,4)="REDS",RIGHT(Calendar!BQ158,6)="BLACKS",RIGHT(Calendar!BQ158,5)="BLUES"),Calendar!BP158,"")</f>
        <v/>
      </c>
      <c r="AB158" s="21" t="str">
        <f>IF(OR(RIGHT(Calendar!BT158,4)="REDS",RIGHT(Calendar!BT158,6)="BLACKS",RIGHT(Calendar!BT158,5)="BLUES"),Calendar!BS158,"")</f>
        <v/>
      </c>
      <c r="AC158" s="21" t="str">
        <f>IF(OR(RIGHT(Calendar!BW158,4)="REDS",RIGHT(Calendar!BW158,6)="BLACKS",RIGHT(Calendar!BW158,5)="BLUES"),Calendar!BV158,"")</f>
        <v/>
      </c>
      <c r="AD158" s="21" t="str">
        <f>IF(OR(RIGHT(Calendar!BZ158,4)="REDS",RIGHT(Calendar!BZ158,6)="BLACKS",RIGHT(Calendar!BZ158,5)="BLUES"),Calendar!BY158,"")</f>
        <v/>
      </c>
      <c r="AE158" s="21" t="str">
        <f>IF(OR(RIGHT(Calendar!CC158,4)="REDS",RIGHT(Calendar!CC158,6)="BLACKS",RIGHT(Calendar!CC158,5)="BLUES"),Calendar!CB158,"")</f>
        <v/>
      </c>
      <c r="AF158" s="21" t="str">
        <f>IF(OR(RIGHT(Calendar!CF158,4)="REDS",RIGHT(Calendar!CF158,6)="BLACKS",RIGHT(Calendar!CF158,5)="BLUES"),Calendar!CE158,"")</f>
        <v/>
      </c>
      <c r="AG158" s="21" t="str">
        <f>IF(OR(RIGHT(Calendar!CI158,4)="REDS",RIGHT(Calendar!CI158,6)="BLACKS",RIGHT(Calendar!CI158,5)="BLUES"),Calendar!CH158,"")</f>
        <v/>
      </c>
      <c r="AH158" s="21" t="str">
        <f>IF(OR(RIGHT(Calendar!CL158,4)="REDS",RIGHT(Calendar!CL158,6)="BLACKS",RIGHT(Calendar!CL158,5)="BLUES"),Calendar!CK158,"")</f>
        <v/>
      </c>
      <c r="AI158" s="21" t="str">
        <f>IF(OR(RIGHT(Calendar!CO158,4)="REDS",RIGHT(Calendar!CO158,6)="BLACKS",RIGHT(Calendar!CO158,5)="BLUES"),Calendar!CN158,"")</f>
        <v/>
      </c>
      <c r="AJ158" s="21" t="str">
        <f>IF(OR(RIGHT(Calendar!CR158,4)="REDS",RIGHT(Calendar!CR158,6)="BLACKS",RIGHT(Calendar!CR158,5)="BLUES"),Calendar!CQ158,"")</f>
        <v/>
      </c>
      <c r="AK158" s="21" t="str">
        <f>IF(OR(RIGHT(Calendar!CU158,4)="REDS",RIGHT(Calendar!CU158,6)="BLACKS",RIGHT(Calendar!CU158,5)="BLUES"),Calendar!CT158,"")</f>
        <v/>
      </c>
      <c r="AL158" s="21" t="str">
        <f>IF(OR(RIGHT(Calendar!CX158,4)="REDS",RIGHT(Calendar!CX158,6)="BLACKS",RIGHT(Calendar!CX158,5)="BLUES"),Calendar!CW158,"")</f>
        <v/>
      </c>
      <c r="AM158" s="21" t="str">
        <f>IF(OR(RIGHT(Calendar!DA158,4)="REDS",RIGHT(Calendar!DA158,6)="BLACKS",RIGHT(Calendar!DA158,5)="BLUES"),Calendar!CZ158,"")</f>
        <v/>
      </c>
      <c r="AN158" s="21" t="str">
        <f>IF(OR(RIGHT(Calendar!DD158,4)="REDS",RIGHT(Calendar!DD158,6)="BLACKS",RIGHT(Calendar!DD158,5)="BLUES"),Calendar!DC158,"")</f>
        <v/>
      </c>
      <c r="AO158" s="21" t="str">
        <f>IF(OR(RIGHT(Calendar!DG158,4)="REDS",RIGHT(Calendar!DG158,6)="BLACKS",RIGHT(Calendar!DG158,5)="BLUES"),Calendar!DF158,"")</f>
        <v/>
      </c>
      <c r="AP158" s="21" t="str">
        <f>IF(OR(RIGHT(Calendar!DJ158,4)="REDS",RIGHT(Calendar!DJ158,6)="BLACKS",RIGHT(Calendar!DJ158,5)="BLUES"),Calendar!DI158,"")</f>
        <v/>
      </c>
      <c r="AQ158" s="21" t="str">
        <f>IF(OR(RIGHT(Calendar!DM158,4)="REDS",RIGHT(Calendar!DM158,6)="BLACKS",RIGHT(Calendar!DM158,5)="BLUES"),Calendar!DL158,"")</f>
        <v/>
      </c>
      <c r="AR158" s="21" t="str">
        <f>IF(OR(RIGHT(Calendar!DP158,4)="REDS",RIGHT(Calendar!DP158,6)="BLACKS",RIGHT(Calendar!DP158,5)="BLUES"),Calendar!DO158,"")</f>
        <v/>
      </c>
      <c r="AS158" s="21" t="str">
        <f>IF(OR(RIGHT(Calendar!DS158,4)="REDS",RIGHT(Calendar!DS158,6)="BLACKS",RIGHT(Calendar!DS158,5)="BLUES"),Calendar!DR158,"")</f>
        <v/>
      </c>
      <c r="AT158" s="21" t="str">
        <f>IF(OR(RIGHT(Calendar!DV158,4)="REDS",RIGHT(Calendar!DV158,6)="BLACKS",RIGHT(Calendar!DV158,5)="BLUES"),Calendar!DU158,"")</f>
        <v/>
      </c>
      <c r="AU158" s="21" t="str">
        <f>IF(OR(RIGHT(Calendar!DY158,4)="REDS",RIGHT(Calendar!DY158,6)="BLACKS",RIGHT(Calendar!DY158,5)="BLUES"),Calendar!DX158,"")</f>
        <v/>
      </c>
      <c r="AV158" s="21" t="str">
        <f>IF(OR(RIGHT(Calendar!EB158,4)="REDS",RIGHT(Calendar!EB158,6)="BLACKS",RIGHT(Calendar!EB158,5)="BLUES"),Calendar!EA158,"")</f>
        <v/>
      </c>
      <c r="AW158" s="66" t="str">
        <f>IF(Calendar!I158="","",CONCATENATE(A158,"_",Calendar!H158,"_",Calendar!I158,"_",Calendar!J158,","))</f>
        <v/>
      </c>
      <c r="AX158" s="66" t="str">
        <f>IF(Calendar!L158="","",CONCATENATE(A158,"_",Calendar!K158,"_",Calendar!L158,"_",Calendar!M158,","))</f>
        <v/>
      </c>
      <c r="AY158" s="66" t="str">
        <f>IF(Calendar!O158="","",CONCATENATE(A158,"_",Calendar!N158,"_",Calendar!O158,"_",Calendar!P158,","))</f>
        <v/>
      </c>
      <c r="AZ158" s="66" t="str">
        <f>IF(Calendar!R158="","",CONCATENATE(A158,"_",Calendar!Q158,"_",Calendar!R158,"_",Calendar!S158,","))</f>
        <v/>
      </c>
      <c r="BA158" s="66" t="str">
        <f>IF(Calendar!U158="","",CONCATENATE(A158,"_",Calendar!T158,"_",Calendar!U158,"_",Calendar!V158,","))</f>
        <v/>
      </c>
      <c r="BB158" s="66" t="str">
        <f>IF(Calendar!X158="","",CONCATENATE(A158,"_",Calendar!W158,"_",Calendar!X158,"_",Calendar!Y158,","))</f>
        <v/>
      </c>
      <c r="BC158" s="66" t="str">
        <f>IF(Calendar!AA158="","",CONCATENATE(A158,"_",Calendar!Z158,"_",Calendar!AA158,"_",Calendar!AB158,","))</f>
        <v/>
      </c>
      <c r="BD158" s="66" t="str">
        <f>IF(Calendar!AD158="","",CONCATENATE(A158,"_",Calendar!AC158,"_",Calendar!AD158,"_",Calendar!AE158,","))</f>
        <v/>
      </c>
      <c r="BE158" s="66" t="str">
        <f>IF(Calendar!AG158="","",CONCATENATE(A158,"_",Calendar!AF158,"_",Calendar!AG158,"_",Calendar!AH158,","))</f>
        <v/>
      </c>
      <c r="BF158" s="66" t="str">
        <f>IF(Calendar!AJ158="","",CONCATENATE(A158,"_",Calendar!AI158,"_",Calendar!AJ158,"_",Calendar!AK158,","))</f>
        <v/>
      </c>
      <c r="BG158" s="66" t="str">
        <f>IF(Calendar!AM158="","",CONCATENATE(A158,"_",Calendar!AL158,"_",Calendar!AM158,"_",Calendar!AN158,","))</f>
        <v/>
      </c>
      <c r="BH158" s="66" t="str">
        <f>IF(Calendar!AP158="","",CONCATENATE(A158,"_",Calendar!AO158,"_",Calendar!AP158,"_",Calendar!AQ158,","))</f>
        <v/>
      </c>
      <c r="BI158" s="66" t="str">
        <f>IF(Calendar!AS158="","",CONCATENATE(A158,"_",Calendar!AR158,"_",Calendar!AS158,"_",Calendar!AT158,","))</f>
        <v/>
      </c>
      <c r="BJ158" s="66" t="str">
        <f>IF(Calendar!AV158="","",CONCATENATE(A158,"_",Calendar!AU158,"_",Calendar!AV158,"_",Calendar!AW158,","))</f>
        <v/>
      </c>
      <c r="BK158" s="66" t="str">
        <f>IF(Calendar!AY158="","",CONCATENATE(A158,"_",Calendar!AX158,"_",Calendar!AY158,"_",Calendar!AZ158,","))</f>
        <v/>
      </c>
      <c r="BL158" s="66" t="str">
        <f>IF(Calendar!BB158="","",CONCATENATE(A158,"_",Calendar!BA158,"_",Calendar!BB158,"_",Calendar!BC158,","))</f>
        <v/>
      </c>
      <c r="BM158" s="66" t="str">
        <f>IF(Calendar!BE158="","",CONCATENATE(A158,"_",Calendar!BD158,"_",Calendar!BE158,"_",Calendar!BF158,","))</f>
        <v/>
      </c>
      <c r="BN158" s="66" t="str">
        <f>IF(Calendar!BH158="","",CONCATENATE(A158,"_",Calendar!BG158,"_",Calendar!BH158,"_",Calendar!BI158,","))</f>
        <v/>
      </c>
      <c r="BO158" s="66" t="str">
        <f>IF(Calendar!BK158="","",CONCATENATE(A158,"_",Calendar!BJ158,"_",Calendar!BK158,"_",Calendar!BL158,","))</f>
        <v/>
      </c>
      <c r="BP158" s="66" t="str">
        <f>IF(Calendar!BN158="","",CONCATENATE(A158,"_",Calendar!BM158,"_",Calendar!BN158,"_",Calendar!BO158,","))</f>
        <v/>
      </c>
      <c r="BQ158" s="66" t="str">
        <f>IF(Calendar!BQ158="","",CONCATENATE(A158,"_",Calendar!BP158,"_",Calendar!BQ158,"_",Calendar!BR158,","))</f>
        <v/>
      </c>
      <c r="BR158" s="66" t="str">
        <f>IF(Calendar!BT158="","",CONCATENATE(A158,"_",Calendar!BS158,"_",Calendar!BT158,"_",Calendar!BU158,","))</f>
        <v/>
      </c>
      <c r="BS158" s="66" t="str">
        <f>IF(Calendar!BW158="","",CONCATENATE(A158,"_",Calendar!BV158,"_",Calendar!BW158,"_",Calendar!BX158,","))</f>
        <v/>
      </c>
      <c r="BT158" s="66" t="str">
        <f>IF(Calendar!BZ158="","",CONCATENATE(A158,"_",Calendar!BY158,"_",Calendar!BZ158,"_",Calendar!CA158,","))</f>
        <v/>
      </c>
      <c r="BU158" s="66" t="str">
        <f>IF(Calendar!CC158="","",CONCATENATE(A158,"_",Calendar!CB158,"_",Calendar!CC158,"_",Calendar!CD158,","))</f>
        <v/>
      </c>
      <c r="BV158" s="66" t="str">
        <f>IF(Calendar!CF158="","",CONCATENATE(A158,"_",Calendar!CE158,"_",Calendar!CF158,"_",Calendar!CG158,","))</f>
        <v/>
      </c>
      <c r="BW158" s="66" t="str">
        <f>IF(Calendar!CI158="","",CONCATENATE(A158,"_",Calendar!CH158,"_",Calendar!CI158,"_",Calendar!CJ158,","))</f>
        <v/>
      </c>
      <c r="BX158" s="66" t="str">
        <f>IF(Calendar!CL158="","",CONCATENATE(A158,"_",Calendar!CK158,"_",Calendar!CL158,"_",Calendar!CM158,","))</f>
        <v/>
      </c>
      <c r="BY158" s="66" t="str">
        <f>IF(Calendar!CO158="","",CONCATENATE(A158,"_",Calendar!CN158,"_",Calendar!CO158,"_",Calendar!CP158,","))</f>
        <v/>
      </c>
      <c r="BZ158" s="66" t="str">
        <f>IF(Calendar!CR158="","",CONCATENATE(A158,"_",Calendar!CQ158,"_",Calendar!CR158,"_",Calendar!CS158,","))</f>
        <v/>
      </c>
      <c r="CA158" s="66" t="str">
        <f>IF(Calendar!CU158="","",CONCATENATE(A158,"_",Calendar!CT158,"_",Calendar!CU158,"_",Calendar!CV158,","))</f>
        <v/>
      </c>
      <c r="CB158" s="66" t="str">
        <f>IF(Calendar!CX158="","",CONCATENATE(A158,"_",Calendar!CW158,"_",Calendar!CX158,"_",Calendar!CY158,","))</f>
        <v/>
      </c>
      <c r="CC158" s="66" t="str">
        <f>IF(Calendar!DA158="","",CONCATENATE(A158,"_",Calendar!CZ158,"_",Calendar!DA158,"_",Calendar!DB158,","))</f>
        <v/>
      </c>
      <c r="CD158" s="66" t="str">
        <f>IF(Calendar!DD158="","",CONCATENATE(A158,"_",Calendar!DC158,"_",Calendar!DD158,"_",Calendar!DE158,","))</f>
        <v/>
      </c>
      <c r="CE158" s="66" t="str">
        <f>IF(Calendar!DG158="","",CONCATENATE(A158,"_",Calendar!DF158,"_",Calendar!DG158,"_",Calendar!DH158,","))</f>
        <v/>
      </c>
      <c r="CF158" s="66" t="str">
        <f>IF(Calendar!DJ158="","",CONCATENATE(A158,"_",Calendar!DI158,"_",Calendar!DJ158,"_",Calendar!DK158,","))</f>
        <v/>
      </c>
      <c r="CG158" s="66" t="str">
        <f>IF(Calendar!DM158="","",CONCATENATE(A158,"_",Calendar!DL158,"_",Calendar!DM158,"_",Calendar!DN158,","))</f>
        <v/>
      </c>
      <c r="CH158" s="66" t="str">
        <f>IF(Calendar!DP158="","",CONCATENATE(A158,"_",Calendar!DO158,"_",Calendar!DP158,"_",Calendar!DQ158,","))</f>
        <v/>
      </c>
      <c r="CI158" s="66" t="str">
        <f>IF(Calendar!DS158="","",CONCATENATE(A158,"_",Calendar!DR158,"_",Calendar!DS158,"_",Calendar!DT158,","))</f>
        <v/>
      </c>
      <c r="CJ158" s="66" t="str">
        <f>IF(Calendar!DV158="","",CONCATENATE(A158,"_",Calendar!DU158,"_",Calendar!DV158,"_",Calendar!DW158,","))</f>
        <v/>
      </c>
      <c r="CK158" s="66" t="str">
        <f>IF(Calendar!DY158="","",CONCATENATE(A158,"_",Calendar!DX158,"_",Calendar!DY158,"_",Calendar!DZ158,","))</f>
        <v/>
      </c>
      <c r="CL158" s="90" t="str">
        <f>IF(Calendar!EB158="","",CONCATENATE(A158,"_",Calendar!EA158,"_",Calendar!EB158,"_",Calendar!EC158,","))</f>
        <v/>
      </c>
      <c r="CM158" s="94" t="str">
        <f t="shared" si="11"/>
        <v/>
      </c>
      <c r="CN158" s="95" t="str">
        <f t="shared" si="12"/>
        <v/>
      </c>
      <c r="CO158" s="96" t="str">
        <f t="shared" si="13"/>
        <v/>
      </c>
      <c r="CP158" s="94" t="str">
        <f>IF(View!$D$1&lt;&gt;"OK","",IF(OR(View!$C$3="K+4",View!$C$3="K+4 &amp; K+7",View!$C$3="K+4 &amp; K+10",View!$C$3="ALL"),IF(CM158="","",IF(AND(HomeCalc!$A158&gt;=View!$C$1,HomeCalc!A158&lt;=View!$C$2),HomeCalc!CM158,"")),""))</f>
        <v/>
      </c>
      <c r="CQ158" s="95" t="str">
        <f>IF(View!$D$1&lt;&gt;"OK","",IF(OR(View!$C$3="K+7",View!$C$3="K+4 &amp; K+7",View!$C$3="K+7 &amp; K+10",View!$C$3="ALL"),IF(CN158="","",IF(AND(HomeCalc!$A158&gt;=View!$C$1,HomeCalc!A158&lt;=View!$C$2),HomeCalc!CN158,"")),""))</f>
        <v/>
      </c>
      <c r="CR158" s="96" t="str">
        <f>IF(View!$D$1&lt;&gt;"OK","",IF(OR(View!$C$3="K+10",View!$C$3="K+4 &amp; K+10",View!$C$3="K+7 &amp; K+10",View!$C$3="ALL"),IF(CO158="","",IF(AND(HomeCalc!$A158&gt;=View!$C$1,HomeCalc!A158&lt;=View!$C$2),HomeCalc!CO158,"")),""))</f>
        <v/>
      </c>
      <c r="CS158" s="102" t="str">
        <f>IF(View!$D$1&lt;&gt;"OK","",CONCATENATE(CS157,CP158,CQ158,CR158))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59" spans="1:97" ht="15.75" x14ac:dyDescent="0.25">
      <c r="A159" s="11">
        <v>42341</v>
      </c>
      <c r="B159" s="16" t="s">
        <v>76</v>
      </c>
      <c r="C159" s="17">
        <f t="shared" si="14"/>
        <v>23</v>
      </c>
      <c r="D159" s="28" t="s">
        <v>62</v>
      </c>
      <c r="E159" s="8" t="s">
        <v>71</v>
      </c>
      <c r="F159" s="64">
        <f t="shared" si="10"/>
        <v>0</v>
      </c>
      <c r="G159" s="21" t="str">
        <f>IF(OR(RIGHT(Calendar!I159,4)="REDS",RIGHT(Calendar!I159,6)="BLACKS",RIGHT(Calendar!I159,5)="BLUES"),Calendar!H159,"")</f>
        <v/>
      </c>
      <c r="H159" s="21" t="str">
        <f>IF(OR(RIGHT(Calendar!L159,4)="REDS",RIGHT(Calendar!L159,6)="BLACKS",RIGHT(Calendar!L159,5)="BLUES"),Calendar!K159,"")</f>
        <v/>
      </c>
      <c r="I159" s="21" t="str">
        <f>IF(OR(RIGHT(Calendar!O159,4)="REDS",RIGHT(Calendar!O159,6)="BLACKS",RIGHT(Calendar!O159,5)="BLUES"),Calendar!N159,"")</f>
        <v/>
      </c>
      <c r="J159" s="21" t="str">
        <f>IF(OR(RIGHT(Calendar!R159,4)="REDS",RIGHT(Calendar!R159,6)="BLACKS",RIGHT(Calendar!R159,5)="BLUES"),Calendar!Q159,"")</f>
        <v/>
      </c>
      <c r="K159" s="21" t="str">
        <f>IF(OR(RIGHT(Calendar!U159,4)="REDS",RIGHT(Calendar!U159,6)="BLACKS",RIGHT(Calendar!U159,5)="BLUES"),Calendar!T159,"")</f>
        <v/>
      </c>
      <c r="L159" s="21" t="str">
        <f>IF(OR(RIGHT(Calendar!X159,4)="REDS",RIGHT(Calendar!X159,6)="BLACKS",RIGHT(Calendar!X159,5)="BLUES"),Calendar!W159,"")</f>
        <v/>
      </c>
      <c r="M159" s="21" t="str">
        <f>IF(OR(RIGHT(Calendar!AA159,4)="REDS",RIGHT(Calendar!AA159,6)="BLACKS",RIGHT(Calendar!AA159,5)="BLUES"),Calendar!Z159,"")</f>
        <v/>
      </c>
      <c r="N159" s="21" t="str">
        <f>IF(OR(RIGHT(Calendar!AD159,4)="REDS",RIGHT(Calendar!AD159,6)="BLACKS",RIGHT(Calendar!AD159,5)="BLUES"),Calendar!AC159,"")</f>
        <v/>
      </c>
      <c r="O159" s="21" t="str">
        <f>IF(OR(RIGHT(Calendar!AG159,4)="REDS",RIGHT(Calendar!AG159,6)="BLACKS",RIGHT(Calendar!AG159,5)="BLUES"),Calendar!AF159,"")</f>
        <v/>
      </c>
      <c r="P159" s="21" t="str">
        <f>IF(OR(RIGHT(Calendar!AJ159,4)="REDS",RIGHT(Calendar!AJ159,6)="BLACKS",RIGHT(Calendar!AJ159,5)="BLUES"),Calendar!AI159,"")</f>
        <v/>
      </c>
      <c r="Q159" s="21" t="str">
        <f>IF(OR(RIGHT(Calendar!AM159,4)="REDS",RIGHT(Calendar!AM159,6)="BLACKS",RIGHT(Calendar!AM159,5)="BLUES"),Calendar!AL159,"")</f>
        <v/>
      </c>
      <c r="R159" s="21" t="str">
        <f>IF(OR(RIGHT(Calendar!AP159,4)="REDS",RIGHT(Calendar!AP159,6)="BLACKS",RIGHT(Calendar!AP159,5)="BLUES"),Calendar!AO159,"")</f>
        <v/>
      </c>
      <c r="S159" s="21" t="str">
        <f>IF(OR(RIGHT(Calendar!AS159,4)="REDS",RIGHT(Calendar!AS159,6)="BLACKS",RIGHT(Calendar!AS159,5)="BLUES"),Calendar!AR159,"")</f>
        <v/>
      </c>
      <c r="T159" s="21" t="str">
        <f>IF(OR(RIGHT(Calendar!AV159,4)="REDS",RIGHT(Calendar!AV159,6)="BLACKS",RIGHT(Calendar!AV159,5)="BLUES"),Calendar!AU159,"")</f>
        <v/>
      </c>
      <c r="U159" s="21" t="str">
        <f>IF(OR(RIGHT(Calendar!AY159,4)="REDS",RIGHT(Calendar!AY159,6)="BLACKS",RIGHT(Calendar!AY159,5)="BLUES"),Calendar!AX159,"")</f>
        <v/>
      </c>
      <c r="V159" s="21" t="str">
        <f>IF(OR(RIGHT(Calendar!BB159,4)="REDS",RIGHT(Calendar!BB159,6)="BLACKS",RIGHT(Calendar!BB159,5)="BLUES"),Calendar!BA159,"")</f>
        <v/>
      </c>
      <c r="W159" s="21" t="str">
        <f>IF(OR(RIGHT(Calendar!BE159,4)="REDS",RIGHT(Calendar!BE159,6)="BLACKS",RIGHT(Calendar!BE159,5)="BLUES"),Calendar!BD159,"")</f>
        <v/>
      </c>
      <c r="X159" s="21" t="str">
        <f>IF(OR(RIGHT(Calendar!BH159,4)="REDS",RIGHT(Calendar!BH159,6)="BLACKS",RIGHT(Calendar!BH159,5)="BLUES"),Calendar!BG159,"")</f>
        <v/>
      </c>
      <c r="Y159" s="21" t="str">
        <f>IF(OR(RIGHT(Calendar!BK159,4)="REDS",RIGHT(Calendar!BK159,6)="BLACKS",RIGHT(Calendar!BK159,5)="BLUES"),Calendar!BJ159,"")</f>
        <v/>
      </c>
      <c r="Z159" s="21" t="str">
        <f>IF(OR(RIGHT(Calendar!BN159,4)="REDS",RIGHT(Calendar!BN159,6)="BLACKS",RIGHT(Calendar!BN159,5)="BLUES"),Calendar!BM159,"")</f>
        <v/>
      </c>
      <c r="AA159" s="21" t="str">
        <f>IF(OR(RIGHT(Calendar!BQ159,4)="REDS",RIGHT(Calendar!BQ159,6)="BLACKS",RIGHT(Calendar!BQ159,5)="BLUES"),Calendar!BP159,"")</f>
        <v/>
      </c>
      <c r="AB159" s="21" t="str">
        <f>IF(OR(RIGHT(Calendar!BT159,4)="REDS",RIGHT(Calendar!BT159,6)="BLACKS",RIGHT(Calendar!BT159,5)="BLUES"),Calendar!BS159,"")</f>
        <v/>
      </c>
      <c r="AC159" s="21" t="str">
        <f>IF(OR(RIGHT(Calendar!BW159,4)="REDS",RIGHT(Calendar!BW159,6)="BLACKS",RIGHT(Calendar!BW159,5)="BLUES"),Calendar!BV159,"")</f>
        <v/>
      </c>
      <c r="AD159" s="21" t="str">
        <f>IF(OR(RIGHT(Calendar!BZ159,4)="REDS",RIGHT(Calendar!BZ159,6)="BLACKS",RIGHT(Calendar!BZ159,5)="BLUES"),Calendar!BY159,"")</f>
        <v/>
      </c>
      <c r="AE159" s="21" t="str">
        <f>IF(OR(RIGHT(Calendar!CC159,4)="REDS",RIGHT(Calendar!CC159,6)="BLACKS",RIGHT(Calendar!CC159,5)="BLUES"),Calendar!CB159,"")</f>
        <v/>
      </c>
      <c r="AF159" s="21" t="str">
        <f>IF(OR(RIGHT(Calendar!CF159,4)="REDS",RIGHT(Calendar!CF159,6)="BLACKS",RIGHT(Calendar!CF159,5)="BLUES"),Calendar!CE159,"")</f>
        <v/>
      </c>
      <c r="AG159" s="21" t="str">
        <f>IF(OR(RIGHT(Calendar!CI159,4)="REDS",RIGHT(Calendar!CI159,6)="BLACKS",RIGHT(Calendar!CI159,5)="BLUES"),Calendar!CH159,"")</f>
        <v/>
      </c>
      <c r="AH159" s="21" t="str">
        <f>IF(OR(RIGHT(Calendar!CL159,4)="REDS",RIGHT(Calendar!CL159,6)="BLACKS",RIGHT(Calendar!CL159,5)="BLUES"),Calendar!CK159,"")</f>
        <v/>
      </c>
      <c r="AI159" s="21" t="str">
        <f>IF(OR(RIGHT(Calendar!CO159,4)="REDS",RIGHT(Calendar!CO159,6)="BLACKS",RIGHT(Calendar!CO159,5)="BLUES"),Calendar!CN159,"")</f>
        <v/>
      </c>
      <c r="AJ159" s="21" t="str">
        <f>IF(OR(RIGHT(Calendar!CR159,4)="REDS",RIGHT(Calendar!CR159,6)="BLACKS",RIGHT(Calendar!CR159,5)="BLUES"),Calendar!CQ159,"")</f>
        <v/>
      </c>
      <c r="AK159" s="21" t="str">
        <f>IF(OR(RIGHT(Calendar!CU159,4)="REDS",RIGHT(Calendar!CU159,6)="BLACKS",RIGHT(Calendar!CU159,5)="BLUES"),Calendar!CT159,"")</f>
        <v/>
      </c>
      <c r="AL159" s="21" t="str">
        <f>IF(OR(RIGHT(Calendar!CX159,4)="REDS",RIGHT(Calendar!CX159,6)="BLACKS",RIGHT(Calendar!CX159,5)="BLUES"),Calendar!CW159,"")</f>
        <v/>
      </c>
      <c r="AM159" s="21" t="str">
        <f>IF(OR(RIGHT(Calendar!DA159,4)="REDS",RIGHT(Calendar!DA159,6)="BLACKS",RIGHT(Calendar!DA159,5)="BLUES"),Calendar!CZ159,"")</f>
        <v/>
      </c>
      <c r="AN159" s="21" t="str">
        <f>IF(OR(RIGHT(Calendar!DD159,4)="REDS",RIGHT(Calendar!DD159,6)="BLACKS",RIGHT(Calendar!DD159,5)="BLUES"),Calendar!DC159,"")</f>
        <v/>
      </c>
      <c r="AO159" s="21" t="str">
        <f>IF(OR(RIGHT(Calendar!DG159,4)="REDS",RIGHT(Calendar!DG159,6)="BLACKS",RIGHT(Calendar!DG159,5)="BLUES"),Calendar!DF159,"")</f>
        <v/>
      </c>
      <c r="AP159" s="21" t="str">
        <f>IF(OR(RIGHT(Calendar!DJ159,4)="REDS",RIGHT(Calendar!DJ159,6)="BLACKS",RIGHT(Calendar!DJ159,5)="BLUES"),Calendar!DI159,"")</f>
        <v/>
      </c>
      <c r="AQ159" s="21" t="str">
        <f>IF(OR(RIGHT(Calendar!DM159,4)="REDS",RIGHT(Calendar!DM159,6)="BLACKS",RIGHT(Calendar!DM159,5)="BLUES"),Calendar!DL159,"")</f>
        <v/>
      </c>
      <c r="AR159" s="21" t="str">
        <f>IF(OR(RIGHT(Calendar!DP159,4)="REDS",RIGHT(Calendar!DP159,6)="BLACKS",RIGHT(Calendar!DP159,5)="BLUES"),Calendar!DO159,"")</f>
        <v/>
      </c>
      <c r="AS159" s="21" t="str">
        <f>IF(OR(RIGHT(Calendar!DS159,4)="REDS",RIGHT(Calendar!DS159,6)="BLACKS",RIGHT(Calendar!DS159,5)="BLUES"),Calendar!DR159,"")</f>
        <v/>
      </c>
      <c r="AT159" s="21" t="str">
        <f>IF(OR(RIGHT(Calendar!DV159,4)="REDS",RIGHT(Calendar!DV159,6)="BLACKS",RIGHT(Calendar!DV159,5)="BLUES"),Calendar!DU159,"")</f>
        <v/>
      </c>
      <c r="AU159" s="21" t="str">
        <f>IF(OR(RIGHT(Calendar!DY159,4)="REDS",RIGHT(Calendar!DY159,6)="BLACKS",RIGHT(Calendar!DY159,5)="BLUES"),Calendar!DX159,"")</f>
        <v/>
      </c>
      <c r="AV159" s="21" t="str">
        <f>IF(OR(RIGHT(Calendar!EB159,4)="REDS",RIGHT(Calendar!EB159,6)="BLACKS",RIGHT(Calendar!EB159,5)="BLUES"),Calendar!EA159,"")</f>
        <v/>
      </c>
      <c r="AW159" s="66" t="str">
        <f>IF(Calendar!I159="","",CONCATENATE(A159,"_",Calendar!H159,"_",Calendar!I159,"_",Calendar!J159,","))</f>
        <v/>
      </c>
      <c r="AX159" s="66" t="str">
        <f>IF(Calendar!L159="","",CONCATENATE(A159,"_",Calendar!K159,"_",Calendar!L159,"_",Calendar!M159,","))</f>
        <v/>
      </c>
      <c r="AY159" s="66" t="str">
        <f>IF(Calendar!O159="","",CONCATENATE(A159,"_",Calendar!N159,"_",Calendar!O159,"_",Calendar!P159,","))</f>
        <v/>
      </c>
      <c r="AZ159" s="66" t="str">
        <f>IF(Calendar!R159="","",CONCATENATE(A159,"_",Calendar!Q159,"_",Calendar!R159,"_",Calendar!S159,","))</f>
        <v/>
      </c>
      <c r="BA159" s="66" t="str">
        <f>IF(Calendar!U159="","",CONCATENATE(A159,"_",Calendar!T159,"_",Calendar!U159,"_",Calendar!V159,","))</f>
        <v/>
      </c>
      <c r="BB159" s="66" t="str">
        <f>IF(Calendar!X159="","",CONCATENATE(A159,"_",Calendar!W159,"_",Calendar!X159,"_",Calendar!Y159,","))</f>
        <v/>
      </c>
      <c r="BC159" s="66" t="str">
        <f>IF(Calendar!AA159="","",CONCATENATE(A159,"_",Calendar!Z159,"_",Calendar!AA159,"_",Calendar!AB159,","))</f>
        <v/>
      </c>
      <c r="BD159" s="66" t="str">
        <f>IF(Calendar!AD159="","",CONCATENATE(A159,"_",Calendar!AC159,"_",Calendar!AD159,"_",Calendar!AE159,","))</f>
        <v/>
      </c>
      <c r="BE159" s="66" t="str">
        <f>IF(Calendar!AG159="","",CONCATENATE(A159,"_",Calendar!AF159,"_",Calendar!AG159,"_",Calendar!AH159,","))</f>
        <v/>
      </c>
      <c r="BF159" s="66" t="str">
        <f>IF(Calendar!AJ159="","",CONCATENATE(A159,"_",Calendar!AI159,"_",Calendar!AJ159,"_",Calendar!AK159,","))</f>
        <v/>
      </c>
      <c r="BG159" s="66" t="str">
        <f>IF(Calendar!AM159="","",CONCATENATE(A159,"_",Calendar!AL159,"_",Calendar!AM159,"_",Calendar!AN159,","))</f>
        <v/>
      </c>
      <c r="BH159" s="66" t="str">
        <f>IF(Calendar!AP159="","",CONCATENATE(A159,"_",Calendar!AO159,"_",Calendar!AP159,"_",Calendar!AQ159,","))</f>
        <v/>
      </c>
      <c r="BI159" s="66" t="str">
        <f>IF(Calendar!AS159="","",CONCATENATE(A159,"_",Calendar!AR159,"_",Calendar!AS159,"_",Calendar!AT159,","))</f>
        <v/>
      </c>
      <c r="BJ159" s="66" t="str">
        <f>IF(Calendar!AV159="","",CONCATENATE(A159,"_",Calendar!AU159,"_",Calendar!AV159,"_",Calendar!AW159,","))</f>
        <v/>
      </c>
      <c r="BK159" s="66" t="str">
        <f>IF(Calendar!AY159="","",CONCATENATE(A159,"_",Calendar!AX159,"_",Calendar!AY159,"_",Calendar!AZ159,","))</f>
        <v/>
      </c>
      <c r="BL159" s="66" t="str">
        <f>IF(Calendar!BB159="","",CONCATENATE(A159,"_",Calendar!BA159,"_",Calendar!BB159,"_",Calendar!BC159,","))</f>
        <v/>
      </c>
      <c r="BM159" s="66" t="str">
        <f>IF(Calendar!BE159="","",CONCATENATE(A159,"_",Calendar!BD159,"_",Calendar!BE159,"_",Calendar!BF159,","))</f>
        <v/>
      </c>
      <c r="BN159" s="66" t="str">
        <f>IF(Calendar!BH159="","",CONCATENATE(A159,"_",Calendar!BG159,"_",Calendar!BH159,"_",Calendar!BI159,","))</f>
        <v/>
      </c>
      <c r="BO159" s="66" t="str">
        <f>IF(Calendar!BK159="","",CONCATENATE(A159,"_",Calendar!BJ159,"_",Calendar!BK159,"_",Calendar!BL159,","))</f>
        <v/>
      </c>
      <c r="BP159" s="66" t="str">
        <f>IF(Calendar!BN159="","",CONCATENATE(A159,"_",Calendar!BM159,"_",Calendar!BN159,"_",Calendar!BO159,","))</f>
        <v/>
      </c>
      <c r="BQ159" s="66" t="str">
        <f>IF(Calendar!BQ159="","",CONCATENATE(A159,"_",Calendar!BP159,"_",Calendar!BQ159,"_",Calendar!BR159,","))</f>
        <v/>
      </c>
      <c r="BR159" s="66" t="str">
        <f>IF(Calendar!BT159="","",CONCATENATE(A159,"_",Calendar!BS159,"_",Calendar!BT159,"_",Calendar!BU159,","))</f>
        <v/>
      </c>
      <c r="BS159" s="66" t="str">
        <f>IF(Calendar!BW159="","",CONCATENATE(A159,"_",Calendar!BV159,"_",Calendar!BW159,"_",Calendar!BX159,","))</f>
        <v/>
      </c>
      <c r="BT159" s="66" t="str">
        <f>IF(Calendar!BZ159="","",CONCATENATE(A159,"_",Calendar!BY159,"_",Calendar!BZ159,"_",Calendar!CA159,","))</f>
        <v/>
      </c>
      <c r="BU159" s="66" t="str">
        <f>IF(Calendar!CC159="","",CONCATENATE(A159,"_",Calendar!CB159,"_",Calendar!CC159,"_",Calendar!CD159,","))</f>
        <v/>
      </c>
      <c r="BV159" s="66" t="str">
        <f>IF(Calendar!CF159="","",CONCATENATE(A159,"_",Calendar!CE159,"_",Calendar!CF159,"_",Calendar!CG159,","))</f>
        <v/>
      </c>
      <c r="BW159" s="66" t="str">
        <f>IF(Calendar!CI159="","",CONCATENATE(A159,"_",Calendar!CH159,"_",Calendar!CI159,"_",Calendar!CJ159,","))</f>
        <v/>
      </c>
      <c r="BX159" s="66" t="str">
        <f>IF(Calendar!CL159="","",CONCATENATE(A159,"_",Calendar!CK159,"_",Calendar!CL159,"_",Calendar!CM159,","))</f>
        <v/>
      </c>
      <c r="BY159" s="66" t="str">
        <f>IF(Calendar!CO159="","",CONCATENATE(A159,"_",Calendar!CN159,"_",Calendar!CO159,"_",Calendar!CP159,","))</f>
        <v/>
      </c>
      <c r="BZ159" s="66" t="str">
        <f>IF(Calendar!CR159="","",CONCATENATE(A159,"_",Calendar!CQ159,"_",Calendar!CR159,"_",Calendar!CS159,","))</f>
        <v/>
      </c>
      <c r="CA159" s="66" t="str">
        <f>IF(Calendar!CU159="","",CONCATENATE(A159,"_",Calendar!CT159,"_",Calendar!CU159,"_",Calendar!CV159,","))</f>
        <v/>
      </c>
      <c r="CB159" s="66" t="str">
        <f>IF(Calendar!CX159="","",CONCATENATE(A159,"_",Calendar!CW159,"_",Calendar!CX159,"_",Calendar!CY159,","))</f>
        <v/>
      </c>
      <c r="CC159" s="66" t="str">
        <f>IF(Calendar!DA159="","",CONCATENATE(A159,"_",Calendar!CZ159,"_",Calendar!DA159,"_",Calendar!DB159,","))</f>
        <v/>
      </c>
      <c r="CD159" s="66" t="str">
        <f>IF(Calendar!DD159="","",CONCATENATE(A159,"_",Calendar!DC159,"_",Calendar!DD159,"_",Calendar!DE159,","))</f>
        <v/>
      </c>
      <c r="CE159" s="66" t="str">
        <f>IF(Calendar!DG159="","",CONCATENATE(A159,"_",Calendar!DF159,"_",Calendar!DG159,"_",Calendar!DH159,","))</f>
        <v/>
      </c>
      <c r="CF159" s="66" t="str">
        <f>IF(Calendar!DJ159="","",CONCATENATE(A159,"_",Calendar!DI159,"_",Calendar!DJ159,"_",Calendar!DK159,","))</f>
        <v/>
      </c>
      <c r="CG159" s="66" t="str">
        <f>IF(Calendar!DM159="","",CONCATENATE(A159,"_",Calendar!DL159,"_",Calendar!DM159,"_",Calendar!DN159,","))</f>
        <v/>
      </c>
      <c r="CH159" s="66" t="str">
        <f>IF(Calendar!DP159="","",CONCATENATE(A159,"_",Calendar!DO159,"_",Calendar!DP159,"_",Calendar!DQ159,","))</f>
        <v/>
      </c>
      <c r="CI159" s="66" t="str">
        <f>IF(Calendar!DS159="","",CONCATENATE(A159,"_",Calendar!DR159,"_",Calendar!DS159,"_",Calendar!DT159,","))</f>
        <v/>
      </c>
      <c r="CJ159" s="66" t="str">
        <f>IF(Calendar!DV159="","",CONCATENATE(A159,"_",Calendar!DU159,"_",Calendar!DV159,"_",Calendar!DW159,","))</f>
        <v/>
      </c>
      <c r="CK159" s="66" t="str">
        <f>IF(Calendar!DY159="","",CONCATENATE(A159,"_",Calendar!DX159,"_",Calendar!DY159,"_",Calendar!DZ159,","))</f>
        <v/>
      </c>
      <c r="CL159" s="90" t="str">
        <f>IF(Calendar!EB159="","",CONCATENATE(A159,"_",Calendar!EA159,"_",Calendar!EB159,"_",Calendar!EC159,","))</f>
        <v/>
      </c>
      <c r="CM159" s="94" t="str">
        <f t="shared" si="11"/>
        <v/>
      </c>
      <c r="CN159" s="95" t="str">
        <f t="shared" si="12"/>
        <v/>
      </c>
      <c r="CO159" s="96" t="str">
        <f t="shared" si="13"/>
        <v/>
      </c>
      <c r="CP159" s="94" t="str">
        <f>IF(View!$D$1&lt;&gt;"OK","",IF(OR(View!$C$3="K+4",View!$C$3="K+4 &amp; K+7",View!$C$3="K+4 &amp; K+10",View!$C$3="ALL"),IF(CM159="","",IF(AND(HomeCalc!$A159&gt;=View!$C$1,HomeCalc!A159&lt;=View!$C$2),HomeCalc!CM159,"")),""))</f>
        <v/>
      </c>
      <c r="CQ159" s="95" t="str">
        <f>IF(View!$D$1&lt;&gt;"OK","",IF(OR(View!$C$3="K+7",View!$C$3="K+4 &amp; K+7",View!$C$3="K+7 &amp; K+10",View!$C$3="ALL"),IF(CN159="","",IF(AND(HomeCalc!$A159&gt;=View!$C$1,HomeCalc!A159&lt;=View!$C$2),HomeCalc!CN159,"")),""))</f>
        <v/>
      </c>
      <c r="CR159" s="96" t="str">
        <f>IF(View!$D$1&lt;&gt;"OK","",IF(OR(View!$C$3="K+10",View!$C$3="K+4 &amp; K+10",View!$C$3="K+7 &amp; K+10",View!$C$3="ALL"),IF(CO159="","",IF(AND(HomeCalc!$A159&gt;=View!$C$1,HomeCalc!A159&lt;=View!$C$2),HomeCalc!CO159,"")),""))</f>
        <v/>
      </c>
      <c r="CS159" s="102" t="str">
        <f>IF(View!$D$1&lt;&gt;"OK","",CONCATENATE(CS158,CP159,CQ159,CR159))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60" spans="1:97" ht="15.75" x14ac:dyDescent="0.25">
      <c r="A160" s="11">
        <v>42342</v>
      </c>
      <c r="B160" s="16" t="s">
        <v>76</v>
      </c>
      <c r="C160" s="17">
        <f t="shared" si="14"/>
        <v>23</v>
      </c>
      <c r="D160" s="27" t="s">
        <v>63</v>
      </c>
      <c r="E160" s="8" t="s">
        <v>71</v>
      </c>
      <c r="F160" s="64">
        <f t="shared" si="10"/>
        <v>0</v>
      </c>
      <c r="G160" s="21" t="str">
        <f>IF(OR(RIGHT(Calendar!I160,4)="REDS",RIGHT(Calendar!I160,6)="BLACKS",RIGHT(Calendar!I160,5)="BLUES"),Calendar!H160,"")</f>
        <v/>
      </c>
      <c r="H160" s="21" t="str">
        <f>IF(OR(RIGHT(Calendar!L160,4)="REDS",RIGHT(Calendar!L160,6)="BLACKS",RIGHT(Calendar!L160,5)="BLUES"),Calendar!K160,"")</f>
        <v/>
      </c>
      <c r="I160" s="21" t="str">
        <f>IF(OR(RIGHT(Calendar!O160,4)="REDS",RIGHT(Calendar!O160,6)="BLACKS",RIGHT(Calendar!O160,5)="BLUES"),Calendar!N160,"")</f>
        <v/>
      </c>
      <c r="J160" s="21" t="str">
        <f>IF(OR(RIGHT(Calendar!R160,4)="REDS",RIGHT(Calendar!R160,6)="BLACKS",RIGHT(Calendar!R160,5)="BLUES"),Calendar!Q160,"")</f>
        <v/>
      </c>
      <c r="K160" s="21" t="str">
        <f>IF(OR(RIGHT(Calendar!U160,4)="REDS",RIGHT(Calendar!U160,6)="BLACKS",RIGHT(Calendar!U160,5)="BLUES"),Calendar!T160,"")</f>
        <v/>
      </c>
      <c r="L160" s="21" t="str">
        <f>IF(OR(RIGHT(Calendar!X160,4)="REDS",RIGHT(Calendar!X160,6)="BLACKS",RIGHT(Calendar!X160,5)="BLUES"),Calendar!W160,"")</f>
        <v/>
      </c>
      <c r="M160" s="21" t="str">
        <f>IF(OR(RIGHT(Calendar!AA160,4)="REDS",RIGHT(Calendar!AA160,6)="BLACKS",RIGHT(Calendar!AA160,5)="BLUES"),Calendar!Z160,"")</f>
        <v/>
      </c>
      <c r="N160" s="21" t="str">
        <f>IF(OR(RIGHT(Calendar!AD160,4)="REDS",RIGHT(Calendar!AD160,6)="BLACKS",RIGHT(Calendar!AD160,5)="BLUES"),Calendar!AC160,"")</f>
        <v/>
      </c>
      <c r="O160" s="21" t="str">
        <f>IF(OR(RIGHT(Calendar!AG160,4)="REDS",RIGHT(Calendar!AG160,6)="BLACKS",RIGHT(Calendar!AG160,5)="BLUES"),Calendar!AF160,"")</f>
        <v/>
      </c>
      <c r="P160" s="21" t="str">
        <f>IF(OR(RIGHT(Calendar!AJ160,4)="REDS",RIGHT(Calendar!AJ160,6)="BLACKS",RIGHT(Calendar!AJ160,5)="BLUES"),Calendar!AI160,"")</f>
        <v/>
      </c>
      <c r="Q160" s="21" t="str">
        <f>IF(OR(RIGHT(Calendar!AM160,4)="REDS",RIGHT(Calendar!AM160,6)="BLACKS",RIGHT(Calendar!AM160,5)="BLUES"),Calendar!AL160,"")</f>
        <v/>
      </c>
      <c r="R160" s="21" t="str">
        <f>IF(OR(RIGHT(Calendar!AP160,4)="REDS",RIGHT(Calendar!AP160,6)="BLACKS",RIGHT(Calendar!AP160,5)="BLUES"),Calendar!AO160,"")</f>
        <v/>
      </c>
      <c r="S160" s="21" t="str">
        <f>IF(OR(RIGHT(Calendar!AS160,4)="REDS",RIGHT(Calendar!AS160,6)="BLACKS",RIGHT(Calendar!AS160,5)="BLUES"),Calendar!AR160,"")</f>
        <v/>
      </c>
      <c r="T160" s="21" t="str">
        <f>IF(OR(RIGHT(Calendar!AV160,4)="REDS",RIGHT(Calendar!AV160,6)="BLACKS",RIGHT(Calendar!AV160,5)="BLUES"),Calendar!AU160,"")</f>
        <v/>
      </c>
      <c r="U160" s="21" t="str">
        <f>IF(OR(RIGHT(Calendar!AY160,4)="REDS",RIGHT(Calendar!AY160,6)="BLACKS",RIGHT(Calendar!AY160,5)="BLUES"),Calendar!AX160,"")</f>
        <v/>
      </c>
      <c r="V160" s="21" t="str">
        <f>IF(OR(RIGHT(Calendar!BB160,4)="REDS",RIGHT(Calendar!BB160,6)="BLACKS",RIGHT(Calendar!BB160,5)="BLUES"),Calendar!BA160,"")</f>
        <v/>
      </c>
      <c r="W160" s="21" t="str">
        <f>IF(OR(RIGHT(Calendar!BE160,4)="REDS",RIGHT(Calendar!BE160,6)="BLACKS",RIGHT(Calendar!BE160,5)="BLUES"),Calendar!BD160,"")</f>
        <v/>
      </c>
      <c r="X160" s="21" t="str">
        <f>IF(OR(RIGHT(Calendar!BH160,4)="REDS",RIGHT(Calendar!BH160,6)="BLACKS",RIGHT(Calendar!BH160,5)="BLUES"),Calendar!BG160,"")</f>
        <v/>
      </c>
      <c r="Y160" s="21" t="str">
        <f>IF(OR(RIGHT(Calendar!BK160,4)="REDS",RIGHT(Calendar!BK160,6)="BLACKS",RIGHT(Calendar!BK160,5)="BLUES"),Calendar!BJ160,"")</f>
        <v/>
      </c>
      <c r="Z160" s="21" t="str">
        <f>IF(OR(RIGHT(Calendar!BN160,4)="REDS",RIGHT(Calendar!BN160,6)="BLACKS",RIGHT(Calendar!BN160,5)="BLUES"),Calendar!BM160,"")</f>
        <v/>
      </c>
      <c r="AA160" s="21" t="str">
        <f>IF(OR(RIGHT(Calendar!BQ160,4)="REDS",RIGHT(Calendar!BQ160,6)="BLACKS",RIGHT(Calendar!BQ160,5)="BLUES"),Calendar!BP160,"")</f>
        <v/>
      </c>
      <c r="AB160" s="21" t="str">
        <f>IF(OR(RIGHT(Calendar!BT160,4)="REDS",RIGHT(Calendar!BT160,6)="BLACKS",RIGHT(Calendar!BT160,5)="BLUES"),Calendar!BS160,"")</f>
        <v/>
      </c>
      <c r="AC160" s="21" t="str">
        <f>IF(OR(RIGHT(Calendar!BW160,4)="REDS",RIGHT(Calendar!BW160,6)="BLACKS",RIGHT(Calendar!BW160,5)="BLUES"),Calendar!BV160,"")</f>
        <v/>
      </c>
      <c r="AD160" s="21" t="str">
        <f>IF(OR(RIGHT(Calendar!BZ160,4)="REDS",RIGHT(Calendar!BZ160,6)="BLACKS",RIGHT(Calendar!BZ160,5)="BLUES"),Calendar!BY160,"")</f>
        <v/>
      </c>
      <c r="AE160" s="21" t="str">
        <f>IF(OR(RIGHT(Calendar!CC160,4)="REDS",RIGHT(Calendar!CC160,6)="BLACKS",RIGHT(Calendar!CC160,5)="BLUES"),Calendar!CB160,"")</f>
        <v/>
      </c>
      <c r="AF160" s="21" t="str">
        <f>IF(OR(RIGHT(Calendar!CF160,4)="REDS",RIGHT(Calendar!CF160,6)="BLACKS",RIGHT(Calendar!CF160,5)="BLUES"),Calendar!CE160,"")</f>
        <v/>
      </c>
      <c r="AG160" s="21" t="str">
        <f>IF(OR(RIGHT(Calendar!CI160,4)="REDS",RIGHT(Calendar!CI160,6)="BLACKS",RIGHT(Calendar!CI160,5)="BLUES"),Calendar!CH160,"")</f>
        <v/>
      </c>
      <c r="AH160" s="21" t="str">
        <f>IF(OR(RIGHT(Calendar!CL160,4)="REDS",RIGHT(Calendar!CL160,6)="BLACKS",RIGHT(Calendar!CL160,5)="BLUES"),Calendar!CK160,"")</f>
        <v/>
      </c>
      <c r="AI160" s="21" t="str">
        <f>IF(OR(RIGHT(Calendar!CO160,4)="REDS",RIGHT(Calendar!CO160,6)="BLACKS",RIGHT(Calendar!CO160,5)="BLUES"),Calendar!CN160,"")</f>
        <v/>
      </c>
      <c r="AJ160" s="21" t="str">
        <f>IF(OR(RIGHT(Calendar!CR160,4)="REDS",RIGHT(Calendar!CR160,6)="BLACKS",RIGHT(Calendar!CR160,5)="BLUES"),Calendar!CQ160,"")</f>
        <v/>
      </c>
      <c r="AK160" s="21" t="str">
        <f>IF(OR(RIGHT(Calendar!CU160,4)="REDS",RIGHT(Calendar!CU160,6)="BLACKS",RIGHT(Calendar!CU160,5)="BLUES"),Calendar!CT160,"")</f>
        <v/>
      </c>
      <c r="AL160" s="21" t="str">
        <f>IF(OR(RIGHT(Calendar!CX160,4)="REDS",RIGHT(Calendar!CX160,6)="BLACKS",RIGHT(Calendar!CX160,5)="BLUES"),Calendar!CW160,"")</f>
        <v/>
      </c>
      <c r="AM160" s="21" t="str">
        <f>IF(OR(RIGHT(Calendar!DA160,4)="REDS",RIGHT(Calendar!DA160,6)="BLACKS",RIGHT(Calendar!DA160,5)="BLUES"),Calendar!CZ160,"")</f>
        <v/>
      </c>
      <c r="AN160" s="21" t="str">
        <f>IF(OR(RIGHT(Calendar!DD160,4)="REDS",RIGHT(Calendar!DD160,6)="BLACKS",RIGHT(Calendar!DD160,5)="BLUES"),Calendar!DC160,"")</f>
        <v/>
      </c>
      <c r="AO160" s="21" t="str">
        <f>IF(OR(RIGHT(Calendar!DG160,4)="REDS",RIGHT(Calendar!DG160,6)="BLACKS",RIGHT(Calendar!DG160,5)="BLUES"),Calendar!DF160,"")</f>
        <v/>
      </c>
      <c r="AP160" s="21" t="str">
        <f>IF(OR(RIGHT(Calendar!DJ160,4)="REDS",RIGHT(Calendar!DJ160,6)="BLACKS",RIGHT(Calendar!DJ160,5)="BLUES"),Calendar!DI160,"")</f>
        <v/>
      </c>
      <c r="AQ160" s="21" t="str">
        <f>IF(OR(RIGHT(Calendar!DM160,4)="REDS",RIGHT(Calendar!DM160,6)="BLACKS",RIGHT(Calendar!DM160,5)="BLUES"),Calendar!DL160,"")</f>
        <v/>
      </c>
      <c r="AR160" s="21" t="str">
        <f>IF(OR(RIGHT(Calendar!DP160,4)="REDS",RIGHT(Calendar!DP160,6)="BLACKS",RIGHT(Calendar!DP160,5)="BLUES"),Calendar!DO160,"")</f>
        <v/>
      </c>
      <c r="AS160" s="21" t="str">
        <f>IF(OR(RIGHT(Calendar!DS160,4)="REDS",RIGHT(Calendar!DS160,6)="BLACKS",RIGHT(Calendar!DS160,5)="BLUES"),Calendar!DR160,"")</f>
        <v/>
      </c>
      <c r="AT160" s="21" t="str">
        <f>IF(OR(RIGHT(Calendar!DV160,4)="REDS",RIGHT(Calendar!DV160,6)="BLACKS",RIGHT(Calendar!DV160,5)="BLUES"),Calendar!DU160,"")</f>
        <v/>
      </c>
      <c r="AU160" s="21" t="str">
        <f>IF(OR(RIGHT(Calendar!DY160,4)="REDS",RIGHT(Calendar!DY160,6)="BLACKS",RIGHT(Calendar!DY160,5)="BLUES"),Calendar!DX160,"")</f>
        <v/>
      </c>
      <c r="AV160" s="21" t="str">
        <f>IF(OR(RIGHT(Calendar!EB160,4)="REDS",RIGHT(Calendar!EB160,6)="BLACKS",RIGHT(Calendar!EB160,5)="BLUES"),Calendar!EA160,"")</f>
        <v/>
      </c>
      <c r="AW160" s="66" t="str">
        <f>IF(Calendar!I160="","",CONCATENATE(A160,"_",Calendar!H160,"_",Calendar!I160,"_",Calendar!J160,","))</f>
        <v/>
      </c>
      <c r="AX160" s="66" t="str">
        <f>IF(Calendar!L160="","",CONCATENATE(A160,"_",Calendar!K160,"_",Calendar!L160,"_",Calendar!M160,","))</f>
        <v/>
      </c>
      <c r="AY160" s="66" t="str">
        <f>IF(Calendar!O160="","",CONCATENATE(A160,"_",Calendar!N160,"_",Calendar!O160,"_",Calendar!P160,","))</f>
        <v/>
      </c>
      <c r="AZ160" s="66" t="str">
        <f>IF(Calendar!R160="","",CONCATENATE(A160,"_",Calendar!Q160,"_",Calendar!R160,"_",Calendar!S160,","))</f>
        <v/>
      </c>
      <c r="BA160" s="66" t="str">
        <f>IF(Calendar!U160="","",CONCATENATE(A160,"_",Calendar!T160,"_",Calendar!U160,"_",Calendar!V160,","))</f>
        <v/>
      </c>
      <c r="BB160" s="66" t="str">
        <f>IF(Calendar!X160="","",CONCATENATE(A160,"_",Calendar!W160,"_",Calendar!X160,"_",Calendar!Y160,","))</f>
        <v/>
      </c>
      <c r="BC160" s="66" t="str">
        <f>IF(Calendar!AA160="","",CONCATENATE(A160,"_",Calendar!Z160,"_",Calendar!AA160,"_",Calendar!AB160,","))</f>
        <v/>
      </c>
      <c r="BD160" s="66" t="str">
        <f>IF(Calendar!AD160="","",CONCATENATE(A160,"_",Calendar!AC160,"_",Calendar!AD160,"_",Calendar!AE160,","))</f>
        <v/>
      </c>
      <c r="BE160" s="66" t="str">
        <f>IF(Calendar!AG160="","",CONCATENATE(A160,"_",Calendar!AF160,"_",Calendar!AG160,"_",Calendar!AH160,","))</f>
        <v/>
      </c>
      <c r="BF160" s="66" t="str">
        <f>IF(Calendar!AJ160="","",CONCATENATE(A160,"_",Calendar!AI160,"_",Calendar!AJ160,"_",Calendar!AK160,","))</f>
        <v/>
      </c>
      <c r="BG160" s="66" t="str">
        <f>IF(Calendar!AM160="","",CONCATENATE(A160,"_",Calendar!AL160,"_",Calendar!AM160,"_",Calendar!AN160,","))</f>
        <v/>
      </c>
      <c r="BH160" s="66" t="str">
        <f>IF(Calendar!AP160="","",CONCATENATE(A160,"_",Calendar!AO160,"_",Calendar!AP160,"_",Calendar!AQ160,","))</f>
        <v/>
      </c>
      <c r="BI160" s="66" t="str">
        <f>IF(Calendar!AS160="","",CONCATENATE(A160,"_",Calendar!AR160,"_",Calendar!AS160,"_",Calendar!AT160,","))</f>
        <v/>
      </c>
      <c r="BJ160" s="66" t="str">
        <f>IF(Calendar!AV160="","",CONCATENATE(A160,"_",Calendar!AU160,"_",Calendar!AV160,"_",Calendar!AW160,","))</f>
        <v/>
      </c>
      <c r="BK160" s="66" t="str">
        <f>IF(Calendar!AY160="","",CONCATENATE(A160,"_",Calendar!AX160,"_",Calendar!AY160,"_",Calendar!AZ160,","))</f>
        <v/>
      </c>
      <c r="BL160" s="66" t="str">
        <f>IF(Calendar!BB160="","",CONCATENATE(A160,"_",Calendar!BA160,"_",Calendar!BB160,"_",Calendar!BC160,","))</f>
        <v/>
      </c>
      <c r="BM160" s="66" t="str">
        <f>IF(Calendar!BE160="","",CONCATENATE(A160,"_",Calendar!BD160,"_",Calendar!BE160,"_",Calendar!BF160,","))</f>
        <v/>
      </c>
      <c r="BN160" s="66" t="str">
        <f>IF(Calendar!BH160="","",CONCATENATE(A160,"_",Calendar!BG160,"_",Calendar!BH160,"_",Calendar!BI160,","))</f>
        <v/>
      </c>
      <c r="BO160" s="66" t="str">
        <f>IF(Calendar!BK160="","",CONCATENATE(A160,"_",Calendar!BJ160,"_",Calendar!BK160,"_",Calendar!BL160,","))</f>
        <v/>
      </c>
      <c r="BP160" s="66" t="str">
        <f>IF(Calendar!BN160="","",CONCATENATE(A160,"_",Calendar!BM160,"_",Calendar!BN160,"_",Calendar!BO160,","))</f>
        <v/>
      </c>
      <c r="BQ160" s="66" t="str">
        <f>IF(Calendar!BQ160="","",CONCATENATE(A160,"_",Calendar!BP160,"_",Calendar!BQ160,"_",Calendar!BR160,","))</f>
        <v/>
      </c>
      <c r="BR160" s="66" t="str">
        <f>IF(Calendar!BT160="","",CONCATENATE(A160,"_",Calendar!BS160,"_",Calendar!BT160,"_",Calendar!BU160,","))</f>
        <v/>
      </c>
      <c r="BS160" s="66" t="str">
        <f>IF(Calendar!BW160="","",CONCATENATE(A160,"_",Calendar!BV160,"_",Calendar!BW160,"_",Calendar!BX160,","))</f>
        <v/>
      </c>
      <c r="BT160" s="66" t="str">
        <f>IF(Calendar!BZ160="","",CONCATENATE(A160,"_",Calendar!BY160,"_",Calendar!BZ160,"_",Calendar!CA160,","))</f>
        <v/>
      </c>
      <c r="BU160" s="66" t="str">
        <f>IF(Calendar!CC160="","",CONCATENATE(A160,"_",Calendar!CB160,"_",Calendar!CC160,"_",Calendar!CD160,","))</f>
        <v/>
      </c>
      <c r="BV160" s="66" t="str">
        <f>IF(Calendar!CF160="","",CONCATENATE(A160,"_",Calendar!CE160,"_",Calendar!CF160,"_",Calendar!CG160,","))</f>
        <v/>
      </c>
      <c r="BW160" s="66" t="str">
        <f>IF(Calendar!CI160="","",CONCATENATE(A160,"_",Calendar!CH160,"_",Calendar!CI160,"_",Calendar!CJ160,","))</f>
        <v/>
      </c>
      <c r="BX160" s="66" t="str">
        <f>IF(Calendar!CL160="","",CONCATENATE(A160,"_",Calendar!CK160,"_",Calendar!CL160,"_",Calendar!CM160,","))</f>
        <v/>
      </c>
      <c r="BY160" s="66" t="str">
        <f>IF(Calendar!CO160="","",CONCATENATE(A160,"_",Calendar!CN160,"_",Calendar!CO160,"_",Calendar!CP160,","))</f>
        <v/>
      </c>
      <c r="BZ160" s="66" t="str">
        <f>IF(Calendar!CR160="","",CONCATENATE(A160,"_",Calendar!CQ160,"_",Calendar!CR160,"_",Calendar!CS160,","))</f>
        <v/>
      </c>
      <c r="CA160" s="66" t="str">
        <f>IF(Calendar!CU160="","",CONCATENATE(A160,"_",Calendar!CT160,"_",Calendar!CU160,"_",Calendar!CV160,","))</f>
        <v/>
      </c>
      <c r="CB160" s="66" t="str">
        <f>IF(Calendar!CX160="","",CONCATENATE(A160,"_",Calendar!CW160,"_",Calendar!CX160,"_",Calendar!CY160,","))</f>
        <v/>
      </c>
      <c r="CC160" s="66" t="str">
        <f>IF(Calendar!DA160="","",CONCATENATE(A160,"_",Calendar!CZ160,"_",Calendar!DA160,"_",Calendar!DB160,","))</f>
        <v/>
      </c>
      <c r="CD160" s="66" t="str">
        <f>IF(Calendar!DD160="","",CONCATENATE(A160,"_",Calendar!DC160,"_",Calendar!DD160,"_",Calendar!DE160,","))</f>
        <v/>
      </c>
      <c r="CE160" s="66" t="str">
        <f>IF(Calendar!DG160="","",CONCATENATE(A160,"_",Calendar!DF160,"_",Calendar!DG160,"_",Calendar!DH160,","))</f>
        <v/>
      </c>
      <c r="CF160" s="66" t="str">
        <f>IF(Calendar!DJ160="","",CONCATENATE(A160,"_",Calendar!DI160,"_",Calendar!DJ160,"_",Calendar!DK160,","))</f>
        <v/>
      </c>
      <c r="CG160" s="66" t="str">
        <f>IF(Calendar!DM160="","",CONCATENATE(A160,"_",Calendar!DL160,"_",Calendar!DM160,"_",Calendar!DN160,","))</f>
        <v/>
      </c>
      <c r="CH160" s="66" t="str">
        <f>IF(Calendar!DP160="","",CONCATENATE(A160,"_",Calendar!DO160,"_",Calendar!DP160,"_",Calendar!DQ160,","))</f>
        <v/>
      </c>
      <c r="CI160" s="66" t="str">
        <f>IF(Calendar!DS160="","",CONCATENATE(A160,"_",Calendar!DR160,"_",Calendar!DS160,"_",Calendar!DT160,","))</f>
        <v/>
      </c>
      <c r="CJ160" s="66" t="str">
        <f>IF(Calendar!DV160="","",CONCATENATE(A160,"_",Calendar!DU160,"_",Calendar!DV160,"_",Calendar!DW160,","))</f>
        <v/>
      </c>
      <c r="CK160" s="66" t="str">
        <f>IF(Calendar!DY160="","",CONCATENATE(A160,"_",Calendar!DX160,"_",Calendar!DY160,"_",Calendar!DZ160,","))</f>
        <v/>
      </c>
      <c r="CL160" s="90" t="str">
        <f>IF(Calendar!EB160="","",CONCATENATE(A160,"_",Calendar!EA160,"_",Calendar!EB160,"_",Calendar!EC160,","))</f>
        <v/>
      </c>
      <c r="CM160" s="94" t="str">
        <f t="shared" si="11"/>
        <v/>
      </c>
      <c r="CN160" s="95" t="str">
        <f t="shared" si="12"/>
        <v/>
      </c>
      <c r="CO160" s="96" t="str">
        <f t="shared" si="13"/>
        <v/>
      </c>
      <c r="CP160" s="94" t="str">
        <f>IF(View!$D$1&lt;&gt;"OK","",IF(OR(View!$C$3="K+4",View!$C$3="K+4 &amp; K+7",View!$C$3="K+4 &amp; K+10",View!$C$3="ALL"),IF(CM160="","",IF(AND(HomeCalc!$A160&gt;=View!$C$1,HomeCalc!A160&lt;=View!$C$2),HomeCalc!CM160,"")),""))</f>
        <v/>
      </c>
      <c r="CQ160" s="95" t="str">
        <f>IF(View!$D$1&lt;&gt;"OK","",IF(OR(View!$C$3="K+7",View!$C$3="K+4 &amp; K+7",View!$C$3="K+7 &amp; K+10",View!$C$3="ALL"),IF(CN160="","",IF(AND(HomeCalc!$A160&gt;=View!$C$1,HomeCalc!A160&lt;=View!$C$2),HomeCalc!CN160,"")),""))</f>
        <v/>
      </c>
      <c r="CR160" s="96" t="str">
        <f>IF(View!$D$1&lt;&gt;"OK","",IF(OR(View!$C$3="K+10",View!$C$3="K+4 &amp; K+10",View!$C$3="K+7 &amp; K+10",View!$C$3="ALL"),IF(CO160="","",IF(AND(HomeCalc!$A160&gt;=View!$C$1,HomeCalc!A160&lt;=View!$C$2),HomeCalc!CO160,"")),""))</f>
        <v/>
      </c>
      <c r="CS160" s="102" t="str">
        <f>IF(View!$D$1&lt;&gt;"OK","",CONCATENATE(CS159,CP160,CQ160,CR160))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61" spans="1:97" ht="15.75" x14ac:dyDescent="0.25">
      <c r="A161" s="11">
        <v>42343</v>
      </c>
      <c r="B161" s="16" t="s">
        <v>76</v>
      </c>
      <c r="C161" s="17">
        <f t="shared" si="14"/>
        <v>23</v>
      </c>
      <c r="D161" s="25" t="s">
        <v>64</v>
      </c>
      <c r="E161" s="8" t="s">
        <v>71</v>
      </c>
      <c r="F161" s="64">
        <f t="shared" si="10"/>
        <v>5</v>
      </c>
      <c r="G161" s="21" t="str">
        <f>IF(OR(RIGHT(Calendar!I161,4)="REDS",RIGHT(Calendar!I161,6)="BLACKS",RIGHT(Calendar!I161,5)="BLUES"),Calendar!H161,"")</f>
        <v/>
      </c>
      <c r="H161" s="21" t="str">
        <f>IF(OR(RIGHT(Calendar!L161,4)="REDS",RIGHT(Calendar!L161,6)="BLACKS",RIGHT(Calendar!L161,5)="BLUES"),Calendar!K161,"")</f>
        <v/>
      </c>
      <c r="I161" s="21" t="str">
        <f>IF(OR(RIGHT(Calendar!O161,4)="REDS",RIGHT(Calendar!O161,6)="BLACKS",RIGHT(Calendar!O161,5)="BLUES"),Calendar!N161,"")</f>
        <v/>
      </c>
      <c r="J161" s="21" t="str">
        <f>IF(OR(RIGHT(Calendar!R161,4)="REDS",RIGHT(Calendar!R161,6)="BLACKS",RIGHT(Calendar!R161,5)="BLUES"),Calendar!Q161,"")</f>
        <v/>
      </c>
      <c r="K161" s="21" t="str">
        <f>IF(OR(RIGHT(Calendar!U161,4)="REDS",RIGHT(Calendar!U161,6)="BLACKS",RIGHT(Calendar!U161,5)="BLUES"),Calendar!T161,"")</f>
        <v/>
      </c>
      <c r="L161" s="21" t="str">
        <f>IF(OR(RIGHT(Calendar!X161,4)="REDS",RIGHT(Calendar!X161,6)="BLACKS",RIGHT(Calendar!X161,5)="BLUES"),Calendar!W161,"")</f>
        <v/>
      </c>
      <c r="M161" s="21" t="str">
        <f>IF(OR(RIGHT(Calendar!AA161,4)="REDS",RIGHT(Calendar!AA161,6)="BLACKS",RIGHT(Calendar!AA161,5)="BLUES"),Calendar!Z161,"")</f>
        <v/>
      </c>
      <c r="N161" s="21" t="str">
        <f>IF(OR(RIGHT(Calendar!AD161,4)="REDS",RIGHT(Calendar!AD161,6)="BLACKS",RIGHT(Calendar!AD161,5)="BLUES"),Calendar!AC161,"")</f>
        <v/>
      </c>
      <c r="O161" s="21" t="str">
        <f>IF(OR(RIGHT(Calendar!AG161,4)="REDS",RIGHT(Calendar!AG161,6)="BLACKS",RIGHT(Calendar!AG161,5)="BLUES"),Calendar!AF161,"")</f>
        <v/>
      </c>
      <c r="P161" s="21">
        <f>IF(OR(RIGHT(Calendar!AJ161,4)="REDS",RIGHT(Calendar!AJ161,6)="BLACKS",RIGHT(Calendar!AJ161,5)="BLUES"),Calendar!AI161,"")</f>
        <v>0.51041666666666663</v>
      </c>
      <c r="Q161" s="21" t="str">
        <f>IF(OR(RIGHT(Calendar!AM161,4)="REDS",RIGHT(Calendar!AM161,6)="BLACKS",RIGHT(Calendar!AM161,5)="BLUES"),Calendar!AL161,"")</f>
        <v/>
      </c>
      <c r="R161" s="21" t="str">
        <f>IF(OR(RIGHT(Calendar!AP161,4)="REDS",RIGHT(Calendar!AP161,6)="BLACKS",RIGHT(Calendar!AP161,5)="BLUES"),Calendar!AO161,"")</f>
        <v/>
      </c>
      <c r="S161" s="21" t="str">
        <f>IF(OR(RIGHT(Calendar!AS161,4)="REDS",RIGHT(Calendar!AS161,6)="BLACKS",RIGHT(Calendar!AS161,5)="BLUES"),Calendar!AR161,"")</f>
        <v/>
      </c>
      <c r="T161" s="21" t="str">
        <f>IF(OR(RIGHT(Calendar!AV161,4)="REDS",RIGHT(Calendar!AV161,6)="BLACKS",RIGHT(Calendar!AV161,5)="BLUES"),Calendar!AU161,"")</f>
        <v/>
      </c>
      <c r="U161" s="21" t="str">
        <f>IF(OR(RIGHT(Calendar!AY161,4)="REDS",RIGHT(Calendar!AY161,6)="BLACKS",RIGHT(Calendar!AY161,5)="BLUES"),Calendar!AX161,"")</f>
        <v/>
      </c>
      <c r="V161" s="21">
        <f>IF(OR(RIGHT(Calendar!BB161,4)="REDS",RIGHT(Calendar!BB161,6)="BLACKS",RIGHT(Calendar!BB161,5)="BLUES"),Calendar!BA161,"")</f>
        <v>0.45833333333333331</v>
      </c>
      <c r="W161" s="21">
        <f>IF(OR(RIGHT(Calendar!BE161,4)="REDS",RIGHT(Calendar!BE161,6)="BLACKS",RIGHT(Calendar!BE161,5)="BLUES"),Calendar!BD161,"")</f>
        <v>0.45833333333333331</v>
      </c>
      <c r="X161" s="21" t="str">
        <f>IF(OR(RIGHT(Calendar!BH161,4)="REDS",RIGHT(Calendar!BH161,6)="BLACKS",RIGHT(Calendar!BH161,5)="BLUES"),Calendar!BG161,"")</f>
        <v/>
      </c>
      <c r="Y161" s="21" t="str">
        <f>IF(OR(RIGHT(Calendar!BK161,4)="REDS",RIGHT(Calendar!BK161,6)="BLACKS",RIGHT(Calendar!BK161,5)="BLUES"),Calendar!BJ161,"")</f>
        <v/>
      </c>
      <c r="Z161" s="21">
        <f>IF(OR(RIGHT(Calendar!BN161,4)="REDS",RIGHT(Calendar!BN161,6)="BLACKS",RIGHT(Calendar!BN161,5)="BLUES"),Calendar!BM161,"")</f>
        <v>0.39583333333333331</v>
      </c>
      <c r="AA161" s="21" t="str">
        <f>IF(OR(RIGHT(Calendar!BQ161,4)="REDS",RIGHT(Calendar!BQ161,6)="BLACKS",RIGHT(Calendar!BQ161,5)="BLUES"),Calendar!BP161,"")</f>
        <v/>
      </c>
      <c r="AB161" s="21" t="str">
        <f>IF(OR(RIGHT(Calendar!BT161,4)="REDS",RIGHT(Calendar!BT161,6)="BLACKS",RIGHT(Calendar!BT161,5)="BLUES"),Calendar!BS161,"")</f>
        <v/>
      </c>
      <c r="AC161" s="21" t="str">
        <f>IF(OR(RIGHT(Calendar!BW161,4)="REDS",RIGHT(Calendar!BW161,6)="BLACKS",RIGHT(Calendar!BW161,5)="BLUES"),Calendar!BV161,"")</f>
        <v/>
      </c>
      <c r="AD161" s="21" t="str">
        <f>IF(OR(RIGHT(Calendar!BZ161,4)="REDS",RIGHT(Calendar!BZ161,6)="BLACKS",RIGHT(Calendar!BZ161,5)="BLUES"),Calendar!BY161,"")</f>
        <v/>
      </c>
      <c r="AE161" s="21" t="str">
        <f>IF(OR(RIGHT(Calendar!CC161,4)="REDS",RIGHT(Calendar!CC161,6)="BLACKS",RIGHT(Calendar!CC161,5)="BLUES"),Calendar!CB161,"")</f>
        <v/>
      </c>
      <c r="AF161" s="21" t="str">
        <f>IF(OR(RIGHT(Calendar!CF161,4)="REDS",RIGHT(Calendar!CF161,6)="BLACKS",RIGHT(Calendar!CF161,5)="BLUES"),Calendar!CE161,"")</f>
        <v/>
      </c>
      <c r="AG161" s="21">
        <f>IF(OR(RIGHT(Calendar!CI161,4)="REDS",RIGHT(Calendar!CI161,6)="BLACKS",RIGHT(Calendar!CI161,5)="BLUES"),Calendar!CH161,"")</f>
        <v>0.5625</v>
      </c>
      <c r="AH161" s="21" t="str">
        <f>IF(OR(RIGHT(Calendar!CL161,4)="REDS",RIGHT(Calendar!CL161,6)="BLACKS",RIGHT(Calendar!CL161,5)="BLUES"),Calendar!CK161,"")</f>
        <v/>
      </c>
      <c r="AI161" s="21" t="str">
        <f>IF(OR(RIGHT(Calendar!CO161,4)="REDS",RIGHT(Calendar!CO161,6)="BLACKS",RIGHT(Calendar!CO161,5)="BLUES"),Calendar!CN161,"")</f>
        <v/>
      </c>
      <c r="AJ161" s="21" t="str">
        <f>IF(OR(RIGHT(Calendar!CR161,4)="REDS",RIGHT(Calendar!CR161,6)="BLACKS",RIGHT(Calendar!CR161,5)="BLUES"),Calendar!CQ161,"")</f>
        <v/>
      </c>
      <c r="AK161" s="21" t="str">
        <f>IF(OR(RIGHT(Calendar!CU161,4)="REDS",RIGHT(Calendar!CU161,6)="BLACKS",RIGHT(Calendar!CU161,5)="BLUES"),Calendar!CT161,"")</f>
        <v/>
      </c>
      <c r="AL161" s="21" t="str">
        <f>IF(OR(RIGHT(Calendar!CX161,4)="REDS",RIGHT(Calendar!CX161,6)="BLACKS",RIGHT(Calendar!CX161,5)="BLUES"),Calendar!CW161,"")</f>
        <v/>
      </c>
      <c r="AM161" s="21" t="str">
        <f>IF(OR(RIGHT(Calendar!DA161,4)="REDS",RIGHT(Calendar!DA161,6)="BLACKS",RIGHT(Calendar!DA161,5)="BLUES"),Calendar!CZ161,"")</f>
        <v/>
      </c>
      <c r="AN161" s="21" t="str">
        <f>IF(OR(RIGHT(Calendar!DD161,4)="REDS",RIGHT(Calendar!DD161,6)="BLACKS",RIGHT(Calendar!DD161,5)="BLUES"),Calendar!DC161,"")</f>
        <v/>
      </c>
      <c r="AO161" s="21" t="str">
        <f>IF(OR(RIGHT(Calendar!DG161,4)="REDS",RIGHT(Calendar!DG161,6)="BLACKS",RIGHT(Calendar!DG161,5)="BLUES"),Calendar!DF161,"")</f>
        <v/>
      </c>
      <c r="AP161" s="21" t="str">
        <f>IF(OR(RIGHT(Calendar!DJ161,4)="REDS",RIGHT(Calendar!DJ161,6)="BLACKS",RIGHT(Calendar!DJ161,5)="BLUES"),Calendar!DI161,"")</f>
        <v/>
      </c>
      <c r="AQ161" s="21" t="str">
        <f>IF(OR(RIGHT(Calendar!DM161,4)="REDS",RIGHT(Calendar!DM161,6)="BLACKS",RIGHT(Calendar!DM161,5)="BLUES"),Calendar!DL161,"")</f>
        <v/>
      </c>
      <c r="AR161" s="21" t="str">
        <f>IF(OR(RIGHT(Calendar!DP161,4)="REDS",RIGHT(Calendar!DP161,6)="BLACKS",RIGHT(Calendar!DP161,5)="BLUES"),Calendar!DO161,"")</f>
        <v/>
      </c>
      <c r="AS161" s="21" t="str">
        <f>IF(OR(RIGHT(Calendar!DS161,4)="REDS",RIGHT(Calendar!DS161,6)="BLACKS",RIGHT(Calendar!DS161,5)="BLUES"),Calendar!DR161,"")</f>
        <v/>
      </c>
      <c r="AT161" s="21" t="str">
        <f>IF(OR(RIGHT(Calendar!DV161,4)="REDS",RIGHT(Calendar!DV161,6)="BLACKS",RIGHT(Calendar!DV161,5)="BLUES"),Calendar!DU161,"")</f>
        <v/>
      </c>
      <c r="AU161" s="21" t="str">
        <f>IF(OR(RIGHT(Calendar!DY161,4)="REDS",RIGHT(Calendar!DY161,6)="BLACKS",RIGHT(Calendar!DY161,5)="BLUES"),Calendar!DX161,"")</f>
        <v/>
      </c>
      <c r="AV161" s="21" t="str">
        <f>IF(OR(RIGHT(Calendar!EB161,4)="REDS",RIGHT(Calendar!EB161,6)="BLACKS",RIGHT(Calendar!EB161,5)="BLUES"),Calendar!EA161,"")</f>
        <v/>
      </c>
      <c r="AW161" s="66" t="str">
        <f>IF(Calendar!I161="","",CONCATENATE(A161,"_",Calendar!H161,"_",Calendar!I161,"_",Calendar!J161,","))</f>
        <v/>
      </c>
      <c r="AX161" s="66" t="str">
        <f>IF(Calendar!L161="","",CONCATENATE(A161,"_",Calendar!K161,"_",Calendar!L161,"_",Calendar!M161,","))</f>
        <v/>
      </c>
      <c r="AY161" s="66" t="str">
        <f>IF(Calendar!O161="","",CONCATENATE(A161,"_",Calendar!N161,"_",Calendar!O161,"_",Calendar!P161,","))</f>
        <v/>
      </c>
      <c r="AZ161" s="66" t="str">
        <f>IF(Calendar!R161="","",CONCATENATE(A161,"_",Calendar!Q161,"_",Calendar!R161,"_",Calendar!S161,","))</f>
        <v>42343_0.458333333333333_R. FRAITURE SP_U7 BLACKs,</v>
      </c>
      <c r="BA161" s="66" t="str">
        <f>IF(Calendar!U161="","",CONCATENATE(A161,"_",Calendar!T161,"_",Calendar!U161,"_",Calendar!V161,","))</f>
        <v/>
      </c>
      <c r="BB161" s="66" t="str">
        <f>IF(Calendar!X161="","",CONCATENATE(A161,"_",Calendar!W161,"_",Calendar!X161,"_",Calendar!Y161,","))</f>
        <v/>
      </c>
      <c r="BC161" s="66" t="str">
        <f>IF(Calendar!AA161="","",CONCATENATE(A161,"_",Calendar!Z161,"_",Calendar!AA161,"_",Calendar!AB161,","))</f>
        <v>42343_0.458333333333333_R.DC.COINTE LIÈGE B_U8 BLACKs,</v>
      </c>
      <c r="BD161" s="66" t="str">
        <f>IF(Calendar!AD161="","",CONCATENATE(A161,"_",Calendar!AC161,"_",Calendar!AD161,"_",Calendar!AE161,","))</f>
        <v>42343_0.510416666666667_AYWAILLE_U8 REDs,</v>
      </c>
      <c r="BE161" s="66" t="str">
        <f>IF(Calendar!AG161="","",CONCATENATE(A161,"_",Calendar!AF161,"_",Calendar!AG161,"_",Calendar!AH161,","))</f>
        <v/>
      </c>
      <c r="BF161" s="66" t="str">
        <f>IF(Calendar!AJ161="","",CONCATENATE(A161,"_",Calendar!AI161,"_",Calendar!AJ161,"_",Calendar!AK161,","))</f>
        <v>42343_0.510416666666667_U9 BLACKs_RC.ENT.AMAY,</v>
      </c>
      <c r="BG161" s="66" t="str">
        <f>IF(Calendar!AM161="","",CONCATENATE(A161,"_",Calendar!AL161,"_",Calendar!AM161,"_",Calendar!AN161,","))</f>
        <v>42343_0.510416666666667_FAIMES_U9 REDs,</v>
      </c>
      <c r="BH161" s="66" t="str">
        <f>IF(Calendar!AP161="","",CONCATENATE(A161,"_",Calendar!AO161,"_",Calendar!AP161,"_",Calendar!AQ161,","))</f>
        <v/>
      </c>
      <c r="BI161" s="66" t="str">
        <f>IF(Calendar!AS161="","",CONCATENATE(A161,"_",Calendar!AR161,"_",Calendar!AS161,"_",Calendar!AT161,","))</f>
        <v>42343_0.458333333333333_MARCHIN_U10 BLACKs,</v>
      </c>
      <c r="BJ161" s="66" t="str">
        <f>IF(Calendar!AV161="","",CONCATENATE(A161,"_",Calendar!AU161,"_",Calendar!AV161,"_",Calendar!AW161,","))</f>
        <v/>
      </c>
      <c r="BK161" s="66" t="str">
        <f>IF(Calendar!AY161="","",CONCATENATE(A161,"_",Calendar!AX161,"_",Calendar!AY161,"_",Calendar!AZ161,","))</f>
        <v/>
      </c>
      <c r="BL161" s="66" t="str">
        <f>IF(Calendar!BB161="","",CONCATENATE(A161,"_",Calendar!BA161,"_",Calendar!BB161,"_",Calendar!BC161,","))</f>
        <v>42343_0.458333333333333_U11 BLACKs_UNION FLÉMALLE,</v>
      </c>
      <c r="BM161" s="66" t="str">
        <f>IF(Calendar!BE161="","",CONCATENATE(A161,"_",Calendar!BD161,"_",Calendar!BE161,"_",Calendar!BF161,","))</f>
        <v>42343_0.458333333333333_U11 REDs_R. FRAITURE SP,</v>
      </c>
      <c r="BN161" s="66" t="str">
        <f>IF(Calendar!BH161="","",CONCATENATE(A161,"_",Calendar!BG161,"_",Calendar!BH161,"_",Calendar!BI161,","))</f>
        <v/>
      </c>
      <c r="BO161" s="66" t="str">
        <f>IF(Calendar!BK161="","",CONCATENATE(A161,"_",Calendar!BJ161,"_",Calendar!BK161,"_",Calendar!BL161,","))</f>
        <v>42343_0.510416666666667_MARCHIN_U12 BLACKs,</v>
      </c>
      <c r="BP161" s="66" t="str">
        <f>IF(Calendar!BN161="","",CONCATENATE(A161,"_",Calendar!BM161,"_",Calendar!BN161,"_",Calendar!BO161,","))</f>
        <v>42343_0.395833333333333_U12 REDs_R.DC.COINTE LIÈGE B,</v>
      </c>
      <c r="BQ161" s="66" t="str">
        <f>IF(Calendar!BQ161="","",CONCATENATE(A161,"_",Calendar!BP161,"_",Calendar!BQ161,"_",Calendar!BR161,","))</f>
        <v/>
      </c>
      <c r="BR161" s="66" t="str">
        <f>IF(Calendar!BT161="","",CONCATENATE(A161,"_",Calendar!BS161,"_",Calendar!BT161,"_",Calendar!BU161,","))</f>
        <v>42343_0.395833333333333_MARCHIN_U13 BLACKs,</v>
      </c>
      <c r="BS161" s="66" t="str">
        <f>IF(Calendar!BW161="","",CONCATENATE(A161,"_",Calendar!BV161,"_",Calendar!BW161,"_",Calendar!BX161,","))</f>
        <v/>
      </c>
      <c r="BT161" s="66" t="str">
        <f>IF(Calendar!BZ161="","",CONCATENATE(A161,"_",Calendar!BY161,"_",Calendar!BZ161,"_",Calendar!CA161,","))</f>
        <v/>
      </c>
      <c r="BU161" s="66" t="str">
        <f>IF(Calendar!CC161="","",CONCATENATE(A161,"_",Calendar!CB161,"_",Calendar!CC161,"_",Calendar!CD161,","))</f>
        <v/>
      </c>
      <c r="BV161" s="66" t="str">
        <f>IF(Calendar!CF161="","",CONCATENATE(A161,"_",Calendar!CE161,"_",Calendar!CF161,"_",Calendar!CG161,","))</f>
        <v/>
      </c>
      <c r="BW161" s="66" t="str">
        <f>IF(Calendar!CI161="","",CONCATENATE(A161,"_",Calendar!CH161,"_",Calendar!CI161,"_",Calendar!CJ161,","))</f>
        <v>42343_0.5625_U15 BLACKs_GD.POULSEUR,</v>
      </c>
      <c r="BX161" s="66" t="str">
        <f>IF(Calendar!CL161="","",CONCATENATE(A161,"_",Calendar!CK161,"_",Calendar!CL161,"_",Calendar!CM161,","))</f>
        <v/>
      </c>
      <c r="BY161" s="66" t="str">
        <f>IF(Calendar!CO161="","",CONCATENATE(A161,"_",Calendar!CN161,"_",Calendar!CO161,"_",Calendar!CP161,","))</f>
        <v/>
      </c>
      <c r="BZ161" s="66" t="str">
        <f>IF(Calendar!CR161="","",CONCATENATE(A161,"_",Calendar!CQ161,"_",Calendar!CR161,"_",Calendar!CS161,","))</f>
        <v/>
      </c>
      <c r="CA161" s="66" t="str">
        <f>IF(Calendar!CU161="","",CONCATENATE(A161,"_",Calendar!CT161,"_",Calendar!CU161,"_",Calendar!CV161,","))</f>
        <v/>
      </c>
      <c r="CB161" s="66" t="str">
        <f>IF(Calendar!CX161="","",CONCATENATE(A161,"_",Calendar!CW161,"_",Calendar!CX161,"_",Calendar!CY161,","))</f>
        <v/>
      </c>
      <c r="CC161" s="66" t="str">
        <f>IF(Calendar!DA161="","",CONCATENATE(A161,"_",Calendar!CZ161,"_",Calendar!DA161,"_",Calendar!DB161,","))</f>
        <v>42343_0.614583333333333_WANZE_U19 BLACKs,</v>
      </c>
      <c r="CD161" s="66" t="str">
        <f>IF(Calendar!DD161="","",CONCATENATE(A161,"_",Calendar!DC161,"_",Calendar!DD161,"_",Calendar!DE161,","))</f>
        <v/>
      </c>
      <c r="CE161" s="66" t="str">
        <f>IF(Calendar!DG161="","",CONCATENATE(A161,"_",Calendar!DF161,"_",Calendar!DG161,"_",Calendar!DH161,","))</f>
        <v/>
      </c>
      <c r="CF161" s="66" t="str">
        <f>IF(Calendar!DJ161="","",CONCATENATE(A161,"_",Calendar!DI161,"_",Calendar!DJ161,"_",Calendar!DK161,","))</f>
        <v/>
      </c>
      <c r="CG161" s="66" t="str">
        <f>IF(Calendar!DM161="","",CONCATENATE(A161,"_",Calendar!DL161,"_",Calendar!DM161,"_",Calendar!DN161,","))</f>
        <v/>
      </c>
      <c r="CH161" s="66" t="str">
        <f>IF(Calendar!DP161="","",CONCATENATE(A161,"_",Calendar!DO161,"_",Calendar!DP161,"_",Calendar!DQ161,","))</f>
        <v/>
      </c>
      <c r="CI161" s="66" t="str">
        <f>IF(Calendar!DS161="","",CONCATENATE(A161,"_",Calendar!DR161,"_",Calendar!DS161,"_",Calendar!DT161,","))</f>
        <v/>
      </c>
      <c r="CJ161" s="66" t="str">
        <f>IF(Calendar!DV161="","",CONCATENATE(A161,"_",Calendar!DU161,"_",Calendar!DV161,"_",Calendar!DW161,","))</f>
        <v/>
      </c>
      <c r="CK161" s="66" t="str">
        <f>IF(Calendar!DY161="","",CONCATENATE(A161,"_",Calendar!DX161,"_",Calendar!DY161,"_",Calendar!DZ161,","))</f>
        <v/>
      </c>
      <c r="CL161" s="90" t="str">
        <f>IF(Calendar!EB161="","",CONCATENATE(A161,"_",Calendar!EA161,"_",Calendar!EB161,"_",Calendar!EC161,","))</f>
        <v/>
      </c>
      <c r="CM161" s="94" t="str">
        <f t="shared" si="11"/>
        <v>42343_0.458333333333333_R. FRAITURE SP_U7 BLACKs,42343_0.458333333333333_R.DC.COINTE LIÈGE B_U8 BLACKs,42343_0.510416666666667_AYWAILLE_U8 REDs,42343_0.510416666666667_U9 BLACKs_RC.ENT.AMAY,42343_0.510416666666667_FAIMES_U9 REDs,</v>
      </c>
      <c r="CN161" s="95" t="str">
        <f t="shared" si="12"/>
        <v>42343_0.458333333333333_MARCHIN_U10 BLACKs,42343_0.458333333333333_U11 BLACKs_UNION FLÉMALLE,42343_0.458333333333333_U11 REDs_R. FRAITURE SP,42343_0.510416666666667_MARCHIN_U12 BLACKs,42343_0.395833333333333_U12 REDs_R.DC.COINTE LIÈGE B,42343_0.395833333333333_MARCHIN_U13 BLACKs,</v>
      </c>
      <c r="CO161" s="96" t="str">
        <f t="shared" si="13"/>
        <v>42343_0.5625_U15 BLACKs_GD.POULSEUR,42343_0.614583333333333_WANZE_U19 BLACKs,</v>
      </c>
      <c r="CP161" s="94" t="str">
        <f>IF(View!$D$1&lt;&gt;"OK","",IF(OR(View!$C$3="K+4",View!$C$3="K+4 &amp; K+7",View!$C$3="K+4 &amp; K+10",View!$C$3="ALL"),IF(CM161="","",IF(AND(HomeCalc!$A161&gt;=View!$C$1,HomeCalc!A161&lt;=View!$C$2),HomeCalc!CM161,"")),""))</f>
        <v/>
      </c>
      <c r="CQ161" s="95" t="str">
        <f>IF(View!$D$1&lt;&gt;"OK","",IF(OR(View!$C$3="K+7",View!$C$3="K+4 &amp; K+7",View!$C$3="K+7 &amp; K+10",View!$C$3="ALL"),IF(CN161="","",IF(AND(HomeCalc!$A161&gt;=View!$C$1,HomeCalc!A161&lt;=View!$C$2),HomeCalc!CN161,"")),""))</f>
        <v/>
      </c>
      <c r="CR161" s="96" t="str">
        <f>IF(View!$D$1&lt;&gt;"OK","",IF(OR(View!$C$3="K+10",View!$C$3="K+4 &amp; K+10",View!$C$3="K+7 &amp; K+10",View!$C$3="ALL"),IF(CO161="","",IF(AND(HomeCalc!$A161&gt;=View!$C$1,HomeCalc!A161&lt;=View!$C$2),HomeCalc!CO161,"")),""))</f>
        <v/>
      </c>
      <c r="CS161" s="102" t="str">
        <f>IF(View!$D$1&lt;&gt;"OK","",CONCATENATE(CS160,CP161,CQ161,CR161))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62" spans="1:97" ht="15.75" x14ac:dyDescent="0.25">
      <c r="A162" s="11">
        <v>42344</v>
      </c>
      <c r="B162" s="16" t="s">
        <v>76</v>
      </c>
      <c r="C162" s="17">
        <f t="shared" si="14"/>
        <v>23</v>
      </c>
      <c r="D162" s="26" t="s">
        <v>65</v>
      </c>
      <c r="E162" s="8" t="s">
        <v>71</v>
      </c>
      <c r="F162" s="64">
        <f t="shared" si="10"/>
        <v>3</v>
      </c>
      <c r="G162" s="21" t="str">
        <f>IF(OR(RIGHT(Calendar!I162,4)="REDS",RIGHT(Calendar!I162,6)="BLACKS",RIGHT(Calendar!I162,5)="BLUES"),Calendar!H162,"")</f>
        <v/>
      </c>
      <c r="H162" s="21" t="str">
        <f>IF(OR(RIGHT(Calendar!L162,4)="REDS",RIGHT(Calendar!L162,6)="BLACKS",RIGHT(Calendar!L162,5)="BLUES"),Calendar!K162,"")</f>
        <v/>
      </c>
      <c r="I162" s="21" t="str">
        <f>IF(OR(RIGHT(Calendar!O162,4)="REDS",RIGHT(Calendar!O162,6)="BLACKS",RIGHT(Calendar!O162,5)="BLUES"),Calendar!N162,"")</f>
        <v/>
      </c>
      <c r="J162" s="21" t="str">
        <f>IF(OR(RIGHT(Calendar!R162,4)="REDS",RIGHT(Calendar!R162,6)="BLACKS",RIGHT(Calendar!R162,5)="BLUES"),Calendar!Q162,"")</f>
        <v/>
      </c>
      <c r="K162" s="21" t="str">
        <f>IF(OR(RIGHT(Calendar!U162,4)="REDS",RIGHT(Calendar!U162,6)="BLACKS",RIGHT(Calendar!U162,5)="BLUES"),Calendar!T162,"")</f>
        <v/>
      </c>
      <c r="L162" s="21" t="str">
        <f>IF(OR(RIGHT(Calendar!X162,4)="REDS",RIGHT(Calendar!X162,6)="BLACKS",RIGHT(Calendar!X162,5)="BLUES"),Calendar!W162,"")</f>
        <v/>
      </c>
      <c r="M162" s="21" t="str">
        <f>IF(OR(RIGHT(Calendar!AA162,4)="REDS",RIGHT(Calendar!AA162,6)="BLACKS",RIGHT(Calendar!AA162,5)="BLUES"),Calendar!Z162,"")</f>
        <v/>
      </c>
      <c r="N162" s="21" t="str">
        <f>IF(OR(RIGHT(Calendar!AD162,4)="REDS",RIGHT(Calendar!AD162,6)="BLACKS",RIGHT(Calendar!AD162,5)="BLUES"),Calendar!AC162,"")</f>
        <v/>
      </c>
      <c r="O162" s="21" t="str">
        <f>IF(OR(RIGHT(Calendar!AG162,4)="REDS",RIGHT(Calendar!AG162,6)="BLACKS",RIGHT(Calendar!AG162,5)="BLUES"),Calendar!AF162,"")</f>
        <v/>
      </c>
      <c r="P162" s="21" t="str">
        <f>IF(OR(RIGHT(Calendar!AJ162,4)="REDS",RIGHT(Calendar!AJ162,6)="BLACKS",RIGHT(Calendar!AJ162,5)="BLUES"),Calendar!AI162,"")</f>
        <v/>
      </c>
      <c r="Q162" s="21" t="str">
        <f>IF(OR(RIGHT(Calendar!AM162,4)="REDS",RIGHT(Calendar!AM162,6)="BLACKS",RIGHT(Calendar!AM162,5)="BLUES"),Calendar!AL162,"")</f>
        <v/>
      </c>
      <c r="R162" s="21" t="str">
        <f>IF(OR(RIGHT(Calendar!AP162,4)="REDS",RIGHT(Calendar!AP162,6)="BLACKS",RIGHT(Calendar!AP162,5)="BLUES"),Calendar!AO162,"")</f>
        <v/>
      </c>
      <c r="S162" s="21" t="str">
        <f>IF(OR(RIGHT(Calendar!AS162,4)="REDS",RIGHT(Calendar!AS162,6)="BLACKS",RIGHT(Calendar!AS162,5)="BLUES"),Calendar!AR162,"")</f>
        <v/>
      </c>
      <c r="T162" s="21" t="str">
        <f>IF(OR(RIGHT(Calendar!AV162,4)="REDS",RIGHT(Calendar!AV162,6)="BLACKS",RIGHT(Calendar!AV162,5)="BLUES"),Calendar!AU162,"")</f>
        <v/>
      </c>
      <c r="U162" s="21" t="str">
        <f>IF(OR(RIGHT(Calendar!AY162,4)="REDS",RIGHT(Calendar!AY162,6)="BLACKS",RIGHT(Calendar!AY162,5)="BLUES"),Calendar!AX162,"")</f>
        <v/>
      </c>
      <c r="V162" s="21" t="str">
        <f>IF(OR(RIGHT(Calendar!BB162,4)="REDS",RIGHT(Calendar!BB162,6)="BLACKS",RIGHT(Calendar!BB162,5)="BLUES"),Calendar!BA162,"")</f>
        <v/>
      </c>
      <c r="W162" s="21" t="str">
        <f>IF(OR(RIGHT(Calendar!BE162,4)="REDS",RIGHT(Calendar!BE162,6)="BLACKS",RIGHT(Calendar!BE162,5)="BLUES"),Calendar!BD162,"")</f>
        <v/>
      </c>
      <c r="X162" s="21" t="str">
        <f>IF(OR(RIGHT(Calendar!BH162,4)="REDS",RIGHT(Calendar!BH162,6)="BLACKS",RIGHT(Calendar!BH162,5)="BLUES"),Calendar!BG162,"")</f>
        <v/>
      </c>
      <c r="Y162" s="21" t="str">
        <f>IF(OR(RIGHT(Calendar!BK162,4)="REDS",RIGHT(Calendar!BK162,6)="BLACKS",RIGHT(Calendar!BK162,5)="BLUES"),Calendar!BJ162,"")</f>
        <v/>
      </c>
      <c r="Z162" s="21" t="str">
        <f>IF(OR(RIGHT(Calendar!BN162,4)="REDS",RIGHT(Calendar!BN162,6)="BLACKS",RIGHT(Calendar!BN162,5)="BLUES"),Calendar!BM162,"")</f>
        <v/>
      </c>
      <c r="AA162" s="21" t="str">
        <f>IF(OR(RIGHT(Calendar!BQ162,4)="REDS",RIGHT(Calendar!BQ162,6)="BLACKS",RIGHT(Calendar!BQ162,5)="BLUES"),Calendar!BP162,"")</f>
        <v/>
      </c>
      <c r="AB162" s="21" t="str">
        <f>IF(OR(RIGHT(Calendar!BT162,4)="REDS",RIGHT(Calendar!BT162,6)="BLACKS",RIGHT(Calendar!BT162,5)="BLUES"),Calendar!BS162,"")</f>
        <v/>
      </c>
      <c r="AC162" s="21" t="str">
        <f>IF(OR(RIGHT(Calendar!BW162,4)="REDS",RIGHT(Calendar!BW162,6)="BLACKS",RIGHT(Calendar!BW162,5)="BLUES"),Calendar!BV162,"")</f>
        <v/>
      </c>
      <c r="AD162" s="21" t="str">
        <f>IF(OR(RIGHT(Calendar!BZ162,4)="REDS",RIGHT(Calendar!BZ162,6)="BLACKS",RIGHT(Calendar!BZ162,5)="BLUES"),Calendar!BY162,"")</f>
        <v/>
      </c>
      <c r="AE162" s="21">
        <f>IF(OR(RIGHT(Calendar!CC162,4)="REDS",RIGHT(Calendar!CC162,6)="BLACKS",RIGHT(Calendar!CC162,5)="BLUES"),Calendar!CB162,"")</f>
        <v>0.46875</v>
      </c>
      <c r="AF162" s="21" t="str">
        <f>IF(OR(RIGHT(Calendar!CF162,4)="REDS",RIGHT(Calendar!CF162,6)="BLACKS",RIGHT(Calendar!CF162,5)="BLUES"),Calendar!CE162,"")</f>
        <v/>
      </c>
      <c r="AG162" s="21" t="str">
        <f>IF(OR(RIGHT(Calendar!CI162,4)="REDS",RIGHT(Calendar!CI162,6)="BLACKS",RIGHT(Calendar!CI162,5)="BLUES"),Calendar!CH162,"")</f>
        <v/>
      </c>
      <c r="AH162" s="21" t="str">
        <f>IF(OR(RIGHT(Calendar!CL162,4)="REDS",RIGHT(Calendar!CL162,6)="BLACKS",RIGHT(Calendar!CL162,5)="BLUES"),Calendar!CK162,"")</f>
        <v/>
      </c>
      <c r="AI162" s="21">
        <f>IF(OR(RIGHT(Calendar!CO162,4)="REDS",RIGHT(Calendar!CO162,6)="BLACKS",RIGHT(Calendar!CO162,5)="BLUES"),Calendar!CN162,"")</f>
        <v>0.39583333333333331</v>
      </c>
      <c r="AJ162" s="21" t="str">
        <f>IF(OR(RIGHT(Calendar!CR162,4)="REDS",RIGHT(Calendar!CR162,6)="BLACKS",RIGHT(Calendar!CR162,5)="BLUES"),Calendar!CQ162,"")</f>
        <v/>
      </c>
      <c r="AK162" s="21" t="str">
        <f>IF(OR(RIGHT(Calendar!CU162,4)="REDS",RIGHT(Calendar!CU162,6)="BLACKS",RIGHT(Calendar!CU162,5)="BLUES"),Calendar!CT162,"")</f>
        <v/>
      </c>
      <c r="AL162" s="21" t="str">
        <f>IF(OR(RIGHT(Calendar!CX162,4)="REDS",RIGHT(Calendar!CX162,6)="BLACKS",RIGHT(Calendar!CX162,5)="BLUES"),Calendar!CW162,"")</f>
        <v/>
      </c>
      <c r="AM162" s="21" t="str">
        <f>IF(OR(RIGHT(Calendar!DA162,4)="REDS",RIGHT(Calendar!DA162,6)="BLACKS",RIGHT(Calendar!DA162,5)="BLUES"),Calendar!CZ162,"")</f>
        <v/>
      </c>
      <c r="AN162" s="21" t="str">
        <f>IF(OR(RIGHT(Calendar!DD162,4)="REDS",RIGHT(Calendar!DD162,6)="BLACKS",RIGHT(Calendar!DD162,5)="BLUES"),Calendar!DC162,"")</f>
        <v/>
      </c>
      <c r="AO162" s="21" t="str">
        <f>IF(OR(RIGHT(Calendar!DG162,4)="REDS",RIGHT(Calendar!DG162,6)="BLACKS",RIGHT(Calendar!DG162,5)="BLUES"),Calendar!DF162,"")</f>
        <v/>
      </c>
      <c r="AP162" s="21" t="str">
        <f>IF(OR(RIGHT(Calendar!DJ162,4)="REDS",RIGHT(Calendar!DJ162,6)="BLACKS",RIGHT(Calendar!DJ162,5)="BLUES"),Calendar!DI162,"")</f>
        <v/>
      </c>
      <c r="AQ162" s="21" t="str">
        <f>IF(OR(RIGHT(Calendar!DM162,4)="REDS",RIGHT(Calendar!DM162,6)="BLACKS",RIGHT(Calendar!DM162,5)="BLUES"),Calendar!DL162,"")</f>
        <v/>
      </c>
      <c r="AR162" s="21" t="str">
        <f>IF(OR(RIGHT(Calendar!DP162,4)="REDS",RIGHT(Calendar!DP162,6)="BLACKS",RIGHT(Calendar!DP162,5)="BLUES"),Calendar!DO162,"")</f>
        <v/>
      </c>
      <c r="AS162" s="21" t="str">
        <f>IF(OR(RIGHT(Calendar!DS162,4)="REDS",RIGHT(Calendar!DS162,6)="BLACKS",RIGHT(Calendar!DS162,5)="BLUES"),Calendar!DR162,"")</f>
        <v/>
      </c>
      <c r="AT162" s="21">
        <f>IF(OR(RIGHT(Calendar!DV162,4)="REDS",RIGHT(Calendar!DV162,6)="BLACKS",RIGHT(Calendar!DV162,5)="BLUES"),Calendar!DU162,"")</f>
        <v>0.60416666666666663</v>
      </c>
      <c r="AU162" s="21" t="str">
        <f>IF(OR(RIGHT(Calendar!DY162,4)="REDS",RIGHT(Calendar!DY162,6)="BLACKS",RIGHT(Calendar!DY162,5)="BLUES"),Calendar!DX162,"")</f>
        <v/>
      </c>
      <c r="AV162" s="21" t="str">
        <f>IF(OR(RIGHT(Calendar!EB162,4)="REDS",RIGHT(Calendar!EB162,6)="BLACKS",RIGHT(Calendar!EB162,5)="BLUES"),Calendar!EA162,"")</f>
        <v/>
      </c>
      <c r="AW162" s="66" t="str">
        <f>IF(Calendar!I162="","",CONCATENATE(A162,"_",Calendar!H162,"_",Calendar!I162,"_",Calendar!J162,","))</f>
        <v/>
      </c>
      <c r="AX162" s="66" t="str">
        <f>IF(Calendar!L162="","",CONCATENATE(A162,"_",Calendar!K162,"_",Calendar!L162,"_",Calendar!M162,","))</f>
        <v/>
      </c>
      <c r="AY162" s="66" t="str">
        <f>IF(Calendar!O162="","",CONCATENATE(A162,"_",Calendar!N162,"_",Calendar!O162,"_",Calendar!P162,","))</f>
        <v/>
      </c>
      <c r="AZ162" s="66" t="str">
        <f>IF(Calendar!R162="","",CONCATENATE(A162,"_",Calendar!Q162,"_",Calendar!R162,"_",Calendar!S162,","))</f>
        <v/>
      </c>
      <c r="BA162" s="66" t="str">
        <f>IF(Calendar!U162="","",CONCATENATE(A162,"_",Calendar!T162,"_",Calendar!U162,"_",Calendar!V162,","))</f>
        <v/>
      </c>
      <c r="BB162" s="66" t="str">
        <f>IF(Calendar!X162="","",CONCATENATE(A162,"_",Calendar!W162,"_",Calendar!X162,"_",Calendar!Y162,","))</f>
        <v/>
      </c>
      <c r="BC162" s="66" t="str">
        <f>IF(Calendar!AA162="","",CONCATENATE(A162,"_",Calendar!Z162,"_",Calendar!AA162,"_",Calendar!AB162,","))</f>
        <v/>
      </c>
      <c r="BD162" s="66" t="str">
        <f>IF(Calendar!AD162="","",CONCATENATE(A162,"_",Calendar!AC162,"_",Calendar!AD162,"_",Calendar!AE162,","))</f>
        <v/>
      </c>
      <c r="BE162" s="66" t="str">
        <f>IF(Calendar!AG162="","",CONCATENATE(A162,"_",Calendar!AF162,"_",Calendar!AG162,"_",Calendar!AH162,","))</f>
        <v/>
      </c>
      <c r="BF162" s="66" t="str">
        <f>IF(Calendar!AJ162="","",CONCATENATE(A162,"_",Calendar!AI162,"_",Calendar!AJ162,"_",Calendar!AK162,","))</f>
        <v/>
      </c>
      <c r="BG162" s="66" t="str">
        <f>IF(Calendar!AM162="","",CONCATENATE(A162,"_",Calendar!AL162,"_",Calendar!AM162,"_",Calendar!AN162,","))</f>
        <v/>
      </c>
      <c r="BH162" s="66" t="str">
        <f>IF(Calendar!AP162="","",CONCATENATE(A162,"_",Calendar!AO162,"_",Calendar!AP162,"_",Calendar!AQ162,","))</f>
        <v/>
      </c>
      <c r="BI162" s="66" t="str">
        <f>IF(Calendar!AS162="","",CONCATENATE(A162,"_",Calendar!AR162,"_",Calendar!AS162,"_",Calendar!AT162,","))</f>
        <v/>
      </c>
      <c r="BJ162" s="66" t="str">
        <f>IF(Calendar!AV162="","",CONCATENATE(A162,"_",Calendar!AU162,"_",Calendar!AV162,"_",Calendar!AW162,","))</f>
        <v/>
      </c>
      <c r="BK162" s="66" t="str">
        <f>IF(Calendar!AY162="","",CONCATENATE(A162,"_",Calendar!AX162,"_",Calendar!AY162,"_",Calendar!AZ162,","))</f>
        <v/>
      </c>
      <c r="BL162" s="66" t="str">
        <f>IF(Calendar!BB162="","",CONCATENATE(A162,"_",Calendar!BA162,"_",Calendar!BB162,"_",Calendar!BC162,","))</f>
        <v/>
      </c>
      <c r="BM162" s="66" t="str">
        <f>IF(Calendar!BE162="","",CONCATENATE(A162,"_",Calendar!BD162,"_",Calendar!BE162,"_",Calendar!BF162,","))</f>
        <v/>
      </c>
      <c r="BN162" s="66" t="str">
        <f>IF(Calendar!BH162="","",CONCATENATE(A162,"_",Calendar!BG162,"_",Calendar!BH162,"_",Calendar!BI162,","))</f>
        <v/>
      </c>
      <c r="BO162" s="66" t="str">
        <f>IF(Calendar!BK162="","",CONCATENATE(A162,"_",Calendar!BJ162,"_",Calendar!BK162,"_",Calendar!BL162,","))</f>
        <v/>
      </c>
      <c r="BP162" s="66" t="str">
        <f>IF(Calendar!BN162="","",CONCATENATE(A162,"_",Calendar!BM162,"_",Calendar!BN162,"_",Calendar!BO162,","))</f>
        <v/>
      </c>
      <c r="BQ162" s="66" t="str">
        <f>IF(Calendar!BQ162="","",CONCATENATE(A162,"_",Calendar!BP162,"_",Calendar!BQ162,"_",Calendar!BR162,","))</f>
        <v/>
      </c>
      <c r="BR162" s="66" t="str">
        <f>IF(Calendar!BT162="","",CONCATENATE(A162,"_",Calendar!BS162,"_",Calendar!BT162,"_",Calendar!BU162,","))</f>
        <v/>
      </c>
      <c r="BS162" s="66" t="str">
        <f>IF(Calendar!BW162="","",CONCATENATE(A162,"_",Calendar!BV162,"_",Calendar!BW162,"_",Calendar!BX162,","))</f>
        <v/>
      </c>
      <c r="BT162" s="66" t="str">
        <f>IF(Calendar!BZ162="","",CONCATENATE(A162,"_",Calendar!BY162,"_",Calendar!BZ162,"_",Calendar!CA162,","))</f>
        <v/>
      </c>
      <c r="BU162" s="66" t="str">
        <f>IF(Calendar!CC162="","",CONCATENATE(A162,"_",Calendar!CB162,"_",Calendar!CC162,"_",Calendar!CD162,","))</f>
        <v>42344_0.46875_U14 BLACKs_LA CALAMINE,</v>
      </c>
      <c r="BV162" s="66" t="str">
        <f>IF(Calendar!CF162="","",CONCATENATE(A162,"_",Calendar!CE162,"_",Calendar!CF162,"_",Calendar!CG162,","))</f>
        <v/>
      </c>
      <c r="BW162" s="66" t="str">
        <f>IF(Calendar!CI162="","",CONCATENATE(A162,"_",Calendar!CH162,"_",Calendar!CI162,"_",Calendar!CJ162,","))</f>
        <v/>
      </c>
      <c r="BX162" s="66" t="str">
        <f>IF(Calendar!CL162="","",CONCATENATE(A162,"_",Calendar!CK162,"_",Calendar!CL162,"_",Calendar!CM162,","))</f>
        <v/>
      </c>
      <c r="BY162" s="66" t="str">
        <f>IF(Calendar!CO162="","",CONCATENATE(A162,"_",Calendar!CN162,"_",Calendar!CO162,"_",Calendar!CP162,","))</f>
        <v>42344_0.395833333333333_U16 BLACKs_BEAUFAYS,</v>
      </c>
      <c r="BZ162" s="66" t="str">
        <f>IF(Calendar!CR162="","",CONCATENATE(A162,"_",Calendar!CQ162,"_",Calendar!CR162,"_",Calendar!CS162,","))</f>
        <v/>
      </c>
      <c r="CA162" s="66" t="str">
        <f>IF(Calendar!CU162="","",CONCATENATE(A162,"_",Calendar!CT162,"_",Calendar!CU162,"_",Calendar!CV162,","))</f>
        <v/>
      </c>
      <c r="CB162" s="66" t="str">
        <f>IF(Calendar!CX162="","",CONCATENATE(A162,"_",Calendar!CW162,"_",Calendar!CX162,"_",Calendar!CY162,","))</f>
        <v/>
      </c>
      <c r="CC162" s="66" t="str">
        <f>IF(Calendar!DA162="","",CONCATENATE(A162,"_",Calendar!CZ162,"_",Calendar!DA162,"_",Calendar!DB162,","))</f>
        <v/>
      </c>
      <c r="CD162" s="66" t="str">
        <f>IF(Calendar!DD162="","",CONCATENATE(A162,"_",Calendar!DC162,"_",Calendar!DD162,"_",Calendar!DE162,","))</f>
        <v/>
      </c>
      <c r="CE162" s="66" t="str">
        <f>IF(Calendar!DG162="","",CONCATENATE(A162,"_",Calendar!DF162,"_",Calendar!DG162,"_",Calendar!DH162,","))</f>
        <v/>
      </c>
      <c r="CF162" s="66" t="str">
        <f>IF(Calendar!DJ162="","",CONCATENATE(A162,"_",Calendar!DI162,"_",Calendar!DJ162,"_",Calendar!DK162,","))</f>
        <v/>
      </c>
      <c r="CG162" s="66" t="str">
        <f>IF(Calendar!DM162="","",CONCATENATE(A162,"_",Calendar!DL162,"_",Calendar!DM162,"_",Calendar!DN162,","))</f>
        <v/>
      </c>
      <c r="CH162" s="66" t="str">
        <f>IF(Calendar!DP162="","",CONCATENATE(A162,"_",Calendar!DO162,"_",Calendar!DP162,"_",Calendar!DQ162,","))</f>
        <v/>
      </c>
      <c r="CI162" s="66" t="str">
        <f>IF(Calendar!DS162="","",CONCATENATE(A162,"_",Calendar!DR162,"_",Calendar!DS162,"_",Calendar!DT162,","))</f>
        <v>42344_0.604166666666667_OREYE_SEN BLACKs,</v>
      </c>
      <c r="CJ162" s="66" t="str">
        <f>IF(Calendar!DV162="","",CONCATENATE(A162,"_",Calendar!DU162,"_",Calendar!DV162,"_",Calendar!DW162,","))</f>
        <v>42344_0.604166666666667_SEN REDs_RFC.HUY B,</v>
      </c>
      <c r="CK162" s="66" t="str">
        <f>IF(Calendar!DY162="","",CONCATENATE(A162,"_",Calendar!DX162,"_",Calendar!DY162,"_",Calendar!DZ162,","))</f>
        <v/>
      </c>
      <c r="CL162" s="90" t="str">
        <f>IF(Calendar!EB162="","",CONCATENATE(A162,"_",Calendar!EA162,"_",Calendar!EB162,"_",Calendar!EC162,","))</f>
        <v/>
      </c>
      <c r="CM162" s="94" t="str">
        <f t="shared" si="11"/>
        <v/>
      </c>
      <c r="CN162" s="95" t="str">
        <f t="shared" si="12"/>
        <v/>
      </c>
      <c r="CO162" s="96" t="str">
        <f t="shared" si="13"/>
        <v>42344_0.46875_U14 BLACKs_LA CALAMINE,42344_0.395833333333333_U16 BLACKs_BEAUFAYS,42344_0.604166666666667_OREYE_SEN BLACKs,42344_0.604166666666667_SEN REDs_RFC.HUY B,</v>
      </c>
      <c r="CP162" s="94" t="str">
        <f>IF(View!$D$1&lt;&gt;"OK","",IF(OR(View!$C$3="K+4",View!$C$3="K+4 &amp; K+7",View!$C$3="K+4 &amp; K+10",View!$C$3="ALL"),IF(CM162="","",IF(AND(HomeCalc!$A162&gt;=View!$C$1,HomeCalc!A162&lt;=View!$C$2),HomeCalc!CM162,"")),""))</f>
        <v/>
      </c>
      <c r="CQ162" s="95" t="str">
        <f>IF(View!$D$1&lt;&gt;"OK","",IF(OR(View!$C$3="K+7",View!$C$3="K+4 &amp; K+7",View!$C$3="K+7 &amp; K+10",View!$C$3="ALL"),IF(CN162="","",IF(AND(HomeCalc!$A162&gt;=View!$C$1,HomeCalc!A162&lt;=View!$C$2),HomeCalc!CN162,"")),""))</f>
        <v/>
      </c>
      <c r="CR162" s="96" t="str">
        <f>IF(View!$D$1&lt;&gt;"OK","",IF(OR(View!$C$3="K+10",View!$C$3="K+4 &amp; K+10",View!$C$3="K+7 &amp; K+10",View!$C$3="ALL"),IF(CO162="","",IF(AND(HomeCalc!$A162&gt;=View!$C$1,HomeCalc!A162&lt;=View!$C$2),HomeCalc!CO162,"")),""))</f>
        <v/>
      </c>
      <c r="CS162" s="102" t="str">
        <f>IF(View!$D$1&lt;&gt;"OK","",CONCATENATE(CS161,CP162,CQ162,CR162))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63" spans="1:97" ht="15.75" x14ac:dyDescent="0.25">
      <c r="A163" s="11">
        <v>42345</v>
      </c>
      <c r="B163" s="16" t="s">
        <v>76</v>
      </c>
      <c r="C163" s="18">
        <f t="shared" si="14"/>
        <v>24</v>
      </c>
      <c r="D163" s="22" t="s">
        <v>66</v>
      </c>
      <c r="E163" s="8" t="s">
        <v>71</v>
      </c>
      <c r="F163" s="64">
        <f t="shared" si="10"/>
        <v>0</v>
      </c>
      <c r="G163" s="21" t="str">
        <f>IF(OR(RIGHT(Calendar!I163,4)="REDS",RIGHT(Calendar!I163,6)="BLACKS",RIGHT(Calendar!I163,5)="BLUES"),Calendar!H163,"")</f>
        <v/>
      </c>
      <c r="H163" s="21" t="str">
        <f>IF(OR(RIGHT(Calendar!L163,4)="REDS",RIGHT(Calendar!L163,6)="BLACKS",RIGHT(Calendar!L163,5)="BLUES"),Calendar!K163,"")</f>
        <v/>
      </c>
      <c r="I163" s="21" t="str">
        <f>IF(OR(RIGHT(Calendar!O163,4)="REDS",RIGHT(Calendar!O163,6)="BLACKS",RIGHT(Calendar!O163,5)="BLUES"),Calendar!N163,"")</f>
        <v/>
      </c>
      <c r="J163" s="21" t="str">
        <f>IF(OR(RIGHT(Calendar!R163,4)="REDS",RIGHT(Calendar!R163,6)="BLACKS",RIGHT(Calendar!R163,5)="BLUES"),Calendar!Q163,"")</f>
        <v/>
      </c>
      <c r="K163" s="21" t="str">
        <f>IF(OR(RIGHT(Calendar!U163,4)="REDS",RIGHT(Calendar!U163,6)="BLACKS",RIGHT(Calendar!U163,5)="BLUES"),Calendar!T163,"")</f>
        <v/>
      </c>
      <c r="L163" s="21" t="str">
        <f>IF(OR(RIGHT(Calendar!X163,4)="REDS",RIGHT(Calendar!X163,6)="BLACKS",RIGHT(Calendar!X163,5)="BLUES"),Calendar!W163,"")</f>
        <v/>
      </c>
      <c r="M163" s="21" t="str">
        <f>IF(OR(RIGHT(Calendar!AA163,4)="REDS",RIGHT(Calendar!AA163,6)="BLACKS",RIGHT(Calendar!AA163,5)="BLUES"),Calendar!Z163,"")</f>
        <v/>
      </c>
      <c r="N163" s="21" t="str">
        <f>IF(OR(RIGHT(Calendar!AD163,4)="REDS",RIGHT(Calendar!AD163,6)="BLACKS",RIGHT(Calendar!AD163,5)="BLUES"),Calendar!AC163,"")</f>
        <v/>
      </c>
      <c r="O163" s="21" t="str">
        <f>IF(OR(RIGHT(Calendar!AG163,4)="REDS",RIGHT(Calendar!AG163,6)="BLACKS",RIGHT(Calendar!AG163,5)="BLUES"),Calendar!AF163,"")</f>
        <v/>
      </c>
      <c r="P163" s="21" t="str">
        <f>IF(OR(RIGHT(Calendar!AJ163,4)="REDS",RIGHT(Calendar!AJ163,6)="BLACKS",RIGHT(Calendar!AJ163,5)="BLUES"),Calendar!AI163,"")</f>
        <v/>
      </c>
      <c r="Q163" s="21" t="str">
        <f>IF(OR(RIGHT(Calendar!AM163,4)="REDS",RIGHT(Calendar!AM163,6)="BLACKS",RIGHT(Calendar!AM163,5)="BLUES"),Calendar!AL163,"")</f>
        <v/>
      </c>
      <c r="R163" s="21" t="str">
        <f>IF(OR(RIGHT(Calendar!AP163,4)="REDS",RIGHT(Calendar!AP163,6)="BLACKS",RIGHT(Calendar!AP163,5)="BLUES"),Calendar!AO163,"")</f>
        <v/>
      </c>
      <c r="S163" s="21" t="str">
        <f>IF(OR(RIGHT(Calendar!AS163,4)="REDS",RIGHT(Calendar!AS163,6)="BLACKS",RIGHT(Calendar!AS163,5)="BLUES"),Calendar!AR163,"")</f>
        <v/>
      </c>
      <c r="T163" s="21" t="str">
        <f>IF(OR(RIGHT(Calendar!AV163,4)="REDS",RIGHT(Calendar!AV163,6)="BLACKS",RIGHT(Calendar!AV163,5)="BLUES"),Calendar!AU163,"")</f>
        <v/>
      </c>
      <c r="U163" s="21" t="str">
        <f>IF(OR(RIGHT(Calendar!AY163,4)="REDS",RIGHT(Calendar!AY163,6)="BLACKS",RIGHT(Calendar!AY163,5)="BLUES"),Calendar!AX163,"")</f>
        <v/>
      </c>
      <c r="V163" s="21" t="str">
        <f>IF(OR(RIGHT(Calendar!BB163,4)="REDS",RIGHT(Calendar!BB163,6)="BLACKS",RIGHT(Calendar!BB163,5)="BLUES"),Calendar!BA163,"")</f>
        <v/>
      </c>
      <c r="W163" s="21" t="str">
        <f>IF(OR(RIGHT(Calendar!BE163,4)="REDS",RIGHT(Calendar!BE163,6)="BLACKS",RIGHT(Calendar!BE163,5)="BLUES"),Calendar!BD163,"")</f>
        <v/>
      </c>
      <c r="X163" s="21" t="str">
        <f>IF(OR(RIGHT(Calendar!BH163,4)="REDS",RIGHT(Calendar!BH163,6)="BLACKS",RIGHT(Calendar!BH163,5)="BLUES"),Calendar!BG163,"")</f>
        <v/>
      </c>
      <c r="Y163" s="21" t="str">
        <f>IF(OR(RIGHT(Calendar!BK163,4)="REDS",RIGHT(Calendar!BK163,6)="BLACKS",RIGHT(Calendar!BK163,5)="BLUES"),Calendar!BJ163,"")</f>
        <v/>
      </c>
      <c r="Z163" s="21" t="str">
        <f>IF(OR(RIGHT(Calendar!BN163,4)="REDS",RIGHT(Calendar!BN163,6)="BLACKS",RIGHT(Calendar!BN163,5)="BLUES"),Calendar!BM163,"")</f>
        <v/>
      </c>
      <c r="AA163" s="21" t="str">
        <f>IF(OR(RIGHT(Calendar!BQ163,4)="REDS",RIGHT(Calendar!BQ163,6)="BLACKS",RIGHT(Calendar!BQ163,5)="BLUES"),Calendar!BP163,"")</f>
        <v/>
      </c>
      <c r="AB163" s="21" t="str">
        <f>IF(OR(RIGHT(Calendar!BT163,4)="REDS",RIGHT(Calendar!BT163,6)="BLACKS",RIGHT(Calendar!BT163,5)="BLUES"),Calendar!BS163,"")</f>
        <v/>
      </c>
      <c r="AC163" s="21" t="str">
        <f>IF(OR(RIGHT(Calendar!BW163,4)="REDS",RIGHT(Calendar!BW163,6)="BLACKS",RIGHT(Calendar!BW163,5)="BLUES"),Calendar!BV163,"")</f>
        <v/>
      </c>
      <c r="AD163" s="21" t="str">
        <f>IF(OR(RIGHT(Calendar!BZ163,4)="REDS",RIGHT(Calendar!BZ163,6)="BLACKS",RIGHT(Calendar!BZ163,5)="BLUES"),Calendar!BY163,"")</f>
        <v/>
      </c>
      <c r="AE163" s="21" t="str">
        <f>IF(OR(RIGHT(Calendar!CC163,4)="REDS",RIGHT(Calendar!CC163,6)="BLACKS",RIGHT(Calendar!CC163,5)="BLUES"),Calendar!CB163,"")</f>
        <v/>
      </c>
      <c r="AF163" s="21" t="str">
        <f>IF(OR(RIGHT(Calendar!CF163,4)="REDS",RIGHT(Calendar!CF163,6)="BLACKS",RIGHT(Calendar!CF163,5)="BLUES"),Calendar!CE163,"")</f>
        <v/>
      </c>
      <c r="AG163" s="21" t="str">
        <f>IF(OR(RIGHT(Calendar!CI163,4)="REDS",RIGHT(Calendar!CI163,6)="BLACKS",RIGHT(Calendar!CI163,5)="BLUES"),Calendar!CH163,"")</f>
        <v/>
      </c>
      <c r="AH163" s="21" t="str">
        <f>IF(OR(RIGHT(Calendar!CL163,4)="REDS",RIGHT(Calendar!CL163,6)="BLACKS",RIGHT(Calendar!CL163,5)="BLUES"),Calendar!CK163,"")</f>
        <v/>
      </c>
      <c r="AI163" s="21" t="str">
        <f>IF(OR(RIGHT(Calendar!CO163,4)="REDS",RIGHT(Calendar!CO163,6)="BLACKS",RIGHT(Calendar!CO163,5)="BLUES"),Calendar!CN163,"")</f>
        <v/>
      </c>
      <c r="AJ163" s="21" t="str">
        <f>IF(OR(RIGHT(Calendar!CR163,4)="REDS",RIGHT(Calendar!CR163,6)="BLACKS",RIGHT(Calendar!CR163,5)="BLUES"),Calendar!CQ163,"")</f>
        <v/>
      </c>
      <c r="AK163" s="21" t="str">
        <f>IF(OR(RIGHT(Calendar!CU163,4)="REDS",RIGHT(Calendar!CU163,6)="BLACKS",RIGHT(Calendar!CU163,5)="BLUES"),Calendar!CT163,"")</f>
        <v/>
      </c>
      <c r="AL163" s="21" t="str">
        <f>IF(OR(RIGHT(Calendar!CX163,4)="REDS",RIGHT(Calendar!CX163,6)="BLACKS",RIGHT(Calendar!CX163,5)="BLUES"),Calendar!CW163,"")</f>
        <v/>
      </c>
      <c r="AM163" s="21" t="str">
        <f>IF(OR(RIGHT(Calendar!DA163,4)="REDS",RIGHT(Calendar!DA163,6)="BLACKS",RIGHT(Calendar!DA163,5)="BLUES"),Calendar!CZ163,"")</f>
        <v/>
      </c>
      <c r="AN163" s="21" t="str">
        <f>IF(OR(RIGHT(Calendar!DD163,4)="REDS",RIGHT(Calendar!DD163,6)="BLACKS",RIGHT(Calendar!DD163,5)="BLUES"),Calendar!DC163,"")</f>
        <v/>
      </c>
      <c r="AO163" s="21" t="str">
        <f>IF(OR(RIGHT(Calendar!DG163,4)="REDS",RIGHT(Calendar!DG163,6)="BLACKS",RIGHT(Calendar!DG163,5)="BLUES"),Calendar!DF163,"")</f>
        <v/>
      </c>
      <c r="AP163" s="21" t="str">
        <f>IF(OR(RIGHT(Calendar!DJ163,4)="REDS",RIGHT(Calendar!DJ163,6)="BLACKS",RIGHT(Calendar!DJ163,5)="BLUES"),Calendar!DI163,"")</f>
        <v/>
      </c>
      <c r="AQ163" s="21" t="str">
        <f>IF(OR(RIGHT(Calendar!DM163,4)="REDS",RIGHT(Calendar!DM163,6)="BLACKS",RIGHT(Calendar!DM163,5)="BLUES"),Calendar!DL163,"")</f>
        <v/>
      </c>
      <c r="AR163" s="21" t="str">
        <f>IF(OR(RIGHT(Calendar!DP163,4)="REDS",RIGHT(Calendar!DP163,6)="BLACKS",RIGHT(Calendar!DP163,5)="BLUES"),Calendar!DO163,"")</f>
        <v/>
      </c>
      <c r="AS163" s="21" t="str">
        <f>IF(OR(RIGHT(Calendar!DS163,4)="REDS",RIGHT(Calendar!DS163,6)="BLACKS",RIGHT(Calendar!DS163,5)="BLUES"),Calendar!DR163,"")</f>
        <v/>
      </c>
      <c r="AT163" s="21" t="str">
        <f>IF(OR(RIGHT(Calendar!DV163,4)="REDS",RIGHT(Calendar!DV163,6)="BLACKS",RIGHT(Calendar!DV163,5)="BLUES"),Calendar!DU163,"")</f>
        <v/>
      </c>
      <c r="AU163" s="21" t="str">
        <f>IF(OR(RIGHT(Calendar!DY163,4)="REDS",RIGHT(Calendar!DY163,6)="BLACKS",RIGHT(Calendar!DY163,5)="BLUES"),Calendar!DX163,"")</f>
        <v/>
      </c>
      <c r="AV163" s="21" t="str">
        <f>IF(OR(RIGHT(Calendar!EB163,4)="REDS",RIGHT(Calendar!EB163,6)="BLACKS",RIGHT(Calendar!EB163,5)="BLUES"),Calendar!EA163,"")</f>
        <v/>
      </c>
      <c r="AW163" s="66" t="str">
        <f>IF(Calendar!I163="","",CONCATENATE(A163,"_",Calendar!H163,"_",Calendar!I163,"_",Calendar!J163,","))</f>
        <v/>
      </c>
      <c r="AX163" s="66" t="str">
        <f>IF(Calendar!L163="","",CONCATENATE(A163,"_",Calendar!K163,"_",Calendar!L163,"_",Calendar!M163,","))</f>
        <v/>
      </c>
      <c r="AY163" s="66" t="str">
        <f>IF(Calendar!O163="","",CONCATENATE(A163,"_",Calendar!N163,"_",Calendar!O163,"_",Calendar!P163,","))</f>
        <v/>
      </c>
      <c r="AZ163" s="66" t="str">
        <f>IF(Calendar!R163="","",CONCATENATE(A163,"_",Calendar!Q163,"_",Calendar!R163,"_",Calendar!S163,","))</f>
        <v/>
      </c>
      <c r="BA163" s="66" t="str">
        <f>IF(Calendar!U163="","",CONCATENATE(A163,"_",Calendar!T163,"_",Calendar!U163,"_",Calendar!V163,","))</f>
        <v/>
      </c>
      <c r="BB163" s="66" t="str">
        <f>IF(Calendar!X163="","",CONCATENATE(A163,"_",Calendar!W163,"_",Calendar!X163,"_",Calendar!Y163,","))</f>
        <v/>
      </c>
      <c r="BC163" s="66" t="str">
        <f>IF(Calendar!AA163="","",CONCATENATE(A163,"_",Calendar!Z163,"_",Calendar!AA163,"_",Calendar!AB163,","))</f>
        <v/>
      </c>
      <c r="BD163" s="66" t="str">
        <f>IF(Calendar!AD163="","",CONCATENATE(A163,"_",Calendar!AC163,"_",Calendar!AD163,"_",Calendar!AE163,","))</f>
        <v/>
      </c>
      <c r="BE163" s="66" t="str">
        <f>IF(Calendar!AG163="","",CONCATENATE(A163,"_",Calendar!AF163,"_",Calendar!AG163,"_",Calendar!AH163,","))</f>
        <v/>
      </c>
      <c r="BF163" s="66" t="str">
        <f>IF(Calendar!AJ163="","",CONCATENATE(A163,"_",Calendar!AI163,"_",Calendar!AJ163,"_",Calendar!AK163,","))</f>
        <v/>
      </c>
      <c r="BG163" s="66" t="str">
        <f>IF(Calendar!AM163="","",CONCATENATE(A163,"_",Calendar!AL163,"_",Calendar!AM163,"_",Calendar!AN163,","))</f>
        <v/>
      </c>
      <c r="BH163" s="66" t="str">
        <f>IF(Calendar!AP163="","",CONCATENATE(A163,"_",Calendar!AO163,"_",Calendar!AP163,"_",Calendar!AQ163,","))</f>
        <v/>
      </c>
      <c r="BI163" s="66" t="str">
        <f>IF(Calendar!AS163="","",CONCATENATE(A163,"_",Calendar!AR163,"_",Calendar!AS163,"_",Calendar!AT163,","))</f>
        <v/>
      </c>
      <c r="BJ163" s="66" t="str">
        <f>IF(Calendar!AV163="","",CONCATENATE(A163,"_",Calendar!AU163,"_",Calendar!AV163,"_",Calendar!AW163,","))</f>
        <v/>
      </c>
      <c r="BK163" s="66" t="str">
        <f>IF(Calendar!AY163="","",CONCATENATE(A163,"_",Calendar!AX163,"_",Calendar!AY163,"_",Calendar!AZ163,","))</f>
        <v/>
      </c>
      <c r="BL163" s="66" t="str">
        <f>IF(Calendar!BB163="","",CONCATENATE(A163,"_",Calendar!BA163,"_",Calendar!BB163,"_",Calendar!BC163,","))</f>
        <v/>
      </c>
      <c r="BM163" s="66" t="str">
        <f>IF(Calendar!BE163="","",CONCATENATE(A163,"_",Calendar!BD163,"_",Calendar!BE163,"_",Calendar!BF163,","))</f>
        <v/>
      </c>
      <c r="BN163" s="66" t="str">
        <f>IF(Calendar!BH163="","",CONCATENATE(A163,"_",Calendar!BG163,"_",Calendar!BH163,"_",Calendar!BI163,","))</f>
        <v/>
      </c>
      <c r="BO163" s="66" t="str">
        <f>IF(Calendar!BK163="","",CONCATENATE(A163,"_",Calendar!BJ163,"_",Calendar!BK163,"_",Calendar!BL163,","))</f>
        <v/>
      </c>
      <c r="BP163" s="66" t="str">
        <f>IF(Calendar!BN163="","",CONCATENATE(A163,"_",Calendar!BM163,"_",Calendar!BN163,"_",Calendar!BO163,","))</f>
        <v/>
      </c>
      <c r="BQ163" s="66" t="str">
        <f>IF(Calendar!BQ163="","",CONCATENATE(A163,"_",Calendar!BP163,"_",Calendar!BQ163,"_",Calendar!BR163,","))</f>
        <v/>
      </c>
      <c r="BR163" s="66" t="str">
        <f>IF(Calendar!BT163="","",CONCATENATE(A163,"_",Calendar!BS163,"_",Calendar!BT163,"_",Calendar!BU163,","))</f>
        <v/>
      </c>
      <c r="BS163" s="66" t="str">
        <f>IF(Calendar!BW163="","",CONCATENATE(A163,"_",Calendar!BV163,"_",Calendar!BW163,"_",Calendar!BX163,","))</f>
        <v/>
      </c>
      <c r="BT163" s="66" t="str">
        <f>IF(Calendar!BZ163="","",CONCATENATE(A163,"_",Calendar!BY163,"_",Calendar!BZ163,"_",Calendar!CA163,","))</f>
        <v/>
      </c>
      <c r="BU163" s="66" t="str">
        <f>IF(Calendar!CC163="","",CONCATENATE(A163,"_",Calendar!CB163,"_",Calendar!CC163,"_",Calendar!CD163,","))</f>
        <v/>
      </c>
      <c r="BV163" s="66" t="str">
        <f>IF(Calendar!CF163="","",CONCATENATE(A163,"_",Calendar!CE163,"_",Calendar!CF163,"_",Calendar!CG163,","))</f>
        <v/>
      </c>
      <c r="BW163" s="66" t="str">
        <f>IF(Calendar!CI163="","",CONCATENATE(A163,"_",Calendar!CH163,"_",Calendar!CI163,"_",Calendar!CJ163,","))</f>
        <v/>
      </c>
      <c r="BX163" s="66" t="str">
        <f>IF(Calendar!CL163="","",CONCATENATE(A163,"_",Calendar!CK163,"_",Calendar!CL163,"_",Calendar!CM163,","))</f>
        <v/>
      </c>
      <c r="BY163" s="66" t="str">
        <f>IF(Calendar!CO163="","",CONCATENATE(A163,"_",Calendar!CN163,"_",Calendar!CO163,"_",Calendar!CP163,","))</f>
        <v/>
      </c>
      <c r="BZ163" s="66" t="str">
        <f>IF(Calendar!CR163="","",CONCATENATE(A163,"_",Calendar!CQ163,"_",Calendar!CR163,"_",Calendar!CS163,","))</f>
        <v/>
      </c>
      <c r="CA163" s="66" t="str">
        <f>IF(Calendar!CU163="","",CONCATENATE(A163,"_",Calendar!CT163,"_",Calendar!CU163,"_",Calendar!CV163,","))</f>
        <v/>
      </c>
      <c r="CB163" s="66" t="str">
        <f>IF(Calendar!CX163="","",CONCATENATE(A163,"_",Calendar!CW163,"_",Calendar!CX163,"_",Calendar!CY163,","))</f>
        <v/>
      </c>
      <c r="CC163" s="66" t="str">
        <f>IF(Calendar!DA163="","",CONCATENATE(A163,"_",Calendar!CZ163,"_",Calendar!DA163,"_",Calendar!DB163,","))</f>
        <v/>
      </c>
      <c r="CD163" s="66" t="str">
        <f>IF(Calendar!DD163="","",CONCATENATE(A163,"_",Calendar!DC163,"_",Calendar!DD163,"_",Calendar!DE163,","))</f>
        <v/>
      </c>
      <c r="CE163" s="66" t="str">
        <f>IF(Calendar!DG163="","",CONCATENATE(A163,"_",Calendar!DF163,"_",Calendar!DG163,"_",Calendar!DH163,","))</f>
        <v/>
      </c>
      <c r="CF163" s="66" t="str">
        <f>IF(Calendar!DJ163="","",CONCATENATE(A163,"_",Calendar!DI163,"_",Calendar!DJ163,"_",Calendar!DK163,","))</f>
        <v/>
      </c>
      <c r="CG163" s="66" t="str">
        <f>IF(Calendar!DM163="","",CONCATENATE(A163,"_",Calendar!DL163,"_",Calendar!DM163,"_",Calendar!DN163,","))</f>
        <v/>
      </c>
      <c r="CH163" s="66" t="str">
        <f>IF(Calendar!DP163="","",CONCATENATE(A163,"_",Calendar!DO163,"_",Calendar!DP163,"_",Calendar!DQ163,","))</f>
        <v/>
      </c>
      <c r="CI163" s="66" t="str">
        <f>IF(Calendar!DS163="","",CONCATENATE(A163,"_",Calendar!DR163,"_",Calendar!DS163,"_",Calendar!DT163,","))</f>
        <v/>
      </c>
      <c r="CJ163" s="66" t="str">
        <f>IF(Calendar!DV163="","",CONCATENATE(A163,"_",Calendar!DU163,"_",Calendar!DV163,"_",Calendar!DW163,","))</f>
        <v/>
      </c>
      <c r="CK163" s="66" t="str">
        <f>IF(Calendar!DY163="","",CONCATENATE(A163,"_",Calendar!DX163,"_",Calendar!DY163,"_",Calendar!DZ163,","))</f>
        <v/>
      </c>
      <c r="CL163" s="90" t="str">
        <f>IF(Calendar!EB163="","",CONCATENATE(A163,"_",Calendar!EA163,"_",Calendar!EB163,"_",Calendar!EC163,","))</f>
        <v/>
      </c>
      <c r="CM163" s="94" t="str">
        <f t="shared" si="11"/>
        <v/>
      </c>
      <c r="CN163" s="95" t="str">
        <f t="shared" si="12"/>
        <v/>
      </c>
      <c r="CO163" s="96" t="str">
        <f t="shared" si="13"/>
        <v/>
      </c>
      <c r="CP163" s="94" t="str">
        <f>IF(View!$D$1&lt;&gt;"OK","",IF(OR(View!$C$3="K+4",View!$C$3="K+4 &amp; K+7",View!$C$3="K+4 &amp; K+10",View!$C$3="ALL"),IF(CM163="","",IF(AND(HomeCalc!$A163&gt;=View!$C$1,HomeCalc!A163&lt;=View!$C$2),HomeCalc!CM163,"")),""))</f>
        <v/>
      </c>
      <c r="CQ163" s="95" t="str">
        <f>IF(View!$D$1&lt;&gt;"OK","",IF(OR(View!$C$3="K+7",View!$C$3="K+4 &amp; K+7",View!$C$3="K+7 &amp; K+10",View!$C$3="ALL"),IF(CN163="","",IF(AND(HomeCalc!$A163&gt;=View!$C$1,HomeCalc!A163&lt;=View!$C$2),HomeCalc!CN163,"")),""))</f>
        <v/>
      </c>
      <c r="CR163" s="96" t="str">
        <f>IF(View!$D$1&lt;&gt;"OK","",IF(OR(View!$C$3="K+10",View!$C$3="K+4 &amp; K+10",View!$C$3="K+7 &amp; K+10",View!$C$3="ALL"),IF(CO163="","",IF(AND(HomeCalc!$A163&gt;=View!$C$1,HomeCalc!A163&lt;=View!$C$2),HomeCalc!CO163,"")),""))</f>
        <v/>
      </c>
      <c r="CS163" s="102" t="str">
        <f>IF(View!$D$1&lt;&gt;"OK","",CONCATENATE(CS162,CP163,CQ163,CR163))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64" spans="1:97" ht="15.75" x14ac:dyDescent="0.25">
      <c r="A164" s="11">
        <v>42346</v>
      </c>
      <c r="B164" s="16" t="s">
        <v>76</v>
      </c>
      <c r="C164" s="18">
        <f t="shared" si="14"/>
        <v>24</v>
      </c>
      <c r="D164" s="23" t="s">
        <v>67</v>
      </c>
      <c r="E164" s="8" t="s">
        <v>71</v>
      </c>
      <c r="F164" s="64">
        <f t="shared" si="10"/>
        <v>0</v>
      </c>
      <c r="G164" s="21" t="str">
        <f>IF(OR(RIGHT(Calendar!I164,4)="REDS",RIGHT(Calendar!I164,6)="BLACKS",RIGHT(Calendar!I164,5)="BLUES"),Calendar!H164,"")</f>
        <v/>
      </c>
      <c r="H164" s="21" t="str">
        <f>IF(OR(RIGHT(Calendar!L164,4)="REDS",RIGHT(Calendar!L164,6)="BLACKS",RIGHT(Calendar!L164,5)="BLUES"),Calendar!K164,"")</f>
        <v/>
      </c>
      <c r="I164" s="21" t="str">
        <f>IF(OR(RIGHT(Calendar!O164,4)="REDS",RIGHT(Calendar!O164,6)="BLACKS",RIGHT(Calendar!O164,5)="BLUES"),Calendar!N164,"")</f>
        <v/>
      </c>
      <c r="J164" s="21" t="str">
        <f>IF(OR(RIGHT(Calendar!R164,4)="REDS",RIGHT(Calendar!R164,6)="BLACKS",RIGHT(Calendar!R164,5)="BLUES"),Calendar!Q164,"")</f>
        <v/>
      </c>
      <c r="K164" s="21" t="str">
        <f>IF(OR(RIGHT(Calendar!U164,4)="REDS",RIGHT(Calendar!U164,6)="BLACKS",RIGHT(Calendar!U164,5)="BLUES"),Calendar!T164,"")</f>
        <v/>
      </c>
      <c r="L164" s="21" t="str">
        <f>IF(OR(RIGHT(Calendar!X164,4)="REDS",RIGHT(Calendar!X164,6)="BLACKS",RIGHT(Calendar!X164,5)="BLUES"),Calendar!W164,"")</f>
        <v/>
      </c>
      <c r="M164" s="21" t="str">
        <f>IF(OR(RIGHT(Calendar!AA164,4)="REDS",RIGHT(Calendar!AA164,6)="BLACKS",RIGHT(Calendar!AA164,5)="BLUES"),Calendar!Z164,"")</f>
        <v/>
      </c>
      <c r="N164" s="21" t="str">
        <f>IF(OR(RIGHT(Calendar!AD164,4)="REDS",RIGHT(Calendar!AD164,6)="BLACKS",RIGHT(Calendar!AD164,5)="BLUES"),Calendar!AC164,"")</f>
        <v/>
      </c>
      <c r="O164" s="21" t="str">
        <f>IF(OR(RIGHT(Calendar!AG164,4)="REDS",RIGHT(Calendar!AG164,6)="BLACKS",RIGHT(Calendar!AG164,5)="BLUES"),Calendar!AF164,"")</f>
        <v/>
      </c>
      <c r="P164" s="21" t="str">
        <f>IF(OR(RIGHT(Calendar!AJ164,4)="REDS",RIGHT(Calendar!AJ164,6)="BLACKS",RIGHT(Calendar!AJ164,5)="BLUES"),Calendar!AI164,"")</f>
        <v/>
      </c>
      <c r="Q164" s="21" t="str">
        <f>IF(OR(RIGHT(Calendar!AM164,4)="REDS",RIGHT(Calendar!AM164,6)="BLACKS",RIGHT(Calendar!AM164,5)="BLUES"),Calendar!AL164,"")</f>
        <v/>
      </c>
      <c r="R164" s="21" t="str">
        <f>IF(OR(RIGHT(Calendar!AP164,4)="REDS",RIGHT(Calendar!AP164,6)="BLACKS",RIGHT(Calendar!AP164,5)="BLUES"),Calendar!AO164,"")</f>
        <v/>
      </c>
      <c r="S164" s="21" t="str">
        <f>IF(OR(RIGHT(Calendar!AS164,4)="REDS",RIGHT(Calendar!AS164,6)="BLACKS",RIGHT(Calendar!AS164,5)="BLUES"),Calendar!AR164,"")</f>
        <v/>
      </c>
      <c r="T164" s="21" t="str">
        <f>IF(OR(RIGHT(Calendar!AV164,4)="REDS",RIGHT(Calendar!AV164,6)="BLACKS",RIGHT(Calendar!AV164,5)="BLUES"),Calendar!AU164,"")</f>
        <v/>
      </c>
      <c r="U164" s="21" t="str">
        <f>IF(OR(RIGHT(Calendar!AY164,4)="REDS",RIGHT(Calendar!AY164,6)="BLACKS",RIGHT(Calendar!AY164,5)="BLUES"),Calendar!AX164,"")</f>
        <v/>
      </c>
      <c r="V164" s="21" t="str">
        <f>IF(OR(RIGHT(Calendar!BB164,4)="REDS",RIGHT(Calendar!BB164,6)="BLACKS",RIGHT(Calendar!BB164,5)="BLUES"),Calendar!BA164,"")</f>
        <v/>
      </c>
      <c r="W164" s="21" t="str">
        <f>IF(OR(RIGHT(Calendar!BE164,4)="REDS",RIGHT(Calendar!BE164,6)="BLACKS",RIGHT(Calendar!BE164,5)="BLUES"),Calendar!BD164,"")</f>
        <v/>
      </c>
      <c r="X164" s="21" t="str">
        <f>IF(OR(RIGHT(Calendar!BH164,4)="REDS",RIGHT(Calendar!BH164,6)="BLACKS",RIGHT(Calendar!BH164,5)="BLUES"),Calendar!BG164,"")</f>
        <v/>
      </c>
      <c r="Y164" s="21" t="str">
        <f>IF(OR(RIGHT(Calendar!BK164,4)="REDS",RIGHT(Calendar!BK164,6)="BLACKS",RIGHT(Calendar!BK164,5)="BLUES"),Calendar!BJ164,"")</f>
        <v/>
      </c>
      <c r="Z164" s="21" t="str">
        <f>IF(OR(RIGHT(Calendar!BN164,4)="REDS",RIGHT(Calendar!BN164,6)="BLACKS",RIGHT(Calendar!BN164,5)="BLUES"),Calendar!BM164,"")</f>
        <v/>
      </c>
      <c r="AA164" s="21" t="str">
        <f>IF(OR(RIGHT(Calendar!BQ164,4)="REDS",RIGHT(Calendar!BQ164,6)="BLACKS",RIGHT(Calendar!BQ164,5)="BLUES"),Calendar!BP164,"")</f>
        <v/>
      </c>
      <c r="AB164" s="21" t="str">
        <f>IF(OR(RIGHT(Calendar!BT164,4)="REDS",RIGHT(Calendar!BT164,6)="BLACKS",RIGHT(Calendar!BT164,5)="BLUES"),Calendar!BS164,"")</f>
        <v/>
      </c>
      <c r="AC164" s="21" t="str">
        <f>IF(OR(RIGHT(Calendar!BW164,4)="REDS",RIGHT(Calendar!BW164,6)="BLACKS",RIGHT(Calendar!BW164,5)="BLUES"),Calendar!BV164,"")</f>
        <v/>
      </c>
      <c r="AD164" s="21" t="str">
        <f>IF(OR(RIGHT(Calendar!BZ164,4)="REDS",RIGHT(Calendar!BZ164,6)="BLACKS",RIGHT(Calendar!BZ164,5)="BLUES"),Calendar!BY164,"")</f>
        <v/>
      </c>
      <c r="AE164" s="21" t="str">
        <f>IF(OR(RIGHT(Calendar!CC164,4)="REDS",RIGHT(Calendar!CC164,6)="BLACKS",RIGHT(Calendar!CC164,5)="BLUES"),Calendar!CB164,"")</f>
        <v/>
      </c>
      <c r="AF164" s="21" t="str">
        <f>IF(OR(RIGHT(Calendar!CF164,4)="REDS",RIGHT(Calendar!CF164,6)="BLACKS",RIGHT(Calendar!CF164,5)="BLUES"),Calendar!CE164,"")</f>
        <v/>
      </c>
      <c r="AG164" s="21" t="str">
        <f>IF(OR(RIGHT(Calendar!CI164,4)="REDS",RIGHT(Calendar!CI164,6)="BLACKS",RIGHT(Calendar!CI164,5)="BLUES"),Calendar!CH164,"")</f>
        <v/>
      </c>
      <c r="AH164" s="21" t="str">
        <f>IF(OR(RIGHT(Calendar!CL164,4)="REDS",RIGHT(Calendar!CL164,6)="BLACKS",RIGHT(Calendar!CL164,5)="BLUES"),Calendar!CK164,"")</f>
        <v/>
      </c>
      <c r="AI164" s="21" t="str">
        <f>IF(OR(RIGHT(Calendar!CO164,4)="REDS",RIGHT(Calendar!CO164,6)="BLACKS",RIGHT(Calendar!CO164,5)="BLUES"),Calendar!CN164,"")</f>
        <v/>
      </c>
      <c r="AJ164" s="21" t="str">
        <f>IF(OR(RIGHT(Calendar!CR164,4)="REDS",RIGHT(Calendar!CR164,6)="BLACKS",RIGHT(Calendar!CR164,5)="BLUES"),Calendar!CQ164,"")</f>
        <v/>
      </c>
      <c r="AK164" s="21" t="str">
        <f>IF(OR(RIGHT(Calendar!CU164,4)="REDS",RIGHT(Calendar!CU164,6)="BLACKS",RIGHT(Calendar!CU164,5)="BLUES"),Calendar!CT164,"")</f>
        <v/>
      </c>
      <c r="AL164" s="21" t="str">
        <f>IF(OR(RIGHT(Calendar!CX164,4)="REDS",RIGHT(Calendar!CX164,6)="BLACKS",RIGHT(Calendar!CX164,5)="BLUES"),Calendar!CW164,"")</f>
        <v/>
      </c>
      <c r="AM164" s="21" t="str">
        <f>IF(OR(RIGHT(Calendar!DA164,4)="REDS",RIGHT(Calendar!DA164,6)="BLACKS",RIGHT(Calendar!DA164,5)="BLUES"),Calendar!CZ164,"")</f>
        <v/>
      </c>
      <c r="AN164" s="21" t="str">
        <f>IF(OR(RIGHT(Calendar!DD164,4)="REDS",RIGHT(Calendar!DD164,6)="BLACKS",RIGHT(Calendar!DD164,5)="BLUES"),Calendar!DC164,"")</f>
        <v/>
      </c>
      <c r="AO164" s="21" t="str">
        <f>IF(OR(RIGHT(Calendar!DG164,4)="REDS",RIGHT(Calendar!DG164,6)="BLACKS",RIGHT(Calendar!DG164,5)="BLUES"),Calendar!DF164,"")</f>
        <v/>
      </c>
      <c r="AP164" s="21" t="str">
        <f>IF(OR(RIGHT(Calendar!DJ164,4)="REDS",RIGHT(Calendar!DJ164,6)="BLACKS",RIGHT(Calendar!DJ164,5)="BLUES"),Calendar!DI164,"")</f>
        <v/>
      </c>
      <c r="AQ164" s="21" t="str">
        <f>IF(OR(RIGHT(Calendar!DM164,4)="REDS",RIGHT(Calendar!DM164,6)="BLACKS",RIGHT(Calendar!DM164,5)="BLUES"),Calendar!DL164,"")</f>
        <v/>
      </c>
      <c r="AR164" s="21" t="str">
        <f>IF(OR(RIGHT(Calendar!DP164,4)="REDS",RIGHT(Calendar!DP164,6)="BLACKS",RIGHT(Calendar!DP164,5)="BLUES"),Calendar!DO164,"")</f>
        <v/>
      </c>
      <c r="AS164" s="21" t="str">
        <f>IF(OR(RIGHT(Calendar!DS164,4)="REDS",RIGHT(Calendar!DS164,6)="BLACKS",RIGHT(Calendar!DS164,5)="BLUES"),Calendar!DR164,"")</f>
        <v/>
      </c>
      <c r="AT164" s="21" t="str">
        <f>IF(OR(RIGHT(Calendar!DV164,4)="REDS",RIGHT(Calendar!DV164,6)="BLACKS",RIGHT(Calendar!DV164,5)="BLUES"),Calendar!DU164,"")</f>
        <v/>
      </c>
      <c r="AU164" s="21" t="str">
        <f>IF(OR(RIGHT(Calendar!DY164,4)="REDS",RIGHT(Calendar!DY164,6)="BLACKS",RIGHT(Calendar!DY164,5)="BLUES"),Calendar!DX164,"")</f>
        <v/>
      </c>
      <c r="AV164" s="21" t="str">
        <f>IF(OR(RIGHT(Calendar!EB164,4)="REDS",RIGHT(Calendar!EB164,6)="BLACKS",RIGHT(Calendar!EB164,5)="BLUES"),Calendar!EA164,"")</f>
        <v/>
      </c>
      <c r="AW164" s="66" t="str">
        <f>IF(Calendar!I164="","",CONCATENATE(A164,"_",Calendar!H164,"_",Calendar!I164,"_",Calendar!J164,","))</f>
        <v/>
      </c>
      <c r="AX164" s="66" t="str">
        <f>IF(Calendar!L164="","",CONCATENATE(A164,"_",Calendar!K164,"_",Calendar!L164,"_",Calendar!M164,","))</f>
        <v/>
      </c>
      <c r="AY164" s="66" t="str">
        <f>IF(Calendar!O164="","",CONCATENATE(A164,"_",Calendar!N164,"_",Calendar!O164,"_",Calendar!P164,","))</f>
        <v/>
      </c>
      <c r="AZ164" s="66" t="str">
        <f>IF(Calendar!R164="","",CONCATENATE(A164,"_",Calendar!Q164,"_",Calendar!R164,"_",Calendar!S164,","))</f>
        <v/>
      </c>
      <c r="BA164" s="66" t="str">
        <f>IF(Calendar!U164="","",CONCATENATE(A164,"_",Calendar!T164,"_",Calendar!U164,"_",Calendar!V164,","))</f>
        <v/>
      </c>
      <c r="BB164" s="66" t="str">
        <f>IF(Calendar!X164="","",CONCATENATE(A164,"_",Calendar!W164,"_",Calendar!X164,"_",Calendar!Y164,","))</f>
        <v/>
      </c>
      <c r="BC164" s="66" t="str">
        <f>IF(Calendar!AA164="","",CONCATENATE(A164,"_",Calendar!Z164,"_",Calendar!AA164,"_",Calendar!AB164,","))</f>
        <v/>
      </c>
      <c r="BD164" s="66" t="str">
        <f>IF(Calendar!AD164="","",CONCATENATE(A164,"_",Calendar!AC164,"_",Calendar!AD164,"_",Calendar!AE164,","))</f>
        <v/>
      </c>
      <c r="BE164" s="66" t="str">
        <f>IF(Calendar!AG164="","",CONCATENATE(A164,"_",Calendar!AF164,"_",Calendar!AG164,"_",Calendar!AH164,","))</f>
        <v/>
      </c>
      <c r="BF164" s="66" t="str">
        <f>IF(Calendar!AJ164="","",CONCATENATE(A164,"_",Calendar!AI164,"_",Calendar!AJ164,"_",Calendar!AK164,","))</f>
        <v/>
      </c>
      <c r="BG164" s="66" t="str">
        <f>IF(Calendar!AM164="","",CONCATENATE(A164,"_",Calendar!AL164,"_",Calendar!AM164,"_",Calendar!AN164,","))</f>
        <v/>
      </c>
      <c r="BH164" s="66" t="str">
        <f>IF(Calendar!AP164="","",CONCATENATE(A164,"_",Calendar!AO164,"_",Calendar!AP164,"_",Calendar!AQ164,","))</f>
        <v/>
      </c>
      <c r="BI164" s="66" t="str">
        <f>IF(Calendar!AS164="","",CONCATENATE(A164,"_",Calendar!AR164,"_",Calendar!AS164,"_",Calendar!AT164,","))</f>
        <v/>
      </c>
      <c r="BJ164" s="66" t="str">
        <f>IF(Calendar!AV164="","",CONCATENATE(A164,"_",Calendar!AU164,"_",Calendar!AV164,"_",Calendar!AW164,","))</f>
        <v/>
      </c>
      <c r="BK164" s="66" t="str">
        <f>IF(Calendar!AY164="","",CONCATENATE(A164,"_",Calendar!AX164,"_",Calendar!AY164,"_",Calendar!AZ164,","))</f>
        <v/>
      </c>
      <c r="BL164" s="66" t="str">
        <f>IF(Calendar!BB164="","",CONCATENATE(A164,"_",Calendar!BA164,"_",Calendar!BB164,"_",Calendar!BC164,","))</f>
        <v/>
      </c>
      <c r="BM164" s="66" t="str">
        <f>IF(Calendar!BE164="","",CONCATENATE(A164,"_",Calendar!BD164,"_",Calendar!BE164,"_",Calendar!BF164,","))</f>
        <v/>
      </c>
      <c r="BN164" s="66" t="str">
        <f>IF(Calendar!BH164="","",CONCATENATE(A164,"_",Calendar!BG164,"_",Calendar!BH164,"_",Calendar!BI164,","))</f>
        <v/>
      </c>
      <c r="BO164" s="66" t="str">
        <f>IF(Calendar!BK164="","",CONCATENATE(A164,"_",Calendar!BJ164,"_",Calendar!BK164,"_",Calendar!BL164,","))</f>
        <v/>
      </c>
      <c r="BP164" s="66" t="str">
        <f>IF(Calendar!BN164="","",CONCATENATE(A164,"_",Calendar!BM164,"_",Calendar!BN164,"_",Calendar!BO164,","))</f>
        <v/>
      </c>
      <c r="BQ164" s="66" t="str">
        <f>IF(Calendar!BQ164="","",CONCATENATE(A164,"_",Calendar!BP164,"_",Calendar!BQ164,"_",Calendar!BR164,","))</f>
        <v/>
      </c>
      <c r="BR164" s="66" t="str">
        <f>IF(Calendar!BT164="","",CONCATENATE(A164,"_",Calendar!BS164,"_",Calendar!BT164,"_",Calendar!BU164,","))</f>
        <v/>
      </c>
      <c r="BS164" s="66" t="str">
        <f>IF(Calendar!BW164="","",CONCATENATE(A164,"_",Calendar!BV164,"_",Calendar!BW164,"_",Calendar!BX164,","))</f>
        <v/>
      </c>
      <c r="BT164" s="66" t="str">
        <f>IF(Calendar!BZ164="","",CONCATENATE(A164,"_",Calendar!BY164,"_",Calendar!BZ164,"_",Calendar!CA164,","))</f>
        <v/>
      </c>
      <c r="BU164" s="66" t="str">
        <f>IF(Calendar!CC164="","",CONCATENATE(A164,"_",Calendar!CB164,"_",Calendar!CC164,"_",Calendar!CD164,","))</f>
        <v/>
      </c>
      <c r="BV164" s="66" t="str">
        <f>IF(Calendar!CF164="","",CONCATENATE(A164,"_",Calendar!CE164,"_",Calendar!CF164,"_",Calendar!CG164,","))</f>
        <v/>
      </c>
      <c r="BW164" s="66" t="str">
        <f>IF(Calendar!CI164="","",CONCATENATE(A164,"_",Calendar!CH164,"_",Calendar!CI164,"_",Calendar!CJ164,","))</f>
        <v/>
      </c>
      <c r="BX164" s="66" t="str">
        <f>IF(Calendar!CL164="","",CONCATENATE(A164,"_",Calendar!CK164,"_",Calendar!CL164,"_",Calendar!CM164,","))</f>
        <v/>
      </c>
      <c r="BY164" s="66" t="str">
        <f>IF(Calendar!CO164="","",CONCATENATE(A164,"_",Calendar!CN164,"_",Calendar!CO164,"_",Calendar!CP164,","))</f>
        <v/>
      </c>
      <c r="BZ164" s="66" t="str">
        <f>IF(Calendar!CR164="","",CONCATENATE(A164,"_",Calendar!CQ164,"_",Calendar!CR164,"_",Calendar!CS164,","))</f>
        <v/>
      </c>
      <c r="CA164" s="66" t="str">
        <f>IF(Calendar!CU164="","",CONCATENATE(A164,"_",Calendar!CT164,"_",Calendar!CU164,"_",Calendar!CV164,","))</f>
        <v/>
      </c>
      <c r="CB164" s="66" t="str">
        <f>IF(Calendar!CX164="","",CONCATENATE(A164,"_",Calendar!CW164,"_",Calendar!CX164,"_",Calendar!CY164,","))</f>
        <v/>
      </c>
      <c r="CC164" s="66" t="str">
        <f>IF(Calendar!DA164="","",CONCATENATE(A164,"_",Calendar!CZ164,"_",Calendar!DA164,"_",Calendar!DB164,","))</f>
        <v/>
      </c>
      <c r="CD164" s="66" t="str">
        <f>IF(Calendar!DD164="","",CONCATENATE(A164,"_",Calendar!DC164,"_",Calendar!DD164,"_",Calendar!DE164,","))</f>
        <v/>
      </c>
      <c r="CE164" s="66" t="str">
        <f>IF(Calendar!DG164="","",CONCATENATE(A164,"_",Calendar!DF164,"_",Calendar!DG164,"_",Calendar!DH164,","))</f>
        <v/>
      </c>
      <c r="CF164" s="66" t="str">
        <f>IF(Calendar!DJ164="","",CONCATENATE(A164,"_",Calendar!DI164,"_",Calendar!DJ164,"_",Calendar!DK164,","))</f>
        <v/>
      </c>
      <c r="CG164" s="66" t="str">
        <f>IF(Calendar!DM164="","",CONCATENATE(A164,"_",Calendar!DL164,"_",Calendar!DM164,"_",Calendar!DN164,","))</f>
        <v/>
      </c>
      <c r="CH164" s="66" t="str">
        <f>IF(Calendar!DP164="","",CONCATENATE(A164,"_",Calendar!DO164,"_",Calendar!DP164,"_",Calendar!DQ164,","))</f>
        <v/>
      </c>
      <c r="CI164" s="66" t="str">
        <f>IF(Calendar!DS164="","",CONCATENATE(A164,"_",Calendar!DR164,"_",Calendar!DS164,"_",Calendar!DT164,","))</f>
        <v/>
      </c>
      <c r="CJ164" s="66" t="str">
        <f>IF(Calendar!DV164="","",CONCATENATE(A164,"_",Calendar!DU164,"_",Calendar!DV164,"_",Calendar!DW164,","))</f>
        <v/>
      </c>
      <c r="CK164" s="66" t="str">
        <f>IF(Calendar!DY164="","",CONCATENATE(A164,"_",Calendar!DX164,"_",Calendar!DY164,"_",Calendar!DZ164,","))</f>
        <v/>
      </c>
      <c r="CL164" s="90" t="str">
        <f>IF(Calendar!EB164="","",CONCATENATE(A164,"_",Calendar!EA164,"_",Calendar!EB164,"_",Calendar!EC164,","))</f>
        <v/>
      </c>
      <c r="CM164" s="94" t="str">
        <f t="shared" si="11"/>
        <v/>
      </c>
      <c r="CN164" s="95" t="str">
        <f t="shared" si="12"/>
        <v/>
      </c>
      <c r="CO164" s="96" t="str">
        <f t="shared" si="13"/>
        <v/>
      </c>
      <c r="CP164" s="94" t="str">
        <f>IF(View!$D$1&lt;&gt;"OK","",IF(OR(View!$C$3="K+4",View!$C$3="K+4 &amp; K+7",View!$C$3="K+4 &amp; K+10",View!$C$3="ALL"),IF(CM164="","",IF(AND(HomeCalc!$A164&gt;=View!$C$1,HomeCalc!A164&lt;=View!$C$2),HomeCalc!CM164,"")),""))</f>
        <v/>
      </c>
      <c r="CQ164" s="95" t="str">
        <f>IF(View!$D$1&lt;&gt;"OK","",IF(OR(View!$C$3="K+7",View!$C$3="K+4 &amp; K+7",View!$C$3="K+7 &amp; K+10",View!$C$3="ALL"),IF(CN164="","",IF(AND(HomeCalc!$A164&gt;=View!$C$1,HomeCalc!A164&lt;=View!$C$2),HomeCalc!CN164,"")),""))</f>
        <v/>
      </c>
      <c r="CR164" s="96" t="str">
        <f>IF(View!$D$1&lt;&gt;"OK","",IF(OR(View!$C$3="K+10",View!$C$3="K+4 &amp; K+10",View!$C$3="K+7 &amp; K+10",View!$C$3="ALL"),IF(CO164="","",IF(AND(HomeCalc!$A164&gt;=View!$C$1,HomeCalc!A164&lt;=View!$C$2),HomeCalc!CO164,"")),""))</f>
        <v/>
      </c>
      <c r="CS164" s="102" t="str">
        <f>IF(View!$D$1&lt;&gt;"OK","",CONCATENATE(CS163,CP164,CQ164,CR164))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65" spans="1:97" ht="15.75" x14ac:dyDescent="0.25">
      <c r="A165" s="11">
        <v>42347</v>
      </c>
      <c r="B165" s="16" t="s">
        <v>76</v>
      </c>
      <c r="C165" s="18">
        <f t="shared" si="14"/>
        <v>24</v>
      </c>
      <c r="D165" s="24" t="s">
        <v>60</v>
      </c>
      <c r="E165" s="8" t="s">
        <v>71</v>
      </c>
      <c r="F165" s="64">
        <f t="shared" si="10"/>
        <v>0</v>
      </c>
      <c r="G165" s="21" t="str">
        <f>IF(OR(RIGHT(Calendar!I165,4)="REDS",RIGHT(Calendar!I165,6)="BLACKS",RIGHT(Calendar!I165,5)="BLUES"),Calendar!H165,"")</f>
        <v/>
      </c>
      <c r="H165" s="21" t="str">
        <f>IF(OR(RIGHT(Calendar!L165,4)="REDS",RIGHT(Calendar!L165,6)="BLACKS",RIGHT(Calendar!L165,5)="BLUES"),Calendar!K165,"")</f>
        <v/>
      </c>
      <c r="I165" s="21" t="str">
        <f>IF(OR(RIGHT(Calendar!O165,4)="REDS",RIGHT(Calendar!O165,6)="BLACKS",RIGHT(Calendar!O165,5)="BLUES"),Calendar!N165,"")</f>
        <v/>
      </c>
      <c r="J165" s="21" t="str">
        <f>IF(OR(RIGHT(Calendar!R165,4)="REDS",RIGHT(Calendar!R165,6)="BLACKS",RIGHT(Calendar!R165,5)="BLUES"),Calendar!Q165,"")</f>
        <v/>
      </c>
      <c r="K165" s="21" t="str">
        <f>IF(OR(RIGHT(Calendar!U165,4)="REDS",RIGHT(Calendar!U165,6)="BLACKS",RIGHT(Calendar!U165,5)="BLUES"),Calendar!T165,"")</f>
        <v/>
      </c>
      <c r="L165" s="21" t="str">
        <f>IF(OR(RIGHT(Calendar!X165,4)="REDS",RIGHT(Calendar!X165,6)="BLACKS",RIGHT(Calendar!X165,5)="BLUES"),Calendar!W165,"")</f>
        <v/>
      </c>
      <c r="M165" s="21" t="str">
        <f>IF(OR(RIGHT(Calendar!AA165,4)="REDS",RIGHT(Calendar!AA165,6)="BLACKS",RIGHT(Calendar!AA165,5)="BLUES"),Calendar!Z165,"")</f>
        <v/>
      </c>
      <c r="N165" s="21" t="str">
        <f>IF(OR(RIGHT(Calendar!AD165,4)="REDS",RIGHT(Calendar!AD165,6)="BLACKS",RIGHT(Calendar!AD165,5)="BLUES"),Calendar!AC165,"")</f>
        <v/>
      </c>
      <c r="O165" s="21" t="str">
        <f>IF(OR(RIGHT(Calendar!AG165,4)="REDS",RIGHT(Calendar!AG165,6)="BLACKS",RIGHT(Calendar!AG165,5)="BLUES"),Calendar!AF165,"")</f>
        <v/>
      </c>
      <c r="P165" s="21" t="str">
        <f>IF(OR(RIGHT(Calendar!AJ165,4)="REDS",RIGHT(Calendar!AJ165,6)="BLACKS",RIGHT(Calendar!AJ165,5)="BLUES"),Calendar!AI165,"")</f>
        <v/>
      </c>
      <c r="Q165" s="21" t="str">
        <f>IF(OR(RIGHT(Calendar!AM165,4)="REDS",RIGHT(Calendar!AM165,6)="BLACKS",RIGHT(Calendar!AM165,5)="BLUES"),Calendar!AL165,"")</f>
        <v/>
      </c>
      <c r="R165" s="21" t="str">
        <f>IF(OR(RIGHT(Calendar!AP165,4)="REDS",RIGHT(Calendar!AP165,6)="BLACKS",RIGHT(Calendar!AP165,5)="BLUES"),Calendar!AO165,"")</f>
        <v/>
      </c>
      <c r="S165" s="21" t="str">
        <f>IF(OR(RIGHT(Calendar!AS165,4)="REDS",RIGHT(Calendar!AS165,6)="BLACKS",RIGHT(Calendar!AS165,5)="BLUES"),Calendar!AR165,"")</f>
        <v/>
      </c>
      <c r="T165" s="21" t="str">
        <f>IF(OR(RIGHT(Calendar!AV165,4)="REDS",RIGHT(Calendar!AV165,6)="BLACKS",RIGHT(Calendar!AV165,5)="BLUES"),Calendar!AU165,"")</f>
        <v/>
      </c>
      <c r="U165" s="21" t="str">
        <f>IF(OR(RIGHT(Calendar!AY165,4)="REDS",RIGHT(Calendar!AY165,6)="BLACKS",RIGHT(Calendar!AY165,5)="BLUES"),Calendar!AX165,"")</f>
        <v/>
      </c>
      <c r="V165" s="21" t="str">
        <f>IF(OR(RIGHT(Calendar!BB165,4)="REDS",RIGHT(Calendar!BB165,6)="BLACKS",RIGHT(Calendar!BB165,5)="BLUES"),Calendar!BA165,"")</f>
        <v/>
      </c>
      <c r="W165" s="21" t="str">
        <f>IF(OR(RIGHT(Calendar!BE165,4)="REDS",RIGHT(Calendar!BE165,6)="BLACKS",RIGHT(Calendar!BE165,5)="BLUES"),Calendar!BD165,"")</f>
        <v/>
      </c>
      <c r="X165" s="21" t="str">
        <f>IF(OR(RIGHT(Calendar!BH165,4)="REDS",RIGHT(Calendar!BH165,6)="BLACKS",RIGHT(Calendar!BH165,5)="BLUES"),Calendar!BG165,"")</f>
        <v/>
      </c>
      <c r="Y165" s="21" t="str">
        <f>IF(OR(RIGHT(Calendar!BK165,4)="REDS",RIGHT(Calendar!BK165,6)="BLACKS",RIGHT(Calendar!BK165,5)="BLUES"),Calendar!BJ165,"")</f>
        <v/>
      </c>
      <c r="Z165" s="21" t="str">
        <f>IF(OR(RIGHT(Calendar!BN165,4)="REDS",RIGHT(Calendar!BN165,6)="BLACKS",RIGHT(Calendar!BN165,5)="BLUES"),Calendar!BM165,"")</f>
        <v/>
      </c>
      <c r="AA165" s="21" t="str">
        <f>IF(OR(RIGHT(Calendar!BQ165,4)="REDS",RIGHT(Calendar!BQ165,6)="BLACKS",RIGHT(Calendar!BQ165,5)="BLUES"),Calendar!BP165,"")</f>
        <v/>
      </c>
      <c r="AB165" s="21" t="str">
        <f>IF(OR(RIGHT(Calendar!BT165,4)="REDS",RIGHT(Calendar!BT165,6)="BLACKS",RIGHT(Calendar!BT165,5)="BLUES"),Calendar!BS165,"")</f>
        <v/>
      </c>
      <c r="AC165" s="21" t="str">
        <f>IF(OR(RIGHT(Calendar!BW165,4)="REDS",RIGHT(Calendar!BW165,6)="BLACKS",RIGHT(Calendar!BW165,5)="BLUES"),Calendar!BV165,"")</f>
        <v/>
      </c>
      <c r="AD165" s="21" t="str">
        <f>IF(OR(RIGHT(Calendar!BZ165,4)="REDS",RIGHT(Calendar!BZ165,6)="BLACKS",RIGHT(Calendar!BZ165,5)="BLUES"),Calendar!BY165,"")</f>
        <v/>
      </c>
      <c r="AE165" s="21" t="str">
        <f>IF(OR(RIGHT(Calendar!CC165,4)="REDS",RIGHT(Calendar!CC165,6)="BLACKS",RIGHT(Calendar!CC165,5)="BLUES"),Calendar!CB165,"")</f>
        <v/>
      </c>
      <c r="AF165" s="21" t="str">
        <f>IF(OR(RIGHT(Calendar!CF165,4)="REDS",RIGHT(Calendar!CF165,6)="BLACKS",RIGHT(Calendar!CF165,5)="BLUES"),Calendar!CE165,"")</f>
        <v/>
      </c>
      <c r="AG165" s="21" t="str">
        <f>IF(OR(RIGHT(Calendar!CI165,4)="REDS",RIGHT(Calendar!CI165,6)="BLACKS",RIGHT(Calendar!CI165,5)="BLUES"),Calendar!CH165,"")</f>
        <v/>
      </c>
      <c r="AH165" s="21" t="str">
        <f>IF(OR(RIGHT(Calendar!CL165,4)="REDS",RIGHT(Calendar!CL165,6)="BLACKS",RIGHT(Calendar!CL165,5)="BLUES"),Calendar!CK165,"")</f>
        <v/>
      </c>
      <c r="AI165" s="21" t="str">
        <f>IF(OR(RIGHT(Calendar!CO165,4)="REDS",RIGHT(Calendar!CO165,6)="BLACKS",RIGHT(Calendar!CO165,5)="BLUES"),Calendar!CN165,"")</f>
        <v/>
      </c>
      <c r="AJ165" s="21" t="str">
        <f>IF(OR(RIGHT(Calendar!CR165,4)="REDS",RIGHT(Calendar!CR165,6)="BLACKS",RIGHT(Calendar!CR165,5)="BLUES"),Calendar!CQ165,"")</f>
        <v/>
      </c>
      <c r="AK165" s="21" t="str">
        <f>IF(OR(RIGHT(Calendar!CU165,4)="REDS",RIGHT(Calendar!CU165,6)="BLACKS",RIGHT(Calendar!CU165,5)="BLUES"),Calendar!CT165,"")</f>
        <v/>
      </c>
      <c r="AL165" s="21" t="str">
        <f>IF(OR(RIGHT(Calendar!CX165,4)="REDS",RIGHT(Calendar!CX165,6)="BLACKS",RIGHT(Calendar!CX165,5)="BLUES"),Calendar!CW165,"")</f>
        <v/>
      </c>
      <c r="AM165" s="21" t="str">
        <f>IF(OR(RIGHT(Calendar!DA165,4)="REDS",RIGHT(Calendar!DA165,6)="BLACKS",RIGHT(Calendar!DA165,5)="BLUES"),Calendar!CZ165,"")</f>
        <v/>
      </c>
      <c r="AN165" s="21" t="str">
        <f>IF(OR(RIGHT(Calendar!DD165,4)="REDS",RIGHT(Calendar!DD165,6)="BLACKS",RIGHT(Calendar!DD165,5)="BLUES"),Calendar!DC165,"")</f>
        <v/>
      </c>
      <c r="AO165" s="21" t="str">
        <f>IF(OR(RIGHT(Calendar!DG165,4)="REDS",RIGHT(Calendar!DG165,6)="BLACKS",RIGHT(Calendar!DG165,5)="BLUES"),Calendar!DF165,"")</f>
        <v/>
      </c>
      <c r="AP165" s="21" t="str">
        <f>IF(OR(RIGHT(Calendar!DJ165,4)="REDS",RIGHT(Calendar!DJ165,6)="BLACKS",RIGHT(Calendar!DJ165,5)="BLUES"),Calendar!DI165,"")</f>
        <v/>
      </c>
      <c r="AQ165" s="21" t="str">
        <f>IF(OR(RIGHT(Calendar!DM165,4)="REDS",RIGHT(Calendar!DM165,6)="BLACKS",RIGHT(Calendar!DM165,5)="BLUES"),Calendar!DL165,"")</f>
        <v/>
      </c>
      <c r="AR165" s="21" t="str">
        <f>IF(OR(RIGHT(Calendar!DP165,4)="REDS",RIGHT(Calendar!DP165,6)="BLACKS",RIGHT(Calendar!DP165,5)="BLUES"),Calendar!DO165,"")</f>
        <v/>
      </c>
      <c r="AS165" s="21" t="str">
        <f>IF(OR(RIGHT(Calendar!DS165,4)="REDS",RIGHT(Calendar!DS165,6)="BLACKS",RIGHT(Calendar!DS165,5)="BLUES"),Calendar!DR165,"")</f>
        <v/>
      </c>
      <c r="AT165" s="21" t="str">
        <f>IF(OR(RIGHT(Calendar!DV165,4)="REDS",RIGHT(Calendar!DV165,6)="BLACKS",RIGHT(Calendar!DV165,5)="BLUES"),Calendar!DU165,"")</f>
        <v/>
      </c>
      <c r="AU165" s="21" t="str">
        <f>IF(OR(RIGHT(Calendar!DY165,4)="REDS",RIGHT(Calendar!DY165,6)="BLACKS",RIGHT(Calendar!DY165,5)="BLUES"),Calendar!DX165,"")</f>
        <v/>
      </c>
      <c r="AV165" s="21" t="str">
        <f>IF(OR(RIGHT(Calendar!EB165,4)="REDS",RIGHT(Calendar!EB165,6)="BLACKS",RIGHT(Calendar!EB165,5)="BLUES"),Calendar!EA165,"")</f>
        <v/>
      </c>
      <c r="AW165" s="66" t="str">
        <f>IF(Calendar!I165="","",CONCATENATE(A165,"_",Calendar!H165,"_",Calendar!I165,"_",Calendar!J165,","))</f>
        <v/>
      </c>
      <c r="AX165" s="66" t="str">
        <f>IF(Calendar!L165="","",CONCATENATE(A165,"_",Calendar!K165,"_",Calendar!L165,"_",Calendar!M165,","))</f>
        <v/>
      </c>
      <c r="AY165" s="66" t="str">
        <f>IF(Calendar!O165="","",CONCATENATE(A165,"_",Calendar!N165,"_",Calendar!O165,"_",Calendar!P165,","))</f>
        <v/>
      </c>
      <c r="AZ165" s="66" t="str">
        <f>IF(Calendar!R165="","",CONCATENATE(A165,"_",Calendar!Q165,"_",Calendar!R165,"_",Calendar!S165,","))</f>
        <v/>
      </c>
      <c r="BA165" s="66" t="str">
        <f>IF(Calendar!U165="","",CONCATENATE(A165,"_",Calendar!T165,"_",Calendar!U165,"_",Calendar!V165,","))</f>
        <v/>
      </c>
      <c r="BB165" s="66" t="str">
        <f>IF(Calendar!X165="","",CONCATENATE(A165,"_",Calendar!W165,"_",Calendar!X165,"_",Calendar!Y165,","))</f>
        <v/>
      </c>
      <c r="BC165" s="66" t="str">
        <f>IF(Calendar!AA165="","",CONCATENATE(A165,"_",Calendar!Z165,"_",Calendar!AA165,"_",Calendar!AB165,","))</f>
        <v/>
      </c>
      <c r="BD165" s="66" t="str">
        <f>IF(Calendar!AD165="","",CONCATENATE(A165,"_",Calendar!AC165,"_",Calendar!AD165,"_",Calendar!AE165,","))</f>
        <v/>
      </c>
      <c r="BE165" s="66" t="str">
        <f>IF(Calendar!AG165="","",CONCATENATE(A165,"_",Calendar!AF165,"_",Calendar!AG165,"_",Calendar!AH165,","))</f>
        <v/>
      </c>
      <c r="BF165" s="66" t="str">
        <f>IF(Calendar!AJ165="","",CONCATENATE(A165,"_",Calendar!AI165,"_",Calendar!AJ165,"_",Calendar!AK165,","))</f>
        <v/>
      </c>
      <c r="BG165" s="66" t="str">
        <f>IF(Calendar!AM165="","",CONCATENATE(A165,"_",Calendar!AL165,"_",Calendar!AM165,"_",Calendar!AN165,","))</f>
        <v/>
      </c>
      <c r="BH165" s="66" t="str">
        <f>IF(Calendar!AP165="","",CONCATENATE(A165,"_",Calendar!AO165,"_",Calendar!AP165,"_",Calendar!AQ165,","))</f>
        <v/>
      </c>
      <c r="BI165" s="66" t="str">
        <f>IF(Calendar!AS165="","",CONCATENATE(A165,"_",Calendar!AR165,"_",Calendar!AS165,"_",Calendar!AT165,","))</f>
        <v/>
      </c>
      <c r="BJ165" s="66" t="str">
        <f>IF(Calendar!AV165="","",CONCATENATE(A165,"_",Calendar!AU165,"_",Calendar!AV165,"_",Calendar!AW165,","))</f>
        <v/>
      </c>
      <c r="BK165" s="66" t="str">
        <f>IF(Calendar!AY165="","",CONCATENATE(A165,"_",Calendar!AX165,"_",Calendar!AY165,"_",Calendar!AZ165,","))</f>
        <v/>
      </c>
      <c r="BL165" s="66" t="str">
        <f>IF(Calendar!BB165="","",CONCATENATE(A165,"_",Calendar!BA165,"_",Calendar!BB165,"_",Calendar!BC165,","))</f>
        <v/>
      </c>
      <c r="BM165" s="66" t="str">
        <f>IF(Calendar!BE165="","",CONCATENATE(A165,"_",Calendar!BD165,"_",Calendar!BE165,"_",Calendar!BF165,","))</f>
        <v/>
      </c>
      <c r="BN165" s="66" t="str">
        <f>IF(Calendar!BH165="","",CONCATENATE(A165,"_",Calendar!BG165,"_",Calendar!BH165,"_",Calendar!BI165,","))</f>
        <v/>
      </c>
      <c r="BO165" s="66" t="str">
        <f>IF(Calendar!BK165="","",CONCATENATE(A165,"_",Calendar!BJ165,"_",Calendar!BK165,"_",Calendar!BL165,","))</f>
        <v/>
      </c>
      <c r="BP165" s="66" t="str">
        <f>IF(Calendar!BN165="","",CONCATENATE(A165,"_",Calendar!BM165,"_",Calendar!BN165,"_",Calendar!BO165,","))</f>
        <v/>
      </c>
      <c r="BQ165" s="66" t="str">
        <f>IF(Calendar!BQ165="","",CONCATENATE(A165,"_",Calendar!BP165,"_",Calendar!BQ165,"_",Calendar!BR165,","))</f>
        <v/>
      </c>
      <c r="BR165" s="66" t="str">
        <f>IF(Calendar!BT165="","",CONCATENATE(A165,"_",Calendar!BS165,"_",Calendar!BT165,"_",Calendar!BU165,","))</f>
        <v/>
      </c>
      <c r="BS165" s="66" t="str">
        <f>IF(Calendar!BW165="","",CONCATENATE(A165,"_",Calendar!BV165,"_",Calendar!BW165,"_",Calendar!BX165,","))</f>
        <v/>
      </c>
      <c r="BT165" s="66" t="str">
        <f>IF(Calendar!BZ165="","",CONCATENATE(A165,"_",Calendar!BY165,"_",Calendar!BZ165,"_",Calendar!CA165,","))</f>
        <v/>
      </c>
      <c r="BU165" s="66" t="str">
        <f>IF(Calendar!CC165="","",CONCATENATE(A165,"_",Calendar!CB165,"_",Calendar!CC165,"_",Calendar!CD165,","))</f>
        <v/>
      </c>
      <c r="BV165" s="66" t="str">
        <f>IF(Calendar!CF165="","",CONCATENATE(A165,"_",Calendar!CE165,"_",Calendar!CF165,"_",Calendar!CG165,","))</f>
        <v/>
      </c>
      <c r="BW165" s="66" t="str">
        <f>IF(Calendar!CI165="","",CONCATENATE(A165,"_",Calendar!CH165,"_",Calendar!CI165,"_",Calendar!CJ165,","))</f>
        <v/>
      </c>
      <c r="BX165" s="66" t="str">
        <f>IF(Calendar!CL165="","",CONCATENATE(A165,"_",Calendar!CK165,"_",Calendar!CL165,"_",Calendar!CM165,","))</f>
        <v/>
      </c>
      <c r="BY165" s="66" t="str">
        <f>IF(Calendar!CO165="","",CONCATENATE(A165,"_",Calendar!CN165,"_",Calendar!CO165,"_",Calendar!CP165,","))</f>
        <v/>
      </c>
      <c r="BZ165" s="66" t="str">
        <f>IF(Calendar!CR165="","",CONCATENATE(A165,"_",Calendar!CQ165,"_",Calendar!CR165,"_",Calendar!CS165,","))</f>
        <v/>
      </c>
      <c r="CA165" s="66" t="str">
        <f>IF(Calendar!CU165="","",CONCATENATE(A165,"_",Calendar!CT165,"_",Calendar!CU165,"_",Calendar!CV165,","))</f>
        <v/>
      </c>
      <c r="CB165" s="66" t="str">
        <f>IF(Calendar!CX165="","",CONCATENATE(A165,"_",Calendar!CW165,"_",Calendar!CX165,"_",Calendar!CY165,","))</f>
        <v/>
      </c>
      <c r="CC165" s="66" t="str">
        <f>IF(Calendar!DA165="","",CONCATENATE(A165,"_",Calendar!CZ165,"_",Calendar!DA165,"_",Calendar!DB165,","))</f>
        <v/>
      </c>
      <c r="CD165" s="66" t="str">
        <f>IF(Calendar!DD165="","",CONCATENATE(A165,"_",Calendar!DC165,"_",Calendar!DD165,"_",Calendar!DE165,","))</f>
        <v/>
      </c>
      <c r="CE165" s="66" t="str">
        <f>IF(Calendar!DG165="","",CONCATENATE(A165,"_",Calendar!DF165,"_",Calendar!DG165,"_",Calendar!DH165,","))</f>
        <v/>
      </c>
      <c r="CF165" s="66" t="str">
        <f>IF(Calendar!DJ165="","",CONCATENATE(A165,"_",Calendar!DI165,"_",Calendar!DJ165,"_",Calendar!DK165,","))</f>
        <v/>
      </c>
      <c r="CG165" s="66" t="str">
        <f>IF(Calendar!DM165="","",CONCATENATE(A165,"_",Calendar!DL165,"_",Calendar!DM165,"_",Calendar!DN165,","))</f>
        <v/>
      </c>
      <c r="CH165" s="66" t="str">
        <f>IF(Calendar!DP165="","",CONCATENATE(A165,"_",Calendar!DO165,"_",Calendar!DP165,"_",Calendar!DQ165,","))</f>
        <v/>
      </c>
      <c r="CI165" s="66" t="str">
        <f>IF(Calendar!DS165="","",CONCATENATE(A165,"_",Calendar!DR165,"_",Calendar!DS165,"_",Calendar!DT165,","))</f>
        <v/>
      </c>
      <c r="CJ165" s="66" t="str">
        <f>IF(Calendar!DV165="","",CONCATENATE(A165,"_",Calendar!DU165,"_",Calendar!DV165,"_",Calendar!DW165,","))</f>
        <v/>
      </c>
      <c r="CK165" s="66" t="str">
        <f>IF(Calendar!DY165="","",CONCATENATE(A165,"_",Calendar!DX165,"_",Calendar!DY165,"_",Calendar!DZ165,","))</f>
        <v/>
      </c>
      <c r="CL165" s="90" t="str">
        <f>IF(Calendar!EB165="","",CONCATENATE(A165,"_",Calendar!EA165,"_",Calendar!EB165,"_",Calendar!EC165,","))</f>
        <v/>
      </c>
      <c r="CM165" s="94" t="str">
        <f t="shared" si="11"/>
        <v/>
      </c>
      <c r="CN165" s="95" t="str">
        <f t="shared" si="12"/>
        <v/>
      </c>
      <c r="CO165" s="96" t="str">
        <f t="shared" si="13"/>
        <v/>
      </c>
      <c r="CP165" s="94" t="str">
        <f>IF(View!$D$1&lt;&gt;"OK","",IF(OR(View!$C$3="K+4",View!$C$3="K+4 &amp; K+7",View!$C$3="K+4 &amp; K+10",View!$C$3="ALL"),IF(CM165="","",IF(AND(HomeCalc!$A165&gt;=View!$C$1,HomeCalc!A165&lt;=View!$C$2),HomeCalc!CM165,"")),""))</f>
        <v/>
      </c>
      <c r="CQ165" s="95" t="str">
        <f>IF(View!$D$1&lt;&gt;"OK","",IF(OR(View!$C$3="K+7",View!$C$3="K+4 &amp; K+7",View!$C$3="K+7 &amp; K+10",View!$C$3="ALL"),IF(CN165="","",IF(AND(HomeCalc!$A165&gt;=View!$C$1,HomeCalc!A165&lt;=View!$C$2),HomeCalc!CN165,"")),""))</f>
        <v/>
      </c>
      <c r="CR165" s="96" t="str">
        <f>IF(View!$D$1&lt;&gt;"OK","",IF(OR(View!$C$3="K+10",View!$C$3="K+4 &amp; K+10",View!$C$3="K+7 &amp; K+10",View!$C$3="ALL"),IF(CO165="","",IF(AND(HomeCalc!$A165&gt;=View!$C$1,HomeCalc!A165&lt;=View!$C$2),HomeCalc!CO165,"")),""))</f>
        <v/>
      </c>
      <c r="CS165" s="102" t="str">
        <f>IF(View!$D$1&lt;&gt;"OK","",CONCATENATE(CS164,CP165,CQ165,CR165))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66" spans="1:97" ht="15.75" x14ac:dyDescent="0.25">
      <c r="A166" s="11">
        <v>42348</v>
      </c>
      <c r="B166" s="16" t="s">
        <v>76</v>
      </c>
      <c r="C166" s="18">
        <f t="shared" si="14"/>
        <v>24</v>
      </c>
      <c r="D166" s="28" t="s">
        <v>62</v>
      </c>
      <c r="E166" s="8" t="s">
        <v>71</v>
      </c>
      <c r="F166" s="64">
        <f t="shared" si="10"/>
        <v>0</v>
      </c>
      <c r="G166" s="21" t="str">
        <f>IF(OR(RIGHT(Calendar!I166,4)="REDS",RIGHT(Calendar!I166,6)="BLACKS",RIGHT(Calendar!I166,5)="BLUES"),Calendar!H166,"")</f>
        <v/>
      </c>
      <c r="H166" s="21" t="str">
        <f>IF(OR(RIGHT(Calendar!L166,4)="REDS",RIGHT(Calendar!L166,6)="BLACKS",RIGHT(Calendar!L166,5)="BLUES"),Calendar!K166,"")</f>
        <v/>
      </c>
      <c r="I166" s="21" t="str">
        <f>IF(OR(RIGHT(Calendar!O166,4)="REDS",RIGHT(Calendar!O166,6)="BLACKS",RIGHT(Calendar!O166,5)="BLUES"),Calendar!N166,"")</f>
        <v/>
      </c>
      <c r="J166" s="21" t="str">
        <f>IF(OR(RIGHT(Calendar!R166,4)="REDS",RIGHT(Calendar!R166,6)="BLACKS",RIGHT(Calendar!R166,5)="BLUES"),Calendar!Q166,"")</f>
        <v/>
      </c>
      <c r="K166" s="21" t="str">
        <f>IF(OR(RIGHT(Calendar!U166,4)="REDS",RIGHT(Calendar!U166,6)="BLACKS",RIGHT(Calendar!U166,5)="BLUES"),Calendar!T166,"")</f>
        <v/>
      </c>
      <c r="L166" s="21" t="str">
        <f>IF(OR(RIGHT(Calendar!X166,4)="REDS",RIGHT(Calendar!X166,6)="BLACKS",RIGHT(Calendar!X166,5)="BLUES"),Calendar!W166,"")</f>
        <v/>
      </c>
      <c r="M166" s="21" t="str">
        <f>IF(OR(RIGHT(Calendar!AA166,4)="REDS",RIGHT(Calendar!AA166,6)="BLACKS",RIGHT(Calendar!AA166,5)="BLUES"),Calendar!Z166,"")</f>
        <v/>
      </c>
      <c r="N166" s="21" t="str">
        <f>IF(OR(RIGHT(Calendar!AD166,4)="REDS",RIGHT(Calendar!AD166,6)="BLACKS",RIGHT(Calendar!AD166,5)="BLUES"),Calendar!AC166,"")</f>
        <v/>
      </c>
      <c r="O166" s="21" t="str">
        <f>IF(OR(RIGHT(Calendar!AG166,4)="REDS",RIGHT(Calendar!AG166,6)="BLACKS",RIGHT(Calendar!AG166,5)="BLUES"),Calendar!AF166,"")</f>
        <v/>
      </c>
      <c r="P166" s="21" t="str">
        <f>IF(OR(RIGHT(Calendar!AJ166,4)="REDS",RIGHT(Calendar!AJ166,6)="BLACKS",RIGHT(Calendar!AJ166,5)="BLUES"),Calendar!AI166,"")</f>
        <v/>
      </c>
      <c r="Q166" s="21" t="str">
        <f>IF(OR(RIGHT(Calendar!AM166,4)="REDS",RIGHT(Calendar!AM166,6)="BLACKS",RIGHT(Calendar!AM166,5)="BLUES"),Calendar!AL166,"")</f>
        <v/>
      </c>
      <c r="R166" s="21" t="str">
        <f>IF(OR(RIGHT(Calendar!AP166,4)="REDS",RIGHT(Calendar!AP166,6)="BLACKS",RIGHT(Calendar!AP166,5)="BLUES"),Calendar!AO166,"")</f>
        <v/>
      </c>
      <c r="S166" s="21" t="str">
        <f>IF(OR(RIGHT(Calendar!AS166,4)="REDS",RIGHT(Calendar!AS166,6)="BLACKS",RIGHT(Calendar!AS166,5)="BLUES"),Calendar!AR166,"")</f>
        <v/>
      </c>
      <c r="T166" s="21" t="str">
        <f>IF(OR(RIGHT(Calendar!AV166,4)="REDS",RIGHT(Calendar!AV166,6)="BLACKS",RIGHT(Calendar!AV166,5)="BLUES"),Calendar!AU166,"")</f>
        <v/>
      </c>
      <c r="U166" s="21" t="str">
        <f>IF(OR(RIGHT(Calendar!AY166,4)="REDS",RIGHT(Calendar!AY166,6)="BLACKS",RIGHT(Calendar!AY166,5)="BLUES"),Calendar!AX166,"")</f>
        <v/>
      </c>
      <c r="V166" s="21" t="str">
        <f>IF(OR(RIGHT(Calendar!BB166,4)="REDS",RIGHT(Calendar!BB166,6)="BLACKS",RIGHT(Calendar!BB166,5)="BLUES"),Calendar!BA166,"")</f>
        <v/>
      </c>
      <c r="W166" s="21" t="str">
        <f>IF(OR(RIGHT(Calendar!BE166,4)="REDS",RIGHT(Calendar!BE166,6)="BLACKS",RIGHT(Calendar!BE166,5)="BLUES"),Calendar!BD166,"")</f>
        <v/>
      </c>
      <c r="X166" s="21" t="str">
        <f>IF(OR(RIGHT(Calendar!BH166,4)="REDS",RIGHT(Calendar!BH166,6)="BLACKS",RIGHT(Calendar!BH166,5)="BLUES"),Calendar!BG166,"")</f>
        <v/>
      </c>
      <c r="Y166" s="21" t="str">
        <f>IF(OR(RIGHT(Calendar!BK166,4)="REDS",RIGHT(Calendar!BK166,6)="BLACKS",RIGHT(Calendar!BK166,5)="BLUES"),Calendar!BJ166,"")</f>
        <v/>
      </c>
      <c r="Z166" s="21" t="str">
        <f>IF(OR(RIGHT(Calendar!BN166,4)="REDS",RIGHT(Calendar!BN166,6)="BLACKS",RIGHT(Calendar!BN166,5)="BLUES"),Calendar!BM166,"")</f>
        <v/>
      </c>
      <c r="AA166" s="21" t="str">
        <f>IF(OR(RIGHT(Calendar!BQ166,4)="REDS",RIGHT(Calendar!BQ166,6)="BLACKS",RIGHT(Calendar!BQ166,5)="BLUES"),Calendar!BP166,"")</f>
        <v/>
      </c>
      <c r="AB166" s="21" t="str">
        <f>IF(OR(RIGHT(Calendar!BT166,4)="REDS",RIGHT(Calendar!BT166,6)="BLACKS",RIGHT(Calendar!BT166,5)="BLUES"),Calendar!BS166,"")</f>
        <v/>
      </c>
      <c r="AC166" s="21" t="str">
        <f>IF(OR(RIGHT(Calendar!BW166,4)="REDS",RIGHT(Calendar!BW166,6)="BLACKS",RIGHT(Calendar!BW166,5)="BLUES"),Calendar!BV166,"")</f>
        <v/>
      </c>
      <c r="AD166" s="21" t="str">
        <f>IF(OR(RIGHT(Calendar!BZ166,4)="REDS",RIGHT(Calendar!BZ166,6)="BLACKS",RIGHT(Calendar!BZ166,5)="BLUES"),Calendar!BY166,"")</f>
        <v/>
      </c>
      <c r="AE166" s="21" t="str">
        <f>IF(OR(RIGHT(Calendar!CC166,4)="REDS",RIGHT(Calendar!CC166,6)="BLACKS",RIGHT(Calendar!CC166,5)="BLUES"),Calendar!CB166,"")</f>
        <v/>
      </c>
      <c r="AF166" s="21" t="str">
        <f>IF(OR(RIGHT(Calendar!CF166,4)="REDS",RIGHT(Calendar!CF166,6)="BLACKS",RIGHT(Calendar!CF166,5)="BLUES"),Calendar!CE166,"")</f>
        <v/>
      </c>
      <c r="AG166" s="21" t="str">
        <f>IF(OR(RIGHT(Calendar!CI166,4)="REDS",RIGHT(Calendar!CI166,6)="BLACKS",RIGHT(Calendar!CI166,5)="BLUES"),Calendar!CH166,"")</f>
        <v/>
      </c>
      <c r="AH166" s="21" t="str">
        <f>IF(OR(RIGHT(Calendar!CL166,4)="REDS",RIGHT(Calendar!CL166,6)="BLACKS",RIGHT(Calendar!CL166,5)="BLUES"),Calendar!CK166,"")</f>
        <v/>
      </c>
      <c r="AI166" s="21" t="str">
        <f>IF(OR(RIGHT(Calendar!CO166,4)="REDS",RIGHT(Calendar!CO166,6)="BLACKS",RIGHT(Calendar!CO166,5)="BLUES"),Calendar!CN166,"")</f>
        <v/>
      </c>
      <c r="AJ166" s="21" t="str">
        <f>IF(OR(RIGHT(Calendar!CR166,4)="REDS",RIGHT(Calendar!CR166,6)="BLACKS",RIGHT(Calendar!CR166,5)="BLUES"),Calendar!CQ166,"")</f>
        <v/>
      </c>
      <c r="AK166" s="21" t="str">
        <f>IF(OR(RIGHT(Calendar!CU166,4)="REDS",RIGHT(Calendar!CU166,6)="BLACKS",RIGHT(Calendar!CU166,5)="BLUES"),Calendar!CT166,"")</f>
        <v/>
      </c>
      <c r="AL166" s="21" t="str">
        <f>IF(OR(RIGHT(Calendar!CX166,4)="REDS",RIGHT(Calendar!CX166,6)="BLACKS",RIGHT(Calendar!CX166,5)="BLUES"),Calendar!CW166,"")</f>
        <v/>
      </c>
      <c r="AM166" s="21" t="str">
        <f>IF(OR(RIGHT(Calendar!DA166,4)="REDS",RIGHT(Calendar!DA166,6)="BLACKS",RIGHT(Calendar!DA166,5)="BLUES"),Calendar!CZ166,"")</f>
        <v/>
      </c>
      <c r="AN166" s="21" t="str">
        <f>IF(OR(RIGHT(Calendar!DD166,4)="REDS",RIGHT(Calendar!DD166,6)="BLACKS",RIGHT(Calendar!DD166,5)="BLUES"),Calendar!DC166,"")</f>
        <v/>
      </c>
      <c r="AO166" s="21" t="str">
        <f>IF(OR(RIGHT(Calendar!DG166,4)="REDS",RIGHT(Calendar!DG166,6)="BLACKS",RIGHT(Calendar!DG166,5)="BLUES"),Calendar!DF166,"")</f>
        <v/>
      </c>
      <c r="AP166" s="21" t="str">
        <f>IF(OR(RIGHT(Calendar!DJ166,4)="REDS",RIGHT(Calendar!DJ166,6)="BLACKS",RIGHT(Calendar!DJ166,5)="BLUES"),Calendar!DI166,"")</f>
        <v/>
      </c>
      <c r="AQ166" s="21" t="str">
        <f>IF(OR(RIGHT(Calendar!DM166,4)="REDS",RIGHT(Calendar!DM166,6)="BLACKS",RIGHT(Calendar!DM166,5)="BLUES"),Calendar!DL166,"")</f>
        <v/>
      </c>
      <c r="AR166" s="21" t="str">
        <f>IF(OR(RIGHT(Calendar!DP166,4)="REDS",RIGHT(Calendar!DP166,6)="BLACKS",RIGHT(Calendar!DP166,5)="BLUES"),Calendar!DO166,"")</f>
        <v/>
      </c>
      <c r="AS166" s="21" t="str">
        <f>IF(OR(RIGHT(Calendar!DS166,4)="REDS",RIGHT(Calendar!DS166,6)="BLACKS",RIGHT(Calendar!DS166,5)="BLUES"),Calendar!DR166,"")</f>
        <v/>
      </c>
      <c r="AT166" s="21" t="str">
        <f>IF(OR(RIGHT(Calendar!DV166,4)="REDS",RIGHT(Calendar!DV166,6)="BLACKS",RIGHT(Calendar!DV166,5)="BLUES"),Calendar!DU166,"")</f>
        <v/>
      </c>
      <c r="AU166" s="21" t="str">
        <f>IF(OR(RIGHT(Calendar!DY166,4)="REDS",RIGHT(Calendar!DY166,6)="BLACKS",RIGHT(Calendar!DY166,5)="BLUES"),Calendar!DX166,"")</f>
        <v/>
      </c>
      <c r="AV166" s="21" t="str">
        <f>IF(OR(RIGHT(Calendar!EB166,4)="REDS",RIGHT(Calendar!EB166,6)="BLACKS",RIGHT(Calendar!EB166,5)="BLUES"),Calendar!EA166,"")</f>
        <v/>
      </c>
      <c r="AW166" s="66" t="str">
        <f>IF(Calendar!I166="","",CONCATENATE(A166,"_",Calendar!H166,"_",Calendar!I166,"_",Calendar!J166,","))</f>
        <v/>
      </c>
      <c r="AX166" s="66" t="str">
        <f>IF(Calendar!L166="","",CONCATENATE(A166,"_",Calendar!K166,"_",Calendar!L166,"_",Calendar!M166,","))</f>
        <v/>
      </c>
      <c r="AY166" s="66" t="str">
        <f>IF(Calendar!O166="","",CONCATENATE(A166,"_",Calendar!N166,"_",Calendar!O166,"_",Calendar!P166,","))</f>
        <v/>
      </c>
      <c r="AZ166" s="66" t="str">
        <f>IF(Calendar!R166="","",CONCATENATE(A166,"_",Calendar!Q166,"_",Calendar!R166,"_",Calendar!S166,","))</f>
        <v/>
      </c>
      <c r="BA166" s="66" t="str">
        <f>IF(Calendar!U166="","",CONCATENATE(A166,"_",Calendar!T166,"_",Calendar!U166,"_",Calendar!V166,","))</f>
        <v/>
      </c>
      <c r="BB166" s="66" t="str">
        <f>IF(Calendar!X166="","",CONCATENATE(A166,"_",Calendar!W166,"_",Calendar!X166,"_",Calendar!Y166,","))</f>
        <v/>
      </c>
      <c r="BC166" s="66" t="str">
        <f>IF(Calendar!AA166="","",CONCATENATE(A166,"_",Calendar!Z166,"_",Calendar!AA166,"_",Calendar!AB166,","))</f>
        <v/>
      </c>
      <c r="BD166" s="66" t="str">
        <f>IF(Calendar!AD166="","",CONCATENATE(A166,"_",Calendar!AC166,"_",Calendar!AD166,"_",Calendar!AE166,","))</f>
        <v/>
      </c>
      <c r="BE166" s="66" t="str">
        <f>IF(Calendar!AG166="","",CONCATENATE(A166,"_",Calendar!AF166,"_",Calendar!AG166,"_",Calendar!AH166,","))</f>
        <v/>
      </c>
      <c r="BF166" s="66" t="str">
        <f>IF(Calendar!AJ166="","",CONCATENATE(A166,"_",Calendar!AI166,"_",Calendar!AJ166,"_",Calendar!AK166,","))</f>
        <v/>
      </c>
      <c r="BG166" s="66" t="str">
        <f>IF(Calendar!AM166="","",CONCATENATE(A166,"_",Calendar!AL166,"_",Calendar!AM166,"_",Calendar!AN166,","))</f>
        <v/>
      </c>
      <c r="BH166" s="66" t="str">
        <f>IF(Calendar!AP166="","",CONCATENATE(A166,"_",Calendar!AO166,"_",Calendar!AP166,"_",Calendar!AQ166,","))</f>
        <v/>
      </c>
      <c r="BI166" s="66" t="str">
        <f>IF(Calendar!AS166="","",CONCATENATE(A166,"_",Calendar!AR166,"_",Calendar!AS166,"_",Calendar!AT166,","))</f>
        <v/>
      </c>
      <c r="BJ166" s="66" t="str">
        <f>IF(Calendar!AV166="","",CONCATENATE(A166,"_",Calendar!AU166,"_",Calendar!AV166,"_",Calendar!AW166,","))</f>
        <v/>
      </c>
      <c r="BK166" s="66" t="str">
        <f>IF(Calendar!AY166="","",CONCATENATE(A166,"_",Calendar!AX166,"_",Calendar!AY166,"_",Calendar!AZ166,","))</f>
        <v/>
      </c>
      <c r="BL166" s="66" t="str">
        <f>IF(Calendar!BB166="","",CONCATENATE(A166,"_",Calendar!BA166,"_",Calendar!BB166,"_",Calendar!BC166,","))</f>
        <v/>
      </c>
      <c r="BM166" s="66" t="str">
        <f>IF(Calendar!BE166="","",CONCATENATE(A166,"_",Calendar!BD166,"_",Calendar!BE166,"_",Calendar!BF166,","))</f>
        <v/>
      </c>
      <c r="BN166" s="66" t="str">
        <f>IF(Calendar!BH166="","",CONCATENATE(A166,"_",Calendar!BG166,"_",Calendar!BH166,"_",Calendar!BI166,","))</f>
        <v/>
      </c>
      <c r="BO166" s="66" t="str">
        <f>IF(Calendar!BK166="","",CONCATENATE(A166,"_",Calendar!BJ166,"_",Calendar!BK166,"_",Calendar!BL166,","))</f>
        <v/>
      </c>
      <c r="BP166" s="66" t="str">
        <f>IF(Calendar!BN166="","",CONCATENATE(A166,"_",Calendar!BM166,"_",Calendar!BN166,"_",Calendar!BO166,","))</f>
        <v/>
      </c>
      <c r="BQ166" s="66" t="str">
        <f>IF(Calendar!BQ166="","",CONCATENATE(A166,"_",Calendar!BP166,"_",Calendar!BQ166,"_",Calendar!BR166,","))</f>
        <v/>
      </c>
      <c r="BR166" s="66" t="str">
        <f>IF(Calendar!BT166="","",CONCATENATE(A166,"_",Calendar!BS166,"_",Calendar!BT166,"_",Calendar!BU166,","))</f>
        <v/>
      </c>
      <c r="BS166" s="66" t="str">
        <f>IF(Calendar!BW166="","",CONCATENATE(A166,"_",Calendar!BV166,"_",Calendar!BW166,"_",Calendar!BX166,","))</f>
        <v/>
      </c>
      <c r="BT166" s="66" t="str">
        <f>IF(Calendar!BZ166="","",CONCATENATE(A166,"_",Calendar!BY166,"_",Calendar!BZ166,"_",Calendar!CA166,","))</f>
        <v/>
      </c>
      <c r="BU166" s="66" t="str">
        <f>IF(Calendar!CC166="","",CONCATENATE(A166,"_",Calendar!CB166,"_",Calendar!CC166,"_",Calendar!CD166,","))</f>
        <v/>
      </c>
      <c r="BV166" s="66" t="str">
        <f>IF(Calendar!CF166="","",CONCATENATE(A166,"_",Calendar!CE166,"_",Calendar!CF166,"_",Calendar!CG166,","))</f>
        <v/>
      </c>
      <c r="BW166" s="66" t="str">
        <f>IF(Calendar!CI166="","",CONCATENATE(A166,"_",Calendar!CH166,"_",Calendar!CI166,"_",Calendar!CJ166,","))</f>
        <v/>
      </c>
      <c r="BX166" s="66" t="str">
        <f>IF(Calendar!CL166="","",CONCATENATE(A166,"_",Calendar!CK166,"_",Calendar!CL166,"_",Calendar!CM166,","))</f>
        <v/>
      </c>
      <c r="BY166" s="66" t="str">
        <f>IF(Calendar!CO166="","",CONCATENATE(A166,"_",Calendar!CN166,"_",Calendar!CO166,"_",Calendar!CP166,","))</f>
        <v/>
      </c>
      <c r="BZ166" s="66" t="str">
        <f>IF(Calendar!CR166="","",CONCATENATE(A166,"_",Calendar!CQ166,"_",Calendar!CR166,"_",Calendar!CS166,","))</f>
        <v/>
      </c>
      <c r="CA166" s="66" t="str">
        <f>IF(Calendar!CU166="","",CONCATENATE(A166,"_",Calendar!CT166,"_",Calendar!CU166,"_",Calendar!CV166,","))</f>
        <v/>
      </c>
      <c r="CB166" s="66" t="str">
        <f>IF(Calendar!CX166="","",CONCATENATE(A166,"_",Calendar!CW166,"_",Calendar!CX166,"_",Calendar!CY166,","))</f>
        <v/>
      </c>
      <c r="CC166" s="66" t="str">
        <f>IF(Calendar!DA166="","",CONCATENATE(A166,"_",Calendar!CZ166,"_",Calendar!DA166,"_",Calendar!DB166,","))</f>
        <v/>
      </c>
      <c r="CD166" s="66" t="str">
        <f>IF(Calendar!DD166="","",CONCATENATE(A166,"_",Calendar!DC166,"_",Calendar!DD166,"_",Calendar!DE166,","))</f>
        <v/>
      </c>
      <c r="CE166" s="66" t="str">
        <f>IF(Calendar!DG166="","",CONCATENATE(A166,"_",Calendar!DF166,"_",Calendar!DG166,"_",Calendar!DH166,","))</f>
        <v/>
      </c>
      <c r="CF166" s="66" t="str">
        <f>IF(Calendar!DJ166="","",CONCATENATE(A166,"_",Calendar!DI166,"_",Calendar!DJ166,"_",Calendar!DK166,","))</f>
        <v/>
      </c>
      <c r="CG166" s="66" t="str">
        <f>IF(Calendar!DM166="","",CONCATENATE(A166,"_",Calendar!DL166,"_",Calendar!DM166,"_",Calendar!DN166,","))</f>
        <v/>
      </c>
      <c r="CH166" s="66" t="str">
        <f>IF(Calendar!DP166="","",CONCATENATE(A166,"_",Calendar!DO166,"_",Calendar!DP166,"_",Calendar!DQ166,","))</f>
        <v/>
      </c>
      <c r="CI166" s="66" t="str">
        <f>IF(Calendar!DS166="","",CONCATENATE(A166,"_",Calendar!DR166,"_",Calendar!DS166,"_",Calendar!DT166,","))</f>
        <v/>
      </c>
      <c r="CJ166" s="66" t="str">
        <f>IF(Calendar!DV166="","",CONCATENATE(A166,"_",Calendar!DU166,"_",Calendar!DV166,"_",Calendar!DW166,","))</f>
        <v/>
      </c>
      <c r="CK166" s="66" t="str">
        <f>IF(Calendar!DY166="","",CONCATENATE(A166,"_",Calendar!DX166,"_",Calendar!DY166,"_",Calendar!DZ166,","))</f>
        <v/>
      </c>
      <c r="CL166" s="90" t="str">
        <f>IF(Calendar!EB166="","",CONCATENATE(A166,"_",Calendar!EA166,"_",Calendar!EB166,"_",Calendar!EC166,","))</f>
        <v/>
      </c>
      <c r="CM166" s="94" t="str">
        <f t="shared" si="11"/>
        <v/>
      </c>
      <c r="CN166" s="95" t="str">
        <f t="shared" si="12"/>
        <v/>
      </c>
      <c r="CO166" s="96" t="str">
        <f t="shared" si="13"/>
        <v/>
      </c>
      <c r="CP166" s="94" t="str">
        <f>IF(View!$D$1&lt;&gt;"OK","",IF(OR(View!$C$3="K+4",View!$C$3="K+4 &amp; K+7",View!$C$3="K+4 &amp; K+10",View!$C$3="ALL"),IF(CM166="","",IF(AND(HomeCalc!$A166&gt;=View!$C$1,HomeCalc!A166&lt;=View!$C$2),HomeCalc!CM166,"")),""))</f>
        <v/>
      </c>
      <c r="CQ166" s="95" t="str">
        <f>IF(View!$D$1&lt;&gt;"OK","",IF(OR(View!$C$3="K+7",View!$C$3="K+4 &amp; K+7",View!$C$3="K+7 &amp; K+10",View!$C$3="ALL"),IF(CN166="","",IF(AND(HomeCalc!$A166&gt;=View!$C$1,HomeCalc!A166&lt;=View!$C$2),HomeCalc!CN166,"")),""))</f>
        <v/>
      </c>
      <c r="CR166" s="96" t="str">
        <f>IF(View!$D$1&lt;&gt;"OK","",IF(OR(View!$C$3="K+10",View!$C$3="K+4 &amp; K+10",View!$C$3="K+7 &amp; K+10",View!$C$3="ALL"),IF(CO166="","",IF(AND(HomeCalc!$A166&gt;=View!$C$1,HomeCalc!A166&lt;=View!$C$2),HomeCalc!CO166,"")),""))</f>
        <v/>
      </c>
      <c r="CS166" s="102" t="str">
        <f>IF(View!$D$1&lt;&gt;"OK","",CONCATENATE(CS165,CP166,CQ166,CR166))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67" spans="1:97" ht="15.75" x14ac:dyDescent="0.25">
      <c r="A167" s="11">
        <v>42349</v>
      </c>
      <c r="B167" s="16" t="s">
        <v>76</v>
      </c>
      <c r="C167" s="18">
        <f t="shared" si="14"/>
        <v>24</v>
      </c>
      <c r="D167" s="27" t="s">
        <v>63</v>
      </c>
      <c r="E167" s="8" t="s">
        <v>71</v>
      </c>
      <c r="F167" s="64">
        <f t="shared" si="10"/>
        <v>0</v>
      </c>
      <c r="G167" s="21" t="str">
        <f>IF(OR(RIGHT(Calendar!I167,4)="REDS",RIGHT(Calendar!I167,6)="BLACKS",RIGHT(Calendar!I167,5)="BLUES"),Calendar!H167,"")</f>
        <v/>
      </c>
      <c r="H167" s="21" t="str">
        <f>IF(OR(RIGHT(Calendar!L167,4)="REDS",RIGHT(Calendar!L167,6)="BLACKS",RIGHT(Calendar!L167,5)="BLUES"),Calendar!K167,"")</f>
        <v/>
      </c>
      <c r="I167" s="21" t="str">
        <f>IF(OR(RIGHT(Calendar!O167,4)="REDS",RIGHT(Calendar!O167,6)="BLACKS",RIGHT(Calendar!O167,5)="BLUES"),Calendar!N167,"")</f>
        <v/>
      </c>
      <c r="J167" s="21" t="str">
        <f>IF(OR(RIGHT(Calendar!R167,4)="REDS",RIGHT(Calendar!R167,6)="BLACKS",RIGHT(Calendar!R167,5)="BLUES"),Calendar!Q167,"")</f>
        <v/>
      </c>
      <c r="K167" s="21" t="str">
        <f>IF(OR(RIGHT(Calendar!U167,4)="REDS",RIGHT(Calendar!U167,6)="BLACKS",RIGHT(Calendar!U167,5)="BLUES"),Calendar!T167,"")</f>
        <v/>
      </c>
      <c r="L167" s="21" t="str">
        <f>IF(OR(RIGHT(Calendar!X167,4)="REDS",RIGHT(Calendar!X167,6)="BLACKS",RIGHT(Calendar!X167,5)="BLUES"),Calendar!W167,"")</f>
        <v/>
      </c>
      <c r="M167" s="21" t="str">
        <f>IF(OR(RIGHT(Calendar!AA167,4)="REDS",RIGHT(Calendar!AA167,6)="BLACKS",RIGHT(Calendar!AA167,5)="BLUES"),Calendar!Z167,"")</f>
        <v/>
      </c>
      <c r="N167" s="21" t="str">
        <f>IF(OR(RIGHT(Calendar!AD167,4)="REDS",RIGHT(Calendar!AD167,6)="BLACKS",RIGHT(Calendar!AD167,5)="BLUES"),Calendar!AC167,"")</f>
        <v/>
      </c>
      <c r="O167" s="21" t="str">
        <f>IF(OR(RIGHT(Calendar!AG167,4)="REDS",RIGHT(Calendar!AG167,6)="BLACKS",RIGHT(Calendar!AG167,5)="BLUES"),Calendar!AF167,"")</f>
        <v/>
      </c>
      <c r="P167" s="21" t="str">
        <f>IF(OR(RIGHT(Calendar!AJ167,4)="REDS",RIGHT(Calendar!AJ167,6)="BLACKS",RIGHT(Calendar!AJ167,5)="BLUES"),Calendar!AI167,"")</f>
        <v/>
      </c>
      <c r="Q167" s="21" t="str">
        <f>IF(OR(RIGHT(Calendar!AM167,4)="REDS",RIGHT(Calendar!AM167,6)="BLACKS",RIGHT(Calendar!AM167,5)="BLUES"),Calendar!AL167,"")</f>
        <v/>
      </c>
      <c r="R167" s="21" t="str">
        <f>IF(OR(RIGHT(Calendar!AP167,4)="REDS",RIGHT(Calendar!AP167,6)="BLACKS",RIGHT(Calendar!AP167,5)="BLUES"),Calendar!AO167,"")</f>
        <v/>
      </c>
      <c r="S167" s="21" t="str">
        <f>IF(OR(RIGHT(Calendar!AS167,4)="REDS",RIGHT(Calendar!AS167,6)="BLACKS",RIGHT(Calendar!AS167,5)="BLUES"),Calendar!AR167,"")</f>
        <v/>
      </c>
      <c r="T167" s="21" t="str">
        <f>IF(OR(RIGHT(Calendar!AV167,4)="REDS",RIGHT(Calendar!AV167,6)="BLACKS",RIGHT(Calendar!AV167,5)="BLUES"),Calendar!AU167,"")</f>
        <v/>
      </c>
      <c r="U167" s="21" t="str">
        <f>IF(OR(RIGHT(Calendar!AY167,4)="REDS",RIGHT(Calendar!AY167,6)="BLACKS",RIGHT(Calendar!AY167,5)="BLUES"),Calendar!AX167,"")</f>
        <v/>
      </c>
      <c r="V167" s="21" t="str">
        <f>IF(OR(RIGHT(Calendar!BB167,4)="REDS",RIGHT(Calendar!BB167,6)="BLACKS",RIGHT(Calendar!BB167,5)="BLUES"),Calendar!BA167,"")</f>
        <v/>
      </c>
      <c r="W167" s="21" t="str">
        <f>IF(OR(RIGHT(Calendar!BE167,4)="REDS",RIGHT(Calendar!BE167,6)="BLACKS",RIGHT(Calendar!BE167,5)="BLUES"),Calendar!BD167,"")</f>
        <v/>
      </c>
      <c r="X167" s="21" t="str">
        <f>IF(OR(RIGHT(Calendar!BH167,4)="REDS",RIGHT(Calendar!BH167,6)="BLACKS",RIGHT(Calendar!BH167,5)="BLUES"),Calendar!BG167,"")</f>
        <v/>
      </c>
      <c r="Y167" s="21" t="str">
        <f>IF(OR(RIGHT(Calendar!BK167,4)="REDS",RIGHT(Calendar!BK167,6)="BLACKS",RIGHT(Calendar!BK167,5)="BLUES"),Calendar!BJ167,"")</f>
        <v/>
      </c>
      <c r="Z167" s="21" t="str">
        <f>IF(OR(RIGHT(Calendar!BN167,4)="REDS",RIGHT(Calendar!BN167,6)="BLACKS",RIGHT(Calendar!BN167,5)="BLUES"),Calendar!BM167,"")</f>
        <v/>
      </c>
      <c r="AA167" s="21" t="str">
        <f>IF(OR(RIGHT(Calendar!BQ167,4)="REDS",RIGHT(Calendar!BQ167,6)="BLACKS",RIGHT(Calendar!BQ167,5)="BLUES"),Calendar!BP167,"")</f>
        <v/>
      </c>
      <c r="AB167" s="21" t="str">
        <f>IF(OR(RIGHT(Calendar!BT167,4)="REDS",RIGHT(Calendar!BT167,6)="BLACKS",RIGHT(Calendar!BT167,5)="BLUES"),Calendar!BS167,"")</f>
        <v/>
      </c>
      <c r="AC167" s="21" t="str">
        <f>IF(OR(RIGHT(Calendar!BW167,4)="REDS",RIGHT(Calendar!BW167,6)="BLACKS",RIGHT(Calendar!BW167,5)="BLUES"),Calendar!BV167,"")</f>
        <v/>
      </c>
      <c r="AD167" s="21" t="str">
        <f>IF(OR(RIGHT(Calendar!BZ167,4)="REDS",RIGHT(Calendar!BZ167,6)="BLACKS",RIGHT(Calendar!BZ167,5)="BLUES"),Calendar!BY167,"")</f>
        <v/>
      </c>
      <c r="AE167" s="21" t="str">
        <f>IF(OR(RIGHT(Calendar!CC167,4)="REDS",RIGHT(Calendar!CC167,6)="BLACKS",RIGHT(Calendar!CC167,5)="BLUES"),Calendar!CB167,"")</f>
        <v/>
      </c>
      <c r="AF167" s="21" t="str">
        <f>IF(OR(RIGHT(Calendar!CF167,4)="REDS",RIGHT(Calendar!CF167,6)="BLACKS",RIGHT(Calendar!CF167,5)="BLUES"),Calendar!CE167,"")</f>
        <v/>
      </c>
      <c r="AG167" s="21" t="str">
        <f>IF(OR(RIGHT(Calendar!CI167,4)="REDS",RIGHT(Calendar!CI167,6)="BLACKS",RIGHT(Calendar!CI167,5)="BLUES"),Calendar!CH167,"")</f>
        <v/>
      </c>
      <c r="AH167" s="21" t="str">
        <f>IF(OR(RIGHT(Calendar!CL167,4)="REDS",RIGHT(Calendar!CL167,6)="BLACKS",RIGHT(Calendar!CL167,5)="BLUES"),Calendar!CK167,"")</f>
        <v/>
      </c>
      <c r="AI167" s="21" t="str">
        <f>IF(OR(RIGHT(Calendar!CO167,4)="REDS",RIGHT(Calendar!CO167,6)="BLACKS",RIGHT(Calendar!CO167,5)="BLUES"),Calendar!CN167,"")</f>
        <v/>
      </c>
      <c r="AJ167" s="21" t="str">
        <f>IF(OR(RIGHT(Calendar!CR167,4)="REDS",RIGHT(Calendar!CR167,6)="BLACKS",RIGHT(Calendar!CR167,5)="BLUES"),Calendar!CQ167,"")</f>
        <v/>
      </c>
      <c r="AK167" s="21" t="str">
        <f>IF(OR(RIGHT(Calendar!CU167,4)="REDS",RIGHT(Calendar!CU167,6)="BLACKS",RIGHT(Calendar!CU167,5)="BLUES"),Calendar!CT167,"")</f>
        <v/>
      </c>
      <c r="AL167" s="21" t="str">
        <f>IF(OR(RIGHT(Calendar!CX167,4)="REDS",RIGHT(Calendar!CX167,6)="BLACKS",RIGHT(Calendar!CX167,5)="BLUES"),Calendar!CW167,"")</f>
        <v/>
      </c>
      <c r="AM167" s="21" t="str">
        <f>IF(OR(RIGHT(Calendar!DA167,4)="REDS",RIGHT(Calendar!DA167,6)="BLACKS",RIGHT(Calendar!DA167,5)="BLUES"),Calendar!CZ167,"")</f>
        <v/>
      </c>
      <c r="AN167" s="21" t="str">
        <f>IF(OR(RIGHT(Calendar!DD167,4)="REDS",RIGHT(Calendar!DD167,6)="BLACKS",RIGHT(Calendar!DD167,5)="BLUES"),Calendar!DC167,"")</f>
        <v/>
      </c>
      <c r="AO167" s="21" t="str">
        <f>IF(OR(RIGHT(Calendar!DG167,4)="REDS",RIGHT(Calendar!DG167,6)="BLACKS",RIGHT(Calendar!DG167,5)="BLUES"),Calendar!DF167,"")</f>
        <v/>
      </c>
      <c r="AP167" s="21" t="str">
        <f>IF(OR(RIGHT(Calendar!DJ167,4)="REDS",RIGHT(Calendar!DJ167,6)="BLACKS",RIGHT(Calendar!DJ167,5)="BLUES"),Calendar!DI167,"")</f>
        <v/>
      </c>
      <c r="AQ167" s="21" t="str">
        <f>IF(OR(RIGHT(Calendar!DM167,4)="REDS",RIGHT(Calendar!DM167,6)="BLACKS",RIGHT(Calendar!DM167,5)="BLUES"),Calendar!DL167,"")</f>
        <v/>
      </c>
      <c r="AR167" s="21" t="str">
        <f>IF(OR(RIGHT(Calendar!DP167,4)="REDS",RIGHT(Calendar!DP167,6)="BLACKS",RIGHT(Calendar!DP167,5)="BLUES"),Calendar!DO167,"")</f>
        <v/>
      </c>
      <c r="AS167" s="21" t="str">
        <f>IF(OR(RIGHT(Calendar!DS167,4)="REDS",RIGHT(Calendar!DS167,6)="BLACKS",RIGHT(Calendar!DS167,5)="BLUES"),Calendar!DR167,"")</f>
        <v/>
      </c>
      <c r="AT167" s="21" t="str">
        <f>IF(OR(RIGHT(Calendar!DV167,4)="REDS",RIGHT(Calendar!DV167,6)="BLACKS",RIGHT(Calendar!DV167,5)="BLUES"),Calendar!DU167,"")</f>
        <v/>
      </c>
      <c r="AU167" s="21" t="str">
        <f>IF(OR(RIGHT(Calendar!DY167,4)="REDS",RIGHT(Calendar!DY167,6)="BLACKS",RIGHT(Calendar!DY167,5)="BLUES"),Calendar!DX167,"")</f>
        <v/>
      </c>
      <c r="AV167" s="21" t="str">
        <f>IF(OR(RIGHT(Calendar!EB167,4)="REDS",RIGHT(Calendar!EB167,6)="BLACKS",RIGHT(Calendar!EB167,5)="BLUES"),Calendar!EA167,"")</f>
        <v/>
      </c>
      <c r="AW167" s="66" t="str">
        <f>IF(Calendar!I167="","",CONCATENATE(A167,"_",Calendar!H167,"_",Calendar!I167,"_",Calendar!J167,","))</f>
        <v/>
      </c>
      <c r="AX167" s="66" t="str">
        <f>IF(Calendar!L167="","",CONCATENATE(A167,"_",Calendar!K167,"_",Calendar!L167,"_",Calendar!M167,","))</f>
        <v/>
      </c>
      <c r="AY167" s="66" t="str">
        <f>IF(Calendar!O167="","",CONCATENATE(A167,"_",Calendar!N167,"_",Calendar!O167,"_",Calendar!P167,","))</f>
        <v/>
      </c>
      <c r="AZ167" s="66" t="str">
        <f>IF(Calendar!R167="","",CONCATENATE(A167,"_",Calendar!Q167,"_",Calendar!R167,"_",Calendar!S167,","))</f>
        <v/>
      </c>
      <c r="BA167" s="66" t="str">
        <f>IF(Calendar!U167="","",CONCATENATE(A167,"_",Calendar!T167,"_",Calendar!U167,"_",Calendar!V167,","))</f>
        <v/>
      </c>
      <c r="BB167" s="66" t="str">
        <f>IF(Calendar!X167="","",CONCATENATE(A167,"_",Calendar!W167,"_",Calendar!X167,"_",Calendar!Y167,","))</f>
        <v/>
      </c>
      <c r="BC167" s="66" t="str">
        <f>IF(Calendar!AA167="","",CONCATENATE(A167,"_",Calendar!Z167,"_",Calendar!AA167,"_",Calendar!AB167,","))</f>
        <v/>
      </c>
      <c r="BD167" s="66" t="str">
        <f>IF(Calendar!AD167="","",CONCATENATE(A167,"_",Calendar!AC167,"_",Calendar!AD167,"_",Calendar!AE167,","))</f>
        <v/>
      </c>
      <c r="BE167" s="66" t="str">
        <f>IF(Calendar!AG167="","",CONCATENATE(A167,"_",Calendar!AF167,"_",Calendar!AG167,"_",Calendar!AH167,","))</f>
        <v/>
      </c>
      <c r="BF167" s="66" t="str">
        <f>IF(Calendar!AJ167="","",CONCATENATE(A167,"_",Calendar!AI167,"_",Calendar!AJ167,"_",Calendar!AK167,","))</f>
        <v/>
      </c>
      <c r="BG167" s="66" t="str">
        <f>IF(Calendar!AM167="","",CONCATENATE(A167,"_",Calendar!AL167,"_",Calendar!AM167,"_",Calendar!AN167,","))</f>
        <v/>
      </c>
      <c r="BH167" s="66" t="str">
        <f>IF(Calendar!AP167="","",CONCATENATE(A167,"_",Calendar!AO167,"_",Calendar!AP167,"_",Calendar!AQ167,","))</f>
        <v/>
      </c>
      <c r="BI167" s="66" t="str">
        <f>IF(Calendar!AS167="","",CONCATENATE(A167,"_",Calendar!AR167,"_",Calendar!AS167,"_",Calendar!AT167,","))</f>
        <v/>
      </c>
      <c r="BJ167" s="66" t="str">
        <f>IF(Calendar!AV167="","",CONCATENATE(A167,"_",Calendar!AU167,"_",Calendar!AV167,"_",Calendar!AW167,","))</f>
        <v/>
      </c>
      <c r="BK167" s="66" t="str">
        <f>IF(Calendar!AY167="","",CONCATENATE(A167,"_",Calendar!AX167,"_",Calendar!AY167,"_",Calendar!AZ167,","))</f>
        <v/>
      </c>
      <c r="BL167" s="66" t="str">
        <f>IF(Calendar!BB167="","",CONCATENATE(A167,"_",Calendar!BA167,"_",Calendar!BB167,"_",Calendar!BC167,","))</f>
        <v/>
      </c>
      <c r="BM167" s="66" t="str">
        <f>IF(Calendar!BE167="","",CONCATENATE(A167,"_",Calendar!BD167,"_",Calendar!BE167,"_",Calendar!BF167,","))</f>
        <v/>
      </c>
      <c r="BN167" s="66" t="str">
        <f>IF(Calendar!BH167="","",CONCATENATE(A167,"_",Calendar!BG167,"_",Calendar!BH167,"_",Calendar!BI167,","))</f>
        <v/>
      </c>
      <c r="BO167" s="66" t="str">
        <f>IF(Calendar!BK167="","",CONCATENATE(A167,"_",Calendar!BJ167,"_",Calendar!BK167,"_",Calendar!BL167,","))</f>
        <v/>
      </c>
      <c r="BP167" s="66" t="str">
        <f>IF(Calendar!BN167="","",CONCATENATE(A167,"_",Calendar!BM167,"_",Calendar!BN167,"_",Calendar!BO167,","))</f>
        <v/>
      </c>
      <c r="BQ167" s="66" t="str">
        <f>IF(Calendar!BQ167="","",CONCATENATE(A167,"_",Calendar!BP167,"_",Calendar!BQ167,"_",Calendar!BR167,","))</f>
        <v/>
      </c>
      <c r="BR167" s="66" t="str">
        <f>IF(Calendar!BT167="","",CONCATENATE(A167,"_",Calendar!BS167,"_",Calendar!BT167,"_",Calendar!BU167,","))</f>
        <v/>
      </c>
      <c r="BS167" s="66" t="str">
        <f>IF(Calendar!BW167="","",CONCATENATE(A167,"_",Calendar!BV167,"_",Calendar!BW167,"_",Calendar!BX167,","))</f>
        <v/>
      </c>
      <c r="BT167" s="66" t="str">
        <f>IF(Calendar!BZ167="","",CONCATENATE(A167,"_",Calendar!BY167,"_",Calendar!BZ167,"_",Calendar!CA167,","))</f>
        <v/>
      </c>
      <c r="BU167" s="66" t="str">
        <f>IF(Calendar!CC167="","",CONCATENATE(A167,"_",Calendar!CB167,"_",Calendar!CC167,"_",Calendar!CD167,","))</f>
        <v/>
      </c>
      <c r="BV167" s="66" t="str">
        <f>IF(Calendar!CF167="","",CONCATENATE(A167,"_",Calendar!CE167,"_",Calendar!CF167,"_",Calendar!CG167,","))</f>
        <v/>
      </c>
      <c r="BW167" s="66" t="str">
        <f>IF(Calendar!CI167="","",CONCATENATE(A167,"_",Calendar!CH167,"_",Calendar!CI167,"_",Calendar!CJ167,","))</f>
        <v/>
      </c>
      <c r="BX167" s="66" t="str">
        <f>IF(Calendar!CL167="","",CONCATENATE(A167,"_",Calendar!CK167,"_",Calendar!CL167,"_",Calendar!CM167,","))</f>
        <v/>
      </c>
      <c r="BY167" s="66" t="str">
        <f>IF(Calendar!CO167="","",CONCATENATE(A167,"_",Calendar!CN167,"_",Calendar!CO167,"_",Calendar!CP167,","))</f>
        <v/>
      </c>
      <c r="BZ167" s="66" t="str">
        <f>IF(Calendar!CR167="","",CONCATENATE(A167,"_",Calendar!CQ167,"_",Calendar!CR167,"_",Calendar!CS167,","))</f>
        <v/>
      </c>
      <c r="CA167" s="66" t="str">
        <f>IF(Calendar!CU167="","",CONCATENATE(A167,"_",Calendar!CT167,"_",Calendar!CU167,"_",Calendar!CV167,","))</f>
        <v/>
      </c>
      <c r="CB167" s="66" t="str">
        <f>IF(Calendar!CX167="","",CONCATENATE(A167,"_",Calendar!CW167,"_",Calendar!CX167,"_",Calendar!CY167,","))</f>
        <v/>
      </c>
      <c r="CC167" s="66" t="str">
        <f>IF(Calendar!DA167="","",CONCATENATE(A167,"_",Calendar!CZ167,"_",Calendar!DA167,"_",Calendar!DB167,","))</f>
        <v/>
      </c>
      <c r="CD167" s="66" t="str">
        <f>IF(Calendar!DD167="","",CONCATENATE(A167,"_",Calendar!DC167,"_",Calendar!DD167,"_",Calendar!DE167,","))</f>
        <v/>
      </c>
      <c r="CE167" s="66" t="str">
        <f>IF(Calendar!DG167="","",CONCATENATE(A167,"_",Calendar!DF167,"_",Calendar!DG167,"_",Calendar!DH167,","))</f>
        <v/>
      </c>
      <c r="CF167" s="66" t="str">
        <f>IF(Calendar!DJ167="","",CONCATENATE(A167,"_",Calendar!DI167,"_",Calendar!DJ167,"_",Calendar!DK167,","))</f>
        <v/>
      </c>
      <c r="CG167" s="66" t="str">
        <f>IF(Calendar!DM167="","",CONCATENATE(A167,"_",Calendar!DL167,"_",Calendar!DM167,"_",Calendar!DN167,","))</f>
        <v/>
      </c>
      <c r="CH167" s="66" t="str">
        <f>IF(Calendar!DP167="","",CONCATENATE(A167,"_",Calendar!DO167,"_",Calendar!DP167,"_",Calendar!DQ167,","))</f>
        <v/>
      </c>
      <c r="CI167" s="66" t="str">
        <f>IF(Calendar!DS167="","",CONCATENATE(A167,"_",Calendar!DR167,"_",Calendar!DS167,"_",Calendar!DT167,","))</f>
        <v/>
      </c>
      <c r="CJ167" s="66" t="str">
        <f>IF(Calendar!DV167="","",CONCATENATE(A167,"_",Calendar!DU167,"_",Calendar!DV167,"_",Calendar!DW167,","))</f>
        <v/>
      </c>
      <c r="CK167" s="66" t="str">
        <f>IF(Calendar!DY167="","",CONCATENATE(A167,"_",Calendar!DX167,"_",Calendar!DY167,"_",Calendar!DZ167,","))</f>
        <v/>
      </c>
      <c r="CL167" s="90" t="str">
        <f>IF(Calendar!EB167="","",CONCATENATE(A167,"_",Calendar!EA167,"_",Calendar!EB167,"_",Calendar!EC167,","))</f>
        <v/>
      </c>
      <c r="CM167" s="94" t="str">
        <f t="shared" si="11"/>
        <v/>
      </c>
      <c r="CN167" s="95" t="str">
        <f t="shared" si="12"/>
        <v/>
      </c>
      <c r="CO167" s="96" t="str">
        <f t="shared" si="13"/>
        <v/>
      </c>
      <c r="CP167" s="94" t="str">
        <f>IF(View!$D$1&lt;&gt;"OK","",IF(OR(View!$C$3="K+4",View!$C$3="K+4 &amp; K+7",View!$C$3="K+4 &amp; K+10",View!$C$3="ALL"),IF(CM167="","",IF(AND(HomeCalc!$A167&gt;=View!$C$1,HomeCalc!A167&lt;=View!$C$2),HomeCalc!CM167,"")),""))</f>
        <v/>
      </c>
      <c r="CQ167" s="95" t="str">
        <f>IF(View!$D$1&lt;&gt;"OK","",IF(OR(View!$C$3="K+7",View!$C$3="K+4 &amp; K+7",View!$C$3="K+7 &amp; K+10",View!$C$3="ALL"),IF(CN167="","",IF(AND(HomeCalc!$A167&gt;=View!$C$1,HomeCalc!A167&lt;=View!$C$2),HomeCalc!CN167,"")),""))</f>
        <v/>
      </c>
      <c r="CR167" s="96" t="str">
        <f>IF(View!$D$1&lt;&gt;"OK","",IF(OR(View!$C$3="K+10",View!$C$3="K+4 &amp; K+10",View!$C$3="K+7 &amp; K+10",View!$C$3="ALL"),IF(CO167="","",IF(AND(HomeCalc!$A167&gt;=View!$C$1,HomeCalc!A167&lt;=View!$C$2),HomeCalc!CO167,"")),""))</f>
        <v/>
      </c>
      <c r="CS167" s="102" t="str">
        <f>IF(View!$D$1&lt;&gt;"OK","",CONCATENATE(CS166,CP167,CQ167,CR167))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68" spans="1:97" ht="15.75" x14ac:dyDescent="0.25">
      <c r="A168" s="11">
        <v>42350</v>
      </c>
      <c r="B168" s="16" t="s">
        <v>76</v>
      </c>
      <c r="C168" s="18">
        <f t="shared" si="14"/>
        <v>24</v>
      </c>
      <c r="D168" s="25" t="s">
        <v>64</v>
      </c>
      <c r="E168" s="8" t="s">
        <v>71</v>
      </c>
      <c r="F168" s="64">
        <f t="shared" si="10"/>
        <v>0</v>
      </c>
      <c r="G168" s="21" t="str">
        <f>IF(OR(RIGHT(Calendar!I168,4)="REDS",RIGHT(Calendar!I168,6)="BLACKS",RIGHT(Calendar!I168,5)="BLUES"),Calendar!H168,"")</f>
        <v/>
      </c>
      <c r="H168" s="21" t="str">
        <f>IF(OR(RIGHT(Calendar!L168,4)="REDS",RIGHT(Calendar!L168,6)="BLACKS",RIGHT(Calendar!L168,5)="BLUES"),Calendar!K168,"")</f>
        <v/>
      </c>
      <c r="I168" s="21" t="str">
        <f>IF(OR(RIGHT(Calendar!O168,4)="REDS",RIGHT(Calendar!O168,6)="BLACKS",RIGHT(Calendar!O168,5)="BLUES"),Calendar!N168,"")</f>
        <v/>
      </c>
      <c r="J168" s="21" t="str">
        <f>IF(OR(RIGHT(Calendar!R168,4)="REDS",RIGHT(Calendar!R168,6)="BLACKS",RIGHT(Calendar!R168,5)="BLUES"),Calendar!Q168,"")</f>
        <v/>
      </c>
      <c r="K168" s="21" t="str">
        <f>IF(OR(RIGHT(Calendar!U168,4)="REDS",RIGHT(Calendar!U168,6)="BLACKS",RIGHT(Calendar!U168,5)="BLUES"),Calendar!T168,"")</f>
        <v/>
      </c>
      <c r="L168" s="21" t="str">
        <f>IF(OR(RIGHT(Calendar!X168,4)="REDS",RIGHT(Calendar!X168,6)="BLACKS",RIGHT(Calendar!X168,5)="BLUES"),Calendar!W168,"")</f>
        <v/>
      </c>
      <c r="M168" s="21" t="str">
        <f>IF(OR(RIGHT(Calendar!AA168,4)="REDS",RIGHT(Calendar!AA168,6)="BLACKS",RIGHT(Calendar!AA168,5)="BLUES"),Calendar!Z168,"")</f>
        <v/>
      </c>
      <c r="N168" s="21" t="str">
        <f>IF(OR(RIGHT(Calendar!AD168,4)="REDS",RIGHT(Calendar!AD168,6)="BLACKS",RIGHT(Calendar!AD168,5)="BLUES"),Calendar!AC168,"")</f>
        <v/>
      </c>
      <c r="O168" s="21" t="str">
        <f>IF(OR(RIGHT(Calendar!AG168,4)="REDS",RIGHT(Calendar!AG168,6)="BLACKS",RIGHT(Calendar!AG168,5)="BLUES"),Calendar!AF168,"")</f>
        <v/>
      </c>
      <c r="P168" s="21" t="str">
        <f>IF(OR(RIGHT(Calendar!AJ168,4)="REDS",RIGHT(Calendar!AJ168,6)="BLACKS",RIGHT(Calendar!AJ168,5)="BLUES"),Calendar!AI168,"")</f>
        <v/>
      </c>
      <c r="Q168" s="21" t="str">
        <f>IF(OR(RIGHT(Calendar!AM168,4)="REDS",RIGHT(Calendar!AM168,6)="BLACKS",RIGHT(Calendar!AM168,5)="BLUES"),Calendar!AL168,"")</f>
        <v/>
      </c>
      <c r="R168" s="21" t="str">
        <f>IF(OR(RIGHT(Calendar!AP168,4)="REDS",RIGHT(Calendar!AP168,6)="BLACKS",RIGHT(Calendar!AP168,5)="BLUES"),Calendar!AO168,"")</f>
        <v/>
      </c>
      <c r="S168" s="21" t="str">
        <f>IF(OR(RIGHT(Calendar!AS168,4)="REDS",RIGHT(Calendar!AS168,6)="BLACKS",RIGHT(Calendar!AS168,5)="BLUES"),Calendar!AR168,"")</f>
        <v/>
      </c>
      <c r="T168" s="21" t="str">
        <f>IF(OR(RIGHT(Calendar!AV168,4)="REDS",RIGHT(Calendar!AV168,6)="BLACKS",RIGHT(Calendar!AV168,5)="BLUES"),Calendar!AU168,"")</f>
        <v/>
      </c>
      <c r="U168" s="21" t="str">
        <f>IF(OR(RIGHT(Calendar!AY168,4)="REDS",RIGHT(Calendar!AY168,6)="BLACKS",RIGHT(Calendar!AY168,5)="BLUES"),Calendar!AX168,"")</f>
        <v/>
      </c>
      <c r="V168" s="21" t="str">
        <f>IF(OR(RIGHT(Calendar!BB168,4)="REDS",RIGHT(Calendar!BB168,6)="BLACKS",RIGHT(Calendar!BB168,5)="BLUES"),Calendar!BA168,"")</f>
        <v/>
      </c>
      <c r="W168" s="21" t="str">
        <f>IF(OR(RIGHT(Calendar!BE168,4)="REDS",RIGHT(Calendar!BE168,6)="BLACKS",RIGHT(Calendar!BE168,5)="BLUES"),Calendar!BD168,"")</f>
        <v/>
      </c>
      <c r="X168" s="21" t="str">
        <f>IF(OR(RIGHT(Calendar!BH168,4)="REDS",RIGHT(Calendar!BH168,6)="BLACKS",RIGHT(Calendar!BH168,5)="BLUES"),Calendar!BG168,"")</f>
        <v/>
      </c>
      <c r="Y168" s="21" t="str">
        <f>IF(OR(RIGHT(Calendar!BK168,4)="REDS",RIGHT(Calendar!BK168,6)="BLACKS",RIGHT(Calendar!BK168,5)="BLUES"),Calendar!BJ168,"")</f>
        <v/>
      </c>
      <c r="Z168" s="21" t="str">
        <f>IF(OR(RIGHT(Calendar!BN168,4)="REDS",RIGHT(Calendar!BN168,6)="BLACKS",RIGHT(Calendar!BN168,5)="BLUES"),Calendar!BM168,"")</f>
        <v/>
      </c>
      <c r="AA168" s="21" t="str">
        <f>IF(OR(RIGHT(Calendar!BQ168,4)="REDS",RIGHT(Calendar!BQ168,6)="BLACKS",RIGHT(Calendar!BQ168,5)="BLUES"),Calendar!BP168,"")</f>
        <v/>
      </c>
      <c r="AB168" s="21" t="str">
        <f>IF(OR(RIGHT(Calendar!BT168,4)="REDS",RIGHT(Calendar!BT168,6)="BLACKS",RIGHT(Calendar!BT168,5)="BLUES"),Calendar!BS168,"")</f>
        <v/>
      </c>
      <c r="AC168" s="21" t="str">
        <f>IF(OR(RIGHT(Calendar!BW168,4)="REDS",RIGHT(Calendar!BW168,6)="BLACKS",RIGHT(Calendar!BW168,5)="BLUES"),Calendar!BV168,"")</f>
        <v/>
      </c>
      <c r="AD168" s="21" t="str">
        <f>IF(OR(RIGHT(Calendar!BZ168,4)="REDS",RIGHT(Calendar!BZ168,6)="BLACKS",RIGHT(Calendar!BZ168,5)="BLUES"),Calendar!BY168,"")</f>
        <v/>
      </c>
      <c r="AE168" s="21" t="str">
        <f>IF(OR(RIGHT(Calendar!CC168,4)="REDS",RIGHT(Calendar!CC168,6)="BLACKS",RIGHT(Calendar!CC168,5)="BLUES"),Calendar!CB168,"")</f>
        <v/>
      </c>
      <c r="AF168" s="21" t="str">
        <f>IF(OR(RIGHT(Calendar!CF168,4)="REDS",RIGHT(Calendar!CF168,6)="BLACKS",RIGHT(Calendar!CF168,5)="BLUES"),Calendar!CE168,"")</f>
        <v/>
      </c>
      <c r="AG168" s="21" t="str">
        <f>IF(OR(RIGHT(Calendar!CI168,4)="REDS",RIGHT(Calendar!CI168,6)="BLACKS",RIGHT(Calendar!CI168,5)="BLUES"),Calendar!CH168,"")</f>
        <v/>
      </c>
      <c r="AH168" s="21" t="str">
        <f>IF(OR(RIGHT(Calendar!CL168,4)="REDS",RIGHT(Calendar!CL168,6)="BLACKS",RIGHT(Calendar!CL168,5)="BLUES"),Calendar!CK168,"")</f>
        <v/>
      </c>
      <c r="AI168" s="21" t="str">
        <f>IF(OR(RIGHT(Calendar!CO168,4)="REDS",RIGHT(Calendar!CO168,6)="BLACKS",RIGHT(Calendar!CO168,5)="BLUES"),Calendar!CN168,"")</f>
        <v/>
      </c>
      <c r="AJ168" s="21" t="str">
        <f>IF(OR(RIGHT(Calendar!CR168,4)="REDS",RIGHT(Calendar!CR168,6)="BLACKS",RIGHT(Calendar!CR168,5)="BLUES"),Calendar!CQ168,"")</f>
        <v/>
      </c>
      <c r="AK168" s="21" t="str">
        <f>IF(OR(RIGHT(Calendar!CU168,4)="REDS",RIGHT(Calendar!CU168,6)="BLACKS",RIGHT(Calendar!CU168,5)="BLUES"),Calendar!CT168,"")</f>
        <v/>
      </c>
      <c r="AL168" s="21" t="str">
        <f>IF(OR(RIGHT(Calendar!CX168,4)="REDS",RIGHT(Calendar!CX168,6)="BLACKS",RIGHT(Calendar!CX168,5)="BLUES"),Calendar!CW168,"")</f>
        <v/>
      </c>
      <c r="AM168" s="21" t="str">
        <f>IF(OR(RIGHT(Calendar!DA168,4)="REDS",RIGHT(Calendar!DA168,6)="BLACKS",RIGHT(Calendar!DA168,5)="BLUES"),Calendar!CZ168,"")</f>
        <v/>
      </c>
      <c r="AN168" s="21" t="str">
        <f>IF(OR(RIGHT(Calendar!DD168,4)="REDS",RIGHT(Calendar!DD168,6)="BLACKS",RIGHT(Calendar!DD168,5)="BLUES"),Calendar!DC168,"")</f>
        <v/>
      </c>
      <c r="AO168" s="21" t="str">
        <f>IF(OR(RIGHT(Calendar!DG168,4)="REDS",RIGHT(Calendar!DG168,6)="BLACKS",RIGHT(Calendar!DG168,5)="BLUES"),Calendar!DF168,"")</f>
        <v/>
      </c>
      <c r="AP168" s="21" t="str">
        <f>IF(OR(RIGHT(Calendar!DJ168,4)="REDS",RIGHT(Calendar!DJ168,6)="BLACKS",RIGHT(Calendar!DJ168,5)="BLUES"),Calendar!DI168,"")</f>
        <v/>
      </c>
      <c r="AQ168" s="21" t="str">
        <f>IF(OR(RIGHT(Calendar!DM168,4)="REDS",RIGHT(Calendar!DM168,6)="BLACKS",RIGHT(Calendar!DM168,5)="BLUES"),Calendar!DL168,"")</f>
        <v/>
      </c>
      <c r="AR168" s="21" t="str">
        <f>IF(OR(RIGHT(Calendar!DP168,4)="REDS",RIGHT(Calendar!DP168,6)="BLACKS",RIGHT(Calendar!DP168,5)="BLUES"),Calendar!DO168,"")</f>
        <v/>
      </c>
      <c r="AS168" s="21" t="str">
        <f>IF(OR(RIGHT(Calendar!DS168,4)="REDS",RIGHT(Calendar!DS168,6)="BLACKS",RIGHT(Calendar!DS168,5)="BLUES"),Calendar!DR168,"")</f>
        <v/>
      </c>
      <c r="AT168" s="21" t="str">
        <f>IF(OR(RIGHT(Calendar!DV168,4)="REDS",RIGHT(Calendar!DV168,6)="BLACKS",RIGHT(Calendar!DV168,5)="BLUES"),Calendar!DU168,"")</f>
        <v/>
      </c>
      <c r="AU168" s="21" t="str">
        <f>IF(OR(RIGHT(Calendar!DY168,4)="REDS",RIGHT(Calendar!DY168,6)="BLACKS",RIGHT(Calendar!DY168,5)="BLUES"),Calendar!DX168,"")</f>
        <v/>
      </c>
      <c r="AV168" s="21" t="str">
        <f>IF(OR(RIGHT(Calendar!EB168,4)="REDS",RIGHT(Calendar!EB168,6)="BLACKS",RIGHT(Calendar!EB168,5)="BLUES"),Calendar!EA168,"")</f>
        <v/>
      </c>
      <c r="AW168" s="66" t="str">
        <f>IF(Calendar!I168="","",CONCATENATE(A168,"_",Calendar!H168,"_",Calendar!I168,"_",Calendar!J168,","))</f>
        <v/>
      </c>
      <c r="AX168" s="66" t="str">
        <f>IF(Calendar!L168="","",CONCATENATE(A168,"_",Calendar!K168,"_",Calendar!L168,"_",Calendar!M168,","))</f>
        <v/>
      </c>
      <c r="AY168" s="66" t="str">
        <f>IF(Calendar!O168="","",CONCATENATE(A168,"_",Calendar!N168,"_",Calendar!O168,"_",Calendar!P168,","))</f>
        <v/>
      </c>
      <c r="AZ168" s="66" t="str">
        <f>IF(Calendar!R168="","",CONCATENATE(A168,"_",Calendar!Q168,"_",Calendar!R168,"_",Calendar!S168,","))</f>
        <v/>
      </c>
      <c r="BA168" s="66" t="str">
        <f>IF(Calendar!U168="","",CONCATENATE(A168,"_",Calendar!T168,"_",Calendar!U168,"_",Calendar!V168,","))</f>
        <v/>
      </c>
      <c r="BB168" s="66" t="str">
        <f>IF(Calendar!X168="","",CONCATENATE(A168,"_",Calendar!W168,"_",Calendar!X168,"_",Calendar!Y168,","))</f>
        <v/>
      </c>
      <c r="BC168" s="66" t="str">
        <f>IF(Calendar!AA168="","",CONCATENATE(A168,"_",Calendar!Z168,"_",Calendar!AA168,"_",Calendar!AB168,","))</f>
        <v/>
      </c>
      <c r="BD168" s="66" t="str">
        <f>IF(Calendar!AD168="","",CONCATENATE(A168,"_",Calendar!AC168,"_",Calendar!AD168,"_",Calendar!AE168,","))</f>
        <v/>
      </c>
      <c r="BE168" s="66" t="str">
        <f>IF(Calendar!AG168="","",CONCATENATE(A168,"_",Calendar!AF168,"_",Calendar!AG168,"_",Calendar!AH168,","))</f>
        <v/>
      </c>
      <c r="BF168" s="66" t="str">
        <f>IF(Calendar!AJ168="","",CONCATENATE(A168,"_",Calendar!AI168,"_",Calendar!AJ168,"_",Calendar!AK168,","))</f>
        <v/>
      </c>
      <c r="BG168" s="66" t="str">
        <f>IF(Calendar!AM168="","",CONCATENATE(A168,"_",Calendar!AL168,"_",Calendar!AM168,"_",Calendar!AN168,","))</f>
        <v/>
      </c>
      <c r="BH168" s="66" t="str">
        <f>IF(Calendar!AP168="","",CONCATENATE(A168,"_",Calendar!AO168,"_",Calendar!AP168,"_",Calendar!AQ168,","))</f>
        <v/>
      </c>
      <c r="BI168" s="66" t="str">
        <f>IF(Calendar!AS168="","",CONCATENATE(A168,"_",Calendar!AR168,"_",Calendar!AS168,"_",Calendar!AT168,","))</f>
        <v/>
      </c>
      <c r="BJ168" s="66" t="str">
        <f>IF(Calendar!AV168="","",CONCATENATE(A168,"_",Calendar!AU168,"_",Calendar!AV168,"_",Calendar!AW168,","))</f>
        <v/>
      </c>
      <c r="BK168" s="66" t="str">
        <f>IF(Calendar!AY168="","",CONCATENATE(A168,"_",Calendar!AX168,"_",Calendar!AY168,"_",Calendar!AZ168,","))</f>
        <v/>
      </c>
      <c r="BL168" s="66" t="str">
        <f>IF(Calendar!BB168="","",CONCATENATE(A168,"_",Calendar!BA168,"_",Calendar!BB168,"_",Calendar!BC168,","))</f>
        <v/>
      </c>
      <c r="BM168" s="66" t="str">
        <f>IF(Calendar!BE168="","",CONCATENATE(A168,"_",Calendar!BD168,"_",Calendar!BE168,"_",Calendar!BF168,","))</f>
        <v/>
      </c>
      <c r="BN168" s="66" t="str">
        <f>IF(Calendar!BH168="","",CONCATENATE(A168,"_",Calendar!BG168,"_",Calendar!BH168,"_",Calendar!BI168,","))</f>
        <v/>
      </c>
      <c r="BO168" s="66" t="str">
        <f>IF(Calendar!BK168="","",CONCATENATE(A168,"_",Calendar!BJ168,"_",Calendar!BK168,"_",Calendar!BL168,","))</f>
        <v/>
      </c>
      <c r="BP168" s="66" t="str">
        <f>IF(Calendar!BN168="","",CONCATENATE(A168,"_",Calendar!BM168,"_",Calendar!BN168,"_",Calendar!BO168,","))</f>
        <v/>
      </c>
      <c r="BQ168" s="66" t="str">
        <f>IF(Calendar!BQ168="","",CONCATENATE(A168,"_",Calendar!BP168,"_",Calendar!BQ168,"_",Calendar!BR168,","))</f>
        <v/>
      </c>
      <c r="BR168" s="66" t="str">
        <f>IF(Calendar!BT168="","",CONCATENATE(A168,"_",Calendar!BS168,"_",Calendar!BT168,"_",Calendar!BU168,","))</f>
        <v/>
      </c>
      <c r="BS168" s="66" t="str">
        <f>IF(Calendar!BW168="","",CONCATENATE(A168,"_",Calendar!BV168,"_",Calendar!BW168,"_",Calendar!BX168,","))</f>
        <v/>
      </c>
      <c r="BT168" s="66" t="str">
        <f>IF(Calendar!BZ168="","",CONCATENATE(A168,"_",Calendar!BY168,"_",Calendar!BZ168,"_",Calendar!CA168,","))</f>
        <v/>
      </c>
      <c r="BU168" s="66" t="str">
        <f>IF(Calendar!CC168="","",CONCATENATE(A168,"_",Calendar!CB168,"_",Calendar!CC168,"_",Calendar!CD168,","))</f>
        <v/>
      </c>
      <c r="BV168" s="66" t="str">
        <f>IF(Calendar!CF168="","",CONCATENATE(A168,"_",Calendar!CE168,"_",Calendar!CF168,"_",Calendar!CG168,","))</f>
        <v/>
      </c>
      <c r="BW168" s="66" t="str">
        <f>IF(Calendar!CI168="","",CONCATENATE(A168,"_",Calendar!CH168,"_",Calendar!CI168,"_",Calendar!CJ168,","))</f>
        <v/>
      </c>
      <c r="BX168" s="66" t="str">
        <f>IF(Calendar!CL168="","",CONCATENATE(A168,"_",Calendar!CK168,"_",Calendar!CL168,"_",Calendar!CM168,","))</f>
        <v/>
      </c>
      <c r="BY168" s="66" t="str">
        <f>IF(Calendar!CO168="","",CONCATENATE(A168,"_",Calendar!CN168,"_",Calendar!CO168,"_",Calendar!CP168,","))</f>
        <v/>
      </c>
      <c r="BZ168" s="66" t="str">
        <f>IF(Calendar!CR168="","",CONCATENATE(A168,"_",Calendar!CQ168,"_",Calendar!CR168,"_",Calendar!CS168,","))</f>
        <v/>
      </c>
      <c r="CA168" s="66" t="str">
        <f>IF(Calendar!CU168="","",CONCATENATE(A168,"_",Calendar!CT168,"_",Calendar!CU168,"_",Calendar!CV168,","))</f>
        <v/>
      </c>
      <c r="CB168" s="66" t="str">
        <f>IF(Calendar!CX168="","",CONCATENATE(A168,"_",Calendar!CW168,"_",Calendar!CX168,"_",Calendar!CY168,","))</f>
        <v/>
      </c>
      <c r="CC168" s="66" t="str">
        <f>IF(Calendar!DA168="","",CONCATENATE(A168,"_",Calendar!CZ168,"_",Calendar!DA168,"_",Calendar!DB168,","))</f>
        <v/>
      </c>
      <c r="CD168" s="66" t="str">
        <f>IF(Calendar!DD168="","",CONCATENATE(A168,"_",Calendar!DC168,"_",Calendar!DD168,"_",Calendar!DE168,","))</f>
        <v/>
      </c>
      <c r="CE168" s="66" t="str">
        <f>IF(Calendar!DG168="","",CONCATENATE(A168,"_",Calendar!DF168,"_",Calendar!DG168,"_",Calendar!DH168,","))</f>
        <v/>
      </c>
      <c r="CF168" s="66" t="str">
        <f>IF(Calendar!DJ168="","",CONCATENATE(A168,"_",Calendar!DI168,"_",Calendar!DJ168,"_",Calendar!DK168,","))</f>
        <v/>
      </c>
      <c r="CG168" s="66" t="str">
        <f>IF(Calendar!DM168="","",CONCATENATE(A168,"_",Calendar!DL168,"_",Calendar!DM168,"_",Calendar!DN168,","))</f>
        <v/>
      </c>
      <c r="CH168" s="66" t="str">
        <f>IF(Calendar!DP168="","",CONCATENATE(A168,"_",Calendar!DO168,"_",Calendar!DP168,"_",Calendar!DQ168,","))</f>
        <v/>
      </c>
      <c r="CI168" s="66" t="str">
        <f>IF(Calendar!DS168="","",CONCATENATE(A168,"_",Calendar!DR168,"_",Calendar!DS168,"_",Calendar!DT168,","))</f>
        <v/>
      </c>
      <c r="CJ168" s="66" t="str">
        <f>IF(Calendar!DV168="","",CONCATENATE(A168,"_",Calendar!DU168,"_",Calendar!DV168,"_",Calendar!DW168,","))</f>
        <v/>
      </c>
      <c r="CK168" s="66" t="str">
        <f>IF(Calendar!DY168="","",CONCATENATE(A168,"_",Calendar!DX168,"_",Calendar!DY168,"_",Calendar!DZ168,","))</f>
        <v/>
      </c>
      <c r="CL168" s="90" t="str">
        <f>IF(Calendar!EB168="","",CONCATENATE(A168,"_",Calendar!EA168,"_",Calendar!EB168,"_",Calendar!EC168,","))</f>
        <v/>
      </c>
      <c r="CM168" s="94" t="str">
        <f t="shared" si="11"/>
        <v/>
      </c>
      <c r="CN168" s="95" t="str">
        <f t="shared" si="12"/>
        <v/>
      </c>
      <c r="CO168" s="96" t="str">
        <f t="shared" si="13"/>
        <v/>
      </c>
      <c r="CP168" s="94" t="str">
        <f>IF(View!$D$1&lt;&gt;"OK","",IF(OR(View!$C$3="K+4",View!$C$3="K+4 &amp; K+7",View!$C$3="K+4 &amp; K+10",View!$C$3="ALL"),IF(CM168="","",IF(AND(HomeCalc!$A168&gt;=View!$C$1,HomeCalc!A168&lt;=View!$C$2),HomeCalc!CM168,"")),""))</f>
        <v/>
      </c>
      <c r="CQ168" s="95" t="str">
        <f>IF(View!$D$1&lt;&gt;"OK","",IF(OR(View!$C$3="K+7",View!$C$3="K+4 &amp; K+7",View!$C$3="K+7 &amp; K+10",View!$C$3="ALL"),IF(CN168="","",IF(AND(HomeCalc!$A168&gt;=View!$C$1,HomeCalc!A168&lt;=View!$C$2),HomeCalc!CN168,"")),""))</f>
        <v/>
      </c>
      <c r="CR168" s="96" t="str">
        <f>IF(View!$D$1&lt;&gt;"OK","",IF(OR(View!$C$3="K+10",View!$C$3="K+4 &amp; K+10",View!$C$3="K+7 &amp; K+10",View!$C$3="ALL"),IF(CO168="","",IF(AND(HomeCalc!$A168&gt;=View!$C$1,HomeCalc!A168&lt;=View!$C$2),HomeCalc!CO168,"")),""))</f>
        <v/>
      </c>
      <c r="CS168" s="102" t="str">
        <f>IF(View!$D$1&lt;&gt;"OK","",CONCATENATE(CS167,CP168,CQ168,CR168))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69" spans="1:97" ht="15.75" x14ac:dyDescent="0.25">
      <c r="A169" s="11">
        <v>42351</v>
      </c>
      <c r="B169" s="16" t="s">
        <v>76</v>
      </c>
      <c r="C169" s="18">
        <f t="shared" si="14"/>
        <v>24</v>
      </c>
      <c r="D169" s="26" t="s">
        <v>65</v>
      </c>
      <c r="E169" s="8" t="s">
        <v>71</v>
      </c>
      <c r="F169" s="64">
        <f t="shared" si="10"/>
        <v>1</v>
      </c>
      <c r="G169" s="21" t="str">
        <f>IF(OR(RIGHT(Calendar!I169,4)="REDS",RIGHT(Calendar!I169,6)="BLACKS",RIGHT(Calendar!I169,5)="BLUES"),Calendar!H169,"")</f>
        <v/>
      </c>
      <c r="H169" s="21" t="str">
        <f>IF(OR(RIGHT(Calendar!L169,4)="REDS",RIGHT(Calendar!L169,6)="BLACKS",RIGHT(Calendar!L169,5)="BLUES"),Calendar!K169,"")</f>
        <v/>
      </c>
      <c r="I169" s="21" t="str">
        <f>IF(OR(RIGHT(Calendar!O169,4)="REDS",RIGHT(Calendar!O169,6)="BLACKS",RIGHT(Calendar!O169,5)="BLUES"),Calendar!N169,"")</f>
        <v/>
      </c>
      <c r="J169" s="21" t="str">
        <f>IF(OR(RIGHT(Calendar!R169,4)="REDS",RIGHT(Calendar!R169,6)="BLACKS",RIGHT(Calendar!R169,5)="BLUES"),Calendar!Q169,"")</f>
        <v/>
      </c>
      <c r="K169" s="21" t="str">
        <f>IF(OR(RIGHT(Calendar!U169,4)="REDS",RIGHT(Calendar!U169,6)="BLACKS",RIGHT(Calendar!U169,5)="BLUES"),Calendar!T169,"")</f>
        <v/>
      </c>
      <c r="L169" s="21" t="str">
        <f>IF(OR(RIGHT(Calendar!X169,4)="REDS",RIGHT(Calendar!X169,6)="BLACKS",RIGHT(Calendar!X169,5)="BLUES"),Calendar!W169,"")</f>
        <v/>
      </c>
      <c r="M169" s="21" t="str">
        <f>IF(OR(RIGHT(Calendar!AA169,4)="REDS",RIGHT(Calendar!AA169,6)="BLACKS",RIGHT(Calendar!AA169,5)="BLUES"),Calendar!Z169,"")</f>
        <v/>
      </c>
      <c r="N169" s="21" t="str">
        <f>IF(OR(RIGHT(Calendar!AD169,4)="REDS",RIGHT(Calendar!AD169,6)="BLACKS",RIGHT(Calendar!AD169,5)="BLUES"),Calendar!AC169,"")</f>
        <v/>
      </c>
      <c r="O169" s="21" t="str">
        <f>IF(OR(RIGHT(Calendar!AG169,4)="REDS",RIGHT(Calendar!AG169,6)="BLACKS",RIGHT(Calendar!AG169,5)="BLUES"),Calendar!AF169,"")</f>
        <v/>
      </c>
      <c r="P169" s="21" t="str">
        <f>IF(OR(RIGHT(Calendar!AJ169,4)="REDS",RIGHT(Calendar!AJ169,6)="BLACKS",RIGHT(Calendar!AJ169,5)="BLUES"),Calendar!AI169,"")</f>
        <v/>
      </c>
      <c r="Q169" s="21" t="str">
        <f>IF(OR(RIGHT(Calendar!AM169,4)="REDS",RIGHT(Calendar!AM169,6)="BLACKS",RIGHT(Calendar!AM169,5)="BLUES"),Calendar!AL169,"")</f>
        <v/>
      </c>
      <c r="R169" s="21" t="str">
        <f>IF(OR(RIGHT(Calendar!AP169,4)="REDS",RIGHT(Calendar!AP169,6)="BLACKS",RIGHT(Calendar!AP169,5)="BLUES"),Calendar!AO169,"")</f>
        <v/>
      </c>
      <c r="S169" s="21" t="str">
        <f>IF(OR(RIGHT(Calendar!AS169,4)="REDS",RIGHT(Calendar!AS169,6)="BLACKS",RIGHT(Calendar!AS169,5)="BLUES"),Calendar!AR169,"")</f>
        <v/>
      </c>
      <c r="T169" s="21" t="str">
        <f>IF(OR(RIGHT(Calendar!AV169,4)="REDS",RIGHT(Calendar!AV169,6)="BLACKS",RIGHT(Calendar!AV169,5)="BLUES"),Calendar!AU169,"")</f>
        <v/>
      </c>
      <c r="U169" s="21" t="str">
        <f>IF(OR(RIGHT(Calendar!AY169,4)="REDS",RIGHT(Calendar!AY169,6)="BLACKS",RIGHT(Calendar!AY169,5)="BLUES"),Calendar!AX169,"")</f>
        <v/>
      </c>
      <c r="V169" s="21" t="str">
        <f>IF(OR(RIGHT(Calendar!BB169,4)="REDS",RIGHT(Calendar!BB169,6)="BLACKS",RIGHT(Calendar!BB169,5)="BLUES"),Calendar!BA169,"")</f>
        <v/>
      </c>
      <c r="W169" s="21" t="str">
        <f>IF(OR(RIGHT(Calendar!BE169,4)="REDS",RIGHT(Calendar!BE169,6)="BLACKS",RIGHT(Calendar!BE169,5)="BLUES"),Calendar!BD169,"")</f>
        <v/>
      </c>
      <c r="X169" s="21" t="str">
        <f>IF(OR(RIGHT(Calendar!BH169,4)="REDS",RIGHT(Calendar!BH169,6)="BLACKS",RIGHT(Calendar!BH169,5)="BLUES"),Calendar!BG169,"")</f>
        <v/>
      </c>
      <c r="Y169" s="21" t="str">
        <f>IF(OR(RIGHT(Calendar!BK169,4)="REDS",RIGHT(Calendar!BK169,6)="BLACKS",RIGHT(Calendar!BK169,5)="BLUES"),Calendar!BJ169,"")</f>
        <v/>
      </c>
      <c r="Z169" s="21" t="str">
        <f>IF(OR(RIGHT(Calendar!BN169,4)="REDS",RIGHT(Calendar!BN169,6)="BLACKS",RIGHT(Calendar!BN169,5)="BLUES"),Calendar!BM169,"")</f>
        <v/>
      </c>
      <c r="AA169" s="21" t="str">
        <f>IF(OR(RIGHT(Calendar!BQ169,4)="REDS",RIGHT(Calendar!BQ169,6)="BLACKS",RIGHT(Calendar!BQ169,5)="BLUES"),Calendar!BP169,"")</f>
        <v/>
      </c>
      <c r="AB169" s="21" t="str">
        <f>IF(OR(RIGHT(Calendar!BT169,4)="REDS",RIGHT(Calendar!BT169,6)="BLACKS",RIGHT(Calendar!BT169,5)="BLUES"),Calendar!BS169,"")</f>
        <v/>
      </c>
      <c r="AC169" s="21" t="str">
        <f>IF(OR(RIGHT(Calendar!BW169,4)="REDS",RIGHT(Calendar!BW169,6)="BLACKS",RIGHT(Calendar!BW169,5)="BLUES"),Calendar!BV169,"")</f>
        <v/>
      </c>
      <c r="AD169" s="21" t="str">
        <f>IF(OR(RIGHT(Calendar!BZ169,4)="REDS",RIGHT(Calendar!BZ169,6)="BLACKS",RIGHT(Calendar!BZ169,5)="BLUES"),Calendar!BY169,"")</f>
        <v/>
      </c>
      <c r="AE169" s="21" t="str">
        <f>IF(OR(RIGHT(Calendar!CC169,4)="REDS",RIGHT(Calendar!CC169,6)="BLACKS",RIGHT(Calendar!CC169,5)="BLUES"),Calendar!CB169,"")</f>
        <v/>
      </c>
      <c r="AF169" s="21" t="str">
        <f>IF(OR(RIGHT(Calendar!CF169,4)="REDS",RIGHT(Calendar!CF169,6)="BLACKS",RIGHT(Calendar!CF169,5)="BLUES"),Calendar!CE169,"")</f>
        <v/>
      </c>
      <c r="AG169" s="21" t="str">
        <f>IF(OR(RIGHT(Calendar!CI169,4)="REDS",RIGHT(Calendar!CI169,6)="BLACKS",RIGHT(Calendar!CI169,5)="BLUES"),Calendar!CH169,"")</f>
        <v/>
      </c>
      <c r="AH169" s="21" t="str">
        <f>IF(OR(RIGHT(Calendar!CL169,4)="REDS",RIGHT(Calendar!CL169,6)="BLACKS",RIGHT(Calendar!CL169,5)="BLUES"),Calendar!CK169,"")</f>
        <v/>
      </c>
      <c r="AI169" s="21" t="str">
        <f>IF(OR(RIGHT(Calendar!CO169,4)="REDS",RIGHT(Calendar!CO169,6)="BLACKS",RIGHT(Calendar!CO169,5)="BLUES"),Calendar!CN169,"")</f>
        <v/>
      </c>
      <c r="AJ169" s="21" t="str">
        <f>IF(OR(RIGHT(Calendar!CR169,4)="REDS",RIGHT(Calendar!CR169,6)="BLACKS",RIGHT(Calendar!CR169,5)="BLUES"),Calendar!CQ169,"")</f>
        <v/>
      </c>
      <c r="AK169" s="21" t="str">
        <f>IF(OR(RIGHT(Calendar!CU169,4)="REDS",RIGHT(Calendar!CU169,6)="BLACKS",RIGHT(Calendar!CU169,5)="BLUES"),Calendar!CT169,"")</f>
        <v/>
      </c>
      <c r="AL169" s="21" t="str">
        <f>IF(OR(RIGHT(Calendar!CX169,4)="REDS",RIGHT(Calendar!CX169,6)="BLACKS",RIGHT(Calendar!CX169,5)="BLUES"),Calendar!CW169,"")</f>
        <v/>
      </c>
      <c r="AM169" s="21" t="str">
        <f>IF(OR(RIGHT(Calendar!DA169,4)="REDS",RIGHT(Calendar!DA169,6)="BLACKS",RIGHT(Calendar!DA169,5)="BLUES"),Calendar!CZ169,"")</f>
        <v/>
      </c>
      <c r="AN169" s="21" t="str">
        <f>IF(OR(RIGHT(Calendar!DD169,4)="REDS",RIGHT(Calendar!DD169,6)="BLACKS",RIGHT(Calendar!DD169,5)="BLUES"),Calendar!DC169,"")</f>
        <v/>
      </c>
      <c r="AO169" s="21" t="str">
        <f>IF(OR(RIGHT(Calendar!DG169,4)="REDS",RIGHT(Calendar!DG169,6)="BLACKS",RIGHT(Calendar!DG169,5)="BLUES"),Calendar!DF169,"")</f>
        <v/>
      </c>
      <c r="AP169" s="21" t="str">
        <f>IF(OR(RIGHT(Calendar!DJ169,4)="REDS",RIGHT(Calendar!DJ169,6)="BLACKS",RIGHT(Calendar!DJ169,5)="BLUES"),Calendar!DI169,"")</f>
        <v/>
      </c>
      <c r="AQ169" s="21" t="str">
        <f>IF(OR(RIGHT(Calendar!DM169,4)="REDS",RIGHT(Calendar!DM169,6)="BLACKS",RIGHT(Calendar!DM169,5)="BLUES"),Calendar!DL169,"")</f>
        <v/>
      </c>
      <c r="AR169" s="21" t="str">
        <f>IF(OR(RIGHT(Calendar!DP169,4)="REDS",RIGHT(Calendar!DP169,6)="BLACKS",RIGHT(Calendar!DP169,5)="BLUES"),Calendar!DO169,"")</f>
        <v/>
      </c>
      <c r="AS169" s="21">
        <f>IF(OR(RIGHT(Calendar!DS169,4)="REDS",RIGHT(Calendar!DS169,6)="BLACKS",RIGHT(Calendar!DS169,5)="BLUES"),Calendar!DR169,"")</f>
        <v>0.60416666666666663</v>
      </c>
      <c r="AT169" s="21" t="str">
        <f>IF(OR(RIGHT(Calendar!DV169,4)="REDS",RIGHT(Calendar!DV169,6)="BLACKS",RIGHT(Calendar!DV169,5)="BLUES"),Calendar!DU169,"")</f>
        <v/>
      </c>
      <c r="AU169" s="21" t="str">
        <f>IF(OR(RIGHT(Calendar!DY169,4)="REDS",RIGHT(Calendar!DY169,6)="BLACKS",RIGHT(Calendar!DY169,5)="BLUES"),Calendar!DX169,"")</f>
        <v/>
      </c>
      <c r="AV169" s="21" t="str">
        <f>IF(OR(RIGHT(Calendar!EB169,4)="REDS",RIGHT(Calendar!EB169,6)="BLACKS",RIGHT(Calendar!EB169,5)="BLUES"),Calendar!EA169,"")</f>
        <v/>
      </c>
      <c r="AW169" s="66" t="str">
        <f>IF(Calendar!I169="","",CONCATENATE(A169,"_",Calendar!H169,"_",Calendar!I169,"_",Calendar!J169,","))</f>
        <v/>
      </c>
      <c r="AX169" s="66" t="str">
        <f>IF(Calendar!L169="","",CONCATENATE(A169,"_",Calendar!K169,"_",Calendar!L169,"_",Calendar!M169,","))</f>
        <v/>
      </c>
      <c r="AY169" s="66" t="str">
        <f>IF(Calendar!O169="","",CONCATENATE(A169,"_",Calendar!N169,"_",Calendar!O169,"_",Calendar!P169,","))</f>
        <v/>
      </c>
      <c r="AZ169" s="66" t="str">
        <f>IF(Calendar!R169="","",CONCATENATE(A169,"_",Calendar!Q169,"_",Calendar!R169,"_",Calendar!S169,","))</f>
        <v/>
      </c>
      <c r="BA169" s="66" t="str">
        <f>IF(Calendar!U169="","",CONCATENATE(A169,"_",Calendar!T169,"_",Calendar!U169,"_",Calendar!V169,","))</f>
        <v/>
      </c>
      <c r="BB169" s="66" t="str">
        <f>IF(Calendar!X169="","",CONCATENATE(A169,"_",Calendar!W169,"_",Calendar!X169,"_",Calendar!Y169,","))</f>
        <v/>
      </c>
      <c r="BC169" s="66" t="str">
        <f>IF(Calendar!AA169="","",CONCATENATE(A169,"_",Calendar!Z169,"_",Calendar!AA169,"_",Calendar!AB169,","))</f>
        <v/>
      </c>
      <c r="BD169" s="66" t="str">
        <f>IF(Calendar!AD169="","",CONCATENATE(A169,"_",Calendar!AC169,"_",Calendar!AD169,"_",Calendar!AE169,","))</f>
        <v/>
      </c>
      <c r="BE169" s="66" t="str">
        <f>IF(Calendar!AG169="","",CONCATENATE(A169,"_",Calendar!AF169,"_",Calendar!AG169,"_",Calendar!AH169,","))</f>
        <v/>
      </c>
      <c r="BF169" s="66" t="str">
        <f>IF(Calendar!AJ169="","",CONCATENATE(A169,"_",Calendar!AI169,"_",Calendar!AJ169,"_",Calendar!AK169,","))</f>
        <v/>
      </c>
      <c r="BG169" s="66" t="str">
        <f>IF(Calendar!AM169="","",CONCATENATE(A169,"_",Calendar!AL169,"_",Calendar!AM169,"_",Calendar!AN169,","))</f>
        <v/>
      </c>
      <c r="BH169" s="66" t="str">
        <f>IF(Calendar!AP169="","",CONCATENATE(A169,"_",Calendar!AO169,"_",Calendar!AP169,"_",Calendar!AQ169,","))</f>
        <v/>
      </c>
      <c r="BI169" s="66" t="str">
        <f>IF(Calendar!AS169="","",CONCATENATE(A169,"_",Calendar!AR169,"_",Calendar!AS169,"_",Calendar!AT169,","))</f>
        <v/>
      </c>
      <c r="BJ169" s="66" t="str">
        <f>IF(Calendar!AV169="","",CONCATENATE(A169,"_",Calendar!AU169,"_",Calendar!AV169,"_",Calendar!AW169,","))</f>
        <v/>
      </c>
      <c r="BK169" s="66" t="str">
        <f>IF(Calendar!AY169="","",CONCATENATE(A169,"_",Calendar!AX169,"_",Calendar!AY169,"_",Calendar!AZ169,","))</f>
        <v/>
      </c>
      <c r="BL169" s="66" t="str">
        <f>IF(Calendar!BB169="","",CONCATENATE(A169,"_",Calendar!BA169,"_",Calendar!BB169,"_",Calendar!BC169,","))</f>
        <v/>
      </c>
      <c r="BM169" s="66" t="str">
        <f>IF(Calendar!BE169="","",CONCATENATE(A169,"_",Calendar!BD169,"_",Calendar!BE169,"_",Calendar!BF169,","))</f>
        <v/>
      </c>
      <c r="BN169" s="66" t="str">
        <f>IF(Calendar!BH169="","",CONCATENATE(A169,"_",Calendar!BG169,"_",Calendar!BH169,"_",Calendar!BI169,","))</f>
        <v/>
      </c>
      <c r="BO169" s="66" t="str">
        <f>IF(Calendar!BK169="","",CONCATENATE(A169,"_",Calendar!BJ169,"_",Calendar!BK169,"_",Calendar!BL169,","))</f>
        <v/>
      </c>
      <c r="BP169" s="66" t="str">
        <f>IF(Calendar!BN169="","",CONCATENATE(A169,"_",Calendar!BM169,"_",Calendar!BN169,"_",Calendar!BO169,","))</f>
        <v/>
      </c>
      <c r="BQ169" s="66" t="str">
        <f>IF(Calendar!BQ169="","",CONCATENATE(A169,"_",Calendar!BP169,"_",Calendar!BQ169,"_",Calendar!BR169,","))</f>
        <v/>
      </c>
      <c r="BR169" s="66" t="str">
        <f>IF(Calendar!BT169="","",CONCATENATE(A169,"_",Calendar!BS169,"_",Calendar!BT169,"_",Calendar!BU169,","))</f>
        <v/>
      </c>
      <c r="BS169" s="66" t="str">
        <f>IF(Calendar!BW169="","",CONCATENATE(A169,"_",Calendar!BV169,"_",Calendar!BW169,"_",Calendar!BX169,","))</f>
        <v/>
      </c>
      <c r="BT169" s="66" t="str">
        <f>IF(Calendar!BZ169="","",CONCATENATE(A169,"_",Calendar!BY169,"_",Calendar!BZ169,"_",Calendar!CA169,","))</f>
        <v/>
      </c>
      <c r="BU169" s="66" t="str">
        <f>IF(Calendar!CC169="","",CONCATENATE(A169,"_",Calendar!CB169,"_",Calendar!CC169,"_",Calendar!CD169,","))</f>
        <v/>
      </c>
      <c r="BV169" s="66" t="str">
        <f>IF(Calendar!CF169="","",CONCATENATE(A169,"_",Calendar!CE169,"_",Calendar!CF169,"_",Calendar!CG169,","))</f>
        <v/>
      </c>
      <c r="BW169" s="66" t="str">
        <f>IF(Calendar!CI169="","",CONCATENATE(A169,"_",Calendar!CH169,"_",Calendar!CI169,"_",Calendar!CJ169,","))</f>
        <v/>
      </c>
      <c r="BX169" s="66" t="str">
        <f>IF(Calendar!CL169="","",CONCATENATE(A169,"_",Calendar!CK169,"_",Calendar!CL169,"_",Calendar!CM169,","))</f>
        <v/>
      </c>
      <c r="BY169" s="66" t="str">
        <f>IF(Calendar!CO169="","",CONCATENATE(A169,"_",Calendar!CN169,"_",Calendar!CO169,"_",Calendar!CP169,","))</f>
        <v/>
      </c>
      <c r="BZ169" s="66" t="str">
        <f>IF(Calendar!CR169="","",CONCATENATE(A169,"_",Calendar!CQ169,"_",Calendar!CR169,"_",Calendar!CS169,","))</f>
        <v/>
      </c>
      <c r="CA169" s="66" t="str">
        <f>IF(Calendar!CU169="","",CONCATENATE(A169,"_",Calendar!CT169,"_",Calendar!CU169,"_",Calendar!CV169,","))</f>
        <v/>
      </c>
      <c r="CB169" s="66" t="str">
        <f>IF(Calendar!CX169="","",CONCATENATE(A169,"_",Calendar!CW169,"_",Calendar!CX169,"_",Calendar!CY169,","))</f>
        <v/>
      </c>
      <c r="CC169" s="66" t="str">
        <f>IF(Calendar!DA169="","",CONCATENATE(A169,"_",Calendar!CZ169,"_",Calendar!DA169,"_",Calendar!DB169,","))</f>
        <v/>
      </c>
      <c r="CD169" s="66" t="str">
        <f>IF(Calendar!DD169="","",CONCATENATE(A169,"_",Calendar!DC169,"_",Calendar!DD169,"_",Calendar!DE169,","))</f>
        <v/>
      </c>
      <c r="CE169" s="66" t="str">
        <f>IF(Calendar!DG169="","",CONCATENATE(A169,"_",Calendar!DF169,"_",Calendar!DG169,"_",Calendar!DH169,","))</f>
        <v/>
      </c>
      <c r="CF169" s="66" t="str">
        <f>IF(Calendar!DJ169="","",CONCATENATE(A169,"_",Calendar!DI169,"_",Calendar!DJ169,"_",Calendar!DK169,","))</f>
        <v/>
      </c>
      <c r="CG169" s="66" t="str">
        <f>IF(Calendar!DM169="","",CONCATENATE(A169,"_",Calendar!DL169,"_",Calendar!DM169,"_",Calendar!DN169,","))</f>
        <v/>
      </c>
      <c r="CH169" s="66" t="str">
        <f>IF(Calendar!DP169="","",CONCATENATE(A169,"_",Calendar!DO169,"_",Calendar!DP169,"_",Calendar!DQ169,","))</f>
        <v/>
      </c>
      <c r="CI169" s="66" t="str">
        <f>IF(Calendar!DS169="","",CONCATENATE(A169,"_",Calendar!DR169,"_",Calendar!DS169,"_",Calendar!DT169,","))</f>
        <v>42351_0.604166666666667_SEN BLACKs_SERAING ATHL,</v>
      </c>
      <c r="CJ169" s="66" t="str">
        <f>IF(Calendar!DV169="","",CONCATENATE(A169,"_",Calendar!DU169,"_",Calendar!DV169,"_",Calendar!DW169,","))</f>
        <v>42351_0.583333333333333_XHORIS B_SEN REDs,</v>
      </c>
      <c r="CK169" s="66" t="str">
        <f>IF(Calendar!DY169="","",CONCATENATE(A169,"_",Calendar!DX169,"_",Calendar!DY169,"_",Calendar!DZ169,","))</f>
        <v/>
      </c>
      <c r="CL169" s="90" t="str">
        <f>IF(Calendar!EB169="","",CONCATENATE(A169,"_",Calendar!EA169,"_",Calendar!EB169,"_",Calendar!EC169,","))</f>
        <v/>
      </c>
      <c r="CM169" s="94" t="str">
        <f t="shared" si="11"/>
        <v/>
      </c>
      <c r="CN169" s="95" t="str">
        <f t="shared" si="12"/>
        <v/>
      </c>
      <c r="CO169" s="96" t="str">
        <f t="shared" si="13"/>
        <v>42351_0.604166666666667_SEN BLACKs_SERAING ATHL,42351_0.583333333333333_XHORIS B_SEN REDs,</v>
      </c>
      <c r="CP169" s="94" t="str">
        <f>IF(View!$D$1&lt;&gt;"OK","",IF(OR(View!$C$3="K+4",View!$C$3="K+4 &amp; K+7",View!$C$3="K+4 &amp; K+10",View!$C$3="ALL"),IF(CM169="","",IF(AND(HomeCalc!$A169&gt;=View!$C$1,HomeCalc!A169&lt;=View!$C$2),HomeCalc!CM169,"")),""))</f>
        <v/>
      </c>
      <c r="CQ169" s="95" t="str">
        <f>IF(View!$D$1&lt;&gt;"OK","",IF(OR(View!$C$3="K+7",View!$C$3="K+4 &amp; K+7",View!$C$3="K+7 &amp; K+10",View!$C$3="ALL"),IF(CN169="","",IF(AND(HomeCalc!$A169&gt;=View!$C$1,HomeCalc!A169&lt;=View!$C$2),HomeCalc!CN169,"")),""))</f>
        <v/>
      </c>
      <c r="CR169" s="96" t="str">
        <f>IF(View!$D$1&lt;&gt;"OK","",IF(OR(View!$C$3="K+10",View!$C$3="K+4 &amp; K+10",View!$C$3="K+7 &amp; K+10",View!$C$3="ALL"),IF(CO169="","",IF(AND(HomeCalc!$A169&gt;=View!$C$1,HomeCalc!A169&lt;=View!$C$2),HomeCalc!CO169,"")),""))</f>
        <v/>
      </c>
      <c r="CS169" s="102" t="str">
        <f>IF(View!$D$1&lt;&gt;"OK","",CONCATENATE(CS168,CP169,CQ169,CR169))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70" spans="1:97" ht="15.75" x14ac:dyDescent="0.25">
      <c r="A170" s="11">
        <v>42352</v>
      </c>
      <c r="B170" s="16" t="s">
        <v>76</v>
      </c>
      <c r="C170" s="15">
        <f t="shared" si="14"/>
        <v>25</v>
      </c>
      <c r="D170" s="22" t="s">
        <v>66</v>
      </c>
      <c r="E170" s="8" t="s">
        <v>71</v>
      </c>
      <c r="F170" s="64">
        <f t="shared" si="10"/>
        <v>0</v>
      </c>
      <c r="G170" s="21" t="str">
        <f>IF(OR(RIGHT(Calendar!I170,4)="REDS",RIGHT(Calendar!I170,6)="BLACKS",RIGHT(Calendar!I170,5)="BLUES"),Calendar!H170,"")</f>
        <v/>
      </c>
      <c r="H170" s="21" t="str">
        <f>IF(OR(RIGHT(Calendar!L170,4)="REDS",RIGHT(Calendar!L170,6)="BLACKS",RIGHT(Calendar!L170,5)="BLUES"),Calendar!K170,"")</f>
        <v/>
      </c>
      <c r="I170" s="21" t="str">
        <f>IF(OR(RIGHT(Calendar!O170,4)="REDS",RIGHT(Calendar!O170,6)="BLACKS",RIGHT(Calendar!O170,5)="BLUES"),Calendar!N170,"")</f>
        <v/>
      </c>
      <c r="J170" s="21" t="str">
        <f>IF(OR(RIGHT(Calendar!R170,4)="REDS",RIGHT(Calendar!R170,6)="BLACKS",RIGHT(Calendar!R170,5)="BLUES"),Calendar!Q170,"")</f>
        <v/>
      </c>
      <c r="K170" s="21" t="str">
        <f>IF(OR(RIGHT(Calendar!U170,4)="REDS",RIGHT(Calendar!U170,6)="BLACKS",RIGHT(Calendar!U170,5)="BLUES"),Calendar!T170,"")</f>
        <v/>
      </c>
      <c r="L170" s="21" t="str">
        <f>IF(OR(RIGHT(Calendar!X170,4)="REDS",RIGHT(Calendar!X170,6)="BLACKS",RIGHT(Calendar!X170,5)="BLUES"),Calendar!W170,"")</f>
        <v/>
      </c>
      <c r="M170" s="21" t="str">
        <f>IF(OR(RIGHT(Calendar!AA170,4)="REDS",RIGHT(Calendar!AA170,6)="BLACKS",RIGHT(Calendar!AA170,5)="BLUES"),Calendar!Z170,"")</f>
        <v/>
      </c>
      <c r="N170" s="21" t="str">
        <f>IF(OR(RIGHT(Calendar!AD170,4)="REDS",RIGHT(Calendar!AD170,6)="BLACKS",RIGHT(Calendar!AD170,5)="BLUES"),Calendar!AC170,"")</f>
        <v/>
      </c>
      <c r="O170" s="21" t="str">
        <f>IF(OR(RIGHT(Calendar!AG170,4)="REDS",RIGHT(Calendar!AG170,6)="BLACKS",RIGHT(Calendar!AG170,5)="BLUES"),Calendar!AF170,"")</f>
        <v/>
      </c>
      <c r="P170" s="21" t="str">
        <f>IF(OR(RIGHT(Calendar!AJ170,4)="REDS",RIGHT(Calendar!AJ170,6)="BLACKS",RIGHT(Calendar!AJ170,5)="BLUES"),Calendar!AI170,"")</f>
        <v/>
      </c>
      <c r="Q170" s="21" t="str">
        <f>IF(OR(RIGHT(Calendar!AM170,4)="REDS",RIGHT(Calendar!AM170,6)="BLACKS",RIGHT(Calendar!AM170,5)="BLUES"),Calendar!AL170,"")</f>
        <v/>
      </c>
      <c r="R170" s="21" t="str">
        <f>IF(OR(RIGHT(Calendar!AP170,4)="REDS",RIGHT(Calendar!AP170,6)="BLACKS",RIGHT(Calendar!AP170,5)="BLUES"),Calendar!AO170,"")</f>
        <v/>
      </c>
      <c r="S170" s="21" t="str">
        <f>IF(OR(RIGHT(Calendar!AS170,4)="REDS",RIGHT(Calendar!AS170,6)="BLACKS",RIGHT(Calendar!AS170,5)="BLUES"),Calendar!AR170,"")</f>
        <v/>
      </c>
      <c r="T170" s="21" t="str">
        <f>IF(OR(RIGHT(Calendar!AV170,4)="REDS",RIGHT(Calendar!AV170,6)="BLACKS",RIGHT(Calendar!AV170,5)="BLUES"),Calendar!AU170,"")</f>
        <v/>
      </c>
      <c r="U170" s="21" t="str">
        <f>IF(OR(RIGHT(Calendar!AY170,4)="REDS",RIGHT(Calendar!AY170,6)="BLACKS",RIGHT(Calendar!AY170,5)="BLUES"),Calendar!AX170,"")</f>
        <v/>
      </c>
      <c r="V170" s="21" t="str">
        <f>IF(OR(RIGHT(Calendar!BB170,4)="REDS",RIGHT(Calendar!BB170,6)="BLACKS",RIGHT(Calendar!BB170,5)="BLUES"),Calendar!BA170,"")</f>
        <v/>
      </c>
      <c r="W170" s="21" t="str">
        <f>IF(OR(RIGHT(Calendar!BE170,4)="REDS",RIGHT(Calendar!BE170,6)="BLACKS",RIGHT(Calendar!BE170,5)="BLUES"),Calendar!BD170,"")</f>
        <v/>
      </c>
      <c r="X170" s="21" t="str">
        <f>IF(OR(RIGHT(Calendar!BH170,4)="REDS",RIGHT(Calendar!BH170,6)="BLACKS",RIGHT(Calendar!BH170,5)="BLUES"),Calendar!BG170,"")</f>
        <v/>
      </c>
      <c r="Y170" s="21" t="str">
        <f>IF(OR(RIGHT(Calendar!BK170,4)="REDS",RIGHT(Calendar!BK170,6)="BLACKS",RIGHT(Calendar!BK170,5)="BLUES"),Calendar!BJ170,"")</f>
        <v/>
      </c>
      <c r="Z170" s="21" t="str">
        <f>IF(OR(RIGHT(Calendar!BN170,4)="REDS",RIGHT(Calendar!BN170,6)="BLACKS",RIGHT(Calendar!BN170,5)="BLUES"),Calendar!BM170,"")</f>
        <v/>
      </c>
      <c r="AA170" s="21" t="str">
        <f>IF(OR(RIGHT(Calendar!BQ170,4)="REDS",RIGHT(Calendar!BQ170,6)="BLACKS",RIGHT(Calendar!BQ170,5)="BLUES"),Calendar!BP170,"")</f>
        <v/>
      </c>
      <c r="AB170" s="21" t="str">
        <f>IF(OR(RIGHT(Calendar!BT170,4)="REDS",RIGHT(Calendar!BT170,6)="BLACKS",RIGHT(Calendar!BT170,5)="BLUES"),Calendar!BS170,"")</f>
        <v/>
      </c>
      <c r="AC170" s="21" t="str">
        <f>IF(OR(RIGHT(Calendar!BW170,4)="REDS",RIGHT(Calendar!BW170,6)="BLACKS",RIGHT(Calendar!BW170,5)="BLUES"),Calendar!BV170,"")</f>
        <v/>
      </c>
      <c r="AD170" s="21" t="str">
        <f>IF(OR(RIGHT(Calendar!BZ170,4)="REDS",RIGHT(Calendar!BZ170,6)="BLACKS",RIGHT(Calendar!BZ170,5)="BLUES"),Calendar!BY170,"")</f>
        <v/>
      </c>
      <c r="AE170" s="21" t="str">
        <f>IF(OR(RIGHT(Calendar!CC170,4)="REDS",RIGHT(Calendar!CC170,6)="BLACKS",RIGHT(Calendar!CC170,5)="BLUES"),Calendar!CB170,"")</f>
        <v/>
      </c>
      <c r="AF170" s="21" t="str">
        <f>IF(OR(RIGHT(Calendar!CF170,4)="REDS",RIGHT(Calendar!CF170,6)="BLACKS",RIGHT(Calendar!CF170,5)="BLUES"),Calendar!CE170,"")</f>
        <v/>
      </c>
      <c r="AG170" s="21" t="str">
        <f>IF(OR(RIGHT(Calendar!CI170,4)="REDS",RIGHT(Calendar!CI170,6)="BLACKS",RIGHT(Calendar!CI170,5)="BLUES"),Calendar!CH170,"")</f>
        <v/>
      </c>
      <c r="AH170" s="21" t="str">
        <f>IF(OR(RIGHT(Calendar!CL170,4)="REDS",RIGHT(Calendar!CL170,6)="BLACKS",RIGHT(Calendar!CL170,5)="BLUES"),Calendar!CK170,"")</f>
        <v/>
      </c>
      <c r="AI170" s="21" t="str">
        <f>IF(OR(RIGHT(Calendar!CO170,4)="REDS",RIGHT(Calendar!CO170,6)="BLACKS",RIGHT(Calendar!CO170,5)="BLUES"),Calendar!CN170,"")</f>
        <v/>
      </c>
      <c r="AJ170" s="21" t="str">
        <f>IF(OR(RIGHT(Calendar!CR170,4)="REDS",RIGHT(Calendar!CR170,6)="BLACKS",RIGHT(Calendar!CR170,5)="BLUES"),Calendar!CQ170,"")</f>
        <v/>
      </c>
      <c r="AK170" s="21" t="str">
        <f>IF(OR(RIGHT(Calendar!CU170,4)="REDS",RIGHT(Calendar!CU170,6)="BLACKS",RIGHT(Calendar!CU170,5)="BLUES"),Calendar!CT170,"")</f>
        <v/>
      </c>
      <c r="AL170" s="21" t="str">
        <f>IF(OR(RIGHT(Calendar!CX170,4)="REDS",RIGHT(Calendar!CX170,6)="BLACKS",RIGHT(Calendar!CX170,5)="BLUES"),Calendar!CW170,"")</f>
        <v/>
      </c>
      <c r="AM170" s="21" t="str">
        <f>IF(OR(RIGHT(Calendar!DA170,4)="REDS",RIGHT(Calendar!DA170,6)="BLACKS",RIGHT(Calendar!DA170,5)="BLUES"),Calendar!CZ170,"")</f>
        <v/>
      </c>
      <c r="AN170" s="21" t="str">
        <f>IF(OR(RIGHT(Calendar!DD170,4)="REDS",RIGHT(Calendar!DD170,6)="BLACKS",RIGHT(Calendar!DD170,5)="BLUES"),Calendar!DC170,"")</f>
        <v/>
      </c>
      <c r="AO170" s="21" t="str">
        <f>IF(OR(RIGHT(Calendar!DG170,4)="REDS",RIGHT(Calendar!DG170,6)="BLACKS",RIGHT(Calendar!DG170,5)="BLUES"),Calendar!DF170,"")</f>
        <v/>
      </c>
      <c r="AP170" s="21" t="str">
        <f>IF(OR(RIGHT(Calendar!DJ170,4)="REDS",RIGHT(Calendar!DJ170,6)="BLACKS",RIGHT(Calendar!DJ170,5)="BLUES"),Calendar!DI170,"")</f>
        <v/>
      </c>
      <c r="AQ170" s="21" t="str">
        <f>IF(OR(RIGHT(Calendar!DM170,4)="REDS",RIGHT(Calendar!DM170,6)="BLACKS",RIGHT(Calendar!DM170,5)="BLUES"),Calendar!DL170,"")</f>
        <v/>
      </c>
      <c r="AR170" s="21" t="str">
        <f>IF(OR(RIGHT(Calendar!DP170,4)="REDS",RIGHT(Calendar!DP170,6)="BLACKS",RIGHT(Calendar!DP170,5)="BLUES"),Calendar!DO170,"")</f>
        <v/>
      </c>
      <c r="AS170" s="21" t="str">
        <f>IF(OR(RIGHT(Calendar!DS170,4)="REDS",RIGHT(Calendar!DS170,6)="BLACKS",RIGHT(Calendar!DS170,5)="BLUES"),Calendar!DR170,"")</f>
        <v/>
      </c>
      <c r="AT170" s="21" t="str">
        <f>IF(OR(RIGHT(Calendar!DV170,4)="REDS",RIGHT(Calendar!DV170,6)="BLACKS",RIGHT(Calendar!DV170,5)="BLUES"),Calendar!DU170,"")</f>
        <v/>
      </c>
      <c r="AU170" s="21" t="str">
        <f>IF(OR(RIGHT(Calendar!DY170,4)="REDS",RIGHT(Calendar!DY170,6)="BLACKS",RIGHT(Calendar!DY170,5)="BLUES"),Calendar!DX170,"")</f>
        <v/>
      </c>
      <c r="AV170" s="21" t="str">
        <f>IF(OR(RIGHT(Calendar!EB170,4)="REDS",RIGHT(Calendar!EB170,6)="BLACKS",RIGHT(Calendar!EB170,5)="BLUES"),Calendar!EA170,"")</f>
        <v/>
      </c>
      <c r="AW170" s="66" t="str">
        <f>IF(Calendar!I170="","",CONCATENATE(A170,"_",Calendar!H170,"_",Calendar!I170,"_",Calendar!J170,","))</f>
        <v/>
      </c>
      <c r="AX170" s="66" t="str">
        <f>IF(Calendar!L170="","",CONCATENATE(A170,"_",Calendar!K170,"_",Calendar!L170,"_",Calendar!M170,","))</f>
        <v/>
      </c>
      <c r="AY170" s="66" t="str">
        <f>IF(Calendar!O170="","",CONCATENATE(A170,"_",Calendar!N170,"_",Calendar!O170,"_",Calendar!P170,","))</f>
        <v/>
      </c>
      <c r="AZ170" s="66" t="str">
        <f>IF(Calendar!R170="","",CONCATENATE(A170,"_",Calendar!Q170,"_",Calendar!R170,"_",Calendar!S170,","))</f>
        <v/>
      </c>
      <c r="BA170" s="66" t="str">
        <f>IF(Calendar!U170="","",CONCATENATE(A170,"_",Calendar!T170,"_",Calendar!U170,"_",Calendar!V170,","))</f>
        <v/>
      </c>
      <c r="BB170" s="66" t="str">
        <f>IF(Calendar!X170="","",CONCATENATE(A170,"_",Calendar!W170,"_",Calendar!X170,"_",Calendar!Y170,","))</f>
        <v/>
      </c>
      <c r="BC170" s="66" t="str">
        <f>IF(Calendar!AA170="","",CONCATENATE(A170,"_",Calendar!Z170,"_",Calendar!AA170,"_",Calendar!AB170,","))</f>
        <v/>
      </c>
      <c r="BD170" s="66" t="str">
        <f>IF(Calendar!AD170="","",CONCATENATE(A170,"_",Calendar!AC170,"_",Calendar!AD170,"_",Calendar!AE170,","))</f>
        <v/>
      </c>
      <c r="BE170" s="66" t="str">
        <f>IF(Calendar!AG170="","",CONCATENATE(A170,"_",Calendar!AF170,"_",Calendar!AG170,"_",Calendar!AH170,","))</f>
        <v/>
      </c>
      <c r="BF170" s="66" t="str">
        <f>IF(Calendar!AJ170="","",CONCATENATE(A170,"_",Calendar!AI170,"_",Calendar!AJ170,"_",Calendar!AK170,","))</f>
        <v/>
      </c>
      <c r="BG170" s="66" t="str">
        <f>IF(Calendar!AM170="","",CONCATENATE(A170,"_",Calendar!AL170,"_",Calendar!AM170,"_",Calendar!AN170,","))</f>
        <v/>
      </c>
      <c r="BH170" s="66" t="str">
        <f>IF(Calendar!AP170="","",CONCATENATE(A170,"_",Calendar!AO170,"_",Calendar!AP170,"_",Calendar!AQ170,","))</f>
        <v/>
      </c>
      <c r="BI170" s="66" t="str">
        <f>IF(Calendar!AS170="","",CONCATENATE(A170,"_",Calendar!AR170,"_",Calendar!AS170,"_",Calendar!AT170,","))</f>
        <v/>
      </c>
      <c r="BJ170" s="66" t="str">
        <f>IF(Calendar!AV170="","",CONCATENATE(A170,"_",Calendar!AU170,"_",Calendar!AV170,"_",Calendar!AW170,","))</f>
        <v/>
      </c>
      <c r="BK170" s="66" t="str">
        <f>IF(Calendar!AY170="","",CONCATENATE(A170,"_",Calendar!AX170,"_",Calendar!AY170,"_",Calendar!AZ170,","))</f>
        <v/>
      </c>
      <c r="BL170" s="66" t="str">
        <f>IF(Calendar!BB170="","",CONCATENATE(A170,"_",Calendar!BA170,"_",Calendar!BB170,"_",Calendar!BC170,","))</f>
        <v/>
      </c>
      <c r="BM170" s="66" t="str">
        <f>IF(Calendar!BE170="","",CONCATENATE(A170,"_",Calendar!BD170,"_",Calendar!BE170,"_",Calendar!BF170,","))</f>
        <v/>
      </c>
      <c r="BN170" s="66" t="str">
        <f>IF(Calendar!BH170="","",CONCATENATE(A170,"_",Calendar!BG170,"_",Calendar!BH170,"_",Calendar!BI170,","))</f>
        <v/>
      </c>
      <c r="BO170" s="66" t="str">
        <f>IF(Calendar!BK170="","",CONCATENATE(A170,"_",Calendar!BJ170,"_",Calendar!BK170,"_",Calendar!BL170,","))</f>
        <v/>
      </c>
      <c r="BP170" s="66" t="str">
        <f>IF(Calendar!BN170="","",CONCATENATE(A170,"_",Calendar!BM170,"_",Calendar!BN170,"_",Calendar!BO170,","))</f>
        <v/>
      </c>
      <c r="BQ170" s="66" t="str">
        <f>IF(Calendar!BQ170="","",CONCATENATE(A170,"_",Calendar!BP170,"_",Calendar!BQ170,"_",Calendar!BR170,","))</f>
        <v/>
      </c>
      <c r="BR170" s="66" t="str">
        <f>IF(Calendar!BT170="","",CONCATENATE(A170,"_",Calendar!BS170,"_",Calendar!BT170,"_",Calendar!BU170,","))</f>
        <v/>
      </c>
      <c r="BS170" s="66" t="str">
        <f>IF(Calendar!BW170="","",CONCATENATE(A170,"_",Calendar!BV170,"_",Calendar!BW170,"_",Calendar!BX170,","))</f>
        <v/>
      </c>
      <c r="BT170" s="66" t="str">
        <f>IF(Calendar!BZ170="","",CONCATENATE(A170,"_",Calendar!BY170,"_",Calendar!BZ170,"_",Calendar!CA170,","))</f>
        <v/>
      </c>
      <c r="BU170" s="66" t="str">
        <f>IF(Calendar!CC170="","",CONCATENATE(A170,"_",Calendar!CB170,"_",Calendar!CC170,"_",Calendar!CD170,","))</f>
        <v/>
      </c>
      <c r="BV170" s="66" t="str">
        <f>IF(Calendar!CF170="","",CONCATENATE(A170,"_",Calendar!CE170,"_",Calendar!CF170,"_",Calendar!CG170,","))</f>
        <v/>
      </c>
      <c r="BW170" s="66" t="str">
        <f>IF(Calendar!CI170="","",CONCATENATE(A170,"_",Calendar!CH170,"_",Calendar!CI170,"_",Calendar!CJ170,","))</f>
        <v/>
      </c>
      <c r="BX170" s="66" t="str">
        <f>IF(Calendar!CL170="","",CONCATENATE(A170,"_",Calendar!CK170,"_",Calendar!CL170,"_",Calendar!CM170,","))</f>
        <v/>
      </c>
      <c r="BY170" s="66" t="str">
        <f>IF(Calendar!CO170="","",CONCATENATE(A170,"_",Calendar!CN170,"_",Calendar!CO170,"_",Calendar!CP170,","))</f>
        <v/>
      </c>
      <c r="BZ170" s="66" t="str">
        <f>IF(Calendar!CR170="","",CONCATENATE(A170,"_",Calendar!CQ170,"_",Calendar!CR170,"_",Calendar!CS170,","))</f>
        <v/>
      </c>
      <c r="CA170" s="66" t="str">
        <f>IF(Calendar!CU170="","",CONCATENATE(A170,"_",Calendar!CT170,"_",Calendar!CU170,"_",Calendar!CV170,","))</f>
        <v/>
      </c>
      <c r="CB170" s="66" t="str">
        <f>IF(Calendar!CX170="","",CONCATENATE(A170,"_",Calendar!CW170,"_",Calendar!CX170,"_",Calendar!CY170,","))</f>
        <v/>
      </c>
      <c r="CC170" s="66" t="str">
        <f>IF(Calendar!DA170="","",CONCATENATE(A170,"_",Calendar!CZ170,"_",Calendar!DA170,"_",Calendar!DB170,","))</f>
        <v/>
      </c>
      <c r="CD170" s="66" t="str">
        <f>IF(Calendar!DD170="","",CONCATENATE(A170,"_",Calendar!DC170,"_",Calendar!DD170,"_",Calendar!DE170,","))</f>
        <v/>
      </c>
      <c r="CE170" s="66" t="str">
        <f>IF(Calendar!DG170="","",CONCATENATE(A170,"_",Calendar!DF170,"_",Calendar!DG170,"_",Calendar!DH170,","))</f>
        <v/>
      </c>
      <c r="CF170" s="66" t="str">
        <f>IF(Calendar!DJ170="","",CONCATENATE(A170,"_",Calendar!DI170,"_",Calendar!DJ170,"_",Calendar!DK170,","))</f>
        <v/>
      </c>
      <c r="CG170" s="66" t="str">
        <f>IF(Calendar!DM170="","",CONCATENATE(A170,"_",Calendar!DL170,"_",Calendar!DM170,"_",Calendar!DN170,","))</f>
        <v/>
      </c>
      <c r="CH170" s="66" t="str">
        <f>IF(Calendar!DP170="","",CONCATENATE(A170,"_",Calendar!DO170,"_",Calendar!DP170,"_",Calendar!DQ170,","))</f>
        <v/>
      </c>
      <c r="CI170" s="66" t="str">
        <f>IF(Calendar!DS170="","",CONCATENATE(A170,"_",Calendar!DR170,"_",Calendar!DS170,"_",Calendar!DT170,","))</f>
        <v/>
      </c>
      <c r="CJ170" s="66" t="str">
        <f>IF(Calendar!DV170="","",CONCATENATE(A170,"_",Calendar!DU170,"_",Calendar!DV170,"_",Calendar!DW170,","))</f>
        <v/>
      </c>
      <c r="CK170" s="66" t="str">
        <f>IF(Calendar!DY170="","",CONCATENATE(A170,"_",Calendar!DX170,"_",Calendar!DY170,"_",Calendar!DZ170,","))</f>
        <v/>
      </c>
      <c r="CL170" s="90" t="str">
        <f>IF(Calendar!EB170="","",CONCATENATE(A170,"_",Calendar!EA170,"_",Calendar!EB170,"_",Calendar!EC170,","))</f>
        <v/>
      </c>
      <c r="CM170" s="94" t="str">
        <f t="shared" si="11"/>
        <v/>
      </c>
      <c r="CN170" s="95" t="str">
        <f t="shared" si="12"/>
        <v/>
      </c>
      <c r="CO170" s="96" t="str">
        <f t="shared" si="13"/>
        <v/>
      </c>
      <c r="CP170" s="94" t="str">
        <f>IF(View!$D$1&lt;&gt;"OK","",IF(OR(View!$C$3="K+4",View!$C$3="K+4 &amp; K+7",View!$C$3="K+4 &amp; K+10",View!$C$3="ALL"),IF(CM170="","",IF(AND(HomeCalc!$A170&gt;=View!$C$1,HomeCalc!A170&lt;=View!$C$2),HomeCalc!CM170,"")),""))</f>
        <v/>
      </c>
      <c r="CQ170" s="95" t="str">
        <f>IF(View!$D$1&lt;&gt;"OK","",IF(OR(View!$C$3="K+7",View!$C$3="K+4 &amp; K+7",View!$C$3="K+7 &amp; K+10",View!$C$3="ALL"),IF(CN170="","",IF(AND(HomeCalc!$A170&gt;=View!$C$1,HomeCalc!A170&lt;=View!$C$2),HomeCalc!CN170,"")),""))</f>
        <v/>
      </c>
      <c r="CR170" s="96" t="str">
        <f>IF(View!$D$1&lt;&gt;"OK","",IF(OR(View!$C$3="K+10",View!$C$3="K+4 &amp; K+10",View!$C$3="K+7 &amp; K+10",View!$C$3="ALL"),IF(CO170="","",IF(AND(HomeCalc!$A170&gt;=View!$C$1,HomeCalc!A170&lt;=View!$C$2),HomeCalc!CO170,"")),""))</f>
        <v/>
      </c>
      <c r="CS170" s="102" t="str">
        <f>IF(View!$D$1&lt;&gt;"OK","",CONCATENATE(CS169,CP170,CQ170,CR170))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71" spans="1:97" ht="15.75" x14ac:dyDescent="0.25">
      <c r="A171" s="11">
        <v>42353</v>
      </c>
      <c r="B171" s="16" t="s">
        <v>76</v>
      </c>
      <c r="C171" s="15">
        <f t="shared" si="14"/>
        <v>25</v>
      </c>
      <c r="D171" s="23" t="s">
        <v>67</v>
      </c>
      <c r="E171" s="8" t="s">
        <v>71</v>
      </c>
      <c r="F171" s="64">
        <f t="shared" si="10"/>
        <v>0</v>
      </c>
      <c r="G171" s="21" t="str">
        <f>IF(OR(RIGHT(Calendar!I171,4)="REDS",RIGHT(Calendar!I171,6)="BLACKS",RIGHT(Calendar!I171,5)="BLUES"),Calendar!H171,"")</f>
        <v/>
      </c>
      <c r="H171" s="21" t="str">
        <f>IF(OR(RIGHT(Calendar!L171,4)="REDS",RIGHT(Calendar!L171,6)="BLACKS",RIGHT(Calendar!L171,5)="BLUES"),Calendar!K171,"")</f>
        <v/>
      </c>
      <c r="I171" s="21" t="str">
        <f>IF(OR(RIGHT(Calendar!O171,4)="REDS",RIGHT(Calendar!O171,6)="BLACKS",RIGHT(Calendar!O171,5)="BLUES"),Calendar!N171,"")</f>
        <v/>
      </c>
      <c r="J171" s="21" t="str">
        <f>IF(OR(RIGHT(Calendar!R171,4)="REDS",RIGHT(Calendar!R171,6)="BLACKS",RIGHT(Calendar!R171,5)="BLUES"),Calendar!Q171,"")</f>
        <v/>
      </c>
      <c r="K171" s="21" t="str">
        <f>IF(OR(RIGHT(Calendar!U171,4)="REDS",RIGHT(Calendar!U171,6)="BLACKS",RIGHT(Calendar!U171,5)="BLUES"),Calendar!T171,"")</f>
        <v/>
      </c>
      <c r="L171" s="21" t="str">
        <f>IF(OR(RIGHT(Calendar!X171,4)="REDS",RIGHT(Calendar!X171,6)="BLACKS",RIGHT(Calendar!X171,5)="BLUES"),Calendar!W171,"")</f>
        <v/>
      </c>
      <c r="M171" s="21" t="str">
        <f>IF(OR(RIGHT(Calendar!AA171,4)="REDS",RIGHT(Calendar!AA171,6)="BLACKS",RIGHT(Calendar!AA171,5)="BLUES"),Calendar!Z171,"")</f>
        <v/>
      </c>
      <c r="N171" s="21" t="str">
        <f>IF(OR(RIGHT(Calendar!AD171,4)="REDS",RIGHT(Calendar!AD171,6)="BLACKS",RIGHT(Calendar!AD171,5)="BLUES"),Calendar!AC171,"")</f>
        <v/>
      </c>
      <c r="O171" s="21" t="str">
        <f>IF(OR(RIGHT(Calendar!AG171,4)="REDS",RIGHT(Calendar!AG171,6)="BLACKS",RIGHT(Calendar!AG171,5)="BLUES"),Calendar!AF171,"")</f>
        <v/>
      </c>
      <c r="P171" s="21" t="str">
        <f>IF(OR(RIGHT(Calendar!AJ171,4)="REDS",RIGHT(Calendar!AJ171,6)="BLACKS",RIGHT(Calendar!AJ171,5)="BLUES"),Calendar!AI171,"")</f>
        <v/>
      </c>
      <c r="Q171" s="21" t="str">
        <f>IF(OR(RIGHT(Calendar!AM171,4)="REDS",RIGHT(Calendar!AM171,6)="BLACKS",RIGHT(Calendar!AM171,5)="BLUES"),Calendar!AL171,"")</f>
        <v/>
      </c>
      <c r="R171" s="21" t="str">
        <f>IF(OR(RIGHT(Calendar!AP171,4)="REDS",RIGHT(Calendar!AP171,6)="BLACKS",RIGHT(Calendar!AP171,5)="BLUES"),Calendar!AO171,"")</f>
        <v/>
      </c>
      <c r="S171" s="21" t="str">
        <f>IF(OR(RIGHT(Calendar!AS171,4)="REDS",RIGHT(Calendar!AS171,6)="BLACKS",RIGHT(Calendar!AS171,5)="BLUES"),Calendar!AR171,"")</f>
        <v/>
      </c>
      <c r="T171" s="21" t="str">
        <f>IF(OR(RIGHT(Calendar!AV171,4)="REDS",RIGHT(Calendar!AV171,6)="BLACKS",RIGHT(Calendar!AV171,5)="BLUES"),Calendar!AU171,"")</f>
        <v/>
      </c>
      <c r="U171" s="21" t="str">
        <f>IF(OR(RIGHT(Calendar!AY171,4)="REDS",RIGHT(Calendar!AY171,6)="BLACKS",RIGHT(Calendar!AY171,5)="BLUES"),Calendar!AX171,"")</f>
        <v/>
      </c>
      <c r="V171" s="21" t="str">
        <f>IF(OR(RIGHT(Calendar!BB171,4)="REDS",RIGHT(Calendar!BB171,6)="BLACKS",RIGHT(Calendar!BB171,5)="BLUES"),Calendar!BA171,"")</f>
        <v/>
      </c>
      <c r="W171" s="21" t="str">
        <f>IF(OR(RIGHT(Calendar!BE171,4)="REDS",RIGHT(Calendar!BE171,6)="BLACKS",RIGHT(Calendar!BE171,5)="BLUES"),Calendar!BD171,"")</f>
        <v/>
      </c>
      <c r="X171" s="21" t="str">
        <f>IF(OR(RIGHT(Calendar!BH171,4)="REDS",RIGHT(Calendar!BH171,6)="BLACKS",RIGHT(Calendar!BH171,5)="BLUES"),Calendar!BG171,"")</f>
        <v/>
      </c>
      <c r="Y171" s="21" t="str">
        <f>IF(OR(RIGHT(Calendar!BK171,4)="REDS",RIGHT(Calendar!BK171,6)="BLACKS",RIGHT(Calendar!BK171,5)="BLUES"),Calendar!BJ171,"")</f>
        <v/>
      </c>
      <c r="Z171" s="21" t="str">
        <f>IF(OR(RIGHT(Calendar!BN171,4)="REDS",RIGHT(Calendar!BN171,6)="BLACKS",RIGHT(Calendar!BN171,5)="BLUES"),Calendar!BM171,"")</f>
        <v/>
      </c>
      <c r="AA171" s="21" t="str">
        <f>IF(OR(RIGHT(Calendar!BQ171,4)="REDS",RIGHT(Calendar!BQ171,6)="BLACKS",RIGHT(Calendar!BQ171,5)="BLUES"),Calendar!BP171,"")</f>
        <v/>
      </c>
      <c r="AB171" s="21" t="str">
        <f>IF(OR(RIGHT(Calendar!BT171,4)="REDS",RIGHT(Calendar!BT171,6)="BLACKS",RIGHT(Calendar!BT171,5)="BLUES"),Calendar!BS171,"")</f>
        <v/>
      </c>
      <c r="AC171" s="21" t="str">
        <f>IF(OR(RIGHT(Calendar!BW171,4)="REDS",RIGHT(Calendar!BW171,6)="BLACKS",RIGHT(Calendar!BW171,5)="BLUES"),Calendar!BV171,"")</f>
        <v/>
      </c>
      <c r="AD171" s="21" t="str">
        <f>IF(OR(RIGHT(Calendar!BZ171,4)="REDS",RIGHT(Calendar!BZ171,6)="BLACKS",RIGHT(Calendar!BZ171,5)="BLUES"),Calendar!BY171,"")</f>
        <v/>
      </c>
      <c r="AE171" s="21" t="str">
        <f>IF(OR(RIGHT(Calendar!CC171,4)="REDS",RIGHT(Calendar!CC171,6)="BLACKS",RIGHT(Calendar!CC171,5)="BLUES"),Calendar!CB171,"")</f>
        <v/>
      </c>
      <c r="AF171" s="21" t="str">
        <f>IF(OR(RIGHT(Calendar!CF171,4)="REDS",RIGHT(Calendar!CF171,6)="BLACKS",RIGHT(Calendar!CF171,5)="BLUES"),Calendar!CE171,"")</f>
        <v/>
      </c>
      <c r="AG171" s="21" t="str">
        <f>IF(OR(RIGHT(Calendar!CI171,4)="REDS",RIGHT(Calendar!CI171,6)="BLACKS",RIGHT(Calendar!CI171,5)="BLUES"),Calendar!CH171,"")</f>
        <v/>
      </c>
      <c r="AH171" s="21" t="str">
        <f>IF(OR(RIGHT(Calendar!CL171,4)="REDS",RIGHT(Calendar!CL171,6)="BLACKS",RIGHT(Calendar!CL171,5)="BLUES"),Calendar!CK171,"")</f>
        <v/>
      </c>
      <c r="AI171" s="21" t="str">
        <f>IF(OR(RIGHT(Calendar!CO171,4)="REDS",RIGHT(Calendar!CO171,6)="BLACKS",RIGHT(Calendar!CO171,5)="BLUES"),Calendar!CN171,"")</f>
        <v/>
      </c>
      <c r="AJ171" s="21" t="str">
        <f>IF(OR(RIGHT(Calendar!CR171,4)="REDS",RIGHT(Calendar!CR171,6)="BLACKS",RIGHT(Calendar!CR171,5)="BLUES"),Calendar!CQ171,"")</f>
        <v/>
      </c>
      <c r="AK171" s="21" t="str">
        <f>IF(OR(RIGHT(Calendar!CU171,4)="REDS",RIGHT(Calendar!CU171,6)="BLACKS",RIGHT(Calendar!CU171,5)="BLUES"),Calendar!CT171,"")</f>
        <v/>
      </c>
      <c r="AL171" s="21" t="str">
        <f>IF(OR(RIGHT(Calendar!CX171,4)="REDS",RIGHT(Calendar!CX171,6)="BLACKS",RIGHT(Calendar!CX171,5)="BLUES"),Calendar!CW171,"")</f>
        <v/>
      </c>
      <c r="AM171" s="21" t="str">
        <f>IF(OR(RIGHT(Calendar!DA171,4)="REDS",RIGHT(Calendar!DA171,6)="BLACKS",RIGHT(Calendar!DA171,5)="BLUES"),Calendar!CZ171,"")</f>
        <v/>
      </c>
      <c r="AN171" s="21" t="str">
        <f>IF(OR(RIGHT(Calendar!DD171,4)="REDS",RIGHT(Calendar!DD171,6)="BLACKS",RIGHT(Calendar!DD171,5)="BLUES"),Calendar!DC171,"")</f>
        <v/>
      </c>
      <c r="AO171" s="21" t="str">
        <f>IF(OR(RIGHT(Calendar!DG171,4)="REDS",RIGHT(Calendar!DG171,6)="BLACKS",RIGHT(Calendar!DG171,5)="BLUES"),Calendar!DF171,"")</f>
        <v/>
      </c>
      <c r="AP171" s="21" t="str">
        <f>IF(OR(RIGHT(Calendar!DJ171,4)="REDS",RIGHT(Calendar!DJ171,6)="BLACKS",RIGHT(Calendar!DJ171,5)="BLUES"),Calendar!DI171,"")</f>
        <v/>
      </c>
      <c r="AQ171" s="21" t="str">
        <f>IF(OR(RIGHT(Calendar!DM171,4)="REDS",RIGHT(Calendar!DM171,6)="BLACKS",RIGHT(Calendar!DM171,5)="BLUES"),Calendar!DL171,"")</f>
        <v/>
      </c>
      <c r="AR171" s="21" t="str">
        <f>IF(OR(RIGHT(Calendar!DP171,4)="REDS",RIGHT(Calendar!DP171,6)="BLACKS",RIGHT(Calendar!DP171,5)="BLUES"),Calendar!DO171,"")</f>
        <v/>
      </c>
      <c r="AS171" s="21" t="str">
        <f>IF(OR(RIGHT(Calendar!DS171,4)="REDS",RIGHT(Calendar!DS171,6)="BLACKS",RIGHT(Calendar!DS171,5)="BLUES"),Calendar!DR171,"")</f>
        <v/>
      </c>
      <c r="AT171" s="21" t="str">
        <f>IF(OR(RIGHT(Calendar!DV171,4)="REDS",RIGHT(Calendar!DV171,6)="BLACKS",RIGHT(Calendar!DV171,5)="BLUES"),Calendar!DU171,"")</f>
        <v/>
      </c>
      <c r="AU171" s="21" t="str">
        <f>IF(OR(RIGHT(Calendar!DY171,4)="REDS",RIGHT(Calendar!DY171,6)="BLACKS",RIGHT(Calendar!DY171,5)="BLUES"),Calendar!DX171,"")</f>
        <v/>
      </c>
      <c r="AV171" s="21" t="str">
        <f>IF(OR(RIGHT(Calendar!EB171,4)="REDS",RIGHT(Calendar!EB171,6)="BLACKS",RIGHT(Calendar!EB171,5)="BLUES"),Calendar!EA171,"")</f>
        <v/>
      </c>
      <c r="AW171" s="66" t="str">
        <f>IF(Calendar!I171="","",CONCATENATE(A171,"_",Calendar!H171,"_",Calendar!I171,"_",Calendar!J171,","))</f>
        <v/>
      </c>
      <c r="AX171" s="66" t="str">
        <f>IF(Calendar!L171="","",CONCATENATE(A171,"_",Calendar!K171,"_",Calendar!L171,"_",Calendar!M171,","))</f>
        <v/>
      </c>
      <c r="AY171" s="66" t="str">
        <f>IF(Calendar!O171="","",CONCATENATE(A171,"_",Calendar!N171,"_",Calendar!O171,"_",Calendar!P171,","))</f>
        <v/>
      </c>
      <c r="AZ171" s="66" t="str">
        <f>IF(Calendar!R171="","",CONCATENATE(A171,"_",Calendar!Q171,"_",Calendar!R171,"_",Calendar!S171,","))</f>
        <v/>
      </c>
      <c r="BA171" s="66" t="str">
        <f>IF(Calendar!U171="","",CONCATENATE(A171,"_",Calendar!T171,"_",Calendar!U171,"_",Calendar!V171,","))</f>
        <v/>
      </c>
      <c r="BB171" s="66" t="str">
        <f>IF(Calendar!X171="","",CONCATENATE(A171,"_",Calendar!W171,"_",Calendar!X171,"_",Calendar!Y171,","))</f>
        <v/>
      </c>
      <c r="BC171" s="66" t="str">
        <f>IF(Calendar!AA171="","",CONCATENATE(A171,"_",Calendar!Z171,"_",Calendar!AA171,"_",Calendar!AB171,","))</f>
        <v/>
      </c>
      <c r="BD171" s="66" t="str">
        <f>IF(Calendar!AD171="","",CONCATENATE(A171,"_",Calendar!AC171,"_",Calendar!AD171,"_",Calendar!AE171,","))</f>
        <v/>
      </c>
      <c r="BE171" s="66" t="str">
        <f>IF(Calendar!AG171="","",CONCATENATE(A171,"_",Calendar!AF171,"_",Calendar!AG171,"_",Calendar!AH171,","))</f>
        <v/>
      </c>
      <c r="BF171" s="66" t="str">
        <f>IF(Calendar!AJ171="","",CONCATENATE(A171,"_",Calendar!AI171,"_",Calendar!AJ171,"_",Calendar!AK171,","))</f>
        <v/>
      </c>
      <c r="BG171" s="66" t="str">
        <f>IF(Calendar!AM171="","",CONCATENATE(A171,"_",Calendar!AL171,"_",Calendar!AM171,"_",Calendar!AN171,","))</f>
        <v/>
      </c>
      <c r="BH171" s="66" t="str">
        <f>IF(Calendar!AP171="","",CONCATENATE(A171,"_",Calendar!AO171,"_",Calendar!AP171,"_",Calendar!AQ171,","))</f>
        <v/>
      </c>
      <c r="BI171" s="66" t="str">
        <f>IF(Calendar!AS171="","",CONCATENATE(A171,"_",Calendar!AR171,"_",Calendar!AS171,"_",Calendar!AT171,","))</f>
        <v/>
      </c>
      <c r="BJ171" s="66" t="str">
        <f>IF(Calendar!AV171="","",CONCATENATE(A171,"_",Calendar!AU171,"_",Calendar!AV171,"_",Calendar!AW171,","))</f>
        <v/>
      </c>
      <c r="BK171" s="66" t="str">
        <f>IF(Calendar!AY171="","",CONCATENATE(A171,"_",Calendar!AX171,"_",Calendar!AY171,"_",Calendar!AZ171,","))</f>
        <v/>
      </c>
      <c r="BL171" s="66" t="str">
        <f>IF(Calendar!BB171="","",CONCATENATE(A171,"_",Calendar!BA171,"_",Calendar!BB171,"_",Calendar!BC171,","))</f>
        <v/>
      </c>
      <c r="BM171" s="66" t="str">
        <f>IF(Calendar!BE171="","",CONCATENATE(A171,"_",Calendar!BD171,"_",Calendar!BE171,"_",Calendar!BF171,","))</f>
        <v/>
      </c>
      <c r="BN171" s="66" t="str">
        <f>IF(Calendar!BH171="","",CONCATENATE(A171,"_",Calendar!BG171,"_",Calendar!BH171,"_",Calendar!BI171,","))</f>
        <v/>
      </c>
      <c r="BO171" s="66" t="str">
        <f>IF(Calendar!BK171="","",CONCATENATE(A171,"_",Calendar!BJ171,"_",Calendar!BK171,"_",Calendar!BL171,","))</f>
        <v/>
      </c>
      <c r="BP171" s="66" t="str">
        <f>IF(Calendar!BN171="","",CONCATENATE(A171,"_",Calendar!BM171,"_",Calendar!BN171,"_",Calendar!BO171,","))</f>
        <v/>
      </c>
      <c r="BQ171" s="66" t="str">
        <f>IF(Calendar!BQ171="","",CONCATENATE(A171,"_",Calendar!BP171,"_",Calendar!BQ171,"_",Calendar!BR171,","))</f>
        <v/>
      </c>
      <c r="BR171" s="66" t="str">
        <f>IF(Calendar!BT171="","",CONCATENATE(A171,"_",Calendar!BS171,"_",Calendar!BT171,"_",Calendar!BU171,","))</f>
        <v/>
      </c>
      <c r="BS171" s="66" t="str">
        <f>IF(Calendar!BW171="","",CONCATENATE(A171,"_",Calendar!BV171,"_",Calendar!BW171,"_",Calendar!BX171,","))</f>
        <v/>
      </c>
      <c r="BT171" s="66" t="str">
        <f>IF(Calendar!BZ171="","",CONCATENATE(A171,"_",Calendar!BY171,"_",Calendar!BZ171,"_",Calendar!CA171,","))</f>
        <v/>
      </c>
      <c r="BU171" s="66" t="str">
        <f>IF(Calendar!CC171="","",CONCATENATE(A171,"_",Calendar!CB171,"_",Calendar!CC171,"_",Calendar!CD171,","))</f>
        <v/>
      </c>
      <c r="BV171" s="66" t="str">
        <f>IF(Calendar!CF171="","",CONCATENATE(A171,"_",Calendar!CE171,"_",Calendar!CF171,"_",Calendar!CG171,","))</f>
        <v/>
      </c>
      <c r="BW171" s="66" t="str">
        <f>IF(Calendar!CI171="","",CONCATENATE(A171,"_",Calendar!CH171,"_",Calendar!CI171,"_",Calendar!CJ171,","))</f>
        <v/>
      </c>
      <c r="BX171" s="66" t="str">
        <f>IF(Calendar!CL171="","",CONCATENATE(A171,"_",Calendar!CK171,"_",Calendar!CL171,"_",Calendar!CM171,","))</f>
        <v/>
      </c>
      <c r="BY171" s="66" t="str">
        <f>IF(Calendar!CO171="","",CONCATENATE(A171,"_",Calendar!CN171,"_",Calendar!CO171,"_",Calendar!CP171,","))</f>
        <v/>
      </c>
      <c r="BZ171" s="66" t="str">
        <f>IF(Calendar!CR171="","",CONCATENATE(A171,"_",Calendar!CQ171,"_",Calendar!CR171,"_",Calendar!CS171,","))</f>
        <v/>
      </c>
      <c r="CA171" s="66" t="str">
        <f>IF(Calendar!CU171="","",CONCATENATE(A171,"_",Calendar!CT171,"_",Calendar!CU171,"_",Calendar!CV171,","))</f>
        <v/>
      </c>
      <c r="CB171" s="66" t="str">
        <f>IF(Calendar!CX171="","",CONCATENATE(A171,"_",Calendar!CW171,"_",Calendar!CX171,"_",Calendar!CY171,","))</f>
        <v/>
      </c>
      <c r="CC171" s="66" t="str">
        <f>IF(Calendar!DA171="","",CONCATENATE(A171,"_",Calendar!CZ171,"_",Calendar!DA171,"_",Calendar!DB171,","))</f>
        <v/>
      </c>
      <c r="CD171" s="66" t="str">
        <f>IF(Calendar!DD171="","",CONCATENATE(A171,"_",Calendar!DC171,"_",Calendar!DD171,"_",Calendar!DE171,","))</f>
        <v/>
      </c>
      <c r="CE171" s="66" t="str">
        <f>IF(Calendar!DG171="","",CONCATENATE(A171,"_",Calendar!DF171,"_",Calendar!DG171,"_",Calendar!DH171,","))</f>
        <v/>
      </c>
      <c r="CF171" s="66" t="str">
        <f>IF(Calendar!DJ171="","",CONCATENATE(A171,"_",Calendar!DI171,"_",Calendar!DJ171,"_",Calendar!DK171,","))</f>
        <v/>
      </c>
      <c r="CG171" s="66" t="str">
        <f>IF(Calendar!DM171="","",CONCATENATE(A171,"_",Calendar!DL171,"_",Calendar!DM171,"_",Calendar!DN171,","))</f>
        <v/>
      </c>
      <c r="CH171" s="66" t="str">
        <f>IF(Calendar!DP171="","",CONCATENATE(A171,"_",Calendar!DO171,"_",Calendar!DP171,"_",Calendar!DQ171,","))</f>
        <v/>
      </c>
      <c r="CI171" s="66" t="str">
        <f>IF(Calendar!DS171="","",CONCATENATE(A171,"_",Calendar!DR171,"_",Calendar!DS171,"_",Calendar!DT171,","))</f>
        <v/>
      </c>
      <c r="CJ171" s="66" t="str">
        <f>IF(Calendar!DV171="","",CONCATENATE(A171,"_",Calendar!DU171,"_",Calendar!DV171,"_",Calendar!DW171,","))</f>
        <v/>
      </c>
      <c r="CK171" s="66" t="str">
        <f>IF(Calendar!DY171="","",CONCATENATE(A171,"_",Calendar!DX171,"_",Calendar!DY171,"_",Calendar!DZ171,","))</f>
        <v/>
      </c>
      <c r="CL171" s="90" t="str">
        <f>IF(Calendar!EB171="","",CONCATENATE(A171,"_",Calendar!EA171,"_",Calendar!EB171,"_",Calendar!EC171,","))</f>
        <v/>
      </c>
      <c r="CM171" s="94" t="str">
        <f t="shared" si="11"/>
        <v/>
      </c>
      <c r="CN171" s="95" t="str">
        <f t="shared" si="12"/>
        <v/>
      </c>
      <c r="CO171" s="96" t="str">
        <f t="shared" si="13"/>
        <v/>
      </c>
      <c r="CP171" s="94" t="str">
        <f>IF(View!$D$1&lt;&gt;"OK","",IF(OR(View!$C$3="K+4",View!$C$3="K+4 &amp; K+7",View!$C$3="K+4 &amp; K+10",View!$C$3="ALL"),IF(CM171="","",IF(AND(HomeCalc!$A171&gt;=View!$C$1,HomeCalc!A171&lt;=View!$C$2),HomeCalc!CM171,"")),""))</f>
        <v/>
      </c>
      <c r="CQ171" s="95" t="str">
        <f>IF(View!$D$1&lt;&gt;"OK","",IF(OR(View!$C$3="K+7",View!$C$3="K+4 &amp; K+7",View!$C$3="K+7 &amp; K+10",View!$C$3="ALL"),IF(CN171="","",IF(AND(HomeCalc!$A171&gt;=View!$C$1,HomeCalc!A171&lt;=View!$C$2),HomeCalc!CN171,"")),""))</f>
        <v/>
      </c>
      <c r="CR171" s="96" t="str">
        <f>IF(View!$D$1&lt;&gt;"OK","",IF(OR(View!$C$3="K+10",View!$C$3="K+4 &amp; K+10",View!$C$3="K+7 &amp; K+10",View!$C$3="ALL"),IF(CO171="","",IF(AND(HomeCalc!$A171&gt;=View!$C$1,HomeCalc!A171&lt;=View!$C$2),HomeCalc!CO171,"")),""))</f>
        <v/>
      </c>
      <c r="CS171" s="102" t="str">
        <f>IF(View!$D$1&lt;&gt;"OK","",CONCATENATE(CS170,CP171,CQ171,CR171))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72" spans="1:97" ht="15.75" x14ac:dyDescent="0.25">
      <c r="A172" s="11">
        <v>42354</v>
      </c>
      <c r="B172" s="16" t="s">
        <v>76</v>
      </c>
      <c r="C172" s="15">
        <f t="shared" si="14"/>
        <v>25</v>
      </c>
      <c r="D172" s="24" t="s">
        <v>60</v>
      </c>
      <c r="E172" s="8" t="s">
        <v>71</v>
      </c>
      <c r="F172" s="64">
        <f t="shared" si="10"/>
        <v>0</v>
      </c>
      <c r="G172" s="21" t="str">
        <f>IF(OR(RIGHT(Calendar!I172,4)="REDS",RIGHT(Calendar!I172,6)="BLACKS",RIGHT(Calendar!I172,5)="BLUES"),Calendar!H172,"")</f>
        <v/>
      </c>
      <c r="H172" s="21" t="str">
        <f>IF(OR(RIGHT(Calendar!L172,4)="REDS",RIGHT(Calendar!L172,6)="BLACKS",RIGHT(Calendar!L172,5)="BLUES"),Calendar!K172,"")</f>
        <v/>
      </c>
      <c r="I172" s="21" t="str">
        <f>IF(OR(RIGHT(Calendar!O172,4)="REDS",RIGHT(Calendar!O172,6)="BLACKS",RIGHT(Calendar!O172,5)="BLUES"),Calendar!N172,"")</f>
        <v/>
      </c>
      <c r="J172" s="21" t="str">
        <f>IF(OR(RIGHT(Calendar!R172,4)="REDS",RIGHT(Calendar!R172,6)="BLACKS",RIGHT(Calendar!R172,5)="BLUES"),Calendar!Q172,"")</f>
        <v/>
      </c>
      <c r="K172" s="21" t="str">
        <f>IF(OR(RIGHT(Calendar!U172,4)="REDS",RIGHT(Calendar!U172,6)="BLACKS",RIGHT(Calendar!U172,5)="BLUES"),Calendar!T172,"")</f>
        <v/>
      </c>
      <c r="L172" s="21" t="str">
        <f>IF(OR(RIGHT(Calendar!X172,4)="REDS",RIGHT(Calendar!X172,6)="BLACKS",RIGHT(Calendar!X172,5)="BLUES"),Calendar!W172,"")</f>
        <v/>
      </c>
      <c r="M172" s="21" t="str">
        <f>IF(OR(RIGHT(Calendar!AA172,4)="REDS",RIGHT(Calendar!AA172,6)="BLACKS",RIGHT(Calendar!AA172,5)="BLUES"),Calendar!Z172,"")</f>
        <v/>
      </c>
      <c r="N172" s="21" t="str">
        <f>IF(OR(RIGHT(Calendar!AD172,4)="REDS",RIGHT(Calendar!AD172,6)="BLACKS",RIGHT(Calendar!AD172,5)="BLUES"),Calendar!AC172,"")</f>
        <v/>
      </c>
      <c r="O172" s="21" t="str">
        <f>IF(OR(RIGHT(Calendar!AG172,4)="REDS",RIGHT(Calendar!AG172,6)="BLACKS",RIGHT(Calendar!AG172,5)="BLUES"),Calendar!AF172,"")</f>
        <v/>
      </c>
      <c r="P172" s="21" t="str">
        <f>IF(OR(RIGHT(Calendar!AJ172,4)="REDS",RIGHT(Calendar!AJ172,6)="BLACKS",RIGHT(Calendar!AJ172,5)="BLUES"),Calendar!AI172,"")</f>
        <v/>
      </c>
      <c r="Q172" s="21" t="str">
        <f>IF(OR(RIGHT(Calendar!AM172,4)="REDS",RIGHT(Calendar!AM172,6)="BLACKS",RIGHT(Calendar!AM172,5)="BLUES"),Calendar!AL172,"")</f>
        <v/>
      </c>
      <c r="R172" s="21" t="str">
        <f>IF(OR(RIGHT(Calendar!AP172,4)="REDS",RIGHT(Calendar!AP172,6)="BLACKS",RIGHT(Calendar!AP172,5)="BLUES"),Calendar!AO172,"")</f>
        <v/>
      </c>
      <c r="S172" s="21" t="str">
        <f>IF(OR(RIGHT(Calendar!AS172,4)="REDS",RIGHT(Calendar!AS172,6)="BLACKS",RIGHT(Calendar!AS172,5)="BLUES"),Calendar!AR172,"")</f>
        <v/>
      </c>
      <c r="T172" s="21" t="str">
        <f>IF(OR(RIGHT(Calendar!AV172,4)="REDS",RIGHT(Calendar!AV172,6)="BLACKS",RIGHT(Calendar!AV172,5)="BLUES"),Calendar!AU172,"")</f>
        <v/>
      </c>
      <c r="U172" s="21" t="str">
        <f>IF(OR(RIGHT(Calendar!AY172,4)="REDS",RIGHT(Calendar!AY172,6)="BLACKS",RIGHT(Calendar!AY172,5)="BLUES"),Calendar!AX172,"")</f>
        <v/>
      </c>
      <c r="V172" s="21" t="str">
        <f>IF(OR(RIGHT(Calendar!BB172,4)="REDS",RIGHT(Calendar!BB172,6)="BLACKS",RIGHT(Calendar!BB172,5)="BLUES"),Calendar!BA172,"")</f>
        <v/>
      </c>
      <c r="W172" s="21" t="str">
        <f>IF(OR(RIGHT(Calendar!BE172,4)="REDS",RIGHT(Calendar!BE172,6)="BLACKS",RIGHT(Calendar!BE172,5)="BLUES"),Calendar!BD172,"")</f>
        <v/>
      </c>
      <c r="X172" s="21" t="str">
        <f>IF(OR(RIGHT(Calendar!BH172,4)="REDS",RIGHT(Calendar!BH172,6)="BLACKS",RIGHT(Calendar!BH172,5)="BLUES"),Calendar!BG172,"")</f>
        <v/>
      </c>
      <c r="Y172" s="21" t="str">
        <f>IF(OR(RIGHT(Calendar!BK172,4)="REDS",RIGHT(Calendar!BK172,6)="BLACKS",RIGHT(Calendar!BK172,5)="BLUES"),Calendar!BJ172,"")</f>
        <v/>
      </c>
      <c r="Z172" s="21" t="str">
        <f>IF(OR(RIGHT(Calendar!BN172,4)="REDS",RIGHT(Calendar!BN172,6)="BLACKS",RIGHT(Calendar!BN172,5)="BLUES"),Calendar!BM172,"")</f>
        <v/>
      </c>
      <c r="AA172" s="21" t="str">
        <f>IF(OR(RIGHT(Calendar!BQ172,4)="REDS",RIGHT(Calendar!BQ172,6)="BLACKS",RIGHT(Calendar!BQ172,5)="BLUES"),Calendar!BP172,"")</f>
        <v/>
      </c>
      <c r="AB172" s="21" t="str">
        <f>IF(OR(RIGHT(Calendar!BT172,4)="REDS",RIGHT(Calendar!BT172,6)="BLACKS",RIGHT(Calendar!BT172,5)="BLUES"),Calendar!BS172,"")</f>
        <v/>
      </c>
      <c r="AC172" s="21" t="str">
        <f>IF(OR(RIGHT(Calendar!BW172,4)="REDS",RIGHT(Calendar!BW172,6)="BLACKS",RIGHT(Calendar!BW172,5)="BLUES"),Calendar!BV172,"")</f>
        <v/>
      </c>
      <c r="AD172" s="21" t="str">
        <f>IF(OR(RIGHT(Calendar!BZ172,4)="REDS",RIGHT(Calendar!BZ172,6)="BLACKS",RIGHT(Calendar!BZ172,5)="BLUES"),Calendar!BY172,"")</f>
        <v/>
      </c>
      <c r="AE172" s="21" t="str">
        <f>IF(OR(RIGHT(Calendar!CC172,4)="REDS",RIGHT(Calendar!CC172,6)="BLACKS",RIGHT(Calendar!CC172,5)="BLUES"),Calendar!CB172,"")</f>
        <v/>
      </c>
      <c r="AF172" s="21" t="str">
        <f>IF(OR(RIGHT(Calendar!CF172,4)="REDS",RIGHT(Calendar!CF172,6)="BLACKS",RIGHT(Calendar!CF172,5)="BLUES"),Calendar!CE172,"")</f>
        <v/>
      </c>
      <c r="AG172" s="21" t="str">
        <f>IF(OR(RIGHT(Calendar!CI172,4)="REDS",RIGHT(Calendar!CI172,6)="BLACKS",RIGHT(Calendar!CI172,5)="BLUES"),Calendar!CH172,"")</f>
        <v/>
      </c>
      <c r="AH172" s="21" t="str">
        <f>IF(OR(RIGHT(Calendar!CL172,4)="REDS",RIGHT(Calendar!CL172,6)="BLACKS",RIGHT(Calendar!CL172,5)="BLUES"),Calendar!CK172,"")</f>
        <v/>
      </c>
      <c r="AI172" s="21" t="str">
        <f>IF(OR(RIGHT(Calendar!CO172,4)="REDS",RIGHT(Calendar!CO172,6)="BLACKS",RIGHT(Calendar!CO172,5)="BLUES"),Calendar!CN172,"")</f>
        <v/>
      </c>
      <c r="AJ172" s="21" t="str">
        <f>IF(OR(RIGHT(Calendar!CR172,4)="REDS",RIGHT(Calendar!CR172,6)="BLACKS",RIGHT(Calendar!CR172,5)="BLUES"),Calendar!CQ172,"")</f>
        <v/>
      </c>
      <c r="AK172" s="21" t="str">
        <f>IF(OR(RIGHT(Calendar!CU172,4)="REDS",RIGHT(Calendar!CU172,6)="BLACKS",RIGHT(Calendar!CU172,5)="BLUES"),Calendar!CT172,"")</f>
        <v/>
      </c>
      <c r="AL172" s="21" t="str">
        <f>IF(OR(RIGHT(Calendar!CX172,4)="REDS",RIGHT(Calendar!CX172,6)="BLACKS",RIGHT(Calendar!CX172,5)="BLUES"),Calendar!CW172,"")</f>
        <v/>
      </c>
      <c r="AM172" s="21" t="str">
        <f>IF(OR(RIGHT(Calendar!DA172,4)="REDS",RIGHT(Calendar!DA172,6)="BLACKS",RIGHT(Calendar!DA172,5)="BLUES"),Calendar!CZ172,"")</f>
        <v/>
      </c>
      <c r="AN172" s="21" t="str">
        <f>IF(OR(RIGHT(Calendar!DD172,4)="REDS",RIGHT(Calendar!DD172,6)="BLACKS",RIGHT(Calendar!DD172,5)="BLUES"),Calendar!DC172,"")</f>
        <v/>
      </c>
      <c r="AO172" s="21" t="str">
        <f>IF(OR(RIGHT(Calendar!DG172,4)="REDS",RIGHT(Calendar!DG172,6)="BLACKS",RIGHT(Calendar!DG172,5)="BLUES"),Calendar!DF172,"")</f>
        <v/>
      </c>
      <c r="AP172" s="21" t="str">
        <f>IF(OR(RIGHT(Calendar!DJ172,4)="REDS",RIGHT(Calendar!DJ172,6)="BLACKS",RIGHT(Calendar!DJ172,5)="BLUES"),Calendar!DI172,"")</f>
        <v/>
      </c>
      <c r="AQ172" s="21" t="str">
        <f>IF(OR(RIGHT(Calendar!DM172,4)="REDS",RIGHT(Calendar!DM172,6)="BLACKS",RIGHT(Calendar!DM172,5)="BLUES"),Calendar!DL172,"")</f>
        <v/>
      </c>
      <c r="AR172" s="21" t="str">
        <f>IF(OR(RIGHT(Calendar!DP172,4)="REDS",RIGHT(Calendar!DP172,6)="BLACKS",RIGHT(Calendar!DP172,5)="BLUES"),Calendar!DO172,"")</f>
        <v/>
      </c>
      <c r="AS172" s="21" t="str">
        <f>IF(OR(RIGHT(Calendar!DS172,4)="REDS",RIGHT(Calendar!DS172,6)="BLACKS",RIGHT(Calendar!DS172,5)="BLUES"),Calendar!DR172,"")</f>
        <v/>
      </c>
      <c r="AT172" s="21" t="str">
        <f>IF(OR(RIGHT(Calendar!DV172,4)="REDS",RIGHT(Calendar!DV172,6)="BLACKS",RIGHT(Calendar!DV172,5)="BLUES"),Calendar!DU172,"")</f>
        <v/>
      </c>
      <c r="AU172" s="21" t="str">
        <f>IF(OR(RIGHT(Calendar!DY172,4)="REDS",RIGHT(Calendar!DY172,6)="BLACKS",RIGHT(Calendar!DY172,5)="BLUES"),Calendar!DX172,"")</f>
        <v/>
      </c>
      <c r="AV172" s="21" t="str">
        <f>IF(OR(RIGHT(Calendar!EB172,4)="REDS",RIGHT(Calendar!EB172,6)="BLACKS",RIGHT(Calendar!EB172,5)="BLUES"),Calendar!EA172,"")</f>
        <v/>
      </c>
      <c r="AW172" s="66" t="str">
        <f>IF(Calendar!I172="","",CONCATENATE(A172,"_",Calendar!H172,"_",Calendar!I172,"_",Calendar!J172,","))</f>
        <v/>
      </c>
      <c r="AX172" s="66" t="str">
        <f>IF(Calendar!L172="","",CONCATENATE(A172,"_",Calendar!K172,"_",Calendar!L172,"_",Calendar!M172,","))</f>
        <v/>
      </c>
      <c r="AY172" s="66" t="str">
        <f>IF(Calendar!O172="","",CONCATENATE(A172,"_",Calendar!N172,"_",Calendar!O172,"_",Calendar!P172,","))</f>
        <v/>
      </c>
      <c r="AZ172" s="66" t="str">
        <f>IF(Calendar!R172="","",CONCATENATE(A172,"_",Calendar!Q172,"_",Calendar!R172,"_",Calendar!S172,","))</f>
        <v/>
      </c>
      <c r="BA172" s="66" t="str">
        <f>IF(Calendar!U172="","",CONCATENATE(A172,"_",Calendar!T172,"_",Calendar!U172,"_",Calendar!V172,","))</f>
        <v/>
      </c>
      <c r="BB172" s="66" t="str">
        <f>IF(Calendar!X172="","",CONCATENATE(A172,"_",Calendar!W172,"_",Calendar!X172,"_",Calendar!Y172,","))</f>
        <v/>
      </c>
      <c r="BC172" s="66" t="str">
        <f>IF(Calendar!AA172="","",CONCATENATE(A172,"_",Calendar!Z172,"_",Calendar!AA172,"_",Calendar!AB172,","))</f>
        <v/>
      </c>
      <c r="BD172" s="66" t="str">
        <f>IF(Calendar!AD172="","",CONCATENATE(A172,"_",Calendar!AC172,"_",Calendar!AD172,"_",Calendar!AE172,","))</f>
        <v/>
      </c>
      <c r="BE172" s="66" t="str">
        <f>IF(Calendar!AG172="","",CONCATENATE(A172,"_",Calendar!AF172,"_",Calendar!AG172,"_",Calendar!AH172,","))</f>
        <v/>
      </c>
      <c r="BF172" s="66" t="str">
        <f>IF(Calendar!AJ172="","",CONCATENATE(A172,"_",Calendar!AI172,"_",Calendar!AJ172,"_",Calendar!AK172,","))</f>
        <v/>
      </c>
      <c r="BG172" s="66" t="str">
        <f>IF(Calendar!AM172="","",CONCATENATE(A172,"_",Calendar!AL172,"_",Calendar!AM172,"_",Calendar!AN172,","))</f>
        <v/>
      </c>
      <c r="BH172" s="66" t="str">
        <f>IF(Calendar!AP172="","",CONCATENATE(A172,"_",Calendar!AO172,"_",Calendar!AP172,"_",Calendar!AQ172,","))</f>
        <v/>
      </c>
      <c r="BI172" s="66" t="str">
        <f>IF(Calendar!AS172="","",CONCATENATE(A172,"_",Calendar!AR172,"_",Calendar!AS172,"_",Calendar!AT172,","))</f>
        <v/>
      </c>
      <c r="BJ172" s="66" t="str">
        <f>IF(Calendar!AV172="","",CONCATENATE(A172,"_",Calendar!AU172,"_",Calendar!AV172,"_",Calendar!AW172,","))</f>
        <v/>
      </c>
      <c r="BK172" s="66" t="str">
        <f>IF(Calendar!AY172="","",CONCATENATE(A172,"_",Calendar!AX172,"_",Calendar!AY172,"_",Calendar!AZ172,","))</f>
        <v/>
      </c>
      <c r="BL172" s="66" t="str">
        <f>IF(Calendar!BB172="","",CONCATENATE(A172,"_",Calendar!BA172,"_",Calendar!BB172,"_",Calendar!BC172,","))</f>
        <v/>
      </c>
      <c r="BM172" s="66" t="str">
        <f>IF(Calendar!BE172="","",CONCATENATE(A172,"_",Calendar!BD172,"_",Calendar!BE172,"_",Calendar!BF172,","))</f>
        <v/>
      </c>
      <c r="BN172" s="66" t="str">
        <f>IF(Calendar!BH172="","",CONCATENATE(A172,"_",Calendar!BG172,"_",Calendar!BH172,"_",Calendar!BI172,","))</f>
        <v/>
      </c>
      <c r="BO172" s="66" t="str">
        <f>IF(Calendar!BK172="","",CONCATENATE(A172,"_",Calendar!BJ172,"_",Calendar!BK172,"_",Calendar!BL172,","))</f>
        <v/>
      </c>
      <c r="BP172" s="66" t="str">
        <f>IF(Calendar!BN172="","",CONCATENATE(A172,"_",Calendar!BM172,"_",Calendar!BN172,"_",Calendar!BO172,","))</f>
        <v/>
      </c>
      <c r="BQ172" s="66" t="str">
        <f>IF(Calendar!BQ172="","",CONCATENATE(A172,"_",Calendar!BP172,"_",Calendar!BQ172,"_",Calendar!BR172,","))</f>
        <v/>
      </c>
      <c r="BR172" s="66" t="str">
        <f>IF(Calendar!BT172="","",CONCATENATE(A172,"_",Calendar!BS172,"_",Calendar!BT172,"_",Calendar!BU172,","))</f>
        <v/>
      </c>
      <c r="BS172" s="66" t="str">
        <f>IF(Calendar!BW172="","",CONCATENATE(A172,"_",Calendar!BV172,"_",Calendar!BW172,"_",Calendar!BX172,","))</f>
        <v/>
      </c>
      <c r="BT172" s="66" t="str">
        <f>IF(Calendar!BZ172="","",CONCATENATE(A172,"_",Calendar!BY172,"_",Calendar!BZ172,"_",Calendar!CA172,","))</f>
        <v/>
      </c>
      <c r="BU172" s="66" t="str">
        <f>IF(Calendar!CC172="","",CONCATENATE(A172,"_",Calendar!CB172,"_",Calendar!CC172,"_",Calendar!CD172,","))</f>
        <v/>
      </c>
      <c r="BV172" s="66" t="str">
        <f>IF(Calendar!CF172="","",CONCATENATE(A172,"_",Calendar!CE172,"_",Calendar!CF172,"_",Calendar!CG172,","))</f>
        <v/>
      </c>
      <c r="BW172" s="66" t="str">
        <f>IF(Calendar!CI172="","",CONCATENATE(A172,"_",Calendar!CH172,"_",Calendar!CI172,"_",Calendar!CJ172,","))</f>
        <v/>
      </c>
      <c r="BX172" s="66" t="str">
        <f>IF(Calendar!CL172="","",CONCATENATE(A172,"_",Calendar!CK172,"_",Calendar!CL172,"_",Calendar!CM172,","))</f>
        <v/>
      </c>
      <c r="BY172" s="66" t="str">
        <f>IF(Calendar!CO172="","",CONCATENATE(A172,"_",Calendar!CN172,"_",Calendar!CO172,"_",Calendar!CP172,","))</f>
        <v/>
      </c>
      <c r="BZ172" s="66" t="str">
        <f>IF(Calendar!CR172="","",CONCATENATE(A172,"_",Calendar!CQ172,"_",Calendar!CR172,"_",Calendar!CS172,","))</f>
        <v/>
      </c>
      <c r="CA172" s="66" t="str">
        <f>IF(Calendar!CU172="","",CONCATENATE(A172,"_",Calendar!CT172,"_",Calendar!CU172,"_",Calendar!CV172,","))</f>
        <v/>
      </c>
      <c r="CB172" s="66" t="str">
        <f>IF(Calendar!CX172="","",CONCATENATE(A172,"_",Calendar!CW172,"_",Calendar!CX172,"_",Calendar!CY172,","))</f>
        <v/>
      </c>
      <c r="CC172" s="66" t="str">
        <f>IF(Calendar!DA172="","",CONCATENATE(A172,"_",Calendar!CZ172,"_",Calendar!DA172,"_",Calendar!DB172,","))</f>
        <v/>
      </c>
      <c r="CD172" s="66" t="str">
        <f>IF(Calendar!DD172="","",CONCATENATE(A172,"_",Calendar!DC172,"_",Calendar!DD172,"_",Calendar!DE172,","))</f>
        <v/>
      </c>
      <c r="CE172" s="66" t="str">
        <f>IF(Calendar!DG172="","",CONCATENATE(A172,"_",Calendar!DF172,"_",Calendar!DG172,"_",Calendar!DH172,","))</f>
        <v/>
      </c>
      <c r="CF172" s="66" t="str">
        <f>IF(Calendar!DJ172="","",CONCATENATE(A172,"_",Calendar!DI172,"_",Calendar!DJ172,"_",Calendar!DK172,","))</f>
        <v/>
      </c>
      <c r="CG172" s="66" t="str">
        <f>IF(Calendar!DM172="","",CONCATENATE(A172,"_",Calendar!DL172,"_",Calendar!DM172,"_",Calendar!DN172,","))</f>
        <v/>
      </c>
      <c r="CH172" s="66" t="str">
        <f>IF(Calendar!DP172="","",CONCATENATE(A172,"_",Calendar!DO172,"_",Calendar!DP172,"_",Calendar!DQ172,","))</f>
        <v/>
      </c>
      <c r="CI172" s="66" t="str">
        <f>IF(Calendar!DS172="","",CONCATENATE(A172,"_",Calendar!DR172,"_",Calendar!DS172,"_",Calendar!DT172,","))</f>
        <v/>
      </c>
      <c r="CJ172" s="66" t="str">
        <f>IF(Calendar!DV172="","",CONCATENATE(A172,"_",Calendar!DU172,"_",Calendar!DV172,"_",Calendar!DW172,","))</f>
        <v/>
      </c>
      <c r="CK172" s="66" t="str">
        <f>IF(Calendar!DY172="","",CONCATENATE(A172,"_",Calendar!DX172,"_",Calendar!DY172,"_",Calendar!DZ172,","))</f>
        <v/>
      </c>
      <c r="CL172" s="90" t="str">
        <f>IF(Calendar!EB172="","",CONCATENATE(A172,"_",Calendar!EA172,"_",Calendar!EB172,"_",Calendar!EC172,","))</f>
        <v/>
      </c>
      <c r="CM172" s="94" t="str">
        <f t="shared" si="11"/>
        <v/>
      </c>
      <c r="CN172" s="95" t="str">
        <f t="shared" si="12"/>
        <v/>
      </c>
      <c r="CO172" s="96" t="str">
        <f t="shared" si="13"/>
        <v/>
      </c>
      <c r="CP172" s="94" t="str">
        <f>IF(View!$D$1&lt;&gt;"OK","",IF(OR(View!$C$3="K+4",View!$C$3="K+4 &amp; K+7",View!$C$3="K+4 &amp; K+10",View!$C$3="ALL"),IF(CM172="","",IF(AND(HomeCalc!$A172&gt;=View!$C$1,HomeCalc!A172&lt;=View!$C$2),HomeCalc!CM172,"")),""))</f>
        <v/>
      </c>
      <c r="CQ172" s="95" t="str">
        <f>IF(View!$D$1&lt;&gt;"OK","",IF(OR(View!$C$3="K+7",View!$C$3="K+4 &amp; K+7",View!$C$3="K+7 &amp; K+10",View!$C$3="ALL"),IF(CN172="","",IF(AND(HomeCalc!$A172&gt;=View!$C$1,HomeCalc!A172&lt;=View!$C$2),HomeCalc!CN172,"")),""))</f>
        <v/>
      </c>
      <c r="CR172" s="96" t="str">
        <f>IF(View!$D$1&lt;&gt;"OK","",IF(OR(View!$C$3="K+10",View!$C$3="K+4 &amp; K+10",View!$C$3="K+7 &amp; K+10",View!$C$3="ALL"),IF(CO172="","",IF(AND(HomeCalc!$A172&gt;=View!$C$1,HomeCalc!A172&lt;=View!$C$2),HomeCalc!CO172,"")),""))</f>
        <v/>
      </c>
      <c r="CS172" s="102" t="str">
        <f>IF(View!$D$1&lt;&gt;"OK","",CONCATENATE(CS171,CP172,CQ172,CR172))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73" spans="1:97" ht="15.75" x14ac:dyDescent="0.25">
      <c r="A173" s="11">
        <v>42355</v>
      </c>
      <c r="B173" s="16" t="s">
        <v>76</v>
      </c>
      <c r="C173" s="15">
        <f t="shared" si="14"/>
        <v>25</v>
      </c>
      <c r="D173" s="28" t="s">
        <v>62</v>
      </c>
      <c r="E173" s="8" t="s">
        <v>71</v>
      </c>
      <c r="F173" s="64">
        <f t="shared" si="10"/>
        <v>0</v>
      </c>
      <c r="G173" s="21" t="str">
        <f>IF(OR(RIGHT(Calendar!I173,4)="REDS",RIGHT(Calendar!I173,6)="BLACKS",RIGHT(Calendar!I173,5)="BLUES"),Calendar!H173,"")</f>
        <v/>
      </c>
      <c r="H173" s="21" t="str">
        <f>IF(OR(RIGHT(Calendar!L173,4)="REDS",RIGHT(Calendar!L173,6)="BLACKS",RIGHT(Calendar!L173,5)="BLUES"),Calendar!K173,"")</f>
        <v/>
      </c>
      <c r="I173" s="21" t="str">
        <f>IF(OR(RIGHT(Calendar!O173,4)="REDS",RIGHT(Calendar!O173,6)="BLACKS",RIGHT(Calendar!O173,5)="BLUES"),Calendar!N173,"")</f>
        <v/>
      </c>
      <c r="J173" s="21" t="str">
        <f>IF(OR(RIGHT(Calendar!R173,4)="REDS",RIGHT(Calendar!R173,6)="BLACKS",RIGHT(Calendar!R173,5)="BLUES"),Calendar!Q173,"")</f>
        <v/>
      </c>
      <c r="K173" s="21" t="str">
        <f>IF(OR(RIGHT(Calendar!U173,4)="REDS",RIGHT(Calendar!U173,6)="BLACKS",RIGHT(Calendar!U173,5)="BLUES"),Calendar!T173,"")</f>
        <v/>
      </c>
      <c r="L173" s="21" t="str">
        <f>IF(OR(RIGHT(Calendar!X173,4)="REDS",RIGHT(Calendar!X173,6)="BLACKS",RIGHT(Calendar!X173,5)="BLUES"),Calendar!W173,"")</f>
        <v/>
      </c>
      <c r="M173" s="21" t="str">
        <f>IF(OR(RIGHT(Calendar!AA173,4)="REDS",RIGHT(Calendar!AA173,6)="BLACKS",RIGHT(Calendar!AA173,5)="BLUES"),Calendar!Z173,"")</f>
        <v/>
      </c>
      <c r="N173" s="21" t="str">
        <f>IF(OR(RIGHT(Calendar!AD173,4)="REDS",RIGHT(Calendar!AD173,6)="BLACKS",RIGHT(Calendar!AD173,5)="BLUES"),Calendar!AC173,"")</f>
        <v/>
      </c>
      <c r="O173" s="21" t="str">
        <f>IF(OR(RIGHT(Calendar!AG173,4)="REDS",RIGHT(Calendar!AG173,6)="BLACKS",RIGHT(Calendar!AG173,5)="BLUES"),Calendar!AF173,"")</f>
        <v/>
      </c>
      <c r="P173" s="21" t="str">
        <f>IF(OR(RIGHT(Calendar!AJ173,4)="REDS",RIGHT(Calendar!AJ173,6)="BLACKS",RIGHT(Calendar!AJ173,5)="BLUES"),Calendar!AI173,"")</f>
        <v/>
      </c>
      <c r="Q173" s="21" t="str">
        <f>IF(OR(RIGHT(Calendar!AM173,4)="REDS",RIGHT(Calendar!AM173,6)="BLACKS",RIGHT(Calendar!AM173,5)="BLUES"),Calendar!AL173,"")</f>
        <v/>
      </c>
      <c r="R173" s="21" t="str">
        <f>IF(OR(RIGHT(Calendar!AP173,4)="REDS",RIGHT(Calendar!AP173,6)="BLACKS",RIGHT(Calendar!AP173,5)="BLUES"),Calendar!AO173,"")</f>
        <v/>
      </c>
      <c r="S173" s="21" t="str">
        <f>IF(OR(RIGHT(Calendar!AS173,4)="REDS",RIGHT(Calendar!AS173,6)="BLACKS",RIGHT(Calendar!AS173,5)="BLUES"),Calendar!AR173,"")</f>
        <v/>
      </c>
      <c r="T173" s="21" t="str">
        <f>IF(OR(RIGHT(Calendar!AV173,4)="REDS",RIGHT(Calendar!AV173,6)="BLACKS",RIGHT(Calendar!AV173,5)="BLUES"),Calendar!AU173,"")</f>
        <v/>
      </c>
      <c r="U173" s="21" t="str">
        <f>IF(OR(RIGHT(Calendar!AY173,4)="REDS",RIGHT(Calendar!AY173,6)="BLACKS",RIGHT(Calendar!AY173,5)="BLUES"),Calendar!AX173,"")</f>
        <v/>
      </c>
      <c r="V173" s="21" t="str">
        <f>IF(OR(RIGHT(Calendar!BB173,4)="REDS",RIGHT(Calendar!BB173,6)="BLACKS",RIGHT(Calendar!BB173,5)="BLUES"),Calendar!BA173,"")</f>
        <v/>
      </c>
      <c r="W173" s="21" t="str">
        <f>IF(OR(RIGHT(Calendar!BE173,4)="REDS",RIGHT(Calendar!BE173,6)="BLACKS",RIGHT(Calendar!BE173,5)="BLUES"),Calendar!BD173,"")</f>
        <v/>
      </c>
      <c r="X173" s="21" t="str">
        <f>IF(OR(RIGHT(Calendar!BH173,4)="REDS",RIGHT(Calendar!BH173,6)="BLACKS",RIGHT(Calendar!BH173,5)="BLUES"),Calendar!BG173,"")</f>
        <v/>
      </c>
      <c r="Y173" s="21" t="str">
        <f>IF(OR(RIGHT(Calendar!BK173,4)="REDS",RIGHT(Calendar!BK173,6)="BLACKS",RIGHT(Calendar!BK173,5)="BLUES"),Calendar!BJ173,"")</f>
        <v/>
      </c>
      <c r="Z173" s="21" t="str">
        <f>IF(OR(RIGHT(Calendar!BN173,4)="REDS",RIGHT(Calendar!BN173,6)="BLACKS",RIGHT(Calendar!BN173,5)="BLUES"),Calendar!BM173,"")</f>
        <v/>
      </c>
      <c r="AA173" s="21" t="str">
        <f>IF(OR(RIGHT(Calendar!BQ173,4)="REDS",RIGHT(Calendar!BQ173,6)="BLACKS",RIGHT(Calendar!BQ173,5)="BLUES"),Calendar!BP173,"")</f>
        <v/>
      </c>
      <c r="AB173" s="21" t="str">
        <f>IF(OR(RIGHT(Calendar!BT173,4)="REDS",RIGHT(Calendar!BT173,6)="BLACKS",RIGHT(Calendar!BT173,5)="BLUES"),Calendar!BS173,"")</f>
        <v/>
      </c>
      <c r="AC173" s="21" t="str">
        <f>IF(OR(RIGHT(Calendar!BW173,4)="REDS",RIGHT(Calendar!BW173,6)="BLACKS",RIGHT(Calendar!BW173,5)="BLUES"),Calendar!BV173,"")</f>
        <v/>
      </c>
      <c r="AD173" s="21" t="str">
        <f>IF(OR(RIGHT(Calendar!BZ173,4)="REDS",RIGHT(Calendar!BZ173,6)="BLACKS",RIGHT(Calendar!BZ173,5)="BLUES"),Calendar!BY173,"")</f>
        <v/>
      </c>
      <c r="AE173" s="21" t="str">
        <f>IF(OR(RIGHT(Calendar!CC173,4)="REDS",RIGHT(Calendar!CC173,6)="BLACKS",RIGHT(Calendar!CC173,5)="BLUES"),Calendar!CB173,"")</f>
        <v/>
      </c>
      <c r="AF173" s="21" t="str">
        <f>IF(OR(RIGHT(Calendar!CF173,4)="REDS",RIGHT(Calendar!CF173,6)="BLACKS",RIGHT(Calendar!CF173,5)="BLUES"),Calendar!CE173,"")</f>
        <v/>
      </c>
      <c r="AG173" s="21" t="str">
        <f>IF(OR(RIGHT(Calendar!CI173,4)="REDS",RIGHT(Calendar!CI173,6)="BLACKS",RIGHT(Calendar!CI173,5)="BLUES"),Calendar!CH173,"")</f>
        <v/>
      </c>
      <c r="AH173" s="21" t="str">
        <f>IF(OR(RIGHT(Calendar!CL173,4)="REDS",RIGHT(Calendar!CL173,6)="BLACKS",RIGHT(Calendar!CL173,5)="BLUES"),Calendar!CK173,"")</f>
        <v/>
      </c>
      <c r="AI173" s="21" t="str">
        <f>IF(OR(RIGHT(Calendar!CO173,4)="REDS",RIGHT(Calendar!CO173,6)="BLACKS",RIGHT(Calendar!CO173,5)="BLUES"),Calendar!CN173,"")</f>
        <v/>
      </c>
      <c r="AJ173" s="21" t="str">
        <f>IF(OR(RIGHT(Calendar!CR173,4)="REDS",RIGHT(Calendar!CR173,6)="BLACKS",RIGHT(Calendar!CR173,5)="BLUES"),Calendar!CQ173,"")</f>
        <v/>
      </c>
      <c r="AK173" s="21" t="str">
        <f>IF(OR(RIGHT(Calendar!CU173,4)="REDS",RIGHT(Calendar!CU173,6)="BLACKS",RIGHT(Calendar!CU173,5)="BLUES"),Calendar!CT173,"")</f>
        <v/>
      </c>
      <c r="AL173" s="21" t="str">
        <f>IF(OR(RIGHT(Calendar!CX173,4)="REDS",RIGHT(Calendar!CX173,6)="BLACKS",RIGHT(Calendar!CX173,5)="BLUES"),Calendar!CW173,"")</f>
        <v/>
      </c>
      <c r="AM173" s="21" t="str">
        <f>IF(OR(RIGHT(Calendar!DA173,4)="REDS",RIGHT(Calendar!DA173,6)="BLACKS",RIGHT(Calendar!DA173,5)="BLUES"),Calendar!CZ173,"")</f>
        <v/>
      </c>
      <c r="AN173" s="21" t="str">
        <f>IF(OR(RIGHT(Calendar!DD173,4)="REDS",RIGHT(Calendar!DD173,6)="BLACKS",RIGHT(Calendar!DD173,5)="BLUES"),Calendar!DC173,"")</f>
        <v/>
      </c>
      <c r="AO173" s="21" t="str">
        <f>IF(OR(RIGHT(Calendar!DG173,4)="REDS",RIGHT(Calendar!DG173,6)="BLACKS",RIGHT(Calendar!DG173,5)="BLUES"),Calendar!DF173,"")</f>
        <v/>
      </c>
      <c r="AP173" s="21" t="str">
        <f>IF(OR(RIGHT(Calendar!DJ173,4)="REDS",RIGHT(Calendar!DJ173,6)="BLACKS",RIGHT(Calendar!DJ173,5)="BLUES"),Calendar!DI173,"")</f>
        <v/>
      </c>
      <c r="AQ173" s="21" t="str">
        <f>IF(OR(RIGHT(Calendar!DM173,4)="REDS",RIGHT(Calendar!DM173,6)="BLACKS",RIGHT(Calendar!DM173,5)="BLUES"),Calendar!DL173,"")</f>
        <v/>
      </c>
      <c r="AR173" s="21" t="str">
        <f>IF(OR(RIGHT(Calendar!DP173,4)="REDS",RIGHT(Calendar!DP173,6)="BLACKS",RIGHT(Calendar!DP173,5)="BLUES"),Calendar!DO173,"")</f>
        <v/>
      </c>
      <c r="AS173" s="21" t="str">
        <f>IF(OR(RIGHT(Calendar!DS173,4)="REDS",RIGHT(Calendar!DS173,6)="BLACKS",RIGHT(Calendar!DS173,5)="BLUES"),Calendar!DR173,"")</f>
        <v/>
      </c>
      <c r="AT173" s="21" t="str">
        <f>IF(OR(RIGHT(Calendar!DV173,4)="REDS",RIGHT(Calendar!DV173,6)="BLACKS",RIGHT(Calendar!DV173,5)="BLUES"),Calendar!DU173,"")</f>
        <v/>
      </c>
      <c r="AU173" s="21" t="str">
        <f>IF(OR(RIGHT(Calendar!DY173,4)="REDS",RIGHT(Calendar!DY173,6)="BLACKS",RIGHT(Calendar!DY173,5)="BLUES"),Calendar!DX173,"")</f>
        <v/>
      </c>
      <c r="AV173" s="21" t="str">
        <f>IF(OR(RIGHT(Calendar!EB173,4)="REDS",RIGHT(Calendar!EB173,6)="BLACKS",RIGHT(Calendar!EB173,5)="BLUES"),Calendar!EA173,"")</f>
        <v/>
      </c>
      <c r="AW173" s="66" t="str">
        <f>IF(Calendar!I173="","",CONCATENATE(A173,"_",Calendar!H173,"_",Calendar!I173,"_",Calendar!J173,","))</f>
        <v/>
      </c>
      <c r="AX173" s="66" t="str">
        <f>IF(Calendar!L173="","",CONCATENATE(A173,"_",Calendar!K173,"_",Calendar!L173,"_",Calendar!M173,","))</f>
        <v/>
      </c>
      <c r="AY173" s="66" t="str">
        <f>IF(Calendar!O173="","",CONCATENATE(A173,"_",Calendar!N173,"_",Calendar!O173,"_",Calendar!P173,","))</f>
        <v/>
      </c>
      <c r="AZ173" s="66" t="str">
        <f>IF(Calendar!R173="","",CONCATENATE(A173,"_",Calendar!Q173,"_",Calendar!R173,"_",Calendar!S173,","))</f>
        <v/>
      </c>
      <c r="BA173" s="66" t="str">
        <f>IF(Calendar!U173="","",CONCATENATE(A173,"_",Calendar!T173,"_",Calendar!U173,"_",Calendar!V173,","))</f>
        <v/>
      </c>
      <c r="BB173" s="66" t="str">
        <f>IF(Calendar!X173="","",CONCATENATE(A173,"_",Calendar!W173,"_",Calendar!X173,"_",Calendar!Y173,","))</f>
        <v/>
      </c>
      <c r="BC173" s="66" t="str">
        <f>IF(Calendar!AA173="","",CONCATENATE(A173,"_",Calendar!Z173,"_",Calendar!AA173,"_",Calendar!AB173,","))</f>
        <v/>
      </c>
      <c r="BD173" s="66" t="str">
        <f>IF(Calendar!AD173="","",CONCATENATE(A173,"_",Calendar!AC173,"_",Calendar!AD173,"_",Calendar!AE173,","))</f>
        <v/>
      </c>
      <c r="BE173" s="66" t="str">
        <f>IF(Calendar!AG173="","",CONCATENATE(A173,"_",Calendar!AF173,"_",Calendar!AG173,"_",Calendar!AH173,","))</f>
        <v/>
      </c>
      <c r="BF173" s="66" t="str">
        <f>IF(Calendar!AJ173="","",CONCATENATE(A173,"_",Calendar!AI173,"_",Calendar!AJ173,"_",Calendar!AK173,","))</f>
        <v/>
      </c>
      <c r="BG173" s="66" t="str">
        <f>IF(Calendar!AM173="","",CONCATENATE(A173,"_",Calendar!AL173,"_",Calendar!AM173,"_",Calendar!AN173,","))</f>
        <v/>
      </c>
      <c r="BH173" s="66" t="str">
        <f>IF(Calendar!AP173="","",CONCATENATE(A173,"_",Calendar!AO173,"_",Calendar!AP173,"_",Calendar!AQ173,","))</f>
        <v/>
      </c>
      <c r="BI173" s="66" t="str">
        <f>IF(Calendar!AS173="","",CONCATENATE(A173,"_",Calendar!AR173,"_",Calendar!AS173,"_",Calendar!AT173,","))</f>
        <v/>
      </c>
      <c r="BJ173" s="66" t="str">
        <f>IF(Calendar!AV173="","",CONCATENATE(A173,"_",Calendar!AU173,"_",Calendar!AV173,"_",Calendar!AW173,","))</f>
        <v/>
      </c>
      <c r="BK173" s="66" t="str">
        <f>IF(Calendar!AY173="","",CONCATENATE(A173,"_",Calendar!AX173,"_",Calendar!AY173,"_",Calendar!AZ173,","))</f>
        <v/>
      </c>
      <c r="BL173" s="66" t="str">
        <f>IF(Calendar!BB173="","",CONCATENATE(A173,"_",Calendar!BA173,"_",Calendar!BB173,"_",Calendar!BC173,","))</f>
        <v/>
      </c>
      <c r="BM173" s="66" t="str">
        <f>IF(Calendar!BE173="","",CONCATENATE(A173,"_",Calendar!BD173,"_",Calendar!BE173,"_",Calendar!BF173,","))</f>
        <v/>
      </c>
      <c r="BN173" s="66" t="str">
        <f>IF(Calendar!BH173="","",CONCATENATE(A173,"_",Calendar!BG173,"_",Calendar!BH173,"_",Calendar!BI173,","))</f>
        <v/>
      </c>
      <c r="BO173" s="66" t="str">
        <f>IF(Calendar!BK173="","",CONCATENATE(A173,"_",Calendar!BJ173,"_",Calendar!BK173,"_",Calendar!BL173,","))</f>
        <v/>
      </c>
      <c r="BP173" s="66" t="str">
        <f>IF(Calendar!BN173="","",CONCATENATE(A173,"_",Calendar!BM173,"_",Calendar!BN173,"_",Calendar!BO173,","))</f>
        <v/>
      </c>
      <c r="BQ173" s="66" t="str">
        <f>IF(Calendar!BQ173="","",CONCATENATE(A173,"_",Calendar!BP173,"_",Calendar!BQ173,"_",Calendar!BR173,","))</f>
        <v/>
      </c>
      <c r="BR173" s="66" t="str">
        <f>IF(Calendar!BT173="","",CONCATENATE(A173,"_",Calendar!BS173,"_",Calendar!BT173,"_",Calendar!BU173,","))</f>
        <v/>
      </c>
      <c r="BS173" s="66" t="str">
        <f>IF(Calendar!BW173="","",CONCATENATE(A173,"_",Calendar!BV173,"_",Calendar!BW173,"_",Calendar!BX173,","))</f>
        <v/>
      </c>
      <c r="BT173" s="66" t="str">
        <f>IF(Calendar!BZ173="","",CONCATENATE(A173,"_",Calendar!BY173,"_",Calendar!BZ173,"_",Calendar!CA173,","))</f>
        <v/>
      </c>
      <c r="BU173" s="66" t="str">
        <f>IF(Calendar!CC173="","",CONCATENATE(A173,"_",Calendar!CB173,"_",Calendar!CC173,"_",Calendar!CD173,","))</f>
        <v/>
      </c>
      <c r="BV173" s="66" t="str">
        <f>IF(Calendar!CF173="","",CONCATENATE(A173,"_",Calendar!CE173,"_",Calendar!CF173,"_",Calendar!CG173,","))</f>
        <v/>
      </c>
      <c r="BW173" s="66" t="str">
        <f>IF(Calendar!CI173="","",CONCATENATE(A173,"_",Calendar!CH173,"_",Calendar!CI173,"_",Calendar!CJ173,","))</f>
        <v/>
      </c>
      <c r="BX173" s="66" t="str">
        <f>IF(Calendar!CL173="","",CONCATENATE(A173,"_",Calendar!CK173,"_",Calendar!CL173,"_",Calendar!CM173,","))</f>
        <v/>
      </c>
      <c r="BY173" s="66" t="str">
        <f>IF(Calendar!CO173="","",CONCATENATE(A173,"_",Calendar!CN173,"_",Calendar!CO173,"_",Calendar!CP173,","))</f>
        <v/>
      </c>
      <c r="BZ173" s="66" t="str">
        <f>IF(Calendar!CR173="","",CONCATENATE(A173,"_",Calendar!CQ173,"_",Calendar!CR173,"_",Calendar!CS173,","))</f>
        <v/>
      </c>
      <c r="CA173" s="66" t="str">
        <f>IF(Calendar!CU173="","",CONCATENATE(A173,"_",Calendar!CT173,"_",Calendar!CU173,"_",Calendar!CV173,","))</f>
        <v/>
      </c>
      <c r="CB173" s="66" t="str">
        <f>IF(Calendar!CX173="","",CONCATENATE(A173,"_",Calendar!CW173,"_",Calendar!CX173,"_",Calendar!CY173,","))</f>
        <v/>
      </c>
      <c r="CC173" s="66" t="str">
        <f>IF(Calendar!DA173="","",CONCATENATE(A173,"_",Calendar!CZ173,"_",Calendar!DA173,"_",Calendar!DB173,","))</f>
        <v/>
      </c>
      <c r="CD173" s="66" t="str">
        <f>IF(Calendar!DD173="","",CONCATENATE(A173,"_",Calendar!DC173,"_",Calendar!DD173,"_",Calendar!DE173,","))</f>
        <v/>
      </c>
      <c r="CE173" s="66" t="str">
        <f>IF(Calendar!DG173="","",CONCATENATE(A173,"_",Calendar!DF173,"_",Calendar!DG173,"_",Calendar!DH173,","))</f>
        <v/>
      </c>
      <c r="CF173" s="66" t="str">
        <f>IF(Calendar!DJ173="","",CONCATENATE(A173,"_",Calendar!DI173,"_",Calendar!DJ173,"_",Calendar!DK173,","))</f>
        <v/>
      </c>
      <c r="CG173" s="66" t="str">
        <f>IF(Calendar!DM173="","",CONCATENATE(A173,"_",Calendar!DL173,"_",Calendar!DM173,"_",Calendar!DN173,","))</f>
        <v/>
      </c>
      <c r="CH173" s="66" t="str">
        <f>IF(Calendar!DP173="","",CONCATENATE(A173,"_",Calendar!DO173,"_",Calendar!DP173,"_",Calendar!DQ173,","))</f>
        <v/>
      </c>
      <c r="CI173" s="66" t="str">
        <f>IF(Calendar!DS173="","",CONCATENATE(A173,"_",Calendar!DR173,"_",Calendar!DS173,"_",Calendar!DT173,","))</f>
        <v/>
      </c>
      <c r="CJ173" s="66" t="str">
        <f>IF(Calendar!DV173="","",CONCATENATE(A173,"_",Calendar!DU173,"_",Calendar!DV173,"_",Calendar!DW173,","))</f>
        <v/>
      </c>
      <c r="CK173" s="66" t="str">
        <f>IF(Calendar!DY173="","",CONCATENATE(A173,"_",Calendar!DX173,"_",Calendar!DY173,"_",Calendar!DZ173,","))</f>
        <v/>
      </c>
      <c r="CL173" s="90" t="str">
        <f>IF(Calendar!EB173="","",CONCATENATE(A173,"_",Calendar!EA173,"_",Calendar!EB173,"_",Calendar!EC173,","))</f>
        <v/>
      </c>
      <c r="CM173" s="94" t="str">
        <f t="shared" si="11"/>
        <v/>
      </c>
      <c r="CN173" s="95" t="str">
        <f t="shared" si="12"/>
        <v/>
      </c>
      <c r="CO173" s="96" t="str">
        <f t="shared" si="13"/>
        <v/>
      </c>
      <c r="CP173" s="94" t="str">
        <f>IF(View!$D$1&lt;&gt;"OK","",IF(OR(View!$C$3="K+4",View!$C$3="K+4 &amp; K+7",View!$C$3="K+4 &amp; K+10",View!$C$3="ALL"),IF(CM173="","",IF(AND(HomeCalc!$A173&gt;=View!$C$1,HomeCalc!A173&lt;=View!$C$2),HomeCalc!CM173,"")),""))</f>
        <v/>
      </c>
      <c r="CQ173" s="95" t="str">
        <f>IF(View!$D$1&lt;&gt;"OK","",IF(OR(View!$C$3="K+7",View!$C$3="K+4 &amp; K+7",View!$C$3="K+7 &amp; K+10",View!$C$3="ALL"),IF(CN173="","",IF(AND(HomeCalc!$A173&gt;=View!$C$1,HomeCalc!A173&lt;=View!$C$2),HomeCalc!CN173,"")),""))</f>
        <v/>
      </c>
      <c r="CR173" s="96" t="str">
        <f>IF(View!$D$1&lt;&gt;"OK","",IF(OR(View!$C$3="K+10",View!$C$3="K+4 &amp; K+10",View!$C$3="K+7 &amp; K+10",View!$C$3="ALL"),IF(CO173="","",IF(AND(HomeCalc!$A173&gt;=View!$C$1,HomeCalc!A173&lt;=View!$C$2),HomeCalc!CO173,"")),""))</f>
        <v/>
      </c>
      <c r="CS173" s="102" t="str">
        <f>IF(View!$D$1&lt;&gt;"OK","",CONCATENATE(CS172,CP173,CQ173,CR173))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74" spans="1:97" ht="15.75" x14ac:dyDescent="0.25">
      <c r="A174" s="11">
        <v>42356</v>
      </c>
      <c r="B174" s="16" t="s">
        <v>76</v>
      </c>
      <c r="C174" s="15">
        <f t="shared" si="14"/>
        <v>25</v>
      </c>
      <c r="D174" s="27" t="s">
        <v>63</v>
      </c>
      <c r="E174" s="8" t="s">
        <v>71</v>
      </c>
      <c r="F174" s="64">
        <f t="shared" si="10"/>
        <v>0</v>
      </c>
      <c r="G174" s="21" t="str">
        <f>IF(OR(RIGHT(Calendar!I174,4)="REDS",RIGHT(Calendar!I174,6)="BLACKS",RIGHT(Calendar!I174,5)="BLUES"),Calendar!H174,"")</f>
        <v/>
      </c>
      <c r="H174" s="21" t="str">
        <f>IF(OR(RIGHT(Calendar!L174,4)="REDS",RIGHT(Calendar!L174,6)="BLACKS",RIGHT(Calendar!L174,5)="BLUES"),Calendar!K174,"")</f>
        <v/>
      </c>
      <c r="I174" s="21" t="str">
        <f>IF(OR(RIGHT(Calendar!O174,4)="REDS",RIGHT(Calendar!O174,6)="BLACKS",RIGHT(Calendar!O174,5)="BLUES"),Calendar!N174,"")</f>
        <v/>
      </c>
      <c r="J174" s="21" t="str">
        <f>IF(OR(RIGHT(Calendar!R174,4)="REDS",RIGHT(Calendar!R174,6)="BLACKS",RIGHT(Calendar!R174,5)="BLUES"),Calendar!Q174,"")</f>
        <v/>
      </c>
      <c r="K174" s="21" t="str">
        <f>IF(OR(RIGHT(Calendar!U174,4)="REDS",RIGHT(Calendar!U174,6)="BLACKS",RIGHT(Calendar!U174,5)="BLUES"),Calendar!T174,"")</f>
        <v/>
      </c>
      <c r="L174" s="21" t="str">
        <f>IF(OR(RIGHT(Calendar!X174,4)="REDS",RIGHT(Calendar!X174,6)="BLACKS",RIGHT(Calendar!X174,5)="BLUES"),Calendar!W174,"")</f>
        <v/>
      </c>
      <c r="M174" s="21" t="str">
        <f>IF(OR(RIGHT(Calendar!AA174,4)="REDS",RIGHT(Calendar!AA174,6)="BLACKS",RIGHT(Calendar!AA174,5)="BLUES"),Calendar!Z174,"")</f>
        <v/>
      </c>
      <c r="N174" s="21" t="str">
        <f>IF(OR(RIGHT(Calendar!AD174,4)="REDS",RIGHT(Calendar!AD174,6)="BLACKS",RIGHT(Calendar!AD174,5)="BLUES"),Calendar!AC174,"")</f>
        <v/>
      </c>
      <c r="O174" s="21" t="str">
        <f>IF(OR(RIGHT(Calendar!AG174,4)="REDS",RIGHT(Calendar!AG174,6)="BLACKS",RIGHT(Calendar!AG174,5)="BLUES"),Calendar!AF174,"")</f>
        <v/>
      </c>
      <c r="P174" s="21" t="str">
        <f>IF(OR(RIGHT(Calendar!AJ174,4)="REDS",RIGHT(Calendar!AJ174,6)="BLACKS",RIGHT(Calendar!AJ174,5)="BLUES"),Calendar!AI174,"")</f>
        <v/>
      </c>
      <c r="Q174" s="21" t="str">
        <f>IF(OR(RIGHT(Calendar!AM174,4)="REDS",RIGHT(Calendar!AM174,6)="BLACKS",RIGHT(Calendar!AM174,5)="BLUES"),Calendar!AL174,"")</f>
        <v/>
      </c>
      <c r="R174" s="21" t="str">
        <f>IF(OR(RIGHT(Calendar!AP174,4)="REDS",RIGHT(Calendar!AP174,6)="BLACKS",RIGHT(Calendar!AP174,5)="BLUES"),Calendar!AO174,"")</f>
        <v/>
      </c>
      <c r="S174" s="21" t="str">
        <f>IF(OR(RIGHT(Calendar!AS174,4)="REDS",RIGHT(Calendar!AS174,6)="BLACKS",RIGHT(Calendar!AS174,5)="BLUES"),Calendar!AR174,"")</f>
        <v/>
      </c>
      <c r="T174" s="21" t="str">
        <f>IF(OR(RIGHT(Calendar!AV174,4)="REDS",RIGHT(Calendar!AV174,6)="BLACKS",RIGHT(Calendar!AV174,5)="BLUES"),Calendar!AU174,"")</f>
        <v/>
      </c>
      <c r="U174" s="21" t="str">
        <f>IF(OR(RIGHT(Calendar!AY174,4)="REDS",RIGHT(Calendar!AY174,6)="BLACKS",RIGHT(Calendar!AY174,5)="BLUES"),Calendar!AX174,"")</f>
        <v/>
      </c>
      <c r="V174" s="21" t="str">
        <f>IF(OR(RIGHT(Calendar!BB174,4)="REDS",RIGHT(Calendar!BB174,6)="BLACKS",RIGHT(Calendar!BB174,5)="BLUES"),Calendar!BA174,"")</f>
        <v/>
      </c>
      <c r="W174" s="21" t="str">
        <f>IF(OR(RIGHT(Calendar!BE174,4)="REDS",RIGHT(Calendar!BE174,6)="BLACKS",RIGHT(Calendar!BE174,5)="BLUES"),Calendar!BD174,"")</f>
        <v/>
      </c>
      <c r="X174" s="21" t="str">
        <f>IF(OR(RIGHT(Calendar!BH174,4)="REDS",RIGHT(Calendar!BH174,6)="BLACKS",RIGHT(Calendar!BH174,5)="BLUES"),Calendar!BG174,"")</f>
        <v/>
      </c>
      <c r="Y174" s="21" t="str">
        <f>IF(OR(RIGHT(Calendar!BK174,4)="REDS",RIGHT(Calendar!BK174,6)="BLACKS",RIGHT(Calendar!BK174,5)="BLUES"),Calendar!BJ174,"")</f>
        <v/>
      </c>
      <c r="Z174" s="21" t="str">
        <f>IF(OR(RIGHT(Calendar!BN174,4)="REDS",RIGHT(Calendar!BN174,6)="BLACKS",RIGHT(Calendar!BN174,5)="BLUES"),Calendar!BM174,"")</f>
        <v/>
      </c>
      <c r="AA174" s="21" t="str">
        <f>IF(OR(RIGHT(Calendar!BQ174,4)="REDS",RIGHT(Calendar!BQ174,6)="BLACKS",RIGHT(Calendar!BQ174,5)="BLUES"),Calendar!BP174,"")</f>
        <v/>
      </c>
      <c r="AB174" s="21" t="str">
        <f>IF(OR(RIGHT(Calendar!BT174,4)="REDS",RIGHT(Calendar!BT174,6)="BLACKS",RIGHT(Calendar!BT174,5)="BLUES"),Calendar!BS174,"")</f>
        <v/>
      </c>
      <c r="AC174" s="21" t="str">
        <f>IF(OR(RIGHT(Calendar!BW174,4)="REDS",RIGHT(Calendar!BW174,6)="BLACKS",RIGHT(Calendar!BW174,5)="BLUES"),Calendar!BV174,"")</f>
        <v/>
      </c>
      <c r="AD174" s="21" t="str">
        <f>IF(OR(RIGHT(Calendar!BZ174,4)="REDS",RIGHT(Calendar!BZ174,6)="BLACKS",RIGHT(Calendar!BZ174,5)="BLUES"),Calendar!BY174,"")</f>
        <v/>
      </c>
      <c r="AE174" s="21" t="str">
        <f>IF(OR(RIGHT(Calendar!CC174,4)="REDS",RIGHT(Calendar!CC174,6)="BLACKS",RIGHT(Calendar!CC174,5)="BLUES"),Calendar!CB174,"")</f>
        <v/>
      </c>
      <c r="AF174" s="21" t="str">
        <f>IF(OR(RIGHT(Calendar!CF174,4)="REDS",RIGHT(Calendar!CF174,6)="BLACKS",RIGHT(Calendar!CF174,5)="BLUES"),Calendar!CE174,"")</f>
        <v/>
      </c>
      <c r="AG174" s="21" t="str">
        <f>IF(OR(RIGHT(Calendar!CI174,4)="REDS",RIGHT(Calendar!CI174,6)="BLACKS",RIGHT(Calendar!CI174,5)="BLUES"),Calendar!CH174,"")</f>
        <v/>
      </c>
      <c r="AH174" s="21" t="str">
        <f>IF(OR(RIGHT(Calendar!CL174,4)="REDS",RIGHT(Calendar!CL174,6)="BLACKS",RIGHT(Calendar!CL174,5)="BLUES"),Calendar!CK174,"")</f>
        <v/>
      </c>
      <c r="AI174" s="21" t="str">
        <f>IF(OR(RIGHT(Calendar!CO174,4)="REDS",RIGHT(Calendar!CO174,6)="BLACKS",RIGHT(Calendar!CO174,5)="BLUES"),Calendar!CN174,"")</f>
        <v/>
      </c>
      <c r="AJ174" s="21" t="str">
        <f>IF(OR(RIGHT(Calendar!CR174,4)="REDS",RIGHT(Calendar!CR174,6)="BLACKS",RIGHT(Calendar!CR174,5)="BLUES"),Calendar!CQ174,"")</f>
        <v/>
      </c>
      <c r="AK174" s="21" t="str">
        <f>IF(OR(RIGHT(Calendar!CU174,4)="REDS",RIGHT(Calendar!CU174,6)="BLACKS",RIGHT(Calendar!CU174,5)="BLUES"),Calendar!CT174,"")</f>
        <v/>
      </c>
      <c r="AL174" s="21" t="str">
        <f>IF(OR(RIGHT(Calendar!CX174,4)="REDS",RIGHT(Calendar!CX174,6)="BLACKS",RIGHT(Calendar!CX174,5)="BLUES"),Calendar!CW174,"")</f>
        <v/>
      </c>
      <c r="AM174" s="21" t="str">
        <f>IF(OR(RIGHT(Calendar!DA174,4)="REDS",RIGHT(Calendar!DA174,6)="BLACKS",RIGHT(Calendar!DA174,5)="BLUES"),Calendar!CZ174,"")</f>
        <v/>
      </c>
      <c r="AN174" s="21" t="str">
        <f>IF(OR(RIGHT(Calendar!DD174,4)="REDS",RIGHT(Calendar!DD174,6)="BLACKS",RIGHT(Calendar!DD174,5)="BLUES"),Calendar!DC174,"")</f>
        <v/>
      </c>
      <c r="AO174" s="21" t="str">
        <f>IF(OR(RIGHT(Calendar!DG174,4)="REDS",RIGHT(Calendar!DG174,6)="BLACKS",RIGHT(Calendar!DG174,5)="BLUES"),Calendar!DF174,"")</f>
        <v/>
      </c>
      <c r="AP174" s="21" t="str">
        <f>IF(OR(RIGHT(Calendar!DJ174,4)="REDS",RIGHT(Calendar!DJ174,6)="BLACKS",RIGHT(Calendar!DJ174,5)="BLUES"),Calendar!DI174,"")</f>
        <v/>
      </c>
      <c r="AQ174" s="21" t="str">
        <f>IF(OR(RIGHT(Calendar!DM174,4)="REDS",RIGHT(Calendar!DM174,6)="BLACKS",RIGHT(Calendar!DM174,5)="BLUES"),Calendar!DL174,"")</f>
        <v/>
      </c>
      <c r="AR174" s="21" t="str">
        <f>IF(OR(RIGHT(Calendar!DP174,4)="REDS",RIGHT(Calendar!DP174,6)="BLACKS",RIGHT(Calendar!DP174,5)="BLUES"),Calendar!DO174,"")</f>
        <v/>
      </c>
      <c r="AS174" s="21" t="str">
        <f>IF(OR(RIGHT(Calendar!DS174,4)="REDS",RIGHT(Calendar!DS174,6)="BLACKS",RIGHT(Calendar!DS174,5)="BLUES"),Calendar!DR174,"")</f>
        <v/>
      </c>
      <c r="AT174" s="21" t="str">
        <f>IF(OR(RIGHT(Calendar!DV174,4)="REDS",RIGHT(Calendar!DV174,6)="BLACKS",RIGHT(Calendar!DV174,5)="BLUES"),Calendar!DU174,"")</f>
        <v/>
      </c>
      <c r="AU174" s="21" t="str">
        <f>IF(OR(RIGHT(Calendar!DY174,4)="REDS",RIGHT(Calendar!DY174,6)="BLACKS",RIGHT(Calendar!DY174,5)="BLUES"),Calendar!DX174,"")</f>
        <v/>
      </c>
      <c r="AV174" s="21" t="str">
        <f>IF(OR(RIGHT(Calendar!EB174,4)="REDS",RIGHT(Calendar!EB174,6)="BLACKS",RIGHT(Calendar!EB174,5)="BLUES"),Calendar!EA174,"")</f>
        <v/>
      </c>
      <c r="AW174" s="66" t="str">
        <f>IF(Calendar!I174="","",CONCATENATE(A174,"_",Calendar!H174,"_",Calendar!I174,"_",Calendar!J174,","))</f>
        <v/>
      </c>
      <c r="AX174" s="66" t="str">
        <f>IF(Calendar!L174="","",CONCATENATE(A174,"_",Calendar!K174,"_",Calendar!L174,"_",Calendar!M174,","))</f>
        <v/>
      </c>
      <c r="AY174" s="66" t="str">
        <f>IF(Calendar!O174="","",CONCATENATE(A174,"_",Calendar!N174,"_",Calendar!O174,"_",Calendar!P174,","))</f>
        <v/>
      </c>
      <c r="AZ174" s="66" t="str">
        <f>IF(Calendar!R174="","",CONCATENATE(A174,"_",Calendar!Q174,"_",Calendar!R174,"_",Calendar!S174,","))</f>
        <v/>
      </c>
      <c r="BA174" s="66" t="str">
        <f>IF(Calendar!U174="","",CONCATENATE(A174,"_",Calendar!T174,"_",Calendar!U174,"_",Calendar!V174,","))</f>
        <v/>
      </c>
      <c r="BB174" s="66" t="str">
        <f>IF(Calendar!X174="","",CONCATENATE(A174,"_",Calendar!W174,"_",Calendar!X174,"_",Calendar!Y174,","))</f>
        <v/>
      </c>
      <c r="BC174" s="66" t="str">
        <f>IF(Calendar!AA174="","",CONCATENATE(A174,"_",Calendar!Z174,"_",Calendar!AA174,"_",Calendar!AB174,","))</f>
        <v/>
      </c>
      <c r="BD174" s="66" t="str">
        <f>IF(Calendar!AD174="","",CONCATENATE(A174,"_",Calendar!AC174,"_",Calendar!AD174,"_",Calendar!AE174,","))</f>
        <v/>
      </c>
      <c r="BE174" s="66" t="str">
        <f>IF(Calendar!AG174="","",CONCATENATE(A174,"_",Calendar!AF174,"_",Calendar!AG174,"_",Calendar!AH174,","))</f>
        <v/>
      </c>
      <c r="BF174" s="66" t="str">
        <f>IF(Calendar!AJ174="","",CONCATENATE(A174,"_",Calendar!AI174,"_",Calendar!AJ174,"_",Calendar!AK174,","))</f>
        <v/>
      </c>
      <c r="BG174" s="66" t="str">
        <f>IF(Calendar!AM174="","",CONCATENATE(A174,"_",Calendar!AL174,"_",Calendar!AM174,"_",Calendar!AN174,","))</f>
        <v/>
      </c>
      <c r="BH174" s="66" t="str">
        <f>IF(Calendar!AP174="","",CONCATENATE(A174,"_",Calendar!AO174,"_",Calendar!AP174,"_",Calendar!AQ174,","))</f>
        <v/>
      </c>
      <c r="BI174" s="66" t="str">
        <f>IF(Calendar!AS174="","",CONCATENATE(A174,"_",Calendar!AR174,"_",Calendar!AS174,"_",Calendar!AT174,","))</f>
        <v/>
      </c>
      <c r="BJ174" s="66" t="str">
        <f>IF(Calendar!AV174="","",CONCATENATE(A174,"_",Calendar!AU174,"_",Calendar!AV174,"_",Calendar!AW174,","))</f>
        <v/>
      </c>
      <c r="BK174" s="66" t="str">
        <f>IF(Calendar!AY174="","",CONCATENATE(A174,"_",Calendar!AX174,"_",Calendar!AY174,"_",Calendar!AZ174,","))</f>
        <v/>
      </c>
      <c r="BL174" s="66" t="str">
        <f>IF(Calendar!BB174="","",CONCATENATE(A174,"_",Calendar!BA174,"_",Calendar!BB174,"_",Calendar!BC174,","))</f>
        <v/>
      </c>
      <c r="BM174" s="66" t="str">
        <f>IF(Calendar!BE174="","",CONCATENATE(A174,"_",Calendar!BD174,"_",Calendar!BE174,"_",Calendar!BF174,","))</f>
        <v/>
      </c>
      <c r="BN174" s="66" t="str">
        <f>IF(Calendar!BH174="","",CONCATENATE(A174,"_",Calendar!BG174,"_",Calendar!BH174,"_",Calendar!BI174,","))</f>
        <v/>
      </c>
      <c r="BO174" s="66" t="str">
        <f>IF(Calendar!BK174="","",CONCATENATE(A174,"_",Calendar!BJ174,"_",Calendar!BK174,"_",Calendar!BL174,","))</f>
        <v/>
      </c>
      <c r="BP174" s="66" t="str">
        <f>IF(Calendar!BN174="","",CONCATENATE(A174,"_",Calendar!BM174,"_",Calendar!BN174,"_",Calendar!BO174,","))</f>
        <v/>
      </c>
      <c r="BQ174" s="66" t="str">
        <f>IF(Calendar!BQ174="","",CONCATENATE(A174,"_",Calendar!BP174,"_",Calendar!BQ174,"_",Calendar!BR174,","))</f>
        <v/>
      </c>
      <c r="BR174" s="66" t="str">
        <f>IF(Calendar!BT174="","",CONCATENATE(A174,"_",Calendar!BS174,"_",Calendar!BT174,"_",Calendar!BU174,","))</f>
        <v/>
      </c>
      <c r="BS174" s="66" t="str">
        <f>IF(Calendar!BW174="","",CONCATENATE(A174,"_",Calendar!BV174,"_",Calendar!BW174,"_",Calendar!BX174,","))</f>
        <v/>
      </c>
      <c r="BT174" s="66" t="str">
        <f>IF(Calendar!BZ174="","",CONCATENATE(A174,"_",Calendar!BY174,"_",Calendar!BZ174,"_",Calendar!CA174,","))</f>
        <v/>
      </c>
      <c r="BU174" s="66" t="str">
        <f>IF(Calendar!CC174="","",CONCATENATE(A174,"_",Calendar!CB174,"_",Calendar!CC174,"_",Calendar!CD174,","))</f>
        <v/>
      </c>
      <c r="BV174" s="66" t="str">
        <f>IF(Calendar!CF174="","",CONCATENATE(A174,"_",Calendar!CE174,"_",Calendar!CF174,"_",Calendar!CG174,","))</f>
        <v/>
      </c>
      <c r="BW174" s="66" t="str">
        <f>IF(Calendar!CI174="","",CONCATENATE(A174,"_",Calendar!CH174,"_",Calendar!CI174,"_",Calendar!CJ174,","))</f>
        <v/>
      </c>
      <c r="BX174" s="66" t="str">
        <f>IF(Calendar!CL174="","",CONCATENATE(A174,"_",Calendar!CK174,"_",Calendar!CL174,"_",Calendar!CM174,","))</f>
        <v/>
      </c>
      <c r="BY174" s="66" t="str">
        <f>IF(Calendar!CO174="","",CONCATENATE(A174,"_",Calendar!CN174,"_",Calendar!CO174,"_",Calendar!CP174,","))</f>
        <v/>
      </c>
      <c r="BZ174" s="66" t="str">
        <f>IF(Calendar!CR174="","",CONCATENATE(A174,"_",Calendar!CQ174,"_",Calendar!CR174,"_",Calendar!CS174,","))</f>
        <v/>
      </c>
      <c r="CA174" s="66" t="str">
        <f>IF(Calendar!CU174="","",CONCATENATE(A174,"_",Calendar!CT174,"_",Calendar!CU174,"_",Calendar!CV174,","))</f>
        <v/>
      </c>
      <c r="CB174" s="66" t="str">
        <f>IF(Calendar!CX174="","",CONCATENATE(A174,"_",Calendar!CW174,"_",Calendar!CX174,"_",Calendar!CY174,","))</f>
        <v/>
      </c>
      <c r="CC174" s="66" t="str">
        <f>IF(Calendar!DA174="","",CONCATENATE(A174,"_",Calendar!CZ174,"_",Calendar!DA174,"_",Calendar!DB174,","))</f>
        <v/>
      </c>
      <c r="CD174" s="66" t="str">
        <f>IF(Calendar!DD174="","",CONCATENATE(A174,"_",Calendar!DC174,"_",Calendar!DD174,"_",Calendar!DE174,","))</f>
        <v/>
      </c>
      <c r="CE174" s="66" t="str">
        <f>IF(Calendar!DG174="","",CONCATENATE(A174,"_",Calendar!DF174,"_",Calendar!DG174,"_",Calendar!DH174,","))</f>
        <v/>
      </c>
      <c r="CF174" s="66" t="str">
        <f>IF(Calendar!DJ174="","",CONCATENATE(A174,"_",Calendar!DI174,"_",Calendar!DJ174,"_",Calendar!DK174,","))</f>
        <v/>
      </c>
      <c r="CG174" s="66" t="str">
        <f>IF(Calendar!DM174="","",CONCATENATE(A174,"_",Calendar!DL174,"_",Calendar!DM174,"_",Calendar!DN174,","))</f>
        <v/>
      </c>
      <c r="CH174" s="66" t="str">
        <f>IF(Calendar!DP174="","",CONCATENATE(A174,"_",Calendar!DO174,"_",Calendar!DP174,"_",Calendar!DQ174,","))</f>
        <v/>
      </c>
      <c r="CI174" s="66" t="str">
        <f>IF(Calendar!DS174="","",CONCATENATE(A174,"_",Calendar!DR174,"_",Calendar!DS174,"_",Calendar!DT174,","))</f>
        <v/>
      </c>
      <c r="CJ174" s="66" t="str">
        <f>IF(Calendar!DV174="","",CONCATENATE(A174,"_",Calendar!DU174,"_",Calendar!DV174,"_",Calendar!DW174,","))</f>
        <v/>
      </c>
      <c r="CK174" s="66" t="str">
        <f>IF(Calendar!DY174="","",CONCATENATE(A174,"_",Calendar!DX174,"_",Calendar!DY174,"_",Calendar!DZ174,","))</f>
        <v/>
      </c>
      <c r="CL174" s="90" t="str">
        <f>IF(Calendar!EB174="","",CONCATENATE(A174,"_",Calendar!EA174,"_",Calendar!EB174,"_",Calendar!EC174,","))</f>
        <v/>
      </c>
      <c r="CM174" s="94" t="str">
        <f t="shared" si="11"/>
        <v/>
      </c>
      <c r="CN174" s="95" t="str">
        <f t="shared" si="12"/>
        <v/>
      </c>
      <c r="CO174" s="96" t="str">
        <f t="shared" si="13"/>
        <v/>
      </c>
      <c r="CP174" s="94" t="str">
        <f>IF(View!$D$1&lt;&gt;"OK","",IF(OR(View!$C$3="K+4",View!$C$3="K+4 &amp; K+7",View!$C$3="K+4 &amp; K+10",View!$C$3="ALL"),IF(CM174="","",IF(AND(HomeCalc!$A174&gt;=View!$C$1,HomeCalc!A174&lt;=View!$C$2),HomeCalc!CM174,"")),""))</f>
        <v/>
      </c>
      <c r="CQ174" s="95" t="str">
        <f>IF(View!$D$1&lt;&gt;"OK","",IF(OR(View!$C$3="K+7",View!$C$3="K+4 &amp; K+7",View!$C$3="K+7 &amp; K+10",View!$C$3="ALL"),IF(CN174="","",IF(AND(HomeCalc!$A174&gt;=View!$C$1,HomeCalc!A174&lt;=View!$C$2),HomeCalc!CN174,"")),""))</f>
        <v/>
      </c>
      <c r="CR174" s="96" t="str">
        <f>IF(View!$D$1&lt;&gt;"OK","",IF(OR(View!$C$3="K+10",View!$C$3="K+4 &amp; K+10",View!$C$3="K+7 &amp; K+10",View!$C$3="ALL"),IF(CO174="","",IF(AND(HomeCalc!$A174&gt;=View!$C$1,HomeCalc!A174&lt;=View!$C$2),HomeCalc!CO174,"")),""))</f>
        <v/>
      </c>
      <c r="CS174" s="102" t="str">
        <f>IF(View!$D$1&lt;&gt;"OK","",CONCATENATE(CS173,CP174,CQ174,CR174))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75" spans="1:97" ht="15.75" x14ac:dyDescent="0.25">
      <c r="A175" s="11">
        <v>42357</v>
      </c>
      <c r="B175" s="16" t="s">
        <v>76</v>
      </c>
      <c r="C175" s="15">
        <f t="shared" si="14"/>
        <v>25</v>
      </c>
      <c r="D175" s="25" t="s">
        <v>64</v>
      </c>
      <c r="E175" s="24" t="s">
        <v>77</v>
      </c>
      <c r="F175" s="64">
        <f t="shared" si="10"/>
        <v>0</v>
      </c>
      <c r="G175" s="21" t="str">
        <f>IF(OR(RIGHT(Calendar!I175,4)="REDS",RIGHT(Calendar!I175,6)="BLACKS",RIGHT(Calendar!I175,5)="BLUES"),Calendar!H175,"")</f>
        <v/>
      </c>
      <c r="H175" s="21" t="str">
        <f>IF(OR(RIGHT(Calendar!L175,4)="REDS",RIGHT(Calendar!L175,6)="BLACKS",RIGHT(Calendar!L175,5)="BLUES"),Calendar!K175,"")</f>
        <v/>
      </c>
      <c r="I175" s="21" t="str">
        <f>IF(OR(RIGHT(Calendar!O175,4)="REDS",RIGHT(Calendar!O175,6)="BLACKS",RIGHT(Calendar!O175,5)="BLUES"),Calendar!N175,"")</f>
        <v/>
      </c>
      <c r="J175" s="21" t="str">
        <f>IF(OR(RIGHT(Calendar!R175,4)="REDS",RIGHT(Calendar!R175,6)="BLACKS",RIGHT(Calendar!R175,5)="BLUES"),Calendar!Q175,"")</f>
        <v/>
      </c>
      <c r="K175" s="21" t="str">
        <f>IF(OR(RIGHT(Calendar!U175,4)="REDS",RIGHT(Calendar!U175,6)="BLACKS",RIGHT(Calendar!U175,5)="BLUES"),Calendar!T175,"")</f>
        <v/>
      </c>
      <c r="L175" s="21" t="str">
        <f>IF(OR(RIGHT(Calendar!X175,4)="REDS",RIGHT(Calendar!X175,6)="BLACKS",RIGHT(Calendar!X175,5)="BLUES"),Calendar!W175,"")</f>
        <v/>
      </c>
      <c r="M175" s="21" t="str">
        <f>IF(OR(RIGHT(Calendar!AA175,4)="REDS",RIGHT(Calendar!AA175,6)="BLACKS",RIGHT(Calendar!AA175,5)="BLUES"),Calendar!Z175,"")</f>
        <v/>
      </c>
      <c r="N175" s="21" t="str">
        <f>IF(OR(RIGHT(Calendar!AD175,4)="REDS",RIGHT(Calendar!AD175,6)="BLACKS",RIGHT(Calendar!AD175,5)="BLUES"),Calendar!AC175,"")</f>
        <v/>
      </c>
      <c r="O175" s="21" t="str">
        <f>IF(OR(RIGHT(Calendar!AG175,4)="REDS",RIGHT(Calendar!AG175,6)="BLACKS",RIGHT(Calendar!AG175,5)="BLUES"),Calendar!AF175,"")</f>
        <v/>
      </c>
      <c r="P175" s="21" t="str">
        <f>IF(OR(RIGHT(Calendar!AJ175,4)="REDS",RIGHT(Calendar!AJ175,6)="BLACKS",RIGHT(Calendar!AJ175,5)="BLUES"),Calendar!AI175,"")</f>
        <v/>
      </c>
      <c r="Q175" s="21" t="str">
        <f>IF(OR(RIGHT(Calendar!AM175,4)="REDS",RIGHT(Calendar!AM175,6)="BLACKS",RIGHT(Calendar!AM175,5)="BLUES"),Calendar!AL175,"")</f>
        <v/>
      </c>
      <c r="R175" s="21" t="str">
        <f>IF(OR(RIGHT(Calendar!AP175,4)="REDS",RIGHT(Calendar!AP175,6)="BLACKS",RIGHT(Calendar!AP175,5)="BLUES"),Calendar!AO175,"")</f>
        <v/>
      </c>
      <c r="S175" s="21" t="str">
        <f>IF(OR(RIGHT(Calendar!AS175,4)="REDS",RIGHT(Calendar!AS175,6)="BLACKS",RIGHT(Calendar!AS175,5)="BLUES"),Calendar!AR175,"")</f>
        <v/>
      </c>
      <c r="T175" s="21" t="str">
        <f>IF(OR(RIGHT(Calendar!AV175,4)="REDS",RIGHT(Calendar!AV175,6)="BLACKS",RIGHT(Calendar!AV175,5)="BLUES"),Calendar!AU175,"")</f>
        <v/>
      </c>
      <c r="U175" s="21" t="str">
        <f>IF(OR(RIGHT(Calendar!AY175,4)="REDS",RIGHT(Calendar!AY175,6)="BLACKS",RIGHT(Calendar!AY175,5)="BLUES"),Calendar!AX175,"")</f>
        <v/>
      </c>
      <c r="V175" s="21" t="str">
        <f>IF(OR(RIGHT(Calendar!BB175,4)="REDS",RIGHT(Calendar!BB175,6)="BLACKS",RIGHT(Calendar!BB175,5)="BLUES"),Calendar!BA175,"")</f>
        <v/>
      </c>
      <c r="W175" s="21" t="str">
        <f>IF(OR(RIGHT(Calendar!BE175,4)="REDS",RIGHT(Calendar!BE175,6)="BLACKS",RIGHT(Calendar!BE175,5)="BLUES"),Calendar!BD175,"")</f>
        <v/>
      </c>
      <c r="X175" s="21" t="str">
        <f>IF(OR(RIGHT(Calendar!BH175,4)="REDS",RIGHT(Calendar!BH175,6)="BLACKS",RIGHT(Calendar!BH175,5)="BLUES"),Calendar!BG175,"")</f>
        <v/>
      </c>
      <c r="Y175" s="21" t="str">
        <f>IF(OR(RIGHT(Calendar!BK175,4)="REDS",RIGHT(Calendar!BK175,6)="BLACKS",RIGHT(Calendar!BK175,5)="BLUES"),Calendar!BJ175,"")</f>
        <v/>
      </c>
      <c r="Z175" s="21" t="str">
        <f>IF(OR(RIGHT(Calendar!BN175,4)="REDS",RIGHT(Calendar!BN175,6)="BLACKS",RIGHT(Calendar!BN175,5)="BLUES"),Calendar!BM175,"")</f>
        <v/>
      </c>
      <c r="AA175" s="21" t="str">
        <f>IF(OR(RIGHT(Calendar!BQ175,4)="REDS",RIGHT(Calendar!BQ175,6)="BLACKS",RIGHT(Calendar!BQ175,5)="BLUES"),Calendar!BP175,"")</f>
        <v/>
      </c>
      <c r="AB175" s="21" t="str">
        <f>IF(OR(RIGHT(Calendar!BT175,4)="REDS",RIGHT(Calendar!BT175,6)="BLACKS",RIGHT(Calendar!BT175,5)="BLUES"),Calendar!BS175,"")</f>
        <v/>
      </c>
      <c r="AC175" s="21" t="str">
        <f>IF(OR(RIGHT(Calendar!BW175,4)="REDS",RIGHT(Calendar!BW175,6)="BLACKS",RIGHT(Calendar!BW175,5)="BLUES"),Calendar!BV175,"")</f>
        <v/>
      </c>
      <c r="AD175" s="21" t="str">
        <f>IF(OR(RIGHT(Calendar!BZ175,4)="REDS",RIGHT(Calendar!BZ175,6)="BLACKS",RIGHT(Calendar!BZ175,5)="BLUES"),Calendar!BY175,"")</f>
        <v/>
      </c>
      <c r="AE175" s="21" t="str">
        <f>IF(OR(RIGHT(Calendar!CC175,4)="REDS",RIGHT(Calendar!CC175,6)="BLACKS",RIGHT(Calendar!CC175,5)="BLUES"),Calendar!CB175,"")</f>
        <v/>
      </c>
      <c r="AF175" s="21" t="str">
        <f>IF(OR(RIGHT(Calendar!CF175,4)="REDS",RIGHT(Calendar!CF175,6)="BLACKS",RIGHT(Calendar!CF175,5)="BLUES"),Calendar!CE175,"")</f>
        <v/>
      </c>
      <c r="AG175" s="21" t="str">
        <f>IF(OR(RIGHT(Calendar!CI175,4)="REDS",RIGHT(Calendar!CI175,6)="BLACKS",RIGHT(Calendar!CI175,5)="BLUES"),Calendar!CH175,"")</f>
        <v/>
      </c>
      <c r="AH175" s="21" t="str">
        <f>IF(OR(RIGHT(Calendar!CL175,4)="REDS",RIGHT(Calendar!CL175,6)="BLACKS",RIGHT(Calendar!CL175,5)="BLUES"),Calendar!CK175,"")</f>
        <v/>
      </c>
      <c r="AI175" s="21" t="str">
        <f>IF(OR(RIGHT(Calendar!CO175,4)="REDS",RIGHT(Calendar!CO175,6)="BLACKS",RIGHT(Calendar!CO175,5)="BLUES"),Calendar!CN175,"")</f>
        <v/>
      </c>
      <c r="AJ175" s="21" t="str">
        <f>IF(OR(RIGHT(Calendar!CR175,4)="REDS",RIGHT(Calendar!CR175,6)="BLACKS",RIGHT(Calendar!CR175,5)="BLUES"),Calendar!CQ175,"")</f>
        <v/>
      </c>
      <c r="AK175" s="21" t="str">
        <f>IF(OR(RIGHT(Calendar!CU175,4)="REDS",RIGHT(Calendar!CU175,6)="BLACKS",RIGHT(Calendar!CU175,5)="BLUES"),Calendar!CT175,"")</f>
        <v/>
      </c>
      <c r="AL175" s="21" t="str">
        <f>IF(OR(RIGHT(Calendar!CX175,4)="REDS",RIGHT(Calendar!CX175,6)="BLACKS",RIGHT(Calendar!CX175,5)="BLUES"),Calendar!CW175,"")</f>
        <v/>
      </c>
      <c r="AM175" s="21" t="str">
        <f>IF(OR(RIGHT(Calendar!DA175,4)="REDS",RIGHT(Calendar!DA175,6)="BLACKS",RIGHT(Calendar!DA175,5)="BLUES"),Calendar!CZ175,"")</f>
        <v/>
      </c>
      <c r="AN175" s="21" t="str">
        <f>IF(OR(RIGHT(Calendar!DD175,4)="REDS",RIGHT(Calendar!DD175,6)="BLACKS",RIGHT(Calendar!DD175,5)="BLUES"),Calendar!DC175,"")</f>
        <v/>
      </c>
      <c r="AO175" s="21" t="str">
        <f>IF(OR(RIGHT(Calendar!DG175,4)="REDS",RIGHT(Calendar!DG175,6)="BLACKS",RIGHT(Calendar!DG175,5)="BLUES"),Calendar!DF175,"")</f>
        <v/>
      </c>
      <c r="AP175" s="21" t="str">
        <f>IF(OR(RIGHT(Calendar!DJ175,4)="REDS",RIGHT(Calendar!DJ175,6)="BLACKS",RIGHT(Calendar!DJ175,5)="BLUES"),Calendar!DI175,"")</f>
        <v/>
      </c>
      <c r="AQ175" s="21" t="str">
        <f>IF(OR(RIGHT(Calendar!DM175,4)="REDS",RIGHT(Calendar!DM175,6)="BLACKS",RIGHT(Calendar!DM175,5)="BLUES"),Calendar!DL175,"")</f>
        <v/>
      </c>
      <c r="AR175" s="21" t="str">
        <f>IF(OR(RIGHT(Calendar!DP175,4)="REDS",RIGHT(Calendar!DP175,6)="BLACKS",RIGHT(Calendar!DP175,5)="BLUES"),Calendar!DO175,"")</f>
        <v/>
      </c>
      <c r="AS175" s="21" t="str">
        <f>IF(OR(RIGHT(Calendar!DS175,4)="REDS",RIGHT(Calendar!DS175,6)="BLACKS",RIGHT(Calendar!DS175,5)="BLUES"),Calendar!DR175,"")</f>
        <v/>
      </c>
      <c r="AT175" s="21" t="str">
        <f>IF(OR(RIGHT(Calendar!DV175,4)="REDS",RIGHT(Calendar!DV175,6)="BLACKS",RIGHT(Calendar!DV175,5)="BLUES"),Calendar!DU175,"")</f>
        <v/>
      </c>
      <c r="AU175" s="21" t="str">
        <f>IF(OR(RIGHT(Calendar!DY175,4)="REDS",RIGHT(Calendar!DY175,6)="BLACKS",RIGHT(Calendar!DY175,5)="BLUES"),Calendar!DX175,"")</f>
        <v/>
      </c>
      <c r="AV175" s="21" t="str">
        <f>IF(OR(RIGHT(Calendar!EB175,4)="REDS",RIGHT(Calendar!EB175,6)="BLACKS",RIGHT(Calendar!EB175,5)="BLUES"),Calendar!EA175,"")</f>
        <v/>
      </c>
      <c r="AW175" s="66" t="str">
        <f>IF(Calendar!I175="","",CONCATENATE(A175,"_",Calendar!H175,"_",Calendar!I175,"_",Calendar!J175,","))</f>
        <v/>
      </c>
      <c r="AX175" s="66" t="str">
        <f>IF(Calendar!L175="","",CONCATENATE(A175,"_",Calendar!K175,"_",Calendar!L175,"_",Calendar!M175,","))</f>
        <v/>
      </c>
      <c r="AY175" s="66" t="str">
        <f>IF(Calendar!O175="","",CONCATENATE(A175,"_",Calendar!N175,"_",Calendar!O175,"_",Calendar!P175,","))</f>
        <v/>
      </c>
      <c r="AZ175" s="66" t="str">
        <f>IF(Calendar!R175="","",CONCATENATE(A175,"_",Calendar!Q175,"_",Calendar!R175,"_",Calendar!S175,","))</f>
        <v/>
      </c>
      <c r="BA175" s="66" t="str">
        <f>IF(Calendar!U175="","",CONCATENATE(A175,"_",Calendar!T175,"_",Calendar!U175,"_",Calendar!V175,","))</f>
        <v/>
      </c>
      <c r="BB175" s="66" t="str">
        <f>IF(Calendar!X175="","",CONCATENATE(A175,"_",Calendar!W175,"_",Calendar!X175,"_",Calendar!Y175,","))</f>
        <v/>
      </c>
      <c r="BC175" s="66" t="str">
        <f>IF(Calendar!AA175="","",CONCATENATE(A175,"_",Calendar!Z175,"_",Calendar!AA175,"_",Calendar!AB175,","))</f>
        <v/>
      </c>
      <c r="BD175" s="66" t="str">
        <f>IF(Calendar!AD175="","",CONCATENATE(A175,"_",Calendar!AC175,"_",Calendar!AD175,"_",Calendar!AE175,","))</f>
        <v/>
      </c>
      <c r="BE175" s="66" t="str">
        <f>IF(Calendar!AG175="","",CONCATENATE(A175,"_",Calendar!AF175,"_",Calendar!AG175,"_",Calendar!AH175,","))</f>
        <v/>
      </c>
      <c r="BF175" s="66" t="str">
        <f>IF(Calendar!AJ175="","",CONCATENATE(A175,"_",Calendar!AI175,"_",Calendar!AJ175,"_",Calendar!AK175,","))</f>
        <v/>
      </c>
      <c r="BG175" s="66" t="str">
        <f>IF(Calendar!AM175="","",CONCATENATE(A175,"_",Calendar!AL175,"_",Calendar!AM175,"_",Calendar!AN175,","))</f>
        <v/>
      </c>
      <c r="BH175" s="66" t="str">
        <f>IF(Calendar!AP175="","",CONCATENATE(A175,"_",Calendar!AO175,"_",Calendar!AP175,"_",Calendar!AQ175,","))</f>
        <v/>
      </c>
      <c r="BI175" s="66" t="str">
        <f>IF(Calendar!AS175="","",CONCATENATE(A175,"_",Calendar!AR175,"_",Calendar!AS175,"_",Calendar!AT175,","))</f>
        <v/>
      </c>
      <c r="BJ175" s="66" t="str">
        <f>IF(Calendar!AV175="","",CONCATENATE(A175,"_",Calendar!AU175,"_",Calendar!AV175,"_",Calendar!AW175,","))</f>
        <v/>
      </c>
      <c r="BK175" s="66" t="str">
        <f>IF(Calendar!AY175="","",CONCATENATE(A175,"_",Calendar!AX175,"_",Calendar!AY175,"_",Calendar!AZ175,","))</f>
        <v/>
      </c>
      <c r="BL175" s="66" t="str">
        <f>IF(Calendar!BB175="","",CONCATENATE(A175,"_",Calendar!BA175,"_",Calendar!BB175,"_",Calendar!BC175,","))</f>
        <v/>
      </c>
      <c r="BM175" s="66" t="str">
        <f>IF(Calendar!BE175="","",CONCATENATE(A175,"_",Calendar!BD175,"_",Calendar!BE175,"_",Calendar!BF175,","))</f>
        <v/>
      </c>
      <c r="BN175" s="66" t="str">
        <f>IF(Calendar!BH175="","",CONCATENATE(A175,"_",Calendar!BG175,"_",Calendar!BH175,"_",Calendar!BI175,","))</f>
        <v/>
      </c>
      <c r="BO175" s="66" t="str">
        <f>IF(Calendar!BK175="","",CONCATENATE(A175,"_",Calendar!BJ175,"_",Calendar!BK175,"_",Calendar!BL175,","))</f>
        <v/>
      </c>
      <c r="BP175" s="66" t="str">
        <f>IF(Calendar!BN175="","",CONCATENATE(A175,"_",Calendar!BM175,"_",Calendar!BN175,"_",Calendar!BO175,","))</f>
        <v/>
      </c>
      <c r="BQ175" s="66" t="str">
        <f>IF(Calendar!BQ175="","",CONCATENATE(A175,"_",Calendar!BP175,"_",Calendar!BQ175,"_",Calendar!BR175,","))</f>
        <v/>
      </c>
      <c r="BR175" s="66" t="str">
        <f>IF(Calendar!BT175="","",CONCATENATE(A175,"_",Calendar!BS175,"_",Calendar!BT175,"_",Calendar!BU175,","))</f>
        <v/>
      </c>
      <c r="BS175" s="66" t="str">
        <f>IF(Calendar!BW175="","",CONCATENATE(A175,"_",Calendar!BV175,"_",Calendar!BW175,"_",Calendar!BX175,","))</f>
        <v/>
      </c>
      <c r="BT175" s="66" t="str">
        <f>IF(Calendar!BZ175="","",CONCATENATE(A175,"_",Calendar!BY175,"_",Calendar!BZ175,"_",Calendar!CA175,","))</f>
        <v/>
      </c>
      <c r="BU175" s="66" t="str">
        <f>IF(Calendar!CC175="","",CONCATENATE(A175,"_",Calendar!CB175,"_",Calendar!CC175,"_",Calendar!CD175,","))</f>
        <v/>
      </c>
      <c r="BV175" s="66" t="str">
        <f>IF(Calendar!CF175="","",CONCATENATE(A175,"_",Calendar!CE175,"_",Calendar!CF175,"_",Calendar!CG175,","))</f>
        <v/>
      </c>
      <c r="BW175" s="66" t="str">
        <f>IF(Calendar!CI175="","",CONCATENATE(A175,"_",Calendar!CH175,"_",Calendar!CI175,"_",Calendar!CJ175,","))</f>
        <v/>
      </c>
      <c r="BX175" s="66" t="str">
        <f>IF(Calendar!CL175="","",CONCATENATE(A175,"_",Calendar!CK175,"_",Calendar!CL175,"_",Calendar!CM175,","))</f>
        <v/>
      </c>
      <c r="BY175" s="66" t="str">
        <f>IF(Calendar!CO175="","",CONCATENATE(A175,"_",Calendar!CN175,"_",Calendar!CO175,"_",Calendar!CP175,","))</f>
        <v/>
      </c>
      <c r="BZ175" s="66" t="str">
        <f>IF(Calendar!CR175="","",CONCATENATE(A175,"_",Calendar!CQ175,"_",Calendar!CR175,"_",Calendar!CS175,","))</f>
        <v/>
      </c>
      <c r="CA175" s="66" t="str">
        <f>IF(Calendar!CU175="","",CONCATENATE(A175,"_",Calendar!CT175,"_",Calendar!CU175,"_",Calendar!CV175,","))</f>
        <v/>
      </c>
      <c r="CB175" s="66" t="str">
        <f>IF(Calendar!CX175="","",CONCATENATE(A175,"_",Calendar!CW175,"_",Calendar!CX175,"_",Calendar!CY175,","))</f>
        <v/>
      </c>
      <c r="CC175" s="66" t="str">
        <f>IF(Calendar!DA175="","",CONCATENATE(A175,"_",Calendar!CZ175,"_",Calendar!DA175,"_",Calendar!DB175,","))</f>
        <v/>
      </c>
      <c r="CD175" s="66" t="str">
        <f>IF(Calendar!DD175="","",CONCATENATE(A175,"_",Calendar!DC175,"_",Calendar!DD175,"_",Calendar!DE175,","))</f>
        <v/>
      </c>
      <c r="CE175" s="66" t="str">
        <f>IF(Calendar!DG175="","",CONCATENATE(A175,"_",Calendar!DF175,"_",Calendar!DG175,"_",Calendar!DH175,","))</f>
        <v/>
      </c>
      <c r="CF175" s="66" t="str">
        <f>IF(Calendar!DJ175="","",CONCATENATE(A175,"_",Calendar!DI175,"_",Calendar!DJ175,"_",Calendar!DK175,","))</f>
        <v/>
      </c>
      <c r="CG175" s="66" t="str">
        <f>IF(Calendar!DM175="","",CONCATENATE(A175,"_",Calendar!DL175,"_",Calendar!DM175,"_",Calendar!DN175,","))</f>
        <v/>
      </c>
      <c r="CH175" s="66" t="str">
        <f>IF(Calendar!DP175="","",CONCATENATE(A175,"_",Calendar!DO175,"_",Calendar!DP175,"_",Calendar!DQ175,","))</f>
        <v/>
      </c>
      <c r="CI175" s="66" t="str">
        <f>IF(Calendar!DS175="","",CONCATENATE(A175,"_",Calendar!DR175,"_",Calendar!DS175,"_",Calendar!DT175,","))</f>
        <v/>
      </c>
      <c r="CJ175" s="66" t="str">
        <f>IF(Calendar!DV175="","",CONCATENATE(A175,"_",Calendar!DU175,"_",Calendar!DV175,"_",Calendar!DW175,","))</f>
        <v/>
      </c>
      <c r="CK175" s="66" t="str">
        <f>IF(Calendar!DY175="","",CONCATENATE(A175,"_",Calendar!DX175,"_",Calendar!DY175,"_",Calendar!DZ175,","))</f>
        <v/>
      </c>
      <c r="CL175" s="90" t="str">
        <f>IF(Calendar!EB175="","",CONCATENATE(A175,"_",Calendar!EA175,"_",Calendar!EB175,"_",Calendar!EC175,","))</f>
        <v/>
      </c>
      <c r="CM175" s="94" t="str">
        <f t="shared" si="11"/>
        <v/>
      </c>
      <c r="CN175" s="95" t="str">
        <f t="shared" si="12"/>
        <v/>
      </c>
      <c r="CO175" s="96" t="str">
        <f t="shared" si="13"/>
        <v/>
      </c>
      <c r="CP175" s="94" t="str">
        <f>IF(View!$D$1&lt;&gt;"OK","",IF(OR(View!$C$3="K+4",View!$C$3="K+4 &amp; K+7",View!$C$3="K+4 &amp; K+10",View!$C$3="ALL"),IF(CM175="","",IF(AND(HomeCalc!$A175&gt;=View!$C$1,HomeCalc!A175&lt;=View!$C$2),HomeCalc!CM175,"")),""))</f>
        <v/>
      </c>
      <c r="CQ175" s="95" t="str">
        <f>IF(View!$D$1&lt;&gt;"OK","",IF(OR(View!$C$3="K+7",View!$C$3="K+4 &amp; K+7",View!$C$3="K+7 &amp; K+10",View!$C$3="ALL"),IF(CN175="","",IF(AND(HomeCalc!$A175&gt;=View!$C$1,HomeCalc!A175&lt;=View!$C$2),HomeCalc!CN175,"")),""))</f>
        <v/>
      </c>
      <c r="CR175" s="96" t="str">
        <f>IF(View!$D$1&lt;&gt;"OK","",IF(OR(View!$C$3="K+10",View!$C$3="K+4 &amp; K+10",View!$C$3="K+7 &amp; K+10",View!$C$3="ALL"),IF(CO175="","",IF(AND(HomeCalc!$A175&gt;=View!$C$1,HomeCalc!A175&lt;=View!$C$2),HomeCalc!CO175,"")),""))</f>
        <v/>
      </c>
      <c r="CS175" s="102" t="str">
        <f>IF(View!$D$1&lt;&gt;"OK","",CONCATENATE(CS174,CP175,CQ175,CR175))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76" spans="1:97" ht="15.75" x14ac:dyDescent="0.25">
      <c r="A176" s="11">
        <v>42358</v>
      </c>
      <c r="B176" s="16" t="s">
        <v>76</v>
      </c>
      <c r="C176" s="15">
        <f t="shared" si="14"/>
        <v>25</v>
      </c>
      <c r="D176" s="26" t="s">
        <v>65</v>
      </c>
      <c r="E176" s="24" t="s">
        <v>77</v>
      </c>
      <c r="F176" s="64">
        <f t="shared" si="10"/>
        <v>0</v>
      </c>
      <c r="G176" s="21" t="str">
        <f>IF(OR(RIGHT(Calendar!I176,4)="REDS",RIGHT(Calendar!I176,6)="BLACKS",RIGHT(Calendar!I176,5)="BLUES"),Calendar!H176,"")</f>
        <v/>
      </c>
      <c r="H176" s="21" t="str">
        <f>IF(OR(RIGHT(Calendar!L176,4)="REDS",RIGHT(Calendar!L176,6)="BLACKS",RIGHT(Calendar!L176,5)="BLUES"),Calendar!K176,"")</f>
        <v/>
      </c>
      <c r="I176" s="21" t="str">
        <f>IF(OR(RIGHT(Calendar!O176,4)="REDS",RIGHT(Calendar!O176,6)="BLACKS",RIGHT(Calendar!O176,5)="BLUES"),Calendar!N176,"")</f>
        <v/>
      </c>
      <c r="J176" s="21" t="str">
        <f>IF(OR(RIGHT(Calendar!R176,4)="REDS",RIGHT(Calendar!R176,6)="BLACKS",RIGHT(Calendar!R176,5)="BLUES"),Calendar!Q176,"")</f>
        <v/>
      </c>
      <c r="K176" s="21" t="str">
        <f>IF(OR(RIGHT(Calendar!U176,4)="REDS",RIGHT(Calendar!U176,6)="BLACKS",RIGHT(Calendar!U176,5)="BLUES"),Calendar!T176,"")</f>
        <v/>
      </c>
      <c r="L176" s="21" t="str">
        <f>IF(OR(RIGHT(Calendar!X176,4)="REDS",RIGHT(Calendar!X176,6)="BLACKS",RIGHT(Calendar!X176,5)="BLUES"),Calendar!W176,"")</f>
        <v/>
      </c>
      <c r="M176" s="21" t="str">
        <f>IF(OR(RIGHT(Calendar!AA176,4)="REDS",RIGHT(Calendar!AA176,6)="BLACKS",RIGHT(Calendar!AA176,5)="BLUES"),Calendar!Z176,"")</f>
        <v/>
      </c>
      <c r="N176" s="21" t="str">
        <f>IF(OR(RIGHT(Calendar!AD176,4)="REDS",RIGHT(Calendar!AD176,6)="BLACKS",RIGHT(Calendar!AD176,5)="BLUES"),Calendar!AC176,"")</f>
        <v/>
      </c>
      <c r="O176" s="21" t="str">
        <f>IF(OR(RIGHT(Calendar!AG176,4)="REDS",RIGHT(Calendar!AG176,6)="BLACKS",RIGHT(Calendar!AG176,5)="BLUES"),Calendar!AF176,"")</f>
        <v/>
      </c>
      <c r="P176" s="21" t="str">
        <f>IF(OR(RIGHT(Calendar!AJ176,4)="REDS",RIGHT(Calendar!AJ176,6)="BLACKS",RIGHT(Calendar!AJ176,5)="BLUES"),Calendar!AI176,"")</f>
        <v/>
      </c>
      <c r="Q176" s="21" t="str">
        <f>IF(OR(RIGHT(Calendar!AM176,4)="REDS",RIGHT(Calendar!AM176,6)="BLACKS",RIGHT(Calendar!AM176,5)="BLUES"),Calendar!AL176,"")</f>
        <v/>
      </c>
      <c r="R176" s="21" t="str">
        <f>IF(OR(RIGHT(Calendar!AP176,4)="REDS",RIGHT(Calendar!AP176,6)="BLACKS",RIGHT(Calendar!AP176,5)="BLUES"),Calendar!AO176,"")</f>
        <v/>
      </c>
      <c r="S176" s="21" t="str">
        <f>IF(OR(RIGHT(Calendar!AS176,4)="REDS",RIGHT(Calendar!AS176,6)="BLACKS",RIGHT(Calendar!AS176,5)="BLUES"),Calendar!AR176,"")</f>
        <v/>
      </c>
      <c r="T176" s="21" t="str">
        <f>IF(OR(RIGHT(Calendar!AV176,4)="REDS",RIGHT(Calendar!AV176,6)="BLACKS",RIGHT(Calendar!AV176,5)="BLUES"),Calendar!AU176,"")</f>
        <v/>
      </c>
      <c r="U176" s="21" t="str">
        <f>IF(OR(RIGHT(Calendar!AY176,4)="REDS",RIGHT(Calendar!AY176,6)="BLACKS",RIGHT(Calendar!AY176,5)="BLUES"),Calendar!AX176,"")</f>
        <v/>
      </c>
      <c r="V176" s="21" t="str">
        <f>IF(OR(RIGHT(Calendar!BB176,4)="REDS",RIGHT(Calendar!BB176,6)="BLACKS",RIGHT(Calendar!BB176,5)="BLUES"),Calendar!BA176,"")</f>
        <v/>
      </c>
      <c r="W176" s="21" t="str">
        <f>IF(OR(RIGHT(Calendar!BE176,4)="REDS",RIGHT(Calendar!BE176,6)="BLACKS",RIGHT(Calendar!BE176,5)="BLUES"),Calendar!BD176,"")</f>
        <v/>
      </c>
      <c r="X176" s="21" t="str">
        <f>IF(OR(RIGHT(Calendar!BH176,4)="REDS",RIGHT(Calendar!BH176,6)="BLACKS",RIGHT(Calendar!BH176,5)="BLUES"),Calendar!BG176,"")</f>
        <v/>
      </c>
      <c r="Y176" s="21" t="str">
        <f>IF(OR(RIGHT(Calendar!BK176,4)="REDS",RIGHT(Calendar!BK176,6)="BLACKS",RIGHT(Calendar!BK176,5)="BLUES"),Calendar!BJ176,"")</f>
        <v/>
      </c>
      <c r="Z176" s="21" t="str">
        <f>IF(OR(RIGHT(Calendar!BN176,4)="REDS",RIGHT(Calendar!BN176,6)="BLACKS",RIGHT(Calendar!BN176,5)="BLUES"),Calendar!BM176,"")</f>
        <v/>
      </c>
      <c r="AA176" s="21" t="str">
        <f>IF(OR(RIGHT(Calendar!BQ176,4)="REDS",RIGHT(Calendar!BQ176,6)="BLACKS",RIGHT(Calendar!BQ176,5)="BLUES"),Calendar!BP176,"")</f>
        <v/>
      </c>
      <c r="AB176" s="21" t="str">
        <f>IF(OR(RIGHT(Calendar!BT176,4)="REDS",RIGHT(Calendar!BT176,6)="BLACKS",RIGHT(Calendar!BT176,5)="BLUES"),Calendar!BS176,"")</f>
        <v/>
      </c>
      <c r="AC176" s="21" t="str">
        <f>IF(OR(RIGHT(Calendar!BW176,4)="REDS",RIGHT(Calendar!BW176,6)="BLACKS",RIGHT(Calendar!BW176,5)="BLUES"),Calendar!BV176,"")</f>
        <v/>
      </c>
      <c r="AD176" s="21" t="str">
        <f>IF(OR(RIGHT(Calendar!BZ176,4)="REDS",RIGHT(Calendar!BZ176,6)="BLACKS",RIGHT(Calendar!BZ176,5)="BLUES"),Calendar!BY176,"")</f>
        <v/>
      </c>
      <c r="AE176" s="21" t="str">
        <f>IF(OR(RIGHT(Calendar!CC176,4)="REDS",RIGHT(Calendar!CC176,6)="BLACKS",RIGHT(Calendar!CC176,5)="BLUES"),Calendar!CB176,"")</f>
        <v/>
      </c>
      <c r="AF176" s="21" t="str">
        <f>IF(OR(RIGHT(Calendar!CF176,4)="REDS",RIGHT(Calendar!CF176,6)="BLACKS",RIGHT(Calendar!CF176,5)="BLUES"),Calendar!CE176,"")</f>
        <v/>
      </c>
      <c r="AG176" s="21" t="str">
        <f>IF(OR(RIGHT(Calendar!CI176,4)="REDS",RIGHT(Calendar!CI176,6)="BLACKS",RIGHT(Calendar!CI176,5)="BLUES"),Calendar!CH176,"")</f>
        <v/>
      </c>
      <c r="AH176" s="21" t="str">
        <f>IF(OR(RIGHT(Calendar!CL176,4)="REDS",RIGHT(Calendar!CL176,6)="BLACKS",RIGHT(Calendar!CL176,5)="BLUES"),Calendar!CK176,"")</f>
        <v/>
      </c>
      <c r="AI176" s="21" t="str">
        <f>IF(OR(RIGHT(Calendar!CO176,4)="REDS",RIGHT(Calendar!CO176,6)="BLACKS",RIGHT(Calendar!CO176,5)="BLUES"),Calendar!CN176,"")</f>
        <v/>
      </c>
      <c r="AJ176" s="21" t="str">
        <f>IF(OR(RIGHT(Calendar!CR176,4)="REDS",RIGHT(Calendar!CR176,6)="BLACKS",RIGHT(Calendar!CR176,5)="BLUES"),Calendar!CQ176,"")</f>
        <v/>
      </c>
      <c r="AK176" s="21" t="str">
        <f>IF(OR(RIGHT(Calendar!CU176,4)="REDS",RIGHT(Calendar!CU176,6)="BLACKS",RIGHT(Calendar!CU176,5)="BLUES"),Calendar!CT176,"")</f>
        <v/>
      </c>
      <c r="AL176" s="21" t="str">
        <f>IF(OR(RIGHT(Calendar!CX176,4)="REDS",RIGHT(Calendar!CX176,6)="BLACKS",RIGHT(Calendar!CX176,5)="BLUES"),Calendar!CW176,"")</f>
        <v/>
      </c>
      <c r="AM176" s="21" t="str">
        <f>IF(OR(RIGHT(Calendar!DA176,4)="REDS",RIGHT(Calendar!DA176,6)="BLACKS",RIGHT(Calendar!DA176,5)="BLUES"),Calendar!CZ176,"")</f>
        <v/>
      </c>
      <c r="AN176" s="21" t="str">
        <f>IF(OR(RIGHT(Calendar!DD176,4)="REDS",RIGHT(Calendar!DD176,6)="BLACKS",RIGHT(Calendar!DD176,5)="BLUES"),Calendar!DC176,"")</f>
        <v/>
      </c>
      <c r="AO176" s="21" t="str">
        <f>IF(OR(RIGHT(Calendar!DG176,4)="REDS",RIGHT(Calendar!DG176,6)="BLACKS",RIGHT(Calendar!DG176,5)="BLUES"),Calendar!DF176,"")</f>
        <v/>
      </c>
      <c r="AP176" s="21" t="str">
        <f>IF(OR(RIGHT(Calendar!DJ176,4)="REDS",RIGHT(Calendar!DJ176,6)="BLACKS",RIGHT(Calendar!DJ176,5)="BLUES"),Calendar!DI176,"")</f>
        <v/>
      </c>
      <c r="AQ176" s="21" t="str">
        <f>IF(OR(RIGHT(Calendar!DM176,4)="REDS",RIGHT(Calendar!DM176,6)="BLACKS",RIGHT(Calendar!DM176,5)="BLUES"),Calendar!DL176,"")</f>
        <v/>
      </c>
      <c r="AR176" s="21" t="str">
        <f>IF(OR(RIGHT(Calendar!DP176,4)="REDS",RIGHT(Calendar!DP176,6)="BLACKS",RIGHT(Calendar!DP176,5)="BLUES"),Calendar!DO176,"")</f>
        <v/>
      </c>
      <c r="AS176" s="21" t="str">
        <f>IF(OR(RIGHT(Calendar!DS176,4)="REDS",RIGHT(Calendar!DS176,6)="BLACKS",RIGHT(Calendar!DS176,5)="BLUES"),Calendar!DR176,"")</f>
        <v/>
      </c>
      <c r="AT176" s="21" t="str">
        <f>IF(OR(RIGHT(Calendar!DV176,4)="REDS",RIGHT(Calendar!DV176,6)="BLACKS",RIGHT(Calendar!DV176,5)="BLUES"),Calendar!DU176,"")</f>
        <v/>
      </c>
      <c r="AU176" s="21" t="str">
        <f>IF(OR(RIGHT(Calendar!DY176,4)="REDS",RIGHT(Calendar!DY176,6)="BLACKS",RIGHT(Calendar!DY176,5)="BLUES"),Calendar!DX176,"")</f>
        <v/>
      </c>
      <c r="AV176" s="21" t="str">
        <f>IF(OR(RIGHT(Calendar!EB176,4)="REDS",RIGHT(Calendar!EB176,6)="BLACKS",RIGHT(Calendar!EB176,5)="BLUES"),Calendar!EA176,"")</f>
        <v/>
      </c>
      <c r="AW176" s="66" t="str">
        <f>IF(Calendar!I176="","",CONCATENATE(A176,"_",Calendar!H176,"_",Calendar!I176,"_",Calendar!J176,","))</f>
        <v/>
      </c>
      <c r="AX176" s="66" t="str">
        <f>IF(Calendar!L176="","",CONCATENATE(A176,"_",Calendar!K176,"_",Calendar!L176,"_",Calendar!M176,","))</f>
        <v/>
      </c>
      <c r="AY176" s="66" t="str">
        <f>IF(Calendar!O176="","",CONCATENATE(A176,"_",Calendar!N176,"_",Calendar!O176,"_",Calendar!P176,","))</f>
        <v/>
      </c>
      <c r="AZ176" s="66" t="str">
        <f>IF(Calendar!R176="","",CONCATENATE(A176,"_",Calendar!Q176,"_",Calendar!R176,"_",Calendar!S176,","))</f>
        <v/>
      </c>
      <c r="BA176" s="66" t="str">
        <f>IF(Calendar!U176="","",CONCATENATE(A176,"_",Calendar!T176,"_",Calendar!U176,"_",Calendar!V176,","))</f>
        <v/>
      </c>
      <c r="BB176" s="66" t="str">
        <f>IF(Calendar!X176="","",CONCATENATE(A176,"_",Calendar!W176,"_",Calendar!X176,"_",Calendar!Y176,","))</f>
        <v/>
      </c>
      <c r="BC176" s="66" t="str">
        <f>IF(Calendar!AA176="","",CONCATENATE(A176,"_",Calendar!Z176,"_",Calendar!AA176,"_",Calendar!AB176,","))</f>
        <v/>
      </c>
      <c r="BD176" s="66" t="str">
        <f>IF(Calendar!AD176="","",CONCATENATE(A176,"_",Calendar!AC176,"_",Calendar!AD176,"_",Calendar!AE176,","))</f>
        <v/>
      </c>
      <c r="BE176" s="66" t="str">
        <f>IF(Calendar!AG176="","",CONCATENATE(A176,"_",Calendar!AF176,"_",Calendar!AG176,"_",Calendar!AH176,","))</f>
        <v/>
      </c>
      <c r="BF176" s="66" t="str">
        <f>IF(Calendar!AJ176="","",CONCATENATE(A176,"_",Calendar!AI176,"_",Calendar!AJ176,"_",Calendar!AK176,","))</f>
        <v/>
      </c>
      <c r="BG176" s="66" t="str">
        <f>IF(Calendar!AM176="","",CONCATENATE(A176,"_",Calendar!AL176,"_",Calendar!AM176,"_",Calendar!AN176,","))</f>
        <v/>
      </c>
      <c r="BH176" s="66" t="str">
        <f>IF(Calendar!AP176="","",CONCATENATE(A176,"_",Calendar!AO176,"_",Calendar!AP176,"_",Calendar!AQ176,","))</f>
        <v/>
      </c>
      <c r="BI176" s="66" t="str">
        <f>IF(Calendar!AS176="","",CONCATENATE(A176,"_",Calendar!AR176,"_",Calendar!AS176,"_",Calendar!AT176,","))</f>
        <v/>
      </c>
      <c r="BJ176" s="66" t="str">
        <f>IF(Calendar!AV176="","",CONCATENATE(A176,"_",Calendar!AU176,"_",Calendar!AV176,"_",Calendar!AW176,","))</f>
        <v/>
      </c>
      <c r="BK176" s="66" t="str">
        <f>IF(Calendar!AY176="","",CONCATENATE(A176,"_",Calendar!AX176,"_",Calendar!AY176,"_",Calendar!AZ176,","))</f>
        <v/>
      </c>
      <c r="BL176" s="66" t="str">
        <f>IF(Calendar!BB176="","",CONCATENATE(A176,"_",Calendar!BA176,"_",Calendar!BB176,"_",Calendar!BC176,","))</f>
        <v/>
      </c>
      <c r="BM176" s="66" t="str">
        <f>IF(Calendar!BE176="","",CONCATENATE(A176,"_",Calendar!BD176,"_",Calendar!BE176,"_",Calendar!BF176,","))</f>
        <v/>
      </c>
      <c r="BN176" s="66" t="str">
        <f>IF(Calendar!BH176="","",CONCATENATE(A176,"_",Calendar!BG176,"_",Calendar!BH176,"_",Calendar!BI176,","))</f>
        <v/>
      </c>
      <c r="BO176" s="66" t="str">
        <f>IF(Calendar!BK176="","",CONCATENATE(A176,"_",Calendar!BJ176,"_",Calendar!BK176,"_",Calendar!BL176,","))</f>
        <v/>
      </c>
      <c r="BP176" s="66" t="str">
        <f>IF(Calendar!BN176="","",CONCATENATE(A176,"_",Calendar!BM176,"_",Calendar!BN176,"_",Calendar!BO176,","))</f>
        <v/>
      </c>
      <c r="BQ176" s="66" t="str">
        <f>IF(Calendar!BQ176="","",CONCATENATE(A176,"_",Calendar!BP176,"_",Calendar!BQ176,"_",Calendar!BR176,","))</f>
        <v/>
      </c>
      <c r="BR176" s="66" t="str">
        <f>IF(Calendar!BT176="","",CONCATENATE(A176,"_",Calendar!BS176,"_",Calendar!BT176,"_",Calendar!BU176,","))</f>
        <v/>
      </c>
      <c r="BS176" s="66" t="str">
        <f>IF(Calendar!BW176="","",CONCATENATE(A176,"_",Calendar!BV176,"_",Calendar!BW176,"_",Calendar!BX176,","))</f>
        <v/>
      </c>
      <c r="BT176" s="66" t="str">
        <f>IF(Calendar!BZ176="","",CONCATENATE(A176,"_",Calendar!BY176,"_",Calendar!BZ176,"_",Calendar!CA176,","))</f>
        <v/>
      </c>
      <c r="BU176" s="66" t="str">
        <f>IF(Calendar!CC176="","",CONCATENATE(A176,"_",Calendar!CB176,"_",Calendar!CC176,"_",Calendar!CD176,","))</f>
        <v/>
      </c>
      <c r="BV176" s="66" t="str">
        <f>IF(Calendar!CF176="","",CONCATENATE(A176,"_",Calendar!CE176,"_",Calendar!CF176,"_",Calendar!CG176,","))</f>
        <v/>
      </c>
      <c r="BW176" s="66" t="str">
        <f>IF(Calendar!CI176="","",CONCATENATE(A176,"_",Calendar!CH176,"_",Calendar!CI176,"_",Calendar!CJ176,","))</f>
        <v/>
      </c>
      <c r="BX176" s="66" t="str">
        <f>IF(Calendar!CL176="","",CONCATENATE(A176,"_",Calendar!CK176,"_",Calendar!CL176,"_",Calendar!CM176,","))</f>
        <v/>
      </c>
      <c r="BY176" s="66" t="str">
        <f>IF(Calendar!CO176="","",CONCATENATE(A176,"_",Calendar!CN176,"_",Calendar!CO176,"_",Calendar!CP176,","))</f>
        <v/>
      </c>
      <c r="BZ176" s="66" t="str">
        <f>IF(Calendar!CR176="","",CONCATENATE(A176,"_",Calendar!CQ176,"_",Calendar!CR176,"_",Calendar!CS176,","))</f>
        <v/>
      </c>
      <c r="CA176" s="66" t="str">
        <f>IF(Calendar!CU176="","",CONCATENATE(A176,"_",Calendar!CT176,"_",Calendar!CU176,"_",Calendar!CV176,","))</f>
        <v/>
      </c>
      <c r="CB176" s="66" t="str">
        <f>IF(Calendar!CX176="","",CONCATENATE(A176,"_",Calendar!CW176,"_",Calendar!CX176,"_",Calendar!CY176,","))</f>
        <v/>
      </c>
      <c r="CC176" s="66" t="str">
        <f>IF(Calendar!DA176="","",CONCATENATE(A176,"_",Calendar!CZ176,"_",Calendar!DA176,"_",Calendar!DB176,","))</f>
        <v/>
      </c>
      <c r="CD176" s="66" t="str">
        <f>IF(Calendar!DD176="","",CONCATENATE(A176,"_",Calendar!DC176,"_",Calendar!DD176,"_",Calendar!DE176,","))</f>
        <v/>
      </c>
      <c r="CE176" s="66" t="str">
        <f>IF(Calendar!DG176="","",CONCATENATE(A176,"_",Calendar!DF176,"_",Calendar!DG176,"_",Calendar!DH176,","))</f>
        <v/>
      </c>
      <c r="CF176" s="66" t="str">
        <f>IF(Calendar!DJ176="","",CONCATENATE(A176,"_",Calendar!DI176,"_",Calendar!DJ176,"_",Calendar!DK176,","))</f>
        <v/>
      </c>
      <c r="CG176" s="66" t="str">
        <f>IF(Calendar!DM176="","",CONCATENATE(A176,"_",Calendar!DL176,"_",Calendar!DM176,"_",Calendar!DN176,","))</f>
        <v/>
      </c>
      <c r="CH176" s="66" t="str">
        <f>IF(Calendar!DP176="","",CONCATENATE(A176,"_",Calendar!DO176,"_",Calendar!DP176,"_",Calendar!DQ176,","))</f>
        <v/>
      </c>
      <c r="CI176" s="66" t="str">
        <f>IF(Calendar!DS176="","",CONCATENATE(A176,"_",Calendar!DR176,"_",Calendar!DS176,"_",Calendar!DT176,","))</f>
        <v/>
      </c>
      <c r="CJ176" s="66" t="str">
        <f>IF(Calendar!DV176="","",CONCATENATE(A176,"_",Calendar!DU176,"_",Calendar!DV176,"_",Calendar!DW176,","))</f>
        <v/>
      </c>
      <c r="CK176" s="66" t="str">
        <f>IF(Calendar!DY176="","",CONCATENATE(A176,"_",Calendar!DX176,"_",Calendar!DY176,"_",Calendar!DZ176,","))</f>
        <v/>
      </c>
      <c r="CL176" s="90" t="str">
        <f>IF(Calendar!EB176="","",CONCATENATE(A176,"_",Calendar!EA176,"_",Calendar!EB176,"_",Calendar!EC176,","))</f>
        <v/>
      </c>
      <c r="CM176" s="94" t="str">
        <f t="shared" si="11"/>
        <v/>
      </c>
      <c r="CN176" s="95" t="str">
        <f t="shared" si="12"/>
        <v/>
      </c>
      <c r="CO176" s="96" t="str">
        <f t="shared" si="13"/>
        <v/>
      </c>
      <c r="CP176" s="94" t="str">
        <f>IF(View!$D$1&lt;&gt;"OK","",IF(OR(View!$C$3="K+4",View!$C$3="K+4 &amp; K+7",View!$C$3="K+4 &amp; K+10",View!$C$3="ALL"),IF(CM176="","",IF(AND(HomeCalc!$A176&gt;=View!$C$1,HomeCalc!A176&lt;=View!$C$2),HomeCalc!CM176,"")),""))</f>
        <v/>
      </c>
      <c r="CQ176" s="95" t="str">
        <f>IF(View!$D$1&lt;&gt;"OK","",IF(OR(View!$C$3="K+7",View!$C$3="K+4 &amp; K+7",View!$C$3="K+7 &amp; K+10",View!$C$3="ALL"),IF(CN176="","",IF(AND(HomeCalc!$A176&gt;=View!$C$1,HomeCalc!A176&lt;=View!$C$2),HomeCalc!CN176,"")),""))</f>
        <v/>
      </c>
      <c r="CR176" s="96" t="str">
        <f>IF(View!$D$1&lt;&gt;"OK","",IF(OR(View!$C$3="K+10",View!$C$3="K+4 &amp; K+10",View!$C$3="K+7 &amp; K+10",View!$C$3="ALL"),IF(CO176="","",IF(AND(HomeCalc!$A176&gt;=View!$C$1,HomeCalc!A176&lt;=View!$C$2),HomeCalc!CO176,"")),""))</f>
        <v/>
      </c>
      <c r="CS176" s="102" t="str">
        <f>IF(View!$D$1&lt;&gt;"OK","",CONCATENATE(CS175,CP176,CQ176,CR176))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77" spans="1:97" ht="15.75" x14ac:dyDescent="0.25">
      <c r="A177" s="11">
        <v>42359</v>
      </c>
      <c r="B177" s="16" t="s">
        <v>76</v>
      </c>
      <c r="C177" s="16">
        <f t="shared" si="14"/>
        <v>26</v>
      </c>
      <c r="D177" s="22" t="s">
        <v>66</v>
      </c>
      <c r="E177" s="24" t="s">
        <v>77</v>
      </c>
      <c r="F177" s="64">
        <f t="shared" si="10"/>
        <v>0</v>
      </c>
      <c r="G177" s="21" t="str">
        <f>IF(OR(RIGHT(Calendar!I177,4)="REDS",RIGHT(Calendar!I177,6)="BLACKS",RIGHT(Calendar!I177,5)="BLUES"),Calendar!H177,"")</f>
        <v/>
      </c>
      <c r="H177" s="21" t="str">
        <f>IF(OR(RIGHT(Calendar!L177,4)="REDS",RIGHT(Calendar!L177,6)="BLACKS",RIGHT(Calendar!L177,5)="BLUES"),Calendar!K177,"")</f>
        <v/>
      </c>
      <c r="I177" s="21" t="str">
        <f>IF(OR(RIGHT(Calendar!O177,4)="REDS",RIGHT(Calendar!O177,6)="BLACKS",RIGHT(Calendar!O177,5)="BLUES"),Calendar!N177,"")</f>
        <v/>
      </c>
      <c r="J177" s="21" t="str">
        <f>IF(OR(RIGHT(Calendar!R177,4)="REDS",RIGHT(Calendar!R177,6)="BLACKS",RIGHT(Calendar!R177,5)="BLUES"),Calendar!Q177,"")</f>
        <v/>
      </c>
      <c r="K177" s="21" t="str">
        <f>IF(OR(RIGHT(Calendar!U177,4)="REDS",RIGHT(Calendar!U177,6)="BLACKS",RIGHT(Calendar!U177,5)="BLUES"),Calendar!T177,"")</f>
        <v/>
      </c>
      <c r="L177" s="21" t="str">
        <f>IF(OR(RIGHT(Calendar!X177,4)="REDS",RIGHT(Calendar!X177,6)="BLACKS",RIGHT(Calendar!X177,5)="BLUES"),Calendar!W177,"")</f>
        <v/>
      </c>
      <c r="M177" s="21" t="str">
        <f>IF(OR(RIGHT(Calendar!AA177,4)="REDS",RIGHT(Calendar!AA177,6)="BLACKS",RIGHT(Calendar!AA177,5)="BLUES"),Calendar!Z177,"")</f>
        <v/>
      </c>
      <c r="N177" s="21" t="str">
        <f>IF(OR(RIGHT(Calendar!AD177,4)="REDS",RIGHT(Calendar!AD177,6)="BLACKS",RIGHT(Calendar!AD177,5)="BLUES"),Calendar!AC177,"")</f>
        <v/>
      </c>
      <c r="O177" s="21" t="str">
        <f>IF(OR(RIGHT(Calendar!AG177,4)="REDS",RIGHT(Calendar!AG177,6)="BLACKS",RIGHT(Calendar!AG177,5)="BLUES"),Calendar!AF177,"")</f>
        <v/>
      </c>
      <c r="P177" s="21" t="str">
        <f>IF(OR(RIGHT(Calendar!AJ177,4)="REDS",RIGHT(Calendar!AJ177,6)="BLACKS",RIGHT(Calendar!AJ177,5)="BLUES"),Calendar!AI177,"")</f>
        <v/>
      </c>
      <c r="Q177" s="21" t="str">
        <f>IF(OR(RIGHT(Calendar!AM177,4)="REDS",RIGHT(Calendar!AM177,6)="BLACKS",RIGHT(Calendar!AM177,5)="BLUES"),Calendar!AL177,"")</f>
        <v/>
      </c>
      <c r="R177" s="21" t="str">
        <f>IF(OR(RIGHT(Calendar!AP177,4)="REDS",RIGHT(Calendar!AP177,6)="BLACKS",RIGHT(Calendar!AP177,5)="BLUES"),Calendar!AO177,"")</f>
        <v/>
      </c>
      <c r="S177" s="21" t="str">
        <f>IF(OR(RIGHT(Calendar!AS177,4)="REDS",RIGHT(Calendar!AS177,6)="BLACKS",RIGHT(Calendar!AS177,5)="BLUES"),Calendar!AR177,"")</f>
        <v/>
      </c>
      <c r="T177" s="21" t="str">
        <f>IF(OR(RIGHT(Calendar!AV177,4)="REDS",RIGHT(Calendar!AV177,6)="BLACKS",RIGHT(Calendar!AV177,5)="BLUES"),Calendar!AU177,"")</f>
        <v/>
      </c>
      <c r="U177" s="21" t="str">
        <f>IF(OR(RIGHT(Calendar!AY177,4)="REDS",RIGHT(Calendar!AY177,6)="BLACKS",RIGHT(Calendar!AY177,5)="BLUES"),Calendar!AX177,"")</f>
        <v/>
      </c>
      <c r="V177" s="21" t="str">
        <f>IF(OR(RIGHT(Calendar!BB177,4)="REDS",RIGHT(Calendar!BB177,6)="BLACKS",RIGHT(Calendar!BB177,5)="BLUES"),Calendar!BA177,"")</f>
        <v/>
      </c>
      <c r="W177" s="21" t="str">
        <f>IF(OR(RIGHT(Calendar!BE177,4)="REDS",RIGHT(Calendar!BE177,6)="BLACKS",RIGHT(Calendar!BE177,5)="BLUES"),Calendar!BD177,"")</f>
        <v/>
      </c>
      <c r="X177" s="21" t="str">
        <f>IF(OR(RIGHT(Calendar!BH177,4)="REDS",RIGHT(Calendar!BH177,6)="BLACKS",RIGHT(Calendar!BH177,5)="BLUES"),Calendar!BG177,"")</f>
        <v/>
      </c>
      <c r="Y177" s="21" t="str">
        <f>IF(OR(RIGHT(Calendar!BK177,4)="REDS",RIGHT(Calendar!BK177,6)="BLACKS",RIGHT(Calendar!BK177,5)="BLUES"),Calendar!BJ177,"")</f>
        <v/>
      </c>
      <c r="Z177" s="21" t="str">
        <f>IF(OR(RIGHT(Calendar!BN177,4)="REDS",RIGHT(Calendar!BN177,6)="BLACKS",RIGHT(Calendar!BN177,5)="BLUES"),Calendar!BM177,"")</f>
        <v/>
      </c>
      <c r="AA177" s="21" t="str">
        <f>IF(OR(RIGHT(Calendar!BQ177,4)="REDS",RIGHT(Calendar!BQ177,6)="BLACKS",RIGHT(Calendar!BQ177,5)="BLUES"),Calendar!BP177,"")</f>
        <v/>
      </c>
      <c r="AB177" s="21" t="str">
        <f>IF(OR(RIGHT(Calendar!BT177,4)="REDS",RIGHT(Calendar!BT177,6)="BLACKS",RIGHT(Calendar!BT177,5)="BLUES"),Calendar!BS177,"")</f>
        <v/>
      </c>
      <c r="AC177" s="21" t="str">
        <f>IF(OR(RIGHT(Calendar!BW177,4)="REDS",RIGHT(Calendar!BW177,6)="BLACKS",RIGHT(Calendar!BW177,5)="BLUES"),Calendar!BV177,"")</f>
        <v/>
      </c>
      <c r="AD177" s="21" t="str">
        <f>IF(OR(RIGHT(Calendar!BZ177,4)="REDS",RIGHT(Calendar!BZ177,6)="BLACKS",RIGHT(Calendar!BZ177,5)="BLUES"),Calendar!BY177,"")</f>
        <v/>
      </c>
      <c r="AE177" s="21" t="str">
        <f>IF(OR(RIGHT(Calendar!CC177,4)="REDS",RIGHT(Calendar!CC177,6)="BLACKS",RIGHT(Calendar!CC177,5)="BLUES"),Calendar!CB177,"")</f>
        <v/>
      </c>
      <c r="AF177" s="21" t="str">
        <f>IF(OR(RIGHT(Calendar!CF177,4)="REDS",RIGHT(Calendar!CF177,6)="BLACKS",RIGHT(Calendar!CF177,5)="BLUES"),Calendar!CE177,"")</f>
        <v/>
      </c>
      <c r="AG177" s="21" t="str">
        <f>IF(OR(RIGHT(Calendar!CI177,4)="REDS",RIGHT(Calendar!CI177,6)="BLACKS",RIGHT(Calendar!CI177,5)="BLUES"),Calendar!CH177,"")</f>
        <v/>
      </c>
      <c r="AH177" s="21" t="str">
        <f>IF(OR(RIGHT(Calendar!CL177,4)="REDS",RIGHT(Calendar!CL177,6)="BLACKS",RIGHT(Calendar!CL177,5)="BLUES"),Calendar!CK177,"")</f>
        <v/>
      </c>
      <c r="AI177" s="21" t="str">
        <f>IF(OR(RIGHT(Calendar!CO177,4)="REDS",RIGHT(Calendar!CO177,6)="BLACKS",RIGHT(Calendar!CO177,5)="BLUES"),Calendar!CN177,"")</f>
        <v/>
      </c>
      <c r="AJ177" s="21" t="str">
        <f>IF(OR(RIGHT(Calendar!CR177,4)="REDS",RIGHT(Calendar!CR177,6)="BLACKS",RIGHT(Calendar!CR177,5)="BLUES"),Calendar!CQ177,"")</f>
        <v/>
      </c>
      <c r="AK177" s="21" t="str">
        <f>IF(OR(RIGHT(Calendar!CU177,4)="REDS",RIGHT(Calendar!CU177,6)="BLACKS",RIGHT(Calendar!CU177,5)="BLUES"),Calendar!CT177,"")</f>
        <v/>
      </c>
      <c r="AL177" s="21" t="str">
        <f>IF(OR(RIGHT(Calendar!CX177,4)="REDS",RIGHT(Calendar!CX177,6)="BLACKS",RIGHT(Calendar!CX177,5)="BLUES"),Calendar!CW177,"")</f>
        <v/>
      </c>
      <c r="AM177" s="21" t="str">
        <f>IF(OR(RIGHT(Calendar!DA177,4)="REDS",RIGHT(Calendar!DA177,6)="BLACKS",RIGHT(Calendar!DA177,5)="BLUES"),Calendar!CZ177,"")</f>
        <v/>
      </c>
      <c r="AN177" s="21" t="str">
        <f>IF(OR(RIGHT(Calendar!DD177,4)="REDS",RIGHT(Calendar!DD177,6)="BLACKS",RIGHT(Calendar!DD177,5)="BLUES"),Calendar!DC177,"")</f>
        <v/>
      </c>
      <c r="AO177" s="21" t="str">
        <f>IF(OR(RIGHT(Calendar!DG177,4)="REDS",RIGHT(Calendar!DG177,6)="BLACKS",RIGHT(Calendar!DG177,5)="BLUES"),Calendar!DF177,"")</f>
        <v/>
      </c>
      <c r="AP177" s="21" t="str">
        <f>IF(OR(RIGHT(Calendar!DJ177,4)="REDS",RIGHT(Calendar!DJ177,6)="BLACKS",RIGHT(Calendar!DJ177,5)="BLUES"),Calendar!DI177,"")</f>
        <v/>
      </c>
      <c r="AQ177" s="21" t="str">
        <f>IF(OR(RIGHT(Calendar!DM177,4)="REDS",RIGHT(Calendar!DM177,6)="BLACKS",RIGHT(Calendar!DM177,5)="BLUES"),Calendar!DL177,"")</f>
        <v/>
      </c>
      <c r="AR177" s="21" t="str">
        <f>IF(OR(RIGHT(Calendar!DP177,4)="REDS",RIGHT(Calendar!DP177,6)="BLACKS",RIGHT(Calendar!DP177,5)="BLUES"),Calendar!DO177,"")</f>
        <v/>
      </c>
      <c r="AS177" s="21" t="str">
        <f>IF(OR(RIGHT(Calendar!DS177,4)="REDS",RIGHT(Calendar!DS177,6)="BLACKS",RIGHT(Calendar!DS177,5)="BLUES"),Calendar!DR177,"")</f>
        <v/>
      </c>
      <c r="AT177" s="21" t="str">
        <f>IF(OR(RIGHT(Calendar!DV177,4)="REDS",RIGHT(Calendar!DV177,6)="BLACKS",RIGHT(Calendar!DV177,5)="BLUES"),Calendar!DU177,"")</f>
        <v/>
      </c>
      <c r="AU177" s="21" t="str">
        <f>IF(OR(RIGHT(Calendar!DY177,4)="REDS",RIGHT(Calendar!DY177,6)="BLACKS",RIGHT(Calendar!DY177,5)="BLUES"),Calendar!DX177,"")</f>
        <v/>
      </c>
      <c r="AV177" s="21" t="str">
        <f>IF(OR(RIGHT(Calendar!EB177,4)="REDS",RIGHT(Calendar!EB177,6)="BLACKS",RIGHT(Calendar!EB177,5)="BLUES"),Calendar!EA177,"")</f>
        <v/>
      </c>
      <c r="AW177" s="66" t="str">
        <f>IF(Calendar!I177="","",CONCATENATE(A177,"_",Calendar!H177,"_",Calendar!I177,"_",Calendar!J177,","))</f>
        <v/>
      </c>
      <c r="AX177" s="66" t="str">
        <f>IF(Calendar!L177="","",CONCATENATE(A177,"_",Calendar!K177,"_",Calendar!L177,"_",Calendar!M177,","))</f>
        <v/>
      </c>
      <c r="AY177" s="66" t="str">
        <f>IF(Calendar!O177="","",CONCATENATE(A177,"_",Calendar!N177,"_",Calendar!O177,"_",Calendar!P177,","))</f>
        <v/>
      </c>
      <c r="AZ177" s="66" t="str">
        <f>IF(Calendar!R177="","",CONCATENATE(A177,"_",Calendar!Q177,"_",Calendar!R177,"_",Calendar!S177,","))</f>
        <v/>
      </c>
      <c r="BA177" s="66" t="str">
        <f>IF(Calendar!U177="","",CONCATENATE(A177,"_",Calendar!T177,"_",Calendar!U177,"_",Calendar!V177,","))</f>
        <v/>
      </c>
      <c r="BB177" s="66" t="str">
        <f>IF(Calendar!X177="","",CONCATENATE(A177,"_",Calendar!W177,"_",Calendar!X177,"_",Calendar!Y177,","))</f>
        <v/>
      </c>
      <c r="BC177" s="66" t="str">
        <f>IF(Calendar!AA177="","",CONCATENATE(A177,"_",Calendar!Z177,"_",Calendar!AA177,"_",Calendar!AB177,","))</f>
        <v/>
      </c>
      <c r="BD177" s="66" t="str">
        <f>IF(Calendar!AD177="","",CONCATENATE(A177,"_",Calendar!AC177,"_",Calendar!AD177,"_",Calendar!AE177,","))</f>
        <v/>
      </c>
      <c r="BE177" s="66" t="str">
        <f>IF(Calendar!AG177="","",CONCATENATE(A177,"_",Calendar!AF177,"_",Calendar!AG177,"_",Calendar!AH177,","))</f>
        <v/>
      </c>
      <c r="BF177" s="66" t="str">
        <f>IF(Calendar!AJ177="","",CONCATENATE(A177,"_",Calendar!AI177,"_",Calendar!AJ177,"_",Calendar!AK177,","))</f>
        <v/>
      </c>
      <c r="BG177" s="66" t="str">
        <f>IF(Calendar!AM177="","",CONCATENATE(A177,"_",Calendar!AL177,"_",Calendar!AM177,"_",Calendar!AN177,","))</f>
        <v/>
      </c>
      <c r="BH177" s="66" t="str">
        <f>IF(Calendar!AP177="","",CONCATENATE(A177,"_",Calendar!AO177,"_",Calendar!AP177,"_",Calendar!AQ177,","))</f>
        <v/>
      </c>
      <c r="BI177" s="66" t="str">
        <f>IF(Calendar!AS177="","",CONCATENATE(A177,"_",Calendar!AR177,"_",Calendar!AS177,"_",Calendar!AT177,","))</f>
        <v/>
      </c>
      <c r="BJ177" s="66" t="str">
        <f>IF(Calendar!AV177="","",CONCATENATE(A177,"_",Calendar!AU177,"_",Calendar!AV177,"_",Calendar!AW177,","))</f>
        <v/>
      </c>
      <c r="BK177" s="66" t="str">
        <f>IF(Calendar!AY177="","",CONCATENATE(A177,"_",Calendar!AX177,"_",Calendar!AY177,"_",Calendar!AZ177,","))</f>
        <v/>
      </c>
      <c r="BL177" s="66" t="str">
        <f>IF(Calendar!BB177="","",CONCATENATE(A177,"_",Calendar!BA177,"_",Calendar!BB177,"_",Calendar!BC177,","))</f>
        <v/>
      </c>
      <c r="BM177" s="66" t="str">
        <f>IF(Calendar!BE177="","",CONCATENATE(A177,"_",Calendar!BD177,"_",Calendar!BE177,"_",Calendar!BF177,","))</f>
        <v/>
      </c>
      <c r="BN177" s="66" t="str">
        <f>IF(Calendar!BH177="","",CONCATENATE(A177,"_",Calendar!BG177,"_",Calendar!BH177,"_",Calendar!BI177,","))</f>
        <v/>
      </c>
      <c r="BO177" s="66" t="str">
        <f>IF(Calendar!BK177="","",CONCATENATE(A177,"_",Calendar!BJ177,"_",Calendar!BK177,"_",Calendar!BL177,","))</f>
        <v/>
      </c>
      <c r="BP177" s="66" t="str">
        <f>IF(Calendar!BN177="","",CONCATENATE(A177,"_",Calendar!BM177,"_",Calendar!BN177,"_",Calendar!BO177,","))</f>
        <v/>
      </c>
      <c r="BQ177" s="66" t="str">
        <f>IF(Calendar!BQ177="","",CONCATENATE(A177,"_",Calendar!BP177,"_",Calendar!BQ177,"_",Calendar!BR177,","))</f>
        <v/>
      </c>
      <c r="BR177" s="66" t="str">
        <f>IF(Calendar!BT177="","",CONCATENATE(A177,"_",Calendar!BS177,"_",Calendar!BT177,"_",Calendar!BU177,","))</f>
        <v/>
      </c>
      <c r="BS177" s="66" t="str">
        <f>IF(Calendar!BW177="","",CONCATENATE(A177,"_",Calendar!BV177,"_",Calendar!BW177,"_",Calendar!BX177,","))</f>
        <v/>
      </c>
      <c r="BT177" s="66" t="str">
        <f>IF(Calendar!BZ177="","",CONCATENATE(A177,"_",Calendar!BY177,"_",Calendar!BZ177,"_",Calendar!CA177,","))</f>
        <v/>
      </c>
      <c r="BU177" s="66" t="str">
        <f>IF(Calendar!CC177="","",CONCATENATE(A177,"_",Calendar!CB177,"_",Calendar!CC177,"_",Calendar!CD177,","))</f>
        <v/>
      </c>
      <c r="BV177" s="66" t="str">
        <f>IF(Calendar!CF177="","",CONCATENATE(A177,"_",Calendar!CE177,"_",Calendar!CF177,"_",Calendar!CG177,","))</f>
        <v/>
      </c>
      <c r="BW177" s="66" t="str">
        <f>IF(Calendar!CI177="","",CONCATENATE(A177,"_",Calendar!CH177,"_",Calendar!CI177,"_",Calendar!CJ177,","))</f>
        <v/>
      </c>
      <c r="BX177" s="66" t="str">
        <f>IF(Calendar!CL177="","",CONCATENATE(A177,"_",Calendar!CK177,"_",Calendar!CL177,"_",Calendar!CM177,","))</f>
        <v/>
      </c>
      <c r="BY177" s="66" t="str">
        <f>IF(Calendar!CO177="","",CONCATENATE(A177,"_",Calendar!CN177,"_",Calendar!CO177,"_",Calendar!CP177,","))</f>
        <v/>
      </c>
      <c r="BZ177" s="66" t="str">
        <f>IF(Calendar!CR177="","",CONCATENATE(A177,"_",Calendar!CQ177,"_",Calendar!CR177,"_",Calendar!CS177,","))</f>
        <v/>
      </c>
      <c r="CA177" s="66" t="str">
        <f>IF(Calendar!CU177="","",CONCATENATE(A177,"_",Calendar!CT177,"_",Calendar!CU177,"_",Calendar!CV177,","))</f>
        <v/>
      </c>
      <c r="CB177" s="66" t="str">
        <f>IF(Calendar!CX177="","",CONCATENATE(A177,"_",Calendar!CW177,"_",Calendar!CX177,"_",Calendar!CY177,","))</f>
        <v/>
      </c>
      <c r="CC177" s="66" t="str">
        <f>IF(Calendar!DA177="","",CONCATENATE(A177,"_",Calendar!CZ177,"_",Calendar!DA177,"_",Calendar!DB177,","))</f>
        <v/>
      </c>
      <c r="CD177" s="66" t="str">
        <f>IF(Calendar!DD177="","",CONCATENATE(A177,"_",Calendar!DC177,"_",Calendar!DD177,"_",Calendar!DE177,","))</f>
        <v/>
      </c>
      <c r="CE177" s="66" t="str">
        <f>IF(Calendar!DG177="","",CONCATENATE(A177,"_",Calendar!DF177,"_",Calendar!DG177,"_",Calendar!DH177,","))</f>
        <v/>
      </c>
      <c r="CF177" s="66" t="str">
        <f>IF(Calendar!DJ177="","",CONCATENATE(A177,"_",Calendar!DI177,"_",Calendar!DJ177,"_",Calendar!DK177,","))</f>
        <v/>
      </c>
      <c r="CG177" s="66" t="str">
        <f>IF(Calendar!DM177="","",CONCATENATE(A177,"_",Calendar!DL177,"_",Calendar!DM177,"_",Calendar!DN177,","))</f>
        <v/>
      </c>
      <c r="CH177" s="66" t="str">
        <f>IF(Calendar!DP177="","",CONCATENATE(A177,"_",Calendar!DO177,"_",Calendar!DP177,"_",Calendar!DQ177,","))</f>
        <v/>
      </c>
      <c r="CI177" s="66" t="str">
        <f>IF(Calendar!DS177="","",CONCATENATE(A177,"_",Calendar!DR177,"_",Calendar!DS177,"_",Calendar!DT177,","))</f>
        <v/>
      </c>
      <c r="CJ177" s="66" t="str">
        <f>IF(Calendar!DV177="","",CONCATENATE(A177,"_",Calendar!DU177,"_",Calendar!DV177,"_",Calendar!DW177,","))</f>
        <v/>
      </c>
      <c r="CK177" s="66" t="str">
        <f>IF(Calendar!DY177="","",CONCATENATE(A177,"_",Calendar!DX177,"_",Calendar!DY177,"_",Calendar!DZ177,","))</f>
        <v/>
      </c>
      <c r="CL177" s="90" t="str">
        <f>IF(Calendar!EB177="","",CONCATENATE(A177,"_",Calendar!EA177,"_",Calendar!EB177,"_",Calendar!EC177,","))</f>
        <v/>
      </c>
      <c r="CM177" s="94" t="str">
        <f t="shared" si="11"/>
        <v/>
      </c>
      <c r="CN177" s="95" t="str">
        <f t="shared" si="12"/>
        <v/>
      </c>
      <c r="CO177" s="96" t="str">
        <f t="shared" si="13"/>
        <v/>
      </c>
      <c r="CP177" s="94" t="str">
        <f>IF(View!$D$1&lt;&gt;"OK","",IF(OR(View!$C$3="K+4",View!$C$3="K+4 &amp; K+7",View!$C$3="K+4 &amp; K+10",View!$C$3="ALL"),IF(CM177="","",IF(AND(HomeCalc!$A177&gt;=View!$C$1,HomeCalc!A177&lt;=View!$C$2),HomeCalc!CM177,"")),""))</f>
        <v/>
      </c>
      <c r="CQ177" s="95" t="str">
        <f>IF(View!$D$1&lt;&gt;"OK","",IF(OR(View!$C$3="K+7",View!$C$3="K+4 &amp; K+7",View!$C$3="K+7 &amp; K+10",View!$C$3="ALL"),IF(CN177="","",IF(AND(HomeCalc!$A177&gt;=View!$C$1,HomeCalc!A177&lt;=View!$C$2),HomeCalc!CN177,"")),""))</f>
        <v/>
      </c>
      <c r="CR177" s="96" t="str">
        <f>IF(View!$D$1&lt;&gt;"OK","",IF(OR(View!$C$3="K+10",View!$C$3="K+4 &amp; K+10",View!$C$3="K+7 &amp; K+10",View!$C$3="ALL"),IF(CO177="","",IF(AND(HomeCalc!$A177&gt;=View!$C$1,HomeCalc!A177&lt;=View!$C$2),HomeCalc!CO177,"")),""))</f>
        <v/>
      </c>
      <c r="CS177" s="102" t="str">
        <f>IF(View!$D$1&lt;&gt;"OK","",CONCATENATE(CS176,CP177,CQ177,CR177))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78" spans="1:97" ht="15.75" x14ac:dyDescent="0.25">
      <c r="A178" s="11">
        <v>42360</v>
      </c>
      <c r="B178" s="16" t="s">
        <v>76</v>
      </c>
      <c r="C178" s="16">
        <f t="shared" si="14"/>
        <v>26</v>
      </c>
      <c r="D178" s="23" t="s">
        <v>67</v>
      </c>
      <c r="E178" s="24" t="s">
        <v>77</v>
      </c>
      <c r="F178" s="64">
        <f t="shared" si="10"/>
        <v>0</v>
      </c>
      <c r="G178" s="21" t="str">
        <f>IF(OR(RIGHT(Calendar!I178,4)="REDS",RIGHT(Calendar!I178,6)="BLACKS",RIGHT(Calendar!I178,5)="BLUES"),Calendar!H178,"")</f>
        <v/>
      </c>
      <c r="H178" s="21" t="str">
        <f>IF(OR(RIGHT(Calendar!L178,4)="REDS",RIGHT(Calendar!L178,6)="BLACKS",RIGHT(Calendar!L178,5)="BLUES"),Calendar!K178,"")</f>
        <v/>
      </c>
      <c r="I178" s="21" t="str">
        <f>IF(OR(RIGHT(Calendar!O178,4)="REDS",RIGHT(Calendar!O178,6)="BLACKS",RIGHT(Calendar!O178,5)="BLUES"),Calendar!N178,"")</f>
        <v/>
      </c>
      <c r="J178" s="21" t="str">
        <f>IF(OR(RIGHT(Calendar!R178,4)="REDS",RIGHT(Calendar!R178,6)="BLACKS",RIGHT(Calendar!R178,5)="BLUES"),Calendar!Q178,"")</f>
        <v/>
      </c>
      <c r="K178" s="21" t="str">
        <f>IF(OR(RIGHT(Calendar!U178,4)="REDS",RIGHT(Calendar!U178,6)="BLACKS",RIGHT(Calendar!U178,5)="BLUES"),Calendar!T178,"")</f>
        <v/>
      </c>
      <c r="L178" s="21" t="str">
        <f>IF(OR(RIGHT(Calendar!X178,4)="REDS",RIGHT(Calendar!X178,6)="BLACKS",RIGHT(Calendar!X178,5)="BLUES"),Calendar!W178,"")</f>
        <v/>
      </c>
      <c r="M178" s="21" t="str">
        <f>IF(OR(RIGHT(Calendar!AA178,4)="REDS",RIGHT(Calendar!AA178,6)="BLACKS",RIGHT(Calendar!AA178,5)="BLUES"),Calendar!Z178,"")</f>
        <v/>
      </c>
      <c r="N178" s="21" t="str">
        <f>IF(OR(RIGHT(Calendar!AD178,4)="REDS",RIGHT(Calendar!AD178,6)="BLACKS",RIGHT(Calendar!AD178,5)="BLUES"),Calendar!AC178,"")</f>
        <v/>
      </c>
      <c r="O178" s="21" t="str">
        <f>IF(OR(RIGHT(Calendar!AG178,4)="REDS",RIGHT(Calendar!AG178,6)="BLACKS",RIGHT(Calendar!AG178,5)="BLUES"),Calendar!AF178,"")</f>
        <v/>
      </c>
      <c r="P178" s="21" t="str">
        <f>IF(OR(RIGHT(Calendar!AJ178,4)="REDS",RIGHT(Calendar!AJ178,6)="BLACKS",RIGHT(Calendar!AJ178,5)="BLUES"),Calendar!AI178,"")</f>
        <v/>
      </c>
      <c r="Q178" s="21" t="str">
        <f>IF(OR(RIGHT(Calendar!AM178,4)="REDS",RIGHT(Calendar!AM178,6)="BLACKS",RIGHT(Calendar!AM178,5)="BLUES"),Calendar!AL178,"")</f>
        <v/>
      </c>
      <c r="R178" s="21" t="str">
        <f>IF(OR(RIGHT(Calendar!AP178,4)="REDS",RIGHT(Calendar!AP178,6)="BLACKS",RIGHT(Calendar!AP178,5)="BLUES"),Calendar!AO178,"")</f>
        <v/>
      </c>
      <c r="S178" s="21" t="str">
        <f>IF(OR(RIGHT(Calendar!AS178,4)="REDS",RIGHT(Calendar!AS178,6)="BLACKS",RIGHT(Calendar!AS178,5)="BLUES"),Calendar!AR178,"")</f>
        <v/>
      </c>
      <c r="T178" s="21" t="str">
        <f>IF(OR(RIGHT(Calendar!AV178,4)="REDS",RIGHT(Calendar!AV178,6)="BLACKS",RIGHT(Calendar!AV178,5)="BLUES"),Calendar!AU178,"")</f>
        <v/>
      </c>
      <c r="U178" s="21" t="str">
        <f>IF(OR(RIGHT(Calendar!AY178,4)="REDS",RIGHT(Calendar!AY178,6)="BLACKS",RIGHT(Calendar!AY178,5)="BLUES"),Calendar!AX178,"")</f>
        <v/>
      </c>
      <c r="V178" s="21" t="str">
        <f>IF(OR(RIGHT(Calendar!BB178,4)="REDS",RIGHT(Calendar!BB178,6)="BLACKS",RIGHT(Calendar!BB178,5)="BLUES"),Calendar!BA178,"")</f>
        <v/>
      </c>
      <c r="W178" s="21" t="str">
        <f>IF(OR(RIGHT(Calendar!BE178,4)="REDS",RIGHT(Calendar!BE178,6)="BLACKS",RIGHT(Calendar!BE178,5)="BLUES"),Calendar!BD178,"")</f>
        <v/>
      </c>
      <c r="X178" s="21" t="str">
        <f>IF(OR(RIGHT(Calendar!BH178,4)="REDS",RIGHT(Calendar!BH178,6)="BLACKS",RIGHT(Calendar!BH178,5)="BLUES"),Calendar!BG178,"")</f>
        <v/>
      </c>
      <c r="Y178" s="21" t="str">
        <f>IF(OR(RIGHT(Calendar!BK178,4)="REDS",RIGHT(Calendar!BK178,6)="BLACKS",RIGHT(Calendar!BK178,5)="BLUES"),Calendar!BJ178,"")</f>
        <v/>
      </c>
      <c r="Z178" s="21" t="str">
        <f>IF(OR(RIGHT(Calendar!BN178,4)="REDS",RIGHT(Calendar!BN178,6)="BLACKS",RIGHT(Calendar!BN178,5)="BLUES"),Calendar!BM178,"")</f>
        <v/>
      </c>
      <c r="AA178" s="21" t="str">
        <f>IF(OR(RIGHT(Calendar!BQ178,4)="REDS",RIGHT(Calendar!BQ178,6)="BLACKS",RIGHT(Calendar!BQ178,5)="BLUES"),Calendar!BP178,"")</f>
        <v/>
      </c>
      <c r="AB178" s="21" t="str">
        <f>IF(OR(RIGHT(Calendar!BT178,4)="REDS",RIGHT(Calendar!BT178,6)="BLACKS",RIGHT(Calendar!BT178,5)="BLUES"),Calendar!BS178,"")</f>
        <v/>
      </c>
      <c r="AC178" s="21" t="str">
        <f>IF(OR(RIGHT(Calendar!BW178,4)="REDS",RIGHT(Calendar!BW178,6)="BLACKS",RIGHT(Calendar!BW178,5)="BLUES"),Calendar!BV178,"")</f>
        <v/>
      </c>
      <c r="AD178" s="21" t="str">
        <f>IF(OR(RIGHT(Calendar!BZ178,4)="REDS",RIGHT(Calendar!BZ178,6)="BLACKS",RIGHT(Calendar!BZ178,5)="BLUES"),Calendar!BY178,"")</f>
        <v/>
      </c>
      <c r="AE178" s="21" t="str">
        <f>IF(OR(RIGHT(Calendar!CC178,4)="REDS",RIGHT(Calendar!CC178,6)="BLACKS",RIGHT(Calendar!CC178,5)="BLUES"),Calendar!CB178,"")</f>
        <v/>
      </c>
      <c r="AF178" s="21" t="str">
        <f>IF(OR(RIGHT(Calendar!CF178,4)="REDS",RIGHT(Calendar!CF178,6)="BLACKS",RIGHT(Calendar!CF178,5)="BLUES"),Calendar!CE178,"")</f>
        <v/>
      </c>
      <c r="AG178" s="21" t="str">
        <f>IF(OR(RIGHT(Calendar!CI178,4)="REDS",RIGHT(Calendar!CI178,6)="BLACKS",RIGHT(Calendar!CI178,5)="BLUES"),Calendar!CH178,"")</f>
        <v/>
      </c>
      <c r="AH178" s="21" t="str">
        <f>IF(OR(RIGHT(Calendar!CL178,4)="REDS",RIGHT(Calendar!CL178,6)="BLACKS",RIGHT(Calendar!CL178,5)="BLUES"),Calendar!CK178,"")</f>
        <v/>
      </c>
      <c r="AI178" s="21" t="str">
        <f>IF(OR(RIGHT(Calendar!CO178,4)="REDS",RIGHT(Calendar!CO178,6)="BLACKS",RIGHT(Calendar!CO178,5)="BLUES"),Calendar!CN178,"")</f>
        <v/>
      </c>
      <c r="AJ178" s="21" t="str">
        <f>IF(OR(RIGHT(Calendar!CR178,4)="REDS",RIGHT(Calendar!CR178,6)="BLACKS",RIGHT(Calendar!CR178,5)="BLUES"),Calendar!CQ178,"")</f>
        <v/>
      </c>
      <c r="AK178" s="21" t="str">
        <f>IF(OR(RIGHT(Calendar!CU178,4)="REDS",RIGHT(Calendar!CU178,6)="BLACKS",RIGHT(Calendar!CU178,5)="BLUES"),Calendar!CT178,"")</f>
        <v/>
      </c>
      <c r="AL178" s="21" t="str">
        <f>IF(OR(RIGHT(Calendar!CX178,4)="REDS",RIGHT(Calendar!CX178,6)="BLACKS",RIGHT(Calendar!CX178,5)="BLUES"),Calendar!CW178,"")</f>
        <v/>
      </c>
      <c r="AM178" s="21" t="str">
        <f>IF(OR(RIGHT(Calendar!DA178,4)="REDS",RIGHT(Calendar!DA178,6)="BLACKS",RIGHT(Calendar!DA178,5)="BLUES"),Calendar!CZ178,"")</f>
        <v/>
      </c>
      <c r="AN178" s="21" t="str">
        <f>IF(OR(RIGHT(Calendar!DD178,4)="REDS",RIGHT(Calendar!DD178,6)="BLACKS",RIGHT(Calendar!DD178,5)="BLUES"),Calendar!DC178,"")</f>
        <v/>
      </c>
      <c r="AO178" s="21" t="str">
        <f>IF(OR(RIGHT(Calendar!DG178,4)="REDS",RIGHT(Calendar!DG178,6)="BLACKS",RIGHT(Calendar!DG178,5)="BLUES"),Calendar!DF178,"")</f>
        <v/>
      </c>
      <c r="AP178" s="21" t="str">
        <f>IF(OR(RIGHT(Calendar!DJ178,4)="REDS",RIGHT(Calendar!DJ178,6)="BLACKS",RIGHT(Calendar!DJ178,5)="BLUES"),Calendar!DI178,"")</f>
        <v/>
      </c>
      <c r="AQ178" s="21" t="str">
        <f>IF(OR(RIGHT(Calendar!DM178,4)="REDS",RIGHT(Calendar!DM178,6)="BLACKS",RIGHT(Calendar!DM178,5)="BLUES"),Calendar!DL178,"")</f>
        <v/>
      </c>
      <c r="AR178" s="21" t="str">
        <f>IF(OR(RIGHT(Calendar!DP178,4)="REDS",RIGHT(Calendar!DP178,6)="BLACKS",RIGHT(Calendar!DP178,5)="BLUES"),Calendar!DO178,"")</f>
        <v/>
      </c>
      <c r="AS178" s="21" t="str">
        <f>IF(OR(RIGHT(Calendar!DS178,4)="REDS",RIGHT(Calendar!DS178,6)="BLACKS",RIGHT(Calendar!DS178,5)="BLUES"),Calendar!DR178,"")</f>
        <v/>
      </c>
      <c r="AT178" s="21" t="str">
        <f>IF(OR(RIGHT(Calendar!DV178,4)="REDS",RIGHT(Calendar!DV178,6)="BLACKS",RIGHT(Calendar!DV178,5)="BLUES"),Calendar!DU178,"")</f>
        <v/>
      </c>
      <c r="AU178" s="21" t="str">
        <f>IF(OR(RIGHT(Calendar!DY178,4)="REDS",RIGHT(Calendar!DY178,6)="BLACKS",RIGHT(Calendar!DY178,5)="BLUES"),Calendar!DX178,"")</f>
        <v/>
      </c>
      <c r="AV178" s="21" t="str">
        <f>IF(OR(RIGHT(Calendar!EB178,4)="REDS",RIGHT(Calendar!EB178,6)="BLACKS",RIGHT(Calendar!EB178,5)="BLUES"),Calendar!EA178,"")</f>
        <v/>
      </c>
      <c r="AW178" s="66" t="str">
        <f>IF(Calendar!I178="","",CONCATENATE(A178,"_",Calendar!H178,"_",Calendar!I178,"_",Calendar!J178,","))</f>
        <v/>
      </c>
      <c r="AX178" s="66" t="str">
        <f>IF(Calendar!L178="","",CONCATENATE(A178,"_",Calendar!K178,"_",Calendar!L178,"_",Calendar!M178,","))</f>
        <v/>
      </c>
      <c r="AY178" s="66" t="str">
        <f>IF(Calendar!O178="","",CONCATENATE(A178,"_",Calendar!N178,"_",Calendar!O178,"_",Calendar!P178,","))</f>
        <v/>
      </c>
      <c r="AZ178" s="66" t="str">
        <f>IF(Calendar!R178="","",CONCATENATE(A178,"_",Calendar!Q178,"_",Calendar!R178,"_",Calendar!S178,","))</f>
        <v/>
      </c>
      <c r="BA178" s="66" t="str">
        <f>IF(Calendar!U178="","",CONCATENATE(A178,"_",Calendar!T178,"_",Calendar!U178,"_",Calendar!V178,","))</f>
        <v/>
      </c>
      <c r="BB178" s="66" t="str">
        <f>IF(Calendar!X178="","",CONCATENATE(A178,"_",Calendar!W178,"_",Calendar!X178,"_",Calendar!Y178,","))</f>
        <v/>
      </c>
      <c r="BC178" s="66" t="str">
        <f>IF(Calendar!AA178="","",CONCATENATE(A178,"_",Calendar!Z178,"_",Calendar!AA178,"_",Calendar!AB178,","))</f>
        <v/>
      </c>
      <c r="BD178" s="66" t="str">
        <f>IF(Calendar!AD178="","",CONCATENATE(A178,"_",Calendar!AC178,"_",Calendar!AD178,"_",Calendar!AE178,","))</f>
        <v/>
      </c>
      <c r="BE178" s="66" t="str">
        <f>IF(Calendar!AG178="","",CONCATENATE(A178,"_",Calendar!AF178,"_",Calendar!AG178,"_",Calendar!AH178,","))</f>
        <v/>
      </c>
      <c r="BF178" s="66" t="str">
        <f>IF(Calendar!AJ178="","",CONCATENATE(A178,"_",Calendar!AI178,"_",Calendar!AJ178,"_",Calendar!AK178,","))</f>
        <v/>
      </c>
      <c r="BG178" s="66" t="str">
        <f>IF(Calendar!AM178="","",CONCATENATE(A178,"_",Calendar!AL178,"_",Calendar!AM178,"_",Calendar!AN178,","))</f>
        <v/>
      </c>
      <c r="BH178" s="66" t="str">
        <f>IF(Calendar!AP178="","",CONCATENATE(A178,"_",Calendar!AO178,"_",Calendar!AP178,"_",Calendar!AQ178,","))</f>
        <v/>
      </c>
      <c r="BI178" s="66" t="str">
        <f>IF(Calendar!AS178="","",CONCATENATE(A178,"_",Calendar!AR178,"_",Calendar!AS178,"_",Calendar!AT178,","))</f>
        <v/>
      </c>
      <c r="BJ178" s="66" t="str">
        <f>IF(Calendar!AV178="","",CONCATENATE(A178,"_",Calendar!AU178,"_",Calendar!AV178,"_",Calendar!AW178,","))</f>
        <v/>
      </c>
      <c r="BK178" s="66" t="str">
        <f>IF(Calendar!AY178="","",CONCATENATE(A178,"_",Calendar!AX178,"_",Calendar!AY178,"_",Calendar!AZ178,","))</f>
        <v/>
      </c>
      <c r="BL178" s="66" t="str">
        <f>IF(Calendar!BB178="","",CONCATENATE(A178,"_",Calendar!BA178,"_",Calendar!BB178,"_",Calendar!BC178,","))</f>
        <v/>
      </c>
      <c r="BM178" s="66" t="str">
        <f>IF(Calendar!BE178="","",CONCATENATE(A178,"_",Calendar!BD178,"_",Calendar!BE178,"_",Calendar!BF178,","))</f>
        <v/>
      </c>
      <c r="BN178" s="66" t="str">
        <f>IF(Calendar!BH178="","",CONCATENATE(A178,"_",Calendar!BG178,"_",Calendar!BH178,"_",Calendar!BI178,","))</f>
        <v/>
      </c>
      <c r="BO178" s="66" t="str">
        <f>IF(Calendar!BK178="","",CONCATENATE(A178,"_",Calendar!BJ178,"_",Calendar!BK178,"_",Calendar!BL178,","))</f>
        <v/>
      </c>
      <c r="BP178" s="66" t="str">
        <f>IF(Calendar!BN178="","",CONCATENATE(A178,"_",Calendar!BM178,"_",Calendar!BN178,"_",Calendar!BO178,","))</f>
        <v/>
      </c>
      <c r="BQ178" s="66" t="str">
        <f>IF(Calendar!BQ178="","",CONCATENATE(A178,"_",Calendar!BP178,"_",Calendar!BQ178,"_",Calendar!BR178,","))</f>
        <v/>
      </c>
      <c r="BR178" s="66" t="str">
        <f>IF(Calendar!BT178="","",CONCATENATE(A178,"_",Calendar!BS178,"_",Calendar!BT178,"_",Calendar!BU178,","))</f>
        <v/>
      </c>
      <c r="BS178" s="66" t="str">
        <f>IF(Calendar!BW178="","",CONCATENATE(A178,"_",Calendar!BV178,"_",Calendar!BW178,"_",Calendar!BX178,","))</f>
        <v/>
      </c>
      <c r="BT178" s="66" t="str">
        <f>IF(Calendar!BZ178="","",CONCATENATE(A178,"_",Calendar!BY178,"_",Calendar!BZ178,"_",Calendar!CA178,","))</f>
        <v/>
      </c>
      <c r="BU178" s="66" t="str">
        <f>IF(Calendar!CC178="","",CONCATENATE(A178,"_",Calendar!CB178,"_",Calendar!CC178,"_",Calendar!CD178,","))</f>
        <v/>
      </c>
      <c r="BV178" s="66" t="str">
        <f>IF(Calendar!CF178="","",CONCATENATE(A178,"_",Calendar!CE178,"_",Calendar!CF178,"_",Calendar!CG178,","))</f>
        <v/>
      </c>
      <c r="BW178" s="66" t="str">
        <f>IF(Calendar!CI178="","",CONCATENATE(A178,"_",Calendar!CH178,"_",Calendar!CI178,"_",Calendar!CJ178,","))</f>
        <v/>
      </c>
      <c r="BX178" s="66" t="str">
        <f>IF(Calendar!CL178="","",CONCATENATE(A178,"_",Calendar!CK178,"_",Calendar!CL178,"_",Calendar!CM178,","))</f>
        <v/>
      </c>
      <c r="BY178" s="66" t="str">
        <f>IF(Calendar!CO178="","",CONCATENATE(A178,"_",Calendar!CN178,"_",Calendar!CO178,"_",Calendar!CP178,","))</f>
        <v/>
      </c>
      <c r="BZ178" s="66" t="str">
        <f>IF(Calendar!CR178="","",CONCATENATE(A178,"_",Calendar!CQ178,"_",Calendar!CR178,"_",Calendar!CS178,","))</f>
        <v/>
      </c>
      <c r="CA178" s="66" t="str">
        <f>IF(Calendar!CU178="","",CONCATENATE(A178,"_",Calendar!CT178,"_",Calendar!CU178,"_",Calendar!CV178,","))</f>
        <v/>
      </c>
      <c r="CB178" s="66" t="str">
        <f>IF(Calendar!CX178="","",CONCATENATE(A178,"_",Calendar!CW178,"_",Calendar!CX178,"_",Calendar!CY178,","))</f>
        <v/>
      </c>
      <c r="CC178" s="66" t="str">
        <f>IF(Calendar!DA178="","",CONCATENATE(A178,"_",Calendar!CZ178,"_",Calendar!DA178,"_",Calendar!DB178,","))</f>
        <v/>
      </c>
      <c r="CD178" s="66" t="str">
        <f>IF(Calendar!DD178="","",CONCATENATE(A178,"_",Calendar!DC178,"_",Calendar!DD178,"_",Calendar!DE178,","))</f>
        <v/>
      </c>
      <c r="CE178" s="66" t="str">
        <f>IF(Calendar!DG178="","",CONCATENATE(A178,"_",Calendar!DF178,"_",Calendar!DG178,"_",Calendar!DH178,","))</f>
        <v/>
      </c>
      <c r="CF178" s="66" t="str">
        <f>IF(Calendar!DJ178="","",CONCATENATE(A178,"_",Calendar!DI178,"_",Calendar!DJ178,"_",Calendar!DK178,","))</f>
        <v/>
      </c>
      <c r="CG178" s="66" t="str">
        <f>IF(Calendar!DM178="","",CONCATENATE(A178,"_",Calendar!DL178,"_",Calendar!DM178,"_",Calendar!DN178,","))</f>
        <v/>
      </c>
      <c r="CH178" s="66" t="str">
        <f>IF(Calendar!DP178="","",CONCATENATE(A178,"_",Calendar!DO178,"_",Calendar!DP178,"_",Calendar!DQ178,","))</f>
        <v/>
      </c>
      <c r="CI178" s="66" t="str">
        <f>IF(Calendar!DS178="","",CONCATENATE(A178,"_",Calendar!DR178,"_",Calendar!DS178,"_",Calendar!DT178,","))</f>
        <v/>
      </c>
      <c r="CJ178" s="66" t="str">
        <f>IF(Calendar!DV178="","",CONCATENATE(A178,"_",Calendar!DU178,"_",Calendar!DV178,"_",Calendar!DW178,","))</f>
        <v/>
      </c>
      <c r="CK178" s="66" t="str">
        <f>IF(Calendar!DY178="","",CONCATENATE(A178,"_",Calendar!DX178,"_",Calendar!DY178,"_",Calendar!DZ178,","))</f>
        <v/>
      </c>
      <c r="CL178" s="90" t="str">
        <f>IF(Calendar!EB178="","",CONCATENATE(A178,"_",Calendar!EA178,"_",Calendar!EB178,"_",Calendar!EC178,","))</f>
        <v/>
      </c>
      <c r="CM178" s="94" t="str">
        <f t="shared" si="11"/>
        <v/>
      </c>
      <c r="CN178" s="95" t="str">
        <f t="shared" si="12"/>
        <v/>
      </c>
      <c r="CO178" s="96" t="str">
        <f t="shared" si="13"/>
        <v/>
      </c>
      <c r="CP178" s="94" t="str">
        <f>IF(View!$D$1&lt;&gt;"OK","",IF(OR(View!$C$3="K+4",View!$C$3="K+4 &amp; K+7",View!$C$3="K+4 &amp; K+10",View!$C$3="ALL"),IF(CM178="","",IF(AND(HomeCalc!$A178&gt;=View!$C$1,HomeCalc!A178&lt;=View!$C$2),HomeCalc!CM178,"")),""))</f>
        <v/>
      </c>
      <c r="CQ178" s="95" t="str">
        <f>IF(View!$D$1&lt;&gt;"OK","",IF(OR(View!$C$3="K+7",View!$C$3="K+4 &amp; K+7",View!$C$3="K+7 &amp; K+10",View!$C$3="ALL"),IF(CN178="","",IF(AND(HomeCalc!$A178&gt;=View!$C$1,HomeCalc!A178&lt;=View!$C$2),HomeCalc!CN178,"")),""))</f>
        <v/>
      </c>
      <c r="CR178" s="96" t="str">
        <f>IF(View!$D$1&lt;&gt;"OK","",IF(OR(View!$C$3="K+10",View!$C$3="K+4 &amp; K+10",View!$C$3="K+7 &amp; K+10",View!$C$3="ALL"),IF(CO178="","",IF(AND(HomeCalc!$A178&gt;=View!$C$1,HomeCalc!A178&lt;=View!$C$2),HomeCalc!CO178,"")),""))</f>
        <v/>
      </c>
      <c r="CS178" s="102" t="str">
        <f>IF(View!$D$1&lt;&gt;"OK","",CONCATENATE(CS177,CP178,CQ178,CR178))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79" spans="1:97" ht="15.75" x14ac:dyDescent="0.25">
      <c r="A179" s="11">
        <v>42361</v>
      </c>
      <c r="B179" s="16" t="s">
        <v>76</v>
      </c>
      <c r="C179" s="16">
        <f t="shared" si="14"/>
        <v>26</v>
      </c>
      <c r="D179" s="24" t="s">
        <v>60</v>
      </c>
      <c r="E179" s="24" t="s">
        <v>77</v>
      </c>
      <c r="F179" s="64">
        <f t="shared" si="10"/>
        <v>0</v>
      </c>
      <c r="G179" s="21" t="str">
        <f>IF(OR(RIGHT(Calendar!I179,4)="REDS",RIGHT(Calendar!I179,6)="BLACKS",RIGHT(Calendar!I179,5)="BLUES"),Calendar!H179,"")</f>
        <v/>
      </c>
      <c r="H179" s="21" t="str">
        <f>IF(OR(RIGHT(Calendar!L179,4)="REDS",RIGHT(Calendar!L179,6)="BLACKS",RIGHT(Calendar!L179,5)="BLUES"),Calendar!K179,"")</f>
        <v/>
      </c>
      <c r="I179" s="21" t="str">
        <f>IF(OR(RIGHT(Calendar!O179,4)="REDS",RIGHT(Calendar!O179,6)="BLACKS",RIGHT(Calendar!O179,5)="BLUES"),Calendar!N179,"")</f>
        <v/>
      </c>
      <c r="J179" s="21" t="str">
        <f>IF(OR(RIGHT(Calendar!R179,4)="REDS",RIGHT(Calendar!R179,6)="BLACKS",RIGHT(Calendar!R179,5)="BLUES"),Calendar!Q179,"")</f>
        <v/>
      </c>
      <c r="K179" s="21" t="str">
        <f>IF(OR(RIGHT(Calendar!U179,4)="REDS",RIGHT(Calendar!U179,6)="BLACKS",RIGHT(Calendar!U179,5)="BLUES"),Calendar!T179,"")</f>
        <v/>
      </c>
      <c r="L179" s="21" t="str">
        <f>IF(OR(RIGHT(Calendar!X179,4)="REDS",RIGHT(Calendar!X179,6)="BLACKS",RIGHT(Calendar!X179,5)="BLUES"),Calendar!W179,"")</f>
        <v/>
      </c>
      <c r="M179" s="21" t="str">
        <f>IF(OR(RIGHT(Calendar!AA179,4)="REDS",RIGHT(Calendar!AA179,6)="BLACKS",RIGHT(Calendar!AA179,5)="BLUES"),Calendar!Z179,"")</f>
        <v/>
      </c>
      <c r="N179" s="21" t="str">
        <f>IF(OR(RIGHT(Calendar!AD179,4)="REDS",RIGHT(Calendar!AD179,6)="BLACKS",RIGHT(Calendar!AD179,5)="BLUES"),Calendar!AC179,"")</f>
        <v/>
      </c>
      <c r="O179" s="21" t="str">
        <f>IF(OR(RIGHT(Calendar!AG179,4)="REDS",RIGHT(Calendar!AG179,6)="BLACKS",RIGHT(Calendar!AG179,5)="BLUES"),Calendar!AF179,"")</f>
        <v/>
      </c>
      <c r="P179" s="21" t="str">
        <f>IF(OR(RIGHT(Calendar!AJ179,4)="REDS",RIGHT(Calendar!AJ179,6)="BLACKS",RIGHT(Calendar!AJ179,5)="BLUES"),Calendar!AI179,"")</f>
        <v/>
      </c>
      <c r="Q179" s="21" t="str">
        <f>IF(OR(RIGHT(Calendar!AM179,4)="REDS",RIGHT(Calendar!AM179,6)="BLACKS",RIGHT(Calendar!AM179,5)="BLUES"),Calendar!AL179,"")</f>
        <v/>
      </c>
      <c r="R179" s="21" t="str">
        <f>IF(OR(RIGHT(Calendar!AP179,4)="REDS",RIGHT(Calendar!AP179,6)="BLACKS",RIGHT(Calendar!AP179,5)="BLUES"),Calendar!AO179,"")</f>
        <v/>
      </c>
      <c r="S179" s="21" t="str">
        <f>IF(OR(RIGHT(Calendar!AS179,4)="REDS",RIGHT(Calendar!AS179,6)="BLACKS",RIGHT(Calendar!AS179,5)="BLUES"),Calendar!AR179,"")</f>
        <v/>
      </c>
      <c r="T179" s="21" t="str">
        <f>IF(OR(RIGHT(Calendar!AV179,4)="REDS",RIGHT(Calendar!AV179,6)="BLACKS",RIGHT(Calendar!AV179,5)="BLUES"),Calendar!AU179,"")</f>
        <v/>
      </c>
      <c r="U179" s="21" t="str">
        <f>IF(OR(RIGHT(Calendar!AY179,4)="REDS",RIGHT(Calendar!AY179,6)="BLACKS",RIGHT(Calendar!AY179,5)="BLUES"),Calendar!AX179,"")</f>
        <v/>
      </c>
      <c r="V179" s="21" t="str">
        <f>IF(OR(RIGHT(Calendar!BB179,4)="REDS",RIGHT(Calendar!BB179,6)="BLACKS",RIGHT(Calendar!BB179,5)="BLUES"),Calendar!BA179,"")</f>
        <v/>
      </c>
      <c r="W179" s="21" t="str">
        <f>IF(OR(RIGHT(Calendar!BE179,4)="REDS",RIGHT(Calendar!BE179,6)="BLACKS",RIGHT(Calendar!BE179,5)="BLUES"),Calendar!BD179,"")</f>
        <v/>
      </c>
      <c r="X179" s="21" t="str">
        <f>IF(OR(RIGHT(Calendar!BH179,4)="REDS",RIGHT(Calendar!BH179,6)="BLACKS",RIGHT(Calendar!BH179,5)="BLUES"),Calendar!BG179,"")</f>
        <v/>
      </c>
      <c r="Y179" s="21" t="str">
        <f>IF(OR(RIGHT(Calendar!BK179,4)="REDS",RIGHT(Calendar!BK179,6)="BLACKS",RIGHT(Calendar!BK179,5)="BLUES"),Calendar!BJ179,"")</f>
        <v/>
      </c>
      <c r="Z179" s="21" t="str">
        <f>IF(OR(RIGHT(Calendar!BN179,4)="REDS",RIGHT(Calendar!BN179,6)="BLACKS",RIGHT(Calendar!BN179,5)="BLUES"),Calendar!BM179,"")</f>
        <v/>
      </c>
      <c r="AA179" s="21" t="str">
        <f>IF(OR(RIGHT(Calendar!BQ179,4)="REDS",RIGHT(Calendar!BQ179,6)="BLACKS",RIGHT(Calendar!BQ179,5)="BLUES"),Calendar!BP179,"")</f>
        <v/>
      </c>
      <c r="AB179" s="21" t="str">
        <f>IF(OR(RIGHT(Calendar!BT179,4)="REDS",RIGHT(Calendar!BT179,6)="BLACKS",RIGHT(Calendar!BT179,5)="BLUES"),Calendar!BS179,"")</f>
        <v/>
      </c>
      <c r="AC179" s="21" t="str">
        <f>IF(OR(RIGHT(Calendar!BW179,4)="REDS",RIGHT(Calendar!BW179,6)="BLACKS",RIGHT(Calendar!BW179,5)="BLUES"),Calendar!BV179,"")</f>
        <v/>
      </c>
      <c r="AD179" s="21" t="str">
        <f>IF(OR(RIGHT(Calendar!BZ179,4)="REDS",RIGHT(Calendar!BZ179,6)="BLACKS",RIGHT(Calendar!BZ179,5)="BLUES"),Calendar!BY179,"")</f>
        <v/>
      </c>
      <c r="AE179" s="21" t="str">
        <f>IF(OR(RIGHT(Calendar!CC179,4)="REDS",RIGHT(Calendar!CC179,6)="BLACKS",RIGHT(Calendar!CC179,5)="BLUES"),Calendar!CB179,"")</f>
        <v/>
      </c>
      <c r="AF179" s="21" t="str">
        <f>IF(OR(RIGHT(Calendar!CF179,4)="REDS",RIGHT(Calendar!CF179,6)="BLACKS",RIGHT(Calendar!CF179,5)="BLUES"),Calendar!CE179,"")</f>
        <v/>
      </c>
      <c r="AG179" s="21" t="str">
        <f>IF(OR(RIGHT(Calendar!CI179,4)="REDS",RIGHT(Calendar!CI179,6)="BLACKS",RIGHT(Calendar!CI179,5)="BLUES"),Calendar!CH179,"")</f>
        <v/>
      </c>
      <c r="AH179" s="21" t="str">
        <f>IF(OR(RIGHT(Calendar!CL179,4)="REDS",RIGHT(Calendar!CL179,6)="BLACKS",RIGHT(Calendar!CL179,5)="BLUES"),Calendar!CK179,"")</f>
        <v/>
      </c>
      <c r="AI179" s="21" t="str">
        <f>IF(OR(RIGHT(Calendar!CO179,4)="REDS",RIGHT(Calendar!CO179,6)="BLACKS",RIGHT(Calendar!CO179,5)="BLUES"),Calendar!CN179,"")</f>
        <v/>
      </c>
      <c r="AJ179" s="21" t="str">
        <f>IF(OR(RIGHT(Calendar!CR179,4)="REDS",RIGHT(Calendar!CR179,6)="BLACKS",RIGHT(Calendar!CR179,5)="BLUES"),Calendar!CQ179,"")</f>
        <v/>
      </c>
      <c r="AK179" s="21" t="str">
        <f>IF(OR(RIGHT(Calendar!CU179,4)="REDS",RIGHT(Calendar!CU179,6)="BLACKS",RIGHT(Calendar!CU179,5)="BLUES"),Calendar!CT179,"")</f>
        <v/>
      </c>
      <c r="AL179" s="21" t="str">
        <f>IF(OR(RIGHT(Calendar!CX179,4)="REDS",RIGHT(Calendar!CX179,6)="BLACKS",RIGHT(Calendar!CX179,5)="BLUES"),Calendar!CW179,"")</f>
        <v/>
      </c>
      <c r="AM179" s="21" t="str">
        <f>IF(OR(RIGHT(Calendar!DA179,4)="REDS",RIGHT(Calendar!DA179,6)="BLACKS",RIGHT(Calendar!DA179,5)="BLUES"),Calendar!CZ179,"")</f>
        <v/>
      </c>
      <c r="AN179" s="21" t="str">
        <f>IF(OR(RIGHT(Calendar!DD179,4)="REDS",RIGHT(Calendar!DD179,6)="BLACKS",RIGHT(Calendar!DD179,5)="BLUES"),Calendar!DC179,"")</f>
        <v/>
      </c>
      <c r="AO179" s="21" t="str">
        <f>IF(OR(RIGHT(Calendar!DG179,4)="REDS",RIGHT(Calendar!DG179,6)="BLACKS",RIGHT(Calendar!DG179,5)="BLUES"),Calendar!DF179,"")</f>
        <v/>
      </c>
      <c r="AP179" s="21" t="str">
        <f>IF(OR(RIGHT(Calendar!DJ179,4)="REDS",RIGHT(Calendar!DJ179,6)="BLACKS",RIGHT(Calendar!DJ179,5)="BLUES"),Calendar!DI179,"")</f>
        <v/>
      </c>
      <c r="AQ179" s="21" t="str">
        <f>IF(OR(RIGHT(Calendar!DM179,4)="REDS",RIGHT(Calendar!DM179,6)="BLACKS",RIGHT(Calendar!DM179,5)="BLUES"),Calendar!DL179,"")</f>
        <v/>
      </c>
      <c r="AR179" s="21" t="str">
        <f>IF(OR(RIGHT(Calendar!DP179,4)="REDS",RIGHT(Calendar!DP179,6)="BLACKS",RIGHT(Calendar!DP179,5)="BLUES"),Calendar!DO179,"")</f>
        <v/>
      </c>
      <c r="AS179" s="21" t="str">
        <f>IF(OR(RIGHT(Calendar!DS179,4)="REDS",RIGHT(Calendar!DS179,6)="BLACKS",RIGHT(Calendar!DS179,5)="BLUES"),Calendar!DR179,"")</f>
        <v/>
      </c>
      <c r="AT179" s="21" t="str">
        <f>IF(OR(RIGHT(Calendar!DV179,4)="REDS",RIGHT(Calendar!DV179,6)="BLACKS",RIGHT(Calendar!DV179,5)="BLUES"),Calendar!DU179,"")</f>
        <v/>
      </c>
      <c r="AU179" s="21" t="str">
        <f>IF(OR(RIGHT(Calendar!DY179,4)="REDS",RIGHT(Calendar!DY179,6)="BLACKS",RIGHT(Calendar!DY179,5)="BLUES"),Calendar!DX179,"")</f>
        <v/>
      </c>
      <c r="AV179" s="21" t="str">
        <f>IF(OR(RIGHT(Calendar!EB179,4)="REDS",RIGHT(Calendar!EB179,6)="BLACKS",RIGHT(Calendar!EB179,5)="BLUES"),Calendar!EA179,"")</f>
        <v/>
      </c>
      <c r="AW179" s="66" t="str">
        <f>IF(Calendar!I179="","",CONCATENATE(A179,"_",Calendar!H179,"_",Calendar!I179,"_",Calendar!J179,","))</f>
        <v/>
      </c>
      <c r="AX179" s="66" t="str">
        <f>IF(Calendar!L179="","",CONCATENATE(A179,"_",Calendar!K179,"_",Calendar!L179,"_",Calendar!M179,","))</f>
        <v/>
      </c>
      <c r="AY179" s="66" t="str">
        <f>IF(Calendar!O179="","",CONCATENATE(A179,"_",Calendar!N179,"_",Calendar!O179,"_",Calendar!P179,","))</f>
        <v/>
      </c>
      <c r="AZ179" s="66" t="str">
        <f>IF(Calendar!R179="","",CONCATENATE(A179,"_",Calendar!Q179,"_",Calendar!R179,"_",Calendar!S179,","))</f>
        <v/>
      </c>
      <c r="BA179" s="66" t="str">
        <f>IF(Calendar!U179="","",CONCATENATE(A179,"_",Calendar!T179,"_",Calendar!U179,"_",Calendar!V179,","))</f>
        <v/>
      </c>
      <c r="BB179" s="66" t="str">
        <f>IF(Calendar!X179="","",CONCATENATE(A179,"_",Calendar!W179,"_",Calendar!X179,"_",Calendar!Y179,","))</f>
        <v/>
      </c>
      <c r="BC179" s="66" t="str">
        <f>IF(Calendar!AA179="","",CONCATENATE(A179,"_",Calendar!Z179,"_",Calendar!AA179,"_",Calendar!AB179,","))</f>
        <v/>
      </c>
      <c r="BD179" s="66" t="str">
        <f>IF(Calendar!AD179="","",CONCATENATE(A179,"_",Calendar!AC179,"_",Calendar!AD179,"_",Calendar!AE179,","))</f>
        <v/>
      </c>
      <c r="BE179" s="66" t="str">
        <f>IF(Calendar!AG179="","",CONCATENATE(A179,"_",Calendar!AF179,"_",Calendar!AG179,"_",Calendar!AH179,","))</f>
        <v/>
      </c>
      <c r="BF179" s="66" t="str">
        <f>IF(Calendar!AJ179="","",CONCATENATE(A179,"_",Calendar!AI179,"_",Calendar!AJ179,"_",Calendar!AK179,","))</f>
        <v/>
      </c>
      <c r="BG179" s="66" t="str">
        <f>IF(Calendar!AM179="","",CONCATENATE(A179,"_",Calendar!AL179,"_",Calendar!AM179,"_",Calendar!AN179,","))</f>
        <v/>
      </c>
      <c r="BH179" s="66" t="str">
        <f>IF(Calendar!AP179="","",CONCATENATE(A179,"_",Calendar!AO179,"_",Calendar!AP179,"_",Calendar!AQ179,","))</f>
        <v/>
      </c>
      <c r="BI179" s="66" t="str">
        <f>IF(Calendar!AS179="","",CONCATENATE(A179,"_",Calendar!AR179,"_",Calendar!AS179,"_",Calendar!AT179,","))</f>
        <v/>
      </c>
      <c r="BJ179" s="66" t="str">
        <f>IF(Calendar!AV179="","",CONCATENATE(A179,"_",Calendar!AU179,"_",Calendar!AV179,"_",Calendar!AW179,","))</f>
        <v/>
      </c>
      <c r="BK179" s="66" t="str">
        <f>IF(Calendar!AY179="","",CONCATENATE(A179,"_",Calendar!AX179,"_",Calendar!AY179,"_",Calendar!AZ179,","))</f>
        <v/>
      </c>
      <c r="BL179" s="66" t="str">
        <f>IF(Calendar!BB179="","",CONCATENATE(A179,"_",Calendar!BA179,"_",Calendar!BB179,"_",Calendar!BC179,","))</f>
        <v/>
      </c>
      <c r="BM179" s="66" t="str">
        <f>IF(Calendar!BE179="","",CONCATENATE(A179,"_",Calendar!BD179,"_",Calendar!BE179,"_",Calendar!BF179,","))</f>
        <v/>
      </c>
      <c r="BN179" s="66" t="str">
        <f>IF(Calendar!BH179="","",CONCATENATE(A179,"_",Calendar!BG179,"_",Calendar!BH179,"_",Calendar!BI179,","))</f>
        <v/>
      </c>
      <c r="BO179" s="66" t="str">
        <f>IF(Calendar!BK179="","",CONCATENATE(A179,"_",Calendar!BJ179,"_",Calendar!BK179,"_",Calendar!BL179,","))</f>
        <v/>
      </c>
      <c r="BP179" s="66" t="str">
        <f>IF(Calendar!BN179="","",CONCATENATE(A179,"_",Calendar!BM179,"_",Calendar!BN179,"_",Calendar!BO179,","))</f>
        <v/>
      </c>
      <c r="BQ179" s="66" t="str">
        <f>IF(Calendar!BQ179="","",CONCATENATE(A179,"_",Calendar!BP179,"_",Calendar!BQ179,"_",Calendar!BR179,","))</f>
        <v/>
      </c>
      <c r="BR179" s="66" t="str">
        <f>IF(Calendar!BT179="","",CONCATENATE(A179,"_",Calendar!BS179,"_",Calendar!BT179,"_",Calendar!BU179,","))</f>
        <v/>
      </c>
      <c r="BS179" s="66" t="str">
        <f>IF(Calendar!BW179="","",CONCATENATE(A179,"_",Calendar!BV179,"_",Calendar!BW179,"_",Calendar!BX179,","))</f>
        <v/>
      </c>
      <c r="BT179" s="66" t="str">
        <f>IF(Calendar!BZ179="","",CONCATENATE(A179,"_",Calendar!BY179,"_",Calendar!BZ179,"_",Calendar!CA179,","))</f>
        <v/>
      </c>
      <c r="BU179" s="66" t="str">
        <f>IF(Calendar!CC179="","",CONCATENATE(A179,"_",Calendar!CB179,"_",Calendar!CC179,"_",Calendar!CD179,","))</f>
        <v/>
      </c>
      <c r="BV179" s="66" t="str">
        <f>IF(Calendar!CF179="","",CONCATENATE(A179,"_",Calendar!CE179,"_",Calendar!CF179,"_",Calendar!CG179,","))</f>
        <v/>
      </c>
      <c r="BW179" s="66" t="str">
        <f>IF(Calendar!CI179="","",CONCATENATE(A179,"_",Calendar!CH179,"_",Calendar!CI179,"_",Calendar!CJ179,","))</f>
        <v/>
      </c>
      <c r="BX179" s="66" t="str">
        <f>IF(Calendar!CL179="","",CONCATENATE(A179,"_",Calendar!CK179,"_",Calendar!CL179,"_",Calendar!CM179,","))</f>
        <v/>
      </c>
      <c r="BY179" s="66" t="str">
        <f>IF(Calendar!CO179="","",CONCATENATE(A179,"_",Calendar!CN179,"_",Calendar!CO179,"_",Calendar!CP179,","))</f>
        <v/>
      </c>
      <c r="BZ179" s="66" t="str">
        <f>IF(Calendar!CR179="","",CONCATENATE(A179,"_",Calendar!CQ179,"_",Calendar!CR179,"_",Calendar!CS179,","))</f>
        <v/>
      </c>
      <c r="CA179" s="66" t="str">
        <f>IF(Calendar!CU179="","",CONCATENATE(A179,"_",Calendar!CT179,"_",Calendar!CU179,"_",Calendar!CV179,","))</f>
        <v/>
      </c>
      <c r="CB179" s="66" t="str">
        <f>IF(Calendar!CX179="","",CONCATENATE(A179,"_",Calendar!CW179,"_",Calendar!CX179,"_",Calendar!CY179,","))</f>
        <v/>
      </c>
      <c r="CC179" s="66" t="str">
        <f>IF(Calendar!DA179="","",CONCATENATE(A179,"_",Calendar!CZ179,"_",Calendar!DA179,"_",Calendar!DB179,","))</f>
        <v/>
      </c>
      <c r="CD179" s="66" t="str">
        <f>IF(Calendar!DD179="","",CONCATENATE(A179,"_",Calendar!DC179,"_",Calendar!DD179,"_",Calendar!DE179,","))</f>
        <v/>
      </c>
      <c r="CE179" s="66" t="str">
        <f>IF(Calendar!DG179="","",CONCATENATE(A179,"_",Calendar!DF179,"_",Calendar!DG179,"_",Calendar!DH179,","))</f>
        <v/>
      </c>
      <c r="CF179" s="66" t="str">
        <f>IF(Calendar!DJ179="","",CONCATENATE(A179,"_",Calendar!DI179,"_",Calendar!DJ179,"_",Calendar!DK179,","))</f>
        <v/>
      </c>
      <c r="CG179" s="66" t="str">
        <f>IF(Calendar!DM179="","",CONCATENATE(A179,"_",Calendar!DL179,"_",Calendar!DM179,"_",Calendar!DN179,","))</f>
        <v/>
      </c>
      <c r="CH179" s="66" t="str">
        <f>IF(Calendar!DP179="","",CONCATENATE(A179,"_",Calendar!DO179,"_",Calendar!DP179,"_",Calendar!DQ179,","))</f>
        <v/>
      </c>
      <c r="CI179" s="66" t="str">
        <f>IF(Calendar!DS179="","",CONCATENATE(A179,"_",Calendar!DR179,"_",Calendar!DS179,"_",Calendar!DT179,","))</f>
        <v/>
      </c>
      <c r="CJ179" s="66" t="str">
        <f>IF(Calendar!DV179="","",CONCATENATE(A179,"_",Calendar!DU179,"_",Calendar!DV179,"_",Calendar!DW179,","))</f>
        <v/>
      </c>
      <c r="CK179" s="66" t="str">
        <f>IF(Calendar!DY179="","",CONCATENATE(A179,"_",Calendar!DX179,"_",Calendar!DY179,"_",Calendar!DZ179,","))</f>
        <v/>
      </c>
      <c r="CL179" s="90" t="str">
        <f>IF(Calendar!EB179="","",CONCATENATE(A179,"_",Calendar!EA179,"_",Calendar!EB179,"_",Calendar!EC179,","))</f>
        <v/>
      </c>
      <c r="CM179" s="94" t="str">
        <f t="shared" si="11"/>
        <v/>
      </c>
      <c r="CN179" s="95" t="str">
        <f t="shared" si="12"/>
        <v/>
      </c>
      <c r="CO179" s="96" t="str">
        <f t="shared" si="13"/>
        <v/>
      </c>
      <c r="CP179" s="94" t="str">
        <f>IF(View!$D$1&lt;&gt;"OK","",IF(OR(View!$C$3="K+4",View!$C$3="K+4 &amp; K+7",View!$C$3="K+4 &amp; K+10",View!$C$3="ALL"),IF(CM179="","",IF(AND(HomeCalc!$A179&gt;=View!$C$1,HomeCalc!A179&lt;=View!$C$2),HomeCalc!CM179,"")),""))</f>
        <v/>
      </c>
      <c r="CQ179" s="95" t="str">
        <f>IF(View!$D$1&lt;&gt;"OK","",IF(OR(View!$C$3="K+7",View!$C$3="K+4 &amp; K+7",View!$C$3="K+7 &amp; K+10",View!$C$3="ALL"),IF(CN179="","",IF(AND(HomeCalc!$A179&gt;=View!$C$1,HomeCalc!A179&lt;=View!$C$2),HomeCalc!CN179,"")),""))</f>
        <v/>
      </c>
      <c r="CR179" s="96" t="str">
        <f>IF(View!$D$1&lt;&gt;"OK","",IF(OR(View!$C$3="K+10",View!$C$3="K+4 &amp; K+10",View!$C$3="K+7 &amp; K+10",View!$C$3="ALL"),IF(CO179="","",IF(AND(HomeCalc!$A179&gt;=View!$C$1,HomeCalc!A179&lt;=View!$C$2),HomeCalc!CO179,"")),""))</f>
        <v/>
      </c>
      <c r="CS179" s="102" t="str">
        <f>IF(View!$D$1&lt;&gt;"OK","",CONCATENATE(CS178,CP179,CQ179,CR179))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80" spans="1:97" ht="15.75" x14ac:dyDescent="0.25">
      <c r="A180" s="11">
        <v>42362</v>
      </c>
      <c r="B180" s="16" t="s">
        <v>76</v>
      </c>
      <c r="C180" s="16">
        <f t="shared" si="14"/>
        <v>26</v>
      </c>
      <c r="D180" s="28" t="s">
        <v>62</v>
      </c>
      <c r="E180" s="24" t="s">
        <v>77</v>
      </c>
      <c r="F180" s="64">
        <f t="shared" si="10"/>
        <v>0</v>
      </c>
      <c r="G180" s="21" t="str">
        <f>IF(OR(RIGHT(Calendar!I180,4)="REDS",RIGHT(Calendar!I180,6)="BLACKS",RIGHT(Calendar!I180,5)="BLUES"),Calendar!H180,"")</f>
        <v/>
      </c>
      <c r="H180" s="21" t="str">
        <f>IF(OR(RIGHT(Calendar!L180,4)="REDS",RIGHT(Calendar!L180,6)="BLACKS",RIGHT(Calendar!L180,5)="BLUES"),Calendar!K180,"")</f>
        <v/>
      </c>
      <c r="I180" s="21" t="str">
        <f>IF(OR(RIGHT(Calendar!O180,4)="REDS",RIGHT(Calendar!O180,6)="BLACKS",RIGHT(Calendar!O180,5)="BLUES"),Calendar!N180,"")</f>
        <v/>
      </c>
      <c r="J180" s="21" t="str">
        <f>IF(OR(RIGHT(Calendar!R180,4)="REDS",RIGHT(Calendar!R180,6)="BLACKS",RIGHT(Calendar!R180,5)="BLUES"),Calendar!Q180,"")</f>
        <v/>
      </c>
      <c r="K180" s="21" t="str">
        <f>IF(OR(RIGHT(Calendar!U180,4)="REDS",RIGHT(Calendar!U180,6)="BLACKS",RIGHT(Calendar!U180,5)="BLUES"),Calendar!T180,"")</f>
        <v/>
      </c>
      <c r="L180" s="21" t="str">
        <f>IF(OR(RIGHT(Calendar!X180,4)="REDS",RIGHT(Calendar!X180,6)="BLACKS",RIGHT(Calendar!X180,5)="BLUES"),Calendar!W180,"")</f>
        <v/>
      </c>
      <c r="M180" s="21" t="str">
        <f>IF(OR(RIGHT(Calendar!AA180,4)="REDS",RIGHT(Calendar!AA180,6)="BLACKS",RIGHT(Calendar!AA180,5)="BLUES"),Calendar!Z180,"")</f>
        <v/>
      </c>
      <c r="N180" s="21" t="str">
        <f>IF(OR(RIGHT(Calendar!AD180,4)="REDS",RIGHT(Calendar!AD180,6)="BLACKS",RIGHT(Calendar!AD180,5)="BLUES"),Calendar!AC180,"")</f>
        <v/>
      </c>
      <c r="O180" s="21" t="str">
        <f>IF(OR(RIGHT(Calendar!AG180,4)="REDS",RIGHT(Calendar!AG180,6)="BLACKS",RIGHT(Calendar!AG180,5)="BLUES"),Calendar!AF180,"")</f>
        <v/>
      </c>
      <c r="P180" s="21" t="str">
        <f>IF(OR(RIGHT(Calendar!AJ180,4)="REDS",RIGHT(Calendar!AJ180,6)="BLACKS",RIGHT(Calendar!AJ180,5)="BLUES"),Calendar!AI180,"")</f>
        <v/>
      </c>
      <c r="Q180" s="21" t="str">
        <f>IF(OR(RIGHT(Calendar!AM180,4)="REDS",RIGHT(Calendar!AM180,6)="BLACKS",RIGHT(Calendar!AM180,5)="BLUES"),Calendar!AL180,"")</f>
        <v/>
      </c>
      <c r="R180" s="21" t="str">
        <f>IF(OR(RIGHT(Calendar!AP180,4)="REDS",RIGHT(Calendar!AP180,6)="BLACKS",RIGHT(Calendar!AP180,5)="BLUES"),Calendar!AO180,"")</f>
        <v/>
      </c>
      <c r="S180" s="21" t="str">
        <f>IF(OR(RIGHT(Calendar!AS180,4)="REDS",RIGHT(Calendar!AS180,6)="BLACKS",RIGHT(Calendar!AS180,5)="BLUES"),Calendar!AR180,"")</f>
        <v/>
      </c>
      <c r="T180" s="21" t="str">
        <f>IF(OR(RIGHT(Calendar!AV180,4)="REDS",RIGHT(Calendar!AV180,6)="BLACKS",RIGHT(Calendar!AV180,5)="BLUES"),Calendar!AU180,"")</f>
        <v/>
      </c>
      <c r="U180" s="21" t="str">
        <f>IF(OR(RIGHT(Calendar!AY180,4)="REDS",RIGHT(Calendar!AY180,6)="BLACKS",RIGHT(Calendar!AY180,5)="BLUES"),Calendar!AX180,"")</f>
        <v/>
      </c>
      <c r="V180" s="21" t="str">
        <f>IF(OR(RIGHT(Calendar!BB180,4)="REDS",RIGHT(Calendar!BB180,6)="BLACKS",RIGHT(Calendar!BB180,5)="BLUES"),Calendar!BA180,"")</f>
        <v/>
      </c>
      <c r="W180" s="21" t="str">
        <f>IF(OR(RIGHT(Calendar!BE180,4)="REDS",RIGHT(Calendar!BE180,6)="BLACKS",RIGHT(Calendar!BE180,5)="BLUES"),Calendar!BD180,"")</f>
        <v/>
      </c>
      <c r="X180" s="21" t="str">
        <f>IF(OR(RIGHT(Calendar!BH180,4)="REDS",RIGHT(Calendar!BH180,6)="BLACKS",RIGHT(Calendar!BH180,5)="BLUES"),Calendar!BG180,"")</f>
        <v/>
      </c>
      <c r="Y180" s="21" t="str">
        <f>IF(OR(RIGHT(Calendar!BK180,4)="REDS",RIGHT(Calendar!BK180,6)="BLACKS",RIGHT(Calendar!BK180,5)="BLUES"),Calendar!BJ180,"")</f>
        <v/>
      </c>
      <c r="Z180" s="21" t="str">
        <f>IF(OR(RIGHT(Calendar!BN180,4)="REDS",RIGHT(Calendar!BN180,6)="BLACKS",RIGHT(Calendar!BN180,5)="BLUES"),Calendar!BM180,"")</f>
        <v/>
      </c>
      <c r="AA180" s="21" t="str">
        <f>IF(OR(RIGHT(Calendar!BQ180,4)="REDS",RIGHT(Calendar!BQ180,6)="BLACKS",RIGHT(Calendar!BQ180,5)="BLUES"),Calendar!BP180,"")</f>
        <v/>
      </c>
      <c r="AB180" s="21" t="str">
        <f>IF(OR(RIGHT(Calendar!BT180,4)="REDS",RIGHT(Calendar!BT180,6)="BLACKS",RIGHT(Calendar!BT180,5)="BLUES"),Calendar!BS180,"")</f>
        <v/>
      </c>
      <c r="AC180" s="21" t="str">
        <f>IF(OR(RIGHT(Calendar!BW180,4)="REDS",RIGHT(Calendar!BW180,6)="BLACKS",RIGHT(Calendar!BW180,5)="BLUES"),Calendar!BV180,"")</f>
        <v/>
      </c>
      <c r="AD180" s="21" t="str">
        <f>IF(OR(RIGHT(Calendar!BZ180,4)="REDS",RIGHT(Calendar!BZ180,6)="BLACKS",RIGHT(Calendar!BZ180,5)="BLUES"),Calendar!BY180,"")</f>
        <v/>
      </c>
      <c r="AE180" s="21" t="str">
        <f>IF(OR(RIGHT(Calendar!CC180,4)="REDS",RIGHT(Calendar!CC180,6)="BLACKS",RIGHT(Calendar!CC180,5)="BLUES"),Calendar!CB180,"")</f>
        <v/>
      </c>
      <c r="AF180" s="21" t="str">
        <f>IF(OR(RIGHT(Calendar!CF180,4)="REDS",RIGHT(Calendar!CF180,6)="BLACKS",RIGHT(Calendar!CF180,5)="BLUES"),Calendar!CE180,"")</f>
        <v/>
      </c>
      <c r="AG180" s="21" t="str">
        <f>IF(OR(RIGHT(Calendar!CI180,4)="REDS",RIGHT(Calendar!CI180,6)="BLACKS",RIGHT(Calendar!CI180,5)="BLUES"),Calendar!CH180,"")</f>
        <v/>
      </c>
      <c r="AH180" s="21" t="str">
        <f>IF(OR(RIGHT(Calendar!CL180,4)="REDS",RIGHT(Calendar!CL180,6)="BLACKS",RIGHT(Calendar!CL180,5)="BLUES"),Calendar!CK180,"")</f>
        <v/>
      </c>
      <c r="AI180" s="21" t="str">
        <f>IF(OR(RIGHT(Calendar!CO180,4)="REDS",RIGHT(Calendar!CO180,6)="BLACKS",RIGHT(Calendar!CO180,5)="BLUES"),Calendar!CN180,"")</f>
        <v/>
      </c>
      <c r="AJ180" s="21" t="str">
        <f>IF(OR(RIGHT(Calendar!CR180,4)="REDS",RIGHT(Calendar!CR180,6)="BLACKS",RIGHT(Calendar!CR180,5)="BLUES"),Calendar!CQ180,"")</f>
        <v/>
      </c>
      <c r="AK180" s="21" t="str">
        <f>IF(OR(RIGHT(Calendar!CU180,4)="REDS",RIGHT(Calendar!CU180,6)="BLACKS",RIGHT(Calendar!CU180,5)="BLUES"),Calendar!CT180,"")</f>
        <v/>
      </c>
      <c r="AL180" s="21" t="str">
        <f>IF(OR(RIGHT(Calendar!CX180,4)="REDS",RIGHT(Calendar!CX180,6)="BLACKS",RIGHT(Calendar!CX180,5)="BLUES"),Calendar!CW180,"")</f>
        <v/>
      </c>
      <c r="AM180" s="21" t="str">
        <f>IF(OR(RIGHT(Calendar!DA180,4)="REDS",RIGHT(Calendar!DA180,6)="BLACKS",RIGHT(Calendar!DA180,5)="BLUES"),Calendar!CZ180,"")</f>
        <v/>
      </c>
      <c r="AN180" s="21" t="str">
        <f>IF(OR(RIGHT(Calendar!DD180,4)="REDS",RIGHT(Calendar!DD180,6)="BLACKS",RIGHT(Calendar!DD180,5)="BLUES"),Calendar!DC180,"")</f>
        <v/>
      </c>
      <c r="AO180" s="21" t="str">
        <f>IF(OR(RIGHT(Calendar!DG180,4)="REDS",RIGHT(Calendar!DG180,6)="BLACKS",RIGHT(Calendar!DG180,5)="BLUES"),Calendar!DF180,"")</f>
        <v/>
      </c>
      <c r="AP180" s="21" t="str">
        <f>IF(OR(RIGHT(Calendar!DJ180,4)="REDS",RIGHT(Calendar!DJ180,6)="BLACKS",RIGHT(Calendar!DJ180,5)="BLUES"),Calendar!DI180,"")</f>
        <v/>
      </c>
      <c r="AQ180" s="21" t="str">
        <f>IF(OR(RIGHT(Calendar!DM180,4)="REDS",RIGHT(Calendar!DM180,6)="BLACKS",RIGHT(Calendar!DM180,5)="BLUES"),Calendar!DL180,"")</f>
        <v/>
      </c>
      <c r="AR180" s="21" t="str">
        <f>IF(OR(RIGHT(Calendar!DP180,4)="REDS",RIGHT(Calendar!DP180,6)="BLACKS",RIGHT(Calendar!DP180,5)="BLUES"),Calendar!DO180,"")</f>
        <v/>
      </c>
      <c r="AS180" s="21" t="str">
        <f>IF(OR(RIGHT(Calendar!DS180,4)="REDS",RIGHT(Calendar!DS180,6)="BLACKS",RIGHT(Calendar!DS180,5)="BLUES"),Calendar!DR180,"")</f>
        <v/>
      </c>
      <c r="AT180" s="21" t="str">
        <f>IF(OR(RIGHT(Calendar!DV180,4)="REDS",RIGHT(Calendar!DV180,6)="BLACKS",RIGHT(Calendar!DV180,5)="BLUES"),Calendar!DU180,"")</f>
        <v/>
      </c>
      <c r="AU180" s="21" t="str">
        <f>IF(OR(RIGHT(Calendar!DY180,4)="REDS",RIGHT(Calendar!DY180,6)="BLACKS",RIGHT(Calendar!DY180,5)="BLUES"),Calendar!DX180,"")</f>
        <v/>
      </c>
      <c r="AV180" s="21" t="str">
        <f>IF(OR(RIGHT(Calendar!EB180,4)="REDS",RIGHT(Calendar!EB180,6)="BLACKS",RIGHT(Calendar!EB180,5)="BLUES"),Calendar!EA180,"")</f>
        <v/>
      </c>
      <c r="AW180" s="66" t="str">
        <f>IF(Calendar!I180="","",CONCATENATE(A180,"_",Calendar!H180,"_",Calendar!I180,"_",Calendar!J180,","))</f>
        <v/>
      </c>
      <c r="AX180" s="66" t="str">
        <f>IF(Calendar!L180="","",CONCATENATE(A180,"_",Calendar!K180,"_",Calendar!L180,"_",Calendar!M180,","))</f>
        <v/>
      </c>
      <c r="AY180" s="66" t="str">
        <f>IF(Calendar!O180="","",CONCATENATE(A180,"_",Calendar!N180,"_",Calendar!O180,"_",Calendar!P180,","))</f>
        <v/>
      </c>
      <c r="AZ180" s="66" t="str">
        <f>IF(Calendar!R180="","",CONCATENATE(A180,"_",Calendar!Q180,"_",Calendar!R180,"_",Calendar!S180,","))</f>
        <v/>
      </c>
      <c r="BA180" s="66" t="str">
        <f>IF(Calendar!U180="","",CONCATENATE(A180,"_",Calendar!T180,"_",Calendar!U180,"_",Calendar!V180,","))</f>
        <v/>
      </c>
      <c r="BB180" s="66" t="str">
        <f>IF(Calendar!X180="","",CONCATENATE(A180,"_",Calendar!W180,"_",Calendar!X180,"_",Calendar!Y180,","))</f>
        <v/>
      </c>
      <c r="BC180" s="66" t="str">
        <f>IF(Calendar!AA180="","",CONCATENATE(A180,"_",Calendar!Z180,"_",Calendar!AA180,"_",Calendar!AB180,","))</f>
        <v/>
      </c>
      <c r="BD180" s="66" t="str">
        <f>IF(Calendar!AD180="","",CONCATENATE(A180,"_",Calendar!AC180,"_",Calendar!AD180,"_",Calendar!AE180,","))</f>
        <v/>
      </c>
      <c r="BE180" s="66" t="str">
        <f>IF(Calendar!AG180="","",CONCATENATE(A180,"_",Calendar!AF180,"_",Calendar!AG180,"_",Calendar!AH180,","))</f>
        <v/>
      </c>
      <c r="BF180" s="66" t="str">
        <f>IF(Calendar!AJ180="","",CONCATENATE(A180,"_",Calendar!AI180,"_",Calendar!AJ180,"_",Calendar!AK180,","))</f>
        <v/>
      </c>
      <c r="BG180" s="66" t="str">
        <f>IF(Calendar!AM180="","",CONCATENATE(A180,"_",Calendar!AL180,"_",Calendar!AM180,"_",Calendar!AN180,","))</f>
        <v/>
      </c>
      <c r="BH180" s="66" t="str">
        <f>IF(Calendar!AP180="","",CONCATENATE(A180,"_",Calendar!AO180,"_",Calendar!AP180,"_",Calendar!AQ180,","))</f>
        <v/>
      </c>
      <c r="BI180" s="66" t="str">
        <f>IF(Calendar!AS180="","",CONCATENATE(A180,"_",Calendar!AR180,"_",Calendar!AS180,"_",Calendar!AT180,","))</f>
        <v/>
      </c>
      <c r="BJ180" s="66" t="str">
        <f>IF(Calendar!AV180="","",CONCATENATE(A180,"_",Calendar!AU180,"_",Calendar!AV180,"_",Calendar!AW180,","))</f>
        <v/>
      </c>
      <c r="BK180" s="66" t="str">
        <f>IF(Calendar!AY180="","",CONCATENATE(A180,"_",Calendar!AX180,"_",Calendar!AY180,"_",Calendar!AZ180,","))</f>
        <v/>
      </c>
      <c r="BL180" s="66" t="str">
        <f>IF(Calendar!BB180="","",CONCATENATE(A180,"_",Calendar!BA180,"_",Calendar!BB180,"_",Calendar!BC180,","))</f>
        <v/>
      </c>
      <c r="BM180" s="66" t="str">
        <f>IF(Calendar!BE180="","",CONCATENATE(A180,"_",Calendar!BD180,"_",Calendar!BE180,"_",Calendar!BF180,","))</f>
        <v/>
      </c>
      <c r="BN180" s="66" t="str">
        <f>IF(Calendar!BH180="","",CONCATENATE(A180,"_",Calendar!BG180,"_",Calendar!BH180,"_",Calendar!BI180,","))</f>
        <v/>
      </c>
      <c r="BO180" s="66" t="str">
        <f>IF(Calendar!BK180="","",CONCATENATE(A180,"_",Calendar!BJ180,"_",Calendar!BK180,"_",Calendar!BL180,","))</f>
        <v/>
      </c>
      <c r="BP180" s="66" t="str">
        <f>IF(Calendar!BN180="","",CONCATENATE(A180,"_",Calendar!BM180,"_",Calendar!BN180,"_",Calendar!BO180,","))</f>
        <v/>
      </c>
      <c r="BQ180" s="66" t="str">
        <f>IF(Calendar!BQ180="","",CONCATENATE(A180,"_",Calendar!BP180,"_",Calendar!BQ180,"_",Calendar!BR180,","))</f>
        <v/>
      </c>
      <c r="BR180" s="66" t="str">
        <f>IF(Calendar!BT180="","",CONCATENATE(A180,"_",Calendar!BS180,"_",Calendar!BT180,"_",Calendar!BU180,","))</f>
        <v/>
      </c>
      <c r="BS180" s="66" t="str">
        <f>IF(Calendar!BW180="","",CONCATENATE(A180,"_",Calendar!BV180,"_",Calendar!BW180,"_",Calendar!BX180,","))</f>
        <v/>
      </c>
      <c r="BT180" s="66" t="str">
        <f>IF(Calendar!BZ180="","",CONCATENATE(A180,"_",Calendar!BY180,"_",Calendar!BZ180,"_",Calendar!CA180,","))</f>
        <v/>
      </c>
      <c r="BU180" s="66" t="str">
        <f>IF(Calendar!CC180="","",CONCATENATE(A180,"_",Calendar!CB180,"_",Calendar!CC180,"_",Calendar!CD180,","))</f>
        <v/>
      </c>
      <c r="BV180" s="66" t="str">
        <f>IF(Calendar!CF180="","",CONCATENATE(A180,"_",Calendar!CE180,"_",Calendar!CF180,"_",Calendar!CG180,","))</f>
        <v/>
      </c>
      <c r="BW180" s="66" t="str">
        <f>IF(Calendar!CI180="","",CONCATENATE(A180,"_",Calendar!CH180,"_",Calendar!CI180,"_",Calendar!CJ180,","))</f>
        <v/>
      </c>
      <c r="BX180" s="66" t="str">
        <f>IF(Calendar!CL180="","",CONCATENATE(A180,"_",Calendar!CK180,"_",Calendar!CL180,"_",Calendar!CM180,","))</f>
        <v/>
      </c>
      <c r="BY180" s="66" t="str">
        <f>IF(Calendar!CO180="","",CONCATENATE(A180,"_",Calendar!CN180,"_",Calendar!CO180,"_",Calendar!CP180,","))</f>
        <v/>
      </c>
      <c r="BZ180" s="66" t="str">
        <f>IF(Calendar!CR180="","",CONCATENATE(A180,"_",Calendar!CQ180,"_",Calendar!CR180,"_",Calendar!CS180,","))</f>
        <v/>
      </c>
      <c r="CA180" s="66" t="str">
        <f>IF(Calendar!CU180="","",CONCATENATE(A180,"_",Calendar!CT180,"_",Calendar!CU180,"_",Calendar!CV180,","))</f>
        <v/>
      </c>
      <c r="CB180" s="66" t="str">
        <f>IF(Calendar!CX180="","",CONCATENATE(A180,"_",Calendar!CW180,"_",Calendar!CX180,"_",Calendar!CY180,","))</f>
        <v/>
      </c>
      <c r="CC180" s="66" t="str">
        <f>IF(Calendar!DA180="","",CONCATENATE(A180,"_",Calendar!CZ180,"_",Calendar!DA180,"_",Calendar!DB180,","))</f>
        <v/>
      </c>
      <c r="CD180" s="66" t="str">
        <f>IF(Calendar!DD180="","",CONCATENATE(A180,"_",Calendar!DC180,"_",Calendar!DD180,"_",Calendar!DE180,","))</f>
        <v/>
      </c>
      <c r="CE180" s="66" t="str">
        <f>IF(Calendar!DG180="","",CONCATENATE(A180,"_",Calendar!DF180,"_",Calendar!DG180,"_",Calendar!DH180,","))</f>
        <v/>
      </c>
      <c r="CF180" s="66" t="str">
        <f>IF(Calendar!DJ180="","",CONCATENATE(A180,"_",Calendar!DI180,"_",Calendar!DJ180,"_",Calendar!DK180,","))</f>
        <v/>
      </c>
      <c r="CG180" s="66" t="str">
        <f>IF(Calendar!DM180="","",CONCATENATE(A180,"_",Calendar!DL180,"_",Calendar!DM180,"_",Calendar!DN180,","))</f>
        <v/>
      </c>
      <c r="CH180" s="66" t="str">
        <f>IF(Calendar!DP180="","",CONCATENATE(A180,"_",Calendar!DO180,"_",Calendar!DP180,"_",Calendar!DQ180,","))</f>
        <v/>
      </c>
      <c r="CI180" s="66" t="str">
        <f>IF(Calendar!DS180="","",CONCATENATE(A180,"_",Calendar!DR180,"_",Calendar!DS180,"_",Calendar!DT180,","))</f>
        <v/>
      </c>
      <c r="CJ180" s="66" t="str">
        <f>IF(Calendar!DV180="","",CONCATENATE(A180,"_",Calendar!DU180,"_",Calendar!DV180,"_",Calendar!DW180,","))</f>
        <v/>
      </c>
      <c r="CK180" s="66" t="str">
        <f>IF(Calendar!DY180="","",CONCATENATE(A180,"_",Calendar!DX180,"_",Calendar!DY180,"_",Calendar!DZ180,","))</f>
        <v/>
      </c>
      <c r="CL180" s="90" t="str">
        <f>IF(Calendar!EB180="","",CONCATENATE(A180,"_",Calendar!EA180,"_",Calendar!EB180,"_",Calendar!EC180,","))</f>
        <v/>
      </c>
      <c r="CM180" s="94" t="str">
        <f t="shared" si="11"/>
        <v/>
      </c>
      <c r="CN180" s="95" t="str">
        <f t="shared" si="12"/>
        <v/>
      </c>
      <c r="CO180" s="96" t="str">
        <f t="shared" si="13"/>
        <v/>
      </c>
      <c r="CP180" s="94" t="str">
        <f>IF(View!$D$1&lt;&gt;"OK","",IF(OR(View!$C$3="K+4",View!$C$3="K+4 &amp; K+7",View!$C$3="K+4 &amp; K+10",View!$C$3="ALL"),IF(CM180="","",IF(AND(HomeCalc!$A180&gt;=View!$C$1,HomeCalc!A180&lt;=View!$C$2),HomeCalc!CM180,"")),""))</f>
        <v/>
      </c>
      <c r="CQ180" s="95" t="str">
        <f>IF(View!$D$1&lt;&gt;"OK","",IF(OR(View!$C$3="K+7",View!$C$3="K+4 &amp; K+7",View!$C$3="K+7 &amp; K+10",View!$C$3="ALL"),IF(CN180="","",IF(AND(HomeCalc!$A180&gt;=View!$C$1,HomeCalc!A180&lt;=View!$C$2),HomeCalc!CN180,"")),""))</f>
        <v/>
      </c>
      <c r="CR180" s="96" t="str">
        <f>IF(View!$D$1&lt;&gt;"OK","",IF(OR(View!$C$3="K+10",View!$C$3="K+4 &amp; K+10",View!$C$3="K+7 &amp; K+10",View!$C$3="ALL"),IF(CO180="","",IF(AND(HomeCalc!$A180&gt;=View!$C$1,HomeCalc!A180&lt;=View!$C$2),HomeCalc!CO180,"")),""))</f>
        <v/>
      </c>
      <c r="CS180" s="102" t="str">
        <f>IF(View!$D$1&lt;&gt;"OK","",CONCATENATE(CS179,CP180,CQ180,CR180))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81" spans="1:97" ht="15.75" x14ac:dyDescent="0.25">
      <c r="A181" s="11">
        <v>42363</v>
      </c>
      <c r="B181" s="16" t="s">
        <v>76</v>
      </c>
      <c r="C181" s="16">
        <f t="shared" si="14"/>
        <v>26</v>
      </c>
      <c r="D181" s="27" t="s">
        <v>63</v>
      </c>
      <c r="E181" s="24" t="s">
        <v>78</v>
      </c>
      <c r="F181" s="64">
        <f t="shared" si="10"/>
        <v>0</v>
      </c>
      <c r="G181" s="21" t="str">
        <f>IF(OR(RIGHT(Calendar!I181,4)="REDS",RIGHT(Calendar!I181,6)="BLACKS",RIGHT(Calendar!I181,5)="BLUES"),Calendar!H181,"")</f>
        <v/>
      </c>
      <c r="H181" s="21" t="str">
        <f>IF(OR(RIGHT(Calendar!L181,4)="REDS",RIGHT(Calendar!L181,6)="BLACKS",RIGHT(Calendar!L181,5)="BLUES"),Calendar!K181,"")</f>
        <v/>
      </c>
      <c r="I181" s="21" t="str">
        <f>IF(OR(RIGHT(Calendar!O181,4)="REDS",RIGHT(Calendar!O181,6)="BLACKS",RIGHT(Calendar!O181,5)="BLUES"),Calendar!N181,"")</f>
        <v/>
      </c>
      <c r="J181" s="21" t="str">
        <f>IF(OR(RIGHT(Calendar!R181,4)="REDS",RIGHT(Calendar!R181,6)="BLACKS",RIGHT(Calendar!R181,5)="BLUES"),Calendar!Q181,"")</f>
        <v/>
      </c>
      <c r="K181" s="21" t="str">
        <f>IF(OR(RIGHT(Calendar!U181,4)="REDS",RIGHT(Calendar!U181,6)="BLACKS",RIGHT(Calendar!U181,5)="BLUES"),Calendar!T181,"")</f>
        <v/>
      </c>
      <c r="L181" s="21" t="str">
        <f>IF(OR(RIGHT(Calendar!X181,4)="REDS",RIGHT(Calendar!X181,6)="BLACKS",RIGHT(Calendar!X181,5)="BLUES"),Calendar!W181,"")</f>
        <v/>
      </c>
      <c r="M181" s="21" t="str">
        <f>IF(OR(RIGHT(Calendar!AA181,4)="REDS",RIGHT(Calendar!AA181,6)="BLACKS",RIGHT(Calendar!AA181,5)="BLUES"),Calendar!Z181,"")</f>
        <v/>
      </c>
      <c r="N181" s="21" t="str">
        <f>IF(OR(RIGHT(Calendar!AD181,4)="REDS",RIGHT(Calendar!AD181,6)="BLACKS",RIGHT(Calendar!AD181,5)="BLUES"),Calendar!AC181,"")</f>
        <v/>
      </c>
      <c r="O181" s="21" t="str">
        <f>IF(OR(RIGHT(Calendar!AG181,4)="REDS",RIGHT(Calendar!AG181,6)="BLACKS",RIGHT(Calendar!AG181,5)="BLUES"),Calendar!AF181,"")</f>
        <v/>
      </c>
      <c r="P181" s="21" t="str">
        <f>IF(OR(RIGHT(Calendar!AJ181,4)="REDS",RIGHT(Calendar!AJ181,6)="BLACKS",RIGHT(Calendar!AJ181,5)="BLUES"),Calendar!AI181,"")</f>
        <v/>
      </c>
      <c r="Q181" s="21" t="str">
        <f>IF(OR(RIGHT(Calendar!AM181,4)="REDS",RIGHT(Calendar!AM181,6)="BLACKS",RIGHT(Calendar!AM181,5)="BLUES"),Calendar!AL181,"")</f>
        <v/>
      </c>
      <c r="R181" s="21" t="str">
        <f>IF(OR(RIGHT(Calendar!AP181,4)="REDS",RIGHT(Calendar!AP181,6)="BLACKS",RIGHT(Calendar!AP181,5)="BLUES"),Calendar!AO181,"")</f>
        <v/>
      </c>
      <c r="S181" s="21" t="str">
        <f>IF(OR(RIGHT(Calendar!AS181,4)="REDS",RIGHT(Calendar!AS181,6)="BLACKS",RIGHT(Calendar!AS181,5)="BLUES"),Calendar!AR181,"")</f>
        <v/>
      </c>
      <c r="T181" s="21" t="str">
        <f>IF(OR(RIGHT(Calendar!AV181,4)="REDS",RIGHT(Calendar!AV181,6)="BLACKS",RIGHT(Calendar!AV181,5)="BLUES"),Calendar!AU181,"")</f>
        <v/>
      </c>
      <c r="U181" s="21" t="str">
        <f>IF(OR(RIGHT(Calendar!AY181,4)="REDS",RIGHT(Calendar!AY181,6)="BLACKS",RIGHT(Calendar!AY181,5)="BLUES"),Calendar!AX181,"")</f>
        <v/>
      </c>
      <c r="V181" s="21" t="str">
        <f>IF(OR(RIGHT(Calendar!BB181,4)="REDS",RIGHT(Calendar!BB181,6)="BLACKS",RIGHT(Calendar!BB181,5)="BLUES"),Calendar!BA181,"")</f>
        <v/>
      </c>
      <c r="W181" s="21" t="str">
        <f>IF(OR(RIGHT(Calendar!BE181,4)="REDS",RIGHT(Calendar!BE181,6)="BLACKS",RIGHT(Calendar!BE181,5)="BLUES"),Calendar!BD181,"")</f>
        <v/>
      </c>
      <c r="X181" s="21" t="str">
        <f>IF(OR(RIGHT(Calendar!BH181,4)="REDS",RIGHT(Calendar!BH181,6)="BLACKS",RIGHT(Calendar!BH181,5)="BLUES"),Calendar!BG181,"")</f>
        <v/>
      </c>
      <c r="Y181" s="21" t="str">
        <f>IF(OR(RIGHT(Calendar!BK181,4)="REDS",RIGHT(Calendar!BK181,6)="BLACKS",RIGHT(Calendar!BK181,5)="BLUES"),Calendar!BJ181,"")</f>
        <v/>
      </c>
      <c r="Z181" s="21" t="str">
        <f>IF(OR(RIGHT(Calendar!BN181,4)="REDS",RIGHT(Calendar!BN181,6)="BLACKS",RIGHT(Calendar!BN181,5)="BLUES"),Calendar!BM181,"")</f>
        <v/>
      </c>
      <c r="AA181" s="21" t="str">
        <f>IF(OR(RIGHT(Calendar!BQ181,4)="REDS",RIGHT(Calendar!BQ181,6)="BLACKS",RIGHT(Calendar!BQ181,5)="BLUES"),Calendar!BP181,"")</f>
        <v/>
      </c>
      <c r="AB181" s="21" t="str">
        <f>IF(OR(RIGHT(Calendar!BT181,4)="REDS",RIGHT(Calendar!BT181,6)="BLACKS",RIGHT(Calendar!BT181,5)="BLUES"),Calendar!BS181,"")</f>
        <v/>
      </c>
      <c r="AC181" s="21" t="str">
        <f>IF(OR(RIGHT(Calendar!BW181,4)="REDS",RIGHT(Calendar!BW181,6)="BLACKS",RIGHT(Calendar!BW181,5)="BLUES"),Calendar!BV181,"")</f>
        <v/>
      </c>
      <c r="AD181" s="21" t="str">
        <f>IF(OR(RIGHT(Calendar!BZ181,4)="REDS",RIGHT(Calendar!BZ181,6)="BLACKS",RIGHT(Calendar!BZ181,5)="BLUES"),Calendar!BY181,"")</f>
        <v/>
      </c>
      <c r="AE181" s="21" t="str">
        <f>IF(OR(RIGHT(Calendar!CC181,4)="REDS",RIGHT(Calendar!CC181,6)="BLACKS",RIGHT(Calendar!CC181,5)="BLUES"),Calendar!CB181,"")</f>
        <v/>
      </c>
      <c r="AF181" s="21" t="str">
        <f>IF(OR(RIGHT(Calendar!CF181,4)="REDS",RIGHT(Calendar!CF181,6)="BLACKS",RIGHT(Calendar!CF181,5)="BLUES"),Calendar!CE181,"")</f>
        <v/>
      </c>
      <c r="AG181" s="21" t="str">
        <f>IF(OR(RIGHT(Calendar!CI181,4)="REDS",RIGHT(Calendar!CI181,6)="BLACKS",RIGHT(Calendar!CI181,5)="BLUES"),Calendar!CH181,"")</f>
        <v/>
      </c>
      <c r="AH181" s="21" t="str">
        <f>IF(OR(RIGHT(Calendar!CL181,4)="REDS",RIGHT(Calendar!CL181,6)="BLACKS",RIGHT(Calendar!CL181,5)="BLUES"),Calendar!CK181,"")</f>
        <v/>
      </c>
      <c r="AI181" s="21" t="str">
        <f>IF(OR(RIGHT(Calendar!CO181,4)="REDS",RIGHT(Calendar!CO181,6)="BLACKS",RIGHT(Calendar!CO181,5)="BLUES"),Calendar!CN181,"")</f>
        <v/>
      </c>
      <c r="AJ181" s="21" t="str">
        <f>IF(OR(RIGHT(Calendar!CR181,4)="REDS",RIGHT(Calendar!CR181,6)="BLACKS",RIGHT(Calendar!CR181,5)="BLUES"),Calendar!CQ181,"")</f>
        <v/>
      </c>
      <c r="AK181" s="21" t="str">
        <f>IF(OR(RIGHT(Calendar!CU181,4)="REDS",RIGHT(Calendar!CU181,6)="BLACKS",RIGHT(Calendar!CU181,5)="BLUES"),Calendar!CT181,"")</f>
        <v/>
      </c>
      <c r="AL181" s="21" t="str">
        <f>IF(OR(RIGHT(Calendar!CX181,4)="REDS",RIGHT(Calendar!CX181,6)="BLACKS",RIGHT(Calendar!CX181,5)="BLUES"),Calendar!CW181,"")</f>
        <v/>
      </c>
      <c r="AM181" s="21" t="str">
        <f>IF(OR(RIGHT(Calendar!DA181,4)="REDS",RIGHT(Calendar!DA181,6)="BLACKS",RIGHT(Calendar!DA181,5)="BLUES"),Calendar!CZ181,"")</f>
        <v/>
      </c>
      <c r="AN181" s="21" t="str">
        <f>IF(OR(RIGHT(Calendar!DD181,4)="REDS",RIGHT(Calendar!DD181,6)="BLACKS",RIGHT(Calendar!DD181,5)="BLUES"),Calendar!DC181,"")</f>
        <v/>
      </c>
      <c r="AO181" s="21" t="str">
        <f>IF(OR(RIGHT(Calendar!DG181,4)="REDS",RIGHT(Calendar!DG181,6)="BLACKS",RIGHT(Calendar!DG181,5)="BLUES"),Calendar!DF181,"")</f>
        <v/>
      </c>
      <c r="AP181" s="21" t="str">
        <f>IF(OR(RIGHT(Calendar!DJ181,4)="REDS",RIGHT(Calendar!DJ181,6)="BLACKS",RIGHT(Calendar!DJ181,5)="BLUES"),Calendar!DI181,"")</f>
        <v/>
      </c>
      <c r="AQ181" s="21" t="str">
        <f>IF(OR(RIGHT(Calendar!DM181,4)="REDS",RIGHT(Calendar!DM181,6)="BLACKS",RIGHT(Calendar!DM181,5)="BLUES"),Calendar!DL181,"")</f>
        <v/>
      </c>
      <c r="AR181" s="21" t="str">
        <f>IF(OR(RIGHT(Calendar!DP181,4)="REDS",RIGHT(Calendar!DP181,6)="BLACKS",RIGHT(Calendar!DP181,5)="BLUES"),Calendar!DO181,"")</f>
        <v/>
      </c>
      <c r="AS181" s="21" t="str">
        <f>IF(OR(RIGHT(Calendar!DS181,4)="REDS",RIGHT(Calendar!DS181,6)="BLACKS",RIGHT(Calendar!DS181,5)="BLUES"),Calendar!DR181,"")</f>
        <v/>
      </c>
      <c r="AT181" s="21" t="str">
        <f>IF(OR(RIGHT(Calendar!DV181,4)="REDS",RIGHT(Calendar!DV181,6)="BLACKS",RIGHT(Calendar!DV181,5)="BLUES"),Calendar!DU181,"")</f>
        <v/>
      </c>
      <c r="AU181" s="21" t="str">
        <f>IF(OR(RIGHT(Calendar!DY181,4)="REDS",RIGHT(Calendar!DY181,6)="BLACKS",RIGHT(Calendar!DY181,5)="BLUES"),Calendar!DX181,"")</f>
        <v/>
      </c>
      <c r="AV181" s="21" t="str">
        <f>IF(OR(RIGHT(Calendar!EB181,4)="REDS",RIGHT(Calendar!EB181,6)="BLACKS",RIGHT(Calendar!EB181,5)="BLUES"),Calendar!EA181,"")</f>
        <v/>
      </c>
      <c r="AW181" s="66" t="str">
        <f>IF(Calendar!I181="","",CONCATENATE(A181,"_",Calendar!H181,"_",Calendar!I181,"_",Calendar!J181,","))</f>
        <v/>
      </c>
      <c r="AX181" s="66" t="str">
        <f>IF(Calendar!L181="","",CONCATENATE(A181,"_",Calendar!K181,"_",Calendar!L181,"_",Calendar!M181,","))</f>
        <v/>
      </c>
      <c r="AY181" s="66" t="str">
        <f>IF(Calendar!O181="","",CONCATENATE(A181,"_",Calendar!N181,"_",Calendar!O181,"_",Calendar!P181,","))</f>
        <v/>
      </c>
      <c r="AZ181" s="66" t="str">
        <f>IF(Calendar!R181="","",CONCATENATE(A181,"_",Calendar!Q181,"_",Calendar!R181,"_",Calendar!S181,","))</f>
        <v/>
      </c>
      <c r="BA181" s="66" t="str">
        <f>IF(Calendar!U181="","",CONCATENATE(A181,"_",Calendar!T181,"_",Calendar!U181,"_",Calendar!V181,","))</f>
        <v/>
      </c>
      <c r="BB181" s="66" t="str">
        <f>IF(Calendar!X181="","",CONCATENATE(A181,"_",Calendar!W181,"_",Calendar!X181,"_",Calendar!Y181,","))</f>
        <v/>
      </c>
      <c r="BC181" s="66" t="str">
        <f>IF(Calendar!AA181="","",CONCATENATE(A181,"_",Calendar!Z181,"_",Calendar!AA181,"_",Calendar!AB181,","))</f>
        <v/>
      </c>
      <c r="BD181" s="66" t="str">
        <f>IF(Calendar!AD181="","",CONCATENATE(A181,"_",Calendar!AC181,"_",Calendar!AD181,"_",Calendar!AE181,","))</f>
        <v/>
      </c>
      <c r="BE181" s="66" t="str">
        <f>IF(Calendar!AG181="","",CONCATENATE(A181,"_",Calendar!AF181,"_",Calendar!AG181,"_",Calendar!AH181,","))</f>
        <v/>
      </c>
      <c r="BF181" s="66" t="str">
        <f>IF(Calendar!AJ181="","",CONCATENATE(A181,"_",Calendar!AI181,"_",Calendar!AJ181,"_",Calendar!AK181,","))</f>
        <v/>
      </c>
      <c r="BG181" s="66" t="str">
        <f>IF(Calendar!AM181="","",CONCATENATE(A181,"_",Calendar!AL181,"_",Calendar!AM181,"_",Calendar!AN181,","))</f>
        <v/>
      </c>
      <c r="BH181" s="66" t="str">
        <f>IF(Calendar!AP181="","",CONCATENATE(A181,"_",Calendar!AO181,"_",Calendar!AP181,"_",Calendar!AQ181,","))</f>
        <v/>
      </c>
      <c r="BI181" s="66" t="str">
        <f>IF(Calendar!AS181="","",CONCATENATE(A181,"_",Calendar!AR181,"_",Calendar!AS181,"_",Calendar!AT181,","))</f>
        <v/>
      </c>
      <c r="BJ181" s="66" t="str">
        <f>IF(Calendar!AV181="","",CONCATENATE(A181,"_",Calendar!AU181,"_",Calendar!AV181,"_",Calendar!AW181,","))</f>
        <v/>
      </c>
      <c r="BK181" s="66" t="str">
        <f>IF(Calendar!AY181="","",CONCATENATE(A181,"_",Calendar!AX181,"_",Calendar!AY181,"_",Calendar!AZ181,","))</f>
        <v/>
      </c>
      <c r="BL181" s="66" t="str">
        <f>IF(Calendar!BB181="","",CONCATENATE(A181,"_",Calendar!BA181,"_",Calendar!BB181,"_",Calendar!BC181,","))</f>
        <v/>
      </c>
      <c r="BM181" s="66" t="str">
        <f>IF(Calendar!BE181="","",CONCATENATE(A181,"_",Calendar!BD181,"_",Calendar!BE181,"_",Calendar!BF181,","))</f>
        <v/>
      </c>
      <c r="BN181" s="66" t="str">
        <f>IF(Calendar!BH181="","",CONCATENATE(A181,"_",Calendar!BG181,"_",Calendar!BH181,"_",Calendar!BI181,","))</f>
        <v/>
      </c>
      <c r="BO181" s="66" t="str">
        <f>IF(Calendar!BK181="","",CONCATENATE(A181,"_",Calendar!BJ181,"_",Calendar!BK181,"_",Calendar!BL181,","))</f>
        <v/>
      </c>
      <c r="BP181" s="66" t="str">
        <f>IF(Calendar!BN181="","",CONCATENATE(A181,"_",Calendar!BM181,"_",Calendar!BN181,"_",Calendar!BO181,","))</f>
        <v/>
      </c>
      <c r="BQ181" s="66" t="str">
        <f>IF(Calendar!BQ181="","",CONCATENATE(A181,"_",Calendar!BP181,"_",Calendar!BQ181,"_",Calendar!BR181,","))</f>
        <v/>
      </c>
      <c r="BR181" s="66" t="str">
        <f>IF(Calendar!BT181="","",CONCATENATE(A181,"_",Calendar!BS181,"_",Calendar!BT181,"_",Calendar!BU181,","))</f>
        <v/>
      </c>
      <c r="BS181" s="66" t="str">
        <f>IF(Calendar!BW181="","",CONCATENATE(A181,"_",Calendar!BV181,"_",Calendar!BW181,"_",Calendar!BX181,","))</f>
        <v/>
      </c>
      <c r="BT181" s="66" t="str">
        <f>IF(Calendar!BZ181="","",CONCATENATE(A181,"_",Calendar!BY181,"_",Calendar!BZ181,"_",Calendar!CA181,","))</f>
        <v/>
      </c>
      <c r="BU181" s="66" t="str">
        <f>IF(Calendar!CC181="","",CONCATENATE(A181,"_",Calendar!CB181,"_",Calendar!CC181,"_",Calendar!CD181,","))</f>
        <v/>
      </c>
      <c r="BV181" s="66" t="str">
        <f>IF(Calendar!CF181="","",CONCATENATE(A181,"_",Calendar!CE181,"_",Calendar!CF181,"_",Calendar!CG181,","))</f>
        <v/>
      </c>
      <c r="BW181" s="66" t="str">
        <f>IF(Calendar!CI181="","",CONCATENATE(A181,"_",Calendar!CH181,"_",Calendar!CI181,"_",Calendar!CJ181,","))</f>
        <v/>
      </c>
      <c r="BX181" s="66" t="str">
        <f>IF(Calendar!CL181="","",CONCATENATE(A181,"_",Calendar!CK181,"_",Calendar!CL181,"_",Calendar!CM181,","))</f>
        <v/>
      </c>
      <c r="BY181" s="66" t="str">
        <f>IF(Calendar!CO181="","",CONCATENATE(A181,"_",Calendar!CN181,"_",Calendar!CO181,"_",Calendar!CP181,","))</f>
        <v/>
      </c>
      <c r="BZ181" s="66" t="str">
        <f>IF(Calendar!CR181="","",CONCATENATE(A181,"_",Calendar!CQ181,"_",Calendar!CR181,"_",Calendar!CS181,","))</f>
        <v/>
      </c>
      <c r="CA181" s="66" t="str">
        <f>IF(Calendar!CU181="","",CONCATENATE(A181,"_",Calendar!CT181,"_",Calendar!CU181,"_",Calendar!CV181,","))</f>
        <v/>
      </c>
      <c r="CB181" s="66" t="str">
        <f>IF(Calendar!CX181="","",CONCATENATE(A181,"_",Calendar!CW181,"_",Calendar!CX181,"_",Calendar!CY181,","))</f>
        <v/>
      </c>
      <c r="CC181" s="66" t="str">
        <f>IF(Calendar!DA181="","",CONCATENATE(A181,"_",Calendar!CZ181,"_",Calendar!DA181,"_",Calendar!DB181,","))</f>
        <v/>
      </c>
      <c r="CD181" s="66" t="str">
        <f>IF(Calendar!DD181="","",CONCATENATE(A181,"_",Calendar!DC181,"_",Calendar!DD181,"_",Calendar!DE181,","))</f>
        <v/>
      </c>
      <c r="CE181" s="66" t="str">
        <f>IF(Calendar!DG181="","",CONCATENATE(A181,"_",Calendar!DF181,"_",Calendar!DG181,"_",Calendar!DH181,","))</f>
        <v/>
      </c>
      <c r="CF181" s="66" t="str">
        <f>IF(Calendar!DJ181="","",CONCATENATE(A181,"_",Calendar!DI181,"_",Calendar!DJ181,"_",Calendar!DK181,","))</f>
        <v/>
      </c>
      <c r="CG181" s="66" t="str">
        <f>IF(Calendar!DM181="","",CONCATENATE(A181,"_",Calendar!DL181,"_",Calendar!DM181,"_",Calendar!DN181,","))</f>
        <v/>
      </c>
      <c r="CH181" s="66" t="str">
        <f>IF(Calendar!DP181="","",CONCATENATE(A181,"_",Calendar!DO181,"_",Calendar!DP181,"_",Calendar!DQ181,","))</f>
        <v/>
      </c>
      <c r="CI181" s="66" t="str">
        <f>IF(Calendar!DS181="","",CONCATENATE(A181,"_",Calendar!DR181,"_",Calendar!DS181,"_",Calendar!DT181,","))</f>
        <v/>
      </c>
      <c r="CJ181" s="66" t="str">
        <f>IF(Calendar!DV181="","",CONCATENATE(A181,"_",Calendar!DU181,"_",Calendar!DV181,"_",Calendar!DW181,","))</f>
        <v/>
      </c>
      <c r="CK181" s="66" t="str">
        <f>IF(Calendar!DY181="","",CONCATENATE(A181,"_",Calendar!DX181,"_",Calendar!DY181,"_",Calendar!DZ181,","))</f>
        <v/>
      </c>
      <c r="CL181" s="90" t="str">
        <f>IF(Calendar!EB181="","",CONCATENATE(A181,"_",Calendar!EA181,"_",Calendar!EB181,"_",Calendar!EC181,","))</f>
        <v/>
      </c>
      <c r="CM181" s="94" t="str">
        <f t="shared" si="11"/>
        <v/>
      </c>
      <c r="CN181" s="95" t="str">
        <f t="shared" si="12"/>
        <v/>
      </c>
      <c r="CO181" s="96" t="str">
        <f t="shared" si="13"/>
        <v/>
      </c>
      <c r="CP181" s="94" t="str">
        <f>IF(View!$D$1&lt;&gt;"OK","",IF(OR(View!$C$3="K+4",View!$C$3="K+4 &amp; K+7",View!$C$3="K+4 &amp; K+10",View!$C$3="ALL"),IF(CM181="","",IF(AND(HomeCalc!$A181&gt;=View!$C$1,HomeCalc!A181&lt;=View!$C$2),HomeCalc!CM181,"")),""))</f>
        <v/>
      </c>
      <c r="CQ181" s="95" t="str">
        <f>IF(View!$D$1&lt;&gt;"OK","",IF(OR(View!$C$3="K+7",View!$C$3="K+4 &amp; K+7",View!$C$3="K+7 &amp; K+10",View!$C$3="ALL"),IF(CN181="","",IF(AND(HomeCalc!$A181&gt;=View!$C$1,HomeCalc!A181&lt;=View!$C$2),HomeCalc!CN181,"")),""))</f>
        <v/>
      </c>
      <c r="CR181" s="96" t="str">
        <f>IF(View!$D$1&lt;&gt;"OK","",IF(OR(View!$C$3="K+10",View!$C$3="K+4 &amp; K+10",View!$C$3="K+7 &amp; K+10",View!$C$3="ALL"),IF(CO181="","",IF(AND(HomeCalc!$A181&gt;=View!$C$1,HomeCalc!A181&lt;=View!$C$2),HomeCalc!CO181,"")),""))</f>
        <v/>
      </c>
      <c r="CS181" s="102" t="str">
        <f>IF(View!$D$1&lt;&gt;"OK","",CONCATENATE(CS180,CP181,CQ181,CR181))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82" spans="1:97" ht="15.75" x14ac:dyDescent="0.25">
      <c r="A182" s="11">
        <v>42364</v>
      </c>
      <c r="B182" s="16" t="s">
        <v>76</v>
      </c>
      <c r="C182" s="16">
        <f t="shared" si="14"/>
        <v>26</v>
      </c>
      <c r="D182" s="25" t="s">
        <v>64</v>
      </c>
      <c r="E182" s="24" t="s">
        <v>77</v>
      </c>
      <c r="F182" s="64">
        <f t="shared" si="10"/>
        <v>0</v>
      </c>
      <c r="G182" s="21" t="str">
        <f>IF(OR(RIGHT(Calendar!I182,4)="REDS",RIGHT(Calendar!I182,6)="BLACKS",RIGHT(Calendar!I182,5)="BLUES"),Calendar!H182,"")</f>
        <v/>
      </c>
      <c r="H182" s="21" t="str">
        <f>IF(OR(RIGHT(Calendar!L182,4)="REDS",RIGHT(Calendar!L182,6)="BLACKS",RIGHT(Calendar!L182,5)="BLUES"),Calendar!K182,"")</f>
        <v/>
      </c>
      <c r="I182" s="21" t="str">
        <f>IF(OR(RIGHT(Calendar!O182,4)="REDS",RIGHT(Calendar!O182,6)="BLACKS",RIGHT(Calendar!O182,5)="BLUES"),Calendar!N182,"")</f>
        <v/>
      </c>
      <c r="J182" s="21" t="str">
        <f>IF(OR(RIGHT(Calendar!R182,4)="REDS",RIGHT(Calendar!R182,6)="BLACKS",RIGHT(Calendar!R182,5)="BLUES"),Calendar!Q182,"")</f>
        <v/>
      </c>
      <c r="K182" s="21" t="str">
        <f>IF(OR(RIGHT(Calendar!U182,4)="REDS",RIGHT(Calendar!U182,6)="BLACKS",RIGHT(Calendar!U182,5)="BLUES"),Calendar!T182,"")</f>
        <v/>
      </c>
      <c r="L182" s="21" t="str">
        <f>IF(OR(RIGHT(Calendar!X182,4)="REDS",RIGHT(Calendar!X182,6)="BLACKS",RIGHT(Calendar!X182,5)="BLUES"),Calendar!W182,"")</f>
        <v/>
      </c>
      <c r="M182" s="21" t="str">
        <f>IF(OR(RIGHT(Calendar!AA182,4)="REDS",RIGHT(Calendar!AA182,6)="BLACKS",RIGHT(Calendar!AA182,5)="BLUES"),Calendar!Z182,"")</f>
        <v/>
      </c>
      <c r="N182" s="21" t="str">
        <f>IF(OR(RIGHT(Calendar!AD182,4)="REDS",RIGHT(Calendar!AD182,6)="BLACKS",RIGHT(Calendar!AD182,5)="BLUES"),Calendar!AC182,"")</f>
        <v/>
      </c>
      <c r="O182" s="21" t="str">
        <f>IF(OR(RIGHT(Calendar!AG182,4)="REDS",RIGHT(Calendar!AG182,6)="BLACKS",RIGHT(Calendar!AG182,5)="BLUES"),Calendar!AF182,"")</f>
        <v/>
      </c>
      <c r="P182" s="21" t="str">
        <f>IF(OR(RIGHT(Calendar!AJ182,4)="REDS",RIGHT(Calendar!AJ182,6)="BLACKS",RIGHT(Calendar!AJ182,5)="BLUES"),Calendar!AI182,"")</f>
        <v/>
      </c>
      <c r="Q182" s="21" t="str">
        <f>IF(OR(RIGHT(Calendar!AM182,4)="REDS",RIGHT(Calendar!AM182,6)="BLACKS",RIGHT(Calendar!AM182,5)="BLUES"),Calendar!AL182,"")</f>
        <v/>
      </c>
      <c r="R182" s="21" t="str">
        <f>IF(OR(RIGHT(Calendar!AP182,4)="REDS",RIGHT(Calendar!AP182,6)="BLACKS",RIGHT(Calendar!AP182,5)="BLUES"),Calendar!AO182,"")</f>
        <v/>
      </c>
      <c r="S182" s="21" t="str">
        <f>IF(OR(RIGHT(Calendar!AS182,4)="REDS",RIGHT(Calendar!AS182,6)="BLACKS",RIGHT(Calendar!AS182,5)="BLUES"),Calendar!AR182,"")</f>
        <v/>
      </c>
      <c r="T182" s="21" t="str">
        <f>IF(OR(RIGHT(Calendar!AV182,4)="REDS",RIGHT(Calendar!AV182,6)="BLACKS",RIGHT(Calendar!AV182,5)="BLUES"),Calendar!AU182,"")</f>
        <v/>
      </c>
      <c r="U182" s="21" t="str">
        <f>IF(OR(RIGHT(Calendar!AY182,4)="REDS",RIGHT(Calendar!AY182,6)="BLACKS",RIGHT(Calendar!AY182,5)="BLUES"),Calendar!AX182,"")</f>
        <v/>
      </c>
      <c r="V182" s="21" t="str">
        <f>IF(OR(RIGHT(Calendar!BB182,4)="REDS",RIGHT(Calendar!BB182,6)="BLACKS",RIGHT(Calendar!BB182,5)="BLUES"),Calendar!BA182,"")</f>
        <v/>
      </c>
      <c r="W182" s="21" t="str">
        <f>IF(OR(RIGHT(Calendar!BE182,4)="REDS",RIGHT(Calendar!BE182,6)="BLACKS",RIGHT(Calendar!BE182,5)="BLUES"),Calendar!BD182,"")</f>
        <v/>
      </c>
      <c r="X182" s="21" t="str">
        <f>IF(OR(RIGHT(Calendar!BH182,4)="REDS",RIGHT(Calendar!BH182,6)="BLACKS",RIGHT(Calendar!BH182,5)="BLUES"),Calendar!BG182,"")</f>
        <v/>
      </c>
      <c r="Y182" s="21" t="str">
        <f>IF(OR(RIGHT(Calendar!BK182,4)="REDS",RIGHT(Calendar!BK182,6)="BLACKS",RIGHT(Calendar!BK182,5)="BLUES"),Calendar!BJ182,"")</f>
        <v/>
      </c>
      <c r="Z182" s="21" t="str">
        <f>IF(OR(RIGHT(Calendar!BN182,4)="REDS",RIGHT(Calendar!BN182,6)="BLACKS",RIGHT(Calendar!BN182,5)="BLUES"),Calendar!BM182,"")</f>
        <v/>
      </c>
      <c r="AA182" s="21" t="str">
        <f>IF(OR(RIGHT(Calendar!BQ182,4)="REDS",RIGHT(Calendar!BQ182,6)="BLACKS",RIGHT(Calendar!BQ182,5)="BLUES"),Calendar!BP182,"")</f>
        <v/>
      </c>
      <c r="AB182" s="21" t="str">
        <f>IF(OR(RIGHT(Calendar!BT182,4)="REDS",RIGHT(Calendar!BT182,6)="BLACKS",RIGHT(Calendar!BT182,5)="BLUES"),Calendar!BS182,"")</f>
        <v/>
      </c>
      <c r="AC182" s="21" t="str">
        <f>IF(OR(RIGHT(Calendar!BW182,4)="REDS",RIGHT(Calendar!BW182,6)="BLACKS",RIGHT(Calendar!BW182,5)="BLUES"),Calendar!BV182,"")</f>
        <v/>
      </c>
      <c r="AD182" s="21" t="str">
        <f>IF(OR(RIGHT(Calendar!BZ182,4)="REDS",RIGHT(Calendar!BZ182,6)="BLACKS",RIGHT(Calendar!BZ182,5)="BLUES"),Calendar!BY182,"")</f>
        <v/>
      </c>
      <c r="AE182" s="21" t="str">
        <f>IF(OR(RIGHT(Calendar!CC182,4)="REDS",RIGHT(Calendar!CC182,6)="BLACKS",RIGHT(Calendar!CC182,5)="BLUES"),Calendar!CB182,"")</f>
        <v/>
      </c>
      <c r="AF182" s="21" t="str">
        <f>IF(OR(RIGHT(Calendar!CF182,4)="REDS",RIGHT(Calendar!CF182,6)="BLACKS",RIGHT(Calendar!CF182,5)="BLUES"),Calendar!CE182,"")</f>
        <v/>
      </c>
      <c r="AG182" s="21" t="str">
        <f>IF(OR(RIGHT(Calendar!CI182,4)="REDS",RIGHT(Calendar!CI182,6)="BLACKS",RIGHT(Calendar!CI182,5)="BLUES"),Calendar!CH182,"")</f>
        <v/>
      </c>
      <c r="AH182" s="21" t="str">
        <f>IF(OR(RIGHT(Calendar!CL182,4)="REDS",RIGHT(Calendar!CL182,6)="BLACKS",RIGHT(Calendar!CL182,5)="BLUES"),Calendar!CK182,"")</f>
        <v/>
      </c>
      <c r="AI182" s="21" t="str">
        <f>IF(OR(RIGHT(Calendar!CO182,4)="REDS",RIGHT(Calendar!CO182,6)="BLACKS",RIGHT(Calendar!CO182,5)="BLUES"),Calendar!CN182,"")</f>
        <v/>
      </c>
      <c r="AJ182" s="21" t="str">
        <f>IF(OR(RIGHT(Calendar!CR182,4)="REDS",RIGHT(Calendar!CR182,6)="BLACKS",RIGHT(Calendar!CR182,5)="BLUES"),Calendar!CQ182,"")</f>
        <v/>
      </c>
      <c r="AK182" s="21" t="str">
        <f>IF(OR(RIGHT(Calendar!CU182,4)="REDS",RIGHT(Calendar!CU182,6)="BLACKS",RIGHT(Calendar!CU182,5)="BLUES"),Calendar!CT182,"")</f>
        <v/>
      </c>
      <c r="AL182" s="21" t="str">
        <f>IF(OR(RIGHT(Calendar!CX182,4)="REDS",RIGHT(Calendar!CX182,6)="BLACKS",RIGHT(Calendar!CX182,5)="BLUES"),Calendar!CW182,"")</f>
        <v/>
      </c>
      <c r="AM182" s="21" t="str">
        <f>IF(OR(RIGHT(Calendar!DA182,4)="REDS",RIGHT(Calendar!DA182,6)="BLACKS",RIGHT(Calendar!DA182,5)="BLUES"),Calendar!CZ182,"")</f>
        <v/>
      </c>
      <c r="AN182" s="21" t="str">
        <f>IF(OR(RIGHT(Calendar!DD182,4)="REDS",RIGHT(Calendar!DD182,6)="BLACKS",RIGHT(Calendar!DD182,5)="BLUES"),Calendar!DC182,"")</f>
        <v/>
      </c>
      <c r="AO182" s="21" t="str">
        <f>IF(OR(RIGHT(Calendar!DG182,4)="REDS",RIGHT(Calendar!DG182,6)="BLACKS",RIGHT(Calendar!DG182,5)="BLUES"),Calendar!DF182,"")</f>
        <v/>
      </c>
      <c r="AP182" s="21" t="str">
        <f>IF(OR(RIGHT(Calendar!DJ182,4)="REDS",RIGHT(Calendar!DJ182,6)="BLACKS",RIGHT(Calendar!DJ182,5)="BLUES"),Calendar!DI182,"")</f>
        <v/>
      </c>
      <c r="AQ182" s="21" t="str">
        <f>IF(OR(RIGHT(Calendar!DM182,4)="REDS",RIGHT(Calendar!DM182,6)="BLACKS",RIGHT(Calendar!DM182,5)="BLUES"),Calendar!DL182,"")</f>
        <v/>
      </c>
      <c r="AR182" s="21" t="str">
        <f>IF(OR(RIGHT(Calendar!DP182,4)="REDS",RIGHT(Calendar!DP182,6)="BLACKS",RIGHT(Calendar!DP182,5)="BLUES"),Calendar!DO182,"")</f>
        <v/>
      </c>
      <c r="AS182" s="21" t="str">
        <f>IF(OR(RIGHT(Calendar!DS182,4)="REDS",RIGHT(Calendar!DS182,6)="BLACKS",RIGHT(Calendar!DS182,5)="BLUES"),Calendar!DR182,"")</f>
        <v/>
      </c>
      <c r="AT182" s="21" t="str">
        <f>IF(OR(RIGHT(Calendar!DV182,4)="REDS",RIGHT(Calendar!DV182,6)="BLACKS",RIGHT(Calendar!DV182,5)="BLUES"),Calendar!DU182,"")</f>
        <v/>
      </c>
      <c r="AU182" s="21" t="str">
        <f>IF(OR(RIGHT(Calendar!DY182,4)="REDS",RIGHT(Calendar!DY182,6)="BLACKS",RIGHT(Calendar!DY182,5)="BLUES"),Calendar!DX182,"")</f>
        <v/>
      </c>
      <c r="AV182" s="21" t="str">
        <f>IF(OR(RIGHT(Calendar!EB182,4)="REDS",RIGHT(Calendar!EB182,6)="BLACKS",RIGHT(Calendar!EB182,5)="BLUES"),Calendar!EA182,"")</f>
        <v/>
      </c>
      <c r="AW182" s="66" t="str">
        <f>IF(Calendar!I182="","",CONCATENATE(A182,"_",Calendar!H182,"_",Calendar!I182,"_",Calendar!J182,","))</f>
        <v/>
      </c>
      <c r="AX182" s="66" t="str">
        <f>IF(Calendar!L182="","",CONCATENATE(A182,"_",Calendar!K182,"_",Calendar!L182,"_",Calendar!M182,","))</f>
        <v/>
      </c>
      <c r="AY182" s="66" t="str">
        <f>IF(Calendar!O182="","",CONCATENATE(A182,"_",Calendar!N182,"_",Calendar!O182,"_",Calendar!P182,","))</f>
        <v/>
      </c>
      <c r="AZ182" s="66" t="str">
        <f>IF(Calendar!R182="","",CONCATENATE(A182,"_",Calendar!Q182,"_",Calendar!R182,"_",Calendar!S182,","))</f>
        <v/>
      </c>
      <c r="BA182" s="66" t="str">
        <f>IF(Calendar!U182="","",CONCATENATE(A182,"_",Calendar!T182,"_",Calendar!U182,"_",Calendar!V182,","))</f>
        <v/>
      </c>
      <c r="BB182" s="66" t="str">
        <f>IF(Calendar!X182="","",CONCATENATE(A182,"_",Calendar!W182,"_",Calendar!X182,"_",Calendar!Y182,","))</f>
        <v/>
      </c>
      <c r="BC182" s="66" t="str">
        <f>IF(Calendar!AA182="","",CONCATENATE(A182,"_",Calendar!Z182,"_",Calendar!AA182,"_",Calendar!AB182,","))</f>
        <v/>
      </c>
      <c r="BD182" s="66" t="str">
        <f>IF(Calendar!AD182="","",CONCATENATE(A182,"_",Calendar!AC182,"_",Calendar!AD182,"_",Calendar!AE182,","))</f>
        <v/>
      </c>
      <c r="BE182" s="66" t="str">
        <f>IF(Calendar!AG182="","",CONCATENATE(A182,"_",Calendar!AF182,"_",Calendar!AG182,"_",Calendar!AH182,","))</f>
        <v/>
      </c>
      <c r="BF182" s="66" t="str">
        <f>IF(Calendar!AJ182="","",CONCATENATE(A182,"_",Calendar!AI182,"_",Calendar!AJ182,"_",Calendar!AK182,","))</f>
        <v/>
      </c>
      <c r="BG182" s="66" t="str">
        <f>IF(Calendar!AM182="","",CONCATENATE(A182,"_",Calendar!AL182,"_",Calendar!AM182,"_",Calendar!AN182,","))</f>
        <v/>
      </c>
      <c r="BH182" s="66" t="str">
        <f>IF(Calendar!AP182="","",CONCATENATE(A182,"_",Calendar!AO182,"_",Calendar!AP182,"_",Calendar!AQ182,","))</f>
        <v/>
      </c>
      <c r="BI182" s="66" t="str">
        <f>IF(Calendar!AS182="","",CONCATENATE(A182,"_",Calendar!AR182,"_",Calendar!AS182,"_",Calendar!AT182,","))</f>
        <v/>
      </c>
      <c r="BJ182" s="66" t="str">
        <f>IF(Calendar!AV182="","",CONCATENATE(A182,"_",Calendar!AU182,"_",Calendar!AV182,"_",Calendar!AW182,","))</f>
        <v/>
      </c>
      <c r="BK182" s="66" t="str">
        <f>IF(Calendar!AY182="","",CONCATENATE(A182,"_",Calendar!AX182,"_",Calendar!AY182,"_",Calendar!AZ182,","))</f>
        <v/>
      </c>
      <c r="BL182" s="66" t="str">
        <f>IF(Calendar!BB182="","",CONCATENATE(A182,"_",Calendar!BA182,"_",Calendar!BB182,"_",Calendar!BC182,","))</f>
        <v/>
      </c>
      <c r="BM182" s="66" t="str">
        <f>IF(Calendar!BE182="","",CONCATENATE(A182,"_",Calendar!BD182,"_",Calendar!BE182,"_",Calendar!BF182,","))</f>
        <v/>
      </c>
      <c r="BN182" s="66" t="str">
        <f>IF(Calendar!BH182="","",CONCATENATE(A182,"_",Calendar!BG182,"_",Calendar!BH182,"_",Calendar!BI182,","))</f>
        <v/>
      </c>
      <c r="BO182" s="66" t="str">
        <f>IF(Calendar!BK182="","",CONCATENATE(A182,"_",Calendar!BJ182,"_",Calendar!BK182,"_",Calendar!BL182,","))</f>
        <v/>
      </c>
      <c r="BP182" s="66" t="str">
        <f>IF(Calendar!BN182="","",CONCATENATE(A182,"_",Calendar!BM182,"_",Calendar!BN182,"_",Calendar!BO182,","))</f>
        <v/>
      </c>
      <c r="BQ182" s="66" t="str">
        <f>IF(Calendar!BQ182="","",CONCATENATE(A182,"_",Calendar!BP182,"_",Calendar!BQ182,"_",Calendar!BR182,","))</f>
        <v/>
      </c>
      <c r="BR182" s="66" t="str">
        <f>IF(Calendar!BT182="","",CONCATENATE(A182,"_",Calendar!BS182,"_",Calendar!BT182,"_",Calendar!BU182,","))</f>
        <v/>
      </c>
      <c r="BS182" s="66" t="str">
        <f>IF(Calendar!BW182="","",CONCATENATE(A182,"_",Calendar!BV182,"_",Calendar!BW182,"_",Calendar!BX182,","))</f>
        <v/>
      </c>
      <c r="BT182" s="66" t="str">
        <f>IF(Calendar!BZ182="","",CONCATENATE(A182,"_",Calendar!BY182,"_",Calendar!BZ182,"_",Calendar!CA182,","))</f>
        <v/>
      </c>
      <c r="BU182" s="66" t="str">
        <f>IF(Calendar!CC182="","",CONCATENATE(A182,"_",Calendar!CB182,"_",Calendar!CC182,"_",Calendar!CD182,","))</f>
        <v/>
      </c>
      <c r="BV182" s="66" t="str">
        <f>IF(Calendar!CF182="","",CONCATENATE(A182,"_",Calendar!CE182,"_",Calendar!CF182,"_",Calendar!CG182,","))</f>
        <v/>
      </c>
      <c r="BW182" s="66" t="str">
        <f>IF(Calendar!CI182="","",CONCATENATE(A182,"_",Calendar!CH182,"_",Calendar!CI182,"_",Calendar!CJ182,","))</f>
        <v/>
      </c>
      <c r="BX182" s="66" t="str">
        <f>IF(Calendar!CL182="","",CONCATENATE(A182,"_",Calendar!CK182,"_",Calendar!CL182,"_",Calendar!CM182,","))</f>
        <v/>
      </c>
      <c r="BY182" s="66" t="str">
        <f>IF(Calendar!CO182="","",CONCATENATE(A182,"_",Calendar!CN182,"_",Calendar!CO182,"_",Calendar!CP182,","))</f>
        <v/>
      </c>
      <c r="BZ182" s="66" t="str">
        <f>IF(Calendar!CR182="","",CONCATENATE(A182,"_",Calendar!CQ182,"_",Calendar!CR182,"_",Calendar!CS182,","))</f>
        <v/>
      </c>
      <c r="CA182" s="66" t="str">
        <f>IF(Calendar!CU182="","",CONCATENATE(A182,"_",Calendar!CT182,"_",Calendar!CU182,"_",Calendar!CV182,","))</f>
        <v/>
      </c>
      <c r="CB182" s="66" t="str">
        <f>IF(Calendar!CX182="","",CONCATENATE(A182,"_",Calendar!CW182,"_",Calendar!CX182,"_",Calendar!CY182,","))</f>
        <v/>
      </c>
      <c r="CC182" s="66" t="str">
        <f>IF(Calendar!DA182="","",CONCATENATE(A182,"_",Calendar!CZ182,"_",Calendar!DA182,"_",Calendar!DB182,","))</f>
        <v/>
      </c>
      <c r="CD182" s="66" t="str">
        <f>IF(Calendar!DD182="","",CONCATENATE(A182,"_",Calendar!DC182,"_",Calendar!DD182,"_",Calendar!DE182,","))</f>
        <v/>
      </c>
      <c r="CE182" s="66" t="str">
        <f>IF(Calendar!DG182="","",CONCATENATE(A182,"_",Calendar!DF182,"_",Calendar!DG182,"_",Calendar!DH182,","))</f>
        <v/>
      </c>
      <c r="CF182" s="66" t="str">
        <f>IF(Calendar!DJ182="","",CONCATENATE(A182,"_",Calendar!DI182,"_",Calendar!DJ182,"_",Calendar!DK182,","))</f>
        <v/>
      </c>
      <c r="CG182" s="66" t="str">
        <f>IF(Calendar!DM182="","",CONCATENATE(A182,"_",Calendar!DL182,"_",Calendar!DM182,"_",Calendar!DN182,","))</f>
        <v/>
      </c>
      <c r="CH182" s="66" t="str">
        <f>IF(Calendar!DP182="","",CONCATENATE(A182,"_",Calendar!DO182,"_",Calendar!DP182,"_",Calendar!DQ182,","))</f>
        <v/>
      </c>
      <c r="CI182" s="66" t="str">
        <f>IF(Calendar!DS182="","",CONCATENATE(A182,"_",Calendar!DR182,"_",Calendar!DS182,"_",Calendar!DT182,","))</f>
        <v/>
      </c>
      <c r="CJ182" s="66" t="str">
        <f>IF(Calendar!DV182="","",CONCATENATE(A182,"_",Calendar!DU182,"_",Calendar!DV182,"_",Calendar!DW182,","))</f>
        <v/>
      </c>
      <c r="CK182" s="66" t="str">
        <f>IF(Calendar!DY182="","",CONCATENATE(A182,"_",Calendar!DX182,"_",Calendar!DY182,"_",Calendar!DZ182,","))</f>
        <v/>
      </c>
      <c r="CL182" s="90" t="str">
        <f>IF(Calendar!EB182="","",CONCATENATE(A182,"_",Calendar!EA182,"_",Calendar!EB182,"_",Calendar!EC182,","))</f>
        <v/>
      </c>
      <c r="CM182" s="94" t="str">
        <f t="shared" si="11"/>
        <v/>
      </c>
      <c r="CN182" s="95" t="str">
        <f t="shared" si="12"/>
        <v/>
      </c>
      <c r="CO182" s="96" t="str">
        <f t="shared" si="13"/>
        <v/>
      </c>
      <c r="CP182" s="94" t="str">
        <f>IF(View!$D$1&lt;&gt;"OK","",IF(OR(View!$C$3="K+4",View!$C$3="K+4 &amp; K+7",View!$C$3="K+4 &amp; K+10",View!$C$3="ALL"),IF(CM182="","",IF(AND(HomeCalc!$A182&gt;=View!$C$1,HomeCalc!A182&lt;=View!$C$2),HomeCalc!CM182,"")),""))</f>
        <v/>
      </c>
      <c r="CQ182" s="95" t="str">
        <f>IF(View!$D$1&lt;&gt;"OK","",IF(OR(View!$C$3="K+7",View!$C$3="K+4 &amp; K+7",View!$C$3="K+7 &amp; K+10",View!$C$3="ALL"),IF(CN182="","",IF(AND(HomeCalc!$A182&gt;=View!$C$1,HomeCalc!A182&lt;=View!$C$2),HomeCalc!CN182,"")),""))</f>
        <v/>
      </c>
      <c r="CR182" s="96" t="str">
        <f>IF(View!$D$1&lt;&gt;"OK","",IF(OR(View!$C$3="K+10",View!$C$3="K+4 &amp; K+10",View!$C$3="K+7 &amp; K+10",View!$C$3="ALL"),IF(CO182="","",IF(AND(HomeCalc!$A182&gt;=View!$C$1,HomeCalc!A182&lt;=View!$C$2),HomeCalc!CO182,"")),""))</f>
        <v/>
      </c>
      <c r="CS182" s="102" t="str">
        <f>IF(View!$D$1&lt;&gt;"OK","",CONCATENATE(CS181,CP182,CQ182,CR182))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83" spans="1:97" ht="15.75" x14ac:dyDescent="0.25">
      <c r="A183" s="11">
        <v>42365</v>
      </c>
      <c r="B183" s="16" t="s">
        <v>76</v>
      </c>
      <c r="C183" s="16">
        <f t="shared" si="14"/>
        <v>26</v>
      </c>
      <c r="D183" s="26" t="s">
        <v>65</v>
      </c>
      <c r="E183" s="24" t="s">
        <v>77</v>
      </c>
      <c r="F183" s="64">
        <f t="shared" si="10"/>
        <v>0</v>
      </c>
      <c r="G183" s="21" t="str">
        <f>IF(OR(RIGHT(Calendar!I183,4)="REDS",RIGHT(Calendar!I183,6)="BLACKS",RIGHT(Calendar!I183,5)="BLUES"),Calendar!H183,"")</f>
        <v/>
      </c>
      <c r="H183" s="21" t="str">
        <f>IF(OR(RIGHT(Calendar!L183,4)="REDS",RIGHT(Calendar!L183,6)="BLACKS",RIGHT(Calendar!L183,5)="BLUES"),Calendar!K183,"")</f>
        <v/>
      </c>
      <c r="I183" s="21" t="str">
        <f>IF(OR(RIGHT(Calendar!O183,4)="REDS",RIGHT(Calendar!O183,6)="BLACKS",RIGHT(Calendar!O183,5)="BLUES"),Calendar!N183,"")</f>
        <v/>
      </c>
      <c r="J183" s="21" t="str">
        <f>IF(OR(RIGHT(Calendar!R183,4)="REDS",RIGHT(Calendar!R183,6)="BLACKS",RIGHT(Calendar!R183,5)="BLUES"),Calendar!Q183,"")</f>
        <v/>
      </c>
      <c r="K183" s="21" t="str">
        <f>IF(OR(RIGHT(Calendar!U183,4)="REDS",RIGHT(Calendar!U183,6)="BLACKS",RIGHT(Calendar!U183,5)="BLUES"),Calendar!T183,"")</f>
        <v/>
      </c>
      <c r="L183" s="21" t="str">
        <f>IF(OR(RIGHT(Calendar!X183,4)="REDS",RIGHT(Calendar!X183,6)="BLACKS",RIGHT(Calendar!X183,5)="BLUES"),Calendar!W183,"")</f>
        <v/>
      </c>
      <c r="M183" s="21" t="str">
        <f>IF(OR(RIGHT(Calendar!AA183,4)="REDS",RIGHT(Calendar!AA183,6)="BLACKS",RIGHT(Calendar!AA183,5)="BLUES"),Calendar!Z183,"")</f>
        <v/>
      </c>
      <c r="N183" s="21" t="str">
        <f>IF(OR(RIGHT(Calendar!AD183,4)="REDS",RIGHT(Calendar!AD183,6)="BLACKS",RIGHT(Calendar!AD183,5)="BLUES"),Calendar!AC183,"")</f>
        <v/>
      </c>
      <c r="O183" s="21" t="str">
        <f>IF(OR(RIGHT(Calendar!AG183,4)="REDS",RIGHT(Calendar!AG183,6)="BLACKS",RIGHT(Calendar!AG183,5)="BLUES"),Calendar!AF183,"")</f>
        <v/>
      </c>
      <c r="P183" s="21" t="str">
        <f>IF(OR(RIGHT(Calendar!AJ183,4)="REDS",RIGHT(Calendar!AJ183,6)="BLACKS",RIGHT(Calendar!AJ183,5)="BLUES"),Calendar!AI183,"")</f>
        <v/>
      </c>
      <c r="Q183" s="21" t="str">
        <f>IF(OR(RIGHT(Calendar!AM183,4)="REDS",RIGHT(Calendar!AM183,6)="BLACKS",RIGHT(Calendar!AM183,5)="BLUES"),Calendar!AL183,"")</f>
        <v/>
      </c>
      <c r="R183" s="21" t="str">
        <f>IF(OR(RIGHT(Calendar!AP183,4)="REDS",RIGHT(Calendar!AP183,6)="BLACKS",RIGHT(Calendar!AP183,5)="BLUES"),Calendar!AO183,"")</f>
        <v/>
      </c>
      <c r="S183" s="21" t="str">
        <f>IF(OR(RIGHT(Calendar!AS183,4)="REDS",RIGHT(Calendar!AS183,6)="BLACKS",RIGHT(Calendar!AS183,5)="BLUES"),Calendar!AR183,"")</f>
        <v/>
      </c>
      <c r="T183" s="21" t="str">
        <f>IF(OR(RIGHT(Calendar!AV183,4)="REDS",RIGHT(Calendar!AV183,6)="BLACKS",RIGHT(Calendar!AV183,5)="BLUES"),Calendar!AU183,"")</f>
        <v/>
      </c>
      <c r="U183" s="21" t="str">
        <f>IF(OR(RIGHT(Calendar!AY183,4)="REDS",RIGHT(Calendar!AY183,6)="BLACKS",RIGHT(Calendar!AY183,5)="BLUES"),Calendar!AX183,"")</f>
        <v/>
      </c>
      <c r="V183" s="21" t="str">
        <f>IF(OR(RIGHT(Calendar!BB183,4)="REDS",RIGHT(Calendar!BB183,6)="BLACKS",RIGHT(Calendar!BB183,5)="BLUES"),Calendar!BA183,"")</f>
        <v/>
      </c>
      <c r="W183" s="21" t="str">
        <f>IF(OR(RIGHT(Calendar!BE183,4)="REDS",RIGHT(Calendar!BE183,6)="BLACKS",RIGHT(Calendar!BE183,5)="BLUES"),Calendar!BD183,"")</f>
        <v/>
      </c>
      <c r="X183" s="21" t="str">
        <f>IF(OR(RIGHT(Calendar!BH183,4)="REDS",RIGHT(Calendar!BH183,6)="BLACKS",RIGHT(Calendar!BH183,5)="BLUES"),Calendar!BG183,"")</f>
        <v/>
      </c>
      <c r="Y183" s="21" t="str">
        <f>IF(OR(RIGHT(Calendar!BK183,4)="REDS",RIGHT(Calendar!BK183,6)="BLACKS",RIGHT(Calendar!BK183,5)="BLUES"),Calendar!BJ183,"")</f>
        <v/>
      </c>
      <c r="Z183" s="21" t="str">
        <f>IF(OR(RIGHT(Calendar!BN183,4)="REDS",RIGHT(Calendar!BN183,6)="BLACKS",RIGHT(Calendar!BN183,5)="BLUES"),Calendar!BM183,"")</f>
        <v/>
      </c>
      <c r="AA183" s="21" t="str">
        <f>IF(OR(RIGHT(Calendar!BQ183,4)="REDS",RIGHT(Calendar!BQ183,6)="BLACKS",RIGHT(Calendar!BQ183,5)="BLUES"),Calendar!BP183,"")</f>
        <v/>
      </c>
      <c r="AB183" s="21" t="str">
        <f>IF(OR(RIGHT(Calendar!BT183,4)="REDS",RIGHT(Calendar!BT183,6)="BLACKS",RIGHT(Calendar!BT183,5)="BLUES"),Calendar!BS183,"")</f>
        <v/>
      </c>
      <c r="AC183" s="21" t="str">
        <f>IF(OR(RIGHT(Calendar!BW183,4)="REDS",RIGHT(Calendar!BW183,6)="BLACKS",RIGHT(Calendar!BW183,5)="BLUES"),Calendar!BV183,"")</f>
        <v/>
      </c>
      <c r="AD183" s="21" t="str">
        <f>IF(OR(RIGHT(Calendar!BZ183,4)="REDS",RIGHT(Calendar!BZ183,6)="BLACKS",RIGHT(Calendar!BZ183,5)="BLUES"),Calendar!BY183,"")</f>
        <v/>
      </c>
      <c r="AE183" s="21" t="str">
        <f>IF(OR(RIGHT(Calendar!CC183,4)="REDS",RIGHT(Calendar!CC183,6)="BLACKS",RIGHT(Calendar!CC183,5)="BLUES"),Calendar!CB183,"")</f>
        <v/>
      </c>
      <c r="AF183" s="21" t="str">
        <f>IF(OR(RIGHT(Calendar!CF183,4)="REDS",RIGHT(Calendar!CF183,6)="BLACKS",RIGHT(Calendar!CF183,5)="BLUES"),Calendar!CE183,"")</f>
        <v/>
      </c>
      <c r="AG183" s="21" t="str">
        <f>IF(OR(RIGHT(Calendar!CI183,4)="REDS",RIGHT(Calendar!CI183,6)="BLACKS",RIGHT(Calendar!CI183,5)="BLUES"),Calendar!CH183,"")</f>
        <v/>
      </c>
      <c r="AH183" s="21" t="str">
        <f>IF(OR(RIGHT(Calendar!CL183,4)="REDS",RIGHT(Calendar!CL183,6)="BLACKS",RIGHT(Calendar!CL183,5)="BLUES"),Calendar!CK183,"")</f>
        <v/>
      </c>
      <c r="AI183" s="21" t="str">
        <f>IF(OR(RIGHT(Calendar!CO183,4)="REDS",RIGHT(Calendar!CO183,6)="BLACKS",RIGHT(Calendar!CO183,5)="BLUES"),Calendar!CN183,"")</f>
        <v/>
      </c>
      <c r="AJ183" s="21" t="str">
        <f>IF(OR(RIGHT(Calendar!CR183,4)="REDS",RIGHT(Calendar!CR183,6)="BLACKS",RIGHT(Calendar!CR183,5)="BLUES"),Calendar!CQ183,"")</f>
        <v/>
      </c>
      <c r="AK183" s="21" t="str">
        <f>IF(OR(RIGHT(Calendar!CU183,4)="REDS",RIGHT(Calendar!CU183,6)="BLACKS",RIGHT(Calendar!CU183,5)="BLUES"),Calendar!CT183,"")</f>
        <v/>
      </c>
      <c r="AL183" s="21" t="str">
        <f>IF(OR(RIGHT(Calendar!CX183,4)="REDS",RIGHT(Calendar!CX183,6)="BLACKS",RIGHT(Calendar!CX183,5)="BLUES"),Calendar!CW183,"")</f>
        <v/>
      </c>
      <c r="AM183" s="21" t="str">
        <f>IF(OR(RIGHT(Calendar!DA183,4)="REDS",RIGHT(Calendar!DA183,6)="BLACKS",RIGHT(Calendar!DA183,5)="BLUES"),Calendar!CZ183,"")</f>
        <v/>
      </c>
      <c r="AN183" s="21" t="str">
        <f>IF(OR(RIGHT(Calendar!DD183,4)="REDS",RIGHT(Calendar!DD183,6)="BLACKS",RIGHT(Calendar!DD183,5)="BLUES"),Calendar!DC183,"")</f>
        <v/>
      </c>
      <c r="AO183" s="21" t="str">
        <f>IF(OR(RIGHT(Calendar!DG183,4)="REDS",RIGHT(Calendar!DG183,6)="BLACKS",RIGHT(Calendar!DG183,5)="BLUES"),Calendar!DF183,"")</f>
        <v/>
      </c>
      <c r="AP183" s="21" t="str">
        <f>IF(OR(RIGHT(Calendar!DJ183,4)="REDS",RIGHT(Calendar!DJ183,6)="BLACKS",RIGHT(Calendar!DJ183,5)="BLUES"),Calendar!DI183,"")</f>
        <v/>
      </c>
      <c r="AQ183" s="21" t="str">
        <f>IF(OR(RIGHT(Calendar!DM183,4)="REDS",RIGHT(Calendar!DM183,6)="BLACKS",RIGHT(Calendar!DM183,5)="BLUES"),Calendar!DL183,"")</f>
        <v/>
      </c>
      <c r="AR183" s="21" t="str">
        <f>IF(OR(RIGHT(Calendar!DP183,4)="REDS",RIGHT(Calendar!DP183,6)="BLACKS",RIGHT(Calendar!DP183,5)="BLUES"),Calendar!DO183,"")</f>
        <v/>
      </c>
      <c r="AS183" s="21" t="str">
        <f>IF(OR(RIGHT(Calendar!DS183,4)="REDS",RIGHT(Calendar!DS183,6)="BLACKS",RIGHT(Calendar!DS183,5)="BLUES"),Calendar!DR183,"")</f>
        <v/>
      </c>
      <c r="AT183" s="21" t="str">
        <f>IF(OR(RIGHT(Calendar!DV183,4)="REDS",RIGHT(Calendar!DV183,6)="BLACKS",RIGHT(Calendar!DV183,5)="BLUES"),Calendar!DU183,"")</f>
        <v/>
      </c>
      <c r="AU183" s="21" t="str">
        <f>IF(OR(RIGHT(Calendar!DY183,4)="REDS",RIGHT(Calendar!DY183,6)="BLACKS",RIGHT(Calendar!DY183,5)="BLUES"),Calendar!DX183,"")</f>
        <v/>
      </c>
      <c r="AV183" s="21" t="str">
        <f>IF(OR(RIGHT(Calendar!EB183,4)="REDS",RIGHT(Calendar!EB183,6)="BLACKS",RIGHT(Calendar!EB183,5)="BLUES"),Calendar!EA183,"")</f>
        <v/>
      </c>
      <c r="AW183" s="66" t="str">
        <f>IF(Calendar!I183="","",CONCATENATE(A183,"_",Calendar!H183,"_",Calendar!I183,"_",Calendar!J183,","))</f>
        <v/>
      </c>
      <c r="AX183" s="66" t="str">
        <f>IF(Calendar!L183="","",CONCATENATE(A183,"_",Calendar!K183,"_",Calendar!L183,"_",Calendar!M183,","))</f>
        <v/>
      </c>
      <c r="AY183" s="66" t="str">
        <f>IF(Calendar!O183="","",CONCATENATE(A183,"_",Calendar!N183,"_",Calendar!O183,"_",Calendar!P183,","))</f>
        <v/>
      </c>
      <c r="AZ183" s="66" t="str">
        <f>IF(Calendar!R183="","",CONCATENATE(A183,"_",Calendar!Q183,"_",Calendar!R183,"_",Calendar!S183,","))</f>
        <v/>
      </c>
      <c r="BA183" s="66" t="str">
        <f>IF(Calendar!U183="","",CONCATENATE(A183,"_",Calendar!T183,"_",Calendar!U183,"_",Calendar!V183,","))</f>
        <v/>
      </c>
      <c r="BB183" s="66" t="str">
        <f>IF(Calendar!X183="","",CONCATENATE(A183,"_",Calendar!W183,"_",Calendar!X183,"_",Calendar!Y183,","))</f>
        <v/>
      </c>
      <c r="BC183" s="66" t="str">
        <f>IF(Calendar!AA183="","",CONCATENATE(A183,"_",Calendar!Z183,"_",Calendar!AA183,"_",Calendar!AB183,","))</f>
        <v/>
      </c>
      <c r="BD183" s="66" t="str">
        <f>IF(Calendar!AD183="","",CONCATENATE(A183,"_",Calendar!AC183,"_",Calendar!AD183,"_",Calendar!AE183,","))</f>
        <v/>
      </c>
      <c r="BE183" s="66" t="str">
        <f>IF(Calendar!AG183="","",CONCATENATE(A183,"_",Calendar!AF183,"_",Calendar!AG183,"_",Calendar!AH183,","))</f>
        <v/>
      </c>
      <c r="BF183" s="66" t="str">
        <f>IF(Calendar!AJ183="","",CONCATENATE(A183,"_",Calendar!AI183,"_",Calendar!AJ183,"_",Calendar!AK183,","))</f>
        <v/>
      </c>
      <c r="BG183" s="66" t="str">
        <f>IF(Calendar!AM183="","",CONCATENATE(A183,"_",Calendar!AL183,"_",Calendar!AM183,"_",Calendar!AN183,","))</f>
        <v/>
      </c>
      <c r="BH183" s="66" t="str">
        <f>IF(Calendar!AP183="","",CONCATENATE(A183,"_",Calendar!AO183,"_",Calendar!AP183,"_",Calendar!AQ183,","))</f>
        <v/>
      </c>
      <c r="BI183" s="66" t="str">
        <f>IF(Calendar!AS183="","",CONCATENATE(A183,"_",Calendar!AR183,"_",Calendar!AS183,"_",Calendar!AT183,","))</f>
        <v/>
      </c>
      <c r="BJ183" s="66" t="str">
        <f>IF(Calendar!AV183="","",CONCATENATE(A183,"_",Calendar!AU183,"_",Calendar!AV183,"_",Calendar!AW183,","))</f>
        <v/>
      </c>
      <c r="BK183" s="66" t="str">
        <f>IF(Calendar!AY183="","",CONCATENATE(A183,"_",Calendar!AX183,"_",Calendar!AY183,"_",Calendar!AZ183,","))</f>
        <v/>
      </c>
      <c r="BL183" s="66" t="str">
        <f>IF(Calendar!BB183="","",CONCATENATE(A183,"_",Calendar!BA183,"_",Calendar!BB183,"_",Calendar!BC183,","))</f>
        <v/>
      </c>
      <c r="BM183" s="66" t="str">
        <f>IF(Calendar!BE183="","",CONCATENATE(A183,"_",Calendar!BD183,"_",Calendar!BE183,"_",Calendar!BF183,","))</f>
        <v/>
      </c>
      <c r="BN183" s="66" t="str">
        <f>IF(Calendar!BH183="","",CONCATENATE(A183,"_",Calendar!BG183,"_",Calendar!BH183,"_",Calendar!BI183,","))</f>
        <v/>
      </c>
      <c r="BO183" s="66" t="str">
        <f>IF(Calendar!BK183="","",CONCATENATE(A183,"_",Calendar!BJ183,"_",Calendar!BK183,"_",Calendar!BL183,","))</f>
        <v/>
      </c>
      <c r="BP183" s="66" t="str">
        <f>IF(Calendar!BN183="","",CONCATENATE(A183,"_",Calendar!BM183,"_",Calendar!BN183,"_",Calendar!BO183,","))</f>
        <v/>
      </c>
      <c r="BQ183" s="66" t="str">
        <f>IF(Calendar!BQ183="","",CONCATENATE(A183,"_",Calendar!BP183,"_",Calendar!BQ183,"_",Calendar!BR183,","))</f>
        <v/>
      </c>
      <c r="BR183" s="66" t="str">
        <f>IF(Calendar!BT183="","",CONCATENATE(A183,"_",Calendar!BS183,"_",Calendar!BT183,"_",Calendar!BU183,","))</f>
        <v/>
      </c>
      <c r="BS183" s="66" t="str">
        <f>IF(Calendar!BW183="","",CONCATENATE(A183,"_",Calendar!BV183,"_",Calendar!BW183,"_",Calendar!BX183,","))</f>
        <v/>
      </c>
      <c r="BT183" s="66" t="str">
        <f>IF(Calendar!BZ183="","",CONCATENATE(A183,"_",Calendar!BY183,"_",Calendar!BZ183,"_",Calendar!CA183,","))</f>
        <v/>
      </c>
      <c r="BU183" s="66" t="str">
        <f>IF(Calendar!CC183="","",CONCATENATE(A183,"_",Calendar!CB183,"_",Calendar!CC183,"_",Calendar!CD183,","))</f>
        <v/>
      </c>
      <c r="BV183" s="66" t="str">
        <f>IF(Calendar!CF183="","",CONCATENATE(A183,"_",Calendar!CE183,"_",Calendar!CF183,"_",Calendar!CG183,","))</f>
        <v/>
      </c>
      <c r="BW183" s="66" t="str">
        <f>IF(Calendar!CI183="","",CONCATENATE(A183,"_",Calendar!CH183,"_",Calendar!CI183,"_",Calendar!CJ183,","))</f>
        <v/>
      </c>
      <c r="BX183" s="66" t="str">
        <f>IF(Calendar!CL183="","",CONCATENATE(A183,"_",Calendar!CK183,"_",Calendar!CL183,"_",Calendar!CM183,","))</f>
        <v/>
      </c>
      <c r="BY183" s="66" t="str">
        <f>IF(Calendar!CO183="","",CONCATENATE(A183,"_",Calendar!CN183,"_",Calendar!CO183,"_",Calendar!CP183,","))</f>
        <v/>
      </c>
      <c r="BZ183" s="66" t="str">
        <f>IF(Calendar!CR183="","",CONCATENATE(A183,"_",Calendar!CQ183,"_",Calendar!CR183,"_",Calendar!CS183,","))</f>
        <v/>
      </c>
      <c r="CA183" s="66" t="str">
        <f>IF(Calendar!CU183="","",CONCATENATE(A183,"_",Calendar!CT183,"_",Calendar!CU183,"_",Calendar!CV183,","))</f>
        <v/>
      </c>
      <c r="CB183" s="66" t="str">
        <f>IF(Calendar!CX183="","",CONCATENATE(A183,"_",Calendar!CW183,"_",Calendar!CX183,"_",Calendar!CY183,","))</f>
        <v/>
      </c>
      <c r="CC183" s="66" t="str">
        <f>IF(Calendar!DA183="","",CONCATENATE(A183,"_",Calendar!CZ183,"_",Calendar!DA183,"_",Calendar!DB183,","))</f>
        <v/>
      </c>
      <c r="CD183" s="66" t="str">
        <f>IF(Calendar!DD183="","",CONCATENATE(A183,"_",Calendar!DC183,"_",Calendar!DD183,"_",Calendar!DE183,","))</f>
        <v/>
      </c>
      <c r="CE183" s="66" t="str">
        <f>IF(Calendar!DG183="","",CONCATENATE(A183,"_",Calendar!DF183,"_",Calendar!DG183,"_",Calendar!DH183,","))</f>
        <v/>
      </c>
      <c r="CF183" s="66" t="str">
        <f>IF(Calendar!DJ183="","",CONCATENATE(A183,"_",Calendar!DI183,"_",Calendar!DJ183,"_",Calendar!DK183,","))</f>
        <v/>
      </c>
      <c r="CG183" s="66" t="str">
        <f>IF(Calendar!DM183="","",CONCATENATE(A183,"_",Calendar!DL183,"_",Calendar!DM183,"_",Calendar!DN183,","))</f>
        <v/>
      </c>
      <c r="CH183" s="66" t="str">
        <f>IF(Calendar!DP183="","",CONCATENATE(A183,"_",Calendar!DO183,"_",Calendar!DP183,"_",Calendar!DQ183,","))</f>
        <v/>
      </c>
      <c r="CI183" s="66" t="str">
        <f>IF(Calendar!DS183="","",CONCATENATE(A183,"_",Calendar!DR183,"_",Calendar!DS183,"_",Calendar!DT183,","))</f>
        <v/>
      </c>
      <c r="CJ183" s="66" t="str">
        <f>IF(Calendar!DV183="","",CONCATENATE(A183,"_",Calendar!DU183,"_",Calendar!DV183,"_",Calendar!DW183,","))</f>
        <v/>
      </c>
      <c r="CK183" s="66" t="str">
        <f>IF(Calendar!DY183="","",CONCATENATE(A183,"_",Calendar!DX183,"_",Calendar!DY183,"_",Calendar!DZ183,","))</f>
        <v/>
      </c>
      <c r="CL183" s="90" t="str">
        <f>IF(Calendar!EB183="","",CONCATENATE(A183,"_",Calendar!EA183,"_",Calendar!EB183,"_",Calendar!EC183,","))</f>
        <v/>
      </c>
      <c r="CM183" s="94" t="str">
        <f t="shared" si="11"/>
        <v/>
      </c>
      <c r="CN183" s="95" t="str">
        <f t="shared" si="12"/>
        <v/>
      </c>
      <c r="CO183" s="96" t="str">
        <f t="shared" si="13"/>
        <v/>
      </c>
      <c r="CP183" s="94" t="str">
        <f>IF(View!$D$1&lt;&gt;"OK","",IF(OR(View!$C$3="K+4",View!$C$3="K+4 &amp; K+7",View!$C$3="K+4 &amp; K+10",View!$C$3="ALL"),IF(CM183="","",IF(AND(HomeCalc!$A183&gt;=View!$C$1,HomeCalc!A183&lt;=View!$C$2),HomeCalc!CM183,"")),""))</f>
        <v/>
      </c>
      <c r="CQ183" s="95" t="str">
        <f>IF(View!$D$1&lt;&gt;"OK","",IF(OR(View!$C$3="K+7",View!$C$3="K+4 &amp; K+7",View!$C$3="K+7 &amp; K+10",View!$C$3="ALL"),IF(CN183="","",IF(AND(HomeCalc!$A183&gt;=View!$C$1,HomeCalc!A183&lt;=View!$C$2),HomeCalc!CN183,"")),""))</f>
        <v/>
      </c>
      <c r="CR183" s="96" t="str">
        <f>IF(View!$D$1&lt;&gt;"OK","",IF(OR(View!$C$3="K+10",View!$C$3="K+4 &amp; K+10",View!$C$3="K+7 &amp; K+10",View!$C$3="ALL"),IF(CO183="","",IF(AND(HomeCalc!$A183&gt;=View!$C$1,HomeCalc!A183&lt;=View!$C$2),HomeCalc!CO183,"")),""))</f>
        <v/>
      </c>
      <c r="CS183" s="102" t="str">
        <f>IF(View!$D$1&lt;&gt;"OK","",CONCATENATE(CS182,CP183,CQ183,CR183))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84" spans="1:97" ht="15.75" x14ac:dyDescent="0.25">
      <c r="A184" s="11">
        <v>42366</v>
      </c>
      <c r="B184" s="16" t="s">
        <v>76</v>
      </c>
      <c r="C184" s="17">
        <f t="shared" si="14"/>
        <v>27</v>
      </c>
      <c r="D184" s="22" t="s">
        <v>66</v>
      </c>
      <c r="E184" s="24" t="s">
        <v>77</v>
      </c>
      <c r="F184" s="64">
        <f t="shared" si="10"/>
        <v>0</v>
      </c>
      <c r="G184" s="21" t="str">
        <f>IF(OR(RIGHT(Calendar!I184,4)="REDS",RIGHT(Calendar!I184,6)="BLACKS",RIGHT(Calendar!I184,5)="BLUES"),Calendar!H184,"")</f>
        <v/>
      </c>
      <c r="H184" s="21" t="str">
        <f>IF(OR(RIGHT(Calendar!L184,4)="REDS",RIGHT(Calendar!L184,6)="BLACKS",RIGHT(Calendar!L184,5)="BLUES"),Calendar!K184,"")</f>
        <v/>
      </c>
      <c r="I184" s="21" t="str">
        <f>IF(OR(RIGHT(Calendar!O184,4)="REDS",RIGHT(Calendar!O184,6)="BLACKS",RIGHT(Calendar!O184,5)="BLUES"),Calendar!N184,"")</f>
        <v/>
      </c>
      <c r="J184" s="21" t="str">
        <f>IF(OR(RIGHT(Calendar!R184,4)="REDS",RIGHT(Calendar!R184,6)="BLACKS",RIGHT(Calendar!R184,5)="BLUES"),Calendar!Q184,"")</f>
        <v/>
      </c>
      <c r="K184" s="21" t="str">
        <f>IF(OR(RIGHT(Calendar!U184,4)="REDS",RIGHT(Calendar!U184,6)="BLACKS",RIGHT(Calendar!U184,5)="BLUES"),Calendar!T184,"")</f>
        <v/>
      </c>
      <c r="L184" s="21" t="str">
        <f>IF(OR(RIGHT(Calendar!X184,4)="REDS",RIGHT(Calendar!X184,6)="BLACKS",RIGHT(Calendar!X184,5)="BLUES"),Calendar!W184,"")</f>
        <v/>
      </c>
      <c r="M184" s="21" t="str">
        <f>IF(OR(RIGHT(Calendar!AA184,4)="REDS",RIGHT(Calendar!AA184,6)="BLACKS",RIGHT(Calendar!AA184,5)="BLUES"),Calendar!Z184,"")</f>
        <v/>
      </c>
      <c r="N184" s="21" t="str">
        <f>IF(OR(RIGHT(Calendar!AD184,4)="REDS",RIGHT(Calendar!AD184,6)="BLACKS",RIGHT(Calendar!AD184,5)="BLUES"),Calendar!AC184,"")</f>
        <v/>
      </c>
      <c r="O184" s="21" t="str">
        <f>IF(OR(RIGHT(Calendar!AG184,4)="REDS",RIGHT(Calendar!AG184,6)="BLACKS",RIGHT(Calendar!AG184,5)="BLUES"),Calendar!AF184,"")</f>
        <v/>
      </c>
      <c r="P184" s="21" t="str">
        <f>IF(OR(RIGHT(Calendar!AJ184,4)="REDS",RIGHT(Calendar!AJ184,6)="BLACKS",RIGHT(Calendar!AJ184,5)="BLUES"),Calendar!AI184,"")</f>
        <v/>
      </c>
      <c r="Q184" s="21" t="str">
        <f>IF(OR(RIGHT(Calendar!AM184,4)="REDS",RIGHT(Calendar!AM184,6)="BLACKS",RIGHT(Calendar!AM184,5)="BLUES"),Calendar!AL184,"")</f>
        <v/>
      </c>
      <c r="R184" s="21" t="str">
        <f>IF(OR(RIGHT(Calendar!AP184,4)="REDS",RIGHT(Calendar!AP184,6)="BLACKS",RIGHT(Calendar!AP184,5)="BLUES"),Calendar!AO184,"")</f>
        <v/>
      </c>
      <c r="S184" s="21" t="str">
        <f>IF(OR(RIGHT(Calendar!AS184,4)="REDS",RIGHT(Calendar!AS184,6)="BLACKS",RIGHT(Calendar!AS184,5)="BLUES"),Calendar!AR184,"")</f>
        <v/>
      </c>
      <c r="T184" s="21" t="str">
        <f>IF(OR(RIGHT(Calendar!AV184,4)="REDS",RIGHT(Calendar!AV184,6)="BLACKS",RIGHT(Calendar!AV184,5)="BLUES"),Calendar!AU184,"")</f>
        <v/>
      </c>
      <c r="U184" s="21" t="str">
        <f>IF(OR(RIGHT(Calendar!AY184,4)="REDS",RIGHT(Calendar!AY184,6)="BLACKS",RIGHT(Calendar!AY184,5)="BLUES"),Calendar!AX184,"")</f>
        <v/>
      </c>
      <c r="V184" s="21" t="str">
        <f>IF(OR(RIGHT(Calendar!BB184,4)="REDS",RIGHT(Calendar!BB184,6)="BLACKS",RIGHT(Calendar!BB184,5)="BLUES"),Calendar!BA184,"")</f>
        <v/>
      </c>
      <c r="W184" s="21" t="str">
        <f>IF(OR(RIGHT(Calendar!BE184,4)="REDS",RIGHT(Calendar!BE184,6)="BLACKS",RIGHT(Calendar!BE184,5)="BLUES"),Calendar!BD184,"")</f>
        <v/>
      </c>
      <c r="X184" s="21" t="str">
        <f>IF(OR(RIGHT(Calendar!BH184,4)="REDS",RIGHT(Calendar!BH184,6)="BLACKS",RIGHT(Calendar!BH184,5)="BLUES"),Calendar!BG184,"")</f>
        <v/>
      </c>
      <c r="Y184" s="21" t="str">
        <f>IF(OR(RIGHT(Calendar!BK184,4)="REDS",RIGHT(Calendar!BK184,6)="BLACKS",RIGHT(Calendar!BK184,5)="BLUES"),Calendar!BJ184,"")</f>
        <v/>
      </c>
      <c r="Z184" s="21" t="str">
        <f>IF(OR(RIGHT(Calendar!BN184,4)="REDS",RIGHT(Calendar!BN184,6)="BLACKS",RIGHT(Calendar!BN184,5)="BLUES"),Calendar!BM184,"")</f>
        <v/>
      </c>
      <c r="AA184" s="21" t="str">
        <f>IF(OR(RIGHT(Calendar!BQ184,4)="REDS",RIGHT(Calendar!BQ184,6)="BLACKS",RIGHT(Calendar!BQ184,5)="BLUES"),Calendar!BP184,"")</f>
        <v/>
      </c>
      <c r="AB184" s="21" t="str">
        <f>IF(OR(RIGHT(Calendar!BT184,4)="REDS",RIGHT(Calendar!BT184,6)="BLACKS",RIGHT(Calendar!BT184,5)="BLUES"),Calendar!BS184,"")</f>
        <v/>
      </c>
      <c r="AC184" s="21" t="str">
        <f>IF(OR(RIGHT(Calendar!BW184,4)="REDS",RIGHT(Calendar!BW184,6)="BLACKS",RIGHT(Calendar!BW184,5)="BLUES"),Calendar!BV184,"")</f>
        <v/>
      </c>
      <c r="AD184" s="21" t="str">
        <f>IF(OR(RIGHT(Calendar!BZ184,4)="REDS",RIGHT(Calendar!BZ184,6)="BLACKS",RIGHT(Calendar!BZ184,5)="BLUES"),Calendar!BY184,"")</f>
        <v/>
      </c>
      <c r="AE184" s="21" t="str">
        <f>IF(OR(RIGHT(Calendar!CC184,4)="REDS",RIGHT(Calendar!CC184,6)="BLACKS",RIGHT(Calendar!CC184,5)="BLUES"),Calendar!CB184,"")</f>
        <v/>
      </c>
      <c r="AF184" s="21" t="str">
        <f>IF(OR(RIGHT(Calendar!CF184,4)="REDS",RIGHT(Calendar!CF184,6)="BLACKS",RIGHT(Calendar!CF184,5)="BLUES"),Calendar!CE184,"")</f>
        <v/>
      </c>
      <c r="AG184" s="21" t="str">
        <f>IF(OR(RIGHT(Calendar!CI184,4)="REDS",RIGHT(Calendar!CI184,6)="BLACKS",RIGHT(Calendar!CI184,5)="BLUES"),Calendar!CH184,"")</f>
        <v/>
      </c>
      <c r="AH184" s="21" t="str">
        <f>IF(OR(RIGHT(Calendar!CL184,4)="REDS",RIGHT(Calendar!CL184,6)="BLACKS",RIGHT(Calendar!CL184,5)="BLUES"),Calendar!CK184,"")</f>
        <v/>
      </c>
      <c r="AI184" s="21" t="str">
        <f>IF(OR(RIGHT(Calendar!CO184,4)="REDS",RIGHT(Calendar!CO184,6)="BLACKS",RIGHT(Calendar!CO184,5)="BLUES"),Calendar!CN184,"")</f>
        <v/>
      </c>
      <c r="AJ184" s="21" t="str">
        <f>IF(OR(RIGHT(Calendar!CR184,4)="REDS",RIGHT(Calendar!CR184,6)="BLACKS",RIGHT(Calendar!CR184,5)="BLUES"),Calendar!CQ184,"")</f>
        <v/>
      </c>
      <c r="AK184" s="21" t="str">
        <f>IF(OR(RIGHT(Calendar!CU184,4)="REDS",RIGHT(Calendar!CU184,6)="BLACKS",RIGHT(Calendar!CU184,5)="BLUES"),Calendar!CT184,"")</f>
        <v/>
      </c>
      <c r="AL184" s="21" t="str">
        <f>IF(OR(RIGHT(Calendar!CX184,4)="REDS",RIGHT(Calendar!CX184,6)="BLACKS",RIGHT(Calendar!CX184,5)="BLUES"),Calendar!CW184,"")</f>
        <v/>
      </c>
      <c r="AM184" s="21" t="str">
        <f>IF(OR(RIGHT(Calendar!DA184,4)="REDS",RIGHT(Calendar!DA184,6)="BLACKS",RIGHT(Calendar!DA184,5)="BLUES"),Calendar!CZ184,"")</f>
        <v/>
      </c>
      <c r="AN184" s="21" t="str">
        <f>IF(OR(RIGHT(Calendar!DD184,4)="REDS",RIGHT(Calendar!DD184,6)="BLACKS",RIGHT(Calendar!DD184,5)="BLUES"),Calendar!DC184,"")</f>
        <v/>
      </c>
      <c r="AO184" s="21" t="str">
        <f>IF(OR(RIGHT(Calendar!DG184,4)="REDS",RIGHT(Calendar!DG184,6)="BLACKS",RIGHT(Calendar!DG184,5)="BLUES"),Calendar!DF184,"")</f>
        <v/>
      </c>
      <c r="AP184" s="21" t="str">
        <f>IF(OR(RIGHT(Calendar!DJ184,4)="REDS",RIGHT(Calendar!DJ184,6)="BLACKS",RIGHT(Calendar!DJ184,5)="BLUES"),Calendar!DI184,"")</f>
        <v/>
      </c>
      <c r="AQ184" s="21" t="str">
        <f>IF(OR(RIGHT(Calendar!DM184,4)="REDS",RIGHT(Calendar!DM184,6)="BLACKS",RIGHT(Calendar!DM184,5)="BLUES"),Calendar!DL184,"")</f>
        <v/>
      </c>
      <c r="AR184" s="21" t="str">
        <f>IF(OR(RIGHT(Calendar!DP184,4)="REDS",RIGHT(Calendar!DP184,6)="BLACKS",RIGHT(Calendar!DP184,5)="BLUES"),Calendar!DO184,"")</f>
        <v/>
      </c>
      <c r="AS184" s="21" t="str">
        <f>IF(OR(RIGHT(Calendar!DS184,4)="REDS",RIGHT(Calendar!DS184,6)="BLACKS",RIGHT(Calendar!DS184,5)="BLUES"),Calendar!DR184,"")</f>
        <v/>
      </c>
      <c r="AT184" s="21" t="str">
        <f>IF(OR(RIGHT(Calendar!DV184,4)="REDS",RIGHT(Calendar!DV184,6)="BLACKS",RIGHT(Calendar!DV184,5)="BLUES"),Calendar!DU184,"")</f>
        <v/>
      </c>
      <c r="AU184" s="21" t="str">
        <f>IF(OR(RIGHT(Calendar!DY184,4)="REDS",RIGHT(Calendar!DY184,6)="BLACKS",RIGHT(Calendar!DY184,5)="BLUES"),Calendar!DX184,"")</f>
        <v/>
      </c>
      <c r="AV184" s="21" t="str">
        <f>IF(OR(RIGHT(Calendar!EB184,4)="REDS",RIGHT(Calendar!EB184,6)="BLACKS",RIGHT(Calendar!EB184,5)="BLUES"),Calendar!EA184,"")</f>
        <v/>
      </c>
      <c r="AW184" s="66" t="str">
        <f>IF(Calendar!I184="","",CONCATENATE(A184,"_",Calendar!H184,"_",Calendar!I184,"_",Calendar!J184,","))</f>
        <v/>
      </c>
      <c r="AX184" s="66" t="str">
        <f>IF(Calendar!L184="","",CONCATENATE(A184,"_",Calendar!K184,"_",Calendar!L184,"_",Calendar!M184,","))</f>
        <v/>
      </c>
      <c r="AY184" s="66" t="str">
        <f>IF(Calendar!O184="","",CONCATENATE(A184,"_",Calendar!N184,"_",Calendar!O184,"_",Calendar!P184,","))</f>
        <v/>
      </c>
      <c r="AZ184" s="66" t="str">
        <f>IF(Calendar!R184="","",CONCATENATE(A184,"_",Calendar!Q184,"_",Calendar!R184,"_",Calendar!S184,","))</f>
        <v/>
      </c>
      <c r="BA184" s="66" t="str">
        <f>IF(Calendar!U184="","",CONCATENATE(A184,"_",Calendar!T184,"_",Calendar!U184,"_",Calendar!V184,","))</f>
        <v/>
      </c>
      <c r="BB184" s="66" t="str">
        <f>IF(Calendar!X184="","",CONCATENATE(A184,"_",Calendar!W184,"_",Calendar!X184,"_",Calendar!Y184,","))</f>
        <v/>
      </c>
      <c r="BC184" s="66" t="str">
        <f>IF(Calendar!AA184="","",CONCATENATE(A184,"_",Calendar!Z184,"_",Calendar!AA184,"_",Calendar!AB184,","))</f>
        <v/>
      </c>
      <c r="BD184" s="66" t="str">
        <f>IF(Calendar!AD184="","",CONCATENATE(A184,"_",Calendar!AC184,"_",Calendar!AD184,"_",Calendar!AE184,","))</f>
        <v/>
      </c>
      <c r="BE184" s="66" t="str">
        <f>IF(Calendar!AG184="","",CONCATENATE(A184,"_",Calendar!AF184,"_",Calendar!AG184,"_",Calendar!AH184,","))</f>
        <v/>
      </c>
      <c r="BF184" s="66" t="str">
        <f>IF(Calendar!AJ184="","",CONCATENATE(A184,"_",Calendar!AI184,"_",Calendar!AJ184,"_",Calendar!AK184,","))</f>
        <v/>
      </c>
      <c r="BG184" s="66" t="str">
        <f>IF(Calendar!AM184="","",CONCATENATE(A184,"_",Calendar!AL184,"_",Calendar!AM184,"_",Calendar!AN184,","))</f>
        <v/>
      </c>
      <c r="BH184" s="66" t="str">
        <f>IF(Calendar!AP184="","",CONCATENATE(A184,"_",Calendar!AO184,"_",Calendar!AP184,"_",Calendar!AQ184,","))</f>
        <v/>
      </c>
      <c r="BI184" s="66" t="str">
        <f>IF(Calendar!AS184="","",CONCATENATE(A184,"_",Calendar!AR184,"_",Calendar!AS184,"_",Calendar!AT184,","))</f>
        <v/>
      </c>
      <c r="BJ184" s="66" t="str">
        <f>IF(Calendar!AV184="","",CONCATENATE(A184,"_",Calendar!AU184,"_",Calendar!AV184,"_",Calendar!AW184,","))</f>
        <v/>
      </c>
      <c r="BK184" s="66" t="str">
        <f>IF(Calendar!AY184="","",CONCATENATE(A184,"_",Calendar!AX184,"_",Calendar!AY184,"_",Calendar!AZ184,","))</f>
        <v/>
      </c>
      <c r="BL184" s="66" t="str">
        <f>IF(Calendar!BB184="","",CONCATENATE(A184,"_",Calendar!BA184,"_",Calendar!BB184,"_",Calendar!BC184,","))</f>
        <v/>
      </c>
      <c r="BM184" s="66" t="str">
        <f>IF(Calendar!BE184="","",CONCATENATE(A184,"_",Calendar!BD184,"_",Calendar!BE184,"_",Calendar!BF184,","))</f>
        <v/>
      </c>
      <c r="BN184" s="66" t="str">
        <f>IF(Calendar!BH184="","",CONCATENATE(A184,"_",Calendar!BG184,"_",Calendar!BH184,"_",Calendar!BI184,","))</f>
        <v/>
      </c>
      <c r="BO184" s="66" t="str">
        <f>IF(Calendar!BK184="","",CONCATENATE(A184,"_",Calendar!BJ184,"_",Calendar!BK184,"_",Calendar!BL184,","))</f>
        <v/>
      </c>
      <c r="BP184" s="66" t="str">
        <f>IF(Calendar!BN184="","",CONCATENATE(A184,"_",Calendar!BM184,"_",Calendar!BN184,"_",Calendar!BO184,","))</f>
        <v/>
      </c>
      <c r="BQ184" s="66" t="str">
        <f>IF(Calendar!BQ184="","",CONCATENATE(A184,"_",Calendar!BP184,"_",Calendar!BQ184,"_",Calendar!BR184,","))</f>
        <v/>
      </c>
      <c r="BR184" s="66" t="str">
        <f>IF(Calendar!BT184="","",CONCATENATE(A184,"_",Calendar!BS184,"_",Calendar!BT184,"_",Calendar!BU184,","))</f>
        <v/>
      </c>
      <c r="BS184" s="66" t="str">
        <f>IF(Calendar!BW184="","",CONCATENATE(A184,"_",Calendar!BV184,"_",Calendar!BW184,"_",Calendar!BX184,","))</f>
        <v/>
      </c>
      <c r="BT184" s="66" t="str">
        <f>IF(Calendar!BZ184="","",CONCATENATE(A184,"_",Calendar!BY184,"_",Calendar!BZ184,"_",Calendar!CA184,","))</f>
        <v/>
      </c>
      <c r="BU184" s="66" t="str">
        <f>IF(Calendar!CC184="","",CONCATENATE(A184,"_",Calendar!CB184,"_",Calendar!CC184,"_",Calendar!CD184,","))</f>
        <v/>
      </c>
      <c r="BV184" s="66" t="str">
        <f>IF(Calendar!CF184="","",CONCATENATE(A184,"_",Calendar!CE184,"_",Calendar!CF184,"_",Calendar!CG184,","))</f>
        <v/>
      </c>
      <c r="BW184" s="66" t="str">
        <f>IF(Calendar!CI184="","",CONCATENATE(A184,"_",Calendar!CH184,"_",Calendar!CI184,"_",Calendar!CJ184,","))</f>
        <v/>
      </c>
      <c r="BX184" s="66" t="str">
        <f>IF(Calendar!CL184="","",CONCATENATE(A184,"_",Calendar!CK184,"_",Calendar!CL184,"_",Calendar!CM184,","))</f>
        <v/>
      </c>
      <c r="BY184" s="66" t="str">
        <f>IF(Calendar!CO184="","",CONCATENATE(A184,"_",Calendar!CN184,"_",Calendar!CO184,"_",Calendar!CP184,","))</f>
        <v/>
      </c>
      <c r="BZ184" s="66" t="str">
        <f>IF(Calendar!CR184="","",CONCATENATE(A184,"_",Calendar!CQ184,"_",Calendar!CR184,"_",Calendar!CS184,","))</f>
        <v/>
      </c>
      <c r="CA184" s="66" t="str">
        <f>IF(Calendar!CU184="","",CONCATENATE(A184,"_",Calendar!CT184,"_",Calendar!CU184,"_",Calendar!CV184,","))</f>
        <v/>
      </c>
      <c r="CB184" s="66" t="str">
        <f>IF(Calendar!CX184="","",CONCATENATE(A184,"_",Calendar!CW184,"_",Calendar!CX184,"_",Calendar!CY184,","))</f>
        <v/>
      </c>
      <c r="CC184" s="66" t="str">
        <f>IF(Calendar!DA184="","",CONCATENATE(A184,"_",Calendar!CZ184,"_",Calendar!DA184,"_",Calendar!DB184,","))</f>
        <v/>
      </c>
      <c r="CD184" s="66" t="str">
        <f>IF(Calendar!DD184="","",CONCATENATE(A184,"_",Calendar!DC184,"_",Calendar!DD184,"_",Calendar!DE184,","))</f>
        <v/>
      </c>
      <c r="CE184" s="66" t="str">
        <f>IF(Calendar!DG184="","",CONCATENATE(A184,"_",Calendar!DF184,"_",Calendar!DG184,"_",Calendar!DH184,","))</f>
        <v/>
      </c>
      <c r="CF184" s="66" t="str">
        <f>IF(Calendar!DJ184="","",CONCATENATE(A184,"_",Calendar!DI184,"_",Calendar!DJ184,"_",Calendar!DK184,","))</f>
        <v/>
      </c>
      <c r="CG184" s="66" t="str">
        <f>IF(Calendar!DM184="","",CONCATENATE(A184,"_",Calendar!DL184,"_",Calendar!DM184,"_",Calendar!DN184,","))</f>
        <v/>
      </c>
      <c r="CH184" s="66" t="str">
        <f>IF(Calendar!DP184="","",CONCATENATE(A184,"_",Calendar!DO184,"_",Calendar!DP184,"_",Calendar!DQ184,","))</f>
        <v/>
      </c>
      <c r="CI184" s="66" t="str">
        <f>IF(Calendar!DS184="","",CONCATENATE(A184,"_",Calendar!DR184,"_",Calendar!DS184,"_",Calendar!DT184,","))</f>
        <v/>
      </c>
      <c r="CJ184" s="66" t="str">
        <f>IF(Calendar!DV184="","",CONCATENATE(A184,"_",Calendar!DU184,"_",Calendar!DV184,"_",Calendar!DW184,","))</f>
        <v/>
      </c>
      <c r="CK184" s="66" t="str">
        <f>IF(Calendar!DY184="","",CONCATENATE(A184,"_",Calendar!DX184,"_",Calendar!DY184,"_",Calendar!DZ184,","))</f>
        <v/>
      </c>
      <c r="CL184" s="90" t="str">
        <f>IF(Calendar!EB184="","",CONCATENATE(A184,"_",Calendar!EA184,"_",Calendar!EB184,"_",Calendar!EC184,","))</f>
        <v/>
      </c>
      <c r="CM184" s="94" t="str">
        <f t="shared" si="11"/>
        <v/>
      </c>
      <c r="CN184" s="95" t="str">
        <f t="shared" si="12"/>
        <v/>
      </c>
      <c r="CO184" s="96" t="str">
        <f t="shared" si="13"/>
        <v/>
      </c>
      <c r="CP184" s="94" t="str">
        <f>IF(View!$D$1&lt;&gt;"OK","",IF(OR(View!$C$3="K+4",View!$C$3="K+4 &amp; K+7",View!$C$3="K+4 &amp; K+10",View!$C$3="ALL"),IF(CM184="","",IF(AND(HomeCalc!$A184&gt;=View!$C$1,HomeCalc!A184&lt;=View!$C$2),HomeCalc!CM184,"")),""))</f>
        <v/>
      </c>
      <c r="CQ184" s="95" t="str">
        <f>IF(View!$D$1&lt;&gt;"OK","",IF(OR(View!$C$3="K+7",View!$C$3="K+4 &amp; K+7",View!$C$3="K+7 &amp; K+10",View!$C$3="ALL"),IF(CN184="","",IF(AND(HomeCalc!$A184&gt;=View!$C$1,HomeCalc!A184&lt;=View!$C$2),HomeCalc!CN184,"")),""))</f>
        <v/>
      </c>
      <c r="CR184" s="96" t="str">
        <f>IF(View!$D$1&lt;&gt;"OK","",IF(OR(View!$C$3="K+10",View!$C$3="K+4 &amp; K+10",View!$C$3="K+7 &amp; K+10",View!$C$3="ALL"),IF(CO184="","",IF(AND(HomeCalc!$A184&gt;=View!$C$1,HomeCalc!A184&lt;=View!$C$2),HomeCalc!CO184,"")),""))</f>
        <v/>
      </c>
      <c r="CS184" s="102" t="str">
        <f>IF(View!$D$1&lt;&gt;"OK","",CONCATENATE(CS183,CP184,CQ184,CR184))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85" spans="1:97" ht="15.75" x14ac:dyDescent="0.25">
      <c r="A185" s="11">
        <v>42367</v>
      </c>
      <c r="B185" s="16" t="s">
        <v>76</v>
      </c>
      <c r="C185" s="17">
        <f t="shared" si="14"/>
        <v>27</v>
      </c>
      <c r="D185" s="23" t="s">
        <v>67</v>
      </c>
      <c r="E185" s="24" t="s">
        <v>77</v>
      </c>
      <c r="F185" s="64">
        <f t="shared" si="10"/>
        <v>0</v>
      </c>
      <c r="G185" s="21" t="str">
        <f>IF(OR(RIGHT(Calendar!I185,4)="REDS",RIGHT(Calendar!I185,6)="BLACKS",RIGHT(Calendar!I185,5)="BLUES"),Calendar!H185,"")</f>
        <v/>
      </c>
      <c r="H185" s="21" t="str">
        <f>IF(OR(RIGHT(Calendar!L185,4)="REDS",RIGHT(Calendar!L185,6)="BLACKS",RIGHT(Calendar!L185,5)="BLUES"),Calendar!K185,"")</f>
        <v/>
      </c>
      <c r="I185" s="21" t="str">
        <f>IF(OR(RIGHT(Calendar!O185,4)="REDS",RIGHT(Calendar!O185,6)="BLACKS",RIGHT(Calendar!O185,5)="BLUES"),Calendar!N185,"")</f>
        <v/>
      </c>
      <c r="J185" s="21" t="str">
        <f>IF(OR(RIGHT(Calendar!R185,4)="REDS",RIGHT(Calendar!R185,6)="BLACKS",RIGHT(Calendar!R185,5)="BLUES"),Calendar!Q185,"")</f>
        <v/>
      </c>
      <c r="K185" s="21" t="str">
        <f>IF(OR(RIGHT(Calendar!U185,4)="REDS",RIGHT(Calendar!U185,6)="BLACKS",RIGHT(Calendar!U185,5)="BLUES"),Calendar!T185,"")</f>
        <v/>
      </c>
      <c r="L185" s="21" t="str">
        <f>IF(OR(RIGHT(Calendar!X185,4)="REDS",RIGHT(Calendar!X185,6)="BLACKS",RIGHT(Calendar!X185,5)="BLUES"),Calendar!W185,"")</f>
        <v/>
      </c>
      <c r="M185" s="21" t="str">
        <f>IF(OR(RIGHT(Calendar!AA185,4)="REDS",RIGHT(Calendar!AA185,6)="BLACKS",RIGHT(Calendar!AA185,5)="BLUES"),Calendar!Z185,"")</f>
        <v/>
      </c>
      <c r="N185" s="21" t="str">
        <f>IF(OR(RIGHT(Calendar!AD185,4)="REDS",RIGHT(Calendar!AD185,6)="BLACKS",RIGHT(Calendar!AD185,5)="BLUES"),Calendar!AC185,"")</f>
        <v/>
      </c>
      <c r="O185" s="21" t="str">
        <f>IF(OR(RIGHT(Calendar!AG185,4)="REDS",RIGHT(Calendar!AG185,6)="BLACKS",RIGHT(Calendar!AG185,5)="BLUES"),Calendar!AF185,"")</f>
        <v/>
      </c>
      <c r="P185" s="21" t="str">
        <f>IF(OR(RIGHT(Calendar!AJ185,4)="REDS",RIGHT(Calendar!AJ185,6)="BLACKS",RIGHT(Calendar!AJ185,5)="BLUES"),Calendar!AI185,"")</f>
        <v/>
      </c>
      <c r="Q185" s="21" t="str">
        <f>IF(OR(RIGHT(Calendar!AM185,4)="REDS",RIGHT(Calendar!AM185,6)="BLACKS",RIGHT(Calendar!AM185,5)="BLUES"),Calendar!AL185,"")</f>
        <v/>
      </c>
      <c r="R185" s="21" t="str">
        <f>IF(OR(RIGHT(Calendar!AP185,4)="REDS",RIGHT(Calendar!AP185,6)="BLACKS",RIGHT(Calendar!AP185,5)="BLUES"),Calendar!AO185,"")</f>
        <v/>
      </c>
      <c r="S185" s="21" t="str">
        <f>IF(OR(RIGHT(Calendar!AS185,4)="REDS",RIGHT(Calendar!AS185,6)="BLACKS",RIGHT(Calendar!AS185,5)="BLUES"),Calendar!AR185,"")</f>
        <v/>
      </c>
      <c r="T185" s="21" t="str">
        <f>IF(OR(RIGHT(Calendar!AV185,4)="REDS",RIGHT(Calendar!AV185,6)="BLACKS",RIGHT(Calendar!AV185,5)="BLUES"),Calendar!AU185,"")</f>
        <v/>
      </c>
      <c r="U185" s="21" t="str">
        <f>IF(OR(RIGHT(Calendar!AY185,4)="REDS",RIGHT(Calendar!AY185,6)="BLACKS",RIGHT(Calendar!AY185,5)="BLUES"),Calendar!AX185,"")</f>
        <v/>
      </c>
      <c r="V185" s="21" t="str">
        <f>IF(OR(RIGHT(Calendar!BB185,4)="REDS",RIGHT(Calendar!BB185,6)="BLACKS",RIGHT(Calendar!BB185,5)="BLUES"),Calendar!BA185,"")</f>
        <v/>
      </c>
      <c r="W185" s="21" t="str">
        <f>IF(OR(RIGHT(Calendar!BE185,4)="REDS",RIGHT(Calendar!BE185,6)="BLACKS",RIGHT(Calendar!BE185,5)="BLUES"),Calendar!BD185,"")</f>
        <v/>
      </c>
      <c r="X185" s="21" t="str">
        <f>IF(OR(RIGHT(Calendar!BH185,4)="REDS",RIGHT(Calendar!BH185,6)="BLACKS",RIGHT(Calendar!BH185,5)="BLUES"),Calendar!BG185,"")</f>
        <v/>
      </c>
      <c r="Y185" s="21" t="str">
        <f>IF(OR(RIGHT(Calendar!BK185,4)="REDS",RIGHT(Calendar!BK185,6)="BLACKS",RIGHT(Calendar!BK185,5)="BLUES"),Calendar!BJ185,"")</f>
        <v/>
      </c>
      <c r="Z185" s="21" t="str">
        <f>IF(OR(RIGHT(Calendar!BN185,4)="REDS",RIGHT(Calendar!BN185,6)="BLACKS",RIGHT(Calendar!BN185,5)="BLUES"),Calendar!BM185,"")</f>
        <v/>
      </c>
      <c r="AA185" s="21" t="str">
        <f>IF(OR(RIGHT(Calendar!BQ185,4)="REDS",RIGHT(Calendar!BQ185,6)="BLACKS",RIGHT(Calendar!BQ185,5)="BLUES"),Calendar!BP185,"")</f>
        <v/>
      </c>
      <c r="AB185" s="21" t="str">
        <f>IF(OR(RIGHT(Calendar!BT185,4)="REDS",RIGHT(Calendar!BT185,6)="BLACKS",RIGHT(Calendar!BT185,5)="BLUES"),Calendar!BS185,"")</f>
        <v/>
      </c>
      <c r="AC185" s="21" t="str">
        <f>IF(OR(RIGHT(Calendar!BW185,4)="REDS",RIGHT(Calendar!BW185,6)="BLACKS",RIGHT(Calendar!BW185,5)="BLUES"),Calendar!BV185,"")</f>
        <v/>
      </c>
      <c r="AD185" s="21" t="str">
        <f>IF(OR(RIGHT(Calendar!BZ185,4)="REDS",RIGHT(Calendar!BZ185,6)="BLACKS",RIGHT(Calendar!BZ185,5)="BLUES"),Calendar!BY185,"")</f>
        <v/>
      </c>
      <c r="AE185" s="21" t="str">
        <f>IF(OR(RIGHT(Calendar!CC185,4)="REDS",RIGHT(Calendar!CC185,6)="BLACKS",RIGHT(Calendar!CC185,5)="BLUES"),Calendar!CB185,"")</f>
        <v/>
      </c>
      <c r="AF185" s="21" t="str">
        <f>IF(OR(RIGHT(Calendar!CF185,4)="REDS",RIGHT(Calendar!CF185,6)="BLACKS",RIGHT(Calendar!CF185,5)="BLUES"),Calendar!CE185,"")</f>
        <v/>
      </c>
      <c r="AG185" s="21" t="str">
        <f>IF(OR(RIGHT(Calendar!CI185,4)="REDS",RIGHT(Calendar!CI185,6)="BLACKS",RIGHT(Calendar!CI185,5)="BLUES"),Calendar!CH185,"")</f>
        <v/>
      </c>
      <c r="AH185" s="21" t="str">
        <f>IF(OR(RIGHT(Calendar!CL185,4)="REDS",RIGHT(Calendar!CL185,6)="BLACKS",RIGHT(Calendar!CL185,5)="BLUES"),Calendar!CK185,"")</f>
        <v/>
      </c>
      <c r="AI185" s="21" t="str">
        <f>IF(OR(RIGHT(Calendar!CO185,4)="REDS",RIGHT(Calendar!CO185,6)="BLACKS",RIGHT(Calendar!CO185,5)="BLUES"),Calendar!CN185,"")</f>
        <v/>
      </c>
      <c r="AJ185" s="21" t="str">
        <f>IF(OR(RIGHT(Calendar!CR185,4)="REDS",RIGHT(Calendar!CR185,6)="BLACKS",RIGHT(Calendar!CR185,5)="BLUES"),Calendar!CQ185,"")</f>
        <v/>
      </c>
      <c r="AK185" s="21" t="str">
        <f>IF(OR(RIGHT(Calendar!CU185,4)="REDS",RIGHT(Calendar!CU185,6)="BLACKS",RIGHT(Calendar!CU185,5)="BLUES"),Calendar!CT185,"")</f>
        <v/>
      </c>
      <c r="AL185" s="21" t="str">
        <f>IF(OR(RIGHT(Calendar!CX185,4)="REDS",RIGHT(Calendar!CX185,6)="BLACKS",RIGHT(Calendar!CX185,5)="BLUES"),Calendar!CW185,"")</f>
        <v/>
      </c>
      <c r="AM185" s="21" t="str">
        <f>IF(OR(RIGHT(Calendar!DA185,4)="REDS",RIGHT(Calendar!DA185,6)="BLACKS",RIGHT(Calendar!DA185,5)="BLUES"),Calendar!CZ185,"")</f>
        <v/>
      </c>
      <c r="AN185" s="21" t="str">
        <f>IF(OR(RIGHT(Calendar!DD185,4)="REDS",RIGHT(Calendar!DD185,6)="BLACKS",RIGHT(Calendar!DD185,5)="BLUES"),Calendar!DC185,"")</f>
        <v/>
      </c>
      <c r="AO185" s="21" t="str">
        <f>IF(OR(RIGHT(Calendar!DG185,4)="REDS",RIGHT(Calendar!DG185,6)="BLACKS",RIGHT(Calendar!DG185,5)="BLUES"),Calendar!DF185,"")</f>
        <v/>
      </c>
      <c r="AP185" s="21" t="str">
        <f>IF(OR(RIGHT(Calendar!DJ185,4)="REDS",RIGHT(Calendar!DJ185,6)="BLACKS",RIGHT(Calendar!DJ185,5)="BLUES"),Calendar!DI185,"")</f>
        <v/>
      </c>
      <c r="AQ185" s="21" t="str">
        <f>IF(OR(RIGHT(Calendar!DM185,4)="REDS",RIGHT(Calendar!DM185,6)="BLACKS",RIGHT(Calendar!DM185,5)="BLUES"),Calendar!DL185,"")</f>
        <v/>
      </c>
      <c r="AR185" s="21" t="str">
        <f>IF(OR(RIGHT(Calendar!DP185,4)="REDS",RIGHT(Calendar!DP185,6)="BLACKS",RIGHT(Calendar!DP185,5)="BLUES"),Calendar!DO185,"")</f>
        <v/>
      </c>
      <c r="AS185" s="21" t="str">
        <f>IF(OR(RIGHT(Calendar!DS185,4)="REDS",RIGHT(Calendar!DS185,6)="BLACKS",RIGHT(Calendar!DS185,5)="BLUES"),Calendar!DR185,"")</f>
        <v/>
      </c>
      <c r="AT185" s="21" t="str">
        <f>IF(OR(RIGHT(Calendar!DV185,4)="REDS",RIGHT(Calendar!DV185,6)="BLACKS",RIGHT(Calendar!DV185,5)="BLUES"),Calendar!DU185,"")</f>
        <v/>
      </c>
      <c r="AU185" s="21" t="str">
        <f>IF(OR(RIGHT(Calendar!DY185,4)="REDS",RIGHT(Calendar!DY185,6)="BLACKS",RIGHT(Calendar!DY185,5)="BLUES"),Calendar!DX185,"")</f>
        <v/>
      </c>
      <c r="AV185" s="21" t="str">
        <f>IF(OR(RIGHT(Calendar!EB185,4)="REDS",RIGHT(Calendar!EB185,6)="BLACKS",RIGHT(Calendar!EB185,5)="BLUES"),Calendar!EA185,"")</f>
        <v/>
      </c>
      <c r="AW185" s="66" t="str">
        <f>IF(Calendar!I185="","",CONCATENATE(A185,"_",Calendar!H185,"_",Calendar!I185,"_",Calendar!J185,","))</f>
        <v/>
      </c>
      <c r="AX185" s="66" t="str">
        <f>IF(Calendar!L185="","",CONCATENATE(A185,"_",Calendar!K185,"_",Calendar!L185,"_",Calendar!M185,","))</f>
        <v/>
      </c>
      <c r="AY185" s="66" t="str">
        <f>IF(Calendar!O185="","",CONCATENATE(A185,"_",Calendar!N185,"_",Calendar!O185,"_",Calendar!P185,","))</f>
        <v/>
      </c>
      <c r="AZ185" s="66" t="str">
        <f>IF(Calendar!R185="","",CONCATENATE(A185,"_",Calendar!Q185,"_",Calendar!R185,"_",Calendar!S185,","))</f>
        <v/>
      </c>
      <c r="BA185" s="66" t="str">
        <f>IF(Calendar!U185="","",CONCATENATE(A185,"_",Calendar!T185,"_",Calendar!U185,"_",Calendar!V185,","))</f>
        <v/>
      </c>
      <c r="BB185" s="66" t="str">
        <f>IF(Calendar!X185="","",CONCATENATE(A185,"_",Calendar!W185,"_",Calendar!X185,"_",Calendar!Y185,","))</f>
        <v/>
      </c>
      <c r="BC185" s="66" t="str">
        <f>IF(Calendar!AA185="","",CONCATENATE(A185,"_",Calendar!Z185,"_",Calendar!AA185,"_",Calendar!AB185,","))</f>
        <v/>
      </c>
      <c r="BD185" s="66" t="str">
        <f>IF(Calendar!AD185="","",CONCATENATE(A185,"_",Calendar!AC185,"_",Calendar!AD185,"_",Calendar!AE185,","))</f>
        <v/>
      </c>
      <c r="BE185" s="66" t="str">
        <f>IF(Calendar!AG185="","",CONCATENATE(A185,"_",Calendar!AF185,"_",Calendar!AG185,"_",Calendar!AH185,","))</f>
        <v/>
      </c>
      <c r="BF185" s="66" t="str">
        <f>IF(Calendar!AJ185="","",CONCATENATE(A185,"_",Calendar!AI185,"_",Calendar!AJ185,"_",Calendar!AK185,","))</f>
        <v/>
      </c>
      <c r="BG185" s="66" t="str">
        <f>IF(Calendar!AM185="","",CONCATENATE(A185,"_",Calendar!AL185,"_",Calendar!AM185,"_",Calendar!AN185,","))</f>
        <v/>
      </c>
      <c r="BH185" s="66" t="str">
        <f>IF(Calendar!AP185="","",CONCATENATE(A185,"_",Calendar!AO185,"_",Calendar!AP185,"_",Calendar!AQ185,","))</f>
        <v/>
      </c>
      <c r="BI185" s="66" t="str">
        <f>IF(Calendar!AS185="","",CONCATENATE(A185,"_",Calendar!AR185,"_",Calendar!AS185,"_",Calendar!AT185,","))</f>
        <v/>
      </c>
      <c r="BJ185" s="66" t="str">
        <f>IF(Calendar!AV185="","",CONCATENATE(A185,"_",Calendar!AU185,"_",Calendar!AV185,"_",Calendar!AW185,","))</f>
        <v/>
      </c>
      <c r="BK185" s="66" t="str">
        <f>IF(Calendar!AY185="","",CONCATENATE(A185,"_",Calendar!AX185,"_",Calendar!AY185,"_",Calendar!AZ185,","))</f>
        <v/>
      </c>
      <c r="BL185" s="66" t="str">
        <f>IF(Calendar!BB185="","",CONCATENATE(A185,"_",Calendar!BA185,"_",Calendar!BB185,"_",Calendar!BC185,","))</f>
        <v/>
      </c>
      <c r="BM185" s="66" t="str">
        <f>IF(Calendar!BE185="","",CONCATENATE(A185,"_",Calendar!BD185,"_",Calendar!BE185,"_",Calendar!BF185,","))</f>
        <v/>
      </c>
      <c r="BN185" s="66" t="str">
        <f>IF(Calendar!BH185="","",CONCATENATE(A185,"_",Calendar!BG185,"_",Calendar!BH185,"_",Calendar!BI185,","))</f>
        <v/>
      </c>
      <c r="BO185" s="66" t="str">
        <f>IF(Calendar!BK185="","",CONCATENATE(A185,"_",Calendar!BJ185,"_",Calendar!BK185,"_",Calendar!BL185,","))</f>
        <v/>
      </c>
      <c r="BP185" s="66" t="str">
        <f>IF(Calendar!BN185="","",CONCATENATE(A185,"_",Calendar!BM185,"_",Calendar!BN185,"_",Calendar!BO185,","))</f>
        <v/>
      </c>
      <c r="BQ185" s="66" t="str">
        <f>IF(Calendar!BQ185="","",CONCATENATE(A185,"_",Calendar!BP185,"_",Calendar!BQ185,"_",Calendar!BR185,","))</f>
        <v/>
      </c>
      <c r="BR185" s="66" t="str">
        <f>IF(Calendar!BT185="","",CONCATENATE(A185,"_",Calendar!BS185,"_",Calendar!BT185,"_",Calendar!BU185,","))</f>
        <v/>
      </c>
      <c r="BS185" s="66" t="str">
        <f>IF(Calendar!BW185="","",CONCATENATE(A185,"_",Calendar!BV185,"_",Calendar!BW185,"_",Calendar!BX185,","))</f>
        <v/>
      </c>
      <c r="BT185" s="66" t="str">
        <f>IF(Calendar!BZ185="","",CONCATENATE(A185,"_",Calendar!BY185,"_",Calendar!BZ185,"_",Calendar!CA185,","))</f>
        <v/>
      </c>
      <c r="BU185" s="66" t="str">
        <f>IF(Calendar!CC185="","",CONCATENATE(A185,"_",Calendar!CB185,"_",Calendar!CC185,"_",Calendar!CD185,","))</f>
        <v/>
      </c>
      <c r="BV185" s="66" t="str">
        <f>IF(Calendar!CF185="","",CONCATENATE(A185,"_",Calendar!CE185,"_",Calendar!CF185,"_",Calendar!CG185,","))</f>
        <v/>
      </c>
      <c r="BW185" s="66" t="str">
        <f>IF(Calendar!CI185="","",CONCATENATE(A185,"_",Calendar!CH185,"_",Calendar!CI185,"_",Calendar!CJ185,","))</f>
        <v/>
      </c>
      <c r="BX185" s="66" t="str">
        <f>IF(Calendar!CL185="","",CONCATENATE(A185,"_",Calendar!CK185,"_",Calendar!CL185,"_",Calendar!CM185,","))</f>
        <v/>
      </c>
      <c r="BY185" s="66" t="str">
        <f>IF(Calendar!CO185="","",CONCATENATE(A185,"_",Calendar!CN185,"_",Calendar!CO185,"_",Calendar!CP185,","))</f>
        <v/>
      </c>
      <c r="BZ185" s="66" t="str">
        <f>IF(Calendar!CR185="","",CONCATENATE(A185,"_",Calendar!CQ185,"_",Calendar!CR185,"_",Calendar!CS185,","))</f>
        <v/>
      </c>
      <c r="CA185" s="66" t="str">
        <f>IF(Calendar!CU185="","",CONCATENATE(A185,"_",Calendar!CT185,"_",Calendar!CU185,"_",Calendar!CV185,","))</f>
        <v/>
      </c>
      <c r="CB185" s="66" t="str">
        <f>IF(Calendar!CX185="","",CONCATENATE(A185,"_",Calendar!CW185,"_",Calendar!CX185,"_",Calendar!CY185,","))</f>
        <v/>
      </c>
      <c r="CC185" s="66" t="str">
        <f>IF(Calendar!DA185="","",CONCATENATE(A185,"_",Calendar!CZ185,"_",Calendar!DA185,"_",Calendar!DB185,","))</f>
        <v/>
      </c>
      <c r="CD185" s="66" t="str">
        <f>IF(Calendar!DD185="","",CONCATENATE(A185,"_",Calendar!DC185,"_",Calendar!DD185,"_",Calendar!DE185,","))</f>
        <v/>
      </c>
      <c r="CE185" s="66" t="str">
        <f>IF(Calendar!DG185="","",CONCATENATE(A185,"_",Calendar!DF185,"_",Calendar!DG185,"_",Calendar!DH185,","))</f>
        <v/>
      </c>
      <c r="CF185" s="66" t="str">
        <f>IF(Calendar!DJ185="","",CONCATENATE(A185,"_",Calendar!DI185,"_",Calendar!DJ185,"_",Calendar!DK185,","))</f>
        <v/>
      </c>
      <c r="CG185" s="66" t="str">
        <f>IF(Calendar!DM185="","",CONCATENATE(A185,"_",Calendar!DL185,"_",Calendar!DM185,"_",Calendar!DN185,","))</f>
        <v/>
      </c>
      <c r="CH185" s="66" t="str">
        <f>IF(Calendar!DP185="","",CONCATENATE(A185,"_",Calendar!DO185,"_",Calendar!DP185,"_",Calendar!DQ185,","))</f>
        <v/>
      </c>
      <c r="CI185" s="66" t="str">
        <f>IF(Calendar!DS185="","",CONCATENATE(A185,"_",Calendar!DR185,"_",Calendar!DS185,"_",Calendar!DT185,","))</f>
        <v/>
      </c>
      <c r="CJ185" s="66" t="str">
        <f>IF(Calendar!DV185="","",CONCATENATE(A185,"_",Calendar!DU185,"_",Calendar!DV185,"_",Calendar!DW185,","))</f>
        <v/>
      </c>
      <c r="CK185" s="66" t="str">
        <f>IF(Calendar!DY185="","",CONCATENATE(A185,"_",Calendar!DX185,"_",Calendar!DY185,"_",Calendar!DZ185,","))</f>
        <v/>
      </c>
      <c r="CL185" s="90" t="str">
        <f>IF(Calendar!EB185="","",CONCATENATE(A185,"_",Calendar!EA185,"_",Calendar!EB185,"_",Calendar!EC185,","))</f>
        <v/>
      </c>
      <c r="CM185" s="94" t="str">
        <f t="shared" si="11"/>
        <v/>
      </c>
      <c r="CN185" s="95" t="str">
        <f t="shared" si="12"/>
        <v/>
      </c>
      <c r="CO185" s="96" t="str">
        <f t="shared" si="13"/>
        <v/>
      </c>
      <c r="CP185" s="94" t="str">
        <f>IF(View!$D$1&lt;&gt;"OK","",IF(OR(View!$C$3="K+4",View!$C$3="K+4 &amp; K+7",View!$C$3="K+4 &amp; K+10",View!$C$3="ALL"),IF(CM185="","",IF(AND(HomeCalc!$A185&gt;=View!$C$1,HomeCalc!A185&lt;=View!$C$2),HomeCalc!CM185,"")),""))</f>
        <v/>
      </c>
      <c r="CQ185" s="95" t="str">
        <f>IF(View!$D$1&lt;&gt;"OK","",IF(OR(View!$C$3="K+7",View!$C$3="K+4 &amp; K+7",View!$C$3="K+7 &amp; K+10",View!$C$3="ALL"),IF(CN185="","",IF(AND(HomeCalc!$A185&gt;=View!$C$1,HomeCalc!A185&lt;=View!$C$2),HomeCalc!CN185,"")),""))</f>
        <v/>
      </c>
      <c r="CR185" s="96" t="str">
        <f>IF(View!$D$1&lt;&gt;"OK","",IF(OR(View!$C$3="K+10",View!$C$3="K+4 &amp; K+10",View!$C$3="K+7 &amp; K+10",View!$C$3="ALL"),IF(CO185="","",IF(AND(HomeCalc!$A185&gt;=View!$C$1,HomeCalc!A185&lt;=View!$C$2),HomeCalc!CO185,"")),""))</f>
        <v/>
      </c>
      <c r="CS185" s="102" t="str">
        <f>IF(View!$D$1&lt;&gt;"OK","",CONCATENATE(CS184,CP185,CQ185,CR185))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86" spans="1:97" ht="15.75" x14ac:dyDescent="0.25">
      <c r="A186" s="11">
        <v>42368</v>
      </c>
      <c r="B186" s="16" t="s">
        <v>76</v>
      </c>
      <c r="C186" s="17">
        <f t="shared" si="14"/>
        <v>27</v>
      </c>
      <c r="D186" s="24" t="s">
        <v>60</v>
      </c>
      <c r="E186" s="24" t="s">
        <v>77</v>
      </c>
      <c r="F186" s="64">
        <f t="shared" si="10"/>
        <v>0</v>
      </c>
      <c r="G186" s="21" t="str">
        <f>IF(OR(RIGHT(Calendar!I186,4)="REDS",RIGHT(Calendar!I186,6)="BLACKS",RIGHT(Calendar!I186,5)="BLUES"),Calendar!H186,"")</f>
        <v/>
      </c>
      <c r="H186" s="21" t="str">
        <f>IF(OR(RIGHT(Calendar!L186,4)="REDS",RIGHT(Calendar!L186,6)="BLACKS",RIGHT(Calendar!L186,5)="BLUES"),Calendar!K186,"")</f>
        <v/>
      </c>
      <c r="I186" s="21" t="str">
        <f>IF(OR(RIGHT(Calendar!O186,4)="REDS",RIGHT(Calendar!O186,6)="BLACKS",RIGHT(Calendar!O186,5)="BLUES"),Calendar!N186,"")</f>
        <v/>
      </c>
      <c r="J186" s="21" t="str">
        <f>IF(OR(RIGHT(Calendar!R186,4)="REDS",RIGHT(Calendar!R186,6)="BLACKS",RIGHT(Calendar!R186,5)="BLUES"),Calendar!Q186,"")</f>
        <v/>
      </c>
      <c r="K186" s="21" t="str">
        <f>IF(OR(RIGHT(Calendar!U186,4)="REDS",RIGHT(Calendar!U186,6)="BLACKS",RIGHT(Calendar!U186,5)="BLUES"),Calendar!T186,"")</f>
        <v/>
      </c>
      <c r="L186" s="21" t="str">
        <f>IF(OR(RIGHT(Calendar!X186,4)="REDS",RIGHT(Calendar!X186,6)="BLACKS",RIGHT(Calendar!X186,5)="BLUES"),Calendar!W186,"")</f>
        <v/>
      </c>
      <c r="M186" s="21" t="str">
        <f>IF(OR(RIGHT(Calendar!AA186,4)="REDS",RIGHT(Calendar!AA186,6)="BLACKS",RIGHT(Calendar!AA186,5)="BLUES"),Calendar!Z186,"")</f>
        <v/>
      </c>
      <c r="N186" s="21" t="str">
        <f>IF(OR(RIGHT(Calendar!AD186,4)="REDS",RIGHT(Calendar!AD186,6)="BLACKS",RIGHT(Calendar!AD186,5)="BLUES"),Calendar!AC186,"")</f>
        <v/>
      </c>
      <c r="O186" s="21" t="str">
        <f>IF(OR(RIGHT(Calendar!AG186,4)="REDS",RIGHT(Calendar!AG186,6)="BLACKS",RIGHT(Calendar!AG186,5)="BLUES"),Calendar!AF186,"")</f>
        <v/>
      </c>
      <c r="P186" s="21" t="str">
        <f>IF(OR(RIGHT(Calendar!AJ186,4)="REDS",RIGHT(Calendar!AJ186,6)="BLACKS",RIGHT(Calendar!AJ186,5)="BLUES"),Calendar!AI186,"")</f>
        <v/>
      </c>
      <c r="Q186" s="21" t="str">
        <f>IF(OR(RIGHT(Calendar!AM186,4)="REDS",RIGHT(Calendar!AM186,6)="BLACKS",RIGHT(Calendar!AM186,5)="BLUES"),Calendar!AL186,"")</f>
        <v/>
      </c>
      <c r="R186" s="21" t="str">
        <f>IF(OR(RIGHT(Calendar!AP186,4)="REDS",RIGHT(Calendar!AP186,6)="BLACKS",RIGHT(Calendar!AP186,5)="BLUES"),Calendar!AO186,"")</f>
        <v/>
      </c>
      <c r="S186" s="21" t="str">
        <f>IF(OR(RIGHT(Calendar!AS186,4)="REDS",RIGHT(Calendar!AS186,6)="BLACKS",RIGHT(Calendar!AS186,5)="BLUES"),Calendar!AR186,"")</f>
        <v/>
      </c>
      <c r="T186" s="21" t="str">
        <f>IF(OR(RIGHT(Calendar!AV186,4)="REDS",RIGHT(Calendar!AV186,6)="BLACKS",RIGHT(Calendar!AV186,5)="BLUES"),Calendar!AU186,"")</f>
        <v/>
      </c>
      <c r="U186" s="21" t="str">
        <f>IF(OR(RIGHT(Calendar!AY186,4)="REDS",RIGHT(Calendar!AY186,6)="BLACKS",RIGHT(Calendar!AY186,5)="BLUES"),Calendar!AX186,"")</f>
        <v/>
      </c>
      <c r="V186" s="21" t="str">
        <f>IF(OR(RIGHT(Calendar!BB186,4)="REDS",RIGHT(Calendar!BB186,6)="BLACKS",RIGHT(Calendar!BB186,5)="BLUES"),Calendar!BA186,"")</f>
        <v/>
      </c>
      <c r="W186" s="21" t="str">
        <f>IF(OR(RIGHT(Calendar!BE186,4)="REDS",RIGHT(Calendar!BE186,6)="BLACKS",RIGHT(Calendar!BE186,5)="BLUES"),Calendar!BD186,"")</f>
        <v/>
      </c>
      <c r="X186" s="21" t="str">
        <f>IF(OR(RIGHT(Calendar!BH186,4)="REDS",RIGHT(Calendar!BH186,6)="BLACKS",RIGHT(Calendar!BH186,5)="BLUES"),Calendar!BG186,"")</f>
        <v/>
      </c>
      <c r="Y186" s="21" t="str">
        <f>IF(OR(RIGHT(Calendar!BK186,4)="REDS",RIGHT(Calendar!BK186,6)="BLACKS",RIGHT(Calendar!BK186,5)="BLUES"),Calendar!BJ186,"")</f>
        <v/>
      </c>
      <c r="Z186" s="21" t="str">
        <f>IF(OR(RIGHT(Calendar!BN186,4)="REDS",RIGHT(Calendar!BN186,6)="BLACKS",RIGHT(Calendar!BN186,5)="BLUES"),Calendar!BM186,"")</f>
        <v/>
      </c>
      <c r="AA186" s="21" t="str">
        <f>IF(OR(RIGHT(Calendar!BQ186,4)="REDS",RIGHT(Calendar!BQ186,6)="BLACKS",RIGHT(Calendar!BQ186,5)="BLUES"),Calendar!BP186,"")</f>
        <v/>
      </c>
      <c r="AB186" s="21" t="str">
        <f>IF(OR(RIGHT(Calendar!BT186,4)="REDS",RIGHT(Calendar!BT186,6)="BLACKS",RIGHT(Calendar!BT186,5)="BLUES"),Calendar!BS186,"")</f>
        <v/>
      </c>
      <c r="AC186" s="21" t="str">
        <f>IF(OR(RIGHT(Calendar!BW186,4)="REDS",RIGHT(Calendar!BW186,6)="BLACKS",RIGHT(Calendar!BW186,5)="BLUES"),Calendar!BV186,"")</f>
        <v/>
      </c>
      <c r="AD186" s="21" t="str">
        <f>IF(OR(RIGHT(Calendar!BZ186,4)="REDS",RIGHT(Calendar!BZ186,6)="BLACKS",RIGHT(Calendar!BZ186,5)="BLUES"),Calendar!BY186,"")</f>
        <v/>
      </c>
      <c r="AE186" s="21" t="str">
        <f>IF(OR(RIGHT(Calendar!CC186,4)="REDS",RIGHT(Calendar!CC186,6)="BLACKS",RIGHT(Calendar!CC186,5)="BLUES"),Calendar!CB186,"")</f>
        <v/>
      </c>
      <c r="AF186" s="21" t="str">
        <f>IF(OR(RIGHT(Calendar!CF186,4)="REDS",RIGHT(Calendar!CF186,6)="BLACKS",RIGHT(Calendar!CF186,5)="BLUES"),Calendar!CE186,"")</f>
        <v/>
      </c>
      <c r="AG186" s="21" t="str">
        <f>IF(OR(RIGHT(Calendar!CI186,4)="REDS",RIGHT(Calendar!CI186,6)="BLACKS",RIGHT(Calendar!CI186,5)="BLUES"),Calendar!CH186,"")</f>
        <v/>
      </c>
      <c r="AH186" s="21" t="str">
        <f>IF(OR(RIGHT(Calendar!CL186,4)="REDS",RIGHT(Calendar!CL186,6)="BLACKS",RIGHT(Calendar!CL186,5)="BLUES"),Calendar!CK186,"")</f>
        <v/>
      </c>
      <c r="AI186" s="21" t="str">
        <f>IF(OR(RIGHT(Calendar!CO186,4)="REDS",RIGHT(Calendar!CO186,6)="BLACKS",RIGHT(Calendar!CO186,5)="BLUES"),Calendar!CN186,"")</f>
        <v/>
      </c>
      <c r="AJ186" s="21" t="str">
        <f>IF(OR(RIGHT(Calendar!CR186,4)="REDS",RIGHT(Calendar!CR186,6)="BLACKS",RIGHT(Calendar!CR186,5)="BLUES"),Calendar!CQ186,"")</f>
        <v/>
      </c>
      <c r="AK186" s="21" t="str">
        <f>IF(OR(RIGHT(Calendar!CU186,4)="REDS",RIGHT(Calendar!CU186,6)="BLACKS",RIGHT(Calendar!CU186,5)="BLUES"),Calendar!CT186,"")</f>
        <v/>
      </c>
      <c r="AL186" s="21" t="str">
        <f>IF(OR(RIGHT(Calendar!CX186,4)="REDS",RIGHT(Calendar!CX186,6)="BLACKS",RIGHT(Calendar!CX186,5)="BLUES"),Calendar!CW186,"")</f>
        <v/>
      </c>
      <c r="AM186" s="21" t="str">
        <f>IF(OR(RIGHT(Calendar!DA186,4)="REDS",RIGHT(Calendar!DA186,6)="BLACKS",RIGHT(Calendar!DA186,5)="BLUES"),Calendar!CZ186,"")</f>
        <v/>
      </c>
      <c r="AN186" s="21" t="str">
        <f>IF(OR(RIGHT(Calendar!DD186,4)="REDS",RIGHT(Calendar!DD186,6)="BLACKS",RIGHT(Calendar!DD186,5)="BLUES"),Calendar!DC186,"")</f>
        <v/>
      </c>
      <c r="AO186" s="21" t="str">
        <f>IF(OR(RIGHT(Calendar!DG186,4)="REDS",RIGHT(Calendar!DG186,6)="BLACKS",RIGHT(Calendar!DG186,5)="BLUES"),Calendar!DF186,"")</f>
        <v/>
      </c>
      <c r="AP186" s="21" t="str">
        <f>IF(OR(RIGHT(Calendar!DJ186,4)="REDS",RIGHT(Calendar!DJ186,6)="BLACKS",RIGHT(Calendar!DJ186,5)="BLUES"),Calendar!DI186,"")</f>
        <v/>
      </c>
      <c r="AQ186" s="21" t="str">
        <f>IF(OR(RIGHT(Calendar!DM186,4)="REDS",RIGHT(Calendar!DM186,6)="BLACKS",RIGHT(Calendar!DM186,5)="BLUES"),Calendar!DL186,"")</f>
        <v/>
      </c>
      <c r="AR186" s="21" t="str">
        <f>IF(OR(RIGHT(Calendar!DP186,4)="REDS",RIGHT(Calendar!DP186,6)="BLACKS",RIGHT(Calendar!DP186,5)="BLUES"),Calendar!DO186,"")</f>
        <v/>
      </c>
      <c r="AS186" s="21" t="str">
        <f>IF(OR(RIGHT(Calendar!DS186,4)="REDS",RIGHT(Calendar!DS186,6)="BLACKS",RIGHT(Calendar!DS186,5)="BLUES"),Calendar!DR186,"")</f>
        <v/>
      </c>
      <c r="AT186" s="21" t="str">
        <f>IF(OR(RIGHT(Calendar!DV186,4)="REDS",RIGHT(Calendar!DV186,6)="BLACKS",RIGHT(Calendar!DV186,5)="BLUES"),Calendar!DU186,"")</f>
        <v/>
      </c>
      <c r="AU186" s="21" t="str">
        <f>IF(OR(RIGHT(Calendar!DY186,4)="REDS",RIGHT(Calendar!DY186,6)="BLACKS",RIGHT(Calendar!DY186,5)="BLUES"),Calendar!DX186,"")</f>
        <v/>
      </c>
      <c r="AV186" s="21" t="str">
        <f>IF(OR(RIGHT(Calendar!EB186,4)="REDS",RIGHT(Calendar!EB186,6)="BLACKS",RIGHT(Calendar!EB186,5)="BLUES"),Calendar!EA186,"")</f>
        <v/>
      </c>
      <c r="AW186" s="66" t="str">
        <f>IF(Calendar!I186="","",CONCATENATE(A186,"_",Calendar!H186,"_",Calendar!I186,"_",Calendar!J186,","))</f>
        <v/>
      </c>
      <c r="AX186" s="66" t="str">
        <f>IF(Calendar!L186="","",CONCATENATE(A186,"_",Calendar!K186,"_",Calendar!L186,"_",Calendar!M186,","))</f>
        <v/>
      </c>
      <c r="AY186" s="66" t="str">
        <f>IF(Calendar!O186="","",CONCATENATE(A186,"_",Calendar!N186,"_",Calendar!O186,"_",Calendar!P186,","))</f>
        <v/>
      </c>
      <c r="AZ186" s="66" t="str">
        <f>IF(Calendar!R186="","",CONCATENATE(A186,"_",Calendar!Q186,"_",Calendar!R186,"_",Calendar!S186,","))</f>
        <v/>
      </c>
      <c r="BA186" s="66" t="str">
        <f>IF(Calendar!U186="","",CONCATENATE(A186,"_",Calendar!T186,"_",Calendar!U186,"_",Calendar!V186,","))</f>
        <v/>
      </c>
      <c r="BB186" s="66" t="str">
        <f>IF(Calendar!X186="","",CONCATENATE(A186,"_",Calendar!W186,"_",Calendar!X186,"_",Calendar!Y186,","))</f>
        <v/>
      </c>
      <c r="BC186" s="66" t="str">
        <f>IF(Calendar!AA186="","",CONCATENATE(A186,"_",Calendar!Z186,"_",Calendar!AA186,"_",Calendar!AB186,","))</f>
        <v/>
      </c>
      <c r="BD186" s="66" t="str">
        <f>IF(Calendar!AD186="","",CONCATENATE(A186,"_",Calendar!AC186,"_",Calendar!AD186,"_",Calendar!AE186,","))</f>
        <v/>
      </c>
      <c r="BE186" s="66" t="str">
        <f>IF(Calendar!AG186="","",CONCATENATE(A186,"_",Calendar!AF186,"_",Calendar!AG186,"_",Calendar!AH186,","))</f>
        <v/>
      </c>
      <c r="BF186" s="66" t="str">
        <f>IF(Calendar!AJ186="","",CONCATENATE(A186,"_",Calendar!AI186,"_",Calendar!AJ186,"_",Calendar!AK186,","))</f>
        <v/>
      </c>
      <c r="BG186" s="66" t="str">
        <f>IF(Calendar!AM186="","",CONCATENATE(A186,"_",Calendar!AL186,"_",Calendar!AM186,"_",Calendar!AN186,","))</f>
        <v/>
      </c>
      <c r="BH186" s="66" t="str">
        <f>IF(Calendar!AP186="","",CONCATENATE(A186,"_",Calendar!AO186,"_",Calendar!AP186,"_",Calendar!AQ186,","))</f>
        <v/>
      </c>
      <c r="BI186" s="66" t="str">
        <f>IF(Calendar!AS186="","",CONCATENATE(A186,"_",Calendar!AR186,"_",Calendar!AS186,"_",Calendar!AT186,","))</f>
        <v/>
      </c>
      <c r="BJ186" s="66" t="str">
        <f>IF(Calendar!AV186="","",CONCATENATE(A186,"_",Calendar!AU186,"_",Calendar!AV186,"_",Calendar!AW186,","))</f>
        <v/>
      </c>
      <c r="BK186" s="66" t="str">
        <f>IF(Calendar!AY186="","",CONCATENATE(A186,"_",Calendar!AX186,"_",Calendar!AY186,"_",Calendar!AZ186,","))</f>
        <v/>
      </c>
      <c r="BL186" s="66" t="str">
        <f>IF(Calendar!BB186="","",CONCATENATE(A186,"_",Calendar!BA186,"_",Calendar!BB186,"_",Calendar!BC186,","))</f>
        <v/>
      </c>
      <c r="BM186" s="66" t="str">
        <f>IF(Calendar!BE186="","",CONCATENATE(A186,"_",Calendar!BD186,"_",Calendar!BE186,"_",Calendar!BF186,","))</f>
        <v/>
      </c>
      <c r="BN186" s="66" t="str">
        <f>IF(Calendar!BH186="","",CONCATENATE(A186,"_",Calendar!BG186,"_",Calendar!BH186,"_",Calendar!BI186,","))</f>
        <v/>
      </c>
      <c r="BO186" s="66" t="str">
        <f>IF(Calendar!BK186="","",CONCATENATE(A186,"_",Calendar!BJ186,"_",Calendar!BK186,"_",Calendar!BL186,","))</f>
        <v/>
      </c>
      <c r="BP186" s="66" t="str">
        <f>IF(Calendar!BN186="","",CONCATENATE(A186,"_",Calendar!BM186,"_",Calendar!BN186,"_",Calendar!BO186,","))</f>
        <v/>
      </c>
      <c r="BQ186" s="66" t="str">
        <f>IF(Calendar!BQ186="","",CONCATENATE(A186,"_",Calendar!BP186,"_",Calendar!BQ186,"_",Calendar!BR186,","))</f>
        <v/>
      </c>
      <c r="BR186" s="66" t="str">
        <f>IF(Calendar!BT186="","",CONCATENATE(A186,"_",Calendar!BS186,"_",Calendar!BT186,"_",Calendar!BU186,","))</f>
        <v/>
      </c>
      <c r="BS186" s="66" t="str">
        <f>IF(Calendar!BW186="","",CONCATENATE(A186,"_",Calendar!BV186,"_",Calendar!BW186,"_",Calendar!BX186,","))</f>
        <v/>
      </c>
      <c r="BT186" s="66" t="str">
        <f>IF(Calendar!BZ186="","",CONCATENATE(A186,"_",Calendar!BY186,"_",Calendar!BZ186,"_",Calendar!CA186,","))</f>
        <v/>
      </c>
      <c r="BU186" s="66" t="str">
        <f>IF(Calendar!CC186="","",CONCATENATE(A186,"_",Calendar!CB186,"_",Calendar!CC186,"_",Calendar!CD186,","))</f>
        <v/>
      </c>
      <c r="BV186" s="66" t="str">
        <f>IF(Calendar!CF186="","",CONCATENATE(A186,"_",Calendar!CE186,"_",Calendar!CF186,"_",Calendar!CG186,","))</f>
        <v/>
      </c>
      <c r="BW186" s="66" t="str">
        <f>IF(Calendar!CI186="","",CONCATENATE(A186,"_",Calendar!CH186,"_",Calendar!CI186,"_",Calendar!CJ186,","))</f>
        <v/>
      </c>
      <c r="BX186" s="66" t="str">
        <f>IF(Calendar!CL186="","",CONCATENATE(A186,"_",Calendar!CK186,"_",Calendar!CL186,"_",Calendar!CM186,","))</f>
        <v/>
      </c>
      <c r="BY186" s="66" t="str">
        <f>IF(Calendar!CO186="","",CONCATENATE(A186,"_",Calendar!CN186,"_",Calendar!CO186,"_",Calendar!CP186,","))</f>
        <v/>
      </c>
      <c r="BZ186" s="66" t="str">
        <f>IF(Calendar!CR186="","",CONCATENATE(A186,"_",Calendar!CQ186,"_",Calendar!CR186,"_",Calendar!CS186,","))</f>
        <v/>
      </c>
      <c r="CA186" s="66" t="str">
        <f>IF(Calendar!CU186="","",CONCATENATE(A186,"_",Calendar!CT186,"_",Calendar!CU186,"_",Calendar!CV186,","))</f>
        <v/>
      </c>
      <c r="CB186" s="66" t="str">
        <f>IF(Calendar!CX186="","",CONCATENATE(A186,"_",Calendar!CW186,"_",Calendar!CX186,"_",Calendar!CY186,","))</f>
        <v/>
      </c>
      <c r="CC186" s="66" t="str">
        <f>IF(Calendar!DA186="","",CONCATENATE(A186,"_",Calendar!CZ186,"_",Calendar!DA186,"_",Calendar!DB186,","))</f>
        <v/>
      </c>
      <c r="CD186" s="66" t="str">
        <f>IF(Calendar!DD186="","",CONCATENATE(A186,"_",Calendar!DC186,"_",Calendar!DD186,"_",Calendar!DE186,","))</f>
        <v/>
      </c>
      <c r="CE186" s="66" t="str">
        <f>IF(Calendar!DG186="","",CONCATENATE(A186,"_",Calendar!DF186,"_",Calendar!DG186,"_",Calendar!DH186,","))</f>
        <v/>
      </c>
      <c r="CF186" s="66" t="str">
        <f>IF(Calendar!DJ186="","",CONCATENATE(A186,"_",Calendar!DI186,"_",Calendar!DJ186,"_",Calendar!DK186,","))</f>
        <v/>
      </c>
      <c r="CG186" s="66" t="str">
        <f>IF(Calendar!DM186="","",CONCATENATE(A186,"_",Calendar!DL186,"_",Calendar!DM186,"_",Calendar!DN186,","))</f>
        <v/>
      </c>
      <c r="CH186" s="66" t="str">
        <f>IF(Calendar!DP186="","",CONCATENATE(A186,"_",Calendar!DO186,"_",Calendar!DP186,"_",Calendar!DQ186,","))</f>
        <v/>
      </c>
      <c r="CI186" s="66" t="str">
        <f>IF(Calendar!DS186="","",CONCATENATE(A186,"_",Calendar!DR186,"_",Calendar!DS186,"_",Calendar!DT186,","))</f>
        <v/>
      </c>
      <c r="CJ186" s="66" t="str">
        <f>IF(Calendar!DV186="","",CONCATENATE(A186,"_",Calendar!DU186,"_",Calendar!DV186,"_",Calendar!DW186,","))</f>
        <v/>
      </c>
      <c r="CK186" s="66" t="str">
        <f>IF(Calendar!DY186="","",CONCATENATE(A186,"_",Calendar!DX186,"_",Calendar!DY186,"_",Calendar!DZ186,","))</f>
        <v/>
      </c>
      <c r="CL186" s="90" t="str">
        <f>IF(Calendar!EB186="","",CONCATENATE(A186,"_",Calendar!EA186,"_",Calendar!EB186,"_",Calendar!EC186,","))</f>
        <v/>
      </c>
      <c r="CM186" s="94" t="str">
        <f t="shared" si="11"/>
        <v/>
      </c>
      <c r="CN186" s="95" t="str">
        <f t="shared" si="12"/>
        <v/>
      </c>
      <c r="CO186" s="96" t="str">
        <f t="shared" si="13"/>
        <v/>
      </c>
      <c r="CP186" s="94" t="str">
        <f>IF(View!$D$1&lt;&gt;"OK","",IF(OR(View!$C$3="K+4",View!$C$3="K+4 &amp; K+7",View!$C$3="K+4 &amp; K+10",View!$C$3="ALL"),IF(CM186="","",IF(AND(HomeCalc!$A186&gt;=View!$C$1,HomeCalc!A186&lt;=View!$C$2),HomeCalc!CM186,"")),""))</f>
        <v/>
      </c>
      <c r="CQ186" s="95" t="str">
        <f>IF(View!$D$1&lt;&gt;"OK","",IF(OR(View!$C$3="K+7",View!$C$3="K+4 &amp; K+7",View!$C$3="K+7 &amp; K+10",View!$C$3="ALL"),IF(CN186="","",IF(AND(HomeCalc!$A186&gt;=View!$C$1,HomeCalc!A186&lt;=View!$C$2),HomeCalc!CN186,"")),""))</f>
        <v/>
      </c>
      <c r="CR186" s="96" t="str">
        <f>IF(View!$D$1&lt;&gt;"OK","",IF(OR(View!$C$3="K+10",View!$C$3="K+4 &amp; K+10",View!$C$3="K+7 &amp; K+10",View!$C$3="ALL"),IF(CO186="","",IF(AND(HomeCalc!$A186&gt;=View!$C$1,HomeCalc!A186&lt;=View!$C$2),HomeCalc!CO186,"")),""))</f>
        <v/>
      </c>
      <c r="CS186" s="102" t="str">
        <f>IF(View!$D$1&lt;&gt;"OK","",CONCATENATE(CS185,CP186,CQ186,CR186))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87" spans="1:97" ht="15.75" x14ac:dyDescent="0.25">
      <c r="A187" s="11">
        <v>42369</v>
      </c>
      <c r="B187" s="16" t="s">
        <v>76</v>
      </c>
      <c r="C187" s="17">
        <f t="shared" si="14"/>
        <v>27</v>
      </c>
      <c r="D187" s="28" t="s">
        <v>62</v>
      </c>
      <c r="E187" s="24" t="s">
        <v>79</v>
      </c>
      <c r="F187" s="64">
        <f t="shared" si="10"/>
        <v>0</v>
      </c>
      <c r="G187" s="21" t="str">
        <f>IF(OR(RIGHT(Calendar!I187,4)="REDS",RIGHT(Calendar!I187,6)="BLACKS",RIGHT(Calendar!I187,5)="BLUES"),Calendar!H187,"")</f>
        <v/>
      </c>
      <c r="H187" s="21" t="str">
        <f>IF(OR(RIGHT(Calendar!L187,4)="REDS",RIGHT(Calendar!L187,6)="BLACKS",RIGHT(Calendar!L187,5)="BLUES"),Calendar!K187,"")</f>
        <v/>
      </c>
      <c r="I187" s="21" t="str">
        <f>IF(OR(RIGHT(Calendar!O187,4)="REDS",RIGHT(Calendar!O187,6)="BLACKS",RIGHT(Calendar!O187,5)="BLUES"),Calendar!N187,"")</f>
        <v/>
      </c>
      <c r="J187" s="21" t="str">
        <f>IF(OR(RIGHT(Calendar!R187,4)="REDS",RIGHT(Calendar!R187,6)="BLACKS",RIGHT(Calendar!R187,5)="BLUES"),Calendar!Q187,"")</f>
        <v/>
      </c>
      <c r="K187" s="21" t="str">
        <f>IF(OR(RIGHT(Calendar!U187,4)="REDS",RIGHT(Calendar!U187,6)="BLACKS",RIGHT(Calendar!U187,5)="BLUES"),Calendar!T187,"")</f>
        <v/>
      </c>
      <c r="L187" s="21" t="str">
        <f>IF(OR(RIGHT(Calendar!X187,4)="REDS",RIGHT(Calendar!X187,6)="BLACKS",RIGHT(Calendar!X187,5)="BLUES"),Calendar!W187,"")</f>
        <v/>
      </c>
      <c r="M187" s="21" t="str">
        <f>IF(OR(RIGHT(Calendar!AA187,4)="REDS",RIGHT(Calendar!AA187,6)="BLACKS",RIGHT(Calendar!AA187,5)="BLUES"),Calendar!Z187,"")</f>
        <v/>
      </c>
      <c r="N187" s="21" t="str">
        <f>IF(OR(RIGHT(Calendar!AD187,4)="REDS",RIGHT(Calendar!AD187,6)="BLACKS",RIGHT(Calendar!AD187,5)="BLUES"),Calendar!AC187,"")</f>
        <v/>
      </c>
      <c r="O187" s="21" t="str">
        <f>IF(OR(RIGHT(Calendar!AG187,4)="REDS",RIGHT(Calendar!AG187,6)="BLACKS",RIGHT(Calendar!AG187,5)="BLUES"),Calendar!AF187,"")</f>
        <v/>
      </c>
      <c r="P187" s="21" t="str">
        <f>IF(OR(RIGHT(Calendar!AJ187,4)="REDS",RIGHT(Calendar!AJ187,6)="BLACKS",RIGHT(Calendar!AJ187,5)="BLUES"),Calendar!AI187,"")</f>
        <v/>
      </c>
      <c r="Q187" s="21" t="str">
        <f>IF(OR(RIGHT(Calendar!AM187,4)="REDS",RIGHT(Calendar!AM187,6)="BLACKS",RIGHT(Calendar!AM187,5)="BLUES"),Calendar!AL187,"")</f>
        <v/>
      </c>
      <c r="R187" s="21" t="str">
        <f>IF(OR(RIGHT(Calendar!AP187,4)="REDS",RIGHT(Calendar!AP187,6)="BLACKS",RIGHT(Calendar!AP187,5)="BLUES"),Calendar!AO187,"")</f>
        <v/>
      </c>
      <c r="S187" s="21" t="str">
        <f>IF(OR(RIGHT(Calendar!AS187,4)="REDS",RIGHT(Calendar!AS187,6)="BLACKS",RIGHT(Calendar!AS187,5)="BLUES"),Calendar!AR187,"")</f>
        <v/>
      </c>
      <c r="T187" s="21" t="str">
        <f>IF(OR(RIGHT(Calendar!AV187,4)="REDS",RIGHT(Calendar!AV187,6)="BLACKS",RIGHT(Calendar!AV187,5)="BLUES"),Calendar!AU187,"")</f>
        <v/>
      </c>
      <c r="U187" s="21" t="str">
        <f>IF(OR(RIGHT(Calendar!AY187,4)="REDS",RIGHT(Calendar!AY187,6)="BLACKS",RIGHT(Calendar!AY187,5)="BLUES"),Calendar!AX187,"")</f>
        <v/>
      </c>
      <c r="V187" s="21" t="str">
        <f>IF(OR(RIGHT(Calendar!BB187,4)="REDS",RIGHT(Calendar!BB187,6)="BLACKS",RIGHT(Calendar!BB187,5)="BLUES"),Calendar!BA187,"")</f>
        <v/>
      </c>
      <c r="W187" s="21" t="str">
        <f>IF(OR(RIGHT(Calendar!BE187,4)="REDS",RIGHT(Calendar!BE187,6)="BLACKS",RIGHT(Calendar!BE187,5)="BLUES"),Calendar!BD187,"")</f>
        <v/>
      </c>
      <c r="X187" s="21" t="str">
        <f>IF(OR(RIGHT(Calendar!BH187,4)="REDS",RIGHT(Calendar!BH187,6)="BLACKS",RIGHT(Calendar!BH187,5)="BLUES"),Calendar!BG187,"")</f>
        <v/>
      </c>
      <c r="Y187" s="21" t="str">
        <f>IF(OR(RIGHT(Calendar!BK187,4)="REDS",RIGHT(Calendar!BK187,6)="BLACKS",RIGHT(Calendar!BK187,5)="BLUES"),Calendar!BJ187,"")</f>
        <v/>
      </c>
      <c r="Z187" s="21" t="str">
        <f>IF(OR(RIGHT(Calendar!BN187,4)="REDS",RIGHT(Calendar!BN187,6)="BLACKS",RIGHT(Calendar!BN187,5)="BLUES"),Calendar!BM187,"")</f>
        <v/>
      </c>
      <c r="AA187" s="21" t="str">
        <f>IF(OR(RIGHT(Calendar!BQ187,4)="REDS",RIGHT(Calendar!BQ187,6)="BLACKS",RIGHT(Calendar!BQ187,5)="BLUES"),Calendar!BP187,"")</f>
        <v/>
      </c>
      <c r="AB187" s="21" t="str">
        <f>IF(OR(RIGHT(Calendar!BT187,4)="REDS",RIGHT(Calendar!BT187,6)="BLACKS",RIGHT(Calendar!BT187,5)="BLUES"),Calendar!BS187,"")</f>
        <v/>
      </c>
      <c r="AC187" s="21" t="str">
        <f>IF(OR(RIGHT(Calendar!BW187,4)="REDS",RIGHT(Calendar!BW187,6)="BLACKS",RIGHT(Calendar!BW187,5)="BLUES"),Calendar!BV187,"")</f>
        <v/>
      </c>
      <c r="AD187" s="21" t="str">
        <f>IF(OR(RIGHT(Calendar!BZ187,4)="REDS",RIGHT(Calendar!BZ187,6)="BLACKS",RIGHT(Calendar!BZ187,5)="BLUES"),Calendar!BY187,"")</f>
        <v/>
      </c>
      <c r="AE187" s="21" t="str">
        <f>IF(OR(RIGHT(Calendar!CC187,4)="REDS",RIGHT(Calendar!CC187,6)="BLACKS",RIGHT(Calendar!CC187,5)="BLUES"),Calendar!CB187,"")</f>
        <v/>
      </c>
      <c r="AF187" s="21" t="str">
        <f>IF(OR(RIGHT(Calendar!CF187,4)="REDS",RIGHT(Calendar!CF187,6)="BLACKS",RIGHT(Calendar!CF187,5)="BLUES"),Calendar!CE187,"")</f>
        <v/>
      </c>
      <c r="AG187" s="21" t="str">
        <f>IF(OR(RIGHT(Calendar!CI187,4)="REDS",RIGHT(Calendar!CI187,6)="BLACKS",RIGHT(Calendar!CI187,5)="BLUES"),Calendar!CH187,"")</f>
        <v/>
      </c>
      <c r="AH187" s="21" t="str">
        <f>IF(OR(RIGHT(Calendar!CL187,4)="REDS",RIGHT(Calendar!CL187,6)="BLACKS",RIGHT(Calendar!CL187,5)="BLUES"),Calendar!CK187,"")</f>
        <v/>
      </c>
      <c r="AI187" s="21" t="str">
        <f>IF(OR(RIGHT(Calendar!CO187,4)="REDS",RIGHT(Calendar!CO187,6)="BLACKS",RIGHT(Calendar!CO187,5)="BLUES"),Calendar!CN187,"")</f>
        <v/>
      </c>
      <c r="AJ187" s="21" t="str">
        <f>IF(OR(RIGHT(Calendar!CR187,4)="REDS",RIGHT(Calendar!CR187,6)="BLACKS",RIGHT(Calendar!CR187,5)="BLUES"),Calendar!CQ187,"")</f>
        <v/>
      </c>
      <c r="AK187" s="21" t="str">
        <f>IF(OR(RIGHT(Calendar!CU187,4)="REDS",RIGHT(Calendar!CU187,6)="BLACKS",RIGHT(Calendar!CU187,5)="BLUES"),Calendar!CT187,"")</f>
        <v/>
      </c>
      <c r="AL187" s="21" t="str">
        <f>IF(OR(RIGHT(Calendar!CX187,4)="REDS",RIGHT(Calendar!CX187,6)="BLACKS",RIGHT(Calendar!CX187,5)="BLUES"),Calendar!CW187,"")</f>
        <v/>
      </c>
      <c r="AM187" s="21" t="str">
        <f>IF(OR(RIGHT(Calendar!DA187,4)="REDS",RIGHT(Calendar!DA187,6)="BLACKS",RIGHT(Calendar!DA187,5)="BLUES"),Calendar!CZ187,"")</f>
        <v/>
      </c>
      <c r="AN187" s="21" t="str">
        <f>IF(OR(RIGHT(Calendar!DD187,4)="REDS",RIGHT(Calendar!DD187,6)="BLACKS",RIGHT(Calendar!DD187,5)="BLUES"),Calendar!DC187,"")</f>
        <v/>
      </c>
      <c r="AO187" s="21" t="str">
        <f>IF(OR(RIGHT(Calendar!DG187,4)="REDS",RIGHT(Calendar!DG187,6)="BLACKS",RIGHT(Calendar!DG187,5)="BLUES"),Calendar!DF187,"")</f>
        <v/>
      </c>
      <c r="AP187" s="21" t="str">
        <f>IF(OR(RIGHT(Calendar!DJ187,4)="REDS",RIGHT(Calendar!DJ187,6)="BLACKS",RIGHT(Calendar!DJ187,5)="BLUES"),Calendar!DI187,"")</f>
        <v/>
      </c>
      <c r="AQ187" s="21" t="str">
        <f>IF(OR(RIGHT(Calendar!DM187,4)="REDS",RIGHT(Calendar!DM187,6)="BLACKS",RIGHT(Calendar!DM187,5)="BLUES"),Calendar!DL187,"")</f>
        <v/>
      </c>
      <c r="AR187" s="21" t="str">
        <f>IF(OR(RIGHT(Calendar!DP187,4)="REDS",RIGHT(Calendar!DP187,6)="BLACKS",RIGHT(Calendar!DP187,5)="BLUES"),Calendar!DO187,"")</f>
        <v/>
      </c>
      <c r="AS187" s="21" t="str">
        <f>IF(OR(RIGHT(Calendar!DS187,4)="REDS",RIGHT(Calendar!DS187,6)="BLACKS",RIGHT(Calendar!DS187,5)="BLUES"),Calendar!DR187,"")</f>
        <v/>
      </c>
      <c r="AT187" s="21" t="str">
        <f>IF(OR(RIGHT(Calendar!DV187,4)="REDS",RIGHT(Calendar!DV187,6)="BLACKS",RIGHT(Calendar!DV187,5)="BLUES"),Calendar!DU187,"")</f>
        <v/>
      </c>
      <c r="AU187" s="21" t="str">
        <f>IF(OR(RIGHT(Calendar!DY187,4)="REDS",RIGHT(Calendar!DY187,6)="BLACKS",RIGHT(Calendar!DY187,5)="BLUES"),Calendar!DX187,"")</f>
        <v/>
      </c>
      <c r="AV187" s="21" t="str">
        <f>IF(OR(RIGHT(Calendar!EB187,4)="REDS",RIGHT(Calendar!EB187,6)="BLACKS",RIGHT(Calendar!EB187,5)="BLUES"),Calendar!EA187,"")</f>
        <v/>
      </c>
      <c r="AW187" s="66" t="str">
        <f>IF(Calendar!I187="","",CONCATENATE(A187,"_",Calendar!H187,"_",Calendar!I187,"_",Calendar!J187,","))</f>
        <v/>
      </c>
      <c r="AX187" s="66" t="str">
        <f>IF(Calendar!L187="","",CONCATENATE(A187,"_",Calendar!K187,"_",Calendar!L187,"_",Calendar!M187,","))</f>
        <v/>
      </c>
      <c r="AY187" s="66" t="str">
        <f>IF(Calendar!O187="","",CONCATENATE(A187,"_",Calendar!N187,"_",Calendar!O187,"_",Calendar!P187,","))</f>
        <v/>
      </c>
      <c r="AZ187" s="66" t="str">
        <f>IF(Calendar!R187="","",CONCATENATE(A187,"_",Calendar!Q187,"_",Calendar!R187,"_",Calendar!S187,","))</f>
        <v/>
      </c>
      <c r="BA187" s="66" t="str">
        <f>IF(Calendar!U187="","",CONCATENATE(A187,"_",Calendar!T187,"_",Calendar!U187,"_",Calendar!V187,","))</f>
        <v/>
      </c>
      <c r="BB187" s="66" t="str">
        <f>IF(Calendar!X187="","",CONCATENATE(A187,"_",Calendar!W187,"_",Calendar!X187,"_",Calendar!Y187,","))</f>
        <v/>
      </c>
      <c r="BC187" s="66" t="str">
        <f>IF(Calendar!AA187="","",CONCATENATE(A187,"_",Calendar!Z187,"_",Calendar!AA187,"_",Calendar!AB187,","))</f>
        <v/>
      </c>
      <c r="BD187" s="66" t="str">
        <f>IF(Calendar!AD187="","",CONCATENATE(A187,"_",Calendar!AC187,"_",Calendar!AD187,"_",Calendar!AE187,","))</f>
        <v/>
      </c>
      <c r="BE187" s="66" t="str">
        <f>IF(Calendar!AG187="","",CONCATENATE(A187,"_",Calendar!AF187,"_",Calendar!AG187,"_",Calendar!AH187,","))</f>
        <v/>
      </c>
      <c r="BF187" s="66" t="str">
        <f>IF(Calendar!AJ187="","",CONCATENATE(A187,"_",Calendar!AI187,"_",Calendar!AJ187,"_",Calendar!AK187,","))</f>
        <v/>
      </c>
      <c r="BG187" s="66" t="str">
        <f>IF(Calendar!AM187="","",CONCATENATE(A187,"_",Calendar!AL187,"_",Calendar!AM187,"_",Calendar!AN187,","))</f>
        <v/>
      </c>
      <c r="BH187" s="66" t="str">
        <f>IF(Calendar!AP187="","",CONCATENATE(A187,"_",Calendar!AO187,"_",Calendar!AP187,"_",Calendar!AQ187,","))</f>
        <v/>
      </c>
      <c r="BI187" s="66" t="str">
        <f>IF(Calendar!AS187="","",CONCATENATE(A187,"_",Calendar!AR187,"_",Calendar!AS187,"_",Calendar!AT187,","))</f>
        <v/>
      </c>
      <c r="BJ187" s="66" t="str">
        <f>IF(Calendar!AV187="","",CONCATENATE(A187,"_",Calendar!AU187,"_",Calendar!AV187,"_",Calendar!AW187,","))</f>
        <v/>
      </c>
      <c r="BK187" s="66" t="str">
        <f>IF(Calendar!AY187="","",CONCATENATE(A187,"_",Calendar!AX187,"_",Calendar!AY187,"_",Calendar!AZ187,","))</f>
        <v/>
      </c>
      <c r="BL187" s="66" t="str">
        <f>IF(Calendar!BB187="","",CONCATENATE(A187,"_",Calendar!BA187,"_",Calendar!BB187,"_",Calendar!BC187,","))</f>
        <v/>
      </c>
      <c r="BM187" s="66" t="str">
        <f>IF(Calendar!BE187="","",CONCATENATE(A187,"_",Calendar!BD187,"_",Calendar!BE187,"_",Calendar!BF187,","))</f>
        <v/>
      </c>
      <c r="BN187" s="66" t="str">
        <f>IF(Calendar!BH187="","",CONCATENATE(A187,"_",Calendar!BG187,"_",Calendar!BH187,"_",Calendar!BI187,","))</f>
        <v/>
      </c>
      <c r="BO187" s="66" t="str">
        <f>IF(Calendar!BK187="","",CONCATENATE(A187,"_",Calendar!BJ187,"_",Calendar!BK187,"_",Calendar!BL187,","))</f>
        <v/>
      </c>
      <c r="BP187" s="66" t="str">
        <f>IF(Calendar!BN187="","",CONCATENATE(A187,"_",Calendar!BM187,"_",Calendar!BN187,"_",Calendar!BO187,","))</f>
        <v/>
      </c>
      <c r="BQ187" s="66" t="str">
        <f>IF(Calendar!BQ187="","",CONCATENATE(A187,"_",Calendar!BP187,"_",Calendar!BQ187,"_",Calendar!BR187,","))</f>
        <v/>
      </c>
      <c r="BR187" s="66" t="str">
        <f>IF(Calendar!BT187="","",CONCATENATE(A187,"_",Calendar!BS187,"_",Calendar!BT187,"_",Calendar!BU187,","))</f>
        <v/>
      </c>
      <c r="BS187" s="66" t="str">
        <f>IF(Calendar!BW187="","",CONCATENATE(A187,"_",Calendar!BV187,"_",Calendar!BW187,"_",Calendar!BX187,","))</f>
        <v/>
      </c>
      <c r="BT187" s="66" t="str">
        <f>IF(Calendar!BZ187="","",CONCATENATE(A187,"_",Calendar!BY187,"_",Calendar!BZ187,"_",Calendar!CA187,","))</f>
        <v/>
      </c>
      <c r="BU187" s="66" t="str">
        <f>IF(Calendar!CC187="","",CONCATENATE(A187,"_",Calendar!CB187,"_",Calendar!CC187,"_",Calendar!CD187,","))</f>
        <v/>
      </c>
      <c r="BV187" s="66" t="str">
        <f>IF(Calendar!CF187="","",CONCATENATE(A187,"_",Calendar!CE187,"_",Calendar!CF187,"_",Calendar!CG187,","))</f>
        <v/>
      </c>
      <c r="BW187" s="66" t="str">
        <f>IF(Calendar!CI187="","",CONCATENATE(A187,"_",Calendar!CH187,"_",Calendar!CI187,"_",Calendar!CJ187,","))</f>
        <v/>
      </c>
      <c r="BX187" s="66" t="str">
        <f>IF(Calendar!CL187="","",CONCATENATE(A187,"_",Calendar!CK187,"_",Calendar!CL187,"_",Calendar!CM187,","))</f>
        <v/>
      </c>
      <c r="BY187" s="66" t="str">
        <f>IF(Calendar!CO187="","",CONCATENATE(A187,"_",Calendar!CN187,"_",Calendar!CO187,"_",Calendar!CP187,","))</f>
        <v/>
      </c>
      <c r="BZ187" s="66" t="str">
        <f>IF(Calendar!CR187="","",CONCATENATE(A187,"_",Calendar!CQ187,"_",Calendar!CR187,"_",Calendar!CS187,","))</f>
        <v/>
      </c>
      <c r="CA187" s="66" t="str">
        <f>IF(Calendar!CU187="","",CONCATENATE(A187,"_",Calendar!CT187,"_",Calendar!CU187,"_",Calendar!CV187,","))</f>
        <v/>
      </c>
      <c r="CB187" s="66" t="str">
        <f>IF(Calendar!CX187="","",CONCATENATE(A187,"_",Calendar!CW187,"_",Calendar!CX187,"_",Calendar!CY187,","))</f>
        <v/>
      </c>
      <c r="CC187" s="66" t="str">
        <f>IF(Calendar!DA187="","",CONCATENATE(A187,"_",Calendar!CZ187,"_",Calendar!DA187,"_",Calendar!DB187,","))</f>
        <v/>
      </c>
      <c r="CD187" s="66" t="str">
        <f>IF(Calendar!DD187="","",CONCATENATE(A187,"_",Calendar!DC187,"_",Calendar!DD187,"_",Calendar!DE187,","))</f>
        <v/>
      </c>
      <c r="CE187" s="66" t="str">
        <f>IF(Calendar!DG187="","",CONCATENATE(A187,"_",Calendar!DF187,"_",Calendar!DG187,"_",Calendar!DH187,","))</f>
        <v/>
      </c>
      <c r="CF187" s="66" t="str">
        <f>IF(Calendar!DJ187="","",CONCATENATE(A187,"_",Calendar!DI187,"_",Calendar!DJ187,"_",Calendar!DK187,","))</f>
        <v/>
      </c>
      <c r="CG187" s="66" t="str">
        <f>IF(Calendar!DM187="","",CONCATENATE(A187,"_",Calendar!DL187,"_",Calendar!DM187,"_",Calendar!DN187,","))</f>
        <v/>
      </c>
      <c r="CH187" s="66" t="str">
        <f>IF(Calendar!DP187="","",CONCATENATE(A187,"_",Calendar!DO187,"_",Calendar!DP187,"_",Calendar!DQ187,","))</f>
        <v/>
      </c>
      <c r="CI187" s="66" t="str">
        <f>IF(Calendar!DS187="","",CONCATENATE(A187,"_",Calendar!DR187,"_",Calendar!DS187,"_",Calendar!DT187,","))</f>
        <v/>
      </c>
      <c r="CJ187" s="66" t="str">
        <f>IF(Calendar!DV187="","",CONCATENATE(A187,"_",Calendar!DU187,"_",Calendar!DV187,"_",Calendar!DW187,","))</f>
        <v/>
      </c>
      <c r="CK187" s="66" t="str">
        <f>IF(Calendar!DY187="","",CONCATENATE(A187,"_",Calendar!DX187,"_",Calendar!DY187,"_",Calendar!DZ187,","))</f>
        <v/>
      </c>
      <c r="CL187" s="90" t="str">
        <f>IF(Calendar!EB187="","",CONCATENATE(A187,"_",Calendar!EA187,"_",Calendar!EB187,"_",Calendar!EC187,","))</f>
        <v/>
      </c>
      <c r="CM187" s="94" t="str">
        <f t="shared" si="11"/>
        <v/>
      </c>
      <c r="CN187" s="95" t="str">
        <f t="shared" si="12"/>
        <v/>
      </c>
      <c r="CO187" s="96" t="str">
        <f t="shared" si="13"/>
        <v/>
      </c>
      <c r="CP187" s="94" t="str">
        <f>IF(View!$D$1&lt;&gt;"OK","",IF(OR(View!$C$3="K+4",View!$C$3="K+4 &amp; K+7",View!$C$3="K+4 &amp; K+10",View!$C$3="ALL"),IF(CM187="","",IF(AND(HomeCalc!$A187&gt;=View!$C$1,HomeCalc!A187&lt;=View!$C$2),HomeCalc!CM187,"")),""))</f>
        <v/>
      </c>
      <c r="CQ187" s="95" t="str">
        <f>IF(View!$D$1&lt;&gt;"OK","",IF(OR(View!$C$3="K+7",View!$C$3="K+4 &amp; K+7",View!$C$3="K+7 &amp; K+10",View!$C$3="ALL"),IF(CN187="","",IF(AND(HomeCalc!$A187&gt;=View!$C$1,HomeCalc!A187&lt;=View!$C$2),HomeCalc!CN187,"")),""))</f>
        <v/>
      </c>
      <c r="CR187" s="96" t="str">
        <f>IF(View!$D$1&lt;&gt;"OK","",IF(OR(View!$C$3="K+10",View!$C$3="K+4 &amp; K+10",View!$C$3="K+7 &amp; K+10",View!$C$3="ALL"),IF(CO187="","",IF(AND(HomeCalc!$A187&gt;=View!$C$1,HomeCalc!A187&lt;=View!$C$2),HomeCalc!CO187,"")),""))</f>
        <v/>
      </c>
      <c r="CS187" s="102" t="str">
        <f>IF(View!$D$1&lt;&gt;"OK","",CONCATENATE(CS186,CP187,CQ187,CR187))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88" spans="1:97" ht="15.75" x14ac:dyDescent="0.25">
      <c r="A188" s="11">
        <v>42370</v>
      </c>
      <c r="B188" s="17" t="s">
        <v>80</v>
      </c>
      <c r="C188" s="17">
        <f t="shared" si="14"/>
        <v>27</v>
      </c>
      <c r="D188" s="27" t="s">
        <v>63</v>
      </c>
      <c r="E188" s="24" t="s">
        <v>81</v>
      </c>
      <c r="F188" s="64">
        <f t="shared" si="10"/>
        <v>0</v>
      </c>
      <c r="G188" s="21" t="str">
        <f>IF(OR(RIGHT(Calendar!I188,4)="REDS",RIGHT(Calendar!I188,6)="BLACKS",RIGHT(Calendar!I188,5)="BLUES"),Calendar!H188,"")</f>
        <v/>
      </c>
      <c r="H188" s="21" t="str">
        <f>IF(OR(RIGHT(Calendar!L188,4)="REDS",RIGHT(Calendar!L188,6)="BLACKS",RIGHT(Calendar!L188,5)="BLUES"),Calendar!K188,"")</f>
        <v/>
      </c>
      <c r="I188" s="21" t="str">
        <f>IF(OR(RIGHT(Calendar!O188,4)="REDS",RIGHT(Calendar!O188,6)="BLACKS",RIGHT(Calendar!O188,5)="BLUES"),Calendar!N188,"")</f>
        <v/>
      </c>
      <c r="J188" s="21" t="str">
        <f>IF(OR(RIGHT(Calendar!R188,4)="REDS",RIGHT(Calendar!R188,6)="BLACKS",RIGHT(Calendar!R188,5)="BLUES"),Calendar!Q188,"")</f>
        <v/>
      </c>
      <c r="K188" s="21" t="str">
        <f>IF(OR(RIGHT(Calendar!U188,4)="REDS",RIGHT(Calendar!U188,6)="BLACKS",RIGHT(Calendar!U188,5)="BLUES"),Calendar!T188,"")</f>
        <v/>
      </c>
      <c r="L188" s="21" t="str">
        <f>IF(OR(RIGHT(Calendar!X188,4)="REDS",RIGHT(Calendar!X188,6)="BLACKS",RIGHT(Calendar!X188,5)="BLUES"),Calendar!W188,"")</f>
        <v/>
      </c>
      <c r="M188" s="21" t="str">
        <f>IF(OR(RIGHT(Calendar!AA188,4)="REDS",RIGHT(Calendar!AA188,6)="BLACKS",RIGHT(Calendar!AA188,5)="BLUES"),Calendar!Z188,"")</f>
        <v/>
      </c>
      <c r="N188" s="21" t="str">
        <f>IF(OR(RIGHT(Calendar!AD188,4)="REDS",RIGHT(Calendar!AD188,6)="BLACKS",RIGHT(Calendar!AD188,5)="BLUES"),Calendar!AC188,"")</f>
        <v/>
      </c>
      <c r="O188" s="21" t="str">
        <f>IF(OR(RIGHT(Calendar!AG188,4)="REDS",RIGHT(Calendar!AG188,6)="BLACKS",RIGHT(Calendar!AG188,5)="BLUES"),Calendar!AF188,"")</f>
        <v/>
      </c>
      <c r="P188" s="21" t="str">
        <f>IF(OR(RIGHT(Calendar!AJ188,4)="REDS",RIGHT(Calendar!AJ188,6)="BLACKS",RIGHT(Calendar!AJ188,5)="BLUES"),Calendar!AI188,"")</f>
        <v/>
      </c>
      <c r="Q188" s="21" t="str">
        <f>IF(OR(RIGHT(Calendar!AM188,4)="REDS",RIGHT(Calendar!AM188,6)="BLACKS",RIGHT(Calendar!AM188,5)="BLUES"),Calendar!AL188,"")</f>
        <v/>
      </c>
      <c r="R188" s="21" t="str">
        <f>IF(OR(RIGHT(Calendar!AP188,4)="REDS",RIGHT(Calendar!AP188,6)="BLACKS",RIGHT(Calendar!AP188,5)="BLUES"),Calendar!AO188,"")</f>
        <v/>
      </c>
      <c r="S188" s="21" t="str">
        <f>IF(OR(RIGHT(Calendar!AS188,4)="REDS",RIGHT(Calendar!AS188,6)="BLACKS",RIGHT(Calendar!AS188,5)="BLUES"),Calendar!AR188,"")</f>
        <v/>
      </c>
      <c r="T188" s="21" t="str">
        <f>IF(OR(RIGHT(Calendar!AV188,4)="REDS",RIGHT(Calendar!AV188,6)="BLACKS",RIGHT(Calendar!AV188,5)="BLUES"),Calendar!AU188,"")</f>
        <v/>
      </c>
      <c r="U188" s="21" t="str">
        <f>IF(OR(RIGHT(Calendar!AY188,4)="REDS",RIGHT(Calendar!AY188,6)="BLACKS",RIGHT(Calendar!AY188,5)="BLUES"),Calendar!AX188,"")</f>
        <v/>
      </c>
      <c r="V188" s="21" t="str">
        <f>IF(OR(RIGHT(Calendar!BB188,4)="REDS",RIGHT(Calendar!BB188,6)="BLACKS",RIGHT(Calendar!BB188,5)="BLUES"),Calendar!BA188,"")</f>
        <v/>
      </c>
      <c r="W188" s="21" t="str">
        <f>IF(OR(RIGHT(Calendar!BE188,4)="REDS",RIGHT(Calendar!BE188,6)="BLACKS",RIGHT(Calendar!BE188,5)="BLUES"),Calendar!BD188,"")</f>
        <v/>
      </c>
      <c r="X188" s="21" t="str">
        <f>IF(OR(RIGHT(Calendar!BH188,4)="REDS",RIGHT(Calendar!BH188,6)="BLACKS",RIGHT(Calendar!BH188,5)="BLUES"),Calendar!BG188,"")</f>
        <v/>
      </c>
      <c r="Y188" s="21" t="str">
        <f>IF(OR(RIGHT(Calendar!BK188,4)="REDS",RIGHT(Calendar!BK188,6)="BLACKS",RIGHT(Calendar!BK188,5)="BLUES"),Calendar!BJ188,"")</f>
        <v/>
      </c>
      <c r="Z188" s="21" t="str">
        <f>IF(OR(RIGHT(Calendar!BN188,4)="REDS",RIGHT(Calendar!BN188,6)="BLACKS",RIGHT(Calendar!BN188,5)="BLUES"),Calendar!BM188,"")</f>
        <v/>
      </c>
      <c r="AA188" s="21" t="str">
        <f>IF(OR(RIGHT(Calendar!BQ188,4)="REDS",RIGHT(Calendar!BQ188,6)="BLACKS",RIGHT(Calendar!BQ188,5)="BLUES"),Calendar!BP188,"")</f>
        <v/>
      </c>
      <c r="AB188" s="21" t="str">
        <f>IF(OR(RIGHT(Calendar!BT188,4)="REDS",RIGHT(Calendar!BT188,6)="BLACKS",RIGHT(Calendar!BT188,5)="BLUES"),Calendar!BS188,"")</f>
        <v/>
      </c>
      <c r="AC188" s="21" t="str">
        <f>IF(OR(RIGHT(Calendar!BW188,4)="REDS",RIGHT(Calendar!BW188,6)="BLACKS",RIGHT(Calendar!BW188,5)="BLUES"),Calendar!BV188,"")</f>
        <v/>
      </c>
      <c r="AD188" s="21" t="str">
        <f>IF(OR(RIGHT(Calendar!BZ188,4)="REDS",RIGHT(Calendar!BZ188,6)="BLACKS",RIGHT(Calendar!BZ188,5)="BLUES"),Calendar!BY188,"")</f>
        <v/>
      </c>
      <c r="AE188" s="21" t="str">
        <f>IF(OR(RIGHT(Calendar!CC188,4)="REDS",RIGHT(Calendar!CC188,6)="BLACKS",RIGHT(Calendar!CC188,5)="BLUES"),Calendar!CB188,"")</f>
        <v/>
      </c>
      <c r="AF188" s="21" t="str">
        <f>IF(OR(RIGHT(Calendar!CF188,4)="REDS",RIGHT(Calendar!CF188,6)="BLACKS",RIGHT(Calendar!CF188,5)="BLUES"),Calendar!CE188,"")</f>
        <v/>
      </c>
      <c r="AG188" s="21" t="str">
        <f>IF(OR(RIGHT(Calendar!CI188,4)="REDS",RIGHT(Calendar!CI188,6)="BLACKS",RIGHT(Calendar!CI188,5)="BLUES"),Calendar!CH188,"")</f>
        <v/>
      </c>
      <c r="AH188" s="21" t="str">
        <f>IF(OR(RIGHT(Calendar!CL188,4)="REDS",RIGHT(Calendar!CL188,6)="BLACKS",RIGHT(Calendar!CL188,5)="BLUES"),Calendar!CK188,"")</f>
        <v/>
      </c>
      <c r="AI188" s="21" t="str">
        <f>IF(OR(RIGHT(Calendar!CO188,4)="REDS",RIGHT(Calendar!CO188,6)="BLACKS",RIGHT(Calendar!CO188,5)="BLUES"),Calendar!CN188,"")</f>
        <v/>
      </c>
      <c r="AJ188" s="21" t="str">
        <f>IF(OR(RIGHT(Calendar!CR188,4)="REDS",RIGHT(Calendar!CR188,6)="BLACKS",RIGHT(Calendar!CR188,5)="BLUES"),Calendar!CQ188,"")</f>
        <v/>
      </c>
      <c r="AK188" s="21" t="str">
        <f>IF(OR(RIGHT(Calendar!CU188,4)="REDS",RIGHT(Calendar!CU188,6)="BLACKS",RIGHT(Calendar!CU188,5)="BLUES"),Calendar!CT188,"")</f>
        <v/>
      </c>
      <c r="AL188" s="21" t="str">
        <f>IF(OR(RIGHT(Calendar!CX188,4)="REDS",RIGHT(Calendar!CX188,6)="BLACKS",RIGHT(Calendar!CX188,5)="BLUES"),Calendar!CW188,"")</f>
        <v/>
      </c>
      <c r="AM188" s="21" t="str">
        <f>IF(OR(RIGHT(Calendar!DA188,4)="REDS",RIGHT(Calendar!DA188,6)="BLACKS",RIGHT(Calendar!DA188,5)="BLUES"),Calendar!CZ188,"")</f>
        <v/>
      </c>
      <c r="AN188" s="21" t="str">
        <f>IF(OR(RIGHT(Calendar!DD188,4)="REDS",RIGHT(Calendar!DD188,6)="BLACKS",RIGHT(Calendar!DD188,5)="BLUES"),Calendar!DC188,"")</f>
        <v/>
      </c>
      <c r="AO188" s="21" t="str">
        <f>IF(OR(RIGHT(Calendar!DG188,4)="REDS",RIGHT(Calendar!DG188,6)="BLACKS",RIGHT(Calendar!DG188,5)="BLUES"),Calendar!DF188,"")</f>
        <v/>
      </c>
      <c r="AP188" s="21" t="str">
        <f>IF(OR(RIGHT(Calendar!DJ188,4)="REDS",RIGHT(Calendar!DJ188,6)="BLACKS",RIGHT(Calendar!DJ188,5)="BLUES"),Calendar!DI188,"")</f>
        <v/>
      </c>
      <c r="AQ188" s="21" t="str">
        <f>IF(OR(RIGHT(Calendar!DM188,4)="REDS",RIGHT(Calendar!DM188,6)="BLACKS",RIGHT(Calendar!DM188,5)="BLUES"),Calendar!DL188,"")</f>
        <v/>
      </c>
      <c r="AR188" s="21" t="str">
        <f>IF(OR(RIGHT(Calendar!DP188,4)="REDS",RIGHT(Calendar!DP188,6)="BLACKS",RIGHT(Calendar!DP188,5)="BLUES"),Calendar!DO188,"")</f>
        <v/>
      </c>
      <c r="AS188" s="21" t="str">
        <f>IF(OR(RIGHT(Calendar!DS188,4)="REDS",RIGHT(Calendar!DS188,6)="BLACKS",RIGHT(Calendar!DS188,5)="BLUES"),Calendar!DR188,"")</f>
        <v/>
      </c>
      <c r="AT188" s="21" t="str">
        <f>IF(OR(RIGHT(Calendar!DV188,4)="REDS",RIGHT(Calendar!DV188,6)="BLACKS",RIGHT(Calendar!DV188,5)="BLUES"),Calendar!DU188,"")</f>
        <v/>
      </c>
      <c r="AU188" s="21" t="str">
        <f>IF(OR(RIGHT(Calendar!DY188,4)="REDS",RIGHT(Calendar!DY188,6)="BLACKS",RIGHT(Calendar!DY188,5)="BLUES"),Calendar!DX188,"")</f>
        <v/>
      </c>
      <c r="AV188" s="21" t="str">
        <f>IF(OR(RIGHT(Calendar!EB188,4)="REDS",RIGHT(Calendar!EB188,6)="BLACKS",RIGHT(Calendar!EB188,5)="BLUES"),Calendar!EA188,"")</f>
        <v/>
      </c>
      <c r="AW188" s="66" t="str">
        <f>IF(Calendar!I188="","",CONCATENATE(A188,"_",Calendar!H188,"_",Calendar!I188,"_",Calendar!J188,","))</f>
        <v/>
      </c>
      <c r="AX188" s="66" t="str">
        <f>IF(Calendar!L188="","",CONCATENATE(A188,"_",Calendar!K188,"_",Calendar!L188,"_",Calendar!M188,","))</f>
        <v/>
      </c>
      <c r="AY188" s="66" t="str">
        <f>IF(Calendar!O188="","",CONCATENATE(A188,"_",Calendar!N188,"_",Calendar!O188,"_",Calendar!P188,","))</f>
        <v/>
      </c>
      <c r="AZ188" s="66" t="str">
        <f>IF(Calendar!R188="","",CONCATENATE(A188,"_",Calendar!Q188,"_",Calendar!R188,"_",Calendar!S188,","))</f>
        <v/>
      </c>
      <c r="BA188" s="66" t="str">
        <f>IF(Calendar!U188="","",CONCATENATE(A188,"_",Calendar!T188,"_",Calendar!U188,"_",Calendar!V188,","))</f>
        <v/>
      </c>
      <c r="BB188" s="66" t="str">
        <f>IF(Calendar!X188="","",CONCATENATE(A188,"_",Calendar!W188,"_",Calendar!X188,"_",Calendar!Y188,","))</f>
        <v/>
      </c>
      <c r="BC188" s="66" t="str">
        <f>IF(Calendar!AA188="","",CONCATENATE(A188,"_",Calendar!Z188,"_",Calendar!AA188,"_",Calendar!AB188,","))</f>
        <v/>
      </c>
      <c r="BD188" s="66" t="str">
        <f>IF(Calendar!AD188="","",CONCATENATE(A188,"_",Calendar!AC188,"_",Calendar!AD188,"_",Calendar!AE188,","))</f>
        <v/>
      </c>
      <c r="BE188" s="66" t="str">
        <f>IF(Calendar!AG188="","",CONCATENATE(A188,"_",Calendar!AF188,"_",Calendar!AG188,"_",Calendar!AH188,","))</f>
        <v/>
      </c>
      <c r="BF188" s="66" t="str">
        <f>IF(Calendar!AJ188="","",CONCATENATE(A188,"_",Calendar!AI188,"_",Calendar!AJ188,"_",Calendar!AK188,","))</f>
        <v/>
      </c>
      <c r="BG188" s="66" t="str">
        <f>IF(Calendar!AM188="","",CONCATENATE(A188,"_",Calendar!AL188,"_",Calendar!AM188,"_",Calendar!AN188,","))</f>
        <v/>
      </c>
      <c r="BH188" s="66" t="str">
        <f>IF(Calendar!AP188="","",CONCATENATE(A188,"_",Calendar!AO188,"_",Calendar!AP188,"_",Calendar!AQ188,","))</f>
        <v/>
      </c>
      <c r="BI188" s="66" t="str">
        <f>IF(Calendar!AS188="","",CONCATENATE(A188,"_",Calendar!AR188,"_",Calendar!AS188,"_",Calendar!AT188,","))</f>
        <v/>
      </c>
      <c r="BJ188" s="66" t="str">
        <f>IF(Calendar!AV188="","",CONCATENATE(A188,"_",Calendar!AU188,"_",Calendar!AV188,"_",Calendar!AW188,","))</f>
        <v/>
      </c>
      <c r="BK188" s="66" t="str">
        <f>IF(Calendar!AY188="","",CONCATENATE(A188,"_",Calendar!AX188,"_",Calendar!AY188,"_",Calendar!AZ188,","))</f>
        <v/>
      </c>
      <c r="BL188" s="66" t="str">
        <f>IF(Calendar!BB188="","",CONCATENATE(A188,"_",Calendar!BA188,"_",Calendar!BB188,"_",Calendar!BC188,","))</f>
        <v/>
      </c>
      <c r="BM188" s="66" t="str">
        <f>IF(Calendar!BE188="","",CONCATENATE(A188,"_",Calendar!BD188,"_",Calendar!BE188,"_",Calendar!BF188,","))</f>
        <v/>
      </c>
      <c r="BN188" s="66" t="str">
        <f>IF(Calendar!BH188="","",CONCATENATE(A188,"_",Calendar!BG188,"_",Calendar!BH188,"_",Calendar!BI188,","))</f>
        <v/>
      </c>
      <c r="BO188" s="66" t="str">
        <f>IF(Calendar!BK188="","",CONCATENATE(A188,"_",Calendar!BJ188,"_",Calendar!BK188,"_",Calendar!BL188,","))</f>
        <v/>
      </c>
      <c r="BP188" s="66" t="str">
        <f>IF(Calendar!BN188="","",CONCATENATE(A188,"_",Calendar!BM188,"_",Calendar!BN188,"_",Calendar!BO188,","))</f>
        <v/>
      </c>
      <c r="BQ188" s="66" t="str">
        <f>IF(Calendar!BQ188="","",CONCATENATE(A188,"_",Calendar!BP188,"_",Calendar!BQ188,"_",Calendar!BR188,","))</f>
        <v/>
      </c>
      <c r="BR188" s="66" t="str">
        <f>IF(Calendar!BT188="","",CONCATENATE(A188,"_",Calendar!BS188,"_",Calendar!BT188,"_",Calendar!BU188,","))</f>
        <v/>
      </c>
      <c r="BS188" s="66" t="str">
        <f>IF(Calendar!BW188="","",CONCATENATE(A188,"_",Calendar!BV188,"_",Calendar!BW188,"_",Calendar!BX188,","))</f>
        <v/>
      </c>
      <c r="BT188" s="66" t="str">
        <f>IF(Calendar!BZ188="","",CONCATENATE(A188,"_",Calendar!BY188,"_",Calendar!BZ188,"_",Calendar!CA188,","))</f>
        <v/>
      </c>
      <c r="BU188" s="66" t="str">
        <f>IF(Calendar!CC188="","",CONCATENATE(A188,"_",Calendar!CB188,"_",Calendar!CC188,"_",Calendar!CD188,","))</f>
        <v/>
      </c>
      <c r="BV188" s="66" t="str">
        <f>IF(Calendar!CF188="","",CONCATENATE(A188,"_",Calendar!CE188,"_",Calendar!CF188,"_",Calendar!CG188,","))</f>
        <v/>
      </c>
      <c r="BW188" s="66" t="str">
        <f>IF(Calendar!CI188="","",CONCATENATE(A188,"_",Calendar!CH188,"_",Calendar!CI188,"_",Calendar!CJ188,","))</f>
        <v/>
      </c>
      <c r="BX188" s="66" t="str">
        <f>IF(Calendar!CL188="","",CONCATENATE(A188,"_",Calendar!CK188,"_",Calendar!CL188,"_",Calendar!CM188,","))</f>
        <v/>
      </c>
      <c r="BY188" s="66" t="str">
        <f>IF(Calendar!CO188="","",CONCATENATE(A188,"_",Calendar!CN188,"_",Calendar!CO188,"_",Calendar!CP188,","))</f>
        <v/>
      </c>
      <c r="BZ188" s="66" t="str">
        <f>IF(Calendar!CR188="","",CONCATENATE(A188,"_",Calendar!CQ188,"_",Calendar!CR188,"_",Calendar!CS188,","))</f>
        <v/>
      </c>
      <c r="CA188" s="66" t="str">
        <f>IF(Calendar!CU188="","",CONCATENATE(A188,"_",Calendar!CT188,"_",Calendar!CU188,"_",Calendar!CV188,","))</f>
        <v/>
      </c>
      <c r="CB188" s="66" t="str">
        <f>IF(Calendar!CX188="","",CONCATENATE(A188,"_",Calendar!CW188,"_",Calendar!CX188,"_",Calendar!CY188,","))</f>
        <v/>
      </c>
      <c r="CC188" s="66" t="str">
        <f>IF(Calendar!DA188="","",CONCATENATE(A188,"_",Calendar!CZ188,"_",Calendar!DA188,"_",Calendar!DB188,","))</f>
        <v/>
      </c>
      <c r="CD188" s="66" t="str">
        <f>IF(Calendar!DD188="","",CONCATENATE(A188,"_",Calendar!DC188,"_",Calendar!DD188,"_",Calendar!DE188,","))</f>
        <v/>
      </c>
      <c r="CE188" s="66" t="str">
        <f>IF(Calendar!DG188="","",CONCATENATE(A188,"_",Calendar!DF188,"_",Calendar!DG188,"_",Calendar!DH188,","))</f>
        <v/>
      </c>
      <c r="CF188" s="66" t="str">
        <f>IF(Calendar!DJ188="","",CONCATENATE(A188,"_",Calendar!DI188,"_",Calendar!DJ188,"_",Calendar!DK188,","))</f>
        <v/>
      </c>
      <c r="CG188" s="66" t="str">
        <f>IF(Calendar!DM188="","",CONCATENATE(A188,"_",Calendar!DL188,"_",Calendar!DM188,"_",Calendar!DN188,","))</f>
        <v/>
      </c>
      <c r="CH188" s="66" t="str">
        <f>IF(Calendar!DP188="","",CONCATENATE(A188,"_",Calendar!DO188,"_",Calendar!DP188,"_",Calendar!DQ188,","))</f>
        <v/>
      </c>
      <c r="CI188" s="66" t="str">
        <f>IF(Calendar!DS188="","",CONCATENATE(A188,"_",Calendar!DR188,"_",Calendar!DS188,"_",Calendar!DT188,","))</f>
        <v/>
      </c>
      <c r="CJ188" s="66" t="str">
        <f>IF(Calendar!DV188="","",CONCATENATE(A188,"_",Calendar!DU188,"_",Calendar!DV188,"_",Calendar!DW188,","))</f>
        <v/>
      </c>
      <c r="CK188" s="66" t="str">
        <f>IF(Calendar!DY188="","",CONCATENATE(A188,"_",Calendar!DX188,"_",Calendar!DY188,"_",Calendar!DZ188,","))</f>
        <v/>
      </c>
      <c r="CL188" s="90" t="str">
        <f>IF(Calendar!EB188="","",CONCATENATE(A188,"_",Calendar!EA188,"_",Calendar!EB188,"_",Calendar!EC188,","))</f>
        <v/>
      </c>
      <c r="CM188" s="94" t="str">
        <f t="shared" si="11"/>
        <v/>
      </c>
      <c r="CN188" s="95" t="str">
        <f t="shared" si="12"/>
        <v/>
      </c>
      <c r="CO188" s="96" t="str">
        <f t="shared" si="13"/>
        <v/>
      </c>
      <c r="CP188" s="94" t="str">
        <f>IF(View!$D$1&lt;&gt;"OK","",IF(OR(View!$C$3="K+4",View!$C$3="K+4 &amp; K+7",View!$C$3="K+4 &amp; K+10",View!$C$3="ALL"),IF(CM188="","",IF(AND(HomeCalc!$A188&gt;=View!$C$1,HomeCalc!A188&lt;=View!$C$2),HomeCalc!CM188,"")),""))</f>
        <v/>
      </c>
      <c r="CQ188" s="95" t="str">
        <f>IF(View!$D$1&lt;&gt;"OK","",IF(OR(View!$C$3="K+7",View!$C$3="K+4 &amp; K+7",View!$C$3="K+7 &amp; K+10",View!$C$3="ALL"),IF(CN188="","",IF(AND(HomeCalc!$A188&gt;=View!$C$1,HomeCalc!A188&lt;=View!$C$2),HomeCalc!CN188,"")),""))</f>
        <v/>
      </c>
      <c r="CR188" s="96" t="str">
        <f>IF(View!$D$1&lt;&gt;"OK","",IF(OR(View!$C$3="K+10",View!$C$3="K+4 &amp; K+10",View!$C$3="K+7 &amp; K+10",View!$C$3="ALL"),IF(CO188="","",IF(AND(HomeCalc!$A188&gt;=View!$C$1,HomeCalc!A188&lt;=View!$C$2),HomeCalc!CO188,"")),""))</f>
        <v/>
      </c>
      <c r="CS188" s="102" t="str">
        <f>IF(View!$D$1&lt;&gt;"OK","",CONCATENATE(CS187,CP188,CQ188,CR188))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89" spans="1:97" ht="15.75" x14ac:dyDescent="0.25">
      <c r="A189" s="11">
        <v>42371</v>
      </c>
      <c r="B189" s="17" t="s">
        <v>80</v>
      </c>
      <c r="C189" s="17">
        <f t="shared" si="14"/>
        <v>27</v>
      </c>
      <c r="D189" s="25" t="s">
        <v>64</v>
      </c>
      <c r="E189" s="24" t="s">
        <v>77</v>
      </c>
      <c r="F189" s="64">
        <f t="shared" si="10"/>
        <v>0</v>
      </c>
      <c r="G189" s="21" t="str">
        <f>IF(OR(RIGHT(Calendar!I189,4)="REDS",RIGHT(Calendar!I189,6)="BLACKS",RIGHT(Calendar!I189,5)="BLUES"),Calendar!H189,"")</f>
        <v/>
      </c>
      <c r="H189" s="21" t="str">
        <f>IF(OR(RIGHT(Calendar!L189,4)="REDS",RIGHT(Calendar!L189,6)="BLACKS",RIGHT(Calendar!L189,5)="BLUES"),Calendar!K189,"")</f>
        <v/>
      </c>
      <c r="I189" s="21" t="str">
        <f>IF(OR(RIGHT(Calendar!O189,4)="REDS",RIGHT(Calendar!O189,6)="BLACKS",RIGHT(Calendar!O189,5)="BLUES"),Calendar!N189,"")</f>
        <v/>
      </c>
      <c r="J189" s="21" t="str">
        <f>IF(OR(RIGHT(Calendar!R189,4)="REDS",RIGHT(Calendar!R189,6)="BLACKS",RIGHT(Calendar!R189,5)="BLUES"),Calendar!Q189,"")</f>
        <v/>
      </c>
      <c r="K189" s="21" t="str">
        <f>IF(OR(RIGHT(Calendar!U189,4)="REDS",RIGHT(Calendar!U189,6)="BLACKS",RIGHT(Calendar!U189,5)="BLUES"),Calendar!T189,"")</f>
        <v/>
      </c>
      <c r="L189" s="21" t="str">
        <f>IF(OR(RIGHT(Calendar!X189,4)="REDS",RIGHT(Calendar!X189,6)="BLACKS",RIGHT(Calendar!X189,5)="BLUES"),Calendar!W189,"")</f>
        <v/>
      </c>
      <c r="M189" s="21" t="str">
        <f>IF(OR(RIGHT(Calendar!AA189,4)="REDS",RIGHT(Calendar!AA189,6)="BLACKS",RIGHT(Calendar!AA189,5)="BLUES"),Calendar!Z189,"")</f>
        <v/>
      </c>
      <c r="N189" s="21" t="str">
        <f>IF(OR(RIGHT(Calendar!AD189,4)="REDS",RIGHT(Calendar!AD189,6)="BLACKS",RIGHT(Calendar!AD189,5)="BLUES"),Calendar!AC189,"")</f>
        <v/>
      </c>
      <c r="O189" s="21" t="str">
        <f>IF(OR(RIGHT(Calendar!AG189,4)="REDS",RIGHT(Calendar!AG189,6)="BLACKS",RIGHT(Calendar!AG189,5)="BLUES"),Calendar!AF189,"")</f>
        <v/>
      </c>
      <c r="P189" s="21" t="str">
        <f>IF(OR(RIGHT(Calendar!AJ189,4)="REDS",RIGHT(Calendar!AJ189,6)="BLACKS",RIGHT(Calendar!AJ189,5)="BLUES"),Calendar!AI189,"")</f>
        <v/>
      </c>
      <c r="Q189" s="21" t="str">
        <f>IF(OR(RIGHT(Calendar!AM189,4)="REDS",RIGHT(Calendar!AM189,6)="BLACKS",RIGHT(Calendar!AM189,5)="BLUES"),Calendar!AL189,"")</f>
        <v/>
      </c>
      <c r="R189" s="21" t="str">
        <f>IF(OR(RIGHT(Calendar!AP189,4)="REDS",RIGHT(Calendar!AP189,6)="BLACKS",RIGHT(Calendar!AP189,5)="BLUES"),Calendar!AO189,"")</f>
        <v/>
      </c>
      <c r="S189" s="21" t="str">
        <f>IF(OR(RIGHT(Calendar!AS189,4)="REDS",RIGHT(Calendar!AS189,6)="BLACKS",RIGHT(Calendar!AS189,5)="BLUES"),Calendar!AR189,"")</f>
        <v/>
      </c>
      <c r="T189" s="21" t="str">
        <f>IF(OR(RIGHT(Calendar!AV189,4)="REDS",RIGHT(Calendar!AV189,6)="BLACKS",RIGHT(Calendar!AV189,5)="BLUES"),Calendar!AU189,"")</f>
        <v/>
      </c>
      <c r="U189" s="21" t="str">
        <f>IF(OR(RIGHT(Calendar!AY189,4)="REDS",RIGHT(Calendar!AY189,6)="BLACKS",RIGHT(Calendar!AY189,5)="BLUES"),Calendar!AX189,"")</f>
        <v/>
      </c>
      <c r="V189" s="21" t="str">
        <f>IF(OR(RIGHT(Calendar!BB189,4)="REDS",RIGHT(Calendar!BB189,6)="BLACKS",RIGHT(Calendar!BB189,5)="BLUES"),Calendar!BA189,"")</f>
        <v/>
      </c>
      <c r="W189" s="21" t="str">
        <f>IF(OR(RIGHT(Calendar!BE189,4)="REDS",RIGHT(Calendar!BE189,6)="BLACKS",RIGHT(Calendar!BE189,5)="BLUES"),Calendar!BD189,"")</f>
        <v/>
      </c>
      <c r="X189" s="21" t="str">
        <f>IF(OR(RIGHT(Calendar!BH189,4)="REDS",RIGHT(Calendar!BH189,6)="BLACKS",RIGHT(Calendar!BH189,5)="BLUES"),Calendar!BG189,"")</f>
        <v/>
      </c>
      <c r="Y189" s="21" t="str">
        <f>IF(OR(RIGHT(Calendar!BK189,4)="REDS",RIGHT(Calendar!BK189,6)="BLACKS",RIGHT(Calendar!BK189,5)="BLUES"),Calendar!BJ189,"")</f>
        <v/>
      </c>
      <c r="Z189" s="21" t="str">
        <f>IF(OR(RIGHT(Calendar!BN189,4)="REDS",RIGHT(Calendar!BN189,6)="BLACKS",RIGHT(Calendar!BN189,5)="BLUES"),Calendar!BM189,"")</f>
        <v/>
      </c>
      <c r="AA189" s="21" t="str">
        <f>IF(OR(RIGHT(Calendar!BQ189,4)="REDS",RIGHT(Calendar!BQ189,6)="BLACKS",RIGHT(Calendar!BQ189,5)="BLUES"),Calendar!BP189,"")</f>
        <v/>
      </c>
      <c r="AB189" s="21" t="str">
        <f>IF(OR(RIGHT(Calendar!BT189,4)="REDS",RIGHT(Calendar!BT189,6)="BLACKS",RIGHT(Calendar!BT189,5)="BLUES"),Calendar!BS189,"")</f>
        <v/>
      </c>
      <c r="AC189" s="21" t="str">
        <f>IF(OR(RIGHT(Calendar!BW189,4)="REDS",RIGHT(Calendar!BW189,6)="BLACKS",RIGHT(Calendar!BW189,5)="BLUES"),Calendar!BV189,"")</f>
        <v/>
      </c>
      <c r="AD189" s="21" t="str">
        <f>IF(OR(RIGHT(Calendar!BZ189,4)="REDS",RIGHT(Calendar!BZ189,6)="BLACKS",RIGHT(Calendar!BZ189,5)="BLUES"),Calendar!BY189,"")</f>
        <v/>
      </c>
      <c r="AE189" s="21" t="str">
        <f>IF(OR(RIGHT(Calendar!CC189,4)="REDS",RIGHT(Calendar!CC189,6)="BLACKS",RIGHT(Calendar!CC189,5)="BLUES"),Calendar!CB189,"")</f>
        <v/>
      </c>
      <c r="AF189" s="21" t="str">
        <f>IF(OR(RIGHT(Calendar!CF189,4)="REDS",RIGHT(Calendar!CF189,6)="BLACKS",RIGHT(Calendar!CF189,5)="BLUES"),Calendar!CE189,"")</f>
        <v/>
      </c>
      <c r="AG189" s="21" t="str">
        <f>IF(OR(RIGHT(Calendar!CI189,4)="REDS",RIGHT(Calendar!CI189,6)="BLACKS",RIGHT(Calendar!CI189,5)="BLUES"),Calendar!CH189,"")</f>
        <v/>
      </c>
      <c r="AH189" s="21" t="str">
        <f>IF(OR(RIGHT(Calendar!CL189,4)="REDS",RIGHT(Calendar!CL189,6)="BLACKS",RIGHT(Calendar!CL189,5)="BLUES"),Calendar!CK189,"")</f>
        <v/>
      </c>
      <c r="AI189" s="21" t="str">
        <f>IF(OR(RIGHT(Calendar!CO189,4)="REDS",RIGHT(Calendar!CO189,6)="BLACKS",RIGHT(Calendar!CO189,5)="BLUES"),Calendar!CN189,"")</f>
        <v/>
      </c>
      <c r="AJ189" s="21" t="str">
        <f>IF(OR(RIGHT(Calendar!CR189,4)="REDS",RIGHT(Calendar!CR189,6)="BLACKS",RIGHT(Calendar!CR189,5)="BLUES"),Calendar!CQ189,"")</f>
        <v/>
      </c>
      <c r="AK189" s="21" t="str">
        <f>IF(OR(RIGHT(Calendar!CU189,4)="REDS",RIGHT(Calendar!CU189,6)="BLACKS",RIGHT(Calendar!CU189,5)="BLUES"),Calendar!CT189,"")</f>
        <v/>
      </c>
      <c r="AL189" s="21" t="str">
        <f>IF(OR(RIGHT(Calendar!CX189,4)="REDS",RIGHT(Calendar!CX189,6)="BLACKS",RIGHT(Calendar!CX189,5)="BLUES"),Calendar!CW189,"")</f>
        <v/>
      </c>
      <c r="AM189" s="21" t="str">
        <f>IF(OR(RIGHT(Calendar!DA189,4)="REDS",RIGHT(Calendar!DA189,6)="BLACKS",RIGHT(Calendar!DA189,5)="BLUES"),Calendar!CZ189,"")</f>
        <v/>
      </c>
      <c r="AN189" s="21" t="str">
        <f>IF(OR(RIGHT(Calendar!DD189,4)="REDS",RIGHT(Calendar!DD189,6)="BLACKS",RIGHT(Calendar!DD189,5)="BLUES"),Calendar!DC189,"")</f>
        <v/>
      </c>
      <c r="AO189" s="21" t="str">
        <f>IF(OR(RIGHT(Calendar!DG189,4)="REDS",RIGHT(Calendar!DG189,6)="BLACKS",RIGHT(Calendar!DG189,5)="BLUES"),Calendar!DF189,"")</f>
        <v/>
      </c>
      <c r="AP189" s="21" t="str">
        <f>IF(OR(RIGHT(Calendar!DJ189,4)="REDS",RIGHT(Calendar!DJ189,6)="BLACKS",RIGHT(Calendar!DJ189,5)="BLUES"),Calendar!DI189,"")</f>
        <v/>
      </c>
      <c r="AQ189" s="21" t="str">
        <f>IF(OR(RIGHT(Calendar!DM189,4)="REDS",RIGHT(Calendar!DM189,6)="BLACKS",RIGHT(Calendar!DM189,5)="BLUES"),Calendar!DL189,"")</f>
        <v/>
      </c>
      <c r="AR189" s="21" t="str">
        <f>IF(OR(RIGHT(Calendar!DP189,4)="REDS",RIGHT(Calendar!DP189,6)="BLACKS",RIGHT(Calendar!DP189,5)="BLUES"),Calendar!DO189,"")</f>
        <v/>
      </c>
      <c r="AS189" s="21" t="str">
        <f>IF(OR(RIGHT(Calendar!DS189,4)="REDS",RIGHT(Calendar!DS189,6)="BLACKS",RIGHT(Calendar!DS189,5)="BLUES"),Calendar!DR189,"")</f>
        <v/>
      </c>
      <c r="AT189" s="21" t="str">
        <f>IF(OR(RIGHT(Calendar!DV189,4)="REDS",RIGHT(Calendar!DV189,6)="BLACKS",RIGHT(Calendar!DV189,5)="BLUES"),Calendar!DU189,"")</f>
        <v/>
      </c>
      <c r="AU189" s="21" t="str">
        <f>IF(OR(RIGHT(Calendar!DY189,4)="REDS",RIGHT(Calendar!DY189,6)="BLACKS",RIGHT(Calendar!DY189,5)="BLUES"),Calendar!DX189,"")</f>
        <v/>
      </c>
      <c r="AV189" s="21" t="str">
        <f>IF(OR(RIGHT(Calendar!EB189,4)="REDS",RIGHT(Calendar!EB189,6)="BLACKS",RIGHT(Calendar!EB189,5)="BLUES"),Calendar!EA189,"")</f>
        <v/>
      </c>
      <c r="AW189" s="66" t="str">
        <f>IF(Calendar!I189="","",CONCATENATE(A189,"_",Calendar!H189,"_",Calendar!I189,"_",Calendar!J189,","))</f>
        <v/>
      </c>
      <c r="AX189" s="66" t="str">
        <f>IF(Calendar!L189="","",CONCATENATE(A189,"_",Calendar!K189,"_",Calendar!L189,"_",Calendar!M189,","))</f>
        <v/>
      </c>
      <c r="AY189" s="66" t="str">
        <f>IF(Calendar!O189="","",CONCATENATE(A189,"_",Calendar!N189,"_",Calendar!O189,"_",Calendar!P189,","))</f>
        <v/>
      </c>
      <c r="AZ189" s="66" t="str">
        <f>IF(Calendar!R189="","",CONCATENATE(A189,"_",Calendar!Q189,"_",Calendar!R189,"_",Calendar!S189,","))</f>
        <v/>
      </c>
      <c r="BA189" s="66" t="str">
        <f>IF(Calendar!U189="","",CONCATENATE(A189,"_",Calendar!T189,"_",Calendar!U189,"_",Calendar!V189,","))</f>
        <v/>
      </c>
      <c r="BB189" s="66" t="str">
        <f>IF(Calendar!X189="","",CONCATENATE(A189,"_",Calendar!W189,"_",Calendar!X189,"_",Calendar!Y189,","))</f>
        <v/>
      </c>
      <c r="BC189" s="66" t="str">
        <f>IF(Calendar!AA189="","",CONCATENATE(A189,"_",Calendar!Z189,"_",Calendar!AA189,"_",Calendar!AB189,","))</f>
        <v/>
      </c>
      <c r="BD189" s="66" t="str">
        <f>IF(Calendar!AD189="","",CONCATENATE(A189,"_",Calendar!AC189,"_",Calendar!AD189,"_",Calendar!AE189,","))</f>
        <v/>
      </c>
      <c r="BE189" s="66" t="str">
        <f>IF(Calendar!AG189="","",CONCATENATE(A189,"_",Calendar!AF189,"_",Calendar!AG189,"_",Calendar!AH189,","))</f>
        <v/>
      </c>
      <c r="BF189" s="66" t="str">
        <f>IF(Calendar!AJ189="","",CONCATENATE(A189,"_",Calendar!AI189,"_",Calendar!AJ189,"_",Calendar!AK189,","))</f>
        <v/>
      </c>
      <c r="BG189" s="66" t="str">
        <f>IF(Calendar!AM189="","",CONCATENATE(A189,"_",Calendar!AL189,"_",Calendar!AM189,"_",Calendar!AN189,","))</f>
        <v/>
      </c>
      <c r="BH189" s="66" t="str">
        <f>IF(Calendar!AP189="","",CONCATENATE(A189,"_",Calendar!AO189,"_",Calendar!AP189,"_",Calendar!AQ189,","))</f>
        <v/>
      </c>
      <c r="BI189" s="66" t="str">
        <f>IF(Calendar!AS189="","",CONCATENATE(A189,"_",Calendar!AR189,"_",Calendar!AS189,"_",Calendar!AT189,","))</f>
        <v/>
      </c>
      <c r="BJ189" s="66" t="str">
        <f>IF(Calendar!AV189="","",CONCATENATE(A189,"_",Calendar!AU189,"_",Calendar!AV189,"_",Calendar!AW189,","))</f>
        <v/>
      </c>
      <c r="BK189" s="66" t="str">
        <f>IF(Calendar!AY189="","",CONCATENATE(A189,"_",Calendar!AX189,"_",Calendar!AY189,"_",Calendar!AZ189,","))</f>
        <v/>
      </c>
      <c r="BL189" s="66" t="str">
        <f>IF(Calendar!BB189="","",CONCATENATE(A189,"_",Calendar!BA189,"_",Calendar!BB189,"_",Calendar!BC189,","))</f>
        <v/>
      </c>
      <c r="BM189" s="66" t="str">
        <f>IF(Calendar!BE189="","",CONCATENATE(A189,"_",Calendar!BD189,"_",Calendar!BE189,"_",Calendar!BF189,","))</f>
        <v/>
      </c>
      <c r="BN189" s="66" t="str">
        <f>IF(Calendar!BH189="","",CONCATENATE(A189,"_",Calendar!BG189,"_",Calendar!BH189,"_",Calendar!BI189,","))</f>
        <v/>
      </c>
      <c r="BO189" s="66" t="str">
        <f>IF(Calendar!BK189="","",CONCATENATE(A189,"_",Calendar!BJ189,"_",Calendar!BK189,"_",Calendar!BL189,","))</f>
        <v/>
      </c>
      <c r="BP189" s="66" t="str">
        <f>IF(Calendar!BN189="","",CONCATENATE(A189,"_",Calendar!BM189,"_",Calendar!BN189,"_",Calendar!BO189,","))</f>
        <v/>
      </c>
      <c r="BQ189" s="66" t="str">
        <f>IF(Calendar!BQ189="","",CONCATENATE(A189,"_",Calendar!BP189,"_",Calendar!BQ189,"_",Calendar!BR189,","))</f>
        <v/>
      </c>
      <c r="BR189" s="66" t="str">
        <f>IF(Calendar!BT189="","",CONCATENATE(A189,"_",Calendar!BS189,"_",Calendar!BT189,"_",Calendar!BU189,","))</f>
        <v/>
      </c>
      <c r="BS189" s="66" t="str">
        <f>IF(Calendar!BW189="","",CONCATENATE(A189,"_",Calendar!BV189,"_",Calendar!BW189,"_",Calendar!BX189,","))</f>
        <v/>
      </c>
      <c r="BT189" s="66" t="str">
        <f>IF(Calendar!BZ189="","",CONCATENATE(A189,"_",Calendar!BY189,"_",Calendar!BZ189,"_",Calendar!CA189,","))</f>
        <v/>
      </c>
      <c r="BU189" s="66" t="str">
        <f>IF(Calendar!CC189="","",CONCATENATE(A189,"_",Calendar!CB189,"_",Calendar!CC189,"_",Calendar!CD189,","))</f>
        <v/>
      </c>
      <c r="BV189" s="66" t="str">
        <f>IF(Calendar!CF189="","",CONCATENATE(A189,"_",Calendar!CE189,"_",Calendar!CF189,"_",Calendar!CG189,","))</f>
        <v/>
      </c>
      <c r="BW189" s="66" t="str">
        <f>IF(Calendar!CI189="","",CONCATENATE(A189,"_",Calendar!CH189,"_",Calendar!CI189,"_",Calendar!CJ189,","))</f>
        <v/>
      </c>
      <c r="BX189" s="66" t="str">
        <f>IF(Calendar!CL189="","",CONCATENATE(A189,"_",Calendar!CK189,"_",Calendar!CL189,"_",Calendar!CM189,","))</f>
        <v/>
      </c>
      <c r="BY189" s="66" t="str">
        <f>IF(Calendar!CO189="","",CONCATENATE(A189,"_",Calendar!CN189,"_",Calendar!CO189,"_",Calendar!CP189,","))</f>
        <v/>
      </c>
      <c r="BZ189" s="66" t="str">
        <f>IF(Calendar!CR189="","",CONCATENATE(A189,"_",Calendar!CQ189,"_",Calendar!CR189,"_",Calendar!CS189,","))</f>
        <v/>
      </c>
      <c r="CA189" s="66" t="str">
        <f>IF(Calendar!CU189="","",CONCATENATE(A189,"_",Calendar!CT189,"_",Calendar!CU189,"_",Calendar!CV189,","))</f>
        <v/>
      </c>
      <c r="CB189" s="66" t="str">
        <f>IF(Calendar!CX189="","",CONCATENATE(A189,"_",Calendar!CW189,"_",Calendar!CX189,"_",Calendar!CY189,","))</f>
        <v/>
      </c>
      <c r="CC189" s="66" t="str">
        <f>IF(Calendar!DA189="","",CONCATENATE(A189,"_",Calendar!CZ189,"_",Calendar!DA189,"_",Calendar!DB189,","))</f>
        <v/>
      </c>
      <c r="CD189" s="66" t="str">
        <f>IF(Calendar!DD189="","",CONCATENATE(A189,"_",Calendar!DC189,"_",Calendar!DD189,"_",Calendar!DE189,","))</f>
        <v/>
      </c>
      <c r="CE189" s="66" t="str">
        <f>IF(Calendar!DG189="","",CONCATENATE(A189,"_",Calendar!DF189,"_",Calendar!DG189,"_",Calendar!DH189,","))</f>
        <v/>
      </c>
      <c r="CF189" s="66" t="str">
        <f>IF(Calendar!DJ189="","",CONCATENATE(A189,"_",Calendar!DI189,"_",Calendar!DJ189,"_",Calendar!DK189,","))</f>
        <v/>
      </c>
      <c r="CG189" s="66" t="str">
        <f>IF(Calendar!DM189="","",CONCATENATE(A189,"_",Calendar!DL189,"_",Calendar!DM189,"_",Calendar!DN189,","))</f>
        <v/>
      </c>
      <c r="CH189" s="66" t="str">
        <f>IF(Calendar!DP189="","",CONCATENATE(A189,"_",Calendar!DO189,"_",Calendar!DP189,"_",Calendar!DQ189,","))</f>
        <v/>
      </c>
      <c r="CI189" s="66" t="str">
        <f>IF(Calendar!DS189="","",CONCATENATE(A189,"_",Calendar!DR189,"_",Calendar!DS189,"_",Calendar!DT189,","))</f>
        <v/>
      </c>
      <c r="CJ189" s="66" t="str">
        <f>IF(Calendar!DV189="","",CONCATENATE(A189,"_",Calendar!DU189,"_",Calendar!DV189,"_",Calendar!DW189,","))</f>
        <v/>
      </c>
      <c r="CK189" s="66" t="str">
        <f>IF(Calendar!DY189="","",CONCATENATE(A189,"_",Calendar!DX189,"_",Calendar!DY189,"_",Calendar!DZ189,","))</f>
        <v/>
      </c>
      <c r="CL189" s="90" t="str">
        <f>IF(Calendar!EB189="","",CONCATENATE(A189,"_",Calendar!EA189,"_",Calendar!EB189,"_",Calendar!EC189,","))</f>
        <v/>
      </c>
      <c r="CM189" s="94" t="str">
        <f t="shared" si="11"/>
        <v/>
      </c>
      <c r="CN189" s="95" t="str">
        <f t="shared" si="12"/>
        <v/>
      </c>
      <c r="CO189" s="96" t="str">
        <f t="shared" si="13"/>
        <v/>
      </c>
      <c r="CP189" s="94" t="str">
        <f>IF(View!$D$1&lt;&gt;"OK","",IF(OR(View!$C$3="K+4",View!$C$3="K+4 &amp; K+7",View!$C$3="K+4 &amp; K+10",View!$C$3="ALL"),IF(CM189="","",IF(AND(HomeCalc!$A189&gt;=View!$C$1,HomeCalc!A189&lt;=View!$C$2),HomeCalc!CM189,"")),""))</f>
        <v/>
      </c>
      <c r="CQ189" s="95" t="str">
        <f>IF(View!$D$1&lt;&gt;"OK","",IF(OR(View!$C$3="K+7",View!$C$3="K+4 &amp; K+7",View!$C$3="K+7 &amp; K+10",View!$C$3="ALL"),IF(CN189="","",IF(AND(HomeCalc!$A189&gt;=View!$C$1,HomeCalc!A189&lt;=View!$C$2),HomeCalc!CN189,"")),""))</f>
        <v/>
      </c>
      <c r="CR189" s="96" t="str">
        <f>IF(View!$D$1&lt;&gt;"OK","",IF(OR(View!$C$3="K+10",View!$C$3="K+4 &amp; K+10",View!$C$3="K+7 &amp; K+10",View!$C$3="ALL"),IF(CO189="","",IF(AND(HomeCalc!$A189&gt;=View!$C$1,HomeCalc!A189&lt;=View!$C$2),HomeCalc!CO189,"")),""))</f>
        <v/>
      </c>
      <c r="CS189" s="102" t="str">
        <f>IF(View!$D$1&lt;&gt;"OK","",CONCATENATE(CS188,CP189,CQ189,CR189))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90" spans="1:97" ht="15.75" x14ac:dyDescent="0.25">
      <c r="A190" s="11">
        <v>42372</v>
      </c>
      <c r="B190" s="17" t="s">
        <v>80</v>
      </c>
      <c r="C190" s="17">
        <f t="shared" si="14"/>
        <v>27</v>
      </c>
      <c r="D190" s="26" t="s">
        <v>65</v>
      </c>
      <c r="E190" s="24" t="s">
        <v>77</v>
      </c>
      <c r="F190" s="64">
        <f t="shared" si="10"/>
        <v>0</v>
      </c>
      <c r="G190" s="21" t="str">
        <f>IF(OR(RIGHT(Calendar!I190,4)="REDS",RIGHT(Calendar!I190,6)="BLACKS",RIGHT(Calendar!I190,5)="BLUES"),Calendar!H190,"")</f>
        <v/>
      </c>
      <c r="H190" s="21" t="str">
        <f>IF(OR(RIGHT(Calendar!L190,4)="REDS",RIGHT(Calendar!L190,6)="BLACKS",RIGHT(Calendar!L190,5)="BLUES"),Calendar!K190,"")</f>
        <v/>
      </c>
      <c r="I190" s="21" t="str">
        <f>IF(OR(RIGHT(Calendar!O190,4)="REDS",RIGHT(Calendar!O190,6)="BLACKS",RIGHT(Calendar!O190,5)="BLUES"),Calendar!N190,"")</f>
        <v/>
      </c>
      <c r="J190" s="21" t="str">
        <f>IF(OR(RIGHT(Calendar!R190,4)="REDS",RIGHT(Calendar!R190,6)="BLACKS",RIGHT(Calendar!R190,5)="BLUES"),Calendar!Q190,"")</f>
        <v/>
      </c>
      <c r="K190" s="21" t="str">
        <f>IF(OR(RIGHT(Calendar!U190,4)="REDS",RIGHT(Calendar!U190,6)="BLACKS",RIGHT(Calendar!U190,5)="BLUES"),Calendar!T190,"")</f>
        <v/>
      </c>
      <c r="L190" s="21" t="str">
        <f>IF(OR(RIGHT(Calendar!X190,4)="REDS",RIGHT(Calendar!X190,6)="BLACKS",RIGHT(Calendar!X190,5)="BLUES"),Calendar!W190,"")</f>
        <v/>
      </c>
      <c r="M190" s="21" t="str">
        <f>IF(OR(RIGHT(Calendar!AA190,4)="REDS",RIGHT(Calendar!AA190,6)="BLACKS",RIGHT(Calendar!AA190,5)="BLUES"),Calendar!Z190,"")</f>
        <v/>
      </c>
      <c r="N190" s="21" t="str">
        <f>IF(OR(RIGHT(Calendar!AD190,4)="REDS",RIGHT(Calendar!AD190,6)="BLACKS",RIGHT(Calendar!AD190,5)="BLUES"),Calendar!AC190,"")</f>
        <v/>
      </c>
      <c r="O190" s="21" t="str">
        <f>IF(OR(RIGHT(Calendar!AG190,4)="REDS",RIGHT(Calendar!AG190,6)="BLACKS",RIGHT(Calendar!AG190,5)="BLUES"),Calendar!AF190,"")</f>
        <v/>
      </c>
      <c r="P190" s="21" t="str">
        <f>IF(OR(RIGHT(Calendar!AJ190,4)="REDS",RIGHT(Calendar!AJ190,6)="BLACKS",RIGHT(Calendar!AJ190,5)="BLUES"),Calendar!AI190,"")</f>
        <v/>
      </c>
      <c r="Q190" s="21" t="str">
        <f>IF(OR(RIGHT(Calendar!AM190,4)="REDS",RIGHT(Calendar!AM190,6)="BLACKS",RIGHT(Calendar!AM190,5)="BLUES"),Calendar!AL190,"")</f>
        <v/>
      </c>
      <c r="R190" s="21" t="str">
        <f>IF(OR(RIGHT(Calendar!AP190,4)="REDS",RIGHT(Calendar!AP190,6)="BLACKS",RIGHT(Calendar!AP190,5)="BLUES"),Calendar!AO190,"")</f>
        <v/>
      </c>
      <c r="S190" s="21" t="str">
        <f>IF(OR(RIGHT(Calendar!AS190,4)="REDS",RIGHT(Calendar!AS190,6)="BLACKS",RIGHT(Calendar!AS190,5)="BLUES"),Calendar!AR190,"")</f>
        <v/>
      </c>
      <c r="T190" s="21" t="str">
        <f>IF(OR(RIGHT(Calendar!AV190,4)="REDS",RIGHT(Calendar!AV190,6)="BLACKS",RIGHT(Calendar!AV190,5)="BLUES"),Calendar!AU190,"")</f>
        <v/>
      </c>
      <c r="U190" s="21" t="str">
        <f>IF(OR(RIGHT(Calendar!AY190,4)="REDS",RIGHT(Calendar!AY190,6)="BLACKS",RIGHT(Calendar!AY190,5)="BLUES"),Calendar!AX190,"")</f>
        <v/>
      </c>
      <c r="V190" s="21" t="str">
        <f>IF(OR(RIGHT(Calendar!BB190,4)="REDS",RIGHT(Calendar!BB190,6)="BLACKS",RIGHT(Calendar!BB190,5)="BLUES"),Calendar!BA190,"")</f>
        <v/>
      </c>
      <c r="W190" s="21" t="str">
        <f>IF(OR(RIGHT(Calendar!BE190,4)="REDS",RIGHT(Calendar!BE190,6)="BLACKS",RIGHT(Calendar!BE190,5)="BLUES"),Calendar!BD190,"")</f>
        <v/>
      </c>
      <c r="X190" s="21" t="str">
        <f>IF(OR(RIGHT(Calendar!BH190,4)="REDS",RIGHT(Calendar!BH190,6)="BLACKS",RIGHT(Calendar!BH190,5)="BLUES"),Calendar!BG190,"")</f>
        <v/>
      </c>
      <c r="Y190" s="21" t="str">
        <f>IF(OR(RIGHT(Calendar!BK190,4)="REDS",RIGHT(Calendar!BK190,6)="BLACKS",RIGHT(Calendar!BK190,5)="BLUES"),Calendar!BJ190,"")</f>
        <v/>
      </c>
      <c r="Z190" s="21" t="str">
        <f>IF(OR(RIGHT(Calendar!BN190,4)="REDS",RIGHT(Calendar!BN190,6)="BLACKS",RIGHT(Calendar!BN190,5)="BLUES"),Calendar!BM190,"")</f>
        <v/>
      </c>
      <c r="AA190" s="21" t="str">
        <f>IF(OR(RIGHT(Calendar!BQ190,4)="REDS",RIGHT(Calendar!BQ190,6)="BLACKS",RIGHT(Calendar!BQ190,5)="BLUES"),Calendar!BP190,"")</f>
        <v/>
      </c>
      <c r="AB190" s="21" t="str">
        <f>IF(OR(RIGHT(Calendar!BT190,4)="REDS",RIGHT(Calendar!BT190,6)="BLACKS",RIGHT(Calendar!BT190,5)="BLUES"),Calendar!BS190,"")</f>
        <v/>
      </c>
      <c r="AC190" s="21" t="str">
        <f>IF(OR(RIGHT(Calendar!BW190,4)="REDS",RIGHT(Calendar!BW190,6)="BLACKS",RIGHT(Calendar!BW190,5)="BLUES"),Calendar!BV190,"")</f>
        <v/>
      </c>
      <c r="AD190" s="21" t="str">
        <f>IF(OR(RIGHT(Calendar!BZ190,4)="REDS",RIGHT(Calendar!BZ190,6)="BLACKS",RIGHT(Calendar!BZ190,5)="BLUES"),Calendar!BY190,"")</f>
        <v/>
      </c>
      <c r="AE190" s="21" t="str">
        <f>IF(OR(RIGHT(Calendar!CC190,4)="REDS",RIGHT(Calendar!CC190,6)="BLACKS",RIGHT(Calendar!CC190,5)="BLUES"),Calendar!CB190,"")</f>
        <v/>
      </c>
      <c r="AF190" s="21" t="str">
        <f>IF(OR(RIGHT(Calendar!CF190,4)="REDS",RIGHT(Calendar!CF190,6)="BLACKS",RIGHT(Calendar!CF190,5)="BLUES"),Calendar!CE190,"")</f>
        <v/>
      </c>
      <c r="AG190" s="21" t="str">
        <f>IF(OR(RIGHT(Calendar!CI190,4)="REDS",RIGHT(Calendar!CI190,6)="BLACKS",RIGHT(Calendar!CI190,5)="BLUES"),Calendar!CH190,"")</f>
        <v/>
      </c>
      <c r="AH190" s="21" t="str">
        <f>IF(OR(RIGHT(Calendar!CL190,4)="REDS",RIGHT(Calendar!CL190,6)="BLACKS",RIGHT(Calendar!CL190,5)="BLUES"),Calendar!CK190,"")</f>
        <v/>
      </c>
      <c r="AI190" s="21" t="str">
        <f>IF(OR(RIGHT(Calendar!CO190,4)="REDS",RIGHT(Calendar!CO190,6)="BLACKS",RIGHT(Calendar!CO190,5)="BLUES"),Calendar!CN190,"")</f>
        <v/>
      </c>
      <c r="AJ190" s="21" t="str">
        <f>IF(OR(RIGHT(Calendar!CR190,4)="REDS",RIGHT(Calendar!CR190,6)="BLACKS",RIGHT(Calendar!CR190,5)="BLUES"),Calendar!CQ190,"")</f>
        <v/>
      </c>
      <c r="AK190" s="21" t="str">
        <f>IF(OR(RIGHT(Calendar!CU190,4)="REDS",RIGHT(Calendar!CU190,6)="BLACKS",RIGHT(Calendar!CU190,5)="BLUES"),Calendar!CT190,"")</f>
        <v/>
      </c>
      <c r="AL190" s="21" t="str">
        <f>IF(OR(RIGHT(Calendar!CX190,4)="REDS",RIGHT(Calendar!CX190,6)="BLACKS",RIGHT(Calendar!CX190,5)="BLUES"),Calendar!CW190,"")</f>
        <v/>
      </c>
      <c r="AM190" s="21" t="str">
        <f>IF(OR(RIGHT(Calendar!DA190,4)="REDS",RIGHT(Calendar!DA190,6)="BLACKS",RIGHT(Calendar!DA190,5)="BLUES"),Calendar!CZ190,"")</f>
        <v/>
      </c>
      <c r="AN190" s="21" t="str">
        <f>IF(OR(RIGHT(Calendar!DD190,4)="REDS",RIGHT(Calendar!DD190,6)="BLACKS",RIGHT(Calendar!DD190,5)="BLUES"),Calendar!DC190,"")</f>
        <v/>
      </c>
      <c r="AO190" s="21" t="str">
        <f>IF(OR(RIGHT(Calendar!DG190,4)="REDS",RIGHT(Calendar!DG190,6)="BLACKS",RIGHT(Calendar!DG190,5)="BLUES"),Calendar!DF190,"")</f>
        <v/>
      </c>
      <c r="AP190" s="21" t="str">
        <f>IF(OR(RIGHT(Calendar!DJ190,4)="REDS",RIGHT(Calendar!DJ190,6)="BLACKS",RIGHT(Calendar!DJ190,5)="BLUES"),Calendar!DI190,"")</f>
        <v/>
      </c>
      <c r="AQ190" s="21" t="str">
        <f>IF(OR(RIGHT(Calendar!DM190,4)="REDS",RIGHT(Calendar!DM190,6)="BLACKS",RIGHT(Calendar!DM190,5)="BLUES"),Calendar!DL190,"")</f>
        <v/>
      </c>
      <c r="AR190" s="21" t="str">
        <f>IF(OR(RIGHT(Calendar!DP190,4)="REDS",RIGHT(Calendar!DP190,6)="BLACKS",RIGHT(Calendar!DP190,5)="BLUES"),Calendar!DO190,"")</f>
        <v/>
      </c>
      <c r="AS190" s="21" t="str">
        <f>IF(OR(RIGHT(Calendar!DS190,4)="REDS",RIGHT(Calendar!DS190,6)="BLACKS",RIGHT(Calendar!DS190,5)="BLUES"),Calendar!DR190,"")</f>
        <v/>
      </c>
      <c r="AT190" s="21" t="str">
        <f>IF(OR(RIGHT(Calendar!DV190,4)="REDS",RIGHT(Calendar!DV190,6)="BLACKS",RIGHT(Calendar!DV190,5)="BLUES"),Calendar!DU190,"")</f>
        <v/>
      </c>
      <c r="AU190" s="21" t="str">
        <f>IF(OR(RIGHT(Calendar!DY190,4)="REDS",RIGHT(Calendar!DY190,6)="BLACKS",RIGHT(Calendar!DY190,5)="BLUES"),Calendar!DX190,"")</f>
        <v/>
      </c>
      <c r="AV190" s="21" t="str">
        <f>IF(OR(RIGHT(Calendar!EB190,4)="REDS",RIGHT(Calendar!EB190,6)="BLACKS",RIGHT(Calendar!EB190,5)="BLUES"),Calendar!EA190,"")</f>
        <v/>
      </c>
      <c r="AW190" s="66" t="str">
        <f>IF(Calendar!I190="","",CONCATENATE(A190,"_",Calendar!H190,"_",Calendar!I190,"_",Calendar!J190,","))</f>
        <v/>
      </c>
      <c r="AX190" s="66" t="str">
        <f>IF(Calendar!L190="","",CONCATENATE(A190,"_",Calendar!K190,"_",Calendar!L190,"_",Calendar!M190,","))</f>
        <v/>
      </c>
      <c r="AY190" s="66" t="str">
        <f>IF(Calendar!O190="","",CONCATENATE(A190,"_",Calendar!N190,"_",Calendar!O190,"_",Calendar!P190,","))</f>
        <v/>
      </c>
      <c r="AZ190" s="66" t="str">
        <f>IF(Calendar!R190="","",CONCATENATE(A190,"_",Calendar!Q190,"_",Calendar!R190,"_",Calendar!S190,","))</f>
        <v/>
      </c>
      <c r="BA190" s="66" t="str">
        <f>IF(Calendar!U190="","",CONCATENATE(A190,"_",Calendar!T190,"_",Calendar!U190,"_",Calendar!V190,","))</f>
        <v/>
      </c>
      <c r="BB190" s="66" t="str">
        <f>IF(Calendar!X190="","",CONCATENATE(A190,"_",Calendar!W190,"_",Calendar!X190,"_",Calendar!Y190,","))</f>
        <v/>
      </c>
      <c r="BC190" s="66" t="str">
        <f>IF(Calendar!AA190="","",CONCATENATE(A190,"_",Calendar!Z190,"_",Calendar!AA190,"_",Calendar!AB190,","))</f>
        <v/>
      </c>
      <c r="BD190" s="66" t="str">
        <f>IF(Calendar!AD190="","",CONCATENATE(A190,"_",Calendar!AC190,"_",Calendar!AD190,"_",Calendar!AE190,","))</f>
        <v/>
      </c>
      <c r="BE190" s="66" t="str">
        <f>IF(Calendar!AG190="","",CONCATENATE(A190,"_",Calendar!AF190,"_",Calendar!AG190,"_",Calendar!AH190,","))</f>
        <v/>
      </c>
      <c r="BF190" s="66" t="str">
        <f>IF(Calendar!AJ190="","",CONCATENATE(A190,"_",Calendar!AI190,"_",Calendar!AJ190,"_",Calendar!AK190,","))</f>
        <v/>
      </c>
      <c r="BG190" s="66" t="str">
        <f>IF(Calendar!AM190="","",CONCATENATE(A190,"_",Calendar!AL190,"_",Calendar!AM190,"_",Calendar!AN190,","))</f>
        <v/>
      </c>
      <c r="BH190" s="66" t="str">
        <f>IF(Calendar!AP190="","",CONCATENATE(A190,"_",Calendar!AO190,"_",Calendar!AP190,"_",Calendar!AQ190,","))</f>
        <v/>
      </c>
      <c r="BI190" s="66" t="str">
        <f>IF(Calendar!AS190="","",CONCATENATE(A190,"_",Calendar!AR190,"_",Calendar!AS190,"_",Calendar!AT190,","))</f>
        <v/>
      </c>
      <c r="BJ190" s="66" t="str">
        <f>IF(Calendar!AV190="","",CONCATENATE(A190,"_",Calendar!AU190,"_",Calendar!AV190,"_",Calendar!AW190,","))</f>
        <v/>
      </c>
      <c r="BK190" s="66" t="str">
        <f>IF(Calendar!AY190="","",CONCATENATE(A190,"_",Calendar!AX190,"_",Calendar!AY190,"_",Calendar!AZ190,","))</f>
        <v/>
      </c>
      <c r="BL190" s="66" t="str">
        <f>IF(Calendar!BB190="","",CONCATENATE(A190,"_",Calendar!BA190,"_",Calendar!BB190,"_",Calendar!BC190,","))</f>
        <v/>
      </c>
      <c r="BM190" s="66" t="str">
        <f>IF(Calendar!BE190="","",CONCATENATE(A190,"_",Calendar!BD190,"_",Calendar!BE190,"_",Calendar!BF190,","))</f>
        <v/>
      </c>
      <c r="BN190" s="66" t="str">
        <f>IF(Calendar!BH190="","",CONCATENATE(A190,"_",Calendar!BG190,"_",Calendar!BH190,"_",Calendar!BI190,","))</f>
        <v/>
      </c>
      <c r="BO190" s="66" t="str">
        <f>IF(Calendar!BK190="","",CONCATENATE(A190,"_",Calendar!BJ190,"_",Calendar!BK190,"_",Calendar!BL190,","))</f>
        <v/>
      </c>
      <c r="BP190" s="66" t="str">
        <f>IF(Calendar!BN190="","",CONCATENATE(A190,"_",Calendar!BM190,"_",Calendar!BN190,"_",Calendar!BO190,","))</f>
        <v/>
      </c>
      <c r="BQ190" s="66" t="str">
        <f>IF(Calendar!BQ190="","",CONCATENATE(A190,"_",Calendar!BP190,"_",Calendar!BQ190,"_",Calendar!BR190,","))</f>
        <v/>
      </c>
      <c r="BR190" s="66" t="str">
        <f>IF(Calendar!BT190="","",CONCATENATE(A190,"_",Calendar!BS190,"_",Calendar!BT190,"_",Calendar!BU190,","))</f>
        <v/>
      </c>
      <c r="BS190" s="66" t="str">
        <f>IF(Calendar!BW190="","",CONCATENATE(A190,"_",Calendar!BV190,"_",Calendar!BW190,"_",Calendar!BX190,","))</f>
        <v/>
      </c>
      <c r="BT190" s="66" t="str">
        <f>IF(Calendar!BZ190="","",CONCATENATE(A190,"_",Calendar!BY190,"_",Calendar!BZ190,"_",Calendar!CA190,","))</f>
        <v/>
      </c>
      <c r="BU190" s="66" t="str">
        <f>IF(Calendar!CC190="","",CONCATENATE(A190,"_",Calendar!CB190,"_",Calendar!CC190,"_",Calendar!CD190,","))</f>
        <v/>
      </c>
      <c r="BV190" s="66" t="str">
        <f>IF(Calendar!CF190="","",CONCATENATE(A190,"_",Calendar!CE190,"_",Calendar!CF190,"_",Calendar!CG190,","))</f>
        <v/>
      </c>
      <c r="BW190" s="66" t="str">
        <f>IF(Calendar!CI190="","",CONCATENATE(A190,"_",Calendar!CH190,"_",Calendar!CI190,"_",Calendar!CJ190,","))</f>
        <v/>
      </c>
      <c r="BX190" s="66" t="str">
        <f>IF(Calendar!CL190="","",CONCATENATE(A190,"_",Calendar!CK190,"_",Calendar!CL190,"_",Calendar!CM190,","))</f>
        <v/>
      </c>
      <c r="BY190" s="66" t="str">
        <f>IF(Calendar!CO190="","",CONCATENATE(A190,"_",Calendar!CN190,"_",Calendar!CO190,"_",Calendar!CP190,","))</f>
        <v/>
      </c>
      <c r="BZ190" s="66" t="str">
        <f>IF(Calendar!CR190="","",CONCATENATE(A190,"_",Calendar!CQ190,"_",Calendar!CR190,"_",Calendar!CS190,","))</f>
        <v/>
      </c>
      <c r="CA190" s="66" t="str">
        <f>IF(Calendar!CU190="","",CONCATENATE(A190,"_",Calendar!CT190,"_",Calendar!CU190,"_",Calendar!CV190,","))</f>
        <v/>
      </c>
      <c r="CB190" s="66" t="str">
        <f>IF(Calendar!CX190="","",CONCATENATE(A190,"_",Calendar!CW190,"_",Calendar!CX190,"_",Calendar!CY190,","))</f>
        <v/>
      </c>
      <c r="CC190" s="66" t="str">
        <f>IF(Calendar!DA190="","",CONCATENATE(A190,"_",Calendar!CZ190,"_",Calendar!DA190,"_",Calendar!DB190,","))</f>
        <v/>
      </c>
      <c r="CD190" s="66" t="str">
        <f>IF(Calendar!DD190="","",CONCATENATE(A190,"_",Calendar!DC190,"_",Calendar!DD190,"_",Calendar!DE190,","))</f>
        <v/>
      </c>
      <c r="CE190" s="66" t="str">
        <f>IF(Calendar!DG190="","",CONCATENATE(A190,"_",Calendar!DF190,"_",Calendar!DG190,"_",Calendar!DH190,","))</f>
        <v/>
      </c>
      <c r="CF190" s="66" t="str">
        <f>IF(Calendar!DJ190="","",CONCATENATE(A190,"_",Calendar!DI190,"_",Calendar!DJ190,"_",Calendar!DK190,","))</f>
        <v/>
      </c>
      <c r="CG190" s="66" t="str">
        <f>IF(Calendar!DM190="","",CONCATENATE(A190,"_",Calendar!DL190,"_",Calendar!DM190,"_",Calendar!DN190,","))</f>
        <v/>
      </c>
      <c r="CH190" s="66" t="str">
        <f>IF(Calendar!DP190="","",CONCATENATE(A190,"_",Calendar!DO190,"_",Calendar!DP190,"_",Calendar!DQ190,","))</f>
        <v/>
      </c>
      <c r="CI190" s="66" t="str">
        <f>IF(Calendar!DS190="","",CONCATENATE(A190,"_",Calendar!DR190,"_",Calendar!DS190,"_",Calendar!DT190,","))</f>
        <v/>
      </c>
      <c r="CJ190" s="66" t="str">
        <f>IF(Calendar!DV190="","",CONCATENATE(A190,"_",Calendar!DU190,"_",Calendar!DV190,"_",Calendar!DW190,","))</f>
        <v/>
      </c>
      <c r="CK190" s="66" t="str">
        <f>IF(Calendar!DY190="","",CONCATENATE(A190,"_",Calendar!DX190,"_",Calendar!DY190,"_",Calendar!DZ190,","))</f>
        <v/>
      </c>
      <c r="CL190" s="90" t="str">
        <f>IF(Calendar!EB190="","",CONCATENATE(A190,"_",Calendar!EA190,"_",Calendar!EB190,"_",Calendar!EC190,","))</f>
        <v/>
      </c>
      <c r="CM190" s="94" t="str">
        <f t="shared" si="11"/>
        <v/>
      </c>
      <c r="CN190" s="95" t="str">
        <f t="shared" si="12"/>
        <v/>
      </c>
      <c r="CO190" s="96" t="str">
        <f t="shared" si="13"/>
        <v/>
      </c>
      <c r="CP190" s="94" t="str">
        <f>IF(View!$D$1&lt;&gt;"OK","",IF(OR(View!$C$3="K+4",View!$C$3="K+4 &amp; K+7",View!$C$3="K+4 &amp; K+10",View!$C$3="ALL"),IF(CM190="","",IF(AND(HomeCalc!$A190&gt;=View!$C$1,HomeCalc!A190&lt;=View!$C$2),HomeCalc!CM190,"")),""))</f>
        <v/>
      </c>
      <c r="CQ190" s="95" t="str">
        <f>IF(View!$D$1&lt;&gt;"OK","",IF(OR(View!$C$3="K+7",View!$C$3="K+4 &amp; K+7",View!$C$3="K+7 &amp; K+10",View!$C$3="ALL"),IF(CN190="","",IF(AND(HomeCalc!$A190&gt;=View!$C$1,HomeCalc!A190&lt;=View!$C$2),HomeCalc!CN190,"")),""))</f>
        <v/>
      </c>
      <c r="CR190" s="96" t="str">
        <f>IF(View!$D$1&lt;&gt;"OK","",IF(OR(View!$C$3="K+10",View!$C$3="K+4 &amp; K+10",View!$C$3="K+7 &amp; K+10",View!$C$3="ALL"),IF(CO190="","",IF(AND(HomeCalc!$A190&gt;=View!$C$1,HomeCalc!A190&lt;=View!$C$2),HomeCalc!CO190,"")),""))</f>
        <v/>
      </c>
      <c r="CS190" s="102" t="str">
        <f>IF(View!$D$1&lt;&gt;"OK","",CONCATENATE(CS189,CP190,CQ190,CR190))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91" spans="1:97" ht="15.75" x14ac:dyDescent="0.25">
      <c r="A191" s="11">
        <v>42373</v>
      </c>
      <c r="B191" s="17" t="s">
        <v>80</v>
      </c>
      <c r="C191" s="18">
        <f t="shared" si="14"/>
        <v>28</v>
      </c>
      <c r="D191" s="22" t="s">
        <v>66</v>
      </c>
      <c r="E191" s="8" t="s">
        <v>71</v>
      </c>
      <c r="F191" s="64">
        <f t="shared" si="10"/>
        <v>0</v>
      </c>
      <c r="G191" s="21" t="str">
        <f>IF(OR(RIGHT(Calendar!I191,4)="REDS",RIGHT(Calendar!I191,6)="BLACKS",RIGHT(Calendar!I191,5)="BLUES"),Calendar!H191,"")</f>
        <v/>
      </c>
      <c r="H191" s="21" t="str">
        <f>IF(OR(RIGHT(Calendar!L191,4)="REDS",RIGHT(Calendar!L191,6)="BLACKS",RIGHT(Calendar!L191,5)="BLUES"),Calendar!K191,"")</f>
        <v/>
      </c>
      <c r="I191" s="21" t="str">
        <f>IF(OR(RIGHT(Calendar!O191,4)="REDS",RIGHT(Calendar!O191,6)="BLACKS",RIGHT(Calendar!O191,5)="BLUES"),Calendar!N191,"")</f>
        <v/>
      </c>
      <c r="J191" s="21" t="str">
        <f>IF(OR(RIGHT(Calendar!R191,4)="REDS",RIGHT(Calendar!R191,6)="BLACKS",RIGHT(Calendar!R191,5)="BLUES"),Calendar!Q191,"")</f>
        <v/>
      </c>
      <c r="K191" s="21" t="str">
        <f>IF(OR(RIGHT(Calendar!U191,4)="REDS",RIGHT(Calendar!U191,6)="BLACKS",RIGHT(Calendar!U191,5)="BLUES"),Calendar!T191,"")</f>
        <v/>
      </c>
      <c r="L191" s="21" t="str">
        <f>IF(OR(RIGHT(Calendar!X191,4)="REDS",RIGHT(Calendar!X191,6)="BLACKS",RIGHT(Calendar!X191,5)="BLUES"),Calendar!W191,"")</f>
        <v/>
      </c>
      <c r="M191" s="21" t="str">
        <f>IF(OR(RIGHT(Calendar!AA191,4)="REDS",RIGHT(Calendar!AA191,6)="BLACKS",RIGHT(Calendar!AA191,5)="BLUES"),Calendar!Z191,"")</f>
        <v/>
      </c>
      <c r="N191" s="21" t="str">
        <f>IF(OR(RIGHT(Calendar!AD191,4)="REDS",RIGHT(Calendar!AD191,6)="BLACKS",RIGHT(Calendar!AD191,5)="BLUES"),Calendar!AC191,"")</f>
        <v/>
      </c>
      <c r="O191" s="21" t="str">
        <f>IF(OR(RIGHT(Calendar!AG191,4)="REDS",RIGHT(Calendar!AG191,6)="BLACKS",RIGHT(Calendar!AG191,5)="BLUES"),Calendar!AF191,"")</f>
        <v/>
      </c>
      <c r="P191" s="21" t="str">
        <f>IF(OR(RIGHT(Calendar!AJ191,4)="REDS",RIGHT(Calendar!AJ191,6)="BLACKS",RIGHT(Calendar!AJ191,5)="BLUES"),Calendar!AI191,"")</f>
        <v/>
      </c>
      <c r="Q191" s="21" t="str">
        <f>IF(OR(RIGHT(Calendar!AM191,4)="REDS",RIGHT(Calendar!AM191,6)="BLACKS",RIGHT(Calendar!AM191,5)="BLUES"),Calendar!AL191,"")</f>
        <v/>
      </c>
      <c r="R191" s="21" t="str">
        <f>IF(OR(RIGHT(Calendar!AP191,4)="REDS",RIGHT(Calendar!AP191,6)="BLACKS",RIGHT(Calendar!AP191,5)="BLUES"),Calendar!AO191,"")</f>
        <v/>
      </c>
      <c r="S191" s="21" t="str">
        <f>IF(OR(RIGHT(Calendar!AS191,4)="REDS",RIGHT(Calendar!AS191,6)="BLACKS",RIGHT(Calendar!AS191,5)="BLUES"),Calendar!AR191,"")</f>
        <v/>
      </c>
      <c r="T191" s="21" t="str">
        <f>IF(OR(RIGHT(Calendar!AV191,4)="REDS",RIGHT(Calendar!AV191,6)="BLACKS",RIGHT(Calendar!AV191,5)="BLUES"),Calendar!AU191,"")</f>
        <v/>
      </c>
      <c r="U191" s="21" t="str">
        <f>IF(OR(RIGHT(Calendar!AY191,4)="REDS",RIGHT(Calendar!AY191,6)="BLACKS",RIGHT(Calendar!AY191,5)="BLUES"),Calendar!AX191,"")</f>
        <v/>
      </c>
      <c r="V191" s="21" t="str">
        <f>IF(OR(RIGHT(Calendar!BB191,4)="REDS",RIGHT(Calendar!BB191,6)="BLACKS",RIGHT(Calendar!BB191,5)="BLUES"),Calendar!BA191,"")</f>
        <v/>
      </c>
      <c r="W191" s="21" t="str">
        <f>IF(OR(RIGHT(Calendar!BE191,4)="REDS",RIGHT(Calendar!BE191,6)="BLACKS",RIGHT(Calendar!BE191,5)="BLUES"),Calendar!BD191,"")</f>
        <v/>
      </c>
      <c r="X191" s="21" t="str">
        <f>IF(OR(RIGHT(Calendar!BH191,4)="REDS",RIGHT(Calendar!BH191,6)="BLACKS",RIGHT(Calendar!BH191,5)="BLUES"),Calendar!BG191,"")</f>
        <v/>
      </c>
      <c r="Y191" s="21" t="str">
        <f>IF(OR(RIGHT(Calendar!BK191,4)="REDS",RIGHT(Calendar!BK191,6)="BLACKS",RIGHT(Calendar!BK191,5)="BLUES"),Calendar!BJ191,"")</f>
        <v/>
      </c>
      <c r="Z191" s="21" t="str">
        <f>IF(OR(RIGHT(Calendar!BN191,4)="REDS",RIGHT(Calendar!BN191,6)="BLACKS",RIGHT(Calendar!BN191,5)="BLUES"),Calendar!BM191,"")</f>
        <v/>
      </c>
      <c r="AA191" s="21" t="str">
        <f>IF(OR(RIGHT(Calendar!BQ191,4)="REDS",RIGHT(Calendar!BQ191,6)="BLACKS",RIGHT(Calendar!BQ191,5)="BLUES"),Calendar!BP191,"")</f>
        <v/>
      </c>
      <c r="AB191" s="21" t="str">
        <f>IF(OR(RIGHT(Calendar!BT191,4)="REDS",RIGHT(Calendar!BT191,6)="BLACKS",RIGHT(Calendar!BT191,5)="BLUES"),Calendar!BS191,"")</f>
        <v/>
      </c>
      <c r="AC191" s="21" t="str">
        <f>IF(OR(RIGHT(Calendar!BW191,4)="REDS",RIGHT(Calendar!BW191,6)="BLACKS",RIGHT(Calendar!BW191,5)="BLUES"),Calendar!BV191,"")</f>
        <v/>
      </c>
      <c r="AD191" s="21" t="str">
        <f>IF(OR(RIGHT(Calendar!BZ191,4)="REDS",RIGHT(Calendar!BZ191,6)="BLACKS",RIGHT(Calendar!BZ191,5)="BLUES"),Calendar!BY191,"")</f>
        <v/>
      </c>
      <c r="AE191" s="21" t="str">
        <f>IF(OR(RIGHT(Calendar!CC191,4)="REDS",RIGHT(Calendar!CC191,6)="BLACKS",RIGHT(Calendar!CC191,5)="BLUES"),Calendar!CB191,"")</f>
        <v/>
      </c>
      <c r="AF191" s="21" t="str">
        <f>IF(OR(RIGHT(Calendar!CF191,4)="REDS",RIGHT(Calendar!CF191,6)="BLACKS",RIGHT(Calendar!CF191,5)="BLUES"),Calendar!CE191,"")</f>
        <v/>
      </c>
      <c r="AG191" s="21" t="str">
        <f>IF(OR(RIGHT(Calendar!CI191,4)="REDS",RIGHT(Calendar!CI191,6)="BLACKS",RIGHT(Calendar!CI191,5)="BLUES"),Calendar!CH191,"")</f>
        <v/>
      </c>
      <c r="AH191" s="21" t="str">
        <f>IF(OR(RIGHT(Calendar!CL191,4)="REDS",RIGHT(Calendar!CL191,6)="BLACKS",RIGHT(Calendar!CL191,5)="BLUES"),Calendar!CK191,"")</f>
        <v/>
      </c>
      <c r="AI191" s="21" t="str">
        <f>IF(OR(RIGHT(Calendar!CO191,4)="REDS",RIGHT(Calendar!CO191,6)="BLACKS",RIGHT(Calendar!CO191,5)="BLUES"),Calendar!CN191,"")</f>
        <v/>
      </c>
      <c r="AJ191" s="21" t="str">
        <f>IF(OR(RIGHT(Calendar!CR191,4)="REDS",RIGHT(Calendar!CR191,6)="BLACKS",RIGHT(Calendar!CR191,5)="BLUES"),Calendar!CQ191,"")</f>
        <v/>
      </c>
      <c r="AK191" s="21" t="str">
        <f>IF(OR(RIGHT(Calendar!CU191,4)="REDS",RIGHT(Calendar!CU191,6)="BLACKS",RIGHT(Calendar!CU191,5)="BLUES"),Calendar!CT191,"")</f>
        <v/>
      </c>
      <c r="AL191" s="21" t="str">
        <f>IF(OR(RIGHT(Calendar!CX191,4)="REDS",RIGHT(Calendar!CX191,6)="BLACKS",RIGHT(Calendar!CX191,5)="BLUES"),Calendar!CW191,"")</f>
        <v/>
      </c>
      <c r="AM191" s="21" t="str">
        <f>IF(OR(RIGHT(Calendar!DA191,4)="REDS",RIGHT(Calendar!DA191,6)="BLACKS",RIGHT(Calendar!DA191,5)="BLUES"),Calendar!CZ191,"")</f>
        <v/>
      </c>
      <c r="AN191" s="21" t="str">
        <f>IF(OR(RIGHT(Calendar!DD191,4)="REDS",RIGHT(Calendar!DD191,6)="BLACKS",RIGHT(Calendar!DD191,5)="BLUES"),Calendar!DC191,"")</f>
        <v/>
      </c>
      <c r="AO191" s="21" t="str">
        <f>IF(OR(RIGHT(Calendar!DG191,4)="REDS",RIGHT(Calendar!DG191,6)="BLACKS",RIGHT(Calendar!DG191,5)="BLUES"),Calendar!DF191,"")</f>
        <v/>
      </c>
      <c r="AP191" s="21" t="str">
        <f>IF(OR(RIGHT(Calendar!DJ191,4)="REDS",RIGHT(Calendar!DJ191,6)="BLACKS",RIGHT(Calendar!DJ191,5)="BLUES"),Calendar!DI191,"")</f>
        <v/>
      </c>
      <c r="AQ191" s="21" t="str">
        <f>IF(OR(RIGHT(Calendar!DM191,4)="REDS",RIGHT(Calendar!DM191,6)="BLACKS",RIGHT(Calendar!DM191,5)="BLUES"),Calendar!DL191,"")</f>
        <v/>
      </c>
      <c r="AR191" s="21" t="str">
        <f>IF(OR(RIGHT(Calendar!DP191,4)="REDS",RIGHT(Calendar!DP191,6)="BLACKS",RIGHT(Calendar!DP191,5)="BLUES"),Calendar!DO191,"")</f>
        <v/>
      </c>
      <c r="AS191" s="21" t="str">
        <f>IF(OR(RIGHT(Calendar!DS191,4)="REDS",RIGHT(Calendar!DS191,6)="BLACKS",RIGHT(Calendar!DS191,5)="BLUES"),Calendar!DR191,"")</f>
        <v/>
      </c>
      <c r="AT191" s="21" t="str">
        <f>IF(OR(RIGHT(Calendar!DV191,4)="REDS",RIGHT(Calendar!DV191,6)="BLACKS",RIGHT(Calendar!DV191,5)="BLUES"),Calendar!DU191,"")</f>
        <v/>
      </c>
      <c r="AU191" s="21" t="str">
        <f>IF(OR(RIGHT(Calendar!DY191,4)="REDS",RIGHT(Calendar!DY191,6)="BLACKS",RIGHT(Calendar!DY191,5)="BLUES"),Calendar!DX191,"")</f>
        <v/>
      </c>
      <c r="AV191" s="21" t="str">
        <f>IF(OR(RIGHT(Calendar!EB191,4)="REDS",RIGHT(Calendar!EB191,6)="BLACKS",RIGHT(Calendar!EB191,5)="BLUES"),Calendar!EA191,"")</f>
        <v/>
      </c>
      <c r="AW191" s="66" t="str">
        <f>IF(Calendar!I191="","",CONCATENATE(A191,"_",Calendar!H191,"_",Calendar!I191,"_",Calendar!J191,","))</f>
        <v/>
      </c>
      <c r="AX191" s="66" t="str">
        <f>IF(Calendar!L191="","",CONCATENATE(A191,"_",Calendar!K191,"_",Calendar!L191,"_",Calendar!M191,","))</f>
        <v/>
      </c>
      <c r="AY191" s="66" t="str">
        <f>IF(Calendar!O191="","",CONCATENATE(A191,"_",Calendar!N191,"_",Calendar!O191,"_",Calendar!P191,","))</f>
        <v/>
      </c>
      <c r="AZ191" s="66" t="str">
        <f>IF(Calendar!R191="","",CONCATENATE(A191,"_",Calendar!Q191,"_",Calendar!R191,"_",Calendar!S191,","))</f>
        <v/>
      </c>
      <c r="BA191" s="66" t="str">
        <f>IF(Calendar!U191="","",CONCATENATE(A191,"_",Calendar!T191,"_",Calendar!U191,"_",Calendar!V191,","))</f>
        <v/>
      </c>
      <c r="BB191" s="66" t="str">
        <f>IF(Calendar!X191="","",CONCATENATE(A191,"_",Calendar!W191,"_",Calendar!X191,"_",Calendar!Y191,","))</f>
        <v/>
      </c>
      <c r="BC191" s="66" t="str">
        <f>IF(Calendar!AA191="","",CONCATENATE(A191,"_",Calendar!Z191,"_",Calendar!AA191,"_",Calendar!AB191,","))</f>
        <v/>
      </c>
      <c r="BD191" s="66" t="str">
        <f>IF(Calendar!AD191="","",CONCATENATE(A191,"_",Calendar!AC191,"_",Calendar!AD191,"_",Calendar!AE191,","))</f>
        <v/>
      </c>
      <c r="BE191" s="66" t="str">
        <f>IF(Calendar!AG191="","",CONCATENATE(A191,"_",Calendar!AF191,"_",Calendar!AG191,"_",Calendar!AH191,","))</f>
        <v/>
      </c>
      <c r="BF191" s="66" t="str">
        <f>IF(Calendar!AJ191="","",CONCATENATE(A191,"_",Calendar!AI191,"_",Calendar!AJ191,"_",Calendar!AK191,","))</f>
        <v/>
      </c>
      <c r="BG191" s="66" t="str">
        <f>IF(Calendar!AM191="","",CONCATENATE(A191,"_",Calendar!AL191,"_",Calendar!AM191,"_",Calendar!AN191,","))</f>
        <v/>
      </c>
      <c r="BH191" s="66" t="str">
        <f>IF(Calendar!AP191="","",CONCATENATE(A191,"_",Calendar!AO191,"_",Calendar!AP191,"_",Calendar!AQ191,","))</f>
        <v/>
      </c>
      <c r="BI191" s="66" t="str">
        <f>IF(Calendar!AS191="","",CONCATENATE(A191,"_",Calendar!AR191,"_",Calendar!AS191,"_",Calendar!AT191,","))</f>
        <v/>
      </c>
      <c r="BJ191" s="66" t="str">
        <f>IF(Calendar!AV191="","",CONCATENATE(A191,"_",Calendar!AU191,"_",Calendar!AV191,"_",Calendar!AW191,","))</f>
        <v/>
      </c>
      <c r="BK191" s="66" t="str">
        <f>IF(Calendar!AY191="","",CONCATENATE(A191,"_",Calendar!AX191,"_",Calendar!AY191,"_",Calendar!AZ191,","))</f>
        <v/>
      </c>
      <c r="BL191" s="66" t="str">
        <f>IF(Calendar!BB191="","",CONCATENATE(A191,"_",Calendar!BA191,"_",Calendar!BB191,"_",Calendar!BC191,","))</f>
        <v/>
      </c>
      <c r="BM191" s="66" t="str">
        <f>IF(Calendar!BE191="","",CONCATENATE(A191,"_",Calendar!BD191,"_",Calendar!BE191,"_",Calendar!BF191,","))</f>
        <v/>
      </c>
      <c r="BN191" s="66" t="str">
        <f>IF(Calendar!BH191="","",CONCATENATE(A191,"_",Calendar!BG191,"_",Calendar!BH191,"_",Calendar!BI191,","))</f>
        <v/>
      </c>
      <c r="BO191" s="66" t="str">
        <f>IF(Calendar!BK191="","",CONCATENATE(A191,"_",Calendar!BJ191,"_",Calendar!BK191,"_",Calendar!BL191,","))</f>
        <v/>
      </c>
      <c r="BP191" s="66" t="str">
        <f>IF(Calendar!BN191="","",CONCATENATE(A191,"_",Calendar!BM191,"_",Calendar!BN191,"_",Calendar!BO191,","))</f>
        <v/>
      </c>
      <c r="BQ191" s="66" t="str">
        <f>IF(Calendar!BQ191="","",CONCATENATE(A191,"_",Calendar!BP191,"_",Calendar!BQ191,"_",Calendar!BR191,","))</f>
        <v/>
      </c>
      <c r="BR191" s="66" t="str">
        <f>IF(Calendar!BT191="","",CONCATENATE(A191,"_",Calendar!BS191,"_",Calendar!BT191,"_",Calendar!BU191,","))</f>
        <v/>
      </c>
      <c r="BS191" s="66" t="str">
        <f>IF(Calendar!BW191="","",CONCATENATE(A191,"_",Calendar!BV191,"_",Calendar!BW191,"_",Calendar!BX191,","))</f>
        <v/>
      </c>
      <c r="BT191" s="66" t="str">
        <f>IF(Calendar!BZ191="","",CONCATENATE(A191,"_",Calendar!BY191,"_",Calendar!BZ191,"_",Calendar!CA191,","))</f>
        <v/>
      </c>
      <c r="BU191" s="66" t="str">
        <f>IF(Calendar!CC191="","",CONCATENATE(A191,"_",Calendar!CB191,"_",Calendar!CC191,"_",Calendar!CD191,","))</f>
        <v/>
      </c>
      <c r="BV191" s="66" t="str">
        <f>IF(Calendar!CF191="","",CONCATENATE(A191,"_",Calendar!CE191,"_",Calendar!CF191,"_",Calendar!CG191,","))</f>
        <v/>
      </c>
      <c r="BW191" s="66" t="str">
        <f>IF(Calendar!CI191="","",CONCATENATE(A191,"_",Calendar!CH191,"_",Calendar!CI191,"_",Calendar!CJ191,","))</f>
        <v/>
      </c>
      <c r="BX191" s="66" t="str">
        <f>IF(Calendar!CL191="","",CONCATENATE(A191,"_",Calendar!CK191,"_",Calendar!CL191,"_",Calendar!CM191,","))</f>
        <v/>
      </c>
      <c r="BY191" s="66" t="str">
        <f>IF(Calendar!CO191="","",CONCATENATE(A191,"_",Calendar!CN191,"_",Calendar!CO191,"_",Calendar!CP191,","))</f>
        <v/>
      </c>
      <c r="BZ191" s="66" t="str">
        <f>IF(Calendar!CR191="","",CONCATENATE(A191,"_",Calendar!CQ191,"_",Calendar!CR191,"_",Calendar!CS191,","))</f>
        <v/>
      </c>
      <c r="CA191" s="66" t="str">
        <f>IF(Calendar!CU191="","",CONCATENATE(A191,"_",Calendar!CT191,"_",Calendar!CU191,"_",Calendar!CV191,","))</f>
        <v/>
      </c>
      <c r="CB191" s="66" t="str">
        <f>IF(Calendar!CX191="","",CONCATENATE(A191,"_",Calendar!CW191,"_",Calendar!CX191,"_",Calendar!CY191,","))</f>
        <v/>
      </c>
      <c r="CC191" s="66" t="str">
        <f>IF(Calendar!DA191="","",CONCATENATE(A191,"_",Calendar!CZ191,"_",Calendar!DA191,"_",Calendar!DB191,","))</f>
        <v/>
      </c>
      <c r="CD191" s="66" t="str">
        <f>IF(Calendar!DD191="","",CONCATENATE(A191,"_",Calendar!DC191,"_",Calendar!DD191,"_",Calendar!DE191,","))</f>
        <v/>
      </c>
      <c r="CE191" s="66" t="str">
        <f>IF(Calendar!DG191="","",CONCATENATE(A191,"_",Calendar!DF191,"_",Calendar!DG191,"_",Calendar!DH191,","))</f>
        <v/>
      </c>
      <c r="CF191" s="66" t="str">
        <f>IF(Calendar!DJ191="","",CONCATENATE(A191,"_",Calendar!DI191,"_",Calendar!DJ191,"_",Calendar!DK191,","))</f>
        <v/>
      </c>
      <c r="CG191" s="66" t="str">
        <f>IF(Calendar!DM191="","",CONCATENATE(A191,"_",Calendar!DL191,"_",Calendar!DM191,"_",Calendar!DN191,","))</f>
        <v/>
      </c>
      <c r="CH191" s="66" t="str">
        <f>IF(Calendar!DP191="","",CONCATENATE(A191,"_",Calendar!DO191,"_",Calendar!DP191,"_",Calendar!DQ191,","))</f>
        <v/>
      </c>
      <c r="CI191" s="66" t="str">
        <f>IF(Calendar!DS191="","",CONCATENATE(A191,"_",Calendar!DR191,"_",Calendar!DS191,"_",Calendar!DT191,","))</f>
        <v/>
      </c>
      <c r="CJ191" s="66" t="str">
        <f>IF(Calendar!DV191="","",CONCATENATE(A191,"_",Calendar!DU191,"_",Calendar!DV191,"_",Calendar!DW191,","))</f>
        <v/>
      </c>
      <c r="CK191" s="66" t="str">
        <f>IF(Calendar!DY191="","",CONCATENATE(A191,"_",Calendar!DX191,"_",Calendar!DY191,"_",Calendar!DZ191,","))</f>
        <v/>
      </c>
      <c r="CL191" s="90" t="str">
        <f>IF(Calendar!EB191="","",CONCATENATE(A191,"_",Calendar!EA191,"_",Calendar!EB191,"_",Calendar!EC191,","))</f>
        <v/>
      </c>
      <c r="CM191" s="94" t="str">
        <f t="shared" si="11"/>
        <v/>
      </c>
      <c r="CN191" s="95" t="str">
        <f t="shared" si="12"/>
        <v/>
      </c>
      <c r="CO191" s="96" t="str">
        <f t="shared" si="13"/>
        <v/>
      </c>
      <c r="CP191" s="94" t="str">
        <f>IF(View!$D$1&lt;&gt;"OK","",IF(OR(View!$C$3="K+4",View!$C$3="K+4 &amp; K+7",View!$C$3="K+4 &amp; K+10",View!$C$3="ALL"),IF(CM191="","",IF(AND(HomeCalc!$A191&gt;=View!$C$1,HomeCalc!A191&lt;=View!$C$2),HomeCalc!CM191,"")),""))</f>
        <v/>
      </c>
      <c r="CQ191" s="95" t="str">
        <f>IF(View!$D$1&lt;&gt;"OK","",IF(OR(View!$C$3="K+7",View!$C$3="K+4 &amp; K+7",View!$C$3="K+7 &amp; K+10",View!$C$3="ALL"),IF(CN191="","",IF(AND(HomeCalc!$A191&gt;=View!$C$1,HomeCalc!A191&lt;=View!$C$2),HomeCalc!CN191,"")),""))</f>
        <v/>
      </c>
      <c r="CR191" s="96" t="str">
        <f>IF(View!$D$1&lt;&gt;"OK","",IF(OR(View!$C$3="K+10",View!$C$3="K+4 &amp; K+10",View!$C$3="K+7 &amp; K+10",View!$C$3="ALL"),IF(CO191="","",IF(AND(HomeCalc!$A191&gt;=View!$C$1,HomeCalc!A191&lt;=View!$C$2),HomeCalc!CO191,"")),""))</f>
        <v/>
      </c>
      <c r="CS191" s="102" t="str">
        <f>IF(View!$D$1&lt;&gt;"OK","",CONCATENATE(CS190,CP191,CQ191,CR191))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92" spans="1:97" ht="15.75" x14ac:dyDescent="0.25">
      <c r="A192" s="11">
        <v>42374</v>
      </c>
      <c r="B192" s="17" t="s">
        <v>80</v>
      </c>
      <c r="C192" s="18">
        <f t="shared" si="14"/>
        <v>28</v>
      </c>
      <c r="D192" s="23" t="s">
        <v>67</v>
      </c>
      <c r="E192" s="8" t="s">
        <v>71</v>
      </c>
      <c r="F192" s="64">
        <f t="shared" si="10"/>
        <v>0</v>
      </c>
      <c r="G192" s="21" t="str">
        <f>IF(OR(RIGHT(Calendar!I192,4)="REDS",RIGHT(Calendar!I192,6)="BLACKS",RIGHT(Calendar!I192,5)="BLUES"),Calendar!H192,"")</f>
        <v/>
      </c>
      <c r="H192" s="21" t="str">
        <f>IF(OR(RIGHT(Calendar!L192,4)="REDS",RIGHT(Calendar!L192,6)="BLACKS",RIGHT(Calendar!L192,5)="BLUES"),Calendar!K192,"")</f>
        <v/>
      </c>
      <c r="I192" s="21" t="str">
        <f>IF(OR(RIGHT(Calendar!O192,4)="REDS",RIGHT(Calendar!O192,6)="BLACKS",RIGHT(Calendar!O192,5)="BLUES"),Calendar!N192,"")</f>
        <v/>
      </c>
      <c r="J192" s="21" t="str">
        <f>IF(OR(RIGHT(Calendar!R192,4)="REDS",RIGHT(Calendar!R192,6)="BLACKS",RIGHT(Calendar!R192,5)="BLUES"),Calendar!Q192,"")</f>
        <v/>
      </c>
      <c r="K192" s="21" t="str">
        <f>IF(OR(RIGHT(Calendar!U192,4)="REDS",RIGHT(Calendar!U192,6)="BLACKS",RIGHT(Calendar!U192,5)="BLUES"),Calendar!T192,"")</f>
        <v/>
      </c>
      <c r="L192" s="21" t="str">
        <f>IF(OR(RIGHT(Calendar!X192,4)="REDS",RIGHT(Calendar!X192,6)="BLACKS",RIGHT(Calendar!X192,5)="BLUES"),Calendar!W192,"")</f>
        <v/>
      </c>
      <c r="M192" s="21" t="str">
        <f>IF(OR(RIGHT(Calendar!AA192,4)="REDS",RIGHT(Calendar!AA192,6)="BLACKS",RIGHT(Calendar!AA192,5)="BLUES"),Calendar!Z192,"")</f>
        <v/>
      </c>
      <c r="N192" s="21" t="str">
        <f>IF(OR(RIGHT(Calendar!AD192,4)="REDS",RIGHT(Calendar!AD192,6)="BLACKS",RIGHT(Calendar!AD192,5)="BLUES"),Calendar!AC192,"")</f>
        <v/>
      </c>
      <c r="O192" s="21" t="str">
        <f>IF(OR(RIGHT(Calendar!AG192,4)="REDS",RIGHT(Calendar!AG192,6)="BLACKS",RIGHT(Calendar!AG192,5)="BLUES"),Calendar!AF192,"")</f>
        <v/>
      </c>
      <c r="P192" s="21" t="str">
        <f>IF(OR(RIGHT(Calendar!AJ192,4)="REDS",RIGHT(Calendar!AJ192,6)="BLACKS",RIGHT(Calendar!AJ192,5)="BLUES"),Calendar!AI192,"")</f>
        <v/>
      </c>
      <c r="Q192" s="21" t="str">
        <f>IF(OR(RIGHT(Calendar!AM192,4)="REDS",RIGHT(Calendar!AM192,6)="BLACKS",RIGHT(Calendar!AM192,5)="BLUES"),Calendar!AL192,"")</f>
        <v/>
      </c>
      <c r="R192" s="21" t="str">
        <f>IF(OR(RIGHT(Calendar!AP192,4)="REDS",RIGHT(Calendar!AP192,6)="BLACKS",RIGHT(Calendar!AP192,5)="BLUES"),Calendar!AO192,"")</f>
        <v/>
      </c>
      <c r="S192" s="21" t="str">
        <f>IF(OR(RIGHT(Calendar!AS192,4)="REDS",RIGHT(Calendar!AS192,6)="BLACKS",RIGHT(Calendar!AS192,5)="BLUES"),Calendar!AR192,"")</f>
        <v/>
      </c>
      <c r="T192" s="21" t="str">
        <f>IF(OR(RIGHT(Calendar!AV192,4)="REDS",RIGHT(Calendar!AV192,6)="BLACKS",RIGHT(Calendar!AV192,5)="BLUES"),Calendar!AU192,"")</f>
        <v/>
      </c>
      <c r="U192" s="21" t="str">
        <f>IF(OR(RIGHT(Calendar!AY192,4)="REDS",RIGHT(Calendar!AY192,6)="BLACKS",RIGHT(Calendar!AY192,5)="BLUES"),Calendar!AX192,"")</f>
        <v/>
      </c>
      <c r="V192" s="21" t="str">
        <f>IF(OR(RIGHT(Calendar!BB192,4)="REDS",RIGHT(Calendar!BB192,6)="BLACKS",RIGHT(Calendar!BB192,5)="BLUES"),Calendar!BA192,"")</f>
        <v/>
      </c>
      <c r="W192" s="21" t="str">
        <f>IF(OR(RIGHT(Calendar!BE192,4)="REDS",RIGHT(Calendar!BE192,6)="BLACKS",RIGHT(Calendar!BE192,5)="BLUES"),Calendar!BD192,"")</f>
        <v/>
      </c>
      <c r="X192" s="21" t="str">
        <f>IF(OR(RIGHT(Calendar!BH192,4)="REDS",RIGHT(Calendar!BH192,6)="BLACKS",RIGHT(Calendar!BH192,5)="BLUES"),Calendar!BG192,"")</f>
        <v/>
      </c>
      <c r="Y192" s="21" t="str">
        <f>IF(OR(RIGHT(Calendar!BK192,4)="REDS",RIGHT(Calendar!BK192,6)="BLACKS",RIGHT(Calendar!BK192,5)="BLUES"),Calendar!BJ192,"")</f>
        <v/>
      </c>
      <c r="Z192" s="21" t="str">
        <f>IF(OR(RIGHT(Calendar!BN192,4)="REDS",RIGHT(Calendar!BN192,6)="BLACKS",RIGHT(Calendar!BN192,5)="BLUES"),Calendar!BM192,"")</f>
        <v/>
      </c>
      <c r="AA192" s="21" t="str">
        <f>IF(OR(RIGHT(Calendar!BQ192,4)="REDS",RIGHT(Calendar!BQ192,6)="BLACKS",RIGHT(Calendar!BQ192,5)="BLUES"),Calendar!BP192,"")</f>
        <v/>
      </c>
      <c r="AB192" s="21" t="str">
        <f>IF(OR(RIGHT(Calendar!BT192,4)="REDS",RIGHT(Calendar!BT192,6)="BLACKS",RIGHT(Calendar!BT192,5)="BLUES"),Calendar!BS192,"")</f>
        <v/>
      </c>
      <c r="AC192" s="21" t="str">
        <f>IF(OR(RIGHT(Calendar!BW192,4)="REDS",RIGHT(Calendar!BW192,6)="BLACKS",RIGHT(Calendar!BW192,5)="BLUES"),Calendar!BV192,"")</f>
        <v/>
      </c>
      <c r="AD192" s="21" t="str">
        <f>IF(OR(RIGHT(Calendar!BZ192,4)="REDS",RIGHT(Calendar!BZ192,6)="BLACKS",RIGHT(Calendar!BZ192,5)="BLUES"),Calendar!BY192,"")</f>
        <v/>
      </c>
      <c r="AE192" s="21" t="str">
        <f>IF(OR(RIGHT(Calendar!CC192,4)="REDS",RIGHT(Calendar!CC192,6)="BLACKS",RIGHT(Calendar!CC192,5)="BLUES"),Calendar!CB192,"")</f>
        <v/>
      </c>
      <c r="AF192" s="21" t="str">
        <f>IF(OR(RIGHT(Calendar!CF192,4)="REDS",RIGHT(Calendar!CF192,6)="BLACKS",RIGHT(Calendar!CF192,5)="BLUES"),Calendar!CE192,"")</f>
        <v/>
      </c>
      <c r="AG192" s="21" t="str">
        <f>IF(OR(RIGHT(Calendar!CI192,4)="REDS",RIGHT(Calendar!CI192,6)="BLACKS",RIGHT(Calendar!CI192,5)="BLUES"),Calendar!CH192,"")</f>
        <v/>
      </c>
      <c r="AH192" s="21" t="str">
        <f>IF(OR(RIGHT(Calendar!CL192,4)="REDS",RIGHT(Calendar!CL192,6)="BLACKS",RIGHT(Calendar!CL192,5)="BLUES"),Calendar!CK192,"")</f>
        <v/>
      </c>
      <c r="AI192" s="21" t="str">
        <f>IF(OR(RIGHT(Calendar!CO192,4)="REDS",RIGHT(Calendar!CO192,6)="BLACKS",RIGHT(Calendar!CO192,5)="BLUES"),Calendar!CN192,"")</f>
        <v/>
      </c>
      <c r="AJ192" s="21" t="str">
        <f>IF(OR(RIGHT(Calendar!CR192,4)="REDS",RIGHT(Calendar!CR192,6)="BLACKS",RIGHT(Calendar!CR192,5)="BLUES"),Calendar!CQ192,"")</f>
        <v/>
      </c>
      <c r="AK192" s="21" t="str">
        <f>IF(OR(RIGHT(Calendar!CU192,4)="REDS",RIGHT(Calendar!CU192,6)="BLACKS",RIGHT(Calendar!CU192,5)="BLUES"),Calendar!CT192,"")</f>
        <v/>
      </c>
      <c r="AL192" s="21" t="str">
        <f>IF(OR(RIGHT(Calendar!CX192,4)="REDS",RIGHT(Calendar!CX192,6)="BLACKS",RIGHT(Calendar!CX192,5)="BLUES"),Calendar!CW192,"")</f>
        <v/>
      </c>
      <c r="AM192" s="21" t="str">
        <f>IF(OR(RIGHT(Calendar!DA192,4)="REDS",RIGHT(Calendar!DA192,6)="BLACKS",RIGHT(Calendar!DA192,5)="BLUES"),Calendar!CZ192,"")</f>
        <v/>
      </c>
      <c r="AN192" s="21" t="str">
        <f>IF(OR(RIGHT(Calendar!DD192,4)="REDS",RIGHT(Calendar!DD192,6)="BLACKS",RIGHT(Calendar!DD192,5)="BLUES"),Calendar!DC192,"")</f>
        <v/>
      </c>
      <c r="AO192" s="21" t="str">
        <f>IF(OR(RIGHT(Calendar!DG192,4)="REDS",RIGHT(Calendar!DG192,6)="BLACKS",RIGHT(Calendar!DG192,5)="BLUES"),Calendar!DF192,"")</f>
        <v/>
      </c>
      <c r="AP192" s="21" t="str">
        <f>IF(OR(RIGHT(Calendar!DJ192,4)="REDS",RIGHT(Calendar!DJ192,6)="BLACKS",RIGHT(Calendar!DJ192,5)="BLUES"),Calendar!DI192,"")</f>
        <v/>
      </c>
      <c r="AQ192" s="21" t="str">
        <f>IF(OR(RIGHT(Calendar!DM192,4)="REDS",RIGHT(Calendar!DM192,6)="BLACKS",RIGHT(Calendar!DM192,5)="BLUES"),Calendar!DL192,"")</f>
        <v/>
      </c>
      <c r="AR192" s="21" t="str">
        <f>IF(OR(RIGHT(Calendar!DP192,4)="REDS",RIGHT(Calendar!DP192,6)="BLACKS",RIGHT(Calendar!DP192,5)="BLUES"),Calendar!DO192,"")</f>
        <v/>
      </c>
      <c r="AS192" s="21" t="str">
        <f>IF(OR(RIGHT(Calendar!DS192,4)="REDS",RIGHT(Calendar!DS192,6)="BLACKS",RIGHT(Calendar!DS192,5)="BLUES"),Calendar!DR192,"")</f>
        <v/>
      </c>
      <c r="AT192" s="21" t="str">
        <f>IF(OR(RIGHT(Calendar!DV192,4)="REDS",RIGHT(Calendar!DV192,6)="BLACKS",RIGHT(Calendar!DV192,5)="BLUES"),Calendar!DU192,"")</f>
        <v/>
      </c>
      <c r="AU192" s="21" t="str">
        <f>IF(OR(RIGHT(Calendar!DY192,4)="REDS",RIGHT(Calendar!DY192,6)="BLACKS",RIGHT(Calendar!DY192,5)="BLUES"),Calendar!DX192,"")</f>
        <v/>
      </c>
      <c r="AV192" s="21" t="str">
        <f>IF(OR(RIGHT(Calendar!EB192,4)="REDS",RIGHT(Calendar!EB192,6)="BLACKS",RIGHT(Calendar!EB192,5)="BLUES"),Calendar!EA192,"")</f>
        <v/>
      </c>
      <c r="AW192" s="66" t="str">
        <f>IF(Calendar!I192="","",CONCATENATE(A192,"_",Calendar!H192,"_",Calendar!I192,"_",Calendar!J192,","))</f>
        <v/>
      </c>
      <c r="AX192" s="66" t="str">
        <f>IF(Calendar!L192="","",CONCATENATE(A192,"_",Calendar!K192,"_",Calendar!L192,"_",Calendar!M192,","))</f>
        <v/>
      </c>
      <c r="AY192" s="66" t="str">
        <f>IF(Calendar!O192="","",CONCATENATE(A192,"_",Calendar!N192,"_",Calendar!O192,"_",Calendar!P192,","))</f>
        <v/>
      </c>
      <c r="AZ192" s="66" t="str">
        <f>IF(Calendar!R192="","",CONCATENATE(A192,"_",Calendar!Q192,"_",Calendar!R192,"_",Calendar!S192,","))</f>
        <v/>
      </c>
      <c r="BA192" s="66" t="str">
        <f>IF(Calendar!U192="","",CONCATENATE(A192,"_",Calendar!T192,"_",Calendar!U192,"_",Calendar!V192,","))</f>
        <v/>
      </c>
      <c r="BB192" s="66" t="str">
        <f>IF(Calendar!X192="","",CONCATENATE(A192,"_",Calendar!W192,"_",Calendar!X192,"_",Calendar!Y192,","))</f>
        <v/>
      </c>
      <c r="BC192" s="66" t="str">
        <f>IF(Calendar!AA192="","",CONCATENATE(A192,"_",Calendar!Z192,"_",Calendar!AA192,"_",Calendar!AB192,","))</f>
        <v/>
      </c>
      <c r="BD192" s="66" t="str">
        <f>IF(Calendar!AD192="","",CONCATENATE(A192,"_",Calendar!AC192,"_",Calendar!AD192,"_",Calendar!AE192,","))</f>
        <v/>
      </c>
      <c r="BE192" s="66" t="str">
        <f>IF(Calendar!AG192="","",CONCATENATE(A192,"_",Calendar!AF192,"_",Calendar!AG192,"_",Calendar!AH192,","))</f>
        <v/>
      </c>
      <c r="BF192" s="66" t="str">
        <f>IF(Calendar!AJ192="","",CONCATENATE(A192,"_",Calendar!AI192,"_",Calendar!AJ192,"_",Calendar!AK192,","))</f>
        <v/>
      </c>
      <c r="BG192" s="66" t="str">
        <f>IF(Calendar!AM192="","",CONCATENATE(A192,"_",Calendar!AL192,"_",Calendar!AM192,"_",Calendar!AN192,","))</f>
        <v/>
      </c>
      <c r="BH192" s="66" t="str">
        <f>IF(Calendar!AP192="","",CONCATENATE(A192,"_",Calendar!AO192,"_",Calendar!AP192,"_",Calendar!AQ192,","))</f>
        <v/>
      </c>
      <c r="BI192" s="66" t="str">
        <f>IF(Calendar!AS192="","",CONCATENATE(A192,"_",Calendar!AR192,"_",Calendar!AS192,"_",Calendar!AT192,","))</f>
        <v/>
      </c>
      <c r="BJ192" s="66" t="str">
        <f>IF(Calendar!AV192="","",CONCATENATE(A192,"_",Calendar!AU192,"_",Calendar!AV192,"_",Calendar!AW192,","))</f>
        <v/>
      </c>
      <c r="BK192" s="66" t="str">
        <f>IF(Calendar!AY192="","",CONCATENATE(A192,"_",Calendar!AX192,"_",Calendar!AY192,"_",Calendar!AZ192,","))</f>
        <v/>
      </c>
      <c r="BL192" s="66" t="str">
        <f>IF(Calendar!BB192="","",CONCATENATE(A192,"_",Calendar!BA192,"_",Calendar!BB192,"_",Calendar!BC192,","))</f>
        <v/>
      </c>
      <c r="BM192" s="66" t="str">
        <f>IF(Calendar!BE192="","",CONCATENATE(A192,"_",Calendar!BD192,"_",Calendar!BE192,"_",Calendar!BF192,","))</f>
        <v/>
      </c>
      <c r="BN192" s="66" t="str">
        <f>IF(Calendar!BH192="","",CONCATENATE(A192,"_",Calendar!BG192,"_",Calendar!BH192,"_",Calendar!BI192,","))</f>
        <v/>
      </c>
      <c r="BO192" s="66" t="str">
        <f>IF(Calendar!BK192="","",CONCATENATE(A192,"_",Calendar!BJ192,"_",Calendar!BK192,"_",Calendar!BL192,","))</f>
        <v/>
      </c>
      <c r="BP192" s="66" t="str">
        <f>IF(Calendar!BN192="","",CONCATENATE(A192,"_",Calendar!BM192,"_",Calendar!BN192,"_",Calendar!BO192,","))</f>
        <v/>
      </c>
      <c r="BQ192" s="66" t="str">
        <f>IF(Calendar!BQ192="","",CONCATENATE(A192,"_",Calendar!BP192,"_",Calendar!BQ192,"_",Calendar!BR192,","))</f>
        <v/>
      </c>
      <c r="BR192" s="66" t="str">
        <f>IF(Calendar!BT192="","",CONCATENATE(A192,"_",Calendar!BS192,"_",Calendar!BT192,"_",Calendar!BU192,","))</f>
        <v/>
      </c>
      <c r="BS192" s="66" t="str">
        <f>IF(Calendar!BW192="","",CONCATENATE(A192,"_",Calendar!BV192,"_",Calendar!BW192,"_",Calendar!BX192,","))</f>
        <v/>
      </c>
      <c r="BT192" s="66" t="str">
        <f>IF(Calendar!BZ192="","",CONCATENATE(A192,"_",Calendar!BY192,"_",Calendar!BZ192,"_",Calendar!CA192,","))</f>
        <v/>
      </c>
      <c r="BU192" s="66" t="str">
        <f>IF(Calendar!CC192="","",CONCATENATE(A192,"_",Calendar!CB192,"_",Calendar!CC192,"_",Calendar!CD192,","))</f>
        <v/>
      </c>
      <c r="BV192" s="66" t="str">
        <f>IF(Calendar!CF192="","",CONCATENATE(A192,"_",Calendar!CE192,"_",Calendar!CF192,"_",Calendar!CG192,","))</f>
        <v/>
      </c>
      <c r="BW192" s="66" t="str">
        <f>IF(Calendar!CI192="","",CONCATENATE(A192,"_",Calendar!CH192,"_",Calendar!CI192,"_",Calendar!CJ192,","))</f>
        <v/>
      </c>
      <c r="BX192" s="66" t="str">
        <f>IF(Calendar!CL192="","",CONCATENATE(A192,"_",Calendar!CK192,"_",Calendar!CL192,"_",Calendar!CM192,","))</f>
        <v/>
      </c>
      <c r="BY192" s="66" t="str">
        <f>IF(Calendar!CO192="","",CONCATENATE(A192,"_",Calendar!CN192,"_",Calendar!CO192,"_",Calendar!CP192,","))</f>
        <v/>
      </c>
      <c r="BZ192" s="66" t="str">
        <f>IF(Calendar!CR192="","",CONCATENATE(A192,"_",Calendar!CQ192,"_",Calendar!CR192,"_",Calendar!CS192,","))</f>
        <v/>
      </c>
      <c r="CA192" s="66" t="str">
        <f>IF(Calendar!CU192="","",CONCATENATE(A192,"_",Calendar!CT192,"_",Calendar!CU192,"_",Calendar!CV192,","))</f>
        <v/>
      </c>
      <c r="CB192" s="66" t="str">
        <f>IF(Calendar!CX192="","",CONCATENATE(A192,"_",Calendar!CW192,"_",Calendar!CX192,"_",Calendar!CY192,","))</f>
        <v/>
      </c>
      <c r="CC192" s="66" t="str">
        <f>IF(Calendar!DA192="","",CONCATENATE(A192,"_",Calendar!CZ192,"_",Calendar!DA192,"_",Calendar!DB192,","))</f>
        <v/>
      </c>
      <c r="CD192" s="66" t="str">
        <f>IF(Calendar!DD192="","",CONCATENATE(A192,"_",Calendar!DC192,"_",Calendar!DD192,"_",Calendar!DE192,","))</f>
        <v/>
      </c>
      <c r="CE192" s="66" t="str">
        <f>IF(Calendar!DG192="","",CONCATENATE(A192,"_",Calendar!DF192,"_",Calendar!DG192,"_",Calendar!DH192,","))</f>
        <v/>
      </c>
      <c r="CF192" s="66" t="str">
        <f>IF(Calendar!DJ192="","",CONCATENATE(A192,"_",Calendar!DI192,"_",Calendar!DJ192,"_",Calendar!DK192,","))</f>
        <v/>
      </c>
      <c r="CG192" s="66" t="str">
        <f>IF(Calendar!DM192="","",CONCATENATE(A192,"_",Calendar!DL192,"_",Calendar!DM192,"_",Calendar!DN192,","))</f>
        <v/>
      </c>
      <c r="CH192" s="66" t="str">
        <f>IF(Calendar!DP192="","",CONCATENATE(A192,"_",Calendar!DO192,"_",Calendar!DP192,"_",Calendar!DQ192,","))</f>
        <v/>
      </c>
      <c r="CI192" s="66" t="str">
        <f>IF(Calendar!DS192="","",CONCATENATE(A192,"_",Calendar!DR192,"_",Calendar!DS192,"_",Calendar!DT192,","))</f>
        <v/>
      </c>
      <c r="CJ192" s="66" t="str">
        <f>IF(Calendar!DV192="","",CONCATENATE(A192,"_",Calendar!DU192,"_",Calendar!DV192,"_",Calendar!DW192,","))</f>
        <v/>
      </c>
      <c r="CK192" s="66" t="str">
        <f>IF(Calendar!DY192="","",CONCATENATE(A192,"_",Calendar!DX192,"_",Calendar!DY192,"_",Calendar!DZ192,","))</f>
        <v/>
      </c>
      <c r="CL192" s="90" t="str">
        <f>IF(Calendar!EB192="","",CONCATENATE(A192,"_",Calendar!EA192,"_",Calendar!EB192,"_",Calendar!EC192,","))</f>
        <v/>
      </c>
      <c r="CM192" s="94" t="str">
        <f t="shared" si="11"/>
        <v/>
      </c>
      <c r="CN192" s="95" t="str">
        <f t="shared" si="12"/>
        <v/>
      </c>
      <c r="CO192" s="96" t="str">
        <f t="shared" si="13"/>
        <v/>
      </c>
      <c r="CP192" s="94" t="str">
        <f>IF(View!$D$1&lt;&gt;"OK","",IF(OR(View!$C$3="K+4",View!$C$3="K+4 &amp; K+7",View!$C$3="K+4 &amp; K+10",View!$C$3="ALL"),IF(CM192="","",IF(AND(HomeCalc!$A192&gt;=View!$C$1,HomeCalc!A192&lt;=View!$C$2),HomeCalc!CM192,"")),""))</f>
        <v/>
      </c>
      <c r="CQ192" s="95" t="str">
        <f>IF(View!$D$1&lt;&gt;"OK","",IF(OR(View!$C$3="K+7",View!$C$3="K+4 &amp; K+7",View!$C$3="K+7 &amp; K+10",View!$C$3="ALL"),IF(CN192="","",IF(AND(HomeCalc!$A192&gt;=View!$C$1,HomeCalc!A192&lt;=View!$C$2),HomeCalc!CN192,"")),""))</f>
        <v/>
      </c>
      <c r="CR192" s="96" t="str">
        <f>IF(View!$D$1&lt;&gt;"OK","",IF(OR(View!$C$3="K+10",View!$C$3="K+4 &amp; K+10",View!$C$3="K+7 &amp; K+10",View!$C$3="ALL"),IF(CO192="","",IF(AND(HomeCalc!$A192&gt;=View!$C$1,HomeCalc!A192&lt;=View!$C$2),HomeCalc!CO192,"")),""))</f>
        <v/>
      </c>
      <c r="CS192" s="102" t="str">
        <f>IF(View!$D$1&lt;&gt;"OK","",CONCATENATE(CS191,CP192,CQ192,CR192))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93" spans="1:97" ht="15.75" x14ac:dyDescent="0.25">
      <c r="A193" s="11">
        <v>42375</v>
      </c>
      <c r="B193" s="17" t="s">
        <v>80</v>
      </c>
      <c r="C193" s="18">
        <f t="shared" si="14"/>
        <v>28</v>
      </c>
      <c r="D193" s="24" t="s">
        <v>60</v>
      </c>
      <c r="E193" s="8" t="s">
        <v>71</v>
      </c>
      <c r="F193" s="64">
        <f t="shared" si="10"/>
        <v>0</v>
      </c>
      <c r="G193" s="21" t="str">
        <f>IF(OR(RIGHT(Calendar!I193,4)="REDS",RIGHT(Calendar!I193,6)="BLACKS",RIGHT(Calendar!I193,5)="BLUES"),Calendar!H193,"")</f>
        <v/>
      </c>
      <c r="H193" s="21" t="str">
        <f>IF(OR(RIGHT(Calendar!L193,4)="REDS",RIGHT(Calendar!L193,6)="BLACKS",RIGHT(Calendar!L193,5)="BLUES"),Calendar!K193,"")</f>
        <v/>
      </c>
      <c r="I193" s="21" t="str">
        <f>IF(OR(RIGHT(Calendar!O193,4)="REDS",RIGHT(Calendar!O193,6)="BLACKS",RIGHT(Calendar!O193,5)="BLUES"),Calendar!N193,"")</f>
        <v/>
      </c>
      <c r="J193" s="21" t="str">
        <f>IF(OR(RIGHT(Calendar!R193,4)="REDS",RIGHT(Calendar!R193,6)="BLACKS",RIGHT(Calendar!R193,5)="BLUES"),Calendar!Q193,"")</f>
        <v/>
      </c>
      <c r="K193" s="21" t="str">
        <f>IF(OR(RIGHT(Calendar!U193,4)="REDS",RIGHT(Calendar!U193,6)="BLACKS",RIGHT(Calendar!U193,5)="BLUES"),Calendar!T193,"")</f>
        <v/>
      </c>
      <c r="L193" s="21" t="str">
        <f>IF(OR(RIGHT(Calendar!X193,4)="REDS",RIGHT(Calendar!X193,6)="BLACKS",RIGHT(Calendar!X193,5)="BLUES"),Calendar!W193,"")</f>
        <v/>
      </c>
      <c r="M193" s="21" t="str">
        <f>IF(OR(RIGHT(Calendar!AA193,4)="REDS",RIGHT(Calendar!AA193,6)="BLACKS",RIGHT(Calendar!AA193,5)="BLUES"),Calendar!Z193,"")</f>
        <v/>
      </c>
      <c r="N193" s="21" t="str">
        <f>IF(OR(RIGHT(Calendar!AD193,4)="REDS",RIGHT(Calendar!AD193,6)="BLACKS",RIGHT(Calendar!AD193,5)="BLUES"),Calendar!AC193,"")</f>
        <v/>
      </c>
      <c r="O193" s="21" t="str">
        <f>IF(OR(RIGHT(Calendar!AG193,4)="REDS",RIGHT(Calendar!AG193,6)="BLACKS",RIGHT(Calendar!AG193,5)="BLUES"),Calendar!AF193,"")</f>
        <v/>
      </c>
      <c r="P193" s="21" t="str">
        <f>IF(OR(RIGHT(Calendar!AJ193,4)="REDS",RIGHT(Calendar!AJ193,6)="BLACKS",RIGHT(Calendar!AJ193,5)="BLUES"),Calendar!AI193,"")</f>
        <v/>
      </c>
      <c r="Q193" s="21" t="str">
        <f>IF(OR(RIGHT(Calendar!AM193,4)="REDS",RIGHT(Calendar!AM193,6)="BLACKS",RIGHT(Calendar!AM193,5)="BLUES"),Calendar!AL193,"")</f>
        <v/>
      </c>
      <c r="R193" s="21" t="str">
        <f>IF(OR(RIGHT(Calendar!AP193,4)="REDS",RIGHT(Calendar!AP193,6)="BLACKS",RIGHT(Calendar!AP193,5)="BLUES"),Calendar!AO193,"")</f>
        <v/>
      </c>
      <c r="S193" s="21" t="str">
        <f>IF(OR(RIGHT(Calendar!AS193,4)="REDS",RIGHT(Calendar!AS193,6)="BLACKS",RIGHT(Calendar!AS193,5)="BLUES"),Calendar!AR193,"")</f>
        <v/>
      </c>
      <c r="T193" s="21" t="str">
        <f>IF(OR(RIGHT(Calendar!AV193,4)="REDS",RIGHT(Calendar!AV193,6)="BLACKS",RIGHT(Calendar!AV193,5)="BLUES"),Calendar!AU193,"")</f>
        <v/>
      </c>
      <c r="U193" s="21" t="str">
        <f>IF(OR(RIGHT(Calendar!AY193,4)="REDS",RIGHT(Calendar!AY193,6)="BLACKS",RIGHT(Calendar!AY193,5)="BLUES"),Calendar!AX193,"")</f>
        <v/>
      </c>
      <c r="V193" s="21" t="str">
        <f>IF(OR(RIGHT(Calendar!BB193,4)="REDS",RIGHT(Calendar!BB193,6)="BLACKS",RIGHT(Calendar!BB193,5)="BLUES"),Calendar!BA193,"")</f>
        <v/>
      </c>
      <c r="W193" s="21" t="str">
        <f>IF(OR(RIGHT(Calendar!BE193,4)="REDS",RIGHT(Calendar!BE193,6)="BLACKS",RIGHT(Calendar!BE193,5)="BLUES"),Calendar!BD193,"")</f>
        <v/>
      </c>
      <c r="X193" s="21" t="str">
        <f>IF(OR(RIGHT(Calendar!BH193,4)="REDS",RIGHT(Calendar!BH193,6)="BLACKS",RIGHT(Calendar!BH193,5)="BLUES"),Calendar!BG193,"")</f>
        <v/>
      </c>
      <c r="Y193" s="21" t="str">
        <f>IF(OR(RIGHT(Calendar!BK193,4)="REDS",RIGHT(Calendar!BK193,6)="BLACKS",RIGHT(Calendar!BK193,5)="BLUES"),Calendar!BJ193,"")</f>
        <v/>
      </c>
      <c r="Z193" s="21" t="str">
        <f>IF(OR(RIGHT(Calendar!BN193,4)="REDS",RIGHT(Calendar!BN193,6)="BLACKS",RIGHT(Calendar!BN193,5)="BLUES"),Calendar!BM193,"")</f>
        <v/>
      </c>
      <c r="AA193" s="21" t="str">
        <f>IF(OR(RIGHT(Calendar!BQ193,4)="REDS",RIGHT(Calendar!BQ193,6)="BLACKS",RIGHT(Calendar!BQ193,5)="BLUES"),Calendar!BP193,"")</f>
        <v/>
      </c>
      <c r="AB193" s="21" t="str">
        <f>IF(OR(RIGHT(Calendar!BT193,4)="REDS",RIGHT(Calendar!BT193,6)="BLACKS",RIGHT(Calendar!BT193,5)="BLUES"),Calendar!BS193,"")</f>
        <v/>
      </c>
      <c r="AC193" s="21" t="str">
        <f>IF(OR(RIGHT(Calendar!BW193,4)="REDS",RIGHT(Calendar!BW193,6)="BLACKS",RIGHT(Calendar!BW193,5)="BLUES"),Calendar!BV193,"")</f>
        <v/>
      </c>
      <c r="AD193" s="21" t="str">
        <f>IF(OR(RIGHT(Calendar!BZ193,4)="REDS",RIGHT(Calendar!BZ193,6)="BLACKS",RIGHT(Calendar!BZ193,5)="BLUES"),Calendar!BY193,"")</f>
        <v/>
      </c>
      <c r="AE193" s="21" t="str">
        <f>IF(OR(RIGHT(Calendar!CC193,4)="REDS",RIGHT(Calendar!CC193,6)="BLACKS",RIGHT(Calendar!CC193,5)="BLUES"),Calendar!CB193,"")</f>
        <v/>
      </c>
      <c r="AF193" s="21" t="str">
        <f>IF(OR(RIGHT(Calendar!CF193,4)="REDS",RIGHT(Calendar!CF193,6)="BLACKS",RIGHT(Calendar!CF193,5)="BLUES"),Calendar!CE193,"")</f>
        <v/>
      </c>
      <c r="AG193" s="21" t="str">
        <f>IF(OR(RIGHT(Calendar!CI193,4)="REDS",RIGHT(Calendar!CI193,6)="BLACKS",RIGHT(Calendar!CI193,5)="BLUES"),Calendar!CH193,"")</f>
        <v/>
      </c>
      <c r="AH193" s="21" t="str">
        <f>IF(OR(RIGHT(Calendar!CL193,4)="REDS",RIGHT(Calendar!CL193,6)="BLACKS",RIGHT(Calendar!CL193,5)="BLUES"),Calendar!CK193,"")</f>
        <v/>
      </c>
      <c r="AI193" s="21" t="str">
        <f>IF(OR(RIGHT(Calendar!CO193,4)="REDS",RIGHT(Calendar!CO193,6)="BLACKS",RIGHT(Calendar!CO193,5)="BLUES"),Calendar!CN193,"")</f>
        <v/>
      </c>
      <c r="AJ193" s="21" t="str">
        <f>IF(OR(RIGHT(Calendar!CR193,4)="REDS",RIGHT(Calendar!CR193,6)="BLACKS",RIGHT(Calendar!CR193,5)="BLUES"),Calendar!CQ193,"")</f>
        <v/>
      </c>
      <c r="AK193" s="21" t="str">
        <f>IF(OR(RIGHT(Calendar!CU193,4)="REDS",RIGHT(Calendar!CU193,6)="BLACKS",RIGHT(Calendar!CU193,5)="BLUES"),Calendar!CT193,"")</f>
        <v/>
      </c>
      <c r="AL193" s="21" t="str">
        <f>IF(OR(RIGHT(Calendar!CX193,4)="REDS",RIGHT(Calendar!CX193,6)="BLACKS",RIGHT(Calendar!CX193,5)="BLUES"),Calendar!CW193,"")</f>
        <v/>
      </c>
      <c r="AM193" s="21" t="str">
        <f>IF(OR(RIGHT(Calendar!DA193,4)="REDS",RIGHT(Calendar!DA193,6)="BLACKS",RIGHT(Calendar!DA193,5)="BLUES"),Calendar!CZ193,"")</f>
        <v/>
      </c>
      <c r="AN193" s="21" t="str">
        <f>IF(OR(RIGHT(Calendar!DD193,4)="REDS",RIGHT(Calendar!DD193,6)="BLACKS",RIGHT(Calendar!DD193,5)="BLUES"),Calendar!DC193,"")</f>
        <v/>
      </c>
      <c r="AO193" s="21" t="str">
        <f>IF(OR(RIGHT(Calendar!DG193,4)="REDS",RIGHT(Calendar!DG193,6)="BLACKS",RIGHT(Calendar!DG193,5)="BLUES"),Calendar!DF193,"")</f>
        <v/>
      </c>
      <c r="AP193" s="21" t="str">
        <f>IF(OR(RIGHT(Calendar!DJ193,4)="REDS",RIGHT(Calendar!DJ193,6)="BLACKS",RIGHT(Calendar!DJ193,5)="BLUES"),Calendar!DI193,"")</f>
        <v/>
      </c>
      <c r="AQ193" s="21" t="str">
        <f>IF(OR(RIGHT(Calendar!DM193,4)="REDS",RIGHT(Calendar!DM193,6)="BLACKS",RIGHT(Calendar!DM193,5)="BLUES"),Calendar!DL193,"")</f>
        <v/>
      </c>
      <c r="AR193" s="21" t="str">
        <f>IF(OR(RIGHT(Calendar!DP193,4)="REDS",RIGHT(Calendar!DP193,6)="BLACKS",RIGHT(Calendar!DP193,5)="BLUES"),Calendar!DO193,"")</f>
        <v/>
      </c>
      <c r="AS193" s="21" t="str">
        <f>IF(OR(RIGHT(Calendar!DS193,4)="REDS",RIGHT(Calendar!DS193,6)="BLACKS",RIGHT(Calendar!DS193,5)="BLUES"),Calendar!DR193,"")</f>
        <v/>
      </c>
      <c r="AT193" s="21" t="str">
        <f>IF(OR(RIGHT(Calendar!DV193,4)="REDS",RIGHT(Calendar!DV193,6)="BLACKS",RIGHT(Calendar!DV193,5)="BLUES"),Calendar!DU193,"")</f>
        <v/>
      </c>
      <c r="AU193" s="21" t="str">
        <f>IF(OR(RIGHT(Calendar!DY193,4)="REDS",RIGHT(Calendar!DY193,6)="BLACKS",RIGHT(Calendar!DY193,5)="BLUES"),Calendar!DX193,"")</f>
        <v/>
      </c>
      <c r="AV193" s="21" t="str">
        <f>IF(OR(RIGHT(Calendar!EB193,4)="REDS",RIGHT(Calendar!EB193,6)="BLACKS",RIGHT(Calendar!EB193,5)="BLUES"),Calendar!EA193,"")</f>
        <v/>
      </c>
      <c r="AW193" s="66" t="str">
        <f>IF(Calendar!I193="","",CONCATENATE(A193,"_",Calendar!H193,"_",Calendar!I193,"_",Calendar!J193,","))</f>
        <v/>
      </c>
      <c r="AX193" s="66" t="str">
        <f>IF(Calendar!L193="","",CONCATENATE(A193,"_",Calendar!K193,"_",Calendar!L193,"_",Calendar!M193,","))</f>
        <v/>
      </c>
      <c r="AY193" s="66" t="str">
        <f>IF(Calendar!O193="","",CONCATENATE(A193,"_",Calendar!N193,"_",Calendar!O193,"_",Calendar!P193,","))</f>
        <v/>
      </c>
      <c r="AZ193" s="66" t="str">
        <f>IF(Calendar!R193="","",CONCATENATE(A193,"_",Calendar!Q193,"_",Calendar!R193,"_",Calendar!S193,","))</f>
        <v/>
      </c>
      <c r="BA193" s="66" t="str">
        <f>IF(Calendar!U193="","",CONCATENATE(A193,"_",Calendar!T193,"_",Calendar!U193,"_",Calendar!V193,","))</f>
        <v/>
      </c>
      <c r="BB193" s="66" t="str">
        <f>IF(Calendar!X193="","",CONCATENATE(A193,"_",Calendar!W193,"_",Calendar!X193,"_",Calendar!Y193,","))</f>
        <v/>
      </c>
      <c r="BC193" s="66" t="str">
        <f>IF(Calendar!AA193="","",CONCATENATE(A193,"_",Calendar!Z193,"_",Calendar!AA193,"_",Calendar!AB193,","))</f>
        <v/>
      </c>
      <c r="BD193" s="66" t="str">
        <f>IF(Calendar!AD193="","",CONCATENATE(A193,"_",Calendar!AC193,"_",Calendar!AD193,"_",Calendar!AE193,","))</f>
        <v/>
      </c>
      <c r="BE193" s="66" t="str">
        <f>IF(Calendar!AG193="","",CONCATENATE(A193,"_",Calendar!AF193,"_",Calendar!AG193,"_",Calendar!AH193,","))</f>
        <v/>
      </c>
      <c r="BF193" s="66" t="str">
        <f>IF(Calendar!AJ193="","",CONCATENATE(A193,"_",Calendar!AI193,"_",Calendar!AJ193,"_",Calendar!AK193,","))</f>
        <v/>
      </c>
      <c r="BG193" s="66" t="str">
        <f>IF(Calendar!AM193="","",CONCATENATE(A193,"_",Calendar!AL193,"_",Calendar!AM193,"_",Calendar!AN193,","))</f>
        <v/>
      </c>
      <c r="BH193" s="66" t="str">
        <f>IF(Calendar!AP193="","",CONCATENATE(A193,"_",Calendar!AO193,"_",Calendar!AP193,"_",Calendar!AQ193,","))</f>
        <v/>
      </c>
      <c r="BI193" s="66" t="str">
        <f>IF(Calendar!AS193="","",CONCATENATE(A193,"_",Calendar!AR193,"_",Calendar!AS193,"_",Calendar!AT193,","))</f>
        <v/>
      </c>
      <c r="BJ193" s="66" t="str">
        <f>IF(Calendar!AV193="","",CONCATENATE(A193,"_",Calendar!AU193,"_",Calendar!AV193,"_",Calendar!AW193,","))</f>
        <v/>
      </c>
      <c r="BK193" s="66" t="str">
        <f>IF(Calendar!AY193="","",CONCATENATE(A193,"_",Calendar!AX193,"_",Calendar!AY193,"_",Calendar!AZ193,","))</f>
        <v/>
      </c>
      <c r="BL193" s="66" t="str">
        <f>IF(Calendar!BB193="","",CONCATENATE(A193,"_",Calendar!BA193,"_",Calendar!BB193,"_",Calendar!BC193,","))</f>
        <v/>
      </c>
      <c r="BM193" s="66" t="str">
        <f>IF(Calendar!BE193="","",CONCATENATE(A193,"_",Calendar!BD193,"_",Calendar!BE193,"_",Calendar!BF193,","))</f>
        <v/>
      </c>
      <c r="BN193" s="66" t="str">
        <f>IF(Calendar!BH193="","",CONCATENATE(A193,"_",Calendar!BG193,"_",Calendar!BH193,"_",Calendar!BI193,","))</f>
        <v/>
      </c>
      <c r="BO193" s="66" t="str">
        <f>IF(Calendar!BK193="","",CONCATENATE(A193,"_",Calendar!BJ193,"_",Calendar!BK193,"_",Calendar!BL193,","))</f>
        <v/>
      </c>
      <c r="BP193" s="66" t="str">
        <f>IF(Calendar!BN193="","",CONCATENATE(A193,"_",Calendar!BM193,"_",Calendar!BN193,"_",Calendar!BO193,","))</f>
        <v/>
      </c>
      <c r="BQ193" s="66" t="str">
        <f>IF(Calendar!BQ193="","",CONCATENATE(A193,"_",Calendar!BP193,"_",Calendar!BQ193,"_",Calendar!BR193,","))</f>
        <v/>
      </c>
      <c r="BR193" s="66" t="str">
        <f>IF(Calendar!BT193="","",CONCATENATE(A193,"_",Calendar!BS193,"_",Calendar!BT193,"_",Calendar!BU193,","))</f>
        <v/>
      </c>
      <c r="BS193" s="66" t="str">
        <f>IF(Calendar!BW193="","",CONCATENATE(A193,"_",Calendar!BV193,"_",Calendar!BW193,"_",Calendar!BX193,","))</f>
        <v/>
      </c>
      <c r="BT193" s="66" t="str">
        <f>IF(Calendar!BZ193="","",CONCATENATE(A193,"_",Calendar!BY193,"_",Calendar!BZ193,"_",Calendar!CA193,","))</f>
        <v/>
      </c>
      <c r="BU193" s="66" t="str">
        <f>IF(Calendar!CC193="","",CONCATENATE(A193,"_",Calendar!CB193,"_",Calendar!CC193,"_",Calendar!CD193,","))</f>
        <v/>
      </c>
      <c r="BV193" s="66" t="str">
        <f>IF(Calendar!CF193="","",CONCATENATE(A193,"_",Calendar!CE193,"_",Calendar!CF193,"_",Calendar!CG193,","))</f>
        <v/>
      </c>
      <c r="BW193" s="66" t="str">
        <f>IF(Calendar!CI193="","",CONCATENATE(A193,"_",Calendar!CH193,"_",Calendar!CI193,"_",Calendar!CJ193,","))</f>
        <v/>
      </c>
      <c r="BX193" s="66" t="str">
        <f>IF(Calendar!CL193="","",CONCATENATE(A193,"_",Calendar!CK193,"_",Calendar!CL193,"_",Calendar!CM193,","))</f>
        <v/>
      </c>
      <c r="BY193" s="66" t="str">
        <f>IF(Calendar!CO193="","",CONCATENATE(A193,"_",Calendar!CN193,"_",Calendar!CO193,"_",Calendar!CP193,","))</f>
        <v/>
      </c>
      <c r="BZ193" s="66" t="str">
        <f>IF(Calendar!CR193="","",CONCATENATE(A193,"_",Calendar!CQ193,"_",Calendar!CR193,"_",Calendar!CS193,","))</f>
        <v/>
      </c>
      <c r="CA193" s="66" t="str">
        <f>IF(Calendar!CU193="","",CONCATENATE(A193,"_",Calendar!CT193,"_",Calendar!CU193,"_",Calendar!CV193,","))</f>
        <v/>
      </c>
      <c r="CB193" s="66" t="str">
        <f>IF(Calendar!CX193="","",CONCATENATE(A193,"_",Calendar!CW193,"_",Calendar!CX193,"_",Calendar!CY193,","))</f>
        <v/>
      </c>
      <c r="CC193" s="66" t="str">
        <f>IF(Calendar!DA193="","",CONCATENATE(A193,"_",Calendar!CZ193,"_",Calendar!DA193,"_",Calendar!DB193,","))</f>
        <v/>
      </c>
      <c r="CD193" s="66" t="str">
        <f>IF(Calendar!DD193="","",CONCATENATE(A193,"_",Calendar!DC193,"_",Calendar!DD193,"_",Calendar!DE193,","))</f>
        <v/>
      </c>
      <c r="CE193" s="66" t="str">
        <f>IF(Calendar!DG193="","",CONCATENATE(A193,"_",Calendar!DF193,"_",Calendar!DG193,"_",Calendar!DH193,","))</f>
        <v/>
      </c>
      <c r="CF193" s="66" t="str">
        <f>IF(Calendar!DJ193="","",CONCATENATE(A193,"_",Calendar!DI193,"_",Calendar!DJ193,"_",Calendar!DK193,","))</f>
        <v/>
      </c>
      <c r="CG193" s="66" t="str">
        <f>IF(Calendar!DM193="","",CONCATENATE(A193,"_",Calendar!DL193,"_",Calendar!DM193,"_",Calendar!DN193,","))</f>
        <v/>
      </c>
      <c r="CH193" s="66" t="str">
        <f>IF(Calendar!DP193="","",CONCATENATE(A193,"_",Calendar!DO193,"_",Calendar!DP193,"_",Calendar!DQ193,","))</f>
        <v/>
      </c>
      <c r="CI193" s="66" t="str">
        <f>IF(Calendar!DS193="","",CONCATENATE(A193,"_",Calendar!DR193,"_",Calendar!DS193,"_",Calendar!DT193,","))</f>
        <v/>
      </c>
      <c r="CJ193" s="66" t="str">
        <f>IF(Calendar!DV193="","",CONCATENATE(A193,"_",Calendar!DU193,"_",Calendar!DV193,"_",Calendar!DW193,","))</f>
        <v/>
      </c>
      <c r="CK193" s="66" t="str">
        <f>IF(Calendar!DY193="","",CONCATENATE(A193,"_",Calendar!DX193,"_",Calendar!DY193,"_",Calendar!DZ193,","))</f>
        <v/>
      </c>
      <c r="CL193" s="90" t="str">
        <f>IF(Calendar!EB193="","",CONCATENATE(A193,"_",Calendar!EA193,"_",Calendar!EB193,"_",Calendar!EC193,","))</f>
        <v/>
      </c>
      <c r="CM193" s="94" t="str">
        <f t="shared" si="11"/>
        <v/>
      </c>
      <c r="CN193" s="95" t="str">
        <f t="shared" si="12"/>
        <v/>
      </c>
      <c r="CO193" s="96" t="str">
        <f t="shared" si="13"/>
        <v/>
      </c>
      <c r="CP193" s="94" t="str">
        <f>IF(View!$D$1&lt;&gt;"OK","",IF(OR(View!$C$3="K+4",View!$C$3="K+4 &amp; K+7",View!$C$3="K+4 &amp; K+10",View!$C$3="ALL"),IF(CM193="","",IF(AND(HomeCalc!$A193&gt;=View!$C$1,HomeCalc!A193&lt;=View!$C$2),HomeCalc!CM193,"")),""))</f>
        <v/>
      </c>
      <c r="CQ193" s="95" t="str">
        <f>IF(View!$D$1&lt;&gt;"OK","",IF(OR(View!$C$3="K+7",View!$C$3="K+4 &amp; K+7",View!$C$3="K+7 &amp; K+10",View!$C$3="ALL"),IF(CN193="","",IF(AND(HomeCalc!$A193&gt;=View!$C$1,HomeCalc!A193&lt;=View!$C$2),HomeCalc!CN193,"")),""))</f>
        <v/>
      </c>
      <c r="CR193" s="96" t="str">
        <f>IF(View!$D$1&lt;&gt;"OK","",IF(OR(View!$C$3="K+10",View!$C$3="K+4 &amp; K+10",View!$C$3="K+7 &amp; K+10",View!$C$3="ALL"),IF(CO193="","",IF(AND(HomeCalc!$A193&gt;=View!$C$1,HomeCalc!A193&lt;=View!$C$2),HomeCalc!CO193,"")),""))</f>
        <v/>
      </c>
      <c r="CS193" s="102" t="str">
        <f>IF(View!$D$1&lt;&gt;"OK","",CONCATENATE(CS192,CP193,CQ193,CR193))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94" spans="1:97" ht="15.75" x14ac:dyDescent="0.25">
      <c r="A194" s="11">
        <v>42376</v>
      </c>
      <c r="B194" s="17" t="s">
        <v>80</v>
      </c>
      <c r="C194" s="18">
        <f t="shared" si="14"/>
        <v>28</v>
      </c>
      <c r="D194" s="28" t="s">
        <v>62</v>
      </c>
      <c r="E194" s="8" t="s">
        <v>71</v>
      </c>
      <c r="F194" s="64">
        <f t="shared" si="10"/>
        <v>0</v>
      </c>
      <c r="G194" s="21" t="str">
        <f>IF(OR(RIGHT(Calendar!I194,4)="REDS",RIGHT(Calendar!I194,6)="BLACKS",RIGHT(Calendar!I194,5)="BLUES"),Calendar!H194,"")</f>
        <v/>
      </c>
      <c r="H194" s="21" t="str">
        <f>IF(OR(RIGHT(Calendar!L194,4)="REDS",RIGHT(Calendar!L194,6)="BLACKS",RIGHT(Calendar!L194,5)="BLUES"),Calendar!K194,"")</f>
        <v/>
      </c>
      <c r="I194" s="21" t="str">
        <f>IF(OR(RIGHT(Calendar!O194,4)="REDS",RIGHT(Calendar!O194,6)="BLACKS",RIGHT(Calendar!O194,5)="BLUES"),Calendar!N194,"")</f>
        <v/>
      </c>
      <c r="J194" s="21" t="str">
        <f>IF(OR(RIGHT(Calendar!R194,4)="REDS",RIGHT(Calendar!R194,6)="BLACKS",RIGHT(Calendar!R194,5)="BLUES"),Calendar!Q194,"")</f>
        <v/>
      </c>
      <c r="K194" s="21" t="str">
        <f>IF(OR(RIGHT(Calendar!U194,4)="REDS",RIGHT(Calendar!U194,6)="BLACKS",RIGHT(Calendar!U194,5)="BLUES"),Calendar!T194,"")</f>
        <v/>
      </c>
      <c r="L194" s="21" t="str">
        <f>IF(OR(RIGHT(Calendar!X194,4)="REDS",RIGHT(Calendar!X194,6)="BLACKS",RIGHT(Calendar!X194,5)="BLUES"),Calendar!W194,"")</f>
        <v/>
      </c>
      <c r="M194" s="21" t="str">
        <f>IF(OR(RIGHT(Calendar!AA194,4)="REDS",RIGHT(Calendar!AA194,6)="BLACKS",RIGHT(Calendar!AA194,5)="BLUES"),Calendar!Z194,"")</f>
        <v/>
      </c>
      <c r="N194" s="21" t="str">
        <f>IF(OR(RIGHT(Calendar!AD194,4)="REDS",RIGHT(Calendar!AD194,6)="BLACKS",RIGHT(Calendar!AD194,5)="BLUES"),Calendar!AC194,"")</f>
        <v/>
      </c>
      <c r="O194" s="21" t="str">
        <f>IF(OR(RIGHT(Calendar!AG194,4)="REDS",RIGHT(Calendar!AG194,6)="BLACKS",RIGHT(Calendar!AG194,5)="BLUES"),Calendar!AF194,"")</f>
        <v/>
      </c>
      <c r="P194" s="21" t="str">
        <f>IF(OR(RIGHT(Calendar!AJ194,4)="REDS",RIGHT(Calendar!AJ194,6)="BLACKS",RIGHT(Calendar!AJ194,5)="BLUES"),Calendar!AI194,"")</f>
        <v/>
      </c>
      <c r="Q194" s="21" t="str">
        <f>IF(OR(RIGHT(Calendar!AM194,4)="REDS",RIGHT(Calendar!AM194,6)="BLACKS",RIGHT(Calendar!AM194,5)="BLUES"),Calendar!AL194,"")</f>
        <v/>
      </c>
      <c r="R194" s="21" t="str">
        <f>IF(OR(RIGHT(Calendar!AP194,4)="REDS",RIGHT(Calendar!AP194,6)="BLACKS",RIGHT(Calendar!AP194,5)="BLUES"),Calendar!AO194,"")</f>
        <v/>
      </c>
      <c r="S194" s="21" t="str">
        <f>IF(OR(RIGHT(Calendar!AS194,4)="REDS",RIGHT(Calendar!AS194,6)="BLACKS",RIGHT(Calendar!AS194,5)="BLUES"),Calendar!AR194,"")</f>
        <v/>
      </c>
      <c r="T194" s="21" t="str">
        <f>IF(OR(RIGHT(Calendar!AV194,4)="REDS",RIGHT(Calendar!AV194,6)="BLACKS",RIGHT(Calendar!AV194,5)="BLUES"),Calendar!AU194,"")</f>
        <v/>
      </c>
      <c r="U194" s="21" t="str">
        <f>IF(OR(RIGHT(Calendar!AY194,4)="REDS",RIGHT(Calendar!AY194,6)="BLACKS",RIGHT(Calendar!AY194,5)="BLUES"),Calendar!AX194,"")</f>
        <v/>
      </c>
      <c r="V194" s="21" t="str">
        <f>IF(OR(RIGHT(Calendar!BB194,4)="REDS",RIGHT(Calendar!BB194,6)="BLACKS",RIGHT(Calendar!BB194,5)="BLUES"),Calendar!BA194,"")</f>
        <v/>
      </c>
      <c r="W194" s="21" t="str">
        <f>IF(OR(RIGHT(Calendar!BE194,4)="REDS",RIGHT(Calendar!BE194,6)="BLACKS",RIGHT(Calendar!BE194,5)="BLUES"),Calendar!BD194,"")</f>
        <v/>
      </c>
      <c r="X194" s="21" t="str">
        <f>IF(OR(RIGHT(Calendar!BH194,4)="REDS",RIGHT(Calendar!BH194,6)="BLACKS",RIGHT(Calendar!BH194,5)="BLUES"),Calendar!BG194,"")</f>
        <v/>
      </c>
      <c r="Y194" s="21" t="str">
        <f>IF(OR(RIGHT(Calendar!BK194,4)="REDS",RIGHT(Calendar!BK194,6)="BLACKS",RIGHT(Calendar!BK194,5)="BLUES"),Calendar!BJ194,"")</f>
        <v/>
      </c>
      <c r="Z194" s="21" t="str">
        <f>IF(OR(RIGHT(Calendar!BN194,4)="REDS",RIGHT(Calendar!BN194,6)="BLACKS",RIGHT(Calendar!BN194,5)="BLUES"),Calendar!BM194,"")</f>
        <v/>
      </c>
      <c r="AA194" s="21" t="str">
        <f>IF(OR(RIGHT(Calendar!BQ194,4)="REDS",RIGHT(Calendar!BQ194,6)="BLACKS",RIGHT(Calendar!BQ194,5)="BLUES"),Calendar!BP194,"")</f>
        <v/>
      </c>
      <c r="AB194" s="21" t="str">
        <f>IF(OR(RIGHT(Calendar!BT194,4)="REDS",RIGHT(Calendar!BT194,6)="BLACKS",RIGHT(Calendar!BT194,5)="BLUES"),Calendar!BS194,"")</f>
        <v/>
      </c>
      <c r="AC194" s="21" t="str">
        <f>IF(OR(RIGHT(Calendar!BW194,4)="REDS",RIGHT(Calendar!BW194,6)="BLACKS",RIGHT(Calendar!BW194,5)="BLUES"),Calendar!BV194,"")</f>
        <v/>
      </c>
      <c r="AD194" s="21" t="str">
        <f>IF(OR(RIGHT(Calendar!BZ194,4)="REDS",RIGHT(Calendar!BZ194,6)="BLACKS",RIGHT(Calendar!BZ194,5)="BLUES"),Calendar!BY194,"")</f>
        <v/>
      </c>
      <c r="AE194" s="21" t="str">
        <f>IF(OR(RIGHT(Calendar!CC194,4)="REDS",RIGHT(Calendar!CC194,6)="BLACKS",RIGHT(Calendar!CC194,5)="BLUES"),Calendar!CB194,"")</f>
        <v/>
      </c>
      <c r="AF194" s="21" t="str">
        <f>IF(OR(RIGHT(Calendar!CF194,4)="REDS",RIGHT(Calendar!CF194,6)="BLACKS",RIGHT(Calendar!CF194,5)="BLUES"),Calendar!CE194,"")</f>
        <v/>
      </c>
      <c r="AG194" s="21" t="str">
        <f>IF(OR(RIGHT(Calendar!CI194,4)="REDS",RIGHT(Calendar!CI194,6)="BLACKS",RIGHT(Calendar!CI194,5)="BLUES"),Calendar!CH194,"")</f>
        <v/>
      </c>
      <c r="AH194" s="21" t="str">
        <f>IF(OR(RIGHT(Calendar!CL194,4)="REDS",RIGHT(Calendar!CL194,6)="BLACKS",RIGHT(Calendar!CL194,5)="BLUES"),Calendar!CK194,"")</f>
        <v/>
      </c>
      <c r="AI194" s="21" t="str">
        <f>IF(OR(RIGHT(Calendar!CO194,4)="REDS",RIGHT(Calendar!CO194,6)="BLACKS",RIGHT(Calendar!CO194,5)="BLUES"),Calendar!CN194,"")</f>
        <v/>
      </c>
      <c r="AJ194" s="21" t="str">
        <f>IF(OR(RIGHT(Calendar!CR194,4)="REDS",RIGHT(Calendar!CR194,6)="BLACKS",RIGHT(Calendar!CR194,5)="BLUES"),Calendar!CQ194,"")</f>
        <v/>
      </c>
      <c r="AK194" s="21" t="str">
        <f>IF(OR(RIGHT(Calendar!CU194,4)="REDS",RIGHT(Calendar!CU194,6)="BLACKS",RIGHT(Calendar!CU194,5)="BLUES"),Calendar!CT194,"")</f>
        <v/>
      </c>
      <c r="AL194" s="21" t="str">
        <f>IF(OR(RIGHT(Calendar!CX194,4)="REDS",RIGHT(Calendar!CX194,6)="BLACKS",RIGHT(Calendar!CX194,5)="BLUES"),Calendar!CW194,"")</f>
        <v/>
      </c>
      <c r="AM194" s="21" t="str">
        <f>IF(OR(RIGHT(Calendar!DA194,4)="REDS",RIGHT(Calendar!DA194,6)="BLACKS",RIGHT(Calendar!DA194,5)="BLUES"),Calendar!CZ194,"")</f>
        <v/>
      </c>
      <c r="AN194" s="21" t="str">
        <f>IF(OR(RIGHT(Calendar!DD194,4)="REDS",RIGHT(Calendar!DD194,6)="BLACKS",RIGHT(Calendar!DD194,5)="BLUES"),Calendar!DC194,"")</f>
        <v/>
      </c>
      <c r="AO194" s="21" t="str">
        <f>IF(OR(RIGHT(Calendar!DG194,4)="REDS",RIGHT(Calendar!DG194,6)="BLACKS",RIGHT(Calendar!DG194,5)="BLUES"),Calendar!DF194,"")</f>
        <v/>
      </c>
      <c r="AP194" s="21" t="str">
        <f>IF(OR(RIGHT(Calendar!DJ194,4)="REDS",RIGHT(Calendar!DJ194,6)="BLACKS",RIGHT(Calendar!DJ194,5)="BLUES"),Calendar!DI194,"")</f>
        <v/>
      </c>
      <c r="AQ194" s="21" t="str">
        <f>IF(OR(RIGHT(Calendar!DM194,4)="REDS",RIGHT(Calendar!DM194,6)="BLACKS",RIGHT(Calendar!DM194,5)="BLUES"),Calendar!DL194,"")</f>
        <v/>
      </c>
      <c r="AR194" s="21" t="str">
        <f>IF(OR(RIGHT(Calendar!DP194,4)="REDS",RIGHT(Calendar!DP194,6)="BLACKS",RIGHT(Calendar!DP194,5)="BLUES"),Calendar!DO194,"")</f>
        <v/>
      </c>
      <c r="AS194" s="21" t="str">
        <f>IF(OR(RIGHT(Calendar!DS194,4)="REDS",RIGHT(Calendar!DS194,6)="BLACKS",RIGHT(Calendar!DS194,5)="BLUES"),Calendar!DR194,"")</f>
        <v/>
      </c>
      <c r="AT194" s="21" t="str">
        <f>IF(OR(RIGHT(Calendar!DV194,4)="REDS",RIGHT(Calendar!DV194,6)="BLACKS",RIGHT(Calendar!DV194,5)="BLUES"),Calendar!DU194,"")</f>
        <v/>
      </c>
      <c r="AU194" s="21" t="str">
        <f>IF(OR(RIGHT(Calendar!DY194,4)="REDS",RIGHT(Calendar!DY194,6)="BLACKS",RIGHT(Calendar!DY194,5)="BLUES"),Calendar!DX194,"")</f>
        <v/>
      </c>
      <c r="AV194" s="21" t="str">
        <f>IF(OR(RIGHT(Calendar!EB194,4)="REDS",RIGHT(Calendar!EB194,6)="BLACKS",RIGHT(Calendar!EB194,5)="BLUES"),Calendar!EA194,"")</f>
        <v/>
      </c>
      <c r="AW194" s="66" t="str">
        <f>IF(Calendar!I194="","",CONCATENATE(A194,"_",Calendar!H194,"_",Calendar!I194,"_",Calendar!J194,","))</f>
        <v/>
      </c>
      <c r="AX194" s="66" t="str">
        <f>IF(Calendar!L194="","",CONCATENATE(A194,"_",Calendar!K194,"_",Calendar!L194,"_",Calendar!M194,","))</f>
        <v/>
      </c>
      <c r="AY194" s="66" t="str">
        <f>IF(Calendar!O194="","",CONCATENATE(A194,"_",Calendar!N194,"_",Calendar!O194,"_",Calendar!P194,","))</f>
        <v/>
      </c>
      <c r="AZ194" s="66" t="str">
        <f>IF(Calendar!R194="","",CONCATENATE(A194,"_",Calendar!Q194,"_",Calendar!R194,"_",Calendar!S194,","))</f>
        <v/>
      </c>
      <c r="BA194" s="66" t="str">
        <f>IF(Calendar!U194="","",CONCATENATE(A194,"_",Calendar!T194,"_",Calendar!U194,"_",Calendar!V194,","))</f>
        <v/>
      </c>
      <c r="BB194" s="66" t="str">
        <f>IF(Calendar!X194="","",CONCATENATE(A194,"_",Calendar!W194,"_",Calendar!X194,"_",Calendar!Y194,","))</f>
        <v/>
      </c>
      <c r="BC194" s="66" t="str">
        <f>IF(Calendar!AA194="","",CONCATENATE(A194,"_",Calendar!Z194,"_",Calendar!AA194,"_",Calendar!AB194,","))</f>
        <v/>
      </c>
      <c r="BD194" s="66" t="str">
        <f>IF(Calendar!AD194="","",CONCATENATE(A194,"_",Calendar!AC194,"_",Calendar!AD194,"_",Calendar!AE194,","))</f>
        <v/>
      </c>
      <c r="BE194" s="66" t="str">
        <f>IF(Calendar!AG194="","",CONCATENATE(A194,"_",Calendar!AF194,"_",Calendar!AG194,"_",Calendar!AH194,","))</f>
        <v/>
      </c>
      <c r="BF194" s="66" t="str">
        <f>IF(Calendar!AJ194="","",CONCATENATE(A194,"_",Calendar!AI194,"_",Calendar!AJ194,"_",Calendar!AK194,","))</f>
        <v/>
      </c>
      <c r="BG194" s="66" t="str">
        <f>IF(Calendar!AM194="","",CONCATENATE(A194,"_",Calendar!AL194,"_",Calendar!AM194,"_",Calendar!AN194,","))</f>
        <v/>
      </c>
      <c r="BH194" s="66" t="str">
        <f>IF(Calendar!AP194="","",CONCATENATE(A194,"_",Calendar!AO194,"_",Calendar!AP194,"_",Calendar!AQ194,","))</f>
        <v/>
      </c>
      <c r="BI194" s="66" t="str">
        <f>IF(Calendar!AS194="","",CONCATENATE(A194,"_",Calendar!AR194,"_",Calendar!AS194,"_",Calendar!AT194,","))</f>
        <v/>
      </c>
      <c r="BJ194" s="66" t="str">
        <f>IF(Calendar!AV194="","",CONCATENATE(A194,"_",Calendar!AU194,"_",Calendar!AV194,"_",Calendar!AW194,","))</f>
        <v/>
      </c>
      <c r="BK194" s="66" t="str">
        <f>IF(Calendar!AY194="","",CONCATENATE(A194,"_",Calendar!AX194,"_",Calendar!AY194,"_",Calendar!AZ194,","))</f>
        <v/>
      </c>
      <c r="BL194" s="66" t="str">
        <f>IF(Calendar!BB194="","",CONCATENATE(A194,"_",Calendar!BA194,"_",Calendar!BB194,"_",Calendar!BC194,","))</f>
        <v/>
      </c>
      <c r="BM194" s="66" t="str">
        <f>IF(Calendar!BE194="","",CONCATENATE(A194,"_",Calendar!BD194,"_",Calendar!BE194,"_",Calendar!BF194,","))</f>
        <v/>
      </c>
      <c r="BN194" s="66" t="str">
        <f>IF(Calendar!BH194="","",CONCATENATE(A194,"_",Calendar!BG194,"_",Calendar!BH194,"_",Calendar!BI194,","))</f>
        <v/>
      </c>
      <c r="BO194" s="66" t="str">
        <f>IF(Calendar!BK194="","",CONCATENATE(A194,"_",Calendar!BJ194,"_",Calendar!BK194,"_",Calendar!BL194,","))</f>
        <v/>
      </c>
      <c r="BP194" s="66" t="str">
        <f>IF(Calendar!BN194="","",CONCATENATE(A194,"_",Calendar!BM194,"_",Calendar!BN194,"_",Calendar!BO194,","))</f>
        <v/>
      </c>
      <c r="BQ194" s="66" t="str">
        <f>IF(Calendar!BQ194="","",CONCATENATE(A194,"_",Calendar!BP194,"_",Calendar!BQ194,"_",Calendar!BR194,","))</f>
        <v/>
      </c>
      <c r="BR194" s="66" t="str">
        <f>IF(Calendar!BT194="","",CONCATENATE(A194,"_",Calendar!BS194,"_",Calendar!BT194,"_",Calendar!BU194,","))</f>
        <v/>
      </c>
      <c r="BS194" s="66" t="str">
        <f>IF(Calendar!BW194="","",CONCATENATE(A194,"_",Calendar!BV194,"_",Calendar!BW194,"_",Calendar!BX194,","))</f>
        <v/>
      </c>
      <c r="BT194" s="66" t="str">
        <f>IF(Calendar!BZ194="","",CONCATENATE(A194,"_",Calendar!BY194,"_",Calendar!BZ194,"_",Calendar!CA194,","))</f>
        <v/>
      </c>
      <c r="BU194" s="66" t="str">
        <f>IF(Calendar!CC194="","",CONCATENATE(A194,"_",Calendar!CB194,"_",Calendar!CC194,"_",Calendar!CD194,","))</f>
        <v/>
      </c>
      <c r="BV194" s="66" t="str">
        <f>IF(Calendar!CF194="","",CONCATENATE(A194,"_",Calendar!CE194,"_",Calendar!CF194,"_",Calendar!CG194,","))</f>
        <v/>
      </c>
      <c r="BW194" s="66" t="str">
        <f>IF(Calendar!CI194="","",CONCATENATE(A194,"_",Calendar!CH194,"_",Calendar!CI194,"_",Calendar!CJ194,","))</f>
        <v/>
      </c>
      <c r="BX194" s="66" t="str">
        <f>IF(Calendar!CL194="","",CONCATENATE(A194,"_",Calendar!CK194,"_",Calendar!CL194,"_",Calendar!CM194,","))</f>
        <v/>
      </c>
      <c r="BY194" s="66" t="str">
        <f>IF(Calendar!CO194="","",CONCATENATE(A194,"_",Calendar!CN194,"_",Calendar!CO194,"_",Calendar!CP194,","))</f>
        <v/>
      </c>
      <c r="BZ194" s="66" t="str">
        <f>IF(Calendar!CR194="","",CONCATENATE(A194,"_",Calendar!CQ194,"_",Calendar!CR194,"_",Calendar!CS194,","))</f>
        <v/>
      </c>
      <c r="CA194" s="66" t="str">
        <f>IF(Calendar!CU194="","",CONCATENATE(A194,"_",Calendar!CT194,"_",Calendar!CU194,"_",Calendar!CV194,","))</f>
        <v/>
      </c>
      <c r="CB194" s="66" t="str">
        <f>IF(Calendar!CX194="","",CONCATENATE(A194,"_",Calendar!CW194,"_",Calendar!CX194,"_",Calendar!CY194,","))</f>
        <v/>
      </c>
      <c r="CC194" s="66" t="str">
        <f>IF(Calendar!DA194="","",CONCATENATE(A194,"_",Calendar!CZ194,"_",Calendar!DA194,"_",Calendar!DB194,","))</f>
        <v/>
      </c>
      <c r="CD194" s="66" t="str">
        <f>IF(Calendar!DD194="","",CONCATENATE(A194,"_",Calendar!DC194,"_",Calendar!DD194,"_",Calendar!DE194,","))</f>
        <v/>
      </c>
      <c r="CE194" s="66" t="str">
        <f>IF(Calendar!DG194="","",CONCATENATE(A194,"_",Calendar!DF194,"_",Calendar!DG194,"_",Calendar!DH194,","))</f>
        <v/>
      </c>
      <c r="CF194" s="66" t="str">
        <f>IF(Calendar!DJ194="","",CONCATENATE(A194,"_",Calendar!DI194,"_",Calendar!DJ194,"_",Calendar!DK194,","))</f>
        <v/>
      </c>
      <c r="CG194" s="66" t="str">
        <f>IF(Calendar!DM194="","",CONCATENATE(A194,"_",Calendar!DL194,"_",Calendar!DM194,"_",Calendar!DN194,","))</f>
        <v/>
      </c>
      <c r="CH194" s="66" t="str">
        <f>IF(Calendar!DP194="","",CONCATENATE(A194,"_",Calendar!DO194,"_",Calendar!DP194,"_",Calendar!DQ194,","))</f>
        <v/>
      </c>
      <c r="CI194" s="66" t="str">
        <f>IF(Calendar!DS194="","",CONCATENATE(A194,"_",Calendar!DR194,"_",Calendar!DS194,"_",Calendar!DT194,","))</f>
        <v/>
      </c>
      <c r="CJ194" s="66" t="str">
        <f>IF(Calendar!DV194="","",CONCATENATE(A194,"_",Calendar!DU194,"_",Calendar!DV194,"_",Calendar!DW194,","))</f>
        <v/>
      </c>
      <c r="CK194" s="66" t="str">
        <f>IF(Calendar!DY194="","",CONCATENATE(A194,"_",Calendar!DX194,"_",Calendar!DY194,"_",Calendar!DZ194,","))</f>
        <v/>
      </c>
      <c r="CL194" s="90" t="str">
        <f>IF(Calendar!EB194="","",CONCATENATE(A194,"_",Calendar!EA194,"_",Calendar!EB194,"_",Calendar!EC194,","))</f>
        <v/>
      </c>
      <c r="CM194" s="94" t="str">
        <f t="shared" si="11"/>
        <v/>
      </c>
      <c r="CN194" s="95" t="str">
        <f t="shared" si="12"/>
        <v/>
      </c>
      <c r="CO194" s="96" t="str">
        <f t="shared" si="13"/>
        <v/>
      </c>
      <c r="CP194" s="94" t="str">
        <f>IF(View!$D$1&lt;&gt;"OK","",IF(OR(View!$C$3="K+4",View!$C$3="K+4 &amp; K+7",View!$C$3="K+4 &amp; K+10",View!$C$3="ALL"),IF(CM194="","",IF(AND(HomeCalc!$A194&gt;=View!$C$1,HomeCalc!A194&lt;=View!$C$2),HomeCalc!CM194,"")),""))</f>
        <v/>
      </c>
      <c r="CQ194" s="95" t="str">
        <f>IF(View!$D$1&lt;&gt;"OK","",IF(OR(View!$C$3="K+7",View!$C$3="K+4 &amp; K+7",View!$C$3="K+7 &amp; K+10",View!$C$3="ALL"),IF(CN194="","",IF(AND(HomeCalc!$A194&gt;=View!$C$1,HomeCalc!A194&lt;=View!$C$2),HomeCalc!CN194,"")),""))</f>
        <v/>
      </c>
      <c r="CR194" s="96" t="str">
        <f>IF(View!$D$1&lt;&gt;"OK","",IF(OR(View!$C$3="K+10",View!$C$3="K+4 &amp; K+10",View!$C$3="K+7 &amp; K+10",View!$C$3="ALL"),IF(CO194="","",IF(AND(HomeCalc!$A194&gt;=View!$C$1,HomeCalc!A194&lt;=View!$C$2),HomeCalc!CO194,"")),""))</f>
        <v/>
      </c>
      <c r="CS194" s="102" t="str">
        <f>IF(View!$D$1&lt;&gt;"OK","",CONCATENATE(CS193,CP194,CQ194,CR194))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95" spans="1:97" ht="15.75" x14ac:dyDescent="0.25">
      <c r="A195" s="11">
        <v>42377</v>
      </c>
      <c r="B195" s="17" t="s">
        <v>80</v>
      </c>
      <c r="C195" s="18">
        <f t="shared" si="14"/>
        <v>28</v>
      </c>
      <c r="D195" s="27" t="s">
        <v>63</v>
      </c>
      <c r="E195" s="8" t="s">
        <v>71</v>
      </c>
      <c r="F195" s="64">
        <f t="shared" si="10"/>
        <v>0</v>
      </c>
      <c r="G195" s="21" t="str">
        <f>IF(OR(RIGHT(Calendar!I195,4)="REDS",RIGHT(Calendar!I195,6)="BLACKS",RIGHT(Calendar!I195,5)="BLUES"),Calendar!H195,"")</f>
        <v/>
      </c>
      <c r="H195" s="21" t="str">
        <f>IF(OR(RIGHT(Calendar!L195,4)="REDS",RIGHT(Calendar!L195,6)="BLACKS",RIGHT(Calendar!L195,5)="BLUES"),Calendar!K195,"")</f>
        <v/>
      </c>
      <c r="I195" s="21" t="str">
        <f>IF(OR(RIGHT(Calendar!O195,4)="REDS",RIGHT(Calendar!O195,6)="BLACKS",RIGHT(Calendar!O195,5)="BLUES"),Calendar!N195,"")</f>
        <v/>
      </c>
      <c r="J195" s="21" t="str">
        <f>IF(OR(RIGHT(Calendar!R195,4)="REDS",RIGHT(Calendar!R195,6)="BLACKS",RIGHT(Calendar!R195,5)="BLUES"),Calendar!Q195,"")</f>
        <v/>
      </c>
      <c r="K195" s="21" t="str">
        <f>IF(OR(RIGHT(Calendar!U195,4)="REDS",RIGHT(Calendar!U195,6)="BLACKS",RIGHT(Calendar!U195,5)="BLUES"),Calendar!T195,"")</f>
        <v/>
      </c>
      <c r="L195" s="21" t="str">
        <f>IF(OR(RIGHT(Calendar!X195,4)="REDS",RIGHT(Calendar!X195,6)="BLACKS",RIGHT(Calendar!X195,5)="BLUES"),Calendar!W195,"")</f>
        <v/>
      </c>
      <c r="M195" s="21" t="str">
        <f>IF(OR(RIGHT(Calendar!AA195,4)="REDS",RIGHT(Calendar!AA195,6)="BLACKS",RIGHT(Calendar!AA195,5)="BLUES"),Calendar!Z195,"")</f>
        <v/>
      </c>
      <c r="N195" s="21" t="str">
        <f>IF(OR(RIGHT(Calendar!AD195,4)="REDS",RIGHT(Calendar!AD195,6)="BLACKS",RIGHT(Calendar!AD195,5)="BLUES"),Calendar!AC195,"")</f>
        <v/>
      </c>
      <c r="O195" s="21" t="str">
        <f>IF(OR(RIGHT(Calendar!AG195,4)="REDS",RIGHT(Calendar!AG195,6)="BLACKS",RIGHT(Calendar!AG195,5)="BLUES"),Calendar!AF195,"")</f>
        <v/>
      </c>
      <c r="P195" s="21" t="str">
        <f>IF(OR(RIGHT(Calendar!AJ195,4)="REDS",RIGHT(Calendar!AJ195,6)="BLACKS",RIGHT(Calendar!AJ195,5)="BLUES"),Calendar!AI195,"")</f>
        <v/>
      </c>
      <c r="Q195" s="21" t="str">
        <f>IF(OR(RIGHT(Calendar!AM195,4)="REDS",RIGHT(Calendar!AM195,6)="BLACKS",RIGHT(Calendar!AM195,5)="BLUES"),Calendar!AL195,"")</f>
        <v/>
      </c>
      <c r="R195" s="21" t="str">
        <f>IF(OR(RIGHT(Calendar!AP195,4)="REDS",RIGHT(Calendar!AP195,6)="BLACKS",RIGHT(Calendar!AP195,5)="BLUES"),Calendar!AO195,"")</f>
        <v/>
      </c>
      <c r="S195" s="21" t="str">
        <f>IF(OR(RIGHT(Calendar!AS195,4)="REDS",RIGHT(Calendar!AS195,6)="BLACKS",RIGHT(Calendar!AS195,5)="BLUES"),Calendar!AR195,"")</f>
        <v/>
      </c>
      <c r="T195" s="21" t="str">
        <f>IF(OR(RIGHT(Calendar!AV195,4)="REDS",RIGHT(Calendar!AV195,6)="BLACKS",RIGHT(Calendar!AV195,5)="BLUES"),Calendar!AU195,"")</f>
        <v/>
      </c>
      <c r="U195" s="21" t="str">
        <f>IF(OR(RIGHT(Calendar!AY195,4)="REDS",RIGHT(Calendar!AY195,6)="BLACKS",RIGHT(Calendar!AY195,5)="BLUES"),Calendar!AX195,"")</f>
        <v/>
      </c>
      <c r="V195" s="21" t="str">
        <f>IF(OR(RIGHT(Calendar!BB195,4)="REDS",RIGHT(Calendar!BB195,6)="BLACKS",RIGHT(Calendar!BB195,5)="BLUES"),Calendar!BA195,"")</f>
        <v/>
      </c>
      <c r="W195" s="21" t="str">
        <f>IF(OR(RIGHT(Calendar!BE195,4)="REDS",RIGHT(Calendar!BE195,6)="BLACKS",RIGHT(Calendar!BE195,5)="BLUES"),Calendar!BD195,"")</f>
        <v/>
      </c>
      <c r="X195" s="21" t="str">
        <f>IF(OR(RIGHT(Calendar!BH195,4)="REDS",RIGHT(Calendar!BH195,6)="BLACKS",RIGHT(Calendar!BH195,5)="BLUES"),Calendar!BG195,"")</f>
        <v/>
      </c>
      <c r="Y195" s="21" t="str">
        <f>IF(OR(RIGHT(Calendar!BK195,4)="REDS",RIGHT(Calendar!BK195,6)="BLACKS",RIGHT(Calendar!BK195,5)="BLUES"),Calendar!BJ195,"")</f>
        <v/>
      </c>
      <c r="Z195" s="21" t="str">
        <f>IF(OR(RIGHT(Calendar!BN195,4)="REDS",RIGHT(Calendar!BN195,6)="BLACKS",RIGHT(Calendar!BN195,5)="BLUES"),Calendar!BM195,"")</f>
        <v/>
      </c>
      <c r="AA195" s="21" t="str">
        <f>IF(OR(RIGHT(Calendar!BQ195,4)="REDS",RIGHT(Calendar!BQ195,6)="BLACKS",RIGHT(Calendar!BQ195,5)="BLUES"),Calendar!BP195,"")</f>
        <v/>
      </c>
      <c r="AB195" s="21" t="str">
        <f>IF(OR(RIGHT(Calendar!BT195,4)="REDS",RIGHT(Calendar!BT195,6)="BLACKS",RIGHT(Calendar!BT195,5)="BLUES"),Calendar!BS195,"")</f>
        <v/>
      </c>
      <c r="AC195" s="21" t="str">
        <f>IF(OR(RIGHT(Calendar!BW195,4)="REDS",RIGHT(Calendar!BW195,6)="BLACKS",RIGHT(Calendar!BW195,5)="BLUES"),Calendar!BV195,"")</f>
        <v/>
      </c>
      <c r="AD195" s="21" t="str">
        <f>IF(OR(RIGHT(Calendar!BZ195,4)="REDS",RIGHT(Calendar!BZ195,6)="BLACKS",RIGHT(Calendar!BZ195,5)="BLUES"),Calendar!BY195,"")</f>
        <v/>
      </c>
      <c r="AE195" s="21" t="str">
        <f>IF(OR(RIGHT(Calendar!CC195,4)="REDS",RIGHT(Calendar!CC195,6)="BLACKS",RIGHT(Calendar!CC195,5)="BLUES"),Calendar!CB195,"")</f>
        <v/>
      </c>
      <c r="AF195" s="21" t="str">
        <f>IF(OR(RIGHT(Calendar!CF195,4)="REDS",RIGHT(Calendar!CF195,6)="BLACKS",RIGHT(Calendar!CF195,5)="BLUES"),Calendar!CE195,"")</f>
        <v/>
      </c>
      <c r="AG195" s="21" t="str">
        <f>IF(OR(RIGHT(Calendar!CI195,4)="REDS",RIGHT(Calendar!CI195,6)="BLACKS",RIGHT(Calendar!CI195,5)="BLUES"),Calendar!CH195,"")</f>
        <v/>
      </c>
      <c r="AH195" s="21" t="str">
        <f>IF(OR(RIGHT(Calendar!CL195,4)="REDS",RIGHT(Calendar!CL195,6)="BLACKS",RIGHT(Calendar!CL195,5)="BLUES"),Calendar!CK195,"")</f>
        <v/>
      </c>
      <c r="AI195" s="21" t="str">
        <f>IF(OR(RIGHT(Calendar!CO195,4)="REDS",RIGHT(Calendar!CO195,6)="BLACKS",RIGHT(Calendar!CO195,5)="BLUES"),Calendar!CN195,"")</f>
        <v/>
      </c>
      <c r="AJ195" s="21" t="str">
        <f>IF(OR(RIGHT(Calendar!CR195,4)="REDS",RIGHT(Calendar!CR195,6)="BLACKS",RIGHT(Calendar!CR195,5)="BLUES"),Calendar!CQ195,"")</f>
        <v/>
      </c>
      <c r="AK195" s="21" t="str">
        <f>IF(OR(RIGHT(Calendar!CU195,4)="REDS",RIGHT(Calendar!CU195,6)="BLACKS",RIGHT(Calendar!CU195,5)="BLUES"),Calendar!CT195,"")</f>
        <v/>
      </c>
      <c r="AL195" s="21" t="str">
        <f>IF(OR(RIGHT(Calendar!CX195,4)="REDS",RIGHT(Calendar!CX195,6)="BLACKS",RIGHT(Calendar!CX195,5)="BLUES"),Calendar!CW195,"")</f>
        <v/>
      </c>
      <c r="AM195" s="21" t="str">
        <f>IF(OR(RIGHT(Calendar!DA195,4)="REDS",RIGHT(Calendar!DA195,6)="BLACKS",RIGHT(Calendar!DA195,5)="BLUES"),Calendar!CZ195,"")</f>
        <v/>
      </c>
      <c r="AN195" s="21" t="str">
        <f>IF(OR(RIGHT(Calendar!DD195,4)="REDS",RIGHT(Calendar!DD195,6)="BLACKS",RIGHT(Calendar!DD195,5)="BLUES"),Calendar!DC195,"")</f>
        <v/>
      </c>
      <c r="AO195" s="21" t="str">
        <f>IF(OR(RIGHT(Calendar!DG195,4)="REDS",RIGHT(Calendar!DG195,6)="BLACKS",RIGHT(Calendar!DG195,5)="BLUES"),Calendar!DF195,"")</f>
        <v/>
      </c>
      <c r="AP195" s="21" t="str">
        <f>IF(OR(RIGHT(Calendar!DJ195,4)="REDS",RIGHT(Calendar!DJ195,6)="BLACKS",RIGHT(Calendar!DJ195,5)="BLUES"),Calendar!DI195,"")</f>
        <v/>
      </c>
      <c r="AQ195" s="21" t="str">
        <f>IF(OR(RIGHT(Calendar!DM195,4)="REDS",RIGHT(Calendar!DM195,6)="BLACKS",RIGHT(Calendar!DM195,5)="BLUES"),Calendar!DL195,"")</f>
        <v/>
      </c>
      <c r="AR195" s="21" t="str">
        <f>IF(OR(RIGHT(Calendar!DP195,4)="REDS",RIGHT(Calendar!DP195,6)="BLACKS",RIGHT(Calendar!DP195,5)="BLUES"),Calendar!DO195,"")</f>
        <v/>
      </c>
      <c r="AS195" s="21" t="str">
        <f>IF(OR(RIGHT(Calendar!DS195,4)="REDS",RIGHT(Calendar!DS195,6)="BLACKS",RIGHT(Calendar!DS195,5)="BLUES"),Calendar!DR195,"")</f>
        <v/>
      </c>
      <c r="AT195" s="21" t="str">
        <f>IF(OR(RIGHT(Calendar!DV195,4)="REDS",RIGHT(Calendar!DV195,6)="BLACKS",RIGHT(Calendar!DV195,5)="BLUES"),Calendar!DU195,"")</f>
        <v/>
      </c>
      <c r="AU195" s="21" t="str">
        <f>IF(OR(RIGHT(Calendar!DY195,4)="REDS",RIGHT(Calendar!DY195,6)="BLACKS",RIGHT(Calendar!DY195,5)="BLUES"),Calendar!DX195,"")</f>
        <v/>
      </c>
      <c r="AV195" s="21" t="str">
        <f>IF(OR(RIGHT(Calendar!EB195,4)="REDS",RIGHT(Calendar!EB195,6)="BLACKS",RIGHT(Calendar!EB195,5)="BLUES"),Calendar!EA195,"")</f>
        <v/>
      </c>
      <c r="AW195" s="66" t="str">
        <f>IF(Calendar!I195="","",CONCATENATE(A195,"_",Calendar!H195,"_",Calendar!I195,"_",Calendar!J195,","))</f>
        <v/>
      </c>
      <c r="AX195" s="66" t="str">
        <f>IF(Calendar!L195="","",CONCATENATE(A195,"_",Calendar!K195,"_",Calendar!L195,"_",Calendar!M195,","))</f>
        <v/>
      </c>
      <c r="AY195" s="66" t="str">
        <f>IF(Calendar!O195="","",CONCATENATE(A195,"_",Calendar!N195,"_",Calendar!O195,"_",Calendar!P195,","))</f>
        <v/>
      </c>
      <c r="AZ195" s="66" t="str">
        <f>IF(Calendar!R195="","",CONCATENATE(A195,"_",Calendar!Q195,"_",Calendar!R195,"_",Calendar!S195,","))</f>
        <v/>
      </c>
      <c r="BA195" s="66" t="str">
        <f>IF(Calendar!U195="","",CONCATENATE(A195,"_",Calendar!T195,"_",Calendar!U195,"_",Calendar!V195,","))</f>
        <v/>
      </c>
      <c r="BB195" s="66" t="str">
        <f>IF(Calendar!X195="","",CONCATENATE(A195,"_",Calendar!W195,"_",Calendar!X195,"_",Calendar!Y195,","))</f>
        <v/>
      </c>
      <c r="BC195" s="66" t="str">
        <f>IF(Calendar!AA195="","",CONCATENATE(A195,"_",Calendar!Z195,"_",Calendar!AA195,"_",Calendar!AB195,","))</f>
        <v/>
      </c>
      <c r="BD195" s="66" t="str">
        <f>IF(Calendar!AD195="","",CONCATENATE(A195,"_",Calendar!AC195,"_",Calendar!AD195,"_",Calendar!AE195,","))</f>
        <v/>
      </c>
      <c r="BE195" s="66" t="str">
        <f>IF(Calendar!AG195="","",CONCATENATE(A195,"_",Calendar!AF195,"_",Calendar!AG195,"_",Calendar!AH195,","))</f>
        <v/>
      </c>
      <c r="BF195" s="66" t="str">
        <f>IF(Calendar!AJ195="","",CONCATENATE(A195,"_",Calendar!AI195,"_",Calendar!AJ195,"_",Calendar!AK195,","))</f>
        <v/>
      </c>
      <c r="BG195" s="66" t="str">
        <f>IF(Calendar!AM195="","",CONCATENATE(A195,"_",Calendar!AL195,"_",Calendar!AM195,"_",Calendar!AN195,","))</f>
        <v/>
      </c>
      <c r="BH195" s="66" t="str">
        <f>IF(Calendar!AP195="","",CONCATENATE(A195,"_",Calendar!AO195,"_",Calendar!AP195,"_",Calendar!AQ195,","))</f>
        <v/>
      </c>
      <c r="BI195" s="66" t="str">
        <f>IF(Calendar!AS195="","",CONCATENATE(A195,"_",Calendar!AR195,"_",Calendar!AS195,"_",Calendar!AT195,","))</f>
        <v/>
      </c>
      <c r="BJ195" s="66" t="str">
        <f>IF(Calendar!AV195="","",CONCATENATE(A195,"_",Calendar!AU195,"_",Calendar!AV195,"_",Calendar!AW195,","))</f>
        <v/>
      </c>
      <c r="BK195" s="66" t="str">
        <f>IF(Calendar!AY195="","",CONCATENATE(A195,"_",Calendar!AX195,"_",Calendar!AY195,"_",Calendar!AZ195,","))</f>
        <v/>
      </c>
      <c r="BL195" s="66" t="str">
        <f>IF(Calendar!BB195="","",CONCATENATE(A195,"_",Calendar!BA195,"_",Calendar!BB195,"_",Calendar!BC195,","))</f>
        <v/>
      </c>
      <c r="BM195" s="66" t="str">
        <f>IF(Calendar!BE195="","",CONCATENATE(A195,"_",Calendar!BD195,"_",Calendar!BE195,"_",Calendar!BF195,","))</f>
        <v/>
      </c>
      <c r="BN195" s="66" t="str">
        <f>IF(Calendar!BH195="","",CONCATENATE(A195,"_",Calendar!BG195,"_",Calendar!BH195,"_",Calendar!BI195,","))</f>
        <v/>
      </c>
      <c r="BO195" s="66" t="str">
        <f>IF(Calendar!BK195="","",CONCATENATE(A195,"_",Calendar!BJ195,"_",Calendar!BK195,"_",Calendar!BL195,","))</f>
        <v/>
      </c>
      <c r="BP195" s="66" t="str">
        <f>IF(Calendar!BN195="","",CONCATENATE(A195,"_",Calendar!BM195,"_",Calendar!BN195,"_",Calendar!BO195,","))</f>
        <v/>
      </c>
      <c r="BQ195" s="66" t="str">
        <f>IF(Calendar!BQ195="","",CONCATENATE(A195,"_",Calendar!BP195,"_",Calendar!BQ195,"_",Calendar!BR195,","))</f>
        <v/>
      </c>
      <c r="BR195" s="66" t="str">
        <f>IF(Calendar!BT195="","",CONCATENATE(A195,"_",Calendar!BS195,"_",Calendar!BT195,"_",Calendar!BU195,","))</f>
        <v/>
      </c>
      <c r="BS195" s="66" t="str">
        <f>IF(Calendar!BW195="","",CONCATENATE(A195,"_",Calendar!BV195,"_",Calendar!BW195,"_",Calendar!BX195,","))</f>
        <v/>
      </c>
      <c r="BT195" s="66" t="str">
        <f>IF(Calendar!BZ195="","",CONCATENATE(A195,"_",Calendar!BY195,"_",Calendar!BZ195,"_",Calendar!CA195,","))</f>
        <v/>
      </c>
      <c r="BU195" s="66" t="str">
        <f>IF(Calendar!CC195="","",CONCATENATE(A195,"_",Calendar!CB195,"_",Calendar!CC195,"_",Calendar!CD195,","))</f>
        <v/>
      </c>
      <c r="BV195" s="66" t="str">
        <f>IF(Calendar!CF195="","",CONCATENATE(A195,"_",Calendar!CE195,"_",Calendar!CF195,"_",Calendar!CG195,","))</f>
        <v/>
      </c>
      <c r="BW195" s="66" t="str">
        <f>IF(Calendar!CI195="","",CONCATENATE(A195,"_",Calendar!CH195,"_",Calendar!CI195,"_",Calendar!CJ195,","))</f>
        <v/>
      </c>
      <c r="BX195" s="66" t="str">
        <f>IF(Calendar!CL195="","",CONCATENATE(A195,"_",Calendar!CK195,"_",Calendar!CL195,"_",Calendar!CM195,","))</f>
        <v/>
      </c>
      <c r="BY195" s="66" t="str">
        <f>IF(Calendar!CO195="","",CONCATENATE(A195,"_",Calendar!CN195,"_",Calendar!CO195,"_",Calendar!CP195,","))</f>
        <v/>
      </c>
      <c r="BZ195" s="66" t="str">
        <f>IF(Calendar!CR195="","",CONCATENATE(A195,"_",Calendar!CQ195,"_",Calendar!CR195,"_",Calendar!CS195,","))</f>
        <v/>
      </c>
      <c r="CA195" s="66" t="str">
        <f>IF(Calendar!CU195="","",CONCATENATE(A195,"_",Calendar!CT195,"_",Calendar!CU195,"_",Calendar!CV195,","))</f>
        <v/>
      </c>
      <c r="CB195" s="66" t="str">
        <f>IF(Calendar!CX195="","",CONCATENATE(A195,"_",Calendar!CW195,"_",Calendar!CX195,"_",Calendar!CY195,","))</f>
        <v/>
      </c>
      <c r="CC195" s="66" t="str">
        <f>IF(Calendar!DA195="","",CONCATENATE(A195,"_",Calendar!CZ195,"_",Calendar!DA195,"_",Calendar!DB195,","))</f>
        <v/>
      </c>
      <c r="CD195" s="66" t="str">
        <f>IF(Calendar!DD195="","",CONCATENATE(A195,"_",Calendar!DC195,"_",Calendar!DD195,"_",Calendar!DE195,","))</f>
        <v/>
      </c>
      <c r="CE195" s="66" t="str">
        <f>IF(Calendar!DG195="","",CONCATENATE(A195,"_",Calendar!DF195,"_",Calendar!DG195,"_",Calendar!DH195,","))</f>
        <v/>
      </c>
      <c r="CF195" s="66" t="str">
        <f>IF(Calendar!DJ195="","",CONCATENATE(A195,"_",Calendar!DI195,"_",Calendar!DJ195,"_",Calendar!DK195,","))</f>
        <v/>
      </c>
      <c r="CG195" s="66" t="str">
        <f>IF(Calendar!DM195="","",CONCATENATE(A195,"_",Calendar!DL195,"_",Calendar!DM195,"_",Calendar!DN195,","))</f>
        <v/>
      </c>
      <c r="CH195" s="66" t="str">
        <f>IF(Calendar!DP195="","",CONCATENATE(A195,"_",Calendar!DO195,"_",Calendar!DP195,"_",Calendar!DQ195,","))</f>
        <v/>
      </c>
      <c r="CI195" s="66" t="str">
        <f>IF(Calendar!DS195="","",CONCATENATE(A195,"_",Calendar!DR195,"_",Calendar!DS195,"_",Calendar!DT195,","))</f>
        <v/>
      </c>
      <c r="CJ195" s="66" t="str">
        <f>IF(Calendar!DV195="","",CONCATENATE(A195,"_",Calendar!DU195,"_",Calendar!DV195,"_",Calendar!DW195,","))</f>
        <v/>
      </c>
      <c r="CK195" s="66" t="str">
        <f>IF(Calendar!DY195="","",CONCATENATE(A195,"_",Calendar!DX195,"_",Calendar!DY195,"_",Calendar!DZ195,","))</f>
        <v/>
      </c>
      <c r="CL195" s="90" t="str">
        <f>IF(Calendar!EB195="","",CONCATENATE(A195,"_",Calendar!EA195,"_",Calendar!EB195,"_",Calendar!EC195,","))</f>
        <v/>
      </c>
      <c r="CM195" s="94" t="str">
        <f t="shared" si="11"/>
        <v/>
      </c>
      <c r="CN195" s="95" t="str">
        <f t="shared" si="12"/>
        <v/>
      </c>
      <c r="CO195" s="96" t="str">
        <f t="shared" si="13"/>
        <v/>
      </c>
      <c r="CP195" s="94" t="str">
        <f>IF(View!$D$1&lt;&gt;"OK","",IF(OR(View!$C$3="K+4",View!$C$3="K+4 &amp; K+7",View!$C$3="K+4 &amp; K+10",View!$C$3="ALL"),IF(CM195="","",IF(AND(HomeCalc!$A195&gt;=View!$C$1,HomeCalc!A195&lt;=View!$C$2),HomeCalc!CM195,"")),""))</f>
        <v/>
      </c>
      <c r="CQ195" s="95" t="str">
        <f>IF(View!$D$1&lt;&gt;"OK","",IF(OR(View!$C$3="K+7",View!$C$3="K+4 &amp; K+7",View!$C$3="K+7 &amp; K+10",View!$C$3="ALL"),IF(CN195="","",IF(AND(HomeCalc!$A195&gt;=View!$C$1,HomeCalc!A195&lt;=View!$C$2),HomeCalc!CN195,"")),""))</f>
        <v/>
      </c>
      <c r="CR195" s="96" t="str">
        <f>IF(View!$D$1&lt;&gt;"OK","",IF(OR(View!$C$3="K+10",View!$C$3="K+4 &amp; K+10",View!$C$3="K+7 &amp; K+10",View!$C$3="ALL"),IF(CO195="","",IF(AND(HomeCalc!$A195&gt;=View!$C$1,HomeCalc!A195&lt;=View!$C$2),HomeCalc!CO195,"")),""))</f>
        <v/>
      </c>
      <c r="CS195" s="102" t="str">
        <f>IF(View!$D$1&lt;&gt;"OK","",CONCATENATE(CS194,CP195,CQ195,CR195))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96" spans="1:97" ht="15.75" x14ac:dyDescent="0.25">
      <c r="A196" s="11">
        <v>42378</v>
      </c>
      <c r="B196" s="17" t="s">
        <v>80</v>
      </c>
      <c r="C196" s="18">
        <f t="shared" si="14"/>
        <v>28</v>
      </c>
      <c r="D196" s="25" t="s">
        <v>64</v>
      </c>
      <c r="E196" s="8" t="s">
        <v>71</v>
      </c>
      <c r="F196" s="64">
        <f t="shared" si="10"/>
        <v>0</v>
      </c>
      <c r="G196" s="21" t="str">
        <f>IF(OR(RIGHT(Calendar!I196,4)="REDS",RIGHT(Calendar!I196,6)="BLACKS",RIGHT(Calendar!I196,5)="BLUES"),Calendar!H196,"")</f>
        <v/>
      </c>
      <c r="H196" s="21" t="str">
        <f>IF(OR(RIGHT(Calendar!L196,4)="REDS",RIGHT(Calendar!L196,6)="BLACKS",RIGHT(Calendar!L196,5)="BLUES"),Calendar!K196,"")</f>
        <v/>
      </c>
      <c r="I196" s="21" t="str">
        <f>IF(OR(RIGHT(Calendar!O196,4)="REDS",RIGHT(Calendar!O196,6)="BLACKS",RIGHT(Calendar!O196,5)="BLUES"),Calendar!N196,"")</f>
        <v/>
      </c>
      <c r="J196" s="21" t="str">
        <f>IF(OR(RIGHT(Calendar!R196,4)="REDS",RIGHT(Calendar!R196,6)="BLACKS",RIGHT(Calendar!R196,5)="BLUES"),Calendar!Q196,"")</f>
        <v/>
      </c>
      <c r="K196" s="21" t="str">
        <f>IF(OR(RIGHT(Calendar!U196,4)="REDS",RIGHT(Calendar!U196,6)="BLACKS",RIGHT(Calendar!U196,5)="BLUES"),Calendar!T196,"")</f>
        <v/>
      </c>
      <c r="L196" s="21" t="str">
        <f>IF(OR(RIGHT(Calendar!X196,4)="REDS",RIGHT(Calendar!X196,6)="BLACKS",RIGHT(Calendar!X196,5)="BLUES"),Calendar!W196,"")</f>
        <v/>
      </c>
      <c r="M196" s="21" t="str">
        <f>IF(OR(RIGHT(Calendar!AA196,4)="REDS",RIGHT(Calendar!AA196,6)="BLACKS",RIGHT(Calendar!AA196,5)="BLUES"),Calendar!Z196,"")</f>
        <v/>
      </c>
      <c r="N196" s="21" t="str">
        <f>IF(OR(RIGHT(Calendar!AD196,4)="REDS",RIGHT(Calendar!AD196,6)="BLACKS",RIGHT(Calendar!AD196,5)="BLUES"),Calendar!AC196,"")</f>
        <v/>
      </c>
      <c r="O196" s="21" t="str">
        <f>IF(OR(RIGHT(Calendar!AG196,4)="REDS",RIGHT(Calendar!AG196,6)="BLACKS",RIGHT(Calendar!AG196,5)="BLUES"),Calendar!AF196,"")</f>
        <v/>
      </c>
      <c r="P196" s="21" t="str">
        <f>IF(OR(RIGHT(Calendar!AJ196,4)="REDS",RIGHT(Calendar!AJ196,6)="BLACKS",RIGHT(Calendar!AJ196,5)="BLUES"),Calendar!AI196,"")</f>
        <v/>
      </c>
      <c r="Q196" s="21" t="str">
        <f>IF(OR(RIGHT(Calendar!AM196,4)="REDS",RIGHT(Calendar!AM196,6)="BLACKS",RIGHT(Calendar!AM196,5)="BLUES"),Calendar!AL196,"")</f>
        <v/>
      </c>
      <c r="R196" s="21" t="str">
        <f>IF(OR(RIGHT(Calendar!AP196,4)="REDS",RIGHT(Calendar!AP196,6)="BLACKS",RIGHT(Calendar!AP196,5)="BLUES"),Calendar!AO196,"")</f>
        <v/>
      </c>
      <c r="S196" s="21" t="str">
        <f>IF(OR(RIGHT(Calendar!AS196,4)="REDS",RIGHT(Calendar!AS196,6)="BLACKS",RIGHT(Calendar!AS196,5)="BLUES"),Calendar!AR196,"")</f>
        <v/>
      </c>
      <c r="T196" s="21" t="str">
        <f>IF(OR(RIGHT(Calendar!AV196,4)="REDS",RIGHT(Calendar!AV196,6)="BLACKS",RIGHT(Calendar!AV196,5)="BLUES"),Calendar!AU196,"")</f>
        <v/>
      </c>
      <c r="U196" s="21" t="str">
        <f>IF(OR(RIGHT(Calendar!AY196,4)="REDS",RIGHT(Calendar!AY196,6)="BLACKS",RIGHT(Calendar!AY196,5)="BLUES"),Calendar!AX196,"")</f>
        <v/>
      </c>
      <c r="V196" s="21" t="str">
        <f>IF(OR(RIGHT(Calendar!BB196,4)="REDS",RIGHT(Calendar!BB196,6)="BLACKS",RIGHT(Calendar!BB196,5)="BLUES"),Calendar!BA196,"")</f>
        <v/>
      </c>
      <c r="W196" s="21" t="str">
        <f>IF(OR(RIGHT(Calendar!BE196,4)="REDS",RIGHT(Calendar!BE196,6)="BLACKS",RIGHT(Calendar!BE196,5)="BLUES"),Calendar!BD196,"")</f>
        <v/>
      </c>
      <c r="X196" s="21" t="str">
        <f>IF(OR(RIGHT(Calendar!BH196,4)="REDS",RIGHT(Calendar!BH196,6)="BLACKS",RIGHT(Calendar!BH196,5)="BLUES"),Calendar!BG196,"")</f>
        <v/>
      </c>
      <c r="Y196" s="21" t="str">
        <f>IF(OR(RIGHT(Calendar!BK196,4)="REDS",RIGHT(Calendar!BK196,6)="BLACKS",RIGHT(Calendar!BK196,5)="BLUES"),Calendar!BJ196,"")</f>
        <v/>
      </c>
      <c r="Z196" s="21" t="str">
        <f>IF(OR(RIGHT(Calendar!BN196,4)="REDS",RIGHT(Calendar!BN196,6)="BLACKS",RIGHT(Calendar!BN196,5)="BLUES"),Calendar!BM196,"")</f>
        <v/>
      </c>
      <c r="AA196" s="21" t="str">
        <f>IF(OR(RIGHT(Calendar!BQ196,4)="REDS",RIGHT(Calendar!BQ196,6)="BLACKS",RIGHT(Calendar!BQ196,5)="BLUES"),Calendar!BP196,"")</f>
        <v/>
      </c>
      <c r="AB196" s="21" t="str">
        <f>IF(OR(RIGHT(Calendar!BT196,4)="REDS",RIGHT(Calendar!BT196,6)="BLACKS",RIGHT(Calendar!BT196,5)="BLUES"),Calendar!BS196,"")</f>
        <v/>
      </c>
      <c r="AC196" s="21" t="str">
        <f>IF(OR(RIGHT(Calendar!BW196,4)="REDS",RIGHT(Calendar!BW196,6)="BLACKS",RIGHT(Calendar!BW196,5)="BLUES"),Calendar!BV196,"")</f>
        <v/>
      </c>
      <c r="AD196" s="21" t="str">
        <f>IF(OR(RIGHT(Calendar!BZ196,4)="REDS",RIGHT(Calendar!BZ196,6)="BLACKS",RIGHT(Calendar!BZ196,5)="BLUES"),Calendar!BY196,"")</f>
        <v/>
      </c>
      <c r="AE196" s="21" t="str">
        <f>IF(OR(RIGHT(Calendar!CC196,4)="REDS",RIGHT(Calendar!CC196,6)="BLACKS",RIGHT(Calendar!CC196,5)="BLUES"),Calendar!CB196,"")</f>
        <v/>
      </c>
      <c r="AF196" s="21" t="str">
        <f>IF(OR(RIGHT(Calendar!CF196,4)="REDS",RIGHT(Calendar!CF196,6)="BLACKS",RIGHT(Calendar!CF196,5)="BLUES"),Calendar!CE196,"")</f>
        <v/>
      </c>
      <c r="AG196" s="21" t="str">
        <f>IF(OR(RIGHT(Calendar!CI196,4)="REDS",RIGHT(Calendar!CI196,6)="BLACKS",RIGHT(Calendar!CI196,5)="BLUES"),Calendar!CH196,"")</f>
        <v/>
      </c>
      <c r="AH196" s="21" t="str">
        <f>IF(OR(RIGHT(Calendar!CL196,4)="REDS",RIGHT(Calendar!CL196,6)="BLACKS",RIGHT(Calendar!CL196,5)="BLUES"),Calendar!CK196,"")</f>
        <v/>
      </c>
      <c r="AI196" s="21" t="str">
        <f>IF(OR(RIGHT(Calendar!CO196,4)="REDS",RIGHT(Calendar!CO196,6)="BLACKS",RIGHT(Calendar!CO196,5)="BLUES"),Calendar!CN196,"")</f>
        <v/>
      </c>
      <c r="AJ196" s="21" t="str">
        <f>IF(OR(RIGHT(Calendar!CR196,4)="REDS",RIGHT(Calendar!CR196,6)="BLACKS",RIGHT(Calendar!CR196,5)="BLUES"),Calendar!CQ196,"")</f>
        <v/>
      </c>
      <c r="AK196" s="21" t="str">
        <f>IF(OR(RIGHT(Calendar!CU196,4)="REDS",RIGHT(Calendar!CU196,6)="BLACKS",RIGHT(Calendar!CU196,5)="BLUES"),Calendar!CT196,"")</f>
        <v/>
      </c>
      <c r="AL196" s="21" t="str">
        <f>IF(OR(RIGHT(Calendar!CX196,4)="REDS",RIGHT(Calendar!CX196,6)="BLACKS",RIGHT(Calendar!CX196,5)="BLUES"),Calendar!CW196,"")</f>
        <v/>
      </c>
      <c r="AM196" s="21" t="str">
        <f>IF(OR(RIGHT(Calendar!DA196,4)="REDS",RIGHT(Calendar!DA196,6)="BLACKS",RIGHT(Calendar!DA196,5)="BLUES"),Calendar!CZ196,"")</f>
        <v/>
      </c>
      <c r="AN196" s="21" t="str">
        <f>IF(OR(RIGHT(Calendar!DD196,4)="REDS",RIGHT(Calendar!DD196,6)="BLACKS",RIGHT(Calendar!DD196,5)="BLUES"),Calendar!DC196,"")</f>
        <v/>
      </c>
      <c r="AO196" s="21" t="str">
        <f>IF(OR(RIGHT(Calendar!DG196,4)="REDS",RIGHT(Calendar!DG196,6)="BLACKS",RIGHT(Calendar!DG196,5)="BLUES"),Calendar!DF196,"")</f>
        <v/>
      </c>
      <c r="AP196" s="21" t="str">
        <f>IF(OR(RIGHT(Calendar!DJ196,4)="REDS",RIGHT(Calendar!DJ196,6)="BLACKS",RIGHT(Calendar!DJ196,5)="BLUES"),Calendar!DI196,"")</f>
        <v/>
      </c>
      <c r="AQ196" s="21" t="str">
        <f>IF(OR(RIGHT(Calendar!DM196,4)="REDS",RIGHT(Calendar!DM196,6)="BLACKS",RIGHT(Calendar!DM196,5)="BLUES"),Calendar!DL196,"")</f>
        <v/>
      </c>
      <c r="AR196" s="21" t="str">
        <f>IF(OR(RIGHT(Calendar!DP196,4)="REDS",RIGHT(Calendar!DP196,6)="BLACKS",RIGHT(Calendar!DP196,5)="BLUES"),Calendar!DO196,"")</f>
        <v/>
      </c>
      <c r="AS196" s="21" t="str">
        <f>IF(OR(RIGHT(Calendar!DS196,4)="REDS",RIGHT(Calendar!DS196,6)="BLACKS",RIGHT(Calendar!DS196,5)="BLUES"),Calendar!DR196,"")</f>
        <v/>
      </c>
      <c r="AT196" s="21" t="str">
        <f>IF(OR(RIGHT(Calendar!DV196,4)="REDS",RIGHT(Calendar!DV196,6)="BLACKS",RIGHT(Calendar!DV196,5)="BLUES"),Calendar!DU196,"")</f>
        <v/>
      </c>
      <c r="AU196" s="21" t="str">
        <f>IF(OR(RIGHT(Calendar!DY196,4)="REDS",RIGHT(Calendar!DY196,6)="BLACKS",RIGHT(Calendar!DY196,5)="BLUES"),Calendar!DX196,"")</f>
        <v/>
      </c>
      <c r="AV196" s="21" t="str">
        <f>IF(OR(RIGHT(Calendar!EB196,4)="REDS",RIGHT(Calendar!EB196,6)="BLACKS",RIGHT(Calendar!EB196,5)="BLUES"),Calendar!EA196,"")</f>
        <v/>
      </c>
      <c r="AW196" s="66" t="str">
        <f>IF(Calendar!I196="","",CONCATENATE(A196,"_",Calendar!H196,"_",Calendar!I196,"_",Calendar!J196,","))</f>
        <v/>
      </c>
      <c r="AX196" s="66" t="str">
        <f>IF(Calendar!L196="","",CONCATENATE(A196,"_",Calendar!K196,"_",Calendar!L196,"_",Calendar!M196,","))</f>
        <v/>
      </c>
      <c r="AY196" s="66" t="str">
        <f>IF(Calendar!O196="","",CONCATENATE(A196,"_",Calendar!N196,"_",Calendar!O196,"_",Calendar!P196,","))</f>
        <v/>
      </c>
      <c r="AZ196" s="66" t="str">
        <f>IF(Calendar!R196="","",CONCATENATE(A196,"_",Calendar!Q196,"_",Calendar!R196,"_",Calendar!S196,","))</f>
        <v/>
      </c>
      <c r="BA196" s="66" t="str">
        <f>IF(Calendar!U196="","",CONCATENATE(A196,"_",Calendar!T196,"_",Calendar!U196,"_",Calendar!V196,","))</f>
        <v/>
      </c>
      <c r="BB196" s="66" t="str">
        <f>IF(Calendar!X196="","",CONCATENATE(A196,"_",Calendar!W196,"_",Calendar!X196,"_",Calendar!Y196,","))</f>
        <v/>
      </c>
      <c r="BC196" s="66" t="str">
        <f>IF(Calendar!AA196="","",CONCATENATE(A196,"_",Calendar!Z196,"_",Calendar!AA196,"_",Calendar!AB196,","))</f>
        <v/>
      </c>
      <c r="BD196" s="66" t="str">
        <f>IF(Calendar!AD196="","",CONCATENATE(A196,"_",Calendar!AC196,"_",Calendar!AD196,"_",Calendar!AE196,","))</f>
        <v/>
      </c>
      <c r="BE196" s="66" t="str">
        <f>IF(Calendar!AG196="","",CONCATENATE(A196,"_",Calendar!AF196,"_",Calendar!AG196,"_",Calendar!AH196,","))</f>
        <v/>
      </c>
      <c r="BF196" s="66" t="str">
        <f>IF(Calendar!AJ196="","",CONCATENATE(A196,"_",Calendar!AI196,"_",Calendar!AJ196,"_",Calendar!AK196,","))</f>
        <v/>
      </c>
      <c r="BG196" s="66" t="str">
        <f>IF(Calendar!AM196="","",CONCATENATE(A196,"_",Calendar!AL196,"_",Calendar!AM196,"_",Calendar!AN196,","))</f>
        <v/>
      </c>
      <c r="BH196" s="66" t="str">
        <f>IF(Calendar!AP196="","",CONCATENATE(A196,"_",Calendar!AO196,"_",Calendar!AP196,"_",Calendar!AQ196,","))</f>
        <v/>
      </c>
      <c r="BI196" s="66" t="str">
        <f>IF(Calendar!AS196="","",CONCATENATE(A196,"_",Calendar!AR196,"_",Calendar!AS196,"_",Calendar!AT196,","))</f>
        <v/>
      </c>
      <c r="BJ196" s="66" t="str">
        <f>IF(Calendar!AV196="","",CONCATENATE(A196,"_",Calendar!AU196,"_",Calendar!AV196,"_",Calendar!AW196,","))</f>
        <v/>
      </c>
      <c r="BK196" s="66" t="str">
        <f>IF(Calendar!AY196="","",CONCATENATE(A196,"_",Calendar!AX196,"_",Calendar!AY196,"_",Calendar!AZ196,","))</f>
        <v/>
      </c>
      <c r="BL196" s="66" t="str">
        <f>IF(Calendar!BB196="","",CONCATENATE(A196,"_",Calendar!BA196,"_",Calendar!BB196,"_",Calendar!BC196,","))</f>
        <v/>
      </c>
      <c r="BM196" s="66" t="str">
        <f>IF(Calendar!BE196="","",CONCATENATE(A196,"_",Calendar!BD196,"_",Calendar!BE196,"_",Calendar!BF196,","))</f>
        <v/>
      </c>
      <c r="BN196" s="66" t="str">
        <f>IF(Calendar!BH196="","",CONCATENATE(A196,"_",Calendar!BG196,"_",Calendar!BH196,"_",Calendar!BI196,","))</f>
        <v/>
      </c>
      <c r="BO196" s="66" t="str">
        <f>IF(Calendar!BK196="","",CONCATENATE(A196,"_",Calendar!BJ196,"_",Calendar!BK196,"_",Calendar!BL196,","))</f>
        <v/>
      </c>
      <c r="BP196" s="66" t="str">
        <f>IF(Calendar!BN196="","",CONCATENATE(A196,"_",Calendar!BM196,"_",Calendar!BN196,"_",Calendar!BO196,","))</f>
        <v/>
      </c>
      <c r="BQ196" s="66" t="str">
        <f>IF(Calendar!BQ196="","",CONCATENATE(A196,"_",Calendar!BP196,"_",Calendar!BQ196,"_",Calendar!BR196,","))</f>
        <v/>
      </c>
      <c r="BR196" s="66" t="str">
        <f>IF(Calendar!BT196="","",CONCATENATE(A196,"_",Calendar!BS196,"_",Calendar!BT196,"_",Calendar!BU196,","))</f>
        <v/>
      </c>
      <c r="BS196" s="66" t="str">
        <f>IF(Calendar!BW196="","",CONCATENATE(A196,"_",Calendar!BV196,"_",Calendar!BW196,"_",Calendar!BX196,","))</f>
        <v/>
      </c>
      <c r="BT196" s="66" t="str">
        <f>IF(Calendar!BZ196="","",CONCATENATE(A196,"_",Calendar!BY196,"_",Calendar!BZ196,"_",Calendar!CA196,","))</f>
        <v/>
      </c>
      <c r="BU196" s="66" t="str">
        <f>IF(Calendar!CC196="","",CONCATENATE(A196,"_",Calendar!CB196,"_",Calendar!CC196,"_",Calendar!CD196,","))</f>
        <v/>
      </c>
      <c r="BV196" s="66" t="str">
        <f>IF(Calendar!CF196="","",CONCATENATE(A196,"_",Calendar!CE196,"_",Calendar!CF196,"_",Calendar!CG196,","))</f>
        <v/>
      </c>
      <c r="BW196" s="66" t="str">
        <f>IF(Calendar!CI196="","",CONCATENATE(A196,"_",Calendar!CH196,"_",Calendar!CI196,"_",Calendar!CJ196,","))</f>
        <v/>
      </c>
      <c r="BX196" s="66" t="str">
        <f>IF(Calendar!CL196="","",CONCATENATE(A196,"_",Calendar!CK196,"_",Calendar!CL196,"_",Calendar!CM196,","))</f>
        <v/>
      </c>
      <c r="BY196" s="66" t="str">
        <f>IF(Calendar!CO196="","",CONCATENATE(A196,"_",Calendar!CN196,"_",Calendar!CO196,"_",Calendar!CP196,","))</f>
        <v/>
      </c>
      <c r="BZ196" s="66" t="str">
        <f>IF(Calendar!CR196="","",CONCATENATE(A196,"_",Calendar!CQ196,"_",Calendar!CR196,"_",Calendar!CS196,","))</f>
        <v/>
      </c>
      <c r="CA196" s="66" t="str">
        <f>IF(Calendar!CU196="","",CONCATENATE(A196,"_",Calendar!CT196,"_",Calendar!CU196,"_",Calendar!CV196,","))</f>
        <v/>
      </c>
      <c r="CB196" s="66" t="str">
        <f>IF(Calendar!CX196="","",CONCATENATE(A196,"_",Calendar!CW196,"_",Calendar!CX196,"_",Calendar!CY196,","))</f>
        <v/>
      </c>
      <c r="CC196" s="66" t="str">
        <f>IF(Calendar!DA196="","",CONCATENATE(A196,"_",Calendar!CZ196,"_",Calendar!DA196,"_",Calendar!DB196,","))</f>
        <v/>
      </c>
      <c r="CD196" s="66" t="str">
        <f>IF(Calendar!DD196="","",CONCATENATE(A196,"_",Calendar!DC196,"_",Calendar!DD196,"_",Calendar!DE196,","))</f>
        <v/>
      </c>
      <c r="CE196" s="66" t="str">
        <f>IF(Calendar!DG196="","",CONCATENATE(A196,"_",Calendar!DF196,"_",Calendar!DG196,"_",Calendar!DH196,","))</f>
        <v/>
      </c>
      <c r="CF196" s="66" t="str">
        <f>IF(Calendar!DJ196="","",CONCATENATE(A196,"_",Calendar!DI196,"_",Calendar!DJ196,"_",Calendar!DK196,","))</f>
        <v/>
      </c>
      <c r="CG196" s="66" t="str">
        <f>IF(Calendar!DM196="","",CONCATENATE(A196,"_",Calendar!DL196,"_",Calendar!DM196,"_",Calendar!DN196,","))</f>
        <v/>
      </c>
      <c r="CH196" s="66" t="str">
        <f>IF(Calendar!DP196="","",CONCATENATE(A196,"_",Calendar!DO196,"_",Calendar!DP196,"_",Calendar!DQ196,","))</f>
        <v/>
      </c>
      <c r="CI196" s="66" t="str">
        <f>IF(Calendar!DS196="","",CONCATENATE(A196,"_",Calendar!DR196,"_",Calendar!DS196,"_",Calendar!DT196,","))</f>
        <v/>
      </c>
      <c r="CJ196" s="66" t="str">
        <f>IF(Calendar!DV196="","",CONCATENATE(A196,"_",Calendar!DU196,"_",Calendar!DV196,"_",Calendar!DW196,","))</f>
        <v/>
      </c>
      <c r="CK196" s="66" t="str">
        <f>IF(Calendar!DY196="","",CONCATENATE(A196,"_",Calendar!DX196,"_",Calendar!DY196,"_",Calendar!DZ196,","))</f>
        <v/>
      </c>
      <c r="CL196" s="90" t="str">
        <f>IF(Calendar!EB196="","",CONCATENATE(A196,"_",Calendar!EA196,"_",Calendar!EB196,"_",Calendar!EC196,","))</f>
        <v/>
      </c>
      <c r="CM196" s="94" t="str">
        <f t="shared" si="11"/>
        <v/>
      </c>
      <c r="CN196" s="95" t="str">
        <f t="shared" si="12"/>
        <v/>
      </c>
      <c r="CO196" s="96" t="str">
        <f t="shared" si="13"/>
        <v/>
      </c>
      <c r="CP196" s="94" t="str">
        <f>IF(View!$D$1&lt;&gt;"OK","",IF(OR(View!$C$3="K+4",View!$C$3="K+4 &amp; K+7",View!$C$3="K+4 &amp; K+10",View!$C$3="ALL"),IF(CM196="","",IF(AND(HomeCalc!$A196&gt;=View!$C$1,HomeCalc!A196&lt;=View!$C$2),HomeCalc!CM196,"")),""))</f>
        <v/>
      </c>
      <c r="CQ196" s="95" t="str">
        <f>IF(View!$D$1&lt;&gt;"OK","",IF(OR(View!$C$3="K+7",View!$C$3="K+4 &amp; K+7",View!$C$3="K+7 &amp; K+10",View!$C$3="ALL"),IF(CN196="","",IF(AND(HomeCalc!$A196&gt;=View!$C$1,HomeCalc!A196&lt;=View!$C$2),HomeCalc!CN196,"")),""))</f>
        <v/>
      </c>
      <c r="CR196" s="96" t="str">
        <f>IF(View!$D$1&lt;&gt;"OK","",IF(OR(View!$C$3="K+10",View!$C$3="K+4 &amp; K+10",View!$C$3="K+7 &amp; K+10",View!$C$3="ALL"),IF(CO196="","",IF(AND(HomeCalc!$A196&gt;=View!$C$1,HomeCalc!A196&lt;=View!$C$2),HomeCalc!CO196,"")),""))</f>
        <v/>
      </c>
      <c r="CS196" s="102" t="str">
        <f>IF(View!$D$1&lt;&gt;"OK","",CONCATENATE(CS195,CP196,CQ196,CR196))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97" spans="1:97" ht="15.75" x14ac:dyDescent="0.25">
      <c r="A197" s="11">
        <v>42379</v>
      </c>
      <c r="B197" s="17" t="s">
        <v>80</v>
      </c>
      <c r="C197" s="18">
        <f t="shared" si="14"/>
        <v>28</v>
      </c>
      <c r="D197" s="26" t="s">
        <v>65</v>
      </c>
      <c r="E197" s="8" t="s">
        <v>71</v>
      </c>
      <c r="F197" s="64">
        <f t="shared" ref="F197:F260" si="15">42-COUNTIF(G197:AV197,"")</f>
        <v>0</v>
      </c>
      <c r="G197" s="21" t="str">
        <f>IF(OR(RIGHT(Calendar!I197,4)="REDS",RIGHT(Calendar!I197,6)="BLACKS",RIGHT(Calendar!I197,5)="BLUES"),Calendar!H197,"")</f>
        <v/>
      </c>
      <c r="H197" s="21" t="str">
        <f>IF(OR(RIGHT(Calendar!L197,4)="REDS",RIGHT(Calendar!L197,6)="BLACKS",RIGHT(Calendar!L197,5)="BLUES"),Calendar!K197,"")</f>
        <v/>
      </c>
      <c r="I197" s="21" t="str">
        <f>IF(OR(RIGHT(Calendar!O197,4)="REDS",RIGHT(Calendar!O197,6)="BLACKS",RIGHT(Calendar!O197,5)="BLUES"),Calendar!N197,"")</f>
        <v/>
      </c>
      <c r="J197" s="21" t="str">
        <f>IF(OR(RIGHT(Calendar!R197,4)="REDS",RIGHT(Calendar!R197,6)="BLACKS",RIGHT(Calendar!R197,5)="BLUES"),Calendar!Q197,"")</f>
        <v/>
      </c>
      <c r="K197" s="21" t="str">
        <f>IF(OR(RIGHT(Calendar!U197,4)="REDS",RIGHT(Calendar!U197,6)="BLACKS",RIGHT(Calendar!U197,5)="BLUES"),Calendar!T197,"")</f>
        <v/>
      </c>
      <c r="L197" s="21" t="str">
        <f>IF(OR(RIGHT(Calendar!X197,4)="REDS",RIGHT(Calendar!X197,6)="BLACKS",RIGHT(Calendar!X197,5)="BLUES"),Calendar!W197,"")</f>
        <v/>
      </c>
      <c r="M197" s="21" t="str">
        <f>IF(OR(RIGHT(Calendar!AA197,4)="REDS",RIGHT(Calendar!AA197,6)="BLACKS",RIGHT(Calendar!AA197,5)="BLUES"),Calendar!Z197,"")</f>
        <v/>
      </c>
      <c r="N197" s="21" t="str">
        <f>IF(OR(RIGHT(Calendar!AD197,4)="REDS",RIGHT(Calendar!AD197,6)="BLACKS",RIGHT(Calendar!AD197,5)="BLUES"),Calendar!AC197,"")</f>
        <v/>
      </c>
      <c r="O197" s="21" t="str">
        <f>IF(OR(RIGHT(Calendar!AG197,4)="REDS",RIGHT(Calendar!AG197,6)="BLACKS",RIGHT(Calendar!AG197,5)="BLUES"),Calendar!AF197,"")</f>
        <v/>
      </c>
      <c r="P197" s="21" t="str">
        <f>IF(OR(RIGHT(Calendar!AJ197,4)="REDS",RIGHT(Calendar!AJ197,6)="BLACKS",RIGHT(Calendar!AJ197,5)="BLUES"),Calendar!AI197,"")</f>
        <v/>
      </c>
      <c r="Q197" s="21" t="str">
        <f>IF(OR(RIGHT(Calendar!AM197,4)="REDS",RIGHT(Calendar!AM197,6)="BLACKS",RIGHT(Calendar!AM197,5)="BLUES"),Calendar!AL197,"")</f>
        <v/>
      </c>
      <c r="R197" s="21" t="str">
        <f>IF(OR(RIGHT(Calendar!AP197,4)="REDS",RIGHT(Calendar!AP197,6)="BLACKS",RIGHT(Calendar!AP197,5)="BLUES"),Calendar!AO197,"")</f>
        <v/>
      </c>
      <c r="S197" s="21" t="str">
        <f>IF(OR(RIGHT(Calendar!AS197,4)="REDS",RIGHT(Calendar!AS197,6)="BLACKS",RIGHT(Calendar!AS197,5)="BLUES"),Calendar!AR197,"")</f>
        <v/>
      </c>
      <c r="T197" s="21" t="str">
        <f>IF(OR(RIGHT(Calendar!AV197,4)="REDS",RIGHT(Calendar!AV197,6)="BLACKS",RIGHT(Calendar!AV197,5)="BLUES"),Calendar!AU197,"")</f>
        <v/>
      </c>
      <c r="U197" s="21" t="str">
        <f>IF(OR(RIGHT(Calendar!AY197,4)="REDS",RIGHT(Calendar!AY197,6)="BLACKS",RIGHT(Calendar!AY197,5)="BLUES"),Calendar!AX197,"")</f>
        <v/>
      </c>
      <c r="V197" s="21" t="str">
        <f>IF(OR(RIGHT(Calendar!BB197,4)="REDS",RIGHT(Calendar!BB197,6)="BLACKS",RIGHT(Calendar!BB197,5)="BLUES"),Calendar!BA197,"")</f>
        <v/>
      </c>
      <c r="W197" s="21" t="str">
        <f>IF(OR(RIGHT(Calendar!BE197,4)="REDS",RIGHT(Calendar!BE197,6)="BLACKS",RIGHT(Calendar!BE197,5)="BLUES"),Calendar!BD197,"")</f>
        <v/>
      </c>
      <c r="X197" s="21" t="str">
        <f>IF(OR(RIGHT(Calendar!BH197,4)="REDS",RIGHT(Calendar!BH197,6)="BLACKS",RIGHT(Calendar!BH197,5)="BLUES"),Calendar!BG197,"")</f>
        <v/>
      </c>
      <c r="Y197" s="21" t="str">
        <f>IF(OR(RIGHT(Calendar!BK197,4)="REDS",RIGHT(Calendar!BK197,6)="BLACKS",RIGHT(Calendar!BK197,5)="BLUES"),Calendar!BJ197,"")</f>
        <v/>
      </c>
      <c r="Z197" s="21" t="str">
        <f>IF(OR(RIGHT(Calendar!BN197,4)="REDS",RIGHT(Calendar!BN197,6)="BLACKS",RIGHT(Calendar!BN197,5)="BLUES"),Calendar!BM197,"")</f>
        <v/>
      </c>
      <c r="AA197" s="21" t="str">
        <f>IF(OR(RIGHT(Calendar!BQ197,4)="REDS",RIGHT(Calendar!BQ197,6)="BLACKS",RIGHT(Calendar!BQ197,5)="BLUES"),Calendar!BP197,"")</f>
        <v/>
      </c>
      <c r="AB197" s="21" t="str">
        <f>IF(OR(RIGHT(Calendar!BT197,4)="REDS",RIGHT(Calendar!BT197,6)="BLACKS",RIGHT(Calendar!BT197,5)="BLUES"),Calendar!BS197,"")</f>
        <v/>
      </c>
      <c r="AC197" s="21" t="str">
        <f>IF(OR(RIGHT(Calendar!BW197,4)="REDS",RIGHT(Calendar!BW197,6)="BLACKS",RIGHT(Calendar!BW197,5)="BLUES"),Calendar!BV197,"")</f>
        <v/>
      </c>
      <c r="AD197" s="21" t="str">
        <f>IF(OR(RIGHT(Calendar!BZ197,4)="REDS",RIGHT(Calendar!BZ197,6)="BLACKS",RIGHT(Calendar!BZ197,5)="BLUES"),Calendar!BY197,"")</f>
        <v/>
      </c>
      <c r="AE197" s="21" t="str">
        <f>IF(OR(RIGHT(Calendar!CC197,4)="REDS",RIGHT(Calendar!CC197,6)="BLACKS",RIGHT(Calendar!CC197,5)="BLUES"),Calendar!CB197,"")</f>
        <v/>
      </c>
      <c r="AF197" s="21" t="str">
        <f>IF(OR(RIGHT(Calendar!CF197,4)="REDS",RIGHT(Calendar!CF197,6)="BLACKS",RIGHT(Calendar!CF197,5)="BLUES"),Calendar!CE197,"")</f>
        <v/>
      </c>
      <c r="AG197" s="21" t="str">
        <f>IF(OR(RIGHT(Calendar!CI197,4)="REDS",RIGHT(Calendar!CI197,6)="BLACKS",RIGHT(Calendar!CI197,5)="BLUES"),Calendar!CH197,"")</f>
        <v/>
      </c>
      <c r="AH197" s="21" t="str">
        <f>IF(OR(RIGHT(Calendar!CL197,4)="REDS",RIGHT(Calendar!CL197,6)="BLACKS",RIGHT(Calendar!CL197,5)="BLUES"),Calendar!CK197,"")</f>
        <v/>
      </c>
      <c r="AI197" s="21" t="str">
        <f>IF(OR(RIGHT(Calendar!CO197,4)="REDS",RIGHT(Calendar!CO197,6)="BLACKS",RIGHT(Calendar!CO197,5)="BLUES"),Calendar!CN197,"")</f>
        <v/>
      </c>
      <c r="AJ197" s="21" t="str">
        <f>IF(OR(RIGHT(Calendar!CR197,4)="REDS",RIGHT(Calendar!CR197,6)="BLACKS",RIGHT(Calendar!CR197,5)="BLUES"),Calendar!CQ197,"")</f>
        <v/>
      </c>
      <c r="AK197" s="21" t="str">
        <f>IF(OR(RIGHT(Calendar!CU197,4)="REDS",RIGHT(Calendar!CU197,6)="BLACKS",RIGHT(Calendar!CU197,5)="BLUES"),Calendar!CT197,"")</f>
        <v/>
      </c>
      <c r="AL197" s="21" t="str">
        <f>IF(OR(RIGHT(Calendar!CX197,4)="REDS",RIGHT(Calendar!CX197,6)="BLACKS",RIGHT(Calendar!CX197,5)="BLUES"),Calendar!CW197,"")</f>
        <v/>
      </c>
      <c r="AM197" s="21" t="str">
        <f>IF(OR(RIGHT(Calendar!DA197,4)="REDS",RIGHT(Calendar!DA197,6)="BLACKS",RIGHT(Calendar!DA197,5)="BLUES"),Calendar!CZ197,"")</f>
        <v/>
      </c>
      <c r="AN197" s="21" t="str">
        <f>IF(OR(RIGHT(Calendar!DD197,4)="REDS",RIGHT(Calendar!DD197,6)="BLACKS",RIGHT(Calendar!DD197,5)="BLUES"),Calendar!DC197,"")</f>
        <v/>
      </c>
      <c r="AO197" s="21" t="str">
        <f>IF(OR(RIGHT(Calendar!DG197,4)="REDS",RIGHT(Calendar!DG197,6)="BLACKS",RIGHT(Calendar!DG197,5)="BLUES"),Calendar!DF197,"")</f>
        <v/>
      </c>
      <c r="AP197" s="21" t="str">
        <f>IF(OR(RIGHT(Calendar!DJ197,4)="REDS",RIGHT(Calendar!DJ197,6)="BLACKS",RIGHT(Calendar!DJ197,5)="BLUES"),Calendar!DI197,"")</f>
        <v/>
      </c>
      <c r="AQ197" s="21" t="str">
        <f>IF(OR(RIGHT(Calendar!DM197,4)="REDS",RIGHT(Calendar!DM197,6)="BLACKS",RIGHT(Calendar!DM197,5)="BLUES"),Calendar!DL197,"")</f>
        <v/>
      </c>
      <c r="AR197" s="21" t="str">
        <f>IF(OR(RIGHT(Calendar!DP197,4)="REDS",RIGHT(Calendar!DP197,6)="BLACKS",RIGHT(Calendar!DP197,5)="BLUES"),Calendar!DO197,"")</f>
        <v/>
      </c>
      <c r="AS197" s="21" t="str">
        <f>IF(OR(RIGHT(Calendar!DS197,4)="REDS",RIGHT(Calendar!DS197,6)="BLACKS",RIGHT(Calendar!DS197,5)="BLUES"),Calendar!DR197,"")</f>
        <v/>
      </c>
      <c r="AT197" s="21" t="str">
        <f>IF(OR(RIGHT(Calendar!DV197,4)="REDS",RIGHT(Calendar!DV197,6)="BLACKS",RIGHT(Calendar!DV197,5)="BLUES"),Calendar!DU197,"")</f>
        <v/>
      </c>
      <c r="AU197" s="21" t="str">
        <f>IF(OR(RIGHT(Calendar!DY197,4)="REDS",RIGHT(Calendar!DY197,6)="BLACKS",RIGHT(Calendar!DY197,5)="BLUES"),Calendar!DX197,"")</f>
        <v/>
      </c>
      <c r="AV197" s="21" t="str">
        <f>IF(OR(RIGHT(Calendar!EB197,4)="REDS",RIGHT(Calendar!EB197,6)="BLACKS",RIGHT(Calendar!EB197,5)="BLUES"),Calendar!EA197,"")</f>
        <v/>
      </c>
      <c r="AW197" s="66" t="str">
        <f>IF(Calendar!I197="","",CONCATENATE(A197,"_",Calendar!H197,"_",Calendar!I197,"_",Calendar!J197,","))</f>
        <v/>
      </c>
      <c r="AX197" s="66" t="str">
        <f>IF(Calendar!L197="","",CONCATENATE(A197,"_",Calendar!K197,"_",Calendar!L197,"_",Calendar!M197,","))</f>
        <v/>
      </c>
      <c r="AY197" s="66" t="str">
        <f>IF(Calendar!O197="","",CONCATENATE(A197,"_",Calendar!N197,"_",Calendar!O197,"_",Calendar!P197,","))</f>
        <v/>
      </c>
      <c r="AZ197" s="66" t="str">
        <f>IF(Calendar!R197="","",CONCATENATE(A197,"_",Calendar!Q197,"_",Calendar!R197,"_",Calendar!S197,","))</f>
        <v/>
      </c>
      <c r="BA197" s="66" t="str">
        <f>IF(Calendar!U197="","",CONCATENATE(A197,"_",Calendar!T197,"_",Calendar!U197,"_",Calendar!V197,","))</f>
        <v/>
      </c>
      <c r="BB197" s="66" t="str">
        <f>IF(Calendar!X197="","",CONCATENATE(A197,"_",Calendar!W197,"_",Calendar!X197,"_",Calendar!Y197,","))</f>
        <v/>
      </c>
      <c r="BC197" s="66" t="str">
        <f>IF(Calendar!AA197="","",CONCATENATE(A197,"_",Calendar!Z197,"_",Calendar!AA197,"_",Calendar!AB197,","))</f>
        <v/>
      </c>
      <c r="BD197" s="66" t="str">
        <f>IF(Calendar!AD197="","",CONCATENATE(A197,"_",Calendar!AC197,"_",Calendar!AD197,"_",Calendar!AE197,","))</f>
        <v/>
      </c>
      <c r="BE197" s="66" t="str">
        <f>IF(Calendar!AG197="","",CONCATENATE(A197,"_",Calendar!AF197,"_",Calendar!AG197,"_",Calendar!AH197,","))</f>
        <v/>
      </c>
      <c r="BF197" s="66" t="str">
        <f>IF(Calendar!AJ197="","",CONCATENATE(A197,"_",Calendar!AI197,"_",Calendar!AJ197,"_",Calendar!AK197,","))</f>
        <v/>
      </c>
      <c r="BG197" s="66" t="str">
        <f>IF(Calendar!AM197="","",CONCATENATE(A197,"_",Calendar!AL197,"_",Calendar!AM197,"_",Calendar!AN197,","))</f>
        <v/>
      </c>
      <c r="BH197" s="66" t="str">
        <f>IF(Calendar!AP197="","",CONCATENATE(A197,"_",Calendar!AO197,"_",Calendar!AP197,"_",Calendar!AQ197,","))</f>
        <v/>
      </c>
      <c r="BI197" s="66" t="str">
        <f>IF(Calendar!AS197="","",CONCATENATE(A197,"_",Calendar!AR197,"_",Calendar!AS197,"_",Calendar!AT197,","))</f>
        <v/>
      </c>
      <c r="BJ197" s="66" t="str">
        <f>IF(Calendar!AV197="","",CONCATENATE(A197,"_",Calendar!AU197,"_",Calendar!AV197,"_",Calendar!AW197,","))</f>
        <v/>
      </c>
      <c r="BK197" s="66" t="str">
        <f>IF(Calendar!AY197="","",CONCATENATE(A197,"_",Calendar!AX197,"_",Calendar!AY197,"_",Calendar!AZ197,","))</f>
        <v/>
      </c>
      <c r="BL197" s="66" t="str">
        <f>IF(Calendar!BB197="","",CONCATENATE(A197,"_",Calendar!BA197,"_",Calendar!BB197,"_",Calendar!BC197,","))</f>
        <v/>
      </c>
      <c r="BM197" s="66" t="str">
        <f>IF(Calendar!BE197="","",CONCATENATE(A197,"_",Calendar!BD197,"_",Calendar!BE197,"_",Calendar!BF197,","))</f>
        <v/>
      </c>
      <c r="BN197" s="66" t="str">
        <f>IF(Calendar!BH197="","",CONCATENATE(A197,"_",Calendar!BG197,"_",Calendar!BH197,"_",Calendar!BI197,","))</f>
        <v/>
      </c>
      <c r="BO197" s="66" t="str">
        <f>IF(Calendar!BK197="","",CONCATENATE(A197,"_",Calendar!BJ197,"_",Calendar!BK197,"_",Calendar!BL197,","))</f>
        <v/>
      </c>
      <c r="BP197" s="66" t="str">
        <f>IF(Calendar!BN197="","",CONCATENATE(A197,"_",Calendar!BM197,"_",Calendar!BN197,"_",Calendar!BO197,","))</f>
        <v/>
      </c>
      <c r="BQ197" s="66" t="str">
        <f>IF(Calendar!BQ197="","",CONCATENATE(A197,"_",Calendar!BP197,"_",Calendar!BQ197,"_",Calendar!BR197,","))</f>
        <v/>
      </c>
      <c r="BR197" s="66" t="str">
        <f>IF(Calendar!BT197="","",CONCATENATE(A197,"_",Calendar!BS197,"_",Calendar!BT197,"_",Calendar!BU197,","))</f>
        <v/>
      </c>
      <c r="BS197" s="66" t="str">
        <f>IF(Calendar!BW197="","",CONCATENATE(A197,"_",Calendar!BV197,"_",Calendar!BW197,"_",Calendar!BX197,","))</f>
        <v/>
      </c>
      <c r="BT197" s="66" t="str">
        <f>IF(Calendar!BZ197="","",CONCATENATE(A197,"_",Calendar!BY197,"_",Calendar!BZ197,"_",Calendar!CA197,","))</f>
        <v/>
      </c>
      <c r="BU197" s="66" t="str">
        <f>IF(Calendar!CC197="","",CONCATENATE(A197,"_",Calendar!CB197,"_",Calendar!CC197,"_",Calendar!CD197,","))</f>
        <v/>
      </c>
      <c r="BV197" s="66" t="str">
        <f>IF(Calendar!CF197="","",CONCATENATE(A197,"_",Calendar!CE197,"_",Calendar!CF197,"_",Calendar!CG197,","))</f>
        <v/>
      </c>
      <c r="BW197" s="66" t="str">
        <f>IF(Calendar!CI197="","",CONCATENATE(A197,"_",Calendar!CH197,"_",Calendar!CI197,"_",Calendar!CJ197,","))</f>
        <v/>
      </c>
      <c r="BX197" s="66" t="str">
        <f>IF(Calendar!CL197="","",CONCATENATE(A197,"_",Calendar!CK197,"_",Calendar!CL197,"_",Calendar!CM197,","))</f>
        <v/>
      </c>
      <c r="BY197" s="66" t="str">
        <f>IF(Calendar!CO197="","",CONCATENATE(A197,"_",Calendar!CN197,"_",Calendar!CO197,"_",Calendar!CP197,","))</f>
        <v/>
      </c>
      <c r="BZ197" s="66" t="str">
        <f>IF(Calendar!CR197="","",CONCATENATE(A197,"_",Calendar!CQ197,"_",Calendar!CR197,"_",Calendar!CS197,","))</f>
        <v/>
      </c>
      <c r="CA197" s="66" t="str">
        <f>IF(Calendar!CU197="","",CONCATENATE(A197,"_",Calendar!CT197,"_",Calendar!CU197,"_",Calendar!CV197,","))</f>
        <v/>
      </c>
      <c r="CB197" s="66" t="str">
        <f>IF(Calendar!CX197="","",CONCATENATE(A197,"_",Calendar!CW197,"_",Calendar!CX197,"_",Calendar!CY197,","))</f>
        <v/>
      </c>
      <c r="CC197" s="66" t="str">
        <f>IF(Calendar!DA197="","",CONCATENATE(A197,"_",Calendar!CZ197,"_",Calendar!DA197,"_",Calendar!DB197,","))</f>
        <v/>
      </c>
      <c r="CD197" s="66" t="str">
        <f>IF(Calendar!DD197="","",CONCATENATE(A197,"_",Calendar!DC197,"_",Calendar!DD197,"_",Calendar!DE197,","))</f>
        <v/>
      </c>
      <c r="CE197" s="66" t="str">
        <f>IF(Calendar!DG197="","",CONCATENATE(A197,"_",Calendar!DF197,"_",Calendar!DG197,"_",Calendar!DH197,","))</f>
        <v/>
      </c>
      <c r="CF197" s="66" t="str">
        <f>IF(Calendar!DJ197="","",CONCATENATE(A197,"_",Calendar!DI197,"_",Calendar!DJ197,"_",Calendar!DK197,","))</f>
        <v/>
      </c>
      <c r="CG197" s="66" t="str">
        <f>IF(Calendar!DM197="","",CONCATENATE(A197,"_",Calendar!DL197,"_",Calendar!DM197,"_",Calendar!DN197,","))</f>
        <v/>
      </c>
      <c r="CH197" s="66" t="str">
        <f>IF(Calendar!DP197="","",CONCATENATE(A197,"_",Calendar!DO197,"_",Calendar!DP197,"_",Calendar!DQ197,","))</f>
        <v/>
      </c>
      <c r="CI197" s="66" t="str">
        <f>IF(Calendar!DS197="","",CONCATENATE(A197,"_",Calendar!DR197,"_",Calendar!DS197,"_",Calendar!DT197,","))</f>
        <v/>
      </c>
      <c r="CJ197" s="66" t="str">
        <f>IF(Calendar!DV197="","",CONCATENATE(A197,"_",Calendar!DU197,"_",Calendar!DV197,"_",Calendar!DW197,","))</f>
        <v/>
      </c>
      <c r="CK197" s="66" t="str">
        <f>IF(Calendar!DY197="","",CONCATENATE(A197,"_",Calendar!DX197,"_",Calendar!DY197,"_",Calendar!DZ197,","))</f>
        <v/>
      </c>
      <c r="CL197" s="90" t="str">
        <f>IF(Calendar!EB197="","",CONCATENATE(A197,"_",Calendar!EA197,"_",Calendar!EB197,"_",Calendar!EC197,","))</f>
        <v/>
      </c>
      <c r="CM197" s="94" t="str">
        <f t="shared" ref="CM197:CM260" si="16">IF(COUNTIF(AW197:BH197,"")=12,"",CONCATENATE(AW197,AX197,AY197,AZ197,BA197,BB197,BC197,BD197,BE197,BF197,BG197,BH197))</f>
        <v/>
      </c>
      <c r="CN197" s="95" t="str">
        <f t="shared" ref="CN197:CN260" si="17">IF(COUNTIF(BI197:BT197,"")=12,"",CONCATENATE(BI197,BJ197,BK197,BL197,BM197,BN197,BO197,BP197,BQ197,BR197,BS197,BT197))</f>
        <v/>
      </c>
      <c r="CO197" s="96" t="str">
        <f t="shared" ref="CO197:CO260" si="18">IF(COUNTIF(BU197:CL197,"")=18,"",CONCATENATE(BU197,BV197,BW197,BX197,BY197,BZ197,CA197,CB197,CC197,CD197,CE197,CF197,CG197,CH197,CI197,CJ197,CK197,CL197))</f>
        <v/>
      </c>
      <c r="CP197" s="94" t="str">
        <f>IF(View!$D$1&lt;&gt;"OK","",IF(OR(View!$C$3="K+4",View!$C$3="K+4 &amp; K+7",View!$C$3="K+4 &amp; K+10",View!$C$3="ALL"),IF(CM197="","",IF(AND(HomeCalc!$A197&gt;=View!$C$1,HomeCalc!A197&lt;=View!$C$2),HomeCalc!CM197,"")),""))</f>
        <v/>
      </c>
      <c r="CQ197" s="95" t="str">
        <f>IF(View!$D$1&lt;&gt;"OK","",IF(OR(View!$C$3="K+7",View!$C$3="K+4 &amp; K+7",View!$C$3="K+7 &amp; K+10",View!$C$3="ALL"),IF(CN197="","",IF(AND(HomeCalc!$A197&gt;=View!$C$1,HomeCalc!A197&lt;=View!$C$2),HomeCalc!CN197,"")),""))</f>
        <v/>
      </c>
      <c r="CR197" s="96" t="str">
        <f>IF(View!$D$1&lt;&gt;"OK","",IF(OR(View!$C$3="K+10",View!$C$3="K+4 &amp; K+10",View!$C$3="K+7 &amp; K+10",View!$C$3="ALL"),IF(CO197="","",IF(AND(HomeCalc!$A197&gt;=View!$C$1,HomeCalc!A197&lt;=View!$C$2),HomeCalc!CO197,"")),""))</f>
        <v/>
      </c>
      <c r="CS197" s="102" t="str">
        <f>IF(View!$D$1&lt;&gt;"OK","",CONCATENATE(CS196,CP197,CQ197,CR197))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98" spans="1:97" ht="15.75" x14ac:dyDescent="0.25">
      <c r="A198" s="11">
        <v>42380</v>
      </c>
      <c r="B198" s="17" t="s">
        <v>80</v>
      </c>
      <c r="C198" s="15">
        <f t="shared" ref="C198:C261" si="19">IF(D198="LUN",C197+1,C197)</f>
        <v>29</v>
      </c>
      <c r="D198" s="22" t="s">
        <v>66</v>
      </c>
      <c r="E198" s="8" t="s">
        <v>71</v>
      </c>
      <c r="F198" s="64">
        <f t="shared" si="15"/>
        <v>0</v>
      </c>
      <c r="G198" s="21" t="str">
        <f>IF(OR(RIGHT(Calendar!I198,4)="REDS",RIGHT(Calendar!I198,6)="BLACKS",RIGHT(Calendar!I198,5)="BLUES"),Calendar!H198,"")</f>
        <v/>
      </c>
      <c r="H198" s="21" t="str">
        <f>IF(OR(RIGHT(Calendar!L198,4)="REDS",RIGHT(Calendar!L198,6)="BLACKS",RIGHT(Calendar!L198,5)="BLUES"),Calendar!K198,"")</f>
        <v/>
      </c>
      <c r="I198" s="21" t="str">
        <f>IF(OR(RIGHT(Calendar!O198,4)="REDS",RIGHT(Calendar!O198,6)="BLACKS",RIGHT(Calendar!O198,5)="BLUES"),Calendar!N198,"")</f>
        <v/>
      </c>
      <c r="J198" s="21" t="str">
        <f>IF(OR(RIGHT(Calendar!R198,4)="REDS",RIGHT(Calendar!R198,6)="BLACKS",RIGHT(Calendar!R198,5)="BLUES"),Calendar!Q198,"")</f>
        <v/>
      </c>
      <c r="K198" s="21" t="str">
        <f>IF(OR(RIGHT(Calendar!U198,4)="REDS",RIGHT(Calendar!U198,6)="BLACKS",RIGHT(Calendar!U198,5)="BLUES"),Calendar!T198,"")</f>
        <v/>
      </c>
      <c r="L198" s="21" t="str">
        <f>IF(OR(RIGHT(Calendar!X198,4)="REDS",RIGHT(Calendar!X198,6)="BLACKS",RIGHT(Calendar!X198,5)="BLUES"),Calendar!W198,"")</f>
        <v/>
      </c>
      <c r="M198" s="21" t="str">
        <f>IF(OR(RIGHT(Calendar!AA198,4)="REDS",RIGHT(Calendar!AA198,6)="BLACKS",RIGHT(Calendar!AA198,5)="BLUES"),Calendar!Z198,"")</f>
        <v/>
      </c>
      <c r="N198" s="21" t="str">
        <f>IF(OR(RIGHT(Calendar!AD198,4)="REDS",RIGHT(Calendar!AD198,6)="BLACKS",RIGHT(Calendar!AD198,5)="BLUES"),Calendar!AC198,"")</f>
        <v/>
      </c>
      <c r="O198" s="21" t="str">
        <f>IF(OR(RIGHT(Calendar!AG198,4)="REDS",RIGHT(Calendar!AG198,6)="BLACKS",RIGHT(Calendar!AG198,5)="BLUES"),Calendar!AF198,"")</f>
        <v/>
      </c>
      <c r="P198" s="21" t="str">
        <f>IF(OR(RIGHT(Calendar!AJ198,4)="REDS",RIGHT(Calendar!AJ198,6)="BLACKS",RIGHT(Calendar!AJ198,5)="BLUES"),Calendar!AI198,"")</f>
        <v/>
      </c>
      <c r="Q198" s="21" t="str">
        <f>IF(OR(RIGHT(Calendar!AM198,4)="REDS",RIGHT(Calendar!AM198,6)="BLACKS",RIGHT(Calendar!AM198,5)="BLUES"),Calendar!AL198,"")</f>
        <v/>
      </c>
      <c r="R198" s="21" t="str">
        <f>IF(OR(RIGHT(Calendar!AP198,4)="REDS",RIGHT(Calendar!AP198,6)="BLACKS",RIGHT(Calendar!AP198,5)="BLUES"),Calendar!AO198,"")</f>
        <v/>
      </c>
      <c r="S198" s="21" t="str">
        <f>IF(OR(RIGHT(Calendar!AS198,4)="REDS",RIGHT(Calendar!AS198,6)="BLACKS",RIGHT(Calendar!AS198,5)="BLUES"),Calendar!AR198,"")</f>
        <v/>
      </c>
      <c r="T198" s="21" t="str">
        <f>IF(OR(RIGHT(Calendar!AV198,4)="REDS",RIGHT(Calendar!AV198,6)="BLACKS",RIGHT(Calendar!AV198,5)="BLUES"),Calendar!AU198,"")</f>
        <v/>
      </c>
      <c r="U198" s="21" t="str">
        <f>IF(OR(RIGHT(Calendar!AY198,4)="REDS",RIGHT(Calendar!AY198,6)="BLACKS",RIGHT(Calendar!AY198,5)="BLUES"),Calendar!AX198,"")</f>
        <v/>
      </c>
      <c r="V198" s="21" t="str">
        <f>IF(OR(RIGHT(Calendar!BB198,4)="REDS",RIGHT(Calendar!BB198,6)="BLACKS",RIGHT(Calendar!BB198,5)="BLUES"),Calendar!BA198,"")</f>
        <v/>
      </c>
      <c r="W198" s="21" t="str">
        <f>IF(OR(RIGHT(Calendar!BE198,4)="REDS",RIGHT(Calendar!BE198,6)="BLACKS",RIGHT(Calendar!BE198,5)="BLUES"),Calendar!BD198,"")</f>
        <v/>
      </c>
      <c r="X198" s="21" t="str">
        <f>IF(OR(RIGHT(Calendar!BH198,4)="REDS",RIGHT(Calendar!BH198,6)="BLACKS",RIGHT(Calendar!BH198,5)="BLUES"),Calendar!BG198,"")</f>
        <v/>
      </c>
      <c r="Y198" s="21" t="str">
        <f>IF(OR(RIGHT(Calendar!BK198,4)="REDS",RIGHT(Calendar!BK198,6)="BLACKS",RIGHT(Calendar!BK198,5)="BLUES"),Calendar!BJ198,"")</f>
        <v/>
      </c>
      <c r="Z198" s="21" t="str">
        <f>IF(OR(RIGHT(Calendar!BN198,4)="REDS",RIGHT(Calendar!BN198,6)="BLACKS",RIGHT(Calendar!BN198,5)="BLUES"),Calendar!BM198,"")</f>
        <v/>
      </c>
      <c r="AA198" s="21" t="str">
        <f>IF(OR(RIGHT(Calendar!BQ198,4)="REDS",RIGHT(Calendar!BQ198,6)="BLACKS",RIGHT(Calendar!BQ198,5)="BLUES"),Calendar!BP198,"")</f>
        <v/>
      </c>
      <c r="AB198" s="21" t="str">
        <f>IF(OR(RIGHT(Calendar!BT198,4)="REDS",RIGHT(Calendar!BT198,6)="BLACKS",RIGHT(Calendar!BT198,5)="BLUES"),Calendar!BS198,"")</f>
        <v/>
      </c>
      <c r="AC198" s="21" t="str">
        <f>IF(OR(RIGHT(Calendar!BW198,4)="REDS",RIGHT(Calendar!BW198,6)="BLACKS",RIGHT(Calendar!BW198,5)="BLUES"),Calendar!BV198,"")</f>
        <v/>
      </c>
      <c r="AD198" s="21" t="str">
        <f>IF(OR(RIGHT(Calendar!BZ198,4)="REDS",RIGHT(Calendar!BZ198,6)="BLACKS",RIGHT(Calendar!BZ198,5)="BLUES"),Calendar!BY198,"")</f>
        <v/>
      </c>
      <c r="AE198" s="21" t="str">
        <f>IF(OR(RIGHT(Calendar!CC198,4)="REDS",RIGHT(Calendar!CC198,6)="BLACKS",RIGHT(Calendar!CC198,5)="BLUES"),Calendar!CB198,"")</f>
        <v/>
      </c>
      <c r="AF198" s="21" t="str">
        <f>IF(OR(RIGHT(Calendar!CF198,4)="REDS",RIGHT(Calendar!CF198,6)="BLACKS",RIGHT(Calendar!CF198,5)="BLUES"),Calendar!CE198,"")</f>
        <v/>
      </c>
      <c r="AG198" s="21" t="str">
        <f>IF(OR(RIGHT(Calendar!CI198,4)="REDS",RIGHT(Calendar!CI198,6)="BLACKS",RIGHT(Calendar!CI198,5)="BLUES"),Calendar!CH198,"")</f>
        <v/>
      </c>
      <c r="AH198" s="21" t="str">
        <f>IF(OR(RIGHT(Calendar!CL198,4)="REDS",RIGHT(Calendar!CL198,6)="BLACKS",RIGHT(Calendar!CL198,5)="BLUES"),Calendar!CK198,"")</f>
        <v/>
      </c>
      <c r="AI198" s="21" t="str">
        <f>IF(OR(RIGHT(Calendar!CO198,4)="REDS",RIGHT(Calendar!CO198,6)="BLACKS",RIGHT(Calendar!CO198,5)="BLUES"),Calendar!CN198,"")</f>
        <v/>
      </c>
      <c r="AJ198" s="21" t="str">
        <f>IF(OR(RIGHT(Calendar!CR198,4)="REDS",RIGHT(Calendar!CR198,6)="BLACKS",RIGHT(Calendar!CR198,5)="BLUES"),Calendar!CQ198,"")</f>
        <v/>
      </c>
      <c r="AK198" s="21" t="str">
        <f>IF(OR(RIGHT(Calendar!CU198,4)="REDS",RIGHT(Calendar!CU198,6)="BLACKS",RIGHT(Calendar!CU198,5)="BLUES"),Calendar!CT198,"")</f>
        <v/>
      </c>
      <c r="AL198" s="21" t="str">
        <f>IF(OR(RIGHT(Calendar!CX198,4)="REDS",RIGHT(Calendar!CX198,6)="BLACKS",RIGHT(Calendar!CX198,5)="BLUES"),Calendar!CW198,"")</f>
        <v/>
      </c>
      <c r="AM198" s="21" t="str">
        <f>IF(OR(RIGHT(Calendar!DA198,4)="REDS",RIGHT(Calendar!DA198,6)="BLACKS",RIGHT(Calendar!DA198,5)="BLUES"),Calendar!CZ198,"")</f>
        <v/>
      </c>
      <c r="AN198" s="21" t="str">
        <f>IF(OR(RIGHT(Calendar!DD198,4)="REDS",RIGHT(Calendar!DD198,6)="BLACKS",RIGHT(Calendar!DD198,5)="BLUES"),Calendar!DC198,"")</f>
        <v/>
      </c>
      <c r="AO198" s="21" t="str">
        <f>IF(OR(RIGHT(Calendar!DG198,4)="REDS",RIGHT(Calendar!DG198,6)="BLACKS",RIGHT(Calendar!DG198,5)="BLUES"),Calendar!DF198,"")</f>
        <v/>
      </c>
      <c r="AP198" s="21" t="str">
        <f>IF(OR(RIGHT(Calendar!DJ198,4)="REDS",RIGHT(Calendar!DJ198,6)="BLACKS",RIGHT(Calendar!DJ198,5)="BLUES"),Calendar!DI198,"")</f>
        <v/>
      </c>
      <c r="AQ198" s="21" t="str">
        <f>IF(OR(RIGHT(Calendar!DM198,4)="REDS",RIGHT(Calendar!DM198,6)="BLACKS",RIGHT(Calendar!DM198,5)="BLUES"),Calendar!DL198,"")</f>
        <v/>
      </c>
      <c r="AR198" s="21" t="str">
        <f>IF(OR(RIGHT(Calendar!DP198,4)="REDS",RIGHT(Calendar!DP198,6)="BLACKS",RIGHT(Calendar!DP198,5)="BLUES"),Calendar!DO198,"")</f>
        <v/>
      </c>
      <c r="AS198" s="21" t="str">
        <f>IF(OR(RIGHT(Calendar!DS198,4)="REDS",RIGHT(Calendar!DS198,6)="BLACKS",RIGHT(Calendar!DS198,5)="BLUES"),Calendar!DR198,"")</f>
        <v/>
      </c>
      <c r="AT198" s="21" t="str">
        <f>IF(OR(RIGHT(Calendar!DV198,4)="REDS",RIGHT(Calendar!DV198,6)="BLACKS",RIGHT(Calendar!DV198,5)="BLUES"),Calendar!DU198,"")</f>
        <v/>
      </c>
      <c r="AU198" s="21" t="str">
        <f>IF(OR(RIGHT(Calendar!DY198,4)="REDS",RIGHT(Calendar!DY198,6)="BLACKS",RIGHT(Calendar!DY198,5)="BLUES"),Calendar!DX198,"")</f>
        <v/>
      </c>
      <c r="AV198" s="21" t="str">
        <f>IF(OR(RIGHT(Calendar!EB198,4)="REDS",RIGHT(Calendar!EB198,6)="BLACKS",RIGHT(Calendar!EB198,5)="BLUES"),Calendar!EA198,"")</f>
        <v/>
      </c>
      <c r="AW198" s="66" t="str">
        <f>IF(Calendar!I198="","",CONCATENATE(A198,"_",Calendar!H198,"_",Calendar!I198,"_",Calendar!J198,","))</f>
        <v/>
      </c>
      <c r="AX198" s="66" t="str">
        <f>IF(Calendar!L198="","",CONCATENATE(A198,"_",Calendar!K198,"_",Calendar!L198,"_",Calendar!M198,","))</f>
        <v/>
      </c>
      <c r="AY198" s="66" t="str">
        <f>IF(Calendar!O198="","",CONCATENATE(A198,"_",Calendar!N198,"_",Calendar!O198,"_",Calendar!P198,","))</f>
        <v/>
      </c>
      <c r="AZ198" s="66" t="str">
        <f>IF(Calendar!R198="","",CONCATENATE(A198,"_",Calendar!Q198,"_",Calendar!R198,"_",Calendar!S198,","))</f>
        <v/>
      </c>
      <c r="BA198" s="66" t="str">
        <f>IF(Calendar!U198="","",CONCATENATE(A198,"_",Calendar!T198,"_",Calendar!U198,"_",Calendar!V198,","))</f>
        <v/>
      </c>
      <c r="BB198" s="66" t="str">
        <f>IF(Calendar!X198="","",CONCATENATE(A198,"_",Calendar!W198,"_",Calendar!X198,"_",Calendar!Y198,","))</f>
        <v/>
      </c>
      <c r="BC198" s="66" t="str">
        <f>IF(Calendar!AA198="","",CONCATENATE(A198,"_",Calendar!Z198,"_",Calendar!AA198,"_",Calendar!AB198,","))</f>
        <v/>
      </c>
      <c r="BD198" s="66" t="str">
        <f>IF(Calendar!AD198="","",CONCATENATE(A198,"_",Calendar!AC198,"_",Calendar!AD198,"_",Calendar!AE198,","))</f>
        <v/>
      </c>
      <c r="BE198" s="66" t="str">
        <f>IF(Calendar!AG198="","",CONCATENATE(A198,"_",Calendar!AF198,"_",Calendar!AG198,"_",Calendar!AH198,","))</f>
        <v/>
      </c>
      <c r="BF198" s="66" t="str">
        <f>IF(Calendar!AJ198="","",CONCATENATE(A198,"_",Calendar!AI198,"_",Calendar!AJ198,"_",Calendar!AK198,","))</f>
        <v/>
      </c>
      <c r="BG198" s="66" t="str">
        <f>IF(Calendar!AM198="","",CONCATENATE(A198,"_",Calendar!AL198,"_",Calendar!AM198,"_",Calendar!AN198,","))</f>
        <v/>
      </c>
      <c r="BH198" s="66" t="str">
        <f>IF(Calendar!AP198="","",CONCATENATE(A198,"_",Calendar!AO198,"_",Calendar!AP198,"_",Calendar!AQ198,","))</f>
        <v/>
      </c>
      <c r="BI198" s="66" t="str">
        <f>IF(Calendar!AS198="","",CONCATENATE(A198,"_",Calendar!AR198,"_",Calendar!AS198,"_",Calendar!AT198,","))</f>
        <v/>
      </c>
      <c r="BJ198" s="66" t="str">
        <f>IF(Calendar!AV198="","",CONCATENATE(A198,"_",Calendar!AU198,"_",Calendar!AV198,"_",Calendar!AW198,","))</f>
        <v/>
      </c>
      <c r="BK198" s="66" t="str">
        <f>IF(Calendar!AY198="","",CONCATENATE(A198,"_",Calendar!AX198,"_",Calendar!AY198,"_",Calendar!AZ198,","))</f>
        <v/>
      </c>
      <c r="BL198" s="66" t="str">
        <f>IF(Calendar!BB198="","",CONCATENATE(A198,"_",Calendar!BA198,"_",Calendar!BB198,"_",Calendar!BC198,","))</f>
        <v/>
      </c>
      <c r="BM198" s="66" t="str">
        <f>IF(Calendar!BE198="","",CONCATENATE(A198,"_",Calendar!BD198,"_",Calendar!BE198,"_",Calendar!BF198,","))</f>
        <v/>
      </c>
      <c r="BN198" s="66" t="str">
        <f>IF(Calendar!BH198="","",CONCATENATE(A198,"_",Calendar!BG198,"_",Calendar!BH198,"_",Calendar!BI198,","))</f>
        <v/>
      </c>
      <c r="BO198" s="66" t="str">
        <f>IF(Calendar!BK198="","",CONCATENATE(A198,"_",Calendar!BJ198,"_",Calendar!BK198,"_",Calendar!BL198,","))</f>
        <v/>
      </c>
      <c r="BP198" s="66" t="str">
        <f>IF(Calendar!BN198="","",CONCATENATE(A198,"_",Calendar!BM198,"_",Calendar!BN198,"_",Calendar!BO198,","))</f>
        <v/>
      </c>
      <c r="BQ198" s="66" t="str">
        <f>IF(Calendar!BQ198="","",CONCATENATE(A198,"_",Calendar!BP198,"_",Calendar!BQ198,"_",Calendar!BR198,","))</f>
        <v/>
      </c>
      <c r="BR198" s="66" t="str">
        <f>IF(Calendar!BT198="","",CONCATENATE(A198,"_",Calendar!BS198,"_",Calendar!BT198,"_",Calendar!BU198,","))</f>
        <v/>
      </c>
      <c r="BS198" s="66" t="str">
        <f>IF(Calendar!BW198="","",CONCATENATE(A198,"_",Calendar!BV198,"_",Calendar!BW198,"_",Calendar!BX198,","))</f>
        <v/>
      </c>
      <c r="BT198" s="66" t="str">
        <f>IF(Calendar!BZ198="","",CONCATENATE(A198,"_",Calendar!BY198,"_",Calendar!BZ198,"_",Calendar!CA198,","))</f>
        <v/>
      </c>
      <c r="BU198" s="66" t="str">
        <f>IF(Calendar!CC198="","",CONCATENATE(A198,"_",Calendar!CB198,"_",Calendar!CC198,"_",Calendar!CD198,","))</f>
        <v/>
      </c>
      <c r="BV198" s="66" t="str">
        <f>IF(Calendar!CF198="","",CONCATENATE(A198,"_",Calendar!CE198,"_",Calendar!CF198,"_",Calendar!CG198,","))</f>
        <v/>
      </c>
      <c r="BW198" s="66" t="str">
        <f>IF(Calendar!CI198="","",CONCATENATE(A198,"_",Calendar!CH198,"_",Calendar!CI198,"_",Calendar!CJ198,","))</f>
        <v/>
      </c>
      <c r="BX198" s="66" t="str">
        <f>IF(Calendar!CL198="","",CONCATENATE(A198,"_",Calendar!CK198,"_",Calendar!CL198,"_",Calendar!CM198,","))</f>
        <v/>
      </c>
      <c r="BY198" s="66" t="str">
        <f>IF(Calendar!CO198="","",CONCATENATE(A198,"_",Calendar!CN198,"_",Calendar!CO198,"_",Calendar!CP198,","))</f>
        <v/>
      </c>
      <c r="BZ198" s="66" t="str">
        <f>IF(Calendar!CR198="","",CONCATENATE(A198,"_",Calendar!CQ198,"_",Calendar!CR198,"_",Calendar!CS198,","))</f>
        <v/>
      </c>
      <c r="CA198" s="66" t="str">
        <f>IF(Calendar!CU198="","",CONCATENATE(A198,"_",Calendar!CT198,"_",Calendar!CU198,"_",Calendar!CV198,","))</f>
        <v/>
      </c>
      <c r="CB198" s="66" t="str">
        <f>IF(Calendar!CX198="","",CONCATENATE(A198,"_",Calendar!CW198,"_",Calendar!CX198,"_",Calendar!CY198,","))</f>
        <v/>
      </c>
      <c r="CC198" s="66" t="str">
        <f>IF(Calendar!DA198="","",CONCATENATE(A198,"_",Calendar!CZ198,"_",Calendar!DA198,"_",Calendar!DB198,","))</f>
        <v/>
      </c>
      <c r="CD198" s="66" t="str">
        <f>IF(Calendar!DD198="","",CONCATENATE(A198,"_",Calendar!DC198,"_",Calendar!DD198,"_",Calendar!DE198,","))</f>
        <v/>
      </c>
      <c r="CE198" s="66" t="str">
        <f>IF(Calendar!DG198="","",CONCATENATE(A198,"_",Calendar!DF198,"_",Calendar!DG198,"_",Calendar!DH198,","))</f>
        <v/>
      </c>
      <c r="CF198" s="66" t="str">
        <f>IF(Calendar!DJ198="","",CONCATENATE(A198,"_",Calendar!DI198,"_",Calendar!DJ198,"_",Calendar!DK198,","))</f>
        <v/>
      </c>
      <c r="CG198" s="66" t="str">
        <f>IF(Calendar!DM198="","",CONCATENATE(A198,"_",Calendar!DL198,"_",Calendar!DM198,"_",Calendar!DN198,","))</f>
        <v/>
      </c>
      <c r="CH198" s="66" t="str">
        <f>IF(Calendar!DP198="","",CONCATENATE(A198,"_",Calendar!DO198,"_",Calendar!DP198,"_",Calendar!DQ198,","))</f>
        <v/>
      </c>
      <c r="CI198" s="66" t="str">
        <f>IF(Calendar!DS198="","",CONCATENATE(A198,"_",Calendar!DR198,"_",Calendar!DS198,"_",Calendar!DT198,","))</f>
        <v/>
      </c>
      <c r="CJ198" s="66" t="str">
        <f>IF(Calendar!DV198="","",CONCATENATE(A198,"_",Calendar!DU198,"_",Calendar!DV198,"_",Calendar!DW198,","))</f>
        <v/>
      </c>
      <c r="CK198" s="66" t="str">
        <f>IF(Calendar!DY198="","",CONCATENATE(A198,"_",Calendar!DX198,"_",Calendar!DY198,"_",Calendar!DZ198,","))</f>
        <v/>
      </c>
      <c r="CL198" s="90" t="str">
        <f>IF(Calendar!EB198="","",CONCATENATE(A198,"_",Calendar!EA198,"_",Calendar!EB198,"_",Calendar!EC198,","))</f>
        <v/>
      </c>
      <c r="CM198" s="94" t="str">
        <f t="shared" si="16"/>
        <v/>
      </c>
      <c r="CN198" s="95" t="str">
        <f t="shared" si="17"/>
        <v/>
      </c>
      <c r="CO198" s="96" t="str">
        <f t="shared" si="18"/>
        <v/>
      </c>
      <c r="CP198" s="94" t="str">
        <f>IF(View!$D$1&lt;&gt;"OK","",IF(OR(View!$C$3="K+4",View!$C$3="K+4 &amp; K+7",View!$C$3="K+4 &amp; K+10",View!$C$3="ALL"),IF(CM198="","",IF(AND(HomeCalc!$A198&gt;=View!$C$1,HomeCalc!A198&lt;=View!$C$2),HomeCalc!CM198,"")),""))</f>
        <v/>
      </c>
      <c r="CQ198" s="95" t="str">
        <f>IF(View!$D$1&lt;&gt;"OK","",IF(OR(View!$C$3="K+7",View!$C$3="K+4 &amp; K+7",View!$C$3="K+7 &amp; K+10",View!$C$3="ALL"),IF(CN198="","",IF(AND(HomeCalc!$A198&gt;=View!$C$1,HomeCalc!A198&lt;=View!$C$2),HomeCalc!CN198,"")),""))</f>
        <v/>
      </c>
      <c r="CR198" s="96" t="str">
        <f>IF(View!$D$1&lt;&gt;"OK","",IF(OR(View!$C$3="K+10",View!$C$3="K+4 &amp; K+10",View!$C$3="K+7 &amp; K+10",View!$C$3="ALL"),IF(CO198="","",IF(AND(HomeCalc!$A198&gt;=View!$C$1,HomeCalc!A198&lt;=View!$C$2),HomeCalc!CO198,"")),""))</f>
        <v/>
      </c>
      <c r="CS198" s="102" t="str">
        <f>IF(View!$D$1&lt;&gt;"OK","",CONCATENATE(CS197,CP198,CQ198,CR198))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199" spans="1:97" ht="15.75" x14ac:dyDescent="0.25">
      <c r="A199" s="11">
        <v>42381</v>
      </c>
      <c r="B199" s="17" t="s">
        <v>80</v>
      </c>
      <c r="C199" s="15">
        <f t="shared" si="19"/>
        <v>29</v>
      </c>
      <c r="D199" s="23" t="s">
        <v>67</v>
      </c>
      <c r="E199" s="8" t="s">
        <v>71</v>
      </c>
      <c r="F199" s="64">
        <f t="shared" si="15"/>
        <v>0</v>
      </c>
      <c r="G199" s="21" t="str">
        <f>IF(OR(RIGHT(Calendar!I199,4)="REDS",RIGHT(Calendar!I199,6)="BLACKS",RIGHT(Calendar!I199,5)="BLUES"),Calendar!H199,"")</f>
        <v/>
      </c>
      <c r="H199" s="21" t="str">
        <f>IF(OR(RIGHT(Calendar!L199,4)="REDS",RIGHT(Calendar!L199,6)="BLACKS",RIGHT(Calendar!L199,5)="BLUES"),Calendar!K199,"")</f>
        <v/>
      </c>
      <c r="I199" s="21" t="str">
        <f>IF(OR(RIGHT(Calendar!O199,4)="REDS",RIGHT(Calendar!O199,6)="BLACKS",RIGHT(Calendar!O199,5)="BLUES"),Calendar!N199,"")</f>
        <v/>
      </c>
      <c r="J199" s="21" t="str">
        <f>IF(OR(RIGHT(Calendar!R199,4)="REDS",RIGHT(Calendar!R199,6)="BLACKS",RIGHT(Calendar!R199,5)="BLUES"),Calendar!Q199,"")</f>
        <v/>
      </c>
      <c r="K199" s="21" t="str">
        <f>IF(OR(RIGHT(Calendar!U199,4)="REDS",RIGHT(Calendar!U199,6)="BLACKS",RIGHT(Calendar!U199,5)="BLUES"),Calendar!T199,"")</f>
        <v/>
      </c>
      <c r="L199" s="21" t="str">
        <f>IF(OR(RIGHT(Calendar!X199,4)="REDS",RIGHT(Calendar!X199,6)="BLACKS",RIGHT(Calendar!X199,5)="BLUES"),Calendar!W199,"")</f>
        <v/>
      </c>
      <c r="M199" s="21" t="str">
        <f>IF(OR(RIGHT(Calendar!AA199,4)="REDS",RIGHT(Calendar!AA199,6)="BLACKS",RIGHT(Calendar!AA199,5)="BLUES"),Calendar!Z199,"")</f>
        <v/>
      </c>
      <c r="N199" s="21" t="str">
        <f>IF(OR(RIGHT(Calendar!AD199,4)="REDS",RIGHT(Calendar!AD199,6)="BLACKS",RIGHT(Calendar!AD199,5)="BLUES"),Calendar!AC199,"")</f>
        <v/>
      </c>
      <c r="O199" s="21" t="str">
        <f>IF(OR(RIGHT(Calendar!AG199,4)="REDS",RIGHT(Calendar!AG199,6)="BLACKS",RIGHT(Calendar!AG199,5)="BLUES"),Calendar!AF199,"")</f>
        <v/>
      </c>
      <c r="P199" s="21" t="str">
        <f>IF(OR(RIGHT(Calendar!AJ199,4)="REDS",RIGHT(Calendar!AJ199,6)="BLACKS",RIGHT(Calendar!AJ199,5)="BLUES"),Calendar!AI199,"")</f>
        <v/>
      </c>
      <c r="Q199" s="21" t="str">
        <f>IF(OR(RIGHT(Calendar!AM199,4)="REDS",RIGHT(Calendar!AM199,6)="BLACKS",RIGHT(Calendar!AM199,5)="BLUES"),Calendar!AL199,"")</f>
        <v/>
      </c>
      <c r="R199" s="21" t="str">
        <f>IF(OR(RIGHT(Calendar!AP199,4)="REDS",RIGHT(Calendar!AP199,6)="BLACKS",RIGHT(Calendar!AP199,5)="BLUES"),Calendar!AO199,"")</f>
        <v/>
      </c>
      <c r="S199" s="21" t="str">
        <f>IF(OR(RIGHT(Calendar!AS199,4)="REDS",RIGHT(Calendar!AS199,6)="BLACKS",RIGHT(Calendar!AS199,5)="BLUES"),Calendar!AR199,"")</f>
        <v/>
      </c>
      <c r="T199" s="21" t="str">
        <f>IF(OR(RIGHT(Calendar!AV199,4)="REDS",RIGHT(Calendar!AV199,6)="BLACKS",RIGHT(Calendar!AV199,5)="BLUES"),Calendar!AU199,"")</f>
        <v/>
      </c>
      <c r="U199" s="21" t="str">
        <f>IF(OR(RIGHT(Calendar!AY199,4)="REDS",RIGHT(Calendar!AY199,6)="BLACKS",RIGHT(Calendar!AY199,5)="BLUES"),Calendar!AX199,"")</f>
        <v/>
      </c>
      <c r="V199" s="21" t="str">
        <f>IF(OR(RIGHT(Calendar!BB199,4)="REDS",RIGHT(Calendar!BB199,6)="BLACKS",RIGHT(Calendar!BB199,5)="BLUES"),Calendar!BA199,"")</f>
        <v/>
      </c>
      <c r="W199" s="21" t="str">
        <f>IF(OR(RIGHT(Calendar!BE199,4)="REDS",RIGHT(Calendar!BE199,6)="BLACKS",RIGHT(Calendar!BE199,5)="BLUES"),Calendar!BD199,"")</f>
        <v/>
      </c>
      <c r="X199" s="21" t="str">
        <f>IF(OR(RIGHT(Calendar!BH199,4)="REDS",RIGHT(Calendar!BH199,6)="BLACKS",RIGHT(Calendar!BH199,5)="BLUES"),Calendar!BG199,"")</f>
        <v/>
      </c>
      <c r="Y199" s="21" t="str">
        <f>IF(OR(RIGHT(Calendar!BK199,4)="REDS",RIGHT(Calendar!BK199,6)="BLACKS",RIGHT(Calendar!BK199,5)="BLUES"),Calendar!BJ199,"")</f>
        <v/>
      </c>
      <c r="Z199" s="21" t="str">
        <f>IF(OR(RIGHT(Calendar!BN199,4)="REDS",RIGHT(Calendar!BN199,6)="BLACKS",RIGHT(Calendar!BN199,5)="BLUES"),Calendar!BM199,"")</f>
        <v/>
      </c>
      <c r="AA199" s="21" t="str">
        <f>IF(OR(RIGHT(Calendar!BQ199,4)="REDS",RIGHT(Calendar!BQ199,6)="BLACKS",RIGHT(Calendar!BQ199,5)="BLUES"),Calendar!BP199,"")</f>
        <v/>
      </c>
      <c r="AB199" s="21" t="str">
        <f>IF(OR(RIGHT(Calendar!BT199,4)="REDS",RIGHT(Calendar!BT199,6)="BLACKS",RIGHT(Calendar!BT199,5)="BLUES"),Calendar!BS199,"")</f>
        <v/>
      </c>
      <c r="AC199" s="21" t="str">
        <f>IF(OR(RIGHT(Calendar!BW199,4)="REDS",RIGHT(Calendar!BW199,6)="BLACKS",RIGHT(Calendar!BW199,5)="BLUES"),Calendar!BV199,"")</f>
        <v/>
      </c>
      <c r="AD199" s="21" t="str">
        <f>IF(OR(RIGHT(Calendar!BZ199,4)="REDS",RIGHT(Calendar!BZ199,6)="BLACKS",RIGHT(Calendar!BZ199,5)="BLUES"),Calendar!BY199,"")</f>
        <v/>
      </c>
      <c r="AE199" s="21" t="str">
        <f>IF(OR(RIGHT(Calendar!CC199,4)="REDS",RIGHT(Calendar!CC199,6)="BLACKS",RIGHT(Calendar!CC199,5)="BLUES"),Calendar!CB199,"")</f>
        <v/>
      </c>
      <c r="AF199" s="21" t="str">
        <f>IF(OR(RIGHT(Calendar!CF199,4)="REDS",RIGHT(Calendar!CF199,6)="BLACKS",RIGHT(Calendar!CF199,5)="BLUES"),Calendar!CE199,"")</f>
        <v/>
      </c>
      <c r="AG199" s="21" t="str">
        <f>IF(OR(RIGHT(Calendar!CI199,4)="REDS",RIGHT(Calendar!CI199,6)="BLACKS",RIGHT(Calendar!CI199,5)="BLUES"),Calendar!CH199,"")</f>
        <v/>
      </c>
      <c r="AH199" s="21" t="str">
        <f>IF(OR(RIGHT(Calendar!CL199,4)="REDS",RIGHT(Calendar!CL199,6)="BLACKS",RIGHT(Calendar!CL199,5)="BLUES"),Calendar!CK199,"")</f>
        <v/>
      </c>
      <c r="AI199" s="21" t="str">
        <f>IF(OR(RIGHT(Calendar!CO199,4)="REDS",RIGHT(Calendar!CO199,6)="BLACKS",RIGHT(Calendar!CO199,5)="BLUES"),Calendar!CN199,"")</f>
        <v/>
      </c>
      <c r="AJ199" s="21" t="str">
        <f>IF(OR(RIGHT(Calendar!CR199,4)="REDS",RIGHT(Calendar!CR199,6)="BLACKS",RIGHT(Calendar!CR199,5)="BLUES"),Calendar!CQ199,"")</f>
        <v/>
      </c>
      <c r="AK199" s="21" t="str">
        <f>IF(OR(RIGHT(Calendar!CU199,4)="REDS",RIGHT(Calendar!CU199,6)="BLACKS",RIGHT(Calendar!CU199,5)="BLUES"),Calendar!CT199,"")</f>
        <v/>
      </c>
      <c r="AL199" s="21" t="str">
        <f>IF(OR(RIGHT(Calendar!CX199,4)="REDS",RIGHT(Calendar!CX199,6)="BLACKS",RIGHT(Calendar!CX199,5)="BLUES"),Calendar!CW199,"")</f>
        <v/>
      </c>
      <c r="AM199" s="21" t="str">
        <f>IF(OR(RIGHT(Calendar!DA199,4)="REDS",RIGHT(Calendar!DA199,6)="BLACKS",RIGHT(Calendar!DA199,5)="BLUES"),Calendar!CZ199,"")</f>
        <v/>
      </c>
      <c r="AN199" s="21" t="str">
        <f>IF(OR(RIGHT(Calendar!DD199,4)="REDS",RIGHT(Calendar!DD199,6)="BLACKS",RIGHT(Calendar!DD199,5)="BLUES"),Calendar!DC199,"")</f>
        <v/>
      </c>
      <c r="AO199" s="21" t="str">
        <f>IF(OR(RIGHT(Calendar!DG199,4)="REDS",RIGHT(Calendar!DG199,6)="BLACKS",RIGHT(Calendar!DG199,5)="BLUES"),Calendar!DF199,"")</f>
        <v/>
      </c>
      <c r="AP199" s="21" t="str">
        <f>IF(OR(RIGHT(Calendar!DJ199,4)="REDS",RIGHT(Calendar!DJ199,6)="BLACKS",RIGHT(Calendar!DJ199,5)="BLUES"),Calendar!DI199,"")</f>
        <v/>
      </c>
      <c r="AQ199" s="21" t="str">
        <f>IF(OR(RIGHT(Calendar!DM199,4)="REDS",RIGHT(Calendar!DM199,6)="BLACKS",RIGHT(Calendar!DM199,5)="BLUES"),Calendar!DL199,"")</f>
        <v/>
      </c>
      <c r="AR199" s="21" t="str">
        <f>IF(OR(RIGHT(Calendar!DP199,4)="REDS",RIGHT(Calendar!DP199,6)="BLACKS",RIGHT(Calendar!DP199,5)="BLUES"),Calendar!DO199,"")</f>
        <v/>
      </c>
      <c r="AS199" s="21" t="str">
        <f>IF(OR(RIGHT(Calendar!DS199,4)="REDS",RIGHT(Calendar!DS199,6)="BLACKS",RIGHT(Calendar!DS199,5)="BLUES"),Calendar!DR199,"")</f>
        <v/>
      </c>
      <c r="AT199" s="21" t="str">
        <f>IF(OR(RIGHT(Calendar!DV199,4)="REDS",RIGHT(Calendar!DV199,6)="BLACKS",RIGHT(Calendar!DV199,5)="BLUES"),Calendar!DU199,"")</f>
        <v/>
      </c>
      <c r="AU199" s="21" t="str">
        <f>IF(OR(RIGHT(Calendar!DY199,4)="REDS",RIGHT(Calendar!DY199,6)="BLACKS",RIGHT(Calendar!DY199,5)="BLUES"),Calendar!DX199,"")</f>
        <v/>
      </c>
      <c r="AV199" s="21" t="str">
        <f>IF(OR(RIGHT(Calendar!EB199,4)="REDS",RIGHT(Calendar!EB199,6)="BLACKS",RIGHT(Calendar!EB199,5)="BLUES"),Calendar!EA199,"")</f>
        <v/>
      </c>
      <c r="AW199" s="66" t="str">
        <f>IF(Calendar!I199="","",CONCATENATE(A199,"_",Calendar!H199,"_",Calendar!I199,"_",Calendar!J199,","))</f>
        <v/>
      </c>
      <c r="AX199" s="66" t="str">
        <f>IF(Calendar!L199="","",CONCATENATE(A199,"_",Calendar!K199,"_",Calendar!L199,"_",Calendar!M199,","))</f>
        <v/>
      </c>
      <c r="AY199" s="66" t="str">
        <f>IF(Calendar!O199="","",CONCATENATE(A199,"_",Calendar!N199,"_",Calendar!O199,"_",Calendar!P199,","))</f>
        <v/>
      </c>
      <c r="AZ199" s="66" t="str">
        <f>IF(Calendar!R199="","",CONCATENATE(A199,"_",Calendar!Q199,"_",Calendar!R199,"_",Calendar!S199,","))</f>
        <v/>
      </c>
      <c r="BA199" s="66" t="str">
        <f>IF(Calendar!U199="","",CONCATENATE(A199,"_",Calendar!T199,"_",Calendar!U199,"_",Calendar!V199,","))</f>
        <v/>
      </c>
      <c r="BB199" s="66" t="str">
        <f>IF(Calendar!X199="","",CONCATENATE(A199,"_",Calendar!W199,"_",Calendar!X199,"_",Calendar!Y199,","))</f>
        <v/>
      </c>
      <c r="BC199" s="66" t="str">
        <f>IF(Calendar!AA199="","",CONCATENATE(A199,"_",Calendar!Z199,"_",Calendar!AA199,"_",Calendar!AB199,","))</f>
        <v/>
      </c>
      <c r="BD199" s="66" t="str">
        <f>IF(Calendar!AD199="","",CONCATENATE(A199,"_",Calendar!AC199,"_",Calendar!AD199,"_",Calendar!AE199,","))</f>
        <v/>
      </c>
      <c r="BE199" s="66" t="str">
        <f>IF(Calendar!AG199="","",CONCATENATE(A199,"_",Calendar!AF199,"_",Calendar!AG199,"_",Calendar!AH199,","))</f>
        <v/>
      </c>
      <c r="BF199" s="66" t="str">
        <f>IF(Calendar!AJ199="","",CONCATENATE(A199,"_",Calendar!AI199,"_",Calendar!AJ199,"_",Calendar!AK199,","))</f>
        <v/>
      </c>
      <c r="BG199" s="66" t="str">
        <f>IF(Calendar!AM199="","",CONCATENATE(A199,"_",Calendar!AL199,"_",Calendar!AM199,"_",Calendar!AN199,","))</f>
        <v/>
      </c>
      <c r="BH199" s="66" t="str">
        <f>IF(Calendar!AP199="","",CONCATENATE(A199,"_",Calendar!AO199,"_",Calendar!AP199,"_",Calendar!AQ199,","))</f>
        <v/>
      </c>
      <c r="BI199" s="66" t="str">
        <f>IF(Calendar!AS199="","",CONCATENATE(A199,"_",Calendar!AR199,"_",Calendar!AS199,"_",Calendar!AT199,","))</f>
        <v/>
      </c>
      <c r="BJ199" s="66" t="str">
        <f>IF(Calendar!AV199="","",CONCATENATE(A199,"_",Calendar!AU199,"_",Calendar!AV199,"_",Calendar!AW199,","))</f>
        <v/>
      </c>
      <c r="BK199" s="66" t="str">
        <f>IF(Calendar!AY199="","",CONCATENATE(A199,"_",Calendar!AX199,"_",Calendar!AY199,"_",Calendar!AZ199,","))</f>
        <v/>
      </c>
      <c r="BL199" s="66" t="str">
        <f>IF(Calendar!BB199="","",CONCATENATE(A199,"_",Calendar!BA199,"_",Calendar!BB199,"_",Calendar!BC199,","))</f>
        <v/>
      </c>
      <c r="BM199" s="66" t="str">
        <f>IF(Calendar!BE199="","",CONCATENATE(A199,"_",Calendar!BD199,"_",Calendar!BE199,"_",Calendar!BF199,","))</f>
        <v/>
      </c>
      <c r="BN199" s="66" t="str">
        <f>IF(Calendar!BH199="","",CONCATENATE(A199,"_",Calendar!BG199,"_",Calendar!BH199,"_",Calendar!BI199,","))</f>
        <v/>
      </c>
      <c r="BO199" s="66" t="str">
        <f>IF(Calendar!BK199="","",CONCATENATE(A199,"_",Calendar!BJ199,"_",Calendar!BK199,"_",Calendar!BL199,","))</f>
        <v/>
      </c>
      <c r="BP199" s="66" t="str">
        <f>IF(Calendar!BN199="","",CONCATENATE(A199,"_",Calendar!BM199,"_",Calendar!BN199,"_",Calendar!BO199,","))</f>
        <v/>
      </c>
      <c r="BQ199" s="66" t="str">
        <f>IF(Calendar!BQ199="","",CONCATENATE(A199,"_",Calendar!BP199,"_",Calendar!BQ199,"_",Calendar!BR199,","))</f>
        <v/>
      </c>
      <c r="BR199" s="66" t="str">
        <f>IF(Calendar!BT199="","",CONCATENATE(A199,"_",Calendar!BS199,"_",Calendar!BT199,"_",Calendar!BU199,","))</f>
        <v/>
      </c>
      <c r="BS199" s="66" t="str">
        <f>IF(Calendar!BW199="","",CONCATENATE(A199,"_",Calendar!BV199,"_",Calendar!BW199,"_",Calendar!BX199,","))</f>
        <v/>
      </c>
      <c r="BT199" s="66" t="str">
        <f>IF(Calendar!BZ199="","",CONCATENATE(A199,"_",Calendar!BY199,"_",Calendar!BZ199,"_",Calendar!CA199,","))</f>
        <v/>
      </c>
      <c r="BU199" s="66" t="str">
        <f>IF(Calendar!CC199="","",CONCATENATE(A199,"_",Calendar!CB199,"_",Calendar!CC199,"_",Calendar!CD199,","))</f>
        <v/>
      </c>
      <c r="BV199" s="66" t="str">
        <f>IF(Calendar!CF199="","",CONCATENATE(A199,"_",Calendar!CE199,"_",Calendar!CF199,"_",Calendar!CG199,","))</f>
        <v/>
      </c>
      <c r="BW199" s="66" t="str">
        <f>IF(Calendar!CI199="","",CONCATENATE(A199,"_",Calendar!CH199,"_",Calendar!CI199,"_",Calendar!CJ199,","))</f>
        <v/>
      </c>
      <c r="BX199" s="66" t="str">
        <f>IF(Calendar!CL199="","",CONCATENATE(A199,"_",Calendar!CK199,"_",Calendar!CL199,"_",Calendar!CM199,","))</f>
        <v/>
      </c>
      <c r="BY199" s="66" t="str">
        <f>IF(Calendar!CO199="","",CONCATENATE(A199,"_",Calendar!CN199,"_",Calendar!CO199,"_",Calendar!CP199,","))</f>
        <v/>
      </c>
      <c r="BZ199" s="66" t="str">
        <f>IF(Calendar!CR199="","",CONCATENATE(A199,"_",Calendar!CQ199,"_",Calendar!CR199,"_",Calendar!CS199,","))</f>
        <v/>
      </c>
      <c r="CA199" s="66" t="str">
        <f>IF(Calendar!CU199="","",CONCATENATE(A199,"_",Calendar!CT199,"_",Calendar!CU199,"_",Calendar!CV199,","))</f>
        <v/>
      </c>
      <c r="CB199" s="66" t="str">
        <f>IF(Calendar!CX199="","",CONCATENATE(A199,"_",Calendar!CW199,"_",Calendar!CX199,"_",Calendar!CY199,","))</f>
        <v/>
      </c>
      <c r="CC199" s="66" t="str">
        <f>IF(Calendar!DA199="","",CONCATENATE(A199,"_",Calendar!CZ199,"_",Calendar!DA199,"_",Calendar!DB199,","))</f>
        <v/>
      </c>
      <c r="CD199" s="66" t="str">
        <f>IF(Calendar!DD199="","",CONCATENATE(A199,"_",Calendar!DC199,"_",Calendar!DD199,"_",Calendar!DE199,","))</f>
        <v/>
      </c>
      <c r="CE199" s="66" t="str">
        <f>IF(Calendar!DG199="","",CONCATENATE(A199,"_",Calendar!DF199,"_",Calendar!DG199,"_",Calendar!DH199,","))</f>
        <v/>
      </c>
      <c r="CF199" s="66" t="str">
        <f>IF(Calendar!DJ199="","",CONCATENATE(A199,"_",Calendar!DI199,"_",Calendar!DJ199,"_",Calendar!DK199,","))</f>
        <v/>
      </c>
      <c r="CG199" s="66" t="str">
        <f>IF(Calendar!DM199="","",CONCATENATE(A199,"_",Calendar!DL199,"_",Calendar!DM199,"_",Calendar!DN199,","))</f>
        <v/>
      </c>
      <c r="CH199" s="66" t="str">
        <f>IF(Calendar!DP199="","",CONCATENATE(A199,"_",Calendar!DO199,"_",Calendar!DP199,"_",Calendar!DQ199,","))</f>
        <v/>
      </c>
      <c r="CI199" s="66" t="str">
        <f>IF(Calendar!DS199="","",CONCATENATE(A199,"_",Calendar!DR199,"_",Calendar!DS199,"_",Calendar!DT199,","))</f>
        <v/>
      </c>
      <c r="CJ199" s="66" t="str">
        <f>IF(Calendar!DV199="","",CONCATENATE(A199,"_",Calendar!DU199,"_",Calendar!DV199,"_",Calendar!DW199,","))</f>
        <v/>
      </c>
      <c r="CK199" s="66" t="str">
        <f>IF(Calendar!DY199="","",CONCATENATE(A199,"_",Calendar!DX199,"_",Calendar!DY199,"_",Calendar!DZ199,","))</f>
        <v/>
      </c>
      <c r="CL199" s="90" t="str">
        <f>IF(Calendar!EB199="","",CONCATENATE(A199,"_",Calendar!EA199,"_",Calendar!EB199,"_",Calendar!EC199,","))</f>
        <v/>
      </c>
      <c r="CM199" s="94" t="str">
        <f t="shared" si="16"/>
        <v/>
      </c>
      <c r="CN199" s="95" t="str">
        <f t="shared" si="17"/>
        <v/>
      </c>
      <c r="CO199" s="96" t="str">
        <f t="shared" si="18"/>
        <v/>
      </c>
      <c r="CP199" s="94" t="str">
        <f>IF(View!$D$1&lt;&gt;"OK","",IF(OR(View!$C$3="K+4",View!$C$3="K+4 &amp; K+7",View!$C$3="K+4 &amp; K+10",View!$C$3="ALL"),IF(CM199="","",IF(AND(HomeCalc!$A199&gt;=View!$C$1,HomeCalc!A199&lt;=View!$C$2),HomeCalc!CM199,"")),""))</f>
        <v/>
      </c>
      <c r="CQ199" s="95" t="str">
        <f>IF(View!$D$1&lt;&gt;"OK","",IF(OR(View!$C$3="K+7",View!$C$3="K+4 &amp; K+7",View!$C$3="K+7 &amp; K+10",View!$C$3="ALL"),IF(CN199="","",IF(AND(HomeCalc!$A199&gt;=View!$C$1,HomeCalc!A199&lt;=View!$C$2),HomeCalc!CN199,"")),""))</f>
        <v/>
      </c>
      <c r="CR199" s="96" t="str">
        <f>IF(View!$D$1&lt;&gt;"OK","",IF(OR(View!$C$3="K+10",View!$C$3="K+4 &amp; K+10",View!$C$3="K+7 &amp; K+10",View!$C$3="ALL"),IF(CO199="","",IF(AND(HomeCalc!$A199&gt;=View!$C$1,HomeCalc!A199&lt;=View!$C$2),HomeCalc!CO199,"")),""))</f>
        <v/>
      </c>
      <c r="CS199" s="102" t="str">
        <f>IF(View!$D$1&lt;&gt;"OK","",CONCATENATE(CS198,CP199,CQ199,CR199))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00" spans="1:97" ht="15.75" x14ac:dyDescent="0.25">
      <c r="A200" s="11">
        <v>42382</v>
      </c>
      <c r="B200" s="17" t="s">
        <v>80</v>
      </c>
      <c r="C200" s="15">
        <f t="shared" si="19"/>
        <v>29</v>
      </c>
      <c r="D200" s="24" t="s">
        <v>60</v>
      </c>
      <c r="E200" s="8" t="s">
        <v>71</v>
      </c>
      <c r="F200" s="64">
        <f t="shared" si="15"/>
        <v>0</v>
      </c>
      <c r="G200" s="21" t="str">
        <f>IF(OR(RIGHT(Calendar!I200,4)="REDS",RIGHT(Calendar!I200,6)="BLACKS",RIGHT(Calendar!I200,5)="BLUES"),Calendar!H200,"")</f>
        <v/>
      </c>
      <c r="H200" s="21" t="str">
        <f>IF(OR(RIGHT(Calendar!L200,4)="REDS",RIGHT(Calendar!L200,6)="BLACKS",RIGHT(Calendar!L200,5)="BLUES"),Calendar!K200,"")</f>
        <v/>
      </c>
      <c r="I200" s="21" t="str">
        <f>IF(OR(RIGHT(Calendar!O200,4)="REDS",RIGHT(Calendar!O200,6)="BLACKS",RIGHT(Calendar!O200,5)="BLUES"),Calendar!N200,"")</f>
        <v/>
      </c>
      <c r="J200" s="21" t="str">
        <f>IF(OR(RIGHT(Calendar!R200,4)="REDS",RIGHT(Calendar!R200,6)="BLACKS",RIGHT(Calendar!R200,5)="BLUES"),Calendar!Q200,"")</f>
        <v/>
      </c>
      <c r="K200" s="21" t="str">
        <f>IF(OR(RIGHT(Calendar!U200,4)="REDS",RIGHT(Calendar!U200,6)="BLACKS",RIGHT(Calendar!U200,5)="BLUES"),Calendar!T200,"")</f>
        <v/>
      </c>
      <c r="L200" s="21" t="str">
        <f>IF(OR(RIGHT(Calendar!X200,4)="REDS",RIGHT(Calendar!X200,6)="BLACKS",RIGHT(Calendar!X200,5)="BLUES"),Calendar!W200,"")</f>
        <v/>
      </c>
      <c r="M200" s="21" t="str">
        <f>IF(OR(RIGHT(Calendar!AA200,4)="REDS",RIGHT(Calendar!AA200,6)="BLACKS",RIGHT(Calendar!AA200,5)="BLUES"),Calendar!Z200,"")</f>
        <v/>
      </c>
      <c r="N200" s="21" t="str">
        <f>IF(OR(RIGHT(Calendar!AD200,4)="REDS",RIGHT(Calendar!AD200,6)="BLACKS",RIGHT(Calendar!AD200,5)="BLUES"),Calendar!AC200,"")</f>
        <v/>
      </c>
      <c r="O200" s="21" t="str">
        <f>IF(OR(RIGHT(Calendar!AG200,4)="REDS",RIGHT(Calendar!AG200,6)="BLACKS",RIGHT(Calendar!AG200,5)="BLUES"),Calendar!AF200,"")</f>
        <v/>
      </c>
      <c r="P200" s="21" t="str">
        <f>IF(OR(RIGHT(Calendar!AJ200,4)="REDS",RIGHT(Calendar!AJ200,6)="BLACKS",RIGHT(Calendar!AJ200,5)="BLUES"),Calendar!AI200,"")</f>
        <v/>
      </c>
      <c r="Q200" s="21" t="str">
        <f>IF(OR(RIGHT(Calendar!AM200,4)="REDS",RIGHT(Calendar!AM200,6)="BLACKS",RIGHT(Calendar!AM200,5)="BLUES"),Calendar!AL200,"")</f>
        <v/>
      </c>
      <c r="R200" s="21" t="str">
        <f>IF(OR(RIGHT(Calendar!AP200,4)="REDS",RIGHT(Calendar!AP200,6)="BLACKS",RIGHT(Calendar!AP200,5)="BLUES"),Calendar!AO200,"")</f>
        <v/>
      </c>
      <c r="S200" s="21" t="str">
        <f>IF(OR(RIGHT(Calendar!AS200,4)="REDS",RIGHT(Calendar!AS200,6)="BLACKS",RIGHT(Calendar!AS200,5)="BLUES"),Calendar!AR200,"")</f>
        <v/>
      </c>
      <c r="T200" s="21" t="str">
        <f>IF(OR(RIGHT(Calendar!AV200,4)="REDS",RIGHT(Calendar!AV200,6)="BLACKS",RIGHT(Calendar!AV200,5)="BLUES"),Calendar!AU200,"")</f>
        <v/>
      </c>
      <c r="U200" s="21" t="str">
        <f>IF(OR(RIGHT(Calendar!AY200,4)="REDS",RIGHT(Calendar!AY200,6)="BLACKS",RIGHT(Calendar!AY200,5)="BLUES"),Calendar!AX200,"")</f>
        <v/>
      </c>
      <c r="V200" s="21" t="str">
        <f>IF(OR(RIGHT(Calendar!BB200,4)="REDS",RIGHT(Calendar!BB200,6)="BLACKS",RIGHT(Calendar!BB200,5)="BLUES"),Calendar!BA200,"")</f>
        <v/>
      </c>
      <c r="W200" s="21" t="str">
        <f>IF(OR(RIGHT(Calendar!BE200,4)="REDS",RIGHT(Calendar!BE200,6)="BLACKS",RIGHT(Calendar!BE200,5)="BLUES"),Calendar!BD200,"")</f>
        <v/>
      </c>
      <c r="X200" s="21" t="str">
        <f>IF(OR(RIGHT(Calendar!BH200,4)="REDS",RIGHT(Calendar!BH200,6)="BLACKS",RIGHT(Calendar!BH200,5)="BLUES"),Calendar!BG200,"")</f>
        <v/>
      </c>
      <c r="Y200" s="21" t="str">
        <f>IF(OR(RIGHT(Calendar!BK200,4)="REDS",RIGHT(Calendar!BK200,6)="BLACKS",RIGHT(Calendar!BK200,5)="BLUES"),Calendar!BJ200,"")</f>
        <v/>
      </c>
      <c r="Z200" s="21" t="str">
        <f>IF(OR(RIGHT(Calendar!BN200,4)="REDS",RIGHT(Calendar!BN200,6)="BLACKS",RIGHT(Calendar!BN200,5)="BLUES"),Calendar!BM200,"")</f>
        <v/>
      </c>
      <c r="AA200" s="21" t="str">
        <f>IF(OR(RIGHT(Calendar!BQ200,4)="REDS",RIGHT(Calendar!BQ200,6)="BLACKS",RIGHT(Calendar!BQ200,5)="BLUES"),Calendar!BP200,"")</f>
        <v/>
      </c>
      <c r="AB200" s="21" t="str">
        <f>IF(OR(RIGHT(Calendar!BT200,4)="REDS",RIGHT(Calendar!BT200,6)="BLACKS",RIGHT(Calendar!BT200,5)="BLUES"),Calendar!BS200,"")</f>
        <v/>
      </c>
      <c r="AC200" s="21" t="str">
        <f>IF(OR(RIGHT(Calendar!BW200,4)="REDS",RIGHT(Calendar!BW200,6)="BLACKS",RIGHT(Calendar!BW200,5)="BLUES"),Calendar!BV200,"")</f>
        <v/>
      </c>
      <c r="AD200" s="21" t="str">
        <f>IF(OR(RIGHT(Calendar!BZ200,4)="REDS",RIGHT(Calendar!BZ200,6)="BLACKS",RIGHT(Calendar!BZ200,5)="BLUES"),Calendar!BY200,"")</f>
        <v/>
      </c>
      <c r="AE200" s="21" t="str">
        <f>IF(OR(RIGHT(Calendar!CC200,4)="REDS",RIGHT(Calendar!CC200,6)="BLACKS",RIGHT(Calendar!CC200,5)="BLUES"),Calendar!CB200,"")</f>
        <v/>
      </c>
      <c r="AF200" s="21" t="str">
        <f>IF(OR(RIGHT(Calendar!CF200,4)="REDS",RIGHT(Calendar!CF200,6)="BLACKS",RIGHT(Calendar!CF200,5)="BLUES"),Calendar!CE200,"")</f>
        <v/>
      </c>
      <c r="AG200" s="21" t="str">
        <f>IF(OR(RIGHT(Calendar!CI200,4)="REDS",RIGHT(Calendar!CI200,6)="BLACKS",RIGHT(Calendar!CI200,5)="BLUES"),Calendar!CH200,"")</f>
        <v/>
      </c>
      <c r="AH200" s="21" t="str">
        <f>IF(OR(RIGHT(Calendar!CL200,4)="REDS",RIGHT(Calendar!CL200,6)="BLACKS",RIGHT(Calendar!CL200,5)="BLUES"),Calendar!CK200,"")</f>
        <v/>
      </c>
      <c r="AI200" s="21" t="str">
        <f>IF(OR(RIGHT(Calendar!CO200,4)="REDS",RIGHT(Calendar!CO200,6)="BLACKS",RIGHT(Calendar!CO200,5)="BLUES"),Calendar!CN200,"")</f>
        <v/>
      </c>
      <c r="AJ200" s="21" t="str">
        <f>IF(OR(RIGHT(Calendar!CR200,4)="REDS",RIGHT(Calendar!CR200,6)="BLACKS",RIGHT(Calendar!CR200,5)="BLUES"),Calendar!CQ200,"")</f>
        <v/>
      </c>
      <c r="AK200" s="21" t="str">
        <f>IF(OR(RIGHT(Calendar!CU200,4)="REDS",RIGHT(Calendar!CU200,6)="BLACKS",RIGHT(Calendar!CU200,5)="BLUES"),Calendar!CT200,"")</f>
        <v/>
      </c>
      <c r="AL200" s="21" t="str">
        <f>IF(OR(RIGHT(Calendar!CX200,4)="REDS",RIGHT(Calendar!CX200,6)="BLACKS",RIGHT(Calendar!CX200,5)="BLUES"),Calendar!CW200,"")</f>
        <v/>
      </c>
      <c r="AM200" s="21" t="str">
        <f>IF(OR(RIGHT(Calendar!DA200,4)="REDS",RIGHT(Calendar!DA200,6)="BLACKS",RIGHT(Calendar!DA200,5)="BLUES"),Calendar!CZ200,"")</f>
        <v/>
      </c>
      <c r="AN200" s="21" t="str">
        <f>IF(OR(RIGHT(Calendar!DD200,4)="REDS",RIGHT(Calendar!DD200,6)="BLACKS",RIGHT(Calendar!DD200,5)="BLUES"),Calendar!DC200,"")</f>
        <v/>
      </c>
      <c r="AO200" s="21" t="str">
        <f>IF(OR(RIGHT(Calendar!DG200,4)="REDS",RIGHT(Calendar!DG200,6)="BLACKS",RIGHT(Calendar!DG200,5)="BLUES"),Calendar!DF200,"")</f>
        <v/>
      </c>
      <c r="AP200" s="21" t="str">
        <f>IF(OR(RIGHT(Calendar!DJ200,4)="REDS",RIGHT(Calendar!DJ200,6)="BLACKS",RIGHT(Calendar!DJ200,5)="BLUES"),Calendar!DI200,"")</f>
        <v/>
      </c>
      <c r="AQ200" s="21" t="str">
        <f>IF(OR(RIGHT(Calendar!DM200,4)="REDS",RIGHT(Calendar!DM200,6)="BLACKS",RIGHT(Calendar!DM200,5)="BLUES"),Calendar!DL200,"")</f>
        <v/>
      </c>
      <c r="AR200" s="21" t="str">
        <f>IF(OR(RIGHT(Calendar!DP200,4)="REDS",RIGHT(Calendar!DP200,6)="BLACKS",RIGHT(Calendar!DP200,5)="BLUES"),Calendar!DO200,"")</f>
        <v/>
      </c>
      <c r="AS200" s="21" t="str">
        <f>IF(OR(RIGHT(Calendar!DS200,4)="REDS",RIGHT(Calendar!DS200,6)="BLACKS",RIGHT(Calendar!DS200,5)="BLUES"),Calendar!DR200,"")</f>
        <v/>
      </c>
      <c r="AT200" s="21" t="str">
        <f>IF(OR(RIGHT(Calendar!DV200,4)="REDS",RIGHT(Calendar!DV200,6)="BLACKS",RIGHT(Calendar!DV200,5)="BLUES"),Calendar!DU200,"")</f>
        <v/>
      </c>
      <c r="AU200" s="21" t="str">
        <f>IF(OR(RIGHT(Calendar!DY200,4)="REDS",RIGHT(Calendar!DY200,6)="BLACKS",RIGHT(Calendar!DY200,5)="BLUES"),Calendar!DX200,"")</f>
        <v/>
      </c>
      <c r="AV200" s="21" t="str">
        <f>IF(OR(RIGHT(Calendar!EB200,4)="REDS",RIGHT(Calendar!EB200,6)="BLACKS",RIGHT(Calendar!EB200,5)="BLUES"),Calendar!EA200,"")</f>
        <v/>
      </c>
      <c r="AW200" s="66" t="str">
        <f>IF(Calendar!I200="","",CONCATENATE(A200,"_",Calendar!H200,"_",Calendar!I200,"_",Calendar!J200,","))</f>
        <v/>
      </c>
      <c r="AX200" s="66" t="str">
        <f>IF(Calendar!L200="","",CONCATENATE(A200,"_",Calendar!K200,"_",Calendar!L200,"_",Calendar!M200,","))</f>
        <v/>
      </c>
      <c r="AY200" s="66" t="str">
        <f>IF(Calendar!O200="","",CONCATENATE(A200,"_",Calendar!N200,"_",Calendar!O200,"_",Calendar!P200,","))</f>
        <v/>
      </c>
      <c r="AZ200" s="66" t="str">
        <f>IF(Calendar!R200="","",CONCATENATE(A200,"_",Calendar!Q200,"_",Calendar!R200,"_",Calendar!S200,","))</f>
        <v/>
      </c>
      <c r="BA200" s="66" t="str">
        <f>IF(Calendar!U200="","",CONCATENATE(A200,"_",Calendar!T200,"_",Calendar!U200,"_",Calendar!V200,","))</f>
        <v/>
      </c>
      <c r="BB200" s="66" t="str">
        <f>IF(Calendar!X200="","",CONCATENATE(A200,"_",Calendar!W200,"_",Calendar!X200,"_",Calendar!Y200,","))</f>
        <v/>
      </c>
      <c r="BC200" s="66" t="str">
        <f>IF(Calendar!AA200="","",CONCATENATE(A200,"_",Calendar!Z200,"_",Calendar!AA200,"_",Calendar!AB200,","))</f>
        <v/>
      </c>
      <c r="BD200" s="66" t="str">
        <f>IF(Calendar!AD200="","",CONCATENATE(A200,"_",Calendar!AC200,"_",Calendar!AD200,"_",Calendar!AE200,","))</f>
        <v/>
      </c>
      <c r="BE200" s="66" t="str">
        <f>IF(Calendar!AG200="","",CONCATENATE(A200,"_",Calendar!AF200,"_",Calendar!AG200,"_",Calendar!AH200,","))</f>
        <v/>
      </c>
      <c r="BF200" s="66" t="str">
        <f>IF(Calendar!AJ200="","",CONCATENATE(A200,"_",Calendar!AI200,"_",Calendar!AJ200,"_",Calendar!AK200,","))</f>
        <v/>
      </c>
      <c r="BG200" s="66" t="str">
        <f>IF(Calendar!AM200="","",CONCATENATE(A200,"_",Calendar!AL200,"_",Calendar!AM200,"_",Calendar!AN200,","))</f>
        <v/>
      </c>
      <c r="BH200" s="66" t="str">
        <f>IF(Calendar!AP200="","",CONCATENATE(A200,"_",Calendar!AO200,"_",Calendar!AP200,"_",Calendar!AQ200,","))</f>
        <v/>
      </c>
      <c r="BI200" s="66" t="str">
        <f>IF(Calendar!AS200="","",CONCATENATE(A200,"_",Calendar!AR200,"_",Calendar!AS200,"_",Calendar!AT200,","))</f>
        <v/>
      </c>
      <c r="BJ200" s="66" t="str">
        <f>IF(Calendar!AV200="","",CONCATENATE(A200,"_",Calendar!AU200,"_",Calendar!AV200,"_",Calendar!AW200,","))</f>
        <v/>
      </c>
      <c r="BK200" s="66" t="str">
        <f>IF(Calendar!AY200="","",CONCATENATE(A200,"_",Calendar!AX200,"_",Calendar!AY200,"_",Calendar!AZ200,","))</f>
        <v/>
      </c>
      <c r="BL200" s="66" t="str">
        <f>IF(Calendar!BB200="","",CONCATENATE(A200,"_",Calendar!BA200,"_",Calendar!BB200,"_",Calendar!BC200,","))</f>
        <v/>
      </c>
      <c r="BM200" s="66" t="str">
        <f>IF(Calendar!BE200="","",CONCATENATE(A200,"_",Calendar!BD200,"_",Calendar!BE200,"_",Calendar!BF200,","))</f>
        <v/>
      </c>
      <c r="BN200" s="66" t="str">
        <f>IF(Calendar!BH200="","",CONCATENATE(A200,"_",Calendar!BG200,"_",Calendar!BH200,"_",Calendar!BI200,","))</f>
        <v/>
      </c>
      <c r="BO200" s="66" t="str">
        <f>IF(Calendar!BK200="","",CONCATENATE(A200,"_",Calendar!BJ200,"_",Calendar!BK200,"_",Calendar!BL200,","))</f>
        <v/>
      </c>
      <c r="BP200" s="66" t="str">
        <f>IF(Calendar!BN200="","",CONCATENATE(A200,"_",Calendar!BM200,"_",Calendar!BN200,"_",Calendar!BO200,","))</f>
        <v/>
      </c>
      <c r="BQ200" s="66" t="str">
        <f>IF(Calendar!BQ200="","",CONCATENATE(A200,"_",Calendar!BP200,"_",Calendar!BQ200,"_",Calendar!BR200,","))</f>
        <v/>
      </c>
      <c r="BR200" s="66" t="str">
        <f>IF(Calendar!BT200="","",CONCATENATE(A200,"_",Calendar!BS200,"_",Calendar!BT200,"_",Calendar!BU200,","))</f>
        <v/>
      </c>
      <c r="BS200" s="66" t="str">
        <f>IF(Calendar!BW200="","",CONCATENATE(A200,"_",Calendar!BV200,"_",Calendar!BW200,"_",Calendar!BX200,","))</f>
        <v/>
      </c>
      <c r="BT200" s="66" t="str">
        <f>IF(Calendar!BZ200="","",CONCATENATE(A200,"_",Calendar!BY200,"_",Calendar!BZ200,"_",Calendar!CA200,","))</f>
        <v/>
      </c>
      <c r="BU200" s="66" t="str">
        <f>IF(Calendar!CC200="","",CONCATENATE(A200,"_",Calendar!CB200,"_",Calendar!CC200,"_",Calendar!CD200,","))</f>
        <v/>
      </c>
      <c r="BV200" s="66" t="str">
        <f>IF(Calendar!CF200="","",CONCATENATE(A200,"_",Calendar!CE200,"_",Calendar!CF200,"_",Calendar!CG200,","))</f>
        <v/>
      </c>
      <c r="BW200" s="66" t="str">
        <f>IF(Calendar!CI200="","",CONCATENATE(A200,"_",Calendar!CH200,"_",Calendar!CI200,"_",Calendar!CJ200,","))</f>
        <v/>
      </c>
      <c r="BX200" s="66" t="str">
        <f>IF(Calendar!CL200="","",CONCATENATE(A200,"_",Calendar!CK200,"_",Calendar!CL200,"_",Calendar!CM200,","))</f>
        <v/>
      </c>
      <c r="BY200" s="66" t="str">
        <f>IF(Calendar!CO200="","",CONCATENATE(A200,"_",Calendar!CN200,"_",Calendar!CO200,"_",Calendar!CP200,","))</f>
        <v/>
      </c>
      <c r="BZ200" s="66" t="str">
        <f>IF(Calendar!CR200="","",CONCATENATE(A200,"_",Calendar!CQ200,"_",Calendar!CR200,"_",Calendar!CS200,","))</f>
        <v/>
      </c>
      <c r="CA200" s="66" t="str">
        <f>IF(Calendar!CU200="","",CONCATENATE(A200,"_",Calendar!CT200,"_",Calendar!CU200,"_",Calendar!CV200,","))</f>
        <v/>
      </c>
      <c r="CB200" s="66" t="str">
        <f>IF(Calendar!CX200="","",CONCATENATE(A200,"_",Calendar!CW200,"_",Calendar!CX200,"_",Calendar!CY200,","))</f>
        <v/>
      </c>
      <c r="CC200" s="66" t="str">
        <f>IF(Calendar!DA200="","",CONCATENATE(A200,"_",Calendar!CZ200,"_",Calendar!DA200,"_",Calendar!DB200,","))</f>
        <v/>
      </c>
      <c r="CD200" s="66" t="str">
        <f>IF(Calendar!DD200="","",CONCATENATE(A200,"_",Calendar!DC200,"_",Calendar!DD200,"_",Calendar!DE200,","))</f>
        <v/>
      </c>
      <c r="CE200" s="66" t="str">
        <f>IF(Calendar!DG200="","",CONCATENATE(A200,"_",Calendar!DF200,"_",Calendar!DG200,"_",Calendar!DH200,","))</f>
        <v/>
      </c>
      <c r="CF200" s="66" t="str">
        <f>IF(Calendar!DJ200="","",CONCATENATE(A200,"_",Calendar!DI200,"_",Calendar!DJ200,"_",Calendar!DK200,","))</f>
        <v/>
      </c>
      <c r="CG200" s="66" t="str">
        <f>IF(Calendar!DM200="","",CONCATENATE(A200,"_",Calendar!DL200,"_",Calendar!DM200,"_",Calendar!DN200,","))</f>
        <v/>
      </c>
      <c r="CH200" s="66" t="str">
        <f>IF(Calendar!DP200="","",CONCATENATE(A200,"_",Calendar!DO200,"_",Calendar!DP200,"_",Calendar!DQ200,","))</f>
        <v/>
      </c>
      <c r="CI200" s="66" t="str">
        <f>IF(Calendar!DS200="","",CONCATENATE(A200,"_",Calendar!DR200,"_",Calendar!DS200,"_",Calendar!DT200,","))</f>
        <v/>
      </c>
      <c r="CJ200" s="66" t="str">
        <f>IF(Calendar!DV200="","",CONCATENATE(A200,"_",Calendar!DU200,"_",Calendar!DV200,"_",Calendar!DW200,","))</f>
        <v/>
      </c>
      <c r="CK200" s="66" t="str">
        <f>IF(Calendar!DY200="","",CONCATENATE(A200,"_",Calendar!DX200,"_",Calendar!DY200,"_",Calendar!DZ200,","))</f>
        <v/>
      </c>
      <c r="CL200" s="90" t="str">
        <f>IF(Calendar!EB200="","",CONCATENATE(A200,"_",Calendar!EA200,"_",Calendar!EB200,"_",Calendar!EC200,","))</f>
        <v/>
      </c>
      <c r="CM200" s="94" t="str">
        <f t="shared" si="16"/>
        <v/>
      </c>
      <c r="CN200" s="95" t="str">
        <f t="shared" si="17"/>
        <v/>
      </c>
      <c r="CO200" s="96" t="str">
        <f t="shared" si="18"/>
        <v/>
      </c>
      <c r="CP200" s="94" t="str">
        <f>IF(View!$D$1&lt;&gt;"OK","",IF(OR(View!$C$3="K+4",View!$C$3="K+4 &amp; K+7",View!$C$3="K+4 &amp; K+10",View!$C$3="ALL"),IF(CM200="","",IF(AND(HomeCalc!$A200&gt;=View!$C$1,HomeCalc!A200&lt;=View!$C$2),HomeCalc!CM200,"")),""))</f>
        <v/>
      </c>
      <c r="CQ200" s="95" t="str">
        <f>IF(View!$D$1&lt;&gt;"OK","",IF(OR(View!$C$3="K+7",View!$C$3="K+4 &amp; K+7",View!$C$3="K+7 &amp; K+10",View!$C$3="ALL"),IF(CN200="","",IF(AND(HomeCalc!$A200&gt;=View!$C$1,HomeCalc!A200&lt;=View!$C$2),HomeCalc!CN200,"")),""))</f>
        <v/>
      </c>
      <c r="CR200" s="96" t="str">
        <f>IF(View!$D$1&lt;&gt;"OK","",IF(OR(View!$C$3="K+10",View!$C$3="K+4 &amp; K+10",View!$C$3="K+7 &amp; K+10",View!$C$3="ALL"),IF(CO200="","",IF(AND(HomeCalc!$A200&gt;=View!$C$1,HomeCalc!A200&lt;=View!$C$2),HomeCalc!CO200,"")),""))</f>
        <v/>
      </c>
      <c r="CS200" s="102" t="str">
        <f>IF(View!$D$1&lt;&gt;"OK","",CONCATENATE(CS199,CP200,CQ200,CR200))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01" spans="1:97" ht="15.75" x14ac:dyDescent="0.25">
      <c r="A201" s="11">
        <v>42383</v>
      </c>
      <c r="B201" s="17" t="s">
        <v>80</v>
      </c>
      <c r="C201" s="15">
        <f t="shared" si="19"/>
        <v>29</v>
      </c>
      <c r="D201" s="28" t="s">
        <v>62</v>
      </c>
      <c r="E201" s="8" t="s">
        <v>71</v>
      </c>
      <c r="F201" s="64">
        <f t="shared" si="15"/>
        <v>0</v>
      </c>
      <c r="G201" s="21" t="str">
        <f>IF(OR(RIGHT(Calendar!I201,4)="REDS",RIGHT(Calendar!I201,6)="BLACKS",RIGHT(Calendar!I201,5)="BLUES"),Calendar!H201,"")</f>
        <v/>
      </c>
      <c r="H201" s="21" t="str">
        <f>IF(OR(RIGHT(Calendar!L201,4)="REDS",RIGHT(Calendar!L201,6)="BLACKS",RIGHT(Calendar!L201,5)="BLUES"),Calendar!K201,"")</f>
        <v/>
      </c>
      <c r="I201" s="21" t="str">
        <f>IF(OR(RIGHT(Calendar!O201,4)="REDS",RIGHT(Calendar!O201,6)="BLACKS",RIGHT(Calendar!O201,5)="BLUES"),Calendar!N201,"")</f>
        <v/>
      </c>
      <c r="J201" s="21" t="str">
        <f>IF(OR(RIGHT(Calendar!R201,4)="REDS",RIGHT(Calendar!R201,6)="BLACKS",RIGHT(Calendar!R201,5)="BLUES"),Calendar!Q201,"")</f>
        <v/>
      </c>
      <c r="K201" s="21" t="str">
        <f>IF(OR(RIGHT(Calendar!U201,4)="REDS",RIGHT(Calendar!U201,6)="BLACKS",RIGHT(Calendar!U201,5)="BLUES"),Calendar!T201,"")</f>
        <v/>
      </c>
      <c r="L201" s="21" t="str">
        <f>IF(OR(RIGHT(Calendar!X201,4)="REDS",RIGHT(Calendar!X201,6)="BLACKS",RIGHT(Calendar!X201,5)="BLUES"),Calendar!W201,"")</f>
        <v/>
      </c>
      <c r="M201" s="21" t="str">
        <f>IF(OR(RIGHT(Calendar!AA201,4)="REDS",RIGHT(Calendar!AA201,6)="BLACKS",RIGHT(Calendar!AA201,5)="BLUES"),Calendar!Z201,"")</f>
        <v/>
      </c>
      <c r="N201" s="21" t="str">
        <f>IF(OR(RIGHT(Calendar!AD201,4)="REDS",RIGHT(Calendar!AD201,6)="BLACKS",RIGHT(Calendar!AD201,5)="BLUES"),Calendar!AC201,"")</f>
        <v/>
      </c>
      <c r="O201" s="21" t="str">
        <f>IF(OR(RIGHT(Calendar!AG201,4)="REDS",RIGHT(Calendar!AG201,6)="BLACKS",RIGHT(Calendar!AG201,5)="BLUES"),Calendar!AF201,"")</f>
        <v/>
      </c>
      <c r="P201" s="21" t="str">
        <f>IF(OR(RIGHT(Calendar!AJ201,4)="REDS",RIGHT(Calendar!AJ201,6)="BLACKS",RIGHT(Calendar!AJ201,5)="BLUES"),Calendar!AI201,"")</f>
        <v/>
      </c>
      <c r="Q201" s="21" t="str">
        <f>IF(OR(RIGHT(Calendar!AM201,4)="REDS",RIGHT(Calendar!AM201,6)="BLACKS",RIGHT(Calendar!AM201,5)="BLUES"),Calendar!AL201,"")</f>
        <v/>
      </c>
      <c r="R201" s="21" t="str">
        <f>IF(OR(RIGHT(Calendar!AP201,4)="REDS",RIGHT(Calendar!AP201,6)="BLACKS",RIGHT(Calendar!AP201,5)="BLUES"),Calendar!AO201,"")</f>
        <v/>
      </c>
      <c r="S201" s="21" t="str">
        <f>IF(OR(RIGHT(Calendar!AS201,4)="REDS",RIGHT(Calendar!AS201,6)="BLACKS",RIGHT(Calendar!AS201,5)="BLUES"),Calendar!AR201,"")</f>
        <v/>
      </c>
      <c r="T201" s="21" t="str">
        <f>IF(OR(RIGHT(Calendar!AV201,4)="REDS",RIGHT(Calendar!AV201,6)="BLACKS",RIGHT(Calendar!AV201,5)="BLUES"),Calendar!AU201,"")</f>
        <v/>
      </c>
      <c r="U201" s="21" t="str">
        <f>IF(OR(RIGHT(Calendar!AY201,4)="REDS",RIGHT(Calendar!AY201,6)="BLACKS",RIGHT(Calendar!AY201,5)="BLUES"),Calendar!AX201,"")</f>
        <v/>
      </c>
      <c r="V201" s="21" t="str">
        <f>IF(OR(RIGHT(Calendar!BB201,4)="REDS",RIGHT(Calendar!BB201,6)="BLACKS",RIGHT(Calendar!BB201,5)="BLUES"),Calendar!BA201,"")</f>
        <v/>
      </c>
      <c r="W201" s="21" t="str">
        <f>IF(OR(RIGHT(Calendar!BE201,4)="REDS",RIGHT(Calendar!BE201,6)="BLACKS",RIGHT(Calendar!BE201,5)="BLUES"),Calendar!BD201,"")</f>
        <v/>
      </c>
      <c r="X201" s="21" t="str">
        <f>IF(OR(RIGHT(Calendar!BH201,4)="REDS",RIGHT(Calendar!BH201,6)="BLACKS",RIGHT(Calendar!BH201,5)="BLUES"),Calendar!BG201,"")</f>
        <v/>
      </c>
      <c r="Y201" s="21" t="str">
        <f>IF(OR(RIGHT(Calendar!BK201,4)="REDS",RIGHT(Calendar!BK201,6)="BLACKS",RIGHT(Calendar!BK201,5)="BLUES"),Calendar!BJ201,"")</f>
        <v/>
      </c>
      <c r="Z201" s="21" t="str">
        <f>IF(OR(RIGHT(Calendar!BN201,4)="REDS",RIGHT(Calendar!BN201,6)="BLACKS",RIGHT(Calendar!BN201,5)="BLUES"),Calendar!BM201,"")</f>
        <v/>
      </c>
      <c r="AA201" s="21" t="str">
        <f>IF(OR(RIGHT(Calendar!BQ201,4)="REDS",RIGHT(Calendar!BQ201,6)="BLACKS",RIGHT(Calendar!BQ201,5)="BLUES"),Calendar!BP201,"")</f>
        <v/>
      </c>
      <c r="AB201" s="21" t="str">
        <f>IF(OR(RIGHT(Calendar!BT201,4)="REDS",RIGHT(Calendar!BT201,6)="BLACKS",RIGHT(Calendar!BT201,5)="BLUES"),Calendar!BS201,"")</f>
        <v/>
      </c>
      <c r="AC201" s="21" t="str">
        <f>IF(OR(RIGHT(Calendar!BW201,4)="REDS",RIGHT(Calendar!BW201,6)="BLACKS",RIGHT(Calendar!BW201,5)="BLUES"),Calendar!BV201,"")</f>
        <v/>
      </c>
      <c r="AD201" s="21" t="str">
        <f>IF(OR(RIGHT(Calendar!BZ201,4)="REDS",RIGHT(Calendar!BZ201,6)="BLACKS",RIGHT(Calendar!BZ201,5)="BLUES"),Calendar!BY201,"")</f>
        <v/>
      </c>
      <c r="AE201" s="21" t="str">
        <f>IF(OR(RIGHT(Calendar!CC201,4)="REDS",RIGHT(Calendar!CC201,6)="BLACKS",RIGHT(Calendar!CC201,5)="BLUES"),Calendar!CB201,"")</f>
        <v/>
      </c>
      <c r="AF201" s="21" t="str">
        <f>IF(OR(RIGHT(Calendar!CF201,4)="REDS",RIGHT(Calendar!CF201,6)="BLACKS",RIGHT(Calendar!CF201,5)="BLUES"),Calendar!CE201,"")</f>
        <v/>
      </c>
      <c r="AG201" s="21" t="str">
        <f>IF(OR(RIGHT(Calendar!CI201,4)="REDS",RIGHT(Calendar!CI201,6)="BLACKS",RIGHT(Calendar!CI201,5)="BLUES"),Calendar!CH201,"")</f>
        <v/>
      </c>
      <c r="AH201" s="21" t="str">
        <f>IF(OR(RIGHT(Calendar!CL201,4)="REDS",RIGHT(Calendar!CL201,6)="BLACKS",RIGHT(Calendar!CL201,5)="BLUES"),Calendar!CK201,"")</f>
        <v/>
      </c>
      <c r="AI201" s="21" t="str">
        <f>IF(OR(RIGHT(Calendar!CO201,4)="REDS",RIGHT(Calendar!CO201,6)="BLACKS",RIGHT(Calendar!CO201,5)="BLUES"),Calendar!CN201,"")</f>
        <v/>
      </c>
      <c r="AJ201" s="21" t="str">
        <f>IF(OR(RIGHT(Calendar!CR201,4)="REDS",RIGHT(Calendar!CR201,6)="BLACKS",RIGHT(Calendar!CR201,5)="BLUES"),Calendar!CQ201,"")</f>
        <v/>
      </c>
      <c r="AK201" s="21" t="str">
        <f>IF(OR(RIGHT(Calendar!CU201,4)="REDS",RIGHT(Calendar!CU201,6)="BLACKS",RIGHT(Calendar!CU201,5)="BLUES"),Calendar!CT201,"")</f>
        <v/>
      </c>
      <c r="AL201" s="21" t="str">
        <f>IF(OR(RIGHT(Calendar!CX201,4)="REDS",RIGHT(Calendar!CX201,6)="BLACKS",RIGHT(Calendar!CX201,5)="BLUES"),Calendar!CW201,"")</f>
        <v/>
      </c>
      <c r="AM201" s="21" t="str">
        <f>IF(OR(RIGHT(Calendar!DA201,4)="REDS",RIGHT(Calendar!DA201,6)="BLACKS",RIGHT(Calendar!DA201,5)="BLUES"),Calendar!CZ201,"")</f>
        <v/>
      </c>
      <c r="AN201" s="21" t="str">
        <f>IF(OR(RIGHT(Calendar!DD201,4)="REDS",RIGHT(Calendar!DD201,6)="BLACKS",RIGHT(Calendar!DD201,5)="BLUES"),Calendar!DC201,"")</f>
        <v/>
      </c>
      <c r="AO201" s="21" t="str">
        <f>IF(OR(RIGHT(Calendar!DG201,4)="REDS",RIGHT(Calendar!DG201,6)="BLACKS",RIGHT(Calendar!DG201,5)="BLUES"),Calendar!DF201,"")</f>
        <v/>
      </c>
      <c r="AP201" s="21" t="str">
        <f>IF(OR(RIGHT(Calendar!DJ201,4)="REDS",RIGHT(Calendar!DJ201,6)="BLACKS",RIGHT(Calendar!DJ201,5)="BLUES"),Calendar!DI201,"")</f>
        <v/>
      </c>
      <c r="AQ201" s="21" t="str">
        <f>IF(OR(RIGHT(Calendar!DM201,4)="REDS",RIGHT(Calendar!DM201,6)="BLACKS",RIGHT(Calendar!DM201,5)="BLUES"),Calendar!DL201,"")</f>
        <v/>
      </c>
      <c r="AR201" s="21" t="str">
        <f>IF(OR(RIGHT(Calendar!DP201,4)="REDS",RIGHT(Calendar!DP201,6)="BLACKS",RIGHT(Calendar!DP201,5)="BLUES"),Calendar!DO201,"")</f>
        <v/>
      </c>
      <c r="AS201" s="21" t="str">
        <f>IF(OR(RIGHT(Calendar!DS201,4)="REDS",RIGHT(Calendar!DS201,6)="BLACKS",RIGHT(Calendar!DS201,5)="BLUES"),Calendar!DR201,"")</f>
        <v/>
      </c>
      <c r="AT201" s="21" t="str">
        <f>IF(OR(RIGHT(Calendar!DV201,4)="REDS",RIGHT(Calendar!DV201,6)="BLACKS",RIGHT(Calendar!DV201,5)="BLUES"),Calendar!DU201,"")</f>
        <v/>
      </c>
      <c r="AU201" s="21" t="str">
        <f>IF(OR(RIGHT(Calendar!DY201,4)="REDS",RIGHT(Calendar!DY201,6)="BLACKS",RIGHT(Calendar!DY201,5)="BLUES"),Calendar!DX201,"")</f>
        <v/>
      </c>
      <c r="AV201" s="21" t="str">
        <f>IF(OR(RIGHT(Calendar!EB201,4)="REDS",RIGHT(Calendar!EB201,6)="BLACKS",RIGHT(Calendar!EB201,5)="BLUES"),Calendar!EA201,"")</f>
        <v/>
      </c>
      <c r="AW201" s="66" t="str">
        <f>IF(Calendar!I201="","",CONCATENATE(A201,"_",Calendar!H201,"_",Calendar!I201,"_",Calendar!J201,","))</f>
        <v/>
      </c>
      <c r="AX201" s="66" t="str">
        <f>IF(Calendar!L201="","",CONCATENATE(A201,"_",Calendar!K201,"_",Calendar!L201,"_",Calendar!M201,","))</f>
        <v/>
      </c>
      <c r="AY201" s="66" t="str">
        <f>IF(Calendar!O201="","",CONCATENATE(A201,"_",Calendar!N201,"_",Calendar!O201,"_",Calendar!P201,","))</f>
        <v/>
      </c>
      <c r="AZ201" s="66" t="str">
        <f>IF(Calendar!R201="","",CONCATENATE(A201,"_",Calendar!Q201,"_",Calendar!R201,"_",Calendar!S201,","))</f>
        <v/>
      </c>
      <c r="BA201" s="66" t="str">
        <f>IF(Calendar!U201="","",CONCATENATE(A201,"_",Calendar!T201,"_",Calendar!U201,"_",Calendar!V201,","))</f>
        <v/>
      </c>
      <c r="BB201" s="66" t="str">
        <f>IF(Calendar!X201="","",CONCATENATE(A201,"_",Calendar!W201,"_",Calendar!X201,"_",Calendar!Y201,","))</f>
        <v/>
      </c>
      <c r="BC201" s="66" t="str">
        <f>IF(Calendar!AA201="","",CONCATENATE(A201,"_",Calendar!Z201,"_",Calendar!AA201,"_",Calendar!AB201,","))</f>
        <v/>
      </c>
      <c r="BD201" s="66" t="str">
        <f>IF(Calendar!AD201="","",CONCATENATE(A201,"_",Calendar!AC201,"_",Calendar!AD201,"_",Calendar!AE201,","))</f>
        <v/>
      </c>
      <c r="BE201" s="66" t="str">
        <f>IF(Calendar!AG201="","",CONCATENATE(A201,"_",Calendar!AF201,"_",Calendar!AG201,"_",Calendar!AH201,","))</f>
        <v/>
      </c>
      <c r="BF201" s="66" t="str">
        <f>IF(Calendar!AJ201="","",CONCATENATE(A201,"_",Calendar!AI201,"_",Calendar!AJ201,"_",Calendar!AK201,","))</f>
        <v/>
      </c>
      <c r="BG201" s="66" t="str">
        <f>IF(Calendar!AM201="","",CONCATENATE(A201,"_",Calendar!AL201,"_",Calendar!AM201,"_",Calendar!AN201,","))</f>
        <v/>
      </c>
      <c r="BH201" s="66" t="str">
        <f>IF(Calendar!AP201="","",CONCATENATE(A201,"_",Calendar!AO201,"_",Calendar!AP201,"_",Calendar!AQ201,","))</f>
        <v/>
      </c>
      <c r="BI201" s="66" t="str">
        <f>IF(Calendar!AS201="","",CONCATENATE(A201,"_",Calendar!AR201,"_",Calendar!AS201,"_",Calendar!AT201,","))</f>
        <v/>
      </c>
      <c r="BJ201" s="66" t="str">
        <f>IF(Calendar!AV201="","",CONCATENATE(A201,"_",Calendar!AU201,"_",Calendar!AV201,"_",Calendar!AW201,","))</f>
        <v/>
      </c>
      <c r="BK201" s="66" t="str">
        <f>IF(Calendar!AY201="","",CONCATENATE(A201,"_",Calendar!AX201,"_",Calendar!AY201,"_",Calendar!AZ201,","))</f>
        <v/>
      </c>
      <c r="BL201" s="66" t="str">
        <f>IF(Calendar!BB201="","",CONCATENATE(A201,"_",Calendar!BA201,"_",Calendar!BB201,"_",Calendar!BC201,","))</f>
        <v/>
      </c>
      <c r="BM201" s="66" t="str">
        <f>IF(Calendar!BE201="","",CONCATENATE(A201,"_",Calendar!BD201,"_",Calendar!BE201,"_",Calendar!BF201,","))</f>
        <v/>
      </c>
      <c r="BN201" s="66" t="str">
        <f>IF(Calendar!BH201="","",CONCATENATE(A201,"_",Calendar!BG201,"_",Calendar!BH201,"_",Calendar!BI201,","))</f>
        <v/>
      </c>
      <c r="BO201" s="66" t="str">
        <f>IF(Calendar!BK201="","",CONCATENATE(A201,"_",Calendar!BJ201,"_",Calendar!BK201,"_",Calendar!BL201,","))</f>
        <v/>
      </c>
      <c r="BP201" s="66" t="str">
        <f>IF(Calendar!BN201="","",CONCATENATE(A201,"_",Calendar!BM201,"_",Calendar!BN201,"_",Calendar!BO201,","))</f>
        <v/>
      </c>
      <c r="BQ201" s="66" t="str">
        <f>IF(Calendar!BQ201="","",CONCATENATE(A201,"_",Calendar!BP201,"_",Calendar!BQ201,"_",Calendar!BR201,","))</f>
        <v/>
      </c>
      <c r="BR201" s="66" t="str">
        <f>IF(Calendar!BT201="","",CONCATENATE(A201,"_",Calendar!BS201,"_",Calendar!BT201,"_",Calendar!BU201,","))</f>
        <v/>
      </c>
      <c r="BS201" s="66" t="str">
        <f>IF(Calendar!BW201="","",CONCATENATE(A201,"_",Calendar!BV201,"_",Calendar!BW201,"_",Calendar!BX201,","))</f>
        <v/>
      </c>
      <c r="BT201" s="66" t="str">
        <f>IF(Calendar!BZ201="","",CONCATENATE(A201,"_",Calendar!BY201,"_",Calendar!BZ201,"_",Calendar!CA201,","))</f>
        <v/>
      </c>
      <c r="BU201" s="66" t="str">
        <f>IF(Calendar!CC201="","",CONCATENATE(A201,"_",Calendar!CB201,"_",Calendar!CC201,"_",Calendar!CD201,","))</f>
        <v/>
      </c>
      <c r="BV201" s="66" t="str">
        <f>IF(Calendar!CF201="","",CONCATENATE(A201,"_",Calendar!CE201,"_",Calendar!CF201,"_",Calendar!CG201,","))</f>
        <v/>
      </c>
      <c r="BW201" s="66" t="str">
        <f>IF(Calendar!CI201="","",CONCATENATE(A201,"_",Calendar!CH201,"_",Calendar!CI201,"_",Calendar!CJ201,","))</f>
        <v/>
      </c>
      <c r="BX201" s="66" t="str">
        <f>IF(Calendar!CL201="","",CONCATENATE(A201,"_",Calendar!CK201,"_",Calendar!CL201,"_",Calendar!CM201,","))</f>
        <v/>
      </c>
      <c r="BY201" s="66" t="str">
        <f>IF(Calendar!CO201="","",CONCATENATE(A201,"_",Calendar!CN201,"_",Calendar!CO201,"_",Calendar!CP201,","))</f>
        <v/>
      </c>
      <c r="BZ201" s="66" t="str">
        <f>IF(Calendar!CR201="","",CONCATENATE(A201,"_",Calendar!CQ201,"_",Calendar!CR201,"_",Calendar!CS201,","))</f>
        <v/>
      </c>
      <c r="CA201" s="66" t="str">
        <f>IF(Calendar!CU201="","",CONCATENATE(A201,"_",Calendar!CT201,"_",Calendar!CU201,"_",Calendar!CV201,","))</f>
        <v/>
      </c>
      <c r="CB201" s="66" t="str">
        <f>IF(Calendar!CX201="","",CONCATENATE(A201,"_",Calendar!CW201,"_",Calendar!CX201,"_",Calendar!CY201,","))</f>
        <v/>
      </c>
      <c r="CC201" s="66" t="str">
        <f>IF(Calendar!DA201="","",CONCATENATE(A201,"_",Calendar!CZ201,"_",Calendar!DA201,"_",Calendar!DB201,","))</f>
        <v/>
      </c>
      <c r="CD201" s="66" t="str">
        <f>IF(Calendar!DD201="","",CONCATENATE(A201,"_",Calendar!DC201,"_",Calendar!DD201,"_",Calendar!DE201,","))</f>
        <v/>
      </c>
      <c r="CE201" s="66" t="str">
        <f>IF(Calendar!DG201="","",CONCATENATE(A201,"_",Calendar!DF201,"_",Calendar!DG201,"_",Calendar!DH201,","))</f>
        <v/>
      </c>
      <c r="CF201" s="66" t="str">
        <f>IF(Calendar!DJ201="","",CONCATENATE(A201,"_",Calendar!DI201,"_",Calendar!DJ201,"_",Calendar!DK201,","))</f>
        <v/>
      </c>
      <c r="CG201" s="66" t="str">
        <f>IF(Calendar!DM201="","",CONCATENATE(A201,"_",Calendar!DL201,"_",Calendar!DM201,"_",Calendar!DN201,","))</f>
        <v/>
      </c>
      <c r="CH201" s="66" t="str">
        <f>IF(Calendar!DP201="","",CONCATENATE(A201,"_",Calendar!DO201,"_",Calendar!DP201,"_",Calendar!DQ201,","))</f>
        <v/>
      </c>
      <c r="CI201" s="66" t="str">
        <f>IF(Calendar!DS201="","",CONCATENATE(A201,"_",Calendar!DR201,"_",Calendar!DS201,"_",Calendar!DT201,","))</f>
        <v/>
      </c>
      <c r="CJ201" s="66" t="str">
        <f>IF(Calendar!DV201="","",CONCATENATE(A201,"_",Calendar!DU201,"_",Calendar!DV201,"_",Calendar!DW201,","))</f>
        <v/>
      </c>
      <c r="CK201" s="66" t="str">
        <f>IF(Calendar!DY201="","",CONCATENATE(A201,"_",Calendar!DX201,"_",Calendar!DY201,"_",Calendar!DZ201,","))</f>
        <v/>
      </c>
      <c r="CL201" s="90" t="str">
        <f>IF(Calendar!EB201="","",CONCATENATE(A201,"_",Calendar!EA201,"_",Calendar!EB201,"_",Calendar!EC201,","))</f>
        <v/>
      </c>
      <c r="CM201" s="94" t="str">
        <f t="shared" si="16"/>
        <v/>
      </c>
      <c r="CN201" s="95" t="str">
        <f t="shared" si="17"/>
        <v/>
      </c>
      <c r="CO201" s="96" t="str">
        <f t="shared" si="18"/>
        <v/>
      </c>
      <c r="CP201" s="94" t="str">
        <f>IF(View!$D$1&lt;&gt;"OK","",IF(OR(View!$C$3="K+4",View!$C$3="K+4 &amp; K+7",View!$C$3="K+4 &amp; K+10",View!$C$3="ALL"),IF(CM201="","",IF(AND(HomeCalc!$A201&gt;=View!$C$1,HomeCalc!A201&lt;=View!$C$2),HomeCalc!CM201,"")),""))</f>
        <v/>
      </c>
      <c r="CQ201" s="95" t="str">
        <f>IF(View!$D$1&lt;&gt;"OK","",IF(OR(View!$C$3="K+7",View!$C$3="K+4 &amp; K+7",View!$C$3="K+7 &amp; K+10",View!$C$3="ALL"),IF(CN201="","",IF(AND(HomeCalc!$A201&gt;=View!$C$1,HomeCalc!A201&lt;=View!$C$2),HomeCalc!CN201,"")),""))</f>
        <v/>
      </c>
      <c r="CR201" s="96" t="str">
        <f>IF(View!$D$1&lt;&gt;"OK","",IF(OR(View!$C$3="K+10",View!$C$3="K+4 &amp; K+10",View!$C$3="K+7 &amp; K+10",View!$C$3="ALL"),IF(CO201="","",IF(AND(HomeCalc!$A201&gt;=View!$C$1,HomeCalc!A201&lt;=View!$C$2),HomeCalc!CO201,"")),""))</f>
        <v/>
      </c>
      <c r="CS201" s="102" t="str">
        <f>IF(View!$D$1&lt;&gt;"OK","",CONCATENATE(CS200,CP201,CQ201,CR201))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02" spans="1:97" ht="15.75" x14ac:dyDescent="0.25">
      <c r="A202" s="11">
        <v>42384</v>
      </c>
      <c r="B202" s="17" t="s">
        <v>80</v>
      </c>
      <c r="C202" s="15">
        <f t="shared" si="19"/>
        <v>29</v>
      </c>
      <c r="D202" s="27" t="s">
        <v>63</v>
      </c>
      <c r="E202" s="8" t="s">
        <v>71</v>
      </c>
      <c r="F202" s="64">
        <f t="shared" si="15"/>
        <v>0</v>
      </c>
      <c r="G202" s="21" t="str">
        <f>IF(OR(RIGHT(Calendar!I202,4)="REDS",RIGHT(Calendar!I202,6)="BLACKS",RIGHT(Calendar!I202,5)="BLUES"),Calendar!H202,"")</f>
        <v/>
      </c>
      <c r="H202" s="21" t="str">
        <f>IF(OR(RIGHT(Calendar!L202,4)="REDS",RIGHT(Calendar!L202,6)="BLACKS",RIGHT(Calendar!L202,5)="BLUES"),Calendar!K202,"")</f>
        <v/>
      </c>
      <c r="I202" s="21" t="str">
        <f>IF(OR(RIGHT(Calendar!O202,4)="REDS",RIGHT(Calendar!O202,6)="BLACKS",RIGHT(Calendar!O202,5)="BLUES"),Calendar!N202,"")</f>
        <v/>
      </c>
      <c r="J202" s="21" t="str">
        <f>IF(OR(RIGHT(Calendar!R202,4)="REDS",RIGHT(Calendar!R202,6)="BLACKS",RIGHT(Calendar!R202,5)="BLUES"),Calendar!Q202,"")</f>
        <v/>
      </c>
      <c r="K202" s="21" t="str">
        <f>IF(OR(RIGHT(Calendar!U202,4)="REDS",RIGHT(Calendar!U202,6)="BLACKS",RIGHT(Calendar!U202,5)="BLUES"),Calendar!T202,"")</f>
        <v/>
      </c>
      <c r="L202" s="21" t="str">
        <f>IF(OR(RIGHT(Calendar!X202,4)="REDS",RIGHT(Calendar!X202,6)="BLACKS",RIGHT(Calendar!X202,5)="BLUES"),Calendar!W202,"")</f>
        <v/>
      </c>
      <c r="M202" s="21" t="str">
        <f>IF(OR(RIGHT(Calendar!AA202,4)="REDS",RIGHT(Calendar!AA202,6)="BLACKS",RIGHT(Calendar!AA202,5)="BLUES"),Calendar!Z202,"")</f>
        <v/>
      </c>
      <c r="N202" s="21" t="str">
        <f>IF(OR(RIGHT(Calendar!AD202,4)="REDS",RIGHT(Calendar!AD202,6)="BLACKS",RIGHT(Calendar!AD202,5)="BLUES"),Calendar!AC202,"")</f>
        <v/>
      </c>
      <c r="O202" s="21" t="str">
        <f>IF(OR(RIGHT(Calendar!AG202,4)="REDS",RIGHT(Calendar!AG202,6)="BLACKS",RIGHT(Calendar!AG202,5)="BLUES"),Calendar!AF202,"")</f>
        <v/>
      </c>
      <c r="P202" s="21" t="str">
        <f>IF(OR(RIGHT(Calendar!AJ202,4)="REDS",RIGHT(Calendar!AJ202,6)="BLACKS",RIGHT(Calendar!AJ202,5)="BLUES"),Calendar!AI202,"")</f>
        <v/>
      </c>
      <c r="Q202" s="21" t="str">
        <f>IF(OR(RIGHT(Calendar!AM202,4)="REDS",RIGHT(Calendar!AM202,6)="BLACKS",RIGHT(Calendar!AM202,5)="BLUES"),Calendar!AL202,"")</f>
        <v/>
      </c>
      <c r="R202" s="21" t="str">
        <f>IF(OR(RIGHT(Calendar!AP202,4)="REDS",RIGHT(Calendar!AP202,6)="BLACKS",RIGHT(Calendar!AP202,5)="BLUES"),Calendar!AO202,"")</f>
        <v/>
      </c>
      <c r="S202" s="21" t="str">
        <f>IF(OR(RIGHT(Calendar!AS202,4)="REDS",RIGHT(Calendar!AS202,6)="BLACKS",RIGHT(Calendar!AS202,5)="BLUES"),Calendar!AR202,"")</f>
        <v/>
      </c>
      <c r="T202" s="21" t="str">
        <f>IF(OR(RIGHT(Calendar!AV202,4)="REDS",RIGHT(Calendar!AV202,6)="BLACKS",RIGHT(Calendar!AV202,5)="BLUES"),Calendar!AU202,"")</f>
        <v/>
      </c>
      <c r="U202" s="21" t="str">
        <f>IF(OR(RIGHT(Calendar!AY202,4)="REDS",RIGHT(Calendar!AY202,6)="BLACKS",RIGHT(Calendar!AY202,5)="BLUES"),Calendar!AX202,"")</f>
        <v/>
      </c>
      <c r="V202" s="21" t="str">
        <f>IF(OR(RIGHT(Calendar!BB202,4)="REDS",RIGHT(Calendar!BB202,6)="BLACKS",RIGHT(Calendar!BB202,5)="BLUES"),Calendar!BA202,"")</f>
        <v/>
      </c>
      <c r="W202" s="21" t="str">
        <f>IF(OR(RIGHT(Calendar!BE202,4)="REDS",RIGHT(Calendar!BE202,6)="BLACKS",RIGHT(Calendar!BE202,5)="BLUES"),Calendar!BD202,"")</f>
        <v/>
      </c>
      <c r="X202" s="21" t="str">
        <f>IF(OR(RIGHT(Calendar!BH202,4)="REDS",RIGHT(Calendar!BH202,6)="BLACKS",RIGHT(Calendar!BH202,5)="BLUES"),Calendar!BG202,"")</f>
        <v/>
      </c>
      <c r="Y202" s="21" t="str">
        <f>IF(OR(RIGHT(Calendar!BK202,4)="REDS",RIGHT(Calendar!BK202,6)="BLACKS",RIGHT(Calendar!BK202,5)="BLUES"),Calendar!BJ202,"")</f>
        <v/>
      </c>
      <c r="Z202" s="21" t="str">
        <f>IF(OR(RIGHT(Calendar!BN202,4)="REDS",RIGHT(Calendar!BN202,6)="BLACKS",RIGHT(Calendar!BN202,5)="BLUES"),Calendar!BM202,"")</f>
        <v/>
      </c>
      <c r="AA202" s="21" t="str">
        <f>IF(OR(RIGHT(Calendar!BQ202,4)="REDS",RIGHT(Calendar!BQ202,6)="BLACKS",RIGHT(Calendar!BQ202,5)="BLUES"),Calendar!BP202,"")</f>
        <v/>
      </c>
      <c r="AB202" s="21" t="str">
        <f>IF(OR(RIGHT(Calendar!BT202,4)="REDS",RIGHT(Calendar!BT202,6)="BLACKS",RIGHT(Calendar!BT202,5)="BLUES"),Calendar!BS202,"")</f>
        <v/>
      </c>
      <c r="AC202" s="21" t="str">
        <f>IF(OR(RIGHT(Calendar!BW202,4)="REDS",RIGHT(Calendar!BW202,6)="BLACKS",RIGHT(Calendar!BW202,5)="BLUES"),Calendar!BV202,"")</f>
        <v/>
      </c>
      <c r="AD202" s="21" t="str">
        <f>IF(OR(RIGHT(Calendar!BZ202,4)="REDS",RIGHT(Calendar!BZ202,6)="BLACKS",RIGHT(Calendar!BZ202,5)="BLUES"),Calendar!BY202,"")</f>
        <v/>
      </c>
      <c r="AE202" s="21" t="str">
        <f>IF(OR(RIGHT(Calendar!CC202,4)="REDS",RIGHT(Calendar!CC202,6)="BLACKS",RIGHT(Calendar!CC202,5)="BLUES"),Calendar!CB202,"")</f>
        <v/>
      </c>
      <c r="AF202" s="21" t="str">
        <f>IF(OR(RIGHT(Calendar!CF202,4)="REDS",RIGHT(Calendar!CF202,6)="BLACKS",RIGHT(Calendar!CF202,5)="BLUES"),Calendar!CE202,"")</f>
        <v/>
      </c>
      <c r="AG202" s="21" t="str">
        <f>IF(OR(RIGHT(Calendar!CI202,4)="REDS",RIGHT(Calendar!CI202,6)="BLACKS",RIGHT(Calendar!CI202,5)="BLUES"),Calendar!CH202,"")</f>
        <v/>
      </c>
      <c r="AH202" s="21" t="str">
        <f>IF(OR(RIGHT(Calendar!CL202,4)="REDS",RIGHT(Calendar!CL202,6)="BLACKS",RIGHT(Calendar!CL202,5)="BLUES"),Calendar!CK202,"")</f>
        <v/>
      </c>
      <c r="AI202" s="21" t="str">
        <f>IF(OR(RIGHT(Calendar!CO202,4)="REDS",RIGHT(Calendar!CO202,6)="BLACKS",RIGHT(Calendar!CO202,5)="BLUES"),Calendar!CN202,"")</f>
        <v/>
      </c>
      <c r="AJ202" s="21" t="str">
        <f>IF(OR(RIGHT(Calendar!CR202,4)="REDS",RIGHT(Calendar!CR202,6)="BLACKS",RIGHT(Calendar!CR202,5)="BLUES"),Calendar!CQ202,"")</f>
        <v/>
      </c>
      <c r="AK202" s="21" t="str">
        <f>IF(OR(RIGHT(Calendar!CU202,4)="REDS",RIGHT(Calendar!CU202,6)="BLACKS",RIGHT(Calendar!CU202,5)="BLUES"),Calendar!CT202,"")</f>
        <v/>
      </c>
      <c r="AL202" s="21" t="str">
        <f>IF(OR(RIGHT(Calendar!CX202,4)="REDS",RIGHT(Calendar!CX202,6)="BLACKS",RIGHT(Calendar!CX202,5)="BLUES"),Calendar!CW202,"")</f>
        <v/>
      </c>
      <c r="AM202" s="21" t="str">
        <f>IF(OR(RIGHT(Calendar!DA202,4)="REDS",RIGHT(Calendar!DA202,6)="BLACKS",RIGHT(Calendar!DA202,5)="BLUES"),Calendar!CZ202,"")</f>
        <v/>
      </c>
      <c r="AN202" s="21" t="str">
        <f>IF(OR(RIGHT(Calendar!DD202,4)="REDS",RIGHT(Calendar!DD202,6)="BLACKS",RIGHT(Calendar!DD202,5)="BLUES"),Calendar!DC202,"")</f>
        <v/>
      </c>
      <c r="AO202" s="21" t="str">
        <f>IF(OR(RIGHT(Calendar!DG202,4)="REDS",RIGHT(Calendar!DG202,6)="BLACKS",RIGHT(Calendar!DG202,5)="BLUES"),Calendar!DF202,"")</f>
        <v/>
      </c>
      <c r="AP202" s="21" t="str">
        <f>IF(OR(RIGHT(Calendar!DJ202,4)="REDS",RIGHT(Calendar!DJ202,6)="BLACKS",RIGHT(Calendar!DJ202,5)="BLUES"),Calendar!DI202,"")</f>
        <v/>
      </c>
      <c r="AQ202" s="21" t="str">
        <f>IF(OR(RIGHT(Calendar!DM202,4)="REDS",RIGHT(Calendar!DM202,6)="BLACKS",RIGHT(Calendar!DM202,5)="BLUES"),Calendar!DL202,"")</f>
        <v/>
      </c>
      <c r="AR202" s="21" t="str">
        <f>IF(OR(RIGHT(Calendar!DP202,4)="REDS",RIGHT(Calendar!DP202,6)="BLACKS",RIGHT(Calendar!DP202,5)="BLUES"),Calendar!DO202,"")</f>
        <v/>
      </c>
      <c r="AS202" s="21" t="str">
        <f>IF(OR(RIGHT(Calendar!DS202,4)="REDS",RIGHT(Calendar!DS202,6)="BLACKS",RIGHT(Calendar!DS202,5)="BLUES"),Calendar!DR202,"")</f>
        <v/>
      </c>
      <c r="AT202" s="21" t="str">
        <f>IF(OR(RIGHT(Calendar!DV202,4)="REDS",RIGHT(Calendar!DV202,6)="BLACKS",RIGHT(Calendar!DV202,5)="BLUES"),Calendar!DU202,"")</f>
        <v/>
      </c>
      <c r="AU202" s="21" t="str">
        <f>IF(OR(RIGHT(Calendar!DY202,4)="REDS",RIGHT(Calendar!DY202,6)="BLACKS",RIGHT(Calendar!DY202,5)="BLUES"),Calendar!DX202,"")</f>
        <v/>
      </c>
      <c r="AV202" s="21" t="str">
        <f>IF(OR(RIGHT(Calendar!EB202,4)="REDS",RIGHT(Calendar!EB202,6)="BLACKS",RIGHT(Calendar!EB202,5)="BLUES"),Calendar!EA202,"")</f>
        <v/>
      </c>
      <c r="AW202" s="66" t="str">
        <f>IF(Calendar!I202="","",CONCATENATE(A202,"_",Calendar!H202,"_",Calendar!I202,"_",Calendar!J202,","))</f>
        <v/>
      </c>
      <c r="AX202" s="66" t="str">
        <f>IF(Calendar!L202="","",CONCATENATE(A202,"_",Calendar!K202,"_",Calendar!L202,"_",Calendar!M202,","))</f>
        <v/>
      </c>
      <c r="AY202" s="66" t="str">
        <f>IF(Calendar!O202="","",CONCATENATE(A202,"_",Calendar!N202,"_",Calendar!O202,"_",Calendar!P202,","))</f>
        <v/>
      </c>
      <c r="AZ202" s="66" t="str">
        <f>IF(Calendar!R202="","",CONCATENATE(A202,"_",Calendar!Q202,"_",Calendar!R202,"_",Calendar!S202,","))</f>
        <v/>
      </c>
      <c r="BA202" s="66" t="str">
        <f>IF(Calendar!U202="","",CONCATENATE(A202,"_",Calendar!T202,"_",Calendar!U202,"_",Calendar!V202,","))</f>
        <v/>
      </c>
      <c r="BB202" s="66" t="str">
        <f>IF(Calendar!X202="","",CONCATENATE(A202,"_",Calendar!W202,"_",Calendar!X202,"_",Calendar!Y202,","))</f>
        <v/>
      </c>
      <c r="BC202" s="66" t="str">
        <f>IF(Calendar!AA202="","",CONCATENATE(A202,"_",Calendar!Z202,"_",Calendar!AA202,"_",Calendar!AB202,","))</f>
        <v/>
      </c>
      <c r="BD202" s="66" t="str">
        <f>IF(Calendar!AD202="","",CONCATENATE(A202,"_",Calendar!AC202,"_",Calendar!AD202,"_",Calendar!AE202,","))</f>
        <v/>
      </c>
      <c r="BE202" s="66" t="str">
        <f>IF(Calendar!AG202="","",CONCATENATE(A202,"_",Calendar!AF202,"_",Calendar!AG202,"_",Calendar!AH202,","))</f>
        <v/>
      </c>
      <c r="BF202" s="66" t="str">
        <f>IF(Calendar!AJ202="","",CONCATENATE(A202,"_",Calendar!AI202,"_",Calendar!AJ202,"_",Calendar!AK202,","))</f>
        <v/>
      </c>
      <c r="BG202" s="66" t="str">
        <f>IF(Calendar!AM202="","",CONCATENATE(A202,"_",Calendar!AL202,"_",Calendar!AM202,"_",Calendar!AN202,","))</f>
        <v/>
      </c>
      <c r="BH202" s="66" t="str">
        <f>IF(Calendar!AP202="","",CONCATENATE(A202,"_",Calendar!AO202,"_",Calendar!AP202,"_",Calendar!AQ202,","))</f>
        <v/>
      </c>
      <c r="BI202" s="66" t="str">
        <f>IF(Calendar!AS202="","",CONCATENATE(A202,"_",Calendar!AR202,"_",Calendar!AS202,"_",Calendar!AT202,","))</f>
        <v/>
      </c>
      <c r="BJ202" s="66" t="str">
        <f>IF(Calendar!AV202="","",CONCATENATE(A202,"_",Calendar!AU202,"_",Calendar!AV202,"_",Calendar!AW202,","))</f>
        <v/>
      </c>
      <c r="BK202" s="66" t="str">
        <f>IF(Calendar!AY202="","",CONCATENATE(A202,"_",Calendar!AX202,"_",Calendar!AY202,"_",Calendar!AZ202,","))</f>
        <v/>
      </c>
      <c r="BL202" s="66" t="str">
        <f>IF(Calendar!BB202="","",CONCATENATE(A202,"_",Calendar!BA202,"_",Calendar!BB202,"_",Calendar!BC202,","))</f>
        <v/>
      </c>
      <c r="BM202" s="66" t="str">
        <f>IF(Calendar!BE202="","",CONCATENATE(A202,"_",Calendar!BD202,"_",Calendar!BE202,"_",Calendar!BF202,","))</f>
        <v/>
      </c>
      <c r="BN202" s="66" t="str">
        <f>IF(Calendar!BH202="","",CONCATENATE(A202,"_",Calendar!BG202,"_",Calendar!BH202,"_",Calendar!BI202,","))</f>
        <v/>
      </c>
      <c r="BO202" s="66" t="str">
        <f>IF(Calendar!BK202="","",CONCATENATE(A202,"_",Calendar!BJ202,"_",Calendar!BK202,"_",Calendar!BL202,","))</f>
        <v/>
      </c>
      <c r="BP202" s="66" t="str">
        <f>IF(Calendar!BN202="","",CONCATENATE(A202,"_",Calendar!BM202,"_",Calendar!BN202,"_",Calendar!BO202,","))</f>
        <v/>
      </c>
      <c r="BQ202" s="66" t="str">
        <f>IF(Calendar!BQ202="","",CONCATENATE(A202,"_",Calendar!BP202,"_",Calendar!BQ202,"_",Calendar!BR202,","))</f>
        <v/>
      </c>
      <c r="BR202" s="66" t="str">
        <f>IF(Calendar!BT202="","",CONCATENATE(A202,"_",Calendar!BS202,"_",Calendar!BT202,"_",Calendar!BU202,","))</f>
        <v/>
      </c>
      <c r="BS202" s="66" t="str">
        <f>IF(Calendar!BW202="","",CONCATENATE(A202,"_",Calendar!BV202,"_",Calendar!BW202,"_",Calendar!BX202,","))</f>
        <v/>
      </c>
      <c r="BT202" s="66" t="str">
        <f>IF(Calendar!BZ202="","",CONCATENATE(A202,"_",Calendar!BY202,"_",Calendar!BZ202,"_",Calendar!CA202,","))</f>
        <v/>
      </c>
      <c r="BU202" s="66" t="str">
        <f>IF(Calendar!CC202="","",CONCATENATE(A202,"_",Calendar!CB202,"_",Calendar!CC202,"_",Calendar!CD202,","))</f>
        <v/>
      </c>
      <c r="BV202" s="66" t="str">
        <f>IF(Calendar!CF202="","",CONCATENATE(A202,"_",Calendar!CE202,"_",Calendar!CF202,"_",Calendar!CG202,","))</f>
        <v/>
      </c>
      <c r="BW202" s="66" t="str">
        <f>IF(Calendar!CI202="","",CONCATENATE(A202,"_",Calendar!CH202,"_",Calendar!CI202,"_",Calendar!CJ202,","))</f>
        <v/>
      </c>
      <c r="BX202" s="66" t="str">
        <f>IF(Calendar!CL202="","",CONCATENATE(A202,"_",Calendar!CK202,"_",Calendar!CL202,"_",Calendar!CM202,","))</f>
        <v/>
      </c>
      <c r="BY202" s="66" t="str">
        <f>IF(Calendar!CO202="","",CONCATENATE(A202,"_",Calendar!CN202,"_",Calendar!CO202,"_",Calendar!CP202,","))</f>
        <v/>
      </c>
      <c r="BZ202" s="66" t="str">
        <f>IF(Calendar!CR202="","",CONCATENATE(A202,"_",Calendar!CQ202,"_",Calendar!CR202,"_",Calendar!CS202,","))</f>
        <v/>
      </c>
      <c r="CA202" s="66" t="str">
        <f>IF(Calendar!CU202="","",CONCATENATE(A202,"_",Calendar!CT202,"_",Calendar!CU202,"_",Calendar!CV202,","))</f>
        <v/>
      </c>
      <c r="CB202" s="66" t="str">
        <f>IF(Calendar!CX202="","",CONCATENATE(A202,"_",Calendar!CW202,"_",Calendar!CX202,"_",Calendar!CY202,","))</f>
        <v/>
      </c>
      <c r="CC202" s="66" t="str">
        <f>IF(Calendar!DA202="","",CONCATENATE(A202,"_",Calendar!CZ202,"_",Calendar!DA202,"_",Calendar!DB202,","))</f>
        <v/>
      </c>
      <c r="CD202" s="66" t="str">
        <f>IF(Calendar!DD202="","",CONCATENATE(A202,"_",Calendar!DC202,"_",Calendar!DD202,"_",Calendar!DE202,","))</f>
        <v/>
      </c>
      <c r="CE202" s="66" t="str">
        <f>IF(Calendar!DG202="","",CONCATENATE(A202,"_",Calendar!DF202,"_",Calendar!DG202,"_",Calendar!DH202,","))</f>
        <v/>
      </c>
      <c r="CF202" s="66" t="str">
        <f>IF(Calendar!DJ202="","",CONCATENATE(A202,"_",Calendar!DI202,"_",Calendar!DJ202,"_",Calendar!DK202,","))</f>
        <v/>
      </c>
      <c r="CG202" s="66" t="str">
        <f>IF(Calendar!DM202="","",CONCATENATE(A202,"_",Calendar!DL202,"_",Calendar!DM202,"_",Calendar!DN202,","))</f>
        <v/>
      </c>
      <c r="CH202" s="66" t="str">
        <f>IF(Calendar!DP202="","",CONCATENATE(A202,"_",Calendar!DO202,"_",Calendar!DP202,"_",Calendar!DQ202,","))</f>
        <v/>
      </c>
      <c r="CI202" s="66" t="str">
        <f>IF(Calendar!DS202="","",CONCATENATE(A202,"_",Calendar!DR202,"_",Calendar!DS202,"_",Calendar!DT202,","))</f>
        <v/>
      </c>
      <c r="CJ202" s="66" t="str">
        <f>IF(Calendar!DV202="","",CONCATENATE(A202,"_",Calendar!DU202,"_",Calendar!DV202,"_",Calendar!DW202,","))</f>
        <v/>
      </c>
      <c r="CK202" s="66" t="str">
        <f>IF(Calendar!DY202="","",CONCATENATE(A202,"_",Calendar!DX202,"_",Calendar!DY202,"_",Calendar!DZ202,","))</f>
        <v/>
      </c>
      <c r="CL202" s="90" t="str">
        <f>IF(Calendar!EB202="","",CONCATENATE(A202,"_",Calendar!EA202,"_",Calendar!EB202,"_",Calendar!EC202,","))</f>
        <v/>
      </c>
      <c r="CM202" s="94" t="str">
        <f t="shared" si="16"/>
        <v/>
      </c>
      <c r="CN202" s="95" t="str">
        <f t="shared" si="17"/>
        <v/>
      </c>
      <c r="CO202" s="96" t="str">
        <f t="shared" si="18"/>
        <v/>
      </c>
      <c r="CP202" s="94" t="str">
        <f>IF(View!$D$1&lt;&gt;"OK","",IF(OR(View!$C$3="K+4",View!$C$3="K+4 &amp; K+7",View!$C$3="K+4 &amp; K+10",View!$C$3="ALL"),IF(CM202="","",IF(AND(HomeCalc!$A202&gt;=View!$C$1,HomeCalc!A202&lt;=View!$C$2),HomeCalc!CM202,"")),""))</f>
        <v/>
      </c>
      <c r="CQ202" s="95" t="str">
        <f>IF(View!$D$1&lt;&gt;"OK","",IF(OR(View!$C$3="K+7",View!$C$3="K+4 &amp; K+7",View!$C$3="K+7 &amp; K+10",View!$C$3="ALL"),IF(CN202="","",IF(AND(HomeCalc!$A202&gt;=View!$C$1,HomeCalc!A202&lt;=View!$C$2),HomeCalc!CN202,"")),""))</f>
        <v/>
      </c>
      <c r="CR202" s="96" t="str">
        <f>IF(View!$D$1&lt;&gt;"OK","",IF(OR(View!$C$3="K+10",View!$C$3="K+4 &amp; K+10",View!$C$3="K+7 &amp; K+10",View!$C$3="ALL"),IF(CO202="","",IF(AND(HomeCalc!$A202&gt;=View!$C$1,HomeCalc!A202&lt;=View!$C$2),HomeCalc!CO202,"")),""))</f>
        <v/>
      </c>
      <c r="CS202" s="102" t="str">
        <f>IF(View!$D$1&lt;&gt;"OK","",CONCATENATE(CS201,CP202,CQ202,CR202))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03" spans="1:97" ht="15.75" x14ac:dyDescent="0.25">
      <c r="A203" s="11">
        <v>42385</v>
      </c>
      <c r="B203" s="17" t="s">
        <v>80</v>
      </c>
      <c r="C203" s="15">
        <f t="shared" si="19"/>
        <v>29</v>
      </c>
      <c r="D203" s="25" t="s">
        <v>64</v>
      </c>
      <c r="E203" s="8" t="s">
        <v>71</v>
      </c>
      <c r="F203" s="64">
        <f t="shared" si="15"/>
        <v>0</v>
      </c>
      <c r="G203" s="21" t="str">
        <f>IF(OR(RIGHT(Calendar!I203,4)="REDS",RIGHT(Calendar!I203,6)="BLACKS",RIGHT(Calendar!I203,5)="BLUES"),Calendar!H203,"")</f>
        <v/>
      </c>
      <c r="H203" s="21" t="str">
        <f>IF(OR(RIGHT(Calendar!L203,4)="REDS",RIGHT(Calendar!L203,6)="BLACKS",RIGHT(Calendar!L203,5)="BLUES"),Calendar!K203,"")</f>
        <v/>
      </c>
      <c r="I203" s="21" t="str">
        <f>IF(OR(RIGHT(Calendar!O203,4)="REDS",RIGHT(Calendar!O203,6)="BLACKS",RIGHT(Calendar!O203,5)="BLUES"),Calendar!N203,"")</f>
        <v/>
      </c>
      <c r="J203" s="21" t="str">
        <f>IF(OR(RIGHT(Calendar!R203,4)="REDS",RIGHT(Calendar!R203,6)="BLACKS",RIGHT(Calendar!R203,5)="BLUES"),Calendar!Q203,"")</f>
        <v/>
      </c>
      <c r="K203" s="21" t="str">
        <f>IF(OR(RIGHT(Calendar!U203,4)="REDS",RIGHT(Calendar!U203,6)="BLACKS",RIGHT(Calendar!U203,5)="BLUES"),Calendar!T203,"")</f>
        <v/>
      </c>
      <c r="L203" s="21" t="str">
        <f>IF(OR(RIGHT(Calendar!X203,4)="REDS",RIGHT(Calendar!X203,6)="BLACKS",RIGHT(Calendar!X203,5)="BLUES"),Calendar!W203,"")</f>
        <v/>
      </c>
      <c r="M203" s="21" t="str">
        <f>IF(OR(RIGHT(Calendar!AA203,4)="REDS",RIGHT(Calendar!AA203,6)="BLACKS",RIGHT(Calendar!AA203,5)="BLUES"),Calendar!Z203,"")</f>
        <v/>
      </c>
      <c r="N203" s="21" t="str">
        <f>IF(OR(RIGHT(Calendar!AD203,4)="REDS",RIGHT(Calendar!AD203,6)="BLACKS",RIGHT(Calendar!AD203,5)="BLUES"),Calendar!AC203,"")</f>
        <v/>
      </c>
      <c r="O203" s="21" t="str">
        <f>IF(OR(RIGHT(Calendar!AG203,4)="REDS",RIGHT(Calendar!AG203,6)="BLACKS",RIGHT(Calendar!AG203,5)="BLUES"),Calendar!AF203,"")</f>
        <v/>
      </c>
      <c r="P203" s="21" t="str">
        <f>IF(OR(RIGHT(Calendar!AJ203,4)="REDS",RIGHT(Calendar!AJ203,6)="BLACKS",RIGHT(Calendar!AJ203,5)="BLUES"),Calendar!AI203,"")</f>
        <v/>
      </c>
      <c r="Q203" s="21" t="str">
        <f>IF(OR(RIGHT(Calendar!AM203,4)="REDS",RIGHT(Calendar!AM203,6)="BLACKS",RIGHT(Calendar!AM203,5)="BLUES"),Calendar!AL203,"")</f>
        <v/>
      </c>
      <c r="R203" s="21" t="str">
        <f>IF(OR(RIGHT(Calendar!AP203,4)="REDS",RIGHT(Calendar!AP203,6)="BLACKS",RIGHT(Calendar!AP203,5)="BLUES"),Calendar!AO203,"")</f>
        <v/>
      </c>
      <c r="S203" s="21" t="str">
        <f>IF(OR(RIGHT(Calendar!AS203,4)="REDS",RIGHT(Calendar!AS203,6)="BLACKS",RIGHT(Calendar!AS203,5)="BLUES"),Calendar!AR203,"")</f>
        <v/>
      </c>
      <c r="T203" s="21" t="str">
        <f>IF(OR(RIGHT(Calendar!AV203,4)="REDS",RIGHT(Calendar!AV203,6)="BLACKS",RIGHT(Calendar!AV203,5)="BLUES"),Calendar!AU203,"")</f>
        <v/>
      </c>
      <c r="U203" s="21" t="str">
        <f>IF(OR(RIGHT(Calendar!AY203,4)="REDS",RIGHT(Calendar!AY203,6)="BLACKS",RIGHT(Calendar!AY203,5)="BLUES"),Calendar!AX203,"")</f>
        <v/>
      </c>
      <c r="V203" s="21" t="str">
        <f>IF(OR(RIGHT(Calendar!BB203,4)="REDS",RIGHT(Calendar!BB203,6)="BLACKS",RIGHT(Calendar!BB203,5)="BLUES"),Calendar!BA203,"")</f>
        <v/>
      </c>
      <c r="W203" s="21" t="str">
        <f>IF(OR(RIGHT(Calendar!BE203,4)="REDS",RIGHT(Calendar!BE203,6)="BLACKS",RIGHT(Calendar!BE203,5)="BLUES"),Calendar!BD203,"")</f>
        <v/>
      </c>
      <c r="X203" s="21" t="str">
        <f>IF(OR(RIGHT(Calendar!BH203,4)="REDS",RIGHT(Calendar!BH203,6)="BLACKS",RIGHT(Calendar!BH203,5)="BLUES"),Calendar!BG203,"")</f>
        <v/>
      </c>
      <c r="Y203" s="21" t="str">
        <f>IF(OR(RIGHT(Calendar!BK203,4)="REDS",RIGHT(Calendar!BK203,6)="BLACKS",RIGHT(Calendar!BK203,5)="BLUES"),Calendar!BJ203,"")</f>
        <v/>
      </c>
      <c r="Z203" s="21" t="str">
        <f>IF(OR(RIGHT(Calendar!BN203,4)="REDS",RIGHT(Calendar!BN203,6)="BLACKS",RIGHT(Calendar!BN203,5)="BLUES"),Calendar!BM203,"")</f>
        <v/>
      </c>
      <c r="AA203" s="21" t="str">
        <f>IF(OR(RIGHT(Calendar!BQ203,4)="REDS",RIGHT(Calendar!BQ203,6)="BLACKS",RIGHT(Calendar!BQ203,5)="BLUES"),Calendar!BP203,"")</f>
        <v/>
      </c>
      <c r="AB203" s="21" t="str">
        <f>IF(OR(RIGHT(Calendar!BT203,4)="REDS",RIGHT(Calendar!BT203,6)="BLACKS",RIGHT(Calendar!BT203,5)="BLUES"),Calendar!BS203,"")</f>
        <v/>
      </c>
      <c r="AC203" s="21" t="str">
        <f>IF(OR(RIGHT(Calendar!BW203,4)="REDS",RIGHT(Calendar!BW203,6)="BLACKS",RIGHT(Calendar!BW203,5)="BLUES"),Calendar!BV203,"")</f>
        <v/>
      </c>
      <c r="AD203" s="21" t="str">
        <f>IF(OR(RIGHT(Calendar!BZ203,4)="REDS",RIGHT(Calendar!BZ203,6)="BLACKS",RIGHT(Calendar!BZ203,5)="BLUES"),Calendar!BY203,"")</f>
        <v/>
      </c>
      <c r="AE203" s="21" t="str">
        <f>IF(OR(RIGHT(Calendar!CC203,4)="REDS",RIGHT(Calendar!CC203,6)="BLACKS",RIGHT(Calendar!CC203,5)="BLUES"),Calendar!CB203,"")</f>
        <v/>
      </c>
      <c r="AF203" s="21" t="str">
        <f>IF(OR(RIGHT(Calendar!CF203,4)="REDS",RIGHT(Calendar!CF203,6)="BLACKS",RIGHT(Calendar!CF203,5)="BLUES"),Calendar!CE203,"")</f>
        <v/>
      </c>
      <c r="AG203" s="21" t="str">
        <f>IF(OR(RIGHT(Calendar!CI203,4)="REDS",RIGHT(Calendar!CI203,6)="BLACKS",RIGHT(Calendar!CI203,5)="BLUES"),Calendar!CH203,"")</f>
        <v/>
      </c>
      <c r="AH203" s="21" t="str">
        <f>IF(OR(RIGHT(Calendar!CL203,4)="REDS",RIGHT(Calendar!CL203,6)="BLACKS",RIGHT(Calendar!CL203,5)="BLUES"),Calendar!CK203,"")</f>
        <v/>
      </c>
      <c r="AI203" s="21" t="str">
        <f>IF(OR(RIGHT(Calendar!CO203,4)="REDS",RIGHT(Calendar!CO203,6)="BLACKS",RIGHT(Calendar!CO203,5)="BLUES"),Calendar!CN203,"")</f>
        <v/>
      </c>
      <c r="AJ203" s="21" t="str">
        <f>IF(OR(RIGHT(Calendar!CR203,4)="REDS",RIGHT(Calendar!CR203,6)="BLACKS",RIGHT(Calendar!CR203,5)="BLUES"),Calendar!CQ203,"")</f>
        <v/>
      </c>
      <c r="AK203" s="21" t="str">
        <f>IF(OR(RIGHT(Calendar!CU203,4)="REDS",RIGHT(Calendar!CU203,6)="BLACKS",RIGHT(Calendar!CU203,5)="BLUES"),Calendar!CT203,"")</f>
        <v/>
      </c>
      <c r="AL203" s="21" t="str">
        <f>IF(OR(RIGHT(Calendar!CX203,4)="REDS",RIGHT(Calendar!CX203,6)="BLACKS",RIGHT(Calendar!CX203,5)="BLUES"),Calendar!CW203,"")</f>
        <v/>
      </c>
      <c r="AM203" s="21" t="str">
        <f>IF(OR(RIGHT(Calendar!DA203,4)="REDS",RIGHT(Calendar!DA203,6)="BLACKS",RIGHT(Calendar!DA203,5)="BLUES"),Calendar!CZ203,"")</f>
        <v/>
      </c>
      <c r="AN203" s="21" t="str">
        <f>IF(OR(RIGHT(Calendar!DD203,4)="REDS",RIGHT(Calendar!DD203,6)="BLACKS",RIGHT(Calendar!DD203,5)="BLUES"),Calendar!DC203,"")</f>
        <v/>
      </c>
      <c r="AO203" s="21" t="str">
        <f>IF(OR(RIGHT(Calendar!DG203,4)="REDS",RIGHT(Calendar!DG203,6)="BLACKS",RIGHT(Calendar!DG203,5)="BLUES"),Calendar!DF203,"")</f>
        <v/>
      </c>
      <c r="AP203" s="21" t="str">
        <f>IF(OR(RIGHT(Calendar!DJ203,4)="REDS",RIGHT(Calendar!DJ203,6)="BLACKS",RIGHT(Calendar!DJ203,5)="BLUES"),Calendar!DI203,"")</f>
        <v/>
      </c>
      <c r="AQ203" s="21" t="str">
        <f>IF(OR(RIGHT(Calendar!DM203,4)="REDS",RIGHT(Calendar!DM203,6)="BLACKS",RIGHT(Calendar!DM203,5)="BLUES"),Calendar!DL203,"")</f>
        <v/>
      </c>
      <c r="AR203" s="21" t="str">
        <f>IF(OR(RIGHT(Calendar!DP203,4)="REDS",RIGHT(Calendar!DP203,6)="BLACKS",RIGHT(Calendar!DP203,5)="BLUES"),Calendar!DO203,"")</f>
        <v/>
      </c>
      <c r="AS203" s="21" t="str">
        <f>IF(OR(RIGHT(Calendar!DS203,4)="REDS",RIGHT(Calendar!DS203,6)="BLACKS",RIGHT(Calendar!DS203,5)="BLUES"),Calendar!DR203,"")</f>
        <v/>
      </c>
      <c r="AT203" s="21" t="str">
        <f>IF(OR(RIGHT(Calendar!DV203,4)="REDS",RIGHT(Calendar!DV203,6)="BLACKS",RIGHT(Calendar!DV203,5)="BLUES"),Calendar!DU203,"")</f>
        <v/>
      </c>
      <c r="AU203" s="21" t="str">
        <f>IF(OR(RIGHT(Calendar!DY203,4)="REDS",RIGHT(Calendar!DY203,6)="BLACKS",RIGHT(Calendar!DY203,5)="BLUES"),Calendar!DX203,"")</f>
        <v/>
      </c>
      <c r="AV203" s="21" t="str">
        <f>IF(OR(RIGHT(Calendar!EB203,4)="REDS",RIGHT(Calendar!EB203,6)="BLACKS",RIGHT(Calendar!EB203,5)="BLUES"),Calendar!EA203,"")</f>
        <v/>
      </c>
      <c r="AW203" s="66" t="str">
        <f>IF(Calendar!I203="","",CONCATENATE(A203,"_",Calendar!H203,"_",Calendar!I203,"_",Calendar!J203,","))</f>
        <v/>
      </c>
      <c r="AX203" s="66" t="str">
        <f>IF(Calendar!L203="","",CONCATENATE(A203,"_",Calendar!K203,"_",Calendar!L203,"_",Calendar!M203,","))</f>
        <v/>
      </c>
      <c r="AY203" s="66" t="str">
        <f>IF(Calendar!O203="","",CONCATENATE(A203,"_",Calendar!N203,"_",Calendar!O203,"_",Calendar!P203,","))</f>
        <v/>
      </c>
      <c r="AZ203" s="66" t="str">
        <f>IF(Calendar!R203="","",CONCATENATE(A203,"_",Calendar!Q203,"_",Calendar!R203,"_",Calendar!S203,","))</f>
        <v/>
      </c>
      <c r="BA203" s="66" t="str">
        <f>IF(Calendar!U203="","",CONCATENATE(A203,"_",Calendar!T203,"_",Calendar!U203,"_",Calendar!V203,","))</f>
        <v/>
      </c>
      <c r="BB203" s="66" t="str">
        <f>IF(Calendar!X203="","",CONCATENATE(A203,"_",Calendar!W203,"_",Calendar!X203,"_",Calendar!Y203,","))</f>
        <v/>
      </c>
      <c r="BC203" s="66" t="str">
        <f>IF(Calendar!AA203="","",CONCATENATE(A203,"_",Calendar!Z203,"_",Calendar!AA203,"_",Calendar!AB203,","))</f>
        <v/>
      </c>
      <c r="BD203" s="66" t="str">
        <f>IF(Calendar!AD203="","",CONCATENATE(A203,"_",Calendar!AC203,"_",Calendar!AD203,"_",Calendar!AE203,","))</f>
        <v/>
      </c>
      <c r="BE203" s="66" t="str">
        <f>IF(Calendar!AG203="","",CONCATENATE(A203,"_",Calendar!AF203,"_",Calendar!AG203,"_",Calendar!AH203,","))</f>
        <v/>
      </c>
      <c r="BF203" s="66" t="str">
        <f>IF(Calendar!AJ203="","",CONCATENATE(A203,"_",Calendar!AI203,"_",Calendar!AJ203,"_",Calendar!AK203,","))</f>
        <v/>
      </c>
      <c r="BG203" s="66" t="str">
        <f>IF(Calendar!AM203="","",CONCATENATE(A203,"_",Calendar!AL203,"_",Calendar!AM203,"_",Calendar!AN203,","))</f>
        <v/>
      </c>
      <c r="BH203" s="66" t="str">
        <f>IF(Calendar!AP203="","",CONCATENATE(A203,"_",Calendar!AO203,"_",Calendar!AP203,"_",Calendar!AQ203,","))</f>
        <v/>
      </c>
      <c r="BI203" s="66" t="str">
        <f>IF(Calendar!AS203="","",CONCATENATE(A203,"_",Calendar!AR203,"_",Calendar!AS203,"_",Calendar!AT203,","))</f>
        <v/>
      </c>
      <c r="BJ203" s="66" t="str">
        <f>IF(Calendar!AV203="","",CONCATENATE(A203,"_",Calendar!AU203,"_",Calendar!AV203,"_",Calendar!AW203,","))</f>
        <v/>
      </c>
      <c r="BK203" s="66" t="str">
        <f>IF(Calendar!AY203="","",CONCATENATE(A203,"_",Calendar!AX203,"_",Calendar!AY203,"_",Calendar!AZ203,","))</f>
        <v/>
      </c>
      <c r="BL203" s="66" t="str">
        <f>IF(Calendar!BB203="","",CONCATENATE(A203,"_",Calendar!BA203,"_",Calendar!BB203,"_",Calendar!BC203,","))</f>
        <v/>
      </c>
      <c r="BM203" s="66" t="str">
        <f>IF(Calendar!BE203="","",CONCATENATE(A203,"_",Calendar!BD203,"_",Calendar!BE203,"_",Calendar!BF203,","))</f>
        <v/>
      </c>
      <c r="BN203" s="66" t="str">
        <f>IF(Calendar!BH203="","",CONCATENATE(A203,"_",Calendar!BG203,"_",Calendar!BH203,"_",Calendar!BI203,","))</f>
        <v/>
      </c>
      <c r="BO203" s="66" t="str">
        <f>IF(Calendar!BK203="","",CONCATENATE(A203,"_",Calendar!BJ203,"_",Calendar!BK203,"_",Calendar!BL203,","))</f>
        <v/>
      </c>
      <c r="BP203" s="66" t="str">
        <f>IF(Calendar!BN203="","",CONCATENATE(A203,"_",Calendar!BM203,"_",Calendar!BN203,"_",Calendar!BO203,","))</f>
        <v/>
      </c>
      <c r="BQ203" s="66" t="str">
        <f>IF(Calendar!BQ203="","",CONCATENATE(A203,"_",Calendar!BP203,"_",Calendar!BQ203,"_",Calendar!BR203,","))</f>
        <v/>
      </c>
      <c r="BR203" s="66" t="str">
        <f>IF(Calendar!BT203="","",CONCATENATE(A203,"_",Calendar!BS203,"_",Calendar!BT203,"_",Calendar!BU203,","))</f>
        <v/>
      </c>
      <c r="BS203" s="66" t="str">
        <f>IF(Calendar!BW203="","",CONCATENATE(A203,"_",Calendar!BV203,"_",Calendar!BW203,"_",Calendar!BX203,","))</f>
        <v/>
      </c>
      <c r="BT203" s="66" t="str">
        <f>IF(Calendar!BZ203="","",CONCATENATE(A203,"_",Calendar!BY203,"_",Calendar!BZ203,"_",Calendar!CA203,","))</f>
        <v/>
      </c>
      <c r="BU203" s="66" t="str">
        <f>IF(Calendar!CC203="","",CONCATENATE(A203,"_",Calendar!CB203,"_",Calendar!CC203,"_",Calendar!CD203,","))</f>
        <v/>
      </c>
      <c r="BV203" s="66" t="str">
        <f>IF(Calendar!CF203="","",CONCATENATE(A203,"_",Calendar!CE203,"_",Calendar!CF203,"_",Calendar!CG203,","))</f>
        <v/>
      </c>
      <c r="BW203" s="66" t="str">
        <f>IF(Calendar!CI203="","",CONCATENATE(A203,"_",Calendar!CH203,"_",Calendar!CI203,"_",Calendar!CJ203,","))</f>
        <v/>
      </c>
      <c r="BX203" s="66" t="str">
        <f>IF(Calendar!CL203="","",CONCATENATE(A203,"_",Calendar!CK203,"_",Calendar!CL203,"_",Calendar!CM203,","))</f>
        <v/>
      </c>
      <c r="BY203" s="66" t="str">
        <f>IF(Calendar!CO203="","",CONCATENATE(A203,"_",Calendar!CN203,"_",Calendar!CO203,"_",Calendar!CP203,","))</f>
        <v/>
      </c>
      <c r="BZ203" s="66" t="str">
        <f>IF(Calendar!CR203="","",CONCATENATE(A203,"_",Calendar!CQ203,"_",Calendar!CR203,"_",Calendar!CS203,","))</f>
        <v/>
      </c>
      <c r="CA203" s="66" t="str">
        <f>IF(Calendar!CU203="","",CONCATENATE(A203,"_",Calendar!CT203,"_",Calendar!CU203,"_",Calendar!CV203,","))</f>
        <v/>
      </c>
      <c r="CB203" s="66" t="str">
        <f>IF(Calendar!CX203="","",CONCATENATE(A203,"_",Calendar!CW203,"_",Calendar!CX203,"_",Calendar!CY203,","))</f>
        <v/>
      </c>
      <c r="CC203" s="66" t="str">
        <f>IF(Calendar!DA203="","",CONCATENATE(A203,"_",Calendar!CZ203,"_",Calendar!DA203,"_",Calendar!DB203,","))</f>
        <v/>
      </c>
      <c r="CD203" s="66" t="str">
        <f>IF(Calendar!DD203="","",CONCATENATE(A203,"_",Calendar!DC203,"_",Calendar!DD203,"_",Calendar!DE203,","))</f>
        <v/>
      </c>
      <c r="CE203" s="66" t="str">
        <f>IF(Calendar!DG203="","",CONCATENATE(A203,"_",Calendar!DF203,"_",Calendar!DG203,"_",Calendar!DH203,","))</f>
        <v/>
      </c>
      <c r="CF203" s="66" t="str">
        <f>IF(Calendar!DJ203="","",CONCATENATE(A203,"_",Calendar!DI203,"_",Calendar!DJ203,"_",Calendar!DK203,","))</f>
        <v/>
      </c>
      <c r="CG203" s="66" t="str">
        <f>IF(Calendar!DM203="","",CONCATENATE(A203,"_",Calendar!DL203,"_",Calendar!DM203,"_",Calendar!DN203,","))</f>
        <v/>
      </c>
      <c r="CH203" s="66" t="str">
        <f>IF(Calendar!DP203="","",CONCATENATE(A203,"_",Calendar!DO203,"_",Calendar!DP203,"_",Calendar!DQ203,","))</f>
        <v/>
      </c>
      <c r="CI203" s="66" t="str">
        <f>IF(Calendar!DS203="","",CONCATENATE(A203,"_",Calendar!DR203,"_",Calendar!DS203,"_",Calendar!DT203,","))</f>
        <v/>
      </c>
      <c r="CJ203" s="66" t="str">
        <f>IF(Calendar!DV203="","",CONCATENATE(A203,"_",Calendar!DU203,"_",Calendar!DV203,"_",Calendar!DW203,","))</f>
        <v/>
      </c>
      <c r="CK203" s="66" t="str">
        <f>IF(Calendar!DY203="","",CONCATENATE(A203,"_",Calendar!DX203,"_",Calendar!DY203,"_",Calendar!DZ203,","))</f>
        <v/>
      </c>
      <c r="CL203" s="90" t="str">
        <f>IF(Calendar!EB203="","",CONCATENATE(A203,"_",Calendar!EA203,"_",Calendar!EB203,"_",Calendar!EC203,","))</f>
        <v/>
      </c>
      <c r="CM203" s="94" t="str">
        <f t="shared" si="16"/>
        <v/>
      </c>
      <c r="CN203" s="95" t="str">
        <f t="shared" si="17"/>
        <v/>
      </c>
      <c r="CO203" s="96" t="str">
        <f t="shared" si="18"/>
        <v/>
      </c>
      <c r="CP203" s="94" t="str">
        <f>IF(View!$D$1&lt;&gt;"OK","",IF(OR(View!$C$3="K+4",View!$C$3="K+4 &amp; K+7",View!$C$3="K+4 &amp; K+10",View!$C$3="ALL"),IF(CM203="","",IF(AND(HomeCalc!$A203&gt;=View!$C$1,HomeCalc!A203&lt;=View!$C$2),HomeCalc!CM203,"")),""))</f>
        <v/>
      </c>
      <c r="CQ203" s="95" t="str">
        <f>IF(View!$D$1&lt;&gt;"OK","",IF(OR(View!$C$3="K+7",View!$C$3="K+4 &amp; K+7",View!$C$3="K+7 &amp; K+10",View!$C$3="ALL"),IF(CN203="","",IF(AND(HomeCalc!$A203&gt;=View!$C$1,HomeCalc!A203&lt;=View!$C$2),HomeCalc!CN203,"")),""))</f>
        <v/>
      </c>
      <c r="CR203" s="96" t="str">
        <f>IF(View!$D$1&lt;&gt;"OK","",IF(OR(View!$C$3="K+10",View!$C$3="K+4 &amp; K+10",View!$C$3="K+7 &amp; K+10",View!$C$3="ALL"),IF(CO203="","",IF(AND(HomeCalc!$A203&gt;=View!$C$1,HomeCalc!A203&lt;=View!$C$2),HomeCalc!CO203,"")),""))</f>
        <v/>
      </c>
      <c r="CS203" s="102" t="str">
        <f>IF(View!$D$1&lt;&gt;"OK","",CONCATENATE(CS202,CP203,CQ203,CR203))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04" spans="1:97" ht="15.75" x14ac:dyDescent="0.25">
      <c r="A204" s="11">
        <v>42386</v>
      </c>
      <c r="B204" s="17" t="s">
        <v>80</v>
      </c>
      <c r="C204" s="15">
        <f t="shared" si="19"/>
        <v>29</v>
      </c>
      <c r="D204" s="26" t="s">
        <v>65</v>
      </c>
      <c r="E204" s="8" t="s">
        <v>71</v>
      </c>
      <c r="F204" s="64">
        <f t="shared" si="15"/>
        <v>0</v>
      </c>
      <c r="G204" s="21" t="str">
        <f>IF(OR(RIGHT(Calendar!I204,4)="REDS",RIGHT(Calendar!I204,6)="BLACKS",RIGHT(Calendar!I204,5)="BLUES"),Calendar!H204,"")</f>
        <v/>
      </c>
      <c r="H204" s="21" t="str">
        <f>IF(OR(RIGHT(Calendar!L204,4)="REDS",RIGHT(Calendar!L204,6)="BLACKS",RIGHT(Calendar!L204,5)="BLUES"),Calendar!K204,"")</f>
        <v/>
      </c>
      <c r="I204" s="21" t="str">
        <f>IF(OR(RIGHT(Calendar!O204,4)="REDS",RIGHT(Calendar!O204,6)="BLACKS",RIGHT(Calendar!O204,5)="BLUES"),Calendar!N204,"")</f>
        <v/>
      </c>
      <c r="J204" s="21" t="str">
        <f>IF(OR(RIGHT(Calendar!R204,4)="REDS",RIGHT(Calendar!R204,6)="BLACKS",RIGHT(Calendar!R204,5)="BLUES"),Calendar!Q204,"")</f>
        <v/>
      </c>
      <c r="K204" s="21" t="str">
        <f>IF(OR(RIGHT(Calendar!U204,4)="REDS",RIGHT(Calendar!U204,6)="BLACKS",RIGHT(Calendar!U204,5)="BLUES"),Calendar!T204,"")</f>
        <v/>
      </c>
      <c r="L204" s="21" t="str">
        <f>IF(OR(RIGHT(Calendar!X204,4)="REDS",RIGHT(Calendar!X204,6)="BLACKS",RIGHT(Calendar!X204,5)="BLUES"),Calendar!W204,"")</f>
        <v/>
      </c>
      <c r="M204" s="21" t="str">
        <f>IF(OR(RIGHT(Calendar!AA204,4)="REDS",RIGHT(Calendar!AA204,6)="BLACKS",RIGHT(Calendar!AA204,5)="BLUES"),Calendar!Z204,"")</f>
        <v/>
      </c>
      <c r="N204" s="21" t="str">
        <f>IF(OR(RIGHT(Calendar!AD204,4)="REDS",RIGHT(Calendar!AD204,6)="BLACKS",RIGHT(Calendar!AD204,5)="BLUES"),Calendar!AC204,"")</f>
        <v/>
      </c>
      <c r="O204" s="21" t="str">
        <f>IF(OR(RIGHT(Calendar!AG204,4)="REDS",RIGHT(Calendar!AG204,6)="BLACKS",RIGHT(Calendar!AG204,5)="BLUES"),Calendar!AF204,"")</f>
        <v/>
      </c>
      <c r="P204" s="21" t="str">
        <f>IF(OR(RIGHT(Calendar!AJ204,4)="REDS",RIGHT(Calendar!AJ204,6)="BLACKS",RIGHT(Calendar!AJ204,5)="BLUES"),Calendar!AI204,"")</f>
        <v/>
      </c>
      <c r="Q204" s="21" t="str">
        <f>IF(OR(RIGHT(Calendar!AM204,4)="REDS",RIGHT(Calendar!AM204,6)="BLACKS",RIGHT(Calendar!AM204,5)="BLUES"),Calendar!AL204,"")</f>
        <v/>
      </c>
      <c r="R204" s="21" t="str">
        <f>IF(OR(RIGHT(Calendar!AP204,4)="REDS",RIGHT(Calendar!AP204,6)="BLACKS",RIGHT(Calendar!AP204,5)="BLUES"),Calendar!AO204,"")</f>
        <v/>
      </c>
      <c r="S204" s="21" t="str">
        <f>IF(OR(RIGHT(Calendar!AS204,4)="REDS",RIGHT(Calendar!AS204,6)="BLACKS",RIGHT(Calendar!AS204,5)="BLUES"),Calendar!AR204,"")</f>
        <v/>
      </c>
      <c r="T204" s="21" t="str">
        <f>IF(OR(RIGHT(Calendar!AV204,4)="REDS",RIGHT(Calendar!AV204,6)="BLACKS",RIGHT(Calendar!AV204,5)="BLUES"),Calendar!AU204,"")</f>
        <v/>
      </c>
      <c r="U204" s="21" t="str">
        <f>IF(OR(RIGHT(Calendar!AY204,4)="REDS",RIGHT(Calendar!AY204,6)="BLACKS",RIGHT(Calendar!AY204,5)="BLUES"),Calendar!AX204,"")</f>
        <v/>
      </c>
      <c r="V204" s="21" t="str">
        <f>IF(OR(RIGHT(Calendar!BB204,4)="REDS",RIGHT(Calendar!BB204,6)="BLACKS",RIGHT(Calendar!BB204,5)="BLUES"),Calendar!BA204,"")</f>
        <v/>
      </c>
      <c r="W204" s="21" t="str">
        <f>IF(OR(RIGHT(Calendar!BE204,4)="REDS",RIGHT(Calendar!BE204,6)="BLACKS",RIGHT(Calendar!BE204,5)="BLUES"),Calendar!BD204,"")</f>
        <v/>
      </c>
      <c r="X204" s="21" t="str">
        <f>IF(OR(RIGHT(Calendar!BH204,4)="REDS",RIGHT(Calendar!BH204,6)="BLACKS",RIGHT(Calendar!BH204,5)="BLUES"),Calendar!BG204,"")</f>
        <v/>
      </c>
      <c r="Y204" s="21" t="str">
        <f>IF(OR(RIGHT(Calendar!BK204,4)="REDS",RIGHT(Calendar!BK204,6)="BLACKS",RIGHT(Calendar!BK204,5)="BLUES"),Calendar!BJ204,"")</f>
        <v/>
      </c>
      <c r="Z204" s="21" t="str">
        <f>IF(OR(RIGHT(Calendar!BN204,4)="REDS",RIGHT(Calendar!BN204,6)="BLACKS",RIGHT(Calendar!BN204,5)="BLUES"),Calendar!BM204,"")</f>
        <v/>
      </c>
      <c r="AA204" s="21" t="str">
        <f>IF(OR(RIGHT(Calendar!BQ204,4)="REDS",RIGHT(Calendar!BQ204,6)="BLACKS",RIGHT(Calendar!BQ204,5)="BLUES"),Calendar!BP204,"")</f>
        <v/>
      </c>
      <c r="AB204" s="21" t="str">
        <f>IF(OR(RIGHT(Calendar!BT204,4)="REDS",RIGHT(Calendar!BT204,6)="BLACKS",RIGHT(Calendar!BT204,5)="BLUES"),Calendar!BS204,"")</f>
        <v/>
      </c>
      <c r="AC204" s="21" t="str">
        <f>IF(OR(RIGHT(Calendar!BW204,4)="REDS",RIGHT(Calendar!BW204,6)="BLACKS",RIGHT(Calendar!BW204,5)="BLUES"),Calendar!BV204,"")</f>
        <v/>
      </c>
      <c r="AD204" s="21" t="str">
        <f>IF(OR(RIGHT(Calendar!BZ204,4)="REDS",RIGHT(Calendar!BZ204,6)="BLACKS",RIGHT(Calendar!BZ204,5)="BLUES"),Calendar!BY204,"")</f>
        <v/>
      </c>
      <c r="AE204" s="21" t="str">
        <f>IF(OR(RIGHT(Calendar!CC204,4)="REDS",RIGHT(Calendar!CC204,6)="BLACKS",RIGHT(Calendar!CC204,5)="BLUES"),Calendar!CB204,"")</f>
        <v/>
      </c>
      <c r="AF204" s="21" t="str">
        <f>IF(OR(RIGHT(Calendar!CF204,4)="REDS",RIGHT(Calendar!CF204,6)="BLACKS",RIGHT(Calendar!CF204,5)="BLUES"),Calendar!CE204,"")</f>
        <v/>
      </c>
      <c r="AG204" s="21" t="str">
        <f>IF(OR(RIGHT(Calendar!CI204,4)="REDS",RIGHT(Calendar!CI204,6)="BLACKS",RIGHT(Calendar!CI204,5)="BLUES"),Calendar!CH204,"")</f>
        <v/>
      </c>
      <c r="AH204" s="21" t="str">
        <f>IF(OR(RIGHT(Calendar!CL204,4)="REDS",RIGHT(Calendar!CL204,6)="BLACKS",RIGHT(Calendar!CL204,5)="BLUES"),Calendar!CK204,"")</f>
        <v/>
      </c>
      <c r="AI204" s="21" t="str">
        <f>IF(OR(RIGHT(Calendar!CO204,4)="REDS",RIGHT(Calendar!CO204,6)="BLACKS",RIGHT(Calendar!CO204,5)="BLUES"),Calendar!CN204,"")</f>
        <v/>
      </c>
      <c r="AJ204" s="21" t="str">
        <f>IF(OR(RIGHT(Calendar!CR204,4)="REDS",RIGHT(Calendar!CR204,6)="BLACKS",RIGHT(Calendar!CR204,5)="BLUES"),Calendar!CQ204,"")</f>
        <v/>
      </c>
      <c r="AK204" s="21" t="str">
        <f>IF(OR(RIGHT(Calendar!CU204,4)="REDS",RIGHT(Calendar!CU204,6)="BLACKS",RIGHT(Calendar!CU204,5)="BLUES"),Calendar!CT204,"")</f>
        <v/>
      </c>
      <c r="AL204" s="21" t="str">
        <f>IF(OR(RIGHT(Calendar!CX204,4)="REDS",RIGHT(Calendar!CX204,6)="BLACKS",RIGHT(Calendar!CX204,5)="BLUES"),Calendar!CW204,"")</f>
        <v/>
      </c>
      <c r="AM204" s="21" t="str">
        <f>IF(OR(RIGHT(Calendar!DA204,4)="REDS",RIGHT(Calendar!DA204,6)="BLACKS",RIGHT(Calendar!DA204,5)="BLUES"),Calendar!CZ204,"")</f>
        <v/>
      </c>
      <c r="AN204" s="21" t="str">
        <f>IF(OR(RIGHT(Calendar!DD204,4)="REDS",RIGHT(Calendar!DD204,6)="BLACKS",RIGHT(Calendar!DD204,5)="BLUES"),Calendar!DC204,"")</f>
        <v/>
      </c>
      <c r="AO204" s="21" t="str">
        <f>IF(OR(RIGHT(Calendar!DG204,4)="REDS",RIGHT(Calendar!DG204,6)="BLACKS",RIGHT(Calendar!DG204,5)="BLUES"),Calendar!DF204,"")</f>
        <v/>
      </c>
      <c r="AP204" s="21" t="str">
        <f>IF(OR(RIGHT(Calendar!DJ204,4)="REDS",RIGHT(Calendar!DJ204,6)="BLACKS",RIGHT(Calendar!DJ204,5)="BLUES"),Calendar!DI204,"")</f>
        <v/>
      </c>
      <c r="AQ204" s="21" t="str">
        <f>IF(OR(RIGHT(Calendar!DM204,4)="REDS",RIGHT(Calendar!DM204,6)="BLACKS",RIGHT(Calendar!DM204,5)="BLUES"),Calendar!DL204,"")</f>
        <v/>
      </c>
      <c r="AR204" s="21" t="str">
        <f>IF(OR(RIGHT(Calendar!DP204,4)="REDS",RIGHT(Calendar!DP204,6)="BLACKS",RIGHT(Calendar!DP204,5)="BLUES"),Calendar!DO204,"")</f>
        <v/>
      </c>
      <c r="AS204" s="21" t="str">
        <f>IF(OR(RIGHT(Calendar!DS204,4)="REDS",RIGHT(Calendar!DS204,6)="BLACKS",RIGHT(Calendar!DS204,5)="BLUES"),Calendar!DR204,"")</f>
        <v/>
      </c>
      <c r="AT204" s="21" t="str">
        <f>IF(OR(RIGHT(Calendar!DV204,4)="REDS",RIGHT(Calendar!DV204,6)="BLACKS",RIGHT(Calendar!DV204,5)="BLUES"),Calendar!DU204,"")</f>
        <v/>
      </c>
      <c r="AU204" s="21" t="str">
        <f>IF(OR(RIGHT(Calendar!DY204,4)="REDS",RIGHT(Calendar!DY204,6)="BLACKS",RIGHT(Calendar!DY204,5)="BLUES"),Calendar!DX204,"")</f>
        <v/>
      </c>
      <c r="AV204" s="21" t="str">
        <f>IF(OR(RIGHT(Calendar!EB204,4)="REDS",RIGHT(Calendar!EB204,6)="BLACKS",RIGHT(Calendar!EB204,5)="BLUES"),Calendar!EA204,"")</f>
        <v/>
      </c>
      <c r="AW204" s="66" t="str">
        <f>IF(Calendar!I204="","",CONCATENATE(A204,"_",Calendar!H204,"_",Calendar!I204,"_",Calendar!J204,","))</f>
        <v/>
      </c>
      <c r="AX204" s="66" t="str">
        <f>IF(Calendar!L204="","",CONCATENATE(A204,"_",Calendar!K204,"_",Calendar!L204,"_",Calendar!M204,","))</f>
        <v/>
      </c>
      <c r="AY204" s="66" t="str">
        <f>IF(Calendar!O204="","",CONCATENATE(A204,"_",Calendar!N204,"_",Calendar!O204,"_",Calendar!P204,","))</f>
        <v/>
      </c>
      <c r="AZ204" s="66" t="str">
        <f>IF(Calendar!R204="","",CONCATENATE(A204,"_",Calendar!Q204,"_",Calendar!R204,"_",Calendar!S204,","))</f>
        <v/>
      </c>
      <c r="BA204" s="66" t="str">
        <f>IF(Calendar!U204="","",CONCATENATE(A204,"_",Calendar!T204,"_",Calendar!U204,"_",Calendar!V204,","))</f>
        <v/>
      </c>
      <c r="BB204" s="66" t="str">
        <f>IF(Calendar!X204="","",CONCATENATE(A204,"_",Calendar!W204,"_",Calendar!X204,"_",Calendar!Y204,","))</f>
        <v/>
      </c>
      <c r="BC204" s="66" t="str">
        <f>IF(Calendar!AA204="","",CONCATENATE(A204,"_",Calendar!Z204,"_",Calendar!AA204,"_",Calendar!AB204,","))</f>
        <v/>
      </c>
      <c r="BD204" s="66" t="str">
        <f>IF(Calendar!AD204="","",CONCATENATE(A204,"_",Calendar!AC204,"_",Calendar!AD204,"_",Calendar!AE204,","))</f>
        <v/>
      </c>
      <c r="BE204" s="66" t="str">
        <f>IF(Calendar!AG204="","",CONCATENATE(A204,"_",Calendar!AF204,"_",Calendar!AG204,"_",Calendar!AH204,","))</f>
        <v/>
      </c>
      <c r="BF204" s="66" t="str">
        <f>IF(Calendar!AJ204="","",CONCATENATE(A204,"_",Calendar!AI204,"_",Calendar!AJ204,"_",Calendar!AK204,","))</f>
        <v/>
      </c>
      <c r="BG204" s="66" t="str">
        <f>IF(Calendar!AM204="","",CONCATENATE(A204,"_",Calendar!AL204,"_",Calendar!AM204,"_",Calendar!AN204,","))</f>
        <v/>
      </c>
      <c r="BH204" s="66" t="str">
        <f>IF(Calendar!AP204="","",CONCATENATE(A204,"_",Calendar!AO204,"_",Calendar!AP204,"_",Calendar!AQ204,","))</f>
        <v/>
      </c>
      <c r="BI204" s="66" t="str">
        <f>IF(Calendar!AS204="","",CONCATENATE(A204,"_",Calendar!AR204,"_",Calendar!AS204,"_",Calendar!AT204,","))</f>
        <v/>
      </c>
      <c r="BJ204" s="66" t="str">
        <f>IF(Calendar!AV204="","",CONCATENATE(A204,"_",Calendar!AU204,"_",Calendar!AV204,"_",Calendar!AW204,","))</f>
        <v/>
      </c>
      <c r="BK204" s="66" t="str">
        <f>IF(Calendar!AY204="","",CONCATENATE(A204,"_",Calendar!AX204,"_",Calendar!AY204,"_",Calendar!AZ204,","))</f>
        <v/>
      </c>
      <c r="BL204" s="66" t="str">
        <f>IF(Calendar!BB204="","",CONCATENATE(A204,"_",Calendar!BA204,"_",Calendar!BB204,"_",Calendar!BC204,","))</f>
        <v/>
      </c>
      <c r="BM204" s="66" t="str">
        <f>IF(Calendar!BE204="","",CONCATENATE(A204,"_",Calendar!BD204,"_",Calendar!BE204,"_",Calendar!BF204,","))</f>
        <v/>
      </c>
      <c r="BN204" s="66" t="str">
        <f>IF(Calendar!BH204="","",CONCATENATE(A204,"_",Calendar!BG204,"_",Calendar!BH204,"_",Calendar!BI204,","))</f>
        <v/>
      </c>
      <c r="BO204" s="66" t="str">
        <f>IF(Calendar!BK204="","",CONCATENATE(A204,"_",Calendar!BJ204,"_",Calendar!BK204,"_",Calendar!BL204,","))</f>
        <v/>
      </c>
      <c r="BP204" s="66" t="str">
        <f>IF(Calendar!BN204="","",CONCATENATE(A204,"_",Calendar!BM204,"_",Calendar!BN204,"_",Calendar!BO204,","))</f>
        <v/>
      </c>
      <c r="BQ204" s="66" t="str">
        <f>IF(Calendar!BQ204="","",CONCATENATE(A204,"_",Calendar!BP204,"_",Calendar!BQ204,"_",Calendar!BR204,","))</f>
        <v/>
      </c>
      <c r="BR204" s="66" t="str">
        <f>IF(Calendar!BT204="","",CONCATENATE(A204,"_",Calendar!BS204,"_",Calendar!BT204,"_",Calendar!BU204,","))</f>
        <v/>
      </c>
      <c r="BS204" s="66" t="str">
        <f>IF(Calendar!BW204="","",CONCATENATE(A204,"_",Calendar!BV204,"_",Calendar!BW204,"_",Calendar!BX204,","))</f>
        <v/>
      </c>
      <c r="BT204" s="66" t="str">
        <f>IF(Calendar!BZ204="","",CONCATENATE(A204,"_",Calendar!BY204,"_",Calendar!BZ204,"_",Calendar!CA204,","))</f>
        <v/>
      </c>
      <c r="BU204" s="66" t="str">
        <f>IF(Calendar!CC204="","",CONCATENATE(A204,"_",Calendar!CB204,"_",Calendar!CC204,"_",Calendar!CD204,","))</f>
        <v/>
      </c>
      <c r="BV204" s="66" t="str">
        <f>IF(Calendar!CF204="","",CONCATENATE(A204,"_",Calendar!CE204,"_",Calendar!CF204,"_",Calendar!CG204,","))</f>
        <v/>
      </c>
      <c r="BW204" s="66" t="str">
        <f>IF(Calendar!CI204="","",CONCATENATE(A204,"_",Calendar!CH204,"_",Calendar!CI204,"_",Calendar!CJ204,","))</f>
        <v/>
      </c>
      <c r="BX204" s="66" t="str">
        <f>IF(Calendar!CL204="","",CONCATENATE(A204,"_",Calendar!CK204,"_",Calendar!CL204,"_",Calendar!CM204,","))</f>
        <v/>
      </c>
      <c r="BY204" s="66" t="str">
        <f>IF(Calendar!CO204="","",CONCATENATE(A204,"_",Calendar!CN204,"_",Calendar!CO204,"_",Calendar!CP204,","))</f>
        <v/>
      </c>
      <c r="BZ204" s="66" t="str">
        <f>IF(Calendar!CR204="","",CONCATENATE(A204,"_",Calendar!CQ204,"_",Calendar!CR204,"_",Calendar!CS204,","))</f>
        <v/>
      </c>
      <c r="CA204" s="66" t="str">
        <f>IF(Calendar!CU204="","",CONCATENATE(A204,"_",Calendar!CT204,"_",Calendar!CU204,"_",Calendar!CV204,","))</f>
        <v/>
      </c>
      <c r="CB204" s="66" t="str">
        <f>IF(Calendar!CX204="","",CONCATENATE(A204,"_",Calendar!CW204,"_",Calendar!CX204,"_",Calendar!CY204,","))</f>
        <v/>
      </c>
      <c r="CC204" s="66" t="str">
        <f>IF(Calendar!DA204="","",CONCATENATE(A204,"_",Calendar!CZ204,"_",Calendar!DA204,"_",Calendar!DB204,","))</f>
        <v/>
      </c>
      <c r="CD204" s="66" t="str">
        <f>IF(Calendar!DD204="","",CONCATENATE(A204,"_",Calendar!DC204,"_",Calendar!DD204,"_",Calendar!DE204,","))</f>
        <v/>
      </c>
      <c r="CE204" s="66" t="str">
        <f>IF(Calendar!DG204="","",CONCATENATE(A204,"_",Calendar!DF204,"_",Calendar!DG204,"_",Calendar!DH204,","))</f>
        <v/>
      </c>
      <c r="CF204" s="66" t="str">
        <f>IF(Calendar!DJ204="","",CONCATENATE(A204,"_",Calendar!DI204,"_",Calendar!DJ204,"_",Calendar!DK204,","))</f>
        <v/>
      </c>
      <c r="CG204" s="66" t="str">
        <f>IF(Calendar!DM204="","",CONCATENATE(A204,"_",Calendar!DL204,"_",Calendar!DM204,"_",Calendar!DN204,","))</f>
        <v/>
      </c>
      <c r="CH204" s="66" t="str">
        <f>IF(Calendar!DP204="","",CONCATENATE(A204,"_",Calendar!DO204,"_",Calendar!DP204,"_",Calendar!DQ204,","))</f>
        <v/>
      </c>
      <c r="CI204" s="66" t="str">
        <f>IF(Calendar!DS204="","",CONCATENATE(A204,"_",Calendar!DR204,"_",Calendar!DS204,"_",Calendar!DT204,","))</f>
        <v/>
      </c>
      <c r="CJ204" s="66" t="str">
        <f>IF(Calendar!DV204="","",CONCATENATE(A204,"_",Calendar!DU204,"_",Calendar!DV204,"_",Calendar!DW204,","))</f>
        <v/>
      </c>
      <c r="CK204" s="66" t="str">
        <f>IF(Calendar!DY204="","",CONCATENATE(A204,"_",Calendar!DX204,"_",Calendar!DY204,"_",Calendar!DZ204,","))</f>
        <v/>
      </c>
      <c r="CL204" s="90" t="str">
        <f>IF(Calendar!EB204="","",CONCATENATE(A204,"_",Calendar!EA204,"_",Calendar!EB204,"_",Calendar!EC204,","))</f>
        <v/>
      </c>
      <c r="CM204" s="94" t="str">
        <f t="shared" si="16"/>
        <v/>
      </c>
      <c r="CN204" s="95" t="str">
        <f t="shared" si="17"/>
        <v/>
      </c>
      <c r="CO204" s="96" t="str">
        <f t="shared" si="18"/>
        <v/>
      </c>
      <c r="CP204" s="94" t="str">
        <f>IF(View!$D$1&lt;&gt;"OK","",IF(OR(View!$C$3="K+4",View!$C$3="K+4 &amp; K+7",View!$C$3="K+4 &amp; K+10",View!$C$3="ALL"),IF(CM204="","",IF(AND(HomeCalc!$A204&gt;=View!$C$1,HomeCalc!A204&lt;=View!$C$2),HomeCalc!CM204,"")),""))</f>
        <v/>
      </c>
      <c r="CQ204" s="95" t="str">
        <f>IF(View!$D$1&lt;&gt;"OK","",IF(OR(View!$C$3="K+7",View!$C$3="K+4 &amp; K+7",View!$C$3="K+7 &amp; K+10",View!$C$3="ALL"),IF(CN204="","",IF(AND(HomeCalc!$A204&gt;=View!$C$1,HomeCalc!A204&lt;=View!$C$2),HomeCalc!CN204,"")),""))</f>
        <v/>
      </c>
      <c r="CR204" s="96" t="str">
        <f>IF(View!$D$1&lt;&gt;"OK","",IF(OR(View!$C$3="K+10",View!$C$3="K+4 &amp; K+10",View!$C$3="K+7 &amp; K+10",View!$C$3="ALL"),IF(CO204="","",IF(AND(HomeCalc!$A204&gt;=View!$C$1,HomeCalc!A204&lt;=View!$C$2),HomeCalc!CO204,"")),""))</f>
        <v/>
      </c>
      <c r="CS204" s="102" t="str">
        <f>IF(View!$D$1&lt;&gt;"OK","",CONCATENATE(CS203,CP204,CQ204,CR204))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05" spans="1:97" ht="15.75" x14ac:dyDescent="0.25">
      <c r="A205" s="11">
        <v>42387</v>
      </c>
      <c r="B205" s="17" t="s">
        <v>80</v>
      </c>
      <c r="C205" s="16">
        <f t="shared" si="19"/>
        <v>30</v>
      </c>
      <c r="D205" s="22" t="s">
        <v>66</v>
      </c>
      <c r="E205" s="8" t="s">
        <v>71</v>
      </c>
      <c r="F205" s="64">
        <f t="shared" si="15"/>
        <v>0</v>
      </c>
      <c r="G205" s="21" t="str">
        <f>IF(OR(RIGHT(Calendar!I205,4)="REDS",RIGHT(Calendar!I205,6)="BLACKS",RIGHT(Calendar!I205,5)="BLUES"),Calendar!H205,"")</f>
        <v/>
      </c>
      <c r="H205" s="21" t="str">
        <f>IF(OR(RIGHT(Calendar!L205,4)="REDS",RIGHT(Calendar!L205,6)="BLACKS",RIGHT(Calendar!L205,5)="BLUES"),Calendar!K205,"")</f>
        <v/>
      </c>
      <c r="I205" s="21" t="str">
        <f>IF(OR(RIGHT(Calendar!O205,4)="REDS",RIGHT(Calendar!O205,6)="BLACKS",RIGHT(Calendar!O205,5)="BLUES"),Calendar!N205,"")</f>
        <v/>
      </c>
      <c r="J205" s="21" t="str">
        <f>IF(OR(RIGHT(Calendar!R205,4)="REDS",RIGHT(Calendar!R205,6)="BLACKS",RIGHT(Calendar!R205,5)="BLUES"),Calendar!Q205,"")</f>
        <v/>
      </c>
      <c r="K205" s="21" t="str">
        <f>IF(OR(RIGHT(Calendar!U205,4)="REDS",RIGHT(Calendar!U205,6)="BLACKS",RIGHT(Calendar!U205,5)="BLUES"),Calendar!T205,"")</f>
        <v/>
      </c>
      <c r="L205" s="21" t="str">
        <f>IF(OR(RIGHT(Calendar!X205,4)="REDS",RIGHT(Calendar!X205,6)="BLACKS",RIGHT(Calendar!X205,5)="BLUES"),Calendar!W205,"")</f>
        <v/>
      </c>
      <c r="M205" s="21" t="str">
        <f>IF(OR(RIGHT(Calendar!AA205,4)="REDS",RIGHT(Calendar!AA205,6)="BLACKS",RIGHT(Calendar!AA205,5)="BLUES"),Calendar!Z205,"")</f>
        <v/>
      </c>
      <c r="N205" s="21" t="str">
        <f>IF(OR(RIGHT(Calendar!AD205,4)="REDS",RIGHT(Calendar!AD205,6)="BLACKS",RIGHT(Calendar!AD205,5)="BLUES"),Calendar!AC205,"")</f>
        <v/>
      </c>
      <c r="O205" s="21" t="str">
        <f>IF(OR(RIGHT(Calendar!AG205,4)="REDS",RIGHT(Calendar!AG205,6)="BLACKS",RIGHT(Calendar!AG205,5)="BLUES"),Calendar!AF205,"")</f>
        <v/>
      </c>
      <c r="P205" s="21" t="str">
        <f>IF(OR(RIGHT(Calendar!AJ205,4)="REDS",RIGHT(Calendar!AJ205,6)="BLACKS",RIGHT(Calendar!AJ205,5)="BLUES"),Calendar!AI205,"")</f>
        <v/>
      </c>
      <c r="Q205" s="21" t="str">
        <f>IF(OR(RIGHT(Calendar!AM205,4)="REDS",RIGHT(Calendar!AM205,6)="BLACKS",RIGHT(Calendar!AM205,5)="BLUES"),Calendar!AL205,"")</f>
        <v/>
      </c>
      <c r="R205" s="21" t="str">
        <f>IF(OR(RIGHT(Calendar!AP205,4)="REDS",RIGHT(Calendar!AP205,6)="BLACKS",RIGHT(Calendar!AP205,5)="BLUES"),Calendar!AO205,"")</f>
        <v/>
      </c>
      <c r="S205" s="21" t="str">
        <f>IF(OR(RIGHT(Calendar!AS205,4)="REDS",RIGHT(Calendar!AS205,6)="BLACKS",RIGHT(Calendar!AS205,5)="BLUES"),Calendar!AR205,"")</f>
        <v/>
      </c>
      <c r="T205" s="21" t="str">
        <f>IF(OR(RIGHT(Calendar!AV205,4)="REDS",RIGHT(Calendar!AV205,6)="BLACKS",RIGHT(Calendar!AV205,5)="BLUES"),Calendar!AU205,"")</f>
        <v/>
      </c>
      <c r="U205" s="21" t="str">
        <f>IF(OR(RIGHT(Calendar!AY205,4)="REDS",RIGHT(Calendar!AY205,6)="BLACKS",RIGHT(Calendar!AY205,5)="BLUES"),Calendar!AX205,"")</f>
        <v/>
      </c>
      <c r="V205" s="21" t="str">
        <f>IF(OR(RIGHT(Calendar!BB205,4)="REDS",RIGHT(Calendar!BB205,6)="BLACKS",RIGHT(Calendar!BB205,5)="BLUES"),Calendar!BA205,"")</f>
        <v/>
      </c>
      <c r="W205" s="21" t="str">
        <f>IF(OR(RIGHT(Calendar!BE205,4)="REDS",RIGHT(Calendar!BE205,6)="BLACKS",RIGHT(Calendar!BE205,5)="BLUES"),Calendar!BD205,"")</f>
        <v/>
      </c>
      <c r="X205" s="21" t="str">
        <f>IF(OR(RIGHT(Calendar!BH205,4)="REDS",RIGHT(Calendar!BH205,6)="BLACKS",RIGHT(Calendar!BH205,5)="BLUES"),Calendar!BG205,"")</f>
        <v/>
      </c>
      <c r="Y205" s="21" t="str">
        <f>IF(OR(RIGHT(Calendar!BK205,4)="REDS",RIGHT(Calendar!BK205,6)="BLACKS",RIGHT(Calendar!BK205,5)="BLUES"),Calendar!BJ205,"")</f>
        <v/>
      </c>
      <c r="Z205" s="21" t="str">
        <f>IF(OR(RIGHT(Calendar!BN205,4)="REDS",RIGHT(Calendar!BN205,6)="BLACKS",RIGHT(Calendar!BN205,5)="BLUES"),Calendar!BM205,"")</f>
        <v/>
      </c>
      <c r="AA205" s="21" t="str">
        <f>IF(OR(RIGHT(Calendar!BQ205,4)="REDS",RIGHT(Calendar!BQ205,6)="BLACKS",RIGHT(Calendar!BQ205,5)="BLUES"),Calendar!BP205,"")</f>
        <v/>
      </c>
      <c r="AB205" s="21" t="str">
        <f>IF(OR(RIGHT(Calendar!BT205,4)="REDS",RIGHT(Calendar!BT205,6)="BLACKS",RIGHT(Calendar!BT205,5)="BLUES"),Calendar!BS205,"")</f>
        <v/>
      </c>
      <c r="AC205" s="21" t="str">
        <f>IF(OR(RIGHT(Calendar!BW205,4)="REDS",RIGHT(Calendar!BW205,6)="BLACKS",RIGHT(Calendar!BW205,5)="BLUES"),Calendar!BV205,"")</f>
        <v/>
      </c>
      <c r="AD205" s="21" t="str">
        <f>IF(OR(RIGHT(Calendar!BZ205,4)="REDS",RIGHT(Calendar!BZ205,6)="BLACKS",RIGHT(Calendar!BZ205,5)="BLUES"),Calendar!BY205,"")</f>
        <v/>
      </c>
      <c r="AE205" s="21" t="str">
        <f>IF(OR(RIGHT(Calendar!CC205,4)="REDS",RIGHT(Calendar!CC205,6)="BLACKS",RIGHT(Calendar!CC205,5)="BLUES"),Calendar!CB205,"")</f>
        <v/>
      </c>
      <c r="AF205" s="21" t="str">
        <f>IF(OR(RIGHT(Calendar!CF205,4)="REDS",RIGHT(Calendar!CF205,6)="BLACKS",RIGHT(Calendar!CF205,5)="BLUES"),Calendar!CE205,"")</f>
        <v/>
      </c>
      <c r="AG205" s="21" t="str">
        <f>IF(OR(RIGHT(Calendar!CI205,4)="REDS",RIGHT(Calendar!CI205,6)="BLACKS",RIGHT(Calendar!CI205,5)="BLUES"),Calendar!CH205,"")</f>
        <v/>
      </c>
      <c r="AH205" s="21" t="str">
        <f>IF(OR(RIGHT(Calendar!CL205,4)="REDS",RIGHT(Calendar!CL205,6)="BLACKS",RIGHT(Calendar!CL205,5)="BLUES"),Calendar!CK205,"")</f>
        <v/>
      </c>
      <c r="AI205" s="21" t="str">
        <f>IF(OR(RIGHT(Calendar!CO205,4)="REDS",RIGHT(Calendar!CO205,6)="BLACKS",RIGHT(Calendar!CO205,5)="BLUES"),Calendar!CN205,"")</f>
        <v/>
      </c>
      <c r="AJ205" s="21" t="str">
        <f>IF(OR(RIGHT(Calendar!CR205,4)="REDS",RIGHT(Calendar!CR205,6)="BLACKS",RIGHT(Calendar!CR205,5)="BLUES"),Calendar!CQ205,"")</f>
        <v/>
      </c>
      <c r="AK205" s="21" t="str">
        <f>IF(OR(RIGHT(Calendar!CU205,4)="REDS",RIGHT(Calendar!CU205,6)="BLACKS",RIGHT(Calendar!CU205,5)="BLUES"),Calendar!CT205,"")</f>
        <v/>
      </c>
      <c r="AL205" s="21" t="str">
        <f>IF(OR(RIGHT(Calendar!CX205,4)="REDS",RIGHT(Calendar!CX205,6)="BLACKS",RIGHT(Calendar!CX205,5)="BLUES"),Calendar!CW205,"")</f>
        <v/>
      </c>
      <c r="AM205" s="21" t="str">
        <f>IF(OR(RIGHT(Calendar!DA205,4)="REDS",RIGHT(Calendar!DA205,6)="BLACKS",RIGHT(Calendar!DA205,5)="BLUES"),Calendar!CZ205,"")</f>
        <v/>
      </c>
      <c r="AN205" s="21" t="str">
        <f>IF(OR(RIGHT(Calendar!DD205,4)="REDS",RIGHT(Calendar!DD205,6)="BLACKS",RIGHT(Calendar!DD205,5)="BLUES"),Calendar!DC205,"")</f>
        <v/>
      </c>
      <c r="AO205" s="21" t="str">
        <f>IF(OR(RIGHT(Calendar!DG205,4)="REDS",RIGHT(Calendar!DG205,6)="BLACKS",RIGHT(Calendar!DG205,5)="BLUES"),Calendar!DF205,"")</f>
        <v/>
      </c>
      <c r="AP205" s="21" t="str">
        <f>IF(OR(RIGHT(Calendar!DJ205,4)="REDS",RIGHT(Calendar!DJ205,6)="BLACKS",RIGHT(Calendar!DJ205,5)="BLUES"),Calendar!DI205,"")</f>
        <v/>
      </c>
      <c r="AQ205" s="21" t="str">
        <f>IF(OR(RIGHT(Calendar!DM205,4)="REDS",RIGHT(Calendar!DM205,6)="BLACKS",RIGHT(Calendar!DM205,5)="BLUES"),Calendar!DL205,"")</f>
        <v/>
      </c>
      <c r="AR205" s="21" t="str">
        <f>IF(OR(RIGHT(Calendar!DP205,4)="REDS",RIGHT(Calendar!DP205,6)="BLACKS",RIGHT(Calendar!DP205,5)="BLUES"),Calendar!DO205,"")</f>
        <v/>
      </c>
      <c r="AS205" s="21" t="str">
        <f>IF(OR(RIGHT(Calendar!DS205,4)="REDS",RIGHT(Calendar!DS205,6)="BLACKS",RIGHT(Calendar!DS205,5)="BLUES"),Calendar!DR205,"")</f>
        <v/>
      </c>
      <c r="AT205" s="21" t="str">
        <f>IF(OR(RIGHT(Calendar!DV205,4)="REDS",RIGHT(Calendar!DV205,6)="BLACKS",RIGHT(Calendar!DV205,5)="BLUES"),Calendar!DU205,"")</f>
        <v/>
      </c>
      <c r="AU205" s="21" t="str">
        <f>IF(OR(RIGHT(Calendar!DY205,4)="REDS",RIGHT(Calendar!DY205,6)="BLACKS",RIGHT(Calendar!DY205,5)="BLUES"),Calendar!DX205,"")</f>
        <v/>
      </c>
      <c r="AV205" s="21" t="str">
        <f>IF(OR(RIGHT(Calendar!EB205,4)="REDS",RIGHT(Calendar!EB205,6)="BLACKS",RIGHT(Calendar!EB205,5)="BLUES"),Calendar!EA205,"")</f>
        <v/>
      </c>
      <c r="AW205" s="66" t="str">
        <f>IF(Calendar!I205="","",CONCATENATE(A205,"_",Calendar!H205,"_",Calendar!I205,"_",Calendar!J205,","))</f>
        <v/>
      </c>
      <c r="AX205" s="66" t="str">
        <f>IF(Calendar!L205="","",CONCATENATE(A205,"_",Calendar!K205,"_",Calendar!L205,"_",Calendar!M205,","))</f>
        <v/>
      </c>
      <c r="AY205" s="66" t="str">
        <f>IF(Calendar!O205="","",CONCATENATE(A205,"_",Calendar!N205,"_",Calendar!O205,"_",Calendar!P205,","))</f>
        <v/>
      </c>
      <c r="AZ205" s="66" t="str">
        <f>IF(Calendar!R205="","",CONCATENATE(A205,"_",Calendar!Q205,"_",Calendar!R205,"_",Calendar!S205,","))</f>
        <v/>
      </c>
      <c r="BA205" s="66" t="str">
        <f>IF(Calendar!U205="","",CONCATENATE(A205,"_",Calendar!T205,"_",Calendar!U205,"_",Calendar!V205,","))</f>
        <v/>
      </c>
      <c r="BB205" s="66" t="str">
        <f>IF(Calendar!X205="","",CONCATENATE(A205,"_",Calendar!W205,"_",Calendar!X205,"_",Calendar!Y205,","))</f>
        <v/>
      </c>
      <c r="BC205" s="66" t="str">
        <f>IF(Calendar!AA205="","",CONCATENATE(A205,"_",Calendar!Z205,"_",Calendar!AA205,"_",Calendar!AB205,","))</f>
        <v/>
      </c>
      <c r="BD205" s="66" t="str">
        <f>IF(Calendar!AD205="","",CONCATENATE(A205,"_",Calendar!AC205,"_",Calendar!AD205,"_",Calendar!AE205,","))</f>
        <v/>
      </c>
      <c r="BE205" s="66" t="str">
        <f>IF(Calendar!AG205="","",CONCATENATE(A205,"_",Calendar!AF205,"_",Calendar!AG205,"_",Calendar!AH205,","))</f>
        <v/>
      </c>
      <c r="BF205" s="66" t="str">
        <f>IF(Calendar!AJ205="","",CONCATENATE(A205,"_",Calendar!AI205,"_",Calendar!AJ205,"_",Calendar!AK205,","))</f>
        <v/>
      </c>
      <c r="BG205" s="66" t="str">
        <f>IF(Calendar!AM205="","",CONCATENATE(A205,"_",Calendar!AL205,"_",Calendar!AM205,"_",Calendar!AN205,","))</f>
        <v/>
      </c>
      <c r="BH205" s="66" t="str">
        <f>IF(Calendar!AP205="","",CONCATENATE(A205,"_",Calendar!AO205,"_",Calendar!AP205,"_",Calendar!AQ205,","))</f>
        <v/>
      </c>
      <c r="BI205" s="66" t="str">
        <f>IF(Calendar!AS205="","",CONCATENATE(A205,"_",Calendar!AR205,"_",Calendar!AS205,"_",Calendar!AT205,","))</f>
        <v/>
      </c>
      <c r="BJ205" s="66" t="str">
        <f>IF(Calendar!AV205="","",CONCATENATE(A205,"_",Calendar!AU205,"_",Calendar!AV205,"_",Calendar!AW205,","))</f>
        <v/>
      </c>
      <c r="BK205" s="66" t="str">
        <f>IF(Calendar!AY205="","",CONCATENATE(A205,"_",Calendar!AX205,"_",Calendar!AY205,"_",Calendar!AZ205,","))</f>
        <v/>
      </c>
      <c r="BL205" s="66" t="str">
        <f>IF(Calendar!BB205="","",CONCATENATE(A205,"_",Calendar!BA205,"_",Calendar!BB205,"_",Calendar!BC205,","))</f>
        <v/>
      </c>
      <c r="BM205" s="66" t="str">
        <f>IF(Calendar!BE205="","",CONCATENATE(A205,"_",Calendar!BD205,"_",Calendar!BE205,"_",Calendar!BF205,","))</f>
        <v/>
      </c>
      <c r="BN205" s="66" t="str">
        <f>IF(Calendar!BH205="","",CONCATENATE(A205,"_",Calendar!BG205,"_",Calendar!BH205,"_",Calendar!BI205,","))</f>
        <v/>
      </c>
      <c r="BO205" s="66" t="str">
        <f>IF(Calendar!BK205="","",CONCATENATE(A205,"_",Calendar!BJ205,"_",Calendar!BK205,"_",Calendar!BL205,","))</f>
        <v/>
      </c>
      <c r="BP205" s="66" t="str">
        <f>IF(Calendar!BN205="","",CONCATENATE(A205,"_",Calendar!BM205,"_",Calendar!BN205,"_",Calendar!BO205,","))</f>
        <v/>
      </c>
      <c r="BQ205" s="66" t="str">
        <f>IF(Calendar!BQ205="","",CONCATENATE(A205,"_",Calendar!BP205,"_",Calendar!BQ205,"_",Calendar!BR205,","))</f>
        <v/>
      </c>
      <c r="BR205" s="66" t="str">
        <f>IF(Calendar!BT205="","",CONCATENATE(A205,"_",Calendar!BS205,"_",Calendar!BT205,"_",Calendar!BU205,","))</f>
        <v/>
      </c>
      <c r="BS205" s="66" t="str">
        <f>IF(Calendar!BW205="","",CONCATENATE(A205,"_",Calendar!BV205,"_",Calendar!BW205,"_",Calendar!BX205,","))</f>
        <v/>
      </c>
      <c r="BT205" s="66" t="str">
        <f>IF(Calendar!BZ205="","",CONCATENATE(A205,"_",Calendar!BY205,"_",Calendar!BZ205,"_",Calendar!CA205,","))</f>
        <v/>
      </c>
      <c r="BU205" s="66" t="str">
        <f>IF(Calendar!CC205="","",CONCATENATE(A205,"_",Calendar!CB205,"_",Calendar!CC205,"_",Calendar!CD205,","))</f>
        <v/>
      </c>
      <c r="BV205" s="66" t="str">
        <f>IF(Calendar!CF205="","",CONCATENATE(A205,"_",Calendar!CE205,"_",Calendar!CF205,"_",Calendar!CG205,","))</f>
        <v/>
      </c>
      <c r="BW205" s="66" t="str">
        <f>IF(Calendar!CI205="","",CONCATENATE(A205,"_",Calendar!CH205,"_",Calendar!CI205,"_",Calendar!CJ205,","))</f>
        <v/>
      </c>
      <c r="BX205" s="66" t="str">
        <f>IF(Calendar!CL205="","",CONCATENATE(A205,"_",Calendar!CK205,"_",Calendar!CL205,"_",Calendar!CM205,","))</f>
        <v/>
      </c>
      <c r="BY205" s="66" t="str">
        <f>IF(Calendar!CO205="","",CONCATENATE(A205,"_",Calendar!CN205,"_",Calendar!CO205,"_",Calendar!CP205,","))</f>
        <v/>
      </c>
      <c r="BZ205" s="66" t="str">
        <f>IF(Calendar!CR205="","",CONCATENATE(A205,"_",Calendar!CQ205,"_",Calendar!CR205,"_",Calendar!CS205,","))</f>
        <v/>
      </c>
      <c r="CA205" s="66" t="str">
        <f>IF(Calendar!CU205="","",CONCATENATE(A205,"_",Calendar!CT205,"_",Calendar!CU205,"_",Calendar!CV205,","))</f>
        <v/>
      </c>
      <c r="CB205" s="66" t="str">
        <f>IF(Calendar!CX205="","",CONCATENATE(A205,"_",Calendar!CW205,"_",Calendar!CX205,"_",Calendar!CY205,","))</f>
        <v/>
      </c>
      <c r="CC205" s="66" t="str">
        <f>IF(Calendar!DA205="","",CONCATENATE(A205,"_",Calendar!CZ205,"_",Calendar!DA205,"_",Calendar!DB205,","))</f>
        <v/>
      </c>
      <c r="CD205" s="66" t="str">
        <f>IF(Calendar!DD205="","",CONCATENATE(A205,"_",Calendar!DC205,"_",Calendar!DD205,"_",Calendar!DE205,","))</f>
        <v/>
      </c>
      <c r="CE205" s="66" t="str">
        <f>IF(Calendar!DG205="","",CONCATENATE(A205,"_",Calendar!DF205,"_",Calendar!DG205,"_",Calendar!DH205,","))</f>
        <v/>
      </c>
      <c r="CF205" s="66" t="str">
        <f>IF(Calendar!DJ205="","",CONCATENATE(A205,"_",Calendar!DI205,"_",Calendar!DJ205,"_",Calendar!DK205,","))</f>
        <v/>
      </c>
      <c r="CG205" s="66" t="str">
        <f>IF(Calendar!DM205="","",CONCATENATE(A205,"_",Calendar!DL205,"_",Calendar!DM205,"_",Calendar!DN205,","))</f>
        <v/>
      </c>
      <c r="CH205" s="66" t="str">
        <f>IF(Calendar!DP205="","",CONCATENATE(A205,"_",Calendar!DO205,"_",Calendar!DP205,"_",Calendar!DQ205,","))</f>
        <v/>
      </c>
      <c r="CI205" s="66" t="str">
        <f>IF(Calendar!DS205="","",CONCATENATE(A205,"_",Calendar!DR205,"_",Calendar!DS205,"_",Calendar!DT205,","))</f>
        <v/>
      </c>
      <c r="CJ205" s="66" t="str">
        <f>IF(Calendar!DV205="","",CONCATENATE(A205,"_",Calendar!DU205,"_",Calendar!DV205,"_",Calendar!DW205,","))</f>
        <v/>
      </c>
      <c r="CK205" s="66" t="str">
        <f>IF(Calendar!DY205="","",CONCATENATE(A205,"_",Calendar!DX205,"_",Calendar!DY205,"_",Calendar!DZ205,","))</f>
        <v/>
      </c>
      <c r="CL205" s="90" t="str">
        <f>IF(Calendar!EB205="","",CONCATENATE(A205,"_",Calendar!EA205,"_",Calendar!EB205,"_",Calendar!EC205,","))</f>
        <v/>
      </c>
      <c r="CM205" s="94" t="str">
        <f t="shared" si="16"/>
        <v/>
      </c>
      <c r="CN205" s="95" t="str">
        <f t="shared" si="17"/>
        <v/>
      </c>
      <c r="CO205" s="96" t="str">
        <f t="shared" si="18"/>
        <v/>
      </c>
      <c r="CP205" s="94" t="str">
        <f>IF(View!$D$1&lt;&gt;"OK","",IF(OR(View!$C$3="K+4",View!$C$3="K+4 &amp; K+7",View!$C$3="K+4 &amp; K+10",View!$C$3="ALL"),IF(CM205="","",IF(AND(HomeCalc!$A205&gt;=View!$C$1,HomeCalc!A205&lt;=View!$C$2),HomeCalc!CM205,"")),""))</f>
        <v/>
      </c>
      <c r="CQ205" s="95" t="str">
        <f>IF(View!$D$1&lt;&gt;"OK","",IF(OR(View!$C$3="K+7",View!$C$3="K+4 &amp; K+7",View!$C$3="K+7 &amp; K+10",View!$C$3="ALL"),IF(CN205="","",IF(AND(HomeCalc!$A205&gt;=View!$C$1,HomeCalc!A205&lt;=View!$C$2),HomeCalc!CN205,"")),""))</f>
        <v/>
      </c>
      <c r="CR205" s="96" t="str">
        <f>IF(View!$D$1&lt;&gt;"OK","",IF(OR(View!$C$3="K+10",View!$C$3="K+4 &amp; K+10",View!$C$3="K+7 &amp; K+10",View!$C$3="ALL"),IF(CO205="","",IF(AND(HomeCalc!$A205&gt;=View!$C$1,HomeCalc!A205&lt;=View!$C$2),HomeCalc!CO205,"")),""))</f>
        <v/>
      </c>
      <c r="CS205" s="102" t="str">
        <f>IF(View!$D$1&lt;&gt;"OK","",CONCATENATE(CS204,CP205,CQ205,CR205))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06" spans="1:97" ht="15.75" x14ac:dyDescent="0.25">
      <c r="A206" s="11">
        <v>42388</v>
      </c>
      <c r="B206" s="17" t="s">
        <v>80</v>
      </c>
      <c r="C206" s="16">
        <f t="shared" si="19"/>
        <v>30</v>
      </c>
      <c r="D206" s="23" t="s">
        <v>67</v>
      </c>
      <c r="E206" s="8" t="s">
        <v>71</v>
      </c>
      <c r="F206" s="64">
        <f t="shared" si="15"/>
        <v>0</v>
      </c>
      <c r="G206" s="21" t="str">
        <f>IF(OR(RIGHT(Calendar!I206,4)="REDS",RIGHT(Calendar!I206,6)="BLACKS",RIGHT(Calendar!I206,5)="BLUES"),Calendar!H206,"")</f>
        <v/>
      </c>
      <c r="H206" s="21" t="str">
        <f>IF(OR(RIGHT(Calendar!L206,4)="REDS",RIGHT(Calendar!L206,6)="BLACKS",RIGHT(Calendar!L206,5)="BLUES"),Calendar!K206,"")</f>
        <v/>
      </c>
      <c r="I206" s="21" t="str">
        <f>IF(OR(RIGHT(Calendar!O206,4)="REDS",RIGHT(Calendar!O206,6)="BLACKS",RIGHT(Calendar!O206,5)="BLUES"),Calendar!N206,"")</f>
        <v/>
      </c>
      <c r="J206" s="21" t="str">
        <f>IF(OR(RIGHT(Calendar!R206,4)="REDS",RIGHT(Calendar!R206,6)="BLACKS",RIGHT(Calendar!R206,5)="BLUES"),Calendar!Q206,"")</f>
        <v/>
      </c>
      <c r="K206" s="21" t="str">
        <f>IF(OR(RIGHT(Calendar!U206,4)="REDS",RIGHT(Calendar!U206,6)="BLACKS",RIGHT(Calendar!U206,5)="BLUES"),Calendar!T206,"")</f>
        <v/>
      </c>
      <c r="L206" s="21" t="str">
        <f>IF(OR(RIGHT(Calendar!X206,4)="REDS",RIGHT(Calendar!X206,6)="BLACKS",RIGHT(Calendar!X206,5)="BLUES"),Calendar!W206,"")</f>
        <v/>
      </c>
      <c r="M206" s="21" t="str">
        <f>IF(OR(RIGHT(Calendar!AA206,4)="REDS",RIGHT(Calendar!AA206,6)="BLACKS",RIGHT(Calendar!AA206,5)="BLUES"),Calendar!Z206,"")</f>
        <v/>
      </c>
      <c r="N206" s="21" t="str">
        <f>IF(OR(RIGHT(Calendar!AD206,4)="REDS",RIGHT(Calendar!AD206,6)="BLACKS",RIGHT(Calendar!AD206,5)="BLUES"),Calendar!AC206,"")</f>
        <v/>
      </c>
      <c r="O206" s="21" t="str">
        <f>IF(OR(RIGHT(Calendar!AG206,4)="REDS",RIGHT(Calendar!AG206,6)="BLACKS",RIGHT(Calendar!AG206,5)="BLUES"),Calendar!AF206,"")</f>
        <v/>
      </c>
      <c r="P206" s="21" t="str">
        <f>IF(OR(RIGHT(Calendar!AJ206,4)="REDS",RIGHT(Calendar!AJ206,6)="BLACKS",RIGHT(Calendar!AJ206,5)="BLUES"),Calendar!AI206,"")</f>
        <v/>
      </c>
      <c r="Q206" s="21" t="str">
        <f>IF(OR(RIGHT(Calendar!AM206,4)="REDS",RIGHT(Calendar!AM206,6)="BLACKS",RIGHT(Calendar!AM206,5)="BLUES"),Calendar!AL206,"")</f>
        <v/>
      </c>
      <c r="R206" s="21" t="str">
        <f>IF(OR(RIGHT(Calendar!AP206,4)="REDS",RIGHT(Calendar!AP206,6)="BLACKS",RIGHT(Calendar!AP206,5)="BLUES"),Calendar!AO206,"")</f>
        <v/>
      </c>
      <c r="S206" s="21" t="str">
        <f>IF(OR(RIGHT(Calendar!AS206,4)="REDS",RIGHT(Calendar!AS206,6)="BLACKS",RIGHT(Calendar!AS206,5)="BLUES"),Calendar!AR206,"")</f>
        <v/>
      </c>
      <c r="T206" s="21" t="str">
        <f>IF(OR(RIGHT(Calendar!AV206,4)="REDS",RIGHT(Calendar!AV206,6)="BLACKS",RIGHT(Calendar!AV206,5)="BLUES"),Calendar!AU206,"")</f>
        <v/>
      </c>
      <c r="U206" s="21" t="str">
        <f>IF(OR(RIGHT(Calendar!AY206,4)="REDS",RIGHT(Calendar!AY206,6)="BLACKS",RIGHT(Calendar!AY206,5)="BLUES"),Calendar!AX206,"")</f>
        <v/>
      </c>
      <c r="V206" s="21" t="str">
        <f>IF(OR(RIGHT(Calendar!BB206,4)="REDS",RIGHT(Calendar!BB206,6)="BLACKS",RIGHT(Calendar!BB206,5)="BLUES"),Calendar!BA206,"")</f>
        <v/>
      </c>
      <c r="W206" s="21" t="str">
        <f>IF(OR(RIGHT(Calendar!BE206,4)="REDS",RIGHT(Calendar!BE206,6)="BLACKS",RIGHT(Calendar!BE206,5)="BLUES"),Calendar!BD206,"")</f>
        <v/>
      </c>
      <c r="X206" s="21" t="str">
        <f>IF(OR(RIGHT(Calendar!BH206,4)="REDS",RIGHT(Calendar!BH206,6)="BLACKS",RIGHT(Calendar!BH206,5)="BLUES"),Calendar!BG206,"")</f>
        <v/>
      </c>
      <c r="Y206" s="21" t="str">
        <f>IF(OR(RIGHT(Calendar!BK206,4)="REDS",RIGHT(Calendar!BK206,6)="BLACKS",RIGHT(Calendar!BK206,5)="BLUES"),Calendar!BJ206,"")</f>
        <v/>
      </c>
      <c r="Z206" s="21" t="str">
        <f>IF(OR(RIGHT(Calendar!BN206,4)="REDS",RIGHT(Calendar!BN206,6)="BLACKS",RIGHT(Calendar!BN206,5)="BLUES"),Calendar!BM206,"")</f>
        <v/>
      </c>
      <c r="AA206" s="21" t="str">
        <f>IF(OR(RIGHT(Calendar!BQ206,4)="REDS",RIGHT(Calendar!BQ206,6)="BLACKS",RIGHT(Calendar!BQ206,5)="BLUES"),Calendar!BP206,"")</f>
        <v/>
      </c>
      <c r="AB206" s="21" t="str">
        <f>IF(OR(RIGHT(Calendar!BT206,4)="REDS",RIGHT(Calendar!BT206,6)="BLACKS",RIGHT(Calendar!BT206,5)="BLUES"),Calendar!BS206,"")</f>
        <v/>
      </c>
      <c r="AC206" s="21" t="str">
        <f>IF(OR(RIGHT(Calendar!BW206,4)="REDS",RIGHT(Calendar!BW206,6)="BLACKS",RIGHT(Calendar!BW206,5)="BLUES"),Calendar!BV206,"")</f>
        <v/>
      </c>
      <c r="AD206" s="21" t="str">
        <f>IF(OR(RIGHT(Calendar!BZ206,4)="REDS",RIGHT(Calendar!BZ206,6)="BLACKS",RIGHT(Calendar!BZ206,5)="BLUES"),Calendar!BY206,"")</f>
        <v/>
      </c>
      <c r="AE206" s="21" t="str">
        <f>IF(OR(RIGHT(Calendar!CC206,4)="REDS",RIGHT(Calendar!CC206,6)="BLACKS",RIGHT(Calendar!CC206,5)="BLUES"),Calendar!CB206,"")</f>
        <v/>
      </c>
      <c r="AF206" s="21" t="str">
        <f>IF(OR(RIGHT(Calendar!CF206,4)="REDS",RIGHT(Calendar!CF206,6)="BLACKS",RIGHT(Calendar!CF206,5)="BLUES"),Calendar!CE206,"")</f>
        <v/>
      </c>
      <c r="AG206" s="21" t="str">
        <f>IF(OR(RIGHT(Calendar!CI206,4)="REDS",RIGHT(Calendar!CI206,6)="BLACKS",RIGHT(Calendar!CI206,5)="BLUES"),Calendar!CH206,"")</f>
        <v/>
      </c>
      <c r="AH206" s="21" t="str">
        <f>IF(OR(RIGHT(Calendar!CL206,4)="REDS",RIGHT(Calendar!CL206,6)="BLACKS",RIGHT(Calendar!CL206,5)="BLUES"),Calendar!CK206,"")</f>
        <v/>
      </c>
      <c r="AI206" s="21" t="str">
        <f>IF(OR(RIGHT(Calendar!CO206,4)="REDS",RIGHT(Calendar!CO206,6)="BLACKS",RIGHT(Calendar!CO206,5)="BLUES"),Calendar!CN206,"")</f>
        <v/>
      </c>
      <c r="AJ206" s="21" t="str">
        <f>IF(OR(RIGHT(Calendar!CR206,4)="REDS",RIGHT(Calendar!CR206,6)="BLACKS",RIGHT(Calendar!CR206,5)="BLUES"),Calendar!CQ206,"")</f>
        <v/>
      </c>
      <c r="AK206" s="21" t="str">
        <f>IF(OR(RIGHT(Calendar!CU206,4)="REDS",RIGHT(Calendar!CU206,6)="BLACKS",RIGHT(Calendar!CU206,5)="BLUES"),Calendar!CT206,"")</f>
        <v/>
      </c>
      <c r="AL206" s="21" t="str">
        <f>IF(OR(RIGHT(Calendar!CX206,4)="REDS",RIGHT(Calendar!CX206,6)="BLACKS",RIGHT(Calendar!CX206,5)="BLUES"),Calendar!CW206,"")</f>
        <v/>
      </c>
      <c r="AM206" s="21" t="str">
        <f>IF(OR(RIGHT(Calendar!DA206,4)="REDS",RIGHT(Calendar!DA206,6)="BLACKS",RIGHT(Calendar!DA206,5)="BLUES"),Calendar!CZ206,"")</f>
        <v/>
      </c>
      <c r="AN206" s="21" t="str">
        <f>IF(OR(RIGHT(Calendar!DD206,4)="REDS",RIGHT(Calendar!DD206,6)="BLACKS",RIGHT(Calendar!DD206,5)="BLUES"),Calendar!DC206,"")</f>
        <v/>
      </c>
      <c r="AO206" s="21" t="str">
        <f>IF(OR(RIGHT(Calendar!DG206,4)="REDS",RIGHT(Calendar!DG206,6)="BLACKS",RIGHT(Calendar!DG206,5)="BLUES"),Calendar!DF206,"")</f>
        <v/>
      </c>
      <c r="AP206" s="21" t="str">
        <f>IF(OR(RIGHT(Calendar!DJ206,4)="REDS",RIGHT(Calendar!DJ206,6)="BLACKS",RIGHT(Calendar!DJ206,5)="BLUES"),Calendar!DI206,"")</f>
        <v/>
      </c>
      <c r="AQ206" s="21" t="str">
        <f>IF(OR(RIGHT(Calendar!DM206,4)="REDS",RIGHT(Calendar!DM206,6)="BLACKS",RIGHT(Calendar!DM206,5)="BLUES"),Calendar!DL206,"")</f>
        <v/>
      </c>
      <c r="AR206" s="21" t="str">
        <f>IF(OR(RIGHT(Calendar!DP206,4)="REDS",RIGHT(Calendar!DP206,6)="BLACKS",RIGHT(Calendar!DP206,5)="BLUES"),Calendar!DO206,"")</f>
        <v/>
      </c>
      <c r="AS206" s="21" t="str">
        <f>IF(OR(RIGHT(Calendar!DS206,4)="REDS",RIGHT(Calendar!DS206,6)="BLACKS",RIGHT(Calendar!DS206,5)="BLUES"),Calendar!DR206,"")</f>
        <v/>
      </c>
      <c r="AT206" s="21" t="str">
        <f>IF(OR(RIGHT(Calendar!DV206,4)="REDS",RIGHT(Calendar!DV206,6)="BLACKS",RIGHT(Calendar!DV206,5)="BLUES"),Calendar!DU206,"")</f>
        <v/>
      </c>
      <c r="AU206" s="21" t="str">
        <f>IF(OR(RIGHT(Calendar!DY206,4)="REDS",RIGHT(Calendar!DY206,6)="BLACKS",RIGHT(Calendar!DY206,5)="BLUES"),Calendar!DX206,"")</f>
        <v/>
      </c>
      <c r="AV206" s="21" t="str">
        <f>IF(OR(RIGHT(Calendar!EB206,4)="REDS",RIGHT(Calendar!EB206,6)="BLACKS",RIGHT(Calendar!EB206,5)="BLUES"),Calendar!EA206,"")</f>
        <v/>
      </c>
      <c r="AW206" s="66" t="str">
        <f>IF(Calendar!I206="","",CONCATENATE(A206,"_",Calendar!H206,"_",Calendar!I206,"_",Calendar!J206,","))</f>
        <v/>
      </c>
      <c r="AX206" s="66" t="str">
        <f>IF(Calendar!L206="","",CONCATENATE(A206,"_",Calendar!K206,"_",Calendar!L206,"_",Calendar!M206,","))</f>
        <v/>
      </c>
      <c r="AY206" s="66" t="str">
        <f>IF(Calendar!O206="","",CONCATENATE(A206,"_",Calendar!N206,"_",Calendar!O206,"_",Calendar!P206,","))</f>
        <v/>
      </c>
      <c r="AZ206" s="66" t="str">
        <f>IF(Calendar!R206="","",CONCATENATE(A206,"_",Calendar!Q206,"_",Calendar!R206,"_",Calendar!S206,","))</f>
        <v/>
      </c>
      <c r="BA206" s="66" t="str">
        <f>IF(Calendar!U206="","",CONCATENATE(A206,"_",Calendar!T206,"_",Calendar!U206,"_",Calendar!V206,","))</f>
        <v/>
      </c>
      <c r="BB206" s="66" t="str">
        <f>IF(Calendar!X206="","",CONCATENATE(A206,"_",Calendar!W206,"_",Calendar!X206,"_",Calendar!Y206,","))</f>
        <v/>
      </c>
      <c r="BC206" s="66" t="str">
        <f>IF(Calendar!AA206="","",CONCATENATE(A206,"_",Calendar!Z206,"_",Calendar!AA206,"_",Calendar!AB206,","))</f>
        <v/>
      </c>
      <c r="BD206" s="66" t="str">
        <f>IF(Calendar!AD206="","",CONCATENATE(A206,"_",Calendar!AC206,"_",Calendar!AD206,"_",Calendar!AE206,","))</f>
        <v/>
      </c>
      <c r="BE206" s="66" t="str">
        <f>IF(Calendar!AG206="","",CONCATENATE(A206,"_",Calendar!AF206,"_",Calendar!AG206,"_",Calendar!AH206,","))</f>
        <v/>
      </c>
      <c r="BF206" s="66" t="str">
        <f>IF(Calendar!AJ206="","",CONCATENATE(A206,"_",Calendar!AI206,"_",Calendar!AJ206,"_",Calendar!AK206,","))</f>
        <v/>
      </c>
      <c r="BG206" s="66" t="str">
        <f>IF(Calendar!AM206="","",CONCATENATE(A206,"_",Calendar!AL206,"_",Calendar!AM206,"_",Calendar!AN206,","))</f>
        <v/>
      </c>
      <c r="BH206" s="66" t="str">
        <f>IF(Calendar!AP206="","",CONCATENATE(A206,"_",Calendar!AO206,"_",Calendar!AP206,"_",Calendar!AQ206,","))</f>
        <v/>
      </c>
      <c r="BI206" s="66" t="str">
        <f>IF(Calendar!AS206="","",CONCATENATE(A206,"_",Calendar!AR206,"_",Calendar!AS206,"_",Calendar!AT206,","))</f>
        <v/>
      </c>
      <c r="BJ206" s="66" t="str">
        <f>IF(Calendar!AV206="","",CONCATENATE(A206,"_",Calendar!AU206,"_",Calendar!AV206,"_",Calendar!AW206,","))</f>
        <v/>
      </c>
      <c r="BK206" s="66" t="str">
        <f>IF(Calendar!AY206="","",CONCATENATE(A206,"_",Calendar!AX206,"_",Calendar!AY206,"_",Calendar!AZ206,","))</f>
        <v/>
      </c>
      <c r="BL206" s="66" t="str">
        <f>IF(Calendar!BB206="","",CONCATENATE(A206,"_",Calendar!BA206,"_",Calendar!BB206,"_",Calendar!BC206,","))</f>
        <v/>
      </c>
      <c r="BM206" s="66" t="str">
        <f>IF(Calendar!BE206="","",CONCATENATE(A206,"_",Calendar!BD206,"_",Calendar!BE206,"_",Calendar!BF206,","))</f>
        <v/>
      </c>
      <c r="BN206" s="66" t="str">
        <f>IF(Calendar!BH206="","",CONCATENATE(A206,"_",Calendar!BG206,"_",Calendar!BH206,"_",Calendar!BI206,","))</f>
        <v/>
      </c>
      <c r="BO206" s="66" t="str">
        <f>IF(Calendar!BK206="","",CONCATENATE(A206,"_",Calendar!BJ206,"_",Calendar!BK206,"_",Calendar!BL206,","))</f>
        <v/>
      </c>
      <c r="BP206" s="66" t="str">
        <f>IF(Calendar!BN206="","",CONCATENATE(A206,"_",Calendar!BM206,"_",Calendar!BN206,"_",Calendar!BO206,","))</f>
        <v/>
      </c>
      <c r="BQ206" s="66" t="str">
        <f>IF(Calendar!BQ206="","",CONCATENATE(A206,"_",Calendar!BP206,"_",Calendar!BQ206,"_",Calendar!BR206,","))</f>
        <v/>
      </c>
      <c r="BR206" s="66" t="str">
        <f>IF(Calendar!BT206="","",CONCATENATE(A206,"_",Calendar!BS206,"_",Calendar!BT206,"_",Calendar!BU206,","))</f>
        <v/>
      </c>
      <c r="BS206" s="66" t="str">
        <f>IF(Calendar!BW206="","",CONCATENATE(A206,"_",Calendar!BV206,"_",Calendar!BW206,"_",Calendar!BX206,","))</f>
        <v/>
      </c>
      <c r="BT206" s="66" t="str">
        <f>IF(Calendar!BZ206="","",CONCATENATE(A206,"_",Calendar!BY206,"_",Calendar!BZ206,"_",Calendar!CA206,","))</f>
        <v/>
      </c>
      <c r="BU206" s="66" t="str">
        <f>IF(Calendar!CC206="","",CONCATENATE(A206,"_",Calendar!CB206,"_",Calendar!CC206,"_",Calendar!CD206,","))</f>
        <v/>
      </c>
      <c r="BV206" s="66" t="str">
        <f>IF(Calendar!CF206="","",CONCATENATE(A206,"_",Calendar!CE206,"_",Calendar!CF206,"_",Calendar!CG206,","))</f>
        <v/>
      </c>
      <c r="BW206" s="66" t="str">
        <f>IF(Calendar!CI206="","",CONCATENATE(A206,"_",Calendar!CH206,"_",Calendar!CI206,"_",Calendar!CJ206,","))</f>
        <v/>
      </c>
      <c r="BX206" s="66" t="str">
        <f>IF(Calendar!CL206="","",CONCATENATE(A206,"_",Calendar!CK206,"_",Calendar!CL206,"_",Calendar!CM206,","))</f>
        <v/>
      </c>
      <c r="BY206" s="66" t="str">
        <f>IF(Calendar!CO206="","",CONCATENATE(A206,"_",Calendar!CN206,"_",Calendar!CO206,"_",Calendar!CP206,","))</f>
        <v/>
      </c>
      <c r="BZ206" s="66" t="str">
        <f>IF(Calendar!CR206="","",CONCATENATE(A206,"_",Calendar!CQ206,"_",Calendar!CR206,"_",Calendar!CS206,","))</f>
        <v/>
      </c>
      <c r="CA206" s="66" t="str">
        <f>IF(Calendar!CU206="","",CONCATENATE(A206,"_",Calendar!CT206,"_",Calendar!CU206,"_",Calendar!CV206,","))</f>
        <v/>
      </c>
      <c r="CB206" s="66" t="str">
        <f>IF(Calendar!CX206="","",CONCATENATE(A206,"_",Calendar!CW206,"_",Calendar!CX206,"_",Calendar!CY206,","))</f>
        <v/>
      </c>
      <c r="CC206" s="66" t="str">
        <f>IF(Calendar!DA206="","",CONCATENATE(A206,"_",Calendar!CZ206,"_",Calendar!DA206,"_",Calendar!DB206,","))</f>
        <v/>
      </c>
      <c r="CD206" s="66" t="str">
        <f>IF(Calendar!DD206="","",CONCATENATE(A206,"_",Calendar!DC206,"_",Calendar!DD206,"_",Calendar!DE206,","))</f>
        <v/>
      </c>
      <c r="CE206" s="66" t="str">
        <f>IF(Calendar!DG206="","",CONCATENATE(A206,"_",Calendar!DF206,"_",Calendar!DG206,"_",Calendar!DH206,","))</f>
        <v/>
      </c>
      <c r="CF206" s="66" t="str">
        <f>IF(Calendar!DJ206="","",CONCATENATE(A206,"_",Calendar!DI206,"_",Calendar!DJ206,"_",Calendar!DK206,","))</f>
        <v/>
      </c>
      <c r="CG206" s="66" t="str">
        <f>IF(Calendar!DM206="","",CONCATENATE(A206,"_",Calendar!DL206,"_",Calendar!DM206,"_",Calendar!DN206,","))</f>
        <v/>
      </c>
      <c r="CH206" s="66" t="str">
        <f>IF(Calendar!DP206="","",CONCATENATE(A206,"_",Calendar!DO206,"_",Calendar!DP206,"_",Calendar!DQ206,","))</f>
        <v/>
      </c>
      <c r="CI206" s="66" t="str">
        <f>IF(Calendar!DS206="","",CONCATENATE(A206,"_",Calendar!DR206,"_",Calendar!DS206,"_",Calendar!DT206,","))</f>
        <v/>
      </c>
      <c r="CJ206" s="66" t="str">
        <f>IF(Calendar!DV206="","",CONCATENATE(A206,"_",Calendar!DU206,"_",Calendar!DV206,"_",Calendar!DW206,","))</f>
        <v/>
      </c>
      <c r="CK206" s="66" t="str">
        <f>IF(Calendar!DY206="","",CONCATENATE(A206,"_",Calendar!DX206,"_",Calendar!DY206,"_",Calendar!DZ206,","))</f>
        <v/>
      </c>
      <c r="CL206" s="90" t="str">
        <f>IF(Calendar!EB206="","",CONCATENATE(A206,"_",Calendar!EA206,"_",Calendar!EB206,"_",Calendar!EC206,","))</f>
        <v/>
      </c>
      <c r="CM206" s="94" t="str">
        <f t="shared" si="16"/>
        <v/>
      </c>
      <c r="CN206" s="95" t="str">
        <f t="shared" si="17"/>
        <v/>
      </c>
      <c r="CO206" s="96" t="str">
        <f t="shared" si="18"/>
        <v/>
      </c>
      <c r="CP206" s="94" t="str">
        <f>IF(View!$D$1&lt;&gt;"OK","",IF(OR(View!$C$3="K+4",View!$C$3="K+4 &amp; K+7",View!$C$3="K+4 &amp; K+10",View!$C$3="ALL"),IF(CM206="","",IF(AND(HomeCalc!$A206&gt;=View!$C$1,HomeCalc!A206&lt;=View!$C$2),HomeCalc!CM206,"")),""))</f>
        <v/>
      </c>
      <c r="CQ206" s="95" t="str">
        <f>IF(View!$D$1&lt;&gt;"OK","",IF(OR(View!$C$3="K+7",View!$C$3="K+4 &amp; K+7",View!$C$3="K+7 &amp; K+10",View!$C$3="ALL"),IF(CN206="","",IF(AND(HomeCalc!$A206&gt;=View!$C$1,HomeCalc!A206&lt;=View!$C$2),HomeCalc!CN206,"")),""))</f>
        <v/>
      </c>
      <c r="CR206" s="96" t="str">
        <f>IF(View!$D$1&lt;&gt;"OK","",IF(OR(View!$C$3="K+10",View!$C$3="K+4 &amp; K+10",View!$C$3="K+7 &amp; K+10",View!$C$3="ALL"),IF(CO206="","",IF(AND(HomeCalc!$A206&gt;=View!$C$1,HomeCalc!A206&lt;=View!$C$2),HomeCalc!CO206,"")),""))</f>
        <v/>
      </c>
      <c r="CS206" s="102" t="str">
        <f>IF(View!$D$1&lt;&gt;"OK","",CONCATENATE(CS205,CP206,CQ206,CR206))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07" spans="1:97" ht="15.75" x14ac:dyDescent="0.25">
      <c r="A207" s="11">
        <v>42389</v>
      </c>
      <c r="B207" s="17" t="s">
        <v>80</v>
      </c>
      <c r="C207" s="16">
        <f t="shared" si="19"/>
        <v>30</v>
      </c>
      <c r="D207" s="24" t="s">
        <v>60</v>
      </c>
      <c r="E207" s="8" t="s">
        <v>71</v>
      </c>
      <c r="F207" s="64">
        <f t="shared" si="15"/>
        <v>0</v>
      </c>
      <c r="G207" s="21" t="str">
        <f>IF(OR(RIGHT(Calendar!I207,4)="REDS",RIGHT(Calendar!I207,6)="BLACKS",RIGHT(Calendar!I207,5)="BLUES"),Calendar!H207,"")</f>
        <v/>
      </c>
      <c r="H207" s="21" t="str">
        <f>IF(OR(RIGHT(Calendar!L207,4)="REDS",RIGHT(Calendar!L207,6)="BLACKS",RIGHT(Calendar!L207,5)="BLUES"),Calendar!K207,"")</f>
        <v/>
      </c>
      <c r="I207" s="21" t="str">
        <f>IF(OR(RIGHT(Calendar!O207,4)="REDS",RIGHT(Calendar!O207,6)="BLACKS",RIGHT(Calendar!O207,5)="BLUES"),Calendar!N207,"")</f>
        <v/>
      </c>
      <c r="J207" s="21" t="str">
        <f>IF(OR(RIGHT(Calendar!R207,4)="REDS",RIGHT(Calendar!R207,6)="BLACKS",RIGHT(Calendar!R207,5)="BLUES"),Calendar!Q207,"")</f>
        <v/>
      </c>
      <c r="K207" s="21" t="str">
        <f>IF(OR(RIGHT(Calendar!U207,4)="REDS",RIGHT(Calendar!U207,6)="BLACKS",RIGHT(Calendar!U207,5)="BLUES"),Calendar!T207,"")</f>
        <v/>
      </c>
      <c r="L207" s="21" t="str">
        <f>IF(OR(RIGHT(Calendar!X207,4)="REDS",RIGHT(Calendar!X207,6)="BLACKS",RIGHT(Calendar!X207,5)="BLUES"),Calendar!W207,"")</f>
        <v/>
      </c>
      <c r="M207" s="21" t="str">
        <f>IF(OR(RIGHT(Calendar!AA207,4)="REDS",RIGHT(Calendar!AA207,6)="BLACKS",RIGHT(Calendar!AA207,5)="BLUES"),Calendar!Z207,"")</f>
        <v/>
      </c>
      <c r="N207" s="21" t="str">
        <f>IF(OR(RIGHT(Calendar!AD207,4)="REDS",RIGHT(Calendar!AD207,6)="BLACKS",RIGHT(Calendar!AD207,5)="BLUES"),Calendar!AC207,"")</f>
        <v/>
      </c>
      <c r="O207" s="21" t="str">
        <f>IF(OR(RIGHT(Calendar!AG207,4)="REDS",RIGHT(Calendar!AG207,6)="BLACKS",RIGHT(Calendar!AG207,5)="BLUES"),Calendar!AF207,"")</f>
        <v/>
      </c>
      <c r="P207" s="21" t="str">
        <f>IF(OR(RIGHT(Calendar!AJ207,4)="REDS",RIGHT(Calendar!AJ207,6)="BLACKS",RIGHT(Calendar!AJ207,5)="BLUES"),Calendar!AI207,"")</f>
        <v/>
      </c>
      <c r="Q207" s="21" t="str">
        <f>IF(OR(RIGHT(Calendar!AM207,4)="REDS",RIGHT(Calendar!AM207,6)="BLACKS",RIGHT(Calendar!AM207,5)="BLUES"),Calendar!AL207,"")</f>
        <v/>
      </c>
      <c r="R207" s="21" t="str">
        <f>IF(OR(RIGHT(Calendar!AP207,4)="REDS",RIGHT(Calendar!AP207,6)="BLACKS",RIGHT(Calendar!AP207,5)="BLUES"),Calendar!AO207,"")</f>
        <v/>
      </c>
      <c r="S207" s="21" t="str">
        <f>IF(OR(RIGHT(Calendar!AS207,4)="REDS",RIGHT(Calendar!AS207,6)="BLACKS",RIGHT(Calendar!AS207,5)="BLUES"),Calendar!AR207,"")</f>
        <v/>
      </c>
      <c r="T207" s="21" t="str">
        <f>IF(OR(RIGHT(Calendar!AV207,4)="REDS",RIGHT(Calendar!AV207,6)="BLACKS",RIGHT(Calendar!AV207,5)="BLUES"),Calendar!AU207,"")</f>
        <v/>
      </c>
      <c r="U207" s="21" t="str">
        <f>IF(OR(RIGHT(Calendar!AY207,4)="REDS",RIGHT(Calendar!AY207,6)="BLACKS",RIGHT(Calendar!AY207,5)="BLUES"),Calendar!AX207,"")</f>
        <v/>
      </c>
      <c r="V207" s="21" t="str">
        <f>IF(OR(RIGHT(Calendar!BB207,4)="REDS",RIGHT(Calendar!BB207,6)="BLACKS",RIGHT(Calendar!BB207,5)="BLUES"),Calendar!BA207,"")</f>
        <v/>
      </c>
      <c r="W207" s="21" t="str">
        <f>IF(OR(RIGHT(Calendar!BE207,4)="REDS",RIGHT(Calendar!BE207,6)="BLACKS",RIGHT(Calendar!BE207,5)="BLUES"),Calendar!BD207,"")</f>
        <v/>
      </c>
      <c r="X207" s="21" t="str">
        <f>IF(OR(RIGHT(Calendar!BH207,4)="REDS",RIGHT(Calendar!BH207,6)="BLACKS",RIGHT(Calendar!BH207,5)="BLUES"),Calendar!BG207,"")</f>
        <v/>
      </c>
      <c r="Y207" s="21" t="str">
        <f>IF(OR(RIGHT(Calendar!BK207,4)="REDS",RIGHT(Calendar!BK207,6)="BLACKS",RIGHT(Calendar!BK207,5)="BLUES"),Calendar!BJ207,"")</f>
        <v/>
      </c>
      <c r="Z207" s="21" t="str">
        <f>IF(OR(RIGHT(Calendar!BN207,4)="REDS",RIGHT(Calendar!BN207,6)="BLACKS",RIGHT(Calendar!BN207,5)="BLUES"),Calendar!BM207,"")</f>
        <v/>
      </c>
      <c r="AA207" s="21" t="str">
        <f>IF(OR(RIGHT(Calendar!BQ207,4)="REDS",RIGHT(Calendar!BQ207,6)="BLACKS",RIGHT(Calendar!BQ207,5)="BLUES"),Calendar!BP207,"")</f>
        <v/>
      </c>
      <c r="AB207" s="21" t="str">
        <f>IF(OR(RIGHT(Calendar!BT207,4)="REDS",RIGHT(Calendar!BT207,6)="BLACKS",RIGHT(Calendar!BT207,5)="BLUES"),Calendar!BS207,"")</f>
        <v/>
      </c>
      <c r="AC207" s="21" t="str">
        <f>IF(OR(RIGHT(Calendar!BW207,4)="REDS",RIGHT(Calendar!BW207,6)="BLACKS",RIGHT(Calendar!BW207,5)="BLUES"),Calendar!BV207,"")</f>
        <v/>
      </c>
      <c r="AD207" s="21" t="str">
        <f>IF(OR(RIGHT(Calendar!BZ207,4)="REDS",RIGHT(Calendar!BZ207,6)="BLACKS",RIGHT(Calendar!BZ207,5)="BLUES"),Calendar!BY207,"")</f>
        <v/>
      </c>
      <c r="AE207" s="21" t="str">
        <f>IF(OR(RIGHT(Calendar!CC207,4)="REDS",RIGHT(Calendar!CC207,6)="BLACKS",RIGHT(Calendar!CC207,5)="BLUES"),Calendar!CB207,"")</f>
        <v/>
      </c>
      <c r="AF207" s="21" t="str">
        <f>IF(OR(RIGHT(Calendar!CF207,4)="REDS",RIGHT(Calendar!CF207,6)="BLACKS",RIGHT(Calendar!CF207,5)="BLUES"),Calendar!CE207,"")</f>
        <v/>
      </c>
      <c r="AG207" s="21" t="str">
        <f>IF(OR(RIGHT(Calendar!CI207,4)="REDS",RIGHT(Calendar!CI207,6)="BLACKS",RIGHT(Calendar!CI207,5)="BLUES"),Calendar!CH207,"")</f>
        <v/>
      </c>
      <c r="AH207" s="21" t="str">
        <f>IF(OR(RIGHT(Calendar!CL207,4)="REDS",RIGHT(Calendar!CL207,6)="BLACKS",RIGHT(Calendar!CL207,5)="BLUES"),Calendar!CK207,"")</f>
        <v/>
      </c>
      <c r="AI207" s="21" t="str">
        <f>IF(OR(RIGHT(Calendar!CO207,4)="REDS",RIGHT(Calendar!CO207,6)="BLACKS",RIGHT(Calendar!CO207,5)="BLUES"),Calendar!CN207,"")</f>
        <v/>
      </c>
      <c r="AJ207" s="21" t="str">
        <f>IF(OR(RIGHT(Calendar!CR207,4)="REDS",RIGHT(Calendar!CR207,6)="BLACKS",RIGHT(Calendar!CR207,5)="BLUES"),Calendar!CQ207,"")</f>
        <v/>
      </c>
      <c r="AK207" s="21" t="str">
        <f>IF(OR(RIGHT(Calendar!CU207,4)="REDS",RIGHT(Calendar!CU207,6)="BLACKS",RIGHT(Calendar!CU207,5)="BLUES"),Calendar!CT207,"")</f>
        <v/>
      </c>
      <c r="AL207" s="21" t="str">
        <f>IF(OR(RIGHT(Calendar!CX207,4)="REDS",RIGHT(Calendar!CX207,6)="BLACKS",RIGHT(Calendar!CX207,5)="BLUES"),Calendar!CW207,"")</f>
        <v/>
      </c>
      <c r="AM207" s="21" t="str">
        <f>IF(OR(RIGHT(Calendar!DA207,4)="REDS",RIGHT(Calendar!DA207,6)="BLACKS",RIGHT(Calendar!DA207,5)="BLUES"),Calendar!CZ207,"")</f>
        <v/>
      </c>
      <c r="AN207" s="21" t="str">
        <f>IF(OR(RIGHT(Calendar!DD207,4)="REDS",RIGHT(Calendar!DD207,6)="BLACKS",RIGHT(Calendar!DD207,5)="BLUES"),Calendar!DC207,"")</f>
        <v/>
      </c>
      <c r="AO207" s="21" t="str">
        <f>IF(OR(RIGHT(Calendar!DG207,4)="REDS",RIGHT(Calendar!DG207,6)="BLACKS",RIGHT(Calendar!DG207,5)="BLUES"),Calendar!DF207,"")</f>
        <v/>
      </c>
      <c r="AP207" s="21" t="str">
        <f>IF(OR(RIGHT(Calendar!DJ207,4)="REDS",RIGHT(Calendar!DJ207,6)="BLACKS",RIGHT(Calendar!DJ207,5)="BLUES"),Calendar!DI207,"")</f>
        <v/>
      </c>
      <c r="AQ207" s="21" t="str">
        <f>IF(OR(RIGHT(Calendar!DM207,4)="REDS",RIGHT(Calendar!DM207,6)="BLACKS",RIGHT(Calendar!DM207,5)="BLUES"),Calendar!DL207,"")</f>
        <v/>
      </c>
      <c r="AR207" s="21" t="str">
        <f>IF(OR(RIGHT(Calendar!DP207,4)="REDS",RIGHT(Calendar!DP207,6)="BLACKS",RIGHT(Calendar!DP207,5)="BLUES"),Calendar!DO207,"")</f>
        <v/>
      </c>
      <c r="AS207" s="21" t="str">
        <f>IF(OR(RIGHT(Calendar!DS207,4)="REDS",RIGHT(Calendar!DS207,6)="BLACKS",RIGHT(Calendar!DS207,5)="BLUES"),Calendar!DR207,"")</f>
        <v/>
      </c>
      <c r="AT207" s="21" t="str">
        <f>IF(OR(RIGHT(Calendar!DV207,4)="REDS",RIGHT(Calendar!DV207,6)="BLACKS",RIGHT(Calendar!DV207,5)="BLUES"),Calendar!DU207,"")</f>
        <v/>
      </c>
      <c r="AU207" s="21" t="str">
        <f>IF(OR(RIGHT(Calendar!DY207,4)="REDS",RIGHT(Calendar!DY207,6)="BLACKS",RIGHT(Calendar!DY207,5)="BLUES"),Calendar!DX207,"")</f>
        <v/>
      </c>
      <c r="AV207" s="21" t="str">
        <f>IF(OR(RIGHT(Calendar!EB207,4)="REDS",RIGHT(Calendar!EB207,6)="BLACKS",RIGHT(Calendar!EB207,5)="BLUES"),Calendar!EA207,"")</f>
        <v/>
      </c>
      <c r="AW207" s="66" t="str">
        <f>IF(Calendar!I207="","",CONCATENATE(A207,"_",Calendar!H207,"_",Calendar!I207,"_",Calendar!J207,","))</f>
        <v/>
      </c>
      <c r="AX207" s="66" t="str">
        <f>IF(Calendar!L207="","",CONCATENATE(A207,"_",Calendar!K207,"_",Calendar!L207,"_",Calendar!M207,","))</f>
        <v/>
      </c>
      <c r="AY207" s="66" t="str">
        <f>IF(Calendar!O207="","",CONCATENATE(A207,"_",Calendar!N207,"_",Calendar!O207,"_",Calendar!P207,","))</f>
        <v/>
      </c>
      <c r="AZ207" s="66" t="str">
        <f>IF(Calendar!R207="","",CONCATENATE(A207,"_",Calendar!Q207,"_",Calendar!R207,"_",Calendar!S207,","))</f>
        <v/>
      </c>
      <c r="BA207" s="66" t="str">
        <f>IF(Calendar!U207="","",CONCATENATE(A207,"_",Calendar!T207,"_",Calendar!U207,"_",Calendar!V207,","))</f>
        <v/>
      </c>
      <c r="BB207" s="66" t="str">
        <f>IF(Calendar!X207="","",CONCATENATE(A207,"_",Calendar!W207,"_",Calendar!X207,"_",Calendar!Y207,","))</f>
        <v/>
      </c>
      <c r="BC207" s="66" t="str">
        <f>IF(Calendar!AA207="","",CONCATENATE(A207,"_",Calendar!Z207,"_",Calendar!AA207,"_",Calendar!AB207,","))</f>
        <v/>
      </c>
      <c r="BD207" s="66" t="str">
        <f>IF(Calendar!AD207="","",CONCATENATE(A207,"_",Calendar!AC207,"_",Calendar!AD207,"_",Calendar!AE207,","))</f>
        <v/>
      </c>
      <c r="BE207" s="66" t="str">
        <f>IF(Calendar!AG207="","",CONCATENATE(A207,"_",Calendar!AF207,"_",Calendar!AG207,"_",Calendar!AH207,","))</f>
        <v/>
      </c>
      <c r="BF207" s="66" t="str">
        <f>IF(Calendar!AJ207="","",CONCATENATE(A207,"_",Calendar!AI207,"_",Calendar!AJ207,"_",Calendar!AK207,","))</f>
        <v/>
      </c>
      <c r="BG207" s="66" t="str">
        <f>IF(Calendar!AM207="","",CONCATENATE(A207,"_",Calendar!AL207,"_",Calendar!AM207,"_",Calendar!AN207,","))</f>
        <v/>
      </c>
      <c r="BH207" s="66" t="str">
        <f>IF(Calendar!AP207="","",CONCATENATE(A207,"_",Calendar!AO207,"_",Calendar!AP207,"_",Calendar!AQ207,","))</f>
        <v/>
      </c>
      <c r="BI207" s="66" t="str">
        <f>IF(Calendar!AS207="","",CONCATENATE(A207,"_",Calendar!AR207,"_",Calendar!AS207,"_",Calendar!AT207,","))</f>
        <v/>
      </c>
      <c r="BJ207" s="66" t="str">
        <f>IF(Calendar!AV207="","",CONCATENATE(A207,"_",Calendar!AU207,"_",Calendar!AV207,"_",Calendar!AW207,","))</f>
        <v/>
      </c>
      <c r="BK207" s="66" t="str">
        <f>IF(Calendar!AY207="","",CONCATENATE(A207,"_",Calendar!AX207,"_",Calendar!AY207,"_",Calendar!AZ207,","))</f>
        <v/>
      </c>
      <c r="BL207" s="66" t="str">
        <f>IF(Calendar!BB207="","",CONCATENATE(A207,"_",Calendar!BA207,"_",Calendar!BB207,"_",Calendar!BC207,","))</f>
        <v/>
      </c>
      <c r="BM207" s="66" t="str">
        <f>IF(Calendar!BE207="","",CONCATENATE(A207,"_",Calendar!BD207,"_",Calendar!BE207,"_",Calendar!BF207,","))</f>
        <v/>
      </c>
      <c r="BN207" s="66" t="str">
        <f>IF(Calendar!BH207="","",CONCATENATE(A207,"_",Calendar!BG207,"_",Calendar!BH207,"_",Calendar!BI207,","))</f>
        <v/>
      </c>
      <c r="BO207" s="66" t="str">
        <f>IF(Calendar!BK207="","",CONCATENATE(A207,"_",Calendar!BJ207,"_",Calendar!BK207,"_",Calendar!BL207,","))</f>
        <v/>
      </c>
      <c r="BP207" s="66" t="str">
        <f>IF(Calendar!BN207="","",CONCATENATE(A207,"_",Calendar!BM207,"_",Calendar!BN207,"_",Calendar!BO207,","))</f>
        <v/>
      </c>
      <c r="BQ207" s="66" t="str">
        <f>IF(Calendar!BQ207="","",CONCATENATE(A207,"_",Calendar!BP207,"_",Calendar!BQ207,"_",Calendar!BR207,","))</f>
        <v/>
      </c>
      <c r="BR207" s="66" t="str">
        <f>IF(Calendar!BT207="","",CONCATENATE(A207,"_",Calendar!BS207,"_",Calendar!BT207,"_",Calendar!BU207,","))</f>
        <v/>
      </c>
      <c r="BS207" s="66" t="str">
        <f>IF(Calendar!BW207="","",CONCATENATE(A207,"_",Calendar!BV207,"_",Calendar!BW207,"_",Calendar!BX207,","))</f>
        <v/>
      </c>
      <c r="BT207" s="66" t="str">
        <f>IF(Calendar!BZ207="","",CONCATENATE(A207,"_",Calendar!BY207,"_",Calendar!BZ207,"_",Calendar!CA207,","))</f>
        <v/>
      </c>
      <c r="BU207" s="66" t="str">
        <f>IF(Calendar!CC207="","",CONCATENATE(A207,"_",Calendar!CB207,"_",Calendar!CC207,"_",Calendar!CD207,","))</f>
        <v/>
      </c>
      <c r="BV207" s="66" t="str">
        <f>IF(Calendar!CF207="","",CONCATENATE(A207,"_",Calendar!CE207,"_",Calendar!CF207,"_",Calendar!CG207,","))</f>
        <v/>
      </c>
      <c r="BW207" s="66" t="str">
        <f>IF(Calendar!CI207="","",CONCATENATE(A207,"_",Calendar!CH207,"_",Calendar!CI207,"_",Calendar!CJ207,","))</f>
        <v/>
      </c>
      <c r="BX207" s="66" t="str">
        <f>IF(Calendar!CL207="","",CONCATENATE(A207,"_",Calendar!CK207,"_",Calendar!CL207,"_",Calendar!CM207,","))</f>
        <v/>
      </c>
      <c r="BY207" s="66" t="str">
        <f>IF(Calendar!CO207="","",CONCATENATE(A207,"_",Calendar!CN207,"_",Calendar!CO207,"_",Calendar!CP207,","))</f>
        <v/>
      </c>
      <c r="BZ207" s="66" t="str">
        <f>IF(Calendar!CR207="","",CONCATENATE(A207,"_",Calendar!CQ207,"_",Calendar!CR207,"_",Calendar!CS207,","))</f>
        <v/>
      </c>
      <c r="CA207" s="66" t="str">
        <f>IF(Calendar!CU207="","",CONCATENATE(A207,"_",Calendar!CT207,"_",Calendar!CU207,"_",Calendar!CV207,","))</f>
        <v/>
      </c>
      <c r="CB207" s="66" t="str">
        <f>IF(Calendar!CX207="","",CONCATENATE(A207,"_",Calendar!CW207,"_",Calendar!CX207,"_",Calendar!CY207,","))</f>
        <v/>
      </c>
      <c r="CC207" s="66" t="str">
        <f>IF(Calendar!DA207="","",CONCATENATE(A207,"_",Calendar!CZ207,"_",Calendar!DA207,"_",Calendar!DB207,","))</f>
        <v/>
      </c>
      <c r="CD207" s="66" t="str">
        <f>IF(Calendar!DD207="","",CONCATENATE(A207,"_",Calendar!DC207,"_",Calendar!DD207,"_",Calendar!DE207,","))</f>
        <v/>
      </c>
      <c r="CE207" s="66" t="str">
        <f>IF(Calendar!DG207="","",CONCATENATE(A207,"_",Calendar!DF207,"_",Calendar!DG207,"_",Calendar!DH207,","))</f>
        <v/>
      </c>
      <c r="CF207" s="66" t="str">
        <f>IF(Calendar!DJ207="","",CONCATENATE(A207,"_",Calendar!DI207,"_",Calendar!DJ207,"_",Calendar!DK207,","))</f>
        <v/>
      </c>
      <c r="CG207" s="66" t="str">
        <f>IF(Calendar!DM207="","",CONCATENATE(A207,"_",Calendar!DL207,"_",Calendar!DM207,"_",Calendar!DN207,","))</f>
        <v/>
      </c>
      <c r="CH207" s="66" t="str">
        <f>IF(Calendar!DP207="","",CONCATENATE(A207,"_",Calendar!DO207,"_",Calendar!DP207,"_",Calendar!DQ207,","))</f>
        <v/>
      </c>
      <c r="CI207" s="66" t="str">
        <f>IF(Calendar!DS207="","",CONCATENATE(A207,"_",Calendar!DR207,"_",Calendar!DS207,"_",Calendar!DT207,","))</f>
        <v/>
      </c>
      <c r="CJ207" s="66" t="str">
        <f>IF(Calendar!DV207="","",CONCATENATE(A207,"_",Calendar!DU207,"_",Calendar!DV207,"_",Calendar!DW207,","))</f>
        <v/>
      </c>
      <c r="CK207" s="66" t="str">
        <f>IF(Calendar!DY207="","",CONCATENATE(A207,"_",Calendar!DX207,"_",Calendar!DY207,"_",Calendar!DZ207,","))</f>
        <v/>
      </c>
      <c r="CL207" s="90" t="str">
        <f>IF(Calendar!EB207="","",CONCATENATE(A207,"_",Calendar!EA207,"_",Calendar!EB207,"_",Calendar!EC207,","))</f>
        <v/>
      </c>
      <c r="CM207" s="94" t="str">
        <f t="shared" si="16"/>
        <v/>
      </c>
      <c r="CN207" s="95" t="str">
        <f t="shared" si="17"/>
        <v/>
      </c>
      <c r="CO207" s="96" t="str">
        <f t="shared" si="18"/>
        <v/>
      </c>
      <c r="CP207" s="94" t="str">
        <f>IF(View!$D$1&lt;&gt;"OK","",IF(OR(View!$C$3="K+4",View!$C$3="K+4 &amp; K+7",View!$C$3="K+4 &amp; K+10",View!$C$3="ALL"),IF(CM207="","",IF(AND(HomeCalc!$A207&gt;=View!$C$1,HomeCalc!A207&lt;=View!$C$2),HomeCalc!CM207,"")),""))</f>
        <v/>
      </c>
      <c r="CQ207" s="95" t="str">
        <f>IF(View!$D$1&lt;&gt;"OK","",IF(OR(View!$C$3="K+7",View!$C$3="K+4 &amp; K+7",View!$C$3="K+7 &amp; K+10",View!$C$3="ALL"),IF(CN207="","",IF(AND(HomeCalc!$A207&gt;=View!$C$1,HomeCalc!A207&lt;=View!$C$2),HomeCalc!CN207,"")),""))</f>
        <v/>
      </c>
      <c r="CR207" s="96" t="str">
        <f>IF(View!$D$1&lt;&gt;"OK","",IF(OR(View!$C$3="K+10",View!$C$3="K+4 &amp; K+10",View!$C$3="K+7 &amp; K+10",View!$C$3="ALL"),IF(CO207="","",IF(AND(HomeCalc!$A207&gt;=View!$C$1,HomeCalc!A207&lt;=View!$C$2),HomeCalc!CO207,"")),""))</f>
        <v/>
      </c>
      <c r="CS207" s="102" t="str">
        <f>IF(View!$D$1&lt;&gt;"OK","",CONCATENATE(CS206,CP207,CQ207,CR207))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08" spans="1:97" ht="15.75" x14ac:dyDescent="0.25">
      <c r="A208" s="11">
        <v>42390</v>
      </c>
      <c r="B208" s="17" t="s">
        <v>80</v>
      </c>
      <c r="C208" s="16">
        <f t="shared" si="19"/>
        <v>30</v>
      </c>
      <c r="D208" s="28" t="s">
        <v>62</v>
      </c>
      <c r="E208" s="8" t="s">
        <v>71</v>
      </c>
      <c r="F208" s="64">
        <f t="shared" si="15"/>
        <v>0</v>
      </c>
      <c r="G208" s="21" t="str">
        <f>IF(OR(RIGHT(Calendar!I208,4)="REDS",RIGHT(Calendar!I208,6)="BLACKS",RIGHT(Calendar!I208,5)="BLUES"),Calendar!H208,"")</f>
        <v/>
      </c>
      <c r="H208" s="21" t="str">
        <f>IF(OR(RIGHT(Calendar!L208,4)="REDS",RIGHT(Calendar!L208,6)="BLACKS",RIGHT(Calendar!L208,5)="BLUES"),Calendar!K208,"")</f>
        <v/>
      </c>
      <c r="I208" s="21" t="str">
        <f>IF(OR(RIGHT(Calendar!O208,4)="REDS",RIGHT(Calendar!O208,6)="BLACKS",RIGHT(Calendar!O208,5)="BLUES"),Calendar!N208,"")</f>
        <v/>
      </c>
      <c r="J208" s="21" t="str">
        <f>IF(OR(RIGHT(Calendar!R208,4)="REDS",RIGHT(Calendar!R208,6)="BLACKS",RIGHT(Calendar!R208,5)="BLUES"),Calendar!Q208,"")</f>
        <v/>
      </c>
      <c r="K208" s="21" t="str">
        <f>IF(OR(RIGHT(Calendar!U208,4)="REDS",RIGHT(Calendar!U208,6)="BLACKS",RIGHT(Calendar!U208,5)="BLUES"),Calendar!T208,"")</f>
        <v/>
      </c>
      <c r="L208" s="21" t="str">
        <f>IF(OR(RIGHT(Calendar!X208,4)="REDS",RIGHT(Calendar!X208,6)="BLACKS",RIGHT(Calendar!X208,5)="BLUES"),Calendar!W208,"")</f>
        <v/>
      </c>
      <c r="M208" s="21" t="str">
        <f>IF(OR(RIGHT(Calendar!AA208,4)="REDS",RIGHT(Calendar!AA208,6)="BLACKS",RIGHT(Calendar!AA208,5)="BLUES"),Calendar!Z208,"")</f>
        <v/>
      </c>
      <c r="N208" s="21" t="str">
        <f>IF(OR(RIGHT(Calendar!AD208,4)="REDS",RIGHT(Calendar!AD208,6)="BLACKS",RIGHT(Calendar!AD208,5)="BLUES"),Calendar!AC208,"")</f>
        <v/>
      </c>
      <c r="O208" s="21" t="str">
        <f>IF(OR(RIGHT(Calendar!AG208,4)="REDS",RIGHT(Calendar!AG208,6)="BLACKS",RIGHT(Calendar!AG208,5)="BLUES"),Calendar!AF208,"")</f>
        <v/>
      </c>
      <c r="P208" s="21" t="str">
        <f>IF(OR(RIGHT(Calendar!AJ208,4)="REDS",RIGHT(Calendar!AJ208,6)="BLACKS",RIGHT(Calendar!AJ208,5)="BLUES"),Calendar!AI208,"")</f>
        <v/>
      </c>
      <c r="Q208" s="21" t="str">
        <f>IF(OR(RIGHT(Calendar!AM208,4)="REDS",RIGHT(Calendar!AM208,6)="BLACKS",RIGHT(Calendar!AM208,5)="BLUES"),Calendar!AL208,"")</f>
        <v/>
      </c>
      <c r="R208" s="21" t="str">
        <f>IF(OR(RIGHT(Calendar!AP208,4)="REDS",RIGHT(Calendar!AP208,6)="BLACKS",RIGHT(Calendar!AP208,5)="BLUES"),Calendar!AO208,"")</f>
        <v/>
      </c>
      <c r="S208" s="21" t="str">
        <f>IF(OR(RIGHT(Calendar!AS208,4)="REDS",RIGHT(Calendar!AS208,6)="BLACKS",RIGHT(Calendar!AS208,5)="BLUES"),Calendar!AR208,"")</f>
        <v/>
      </c>
      <c r="T208" s="21" t="str">
        <f>IF(OR(RIGHT(Calendar!AV208,4)="REDS",RIGHT(Calendar!AV208,6)="BLACKS",RIGHT(Calendar!AV208,5)="BLUES"),Calendar!AU208,"")</f>
        <v/>
      </c>
      <c r="U208" s="21" t="str">
        <f>IF(OR(RIGHT(Calendar!AY208,4)="REDS",RIGHT(Calendar!AY208,6)="BLACKS",RIGHT(Calendar!AY208,5)="BLUES"),Calendar!AX208,"")</f>
        <v/>
      </c>
      <c r="V208" s="21" t="str">
        <f>IF(OR(RIGHT(Calendar!BB208,4)="REDS",RIGHT(Calendar!BB208,6)="BLACKS",RIGHT(Calendar!BB208,5)="BLUES"),Calendar!BA208,"")</f>
        <v/>
      </c>
      <c r="W208" s="21" t="str">
        <f>IF(OR(RIGHT(Calendar!BE208,4)="REDS",RIGHT(Calendar!BE208,6)="BLACKS",RIGHT(Calendar!BE208,5)="BLUES"),Calendar!BD208,"")</f>
        <v/>
      </c>
      <c r="X208" s="21" t="str">
        <f>IF(OR(RIGHT(Calendar!BH208,4)="REDS",RIGHT(Calendar!BH208,6)="BLACKS",RIGHT(Calendar!BH208,5)="BLUES"),Calendar!BG208,"")</f>
        <v/>
      </c>
      <c r="Y208" s="21" t="str">
        <f>IF(OR(RIGHT(Calendar!BK208,4)="REDS",RIGHT(Calendar!BK208,6)="BLACKS",RIGHT(Calendar!BK208,5)="BLUES"),Calendar!BJ208,"")</f>
        <v/>
      </c>
      <c r="Z208" s="21" t="str">
        <f>IF(OR(RIGHT(Calendar!BN208,4)="REDS",RIGHT(Calendar!BN208,6)="BLACKS",RIGHT(Calendar!BN208,5)="BLUES"),Calendar!BM208,"")</f>
        <v/>
      </c>
      <c r="AA208" s="21" t="str">
        <f>IF(OR(RIGHT(Calendar!BQ208,4)="REDS",RIGHT(Calendar!BQ208,6)="BLACKS",RIGHT(Calendar!BQ208,5)="BLUES"),Calendar!BP208,"")</f>
        <v/>
      </c>
      <c r="AB208" s="21" t="str">
        <f>IF(OR(RIGHT(Calendar!BT208,4)="REDS",RIGHT(Calendar!BT208,6)="BLACKS",RIGHT(Calendar!BT208,5)="BLUES"),Calendar!BS208,"")</f>
        <v/>
      </c>
      <c r="AC208" s="21" t="str">
        <f>IF(OR(RIGHT(Calendar!BW208,4)="REDS",RIGHT(Calendar!BW208,6)="BLACKS",RIGHT(Calendar!BW208,5)="BLUES"),Calendar!BV208,"")</f>
        <v/>
      </c>
      <c r="AD208" s="21" t="str">
        <f>IF(OR(RIGHT(Calendar!BZ208,4)="REDS",RIGHT(Calendar!BZ208,6)="BLACKS",RIGHT(Calendar!BZ208,5)="BLUES"),Calendar!BY208,"")</f>
        <v/>
      </c>
      <c r="AE208" s="21" t="str">
        <f>IF(OR(RIGHT(Calendar!CC208,4)="REDS",RIGHT(Calendar!CC208,6)="BLACKS",RIGHT(Calendar!CC208,5)="BLUES"),Calendar!CB208,"")</f>
        <v/>
      </c>
      <c r="AF208" s="21" t="str">
        <f>IF(OR(RIGHT(Calendar!CF208,4)="REDS",RIGHT(Calendar!CF208,6)="BLACKS",RIGHT(Calendar!CF208,5)="BLUES"),Calendar!CE208,"")</f>
        <v/>
      </c>
      <c r="AG208" s="21" t="str">
        <f>IF(OR(RIGHT(Calendar!CI208,4)="REDS",RIGHT(Calendar!CI208,6)="BLACKS",RIGHT(Calendar!CI208,5)="BLUES"),Calendar!CH208,"")</f>
        <v/>
      </c>
      <c r="AH208" s="21" t="str">
        <f>IF(OR(RIGHT(Calendar!CL208,4)="REDS",RIGHT(Calendar!CL208,6)="BLACKS",RIGHT(Calendar!CL208,5)="BLUES"),Calendar!CK208,"")</f>
        <v/>
      </c>
      <c r="AI208" s="21" t="str">
        <f>IF(OR(RIGHT(Calendar!CO208,4)="REDS",RIGHT(Calendar!CO208,6)="BLACKS",RIGHT(Calendar!CO208,5)="BLUES"),Calendar!CN208,"")</f>
        <v/>
      </c>
      <c r="AJ208" s="21" t="str">
        <f>IF(OR(RIGHT(Calendar!CR208,4)="REDS",RIGHT(Calendar!CR208,6)="BLACKS",RIGHT(Calendar!CR208,5)="BLUES"),Calendar!CQ208,"")</f>
        <v/>
      </c>
      <c r="AK208" s="21" t="str">
        <f>IF(OR(RIGHT(Calendar!CU208,4)="REDS",RIGHT(Calendar!CU208,6)="BLACKS",RIGHT(Calendar!CU208,5)="BLUES"),Calendar!CT208,"")</f>
        <v/>
      </c>
      <c r="AL208" s="21" t="str">
        <f>IF(OR(RIGHT(Calendar!CX208,4)="REDS",RIGHT(Calendar!CX208,6)="BLACKS",RIGHT(Calendar!CX208,5)="BLUES"),Calendar!CW208,"")</f>
        <v/>
      </c>
      <c r="AM208" s="21" t="str">
        <f>IF(OR(RIGHT(Calendar!DA208,4)="REDS",RIGHT(Calendar!DA208,6)="BLACKS",RIGHT(Calendar!DA208,5)="BLUES"),Calendar!CZ208,"")</f>
        <v/>
      </c>
      <c r="AN208" s="21" t="str">
        <f>IF(OR(RIGHT(Calendar!DD208,4)="REDS",RIGHT(Calendar!DD208,6)="BLACKS",RIGHT(Calendar!DD208,5)="BLUES"),Calendar!DC208,"")</f>
        <v/>
      </c>
      <c r="AO208" s="21" t="str">
        <f>IF(OR(RIGHT(Calendar!DG208,4)="REDS",RIGHT(Calendar!DG208,6)="BLACKS",RIGHT(Calendar!DG208,5)="BLUES"),Calendar!DF208,"")</f>
        <v/>
      </c>
      <c r="AP208" s="21" t="str">
        <f>IF(OR(RIGHT(Calendar!DJ208,4)="REDS",RIGHT(Calendar!DJ208,6)="BLACKS",RIGHT(Calendar!DJ208,5)="BLUES"),Calendar!DI208,"")</f>
        <v/>
      </c>
      <c r="AQ208" s="21" t="str">
        <f>IF(OR(RIGHT(Calendar!DM208,4)="REDS",RIGHT(Calendar!DM208,6)="BLACKS",RIGHT(Calendar!DM208,5)="BLUES"),Calendar!DL208,"")</f>
        <v/>
      </c>
      <c r="AR208" s="21" t="str">
        <f>IF(OR(RIGHT(Calendar!DP208,4)="REDS",RIGHT(Calendar!DP208,6)="BLACKS",RIGHT(Calendar!DP208,5)="BLUES"),Calendar!DO208,"")</f>
        <v/>
      </c>
      <c r="AS208" s="21" t="str">
        <f>IF(OR(RIGHT(Calendar!DS208,4)="REDS",RIGHT(Calendar!DS208,6)="BLACKS",RIGHT(Calendar!DS208,5)="BLUES"),Calendar!DR208,"")</f>
        <v/>
      </c>
      <c r="AT208" s="21" t="str">
        <f>IF(OR(RIGHT(Calendar!DV208,4)="REDS",RIGHT(Calendar!DV208,6)="BLACKS",RIGHT(Calendar!DV208,5)="BLUES"),Calendar!DU208,"")</f>
        <v/>
      </c>
      <c r="AU208" s="21" t="str">
        <f>IF(OR(RIGHT(Calendar!DY208,4)="REDS",RIGHT(Calendar!DY208,6)="BLACKS",RIGHT(Calendar!DY208,5)="BLUES"),Calendar!DX208,"")</f>
        <v/>
      </c>
      <c r="AV208" s="21" t="str">
        <f>IF(OR(RIGHT(Calendar!EB208,4)="REDS",RIGHT(Calendar!EB208,6)="BLACKS",RIGHT(Calendar!EB208,5)="BLUES"),Calendar!EA208,"")</f>
        <v/>
      </c>
      <c r="AW208" s="66" t="str">
        <f>IF(Calendar!I208="","",CONCATENATE(A208,"_",Calendar!H208,"_",Calendar!I208,"_",Calendar!J208,","))</f>
        <v/>
      </c>
      <c r="AX208" s="66" t="str">
        <f>IF(Calendar!L208="","",CONCATENATE(A208,"_",Calendar!K208,"_",Calendar!L208,"_",Calendar!M208,","))</f>
        <v/>
      </c>
      <c r="AY208" s="66" t="str">
        <f>IF(Calendar!O208="","",CONCATENATE(A208,"_",Calendar!N208,"_",Calendar!O208,"_",Calendar!P208,","))</f>
        <v/>
      </c>
      <c r="AZ208" s="66" t="str">
        <f>IF(Calendar!R208="","",CONCATENATE(A208,"_",Calendar!Q208,"_",Calendar!R208,"_",Calendar!S208,","))</f>
        <v/>
      </c>
      <c r="BA208" s="66" t="str">
        <f>IF(Calendar!U208="","",CONCATENATE(A208,"_",Calendar!T208,"_",Calendar!U208,"_",Calendar!V208,","))</f>
        <v/>
      </c>
      <c r="BB208" s="66" t="str">
        <f>IF(Calendar!X208="","",CONCATENATE(A208,"_",Calendar!W208,"_",Calendar!X208,"_",Calendar!Y208,","))</f>
        <v/>
      </c>
      <c r="BC208" s="66" t="str">
        <f>IF(Calendar!AA208="","",CONCATENATE(A208,"_",Calendar!Z208,"_",Calendar!AA208,"_",Calendar!AB208,","))</f>
        <v/>
      </c>
      <c r="BD208" s="66" t="str">
        <f>IF(Calendar!AD208="","",CONCATENATE(A208,"_",Calendar!AC208,"_",Calendar!AD208,"_",Calendar!AE208,","))</f>
        <v/>
      </c>
      <c r="BE208" s="66" t="str">
        <f>IF(Calendar!AG208="","",CONCATENATE(A208,"_",Calendar!AF208,"_",Calendar!AG208,"_",Calendar!AH208,","))</f>
        <v/>
      </c>
      <c r="BF208" s="66" t="str">
        <f>IF(Calendar!AJ208="","",CONCATENATE(A208,"_",Calendar!AI208,"_",Calendar!AJ208,"_",Calendar!AK208,","))</f>
        <v/>
      </c>
      <c r="BG208" s="66" t="str">
        <f>IF(Calendar!AM208="","",CONCATENATE(A208,"_",Calendar!AL208,"_",Calendar!AM208,"_",Calendar!AN208,","))</f>
        <v/>
      </c>
      <c r="BH208" s="66" t="str">
        <f>IF(Calendar!AP208="","",CONCATENATE(A208,"_",Calendar!AO208,"_",Calendar!AP208,"_",Calendar!AQ208,","))</f>
        <v/>
      </c>
      <c r="BI208" s="66" t="str">
        <f>IF(Calendar!AS208="","",CONCATENATE(A208,"_",Calendar!AR208,"_",Calendar!AS208,"_",Calendar!AT208,","))</f>
        <v/>
      </c>
      <c r="BJ208" s="66" t="str">
        <f>IF(Calendar!AV208="","",CONCATENATE(A208,"_",Calendar!AU208,"_",Calendar!AV208,"_",Calendar!AW208,","))</f>
        <v/>
      </c>
      <c r="BK208" s="66" t="str">
        <f>IF(Calendar!AY208="","",CONCATENATE(A208,"_",Calendar!AX208,"_",Calendar!AY208,"_",Calendar!AZ208,","))</f>
        <v/>
      </c>
      <c r="BL208" s="66" t="str">
        <f>IF(Calendar!BB208="","",CONCATENATE(A208,"_",Calendar!BA208,"_",Calendar!BB208,"_",Calendar!BC208,","))</f>
        <v/>
      </c>
      <c r="BM208" s="66" t="str">
        <f>IF(Calendar!BE208="","",CONCATENATE(A208,"_",Calendar!BD208,"_",Calendar!BE208,"_",Calendar!BF208,","))</f>
        <v/>
      </c>
      <c r="BN208" s="66" t="str">
        <f>IF(Calendar!BH208="","",CONCATENATE(A208,"_",Calendar!BG208,"_",Calendar!BH208,"_",Calendar!BI208,","))</f>
        <v/>
      </c>
      <c r="BO208" s="66" t="str">
        <f>IF(Calendar!BK208="","",CONCATENATE(A208,"_",Calendar!BJ208,"_",Calendar!BK208,"_",Calendar!BL208,","))</f>
        <v/>
      </c>
      <c r="BP208" s="66" t="str">
        <f>IF(Calendar!BN208="","",CONCATENATE(A208,"_",Calendar!BM208,"_",Calendar!BN208,"_",Calendar!BO208,","))</f>
        <v/>
      </c>
      <c r="BQ208" s="66" t="str">
        <f>IF(Calendar!BQ208="","",CONCATENATE(A208,"_",Calendar!BP208,"_",Calendar!BQ208,"_",Calendar!BR208,","))</f>
        <v/>
      </c>
      <c r="BR208" s="66" t="str">
        <f>IF(Calendar!BT208="","",CONCATENATE(A208,"_",Calendar!BS208,"_",Calendar!BT208,"_",Calendar!BU208,","))</f>
        <v/>
      </c>
      <c r="BS208" s="66" t="str">
        <f>IF(Calendar!BW208="","",CONCATENATE(A208,"_",Calendar!BV208,"_",Calendar!BW208,"_",Calendar!BX208,","))</f>
        <v/>
      </c>
      <c r="BT208" s="66" t="str">
        <f>IF(Calendar!BZ208="","",CONCATENATE(A208,"_",Calendar!BY208,"_",Calendar!BZ208,"_",Calendar!CA208,","))</f>
        <v/>
      </c>
      <c r="BU208" s="66" t="str">
        <f>IF(Calendar!CC208="","",CONCATENATE(A208,"_",Calendar!CB208,"_",Calendar!CC208,"_",Calendar!CD208,","))</f>
        <v/>
      </c>
      <c r="BV208" s="66" t="str">
        <f>IF(Calendar!CF208="","",CONCATENATE(A208,"_",Calendar!CE208,"_",Calendar!CF208,"_",Calendar!CG208,","))</f>
        <v/>
      </c>
      <c r="BW208" s="66" t="str">
        <f>IF(Calendar!CI208="","",CONCATENATE(A208,"_",Calendar!CH208,"_",Calendar!CI208,"_",Calendar!CJ208,","))</f>
        <v/>
      </c>
      <c r="BX208" s="66" t="str">
        <f>IF(Calendar!CL208="","",CONCATENATE(A208,"_",Calendar!CK208,"_",Calendar!CL208,"_",Calendar!CM208,","))</f>
        <v/>
      </c>
      <c r="BY208" s="66" t="str">
        <f>IF(Calendar!CO208="","",CONCATENATE(A208,"_",Calendar!CN208,"_",Calendar!CO208,"_",Calendar!CP208,","))</f>
        <v/>
      </c>
      <c r="BZ208" s="66" t="str">
        <f>IF(Calendar!CR208="","",CONCATENATE(A208,"_",Calendar!CQ208,"_",Calendar!CR208,"_",Calendar!CS208,","))</f>
        <v/>
      </c>
      <c r="CA208" s="66" t="str">
        <f>IF(Calendar!CU208="","",CONCATENATE(A208,"_",Calendar!CT208,"_",Calendar!CU208,"_",Calendar!CV208,","))</f>
        <v/>
      </c>
      <c r="CB208" s="66" t="str">
        <f>IF(Calendar!CX208="","",CONCATENATE(A208,"_",Calendar!CW208,"_",Calendar!CX208,"_",Calendar!CY208,","))</f>
        <v/>
      </c>
      <c r="CC208" s="66" t="str">
        <f>IF(Calendar!DA208="","",CONCATENATE(A208,"_",Calendar!CZ208,"_",Calendar!DA208,"_",Calendar!DB208,","))</f>
        <v/>
      </c>
      <c r="CD208" s="66" t="str">
        <f>IF(Calendar!DD208="","",CONCATENATE(A208,"_",Calendar!DC208,"_",Calendar!DD208,"_",Calendar!DE208,","))</f>
        <v/>
      </c>
      <c r="CE208" s="66" t="str">
        <f>IF(Calendar!DG208="","",CONCATENATE(A208,"_",Calendar!DF208,"_",Calendar!DG208,"_",Calendar!DH208,","))</f>
        <v/>
      </c>
      <c r="CF208" s="66" t="str">
        <f>IF(Calendar!DJ208="","",CONCATENATE(A208,"_",Calendar!DI208,"_",Calendar!DJ208,"_",Calendar!DK208,","))</f>
        <v/>
      </c>
      <c r="CG208" s="66" t="str">
        <f>IF(Calendar!DM208="","",CONCATENATE(A208,"_",Calendar!DL208,"_",Calendar!DM208,"_",Calendar!DN208,","))</f>
        <v/>
      </c>
      <c r="CH208" s="66" t="str">
        <f>IF(Calendar!DP208="","",CONCATENATE(A208,"_",Calendar!DO208,"_",Calendar!DP208,"_",Calendar!DQ208,","))</f>
        <v/>
      </c>
      <c r="CI208" s="66" t="str">
        <f>IF(Calendar!DS208="","",CONCATENATE(A208,"_",Calendar!DR208,"_",Calendar!DS208,"_",Calendar!DT208,","))</f>
        <v/>
      </c>
      <c r="CJ208" s="66" t="str">
        <f>IF(Calendar!DV208="","",CONCATENATE(A208,"_",Calendar!DU208,"_",Calendar!DV208,"_",Calendar!DW208,","))</f>
        <v/>
      </c>
      <c r="CK208" s="66" t="str">
        <f>IF(Calendar!DY208="","",CONCATENATE(A208,"_",Calendar!DX208,"_",Calendar!DY208,"_",Calendar!DZ208,","))</f>
        <v/>
      </c>
      <c r="CL208" s="90" t="str">
        <f>IF(Calendar!EB208="","",CONCATENATE(A208,"_",Calendar!EA208,"_",Calendar!EB208,"_",Calendar!EC208,","))</f>
        <v/>
      </c>
      <c r="CM208" s="94" t="str">
        <f t="shared" si="16"/>
        <v/>
      </c>
      <c r="CN208" s="95" t="str">
        <f t="shared" si="17"/>
        <v/>
      </c>
      <c r="CO208" s="96" t="str">
        <f t="shared" si="18"/>
        <v/>
      </c>
      <c r="CP208" s="94" t="str">
        <f>IF(View!$D$1&lt;&gt;"OK","",IF(OR(View!$C$3="K+4",View!$C$3="K+4 &amp; K+7",View!$C$3="K+4 &amp; K+10",View!$C$3="ALL"),IF(CM208="","",IF(AND(HomeCalc!$A208&gt;=View!$C$1,HomeCalc!A208&lt;=View!$C$2),HomeCalc!CM208,"")),""))</f>
        <v/>
      </c>
      <c r="CQ208" s="95" t="str">
        <f>IF(View!$D$1&lt;&gt;"OK","",IF(OR(View!$C$3="K+7",View!$C$3="K+4 &amp; K+7",View!$C$3="K+7 &amp; K+10",View!$C$3="ALL"),IF(CN208="","",IF(AND(HomeCalc!$A208&gt;=View!$C$1,HomeCalc!A208&lt;=View!$C$2),HomeCalc!CN208,"")),""))</f>
        <v/>
      </c>
      <c r="CR208" s="96" t="str">
        <f>IF(View!$D$1&lt;&gt;"OK","",IF(OR(View!$C$3="K+10",View!$C$3="K+4 &amp; K+10",View!$C$3="K+7 &amp; K+10",View!$C$3="ALL"),IF(CO208="","",IF(AND(HomeCalc!$A208&gt;=View!$C$1,HomeCalc!A208&lt;=View!$C$2),HomeCalc!CO208,"")),""))</f>
        <v/>
      </c>
      <c r="CS208" s="102" t="str">
        <f>IF(View!$D$1&lt;&gt;"OK","",CONCATENATE(CS207,CP208,CQ208,CR208))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09" spans="1:97" ht="15.75" x14ac:dyDescent="0.25">
      <c r="A209" s="11">
        <v>42391</v>
      </c>
      <c r="B209" s="17" t="s">
        <v>80</v>
      </c>
      <c r="C209" s="16">
        <f t="shared" si="19"/>
        <v>30</v>
      </c>
      <c r="D209" s="27" t="s">
        <v>63</v>
      </c>
      <c r="E209" s="8" t="s">
        <v>71</v>
      </c>
      <c r="F209" s="64">
        <f t="shared" si="15"/>
        <v>0</v>
      </c>
      <c r="G209" s="21" t="str">
        <f>IF(OR(RIGHT(Calendar!I209,4)="REDS",RIGHT(Calendar!I209,6)="BLACKS",RIGHT(Calendar!I209,5)="BLUES"),Calendar!H209,"")</f>
        <v/>
      </c>
      <c r="H209" s="21" t="str">
        <f>IF(OR(RIGHT(Calendar!L209,4)="REDS",RIGHT(Calendar!L209,6)="BLACKS",RIGHT(Calendar!L209,5)="BLUES"),Calendar!K209,"")</f>
        <v/>
      </c>
      <c r="I209" s="21" t="str">
        <f>IF(OR(RIGHT(Calendar!O209,4)="REDS",RIGHT(Calendar!O209,6)="BLACKS",RIGHT(Calendar!O209,5)="BLUES"),Calendar!N209,"")</f>
        <v/>
      </c>
      <c r="J209" s="21" t="str">
        <f>IF(OR(RIGHT(Calendar!R209,4)="REDS",RIGHT(Calendar!R209,6)="BLACKS",RIGHT(Calendar!R209,5)="BLUES"),Calendar!Q209,"")</f>
        <v/>
      </c>
      <c r="K209" s="21" t="str">
        <f>IF(OR(RIGHT(Calendar!U209,4)="REDS",RIGHT(Calendar!U209,6)="BLACKS",RIGHT(Calendar!U209,5)="BLUES"),Calendar!T209,"")</f>
        <v/>
      </c>
      <c r="L209" s="21" t="str">
        <f>IF(OR(RIGHT(Calendar!X209,4)="REDS",RIGHT(Calendar!X209,6)="BLACKS",RIGHT(Calendar!X209,5)="BLUES"),Calendar!W209,"")</f>
        <v/>
      </c>
      <c r="M209" s="21" t="str">
        <f>IF(OR(RIGHT(Calendar!AA209,4)="REDS",RIGHT(Calendar!AA209,6)="BLACKS",RIGHT(Calendar!AA209,5)="BLUES"),Calendar!Z209,"")</f>
        <v/>
      </c>
      <c r="N209" s="21" t="str">
        <f>IF(OR(RIGHT(Calendar!AD209,4)="REDS",RIGHT(Calendar!AD209,6)="BLACKS",RIGHT(Calendar!AD209,5)="BLUES"),Calendar!AC209,"")</f>
        <v/>
      </c>
      <c r="O209" s="21" t="str">
        <f>IF(OR(RIGHT(Calendar!AG209,4)="REDS",RIGHT(Calendar!AG209,6)="BLACKS",RIGHT(Calendar!AG209,5)="BLUES"),Calendar!AF209,"")</f>
        <v/>
      </c>
      <c r="P209" s="21" t="str">
        <f>IF(OR(RIGHT(Calendar!AJ209,4)="REDS",RIGHT(Calendar!AJ209,6)="BLACKS",RIGHT(Calendar!AJ209,5)="BLUES"),Calendar!AI209,"")</f>
        <v/>
      </c>
      <c r="Q209" s="21" t="str">
        <f>IF(OR(RIGHT(Calendar!AM209,4)="REDS",RIGHT(Calendar!AM209,6)="BLACKS",RIGHT(Calendar!AM209,5)="BLUES"),Calendar!AL209,"")</f>
        <v/>
      </c>
      <c r="R209" s="21" t="str">
        <f>IF(OR(RIGHT(Calendar!AP209,4)="REDS",RIGHT(Calendar!AP209,6)="BLACKS",RIGHT(Calendar!AP209,5)="BLUES"),Calendar!AO209,"")</f>
        <v/>
      </c>
      <c r="S209" s="21" t="str">
        <f>IF(OR(RIGHT(Calendar!AS209,4)="REDS",RIGHT(Calendar!AS209,6)="BLACKS",RIGHT(Calendar!AS209,5)="BLUES"),Calendar!AR209,"")</f>
        <v/>
      </c>
      <c r="T209" s="21" t="str">
        <f>IF(OR(RIGHT(Calendar!AV209,4)="REDS",RIGHT(Calendar!AV209,6)="BLACKS",RIGHT(Calendar!AV209,5)="BLUES"),Calendar!AU209,"")</f>
        <v/>
      </c>
      <c r="U209" s="21" t="str">
        <f>IF(OR(RIGHT(Calendar!AY209,4)="REDS",RIGHT(Calendar!AY209,6)="BLACKS",RIGHT(Calendar!AY209,5)="BLUES"),Calendar!AX209,"")</f>
        <v/>
      </c>
      <c r="V209" s="21" t="str">
        <f>IF(OR(RIGHT(Calendar!BB209,4)="REDS",RIGHT(Calendar!BB209,6)="BLACKS",RIGHT(Calendar!BB209,5)="BLUES"),Calendar!BA209,"")</f>
        <v/>
      </c>
      <c r="W209" s="21" t="str">
        <f>IF(OR(RIGHT(Calendar!BE209,4)="REDS",RIGHT(Calendar!BE209,6)="BLACKS",RIGHT(Calendar!BE209,5)="BLUES"),Calendar!BD209,"")</f>
        <v/>
      </c>
      <c r="X209" s="21" t="str">
        <f>IF(OR(RIGHT(Calendar!BH209,4)="REDS",RIGHT(Calendar!BH209,6)="BLACKS",RIGHT(Calendar!BH209,5)="BLUES"),Calendar!BG209,"")</f>
        <v/>
      </c>
      <c r="Y209" s="21" t="str">
        <f>IF(OR(RIGHT(Calendar!BK209,4)="REDS",RIGHT(Calendar!BK209,6)="BLACKS",RIGHT(Calendar!BK209,5)="BLUES"),Calendar!BJ209,"")</f>
        <v/>
      </c>
      <c r="Z209" s="21" t="str">
        <f>IF(OR(RIGHT(Calendar!BN209,4)="REDS",RIGHT(Calendar!BN209,6)="BLACKS",RIGHT(Calendar!BN209,5)="BLUES"),Calendar!BM209,"")</f>
        <v/>
      </c>
      <c r="AA209" s="21" t="str">
        <f>IF(OR(RIGHT(Calendar!BQ209,4)="REDS",RIGHT(Calendar!BQ209,6)="BLACKS",RIGHT(Calendar!BQ209,5)="BLUES"),Calendar!BP209,"")</f>
        <v/>
      </c>
      <c r="AB209" s="21" t="str">
        <f>IF(OR(RIGHT(Calendar!BT209,4)="REDS",RIGHT(Calendar!BT209,6)="BLACKS",RIGHT(Calendar!BT209,5)="BLUES"),Calendar!BS209,"")</f>
        <v/>
      </c>
      <c r="AC209" s="21" t="str">
        <f>IF(OR(RIGHT(Calendar!BW209,4)="REDS",RIGHT(Calendar!BW209,6)="BLACKS",RIGHT(Calendar!BW209,5)="BLUES"),Calendar!BV209,"")</f>
        <v/>
      </c>
      <c r="AD209" s="21" t="str">
        <f>IF(OR(RIGHT(Calendar!BZ209,4)="REDS",RIGHT(Calendar!BZ209,6)="BLACKS",RIGHT(Calendar!BZ209,5)="BLUES"),Calendar!BY209,"")</f>
        <v/>
      </c>
      <c r="AE209" s="21" t="str">
        <f>IF(OR(RIGHT(Calendar!CC209,4)="REDS",RIGHT(Calendar!CC209,6)="BLACKS",RIGHT(Calendar!CC209,5)="BLUES"),Calendar!CB209,"")</f>
        <v/>
      </c>
      <c r="AF209" s="21" t="str">
        <f>IF(OR(RIGHT(Calendar!CF209,4)="REDS",RIGHT(Calendar!CF209,6)="BLACKS",RIGHT(Calendar!CF209,5)="BLUES"),Calendar!CE209,"")</f>
        <v/>
      </c>
      <c r="AG209" s="21" t="str">
        <f>IF(OR(RIGHT(Calendar!CI209,4)="REDS",RIGHT(Calendar!CI209,6)="BLACKS",RIGHT(Calendar!CI209,5)="BLUES"),Calendar!CH209,"")</f>
        <v/>
      </c>
      <c r="AH209" s="21" t="str">
        <f>IF(OR(RIGHT(Calendar!CL209,4)="REDS",RIGHT(Calendar!CL209,6)="BLACKS",RIGHT(Calendar!CL209,5)="BLUES"),Calendar!CK209,"")</f>
        <v/>
      </c>
      <c r="AI209" s="21" t="str">
        <f>IF(OR(RIGHT(Calendar!CO209,4)="REDS",RIGHT(Calendar!CO209,6)="BLACKS",RIGHT(Calendar!CO209,5)="BLUES"),Calendar!CN209,"")</f>
        <v/>
      </c>
      <c r="AJ209" s="21" t="str">
        <f>IF(OR(RIGHT(Calendar!CR209,4)="REDS",RIGHT(Calendar!CR209,6)="BLACKS",RIGHT(Calendar!CR209,5)="BLUES"),Calendar!CQ209,"")</f>
        <v/>
      </c>
      <c r="AK209" s="21" t="str">
        <f>IF(OR(RIGHT(Calendar!CU209,4)="REDS",RIGHT(Calendar!CU209,6)="BLACKS",RIGHT(Calendar!CU209,5)="BLUES"),Calendar!CT209,"")</f>
        <v/>
      </c>
      <c r="AL209" s="21" t="str">
        <f>IF(OR(RIGHT(Calendar!CX209,4)="REDS",RIGHT(Calendar!CX209,6)="BLACKS",RIGHT(Calendar!CX209,5)="BLUES"),Calendar!CW209,"")</f>
        <v/>
      </c>
      <c r="AM209" s="21" t="str">
        <f>IF(OR(RIGHT(Calendar!DA209,4)="REDS",RIGHT(Calendar!DA209,6)="BLACKS",RIGHT(Calendar!DA209,5)="BLUES"),Calendar!CZ209,"")</f>
        <v/>
      </c>
      <c r="AN209" s="21" t="str">
        <f>IF(OR(RIGHT(Calendar!DD209,4)="REDS",RIGHT(Calendar!DD209,6)="BLACKS",RIGHT(Calendar!DD209,5)="BLUES"),Calendar!DC209,"")</f>
        <v/>
      </c>
      <c r="AO209" s="21" t="str">
        <f>IF(OR(RIGHT(Calendar!DG209,4)="REDS",RIGHT(Calendar!DG209,6)="BLACKS",RIGHT(Calendar!DG209,5)="BLUES"),Calendar!DF209,"")</f>
        <v/>
      </c>
      <c r="AP209" s="21" t="str">
        <f>IF(OR(RIGHT(Calendar!DJ209,4)="REDS",RIGHT(Calendar!DJ209,6)="BLACKS",RIGHT(Calendar!DJ209,5)="BLUES"),Calendar!DI209,"")</f>
        <v/>
      </c>
      <c r="AQ209" s="21" t="str">
        <f>IF(OR(RIGHT(Calendar!DM209,4)="REDS",RIGHT(Calendar!DM209,6)="BLACKS",RIGHT(Calendar!DM209,5)="BLUES"),Calendar!DL209,"")</f>
        <v/>
      </c>
      <c r="AR209" s="21" t="str">
        <f>IF(OR(RIGHT(Calendar!DP209,4)="REDS",RIGHT(Calendar!DP209,6)="BLACKS",RIGHT(Calendar!DP209,5)="BLUES"),Calendar!DO209,"")</f>
        <v/>
      </c>
      <c r="AS209" s="21" t="str">
        <f>IF(OR(RIGHT(Calendar!DS209,4)="REDS",RIGHT(Calendar!DS209,6)="BLACKS",RIGHT(Calendar!DS209,5)="BLUES"),Calendar!DR209,"")</f>
        <v/>
      </c>
      <c r="AT209" s="21" t="str">
        <f>IF(OR(RIGHT(Calendar!DV209,4)="REDS",RIGHT(Calendar!DV209,6)="BLACKS",RIGHT(Calendar!DV209,5)="BLUES"),Calendar!DU209,"")</f>
        <v/>
      </c>
      <c r="AU209" s="21" t="str">
        <f>IF(OR(RIGHT(Calendar!DY209,4)="REDS",RIGHT(Calendar!DY209,6)="BLACKS",RIGHT(Calendar!DY209,5)="BLUES"),Calendar!DX209,"")</f>
        <v/>
      </c>
      <c r="AV209" s="21" t="str">
        <f>IF(OR(RIGHT(Calendar!EB209,4)="REDS",RIGHT(Calendar!EB209,6)="BLACKS",RIGHT(Calendar!EB209,5)="BLUES"),Calendar!EA209,"")</f>
        <v/>
      </c>
      <c r="AW209" s="66" t="str">
        <f>IF(Calendar!I209="","",CONCATENATE(A209,"_",Calendar!H209,"_",Calendar!I209,"_",Calendar!J209,","))</f>
        <v/>
      </c>
      <c r="AX209" s="66" t="str">
        <f>IF(Calendar!L209="","",CONCATENATE(A209,"_",Calendar!K209,"_",Calendar!L209,"_",Calendar!M209,","))</f>
        <v/>
      </c>
      <c r="AY209" s="66" t="str">
        <f>IF(Calendar!O209="","",CONCATENATE(A209,"_",Calendar!N209,"_",Calendar!O209,"_",Calendar!P209,","))</f>
        <v/>
      </c>
      <c r="AZ209" s="66" t="str">
        <f>IF(Calendar!R209="","",CONCATENATE(A209,"_",Calendar!Q209,"_",Calendar!R209,"_",Calendar!S209,","))</f>
        <v/>
      </c>
      <c r="BA209" s="66" t="str">
        <f>IF(Calendar!U209="","",CONCATENATE(A209,"_",Calendar!T209,"_",Calendar!U209,"_",Calendar!V209,","))</f>
        <v/>
      </c>
      <c r="BB209" s="66" t="str">
        <f>IF(Calendar!X209="","",CONCATENATE(A209,"_",Calendar!W209,"_",Calendar!X209,"_",Calendar!Y209,","))</f>
        <v/>
      </c>
      <c r="BC209" s="66" t="str">
        <f>IF(Calendar!AA209="","",CONCATENATE(A209,"_",Calendar!Z209,"_",Calendar!AA209,"_",Calendar!AB209,","))</f>
        <v/>
      </c>
      <c r="BD209" s="66" t="str">
        <f>IF(Calendar!AD209="","",CONCATENATE(A209,"_",Calendar!AC209,"_",Calendar!AD209,"_",Calendar!AE209,","))</f>
        <v/>
      </c>
      <c r="BE209" s="66" t="str">
        <f>IF(Calendar!AG209="","",CONCATENATE(A209,"_",Calendar!AF209,"_",Calendar!AG209,"_",Calendar!AH209,","))</f>
        <v/>
      </c>
      <c r="BF209" s="66" t="str">
        <f>IF(Calendar!AJ209="","",CONCATENATE(A209,"_",Calendar!AI209,"_",Calendar!AJ209,"_",Calendar!AK209,","))</f>
        <v/>
      </c>
      <c r="BG209" s="66" t="str">
        <f>IF(Calendar!AM209="","",CONCATENATE(A209,"_",Calendar!AL209,"_",Calendar!AM209,"_",Calendar!AN209,","))</f>
        <v/>
      </c>
      <c r="BH209" s="66" t="str">
        <f>IF(Calendar!AP209="","",CONCATENATE(A209,"_",Calendar!AO209,"_",Calendar!AP209,"_",Calendar!AQ209,","))</f>
        <v/>
      </c>
      <c r="BI209" s="66" t="str">
        <f>IF(Calendar!AS209="","",CONCATENATE(A209,"_",Calendar!AR209,"_",Calendar!AS209,"_",Calendar!AT209,","))</f>
        <v/>
      </c>
      <c r="BJ209" s="66" t="str">
        <f>IF(Calendar!AV209="","",CONCATENATE(A209,"_",Calendar!AU209,"_",Calendar!AV209,"_",Calendar!AW209,","))</f>
        <v/>
      </c>
      <c r="BK209" s="66" t="str">
        <f>IF(Calendar!AY209="","",CONCATENATE(A209,"_",Calendar!AX209,"_",Calendar!AY209,"_",Calendar!AZ209,","))</f>
        <v/>
      </c>
      <c r="BL209" s="66" t="str">
        <f>IF(Calendar!BB209="","",CONCATENATE(A209,"_",Calendar!BA209,"_",Calendar!BB209,"_",Calendar!BC209,","))</f>
        <v/>
      </c>
      <c r="BM209" s="66" t="str">
        <f>IF(Calendar!BE209="","",CONCATENATE(A209,"_",Calendar!BD209,"_",Calendar!BE209,"_",Calendar!BF209,","))</f>
        <v/>
      </c>
      <c r="BN209" s="66" t="str">
        <f>IF(Calendar!BH209="","",CONCATENATE(A209,"_",Calendar!BG209,"_",Calendar!BH209,"_",Calendar!BI209,","))</f>
        <v/>
      </c>
      <c r="BO209" s="66" t="str">
        <f>IF(Calendar!BK209="","",CONCATENATE(A209,"_",Calendar!BJ209,"_",Calendar!BK209,"_",Calendar!BL209,","))</f>
        <v/>
      </c>
      <c r="BP209" s="66" t="str">
        <f>IF(Calendar!BN209="","",CONCATENATE(A209,"_",Calendar!BM209,"_",Calendar!BN209,"_",Calendar!BO209,","))</f>
        <v/>
      </c>
      <c r="BQ209" s="66" t="str">
        <f>IF(Calendar!BQ209="","",CONCATENATE(A209,"_",Calendar!BP209,"_",Calendar!BQ209,"_",Calendar!BR209,","))</f>
        <v/>
      </c>
      <c r="BR209" s="66" t="str">
        <f>IF(Calendar!BT209="","",CONCATENATE(A209,"_",Calendar!BS209,"_",Calendar!BT209,"_",Calendar!BU209,","))</f>
        <v/>
      </c>
      <c r="BS209" s="66" t="str">
        <f>IF(Calendar!BW209="","",CONCATENATE(A209,"_",Calendar!BV209,"_",Calendar!BW209,"_",Calendar!BX209,","))</f>
        <v/>
      </c>
      <c r="BT209" s="66" t="str">
        <f>IF(Calendar!BZ209="","",CONCATENATE(A209,"_",Calendar!BY209,"_",Calendar!BZ209,"_",Calendar!CA209,","))</f>
        <v/>
      </c>
      <c r="BU209" s="66" t="str">
        <f>IF(Calendar!CC209="","",CONCATENATE(A209,"_",Calendar!CB209,"_",Calendar!CC209,"_",Calendar!CD209,","))</f>
        <v/>
      </c>
      <c r="BV209" s="66" t="str">
        <f>IF(Calendar!CF209="","",CONCATENATE(A209,"_",Calendar!CE209,"_",Calendar!CF209,"_",Calendar!CG209,","))</f>
        <v/>
      </c>
      <c r="BW209" s="66" t="str">
        <f>IF(Calendar!CI209="","",CONCATENATE(A209,"_",Calendar!CH209,"_",Calendar!CI209,"_",Calendar!CJ209,","))</f>
        <v/>
      </c>
      <c r="BX209" s="66" t="str">
        <f>IF(Calendar!CL209="","",CONCATENATE(A209,"_",Calendar!CK209,"_",Calendar!CL209,"_",Calendar!CM209,","))</f>
        <v/>
      </c>
      <c r="BY209" s="66" t="str">
        <f>IF(Calendar!CO209="","",CONCATENATE(A209,"_",Calendar!CN209,"_",Calendar!CO209,"_",Calendar!CP209,","))</f>
        <v/>
      </c>
      <c r="BZ209" s="66" t="str">
        <f>IF(Calendar!CR209="","",CONCATENATE(A209,"_",Calendar!CQ209,"_",Calendar!CR209,"_",Calendar!CS209,","))</f>
        <v/>
      </c>
      <c r="CA209" s="66" t="str">
        <f>IF(Calendar!CU209="","",CONCATENATE(A209,"_",Calendar!CT209,"_",Calendar!CU209,"_",Calendar!CV209,","))</f>
        <v/>
      </c>
      <c r="CB209" s="66" t="str">
        <f>IF(Calendar!CX209="","",CONCATENATE(A209,"_",Calendar!CW209,"_",Calendar!CX209,"_",Calendar!CY209,","))</f>
        <v/>
      </c>
      <c r="CC209" s="66" t="str">
        <f>IF(Calendar!DA209="","",CONCATENATE(A209,"_",Calendar!CZ209,"_",Calendar!DA209,"_",Calendar!DB209,","))</f>
        <v/>
      </c>
      <c r="CD209" s="66" t="str">
        <f>IF(Calendar!DD209="","",CONCATENATE(A209,"_",Calendar!DC209,"_",Calendar!DD209,"_",Calendar!DE209,","))</f>
        <v/>
      </c>
      <c r="CE209" s="66" t="str">
        <f>IF(Calendar!DG209="","",CONCATENATE(A209,"_",Calendar!DF209,"_",Calendar!DG209,"_",Calendar!DH209,","))</f>
        <v/>
      </c>
      <c r="CF209" s="66" t="str">
        <f>IF(Calendar!DJ209="","",CONCATENATE(A209,"_",Calendar!DI209,"_",Calendar!DJ209,"_",Calendar!DK209,","))</f>
        <v/>
      </c>
      <c r="CG209" s="66" t="str">
        <f>IF(Calendar!DM209="","",CONCATENATE(A209,"_",Calendar!DL209,"_",Calendar!DM209,"_",Calendar!DN209,","))</f>
        <v/>
      </c>
      <c r="CH209" s="66" t="str">
        <f>IF(Calendar!DP209="","",CONCATENATE(A209,"_",Calendar!DO209,"_",Calendar!DP209,"_",Calendar!DQ209,","))</f>
        <v/>
      </c>
      <c r="CI209" s="66" t="str">
        <f>IF(Calendar!DS209="","",CONCATENATE(A209,"_",Calendar!DR209,"_",Calendar!DS209,"_",Calendar!DT209,","))</f>
        <v/>
      </c>
      <c r="CJ209" s="66" t="str">
        <f>IF(Calendar!DV209="","",CONCATENATE(A209,"_",Calendar!DU209,"_",Calendar!DV209,"_",Calendar!DW209,","))</f>
        <v/>
      </c>
      <c r="CK209" s="66" t="str">
        <f>IF(Calendar!DY209="","",CONCATENATE(A209,"_",Calendar!DX209,"_",Calendar!DY209,"_",Calendar!DZ209,","))</f>
        <v/>
      </c>
      <c r="CL209" s="90" t="str">
        <f>IF(Calendar!EB209="","",CONCATENATE(A209,"_",Calendar!EA209,"_",Calendar!EB209,"_",Calendar!EC209,","))</f>
        <v/>
      </c>
      <c r="CM209" s="94" t="str">
        <f t="shared" si="16"/>
        <v/>
      </c>
      <c r="CN209" s="95" t="str">
        <f t="shared" si="17"/>
        <v/>
      </c>
      <c r="CO209" s="96" t="str">
        <f t="shared" si="18"/>
        <v/>
      </c>
      <c r="CP209" s="94" t="str">
        <f>IF(View!$D$1&lt;&gt;"OK","",IF(OR(View!$C$3="K+4",View!$C$3="K+4 &amp; K+7",View!$C$3="K+4 &amp; K+10",View!$C$3="ALL"),IF(CM209="","",IF(AND(HomeCalc!$A209&gt;=View!$C$1,HomeCalc!A209&lt;=View!$C$2),HomeCalc!CM209,"")),""))</f>
        <v/>
      </c>
      <c r="CQ209" s="95" t="str">
        <f>IF(View!$D$1&lt;&gt;"OK","",IF(OR(View!$C$3="K+7",View!$C$3="K+4 &amp; K+7",View!$C$3="K+7 &amp; K+10",View!$C$3="ALL"),IF(CN209="","",IF(AND(HomeCalc!$A209&gt;=View!$C$1,HomeCalc!A209&lt;=View!$C$2),HomeCalc!CN209,"")),""))</f>
        <v/>
      </c>
      <c r="CR209" s="96" t="str">
        <f>IF(View!$D$1&lt;&gt;"OK","",IF(OR(View!$C$3="K+10",View!$C$3="K+4 &amp; K+10",View!$C$3="K+7 &amp; K+10",View!$C$3="ALL"),IF(CO209="","",IF(AND(HomeCalc!$A209&gt;=View!$C$1,HomeCalc!A209&lt;=View!$C$2),HomeCalc!CO209,"")),""))</f>
        <v/>
      </c>
      <c r="CS209" s="102" t="str">
        <f>IF(View!$D$1&lt;&gt;"OK","",CONCATENATE(CS208,CP209,CQ209,CR209))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10" spans="1:97" ht="15.75" x14ac:dyDescent="0.25">
      <c r="A210" s="11">
        <v>42392</v>
      </c>
      <c r="B210" s="17" t="s">
        <v>80</v>
      </c>
      <c r="C210" s="16">
        <f t="shared" si="19"/>
        <v>30</v>
      </c>
      <c r="D210" s="25" t="s">
        <v>64</v>
      </c>
      <c r="E210" s="8" t="s">
        <v>71</v>
      </c>
      <c r="F210" s="64">
        <f t="shared" si="15"/>
        <v>0</v>
      </c>
      <c r="G210" s="21" t="str">
        <f>IF(OR(RIGHT(Calendar!I210,4)="REDS",RIGHT(Calendar!I210,6)="BLACKS",RIGHT(Calendar!I210,5)="BLUES"),Calendar!H210,"")</f>
        <v/>
      </c>
      <c r="H210" s="21" t="str">
        <f>IF(OR(RIGHT(Calendar!L210,4)="REDS",RIGHT(Calendar!L210,6)="BLACKS",RIGHT(Calendar!L210,5)="BLUES"),Calendar!K210,"")</f>
        <v/>
      </c>
      <c r="I210" s="21" t="str">
        <f>IF(OR(RIGHT(Calendar!O210,4)="REDS",RIGHT(Calendar!O210,6)="BLACKS",RIGHT(Calendar!O210,5)="BLUES"),Calendar!N210,"")</f>
        <v/>
      </c>
      <c r="J210" s="21" t="str">
        <f>IF(OR(RIGHT(Calendar!R210,4)="REDS",RIGHT(Calendar!R210,6)="BLACKS",RIGHT(Calendar!R210,5)="BLUES"),Calendar!Q210,"")</f>
        <v/>
      </c>
      <c r="K210" s="21" t="str">
        <f>IF(OR(RIGHT(Calendar!U210,4)="REDS",RIGHT(Calendar!U210,6)="BLACKS",RIGHT(Calendar!U210,5)="BLUES"),Calendar!T210,"")</f>
        <v/>
      </c>
      <c r="L210" s="21" t="str">
        <f>IF(OR(RIGHT(Calendar!X210,4)="REDS",RIGHT(Calendar!X210,6)="BLACKS",RIGHT(Calendar!X210,5)="BLUES"),Calendar!W210,"")</f>
        <v/>
      </c>
      <c r="M210" s="21" t="str">
        <f>IF(OR(RIGHT(Calendar!AA210,4)="REDS",RIGHT(Calendar!AA210,6)="BLACKS",RIGHT(Calendar!AA210,5)="BLUES"),Calendar!Z210,"")</f>
        <v/>
      </c>
      <c r="N210" s="21" t="str">
        <f>IF(OR(RIGHT(Calendar!AD210,4)="REDS",RIGHT(Calendar!AD210,6)="BLACKS",RIGHT(Calendar!AD210,5)="BLUES"),Calendar!AC210,"")</f>
        <v/>
      </c>
      <c r="O210" s="21" t="str">
        <f>IF(OR(RIGHT(Calendar!AG210,4)="REDS",RIGHT(Calendar!AG210,6)="BLACKS",RIGHT(Calendar!AG210,5)="BLUES"),Calendar!AF210,"")</f>
        <v/>
      </c>
      <c r="P210" s="21" t="str">
        <f>IF(OR(RIGHT(Calendar!AJ210,4)="REDS",RIGHT(Calendar!AJ210,6)="BLACKS",RIGHT(Calendar!AJ210,5)="BLUES"),Calendar!AI210,"")</f>
        <v/>
      </c>
      <c r="Q210" s="21" t="str">
        <f>IF(OR(RIGHT(Calendar!AM210,4)="REDS",RIGHT(Calendar!AM210,6)="BLACKS",RIGHT(Calendar!AM210,5)="BLUES"),Calendar!AL210,"")</f>
        <v/>
      </c>
      <c r="R210" s="21" t="str">
        <f>IF(OR(RIGHT(Calendar!AP210,4)="REDS",RIGHT(Calendar!AP210,6)="BLACKS",RIGHT(Calendar!AP210,5)="BLUES"),Calendar!AO210,"")</f>
        <v/>
      </c>
      <c r="S210" s="21" t="str">
        <f>IF(OR(RIGHT(Calendar!AS210,4)="REDS",RIGHT(Calendar!AS210,6)="BLACKS",RIGHT(Calendar!AS210,5)="BLUES"),Calendar!AR210,"")</f>
        <v/>
      </c>
      <c r="T210" s="21" t="str">
        <f>IF(OR(RIGHT(Calendar!AV210,4)="REDS",RIGHT(Calendar!AV210,6)="BLACKS",RIGHT(Calendar!AV210,5)="BLUES"),Calendar!AU210,"")</f>
        <v/>
      </c>
      <c r="U210" s="21" t="str">
        <f>IF(OR(RIGHT(Calendar!AY210,4)="REDS",RIGHT(Calendar!AY210,6)="BLACKS",RIGHT(Calendar!AY210,5)="BLUES"),Calendar!AX210,"")</f>
        <v/>
      </c>
      <c r="V210" s="21" t="str">
        <f>IF(OR(RIGHT(Calendar!BB210,4)="REDS",RIGHT(Calendar!BB210,6)="BLACKS",RIGHT(Calendar!BB210,5)="BLUES"),Calendar!BA210,"")</f>
        <v/>
      </c>
      <c r="W210" s="21" t="str">
        <f>IF(OR(RIGHT(Calendar!BE210,4)="REDS",RIGHT(Calendar!BE210,6)="BLACKS",RIGHT(Calendar!BE210,5)="BLUES"),Calendar!BD210,"")</f>
        <v/>
      </c>
      <c r="X210" s="21" t="str">
        <f>IF(OR(RIGHT(Calendar!BH210,4)="REDS",RIGHT(Calendar!BH210,6)="BLACKS",RIGHT(Calendar!BH210,5)="BLUES"),Calendar!BG210,"")</f>
        <v/>
      </c>
      <c r="Y210" s="21" t="str">
        <f>IF(OR(RIGHT(Calendar!BK210,4)="REDS",RIGHT(Calendar!BK210,6)="BLACKS",RIGHT(Calendar!BK210,5)="BLUES"),Calendar!BJ210,"")</f>
        <v/>
      </c>
      <c r="Z210" s="21" t="str">
        <f>IF(OR(RIGHT(Calendar!BN210,4)="REDS",RIGHT(Calendar!BN210,6)="BLACKS",RIGHT(Calendar!BN210,5)="BLUES"),Calendar!BM210,"")</f>
        <v/>
      </c>
      <c r="AA210" s="21" t="str">
        <f>IF(OR(RIGHT(Calendar!BQ210,4)="REDS",RIGHT(Calendar!BQ210,6)="BLACKS",RIGHT(Calendar!BQ210,5)="BLUES"),Calendar!BP210,"")</f>
        <v/>
      </c>
      <c r="AB210" s="21" t="str">
        <f>IF(OR(RIGHT(Calendar!BT210,4)="REDS",RIGHT(Calendar!BT210,6)="BLACKS",RIGHT(Calendar!BT210,5)="BLUES"),Calendar!BS210,"")</f>
        <v/>
      </c>
      <c r="AC210" s="21" t="str">
        <f>IF(OR(RIGHT(Calendar!BW210,4)="REDS",RIGHT(Calendar!BW210,6)="BLACKS",RIGHT(Calendar!BW210,5)="BLUES"),Calendar!BV210,"")</f>
        <v/>
      </c>
      <c r="AD210" s="21" t="str">
        <f>IF(OR(RIGHT(Calendar!BZ210,4)="REDS",RIGHT(Calendar!BZ210,6)="BLACKS",RIGHT(Calendar!BZ210,5)="BLUES"),Calendar!BY210,"")</f>
        <v/>
      </c>
      <c r="AE210" s="21" t="str">
        <f>IF(OR(RIGHT(Calendar!CC210,4)="REDS",RIGHT(Calendar!CC210,6)="BLACKS",RIGHT(Calendar!CC210,5)="BLUES"),Calendar!CB210,"")</f>
        <v/>
      </c>
      <c r="AF210" s="21" t="str">
        <f>IF(OR(RIGHT(Calendar!CF210,4)="REDS",RIGHT(Calendar!CF210,6)="BLACKS",RIGHT(Calendar!CF210,5)="BLUES"),Calendar!CE210,"")</f>
        <v/>
      </c>
      <c r="AG210" s="21" t="str">
        <f>IF(OR(RIGHT(Calendar!CI210,4)="REDS",RIGHT(Calendar!CI210,6)="BLACKS",RIGHT(Calendar!CI210,5)="BLUES"),Calendar!CH210,"")</f>
        <v/>
      </c>
      <c r="AH210" s="21" t="str">
        <f>IF(OR(RIGHT(Calendar!CL210,4)="REDS",RIGHT(Calendar!CL210,6)="BLACKS",RIGHT(Calendar!CL210,5)="BLUES"),Calendar!CK210,"")</f>
        <v/>
      </c>
      <c r="AI210" s="21" t="str">
        <f>IF(OR(RIGHT(Calendar!CO210,4)="REDS",RIGHT(Calendar!CO210,6)="BLACKS",RIGHT(Calendar!CO210,5)="BLUES"),Calendar!CN210,"")</f>
        <v/>
      </c>
      <c r="AJ210" s="21" t="str">
        <f>IF(OR(RIGHT(Calendar!CR210,4)="REDS",RIGHT(Calendar!CR210,6)="BLACKS",RIGHT(Calendar!CR210,5)="BLUES"),Calendar!CQ210,"")</f>
        <v/>
      </c>
      <c r="AK210" s="21" t="str">
        <f>IF(OR(RIGHT(Calendar!CU210,4)="REDS",RIGHT(Calendar!CU210,6)="BLACKS",RIGHT(Calendar!CU210,5)="BLUES"),Calendar!CT210,"")</f>
        <v/>
      </c>
      <c r="AL210" s="21" t="str">
        <f>IF(OR(RIGHT(Calendar!CX210,4)="REDS",RIGHT(Calendar!CX210,6)="BLACKS",RIGHT(Calendar!CX210,5)="BLUES"),Calendar!CW210,"")</f>
        <v/>
      </c>
      <c r="AM210" s="21" t="str">
        <f>IF(OR(RIGHT(Calendar!DA210,4)="REDS",RIGHT(Calendar!DA210,6)="BLACKS",RIGHT(Calendar!DA210,5)="BLUES"),Calendar!CZ210,"")</f>
        <v/>
      </c>
      <c r="AN210" s="21" t="str">
        <f>IF(OR(RIGHT(Calendar!DD210,4)="REDS",RIGHT(Calendar!DD210,6)="BLACKS",RIGHT(Calendar!DD210,5)="BLUES"),Calendar!DC210,"")</f>
        <v/>
      </c>
      <c r="AO210" s="21" t="str">
        <f>IF(OR(RIGHT(Calendar!DG210,4)="REDS",RIGHT(Calendar!DG210,6)="BLACKS",RIGHT(Calendar!DG210,5)="BLUES"),Calendar!DF210,"")</f>
        <v/>
      </c>
      <c r="AP210" s="21" t="str">
        <f>IF(OR(RIGHT(Calendar!DJ210,4)="REDS",RIGHT(Calendar!DJ210,6)="BLACKS",RIGHT(Calendar!DJ210,5)="BLUES"),Calendar!DI210,"")</f>
        <v/>
      </c>
      <c r="AQ210" s="21" t="str">
        <f>IF(OR(RIGHT(Calendar!DM210,4)="REDS",RIGHT(Calendar!DM210,6)="BLACKS",RIGHT(Calendar!DM210,5)="BLUES"),Calendar!DL210,"")</f>
        <v/>
      </c>
      <c r="AR210" s="21" t="str">
        <f>IF(OR(RIGHT(Calendar!DP210,4)="REDS",RIGHT(Calendar!DP210,6)="BLACKS",RIGHT(Calendar!DP210,5)="BLUES"),Calendar!DO210,"")</f>
        <v/>
      </c>
      <c r="AS210" s="21" t="str">
        <f>IF(OR(RIGHT(Calendar!DS210,4)="REDS",RIGHT(Calendar!DS210,6)="BLACKS",RIGHT(Calendar!DS210,5)="BLUES"),Calendar!DR210,"")</f>
        <v/>
      </c>
      <c r="AT210" s="21" t="str">
        <f>IF(OR(RIGHT(Calendar!DV210,4)="REDS",RIGHT(Calendar!DV210,6)="BLACKS",RIGHT(Calendar!DV210,5)="BLUES"),Calendar!DU210,"")</f>
        <v/>
      </c>
      <c r="AU210" s="21" t="str">
        <f>IF(OR(RIGHT(Calendar!DY210,4)="REDS",RIGHT(Calendar!DY210,6)="BLACKS",RIGHT(Calendar!DY210,5)="BLUES"),Calendar!DX210,"")</f>
        <v/>
      </c>
      <c r="AV210" s="21" t="str">
        <f>IF(OR(RIGHT(Calendar!EB210,4)="REDS",RIGHT(Calendar!EB210,6)="BLACKS",RIGHT(Calendar!EB210,5)="BLUES"),Calendar!EA210,"")</f>
        <v/>
      </c>
      <c r="AW210" s="66" t="str">
        <f>IF(Calendar!I210="","",CONCATENATE(A210,"_",Calendar!H210,"_",Calendar!I210,"_",Calendar!J210,","))</f>
        <v/>
      </c>
      <c r="AX210" s="66" t="str">
        <f>IF(Calendar!L210="","",CONCATENATE(A210,"_",Calendar!K210,"_",Calendar!L210,"_",Calendar!M210,","))</f>
        <v/>
      </c>
      <c r="AY210" s="66" t="str">
        <f>IF(Calendar!O210="","",CONCATENATE(A210,"_",Calendar!N210,"_",Calendar!O210,"_",Calendar!P210,","))</f>
        <v/>
      </c>
      <c r="AZ210" s="66" t="str">
        <f>IF(Calendar!R210="","",CONCATENATE(A210,"_",Calendar!Q210,"_",Calendar!R210,"_",Calendar!S210,","))</f>
        <v/>
      </c>
      <c r="BA210" s="66" t="str">
        <f>IF(Calendar!U210="","",CONCATENATE(A210,"_",Calendar!T210,"_",Calendar!U210,"_",Calendar!V210,","))</f>
        <v/>
      </c>
      <c r="BB210" s="66" t="str">
        <f>IF(Calendar!X210="","",CONCATENATE(A210,"_",Calendar!W210,"_",Calendar!X210,"_",Calendar!Y210,","))</f>
        <v/>
      </c>
      <c r="BC210" s="66" t="str">
        <f>IF(Calendar!AA210="","",CONCATENATE(A210,"_",Calendar!Z210,"_",Calendar!AA210,"_",Calendar!AB210,","))</f>
        <v/>
      </c>
      <c r="BD210" s="66" t="str">
        <f>IF(Calendar!AD210="","",CONCATENATE(A210,"_",Calendar!AC210,"_",Calendar!AD210,"_",Calendar!AE210,","))</f>
        <v/>
      </c>
      <c r="BE210" s="66" t="str">
        <f>IF(Calendar!AG210="","",CONCATENATE(A210,"_",Calendar!AF210,"_",Calendar!AG210,"_",Calendar!AH210,","))</f>
        <v/>
      </c>
      <c r="BF210" s="66" t="str">
        <f>IF(Calendar!AJ210="","",CONCATENATE(A210,"_",Calendar!AI210,"_",Calendar!AJ210,"_",Calendar!AK210,","))</f>
        <v/>
      </c>
      <c r="BG210" s="66" t="str">
        <f>IF(Calendar!AM210="","",CONCATENATE(A210,"_",Calendar!AL210,"_",Calendar!AM210,"_",Calendar!AN210,","))</f>
        <v/>
      </c>
      <c r="BH210" s="66" t="str">
        <f>IF(Calendar!AP210="","",CONCATENATE(A210,"_",Calendar!AO210,"_",Calendar!AP210,"_",Calendar!AQ210,","))</f>
        <v/>
      </c>
      <c r="BI210" s="66" t="str">
        <f>IF(Calendar!AS210="","",CONCATENATE(A210,"_",Calendar!AR210,"_",Calendar!AS210,"_",Calendar!AT210,","))</f>
        <v/>
      </c>
      <c r="BJ210" s="66" t="str">
        <f>IF(Calendar!AV210="","",CONCATENATE(A210,"_",Calendar!AU210,"_",Calendar!AV210,"_",Calendar!AW210,","))</f>
        <v/>
      </c>
      <c r="BK210" s="66" t="str">
        <f>IF(Calendar!AY210="","",CONCATENATE(A210,"_",Calendar!AX210,"_",Calendar!AY210,"_",Calendar!AZ210,","))</f>
        <v/>
      </c>
      <c r="BL210" s="66" t="str">
        <f>IF(Calendar!BB210="","",CONCATENATE(A210,"_",Calendar!BA210,"_",Calendar!BB210,"_",Calendar!BC210,","))</f>
        <v/>
      </c>
      <c r="BM210" s="66" t="str">
        <f>IF(Calendar!BE210="","",CONCATENATE(A210,"_",Calendar!BD210,"_",Calendar!BE210,"_",Calendar!BF210,","))</f>
        <v/>
      </c>
      <c r="BN210" s="66" t="str">
        <f>IF(Calendar!BH210="","",CONCATENATE(A210,"_",Calendar!BG210,"_",Calendar!BH210,"_",Calendar!BI210,","))</f>
        <v/>
      </c>
      <c r="BO210" s="66" t="str">
        <f>IF(Calendar!BK210="","",CONCATENATE(A210,"_",Calendar!BJ210,"_",Calendar!BK210,"_",Calendar!BL210,","))</f>
        <v/>
      </c>
      <c r="BP210" s="66" t="str">
        <f>IF(Calendar!BN210="","",CONCATENATE(A210,"_",Calendar!BM210,"_",Calendar!BN210,"_",Calendar!BO210,","))</f>
        <v/>
      </c>
      <c r="BQ210" s="66" t="str">
        <f>IF(Calendar!BQ210="","",CONCATENATE(A210,"_",Calendar!BP210,"_",Calendar!BQ210,"_",Calendar!BR210,","))</f>
        <v/>
      </c>
      <c r="BR210" s="66" t="str">
        <f>IF(Calendar!BT210="","",CONCATENATE(A210,"_",Calendar!BS210,"_",Calendar!BT210,"_",Calendar!BU210,","))</f>
        <v/>
      </c>
      <c r="BS210" s="66" t="str">
        <f>IF(Calendar!BW210="","",CONCATENATE(A210,"_",Calendar!BV210,"_",Calendar!BW210,"_",Calendar!BX210,","))</f>
        <v/>
      </c>
      <c r="BT210" s="66" t="str">
        <f>IF(Calendar!BZ210="","",CONCATENATE(A210,"_",Calendar!BY210,"_",Calendar!BZ210,"_",Calendar!CA210,","))</f>
        <v/>
      </c>
      <c r="BU210" s="66" t="str">
        <f>IF(Calendar!CC210="","",CONCATENATE(A210,"_",Calendar!CB210,"_",Calendar!CC210,"_",Calendar!CD210,","))</f>
        <v/>
      </c>
      <c r="BV210" s="66" t="str">
        <f>IF(Calendar!CF210="","",CONCATENATE(A210,"_",Calendar!CE210,"_",Calendar!CF210,"_",Calendar!CG210,","))</f>
        <v/>
      </c>
      <c r="BW210" s="66" t="str">
        <f>IF(Calendar!CI210="","",CONCATENATE(A210,"_",Calendar!CH210,"_",Calendar!CI210,"_",Calendar!CJ210,","))</f>
        <v/>
      </c>
      <c r="BX210" s="66" t="str">
        <f>IF(Calendar!CL210="","",CONCATENATE(A210,"_",Calendar!CK210,"_",Calendar!CL210,"_",Calendar!CM210,","))</f>
        <v/>
      </c>
      <c r="BY210" s="66" t="str">
        <f>IF(Calendar!CO210="","",CONCATENATE(A210,"_",Calendar!CN210,"_",Calendar!CO210,"_",Calendar!CP210,","))</f>
        <v/>
      </c>
      <c r="BZ210" s="66" t="str">
        <f>IF(Calendar!CR210="","",CONCATENATE(A210,"_",Calendar!CQ210,"_",Calendar!CR210,"_",Calendar!CS210,","))</f>
        <v/>
      </c>
      <c r="CA210" s="66" t="str">
        <f>IF(Calendar!CU210="","",CONCATENATE(A210,"_",Calendar!CT210,"_",Calendar!CU210,"_",Calendar!CV210,","))</f>
        <v/>
      </c>
      <c r="CB210" s="66" t="str">
        <f>IF(Calendar!CX210="","",CONCATENATE(A210,"_",Calendar!CW210,"_",Calendar!CX210,"_",Calendar!CY210,","))</f>
        <v/>
      </c>
      <c r="CC210" s="66" t="str">
        <f>IF(Calendar!DA210="","",CONCATENATE(A210,"_",Calendar!CZ210,"_",Calendar!DA210,"_",Calendar!DB210,","))</f>
        <v/>
      </c>
      <c r="CD210" s="66" t="str">
        <f>IF(Calendar!DD210="","",CONCATENATE(A210,"_",Calendar!DC210,"_",Calendar!DD210,"_",Calendar!DE210,","))</f>
        <v/>
      </c>
      <c r="CE210" s="66" t="str">
        <f>IF(Calendar!DG210="","",CONCATENATE(A210,"_",Calendar!DF210,"_",Calendar!DG210,"_",Calendar!DH210,","))</f>
        <v/>
      </c>
      <c r="CF210" s="66" t="str">
        <f>IF(Calendar!DJ210="","",CONCATENATE(A210,"_",Calendar!DI210,"_",Calendar!DJ210,"_",Calendar!DK210,","))</f>
        <v/>
      </c>
      <c r="CG210" s="66" t="str">
        <f>IF(Calendar!DM210="","",CONCATENATE(A210,"_",Calendar!DL210,"_",Calendar!DM210,"_",Calendar!DN210,","))</f>
        <v/>
      </c>
      <c r="CH210" s="66" t="str">
        <f>IF(Calendar!DP210="","",CONCATENATE(A210,"_",Calendar!DO210,"_",Calendar!DP210,"_",Calendar!DQ210,","))</f>
        <v/>
      </c>
      <c r="CI210" s="66" t="str">
        <f>IF(Calendar!DS210="","",CONCATENATE(A210,"_",Calendar!DR210,"_",Calendar!DS210,"_",Calendar!DT210,","))</f>
        <v/>
      </c>
      <c r="CJ210" s="66" t="str">
        <f>IF(Calendar!DV210="","",CONCATENATE(A210,"_",Calendar!DU210,"_",Calendar!DV210,"_",Calendar!DW210,","))</f>
        <v/>
      </c>
      <c r="CK210" s="66" t="str">
        <f>IF(Calendar!DY210="","",CONCATENATE(A210,"_",Calendar!DX210,"_",Calendar!DY210,"_",Calendar!DZ210,","))</f>
        <v/>
      </c>
      <c r="CL210" s="90" t="str">
        <f>IF(Calendar!EB210="","",CONCATENATE(A210,"_",Calendar!EA210,"_",Calendar!EB210,"_",Calendar!EC210,","))</f>
        <v/>
      </c>
      <c r="CM210" s="94" t="str">
        <f t="shared" si="16"/>
        <v/>
      </c>
      <c r="CN210" s="95" t="str">
        <f t="shared" si="17"/>
        <v/>
      </c>
      <c r="CO210" s="96" t="str">
        <f t="shared" si="18"/>
        <v/>
      </c>
      <c r="CP210" s="94" t="str">
        <f>IF(View!$D$1&lt;&gt;"OK","",IF(OR(View!$C$3="K+4",View!$C$3="K+4 &amp; K+7",View!$C$3="K+4 &amp; K+10",View!$C$3="ALL"),IF(CM210="","",IF(AND(HomeCalc!$A210&gt;=View!$C$1,HomeCalc!A210&lt;=View!$C$2),HomeCalc!CM210,"")),""))</f>
        <v/>
      </c>
      <c r="CQ210" s="95" t="str">
        <f>IF(View!$D$1&lt;&gt;"OK","",IF(OR(View!$C$3="K+7",View!$C$3="K+4 &amp; K+7",View!$C$3="K+7 &amp; K+10",View!$C$3="ALL"),IF(CN210="","",IF(AND(HomeCalc!$A210&gt;=View!$C$1,HomeCalc!A210&lt;=View!$C$2),HomeCalc!CN210,"")),""))</f>
        <v/>
      </c>
      <c r="CR210" s="96" t="str">
        <f>IF(View!$D$1&lt;&gt;"OK","",IF(OR(View!$C$3="K+10",View!$C$3="K+4 &amp; K+10",View!$C$3="K+7 &amp; K+10",View!$C$3="ALL"),IF(CO210="","",IF(AND(HomeCalc!$A210&gt;=View!$C$1,HomeCalc!A210&lt;=View!$C$2),HomeCalc!CO210,"")),""))</f>
        <v/>
      </c>
      <c r="CS210" s="102" t="str">
        <f>IF(View!$D$1&lt;&gt;"OK","",CONCATENATE(CS209,CP210,CQ210,CR210))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11" spans="1:97" ht="15.75" x14ac:dyDescent="0.25">
      <c r="A211" s="11">
        <v>42393</v>
      </c>
      <c r="B211" s="17" t="s">
        <v>80</v>
      </c>
      <c r="C211" s="16">
        <f t="shared" si="19"/>
        <v>30</v>
      </c>
      <c r="D211" s="26" t="s">
        <v>65</v>
      </c>
      <c r="E211" s="8" t="s">
        <v>71</v>
      </c>
      <c r="F211" s="64">
        <f t="shared" si="15"/>
        <v>0</v>
      </c>
      <c r="G211" s="21" t="str">
        <f>IF(OR(RIGHT(Calendar!I211,4)="REDS",RIGHT(Calendar!I211,6)="BLACKS",RIGHT(Calendar!I211,5)="BLUES"),Calendar!H211,"")</f>
        <v/>
      </c>
      <c r="H211" s="21" t="str">
        <f>IF(OR(RIGHT(Calendar!L211,4)="REDS",RIGHT(Calendar!L211,6)="BLACKS",RIGHT(Calendar!L211,5)="BLUES"),Calendar!K211,"")</f>
        <v/>
      </c>
      <c r="I211" s="21" t="str">
        <f>IF(OR(RIGHT(Calendar!O211,4)="REDS",RIGHT(Calendar!O211,6)="BLACKS",RIGHT(Calendar!O211,5)="BLUES"),Calendar!N211,"")</f>
        <v/>
      </c>
      <c r="J211" s="21" t="str">
        <f>IF(OR(RIGHT(Calendar!R211,4)="REDS",RIGHT(Calendar!R211,6)="BLACKS",RIGHT(Calendar!R211,5)="BLUES"),Calendar!Q211,"")</f>
        <v/>
      </c>
      <c r="K211" s="21" t="str">
        <f>IF(OR(RIGHT(Calendar!U211,4)="REDS",RIGHT(Calendar!U211,6)="BLACKS",RIGHT(Calendar!U211,5)="BLUES"),Calendar!T211,"")</f>
        <v/>
      </c>
      <c r="L211" s="21" t="str">
        <f>IF(OR(RIGHT(Calendar!X211,4)="REDS",RIGHT(Calendar!X211,6)="BLACKS",RIGHT(Calendar!X211,5)="BLUES"),Calendar!W211,"")</f>
        <v/>
      </c>
      <c r="M211" s="21" t="str">
        <f>IF(OR(RIGHT(Calendar!AA211,4)="REDS",RIGHT(Calendar!AA211,6)="BLACKS",RIGHT(Calendar!AA211,5)="BLUES"),Calendar!Z211,"")</f>
        <v/>
      </c>
      <c r="N211" s="21" t="str">
        <f>IF(OR(RIGHT(Calendar!AD211,4)="REDS",RIGHT(Calendar!AD211,6)="BLACKS",RIGHT(Calendar!AD211,5)="BLUES"),Calendar!AC211,"")</f>
        <v/>
      </c>
      <c r="O211" s="21" t="str">
        <f>IF(OR(RIGHT(Calendar!AG211,4)="REDS",RIGHT(Calendar!AG211,6)="BLACKS",RIGHT(Calendar!AG211,5)="BLUES"),Calendar!AF211,"")</f>
        <v/>
      </c>
      <c r="P211" s="21" t="str">
        <f>IF(OR(RIGHT(Calendar!AJ211,4)="REDS",RIGHT(Calendar!AJ211,6)="BLACKS",RIGHT(Calendar!AJ211,5)="BLUES"),Calendar!AI211,"")</f>
        <v/>
      </c>
      <c r="Q211" s="21" t="str">
        <f>IF(OR(RIGHT(Calendar!AM211,4)="REDS",RIGHT(Calendar!AM211,6)="BLACKS",RIGHT(Calendar!AM211,5)="BLUES"),Calendar!AL211,"")</f>
        <v/>
      </c>
      <c r="R211" s="21" t="str">
        <f>IF(OR(RIGHT(Calendar!AP211,4)="REDS",RIGHT(Calendar!AP211,6)="BLACKS",RIGHT(Calendar!AP211,5)="BLUES"),Calendar!AO211,"")</f>
        <v/>
      </c>
      <c r="S211" s="21" t="str">
        <f>IF(OR(RIGHT(Calendar!AS211,4)="REDS",RIGHT(Calendar!AS211,6)="BLACKS",RIGHT(Calendar!AS211,5)="BLUES"),Calendar!AR211,"")</f>
        <v/>
      </c>
      <c r="T211" s="21" t="str">
        <f>IF(OR(RIGHT(Calendar!AV211,4)="REDS",RIGHT(Calendar!AV211,6)="BLACKS",RIGHT(Calendar!AV211,5)="BLUES"),Calendar!AU211,"")</f>
        <v/>
      </c>
      <c r="U211" s="21" t="str">
        <f>IF(OR(RIGHT(Calendar!AY211,4)="REDS",RIGHT(Calendar!AY211,6)="BLACKS",RIGHT(Calendar!AY211,5)="BLUES"),Calendar!AX211,"")</f>
        <v/>
      </c>
      <c r="V211" s="21" t="str">
        <f>IF(OR(RIGHT(Calendar!BB211,4)="REDS",RIGHT(Calendar!BB211,6)="BLACKS",RIGHT(Calendar!BB211,5)="BLUES"),Calendar!BA211,"")</f>
        <v/>
      </c>
      <c r="W211" s="21" t="str">
        <f>IF(OR(RIGHT(Calendar!BE211,4)="REDS",RIGHT(Calendar!BE211,6)="BLACKS",RIGHT(Calendar!BE211,5)="BLUES"),Calendar!BD211,"")</f>
        <v/>
      </c>
      <c r="X211" s="21" t="str">
        <f>IF(OR(RIGHT(Calendar!BH211,4)="REDS",RIGHT(Calendar!BH211,6)="BLACKS",RIGHT(Calendar!BH211,5)="BLUES"),Calendar!BG211,"")</f>
        <v/>
      </c>
      <c r="Y211" s="21" t="str">
        <f>IF(OR(RIGHT(Calendar!BK211,4)="REDS",RIGHT(Calendar!BK211,6)="BLACKS",RIGHT(Calendar!BK211,5)="BLUES"),Calendar!BJ211,"")</f>
        <v/>
      </c>
      <c r="Z211" s="21" t="str">
        <f>IF(OR(RIGHT(Calendar!BN211,4)="REDS",RIGHT(Calendar!BN211,6)="BLACKS",RIGHT(Calendar!BN211,5)="BLUES"),Calendar!BM211,"")</f>
        <v/>
      </c>
      <c r="AA211" s="21" t="str">
        <f>IF(OR(RIGHT(Calendar!BQ211,4)="REDS",RIGHT(Calendar!BQ211,6)="BLACKS",RIGHT(Calendar!BQ211,5)="BLUES"),Calendar!BP211,"")</f>
        <v/>
      </c>
      <c r="AB211" s="21" t="str">
        <f>IF(OR(RIGHT(Calendar!BT211,4)="REDS",RIGHT(Calendar!BT211,6)="BLACKS",RIGHT(Calendar!BT211,5)="BLUES"),Calendar!BS211,"")</f>
        <v/>
      </c>
      <c r="AC211" s="21" t="str">
        <f>IF(OR(RIGHT(Calendar!BW211,4)="REDS",RIGHT(Calendar!BW211,6)="BLACKS",RIGHT(Calendar!BW211,5)="BLUES"),Calendar!BV211,"")</f>
        <v/>
      </c>
      <c r="AD211" s="21" t="str">
        <f>IF(OR(RIGHT(Calendar!BZ211,4)="REDS",RIGHT(Calendar!BZ211,6)="BLACKS",RIGHT(Calendar!BZ211,5)="BLUES"),Calendar!BY211,"")</f>
        <v/>
      </c>
      <c r="AE211" s="21" t="str">
        <f>IF(OR(RIGHT(Calendar!CC211,4)="REDS",RIGHT(Calendar!CC211,6)="BLACKS",RIGHT(Calendar!CC211,5)="BLUES"),Calendar!CB211,"")</f>
        <v/>
      </c>
      <c r="AF211" s="21" t="str">
        <f>IF(OR(RIGHT(Calendar!CF211,4)="REDS",RIGHT(Calendar!CF211,6)="BLACKS",RIGHT(Calendar!CF211,5)="BLUES"),Calendar!CE211,"")</f>
        <v/>
      </c>
      <c r="AG211" s="21" t="str">
        <f>IF(OR(RIGHT(Calendar!CI211,4)="REDS",RIGHT(Calendar!CI211,6)="BLACKS",RIGHT(Calendar!CI211,5)="BLUES"),Calendar!CH211,"")</f>
        <v/>
      </c>
      <c r="AH211" s="21" t="str">
        <f>IF(OR(RIGHT(Calendar!CL211,4)="REDS",RIGHT(Calendar!CL211,6)="BLACKS",RIGHT(Calendar!CL211,5)="BLUES"),Calendar!CK211,"")</f>
        <v/>
      </c>
      <c r="AI211" s="21" t="str">
        <f>IF(OR(RIGHT(Calendar!CO211,4)="REDS",RIGHT(Calendar!CO211,6)="BLACKS",RIGHT(Calendar!CO211,5)="BLUES"),Calendar!CN211,"")</f>
        <v/>
      </c>
      <c r="AJ211" s="21" t="str">
        <f>IF(OR(RIGHT(Calendar!CR211,4)="REDS",RIGHT(Calendar!CR211,6)="BLACKS",RIGHT(Calendar!CR211,5)="BLUES"),Calendar!CQ211,"")</f>
        <v/>
      </c>
      <c r="AK211" s="21" t="str">
        <f>IF(OR(RIGHT(Calendar!CU211,4)="REDS",RIGHT(Calendar!CU211,6)="BLACKS",RIGHT(Calendar!CU211,5)="BLUES"),Calendar!CT211,"")</f>
        <v/>
      </c>
      <c r="AL211" s="21" t="str">
        <f>IF(OR(RIGHT(Calendar!CX211,4)="REDS",RIGHT(Calendar!CX211,6)="BLACKS",RIGHT(Calendar!CX211,5)="BLUES"),Calendar!CW211,"")</f>
        <v/>
      </c>
      <c r="AM211" s="21" t="str">
        <f>IF(OR(RIGHT(Calendar!DA211,4)="REDS",RIGHT(Calendar!DA211,6)="BLACKS",RIGHT(Calendar!DA211,5)="BLUES"),Calendar!CZ211,"")</f>
        <v/>
      </c>
      <c r="AN211" s="21" t="str">
        <f>IF(OR(RIGHT(Calendar!DD211,4)="REDS",RIGHT(Calendar!DD211,6)="BLACKS",RIGHT(Calendar!DD211,5)="BLUES"),Calendar!DC211,"")</f>
        <v/>
      </c>
      <c r="AO211" s="21" t="str">
        <f>IF(OR(RIGHT(Calendar!DG211,4)="REDS",RIGHT(Calendar!DG211,6)="BLACKS",RIGHT(Calendar!DG211,5)="BLUES"),Calendar!DF211,"")</f>
        <v/>
      </c>
      <c r="AP211" s="21" t="str">
        <f>IF(OR(RIGHT(Calendar!DJ211,4)="REDS",RIGHT(Calendar!DJ211,6)="BLACKS",RIGHT(Calendar!DJ211,5)="BLUES"),Calendar!DI211,"")</f>
        <v/>
      </c>
      <c r="AQ211" s="21" t="str">
        <f>IF(OR(RIGHT(Calendar!DM211,4)="REDS",RIGHT(Calendar!DM211,6)="BLACKS",RIGHT(Calendar!DM211,5)="BLUES"),Calendar!DL211,"")</f>
        <v/>
      </c>
      <c r="AR211" s="21" t="str">
        <f>IF(OR(RIGHT(Calendar!DP211,4)="REDS",RIGHT(Calendar!DP211,6)="BLACKS",RIGHT(Calendar!DP211,5)="BLUES"),Calendar!DO211,"")</f>
        <v/>
      </c>
      <c r="AS211" s="21" t="str">
        <f>IF(OR(RIGHT(Calendar!DS211,4)="REDS",RIGHT(Calendar!DS211,6)="BLACKS",RIGHT(Calendar!DS211,5)="BLUES"),Calendar!DR211,"")</f>
        <v/>
      </c>
      <c r="AT211" s="21" t="str">
        <f>IF(OR(RIGHT(Calendar!DV211,4)="REDS",RIGHT(Calendar!DV211,6)="BLACKS",RIGHT(Calendar!DV211,5)="BLUES"),Calendar!DU211,"")</f>
        <v/>
      </c>
      <c r="AU211" s="21" t="str">
        <f>IF(OR(RIGHT(Calendar!DY211,4)="REDS",RIGHT(Calendar!DY211,6)="BLACKS",RIGHT(Calendar!DY211,5)="BLUES"),Calendar!DX211,"")</f>
        <v/>
      </c>
      <c r="AV211" s="21" t="str">
        <f>IF(OR(RIGHT(Calendar!EB211,4)="REDS",RIGHT(Calendar!EB211,6)="BLACKS",RIGHT(Calendar!EB211,5)="BLUES"),Calendar!EA211,"")</f>
        <v/>
      </c>
      <c r="AW211" s="66" t="str">
        <f>IF(Calendar!I211="","",CONCATENATE(A211,"_",Calendar!H211,"_",Calendar!I211,"_",Calendar!J211,","))</f>
        <v/>
      </c>
      <c r="AX211" s="66" t="str">
        <f>IF(Calendar!L211="","",CONCATENATE(A211,"_",Calendar!K211,"_",Calendar!L211,"_",Calendar!M211,","))</f>
        <v/>
      </c>
      <c r="AY211" s="66" t="str">
        <f>IF(Calendar!O211="","",CONCATENATE(A211,"_",Calendar!N211,"_",Calendar!O211,"_",Calendar!P211,","))</f>
        <v/>
      </c>
      <c r="AZ211" s="66" t="str">
        <f>IF(Calendar!R211="","",CONCATENATE(A211,"_",Calendar!Q211,"_",Calendar!R211,"_",Calendar!S211,","))</f>
        <v/>
      </c>
      <c r="BA211" s="66" t="str">
        <f>IF(Calendar!U211="","",CONCATENATE(A211,"_",Calendar!T211,"_",Calendar!U211,"_",Calendar!V211,","))</f>
        <v/>
      </c>
      <c r="BB211" s="66" t="str">
        <f>IF(Calendar!X211="","",CONCATENATE(A211,"_",Calendar!W211,"_",Calendar!X211,"_",Calendar!Y211,","))</f>
        <v/>
      </c>
      <c r="BC211" s="66" t="str">
        <f>IF(Calendar!AA211="","",CONCATENATE(A211,"_",Calendar!Z211,"_",Calendar!AA211,"_",Calendar!AB211,","))</f>
        <v/>
      </c>
      <c r="BD211" s="66" t="str">
        <f>IF(Calendar!AD211="","",CONCATENATE(A211,"_",Calendar!AC211,"_",Calendar!AD211,"_",Calendar!AE211,","))</f>
        <v/>
      </c>
      <c r="BE211" s="66" t="str">
        <f>IF(Calendar!AG211="","",CONCATENATE(A211,"_",Calendar!AF211,"_",Calendar!AG211,"_",Calendar!AH211,","))</f>
        <v/>
      </c>
      <c r="BF211" s="66" t="str">
        <f>IF(Calendar!AJ211="","",CONCATENATE(A211,"_",Calendar!AI211,"_",Calendar!AJ211,"_",Calendar!AK211,","))</f>
        <v/>
      </c>
      <c r="BG211" s="66" t="str">
        <f>IF(Calendar!AM211="","",CONCATENATE(A211,"_",Calendar!AL211,"_",Calendar!AM211,"_",Calendar!AN211,","))</f>
        <v/>
      </c>
      <c r="BH211" s="66" t="str">
        <f>IF(Calendar!AP211="","",CONCATENATE(A211,"_",Calendar!AO211,"_",Calendar!AP211,"_",Calendar!AQ211,","))</f>
        <v/>
      </c>
      <c r="BI211" s="66" t="str">
        <f>IF(Calendar!AS211="","",CONCATENATE(A211,"_",Calendar!AR211,"_",Calendar!AS211,"_",Calendar!AT211,","))</f>
        <v/>
      </c>
      <c r="BJ211" s="66" t="str">
        <f>IF(Calendar!AV211="","",CONCATENATE(A211,"_",Calendar!AU211,"_",Calendar!AV211,"_",Calendar!AW211,","))</f>
        <v/>
      </c>
      <c r="BK211" s="66" t="str">
        <f>IF(Calendar!AY211="","",CONCATENATE(A211,"_",Calendar!AX211,"_",Calendar!AY211,"_",Calendar!AZ211,","))</f>
        <v/>
      </c>
      <c r="BL211" s="66" t="str">
        <f>IF(Calendar!BB211="","",CONCATENATE(A211,"_",Calendar!BA211,"_",Calendar!BB211,"_",Calendar!BC211,","))</f>
        <v/>
      </c>
      <c r="BM211" s="66" t="str">
        <f>IF(Calendar!BE211="","",CONCATENATE(A211,"_",Calendar!BD211,"_",Calendar!BE211,"_",Calendar!BF211,","))</f>
        <v/>
      </c>
      <c r="BN211" s="66" t="str">
        <f>IF(Calendar!BH211="","",CONCATENATE(A211,"_",Calendar!BG211,"_",Calendar!BH211,"_",Calendar!BI211,","))</f>
        <v/>
      </c>
      <c r="BO211" s="66" t="str">
        <f>IF(Calendar!BK211="","",CONCATENATE(A211,"_",Calendar!BJ211,"_",Calendar!BK211,"_",Calendar!BL211,","))</f>
        <v/>
      </c>
      <c r="BP211" s="66" t="str">
        <f>IF(Calendar!BN211="","",CONCATENATE(A211,"_",Calendar!BM211,"_",Calendar!BN211,"_",Calendar!BO211,","))</f>
        <v/>
      </c>
      <c r="BQ211" s="66" t="str">
        <f>IF(Calendar!BQ211="","",CONCATENATE(A211,"_",Calendar!BP211,"_",Calendar!BQ211,"_",Calendar!BR211,","))</f>
        <v/>
      </c>
      <c r="BR211" s="66" t="str">
        <f>IF(Calendar!BT211="","",CONCATENATE(A211,"_",Calendar!BS211,"_",Calendar!BT211,"_",Calendar!BU211,","))</f>
        <v/>
      </c>
      <c r="BS211" s="66" t="str">
        <f>IF(Calendar!BW211="","",CONCATENATE(A211,"_",Calendar!BV211,"_",Calendar!BW211,"_",Calendar!BX211,","))</f>
        <v/>
      </c>
      <c r="BT211" s="66" t="str">
        <f>IF(Calendar!BZ211="","",CONCATENATE(A211,"_",Calendar!BY211,"_",Calendar!BZ211,"_",Calendar!CA211,","))</f>
        <v/>
      </c>
      <c r="BU211" s="66" t="str">
        <f>IF(Calendar!CC211="","",CONCATENATE(A211,"_",Calendar!CB211,"_",Calendar!CC211,"_",Calendar!CD211,","))</f>
        <v/>
      </c>
      <c r="BV211" s="66" t="str">
        <f>IF(Calendar!CF211="","",CONCATENATE(A211,"_",Calendar!CE211,"_",Calendar!CF211,"_",Calendar!CG211,","))</f>
        <v/>
      </c>
      <c r="BW211" s="66" t="str">
        <f>IF(Calendar!CI211="","",CONCATENATE(A211,"_",Calendar!CH211,"_",Calendar!CI211,"_",Calendar!CJ211,","))</f>
        <v/>
      </c>
      <c r="BX211" s="66" t="str">
        <f>IF(Calendar!CL211="","",CONCATENATE(A211,"_",Calendar!CK211,"_",Calendar!CL211,"_",Calendar!CM211,","))</f>
        <v/>
      </c>
      <c r="BY211" s="66" t="str">
        <f>IF(Calendar!CO211="","",CONCATENATE(A211,"_",Calendar!CN211,"_",Calendar!CO211,"_",Calendar!CP211,","))</f>
        <v/>
      </c>
      <c r="BZ211" s="66" t="str">
        <f>IF(Calendar!CR211="","",CONCATENATE(A211,"_",Calendar!CQ211,"_",Calendar!CR211,"_",Calendar!CS211,","))</f>
        <v/>
      </c>
      <c r="CA211" s="66" t="str">
        <f>IF(Calendar!CU211="","",CONCATENATE(A211,"_",Calendar!CT211,"_",Calendar!CU211,"_",Calendar!CV211,","))</f>
        <v/>
      </c>
      <c r="CB211" s="66" t="str">
        <f>IF(Calendar!CX211="","",CONCATENATE(A211,"_",Calendar!CW211,"_",Calendar!CX211,"_",Calendar!CY211,","))</f>
        <v/>
      </c>
      <c r="CC211" s="66" t="str">
        <f>IF(Calendar!DA211="","",CONCATENATE(A211,"_",Calendar!CZ211,"_",Calendar!DA211,"_",Calendar!DB211,","))</f>
        <v/>
      </c>
      <c r="CD211" s="66" t="str">
        <f>IF(Calendar!DD211="","",CONCATENATE(A211,"_",Calendar!DC211,"_",Calendar!DD211,"_",Calendar!DE211,","))</f>
        <v/>
      </c>
      <c r="CE211" s="66" t="str">
        <f>IF(Calendar!DG211="","",CONCATENATE(A211,"_",Calendar!DF211,"_",Calendar!DG211,"_",Calendar!DH211,","))</f>
        <v/>
      </c>
      <c r="CF211" s="66" t="str">
        <f>IF(Calendar!DJ211="","",CONCATENATE(A211,"_",Calendar!DI211,"_",Calendar!DJ211,"_",Calendar!DK211,","))</f>
        <v/>
      </c>
      <c r="CG211" s="66" t="str">
        <f>IF(Calendar!DM211="","",CONCATENATE(A211,"_",Calendar!DL211,"_",Calendar!DM211,"_",Calendar!DN211,","))</f>
        <v/>
      </c>
      <c r="CH211" s="66" t="str">
        <f>IF(Calendar!DP211="","",CONCATENATE(A211,"_",Calendar!DO211,"_",Calendar!DP211,"_",Calendar!DQ211,","))</f>
        <v/>
      </c>
      <c r="CI211" s="66" t="str">
        <f>IF(Calendar!DS211="","",CONCATENATE(A211,"_",Calendar!DR211,"_",Calendar!DS211,"_",Calendar!DT211,","))</f>
        <v/>
      </c>
      <c r="CJ211" s="66" t="str">
        <f>IF(Calendar!DV211="","",CONCATENATE(A211,"_",Calendar!DU211,"_",Calendar!DV211,"_",Calendar!DW211,","))</f>
        <v/>
      </c>
      <c r="CK211" s="66" t="str">
        <f>IF(Calendar!DY211="","",CONCATENATE(A211,"_",Calendar!DX211,"_",Calendar!DY211,"_",Calendar!DZ211,","))</f>
        <v/>
      </c>
      <c r="CL211" s="90" t="str">
        <f>IF(Calendar!EB211="","",CONCATENATE(A211,"_",Calendar!EA211,"_",Calendar!EB211,"_",Calendar!EC211,","))</f>
        <v/>
      </c>
      <c r="CM211" s="94" t="str">
        <f t="shared" si="16"/>
        <v/>
      </c>
      <c r="CN211" s="95" t="str">
        <f t="shared" si="17"/>
        <v/>
      </c>
      <c r="CO211" s="96" t="str">
        <f t="shared" si="18"/>
        <v/>
      </c>
      <c r="CP211" s="94" t="str">
        <f>IF(View!$D$1&lt;&gt;"OK","",IF(OR(View!$C$3="K+4",View!$C$3="K+4 &amp; K+7",View!$C$3="K+4 &amp; K+10",View!$C$3="ALL"),IF(CM211="","",IF(AND(HomeCalc!$A211&gt;=View!$C$1,HomeCalc!A211&lt;=View!$C$2),HomeCalc!CM211,"")),""))</f>
        <v/>
      </c>
      <c r="CQ211" s="95" t="str">
        <f>IF(View!$D$1&lt;&gt;"OK","",IF(OR(View!$C$3="K+7",View!$C$3="K+4 &amp; K+7",View!$C$3="K+7 &amp; K+10",View!$C$3="ALL"),IF(CN211="","",IF(AND(HomeCalc!$A211&gt;=View!$C$1,HomeCalc!A211&lt;=View!$C$2),HomeCalc!CN211,"")),""))</f>
        <v/>
      </c>
      <c r="CR211" s="96" t="str">
        <f>IF(View!$D$1&lt;&gt;"OK","",IF(OR(View!$C$3="K+10",View!$C$3="K+4 &amp; K+10",View!$C$3="K+7 &amp; K+10",View!$C$3="ALL"),IF(CO211="","",IF(AND(HomeCalc!$A211&gt;=View!$C$1,HomeCalc!A211&lt;=View!$C$2),HomeCalc!CO211,"")),""))</f>
        <v/>
      </c>
      <c r="CS211" s="102" t="str">
        <f>IF(View!$D$1&lt;&gt;"OK","",CONCATENATE(CS210,CP211,CQ211,CR211))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12" spans="1:97" ht="15.75" x14ac:dyDescent="0.25">
      <c r="A212" s="11">
        <v>42394</v>
      </c>
      <c r="B212" s="17" t="s">
        <v>80</v>
      </c>
      <c r="C212" s="17">
        <f t="shared" si="19"/>
        <v>31</v>
      </c>
      <c r="D212" s="22" t="s">
        <v>66</v>
      </c>
      <c r="E212" s="8" t="s">
        <v>71</v>
      </c>
      <c r="F212" s="64">
        <f t="shared" si="15"/>
        <v>0</v>
      </c>
      <c r="G212" s="21" t="str">
        <f>IF(OR(RIGHT(Calendar!I212,4)="REDS",RIGHT(Calendar!I212,6)="BLACKS",RIGHT(Calendar!I212,5)="BLUES"),Calendar!H212,"")</f>
        <v/>
      </c>
      <c r="H212" s="21" t="str">
        <f>IF(OR(RIGHT(Calendar!L212,4)="REDS",RIGHT(Calendar!L212,6)="BLACKS",RIGHT(Calendar!L212,5)="BLUES"),Calendar!K212,"")</f>
        <v/>
      </c>
      <c r="I212" s="21" t="str">
        <f>IF(OR(RIGHT(Calendar!O212,4)="REDS",RIGHT(Calendar!O212,6)="BLACKS",RIGHT(Calendar!O212,5)="BLUES"),Calendar!N212,"")</f>
        <v/>
      </c>
      <c r="J212" s="21" t="str">
        <f>IF(OR(RIGHT(Calendar!R212,4)="REDS",RIGHT(Calendar!R212,6)="BLACKS",RIGHT(Calendar!R212,5)="BLUES"),Calendar!Q212,"")</f>
        <v/>
      </c>
      <c r="K212" s="21" t="str">
        <f>IF(OR(RIGHT(Calendar!U212,4)="REDS",RIGHT(Calendar!U212,6)="BLACKS",RIGHT(Calendar!U212,5)="BLUES"),Calendar!T212,"")</f>
        <v/>
      </c>
      <c r="L212" s="21" t="str">
        <f>IF(OR(RIGHT(Calendar!X212,4)="REDS",RIGHT(Calendar!X212,6)="BLACKS",RIGHT(Calendar!X212,5)="BLUES"),Calendar!W212,"")</f>
        <v/>
      </c>
      <c r="M212" s="21" t="str">
        <f>IF(OR(RIGHT(Calendar!AA212,4)="REDS",RIGHT(Calendar!AA212,6)="BLACKS",RIGHT(Calendar!AA212,5)="BLUES"),Calendar!Z212,"")</f>
        <v/>
      </c>
      <c r="N212" s="21" t="str">
        <f>IF(OR(RIGHT(Calendar!AD212,4)="REDS",RIGHT(Calendar!AD212,6)="BLACKS",RIGHT(Calendar!AD212,5)="BLUES"),Calendar!AC212,"")</f>
        <v/>
      </c>
      <c r="O212" s="21" t="str">
        <f>IF(OR(RIGHT(Calendar!AG212,4)="REDS",RIGHT(Calendar!AG212,6)="BLACKS",RIGHT(Calendar!AG212,5)="BLUES"),Calendar!AF212,"")</f>
        <v/>
      </c>
      <c r="P212" s="21" t="str">
        <f>IF(OR(RIGHT(Calendar!AJ212,4)="REDS",RIGHT(Calendar!AJ212,6)="BLACKS",RIGHT(Calendar!AJ212,5)="BLUES"),Calendar!AI212,"")</f>
        <v/>
      </c>
      <c r="Q212" s="21" t="str">
        <f>IF(OR(RIGHT(Calendar!AM212,4)="REDS",RIGHT(Calendar!AM212,6)="BLACKS",RIGHT(Calendar!AM212,5)="BLUES"),Calendar!AL212,"")</f>
        <v/>
      </c>
      <c r="R212" s="21" t="str">
        <f>IF(OR(RIGHT(Calendar!AP212,4)="REDS",RIGHT(Calendar!AP212,6)="BLACKS",RIGHT(Calendar!AP212,5)="BLUES"),Calendar!AO212,"")</f>
        <v/>
      </c>
      <c r="S212" s="21" t="str">
        <f>IF(OR(RIGHT(Calendar!AS212,4)="REDS",RIGHT(Calendar!AS212,6)="BLACKS",RIGHT(Calendar!AS212,5)="BLUES"),Calendar!AR212,"")</f>
        <v/>
      </c>
      <c r="T212" s="21" t="str">
        <f>IF(OR(RIGHT(Calendar!AV212,4)="REDS",RIGHT(Calendar!AV212,6)="BLACKS",RIGHT(Calendar!AV212,5)="BLUES"),Calendar!AU212,"")</f>
        <v/>
      </c>
      <c r="U212" s="21" t="str">
        <f>IF(OR(RIGHT(Calendar!AY212,4)="REDS",RIGHT(Calendar!AY212,6)="BLACKS",RIGHT(Calendar!AY212,5)="BLUES"),Calendar!AX212,"")</f>
        <v/>
      </c>
      <c r="V212" s="21" t="str">
        <f>IF(OR(RIGHT(Calendar!BB212,4)="REDS",RIGHT(Calendar!BB212,6)="BLACKS",RIGHT(Calendar!BB212,5)="BLUES"),Calendar!BA212,"")</f>
        <v/>
      </c>
      <c r="W212" s="21" t="str">
        <f>IF(OR(RIGHT(Calendar!BE212,4)="REDS",RIGHT(Calendar!BE212,6)="BLACKS",RIGHT(Calendar!BE212,5)="BLUES"),Calendar!BD212,"")</f>
        <v/>
      </c>
      <c r="X212" s="21" t="str">
        <f>IF(OR(RIGHT(Calendar!BH212,4)="REDS",RIGHT(Calendar!BH212,6)="BLACKS",RIGHT(Calendar!BH212,5)="BLUES"),Calendar!BG212,"")</f>
        <v/>
      </c>
      <c r="Y212" s="21" t="str">
        <f>IF(OR(RIGHT(Calendar!BK212,4)="REDS",RIGHT(Calendar!BK212,6)="BLACKS",RIGHT(Calendar!BK212,5)="BLUES"),Calendar!BJ212,"")</f>
        <v/>
      </c>
      <c r="Z212" s="21" t="str">
        <f>IF(OR(RIGHT(Calendar!BN212,4)="REDS",RIGHT(Calendar!BN212,6)="BLACKS",RIGHT(Calendar!BN212,5)="BLUES"),Calendar!BM212,"")</f>
        <v/>
      </c>
      <c r="AA212" s="21" t="str">
        <f>IF(OR(RIGHT(Calendar!BQ212,4)="REDS",RIGHT(Calendar!BQ212,6)="BLACKS",RIGHT(Calendar!BQ212,5)="BLUES"),Calendar!BP212,"")</f>
        <v/>
      </c>
      <c r="AB212" s="21" t="str">
        <f>IF(OR(RIGHT(Calendar!BT212,4)="REDS",RIGHT(Calendar!BT212,6)="BLACKS",RIGHT(Calendar!BT212,5)="BLUES"),Calendar!BS212,"")</f>
        <v/>
      </c>
      <c r="AC212" s="21" t="str">
        <f>IF(OR(RIGHT(Calendar!BW212,4)="REDS",RIGHT(Calendar!BW212,6)="BLACKS",RIGHT(Calendar!BW212,5)="BLUES"),Calendar!BV212,"")</f>
        <v/>
      </c>
      <c r="AD212" s="21" t="str">
        <f>IF(OR(RIGHT(Calendar!BZ212,4)="REDS",RIGHT(Calendar!BZ212,6)="BLACKS",RIGHT(Calendar!BZ212,5)="BLUES"),Calendar!BY212,"")</f>
        <v/>
      </c>
      <c r="AE212" s="21" t="str">
        <f>IF(OR(RIGHT(Calendar!CC212,4)="REDS",RIGHT(Calendar!CC212,6)="BLACKS",RIGHT(Calendar!CC212,5)="BLUES"),Calendar!CB212,"")</f>
        <v/>
      </c>
      <c r="AF212" s="21" t="str">
        <f>IF(OR(RIGHT(Calendar!CF212,4)="REDS",RIGHT(Calendar!CF212,6)="BLACKS",RIGHT(Calendar!CF212,5)="BLUES"),Calendar!CE212,"")</f>
        <v/>
      </c>
      <c r="AG212" s="21" t="str">
        <f>IF(OR(RIGHT(Calendar!CI212,4)="REDS",RIGHT(Calendar!CI212,6)="BLACKS",RIGHT(Calendar!CI212,5)="BLUES"),Calendar!CH212,"")</f>
        <v/>
      </c>
      <c r="AH212" s="21" t="str">
        <f>IF(OR(RIGHT(Calendar!CL212,4)="REDS",RIGHT(Calendar!CL212,6)="BLACKS",RIGHT(Calendar!CL212,5)="BLUES"),Calendar!CK212,"")</f>
        <v/>
      </c>
      <c r="AI212" s="21" t="str">
        <f>IF(OR(RIGHT(Calendar!CO212,4)="REDS",RIGHT(Calendar!CO212,6)="BLACKS",RIGHT(Calendar!CO212,5)="BLUES"),Calendar!CN212,"")</f>
        <v/>
      </c>
      <c r="AJ212" s="21" t="str">
        <f>IF(OR(RIGHT(Calendar!CR212,4)="REDS",RIGHT(Calendar!CR212,6)="BLACKS",RIGHT(Calendar!CR212,5)="BLUES"),Calendar!CQ212,"")</f>
        <v/>
      </c>
      <c r="AK212" s="21" t="str">
        <f>IF(OR(RIGHT(Calendar!CU212,4)="REDS",RIGHT(Calendar!CU212,6)="BLACKS",RIGHT(Calendar!CU212,5)="BLUES"),Calendar!CT212,"")</f>
        <v/>
      </c>
      <c r="AL212" s="21" t="str">
        <f>IF(OR(RIGHT(Calendar!CX212,4)="REDS",RIGHT(Calendar!CX212,6)="BLACKS",RIGHT(Calendar!CX212,5)="BLUES"),Calendar!CW212,"")</f>
        <v/>
      </c>
      <c r="AM212" s="21" t="str">
        <f>IF(OR(RIGHT(Calendar!DA212,4)="REDS",RIGHT(Calendar!DA212,6)="BLACKS",RIGHT(Calendar!DA212,5)="BLUES"),Calendar!CZ212,"")</f>
        <v/>
      </c>
      <c r="AN212" s="21" t="str">
        <f>IF(OR(RIGHT(Calendar!DD212,4)="REDS",RIGHT(Calendar!DD212,6)="BLACKS",RIGHT(Calendar!DD212,5)="BLUES"),Calendar!DC212,"")</f>
        <v/>
      </c>
      <c r="AO212" s="21" t="str">
        <f>IF(OR(RIGHT(Calendar!DG212,4)="REDS",RIGHT(Calendar!DG212,6)="BLACKS",RIGHT(Calendar!DG212,5)="BLUES"),Calendar!DF212,"")</f>
        <v/>
      </c>
      <c r="AP212" s="21" t="str">
        <f>IF(OR(RIGHT(Calendar!DJ212,4)="REDS",RIGHT(Calendar!DJ212,6)="BLACKS",RIGHT(Calendar!DJ212,5)="BLUES"),Calendar!DI212,"")</f>
        <v/>
      </c>
      <c r="AQ212" s="21" t="str">
        <f>IF(OR(RIGHT(Calendar!DM212,4)="REDS",RIGHT(Calendar!DM212,6)="BLACKS",RIGHT(Calendar!DM212,5)="BLUES"),Calendar!DL212,"")</f>
        <v/>
      </c>
      <c r="AR212" s="21" t="str">
        <f>IF(OR(RIGHT(Calendar!DP212,4)="REDS",RIGHT(Calendar!DP212,6)="BLACKS",RIGHT(Calendar!DP212,5)="BLUES"),Calendar!DO212,"")</f>
        <v/>
      </c>
      <c r="AS212" s="21" t="str">
        <f>IF(OR(RIGHT(Calendar!DS212,4)="REDS",RIGHT(Calendar!DS212,6)="BLACKS",RIGHT(Calendar!DS212,5)="BLUES"),Calendar!DR212,"")</f>
        <v/>
      </c>
      <c r="AT212" s="21" t="str">
        <f>IF(OR(RIGHT(Calendar!DV212,4)="REDS",RIGHT(Calendar!DV212,6)="BLACKS",RIGHT(Calendar!DV212,5)="BLUES"),Calendar!DU212,"")</f>
        <v/>
      </c>
      <c r="AU212" s="21" t="str">
        <f>IF(OR(RIGHT(Calendar!DY212,4)="REDS",RIGHT(Calendar!DY212,6)="BLACKS",RIGHT(Calendar!DY212,5)="BLUES"),Calendar!DX212,"")</f>
        <v/>
      </c>
      <c r="AV212" s="21" t="str">
        <f>IF(OR(RIGHT(Calendar!EB212,4)="REDS",RIGHT(Calendar!EB212,6)="BLACKS",RIGHT(Calendar!EB212,5)="BLUES"),Calendar!EA212,"")</f>
        <v/>
      </c>
      <c r="AW212" s="66" t="str">
        <f>IF(Calendar!I212="","",CONCATENATE(A212,"_",Calendar!H212,"_",Calendar!I212,"_",Calendar!J212,","))</f>
        <v/>
      </c>
      <c r="AX212" s="66" t="str">
        <f>IF(Calendar!L212="","",CONCATENATE(A212,"_",Calendar!K212,"_",Calendar!L212,"_",Calendar!M212,","))</f>
        <v/>
      </c>
      <c r="AY212" s="66" t="str">
        <f>IF(Calendar!O212="","",CONCATENATE(A212,"_",Calendar!N212,"_",Calendar!O212,"_",Calendar!P212,","))</f>
        <v/>
      </c>
      <c r="AZ212" s="66" t="str">
        <f>IF(Calendar!R212="","",CONCATENATE(A212,"_",Calendar!Q212,"_",Calendar!R212,"_",Calendar!S212,","))</f>
        <v/>
      </c>
      <c r="BA212" s="66" t="str">
        <f>IF(Calendar!U212="","",CONCATENATE(A212,"_",Calendar!T212,"_",Calendar!U212,"_",Calendar!V212,","))</f>
        <v/>
      </c>
      <c r="BB212" s="66" t="str">
        <f>IF(Calendar!X212="","",CONCATENATE(A212,"_",Calendar!W212,"_",Calendar!X212,"_",Calendar!Y212,","))</f>
        <v/>
      </c>
      <c r="BC212" s="66" t="str">
        <f>IF(Calendar!AA212="","",CONCATENATE(A212,"_",Calendar!Z212,"_",Calendar!AA212,"_",Calendar!AB212,","))</f>
        <v/>
      </c>
      <c r="BD212" s="66" t="str">
        <f>IF(Calendar!AD212="","",CONCATENATE(A212,"_",Calendar!AC212,"_",Calendar!AD212,"_",Calendar!AE212,","))</f>
        <v/>
      </c>
      <c r="BE212" s="66" t="str">
        <f>IF(Calendar!AG212="","",CONCATENATE(A212,"_",Calendar!AF212,"_",Calendar!AG212,"_",Calendar!AH212,","))</f>
        <v/>
      </c>
      <c r="BF212" s="66" t="str">
        <f>IF(Calendar!AJ212="","",CONCATENATE(A212,"_",Calendar!AI212,"_",Calendar!AJ212,"_",Calendar!AK212,","))</f>
        <v/>
      </c>
      <c r="BG212" s="66" t="str">
        <f>IF(Calendar!AM212="","",CONCATENATE(A212,"_",Calendar!AL212,"_",Calendar!AM212,"_",Calendar!AN212,","))</f>
        <v/>
      </c>
      <c r="BH212" s="66" t="str">
        <f>IF(Calendar!AP212="","",CONCATENATE(A212,"_",Calendar!AO212,"_",Calendar!AP212,"_",Calendar!AQ212,","))</f>
        <v/>
      </c>
      <c r="BI212" s="66" t="str">
        <f>IF(Calendar!AS212="","",CONCATENATE(A212,"_",Calendar!AR212,"_",Calendar!AS212,"_",Calendar!AT212,","))</f>
        <v/>
      </c>
      <c r="BJ212" s="66" t="str">
        <f>IF(Calendar!AV212="","",CONCATENATE(A212,"_",Calendar!AU212,"_",Calendar!AV212,"_",Calendar!AW212,","))</f>
        <v/>
      </c>
      <c r="BK212" s="66" t="str">
        <f>IF(Calendar!AY212="","",CONCATENATE(A212,"_",Calendar!AX212,"_",Calendar!AY212,"_",Calendar!AZ212,","))</f>
        <v/>
      </c>
      <c r="BL212" s="66" t="str">
        <f>IF(Calendar!BB212="","",CONCATENATE(A212,"_",Calendar!BA212,"_",Calendar!BB212,"_",Calendar!BC212,","))</f>
        <v/>
      </c>
      <c r="BM212" s="66" t="str">
        <f>IF(Calendar!BE212="","",CONCATENATE(A212,"_",Calendar!BD212,"_",Calendar!BE212,"_",Calendar!BF212,","))</f>
        <v/>
      </c>
      <c r="BN212" s="66" t="str">
        <f>IF(Calendar!BH212="","",CONCATENATE(A212,"_",Calendar!BG212,"_",Calendar!BH212,"_",Calendar!BI212,","))</f>
        <v/>
      </c>
      <c r="BO212" s="66" t="str">
        <f>IF(Calendar!BK212="","",CONCATENATE(A212,"_",Calendar!BJ212,"_",Calendar!BK212,"_",Calendar!BL212,","))</f>
        <v/>
      </c>
      <c r="BP212" s="66" t="str">
        <f>IF(Calendar!BN212="","",CONCATENATE(A212,"_",Calendar!BM212,"_",Calendar!BN212,"_",Calendar!BO212,","))</f>
        <v/>
      </c>
      <c r="BQ212" s="66" t="str">
        <f>IF(Calendar!BQ212="","",CONCATENATE(A212,"_",Calendar!BP212,"_",Calendar!BQ212,"_",Calendar!BR212,","))</f>
        <v/>
      </c>
      <c r="BR212" s="66" t="str">
        <f>IF(Calendar!BT212="","",CONCATENATE(A212,"_",Calendar!BS212,"_",Calendar!BT212,"_",Calendar!BU212,","))</f>
        <v/>
      </c>
      <c r="BS212" s="66" t="str">
        <f>IF(Calendar!BW212="","",CONCATENATE(A212,"_",Calendar!BV212,"_",Calendar!BW212,"_",Calendar!BX212,","))</f>
        <v/>
      </c>
      <c r="BT212" s="66" t="str">
        <f>IF(Calendar!BZ212="","",CONCATENATE(A212,"_",Calendar!BY212,"_",Calendar!BZ212,"_",Calendar!CA212,","))</f>
        <v/>
      </c>
      <c r="BU212" s="66" t="str">
        <f>IF(Calendar!CC212="","",CONCATENATE(A212,"_",Calendar!CB212,"_",Calendar!CC212,"_",Calendar!CD212,","))</f>
        <v/>
      </c>
      <c r="BV212" s="66" t="str">
        <f>IF(Calendar!CF212="","",CONCATENATE(A212,"_",Calendar!CE212,"_",Calendar!CF212,"_",Calendar!CG212,","))</f>
        <v/>
      </c>
      <c r="BW212" s="66" t="str">
        <f>IF(Calendar!CI212="","",CONCATENATE(A212,"_",Calendar!CH212,"_",Calendar!CI212,"_",Calendar!CJ212,","))</f>
        <v/>
      </c>
      <c r="BX212" s="66" t="str">
        <f>IF(Calendar!CL212="","",CONCATENATE(A212,"_",Calendar!CK212,"_",Calendar!CL212,"_",Calendar!CM212,","))</f>
        <v/>
      </c>
      <c r="BY212" s="66" t="str">
        <f>IF(Calendar!CO212="","",CONCATENATE(A212,"_",Calendar!CN212,"_",Calendar!CO212,"_",Calendar!CP212,","))</f>
        <v/>
      </c>
      <c r="BZ212" s="66" t="str">
        <f>IF(Calendar!CR212="","",CONCATENATE(A212,"_",Calendar!CQ212,"_",Calendar!CR212,"_",Calendar!CS212,","))</f>
        <v/>
      </c>
      <c r="CA212" s="66" t="str">
        <f>IF(Calendar!CU212="","",CONCATENATE(A212,"_",Calendar!CT212,"_",Calendar!CU212,"_",Calendar!CV212,","))</f>
        <v/>
      </c>
      <c r="CB212" s="66" t="str">
        <f>IF(Calendar!CX212="","",CONCATENATE(A212,"_",Calendar!CW212,"_",Calendar!CX212,"_",Calendar!CY212,","))</f>
        <v/>
      </c>
      <c r="CC212" s="66" t="str">
        <f>IF(Calendar!DA212="","",CONCATENATE(A212,"_",Calendar!CZ212,"_",Calendar!DA212,"_",Calendar!DB212,","))</f>
        <v/>
      </c>
      <c r="CD212" s="66" t="str">
        <f>IF(Calendar!DD212="","",CONCATENATE(A212,"_",Calendar!DC212,"_",Calendar!DD212,"_",Calendar!DE212,","))</f>
        <v/>
      </c>
      <c r="CE212" s="66" t="str">
        <f>IF(Calendar!DG212="","",CONCATENATE(A212,"_",Calendar!DF212,"_",Calendar!DG212,"_",Calendar!DH212,","))</f>
        <v/>
      </c>
      <c r="CF212" s="66" t="str">
        <f>IF(Calendar!DJ212="","",CONCATENATE(A212,"_",Calendar!DI212,"_",Calendar!DJ212,"_",Calendar!DK212,","))</f>
        <v/>
      </c>
      <c r="CG212" s="66" t="str">
        <f>IF(Calendar!DM212="","",CONCATENATE(A212,"_",Calendar!DL212,"_",Calendar!DM212,"_",Calendar!DN212,","))</f>
        <v/>
      </c>
      <c r="CH212" s="66" t="str">
        <f>IF(Calendar!DP212="","",CONCATENATE(A212,"_",Calendar!DO212,"_",Calendar!DP212,"_",Calendar!DQ212,","))</f>
        <v/>
      </c>
      <c r="CI212" s="66" t="str">
        <f>IF(Calendar!DS212="","",CONCATENATE(A212,"_",Calendar!DR212,"_",Calendar!DS212,"_",Calendar!DT212,","))</f>
        <v/>
      </c>
      <c r="CJ212" s="66" t="str">
        <f>IF(Calendar!DV212="","",CONCATENATE(A212,"_",Calendar!DU212,"_",Calendar!DV212,"_",Calendar!DW212,","))</f>
        <v/>
      </c>
      <c r="CK212" s="66" t="str">
        <f>IF(Calendar!DY212="","",CONCATENATE(A212,"_",Calendar!DX212,"_",Calendar!DY212,"_",Calendar!DZ212,","))</f>
        <v/>
      </c>
      <c r="CL212" s="90" t="str">
        <f>IF(Calendar!EB212="","",CONCATENATE(A212,"_",Calendar!EA212,"_",Calendar!EB212,"_",Calendar!EC212,","))</f>
        <v/>
      </c>
      <c r="CM212" s="94" t="str">
        <f t="shared" si="16"/>
        <v/>
      </c>
      <c r="CN212" s="95" t="str">
        <f t="shared" si="17"/>
        <v/>
      </c>
      <c r="CO212" s="96" t="str">
        <f t="shared" si="18"/>
        <v/>
      </c>
      <c r="CP212" s="94" t="str">
        <f>IF(View!$D$1&lt;&gt;"OK","",IF(OR(View!$C$3="K+4",View!$C$3="K+4 &amp; K+7",View!$C$3="K+4 &amp; K+10",View!$C$3="ALL"),IF(CM212="","",IF(AND(HomeCalc!$A212&gt;=View!$C$1,HomeCalc!A212&lt;=View!$C$2),HomeCalc!CM212,"")),""))</f>
        <v/>
      </c>
      <c r="CQ212" s="95" t="str">
        <f>IF(View!$D$1&lt;&gt;"OK","",IF(OR(View!$C$3="K+7",View!$C$3="K+4 &amp; K+7",View!$C$3="K+7 &amp; K+10",View!$C$3="ALL"),IF(CN212="","",IF(AND(HomeCalc!$A212&gt;=View!$C$1,HomeCalc!A212&lt;=View!$C$2),HomeCalc!CN212,"")),""))</f>
        <v/>
      </c>
      <c r="CR212" s="96" t="str">
        <f>IF(View!$D$1&lt;&gt;"OK","",IF(OR(View!$C$3="K+10",View!$C$3="K+4 &amp; K+10",View!$C$3="K+7 &amp; K+10",View!$C$3="ALL"),IF(CO212="","",IF(AND(HomeCalc!$A212&gt;=View!$C$1,HomeCalc!A212&lt;=View!$C$2),HomeCalc!CO212,"")),""))</f>
        <v/>
      </c>
      <c r="CS212" s="102" t="str">
        <f>IF(View!$D$1&lt;&gt;"OK","",CONCATENATE(CS211,CP212,CQ212,CR212))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13" spans="1:97" ht="15.75" x14ac:dyDescent="0.25">
      <c r="A213" s="11">
        <v>42395</v>
      </c>
      <c r="B213" s="17" t="s">
        <v>80</v>
      </c>
      <c r="C213" s="17">
        <f t="shared" si="19"/>
        <v>31</v>
      </c>
      <c r="D213" s="23" t="s">
        <v>67</v>
      </c>
      <c r="E213" s="8" t="s">
        <v>71</v>
      </c>
      <c r="F213" s="64">
        <f t="shared" si="15"/>
        <v>0</v>
      </c>
      <c r="G213" s="21" t="str">
        <f>IF(OR(RIGHT(Calendar!I213,4)="REDS",RIGHT(Calendar!I213,6)="BLACKS",RIGHT(Calendar!I213,5)="BLUES"),Calendar!H213,"")</f>
        <v/>
      </c>
      <c r="H213" s="21" t="str">
        <f>IF(OR(RIGHT(Calendar!L213,4)="REDS",RIGHT(Calendar!L213,6)="BLACKS",RIGHT(Calendar!L213,5)="BLUES"),Calendar!K213,"")</f>
        <v/>
      </c>
      <c r="I213" s="21" t="str">
        <f>IF(OR(RIGHT(Calendar!O213,4)="REDS",RIGHT(Calendar!O213,6)="BLACKS",RIGHT(Calendar!O213,5)="BLUES"),Calendar!N213,"")</f>
        <v/>
      </c>
      <c r="J213" s="21" t="str">
        <f>IF(OR(RIGHT(Calendar!R213,4)="REDS",RIGHT(Calendar!R213,6)="BLACKS",RIGHT(Calendar!R213,5)="BLUES"),Calendar!Q213,"")</f>
        <v/>
      </c>
      <c r="K213" s="21" t="str">
        <f>IF(OR(RIGHT(Calendar!U213,4)="REDS",RIGHT(Calendar!U213,6)="BLACKS",RIGHT(Calendar!U213,5)="BLUES"),Calendar!T213,"")</f>
        <v/>
      </c>
      <c r="L213" s="21" t="str">
        <f>IF(OR(RIGHT(Calendar!X213,4)="REDS",RIGHT(Calendar!X213,6)="BLACKS",RIGHT(Calendar!X213,5)="BLUES"),Calendar!W213,"")</f>
        <v/>
      </c>
      <c r="M213" s="21" t="str">
        <f>IF(OR(RIGHT(Calendar!AA213,4)="REDS",RIGHT(Calendar!AA213,6)="BLACKS",RIGHT(Calendar!AA213,5)="BLUES"),Calendar!Z213,"")</f>
        <v/>
      </c>
      <c r="N213" s="21" t="str">
        <f>IF(OR(RIGHT(Calendar!AD213,4)="REDS",RIGHT(Calendar!AD213,6)="BLACKS",RIGHT(Calendar!AD213,5)="BLUES"),Calendar!AC213,"")</f>
        <v/>
      </c>
      <c r="O213" s="21" t="str">
        <f>IF(OR(RIGHT(Calendar!AG213,4)="REDS",RIGHT(Calendar!AG213,6)="BLACKS",RIGHT(Calendar!AG213,5)="BLUES"),Calendar!AF213,"")</f>
        <v/>
      </c>
      <c r="P213" s="21" t="str">
        <f>IF(OR(RIGHT(Calendar!AJ213,4)="REDS",RIGHT(Calendar!AJ213,6)="BLACKS",RIGHT(Calendar!AJ213,5)="BLUES"),Calendar!AI213,"")</f>
        <v/>
      </c>
      <c r="Q213" s="21" t="str">
        <f>IF(OR(RIGHT(Calendar!AM213,4)="REDS",RIGHT(Calendar!AM213,6)="BLACKS",RIGHT(Calendar!AM213,5)="BLUES"),Calendar!AL213,"")</f>
        <v/>
      </c>
      <c r="R213" s="21" t="str">
        <f>IF(OR(RIGHT(Calendar!AP213,4)="REDS",RIGHT(Calendar!AP213,6)="BLACKS",RIGHT(Calendar!AP213,5)="BLUES"),Calendar!AO213,"")</f>
        <v/>
      </c>
      <c r="S213" s="21" t="str">
        <f>IF(OR(RIGHT(Calendar!AS213,4)="REDS",RIGHT(Calendar!AS213,6)="BLACKS",RIGHT(Calendar!AS213,5)="BLUES"),Calendar!AR213,"")</f>
        <v/>
      </c>
      <c r="T213" s="21" t="str">
        <f>IF(OR(RIGHT(Calendar!AV213,4)="REDS",RIGHT(Calendar!AV213,6)="BLACKS",RIGHT(Calendar!AV213,5)="BLUES"),Calendar!AU213,"")</f>
        <v/>
      </c>
      <c r="U213" s="21" t="str">
        <f>IF(OR(RIGHT(Calendar!AY213,4)="REDS",RIGHT(Calendar!AY213,6)="BLACKS",RIGHT(Calendar!AY213,5)="BLUES"),Calendar!AX213,"")</f>
        <v/>
      </c>
      <c r="V213" s="21" t="str">
        <f>IF(OR(RIGHT(Calendar!BB213,4)="REDS",RIGHT(Calendar!BB213,6)="BLACKS",RIGHT(Calendar!BB213,5)="BLUES"),Calendar!BA213,"")</f>
        <v/>
      </c>
      <c r="W213" s="21" t="str">
        <f>IF(OR(RIGHT(Calendar!BE213,4)="REDS",RIGHT(Calendar!BE213,6)="BLACKS",RIGHT(Calendar!BE213,5)="BLUES"),Calendar!BD213,"")</f>
        <v/>
      </c>
      <c r="X213" s="21" t="str">
        <f>IF(OR(RIGHT(Calendar!BH213,4)="REDS",RIGHT(Calendar!BH213,6)="BLACKS",RIGHT(Calendar!BH213,5)="BLUES"),Calendar!BG213,"")</f>
        <v/>
      </c>
      <c r="Y213" s="21" t="str">
        <f>IF(OR(RIGHT(Calendar!BK213,4)="REDS",RIGHT(Calendar!BK213,6)="BLACKS",RIGHT(Calendar!BK213,5)="BLUES"),Calendar!BJ213,"")</f>
        <v/>
      </c>
      <c r="Z213" s="21" t="str">
        <f>IF(OR(RIGHT(Calendar!BN213,4)="REDS",RIGHT(Calendar!BN213,6)="BLACKS",RIGHT(Calendar!BN213,5)="BLUES"),Calendar!BM213,"")</f>
        <v/>
      </c>
      <c r="AA213" s="21" t="str">
        <f>IF(OR(RIGHT(Calendar!BQ213,4)="REDS",RIGHT(Calendar!BQ213,6)="BLACKS",RIGHT(Calendar!BQ213,5)="BLUES"),Calendar!BP213,"")</f>
        <v/>
      </c>
      <c r="AB213" s="21" t="str">
        <f>IF(OR(RIGHT(Calendar!BT213,4)="REDS",RIGHT(Calendar!BT213,6)="BLACKS",RIGHT(Calendar!BT213,5)="BLUES"),Calendar!BS213,"")</f>
        <v/>
      </c>
      <c r="AC213" s="21" t="str">
        <f>IF(OR(RIGHT(Calendar!BW213,4)="REDS",RIGHT(Calendar!BW213,6)="BLACKS",RIGHT(Calendar!BW213,5)="BLUES"),Calendar!BV213,"")</f>
        <v/>
      </c>
      <c r="AD213" s="21" t="str">
        <f>IF(OR(RIGHT(Calendar!BZ213,4)="REDS",RIGHT(Calendar!BZ213,6)="BLACKS",RIGHT(Calendar!BZ213,5)="BLUES"),Calendar!BY213,"")</f>
        <v/>
      </c>
      <c r="AE213" s="21" t="str">
        <f>IF(OR(RIGHT(Calendar!CC213,4)="REDS",RIGHT(Calendar!CC213,6)="BLACKS",RIGHT(Calendar!CC213,5)="BLUES"),Calendar!CB213,"")</f>
        <v/>
      </c>
      <c r="AF213" s="21" t="str">
        <f>IF(OR(RIGHT(Calendar!CF213,4)="REDS",RIGHT(Calendar!CF213,6)="BLACKS",RIGHT(Calendar!CF213,5)="BLUES"),Calendar!CE213,"")</f>
        <v/>
      </c>
      <c r="AG213" s="21" t="str">
        <f>IF(OR(RIGHT(Calendar!CI213,4)="REDS",RIGHT(Calendar!CI213,6)="BLACKS",RIGHT(Calendar!CI213,5)="BLUES"),Calendar!CH213,"")</f>
        <v/>
      </c>
      <c r="AH213" s="21" t="str">
        <f>IF(OR(RIGHT(Calendar!CL213,4)="REDS",RIGHT(Calendar!CL213,6)="BLACKS",RIGHT(Calendar!CL213,5)="BLUES"),Calendar!CK213,"")</f>
        <v/>
      </c>
      <c r="AI213" s="21" t="str">
        <f>IF(OR(RIGHT(Calendar!CO213,4)="REDS",RIGHT(Calendar!CO213,6)="BLACKS",RIGHT(Calendar!CO213,5)="BLUES"),Calendar!CN213,"")</f>
        <v/>
      </c>
      <c r="AJ213" s="21" t="str">
        <f>IF(OR(RIGHT(Calendar!CR213,4)="REDS",RIGHT(Calendar!CR213,6)="BLACKS",RIGHT(Calendar!CR213,5)="BLUES"),Calendar!CQ213,"")</f>
        <v/>
      </c>
      <c r="AK213" s="21" t="str">
        <f>IF(OR(RIGHT(Calendar!CU213,4)="REDS",RIGHT(Calendar!CU213,6)="BLACKS",RIGHT(Calendar!CU213,5)="BLUES"),Calendar!CT213,"")</f>
        <v/>
      </c>
      <c r="AL213" s="21" t="str">
        <f>IF(OR(RIGHT(Calendar!CX213,4)="REDS",RIGHT(Calendar!CX213,6)="BLACKS",RIGHT(Calendar!CX213,5)="BLUES"),Calendar!CW213,"")</f>
        <v/>
      </c>
      <c r="AM213" s="21" t="str">
        <f>IF(OR(RIGHT(Calendar!DA213,4)="REDS",RIGHT(Calendar!DA213,6)="BLACKS",RIGHT(Calendar!DA213,5)="BLUES"),Calendar!CZ213,"")</f>
        <v/>
      </c>
      <c r="AN213" s="21" t="str">
        <f>IF(OR(RIGHT(Calendar!DD213,4)="REDS",RIGHT(Calendar!DD213,6)="BLACKS",RIGHT(Calendar!DD213,5)="BLUES"),Calendar!DC213,"")</f>
        <v/>
      </c>
      <c r="AO213" s="21" t="str">
        <f>IF(OR(RIGHT(Calendar!DG213,4)="REDS",RIGHT(Calendar!DG213,6)="BLACKS",RIGHT(Calendar!DG213,5)="BLUES"),Calendar!DF213,"")</f>
        <v/>
      </c>
      <c r="AP213" s="21" t="str">
        <f>IF(OR(RIGHT(Calendar!DJ213,4)="REDS",RIGHT(Calendar!DJ213,6)="BLACKS",RIGHT(Calendar!DJ213,5)="BLUES"),Calendar!DI213,"")</f>
        <v/>
      </c>
      <c r="AQ213" s="21" t="str">
        <f>IF(OR(RIGHT(Calendar!DM213,4)="REDS",RIGHT(Calendar!DM213,6)="BLACKS",RIGHT(Calendar!DM213,5)="BLUES"),Calendar!DL213,"")</f>
        <v/>
      </c>
      <c r="AR213" s="21" t="str">
        <f>IF(OR(RIGHT(Calendar!DP213,4)="REDS",RIGHT(Calendar!DP213,6)="BLACKS",RIGHT(Calendar!DP213,5)="BLUES"),Calendar!DO213,"")</f>
        <v/>
      </c>
      <c r="AS213" s="21" t="str">
        <f>IF(OR(RIGHT(Calendar!DS213,4)="REDS",RIGHT(Calendar!DS213,6)="BLACKS",RIGHT(Calendar!DS213,5)="BLUES"),Calendar!DR213,"")</f>
        <v/>
      </c>
      <c r="AT213" s="21" t="str">
        <f>IF(OR(RIGHT(Calendar!DV213,4)="REDS",RIGHT(Calendar!DV213,6)="BLACKS",RIGHT(Calendar!DV213,5)="BLUES"),Calendar!DU213,"")</f>
        <v/>
      </c>
      <c r="AU213" s="21" t="str">
        <f>IF(OR(RIGHT(Calendar!DY213,4)="REDS",RIGHT(Calendar!DY213,6)="BLACKS",RIGHT(Calendar!DY213,5)="BLUES"),Calendar!DX213,"")</f>
        <v/>
      </c>
      <c r="AV213" s="21" t="str">
        <f>IF(OR(RIGHT(Calendar!EB213,4)="REDS",RIGHT(Calendar!EB213,6)="BLACKS",RIGHT(Calendar!EB213,5)="BLUES"),Calendar!EA213,"")</f>
        <v/>
      </c>
      <c r="AW213" s="66" t="str">
        <f>IF(Calendar!I213="","",CONCATENATE(A213,"_",Calendar!H213,"_",Calendar!I213,"_",Calendar!J213,","))</f>
        <v/>
      </c>
      <c r="AX213" s="66" t="str">
        <f>IF(Calendar!L213="","",CONCATENATE(A213,"_",Calendar!K213,"_",Calendar!L213,"_",Calendar!M213,","))</f>
        <v/>
      </c>
      <c r="AY213" s="66" t="str">
        <f>IF(Calendar!O213="","",CONCATENATE(A213,"_",Calendar!N213,"_",Calendar!O213,"_",Calendar!P213,","))</f>
        <v/>
      </c>
      <c r="AZ213" s="66" t="str">
        <f>IF(Calendar!R213="","",CONCATENATE(A213,"_",Calendar!Q213,"_",Calendar!R213,"_",Calendar!S213,","))</f>
        <v/>
      </c>
      <c r="BA213" s="66" t="str">
        <f>IF(Calendar!U213="","",CONCATENATE(A213,"_",Calendar!T213,"_",Calendar!U213,"_",Calendar!V213,","))</f>
        <v/>
      </c>
      <c r="BB213" s="66" t="str">
        <f>IF(Calendar!X213="","",CONCATENATE(A213,"_",Calendar!W213,"_",Calendar!X213,"_",Calendar!Y213,","))</f>
        <v/>
      </c>
      <c r="BC213" s="66" t="str">
        <f>IF(Calendar!AA213="","",CONCATENATE(A213,"_",Calendar!Z213,"_",Calendar!AA213,"_",Calendar!AB213,","))</f>
        <v/>
      </c>
      <c r="BD213" s="66" t="str">
        <f>IF(Calendar!AD213="","",CONCATENATE(A213,"_",Calendar!AC213,"_",Calendar!AD213,"_",Calendar!AE213,","))</f>
        <v/>
      </c>
      <c r="BE213" s="66" t="str">
        <f>IF(Calendar!AG213="","",CONCATENATE(A213,"_",Calendar!AF213,"_",Calendar!AG213,"_",Calendar!AH213,","))</f>
        <v/>
      </c>
      <c r="BF213" s="66" t="str">
        <f>IF(Calendar!AJ213="","",CONCATENATE(A213,"_",Calendar!AI213,"_",Calendar!AJ213,"_",Calendar!AK213,","))</f>
        <v/>
      </c>
      <c r="BG213" s="66" t="str">
        <f>IF(Calendar!AM213="","",CONCATENATE(A213,"_",Calendar!AL213,"_",Calendar!AM213,"_",Calendar!AN213,","))</f>
        <v/>
      </c>
      <c r="BH213" s="66" t="str">
        <f>IF(Calendar!AP213="","",CONCATENATE(A213,"_",Calendar!AO213,"_",Calendar!AP213,"_",Calendar!AQ213,","))</f>
        <v/>
      </c>
      <c r="BI213" s="66" t="str">
        <f>IF(Calendar!AS213="","",CONCATENATE(A213,"_",Calendar!AR213,"_",Calendar!AS213,"_",Calendar!AT213,","))</f>
        <v/>
      </c>
      <c r="BJ213" s="66" t="str">
        <f>IF(Calendar!AV213="","",CONCATENATE(A213,"_",Calendar!AU213,"_",Calendar!AV213,"_",Calendar!AW213,","))</f>
        <v/>
      </c>
      <c r="BK213" s="66" t="str">
        <f>IF(Calendar!AY213="","",CONCATENATE(A213,"_",Calendar!AX213,"_",Calendar!AY213,"_",Calendar!AZ213,","))</f>
        <v/>
      </c>
      <c r="BL213" s="66" t="str">
        <f>IF(Calendar!BB213="","",CONCATENATE(A213,"_",Calendar!BA213,"_",Calendar!BB213,"_",Calendar!BC213,","))</f>
        <v/>
      </c>
      <c r="BM213" s="66" t="str">
        <f>IF(Calendar!BE213="","",CONCATENATE(A213,"_",Calendar!BD213,"_",Calendar!BE213,"_",Calendar!BF213,","))</f>
        <v/>
      </c>
      <c r="BN213" s="66" t="str">
        <f>IF(Calendar!BH213="","",CONCATENATE(A213,"_",Calendar!BG213,"_",Calendar!BH213,"_",Calendar!BI213,","))</f>
        <v/>
      </c>
      <c r="BO213" s="66" t="str">
        <f>IF(Calendar!BK213="","",CONCATENATE(A213,"_",Calendar!BJ213,"_",Calendar!BK213,"_",Calendar!BL213,","))</f>
        <v/>
      </c>
      <c r="BP213" s="66" t="str">
        <f>IF(Calendar!BN213="","",CONCATENATE(A213,"_",Calendar!BM213,"_",Calendar!BN213,"_",Calendar!BO213,","))</f>
        <v/>
      </c>
      <c r="BQ213" s="66" t="str">
        <f>IF(Calendar!BQ213="","",CONCATENATE(A213,"_",Calendar!BP213,"_",Calendar!BQ213,"_",Calendar!BR213,","))</f>
        <v/>
      </c>
      <c r="BR213" s="66" t="str">
        <f>IF(Calendar!BT213="","",CONCATENATE(A213,"_",Calendar!BS213,"_",Calendar!BT213,"_",Calendar!BU213,","))</f>
        <v/>
      </c>
      <c r="BS213" s="66" t="str">
        <f>IF(Calendar!BW213="","",CONCATENATE(A213,"_",Calendar!BV213,"_",Calendar!BW213,"_",Calendar!BX213,","))</f>
        <v/>
      </c>
      <c r="BT213" s="66" t="str">
        <f>IF(Calendar!BZ213="","",CONCATENATE(A213,"_",Calendar!BY213,"_",Calendar!BZ213,"_",Calendar!CA213,","))</f>
        <v/>
      </c>
      <c r="BU213" s="66" t="str">
        <f>IF(Calendar!CC213="","",CONCATENATE(A213,"_",Calendar!CB213,"_",Calendar!CC213,"_",Calendar!CD213,","))</f>
        <v/>
      </c>
      <c r="BV213" s="66" t="str">
        <f>IF(Calendar!CF213="","",CONCATENATE(A213,"_",Calendar!CE213,"_",Calendar!CF213,"_",Calendar!CG213,","))</f>
        <v/>
      </c>
      <c r="BW213" s="66" t="str">
        <f>IF(Calendar!CI213="","",CONCATENATE(A213,"_",Calendar!CH213,"_",Calendar!CI213,"_",Calendar!CJ213,","))</f>
        <v/>
      </c>
      <c r="BX213" s="66" t="str">
        <f>IF(Calendar!CL213="","",CONCATENATE(A213,"_",Calendar!CK213,"_",Calendar!CL213,"_",Calendar!CM213,","))</f>
        <v/>
      </c>
      <c r="BY213" s="66" t="str">
        <f>IF(Calendar!CO213="","",CONCATENATE(A213,"_",Calendar!CN213,"_",Calendar!CO213,"_",Calendar!CP213,","))</f>
        <v/>
      </c>
      <c r="BZ213" s="66" t="str">
        <f>IF(Calendar!CR213="","",CONCATENATE(A213,"_",Calendar!CQ213,"_",Calendar!CR213,"_",Calendar!CS213,","))</f>
        <v/>
      </c>
      <c r="CA213" s="66" t="str">
        <f>IF(Calendar!CU213="","",CONCATENATE(A213,"_",Calendar!CT213,"_",Calendar!CU213,"_",Calendar!CV213,","))</f>
        <v/>
      </c>
      <c r="CB213" s="66" t="str">
        <f>IF(Calendar!CX213="","",CONCATENATE(A213,"_",Calendar!CW213,"_",Calendar!CX213,"_",Calendar!CY213,","))</f>
        <v/>
      </c>
      <c r="CC213" s="66" t="str">
        <f>IF(Calendar!DA213="","",CONCATENATE(A213,"_",Calendar!CZ213,"_",Calendar!DA213,"_",Calendar!DB213,","))</f>
        <v/>
      </c>
      <c r="CD213" s="66" t="str">
        <f>IF(Calendar!DD213="","",CONCATENATE(A213,"_",Calendar!DC213,"_",Calendar!DD213,"_",Calendar!DE213,","))</f>
        <v/>
      </c>
      <c r="CE213" s="66" t="str">
        <f>IF(Calendar!DG213="","",CONCATENATE(A213,"_",Calendar!DF213,"_",Calendar!DG213,"_",Calendar!DH213,","))</f>
        <v/>
      </c>
      <c r="CF213" s="66" t="str">
        <f>IF(Calendar!DJ213="","",CONCATENATE(A213,"_",Calendar!DI213,"_",Calendar!DJ213,"_",Calendar!DK213,","))</f>
        <v/>
      </c>
      <c r="CG213" s="66" t="str">
        <f>IF(Calendar!DM213="","",CONCATENATE(A213,"_",Calendar!DL213,"_",Calendar!DM213,"_",Calendar!DN213,","))</f>
        <v/>
      </c>
      <c r="CH213" s="66" t="str">
        <f>IF(Calendar!DP213="","",CONCATENATE(A213,"_",Calendar!DO213,"_",Calendar!DP213,"_",Calendar!DQ213,","))</f>
        <v/>
      </c>
      <c r="CI213" s="66" t="str">
        <f>IF(Calendar!DS213="","",CONCATENATE(A213,"_",Calendar!DR213,"_",Calendar!DS213,"_",Calendar!DT213,","))</f>
        <v/>
      </c>
      <c r="CJ213" s="66" t="str">
        <f>IF(Calendar!DV213="","",CONCATENATE(A213,"_",Calendar!DU213,"_",Calendar!DV213,"_",Calendar!DW213,","))</f>
        <v/>
      </c>
      <c r="CK213" s="66" t="str">
        <f>IF(Calendar!DY213="","",CONCATENATE(A213,"_",Calendar!DX213,"_",Calendar!DY213,"_",Calendar!DZ213,","))</f>
        <v/>
      </c>
      <c r="CL213" s="90" t="str">
        <f>IF(Calendar!EB213="","",CONCATENATE(A213,"_",Calendar!EA213,"_",Calendar!EB213,"_",Calendar!EC213,","))</f>
        <v/>
      </c>
      <c r="CM213" s="94" t="str">
        <f t="shared" si="16"/>
        <v/>
      </c>
      <c r="CN213" s="95" t="str">
        <f t="shared" si="17"/>
        <v/>
      </c>
      <c r="CO213" s="96" t="str">
        <f t="shared" si="18"/>
        <v/>
      </c>
      <c r="CP213" s="94" t="str">
        <f>IF(View!$D$1&lt;&gt;"OK","",IF(OR(View!$C$3="K+4",View!$C$3="K+4 &amp; K+7",View!$C$3="K+4 &amp; K+10",View!$C$3="ALL"),IF(CM213="","",IF(AND(HomeCalc!$A213&gt;=View!$C$1,HomeCalc!A213&lt;=View!$C$2),HomeCalc!CM213,"")),""))</f>
        <v/>
      </c>
      <c r="CQ213" s="95" t="str">
        <f>IF(View!$D$1&lt;&gt;"OK","",IF(OR(View!$C$3="K+7",View!$C$3="K+4 &amp; K+7",View!$C$3="K+7 &amp; K+10",View!$C$3="ALL"),IF(CN213="","",IF(AND(HomeCalc!$A213&gt;=View!$C$1,HomeCalc!A213&lt;=View!$C$2),HomeCalc!CN213,"")),""))</f>
        <v/>
      </c>
      <c r="CR213" s="96" t="str">
        <f>IF(View!$D$1&lt;&gt;"OK","",IF(OR(View!$C$3="K+10",View!$C$3="K+4 &amp; K+10",View!$C$3="K+7 &amp; K+10",View!$C$3="ALL"),IF(CO213="","",IF(AND(HomeCalc!$A213&gt;=View!$C$1,HomeCalc!A213&lt;=View!$C$2),HomeCalc!CO213,"")),""))</f>
        <v/>
      </c>
      <c r="CS213" s="102" t="str">
        <f>IF(View!$D$1&lt;&gt;"OK","",CONCATENATE(CS212,CP213,CQ213,CR213))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14" spans="1:97" ht="15.75" x14ac:dyDescent="0.25">
      <c r="A214" s="11">
        <v>42396</v>
      </c>
      <c r="B214" s="17" t="s">
        <v>80</v>
      </c>
      <c r="C214" s="17">
        <f t="shared" si="19"/>
        <v>31</v>
      </c>
      <c r="D214" s="24" t="s">
        <v>60</v>
      </c>
      <c r="E214" s="8" t="s">
        <v>71</v>
      </c>
      <c r="F214" s="64">
        <f t="shared" si="15"/>
        <v>0</v>
      </c>
      <c r="G214" s="21" t="str">
        <f>IF(OR(RIGHT(Calendar!I214,4)="REDS",RIGHT(Calendar!I214,6)="BLACKS",RIGHT(Calendar!I214,5)="BLUES"),Calendar!H214,"")</f>
        <v/>
      </c>
      <c r="H214" s="21" t="str">
        <f>IF(OR(RIGHT(Calendar!L214,4)="REDS",RIGHT(Calendar!L214,6)="BLACKS",RIGHT(Calendar!L214,5)="BLUES"),Calendar!K214,"")</f>
        <v/>
      </c>
      <c r="I214" s="21" t="str">
        <f>IF(OR(RIGHT(Calendar!O214,4)="REDS",RIGHT(Calendar!O214,6)="BLACKS",RIGHT(Calendar!O214,5)="BLUES"),Calendar!N214,"")</f>
        <v/>
      </c>
      <c r="J214" s="21" t="str">
        <f>IF(OR(RIGHT(Calendar!R214,4)="REDS",RIGHT(Calendar!R214,6)="BLACKS",RIGHT(Calendar!R214,5)="BLUES"),Calendar!Q214,"")</f>
        <v/>
      </c>
      <c r="K214" s="21" t="str">
        <f>IF(OR(RIGHT(Calendar!U214,4)="REDS",RIGHT(Calendar!U214,6)="BLACKS",RIGHT(Calendar!U214,5)="BLUES"),Calendar!T214,"")</f>
        <v/>
      </c>
      <c r="L214" s="21" t="str">
        <f>IF(OR(RIGHT(Calendar!X214,4)="REDS",RIGHT(Calendar!X214,6)="BLACKS",RIGHT(Calendar!X214,5)="BLUES"),Calendar!W214,"")</f>
        <v/>
      </c>
      <c r="M214" s="21" t="str">
        <f>IF(OR(RIGHT(Calendar!AA214,4)="REDS",RIGHT(Calendar!AA214,6)="BLACKS",RIGHT(Calendar!AA214,5)="BLUES"),Calendar!Z214,"")</f>
        <v/>
      </c>
      <c r="N214" s="21" t="str">
        <f>IF(OR(RIGHT(Calendar!AD214,4)="REDS",RIGHT(Calendar!AD214,6)="BLACKS",RIGHT(Calendar!AD214,5)="BLUES"),Calendar!AC214,"")</f>
        <v/>
      </c>
      <c r="O214" s="21" t="str">
        <f>IF(OR(RIGHT(Calendar!AG214,4)="REDS",RIGHT(Calendar!AG214,6)="BLACKS",RIGHT(Calendar!AG214,5)="BLUES"),Calendar!AF214,"")</f>
        <v/>
      </c>
      <c r="P214" s="21" t="str">
        <f>IF(OR(RIGHT(Calendar!AJ214,4)="REDS",RIGHT(Calendar!AJ214,6)="BLACKS",RIGHT(Calendar!AJ214,5)="BLUES"),Calendar!AI214,"")</f>
        <v/>
      </c>
      <c r="Q214" s="21" t="str">
        <f>IF(OR(RIGHT(Calendar!AM214,4)="REDS",RIGHT(Calendar!AM214,6)="BLACKS",RIGHT(Calendar!AM214,5)="BLUES"),Calendar!AL214,"")</f>
        <v/>
      </c>
      <c r="R214" s="21" t="str">
        <f>IF(OR(RIGHT(Calendar!AP214,4)="REDS",RIGHT(Calendar!AP214,6)="BLACKS",RIGHT(Calendar!AP214,5)="BLUES"),Calendar!AO214,"")</f>
        <v/>
      </c>
      <c r="S214" s="21" t="str">
        <f>IF(OR(RIGHT(Calendar!AS214,4)="REDS",RIGHT(Calendar!AS214,6)="BLACKS",RIGHT(Calendar!AS214,5)="BLUES"),Calendar!AR214,"")</f>
        <v/>
      </c>
      <c r="T214" s="21" t="str">
        <f>IF(OR(RIGHT(Calendar!AV214,4)="REDS",RIGHT(Calendar!AV214,6)="BLACKS",RIGHT(Calendar!AV214,5)="BLUES"),Calendar!AU214,"")</f>
        <v/>
      </c>
      <c r="U214" s="21" t="str">
        <f>IF(OR(RIGHT(Calendar!AY214,4)="REDS",RIGHT(Calendar!AY214,6)="BLACKS",RIGHT(Calendar!AY214,5)="BLUES"),Calendar!AX214,"")</f>
        <v/>
      </c>
      <c r="V214" s="21" t="str">
        <f>IF(OR(RIGHT(Calendar!BB214,4)="REDS",RIGHT(Calendar!BB214,6)="BLACKS",RIGHT(Calendar!BB214,5)="BLUES"),Calendar!BA214,"")</f>
        <v/>
      </c>
      <c r="W214" s="21" t="str">
        <f>IF(OR(RIGHT(Calendar!BE214,4)="REDS",RIGHT(Calendar!BE214,6)="BLACKS",RIGHT(Calendar!BE214,5)="BLUES"),Calendar!BD214,"")</f>
        <v/>
      </c>
      <c r="X214" s="21" t="str">
        <f>IF(OR(RIGHT(Calendar!BH214,4)="REDS",RIGHT(Calendar!BH214,6)="BLACKS",RIGHT(Calendar!BH214,5)="BLUES"),Calendar!BG214,"")</f>
        <v/>
      </c>
      <c r="Y214" s="21" t="str">
        <f>IF(OR(RIGHT(Calendar!BK214,4)="REDS",RIGHT(Calendar!BK214,6)="BLACKS",RIGHT(Calendar!BK214,5)="BLUES"),Calendar!BJ214,"")</f>
        <v/>
      </c>
      <c r="Z214" s="21" t="str">
        <f>IF(OR(RIGHT(Calendar!BN214,4)="REDS",RIGHT(Calendar!BN214,6)="BLACKS",RIGHT(Calendar!BN214,5)="BLUES"),Calendar!BM214,"")</f>
        <v/>
      </c>
      <c r="AA214" s="21" t="str">
        <f>IF(OR(RIGHT(Calendar!BQ214,4)="REDS",RIGHT(Calendar!BQ214,6)="BLACKS",RIGHT(Calendar!BQ214,5)="BLUES"),Calendar!BP214,"")</f>
        <v/>
      </c>
      <c r="AB214" s="21" t="str">
        <f>IF(OR(RIGHT(Calendar!BT214,4)="REDS",RIGHT(Calendar!BT214,6)="BLACKS",RIGHT(Calendar!BT214,5)="BLUES"),Calendar!BS214,"")</f>
        <v/>
      </c>
      <c r="AC214" s="21" t="str">
        <f>IF(OR(RIGHT(Calendar!BW214,4)="REDS",RIGHT(Calendar!BW214,6)="BLACKS",RIGHT(Calendar!BW214,5)="BLUES"),Calendar!BV214,"")</f>
        <v/>
      </c>
      <c r="AD214" s="21" t="str">
        <f>IF(OR(RIGHT(Calendar!BZ214,4)="REDS",RIGHT(Calendar!BZ214,6)="BLACKS",RIGHT(Calendar!BZ214,5)="BLUES"),Calendar!BY214,"")</f>
        <v/>
      </c>
      <c r="AE214" s="21" t="str">
        <f>IF(OR(RIGHT(Calendar!CC214,4)="REDS",RIGHT(Calendar!CC214,6)="BLACKS",RIGHT(Calendar!CC214,5)="BLUES"),Calendar!CB214,"")</f>
        <v/>
      </c>
      <c r="AF214" s="21" t="str">
        <f>IF(OR(RIGHT(Calendar!CF214,4)="REDS",RIGHT(Calendar!CF214,6)="BLACKS",RIGHT(Calendar!CF214,5)="BLUES"),Calendar!CE214,"")</f>
        <v/>
      </c>
      <c r="AG214" s="21" t="str">
        <f>IF(OR(RIGHT(Calendar!CI214,4)="REDS",RIGHT(Calendar!CI214,6)="BLACKS",RIGHT(Calendar!CI214,5)="BLUES"),Calendar!CH214,"")</f>
        <v/>
      </c>
      <c r="AH214" s="21" t="str">
        <f>IF(OR(RIGHT(Calendar!CL214,4)="REDS",RIGHT(Calendar!CL214,6)="BLACKS",RIGHT(Calendar!CL214,5)="BLUES"),Calendar!CK214,"")</f>
        <v/>
      </c>
      <c r="AI214" s="21" t="str">
        <f>IF(OR(RIGHT(Calendar!CO214,4)="REDS",RIGHT(Calendar!CO214,6)="BLACKS",RIGHT(Calendar!CO214,5)="BLUES"),Calendar!CN214,"")</f>
        <v/>
      </c>
      <c r="AJ214" s="21" t="str">
        <f>IF(OR(RIGHT(Calendar!CR214,4)="REDS",RIGHT(Calendar!CR214,6)="BLACKS",RIGHT(Calendar!CR214,5)="BLUES"),Calendar!CQ214,"")</f>
        <v/>
      </c>
      <c r="AK214" s="21" t="str">
        <f>IF(OR(RIGHT(Calendar!CU214,4)="REDS",RIGHT(Calendar!CU214,6)="BLACKS",RIGHT(Calendar!CU214,5)="BLUES"),Calendar!CT214,"")</f>
        <v/>
      </c>
      <c r="AL214" s="21" t="str">
        <f>IF(OR(RIGHT(Calendar!CX214,4)="REDS",RIGHT(Calendar!CX214,6)="BLACKS",RIGHT(Calendar!CX214,5)="BLUES"),Calendar!CW214,"")</f>
        <v/>
      </c>
      <c r="AM214" s="21" t="str">
        <f>IF(OR(RIGHT(Calendar!DA214,4)="REDS",RIGHT(Calendar!DA214,6)="BLACKS",RIGHT(Calendar!DA214,5)="BLUES"),Calendar!CZ214,"")</f>
        <v/>
      </c>
      <c r="AN214" s="21" t="str">
        <f>IF(OR(RIGHT(Calendar!DD214,4)="REDS",RIGHT(Calendar!DD214,6)="BLACKS",RIGHT(Calendar!DD214,5)="BLUES"),Calendar!DC214,"")</f>
        <v/>
      </c>
      <c r="AO214" s="21" t="str">
        <f>IF(OR(RIGHT(Calendar!DG214,4)="REDS",RIGHT(Calendar!DG214,6)="BLACKS",RIGHT(Calendar!DG214,5)="BLUES"),Calendar!DF214,"")</f>
        <v/>
      </c>
      <c r="AP214" s="21" t="str">
        <f>IF(OR(RIGHT(Calendar!DJ214,4)="REDS",RIGHT(Calendar!DJ214,6)="BLACKS",RIGHT(Calendar!DJ214,5)="BLUES"),Calendar!DI214,"")</f>
        <v/>
      </c>
      <c r="AQ214" s="21" t="str">
        <f>IF(OR(RIGHT(Calendar!DM214,4)="REDS",RIGHT(Calendar!DM214,6)="BLACKS",RIGHT(Calendar!DM214,5)="BLUES"),Calendar!DL214,"")</f>
        <v/>
      </c>
      <c r="AR214" s="21" t="str">
        <f>IF(OR(RIGHT(Calendar!DP214,4)="REDS",RIGHT(Calendar!DP214,6)="BLACKS",RIGHT(Calendar!DP214,5)="BLUES"),Calendar!DO214,"")</f>
        <v/>
      </c>
      <c r="AS214" s="21" t="str">
        <f>IF(OR(RIGHT(Calendar!DS214,4)="REDS",RIGHT(Calendar!DS214,6)="BLACKS",RIGHT(Calendar!DS214,5)="BLUES"),Calendar!DR214,"")</f>
        <v/>
      </c>
      <c r="AT214" s="21" t="str">
        <f>IF(OR(RIGHT(Calendar!DV214,4)="REDS",RIGHT(Calendar!DV214,6)="BLACKS",RIGHT(Calendar!DV214,5)="BLUES"),Calendar!DU214,"")</f>
        <v/>
      </c>
      <c r="AU214" s="21" t="str">
        <f>IF(OR(RIGHT(Calendar!DY214,4)="REDS",RIGHT(Calendar!DY214,6)="BLACKS",RIGHT(Calendar!DY214,5)="BLUES"),Calendar!DX214,"")</f>
        <v/>
      </c>
      <c r="AV214" s="21" t="str">
        <f>IF(OR(RIGHT(Calendar!EB214,4)="REDS",RIGHT(Calendar!EB214,6)="BLACKS",RIGHT(Calendar!EB214,5)="BLUES"),Calendar!EA214,"")</f>
        <v/>
      </c>
      <c r="AW214" s="66" t="str">
        <f>IF(Calendar!I214="","",CONCATENATE(A214,"_",Calendar!H214,"_",Calendar!I214,"_",Calendar!J214,","))</f>
        <v/>
      </c>
      <c r="AX214" s="66" t="str">
        <f>IF(Calendar!L214="","",CONCATENATE(A214,"_",Calendar!K214,"_",Calendar!L214,"_",Calendar!M214,","))</f>
        <v/>
      </c>
      <c r="AY214" s="66" t="str">
        <f>IF(Calendar!O214="","",CONCATENATE(A214,"_",Calendar!N214,"_",Calendar!O214,"_",Calendar!P214,","))</f>
        <v/>
      </c>
      <c r="AZ214" s="66" t="str">
        <f>IF(Calendar!R214="","",CONCATENATE(A214,"_",Calendar!Q214,"_",Calendar!R214,"_",Calendar!S214,","))</f>
        <v/>
      </c>
      <c r="BA214" s="66" t="str">
        <f>IF(Calendar!U214="","",CONCATENATE(A214,"_",Calendar!T214,"_",Calendar!U214,"_",Calendar!V214,","))</f>
        <v/>
      </c>
      <c r="BB214" s="66" t="str">
        <f>IF(Calendar!X214="","",CONCATENATE(A214,"_",Calendar!W214,"_",Calendar!X214,"_",Calendar!Y214,","))</f>
        <v/>
      </c>
      <c r="BC214" s="66" t="str">
        <f>IF(Calendar!AA214="","",CONCATENATE(A214,"_",Calendar!Z214,"_",Calendar!AA214,"_",Calendar!AB214,","))</f>
        <v/>
      </c>
      <c r="BD214" s="66" t="str">
        <f>IF(Calendar!AD214="","",CONCATENATE(A214,"_",Calendar!AC214,"_",Calendar!AD214,"_",Calendar!AE214,","))</f>
        <v/>
      </c>
      <c r="BE214" s="66" t="str">
        <f>IF(Calendar!AG214="","",CONCATENATE(A214,"_",Calendar!AF214,"_",Calendar!AG214,"_",Calendar!AH214,","))</f>
        <v/>
      </c>
      <c r="BF214" s="66" t="str">
        <f>IF(Calendar!AJ214="","",CONCATENATE(A214,"_",Calendar!AI214,"_",Calendar!AJ214,"_",Calendar!AK214,","))</f>
        <v/>
      </c>
      <c r="BG214" s="66" t="str">
        <f>IF(Calendar!AM214="","",CONCATENATE(A214,"_",Calendar!AL214,"_",Calendar!AM214,"_",Calendar!AN214,","))</f>
        <v/>
      </c>
      <c r="BH214" s="66" t="str">
        <f>IF(Calendar!AP214="","",CONCATENATE(A214,"_",Calendar!AO214,"_",Calendar!AP214,"_",Calendar!AQ214,","))</f>
        <v/>
      </c>
      <c r="BI214" s="66" t="str">
        <f>IF(Calendar!AS214="","",CONCATENATE(A214,"_",Calendar!AR214,"_",Calendar!AS214,"_",Calendar!AT214,","))</f>
        <v/>
      </c>
      <c r="BJ214" s="66" t="str">
        <f>IF(Calendar!AV214="","",CONCATENATE(A214,"_",Calendar!AU214,"_",Calendar!AV214,"_",Calendar!AW214,","))</f>
        <v/>
      </c>
      <c r="BK214" s="66" t="str">
        <f>IF(Calendar!AY214="","",CONCATENATE(A214,"_",Calendar!AX214,"_",Calendar!AY214,"_",Calendar!AZ214,","))</f>
        <v/>
      </c>
      <c r="BL214" s="66" t="str">
        <f>IF(Calendar!BB214="","",CONCATENATE(A214,"_",Calendar!BA214,"_",Calendar!BB214,"_",Calendar!BC214,","))</f>
        <v/>
      </c>
      <c r="BM214" s="66" t="str">
        <f>IF(Calendar!BE214="","",CONCATENATE(A214,"_",Calendar!BD214,"_",Calendar!BE214,"_",Calendar!BF214,","))</f>
        <v/>
      </c>
      <c r="BN214" s="66" t="str">
        <f>IF(Calendar!BH214="","",CONCATENATE(A214,"_",Calendar!BG214,"_",Calendar!BH214,"_",Calendar!BI214,","))</f>
        <v/>
      </c>
      <c r="BO214" s="66" t="str">
        <f>IF(Calendar!BK214="","",CONCATENATE(A214,"_",Calendar!BJ214,"_",Calendar!BK214,"_",Calendar!BL214,","))</f>
        <v/>
      </c>
      <c r="BP214" s="66" t="str">
        <f>IF(Calendar!BN214="","",CONCATENATE(A214,"_",Calendar!BM214,"_",Calendar!BN214,"_",Calendar!BO214,","))</f>
        <v/>
      </c>
      <c r="BQ214" s="66" t="str">
        <f>IF(Calendar!BQ214="","",CONCATENATE(A214,"_",Calendar!BP214,"_",Calendar!BQ214,"_",Calendar!BR214,","))</f>
        <v/>
      </c>
      <c r="BR214" s="66" t="str">
        <f>IF(Calendar!BT214="","",CONCATENATE(A214,"_",Calendar!BS214,"_",Calendar!BT214,"_",Calendar!BU214,","))</f>
        <v/>
      </c>
      <c r="BS214" s="66" t="str">
        <f>IF(Calendar!BW214="","",CONCATENATE(A214,"_",Calendar!BV214,"_",Calendar!BW214,"_",Calendar!BX214,","))</f>
        <v/>
      </c>
      <c r="BT214" s="66" t="str">
        <f>IF(Calendar!BZ214="","",CONCATENATE(A214,"_",Calendar!BY214,"_",Calendar!BZ214,"_",Calendar!CA214,","))</f>
        <v/>
      </c>
      <c r="BU214" s="66" t="str">
        <f>IF(Calendar!CC214="","",CONCATENATE(A214,"_",Calendar!CB214,"_",Calendar!CC214,"_",Calendar!CD214,","))</f>
        <v/>
      </c>
      <c r="BV214" s="66" t="str">
        <f>IF(Calendar!CF214="","",CONCATENATE(A214,"_",Calendar!CE214,"_",Calendar!CF214,"_",Calendar!CG214,","))</f>
        <v/>
      </c>
      <c r="BW214" s="66" t="str">
        <f>IF(Calendar!CI214="","",CONCATENATE(A214,"_",Calendar!CH214,"_",Calendar!CI214,"_",Calendar!CJ214,","))</f>
        <v/>
      </c>
      <c r="BX214" s="66" t="str">
        <f>IF(Calendar!CL214="","",CONCATENATE(A214,"_",Calendar!CK214,"_",Calendar!CL214,"_",Calendar!CM214,","))</f>
        <v/>
      </c>
      <c r="BY214" s="66" t="str">
        <f>IF(Calendar!CO214="","",CONCATENATE(A214,"_",Calendar!CN214,"_",Calendar!CO214,"_",Calendar!CP214,","))</f>
        <v/>
      </c>
      <c r="BZ214" s="66" t="str">
        <f>IF(Calendar!CR214="","",CONCATENATE(A214,"_",Calendar!CQ214,"_",Calendar!CR214,"_",Calendar!CS214,","))</f>
        <v/>
      </c>
      <c r="CA214" s="66" t="str">
        <f>IF(Calendar!CU214="","",CONCATENATE(A214,"_",Calendar!CT214,"_",Calendar!CU214,"_",Calendar!CV214,","))</f>
        <v/>
      </c>
      <c r="CB214" s="66" t="str">
        <f>IF(Calendar!CX214="","",CONCATENATE(A214,"_",Calendar!CW214,"_",Calendar!CX214,"_",Calendar!CY214,","))</f>
        <v/>
      </c>
      <c r="CC214" s="66" t="str">
        <f>IF(Calendar!DA214="","",CONCATENATE(A214,"_",Calendar!CZ214,"_",Calendar!DA214,"_",Calendar!DB214,","))</f>
        <v/>
      </c>
      <c r="CD214" s="66" t="str">
        <f>IF(Calendar!DD214="","",CONCATENATE(A214,"_",Calendar!DC214,"_",Calendar!DD214,"_",Calendar!DE214,","))</f>
        <v/>
      </c>
      <c r="CE214" s="66" t="str">
        <f>IF(Calendar!DG214="","",CONCATENATE(A214,"_",Calendar!DF214,"_",Calendar!DG214,"_",Calendar!DH214,","))</f>
        <v/>
      </c>
      <c r="CF214" s="66" t="str">
        <f>IF(Calendar!DJ214="","",CONCATENATE(A214,"_",Calendar!DI214,"_",Calendar!DJ214,"_",Calendar!DK214,","))</f>
        <v/>
      </c>
      <c r="CG214" s="66" t="str">
        <f>IF(Calendar!DM214="","",CONCATENATE(A214,"_",Calendar!DL214,"_",Calendar!DM214,"_",Calendar!DN214,","))</f>
        <v/>
      </c>
      <c r="CH214" s="66" t="str">
        <f>IF(Calendar!DP214="","",CONCATENATE(A214,"_",Calendar!DO214,"_",Calendar!DP214,"_",Calendar!DQ214,","))</f>
        <v/>
      </c>
      <c r="CI214" s="66" t="str">
        <f>IF(Calendar!DS214="","",CONCATENATE(A214,"_",Calendar!DR214,"_",Calendar!DS214,"_",Calendar!DT214,","))</f>
        <v/>
      </c>
      <c r="CJ214" s="66" t="str">
        <f>IF(Calendar!DV214="","",CONCATENATE(A214,"_",Calendar!DU214,"_",Calendar!DV214,"_",Calendar!DW214,","))</f>
        <v/>
      </c>
      <c r="CK214" s="66" t="str">
        <f>IF(Calendar!DY214="","",CONCATENATE(A214,"_",Calendar!DX214,"_",Calendar!DY214,"_",Calendar!DZ214,","))</f>
        <v/>
      </c>
      <c r="CL214" s="90" t="str">
        <f>IF(Calendar!EB214="","",CONCATENATE(A214,"_",Calendar!EA214,"_",Calendar!EB214,"_",Calendar!EC214,","))</f>
        <v/>
      </c>
      <c r="CM214" s="94" t="str">
        <f t="shared" si="16"/>
        <v/>
      </c>
      <c r="CN214" s="95" t="str">
        <f t="shared" si="17"/>
        <v/>
      </c>
      <c r="CO214" s="96" t="str">
        <f t="shared" si="18"/>
        <v/>
      </c>
      <c r="CP214" s="94" t="str">
        <f>IF(View!$D$1&lt;&gt;"OK","",IF(OR(View!$C$3="K+4",View!$C$3="K+4 &amp; K+7",View!$C$3="K+4 &amp; K+10",View!$C$3="ALL"),IF(CM214="","",IF(AND(HomeCalc!$A214&gt;=View!$C$1,HomeCalc!A214&lt;=View!$C$2),HomeCalc!CM214,"")),""))</f>
        <v/>
      </c>
      <c r="CQ214" s="95" t="str">
        <f>IF(View!$D$1&lt;&gt;"OK","",IF(OR(View!$C$3="K+7",View!$C$3="K+4 &amp; K+7",View!$C$3="K+7 &amp; K+10",View!$C$3="ALL"),IF(CN214="","",IF(AND(HomeCalc!$A214&gt;=View!$C$1,HomeCalc!A214&lt;=View!$C$2),HomeCalc!CN214,"")),""))</f>
        <v/>
      </c>
      <c r="CR214" s="96" t="str">
        <f>IF(View!$D$1&lt;&gt;"OK","",IF(OR(View!$C$3="K+10",View!$C$3="K+4 &amp; K+10",View!$C$3="K+7 &amp; K+10",View!$C$3="ALL"),IF(CO214="","",IF(AND(HomeCalc!$A214&gt;=View!$C$1,HomeCalc!A214&lt;=View!$C$2),HomeCalc!CO214,"")),""))</f>
        <v/>
      </c>
      <c r="CS214" s="102" t="str">
        <f>IF(View!$D$1&lt;&gt;"OK","",CONCATENATE(CS213,CP214,CQ214,CR214))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15" spans="1:97" ht="15.75" x14ac:dyDescent="0.25">
      <c r="A215" s="11">
        <v>42397</v>
      </c>
      <c r="B215" s="17" t="s">
        <v>80</v>
      </c>
      <c r="C215" s="17">
        <f t="shared" si="19"/>
        <v>31</v>
      </c>
      <c r="D215" s="28" t="s">
        <v>62</v>
      </c>
      <c r="E215" s="8" t="s">
        <v>71</v>
      </c>
      <c r="F215" s="64">
        <f t="shared" si="15"/>
        <v>0</v>
      </c>
      <c r="G215" s="21" t="str">
        <f>IF(OR(RIGHT(Calendar!I215,4)="REDS",RIGHT(Calendar!I215,6)="BLACKS",RIGHT(Calendar!I215,5)="BLUES"),Calendar!H215,"")</f>
        <v/>
      </c>
      <c r="H215" s="21" t="str">
        <f>IF(OR(RIGHT(Calendar!L215,4)="REDS",RIGHT(Calendar!L215,6)="BLACKS",RIGHT(Calendar!L215,5)="BLUES"),Calendar!K215,"")</f>
        <v/>
      </c>
      <c r="I215" s="21" t="str">
        <f>IF(OR(RIGHT(Calendar!O215,4)="REDS",RIGHT(Calendar!O215,6)="BLACKS",RIGHT(Calendar!O215,5)="BLUES"),Calendar!N215,"")</f>
        <v/>
      </c>
      <c r="J215" s="21" t="str">
        <f>IF(OR(RIGHT(Calendar!R215,4)="REDS",RIGHT(Calendar!R215,6)="BLACKS",RIGHT(Calendar!R215,5)="BLUES"),Calendar!Q215,"")</f>
        <v/>
      </c>
      <c r="K215" s="21" t="str">
        <f>IF(OR(RIGHT(Calendar!U215,4)="REDS",RIGHT(Calendar!U215,6)="BLACKS",RIGHT(Calendar!U215,5)="BLUES"),Calendar!T215,"")</f>
        <v/>
      </c>
      <c r="L215" s="21" t="str">
        <f>IF(OR(RIGHT(Calendar!X215,4)="REDS",RIGHT(Calendar!X215,6)="BLACKS",RIGHT(Calendar!X215,5)="BLUES"),Calendar!W215,"")</f>
        <v/>
      </c>
      <c r="M215" s="21" t="str">
        <f>IF(OR(RIGHT(Calendar!AA215,4)="REDS",RIGHT(Calendar!AA215,6)="BLACKS",RIGHT(Calendar!AA215,5)="BLUES"),Calendar!Z215,"")</f>
        <v/>
      </c>
      <c r="N215" s="21" t="str">
        <f>IF(OR(RIGHT(Calendar!AD215,4)="REDS",RIGHT(Calendar!AD215,6)="BLACKS",RIGHT(Calendar!AD215,5)="BLUES"),Calendar!AC215,"")</f>
        <v/>
      </c>
      <c r="O215" s="21" t="str">
        <f>IF(OR(RIGHT(Calendar!AG215,4)="REDS",RIGHT(Calendar!AG215,6)="BLACKS",RIGHT(Calendar!AG215,5)="BLUES"),Calendar!AF215,"")</f>
        <v/>
      </c>
      <c r="P215" s="21" t="str">
        <f>IF(OR(RIGHT(Calendar!AJ215,4)="REDS",RIGHT(Calendar!AJ215,6)="BLACKS",RIGHT(Calendar!AJ215,5)="BLUES"),Calendar!AI215,"")</f>
        <v/>
      </c>
      <c r="Q215" s="21" t="str">
        <f>IF(OR(RIGHT(Calendar!AM215,4)="REDS",RIGHT(Calendar!AM215,6)="BLACKS",RIGHT(Calendar!AM215,5)="BLUES"),Calendar!AL215,"")</f>
        <v/>
      </c>
      <c r="R215" s="21" t="str">
        <f>IF(OR(RIGHT(Calendar!AP215,4)="REDS",RIGHT(Calendar!AP215,6)="BLACKS",RIGHT(Calendar!AP215,5)="BLUES"),Calendar!AO215,"")</f>
        <v/>
      </c>
      <c r="S215" s="21" t="str">
        <f>IF(OR(RIGHT(Calendar!AS215,4)="REDS",RIGHT(Calendar!AS215,6)="BLACKS",RIGHT(Calendar!AS215,5)="BLUES"),Calendar!AR215,"")</f>
        <v/>
      </c>
      <c r="T215" s="21" t="str">
        <f>IF(OR(RIGHT(Calendar!AV215,4)="REDS",RIGHT(Calendar!AV215,6)="BLACKS",RIGHT(Calendar!AV215,5)="BLUES"),Calendar!AU215,"")</f>
        <v/>
      </c>
      <c r="U215" s="21" t="str">
        <f>IF(OR(RIGHT(Calendar!AY215,4)="REDS",RIGHT(Calendar!AY215,6)="BLACKS",RIGHT(Calendar!AY215,5)="BLUES"),Calendar!AX215,"")</f>
        <v/>
      </c>
      <c r="V215" s="21" t="str">
        <f>IF(OR(RIGHT(Calendar!BB215,4)="REDS",RIGHT(Calendar!BB215,6)="BLACKS",RIGHT(Calendar!BB215,5)="BLUES"),Calendar!BA215,"")</f>
        <v/>
      </c>
      <c r="W215" s="21" t="str">
        <f>IF(OR(RIGHT(Calendar!BE215,4)="REDS",RIGHT(Calendar!BE215,6)="BLACKS",RIGHT(Calendar!BE215,5)="BLUES"),Calendar!BD215,"")</f>
        <v/>
      </c>
      <c r="X215" s="21" t="str">
        <f>IF(OR(RIGHT(Calendar!BH215,4)="REDS",RIGHT(Calendar!BH215,6)="BLACKS",RIGHT(Calendar!BH215,5)="BLUES"),Calendar!BG215,"")</f>
        <v/>
      </c>
      <c r="Y215" s="21" t="str">
        <f>IF(OR(RIGHT(Calendar!BK215,4)="REDS",RIGHT(Calendar!BK215,6)="BLACKS",RIGHT(Calendar!BK215,5)="BLUES"),Calendar!BJ215,"")</f>
        <v/>
      </c>
      <c r="Z215" s="21" t="str">
        <f>IF(OR(RIGHT(Calendar!BN215,4)="REDS",RIGHT(Calendar!BN215,6)="BLACKS",RIGHT(Calendar!BN215,5)="BLUES"),Calendar!BM215,"")</f>
        <v/>
      </c>
      <c r="AA215" s="21" t="str">
        <f>IF(OR(RIGHT(Calendar!BQ215,4)="REDS",RIGHT(Calendar!BQ215,6)="BLACKS",RIGHT(Calendar!BQ215,5)="BLUES"),Calendar!BP215,"")</f>
        <v/>
      </c>
      <c r="AB215" s="21" t="str">
        <f>IF(OR(RIGHT(Calendar!BT215,4)="REDS",RIGHT(Calendar!BT215,6)="BLACKS",RIGHT(Calendar!BT215,5)="BLUES"),Calendar!BS215,"")</f>
        <v/>
      </c>
      <c r="AC215" s="21" t="str">
        <f>IF(OR(RIGHT(Calendar!BW215,4)="REDS",RIGHT(Calendar!BW215,6)="BLACKS",RIGHT(Calendar!BW215,5)="BLUES"),Calendar!BV215,"")</f>
        <v/>
      </c>
      <c r="AD215" s="21" t="str">
        <f>IF(OR(RIGHT(Calendar!BZ215,4)="REDS",RIGHT(Calendar!BZ215,6)="BLACKS",RIGHT(Calendar!BZ215,5)="BLUES"),Calendar!BY215,"")</f>
        <v/>
      </c>
      <c r="AE215" s="21" t="str">
        <f>IF(OR(RIGHT(Calendar!CC215,4)="REDS",RIGHT(Calendar!CC215,6)="BLACKS",RIGHT(Calendar!CC215,5)="BLUES"),Calendar!CB215,"")</f>
        <v/>
      </c>
      <c r="AF215" s="21" t="str">
        <f>IF(OR(RIGHT(Calendar!CF215,4)="REDS",RIGHT(Calendar!CF215,6)="BLACKS",RIGHT(Calendar!CF215,5)="BLUES"),Calendar!CE215,"")</f>
        <v/>
      </c>
      <c r="AG215" s="21" t="str">
        <f>IF(OR(RIGHT(Calendar!CI215,4)="REDS",RIGHT(Calendar!CI215,6)="BLACKS",RIGHT(Calendar!CI215,5)="BLUES"),Calendar!CH215,"")</f>
        <v/>
      </c>
      <c r="AH215" s="21" t="str">
        <f>IF(OR(RIGHT(Calendar!CL215,4)="REDS",RIGHT(Calendar!CL215,6)="BLACKS",RIGHT(Calendar!CL215,5)="BLUES"),Calendar!CK215,"")</f>
        <v/>
      </c>
      <c r="AI215" s="21" t="str">
        <f>IF(OR(RIGHT(Calendar!CO215,4)="REDS",RIGHT(Calendar!CO215,6)="BLACKS",RIGHT(Calendar!CO215,5)="BLUES"),Calendar!CN215,"")</f>
        <v/>
      </c>
      <c r="AJ215" s="21" t="str">
        <f>IF(OR(RIGHT(Calendar!CR215,4)="REDS",RIGHT(Calendar!CR215,6)="BLACKS",RIGHT(Calendar!CR215,5)="BLUES"),Calendar!CQ215,"")</f>
        <v/>
      </c>
      <c r="AK215" s="21" t="str">
        <f>IF(OR(RIGHT(Calendar!CU215,4)="REDS",RIGHT(Calendar!CU215,6)="BLACKS",RIGHT(Calendar!CU215,5)="BLUES"),Calendar!CT215,"")</f>
        <v/>
      </c>
      <c r="AL215" s="21" t="str">
        <f>IF(OR(RIGHT(Calendar!CX215,4)="REDS",RIGHT(Calendar!CX215,6)="BLACKS",RIGHT(Calendar!CX215,5)="BLUES"),Calendar!CW215,"")</f>
        <v/>
      </c>
      <c r="AM215" s="21" t="str">
        <f>IF(OR(RIGHT(Calendar!DA215,4)="REDS",RIGHT(Calendar!DA215,6)="BLACKS",RIGHT(Calendar!DA215,5)="BLUES"),Calendar!CZ215,"")</f>
        <v/>
      </c>
      <c r="AN215" s="21" t="str">
        <f>IF(OR(RIGHT(Calendar!DD215,4)="REDS",RIGHT(Calendar!DD215,6)="BLACKS",RIGHT(Calendar!DD215,5)="BLUES"),Calendar!DC215,"")</f>
        <v/>
      </c>
      <c r="AO215" s="21" t="str">
        <f>IF(OR(RIGHT(Calendar!DG215,4)="REDS",RIGHT(Calendar!DG215,6)="BLACKS",RIGHT(Calendar!DG215,5)="BLUES"),Calendar!DF215,"")</f>
        <v/>
      </c>
      <c r="AP215" s="21" t="str">
        <f>IF(OR(RIGHT(Calendar!DJ215,4)="REDS",RIGHT(Calendar!DJ215,6)="BLACKS",RIGHT(Calendar!DJ215,5)="BLUES"),Calendar!DI215,"")</f>
        <v/>
      </c>
      <c r="AQ215" s="21" t="str">
        <f>IF(OR(RIGHT(Calendar!DM215,4)="REDS",RIGHT(Calendar!DM215,6)="BLACKS",RIGHT(Calendar!DM215,5)="BLUES"),Calendar!DL215,"")</f>
        <v/>
      </c>
      <c r="AR215" s="21" t="str">
        <f>IF(OR(RIGHT(Calendar!DP215,4)="REDS",RIGHT(Calendar!DP215,6)="BLACKS",RIGHT(Calendar!DP215,5)="BLUES"),Calendar!DO215,"")</f>
        <v/>
      </c>
      <c r="AS215" s="21" t="str">
        <f>IF(OR(RIGHT(Calendar!DS215,4)="REDS",RIGHT(Calendar!DS215,6)="BLACKS",RIGHT(Calendar!DS215,5)="BLUES"),Calendar!DR215,"")</f>
        <v/>
      </c>
      <c r="AT215" s="21" t="str">
        <f>IF(OR(RIGHT(Calendar!DV215,4)="REDS",RIGHT(Calendar!DV215,6)="BLACKS",RIGHT(Calendar!DV215,5)="BLUES"),Calendar!DU215,"")</f>
        <v/>
      </c>
      <c r="AU215" s="21" t="str">
        <f>IF(OR(RIGHT(Calendar!DY215,4)="REDS",RIGHT(Calendar!DY215,6)="BLACKS",RIGHT(Calendar!DY215,5)="BLUES"),Calendar!DX215,"")</f>
        <v/>
      </c>
      <c r="AV215" s="21" t="str">
        <f>IF(OR(RIGHT(Calendar!EB215,4)="REDS",RIGHT(Calendar!EB215,6)="BLACKS",RIGHT(Calendar!EB215,5)="BLUES"),Calendar!EA215,"")</f>
        <v/>
      </c>
      <c r="AW215" s="66" t="str">
        <f>IF(Calendar!I215="","",CONCATENATE(A215,"_",Calendar!H215,"_",Calendar!I215,"_",Calendar!J215,","))</f>
        <v/>
      </c>
      <c r="AX215" s="66" t="str">
        <f>IF(Calendar!L215="","",CONCATENATE(A215,"_",Calendar!K215,"_",Calendar!L215,"_",Calendar!M215,","))</f>
        <v/>
      </c>
      <c r="AY215" s="66" t="str">
        <f>IF(Calendar!O215="","",CONCATENATE(A215,"_",Calendar!N215,"_",Calendar!O215,"_",Calendar!P215,","))</f>
        <v/>
      </c>
      <c r="AZ215" s="66" t="str">
        <f>IF(Calendar!R215="","",CONCATENATE(A215,"_",Calendar!Q215,"_",Calendar!R215,"_",Calendar!S215,","))</f>
        <v/>
      </c>
      <c r="BA215" s="66" t="str">
        <f>IF(Calendar!U215="","",CONCATENATE(A215,"_",Calendar!T215,"_",Calendar!U215,"_",Calendar!V215,","))</f>
        <v/>
      </c>
      <c r="BB215" s="66" t="str">
        <f>IF(Calendar!X215="","",CONCATENATE(A215,"_",Calendar!W215,"_",Calendar!X215,"_",Calendar!Y215,","))</f>
        <v/>
      </c>
      <c r="BC215" s="66" t="str">
        <f>IF(Calendar!AA215="","",CONCATENATE(A215,"_",Calendar!Z215,"_",Calendar!AA215,"_",Calendar!AB215,","))</f>
        <v/>
      </c>
      <c r="BD215" s="66" t="str">
        <f>IF(Calendar!AD215="","",CONCATENATE(A215,"_",Calendar!AC215,"_",Calendar!AD215,"_",Calendar!AE215,","))</f>
        <v/>
      </c>
      <c r="BE215" s="66" t="str">
        <f>IF(Calendar!AG215="","",CONCATENATE(A215,"_",Calendar!AF215,"_",Calendar!AG215,"_",Calendar!AH215,","))</f>
        <v/>
      </c>
      <c r="BF215" s="66" t="str">
        <f>IF(Calendar!AJ215="","",CONCATENATE(A215,"_",Calendar!AI215,"_",Calendar!AJ215,"_",Calendar!AK215,","))</f>
        <v/>
      </c>
      <c r="BG215" s="66" t="str">
        <f>IF(Calendar!AM215="","",CONCATENATE(A215,"_",Calendar!AL215,"_",Calendar!AM215,"_",Calendar!AN215,","))</f>
        <v/>
      </c>
      <c r="BH215" s="66" t="str">
        <f>IF(Calendar!AP215="","",CONCATENATE(A215,"_",Calendar!AO215,"_",Calendar!AP215,"_",Calendar!AQ215,","))</f>
        <v/>
      </c>
      <c r="BI215" s="66" t="str">
        <f>IF(Calendar!AS215="","",CONCATENATE(A215,"_",Calendar!AR215,"_",Calendar!AS215,"_",Calendar!AT215,","))</f>
        <v/>
      </c>
      <c r="BJ215" s="66" t="str">
        <f>IF(Calendar!AV215="","",CONCATENATE(A215,"_",Calendar!AU215,"_",Calendar!AV215,"_",Calendar!AW215,","))</f>
        <v/>
      </c>
      <c r="BK215" s="66" t="str">
        <f>IF(Calendar!AY215="","",CONCATENATE(A215,"_",Calendar!AX215,"_",Calendar!AY215,"_",Calendar!AZ215,","))</f>
        <v/>
      </c>
      <c r="BL215" s="66" t="str">
        <f>IF(Calendar!BB215="","",CONCATENATE(A215,"_",Calendar!BA215,"_",Calendar!BB215,"_",Calendar!BC215,","))</f>
        <v/>
      </c>
      <c r="BM215" s="66" t="str">
        <f>IF(Calendar!BE215="","",CONCATENATE(A215,"_",Calendar!BD215,"_",Calendar!BE215,"_",Calendar!BF215,","))</f>
        <v/>
      </c>
      <c r="BN215" s="66" t="str">
        <f>IF(Calendar!BH215="","",CONCATENATE(A215,"_",Calendar!BG215,"_",Calendar!BH215,"_",Calendar!BI215,","))</f>
        <v/>
      </c>
      <c r="BO215" s="66" t="str">
        <f>IF(Calendar!BK215="","",CONCATENATE(A215,"_",Calendar!BJ215,"_",Calendar!BK215,"_",Calendar!BL215,","))</f>
        <v/>
      </c>
      <c r="BP215" s="66" t="str">
        <f>IF(Calendar!BN215="","",CONCATENATE(A215,"_",Calendar!BM215,"_",Calendar!BN215,"_",Calendar!BO215,","))</f>
        <v/>
      </c>
      <c r="BQ215" s="66" t="str">
        <f>IF(Calendar!BQ215="","",CONCATENATE(A215,"_",Calendar!BP215,"_",Calendar!BQ215,"_",Calendar!BR215,","))</f>
        <v/>
      </c>
      <c r="BR215" s="66" t="str">
        <f>IF(Calendar!BT215="","",CONCATENATE(A215,"_",Calendar!BS215,"_",Calendar!BT215,"_",Calendar!BU215,","))</f>
        <v/>
      </c>
      <c r="BS215" s="66" t="str">
        <f>IF(Calendar!BW215="","",CONCATENATE(A215,"_",Calendar!BV215,"_",Calendar!BW215,"_",Calendar!BX215,","))</f>
        <v/>
      </c>
      <c r="BT215" s="66" t="str">
        <f>IF(Calendar!BZ215="","",CONCATENATE(A215,"_",Calendar!BY215,"_",Calendar!BZ215,"_",Calendar!CA215,","))</f>
        <v/>
      </c>
      <c r="BU215" s="66" t="str">
        <f>IF(Calendar!CC215="","",CONCATENATE(A215,"_",Calendar!CB215,"_",Calendar!CC215,"_",Calendar!CD215,","))</f>
        <v/>
      </c>
      <c r="BV215" s="66" t="str">
        <f>IF(Calendar!CF215="","",CONCATENATE(A215,"_",Calendar!CE215,"_",Calendar!CF215,"_",Calendar!CG215,","))</f>
        <v/>
      </c>
      <c r="BW215" s="66" t="str">
        <f>IF(Calendar!CI215="","",CONCATENATE(A215,"_",Calendar!CH215,"_",Calendar!CI215,"_",Calendar!CJ215,","))</f>
        <v/>
      </c>
      <c r="BX215" s="66" t="str">
        <f>IF(Calendar!CL215="","",CONCATENATE(A215,"_",Calendar!CK215,"_",Calendar!CL215,"_",Calendar!CM215,","))</f>
        <v/>
      </c>
      <c r="BY215" s="66" t="str">
        <f>IF(Calendar!CO215="","",CONCATENATE(A215,"_",Calendar!CN215,"_",Calendar!CO215,"_",Calendar!CP215,","))</f>
        <v/>
      </c>
      <c r="BZ215" s="66" t="str">
        <f>IF(Calendar!CR215="","",CONCATENATE(A215,"_",Calendar!CQ215,"_",Calendar!CR215,"_",Calendar!CS215,","))</f>
        <v/>
      </c>
      <c r="CA215" s="66" t="str">
        <f>IF(Calendar!CU215="","",CONCATENATE(A215,"_",Calendar!CT215,"_",Calendar!CU215,"_",Calendar!CV215,","))</f>
        <v/>
      </c>
      <c r="CB215" s="66" t="str">
        <f>IF(Calendar!CX215="","",CONCATENATE(A215,"_",Calendar!CW215,"_",Calendar!CX215,"_",Calendar!CY215,","))</f>
        <v/>
      </c>
      <c r="CC215" s="66" t="str">
        <f>IF(Calendar!DA215="","",CONCATENATE(A215,"_",Calendar!CZ215,"_",Calendar!DA215,"_",Calendar!DB215,","))</f>
        <v/>
      </c>
      <c r="CD215" s="66" t="str">
        <f>IF(Calendar!DD215="","",CONCATENATE(A215,"_",Calendar!DC215,"_",Calendar!DD215,"_",Calendar!DE215,","))</f>
        <v/>
      </c>
      <c r="CE215" s="66" t="str">
        <f>IF(Calendar!DG215="","",CONCATENATE(A215,"_",Calendar!DF215,"_",Calendar!DG215,"_",Calendar!DH215,","))</f>
        <v/>
      </c>
      <c r="CF215" s="66" t="str">
        <f>IF(Calendar!DJ215="","",CONCATENATE(A215,"_",Calendar!DI215,"_",Calendar!DJ215,"_",Calendar!DK215,","))</f>
        <v/>
      </c>
      <c r="CG215" s="66" t="str">
        <f>IF(Calendar!DM215="","",CONCATENATE(A215,"_",Calendar!DL215,"_",Calendar!DM215,"_",Calendar!DN215,","))</f>
        <v/>
      </c>
      <c r="CH215" s="66" t="str">
        <f>IF(Calendar!DP215="","",CONCATENATE(A215,"_",Calendar!DO215,"_",Calendar!DP215,"_",Calendar!DQ215,","))</f>
        <v/>
      </c>
      <c r="CI215" s="66" t="str">
        <f>IF(Calendar!DS215="","",CONCATENATE(A215,"_",Calendar!DR215,"_",Calendar!DS215,"_",Calendar!DT215,","))</f>
        <v/>
      </c>
      <c r="CJ215" s="66" t="str">
        <f>IF(Calendar!DV215="","",CONCATENATE(A215,"_",Calendar!DU215,"_",Calendar!DV215,"_",Calendar!DW215,","))</f>
        <v/>
      </c>
      <c r="CK215" s="66" t="str">
        <f>IF(Calendar!DY215="","",CONCATENATE(A215,"_",Calendar!DX215,"_",Calendar!DY215,"_",Calendar!DZ215,","))</f>
        <v/>
      </c>
      <c r="CL215" s="90" t="str">
        <f>IF(Calendar!EB215="","",CONCATENATE(A215,"_",Calendar!EA215,"_",Calendar!EB215,"_",Calendar!EC215,","))</f>
        <v/>
      </c>
      <c r="CM215" s="94" t="str">
        <f t="shared" si="16"/>
        <v/>
      </c>
      <c r="CN215" s="95" t="str">
        <f t="shared" si="17"/>
        <v/>
      </c>
      <c r="CO215" s="96" t="str">
        <f t="shared" si="18"/>
        <v/>
      </c>
      <c r="CP215" s="94" t="str">
        <f>IF(View!$D$1&lt;&gt;"OK","",IF(OR(View!$C$3="K+4",View!$C$3="K+4 &amp; K+7",View!$C$3="K+4 &amp; K+10",View!$C$3="ALL"),IF(CM215="","",IF(AND(HomeCalc!$A215&gt;=View!$C$1,HomeCalc!A215&lt;=View!$C$2),HomeCalc!CM215,"")),""))</f>
        <v/>
      </c>
      <c r="CQ215" s="95" t="str">
        <f>IF(View!$D$1&lt;&gt;"OK","",IF(OR(View!$C$3="K+7",View!$C$3="K+4 &amp; K+7",View!$C$3="K+7 &amp; K+10",View!$C$3="ALL"),IF(CN215="","",IF(AND(HomeCalc!$A215&gt;=View!$C$1,HomeCalc!A215&lt;=View!$C$2),HomeCalc!CN215,"")),""))</f>
        <v/>
      </c>
      <c r="CR215" s="96" t="str">
        <f>IF(View!$D$1&lt;&gt;"OK","",IF(OR(View!$C$3="K+10",View!$C$3="K+4 &amp; K+10",View!$C$3="K+7 &amp; K+10",View!$C$3="ALL"),IF(CO215="","",IF(AND(HomeCalc!$A215&gt;=View!$C$1,HomeCalc!A215&lt;=View!$C$2),HomeCalc!CO215,"")),""))</f>
        <v/>
      </c>
      <c r="CS215" s="102" t="str">
        <f>IF(View!$D$1&lt;&gt;"OK","",CONCATENATE(CS214,CP215,CQ215,CR215))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16" spans="1:97" ht="15.75" x14ac:dyDescent="0.25">
      <c r="A216" s="11">
        <v>42398</v>
      </c>
      <c r="B216" s="17" t="s">
        <v>80</v>
      </c>
      <c r="C216" s="17">
        <f t="shared" si="19"/>
        <v>31</v>
      </c>
      <c r="D216" s="27" t="s">
        <v>63</v>
      </c>
      <c r="E216" s="8" t="s">
        <v>71</v>
      </c>
      <c r="F216" s="64">
        <f t="shared" si="15"/>
        <v>0</v>
      </c>
      <c r="G216" s="21" t="str">
        <f>IF(OR(RIGHT(Calendar!I216,4)="REDS",RIGHT(Calendar!I216,6)="BLACKS",RIGHT(Calendar!I216,5)="BLUES"),Calendar!H216,"")</f>
        <v/>
      </c>
      <c r="H216" s="21" t="str">
        <f>IF(OR(RIGHT(Calendar!L216,4)="REDS",RIGHT(Calendar!L216,6)="BLACKS",RIGHT(Calendar!L216,5)="BLUES"),Calendar!K216,"")</f>
        <v/>
      </c>
      <c r="I216" s="21" t="str">
        <f>IF(OR(RIGHT(Calendar!O216,4)="REDS",RIGHT(Calendar!O216,6)="BLACKS",RIGHT(Calendar!O216,5)="BLUES"),Calendar!N216,"")</f>
        <v/>
      </c>
      <c r="J216" s="21" t="str">
        <f>IF(OR(RIGHT(Calendar!R216,4)="REDS",RIGHT(Calendar!R216,6)="BLACKS",RIGHT(Calendar!R216,5)="BLUES"),Calendar!Q216,"")</f>
        <v/>
      </c>
      <c r="K216" s="21" t="str">
        <f>IF(OR(RIGHT(Calendar!U216,4)="REDS",RIGHT(Calendar!U216,6)="BLACKS",RIGHT(Calendar!U216,5)="BLUES"),Calendar!T216,"")</f>
        <v/>
      </c>
      <c r="L216" s="21" t="str">
        <f>IF(OR(RIGHT(Calendar!X216,4)="REDS",RIGHT(Calendar!X216,6)="BLACKS",RIGHT(Calendar!X216,5)="BLUES"),Calendar!W216,"")</f>
        <v/>
      </c>
      <c r="M216" s="21" t="str">
        <f>IF(OR(RIGHT(Calendar!AA216,4)="REDS",RIGHT(Calendar!AA216,6)="BLACKS",RIGHT(Calendar!AA216,5)="BLUES"),Calendar!Z216,"")</f>
        <v/>
      </c>
      <c r="N216" s="21" t="str">
        <f>IF(OR(RIGHT(Calendar!AD216,4)="REDS",RIGHT(Calendar!AD216,6)="BLACKS",RIGHT(Calendar!AD216,5)="BLUES"),Calendar!AC216,"")</f>
        <v/>
      </c>
      <c r="O216" s="21" t="str">
        <f>IF(OR(RIGHT(Calendar!AG216,4)="REDS",RIGHT(Calendar!AG216,6)="BLACKS",RIGHT(Calendar!AG216,5)="BLUES"),Calendar!AF216,"")</f>
        <v/>
      </c>
      <c r="P216" s="21" t="str">
        <f>IF(OR(RIGHT(Calendar!AJ216,4)="REDS",RIGHT(Calendar!AJ216,6)="BLACKS",RIGHT(Calendar!AJ216,5)="BLUES"),Calendar!AI216,"")</f>
        <v/>
      </c>
      <c r="Q216" s="21" t="str">
        <f>IF(OR(RIGHT(Calendar!AM216,4)="REDS",RIGHT(Calendar!AM216,6)="BLACKS",RIGHT(Calendar!AM216,5)="BLUES"),Calendar!AL216,"")</f>
        <v/>
      </c>
      <c r="R216" s="21" t="str">
        <f>IF(OR(RIGHT(Calendar!AP216,4)="REDS",RIGHT(Calendar!AP216,6)="BLACKS",RIGHT(Calendar!AP216,5)="BLUES"),Calendar!AO216,"")</f>
        <v/>
      </c>
      <c r="S216" s="21" t="str">
        <f>IF(OR(RIGHT(Calendar!AS216,4)="REDS",RIGHT(Calendar!AS216,6)="BLACKS",RIGHT(Calendar!AS216,5)="BLUES"),Calendar!AR216,"")</f>
        <v/>
      </c>
      <c r="T216" s="21" t="str">
        <f>IF(OR(RIGHT(Calendar!AV216,4)="REDS",RIGHT(Calendar!AV216,6)="BLACKS",RIGHT(Calendar!AV216,5)="BLUES"),Calendar!AU216,"")</f>
        <v/>
      </c>
      <c r="U216" s="21" t="str">
        <f>IF(OR(RIGHT(Calendar!AY216,4)="REDS",RIGHT(Calendar!AY216,6)="BLACKS",RIGHT(Calendar!AY216,5)="BLUES"),Calendar!AX216,"")</f>
        <v/>
      </c>
      <c r="V216" s="21" t="str">
        <f>IF(OR(RIGHT(Calendar!BB216,4)="REDS",RIGHT(Calendar!BB216,6)="BLACKS",RIGHT(Calendar!BB216,5)="BLUES"),Calendar!BA216,"")</f>
        <v/>
      </c>
      <c r="W216" s="21" t="str">
        <f>IF(OR(RIGHT(Calendar!BE216,4)="REDS",RIGHT(Calendar!BE216,6)="BLACKS",RIGHT(Calendar!BE216,5)="BLUES"),Calendar!BD216,"")</f>
        <v/>
      </c>
      <c r="X216" s="21" t="str">
        <f>IF(OR(RIGHT(Calendar!BH216,4)="REDS",RIGHT(Calendar!BH216,6)="BLACKS",RIGHT(Calendar!BH216,5)="BLUES"),Calendar!BG216,"")</f>
        <v/>
      </c>
      <c r="Y216" s="21" t="str">
        <f>IF(OR(RIGHT(Calendar!BK216,4)="REDS",RIGHT(Calendar!BK216,6)="BLACKS",RIGHT(Calendar!BK216,5)="BLUES"),Calendar!BJ216,"")</f>
        <v/>
      </c>
      <c r="Z216" s="21" t="str">
        <f>IF(OR(RIGHT(Calendar!BN216,4)="REDS",RIGHT(Calendar!BN216,6)="BLACKS",RIGHT(Calendar!BN216,5)="BLUES"),Calendar!BM216,"")</f>
        <v/>
      </c>
      <c r="AA216" s="21" t="str">
        <f>IF(OR(RIGHT(Calendar!BQ216,4)="REDS",RIGHT(Calendar!BQ216,6)="BLACKS",RIGHT(Calendar!BQ216,5)="BLUES"),Calendar!BP216,"")</f>
        <v/>
      </c>
      <c r="AB216" s="21" t="str">
        <f>IF(OR(RIGHT(Calendar!BT216,4)="REDS",RIGHT(Calendar!BT216,6)="BLACKS",RIGHT(Calendar!BT216,5)="BLUES"),Calendar!BS216,"")</f>
        <v/>
      </c>
      <c r="AC216" s="21" t="str">
        <f>IF(OR(RIGHT(Calendar!BW216,4)="REDS",RIGHT(Calendar!BW216,6)="BLACKS",RIGHT(Calendar!BW216,5)="BLUES"),Calendar!BV216,"")</f>
        <v/>
      </c>
      <c r="AD216" s="21" t="str">
        <f>IF(OR(RIGHT(Calendar!BZ216,4)="REDS",RIGHT(Calendar!BZ216,6)="BLACKS",RIGHT(Calendar!BZ216,5)="BLUES"),Calendar!BY216,"")</f>
        <v/>
      </c>
      <c r="AE216" s="21" t="str">
        <f>IF(OR(RIGHT(Calendar!CC216,4)="REDS",RIGHT(Calendar!CC216,6)="BLACKS",RIGHT(Calendar!CC216,5)="BLUES"),Calendar!CB216,"")</f>
        <v/>
      </c>
      <c r="AF216" s="21" t="str">
        <f>IF(OR(RIGHT(Calendar!CF216,4)="REDS",RIGHT(Calendar!CF216,6)="BLACKS",RIGHT(Calendar!CF216,5)="BLUES"),Calendar!CE216,"")</f>
        <v/>
      </c>
      <c r="AG216" s="21" t="str">
        <f>IF(OR(RIGHT(Calendar!CI216,4)="REDS",RIGHT(Calendar!CI216,6)="BLACKS",RIGHT(Calendar!CI216,5)="BLUES"),Calendar!CH216,"")</f>
        <v/>
      </c>
      <c r="AH216" s="21" t="str">
        <f>IF(OR(RIGHT(Calendar!CL216,4)="REDS",RIGHT(Calendar!CL216,6)="BLACKS",RIGHT(Calendar!CL216,5)="BLUES"),Calendar!CK216,"")</f>
        <v/>
      </c>
      <c r="AI216" s="21" t="str">
        <f>IF(OR(RIGHT(Calendar!CO216,4)="REDS",RIGHT(Calendar!CO216,6)="BLACKS",RIGHT(Calendar!CO216,5)="BLUES"),Calendar!CN216,"")</f>
        <v/>
      </c>
      <c r="AJ216" s="21" t="str">
        <f>IF(OR(RIGHT(Calendar!CR216,4)="REDS",RIGHT(Calendar!CR216,6)="BLACKS",RIGHT(Calendar!CR216,5)="BLUES"),Calendar!CQ216,"")</f>
        <v/>
      </c>
      <c r="AK216" s="21" t="str">
        <f>IF(OR(RIGHT(Calendar!CU216,4)="REDS",RIGHT(Calendar!CU216,6)="BLACKS",RIGHT(Calendar!CU216,5)="BLUES"),Calendar!CT216,"")</f>
        <v/>
      </c>
      <c r="AL216" s="21" t="str">
        <f>IF(OR(RIGHT(Calendar!CX216,4)="REDS",RIGHT(Calendar!CX216,6)="BLACKS",RIGHT(Calendar!CX216,5)="BLUES"),Calendar!CW216,"")</f>
        <v/>
      </c>
      <c r="AM216" s="21" t="str">
        <f>IF(OR(RIGHT(Calendar!DA216,4)="REDS",RIGHT(Calendar!DA216,6)="BLACKS",RIGHT(Calendar!DA216,5)="BLUES"),Calendar!CZ216,"")</f>
        <v/>
      </c>
      <c r="AN216" s="21" t="str">
        <f>IF(OR(RIGHT(Calendar!DD216,4)="REDS",RIGHT(Calendar!DD216,6)="BLACKS",RIGHT(Calendar!DD216,5)="BLUES"),Calendar!DC216,"")</f>
        <v/>
      </c>
      <c r="AO216" s="21" t="str">
        <f>IF(OR(RIGHT(Calendar!DG216,4)="REDS",RIGHT(Calendar!DG216,6)="BLACKS",RIGHT(Calendar!DG216,5)="BLUES"),Calendar!DF216,"")</f>
        <v/>
      </c>
      <c r="AP216" s="21" t="str">
        <f>IF(OR(RIGHT(Calendar!DJ216,4)="REDS",RIGHT(Calendar!DJ216,6)="BLACKS",RIGHT(Calendar!DJ216,5)="BLUES"),Calendar!DI216,"")</f>
        <v/>
      </c>
      <c r="AQ216" s="21" t="str">
        <f>IF(OR(RIGHT(Calendar!DM216,4)="REDS",RIGHT(Calendar!DM216,6)="BLACKS",RIGHT(Calendar!DM216,5)="BLUES"),Calendar!DL216,"")</f>
        <v/>
      </c>
      <c r="AR216" s="21" t="str">
        <f>IF(OR(RIGHT(Calendar!DP216,4)="REDS",RIGHT(Calendar!DP216,6)="BLACKS",RIGHT(Calendar!DP216,5)="BLUES"),Calendar!DO216,"")</f>
        <v/>
      </c>
      <c r="AS216" s="21" t="str">
        <f>IF(OR(RIGHT(Calendar!DS216,4)="REDS",RIGHT(Calendar!DS216,6)="BLACKS",RIGHT(Calendar!DS216,5)="BLUES"),Calendar!DR216,"")</f>
        <v/>
      </c>
      <c r="AT216" s="21" t="str">
        <f>IF(OR(RIGHT(Calendar!DV216,4)="REDS",RIGHT(Calendar!DV216,6)="BLACKS",RIGHT(Calendar!DV216,5)="BLUES"),Calendar!DU216,"")</f>
        <v/>
      </c>
      <c r="AU216" s="21" t="str">
        <f>IF(OR(RIGHT(Calendar!DY216,4)="REDS",RIGHT(Calendar!DY216,6)="BLACKS",RIGHT(Calendar!DY216,5)="BLUES"),Calendar!DX216,"")</f>
        <v/>
      </c>
      <c r="AV216" s="21" t="str">
        <f>IF(OR(RIGHT(Calendar!EB216,4)="REDS",RIGHT(Calendar!EB216,6)="BLACKS",RIGHT(Calendar!EB216,5)="BLUES"),Calendar!EA216,"")</f>
        <v/>
      </c>
      <c r="AW216" s="66" t="str">
        <f>IF(Calendar!I216="","",CONCATENATE(A216,"_",Calendar!H216,"_",Calendar!I216,"_",Calendar!J216,","))</f>
        <v/>
      </c>
      <c r="AX216" s="66" t="str">
        <f>IF(Calendar!L216="","",CONCATENATE(A216,"_",Calendar!K216,"_",Calendar!L216,"_",Calendar!M216,","))</f>
        <v/>
      </c>
      <c r="AY216" s="66" t="str">
        <f>IF(Calendar!O216="","",CONCATENATE(A216,"_",Calendar!N216,"_",Calendar!O216,"_",Calendar!P216,","))</f>
        <v/>
      </c>
      <c r="AZ216" s="66" t="str">
        <f>IF(Calendar!R216="","",CONCATENATE(A216,"_",Calendar!Q216,"_",Calendar!R216,"_",Calendar!S216,","))</f>
        <v/>
      </c>
      <c r="BA216" s="66" t="str">
        <f>IF(Calendar!U216="","",CONCATENATE(A216,"_",Calendar!T216,"_",Calendar!U216,"_",Calendar!V216,","))</f>
        <v/>
      </c>
      <c r="BB216" s="66" t="str">
        <f>IF(Calendar!X216="","",CONCATENATE(A216,"_",Calendar!W216,"_",Calendar!X216,"_",Calendar!Y216,","))</f>
        <v/>
      </c>
      <c r="BC216" s="66" t="str">
        <f>IF(Calendar!AA216="","",CONCATENATE(A216,"_",Calendar!Z216,"_",Calendar!AA216,"_",Calendar!AB216,","))</f>
        <v/>
      </c>
      <c r="BD216" s="66" t="str">
        <f>IF(Calendar!AD216="","",CONCATENATE(A216,"_",Calendar!AC216,"_",Calendar!AD216,"_",Calendar!AE216,","))</f>
        <v/>
      </c>
      <c r="BE216" s="66" t="str">
        <f>IF(Calendar!AG216="","",CONCATENATE(A216,"_",Calendar!AF216,"_",Calendar!AG216,"_",Calendar!AH216,","))</f>
        <v/>
      </c>
      <c r="BF216" s="66" t="str">
        <f>IF(Calendar!AJ216="","",CONCATENATE(A216,"_",Calendar!AI216,"_",Calendar!AJ216,"_",Calendar!AK216,","))</f>
        <v/>
      </c>
      <c r="BG216" s="66" t="str">
        <f>IF(Calendar!AM216="","",CONCATENATE(A216,"_",Calendar!AL216,"_",Calendar!AM216,"_",Calendar!AN216,","))</f>
        <v/>
      </c>
      <c r="BH216" s="66" t="str">
        <f>IF(Calendar!AP216="","",CONCATENATE(A216,"_",Calendar!AO216,"_",Calendar!AP216,"_",Calendar!AQ216,","))</f>
        <v/>
      </c>
      <c r="BI216" s="66" t="str">
        <f>IF(Calendar!AS216="","",CONCATENATE(A216,"_",Calendar!AR216,"_",Calendar!AS216,"_",Calendar!AT216,","))</f>
        <v/>
      </c>
      <c r="BJ216" s="66" t="str">
        <f>IF(Calendar!AV216="","",CONCATENATE(A216,"_",Calendar!AU216,"_",Calendar!AV216,"_",Calendar!AW216,","))</f>
        <v/>
      </c>
      <c r="BK216" s="66" t="str">
        <f>IF(Calendar!AY216="","",CONCATENATE(A216,"_",Calendar!AX216,"_",Calendar!AY216,"_",Calendar!AZ216,","))</f>
        <v/>
      </c>
      <c r="BL216" s="66" t="str">
        <f>IF(Calendar!BB216="","",CONCATENATE(A216,"_",Calendar!BA216,"_",Calendar!BB216,"_",Calendar!BC216,","))</f>
        <v/>
      </c>
      <c r="BM216" s="66" t="str">
        <f>IF(Calendar!BE216="","",CONCATENATE(A216,"_",Calendar!BD216,"_",Calendar!BE216,"_",Calendar!BF216,","))</f>
        <v/>
      </c>
      <c r="BN216" s="66" t="str">
        <f>IF(Calendar!BH216="","",CONCATENATE(A216,"_",Calendar!BG216,"_",Calendar!BH216,"_",Calendar!BI216,","))</f>
        <v/>
      </c>
      <c r="BO216" s="66" t="str">
        <f>IF(Calendar!BK216="","",CONCATENATE(A216,"_",Calendar!BJ216,"_",Calendar!BK216,"_",Calendar!BL216,","))</f>
        <v/>
      </c>
      <c r="BP216" s="66" t="str">
        <f>IF(Calendar!BN216="","",CONCATENATE(A216,"_",Calendar!BM216,"_",Calendar!BN216,"_",Calendar!BO216,","))</f>
        <v/>
      </c>
      <c r="BQ216" s="66" t="str">
        <f>IF(Calendar!BQ216="","",CONCATENATE(A216,"_",Calendar!BP216,"_",Calendar!BQ216,"_",Calendar!BR216,","))</f>
        <v/>
      </c>
      <c r="BR216" s="66" t="str">
        <f>IF(Calendar!BT216="","",CONCATENATE(A216,"_",Calendar!BS216,"_",Calendar!BT216,"_",Calendar!BU216,","))</f>
        <v/>
      </c>
      <c r="BS216" s="66" t="str">
        <f>IF(Calendar!BW216="","",CONCATENATE(A216,"_",Calendar!BV216,"_",Calendar!BW216,"_",Calendar!BX216,","))</f>
        <v/>
      </c>
      <c r="BT216" s="66" t="str">
        <f>IF(Calendar!BZ216="","",CONCATENATE(A216,"_",Calendar!BY216,"_",Calendar!BZ216,"_",Calendar!CA216,","))</f>
        <v/>
      </c>
      <c r="BU216" s="66" t="str">
        <f>IF(Calendar!CC216="","",CONCATENATE(A216,"_",Calendar!CB216,"_",Calendar!CC216,"_",Calendar!CD216,","))</f>
        <v/>
      </c>
      <c r="BV216" s="66" t="str">
        <f>IF(Calendar!CF216="","",CONCATENATE(A216,"_",Calendar!CE216,"_",Calendar!CF216,"_",Calendar!CG216,","))</f>
        <v/>
      </c>
      <c r="BW216" s="66" t="str">
        <f>IF(Calendar!CI216="","",CONCATENATE(A216,"_",Calendar!CH216,"_",Calendar!CI216,"_",Calendar!CJ216,","))</f>
        <v/>
      </c>
      <c r="BX216" s="66" t="str">
        <f>IF(Calendar!CL216="","",CONCATENATE(A216,"_",Calendar!CK216,"_",Calendar!CL216,"_",Calendar!CM216,","))</f>
        <v/>
      </c>
      <c r="BY216" s="66" t="str">
        <f>IF(Calendar!CO216="","",CONCATENATE(A216,"_",Calendar!CN216,"_",Calendar!CO216,"_",Calendar!CP216,","))</f>
        <v/>
      </c>
      <c r="BZ216" s="66" t="str">
        <f>IF(Calendar!CR216="","",CONCATENATE(A216,"_",Calendar!CQ216,"_",Calendar!CR216,"_",Calendar!CS216,","))</f>
        <v/>
      </c>
      <c r="CA216" s="66" t="str">
        <f>IF(Calendar!CU216="","",CONCATENATE(A216,"_",Calendar!CT216,"_",Calendar!CU216,"_",Calendar!CV216,","))</f>
        <v/>
      </c>
      <c r="CB216" s="66" t="str">
        <f>IF(Calendar!CX216="","",CONCATENATE(A216,"_",Calendar!CW216,"_",Calendar!CX216,"_",Calendar!CY216,","))</f>
        <v/>
      </c>
      <c r="CC216" s="66" t="str">
        <f>IF(Calendar!DA216="","",CONCATENATE(A216,"_",Calendar!CZ216,"_",Calendar!DA216,"_",Calendar!DB216,","))</f>
        <v/>
      </c>
      <c r="CD216" s="66" t="str">
        <f>IF(Calendar!DD216="","",CONCATENATE(A216,"_",Calendar!DC216,"_",Calendar!DD216,"_",Calendar!DE216,","))</f>
        <v/>
      </c>
      <c r="CE216" s="66" t="str">
        <f>IF(Calendar!DG216="","",CONCATENATE(A216,"_",Calendar!DF216,"_",Calendar!DG216,"_",Calendar!DH216,","))</f>
        <v/>
      </c>
      <c r="CF216" s="66" t="str">
        <f>IF(Calendar!DJ216="","",CONCATENATE(A216,"_",Calendar!DI216,"_",Calendar!DJ216,"_",Calendar!DK216,","))</f>
        <v/>
      </c>
      <c r="CG216" s="66" t="str">
        <f>IF(Calendar!DM216="","",CONCATENATE(A216,"_",Calendar!DL216,"_",Calendar!DM216,"_",Calendar!DN216,","))</f>
        <v/>
      </c>
      <c r="CH216" s="66" t="str">
        <f>IF(Calendar!DP216="","",CONCATENATE(A216,"_",Calendar!DO216,"_",Calendar!DP216,"_",Calendar!DQ216,","))</f>
        <v/>
      </c>
      <c r="CI216" s="66" t="str">
        <f>IF(Calendar!DS216="","",CONCATENATE(A216,"_",Calendar!DR216,"_",Calendar!DS216,"_",Calendar!DT216,","))</f>
        <v/>
      </c>
      <c r="CJ216" s="66" t="str">
        <f>IF(Calendar!DV216="","",CONCATENATE(A216,"_",Calendar!DU216,"_",Calendar!DV216,"_",Calendar!DW216,","))</f>
        <v/>
      </c>
      <c r="CK216" s="66" t="str">
        <f>IF(Calendar!DY216="","",CONCATENATE(A216,"_",Calendar!DX216,"_",Calendar!DY216,"_",Calendar!DZ216,","))</f>
        <v/>
      </c>
      <c r="CL216" s="90" t="str">
        <f>IF(Calendar!EB216="","",CONCATENATE(A216,"_",Calendar!EA216,"_",Calendar!EB216,"_",Calendar!EC216,","))</f>
        <v/>
      </c>
      <c r="CM216" s="94" t="str">
        <f t="shared" si="16"/>
        <v/>
      </c>
      <c r="CN216" s="95" t="str">
        <f t="shared" si="17"/>
        <v/>
      </c>
      <c r="CO216" s="96" t="str">
        <f t="shared" si="18"/>
        <v/>
      </c>
      <c r="CP216" s="94" t="str">
        <f>IF(View!$D$1&lt;&gt;"OK","",IF(OR(View!$C$3="K+4",View!$C$3="K+4 &amp; K+7",View!$C$3="K+4 &amp; K+10",View!$C$3="ALL"),IF(CM216="","",IF(AND(HomeCalc!$A216&gt;=View!$C$1,HomeCalc!A216&lt;=View!$C$2),HomeCalc!CM216,"")),""))</f>
        <v/>
      </c>
      <c r="CQ216" s="95" t="str">
        <f>IF(View!$D$1&lt;&gt;"OK","",IF(OR(View!$C$3="K+7",View!$C$3="K+4 &amp; K+7",View!$C$3="K+7 &amp; K+10",View!$C$3="ALL"),IF(CN216="","",IF(AND(HomeCalc!$A216&gt;=View!$C$1,HomeCalc!A216&lt;=View!$C$2),HomeCalc!CN216,"")),""))</f>
        <v/>
      </c>
      <c r="CR216" s="96" t="str">
        <f>IF(View!$D$1&lt;&gt;"OK","",IF(OR(View!$C$3="K+10",View!$C$3="K+4 &amp; K+10",View!$C$3="K+7 &amp; K+10",View!$C$3="ALL"),IF(CO216="","",IF(AND(HomeCalc!$A216&gt;=View!$C$1,HomeCalc!A216&lt;=View!$C$2),HomeCalc!CO216,"")),""))</f>
        <v/>
      </c>
      <c r="CS216" s="102" t="str">
        <f>IF(View!$D$1&lt;&gt;"OK","",CONCATENATE(CS215,CP216,CQ216,CR216))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17" spans="1:97" ht="15.75" x14ac:dyDescent="0.25">
      <c r="A217" s="11">
        <v>42399</v>
      </c>
      <c r="B217" s="17" t="s">
        <v>80</v>
      </c>
      <c r="C217" s="17">
        <f t="shared" si="19"/>
        <v>31</v>
      </c>
      <c r="D217" s="25" t="s">
        <v>64</v>
      </c>
      <c r="E217" s="8" t="s">
        <v>71</v>
      </c>
      <c r="F217" s="64">
        <f t="shared" si="15"/>
        <v>0</v>
      </c>
      <c r="G217" s="21" t="str">
        <f>IF(OR(RIGHT(Calendar!I217,4)="REDS",RIGHT(Calendar!I217,6)="BLACKS",RIGHT(Calendar!I217,5)="BLUES"),Calendar!H217,"")</f>
        <v/>
      </c>
      <c r="H217" s="21" t="str">
        <f>IF(OR(RIGHT(Calendar!L217,4)="REDS",RIGHT(Calendar!L217,6)="BLACKS",RIGHT(Calendar!L217,5)="BLUES"),Calendar!K217,"")</f>
        <v/>
      </c>
      <c r="I217" s="21" t="str">
        <f>IF(OR(RIGHT(Calendar!O217,4)="REDS",RIGHT(Calendar!O217,6)="BLACKS",RIGHT(Calendar!O217,5)="BLUES"),Calendar!N217,"")</f>
        <v/>
      </c>
      <c r="J217" s="21" t="str">
        <f>IF(OR(RIGHT(Calendar!R217,4)="REDS",RIGHT(Calendar!R217,6)="BLACKS",RIGHT(Calendar!R217,5)="BLUES"),Calendar!Q217,"")</f>
        <v/>
      </c>
      <c r="K217" s="21" t="str">
        <f>IF(OR(RIGHT(Calendar!U217,4)="REDS",RIGHT(Calendar!U217,6)="BLACKS",RIGHT(Calendar!U217,5)="BLUES"),Calendar!T217,"")</f>
        <v/>
      </c>
      <c r="L217" s="21" t="str">
        <f>IF(OR(RIGHT(Calendar!X217,4)="REDS",RIGHT(Calendar!X217,6)="BLACKS",RIGHT(Calendar!X217,5)="BLUES"),Calendar!W217,"")</f>
        <v/>
      </c>
      <c r="M217" s="21" t="str">
        <f>IF(OR(RIGHT(Calendar!AA217,4)="REDS",RIGHT(Calendar!AA217,6)="BLACKS",RIGHT(Calendar!AA217,5)="BLUES"),Calendar!Z217,"")</f>
        <v/>
      </c>
      <c r="N217" s="21" t="str">
        <f>IF(OR(RIGHT(Calendar!AD217,4)="REDS",RIGHT(Calendar!AD217,6)="BLACKS",RIGHT(Calendar!AD217,5)="BLUES"),Calendar!AC217,"")</f>
        <v/>
      </c>
      <c r="O217" s="21" t="str">
        <f>IF(OR(RIGHT(Calendar!AG217,4)="REDS",RIGHT(Calendar!AG217,6)="BLACKS",RIGHT(Calendar!AG217,5)="BLUES"),Calendar!AF217,"")</f>
        <v/>
      </c>
      <c r="P217" s="21" t="str">
        <f>IF(OR(RIGHT(Calendar!AJ217,4)="REDS",RIGHT(Calendar!AJ217,6)="BLACKS",RIGHT(Calendar!AJ217,5)="BLUES"),Calendar!AI217,"")</f>
        <v/>
      </c>
      <c r="Q217" s="21" t="str">
        <f>IF(OR(RIGHT(Calendar!AM217,4)="REDS",RIGHT(Calendar!AM217,6)="BLACKS",RIGHT(Calendar!AM217,5)="BLUES"),Calendar!AL217,"")</f>
        <v/>
      </c>
      <c r="R217" s="21" t="str">
        <f>IF(OR(RIGHT(Calendar!AP217,4)="REDS",RIGHT(Calendar!AP217,6)="BLACKS",RIGHT(Calendar!AP217,5)="BLUES"),Calendar!AO217,"")</f>
        <v/>
      </c>
      <c r="S217" s="21" t="str">
        <f>IF(OR(RIGHT(Calendar!AS217,4)="REDS",RIGHT(Calendar!AS217,6)="BLACKS",RIGHT(Calendar!AS217,5)="BLUES"),Calendar!AR217,"")</f>
        <v/>
      </c>
      <c r="T217" s="21" t="str">
        <f>IF(OR(RIGHT(Calendar!AV217,4)="REDS",RIGHT(Calendar!AV217,6)="BLACKS",RIGHT(Calendar!AV217,5)="BLUES"),Calendar!AU217,"")</f>
        <v/>
      </c>
      <c r="U217" s="21" t="str">
        <f>IF(OR(RIGHT(Calendar!AY217,4)="REDS",RIGHT(Calendar!AY217,6)="BLACKS",RIGHT(Calendar!AY217,5)="BLUES"),Calendar!AX217,"")</f>
        <v/>
      </c>
      <c r="V217" s="21" t="str">
        <f>IF(OR(RIGHT(Calendar!BB217,4)="REDS",RIGHT(Calendar!BB217,6)="BLACKS",RIGHT(Calendar!BB217,5)="BLUES"),Calendar!BA217,"")</f>
        <v/>
      </c>
      <c r="W217" s="21" t="str">
        <f>IF(OR(RIGHT(Calendar!BE217,4)="REDS",RIGHT(Calendar!BE217,6)="BLACKS",RIGHT(Calendar!BE217,5)="BLUES"),Calendar!BD217,"")</f>
        <v/>
      </c>
      <c r="X217" s="21" t="str">
        <f>IF(OR(RIGHT(Calendar!BH217,4)="REDS",RIGHT(Calendar!BH217,6)="BLACKS",RIGHT(Calendar!BH217,5)="BLUES"),Calendar!BG217,"")</f>
        <v/>
      </c>
      <c r="Y217" s="21" t="str">
        <f>IF(OR(RIGHT(Calendar!BK217,4)="REDS",RIGHT(Calendar!BK217,6)="BLACKS",RIGHT(Calendar!BK217,5)="BLUES"),Calendar!BJ217,"")</f>
        <v/>
      </c>
      <c r="Z217" s="21" t="str">
        <f>IF(OR(RIGHT(Calendar!BN217,4)="REDS",RIGHT(Calendar!BN217,6)="BLACKS",RIGHT(Calendar!BN217,5)="BLUES"),Calendar!BM217,"")</f>
        <v/>
      </c>
      <c r="AA217" s="21" t="str">
        <f>IF(OR(RIGHT(Calendar!BQ217,4)="REDS",RIGHT(Calendar!BQ217,6)="BLACKS",RIGHT(Calendar!BQ217,5)="BLUES"),Calendar!BP217,"")</f>
        <v/>
      </c>
      <c r="AB217" s="21" t="str">
        <f>IF(OR(RIGHT(Calendar!BT217,4)="REDS",RIGHT(Calendar!BT217,6)="BLACKS",RIGHT(Calendar!BT217,5)="BLUES"),Calendar!BS217,"")</f>
        <v/>
      </c>
      <c r="AC217" s="21" t="str">
        <f>IF(OR(RIGHT(Calendar!BW217,4)="REDS",RIGHT(Calendar!BW217,6)="BLACKS",RIGHT(Calendar!BW217,5)="BLUES"),Calendar!BV217,"")</f>
        <v/>
      </c>
      <c r="AD217" s="21" t="str">
        <f>IF(OR(RIGHT(Calendar!BZ217,4)="REDS",RIGHT(Calendar!BZ217,6)="BLACKS",RIGHT(Calendar!BZ217,5)="BLUES"),Calendar!BY217,"")</f>
        <v/>
      </c>
      <c r="AE217" s="21" t="str">
        <f>IF(OR(RIGHT(Calendar!CC217,4)="REDS",RIGHT(Calendar!CC217,6)="BLACKS",RIGHT(Calendar!CC217,5)="BLUES"),Calendar!CB217,"")</f>
        <v/>
      </c>
      <c r="AF217" s="21" t="str">
        <f>IF(OR(RIGHT(Calendar!CF217,4)="REDS",RIGHT(Calendar!CF217,6)="BLACKS",RIGHT(Calendar!CF217,5)="BLUES"),Calendar!CE217,"")</f>
        <v/>
      </c>
      <c r="AG217" s="21" t="str">
        <f>IF(OR(RIGHT(Calendar!CI217,4)="REDS",RIGHT(Calendar!CI217,6)="BLACKS",RIGHT(Calendar!CI217,5)="BLUES"),Calendar!CH217,"")</f>
        <v/>
      </c>
      <c r="AH217" s="21" t="str">
        <f>IF(OR(RIGHT(Calendar!CL217,4)="REDS",RIGHT(Calendar!CL217,6)="BLACKS",RIGHT(Calendar!CL217,5)="BLUES"),Calendar!CK217,"")</f>
        <v/>
      </c>
      <c r="AI217" s="21" t="str">
        <f>IF(OR(RIGHT(Calendar!CO217,4)="REDS",RIGHT(Calendar!CO217,6)="BLACKS",RIGHT(Calendar!CO217,5)="BLUES"),Calendar!CN217,"")</f>
        <v/>
      </c>
      <c r="AJ217" s="21" t="str">
        <f>IF(OR(RIGHT(Calendar!CR217,4)="REDS",RIGHT(Calendar!CR217,6)="BLACKS",RIGHT(Calendar!CR217,5)="BLUES"),Calendar!CQ217,"")</f>
        <v/>
      </c>
      <c r="AK217" s="21" t="str">
        <f>IF(OR(RIGHT(Calendar!CU217,4)="REDS",RIGHT(Calendar!CU217,6)="BLACKS",RIGHT(Calendar!CU217,5)="BLUES"),Calendar!CT217,"")</f>
        <v/>
      </c>
      <c r="AL217" s="21" t="str">
        <f>IF(OR(RIGHT(Calendar!CX217,4)="REDS",RIGHT(Calendar!CX217,6)="BLACKS",RIGHT(Calendar!CX217,5)="BLUES"),Calendar!CW217,"")</f>
        <v/>
      </c>
      <c r="AM217" s="21" t="str">
        <f>IF(OR(RIGHT(Calendar!DA217,4)="REDS",RIGHT(Calendar!DA217,6)="BLACKS",RIGHT(Calendar!DA217,5)="BLUES"),Calendar!CZ217,"")</f>
        <v/>
      </c>
      <c r="AN217" s="21" t="str">
        <f>IF(OR(RIGHT(Calendar!DD217,4)="REDS",RIGHT(Calendar!DD217,6)="BLACKS",RIGHT(Calendar!DD217,5)="BLUES"),Calendar!DC217,"")</f>
        <v/>
      </c>
      <c r="AO217" s="21" t="str">
        <f>IF(OR(RIGHT(Calendar!DG217,4)="REDS",RIGHT(Calendar!DG217,6)="BLACKS",RIGHT(Calendar!DG217,5)="BLUES"),Calendar!DF217,"")</f>
        <v/>
      </c>
      <c r="AP217" s="21" t="str">
        <f>IF(OR(RIGHT(Calendar!DJ217,4)="REDS",RIGHT(Calendar!DJ217,6)="BLACKS",RIGHT(Calendar!DJ217,5)="BLUES"),Calendar!DI217,"")</f>
        <v/>
      </c>
      <c r="AQ217" s="21" t="str">
        <f>IF(OR(RIGHT(Calendar!DM217,4)="REDS",RIGHT(Calendar!DM217,6)="BLACKS",RIGHT(Calendar!DM217,5)="BLUES"),Calendar!DL217,"")</f>
        <v/>
      </c>
      <c r="AR217" s="21" t="str">
        <f>IF(OR(RIGHT(Calendar!DP217,4)="REDS",RIGHT(Calendar!DP217,6)="BLACKS",RIGHT(Calendar!DP217,5)="BLUES"),Calendar!DO217,"")</f>
        <v/>
      </c>
      <c r="AS217" s="21" t="str">
        <f>IF(OR(RIGHT(Calendar!DS217,4)="REDS",RIGHT(Calendar!DS217,6)="BLACKS",RIGHT(Calendar!DS217,5)="BLUES"),Calendar!DR217,"")</f>
        <v/>
      </c>
      <c r="AT217" s="21" t="str">
        <f>IF(OR(RIGHT(Calendar!DV217,4)="REDS",RIGHT(Calendar!DV217,6)="BLACKS",RIGHT(Calendar!DV217,5)="BLUES"),Calendar!DU217,"")</f>
        <v/>
      </c>
      <c r="AU217" s="21" t="str">
        <f>IF(OR(RIGHT(Calendar!DY217,4)="REDS",RIGHT(Calendar!DY217,6)="BLACKS",RIGHT(Calendar!DY217,5)="BLUES"),Calendar!DX217,"")</f>
        <v/>
      </c>
      <c r="AV217" s="21" t="str">
        <f>IF(OR(RIGHT(Calendar!EB217,4)="REDS",RIGHT(Calendar!EB217,6)="BLACKS",RIGHT(Calendar!EB217,5)="BLUES"),Calendar!EA217,"")</f>
        <v/>
      </c>
      <c r="AW217" s="66" t="str">
        <f>IF(Calendar!I217="","",CONCATENATE(A217,"_",Calendar!H217,"_",Calendar!I217,"_",Calendar!J217,","))</f>
        <v/>
      </c>
      <c r="AX217" s="66" t="str">
        <f>IF(Calendar!L217="","",CONCATENATE(A217,"_",Calendar!K217,"_",Calendar!L217,"_",Calendar!M217,","))</f>
        <v/>
      </c>
      <c r="AY217" s="66" t="str">
        <f>IF(Calendar!O217="","",CONCATENATE(A217,"_",Calendar!N217,"_",Calendar!O217,"_",Calendar!P217,","))</f>
        <v/>
      </c>
      <c r="AZ217" s="66" t="str">
        <f>IF(Calendar!R217="","",CONCATENATE(A217,"_",Calendar!Q217,"_",Calendar!R217,"_",Calendar!S217,","))</f>
        <v/>
      </c>
      <c r="BA217" s="66" t="str">
        <f>IF(Calendar!U217="","",CONCATENATE(A217,"_",Calendar!T217,"_",Calendar!U217,"_",Calendar!V217,","))</f>
        <v/>
      </c>
      <c r="BB217" s="66" t="str">
        <f>IF(Calendar!X217="","",CONCATENATE(A217,"_",Calendar!W217,"_",Calendar!X217,"_",Calendar!Y217,","))</f>
        <v/>
      </c>
      <c r="BC217" s="66" t="str">
        <f>IF(Calendar!AA217="","",CONCATENATE(A217,"_",Calendar!Z217,"_",Calendar!AA217,"_",Calendar!AB217,","))</f>
        <v/>
      </c>
      <c r="BD217" s="66" t="str">
        <f>IF(Calendar!AD217="","",CONCATENATE(A217,"_",Calendar!AC217,"_",Calendar!AD217,"_",Calendar!AE217,","))</f>
        <v/>
      </c>
      <c r="BE217" s="66" t="str">
        <f>IF(Calendar!AG217="","",CONCATENATE(A217,"_",Calendar!AF217,"_",Calendar!AG217,"_",Calendar!AH217,","))</f>
        <v/>
      </c>
      <c r="BF217" s="66" t="str">
        <f>IF(Calendar!AJ217="","",CONCATENATE(A217,"_",Calendar!AI217,"_",Calendar!AJ217,"_",Calendar!AK217,","))</f>
        <v/>
      </c>
      <c r="BG217" s="66" t="str">
        <f>IF(Calendar!AM217="","",CONCATENATE(A217,"_",Calendar!AL217,"_",Calendar!AM217,"_",Calendar!AN217,","))</f>
        <v/>
      </c>
      <c r="BH217" s="66" t="str">
        <f>IF(Calendar!AP217="","",CONCATENATE(A217,"_",Calendar!AO217,"_",Calendar!AP217,"_",Calendar!AQ217,","))</f>
        <v/>
      </c>
      <c r="BI217" s="66" t="str">
        <f>IF(Calendar!AS217="","",CONCATENATE(A217,"_",Calendar!AR217,"_",Calendar!AS217,"_",Calendar!AT217,","))</f>
        <v/>
      </c>
      <c r="BJ217" s="66" t="str">
        <f>IF(Calendar!AV217="","",CONCATENATE(A217,"_",Calendar!AU217,"_",Calendar!AV217,"_",Calendar!AW217,","))</f>
        <v/>
      </c>
      <c r="BK217" s="66" t="str">
        <f>IF(Calendar!AY217="","",CONCATENATE(A217,"_",Calendar!AX217,"_",Calendar!AY217,"_",Calendar!AZ217,","))</f>
        <v/>
      </c>
      <c r="BL217" s="66" t="str">
        <f>IF(Calendar!BB217="","",CONCATENATE(A217,"_",Calendar!BA217,"_",Calendar!BB217,"_",Calendar!BC217,","))</f>
        <v/>
      </c>
      <c r="BM217" s="66" t="str">
        <f>IF(Calendar!BE217="","",CONCATENATE(A217,"_",Calendar!BD217,"_",Calendar!BE217,"_",Calendar!BF217,","))</f>
        <v/>
      </c>
      <c r="BN217" s="66" t="str">
        <f>IF(Calendar!BH217="","",CONCATENATE(A217,"_",Calendar!BG217,"_",Calendar!BH217,"_",Calendar!BI217,","))</f>
        <v/>
      </c>
      <c r="BO217" s="66" t="str">
        <f>IF(Calendar!BK217="","",CONCATENATE(A217,"_",Calendar!BJ217,"_",Calendar!BK217,"_",Calendar!BL217,","))</f>
        <v/>
      </c>
      <c r="BP217" s="66" t="str">
        <f>IF(Calendar!BN217="","",CONCATENATE(A217,"_",Calendar!BM217,"_",Calendar!BN217,"_",Calendar!BO217,","))</f>
        <v/>
      </c>
      <c r="BQ217" s="66" t="str">
        <f>IF(Calendar!BQ217="","",CONCATENATE(A217,"_",Calendar!BP217,"_",Calendar!BQ217,"_",Calendar!BR217,","))</f>
        <v/>
      </c>
      <c r="BR217" s="66" t="str">
        <f>IF(Calendar!BT217="","",CONCATENATE(A217,"_",Calendar!BS217,"_",Calendar!BT217,"_",Calendar!BU217,","))</f>
        <v/>
      </c>
      <c r="BS217" s="66" t="str">
        <f>IF(Calendar!BW217="","",CONCATENATE(A217,"_",Calendar!BV217,"_",Calendar!BW217,"_",Calendar!BX217,","))</f>
        <v/>
      </c>
      <c r="BT217" s="66" t="str">
        <f>IF(Calendar!BZ217="","",CONCATENATE(A217,"_",Calendar!BY217,"_",Calendar!BZ217,"_",Calendar!CA217,","))</f>
        <v/>
      </c>
      <c r="BU217" s="66" t="str">
        <f>IF(Calendar!CC217="","",CONCATENATE(A217,"_",Calendar!CB217,"_",Calendar!CC217,"_",Calendar!CD217,","))</f>
        <v/>
      </c>
      <c r="BV217" s="66" t="str">
        <f>IF(Calendar!CF217="","",CONCATENATE(A217,"_",Calendar!CE217,"_",Calendar!CF217,"_",Calendar!CG217,","))</f>
        <v/>
      </c>
      <c r="BW217" s="66" t="str">
        <f>IF(Calendar!CI217="","",CONCATENATE(A217,"_",Calendar!CH217,"_",Calendar!CI217,"_",Calendar!CJ217,","))</f>
        <v/>
      </c>
      <c r="BX217" s="66" t="str">
        <f>IF(Calendar!CL217="","",CONCATENATE(A217,"_",Calendar!CK217,"_",Calendar!CL217,"_",Calendar!CM217,","))</f>
        <v/>
      </c>
      <c r="BY217" s="66" t="str">
        <f>IF(Calendar!CO217="","",CONCATENATE(A217,"_",Calendar!CN217,"_",Calendar!CO217,"_",Calendar!CP217,","))</f>
        <v/>
      </c>
      <c r="BZ217" s="66" t="str">
        <f>IF(Calendar!CR217="","",CONCATENATE(A217,"_",Calendar!CQ217,"_",Calendar!CR217,"_",Calendar!CS217,","))</f>
        <v/>
      </c>
      <c r="CA217" s="66" t="str">
        <f>IF(Calendar!CU217="","",CONCATENATE(A217,"_",Calendar!CT217,"_",Calendar!CU217,"_",Calendar!CV217,","))</f>
        <v/>
      </c>
      <c r="CB217" s="66" t="str">
        <f>IF(Calendar!CX217="","",CONCATENATE(A217,"_",Calendar!CW217,"_",Calendar!CX217,"_",Calendar!CY217,","))</f>
        <v/>
      </c>
      <c r="CC217" s="66" t="str">
        <f>IF(Calendar!DA217="","",CONCATENATE(A217,"_",Calendar!CZ217,"_",Calendar!DA217,"_",Calendar!DB217,","))</f>
        <v/>
      </c>
      <c r="CD217" s="66" t="str">
        <f>IF(Calendar!DD217="","",CONCATENATE(A217,"_",Calendar!DC217,"_",Calendar!DD217,"_",Calendar!DE217,","))</f>
        <v/>
      </c>
      <c r="CE217" s="66" t="str">
        <f>IF(Calendar!DG217="","",CONCATENATE(A217,"_",Calendar!DF217,"_",Calendar!DG217,"_",Calendar!DH217,","))</f>
        <v/>
      </c>
      <c r="CF217" s="66" t="str">
        <f>IF(Calendar!DJ217="","",CONCATENATE(A217,"_",Calendar!DI217,"_",Calendar!DJ217,"_",Calendar!DK217,","))</f>
        <v/>
      </c>
      <c r="CG217" s="66" t="str">
        <f>IF(Calendar!DM217="","",CONCATENATE(A217,"_",Calendar!DL217,"_",Calendar!DM217,"_",Calendar!DN217,","))</f>
        <v/>
      </c>
      <c r="CH217" s="66" t="str">
        <f>IF(Calendar!DP217="","",CONCATENATE(A217,"_",Calendar!DO217,"_",Calendar!DP217,"_",Calendar!DQ217,","))</f>
        <v/>
      </c>
      <c r="CI217" s="66" t="str">
        <f>IF(Calendar!DS217="","",CONCATENATE(A217,"_",Calendar!DR217,"_",Calendar!DS217,"_",Calendar!DT217,","))</f>
        <v/>
      </c>
      <c r="CJ217" s="66" t="str">
        <f>IF(Calendar!DV217="","",CONCATENATE(A217,"_",Calendar!DU217,"_",Calendar!DV217,"_",Calendar!DW217,","))</f>
        <v/>
      </c>
      <c r="CK217" s="66" t="str">
        <f>IF(Calendar!DY217="","",CONCATENATE(A217,"_",Calendar!DX217,"_",Calendar!DY217,"_",Calendar!DZ217,","))</f>
        <v/>
      </c>
      <c r="CL217" s="90" t="str">
        <f>IF(Calendar!EB217="","",CONCATENATE(A217,"_",Calendar!EA217,"_",Calendar!EB217,"_",Calendar!EC217,","))</f>
        <v/>
      </c>
      <c r="CM217" s="94" t="str">
        <f t="shared" si="16"/>
        <v/>
      </c>
      <c r="CN217" s="95" t="str">
        <f t="shared" si="17"/>
        <v/>
      </c>
      <c r="CO217" s="96" t="str">
        <f t="shared" si="18"/>
        <v/>
      </c>
      <c r="CP217" s="94" t="str">
        <f>IF(View!$D$1&lt;&gt;"OK","",IF(OR(View!$C$3="K+4",View!$C$3="K+4 &amp; K+7",View!$C$3="K+4 &amp; K+10",View!$C$3="ALL"),IF(CM217="","",IF(AND(HomeCalc!$A217&gt;=View!$C$1,HomeCalc!A217&lt;=View!$C$2),HomeCalc!CM217,"")),""))</f>
        <v/>
      </c>
      <c r="CQ217" s="95" t="str">
        <f>IF(View!$D$1&lt;&gt;"OK","",IF(OR(View!$C$3="K+7",View!$C$3="K+4 &amp; K+7",View!$C$3="K+7 &amp; K+10",View!$C$3="ALL"),IF(CN217="","",IF(AND(HomeCalc!$A217&gt;=View!$C$1,HomeCalc!A217&lt;=View!$C$2),HomeCalc!CN217,"")),""))</f>
        <v/>
      </c>
      <c r="CR217" s="96" t="str">
        <f>IF(View!$D$1&lt;&gt;"OK","",IF(OR(View!$C$3="K+10",View!$C$3="K+4 &amp; K+10",View!$C$3="K+7 &amp; K+10",View!$C$3="ALL"),IF(CO217="","",IF(AND(HomeCalc!$A217&gt;=View!$C$1,HomeCalc!A217&lt;=View!$C$2),HomeCalc!CO217,"")),""))</f>
        <v/>
      </c>
      <c r="CS217" s="102" t="str">
        <f>IF(View!$D$1&lt;&gt;"OK","",CONCATENATE(CS216,CP217,CQ217,CR217))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18" spans="1:97" ht="15.75" x14ac:dyDescent="0.25">
      <c r="A218" s="11">
        <v>42400</v>
      </c>
      <c r="B218" s="17" t="s">
        <v>80</v>
      </c>
      <c r="C218" s="17">
        <f t="shared" si="19"/>
        <v>31</v>
      </c>
      <c r="D218" s="26" t="s">
        <v>65</v>
      </c>
      <c r="E218" s="8" t="s">
        <v>71</v>
      </c>
      <c r="F218" s="64">
        <f t="shared" si="15"/>
        <v>0</v>
      </c>
      <c r="G218" s="21" t="str">
        <f>IF(OR(RIGHT(Calendar!I218,4)="REDS",RIGHT(Calendar!I218,6)="BLACKS",RIGHT(Calendar!I218,5)="BLUES"),Calendar!H218,"")</f>
        <v/>
      </c>
      <c r="H218" s="21" t="str">
        <f>IF(OR(RIGHT(Calendar!L218,4)="REDS",RIGHT(Calendar!L218,6)="BLACKS",RIGHT(Calendar!L218,5)="BLUES"),Calendar!K218,"")</f>
        <v/>
      </c>
      <c r="I218" s="21" t="str">
        <f>IF(OR(RIGHT(Calendar!O218,4)="REDS",RIGHT(Calendar!O218,6)="BLACKS",RIGHT(Calendar!O218,5)="BLUES"),Calendar!N218,"")</f>
        <v/>
      </c>
      <c r="J218" s="21" t="str">
        <f>IF(OR(RIGHT(Calendar!R218,4)="REDS",RIGHT(Calendar!R218,6)="BLACKS",RIGHT(Calendar!R218,5)="BLUES"),Calendar!Q218,"")</f>
        <v/>
      </c>
      <c r="K218" s="21" t="str">
        <f>IF(OR(RIGHT(Calendar!U218,4)="REDS",RIGHT(Calendar!U218,6)="BLACKS",RIGHT(Calendar!U218,5)="BLUES"),Calendar!T218,"")</f>
        <v/>
      </c>
      <c r="L218" s="21" t="str">
        <f>IF(OR(RIGHT(Calendar!X218,4)="REDS",RIGHT(Calendar!X218,6)="BLACKS",RIGHT(Calendar!X218,5)="BLUES"),Calendar!W218,"")</f>
        <v/>
      </c>
      <c r="M218" s="21" t="str">
        <f>IF(OR(RIGHT(Calendar!AA218,4)="REDS",RIGHT(Calendar!AA218,6)="BLACKS",RIGHT(Calendar!AA218,5)="BLUES"),Calendar!Z218,"")</f>
        <v/>
      </c>
      <c r="N218" s="21" t="str">
        <f>IF(OR(RIGHT(Calendar!AD218,4)="REDS",RIGHT(Calendar!AD218,6)="BLACKS",RIGHT(Calendar!AD218,5)="BLUES"),Calendar!AC218,"")</f>
        <v/>
      </c>
      <c r="O218" s="21" t="str">
        <f>IF(OR(RIGHT(Calendar!AG218,4)="REDS",RIGHT(Calendar!AG218,6)="BLACKS",RIGHT(Calendar!AG218,5)="BLUES"),Calendar!AF218,"")</f>
        <v/>
      </c>
      <c r="P218" s="21" t="str">
        <f>IF(OR(RIGHT(Calendar!AJ218,4)="REDS",RIGHT(Calendar!AJ218,6)="BLACKS",RIGHT(Calendar!AJ218,5)="BLUES"),Calendar!AI218,"")</f>
        <v/>
      </c>
      <c r="Q218" s="21" t="str">
        <f>IF(OR(RIGHT(Calendar!AM218,4)="REDS",RIGHT(Calendar!AM218,6)="BLACKS",RIGHT(Calendar!AM218,5)="BLUES"),Calendar!AL218,"")</f>
        <v/>
      </c>
      <c r="R218" s="21" t="str">
        <f>IF(OR(RIGHT(Calendar!AP218,4)="REDS",RIGHT(Calendar!AP218,6)="BLACKS",RIGHT(Calendar!AP218,5)="BLUES"),Calendar!AO218,"")</f>
        <v/>
      </c>
      <c r="S218" s="21" t="str">
        <f>IF(OR(RIGHT(Calendar!AS218,4)="REDS",RIGHT(Calendar!AS218,6)="BLACKS",RIGHT(Calendar!AS218,5)="BLUES"),Calendar!AR218,"")</f>
        <v/>
      </c>
      <c r="T218" s="21" t="str">
        <f>IF(OR(RIGHT(Calendar!AV218,4)="REDS",RIGHT(Calendar!AV218,6)="BLACKS",RIGHT(Calendar!AV218,5)="BLUES"),Calendar!AU218,"")</f>
        <v/>
      </c>
      <c r="U218" s="21" t="str">
        <f>IF(OR(RIGHT(Calendar!AY218,4)="REDS",RIGHT(Calendar!AY218,6)="BLACKS",RIGHT(Calendar!AY218,5)="BLUES"),Calendar!AX218,"")</f>
        <v/>
      </c>
      <c r="V218" s="21" t="str">
        <f>IF(OR(RIGHT(Calendar!BB218,4)="REDS",RIGHT(Calendar!BB218,6)="BLACKS",RIGHT(Calendar!BB218,5)="BLUES"),Calendar!BA218,"")</f>
        <v/>
      </c>
      <c r="W218" s="21" t="str">
        <f>IF(OR(RIGHT(Calendar!BE218,4)="REDS",RIGHT(Calendar!BE218,6)="BLACKS",RIGHT(Calendar!BE218,5)="BLUES"),Calendar!BD218,"")</f>
        <v/>
      </c>
      <c r="X218" s="21" t="str">
        <f>IF(OR(RIGHT(Calendar!BH218,4)="REDS",RIGHT(Calendar!BH218,6)="BLACKS",RIGHT(Calendar!BH218,5)="BLUES"),Calendar!BG218,"")</f>
        <v/>
      </c>
      <c r="Y218" s="21" t="str">
        <f>IF(OR(RIGHT(Calendar!BK218,4)="REDS",RIGHT(Calendar!BK218,6)="BLACKS",RIGHT(Calendar!BK218,5)="BLUES"),Calendar!BJ218,"")</f>
        <v/>
      </c>
      <c r="Z218" s="21" t="str">
        <f>IF(OR(RIGHT(Calendar!BN218,4)="REDS",RIGHT(Calendar!BN218,6)="BLACKS",RIGHT(Calendar!BN218,5)="BLUES"),Calendar!BM218,"")</f>
        <v/>
      </c>
      <c r="AA218" s="21" t="str">
        <f>IF(OR(RIGHT(Calendar!BQ218,4)="REDS",RIGHT(Calendar!BQ218,6)="BLACKS",RIGHT(Calendar!BQ218,5)="BLUES"),Calendar!BP218,"")</f>
        <v/>
      </c>
      <c r="AB218" s="21" t="str">
        <f>IF(OR(RIGHT(Calendar!BT218,4)="REDS",RIGHT(Calendar!BT218,6)="BLACKS",RIGHT(Calendar!BT218,5)="BLUES"),Calendar!BS218,"")</f>
        <v/>
      </c>
      <c r="AC218" s="21" t="str">
        <f>IF(OR(RIGHT(Calendar!BW218,4)="REDS",RIGHT(Calendar!BW218,6)="BLACKS",RIGHT(Calendar!BW218,5)="BLUES"),Calendar!BV218,"")</f>
        <v/>
      </c>
      <c r="AD218" s="21" t="str">
        <f>IF(OR(RIGHT(Calendar!BZ218,4)="REDS",RIGHT(Calendar!BZ218,6)="BLACKS",RIGHT(Calendar!BZ218,5)="BLUES"),Calendar!BY218,"")</f>
        <v/>
      </c>
      <c r="AE218" s="21" t="str">
        <f>IF(OR(RIGHT(Calendar!CC218,4)="REDS",RIGHT(Calendar!CC218,6)="BLACKS",RIGHT(Calendar!CC218,5)="BLUES"),Calendar!CB218,"")</f>
        <v/>
      </c>
      <c r="AF218" s="21" t="str">
        <f>IF(OR(RIGHT(Calendar!CF218,4)="REDS",RIGHT(Calendar!CF218,6)="BLACKS",RIGHT(Calendar!CF218,5)="BLUES"),Calendar!CE218,"")</f>
        <v/>
      </c>
      <c r="AG218" s="21" t="str">
        <f>IF(OR(RIGHT(Calendar!CI218,4)="REDS",RIGHT(Calendar!CI218,6)="BLACKS",RIGHT(Calendar!CI218,5)="BLUES"),Calendar!CH218,"")</f>
        <v/>
      </c>
      <c r="AH218" s="21" t="str">
        <f>IF(OR(RIGHT(Calendar!CL218,4)="REDS",RIGHT(Calendar!CL218,6)="BLACKS",RIGHT(Calendar!CL218,5)="BLUES"),Calendar!CK218,"")</f>
        <v/>
      </c>
      <c r="AI218" s="21" t="str">
        <f>IF(OR(RIGHT(Calendar!CO218,4)="REDS",RIGHT(Calendar!CO218,6)="BLACKS",RIGHT(Calendar!CO218,5)="BLUES"),Calendar!CN218,"")</f>
        <v/>
      </c>
      <c r="AJ218" s="21" t="str">
        <f>IF(OR(RIGHT(Calendar!CR218,4)="REDS",RIGHT(Calendar!CR218,6)="BLACKS",RIGHT(Calendar!CR218,5)="BLUES"),Calendar!CQ218,"")</f>
        <v/>
      </c>
      <c r="AK218" s="21" t="str">
        <f>IF(OR(RIGHT(Calendar!CU218,4)="REDS",RIGHT(Calendar!CU218,6)="BLACKS",RIGHT(Calendar!CU218,5)="BLUES"),Calendar!CT218,"")</f>
        <v/>
      </c>
      <c r="AL218" s="21" t="str">
        <f>IF(OR(RIGHT(Calendar!CX218,4)="REDS",RIGHT(Calendar!CX218,6)="BLACKS",RIGHT(Calendar!CX218,5)="BLUES"),Calendar!CW218,"")</f>
        <v/>
      </c>
      <c r="AM218" s="21" t="str">
        <f>IF(OR(RIGHT(Calendar!DA218,4)="REDS",RIGHT(Calendar!DA218,6)="BLACKS",RIGHT(Calendar!DA218,5)="BLUES"),Calendar!CZ218,"")</f>
        <v/>
      </c>
      <c r="AN218" s="21" t="str">
        <f>IF(OR(RIGHT(Calendar!DD218,4)="REDS",RIGHT(Calendar!DD218,6)="BLACKS",RIGHT(Calendar!DD218,5)="BLUES"),Calendar!DC218,"")</f>
        <v/>
      </c>
      <c r="AO218" s="21" t="str">
        <f>IF(OR(RIGHT(Calendar!DG218,4)="REDS",RIGHT(Calendar!DG218,6)="BLACKS",RIGHT(Calendar!DG218,5)="BLUES"),Calendar!DF218,"")</f>
        <v/>
      </c>
      <c r="AP218" s="21" t="str">
        <f>IF(OR(RIGHT(Calendar!DJ218,4)="REDS",RIGHT(Calendar!DJ218,6)="BLACKS",RIGHT(Calendar!DJ218,5)="BLUES"),Calendar!DI218,"")</f>
        <v/>
      </c>
      <c r="AQ218" s="21" t="str">
        <f>IF(OR(RIGHT(Calendar!DM218,4)="REDS",RIGHT(Calendar!DM218,6)="BLACKS",RIGHT(Calendar!DM218,5)="BLUES"),Calendar!DL218,"")</f>
        <v/>
      </c>
      <c r="AR218" s="21" t="str">
        <f>IF(OR(RIGHT(Calendar!DP218,4)="REDS",RIGHT(Calendar!DP218,6)="BLACKS",RIGHT(Calendar!DP218,5)="BLUES"),Calendar!DO218,"")</f>
        <v/>
      </c>
      <c r="AS218" s="21" t="str">
        <f>IF(OR(RIGHT(Calendar!DS218,4)="REDS",RIGHT(Calendar!DS218,6)="BLACKS",RIGHT(Calendar!DS218,5)="BLUES"),Calendar!DR218,"")</f>
        <v/>
      </c>
      <c r="AT218" s="21" t="str">
        <f>IF(OR(RIGHT(Calendar!DV218,4)="REDS",RIGHT(Calendar!DV218,6)="BLACKS",RIGHT(Calendar!DV218,5)="BLUES"),Calendar!DU218,"")</f>
        <v/>
      </c>
      <c r="AU218" s="21" t="str">
        <f>IF(OR(RIGHT(Calendar!DY218,4)="REDS",RIGHT(Calendar!DY218,6)="BLACKS",RIGHT(Calendar!DY218,5)="BLUES"),Calendar!DX218,"")</f>
        <v/>
      </c>
      <c r="AV218" s="21" t="str">
        <f>IF(OR(RIGHT(Calendar!EB218,4)="REDS",RIGHT(Calendar!EB218,6)="BLACKS",RIGHT(Calendar!EB218,5)="BLUES"),Calendar!EA218,"")</f>
        <v/>
      </c>
      <c r="AW218" s="66" t="str">
        <f>IF(Calendar!I218="","",CONCATENATE(A218,"_",Calendar!H218,"_",Calendar!I218,"_",Calendar!J218,","))</f>
        <v/>
      </c>
      <c r="AX218" s="66" t="str">
        <f>IF(Calendar!L218="","",CONCATENATE(A218,"_",Calendar!K218,"_",Calendar!L218,"_",Calendar!M218,","))</f>
        <v/>
      </c>
      <c r="AY218" s="66" t="str">
        <f>IF(Calendar!O218="","",CONCATENATE(A218,"_",Calendar!N218,"_",Calendar!O218,"_",Calendar!P218,","))</f>
        <v/>
      </c>
      <c r="AZ218" s="66" t="str">
        <f>IF(Calendar!R218="","",CONCATENATE(A218,"_",Calendar!Q218,"_",Calendar!R218,"_",Calendar!S218,","))</f>
        <v/>
      </c>
      <c r="BA218" s="66" t="str">
        <f>IF(Calendar!U218="","",CONCATENATE(A218,"_",Calendar!T218,"_",Calendar!U218,"_",Calendar!V218,","))</f>
        <v/>
      </c>
      <c r="BB218" s="66" t="str">
        <f>IF(Calendar!X218="","",CONCATENATE(A218,"_",Calendar!W218,"_",Calendar!X218,"_",Calendar!Y218,","))</f>
        <v/>
      </c>
      <c r="BC218" s="66" t="str">
        <f>IF(Calendar!AA218="","",CONCATENATE(A218,"_",Calendar!Z218,"_",Calendar!AA218,"_",Calendar!AB218,","))</f>
        <v/>
      </c>
      <c r="BD218" s="66" t="str">
        <f>IF(Calendar!AD218="","",CONCATENATE(A218,"_",Calendar!AC218,"_",Calendar!AD218,"_",Calendar!AE218,","))</f>
        <v/>
      </c>
      <c r="BE218" s="66" t="str">
        <f>IF(Calendar!AG218="","",CONCATENATE(A218,"_",Calendar!AF218,"_",Calendar!AG218,"_",Calendar!AH218,","))</f>
        <v/>
      </c>
      <c r="BF218" s="66" t="str">
        <f>IF(Calendar!AJ218="","",CONCATENATE(A218,"_",Calendar!AI218,"_",Calendar!AJ218,"_",Calendar!AK218,","))</f>
        <v/>
      </c>
      <c r="BG218" s="66" t="str">
        <f>IF(Calendar!AM218="","",CONCATENATE(A218,"_",Calendar!AL218,"_",Calendar!AM218,"_",Calendar!AN218,","))</f>
        <v/>
      </c>
      <c r="BH218" s="66" t="str">
        <f>IF(Calendar!AP218="","",CONCATENATE(A218,"_",Calendar!AO218,"_",Calendar!AP218,"_",Calendar!AQ218,","))</f>
        <v/>
      </c>
      <c r="BI218" s="66" t="str">
        <f>IF(Calendar!AS218="","",CONCATENATE(A218,"_",Calendar!AR218,"_",Calendar!AS218,"_",Calendar!AT218,","))</f>
        <v/>
      </c>
      <c r="BJ218" s="66" t="str">
        <f>IF(Calendar!AV218="","",CONCATENATE(A218,"_",Calendar!AU218,"_",Calendar!AV218,"_",Calendar!AW218,","))</f>
        <v/>
      </c>
      <c r="BK218" s="66" t="str">
        <f>IF(Calendar!AY218="","",CONCATENATE(A218,"_",Calendar!AX218,"_",Calendar!AY218,"_",Calendar!AZ218,","))</f>
        <v/>
      </c>
      <c r="BL218" s="66" t="str">
        <f>IF(Calendar!BB218="","",CONCATENATE(A218,"_",Calendar!BA218,"_",Calendar!BB218,"_",Calendar!BC218,","))</f>
        <v/>
      </c>
      <c r="BM218" s="66" t="str">
        <f>IF(Calendar!BE218="","",CONCATENATE(A218,"_",Calendar!BD218,"_",Calendar!BE218,"_",Calendar!BF218,","))</f>
        <v/>
      </c>
      <c r="BN218" s="66" t="str">
        <f>IF(Calendar!BH218="","",CONCATENATE(A218,"_",Calendar!BG218,"_",Calendar!BH218,"_",Calendar!BI218,","))</f>
        <v/>
      </c>
      <c r="BO218" s="66" t="str">
        <f>IF(Calendar!BK218="","",CONCATENATE(A218,"_",Calendar!BJ218,"_",Calendar!BK218,"_",Calendar!BL218,","))</f>
        <v/>
      </c>
      <c r="BP218" s="66" t="str">
        <f>IF(Calendar!BN218="","",CONCATENATE(A218,"_",Calendar!BM218,"_",Calendar!BN218,"_",Calendar!BO218,","))</f>
        <v/>
      </c>
      <c r="BQ218" s="66" t="str">
        <f>IF(Calendar!BQ218="","",CONCATENATE(A218,"_",Calendar!BP218,"_",Calendar!BQ218,"_",Calendar!BR218,","))</f>
        <v/>
      </c>
      <c r="BR218" s="66" t="str">
        <f>IF(Calendar!BT218="","",CONCATENATE(A218,"_",Calendar!BS218,"_",Calendar!BT218,"_",Calendar!BU218,","))</f>
        <v/>
      </c>
      <c r="BS218" s="66" t="str">
        <f>IF(Calendar!BW218="","",CONCATENATE(A218,"_",Calendar!BV218,"_",Calendar!BW218,"_",Calendar!BX218,","))</f>
        <v/>
      </c>
      <c r="BT218" s="66" t="str">
        <f>IF(Calendar!BZ218="","",CONCATENATE(A218,"_",Calendar!BY218,"_",Calendar!BZ218,"_",Calendar!CA218,","))</f>
        <v/>
      </c>
      <c r="BU218" s="66" t="str">
        <f>IF(Calendar!CC218="","",CONCATENATE(A218,"_",Calendar!CB218,"_",Calendar!CC218,"_",Calendar!CD218,","))</f>
        <v/>
      </c>
      <c r="BV218" s="66" t="str">
        <f>IF(Calendar!CF218="","",CONCATENATE(A218,"_",Calendar!CE218,"_",Calendar!CF218,"_",Calendar!CG218,","))</f>
        <v/>
      </c>
      <c r="BW218" s="66" t="str">
        <f>IF(Calendar!CI218="","",CONCATENATE(A218,"_",Calendar!CH218,"_",Calendar!CI218,"_",Calendar!CJ218,","))</f>
        <v/>
      </c>
      <c r="BX218" s="66" t="str">
        <f>IF(Calendar!CL218="","",CONCATENATE(A218,"_",Calendar!CK218,"_",Calendar!CL218,"_",Calendar!CM218,","))</f>
        <v/>
      </c>
      <c r="BY218" s="66" t="str">
        <f>IF(Calendar!CO218="","",CONCATENATE(A218,"_",Calendar!CN218,"_",Calendar!CO218,"_",Calendar!CP218,","))</f>
        <v/>
      </c>
      <c r="BZ218" s="66" t="str">
        <f>IF(Calendar!CR218="","",CONCATENATE(A218,"_",Calendar!CQ218,"_",Calendar!CR218,"_",Calendar!CS218,","))</f>
        <v/>
      </c>
      <c r="CA218" s="66" t="str">
        <f>IF(Calendar!CU218="","",CONCATENATE(A218,"_",Calendar!CT218,"_",Calendar!CU218,"_",Calendar!CV218,","))</f>
        <v/>
      </c>
      <c r="CB218" s="66" t="str">
        <f>IF(Calendar!CX218="","",CONCATENATE(A218,"_",Calendar!CW218,"_",Calendar!CX218,"_",Calendar!CY218,","))</f>
        <v/>
      </c>
      <c r="CC218" s="66" t="str">
        <f>IF(Calendar!DA218="","",CONCATENATE(A218,"_",Calendar!CZ218,"_",Calendar!DA218,"_",Calendar!DB218,","))</f>
        <v/>
      </c>
      <c r="CD218" s="66" t="str">
        <f>IF(Calendar!DD218="","",CONCATENATE(A218,"_",Calendar!DC218,"_",Calendar!DD218,"_",Calendar!DE218,","))</f>
        <v/>
      </c>
      <c r="CE218" s="66" t="str">
        <f>IF(Calendar!DG218="","",CONCATENATE(A218,"_",Calendar!DF218,"_",Calendar!DG218,"_",Calendar!DH218,","))</f>
        <v/>
      </c>
      <c r="CF218" s="66" t="str">
        <f>IF(Calendar!DJ218="","",CONCATENATE(A218,"_",Calendar!DI218,"_",Calendar!DJ218,"_",Calendar!DK218,","))</f>
        <v/>
      </c>
      <c r="CG218" s="66" t="str">
        <f>IF(Calendar!DM218="","",CONCATENATE(A218,"_",Calendar!DL218,"_",Calendar!DM218,"_",Calendar!DN218,","))</f>
        <v/>
      </c>
      <c r="CH218" s="66" t="str">
        <f>IF(Calendar!DP218="","",CONCATENATE(A218,"_",Calendar!DO218,"_",Calendar!DP218,"_",Calendar!DQ218,","))</f>
        <v/>
      </c>
      <c r="CI218" s="66" t="str">
        <f>IF(Calendar!DS218="","",CONCATENATE(A218,"_",Calendar!DR218,"_",Calendar!DS218,"_",Calendar!DT218,","))</f>
        <v/>
      </c>
      <c r="CJ218" s="66" t="str">
        <f>IF(Calendar!DV218="","",CONCATENATE(A218,"_",Calendar!DU218,"_",Calendar!DV218,"_",Calendar!DW218,","))</f>
        <v/>
      </c>
      <c r="CK218" s="66" t="str">
        <f>IF(Calendar!DY218="","",CONCATENATE(A218,"_",Calendar!DX218,"_",Calendar!DY218,"_",Calendar!DZ218,","))</f>
        <v/>
      </c>
      <c r="CL218" s="90" t="str">
        <f>IF(Calendar!EB218="","",CONCATENATE(A218,"_",Calendar!EA218,"_",Calendar!EB218,"_",Calendar!EC218,","))</f>
        <v/>
      </c>
      <c r="CM218" s="94" t="str">
        <f t="shared" si="16"/>
        <v/>
      </c>
      <c r="CN218" s="95" t="str">
        <f t="shared" si="17"/>
        <v/>
      </c>
      <c r="CO218" s="96" t="str">
        <f t="shared" si="18"/>
        <v/>
      </c>
      <c r="CP218" s="94" t="str">
        <f>IF(View!$D$1&lt;&gt;"OK","",IF(OR(View!$C$3="K+4",View!$C$3="K+4 &amp; K+7",View!$C$3="K+4 &amp; K+10",View!$C$3="ALL"),IF(CM218="","",IF(AND(HomeCalc!$A218&gt;=View!$C$1,HomeCalc!A218&lt;=View!$C$2),HomeCalc!CM218,"")),""))</f>
        <v/>
      </c>
      <c r="CQ218" s="95" t="str">
        <f>IF(View!$D$1&lt;&gt;"OK","",IF(OR(View!$C$3="K+7",View!$C$3="K+4 &amp; K+7",View!$C$3="K+7 &amp; K+10",View!$C$3="ALL"),IF(CN218="","",IF(AND(HomeCalc!$A218&gt;=View!$C$1,HomeCalc!A218&lt;=View!$C$2),HomeCalc!CN218,"")),""))</f>
        <v/>
      </c>
      <c r="CR218" s="96" t="str">
        <f>IF(View!$D$1&lt;&gt;"OK","",IF(OR(View!$C$3="K+10",View!$C$3="K+4 &amp; K+10",View!$C$3="K+7 &amp; K+10",View!$C$3="ALL"),IF(CO218="","",IF(AND(HomeCalc!$A218&gt;=View!$C$1,HomeCalc!A218&lt;=View!$C$2),HomeCalc!CO218,"")),""))</f>
        <v/>
      </c>
      <c r="CS218" s="102" t="str">
        <f>IF(View!$D$1&lt;&gt;"OK","",CONCATENATE(CS217,CP218,CQ218,CR218))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19" spans="1:97" ht="15.75" x14ac:dyDescent="0.25">
      <c r="A219" s="11">
        <v>42401</v>
      </c>
      <c r="B219" s="18" t="s">
        <v>82</v>
      </c>
      <c r="C219" s="18">
        <f t="shared" si="19"/>
        <v>32</v>
      </c>
      <c r="D219" s="22" t="s">
        <v>66</v>
      </c>
      <c r="E219" s="8" t="s">
        <v>71</v>
      </c>
      <c r="F219" s="64">
        <f t="shared" si="15"/>
        <v>0</v>
      </c>
      <c r="G219" s="21" t="str">
        <f>IF(OR(RIGHT(Calendar!I219,4)="REDS",RIGHT(Calendar!I219,6)="BLACKS",RIGHT(Calendar!I219,5)="BLUES"),Calendar!H219,"")</f>
        <v/>
      </c>
      <c r="H219" s="21" t="str">
        <f>IF(OR(RIGHT(Calendar!L219,4)="REDS",RIGHT(Calendar!L219,6)="BLACKS",RIGHT(Calendar!L219,5)="BLUES"),Calendar!K219,"")</f>
        <v/>
      </c>
      <c r="I219" s="21" t="str">
        <f>IF(OR(RIGHT(Calendar!O219,4)="REDS",RIGHT(Calendar!O219,6)="BLACKS",RIGHT(Calendar!O219,5)="BLUES"),Calendar!N219,"")</f>
        <v/>
      </c>
      <c r="J219" s="21" t="str">
        <f>IF(OR(RIGHT(Calendar!R219,4)="REDS",RIGHT(Calendar!R219,6)="BLACKS",RIGHT(Calendar!R219,5)="BLUES"),Calendar!Q219,"")</f>
        <v/>
      </c>
      <c r="K219" s="21" t="str">
        <f>IF(OR(RIGHT(Calendar!U219,4)="REDS",RIGHT(Calendar!U219,6)="BLACKS",RIGHT(Calendar!U219,5)="BLUES"),Calendar!T219,"")</f>
        <v/>
      </c>
      <c r="L219" s="21" t="str">
        <f>IF(OR(RIGHT(Calendar!X219,4)="REDS",RIGHT(Calendar!X219,6)="BLACKS",RIGHT(Calendar!X219,5)="BLUES"),Calendar!W219,"")</f>
        <v/>
      </c>
      <c r="M219" s="21" t="str">
        <f>IF(OR(RIGHT(Calendar!AA219,4)="REDS",RIGHT(Calendar!AA219,6)="BLACKS",RIGHT(Calendar!AA219,5)="BLUES"),Calendar!Z219,"")</f>
        <v/>
      </c>
      <c r="N219" s="21" t="str">
        <f>IF(OR(RIGHT(Calendar!AD219,4)="REDS",RIGHT(Calendar!AD219,6)="BLACKS",RIGHT(Calendar!AD219,5)="BLUES"),Calendar!AC219,"")</f>
        <v/>
      </c>
      <c r="O219" s="21" t="str">
        <f>IF(OR(RIGHT(Calendar!AG219,4)="REDS",RIGHT(Calendar!AG219,6)="BLACKS",RIGHT(Calendar!AG219,5)="BLUES"),Calendar!AF219,"")</f>
        <v/>
      </c>
      <c r="P219" s="21" t="str">
        <f>IF(OR(RIGHT(Calendar!AJ219,4)="REDS",RIGHT(Calendar!AJ219,6)="BLACKS",RIGHT(Calendar!AJ219,5)="BLUES"),Calendar!AI219,"")</f>
        <v/>
      </c>
      <c r="Q219" s="21" t="str">
        <f>IF(OR(RIGHT(Calendar!AM219,4)="REDS",RIGHT(Calendar!AM219,6)="BLACKS",RIGHT(Calendar!AM219,5)="BLUES"),Calendar!AL219,"")</f>
        <v/>
      </c>
      <c r="R219" s="21" t="str">
        <f>IF(OR(RIGHT(Calendar!AP219,4)="REDS",RIGHT(Calendar!AP219,6)="BLACKS",RIGHT(Calendar!AP219,5)="BLUES"),Calendar!AO219,"")</f>
        <v/>
      </c>
      <c r="S219" s="21" t="str">
        <f>IF(OR(RIGHT(Calendar!AS219,4)="REDS",RIGHT(Calendar!AS219,6)="BLACKS",RIGHT(Calendar!AS219,5)="BLUES"),Calendar!AR219,"")</f>
        <v/>
      </c>
      <c r="T219" s="21" t="str">
        <f>IF(OR(RIGHT(Calendar!AV219,4)="REDS",RIGHT(Calendar!AV219,6)="BLACKS",RIGHT(Calendar!AV219,5)="BLUES"),Calendar!AU219,"")</f>
        <v/>
      </c>
      <c r="U219" s="21" t="str">
        <f>IF(OR(RIGHT(Calendar!AY219,4)="REDS",RIGHT(Calendar!AY219,6)="BLACKS",RIGHT(Calendar!AY219,5)="BLUES"),Calendar!AX219,"")</f>
        <v/>
      </c>
      <c r="V219" s="21" t="str">
        <f>IF(OR(RIGHT(Calendar!BB219,4)="REDS",RIGHT(Calendar!BB219,6)="BLACKS",RIGHT(Calendar!BB219,5)="BLUES"),Calendar!BA219,"")</f>
        <v/>
      </c>
      <c r="W219" s="21" t="str">
        <f>IF(OR(RIGHT(Calendar!BE219,4)="REDS",RIGHT(Calendar!BE219,6)="BLACKS",RIGHT(Calendar!BE219,5)="BLUES"),Calendar!BD219,"")</f>
        <v/>
      </c>
      <c r="X219" s="21" t="str">
        <f>IF(OR(RIGHT(Calendar!BH219,4)="REDS",RIGHT(Calendar!BH219,6)="BLACKS",RIGHT(Calendar!BH219,5)="BLUES"),Calendar!BG219,"")</f>
        <v/>
      </c>
      <c r="Y219" s="21" t="str">
        <f>IF(OR(RIGHT(Calendar!BK219,4)="REDS",RIGHT(Calendar!BK219,6)="BLACKS",RIGHT(Calendar!BK219,5)="BLUES"),Calendar!BJ219,"")</f>
        <v/>
      </c>
      <c r="Z219" s="21" t="str">
        <f>IF(OR(RIGHT(Calendar!BN219,4)="REDS",RIGHT(Calendar!BN219,6)="BLACKS",RIGHT(Calendar!BN219,5)="BLUES"),Calendar!BM219,"")</f>
        <v/>
      </c>
      <c r="AA219" s="21" t="str">
        <f>IF(OR(RIGHT(Calendar!BQ219,4)="REDS",RIGHT(Calendar!BQ219,6)="BLACKS",RIGHT(Calendar!BQ219,5)="BLUES"),Calendar!BP219,"")</f>
        <v/>
      </c>
      <c r="AB219" s="21" t="str">
        <f>IF(OR(RIGHT(Calendar!BT219,4)="REDS",RIGHT(Calendar!BT219,6)="BLACKS",RIGHT(Calendar!BT219,5)="BLUES"),Calendar!BS219,"")</f>
        <v/>
      </c>
      <c r="AC219" s="21" t="str">
        <f>IF(OR(RIGHT(Calendar!BW219,4)="REDS",RIGHT(Calendar!BW219,6)="BLACKS",RIGHT(Calendar!BW219,5)="BLUES"),Calendar!BV219,"")</f>
        <v/>
      </c>
      <c r="AD219" s="21" t="str">
        <f>IF(OR(RIGHT(Calendar!BZ219,4)="REDS",RIGHT(Calendar!BZ219,6)="BLACKS",RIGHT(Calendar!BZ219,5)="BLUES"),Calendar!BY219,"")</f>
        <v/>
      </c>
      <c r="AE219" s="21" t="str">
        <f>IF(OR(RIGHT(Calendar!CC219,4)="REDS",RIGHT(Calendar!CC219,6)="BLACKS",RIGHT(Calendar!CC219,5)="BLUES"),Calendar!CB219,"")</f>
        <v/>
      </c>
      <c r="AF219" s="21" t="str">
        <f>IF(OR(RIGHT(Calendar!CF219,4)="REDS",RIGHT(Calendar!CF219,6)="BLACKS",RIGHT(Calendar!CF219,5)="BLUES"),Calendar!CE219,"")</f>
        <v/>
      </c>
      <c r="AG219" s="21" t="str">
        <f>IF(OR(RIGHT(Calendar!CI219,4)="REDS",RIGHT(Calendar!CI219,6)="BLACKS",RIGHT(Calendar!CI219,5)="BLUES"),Calendar!CH219,"")</f>
        <v/>
      </c>
      <c r="AH219" s="21" t="str">
        <f>IF(OR(RIGHT(Calendar!CL219,4)="REDS",RIGHT(Calendar!CL219,6)="BLACKS",RIGHT(Calendar!CL219,5)="BLUES"),Calendar!CK219,"")</f>
        <v/>
      </c>
      <c r="AI219" s="21" t="str">
        <f>IF(OR(RIGHT(Calendar!CO219,4)="REDS",RIGHT(Calendar!CO219,6)="BLACKS",RIGHT(Calendar!CO219,5)="BLUES"),Calendar!CN219,"")</f>
        <v/>
      </c>
      <c r="AJ219" s="21" t="str">
        <f>IF(OR(RIGHT(Calendar!CR219,4)="REDS",RIGHT(Calendar!CR219,6)="BLACKS",RIGHT(Calendar!CR219,5)="BLUES"),Calendar!CQ219,"")</f>
        <v/>
      </c>
      <c r="AK219" s="21" t="str">
        <f>IF(OR(RIGHT(Calendar!CU219,4)="REDS",RIGHT(Calendar!CU219,6)="BLACKS",RIGHT(Calendar!CU219,5)="BLUES"),Calendar!CT219,"")</f>
        <v/>
      </c>
      <c r="AL219" s="21" t="str">
        <f>IF(OR(RIGHT(Calendar!CX219,4)="REDS",RIGHT(Calendar!CX219,6)="BLACKS",RIGHT(Calendar!CX219,5)="BLUES"),Calendar!CW219,"")</f>
        <v/>
      </c>
      <c r="AM219" s="21" t="str">
        <f>IF(OR(RIGHT(Calendar!DA219,4)="REDS",RIGHT(Calendar!DA219,6)="BLACKS",RIGHT(Calendar!DA219,5)="BLUES"),Calendar!CZ219,"")</f>
        <v/>
      </c>
      <c r="AN219" s="21" t="str">
        <f>IF(OR(RIGHT(Calendar!DD219,4)="REDS",RIGHT(Calendar!DD219,6)="BLACKS",RIGHT(Calendar!DD219,5)="BLUES"),Calendar!DC219,"")</f>
        <v/>
      </c>
      <c r="AO219" s="21" t="str">
        <f>IF(OR(RIGHT(Calendar!DG219,4)="REDS",RIGHT(Calendar!DG219,6)="BLACKS",RIGHT(Calendar!DG219,5)="BLUES"),Calendar!DF219,"")</f>
        <v/>
      </c>
      <c r="AP219" s="21" t="str">
        <f>IF(OR(RIGHT(Calendar!DJ219,4)="REDS",RIGHT(Calendar!DJ219,6)="BLACKS",RIGHT(Calendar!DJ219,5)="BLUES"),Calendar!DI219,"")</f>
        <v/>
      </c>
      <c r="AQ219" s="21" t="str">
        <f>IF(OR(RIGHT(Calendar!DM219,4)="REDS",RIGHT(Calendar!DM219,6)="BLACKS",RIGHT(Calendar!DM219,5)="BLUES"),Calendar!DL219,"")</f>
        <v/>
      </c>
      <c r="AR219" s="21" t="str">
        <f>IF(OR(RIGHT(Calendar!DP219,4)="REDS",RIGHT(Calendar!DP219,6)="BLACKS",RIGHT(Calendar!DP219,5)="BLUES"),Calendar!DO219,"")</f>
        <v/>
      </c>
      <c r="AS219" s="21" t="str">
        <f>IF(OR(RIGHT(Calendar!DS219,4)="REDS",RIGHT(Calendar!DS219,6)="BLACKS",RIGHT(Calendar!DS219,5)="BLUES"),Calendar!DR219,"")</f>
        <v/>
      </c>
      <c r="AT219" s="21" t="str">
        <f>IF(OR(RIGHT(Calendar!DV219,4)="REDS",RIGHT(Calendar!DV219,6)="BLACKS",RIGHT(Calendar!DV219,5)="BLUES"),Calendar!DU219,"")</f>
        <v/>
      </c>
      <c r="AU219" s="21" t="str">
        <f>IF(OR(RIGHT(Calendar!DY219,4)="REDS",RIGHT(Calendar!DY219,6)="BLACKS",RIGHT(Calendar!DY219,5)="BLUES"),Calendar!DX219,"")</f>
        <v/>
      </c>
      <c r="AV219" s="21" t="str">
        <f>IF(OR(RIGHT(Calendar!EB219,4)="REDS",RIGHT(Calendar!EB219,6)="BLACKS",RIGHT(Calendar!EB219,5)="BLUES"),Calendar!EA219,"")</f>
        <v/>
      </c>
      <c r="AW219" s="66" t="str">
        <f>IF(Calendar!I219="","",CONCATENATE(A219,"_",Calendar!H219,"_",Calendar!I219,"_",Calendar!J219,","))</f>
        <v/>
      </c>
      <c r="AX219" s="66" t="str">
        <f>IF(Calendar!L219="","",CONCATENATE(A219,"_",Calendar!K219,"_",Calendar!L219,"_",Calendar!M219,","))</f>
        <v/>
      </c>
      <c r="AY219" s="66" t="str">
        <f>IF(Calendar!O219="","",CONCATENATE(A219,"_",Calendar!N219,"_",Calendar!O219,"_",Calendar!P219,","))</f>
        <v/>
      </c>
      <c r="AZ219" s="66" t="str">
        <f>IF(Calendar!R219="","",CONCATENATE(A219,"_",Calendar!Q219,"_",Calendar!R219,"_",Calendar!S219,","))</f>
        <v/>
      </c>
      <c r="BA219" s="66" t="str">
        <f>IF(Calendar!U219="","",CONCATENATE(A219,"_",Calendar!T219,"_",Calendar!U219,"_",Calendar!V219,","))</f>
        <v/>
      </c>
      <c r="BB219" s="66" t="str">
        <f>IF(Calendar!X219="","",CONCATENATE(A219,"_",Calendar!W219,"_",Calendar!X219,"_",Calendar!Y219,","))</f>
        <v/>
      </c>
      <c r="BC219" s="66" t="str">
        <f>IF(Calendar!AA219="","",CONCATENATE(A219,"_",Calendar!Z219,"_",Calendar!AA219,"_",Calendar!AB219,","))</f>
        <v/>
      </c>
      <c r="BD219" s="66" t="str">
        <f>IF(Calendar!AD219="","",CONCATENATE(A219,"_",Calendar!AC219,"_",Calendar!AD219,"_",Calendar!AE219,","))</f>
        <v/>
      </c>
      <c r="BE219" s="66" t="str">
        <f>IF(Calendar!AG219="","",CONCATENATE(A219,"_",Calendar!AF219,"_",Calendar!AG219,"_",Calendar!AH219,","))</f>
        <v/>
      </c>
      <c r="BF219" s="66" t="str">
        <f>IF(Calendar!AJ219="","",CONCATENATE(A219,"_",Calendar!AI219,"_",Calendar!AJ219,"_",Calendar!AK219,","))</f>
        <v/>
      </c>
      <c r="BG219" s="66" t="str">
        <f>IF(Calendar!AM219="","",CONCATENATE(A219,"_",Calendar!AL219,"_",Calendar!AM219,"_",Calendar!AN219,","))</f>
        <v/>
      </c>
      <c r="BH219" s="66" t="str">
        <f>IF(Calendar!AP219="","",CONCATENATE(A219,"_",Calendar!AO219,"_",Calendar!AP219,"_",Calendar!AQ219,","))</f>
        <v/>
      </c>
      <c r="BI219" s="66" t="str">
        <f>IF(Calendar!AS219="","",CONCATENATE(A219,"_",Calendar!AR219,"_",Calendar!AS219,"_",Calendar!AT219,","))</f>
        <v/>
      </c>
      <c r="BJ219" s="66" t="str">
        <f>IF(Calendar!AV219="","",CONCATENATE(A219,"_",Calendar!AU219,"_",Calendar!AV219,"_",Calendar!AW219,","))</f>
        <v/>
      </c>
      <c r="BK219" s="66" t="str">
        <f>IF(Calendar!AY219="","",CONCATENATE(A219,"_",Calendar!AX219,"_",Calendar!AY219,"_",Calendar!AZ219,","))</f>
        <v/>
      </c>
      <c r="BL219" s="66" t="str">
        <f>IF(Calendar!BB219="","",CONCATENATE(A219,"_",Calendar!BA219,"_",Calendar!BB219,"_",Calendar!BC219,","))</f>
        <v/>
      </c>
      <c r="BM219" s="66" t="str">
        <f>IF(Calendar!BE219="","",CONCATENATE(A219,"_",Calendar!BD219,"_",Calendar!BE219,"_",Calendar!BF219,","))</f>
        <v/>
      </c>
      <c r="BN219" s="66" t="str">
        <f>IF(Calendar!BH219="","",CONCATENATE(A219,"_",Calendar!BG219,"_",Calendar!BH219,"_",Calendar!BI219,","))</f>
        <v/>
      </c>
      <c r="BO219" s="66" t="str">
        <f>IF(Calendar!BK219="","",CONCATENATE(A219,"_",Calendar!BJ219,"_",Calendar!BK219,"_",Calendar!BL219,","))</f>
        <v/>
      </c>
      <c r="BP219" s="66" t="str">
        <f>IF(Calendar!BN219="","",CONCATENATE(A219,"_",Calendar!BM219,"_",Calendar!BN219,"_",Calendar!BO219,","))</f>
        <v/>
      </c>
      <c r="BQ219" s="66" t="str">
        <f>IF(Calendar!BQ219="","",CONCATENATE(A219,"_",Calendar!BP219,"_",Calendar!BQ219,"_",Calendar!BR219,","))</f>
        <v/>
      </c>
      <c r="BR219" s="66" t="str">
        <f>IF(Calendar!BT219="","",CONCATENATE(A219,"_",Calendar!BS219,"_",Calendar!BT219,"_",Calendar!BU219,","))</f>
        <v/>
      </c>
      <c r="BS219" s="66" t="str">
        <f>IF(Calendar!BW219="","",CONCATENATE(A219,"_",Calendar!BV219,"_",Calendar!BW219,"_",Calendar!BX219,","))</f>
        <v/>
      </c>
      <c r="BT219" s="66" t="str">
        <f>IF(Calendar!BZ219="","",CONCATENATE(A219,"_",Calendar!BY219,"_",Calendar!BZ219,"_",Calendar!CA219,","))</f>
        <v/>
      </c>
      <c r="BU219" s="66" t="str">
        <f>IF(Calendar!CC219="","",CONCATENATE(A219,"_",Calendar!CB219,"_",Calendar!CC219,"_",Calendar!CD219,","))</f>
        <v/>
      </c>
      <c r="BV219" s="66" t="str">
        <f>IF(Calendar!CF219="","",CONCATENATE(A219,"_",Calendar!CE219,"_",Calendar!CF219,"_",Calendar!CG219,","))</f>
        <v/>
      </c>
      <c r="BW219" s="66" t="str">
        <f>IF(Calendar!CI219="","",CONCATENATE(A219,"_",Calendar!CH219,"_",Calendar!CI219,"_",Calendar!CJ219,","))</f>
        <v/>
      </c>
      <c r="BX219" s="66" t="str">
        <f>IF(Calendar!CL219="","",CONCATENATE(A219,"_",Calendar!CK219,"_",Calendar!CL219,"_",Calendar!CM219,","))</f>
        <v/>
      </c>
      <c r="BY219" s="66" t="str">
        <f>IF(Calendar!CO219="","",CONCATENATE(A219,"_",Calendar!CN219,"_",Calendar!CO219,"_",Calendar!CP219,","))</f>
        <v/>
      </c>
      <c r="BZ219" s="66" t="str">
        <f>IF(Calendar!CR219="","",CONCATENATE(A219,"_",Calendar!CQ219,"_",Calendar!CR219,"_",Calendar!CS219,","))</f>
        <v/>
      </c>
      <c r="CA219" s="66" t="str">
        <f>IF(Calendar!CU219="","",CONCATENATE(A219,"_",Calendar!CT219,"_",Calendar!CU219,"_",Calendar!CV219,","))</f>
        <v/>
      </c>
      <c r="CB219" s="66" t="str">
        <f>IF(Calendar!CX219="","",CONCATENATE(A219,"_",Calendar!CW219,"_",Calendar!CX219,"_",Calendar!CY219,","))</f>
        <v/>
      </c>
      <c r="CC219" s="66" t="str">
        <f>IF(Calendar!DA219="","",CONCATENATE(A219,"_",Calendar!CZ219,"_",Calendar!DA219,"_",Calendar!DB219,","))</f>
        <v/>
      </c>
      <c r="CD219" s="66" t="str">
        <f>IF(Calendar!DD219="","",CONCATENATE(A219,"_",Calendar!DC219,"_",Calendar!DD219,"_",Calendar!DE219,","))</f>
        <v/>
      </c>
      <c r="CE219" s="66" t="str">
        <f>IF(Calendar!DG219="","",CONCATENATE(A219,"_",Calendar!DF219,"_",Calendar!DG219,"_",Calendar!DH219,","))</f>
        <v/>
      </c>
      <c r="CF219" s="66" t="str">
        <f>IF(Calendar!DJ219="","",CONCATENATE(A219,"_",Calendar!DI219,"_",Calendar!DJ219,"_",Calendar!DK219,","))</f>
        <v/>
      </c>
      <c r="CG219" s="66" t="str">
        <f>IF(Calendar!DM219="","",CONCATENATE(A219,"_",Calendar!DL219,"_",Calendar!DM219,"_",Calendar!DN219,","))</f>
        <v/>
      </c>
      <c r="CH219" s="66" t="str">
        <f>IF(Calendar!DP219="","",CONCATENATE(A219,"_",Calendar!DO219,"_",Calendar!DP219,"_",Calendar!DQ219,","))</f>
        <v/>
      </c>
      <c r="CI219" s="66" t="str">
        <f>IF(Calendar!DS219="","",CONCATENATE(A219,"_",Calendar!DR219,"_",Calendar!DS219,"_",Calendar!DT219,","))</f>
        <v/>
      </c>
      <c r="CJ219" s="66" t="str">
        <f>IF(Calendar!DV219="","",CONCATENATE(A219,"_",Calendar!DU219,"_",Calendar!DV219,"_",Calendar!DW219,","))</f>
        <v/>
      </c>
      <c r="CK219" s="66" t="str">
        <f>IF(Calendar!DY219="","",CONCATENATE(A219,"_",Calendar!DX219,"_",Calendar!DY219,"_",Calendar!DZ219,","))</f>
        <v/>
      </c>
      <c r="CL219" s="90" t="str">
        <f>IF(Calendar!EB219="","",CONCATENATE(A219,"_",Calendar!EA219,"_",Calendar!EB219,"_",Calendar!EC219,","))</f>
        <v/>
      </c>
      <c r="CM219" s="94" t="str">
        <f t="shared" si="16"/>
        <v/>
      </c>
      <c r="CN219" s="95" t="str">
        <f t="shared" si="17"/>
        <v/>
      </c>
      <c r="CO219" s="96" t="str">
        <f t="shared" si="18"/>
        <v/>
      </c>
      <c r="CP219" s="94" t="str">
        <f>IF(View!$D$1&lt;&gt;"OK","",IF(OR(View!$C$3="K+4",View!$C$3="K+4 &amp; K+7",View!$C$3="K+4 &amp; K+10",View!$C$3="ALL"),IF(CM219="","",IF(AND(HomeCalc!$A219&gt;=View!$C$1,HomeCalc!A219&lt;=View!$C$2),HomeCalc!CM219,"")),""))</f>
        <v/>
      </c>
      <c r="CQ219" s="95" t="str">
        <f>IF(View!$D$1&lt;&gt;"OK","",IF(OR(View!$C$3="K+7",View!$C$3="K+4 &amp; K+7",View!$C$3="K+7 &amp; K+10",View!$C$3="ALL"),IF(CN219="","",IF(AND(HomeCalc!$A219&gt;=View!$C$1,HomeCalc!A219&lt;=View!$C$2),HomeCalc!CN219,"")),""))</f>
        <v/>
      </c>
      <c r="CR219" s="96" t="str">
        <f>IF(View!$D$1&lt;&gt;"OK","",IF(OR(View!$C$3="K+10",View!$C$3="K+4 &amp; K+10",View!$C$3="K+7 &amp; K+10",View!$C$3="ALL"),IF(CO219="","",IF(AND(HomeCalc!$A219&gt;=View!$C$1,HomeCalc!A219&lt;=View!$C$2),HomeCalc!CO219,"")),""))</f>
        <v/>
      </c>
      <c r="CS219" s="102" t="str">
        <f>IF(View!$D$1&lt;&gt;"OK","",CONCATENATE(CS218,CP219,CQ219,CR219))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20" spans="1:97" ht="15.75" x14ac:dyDescent="0.25">
      <c r="A220" s="11">
        <v>42402</v>
      </c>
      <c r="B220" s="18" t="s">
        <v>82</v>
      </c>
      <c r="C220" s="18">
        <f t="shared" si="19"/>
        <v>32</v>
      </c>
      <c r="D220" s="23" t="s">
        <v>67</v>
      </c>
      <c r="E220" s="8" t="s">
        <v>71</v>
      </c>
      <c r="F220" s="64">
        <f t="shared" si="15"/>
        <v>0</v>
      </c>
      <c r="G220" s="21" t="str">
        <f>IF(OR(RIGHT(Calendar!I220,4)="REDS",RIGHT(Calendar!I220,6)="BLACKS",RIGHT(Calendar!I220,5)="BLUES"),Calendar!H220,"")</f>
        <v/>
      </c>
      <c r="H220" s="21" t="str">
        <f>IF(OR(RIGHT(Calendar!L220,4)="REDS",RIGHT(Calendar!L220,6)="BLACKS",RIGHT(Calendar!L220,5)="BLUES"),Calendar!K220,"")</f>
        <v/>
      </c>
      <c r="I220" s="21" t="str">
        <f>IF(OR(RIGHT(Calendar!O220,4)="REDS",RIGHT(Calendar!O220,6)="BLACKS",RIGHT(Calendar!O220,5)="BLUES"),Calendar!N220,"")</f>
        <v/>
      </c>
      <c r="J220" s="21" t="str">
        <f>IF(OR(RIGHT(Calendar!R220,4)="REDS",RIGHT(Calendar!R220,6)="BLACKS",RIGHT(Calendar!R220,5)="BLUES"),Calendar!Q220,"")</f>
        <v/>
      </c>
      <c r="K220" s="21" t="str">
        <f>IF(OR(RIGHT(Calendar!U220,4)="REDS",RIGHT(Calendar!U220,6)="BLACKS",RIGHT(Calendar!U220,5)="BLUES"),Calendar!T220,"")</f>
        <v/>
      </c>
      <c r="L220" s="21" t="str">
        <f>IF(OR(RIGHT(Calendar!X220,4)="REDS",RIGHT(Calendar!X220,6)="BLACKS",RIGHT(Calendar!X220,5)="BLUES"),Calendar!W220,"")</f>
        <v/>
      </c>
      <c r="M220" s="21" t="str">
        <f>IF(OR(RIGHT(Calendar!AA220,4)="REDS",RIGHT(Calendar!AA220,6)="BLACKS",RIGHT(Calendar!AA220,5)="BLUES"),Calendar!Z220,"")</f>
        <v/>
      </c>
      <c r="N220" s="21" t="str">
        <f>IF(OR(RIGHT(Calendar!AD220,4)="REDS",RIGHT(Calendar!AD220,6)="BLACKS",RIGHT(Calendar!AD220,5)="BLUES"),Calendar!AC220,"")</f>
        <v/>
      </c>
      <c r="O220" s="21" t="str">
        <f>IF(OR(RIGHT(Calendar!AG220,4)="REDS",RIGHT(Calendar!AG220,6)="BLACKS",RIGHT(Calendar!AG220,5)="BLUES"),Calendar!AF220,"")</f>
        <v/>
      </c>
      <c r="P220" s="21" t="str">
        <f>IF(OR(RIGHT(Calendar!AJ220,4)="REDS",RIGHT(Calendar!AJ220,6)="BLACKS",RIGHT(Calendar!AJ220,5)="BLUES"),Calendar!AI220,"")</f>
        <v/>
      </c>
      <c r="Q220" s="21" t="str">
        <f>IF(OR(RIGHT(Calendar!AM220,4)="REDS",RIGHT(Calendar!AM220,6)="BLACKS",RIGHT(Calendar!AM220,5)="BLUES"),Calendar!AL220,"")</f>
        <v/>
      </c>
      <c r="R220" s="21" t="str">
        <f>IF(OR(RIGHT(Calendar!AP220,4)="REDS",RIGHT(Calendar!AP220,6)="BLACKS",RIGHT(Calendar!AP220,5)="BLUES"),Calendar!AO220,"")</f>
        <v/>
      </c>
      <c r="S220" s="21" t="str">
        <f>IF(OR(RIGHT(Calendar!AS220,4)="REDS",RIGHT(Calendar!AS220,6)="BLACKS",RIGHT(Calendar!AS220,5)="BLUES"),Calendar!AR220,"")</f>
        <v/>
      </c>
      <c r="T220" s="21" t="str">
        <f>IF(OR(RIGHT(Calendar!AV220,4)="REDS",RIGHT(Calendar!AV220,6)="BLACKS",RIGHT(Calendar!AV220,5)="BLUES"),Calendar!AU220,"")</f>
        <v/>
      </c>
      <c r="U220" s="21" t="str">
        <f>IF(OR(RIGHT(Calendar!AY220,4)="REDS",RIGHT(Calendar!AY220,6)="BLACKS",RIGHT(Calendar!AY220,5)="BLUES"),Calendar!AX220,"")</f>
        <v/>
      </c>
      <c r="V220" s="21" t="str">
        <f>IF(OR(RIGHT(Calendar!BB220,4)="REDS",RIGHT(Calendar!BB220,6)="BLACKS",RIGHT(Calendar!BB220,5)="BLUES"),Calendar!BA220,"")</f>
        <v/>
      </c>
      <c r="W220" s="21" t="str">
        <f>IF(OR(RIGHT(Calendar!BE220,4)="REDS",RIGHT(Calendar!BE220,6)="BLACKS",RIGHT(Calendar!BE220,5)="BLUES"),Calendar!BD220,"")</f>
        <v/>
      </c>
      <c r="X220" s="21" t="str">
        <f>IF(OR(RIGHT(Calendar!BH220,4)="REDS",RIGHT(Calendar!BH220,6)="BLACKS",RIGHT(Calendar!BH220,5)="BLUES"),Calendar!BG220,"")</f>
        <v/>
      </c>
      <c r="Y220" s="21" t="str">
        <f>IF(OR(RIGHT(Calendar!BK220,4)="REDS",RIGHT(Calendar!BK220,6)="BLACKS",RIGHT(Calendar!BK220,5)="BLUES"),Calendar!BJ220,"")</f>
        <v/>
      </c>
      <c r="Z220" s="21" t="str">
        <f>IF(OR(RIGHT(Calendar!BN220,4)="REDS",RIGHT(Calendar!BN220,6)="BLACKS",RIGHT(Calendar!BN220,5)="BLUES"),Calendar!BM220,"")</f>
        <v/>
      </c>
      <c r="AA220" s="21" t="str">
        <f>IF(OR(RIGHT(Calendar!BQ220,4)="REDS",RIGHT(Calendar!BQ220,6)="BLACKS",RIGHT(Calendar!BQ220,5)="BLUES"),Calendar!BP220,"")</f>
        <v/>
      </c>
      <c r="AB220" s="21" t="str">
        <f>IF(OR(RIGHT(Calendar!BT220,4)="REDS",RIGHT(Calendar!BT220,6)="BLACKS",RIGHT(Calendar!BT220,5)="BLUES"),Calendar!BS220,"")</f>
        <v/>
      </c>
      <c r="AC220" s="21" t="str">
        <f>IF(OR(RIGHT(Calendar!BW220,4)="REDS",RIGHT(Calendar!BW220,6)="BLACKS",RIGHT(Calendar!BW220,5)="BLUES"),Calendar!BV220,"")</f>
        <v/>
      </c>
      <c r="AD220" s="21" t="str">
        <f>IF(OR(RIGHT(Calendar!BZ220,4)="REDS",RIGHT(Calendar!BZ220,6)="BLACKS",RIGHT(Calendar!BZ220,5)="BLUES"),Calendar!BY220,"")</f>
        <v/>
      </c>
      <c r="AE220" s="21" t="str">
        <f>IF(OR(RIGHT(Calendar!CC220,4)="REDS",RIGHT(Calendar!CC220,6)="BLACKS",RIGHT(Calendar!CC220,5)="BLUES"),Calendar!CB220,"")</f>
        <v/>
      </c>
      <c r="AF220" s="21" t="str">
        <f>IF(OR(RIGHT(Calendar!CF220,4)="REDS",RIGHT(Calendar!CF220,6)="BLACKS",RIGHT(Calendar!CF220,5)="BLUES"),Calendar!CE220,"")</f>
        <v/>
      </c>
      <c r="AG220" s="21" t="str">
        <f>IF(OR(RIGHT(Calendar!CI220,4)="REDS",RIGHT(Calendar!CI220,6)="BLACKS",RIGHT(Calendar!CI220,5)="BLUES"),Calendar!CH220,"")</f>
        <v/>
      </c>
      <c r="AH220" s="21" t="str">
        <f>IF(OR(RIGHT(Calendar!CL220,4)="REDS",RIGHT(Calendar!CL220,6)="BLACKS",RIGHT(Calendar!CL220,5)="BLUES"),Calendar!CK220,"")</f>
        <v/>
      </c>
      <c r="AI220" s="21" t="str">
        <f>IF(OR(RIGHT(Calendar!CO220,4)="REDS",RIGHT(Calendar!CO220,6)="BLACKS",RIGHT(Calendar!CO220,5)="BLUES"),Calendar!CN220,"")</f>
        <v/>
      </c>
      <c r="AJ220" s="21" t="str">
        <f>IF(OR(RIGHT(Calendar!CR220,4)="REDS",RIGHT(Calendar!CR220,6)="BLACKS",RIGHT(Calendar!CR220,5)="BLUES"),Calendar!CQ220,"")</f>
        <v/>
      </c>
      <c r="AK220" s="21" t="str">
        <f>IF(OR(RIGHT(Calendar!CU220,4)="REDS",RIGHT(Calendar!CU220,6)="BLACKS",RIGHT(Calendar!CU220,5)="BLUES"),Calendar!CT220,"")</f>
        <v/>
      </c>
      <c r="AL220" s="21" t="str">
        <f>IF(OR(RIGHT(Calendar!CX220,4)="REDS",RIGHT(Calendar!CX220,6)="BLACKS",RIGHT(Calendar!CX220,5)="BLUES"),Calendar!CW220,"")</f>
        <v/>
      </c>
      <c r="AM220" s="21" t="str">
        <f>IF(OR(RIGHT(Calendar!DA220,4)="REDS",RIGHT(Calendar!DA220,6)="BLACKS",RIGHT(Calendar!DA220,5)="BLUES"),Calendar!CZ220,"")</f>
        <v/>
      </c>
      <c r="AN220" s="21" t="str">
        <f>IF(OR(RIGHT(Calendar!DD220,4)="REDS",RIGHT(Calendar!DD220,6)="BLACKS",RIGHT(Calendar!DD220,5)="BLUES"),Calendar!DC220,"")</f>
        <v/>
      </c>
      <c r="AO220" s="21" t="str">
        <f>IF(OR(RIGHT(Calendar!DG220,4)="REDS",RIGHT(Calendar!DG220,6)="BLACKS",RIGHT(Calendar!DG220,5)="BLUES"),Calendar!DF220,"")</f>
        <v/>
      </c>
      <c r="AP220" s="21" t="str">
        <f>IF(OR(RIGHT(Calendar!DJ220,4)="REDS",RIGHT(Calendar!DJ220,6)="BLACKS",RIGHT(Calendar!DJ220,5)="BLUES"),Calendar!DI220,"")</f>
        <v/>
      </c>
      <c r="AQ220" s="21" t="str">
        <f>IF(OR(RIGHT(Calendar!DM220,4)="REDS",RIGHT(Calendar!DM220,6)="BLACKS",RIGHT(Calendar!DM220,5)="BLUES"),Calendar!DL220,"")</f>
        <v/>
      </c>
      <c r="AR220" s="21" t="str">
        <f>IF(OR(RIGHT(Calendar!DP220,4)="REDS",RIGHT(Calendar!DP220,6)="BLACKS",RIGHT(Calendar!DP220,5)="BLUES"),Calendar!DO220,"")</f>
        <v/>
      </c>
      <c r="AS220" s="21" t="str">
        <f>IF(OR(RIGHT(Calendar!DS220,4)="REDS",RIGHT(Calendar!DS220,6)="BLACKS",RIGHT(Calendar!DS220,5)="BLUES"),Calendar!DR220,"")</f>
        <v/>
      </c>
      <c r="AT220" s="21" t="str">
        <f>IF(OR(RIGHT(Calendar!DV220,4)="REDS",RIGHT(Calendar!DV220,6)="BLACKS",RIGHT(Calendar!DV220,5)="BLUES"),Calendar!DU220,"")</f>
        <v/>
      </c>
      <c r="AU220" s="21" t="str">
        <f>IF(OR(RIGHT(Calendar!DY220,4)="REDS",RIGHT(Calendar!DY220,6)="BLACKS",RIGHT(Calendar!DY220,5)="BLUES"),Calendar!DX220,"")</f>
        <v/>
      </c>
      <c r="AV220" s="21" t="str">
        <f>IF(OR(RIGHT(Calendar!EB220,4)="REDS",RIGHT(Calendar!EB220,6)="BLACKS",RIGHT(Calendar!EB220,5)="BLUES"),Calendar!EA220,"")</f>
        <v/>
      </c>
      <c r="AW220" s="66" t="str">
        <f>IF(Calendar!I220="","",CONCATENATE(A220,"_",Calendar!H220,"_",Calendar!I220,"_",Calendar!J220,","))</f>
        <v/>
      </c>
      <c r="AX220" s="66" t="str">
        <f>IF(Calendar!L220="","",CONCATENATE(A220,"_",Calendar!K220,"_",Calendar!L220,"_",Calendar!M220,","))</f>
        <v/>
      </c>
      <c r="AY220" s="66" t="str">
        <f>IF(Calendar!O220="","",CONCATENATE(A220,"_",Calendar!N220,"_",Calendar!O220,"_",Calendar!P220,","))</f>
        <v/>
      </c>
      <c r="AZ220" s="66" t="str">
        <f>IF(Calendar!R220="","",CONCATENATE(A220,"_",Calendar!Q220,"_",Calendar!R220,"_",Calendar!S220,","))</f>
        <v/>
      </c>
      <c r="BA220" s="66" t="str">
        <f>IF(Calendar!U220="","",CONCATENATE(A220,"_",Calendar!T220,"_",Calendar!U220,"_",Calendar!V220,","))</f>
        <v/>
      </c>
      <c r="BB220" s="66" t="str">
        <f>IF(Calendar!X220="","",CONCATENATE(A220,"_",Calendar!W220,"_",Calendar!X220,"_",Calendar!Y220,","))</f>
        <v/>
      </c>
      <c r="BC220" s="66" t="str">
        <f>IF(Calendar!AA220="","",CONCATENATE(A220,"_",Calendar!Z220,"_",Calendar!AA220,"_",Calendar!AB220,","))</f>
        <v/>
      </c>
      <c r="BD220" s="66" t="str">
        <f>IF(Calendar!AD220="","",CONCATENATE(A220,"_",Calendar!AC220,"_",Calendar!AD220,"_",Calendar!AE220,","))</f>
        <v/>
      </c>
      <c r="BE220" s="66" t="str">
        <f>IF(Calendar!AG220="","",CONCATENATE(A220,"_",Calendar!AF220,"_",Calendar!AG220,"_",Calendar!AH220,","))</f>
        <v/>
      </c>
      <c r="BF220" s="66" t="str">
        <f>IF(Calendar!AJ220="","",CONCATENATE(A220,"_",Calendar!AI220,"_",Calendar!AJ220,"_",Calendar!AK220,","))</f>
        <v/>
      </c>
      <c r="BG220" s="66" t="str">
        <f>IF(Calendar!AM220="","",CONCATENATE(A220,"_",Calendar!AL220,"_",Calendar!AM220,"_",Calendar!AN220,","))</f>
        <v/>
      </c>
      <c r="BH220" s="66" t="str">
        <f>IF(Calendar!AP220="","",CONCATENATE(A220,"_",Calendar!AO220,"_",Calendar!AP220,"_",Calendar!AQ220,","))</f>
        <v/>
      </c>
      <c r="BI220" s="66" t="str">
        <f>IF(Calendar!AS220="","",CONCATENATE(A220,"_",Calendar!AR220,"_",Calendar!AS220,"_",Calendar!AT220,","))</f>
        <v/>
      </c>
      <c r="BJ220" s="66" t="str">
        <f>IF(Calendar!AV220="","",CONCATENATE(A220,"_",Calendar!AU220,"_",Calendar!AV220,"_",Calendar!AW220,","))</f>
        <v/>
      </c>
      <c r="BK220" s="66" t="str">
        <f>IF(Calendar!AY220="","",CONCATENATE(A220,"_",Calendar!AX220,"_",Calendar!AY220,"_",Calendar!AZ220,","))</f>
        <v/>
      </c>
      <c r="BL220" s="66" t="str">
        <f>IF(Calendar!BB220="","",CONCATENATE(A220,"_",Calendar!BA220,"_",Calendar!BB220,"_",Calendar!BC220,","))</f>
        <v/>
      </c>
      <c r="BM220" s="66" t="str">
        <f>IF(Calendar!BE220="","",CONCATENATE(A220,"_",Calendar!BD220,"_",Calendar!BE220,"_",Calendar!BF220,","))</f>
        <v/>
      </c>
      <c r="BN220" s="66" t="str">
        <f>IF(Calendar!BH220="","",CONCATENATE(A220,"_",Calendar!BG220,"_",Calendar!BH220,"_",Calendar!BI220,","))</f>
        <v/>
      </c>
      <c r="BO220" s="66" t="str">
        <f>IF(Calendar!BK220="","",CONCATENATE(A220,"_",Calendar!BJ220,"_",Calendar!BK220,"_",Calendar!BL220,","))</f>
        <v/>
      </c>
      <c r="BP220" s="66" t="str">
        <f>IF(Calendar!BN220="","",CONCATENATE(A220,"_",Calendar!BM220,"_",Calendar!BN220,"_",Calendar!BO220,","))</f>
        <v/>
      </c>
      <c r="BQ220" s="66" t="str">
        <f>IF(Calendar!BQ220="","",CONCATENATE(A220,"_",Calendar!BP220,"_",Calendar!BQ220,"_",Calendar!BR220,","))</f>
        <v/>
      </c>
      <c r="BR220" s="66" t="str">
        <f>IF(Calendar!BT220="","",CONCATENATE(A220,"_",Calendar!BS220,"_",Calendar!BT220,"_",Calendar!BU220,","))</f>
        <v/>
      </c>
      <c r="BS220" s="66" t="str">
        <f>IF(Calendar!BW220="","",CONCATENATE(A220,"_",Calendar!BV220,"_",Calendar!BW220,"_",Calendar!BX220,","))</f>
        <v/>
      </c>
      <c r="BT220" s="66" t="str">
        <f>IF(Calendar!BZ220="","",CONCATENATE(A220,"_",Calendar!BY220,"_",Calendar!BZ220,"_",Calendar!CA220,","))</f>
        <v/>
      </c>
      <c r="BU220" s="66" t="str">
        <f>IF(Calendar!CC220="","",CONCATENATE(A220,"_",Calendar!CB220,"_",Calendar!CC220,"_",Calendar!CD220,","))</f>
        <v/>
      </c>
      <c r="BV220" s="66" t="str">
        <f>IF(Calendar!CF220="","",CONCATENATE(A220,"_",Calendar!CE220,"_",Calendar!CF220,"_",Calendar!CG220,","))</f>
        <v/>
      </c>
      <c r="BW220" s="66" t="str">
        <f>IF(Calendar!CI220="","",CONCATENATE(A220,"_",Calendar!CH220,"_",Calendar!CI220,"_",Calendar!CJ220,","))</f>
        <v/>
      </c>
      <c r="BX220" s="66" t="str">
        <f>IF(Calendar!CL220="","",CONCATENATE(A220,"_",Calendar!CK220,"_",Calendar!CL220,"_",Calendar!CM220,","))</f>
        <v/>
      </c>
      <c r="BY220" s="66" t="str">
        <f>IF(Calendar!CO220="","",CONCATENATE(A220,"_",Calendar!CN220,"_",Calendar!CO220,"_",Calendar!CP220,","))</f>
        <v/>
      </c>
      <c r="BZ220" s="66" t="str">
        <f>IF(Calendar!CR220="","",CONCATENATE(A220,"_",Calendar!CQ220,"_",Calendar!CR220,"_",Calendar!CS220,","))</f>
        <v/>
      </c>
      <c r="CA220" s="66" t="str">
        <f>IF(Calendar!CU220="","",CONCATENATE(A220,"_",Calendar!CT220,"_",Calendar!CU220,"_",Calendar!CV220,","))</f>
        <v/>
      </c>
      <c r="CB220" s="66" t="str">
        <f>IF(Calendar!CX220="","",CONCATENATE(A220,"_",Calendar!CW220,"_",Calendar!CX220,"_",Calendar!CY220,","))</f>
        <v/>
      </c>
      <c r="CC220" s="66" t="str">
        <f>IF(Calendar!DA220="","",CONCATENATE(A220,"_",Calendar!CZ220,"_",Calendar!DA220,"_",Calendar!DB220,","))</f>
        <v/>
      </c>
      <c r="CD220" s="66" t="str">
        <f>IF(Calendar!DD220="","",CONCATENATE(A220,"_",Calendar!DC220,"_",Calendar!DD220,"_",Calendar!DE220,","))</f>
        <v/>
      </c>
      <c r="CE220" s="66" t="str">
        <f>IF(Calendar!DG220="","",CONCATENATE(A220,"_",Calendar!DF220,"_",Calendar!DG220,"_",Calendar!DH220,","))</f>
        <v/>
      </c>
      <c r="CF220" s="66" t="str">
        <f>IF(Calendar!DJ220="","",CONCATENATE(A220,"_",Calendar!DI220,"_",Calendar!DJ220,"_",Calendar!DK220,","))</f>
        <v/>
      </c>
      <c r="CG220" s="66" t="str">
        <f>IF(Calendar!DM220="","",CONCATENATE(A220,"_",Calendar!DL220,"_",Calendar!DM220,"_",Calendar!DN220,","))</f>
        <v/>
      </c>
      <c r="CH220" s="66" t="str">
        <f>IF(Calendar!DP220="","",CONCATENATE(A220,"_",Calendar!DO220,"_",Calendar!DP220,"_",Calendar!DQ220,","))</f>
        <v/>
      </c>
      <c r="CI220" s="66" t="str">
        <f>IF(Calendar!DS220="","",CONCATENATE(A220,"_",Calendar!DR220,"_",Calendar!DS220,"_",Calendar!DT220,","))</f>
        <v/>
      </c>
      <c r="CJ220" s="66" t="str">
        <f>IF(Calendar!DV220="","",CONCATENATE(A220,"_",Calendar!DU220,"_",Calendar!DV220,"_",Calendar!DW220,","))</f>
        <v/>
      </c>
      <c r="CK220" s="66" t="str">
        <f>IF(Calendar!DY220="","",CONCATENATE(A220,"_",Calendar!DX220,"_",Calendar!DY220,"_",Calendar!DZ220,","))</f>
        <v/>
      </c>
      <c r="CL220" s="90" t="str">
        <f>IF(Calendar!EB220="","",CONCATENATE(A220,"_",Calendar!EA220,"_",Calendar!EB220,"_",Calendar!EC220,","))</f>
        <v/>
      </c>
      <c r="CM220" s="94" t="str">
        <f t="shared" si="16"/>
        <v/>
      </c>
      <c r="CN220" s="95" t="str">
        <f t="shared" si="17"/>
        <v/>
      </c>
      <c r="CO220" s="96" t="str">
        <f t="shared" si="18"/>
        <v/>
      </c>
      <c r="CP220" s="94" t="str">
        <f>IF(View!$D$1&lt;&gt;"OK","",IF(OR(View!$C$3="K+4",View!$C$3="K+4 &amp; K+7",View!$C$3="K+4 &amp; K+10",View!$C$3="ALL"),IF(CM220="","",IF(AND(HomeCalc!$A220&gt;=View!$C$1,HomeCalc!A220&lt;=View!$C$2),HomeCalc!CM220,"")),""))</f>
        <v/>
      </c>
      <c r="CQ220" s="95" t="str">
        <f>IF(View!$D$1&lt;&gt;"OK","",IF(OR(View!$C$3="K+7",View!$C$3="K+4 &amp; K+7",View!$C$3="K+7 &amp; K+10",View!$C$3="ALL"),IF(CN220="","",IF(AND(HomeCalc!$A220&gt;=View!$C$1,HomeCalc!A220&lt;=View!$C$2),HomeCalc!CN220,"")),""))</f>
        <v/>
      </c>
      <c r="CR220" s="96" t="str">
        <f>IF(View!$D$1&lt;&gt;"OK","",IF(OR(View!$C$3="K+10",View!$C$3="K+4 &amp; K+10",View!$C$3="K+7 &amp; K+10",View!$C$3="ALL"),IF(CO220="","",IF(AND(HomeCalc!$A220&gt;=View!$C$1,HomeCalc!A220&lt;=View!$C$2),HomeCalc!CO220,"")),""))</f>
        <v/>
      </c>
      <c r="CS220" s="102" t="str">
        <f>IF(View!$D$1&lt;&gt;"OK","",CONCATENATE(CS219,CP220,CQ220,CR220))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21" spans="1:97" ht="15.75" x14ac:dyDescent="0.25">
      <c r="A221" s="11">
        <v>42403</v>
      </c>
      <c r="B221" s="18" t="s">
        <v>82</v>
      </c>
      <c r="C221" s="18">
        <f t="shared" si="19"/>
        <v>32</v>
      </c>
      <c r="D221" s="24" t="s">
        <v>60</v>
      </c>
      <c r="E221" s="8" t="s">
        <v>71</v>
      </c>
      <c r="F221" s="64">
        <f t="shared" si="15"/>
        <v>0</v>
      </c>
      <c r="G221" s="21" t="str">
        <f>IF(OR(RIGHT(Calendar!I221,4)="REDS",RIGHT(Calendar!I221,6)="BLACKS",RIGHT(Calendar!I221,5)="BLUES"),Calendar!H221,"")</f>
        <v/>
      </c>
      <c r="H221" s="21" t="str">
        <f>IF(OR(RIGHT(Calendar!L221,4)="REDS",RIGHT(Calendar!L221,6)="BLACKS",RIGHT(Calendar!L221,5)="BLUES"),Calendar!K221,"")</f>
        <v/>
      </c>
      <c r="I221" s="21" t="str">
        <f>IF(OR(RIGHT(Calendar!O221,4)="REDS",RIGHT(Calendar!O221,6)="BLACKS",RIGHT(Calendar!O221,5)="BLUES"),Calendar!N221,"")</f>
        <v/>
      </c>
      <c r="J221" s="21" t="str">
        <f>IF(OR(RIGHT(Calendar!R221,4)="REDS",RIGHT(Calendar!R221,6)="BLACKS",RIGHT(Calendar!R221,5)="BLUES"),Calendar!Q221,"")</f>
        <v/>
      </c>
      <c r="K221" s="21" t="str">
        <f>IF(OR(RIGHT(Calendar!U221,4)="REDS",RIGHT(Calendar!U221,6)="BLACKS",RIGHT(Calendar!U221,5)="BLUES"),Calendar!T221,"")</f>
        <v/>
      </c>
      <c r="L221" s="21" t="str">
        <f>IF(OR(RIGHT(Calendar!X221,4)="REDS",RIGHT(Calendar!X221,6)="BLACKS",RIGHT(Calendar!X221,5)="BLUES"),Calendar!W221,"")</f>
        <v/>
      </c>
      <c r="M221" s="21" t="str">
        <f>IF(OR(RIGHT(Calendar!AA221,4)="REDS",RIGHT(Calendar!AA221,6)="BLACKS",RIGHT(Calendar!AA221,5)="BLUES"),Calendar!Z221,"")</f>
        <v/>
      </c>
      <c r="N221" s="21" t="str">
        <f>IF(OR(RIGHT(Calendar!AD221,4)="REDS",RIGHT(Calendar!AD221,6)="BLACKS",RIGHT(Calendar!AD221,5)="BLUES"),Calendar!AC221,"")</f>
        <v/>
      </c>
      <c r="O221" s="21" t="str">
        <f>IF(OR(RIGHT(Calendar!AG221,4)="REDS",RIGHT(Calendar!AG221,6)="BLACKS",RIGHT(Calendar!AG221,5)="BLUES"),Calendar!AF221,"")</f>
        <v/>
      </c>
      <c r="P221" s="21" t="str">
        <f>IF(OR(RIGHT(Calendar!AJ221,4)="REDS",RIGHT(Calendar!AJ221,6)="BLACKS",RIGHT(Calendar!AJ221,5)="BLUES"),Calendar!AI221,"")</f>
        <v/>
      </c>
      <c r="Q221" s="21" t="str">
        <f>IF(OR(RIGHT(Calendar!AM221,4)="REDS",RIGHT(Calendar!AM221,6)="BLACKS",RIGHT(Calendar!AM221,5)="BLUES"),Calendar!AL221,"")</f>
        <v/>
      </c>
      <c r="R221" s="21" t="str">
        <f>IF(OR(RIGHT(Calendar!AP221,4)="REDS",RIGHT(Calendar!AP221,6)="BLACKS",RIGHT(Calendar!AP221,5)="BLUES"),Calendar!AO221,"")</f>
        <v/>
      </c>
      <c r="S221" s="21" t="str">
        <f>IF(OR(RIGHT(Calendar!AS221,4)="REDS",RIGHT(Calendar!AS221,6)="BLACKS",RIGHT(Calendar!AS221,5)="BLUES"),Calendar!AR221,"")</f>
        <v/>
      </c>
      <c r="T221" s="21" t="str">
        <f>IF(OR(RIGHT(Calendar!AV221,4)="REDS",RIGHT(Calendar!AV221,6)="BLACKS",RIGHT(Calendar!AV221,5)="BLUES"),Calendar!AU221,"")</f>
        <v/>
      </c>
      <c r="U221" s="21" t="str">
        <f>IF(OR(RIGHT(Calendar!AY221,4)="REDS",RIGHT(Calendar!AY221,6)="BLACKS",RIGHT(Calendar!AY221,5)="BLUES"),Calendar!AX221,"")</f>
        <v/>
      </c>
      <c r="V221" s="21" t="str">
        <f>IF(OR(RIGHT(Calendar!BB221,4)="REDS",RIGHT(Calendar!BB221,6)="BLACKS",RIGHT(Calendar!BB221,5)="BLUES"),Calendar!BA221,"")</f>
        <v/>
      </c>
      <c r="W221" s="21" t="str">
        <f>IF(OR(RIGHT(Calendar!BE221,4)="REDS",RIGHT(Calendar!BE221,6)="BLACKS",RIGHT(Calendar!BE221,5)="BLUES"),Calendar!BD221,"")</f>
        <v/>
      </c>
      <c r="X221" s="21" t="str">
        <f>IF(OR(RIGHT(Calendar!BH221,4)="REDS",RIGHT(Calendar!BH221,6)="BLACKS",RIGHT(Calendar!BH221,5)="BLUES"),Calendar!BG221,"")</f>
        <v/>
      </c>
      <c r="Y221" s="21" t="str">
        <f>IF(OR(RIGHT(Calendar!BK221,4)="REDS",RIGHT(Calendar!BK221,6)="BLACKS",RIGHT(Calendar!BK221,5)="BLUES"),Calendar!BJ221,"")</f>
        <v/>
      </c>
      <c r="Z221" s="21" t="str">
        <f>IF(OR(RIGHT(Calendar!BN221,4)="REDS",RIGHT(Calendar!BN221,6)="BLACKS",RIGHT(Calendar!BN221,5)="BLUES"),Calendar!BM221,"")</f>
        <v/>
      </c>
      <c r="AA221" s="21" t="str">
        <f>IF(OR(RIGHT(Calendar!BQ221,4)="REDS",RIGHT(Calendar!BQ221,6)="BLACKS",RIGHT(Calendar!BQ221,5)="BLUES"),Calendar!BP221,"")</f>
        <v/>
      </c>
      <c r="AB221" s="21" t="str">
        <f>IF(OR(RIGHT(Calendar!BT221,4)="REDS",RIGHT(Calendar!BT221,6)="BLACKS",RIGHT(Calendar!BT221,5)="BLUES"),Calendar!BS221,"")</f>
        <v/>
      </c>
      <c r="AC221" s="21" t="str">
        <f>IF(OR(RIGHT(Calendar!BW221,4)="REDS",RIGHT(Calendar!BW221,6)="BLACKS",RIGHT(Calendar!BW221,5)="BLUES"),Calendar!BV221,"")</f>
        <v/>
      </c>
      <c r="AD221" s="21" t="str">
        <f>IF(OR(RIGHT(Calendar!BZ221,4)="REDS",RIGHT(Calendar!BZ221,6)="BLACKS",RIGHT(Calendar!BZ221,5)="BLUES"),Calendar!BY221,"")</f>
        <v/>
      </c>
      <c r="AE221" s="21" t="str">
        <f>IF(OR(RIGHT(Calendar!CC221,4)="REDS",RIGHT(Calendar!CC221,6)="BLACKS",RIGHT(Calendar!CC221,5)="BLUES"),Calendar!CB221,"")</f>
        <v/>
      </c>
      <c r="AF221" s="21" t="str">
        <f>IF(OR(RIGHT(Calendar!CF221,4)="REDS",RIGHT(Calendar!CF221,6)="BLACKS",RIGHT(Calendar!CF221,5)="BLUES"),Calendar!CE221,"")</f>
        <v/>
      </c>
      <c r="AG221" s="21" t="str">
        <f>IF(OR(RIGHT(Calendar!CI221,4)="REDS",RIGHT(Calendar!CI221,6)="BLACKS",RIGHT(Calendar!CI221,5)="BLUES"),Calendar!CH221,"")</f>
        <v/>
      </c>
      <c r="AH221" s="21" t="str">
        <f>IF(OR(RIGHT(Calendar!CL221,4)="REDS",RIGHT(Calendar!CL221,6)="BLACKS",RIGHT(Calendar!CL221,5)="BLUES"),Calendar!CK221,"")</f>
        <v/>
      </c>
      <c r="AI221" s="21" t="str">
        <f>IF(OR(RIGHT(Calendar!CO221,4)="REDS",RIGHT(Calendar!CO221,6)="BLACKS",RIGHT(Calendar!CO221,5)="BLUES"),Calendar!CN221,"")</f>
        <v/>
      </c>
      <c r="AJ221" s="21" t="str">
        <f>IF(OR(RIGHT(Calendar!CR221,4)="REDS",RIGHT(Calendar!CR221,6)="BLACKS",RIGHT(Calendar!CR221,5)="BLUES"),Calendar!CQ221,"")</f>
        <v/>
      </c>
      <c r="AK221" s="21" t="str">
        <f>IF(OR(RIGHT(Calendar!CU221,4)="REDS",RIGHT(Calendar!CU221,6)="BLACKS",RIGHT(Calendar!CU221,5)="BLUES"),Calendar!CT221,"")</f>
        <v/>
      </c>
      <c r="AL221" s="21" t="str">
        <f>IF(OR(RIGHT(Calendar!CX221,4)="REDS",RIGHT(Calendar!CX221,6)="BLACKS",RIGHT(Calendar!CX221,5)="BLUES"),Calendar!CW221,"")</f>
        <v/>
      </c>
      <c r="AM221" s="21" t="str">
        <f>IF(OR(RIGHT(Calendar!DA221,4)="REDS",RIGHT(Calendar!DA221,6)="BLACKS",RIGHT(Calendar!DA221,5)="BLUES"),Calendar!CZ221,"")</f>
        <v/>
      </c>
      <c r="AN221" s="21" t="str">
        <f>IF(OR(RIGHT(Calendar!DD221,4)="REDS",RIGHT(Calendar!DD221,6)="BLACKS",RIGHT(Calendar!DD221,5)="BLUES"),Calendar!DC221,"")</f>
        <v/>
      </c>
      <c r="AO221" s="21" t="str">
        <f>IF(OR(RIGHT(Calendar!DG221,4)="REDS",RIGHT(Calendar!DG221,6)="BLACKS",RIGHT(Calendar!DG221,5)="BLUES"),Calendar!DF221,"")</f>
        <v/>
      </c>
      <c r="AP221" s="21" t="str">
        <f>IF(OR(RIGHT(Calendar!DJ221,4)="REDS",RIGHT(Calendar!DJ221,6)="BLACKS",RIGHT(Calendar!DJ221,5)="BLUES"),Calendar!DI221,"")</f>
        <v/>
      </c>
      <c r="AQ221" s="21" t="str">
        <f>IF(OR(RIGHT(Calendar!DM221,4)="REDS",RIGHT(Calendar!DM221,6)="BLACKS",RIGHT(Calendar!DM221,5)="BLUES"),Calendar!DL221,"")</f>
        <v/>
      </c>
      <c r="AR221" s="21" t="str">
        <f>IF(OR(RIGHT(Calendar!DP221,4)="REDS",RIGHT(Calendar!DP221,6)="BLACKS",RIGHT(Calendar!DP221,5)="BLUES"),Calendar!DO221,"")</f>
        <v/>
      </c>
      <c r="AS221" s="21" t="str">
        <f>IF(OR(RIGHT(Calendar!DS221,4)="REDS",RIGHT(Calendar!DS221,6)="BLACKS",RIGHT(Calendar!DS221,5)="BLUES"),Calendar!DR221,"")</f>
        <v/>
      </c>
      <c r="AT221" s="21" t="str">
        <f>IF(OR(RIGHT(Calendar!DV221,4)="REDS",RIGHT(Calendar!DV221,6)="BLACKS",RIGHT(Calendar!DV221,5)="BLUES"),Calendar!DU221,"")</f>
        <v/>
      </c>
      <c r="AU221" s="21" t="str">
        <f>IF(OR(RIGHT(Calendar!DY221,4)="REDS",RIGHT(Calendar!DY221,6)="BLACKS",RIGHT(Calendar!DY221,5)="BLUES"),Calendar!DX221,"")</f>
        <v/>
      </c>
      <c r="AV221" s="21" t="str">
        <f>IF(OR(RIGHT(Calendar!EB221,4)="REDS",RIGHT(Calendar!EB221,6)="BLACKS",RIGHT(Calendar!EB221,5)="BLUES"),Calendar!EA221,"")</f>
        <v/>
      </c>
      <c r="AW221" s="66" t="str">
        <f>IF(Calendar!I221="","",CONCATENATE(A221,"_",Calendar!H221,"_",Calendar!I221,"_",Calendar!J221,","))</f>
        <v/>
      </c>
      <c r="AX221" s="66" t="str">
        <f>IF(Calendar!L221="","",CONCATENATE(A221,"_",Calendar!K221,"_",Calendar!L221,"_",Calendar!M221,","))</f>
        <v/>
      </c>
      <c r="AY221" s="66" t="str">
        <f>IF(Calendar!O221="","",CONCATENATE(A221,"_",Calendar!N221,"_",Calendar!O221,"_",Calendar!P221,","))</f>
        <v/>
      </c>
      <c r="AZ221" s="66" t="str">
        <f>IF(Calendar!R221="","",CONCATENATE(A221,"_",Calendar!Q221,"_",Calendar!R221,"_",Calendar!S221,","))</f>
        <v/>
      </c>
      <c r="BA221" s="66" t="str">
        <f>IF(Calendar!U221="","",CONCATENATE(A221,"_",Calendar!T221,"_",Calendar!U221,"_",Calendar!V221,","))</f>
        <v/>
      </c>
      <c r="BB221" s="66" t="str">
        <f>IF(Calendar!X221="","",CONCATENATE(A221,"_",Calendar!W221,"_",Calendar!X221,"_",Calendar!Y221,","))</f>
        <v/>
      </c>
      <c r="BC221" s="66" t="str">
        <f>IF(Calendar!AA221="","",CONCATENATE(A221,"_",Calendar!Z221,"_",Calendar!AA221,"_",Calendar!AB221,","))</f>
        <v/>
      </c>
      <c r="BD221" s="66" t="str">
        <f>IF(Calendar!AD221="","",CONCATENATE(A221,"_",Calendar!AC221,"_",Calendar!AD221,"_",Calendar!AE221,","))</f>
        <v/>
      </c>
      <c r="BE221" s="66" t="str">
        <f>IF(Calendar!AG221="","",CONCATENATE(A221,"_",Calendar!AF221,"_",Calendar!AG221,"_",Calendar!AH221,","))</f>
        <v/>
      </c>
      <c r="BF221" s="66" t="str">
        <f>IF(Calendar!AJ221="","",CONCATENATE(A221,"_",Calendar!AI221,"_",Calendar!AJ221,"_",Calendar!AK221,","))</f>
        <v/>
      </c>
      <c r="BG221" s="66" t="str">
        <f>IF(Calendar!AM221="","",CONCATENATE(A221,"_",Calendar!AL221,"_",Calendar!AM221,"_",Calendar!AN221,","))</f>
        <v/>
      </c>
      <c r="BH221" s="66" t="str">
        <f>IF(Calendar!AP221="","",CONCATENATE(A221,"_",Calendar!AO221,"_",Calendar!AP221,"_",Calendar!AQ221,","))</f>
        <v/>
      </c>
      <c r="BI221" s="66" t="str">
        <f>IF(Calendar!AS221="","",CONCATENATE(A221,"_",Calendar!AR221,"_",Calendar!AS221,"_",Calendar!AT221,","))</f>
        <v/>
      </c>
      <c r="BJ221" s="66" t="str">
        <f>IF(Calendar!AV221="","",CONCATENATE(A221,"_",Calendar!AU221,"_",Calendar!AV221,"_",Calendar!AW221,","))</f>
        <v/>
      </c>
      <c r="BK221" s="66" t="str">
        <f>IF(Calendar!AY221="","",CONCATENATE(A221,"_",Calendar!AX221,"_",Calendar!AY221,"_",Calendar!AZ221,","))</f>
        <v/>
      </c>
      <c r="BL221" s="66" t="str">
        <f>IF(Calendar!BB221="","",CONCATENATE(A221,"_",Calendar!BA221,"_",Calendar!BB221,"_",Calendar!BC221,","))</f>
        <v/>
      </c>
      <c r="BM221" s="66" t="str">
        <f>IF(Calendar!BE221="","",CONCATENATE(A221,"_",Calendar!BD221,"_",Calendar!BE221,"_",Calendar!BF221,","))</f>
        <v/>
      </c>
      <c r="BN221" s="66" t="str">
        <f>IF(Calendar!BH221="","",CONCATENATE(A221,"_",Calendar!BG221,"_",Calendar!BH221,"_",Calendar!BI221,","))</f>
        <v/>
      </c>
      <c r="BO221" s="66" t="str">
        <f>IF(Calendar!BK221="","",CONCATENATE(A221,"_",Calendar!BJ221,"_",Calendar!BK221,"_",Calendar!BL221,","))</f>
        <v/>
      </c>
      <c r="BP221" s="66" t="str">
        <f>IF(Calendar!BN221="","",CONCATENATE(A221,"_",Calendar!BM221,"_",Calendar!BN221,"_",Calendar!BO221,","))</f>
        <v/>
      </c>
      <c r="BQ221" s="66" t="str">
        <f>IF(Calendar!BQ221="","",CONCATENATE(A221,"_",Calendar!BP221,"_",Calendar!BQ221,"_",Calendar!BR221,","))</f>
        <v/>
      </c>
      <c r="BR221" s="66" t="str">
        <f>IF(Calendar!BT221="","",CONCATENATE(A221,"_",Calendar!BS221,"_",Calendar!BT221,"_",Calendar!BU221,","))</f>
        <v/>
      </c>
      <c r="BS221" s="66" t="str">
        <f>IF(Calendar!BW221="","",CONCATENATE(A221,"_",Calendar!BV221,"_",Calendar!BW221,"_",Calendar!BX221,","))</f>
        <v/>
      </c>
      <c r="BT221" s="66" t="str">
        <f>IF(Calendar!BZ221="","",CONCATENATE(A221,"_",Calendar!BY221,"_",Calendar!BZ221,"_",Calendar!CA221,","))</f>
        <v/>
      </c>
      <c r="BU221" s="66" t="str">
        <f>IF(Calendar!CC221="","",CONCATENATE(A221,"_",Calendar!CB221,"_",Calendar!CC221,"_",Calendar!CD221,","))</f>
        <v/>
      </c>
      <c r="BV221" s="66" t="str">
        <f>IF(Calendar!CF221="","",CONCATENATE(A221,"_",Calendar!CE221,"_",Calendar!CF221,"_",Calendar!CG221,","))</f>
        <v/>
      </c>
      <c r="BW221" s="66" t="str">
        <f>IF(Calendar!CI221="","",CONCATENATE(A221,"_",Calendar!CH221,"_",Calendar!CI221,"_",Calendar!CJ221,","))</f>
        <v/>
      </c>
      <c r="BX221" s="66" t="str">
        <f>IF(Calendar!CL221="","",CONCATENATE(A221,"_",Calendar!CK221,"_",Calendar!CL221,"_",Calendar!CM221,","))</f>
        <v/>
      </c>
      <c r="BY221" s="66" t="str">
        <f>IF(Calendar!CO221="","",CONCATENATE(A221,"_",Calendar!CN221,"_",Calendar!CO221,"_",Calendar!CP221,","))</f>
        <v/>
      </c>
      <c r="BZ221" s="66" t="str">
        <f>IF(Calendar!CR221="","",CONCATENATE(A221,"_",Calendar!CQ221,"_",Calendar!CR221,"_",Calendar!CS221,","))</f>
        <v/>
      </c>
      <c r="CA221" s="66" t="str">
        <f>IF(Calendar!CU221="","",CONCATENATE(A221,"_",Calendar!CT221,"_",Calendar!CU221,"_",Calendar!CV221,","))</f>
        <v/>
      </c>
      <c r="CB221" s="66" t="str">
        <f>IF(Calendar!CX221="","",CONCATENATE(A221,"_",Calendar!CW221,"_",Calendar!CX221,"_",Calendar!CY221,","))</f>
        <v/>
      </c>
      <c r="CC221" s="66" t="str">
        <f>IF(Calendar!DA221="","",CONCATENATE(A221,"_",Calendar!CZ221,"_",Calendar!DA221,"_",Calendar!DB221,","))</f>
        <v/>
      </c>
      <c r="CD221" s="66" t="str">
        <f>IF(Calendar!DD221="","",CONCATENATE(A221,"_",Calendar!DC221,"_",Calendar!DD221,"_",Calendar!DE221,","))</f>
        <v/>
      </c>
      <c r="CE221" s="66" t="str">
        <f>IF(Calendar!DG221="","",CONCATENATE(A221,"_",Calendar!DF221,"_",Calendar!DG221,"_",Calendar!DH221,","))</f>
        <v/>
      </c>
      <c r="CF221" s="66" t="str">
        <f>IF(Calendar!DJ221="","",CONCATENATE(A221,"_",Calendar!DI221,"_",Calendar!DJ221,"_",Calendar!DK221,","))</f>
        <v/>
      </c>
      <c r="CG221" s="66" t="str">
        <f>IF(Calendar!DM221="","",CONCATENATE(A221,"_",Calendar!DL221,"_",Calendar!DM221,"_",Calendar!DN221,","))</f>
        <v/>
      </c>
      <c r="CH221" s="66" t="str">
        <f>IF(Calendar!DP221="","",CONCATENATE(A221,"_",Calendar!DO221,"_",Calendar!DP221,"_",Calendar!DQ221,","))</f>
        <v/>
      </c>
      <c r="CI221" s="66" t="str">
        <f>IF(Calendar!DS221="","",CONCATENATE(A221,"_",Calendar!DR221,"_",Calendar!DS221,"_",Calendar!DT221,","))</f>
        <v/>
      </c>
      <c r="CJ221" s="66" t="str">
        <f>IF(Calendar!DV221="","",CONCATENATE(A221,"_",Calendar!DU221,"_",Calendar!DV221,"_",Calendar!DW221,","))</f>
        <v/>
      </c>
      <c r="CK221" s="66" t="str">
        <f>IF(Calendar!DY221="","",CONCATENATE(A221,"_",Calendar!DX221,"_",Calendar!DY221,"_",Calendar!DZ221,","))</f>
        <v/>
      </c>
      <c r="CL221" s="90" t="str">
        <f>IF(Calendar!EB221="","",CONCATENATE(A221,"_",Calendar!EA221,"_",Calendar!EB221,"_",Calendar!EC221,","))</f>
        <v/>
      </c>
      <c r="CM221" s="94" t="str">
        <f t="shared" si="16"/>
        <v/>
      </c>
      <c r="CN221" s="95" t="str">
        <f t="shared" si="17"/>
        <v/>
      </c>
      <c r="CO221" s="96" t="str">
        <f t="shared" si="18"/>
        <v/>
      </c>
      <c r="CP221" s="94" t="str">
        <f>IF(View!$D$1&lt;&gt;"OK","",IF(OR(View!$C$3="K+4",View!$C$3="K+4 &amp; K+7",View!$C$3="K+4 &amp; K+10",View!$C$3="ALL"),IF(CM221="","",IF(AND(HomeCalc!$A221&gt;=View!$C$1,HomeCalc!A221&lt;=View!$C$2),HomeCalc!CM221,"")),""))</f>
        <v/>
      </c>
      <c r="CQ221" s="95" t="str">
        <f>IF(View!$D$1&lt;&gt;"OK","",IF(OR(View!$C$3="K+7",View!$C$3="K+4 &amp; K+7",View!$C$3="K+7 &amp; K+10",View!$C$3="ALL"),IF(CN221="","",IF(AND(HomeCalc!$A221&gt;=View!$C$1,HomeCalc!A221&lt;=View!$C$2),HomeCalc!CN221,"")),""))</f>
        <v/>
      </c>
      <c r="CR221" s="96" t="str">
        <f>IF(View!$D$1&lt;&gt;"OK","",IF(OR(View!$C$3="K+10",View!$C$3="K+4 &amp; K+10",View!$C$3="K+7 &amp; K+10",View!$C$3="ALL"),IF(CO221="","",IF(AND(HomeCalc!$A221&gt;=View!$C$1,HomeCalc!A221&lt;=View!$C$2),HomeCalc!CO221,"")),""))</f>
        <v/>
      </c>
      <c r="CS221" s="102" t="str">
        <f>IF(View!$D$1&lt;&gt;"OK","",CONCATENATE(CS220,CP221,CQ221,CR221))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22" spans="1:97" ht="15.75" x14ac:dyDescent="0.25">
      <c r="A222" s="11">
        <v>42404</v>
      </c>
      <c r="B222" s="18" t="s">
        <v>82</v>
      </c>
      <c r="C222" s="18">
        <f t="shared" si="19"/>
        <v>32</v>
      </c>
      <c r="D222" s="28" t="s">
        <v>62</v>
      </c>
      <c r="E222" s="8" t="s">
        <v>71</v>
      </c>
      <c r="F222" s="64">
        <f t="shared" si="15"/>
        <v>0</v>
      </c>
      <c r="G222" s="21" t="str">
        <f>IF(OR(RIGHT(Calendar!I222,4)="REDS",RIGHT(Calendar!I222,6)="BLACKS",RIGHT(Calendar!I222,5)="BLUES"),Calendar!H222,"")</f>
        <v/>
      </c>
      <c r="H222" s="21" t="str">
        <f>IF(OR(RIGHT(Calendar!L222,4)="REDS",RIGHT(Calendar!L222,6)="BLACKS",RIGHT(Calendar!L222,5)="BLUES"),Calendar!K222,"")</f>
        <v/>
      </c>
      <c r="I222" s="21" t="str">
        <f>IF(OR(RIGHT(Calendar!O222,4)="REDS",RIGHT(Calendar!O222,6)="BLACKS",RIGHT(Calendar!O222,5)="BLUES"),Calendar!N222,"")</f>
        <v/>
      </c>
      <c r="J222" s="21" t="str">
        <f>IF(OR(RIGHT(Calendar!R222,4)="REDS",RIGHT(Calendar!R222,6)="BLACKS",RIGHT(Calendar!R222,5)="BLUES"),Calendar!Q222,"")</f>
        <v/>
      </c>
      <c r="K222" s="21" t="str">
        <f>IF(OR(RIGHT(Calendar!U222,4)="REDS",RIGHT(Calendar!U222,6)="BLACKS",RIGHT(Calendar!U222,5)="BLUES"),Calendar!T222,"")</f>
        <v/>
      </c>
      <c r="L222" s="21" t="str">
        <f>IF(OR(RIGHT(Calendar!X222,4)="REDS",RIGHT(Calendar!X222,6)="BLACKS",RIGHT(Calendar!X222,5)="BLUES"),Calendar!W222,"")</f>
        <v/>
      </c>
      <c r="M222" s="21" t="str">
        <f>IF(OR(RIGHT(Calendar!AA222,4)="REDS",RIGHT(Calendar!AA222,6)="BLACKS",RIGHT(Calendar!AA222,5)="BLUES"),Calendar!Z222,"")</f>
        <v/>
      </c>
      <c r="N222" s="21" t="str">
        <f>IF(OR(RIGHT(Calendar!AD222,4)="REDS",RIGHT(Calendar!AD222,6)="BLACKS",RIGHT(Calendar!AD222,5)="BLUES"),Calendar!AC222,"")</f>
        <v/>
      </c>
      <c r="O222" s="21" t="str">
        <f>IF(OR(RIGHT(Calendar!AG222,4)="REDS",RIGHT(Calendar!AG222,6)="BLACKS",RIGHT(Calendar!AG222,5)="BLUES"),Calendar!AF222,"")</f>
        <v/>
      </c>
      <c r="P222" s="21" t="str">
        <f>IF(OR(RIGHT(Calendar!AJ222,4)="REDS",RIGHT(Calendar!AJ222,6)="BLACKS",RIGHT(Calendar!AJ222,5)="BLUES"),Calendar!AI222,"")</f>
        <v/>
      </c>
      <c r="Q222" s="21" t="str">
        <f>IF(OR(RIGHT(Calendar!AM222,4)="REDS",RIGHT(Calendar!AM222,6)="BLACKS",RIGHT(Calendar!AM222,5)="BLUES"),Calendar!AL222,"")</f>
        <v/>
      </c>
      <c r="R222" s="21" t="str">
        <f>IF(OR(RIGHT(Calendar!AP222,4)="REDS",RIGHT(Calendar!AP222,6)="BLACKS",RIGHT(Calendar!AP222,5)="BLUES"),Calendar!AO222,"")</f>
        <v/>
      </c>
      <c r="S222" s="21" t="str">
        <f>IF(OR(RIGHT(Calendar!AS222,4)="REDS",RIGHT(Calendar!AS222,6)="BLACKS",RIGHT(Calendar!AS222,5)="BLUES"),Calendar!AR222,"")</f>
        <v/>
      </c>
      <c r="T222" s="21" t="str">
        <f>IF(OR(RIGHT(Calendar!AV222,4)="REDS",RIGHT(Calendar!AV222,6)="BLACKS",RIGHT(Calendar!AV222,5)="BLUES"),Calendar!AU222,"")</f>
        <v/>
      </c>
      <c r="U222" s="21" t="str">
        <f>IF(OR(RIGHT(Calendar!AY222,4)="REDS",RIGHT(Calendar!AY222,6)="BLACKS",RIGHT(Calendar!AY222,5)="BLUES"),Calendar!AX222,"")</f>
        <v/>
      </c>
      <c r="V222" s="21" t="str">
        <f>IF(OR(RIGHT(Calendar!BB222,4)="REDS",RIGHT(Calendar!BB222,6)="BLACKS",RIGHT(Calendar!BB222,5)="BLUES"),Calendar!BA222,"")</f>
        <v/>
      </c>
      <c r="W222" s="21" t="str">
        <f>IF(OR(RIGHT(Calendar!BE222,4)="REDS",RIGHT(Calendar!BE222,6)="BLACKS",RIGHT(Calendar!BE222,5)="BLUES"),Calendar!BD222,"")</f>
        <v/>
      </c>
      <c r="X222" s="21" t="str">
        <f>IF(OR(RIGHT(Calendar!BH222,4)="REDS",RIGHT(Calendar!BH222,6)="BLACKS",RIGHT(Calendar!BH222,5)="BLUES"),Calendar!BG222,"")</f>
        <v/>
      </c>
      <c r="Y222" s="21" t="str">
        <f>IF(OR(RIGHT(Calendar!BK222,4)="REDS",RIGHT(Calendar!BK222,6)="BLACKS",RIGHT(Calendar!BK222,5)="BLUES"),Calendar!BJ222,"")</f>
        <v/>
      </c>
      <c r="Z222" s="21" t="str">
        <f>IF(OR(RIGHT(Calendar!BN222,4)="REDS",RIGHT(Calendar!BN222,6)="BLACKS",RIGHT(Calendar!BN222,5)="BLUES"),Calendar!BM222,"")</f>
        <v/>
      </c>
      <c r="AA222" s="21" t="str">
        <f>IF(OR(RIGHT(Calendar!BQ222,4)="REDS",RIGHT(Calendar!BQ222,6)="BLACKS",RIGHT(Calendar!BQ222,5)="BLUES"),Calendar!BP222,"")</f>
        <v/>
      </c>
      <c r="AB222" s="21" t="str">
        <f>IF(OR(RIGHT(Calendar!BT222,4)="REDS",RIGHT(Calendar!BT222,6)="BLACKS",RIGHT(Calendar!BT222,5)="BLUES"),Calendar!BS222,"")</f>
        <v/>
      </c>
      <c r="AC222" s="21" t="str">
        <f>IF(OR(RIGHT(Calendar!BW222,4)="REDS",RIGHT(Calendar!BW222,6)="BLACKS",RIGHT(Calendar!BW222,5)="BLUES"),Calendar!BV222,"")</f>
        <v/>
      </c>
      <c r="AD222" s="21" t="str">
        <f>IF(OR(RIGHT(Calendar!BZ222,4)="REDS",RIGHT(Calendar!BZ222,6)="BLACKS",RIGHT(Calendar!BZ222,5)="BLUES"),Calendar!BY222,"")</f>
        <v/>
      </c>
      <c r="AE222" s="21" t="str">
        <f>IF(OR(RIGHT(Calendar!CC222,4)="REDS",RIGHT(Calendar!CC222,6)="BLACKS",RIGHT(Calendar!CC222,5)="BLUES"),Calendar!CB222,"")</f>
        <v/>
      </c>
      <c r="AF222" s="21" t="str">
        <f>IF(OR(RIGHT(Calendar!CF222,4)="REDS",RIGHT(Calendar!CF222,6)="BLACKS",RIGHT(Calendar!CF222,5)="BLUES"),Calendar!CE222,"")</f>
        <v/>
      </c>
      <c r="AG222" s="21" t="str">
        <f>IF(OR(RIGHT(Calendar!CI222,4)="REDS",RIGHT(Calendar!CI222,6)="BLACKS",RIGHT(Calendar!CI222,5)="BLUES"),Calendar!CH222,"")</f>
        <v/>
      </c>
      <c r="AH222" s="21" t="str">
        <f>IF(OR(RIGHT(Calendar!CL222,4)="REDS",RIGHT(Calendar!CL222,6)="BLACKS",RIGHT(Calendar!CL222,5)="BLUES"),Calendar!CK222,"")</f>
        <v/>
      </c>
      <c r="AI222" s="21" t="str">
        <f>IF(OR(RIGHT(Calendar!CO222,4)="REDS",RIGHT(Calendar!CO222,6)="BLACKS",RIGHT(Calendar!CO222,5)="BLUES"),Calendar!CN222,"")</f>
        <v/>
      </c>
      <c r="AJ222" s="21" t="str">
        <f>IF(OR(RIGHT(Calendar!CR222,4)="REDS",RIGHT(Calendar!CR222,6)="BLACKS",RIGHT(Calendar!CR222,5)="BLUES"),Calendar!CQ222,"")</f>
        <v/>
      </c>
      <c r="AK222" s="21" t="str">
        <f>IF(OR(RIGHT(Calendar!CU222,4)="REDS",RIGHT(Calendar!CU222,6)="BLACKS",RIGHT(Calendar!CU222,5)="BLUES"),Calendar!CT222,"")</f>
        <v/>
      </c>
      <c r="AL222" s="21" t="str">
        <f>IF(OR(RIGHT(Calendar!CX222,4)="REDS",RIGHT(Calendar!CX222,6)="BLACKS",RIGHT(Calendar!CX222,5)="BLUES"),Calendar!CW222,"")</f>
        <v/>
      </c>
      <c r="AM222" s="21" t="str">
        <f>IF(OR(RIGHT(Calendar!DA222,4)="REDS",RIGHT(Calendar!DA222,6)="BLACKS",RIGHT(Calendar!DA222,5)="BLUES"),Calendar!CZ222,"")</f>
        <v/>
      </c>
      <c r="AN222" s="21" t="str">
        <f>IF(OR(RIGHT(Calendar!DD222,4)="REDS",RIGHT(Calendar!DD222,6)="BLACKS",RIGHT(Calendar!DD222,5)="BLUES"),Calendar!DC222,"")</f>
        <v/>
      </c>
      <c r="AO222" s="21" t="str">
        <f>IF(OR(RIGHT(Calendar!DG222,4)="REDS",RIGHT(Calendar!DG222,6)="BLACKS",RIGHT(Calendar!DG222,5)="BLUES"),Calendar!DF222,"")</f>
        <v/>
      </c>
      <c r="AP222" s="21" t="str">
        <f>IF(OR(RIGHT(Calendar!DJ222,4)="REDS",RIGHT(Calendar!DJ222,6)="BLACKS",RIGHT(Calendar!DJ222,5)="BLUES"),Calendar!DI222,"")</f>
        <v/>
      </c>
      <c r="AQ222" s="21" t="str">
        <f>IF(OR(RIGHT(Calendar!DM222,4)="REDS",RIGHT(Calendar!DM222,6)="BLACKS",RIGHT(Calendar!DM222,5)="BLUES"),Calendar!DL222,"")</f>
        <v/>
      </c>
      <c r="AR222" s="21" t="str">
        <f>IF(OR(RIGHT(Calendar!DP222,4)="REDS",RIGHT(Calendar!DP222,6)="BLACKS",RIGHT(Calendar!DP222,5)="BLUES"),Calendar!DO222,"")</f>
        <v/>
      </c>
      <c r="AS222" s="21" t="str">
        <f>IF(OR(RIGHT(Calendar!DS222,4)="REDS",RIGHT(Calendar!DS222,6)="BLACKS",RIGHT(Calendar!DS222,5)="BLUES"),Calendar!DR222,"")</f>
        <v/>
      </c>
      <c r="AT222" s="21" t="str">
        <f>IF(OR(RIGHT(Calendar!DV222,4)="REDS",RIGHT(Calendar!DV222,6)="BLACKS",RIGHT(Calendar!DV222,5)="BLUES"),Calendar!DU222,"")</f>
        <v/>
      </c>
      <c r="AU222" s="21" t="str">
        <f>IF(OR(RIGHT(Calendar!DY222,4)="REDS",RIGHT(Calendar!DY222,6)="BLACKS",RIGHT(Calendar!DY222,5)="BLUES"),Calendar!DX222,"")</f>
        <v/>
      </c>
      <c r="AV222" s="21" t="str">
        <f>IF(OR(RIGHT(Calendar!EB222,4)="REDS",RIGHT(Calendar!EB222,6)="BLACKS",RIGHT(Calendar!EB222,5)="BLUES"),Calendar!EA222,"")</f>
        <v/>
      </c>
      <c r="AW222" s="66" t="str">
        <f>IF(Calendar!I222="","",CONCATENATE(A222,"_",Calendar!H222,"_",Calendar!I222,"_",Calendar!J222,","))</f>
        <v/>
      </c>
      <c r="AX222" s="66" t="str">
        <f>IF(Calendar!L222="","",CONCATENATE(A222,"_",Calendar!K222,"_",Calendar!L222,"_",Calendar!M222,","))</f>
        <v/>
      </c>
      <c r="AY222" s="66" t="str">
        <f>IF(Calendar!O222="","",CONCATENATE(A222,"_",Calendar!N222,"_",Calendar!O222,"_",Calendar!P222,","))</f>
        <v/>
      </c>
      <c r="AZ222" s="66" t="str">
        <f>IF(Calendar!R222="","",CONCATENATE(A222,"_",Calendar!Q222,"_",Calendar!R222,"_",Calendar!S222,","))</f>
        <v/>
      </c>
      <c r="BA222" s="66" t="str">
        <f>IF(Calendar!U222="","",CONCATENATE(A222,"_",Calendar!T222,"_",Calendar!U222,"_",Calendar!V222,","))</f>
        <v/>
      </c>
      <c r="BB222" s="66" t="str">
        <f>IF(Calendar!X222="","",CONCATENATE(A222,"_",Calendar!W222,"_",Calendar!X222,"_",Calendar!Y222,","))</f>
        <v/>
      </c>
      <c r="BC222" s="66" t="str">
        <f>IF(Calendar!AA222="","",CONCATENATE(A222,"_",Calendar!Z222,"_",Calendar!AA222,"_",Calendar!AB222,","))</f>
        <v/>
      </c>
      <c r="BD222" s="66" t="str">
        <f>IF(Calendar!AD222="","",CONCATENATE(A222,"_",Calendar!AC222,"_",Calendar!AD222,"_",Calendar!AE222,","))</f>
        <v/>
      </c>
      <c r="BE222" s="66" t="str">
        <f>IF(Calendar!AG222="","",CONCATENATE(A222,"_",Calendar!AF222,"_",Calendar!AG222,"_",Calendar!AH222,","))</f>
        <v/>
      </c>
      <c r="BF222" s="66" t="str">
        <f>IF(Calendar!AJ222="","",CONCATENATE(A222,"_",Calendar!AI222,"_",Calendar!AJ222,"_",Calendar!AK222,","))</f>
        <v/>
      </c>
      <c r="BG222" s="66" t="str">
        <f>IF(Calendar!AM222="","",CONCATENATE(A222,"_",Calendar!AL222,"_",Calendar!AM222,"_",Calendar!AN222,","))</f>
        <v/>
      </c>
      <c r="BH222" s="66" t="str">
        <f>IF(Calendar!AP222="","",CONCATENATE(A222,"_",Calendar!AO222,"_",Calendar!AP222,"_",Calendar!AQ222,","))</f>
        <v/>
      </c>
      <c r="BI222" s="66" t="str">
        <f>IF(Calendar!AS222="","",CONCATENATE(A222,"_",Calendar!AR222,"_",Calendar!AS222,"_",Calendar!AT222,","))</f>
        <v/>
      </c>
      <c r="BJ222" s="66" t="str">
        <f>IF(Calendar!AV222="","",CONCATENATE(A222,"_",Calendar!AU222,"_",Calendar!AV222,"_",Calendar!AW222,","))</f>
        <v/>
      </c>
      <c r="BK222" s="66" t="str">
        <f>IF(Calendar!AY222="","",CONCATENATE(A222,"_",Calendar!AX222,"_",Calendar!AY222,"_",Calendar!AZ222,","))</f>
        <v/>
      </c>
      <c r="BL222" s="66" t="str">
        <f>IF(Calendar!BB222="","",CONCATENATE(A222,"_",Calendar!BA222,"_",Calendar!BB222,"_",Calendar!BC222,","))</f>
        <v/>
      </c>
      <c r="BM222" s="66" t="str">
        <f>IF(Calendar!BE222="","",CONCATENATE(A222,"_",Calendar!BD222,"_",Calendar!BE222,"_",Calendar!BF222,","))</f>
        <v/>
      </c>
      <c r="BN222" s="66" t="str">
        <f>IF(Calendar!BH222="","",CONCATENATE(A222,"_",Calendar!BG222,"_",Calendar!BH222,"_",Calendar!BI222,","))</f>
        <v/>
      </c>
      <c r="BO222" s="66" t="str">
        <f>IF(Calendar!BK222="","",CONCATENATE(A222,"_",Calendar!BJ222,"_",Calendar!BK222,"_",Calendar!BL222,","))</f>
        <v/>
      </c>
      <c r="BP222" s="66" t="str">
        <f>IF(Calendar!BN222="","",CONCATENATE(A222,"_",Calendar!BM222,"_",Calendar!BN222,"_",Calendar!BO222,","))</f>
        <v/>
      </c>
      <c r="BQ222" s="66" t="str">
        <f>IF(Calendar!BQ222="","",CONCATENATE(A222,"_",Calendar!BP222,"_",Calendar!BQ222,"_",Calendar!BR222,","))</f>
        <v/>
      </c>
      <c r="BR222" s="66" t="str">
        <f>IF(Calendar!BT222="","",CONCATENATE(A222,"_",Calendar!BS222,"_",Calendar!BT222,"_",Calendar!BU222,","))</f>
        <v/>
      </c>
      <c r="BS222" s="66" t="str">
        <f>IF(Calendar!BW222="","",CONCATENATE(A222,"_",Calendar!BV222,"_",Calendar!BW222,"_",Calendar!BX222,","))</f>
        <v/>
      </c>
      <c r="BT222" s="66" t="str">
        <f>IF(Calendar!BZ222="","",CONCATENATE(A222,"_",Calendar!BY222,"_",Calendar!BZ222,"_",Calendar!CA222,","))</f>
        <v/>
      </c>
      <c r="BU222" s="66" t="str">
        <f>IF(Calendar!CC222="","",CONCATENATE(A222,"_",Calendar!CB222,"_",Calendar!CC222,"_",Calendar!CD222,","))</f>
        <v/>
      </c>
      <c r="BV222" s="66" t="str">
        <f>IF(Calendar!CF222="","",CONCATENATE(A222,"_",Calendar!CE222,"_",Calendar!CF222,"_",Calendar!CG222,","))</f>
        <v/>
      </c>
      <c r="BW222" s="66" t="str">
        <f>IF(Calendar!CI222="","",CONCATENATE(A222,"_",Calendar!CH222,"_",Calendar!CI222,"_",Calendar!CJ222,","))</f>
        <v/>
      </c>
      <c r="BX222" s="66" t="str">
        <f>IF(Calendar!CL222="","",CONCATENATE(A222,"_",Calendar!CK222,"_",Calendar!CL222,"_",Calendar!CM222,","))</f>
        <v/>
      </c>
      <c r="BY222" s="66" t="str">
        <f>IF(Calendar!CO222="","",CONCATENATE(A222,"_",Calendar!CN222,"_",Calendar!CO222,"_",Calendar!CP222,","))</f>
        <v/>
      </c>
      <c r="BZ222" s="66" t="str">
        <f>IF(Calendar!CR222="","",CONCATENATE(A222,"_",Calendar!CQ222,"_",Calendar!CR222,"_",Calendar!CS222,","))</f>
        <v/>
      </c>
      <c r="CA222" s="66" t="str">
        <f>IF(Calendar!CU222="","",CONCATENATE(A222,"_",Calendar!CT222,"_",Calendar!CU222,"_",Calendar!CV222,","))</f>
        <v/>
      </c>
      <c r="CB222" s="66" t="str">
        <f>IF(Calendar!CX222="","",CONCATENATE(A222,"_",Calendar!CW222,"_",Calendar!CX222,"_",Calendar!CY222,","))</f>
        <v/>
      </c>
      <c r="CC222" s="66" t="str">
        <f>IF(Calendar!DA222="","",CONCATENATE(A222,"_",Calendar!CZ222,"_",Calendar!DA222,"_",Calendar!DB222,","))</f>
        <v/>
      </c>
      <c r="CD222" s="66" t="str">
        <f>IF(Calendar!DD222="","",CONCATENATE(A222,"_",Calendar!DC222,"_",Calendar!DD222,"_",Calendar!DE222,","))</f>
        <v/>
      </c>
      <c r="CE222" s="66" t="str">
        <f>IF(Calendar!DG222="","",CONCATENATE(A222,"_",Calendar!DF222,"_",Calendar!DG222,"_",Calendar!DH222,","))</f>
        <v/>
      </c>
      <c r="CF222" s="66" t="str">
        <f>IF(Calendar!DJ222="","",CONCATENATE(A222,"_",Calendar!DI222,"_",Calendar!DJ222,"_",Calendar!DK222,","))</f>
        <v/>
      </c>
      <c r="CG222" s="66" t="str">
        <f>IF(Calendar!DM222="","",CONCATENATE(A222,"_",Calendar!DL222,"_",Calendar!DM222,"_",Calendar!DN222,","))</f>
        <v/>
      </c>
      <c r="CH222" s="66" t="str">
        <f>IF(Calendar!DP222="","",CONCATENATE(A222,"_",Calendar!DO222,"_",Calendar!DP222,"_",Calendar!DQ222,","))</f>
        <v/>
      </c>
      <c r="CI222" s="66" t="str">
        <f>IF(Calendar!DS222="","",CONCATENATE(A222,"_",Calendar!DR222,"_",Calendar!DS222,"_",Calendar!DT222,","))</f>
        <v/>
      </c>
      <c r="CJ222" s="66" t="str">
        <f>IF(Calendar!DV222="","",CONCATENATE(A222,"_",Calendar!DU222,"_",Calendar!DV222,"_",Calendar!DW222,","))</f>
        <v/>
      </c>
      <c r="CK222" s="66" t="str">
        <f>IF(Calendar!DY222="","",CONCATENATE(A222,"_",Calendar!DX222,"_",Calendar!DY222,"_",Calendar!DZ222,","))</f>
        <v/>
      </c>
      <c r="CL222" s="90" t="str">
        <f>IF(Calendar!EB222="","",CONCATENATE(A222,"_",Calendar!EA222,"_",Calendar!EB222,"_",Calendar!EC222,","))</f>
        <v/>
      </c>
      <c r="CM222" s="94" t="str">
        <f t="shared" si="16"/>
        <v/>
      </c>
      <c r="CN222" s="95" t="str">
        <f t="shared" si="17"/>
        <v/>
      </c>
      <c r="CO222" s="96" t="str">
        <f t="shared" si="18"/>
        <v/>
      </c>
      <c r="CP222" s="94" t="str">
        <f>IF(View!$D$1&lt;&gt;"OK","",IF(OR(View!$C$3="K+4",View!$C$3="K+4 &amp; K+7",View!$C$3="K+4 &amp; K+10",View!$C$3="ALL"),IF(CM222="","",IF(AND(HomeCalc!$A222&gt;=View!$C$1,HomeCalc!A222&lt;=View!$C$2),HomeCalc!CM222,"")),""))</f>
        <v/>
      </c>
      <c r="CQ222" s="95" t="str">
        <f>IF(View!$D$1&lt;&gt;"OK","",IF(OR(View!$C$3="K+7",View!$C$3="K+4 &amp; K+7",View!$C$3="K+7 &amp; K+10",View!$C$3="ALL"),IF(CN222="","",IF(AND(HomeCalc!$A222&gt;=View!$C$1,HomeCalc!A222&lt;=View!$C$2),HomeCalc!CN222,"")),""))</f>
        <v/>
      </c>
      <c r="CR222" s="96" t="str">
        <f>IF(View!$D$1&lt;&gt;"OK","",IF(OR(View!$C$3="K+10",View!$C$3="K+4 &amp; K+10",View!$C$3="K+7 &amp; K+10",View!$C$3="ALL"),IF(CO222="","",IF(AND(HomeCalc!$A222&gt;=View!$C$1,HomeCalc!A222&lt;=View!$C$2),HomeCalc!CO222,"")),""))</f>
        <v/>
      </c>
      <c r="CS222" s="102" t="str">
        <f>IF(View!$D$1&lt;&gt;"OK","",CONCATENATE(CS221,CP222,CQ222,CR222))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23" spans="1:97" ht="15.75" x14ac:dyDescent="0.25">
      <c r="A223" s="11">
        <v>42405</v>
      </c>
      <c r="B223" s="18" t="s">
        <v>82</v>
      </c>
      <c r="C223" s="18">
        <f t="shared" si="19"/>
        <v>32</v>
      </c>
      <c r="D223" s="27" t="s">
        <v>63</v>
      </c>
      <c r="E223" s="8" t="s">
        <v>71</v>
      </c>
      <c r="F223" s="64">
        <f t="shared" si="15"/>
        <v>0</v>
      </c>
      <c r="G223" s="21" t="str">
        <f>IF(OR(RIGHT(Calendar!I223,4)="REDS",RIGHT(Calendar!I223,6)="BLACKS",RIGHT(Calendar!I223,5)="BLUES"),Calendar!H223,"")</f>
        <v/>
      </c>
      <c r="H223" s="21" t="str">
        <f>IF(OR(RIGHT(Calendar!L223,4)="REDS",RIGHT(Calendar!L223,6)="BLACKS",RIGHT(Calendar!L223,5)="BLUES"),Calendar!K223,"")</f>
        <v/>
      </c>
      <c r="I223" s="21" t="str">
        <f>IF(OR(RIGHT(Calendar!O223,4)="REDS",RIGHT(Calendar!O223,6)="BLACKS",RIGHT(Calendar!O223,5)="BLUES"),Calendar!N223,"")</f>
        <v/>
      </c>
      <c r="J223" s="21" t="str">
        <f>IF(OR(RIGHT(Calendar!R223,4)="REDS",RIGHT(Calendar!R223,6)="BLACKS",RIGHT(Calendar!R223,5)="BLUES"),Calendar!Q223,"")</f>
        <v/>
      </c>
      <c r="K223" s="21" t="str">
        <f>IF(OR(RIGHT(Calendar!U223,4)="REDS",RIGHT(Calendar!U223,6)="BLACKS",RIGHT(Calendar!U223,5)="BLUES"),Calendar!T223,"")</f>
        <v/>
      </c>
      <c r="L223" s="21" t="str">
        <f>IF(OR(RIGHT(Calendar!X223,4)="REDS",RIGHT(Calendar!X223,6)="BLACKS",RIGHT(Calendar!X223,5)="BLUES"),Calendar!W223,"")</f>
        <v/>
      </c>
      <c r="M223" s="21" t="str">
        <f>IF(OR(RIGHT(Calendar!AA223,4)="REDS",RIGHT(Calendar!AA223,6)="BLACKS",RIGHT(Calendar!AA223,5)="BLUES"),Calendar!Z223,"")</f>
        <v/>
      </c>
      <c r="N223" s="21" t="str">
        <f>IF(OR(RIGHT(Calendar!AD223,4)="REDS",RIGHT(Calendar!AD223,6)="BLACKS",RIGHT(Calendar!AD223,5)="BLUES"),Calendar!AC223,"")</f>
        <v/>
      </c>
      <c r="O223" s="21" t="str">
        <f>IF(OR(RIGHT(Calendar!AG223,4)="REDS",RIGHT(Calendar!AG223,6)="BLACKS",RIGHT(Calendar!AG223,5)="BLUES"),Calendar!AF223,"")</f>
        <v/>
      </c>
      <c r="P223" s="21" t="str">
        <f>IF(OR(RIGHT(Calendar!AJ223,4)="REDS",RIGHT(Calendar!AJ223,6)="BLACKS",RIGHT(Calendar!AJ223,5)="BLUES"),Calendar!AI223,"")</f>
        <v/>
      </c>
      <c r="Q223" s="21" t="str">
        <f>IF(OR(RIGHT(Calendar!AM223,4)="REDS",RIGHT(Calendar!AM223,6)="BLACKS",RIGHT(Calendar!AM223,5)="BLUES"),Calendar!AL223,"")</f>
        <v/>
      </c>
      <c r="R223" s="21" t="str">
        <f>IF(OR(RIGHT(Calendar!AP223,4)="REDS",RIGHT(Calendar!AP223,6)="BLACKS",RIGHT(Calendar!AP223,5)="BLUES"),Calendar!AO223,"")</f>
        <v/>
      </c>
      <c r="S223" s="21" t="str">
        <f>IF(OR(RIGHT(Calendar!AS223,4)="REDS",RIGHT(Calendar!AS223,6)="BLACKS",RIGHT(Calendar!AS223,5)="BLUES"),Calendar!AR223,"")</f>
        <v/>
      </c>
      <c r="T223" s="21" t="str">
        <f>IF(OR(RIGHT(Calendar!AV223,4)="REDS",RIGHT(Calendar!AV223,6)="BLACKS",RIGHT(Calendar!AV223,5)="BLUES"),Calendar!AU223,"")</f>
        <v/>
      </c>
      <c r="U223" s="21" t="str">
        <f>IF(OR(RIGHT(Calendar!AY223,4)="REDS",RIGHT(Calendar!AY223,6)="BLACKS",RIGHT(Calendar!AY223,5)="BLUES"),Calendar!AX223,"")</f>
        <v/>
      </c>
      <c r="V223" s="21" t="str">
        <f>IF(OR(RIGHT(Calendar!BB223,4)="REDS",RIGHT(Calendar!BB223,6)="BLACKS",RIGHT(Calendar!BB223,5)="BLUES"),Calendar!BA223,"")</f>
        <v/>
      </c>
      <c r="W223" s="21" t="str">
        <f>IF(OR(RIGHT(Calendar!BE223,4)="REDS",RIGHT(Calendar!BE223,6)="BLACKS",RIGHT(Calendar!BE223,5)="BLUES"),Calendar!BD223,"")</f>
        <v/>
      </c>
      <c r="X223" s="21" t="str">
        <f>IF(OR(RIGHT(Calendar!BH223,4)="REDS",RIGHT(Calendar!BH223,6)="BLACKS",RIGHT(Calendar!BH223,5)="BLUES"),Calendar!BG223,"")</f>
        <v/>
      </c>
      <c r="Y223" s="21" t="str">
        <f>IF(OR(RIGHT(Calendar!BK223,4)="REDS",RIGHT(Calendar!BK223,6)="BLACKS",RIGHT(Calendar!BK223,5)="BLUES"),Calendar!BJ223,"")</f>
        <v/>
      </c>
      <c r="Z223" s="21" t="str">
        <f>IF(OR(RIGHT(Calendar!BN223,4)="REDS",RIGHT(Calendar!BN223,6)="BLACKS",RIGHT(Calendar!BN223,5)="BLUES"),Calendar!BM223,"")</f>
        <v/>
      </c>
      <c r="AA223" s="21" t="str">
        <f>IF(OR(RIGHT(Calendar!BQ223,4)="REDS",RIGHT(Calendar!BQ223,6)="BLACKS",RIGHT(Calendar!BQ223,5)="BLUES"),Calendar!BP223,"")</f>
        <v/>
      </c>
      <c r="AB223" s="21" t="str">
        <f>IF(OR(RIGHT(Calendar!BT223,4)="REDS",RIGHT(Calendar!BT223,6)="BLACKS",RIGHT(Calendar!BT223,5)="BLUES"),Calendar!BS223,"")</f>
        <v/>
      </c>
      <c r="AC223" s="21" t="str">
        <f>IF(OR(RIGHT(Calendar!BW223,4)="REDS",RIGHT(Calendar!BW223,6)="BLACKS",RIGHT(Calendar!BW223,5)="BLUES"),Calendar!BV223,"")</f>
        <v/>
      </c>
      <c r="AD223" s="21" t="str">
        <f>IF(OR(RIGHT(Calendar!BZ223,4)="REDS",RIGHT(Calendar!BZ223,6)="BLACKS",RIGHT(Calendar!BZ223,5)="BLUES"),Calendar!BY223,"")</f>
        <v/>
      </c>
      <c r="AE223" s="21" t="str">
        <f>IF(OR(RIGHT(Calendar!CC223,4)="REDS",RIGHT(Calendar!CC223,6)="BLACKS",RIGHT(Calendar!CC223,5)="BLUES"),Calendar!CB223,"")</f>
        <v/>
      </c>
      <c r="AF223" s="21" t="str">
        <f>IF(OR(RIGHT(Calendar!CF223,4)="REDS",RIGHT(Calendar!CF223,6)="BLACKS",RIGHT(Calendar!CF223,5)="BLUES"),Calendar!CE223,"")</f>
        <v/>
      </c>
      <c r="AG223" s="21" t="str">
        <f>IF(OR(RIGHT(Calendar!CI223,4)="REDS",RIGHT(Calendar!CI223,6)="BLACKS",RIGHT(Calendar!CI223,5)="BLUES"),Calendar!CH223,"")</f>
        <v/>
      </c>
      <c r="AH223" s="21" t="str">
        <f>IF(OR(RIGHT(Calendar!CL223,4)="REDS",RIGHT(Calendar!CL223,6)="BLACKS",RIGHT(Calendar!CL223,5)="BLUES"),Calendar!CK223,"")</f>
        <v/>
      </c>
      <c r="AI223" s="21" t="str">
        <f>IF(OR(RIGHT(Calendar!CO223,4)="REDS",RIGHT(Calendar!CO223,6)="BLACKS",RIGHT(Calendar!CO223,5)="BLUES"),Calendar!CN223,"")</f>
        <v/>
      </c>
      <c r="AJ223" s="21" t="str">
        <f>IF(OR(RIGHT(Calendar!CR223,4)="REDS",RIGHT(Calendar!CR223,6)="BLACKS",RIGHT(Calendar!CR223,5)="BLUES"),Calendar!CQ223,"")</f>
        <v/>
      </c>
      <c r="AK223" s="21" t="str">
        <f>IF(OR(RIGHT(Calendar!CU223,4)="REDS",RIGHT(Calendar!CU223,6)="BLACKS",RIGHT(Calendar!CU223,5)="BLUES"),Calendar!CT223,"")</f>
        <v/>
      </c>
      <c r="AL223" s="21" t="str">
        <f>IF(OR(RIGHT(Calendar!CX223,4)="REDS",RIGHT(Calendar!CX223,6)="BLACKS",RIGHT(Calendar!CX223,5)="BLUES"),Calendar!CW223,"")</f>
        <v/>
      </c>
      <c r="AM223" s="21" t="str">
        <f>IF(OR(RIGHT(Calendar!DA223,4)="REDS",RIGHT(Calendar!DA223,6)="BLACKS",RIGHT(Calendar!DA223,5)="BLUES"),Calendar!CZ223,"")</f>
        <v/>
      </c>
      <c r="AN223" s="21" t="str">
        <f>IF(OR(RIGHT(Calendar!DD223,4)="REDS",RIGHT(Calendar!DD223,6)="BLACKS",RIGHT(Calendar!DD223,5)="BLUES"),Calendar!DC223,"")</f>
        <v/>
      </c>
      <c r="AO223" s="21" t="str">
        <f>IF(OR(RIGHT(Calendar!DG223,4)="REDS",RIGHT(Calendar!DG223,6)="BLACKS",RIGHT(Calendar!DG223,5)="BLUES"),Calendar!DF223,"")</f>
        <v/>
      </c>
      <c r="AP223" s="21" t="str">
        <f>IF(OR(RIGHT(Calendar!DJ223,4)="REDS",RIGHT(Calendar!DJ223,6)="BLACKS",RIGHT(Calendar!DJ223,5)="BLUES"),Calendar!DI223,"")</f>
        <v/>
      </c>
      <c r="AQ223" s="21" t="str">
        <f>IF(OR(RIGHT(Calendar!DM223,4)="REDS",RIGHT(Calendar!DM223,6)="BLACKS",RIGHT(Calendar!DM223,5)="BLUES"),Calendar!DL223,"")</f>
        <v/>
      </c>
      <c r="AR223" s="21" t="str">
        <f>IF(OR(RIGHT(Calendar!DP223,4)="REDS",RIGHT(Calendar!DP223,6)="BLACKS",RIGHT(Calendar!DP223,5)="BLUES"),Calendar!DO223,"")</f>
        <v/>
      </c>
      <c r="AS223" s="21" t="str">
        <f>IF(OR(RIGHT(Calendar!DS223,4)="REDS",RIGHT(Calendar!DS223,6)="BLACKS",RIGHT(Calendar!DS223,5)="BLUES"),Calendar!DR223,"")</f>
        <v/>
      </c>
      <c r="AT223" s="21" t="str">
        <f>IF(OR(RIGHT(Calendar!DV223,4)="REDS",RIGHT(Calendar!DV223,6)="BLACKS",RIGHT(Calendar!DV223,5)="BLUES"),Calendar!DU223,"")</f>
        <v/>
      </c>
      <c r="AU223" s="21" t="str">
        <f>IF(OR(RIGHT(Calendar!DY223,4)="REDS",RIGHT(Calendar!DY223,6)="BLACKS",RIGHT(Calendar!DY223,5)="BLUES"),Calendar!DX223,"")</f>
        <v/>
      </c>
      <c r="AV223" s="21" t="str">
        <f>IF(OR(RIGHT(Calendar!EB223,4)="REDS",RIGHT(Calendar!EB223,6)="BLACKS",RIGHT(Calendar!EB223,5)="BLUES"),Calendar!EA223,"")</f>
        <v/>
      </c>
      <c r="AW223" s="66" t="str">
        <f>IF(Calendar!I223="","",CONCATENATE(A223,"_",Calendar!H223,"_",Calendar!I223,"_",Calendar!J223,","))</f>
        <v/>
      </c>
      <c r="AX223" s="66" t="str">
        <f>IF(Calendar!L223="","",CONCATENATE(A223,"_",Calendar!K223,"_",Calendar!L223,"_",Calendar!M223,","))</f>
        <v/>
      </c>
      <c r="AY223" s="66" t="str">
        <f>IF(Calendar!O223="","",CONCATENATE(A223,"_",Calendar!N223,"_",Calendar!O223,"_",Calendar!P223,","))</f>
        <v/>
      </c>
      <c r="AZ223" s="66" t="str">
        <f>IF(Calendar!R223="","",CONCATENATE(A223,"_",Calendar!Q223,"_",Calendar!R223,"_",Calendar!S223,","))</f>
        <v/>
      </c>
      <c r="BA223" s="66" t="str">
        <f>IF(Calendar!U223="","",CONCATENATE(A223,"_",Calendar!T223,"_",Calendar!U223,"_",Calendar!V223,","))</f>
        <v/>
      </c>
      <c r="BB223" s="66" t="str">
        <f>IF(Calendar!X223="","",CONCATENATE(A223,"_",Calendar!W223,"_",Calendar!X223,"_",Calendar!Y223,","))</f>
        <v/>
      </c>
      <c r="BC223" s="66" t="str">
        <f>IF(Calendar!AA223="","",CONCATENATE(A223,"_",Calendar!Z223,"_",Calendar!AA223,"_",Calendar!AB223,","))</f>
        <v/>
      </c>
      <c r="BD223" s="66" t="str">
        <f>IF(Calendar!AD223="","",CONCATENATE(A223,"_",Calendar!AC223,"_",Calendar!AD223,"_",Calendar!AE223,","))</f>
        <v/>
      </c>
      <c r="BE223" s="66" t="str">
        <f>IF(Calendar!AG223="","",CONCATENATE(A223,"_",Calendar!AF223,"_",Calendar!AG223,"_",Calendar!AH223,","))</f>
        <v/>
      </c>
      <c r="BF223" s="66" t="str">
        <f>IF(Calendar!AJ223="","",CONCATENATE(A223,"_",Calendar!AI223,"_",Calendar!AJ223,"_",Calendar!AK223,","))</f>
        <v/>
      </c>
      <c r="BG223" s="66" t="str">
        <f>IF(Calendar!AM223="","",CONCATENATE(A223,"_",Calendar!AL223,"_",Calendar!AM223,"_",Calendar!AN223,","))</f>
        <v/>
      </c>
      <c r="BH223" s="66" t="str">
        <f>IF(Calendar!AP223="","",CONCATENATE(A223,"_",Calendar!AO223,"_",Calendar!AP223,"_",Calendar!AQ223,","))</f>
        <v/>
      </c>
      <c r="BI223" s="66" t="str">
        <f>IF(Calendar!AS223="","",CONCATENATE(A223,"_",Calendar!AR223,"_",Calendar!AS223,"_",Calendar!AT223,","))</f>
        <v/>
      </c>
      <c r="BJ223" s="66" t="str">
        <f>IF(Calendar!AV223="","",CONCATENATE(A223,"_",Calendar!AU223,"_",Calendar!AV223,"_",Calendar!AW223,","))</f>
        <v/>
      </c>
      <c r="BK223" s="66" t="str">
        <f>IF(Calendar!AY223="","",CONCATENATE(A223,"_",Calendar!AX223,"_",Calendar!AY223,"_",Calendar!AZ223,","))</f>
        <v/>
      </c>
      <c r="BL223" s="66" t="str">
        <f>IF(Calendar!BB223="","",CONCATENATE(A223,"_",Calendar!BA223,"_",Calendar!BB223,"_",Calendar!BC223,","))</f>
        <v/>
      </c>
      <c r="BM223" s="66" t="str">
        <f>IF(Calendar!BE223="","",CONCATENATE(A223,"_",Calendar!BD223,"_",Calendar!BE223,"_",Calendar!BF223,","))</f>
        <v/>
      </c>
      <c r="BN223" s="66" t="str">
        <f>IF(Calendar!BH223="","",CONCATENATE(A223,"_",Calendar!BG223,"_",Calendar!BH223,"_",Calendar!BI223,","))</f>
        <v/>
      </c>
      <c r="BO223" s="66" t="str">
        <f>IF(Calendar!BK223="","",CONCATENATE(A223,"_",Calendar!BJ223,"_",Calendar!BK223,"_",Calendar!BL223,","))</f>
        <v/>
      </c>
      <c r="BP223" s="66" t="str">
        <f>IF(Calendar!BN223="","",CONCATENATE(A223,"_",Calendar!BM223,"_",Calendar!BN223,"_",Calendar!BO223,","))</f>
        <v/>
      </c>
      <c r="BQ223" s="66" t="str">
        <f>IF(Calendar!BQ223="","",CONCATENATE(A223,"_",Calendar!BP223,"_",Calendar!BQ223,"_",Calendar!BR223,","))</f>
        <v/>
      </c>
      <c r="BR223" s="66" t="str">
        <f>IF(Calendar!BT223="","",CONCATENATE(A223,"_",Calendar!BS223,"_",Calendar!BT223,"_",Calendar!BU223,","))</f>
        <v/>
      </c>
      <c r="BS223" s="66" t="str">
        <f>IF(Calendar!BW223="","",CONCATENATE(A223,"_",Calendar!BV223,"_",Calendar!BW223,"_",Calendar!BX223,","))</f>
        <v/>
      </c>
      <c r="BT223" s="66" t="str">
        <f>IF(Calendar!BZ223="","",CONCATENATE(A223,"_",Calendar!BY223,"_",Calendar!BZ223,"_",Calendar!CA223,","))</f>
        <v/>
      </c>
      <c r="BU223" s="66" t="str">
        <f>IF(Calendar!CC223="","",CONCATENATE(A223,"_",Calendar!CB223,"_",Calendar!CC223,"_",Calendar!CD223,","))</f>
        <v/>
      </c>
      <c r="BV223" s="66" t="str">
        <f>IF(Calendar!CF223="","",CONCATENATE(A223,"_",Calendar!CE223,"_",Calendar!CF223,"_",Calendar!CG223,","))</f>
        <v/>
      </c>
      <c r="BW223" s="66" t="str">
        <f>IF(Calendar!CI223="","",CONCATENATE(A223,"_",Calendar!CH223,"_",Calendar!CI223,"_",Calendar!CJ223,","))</f>
        <v/>
      </c>
      <c r="BX223" s="66" t="str">
        <f>IF(Calendar!CL223="","",CONCATENATE(A223,"_",Calendar!CK223,"_",Calendar!CL223,"_",Calendar!CM223,","))</f>
        <v/>
      </c>
      <c r="BY223" s="66" t="str">
        <f>IF(Calendar!CO223="","",CONCATENATE(A223,"_",Calendar!CN223,"_",Calendar!CO223,"_",Calendar!CP223,","))</f>
        <v/>
      </c>
      <c r="BZ223" s="66" t="str">
        <f>IF(Calendar!CR223="","",CONCATENATE(A223,"_",Calendar!CQ223,"_",Calendar!CR223,"_",Calendar!CS223,","))</f>
        <v/>
      </c>
      <c r="CA223" s="66" t="str">
        <f>IF(Calendar!CU223="","",CONCATENATE(A223,"_",Calendar!CT223,"_",Calendar!CU223,"_",Calendar!CV223,","))</f>
        <v/>
      </c>
      <c r="CB223" s="66" t="str">
        <f>IF(Calendar!CX223="","",CONCATENATE(A223,"_",Calendar!CW223,"_",Calendar!CX223,"_",Calendar!CY223,","))</f>
        <v/>
      </c>
      <c r="CC223" s="66" t="str">
        <f>IF(Calendar!DA223="","",CONCATENATE(A223,"_",Calendar!CZ223,"_",Calendar!DA223,"_",Calendar!DB223,","))</f>
        <v/>
      </c>
      <c r="CD223" s="66" t="str">
        <f>IF(Calendar!DD223="","",CONCATENATE(A223,"_",Calendar!DC223,"_",Calendar!DD223,"_",Calendar!DE223,","))</f>
        <v/>
      </c>
      <c r="CE223" s="66" t="str">
        <f>IF(Calendar!DG223="","",CONCATENATE(A223,"_",Calendar!DF223,"_",Calendar!DG223,"_",Calendar!DH223,","))</f>
        <v/>
      </c>
      <c r="CF223" s="66" t="str">
        <f>IF(Calendar!DJ223="","",CONCATENATE(A223,"_",Calendar!DI223,"_",Calendar!DJ223,"_",Calendar!DK223,","))</f>
        <v/>
      </c>
      <c r="CG223" s="66" t="str">
        <f>IF(Calendar!DM223="","",CONCATENATE(A223,"_",Calendar!DL223,"_",Calendar!DM223,"_",Calendar!DN223,","))</f>
        <v/>
      </c>
      <c r="CH223" s="66" t="str">
        <f>IF(Calendar!DP223="","",CONCATENATE(A223,"_",Calendar!DO223,"_",Calendar!DP223,"_",Calendar!DQ223,","))</f>
        <v/>
      </c>
      <c r="CI223" s="66" t="str">
        <f>IF(Calendar!DS223="","",CONCATENATE(A223,"_",Calendar!DR223,"_",Calendar!DS223,"_",Calendar!DT223,","))</f>
        <v/>
      </c>
      <c r="CJ223" s="66" t="str">
        <f>IF(Calendar!DV223="","",CONCATENATE(A223,"_",Calendar!DU223,"_",Calendar!DV223,"_",Calendar!DW223,","))</f>
        <v/>
      </c>
      <c r="CK223" s="66" t="str">
        <f>IF(Calendar!DY223="","",CONCATENATE(A223,"_",Calendar!DX223,"_",Calendar!DY223,"_",Calendar!DZ223,","))</f>
        <v/>
      </c>
      <c r="CL223" s="90" t="str">
        <f>IF(Calendar!EB223="","",CONCATENATE(A223,"_",Calendar!EA223,"_",Calendar!EB223,"_",Calendar!EC223,","))</f>
        <v/>
      </c>
      <c r="CM223" s="94" t="str">
        <f t="shared" si="16"/>
        <v/>
      </c>
      <c r="CN223" s="95" t="str">
        <f t="shared" si="17"/>
        <v/>
      </c>
      <c r="CO223" s="96" t="str">
        <f t="shared" si="18"/>
        <v/>
      </c>
      <c r="CP223" s="94" t="str">
        <f>IF(View!$D$1&lt;&gt;"OK","",IF(OR(View!$C$3="K+4",View!$C$3="K+4 &amp; K+7",View!$C$3="K+4 &amp; K+10",View!$C$3="ALL"),IF(CM223="","",IF(AND(HomeCalc!$A223&gt;=View!$C$1,HomeCalc!A223&lt;=View!$C$2),HomeCalc!CM223,"")),""))</f>
        <v/>
      </c>
      <c r="CQ223" s="95" t="str">
        <f>IF(View!$D$1&lt;&gt;"OK","",IF(OR(View!$C$3="K+7",View!$C$3="K+4 &amp; K+7",View!$C$3="K+7 &amp; K+10",View!$C$3="ALL"),IF(CN223="","",IF(AND(HomeCalc!$A223&gt;=View!$C$1,HomeCalc!A223&lt;=View!$C$2),HomeCalc!CN223,"")),""))</f>
        <v/>
      </c>
      <c r="CR223" s="96" t="str">
        <f>IF(View!$D$1&lt;&gt;"OK","",IF(OR(View!$C$3="K+10",View!$C$3="K+4 &amp; K+10",View!$C$3="K+7 &amp; K+10",View!$C$3="ALL"),IF(CO223="","",IF(AND(HomeCalc!$A223&gt;=View!$C$1,HomeCalc!A223&lt;=View!$C$2),HomeCalc!CO223,"")),""))</f>
        <v/>
      </c>
      <c r="CS223" s="102" t="str">
        <f>IF(View!$D$1&lt;&gt;"OK","",CONCATENATE(CS222,CP223,CQ223,CR223))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24" spans="1:97" ht="15.75" x14ac:dyDescent="0.25">
      <c r="A224" s="11">
        <v>42406</v>
      </c>
      <c r="B224" s="18" t="s">
        <v>82</v>
      </c>
      <c r="C224" s="18">
        <f t="shared" si="19"/>
        <v>32</v>
      </c>
      <c r="D224" s="25" t="s">
        <v>64</v>
      </c>
      <c r="E224" s="24" t="s">
        <v>107</v>
      </c>
      <c r="F224" s="64">
        <f t="shared" si="15"/>
        <v>0</v>
      </c>
      <c r="G224" s="21" t="str">
        <f>IF(OR(RIGHT(Calendar!I224,4)="REDS",RIGHT(Calendar!I224,6)="BLACKS",RIGHT(Calendar!I224,5)="BLUES"),Calendar!H224,"")</f>
        <v/>
      </c>
      <c r="H224" s="21" t="str">
        <f>IF(OR(RIGHT(Calendar!L224,4)="REDS",RIGHT(Calendar!L224,6)="BLACKS",RIGHT(Calendar!L224,5)="BLUES"),Calendar!K224,"")</f>
        <v/>
      </c>
      <c r="I224" s="21" t="str">
        <f>IF(OR(RIGHT(Calendar!O224,4)="REDS",RIGHT(Calendar!O224,6)="BLACKS",RIGHT(Calendar!O224,5)="BLUES"),Calendar!N224,"")</f>
        <v/>
      </c>
      <c r="J224" s="21" t="str">
        <f>IF(OR(RIGHT(Calendar!R224,4)="REDS",RIGHT(Calendar!R224,6)="BLACKS",RIGHT(Calendar!R224,5)="BLUES"),Calendar!Q224,"")</f>
        <v/>
      </c>
      <c r="K224" s="21" t="str">
        <f>IF(OR(RIGHT(Calendar!U224,4)="REDS",RIGHT(Calendar!U224,6)="BLACKS",RIGHT(Calendar!U224,5)="BLUES"),Calendar!T224,"")</f>
        <v/>
      </c>
      <c r="L224" s="21" t="str">
        <f>IF(OR(RIGHT(Calendar!X224,4)="REDS",RIGHT(Calendar!X224,6)="BLACKS",RIGHT(Calendar!X224,5)="BLUES"),Calendar!W224,"")</f>
        <v/>
      </c>
      <c r="M224" s="21" t="str">
        <f>IF(OR(RIGHT(Calendar!AA224,4)="REDS",RIGHT(Calendar!AA224,6)="BLACKS",RIGHT(Calendar!AA224,5)="BLUES"),Calendar!Z224,"")</f>
        <v/>
      </c>
      <c r="N224" s="21" t="str">
        <f>IF(OR(RIGHT(Calendar!AD224,4)="REDS",RIGHT(Calendar!AD224,6)="BLACKS",RIGHT(Calendar!AD224,5)="BLUES"),Calendar!AC224,"")</f>
        <v/>
      </c>
      <c r="O224" s="21" t="str">
        <f>IF(OR(RIGHT(Calendar!AG224,4)="REDS",RIGHT(Calendar!AG224,6)="BLACKS",RIGHT(Calendar!AG224,5)="BLUES"),Calendar!AF224,"")</f>
        <v/>
      </c>
      <c r="P224" s="21" t="str">
        <f>IF(OR(RIGHT(Calendar!AJ224,4)="REDS",RIGHT(Calendar!AJ224,6)="BLACKS",RIGHT(Calendar!AJ224,5)="BLUES"),Calendar!AI224,"")</f>
        <v/>
      </c>
      <c r="Q224" s="21" t="str">
        <f>IF(OR(RIGHT(Calendar!AM224,4)="REDS",RIGHT(Calendar!AM224,6)="BLACKS",RIGHT(Calendar!AM224,5)="BLUES"),Calendar!AL224,"")</f>
        <v/>
      </c>
      <c r="R224" s="21" t="str">
        <f>IF(OR(RIGHT(Calendar!AP224,4)="REDS",RIGHT(Calendar!AP224,6)="BLACKS",RIGHT(Calendar!AP224,5)="BLUES"),Calendar!AO224,"")</f>
        <v/>
      </c>
      <c r="S224" s="21" t="str">
        <f>IF(OR(RIGHT(Calendar!AS224,4)="REDS",RIGHT(Calendar!AS224,6)="BLACKS",RIGHT(Calendar!AS224,5)="BLUES"),Calendar!AR224,"")</f>
        <v/>
      </c>
      <c r="T224" s="21" t="str">
        <f>IF(OR(RIGHT(Calendar!AV224,4)="REDS",RIGHT(Calendar!AV224,6)="BLACKS",RIGHT(Calendar!AV224,5)="BLUES"),Calendar!AU224,"")</f>
        <v/>
      </c>
      <c r="U224" s="21" t="str">
        <f>IF(OR(RIGHT(Calendar!AY224,4)="REDS",RIGHT(Calendar!AY224,6)="BLACKS",RIGHT(Calendar!AY224,5)="BLUES"),Calendar!AX224,"")</f>
        <v/>
      </c>
      <c r="V224" s="21" t="str">
        <f>IF(OR(RIGHT(Calendar!BB224,4)="REDS",RIGHT(Calendar!BB224,6)="BLACKS",RIGHT(Calendar!BB224,5)="BLUES"),Calendar!BA224,"")</f>
        <v/>
      </c>
      <c r="W224" s="21" t="str">
        <f>IF(OR(RIGHT(Calendar!BE224,4)="REDS",RIGHT(Calendar!BE224,6)="BLACKS",RIGHT(Calendar!BE224,5)="BLUES"),Calendar!BD224,"")</f>
        <v/>
      </c>
      <c r="X224" s="21" t="str">
        <f>IF(OR(RIGHT(Calendar!BH224,4)="REDS",RIGHT(Calendar!BH224,6)="BLACKS",RIGHT(Calendar!BH224,5)="BLUES"),Calendar!BG224,"")</f>
        <v/>
      </c>
      <c r="Y224" s="21" t="str">
        <f>IF(OR(RIGHT(Calendar!BK224,4)="REDS",RIGHT(Calendar!BK224,6)="BLACKS",RIGHT(Calendar!BK224,5)="BLUES"),Calendar!BJ224,"")</f>
        <v/>
      </c>
      <c r="Z224" s="21" t="str">
        <f>IF(OR(RIGHT(Calendar!BN224,4)="REDS",RIGHT(Calendar!BN224,6)="BLACKS",RIGHT(Calendar!BN224,5)="BLUES"),Calendar!BM224,"")</f>
        <v/>
      </c>
      <c r="AA224" s="21" t="str">
        <f>IF(OR(RIGHT(Calendar!BQ224,4)="REDS",RIGHT(Calendar!BQ224,6)="BLACKS",RIGHT(Calendar!BQ224,5)="BLUES"),Calendar!BP224,"")</f>
        <v/>
      </c>
      <c r="AB224" s="21" t="str">
        <f>IF(OR(RIGHT(Calendar!BT224,4)="REDS",RIGHT(Calendar!BT224,6)="BLACKS",RIGHT(Calendar!BT224,5)="BLUES"),Calendar!BS224,"")</f>
        <v/>
      </c>
      <c r="AC224" s="21" t="str">
        <f>IF(OR(RIGHT(Calendar!BW224,4)="REDS",RIGHT(Calendar!BW224,6)="BLACKS",RIGHT(Calendar!BW224,5)="BLUES"),Calendar!BV224,"")</f>
        <v/>
      </c>
      <c r="AD224" s="21" t="str">
        <f>IF(OR(RIGHT(Calendar!BZ224,4)="REDS",RIGHT(Calendar!BZ224,6)="BLACKS",RIGHT(Calendar!BZ224,5)="BLUES"),Calendar!BY224,"")</f>
        <v/>
      </c>
      <c r="AE224" s="21" t="str">
        <f>IF(OR(RIGHT(Calendar!CC224,4)="REDS",RIGHT(Calendar!CC224,6)="BLACKS",RIGHT(Calendar!CC224,5)="BLUES"),Calendar!CB224,"")</f>
        <v/>
      </c>
      <c r="AF224" s="21" t="str">
        <f>IF(OR(RIGHT(Calendar!CF224,4)="REDS",RIGHT(Calendar!CF224,6)="BLACKS",RIGHT(Calendar!CF224,5)="BLUES"),Calendar!CE224,"")</f>
        <v/>
      </c>
      <c r="AG224" s="21" t="str">
        <f>IF(OR(RIGHT(Calendar!CI224,4)="REDS",RIGHT(Calendar!CI224,6)="BLACKS",RIGHT(Calendar!CI224,5)="BLUES"),Calendar!CH224,"")</f>
        <v/>
      </c>
      <c r="AH224" s="21" t="str">
        <f>IF(OR(RIGHT(Calendar!CL224,4)="REDS",RIGHT(Calendar!CL224,6)="BLACKS",RIGHT(Calendar!CL224,5)="BLUES"),Calendar!CK224,"")</f>
        <v/>
      </c>
      <c r="AI224" s="21" t="str">
        <f>IF(OR(RIGHT(Calendar!CO224,4)="REDS",RIGHT(Calendar!CO224,6)="BLACKS",RIGHT(Calendar!CO224,5)="BLUES"),Calendar!CN224,"")</f>
        <v/>
      </c>
      <c r="AJ224" s="21" t="str">
        <f>IF(OR(RIGHT(Calendar!CR224,4)="REDS",RIGHT(Calendar!CR224,6)="BLACKS",RIGHT(Calendar!CR224,5)="BLUES"),Calendar!CQ224,"")</f>
        <v/>
      </c>
      <c r="AK224" s="21" t="str">
        <f>IF(OR(RIGHT(Calendar!CU224,4)="REDS",RIGHT(Calendar!CU224,6)="BLACKS",RIGHT(Calendar!CU224,5)="BLUES"),Calendar!CT224,"")</f>
        <v/>
      </c>
      <c r="AL224" s="21" t="str">
        <f>IF(OR(RIGHT(Calendar!CX224,4)="REDS",RIGHT(Calendar!CX224,6)="BLACKS",RIGHT(Calendar!CX224,5)="BLUES"),Calendar!CW224,"")</f>
        <v/>
      </c>
      <c r="AM224" s="21" t="str">
        <f>IF(OR(RIGHT(Calendar!DA224,4)="REDS",RIGHT(Calendar!DA224,6)="BLACKS",RIGHT(Calendar!DA224,5)="BLUES"),Calendar!CZ224,"")</f>
        <v/>
      </c>
      <c r="AN224" s="21" t="str">
        <f>IF(OR(RIGHT(Calendar!DD224,4)="REDS",RIGHT(Calendar!DD224,6)="BLACKS",RIGHT(Calendar!DD224,5)="BLUES"),Calendar!DC224,"")</f>
        <v/>
      </c>
      <c r="AO224" s="21" t="str">
        <f>IF(OR(RIGHT(Calendar!DG224,4)="REDS",RIGHT(Calendar!DG224,6)="BLACKS",RIGHT(Calendar!DG224,5)="BLUES"),Calendar!DF224,"")</f>
        <v/>
      </c>
      <c r="AP224" s="21" t="str">
        <f>IF(OR(RIGHT(Calendar!DJ224,4)="REDS",RIGHT(Calendar!DJ224,6)="BLACKS",RIGHT(Calendar!DJ224,5)="BLUES"),Calendar!DI224,"")</f>
        <v/>
      </c>
      <c r="AQ224" s="21" t="str">
        <f>IF(OR(RIGHT(Calendar!DM224,4)="REDS",RIGHT(Calendar!DM224,6)="BLACKS",RIGHT(Calendar!DM224,5)="BLUES"),Calendar!DL224,"")</f>
        <v/>
      </c>
      <c r="AR224" s="21" t="str">
        <f>IF(OR(RIGHT(Calendar!DP224,4)="REDS",RIGHT(Calendar!DP224,6)="BLACKS",RIGHT(Calendar!DP224,5)="BLUES"),Calendar!DO224,"")</f>
        <v/>
      </c>
      <c r="AS224" s="21" t="str">
        <f>IF(OR(RIGHT(Calendar!DS224,4)="REDS",RIGHT(Calendar!DS224,6)="BLACKS",RIGHT(Calendar!DS224,5)="BLUES"),Calendar!DR224,"")</f>
        <v/>
      </c>
      <c r="AT224" s="21" t="str">
        <f>IF(OR(RIGHT(Calendar!DV224,4)="REDS",RIGHT(Calendar!DV224,6)="BLACKS",RIGHT(Calendar!DV224,5)="BLUES"),Calendar!DU224,"")</f>
        <v/>
      </c>
      <c r="AU224" s="21" t="str">
        <f>IF(OR(RIGHT(Calendar!DY224,4)="REDS",RIGHT(Calendar!DY224,6)="BLACKS",RIGHT(Calendar!DY224,5)="BLUES"),Calendar!DX224,"")</f>
        <v/>
      </c>
      <c r="AV224" s="21" t="str">
        <f>IF(OR(RIGHT(Calendar!EB224,4)="REDS",RIGHT(Calendar!EB224,6)="BLACKS",RIGHT(Calendar!EB224,5)="BLUES"),Calendar!EA224,"")</f>
        <v/>
      </c>
      <c r="AW224" s="66" t="str">
        <f>IF(Calendar!I224="","",CONCATENATE(A224,"_",Calendar!H224,"_",Calendar!I224,"_",Calendar!J224,","))</f>
        <v/>
      </c>
      <c r="AX224" s="66" t="str">
        <f>IF(Calendar!L224="","",CONCATENATE(A224,"_",Calendar!K224,"_",Calendar!L224,"_",Calendar!M224,","))</f>
        <v/>
      </c>
      <c r="AY224" s="66" t="str">
        <f>IF(Calendar!O224="","",CONCATENATE(A224,"_",Calendar!N224,"_",Calendar!O224,"_",Calendar!P224,","))</f>
        <v/>
      </c>
      <c r="AZ224" s="66" t="str">
        <f>IF(Calendar!R224="","",CONCATENATE(A224,"_",Calendar!Q224,"_",Calendar!R224,"_",Calendar!S224,","))</f>
        <v/>
      </c>
      <c r="BA224" s="66" t="str">
        <f>IF(Calendar!U224="","",CONCATENATE(A224,"_",Calendar!T224,"_",Calendar!U224,"_",Calendar!V224,","))</f>
        <v/>
      </c>
      <c r="BB224" s="66" t="str">
        <f>IF(Calendar!X224="","",CONCATENATE(A224,"_",Calendar!W224,"_",Calendar!X224,"_",Calendar!Y224,","))</f>
        <v/>
      </c>
      <c r="BC224" s="66" t="str">
        <f>IF(Calendar!AA224="","",CONCATENATE(A224,"_",Calendar!Z224,"_",Calendar!AA224,"_",Calendar!AB224,","))</f>
        <v/>
      </c>
      <c r="BD224" s="66" t="str">
        <f>IF(Calendar!AD224="","",CONCATENATE(A224,"_",Calendar!AC224,"_",Calendar!AD224,"_",Calendar!AE224,","))</f>
        <v/>
      </c>
      <c r="BE224" s="66" t="str">
        <f>IF(Calendar!AG224="","",CONCATENATE(A224,"_",Calendar!AF224,"_",Calendar!AG224,"_",Calendar!AH224,","))</f>
        <v/>
      </c>
      <c r="BF224" s="66" t="str">
        <f>IF(Calendar!AJ224="","",CONCATENATE(A224,"_",Calendar!AI224,"_",Calendar!AJ224,"_",Calendar!AK224,","))</f>
        <v/>
      </c>
      <c r="BG224" s="66" t="str">
        <f>IF(Calendar!AM224="","",CONCATENATE(A224,"_",Calendar!AL224,"_",Calendar!AM224,"_",Calendar!AN224,","))</f>
        <v/>
      </c>
      <c r="BH224" s="66" t="str">
        <f>IF(Calendar!AP224="","",CONCATENATE(A224,"_",Calendar!AO224,"_",Calendar!AP224,"_",Calendar!AQ224,","))</f>
        <v/>
      </c>
      <c r="BI224" s="66" t="str">
        <f>IF(Calendar!AS224="","",CONCATENATE(A224,"_",Calendar!AR224,"_",Calendar!AS224,"_",Calendar!AT224,","))</f>
        <v/>
      </c>
      <c r="BJ224" s="66" t="str">
        <f>IF(Calendar!AV224="","",CONCATENATE(A224,"_",Calendar!AU224,"_",Calendar!AV224,"_",Calendar!AW224,","))</f>
        <v/>
      </c>
      <c r="BK224" s="66" t="str">
        <f>IF(Calendar!AY224="","",CONCATENATE(A224,"_",Calendar!AX224,"_",Calendar!AY224,"_",Calendar!AZ224,","))</f>
        <v/>
      </c>
      <c r="BL224" s="66" t="str">
        <f>IF(Calendar!BB224="","",CONCATENATE(A224,"_",Calendar!BA224,"_",Calendar!BB224,"_",Calendar!BC224,","))</f>
        <v/>
      </c>
      <c r="BM224" s="66" t="str">
        <f>IF(Calendar!BE224="","",CONCATENATE(A224,"_",Calendar!BD224,"_",Calendar!BE224,"_",Calendar!BF224,","))</f>
        <v/>
      </c>
      <c r="BN224" s="66" t="str">
        <f>IF(Calendar!BH224="","",CONCATENATE(A224,"_",Calendar!BG224,"_",Calendar!BH224,"_",Calendar!BI224,","))</f>
        <v/>
      </c>
      <c r="BO224" s="66" t="str">
        <f>IF(Calendar!BK224="","",CONCATENATE(A224,"_",Calendar!BJ224,"_",Calendar!BK224,"_",Calendar!BL224,","))</f>
        <v/>
      </c>
      <c r="BP224" s="66" t="str">
        <f>IF(Calendar!BN224="","",CONCATENATE(A224,"_",Calendar!BM224,"_",Calendar!BN224,"_",Calendar!BO224,","))</f>
        <v/>
      </c>
      <c r="BQ224" s="66" t="str">
        <f>IF(Calendar!BQ224="","",CONCATENATE(A224,"_",Calendar!BP224,"_",Calendar!BQ224,"_",Calendar!BR224,","))</f>
        <v/>
      </c>
      <c r="BR224" s="66" t="str">
        <f>IF(Calendar!BT224="","",CONCATENATE(A224,"_",Calendar!BS224,"_",Calendar!BT224,"_",Calendar!BU224,","))</f>
        <v/>
      </c>
      <c r="BS224" s="66" t="str">
        <f>IF(Calendar!BW224="","",CONCATENATE(A224,"_",Calendar!BV224,"_",Calendar!BW224,"_",Calendar!BX224,","))</f>
        <v/>
      </c>
      <c r="BT224" s="66" t="str">
        <f>IF(Calendar!BZ224="","",CONCATENATE(A224,"_",Calendar!BY224,"_",Calendar!BZ224,"_",Calendar!CA224,","))</f>
        <v/>
      </c>
      <c r="BU224" s="66" t="str">
        <f>IF(Calendar!CC224="","",CONCATENATE(A224,"_",Calendar!CB224,"_",Calendar!CC224,"_",Calendar!CD224,","))</f>
        <v/>
      </c>
      <c r="BV224" s="66" t="str">
        <f>IF(Calendar!CF224="","",CONCATENATE(A224,"_",Calendar!CE224,"_",Calendar!CF224,"_",Calendar!CG224,","))</f>
        <v/>
      </c>
      <c r="BW224" s="66" t="str">
        <f>IF(Calendar!CI224="","",CONCATENATE(A224,"_",Calendar!CH224,"_",Calendar!CI224,"_",Calendar!CJ224,","))</f>
        <v/>
      </c>
      <c r="BX224" s="66" t="str">
        <f>IF(Calendar!CL224="","",CONCATENATE(A224,"_",Calendar!CK224,"_",Calendar!CL224,"_",Calendar!CM224,","))</f>
        <v/>
      </c>
      <c r="BY224" s="66" t="str">
        <f>IF(Calendar!CO224="","",CONCATENATE(A224,"_",Calendar!CN224,"_",Calendar!CO224,"_",Calendar!CP224,","))</f>
        <v/>
      </c>
      <c r="BZ224" s="66" t="str">
        <f>IF(Calendar!CR224="","",CONCATENATE(A224,"_",Calendar!CQ224,"_",Calendar!CR224,"_",Calendar!CS224,","))</f>
        <v/>
      </c>
      <c r="CA224" s="66" t="str">
        <f>IF(Calendar!CU224="","",CONCATENATE(A224,"_",Calendar!CT224,"_",Calendar!CU224,"_",Calendar!CV224,","))</f>
        <v/>
      </c>
      <c r="CB224" s="66" t="str">
        <f>IF(Calendar!CX224="","",CONCATENATE(A224,"_",Calendar!CW224,"_",Calendar!CX224,"_",Calendar!CY224,","))</f>
        <v/>
      </c>
      <c r="CC224" s="66" t="str">
        <f>IF(Calendar!DA224="","",CONCATENATE(A224,"_",Calendar!CZ224,"_",Calendar!DA224,"_",Calendar!DB224,","))</f>
        <v/>
      </c>
      <c r="CD224" s="66" t="str">
        <f>IF(Calendar!DD224="","",CONCATENATE(A224,"_",Calendar!DC224,"_",Calendar!DD224,"_",Calendar!DE224,","))</f>
        <v/>
      </c>
      <c r="CE224" s="66" t="str">
        <f>IF(Calendar!DG224="","",CONCATENATE(A224,"_",Calendar!DF224,"_",Calendar!DG224,"_",Calendar!DH224,","))</f>
        <v/>
      </c>
      <c r="CF224" s="66" t="str">
        <f>IF(Calendar!DJ224="","",CONCATENATE(A224,"_",Calendar!DI224,"_",Calendar!DJ224,"_",Calendar!DK224,","))</f>
        <v/>
      </c>
      <c r="CG224" s="66" t="str">
        <f>IF(Calendar!DM224="","",CONCATENATE(A224,"_",Calendar!DL224,"_",Calendar!DM224,"_",Calendar!DN224,","))</f>
        <v/>
      </c>
      <c r="CH224" s="66" t="str">
        <f>IF(Calendar!DP224="","",CONCATENATE(A224,"_",Calendar!DO224,"_",Calendar!DP224,"_",Calendar!DQ224,","))</f>
        <v/>
      </c>
      <c r="CI224" s="66" t="str">
        <f>IF(Calendar!DS224="","",CONCATENATE(A224,"_",Calendar!DR224,"_",Calendar!DS224,"_",Calendar!DT224,","))</f>
        <v/>
      </c>
      <c r="CJ224" s="66" t="str">
        <f>IF(Calendar!DV224="","",CONCATENATE(A224,"_",Calendar!DU224,"_",Calendar!DV224,"_",Calendar!DW224,","))</f>
        <v/>
      </c>
      <c r="CK224" s="66" t="str">
        <f>IF(Calendar!DY224="","",CONCATENATE(A224,"_",Calendar!DX224,"_",Calendar!DY224,"_",Calendar!DZ224,","))</f>
        <v/>
      </c>
      <c r="CL224" s="90" t="str">
        <f>IF(Calendar!EB224="","",CONCATENATE(A224,"_",Calendar!EA224,"_",Calendar!EB224,"_",Calendar!EC224,","))</f>
        <v/>
      </c>
      <c r="CM224" s="94" t="str">
        <f t="shared" si="16"/>
        <v/>
      </c>
      <c r="CN224" s="95" t="str">
        <f t="shared" si="17"/>
        <v/>
      </c>
      <c r="CO224" s="96" t="str">
        <f t="shared" si="18"/>
        <v/>
      </c>
      <c r="CP224" s="94" t="str">
        <f>IF(View!$D$1&lt;&gt;"OK","",IF(OR(View!$C$3="K+4",View!$C$3="K+4 &amp; K+7",View!$C$3="K+4 &amp; K+10",View!$C$3="ALL"),IF(CM224="","",IF(AND(HomeCalc!$A224&gt;=View!$C$1,HomeCalc!A224&lt;=View!$C$2),HomeCalc!CM224,"")),""))</f>
        <v/>
      </c>
      <c r="CQ224" s="95" t="str">
        <f>IF(View!$D$1&lt;&gt;"OK","",IF(OR(View!$C$3="K+7",View!$C$3="K+4 &amp; K+7",View!$C$3="K+7 &amp; K+10",View!$C$3="ALL"),IF(CN224="","",IF(AND(HomeCalc!$A224&gt;=View!$C$1,HomeCalc!A224&lt;=View!$C$2),HomeCalc!CN224,"")),""))</f>
        <v/>
      </c>
      <c r="CR224" s="96" t="str">
        <f>IF(View!$D$1&lt;&gt;"OK","",IF(OR(View!$C$3="K+10",View!$C$3="K+4 &amp; K+10",View!$C$3="K+7 &amp; K+10",View!$C$3="ALL"),IF(CO224="","",IF(AND(HomeCalc!$A224&gt;=View!$C$1,HomeCalc!A224&lt;=View!$C$2),HomeCalc!CO224,"")),""))</f>
        <v/>
      </c>
      <c r="CS224" s="102" t="str">
        <f>IF(View!$D$1&lt;&gt;"OK","",CONCATENATE(CS223,CP224,CQ224,CR224))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25" spans="1:97" ht="15.75" x14ac:dyDescent="0.25">
      <c r="A225" s="11">
        <v>42407</v>
      </c>
      <c r="B225" s="18" t="s">
        <v>82</v>
      </c>
      <c r="C225" s="18">
        <f t="shared" si="19"/>
        <v>32</v>
      </c>
      <c r="D225" s="26" t="s">
        <v>65</v>
      </c>
      <c r="E225" s="24" t="s">
        <v>107</v>
      </c>
      <c r="F225" s="64">
        <f t="shared" si="15"/>
        <v>1</v>
      </c>
      <c r="G225" s="21" t="str">
        <f>IF(OR(RIGHT(Calendar!I225,4)="REDS",RIGHT(Calendar!I225,6)="BLACKS",RIGHT(Calendar!I225,5)="BLUES"),Calendar!H225,"")</f>
        <v/>
      </c>
      <c r="H225" s="21" t="str">
        <f>IF(OR(RIGHT(Calendar!L225,4)="REDS",RIGHT(Calendar!L225,6)="BLACKS",RIGHT(Calendar!L225,5)="BLUES"),Calendar!K225,"")</f>
        <v/>
      </c>
      <c r="I225" s="21" t="str">
        <f>IF(OR(RIGHT(Calendar!O225,4)="REDS",RIGHT(Calendar!O225,6)="BLACKS",RIGHT(Calendar!O225,5)="BLUES"),Calendar!N225,"")</f>
        <v/>
      </c>
      <c r="J225" s="21" t="str">
        <f>IF(OR(RIGHT(Calendar!R225,4)="REDS",RIGHT(Calendar!R225,6)="BLACKS",RIGHT(Calendar!R225,5)="BLUES"),Calendar!Q225,"")</f>
        <v/>
      </c>
      <c r="K225" s="21" t="str">
        <f>IF(OR(RIGHT(Calendar!U225,4)="REDS",RIGHT(Calendar!U225,6)="BLACKS",RIGHT(Calendar!U225,5)="BLUES"),Calendar!T225,"")</f>
        <v/>
      </c>
      <c r="L225" s="21" t="str">
        <f>IF(OR(RIGHT(Calendar!X225,4)="REDS",RIGHT(Calendar!X225,6)="BLACKS",RIGHT(Calendar!X225,5)="BLUES"),Calendar!W225,"")</f>
        <v/>
      </c>
      <c r="M225" s="21" t="str">
        <f>IF(OR(RIGHT(Calendar!AA225,4)="REDS",RIGHT(Calendar!AA225,6)="BLACKS",RIGHT(Calendar!AA225,5)="BLUES"),Calendar!Z225,"")</f>
        <v/>
      </c>
      <c r="N225" s="21" t="str">
        <f>IF(OR(RIGHT(Calendar!AD225,4)="REDS",RIGHT(Calendar!AD225,6)="BLACKS",RIGHT(Calendar!AD225,5)="BLUES"),Calendar!AC225,"")</f>
        <v/>
      </c>
      <c r="O225" s="21" t="str">
        <f>IF(OR(RIGHT(Calendar!AG225,4)="REDS",RIGHT(Calendar!AG225,6)="BLACKS",RIGHT(Calendar!AG225,5)="BLUES"),Calendar!AF225,"")</f>
        <v/>
      </c>
      <c r="P225" s="21" t="str">
        <f>IF(OR(RIGHT(Calendar!AJ225,4)="REDS",RIGHT(Calendar!AJ225,6)="BLACKS",RIGHT(Calendar!AJ225,5)="BLUES"),Calendar!AI225,"")</f>
        <v/>
      </c>
      <c r="Q225" s="21" t="str">
        <f>IF(OR(RIGHT(Calendar!AM225,4)="REDS",RIGHT(Calendar!AM225,6)="BLACKS",RIGHT(Calendar!AM225,5)="BLUES"),Calendar!AL225,"")</f>
        <v/>
      </c>
      <c r="R225" s="21" t="str">
        <f>IF(OR(RIGHT(Calendar!AP225,4)="REDS",RIGHT(Calendar!AP225,6)="BLACKS",RIGHT(Calendar!AP225,5)="BLUES"),Calendar!AO225,"")</f>
        <v/>
      </c>
      <c r="S225" s="21" t="str">
        <f>IF(OR(RIGHT(Calendar!AS225,4)="REDS",RIGHT(Calendar!AS225,6)="BLACKS",RIGHT(Calendar!AS225,5)="BLUES"),Calendar!AR225,"")</f>
        <v/>
      </c>
      <c r="T225" s="21" t="str">
        <f>IF(OR(RIGHT(Calendar!AV225,4)="REDS",RIGHT(Calendar!AV225,6)="BLACKS",RIGHT(Calendar!AV225,5)="BLUES"),Calendar!AU225,"")</f>
        <v/>
      </c>
      <c r="U225" s="21" t="str">
        <f>IF(OR(RIGHT(Calendar!AY225,4)="REDS",RIGHT(Calendar!AY225,6)="BLACKS",RIGHT(Calendar!AY225,5)="BLUES"),Calendar!AX225,"")</f>
        <v/>
      </c>
      <c r="V225" s="21" t="str">
        <f>IF(OR(RIGHT(Calendar!BB225,4)="REDS",RIGHT(Calendar!BB225,6)="BLACKS",RIGHT(Calendar!BB225,5)="BLUES"),Calendar!BA225,"")</f>
        <v/>
      </c>
      <c r="W225" s="21" t="str">
        <f>IF(OR(RIGHT(Calendar!BE225,4)="REDS",RIGHT(Calendar!BE225,6)="BLACKS",RIGHT(Calendar!BE225,5)="BLUES"),Calendar!BD225,"")</f>
        <v/>
      </c>
      <c r="X225" s="21" t="str">
        <f>IF(OR(RIGHT(Calendar!BH225,4)="REDS",RIGHT(Calendar!BH225,6)="BLACKS",RIGHT(Calendar!BH225,5)="BLUES"),Calendar!BG225,"")</f>
        <v/>
      </c>
      <c r="Y225" s="21" t="str">
        <f>IF(OR(RIGHT(Calendar!BK225,4)="REDS",RIGHT(Calendar!BK225,6)="BLACKS",RIGHT(Calendar!BK225,5)="BLUES"),Calendar!BJ225,"")</f>
        <v/>
      </c>
      <c r="Z225" s="21" t="str">
        <f>IF(OR(RIGHT(Calendar!BN225,4)="REDS",RIGHT(Calendar!BN225,6)="BLACKS",RIGHT(Calendar!BN225,5)="BLUES"),Calendar!BM225,"")</f>
        <v/>
      </c>
      <c r="AA225" s="21" t="str">
        <f>IF(OR(RIGHT(Calendar!BQ225,4)="REDS",RIGHT(Calendar!BQ225,6)="BLACKS",RIGHT(Calendar!BQ225,5)="BLUES"),Calendar!BP225,"")</f>
        <v/>
      </c>
      <c r="AB225" s="21" t="str">
        <f>IF(OR(RIGHT(Calendar!BT225,4)="REDS",RIGHT(Calendar!BT225,6)="BLACKS",RIGHT(Calendar!BT225,5)="BLUES"),Calendar!BS225,"")</f>
        <v/>
      </c>
      <c r="AC225" s="21" t="str">
        <f>IF(OR(RIGHT(Calendar!BW225,4)="REDS",RIGHT(Calendar!BW225,6)="BLACKS",RIGHT(Calendar!BW225,5)="BLUES"),Calendar!BV225,"")</f>
        <v/>
      </c>
      <c r="AD225" s="21" t="str">
        <f>IF(OR(RIGHT(Calendar!BZ225,4)="REDS",RIGHT(Calendar!BZ225,6)="BLACKS",RIGHT(Calendar!BZ225,5)="BLUES"),Calendar!BY225,"")</f>
        <v/>
      </c>
      <c r="AE225" s="21" t="str">
        <f>IF(OR(RIGHT(Calendar!CC225,4)="REDS",RIGHT(Calendar!CC225,6)="BLACKS",RIGHT(Calendar!CC225,5)="BLUES"),Calendar!CB225,"")</f>
        <v/>
      </c>
      <c r="AF225" s="21" t="str">
        <f>IF(OR(RIGHT(Calendar!CF225,4)="REDS",RIGHT(Calendar!CF225,6)="BLACKS",RIGHT(Calendar!CF225,5)="BLUES"),Calendar!CE225,"")</f>
        <v/>
      </c>
      <c r="AG225" s="21" t="str">
        <f>IF(OR(RIGHT(Calendar!CI225,4)="REDS",RIGHT(Calendar!CI225,6)="BLACKS",RIGHT(Calendar!CI225,5)="BLUES"),Calendar!CH225,"")</f>
        <v/>
      </c>
      <c r="AH225" s="21" t="str">
        <f>IF(OR(RIGHT(Calendar!CL225,4)="REDS",RIGHT(Calendar!CL225,6)="BLACKS",RIGHT(Calendar!CL225,5)="BLUES"),Calendar!CK225,"")</f>
        <v/>
      </c>
      <c r="AI225" s="21" t="str">
        <f>IF(OR(RIGHT(Calendar!CO225,4)="REDS",RIGHT(Calendar!CO225,6)="BLACKS",RIGHT(Calendar!CO225,5)="BLUES"),Calendar!CN225,"")</f>
        <v/>
      </c>
      <c r="AJ225" s="21" t="str">
        <f>IF(OR(RIGHT(Calendar!CR225,4)="REDS",RIGHT(Calendar!CR225,6)="BLACKS",RIGHT(Calendar!CR225,5)="BLUES"),Calendar!CQ225,"")</f>
        <v/>
      </c>
      <c r="AK225" s="21" t="str">
        <f>IF(OR(RIGHT(Calendar!CU225,4)="REDS",RIGHT(Calendar!CU225,6)="BLACKS",RIGHT(Calendar!CU225,5)="BLUES"),Calendar!CT225,"")</f>
        <v/>
      </c>
      <c r="AL225" s="21" t="str">
        <f>IF(OR(RIGHT(Calendar!CX225,4)="REDS",RIGHT(Calendar!CX225,6)="BLACKS",RIGHT(Calendar!CX225,5)="BLUES"),Calendar!CW225,"")</f>
        <v/>
      </c>
      <c r="AM225" s="21" t="str">
        <f>IF(OR(RIGHT(Calendar!DA225,4)="REDS",RIGHT(Calendar!DA225,6)="BLACKS",RIGHT(Calendar!DA225,5)="BLUES"),Calendar!CZ225,"")</f>
        <v/>
      </c>
      <c r="AN225" s="21" t="str">
        <f>IF(OR(RIGHT(Calendar!DD225,4)="REDS",RIGHT(Calendar!DD225,6)="BLACKS",RIGHT(Calendar!DD225,5)="BLUES"),Calendar!DC225,"")</f>
        <v/>
      </c>
      <c r="AO225" s="21" t="str">
        <f>IF(OR(RIGHT(Calendar!DG225,4)="REDS",RIGHT(Calendar!DG225,6)="BLACKS",RIGHT(Calendar!DG225,5)="BLUES"),Calendar!DF225,"")</f>
        <v/>
      </c>
      <c r="AP225" s="21" t="str">
        <f>IF(OR(RIGHT(Calendar!DJ225,4)="REDS",RIGHT(Calendar!DJ225,6)="BLACKS",RIGHT(Calendar!DJ225,5)="BLUES"),Calendar!DI225,"")</f>
        <v/>
      </c>
      <c r="AQ225" s="21" t="str">
        <f>IF(OR(RIGHT(Calendar!DM225,4)="REDS",RIGHT(Calendar!DM225,6)="BLACKS",RIGHT(Calendar!DM225,5)="BLUES"),Calendar!DL225,"")</f>
        <v/>
      </c>
      <c r="AR225" s="21" t="str">
        <f>IF(OR(RIGHT(Calendar!DP225,4)="REDS",RIGHT(Calendar!DP225,6)="BLACKS",RIGHT(Calendar!DP225,5)="BLUES"),Calendar!DO225,"")</f>
        <v/>
      </c>
      <c r="AS225" s="21" t="str">
        <f>IF(OR(RIGHT(Calendar!DS225,4)="REDS",RIGHT(Calendar!DS225,6)="BLACKS",RIGHT(Calendar!DS225,5)="BLUES"),Calendar!DR225,"")</f>
        <v/>
      </c>
      <c r="AT225" s="21">
        <f>IF(OR(RIGHT(Calendar!DV225,4)="REDS",RIGHT(Calendar!DV225,6)="BLACKS",RIGHT(Calendar!DV225,5)="BLUES"),Calendar!DU225,"")</f>
        <v>0.625</v>
      </c>
      <c r="AU225" s="21" t="str">
        <f>IF(OR(RIGHT(Calendar!DY225,4)="REDS",RIGHT(Calendar!DY225,6)="BLACKS",RIGHT(Calendar!DY225,5)="BLUES"),Calendar!DX225,"")</f>
        <v/>
      </c>
      <c r="AV225" s="21" t="str">
        <f>IF(OR(RIGHT(Calendar!EB225,4)="REDS",RIGHT(Calendar!EB225,6)="BLACKS",RIGHT(Calendar!EB225,5)="BLUES"),Calendar!EA225,"")</f>
        <v/>
      </c>
      <c r="AW225" s="66" t="str">
        <f>IF(Calendar!I225="","",CONCATENATE(A225,"_",Calendar!H225,"_",Calendar!I225,"_",Calendar!J225,","))</f>
        <v/>
      </c>
      <c r="AX225" s="66" t="str">
        <f>IF(Calendar!L225="","",CONCATENATE(A225,"_",Calendar!K225,"_",Calendar!L225,"_",Calendar!M225,","))</f>
        <v/>
      </c>
      <c r="AY225" s="66" t="str">
        <f>IF(Calendar!O225="","",CONCATENATE(A225,"_",Calendar!N225,"_",Calendar!O225,"_",Calendar!P225,","))</f>
        <v/>
      </c>
      <c r="AZ225" s="66" t="str">
        <f>IF(Calendar!R225="","",CONCATENATE(A225,"_",Calendar!Q225,"_",Calendar!R225,"_",Calendar!S225,","))</f>
        <v/>
      </c>
      <c r="BA225" s="66" t="str">
        <f>IF(Calendar!U225="","",CONCATENATE(A225,"_",Calendar!T225,"_",Calendar!U225,"_",Calendar!V225,","))</f>
        <v/>
      </c>
      <c r="BB225" s="66" t="str">
        <f>IF(Calendar!X225="","",CONCATENATE(A225,"_",Calendar!W225,"_",Calendar!X225,"_",Calendar!Y225,","))</f>
        <v/>
      </c>
      <c r="BC225" s="66" t="str">
        <f>IF(Calendar!AA225="","",CONCATENATE(A225,"_",Calendar!Z225,"_",Calendar!AA225,"_",Calendar!AB225,","))</f>
        <v/>
      </c>
      <c r="BD225" s="66" t="str">
        <f>IF(Calendar!AD225="","",CONCATENATE(A225,"_",Calendar!AC225,"_",Calendar!AD225,"_",Calendar!AE225,","))</f>
        <v/>
      </c>
      <c r="BE225" s="66" t="str">
        <f>IF(Calendar!AG225="","",CONCATENATE(A225,"_",Calendar!AF225,"_",Calendar!AG225,"_",Calendar!AH225,","))</f>
        <v/>
      </c>
      <c r="BF225" s="66" t="str">
        <f>IF(Calendar!AJ225="","",CONCATENATE(A225,"_",Calendar!AI225,"_",Calendar!AJ225,"_",Calendar!AK225,","))</f>
        <v/>
      </c>
      <c r="BG225" s="66" t="str">
        <f>IF(Calendar!AM225="","",CONCATENATE(A225,"_",Calendar!AL225,"_",Calendar!AM225,"_",Calendar!AN225,","))</f>
        <v/>
      </c>
      <c r="BH225" s="66" t="str">
        <f>IF(Calendar!AP225="","",CONCATENATE(A225,"_",Calendar!AO225,"_",Calendar!AP225,"_",Calendar!AQ225,","))</f>
        <v/>
      </c>
      <c r="BI225" s="66" t="str">
        <f>IF(Calendar!AS225="","",CONCATENATE(A225,"_",Calendar!AR225,"_",Calendar!AS225,"_",Calendar!AT225,","))</f>
        <v/>
      </c>
      <c r="BJ225" s="66" t="str">
        <f>IF(Calendar!AV225="","",CONCATENATE(A225,"_",Calendar!AU225,"_",Calendar!AV225,"_",Calendar!AW225,","))</f>
        <v/>
      </c>
      <c r="BK225" s="66" t="str">
        <f>IF(Calendar!AY225="","",CONCATENATE(A225,"_",Calendar!AX225,"_",Calendar!AY225,"_",Calendar!AZ225,","))</f>
        <v/>
      </c>
      <c r="BL225" s="66" t="str">
        <f>IF(Calendar!BB225="","",CONCATENATE(A225,"_",Calendar!BA225,"_",Calendar!BB225,"_",Calendar!BC225,","))</f>
        <v/>
      </c>
      <c r="BM225" s="66" t="str">
        <f>IF(Calendar!BE225="","",CONCATENATE(A225,"_",Calendar!BD225,"_",Calendar!BE225,"_",Calendar!BF225,","))</f>
        <v/>
      </c>
      <c r="BN225" s="66" t="str">
        <f>IF(Calendar!BH225="","",CONCATENATE(A225,"_",Calendar!BG225,"_",Calendar!BH225,"_",Calendar!BI225,","))</f>
        <v/>
      </c>
      <c r="BO225" s="66" t="str">
        <f>IF(Calendar!BK225="","",CONCATENATE(A225,"_",Calendar!BJ225,"_",Calendar!BK225,"_",Calendar!BL225,","))</f>
        <v/>
      </c>
      <c r="BP225" s="66" t="str">
        <f>IF(Calendar!BN225="","",CONCATENATE(A225,"_",Calendar!BM225,"_",Calendar!BN225,"_",Calendar!BO225,","))</f>
        <v/>
      </c>
      <c r="BQ225" s="66" t="str">
        <f>IF(Calendar!BQ225="","",CONCATENATE(A225,"_",Calendar!BP225,"_",Calendar!BQ225,"_",Calendar!BR225,","))</f>
        <v/>
      </c>
      <c r="BR225" s="66" t="str">
        <f>IF(Calendar!BT225="","",CONCATENATE(A225,"_",Calendar!BS225,"_",Calendar!BT225,"_",Calendar!BU225,","))</f>
        <v/>
      </c>
      <c r="BS225" s="66" t="str">
        <f>IF(Calendar!BW225="","",CONCATENATE(A225,"_",Calendar!BV225,"_",Calendar!BW225,"_",Calendar!BX225,","))</f>
        <v/>
      </c>
      <c r="BT225" s="66" t="str">
        <f>IF(Calendar!BZ225="","",CONCATENATE(A225,"_",Calendar!BY225,"_",Calendar!BZ225,"_",Calendar!CA225,","))</f>
        <v/>
      </c>
      <c r="BU225" s="66" t="str">
        <f>IF(Calendar!CC225="","",CONCATENATE(A225,"_",Calendar!CB225,"_",Calendar!CC225,"_",Calendar!CD225,","))</f>
        <v/>
      </c>
      <c r="BV225" s="66" t="str">
        <f>IF(Calendar!CF225="","",CONCATENATE(A225,"_",Calendar!CE225,"_",Calendar!CF225,"_",Calendar!CG225,","))</f>
        <v/>
      </c>
      <c r="BW225" s="66" t="str">
        <f>IF(Calendar!CI225="","",CONCATENATE(A225,"_",Calendar!CH225,"_",Calendar!CI225,"_",Calendar!CJ225,","))</f>
        <v/>
      </c>
      <c r="BX225" s="66" t="str">
        <f>IF(Calendar!CL225="","",CONCATENATE(A225,"_",Calendar!CK225,"_",Calendar!CL225,"_",Calendar!CM225,","))</f>
        <v/>
      </c>
      <c r="BY225" s="66" t="str">
        <f>IF(Calendar!CO225="","",CONCATENATE(A225,"_",Calendar!CN225,"_",Calendar!CO225,"_",Calendar!CP225,","))</f>
        <v/>
      </c>
      <c r="BZ225" s="66" t="str">
        <f>IF(Calendar!CR225="","",CONCATENATE(A225,"_",Calendar!CQ225,"_",Calendar!CR225,"_",Calendar!CS225,","))</f>
        <v/>
      </c>
      <c r="CA225" s="66" t="str">
        <f>IF(Calendar!CU225="","",CONCATENATE(A225,"_",Calendar!CT225,"_",Calendar!CU225,"_",Calendar!CV225,","))</f>
        <v/>
      </c>
      <c r="CB225" s="66" t="str">
        <f>IF(Calendar!CX225="","",CONCATENATE(A225,"_",Calendar!CW225,"_",Calendar!CX225,"_",Calendar!CY225,","))</f>
        <v/>
      </c>
      <c r="CC225" s="66" t="str">
        <f>IF(Calendar!DA225="","",CONCATENATE(A225,"_",Calendar!CZ225,"_",Calendar!DA225,"_",Calendar!DB225,","))</f>
        <v/>
      </c>
      <c r="CD225" s="66" t="str">
        <f>IF(Calendar!DD225="","",CONCATENATE(A225,"_",Calendar!DC225,"_",Calendar!DD225,"_",Calendar!DE225,","))</f>
        <v/>
      </c>
      <c r="CE225" s="66" t="str">
        <f>IF(Calendar!DG225="","",CONCATENATE(A225,"_",Calendar!DF225,"_",Calendar!DG225,"_",Calendar!DH225,","))</f>
        <v/>
      </c>
      <c r="CF225" s="66" t="str">
        <f>IF(Calendar!DJ225="","",CONCATENATE(A225,"_",Calendar!DI225,"_",Calendar!DJ225,"_",Calendar!DK225,","))</f>
        <v/>
      </c>
      <c r="CG225" s="66" t="str">
        <f>IF(Calendar!DM225="","",CONCATENATE(A225,"_",Calendar!DL225,"_",Calendar!DM225,"_",Calendar!DN225,","))</f>
        <v/>
      </c>
      <c r="CH225" s="66" t="str">
        <f>IF(Calendar!DP225="","",CONCATENATE(A225,"_",Calendar!DO225,"_",Calendar!DP225,"_",Calendar!DQ225,","))</f>
        <v/>
      </c>
      <c r="CI225" s="66" t="str">
        <f>IF(Calendar!DS225="","",CONCATENATE(A225,"_",Calendar!DR225,"_",Calendar!DS225,"_",Calendar!DT225,","))</f>
        <v>42407_0.625_JEHAY_SEN BLACKs,</v>
      </c>
      <c r="CJ225" s="66" t="str">
        <f>IF(Calendar!DV225="","",CONCATENATE(A225,"_",Calendar!DU225,"_",Calendar!DV225,"_",Calendar!DW225,","))</f>
        <v>42407_0.625_SEN REDs_UNION FLÉMALLE B,</v>
      </c>
      <c r="CK225" s="66" t="str">
        <f>IF(Calendar!DY225="","",CONCATENATE(A225,"_",Calendar!DX225,"_",Calendar!DY225,"_",Calendar!DZ225,","))</f>
        <v/>
      </c>
      <c r="CL225" s="90" t="str">
        <f>IF(Calendar!EB225="","",CONCATENATE(A225,"_",Calendar!EA225,"_",Calendar!EB225,"_",Calendar!EC225,","))</f>
        <v/>
      </c>
      <c r="CM225" s="94" t="str">
        <f t="shared" si="16"/>
        <v/>
      </c>
      <c r="CN225" s="95" t="str">
        <f t="shared" si="17"/>
        <v/>
      </c>
      <c r="CO225" s="96" t="str">
        <f t="shared" si="18"/>
        <v>42407_0.625_JEHAY_SEN BLACKs,42407_0.625_SEN REDs_UNION FLÉMALLE B,</v>
      </c>
      <c r="CP225" s="94" t="str">
        <f>IF(View!$D$1&lt;&gt;"OK","",IF(OR(View!$C$3="K+4",View!$C$3="K+4 &amp; K+7",View!$C$3="K+4 &amp; K+10",View!$C$3="ALL"),IF(CM225="","",IF(AND(HomeCalc!$A225&gt;=View!$C$1,HomeCalc!A225&lt;=View!$C$2),HomeCalc!CM225,"")),""))</f>
        <v/>
      </c>
      <c r="CQ225" s="95" t="str">
        <f>IF(View!$D$1&lt;&gt;"OK","",IF(OR(View!$C$3="K+7",View!$C$3="K+4 &amp; K+7",View!$C$3="K+7 &amp; K+10",View!$C$3="ALL"),IF(CN225="","",IF(AND(HomeCalc!$A225&gt;=View!$C$1,HomeCalc!A225&lt;=View!$C$2),HomeCalc!CN225,"")),""))</f>
        <v/>
      </c>
      <c r="CR225" s="96" t="str">
        <f>IF(View!$D$1&lt;&gt;"OK","",IF(OR(View!$C$3="K+10",View!$C$3="K+4 &amp; K+10",View!$C$3="K+7 &amp; K+10",View!$C$3="ALL"),IF(CO225="","",IF(AND(HomeCalc!$A225&gt;=View!$C$1,HomeCalc!A225&lt;=View!$C$2),HomeCalc!CO225,"")),""))</f>
        <v/>
      </c>
      <c r="CS225" s="102" t="str">
        <f>IF(View!$D$1&lt;&gt;"OK","",CONCATENATE(CS224,CP225,CQ225,CR225))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26" spans="1:97" ht="15.75" x14ac:dyDescent="0.25">
      <c r="A226" s="11">
        <v>42408</v>
      </c>
      <c r="B226" s="18" t="s">
        <v>82</v>
      </c>
      <c r="C226" s="15">
        <f t="shared" si="19"/>
        <v>33</v>
      </c>
      <c r="D226" s="22" t="s">
        <v>66</v>
      </c>
      <c r="E226" s="24" t="s">
        <v>107</v>
      </c>
      <c r="F226" s="64">
        <f t="shared" si="15"/>
        <v>0</v>
      </c>
      <c r="G226" s="21" t="str">
        <f>IF(OR(RIGHT(Calendar!I226,4)="REDS",RIGHT(Calendar!I226,6)="BLACKS",RIGHT(Calendar!I226,5)="BLUES"),Calendar!H226,"")</f>
        <v/>
      </c>
      <c r="H226" s="21" t="str">
        <f>IF(OR(RIGHT(Calendar!L226,4)="REDS",RIGHT(Calendar!L226,6)="BLACKS",RIGHT(Calendar!L226,5)="BLUES"),Calendar!K226,"")</f>
        <v/>
      </c>
      <c r="I226" s="21" t="str">
        <f>IF(OR(RIGHT(Calendar!O226,4)="REDS",RIGHT(Calendar!O226,6)="BLACKS",RIGHT(Calendar!O226,5)="BLUES"),Calendar!N226,"")</f>
        <v/>
      </c>
      <c r="J226" s="21" t="str">
        <f>IF(OR(RIGHT(Calendar!R226,4)="REDS",RIGHT(Calendar!R226,6)="BLACKS",RIGHT(Calendar!R226,5)="BLUES"),Calendar!Q226,"")</f>
        <v/>
      </c>
      <c r="K226" s="21" t="str">
        <f>IF(OR(RIGHT(Calendar!U226,4)="REDS",RIGHT(Calendar!U226,6)="BLACKS",RIGHT(Calendar!U226,5)="BLUES"),Calendar!T226,"")</f>
        <v/>
      </c>
      <c r="L226" s="21" t="str">
        <f>IF(OR(RIGHT(Calendar!X226,4)="REDS",RIGHT(Calendar!X226,6)="BLACKS",RIGHT(Calendar!X226,5)="BLUES"),Calendar!W226,"")</f>
        <v/>
      </c>
      <c r="M226" s="21" t="str">
        <f>IF(OR(RIGHT(Calendar!AA226,4)="REDS",RIGHT(Calendar!AA226,6)="BLACKS",RIGHT(Calendar!AA226,5)="BLUES"),Calendar!Z226,"")</f>
        <v/>
      </c>
      <c r="N226" s="21" t="str">
        <f>IF(OR(RIGHT(Calendar!AD226,4)="REDS",RIGHT(Calendar!AD226,6)="BLACKS",RIGHT(Calendar!AD226,5)="BLUES"),Calendar!AC226,"")</f>
        <v/>
      </c>
      <c r="O226" s="21" t="str">
        <f>IF(OR(RIGHT(Calendar!AG226,4)="REDS",RIGHT(Calendar!AG226,6)="BLACKS",RIGHT(Calendar!AG226,5)="BLUES"),Calendar!AF226,"")</f>
        <v/>
      </c>
      <c r="P226" s="21" t="str">
        <f>IF(OR(RIGHT(Calendar!AJ226,4)="REDS",RIGHT(Calendar!AJ226,6)="BLACKS",RIGHT(Calendar!AJ226,5)="BLUES"),Calendar!AI226,"")</f>
        <v/>
      </c>
      <c r="Q226" s="21" t="str">
        <f>IF(OR(RIGHT(Calendar!AM226,4)="REDS",RIGHT(Calendar!AM226,6)="BLACKS",RIGHT(Calendar!AM226,5)="BLUES"),Calendar!AL226,"")</f>
        <v/>
      </c>
      <c r="R226" s="21" t="str">
        <f>IF(OR(RIGHT(Calendar!AP226,4)="REDS",RIGHT(Calendar!AP226,6)="BLACKS",RIGHT(Calendar!AP226,5)="BLUES"),Calendar!AO226,"")</f>
        <v/>
      </c>
      <c r="S226" s="21" t="str">
        <f>IF(OR(RIGHT(Calendar!AS226,4)="REDS",RIGHT(Calendar!AS226,6)="BLACKS",RIGHT(Calendar!AS226,5)="BLUES"),Calendar!AR226,"")</f>
        <v/>
      </c>
      <c r="T226" s="21" t="str">
        <f>IF(OR(RIGHT(Calendar!AV226,4)="REDS",RIGHT(Calendar!AV226,6)="BLACKS",RIGHT(Calendar!AV226,5)="BLUES"),Calendar!AU226,"")</f>
        <v/>
      </c>
      <c r="U226" s="21" t="str">
        <f>IF(OR(RIGHT(Calendar!AY226,4)="REDS",RIGHT(Calendar!AY226,6)="BLACKS",RIGHT(Calendar!AY226,5)="BLUES"),Calendar!AX226,"")</f>
        <v/>
      </c>
      <c r="V226" s="21" t="str">
        <f>IF(OR(RIGHT(Calendar!BB226,4)="REDS",RIGHT(Calendar!BB226,6)="BLACKS",RIGHT(Calendar!BB226,5)="BLUES"),Calendar!BA226,"")</f>
        <v/>
      </c>
      <c r="W226" s="21" t="str">
        <f>IF(OR(RIGHT(Calendar!BE226,4)="REDS",RIGHT(Calendar!BE226,6)="BLACKS",RIGHT(Calendar!BE226,5)="BLUES"),Calendar!BD226,"")</f>
        <v/>
      </c>
      <c r="X226" s="21" t="str">
        <f>IF(OR(RIGHT(Calendar!BH226,4)="REDS",RIGHT(Calendar!BH226,6)="BLACKS",RIGHT(Calendar!BH226,5)="BLUES"),Calendar!BG226,"")</f>
        <v/>
      </c>
      <c r="Y226" s="21" t="str">
        <f>IF(OR(RIGHT(Calendar!BK226,4)="REDS",RIGHT(Calendar!BK226,6)="BLACKS",RIGHT(Calendar!BK226,5)="BLUES"),Calendar!BJ226,"")</f>
        <v/>
      </c>
      <c r="Z226" s="21" t="str">
        <f>IF(OR(RIGHT(Calendar!BN226,4)="REDS",RIGHT(Calendar!BN226,6)="BLACKS",RIGHT(Calendar!BN226,5)="BLUES"),Calendar!BM226,"")</f>
        <v/>
      </c>
      <c r="AA226" s="21" t="str">
        <f>IF(OR(RIGHT(Calendar!BQ226,4)="REDS",RIGHT(Calendar!BQ226,6)="BLACKS",RIGHT(Calendar!BQ226,5)="BLUES"),Calendar!BP226,"")</f>
        <v/>
      </c>
      <c r="AB226" s="21" t="str">
        <f>IF(OR(RIGHT(Calendar!BT226,4)="REDS",RIGHT(Calendar!BT226,6)="BLACKS",RIGHT(Calendar!BT226,5)="BLUES"),Calendar!BS226,"")</f>
        <v/>
      </c>
      <c r="AC226" s="21" t="str">
        <f>IF(OR(RIGHT(Calendar!BW226,4)="REDS",RIGHT(Calendar!BW226,6)="BLACKS",RIGHT(Calendar!BW226,5)="BLUES"),Calendar!BV226,"")</f>
        <v/>
      </c>
      <c r="AD226" s="21" t="str">
        <f>IF(OR(RIGHT(Calendar!BZ226,4)="REDS",RIGHT(Calendar!BZ226,6)="BLACKS",RIGHT(Calendar!BZ226,5)="BLUES"),Calendar!BY226,"")</f>
        <v/>
      </c>
      <c r="AE226" s="21" t="str">
        <f>IF(OR(RIGHT(Calendar!CC226,4)="REDS",RIGHT(Calendar!CC226,6)="BLACKS",RIGHT(Calendar!CC226,5)="BLUES"),Calendar!CB226,"")</f>
        <v/>
      </c>
      <c r="AF226" s="21" t="str">
        <f>IF(OR(RIGHT(Calendar!CF226,4)="REDS",RIGHT(Calendar!CF226,6)="BLACKS",RIGHT(Calendar!CF226,5)="BLUES"),Calendar!CE226,"")</f>
        <v/>
      </c>
      <c r="AG226" s="21" t="str">
        <f>IF(OR(RIGHT(Calendar!CI226,4)="REDS",RIGHT(Calendar!CI226,6)="BLACKS",RIGHT(Calendar!CI226,5)="BLUES"),Calendar!CH226,"")</f>
        <v/>
      </c>
      <c r="AH226" s="21" t="str">
        <f>IF(OR(RIGHT(Calendar!CL226,4)="REDS",RIGHT(Calendar!CL226,6)="BLACKS",RIGHT(Calendar!CL226,5)="BLUES"),Calendar!CK226,"")</f>
        <v/>
      </c>
      <c r="AI226" s="21" t="str">
        <f>IF(OR(RIGHT(Calendar!CO226,4)="REDS",RIGHT(Calendar!CO226,6)="BLACKS",RIGHT(Calendar!CO226,5)="BLUES"),Calendar!CN226,"")</f>
        <v/>
      </c>
      <c r="AJ226" s="21" t="str">
        <f>IF(OR(RIGHT(Calendar!CR226,4)="REDS",RIGHT(Calendar!CR226,6)="BLACKS",RIGHT(Calendar!CR226,5)="BLUES"),Calendar!CQ226,"")</f>
        <v/>
      </c>
      <c r="AK226" s="21" t="str">
        <f>IF(OR(RIGHT(Calendar!CU226,4)="REDS",RIGHT(Calendar!CU226,6)="BLACKS",RIGHT(Calendar!CU226,5)="BLUES"),Calendar!CT226,"")</f>
        <v/>
      </c>
      <c r="AL226" s="21" t="str">
        <f>IF(OR(RIGHT(Calendar!CX226,4)="REDS",RIGHT(Calendar!CX226,6)="BLACKS",RIGHT(Calendar!CX226,5)="BLUES"),Calendar!CW226,"")</f>
        <v/>
      </c>
      <c r="AM226" s="21" t="str">
        <f>IF(OR(RIGHT(Calendar!DA226,4)="REDS",RIGHT(Calendar!DA226,6)="BLACKS",RIGHT(Calendar!DA226,5)="BLUES"),Calendar!CZ226,"")</f>
        <v/>
      </c>
      <c r="AN226" s="21" t="str">
        <f>IF(OR(RIGHT(Calendar!DD226,4)="REDS",RIGHT(Calendar!DD226,6)="BLACKS",RIGHT(Calendar!DD226,5)="BLUES"),Calendar!DC226,"")</f>
        <v/>
      </c>
      <c r="AO226" s="21" t="str">
        <f>IF(OR(RIGHT(Calendar!DG226,4)="REDS",RIGHT(Calendar!DG226,6)="BLACKS",RIGHT(Calendar!DG226,5)="BLUES"),Calendar!DF226,"")</f>
        <v/>
      </c>
      <c r="AP226" s="21" t="str">
        <f>IF(OR(RIGHT(Calendar!DJ226,4)="REDS",RIGHT(Calendar!DJ226,6)="BLACKS",RIGHT(Calendar!DJ226,5)="BLUES"),Calendar!DI226,"")</f>
        <v/>
      </c>
      <c r="AQ226" s="21" t="str">
        <f>IF(OR(RIGHT(Calendar!DM226,4)="REDS",RIGHT(Calendar!DM226,6)="BLACKS",RIGHT(Calendar!DM226,5)="BLUES"),Calendar!DL226,"")</f>
        <v/>
      </c>
      <c r="AR226" s="21" t="str">
        <f>IF(OR(RIGHT(Calendar!DP226,4)="REDS",RIGHT(Calendar!DP226,6)="BLACKS",RIGHT(Calendar!DP226,5)="BLUES"),Calendar!DO226,"")</f>
        <v/>
      </c>
      <c r="AS226" s="21" t="str">
        <f>IF(OR(RIGHT(Calendar!DS226,4)="REDS",RIGHT(Calendar!DS226,6)="BLACKS",RIGHT(Calendar!DS226,5)="BLUES"),Calendar!DR226,"")</f>
        <v/>
      </c>
      <c r="AT226" s="21" t="str">
        <f>IF(OR(RIGHT(Calendar!DV226,4)="REDS",RIGHT(Calendar!DV226,6)="BLACKS",RIGHT(Calendar!DV226,5)="BLUES"),Calendar!DU226,"")</f>
        <v/>
      </c>
      <c r="AU226" s="21" t="str">
        <f>IF(OR(RIGHT(Calendar!DY226,4)="REDS",RIGHT(Calendar!DY226,6)="BLACKS",RIGHT(Calendar!DY226,5)="BLUES"),Calendar!DX226,"")</f>
        <v/>
      </c>
      <c r="AV226" s="21" t="str">
        <f>IF(OR(RIGHT(Calendar!EB226,4)="REDS",RIGHT(Calendar!EB226,6)="BLACKS",RIGHT(Calendar!EB226,5)="BLUES"),Calendar!EA226,"")</f>
        <v/>
      </c>
      <c r="AW226" s="66" t="str">
        <f>IF(Calendar!I226="","",CONCATENATE(A226,"_",Calendar!H226,"_",Calendar!I226,"_",Calendar!J226,","))</f>
        <v/>
      </c>
      <c r="AX226" s="66" t="str">
        <f>IF(Calendar!L226="","",CONCATENATE(A226,"_",Calendar!K226,"_",Calendar!L226,"_",Calendar!M226,","))</f>
        <v/>
      </c>
      <c r="AY226" s="66" t="str">
        <f>IF(Calendar!O226="","",CONCATENATE(A226,"_",Calendar!N226,"_",Calendar!O226,"_",Calendar!P226,","))</f>
        <v/>
      </c>
      <c r="AZ226" s="66" t="str">
        <f>IF(Calendar!R226="","",CONCATENATE(A226,"_",Calendar!Q226,"_",Calendar!R226,"_",Calendar!S226,","))</f>
        <v/>
      </c>
      <c r="BA226" s="66" t="str">
        <f>IF(Calendar!U226="","",CONCATENATE(A226,"_",Calendar!T226,"_",Calendar!U226,"_",Calendar!V226,","))</f>
        <v/>
      </c>
      <c r="BB226" s="66" t="str">
        <f>IF(Calendar!X226="","",CONCATENATE(A226,"_",Calendar!W226,"_",Calendar!X226,"_",Calendar!Y226,","))</f>
        <v/>
      </c>
      <c r="BC226" s="66" t="str">
        <f>IF(Calendar!AA226="","",CONCATENATE(A226,"_",Calendar!Z226,"_",Calendar!AA226,"_",Calendar!AB226,","))</f>
        <v/>
      </c>
      <c r="BD226" s="66" t="str">
        <f>IF(Calendar!AD226="","",CONCATENATE(A226,"_",Calendar!AC226,"_",Calendar!AD226,"_",Calendar!AE226,","))</f>
        <v/>
      </c>
      <c r="BE226" s="66" t="str">
        <f>IF(Calendar!AG226="","",CONCATENATE(A226,"_",Calendar!AF226,"_",Calendar!AG226,"_",Calendar!AH226,","))</f>
        <v/>
      </c>
      <c r="BF226" s="66" t="str">
        <f>IF(Calendar!AJ226="","",CONCATENATE(A226,"_",Calendar!AI226,"_",Calendar!AJ226,"_",Calendar!AK226,","))</f>
        <v/>
      </c>
      <c r="BG226" s="66" t="str">
        <f>IF(Calendar!AM226="","",CONCATENATE(A226,"_",Calendar!AL226,"_",Calendar!AM226,"_",Calendar!AN226,","))</f>
        <v/>
      </c>
      <c r="BH226" s="66" t="str">
        <f>IF(Calendar!AP226="","",CONCATENATE(A226,"_",Calendar!AO226,"_",Calendar!AP226,"_",Calendar!AQ226,","))</f>
        <v/>
      </c>
      <c r="BI226" s="66" t="str">
        <f>IF(Calendar!AS226="","",CONCATENATE(A226,"_",Calendar!AR226,"_",Calendar!AS226,"_",Calendar!AT226,","))</f>
        <v/>
      </c>
      <c r="BJ226" s="66" t="str">
        <f>IF(Calendar!AV226="","",CONCATENATE(A226,"_",Calendar!AU226,"_",Calendar!AV226,"_",Calendar!AW226,","))</f>
        <v/>
      </c>
      <c r="BK226" s="66" t="str">
        <f>IF(Calendar!AY226="","",CONCATENATE(A226,"_",Calendar!AX226,"_",Calendar!AY226,"_",Calendar!AZ226,","))</f>
        <v/>
      </c>
      <c r="BL226" s="66" t="str">
        <f>IF(Calendar!BB226="","",CONCATENATE(A226,"_",Calendar!BA226,"_",Calendar!BB226,"_",Calendar!BC226,","))</f>
        <v/>
      </c>
      <c r="BM226" s="66" t="str">
        <f>IF(Calendar!BE226="","",CONCATENATE(A226,"_",Calendar!BD226,"_",Calendar!BE226,"_",Calendar!BF226,","))</f>
        <v/>
      </c>
      <c r="BN226" s="66" t="str">
        <f>IF(Calendar!BH226="","",CONCATENATE(A226,"_",Calendar!BG226,"_",Calendar!BH226,"_",Calendar!BI226,","))</f>
        <v/>
      </c>
      <c r="BO226" s="66" t="str">
        <f>IF(Calendar!BK226="","",CONCATENATE(A226,"_",Calendar!BJ226,"_",Calendar!BK226,"_",Calendar!BL226,","))</f>
        <v/>
      </c>
      <c r="BP226" s="66" t="str">
        <f>IF(Calendar!BN226="","",CONCATENATE(A226,"_",Calendar!BM226,"_",Calendar!BN226,"_",Calendar!BO226,","))</f>
        <v/>
      </c>
      <c r="BQ226" s="66" t="str">
        <f>IF(Calendar!BQ226="","",CONCATENATE(A226,"_",Calendar!BP226,"_",Calendar!BQ226,"_",Calendar!BR226,","))</f>
        <v/>
      </c>
      <c r="BR226" s="66" t="str">
        <f>IF(Calendar!BT226="","",CONCATENATE(A226,"_",Calendar!BS226,"_",Calendar!BT226,"_",Calendar!BU226,","))</f>
        <v/>
      </c>
      <c r="BS226" s="66" t="str">
        <f>IF(Calendar!BW226="","",CONCATENATE(A226,"_",Calendar!BV226,"_",Calendar!BW226,"_",Calendar!BX226,","))</f>
        <v/>
      </c>
      <c r="BT226" s="66" t="str">
        <f>IF(Calendar!BZ226="","",CONCATENATE(A226,"_",Calendar!BY226,"_",Calendar!BZ226,"_",Calendar!CA226,","))</f>
        <v/>
      </c>
      <c r="BU226" s="66" t="str">
        <f>IF(Calendar!CC226="","",CONCATENATE(A226,"_",Calendar!CB226,"_",Calendar!CC226,"_",Calendar!CD226,","))</f>
        <v/>
      </c>
      <c r="BV226" s="66" t="str">
        <f>IF(Calendar!CF226="","",CONCATENATE(A226,"_",Calendar!CE226,"_",Calendar!CF226,"_",Calendar!CG226,","))</f>
        <v/>
      </c>
      <c r="BW226" s="66" t="str">
        <f>IF(Calendar!CI226="","",CONCATENATE(A226,"_",Calendar!CH226,"_",Calendar!CI226,"_",Calendar!CJ226,","))</f>
        <v/>
      </c>
      <c r="BX226" s="66" t="str">
        <f>IF(Calendar!CL226="","",CONCATENATE(A226,"_",Calendar!CK226,"_",Calendar!CL226,"_",Calendar!CM226,","))</f>
        <v/>
      </c>
      <c r="BY226" s="66" t="str">
        <f>IF(Calendar!CO226="","",CONCATENATE(A226,"_",Calendar!CN226,"_",Calendar!CO226,"_",Calendar!CP226,","))</f>
        <v/>
      </c>
      <c r="BZ226" s="66" t="str">
        <f>IF(Calendar!CR226="","",CONCATENATE(A226,"_",Calendar!CQ226,"_",Calendar!CR226,"_",Calendar!CS226,","))</f>
        <v/>
      </c>
      <c r="CA226" s="66" t="str">
        <f>IF(Calendar!CU226="","",CONCATENATE(A226,"_",Calendar!CT226,"_",Calendar!CU226,"_",Calendar!CV226,","))</f>
        <v/>
      </c>
      <c r="CB226" s="66" t="str">
        <f>IF(Calendar!CX226="","",CONCATENATE(A226,"_",Calendar!CW226,"_",Calendar!CX226,"_",Calendar!CY226,","))</f>
        <v/>
      </c>
      <c r="CC226" s="66" t="str">
        <f>IF(Calendar!DA226="","",CONCATENATE(A226,"_",Calendar!CZ226,"_",Calendar!DA226,"_",Calendar!DB226,","))</f>
        <v/>
      </c>
      <c r="CD226" s="66" t="str">
        <f>IF(Calendar!DD226="","",CONCATENATE(A226,"_",Calendar!DC226,"_",Calendar!DD226,"_",Calendar!DE226,","))</f>
        <v/>
      </c>
      <c r="CE226" s="66" t="str">
        <f>IF(Calendar!DG226="","",CONCATENATE(A226,"_",Calendar!DF226,"_",Calendar!DG226,"_",Calendar!DH226,","))</f>
        <v/>
      </c>
      <c r="CF226" s="66" t="str">
        <f>IF(Calendar!DJ226="","",CONCATENATE(A226,"_",Calendar!DI226,"_",Calendar!DJ226,"_",Calendar!DK226,","))</f>
        <v/>
      </c>
      <c r="CG226" s="66" t="str">
        <f>IF(Calendar!DM226="","",CONCATENATE(A226,"_",Calendar!DL226,"_",Calendar!DM226,"_",Calendar!DN226,","))</f>
        <v/>
      </c>
      <c r="CH226" s="66" t="str">
        <f>IF(Calendar!DP226="","",CONCATENATE(A226,"_",Calendar!DO226,"_",Calendar!DP226,"_",Calendar!DQ226,","))</f>
        <v/>
      </c>
      <c r="CI226" s="66" t="str">
        <f>IF(Calendar!DS226="","",CONCATENATE(A226,"_",Calendar!DR226,"_",Calendar!DS226,"_",Calendar!DT226,","))</f>
        <v/>
      </c>
      <c r="CJ226" s="66" t="str">
        <f>IF(Calendar!DV226="","",CONCATENATE(A226,"_",Calendar!DU226,"_",Calendar!DV226,"_",Calendar!DW226,","))</f>
        <v/>
      </c>
      <c r="CK226" s="66" t="str">
        <f>IF(Calendar!DY226="","",CONCATENATE(A226,"_",Calendar!DX226,"_",Calendar!DY226,"_",Calendar!DZ226,","))</f>
        <v/>
      </c>
      <c r="CL226" s="90" t="str">
        <f>IF(Calendar!EB226="","",CONCATENATE(A226,"_",Calendar!EA226,"_",Calendar!EB226,"_",Calendar!EC226,","))</f>
        <v/>
      </c>
      <c r="CM226" s="94" t="str">
        <f t="shared" si="16"/>
        <v/>
      </c>
      <c r="CN226" s="95" t="str">
        <f t="shared" si="17"/>
        <v/>
      </c>
      <c r="CO226" s="96" t="str">
        <f t="shared" si="18"/>
        <v/>
      </c>
      <c r="CP226" s="94" t="str">
        <f>IF(View!$D$1&lt;&gt;"OK","",IF(OR(View!$C$3="K+4",View!$C$3="K+4 &amp; K+7",View!$C$3="K+4 &amp; K+10",View!$C$3="ALL"),IF(CM226="","",IF(AND(HomeCalc!$A226&gt;=View!$C$1,HomeCalc!A226&lt;=View!$C$2),HomeCalc!CM226,"")),""))</f>
        <v/>
      </c>
      <c r="CQ226" s="95" t="str">
        <f>IF(View!$D$1&lt;&gt;"OK","",IF(OR(View!$C$3="K+7",View!$C$3="K+4 &amp; K+7",View!$C$3="K+7 &amp; K+10",View!$C$3="ALL"),IF(CN226="","",IF(AND(HomeCalc!$A226&gt;=View!$C$1,HomeCalc!A226&lt;=View!$C$2),HomeCalc!CN226,"")),""))</f>
        <v/>
      </c>
      <c r="CR226" s="96" t="str">
        <f>IF(View!$D$1&lt;&gt;"OK","",IF(OR(View!$C$3="K+10",View!$C$3="K+4 &amp; K+10",View!$C$3="K+7 &amp; K+10",View!$C$3="ALL"),IF(CO226="","",IF(AND(HomeCalc!$A226&gt;=View!$C$1,HomeCalc!A226&lt;=View!$C$2),HomeCalc!CO226,"")),""))</f>
        <v/>
      </c>
      <c r="CS226" s="102" t="str">
        <f>IF(View!$D$1&lt;&gt;"OK","",CONCATENATE(CS225,CP226,CQ226,CR226))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27" spans="1:97" ht="15.75" x14ac:dyDescent="0.25">
      <c r="A227" s="11">
        <v>42409</v>
      </c>
      <c r="B227" s="18" t="s">
        <v>82</v>
      </c>
      <c r="C227" s="15">
        <f t="shared" si="19"/>
        <v>33</v>
      </c>
      <c r="D227" s="23" t="s">
        <v>67</v>
      </c>
      <c r="E227" s="24" t="s">
        <v>107</v>
      </c>
      <c r="F227" s="64">
        <f t="shared" si="15"/>
        <v>0</v>
      </c>
      <c r="G227" s="21" t="str">
        <f>IF(OR(RIGHT(Calendar!I227,4)="REDS",RIGHT(Calendar!I227,6)="BLACKS",RIGHT(Calendar!I227,5)="BLUES"),Calendar!H227,"")</f>
        <v/>
      </c>
      <c r="H227" s="21" t="str">
        <f>IF(OR(RIGHT(Calendar!L227,4)="REDS",RIGHT(Calendar!L227,6)="BLACKS",RIGHT(Calendar!L227,5)="BLUES"),Calendar!K227,"")</f>
        <v/>
      </c>
      <c r="I227" s="21" t="str">
        <f>IF(OR(RIGHT(Calendar!O227,4)="REDS",RIGHT(Calendar!O227,6)="BLACKS",RIGHT(Calendar!O227,5)="BLUES"),Calendar!N227,"")</f>
        <v/>
      </c>
      <c r="J227" s="21" t="str">
        <f>IF(OR(RIGHT(Calendar!R227,4)="REDS",RIGHT(Calendar!R227,6)="BLACKS",RIGHT(Calendar!R227,5)="BLUES"),Calendar!Q227,"")</f>
        <v/>
      </c>
      <c r="K227" s="21" t="str">
        <f>IF(OR(RIGHT(Calendar!U227,4)="REDS",RIGHT(Calendar!U227,6)="BLACKS",RIGHT(Calendar!U227,5)="BLUES"),Calendar!T227,"")</f>
        <v/>
      </c>
      <c r="L227" s="21" t="str">
        <f>IF(OR(RIGHT(Calendar!X227,4)="REDS",RIGHT(Calendar!X227,6)="BLACKS",RIGHT(Calendar!X227,5)="BLUES"),Calendar!W227,"")</f>
        <v/>
      </c>
      <c r="M227" s="21" t="str">
        <f>IF(OR(RIGHT(Calendar!AA227,4)="REDS",RIGHT(Calendar!AA227,6)="BLACKS",RIGHT(Calendar!AA227,5)="BLUES"),Calendar!Z227,"")</f>
        <v/>
      </c>
      <c r="N227" s="21" t="str">
        <f>IF(OR(RIGHT(Calendar!AD227,4)="REDS",RIGHT(Calendar!AD227,6)="BLACKS",RIGHT(Calendar!AD227,5)="BLUES"),Calendar!AC227,"")</f>
        <v/>
      </c>
      <c r="O227" s="21" t="str">
        <f>IF(OR(RIGHT(Calendar!AG227,4)="REDS",RIGHT(Calendar!AG227,6)="BLACKS",RIGHT(Calendar!AG227,5)="BLUES"),Calendar!AF227,"")</f>
        <v/>
      </c>
      <c r="P227" s="21" t="str">
        <f>IF(OR(RIGHT(Calendar!AJ227,4)="REDS",RIGHT(Calendar!AJ227,6)="BLACKS",RIGHT(Calendar!AJ227,5)="BLUES"),Calendar!AI227,"")</f>
        <v/>
      </c>
      <c r="Q227" s="21" t="str">
        <f>IF(OR(RIGHT(Calendar!AM227,4)="REDS",RIGHT(Calendar!AM227,6)="BLACKS",RIGHT(Calendar!AM227,5)="BLUES"),Calendar!AL227,"")</f>
        <v/>
      </c>
      <c r="R227" s="21" t="str">
        <f>IF(OR(RIGHT(Calendar!AP227,4)="REDS",RIGHT(Calendar!AP227,6)="BLACKS",RIGHT(Calendar!AP227,5)="BLUES"),Calendar!AO227,"")</f>
        <v/>
      </c>
      <c r="S227" s="21" t="str">
        <f>IF(OR(RIGHT(Calendar!AS227,4)="REDS",RIGHT(Calendar!AS227,6)="BLACKS",RIGHT(Calendar!AS227,5)="BLUES"),Calendar!AR227,"")</f>
        <v/>
      </c>
      <c r="T227" s="21" t="str">
        <f>IF(OR(RIGHT(Calendar!AV227,4)="REDS",RIGHT(Calendar!AV227,6)="BLACKS",RIGHT(Calendar!AV227,5)="BLUES"),Calendar!AU227,"")</f>
        <v/>
      </c>
      <c r="U227" s="21" t="str">
        <f>IF(OR(RIGHT(Calendar!AY227,4)="REDS",RIGHT(Calendar!AY227,6)="BLACKS",RIGHT(Calendar!AY227,5)="BLUES"),Calendar!AX227,"")</f>
        <v/>
      </c>
      <c r="V227" s="21" t="str">
        <f>IF(OR(RIGHT(Calendar!BB227,4)="REDS",RIGHT(Calendar!BB227,6)="BLACKS",RIGHT(Calendar!BB227,5)="BLUES"),Calendar!BA227,"")</f>
        <v/>
      </c>
      <c r="W227" s="21" t="str">
        <f>IF(OR(RIGHT(Calendar!BE227,4)="REDS",RIGHT(Calendar!BE227,6)="BLACKS",RIGHT(Calendar!BE227,5)="BLUES"),Calendar!BD227,"")</f>
        <v/>
      </c>
      <c r="X227" s="21" t="str">
        <f>IF(OR(RIGHT(Calendar!BH227,4)="REDS",RIGHT(Calendar!BH227,6)="BLACKS",RIGHT(Calendar!BH227,5)="BLUES"),Calendar!BG227,"")</f>
        <v/>
      </c>
      <c r="Y227" s="21" t="str">
        <f>IF(OR(RIGHT(Calendar!BK227,4)="REDS",RIGHT(Calendar!BK227,6)="BLACKS",RIGHT(Calendar!BK227,5)="BLUES"),Calendar!BJ227,"")</f>
        <v/>
      </c>
      <c r="Z227" s="21" t="str">
        <f>IF(OR(RIGHT(Calendar!BN227,4)="REDS",RIGHT(Calendar!BN227,6)="BLACKS",RIGHT(Calendar!BN227,5)="BLUES"),Calendar!BM227,"")</f>
        <v/>
      </c>
      <c r="AA227" s="21" t="str">
        <f>IF(OR(RIGHT(Calendar!BQ227,4)="REDS",RIGHT(Calendar!BQ227,6)="BLACKS",RIGHT(Calendar!BQ227,5)="BLUES"),Calendar!BP227,"")</f>
        <v/>
      </c>
      <c r="AB227" s="21" t="str">
        <f>IF(OR(RIGHT(Calendar!BT227,4)="REDS",RIGHT(Calendar!BT227,6)="BLACKS",RIGHT(Calendar!BT227,5)="BLUES"),Calendar!BS227,"")</f>
        <v/>
      </c>
      <c r="AC227" s="21" t="str">
        <f>IF(OR(RIGHT(Calendar!BW227,4)="REDS",RIGHT(Calendar!BW227,6)="BLACKS",RIGHT(Calendar!BW227,5)="BLUES"),Calendar!BV227,"")</f>
        <v/>
      </c>
      <c r="AD227" s="21" t="str">
        <f>IF(OR(RIGHT(Calendar!BZ227,4)="REDS",RIGHT(Calendar!BZ227,6)="BLACKS",RIGHT(Calendar!BZ227,5)="BLUES"),Calendar!BY227,"")</f>
        <v/>
      </c>
      <c r="AE227" s="21" t="str">
        <f>IF(OR(RIGHT(Calendar!CC227,4)="REDS",RIGHT(Calendar!CC227,6)="BLACKS",RIGHT(Calendar!CC227,5)="BLUES"),Calendar!CB227,"")</f>
        <v/>
      </c>
      <c r="AF227" s="21" t="str">
        <f>IF(OR(RIGHT(Calendar!CF227,4)="REDS",RIGHT(Calendar!CF227,6)="BLACKS",RIGHT(Calendar!CF227,5)="BLUES"),Calendar!CE227,"")</f>
        <v/>
      </c>
      <c r="AG227" s="21" t="str">
        <f>IF(OR(RIGHT(Calendar!CI227,4)="REDS",RIGHT(Calendar!CI227,6)="BLACKS",RIGHT(Calendar!CI227,5)="BLUES"),Calendar!CH227,"")</f>
        <v/>
      </c>
      <c r="AH227" s="21" t="str">
        <f>IF(OR(RIGHT(Calendar!CL227,4)="REDS",RIGHT(Calendar!CL227,6)="BLACKS",RIGHT(Calendar!CL227,5)="BLUES"),Calendar!CK227,"")</f>
        <v/>
      </c>
      <c r="AI227" s="21" t="str">
        <f>IF(OR(RIGHT(Calendar!CO227,4)="REDS",RIGHT(Calendar!CO227,6)="BLACKS",RIGHT(Calendar!CO227,5)="BLUES"),Calendar!CN227,"")</f>
        <v/>
      </c>
      <c r="AJ227" s="21" t="str">
        <f>IF(OR(RIGHT(Calendar!CR227,4)="REDS",RIGHT(Calendar!CR227,6)="BLACKS",RIGHT(Calendar!CR227,5)="BLUES"),Calendar!CQ227,"")</f>
        <v/>
      </c>
      <c r="AK227" s="21" t="str">
        <f>IF(OR(RIGHT(Calendar!CU227,4)="REDS",RIGHT(Calendar!CU227,6)="BLACKS",RIGHT(Calendar!CU227,5)="BLUES"),Calendar!CT227,"")</f>
        <v/>
      </c>
      <c r="AL227" s="21" t="str">
        <f>IF(OR(RIGHT(Calendar!CX227,4)="REDS",RIGHT(Calendar!CX227,6)="BLACKS",RIGHT(Calendar!CX227,5)="BLUES"),Calendar!CW227,"")</f>
        <v/>
      </c>
      <c r="AM227" s="21" t="str">
        <f>IF(OR(RIGHT(Calendar!DA227,4)="REDS",RIGHT(Calendar!DA227,6)="BLACKS",RIGHT(Calendar!DA227,5)="BLUES"),Calendar!CZ227,"")</f>
        <v/>
      </c>
      <c r="AN227" s="21" t="str">
        <f>IF(OR(RIGHT(Calendar!DD227,4)="REDS",RIGHT(Calendar!DD227,6)="BLACKS",RIGHT(Calendar!DD227,5)="BLUES"),Calendar!DC227,"")</f>
        <v/>
      </c>
      <c r="AO227" s="21" t="str">
        <f>IF(OR(RIGHT(Calendar!DG227,4)="REDS",RIGHT(Calendar!DG227,6)="BLACKS",RIGHT(Calendar!DG227,5)="BLUES"),Calendar!DF227,"")</f>
        <v/>
      </c>
      <c r="AP227" s="21" t="str">
        <f>IF(OR(RIGHT(Calendar!DJ227,4)="REDS",RIGHT(Calendar!DJ227,6)="BLACKS",RIGHT(Calendar!DJ227,5)="BLUES"),Calendar!DI227,"")</f>
        <v/>
      </c>
      <c r="AQ227" s="21" t="str">
        <f>IF(OR(RIGHT(Calendar!DM227,4)="REDS",RIGHT(Calendar!DM227,6)="BLACKS",RIGHT(Calendar!DM227,5)="BLUES"),Calendar!DL227,"")</f>
        <v/>
      </c>
      <c r="AR227" s="21" t="str">
        <f>IF(OR(RIGHT(Calendar!DP227,4)="REDS",RIGHT(Calendar!DP227,6)="BLACKS",RIGHT(Calendar!DP227,5)="BLUES"),Calendar!DO227,"")</f>
        <v/>
      </c>
      <c r="AS227" s="21" t="str">
        <f>IF(OR(RIGHT(Calendar!DS227,4)="REDS",RIGHT(Calendar!DS227,6)="BLACKS",RIGHT(Calendar!DS227,5)="BLUES"),Calendar!DR227,"")</f>
        <v/>
      </c>
      <c r="AT227" s="21" t="str">
        <f>IF(OR(RIGHT(Calendar!DV227,4)="REDS",RIGHT(Calendar!DV227,6)="BLACKS",RIGHT(Calendar!DV227,5)="BLUES"),Calendar!DU227,"")</f>
        <v/>
      </c>
      <c r="AU227" s="21" t="str">
        <f>IF(OR(RIGHT(Calendar!DY227,4)="REDS",RIGHT(Calendar!DY227,6)="BLACKS",RIGHT(Calendar!DY227,5)="BLUES"),Calendar!DX227,"")</f>
        <v/>
      </c>
      <c r="AV227" s="21" t="str">
        <f>IF(OR(RIGHT(Calendar!EB227,4)="REDS",RIGHT(Calendar!EB227,6)="BLACKS",RIGHT(Calendar!EB227,5)="BLUES"),Calendar!EA227,"")</f>
        <v/>
      </c>
      <c r="AW227" s="66" t="str">
        <f>IF(Calendar!I227="","",CONCATENATE(A227,"_",Calendar!H227,"_",Calendar!I227,"_",Calendar!J227,","))</f>
        <v/>
      </c>
      <c r="AX227" s="66" t="str">
        <f>IF(Calendar!L227="","",CONCATENATE(A227,"_",Calendar!K227,"_",Calendar!L227,"_",Calendar!M227,","))</f>
        <v/>
      </c>
      <c r="AY227" s="66" t="str">
        <f>IF(Calendar!O227="","",CONCATENATE(A227,"_",Calendar!N227,"_",Calendar!O227,"_",Calendar!P227,","))</f>
        <v/>
      </c>
      <c r="AZ227" s="66" t="str">
        <f>IF(Calendar!R227="","",CONCATENATE(A227,"_",Calendar!Q227,"_",Calendar!R227,"_",Calendar!S227,","))</f>
        <v/>
      </c>
      <c r="BA227" s="66" t="str">
        <f>IF(Calendar!U227="","",CONCATENATE(A227,"_",Calendar!T227,"_",Calendar!U227,"_",Calendar!V227,","))</f>
        <v/>
      </c>
      <c r="BB227" s="66" t="str">
        <f>IF(Calendar!X227="","",CONCATENATE(A227,"_",Calendar!W227,"_",Calendar!X227,"_",Calendar!Y227,","))</f>
        <v/>
      </c>
      <c r="BC227" s="66" t="str">
        <f>IF(Calendar!AA227="","",CONCATENATE(A227,"_",Calendar!Z227,"_",Calendar!AA227,"_",Calendar!AB227,","))</f>
        <v/>
      </c>
      <c r="BD227" s="66" t="str">
        <f>IF(Calendar!AD227="","",CONCATENATE(A227,"_",Calendar!AC227,"_",Calendar!AD227,"_",Calendar!AE227,","))</f>
        <v/>
      </c>
      <c r="BE227" s="66" t="str">
        <f>IF(Calendar!AG227="","",CONCATENATE(A227,"_",Calendar!AF227,"_",Calendar!AG227,"_",Calendar!AH227,","))</f>
        <v/>
      </c>
      <c r="BF227" s="66" t="str">
        <f>IF(Calendar!AJ227="","",CONCATENATE(A227,"_",Calendar!AI227,"_",Calendar!AJ227,"_",Calendar!AK227,","))</f>
        <v/>
      </c>
      <c r="BG227" s="66" t="str">
        <f>IF(Calendar!AM227="","",CONCATENATE(A227,"_",Calendar!AL227,"_",Calendar!AM227,"_",Calendar!AN227,","))</f>
        <v/>
      </c>
      <c r="BH227" s="66" t="str">
        <f>IF(Calendar!AP227="","",CONCATENATE(A227,"_",Calendar!AO227,"_",Calendar!AP227,"_",Calendar!AQ227,","))</f>
        <v/>
      </c>
      <c r="BI227" s="66" t="str">
        <f>IF(Calendar!AS227="","",CONCATENATE(A227,"_",Calendar!AR227,"_",Calendar!AS227,"_",Calendar!AT227,","))</f>
        <v/>
      </c>
      <c r="BJ227" s="66" t="str">
        <f>IF(Calendar!AV227="","",CONCATENATE(A227,"_",Calendar!AU227,"_",Calendar!AV227,"_",Calendar!AW227,","))</f>
        <v/>
      </c>
      <c r="BK227" s="66" t="str">
        <f>IF(Calendar!AY227="","",CONCATENATE(A227,"_",Calendar!AX227,"_",Calendar!AY227,"_",Calendar!AZ227,","))</f>
        <v/>
      </c>
      <c r="BL227" s="66" t="str">
        <f>IF(Calendar!BB227="","",CONCATENATE(A227,"_",Calendar!BA227,"_",Calendar!BB227,"_",Calendar!BC227,","))</f>
        <v/>
      </c>
      <c r="BM227" s="66" t="str">
        <f>IF(Calendar!BE227="","",CONCATENATE(A227,"_",Calendar!BD227,"_",Calendar!BE227,"_",Calendar!BF227,","))</f>
        <v/>
      </c>
      <c r="BN227" s="66" t="str">
        <f>IF(Calendar!BH227="","",CONCATENATE(A227,"_",Calendar!BG227,"_",Calendar!BH227,"_",Calendar!BI227,","))</f>
        <v/>
      </c>
      <c r="BO227" s="66" t="str">
        <f>IF(Calendar!BK227="","",CONCATENATE(A227,"_",Calendar!BJ227,"_",Calendar!BK227,"_",Calendar!BL227,","))</f>
        <v/>
      </c>
      <c r="BP227" s="66" t="str">
        <f>IF(Calendar!BN227="","",CONCATENATE(A227,"_",Calendar!BM227,"_",Calendar!BN227,"_",Calendar!BO227,","))</f>
        <v/>
      </c>
      <c r="BQ227" s="66" t="str">
        <f>IF(Calendar!BQ227="","",CONCATENATE(A227,"_",Calendar!BP227,"_",Calendar!BQ227,"_",Calendar!BR227,","))</f>
        <v/>
      </c>
      <c r="BR227" s="66" t="str">
        <f>IF(Calendar!BT227="","",CONCATENATE(A227,"_",Calendar!BS227,"_",Calendar!BT227,"_",Calendar!BU227,","))</f>
        <v/>
      </c>
      <c r="BS227" s="66" t="str">
        <f>IF(Calendar!BW227="","",CONCATENATE(A227,"_",Calendar!BV227,"_",Calendar!BW227,"_",Calendar!BX227,","))</f>
        <v/>
      </c>
      <c r="BT227" s="66" t="str">
        <f>IF(Calendar!BZ227="","",CONCATENATE(A227,"_",Calendar!BY227,"_",Calendar!BZ227,"_",Calendar!CA227,","))</f>
        <v/>
      </c>
      <c r="BU227" s="66" t="str">
        <f>IF(Calendar!CC227="","",CONCATENATE(A227,"_",Calendar!CB227,"_",Calendar!CC227,"_",Calendar!CD227,","))</f>
        <v/>
      </c>
      <c r="BV227" s="66" t="str">
        <f>IF(Calendar!CF227="","",CONCATENATE(A227,"_",Calendar!CE227,"_",Calendar!CF227,"_",Calendar!CG227,","))</f>
        <v/>
      </c>
      <c r="BW227" s="66" t="str">
        <f>IF(Calendar!CI227="","",CONCATENATE(A227,"_",Calendar!CH227,"_",Calendar!CI227,"_",Calendar!CJ227,","))</f>
        <v/>
      </c>
      <c r="BX227" s="66" t="str">
        <f>IF(Calendar!CL227="","",CONCATENATE(A227,"_",Calendar!CK227,"_",Calendar!CL227,"_",Calendar!CM227,","))</f>
        <v/>
      </c>
      <c r="BY227" s="66" t="str">
        <f>IF(Calendar!CO227="","",CONCATENATE(A227,"_",Calendar!CN227,"_",Calendar!CO227,"_",Calendar!CP227,","))</f>
        <v/>
      </c>
      <c r="BZ227" s="66" t="str">
        <f>IF(Calendar!CR227="","",CONCATENATE(A227,"_",Calendar!CQ227,"_",Calendar!CR227,"_",Calendar!CS227,","))</f>
        <v/>
      </c>
      <c r="CA227" s="66" t="str">
        <f>IF(Calendar!CU227="","",CONCATENATE(A227,"_",Calendar!CT227,"_",Calendar!CU227,"_",Calendar!CV227,","))</f>
        <v/>
      </c>
      <c r="CB227" s="66" t="str">
        <f>IF(Calendar!CX227="","",CONCATENATE(A227,"_",Calendar!CW227,"_",Calendar!CX227,"_",Calendar!CY227,","))</f>
        <v/>
      </c>
      <c r="CC227" s="66" t="str">
        <f>IF(Calendar!DA227="","",CONCATENATE(A227,"_",Calendar!CZ227,"_",Calendar!DA227,"_",Calendar!DB227,","))</f>
        <v/>
      </c>
      <c r="CD227" s="66" t="str">
        <f>IF(Calendar!DD227="","",CONCATENATE(A227,"_",Calendar!DC227,"_",Calendar!DD227,"_",Calendar!DE227,","))</f>
        <v/>
      </c>
      <c r="CE227" s="66" t="str">
        <f>IF(Calendar!DG227="","",CONCATENATE(A227,"_",Calendar!DF227,"_",Calendar!DG227,"_",Calendar!DH227,","))</f>
        <v/>
      </c>
      <c r="CF227" s="66" t="str">
        <f>IF(Calendar!DJ227="","",CONCATENATE(A227,"_",Calendar!DI227,"_",Calendar!DJ227,"_",Calendar!DK227,","))</f>
        <v/>
      </c>
      <c r="CG227" s="66" t="str">
        <f>IF(Calendar!DM227="","",CONCATENATE(A227,"_",Calendar!DL227,"_",Calendar!DM227,"_",Calendar!DN227,","))</f>
        <v/>
      </c>
      <c r="CH227" s="66" t="str">
        <f>IF(Calendar!DP227="","",CONCATENATE(A227,"_",Calendar!DO227,"_",Calendar!DP227,"_",Calendar!DQ227,","))</f>
        <v/>
      </c>
      <c r="CI227" s="66" t="str">
        <f>IF(Calendar!DS227="","",CONCATENATE(A227,"_",Calendar!DR227,"_",Calendar!DS227,"_",Calendar!DT227,","))</f>
        <v/>
      </c>
      <c r="CJ227" s="66" t="str">
        <f>IF(Calendar!DV227="","",CONCATENATE(A227,"_",Calendar!DU227,"_",Calendar!DV227,"_",Calendar!DW227,","))</f>
        <v/>
      </c>
      <c r="CK227" s="66" t="str">
        <f>IF(Calendar!DY227="","",CONCATENATE(A227,"_",Calendar!DX227,"_",Calendar!DY227,"_",Calendar!DZ227,","))</f>
        <v/>
      </c>
      <c r="CL227" s="90" t="str">
        <f>IF(Calendar!EB227="","",CONCATENATE(A227,"_",Calendar!EA227,"_",Calendar!EB227,"_",Calendar!EC227,","))</f>
        <v/>
      </c>
      <c r="CM227" s="94" t="str">
        <f t="shared" si="16"/>
        <v/>
      </c>
      <c r="CN227" s="95" t="str">
        <f t="shared" si="17"/>
        <v/>
      </c>
      <c r="CO227" s="96" t="str">
        <f t="shared" si="18"/>
        <v/>
      </c>
      <c r="CP227" s="94" t="str">
        <f>IF(View!$D$1&lt;&gt;"OK","",IF(OR(View!$C$3="K+4",View!$C$3="K+4 &amp; K+7",View!$C$3="K+4 &amp; K+10",View!$C$3="ALL"),IF(CM227="","",IF(AND(HomeCalc!$A227&gt;=View!$C$1,HomeCalc!A227&lt;=View!$C$2),HomeCalc!CM227,"")),""))</f>
        <v/>
      </c>
      <c r="CQ227" s="95" t="str">
        <f>IF(View!$D$1&lt;&gt;"OK","",IF(OR(View!$C$3="K+7",View!$C$3="K+4 &amp; K+7",View!$C$3="K+7 &amp; K+10",View!$C$3="ALL"),IF(CN227="","",IF(AND(HomeCalc!$A227&gt;=View!$C$1,HomeCalc!A227&lt;=View!$C$2),HomeCalc!CN227,"")),""))</f>
        <v/>
      </c>
      <c r="CR227" s="96" t="str">
        <f>IF(View!$D$1&lt;&gt;"OK","",IF(OR(View!$C$3="K+10",View!$C$3="K+4 &amp; K+10",View!$C$3="K+7 &amp; K+10",View!$C$3="ALL"),IF(CO227="","",IF(AND(HomeCalc!$A227&gt;=View!$C$1,HomeCalc!A227&lt;=View!$C$2),HomeCalc!CO227,"")),""))</f>
        <v/>
      </c>
      <c r="CS227" s="102" t="str">
        <f>IF(View!$D$1&lt;&gt;"OK","",CONCATENATE(CS226,CP227,CQ227,CR227))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28" spans="1:97" ht="15.75" x14ac:dyDescent="0.25">
      <c r="A228" s="11">
        <v>42410</v>
      </c>
      <c r="B228" s="18" t="s">
        <v>82</v>
      </c>
      <c r="C228" s="15">
        <f t="shared" si="19"/>
        <v>33</v>
      </c>
      <c r="D228" s="24" t="s">
        <v>60</v>
      </c>
      <c r="E228" s="24" t="s">
        <v>107</v>
      </c>
      <c r="F228" s="64">
        <f t="shared" si="15"/>
        <v>0</v>
      </c>
      <c r="G228" s="21" t="str">
        <f>IF(OR(RIGHT(Calendar!I228,4)="REDS",RIGHT(Calendar!I228,6)="BLACKS",RIGHT(Calendar!I228,5)="BLUES"),Calendar!H228,"")</f>
        <v/>
      </c>
      <c r="H228" s="21" t="str">
        <f>IF(OR(RIGHT(Calendar!L228,4)="REDS",RIGHT(Calendar!L228,6)="BLACKS",RIGHT(Calendar!L228,5)="BLUES"),Calendar!K228,"")</f>
        <v/>
      </c>
      <c r="I228" s="21" t="str">
        <f>IF(OR(RIGHT(Calendar!O228,4)="REDS",RIGHT(Calendar!O228,6)="BLACKS",RIGHT(Calendar!O228,5)="BLUES"),Calendar!N228,"")</f>
        <v/>
      </c>
      <c r="J228" s="21" t="str">
        <f>IF(OR(RIGHT(Calendar!R228,4)="REDS",RIGHT(Calendar!R228,6)="BLACKS",RIGHT(Calendar!R228,5)="BLUES"),Calendar!Q228,"")</f>
        <v/>
      </c>
      <c r="K228" s="21" t="str">
        <f>IF(OR(RIGHT(Calendar!U228,4)="REDS",RIGHT(Calendar!U228,6)="BLACKS",RIGHT(Calendar!U228,5)="BLUES"),Calendar!T228,"")</f>
        <v/>
      </c>
      <c r="L228" s="21" t="str">
        <f>IF(OR(RIGHT(Calendar!X228,4)="REDS",RIGHT(Calendar!X228,6)="BLACKS",RIGHT(Calendar!X228,5)="BLUES"),Calendar!W228,"")</f>
        <v/>
      </c>
      <c r="M228" s="21" t="str">
        <f>IF(OR(RIGHT(Calendar!AA228,4)="REDS",RIGHT(Calendar!AA228,6)="BLACKS",RIGHT(Calendar!AA228,5)="BLUES"),Calendar!Z228,"")</f>
        <v/>
      </c>
      <c r="N228" s="21" t="str">
        <f>IF(OR(RIGHT(Calendar!AD228,4)="REDS",RIGHT(Calendar!AD228,6)="BLACKS",RIGHT(Calendar!AD228,5)="BLUES"),Calendar!AC228,"")</f>
        <v/>
      </c>
      <c r="O228" s="21" t="str">
        <f>IF(OR(RIGHT(Calendar!AG228,4)="REDS",RIGHT(Calendar!AG228,6)="BLACKS",RIGHT(Calendar!AG228,5)="BLUES"),Calendar!AF228,"")</f>
        <v/>
      </c>
      <c r="P228" s="21" t="str">
        <f>IF(OR(RIGHT(Calendar!AJ228,4)="REDS",RIGHT(Calendar!AJ228,6)="BLACKS",RIGHT(Calendar!AJ228,5)="BLUES"),Calendar!AI228,"")</f>
        <v/>
      </c>
      <c r="Q228" s="21" t="str">
        <f>IF(OR(RIGHT(Calendar!AM228,4)="REDS",RIGHT(Calendar!AM228,6)="BLACKS",RIGHT(Calendar!AM228,5)="BLUES"),Calendar!AL228,"")</f>
        <v/>
      </c>
      <c r="R228" s="21" t="str">
        <f>IF(OR(RIGHT(Calendar!AP228,4)="REDS",RIGHT(Calendar!AP228,6)="BLACKS",RIGHT(Calendar!AP228,5)="BLUES"),Calendar!AO228,"")</f>
        <v/>
      </c>
      <c r="S228" s="21" t="str">
        <f>IF(OR(RIGHT(Calendar!AS228,4)="REDS",RIGHT(Calendar!AS228,6)="BLACKS",RIGHT(Calendar!AS228,5)="BLUES"),Calendar!AR228,"")</f>
        <v/>
      </c>
      <c r="T228" s="21" t="str">
        <f>IF(OR(RIGHT(Calendar!AV228,4)="REDS",RIGHT(Calendar!AV228,6)="BLACKS",RIGHT(Calendar!AV228,5)="BLUES"),Calendar!AU228,"")</f>
        <v/>
      </c>
      <c r="U228" s="21" t="str">
        <f>IF(OR(RIGHT(Calendar!AY228,4)="REDS",RIGHT(Calendar!AY228,6)="BLACKS",RIGHT(Calendar!AY228,5)="BLUES"),Calendar!AX228,"")</f>
        <v/>
      </c>
      <c r="V228" s="21" t="str">
        <f>IF(OR(RIGHT(Calendar!BB228,4)="REDS",RIGHT(Calendar!BB228,6)="BLACKS",RIGHT(Calendar!BB228,5)="BLUES"),Calendar!BA228,"")</f>
        <v/>
      </c>
      <c r="W228" s="21" t="str">
        <f>IF(OR(RIGHT(Calendar!BE228,4)="REDS",RIGHT(Calendar!BE228,6)="BLACKS",RIGHT(Calendar!BE228,5)="BLUES"),Calendar!BD228,"")</f>
        <v/>
      </c>
      <c r="X228" s="21" t="str">
        <f>IF(OR(RIGHT(Calendar!BH228,4)="REDS",RIGHT(Calendar!BH228,6)="BLACKS",RIGHT(Calendar!BH228,5)="BLUES"),Calendar!BG228,"")</f>
        <v/>
      </c>
      <c r="Y228" s="21" t="str">
        <f>IF(OR(RIGHT(Calendar!BK228,4)="REDS",RIGHT(Calendar!BK228,6)="BLACKS",RIGHT(Calendar!BK228,5)="BLUES"),Calendar!BJ228,"")</f>
        <v/>
      </c>
      <c r="Z228" s="21" t="str">
        <f>IF(OR(RIGHT(Calendar!BN228,4)="REDS",RIGHT(Calendar!BN228,6)="BLACKS",RIGHT(Calendar!BN228,5)="BLUES"),Calendar!BM228,"")</f>
        <v/>
      </c>
      <c r="AA228" s="21" t="str">
        <f>IF(OR(RIGHT(Calendar!BQ228,4)="REDS",RIGHT(Calendar!BQ228,6)="BLACKS",RIGHT(Calendar!BQ228,5)="BLUES"),Calendar!BP228,"")</f>
        <v/>
      </c>
      <c r="AB228" s="21" t="str">
        <f>IF(OR(RIGHT(Calendar!BT228,4)="REDS",RIGHT(Calendar!BT228,6)="BLACKS",RIGHT(Calendar!BT228,5)="BLUES"),Calendar!BS228,"")</f>
        <v/>
      </c>
      <c r="AC228" s="21" t="str">
        <f>IF(OR(RIGHT(Calendar!BW228,4)="REDS",RIGHT(Calendar!BW228,6)="BLACKS",RIGHT(Calendar!BW228,5)="BLUES"),Calendar!BV228,"")</f>
        <v/>
      </c>
      <c r="AD228" s="21" t="str">
        <f>IF(OR(RIGHT(Calendar!BZ228,4)="REDS",RIGHT(Calendar!BZ228,6)="BLACKS",RIGHT(Calendar!BZ228,5)="BLUES"),Calendar!BY228,"")</f>
        <v/>
      </c>
      <c r="AE228" s="21" t="str">
        <f>IF(OR(RIGHT(Calendar!CC228,4)="REDS",RIGHT(Calendar!CC228,6)="BLACKS",RIGHT(Calendar!CC228,5)="BLUES"),Calendar!CB228,"")</f>
        <v/>
      </c>
      <c r="AF228" s="21" t="str">
        <f>IF(OR(RIGHT(Calendar!CF228,4)="REDS",RIGHT(Calendar!CF228,6)="BLACKS",RIGHT(Calendar!CF228,5)="BLUES"),Calendar!CE228,"")</f>
        <v/>
      </c>
      <c r="AG228" s="21" t="str">
        <f>IF(OR(RIGHT(Calendar!CI228,4)="REDS",RIGHT(Calendar!CI228,6)="BLACKS",RIGHT(Calendar!CI228,5)="BLUES"),Calendar!CH228,"")</f>
        <v/>
      </c>
      <c r="AH228" s="21" t="str">
        <f>IF(OR(RIGHT(Calendar!CL228,4)="REDS",RIGHT(Calendar!CL228,6)="BLACKS",RIGHT(Calendar!CL228,5)="BLUES"),Calendar!CK228,"")</f>
        <v/>
      </c>
      <c r="AI228" s="21" t="str">
        <f>IF(OR(RIGHT(Calendar!CO228,4)="REDS",RIGHT(Calendar!CO228,6)="BLACKS",RIGHT(Calendar!CO228,5)="BLUES"),Calendar!CN228,"")</f>
        <v/>
      </c>
      <c r="AJ228" s="21" t="str">
        <f>IF(OR(RIGHT(Calendar!CR228,4)="REDS",RIGHT(Calendar!CR228,6)="BLACKS",RIGHT(Calendar!CR228,5)="BLUES"),Calendar!CQ228,"")</f>
        <v/>
      </c>
      <c r="AK228" s="21" t="str">
        <f>IF(OR(RIGHT(Calendar!CU228,4)="REDS",RIGHT(Calendar!CU228,6)="BLACKS",RIGHT(Calendar!CU228,5)="BLUES"),Calendar!CT228,"")</f>
        <v/>
      </c>
      <c r="AL228" s="21" t="str">
        <f>IF(OR(RIGHT(Calendar!CX228,4)="REDS",RIGHT(Calendar!CX228,6)="BLACKS",RIGHT(Calendar!CX228,5)="BLUES"),Calendar!CW228,"")</f>
        <v/>
      </c>
      <c r="AM228" s="21" t="str">
        <f>IF(OR(RIGHT(Calendar!DA228,4)="REDS",RIGHT(Calendar!DA228,6)="BLACKS",RIGHT(Calendar!DA228,5)="BLUES"),Calendar!CZ228,"")</f>
        <v/>
      </c>
      <c r="AN228" s="21" t="str">
        <f>IF(OR(RIGHT(Calendar!DD228,4)="REDS",RIGHT(Calendar!DD228,6)="BLACKS",RIGHT(Calendar!DD228,5)="BLUES"),Calendar!DC228,"")</f>
        <v/>
      </c>
      <c r="AO228" s="21" t="str">
        <f>IF(OR(RIGHT(Calendar!DG228,4)="REDS",RIGHT(Calendar!DG228,6)="BLACKS",RIGHT(Calendar!DG228,5)="BLUES"),Calendar!DF228,"")</f>
        <v/>
      </c>
      <c r="AP228" s="21" t="str">
        <f>IF(OR(RIGHT(Calendar!DJ228,4)="REDS",RIGHT(Calendar!DJ228,6)="BLACKS",RIGHT(Calendar!DJ228,5)="BLUES"),Calendar!DI228,"")</f>
        <v/>
      </c>
      <c r="AQ228" s="21" t="str">
        <f>IF(OR(RIGHT(Calendar!DM228,4)="REDS",RIGHT(Calendar!DM228,6)="BLACKS",RIGHT(Calendar!DM228,5)="BLUES"),Calendar!DL228,"")</f>
        <v/>
      </c>
      <c r="AR228" s="21" t="str">
        <f>IF(OR(RIGHT(Calendar!DP228,4)="REDS",RIGHT(Calendar!DP228,6)="BLACKS",RIGHT(Calendar!DP228,5)="BLUES"),Calendar!DO228,"")</f>
        <v/>
      </c>
      <c r="AS228" s="21" t="str">
        <f>IF(OR(RIGHT(Calendar!DS228,4)="REDS",RIGHT(Calendar!DS228,6)="BLACKS",RIGHT(Calendar!DS228,5)="BLUES"),Calendar!DR228,"")</f>
        <v/>
      </c>
      <c r="AT228" s="21" t="str">
        <f>IF(OR(RIGHT(Calendar!DV228,4)="REDS",RIGHT(Calendar!DV228,6)="BLACKS",RIGHT(Calendar!DV228,5)="BLUES"),Calendar!DU228,"")</f>
        <v/>
      </c>
      <c r="AU228" s="21" t="str">
        <f>IF(OR(RIGHT(Calendar!DY228,4)="REDS",RIGHT(Calendar!DY228,6)="BLACKS",RIGHT(Calendar!DY228,5)="BLUES"),Calendar!DX228,"")</f>
        <v/>
      </c>
      <c r="AV228" s="21" t="str">
        <f>IF(OR(RIGHT(Calendar!EB228,4)="REDS",RIGHT(Calendar!EB228,6)="BLACKS",RIGHT(Calendar!EB228,5)="BLUES"),Calendar!EA228,"")</f>
        <v/>
      </c>
      <c r="AW228" s="66" t="str">
        <f>IF(Calendar!I228="","",CONCATENATE(A228,"_",Calendar!H228,"_",Calendar!I228,"_",Calendar!J228,","))</f>
        <v/>
      </c>
      <c r="AX228" s="66" t="str">
        <f>IF(Calendar!L228="","",CONCATENATE(A228,"_",Calendar!K228,"_",Calendar!L228,"_",Calendar!M228,","))</f>
        <v/>
      </c>
      <c r="AY228" s="66" t="str">
        <f>IF(Calendar!O228="","",CONCATENATE(A228,"_",Calendar!N228,"_",Calendar!O228,"_",Calendar!P228,","))</f>
        <v/>
      </c>
      <c r="AZ228" s="66" t="str">
        <f>IF(Calendar!R228="","",CONCATENATE(A228,"_",Calendar!Q228,"_",Calendar!R228,"_",Calendar!S228,","))</f>
        <v/>
      </c>
      <c r="BA228" s="66" t="str">
        <f>IF(Calendar!U228="","",CONCATENATE(A228,"_",Calendar!T228,"_",Calendar!U228,"_",Calendar!V228,","))</f>
        <v/>
      </c>
      <c r="BB228" s="66" t="str">
        <f>IF(Calendar!X228="","",CONCATENATE(A228,"_",Calendar!W228,"_",Calendar!X228,"_",Calendar!Y228,","))</f>
        <v/>
      </c>
      <c r="BC228" s="66" t="str">
        <f>IF(Calendar!AA228="","",CONCATENATE(A228,"_",Calendar!Z228,"_",Calendar!AA228,"_",Calendar!AB228,","))</f>
        <v/>
      </c>
      <c r="BD228" s="66" t="str">
        <f>IF(Calendar!AD228="","",CONCATENATE(A228,"_",Calendar!AC228,"_",Calendar!AD228,"_",Calendar!AE228,","))</f>
        <v/>
      </c>
      <c r="BE228" s="66" t="str">
        <f>IF(Calendar!AG228="","",CONCATENATE(A228,"_",Calendar!AF228,"_",Calendar!AG228,"_",Calendar!AH228,","))</f>
        <v/>
      </c>
      <c r="BF228" s="66" t="str">
        <f>IF(Calendar!AJ228="","",CONCATENATE(A228,"_",Calendar!AI228,"_",Calendar!AJ228,"_",Calendar!AK228,","))</f>
        <v/>
      </c>
      <c r="BG228" s="66" t="str">
        <f>IF(Calendar!AM228="","",CONCATENATE(A228,"_",Calendar!AL228,"_",Calendar!AM228,"_",Calendar!AN228,","))</f>
        <v/>
      </c>
      <c r="BH228" s="66" t="str">
        <f>IF(Calendar!AP228="","",CONCATENATE(A228,"_",Calendar!AO228,"_",Calendar!AP228,"_",Calendar!AQ228,","))</f>
        <v/>
      </c>
      <c r="BI228" s="66" t="str">
        <f>IF(Calendar!AS228="","",CONCATENATE(A228,"_",Calendar!AR228,"_",Calendar!AS228,"_",Calendar!AT228,","))</f>
        <v/>
      </c>
      <c r="BJ228" s="66" t="str">
        <f>IF(Calendar!AV228="","",CONCATENATE(A228,"_",Calendar!AU228,"_",Calendar!AV228,"_",Calendar!AW228,","))</f>
        <v/>
      </c>
      <c r="BK228" s="66" t="str">
        <f>IF(Calendar!AY228="","",CONCATENATE(A228,"_",Calendar!AX228,"_",Calendar!AY228,"_",Calendar!AZ228,","))</f>
        <v/>
      </c>
      <c r="BL228" s="66" t="str">
        <f>IF(Calendar!BB228="","",CONCATENATE(A228,"_",Calendar!BA228,"_",Calendar!BB228,"_",Calendar!BC228,","))</f>
        <v/>
      </c>
      <c r="BM228" s="66" t="str">
        <f>IF(Calendar!BE228="","",CONCATENATE(A228,"_",Calendar!BD228,"_",Calendar!BE228,"_",Calendar!BF228,","))</f>
        <v/>
      </c>
      <c r="BN228" s="66" t="str">
        <f>IF(Calendar!BH228="","",CONCATENATE(A228,"_",Calendar!BG228,"_",Calendar!BH228,"_",Calendar!BI228,","))</f>
        <v/>
      </c>
      <c r="BO228" s="66" t="str">
        <f>IF(Calendar!BK228="","",CONCATENATE(A228,"_",Calendar!BJ228,"_",Calendar!BK228,"_",Calendar!BL228,","))</f>
        <v/>
      </c>
      <c r="BP228" s="66" t="str">
        <f>IF(Calendar!BN228="","",CONCATENATE(A228,"_",Calendar!BM228,"_",Calendar!BN228,"_",Calendar!BO228,","))</f>
        <v/>
      </c>
      <c r="BQ228" s="66" t="str">
        <f>IF(Calendar!BQ228="","",CONCATENATE(A228,"_",Calendar!BP228,"_",Calendar!BQ228,"_",Calendar!BR228,","))</f>
        <v/>
      </c>
      <c r="BR228" s="66" t="str">
        <f>IF(Calendar!BT228="","",CONCATENATE(A228,"_",Calendar!BS228,"_",Calendar!BT228,"_",Calendar!BU228,","))</f>
        <v/>
      </c>
      <c r="BS228" s="66" t="str">
        <f>IF(Calendar!BW228="","",CONCATENATE(A228,"_",Calendar!BV228,"_",Calendar!BW228,"_",Calendar!BX228,","))</f>
        <v/>
      </c>
      <c r="BT228" s="66" t="str">
        <f>IF(Calendar!BZ228="","",CONCATENATE(A228,"_",Calendar!BY228,"_",Calendar!BZ228,"_",Calendar!CA228,","))</f>
        <v/>
      </c>
      <c r="BU228" s="66" t="str">
        <f>IF(Calendar!CC228="","",CONCATENATE(A228,"_",Calendar!CB228,"_",Calendar!CC228,"_",Calendar!CD228,","))</f>
        <v/>
      </c>
      <c r="BV228" s="66" t="str">
        <f>IF(Calendar!CF228="","",CONCATENATE(A228,"_",Calendar!CE228,"_",Calendar!CF228,"_",Calendar!CG228,","))</f>
        <v/>
      </c>
      <c r="BW228" s="66" t="str">
        <f>IF(Calendar!CI228="","",CONCATENATE(A228,"_",Calendar!CH228,"_",Calendar!CI228,"_",Calendar!CJ228,","))</f>
        <v/>
      </c>
      <c r="BX228" s="66" t="str">
        <f>IF(Calendar!CL228="","",CONCATENATE(A228,"_",Calendar!CK228,"_",Calendar!CL228,"_",Calendar!CM228,","))</f>
        <v/>
      </c>
      <c r="BY228" s="66" t="str">
        <f>IF(Calendar!CO228="","",CONCATENATE(A228,"_",Calendar!CN228,"_",Calendar!CO228,"_",Calendar!CP228,","))</f>
        <v/>
      </c>
      <c r="BZ228" s="66" t="str">
        <f>IF(Calendar!CR228="","",CONCATENATE(A228,"_",Calendar!CQ228,"_",Calendar!CR228,"_",Calendar!CS228,","))</f>
        <v/>
      </c>
      <c r="CA228" s="66" t="str">
        <f>IF(Calendar!CU228="","",CONCATENATE(A228,"_",Calendar!CT228,"_",Calendar!CU228,"_",Calendar!CV228,","))</f>
        <v/>
      </c>
      <c r="CB228" s="66" t="str">
        <f>IF(Calendar!CX228="","",CONCATENATE(A228,"_",Calendar!CW228,"_",Calendar!CX228,"_",Calendar!CY228,","))</f>
        <v/>
      </c>
      <c r="CC228" s="66" t="str">
        <f>IF(Calendar!DA228="","",CONCATENATE(A228,"_",Calendar!CZ228,"_",Calendar!DA228,"_",Calendar!DB228,","))</f>
        <v/>
      </c>
      <c r="CD228" s="66" t="str">
        <f>IF(Calendar!DD228="","",CONCATENATE(A228,"_",Calendar!DC228,"_",Calendar!DD228,"_",Calendar!DE228,","))</f>
        <v/>
      </c>
      <c r="CE228" s="66" t="str">
        <f>IF(Calendar!DG228="","",CONCATENATE(A228,"_",Calendar!DF228,"_",Calendar!DG228,"_",Calendar!DH228,","))</f>
        <v/>
      </c>
      <c r="CF228" s="66" t="str">
        <f>IF(Calendar!DJ228="","",CONCATENATE(A228,"_",Calendar!DI228,"_",Calendar!DJ228,"_",Calendar!DK228,","))</f>
        <v/>
      </c>
      <c r="CG228" s="66" t="str">
        <f>IF(Calendar!DM228="","",CONCATENATE(A228,"_",Calendar!DL228,"_",Calendar!DM228,"_",Calendar!DN228,","))</f>
        <v/>
      </c>
      <c r="CH228" s="66" t="str">
        <f>IF(Calendar!DP228="","",CONCATENATE(A228,"_",Calendar!DO228,"_",Calendar!DP228,"_",Calendar!DQ228,","))</f>
        <v/>
      </c>
      <c r="CI228" s="66" t="str">
        <f>IF(Calendar!DS228="","",CONCATENATE(A228,"_",Calendar!DR228,"_",Calendar!DS228,"_",Calendar!DT228,","))</f>
        <v/>
      </c>
      <c r="CJ228" s="66" t="str">
        <f>IF(Calendar!DV228="","",CONCATENATE(A228,"_",Calendar!DU228,"_",Calendar!DV228,"_",Calendar!DW228,","))</f>
        <v/>
      </c>
      <c r="CK228" s="66" t="str">
        <f>IF(Calendar!DY228="","",CONCATENATE(A228,"_",Calendar!DX228,"_",Calendar!DY228,"_",Calendar!DZ228,","))</f>
        <v/>
      </c>
      <c r="CL228" s="90" t="str">
        <f>IF(Calendar!EB228="","",CONCATENATE(A228,"_",Calendar!EA228,"_",Calendar!EB228,"_",Calendar!EC228,","))</f>
        <v/>
      </c>
      <c r="CM228" s="94" t="str">
        <f t="shared" si="16"/>
        <v/>
      </c>
      <c r="CN228" s="95" t="str">
        <f t="shared" si="17"/>
        <v/>
      </c>
      <c r="CO228" s="96" t="str">
        <f t="shared" si="18"/>
        <v/>
      </c>
      <c r="CP228" s="94" t="str">
        <f>IF(View!$D$1&lt;&gt;"OK","",IF(OR(View!$C$3="K+4",View!$C$3="K+4 &amp; K+7",View!$C$3="K+4 &amp; K+10",View!$C$3="ALL"),IF(CM228="","",IF(AND(HomeCalc!$A228&gt;=View!$C$1,HomeCalc!A228&lt;=View!$C$2),HomeCalc!CM228,"")),""))</f>
        <v/>
      </c>
      <c r="CQ228" s="95" t="str">
        <f>IF(View!$D$1&lt;&gt;"OK","",IF(OR(View!$C$3="K+7",View!$C$3="K+4 &amp; K+7",View!$C$3="K+7 &amp; K+10",View!$C$3="ALL"),IF(CN228="","",IF(AND(HomeCalc!$A228&gt;=View!$C$1,HomeCalc!A228&lt;=View!$C$2),HomeCalc!CN228,"")),""))</f>
        <v/>
      </c>
      <c r="CR228" s="96" t="str">
        <f>IF(View!$D$1&lt;&gt;"OK","",IF(OR(View!$C$3="K+10",View!$C$3="K+4 &amp; K+10",View!$C$3="K+7 &amp; K+10",View!$C$3="ALL"),IF(CO228="","",IF(AND(HomeCalc!$A228&gt;=View!$C$1,HomeCalc!A228&lt;=View!$C$2),HomeCalc!CO228,"")),""))</f>
        <v/>
      </c>
      <c r="CS228" s="102" t="str">
        <f>IF(View!$D$1&lt;&gt;"OK","",CONCATENATE(CS227,CP228,CQ228,CR228))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29" spans="1:97" ht="15.75" x14ac:dyDescent="0.25">
      <c r="A229" s="11">
        <v>42411</v>
      </c>
      <c r="B229" s="18" t="s">
        <v>82</v>
      </c>
      <c r="C229" s="15">
        <f t="shared" si="19"/>
        <v>33</v>
      </c>
      <c r="D229" s="28" t="s">
        <v>62</v>
      </c>
      <c r="E229" s="24" t="s">
        <v>107</v>
      </c>
      <c r="F229" s="64">
        <f t="shared" si="15"/>
        <v>0</v>
      </c>
      <c r="G229" s="21" t="str">
        <f>IF(OR(RIGHT(Calendar!I229,4)="REDS",RIGHT(Calendar!I229,6)="BLACKS",RIGHT(Calendar!I229,5)="BLUES"),Calendar!H229,"")</f>
        <v/>
      </c>
      <c r="H229" s="21" t="str">
        <f>IF(OR(RIGHT(Calendar!L229,4)="REDS",RIGHT(Calendar!L229,6)="BLACKS",RIGHT(Calendar!L229,5)="BLUES"),Calendar!K229,"")</f>
        <v/>
      </c>
      <c r="I229" s="21" t="str">
        <f>IF(OR(RIGHT(Calendar!O229,4)="REDS",RIGHT(Calendar!O229,6)="BLACKS",RIGHT(Calendar!O229,5)="BLUES"),Calendar!N229,"")</f>
        <v/>
      </c>
      <c r="J229" s="21" t="str">
        <f>IF(OR(RIGHT(Calendar!R229,4)="REDS",RIGHT(Calendar!R229,6)="BLACKS",RIGHT(Calendar!R229,5)="BLUES"),Calendar!Q229,"")</f>
        <v/>
      </c>
      <c r="K229" s="21" t="str">
        <f>IF(OR(RIGHT(Calendar!U229,4)="REDS",RIGHT(Calendar!U229,6)="BLACKS",RIGHT(Calendar!U229,5)="BLUES"),Calendar!T229,"")</f>
        <v/>
      </c>
      <c r="L229" s="21" t="str">
        <f>IF(OR(RIGHT(Calendar!X229,4)="REDS",RIGHT(Calendar!X229,6)="BLACKS",RIGHT(Calendar!X229,5)="BLUES"),Calendar!W229,"")</f>
        <v/>
      </c>
      <c r="M229" s="21" t="str">
        <f>IF(OR(RIGHT(Calendar!AA229,4)="REDS",RIGHT(Calendar!AA229,6)="BLACKS",RIGHT(Calendar!AA229,5)="BLUES"),Calendar!Z229,"")</f>
        <v/>
      </c>
      <c r="N229" s="21" t="str">
        <f>IF(OR(RIGHT(Calendar!AD229,4)="REDS",RIGHT(Calendar!AD229,6)="BLACKS",RIGHT(Calendar!AD229,5)="BLUES"),Calendar!AC229,"")</f>
        <v/>
      </c>
      <c r="O229" s="21" t="str">
        <f>IF(OR(RIGHT(Calendar!AG229,4)="REDS",RIGHT(Calendar!AG229,6)="BLACKS",RIGHT(Calendar!AG229,5)="BLUES"),Calendar!AF229,"")</f>
        <v/>
      </c>
      <c r="P229" s="21" t="str">
        <f>IF(OR(RIGHT(Calendar!AJ229,4)="REDS",RIGHT(Calendar!AJ229,6)="BLACKS",RIGHT(Calendar!AJ229,5)="BLUES"),Calendar!AI229,"")</f>
        <v/>
      </c>
      <c r="Q229" s="21" t="str">
        <f>IF(OR(RIGHT(Calendar!AM229,4)="REDS",RIGHT(Calendar!AM229,6)="BLACKS",RIGHT(Calendar!AM229,5)="BLUES"),Calendar!AL229,"")</f>
        <v/>
      </c>
      <c r="R229" s="21" t="str">
        <f>IF(OR(RIGHT(Calendar!AP229,4)="REDS",RIGHT(Calendar!AP229,6)="BLACKS",RIGHT(Calendar!AP229,5)="BLUES"),Calendar!AO229,"")</f>
        <v/>
      </c>
      <c r="S229" s="21" t="str">
        <f>IF(OR(RIGHT(Calendar!AS229,4)="REDS",RIGHT(Calendar!AS229,6)="BLACKS",RIGHT(Calendar!AS229,5)="BLUES"),Calendar!AR229,"")</f>
        <v/>
      </c>
      <c r="T229" s="21" t="str">
        <f>IF(OR(RIGHT(Calendar!AV229,4)="REDS",RIGHT(Calendar!AV229,6)="BLACKS",RIGHT(Calendar!AV229,5)="BLUES"),Calendar!AU229,"")</f>
        <v/>
      </c>
      <c r="U229" s="21" t="str">
        <f>IF(OR(RIGHT(Calendar!AY229,4)="REDS",RIGHT(Calendar!AY229,6)="BLACKS",RIGHT(Calendar!AY229,5)="BLUES"),Calendar!AX229,"")</f>
        <v/>
      </c>
      <c r="V229" s="21" t="str">
        <f>IF(OR(RIGHT(Calendar!BB229,4)="REDS",RIGHT(Calendar!BB229,6)="BLACKS",RIGHT(Calendar!BB229,5)="BLUES"),Calendar!BA229,"")</f>
        <v/>
      </c>
      <c r="W229" s="21" t="str">
        <f>IF(OR(RIGHT(Calendar!BE229,4)="REDS",RIGHT(Calendar!BE229,6)="BLACKS",RIGHT(Calendar!BE229,5)="BLUES"),Calendar!BD229,"")</f>
        <v/>
      </c>
      <c r="X229" s="21" t="str">
        <f>IF(OR(RIGHT(Calendar!BH229,4)="REDS",RIGHT(Calendar!BH229,6)="BLACKS",RIGHT(Calendar!BH229,5)="BLUES"),Calendar!BG229,"")</f>
        <v/>
      </c>
      <c r="Y229" s="21" t="str">
        <f>IF(OR(RIGHT(Calendar!BK229,4)="REDS",RIGHT(Calendar!BK229,6)="BLACKS",RIGHT(Calendar!BK229,5)="BLUES"),Calendar!BJ229,"")</f>
        <v/>
      </c>
      <c r="Z229" s="21" t="str">
        <f>IF(OR(RIGHT(Calendar!BN229,4)="REDS",RIGHT(Calendar!BN229,6)="BLACKS",RIGHT(Calendar!BN229,5)="BLUES"),Calendar!BM229,"")</f>
        <v/>
      </c>
      <c r="AA229" s="21" t="str">
        <f>IF(OR(RIGHT(Calendar!BQ229,4)="REDS",RIGHT(Calendar!BQ229,6)="BLACKS",RIGHT(Calendar!BQ229,5)="BLUES"),Calendar!BP229,"")</f>
        <v/>
      </c>
      <c r="AB229" s="21" t="str">
        <f>IF(OR(RIGHT(Calendar!BT229,4)="REDS",RIGHT(Calendar!BT229,6)="BLACKS",RIGHT(Calendar!BT229,5)="BLUES"),Calendar!BS229,"")</f>
        <v/>
      </c>
      <c r="AC229" s="21" t="str">
        <f>IF(OR(RIGHT(Calendar!BW229,4)="REDS",RIGHT(Calendar!BW229,6)="BLACKS",RIGHT(Calendar!BW229,5)="BLUES"),Calendar!BV229,"")</f>
        <v/>
      </c>
      <c r="AD229" s="21" t="str">
        <f>IF(OR(RIGHT(Calendar!BZ229,4)="REDS",RIGHT(Calendar!BZ229,6)="BLACKS",RIGHT(Calendar!BZ229,5)="BLUES"),Calendar!BY229,"")</f>
        <v/>
      </c>
      <c r="AE229" s="21" t="str">
        <f>IF(OR(RIGHT(Calendar!CC229,4)="REDS",RIGHT(Calendar!CC229,6)="BLACKS",RIGHT(Calendar!CC229,5)="BLUES"),Calendar!CB229,"")</f>
        <v/>
      </c>
      <c r="AF229" s="21" t="str">
        <f>IF(OR(RIGHT(Calendar!CF229,4)="REDS",RIGHT(Calendar!CF229,6)="BLACKS",RIGHT(Calendar!CF229,5)="BLUES"),Calendar!CE229,"")</f>
        <v/>
      </c>
      <c r="AG229" s="21" t="str">
        <f>IF(OR(RIGHT(Calendar!CI229,4)="REDS",RIGHT(Calendar!CI229,6)="BLACKS",RIGHT(Calendar!CI229,5)="BLUES"),Calendar!CH229,"")</f>
        <v/>
      </c>
      <c r="AH229" s="21" t="str">
        <f>IF(OR(RIGHT(Calendar!CL229,4)="REDS",RIGHT(Calendar!CL229,6)="BLACKS",RIGHT(Calendar!CL229,5)="BLUES"),Calendar!CK229,"")</f>
        <v/>
      </c>
      <c r="AI229" s="21" t="str">
        <f>IF(OR(RIGHT(Calendar!CO229,4)="REDS",RIGHT(Calendar!CO229,6)="BLACKS",RIGHT(Calendar!CO229,5)="BLUES"),Calendar!CN229,"")</f>
        <v/>
      </c>
      <c r="AJ229" s="21" t="str">
        <f>IF(OR(RIGHT(Calendar!CR229,4)="REDS",RIGHT(Calendar!CR229,6)="BLACKS",RIGHT(Calendar!CR229,5)="BLUES"),Calendar!CQ229,"")</f>
        <v/>
      </c>
      <c r="AK229" s="21" t="str">
        <f>IF(OR(RIGHT(Calendar!CU229,4)="REDS",RIGHT(Calendar!CU229,6)="BLACKS",RIGHT(Calendar!CU229,5)="BLUES"),Calendar!CT229,"")</f>
        <v/>
      </c>
      <c r="AL229" s="21" t="str">
        <f>IF(OR(RIGHT(Calendar!CX229,4)="REDS",RIGHT(Calendar!CX229,6)="BLACKS",RIGHT(Calendar!CX229,5)="BLUES"),Calendar!CW229,"")</f>
        <v/>
      </c>
      <c r="AM229" s="21" t="str">
        <f>IF(OR(RIGHT(Calendar!DA229,4)="REDS",RIGHT(Calendar!DA229,6)="BLACKS",RIGHT(Calendar!DA229,5)="BLUES"),Calendar!CZ229,"")</f>
        <v/>
      </c>
      <c r="AN229" s="21" t="str">
        <f>IF(OR(RIGHT(Calendar!DD229,4)="REDS",RIGHT(Calendar!DD229,6)="BLACKS",RIGHT(Calendar!DD229,5)="BLUES"),Calendar!DC229,"")</f>
        <v/>
      </c>
      <c r="AO229" s="21" t="str">
        <f>IF(OR(RIGHT(Calendar!DG229,4)="REDS",RIGHT(Calendar!DG229,6)="BLACKS",RIGHT(Calendar!DG229,5)="BLUES"),Calendar!DF229,"")</f>
        <v/>
      </c>
      <c r="AP229" s="21" t="str">
        <f>IF(OR(RIGHT(Calendar!DJ229,4)="REDS",RIGHT(Calendar!DJ229,6)="BLACKS",RIGHT(Calendar!DJ229,5)="BLUES"),Calendar!DI229,"")</f>
        <v/>
      </c>
      <c r="AQ229" s="21" t="str">
        <f>IF(OR(RIGHT(Calendar!DM229,4)="REDS",RIGHT(Calendar!DM229,6)="BLACKS",RIGHT(Calendar!DM229,5)="BLUES"),Calendar!DL229,"")</f>
        <v/>
      </c>
      <c r="AR229" s="21" t="str">
        <f>IF(OR(RIGHT(Calendar!DP229,4)="REDS",RIGHT(Calendar!DP229,6)="BLACKS",RIGHT(Calendar!DP229,5)="BLUES"),Calendar!DO229,"")</f>
        <v/>
      </c>
      <c r="AS229" s="21" t="str">
        <f>IF(OR(RIGHT(Calendar!DS229,4)="REDS",RIGHT(Calendar!DS229,6)="BLACKS",RIGHT(Calendar!DS229,5)="BLUES"),Calendar!DR229,"")</f>
        <v/>
      </c>
      <c r="AT229" s="21" t="str">
        <f>IF(OR(RIGHT(Calendar!DV229,4)="REDS",RIGHT(Calendar!DV229,6)="BLACKS",RIGHT(Calendar!DV229,5)="BLUES"),Calendar!DU229,"")</f>
        <v/>
      </c>
      <c r="AU229" s="21" t="str">
        <f>IF(OR(RIGHT(Calendar!DY229,4)="REDS",RIGHT(Calendar!DY229,6)="BLACKS",RIGHT(Calendar!DY229,5)="BLUES"),Calendar!DX229,"")</f>
        <v/>
      </c>
      <c r="AV229" s="21" t="str">
        <f>IF(OR(RIGHT(Calendar!EB229,4)="REDS",RIGHT(Calendar!EB229,6)="BLACKS",RIGHT(Calendar!EB229,5)="BLUES"),Calendar!EA229,"")</f>
        <v/>
      </c>
      <c r="AW229" s="66" t="str">
        <f>IF(Calendar!I229="","",CONCATENATE(A229,"_",Calendar!H229,"_",Calendar!I229,"_",Calendar!J229,","))</f>
        <v/>
      </c>
      <c r="AX229" s="66" t="str">
        <f>IF(Calendar!L229="","",CONCATENATE(A229,"_",Calendar!K229,"_",Calendar!L229,"_",Calendar!M229,","))</f>
        <v/>
      </c>
      <c r="AY229" s="66" t="str">
        <f>IF(Calendar!O229="","",CONCATENATE(A229,"_",Calendar!N229,"_",Calendar!O229,"_",Calendar!P229,","))</f>
        <v/>
      </c>
      <c r="AZ229" s="66" t="str">
        <f>IF(Calendar!R229="","",CONCATENATE(A229,"_",Calendar!Q229,"_",Calendar!R229,"_",Calendar!S229,","))</f>
        <v/>
      </c>
      <c r="BA229" s="66" t="str">
        <f>IF(Calendar!U229="","",CONCATENATE(A229,"_",Calendar!T229,"_",Calendar!U229,"_",Calendar!V229,","))</f>
        <v/>
      </c>
      <c r="BB229" s="66" t="str">
        <f>IF(Calendar!X229="","",CONCATENATE(A229,"_",Calendar!W229,"_",Calendar!X229,"_",Calendar!Y229,","))</f>
        <v/>
      </c>
      <c r="BC229" s="66" t="str">
        <f>IF(Calendar!AA229="","",CONCATENATE(A229,"_",Calendar!Z229,"_",Calendar!AA229,"_",Calendar!AB229,","))</f>
        <v/>
      </c>
      <c r="BD229" s="66" t="str">
        <f>IF(Calendar!AD229="","",CONCATENATE(A229,"_",Calendar!AC229,"_",Calendar!AD229,"_",Calendar!AE229,","))</f>
        <v/>
      </c>
      <c r="BE229" s="66" t="str">
        <f>IF(Calendar!AG229="","",CONCATENATE(A229,"_",Calendar!AF229,"_",Calendar!AG229,"_",Calendar!AH229,","))</f>
        <v/>
      </c>
      <c r="BF229" s="66" t="str">
        <f>IF(Calendar!AJ229="","",CONCATENATE(A229,"_",Calendar!AI229,"_",Calendar!AJ229,"_",Calendar!AK229,","))</f>
        <v/>
      </c>
      <c r="BG229" s="66" t="str">
        <f>IF(Calendar!AM229="","",CONCATENATE(A229,"_",Calendar!AL229,"_",Calendar!AM229,"_",Calendar!AN229,","))</f>
        <v/>
      </c>
      <c r="BH229" s="66" t="str">
        <f>IF(Calendar!AP229="","",CONCATENATE(A229,"_",Calendar!AO229,"_",Calendar!AP229,"_",Calendar!AQ229,","))</f>
        <v/>
      </c>
      <c r="BI229" s="66" t="str">
        <f>IF(Calendar!AS229="","",CONCATENATE(A229,"_",Calendar!AR229,"_",Calendar!AS229,"_",Calendar!AT229,","))</f>
        <v/>
      </c>
      <c r="BJ229" s="66" t="str">
        <f>IF(Calendar!AV229="","",CONCATENATE(A229,"_",Calendar!AU229,"_",Calendar!AV229,"_",Calendar!AW229,","))</f>
        <v/>
      </c>
      <c r="BK229" s="66" t="str">
        <f>IF(Calendar!AY229="","",CONCATENATE(A229,"_",Calendar!AX229,"_",Calendar!AY229,"_",Calendar!AZ229,","))</f>
        <v/>
      </c>
      <c r="BL229" s="66" t="str">
        <f>IF(Calendar!BB229="","",CONCATENATE(A229,"_",Calendar!BA229,"_",Calendar!BB229,"_",Calendar!BC229,","))</f>
        <v/>
      </c>
      <c r="BM229" s="66" t="str">
        <f>IF(Calendar!BE229="","",CONCATENATE(A229,"_",Calendar!BD229,"_",Calendar!BE229,"_",Calendar!BF229,","))</f>
        <v/>
      </c>
      <c r="BN229" s="66" t="str">
        <f>IF(Calendar!BH229="","",CONCATENATE(A229,"_",Calendar!BG229,"_",Calendar!BH229,"_",Calendar!BI229,","))</f>
        <v/>
      </c>
      <c r="BO229" s="66" t="str">
        <f>IF(Calendar!BK229="","",CONCATENATE(A229,"_",Calendar!BJ229,"_",Calendar!BK229,"_",Calendar!BL229,","))</f>
        <v/>
      </c>
      <c r="BP229" s="66" t="str">
        <f>IF(Calendar!BN229="","",CONCATENATE(A229,"_",Calendar!BM229,"_",Calendar!BN229,"_",Calendar!BO229,","))</f>
        <v/>
      </c>
      <c r="BQ229" s="66" t="str">
        <f>IF(Calendar!BQ229="","",CONCATENATE(A229,"_",Calendar!BP229,"_",Calendar!BQ229,"_",Calendar!BR229,","))</f>
        <v/>
      </c>
      <c r="BR229" s="66" t="str">
        <f>IF(Calendar!BT229="","",CONCATENATE(A229,"_",Calendar!BS229,"_",Calendar!BT229,"_",Calendar!BU229,","))</f>
        <v/>
      </c>
      <c r="BS229" s="66" t="str">
        <f>IF(Calendar!BW229="","",CONCATENATE(A229,"_",Calendar!BV229,"_",Calendar!BW229,"_",Calendar!BX229,","))</f>
        <v/>
      </c>
      <c r="BT229" s="66" t="str">
        <f>IF(Calendar!BZ229="","",CONCATENATE(A229,"_",Calendar!BY229,"_",Calendar!BZ229,"_",Calendar!CA229,","))</f>
        <v/>
      </c>
      <c r="BU229" s="66" t="str">
        <f>IF(Calendar!CC229="","",CONCATENATE(A229,"_",Calendar!CB229,"_",Calendar!CC229,"_",Calendar!CD229,","))</f>
        <v/>
      </c>
      <c r="BV229" s="66" t="str">
        <f>IF(Calendar!CF229="","",CONCATENATE(A229,"_",Calendar!CE229,"_",Calendar!CF229,"_",Calendar!CG229,","))</f>
        <v/>
      </c>
      <c r="BW229" s="66" t="str">
        <f>IF(Calendar!CI229="","",CONCATENATE(A229,"_",Calendar!CH229,"_",Calendar!CI229,"_",Calendar!CJ229,","))</f>
        <v/>
      </c>
      <c r="BX229" s="66" t="str">
        <f>IF(Calendar!CL229="","",CONCATENATE(A229,"_",Calendar!CK229,"_",Calendar!CL229,"_",Calendar!CM229,","))</f>
        <v/>
      </c>
      <c r="BY229" s="66" t="str">
        <f>IF(Calendar!CO229="","",CONCATENATE(A229,"_",Calendar!CN229,"_",Calendar!CO229,"_",Calendar!CP229,","))</f>
        <v/>
      </c>
      <c r="BZ229" s="66" t="str">
        <f>IF(Calendar!CR229="","",CONCATENATE(A229,"_",Calendar!CQ229,"_",Calendar!CR229,"_",Calendar!CS229,","))</f>
        <v/>
      </c>
      <c r="CA229" s="66" t="str">
        <f>IF(Calendar!CU229="","",CONCATENATE(A229,"_",Calendar!CT229,"_",Calendar!CU229,"_",Calendar!CV229,","))</f>
        <v/>
      </c>
      <c r="CB229" s="66" t="str">
        <f>IF(Calendar!CX229="","",CONCATENATE(A229,"_",Calendar!CW229,"_",Calendar!CX229,"_",Calendar!CY229,","))</f>
        <v/>
      </c>
      <c r="CC229" s="66" t="str">
        <f>IF(Calendar!DA229="","",CONCATENATE(A229,"_",Calendar!CZ229,"_",Calendar!DA229,"_",Calendar!DB229,","))</f>
        <v/>
      </c>
      <c r="CD229" s="66" t="str">
        <f>IF(Calendar!DD229="","",CONCATENATE(A229,"_",Calendar!DC229,"_",Calendar!DD229,"_",Calendar!DE229,","))</f>
        <v/>
      </c>
      <c r="CE229" s="66" t="str">
        <f>IF(Calendar!DG229="","",CONCATENATE(A229,"_",Calendar!DF229,"_",Calendar!DG229,"_",Calendar!DH229,","))</f>
        <v/>
      </c>
      <c r="CF229" s="66" t="str">
        <f>IF(Calendar!DJ229="","",CONCATENATE(A229,"_",Calendar!DI229,"_",Calendar!DJ229,"_",Calendar!DK229,","))</f>
        <v/>
      </c>
      <c r="CG229" s="66" t="str">
        <f>IF(Calendar!DM229="","",CONCATENATE(A229,"_",Calendar!DL229,"_",Calendar!DM229,"_",Calendar!DN229,","))</f>
        <v/>
      </c>
      <c r="CH229" s="66" t="str">
        <f>IF(Calendar!DP229="","",CONCATENATE(A229,"_",Calendar!DO229,"_",Calendar!DP229,"_",Calendar!DQ229,","))</f>
        <v/>
      </c>
      <c r="CI229" s="66" t="str">
        <f>IF(Calendar!DS229="","",CONCATENATE(A229,"_",Calendar!DR229,"_",Calendar!DS229,"_",Calendar!DT229,","))</f>
        <v/>
      </c>
      <c r="CJ229" s="66" t="str">
        <f>IF(Calendar!DV229="","",CONCATENATE(A229,"_",Calendar!DU229,"_",Calendar!DV229,"_",Calendar!DW229,","))</f>
        <v/>
      </c>
      <c r="CK229" s="66" t="str">
        <f>IF(Calendar!DY229="","",CONCATENATE(A229,"_",Calendar!DX229,"_",Calendar!DY229,"_",Calendar!DZ229,","))</f>
        <v/>
      </c>
      <c r="CL229" s="90" t="str">
        <f>IF(Calendar!EB229="","",CONCATENATE(A229,"_",Calendar!EA229,"_",Calendar!EB229,"_",Calendar!EC229,","))</f>
        <v/>
      </c>
      <c r="CM229" s="94" t="str">
        <f t="shared" si="16"/>
        <v/>
      </c>
      <c r="CN229" s="95" t="str">
        <f t="shared" si="17"/>
        <v/>
      </c>
      <c r="CO229" s="96" t="str">
        <f t="shared" si="18"/>
        <v/>
      </c>
      <c r="CP229" s="94" t="str">
        <f>IF(View!$D$1&lt;&gt;"OK","",IF(OR(View!$C$3="K+4",View!$C$3="K+4 &amp; K+7",View!$C$3="K+4 &amp; K+10",View!$C$3="ALL"),IF(CM229="","",IF(AND(HomeCalc!$A229&gt;=View!$C$1,HomeCalc!A229&lt;=View!$C$2),HomeCalc!CM229,"")),""))</f>
        <v/>
      </c>
      <c r="CQ229" s="95" t="str">
        <f>IF(View!$D$1&lt;&gt;"OK","",IF(OR(View!$C$3="K+7",View!$C$3="K+4 &amp; K+7",View!$C$3="K+7 &amp; K+10",View!$C$3="ALL"),IF(CN229="","",IF(AND(HomeCalc!$A229&gt;=View!$C$1,HomeCalc!A229&lt;=View!$C$2),HomeCalc!CN229,"")),""))</f>
        <v/>
      </c>
      <c r="CR229" s="96" t="str">
        <f>IF(View!$D$1&lt;&gt;"OK","",IF(OR(View!$C$3="K+10",View!$C$3="K+4 &amp; K+10",View!$C$3="K+7 &amp; K+10",View!$C$3="ALL"),IF(CO229="","",IF(AND(HomeCalc!$A229&gt;=View!$C$1,HomeCalc!A229&lt;=View!$C$2),HomeCalc!CO229,"")),""))</f>
        <v/>
      </c>
      <c r="CS229" s="102" t="str">
        <f>IF(View!$D$1&lt;&gt;"OK","",CONCATENATE(CS228,CP229,CQ229,CR229))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30" spans="1:97" ht="15.75" x14ac:dyDescent="0.25">
      <c r="A230" s="11">
        <v>42412</v>
      </c>
      <c r="B230" s="18" t="s">
        <v>82</v>
      </c>
      <c r="C230" s="15">
        <f t="shared" si="19"/>
        <v>33</v>
      </c>
      <c r="D230" s="27" t="s">
        <v>63</v>
      </c>
      <c r="E230" s="24" t="s">
        <v>107</v>
      </c>
      <c r="F230" s="64">
        <f t="shared" si="15"/>
        <v>0</v>
      </c>
      <c r="G230" s="21" t="str">
        <f>IF(OR(RIGHT(Calendar!I230,4)="REDS",RIGHT(Calendar!I230,6)="BLACKS",RIGHT(Calendar!I230,5)="BLUES"),Calendar!H230,"")</f>
        <v/>
      </c>
      <c r="H230" s="21" t="str">
        <f>IF(OR(RIGHT(Calendar!L230,4)="REDS",RIGHT(Calendar!L230,6)="BLACKS",RIGHT(Calendar!L230,5)="BLUES"),Calendar!K230,"")</f>
        <v/>
      </c>
      <c r="I230" s="21" t="str">
        <f>IF(OR(RIGHT(Calendar!O230,4)="REDS",RIGHT(Calendar!O230,6)="BLACKS",RIGHT(Calendar!O230,5)="BLUES"),Calendar!N230,"")</f>
        <v/>
      </c>
      <c r="J230" s="21" t="str">
        <f>IF(OR(RIGHT(Calendar!R230,4)="REDS",RIGHT(Calendar!R230,6)="BLACKS",RIGHT(Calendar!R230,5)="BLUES"),Calendar!Q230,"")</f>
        <v/>
      </c>
      <c r="K230" s="21" t="str">
        <f>IF(OR(RIGHT(Calendar!U230,4)="REDS",RIGHT(Calendar!U230,6)="BLACKS",RIGHT(Calendar!U230,5)="BLUES"),Calendar!T230,"")</f>
        <v/>
      </c>
      <c r="L230" s="21" t="str">
        <f>IF(OR(RIGHT(Calendar!X230,4)="REDS",RIGHT(Calendar!X230,6)="BLACKS",RIGHT(Calendar!X230,5)="BLUES"),Calendar!W230,"")</f>
        <v/>
      </c>
      <c r="M230" s="21" t="str">
        <f>IF(OR(RIGHT(Calendar!AA230,4)="REDS",RIGHT(Calendar!AA230,6)="BLACKS",RIGHT(Calendar!AA230,5)="BLUES"),Calendar!Z230,"")</f>
        <v/>
      </c>
      <c r="N230" s="21" t="str">
        <f>IF(OR(RIGHT(Calendar!AD230,4)="REDS",RIGHT(Calendar!AD230,6)="BLACKS",RIGHT(Calendar!AD230,5)="BLUES"),Calendar!AC230,"")</f>
        <v/>
      </c>
      <c r="O230" s="21" t="str">
        <f>IF(OR(RIGHT(Calendar!AG230,4)="REDS",RIGHT(Calendar!AG230,6)="BLACKS",RIGHT(Calendar!AG230,5)="BLUES"),Calendar!AF230,"")</f>
        <v/>
      </c>
      <c r="P230" s="21" t="str">
        <f>IF(OR(RIGHT(Calendar!AJ230,4)="REDS",RIGHT(Calendar!AJ230,6)="BLACKS",RIGHT(Calendar!AJ230,5)="BLUES"),Calendar!AI230,"")</f>
        <v/>
      </c>
      <c r="Q230" s="21" t="str">
        <f>IF(OR(RIGHT(Calendar!AM230,4)="REDS",RIGHT(Calendar!AM230,6)="BLACKS",RIGHT(Calendar!AM230,5)="BLUES"),Calendar!AL230,"")</f>
        <v/>
      </c>
      <c r="R230" s="21" t="str">
        <f>IF(OR(RIGHT(Calendar!AP230,4)="REDS",RIGHT(Calendar!AP230,6)="BLACKS",RIGHT(Calendar!AP230,5)="BLUES"),Calendar!AO230,"")</f>
        <v/>
      </c>
      <c r="S230" s="21" t="str">
        <f>IF(OR(RIGHT(Calendar!AS230,4)="REDS",RIGHT(Calendar!AS230,6)="BLACKS",RIGHT(Calendar!AS230,5)="BLUES"),Calendar!AR230,"")</f>
        <v/>
      </c>
      <c r="T230" s="21" t="str">
        <f>IF(OR(RIGHT(Calendar!AV230,4)="REDS",RIGHT(Calendar!AV230,6)="BLACKS",RIGHT(Calendar!AV230,5)="BLUES"),Calendar!AU230,"")</f>
        <v/>
      </c>
      <c r="U230" s="21" t="str">
        <f>IF(OR(RIGHT(Calendar!AY230,4)="REDS",RIGHT(Calendar!AY230,6)="BLACKS",RIGHT(Calendar!AY230,5)="BLUES"),Calendar!AX230,"")</f>
        <v/>
      </c>
      <c r="V230" s="21" t="str">
        <f>IF(OR(RIGHT(Calendar!BB230,4)="REDS",RIGHT(Calendar!BB230,6)="BLACKS",RIGHT(Calendar!BB230,5)="BLUES"),Calendar!BA230,"")</f>
        <v/>
      </c>
      <c r="W230" s="21" t="str">
        <f>IF(OR(RIGHT(Calendar!BE230,4)="REDS",RIGHT(Calendar!BE230,6)="BLACKS",RIGHT(Calendar!BE230,5)="BLUES"),Calendar!BD230,"")</f>
        <v/>
      </c>
      <c r="X230" s="21" t="str">
        <f>IF(OR(RIGHT(Calendar!BH230,4)="REDS",RIGHT(Calendar!BH230,6)="BLACKS",RIGHT(Calendar!BH230,5)="BLUES"),Calendar!BG230,"")</f>
        <v/>
      </c>
      <c r="Y230" s="21" t="str">
        <f>IF(OR(RIGHT(Calendar!BK230,4)="REDS",RIGHT(Calendar!BK230,6)="BLACKS",RIGHT(Calendar!BK230,5)="BLUES"),Calendar!BJ230,"")</f>
        <v/>
      </c>
      <c r="Z230" s="21" t="str">
        <f>IF(OR(RIGHT(Calendar!BN230,4)="REDS",RIGHT(Calendar!BN230,6)="BLACKS",RIGHT(Calendar!BN230,5)="BLUES"),Calendar!BM230,"")</f>
        <v/>
      </c>
      <c r="AA230" s="21" t="str">
        <f>IF(OR(RIGHT(Calendar!BQ230,4)="REDS",RIGHT(Calendar!BQ230,6)="BLACKS",RIGHT(Calendar!BQ230,5)="BLUES"),Calendar!BP230,"")</f>
        <v/>
      </c>
      <c r="AB230" s="21" t="str">
        <f>IF(OR(RIGHT(Calendar!BT230,4)="REDS",RIGHT(Calendar!BT230,6)="BLACKS",RIGHT(Calendar!BT230,5)="BLUES"),Calendar!BS230,"")</f>
        <v/>
      </c>
      <c r="AC230" s="21" t="str">
        <f>IF(OR(RIGHT(Calendar!BW230,4)="REDS",RIGHT(Calendar!BW230,6)="BLACKS",RIGHT(Calendar!BW230,5)="BLUES"),Calendar!BV230,"")</f>
        <v/>
      </c>
      <c r="AD230" s="21" t="str">
        <f>IF(OR(RIGHT(Calendar!BZ230,4)="REDS",RIGHT(Calendar!BZ230,6)="BLACKS",RIGHT(Calendar!BZ230,5)="BLUES"),Calendar!BY230,"")</f>
        <v/>
      </c>
      <c r="AE230" s="21" t="str">
        <f>IF(OR(RIGHT(Calendar!CC230,4)="REDS",RIGHT(Calendar!CC230,6)="BLACKS",RIGHT(Calendar!CC230,5)="BLUES"),Calendar!CB230,"")</f>
        <v/>
      </c>
      <c r="AF230" s="21" t="str">
        <f>IF(OR(RIGHT(Calendar!CF230,4)="REDS",RIGHT(Calendar!CF230,6)="BLACKS",RIGHT(Calendar!CF230,5)="BLUES"),Calendar!CE230,"")</f>
        <v/>
      </c>
      <c r="AG230" s="21" t="str">
        <f>IF(OR(RIGHT(Calendar!CI230,4)="REDS",RIGHT(Calendar!CI230,6)="BLACKS",RIGHT(Calendar!CI230,5)="BLUES"),Calendar!CH230,"")</f>
        <v/>
      </c>
      <c r="AH230" s="21" t="str">
        <f>IF(OR(RIGHT(Calendar!CL230,4)="REDS",RIGHT(Calendar!CL230,6)="BLACKS",RIGHT(Calendar!CL230,5)="BLUES"),Calendar!CK230,"")</f>
        <v/>
      </c>
      <c r="AI230" s="21" t="str">
        <f>IF(OR(RIGHT(Calendar!CO230,4)="REDS",RIGHT(Calendar!CO230,6)="BLACKS",RIGHT(Calendar!CO230,5)="BLUES"),Calendar!CN230,"")</f>
        <v/>
      </c>
      <c r="AJ230" s="21" t="str">
        <f>IF(OR(RIGHT(Calendar!CR230,4)="REDS",RIGHT(Calendar!CR230,6)="BLACKS",RIGHT(Calendar!CR230,5)="BLUES"),Calendar!CQ230,"")</f>
        <v/>
      </c>
      <c r="AK230" s="21" t="str">
        <f>IF(OR(RIGHT(Calendar!CU230,4)="REDS",RIGHT(Calendar!CU230,6)="BLACKS",RIGHT(Calendar!CU230,5)="BLUES"),Calendar!CT230,"")</f>
        <v/>
      </c>
      <c r="AL230" s="21" t="str">
        <f>IF(OR(RIGHT(Calendar!CX230,4)="REDS",RIGHT(Calendar!CX230,6)="BLACKS",RIGHT(Calendar!CX230,5)="BLUES"),Calendar!CW230,"")</f>
        <v/>
      </c>
      <c r="AM230" s="21" t="str">
        <f>IF(OR(RIGHT(Calendar!DA230,4)="REDS",RIGHT(Calendar!DA230,6)="BLACKS",RIGHT(Calendar!DA230,5)="BLUES"),Calendar!CZ230,"")</f>
        <v/>
      </c>
      <c r="AN230" s="21" t="str">
        <f>IF(OR(RIGHT(Calendar!DD230,4)="REDS",RIGHT(Calendar!DD230,6)="BLACKS",RIGHT(Calendar!DD230,5)="BLUES"),Calendar!DC230,"")</f>
        <v/>
      </c>
      <c r="AO230" s="21" t="str">
        <f>IF(OR(RIGHT(Calendar!DG230,4)="REDS",RIGHT(Calendar!DG230,6)="BLACKS",RIGHT(Calendar!DG230,5)="BLUES"),Calendar!DF230,"")</f>
        <v/>
      </c>
      <c r="AP230" s="21" t="str">
        <f>IF(OR(RIGHT(Calendar!DJ230,4)="REDS",RIGHT(Calendar!DJ230,6)="BLACKS",RIGHT(Calendar!DJ230,5)="BLUES"),Calendar!DI230,"")</f>
        <v/>
      </c>
      <c r="AQ230" s="21" t="str">
        <f>IF(OR(RIGHT(Calendar!DM230,4)="REDS",RIGHT(Calendar!DM230,6)="BLACKS",RIGHT(Calendar!DM230,5)="BLUES"),Calendar!DL230,"")</f>
        <v/>
      </c>
      <c r="AR230" s="21" t="str">
        <f>IF(OR(RIGHT(Calendar!DP230,4)="REDS",RIGHT(Calendar!DP230,6)="BLACKS",RIGHT(Calendar!DP230,5)="BLUES"),Calendar!DO230,"")</f>
        <v/>
      </c>
      <c r="AS230" s="21" t="str">
        <f>IF(OR(RIGHT(Calendar!DS230,4)="REDS",RIGHT(Calendar!DS230,6)="BLACKS",RIGHT(Calendar!DS230,5)="BLUES"),Calendar!DR230,"")</f>
        <v/>
      </c>
      <c r="AT230" s="21" t="str">
        <f>IF(OR(RIGHT(Calendar!DV230,4)="REDS",RIGHT(Calendar!DV230,6)="BLACKS",RIGHT(Calendar!DV230,5)="BLUES"),Calendar!DU230,"")</f>
        <v/>
      </c>
      <c r="AU230" s="21" t="str">
        <f>IF(OR(RIGHT(Calendar!DY230,4)="REDS",RIGHT(Calendar!DY230,6)="BLACKS",RIGHT(Calendar!DY230,5)="BLUES"),Calendar!DX230,"")</f>
        <v/>
      </c>
      <c r="AV230" s="21" t="str">
        <f>IF(OR(RIGHT(Calendar!EB230,4)="REDS",RIGHT(Calendar!EB230,6)="BLACKS",RIGHT(Calendar!EB230,5)="BLUES"),Calendar!EA230,"")</f>
        <v/>
      </c>
      <c r="AW230" s="66" t="str">
        <f>IF(Calendar!I230="","",CONCATENATE(A230,"_",Calendar!H230,"_",Calendar!I230,"_",Calendar!J230,","))</f>
        <v/>
      </c>
      <c r="AX230" s="66" t="str">
        <f>IF(Calendar!L230="","",CONCATENATE(A230,"_",Calendar!K230,"_",Calendar!L230,"_",Calendar!M230,","))</f>
        <v/>
      </c>
      <c r="AY230" s="66" t="str">
        <f>IF(Calendar!O230="","",CONCATENATE(A230,"_",Calendar!N230,"_",Calendar!O230,"_",Calendar!P230,","))</f>
        <v/>
      </c>
      <c r="AZ230" s="66" t="str">
        <f>IF(Calendar!R230="","",CONCATENATE(A230,"_",Calendar!Q230,"_",Calendar!R230,"_",Calendar!S230,","))</f>
        <v/>
      </c>
      <c r="BA230" s="66" t="str">
        <f>IF(Calendar!U230="","",CONCATENATE(A230,"_",Calendar!T230,"_",Calendar!U230,"_",Calendar!V230,","))</f>
        <v/>
      </c>
      <c r="BB230" s="66" t="str">
        <f>IF(Calendar!X230="","",CONCATENATE(A230,"_",Calendar!W230,"_",Calendar!X230,"_",Calendar!Y230,","))</f>
        <v/>
      </c>
      <c r="BC230" s="66" t="str">
        <f>IF(Calendar!AA230="","",CONCATENATE(A230,"_",Calendar!Z230,"_",Calendar!AA230,"_",Calendar!AB230,","))</f>
        <v/>
      </c>
      <c r="BD230" s="66" t="str">
        <f>IF(Calendar!AD230="","",CONCATENATE(A230,"_",Calendar!AC230,"_",Calendar!AD230,"_",Calendar!AE230,","))</f>
        <v/>
      </c>
      <c r="BE230" s="66" t="str">
        <f>IF(Calendar!AG230="","",CONCATENATE(A230,"_",Calendar!AF230,"_",Calendar!AG230,"_",Calendar!AH230,","))</f>
        <v/>
      </c>
      <c r="BF230" s="66" t="str">
        <f>IF(Calendar!AJ230="","",CONCATENATE(A230,"_",Calendar!AI230,"_",Calendar!AJ230,"_",Calendar!AK230,","))</f>
        <v/>
      </c>
      <c r="BG230" s="66" t="str">
        <f>IF(Calendar!AM230="","",CONCATENATE(A230,"_",Calendar!AL230,"_",Calendar!AM230,"_",Calendar!AN230,","))</f>
        <v/>
      </c>
      <c r="BH230" s="66" t="str">
        <f>IF(Calendar!AP230="","",CONCATENATE(A230,"_",Calendar!AO230,"_",Calendar!AP230,"_",Calendar!AQ230,","))</f>
        <v/>
      </c>
      <c r="BI230" s="66" t="str">
        <f>IF(Calendar!AS230="","",CONCATENATE(A230,"_",Calendar!AR230,"_",Calendar!AS230,"_",Calendar!AT230,","))</f>
        <v/>
      </c>
      <c r="BJ230" s="66" t="str">
        <f>IF(Calendar!AV230="","",CONCATENATE(A230,"_",Calendar!AU230,"_",Calendar!AV230,"_",Calendar!AW230,","))</f>
        <v/>
      </c>
      <c r="BK230" s="66" t="str">
        <f>IF(Calendar!AY230="","",CONCATENATE(A230,"_",Calendar!AX230,"_",Calendar!AY230,"_",Calendar!AZ230,","))</f>
        <v/>
      </c>
      <c r="BL230" s="66" t="str">
        <f>IF(Calendar!BB230="","",CONCATENATE(A230,"_",Calendar!BA230,"_",Calendar!BB230,"_",Calendar!BC230,","))</f>
        <v/>
      </c>
      <c r="BM230" s="66" t="str">
        <f>IF(Calendar!BE230="","",CONCATENATE(A230,"_",Calendar!BD230,"_",Calendar!BE230,"_",Calendar!BF230,","))</f>
        <v/>
      </c>
      <c r="BN230" s="66" t="str">
        <f>IF(Calendar!BH230="","",CONCATENATE(A230,"_",Calendar!BG230,"_",Calendar!BH230,"_",Calendar!BI230,","))</f>
        <v/>
      </c>
      <c r="BO230" s="66" t="str">
        <f>IF(Calendar!BK230="","",CONCATENATE(A230,"_",Calendar!BJ230,"_",Calendar!BK230,"_",Calendar!BL230,","))</f>
        <v/>
      </c>
      <c r="BP230" s="66" t="str">
        <f>IF(Calendar!BN230="","",CONCATENATE(A230,"_",Calendar!BM230,"_",Calendar!BN230,"_",Calendar!BO230,","))</f>
        <v/>
      </c>
      <c r="BQ230" s="66" t="str">
        <f>IF(Calendar!BQ230="","",CONCATENATE(A230,"_",Calendar!BP230,"_",Calendar!BQ230,"_",Calendar!BR230,","))</f>
        <v/>
      </c>
      <c r="BR230" s="66" t="str">
        <f>IF(Calendar!BT230="","",CONCATENATE(A230,"_",Calendar!BS230,"_",Calendar!BT230,"_",Calendar!BU230,","))</f>
        <v/>
      </c>
      <c r="BS230" s="66" t="str">
        <f>IF(Calendar!BW230="","",CONCATENATE(A230,"_",Calendar!BV230,"_",Calendar!BW230,"_",Calendar!BX230,","))</f>
        <v/>
      </c>
      <c r="BT230" s="66" t="str">
        <f>IF(Calendar!BZ230="","",CONCATENATE(A230,"_",Calendar!BY230,"_",Calendar!BZ230,"_",Calendar!CA230,","))</f>
        <v/>
      </c>
      <c r="BU230" s="66" t="str">
        <f>IF(Calendar!CC230="","",CONCATENATE(A230,"_",Calendar!CB230,"_",Calendar!CC230,"_",Calendar!CD230,","))</f>
        <v/>
      </c>
      <c r="BV230" s="66" t="str">
        <f>IF(Calendar!CF230="","",CONCATENATE(A230,"_",Calendar!CE230,"_",Calendar!CF230,"_",Calendar!CG230,","))</f>
        <v/>
      </c>
      <c r="BW230" s="66" t="str">
        <f>IF(Calendar!CI230="","",CONCATENATE(A230,"_",Calendar!CH230,"_",Calendar!CI230,"_",Calendar!CJ230,","))</f>
        <v/>
      </c>
      <c r="BX230" s="66" t="str">
        <f>IF(Calendar!CL230="","",CONCATENATE(A230,"_",Calendar!CK230,"_",Calendar!CL230,"_",Calendar!CM230,","))</f>
        <v/>
      </c>
      <c r="BY230" s="66" t="str">
        <f>IF(Calendar!CO230="","",CONCATENATE(A230,"_",Calendar!CN230,"_",Calendar!CO230,"_",Calendar!CP230,","))</f>
        <v/>
      </c>
      <c r="BZ230" s="66" t="str">
        <f>IF(Calendar!CR230="","",CONCATENATE(A230,"_",Calendar!CQ230,"_",Calendar!CR230,"_",Calendar!CS230,","))</f>
        <v/>
      </c>
      <c r="CA230" s="66" t="str">
        <f>IF(Calendar!CU230="","",CONCATENATE(A230,"_",Calendar!CT230,"_",Calendar!CU230,"_",Calendar!CV230,","))</f>
        <v/>
      </c>
      <c r="CB230" s="66" t="str">
        <f>IF(Calendar!CX230="","",CONCATENATE(A230,"_",Calendar!CW230,"_",Calendar!CX230,"_",Calendar!CY230,","))</f>
        <v/>
      </c>
      <c r="CC230" s="66" t="str">
        <f>IF(Calendar!DA230="","",CONCATENATE(A230,"_",Calendar!CZ230,"_",Calendar!DA230,"_",Calendar!DB230,","))</f>
        <v/>
      </c>
      <c r="CD230" s="66" t="str">
        <f>IF(Calendar!DD230="","",CONCATENATE(A230,"_",Calendar!DC230,"_",Calendar!DD230,"_",Calendar!DE230,","))</f>
        <v/>
      </c>
      <c r="CE230" s="66" t="str">
        <f>IF(Calendar!DG230="","",CONCATENATE(A230,"_",Calendar!DF230,"_",Calendar!DG230,"_",Calendar!DH230,","))</f>
        <v/>
      </c>
      <c r="CF230" s="66" t="str">
        <f>IF(Calendar!DJ230="","",CONCATENATE(A230,"_",Calendar!DI230,"_",Calendar!DJ230,"_",Calendar!DK230,","))</f>
        <v/>
      </c>
      <c r="CG230" s="66" t="str">
        <f>IF(Calendar!DM230="","",CONCATENATE(A230,"_",Calendar!DL230,"_",Calendar!DM230,"_",Calendar!DN230,","))</f>
        <v/>
      </c>
      <c r="CH230" s="66" t="str">
        <f>IF(Calendar!DP230="","",CONCATENATE(A230,"_",Calendar!DO230,"_",Calendar!DP230,"_",Calendar!DQ230,","))</f>
        <v/>
      </c>
      <c r="CI230" s="66" t="str">
        <f>IF(Calendar!DS230="","",CONCATENATE(A230,"_",Calendar!DR230,"_",Calendar!DS230,"_",Calendar!DT230,","))</f>
        <v/>
      </c>
      <c r="CJ230" s="66" t="str">
        <f>IF(Calendar!DV230="","",CONCATENATE(A230,"_",Calendar!DU230,"_",Calendar!DV230,"_",Calendar!DW230,","))</f>
        <v/>
      </c>
      <c r="CK230" s="66" t="str">
        <f>IF(Calendar!DY230="","",CONCATENATE(A230,"_",Calendar!DX230,"_",Calendar!DY230,"_",Calendar!DZ230,","))</f>
        <v/>
      </c>
      <c r="CL230" s="90" t="str">
        <f>IF(Calendar!EB230="","",CONCATENATE(A230,"_",Calendar!EA230,"_",Calendar!EB230,"_",Calendar!EC230,","))</f>
        <v/>
      </c>
      <c r="CM230" s="94" t="str">
        <f t="shared" si="16"/>
        <v/>
      </c>
      <c r="CN230" s="95" t="str">
        <f t="shared" si="17"/>
        <v/>
      </c>
      <c r="CO230" s="96" t="str">
        <f t="shared" si="18"/>
        <v/>
      </c>
      <c r="CP230" s="94" t="str">
        <f>IF(View!$D$1&lt;&gt;"OK","",IF(OR(View!$C$3="K+4",View!$C$3="K+4 &amp; K+7",View!$C$3="K+4 &amp; K+10",View!$C$3="ALL"),IF(CM230="","",IF(AND(HomeCalc!$A230&gt;=View!$C$1,HomeCalc!A230&lt;=View!$C$2),HomeCalc!CM230,"")),""))</f>
        <v/>
      </c>
      <c r="CQ230" s="95" t="str">
        <f>IF(View!$D$1&lt;&gt;"OK","",IF(OR(View!$C$3="K+7",View!$C$3="K+4 &amp; K+7",View!$C$3="K+7 &amp; K+10",View!$C$3="ALL"),IF(CN230="","",IF(AND(HomeCalc!$A230&gt;=View!$C$1,HomeCalc!A230&lt;=View!$C$2),HomeCalc!CN230,"")),""))</f>
        <v/>
      </c>
      <c r="CR230" s="96" t="str">
        <f>IF(View!$D$1&lt;&gt;"OK","",IF(OR(View!$C$3="K+10",View!$C$3="K+4 &amp; K+10",View!$C$3="K+7 &amp; K+10",View!$C$3="ALL"),IF(CO230="","",IF(AND(HomeCalc!$A230&gt;=View!$C$1,HomeCalc!A230&lt;=View!$C$2),HomeCalc!CO230,"")),""))</f>
        <v/>
      </c>
      <c r="CS230" s="102" t="str">
        <f>IF(View!$D$1&lt;&gt;"OK","",CONCATENATE(CS229,CP230,CQ230,CR230))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31" spans="1:97" ht="15.75" x14ac:dyDescent="0.25">
      <c r="A231" s="11">
        <v>42413</v>
      </c>
      <c r="B231" s="18" t="s">
        <v>82</v>
      </c>
      <c r="C231" s="15">
        <f t="shared" si="19"/>
        <v>33</v>
      </c>
      <c r="D231" s="25" t="s">
        <v>64</v>
      </c>
      <c r="E231" s="24" t="s">
        <v>107</v>
      </c>
      <c r="F231" s="64">
        <f t="shared" si="15"/>
        <v>0</v>
      </c>
      <c r="G231" s="21" t="str">
        <f>IF(OR(RIGHT(Calendar!I231,4)="REDS",RIGHT(Calendar!I231,6)="BLACKS",RIGHT(Calendar!I231,5)="BLUES"),Calendar!H231,"")</f>
        <v/>
      </c>
      <c r="H231" s="21" t="str">
        <f>IF(OR(RIGHT(Calendar!L231,4)="REDS",RIGHT(Calendar!L231,6)="BLACKS",RIGHT(Calendar!L231,5)="BLUES"),Calendar!K231,"")</f>
        <v/>
      </c>
      <c r="I231" s="21" t="str">
        <f>IF(OR(RIGHT(Calendar!O231,4)="REDS",RIGHT(Calendar!O231,6)="BLACKS",RIGHT(Calendar!O231,5)="BLUES"),Calendar!N231,"")</f>
        <v/>
      </c>
      <c r="J231" s="21" t="str">
        <f>IF(OR(RIGHT(Calendar!R231,4)="REDS",RIGHT(Calendar!R231,6)="BLACKS",RIGHT(Calendar!R231,5)="BLUES"),Calendar!Q231,"")</f>
        <v/>
      </c>
      <c r="K231" s="21" t="str">
        <f>IF(OR(RIGHT(Calendar!U231,4)="REDS",RIGHT(Calendar!U231,6)="BLACKS",RIGHT(Calendar!U231,5)="BLUES"),Calendar!T231,"")</f>
        <v/>
      </c>
      <c r="L231" s="21" t="str">
        <f>IF(OR(RIGHT(Calendar!X231,4)="REDS",RIGHT(Calendar!X231,6)="BLACKS",RIGHT(Calendar!X231,5)="BLUES"),Calendar!W231,"")</f>
        <v/>
      </c>
      <c r="M231" s="21" t="str">
        <f>IF(OR(RIGHT(Calendar!AA231,4)="REDS",RIGHT(Calendar!AA231,6)="BLACKS",RIGHT(Calendar!AA231,5)="BLUES"),Calendar!Z231,"")</f>
        <v/>
      </c>
      <c r="N231" s="21" t="str">
        <f>IF(OR(RIGHT(Calendar!AD231,4)="REDS",RIGHT(Calendar!AD231,6)="BLACKS",RIGHT(Calendar!AD231,5)="BLUES"),Calendar!AC231,"")</f>
        <v/>
      </c>
      <c r="O231" s="21" t="str">
        <f>IF(OR(RIGHT(Calendar!AG231,4)="REDS",RIGHT(Calendar!AG231,6)="BLACKS",RIGHT(Calendar!AG231,5)="BLUES"),Calendar!AF231,"")</f>
        <v/>
      </c>
      <c r="P231" s="21" t="str">
        <f>IF(OR(RIGHT(Calendar!AJ231,4)="REDS",RIGHT(Calendar!AJ231,6)="BLACKS",RIGHT(Calendar!AJ231,5)="BLUES"),Calendar!AI231,"")</f>
        <v/>
      </c>
      <c r="Q231" s="21" t="str">
        <f>IF(OR(RIGHT(Calendar!AM231,4)="REDS",RIGHT(Calendar!AM231,6)="BLACKS",RIGHT(Calendar!AM231,5)="BLUES"),Calendar!AL231,"")</f>
        <v/>
      </c>
      <c r="R231" s="21" t="str">
        <f>IF(OR(RIGHT(Calendar!AP231,4)="REDS",RIGHT(Calendar!AP231,6)="BLACKS",RIGHT(Calendar!AP231,5)="BLUES"),Calendar!AO231,"")</f>
        <v/>
      </c>
      <c r="S231" s="21" t="str">
        <f>IF(OR(RIGHT(Calendar!AS231,4)="REDS",RIGHT(Calendar!AS231,6)="BLACKS",RIGHT(Calendar!AS231,5)="BLUES"),Calendar!AR231,"")</f>
        <v/>
      </c>
      <c r="T231" s="21" t="str">
        <f>IF(OR(RIGHT(Calendar!AV231,4)="REDS",RIGHT(Calendar!AV231,6)="BLACKS",RIGHT(Calendar!AV231,5)="BLUES"),Calendar!AU231,"")</f>
        <v/>
      </c>
      <c r="U231" s="21" t="str">
        <f>IF(OR(RIGHT(Calendar!AY231,4)="REDS",RIGHT(Calendar!AY231,6)="BLACKS",RIGHT(Calendar!AY231,5)="BLUES"),Calendar!AX231,"")</f>
        <v/>
      </c>
      <c r="V231" s="21" t="str">
        <f>IF(OR(RIGHT(Calendar!BB231,4)="REDS",RIGHT(Calendar!BB231,6)="BLACKS",RIGHT(Calendar!BB231,5)="BLUES"),Calendar!BA231,"")</f>
        <v/>
      </c>
      <c r="W231" s="21" t="str">
        <f>IF(OR(RIGHT(Calendar!BE231,4)="REDS",RIGHT(Calendar!BE231,6)="BLACKS",RIGHT(Calendar!BE231,5)="BLUES"),Calendar!BD231,"")</f>
        <v/>
      </c>
      <c r="X231" s="21" t="str">
        <f>IF(OR(RIGHT(Calendar!BH231,4)="REDS",RIGHT(Calendar!BH231,6)="BLACKS",RIGHT(Calendar!BH231,5)="BLUES"),Calendar!BG231,"")</f>
        <v/>
      </c>
      <c r="Y231" s="21" t="str">
        <f>IF(OR(RIGHT(Calendar!BK231,4)="REDS",RIGHT(Calendar!BK231,6)="BLACKS",RIGHT(Calendar!BK231,5)="BLUES"),Calendar!BJ231,"")</f>
        <v/>
      </c>
      <c r="Z231" s="21" t="str">
        <f>IF(OR(RIGHT(Calendar!BN231,4)="REDS",RIGHT(Calendar!BN231,6)="BLACKS",RIGHT(Calendar!BN231,5)="BLUES"),Calendar!BM231,"")</f>
        <v/>
      </c>
      <c r="AA231" s="21" t="str">
        <f>IF(OR(RIGHT(Calendar!BQ231,4)="REDS",RIGHT(Calendar!BQ231,6)="BLACKS",RIGHT(Calendar!BQ231,5)="BLUES"),Calendar!BP231,"")</f>
        <v/>
      </c>
      <c r="AB231" s="21" t="str">
        <f>IF(OR(RIGHT(Calendar!BT231,4)="REDS",RIGHT(Calendar!BT231,6)="BLACKS",RIGHT(Calendar!BT231,5)="BLUES"),Calendar!BS231,"")</f>
        <v/>
      </c>
      <c r="AC231" s="21" t="str">
        <f>IF(OR(RIGHT(Calendar!BW231,4)="REDS",RIGHT(Calendar!BW231,6)="BLACKS",RIGHT(Calendar!BW231,5)="BLUES"),Calendar!BV231,"")</f>
        <v/>
      </c>
      <c r="AD231" s="21" t="str">
        <f>IF(OR(RIGHT(Calendar!BZ231,4)="REDS",RIGHT(Calendar!BZ231,6)="BLACKS",RIGHT(Calendar!BZ231,5)="BLUES"),Calendar!BY231,"")</f>
        <v/>
      </c>
      <c r="AE231" s="21" t="str">
        <f>IF(OR(RIGHT(Calendar!CC231,4)="REDS",RIGHT(Calendar!CC231,6)="BLACKS",RIGHT(Calendar!CC231,5)="BLUES"),Calendar!CB231,"")</f>
        <v/>
      </c>
      <c r="AF231" s="21" t="str">
        <f>IF(OR(RIGHT(Calendar!CF231,4)="REDS",RIGHT(Calendar!CF231,6)="BLACKS",RIGHT(Calendar!CF231,5)="BLUES"),Calendar!CE231,"")</f>
        <v/>
      </c>
      <c r="AG231" s="21" t="str">
        <f>IF(OR(RIGHT(Calendar!CI231,4)="REDS",RIGHT(Calendar!CI231,6)="BLACKS",RIGHT(Calendar!CI231,5)="BLUES"),Calendar!CH231,"")</f>
        <v/>
      </c>
      <c r="AH231" s="21" t="str">
        <f>IF(OR(RIGHT(Calendar!CL231,4)="REDS",RIGHT(Calendar!CL231,6)="BLACKS",RIGHT(Calendar!CL231,5)="BLUES"),Calendar!CK231,"")</f>
        <v/>
      </c>
      <c r="AI231" s="21" t="str">
        <f>IF(OR(RIGHT(Calendar!CO231,4)="REDS",RIGHT(Calendar!CO231,6)="BLACKS",RIGHT(Calendar!CO231,5)="BLUES"),Calendar!CN231,"")</f>
        <v/>
      </c>
      <c r="AJ231" s="21" t="str">
        <f>IF(OR(RIGHT(Calendar!CR231,4)="REDS",RIGHT(Calendar!CR231,6)="BLACKS",RIGHT(Calendar!CR231,5)="BLUES"),Calendar!CQ231,"")</f>
        <v/>
      </c>
      <c r="AK231" s="21" t="str">
        <f>IF(OR(RIGHT(Calendar!CU231,4)="REDS",RIGHT(Calendar!CU231,6)="BLACKS",RIGHT(Calendar!CU231,5)="BLUES"),Calendar!CT231,"")</f>
        <v/>
      </c>
      <c r="AL231" s="21" t="str">
        <f>IF(OR(RIGHT(Calendar!CX231,4)="REDS",RIGHT(Calendar!CX231,6)="BLACKS",RIGHT(Calendar!CX231,5)="BLUES"),Calendar!CW231,"")</f>
        <v/>
      </c>
      <c r="AM231" s="21" t="str">
        <f>IF(OR(RIGHT(Calendar!DA231,4)="REDS",RIGHT(Calendar!DA231,6)="BLACKS",RIGHT(Calendar!DA231,5)="BLUES"),Calendar!CZ231,"")</f>
        <v/>
      </c>
      <c r="AN231" s="21" t="str">
        <f>IF(OR(RIGHT(Calendar!DD231,4)="REDS",RIGHT(Calendar!DD231,6)="BLACKS",RIGHT(Calendar!DD231,5)="BLUES"),Calendar!DC231,"")</f>
        <v/>
      </c>
      <c r="AO231" s="21" t="str">
        <f>IF(OR(RIGHT(Calendar!DG231,4)="REDS",RIGHT(Calendar!DG231,6)="BLACKS",RIGHT(Calendar!DG231,5)="BLUES"),Calendar!DF231,"")</f>
        <v/>
      </c>
      <c r="AP231" s="21" t="str">
        <f>IF(OR(RIGHT(Calendar!DJ231,4)="REDS",RIGHT(Calendar!DJ231,6)="BLACKS",RIGHT(Calendar!DJ231,5)="BLUES"),Calendar!DI231,"")</f>
        <v/>
      </c>
      <c r="AQ231" s="21" t="str">
        <f>IF(OR(RIGHT(Calendar!DM231,4)="REDS",RIGHT(Calendar!DM231,6)="BLACKS",RIGHT(Calendar!DM231,5)="BLUES"),Calendar!DL231,"")</f>
        <v/>
      </c>
      <c r="AR231" s="21" t="str">
        <f>IF(OR(RIGHT(Calendar!DP231,4)="REDS",RIGHT(Calendar!DP231,6)="BLACKS",RIGHT(Calendar!DP231,5)="BLUES"),Calendar!DO231,"")</f>
        <v/>
      </c>
      <c r="AS231" s="21" t="str">
        <f>IF(OR(RIGHT(Calendar!DS231,4)="REDS",RIGHT(Calendar!DS231,6)="BLACKS",RIGHT(Calendar!DS231,5)="BLUES"),Calendar!DR231,"")</f>
        <v/>
      </c>
      <c r="AT231" s="21" t="str">
        <f>IF(OR(RIGHT(Calendar!DV231,4)="REDS",RIGHT(Calendar!DV231,6)="BLACKS",RIGHT(Calendar!DV231,5)="BLUES"),Calendar!DU231,"")</f>
        <v/>
      </c>
      <c r="AU231" s="21" t="str">
        <f>IF(OR(RIGHT(Calendar!DY231,4)="REDS",RIGHT(Calendar!DY231,6)="BLACKS",RIGHT(Calendar!DY231,5)="BLUES"),Calendar!DX231,"")</f>
        <v/>
      </c>
      <c r="AV231" s="21" t="str">
        <f>IF(OR(RIGHT(Calendar!EB231,4)="REDS",RIGHT(Calendar!EB231,6)="BLACKS",RIGHT(Calendar!EB231,5)="BLUES"),Calendar!EA231,"")</f>
        <v/>
      </c>
      <c r="AW231" s="66" t="str">
        <f>IF(Calendar!I231="","",CONCATENATE(A231,"_",Calendar!H231,"_",Calendar!I231,"_",Calendar!J231,","))</f>
        <v/>
      </c>
      <c r="AX231" s="66" t="str">
        <f>IF(Calendar!L231="","",CONCATENATE(A231,"_",Calendar!K231,"_",Calendar!L231,"_",Calendar!M231,","))</f>
        <v/>
      </c>
      <c r="AY231" s="66" t="str">
        <f>IF(Calendar!O231="","",CONCATENATE(A231,"_",Calendar!N231,"_",Calendar!O231,"_",Calendar!P231,","))</f>
        <v/>
      </c>
      <c r="AZ231" s="66" t="str">
        <f>IF(Calendar!R231="","",CONCATENATE(A231,"_",Calendar!Q231,"_",Calendar!R231,"_",Calendar!S231,","))</f>
        <v/>
      </c>
      <c r="BA231" s="66" t="str">
        <f>IF(Calendar!U231="","",CONCATENATE(A231,"_",Calendar!T231,"_",Calendar!U231,"_",Calendar!V231,","))</f>
        <v/>
      </c>
      <c r="BB231" s="66" t="str">
        <f>IF(Calendar!X231="","",CONCATENATE(A231,"_",Calendar!W231,"_",Calendar!X231,"_",Calendar!Y231,","))</f>
        <v/>
      </c>
      <c r="BC231" s="66" t="str">
        <f>IF(Calendar!AA231="","",CONCATENATE(A231,"_",Calendar!Z231,"_",Calendar!AA231,"_",Calendar!AB231,","))</f>
        <v/>
      </c>
      <c r="BD231" s="66" t="str">
        <f>IF(Calendar!AD231="","",CONCATENATE(A231,"_",Calendar!AC231,"_",Calendar!AD231,"_",Calendar!AE231,","))</f>
        <v/>
      </c>
      <c r="BE231" s="66" t="str">
        <f>IF(Calendar!AG231="","",CONCATENATE(A231,"_",Calendar!AF231,"_",Calendar!AG231,"_",Calendar!AH231,","))</f>
        <v/>
      </c>
      <c r="BF231" s="66" t="str">
        <f>IF(Calendar!AJ231="","",CONCATENATE(A231,"_",Calendar!AI231,"_",Calendar!AJ231,"_",Calendar!AK231,","))</f>
        <v/>
      </c>
      <c r="BG231" s="66" t="str">
        <f>IF(Calendar!AM231="","",CONCATENATE(A231,"_",Calendar!AL231,"_",Calendar!AM231,"_",Calendar!AN231,","))</f>
        <v/>
      </c>
      <c r="BH231" s="66" t="str">
        <f>IF(Calendar!AP231="","",CONCATENATE(A231,"_",Calendar!AO231,"_",Calendar!AP231,"_",Calendar!AQ231,","))</f>
        <v/>
      </c>
      <c r="BI231" s="66" t="str">
        <f>IF(Calendar!AS231="","",CONCATENATE(A231,"_",Calendar!AR231,"_",Calendar!AS231,"_",Calendar!AT231,","))</f>
        <v/>
      </c>
      <c r="BJ231" s="66" t="str">
        <f>IF(Calendar!AV231="","",CONCATENATE(A231,"_",Calendar!AU231,"_",Calendar!AV231,"_",Calendar!AW231,","))</f>
        <v/>
      </c>
      <c r="BK231" s="66" t="str">
        <f>IF(Calendar!AY231="","",CONCATENATE(A231,"_",Calendar!AX231,"_",Calendar!AY231,"_",Calendar!AZ231,","))</f>
        <v/>
      </c>
      <c r="BL231" s="66" t="str">
        <f>IF(Calendar!BB231="","",CONCATENATE(A231,"_",Calendar!BA231,"_",Calendar!BB231,"_",Calendar!BC231,","))</f>
        <v/>
      </c>
      <c r="BM231" s="66" t="str">
        <f>IF(Calendar!BE231="","",CONCATENATE(A231,"_",Calendar!BD231,"_",Calendar!BE231,"_",Calendar!BF231,","))</f>
        <v/>
      </c>
      <c r="BN231" s="66" t="str">
        <f>IF(Calendar!BH231="","",CONCATENATE(A231,"_",Calendar!BG231,"_",Calendar!BH231,"_",Calendar!BI231,","))</f>
        <v/>
      </c>
      <c r="BO231" s="66" t="str">
        <f>IF(Calendar!BK231="","",CONCATENATE(A231,"_",Calendar!BJ231,"_",Calendar!BK231,"_",Calendar!BL231,","))</f>
        <v/>
      </c>
      <c r="BP231" s="66" t="str">
        <f>IF(Calendar!BN231="","",CONCATENATE(A231,"_",Calendar!BM231,"_",Calendar!BN231,"_",Calendar!BO231,","))</f>
        <v/>
      </c>
      <c r="BQ231" s="66" t="str">
        <f>IF(Calendar!BQ231="","",CONCATENATE(A231,"_",Calendar!BP231,"_",Calendar!BQ231,"_",Calendar!BR231,","))</f>
        <v/>
      </c>
      <c r="BR231" s="66" t="str">
        <f>IF(Calendar!BT231="","",CONCATENATE(A231,"_",Calendar!BS231,"_",Calendar!BT231,"_",Calendar!BU231,","))</f>
        <v/>
      </c>
      <c r="BS231" s="66" t="str">
        <f>IF(Calendar!BW231="","",CONCATENATE(A231,"_",Calendar!BV231,"_",Calendar!BW231,"_",Calendar!BX231,","))</f>
        <v/>
      </c>
      <c r="BT231" s="66" t="str">
        <f>IF(Calendar!BZ231="","",CONCATENATE(A231,"_",Calendar!BY231,"_",Calendar!BZ231,"_",Calendar!CA231,","))</f>
        <v/>
      </c>
      <c r="BU231" s="66" t="str">
        <f>IF(Calendar!CC231="","",CONCATENATE(A231,"_",Calendar!CB231,"_",Calendar!CC231,"_",Calendar!CD231,","))</f>
        <v/>
      </c>
      <c r="BV231" s="66" t="str">
        <f>IF(Calendar!CF231="","",CONCATENATE(A231,"_",Calendar!CE231,"_",Calendar!CF231,"_",Calendar!CG231,","))</f>
        <v/>
      </c>
      <c r="BW231" s="66" t="str">
        <f>IF(Calendar!CI231="","",CONCATENATE(A231,"_",Calendar!CH231,"_",Calendar!CI231,"_",Calendar!CJ231,","))</f>
        <v/>
      </c>
      <c r="BX231" s="66" t="str">
        <f>IF(Calendar!CL231="","",CONCATENATE(A231,"_",Calendar!CK231,"_",Calendar!CL231,"_",Calendar!CM231,","))</f>
        <v/>
      </c>
      <c r="BY231" s="66" t="str">
        <f>IF(Calendar!CO231="","",CONCATENATE(A231,"_",Calendar!CN231,"_",Calendar!CO231,"_",Calendar!CP231,","))</f>
        <v/>
      </c>
      <c r="BZ231" s="66" t="str">
        <f>IF(Calendar!CR231="","",CONCATENATE(A231,"_",Calendar!CQ231,"_",Calendar!CR231,"_",Calendar!CS231,","))</f>
        <v/>
      </c>
      <c r="CA231" s="66" t="str">
        <f>IF(Calendar!CU231="","",CONCATENATE(A231,"_",Calendar!CT231,"_",Calendar!CU231,"_",Calendar!CV231,","))</f>
        <v/>
      </c>
      <c r="CB231" s="66" t="str">
        <f>IF(Calendar!CX231="","",CONCATENATE(A231,"_",Calendar!CW231,"_",Calendar!CX231,"_",Calendar!CY231,","))</f>
        <v/>
      </c>
      <c r="CC231" s="66" t="str">
        <f>IF(Calendar!DA231="","",CONCATENATE(A231,"_",Calendar!CZ231,"_",Calendar!DA231,"_",Calendar!DB231,","))</f>
        <v/>
      </c>
      <c r="CD231" s="66" t="str">
        <f>IF(Calendar!DD231="","",CONCATENATE(A231,"_",Calendar!DC231,"_",Calendar!DD231,"_",Calendar!DE231,","))</f>
        <v/>
      </c>
      <c r="CE231" s="66" t="str">
        <f>IF(Calendar!DG231="","",CONCATENATE(A231,"_",Calendar!DF231,"_",Calendar!DG231,"_",Calendar!DH231,","))</f>
        <v/>
      </c>
      <c r="CF231" s="66" t="str">
        <f>IF(Calendar!DJ231="","",CONCATENATE(A231,"_",Calendar!DI231,"_",Calendar!DJ231,"_",Calendar!DK231,","))</f>
        <v/>
      </c>
      <c r="CG231" s="66" t="str">
        <f>IF(Calendar!DM231="","",CONCATENATE(A231,"_",Calendar!DL231,"_",Calendar!DM231,"_",Calendar!DN231,","))</f>
        <v/>
      </c>
      <c r="CH231" s="66" t="str">
        <f>IF(Calendar!DP231="","",CONCATENATE(A231,"_",Calendar!DO231,"_",Calendar!DP231,"_",Calendar!DQ231,","))</f>
        <v/>
      </c>
      <c r="CI231" s="66" t="str">
        <f>IF(Calendar!DS231="","",CONCATENATE(A231,"_",Calendar!DR231,"_",Calendar!DS231,"_",Calendar!DT231,","))</f>
        <v/>
      </c>
      <c r="CJ231" s="66" t="str">
        <f>IF(Calendar!DV231="","",CONCATENATE(A231,"_",Calendar!DU231,"_",Calendar!DV231,"_",Calendar!DW231,","))</f>
        <v/>
      </c>
      <c r="CK231" s="66" t="str">
        <f>IF(Calendar!DY231="","",CONCATENATE(A231,"_",Calendar!DX231,"_",Calendar!DY231,"_",Calendar!DZ231,","))</f>
        <v/>
      </c>
      <c r="CL231" s="90" t="str">
        <f>IF(Calendar!EB231="","",CONCATENATE(A231,"_",Calendar!EA231,"_",Calendar!EB231,"_",Calendar!EC231,","))</f>
        <v/>
      </c>
      <c r="CM231" s="94" t="str">
        <f t="shared" si="16"/>
        <v/>
      </c>
      <c r="CN231" s="95" t="str">
        <f t="shared" si="17"/>
        <v/>
      </c>
      <c r="CO231" s="96" t="str">
        <f t="shared" si="18"/>
        <v/>
      </c>
      <c r="CP231" s="94" t="str">
        <f>IF(View!$D$1&lt;&gt;"OK","",IF(OR(View!$C$3="K+4",View!$C$3="K+4 &amp; K+7",View!$C$3="K+4 &amp; K+10",View!$C$3="ALL"),IF(CM231="","",IF(AND(HomeCalc!$A231&gt;=View!$C$1,HomeCalc!A231&lt;=View!$C$2),HomeCalc!CM231,"")),""))</f>
        <v/>
      </c>
      <c r="CQ231" s="95" t="str">
        <f>IF(View!$D$1&lt;&gt;"OK","",IF(OR(View!$C$3="K+7",View!$C$3="K+4 &amp; K+7",View!$C$3="K+7 &amp; K+10",View!$C$3="ALL"),IF(CN231="","",IF(AND(HomeCalc!$A231&gt;=View!$C$1,HomeCalc!A231&lt;=View!$C$2),HomeCalc!CN231,"")),""))</f>
        <v/>
      </c>
      <c r="CR231" s="96" t="str">
        <f>IF(View!$D$1&lt;&gt;"OK","",IF(OR(View!$C$3="K+10",View!$C$3="K+4 &amp; K+10",View!$C$3="K+7 &amp; K+10",View!$C$3="ALL"),IF(CO231="","",IF(AND(HomeCalc!$A231&gt;=View!$C$1,HomeCalc!A231&lt;=View!$C$2),HomeCalc!CO231,"")),""))</f>
        <v/>
      </c>
      <c r="CS231" s="102" t="str">
        <f>IF(View!$D$1&lt;&gt;"OK","",CONCATENATE(CS230,CP231,CQ231,CR231))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32" spans="1:97" ht="15.75" x14ac:dyDescent="0.25">
      <c r="A232" s="11">
        <v>42414</v>
      </c>
      <c r="B232" s="18" t="s">
        <v>82</v>
      </c>
      <c r="C232" s="15">
        <f t="shared" si="19"/>
        <v>33</v>
      </c>
      <c r="D232" s="26" t="s">
        <v>65</v>
      </c>
      <c r="E232" s="24" t="s">
        <v>107</v>
      </c>
      <c r="F232" s="64">
        <f t="shared" si="15"/>
        <v>1</v>
      </c>
      <c r="G232" s="21" t="str">
        <f>IF(OR(RIGHT(Calendar!I232,4)="REDS",RIGHT(Calendar!I232,6)="BLACKS",RIGHT(Calendar!I232,5)="BLUES"),Calendar!H232,"")</f>
        <v/>
      </c>
      <c r="H232" s="21" t="str">
        <f>IF(OR(RIGHT(Calendar!L232,4)="REDS",RIGHT(Calendar!L232,6)="BLACKS",RIGHT(Calendar!L232,5)="BLUES"),Calendar!K232,"")</f>
        <v/>
      </c>
      <c r="I232" s="21" t="str">
        <f>IF(OR(RIGHT(Calendar!O232,4)="REDS",RIGHT(Calendar!O232,6)="BLACKS",RIGHT(Calendar!O232,5)="BLUES"),Calendar!N232,"")</f>
        <v/>
      </c>
      <c r="J232" s="21" t="str">
        <f>IF(OR(RIGHT(Calendar!R232,4)="REDS",RIGHT(Calendar!R232,6)="BLACKS",RIGHT(Calendar!R232,5)="BLUES"),Calendar!Q232,"")</f>
        <v/>
      </c>
      <c r="K232" s="21" t="str">
        <f>IF(OR(RIGHT(Calendar!U232,4)="REDS",RIGHT(Calendar!U232,6)="BLACKS",RIGHT(Calendar!U232,5)="BLUES"),Calendar!T232,"")</f>
        <v/>
      </c>
      <c r="L232" s="21" t="str">
        <f>IF(OR(RIGHT(Calendar!X232,4)="REDS",RIGHT(Calendar!X232,6)="BLACKS",RIGHT(Calendar!X232,5)="BLUES"),Calendar!W232,"")</f>
        <v/>
      </c>
      <c r="M232" s="21" t="str">
        <f>IF(OR(RIGHT(Calendar!AA232,4)="REDS",RIGHT(Calendar!AA232,6)="BLACKS",RIGHT(Calendar!AA232,5)="BLUES"),Calendar!Z232,"")</f>
        <v/>
      </c>
      <c r="N232" s="21" t="str">
        <f>IF(OR(RIGHT(Calendar!AD232,4)="REDS",RIGHT(Calendar!AD232,6)="BLACKS",RIGHT(Calendar!AD232,5)="BLUES"),Calendar!AC232,"")</f>
        <v/>
      </c>
      <c r="O232" s="21" t="str">
        <f>IF(OR(RIGHT(Calendar!AG232,4)="REDS",RIGHT(Calendar!AG232,6)="BLACKS",RIGHT(Calendar!AG232,5)="BLUES"),Calendar!AF232,"")</f>
        <v/>
      </c>
      <c r="P232" s="21" t="str">
        <f>IF(OR(RIGHT(Calendar!AJ232,4)="REDS",RIGHT(Calendar!AJ232,6)="BLACKS",RIGHT(Calendar!AJ232,5)="BLUES"),Calendar!AI232,"")</f>
        <v/>
      </c>
      <c r="Q232" s="21" t="str">
        <f>IF(OR(RIGHT(Calendar!AM232,4)="REDS",RIGHT(Calendar!AM232,6)="BLACKS",RIGHT(Calendar!AM232,5)="BLUES"),Calendar!AL232,"")</f>
        <v/>
      </c>
      <c r="R232" s="21" t="str">
        <f>IF(OR(RIGHT(Calendar!AP232,4)="REDS",RIGHT(Calendar!AP232,6)="BLACKS",RIGHT(Calendar!AP232,5)="BLUES"),Calendar!AO232,"")</f>
        <v/>
      </c>
      <c r="S232" s="21" t="str">
        <f>IF(OR(RIGHT(Calendar!AS232,4)="REDS",RIGHT(Calendar!AS232,6)="BLACKS",RIGHT(Calendar!AS232,5)="BLUES"),Calendar!AR232,"")</f>
        <v/>
      </c>
      <c r="T232" s="21" t="str">
        <f>IF(OR(RIGHT(Calendar!AV232,4)="REDS",RIGHT(Calendar!AV232,6)="BLACKS",RIGHT(Calendar!AV232,5)="BLUES"),Calendar!AU232,"")</f>
        <v/>
      </c>
      <c r="U232" s="21" t="str">
        <f>IF(OR(RIGHT(Calendar!AY232,4)="REDS",RIGHT(Calendar!AY232,6)="BLACKS",RIGHT(Calendar!AY232,5)="BLUES"),Calendar!AX232,"")</f>
        <v/>
      </c>
      <c r="V232" s="21" t="str">
        <f>IF(OR(RIGHT(Calendar!BB232,4)="REDS",RIGHT(Calendar!BB232,6)="BLACKS",RIGHT(Calendar!BB232,5)="BLUES"),Calendar!BA232,"")</f>
        <v/>
      </c>
      <c r="W232" s="21" t="str">
        <f>IF(OR(RIGHT(Calendar!BE232,4)="REDS",RIGHT(Calendar!BE232,6)="BLACKS",RIGHT(Calendar!BE232,5)="BLUES"),Calendar!BD232,"")</f>
        <v/>
      </c>
      <c r="X232" s="21" t="str">
        <f>IF(OR(RIGHT(Calendar!BH232,4)="REDS",RIGHT(Calendar!BH232,6)="BLACKS",RIGHT(Calendar!BH232,5)="BLUES"),Calendar!BG232,"")</f>
        <v/>
      </c>
      <c r="Y232" s="21" t="str">
        <f>IF(OR(RIGHT(Calendar!BK232,4)="REDS",RIGHT(Calendar!BK232,6)="BLACKS",RIGHT(Calendar!BK232,5)="BLUES"),Calendar!BJ232,"")</f>
        <v/>
      </c>
      <c r="Z232" s="21" t="str">
        <f>IF(OR(RIGHT(Calendar!BN232,4)="REDS",RIGHT(Calendar!BN232,6)="BLACKS",RIGHT(Calendar!BN232,5)="BLUES"),Calendar!BM232,"")</f>
        <v/>
      </c>
      <c r="AA232" s="21" t="str">
        <f>IF(OR(RIGHT(Calendar!BQ232,4)="REDS",RIGHT(Calendar!BQ232,6)="BLACKS",RIGHT(Calendar!BQ232,5)="BLUES"),Calendar!BP232,"")</f>
        <v/>
      </c>
      <c r="AB232" s="21" t="str">
        <f>IF(OR(RIGHT(Calendar!BT232,4)="REDS",RIGHT(Calendar!BT232,6)="BLACKS",RIGHT(Calendar!BT232,5)="BLUES"),Calendar!BS232,"")</f>
        <v/>
      </c>
      <c r="AC232" s="21" t="str">
        <f>IF(OR(RIGHT(Calendar!BW232,4)="REDS",RIGHT(Calendar!BW232,6)="BLACKS",RIGHT(Calendar!BW232,5)="BLUES"),Calendar!BV232,"")</f>
        <v/>
      </c>
      <c r="AD232" s="21" t="str">
        <f>IF(OR(RIGHT(Calendar!BZ232,4)="REDS",RIGHT(Calendar!BZ232,6)="BLACKS",RIGHT(Calendar!BZ232,5)="BLUES"),Calendar!BY232,"")</f>
        <v/>
      </c>
      <c r="AE232" s="21" t="str">
        <f>IF(OR(RIGHT(Calendar!CC232,4)="REDS",RIGHT(Calendar!CC232,6)="BLACKS",RIGHT(Calendar!CC232,5)="BLUES"),Calendar!CB232,"")</f>
        <v/>
      </c>
      <c r="AF232" s="21" t="str">
        <f>IF(OR(RIGHT(Calendar!CF232,4)="REDS",RIGHT(Calendar!CF232,6)="BLACKS",RIGHT(Calendar!CF232,5)="BLUES"),Calendar!CE232,"")</f>
        <v/>
      </c>
      <c r="AG232" s="21" t="str">
        <f>IF(OR(RIGHT(Calendar!CI232,4)="REDS",RIGHT(Calendar!CI232,6)="BLACKS",RIGHT(Calendar!CI232,5)="BLUES"),Calendar!CH232,"")</f>
        <v/>
      </c>
      <c r="AH232" s="21" t="str">
        <f>IF(OR(RIGHT(Calendar!CL232,4)="REDS",RIGHT(Calendar!CL232,6)="BLACKS",RIGHT(Calendar!CL232,5)="BLUES"),Calendar!CK232,"")</f>
        <v/>
      </c>
      <c r="AI232" s="21" t="str">
        <f>IF(OR(RIGHT(Calendar!CO232,4)="REDS",RIGHT(Calendar!CO232,6)="BLACKS",RIGHT(Calendar!CO232,5)="BLUES"),Calendar!CN232,"")</f>
        <v/>
      </c>
      <c r="AJ232" s="21" t="str">
        <f>IF(OR(RIGHT(Calendar!CR232,4)="REDS",RIGHT(Calendar!CR232,6)="BLACKS",RIGHT(Calendar!CR232,5)="BLUES"),Calendar!CQ232,"")</f>
        <v/>
      </c>
      <c r="AK232" s="21" t="str">
        <f>IF(OR(RIGHT(Calendar!CU232,4)="REDS",RIGHT(Calendar!CU232,6)="BLACKS",RIGHT(Calendar!CU232,5)="BLUES"),Calendar!CT232,"")</f>
        <v/>
      </c>
      <c r="AL232" s="21" t="str">
        <f>IF(OR(RIGHT(Calendar!CX232,4)="REDS",RIGHT(Calendar!CX232,6)="BLACKS",RIGHT(Calendar!CX232,5)="BLUES"),Calendar!CW232,"")</f>
        <v/>
      </c>
      <c r="AM232" s="21" t="str">
        <f>IF(OR(RIGHT(Calendar!DA232,4)="REDS",RIGHT(Calendar!DA232,6)="BLACKS",RIGHT(Calendar!DA232,5)="BLUES"),Calendar!CZ232,"")</f>
        <v/>
      </c>
      <c r="AN232" s="21" t="str">
        <f>IF(OR(RIGHT(Calendar!DD232,4)="REDS",RIGHT(Calendar!DD232,6)="BLACKS",RIGHT(Calendar!DD232,5)="BLUES"),Calendar!DC232,"")</f>
        <v/>
      </c>
      <c r="AO232" s="21" t="str">
        <f>IF(OR(RIGHT(Calendar!DG232,4)="REDS",RIGHT(Calendar!DG232,6)="BLACKS",RIGHT(Calendar!DG232,5)="BLUES"),Calendar!DF232,"")</f>
        <v/>
      </c>
      <c r="AP232" s="21" t="str">
        <f>IF(OR(RIGHT(Calendar!DJ232,4)="REDS",RIGHT(Calendar!DJ232,6)="BLACKS",RIGHT(Calendar!DJ232,5)="BLUES"),Calendar!DI232,"")</f>
        <v/>
      </c>
      <c r="AQ232" s="21" t="str">
        <f>IF(OR(RIGHT(Calendar!DM232,4)="REDS",RIGHT(Calendar!DM232,6)="BLACKS",RIGHT(Calendar!DM232,5)="BLUES"),Calendar!DL232,"")</f>
        <v/>
      </c>
      <c r="AR232" s="21" t="str">
        <f>IF(OR(RIGHT(Calendar!DP232,4)="REDS",RIGHT(Calendar!DP232,6)="BLACKS",RIGHT(Calendar!DP232,5)="BLUES"),Calendar!DO232,"")</f>
        <v/>
      </c>
      <c r="AS232" s="21">
        <f>IF(OR(RIGHT(Calendar!DS232,4)="REDS",RIGHT(Calendar!DS232,6)="BLACKS",RIGHT(Calendar!DS232,5)="BLUES"),Calendar!DR232,"")</f>
        <v>0.625</v>
      </c>
      <c r="AT232" s="21" t="str">
        <f>IF(OR(RIGHT(Calendar!DV232,4)="REDS",RIGHT(Calendar!DV232,6)="BLACKS",RIGHT(Calendar!DV232,5)="BLUES"),Calendar!DU232,"")</f>
        <v/>
      </c>
      <c r="AU232" s="21" t="str">
        <f>IF(OR(RIGHT(Calendar!DY232,4)="REDS",RIGHT(Calendar!DY232,6)="BLACKS",RIGHT(Calendar!DY232,5)="BLUES"),Calendar!DX232,"")</f>
        <v/>
      </c>
      <c r="AV232" s="21" t="str">
        <f>IF(OR(RIGHT(Calendar!EB232,4)="REDS",RIGHT(Calendar!EB232,6)="BLACKS",RIGHT(Calendar!EB232,5)="BLUES"),Calendar!EA232,"")</f>
        <v/>
      </c>
      <c r="AW232" s="66" t="str">
        <f>IF(Calendar!I232="","",CONCATENATE(A232,"_",Calendar!H232,"_",Calendar!I232,"_",Calendar!J232,","))</f>
        <v/>
      </c>
      <c r="AX232" s="66" t="str">
        <f>IF(Calendar!L232="","",CONCATENATE(A232,"_",Calendar!K232,"_",Calendar!L232,"_",Calendar!M232,","))</f>
        <v/>
      </c>
      <c r="AY232" s="66" t="str">
        <f>IF(Calendar!O232="","",CONCATENATE(A232,"_",Calendar!N232,"_",Calendar!O232,"_",Calendar!P232,","))</f>
        <v/>
      </c>
      <c r="AZ232" s="66" t="str">
        <f>IF(Calendar!R232="","",CONCATENATE(A232,"_",Calendar!Q232,"_",Calendar!R232,"_",Calendar!S232,","))</f>
        <v/>
      </c>
      <c r="BA232" s="66" t="str">
        <f>IF(Calendar!U232="","",CONCATENATE(A232,"_",Calendar!T232,"_",Calendar!U232,"_",Calendar!V232,","))</f>
        <v/>
      </c>
      <c r="BB232" s="66" t="str">
        <f>IF(Calendar!X232="","",CONCATENATE(A232,"_",Calendar!W232,"_",Calendar!X232,"_",Calendar!Y232,","))</f>
        <v/>
      </c>
      <c r="BC232" s="66" t="str">
        <f>IF(Calendar!AA232="","",CONCATENATE(A232,"_",Calendar!Z232,"_",Calendar!AA232,"_",Calendar!AB232,","))</f>
        <v/>
      </c>
      <c r="BD232" s="66" t="str">
        <f>IF(Calendar!AD232="","",CONCATENATE(A232,"_",Calendar!AC232,"_",Calendar!AD232,"_",Calendar!AE232,","))</f>
        <v/>
      </c>
      <c r="BE232" s="66" t="str">
        <f>IF(Calendar!AG232="","",CONCATENATE(A232,"_",Calendar!AF232,"_",Calendar!AG232,"_",Calendar!AH232,","))</f>
        <v/>
      </c>
      <c r="BF232" s="66" t="str">
        <f>IF(Calendar!AJ232="","",CONCATENATE(A232,"_",Calendar!AI232,"_",Calendar!AJ232,"_",Calendar!AK232,","))</f>
        <v/>
      </c>
      <c r="BG232" s="66" t="str">
        <f>IF(Calendar!AM232="","",CONCATENATE(A232,"_",Calendar!AL232,"_",Calendar!AM232,"_",Calendar!AN232,","))</f>
        <v/>
      </c>
      <c r="BH232" s="66" t="str">
        <f>IF(Calendar!AP232="","",CONCATENATE(A232,"_",Calendar!AO232,"_",Calendar!AP232,"_",Calendar!AQ232,","))</f>
        <v/>
      </c>
      <c r="BI232" s="66" t="str">
        <f>IF(Calendar!AS232="","",CONCATENATE(A232,"_",Calendar!AR232,"_",Calendar!AS232,"_",Calendar!AT232,","))</f>
        <v/>
      </c>
      <c r="BJ232" s="66" t="str">
        <f>IF(Calendar!AV232="","",CONCATENATE(A232,"_",Calendar!AU232,"_",Calendar!AV232,"_",Calendar!AW232,","))</f>
        <v/>
      </c>
      <c r="BK232" s="66" t="str">
        <f>IF(Calendar!AY232="","",CONCATENATE(A232,"_",Calendar!AX232,"_",Calendar!AY232,"_",Calendar!AZ232,","))</f>
        <v/>
      </c>
      <c r="BL232" s="66" t="str">
        <f>IF(Calendar!BB232="","",CONCATENATE(A232,"_",Calendar!BA232,"_",Calendar!BB232,"_",Calendar!BC232,","))</f>
        <v/>
      </c>
      <c r="BM232" s="66" t="str">
        <f>IF(Calendar!BE232="","",CONCATENATE(A232,"_",Calendar!BD232,"_",Calendar!BE232,"_",Calendar!BF232,","))</f>
        <v/>
      </c>
      <c r="BN232" s="66" t="str">
        <f>IF(Calendar!BH232="","",CONCATENATE(A232,"_",Calendar!BG232,"_",Calendar!BH232,"_",Calendar!BI232,","))</f>
        <v/>
      </c>
      <c r="BO232" s="66" t="str">
        <f>IF(Calendar!BK232="","",CONCATENATE(A232,"_",Calendar!BJ232,"_",Calendar!BK232,"_",Calendar!BL232,","))</f>
        <v/>
      </c>
      <c r="BP232" s="66" t="str">
        <f>IF(Calendar!BN232="","",CONCATENATE(A232,"_",Calendar!BM232,"_",Calendar!BN232,"_",Calendar!BO232,","))</f>
        <v/>
      </c>
      <c r="BQ232" s="66" t="str">
        <f>IF(Calendar!BQ232="","",CONCATENATE(A232,"_",Calendar!BP232,"_",Calendar!BQ232,"_",Calendar!BR232,","))</f>
        <v/>
      </c>
      <c r="BR232" s="66" t="str">
        <f>IF(Calendar!BT232="","",CONCATENATE(A232,"_",Calendar!BS232,"_",Calendar!BT232,"_",Calendar!BU232,","))</f>
        <v/>
      </c>
      <c r="BS232" s="66" t="str">
        <f>IF(Calendar!BW232="","",CONCATENATE(A232,"_",Calendar!BV232,"_",Calendar!BW232,"_",Calendar!BX232,","))</f>
        <v/>
      </c>
      <c r="BT232" s="66" t="str">
        <f>IF(Calendar!BZ232="","",CONCATENATE(A232,"_",Calendar!BY232,"_",Calendar!BZ232,"_",Calendar!CA232,","))</f>
        <v/>
      </c>
      <c r="BU232" s="66" t="str">
        <f>IF(Calendar!CC232="","",CONCATENATE(A232,"_",Calendar!CB232,"_",Calendar!CC232,"_",Calendar!CD232,","))</f>
        <v/>
      </c>
      <c r="BV232" s="66" t="str">
        <f>IF(Calendar!CF232="","",CONCATENATE(A232,"_",Calendar!CE232,"_",Calendar!CF232,"_",Calendar!CG232,","))</f>
        <v/>
      </c>
      <c r="BW232" s="66" t="str">
        <f>IF(Calendar!CI232="","",CONCATENATE(A232,"_",Calendar!CH232,"_",Calendar!CI232,"_",Calendar!CJ232,","))</f>
        <v/>
      </c>
      <c r="BX232" s="66" t="str">
        <f>IF(Calendar!CL232="","",CONCATENATE(A232,"_",Calendar!CK232,"_",Calendar!CL232,"_",Calendar!CM232,","))</f>
        <v/>
      </c>
      <c r="BY232" s="66" t="str">
        <f>IF(Calendar!CO232="","",CONCATENATE(A232,"_",Calendar!CN232,"_",Calendar!CO232,"_",Calendar!CP232,","))</f>
        <v/>
      </c>
      <c r="BZ232" s="66" t="str">
        <f>IF(Calendar!CR232="","",CONCATENATE(A232,"_",Calendar!CQ232,"_",Calendar!CR232,"_",Calendar!CS232,","))</f>
        <v/>
      </c>
      <c r="CA232" s="66" t="str">
        <f>IF(Calendar!CU232="","",CONCATENATE(A232,"_",Calendar!CT232,"_",Calendar!CU232,"_",Calendar!CV232,","))</f>
        <v/>
      </c>
      <c r="CB232" s="66" t="str">
        <f>IF(Calendar!CX232="","",CONCATENATE(A232,"_",Calendar!CW232,"_",Calendar!CX232,"_",Calendar!CY232,","))</f>
        <v/>
      </c>
      <c r="CC232" s="66" t="str">
        <f>IF(Calendar!DA232="","",CONCATENATE(A232,"_",Calendar!CZ232,"_",Calendar!DA232,"_",Calendar!DB232,","))</f>
        <v/>
      </c>
      <c r="CD232" s="66" t="str">
        <f>IF(Calendar!DD232="","",CONCATENATE(A232,"_",Calendar!DC232,"_",Calendar!DD232,"_",Calendar!DE232,","))</f>
        <v/>
      </c>
      <c r="CE232" s="66" t="str">
        <f>IF(Calendar!DG232="","",CONCATENATE(A232,"_",Calendar!DF232,"_",Calendar!DG232,"_",Calendar!DH232,","))</f>
        <v/>
      </c>
      <c r="CF232" s="66" t="str">
        <f>IF(Calendar!DJ232="","",CONCATENATE(A232,"_",Calendar!DI232,"_",Calendar!DJ232,"_",Calendar!DK232,","))</f>
        <v/>
      </c>
      <c r="CG232" s="66" t="str">
        <f>IF(Calendar!DM232="","",CONCATENATE(A232,"_",Calendar!DL232,"_",Calendar!DM232,"_",Calendar!DN232,","))</f>
        <v/>
      </c>
      <c r="CH232" s="66" t="str">
        <f>IF(Calendar!DP232="","",CONCATENATE(A232,"_",Calendar!DO232,"_",Calendar!DP232,"_",Calendar!DQ232,","))</f>
        <v/>
      </c>
      <c r="CI232" s="66" t="str">
        <f>IF(Calendar!DS232="","",CONCATENATE(A232,"_",Calendar!DR232,"_",Calendar!DS232,"_",Calendar!DT232,","))</f>
        <v>42414_0.625_SEN BLACKs_WAREMME B,</v>
      </c>
      <c r="CJ232" s="66" t="str">
        <f>IF(Calendar!DV232="","",CONCATENATE(A232,"_",Calendar!DU232,"_",Calendar!DV232,"_",Calendar!DW232,","))</f>
        <v>42414_0.625_VYLE THAROUL B_SEN REDs,</v>
      </c>
      <c r="CK232" s="66" t="str">
        <f>IF(Calendar!DY232="","",CONCATENATE(A232,"_",Calendar!DX232,"_",Calendar!DY232,"_",Calendar!DZ232,","))</f>
        <v/>
      </c>
      <c r="CL232" s="90" t="str">
        <f>IF(Calendar!EB232="","",CONCATENATE(A232,"_",Calendar!EA232,"_",Calendar!EB232,"_",Calendar!EC232,","))</f>
        <v/>
      </c>
      <c r="CM232" s="94" t="str">
        <f t="shared" si="16"/>
        <v/>
      </c>
      <c r="CN232" s="95" t="str">
        <f t="shared" si="17"/>
        <v/>
      </c>
      <c r="CO232" s="96" t="str">
        <f t="shared" si="18"/>
        <v>42414_0.625_SEN BLACKs_WAREMME B,42414_0.625_VYLE THAROUL B_SEN REDs,</v>
      </c>
      <c r="CP232" s="94" t="str">
        <f>IF(View!$D$1&lt;&gt;"OK","",IF(OR(View!$C$3="K+4",View!$C$3="K+4 &amp; K+7",View!$C$3="K+4 &amp; K+10",View!$C$3="ALL"),IF(CM232="","",IF(AND(HomeCalc!$A232&gt;=View!$C$1,HomeCalc!A232&lt;=View!$C$2),HomeCalc!CM232,"")),""))</f>
        <v/>
      </c>
      <c r="CQ232" s="95" t="str">
        <f>IF(View!$D$1&lt;&gt;"OK","",IF(OR(View!$C$3="K+7",View!$C$3="K+4 &amp; K+7",View!$C$3="K+7 &amp; K+10",View!$C$3="ALL"),IF(CN232="","",IF(AND(HomeCalc!$A232&gt;=View!$C$1,HomeCalc!A232&lt;=View!$C$2),HomeCalc!CN232,"")),""))</f>
        <v/>
      </c>
      <c r="CR232" s="96" t="str">
        <f>IF(View!$D$1&lt;&gt;"OK","",IF(OR(View!$C$3="K+10",View!$C$3="K+4 &amp; K+10",View!$C$3="K+7 &amp; K+10",View!$C$3="ALL"),IF(CO232="","",IF(AND(HomeCalc!$A232&gt;=View!$C$1,HomeCalc!A232&lt;=View!$C$2),HomeCalc!CO232,"")),""))</f>
        <v/>
      </c>
      <c r="CS232" s="102" t="str">
        <f>IF(View!$D$1&lt;&gt;"OK","",CONCATENATE(CS231,CP232,CQ232,CR232))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33" spans="1:97" ht="15.75" x14ac:dyDescent="0.25">
      <c r="A233" s="11">
        <v>42415</v>
      </c>
      <c r="B233" s="18" t="s">
        <v>82</v>
      </c>
      <c r="C233" s="16">
        <f t="shared" si="19"/>
        <v>34</v>
      </c>
      <c r="D233" s="22" t="s">
        <v>66</v>
      </c>
      <c r="E233" s="8" t="s">
        <v>71</v>
      </c>
      <c r="F233" s="64">
        <f t="shared" si="15"/>
        <v>0</v>
      </c>
      <c r="G233" s="21" t="str">
        <f>IF(OR(RIGHT(Calendar!I233,4)="REDS",RIGHT(Calendar!I233,6)="BLACKS",RIGHT(Calendar!I233,5)="BLUES"),Calendar!H233,"")</f>
        <v/>
      </c>
      <c r="H233" s="21" t="str">
        <f>IF(OR(RIGHT(Calendar!L233,4)="REDS",RIGHT(Calendar!L233,6)="BLACKS",RIGHT(Calendar!L233,5)="BLUES"),Calendar!K233,"")</f>
        <v/>
      </c>
      <c r="I233" s="21" t="str">
        <f>IF(OR(RIGHT(Calendar!O233,4)="REDS",RIGHT(Calendar!O233,6)="BLACKS",RIGHT(Calendar!O233,5)="BLUES"),Calendar!N233,"")</f>
        <v/>
      </c>
      <c r="J233" s="21" t="str">
        <f>IF(OR(RIGHT(Calendar!R233,4)="REDS",RIGHT(Calendar!R233,6)="BLACKS",RIGHT(Calendar!R233,5)="BLUES"),Calendar!Q233,"")</f>
        <v/>
      </c>
      <c r="K233" s="21" t="str">
        <f>IF(OR(RIGHT(Calendar!U233,4)="REDS",RIGHT(Calendar!U233,6)="BLACKS",RIGHT(Calendar!U233,5)="BLUES"),Calendar!T233,"")</f>
        <v/>
      </c>
      <c r="L233" s="21" t="str">
        <f>IF(OR(RIGHT(Calendar!X233,4)="REDS",RIGHT(Calendar!X233,6)="BLACKS",RIGHT(Calendar!X233,5)="BLUES"),Calendar!W233,"")</f>
        <v/>
      </c>
      <c r="M233" s="21" t="str">
        <f>IF(OR(RIGHT(Calendar!AA233,4)="REDS",RIGHT(Calendar!AA233,6)="BLACKS",RIGHT(Calendar!AA233,5)="BLUES"),Calendar!Z233,"")</f>
        <v/>
      </c>
      <c r="N233" s="21" t="str">
        <f>IF(OR(RIGHT(Calendar!AD233,4)="REDS",RIGHT(Calendar!AD233,6)="BLACKS",RIGHT(Calendar!AD233,5)="BLUES"),Calendar!AC233,"")</f>
        <v/>
      </c>
      <c r="O233" s="21" t="str">
        <f>IF(OR(RIGHT(Calendar!AG233,4)="REDS",RIGHT(Calendar!AG233,6)="BLACKS",RIGHT(Calendar!AG233,5)="BLUES"),Calendar!AF233,"")</f>
        <v/>
      </c>
      <c r="P233" s="21" t="str">
        <f>IF(OR(RIGHT(Calendar!AJ233,4)="REDS",RIGHT(Calendar!AJ233,6)="BLACKS",RIGHT(Calendar!AJ233,5)="BLUES"),Calendar!AI233,"")</f>
        <v/>
      </c>
      <c r="Q233" s="21" t="str">
        <f>IF(OR(RIGHT(Calendar!AM233,4)="REDS",RIGHT(Calendar!AM233,6)="BLACKS",RIGHT(Calendar!AM233,5)="BLUES"),Calendar!AL233,"")</f>
        <v/>
      </c>
      <c r="R233" s="21" t="str">
        <f>IF(OR(RIGHT(Calendar!AP233,4)="REDS",RIGHT(Calendar!AP233,6)="BLACKS",RIGHT(Calendar!AP233,5)="BLUES"),Calendar!AO233,"")</f>
        <v/>
      </c>
      <c r="S233" s="21" t="str">
        <f>IF(OR(RIGHT(Calendar!AS233,4)="REDS",RIGHT(Calendar!AS233,6)="BLACKS",RIGHT(Calendar!AS233,5)="BLUES"),Calendar!AR233,"")</f>
        <v/>
      </c>
      <c r="T233" s="21" t="str">
        <f>IF(OR(RIGHT(Calendar!AV233,4)="REDS",RIGHT(Calendar!AV233,6)="BLACKS",RIGHT(Calendar!AV233,5)="BLUES"),Calendar!AU233,"")</f>
        <v/>
      </c>
      <c r="U233" s="21" t="str">
        <f>IF(OR(RIGHT(Calendar!AY233,4)="REDS",RIGHT(Calendar!AY233,6)="BLACKS",RIGHT(Calendar!AY233,5)="BLUES"),Calendar!AX233,"")</f>
        <v/>
      </c>
      <c r="V233" s="21" t="str">
        <f>IF(OR(RIGHT(Calendar!BB233,4)="REDS",RIGHT(Calendar!BB233,6)="BLACKS",RIGHT(Calendar!BB233,5)="BLUES"),Calendar!BA233,"")</f>
        <v/>
      </c>
      <c r="W233" s="21" t="str">
        <f>IF(OR(RIGHT(Calendar!BE233,4)="REDS",RIGHT(Calendar!BE233,6)="BLACKS",RIGHT(Calendar!BE233,5)="BLUES"),Calendar!BD233,"")</f>
        <v/>
      </c>
      <c r="X233" s="21" t="str">
        <f>IF(OR(RIGHT(Calendar!BH233,4)="REDS",RIGHT(Calendar!BH233,6)="BLACKS",RIGHT(Calendar!BH233,5)="BLUES"),Calendar!BG233,"")</f>
        <v/>
      </c>
      <c r="Y233" s="21" t="str">
        <f>IF(OR(RIGHT(Calendar!BK233,4)="REDS",RIGHT(Calendar!BK233,6)="BLACKS",RIGHT(Calendar!BK233,5)="BLUES"),Calendar!BJ233,"")</f>
        <v/>
      </c>
      <c r="Z233" s="21" t="str">
        <f>IF(OR(RIGHT(Calendar!BN233,4)="REDS",RIGHT(Calendar!BN233,6)="BLACKS",RIGHT(Calendar!BN233,5)="BLUES"),Calendar!BM233,"")</f>
        <v/>
      </c>
      <c r="AA233" s="21" t="str">
        <f>IF(OR(RIGHT(Calendar!BQ233,4)="REDS",RIGHT(Calendar!BQ233,6)="BLACKS",RIGHT(Calendar!BQ233,5)="BLUES"),Calendar!BP233,"")</f>
        <v/>
      </c>
      <c r="AB233" s="21" t="str">
        <f>IF(OR(RIGHT(Calendar!BT233,4)="REDS",RIGHT(Calendar!BT233,6)="BLACKS",RIGHT(Calendar!BT233,5)="BLUES"),Calendar!BS233,"")</f>
        <v/>
      </c>
      <c r="AC233" s="21" t="str">
        <f>IF(OR(RIGHT(Calendar!BW233,4)="REDS",RIGHT(Calendar!BW233,6)="BLACKS",RIGHT(Calendar!BW233,5)="BLUES"),Calendar!BV233,"")</f>
        <v/>
      </c>
      <c r="AD233" s="21" t="str">
        <f>IF(OR(RIGHT(Calendar!BZ233,4)="REDS",RIGHT(Calendar!BZ233,6)="BLACKS",RIGHT(Calendar!BZ233,5)="BLUES"),Calendar!BY233,"")</f>
        <v/>
      </c>
      <c r="AE233" s="21" t="str">
        <f>IF(OR(RIGHT(Calendar!CC233,4)="REDS",RIGHT(Calendar!CC233,6)="BLACKS",RIGHT(Calendar!CC233,5)="BLUES"),Calendar!CB233,"")</f>
        <v/>
      </c>
      <c r="AF233" s="21" t="str">
        <f>IF(OR(RIGHT(Calendar!CF233,4)="REDS",RIGHT(Calendar!CF233,6)="BLACKS",RIGHT(Calendar!CF233,5)="BLUES"),Calendar!CE233,"")</f>
        <v/>
      </c>
      <c r="AG233" s="21" t="str">
        <f>IF(OR(RIGHT(Calendar!CI233,4)="REDS",RIGHT(Calendar!CI233,6)="BLACKS",RIGHT(Calendar!CI233,5)="BLUES"),Calendar!CH233,"")</f>
        <v/>
      </c>
      <c r="AH233" s="21" t="str">
        <f>IF(OR(RIGHT(Calendar!CL233,4)="REDS",RIGHT(Calendar!CL233,6)="BLACKS",RIGHT(Calendar!CL233,5)="BLUES"),Calendar!CK233,"")</f>
        <v/>
      </c>
      <c r="AI233" s="21" t="str">
        <f>IF(OR(RIGHT(Calendar!CO233,4)="REDS",RIGHT(Calendar!CO233,6)="BLACKS",RIGHT(Calendar!CO233,5)="BLUES"),Calendar!CN233,"")</f>
        <v/>
      </c>
      <c r="AJ233" s="21" t="str">
        <f>IF(OR(RIGHT(Calendar!CR233,4)="REDS",RIGHT(Calendar!CR233,6)="BLACKS",RIGHT(Calendar!CR233,5)="BLUES"),Calendar!CQ233,"")</f>
        <v/>
      </c>
      <c r="AK233" s="21" t="str">
        <f>IF(OR(RIGHT(Calendar!CU233,4)="REDS",RIGHT(Calendar!CU233,6)="BLACKS",RIGHT(Calendar!CU233,5)="BLUES"),Calendar!CT233,"")</f>
        <v/>
      </c>
      <c r="AL233" s="21" t="str">
        <f>IF(OR(RIGHT(Calendar!CX233,4)="REDS",RIGHT(Calendar!CX233,6)="BLACKS",RIGHT(Calendar!CX233,5)="BLUES"),Calendar!CW233,"")</f>
        <v/>
      </c>
      <c r="AM233" s="21" t="str">
        <f>IF(OR(RIGHT(Calendar!DA233,4)="REDS",RIGHT(Calendar!DA233,6)="BLACKS",RIGHT(Calendar!DA233,5)="BLUES"),Calendar!CZ233,"")</f>
        <v/>
      </c>
      <c r="AN233" s="21" t="str">
        <f>IF(OR(RIGHT(Calendar!DD233,4)="REDS",RIGHT(Calendar!DD233,6)="BLACKS",RIGHT(Calendar!DD233,5)="BLUES"),Calendar!DC233,"")</f>
        <v/>
      </c>
      <c r="AO233" s="21" t="str">
        <f>IF(OR(RIGHT(Calendar!DG233,4)="REDS",RIGHT(Calendar!DG233,6)="BLACKS",RIGHT(Calendar!DG233,5)="BLUES"),Calendar!DF233,"")</f>
        <v/>
      </c>
      <c r="AP233" s="21" t="str">
        <f>IF(OR(RIGHT(Calendar!DJ233,4)="REDS",RIGHT(Calendar!DJ233,6)="BLACKS",RIGHT(Calendar!DJ233,5)="BLUES"),Calendar!DI233,"")</f>
        <v/>
      </c>
      <c r="AQ233" s="21" t="str">
        <f>IF(OR(RIGHT(Calendar!DM233,4)="REDS",RIGHT(Calendar!DM233,6)="BLACKS",RIGHT(Calendar!DM233,5)="BLUES"),Calendar!DL233,"")</f>
        <v/>
      </c>
      <c r="AR233" s="21" t="str">
        <f>IF(OR(RIGHT(Calendar!DP233,4)="REDS",RIGHT(Calendar!DP233,6)="BLACKS",RIGHT(Calendar!DP233,5)="BLUES"),Calendar!DO233,"")</f>
        <v/>
      </c>
      <c r="AS233" s="21" t="str">
        <f>IF(OR(RIGHT(Calendar!DS233,4)="REDS",RIGHT(Calendar!DS233,6)="BLACKS",RIGHT(Calendar!DS233,5)="BLUES"),Calendar!DR233,"")</f>
        <v/>
      </c>
      <c r="AT233" s="21" t="str">
        <f>IF(OR(RIGHT(Calendar!DV233,4)="REDS",RIGHT(Calendar!DV233,6)="BLACKS",RIGHT(Calendar!DV233,5)="BLUES"),Calendar!DU233,"")</f>
        <v/>
      </c>
      <c r="AU233" s="21" t="str">
        <f>IF(OR(RIGHT(Calendar!DY233,4)="REDS",RIGHT(Calendar!DY233,6)="BLACKS",RIGHT(Calendar!DY233,5)="BLUES"),Calendar!DX233,"")</f>
        <v/>
      </c>
      <c r="AV233" s="21" t="str">
        <f>IF(OR(RIGHT(Calendar!EB233,4)="REDS",RIGHT(Calendar!EB233,6)="BLACKS",RIGHT(Calendar!EB233,5)="BLUES"),Calendar!EA233,"")</f>
        <v/>
      </c>
      <c r="AW233" s="66" t="str">
        <f>IF(Calendar!I233="","",CONCATENATE(A233,"_",Calendar!H233,"_",Calendar!I233,"_",Calendar!J233,","))</f>
        <v/>
      </c>
      <c r="AX233" s="66" t="str">
        <f>IF(Calendar!L233="","",CONCATENATE(A233,"_",Calendar!K233,"_",Calendar!L233,"_",Calendar!M233,","))</f>
        <v/>
      </c>
      <c r="AY233" s="66" t="str">
        <f>IF(Calendar!O233="","",CONCATENATE(A233,"_",Calendar!N233,"_",Calendar!O233,"_",Calendar!P233,","))</f>
        <v/>
      </c>
      <c r="AZ233" s="66" t="str">
        <f>IF(Calendar!R233="","",CONCATENATE(A233,"_",Calendar!Q233,"_",Calendar!R233,"_",Calendar!S233,","))</f>
        <v/>
      </c>
      <c r="BA233" s="66" t="str">
        <f>IF(Calendar!U233="","",CONCATENATE(A233,"_",Calendar!T233,"_",Calendar!U233,"_",Calendar!V233,","))</f>
        <v/>
      </c>
      <c r="BB233" s="66" t="str">
        <f>IF(Calendar!X233="","",CONCATENATE(A233,"_",Calendar!W233,"_",Calendar!X233,"_",Calendar!Y233,","))</f>
        <v/>
      </c>
      <c r="BC233" s="66" t="str">
        <f>IF(Calendar!AA233="","",CONCATENATE(A233,"_",Calendar!Z233,"_",Calendar!AA233,"_",Calendar!AB233,","))</f>
        <v/>
      </c>
      <c r="BD233" s="66" t="str">
        <f>IF(Calendar!AD233="","",CONCATENATE(A233,"_",Calendar!AC233,"_",Calendar!AD233,"_",Calendar!AE233,","))</f>
        <v/>
      </c>
      <c r="BE233" s="66" t="str">
        <f>IF(Calendar!AG233="","",CONCATENATE(A233,"_",Calendar!AF233,"_",Calendar!AG233,"_",Calendar!AH233,","))</f>
        <v/>
      </c>
      <c r="BF233" s="66" t="str">
        <f>IF(Calendar!AJ233="","",CONCATENATE(A233,"_",Calendar!AI233,"_",Calendar!AJ233,"_",Calendar!AK233,","))</f>
        <v/>
      </c>
      <c r="BG233" s="66" t="str">
        <f>IF(Calendar!AM233="","",CONCATENATE(A233,"_",Calendar!AL233,"_",Calendar!AM233,"_",Calendar!AN233,","))</f>
        <v/>
      </c>
      <c r="BH233" s="66" t="str">
        <f>IF(Calendar!AP233="","",CONCATENATE(A233,"_",Calendar!AO233,"_",Calendar!AP233,"_",Calendar!AQ233,","))</f>
        <v/>
      </c>
      <c r="BI233" s="66" t="str">
        <f>IF(Calendar!AS233="","",CONCATENATE(A233,"_",Calendar!AR233,"_",Calendar!AS233,"_",Calendar!AT233,","))</f>
        <v/>
      </c>
      <c r="BJ233" s="66" t="str">
        <f>IF(Calendar!AV233="","",CONCATENATE(A233,"_",Calendar!AU233,"_",Calendar!AV233,"_",Calendar!AW233,","))</f>
        <v/>
      </c>
      <c r="BK233" s="66" t="str">
        <f>IF(Calendar!AY233="","",CONCATENATE(A233,"_",Calendar!AX233,"_",Calendar!AY233,"_",Calendar!AZ233,","))</f>
        <v/>
      </c>
      <c r="BL233" s="66" t="str">
        <f>IF(Calendar!BB233="","",CONCATENATE(A233,"_",Calendar!BA233,"_",Calendar!BB233,"_",Calendar!BC233,","))</f>
        <v/>
      </c>
      <c r="BM233" s="66" t="str">
        <f>IF(Calendar!BE233="","",CONCATENATE(A233,"_",Calendar!BD233,"_",Calendar!BE233,"_",Calendar!BF233,","))</f>
        <v/>
      </c>
      <c r="BN233" s="66" t="str">
        <f>IF(Calendar!BH233="","",CONCATENATE(A233,"_",Calendar!BG233,"_",Calendar!BH233,"_",Calendar!BI233,","))</f>
        <v/>
      </c>
      <c r="BO233" s="66" t="str">
        <f>IF(Calendar!BK233="","",CONCATENATE(A233,"_",Calendar!BJ233,"_",Calendar!BK233,"_",Calendar!BL233,","))</f>
        <v/>
      </c>
      <c r="BP233" s="66" t="str">
        <f>IF(Calendar!BN233="","",CONCATENATE(A233,"_",Calendar!BM233,"_",Calendar!BN233,"_",Calendar!BO233,","))</f>
        <v/>
      </c>
      <c r="BQ233" s="66" t="str">
        <f>IF(Calendar!BQ233="","",CONCATENATE(A233,"_",Calendar!BP233,"_",Calendar!BQ233,"_",Calendar!BR233,","))</f>
        <v/>
      </c>
      <c r="BR233" s="66" t="str">
        <f>IF(Calendar!BT233="","",CONCATENATE(A233,"_",Calendar!BS233,"_",Calendar!BT233,"_",Calendar!BU233,","))</f>
        <v/>
      </c>
      <c r="BS233" s="66" t="str">
        <f>IF(Calendar!BW233="","",CONCATENATE(A233,"_",Calendar!BV233,"_",Calendar!BW233,"_",Calendar!BX233,","))</f>
        <v/>
      </c>
      <c r="BT233" s="66" t="str">
        <f>IF(Calendar!BZ233="","",CONCATENATE(A233,"_",Calendar!BY233,"_",Calendar!BZ233,"_",Calendar!CA233,","))</f>
        <v/>
      </c>
      <c r="BU233" s="66" t="str">
        <f>IF(Calendar!CC233="","",CONCATENATE(A233,"_",Calendar!CB233,"_",Calendar!CC233,"_",Calendar!CD233,","))</f>
        <v/>
      </c>
      <c r="BV233" s="66" t="str">
        <f>IF(Calendar!CF233="","",CONCATENATE(A233,"_",Calendar!CE233,"_",Calendar!CF233,"_",Calendar!CG233,","))</f>
        <v/>
      </c>
      <c r="BW233" s="66" t="str">
        <f>IF(Calendar!CI233="","",CONCATENATE(A233,"_",Calendar!CH233,"_",Calendar!CI233,"_",Calendar!CJ233,","))</f>
        <v/>
      </c>
      <c r="BX233" s="66" t="str">
        <f>IF(Calendar!CL233="","",CONCATENATE(A233,"_",Calendar!CK233,"_",Calendar!CL233,"_",Calendar!CM233,","))</f>
        <v/>
      </c>
      <c r="BY233" s="66" t="str">
        <f>IF(Calendar!CO233="","",CONCATENATE(A233,"_",Calendar!CN233,"_",Calendar!CO233,"_",Calendar!CP233,","))</f>
        <v/>
      </c>
      <c r="BZ233" s="66" t="str">
        <f>IF(Calendar!CR233="","",CONCATENATE(A233,"_",Calendar!CQ233,"_",Calendar!CR233,"_",Calendar!CS233,","))</f>
        <v/>
      </c>
      <c r="CA233" s="66" t="str">
        <f>IF(Calendar!CU233="","",CONCATENATE(A233,"_",Calendar!CT233,"_",Calendar!CU233,"_",Calendar!CV233,","))</f>
        <v/>
      </c>
      <c r="CB233" s="66" t="str">
        <f>IF(Calendar!CX233="","",CONCATENATE(A233,"_",Calendar!CW233,"_",Calendar!CX233,"_",Calendar!CY233,","))</f>
        <v/>
      </c>
      <c r="CC233" s="66" t="str">
        <f>IF(Calendar!DA233="","",CONCATENATE(A233,"_",Calendar!CZ233,"_",Calendar!DA233,"_",Calendar!DB233,","))</f>
        <v/>
      </c>
      <c r="CD233" s="66" t="str">
        <f>IF(Calendar!DD233="","",CONCATENATE(A233,"_",Calendar!DC233,"_",Calendar!DD233,"_",Calendar!DE233,","))</f>
        <v/>
      </c>
      <c r="CE233" s="66" t="str">
        <f>IF(Calendar!DG233="","",CONCATENATE(A233,"_",Calendar!DF233,"_",Calendar!DG233,"_",Calendar!DH233,","))</f>
        <v/>
      </c>
      <c r="CF233" s="66" t="str">
        <f>IF(Calendar!DJ233="","",CONCATENATE(A233,"_",Calendar!DI233,"_",Calendar!DJ233,"_",Calendar!DK233,","))</f>
        <v/>
      </c>
      <c r="CG233" s="66" t="str">
        <f>IF(Calendar!DM233="","",CONCATENATE(A233,"_",Calendar!DL233,"_",Calendar!DM233,"_",Calendar!DN233,","))</f>
        <v/>
      </c>
      <c r="CH233" s="66" t="str">
        <f>IF(Calendar!DP233="","",CONCATENATE(A233,"_",Calendar!DO233,"_",Calendar!DP233,"_",Calendar!DQ233,","))</f>
        <v/>
      </c>
      <c r="CI233" s="66" t="str">
        <f>IF(Calendar!DS233="","",CONCATENATE(A233,"_",Calendar!DR233,"_",Calendar!DS233,"_",Calendar!DT233,","))</f>
        <v/>
      </c>
      <c r="CJ233" s="66" t="str">
        <f>IF(Calendar!DV233="","",CONCATENATE(A233,"_",Calendar!DU233,"_",Calendar!DV233,"_",Calendar!DW233,","))</f>
        <v/>
      </c>
      <c r="CK233" s="66" t="str">
        <f>IF(Calendar!DY233="","",CONCATENATE(A233,"_",Calendar!DX233,"_",Calendar!DY233,"_",Calendar!DZ233,","))</f>
        <v/>
      </c>
      <c r="CL233" s="90" t="str">
        <f>IF(Calendar!EB233="","",CONCATENATE(A233,"_",Calendar!EA233,"_",Calendar!EB233,"_",Calendar!EC233,","))</f>
        <v/>
      </c>
      <c r="CM233" s="94" t="str">
        <f t="shared" si="16"/>
        <v/>
      </c>
      <c r="CN233" s="95" t="str">
        <f t="shared" si="17"/>
        <v/>
      </c>
      <c r="CO233" s="96" t="str">
        <f t="shared" si="18"/>
        <v/>
      </c>
      <c r="CP233" s="94" t="str">
        <f>IF(View!$D$1&lt;&gt;"OK","",IF(OR(View!$C$3="K+4",View!$C$3="K+4 &amp; K+7",View!$C$3="K+4 &amp; K+10",View!$C$3="ALL"),IF(CM233="","",IF(AND(HomeCalc!$A233&gt;=View!$C$1,HomeCalc!A233&lt;=View!$C$2),HomeCalc!CM233,"")),""))</f>
        <v/>
      </c>
      <c r="CQ233" s="95" t="str">
        <f>IF(View!$D$1&lt;&gt;"OK","",IF(OR(View!$C$3="K+7",View!$C$3="K+4 &amp; K+7",View!$C$3="K+7 &amp; K+10",View!$C$3="ALL"),IF(CN233="","",IF(AND(HomeCalc!$A233&gt;=View!$C$1,HomeCalc!A233&lt;=View!$C$2),HomeCalc!CN233,"")),""))</f>
        <v/>
      </c>
      <c r="CR233" s="96" t="str">
        <f>IF(View!$D$1&lt;&gt;"OK","",IF(OR(View!$C$3="K+10",View!$C$3="K+4 &amp; K+10",View!$C$3="K+7 &amp; K+10",View!$C$3="ALL"),IF(CO233="","",IF(AND(HomeCalc!$A233&gt;=View!$C$1,HomeCalc!A233&lt;=View!$C$2),HomeCalc!CO233,"")),""))</f>
        <v/>
      </c>
      <c r="CS233" s="102" t="str">
        <f>IF(View!$D$1&lt;&gt;"OK","",CONCATENATE(CS232,CP233,CQ233,CR233))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34" spans="1:97" ht="15.75" x14ac:dyDescent="0.25">
      <c r="A234" s="11">
        <v>42416</v>
      </c>
      <c r="B234" s="18" t="s">
        <v>82</v>
      </c>
      <c r="C234" s="16">
        <f t="shared" si="19"/>
        <v>34</v>
      </c>
      <c r="D234" s="23" t="s">
        <v>67</v>
      </c>
      <c r="E234" s="8" t="s">
        <v>71</v>
      </c>
      <c r="F234" s="64">
        <f t="shared" si="15"/>
        <v>0</v>
      </c>
      <c r="G234" s="21" t="str">
        <f>IF(OR(RIGHT(Calendar!I234,4)="REDS",RIGHT(Calendar!I234,6)="BLACKS",RIGHT(Calendar!I234,5)="BLUES"),Calendar!H234,"")</f>
        <v/>
      </c>
      <c r="H234" s="21" t="str">
        <f>IF(OR(RIGHT(Calendar!L234,4)="REDS",RIGHT(Calendar!L234,6)="BLACKS",RIGHT(Calendar!L234,5)="BLUES"),Calendar!K234,"")</f>
        <v/>
      </c>
      <c r="I234" s="21" t="str">
        <f>IF(OR(RIGHT(Calendar!O234,4)="REDS",RIGHT(Calendar!O234,6)="BLACKS",RIGHT(Calendar!O234,5)="BLUES"),Calendar!N234,"")</f>
        <v/>
      </c>
      <c r="J234" s="21" t="str">
        <f>IF(OR(RIGHT(Calendar!R234,4)="REDS",RIGHT(Calendar!R234,6)="BLACKS",RIGHT(Calendar!R234,5)="BLUES"),Calendar!Q234,"")</f>
        <v/>
      </c>
      <c r="K234" s="21" t="str">
        <f>IF(OR(RIGHT(Calendar!U234,4)="REDS",RIGHT(Calendar!U234,6)="BLACKS",RIGHT(Calendar!U234,5)="BLUES"),Calendar!T234,"")</f>
        <v/>
      </c>
      <c r="L234" s="21" t="str">
        <f>IF(OR(RIGHT(Calendar!X234,4)="REDS",RIGHT(Calendar!X234,6)="BLACKS",RIGHT(Calendar!X234,5)="BLUES"),Calendar!W234,"")</f>
        <v/>
      </c>
      <c r="M234" s="21" t="str">
        <f>IF(OR(RIGHT(Calendar!AA234,4)="REDS",RIGHT(Calendar!AA234,6)="BLACKS",RIGHT(Calendar!AA234,5)="BLUES"),Calendar!Z234,"")</f>
        <v/>
      </c>
      <c r="N234" s="21" t="str">
        <f>IF(OR(RIGHT(Calendar!AD234,4)="REDS",RIGHT(Calendar!AD234,6)="BLACKS",RIGHT(Calendar!AD234,5)="BLUES"),Calendar!AC234,"")</f>
        <v/>
      </c>
      <c r="O234" s="21" t="str">
        <f>IF(OR(RIGHT(Calendar!AG234,4)="REDS",RIGHT(Calendar!AG234,6)="BLACKS",RIGHT(Calendar!AG234,5)="BLUES"),Calendar!AF234,"")</f>
        <v/>
      </c>
      <c r="P234" s="21" t="str">
        <f>IF(OR(RIGHT(Calendar!AJ234,4)="REDS",RIGHT(Calendar!AJ234,6)="BLACKS",RIGHT(Calendar!AJ234,5)="BLUES"),Calendar!AI234,"")</f>
        <v/>
      </c>
      <c r="Q234" s="21" t="str">
        <f>IF(OR(RIGHT(Calendar!AM234,4)="REDS",RIGHT(Calendar!AM234,6)="BLACKS",RIGHT(Calendar!AM234,5)="BLUES"),Calendar!AL234,"")</f>
        <v/>
      </c>
      <c r="R234" s="21" t="str">
        <f>IF(OR(RIGHT(Calendar!AP234,4)="REDS",RIGHT(Calendar!AP234,6)="BLACKS",RIGHT(Calendar!AP234,5)="BLUES"),Calendar!AO234,"")</f>
        <v/>
      </c>
      <c r="S234" s="21" t="str">
        <f>IF(OR(RIGHT(Calendar!AS234,4)="REDS",RIGHT(Calendar!AS234,6)="BLACKS",RIGHT(Calendar!AS234,5)="BLUES"),Calendar!AR234,"")</f>
        <v/>
      </c>
      <c r="T234" s="21" t="str">
        <f>IF(OR(RIGHT(Calendar!AV234,4)="REDS",RIGHT(Calendar!AV234,6)="BLACKS",RIGHT(Calendar!AV234,5)="BLUES"),Calendar!AU234,"")</f>
        <v/>
      </c>
      <c r="U234" s="21" t="str">
        <f>IF(OR(RIGHT(Calendar!AY234,4)="REDS",RIGHT(Calendar!AY234,6)="BLACKS",RIGHT(Calendar!AY234,5)="BLUES"),Calendar!AX234,"")</f>
        <v/>
      </c>
      <c r="V234" s="21" t="str">
        <f>IF(OR(RIGHT(Calendar!BB234,4)="REDS",RIGHT(Calendar!BB234,6)="BLACKS",RIGHT(Calendar!BB234,5)="BLUES"),Calendar!BA234,"")</f>
        <v/>
      </c>
      <c r="W234" s="21" t="str">
        <f>IF(OR(RIGHT(Calendar!BE234,4)="REDS",RIGHT(Calendar!BE234,6)="BLACKS",RIGHT(Calendar!BE234,5)="BLUES"),Calendar!BD234,"")</f>
        <v/>
      </c>
      <c r="X234" s="21" t="str">
        <f>IF(OR(RIGHT(Calendar!BH234,4)="REDS",RIGHT(Calendar!BH234,6)="BLACKS",RIGHT(Calendar!BH234,5)="BLUES"),Calendar!BG234,"")</f>
        <v/>
      </c>
      <c r="Y234" s="21" t="str">
        <f>IF(OR(RIGHT(Calendar!BK234,4)="REDS",RIGHT(Calendar!BK234,6)="BLACKS",RIGHT(Calendar!BK234,5)="BLUES"),Calendar!BJ234,"")</f>
        <v/>
      </c>
      <c r="Z234" s="21" t="str">
        <f>IF(OR(RIGHT(Calendar!BN234,4)="REDS",RIGHT(Calendar!BN234,6)="BLACKS",RIGHT(Calendar!BN234,5)="BLUES"),Calendar!BM234,"")</f>
        <v/>
      </c>
      <c r="AA234" s="21" t="str">
        <f>IF(OR(RIGHT(Calendar!BQ234,4)="REDS",RIGHT(Calendar!BQ234,6)="BLACKS",RIGHT(Calendar!BQ234,5)="BLUES"),Calendar!BP234,"")</f>
        <v/>
      </c>
      <c r="AB234" s="21" t="str">
        <f>IF(OR(RIGHT(Calendar!BT234,4)="REDS",RIGHT(Calendar!BT234,6)="BLACKS",RIGHT(Calendar!BT234,5)="BLUES"),Calendar!BS234,"")</f>
        <v/>
      </c>
      <c r="AC234" s="21" t="str">
        <f>IF(OR(RIGHT(Calendar!BW234,4)="REDS",RIGHT(Calendar!BW234,6)="BLACKS",RIGHT(Calendar!BW234,5)="BLUES"),Calendar!BV234,"")</f>
        <v/>
      </c>
      <c r="AD234" s="21" t="str">
        <f>IF(OR(RIGHT(Calendar!BZ234,4)="REDS",RIGHT(Calendar!BZ234,6)="BLACKS",RIGHT(Calendar!BZ234,5)="BLUES"),Calendar!BY234,"")</f>
        <v/>
      </c>
      <c r="AE234" s="21" t="str">
        <f>IF(OR(RIGHT(Calendar!CC234,4)="REDS",RIGHT(Calendar!CC234,6)="BLACKS",RIGHT(Calendar!CC234,5)="BLUES"),Calendar!CB234,"")</f>
        <v/>
      </c>
      <c r="AF234" s="21" t="str">
        <f>IF(OR(RIGHT(Calendar!CF234,4)="REDS",RIGHT(Calendar!CF234,6)="BLACKS",RIGHT(Calendar!CF234,5)="BLUES"),Calendar!CE234,"")</f>
        <v/>
      </c>
      <c r="AG234" s="21" t="str">
        <f>IF(OR(RIGHT(Calendar!CI234,4)="REDS",RIGHT(Calendar!CI234,6)="BLACKS",RIGHT(Calendar!CI234,5)="BLUES"),Calendar!CH234,"")</f>
        <v/>
      </c>
      <c r="AH234" s="21" t="str">
        <f>IF(OR(RIGHT(Calendar!CL234,4)="REDS",RIGHT(Calendar!CL234,6)="BLACKS",RIGHT(Calendar!CL234,5)="BLUES"),Calendar!CK234,"")</f>
        <v/>
      </c>
      <c r="AI234" s="21" t="str">
        <f>IF(OR(RIGHT(Calendar!CO234,4)="REDS",RIGHT(Calendar!CO234,6)="BLACKS",RIGHT(Calendar!CO234,5)="BLUES"),Calendar!CN234,"")</f>
        <v/>
      </c>
      <c r="AJ234" s="21" t="str">
        <f>IF(OR(RIGHT(Calendar!CR234,4)="REDS",RIGHT(Calendar!CR234,6)="BLACKS",RIGHT(Calendar!CR234,5)="BLUES"),Calendar!CQ234,"")</f>
        <v/>
      </c>
      <c r="AK234" s="21" t="str">
        <f>IF(OR(RIGHT(Calendar!CU234,4)="REDS",RIGHT(Calendar!CU234,6)="BLACKS",RIGHT(Calendar!CU234,5)="BLUES"),Calendar!CT234,"")</f>
        <v/>
      </c>
      <c r="AL234" s="21" t="str">
        <f>IF(OR(RIGHT(Calendar!CX234,4)="REDS",RIGHT(Calendar!CX234,6)="BLACKS",RIGHT(Calendar!CX234,5)="BLUES"),Calendar!CW234,"")</f>
        <v/>
      </c>
      <c r="AM234" s="21" t="str">
        <f>IF(OR(RIGHT(Calendar!DA234,4)="REDS",RIGHT(Calendar!DA234,6)="BLACKS",RIGHT(Calendar!DA234,5)="BLUES"),Calendar!CZ234,"")</f>
        <v/>
      </c>
      <c r="AN234" s="21" t="str">
        <f>IF(OR(RIGHT(Calendar!DD234,4)="REDS",RIGHT(Calendar!DD234,6)="BLACKS",RIGHT(Calendar!DD234,5)="BLUES"),Calendar!DC234,"")</f>
        <v/>
      </c>
      <c r="AO234" s="21" t="str">
        <f>IF(OR(RIGHT(Calendar!DG234,4)="REDS",RIGHT(Calendar!DG234,6)="BLACKS",RIGHT(Calendar!DG234,5)="BLUES"),Calendar!DF234,"")</f>
        <v/>
      </c>
      <c r="AP234" s="21" t="str">
        <f>IF(OR(RIGHT(Calendar!DJ234,4)="REDS",RIGHT(Calendar!DJ234,6)="BLACKS",RIGHT(Calendar!DJ234,5)="BLUES"),Calendar!DI234,"")</f>
        <v/>
      </c>
      <c r="AQ234" s="21" t="str">
        <f>IF(OR(RIGHT(Calendar!DM234,4)="REDS",RIGHT(Calendar!DM234,6)="BLACKS",RIGHT(Calendar!DM234,5)="BLUES"),Calendar!DL234,"")</f>
        <v/>
      </c>
      <c r="AR234" s="21" t="str">
        <f>IF(OR(RIGHT(Calendar!DP234,4)="REDS",RIGHT(Calendar!DP234,6)="BLACKS",RIGHT(Calendar!DP234,5)="BLUES"),Calendar!DO234,"")</f>
        <v/>
      </c>
      <c r="AS234" s="21" t="str">
        <f>IF(OR(RIGHT(Calendar!DS234,4)="REDS",RIGHT(Calendar!DS234,6)="BLACKS",RIGHT(Calendar!DS234,5)="BLUES"),Calendar!DR234,"")</f>
        <v/>
      </c>
      <c r="AT234" s="21" t="str">
        <f>IF(OR(RIGHT(Calendar!DV234,4)="REDS",RIGHT(Calendar!DV234,6)="BLACKS",RIGHT(Calendar!DV234,5)="BLUES"),Calendar!DU234,"")</f>
        <v/>
      </c>
      <c r="AU234" s="21" t="str">
        <f>IF(OR(RIGHT(Calendar!DY234,4)="REDS",RIGHT(Calendar!DY234,6)="BLACKS",RIGHT(Calendar!DY234,5)="BLUES"),Calendar!DX234,"")</f>
        <v/>
      </c>
      <c r="AV234" s="21" t="str">
        <f>IF(OR(RIGHT(Calendar!EB234,4)="REDS",RIGHT(Calendar!EB234,6)="BLACKS",RIGHT(Calendar!EB234,5)="BLUES"),Calendar!EA234,"")</f>
        <v/>
      </c>
      <c r="AW234" s="66" t="str">
        <f>IF(Calendar!I234="","",CONCATENATE(A234,"_",Calendar!H234,"_",Calendar!I234,"_",Calendar!J234,","))</f>
        <v/>
      </c>
      <c r="AX234" s="66" t="str">
        <f>IF(Calendar!L234="","",CONCATENATE(A234,"_",Calendar!K234,"_",Calendar!L234,"_",Calendar!M234,","))</f>
        <v/>
      </c>
      <c r="AY234" s="66" t="str">
        <f>IF(Calendar!O234="","",CONCATENATE(A234,"_",Calendar!N234,"_",Calendar!O234,"_",Calendar!P234,","))</f>
        <v/>
      </c>
      <c r="AZ234" s="66" t="str">
        <f>IF(Calendar!R234="","",CONCATENATE(A234,"_",Calendar!Q234,"_",Calendar!R234,"_",Calendar!S234,","))</f>
        <v/>
      </c>
      <c r="BA234" s="66" t="str">
        <f>IF(Calendar!U234="","",CONCATENATE(A234,"_",Calendar!T234,"_",Calendar!U234,"_",Calendar!V234,","))</f>
        <v/>
      </c>
      <c r="BB234" s="66" t="str">
        <f>IF(Calendar!X234="","",CONCATENATE(A234,"_",Calendar!W234,"_",Calendar!X234,"_",Calendar!Y234,","))</f>
        <v/>
      </c>
      <c r="BC234" s="66" t="str">
        <f>IF(Calendar!AA234="","",CONCATENATE(A234,"_",Calendar!Z234,"_",Calendar!AA234,"_",Calendar!AB234,","))</f>
        <v/>
      </c>
      <c r="BD234" s="66" t="str">
        <f>IF(Calendar!AD234="","",CONCATENATE(A234,"_",Calendar!AC234,"_",Calendar!AD234,"_",Calendar!AE234,","))</f>
        <v/>
      </c>
      <c r="BE234" s="66" t="str">
        <f>IF(Calendar!AG234="","",CONCATENATE(A234,"_",Calendar!AF234,"_",Calendar!AG234,"_",Calendar!AH234,","))</f>
        <v/>
      </c>
      <c r="BF234" s="66" t="str">
        <f>IF(Calendar!AJ234="","",CONCATENATE(A234,"_",Calendar!AI234,"_",Calendar!AJ234,"_",Calendar!AK234,","))</f>
        <v/>
      </c>
      <c r="BG234" s="66" t="str">
        <f>IF(Calendar!AM234="","",CONCATENATE(A234,"_",Calendar!AL234,"_",Calendar!AM234,"_",Calendar!AN234,","))</f>
        <v/>
      </c>
      <c r="BH234" s="66" t="str">
        <f>IF(Calendar!AP234="","",CONCATENATE(A234,"_",Calendar!AO234,"_",Calendar!AP234,"_",Calendar!AQ234,","))</f>
        <v/>
      </c>
      <c r="BI234" s="66" t="str">
        <f>IF(Calendar!AS234="","",CONCATENATE(A234,"_",Calendar!AR234,"_",Calendar!AS234,"_",Calendar!AT234,","))</f>
        <v/>
      </c>
      <c r="BJ234" s="66" t="str">
        <f>IF(Calendar!AV234="","",CONCATENATE(A234,"_",Calendar!AU234,"_",Calendar!AV234,"_",Calendar!AW234,","))</f>
        <v/>
      </c>
      <c r="BK234" s="66" t="str">
        <f>IF(Calendar!AY234="","",CONCATENATE(A234,"_",Calendar!AX234,"_",Calendar!AY234,"_",Calendar!AZ234,","))</f>
        <v/>
      </c>
      <c r="BL234" s="66" t="str">
        <f>IF(Calendar!BB234="","",CONCATENATE(A234,"_",Calendar!BA234,"_",Calendar!BB234,"_",Calendar!BC234,","))</f>
        <v/>
      </c>
      <c r="BM234" s="66" t="str">
        <f>IF(Calendar!BE234="","",CONCATENATE(A234,"_",Calendar!BD234,"_",Calendar!BE234,"_",Calendar!BF234,","))</f>
        <v/>
      </c>
      <c r="BN234" s="66" t="str">
        <f>IF(Calendar!BH234="","",CONCATENATE(A234,"_",Calendar!BG234,"_",Calendar!BH234,"_",Calendar!BI234,","))</f>
        <v/>
      </c>
      <c r="BO234" s="66" t="str">
        <f>IF(Calendar!BK234="","",CONCATENATE(A234,"_",Calendar!BJ234,"_",Calendar!BK234,"_",Calendar!BL234,","))</f>
        <v/>
      </c>
      <c r="BP234" s="66" t="str">
        <f>IF(Calendar!BN234="","",CONCATENATE(A234,"_",Calendar!BM234,"_",Calendar!BN234,"_",Calendar!BO234,","))</f>
        <v/>
      </c>
      <c r="BQ234" s="66" t="str">
        <f>IF(Calendar!BQ234="","",CONCATENATE(A234,"_",Calendar!BP234,"_",Calendar!BQ234,"_",Calendar!BR234,","))</f>
        <v/>
      </c>
      <c r="BR234" s="66" t="str">
        <f>IF(Calendar!BT234="","",CONCATENATE(A234,"_",Calendar!BS234,"_",Calendar!BT234,"_",Calendar!BU234,","))</f>
        <v/>
      </c>
      <c r="BS234" s="66" t="str">
        <f>IF(Calendar!BW234="","",CONCATENATE(A234,"_",Calendar!BV234,"_",Calendar!BW234,"_",Calendar!BX234,","))</f>
        <v/>
      </c>
      <c r="BT234" s="66" t="str">
        <f>IF(Calendar!BZ234="","",CONCATENATE(A234,"_",Calendar!BY234,"_",Calendar!BZ234,"_",Calendar!CA234,","))</f>
        <v/>
      </c>
      <c r="BU234" s="66" t="str">
        <f>IF(Calendar!CC234="","",CONCATENATE(A234,"_",Calendar!CB234,"_",Calendar!CC234,"_",Calendar!CD234,","))</f>
        <v/>
      </c>
      <c r="BV234" s="66" t="str">
        <f>IF(Calendar!CF234="","",CONCATENATE(A234,"_",Calendar!CE234,"_",Calendar!CF234,"_",Calendar!CG234,","))</f>
        <v/>
      </c>
      <c r="BW234" s="66" t="str">
        <f>IF(Calendar!CI234="","",CONCATENATE(A234,"_",Calendar!CH234,"_",Calendar!CI234,"_",Calendar!CJ234,","))</f>
        <v/>
      </c>
      <c r="BX234" s="66" t="str">
        <f>IF(Calendar!CL234="","",CONCATENATE(A234,"_",Calendar!CK234,"_",Calendar!CL234,"_",Calendar!CM234,","))</f>
        <v/>
      </c>
      <c r="BY234" s="66" t="str">
        <f>IF(Calendar!CO234="","",CONCATENATE(A234,"_",Calendar!CN234,"_",Calendar!CO234,"_",Calendar!CP234,","))</f>
        <v/>
      </c>
      <c r="BZ234" s="66" t="str">
        <f>IF(Calendar!CR234="","",CONCATENATE(A234,"_",Calendar!CQ234,"_",Calendar!CR234,"_",Calendar!CS234,","))</f>
        <v/>
      </c>
      <c r="CA234" s="66" t="str">
        <f>IF(Calendar!CU234="","",CONCATENATE(A234,"_",Calendar!CT234,"_",Calendar!CU234,"_",Calendar!CV234,","))</f>
        <v/>
      </c>
      <c r="CB234" s="66" t="str">
        <f>IF(Calendar!CX234="","",CONCATENATE(A234,"_",Calendar!CW234,"_",Calendar!CX234,"_",Calendar!CY234,","))</f>
        <v/>
      </c>
      <c r="CC234" s="66" t="str">
        <f>IF(Calendar!DA234="","",CONCATENATE(A234,"_",Calendar!CZ234,"_",Calendar!DA234,"_",Calendar!DB234,","))</f>
        <v/>
      </c>
      <c r="CD234" s="66" t="str">
        <f>IF(Calendar!DD234="","",CONCATENATE(A234,"_",Calendar!DC234,"_",Calendar!DD234,"_",Calendar!DE234,","))</f>
        <v/>
      </c>
      <c r="CE234" s="66" t="str">
        <f>IF(Calendar!DG234="","",CONCATENATE(A234,"_",Calendar!DF234,"_",Calendar!DG234,"_",Calendar!DH234,","))</f>
        <v/>
      </c>
      <c r="CF234" s="66" t="str">
        <f>IF(Calendar!DJ234="","",CONCATENATE(A234,"_",Calendar!DI234,"_",Calendar!DJ234,"_",Calendar!DK234,","))</f>
        <v/>
      </c>
      <c r="CG234" s="66" t="str">
        <f>IF(Calendar!DM234="","",CONCATENATE(A234,"_",Calendar!DL234,"_",Calendar!DM234,"_",Calendar!DN234,","))</f>
        <v/>
      </c>
      <c r="CH234" s="66" t="str">
        <f>IF(Calendar!DP234="","",CONCATENATE(A234,"_",Calendar!DO234,"_",Calendar!DP234,"_",Calendar!DQ234,","))</f>
        <v/>
      </c>
      <c r="CI234" s="66" t="str">
        <f>IF(Calendar!DS234="","",CONCATENATE(A234,"_",Calendar!DR234,"_",Calendar!DS234,"_",Calendar!DT234,","))</f>
        <v/>
      </c>
      <c r="CJ234" s="66" t="str">
        <f>IF(Calendar!DV234="","",CONCATENATE(A234,"_",Calendar!DU234,"_",Calendar!DV234,"_",Calendar!DW234,","))</f>
        <v/>
      </c>
      <c r="CK234" s="66" t="str">
        <f>IF(Calendar!DY234="","",CONCATENATE(A234,"_",Calendar!DX234,"_",Calendar!DY234,"_",Calendar!DZ234,","))</f>
        <v/>
      </c>
      <c r="CL234" s="90" t="str">
        <f>IF(Calendar!EB234="","",CONCATENATE(A234,"_",Calendar!EA234,"_",Calendar!EB234,"_",Calendar!EC234,","))</f>
        <v/>
      </c>
      <c r="CM234" s="94" t="str">
        <f t="shared" si="16"/>
        <v/>
      </c>
      <c r="CN234" s="95" t="str">
        <f t="shared" si="17"/>
        <v/>
      </c>
      <c r="CO234" s="96" t="str">
        <f t="shared" si="18"/>
        <v/>
      </c>
      <c r="CP234" s="94" t="str">
        <f>IF(View!$D$1&lt;&gt;"OK","",IF(OR(View!$C$3="K+4",View!$C$3="K+4 &amp; K+7",View!$C$3="K+4 &amp; K+10",View!$C$3="ALL"),IF(CM234="","",IF(AND(HomeCalc!$A234&gt;=View!$C$1,HomeCalc!A234&lt;=View!$C$2),HomeCalc!CM234,"")),""))</f>
        <v/>
      </c>
      <c r="CQ234" s="95" t="str">
        <f>IF(View!$D$1&lt;&gt;"OK","",IF(OR(View!$C$3="K+7",View!$C$3="K+4 &amp; K+7",View!$C$3="K+7 &amp; K+10",View!$C$3="ALL"),IF(CN234="","",IF(AND(HomeCalc!$A234&gt;=View!$C$1,HomeCalc!A234&lt;=View!$C$2),HomeCalc!CN234,"")),""))</f>
        <v/>
      </c>
      <c r="CR234" s="96" t="str">
        <f>IF(View!$D$1&lt;&gt;"OK","",IF(OR(View!$C$3="K+10",View!$C$3="K+4 &amp; K+10",View!$C$3="K+7 &amp; K+10",View!$C$3="ALL"),IF(CO234="","",IF(AND(HomeCalc!$A234&gt;=View!$C$1,HomeCalc!A234&lt;=View!$C$2),HomeCalc!CO234,"")),""))</f>
        <v/>
      </c>
      <c r="CS234" s="102" t="str">
        <f>IF(View!$D$1&lt;&gt;"OK","",CONCATENATE(CS233,CP234,CQ234,CR234))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35" spans="1:97" ht="15.75" x14ac:dyDescent="0.25">
      <c r="A235" s="11">
        <v>42417</v>
      </c>
      <c r="B235" s="18" t="s">
        <v>82</v>
      </c>
      <c r="C235" s="16">
        <f t="shared" si="19"/>
        <v>34</v>
      </c>
      <c r="D235" s="24" t="s">
        <v>60</v>
      </c>
      <c r="E235" s="8" t="s">
        <v>71</v>
      </c>
      <c r="F235" s="64">
        <f t="shared" si="15"/>
        <v>0</v>
      </c>
      <c r="G235" s="21" t="str">
        <f>IF(OR(RIGHT(Calendar!I235,4)="REDS",RIGHT(Calendar!I235,6)="BLACKS",RIGHT(Calendar!I235,5)="BLUES"),Calendar!H235,"")</f>
        <v/>
      </c>
      <c r="H235" s="21" t="str">
        <f>IF(OR(RIGHT(Calendar!L235,4)="REDS",RIGHT(Calendar!L235,6)="BLACKS",RIGHT(Calendar!L235,5)="BLUES"),Calendar!K235,"")</f>
        <v/>
      </c>
      <c r="I235" s="21" t="str">
        <f>IF(OR(RIGHT(Calendar!O235,4)="REDS",RIGHT(Calendar!O235,6)="BLACKS",RIGHT(Calendar!O235,5)="BLUES"),Calendar!N235,"")</f>
        <v/>
      </c>
      <c r="J235" s="21" t="str">
        <f>IF(OR(RIGHT(Calendar!R235,4)="REDS",RIGHT(Calendar!R235,6)="BLACKS",RIGHT(Calendar!R235,5)="BLUES"),Calendar!Q235,"")</f>
        <v/>
      </c>
      <c r="K235" s="21" t="str">
        <f>IF(OR(RIGHT(Calendar!U235,4)="REDS",RIGHT(Calendar!U235,6)="BLACKS",RIGHT(Calendar!U235,5)="BLUES"),Calendar!T235,"")</f>
        <v/>
      </c>
      <c r="L235" s="21" t="str">
        <f>IF(OR(RIGHT(Calendar!X235,4)="REDS",RIGHT(Calendar!X235,6)="BLACKS",RIGHT(Calendar!X235,5)="BLUES"),Calendar!W235,"")</f>
        <v/>
      </c>
      <c r="M235" s="21" t="str">
        <f>IF(OR(RIGHT(Calendar!AA235,4)="REDS",RIGHT(Calendar!AA235,6)="BLACKS",RIGHT(Calendar!AA235,5)="BLUES"),Calendar!Z235,"")</f>
        <v/>
      </c>
      <c r="N235" s="21" t="str">
        <f>IF(OR(RIGHT(Calendar!AD235,4)="REDS",RIGHT(Calendar!AD235,6)="BLACKS",RIGHT(Calendar!AD235,5)="BLUES"),Calendar!AC235,"")</f>
        <v/>
      </c>
      <c r="O235" s="21" t="str">
        <f>IF(OR(RIGHT(Calendar!AG235,4)="REDS",RIGHT(Calendar!AG235,6)="BLACKS",RIGHT(Calendar!AG235,5)="BLUES"),Calendar!AF235,"")</f>
        <v/>
      </c>
      <c r="P235" s="21" t="str">
        <f>IF(OR(RIGHT(Calendar!AJ235,4)="REDS",RIGHT(Calendar!AJ235,6)="BLACKS",RIGHT(Calendar!AJ235,5)="BLUES"),Calendar!AI235,"")</f>
        <v/>
      </c>
      <c r="Q235" s="21" t="str">
        <f>IF(OR(RIGHT(Calendar!AM235,4)="REDS",RIGHT(Calendar!AM235,6)="BLACKS",RIGHT(Calendar!AM235,5)="BLUES"),Calendar!AL235,"")</f>
        <v/>
      </c>
      <c r="R235" s="21" t="str">
        <f>IF(OR(RIGHT(Calendar!AP235,4)="REDS",RIGHT(Calendar!AP235,6)="BLACKS",RIGHT(Calendar!AP235,5)="BLUES"),Calendar!AO235,"")</f>
        <v/>
      </c>
      <c r="S235" s="21" t="str">
        <f>IF(OR(RIGHT(Calendar!AS235,4)="REDS",RIGHT(Calendar!AS235,6)="BLACKS",RIGHT(Calendar!AS235,5)="BLUES"),Calendar!AR235,"")</f>
        <v/>
      </c>
      <c r="T235" s="21" t="str">
        <f>IF(OR(RIGHT(Calendar!AV235,4)="REDS",RIGHT(Calendar!AV235,6)="BLACKS",RIGHT(Calendar!AV235,5)="BLUES"),Calendar!AU235,"")</f>
        <v/>
      </c>
      <c r="U235" s="21" t="str">
        <f>IF(OR(RIGHT(Calendar!AY235,4)="REDS",RIGHT(Calendar!AY235,6)="BLACKS",RIGHT(Calendar!AY235,5)="BLUES"),Calendar!AX235,"")</f>
        <v/>
      </c>
      <c r="V235" s="21" t="str">
        <f>IF(OR(RIGHT(Calendar!BB235,4)="REDS",RIGHT(Calendar!BB235,6)="BLACKS",RIGHT(Calendar!BB235,5)="BLUES"),Calendar!BA235,"")</f>
        <v/>
      </c>
      <c r="W235" s="21" t="str">
        <f>IF(OR(RIGHT(Calendar!BE235,4)="REDS",RIGHT(Calendar!BE235,6)="BLACKS",RIGHT(Calendar!BE235,5)="BLUES"),Calendar!BD235,"")</f>
        <v/>
      </c>
      <c r="X235" s="21" t="str">
        <f>IF(OR(RIGHT(Calendar!BH235,4)="REDS",RIGHT(Calendar!BH235,6)="BLACKS",RIGHT(Calendar!BH235,5)="BLUES"),Calendar!BG235,"")</f>
        <v/>
      </c>
      <c r="Y235" s="21" t="str">
        <f>IF(OR(RIGHT(Calendar!BK235,4)="REDS",RIGHT(Calendar!BK235,6)="BLACKS",RIGHT(Calendar!BK235,5)="BLUES"),Calendar!BJ235,"")</f>
        <v/>
      </c>
      <c r="Z235" s="21" t="str">
        <f>IF(OR(RIGHT(Calendar!BN235,4)="REDS",RIGHT(Calendar!BN235,6)="BLACKS",RIGHT(Calendar!BN235,5)="BLUES"),Calendar!BM235,"")</f>
        <v/>
      </c>
      <c r="AA235" s="21" t="str">
        <f>IF(OR(RIGHT(Calendar!BQ235,4)="REDS",RIGHT(Calendar!BQ235,6)="BLACKS",RIGHT(Calendar!BQ235,5)="BLUES"),Calendar!BP235,"")</f>
        <v/>
      </c>
      <c r="AB235" s="21" t="str">
        <f>IF(OR(RIGHT(Calendar!BT235,4)="REDS",RIGHT(Calendar!BT235,6)="BLACKS",RIGHT(Calendar!BT235,5)="BLUES"),Calendar!BS235,"")</f>
        <v/>
      </c>
      <c r="AC235" s="21" t="str">
        <f>IF(OR(RIGHT(Calendar!BW235,4)="REDS",RIGHT(Calendar!BW235,6)="BLACKS",RIGHT(Calendar!BW235,5)="BLUES"),Calendar!BV235,"")</f>
        <v/>
      </c>
      <c r="AD235" s="21" t="str">
        <f>IF(OR(RIGHT(Calendar!BZ235,4)="REDS",RIGHT(Calendar!BZ235,6)="BLACKS",RIGHT(Calendar!BZ235,5)="BLUES"),Calendar!BY235,"")</f>
        <v/>
      </c>
      <c r="AE235" s="21" t="str">
        <f>IF(OR(RIGHT(Calendar!CC235,4)="REDS",RIGHT(Calendar!CC235,6)="BLACKS",RIGHT(Calendar!CC235,5)="BLUES"),Calendar!CB235,"")</f>
        <v/>
      </c>
      <c r="AF235" s="21" t="str">
        <f>IF(OR(RIGHT(Calendar!CF235,4)="REDS",RIGHT(Calendar!CF235,6)="BLACKS",RIGHT(Calendar!CF235,5)="BLUES"),Calendar!CE235,"")</f>
        <v/>
      </c>
      <c r="AG235" s="21" t="str">
        <f>IF(OR(RIGHT(Calendar!CI235,4)="REDS",RIGHT(Calendar!CI235,6)="BLACKS",RIGHT(Calendar!CI235,5)="BLUES"),Calendar!CH235,"")</f>
        <v/>
      </c>
      <c r="AH235" s="21" t="str">
        <f>IF(OR(RIGHT(Calendar!CL235,4)="REDS",RIGHT(Calendar!CL235,6)="BLACKS",RIGHT(Calendar!CL235,5)="BLUES"),Calendar!CK235,"")</f>
        <v/>
      </c>
      <c r="AI235" s="21" t="str">
        <f>IF(OR(RIGHT(Calendar!CO235,4)="REDS",RIGHT(Calendar!CO235,6)="BLACKS",RIGHT(Calendar!CO235,5)="BLUES"),Calendar!CN235,"")</f>
        <v/>
      </c>
      <c r="AJ235" s="21" t="str">
        <f>IF(OR(RIGHT(Calendar!CR235,4)="REDS",RIGHT(Calendar!CR235,6)="BLACKS",RIGHT(Calendar!CR235,5)="BLUES"),Calendar!CQ235,"")</f>
        <v/>
      </c>
      <c r="AK235" s="21" t="str">
        <f>IF(OR(RIGHT(Calendar!CU235,4)="REDS",RIGHT(Calendar!CU235,6)="BLACKS",RIGHT(Calendar!CU235,5)="BLUES"),Calendar!CT235,"")</f>
        <v/>
      </c>
      <c r="AL235" s="21" t="str">
        <f>IF(OR(RIGHT(Calendar!CX235,4)="REDS",RIGHT(Calendar!CX235,6)="BLACKS",RIGHT(Calendar!CX235,5)="BLUES"),Calendar!CW235,"")</f>
        <v/>
      </c>
      <c r="AM235" s="21" t="str">
        <f>IF(OR(RIGHT(Calendar!DA235,4)="REDS",RIGHT(Calendar!DA235,6)="BLACKS",RIGHT(Calendar!DA235,5)="BLUES"),Calendar!CZ235,"")</f>
        <v/>
      </c>
      <c r="AN235" s="21" t="str">
        <f>IF(OR(RIGHT(Calendar!DD235,4)="REDS",RIGHT(Calendar!DD235,6)="BLACKS",RIGHT(Calendar!DD235,5)="BLUES"),Calendar!DC235,"")</f>
        <v/>
      </c>
      <c r="AO235" s="21" t="str">
        <f>IF(OR(RIGHT(Calendar!DG235,4)="REDS",RIGHT(Calendar!DG235,6)="BLACKS",RIGHT(Calendar!DG235,5)="BLUES"),Calendar!DF235,"")</f>
        <v/>
      </c>
      <c r="AP235" s="21" t="str">
        <f>IF(OR(RIGHT(Calendar!DJ235,4)="REDS",RIGHT(Calendar!DJ235,6)="BLACKS",RIGHT(Calendar!DJ235,5)="BLUES"),Calendar!DI235,"")</f>
        <v/>
      </c>
      <c r="AQ235" s="21" t="str">
        <f>IF(OR(RIGHT(Calendar!DM235,4)="REDS",RIGHT(Calendar!DM235,6)="BLACKS",RIGHT(Calendar!DM235,5)="BLUES"),Calendar!DL235,"")</f>
        <v/>
      </c>
      <c r="AR235" s="21" t="str">
        <f>IF(OR(RIGHT(Calendar!DP235,4)="REDS",RIGHT(Calendar!DP235,6)="BLACKS",RIGHT(Calendar!DP235,5)="BLUES"),Calendar!DO235,"")</f>
        <v/>
      </c>
      <c r="AS235" s="21" t="str">
        <f>IF(OR(RIGHT(Calendar!DS235,4)="REDS",RIGHT(Calendar!DS235,6)="BLACKS",RIGHT(Calendar!DS235,5)="BLUES"),Calendar!DR235,"")</f>
        <v/>
      </c>
      <c r="AT235" s="21" t="str">
        <f>IF(OR(RIGHT(Calendar!DV235,4)="REDS",RIGHT(Calendar!DV235,6)="BLACKS",RIGHT(Calendar!DV235,5)="BLUES"),Calendar!DU235,"")</f>
        <v/>
      </c>
      <c r="AU235" s="21" t="str">
        <f>IF(OR(RIGHT(Calendar!DY235,4)="REDS",RIGHT(Calendar!DY235,6)="BLACKS",RIGHT(Calendar!DY235,5)="BLUES"),Calendar!DX235,"")</f>
        <v/>
      </c>
      <c r="AV235" s="21" t="str">
        <f>IF(OR(RIGHT(Calendar!EB235,4)="REDS",RIGHT(Calendar!EB235,6)="BLACKS",RIGHT(Calendar!EB235,5)="BLUES"),Calendar!EA235,"")</f>
        <v/>
      </c>
      <c r="AW235" s="66" t="str">
        <f>IF(Calendar!I235="","",CONCATENATE(A235,"_",Calendar!H235,"_",Calendar!I235,"_",Calendar!J235,","))</f>
        <v/>
      </c>
      <c r="AX235" s="66" t="str">
        <f>IF(Calendar!L235="","",CONCATENATE(A235,"_",Calendar!K235,"_",Calendar!L235,"_",Calendar!M235,","))</f>
        <v/>
      </c>
      <c r="AY235" s="66" t="str">
        <f>IF(Calendar!O235="","",CONCATENATE(A235,"_",Calendar!N235,"_",Calendar!O235,"_",Calendar!P235,","))</f>
        <v/>
      </c>
      <c r="AZ235" s="66" t="str">
        <f>IF(Calendar!R235="","",CONCATENATE(A235,"_",Calendar!Q235,"_",Calendar!R235,"_",Calendar!S235,","))</f>
        <v/>
      </c>
      <c r="BA235" s="66" t="str">
        <f>IF(Calendar!U235="","",CONCATENATE(A235,"_",Calendar!T235,"_",Calendar!U235,"_",Calendar!V235,","))</f>
        <v/>
      </c>
      <c r="BB235" s="66" t="str">
        <f>IF(Calendar!X235="","",CONCATENATE(A235,"_",Calendar!W235,"_",Calendar!X235,"_",Calendar!Y235,","))</f>
        <v/>
      </c>
      <c r="BC235" s="66" t="str">
        <f>IF(Calendar!AA235="","",CONCATENATE(A235,"_",Calendar!Z235,"_",Calendar!AA235,"_",Calendar!AB235,","))</f>
        <v/>
      </c>
      <c r="BD235" s="66" t="str">
        <f>IF(Calendar!AD235="","",CONCATENATE(A235,"_",Calendar!AC235,"_",Calendar!AD235,"_",Calendar!AE235,","))</f>
        <v/>
      </c>
      <c r="BE235" s="66" t="str">
        <f>IF(Calendar!AG235="","",CONCATENATE(A235,"_",Calendar!AF235,"_",Calendar!AG235,"_",Calendar!AH235,","))</f>
        <v/>
      </c>
      <c r="BF235" s="66" t="str">
        <f>IF(Calendar!AJ235="","",CONCATENATE(A235,"_",Calendar!AI235,"_",Calendar!AJ235,"_",Calendar!AK235,","))</f>
        <v/>
      </c>
      <c r="BG235" s="66" t="str">
        <f>IF(Calendar!AM235="","",CONCATENATE(A235,"_",Calendar!AL235,"_",Calendar!AM235,"_",Calendar!AN235,","))</f>
        <v/>
      </c>
      <c r="BH235" s="66" t="str">
        <f>IF(Calendar!AP235="","",CONCATENATE(A235,"_",Calendar!AO235,"_",Calendar!AP235,"_",Calendar!AQ235,","))</f>
        <v/>
      </c>
      <c r="BI235" s="66" t="str">
        <f>IF(Calendar!AS235="","",CONCATENATE(A235,"_",Calendar!AR235,"_",Calendar!AS235,"_",Calendar!AT235,","))</f>
        <v/>
      </c>
      <c r="BJ235" s="66" t="str">
        <f>IF(Calendar!AV235="","",CONCATENATE(A235,"_",Calendar!AU235,"_",Calendar!AV235,"_",Calendar!AW235,","))</f>
        <v/>
      </c>
      <c r="BK235" s="66" t="str">
        <f>IF(Calendar!AY235="","",CONCATENATE(A235,"_",Calendar!AX235,"_",Calendar!AY235,"_",Calendar!AZ235,","))</f>
        <v/>
      </c>
      <c r="BL235" s="66" t="str">
        <f>IF(Calendar!BB235="","",CONCATENATE(A235,"_",Calendar!BA235,"_",Calendar!BB235,"_",Calendar!BC235,","))</f>
        <v/>
      </c>
      <c r="BM235" s="66" t="str">
        <f>IF(Calendar!BE235="","",CONCATENATE(A235,"_",Calendar!BD235,"_",Calendar!BE235,"_",Calendar!BF235,","))</f>
        <v/>
      </c>
      <c r="BN235" s="66" t="str">
        <f>IF(Calendar!BH235="","",CONCATENATE(A235,"_",Calendar!BG235,"_",Calendar!BH235,"_",Calendar!BI235,","))</f>
        <v/>
      </c>
      <c r="BO235" s="66" t="str">
        <f>IF(Calendar!BK235="","",CONCATENATE(A235,"_",Calendar!BJ235,"_",Calendar!BK235,"_",Calendar!BL235,","))</f>
        <v/>
      </c>
      <c r="BP235" s="66" t="str">
        <f>IF(Calendar!BN235="","",CONCATENATE(A235,"_",Calendar!BM235,"_",Calendar!BN235,"_",Calendar!BO235,","))</f>
        <v/>
      </c>
      <c r="BQ235" s="66" t="str">
        <f>IF(Calendar!BQ235="","",CONCATENATE(A235,"_",Calendar!BP235,"_",Calendar!BQ235,"_",Calendar!BR235,","))</f>
        <v/>
      </c>
      <c r="BR235" s="66" t="str">
        <f>IF(Calendar!BT235="","",CONCATENATE(A235,"_",Calendar!BS235,"_",Calendar!BT235,"_",Calendar!BU235,","))</f>
        <v/>
      </c>
      <c r="BS235" s="66" t="str">
        <f>IF(Calendar!BW235="","",CONCATENATE(A235,"_",Calendar!BV235,"_",Calendar!BW235,"_",Calendar!BX235,","))</f>
        <v/>
      </c>
      <c r="BT235" s="66" t="str">
        <f>IF(Calendar!BZ235="","",CONCATENATE(A235,"_",Calendar!BY235,"_",Calendar!BZ235,"_",Calendar!CA235,","))</f>
        <v/>
      </c>
      <c r="BU235" s="66" t="str">
        <f>IF(Calendar!CC235="","",CONCATENATE(A235,"_",Calendar!CB235,"_",Calendar!CC235,"_",Calendar!CD235,","))</f>
        <v/>
      </c>
      <c r="BV235" s="66" t="str">
        <f>IF(Calendar!CF235="","",CONCATENATE(A235,"_",Calendar!CE235,"_",Calendar!CF235,"_",Calendar!CG235,","))</f>
        <v/>
      </c>
      <c r="BW235" s="66" t="str">
        <f>IF(Calendar!CI235="","",CONCATENATE(A235,"_",Calendar!CH235,"_",Calendar!CI235,"_",Calendar!CJ235,","))</f>
        <v/>
      </c>
      <c r="BX235" s="66" t="str">
        <f>IF(Calendar!CL235="","",CONCATENATE(A235,"_",Calendar!CK235,"_",Calendar!CL235,"_",Calendar!CM235,","))</f>
        <v/>
      </c>
      <c r="BY235" s="66" t="str">
        <f>IF(Calendar!CO235="","",CONCATENATE(A235,"_",Calendar!CN235,"_",Calendar!CO235,"_",Calendar!CP235,","))</f>
        <v/>
      </c>
      <c r="BZ235" s="66" t="str">
        <f>IF(Calendar!CR235="","",CONCATENATE(A235,"_",Calendar!CQ235,"_",Calendar!CR235,"_",Calendar!CS235,","))</f>
        <v/>
      </c>
      <c r="CA235" s="66" t="str">
        <f>IF(Calendar!CU235="","",CONCATENATE(A235,"_",Calendar!CT235,"_",Calendar!CU235,"_",Calendar!CV235,","))</f>
        <v/>
      </c>
      <c r="CB235" s="66" t="str">
        <f>IF(Calendar!CX235="","",CONCATENATE(A235,"_",Calendar!CW235,"_",Calendar!CX235,"_",Calendar!CY235,","))</f>
        <v/>
      </c>
      <c r="CC235" s="66" t="str">
        <f>IF(Calendar!DA235="","",CONCATENATE(A235,"_",Calendar!CZ235,"_",Calendar!DA235,"_",Calendar!DB235,","))</f>
        <v/>
      </c>
      <c r="CD235" s="66" t="str">
        <f>IF(Calendar!DD235="","",CONCATENATE(A235,"_",Calendar!DC235,"_",Calendar!DD235,"_",Calendar!DE235,","))</f>
        <v/>
      </c>
      <c r="CE235" s="66" t="str">
        <f>IF(Calendar!DG235="","",CONCATENATE(A235,"_",Calendar!DF235,"_",Calendar!DG235,"_",Calendar!DH235,","))</f>
        <v/>
      </c>
      <c r="CF235" s="66" t="str">
        <f>IF(Calendar!DJ235="","",CONCATENATE(A235,"_",Calendar!DI235,"_",Calendar!DJ235,"_",Calendar!DK235,","))</f>
        <v/>
      </c>
      <c r="CG235" s="66" t="str">
        <f>IF(Calendar!DM235="","",CONCATENATE(A235,"_",Calendar!DL235,"_",Calendar!DM235,"_",Calendar!DN235,","))</f>
        <v/>
      </c>
      <c r="CH235" s="66" t="str">
        <f>IF(Calendar!DP235="","",CONCATENATE(A235,"_",Calendar!DO235,"_",Calendar!DP235,"_",Calendar!DQ235,","))</f>
        <v/>
      </c>
      <c r="CI235" s="66" t="str">
        <f>IF(Calendar!DS235="","",CONCATENATE(A235,"_",Calendar!DR235,"_",Calendar!DS235,"_",Calendar!DT235,","))</f>
        <v/>
      </c>
      <c r="CJ235" s="66" t="str">
        <f>IF(Calendar!DV235="","",CONCATENATE(A235,"_",Calendar!DU235,"_",Calendar!DV235,"_",Calendar!DW235,","))</f>
        <v/>
      </c>
      <c r="CK235" s="66" t="str">
        <f>IF(Calendar!DY235="","",CONCATENATE(A235,"_",Calendar!DX235,"_",Calendar!DY235,"_",Calendar!DZ235,","))</f>
        <v/>
      </c>
      <c r="CL235" s="90" t="str">
        <f>IF(Calendar!EB235="","",CONCATENATE(A235,"_",Calendar!EA235,"_",Calendar!EB235,"_",Calendar!EC235,","))</f>
        <v/>
      </c>
      <c r="CM235" s="94" t="str">
        <f t="shared" si="16"/>
        <v/>
      </c>
      <c r="CN235" s="95" t="str">
        <f t="shared" si="17"/>
        <v/>
      </c>
      <c r="CO235" s="96" t="str">
        <f t="shared" si="18"/>
        <v/>
      </c>
      <c r="CP235" s="94" t="str">
        <f>IF(View!$D$1&lt;&gt;"OK","",IF(OR(View!$C$3="K+4",View!$C$3="K+4 &amp; K+7",View!$C$3="K+4 &amp; K+10",View!$C$3="ALL"),IF(CM235="","",IF(AND(HomeCalc!$A235&gt;=View!$C$1,HomeCalc!A235&lt;=View!$C$2),HomeCalc!CM235,"")),""))</f>
        <v/>
      </c>
      <c r="CQ235" s="95" t="str">
        <f>IF(View!$D$1&lt;&gt;"OK","",IF(OR(View!$C$3="K+7",View!$C$3="K+4 &amp; K+7",View!$C$3="K+7 &amp; K+10",View!$C$3="ALL"),IF(CN235="","",IF(AND(HomeCalc!$A235&gt;=View!$C$1,HomeCalc!A235&lt;=View!$C$2),HomeCalc!CN235,"")),""))</f>
        <v/>
      </c>
      <c r="CR235" s="96" t="str">
        <f>IF(View!$D$1&lt;&gt;"OK","",IF(OR(View!$C$3="K+10",View!$C$3="K+4 &amp; K+10",View!$C$3="K+7 &amp; K+10",View!$C$3="ALL"),IF(CO235="","",IF(AND(HomeCalc!$A235&gt;=View!$C$1,HomeCalc!A235&lt;=View!$C$2),HomeCalc!CO235,"")),""))</f>
        <v/>
      </c>
      <c r="CS235" s="102" t="str">
        <f>IF(View!$D$1&lt;&gt;"OK","",CONCATENATE(CS234,CP235,CQ235,CR235))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36" spans="1:97" ht="15.75" x14ac:dyDescent="0.25">
      <c r="A236" s="11">
        <v>42418</v>
      </c>
      <c r="B236" s="18" t="s">
        <v>82</v>
      </c>
      <c r="C236" s="16">
        <f t="shared" si="19"/>
        <v>34</v>
      </c>
      <c r="D236" s="28" t="s">
        <v>62</v>
      </c>
      <c r="E236" s="8" t="s">
        <v>71</v>
      </c>
      <c r="F236" s="64">
        <f t="shared" si="15"/>
        <v>0</v>
      </c>
      <c r="G236" s="21" t="str">
        <f>IF(OR(RIGHT(Calendar!I236,4)="REDS",RIGHT(Calendar!I236,6)="BLACKS",RIGHT(Calendar!I236,5)="BLUES"),Calendar!H236,"")</f>
        <v/>
      </c>
      <c r="H236" s="21" t="str">
        <f>IF(OR(RIGHT(Calendar!L236,4)="REDS",RIGHT(Calendar!L236,6)="BLACKS",RIGHT(Calendar!L236,5)="BLUES"),Calendar!K236,"")</f>
        <v/>
      </c>
      <c r="I236" s="21" t="str">
        <f>IF(OR(RIGHT(Calendar!O236,4)="REDS",RIGHT(Calendar!O236,6)="BLACKS",RIGHT(Calendar!O236,5)="BLUES"),Calendar!N236,"")</f>
        <v/>
      </c>
      <c r="J236" s="21" t="str">
        <f>IF(OR(RIGHT(Calendar!R236,4)="REDS",RIGHT(Calendar!R236,6)="BLACKS",RIGHT(Calendar!R236,5)="BLUES"),Calendar!Q236,"")</f>
        <v/>
      </c>
      <c r="K236" s="21" t="str">
        <f>IF(OR(RIGHT(Calendar!U236,4)="REDS",RIGHT(Calendar!U236,6)="BLACKS",RIGHT(Calendar!U236,5)="BLUES"),Calendar!T236,"")</f>
        <v/>
      </c>
      <c r="L236" s="21" t="str">
        <f>IF(OR(RIGHT(Calendar!X236,4)="REDS",RIGHT(Calendar!X236,6)="BLACKS",RIGHT(Calendar!X236,5)="BLUES"),Calendar!W236,"")</f>
        <v/>
      </c>
      <c r="M236" s="21" t="str">
        <f>IF(OR(RIGHT(Calendar!AA236,4)="REDS",RIGHT(Calendar!AA236,6)="BLACKS",RIGHT(Calendar!AA236,5)="BLUES"),Calendar!Z236,"")</f>
        <v/>
      </c>
      <c r="N236" s="21" t="str">
        <f>IF(OR(RIGHT(Calendar!AD236,4)="REDS",RIGHT(Calendar!AD236,6)="BLACKS",RIGHT(Calendar!AD236,5)="BLUES"),Calendar!AC236,"")</f>
        <v/>
      </c>
      <c r="O236" s="21" t="str">
        <f>IF(OR(RIGHT(Calendar!AG236,4)="REDS",RIGHT(Calendar!AG236,6)="BLACKS",RIGHT(Calendar!AG236,5)="BLUES"),Calendar!AF236,"")</f>
        <v/>
      </c>
      <c r="P236" s="21" t="str">
        <f>IF(OR(RIGHT(Calendar!AJ236,4)="REDS",RIGHT(Calendar!AJ236,6)="BLACKS",RIGHT(Calendar!AJ236,5)="BLUES"),Calendar!AI236,"")</f>
        <v/>
      </c>
      <c r="Q236" s="21" t="str">
        <f>IF(OR(RIGHT(Calendar!AM236,4)="REDS",RIGHT(Calendar!AM236,6)="BLACKS",RIGHT(Calendar!AM236,5)="BLUES"),Calendar!AL236,"")</f>
        <v/>
      </c>
      <c r="R236" s="21" t="str">
        <f>IF(OR(RIGHT(Calendar!AP236,4)="REDS",RIGHT(Calendar!AP236,6)="BLACKS",RIGHT(Calendar!AP236,5)="BLUES"),Calendar!AO236,"")</f>
        <v/>
      </c>
      <c r="S236" s="21" t="str">
        <f>IF(OR(RIGHT(Calendar!AS236,4)="REDS",RIGHT(Calendar!AS236,6)="BLACKS",RIGHT(Calendar!AS236,5)="BLUES"),Calendar!AR236,"")</f>
        <v/>
      </c>
      <c r="T236" s="21" t="str">
        <f>IF(OR(RIGHT(Calendar!AV236,4)="REDS",RIGHT(Calendar!AV236,6)="BLACKS",RIGHT(Calendar!AV236,5)="BLUES"),Calendar!AU236,"")</f>
        <v/>
      </c>
      <c r="U236" s="21" t="str">
        <f>IF(OR(RIGHT(Calendar!AY236,4)="REDS",RIGHT(Calendar!AY236,6)="BLACKS",RIGHT(Calendar!AY236,5)="BLUES"),Calendar!AX236,"")</f>
        <v/>
      </c>
      <c r="V236" s="21" t="str">
        <f>IF(OR(RIGHT(Calendar!BB236,4)="REDS",RIGHT(Calendar!BB236,6)="BLACKS",RIGHT(Calendar!BB236,5)="BLUES"),Calendar!BA236,"")</f>
        <v/>
      </c>
      <c r="W236" s="21" t="str">
        <f>IF(OR(RIGHT(Calendar!BE236,4)="REDS",RIGHT(Calendar!BE236,6)="BLACKS",RIGHT(Calendar!BE236,5)="BLUES"),Calendar!BD236,"")</f>
        <v/>
      </c>
      <c r="X236" s="21" t="str">
        <f>IF(OR(RIGHT(Calendar!BH236,4)="REDS",RIGHT(Calendar!BH236,6)="BLACKS",RIGHT(Calendar!BH236,5)="BLUES"),Calendar!BG236,"")</f>
        <v/>
      </c>
      <c r="Y236" s="21" t="str">
        <f>IF(OR(RIGHT(Calendar!BK236,4)="REDS",RIGHT(Calendar!BK236,6)="BLACKS",RIGHT(Calendar!BK236,5)="BLUES"),Calendar!BJ236,"")</f>
        <v/>
      </c>
      <c r="Z236" s="21" t="str">
        <f>IF(OR(RIGHT(Calendar!BN236,4)="REDS",RIGHT(Calendar!BN236,6)="BLACKS",RIGHT(Calendar!BN236,5)="BLUES"),Calendar!BM236,"")</f>
        <v/>
      </c>
      <c r="AA236" s="21" t="str">
        <f>IF(OR(RIGHT(Calendar!BQ236,4)="REDS",RIGHT(Calendar!BQ236,6)="BLACKS",RIGHT(Calendar!BQ236,5)="BLUES"),Calendar!BP236,"")</f>
        <v/>
      </c>
      <c r="AB236" s="21" t="str">
        <f>IF(OR(RIGHT(Calendar!BT236,4)="REDS",RIGHT(Calendar!BT236,6)="BLACKS",RIGHT(Calendar!BT236,5)="BLUES"),Calendar!BS236,"")</f>
        <v/>
      </c>
      <c r="AC236" s="21" t="str">
        <f>IF(OR(RIGHT(Calendar!BW236,4)="REDS",RIGHT(Calendar!BW236,6)="BLACKS",RIGHT(Calendar!BW236,5)="BLUES"),Calendar!BV236,"")</f>
        <v/>
      </c>
      <c r="AD236" s="21" t="str">
        <f>IF(OR(RIGHT(Calendar!BZ236,4)="REDS",RIGHT(Calendar!BZ236,6)="BLACKS",RIGHT(Calendar!BZ236,5)="BLUES"),Calendar!BY236,"")</f>
        <v/>
      </c>
      <c r="AE236" s="21" t="str">
        <f>IF(OR(RIGHT(Calendar!CC236,4)="REDS",RIGHT(Calendar!CC236,6)="BLACKS",RIGHT(Calendar!CC236,5)="BLUES"),Calendar!CB236,"")</f>
        <v/>
      </c>
      <c r="AF236" s="21" t="str">
        <f>IF(OR(RIGHT(Calendar!CF236,4)="REDS",RIGHT(Calendar!CF236,6)="BLACKS",RIGHT(Calendar!CF236,5)="BLUES"),Calendar!CE236,"")</f>
        <v/>
      </c>
      <c r="AG236" s="21" t="str">
        <f>IF(OR(RIGHT(Calendar!CI236,4)="REDS",RIGHT(Calendar!CI236,6)="BLACKS",RIGHT(Calendar!CI236,5)="BLUES"),Calendar!CH236,"")</f>
        <v/>
      </c>
      <c r="AH236" s="21" t="str">
        <f>IF(OR(RIGHT(Calendar!CL236,4)="REDS",RIGHT(Calendar!CL236,6)="BLACKS",RIGHT(Calendar!CL236,5)="BLUES"),Calendar!CK236,"")</f>
        <v/>
      </c>
      <c r="AI236" s="21" t="str">
        <f>IF(OR(RIGHT(Calendar!CO236,4)="REDS",RIGHT(Calendar!CO236,6)="BLACKS",RIGHT(Calendar!CO236,5)="BLUES"),Calendar!CN236,"")</f>
        <v/>
      </c>
      <c r="AJ236" s="21" t="str">
        <f>IF(OR(RIGHT(Calendar!CR236,4)="REDS",RIGHT(Calendar!CR236,6)="BLACKS",RIGHT(Calendar!CR236,5)="BLUES"),Calendar!CQ236,"")</f>
        <v/>
      </c>
      <c r="AK236" s="21" t="str">
        <f>IF(OR(RIGHT(Calendar!CU236,4)="REDS",RIGHT(Calendar!CU236,6)="BLACKS",RIGHT(Calendar!CU236,5)="BLUES"),Calendar!CT236,"")</f>
        <v/>
      </c>
      <c r="AL236" s="21" t="str">
        <f>IF(OR(RIGHT(Calendar!CX236,4)="REDS",RIGHT(Calendar!CX236,6)="BLACKS",RIGHT(Calendar!CX236,5)="BLUES"),Calendar!CW236,"")</f>
        <v/>
      </c>
      <c r="AM236" s="21" t="str">
        <f>IF(OR(RIGHT(Calendar!DA236,4)="REDS",RIGHT(Calendar!DA236,6)="BLACKS",RIGHT(Calendar!DA236,5)="BLUES"),Calendar!CZ236,"")</f>
        <v/>
      </c>
      <c r="AN236" s="21" t="str">
        <f>IF(OR(RIGHT(Calendar!DD236,4)="REDS",RIGHT(Calendar!DD236,6)="BLACKS",RIGHT(Calendar!DD236,5)="BLUES"),Calendar!DC236,"")</f>
        <v/>
      </c>
      <c r="AO236" s="21" t="str">
        <f>IF(OR(RIGHT(Calendar!DG236,4)="REDS",RIGHT(Calendar!DG236,6)="BLACKS",RIGHT(Calendar!DG236,5)="BLUES"),Calendar!DF236,"")</f>
        <v/>
      </c>
      <c r="AP236" s="21" t="str">
        <f>IF(OR(RIGHT(Calendar!DJ236,4)="REDS",RIGHT(Calendar!DJ236,6)="BLACKS",RIGHT(Calendar!DJ236,5)="BLUES"),Calendar!DI236,"")</f>
        <v/>
      </c>
      <c r="AQ236" s="21" t="str">
        <f>IF(OR(RIGHT(Calendar!DM236,4)="REDS",RIGHT(Calendar!DM236,6)="BLACKS",RIGHT(Calendar!DM236,5)="BLUES"),Calendar!DL236,"")</f>
        <v/>
      </c>
      <c r="AR236" s="21" t="str">
        <f>IF(OR(RIGHT(Calendar!DP236,4)="REDS",RIGHT(Calendar!DP236,6)="BLACKS",RIGHT(Calendar!DP236,5)="BLUES"),Calendar!DO236,"")</f>
        <v/>
      </c>
      <c r="AS236" s="21" t="str">
        <f>IF(OR(RIGHT(Calendar!DS236,4)="REDS",RIGHT(Calendar!DS236,6)="BLACKS",RIGHT(Calendar!DS236,5)="BLUES"),Calendar!DR236,"")</f>
        <v/>
      </c>
      <c r="AT236" s="21" t="str">
        <f>IF(OR(RIGHT(Calendar!DV236,4)="REDS",RIGHT(Calendar!DV236,6)="BLACKS",RIGHT(Calendar!DV236,5)="BLUES"),Calendar!DU236,"")</f>
        <v/>
      </c>
      <c r="AU236" s="21" t="str">
        <f>IF(OR(RIGHT(Calendar!DY236,4)="REDS",RIGHT(Calendar!DY236,6)="BLACKS",RIGHT(Calendar!DY236,5)="BLUES"),Calendar!DX236,"")</f>
        <v/>
      </c>
      <c r="AV236" s="21" t="str">
        <f>IF(OR(RIGHT(Calendar!EB236,4)="REDS",RIGHT(Calendar!EB236,6)="BLACKS",RIGHT(Calendar!EB236,5)="BLUES"),Calendar!EA236,"")</f>
        <v/>
      </c>
      <c r="AW236" s="66" t="str">
        <f>IF(Calendar!I236="","",CONCATENATE(A236,"_",Calendar!H236,"_",Calendar!I236,"_",Calendar!J236,","))</f>
        <v/>
      </c>
      <c r="AX236" s="66" t="str">
        <f>IF(Calendar!L236="","",CONCATENATE(A236,"_",Calendar!K236,"_",Calendar!L236,"_",Calendar!M236,","))</f>
        <v/>
      </c>
      <c r="AY236" s="66" t="str">
        <f>IF(Calendar!O236="","",CONCATENATE(A236,"_",Calendar!N236,"_",Calendar!O236,"_",Calendar!P236,","))</f>
        <v/>
      </c>
      <c r="AZ236" s="66" t="str">
        <f>IF(Calendar!R236="","",CONCATENATE(A236,"_",Calendar!Q236,"_",Calendar!R236,"_",Calendar!S236,","))</f>
        <v/>
      </c>
      <c r="BA236" s="66" t="str">
        <f>IF(Calendar!U236="","",CONCATENATE(A236,"_",Calendar!T236,"_",Calendar!U236,"_",Calendar!V236,","))</f>
        <v/>
      </c>
      <c r="BB236" s="66" t="str">
        <f>IF(Calendar!X236="","",CONCATENATE(A236,"_",Calendar!W236,"_",Calendar!X236,"_",Calendar!Y236,","))</f>
        <v/>
      </c>
      <c r="BC236" s="66" t="str">
        <f>IF(Calendar!AA236="","",CONCATENATE(A236,"_",Calendar!Z236,"_",Calendar!AA236,"_",Calendar!AB236,","))</f>
        <v/>
      </c>
      <c r="BD236" s="66" t="str">
        <f>IF(Calendar!AD236="","",CONCATENATE(A236,"_",Calendar!AC236,"_",Calendar!AD236,"_",Calendar!AE236,","))</f>
        <v/>
      </c>
      <c r="BE236" s="66" t="str">
        <f>IF(Calendar!AG236="","",CONCATENATE(A236,"_",Calendar!AF236,"_",Calendar!AG236,"_",Calendar!AH236,","))</f>
        <v/>
      </c>
      <c r="BF236" s="66" t="str">
        <f>IF(Calendar!AJ236="","",CONCATENATE(A236,"_",Calendar!AI236,"_",Calendar!AJ236,"_",Calendar!AK236,","))</f>
        <v/>
      </c>
      <c r="BG236" s="66" t="str">
        <f>IF(Calendar!AM236="","",CONCATENATE(A236,"_",Calendar!AL236,"_",Calendar!AM236,"_",Calendar!AN236,","))</f>
        <v/>
      </c>
      <c r="BH236" s="66" t="str">
        <f>IF(Calendar!AP236="","",CONCATENATE(A236,"_",Calendar!AO236,"_",Calendar!AP236,"_",Calendar!AQ236,","))</f>
        <v/>
      </c>
      <c r="BI236" s="66" t="str">
        <f>IF(Calendar!AS236="","",CONCATENATE(A236,"_",Calendar!AR236,"_",Calendar!AS236,"_",Calendar!AT236,","))</f>
        <v/>
      </c>
      <c r="BJ236" s="66" t="str">
        <f>IF(Calendar!AV236="","",CONCATENATE(A236,"_",Calendar!AU236,"_",Calendar!AV236,"_",Calendar!AW236,","))</f>
        <v/>
      </c>
      <c r="BK236" s="66" t="str">
        <f>IF(Calendar!AY236="","",CONCATENATE(A236,"_",Calendar!AX236,"_",Calendar!AY236,"_",Calendar!AZ236,","))</f>
        <v/>
      </c>
      <c r="BL236" s="66" t="str">
        <f>IF(Calendar!BB236="","",CONCATENATE(A236,"_",Calendar!BA236,"_",Calendar!BB236,"_",Calendar!BC236,","))</f>
        <v/>
      </c>
      <c r="BM236" s="66" t="str">
        <f>IF(Calendar!BE236="","",CONCATENATE(A236,"_",Calendar!BD236,"_",Calendar!BE236,"_",Calendar!BF236,","))</f>
        <v/>
      </c>
      <c r="BN236" s="66" t="str">
        <f>IF(Calendar!BH236="","",CONCATENATE(A236,"_",Calendar!BG236,"_",Calendar!BH236,"_",Calendar!BI236,","))</f>
        <v/>
      </c>
      <c r="BO236" s="66" t="str">
        <f>IF(Calendar!BK236="","",CONCATENATE(A236,"_",Calendar!BJ236,"_",Calendar!BK236,"_",Calendar!BL236,","))</f>
        <v/>
      </c>
      <c r="BP236" s="66" t="str">
        <f>IF(Calendar!BN236="","",CONCATENATE(A236,"_",Calendar!BM236,"_",Calendar!BN236,"_",Calendar!BO236,","))</f>
        <v/>
      </c>
      <c r="BQ236" s="66" t="str">
        <f>IF(Calendar!BQ236="","",CONCATENATE(A236,"_",Calendar!BP236,"_",Calendar!BQ236,"_",Calendar!BR236,","))</f>
        <v/>
      </c>
      <c r="BR236" s="66" t="str">
        <f>IF(Calendar!BT236="","",CONCATENATE(A236,"_",Calendar!BS236,"_",Calendar!BT236,"_",Calendar!BU236,","))</f>
        <v/>
      </c>
      <c r="BS236" s="66" t="str">
        <f>IF(Calendar!BW236="","",CONCATENATE(A236,"_",Calendar!BV236,"_",Calendar!BW236,"_",Calendar!BX236,","))</f>
        <v/>
      </c>
      <c r="BT236" s="66" t="str">
        <f>IF(Calendar!BZ236="","",CONCATENATE(A236,"_",Calendar!BY236,"_",Calendar!BZ236,"_",Calendar!CA236,","))</f>
        <v/>
      </c>
      <c r="BU236" s="66" t="str">
        <f>IF(Calendar!CC236="","",CONCATENATE(A236,"_",Calendar!CB236,"_",Calendar!CC236,"_",Calendar!CD236,","))</f>
        <v/>
      </c>
      <c r="BV236" s="66" t="str">
        <f>IF(Calendar!CF236="","",CONCATENATE(A236,"_",Calendar!CE236,"_",Calendar!CF236,"_",Calendar!CG236,","))</f>
        <v/>
      </c>
      <c r="BW236" s="66" t="str">
        <f>IF(Calendar!CI236="","",CONCATENATE(A236,"_",Calendar!CH236,"_",Calendar!CI236,"_",Calendar!CJ236,","))</f>
        <v/>
      </c>
      <c r="BX236" s="66" t="str">
        <f>IF(Calendar!CL236="","",CONCATENATE(A236,"_",Calendar!CK236,"_",Calendar!CL236,"_",Calendar!CM236,","))</f>
        <v/>
      </c>
      <c r="BY236" s="66" t="str">
        <f>IF(Calendar!CO236="","",CONCATENATE(A236,"_",Calendar!CN236,"_",Calendar!CO236,"_",Calendar!CP236,","))</f>
        <v/>
      </c>
      <c r="BZ236" s="66" t="str">
        <f>IF(Calendar!CR236="","",CONCATENATE(A236,"_",Calendar!CQ236,"_",Calendar!CR236,"_",Calendar!CS236,","))</f>
        <v/>
      </c>
      <c r="CA236" s="66" t="str">
        <f>IF(Calendar!CU236="","",CONCATENATE(A236,"_",Calendar!CT236,"_",Calendar!CU236,"_",Calendar!CV236,","))</f>
        <v/>
      </c>
      <c r="CB236" s="66" t="str">
        <f>IF(Calendar!CX236="","",CONCATENATE(A236,"_",Calendar!CW236,"_",Calendar!CX236,"_",Calendar!CY236,","))</f>
        <v/>
      </c>
      <c r="CC236" s="66" t="str">
        <f>IF(Calendar!DA236="","",CONCATENATE(A236,"_",Calendar!CZ236,"_",Calendar!DA236,"_",Calendar!DB236,","))</f>
        <v/>
      </c>
      <c r="CD236" s="66" t="str">
        <f>IF(Calendar!DD236="","",CONCATENATE(A236,"_",Calendar!DC236,"_",Calendar!DD236,"_",Calendar!DE236,","))</f>
        <v/>
      </c>
      <c r="CE236" s="66" t="str">
        <f>IF(Calendar!DG236="","",CONCATENATE(A236,"_",Calendar!DF236,"_",Calendar!DG236,"_",Calendar!DH236,","))</f>
        <v/>
      </c>
      <c r="CF236" s="66" t="str">
        <f>IF(Calendar!DJ236="","",CONCATENATE(A236,"_",Calendar!DI236,"_",Calendar!DJ236,"_",Calendar!DK236,","))</f>
        <v/>
      </c>
      <c r="CG236" s="66" t="str">
        <f>IF(Calendar!DM236="","",CONCATENATE(A236,"_",Calendar!DL236,"_",Calendar!DM236,"_",Calendar!DN236,","))</f>
        <v/>
      </c>
      <c r="CH236" s="66" t="str">
        <f>IF(Calendar!DP236="","",CONCATENATE(A236,"_",Calendar!DO236,"_",Calendar!DP236,"_",Calendar!DQ236,","))</f>
        <v/>
      </c>
      <c r="CI236" s="66" t="str">
        <f>IF(Calendar!DS236="","",CONCATENATE(A236,"_",Calendar!DR236,"_",Calendar!DS236,"_",Calendar!DT236,","))</f>
        <v/>
      </c>
      <c r="CJ236" s="66" t="str">
        <f>IF(Calendar!DV236="","",CONCATENATE(A236,"_",Calendar!DU236,"_",Calendar!DV236,"_",Calendar!DW236,","))</f>
        <v/>
      </c>
      <c r="CK236" s="66" t="str">
        <f>IF(Calendar!DY236="","",CONCATENATE(A236,"_",Calendar!DX236,"_",Calendar!DY236,"_",Calendar!DZ236,","))</f>
        <v/>
      </c>
      <c r="CL236" s="90" t="str">
        <f>IF(Calendar!EB236="","",CONCATENATE(A236,"_",Calendar!EA236,"_",Calendar!EB236,"_",Calendar!EC236,","))</f>
        <v/>
      </c>
      <c r="CM236" s="94" t="str">
        <f t="shared" si="16"/>
        <v/>
      </c>
      <c r="CN236" s="95" t="str">
        <f t="shared" si="17"/>
        <v/>
      </c>
      <c r="CO236" s="96" t="str">
        <f t="shared" si="18"/>
        <v/>
      </c>
      <c r="CP236" s="94" t="str">
        <f>IF(View!$D$1&lt;&gt;"OK","",IF(OR(View!$C$3="K+4",View!$C$3="K+4 &amp; K+7",View!$C$3="K+4 &amp; K+10",View!$C$3="ALL"),IF(CM236="","",IF(AND(HomeCalc!$A236&gt;=View!$C$1,HomeCalc!A236&lt;=View!$C$2),HomeCalc!CM236,"")),""))</f>
        <v/>
      </c>
      <c r="CQ236" s="95" t="str">
        <f>IF(View!$D$1&lt;&gt;"OK","",IF(OR(View!$C$3="K+7",View!$C$3="K+4 &amp; K+7",View!$C$3="K+7 &amp; K+10",View!$C$3="ALL"),IF(CN236="","",IF(AND(HomeCalc!$A236&gt;=View!$C$1,HomeCalc!A236&lt;=View!$C$2),HomeCalc!CN236,"")),""))</f>
        <v/>
      </c>
      <c r="CR236" s="96" t="str">
        <f>IF(View!$D$1&lt;&gt;"OK","",IF(OR(View!$C$3="K+10",View!$C$3="K+4 &amp; K+10",View!$C$3="K+7 &amp; K+10",View!$C$3="ALL"),IF(CO236="","",IF(AND(HomeCalc!$A236&gt;=View!$C$1,HomeCalc!A236&lt;=View!$C$2),HomeCalc!CO236,"")),""))</f>
        <v/>
      </c>
      <c r="CS236" s="102" t="str">
        <f>IF(View!$D$1&lt;&gt;"OK","",CONCATENATE(CS235,CP236,CQ236,CR236))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37" spans="1:97" ht="15.75" x14ac:dyDescent="0.25">
      <c r="A237" s="11">
        <v>42419</v>
      </c>
      <c r="B237" s="18" t="s">
        <v>82</v>
      </c>
      <c r="C237" s="16">
        <f t="shared" si="19"/>
        <v>34</v>
      </c>
      <c r="D237" s="27" t="s">
        <v>63</v>
      </c>
      <c r="E237" s="8" t="s">
        <v>71</v>
      </c>
      <c r="F237" s="64">
        <f t="shared" si="15"/>
        <v>0</v>
      </c>
      <c r="G237" s="21" t="str">
        <f>IF(OR(RIGHT(Calendar!I237,4)="REDS",RIGHT(Calendar!I237,6)="BLACKS",RIGHT(Calendar!I237,5)="BLUES"),Calendar!H237,"")</f>
        <v/>
      </c>
      <c r="H237" s="21" t="str">
        <f>IF(OR(RIGHT(Calendar!L237,4)="REDS",RIGHT(Calendar!L237,6)="BLACKS",RIGHT(Calendar!L237,5)="BLUES"),Calendar!K237,"")</f>
        <v/>
      </c>
      <c r="I237" s="21" t="str">
        <f>IF(OR(RIGHT(Calendar!O237,4)="REDS",RIGHT(Calendar!O237,6)="BLACKS",RIGHT(Calendar!O237,5)="BLUES"),Calendar!N237,"")</f>
        <v/>
      </c>
      <c r="J237" s="21" t="str">
        <f>IF(OR(RIGHT(Calendar!R237,4)="REDS",RIGHT(Calendar!R237,6)="BLACKS",RIGHT(Calendar!R237,5)="BLUES"),Calendar!Q237,"")</f>
        <v/>
      </c>
      <c r="K237" s="21" t="str">
        <f>IF(OR(RIGHT(Calendar!U237,4)="REDS",RIGHT(Calendar!U237,6)="BLACKS",RIGHT(Calendar!U237,5)="BLUES"),Calendar!T237,"")</f>
        <v/>
      </c>
      <c r="L237" s="21" t="str">
        <f>IF(OR(RIGHT(Calendar!X237,4)="REDS",RIGHT(Calendar!X237,6)="BLACKS",RIGHT(Calendar!X237,5)="BLUES"),Calendar!W237,"")</f>
        <v/>
      </c>
      <c r="M237" s="21" t="str">
        <f>IF(OR(RIGHT(Calendar!AA237,4)="REDS",RIGHT(Calendar!AA237,6)="BLACKS",RIGHT(Calendar!AA237,5)="BLUES"),Calendar!Z237,"")</f>
        <v/>
      </c>
      <c r="N237" s="21" t="str">
        <f>IF(OR(RIGHT(Calendar!AD237,4)="REDS",RIGHT(Calendar!AD237,6)="BLACKS",RIGHT(Calendar!AD237,5)="BLUES"),Calendar!AC237,"")</f>
        <v/>
      </c>
      <c r="O237" s="21" t="str">
        <f>IF(OR(RIGHT(Calendar!AG237,4)="REDS",RIGHT(Calendar!AG237,6)="BLACKS",RIGHT(Calendar!AG237,5)="BLUES"),Calendar!AF237,"")</f>
        <v/>
      </c>
      <c r="P237" s="21" t="str">
        <f>IF(OR(RIGHT(Calendar!AJ237,4)="REDS",RIGHT(Calendar!AJ237,6)="BLACKS",RIGHT(Calendar!AJ237,5)="BLUES"),Calendar!AI237,"")</f>
        <v/>
      </c>
      <c r="Q237" s="21" t="str">
        <f>IF(OR(RIGHT(Calendar!AM237,4)="REDS",RIGHT(Calendar!AM237,6)="BLACKS",RIGHT(Calendar!AM237,5)="BLUES"),Calendar!AL237,"")</f>
        <v/>
      </c>
      <c r="R237" s="21" t="str">
        <f>IF(OR(RIGHT(Calendar!AP237,4)="REDS",RIGHT(Calendar!AP237,6)="BLACKS",RIGHT(Calendar!AP237,5)="BLUES"),Calendar!AO237,"")</f>
        <v/>
      </c>
      <c r="S237" s="21" t="str">
        <f>IF(OR(RIGHT(Calendar!AS237,4)="REDS",RIGHT(Calendar!AS237,6)="BLACKS",RIGHT(Calendar!AS237,5)="BLUES"),Calendar!AR237,"")</f>
        <v/>
      </c>
      <c r="T237" s="21" t="str">
        <f>IF(OR(RIGHT(Calendar!AV237,4)="REDS",RIGHT(Calendar!AV237,6)="BLACKS",RIGHT(Calendar!AV237,5)="BLUES"),Calendar!AU237,"")</f>
        <v/>
      </c>
      <c r="U237" s="21" t="str">
        <f>IF(OR(RIGHT(Calendar!AY237,4)="REDS",RIGHT(Calendar!AY237,6)="BLACKS",RIGHT(Calendar!AY237,5)="BLUES"),Calendar!AX237,"")</f>
        <v/>
      </c>
      <c r="V237" s="21" t="str">
        <f>IF(OR(RIGHT(Calendar!BB237,4)="REDS",RIGHT(Calendar!BB237,6)="BLACKS",RIGHT(Calendar!BB237,5)="BLUES"),Calendar!BA237,"")</f>
        <v/>
      </c>
      <c r="W237" s="21" t="str">
        <f>IF(OR(RIGHT(Calendar!BE237,4)="REDS",RIGHT(Calendar!BE237,6)="BLACKS",RIGHT(Calendar!BE237,5)="BLUES"),Calendar!BD237,"")</f>
        <v/>
      </c>
      <c r="X237" s="21" t="str">
        <f>IF(OR(RIGHT(Calendar!BH237,4)="REDS",RIGHT(Calendar!BH237,6)="BLACKS",RIGHT(Calendar!BH237,5)="BLUES"),Calendar!BG237,"")</f>
        <v/>
      </c>
      <c r="Y237" s="21" t="str">
        <f>IF(OR(RIGHT(Calendar!BK237,4)="REDS",RIGHT(Calendar!BK237,6)="BLACKS",RIGHT(Calendar!BK237,5)="BLUES"),Calendar!BJ237,"")</f>
        <v/>
      </c>
      <c r="Z237" s="21" t="str">
        <f>IF(OR(RIGHT(Calendar!BN237,4)="REDS",RIGHT(Calendar!BN237,6)="BLACKS",RIGHT(Calendar!BN237,5)="BLUES"),Calendar!BM237,"")</f>
        <v/>
      </c>
      <c r="AA237" s="21" t="str">
        <f>IF(OR(RIGHT(Calendar!BQ237,4)="REDS",RIGHT(Calendar!BQ237,6)="BLACKS",RIGHT(Calendar!BQ237,5)="BLUES"),Calendar!BP237,"")</f>
        <v/>
      </c>
      <c r="AB237" s="21" t="str">
        <f>IF(OR(RIGHT(Calendar!BT237,4)="REDS",RIGHT(Calendar!BT237,6)="BLACKS",RIGHT(Calendar!BT237,5)="BLUES"),Calendar!BS237,"")</f>
        <v/>
      </c>
      <c r="AC237" s="21" t="str">
        <f>IF(OR(RIGHT(Calendar!BW237,4)="REDS",RIGHT(Calendar!BW237,6)="BLACKS",RIGHT(Calendar!BW237,5)="BLUES"),Calendar!BV237,"")</f>
        <v/>
      </c>
      <c r="AD237" s="21" t="str">
        <f>IF(OR(RIGHT(Calendar!BZ237,4)="REDS",RIGHT(Calendar!BZ237,6)="BLACKS",RIGHT(Calendar!BZ237,5)="BLUES"),Calendar!BY237,"")</f>
        <v/>
      </c>
      <c r="AE237" s="21" t="str">
        <f>IF(OR(RIGHT(Calendar!CC237,4)="REDS",RIGHT(Calendar!CC237,6)="BLACKS",RIGHT(Calendar!CC237,5)="BLUES"),Calendar!CB237,"")</f>
        <v/>
      </c>
      <c r="AF237" s="21" t="str">
        <f>IF(OR(RIGHT(Calendar!CF237,4)="REDS",RIGHT(Calendar!CF237,6)="BLACKS",RIGHT(Calendar!CF237,5)="BLUES"),Calendar!CE237,"")</f>
        <v/>
      </c>
      <c r="AG237" s="21" t="str">
        <f>IF(OR(RIGHT(Calendar!CI237,4)="REDS",RIGHT(Calendar!CI237,6)="BLACKS",RIGHT(Calendar!CI237,5)="BLUES"),Calendar!CH237,"")</f>
        <v/>
      </c>
      <c r="AH237" s="21" t="str">
        <f>IF(OR(RIGHT(Calendar!CL237,4)="REDS",RIGHT(Calendar!CL237,6)="BLACKS",RIGHT(Calendar!CL237,5)="BLUES"),Calendar!CK237,"")</f>
        <v/>
      </c>
      <c r="AI237" s="21" t="str">
        <f>IF(OR(RIGHT(Calendar!CO237,4)="REDS",RIGHT(Calendar!CO237,6)="BLACKS",RIGHT(Calendar!CO237,5)="BLUES"),Calendar!CN237,"")</f>
        <v/>
      </c>
      <c r="AJ237" s="21" t="str">
        <f>IF(OR(RIGHT(Calendar!CR237,4)="REDS",RIGHT(Calendar!CR237,6)="BLACKS",RIGHT(Calendar!CR237,5)="BLUES"),Calendar!CQ237,"")</f>
        <v/>
      </c>
      <c r="AK237" s="21" t="str">
        <f>IF(OR(RIGHT(Calendar!CU237,4)="REDS",RIGHT(Calendar!CU237,6)="BLACKS",RIGHT(Calendar!CU237,5)="BLUES"),Calendar!CT237,"")</f>
        <v/>
      </c>
      <c r="AL237" s="21" t="str">
        <f>IF(OR(RIGHT(Calendar!CX237,4)="REDS",RIGHT(Calendar!CX237,6)="BLACKS",RIGHT(Calendar!CX237,5)="BLUES"),Calendar!CW237,"")</f>
        <v/>
      </c>
      <c r="AM237" s="21" t="str">
        <f>IF(OR(RIGHT(Calendar!DA237,4)="REDS",RIGHT(Calendar!DA237,6)="BLACKS",RIGHT(Calendar!DA237,5)="BLUES"),Calendar!CZ237,"")</f>
        <v/>
      </c>
      <c r="AN237" s="21" t="str">
        <f>IF(OR(RIGHT(Calendar!DD237,4)="REDS",RIGHT(Calendar!DD237,6)="BLACKS",RIGHT(Calendar!DD237,5)="BLUES"),Calendar!DC237,"")</f>
        <v/>
      </c>
      <c r="AO237" s="21" t="str">
        <f>IF(OR(RIGHT(Calendar!DG237,4)="REDS",RIGHT(Calendar!DG237,6)="BLACKS",RIGHT(Calendar!DG237,5)="BLUES"),Calendar!DF237,"")</f>
        <v/>
      </c>
      <c r="AP237" s="21" t="str">
        <f>IF(OR(RIGHT(Calendar!DJ237,4)="REDS",RIGHT(Calendar!DJ237,6)="BLACKS",RIGHT(Calendar!DJ237,5)="BLUES"),Calendar!DI237,"")</f>
        <v/>
      </c>
      <c r="AQ237" s="21" t="str">
        <f>IF(OR(RIGHT(Calendar!DM237,4)="REDS",RIGHT(Calendar!DM237,6)="BLACKS",RIGHT(Calendar!DM237,5)="BLUES"),Calendar!DL237,"")</f>
        <v/>
      </c>
      <c r="AR237" s="21" t="str">
        <f>IF(OR(RIGHT(Calendar!DP237,4)="REDS",RIGHT(Calendar!DP237,6)="BLACKS",RIGHT(Calendar!DP237,5)="BLUES"),Calendar!DO237,"")</f>
        <v/>
      </c>
      <c r="AS237" s="21" t="str">
        <f>IF(OR(RIGHT(Calendar!DS237,4)="REDS",RIGHT(Calendar!DS237,6)="BLACKS",RIGHT(Calendar!DS237,5)="BLUES"),Calendar!DR237,"")</f>
        <v/>
      </c>
      <c r="AT237" s="21" t="str">
        <f>IF(OR(RIGHT(Calendar!DV237,4)="REDS",RIGHT(Calendar!DV237,6)="BLACKS",RIGHT(Calendar!DV237,5)="BLUES"),Calendar!DU237,"")</f>
        <v/>
      </c>
      <c r="AU237" s="21" t="str">
        <f>IF(OR(RIGHT(Calendar!DY237,4)="REDS",RIGHT(Calendar!DY237,6)="BLACKS",RIGHT(Calendar!DY237,5)="BLUES"),Calendar!DX237,"")</f>
        <v/>
      </c>
      <c r="AV237" s="21" t="str">
        <f>IF(OR(RIGHT(Calendar!EB237,4)="REDS",RIGHT(Calendar!EB237,6)="BLACKS",RIGHT(Calendar!EB237,5)="BLUES"),Calendar!EA237,"")</f>
        <v/>
      </c>
      <c r="AW237" s="66" t="str">
        <f>IF(Calendar!I237="","",CONCATENATE(A237,"_",Calendar!H237,"_",Calendar!I237,"_",Calendar!J237,","))</f>
        <v/>
      </c>
      <c r="AX237" s="66" t="str">
        <f>IF(Calendar!L237="","",CONCATENATE(A237,"_",Calendar!K237,"_",Calendar!L237,"_",Calendar!M237,","))</f>
        <v/>
      </c>
      <c r="AY237" s="66" t="str">
        <f>IF(Calendar!O237="","",CONCATENATE(A237,"_",Calendar!N237,"_",Calendar!O237,"_",Calendar!P237,","))</f>
        <v/>
      </c>
      <c r="AZ237" s="66" t="str">
        <f>IF(Calendar!R237="","",CONCATENATE(A237,"_",Calendar!Q237,"_",Calendar!R237,"_",Calendar!S237,","))</f>
        <v/>
      </c>
      <c r="BA237" s="66" t="str">
        <f>IF(Calendar!U237="","",CONCATENATE(A237,"_",Calendar!T237,"_",Calendar!U237,"_",Calendar!V237,","))</f>
        <v/>
      </c>
      <c r="BB237" s="66" t="str">
        <f>IF(Calendar!X237="","",CONCATENATE(A237,"_",Calendar!W237,"_",Calendar!X237,"_",Calendar!Y237,","))</f>
        <v/>
      </c>
      <c r="BC237" s="66" t="str">
        <f>IF(Calendar!AA237="","",CONCATENATE(A237,"_",Calendar!Z237,"_",Calendar!AA237,"_",Calendar!AB237,","))</f>
        <v/>
      </c>
      <c r="BD237" s="66" t="str">
        <f>IF(Calendar!AD237="","",CONCATENATE(A237,"_",Calendar!AC237,"_",Calendar!AD237,"_",Calendar!AE237,","))</f>
        <v/>
      </c>
      <c r="BE237" s="66" t="str">
        <f>IF(Calendar!AG237="","",CONCATENATE(A237,"_",Calendar!AF237,"_",Calendar!AG237,"_",Calendar!AH237,","))</f>
        <v/>
      </c>
      <c r="BF237" s="66" t="str">
        <f>IF(Calendar!AJ237="","",CONCATENATE(A237,"_",Calendar!AI237,"_",Calendar!AJ237,"_",Calendar!AK237,","))</f>
        <v/>
      </c>
      <c r="BG237" s="66" t="str">
        <f>IF(Calendar!AM237="","",CONCATENATE(A237,"_",Calendar!AL237,"_",Calendar!AM237,"_",Calendar!AN237,","))</f>
        <v/>
      </c>
      <c r="BH237" s="66" t="str">
        <f>IF(Calendar!AP237="","",CONCATENATE(A237,"_",Calendar!AO237,"_",Calendar!AP237,"_",Calendar!AQ237,","))</f>
        <v/>
      </c>
      <c r="BI237" s="66" t="str">
        <f>IF(Calendar!AS237="","",CONCATENATE(A237,"_",Calendar!AR237,"_",Calendar!AS237,"_",Calendar!AT237,","))</f>
        <v/>
      </c>
      <c r="BJ237" s="66" t="str">
        <f>IF(Calendar!AV237="","",CONCATENATE(A237,"_",Calendar!AU237,"_",Calendar!AV237,"_",Calendar!AW237,","))</f>
        <v/>
      </c>
      <c r="BK237" s="66" t="str">
        <f>IF(Calendar!AY237="","",CONCATENATE(A237,"_",Calendar!AX237,"_",Calendar!AY237,"_",Calendar!AZ237,","))</f>
        <v/>
      </c>
      <c r="BL237" s="66" t="str">
        <f>IF(Calendar!BB237="","",CONCATENATE(A237,"_",Calendar!BA237,"_",Calendar!BB237,"_",Calendar!BC237,","))</f>
        <v/>
      </c>
      <c r="BM237" s="66" t="str">
        <f>IF(Calendar!BE237="","",CONCATENATE(A237,"_",Calendar!BD237,"_",Calendar!BE237,"_",Calendar!BF237,","))</f>
        <v/>
      </c>
      <c r="BN237" s="66" t="str">
        <f>IF(Calendar!BH237="","",CONCATENATE(A237,"_",Calendar!BG237,"_",Calendar!BH237,"_",Calendar!BI237,","))</f>
        <v/>
      </c>
      <c r="BO237" s="66" t="str">
        <f>IF(Calendar!BK237="","",CONCATENATE(A237,"_",Calendar!BJ237,"_",Calendar!BK237,"_",Calendar!BL237,","))</f>
        <v/>
      </c>
      <c r="BP237" s="66" t="str">
        <f>IF(Calendar!BN237="","",CONCATENATE(A237,"_",Calendar!BM237,"_",Calendar!BN237,"_",Calendar!BO237,","))</f>
        <v/>
      </c>
      <c r="BQ237" s="66" t="str">
        <f>IF(Calendar!BQ237="","",CONCATENATE(A237,"_",Calendar!BP237,"_",Calendar!BQ237,"_",Calendar!BR237,","))</f>
        <v/>
      </c>
      <c r="BR237" s="66" t="str">
        <f>IF(Calendar!BT237="","",CONCATENATE(A237,"_",Calendar!BS237,"_",Calendar!BT237,"_",Calendar!BU237,","))</f>
        <v/>
      </c>
      <c r="BS237" s="66" t="str">
        <f>IF(Calendar!BW237="","",CONCATENATE(A237,"_",Calendar!BV237,"_",Calendar!BW237,"_",Calendar!BX237,","))</f>
        <v/>
      </c>
      <c r="BT237" s="66" t="str">
        <f>IF(Calendar!BZ237="","",CONCATENATE(A237,"_",Calendar!BY237,"_",Calendar!BZ237,"_",Calendar!CA237,","))</f>
        <v/>
      </c>
      <c r="BU237" s="66" t="str">
        <f>IF(Calendar!CC237="","",CONCATENATE(A237,"_",Calendar!CB237,"_",Calendar!CC237,"_",Calendar!CD237,","))</f>
        <v/>
      </c>
      <c r="BV237" s="66" t="str">
        <f>IF(Calendar!CF237="","",CONCATENATE(A237,"_",Calendar!CE237,"_",Calendar!CF237,"_",Calendar!CG237,","))</f>
        <v/>
      </c>
      <c r="BW237" s="66" t="str">
        <f>IF(Calendar!CI237="","",CONCATENATE(A237,"_",Calendar!CH237,"_",Calendar!CI237,"_",Calendar!CJ237,","))</f>
        <v/>
      </c>
      <c r="BX237" s="66" t="str">
        <f>IF(Calendar!CL237="","",CONCATENATE(A237,"_",Calendar!CK237,"_",Calendar!CL237,"_",Calendar!CM237,","))</f>
        <v/>
      </c>
      <c r="BY237" s="66" t="str">
        <f>IF(Calendar!CO237="","",CONCATENATE(A237,"_",Calendar!CN237,"_",Calendar!CO237,"_",Calendar!CP237,","))</f>
        <v/>
      </c>
      <c r="BZ237" s="66" t="str">
        <f>IF(Calendar!CR237="","",CONCATENATE(A237,"_",Calendar!CQ237,"_",Calendar!CR237,"_",Calendar!CS237,","))</f>
        <v/>
      </c>
      <c r="CA237" s="66" t="str">
        <f>IF(Calendar!CU237="","",CONCATENATE(A237,"_",Calendar!CT237,"_",Calendar!CU237,"_",Calendar!CV237,","))</f>
        <v/>
      </c>
      <c r="CB237" s="66" t="str">
        <f>IF(Calendar!CX237="","",CONCATENATE(A237,"_",Calendar!CW237,"_",Calendar!CX237,"_",Calendar!CY237,","))</f>
        <v/>
      </c>
      <c r="CC237" s="66" t="str">
        <f>IF(Calendar!DA237="","",CONCATENATE(A237,"_",Calendar!CZ237,"_",Calendar!DA237,"_",Calendar!DB237,","))</f>
        <v/>
      </c>
      <c r="CD237" s="66" t="str">
        <f>IF(Calendar!DD237="","",CONCATENATE(A237,"_",Calendar!DC237,"_",Calendar!DD237,"_",Calendar!DE237,","))</f>
        <v/>
      </c>
      <c r="CE237" s="66" t="str">
        <f>IF(Calendar!DG237="","",CONCATENATE(A237,"_",Calendar!DF237,"_",Calendar!DG237,"_",Calendar!DH237,","))</f>
        <v/>
      </c>
      <c r="CF237" s="66" t="str">
        <f>IF(Calendar!DJ237="","",CONCATENATE(A237,"_",Calendar!DI237,"_",Calendar!DJ237,"_",Calendar!DK237,","))</f>
        <v/>
      </c>
      <c r="CG237" s="66" t="str">
        <f>IF(Calendar!DM237="","",CONCATENATE(A237,"_",Calendar!DL237,"_",Calendar!DM237,"_",Calendar!DN237,","))</f>
        <v/>
      </c>
      <c r="CH237" s="66" t="str">
        <f>IF(Calendar!DP237="","",CONCATENATE(A237,"_",Calendar!DO237,"_",Calendar!DP237,"_",Calendar!DQ237,","))</f>
        <v/>
      </c>
      <c r="CI237" s="66" t="str">
        <f>IF(Calendar!DS237="","",CONCATENATE(A237,"_",Calendar!DR237,"_",Calendar!DS237,"_",Calendar!DT237,","))</f>
        <v/>
      </c>
      <c r="CJ237" s="66" t="str">
        <f>IF(Calendar!DV237="","",CONCATENATE(A237,"_",Calendar!DU237,"_",Calendar!DV237,"_",Calendar!DW237,","))</f>
        <v/>
      </c>
      <c r="CK237" s="66" t="str">
        <f>IF(Calendar!DY237="","",CONCATENATE(A237,"_",Calendar!DX237,"_",Calendar!DY237,"_",Calendar!DZ237,","))</f>
        <v/>
      </c>
      <c r="CL237" s="90" t="str">
        <f>IF(Calendar!EB237="","",CONCATENATE(A237,"_",Calendar!EA237,"_",Calendar!EB237,"_",Calendar!EC237,","))</f>
        <v/>
      </c>
      <c r="CM237" s="94" t="str">
        <f t="shared" si="16"/>
        <v/>
      </c>
      <c r="CN237" s="95" t="str">
        <f t="shared" si="17"/>
        <v/>
      </c>
      <c r="CO237" s="96" t="str">
        <f t="shared" si="18"/>
        <v/>
      </c>
      <c r="CP237" s="94" t="str">
        <f>IF(View!$D$1&lt;&gt;"OK","",IF(OR(View!$C$3="K+4",View!$C$3="K+4 &amp; K+7",View!$C$3="K+4 &amp; K+10",View!$C$3="ALL"),IF(CM237="","",IF(AND(HomeCalc!$A237&gt;=View!$C$1,HomeCalc!A237&lt;=View!$C$2),HomeCalc!CM237,"")),""))</f>
        <v/>
      </c>
      <c r="CQ237" s="95" t="str">
        <f>IF(View!$D$1&lt;&gt;"OK","",IF(OR(View!$C$3="K+7",View!$C$3="K+4 &amp; K+7",View!$C$3="K+7 &amp; K+10",View!$C$3="ALL"),IF(CN237="","",IF(AND(HomeCalc!$A237&gt;=View!$C$1,HomeCalc!A237&lt;=View!$C$2),HomeCalc!CN237,"")),""))</f>
        <v/>
      </c>
      <c r="CR237" s="96" t="str">
        <f>IF(View!$D$1&lt;&gt;"OK","",IF(OR(View!$C$3="K+10",View!$C$3="K+4 &amp; K+10",View!$C$3="K+7 &amp; K+10",View!$C$3="ALL"),IF(CO237="","",IF(AND(HomeCalc!$A237&gt;=View!$C$1,HomeCalc!A237&lt;=View!$C$2),HomeCalc!CO237,"")),""))</f>
        <v/>
      </c>
      <c r="CS237" s="102" t="str">
        <f>IF(View!$D$1&lt;&gt;"OK","",CONCATENATE(CS236,CP237,CQ237,CR237))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38" spans="1:97" ht="15.75" x14ac:dyDescent="0.25">
      <c r="A238" s="11">
        <v>42420</v>
      </c>
      <c r="B238" s="18" t="s">
        <v>82</v>
      </c>
      <c r="C238" s="16">
        <f t="shared" si="19"/>
        <v>34</v>
      </c>
      <c r="D238" s="25" t="s">
        <v>64</v>
      </c>
      <c r="E238" s="8" t="s">
        <v>71</v>
      </c>
      <c r="F238" s="64">
        <f t="shared" si="15"/>
        <v>1</v>
      </c>
      <c r="G238" s="21" t="str">
        <f>IF(OR(RIGHT(Calendar!I238,4)="REDS",RIGHT(Calendar!I238,6)="BLACKS",RIGHT(Calendar!I238,5)="BLUES"),Calendar!H238,"")</f>
        <v/>
      </c>
      <c r="H238" s="21" t="str">
        <f>IF(OR(RIGHT(Calendar!L238,4)="REDS",RIGHT(Calendar!L238,6)="BLACKS",RIGHT(Calendar!L238,5)="BLUES"),Calendar!K238,"")</f>
        <v/>
      </c>
      <c r="I238" s="21" t="str">
        <f>IF(OR(RIGHT(Calendar!O238,4)="REDS",RIGHT(Calendar!O238,6)="BLACKS",RIGHT(Calendar!O238,5)="BLUES"),Calendar!N238,"")</f>
        <v/>
      </c>
      <c r="J238" s="21" t="str">
        <f>IF(OR(RIGHT(Calendar!R238,4)="REDS",RIGHT(Calendar!R238,6)="BLACKS",RIGHT(Calendar!R238,5)="BLUES"),Calendar!Q238,"")</f>
        <v/>
      </c>
      <c r="K238" s="21" t="str">
        <f>IF(OR(RIGHT(Calendar!U238,4)="REDS",RIGHT(Calendar!U238,6)="BLACKS",RIGHT(Calendar!U238,5)="BLUES"),Calendar!T238,"")</f>
        <v/>
      </c>
      <c r="L238" s="21" t="str">
        <f>IF(OR(RIGHT(Calendar!X238,4)="REDS",RIGHT(Calendar!X238,6)="BLACKS",RIGHT(Calendar!X238,5)="BLUES"),Calendar!W238,"")</f>
        <v/>
      </c>
      <c r="M238" s="21" t="str">
        <f>IF(OR(RIGHT(Calendar!AA238,4)="REDS",RIGHT(Calendar!AA238,6)="BLACKS",RIGHT(Calendar!AA238,5)="BLUES"),Calendar!Z238,"")</f>
        <v/>
      </c>
      <c r="N238" s="21" t="str">
        <f>IF(OR(RIGHT(Calendar!AD238,4)="REDS",RIGHT(Calendar!AD238,6)="BLACKS",RIGHT(Calendar!AD238,5)="BLUES"),Calendar!AC238,"")</f>
        <v/>
      </c>
      <c r="O238" s="21" t="str">
        <f>IF(OR(RIGHT(Calendar!AG238,4)="REDS",RIGHT(Calendar!AG238,6)="BLACKS",RIGHT(Calendar!AG238,5)="BLUES"),Calendar!AF238,"")</f>
        <v/>
      </c>
      <c r="P238" s="21" t="str">
        <f>IF(OR(RIGHT(Calendar!AJ238,4)="REDS",RIGHT(Calendar!AJ238,6)="BLACKS",RIGHT(Calendar!AJ238,5)="BLUES"),Calendar!AI238,"")</f>
        <v/>
      </c>
      <c r="Q238" s="21" t="str">
        <f>IF(OR(RIGHT(Calendar!AM238,4)="REDS",RIGHT(Calendar!AM238,6)="BLACKS",RIGHT(Calendar!AM238,5)="BLUES"),Calendar!AL238,"")</f>
        <v/>
      </c>
      <c r="R238" s="21" t="str">
        <f>IF(OR(RIGHT(Calendar!AP238,4)="REDS",RIGHT(Calendar!AP238,6)="BLACKS",RIGHT(Calendar!AP238,5)="BLUES"),Calendar!AO238,"")</f>
        <v/>
      </c>
      <c r="S238" s="21" t="str">
        <f>IF(OR(RIGHT(Calendar!AS238,4)="REDS",RIGHT(Calendar!AS238,6)="BLACKS",RIGHT(Calendar!AS238,5)="BLUES"),Calendar!AR238,"")</f>
        <v/>
      </c>
      <c r="T238" s="21" t="str">
        <f>IF(OR(RIGHT(Calendar!AV238,4)="REDS",RIGHT(Calendar!AV238,6)="BLACKS",RIGHT(Calendar!AV238,5)="BLUES"),Calendar!AU238,"")</f>
        <v/>
      </c>
      <c r="U238" s="21" t="str">
        <f>IF(OR(RIGHT(Calendar!AY238,4)="REDS",RIGHT(Calendar!AY238,6)="BLACKS",RIGHT(Calendar!AY238,5)="BLUES"),Calendar!AX238,"")</f>
        <v/>
      </c>
      <c r="V238" s="21" t="str">
        <f>IF(OR(RIGHT(Calendar!BB238,4)="REDS",RIGHT(Calendar!BB238,6)="BLACKS",RIGHT(Calendar!BB238,5)="BLUES"),Calendar!BA238,"")</f>
        <v/>
      </c>
      <c r="W238" s="21" t="str">
        <f>IF(OR(RIGHT(Calendar!BE238,4)="REDS",RIGHT(Calendar!BE238,6)="BLACKS",RIGHT(Calendar!BE238,5)="BLUES"),Calendar!BD238,"")</f>
        <v/>
      </c>
      <c r="X238" s="21" t="str">
        <f>IF(OR(RIGHT(Calendar!BH238,4)="REDS",RIGHT(Calendar!BH238,6)="BLACKS",RIGHT(Calendar!BH238,5)="BLUES"),Calendar!BG238,"")</f>
        <v/>
      </c>
      <c r="Y238" s="21" t="str">
        <f>IF(OR(RIGHT(Calendar!BK238,4)="REDS",RIGHT(Calendar!BK238,6)="BLACKS",RIGHT(Calendar!BK238,5)="BLUES"),Calendar!BJ238,"")</f>
        <v/>
      </c>
      <c r="Z238" s="21" t="str">
        <f>IF(OR(RIGHT(Calendar!BN238,4)="REDS",RIGHT(Calendar!BN238,6)="BLACKS",RIGHT(Calendar!BN238,5)="BLUES"),Calendar!BM238,"")</f>
        <v/>
      </c>
      <c r="AA238" s="21" t="str">
        <f>IF(OR(RIGHT(Calendar!BQ238,4)="REDS",RIGHT(Calendar!BQ238,6)="BLACKS",RIGHT(Calendar!BQ238,5)="BLUES"),Calendar!BP238,"")</f>
        <v/>
      </c>
      <c r="AB238" s="21" t="str">
        <f>IF(OR(RIGHT(Calendar!BT238,4)="REDS",RIGHT(Calendar!BT238,6)="BLACKS",RIGHT(Calendar!BT238,5)="BLUES"),Calendar!BS238,"")</f>
        <v/>
      </c>
      <c r="AC238" s="21" t="str">
        <f>IF(OR(RIGHT(Calendar!BW238,4)="REDS",RIGHT(Calendar!BW238,6)="BLACKS",RIGHT(Calendar!BW238,5)="BLUES"),Calendar!BV238,"")</f>
        <v/>
      </c>
      <c r="AD238" s="21" t="str">
        <f>IF(OR(RIGHT(Calendar!BZ238,4)="REDS",RIGHT(Calendar!BZ238,6)="BLACKS",RIGHT(Calendar!BZ238,5)="BLUES"),Calendar!BY238,"")</f>
        <v/>
      </c>
      <c r="AE238" s="21">
        <f>IF(OR(RIGHT(Calendar!CC238,4)="REDS",RIGHT(Calendar!CC238,6)="BLACKS",RIGHT(Calendar!CC238,5)="BLUES"),Calendar!CB238,"")</f>
        <v>0.58333333333333337</v>
      </c>
      <c r="AF238" s="21" t="str">
        <f>IF(OR(RIGHT(Calendar!CF238,4)="REDS",RIGHT(Calendar!CF238,6)="BLACKS",RIGHT(Calendar!CF238,5)="BLUES"),Calendar!CE238,"")</f>
        <v/>
      </c>
      <c r="AG238" s="21" t="str">
        <f>IF(OR(RIGHT(Calendar!CI238,4)="REDS",RIGHT(Calendar!CI238,6)="BLACKS",RIGHT(Calendar!CI238,5)="BLUES"),Calendar!CH238,"")</f>
        <v/>
      </c>
      <c r="AH238" s="21" t="str">
        <f>IF(OR(RIGHT(Calendar!CL238,4)="REDS",RIGHT(Calendar!CL238,6)="BLACKS",RIGHT(Calendar!CL238,5)="BLUES"),Calendar!CK238,"")</f>
        <v/>
      </c>
      <c r="AI238" s="21" t="str">
        <f>IF(OR(RIGHT(Calendar!CO238,4)="REDS",RIGHT(Calendar!CO238,6)="BLACKS",RIGHT(Calendar!CO238,5)="BLUES"),Calendar!CN238,"")</f>
        <v/>
      </c>
      <c r="AJ238" s="21" t="str">
        <f>IF(OR(RIGHT(Calendar!CR238,4)="REDS",RIGHT(Calendar!CR238,6)="BLACKS",RIGHT(Calendar!CR238,5)="BLUES"),Calendar!CQ238,"")</f>
        <v/>
      </c>
      <c r="AK238" s="21" t="str">
        <f>IF(OR(RIGHT(Calendar!CU238,4)="REDS",RIGHT(Calendar!CU238,6)="BLACKS",RIGHT(Calendar!CU238,5)="BLUES"),Calendar!CT238,"")</f>
        <v/>
      </c>
      <c r="AL238" s="21" t="str">
        <f>IF(OR(RIGHT(Calendar!CX238,4)="REDS",RIGHT(Calendar!CX238,6)="BLACKS",RIGHT(Calendar!CX238,5)="BLUES"),Calendar!CW238,"")</f>
        <v/>
      </c>
      <c r="AM238" s="21" t="str">
        <f>IF(OR(RIGHT(Calendar!DA238,4)="REDS",RIGHT(Calendar!DA238,6)="BLACKS",RIGHT(Calendar!DA238,5)="BLUES"),Calendar!CZ238,"")</f>
        <v/>
      </c>
      <c r="AN238" s="21" t="str">
        <f>IF(OR(RIGHT(Calendar!DD238,4)="REDS",RIGHT(Calendar!DD238,6)="BLACKS",RIGHT(Calendar!DD238,5)="BLUES"),Calendar!DC238,"")</f>
        <v/>
      </c>
      <c r="AO238" s="21" t="str">
        <f>IF(OR(RIGHT(Calendar!DG238,4)="REDS",RIGHT(Calendar!DG238,6)="BLACKS",RIGHT(Calendar!DG238,5)="BLUES"),Calendar!DF238,"")</f>
        <v/>
      </c>
      <c r="AP238" s="21" t="str">
        <f>IF(OR(RIGHT(Calendar!DJ238,4)="REDS",RIGHT(Calendar!DJ238,6)="BLACKS",RIGHT(Calendar!DJ238,5)="BLUES"),Calendar!DI238,"")</f>
        <v/>
      </c>
      <c r="AQ238" s="21" t="str">
        <f>IF(OR(RIGHT(Calendar!DM238,4)="REDS",RIGHT(Calendar!DM238,6)="BLACKS",RIGHT(Calendar!DM238,5)="BLUES"),Calendar!DL238,"")</f>
        <v/>
      </c>
      <c r="AR238" s="21" t="str">
        <f>IF(OR(RIGHT(Calendar!DP238,4)="REDS",RIGHT(Calendar!DP238,6)="BLACKS",RIGHT(Calendar!DP238,5)="BLUES"),Calendar!DO238,"")</f>
        <v/>
      </c>
      <c r="AS238" s="21" t="str">
        <f>IF(OR(RIGHT(Calendar!DS238,4)="REDS",RIGHT(Calendar!DS238,6)="BLACKS",RIGHT(Calendar!DS238,5)="BLUES"),Calendar!DR238,"")</f>
        <v/>
      </c>
      <c r="AT238" s="21" t="str">
        <f>IF(OR(RIGHT(Calendar!DV238,4)="REDS",RIGHT(Calendar!DV238,6)="BLACKS",RIGHT(Calendar!DV238,5)="BLUES"),Calendar!DU238,"")</f>
        <v/>
      </c>
      <c r="AU238" s="21" t="str">
        <f>IF(OR(RIGHT(Calendar!DY238,4)="REDS",RIGHT(Calendar!DY238,6)="BLACKS",RIGHT(Calendar!DY238,5)="BLUES"),Calendar!DX238,"")</f>
        <v/>
      </c>
      <c r="AV238" s="21" t="str">
        <f>IF(OR(RIGHT(Calendar!EB238,4)="REDS",RIGHT(Calendar!EB238,6)="BLACKS",RIGHT(Calendar!EB238,5)="BLUES"),Calendar!EA238,"")</f>
        <v/>
      </c>
      <c r="AW238" s="66" t="str">
        <f>IF(Calendar!I238="","",CONCATENATE(A238,"_",Calendar!H238,"_",Calendar!I238,"_",Calendar!J238,","))</f>
        <v/>
      </c>
      <c r="AX238" s="66" t="str">
        <f>IF(Calendar!L238="","",CONCATENATE(A238,"_",Calendar!K238,"_",Calendar!L238,"_",Calendar!M238,","))</f>
        <v/>
      </c>
      <c r="AY238" s="66" t="str">
        <f>IF(Calendar!O238="","",CONCATENATE(A238,"_",Calendar!N238,"_",Calendar!O238,"_",Calendar!P238,","))</f>
        <v/>
      </c>
      <c r="AZ238" s="66" t="str">
        <f>IF(Calendar!R238="","",CONCATENATE(A238,"_",Calendar!Q238,"_",Calendar!R238,"_",Calendar!S238,","))</f>
        <v/>
      </c>
      <c r="BA238" s="66" t="str">
        <f>IF(Calendar!U238="","",CONCATENATE(A238,"_",Calendar!T238,"_",Calendar!U238,"_",Calendar!V238,","))</f>
        <v/>
      </c>
      <c r="BB238" s="66" t="str">
        <f>IF(Calendar!X238="","",CONCATENATE(A238,"_",Calendar!W238,"_",Calendar!X238,"_",Calendar!Y238,","))</f>
        <v/>
      </c>
      <c r="BC238" s="66" t="str">
        <f>IF(Calendar!AA238="","",CONCATENATE(A238,"_",Calendar!Z238,"_",Calendar!AA238,"_",Calendar!AB238,","))</f>
        <v/>
      </c>
      <c r="BD238" s="66" t="str">
        <f>IF(Calendar!AD238="","",CONCATENATE(A238,"_",Calendar!AC238,"_",Calendar!AD238,"_",Calendar!AE238,","))</f>
        <v/>
      </c>
      <c r="BE238" s="66" t="str">
        <f>IF(Calendar!AG238="","",CONCATENATE(A238,"_",Calendar!AF238,"_",Calendar!AG238,"_",Calendar!AH238,","))</f>
        <v/>
      </c>
      <c r="BF238" s="66" t="str">
        <f>IF(Calendar!AJ238="","",CONCATENATE(A238,"_",Calendar!AI238,"_",Calendar!AJ238,"_",Calendar!AK238,","))</f>
        <v/>
      </c>
      <c r="BG238" s="66" t="str">
        <f>IF(Calendar!AM238="","",CONCATENATE(A238,"_",Calendar!AL238,"_",Calendar!AM238,"_",Calendar!AN238,","))</f>
        <v/>
      </c>
      <c r="BH238" s="66" t="str">
        <f>IF(Calendar!AP238="","",CONCATENATE(A238,"_",Calendar!AO238,"_",Calendar!AP238,"_",Calendar!AQ238,","))</f>
        <v/>
      </c>
      <c r="BI238" s="66" t="str">
        <f>IF(Calendar!AS238="","",CONCATENATE(A238,"_",Calendar!AR238,"_",Calendar!AS238,"_",Calendar!AT238,","))</f>
        <v/>
      </c>
      <c r="BJ238" s="66" t="str">
        <f>IF(Calendar!AV238="","",CONCATENATE(A238,"_",Calendar!AU238,"_",Calendar!AV238,"_",Calendar!AW238,","))</f>
        <v/>
      </c>
      <c r="BK238" s="66" t="str">
        <f>IF(Calendar!AY238="","",CONCATENATE(A238,"_",Calendar!AX238,"_",Calendar!AY238,"_",Calendar!AZ238,","))</f>
        <v/>
      </c>
      <c r="BL238" s="66" t="str">
        <f>IF(Calendar!BB238="","",CONCATENATE(A238,"_",Calendar!BA238,"_",Calendar!BB238,"_",Calendar!BC238,","))</f>
        <v/>
      </c>
      <c r="BM238" s="66" t="str">
        <f>IF(Calendar!BE238="","",CONCATENATE(A238,"_",Calendar!BD238,"_",Calendar!BE238,"_",Calendar!BF238,","))</f>
        <v/>
      </c>
      <c r="BN238" s="66" t="str">
        <f>IF(Calendar!BH238="","",CONCATENATE(A238,"_",Calendar!BG238,"_",Calendar!BH238,"_",Calendar!BI238,","))</f>
        <v/>
      </c>
      <c r="BO238" s="66" t="str">
        <f>IF(Calendar!BK238="","",CONCATENATE(A238,"_",Calendar!BJ238,"_",Calendar!BK238,"_",Calendar!BL238,","))</f>
        <v/>
      </c>
      <c r="BP238" s="66" t="str">
        <f>IF(Calendar!BN238="","",CONCATENATE(A238,"_",Calendar!BM238,"_",Calendar!BN238,"_",Calendar!BO238,","))</f>
        <v/>
      </c>
      <c r="BQ238" s="66" t="str">
        <f>IF(Calendar!BQ238="","",CONCATENATE(A238,"_",Calendar!BP238,"_",Calendar!BQ238,"_",Calendar!BR238,","))</f>
        <v/>
      </c>
      <c r="BR238" s="66" t="str">
        <f>IF(Calendar!BT238="","",CONCATENATE(A238,"_",Calendar!BS238,"_",Calendar!BT238,"_",Calendar!BU238,","))</f>
        <v/>
      </c>
      <c r="BS238" s="66" t="str">
        <f>IF(Calendar!BW238="","",CONCATENATE(A238,"_",Calendar!BV238,"_",Calendar!BW238,"_",Calendar!BX238,","))</f>
        <v/>
      </c>
      <c r="BT238" s="66" t="str">
        <f>IF(Calendar!BZ238="","",CONCATENATE(A238,"_",Calendar!BY238,"_",Calendar!BZ238,"_",Calendar!CA238,","))</f>
        <v/>
      </c>
      <c r="BU238" s="66" t="str">
        <f>IF(Calendar!CC238="","",CONCATENATE(A238,"_",Calendar!CB238,"_",Calendar!CC238,"_",Calendar!CD238,","))</f>
        <v>42420_0.583333333333333_U14 BLACKs_SERAING ATHL,</v>
      </c>
      <c r="BV238" s="66" t="str">
        <f>IF(Calendar!CF238="","",CONCATENATE(A238,"_",Calendar!CE238,"_",Calendar!CF238,"_",Calendar!CG238,","))</f>
        <v/>
      </c>
      <c r="BW238" s="66" t="str">
        <f>IF(Calendar!CI238="","",CONCATENATE(A238,"_",Calendar!CH238,"_",Calendar!CI238,"_",Calendar!CJ238,","))</f>
        <v>42420_0.583333333333333_R. FRAITURE SP_U15 BLACKs,</v>
      </c>
      <c r="BX238" s="66" t="str">
        <f>IF(Calendar!CL238="","",CONCATENATE(A238,"_",Calendar!CK238,"_",Calendar!CL238,"_",Calendar!CM238,","))</f>
        <v/>
      </c>
      <c r="BY238" s="66" t="str">
        <f>IF(Calendar!CO238="","",CONCATENATE(A238,"_",Calendar!CN238,"_",Calendar!CO238,"_",Calendar!CP238,","))</f>
        <v/>
      </c>
      <c r="BZ238" s="66" t="str">
        <f>IF(Calendar!CR238="","",CONCATENATE(A238,"_",Calendar!CQ238,"_",Calendar!CR238,"_",Calendar!CS238,","))</f>
        <v/>
      </c>
      <c r="CA238" s="66" t="str">
        <f>IF(Calendar!CU238="","",CONCATENATE(A238,"_",Calendar!CT238,"_",Calendar!CU238,"_",Calendar!CV238,","))</f>
        <v/>
      </c>
      <c r="CB238" s="66" t="str">
        <f>IF(Calendar!CX238="","",CONCATENATE(A238,"_",Calendar!CW238,"_",Calendar!CX238,"_",Calendar!CY238,","))</f>
        <v/>
      </c>
      <c r="CC238" s="66" t="str">
        <f>IF(Calendar!DA238="","",CONCATENATE(A238,"_",Calendar!CZ238,"_",Calendar!DA238,"_",Calendar!DB238,","))</f>
        <v>42420_0.645833333333333_FC.HERSTAL_U19 BLACKs,</v>
      </c>
      <c r="CD238" s="66" t="str">
        <f>IF(Calendar!DD238="","",CONCATENATE(A238,"_",Calendar!DC238,"_",Calendar!DD238,"_",Calendar!DE238,","))</f>
        <v/>
      </c>
      <c r="CE238" s="66" t="str">
        <f>IF(Calendar!DG238="","",CONCATENATE(A238,"_",Calendar!DF238,"_",Calendar!DG238,"_",Calendar!DH238,","))</f>
        <v/>
      </c>
      <c r="CF238" s="66" t="str">
        <f>IF(Calendar!DJ238="","",CONCATENATE(A238,"_",Calendar!DI238,"_",Calendar!DJ238,"_",Calendar!DK238,","))</f>
        <v/>
      </c>
      <c r="CG238" s="66" t="str">
        <f>IF(Calendar!DM238="","",CONCATENATE(A238,"_",Calendar!DL238,"_",Calendar!DM238,"_",Calendar!DN238,","))</f>
        <v/>
      </c>
      <c r="CH238" s="66" t="str">
        <f>IF(Calendar!DP238="","",CONCATENATE(A238,"_",Calendar!DO238,"_",Calendar!DP238,"_",Calendar!DQ238,","))</f>
        <v/>
      </c>
      <c r="CI238" s="66" t="str">
        <f>IF(Calendar!DS238="","",CONCATENATE(A238,"_",Calendar!DR238,"_",Calendar!DS238,"_",Calendar!DT238,","))</f>
        <v/>
      </c>
      <c r="CJ238" s="66" t="str">
        <f>IF(Calendar!DV238="","",CONCATENATE(A238,"_",Calendar!DU238,"_",Calendar!DV238,"_",Calendar!DW238,","))</f>
        <v/>
      </c>
      <c r="CK238" s="66" t="str">
        <f>IF(Calendar!DY238="","",CONCATENATE(A238,"_",Calendar!DX238,"_",Calendar!DY238,"_",Calendar!DZ238,","))</f>
        <v/>
      </c>
      <c r="CL238" s="90" t="str">
        <f>IF(Calendar!EB238="","",CONCATENATE(A238,"_",Calendar!EA238,"_",Calendar!EB238,"_",Calendar!EC238,","))</f>
        <v/>
      </c>
      <c r="CM238" s="94" t="str">
        <f t="shared" si="16"/>
        <v/>
      </c>
      <c r="CN238" s="95" t="str">
        <f t="shared" si="17"/>
        <v/>
      </c>
      <c r="CO238" s="96" t="str">
        <f t="shared" si="18"/>
        <v>42420_0.583333333333333_U14 BLACKs_SERAING ATHL,42420_0.583333333333333_R. FRAITURE SP_U15 BLACKs,42420_0.645833333333333_FC.HERSTAL_U19 BLACKs,</v>
      </c>
      <c r="CP238" s="94" t="str">
        <f>IF(View!$D$1&lt;&gt;"OK","",IF(OR(View!$C$3="K+4",View!$C$3="K+4 &amp; K+7",View!$C$3="K+4 &amp; K+10",View!$C$3="ALL"),IF(CM238="","",IF(AND(HomeCalc!$A238&gt;=View!$C$1,HomeCalc!A238&lt;=View!$C$2),HomeCalc!CM238,"")),""))</f>
        <v/>
      </c>
      <c r="CQ238" s="95" t="str">
        <f>IF(View!$D$1&lt;&gt;"OK","",IF(OR(View!$C$3="K+7",View!$C$3="K+4 &amp; K+7",View!$C$3="K+7 &amp; K+10",View!$C$3="ALL"),IF(CN238="","",IF(AND(HomeCalc!$A238&gt;=View!$C$1,HomeCalc!A238&lt;=View!$C$2),HomeCalc!CN238,"")),""))</f>
        <v/>
      </c>
      <c r="CR238" s="96" t="str">
        <f>IF(View!$D$1&lt;&gt;"OK","",IF(OR(View!$C$3="K+10",View!$C$3="K+4 &amp; K+10",View!$C$3="K+7 &amp; K+10",View!$C$3="ALL"),IF(CO238="","",IF(AND(HomeCalc!$A238&gt;=View!$C$1,HomeCalc!A238&lt;=View!$C$2),HomeCalc!CO238,"")),""))</f>
        <v/>
      </c>
      <c r="CS238" s="102" t="str">
        <f>IF(View!$D$1&lt;&gt;"OK","",CONCATENATE(CS237,CP238,CQ238,CR238))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39" spans="1:97" ht="15.75" x14ac:dyDescent="0.25">
      <c r="A239" s="11">
        <v>42421</v>
      </c>
      <c r="B239" s="18" t="s">
        <v>82</v>
      </c>
      <c r="C239" s="16">
        <f t="shared" si="19"/>
        <v>34</v>
      </c>
      <c r="D239" s="26" t="s">
        <v>65</v>
      </c>
      <c r="E239" s="8" t="s">
        <v>71</v>
      </c>
      <c r="F239" s="64">
        <f t="shared" si="15"/>
        <v>2</v>
      </c>
      <c r="G239" s="21" t="str">
        <f>IF(OR(RIGHT(Calendar!I239,4)="REDS",RIGHT(Calendar!I239,6)="BLACKS",RIGHT(Calendar!I239,5)="BLUES"),Calendar!H239,"")</f>
        <v/>
      </c>
      <c r="H239" s="21" t="str">
        <f>IF(OR(RIGHT(Calendar!L239,4)="REDS",RIGHT(Calendar!L239,6)="BLACKS",RIGHT(Calendar!L239,5)="BLUES"),Calendar!K239,"")</f>
        <v/>
      </c>
      <c r="I239" s="21" t="str">
        <f>IF(OR(RIGHT(Calendar!O239,4)="REDS",RIGHT(Calendar!O239,6)="BLACKS",RIGHT(Calendar!O239,5)="BLUES"),Calendar!N239,"")</f>
        <v/>
      </c>
      <c r="J239" s="21" t="str">
        <f>IF(OR(RIGHT(Calendar!R239,4)="REDS",RIGHT(Calendar!R239,6)="BLACKS",RIGHT(Calendar!R239,5)="BLUES"),Calendar!Q239,"")</f>
        <v/>
      </c>
      <c r="K239" s="21" t="str">
        <f>IF(OR(RIGHT(Calendar!U239,4)="REDS",RIGHT(Calendar!U239,6)="BLACKS",RIGHT(Calendar!U239,5)="BLUES"),Calendar!T239,"")</f>
        <v/>
      </c>
      <c r="L239" s="21" t="str">
        <f>IF(OR(RIGHT(Calendar!X239,4)="REDS",RIGHT(Calendar!X239,6)="BLACKS",RIGHT(Calendar!X239,5)="BLUES"),Calendar!W239,"")</f>
        <v/>
      </c>
      <c r="M239" s="21" t="str">
        <f>IF(OR(RIGHT(Calendar!AA239,4)="REDS",RIGHT(Calendar!AA239,6)="BLACKS",RIGHT(Calendar!AA239,5)="BLUES"),Calendar!Z239,"")</f>
        <v/>
      </c>
      <c r="N239" s="21" t="str">
        <f>IF(OR(RIGHT(Calendar!AD239,4)="REDS",RIGHT(Calendar!AD239,6)="BLACKS",RIGHT(Calendar!AD239,5)="BLUES"),Calendar!AC239,"")</f>
        <v/>
      </c>
      <c r="O239" s="21" t="str">
        <f>IF(OR(RIGHT(Calendar!AG239,4)="REDS",RIGHT(Calendar!AG239,6)="BLACKS",RIGHT(Calendar!AG239,5)="BLUES"),Calendar!AF239,"")</f>
        <v/>
      </c>
      <c r="P239" s="21" t="str">
        <f>IF(OR(RIGHT(Calendar!AJ239,4)="REDS",RIGHT(Calendar!AJ239,6)="BLACKS",RIGHT(Calendar!AJ239,5)="BLUES"),Calendar!AI239,"")</f>
        <v/>
      </c>
      <c r="Q239" s="21" t="str">
        <f>IF(OR(RIGHT(Calendar!AM239,4)="REDS",RIGHT(Calendar!AM239,6)="BLACKS",RIGHT(Calendar!AM239,5)="BLUES"),Calendar!AL239,"")</f>
        <v/>
      </c>
      <c r="R239" s="21" t="str">
        <f>IF(OR(RIGHT(Calendar!AP239,4)="REDS",RIGHT(Calendar!AP239,6)="BLACKS",RIGHT(Calendar!AP239,5)="BLUES"),Calendar!AO239,"")</f>
        <v/>
      </c>
      <c r="S239" s="21" t="str">
        <f>IF(OR(RIGHT(Calendar!AS239,4)="REDS",RIGHT(Calendar!AS239,6)="BLACKS",RIGHT(Calendar!AS239,5)="BLUES"),Calendar!AR239,"")</f>
        <v/>
      </c>
      <c r="T239" s="21" t="str">
        <f>IF(OR(RIGHT(Calendar!AV239,4)="REDS",RIGHT(Calendar!AV239,6)="BLACKS",RIGHT(Calendar!AV239,5)="BLUES"),Calendar!AU239,"")</f>
        <v/>
      </c>
      <c r="U239" s="21" t="str">
        <f>IF(OR(RIGHT(Calendar!AY239,4)="REDS",RIGHT(Calendar!AY239,6)="BLACKS",RIGHT(Calendar!AY239,5)="BLUES"),Calendar!AX239,"")</f>
        <v/>
      </c>
      <c r="V239" s="21" t="str">
        <f>IF(OR(RIGHT(Calendar!BB239,4)="REDS",RIGHT(Calendar!BB239,6)="BLACKS",RIGHT(Calendar!BB239,5)="BLUES"),Calendar!BA239,"")</f>
        <v/>
      </c>
      <c r="W239" s="21" t="str">
        <f>IF(OR(RIGHT(Calendar!BE239,4)="REDS",RIGHT(Calendar!BE239,6)="BLACKS",RIGHT(Calendar!BE239,5)="BLUES"),Calendar!BD239,"")</f>
        <v/>
      </c>
      <c r="X239" s="21" t="str">
        <f>IF(OR(RIGHT(Calendar!BH239,4)="REDS",RIGHT(Calendar!BH239,6)="BLACKS",RIGHT(Calendar!BH239,5)="BLUES"),Calendar!BG239,"")</f>
        <v/>
      </c>
      <c r="Y239" s="21" t="str">
        <f>IF(OR(RIGHT(Calendar!BK239,4)="REDS",RIGHT(Calendar!BK239,6)="BLACKS",RIGHT(Calendar!BK239,5)="BLUES"),Calendar!BJ239,"")</f>
        <v/>
      </c>
      <c r="Z239" s="21" t="str">
        <f>IF(OR(RIGHT(Calendar!BN239,4)="REDS",RIGHT(Calendar!BN239,6)="BLACKS",RIGHT(Calendar!BN239,5)="BLUES"),Calendar!BM239,"")</f>
        <v/>
      </c>
      <c r="AA239" s="21" t="str">
        <f>IF(OR(RIGHT(Calendar!BQ239,4)="REDS",RIGHT(Calendar!BQ239,6)="BLACKS",RIGHT(Calendar!BQ239,5)="BLUES"),Calendar!BP239,"")</f>
        <v/>
      </c>
      <c r="AB239" s="21" t="str">
        <f>IF(OR(RIGHT(Calendar!BT239,4)="REDS",RIGHT(Calendar!BT239,6)="BLACKS",RIGHT(Calendar!BT239,5)="BLUES"),Calendar!BS239,"")</f>
        <v/>
      </c>
      <c r="AC239" s="21" t="str">
        <f>IF(OR(RIGHT(Calendar!BW239,4)="REDS",RIGHT(Calendar!BW239,6)="BLACKS",RIGHT(Calendar!BW239,5)="BLUES"),Calendar!BV239,"")</f>
        <v/>
      </c>
      <c r="AD239" s="21" t="str">
        <f>IF(OR(RIGHT(Calendar!BZ239,4)="REDS",RIGHT(Calendar!BZ239,6)="BLACKS",RIGHT(Calendar!BZ239,5)="BLUES"),Calendar!BY239,"")</f>
        <v/>
      </c>
      <c r="AE239" s="21" t="str">
        <f>IF(OR(RIGHT(Calendar!CC239,4)="REDS",RIGHT(Calendar!CC239,6)="BLACKS",RIGHT(Calendar!CC239,5)="BLUES"),Calendar!CB239,"")</f>
        <v/>
      </c>
      <c r="AF239" s="21" t="str">
        <f>IF(OR(RIGHT(Calendar!CF239,4)="REDS",RIGHT(Calendar!CF239,6)="BLACKS",RIGHT(Calendar!CF239,5)="BLUES"),Calendar!CE239,"")</f>
        <v/>
      </c>
      <c r="AG239" s="21" t="str">
        <f>IF(OR(RIGHT(Calendar!CI239,4)="REDS",RIGHT(Calendar!CI239,6)="BLACKS",RIGHT(Calendar!CI239,5)="BLUES"),Calendar!CH239,"")</f>
        <v/>
      </c>
      <c r="AH239" s="21" t="str">
        <f>IF(OR(RIGHT(Calendar!CL239,4)="REDS",RIGHT(Calendar!CL239,6)="BLACKS",RIGHT(Calendar!CL239,5)="BLUES"),Calendar!CK239,"")</f>
        <v/>
      </c>
      <c r="AI239" s="21">
        <f>IF(OR(RIGHT(Calendar!CO239,4)="REDS",RIGHT(Calendar!CO239,6)="BLACKS",RIGHT(Calendar!CO239,5)="BLUES"),Calendar!CN239,"")</f>
        <v>0.46875</v>
      </c>
      <c r="AJ239" s="21" t="str">
        <f>IF(OR(RIGHT(Calendar!CR239,4)="REDS",RIGHT(Calendar!CR239,6)="BLACKS",RIGHT(Calendar!CR239,5)="BLUES"),Calendar!CQ239,"")</f>
        <v/>
      </c>
      <c r="AK239" s="21" t="str">
        <f>IF(OR(RIGHT(Calendar!CU239,4)="REDS",RIGHT(Calendar!CU239,6)="BLACKS",RIGHT(Calendar!CU239,5)="BLUES"),Calendar!CT239,"")</f>
        <v/>
      </c>
      <c r="AL239" s="21" t="str">
        <f>IF(OR(RIGHT(Calendar!CX239,4)="REDS",RIGHT(Calendar!CX239,6)="BLACKS",RIGHT(Calendar!CX239,5)="BLUES"),Calendar!CW239,"")</f>
        <v/>
      </c>
      <c r="AM239" s="21" t="str">
        <f>IF(OR(RIGHT(Calendar!DA239,4)="REDS",RIGHT(Calendar!DA239,6)="BLACKS",RIGHT(Calendar!DA239,5)="BLUES"),Calendar!CZ239,"")</f>
        <v/>
      </c>
      <c r="AN239" s="21" t="str">
        <f>IF(OR(RIGHT(Calendar!DD239,4)="REDS",RIGHT(Calendar!DD239,6)="BLACKS",RIGHT(Calendar!DD239,5)="BLUES"),Calendar!DC239,"")</f>
        <v/>
      </c>
      <c r="AO239" s="21" t="str">
        <f>IF(OR(RIGHT(Calendar!DG239,4)="REDS",RIGHT(Calendar!DG239,6)="BLACKS",RIGHT(Calendar!DG239,5)="BLUES"),Calendar!DF239,"")</f>
        <v/>
      </c>
      <c r="AP239" s="21" t="str">
        <f>IF(OR(RIGHT(Calendar!DJ239,4)="REDS",RIGHT(Calendar!DJ239,6)="BLACKS",RIGHT(Calendar!DJ239,5)="BLUES"),Calendar!DI239,"")</f>
        <v/>
      </c>
      <c r="AQ239" s="21" t="str">
        <f>IF(OR(RIGHT(Calendar!DM239,4)="REDS",RIGHT(Calendar!DM239,6)="BLACKS",RIGHT(Calendar!DM239,5)="BLUES"),Calendar!DL239,"")</f>
        <v/>
      </c>
      <c r="AR239" s="21" t="str">
        <f>IF(OR(RIGHT(Calendar!DP239,4)="REDS",RIGHT(Calendar!DP239,6)="BLACKS",RIGHT(Calendar!DP239,5)="BLUES"),Calendar!DO239,"")</f>
        <v/>
      </c>
      <c r="AS239" s="21" t="str">
        <f>IF(OR(RIGHT(Calendar!DS239,4)="REDS",RIGHT(Calendar!DS239,6)="BLACKS",RIGHT(Calendar!DS239,5)="BLUES"),Calendar!DR239,"")</f>
        <v/>
      </c>
      <c r="AT239" s="21">
        <f>IF(OR(RIGHT(Calendar!DV239,4)="REDS",RIGHT(Calendar!DV239,6)="BLACKS",RIGHT(Calendar!DV239,5)="BLUES"),Calendar!DU239,"")</f>
        <v>0.625</v>
      </c>
      <c r="AU239" s="21" t="str">
        <f>IF(OR(RIGHT(Calendar!DY239,4)="REDS",RIGHT(Calendar!DY239,6)="BLACKS",RIGHT(Calendar!DY239,5)="BLUES"),Calendar!DX239,"")</f>
        <v/>
      </c>
      <c r="AV239" s="21" t="str">
        <f>IF(OR(RIGHT(Calendar!EB239,4)="REDS",RIGHT(Calendar!EB239,6)="BLACKS",RIGHT(Calendar!EB239,5)="BLUES"),Calendar!EA239,"")</f>
        <v/>
      </c>
      <c r="AW239" s="66" t="str">
        <f>IF(Calendar!I239="","",CONCATENATE(A239,"_",Calendar!H239,"_",Calendar!I239,"_",Calendar!J239,","))</f>
        <v/>
      </c>
      <c r="AX239" s="66" t="str">
        <f>IF(Calendar!L239="","",CONCATENATE(A239,"_",Calendar!K239,"_",Calendar!L239,"_",Calendar!M239,","))</f>
        <v/>
      </c>
      <c r="AY239" s="66" t="str">
        <f>IF(Calendar!O239="","",CONCATENATE(A239,"_",Calendar!N239,"_",Calendar!O239,"_",Calendar!P239,","))</f>
        <v/>
      </c>
      <c r="AZ239" s="66" t="str">
        <f>IF(Calendar!R239="","",CONCATENATE(A239,"_",Calendar!Q239,"_",Calendar!R239,"_",Calendar!S239,","))</f>
        <v/>
      </c>
      <c r="BA239" s="66" t="str">
        <f>IF(Calendar!U239="","",CONCATENATE(A239,"_",Calendar!T239,"_",Calendar!U239,"_",Calendar!V239,","))</f>
        <v/>
      </c>
      <c r="BB239" s="66" t="str">
        <f>IF(Calendar!X239="","",CONCATENATE(A239,"_",Calendar!W239,"_",Calendar!X239,"_",Calendar!Y239,","))</f>
        <v/>
      </c>
      <c r="BC239" s="66" t="str">
        <f>IF(Calendar!AA239="","",CONCATENATE(A239,"_",Calendar!Z239,"_",Calendar!AA239,"_",Calendar!AB239,","))</f>
        <v/>
      </c>
      <c r="BD239" s="66" t="str">
        <f>IF(Calendar!AD239="","",CONCATENATE(A239,"_",Calendar!AC239,"_",Calendar!AD239,"_",Calendar!AE239,","))</f>
        <v/>
      </c>
      <c r="BE239" s="66" t="str">
        <f>IF(Calendar!AG239="","",CONCATENATE(A239,"_",Calendar!AF239,"_",Calendar!AG239,"_",Calendar!AH239,","))</f>
        <v/>
      </c>
      <c r="BF239" s="66" t="str">
        <f>IF(Calendar!AJ239="","",CONCATENATE(A239,"_",Calendar!AI239,"_",Calendar!AJ239,"_",Calendar!AK239,","))</f>
        <v/>
      </c>
      <c r="BG239" s="66" t="str">
        <f>IF(Calendar!AM239="","",CONCATENATE(A239,"_",Calendar!AL239,"_",Calendar!AM239,"_",Calendar!AN239,","))</f>
        <v/>
      </c>
      <c r="BH239" s="66" t="str">
        <f>IF(Calendar!AP239="","",CONCATENATE(A239,"_",Calendar!AO239,"_",Calendar!AP239,"_",Calendar!AQ239,","))</f>
        <v/>
      </c>
      <c r="BI239" s="66" t="str">
        <f>IF(Calendar!AS239="","",CONCATENATE(A239,"_",Calendar!AR239,"_",Calendar!AS239,"_",Calendar!AT239,","))</f>
        <v/>
      </c>
      <c r="BJ239" s="66" t="str">
        <f>IF(Calendar!AV239="","",CONCATENATE(A239,"_",Calendar!AU239,"_",Calendar!AV239,"_",Calendar!AW239,","))</f>
        <v/>
      </c>
      <c r="BK239" s="66" t="str">
        <f>IF(Calendar!AY239="","",CONCATENATE(A239,"_",Calendar!AX239,"_",Calendar!AY239,"_",Calendar!AZ239,","))</f>
        <v/>
      </c>
      <c r="BL239" s="66" t="str">
        <f>IF(Calendar!BB239="","",CONCATENATE(A239,"_",Calendar!BA239,"_",Calendar!BB239,"_",Calendar!BC239,","))</f>
        <v/>
      </c>
      <c r="BM239" s="66" t="str">
        <f>IF(Calendar!BE239="","",CONCATENATE(A239,"_",Calendar!BD239,"_",Calendar!BE239,"_",Calendar!BF239,","))</f>
        <v/>
      </c>
      <c r="BN239" s="66" t="str">
        <f>IF(Calendar!BH239="","",CONCATENATE(A239,"_",Calendar!BG239,"_",Calendar!BH239,"_",Calendar!BI239,","))</f>
        <v/>
      </c>
      <c r="BO239" s="66" t="str">
        <f>IF(Calendar!BK239="","",CONCATENATE(A239,"_",Calendar!BJ239,"_",Calendar!BK239,"_",Calendar!BL239,","))</f>
        <v/>
      </c>
      <c r="BP239" s="66" t="str">
        <f>IF(Calendar!BN239="","",CONCATENATE(A239,"_",Calendar!BM239,"_",Calendar!BN239,"_",Calendar!BO239,","))</f>
        <v/>
      </c>
      <c r="BQ239" s="66" t="str">
        <f>IF(Calendar!BQ239="","",CONCATENATE(A239,"_",Calendar!BP239,"_",Calendar!BQ239,"_",Calendar!BR239,","))</f>
        <v/>
      </c>
      <c r="BR239" s="66" t="str">
        <f>IF(Calendar!BT239="","",CONCATENATE(A239,"_",Calendar!BS239,"_",Calendar!BT239,"_",Calendar!BU239,","))</f>
        <v/>
      </c>
      <c r="BS239" s="66" t="str">
        <f>IF(Calendar!BW239="","",CONCATENATE(A239,"_",Calendar!BV239,"_",Calendar!BW239,"_",Calendar!BX239,","))</f>
        <v/>
      </c>
      <c r="BT239" s="66" t="str">
        <f>IF(Calendar!BZ239="","",CONCATENATE(A239,"_",Calendar!BY239,"_",Calendar!BZ239,"_",Calendar!CA239,","))</f>
        <v/>
      </c>
      <c r="BU239" s="66" t="str">
        <f>IF(Calendar!CC239="","",CONCATENATE(A239,"_",Calendar!CB239,"_",Calendar!CC239,"_",Calendar!CD239,","))</f>
        <v/>
      </c>
      <c r="BV239" s="66" t="str">
        <f>IF(Calendar!CF239="","",CONCATENATE(A239,"_",Calendar!CE239,"_",Calendar!CF239,"_",Calendar!CG239,","))</f>
        <v/>
      </c>
      <c r="BW239" s="66" t="str">
        <f>IF(Calendar!CI239="","",CONCATENATE(A239,"_",Calendar!CH239,"_",Calendar!CI239,"_",Calendar!CJ239,","))</f>
        <v/>
      </c>
      <c r="BX239" s="66" t="str">
        <f>IF(Calendar!CL239="","",CONCATENATE(A239,"_",Calendar!CK239,"_",Calendar!CL239,"_",Calendar!CM239,","))</f>
        <v/>
      </c>
      <c r="BY239" s="66" t="str">
        <f>IF(Calendar!CO239="","",CONCATENATE(A239,"_",Calendar!CN239,"_",Calendar!CO239,"_",Calendar!CP239,","))</f>
        <v>42421_0.46875_U16 BLACKs_RFC.HUY,</v>
      </c>
      <c r="BZ239" s="66" t="str">
        <f>IF(Calendar!CR239="","",CONCATENATE(A239,"_",Calendar!CQ239,"_",Calendar!CR239,"_",Calendar!CS239,","))</f>
        <v/>
      </c>
      <c r="CA239" s="66" t="str">
        <f>IF(Calendar!CU239="","",CONCATENATE(A239,"_",Calendar!CT239,"_",Calendar!CU239,"_",Calendar!CV239,","))</f>
        <v/>
      </c>
      <c r="CB239" s="66" t="str">
        <f>IF(Calendar!CX239="","",CONCATENATE(A239,"_",Calendar!CW239,"_",Calendar!CX239,"_",Calendar!CY239,","))</f>
        <v/>
      </c>
      <c r="CC239" s="66" t="str">
        <f>IF(Calendar!DA239="","",CONCATENATE(A239,"_",Calendar!CZ239,"_",Calendar!DA239,"_",Calendar!DB239,","))</f>
        <v/>
      </c>
      <c r="CD239" s="66" t="str">
        <f>IF(Calendar!DD239="","",CONCATENATE(A239,"_",Calendar!DC239,"_",Calendar!DD239,"_",Calendar!DE239,","))</f>
        <v/>
      </c>
      <c r="CE239" s="66" t="str">
        <f>IF(Calendar!DG239="","",CONCATENATE(A239,"_",Calendar!DF239,"_",Calendar!DG239,"_",Calendar!DH239,","))</f>
        <v/>
      </c>
      <c r="CF239" s="66" t="str">
        <f>IF(Calendar!DJ239="","",CONCATENATE(A239,"_",Calendar!DI239,"_",Calendar!DJ239,"_",Calendar!DK239,","))</f>
        <v/>
      </c>
      <c r="CG239" s="66" t="str">
        <f>IF(Calendar!DM239="","",CONCATENATE(A239,"_",Calendar!DL239,"_",Calendar!DM239,"_",Calendar!DN239,","))</f>
        <v/>
      </c>
      <c r="CH239" s="66" t="str">
        <f>IF(Calendar!DP239="","",CONCATENATE(A239,"_",Calendar!DO239,"_",Calendar!DP239,"_",Calendar!DQ239,","))</f>
        <v/>
      </c>
      <c r="CI239" s="66" t="str">
        <f>IF(Calendar!DS239="","",CONCATENATE(A239,"_",Calendar!DR239,"_",Calendar!DS239,"_",Calendar!DT239,","))</f>
        <v>42421_0.625_VYLE THAROUL_SEN BLACKs,</v>
      </c>
      <c r="CJ239" s="66" t="str">
        <f>IF(Calendar!DV239="","",CONCATENATE(A239,"_",Calendar!DU239,"_",Calendar!DV239,"_",Calendar!DW239,","))</f>
        <v>42421_0.625_SEN REDs_ANS MONTEGNÉE B,</v>
      </c>
      <c r="CK239" s="66" t="str">
        <f>IF(Calendar!DY239="","",CONCATENATE(A239,"_",Calendar!DX239,"_",Calendar!DY239,"_",Calendar!DZ239,","))</f>
        <v/>
      </c>
      <c r="CL239" s="90" t="str">
        <f>IF(Calendar!EB239="","",CONCATENATE(A239,"_",Calendar!EA239,"_",Calendar!EB239,"_",Calendar!EC239,","))</f>
        <v/>
      </c>
      <c r="CM239" s="94" t="str">
        <f t="shared" si="16"/>
        <v/>
      </c>
      <c r="CN239" s="95" t="str">
        <f t="shared" si="17"/>
        <v/>
      </c>
      <c r="CO239" s="96" t="str">
        <f t="shared" si="18"/>
        <v>42421_0.46875_U16 BLACKs_RFC.HUY,42421_0.625_VYLE THAROUL_SEN BLACKs,42421_0.625_SEN REDs_ANS MONTEGNÉE B,</v>
      </c>
      <c r="CP239" s="94" t="str">
        <f>IF(View!$D$1&lt;&gt;"OK","",IF(OR(View!$C$3="K+4",View!$C$3="K+4 &amp; K+7",View!$C$3="K+4 &amp; K+10",View!$C$3="ALL"),IF(CM239="","",IF(AND(HomeCalc!$A239&gt;=View!$C$1,HomeCalc!A239&lt;=View!$C$2),HomeCalc!CM239,"")),""))</f>
        <v/>
      </c>
      <c r="CQ239" s="95" t="str">
        <f>IF(View!$D$1&lt;&gt;"OK","",IF(OR(View!$C$3="K+7",View!$C$3="K+4 &amp; K+7",View!$C$3="K+7 &amp; K+10",View!$C$3="ALL"),IF(CN239="","",IF(AND(HomeCalc!$A239&gt;=View!$C$1,HomeCalc!A239&lt;=View!$C$2),HomeCalc!CN239,"")),""))</f>
        <v/>
      </c>
      <c r="CR239" s="96" t="str">
        <f>IF(View!$D$1&lt;&gt;"OK","",IF(OR(View!$C$3="K+10",View!$C$3="K+4 &amp; K+10",View!$C$3="K+7 &amp; K+10",View!$C$3="ALL"),IF(CO239="","",IF(AND(HomeCalc!$A239&gt;=View!$C$1,HomeCalc!A239&lt;=View!$C$2),HomeCalc!CO239,"")),""))</f>
        <v/>
      </c>
      <c r="CS239" s="102" t="str">
        <f>IF(View!$D$1&lt;&gt;"OK","",CONCATENATE(CS238,CP239,CQ239,CR239))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40" spans="1:97" ht="15.75" x14ac:dyDescent="0.25">
      <c r="A240" s="11">
        <v>42422</v>
      </c>
      <c r="B240" s="18" t="s">
        <v>82</v>
      </c>
      <c r="C240" s="17">
        <f t="shared" si="19"/>
        <v>35</v>
      </c>
      <c r="D240" s="22" t="s">
        <v>66</v>
      </c>
      <c r="E240" s="8" t="s">
        <v>71</v>
      </c>
      <c r="F240" s="64">
        <f t="shared" si="15"/>
        <v>0</v>
      </c>
      <c r="G240" s="21" t="str">
        <f>IF(OR(RIGHT(Calendar!I240,4)="REDS",RIGHT(Calendar!I240,6)="BLACKS",RIGHT(Calendar!I240,5)="BLUES"),Calendar!H240,"")</f>
        <v/>
      </c>
      <c r="H240" s="21" t="str">
        <f>IF(OR(RIGHT(Calendar!L240,4)="REDS",RIGHT(Calendar!L240,6)="BLACKS",RIGHT(Calendar!L240,5)="BLUES"),Calendar!K240,"")</f>
        <v/>
      </c>
      <c r="I240" s="21" t="str">
        <f>IF(OR(RIGHT(Calendar!O240,4)="REDS",RIGHT(Calendar!O240,6)="BLACKS",RIGHT(Calendar!O240,5)="BLUES"),Calendar!N240,"")</f>
        <v/>
      </c>
      <c r="J240" s="21" t="str">
        <f>IF(OR(RIGHT(Calendar!R240,4)="REDS",RIGHT(Calendar!R240,6)="BLACKS",RIGHT(Calendar!R240,5)="BLUES"),Calendar!Q240,"")</f>
        <v/>
      </c>
      <c r="K240" s="21" t="str">
        <f>IF(OR(RIGHT(Calendar!U240,4)="REDS",RIGHT(Calendar!U240,6)="BLACKS",RIGHT(Calendar!U240,5)="BLUES"),Calendar!T240,"")</f>
        <v/>
      </c>
      <c r="L240" s="21" t="str">
        <f>IF(OR(RIGHT(Calendar!X240,4)="REDS",RIGHT(Calendar!X240,6)="BLACKS",RIGHT(Calendar!X240,5)="BLUES"),Calendar!W240,"")</f>
        <v/>
      </c>
      <c r="M240" s="21" t="str">
        <f>IF(OR(RIGHT(Calendar!AA240,4)="REDS",RIGHT(Calendar!AA240,6)="BLACKS",RIGHT(Calendar!AA240,5)="BLUES"),Calendar!Z240,"")</f>
        <v/>
      </c>
      <c r="N240" s="21" t="str">
        <f>IF(OR(RIGHT(Calendar!AD240,4)="REDS",RIGHT(Calendar!AD240,6)="BLACKS",RIGHT(Calendar!AD240,5)="BLUES"),Calendar!AC240,"")</f>
        <v/>
      </c>
      <c r="O240" s="21" t="str">
        <f>IF(OR(RIGHT(Calendar!AG240,4)="REDS",RIGHT(Calendar!AG240,6)="BLACKS",RIGHT(Calendar!AG240,5)="BLUES"),Calendar!AF240,"")</f>
        <v/>
      </c>
      <c r="P240" s="21" t="str">
        <f>IF(OR(RIGHT(Calendar!AJ240,4)="REDS",RIGHT(Calendar!AJ240,6)="BLACKS",RIGHT(Calendar!AJ240,5)="BLUES"),Calendar!AI240,"")</f>
        <v/>
      </c>
      <c r="Q240" s="21" t="str">
        <f>IF(OR(RIGHT(Calendar!AM240,4)="REDS",RIGHT(Calendar!AM240,6)="BLACKS",RIGHT(Calendar!AM240,5)="BLUES"),Calendar!AL240,"")</f>
        <v/>
      </c>
      <c r="R240" s="21" t="str">
        <f>IF(OR(RIGHT(Calendar!AP240,4)="REDS",RIGHT(Calendar!AP240,6)="BLACKS",RIGHT(Calendar!AP240,5)="BLUES"),Calendar!AO240,"")</f>
        <v/>
      </c>
      <c r="S240" s="21" t="str">
        <f>IF(OR(RIGHT(Calendar!AS240,4)="REDS",RIGHT(Calendar!AS240,6)="BLACKS",RIGHT(Calendar!AS240,5)="BLUES"),Calendar!AR240,"")</f>
        <v/>
      </c>
      <c r="T240" s="21" t="str">
        <f>IF(OR(RIGHT(Calendar!AV240,4)="REDS",RIGHT(Calendar!AV240,6)="BLACKS",RIGHT(Calendar!AV240,5)="BLUES"),Calendar!AU240,"")</f>
        <v/>
      </c>
      <c r="U240" s="21" t="str">
        <f>IF(OR(RIGHT(Calendar!AY240,4)="REDS",RIGHT(Calendar!AY240,6)="BLACKS",RIGHT(Calendar!AY240,5)="BLUES"),Calendar!AX240,"")</f>
        <v/>
      </c>
      <c r="V240" s="21" t="str">
        <f>IF(OR(RIGHT(Calendar!BB240,4)="REDS",RIGHT(Calendar!BB240,6)="BLACKS",RIGHT(Calendar!BB240,5)="BLUES"),Calendar!BA240,"")</f>
        <v/>
      </c>
      <c r="W240" s="21" t="str">
        <f>IF(OR(RIGHT(Calendar!BE240,4)="REDS",RIGHT(Calendar!BE240,6)="BLACKS",RIGHT(Calendar!BE240,5)="BLUES"),Calendar!BD240,"")</f>
        <v/>
      </c>
      <c r="X240" s="21" t="str">
        <f>IF(OR(RIGHT(Calendar!BH240,4)="REDS",RIGHT(Calendar!BH240,6)="BLACKS",RIGHT(Calendar!BH240,5)="BLUES"),Calendar!BG240,"")</f>
        <v/>
      </c>
      <c r="Y240" s="21" t="str">
        <f>IF(OR(RIGHT(Calendar!BK240,4)="REDS",RIGHT(Calendar!BK240,6)="BLACKS",RIGHT(Calendar!BK240,5)="BLUES"),Calendar!BJ240,"")</f>
        <v/>
      </c>
      <c r="Z240" s="21" t="str">
        <f>IF(OR(RIGHT(Calendar!BN240,4)="REDS",RIGHT(Calendar!BN240,6)="BLACKS",RIGHT(Calendar!BN240,5)="BLUES"),Calendar!BM240,"")</f>
        <v/>
      </c>
      <c r="AA240" s="21" t="str">
        <f>IF(OR(RIGHT(Calendar!BQ240,4)="REDS",RIGHT(Calendar!BQ240,6)="BLACKS",RIGHT(Calendar!BQ240,5)="BLUES"),Calendar!BP240,"")</f>
        <v/>
      </c>
      <c r="AB240" s="21" t="str">
        <f>IF(OR(RIGHT(Calendar!BT240,4)="REDS",RIGHT(Calendar!BT240,6)="BLACKS",RIGHT(Calendar!BT240,5)="BLUES"),Calendar!BS240,"")</f>
        <v/>
      </c>
      <c r="AC240" s="21" t="str">
        <f>IF(OR(RIGHT(Calendar!BW240,4)="REDS",RIGHT(Calendar!BW240,6)="BLACKS",RIGHT(Calendar!BW240,5)="BLUES"),Calendar!BV240,"")</f>
        <v/>
      </c>
      <c r="AD240" s="21" t="str">
        <f>IF(OR(RIGHT(Calendar!BZ240,4)="REDS",RIGHT(Calendar!BZ240,6)="BLACKS",RIGHT(Calendar!BZ240,5)="BLUES"),Calendar!BY240,"")</f>
        <v/>
      </c>
      <c r="AE240" s="21" t="str">
        <f>IF(OR(RIGHT(Calendar!CC240,4)="REDS",RIGHT(Calendar!CC240,6)="BLACKS",RIGHT(Calendar!CC240,5)="BLUES"),Calendar!CB240,"")</f>
        <v/>
      </c>
      <c r="AF240" s="21" t="str">
        <f>IF(OR(RIGHT(Calendar!CF240,4)="REDS",RIGHT(Calendar!CF240,6)="BLACKS",RIGHT(Calendar!CF240,5)="BLUES"),Calendar!CE240,"")</f>
        <v/>
      </c>
      <c r="AG240" s="21" t="str">
        <f>IF(OR(RIGHT(Calendar!CI240,4)="REDS",RIGHT(Calendar!CI240,6)="BLACKS",RIGHT(Calendar!CI240,5)="BLUES"),Calendar!CH240,"")</f>
        <v/>
      </c>
      <c r="AH240" s="21" t="str">
        <f>IF(OR(RIGHT(Calendar!CL240,4)="REDS",RIGHT(Calendar!CL240,6)="BLACKS",RIGHT(Calendar!CL240,5)="BLUES"),Calendar!CK240,"")</f>
        <v/>
      </c>
      <c r="AI240" s="21" t="str">
        <f>IF(OR(RIGHT(Calendar!CO240,4)="REDS",RIGHT(Calendar!CO240,6)="BLACKS",RIGHT(Calendar!CO240,5)="BLUES"),Calendar!CN240,"")</f>
        <v/>
      </c>
      <c r="AJ240" s="21" t="str">
        <f>IF(OR(RIGHT(Calendar!CR240,4)="REDS",RIGHT(Calendar!CR240,6)="BLACKS",RIGHT(Calendar!CR240,5)="BLUES"),Calendar!CQ240,"")</f>
        <v/>
      </c>
      <c r="AK240" s="21" t="str">
        <f>IF(OR(RIGHT(Calendar!CU240,4)="REDS",RIGHT(Calendar!CU240,6)="BLACKS",RIGHT(Calendar!CU240,5)="BLUES"),Calendar!CT240,"")</f>
        <v/>
      </c>
      <c r="AL240" s="21" t="str">
        <f>IF(OR(RIGHT(Calendar!CX240,4)="REDS",RIGHT(Calendar!CX240,6)="BLACKS",RIGHT(Calendar!CX240,5)="BLUES"),Calendar!CW240,"")</f>
        <v/>
      </c>
      <c r="AM240" s="21" t="str">
        <f>IF(OR(RIGHT(Calendar!DA240,4)="REDS",RIGHT(Calendar!DA240,6)="BLACKS",RIGHT(Calendar!DA240,5)="BLUES"),Calendar!CZ240,"")</f>
        <v/>
      </c>
      <c r="AN240" s="21" t="str">
        <f>IF(OR(RIGHT(Calendar!DD240,4)="REDS",RIGHT(Calendar!DD240,6)="BLACKS",RIGHT(Calendar!DD240,5)="BLUES"),Calendar!DC240,"")</f>
        <v/>
      </c>
      <c r="AO240" s="21" t="str">
        <f>IF(OR(RIGHT(Calendar!DG240,4)="REDS",RIGHT(Calendar!DG240,6)="BLACKS",RIGHT(Calendar!DG240,5)="BLUES"),Calendar!DF240,"")</f>
        <v/>
      </c>
      <c r="AP240" s="21" t="str">
        <f>IF(OR(RIGHT(Calendar!DJ240,4)="REDS",RIGHT(Calendar!DJ240,6)="BLACKS",RIGHT(Calendar!DJ240,5)="BLUES"),Calendar!DI240,"")</f>
        <v/>
      </c>
      <c r="AQ240" s="21" t="str">
        <f>IF(OR(RIGHT(Calendar!DM240,4)="REDS",RIGHT(Calendar!DM240,6)="BLACKS",RIGHT(Calendar!DM240,5)="BLUES"),Calendar!DL240,"")</f>
        <v/>
      </c>
      <c r="AR240" s="21" t="str">
        <f>IF(OR(RIGHT(Calendar!DP240,4)="REDS",RIGHT(Calendar!DP240,6)="BLACKS",RIGHT(Calendar!DP240,5)="BLUES"),Calendar!DO240,"")</f>
        <v/>
      </c>
      <c r="AS240" s="21" t="str">
        <f>IF(OR(RIGHT(Calendar!DS240,4)="REDS",RIGHT(Calendar!DS240,6)="BLACKS",RIGHT(Calendar!DS240,5)="BLUES"),Calendar!DR240,"")</f>
        <v/>
      </c>
      <c r="AT240" s="21" t="str">
        <f>IF(OR(RIGHT(Calendar!DV240,4)="REDS",RIGHT(Calendar!DV240,6)="BLACKS",RIGHT(Calendar!DV240,5)="BLUES"),Calendar!DU240,"")</f>
        <v/>
      </c>
      <c r="AU240" s="21" t="str">
        <f>IF(OR(RIGHT(Calendar!DY240,4)="REDS",RIGHT(Calendar!DY240,6)="BLACKS",RIGHT(Calendar!DY240,5)="BLUES"),Calendar!DX240,"")</f>
        <v/>
      </c>
      <c r="AV240" s="21" t="str">
        <f>IF(OR(RIGHT(Calendar!EB240,4)="REDS",RIGHT(Calendar!EB240,6)="BLACKS",RIGHT(Calendar!EB240,5)="BLUES"),Calendar!EA240,"")</f>
        <v/>
      </c>
      <c r="AW240" s="66" t="str">
        <f>IF(Calendar!I240="","",CONCATENATE(A240,"_",Calendar!H240,"_",Calendar!I240,"_",Calendar!J240,","))</f>
        <v/>
      </c>
      <c r="AX240" s="66" t="str">
        <f>IF(Calendar!L240="","",CONCATENATE(A240,"_",Calendar!K240,"_",Calendar!L240,"_",Calendar!M240,","))</f>
        <v/>
      </c>
      <c r="AY240" s="66" t="str">
        <f>IF(Calendar!O240="","",CONCATENATE(A240,"_",Calendar!N240,"_",Calendar!O240,"_",Calendar!P240,","))</f>
        <v/>
      </c>
      <c r="AZ240" s="66" t="str">
        <f>IF(Calendar!R240="","",CONCATENATE(A240,"_",Calendar!Q240,"_",Calendar!R240,"_",Calendar!S240,","))</f>
        <v/>
      </c>
      <c r="BA240" s="66" t="str">
        <f>IF(Calendar!U240="","",CONCATENATE(A240,"_",Calendar!T240,"_",Calendar!U240,"_",Calendar!V240,","))</f>
        <v/>
      </c>
      <c r="BB240" s="66" t="str">
        <f>IF(Calendar!X240="","",CONCATENATE(A240,"_",Calendar!W240,"_",Calendar!X240,"_",Calendar!Y240,","))</f>
        <v/>
      </c>
      <c r="BC240" s="66" t="str">
        <f>IF(Calendar!AA240="","",CONCATENATE(A240,"_",Calendar!Z240,"_",Calendar!AA240,"_",Calendar!AB240,","))</f>
        <v/>
      </c>
      <c r="BD240" s="66" t="str">
        <f>IF(Calendar!AD240="","",CONCATENATE(A240,"_",Calendar!AC240,"_",Calendar!AD240,"_",Calendar!AE240,","))</f>
        <v/>
      </c>
      <c r="BE240" s="66" t="str">
        <f>IF(Calendar!AG240="","",CONCATENATE(A240,"_",Calendar!AF240,"_",Calendar!AG240,"_",Calendar!AH240,","))</f>
        <v/>
      </c>
      <c r="BF240" s="66" t="str">
        <f>IF(Calendar!AJ240="","",CONCATENATE(A240,"_",Calendar!AI240,"_",Calendar!AJ240,"_",Calendar!AK240,","))</f>
        <v/>
      </c>
      <c r="BG240" s="66" t="str">
        <f>IF(Calendar!AM240="","",CONCATENATE(A240,"_",Calendar!AL240,"_",Calendar!AM240,"_",Calendar!AN240,","))</f>
        <v/>
      </c>
      <c r="BH240" s="66" t="str">
        <f>IF(Calendar!AP240="","",CONCATENATE(A240,"_",Calendar!AO240,"_",Calendar!AP240,"_",Calendar!AQ240,","))</f>
        <v/>
      </c>
      <c r="BI240" s="66" t="str">
        <f>IF(Calendar!AS240="","",CONCATENATE(A240,"_",Calendar!AR240,"_",Calendar!AS240,"_",Calendar!AT240,","))</f>
        <v/>
      </c>
      <c r="BJ240" s="66" t="str">
        <f>IF(Calendar!AV240="","",CONCATENATE(A240,"_",Calendar!AU240,"_",Calendar!AV240,"_",Calendar!AW240,","))</f>
        <v/>
      </c>
      <c r="BK240" s="66" t="str">
        <f>IF(Calendar!AY240="","",CONCATENATE(A240,"_",Calendar!AX240,"_",Calendar!AY240,"_",Calendar!AZ240,","))</f>
        <v/>
      </c>
      <c r="BL240" s="66" t="str">
        <f>IF(Calendar!BB240="","",CONCATENATE(A240,"_",Calendar!BA240,"_",Calendar!BB240,"_",Calendar!BC240,","))</f>
        <v/>
      </c>
      <c r="BM240" s="66" t="str">
        <f>IF(Calendar!BE240="","",CONCATENATE(A240,"_",Calendar!BD240,"_",Calendar!BE240,"_",Calendar!BF240,","))</f>
        <v/>
      </c>
      <c r="BN240" s="66" t="str">
        <f>IF(Calendar!BH240="","",CONCATENATE(A240,"_",Calendar!BG240,"_",Calendar!BH240,"_",Calendar!BI240,","))</f>
        <v/>
      </c>
      <c r="BO240" s="66" t="str">
        <f>IF(Calendar!BK240="","",CONCATENATE(A240,"_",Calendar!BJ240,"_",Calendar!BK240,"_",Calendar!BL240,","))</f>
        <v/>
      </c>
      <c r="BP240" s="66" t="str">
        <f>IF(Calendar!BN240="","",CONCATENATE(A240,"_",Calendar!BM240,"_",Calendar!BN240,"_",Calendar!BO240,","))</f>
        <v/>
      </c>
      <c r="BQ240" s="66" t="str">
        <f>IF(Calendar!BQ240="","",CONCATENATE(A240,"_",Calendar!BP240,"_",Calendar!BQ240,"_",Calendar!BR240,","))</f>
        <v/>
      </c>
      <c r="BR240" s="66" t="str">
        <f>IF(Calendar!BT240="","",CONCATENATE(A240,"_",Calendar!BS240,"_",Calendar!BT240,"_",Calendar!BU240,","))</f>
        <v/>
      </c>
      <c r="BS240" s="66" t="str">
        <f>IF(Calendar!BW240="","",CONCATENATE(A240,"_",Calendar!BV240,"_",Calendar!BW240,"_",Calendar!BX240,","))</f>
        <v/>
      </c>
      <c r="BT240" s="66" t="str">
        <f>IF(Calendar!BZ240="","",CONCATENATE(A240,"_",Calendar!BY240,"_",Calendar!BZ240,"_",Calendar!CA240,","))</f>
        <v/>
      </c>
      <c r="BU240" s="66" t="str">
        <f>IF(Calendar!CC240="","",CONCATENATE(A240,"_",Calendar!CB240,"_",Calendar!CC240,"_",Calendar!CD240,","))</f>
        <v/>
      </c>
      <c r="BV240" s="66" t="str">
        <f>IF(Calendar!CF240="","",CONCATENATE(A240,"_",Calendar!CE240,"_",Calendar!CF240,"_",Calendar!CG240,","))</f>
        <v/>
      </c>
      <c r="BW240" s="66" t="str">
        <f>IF(Calendar!CI240="","",CONCATENATE(A240,"_",Calendar!CH240,"_",Calendar!CI240,"_",Calendar!CJ240,","))</f>
        <v/>
      </c>
      <c r="BX240" s="66" t="str">
        <f>IF(Calendar!CL240="","",CONCATENATE(A240,"_",Calendar!CK240,"_",Calendar!CL240,"_",Calendar!CM240,","))</f>
        <v/>
      </c>
      <c r="BY240" s="66" t="str">
        <f>IF(Calendar!CO240="","",CONCATENATE(A240,"_",Calendar!CN240,"_",Calendar!CO240,"_",Calendar!CP240,","))</f>
        <v/>
      </c>
      <c r="BZ240" s="66" t="str">
        <f>IF(Calendar!CR240="","",CONCATENATE(A240,"_",Calendar!CQ240,"_",Calendar!CR240,"_",Calendar!CS240,","))</f>
        <v/>
      </c>
      <c r="CA240" s="66" t="str">
        <f>IF(Calendar!CU240="","",CONCATENATE(A240,"_",Calendar!CT240,"_",Calendar!CU240,"_",Calendar!CV240,","))</f>
        <v/>
      </c>
      <c r="CB240" s="66" t="str">
        <f>IF(Calendar!CX240="","",CONCATENATE(A240,"_",Calendar!CW240,"_",Calendar!CX240,"_",Calendar!CY240,","))</f>
        <v/>
      </c>
      <c r="CC240" s="66" t="str">
        <f>IF(Calendar!DA240="","",CONCATENATE(A240,"_",Calendar!CZ240,"_",Calendar!DA240,"_",Calendar!DB240,","))</f>
        <v/>
      </c>
      <c r="CD240" s="66" t="str">
        <f>IF(Calendar!DD240="","",CONCATENATE(A240,"_",Calendar!DC240,"_",Calendar!DD240,"_",Calendar!DE240,","))</f>
        <v/>
      </c>
      <c r="CE240" s="66" t="str">
        <f>IF(Calendar!DG240="","",CONCATENATE(A240,"_",Calendar!DF240,"_",Calendar!DG240,"_",Calendar!DH240,","))</f>
        <v/>
      </c>
      <c r="CF240" s="66" t="str">
        <f>IF(Calendar!DJ240="","",CONCATENATE(A240,"_",Calendar!DI240,"_",Calendar!DJ240,"_",Calendar!DK240,","))</f>
        <v/>
      </c>
      <c r="CG240" s="66" t="str">
        <f>IF(Calendar!DM240="","",CONCATENATE(A240,"_",Calendar!DL240,"_",Calendar!DM240,"_",Calendar!DN240,","))</f>
        <v/>
      </c>
      <c r="CH240" s="66" t="str">
        <f>IF(Calendar!DP240="","",CONCATENATE(A240,"_",Calendar!DO240,"_",Calendar!DP240,"_",Calendar!DQ240,","))</f>
        <v/>
      </c>
      <c r="CI240" s="66" t="str">
        <f>IF(Calendar!DS240="","",CONCATENATE(A240,"_",Calendar!DR240,"_",Calendar!DS240,"_",Calendar!DT240,","))</f>
        <v/>
      </c>
      <c r="CJ240" s="66" t="str">
        <f>IF(Calendar!DV240="","",CONCATENATE(A240,"_",Calendar!DU240,"_",Calendar!DV240,"_",Calendar!DW240,","))</f>
        <v/>
      </c>
      <c r="CK240" s="66" t="str">
        <f>IF(Calendar!DY240="","",CONCATENATE(A240,"_",Calendar!DX240,"_",Calendar!DY240,"_",Calendar!DZ240,","))</f>
        <v/>
      </c>
      <c r="CL240" s="90" t="str">
        <f>IF(Calendar!EB240="","",CONCATENATE(A240,"_",Calendar!EA240,"_",Calendar!EB240,"_",Calendar!EC240,","))</f>
        <v/>
      </c>
      <c r="CM240" s="94" t="str">
        <f t="shared" si="16"/>
        <v/>
      </c>
      <c r="CN240" s="95" t="str">
        <f t="shared" si="17"/>
        <v/>
      </c>
      <c r="CO240" s="96" t="str">
        <f t="shared" si="18"/>
        <v/>
      </c>
      <c r="CP240" s="94" t="str">
        <f>IF(View!$D$1&lt;&gt;"OK","",IF(OR(View!$C$3="K+4",View!$C$3="K+4 &amp; K+7",View!$C$3="K+4 &amp; K+10",View!$C$3="ALL"),IF(CM240="","",IF(AND(HomeCalc!$A240&gt;=View!$C$1,HomeCalc!A240&lt;=View!$C$2),HomeCalc!CM240,"")),""))</f>
        <v/>
      </c>
      <c r="CQ240" s="95" t="str">
        <f>IF(View!$D$1&lt;&gt;"OK","",IF(OR(View!$C$3="K+7",View!$C$3="K+4 &amp; K+7",View!$C$3="K+7 &amp; K+10",View!$C$3="ALL"),IF(CN240="","",IF(AND(HomeCalc!$A240&gt;=View!$C$1,HomeCalc!A240&lt;=View!$C$2),HomeCalc!CN240,"")),""))</f>
        <v/>
      </c>
      <c r="CR240" s="96" t="str">
        <f>IF(View!$D$1&lt;&gt;"OK","",IF(OR(View!$C$3="K+10",View!$C$3="K+4 &amp; K+10",View!$C$3="K+7 &amp; K+10",View!$C$3="ALL"),IF(CO240="","",IF(AND(HomeCalc!$A240&gt;=View!$C$1,HomeCalc!A240&lt;=View!$C$2),HomeCalc!CO240,"")),""))</f>
        <v/>
      </c>
      <c r="CS240" s="102" t="str">
        <f>IF(View!$D$1&lt;&gt;"OK","",CONCATENATE(CS239,CP240,CQ240,CR240))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41" spans="1:97" ht="15.75" x14ac:dyDescent="0.25">
      <c r="A241" s="11">
        <v>42423</v>
      </c>
      <c r="B241" s="18" t="s">
        <v>82</v>
      </c>
      <c r="C241" s="17">
        <f t="shared" si="19"/>
        <v>35</v>
      </c>
      <c r="D241" s="23" t="s">
        <v>67</v>
      </c>
      <c r="E241" s="8" t="s">
        <v>71</v>
      </c>
      <c r="F241" s="64">
        <f t="shared" si="15"/>
        <v>0</v>
      </c>
      <c r="G241" s="21" t="str">
        <f>IF(OR(RIGHT(Calendar!I241,4)="REDS",RIGHT(Calendar!I241,6)="BLACKS",RIGHT(Calendar!I241,5)="BLUES"),Calendar!H241,"")</f>
        <v/>
      </c>
      <c r="H241" s="21" t="str">
        <f>IF(OR(RIGHT(Calendar!L241,4)="REDS",RIGHT(Calendar!L241,6)="BLACKS",RIGHT(Calendar!L241,5)="BLUES"),Calendar!K241,"")</f>
        <v/>
      </c>
      <c r="I241" s="21" t="str">
        <f>IF(OR(RIGHT(Calendar!O241,4)="REDS",RIGHT(Calendar!O241,6)="BLACKS",RIGHT(Calendar!O241,5)="BLUES"),Calendar!N241,"")</f>
        <v/>
      </c>
      <c r="J241" s="21" t="str">
        <f>IF(OR(RIGHT(Calendar!R241,4)="REDS",RIGHT(Calendar!R241,6)="BLACKS",RIGHT(Calendar!R241,5)="BLUES"),Calendar!Q241,"")</f>
        <v/>
      </c>
      <c r="K241" s="21" t="str">
        <f>IF(OR(RIGHT(Calendar!U241,4)="REDS",RIGHT(Calendar!U241,6)="BLACKS",RIGHT(Calendar!U241,5)="BLUES"),Calendar!T241,"")</f>
        <v/>
      </c>
      <c r="L241" s="21" t="str">
        <f>IF(OR(RIGHT(Calendar!X241,4)="REDS",RIGHT(Calendar!X241,6)="BLACKS",RIGHT(Calendar!X241,5)="BLUES"),Calendar!W241,"")</f>
        <v/>
      </c>
      <c r="M241" s="21" t="str">
        <f>IF(OR(RIGHT(Calendar!AA241,4)="REDS",RIGHT(Calendar!AA241,6)="BLACKS",RIGHT(Calendar!AA241,5)="BLUES"),Calendar!Z241,"")</f>
        <v/>
      </c>
      <c r="N241" s="21" t="str">
        <f>IF(OR(RIGHT(Calendar!AD241,4)="REDS",RIGHT(Calendar!AD241,6)="BLACKS",RIGHT(Calendar!AD241,5)="BLUES"),Calendar!AC241,"")</f>
        <v/>
      </c>
      <c r="O241" s="21" t="str">
        <f>IF(OR(RIGHT(Calendar!AG241,4)="REDS",RIGHT(Calendar!AG241,6)="BLACKS",RIGHT(Calendar!AG241,5)="BLUES"),Calendar!AF241,"")</f>
        <v/>
      </c>
      <c r="P241" s="21" t="str">
        <f>IF(OR(RIGHT(Calendar!AJ241,4)="REDS",RIGHT(Calendar!AJ241,6)="BLACKS",RIGHT(Calendar!AJ241,5)="BLUES"),Calendar!AI241,"")</f>
        <v/>
      </c>
      <c r="Q241" s="21" t="str">
        <f>IF(OR(RIGHT(Calendar!AM241,4)="REDS",RIGHT(Calendar!AM241,6)="BLACKS",RIGHT(Calendar!AM241,5)="BLUES"),Calendar!AL241,"")</f>
        <v/>
      </c>
      <c r="R241" s="21" t="str">
        <f>IF(OR(RIGHT(Calendar!AP241,4)="REDS",RIGHT(Calendar!AP241,6)="BLACKS",RIGHT(Calendar!AP241,5)="BLUES"),Calendar!AO241,"")</f>
        <v/>
      </c>
      <c r="S241" s="21" t="str">
        <f>IF(OR(RIGHT(Calendar!AS241,4)="REDS",RIGHT(Calendar!AS241,6)="BLACKS",RIGHT(Calendar!AS241,5)="BLUES"),Calendar!AR241,"")</f>
        <v/>
      </c>
      <c r="T241" s="21" t="str">
        <f>IF(OR(RIGHT(Calendar!AV241,4)="REDS",RIGHT(Calendar!AV241,6)="BLACKS",RIGHT(Calendar!AV241,5)="BLUES"),Calendar!AU241,"")</f>
        <v/>
      </c>
      <c r="U241" s="21" t="str">
        <f>IF(OR(RIGHT(Calendar!AY241,4)="REDS",RIGHT(Calendar!AY241,6)="BLACKS",RIGHT(Calendar!AY241,5)="BLUES"),Calendar!AX241,"")</f>
        <v/>
      </c>
      <c r="V241" s="21" t="str">
        <f>IF(OR(RIGHT(Calendar!BB241,4)="REDS",RIGHT(Calendar!BB241,6)="BLACKS",RIGHT(Calendar!BB241,5)="BLUES"),Calendar!BA241,"")</f>
        <v/>
      </c>
      <c r="W241" s="21" t="str">
        <f>IF(OR(RIGHT(Calendar!BE241,4)="REDS",RIGHT(Calendar!BE241,6)="BLACKS",RIGHT(Calendar!BE241,5)="BLUES"),Calendar!BD241,"")</f>
        <v/>
      </c>
      <c r="X241" s="21" t="str">
        <f>IF(OR(RIGHT(Calendar!BH241,4)="REDS",RIGHT(Calendar!BH241,6)="BLACKS",RIGHT(Calendar!BH241,5)="BLUES"),Calendar!BG241,"")</f>
        <v/>
      </c>
      <c r="Y241" s="21" t="str">
        <f>IF(OR(RIGHT(Calendar!BK241,4)="REDS",RIGHT(Calendar!BK241,6)="BLACKS",RIGHT(Calendar!BK241,5)="BLUES"),Calendar!BJ241,"")</f>
        <v/>
      </c>
      <c r="Z241" s="21" t="str">
        <f>IF(OR(RIGHT(Calendar!BN241,4)="REDS",RIGHT(Calendar!BN241,6)="BLACKS",RIGHT(Calendar!BN241,5)="BLUES"),Calendar!BM241,"")</f>
        <v/>
      </c>
      <c r="AA241" s="21" t="str">
        <f>IF(OR(RIGHT(Calendar!BQ241,4)="REDS",RIGHT(Calendar!BQ241,6)="BLACKS",RIGHT(Calendar!BQ241,5)="BLUES"),Calendar!BP241,"")</f>
        <v/>
      </c>
      <c r="AB241" s="21" t="str">
        <f>IF(OR(RIGHT(Calendar!BT241,4)="REDS",RIGHT(Calendar!BT241,6)="BLACKS",RIGHT(Calendar!BT241,5)="BLUES"),Calendar!BS241,"")</f>
        <v/>
      </c>
      <c r="AC241" s="21" t="str">
        <f>IF(OR(RIGHT(Calendar!BW241,4)="REDS",RIGHT(Calendar!BW241,6)="BLACKS",RIGHT(Calendar!BW241,5)="BLUES"),Calendar!BV241,"")</f>
        <v/>
      </c>
      <c r="AD241" s="21" t="str">
        <f>IF(OR(RIGHT(Calendar!BZ241,4)="REDS",RIGHT(Calendar!BZ241,6)="BLACKS",RIGHT(Calendar!BZ241,5)="BLUES"),Calendar!BY241,"")</f>
        <v/>
      </c>
      <c r="AE241" s="21" t="str">
        <f>IF(OR(RIGHT(Calendar!CC241,4)="REDS",RIGHT(Calendar!CC241,6)="BLACKS",RIGHT(Calendar!CC241,5)="BLUES"),Calendar!CB241,"")</f>
        <v/>
      </c>
      <c r="AF241" s="21" t="str">
        <f>IF(OR(RIGHT(Calendar!CF241,4)="REDS",RIGHT(Calendar!CF241,6)="BLACKS",RIGHT(Calendar!CF241,5)="BLUES"),Calendar!CE241,"")</f>
        <v/>
      </c>
      <c r="AG241" s="21" t="str">
        <f>IF(OR(RIGHT(Calendar!CI241,4)="REDS",RIGHT(Calendar!CI241,6)="BLACKS",RIGHT(Calendar!CI241,5)="BLUES"),Calendar!CH241,"")</f>
        <v/>
      </c>
      <c r="AH241" s="21" t="str">
        <f>IF(OR(RIGHT(Calendar!CL241,4)="REDS",RIGHT(Calendar!CL241,6)="BLACKS",RIGHT(Calendar!CL241,5)="BLUES"),Calendar!CK241,"")</f>
        <v/>
      </c>
      <c r="AI241" s="21" t="str">
        <f>IF(OR(RIGHT(Calendar!CO241,4)="REDS",RIGHT(Calendar!CO241,6)="BLACKS",RIGHT(Calendar!CO241,5)="BLUES"),Calendar!CN241,"")</f>
        <v/>
      </c>
      <c r="AJ241" s="21" t="str">
        <f>IF(OR(RIGHT(Calendar!CR241,4)="REDS",RIGHT(Calendar!CR241,6)="BLACKS",RIGHT(Calendar!CR241,5)="BLUES"),Calendar!CQ241,"")</f>
        <v/>
      </c>
      <c r="AK241" s="21" t="str">
        <f>IF(OR(RIGHT(Calendar!CU241,4)="REDS",RIGHT(Calendar!CU241,6)="BLACKS",RIGHT(Calendar!CU241,5)="BLUES"),Calendar!CT241,"")</f>
        <v/>
      </c>
      <c r="AL241" s="21" t="str">
        <f>IF(OR(RIGHT(Calendar!CX241,4)="REDS",RIGHT(Calendar!CX241,6)="BLACKS",RIGHT(Calendar!CX241,5)="BLUES"),Calendar!CW241,"")</f>
        <v/>
      </c>
      <c r="AM241" s="21" t="str">
        <f>IF(OR(RIGHT(Calendar!DA241,4)="REDS",RIGHT(Calendar!DA241,6)="BLACKS",RIGHT(Calendar!DA241,5)="BLUES"),Calendar!CZ241,"")</f>
        <v/>
      </c>
      <c r="AN241" s="21" t="str">
        <f>IF(OR(RIGHT(Calendar!DD241,4)="REDS",RIGHT(Calendar!DD241,6)="BLACKS",RIGHT(Calendar!DD241,5)="BLUES"),Calendar!DC241,"")</f>
        <v/>
      </c>
      <c r="AO241" s="21" t="str">
        <f>IF(OR(RIGHT(Calendar!DG241,4)="REDS",RIGHT(Calendar!DG241,6)="BLACKS",RIGHT(Calendar!DG241,5)="BLUES"),Calendar!DF241,"")</f>
        <v/>
      </c>
      <c r="AP241" s="21" t="str">
        <f>IF(OR(RIGHT(Calendar!DJ241,4)="REDS",RIGHT(Calendar!DJ241,6)="BLACKS",RIGHT(Calendar!DJ241,5)="BLUES"),Calendar!DI241,"")</f>
        <v/>
      </c>
      <c r="AQ241" s="21" t="str">
        <f>IF(OR(RIGHT(Calendar!DM241,4)="REDS",RIGHT(Calendar!DM241,6)="BLACKS",RIGHT(Calendar!DM241,5)="BLUES"),Calendar!DL241,"")</f>
        <v/>
      </c>
      <c r="AR241" s="21" t="str">
        <f>IF(OR(RIGHT(Calendar!DP241,4)="REDS",RIGHT(Calendar!DP241,6)="BLACKS",RIGHT(Calendar!DP241,5)="BLUES"),Calendar!DO241,"")</f>
        <v/>
      </c>
      <c r="AS241" s="21" t="str">
        <f>IF(OR(RIGHT(Calendar!DS241,4)="REDS",RIGHT(Calendar!DS241,6)="BLACKS",RIGHT(Calendar!DS241,5)="BLUES"),Calendar!DR241,"")</f>
        <v/>
      </c>
      <c r="AT241" s="21" t="str">
        <f>IF(OR(RIGHT(Calendar!DV241,4)="REDS",RIGHT(Calendar!DV241,6)="BLACKS",RIGHT(Calendar!DV241,5)="BLUES"),Calendar!DU241,"")</f>
        <v/>
      </c>
      <c r="AU241" s="21" t="str">
        <f>IF(OR(RIGHT(Calendar!DY241,4)="REDS",RIGHT(Calendar!DY241,6)="BLACKS",RIGHT(Calendar!DY241,5)="BLUES"),Calendar!DX241,"")</f>
        <v/>
      </c>
      <c r="AV241" s="21" t="str">
        <f>IF(OR(RIGHT(Calendar!EB241,4)="REDS",RIGHT(Calendar!EB241,6)="BLACKS",RIGHT(Calendar!EB241,5)="BLUES"),Calendar!EA241,"")</f>
        <v/>
      </c>
      <c r="AW241" s="66" t="str">
        <f>IF(Calendar!I241="","",CONCATENATE(A241,"_",Calendar!H241,"_",Calendar!I241,"_",Calendar!J241,","))</f>
        <v/>
      </c>
      <c r="AX241" s="66" t="str">
        <f>IF(Calendar!L241="","",CONCATENATE(A241,"_",Calendar!K241,"_",Calendar!L241,"_",Calendar!M241,","))</f>
        <v/>
      </c>
      <c r="AY241" s="66" t="str">
        <f>IF(Calendar!O241="","",CONCATENATE(A241,"_",Calendar!N241,"_",Calendar!O241,"_",Calendar!P241,","))</f>
        <v/>
      </c>
      <c r="AZ241" s="66" t="str">
        <f>IF(Calendar!R241="","",CONCATENATE(A241,"_",Calendar!Q241,"_",Calendar!R241,"_",Calendar!S241,","))</f>
        <v/>
      </c>
      <c r="BA241" s="66" t="str">
        <f>IF(Calendar!U241="","",CONCATENATE(A241,"_",Calendar!T241,"_",Calendar!U241,"_",Calendar!V241,","))</f>
        <v/>
      </c>
      <c r="BB241" s="66" t="str">
        <f>IF(Calendar!X241="","",CONCATENATE(A241,"_",Calendar!W241,"_",Calendar!X241,"_",Calendar!Y241,","))</f>
        <v/>
      </c>
      <c r="BC241" s="66" t="str">
        <f>IF(Calendar!AA241="","",CONCATENATE(A241,"_",Calendar!Z241,"_",Calendar!AA241,"_",Calendar!AB241,","))</f>
        <v/>
      </c>
      <c r="BD241" s="66" t="str">
        <f>IF(Calendar!AD241="","",CONCATENATE(A241,"_",Calendar!AC241,"_",Calendar!AD241,"_",Calendar!AE241,","))</f>
        <v/>
      </c>
      <c r="BE241" s="66" t="str">
        <f>IF(Calendar!AG241="","",CONCATENATE(A241,"_",Calendar!AF241,"_",Calendar!AG241,"_",Calendar!AH241,","))</f>
        <v/>
      </c>
      <c r="BF241" s="66" t="str">
        <f>IF(Calendar!AJ241="","",CONCATENATE(A241,"_",Calendar!AI241,"_",Calendar!AJ241,"_",Calendar!AK241,","))</f>
        <v/>
      </c>
      <c r="BG241" s="66" t="str">
        <f>IF(Calendar!AM241="","",CONCATENATE(A241,"_",Calendar!AL241,"_",Calendar!AM241,"_",Calendar!AN241,","))</f>
        <v/>
      </c>
      <c r="BH241" s="66" t="str">
        <f>IF(Calendar!AP241="","",CONCATENATE(A241,"_",Calendar!AO241,"_",Calendar!AP241,"_",Calendar!AQ241,","))</f>
        <v/>
      </c>
      <c r="BI241" s="66" t="str">
        <f>IF(Calendar!AS241="","",CONCATENATE(A241,"_",Calendar!AR241,"_",Calendar!AS241,"_",Calendar!AT241,","))</f>
        <v/>
      </c>
      <c r="BJ241" s="66" t="str">
        <f>IF(Calendar!AV241="","",CONCATENATE(A241,"_",Calendar!AU241,"_",Calendar!AV241,"_",Calendar!AW241,","))</f>
        <v/>
      </c>
      <c r="BK241" s="66" t="str">
        <f>IF(Calendar!AY241="","",CONCATENATE(A241,"_",Calendar!AX241,"_",Calendar!AY241,"_",Calendar!AZ241,","))</f>
        <v/>
      </c>
      <c r="BL241" s="66" t="str">
        <f>IF(Calendar!BB241="","",CONCATENATE(A241,"_",Calendar!BA241,"_",Calendar!BB241,"_",Calendar!BC241,","))</f>
        <v/>
      </c>
      <c r="BM241" s="66" t="str">
        <f>IF(Calendar!BE241="","",CONCATENATE(A241,"_",Calendar!BD241,"_",Calendar!BE241,"_",Calendar!BF241,","))</f>
        <v/>
      </c>
      <c r="BN241" s="66" t="str">
        <f>IF(Calendar!BH241="","",CONCATENATE(A241,"_",Calendar!BG241,"_",Calendar!BH241,"_",Calendar!BI241,","))</f>
        <v/>
      </c>
      <c r="BO241" s="66" t="str">
        <f>IF(Calendar!BK241="","",CONCATENATE(A241,"_",Calendar!BJ241,"_",Calendar!BK241,"_",Calendar!BL241,","))</f>
        <v/>
      </c>
      <c r="BP241" s="66" t="str">
        <f>IF(Calendar!BN241="","",CONCATENATE(A241,"_",Calendar!BM241,"_",Calendar!BN241,"_",Calendar!BO241,","))</f>
        <v/>
      </c>
      <c r="BQ241" s="66" t="str">
        <f>IF(Calendar!BQ241="","",CONCATENATE(A241,"_",Calendar!BP241,"_",Calendar!BQ241,"_",Calendar!BR241,","))</f>
        <v/>
      </c>
      <c r="BR241" s="66" t="str">
        <f>IF(Calendar!BT241="","",CONCATENATE(A241,"_",Calendar!BS241,"_",Calendar!BT241,"_",Calendar!BU241,","))</f>
        <v/>
      </c>
      <c r="BS241" s="66" t="str">
        <f>IF(Calendar!BW241="","",CONCATENATE(A241,"_",Calendar!BV241,"_",Calendar!BW241,"_",Calendar!BX241,","))</f>
        <v/>
      </c>
      <c r="BT241" s="66" t="str">
        <f>IF(Calendar!BZ241="","",CONCATENATE(A241,"_",Calendar!BY241,"_",Calendar!BZ241,"_",Calendar!CA241,","))</f>
        <v/>
      </c>
      <c r="BU241" s="66" t="str">
        <f>IF(Calendar!CC241="","",CONCATENATE(A241,"_",Calendar!CB241,"_",Calendar!CC241,"_",Calendar!CD241,","))</f>
        <v/>
      </c>
      <c r="BV241" s="66" t="str">
        <f>IF(Calendar!CF241="","",CONCATENATE(A241,"_",Calendar!CE241,"_",Calendar!CF241,"_",Calendar!CG241,","))</f>
        <v/>
      </c>
      <c r="BW241" s="66" t="str">
        <f>IF(Calendar!CI241="","",CONCATENATE(A241,"_",Calendar!CH241,"_",Calendar!CI241,"_",Calendar!CJ241,","))</f>
        <v/>
      </c>
      <c r="BX241" s="66" t="str">
        <f>IF(Calendar!CL241="","",CONCATENATE(A241,"_",Calendar!CK241,"_",Calendar!CL241,"_",Calendar!CM241,","))</f>
        <v/>
      </c>
      <c r="BY241" s="66" t="str">
        <f>IF(Calendar!CO241="","",CONCATENATE(A241,"_",Calendar!CN241,"_",Calendar!CO241,"_",Calendar!CP241,","))</f>
        <v/>
      </c>
      <c r="BZ241" s="66" t="str">
        <f>IF(Calendar!CR241="","",CONCATENATE(A241,"_",Calendar!CQ241,"_",Calendar!CR241,"_",Calendar!CS241,","))</f>
        <v/>
      </c>
      <c r="CA241" s="66" t="str">
        <f>IF(Calendar!CU241="","",CONCATENATE(A241,"_",Calendar!CT241,"_",Calendar!CU241,"_",Calendar!CV241,","))</f>
        <v/>
      </c>
      <c r="CB241" s="66" t="str">
        <f>IF(Calendar!CX241="","",CONCATENATE(A241,"_",Calendar!CW241,"_",Calendar!CX241,"_",Calendar!CY241,","))</f>
        <v/>
      </c>
      <c r="CC241" s="66" t="str">
        <f>IF(Calendar!DA241="","",CONCATENATE(A241,"_",Calendar!CZ241,"_",Calendar!DA241,"_",Calendar!DB241,","))</f>
        <v/>
      </c>
      <c r="CD241" s="66" t="str">
        <f>IF(Calendar!DD241="","",CONCATENATE(A241,"_",Calendar!DC241,"_",Calendar!DD241,"_",Calendar!DE241,","))</f>
        <v/>
      </c>
      <c r="CE241" s="66" t="str">
        <f>IF(Calendar!DG241="","",CONCATENATE(A241,"_",Calendar!DF241,"_",Calendar!DG241,"_",Calendar!DH241,","))</f>
        <v/>
      </c>
      <c r="CF241" s="66" t="str">
        <f>IF(Calendar!DJ241="","",CONCATENATE(A241,"_",Calendar!DI241,"_",Calendar!DJ241,"_",Calendar!DK241,","))</f>
        <v/>
      </c>
      <c r="CG241" s="66" t="str">
        <f>IF(Calendar!DM241="","",CONCATENATE(A241,"_",Calendar!DL241,"_",Calendar!DM241,"_",Calendar!DN241,","))</f>
        <v/>
      </c>
      <c r="CH241" s="66" t="str">
        <f>IF(Calendar!DP241="","",CONCATENATE(A241,"_",Calendar!DO241,"_",Calendar!DP241,"_",Calendar!DQ241,","))</f>
        <v/>
      </c>
      <c r="CI241" s="66" t="str">
        <f>IF(Calendar!DS241="","",CONCATENATE(A241,"_",Calendar!DR241,"_",Calendar!DS241,"_",Calendar!DT241,","))</f>
        <v/>
      </c>
      <c r="CJ241" s="66" t="str">
        <f>IF(Calendar!DV241="","",CONCATENATE(A241,"_",Calendar!DU241,"_",Calendar!DV241,"_",Calendar!DW241,","))</f>
        <v/>
      </c>
      <c r="CK241" s="66" t="str">
        <f>IF(Calendar!DY241="","",CONCATENATE(A241,"_",Calendar!DX241,"_",Calendar!DY241,"_",Calendar!DZ241,","))</f>
        <v/>
      </c>
      <c r="CL241" s="90" t="str">
        <f>IF(Calendar!EB241="","",CONCATENATE(A241,"_",Calendar!EA241,"_",Calendar!EB241,"_",Calendar!EC241,","))</f>
        <v/>
      </c>
      <c r="CM241" s="94" t="str">
        <f t="shared" si="16"/>
        <v/>
      </c>
      <c r="CN241" s="95" t="str">
        <f t="shared" si="17"/>
        <v/>
      </c>
      <c r="CO241" s="96" t="str">
        <f t="shared" si="18"/>
        <v/>
      </c>
      <c r="CP241" s="94" t="str">
        <f>IF(View!$D$1&lt;&gt;"OK","",IF(OR(View!$C$3="K+4",View!$C$3="K+4 &amp; K+7",View!$C$3="K+4 &amp; K+10",View!$C$3="ALL"),IF(CM241="","",IF(AND(HomeCalc!$A241&gt;=View!$C$1,HomeCalc!A241&lt;=View!$C$2),HomeCalc!CM241,"")),""))</f>
        <v/>
      </c>
      <c r="CQ241" s="95" t="str">
        <f>IF(View!$D$1&lt;&gt;"OK","",IF(OR(View!$C$3="K+7",View!$C$3="K+4 &amp; K+7",View!$C$3="K+7 &amp; K+10",View!$C$3="ALL"),IF(CN241="","",IF(AND(HomeCalc!$A241&gt;=View!$C$1,HomeCalc!A241&lt;=View!$C$2),HomeCalc!CN241,"")),""))</f>
        <v/>
      </c>
      <c r="CR241" s="96" t="str">
        <f>IF(View!$D$1&lt;&gt;"OK","",IF(OR(View!$C$3="K+10",View!$C$3="K+4 &amp; K+10",View!$C$3="K+7 &amp; K+10",View!$C$3="ALL"),IF(CO241="","",IF(AND(HomeCalc!$A241&gt;=View!$C$1,HomeCalc!A241&lt;=View!$C$2),HomeCalc!CO241,"")),""))</f>
        <v/>
      </c>
      <c r="CS241" s="102" t="str">
        <f>IF(View!$D$1&lt;&gt;"OK","",CONCATENATE(CS240,CP241,CQ241,CR241))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42" spans="1:97" ht="15.75" x14ac:dyDescent="0.25">
      <c r="A242" s="11">
        <v>42424</v>
      </c>
      <c r="B242" s="18" t="s">
        <v>82</v>
      </c>
      <c r="C242" s="17">
        <f t="shared" si="19"/>
        <v>35</v>
      </c>
      <c r="D242" s="24" t="s">
        <v>60</v>
      </c>
      <c r="E242" s="8" t="s">
        <v>71</v>
      </c>
      <c r="F242" s="64">
        <f t="shared" si="15"/>
        <v>0</v>
      </c>
      <c r="G242" s="21" t="str">
        <f>IF(OR(RIGHT(Calendar!I242,4)="REDS",RIGHT(Calendar!I242,6)="BLACKS",RIGHT(Calendar!I242,5)="BLUES"),Calendar!H242,"")</f>
        <v/>
      </c>
      <c r="H242" s="21" t="str">
        <f>IF(OR(RIGHT(Calendar!L242,4)="REDS",RIGHT(Calendar!L242,6)="BLACKS",RIGHT(Calendar!L242,5)="BLUES"),Calendar!K242,"")</f>
        <v/>
      </c>
      <c r="I242" s="21" t="str">
        <f>IF(OR(RIGHT(Calendar!O242,4)="REDS",RIGHT(Calendar!O242,6)="BLACKS",RIGHT(Calendar!O242,5)="BLUES"),Calendar!N242,"")</f>
        <v/>
      </c>
      <c r="J242" s="21" t="str">
        <f>IF(OR(RIGHT(Calendar!R242,4)="REDS",RIGHT(Calendar!R242,6)="BLACKS",RIGHT(Calendar!R242,5)="BLUES"),Calendar!Q242,"")</f>
        <v/>
      </c>
      <c r="K242" s="21" t="str">
        <f>IF(OR(RIGHT(Calendar!U242,4)="REDS",RIGHT(Calendar!U242,6)="BLACKS",RIGHT(Calendar!U242,5)="BLUES"),Calendar!T242,"")</f>
        <v/>
      </c>
      <c r="L242" s="21" t="str">
        <f>IF(OR(RIGHT(Calendar!X242,4)="REDS",RIGHT(Calendar!X242,6)="BLACKS",RIGHT(Calendar!X242,5)="BLUES"),Calendar!W242,"")</f>
        <v/>
      </c>
      <c r="M242" s="21" t="str">
        <f>IF(OR(RIGHT(Calendar!AA242,4)="REDS",RIGHT(Calendar!AA242,6)="BLACKS",RIGHT(Calendar!AA242,5)="BLUES"),Calendar!Z242,"")</f>
        <v/>
      </c>
      <c r="N242" s="21" t="str">
        <f>IF(OR(RIGHT(Calendar!AD242,4)="REDS",RIGHT(Calendar!AD242,6)="BLACKS",RIGHT(Calendar!AD242,5)="BLUES"),Calendar!AC242,"")</f>
        <v/>
      </c>
      <c r="O242" s="21" t="str">
        <f>IF(OR(RIGHT(Calendar!AG242,4)="REDS",RIGHT(Calendar!AG242,6)="BLACKS",RIGHT(Calendar!AG242,5)="BLUES"),Calendar!AF242,"")</f>
        <v/>
      </c>
      <c r="P242" s="21" t="str">
        <f>IF(OR(RIGHT(Calendar!AJ242,4)="REDS",RIGHT(Calendar!AJ242,6)="BLACKS",RIGHT(Calendar!AJ242,5)="BLUES"),Calendar!AI242,"")</f>
        <v/>
      </c>
      <c r="Q242" s="21" t="str">
        <f>IF(OR(RIGHT(Calendar!AM242,4)="REDS",RIGHT(Calendar!AM242,6)="BLACKS",RIGHT(Calendar!AM242,5)="BLUES"),Calendar!AL242,"")</f>
        <v/>
      </c>
      <c r="R242" s="21" t="str">
        <f>IF(OR(RIGHT(Calendar!AP242,4)="REDS",RIGHT(Calendar!AP242,6)="BLACKS",RIGHT(Calendar!AP242,5)="BLUES"),Calendar!AO242,"")</f>
        <v/>
      </c>
      <c r="S242" s="21" t="str">
        <f>IF(OR(RIGHT(Calendar!AS242,4)="REDS",RIGHT(Calendar!AS242,6)="BLACKS",RIGHT(Calendar!AS242,5)="BLUES"),Calendar!AR242,"")</f>
        <v/>
      </c>
      <c r="T242" s="21" t="str">
        <f>IF(OR(RIGHT(Calendar!AV242,4)="REDS",RIGHT(Calendar!AV242,6)="BLACKS",RIGHT(Calendar!AV242,5)="BLUES"),Calendar!AU242,"")</f>
        <v/>
      </c>
      <c r="U242" s="21" t="str">
        <f>IF(OR(RIGHT(Calendar!AY242,4)="REDS",RIGHT(Calendar!AY242,6)="BLACKS",RIGHT(Calendar!AY242,5)="BLUES"),Calendar!AX242,"")</f>
        <v/>
      </c>
      <c r="V242" s="21" t="str">
        <f>IF(OR(RIGHT(Calendar!BB242,4)="REDS",RIGHT(Calendar!BB242,6)="BLACKS",RIGHT(Calendar!BB242,5)="BLUES"),Calendar!BA242,"")</f>
        <v/>
      </c>
      <c r="W242" s="21" t="str">
        <f>IF(OR(RIGHT(Calendar!BE242,4)="REDS",RIGHT(Calendar!BE242,6)="BLACKS",RIGHT(Calendar!BE242,5)="BLUES"),Calendar!BD242,"")</f>
        <v/>
      </c>
      <c r="X242" s="21" t="str">
        <f>IF(OR(RIGHT(Calendar!BH242,4)="REDS",RIGHT(Calendar!BH242,6)="BLACKS",RIGHT(Calendar!BH242,5)="BLUES"),Calendar!BG242,"")</f>
        <v/>
      </c>
      <c r="Y242" s="21" t="str">
        <f>IF(OR(RIGHT(Calendar!BK242,4)="REDS",RIGHT(Calendar!BK242,6)="BLACKS",RIGHT(Calendar!BK242,5)="BLUES"),Calendar!BJ242,"")</f>
        <v/>
      </c>
      <c r="Z242" s="21" t="str">
        <f>IF(OR(RIGHT(Calendar!BN242,4)="REDS",RIGHT(Calendar!BN242,6)="BLACKS",RIGHT(Calendar!BN242,5)="BLUES"),Calendar!BM242,"")</f>
        <v/>
      </c>
      <c r="AA242" s="21" t="str">
        <f>IF(OR(RIGHT(Calendar!BQ242,4)="REDS",RIGHT(Calendar!BQ242,6)="BLACKS",RIGHT(Calendar!BQ242,5)="BLUES"),Calendar!BP242,"")</f>
        <v/>
      </c>
      <c r="AB242" s="21" t="str">
        <f>IF(OR(RIGHT(Calendar!BT242,4)="REDS",RIGHT(Calendar!BT242,6)="BLACKS",RIGHT(Calendar!BT242,5)="BLUES"),Calendar!BS242,"")</f>
        <v/>
      </c>
      <c r="AC242" s="21" t="str">
        <f>IF(OR(RIGHT(Calendar!BW242,4)="REDS",RIGHT(Calendar!BW242,6)="BLACKS",RIGHT(Calendar!BW242,5)="BLUES"),Calendar!BV242,"")</f>
        <v/>
      </c>
      <c r="AD242" s="21" t="str">
        <f>IF(OR(RIGHT(Calendar!BZ242,4)="REDS",RIGHT(Calendar!BZ242,6)="BLACKS",RIGHT(Calendar!BZ242,5)="BLUES"),Calendar!BY242,"")</f>
        <v/>
      </c>
      <c r="AE242" s="21" t="str">
        <f>IF(OR(RIGHT(Calendar!CC242,4)="REDS",RIGHT(Calendar!CC242,6)="BLACKS",RIGHT(Calendar!CC242,5)="BLUES"),Calendar!CB242,"")</f>
        <v/>
      </c>
      <c r="AF242" s="21" t="str">
        <f>IF(OR(RIGHT(Calendar!CF242,4)="REDS",RIGHT(Calendar!CF242,6)="BLACKS",RIGHT(Calendar!CF242,5)="BLUES"),Calendar!CE242,"")</f>
        <v/>
      </c>
      <c r="AG242" s="21" t="str">
        <f>IF(OR(RIGHT(Calendar!CI242,4)="REDS",RIGHT(Calendar!CI242,6)="BLACKS",RIGHT(Calendar!CI242,5)="BLUES"),Calendar!CH242,"")</f>
        <v/>
      </c>
      <c r="AH242" s="21" t="str">
        <f>IF(OR(RIGHT(Calendar!CL242,4)="REDS",RIGHT(Calendar!CL242,6)="BLACKS",RIGHT(Calendar!CL242,5)="BLUES"),Calendar!CK242,"")</f>
        <v/>
      </c>
      <c r="AI242" s="21" t="str">
        <f>IF(OR(RIGHT(Calendar!CO242,4)="REDS",RIGHT(Calendar!CO242,6)="BLACKS",RIGHT(Calendar!CO242,5)="BLUES"),Calendar!CN242,"")</f>
        <v/>
      </c>
      <c r="AJ242" s="21" t="str">
        <f>IF(OR(RIGHT(Calendar!CR242,4)="REDS",RIGHT(Calendar!CR242,6)="BLACKS",RIGHT(Calendar!CR242,5)="BLUES"),Calendar!CQ242,"")</f>
        <v/>
      </c>
      <c r="AK242" s="21" t="str">
        <f>IF(OR(RIGHT(Calendar!CU242,4)="REDS",RIGHT(Calendar!CU242,6)="BLACKS",RIGHT(Calendar!CU242,5)="BLUES"),Calendar!CT242,"")</f>
        <v/>
      </c>
      <c r="AL242" s="21" t="str">
        <f>IF(OR(RIGHT(Calendar!CX242,4)="REDS",RIGHT(Calendar!CX242,6)="BLACKS",RIGHT(Calendar!CX242,5)="BLUES"),Calendar!CW242,"")</f>
        <v/>
      </c>
      <c r="AM242" s="21" t="str">
        <f>IF(OR(RIGHT(Calendar!DA242,4)="REDS",RIGHT(Calendar!DA242,6)="BLACKS",RIGHT(Calendar!DA242,5)="BLUES"),Calendar!CZ242,"")</f>
        <v/>
      </c>
      <c r="AN242" s="21" t="str">
        <f>IF(OR(RIGHT(Calendar!DD242,4)="REDS",RIGHT(Calendar!DD242,6)="BLACKS",RIGHT(Calendar!DD242,5)="BLUES"),Calendar!DC242,"")</f>
        <v/>
      </c>
      <c r="AO242" s="21" t="str">
        <f>IF(OR(RIGHT(Calendar!DG242,4)="REDS",RIGHT(Calendar!DG242,6)="BLACKS",RIGHT(Calendar!DG242,5)="BLUES"),Calendar!DF242,"")</f>
        <v/>
      </c>
      <c r="AP242" s="21" t="str">
        <f>IF(OR(RIGHT(Calendar!DJ242,4)="REDS",RIGHT(Calendar!DJ242,6)="BLACKS",RIGHT(Calendar!DJ242,5)="BLUES"),Calendar!DI242,"")</f>
        <v/>
      </c>
      <c r="AQ242" s="21" t="str">
        <f>IF(OR(RIGHT(Calendar!DM242,4)="REDS",RIGHT(Calendar!DM242,6)="BLACKS",RIGHT(Calendar!DM242,5)="BLUES"),Calendar!DL242,"")</f>
        <v/>
      </c>
      <c r="AR242" s="21" t="str">
        <f>IF(OR(RIGHT(Calendar!DP242,4)="REDS",RIGHT(Calendar!DP242,6)="BLACKS",RIGHT(Calendar!DP242,5)="BLUES"),Calendar!DO242,"")</f>
        <v/>
      </c>
      <c r="AS242" s="21" t="str">
        <f>IF(OR(RIGHT(Calendar!DS242,4)="REDS",RIGHT(Calendar!DS242,6)="BLACKS",RIGHT(Calendar!DS242,5)="BLUES"),Calendar!DR242,"")</f>
        <v/>
      </c>
      <c r="AT242" s="21" t="str">
        <f>IF(OR(RIGHT(Calendar!DV242,4)="REDS",RIGHT(Calendar!DV242,6)="BLACKS",RIGHT(Calendar!DV242,5)="BLUES"),Calendar!DU242,"")</f>
        <v/>
      </c>
      <c r="AU242" s="21" t="str">
        <f>IF(OR(RIGHT(Calendar!DY242,4)="REDS",RIGHT(Calendar!DY242,6)="BLACKS",RIGHT(Calendar!DY242,5)="BLUES"),Calendar!DX242,"")</f>
        <v/>
      </c>
      <c r="AV242" s="21" t="str">
        <f>IF(OR(RIGHT(Calendar!EB242,4)="REDS",RIGHT(Calendar!EB242,6)="BLACKS",RIGHT(Calendar!EB242,5)="BLUES"),Calendar!EA242,"")</f>
        <v/>
      </c>
      <c r="AW242" s="66" t="str">
        <f>IF(Calendar!I242="","",CONCATENATE(A242,"_",Calendar!H242,"_",Calendar!I242,"_",Calendar!J242,","))</f>
        <v/>
      </c>
      <c r="AX242" s="66" t="str">
        <f>IF(Calendar!L242="","",CONCATENATE(A242,"_",Calendar!K242,"_",Calendar!L242,"_",Calendar!M242,","))</f>
        <v/>
      </c>
      <c r="AY242" s="66" t="str">
        <f>IF(Calendar!O242="","",CONCATENATE(A242,"_",Calendar!N242,"_",Calendar!O242,"_",Calendar!P242,","))</f>
        <v/>
      </c>
      <c r="AZ242" s="66" t="str">
        <f>IF(Calendar!R242="","",CONCATENATE(A242,"_",Calendar!Q242,"_",Calendar!R242,"_",Calendar!S242,","))</f>
        <v/>
      </c>
      <c r="BA242" s="66" t="str">
        <f>IF(Calendar!U242="","",CONCATENATE(A242,"_",Calendar!T242,"_",Calendar!U242,"_",Calendar!V242,","))</f>
        <v/>
      </c>
      <c r="BB242" s="66" t="str">
        <f>IF(Calendar!X242="","",CONCATENATE(A242,"_",Calendar!W242,"_",Calendar!X242,"_",Calendar!Y242,","))</f>
        <v/>
      </c>
      <c r="BC242" s="66" t="str">
        <f>IF(Calendar!AA242="","",CONCATENATE(A242,"_",Calendar!Z242,"_",Calendar!AA242,"_",Calendar!AB242,","))</f>
        <v/>
      </c>
      <c r="BD242" s="66" t="str">
        <f>IF(Calendar!AD242="","",CONCATENATE(A242,"_",Calendar!AC242,"_",Calendar!AD242,"_",Calendar!AE242,","))</f>
        <v/>
      </c>
      <c r="BE242" s="66" t="str">
        <f>IF(Calendar!AG242="","",CONCATENATE(A242,"_",Calendar!AF242,"_",Calendar!AG242,"_",Calendar!AH242,","))</f>
        <v/>
      </c>
      <c r="BF242" s="66" t="str">
        <f>IF(Calendar!AJ242="","",CONCATENATE(A242,"_",Calendar!AI242,"_",Calendar!AJ242,"_",Calendar!AK242,","))</f>
        <v/>
      </c>
      <c r="BG242" s="66" t="str">
        <f>IF(Calendar!AM242="","",CONCATENATE(A242,"_",Calendar!AL242,"_",Calendar!AM242,"_",Calendar!AN242,","))</f>
        <v/>
      </c>
      <c r="BH242" s="66" t="str">
        <f>IF(Calendar!AP242="","",CONCATENATE(A242,"_",Calendar!AO242,"_",Calendar!AP242,"_",Calendar!AQ242,","))</f>
        <v/>
      </c>
      <c r="BI242" s="66" t="str">
        <f>IF(Calendar!AS242="","",CONCATENATE(A242,"_",Calendar!AR242,"_",Calendar!AS242,"_",Calendar!AT242,","))</f>
        <v/>
      </c>
      <c r="BJ242" s="66" t="str">
        <f>IF(Calendar!AV242="","",CONCATENATE(A242,"_",Calendar!AU242,"_",Calendar!AV242,"_",Calendar!AW242,","))</f>
        <v/>
      </c>
      <c r="BK242" s="66" t="str">
        <f>IF(Calendar!AY242="","",CONCATENATE(A242,"_",Calendar!AX242,"_",Calendar!AY242,"_",Calendar!AZ242,","))</f>
        <v/>
      </c>
      <c r="BL242" s="66" t="str">
        <f>IF(Calendar!BB242="","",CONCATENATE(A242,"_",Calendar!BA242,"_",Calendar!BB242,"_",Calendar!BC242,","))</f>
        <v/>
      </c>
      <c r="BM242" s="66" t="str">
        <f>IF(Calendar!BE242="","",CONCATENATE(A242,"_",Calendar!BD242,"_",Calendar!BE242,"_",Calendar!BF242,","))</f>
        <v/>
      </c>
      <c r="BN242" s="66" t="str">
        <f>IF(Calendar!BH242="","",CONCATENATE(A242,"_",Calendar!BG242,"_",Calendar!BH242,"_",Calendar!BI242,","))</f>
        <v/>
      </c>
      <c r="BO242" s="66" t="str">
        <f>IF(Calendar!BK242="","",CONCATENATE(A242,"_",Calendar!BJ242,"_",Calendar!BK242,"_",Calendar!BL242,","))</f>
        <v/>
      </c>
      <c r="BP242" s="66" t="str">
        <f>IF(Calendar!BN242="","",CONCATENATE(A242,"_",Calendar!BM242,"_",Calendar!BN242,"_",Calendar!BO242,","))</f>
        <v/>
      </c>
      <c r="BQ242" s="66" t="str">
        <f>IF(Calendar!BQ242="","",CONCATENATE(A242,"_",Calendar!BP242,"_",Calendar!BQ242,"_",Calendar!BR242,","))</f>
        <v/>
      </c>
      <c r="BR242" s="66" t="str">
        <f>IF(Calendar!BT242="","",CONCATENATE(A242,"_",Calendar!BS242,"_",Calendar!BT242,"_",Calendar!BU242,","))</f>
        <v/>
      </c>
      <c r="BS242" s="66" t="str">
        <f>IF(Calendar!BW242="","",CONCATENATE(A242,"_",Calendar!BV242,"_",Calendar!BW242,"_",Calendar!BX242,","))</f>
        <v/>
      </c>
      <c r="BT242" s="66" t="str">
        <f>IF(Calendar!BZ242="","",CONCATENATE(A242,"_",Calendar!BY242,"_",Calendar!BZ242,"_",Calendar!CA242,","))</f>
        <v/>
      </c>
      <c r="BU242" s="66" t="str">
        <f>IF(Calendar!CC242="","",CONCATENATE(A242,"_",Calendar!CB242,"_",Calendar!CC242,"_",Calendar!CD242,","))</f>
        <v/>
      </c>
      <c r="BV242" s="66" t="str">
        <f>IF(Calendar!CF242="","",CONCATENATE(A242,"_",Calendar!CE242,"_",Calendar!CF242,"_",Calendar!CG242,","))</f>
        <v/>
      </c>
      <c r="BW242" s="66" t="str">
        <f>IF(Calendar!CI242="","",CONCATENATE(A242,"_",Calendar!CH242,"_",Calendar!CI242,"_",Calendar!CJ242,","))</f>
        <v/>
      </c>
      <c r="BX242" s="66" t="str">
        <f>IF(Calendar!CL242="","",CONCATENATE(A242,"_",Calendar!CK242,"_",Calendar!CL242,"_",Calendar!CM242,","))</f>
        <v/>
      </c>
      <c r="BY242" s="66" t="str">
        <f>IF(Calendar!CO242="","",CONCATENATE(A242,"_",Calendar!CN242,"_",Calendar!CO242,"_",Calendar!CP242,","))</f>
        <v/>
      </c>
      <c r="BZ242" s="66" t="str">
        <f>IF(Calendar!CR242="","",CONCATENATE(A242,"_",Calendar!CQ242,"_",Calendar!CR242,"_",Calendar!CS242,","))</f>
        <v/>
      </c>
      <c r="CA242" s="66" t="str">
        <f>IF(Calendar!CU242="","",CONCATENATE(A242,"_",Calendar!CT242,"_",Calendar!CU242,"_",Calendar!CV242,","))</f>
        <v/>
      </c>
      <c r="CB242" s="66" t="str">
        <f>IF(Calendar!CX242="","",CONCATENATE(A242,"_",Calendar!CW242,"_",Calendar!CX242,"_",Calendar!CY242,","))</f>
        <v/>
      </c>
      <c r="CC242" s="66" t="str">
        <f>IF(Calendar!DA242="","",CONCATENATE(A242,"_",Calendar!CZ242,"_",Calendar!DA242,"_",Calendar!DB242,","))</f>
        <v/>
      </c>
      <c r="CD242" s="66" t="str">
        <f>IF(Calendar!DD242="","",CONCATENATE(A242,"_",Calendar!DC242,"_",Calendar!DD242,"_",Calendar!DE242,","))</f>
        <v/>
      </c>
      <c r="CE242" s="66" t="str">
        <f>IF(Calendar!DG242="","",CONCATENATE(A242,"_",Calendar!DF242,"_",Calendar!DG242,"_",Calendar!DH242,","))</f>
        <v/>
      </c>
      <c r="CF242" s="66" t="str">
        <f>IF(Calendar!DJ242="","",CONCATENATE(A242,"_",Calendar!DI242,"_",Calendar!DJ242,"_",Calendar!DK242,","))</f>
        <v/>
      </c>
      <c r="CG242" s="66" t="str">
        <f>IF(Calendar!DM242="","",CONCATENATE(A242,"_",Calendar!DL242,"_",Calendar!DM242,"_",Calendar!DN242,","))</f>
        <v/>
      </c>
      <c r="CH242" s="66" t="str">
        <f>IF(Calendar!DP242="","",CONCATENATE(A242,"_",Calendar!DO242,"_",Calendar!DP242,"_",Calendar!DQ242,","))</f>
        <v/>
      </c>
      <c r="CI242" s="66" t="str">
        <f>IF(Calendar!DS242="","",CONCATENATE(A242,"_",Calendar!DR242,"_",Calendar!DS242,"_",Calendar!DT242,","))</f>
        <v/>
      </c>
      <c r="CJ242" s="66" t="str">
        <f>IF(Calendar!DV242="","",CONCATENATE(A242,"_",Calendar!DU242,"_",Calendar!DV242,"_",Calendar!DW242,","))</f>
        <v/>
      </c>
      <c r="CK242" s="66" t="str">
        <f>IF(Calendar!DY242="","",CONCATENATE(A242,"_",Calendar!DX242,"_",Calendar!DY242,"_",Calendar!DZ242,","))</f>
        <v/>
      </c>
      <c r="CL242" s="90" t="str">
        <f>IF(Calendar!EB242="","",CONCATENATE(A242,"_",Calendar!EA242,"_",Calendar!EB242,"_",Calendar!EC242,","))</f>
        <v/>
      </c>
      <c r="CM242" s="94" t="str">
        <f t="shared" si="16"/>
        <v/>
      </c>
      <c r="CN242" s="95" t="str">
        <f t="shared" si="17"/>
        <v/>
      </c>
      <c r="CO242" s="96" t="str">
        <f t="shared" si="18"/>
        <v/>
      </c>
      <c r="CP242" s="94" t="str">
        <f>IF(View!$D$1&lt;&gt;"OK","",IF(OR(View!$C$3="K+4",View!$C$3="K+4 &amp; K+7",View!$C$3="K+4 &amp; K+10",View!$C$3="ALL"),IF(CM242="","",IF(AND(HomeCalc!$A242&gt;=View!$C$1,HomeCalc!A242&lt;=View!$C$2),HomeCalc!CM242,"")),""))</f>
        <v/>
      </c>
      <c r="CQ242" s="95" t="str">
        <f>IF(View!$D$1&lt;&gt;"OK","",IF(OR(View!$C$3="K+7",View!$C$3="K+4 &amp; K+7",View!$C$3="K+7 &amp; K+10",View!$C$3="ALL"),IF(CN242="","",IF(AND(HomeCalc!$A242&gt;=View!$C$1,HomeCalc!A242&lt;=View!$C$2),HomeCalc!CN242,"")),""))</f>
        <v/>
      </c>
      <c r="CR242" s="96" t="str">
        <f>IF(View!$D$1&lt;&gt;"OK","",IF(OR(View!$C$3="K+10",View!$C$3="K+4 &amp; K+10",View!$C$3="K+7 &amp; K+10",View!$C$3="ALL"),IF(CO242="","",IF(AND(HomeCalc!$A242&gt;=View!$C$1,HomeCalc!A242&lt;=View!$C$2),HomeCalc!CO242,"")),""))</f>
        <v/>
      </c>
      <c r="CS242" s="102" t="str">
        <f>IF(View!$D$1&lt;&gt;"OK","",CONCATENATE(CS241,CP242,CQ242,CR242))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43" spans="1:97" ht="15.75" x14ac:dyDescent="0.25">
      <c r="A243" s="11">
        <v>42425</v>
      </c>
      <c r="B243" s="18" t="s">
        <v>82</v>
      </c>
      <c r="C243" s="17">
        <f t="shared" si="19"/>
        <v>35</v>
      </c>
      <c r="D243" s="28" t="s">
        <v>62</v>
      </c>
      <c r="E243" s="8" t="s">
        <v>71</v>
      </c>
      <c r="F243" s="64">
        <f t="shared" si="15"/>
        <v>0</v>
      </c>
      <c r="G243" s="21" t="str">
        <f>IF(OR(RIGHT(Calendar!I243,4)="REDS",RIGHT(Calendar!I243,6)="BLACKS",RIGHT(Calendar!I243,5)="BLUES"),Calendar!H243,"")</f>
        <v/>
      </c>
      <c r="H243" s="21" t="str">
        <f>IF(OR(RIGHT(Calendar!L243,4)="REDS",RIGHT(Calendar!L243,6)="BLACKS",RIGHT(Calendar!L243,5)="BLUES"),Calendar!K243,"")</f>
        <v/>
      </c>
      <c r="I243" s="21" t="str">
        <f>IF(OR(RIGHT(Calendar!O243,4)="REDS",RIGHT(Calendar!O243,6)="BLACKS",RIGHT(Calendar!O243,5)="BLUES"),Calendar!N243,"")</f>
        <v/>
      </c>
      <c r="J243" s="21" t="str">
        <f>IF(OR(RIGHT(Calendar!R243,4)="REDS",RIGHT(Calendar!R243,6)="BLACKS",RIGHT(Calendar!R243,5)="BLUES"),Calendar!Q243,"")</f>
        <v/>
      </c>
      <c r="K243" s="21" t="str">
        <f>IF(OR(RIGHT(Calendar!U243,4)="REDS",RIGHT(Calendar!U243,6)="BLACKS",RIGHT(Calendar!U243,5)="BLUES"),Calendar!T243,"")</f>
        <v/>
      </c>
      <c r="L243" s="21" t="str">
        <f>IF(OR(RIGHT(Calendar!X243,4)="REDS",RIGHT(Calendar!X243,6)="BLACKS",RIGHT(Calendar!X243,5)="BLUES"),Calendar!W243,"")</f>
        <v/>
      </c>
      <c r="M243" s="21" t="str">
        <f>IF(OR(RIGHT(Calendar!AA243,4)="REDS",RIGHT(Calendar!AA243,6)="BLACKS",RIGHT(Calendar!AA243,5)="BLUES"),Calendar!Z243,"")</f>
        <v/>
      </c>
      <c r="N243" s="21" t="str">
        <f>IF(OR(RIGHT(Calendar!AD243,4)="REDS",RIGHT(Calendar!AD243,6)="BLACKS",RIGHT(Calendar!AD243,5)="BLUES"),Calendar!AC243,"")</f>
        <v/>
      </c>
      <c r="O243" s="21" t="str">
        <f>IF(OR(RIGHT(Calendar!AG243,4)="REDS",RIGHT(Calendar!AG243,6)="BLACKS",RIGHT(Calendar!AG243,5)="BLUES"),Calendar!AF243,"")</f>
        <v/>
      </c>
      <c r="P243" s="21" t="str">
        <f>IF(OR(RIGHT(Calendar!AJ243,4)="REDS",RIGHT(Calendar!AJ243,6)="BLACKS",RIGHT(Calendar!AJ243,5)="BLUES"),Calendar!AI243,"")</f>
        <v/>
      </c>
      <c r="Q243" s="21" t="str">
        <f>IF(OR(RIGHT(Calendar!AM243,4)="REDS",RIGHT(Calendar!AM243,6)="BLACKS",RIGHT(Calendar!AM243,5)="BLUES"),Calendar!AL243,"")</f>
        <v/>
      </c>
      <c r="R243" s="21" t="str">
        <f>IF(OR(RIGHT(Calendar!AP243,4)="REDS",RIGHT(Calendar!AP243,6)="BLACKS",RIGHT(Calendar!AP243,5)="BLUES"),Calendar!AO243,"")</f>
        <v/>
      </c>
      <c r="S243" s="21" t="str">
        <f>IF(OR(RIGHT(Calendar!AS243,4)="REDS",RIGHT(Calendar!AS243,6)="BLACKS",RIGHT(Calendar!AS243,5)="BLUES"),Calendar!AR243,"")</f>
        <v/>
      </c>
      <c r="T243" s="21" t="str">
        <f>IF(OR(RIGHT(Calendar!AV243,4)="REDS",RIGHT(Calendar!AV243,6)="BLACKS",RIGHT(Calendar!AV243,5)="BLUES"),Calendar!AU243,"")</f>
        <v/>
      </c>
      <c r="U243" s="21" t="str">
        <f>IF(OR(RIGHT(Calendar!AY243,4)="REDS",RIGHT(Calendar!AY243,6)="BLACKS",RIGHT(Calendar!AY243,5)="BLUES"),Calendar!AX243,"")</f>
        <v/>
      </c>
      <c r="V243" s="21" t="str">
        <f>IF(OR(RIGHT(Calendar!BB243,4)="REDS",RIGHT(Calendar!BB243,6)="BLACKS",RIGHT(Calendar!BB243,5)="BLUES"),Calendar!BA243,"")</f>
        <v/>
      </c>
      <c r="W243" s="21" t="str">
        <f>IF(OR(RIGHT(Calendar!BE243,4)="REDS",RIGHT(Calendar!BE243,6)="BLACKS",RIGHT(Calendar!BE243,5)="BLUES"),Calendar!BD243,"")</f>
        <v/>
      </c>
      <c r="X243" s="21" t="str">
        <f>IF(OR(RIGHT(Calendar!BH243,4)="REDS",RIGHT(Calendar!BH243,6)="BLACKS",RIGHT(Calendar!BH243,5)="BLUES"),Calendar!BG243,"")</f>
        <v/>
      </c>
      <c r="Y243" s="21" t="str">
        <f>IF(OR(RIGHT(Calendar!BK243,4)="REDS",RIGHT(Calendar!BK243,6)="BLACKS",RIGHT(Calendar!BK243,5)="BLUES"),Calendar!BJ243,"")</f>
        <v/>
      </c>
      <c r="Z243" s="21" t="str">
        <f>IF(OR(RIGHT(Calendar!BN243,4)="REDS",RIGHT(Calendar!BN243,6)="BLACKS",RIGHT(Calendar!BN243,5)="BLUES"),Calendar!BM243,"")</f>
        <v/>
      </c>
      <c r="AA243" s="21" t="str">
        <f>IF(OR(RIGHT(Calendar!BQ243,4)="REDS",RIGHT(Calendar!BQ243,6)="BLACKS",RIGHT(Calendar!BQ243,5)="BLUES"),Calendar!BP243,"")</f>
        <v/>
      </c>
      <c r="AB243" s="21" t="str">
        <f>IF(OR(RIGHT(Calendar!BT243,4)="REDS",RIGHT(Calendar!BT243,6)="BLACKS",RIGHT(Calendar!BT243,5)="BLUES"),Calendar!BS243,"")</f>
        <v/>
      </c>
      <c r="AC243" s="21" t="str">
        <f>IF(OR(RIGHT(Calendar!BW243,4)="REDS",RIGHT(Calendar!BW243,6)="BLACKS",RIGHT(Calendar!BW243,5)="BLUES"),Calendar!BV243,"")</f>
        <v/>
      </c>
      <c r="AD243" s="21" t="str">
        <f>IF(OR(RIGHT(Calendar!BZ243,4)="REDS",RIGHT(Calendar!BZ243,6)="BLACKS",RIGHT(Calendar!BZ243,5)="BLUES"),Calendar!BY243,"")</f>
        <v/>
      </c>
      <c r="AE243" s="21" t="str">
        <f>IF(OR(RIGHT(Calendar!CC243,4)="REDS",RIGHT(Calendar!CC243,6)="BLACKS",RIGHT(Calendar!CC243,5)="BLUES"),Calendar!CB243,"")</f>
        <v/>
      </c>
      <c r="AF243" s="21" t="str">
        <f>IF(OR(RIGHT(Calendar!CF243,4)="REDS",RIGHT(Calendar!CF243,6)="BLACKS",RIGHT(Calendar!CF243,5)="BLUES"),Calendar!CE243,"")</f>
        <v/>
      </c>
      <c r="AG243" s="21" t="str">
        <f>IF(OR(RIGHT(Calendar!CI243,4)="REDS",RIGHT(Calendar!CI243,6)="BLACKS",RIGHT(Calendar!CI243,5)="BLUES"),Calendar!CH243,"")</f>
        <v/>
      </c>
      <c r="AH243" s="21" t="str">
        <f>IF(OR(RIGHT(Calendar!CL243,4)="REDS",RIGHT(Calendar!CL243,6)="BLACKS",RIGHT(Calendar!CL243,5)="BLUES"),Calendar!CK243,"")</f>
        <v/>
      </c>
      <c r="AI243" s="21" t="str">
        <f>IF(OR(RIGHT(Calendar!CO243,4)="REDS",RIGHT(Calendar!CO243,6)="BLACKS",RIGHT(Calendar!CO243,5)="BLUES"),Calendar!CN243,"")</f>
        <v/>
      </c>
      <c r="AJ243" s="21" t="str">
        <f>IF(OR(RIGHT(Calendar!CR243,4)="REDS",RIGHT(Calendar!CR243,6)="BLACKS",RIGHT(Calendar!CR243,5)="BLUES"),Calendar!CQ243,"")</f>
        <v/>
      </c>
      <c r="AK243" s="21" t="str">
        <f>IF(OR(RIGHT(Calendar!CU243,4)="REDS",RIGHT(Calendar!CU243,6)="BLACKS",RIGHT(Calendar!CU243,5)="BLUES"),Calendar!CT243,"")</f>
        <v/>
      </c>
      <c r="AL243" s="21" t="str">
        <f>IF(OR(RIGHT(Calendar!CX243,4)="REDS",RIGHT(Calendar!CX243,6)="BLACKS",RIGHT(Calendar!CX243,5)="BLUES"),Calendar!CW243,"")</f>
        <v/>
      </c>
      <c r="AM243" s="21" t="str">
        <f>IF(OR(RIGHT(Calendar!DA243,4)="REDS",RIGHT(Calendar!DA243,6)="BLACKS",RIGHT(Calendar!DA243,5)="BLUES"),Calendar!CZ243,"")</f>
        <v/>
      </c>
      <c r="AN243" s="21" t="str">
        <f>IF(OR(RIGHT(Calendar!DD243,4)="REDS",RIGHT(Calendar!DD243,6)="BLACKS",RIGHT(Calendar!DD243,5)="BLUES"),Calendar!DC243,"")</f>
        <v/>
      </c>
      <c r="AO243" s="21" t="str">
        <f>IF(OR(RIGHT(Calendar!DG243,4)="REDS",RIGHT(Calendar!DG243,6)="BLACKS",RIGHT(Calendar!DG243,5)="BLUES"),Calendar!DF243,"")</f>
        <v/>
      </c>
      <c r="AP243" s="21" t="str">
        <f>IF(OR(RIGHT(Calendar!DJ243,4)="REDS",RIGHT(Calendar!DJ243,6)="BLACKS",RIGHT(Calendar!DJ243,5)="BLUES"),Calendar!DI243,"")</f>
        <v/>
      </c>
      <c r="AQ243" s="21" t="str">
        <f>IF(OR(RIGHT(Calendar!DM243,4)="REDS",RIGHT(Calendar!DM243,6)="BLACKS",RIGHT(Calendar!DM243,5)="BLUES"),Calendar!DL243,"")</f>
        <v/>
      </c>
      <c r="AR243" s="21" t="str">
        <f>IF(OR(RIGHT(Calendar!DP243,4)="REDS",RIGHT(Calendar!DP243,6)="BLACKS",RIGHT(Calendar!DP243,5)="BLUES"),Calendar!DO243,"")</f>
        <v/>
      </c>
      <c r="AS243" s="21" t="str">
        <f>IF(OR(RIGHT(Calendar!DS243,4)="REDS",RIGHT(Calendar!DS243,6)="BLACKS",RIGHT(Calendar!DS243,5)="BLUES"),Calendar!DR243,"")</f>
        <v/>
      </c>
      <c r="AT243" s="21" t="str">
        <f>IF(OR(RIGHT(Calendar!DV243,4)="REDS",RIGHT(Calendar!DV243,6)="BLACKS",RIGHT(Calendar!DV243,5)="BLUES"),Calendar!DU243,"")</f>
        <v/>
      </c>
      <c r="AU243" s="21" t="str">
        <f>IF(OR(RIGHT(Calendar!DY243,4)="REDS",RIGHT(Calendar!DY243,6)="BLACKS",RIGHT(Calendar!DY243,5)="BLUES"),Calendar!DX243,"")</f>
        <v/>
      </c>
      <c r="AV243" s="21" t="str">
        <f>IF(OR(RIGHT(Calendar!EB243,4)="REDS",RIGHT(Calendar!EB243,6)="BLACKS",RIGHT(Calendar!EB243,5)="BLUES"),Calendar!EA243,"")</f>
        <v/>
      </c>
      <c r="AW243" s="66" t="str">
        <f>IF(Calendar!I243="","",CONCATENATE(A243,"_",Calendar!H243,"_",Calendar!I243,"_",Calendar!J243,","))</f>
        <v/>
      </c>
      <c r="AX243" s="66" t="str">
        <f>IF(Calendar!L243="","",CONCATENATE(A243,"_",Calendar!K243,"_",Calendar!L243,"_",Calendar!M243,","))</f>
        <v/>
      </c>
      <c r="AY243" s="66" t="str">
        <f>IF(Calendar!O243="","",CONCATENATE(A243,"_",Calendar!N243,"_",Calendar!O243,"_",Calendar!P243,","))</f>
        <v/>
      </c>
      <c r="AZ243" s="66" t="str">
        <f>IF(Calendar!R243="","",CONCATENATE(A243,"_",Calendar!Q243,"_",Calendar!R243,"_",Calendar!S243,","))</f>
        <v/>
      </c>
      <c r="BA243" s="66" t="str">
        <f>IF(Calendar!U243="","",CONCATENATE(A243,"_",Calendar!T243,"_",Calendar!U243,"_",Calendar!V243,","))</f>
        <v/>
      </c>
      <c r="BB243" s="66" t="str">
        <f>IF(Calendar!X243="","",CONCATENATE(A243,"_",Calendar!W243,"_",Calendar!X243,"_",Calendar!Y243,","))</f>
        <v/>
      </c>
      <c r="BC243" s="66" t="str">
        <f>IF(Calendar!AA243="","",CONCATENATE(A243,"_",Calendar!Z243,"_",Calendar!AA243,"_",Calendar!AB243,","))</f>
        <v/>
      </c>
      <c r="BD243" s="66" t="str">
        <f>IF(Calendar!AD243="","",CONCATENATE(A243,"_",Calendar!AC243,"_",Calendar!AD243,"_",Calendar!AE243,","))</f>
        <v/>
      </c>
      <c r="BE243" s="66" t="str">
        <f>IF(Calendar!AG243="","",CONCATENATE(A243,"_",Calendar!AF243,"_",Calendar!AG243,"_",Calendar!AH243,","))</f>
        <v/>
      </c>
      <c r="BF243" s="66" t="str">
        <f>IF(Calendar!AJ243="","",CONCATENATE(A243,"_",Calendar!AI243,"_",Calendar!AJ243,"_",Calendar!AK243,","))</f>
        <v/>
      </c>
      <c r="BG243" s="66" t="str">
        <f>IF(Calendar!AM243="","",CONCATENATE(A243,"_",Calendar!AL243,"_",Calendar!AM243,"_",Calendar!AN243,","))</f>
        <v/>
      </c>
      <c r="BH243" s="66" t="str">
        <f>IF(Calendar!AP243="","",CONCATENATE(A243,"_",Calendar!AO243,"_",Calendar!AP243,"_",Calendar!AQ243,","))</f>
        <v/>
      </c>
      <c r="BI243" s="66" t="str">
        <f>IF(Calendar!AS243="","",CONCATENATE(A243,"_",Calendar!AR243,"_",Calendar!AS243,"_",Calendar!AT243,","))</f>
        <v/>
      </c>
      <c r="BJ243" s="66" t="str">
        <f>IF(Calendar!AV243="","",CONCATENATE(A243,"_",Calendar!AU243,"_",Calendar!AV243,"_",Calendar!AW243,","))</f>
        <v/>
      </c>
      <c r="BK243" s="66" t="str">
        <f>IF(Calendar!AY243="","",CONCATENATE(A243,"_",Calendar!AX243,"_",Calendar!AY243,"_",Calendar!AZ243,","))</f>
        <v/>
      </c>
      <c r="BL243" s="66" t="str">
        <f>IF(Calendar!BB243="","",CONCATENATE(A243,"_",Calendar!BA243,"_",Calendar!BB243,"_",Calendar!BC243,","))</f>
        <v/>
      </c>
      <c r="BM243" s="66" t="str">
        <f>IF(Calendar!BE243="","",CONCATENATE(A243,"_",Calendar!BD243,"_",Calendar!BE243,"_",Calendar!BF243,","))</f>
        <v/>
      </c>
      <c r="BN243" s="66" t="str">
        <f>IF(Calendar!BH243="","",CONCATENATE(A243,"_",Calendar!BG243,"_",Calendar!BH243,"_",Calendar!BI243,","))</f>
        <v/>
      </c>
      <c r="BO243" s="66" t="str">
        <f>IF(Calendar!BK243="","",CONCATENATE(A243,"_",Calendar!BJ243,"_",Calendar!BK243,"_",Calendar!BL243,","))</f>
        <v/>
      </c>
      <c r="BP243" s="66" t="str">
        <f>IF(Calendar!BN243="","",CONCATENATE(A243,"_",Calendar!BM243,"_",Calendar!BN243,"_",Calendar!BO243,","))</f>
        <v/>
      </c>
      <c r="BQ243" s="66" t="str">
        <f>IF(Calendar!BQ243="","",CONCATENATE(A243,"_",Calendar!BP243,"_",Calendar!BQ243,"_",Calendar!BR243,","))</f>
        <v/>
      </c>
      <c r="BR243" s="66" t="str">
        <f>IF(Calendar!BT243="","",CONCATENATE(A243,"_",Calendar!BS243,"_",Calendar!BT243,"_",Calendar!BU243,","))</f>
        <v/>
      </c>
      <c r="BS243" s="66" t="str">
        <f>IF(Calendar!BW243="","",CONCATENATE(A243,"_",Calendar!BV243,"_",Calendar!BW243,"_",Calendar!BX243,","))</f>
        <v/>
      </c>
      <c r="BT243" s="66" t="str">
        <f>IF(Calendar!BZ243="","",CONCATENATE(A243,"_",Calendar!BY243,"_",Calendar!BZ243,"_",Calendar!CA243,","))</f>
        <v/>
      </c>
      <c r="BU243" s="66" t="str">
        <f>IF(Calendar!CC243="","",CONCATENATE(A243,"_",Calendar!CB243,"_",Calendar!CC243,"_",Calendar!CD243,","))</f>
        <v/>
      </c>
      <c r="BV243" s="66" t="str">
        <f>IF(Calendar!CF243="","",CONCATENATE(A243,"_",Calendar!CE243,"_",Calendar!CF243,"_",Calendar!CG243,","))</f>
        <v/>
      </c>
      <c r="BW243" s="66" t="str">
        <f>IF(Calendar!CI243="","",CONCATENATE(A243,"_",Calendar!CH243,"_",Calendar!CI243,"_",Calendar!CJ243,","))</f>
        <v/>
      </c>
      <c r="BX243" s="66" t="str">
        <f>IF(Calendar!CL243="","",CONCATENATE(A243,"_",Calendar!CK243,"_",Calendar!CL243,"_",Calendar!CM243,","))</f>
        <v/>
      </c>
      <c r="BY243" s="66" t="str">
        <f>IF(Calendar!CO243="","",CONCATENATE(A243,"_",Calendar!CN243,"_",Calendar!CO243,"_",Calendar!CP243,","))</f>
        <v/>
      </c>
      <c r="BZ243" s="66" t="str">
        <f>IF(Calendar!CR243="","",CONCATENATE(A243,"_",Calendar!CQ243,"_",Calendar!CR243,"_",Calendar!CS243,","))</f>
        <v/>
      </c>
      <c r="CA243" s="66" t="str">
        <f>IF(Calendar!CU243="","",CONCATENATE(A243,"_",Calendar!CT243,"_",Calendar!CU243,"_",Calendar!CV243,","))</f>
        <v/>
      </c>
      <c r="CB243" s="66" t="str">
        <f>IF(Calendar!CX243="","",CONCATENATE(A243,"_",Calendar!CW243,"_",Calendar!CX243,"_",Calendar!CY243,","))</f>
        <v/>
      </c>
      <c r="CC243" s="66" t="str">
        <f>IF(Calendar!DA243="","",CONCATENATE(A243,"_",Calendar!CZ243,"_",Calendar!DA243,"_",Calendar!DB243,","))</f>
        <v/>
      </c>
      <c r="CD243" s="66" t="str">
        <f>IF(Calendar!DD243="","",CONCATENATE(A243,"_",Calendar!DC243,"_",Calendar!DD243,"_",Calendar!DE243,","))</f>
        <v/>
      </c>
      <c r="CE243" s="66" t="str">
        <f>IF(Calendar!DG243="","",CONCATENATE(A243,"_",Calendar!DF243,"_",Calendar!DG243,"_",Calendar!DH243,","))</f>
        <v/>
      </c>
      <c r="CF243" s="66" t="str">
        <f>IF(Calendar!DJ243="","",CONCATENATE(A243,"_",Calendar!DI243,"_",Calendar!DJ243,"_",Calendar!DK243,","))</f>
        <v/>
      </c>
      <c r="CG243" s="66" t="str">
        <f>IF(Calendar!DM243="","",CONCATENATE(A243,"_",Calendar!DL243,"_",Calendar!DM243,"_",Calendar!DN243,","))</f>
        <v/>
      </c>
      <c r="CH243" s="66" t="str">
        <f>IF(Calendar!DP243="","",CONCATENATE(A243,"_",Calendar!DO243,"_",Calendar!DP243,"_",Calendar!DQ243,","))</f>
        <v/>
      </c>
      <c r="CI243" s="66" t="str">
        <f>IF(Calendar!DS243="","",CONCATENATE(A243,"_",Calendar!DR243,"_",Calendar!DS243,"_",Calendar!DT243,","))</f>
        <v/>
      </c>
      <c r="CJ243" s="66" t="str">
        <f>IF(Calendar!DV243="","",CONCATENATE(A243,"_",Calendar!DU243,"_",Calendar!DV243,"_",Calendar!DW243,","))</f>
        <v/>
      </c>
      <c r="CK243" s="66" t="str">
        <f>IF(Calendar!DY243="","",CONCATENATE(A243,"_",Calendar!DX243,"_",Calendar!DY243,"_",Calendar!DZ243,","))</f>
        <v/>
      </c>
      <c r="CL243" s="90" t="str">
        <f>IF(Calendar!EB243="","",CONCATENATE(A243,"_",Calendar!EA243,"_",Calendar!EB243,"_",Calendar!EC243,","))</f>
        <v/>
      </c>
      <c r="CM243" s="94" t="str">
        <f t="shared" si="16"/>
        <v/>
      </c>
      <c r="CN243" s="95" t="str">
        <f t="shared" si="17"/>
        <v/>
      </c>
      <c r="CO243" s="96" t="str">
        <f t="shared" si="18"/>
        <v/>
      </c>
      <c r="CP243" s="94" t="str">
        <f>IF(View!$D$1&lt;&gt;"OK","",IF(OR(View!$C$3="K+4",View!$C$3="K+4 &amp; K+7",View!$C$3="K+4 &amp; K+10",View!$C$3="ALL"),IF(CM243="","",IF(AND(HomeCalc!$A243&gt;=View!$C$1,HomeCalc!A243&lt;=View!$C$2),HomeCalc!CM243,"")),""))</f>
        <v/>
      </c>
      <c r="CQ243" s="95" t="str">
        <f>IF(View!$D$1&lt;&gt;"OK","",IF(OR(View!$C$3="K+7",View!$C$3="K+4 &amp; K+7",View!$C$3="K+7 &amp; K+10",View!$C$3="ALL"),IF(CN243="","",IF(AND(HomeCalc!$A243&gt;=View!$C$1,HomeCalc!A243&lt;=View!$C$2),HomeCalc!CN243,"")),""))</f>
        <v/>
      </c>
      <c r="CR243" s="96" t="str">
        <f>IF(View!$D$1&lt;&gt;"OK","",IF(OR(View!$C$3="K+10",View!$C$3="K+4 &amp; K+10",View!$C$3="K+7 &amp; K+10",View!$C$3="ALL"),IF(CO243="","",IF(AND(HomeCalc!$A243&gt;=View!$C$1,HomeCalc!A243&lt;=View!$C$2),HomeCalc!CO243,"")),""))</f>
        <v/>
      </c>
      <c r="CS243" s="102" t="str">
        <f>IF(View!$D$1&lt;&gt;"OK","",CONCATENATE(CS242,CP243,CQ243,CR243))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44" spans="1:97" ht="15.75" x14ac:dyDescent="0.25">
      <c r="A244" s="11">
        <v>42426</v>
      </c>
      <c r="B244" s="18" t="s">
        <v>82</v>
      </c>
      <c r="C244" s="17">
        <f t="shared" si="19"/>
        <v>35</v>
      </c>
      <c r="D244" s="27" t="s">
        <v>63</v>
      </c>
      <c r="E244" s="8" t="s">
        <v>71</v>
      </c>
      <c r="F244" s="64">
        <f t="shared" si="15"/>
        <v>0</v>
      </c>
      <c r="G244" s="21" t="str">
        <f>IF(OR(RIGHT(Calendar!I244,4)="REDS",RIGHT(Calendar!I244,6)="BLACKS",RIGHT(Calendar!I244,5)="BLUES"),Calendar!H244,"")</f>
        <v/>
      </c>
      <c r="H244" s="21" t="str">
        <f>IF(OR(RIGHT(Calendar!L244,4)="REDS",RIGHT(Calendar!L244,6)="BLACKS",RIGHT(Calendar!L244,5)="BLUES"),Calendar!K244,"")</f>
        <v/>
      </c>
      <c r="I244" s="21" t="str">
        <f>IF(OR(RIGHT(Calendar!O244,4)="REDS",RIGHT(Calendar!O244,6)="BLACKS",RIGHT(Calendar!O244,5)="BLUES"),Calendar!N244,"")</f>
        <v/>
      </c>
      <c r="J244" s="21" t="str">
        <f>IF(OR(RIGHT(Calendar!R244,4)="REDS",RIGHT(Calendar!R244,6)="BLACKS",RIGHT(Calendar!R244,5)="BLUES"),Calendar!Q244,"")</f>
        <v/>
      </c>
      <c r="K244" s="21" t="str">
        <f>IF(OR(RIGHT(Calendar!U244,4)="REDS",RIGHT(Calendar!U244,6)="BLACKS",RIGHT(Calendar!U244,5)="BLUES"),Calendar!T244,"")</f>
        <v/>
      </c>
      <c r="L244" s="21" t="str">
        <f>IF(OR(RIGHT(Calendar!X244,4)="REDS",RIGHT(Calendar!X244,6)="BLACKS",RIGHT(Calendar!X244,5)="BLUES"),Calendar!W244,"")</f>
        <v/>
      </c>
      <c r="M244" s="21" t="str">
        <f>IF(OR(RIGHT(Calendar!AA244,4)="REDS",RIGHT(Calendar!AA244,6)="BLACKS",RIGHT(Calendar!AA244,5)="BLUES"),Calendar!Z244,"")</f>
        <v/>
      </c>
      <c r="N244" s="21" t="str">
        <f>IF(OR(RIGHT(Calendar!AD244,4)="REDS",RIGHT(Calendar!AD244,6)="BLACKS",RIGHT(Calendar!AD244,5)="BLUES"),Calendar!AC244,"")</f>
        <v/>
      </c>
      <c r="O244" s="21" t="str">
        <f>IF(OR(RIGHT(Calendar!AG244,4)="REDS",RIGHT(Calendar!AG244,6)="BLACKS",RIGHT(Calendar!AG244,5)="BLUES"),Calendar!AF244,"")</f>
        <v/>
      </c>
      <c r="P244" s="21" t="str">
        <f>IF(OR(RIGHT(Calendar!AJ244,4)="REDS",RIGHT(Calendar!AJ244,6)="BLACKS",RIGHT(Calendar!AJ244,5)="BLUES"),Calendar!AI244,"")</f>
        <v/>
      </c>
      <c r="Q244" s="21" t="str">
        <f>IF(OR(RIGHT(Calendar!AM244,4)="REDS",RIGHT(Calendar!AM244,6)="BLACKS",RIGHT(Calendar!AM244,5)="BLUES"),Calendar!AL244,"")</f>
        <v/>
      </c>
      <c r="R244" s="21" t="str">
        <f>IF(OR(RIGHT(Calendar!AP244,4)="REDS",RIGHT(Calendar!AP244,6)="BLACKS",RIGHT(Calendar!AP244,5)="BLUES"),Calendar!AO244,"")</f>
        <v/>
      </c>
      <c r="S244" s="21" t="str">
        <f>IF(OR(RIGHT(Calendar!AS244,4)="REDS",RIGHT(Calendar!AS244,6)="BLACKS",RIGHT(Calendar!AS244,5)="BLUES"),Calendar!AR244,"")</f>
        <v/>
      </c>
      <c r="T244" s="21" t="str">
        <f>IF(OR(RIGHT(Calendar!AV244,4)="REDS",RIGHT(Calendar!AV244,6)="BLACKS",RIGHT(Calendar!AV244,5)="BLUES"),Calendar!AU244,"")</f>
        <v/>
      </c>
      <c r="U244" s="21" t="str">
        <f>IF(OR(RIGHT(Calendar!AY244,4)="REDS",RIGHT(Calendar!AY244,6)="BLACKS",RIGHT(Calendar!AY244,5)="BLUES"),Calendar!AX244,"")</f>
        <v/>
      </c>
      <c r="V244" s="21" t="str">
        <f>IF(OR(RIGHT(Calendar!BB244,4)="REDS",RIGHT(Calendar!BB244,6)="BLACKS",RIGHT(Calendar!BB244,5)="BLUES"),Calendar!BA244,"")</f>
        <v/>
      </c>
      <c r="W244" s="21" t="str">
        <f>IF(OR(RIGHT(Calendar!BE244,4)="REDS",RIGHT(Calendar!BE244,6)="BLACKS",RIGHT(Calendar!BE244,5)="BLUES"),Calendar!BD244,"")</f>
        <v/>
      </c>
      <c r="X244" s="21" t="str">
        <f>IF(OR(RIGHT(Calendar!BH244,4)="REDS",RIGHT(Calendar!BH244,6)="BLACKS",RIGHT(Calendar!BH244,5)="BLUES"),Calendar!BG244,"")</f>
        <v/>
      </c>
      <c r="Y244" s="21" t="str">
        <f>IF(OR(RIGHT(Calendar!BK244,4)="REDS",RIGHT(Calendar!BK244,6)="BLACKS",RIGHT(Calendar!BK244,5)="BLUES"),Calendar!BJ244,"")</f>
        <v/>
      </c>
      <c r="Z244" s="21" t="str">
        <f>IF(OR(RIGHT(Calendar!BN244,4)="REDS",RIGHT(Calendar!BN244,6)="BLACKS",RIGHT(Calendar!BN244,5)="BLUES"),Calendar!BM244,"")</f>
        <v/>
      </c>
      <c r="AA244" s="21" t="str">
        <f>IF(OR(RIGHT(Calendar!BQ244,4)="REDS",RIGHT(Calendar!BQ244,6)="BLACKS",RIGHT(Calendar!BQ244,5)="BLUES"),Calendar!BP244,"")</f>
        <v/>
      </c>
      <c r="AB244" s="21" t="str">
        <f>IF(OR(RIGHT(Calendar!BT244,4)="REDS",RIGHT(Calendar!BT244,6)="BLACKS",RIGHT(Calendar!BT244,5)="BLUES"),Calendar!BS244,"")</f>
        <v/>
      </c>
      <c r="AC244" s="21" t="str">
        <f>IF(OR(RIGHT(Calendar!BW244,4)="REDS",RIGHT(Calendar!BW244,6)="BLACKS",RIGHT(Calendar!BW244,5)="BLUES"),Calendar!BV244,"")</f>
        <v/>
      </c>
      <c r="AD244" s="21" t="str">
        <f>IF(OR(RIGHT(Calendar!BZ244,4)="REDS",RIGHT(Calendar!BZ244,6)="BLACKS",RIGHT(Calendar!BZ244,5)="BLUES"),Calendar!BY244,"")</f>
        <v/>
      </c>
      <c r="AE244" s="21" t="str">
        <f>IF(OR(RIGHT(Calendar!CC244,4)="REDS",RIGHT(Calendar!CC244,6)="BLACKS",RIGHT(Calendar!CC244,5)="BLUES"),Calendar!CB244,"")</f>
        <v/>
      </c>
      <c r="AF244" s="21" t="str">
        <f>IF(OR(RIGHT(Calendar!CF244,4)="REDS",RIGHT(Calendar!CF244,6)="BLACKS",RIGHT(Calendar!CF244,5)="BLUES"),Calendar!CE244,"")</f>
        <v/>
      </c>
      <c r="AG244" s="21" t="str">
        <f>IF(OR(RIGHT(Calendar!CI244,4)="REDS",RIGHT(Calendar!CI244,6)="BLACKS",RIGHT(Calendar!CI244,5)="BLUES"),Calendar!CH244,"")</f>
        <v/>
      </c>
      <c r="AH244" s="21" t="str">
        <f>IF(OR(RIGHT(Calendar!CL244,4)="REDS",RIGHT(Calendar!CL244,6)="BLACKS",RIGHT(Calendar!CL244,5)="BLUES"),Calendar!CK244,"")</f>
        <v/>
      </c>
      <c r="AI244" s="21" t="str">
        <f>IF(OR(RIGHT(Calendar!CO244,4)="REDS",RIGHT(Calendar!CO244,6)="BLACKS",RIGHT(Calendar!CO244,5)="BLUES"),Calendar!CN244,"")</f>
        <v/>
      </c>
      <c r="AJ244" s="21" t="str">
        <f>IF(OR(RIGHT(Calendar!CR244,4)="REDS",RIGHT(Calendar!CR244,6)="BLACKS",RIGHT(Calendar!CR244,5)="BLUES"),Calendar!CQ244,"")</f>
        <v/>
      </c>
      <c r="AK244" s="21" t="str">
        <f>IF(OR(RIGHT(Calendar!CU244,4)="REDS",RIGHT(Calendar!CU244,6)="BLACKS",RIGHT(Calendar!CU244,5)="BLUES"),Calendar!CT244,"")</f>
        <v/>
      </c>
      <c r="AL244" s="21" t="str">
        <f>IF(OR(RIGHT(Calendar!CX244,4)="REDS",RIGHT(Calendar!CX244,6)="BLACKS",RIGHT(Calendar!CX244,5)="BLUES"),Calendar!CW244,"")</f>
        <v/>
      </c>
      <c r="AM244" s="21" t="str">
        <f>IF(OR(RIGHT(Calendar!DA244,4)="REDS",RIGHT(Calendar!DA244,6)="BLACKS",RIGHT(Calendar!DA244,5)="BLUES"),Calendar!CZ244,"")</f>
        <v/>
      </c>
      <c r="AN244" s="21" t="str">
        <f>IF(OR(RIGHT(Calendar!DD244,4)="REDS",RIGHT(Calendar!DD244,6)="BLACKS",RIGHT(Calendar!DD244,5)="BLUES"),Calendar!DC244,"")</f>
        <v/>
      </c>
      <c r="AO244" s="21" t="str">
        <f>IF(OR(RIGHT(Calendar!DG244,4)="REDS",RIGHT(Calendar!DG244,6)="BLACKS",RIGHT(Calendar!DG244,5)="BLUES"),Calendar!DF244,"")</f>
        <v/>
      </c>
      <c r="AP244" s="21" t="str">
        <f>IF(OR(RIGHT(Calendar!DJ244,4)="REDS",RIGHT(Calendar!DJ244,6)="BLACKS",RIGHT(Calendar!DJ244,5)="BLUES"),Calendar!DI244,"")</f>
        <v/>
      </c>
      <c r="AQ244" s="21" t="str">
        <f>IF(OR(RIGHT(Calendar!DM244,4)="REDS",RIGHT(Calendar!DM244,6)="BLACKS",RIGHT(Calendar!DM244,5)="BLUES"),Calendar!DL244,"")</f>
        <v/>
      </c>
      <c r="AR244" s="21" t="str">
        <f>IF(OR(RIGHT(Calendar!DP244,4)="REDS",RIGHT(Calendar!DP244,6)="BLACKS",RIGHT(Calendar!DP244,5)="BLUES"),Calendar!DO244,"")</f>
        <v/>
      </c>
      <c r="AS244" s="21" t="str">
        <f>IF(OR(RIGHT(Calendar!DS244,4)="REDS",RIGHT(Calendar!DS244,6)="BLACKS",RIGHT(Calendar!DS244,5)="BLUES"),Calendar!DR244,"")</f>
        <v/>
      </c>
      <c r="AT244" s="21" t="str">
        <f>IF(OR(RIGHT(Calendar!DV244,4)="REDS",RIGHT(Calendar!DV244,6)="BLACKS",RIGHT(Calendar!DV244,5)="BLUES"),Calendar!DU244,"")</f>
        <v/>
      </c>
      <c r="AU244" s="21" t="str">
        <f>IF(OR(RIGHT(Calendar!DY244,4)="REDS",RIGHT(Calendar!DY244,6)="BLACKS",RIGHT(Calendar!DY244,5)="BLUES"),Calendar!DX244,"")</f>
        <v/>
      </c>
      <c r="AV244" s="21" t="str">
        <f>IF(OR(RIGHT(Calendar!EB244,4)="REDS",RIGHT(Calendar!EB244,6)="BLACKS",RIGHT(Calendar!EB244,5)="BLUES"),Calendar!EA244,"")</f>
        <v/>
      </c>
      <c r="AW244" s="66" t="str">
        <f>IF(Calendar!I244="","",CONCATENATE(A244,"_",Calendar!H244,"_",Calendar!I244,"_",Calendar!J244,","))</f>
        <v/>
      </c>
      <c r="AX244" s="66" t="str">
        <f>IF(Calendar!L244="","",CONCATENATE(A244,"_",Calendar!K244,"_",Calendar!L244,"_",Calendar!M244,","))</f>
        <v/>
      </c>
      <c r="AY244" s="66" t="str">
        <f>IF(Calendar!O244="","",CONCATENATE(A244,"_",Calendar!N244,"_",Calendar!O244,"_",Calendar!P244,","))</f>
        <v/>
      </c>
      <c r="AZ244" s="66" t="str">
        <f>IF(Calendar!R244="","",CONCATENATE(A244,"_",Calendar!Q244,"_",Calendar!R244,"_",Calendar!S244,","))</f>
        <v/>
      </c>
      <c r="BA244" s="66" t="str">
        <f>IF(Calendar!U244="","",CONCATENATE(A244,"_",Calendar!T244,"_",Calendar!U244,"_",Calendar!V244,","))</f>
        <v/>
      </c>
      <c r="BB244" s="66" t="str">
        <f>IF(Calendar!X244="","",CONCATENATE(A244,"_",Calendar!W244,"_",Calendar!X244,"_",Calendar!Y244,","))</f>
        <v/>
      </c>
      <c r="BC244" s="66" t="str">
        <f>IF(Calendar!AA244="","",CONCATENATE(A244,"_",Calendar!Z244,"_",Calendar!AA244,"_",Calendar!AB244,","))</f>
        <v/>
      </c>
      <c r="BD244" s="66" t="str">
        <f>IF(Calendar!AD244="","",CONCATENATE(A244,"_",Calendar!AC244,"_",Calendar!AD244,"_",Calendar!AE244,","))</f>
        <v/>
      </c>
      <c r="BE244" s="66" t="str">
        <f>IF(Calendar!AG244="","",CONCATENATE(A244,"_",Calendar!AF244,"_",Calendar!AG244,"_",Calendar!AH244,","))</f>
        <v/>
      </c>
      <c r="BF244" s="66" t="str">
        <f>IF(Calendar!AJ244="","",CONCATENATE(A244,"_",Calendar!AI244,"_",Calendar!AJ244,"_",Calendar!AK244,","))</f>
        <v/>
      </c>
      <c r="BG244" s="66" t="str">
        <f>IF(Calendar!AM244="","",CONCATENATE(A244,"_",Calendar!AL244,"_",Calendar!AM244,"_",Calendar!AN244,","))</f>
        <v/>
      </c>
      <c r="BH244" s="66" t="str">
        <f>IF(Calendar!AP244="","",CONCATENATE(A244,"_",Calendar!AO244,"_",Calendar!AP244,"_",Calendar!AQ244,","))</f>
        <v/>
      </c>
      <c r="BI244" s="66" t="str">
        <f>IF(Calendar!AS244="","",CONCATENATE(A244,"_",Calendar!AR244,"_",Calendar!AS244,"_",Calendar!AT244,","))</f>
        <v/>
      </c>
      <c r="BJ244" s="66" t="str">
        <f>IF(Calendar!AV244="","",CONCATENATE(A244,"_",Calendar!AU244,"_",Calendar!AV244,"_",Calendar!AW244,","))</f>
        <v/>
      </c>
      <c r="BK244" s="66" t="str">
        <f>IF(Calendar!AY244="","",CONCATENATE(A244,"_",Calendar!AX244,"_",Calendar!AY244,"_",Calendar!AZ244,","))</f>
        <v/>
      </c>
      <c r="BL244" s="66" t="str">
        <f>IF(Calendar!BB244="","",CONCATENATE(A244,"_",Calendar!BA244,"_",Calendar!BB244,"_",Calendar!BC244,","))</f>
        <v/>
      </c>
      <c r="BM244" s="66" t="str">
        <f>IF(Calendar!BE244="","",CONCATENATE(A244,"_",Calendar!BD244,"_",Calendar!BE244,"_",Calendar!BF244,","))</f>
        <v/>
      </c>
      <c r="BN244" s="66" t="str">
        <f>IF(Calendar!BH244="","",CONCATENATE(A244,"_",Calendar!BG244,"_",Calendar!BH244,"_",Calendar!BI244,","))</f>
        <v/>
      </c>
      <c r="BO244" s="66" t="str">
        <f>IF(Calendar!BK244="","",CONCATENATE(A244,"_",Calendar!BJ244,"_",Calendar!BK244,"_",Calendar!BL244,","))</f>
        <v/>
      </c>
      <c r="BP244" s="66" t="str">
        <f>IF(Calendar!BN244="","",CONCATENATE(A244,"_",Calendar!BM244,"_",Calendar!BN244,"_",Calendar!BO244,","))</f>
        <v/>
      </c>
      <c r="BQ244" s="66" t="str">
        <f>IF(Calendar!BQ244="","",CONCATENATE(A244,"_",Calendar!BP244,"_",Calendar!BQ244,"_",Calendar!BR244,","))</f>
        <v/>
      </c>
      <c r="BR244" s="66" t="str">
        <f>IF(Calendar!BT244="","",CONCATENATE(A244,"_",Calendar!BS244,"_",Calendar!BT244,"_",Calendar!BU244,","))</f>
        <v/>
      </c>
      <c r="BS244" s="66" t="str">
        <f>IF(Calendar!BW244="","",CONCATENATE(A244,"_",Calendar!BV244,"_",Calendar!BW244,"_",Calendar!BX244,","))</f>
        <v/>
      </c>
      <c r="BT244" s="66" t="str">
        <f>IF(Calendar!BZ244="","",CONCATENATE(A244,"_",Calendar!BY244,"_",Calendar!BZ244,"_",Calendar!CA244,","))</f>
        <v/>
      </c>
      <c r="BU244" s="66" t="str">
        <f>IF(Calendar!CC244="","",CONCATENATE(A244,"_",Calendar!CB244,"_",Calendar!CC244,"_",Calendar!CD244,","))</f>
        <v/>
      </c>
      <c r="BV244" s="66" t="str">
        <f>IF(Calendar!CF244="","",CONCATENATE(A244,"_",Calendar!CE244,"_",Calendar!CF244,"_",Calendar!CG244,","))</f>
        <v/>
      </c>
      <c r="BW244" s="66" t="str">
        <f>IF(Calendar!CI244="","",CONCATENATE(A244,"_",Calendar!CH244,"_",Calendar!CI244,"_",Calendar!CJ244,","))</f>
        <v/>
      </c>
      <c r="BX244" s="66" t="str">
        <f>IF(Calendar!CL244="","",CONCATENATE(A244,"_",Calendar!CK244,"_",Calendar!CL244,"_",Calendar!CM244,","))</f>
        <v/>
      </c>
      <c r="BY244" s="66" t="str">
        <f>IF(Calendar!CO244="","",CONCATENATE(A244,"_",Calendar!CN244,"_",Calendar!CO244,"_",Calendar!CP244,","))</f>
        <v/>
      </c>
      <c r="BZ244" s="66" t="str">
        <f>IF(Calendar!CR244="","",CONCATENATE(A244,"_",Calendar!CQ244,"_",Calendar!CR244,"_",Calendar!CS244,","))</f>
        <v/>
      </c>
      <c r="CA244" s="66" t="str">
        <f>IF(Calendar!CU244="","",CONCATENATE(A244,"_",Calendar!CT244,"_",Calendar!CU244,"_",Calendar!CV244,","))</f>
        <v/>
      </c>
      <c r="CB244" s="66" t="str">
        <f>IF(Calendar!CX244="","",CONCATENATE(A244,"_",Calendar!CW244,"_",Calendar!CX244,"_",Calendar!CY244,","))</f>
        <v/>
      </c>
      <c r="CC244" s="66" t="str">
        <f>IF(Calendar!DA244="","",CONCATENATE(A244,"_",Calendar!CZ244,"_",Calendar!DA244,"_",Calendar!DB244,","))</f>
        <v/>
      </c>
      <c r="CD244" s="66" t="str">
        <f>IF(Calendar!DD244="","",CONCATENATE(A244,"_",Calendar!DC244,"_",Calendar!DD244,"_",Calendar!DE244,","))</f>
        <v/>
      </c>
      <c r="CE244" s="66" t="str">
        <f>IF(Calendar!DG244="","",CONCATENATE(A244,"_",Calendar!DF244,"_",Calendar!DG244,"_",Calendar!DH244,","))</f>
        <v/>
      </c>
      <c r="CF244" s="66" t="str">
        <f>IF(Calendar!DJ244="","",CONCATENATE(A244,"_",Calendar!DI244,"_",Calendar!DJ244,"_",Calendar!DK244,","))</f>
        <v/>
      </c>
      <c r="CG244" s="66" t="str">
        <f>IF(Calendar!DM244="","",CONCATENATE(A244,"_",Calendar!DL244,"_",Calendar!DM244,"_",Calendar!DN244,","))</f>
        <v/>
      </c>
      <c r="CH244" s="66" t="str">
        <f>IF(Calendar!DP244="","",CONCATENATE(A244,"_",Calendar!DO244,"_",Calendar!DP244,"_",Calendar!DQ244,","))</f>
        <v/>
      </c>
      <c r="CI244" s="66" t="str">
        <f>IF(Calendar!DS244="","",CONCATENATE(A244,"_",Calendar!DR244,"_",Calendar!DS244,"_",Calendar!DT244,","))</f>
        <v/>
      </c>
      <c r="CJ244" s="66" t="str">
        <f>IF(Calendar!DV244="","",CONCATENATE(A244,"_",Calendar!DU244,"_",Calendar!DV244,"_",Calendar!DW244,","))</f>
        <v/>
      </c>
      <c r="CK244" s="66" t="str">
        <f>IF(Calendar!DY244="","",CONCATENATE(A244,"_",Calendar!DX244,"_",Calendar!DY244,"_",Calendar!DZ244,","))</f>
        <v/>
      </c>
      <c r="CL244" s="90" t="str">
        <f>IF(Calendar!EB244="","",CONCATENATE(A244,"_",Calendar!EA244,"_",Calendar!EB244,"_",Calendar!EC244,","))</f>
        <v/>
      </c>
      <c r="CM244" s="94" t="str">
        <f t="shared" si="16"/>
        <v/>
      </c>
      <c r="CN244" s="95" t="str">
        <f t="shared" si="17"/>
        <v/>
      </c>
      <c r="CO244" s="96" t="str">
        <f t="shared" si="18"/>
        <v/>
      </c>
      <c r="CP244" s="94" t="str">
        <f>IF(View!$D$1&lt;&gt;"OK","",IF(OR(View!$C$3="K+4",View!$C$3="K+4 &amp; K+7",View!$C$3="K+4 &amp; K+10",View!$C$3="ALL"),IF(CM244="","",IF(AND(HomeCalc!$A244&gt;=View!$C$1,HomeCalc!A244&lt;=View!$C$2),HomeCalc!CM244,"")),""))</f>
        <v/>
      </c>
      <c r="CQ244" s="95" t="str">
        <f>IF(View!$D$1&lt;&gt;"OK","",IF(OR(View!$C$3="K+7",View!$C$3="K+4 &amp; K+7",View!$C$3="K+7 &amp; K+10",View!$C$3="ALL"),IF(CN244="","",IF(AND(HomeCalc!$A244&gt;=View!$C$1,HomeCalc!A244&lt;=View!$C$2),HomeCalc!CN244,"")),""))</f>
        <v/>
      </c>
      <c r="CR244" s="96" t="str">
        <f>IF(View!$D$1&lt;&gt;"OK","",IF(OR(View!$C$3="K+10",View!$C$3="K+4 &amp; K+10",View!$C$3="K+7 &amp; K+10",View!$C$3="ALL"),IF(CO244="","",IF(AND(HomeCalc!$A244&gt;=View!$C$1,HomeCalc!A244&lt;=View!$C$2),HomeCalc!CO244,"")),""))</f>
        <v/>
      </c>
      <c r="CS244" s="102" t="str">
        <f>IF(View!$D$1&lt;&gt;"OK","",CONCATENATE(CS243,CP244,CQ244,CR244))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45" spans="1:97" ht="15.75" x14ac:dyDescent="0.25">
      <c r="A245" s="11">
        <v>42427</v>
      </c>
      <c r="B245" s="18" t="s">
        <v>82</v>
      </c>
      <c r="C245" s="17">
        <f t="shared" si="19"/>
        <v>35</v>
      </c>
      <c r="D245" s="25" t="s">
        <v>64</v>
      </c>
      <c r="E245" s="8" t="s">
        <v>71</v>
      </c>
      <c r="F245" s="64">
        <f t="shared" si="15"/>
        <v>2</v>
      </c>
      <c r="G245" s="21" t="str">
        <f>IF(OR(RIGHT(Calendar!I245,4)="REDS",RIGHT(Calendar!I245,6)="BLACKS",RIGHT(Calendar!I245,5)="BLUES"),Calendar!H245,"")</f>
        <v/>
      </c>
      <c r="H245" s="21" t="str">
        <f>IF(OR(RIGHT(Calendar!L245,4)="REDS",RIGHT(Calendar!L245,6)="BLACKS",RIGHT(Calendar!L245,5)="BLUES"),Calendar!K245,"")</f>
        <v/>
      </c>
      <c r="I245" s="21" t="str">
        <f>IF(OR(RIGHT(Calendar!O245,4)="REDS",RIGHT(Calendar!O245,6)="BLACKS",RIGHT(Calendar!O245,5)="BLUES"),Calendar!N245,"")</f>
        <v/>
      </c>
      <c r="J245" s="21" t="str">
        <f>IF(OR(RIGHT(Calendar!R245,4)="REDS",RIGHT(Calendar!R245,6)="BLACKS",RIGHT(Calendar!R245,5)="BLUES"),Calendar!Q245,"")</f>
        <v/>
      </c>
      <c r="K245" s="21" t="str">
        <f>IF(OR(RIGHT(Calendar!U245,4)="REDS",RIGHT(Calendar!U245,6)="BLACKS",RIGHT(Calendar!U245,5)="BLUES"),Calendar!T245,"")</f>
        <v/>
      </c>
      <c r="L245" s="21" t="str">
        <f>IF(OR(RIGHT(Calendar!X245,4)="REDS",RIGHT(Calendar!X245,6)="BLACKS",RIGHT(Calendar!X245,5)="BLUES"),Calendar!W245,"")</f>
        <v/>
      </c>
      <c r="M245" s="21" t="str">
        <f>IF(OR(RIGHT(Calendar!AA245,4)="REDS",RIGHT(Calendar!AA245,6)="BLACKS",RIGHT(Calendar!AA245,5)="BLUES"),Calendar!Z245,"")</f>
        <v/>
      </c>
      <c r="N245" s="21" t="str">
        <f>IF(OR(RIGHT(Calendar!AD245,4)="REDS",RIGHT(Calendar!AD245,6)="BLACKS",RIGHT(Calendar!AD245,5)="BLUES"),Calendar!AC245,"")</f>
        <v/>
      </c>
      <c r="O245" s="21" t="str">
        <f>IF(OR(RIGHT(Calendar!AG245,4)="REDS",RIGHT(Calendar!AG245,6)="BLACKS",RIGHT(Calendar!AG245,5)="BLUES"),Calendar!AF245,"")</f>
        <v/>
      </c>
      <c r="P245" s="21" t="str">
        <f>IF(OR(RIGHT(Calendar!AJ245,4)="REDS",RIGHT(Calendar!AJ245,6)="BLACKS",RIGHT(Calendar!AJ245,5)="BLUES"),Calendar!AI245,"")</f>
        <v/>
      </c>
      <c r="Q245" s="21" t="str">
        <f>IF(OR(RIGHT(Calendar!AM245,4)="REDS",RIGHT(Calendar!AM245,6)="BLACKS",RIGHT(Calendar!AM245,5)="BLUES"),Calendar!AL245,"")</f>
        <v/>
      </c>
      <c r="R245" s="21" t="str">
        <f>IF(OR(RIGHT(Calendar!AP245,4)="REDS",RIGHT(Calendar!AP245,6)="BLACKS",RIGHT(Calendar!AP245,5)="BLUES"),Calendar!AO245,"")</f>
        <v/>
      </c>
      <c r="S245" s="21" t="str">
        <f>IF(OR(RIGHT(Calendar!AS245,4)="REDS",RIGHT(Calendar!AS245,6)="BLACKS",RIGHT(Calendar!AS245,5)="BLUES"),Calendar!AR245,"")</f>
        <v/>
      </c>
      <c r="T245" s="21" t="str">
        <f>IF(OR(RIGHT(Calendar!AV245,4)="REDS",RIGHT(Calendar!AV245,6)="BLACKS",RIGHT(Calendar!AV245,5)="BLUES"),Calendar!AU245,"")</f>
        <v/>
      </c>
      <c r="U245" s="21" t="str">
        <f>IF(OR(RIGHT(Calendar!AY245,4)="REDS",RIGHT(Calendar!AY245,6)="BLACKS",RIGHT(Calendar!AY245,5)="BLUES"),Calendar!AX245,"")</f>
        <v/>
      </c>
      <c r="V245" s="21" t="str">
        <f>IF(OR(RIGHT(Calendar!BB245,4)="REDS",RIGHT(Calendar!BB245,6)="BLACKS",RIGHT(Calendar!BB245,5)="BLUES"),Calendar!BA245,"")</f>
        <v/>
      </c>
      <c r="W245" s="21" t="str">
        <f>IF(OR(RIGHT(Calendar!BE245,4)="REDS",RIGHT(Calendar!BE245,6)="BLACKS",RIGHT(Calendar!BE245,5)="BLUES"),Calendar!BD245,"")</f>
        <v/>
      </c>
      <c r="X245" s="21" t="str">
        <f>IF(OR(RIGHT(Calendar!BH245,4)="REDS",RIGHT(Calendar!BH245,6)="BLACKS",RIGHT(Calendar!BH245,5)="BLUES"),Calendar!BG245,"")</f>
        <v/>
      </c>
      <c r="Y245" s="21" t="str">
        <f>IF(OR(RIGHT(Calendar!BK245,4)="REDS",RIGHT(Calendar!BK245,6)="BLACKS",RIGHT(Calendar!BK245,5)="BLUES"),Calendar!BJ245,"")</f>
        <v/>
      </c>
      <c r="Z245" s="21" t="str">
        <f>IF(OR(RIGHT(Calendar!BN245,4)="REDS",RIGHT(Calendar!BN245,6)="BLACKS",RIGHT(Calendar!BN245,5)="BLUES"),Calendar!BM245,"")</f>
        <v/>
      </c>
      <c r="AA245" s="21" t="str">
        <f>IF(OR(RIGHT(Calendar!BQ245,4)="REDS",RIGHT(Calendar!BQ245,6)="BLACKS",RIGHT(Calendar!BQ245,5)="BLUES"),Calendar!BP245,"")</f>
        <v/>
      </c>
      <c r="AB245" s="21" t="str">
        <f>IF(OR(RIGHT(Calendar!BT245,4)="REDS",RIGHT(Calendar!BT245,6)="BLACKS",RIGHT(Calendar!BT245,5)="BLUES"),Calendar!BS245,"")</f>
        <v/>
      </c>
      <c r="AC245" s="21" t="str">
        <f>IF(OR(RIGHT(Calendar!BW245,4)="REDS",RIGHT(Calendar!BW245,6)="BLACKS",RIGHT(Calendar!BW245,5)="BLUES"),Calendar!BV245,"")</f>
        <v/>
      </c>
      <c r="AD245" s="21" t="str">
        <f>IF(OR(RIGHT(Calendar!BZ245,4)="REDS",RIGHT(Calendar!BZ245,6)="BLACKS",RIGHT(Calendar!BZ245,5)="BLUES"),Calendar!BY245,"")</f>
        <v/>
      </c>
      <c r="AE245" s="21" t="str">
        <f>IF(OR(RIGHT(Calendar!CC245,4)="REDS",RIGHT(Calendar!CC245,6)="BLACKS",RIGHT(Calendar!CC245,5)="BLUES"),Calendar!CB245,"")</f>
        <v/>
      </c>
      <c r="AF245" s="21" t="str">
        <f>IF(OR(RIGHT(Calendar!CF245,4)="REDS",RIGHT(Calendar!CF245,6)="BLACKS",RIGHT(Calendar!CF245,5)="BLUES"),Calendar!CE245,"")</f>
        <v/>
      </c>
      <c r="AG245" s="21">
        <f>IF(OR(RIGHT(Calendar!CI245,4)="REDS",RIGHT(Calendar!CI245,6)="BLACKS",RIGHT(Calendar!CI245,5)="BLUES"),Calendar!CH245,"")</f>
        <v>0.58333333333333337</v>
      </c>
      <c r="AH245" s="21" t="str">
        <f>IF(OR(RIGHT(Calendar!CL245,4)="REDS",RIGHT(Calendar!CL245,6)="BLACKS",RIGHT(Calendar!CL245,5)="BLUES"),Calendar!CK245,"")</f>
        <v/>
      </c>
      <c r="AI245" s="21" t="str">
        <f>IF(OR(RIGHT(Calendar!CO245,4)="REDS",RIGHT(Calendar!CO245,6)="BLACKS",RIGHT(Calendar!CO245,5)="BLUES"),Calendar!CN245,"")</f>
        <v/>
      </c>
      <c r="AJ245" s="21" t="str">
        <f>IF(OR(RIGHT(Calendar!CR245,4)="REDS",RIGHT(Calendar!CR245,6)="BLACKS",RIGHT(Calendar!CR245,5)="BLUES"),Calendar!CQ245,"")</f>
        <v/>
      </c>
      <c r="AK245" s="21" t="str">
        <f>IF(OR(RIGHT(Calendar!CU245,4)="REDS",RIGHT(Calendar!CU245,6)="BLACKS",RIGHT(Calendar!CU245,5)="BLUES"),Calendar!CT245,"")</f>
        <v/>
      </c>
      <c r="AL245" s="21" t="str">
        <f>IF(OR(RIGHT(Calendar!CX245,4)="REDS",RIGHT(Calendar!CX245,6)="BLACKS",RIGHT(Calendar!CX245,5)="BLUES"),Calendar!CW245,"")</f>
        <v/>
      </c>
      <c r="AM245" s="21">
        <f>IF(OR(RIGHT(Calendar!DA245,4)="REDS",RIGHT(Calendar!DA245,6)="BLACKS",RIGHT(Calendar!DA245,5)="BLUES"),Calendar!CZ245,"")</f>
        <v>0.64583333333333337</v>
      </c>
      <c r="AN245" s="21" t="str">
        <f>IF(OR(RIGHT(Calendar!DD245,4)="REDS",RIGHT(Calendar!DD245,6)="BLACKS",RIGHT(Calendar!DD245,5)="BLUES"),Calendar!DC245,"")</f>
        <v/>
      </c>
      <c r="AO245" s="21" t="str">
        <f>IF(OR(RIGHT(Calendar!DG245,4)="REDS",RIGHT(Calendar!DG245,6)="BLACKS",RIGHT(Calendar!DG245,5)="BLUES"),Calendar!DF245,"")</f>
        <v/>
      </c>
      <c r="AP245" s="21" t="str">
        <f>IF(OR(RIGHT(Calendar!DJ245,4)="REDS",RIGHT(Calendar!DJ245,6)="BLACKS",RIGHT(Calendar!DJ245,5)="BLUES"),Calendar!DI245,"")</f>
        <v/>
      </c>
      <c r="AQ245" s="21" t="str">
        <f>IF(OR(RIGHT(Calendar!DM245,4)="REDS",RIGHT(Calendar!DM245,6)="BLACKS",RIGHT(Calendar!DM245,5)="BLUES"),Calendar!DL245,"")</f>
        <v/>
      </c>
      <c r="AR245" s="21" t="str">
        <f>IF(OR(RIGHT(Calendar!DP245,4)="REDS",RIGHT(Calendar!DP245,6)="BLACKS",RIGHT(Calendar!DP245,5)="BLUES"),Calendar!DO245,"")</f>
        <v/>
      </c>
      <c r="AS245" s="21" t="str">
        <f>IF(OR(RIGHT(Calendar!DS245,4)="REDS",RIGHT(Calendar!DS245,6)="BLACKS",RIGHT(Calendar!DS245,5)="BLUES"),Calendar!DR245,"")</f>
        <v/>
      </c>
      <c r="AT245" s="21" t="str">
        <f>IF(OR(RIGHT(Calendar!DV245,4)="REDS",RIGHT(Calendar!DV245,6)="BLACKS",RIGHT(Calendar!DV245,5)="BLUES"),Calendar!DU245,"")</f>
        <v/>
      </c>
      <c r="AU245" s="21" t="str">
        <f>IF(OR(RIGHT(Calendar!DY245,4)="REDS",RIGHT(Calendar!DY245,6)="BLACKS",RIGHT(Calendar!DY245,5)="BLUES"),Calendar!DX245,"")</f>
        <v/>
      </c>
      <c r="AV245" s="21" t="str">
        <f>IF(OR(RIGHT(Calendar!EB245,4)="REDS",RIGHT(Calendar!EB245,6)="BLACKS",RIGHT(Calendar!EB245,5)="BLUES"),Calendar!EA245,"")</f>
        <v/>
      </c>
      <c r="AW245" s="66" t="str">
        <f>IF(Calendar!I245="","",CONCATENATE(A245,"_",Calendar!H245,"_",Calendar!I245,"_",Calendar!J245,","))</f>
        <v/>
      </c>
      <c r="AX245" s="66" t="str">
        <f>IF(Calendar!L245="","",CONCATENATE(A245,"_",Calendar!K245,"_",Calendar!L245,"_",Calendar!M245,","))</f>
        <v/>
      </c>
      <c r="AY245" s="66" t="str">
        <f>IF(Calendar!O245="","",CONCATENATE(A245,"_",Calendar!N245,"_",Calendar!O245,"_",Calendar!P245,","))</f>
        <v/>
      </c>
      <c r="AZ245" s="66" t="str">
        <f>IF(Calendar!R245="","",CONCATENATE(A245,"_",Calendar!Q245,"_",Calendar!R245,"_",Calendar!S245,","))</f>
        <v/>
      </c>
      <c r="BA245" s="66" t="str">
        <f>IF(Calendar!U245="","",CONCATENATE(A245,"_",Calendar!T245,"_",Calendar!U245,"_",Calendar!V245,","))</f>
        <v/>
      </c>
      <c r="BB245" s="66" t="str">
        <f>IF(Calendar!X245="","",CONCATENATE(A245,"_",Calendar!W245,"_",Calendar!X245,"_",Calendar!Y245,","))</f>
        <v/>
      </c>
      <c r="BC245" s="66" t="str">
        <f>IF(Calendar!AA245="","",CONCATENATE(A245,"_",Calendar!Z245,"_",Calendar!AA245,"_",Calendar!AB245,","))</f>
        <v/>
      </c>
      <c r="BD245" s="66" t="str">
        <f>IF(Calendar!AD245="","",CONCATENATE(A245,"_",Calendar!AC245,"_",Calendar!AD245,"_",Calendar!AE245,","))</f>
        <v/>
      </c>
      <c r="BE245" s="66" t="str">
        <f>IF(Calendar!AG245="","",CONCATENATE(A245,"_",Calendar!AF245,"_",Calendar!AG245,"_",Calendar!AH245,","))</f>
        <v/>
      </c>
      <c r="BF245" s="66" t="str">
        <f>IF(Calendar!AJ245="","",CONCATENATE(A245,"_",Calendar!AI245,"_",Calendar!AJ245,"_",Calendar!AK245,","))</f>
        <v/>
      </c>
      <c r="BG245" s="66" t="str">
        <f>IF(Calendar!AM245="","",CONCATENATE(A245,"_",Calendar!AL245,"_",Calendar!AM245,"_",Calendar!AN245,","))</f>
        <v/>
      </c>
      <c r="BH245" s="66" t="str">
        <f>IF(Calendar!AP245="","",CONCATENATE(A245,"_",Calendar!AO245,"_",Calendar!AP245,"_",Calendar!AQ245,","))</f>
        <v/>
      </c>
      <c r="BI245" s="66" t="str">
        <f>IF(Calendar!AS245="","",CONCATENATE(A245,"_",Calendar!AR245,"_",Calendar!AS245,"_",Calendar!AT245,","))</f>
        <v/>
      </c>
      <c r="BJ245" s="66" t="str">
        <f>IF(Calendar!AV245="","",CONCATENATE(A245,"_",Calendar!AU245,"_",Calendar!AV245,"_",Calendar!AW245,","))</f>
        <v/>
      </c>
      <c r="BK245" s="66" t="str">
        <f>IF(Calendar!AY245="","",CONCATENATE(A245,"_",Calendar!AX245,"_",Calendar!AY245,"_",Calendar!AZ245,","))</f>
        <v/>
      </c>
      <c r="BL245" s="66" t="str">
        <f>IF(Calendar!BB245="","",CONCATENATE(A245,"_",Calendar!BA245,"_",Calendar!BB245,"_",Calendar!BC245,","))</f>
        <v/>
      </c>
      <c r="BM245" s="66" t="str">
        <f>IF(Calendar!BE245="","",CONCATENATE(A245,"_",Calendar!BD245,"_",Calendar!BE245,"_",Calendar!BF245,","))</f>
        <v/>
      </c>
      <c r="BN245" s="66" t="str">
        <f>IF(Calendar!BH245="","",CONCATENATE(A245,"_",Calendar!BG245,"_",Calendar!BH245,"_",Calendar!BI245,","))</f>
        <v/>
      </c>
      <c r="BO245" s="66" t="str">
        <f>IF(Calendar!BK245="","",CONCATENATE(A245,"_",Calendar!BJ245,"_",Calendar!BK245,"_",Calendar!BL245,","))</f>
        <v/>
      </c>
      <c r="BP245" s="66" t="str">
        <f>IF(Calendar!BN245="","",CONCATENATE(A245,"_",Calendar!BM245,"_",Calendar!BN245,"_",Calendar!BO245,","))</f>
        <v/>
      </c>
      <c r="BQ245" s="66" t="str">
        <f>IF(Calendar!BQ245="","",CONCATENATE(A245,"_",Calendar!BP245,"_",Calendar!BQ245,"_",Calendar!BR245,","))</f>
        <v/>
      </c>
      <c r="BR245" s="66" t="str">
        <f>IF(Calendar!BT245="","",CONCATENATE(A245,"_",Calendar!BS245,"_",Calendar!BT245,"_",Calendar!BU245,","))</f>
        <v/>
      </c>
      <c r="BS245" s="66" t="str">
        <f>IF(Calendar!BW245="","",CONCATENATE(A245,"_",Calendar!BV245,"_",Calendar!BW245,"_",Calendar!BX245,","))</f>
        <v/>
      </c>
      <c r="BT245" s="66" t="str">
        <f>IF(Calendar!BZ245="","",CONCATENATE(A245,"_",Calendar!BY245,"_",Calendar!BZ245,"_",Calendar!CA245,","))</f>
        <v/>
      </c>
      <c r="BU245" s="66" t="str">
        <f>IF(Calendar!CC245="","",CONCATENATE(A245,"_",Calendar!CB245,"_",Calendar!CC245,"_",Calendar!CD245,","))</f>
        <v>42427_0.583333333333333_CLAVINOISE_U14 BLACKs,</v>
      </c>
      <c r="BV245" s="66" t="str">
        <f>IF(Calendar!CF245="","",CONCATENATE(A245,"_",Calendar!CE245,"_",Calendar!CF245,"_",Calendar!CG245,","))</f>
        <v/>
      </c>
      <c r="BW245" s="66" t="str">
        <f>IF(Calendar!CI245="","",CONCATENATE(A245,"_",Calendar!CH245,"_",Calendar!CI245,"_",Calendar!CJ245,","))</f>
        <v>42427_0.583333333333333_U15 BLACKs_US.GRÂCE HOLLOGNE,</v>
      </c>
      <c r="BX245" s="66" t="str">
        <f>IF(Calendar!CL245="","",CONCATENATE(A245,"_",Calendar!CK245,"_",Calendar!CL245,"_",Calendar!CM245,","))</f>
        <v/>
      </c>
      <c r="BY245" s="66" t="str">
        <f>IF(Calendar!CO245="","",CONCATENATE(A245,"_",Calendar!CN245,"_",Calendar!CO245,"_",Calendar!CP245,","))</f>
        <v/>
      </c>
      <c r="BZ245" s="66" t="str">
        <f>IF(Calendar!CR245="","",CONCATENATE(A245,"_",Calendar!CQ245,"_",Calendar!CR245,"_",Calendar!CS245,","))</f>
        <v/>
      </c>
      <c r="CA245" s="66" t="str">
        <f>IF(Calendar!CU245="","",CONCATENATE(A245,"_",Calendar!CT245,"_",Calendar!CU245,"_",Calendar!CV245,","))</f>
        <v/>
      </c>
      <c r="CB245" s="66" t="str">
        <f>IF(Calendar!CX245="","",CONCATENATE(A245,"_",Calendar!CW245,"_",Calendar!CX245,"_",Calendar!CY245,","))</f>
        <v/>
      </c>
      <c r="CC245" s="66" t="str">
        <f>IF(Calendar!DA245="","",CONCATENATE(A245,"_",Calendar!CZ245,"_",Calendar!DA245,"_",Calendar!DB245,","))</f>
        <v>42427_0.645833333333333_U19 BLACKs_FC.TILLEUR B,</v>
      </c>
      <c r="CD245" s="66" t="str">
        <f>IF(Calendar!DD245="","",CONCATENATE(A245,"_",Calendar!DC245,"_",Calendar!DD245,"_",Calendar!DE245,","))</f>
        <v/>
      </c>
      <c r="CE245" s="66" t="str">
        <f>IF(Calendar!DG245="","",CONCATENATE(A245,"_",Calendar!DF245,"_",Calendar!DG245,"_",Calendar!DH245,","))</f>
        <v/>
      </c>
      <c r="CF245" s="66" t="str">
        <f>IF(Calendar!DJ245="","",CONCATENATE(A245,"_",Calendar!DI245,"_",Calendar!DJ245,"_",Calendar!DK245,","))</f>
        <v/>
      </c>
      <c r="CG245" s="66" t="str">
        <f>IF(Calendar!DM245="","",CONCATENATE(A245,"_",Calendar!DL245,"_",Calendar!DM245,"_",Calendar!DN245,","))</f>
        <v/>
      </c>
      <c r="CH245" s="66" t="str">
        <f>IF(Calendar!DP245="","",CONCATENATE(A245,"_",Calendar!DO245,"_",Calendar!DP245,"_",Calendar!DQ245,","))</f>
        <v/>
      </c>
      <c r="CI245" s="66" t="str">
        <f>IF(Calendar!DS245="","",CONCATENATE(A245,"_",Calendar!DR245,"_",Calendar!DS245,"_",Calendar!DT245,","))</f>
        <v/>
      </c>
      <c r="CJ245" s="66" t="str">
        <f>IF(Calendar!DV245="","",CONCATENATE(A245,"_",Calendar!DU245,"_",Calendar!DV245,"_",Calendar!DW245,","))</f>
        <v/>
      </c>
      <c r="CK245" s="66" t="str">
        <f>IF(Calendar!DY245="","",CONCATENATE(A245,"_",Calendar!DX245,"_",Calendar!DY245,"_",Calendar!DZ245,","))</f>
        <v/>
      </c>
      <c r="CL245" s="90" t="str">
        <f>IF(Calendar!EB245="","",CONCATENATE(A245,"_",Calendar!EA245,"_",Calendar!EB245,"_",Calendar!EC245,","))</f>
        <v/>
      </c>
      <c r="CM245" s="94" t="str">
        <f t="shared" si="16"/>
        <v/>
      </c>
      <c r="CN245" s="95" t="str">
        <f t="shared" si="17"/>
        <v/>
      </c>
      <c r="CO245" s="96" t="str">
        <f t="shared" si="18"/>
        <v>42427_0.583333333333333_CLAVINOISE_U14 BLACKs,42427_0.583333333333333_U15 BLACKs_US.GRÂCE HOLLOGNE,42427_0.645833333333333_U19 BLACKs_FC.TILLEUR B,</v>
      </c>
      <c r="CP245" s="94" t="str">
        <f>IF(View!$D$1&lt;&gt;"OK","",IF(OR(View!$C$3="K+4",View!$C$3="K+4 &amp; K+7",View!$C$3="K+4 &amp; K+10",View!$C$3="ALL"),IF(CM245="","",IF(AND(HomeCalc!$A245&gt;=View!$C$1,HomeCalc!A245&lt;=View!$C$2),HomeCalc!CM245,"")),""))</f>
        <v/>
      </c>
      <c r="CQ245" s="95" t="str">
        <f>IF(View!$D$1&lt;&gt;"OK","",IF(OR(View!$C$3="K+7",View!$C$3="K+4 &amp; K+7",View!$C$3="K+7 &amp; K+10",View!$C$3="ALL"),IF(CN245="","",IF(AND(HomeCalc!$A245&gt;=View!$C$1,HomeCalc!A245&lt;=View!$C$2),HomeCalc!CN245,"")),""))</f>
        <v/>
      </c>
      <c r="CR245" s="96" t="str">
        <f>IF(View!$D$1&lt;&gt;"OK","",IF(OR(View!$C$3="K+10",View!$C$3="K+4 &amp; K+10",View!$C$3="K+7 &amp; K+10",View!$C$3="ALL"),IF(CO245="","",IF(AND(HomeCalc!$A245&gt;=View!$C$1,HomeCalc!A245&lt;=View!$C$2),HomeCalc!CO245,"")),""))</f>
        <v/>
      </c>
      <c r="CS245" s="102" t="str">
        <f>IF(View!$D$1&lt;&gt;"OK","",CONCATENATE(CS244,CP245,CQ245,CR245))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46" spans="1:97" ht="15.75" x14ac:dyDescent="0.25">
      <c r="A246" s="11">
        <v>42428</v>
      </c>
      <c r="B246" s="18" t="s">
        <v>82</v>
      </c>
      <c r="C246" s="17">
        <f t="shared" si="19"/>
        <v>35</v>
      </c>
      <c r="D246" s="26" t="s">
        <v>65</v>
      </c>
      <c r="E246" s="8" t="s">
        <v>71</v>
      </c>
      <c r="F246" s="64">
        <f t="shared" si="15"/>
        <v>1</v>
      </c>
      <c r="G246" s="21" t="str">
        <f>IF(OR(RIGHT(Calendar!I246,4)="REDS",RIGHT(Calendar!I246,6)="BLACKS",RIGHT(Calendar!I246,5)="BLUES"),Calendar!H246,"")</f>
        <v/>
      </c>
      <c r="H246" s="21" t="str">
        <f>IF(OR(RIGHT(Calendar!L246,4)="REDS",RIGHT(Calendar!L246,6)="BLACKS",RIGHT(Calendar!L246,5)="BLUES"),Calendar!K246,"")</f>
        <v/>
      </c>
      <c r="I246" s="21" t="str">
        <f>IF(OR(RIGHT(Calendar!O246,4)="REDS",RIGHT(Calendar!O246,6)="BLACKS",RIGHT(Calendar!O246,5)="BLUES"),Calendar!N246,"")</f>
        <v/>
      </c>
      <c r="J246" s="21" t="str">
        <f>IF(OR(RIGHT(Calendar!R246,4)="REDS",RIGHT(Calendar!R246,6)="BLACKS",RIGHT(Calendar!R246,5)="BLUES"),Calendar!Q246,"")</f>
        <v/>
      </c>
      <c r="K246" s="21" t="str">
        <f>IF(OR(RIGHT(Calendar!U246,4)="REDS",RIGHT(Calendar!U246,6)="BLACKS",RIGHT(Calendar!U246,5)="BLUES"),Calendar!T246,"")</f>
        <v/>
      </c>
      <c r="L246" s="21" t="str">
        <f>IF(OR(RIGHT(Calendar!X246,4)="REDS",RIGHT(Calendar!X246,6)="BLACKS",RIGHT(Calendar!X246,5)="BLUES"),Calendar!W246,"")</f>
        <v/>
      </c>
      <c r="M246" s="21" t="str">
        <f>IF(OR(RIGHT(Calendar!AA246,4)="REDS",RIGHT(Calendar!AA246,6)="BLACKS",RIGHT(Calendar!AA246,5)="BLUES"),Calendar!Z246,"")</f>
        <v/>
      </c>
      <c r="N246" s="21" t="str">
        <f>IF(OR(RIGHT(Calendar!AD246,4)="REDS",RIGHT(Calendar!AD246,6)="BLACKS",RIGHT(Calendar!AD246,5)="BLUES"),Calendar!AC246,"")</f>
        <v/>
      </c>
      <c r="O246" s="21" t="str">
        <f>IF(OR(RIGHT(Calendar!AG246,4)="REDS",RIGHT(Calendar!AG246,6)="BLACKS",RIGHT(Calendar!AG246,5)="BLUES"),Calendar!AF246,"")</f>
        <v/>
      </c>
      <c r="P246" s="21" t="str">
        <f>IF(OR(RIGHT(Calendar!AJ246,4)="REDS",RIGHT(Calendar!AJ246,6)="BLACKS",RIGHT(Calendar!AJ246,5)="BLUES"),Calendar!AI246,"")</f>
        <v/>
      </c>
      <c r="Q246" s="21" t="str">
        <f>IF(OR(RIGHT(Calendar!AM246,4)="REDS",RIGHT(Calendar!AM246,6)="BLACKS",RIGHT(Calendar!AM246,5)="BLUES"),Calendar!AL246,"")</f>
        <v/>
      </c>
      <c r="R246" s="21" t="str">
        <f>IF(OR(RIGHT(Calendar!AP246,4)="REDS",RIGHT(Calendar!AP246,6)="BLACKS",RIGHT(Calendar!AP246,5)="BLUES"),Calendar!AO246,"")</f>
        <v/>
      </c>
      <c r="S246" s="21" t="str">
        <f>IF(OR(RIGHT(Calendar!AS246,4)="REDS",RIGHT(Calendar!AS246,6)="BLACKS",RIGHT(Calendar!AS246,5)="BLUES"),Calendar!AR246,"")</f>
        <v/>
      </c>
      <c r="T246" s="21" t="str">
        <f>IF(OR(RIGHT(Calendar!AV246,4)="REDS",RIGHT(Calendar!AV246,6)="BLACKS",RIGHT(Calendar!AV246,5)="BLUES"),Calendar!AU246,"")</f>
        <v/>
      </c>
      <c r="U246" s="21" t="str">
        <f>IF(OR(RIGHT(Calendar!AY246,4)="REDS",RIGHT(Calendar!AY246,6)="BLACKS",RIGHT(Calendar!AY246,5)="BLUES"),Calendar!AX246,"")</f>
        <v/>
      </c>
      <c r="V246" s="21" t="str">
        <f>IF(OR(RIGHT(Calendar!BB246,4)="REDS",RIGHT(Calendar!BB246,6)="BLACKS",RIGHT(Calendar!BB246,5)="BLUES"),Calendar!BA246,"")</f>
        <v/>
      </c>
      <c r="W246" s="21" t="str">
        <f>IF(OR(RIGHT(Calendar!BE246,4)="REDS",RIGHT(Calendar!BE246,6)="BLACKS",RIGHT(Calendar!BE246,5)="BLUES"),Calendar!BD246,"")</f>
        <v/>
      </c>
      <c r="X246" s="21" t="str">
        <f>IF(OR(RIGHT(Calendar!BH246,4)="REDS",RIGHT(Calendar!BH246,6)="BLACKS",RIGHT(Calendar!BH246,5)="BLUES"),Calendar!BG246,"")</f>
        <v/>
      </c>
      <c r="Y246" s="21" t="str">
        <f>IF(OR(RIGHT(Calendar!BK246,4)="REDS",RIGHT(Calendar!BK246,6)="BLACKS",RIGHT(Calendar!BK246,5)="BLUES"),Calendar!BJ246,"")</f>
        <v/>
      </c>
      <c r="Z246" s="21" t="str">
        <f>IF(OR(RIGHT(Calendar!BN246,4)="REDS",RIGHT(Calendar!BN246,6)="BLACKS",RIGHT(Calendar!BN246,5)="BLUES"),Calendar!BM246,"")</f>
        <v/>
      </c>
      <c r="AA246" s="21" t="str">
        <f>IF(OR(RIGHT(Calendar!BQ246,4)="REDS",RIGHT(Calendar!BQ246,6)="BLACKS",RIGHT(Calendar!BQ246,5)="BLUES"),Calendar!BP246,"")</f>
        <v/>
      </c>
      <c r="AB246" s="21" t="str">
        <f>IF(OR(RIGHT(Calendar!BT246,4)="REDS",RIGHT(Calendar!BT246,6)="BLACKS",RIGHT(Calendar!BT246,5)="BLUES"),Calendar!BS246,"")</f>
        <v/>
      </c>
      <c r="AC246" s="21" t="str">
        <f>IF(OR(RIGHT(Calendar!BW246,4)="REDS",RIGHT(Calendar!BW246,6)="BLACKS",RIGHT(Calendar!BW246,5)="BLUES"),Calendar!BV246,"")</f>
        <v/>
      </c>
      <c r="AD246" s="21" t="str">
        <f>IF(OR(RIGHT(Calendar!BZ246,4)="REDS",RIGHT(Calendar!BZ246,6)="BLACKS",RIGHT(Calendar!BZ246,5)="BLUES"),Calendar!BY246,"")</f>
        <v/>
      </c>
      <c r="AE246" s="21" t="str">
        <f>IF(OR(RIGHT(Calendar!CC246,4)="REDS",RIGHT(Calendar!CC246,6)="BLACKS",RIGHT(Calendar!CC246,5)="BLUES"),Calendar!CB246,"")</f>
        <v/>
      </c>
      <c r="AF246" s="21" t="str">
        <f>IF(OR(RIGHT(Calendar!CF246,4)="REDS",RIGHT(Calendar!CF246,6)="BLACKS",RIGHT(Calendar!CF246,5)="BLUES"),Calendar!CE246,"")</f>
        <v/>
      </c>
      <c r="AG246" s="21" t="str">
        <f>IF(OR(RIGHT(Calendar!CI246,4)="REDS",RIGHT(Calendar!CI246,6)="BLACKS",RIGHT(Calendar!CI246,5)="BLUES"),Calendar!CH246,"")</f>
        <v/>
      </c>
      <c r="AH246" s="21" t="str">
        <f>IF(OR(RIGHT(Calendar!CL246,4)="REDS",RIGHT(Calendar!CL246,6)="BLACKS",RIGHT(Calendar!CL246,5)="BLUES"),Calendar!CK246,"")</f>
        <v/>
      </c>
      <c r="AI246" s="21" t="str">
        <f>IF(OR(RIGHT(Calendar!CO246,4)="REDS",RIGHT(Calendar!CO246,6)="BLACKS",RIGHT(Calendar!CO246,5)="BLUES"),Calendar!CN246,"")</f>
        <v/>
      </c>
      <c r="AJ246" s="21" t="str">
        <f>IF(OR(RIGHT(Calendar!CR246,4)="REDS",RIGHT(Calendar!CR246,6)="BLACKS",RIGHT(Calendar!CR246,5)="BLUES"),Calendar!CQ246,"")</f>
        <v/>
      </c>
      <c r="AK246" s="21" t="str">
        <f>IF(OR(RIGHT(Calendar!CU246,4)="REDS",RIGHT(Calendar!CU246,6)="BLACKS",RIGHT(Calendar!CU246,5)="BLUES"),Calendar!CT246,"")</f>
        <v/>
      </c>
      <c r="AL246" s="21" t="str">
        <f>IF(OR(RIGHT(Calendar!CX246,4)="REDS",RIGHT(Calendar!CX246,6)="BLACKS",RIGHT(Calendar!CX246,5)="BLUES"),Calendar!CW246,"")</f>
        <v/>
      </c>
      <c r="AM246" s="21" t="str">
        <f>IF(OR(RIGHT(Calendar!DA246,4)="REDS",RIGHT(Calendar!DA246,6)="BLACKS",RIGHT(Calendar!DA246,5)="BLUES"),Calendar!CZ246,"")</f>
        <v/>
      </c>
      <c r="AN246" s="21" t="str">
        <f>IF(OR(RIGHT(Calendar!DD246,4)="REDS",RIGHT(Calendar!DD246,6)="BLACKS",RIGHT(Calendar!DD246,5)="BLUES"),Calendar!DC246,"")</f>
        <v/>
      </c>
      <c r="AO246" s="21" t="str">
        <f>IF(OR(RIGHT(Calendar!DG246,4)="REDS",RIGHT(Calendar!DG246,6)="BLACKS",RIGHT(Calendar!DG246,5)="BLUES"),Calendar!DF246,"")</f>
        <v/>
      </c>
      <c r="AP246" s="21" t="str">
        <f>IF(OR(RIGHT(Calendar!DJ246,4)="REDS",RIGHT(Calendar!DJ246,6)="BLACKS",RIGHT(Calendar!DJ246,5)="BLUES"),Calendar!DI246,"")</f>
        <v/>
      </c>
      <c r="AQ246" s="21" t="str">
        <f>IF(OR(RIGHT(Calendar!DM246,4)="REDS",RIGHT(Calendar!DM246,6)="BLACKS",RIGHT(Calendar!DM246,5)="BLUES"),Calendar!DL246,"")</f>
        <v/>
      </c>
      <c r="AR246" s="21" t="str">
        <f>IF(OR(RIGHT(Calendar!DP246,4)="REDS",RIGHT(Calendar!DP246,6)="BLACKS",RIGHT(Calendar!DP246,5)="BLUES"),Calendar!DO246,"")</f>
        <v/>
      </c>
      <c r="AS246" s="21">
        <f>IF(OR(RIGHT(Calendar!DS246,4)="REDS",RIGHT(Calendar!DS246,6)="BLACKS",RIGHT(Calendar!DS246,5)="BLUES"),Calendar!DR246,"")</f>
        <v>0.625</v>
      </c>
      <c r="AT246" s="21" t="str">
        <f>IF(OR(RIGHT(Calendar!DV246,4)="REDS",RIGHT(Calendar!DV246,6)="BLACKS",RIGHT(Calendar!DV246,5)="BLUES"),Calendar!DU246,"")</f>
        <v/>
      </c>
      <c r="AU246" s="21" t="str">
        <f>IF(OR(RIGHT(Calendar!DY246,4)="REDS",RIGHT(Calendar!DY246,6)="BLACKS",RIGHT(Calendar!DY246,5)="BLUES"),Calendar!DX246,"")</f>
        <v/>
      </c>
      <c r="AV246" s="21" t="str">
        <f>IF(OR(RIGHT(Calendar!EB246,4)="REDS",RIGHT(Calendar!EB246,6)="BLACKS",RIGHT(Calendar!EB246,5)="BLUES"),Calendar!EA246,"")</f>
        <v/>
      </c>
      <c r="AW246" s="66" t="str">
        <f>IF(Calendar!I246="","",CONCATENATE(A246,"_",Calendar!H246,"_",Calendar!I246,"_",Calendar!J246,","))</f>
        <v/>
      </c>
      <c r="AX246" s="66" t="str">
        <f>IF(Calendar!L246="","",CONCATENATE(A246,"_",Calendar!K246,"_",Calendar!L246,"_",Calendar!M246,","))</f>
        <v/>
      </c>
      <c r="AY246" s="66" t="str">
        <f>IF(Calendar!O246="","",CONCATENATE(A246,"_",Calendar!N246,"_",Calendar!O246,"_",Calendar!P246,","))</f>
        <v/>
      </c>
      <c r="AZ246" s="66" t="str">
        <f>IF(Calendar!R246="","",CONCATENATE(A246,"_",Calendar!Q246,"_",Calendar!R246,"_",Calendar!S246,","))</f>
        <v/>
      </c>
      <c r="BA246" s="66" t="str">
        <f>IF(Calendar!U246="","",CONCATENATE(A246,"_",Calendar!T246,"_",Calendar!U246,"_",Calendar!V246,","))</f>
        <v/>
      </c>
      <c r="BB246" s="66" t="str">
        <f>IF(Calendar!X246="","",CONCATENATE(A246,"_",Calendar!W246,"_",Calendar!X246,"_",Calendar!Y246,","))</f>
        <v/>
      </c>
      <c r="BC246" s="66" t="str">
        <f>IF(Calendar!AA246="","",CONCATENATE(A246,"_",Calendar!Z246,"_",Calendar!AA246,"_",Calendar!AB246,","))</f>
        <v/>
      </c>
      <c r="BD246" s="66" t="str">
        <f>IF(Calendar!AD246="","",CONCATENATE(A246,"_",Calendar!AC246,"_",Calendar!AD246,"_",Calendar!AE246,","))</f>
        <v/>
      </c>
      <c r="BE246" s="66" t="str">
        <f>IF(Calendar!AG246="","",CONCATENATE(A246,"_",Calendar!AF246,"_",Calendar!AG246,"_",Calendar!AH246,","))</f>
        <v/>
      </c>
      <c r="BF246" s="66" t="str">
        <f>IF(Calendar!AJ246="","",CONCATENATE(A246,"_",Calendar!AI246,"_",Calendar!AJ246,"_",Calendar!AK246,","))</f>
        <v/>
      </c>
      <c r="BG246" s="66" t="str">
        <f>IF(Calendar!AM246="","",CONCATENATE(A246,"_",Calendar!AL246,"_",Calendar!AM246,"_",Calendar!AN246,","))</f>
        <v/>
      </c>
      <c r="BH246" s="66" t="str">
        <f>IF(Calendar!AP246="","",CONCATENATE(A246,"_",Calendar!AO246,"_",Calendar!AP246,"_",Calendar!AQ246,","))</f>
        <v/>
      </c>
      <c r="BI246" s="66" t="str">
        <f>IF(Calendar!AS246="","",CONCATENATE(A246,"_",Calendar!AR246,"_",Calendar!AS246,"_",Calendar!AT246,","))</f>
        <v/>
      </c>
      <c r="BJ246" s="66" t="str">
        <f>IF(Calendar!AV246="","",CONCATENATE(A246,"_",Calendar!AU246,"_",Calendar!AV246,"_",Calendar!AW246,","))</f>
        <v/>
      </c>
      <c r="BK246" s="66" t="str">
        <f>IF(Calendar!AY246="","",CONCATENATE(A246,"_",Calendar!AX246,"_",Calendar!AY246,"_",Calendar!AZ246,","))</f>
        <v/>
      </c>
      <c r="BL246" s="66" t="str">
        <f>IF(Calendar!BB246="","",CONCATENATE(A246,"_",Calendar!BA246,"_",Calendar!BB246,"_",Calendar!BC246,","))</f>
        <v/>
      </c>
      <c r="BM246" s="66" t="str">
        <f>IF(Calendar!BE246="","",CONCATENATE(A246,"_",Calendar!BD246,"_",Calendar!BE246,"_",Calendar!BF246,","))</f>
        <v/>
      </c>
      <c r="BN246" s="66" t="str">
        <f>IF(Calendar!BH246="","",CONCATENATE(A246,"_",Calendar!BG246,"_",Calendar!BH246,"_",Calendar!BI246,","))</f>
        <v/>
      </c>
      <c r="BO246" s="66" t="str">
        <f>IF(Calendar!BK246="","",CONCATENATE(A246,"_",Calendar!BJ246,"_",Calendar!BK246,"_",Calendar!BL246,","))</f>
        <v/>
      </c>
      <c r="BP246" s="66" t="str">
        <f>IF(Calendar!BN246="","",CONCATENATE(A246,"_",Calendar!BM246,"_",Calendar!BN246,"_",Calendar!BO246,","))</f>
        <v/>
      </c>
      <c r="BQ246" s="66" t="str">
        <f>IF(Calendar!BQ246="","",CONCATENATE(A246,"_",Calendar!BP246,"_",Calendar!BQ246,"_",Calendar!BR246,","))</f>
        <v/>
      </c>
      <c r="BR246" s="66" t="str">
        <f>IF(Calendar!BT246="","",CONCATENATE(A246,"_",Calendar!BS246,"_",Calendar!BT246,"_",Calendar!BU246,","))</f>
        <v/>
      </c>
      <c r="BS246" s="66" t="str">
        <f>IF(Calendar!BW246="","",CONCATENATE(A246,"_",Calendar!BV246,"_",Calendar!BW246,"_",Calendar!BX246,","))</f>
        <v/>
      </c>
      <c r="BT246" s="66" t="str">
        <f>IF(Calendar!BZ246="","",CONCATENATE(A246,"_",Calendar!BY246,"_",Calendar!BZ246,"_",Calendar!CA246,","))</f>
        <v/>
      </c>
      <c r="BU246" s="66" t="str">
        <f>IF(Calendar!CC246="","",CONCATENATE(A246,"_",Calendar!CB246,"_",Calendar!CC246,"_",Calendar!CD246,","))</f>
        <v/>
      </c>
      <c r="BV246" s="66" t="str">
        <f>IF(Calendar!CF246="","",CONCATENATE(A246,"_",Calendar!CE246,"_",Calendar!CF246,"_",Calendar!CG246,","))</f>
        <v/>
      </c>
      <c r="BW246" s="66" t="str">
        <f>IF(Calendar!CI246="","",CONCATENATE(A246,"_",Calendar!CH246,"_",Calendar!CI246,"_",Calendar!CJ246,","))</f>
        <v/>
      </c>
      <c r="BX246" s="66" t="str">
        <f>IF(Calendar!CL246="","",CONCATENATE(A246,"_",Calendar!CK246,"_",Calendar!CL246,"_",Calendar!CM246,","))</f>
        <v/>
      </c>
      <c r="BY246" s="66" t="str">
        <f>IF(Calendar!CO246="","",CONCATENATE(A246,"_",Calendar!CN246,"_",Calendar!CO246,"_",Calendar!CP246,","))</f>
        <v>42428_0.46875_FOOTBALL CLUB LIÈGE_U16 BLACKs,</v>
      </c>
      <c r="BZ246" s="66" t="str">
        <f>IF(Calendar!CR246="","",CONCATENATE(A246,"_",Calendar!CQ246,"_",Calendar!CR246,"_",Calendar!CS246,","))</f>
        <v/>
      </c>
      <c r="CA246" s="66" t="str">
        <f>IF(Calendar!CU246="","",CONCATENATE(A246,"_",Calendar!CT246,"_",Calendar!CU246,"_",Calendar!CV246,","))</f>
        <v/>
      </c>
      <c r="CB246" s="66" t="str">
        <f>IF(Calendar!CX246="","",CONCATENATE(A246,"_",Calendar!CW246,"_",Calendar!CX246,"_",Calendar!CY246,","))</f>
        <v/>
      </c>
      <c r="CC246" s="66" t="str">
        <f>IF(Calendar!DA246="","",CONCATENATE(A246,"_",Calendar!CZ246,"_",Calendar!DA246,"_",Calendar!DB246,","))</f>
        <v/>
      </c>
      <c r="CD246" s="66" t="str">
        <f>IF(Calendar!DD246="","",CONCATENATE(A246,"_",Calendar!DC246,"_",Calendar!DD246,"_",Calendar!DE246,","))</f>
        <v/>
      </c>
      <c r="CE246" s="66" t="str">
        <f>IF(Calendar!DG246="","",CONCATENATE(A246,"_",Calendar!DF246,"_",Calendar!DG246,"_",Calendar!DH246,","))</f>
        <v/>
      </c>
      <c r="CF246" s="66" t="str">
        <f>IF(Calendar!DJ246="","",CONCATENATE(A246,"_",Calendar!DI246,"_",Calendar!DJ246,"_",Calendar!DK246,","))</f>
        <v/>
      </c>
      <c r="CG246" s="66" t="str">
        <f>IF(Calendar!DM246="","",CONCATENATE(A246,"_",Calendar!DL246,"_",Calendar!DM246,"_",Calendar!DN246,","))</f>
        <v/>
      </c>
      <c r="CH246" s="66" t="str">
        <f>IF(Calendar!DP246="","",CONCATENATE(A246,"_",Calendar!DO246,"_",Calendar!DP246,"_",Calendar!DQ246,","))</f>
        <v/>
      </c>
      <c r="CI246" s="66" t="str">
        <f>IF(Calendar!DS246="","",CONCATENATE(A246,"_",Calendar!DR246,"_",Calendar!DS246,"_",Calendar!DT246,","))</f>
        <v>42428_0.625_SEN BLACKs_BANNEUX,</v>
      </c>
      <c r="CJ246" s="66" t="str">
        <f>IF(Calendar!DV246="","",CONCATENATE(A246,"_",Calendar!DU246,"_",Calendar!DV246,"_",Calendar!DW246,","))</f>
        <v/>
      </c>
      <c r="CK246" s="66" t="str">
        <f>IF(Calendar!DY246="","",CONCATENATE(A246,"_",Calendar!DX246,"_",Calendar!DY246,"_",Calendar!DZ246,","))</f>
        <v/>
      </c>
      <c r="CL246" s="90" t="str">
        <f>IF(Calendar!EB246="","",CONCATENATE(A246,"_",Calendar!EA246,"_",Calendar!EB246,"_",Calendar!EC246,","))</f>
        <v/>
      </c>
      <c r="CM246" s="94" t="str">
        <f t="shared" si="16"/>
        <v/>
      </c>
      <c r="CN246" s="95" t="str">
        <f t="shared" si="17"/>
        <v/>
      </c>
      <c r="CO246" s="96" t="str">
        <f t="shared" si="18"/>
        <v>42428_0.46875_FOOTBALL CLUB LIÈGE_U16 BLACKs,42428_0.625_SEN BLACKs_BANNEUX,</v>
      </c>
      <c r="CP246" s="94" t="str">
        <f>IF(View!$D$1&lt;&gt;"OK","",IF(OR(View!$C$3="K+4",View!$C$3="K+4 &amp; K+7",View!$C$3="K+4 &amp; K+10",View!$C$3="ALL"),IF(CM246="","",IF(AND(HomeCalc!$A246&gt;=View!$C$1,HomeCalc!A246&lt;=View!$C$2),HomeCalc!CM246,"")),""))</f>
        <v/>
      </c>
      <c r="CQ246" s="95" t="str">
        <f>IF(View!$D$1&lt;&gt;"OK","",IF(OR(View!$C$3="K+7",View!$C$3="K+4 &amp; K+7",View!$C$3="K+7 &amp; K+10",View!$C$3="ALL"),IF(CN246="","",IF(AND(HomeCalc!$A246&gt;=View!$C$1,HomeCalc!A246&lt;=View!$C$2),HomeCalc!CN246,"")),""))</f>
        <v/>
      </c>
      <c r="CR246" s="96" t="str">
        <f>IF(View!$D$1&lt;&gt;"OK","",IF(OR(View!$C$3="K+10",View!$C$3="K+4 &amp; K+10",View!$C$3="K+7 &amp; K+10",View!$C$3="ALL"),IF(CO246="","",IF(AND(HomeCalc!$A246&gt;=View!$C$1,HomeCalc!A246&lt;=View!$C$2),HomeCalc!CO246,"")),""))</f>
        <v/>
      </c>
      <c r="CS246" s="102" t="str">
        <f>IF(View!$D$1&lt;&gt;"OK","",CONCATENATE(CS245,CP246,CQ246,CR246))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47" spans="1:97" ht="15.75" x14ac:dyDescent="0.25">
      <c r="A247" s="11">
        <v>42429</v>
      </c>
      <c r="B247" s="18" t="s">
        <v>82</v>
      </c>
      <c r="C247" s="18">
        <f t="shared" si="19"/>
        <v>36</v>
      </c>
      <c r="D247" s="22" t="s">
        <v>66</v>
      </c>
      <c r="E247" s="8" t="s">
        <v>71</v>
      </c>
      <c r="F247" s="64">
        <f t="shared" si="15"/>
        <v>0</v>
      </c>
      <c r="G247" s="21" t="str">
        <f>IF(OR(RIGHT(Calendar!I247,4)="REDS",RIGHT(Calendar!I247,6)="BLACKS",RIGHT(Calendar!I247,5)="BLUES"),Calendar!H247,"")</f>
        <v/>
      </c>
      <c r="H247" s="21" t="str">
        <f>IF(OR(RIGHT(Calendar!L247,4)="REDS",RIGHT(Calendar!L247,6)="BLACKS",RIGHT(Calendar!L247,5)="BLUES"),Calendar!K247,"")</f>
        <v/>
      </c>
      <c r="I247" s="21" t="str">
        <f>IF(OR(RIGHT(Calendar!O247,4)="REDS",RIGHT(Calendar!O247,6)="BLACKS",RIGHT(Calendar!O247,5)="BLUES"),Calendar!N247,"")</f>
        <v/>
      </c>
      <c r="J247" s="21" t="str">
        <f>IF(OR(RIGHT(Calendar!R247,4)="REDS",RIGHT(Calendar!R247,6)="BLACKS",RIGHT(Calendar!R247,5)="BLUES"),Calendar!Q247,"")</f>
        <v/>
      </c>
      <c r="K247" s="21" t="str">
        <f>IF(OR(RIGHT(Calendar!U247,4)="REDS",RIGHT(Calendar!U247,6)="BLACKS",RIGHT(Calendar!U247,5)="BLUES"),Calendar!T247,"")</f>
        <v/>
      </c>
      <c r="L247" s="21" t="str">
        <f>IF(OR(RIGHT(Calendar!X247,4)="REDS",RIGHT(Calendar!X247,6)="BLACKS",RIGHT(Calendar!X247,5)="BLUES"),Calendar!W247,"")</f>
        <v/>
      </c>
      <c r="M247" s="21" t="str">
        <f>IF(OR(RIGHT(Calendar!AA247,4)="REDS",RIGHT(Calendar!AA247,6)="BLACKS",RIGHT(Calendar!AA247,5)="BLUES"),Calendar!Z247,"")</f>
        <v/>
      </c>
      <c r="N247" s="21" t="str">
        <f>IF(OR(RIGHT(Calendar!AD247,4)="REDS",RIGHT(Calendar!AD247,6)="BLACKS",RIGHT(Calendar!AD247,5)="BLUES"),Calendar!AC247,"")</f>
        <v/>
      </c>
      <c r="O247" s="21" t="str">
        <f>IF(OR(RIGHT(Calendar!AG247,4)="REDS",RIGHT(Calendar!AG247,6)="BLACKS",RIGHT(Calendar!AG247,5)="BLUES"),Calendar!AF247,"")</f>
        <v/>
      </c>
      <c r="P247" s="21" t="str">
        <f>IF(OR(RIGHT(Calendar!AJ247,4)="REDS",RIGHT(Calendar!AJ247,6)="BLACKS",RIGHT(Calendar!AJ247,5)="BLUES"),Calendar!AI247,"")</f>
        <v/>
      </c>
      <c r="Q247" s="21" t="str">
        <f>IF(OR(RIGHT(Calendar!AM247,4)="REDS",RIGHT(Calendar!AM247,6)="BLACKS",RIGHT(Calendar!AM247,5)="BLUES"),Calendar!AL247,"")</f>
        <v/>
      </c>
      <c r="R247" s="21" t="str">
        <f>IF(OR(RIGHT(Calendar!AP247,4)="REDS",RIGHT(Calendar!AP247,6)="BLACKS",RIGHT(Calendar!AP247,5)="BLUES"),Calendar!AO247,"")</f>
        <v/>
      </c>
      <c r="S247" s="21" t="str">
        <f>IF(OR(RIGHT(Calendar!AS247,4)="REDS",RIGHT(Calendar!AS247,6)="BLACKS",RIGHT(Calendar!AS247,5)="BLUES"),Calendar!AR247,"")</f>
        <v/>
      </c>
      <c r="T247" s="21" t="str">
        <f>IF(OR(RIGHT(Calendar!AV247,4)="REDS",RIGHT(Calendar!AV247,6)="BLACKS",RIGHT(Calendar!AV247,5)="BLUES"),Calendar!AU247,"")</f>
        <v/>
      </c>
      <c r="U247" s="21" t="str">
        <f>IF(OR(RIGHT(Calendar!AY247,4)="REDS",RIGHT(Calendar!AY247,6)="BLACKS",RIGHT(Calendar!AY247,5)="BLUES"),Calendar!AX247,"")</f>
        <v/>
      </c>
      <c r="V247" s="21" t="str">
        <f>IF(OR(RIGHT(Calendar!BB247,4)="REDS",RIGHT(Calendar!BB247,6)="BLACKS",RIGHT(Calendar!BB247,5)="BLUES"),Calendar!BA247,"")</f>
        <v/>
      </c>
      <c r="W247" s="21" t="str">
        <f>IF(OR(RIGHT(Calendar!BE247,4)="REDS",RIGHT(Calendar!BE247,6)="BLACKS",RIGHT(Calendar!BE247,5)="BLUES"),Calendar!BD247,"")</f>
        <v/>
      </c>
      <c r="X247" s="21" t="str">
        <f>IF(OR(RIGHT(Calendar!BH247,4)="REDS",RIGHT(Calendar!BH247,6)="BLACKS",RIGHT(Calendar!BH247,5)="BLUES"),Calendar!BG247,"")</f>
        <v/>
      </c>
      <c r="Y247" s="21" t="str">
        <f>IF(OR(RIGHT(Calendar!BK247,4)="REDS",RIGHT(Calendar!BK247,6)="BLACKS",RIGHT(Calendar!BK247,5)="BLUES"),Calendar!BJ247,"")</f>
        <v/>
      </c>
      <c r="Z247" s="21" t="str">
        <f>IF(OR(RIGHT(Calendar!BN247,4)="REDS",RIGHT(Calendar!BN247,6)="BLACKS",RIGHT(Calendar!BN247,5)="BLUES"),Calendar!BM247,"")</f>
        <v/>
      </c>
      <c r="AA247" s="21" t="str">
        <f>IF(OR(RIGHT(Calendar!BQ247,4)="REDS",RIGHT(Calendar!BQ247,6)="BLACKS",RIGHT(Calendar!BQ247,5)="BLUES"),Calendar!BP247,"")</f>
        <v/>
      </c>
      <c r="AB247" s="21" t="str">
        <f>IF(OR(RIGHT(Calendar!BT247,4)="REDS",RIGHT(Calendar!BT247,6)="BLACKS",RIGHT(Calendar!BT247,5)="BLUES"),Calendar!BS247,"")</f>
        <v/>
      </c>
      <c r="AC247" s="21" t="str">
        <f>IF(OR(RIGHT(Calendar!BW247,4)="REDS",RIGHT(Calendar!BW247,6)="BLACKS",RIGHT(Calendar!BW247,5)="BLUES"),Calendar!BV247,"")</f>
        <v/>
      </c>
      <c r="AD247" s="21" t="str">
        <f>IF(OR(RIGHT(Calendar!BZ247,4)="REDS",RIGHT(Calendar!BZ247,6)="BLACKS",RIGHT(Calendar!BZ247,5)="BLUES"),Calendar!BY247,"")</f>
        <v/>
      </c>
      <c r="AE247" s="21" t="str">
        <f>IF(OR(RIGHT(Calendar!CC247,4)="REDS",RIGHT(Calendar!CC247,6)="BLACKS",RIGHT(Calendar!CC247,5)="BLUES"),Calendar!CB247,"")</f>
        <v/>
      </c>
      <c r="AF247" s="21" t="str">
        <f>IF(OR(RIGHT(Calendar!CF247,4)="REDS",RIGHT(Calendar!CF247,6)="BLACKS",RIGHT(Calendar!CF247,5)="BLUES"),Calendar!CE247,"")</f>
        <v/>
      </c>
      <c r="AG247" s="21" t="str">
        <f>IF(OR(RIGHT(Calendar!CI247,4)="REDS",RIGHT(Calendar!CI247,6)="BLACKS",RIGHT(Calendar!CI247,5)="BLUES"),Calendar!CH247,"")</f>
        <v/>
      </c>
      <c r="AH247" s="21" t="str">
        <f>IF(OR(RIGHT(Calendar!CL247,4)="REDS",RIGHT(Calendar!CL247,6)="BLACKS",RIGHT(Calendar!CL247,5)="BLUES"),Calendar!CK247,"")</f>
        <v/>
      </c>
      <c r="AI247" s="21" t="str">
        <f>IF(OR(RIGHT(Calendar!CO247,4)="REDS",RIGHT(Calendar!CO247,6)="BLACKS",RIGHT(Calendar!CO247,5)="BLUES"),Calendar!CN247,"")</f>
        <v/>
      </c>
      <c r="AJ247" s="21" t="str">
        <f>IF(OR(RIGHT(Calendar!CR247,4)="REDS",RIGHT(Calendar!CR247,6)="BLACKS",RIGHT(Calendar!CR247,5)="BLUES"),Calendar!CQ247,"")</f>
        <v/>
      </c>
      <c r="AK247" s="21" t="str">
        <f>IF(OR(RIGHT(Calendar!CU247,4)="REDS",RIGHT(Calendar!CU247,6)="BLACKS",RIGHT(Calendar!CU247,5)="BLUES"),Calendar!CT247,"")</f>
        <v/>
      </c>
      <c r="AL247" s="21" t="str">
        <f>IF(OR(RIGHT(Calendar!CX247,4)="REDS",RIGHT(Calendar!CX247,6)="BLACKS",RIGHT(Calendar!CX247,5)="BLUES"),Calendar!CW247,"")</f>
        <v/>
      </c>
      <c r="AM247" s="21" t="str">
        <f>IF(OR(RIGHT(Calendar!DA247,4)="REDS",RIGHT(Calendar!DA247,6)="BLACKS",RIGHT(Calendar!DA247,5)="BLUES"),Calendar!CZ247,"")</f>
        <v/>
      </c>
      <c r="AN247" s="21" t="str">
        <f>IF(OR(RIGHT(Calendar!DD247,4)="REDS",RIGHT(Calendar!DD247,6)="BLACKS",RIGHT(Calendar!DD247,5)="BLUES"),Calendar!DC247,"")</f>
        <v/>
      </c>
      <c r="AO247" s="21" t="str">
        <f>IF(OR(RIGHT(Calendar!DG247,4)="REDS",RIGHT(Calendar!DG247,6)="BLACKS",RIGHT(Calendar!DG247,5)="BLUES"),Calendar!DF247,"")</f>
        <v/>
      </c>
      <c r="AP247" s="21" t="str">
        <f>IF(OR(RIGHT(Calendar!DJ247,4)="REDS",RIGHT(Calendar!DJ247,6)="BLACKS",RIGHT(Calendar!DJ247,5)="BLUES"),Calendar!DI247,"")</f>
        <v/>
      </c>
      <c r="AQ247" s="21" t="str">
        <f>IF(OR(RIGHT(Calendar!DM247,4)="REDS",RIGHT(Calendar!DM247,6)="BLACKS",RIGHT(Calendar!DM247,5)="BLUES"),Calendar!DL247,"")</f>
        <v/>
      </c>
      <c r="AR247" s="21" t="str">
        <f>IF(OR(RIGHT(Calendar!DP247,4)="REDS",RIGHT(Calendar!DP247,6)="BLACKS",RIGHT(Calendar!DP247,5)="BLUES"),Calendar!DO247,"")</f>
        <v/>
      </c>
      <c r="AS247" s="21" t="str">
        <f>IF(OR(RIGHT(Calendar!DS247,4)="REDS",RIGHT(Calendar!DS247,6)="BLACKS",RIGHT(Calendar!DS247,5)="BLUES"),Calendar!DR247,"")</f>
        <v/>
      </c>
      <c r="AT247" s="21" t="str">
        <f>IF(OR(RIGHT(Calendar!DV247,4)="REDS",RIGHT(Calendar!DV247,6)="BLACKS",RIGHT(Calendar!DV247,5)="BLUES"),Calendar!DU247,"")</f>
        <v/>
      </c>
      <c r="AU247" s="21" t="str">
        <f>IF(OR(RIGHT(Calendar!DY247,4)="REDS",RIGHT(Calendar!DY247,6)="BLACKS",RIGHT(Calendar!DY247,5)="BLUES"),Calendar!DX247,"")</f>
        <v/>
      </c>
      <c r="AV247" s="21" t="str">
        <f>IF(OR(RIGHT(Calendar!EB247,4)="REDS",RIGHT(Calendar!EB247,6)="BLACKS",RIGHT(Calendar!EB247,5)="BLUES"),Calendar!EA247,"")</f>
        <v/>
      </c>
      <c r="AW247" s="66" t="str">
        <f>IF(Calendar!I247="","",CONCATENATE(A247,"_",Calendar!H247,"_",Calendar!I247,"_",Calendar!J247,","))</f>
        <v/>
      </c>
      <c r="AX247" s="66" t="str">
        <f>IF(Calendar!L247="","",CONCATENATE(A247,"_",Calendar!K247,"_",Calendar!L247,"_",Calendar!M247,","))</f>
        <v/>
      </c>
      <c r="AY247" s="66" t="str">
        <f>IF(Calendar!O247="","",CONCATENATE(A247,"_",Calendar!N247,"_",Calendar!O247,"_",Calendar!P247,","))</f>
        <v/>
      </c>
      <c r="AZ247" s="66" t="str">
        <f>IF(Calendar!R247="","",CONCATENATE(A247,"_",Calendar!Q247,"_",Calendar!R247,"_",Calendar!S247,","))</f>
        <v/>
      </c>
      <c r="BA247" s="66" t="str">
        <f>IF(Calendar!U247="","",CONCATENATE(A247,"_",Calendar!T247,"_",Calendar!U247,"_",Calendar!V247,","))</f>
        <v/>
      </c>
      <c r="BB247" s="66" t="str">
        <f>IF(Calendar!X247="","",CONCATENATE(A247,"_",Calendar!W247,"_",Calendar!X247,"_",Calendar!Y247,","))</f>
        <v/>
      </c>
      <c r="BC247" s="66" t="str">
        <f>IF(Calendar!AA247="","",CONCATENATE(A247,"_",Calendar!Z247,"_",Calendar!AA247,"_",Calendar!AB247,","))</f>
        <v/>
      </c>
      <c r="BD247" s="66" t="str">
        <f>IF(Calendar!AD247="","",CONCATENATE(A247,"_",Calendar!AC247,"_",Calendar!AD247,"_",Calendar!AE247,","))</f>
        <v/>
      </c>
      <c r="BE247" s="66" t="str">
        <f>IF(Calendar!AG247="","",CONCATENATE(A247,"_",Calendar!AF247,"_",Calendar!AG247,"_",Calendar!AH247,","))</f>
        <v/>
      </c>
      <c r="BF247" s="66" t="str">
        <f>IF(Calendar!AJ247="","",CONCATENATE(A247,"_",Calendar!AI247,"_",Calendar!AJ247,"_",Calendar!AK247,","))</f>
        <v/>
      </c>
      <c r="BG247" s="66" t="str">
        <f>IF(Calendar!AM247="","",CONCATENATE(A247,"_",Calendar!AL247,"_",Calendar!AM247,"_",Calendar!AN247,","))</f>
        <v/>
      </c>
      <c r="BH247" s="66" t="str">
        <f>IF(Calendar!AP247="","",CONCATENATE(A247,"_",Calendar!AO247,"_",Calendar!AP247,"_",Calendar!AQ247,","))</f>
        <v/>
      </c>
      <c r="BI247" s="66" t="str">
        <f>IF(Calendar!AS247="","",CONCATENATE(A247,"_",Calendar!AR247,"_",Calendar!AS247,"_",Calendar!AT247,","))</f>
        <v/>
      </c>
      <c r="BJ247" s="66" t="str">
        <f>IF(Calendar!AV247="","",CONCATENATE(A247,"_",Calendar!AU247,"_",Calendar!AV247,"_",Calendar!AW247,","))</f>
        <v/>
      </c>
      <c r="BK247" s="66" t="str">
        <f>IF(Calendar!AY247="","",CONCATENATE(A247,"_",Calendar!AX247,"_",Calendar!AY247,"_",Calendar!AZ247,","))</f>
        <v/>
      </c>
      <c r="BL247" s="66" t="str">
        <f>IF(Calendar!BB247="","",CONCATENATE(A247,"_",Calendar!BA247,"_",Calendar!BB247,"_",Calendar!BC247,","))</f>
        <v/>
      </c>
      <c r="BM247" s="66" t="str">
        <f>IF(Calendar!BE247="","",CONCATENATE(A247,"_",Calendar!BD247,"_",Calendar!BE247,"_",Calendar!BF247,","))</f>
        <v/>
      </c>
      <c r="BN247" s="66" t="str">
        <f>IF(Calendar!BH247="","",CONCATENATE(A247,"_",Calendar!BG247,"_",Calendar!BH247,"_",Calendar!BI247,","))</f>
        <v/>
      </c>
      <c r="BO247" s="66" t="str">
        <f>IF(Calendar!BK247="","",CONCATENATE(A247,"_",Calendar!BJ247,"_",Calendar!BK247,"_",Calendar!BL247,","))</f>
        <v/>
      </c>
      <c r="BP247" s="66" t="str">
        <f>IF(Calendar!BN247="","",CONCATENATE(A247,"_",Calendar!BM247,"_",Calendar!BN247,"_",Calendar!BO247,","))</f>
        <v/>
      </c>
      <c r="BQ247" s="66" t="str">
        <f>IF(Calendar!BQ247="","",CONCATENATE(A247,"_",Calendar!BP247,"_",Calendar!BQ247,"_",Calendar!BR247,","))</f>
        <v/>
      </c>
      <c r="BR247" s="66" t="str">
        <f>IF(Calendar!BT247="","",CONCATENATE(A247,"_",Calendar!BS247,"_",Calendar!BT247,"_",Calendar!BU247,","))</f>
        <v/>
      </c>
      <c r="BS247" s="66" t="str">
        <f>IF(Calendar!BW247="","",CONCATENATE(A247,"_",Calendar!BV247,"_",Calendar!BW247,"_",Calendar!BX247,","))</f>
        <v/>
      </c>
      <c r="BT247" s="66" t="str">
        <f>IF(Calendar!BZ247="","",CONCATENATE(A247,"_",Calendar!BY247,"_",Calendar!BZ247,"_",Calendar!CA247,","))</f>
        <v/>
      </c>
      <c r="BU247" s="66" t="str">
        <f>IF(Calendar!CC247="","",CONCATENATE(A247,"_",Calendar!CB247,"_",Calendar!CC247,"_",Calendar!CD247,","))</f>
        <v/>
      </c>
      <c r="BV247" s="66" t="str">
        <f>IF(Calendar!CF247="","",CONCATENATE(A247,"_",Calendar!CE247,"_",Calendar!CF247,"_",Calendar!CG247,","))</f>
        <v/>
      </c>
      <c r="BW247" s="66" t="str">
        <f>IF(Calendar!CI247="","",CONCATENATE(A247,"_",Calendar!CH247,"_",Calendar!CI247,"_",Calendar!CJ247,","))</f>
        <v/>
      </c>
      <c r="BX247" s="66" t="str">
        <f>IF(Calendar!CL247="","",CONCATENATE(A247,"_",Calendar!CK247,"_",Calendar!CL247,"_",Calendar!CM247,","))</f>
        <v/>
      </c>
      <c r="BY247" s="66" t="str">
        <f>IF(Calendar!CO247="","",CONCATENATE(A247,"_",Calendar!CN247,"_",Calendar!CO247,"_",Calendar!CP247,","))</f>
        <v/>
      </c>
      <c r="BZ247" s="66" t="str">
        <f>IF(Calendar!CR247="","",CONCATENATE(A247,"_",Calendar!CQ247,"_",Calendar!CR247,"_",Calendar!CS247,","))</f>
        <v/>
      </c>
      <c r="CA247" s="66" t="str">
        <f>IF(Calendar!CU247="","",CONCATENATE(A247,"_",Calendar!CT247,"_",Calendar!CU247,"_",Calendar!CV247,","))</f>
        <v/>
      </c>
      <c r="CB247" s="66" t="str">
        <f>IF(Calendar!CX247="","",CONCATENATE(A247,"_",Calendar!CW247,"_",Calendar!CX247,"_",Calendar!CY247,","))</f>
        <v/>
      </c>
      <c r="CC247" s="66" t="str">
        <f>IF(Calendar!DA247="","",CONCATENATE(A247,"_",Calendar!CZ247,"_",Calendar!DA247,"_",Calendar!DB247,","))</f>
        <v/>
      </c>
      <c r="CD247" s="66" t="str">
        <f>IF(Calendar!DD247="","",CONCATENATE(A247,"_",Calendar!DC247,"_",Calendar!DD247,"_",Calendar!DE247,","))</f>
        <v/>
      </c>
      <c r="CE247" s="66" t="str">
        <f>IF(Calendar!DG247="","",CONCATENATE(A247,"_",Calendar!DF247,"_",Calendar!DG247,"_",Calendar!DH247,","))</f>
        <v/>
      </c>
      <c r="CF247" s="66" t="str">
        <f>IF(Calendar!DJ247="","",CONCATENATE(A247,"_",Calendar!DI247,"_",Calendar!DJ247,"_",Calendar!DK247,","))</f>
        <v/>
      </c>
      <c r="CG247" s="66" t="str">
        <f>IF(Calendar!DM247="","",CONCATENATE(A247,"_",Calendar!DL247,"_",Calendar!DM247,"_",Calendar!DN247,","))</f>
        <v/>
      </c>
      <c r="CH247" s="66" t="str">
        <f>IF(Calendar!DP247="","",CONCATENATE(A247,"_",Calendar!DO247,"_",Calendar!DP247,"_",Calendar!DQ247,","))</f>
        <v/>
      </c>
      <c r="CI247" s="66" t="str">
        <f>IF(Calendar!DS247="","",CONCATENATE(A247,"_",Calendar!DR247,"_",Calendar!DS247,"_",Calendar!DT247,","))</f>
        <v/>
      </c>
      <c r="CJ247" s="66" t="str">
        <f>IF(Calendar!DV247="","",CONCATENATE(A247,"_",Calendar!DU247,"_",Calendar!DV247,"_",Calendar!DW247,","))</f>
        <v/>
      </c>
      <c r="CK247" s="66" t="str">
        <f>IF(Calendar!DY247="","",CONCATENATE(A247,"_",Calendar!DX247,"_",Calendar!DY247,"_",Calendar!DZ247,","))</f>
        <v/>
      </c>
      <c r="CL247" s="90" t="str">
        <f>IF(Calendar!EB247="","",CONCATENATE(A247,"_",Calendar!EA247,"_",Calendar!EB247,"_",Calendar!EC247,","))</f>
        <v/>
      </c>
      <c r="CM247" s="94" t="str">
        <f t="shared" si="16"/>
        <v/>
      </c>
      <c r="CN247" s="95" t="str">
        <f t="shared" si="17"/>
        <v/>
      </c>
      <c r="CO247" s="96" t="str">
        <f t="shared" si="18"/>
        <v/>
      </c>
      <c r="CP247" s="94" t="str">
        <f>IF(View!$D$1&lt;&gt;"OK","",IF(OR(View!$C$3="K+4",View!$C$3="K+4 &amp; K+7",View!$C$3="K+4 &amp; K+10",View!$C$3="ALL"),IF(CM247="","",IF(AND(HomeCalc!$A247&gt;=View!$C$1,HomeCalc!A247&lt;=View!$C$2),HomeCalc!CM247,"")),""))</f>
        <v/>
      </c>
      <c r="CQ247" s="95" t="str">
        <f>IF(View!$D$1&lt;&gt;"OK","",IF(OR(View!$C$3="K+7",View!$C$3="K+4 &amp; K+7",View!$C$3="K+7 &amp; K+10",View!$C$3="ALL"),IF(CN247="","",IF(AND(HomeCalc!$A247&gt;=View!$C$1,HomeCalc!A247&lt;=View!$C$2),HomeCalc!CN247,"")),""))</f>
        <v/>
      </c>
      <c r="CR247" s="96" t="str">
        <f>IF(View!$D$1&lt;&gt;"OK","",IF(OR(View!$C$3="K+10",View!$C$3="K+4 &amp; K+10",View!$C$3="K+7 &amp; K+10",View!$C$3="ALL"),IF(CO247="","",IF(AND(HomeCalc!$A247&gt;=View!$C$1,HomeCalc!A247&lt;=View!$C$2),HomeCalc!CO247,"")),""))</f>
        <v/>
      </c>
      <c r="CS247" s="102" t="str">
        <f>IF(View!$D$1&lt;&gt;"OK","",CONCATENATE(CS246,CP247,CQ247,CR247))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48" spans="1:97" ht="15.75" x14ac:dyDescent="0.25">
      <c r="A248" s="11">
        <v>42430</v>
      </c>
      <c r="B248" s="15" t="s">
        <v>83</v>
      </c>
      <c r="C248" s="18">
        <f t="shared" si="19"/>
        <v>36</v>
      </c>
      <c r="D248" s="23" t="s">
        <v>67</v>
      </c>
      <c r="E248" s="8" t="s">
        <v>71</v>
      </c>
      <c r="F248" s="64">
        <f t="shared" si="15"/>
        <v>0</v>
      </c>
      <c r="G248" s="21" t="str">
        <f>IF(OR(RIGHT(Calendar!I248,4)="REDS",RIGHT(Calendar!I248,6)="BLACKS",RIGHT(Calendar!I248,5)="BLUES"),Calendar!H248,"")</f>
        <v/>
      </c>
      <c r="H248" s="21" t="str">
        <f>IF(OR(RIGHT(Calendar!L248,4)="REDS",RIGHT(Calendar!L248,6)="BLACKS",RIGHT(Calendar!L248,5)="BLUES"),Calendar!K248,"")</f>
        <v/>
      </c>
      <c r="I248" s="21" t="str">
        <f>IF(OR(RIGHT(Calendar!O248,4)="REDS",RIGHT(Calendar!O248,6)="BLACKS",RIGHT(Calendar!O248,5)="BLUES"),Calendar!N248,"")</f>
        <v/>
      </c>
      <c r="J248" s="21" t="str">
        <f>IF(OR(RIGHT(Calendar!R248,4)="REDS",RIGHT(Calendar!R248,6)="BLACKS",RIGHT(Calendar!R248,5)="BLUES"),Calendar!Q248,"")</f>
        <v/>
      </c>
      <c r="K248" s="21" t="str">
        <f>IF(OR(RIGHT(Calendar!U248,4)="REDS",RIGHT(Calendar!U248,6)="BLACKS",RIGHT(Calendar!U248,5)="BLUES"),Calendar!T248,"")</f>
        <v/>
      </c>
      <c r="L248" s="21" t="str">
        <f>IF(OR(RIGHT(Calendar!X248,4)="REDS",RIGHT(Calendar!X248,6)="BLACKS",RIGHT(Calendar!X248,5)="BLUES"),Calendar!W248,"")</f>
        <v/>
      </c>
      <c r="M248" s="21" t="str">
        <f>IF(OR(RIGHT(Calendar!AA248,4)="REDS",RIGHT(Calendar!AA248,6)="BLACKS",RIGHT(Calendar!AA248,5)="BLUES"),Calendar!Z248,"")</f>
        <v/>
      </c>
      <c r="N248" s="21" t="str">
        <f>IF(OR(RIGHT(Calendar!AD248,4)="REDS",RIGHT(Calendar!AD248,6)="BLACKS",RIGHT(Calendar!AD248,5)="BLUES"),Calendar!AC248,"")</f>
        <v/>
      </c>
      <c r="O248" s="21" t="str">
        <f>IF(OR(RIGHT(Calendar!AG248,4)="REDS",RIGHT(Calendar!AG248,6)="BLACKS",RIGHT(Calendar!AG248,5)="BLUES"),Calendar!AF248,"")</f>
        <v/>
      </c>
      <c r="P248" s="21" t="str">
        <f>IF(OR(RIGHT(Calendar!AJ248,4)="REDS",RIGHT(Calendar!AJ248,6)="BLACKS",RIGHT(Calendar!AJ248,5)="BLUES"),Calendar!AI248,"")</f>
        <v/>
      </c>
      <c r="Q248" s="21" t="str">
        <f>IF(OR(RIGHT(Calendar!AM248,4)="REDS",RIGHT(Calendar!AM248,6)="BLACKS",RIGHT(Calendar!AM248,5)="BLUES"),Calendar!AL248,"")</f>
        <v/>
      </c>
      <c r="R248" s="21" t="str">
        <f>IF(OR(RIGHT(Calendar!AP248,4)="REDS",RIGHT(Calendar!AP248,6)="BLACKS",RIGHT(Calendar!AP248,5)="BLUES"),Calendar!AO248,"")</f>
        <v/>
      </c>
      <c r="S248" s="21" t="str">
        <f>IF(OR(RIGHT(Calendar!AS248,4)="REDS",RIGHT(Calendar!AS248,6)="BLACKS",RIGHT(Calendar!AS248,5)="BLUES"),Calendar!AR248,"")</f>
        <v/>
      </c>
      <c r="T248" s="21" t="str">
        <f>IF(OR(RIGHT(Calendar!AV248,4)="REDS",RIGHT(Calendar!AV248,6)="BLACKS",RIGHT(Calendar!AV248,5)="BLUES"),Calendar!AU248,"")</f>
        <v/>
      </c>
      <c r="U248" s="21" t="str">
        <f>IF(OR(RIGHT(Calendar!AY248,4)="REDS",RIGHT(Calendar!AY248,6)="BLACKS",RIGHT(Calendar!AY248,5)="BLUES"),Calendar!AX248,"")</f>
        <v/>
      </c>
      <c r="V248" s="21" t="str">
        <f>IF(OR(RIGHT(Calendar!BB248,4)="REDS",RIGHT(Calendar!BB248,6)="BLACKS",RIGHT(Calendar!BB248,5)="BLUES"),Calendar!BA248,"")</f>
        <v/>
      </c>
      <c r="W248" s="21" t="str">
        <f>IF(OR(RIGHT(Calendar!BE248,4)="REDS",RIGHT(Calendar!BE248,6)="BLACKS",RIGHT(Calendar!BE248,5)="BLUES"),Calendar!BD248,"")</f>
        <v/>
      </c>
      <c r="X248" s="21" t="str">
        <f>IF(OR(RIGHT(Calendar!BH248,4)="REDS",RIGHT(Calendar!BH248,6)="BLACKS",RIGHT(Calendar!BH248,5)="BLUES"),Calendar!BG248,"")</f>
        <v/>
      </c>
      <c r="Y248" s="21" t="str">
        <f>IF(OR(RIGHT(Calendar!BK248,4)="REDS",RIGHT(Calendar!BK248,6)="BLACKS",RIGHT(Calendar!BK248,5)="BLUES"),Calendar!BJ248,"")</f>
        <v/>
      </c>
      <c r="Z248" s="21" t="str">
        <f>IF(OR(RIGHT(Calendar!BN248,4)="REDS",RIGHT(Calendar!BN248,6)="BLACKS",RIGHT(Calendar!BN248,5)="BLUES"),Calendar!BM248,"")</f>
        <v/>
      </c>
      <c r="AA248" s="21" t="str">
        <f>IF(OR(RIGHT(Calendar!BQ248,4)="REDS",RIGHT(Calendar!BQ248,6)="BLACKS",RIGHT(Calendar!BQ248,5)="BLUES"),Calendar!BP248,"")</f>
        <v/>
      </c>
      <c r="AB248" s="21" t="str">
        <f>IF(OR(RIGHT(Calendar!BT248,4)="REDS",RIGHT(Calendar!BT248,6)="BLACKS",RIGHT(Calendar!BT248,5)="BLUES"),Calendar!BS248,"")</f>
        <v/>
      </c>
      <c r="AC248" s="21" t="str">
        <f>IF(OR(RIGHT(Calendar!BW248,4)="REDS",RIGHT(Calendar!BW248,6)="BLACKS",RIGHT(Calendar!BW248,5)="BLUES"),Calendar!BV248,"")</f>
        <v/>
      </c>
      <c r="AD248" s="21" t="str">
        <f>IF(OR(RIGHT(Calendar!BZ248,4)="REDS",RIGHT(Calendar!BZ248,6)="BLACKS",RIGHT(Calendar!BZ248,5)="BLUES"),Calendar!BY248,"")</f>
        <v/>
      </c>
      <c r="AE248" s="21" t="str">
        <f>IF(OR(RIGHT(Calendar!CC248,4)="REDS",RIGHT(Calendar!CC248,6)="BLACKS",RIGHT(Calendar!CC248,5)="BLUES"),Calendar!CB248,"")</f>
        <v/>
      </c>
      <c r="AF248" s="21" t="str">
        <f>IF(OR(RIGHT(Calendar!CF248,4)="REDS",RIGHT(Calendar!CF248,6)="BLACKS",RIGHT(Calendar!CF248,5)="BLUES"),Calendar!CE248,"")</f>
        <v/>
      </c>
      <c r="AG248" s="21" t="str">
        <f>IF(OR(RIGHT(Calendar!CI248,4)="REDS",RIGHT(Calendar!CI248,6)="BLACKS",RIGHT(Calendar!CI248,5)="BLUES"),Calendar!CH248,"")</f>
        <v/>
      </c>
      <c r="AH248" s="21" t="str">
        <f>IF(OR(RIGHT(Calendar!CL248,4)="REDS",RIGHT(Calendar!CL248,6)="BLACKS",RIGHT(Calendar!CL248,5)="BLUES"),Calendar!CK248,"")</f>
        <v/>
      </c>
      <c r="AI248" s="21" t="str">
        <f>IF(OR(RIGHT(Calendar!CO248,4)="REDS",RIGHT(Calendar!CO248,6)="BLACKS",RIGHT(Calendar!CO248,5)="BLUES"),Calendar!CN248,"")</f>
        <v/>
      </c>
      <c r="AJ248" s="21" t="str">
        <f>IF(OR(RIGHT(Calendar!CR248,4)="REDS",RIGHT(Calendar!CR248,6)="BLACKS",RIGHT(Calendar!CR248,5)="BLUES"),Calendar!CQ248,"")</f>
        <v/>
      </c>
      <c r="AK248" s="21" t="str">
        <f>IF(OR(RIGHT(Calendar!CU248,4)="REDS",RIGHT(Calendar!CU248,6)="BLACKS",RIGHT(Calendar!CU248,5)="BLUES"),Calendar!CT248,"")</f>
        <v/>
      </c>
      <c r="AL248" s="21" t="str">
        <f>IF(OR(RIGHT(Calendar!CX248,4)="REDS",RIGHT(Calendar!CX248,6)="BLACKS",RIGHT(Calendar!CX248,5)="BLUES"),Calendar!CW248,"")</f>
        <v/>
      </c>
      <c r="AM248" s="21" t="str">
        <f>IF(OR(RIGHT(Calendar!DA248,4)="REDS",RIGHT(Calendar!DA248,6)="BLACKS",RIGHT(Calendar!DA248,5)="BLUES"),Calendar!CZ248,"")</f>
        <v/>
      </c>
      <c r="AN248" s="21" t="str">
        <f>IF(OR(RIGHT(Calendar!DD248,4)="REDS",RIGHT(Calendar!DD248,6)="BLACKS",RIGHT(Calendar!DD248,5)="BLUES"),Calendar!DC248,"")</f>
        <v/>
      </c>
      <c r="AO248" s="21" t="str">
        <f>IF(OR(RIGHT(Calendar!DG248,4)="REDS",RIGHT(Calendar!DG248,6)="BLACKS",RIGHT(Calendar!DG248,5)="BLUES"),Calendar!DF248,"")</f>
        <v/>
      </c>
      <c r="AP248" s="21" t="str">
        <f>IF(OR(RIGHT(Calendar!DJ248,4)="REDS",RIGHT(Calendar!DJ248,6)="BLACKS",RIGHT(Calendar!DJ248,5)="BLUES"),Calendar!DI248,"")</f>
        <v/>
      </c>
      <c r="AQ248" s="21" t="str">
        <f>IF(OR(RIGHT(Calendar!DM248,4)="REDS",RIGHT(Calendar!DM248,6)="BLACKS",RIGHT(Calendar!DM248,5)="BLUES"),Calendar!DL248,"")</f>
        <v/>
      </c>
      <c r="AR248" s="21" t="str">
        <f>IF(OR(RIGHT(Calendar!DP248,4)="REDS",RIGHT(Calendar!DP248,6)="BLACKS",RIGHT(Calendar!DP248,5)="BLUES"),Calendar!DO248,"")</f>
        <v/>
      </c>
      <c r="AS248" s="21" t="str">
        <f>IF(OR(RIGHT(Calendar!DS248,4)="REDS",RIGHT(Calendar!DS248,6)="BLACKS",RIGHT(Calendar!DS248,5)="BLUES"),Calendar!DR248,"")</f>
        <v/>
      </c>
      <c r="AT248" s="21" t="str">
        <f>IF(OR(RIGHT(Calendar!DV248,4)="REDS",RIGHT(Calendar!DV248,6)="BLACKS",RIGHT(Calendar!DV248,5)="BLUES"),Calendar!DU248,"")</f>
        <v/>
      </c>
      <c r="AU248" s="21" t="str">
        <f>IF(OR(RIGHT(Calendar!DY248,4)="REDS",RIGHT(Calendar!DY248,6)="BLACKS",RIGHT(Calendar!DY248,5)="BLUES"),Calendar!DX248,"")</f>
        <v/>
      </c>
      <c r="AV248" s="21" t="str">
        <f>IF(OR(RIGHT(Calendar!EB248,4)="REDS",RIGHT(Calendar!EB248,6)="BLACKS",RIGHT(Calendar!EB248,5)="BLUES"),Calendar!EA248,"")</f>
        <v/>
      </c>
      <c r="AW248" s="66" t="str">
        <f>IF(Calendar!I248="","",CONCATENATE(A248,"_",Calendar!H248,"_",Calendar!I248,"_",Calendar!J248,","))</f>
        <v/>
      </c>
      <c r="AX248" s="66" t="str">
        <f>IF(Calendar!L248="","",CONCATENATE(A248,"_",Calendar!K248,"_",Calendar!L248,"_",Calendar!M248,","))</f>
        <v/>
      </c>
      <c r="AY248" s="66" t="str">
        <f>IF(Calendar!O248="","",CONCATENATE(A248,"_",Calendar!N248,"_",Calendar!O248,"_",Calendar!P248,","))</f>
        <v/>
      </c>
      <c r="AZ248" s="66" t="str">
        <f>IF(Calendar!R248="","",CONCATENATE(A248,"_",Calendar!Q248,"_",Calendar!R248,"_",Calendar!S248,","))</f>
        <v/>
      </c>
      <c r="BA248" s="66" t="str">
        <f>IF(Calendar!U248="","",CONCATENATE(A248,"_",Calendar!T248,"_",Calendar!U248,"_",Calendar!V248,","))</f>
        <v/>
      </c>
      <c r="BB248" s="66" t="str">
        <f>IF(Calendar!X248="","",CONCATENATE(A248,"_",Calendar!W248,"_",Calendar!X248,"_",Calendar!Y248,","))</f>
        <v/>
      </c>
      <c r="BC248" s="66" t="str">
        <f>IF(Calendar!AA248="","",CONCATENATE(A248,"_",Calendar!Z248,"_",Calendar!AA248,"_",Calendar!AB248,","))</f>
        <v/>
      </c>
      <c r="BD248" s="66" t="str">
        <f>IF(Calendar!AD248="","",CONCATENATE(A248,"_",Calendar!AC248,"_",Calendar!AD248,"_",Calendar!AE248,","))</f>
        <v/>
      </c>
      <c r="BE248" s="66" t="str">
        <f>IF(Calendar!AG248="","",CONCATENATE(A248,"_",Calendar!AF248,"_",Calendar!AG248,"_",Calendar!AH248,","))</f>
        <v/>
      </c>
      <c r="BF248" s="66" t="str">
        <f>IF(Calendar!AJ248="","",CONCATENATE(A248,"_",Calendar!AI248,"_",Calendar!AJ248,"_",Calendar!AK248,","))</f>
        <v/>
      </c>
      <c r="BG248" s="66" t="str">
        <f>IF(Calendar!AM248="","",CONCATENATE(A248,"_",Calendar!AL248,"_",Calendar!AM248,"_",Calendar!AN248,","))</f>
        <v/>
      </c>
      <c r="BH248" s="66" t="str">
        <f>IF(Calendar!AP248="","",CONCATENATE(A248,"_",Calendar!AO248,"_",Calendar!AP248,"_",Calendar!AQ248,","))</f>
        <v/>
      </c>
      <c r="BI248" s="66" t="str">
        <f>IF(Calendar!AS248="","",CONCATENATE(A248,"_",Calendar!AR248,"_",Calendar!AS248,"_",Calendar!AT248,","))</f>
        <v/>
      </c>
      <c r="BJ248" s="66" t="str">
        <f>IF(Calendar!AV248="","",CONCATENATE(A248,"_",Calendar!AU248,"_",Calendar!AV248,"_",Calendar!AW248,","))</f>
        <v/>
      </c>
      <c r="BK248" s="66" t="str">
        <f>IF(Calendar!AY248="","",CONCATENATE(A248,"_",Calendar!AX248,"_",Calendar!AY248,"_",Calendar!AZ248,","))</f>
        <v/>
      </c>
      <c r="BL248" s="66" t="str">
        <f>IF(Calendar!BB248="","",CONCATENATE(A248,"_",Calendar!BA248,"_",Calendar!BB248,"_",Calendar!BC248,","))</f>
        <v/>
      </c>
      <c r="BM248" s="66" t="str">
        <f>IF(Calendar!BE248="","",CONCATENATE(A248,"_",Calendar!BD248,"_",Calendar!BE248,"_",Calendar!BF248,","))</f>
        <v/>
      </c>
      <c r="BN248" s="66" t="str">
        <f>IF(Calendar!BH248="","",CONCATENATE(A248,"_",Calendar!BG248,"_",Calendar!BH248,"_",Calendar!BI248,","))</f>
        <v/>
      </c>
      <c r="BO248" s="66" t="str">
        <f>IF(Calendar!BK248="","",CONCATENATE(A248,"_",Calendar!BJ248,"_",Calendar!BK248,"_",Calendar!BL248,","))</f>
        <v/>
      </c>
      <c r="BP248" s="66" t="str">
        <f>IF(Calendar!BN248="","",CONCATENATE(A248,"_",Calendar!BM248,"_",Calendar!BN248,"_",Calendar!BO248,","))</f>
        <v/>
      </c>
      <c r="BQ248" s="66" t="str">
        <f>IF(Calendar!BQ248="","",CONCATENATE(A248,"_",Calendar!BP248,"_",Calendar!BQ248,"_",Calendar!BR248,","))</f>
        <v/>
      </c>
      <c r="BR248" s="66" t="str">
        <f>IF(Calendar!BT248="","",CONCATENATE(A248,"_",Calendar!BS248,"_",Calendar!BT248,"_",Calendar!BU248,","))</f>
        <v/>
      </c>
      <c r="BS248" s="66" t="str">
        <f>IF(Calendar!BW248="","",CONCATENATE(A248,"_",Calendar!BV248,"_",Calendar!BW248,"_",Calendar!BX248,","))</f>
        <v/>
      </c>
      <c r="BT248" s="66" t="str">
        <f>IF(Calendar!BZ248="","",CONCATENATE(A248,"_",Calendar!BY248,"_",Calendar!BZ248,"_",Calendar!CA248,","))</f>
        <v/>
      </c>
      <c r="BU248" s="66" t="str">
        <f>IF(Calendar!CC248="","",CONCATENATE(A248,"_",Calendar!CB248,"_",Calendar!CC248,"_",Calendar!CD248,","))</f>
        <v/>
      </c>
      <c r="BV248" s="66" t="str">
        <f>IF(Calendar!CF248="","",CONCATENATE(A248,"_",Calendar!CE248,"_",Calendar!CF248,"_",Calendar!CG248,","))</f>
        <v/>
      </c>
      <c r="BW248" s="66" t="str">
        <f>IF(Calendar!CI248="","",CONCATENATE(A248,"_",Calendar!CH248,"_",Calendar!CI248,"_",Calendar!CJ248,","))</f>
        <v/>
      </c>
      <c r="BX248" s="66" t="str">
        <f>IF(Calendar!CL248="","",CONCATENATE(A248,"_",Calendar!CK248,"_",Calendar!CL248,"_",Calendar!CM248,","))</f>
        <v/>
      </c>
      <c r="BY248" s="66" t="str">
        <f>IF(Calendar!CO248="","",CONCATENATE(A248,"_",Calendar!CN248,"_",Calendar!CO248,"_",Calendar!CP248,","))</f>
        <v/>
      </c>
      <c r="BZ248" s="66" t="str">
        <f>IF(Calendar!CR248="","",CONCATENATE(A248,"_",Calendar!CQ248,"_",Calendar!CR248,"_",Calendar!CS248,","))</f>
        <v/>
      </c>
      <c r="CA248" s="66" t="str">
        <f>IF(Calendar!CU248="","",CONCATENATE(A248,"_",Calendar!CT248,"_",Calendar!CU248,"_",Calendar!CV248,","))</f>
        <v/>
      </c>
      <c r="CB248" s="66" t="str">
        <f>IF(Calendar!CX248="","",CONCATENATE(A248,"_",Calendar!CW248,"_",Calendar!CX248,"_",Calendar!CY248,","))</f>
        <v/>
      </c>
      <c r="CC248" s="66" t="str">
        <f>IF(Calendar!DA248="","",CONCATENATE(A248,"_",Calendar!CZ248,"_",Calendar!DA248,"_",Calendar!DB248,","))</f>
        <v/>
      </c>
      <c r="CD248" s="66" t="str">
        <f>IF(Calendar!DD248="","",CONCATENATE(A248,"_",Calendar!DC248,"_",Calendar!DD248,"_",Calendar!DE248,","))</f>
        <v/>
      </c>
      <c r="CE248" s="66" t="str">
        <f>IF(Calendar!DG248="","",CONCATENATE(A248,"_",Calendar!DF248,"_",Calendar!DG248,"_",Calendar!DH248,","))</f>
        <v/>
      </c>
      <c r="CF248" s="66" t="str">
        <f>IF(Calendar!DJ248="","",CONCATENATE(A248,"_",Calendar!DI248,"_",Calendar!DJ248,"_",Calendar!DK248,","))</f>
        <v/>
      </c>
      <c r="CG248" s="66" t="str">
        <f>IF(Calendar!DM248="","",CONCATENATE(A248,"_",Calendar!DL248,"_",Calendar!DM248,"_",Calendar!DN248,","))</f>
        <v/>
      </c>
      <c r="CH248" s="66" t="str">
        <f>IF(Calendar!DP248="","",CONCATENATE(A248,"_",Calendar!DO248,"_",Calendar!DP248,"_",Calendar!DQ248,","))</f>
        <v/>
      </c>
      <c r="CI248" s="66" t="str">
        <f>IF(Calendar!DS248="","",CONCATENATE(A248,"_",Calendar!DR248,"_",Calendar!DS248,"_",Calendar!DT248,","))</f>
        <v/>
      </c>
      <c r="CJ248" s="66" t="str">
        <f>IF(Calendar!DV248="","",CONCATENATE(A248,"_",Calendar!DU248,"_",Calendar!DV248,"_",Calendar!DW248,","))</f>
        <v/>
      </c>
      <c r="CK248" s="66" t="str">
        <f>IF(Calendar!DY248="","",CONCATENATE(A248,"_",Calendar!DX248,"_",Calendar!DY248,"_",Calendar!DZ248,","))</f>
        <v/>
      </c>
      <c r="CL248" s="90" t="str">
        <f>IF(Calendar!EB248="","",CONCATENATE(A248,"_",Calendar!EA248,"_",Calendar!EB248,"_",Calendar!EC248,","))</f>
        <v/>
      </c>
      <c r="CM248" s="94" t="str">
        <f t="shared" si="16"/>
        <v/>
      </c>
      <c r="CN248" s="95" t="str">
        <f t="shared" si="17"/>
        <v/>
      </c>
      <c r="CO248" s="96" t="str">
        <f t="shared" si="18"/>
        <v/>
      </c>
      <c r="CP248" s="94" t="str">
        <f>IF(View!$D$1&lt;&gt;"OK","",IF(OR(View!$C$3="K+4",View!$C$3="K+4 &amp; K+7",View!$C$3="K+4 &amp; K+10",View!$C$3="ALL"),IF(CM248="","",IF(AND(HomeCalc!$A248&gt;=View!$C$1,HomeCalc!A248&lt;=View!$C$2),HomeCalc!CM248,"")),""))</f>
        <v/>
      </c>
      <c r="CQ248" s="95" t="str">
        <f>IF(View!$D$1&lt;&gt;"OK","",IF(OR(View!$C$3="K+7",View!$C$3="K+4 &amp; K+7",View!$C$3="K+7 &amp; K+10",View!$C$3="ALL"),IF(CN248="","",IF(AND(HomeCalc!$A248&gt;=View!$C$1,HomeCalc!A248&lt;=View!$C$2),HomeCalc!CN248,"")),""))</f>
        <v/>
      </c>
      <c r="CR248" s="96" t="str">
        <f>IF(View!$D$1&lt;&gt;"OK","",IF(OR(View!$C$3="K+10",View!$C$3="K+4 &amp; K+10",View!$C$3="K+7 &amp; K+10",View!$C$3="ALL"),IF(CO248="","",IF(AND(HomeCalc!$A248&gt;=View!$C$1,HomeCalc!A248&lt;=View!$C$2),HomeCalc!CO248,"")),""))</f>
        <v/>
      </c>
      <c r="CS248" s="102" t="str">
        <f>IF(View!$D$1&lt;&gt;"OK","",CONCATENATE(CS247,CP248,CQ248,CR248))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49" spans="1:97" ht="15.75" x14ac:dyDescent="0.25">
      <c r="A249" s="11">
        <v>42431</v>
      </c>
      <c r="B249" s="15" t="s">
        <v>83</v>
      </c>
      <c r="C249" s="18">
        <f t="shared" si="19"/>
        <v>36</v>
      </c>
      <c r="D249" s="24" t="s">
        <v>60</v>
      </c>
      <c r="E249" s="8" t="s">
        <v>71</v>
      </c>
      <c r="F249" s="64">
        <f t="shared" si="15"/>
        <v>0</v>
      </c>
      <c r="G249" s="21" t="str">
        <f>IF(OR(RIGHT(Calendar!I249,4)="REDS",RIGHT(Calendar!I249,6)="BLACKS",RIGHT(Calendar!I249,5)="BLUES"),Calendar!H249,"")</f>
        <v/>
      </c>
      <c r="H249" s="21" t="str">
        <f>IF(OR(RIGHT(Calendar!L249,4)="REDS",RIGHT(Calendar!L249,6)="BLACKS",RIGHT(Calendar!L249,5)="BLUES"),Calendar!K249,"")</f>
        <v/>
      </c>
      <c r="I249" s="21" t="str">
        <f>IF(OR(RIGHT(Calendar!O249,4)="REDS",RIGHT(Calendar!O249,6)="BLACKS",RIGHT(Calendar!O249,5)="BLUES"),Calendar!N249,"")</f>
        <v/>
      </c>
      <c r="J249" s="21" t="str">
        <f>IF(OR(RIGHT(Calendar!R249,4)="REDS",RIGHT(Calendar!R249,6)="BLACKS",RIGHT(Calendar!R249,5)="BLUES"),Calendar!Q249,"")</f>
        <v/>
      </c>
      <c r="K249" s="21" t="str">
        <f>IF(OR(RIGHT(Calendar!U249,4)="REDS",RIGHT(Calendar!U249,6)="BLACKS",RIGHT(Calendar!U249,5)="BLUES"),Calendar!T249,"")</f>
        <v/>
      </c>
      <c r="L249" s="21" t="str">
        <f>IF(OR(RIGHT(Calendar!X249,4)="REDS",RIGHT(Calendar!X249,6)="BLACKS",RIGHT(Calendar!X249,5)="BLUES"),Calendar!W249,"")</f>
        <v/>
      </c>
      <c r="M249" s="21" t="str">
        <f>IF(OR(RIGHT(Calendar!AA249,4)="REDS",RIGHT(Calendar!AA249,6)="BLACKS",RIGHT(Calendar!AA249,5)="BLUES"),Calendar!Z249,"")</f>
        <v/>
      </c>
      <c r="N249" s="21" t="str">
        <f>IF(OR(RIGHT(Calendar!AD249,4)="REDS",RIGHT(Calendar!AD249,6)="BLACKS",RIGHT(Calendar!AD249,5)="BLUES"),Calendar!AC249,"")</f>
        <v/>
      </c>
      <c r="O249" s="21" t="str">
        <f>IF(OR(RIGHT(Calendar!AG249,4)="REDS",RIGHT(Calendar!AG249,6)="BLACKS",RIGHT(Calendar!AG249,5)="BLUES"),Calendar!AF249,"")</f>
        <v/>
      </c>
      <c r="P249" s="21" t="str">
        <f>IF(OR(RIGHT(Calendar!AJ249,4)="REDS",RIGHT(Calendar!AJ249,6)="BLACKS",RIGHT(Calendar!AJ249,5)="BLUES"),Calendar!AI249,"")</f>
        <v/>
      </c>
      <c r="Q249" s="21" t="str">
        <f>IF(OR(RIGHT(Calendar!AM249,4)="REDS",RIGHT(Calendar!AM249,6)="BLACKS",RIGHT(Calendar!AM249,5)="BLUES"),Calendar!AL249,"")</f>
        <v/>
      </c>
      <c r="R249" s="21" t="str">
        <f>IF(OR(RIGHT(Calendar!AP249,4)="REDS",RIGHT(Calendar!AP249,6)="BLACKS",RIGHT(Calendar!AP249,5)="BLUES"),Calendar!AO249,"")</f>
        <v/>
      </c>
      <c r="S249" s="21" t="str">
        <f>IF(OR(RIGHT(Calendar!AS249,4)="REDS",RIGHT(Calendar!AS249,6)="BLACKS",RIGHT(Calendar!AS249,5)="BLUES"),Calendar!AR249,"")</f>
        <v/>
      </c>
      <c r="T249" s="21" t="str">
        <f>IF(OR(RIGHT(Calendar!AV249,4)="REDS",RIGHT(Calendar!AV249,6)="BLACKS",RIGHT(Calendar!AV249,5)="BLUES"),Calendar!AU249,"")</f>
        <v/>
      </c>
      <c r="U249" s="21" t="str">
        <f>IF(OR(RIGHT(Calendar!AY249,4)="REDS",RIGHT(Calendar!AY249,6)="BLACKS",RIGHT(Calendar!AY249,5)="BLUES"),Calendar!AX249,"")</f>
        <v/>
      </c>
      <c r="V249" s="21" t="str">
        <f>IF(OR(RIGHT(Calendar!BB249,4)="REDS",RIGHT(Calendar!BB249,6)="BLACKS",RIGHT(Calendar!BB249,5)="BLUES"),Calendar!BA249,"")</f>
        <v/>
      </c>
      <c r="W249" s="21" t="str">
        <f>IF(OR(RIGHT(Calendar!BE249,4)="REDS",RIGHT(Calendar!BE249,6)="BLACKS",RIGHT(Calendar!BE249,5)="BLUES"),Calendar!BD249,"")</f>
        <v/>
      </c>
      <c r="X249" s="21" t="str">
        <f>IF(OR(RIGHT(Calendar!BH249,4)="REDS",RIGHT(Calendar!BH249,6)="BLACKS",RIGHT(Calendar!BH249,5)="BLUES"),Calendar!BG249,"")</f>
        <v/>
      </c>
      <c r="Y249" s="21" t="str">
        <f>IF(OR(RIGHT(Calendar!BK249,4)="REDS",RIGHT(Calendar!BK249,6)="BLACKS",RIGHT(Calendar!BK249,5)="BLUES"),Calendar!BJ249,"")</f>
        <v/>
      </c>
      <c r="Z249" s="21" t="str">
        <f>IF(OR(RIGHT(Calendar!BN249,4)="REDS",RIGHT(Calendar!BN249,6)="BLACKS",RIGHT(Calendar!BN249,5)="BLUES"),Calendar!BM249,"")</f>
        <v/>
      </c>
      <c r="AA249" s="21" t="str">
        <f>IF(OR(RIGHT(Calendar!BQ249,4)="REDS",RIGHT(Calendar!BQ249,6)="BLACKS",RIGHT(Calendar!BQ249,5)="BLUES"),Calendar!BP249,"")</f>
        <v/>
      </c>
      <c r="AB249" s="21" t="str">
        <f>IF(OR(RIGHT(Calendar!BT249,4)="REDS",RIGHT(Calendar!BT249,6)="BLACKS",RIGHT(Calendar!BT249,5)="BLUES"),Calendar!BS249,"")</f>
        <v/>
      </c>
      <c r="AC249" s="21" t="str">
        <f>IF(OR(RIGHT(Calendar!BW249,4)="REDS",RIGHT(Calendar!BW249,6)="BLACKS",RIGHT(Calendar!BW249,5)="BLUES"),Calendar!BV249,"")</f>
        <v/>
      </c>
      <c r="AD249" s="21" t="str">
        <f>IF(OR(RIGHT(Calendar!BZ249,4)="REDS",RIGHT(Calendar!BZ249,6)="BLACKS",RIGHT(Calendar!BZ249,5)="BLUES"),Calendar!BY249,"")</f>
        <v/>
      </c>
      <c r="AE249" s="21" t="str">
        <f>IF(OR(RIGHT(Calendar!CC249,4)="REDS",RIGHT(Calendar!CC249,6)="BLACKS",RIGHT(Calendar!CC249,5)="BLUES"),Calendar!CB249,"")</f>
        <v/>
      </c>
      <c r="AF249" s="21" t="str">
        <f>IF(OR(RIGHT(Calendar!CF249,4)="REDS",RIGHT(Calendar!CF249,6)="BLACKS",RIGHT(Calendar!CF249,5)="BLUES"),Calendar!CE249,"")</f>
        <v/>
      </c>
      <c r="AG249" s="21" t="str">
        <f>IF(OR(RIGHT(Calendar!CI249,4)="REDS",RIGHT(Calendar!CI249,6)="BLACKS",RIGHT(Calendar!CI249,5)="BLUES"),Calendar!CH249,"")</f>
        <v/>
      </c>
      <c r="AH249" s="21" t="str">
        <f>IF(OR(RIGHT(Calendar!CL249,4)="REDS",RIGHT(Calendar!CL249,6)="BLACKS",RIGHT(Calendar!CL249,5)="BLUES"),Calendar!CK249,"")</f>
        <v/>
      </c>
      <c r="AI249" s="21" t="str">
        <f>IF(OR(RIGHT(Calendar!CO249,4)="REDS",RIGHT(Calendar!CO249,6)="BLACKS",RIGHT(Calendar!CO249,5)="BLUES"),Calendar!CN249,"")</f>
        <v/>
      </c>
      <c r="AJ249" s="21" t="str">
        <f>IF(OR(RIGHT(Calendar!CR249,4)="REDS",RIGHT(Calendar!CR249,6)="BLACKS",RIGHT(Calendar!CR249,5)="BLUES"),Calendar!CQ249,"")</f>
        <v/>
      </c>
      <c r="AK249" s="21" t="str">
        <f>IF(OR(RIGHT(Calendar!CU249,4)="REDS",RIGHT(Calendar!CU249,6)="BLACKS",RIGHT(Calendar!CU249,5)="BLUES"),Calendar!CT249,"")</f>
        <v/>
      </c>
      <c r="AL249" s="21" t="str">
        <f>IF(OR(RIGHT(Calendar!CX249,4)="REDS",RIGHT(Calendar!CX249,6)="BLACKS",RIGHT(Calendar!CX249,5)="BLUES"),Calendar!CW249,"")</f>
        <v/>
      </c>
      <c r="AM249" s="21" t="str">
        <f>IF(OR(RIGHT(Calendar!DA249,4)="REDS",RIGHT(Calendar!DA249,6)="BLACKS",RIGHT(Calendar!DA249,5)="BLUES"),Calendar!CZ249,"")</f>
        <v/>
      </c>
      <c r="AN249" s="21" t="str">
        <f>IF(OR(RIGHT(Calendar!DD249,4)="REDS",RIGHT(Calendar!DD249,6)="BLACKS",RIGHT(Calendar!DD249,5)="BLUES"),Calendar!DC249,"")</f>
        <v/>
      </c>
      <c r="AO249" s="21" t="str">
        <f>IF(OR(RIGHT(Calendar!DG249,4)="REDS",RIGHT(Calendar!DG249,6)="BLACKS",RIGHT(Calendar!DG249,5)="BLUES"),Calendar!DF249,"")</f>
        <v/>
      </c>
      <c r="AP249" s="21" t="str">
        <f>IF(OR(RIGHT(Calendar!DJ249,4)="REDS",RIGHT(Calendar!DJ249,6)="BLACKS",RIGHT(Calendar!DJ249,5)="BLUES"),Calendar!DI249,"")</f>
        <v/>
      </c>
      <c r="AQ249" s="21" t="str">
        <f>IF(OR(RIGHT(Calendar!DM249,4)="REDS",RIGHT(Calendar!DM249,6)="BLACKS",RIGHT(Calendar!DM249,5)="BLUES"),Calendar!DL249,"")</f>
        <v/>
      </c>
      <c r="AR249" s="21" t="str">
        <f>IF(OR(RIGHT(Calendar!DP249,4)="REDS",RIGHT(Calendar!DP249,6)="BLACKS",RIGHT(Calendar!DP249,5)="BLUES"),Calendar!DO249,"")</f>
        <v/>
      </c>
      <c r="AS249" s="21" t="str">
        <f>IF(OR(RIGHT(Calendar!DS249,4)="REDS",RIGHT(Calendar!DS249,6)="BLACKS",RIGHT(Calendar!DS249,5)="BLUES"),Calendar!DR249,"")</f>
        <v/>
      </c>
      <c r="AT249" s="21" t="str">
        <f>IF(OR(RIGHT(Calendar!DV249,4)="REDS",RIGHT(Calendar!DV249,6)="BLACKS",RIGHT(Calendar!DV249,5)="BLUES"),Calendar!DU249,"")</f>
        <v/>
      </c>
      <c r="AU249" s="21" t="str">
        <f>IF(OR(RIGHT(Calendar!DY249,4)="REDS",RIGHT(Calendar!DY249,6)="BLACKS",RIGHT(Calendar!DY249,5)="BLUES"),Calendar!DX249,"")</f>
        <v/>
      </c>
      <c r="AV249" s="21" t="str">
        <f>IF(OR(RIGHT(Calendar!EB249,4)="REDS",RIGHT(Calendar!EB249,6)="BLACKS",RIGHT(Calendar!EB249,5)="BLUES"),Calendar!EA249,"")</f>
        <v/>
      </c>
      <c r="AW249" s="66" t="str">
        <f>IF(Calendar!I249="","",CONCATENATE(A249,"_",Calendar!H249,"_",Calendar!I249,"_",Calendar!J249,","))</f>
        <v/>
      </c>
      <c r="AX249" s="66" t="str">
        <f>IF(Calendar!L249="","",CONCATENATE(A249,"_",Calendar!K249,"_",Calendar!L249,"_",Calendar!M249,","))</f>
        <v/>
      </c>
      <c r="AY249" s="66" t="str">
        <f>IF(Calendar!O249="","",CONCATENATE(A249,"_",Calendar!N249,"_",Calendar!O249,"_",Calendar!P249,","))</f>
        <v/>
      </c>
      <c r="AZ249" s="66" t="str">
        <f>IF(Calendar!R249="","",CONCATENATE(A249,"_",Calendar!Q249,"_",Calendar!R249,"_",Calendar!S249,","))</f>
        <v/>
      </c>
      <c r="BA249" s="66" t="str">
        <f>IF(Calendar!U249="","",CONCATENATE(A249,"_",Calendar!T249,"_",Calendar!U249,"_",Calendar!V249,","))</f>
        <v/>
      </c>
      <c r="BB249" s="66" t="str">
        <f>IF(Calendar!X249="","",CONCATENATE(A249,"_",Calendar!W249,"_",Calendar!X249,"_",Calendar!Y249,","))</f>
        <v/>
      </c>
      <c r="BC249" s="66" t="str">
        <f>IF(Calendar!AA249="","",CONCATENATE(A249,"_",Calendar!Z249,"_",Calendar!AA249,"_",Calendar!AB249,","))</f>
        <v/>
      </c>
      <c r="BD249" s="66" t="str">
        <f>IF(Calendar!AD249="","",CONCATENATE(A249,"_",Calendar!AC249,"_",Calendar!AD249,"_",Calendar!AE249,","))</f>
        <v/>
      </c>
      <c r="BE249" s="66" t="str">
        <f>IF(Calendar!AG249="","",CONCATENATE(A249,"_",Calendar!AF249,"_",Calendar!AG249,"_",Calendar!AH249,","))</f>
        <v/>
      </c>
      <c r="BF249" s="66" t="str">
        <f>IF(Calendar!AJ249="","",CONCATENATE(A249,"_",Calendar!AI249,"_",Calendar!AJ249,"_",Calendar!AK249,","))</f>
        <v/>
      </c>
      <c r="BG249" s="66" t="str">
        <f>IF(Calendar!AM249="","",CONCATENATE(A249,"_",Calendar!AL249,"_",Calendar!AM249,"_",Calendar!AN249,","))</f>
        <v/>
      </c>
      <c r="BH249" s="66" t="str">
        <f>IF(Calendar!AP249="","",CONCATENATE(A249,"_",Calendar!AO249,"_",Calendar!AP249,"_",Calendar!AQ249,","))</f>
        <v/>
      </c>
      <c r="BI249" s="66" t="str">
        <f>IF(Calendar!AS249="","",CONCATENATE(A249,"_",Calendar!AR249,"_",Calendar!AS249,"_",Calendar!AT249,","))</f>
        <v/>
      </c>
      <c r="BJ249" s="66" t="str">
        <f>IF(Calendar!AV249="","",CONCATENATE(A249,"_",Calendar!AU249,"_",Calendar!AV249,"_",Calendar!AW249,","))</f>
        <v/>
      </c>
      <c r="BK249" s="66" t="str">
        <f>IF(Calendar!AY249="","",CONCATENATE(A249,"_",Calendar!AX249,"_",Calendar!AY249,"_",Calendar!AZ249,","))</f>
        <v/>
      </c>
      <c r="BL249" s="66" t="str">
        <f>IF(Calendar!BB249="","",CONCATENATE(A249,"_",Calendar!BA249,"_",Calendar!BB249,"_",Calendar!BC249,","))</f>
        <v/>
      </c>
      <c r="BM249" s="66" t="str">
        <f>IF(Calendar!BE249="","",CONCATENATE(A249,"_",Calendar!BD249,"_",Calendar!BE249,"_",Calendar!BF249,","))</f>
        <v/>
      </c>
      <c r="BN249" s="66" t="str">
        <f>IF(Calendar!BH249="","",CONCATENATE(A249,"_",Calendar!BG249,"_",Calendar!BH249,"_",Calendar!BI249,","))</f>
        <v/>
      </c>
      <c r="BO249" s="66" t="str">
        <f>IF(Calendar!BK249="","",CONCATENATE(A249,"_",Calendar!BJ249,"_",Calendar!BK249,"_",Calendar!BL249,","))</f>
        <v/>
      </c>
      <c r="BP249" s="66" t="str">
        <f>IF(Calendar!BN249="","",CONCATENATE(A249,"_",Calendar!BM249,"_",Calendar!BN249,"_",Calendar!BO249,","))</f>
        <v/>
      </c>
      <c r="BQ249" s="66" t="str">
        <f>IF(Calendar!BQ249="","",CONCATENATE(A249,"_",Calendar!BP249,"_",Calendar!BQ249,"_",Calendar!BR249,","))</f>
        <v/>
      </c>
      <c r="BR249" s="66" t="str">
        <f>IF(Calendar!BT249="","",CONCATENATE(A249,"_",Calendar!BS249,"_",Calendar!BT249,"_",Calendar!BU249,","))</f>
        <v/>
      </c>
      <c r="BS249" s="66" t="str">
        <f>IF(Calendar!BW249="","",CONCATENATE(A249,"_",Calendar!BV249,"_",Calendar!BW249,"_",Calendar!BX249,","))</f>
        <v/>
      </c>
      <c r="BT249" s="66" t="str">
        <f>IF(Calendar!BZ249="","",CONCATENATE(A249,"_",Calendar!BY249,"_",Calendar!BZ249,"_",Calendar!CA249,","))</f>
        <v/>
      </c>
      <c r="BU249" s="66" t="str">
        <f>IF(Calendar!CC249="","",CONCATENATE(A249,"_",Calendar!CB249,"_",Calendar!CC249,"_",Calendar!CD249,","))</f>
        <v/>
      </c>
      <c r="BV249" s="66" t="str">
        <f>IF(Calendar!CF249="","",CONCATENATE(A249,"_",Calendar!CE249,"_",Calendar!CF249,"_",Calendar!CG249,","))</f>
        <v/>
      </c>
      <c r="BW249" s="66" t="str">
        <f>IF(Calendar!CI249="","",CONCATENATE(A249,"_",Calendar!CH249,"_",Calendar!CI249,"_",Calendar!CJ249,","))</f>
        <v/>
      </c>
      <c r="BX249" s="66" t="str">
        <f>IF(Calendar!CL249="","",CONCATENATE(A249,"_",Calendar!CK249,"_",Calendar!CL249,"_",Calendar!CM249,","))</f>
        <v/>
      </c>
      <c r="BY249" s="66" t="str">
        <f>IF(Calendar!CO249="","",CONCATENATE(A249,"_",Calendar!CN249,"_",Calendar!CO249,"_",Calendar!CP249,","))</f>
        <v/>
      </c>
      <c r="BZ249" s="66" t="str">
        <f>IF(Calendar!CR249="","",CONCATENATE(A249,"_",Calendar!CQ249,"_",Calendar!CR249,"_",Calendar!CS249,","))</f>
        <v/>
      </c>
      <c r="CA249" s="66" t="str">
        <f>IF(Calendar!CU249="","",CONCATENATE(A249,"_",Calendar!CT249,"_",Calendar!CU249,"_",Calendar!CV249,","))</f>
        <v/>
      </c>
      <c r="CB249" s="66" t="str">
        <f>IF(Calendar!CX249="","",CONCATENATE(A249,"_",Calendar!CW249,"_",Calendar!CX249,"_",Calendar!CY249,","))</f>
        <v/>
      </c>
      <c r="CC249" s="66" t="str">
        <f>IF(Calendar!DA249="","",CONCATENATE(A249,"_",Calendar!CZ249,"_",Calendar!DA249,"_",Calendar!DB249,","))</f>
        <v/>
      </c>
      <c r="CD249" s="66" t="str">
        <f>IF(Calendar!DD249="","",CONCATENATE(A249,"_",Calendar!DC249,"_",Calendar!DD249,"_",Calendar!DE249,","))</f>
        <v/>
      </c>
      <c r="CE249" s="66" t="str">
        <f>IF(Calendar!DG249="","",CONCATENATE(A249,"_",Calendar!DF249,"_",Calendar!DG249,"_",Calendar!DH249,","))</f>
        <v/>
      </c>
      <c r="CF249" s="66" t="str">
        <f>IF(Calendar!DJ249="","",CONCATENATE(A249,"_",Calendar!DI249,"_",Calendar!DJ249,"_",Calendar!DK249,","))</f>
        <v/>
      </c>
      <c r="CG249" s="66" t="str">
        <f>IF(Calendar!DM249="","",CONCATENATE(A249,"_",Calendar!DL249,"_",Calendar!DM249,"_",Calendar!DN249,","))</f>
        <v/>
      </c>
      <c r="CH249" s="66" t="str">
        <f>IF(Calendar!DP249="","",CONCATENATE(A249,"_",Calendar!DO249,"_",Calendar!DP249,"_",Calendar!DQ249,","))</f>
        <v/>
      </c>
      <c r="CI249" s="66" t="str">
        <f>IF(Calendar!DS249="","",CONCATENATE(A249,"_",Calendar!DR249,"_",Calendar!DS249,"_",Calendar!DT249,","))</f>
        <v/>
      </c>
      <c r="CJ249" s="66" t="str">
        <f>IF(Calendar!DV249="","",CONCATENATE(A249,"_",Calendar!DU249,"_",Calendar!DV249,"_",Calendar!DW249,","))</f>
        <v/>
      </c>
      <c r="CK249" s="66" t="str">
        <f>IF(Calendar!DY249="","",CONCATENATE(A249,"_",Calendar!DX249,"_",Calendar!DY249,"_",Calendar!DZ249,","))</f>
        <v/>
      </c>
      <c r="CL249" s="90" t="str">
        <f>IF(Calendar!EB249="","",CONCATENATE(A249,"_",Calendar!EA249,"_",Calendar!EB249,"_",Calendar!EC249,","))</f>
        <v/>
      </c>
      <c r="CM249" s="94" t="str">
        <f t="shared" si="16"/>
        <v/>
      </c>
      <c r="CN249" s="95" t="str">
        <f t="shared" si="17"/>
        <v/>
      </c>
      <c r="CO249" s="96" t="str">
        <f t="shared" si="18"/>
        <v/>
      </c>
      <c r="CP249" s="94" t="str">
        <f>IF(View!$D$1&lt;&gt;"OK","",IF(OR(View!$C$3="K+4",View!$C$3="K+4 &amp; K+7",View!$C$3="K+4 &amp; K+10",View!$C$3="ALL"),IF(CM249="","",IF(AND(HomeCalc!$A249&gt;=View!$C$1,HomeCalc!A249&lt;=View!$C$2),HomeCalc!CM249,"")),""))</f>
        <v/>
      </c>
      <c r="CQ249" s="95" t="str">
        <f>IF(View!$D$1&lt;&gt;"OK","",IF(OR(View!$C$3="K+7",View!$C$3="K+4 &amp; K+7",View!$C$3="K+7 &amp; K+10",View!$C$3="ALL"),IF(CN249="","",IF(AND(HomeCalc!$A249&gt;=View!$C$1,HomeCalc!A249&lt;=View!$C$2),HomeCalc!CN249,"")),""))</f>
        <v/>
      </c>
      <c r="CR249" s="96" t="str">
        <f>IF(View!$D$1&lt;&gt;"OK","",IF(OR(View!$C$3="K+10",View!$C$3="K+4 &amp; K+10",View!$C$3="K+7 &amp; K+10",View!$C$3="ALL"),IF(CO249="","",IF(AND(HomeCalc!$A249&gt;=View!$C$1,HomeCalc!A249&lt;=View!$C$2),HomeCalc!CO249,"")),""))</f>
        <v/>
      </c>
      <c r="CS249" s="102" t="str">
        <f>IF(View!$D$1&lt;&gt;"OK","",CONCATENATE(CS248,CP249,CQ249,CR249))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50" spans="1:97" ht="15.75" x14ac:dyDescent="0.25">
      <c r="A250" s="11">
        <v>42432</v>
      </c>
      <c r="B250" s="15" t="s">
        <v>83</v>
      </c>
      <c r="C250" s="18">
        <f t="shared" si="19"/>
        <v>36</v>
      </c>
      <c r="D250" s="28" t="s">
        <v>62</v>
      </c>
      <c r="E250" s="8" t="s">
        <v>71</v>
      </c>
      <c r="F250" s="64">
        <f t="shared" si="15"/>
        <v>0</v>
      </c>
      <c r="G250" s="21" t="str">
        <f>IF(OR(RIGHT(Calendar!I250,4)="REDS",RIGHT(Calendar!I250,6)="BLACKS",RIGHT(Calendar!I250,5)="BLUES"),Calendar!H250,"")</f>
        <v/>
      </c>
      <c r="H250" s="21" t="str">
        <f>IF(OR(RIGHT(Calendar!L250,4)="REDS",RIGHT(Calendar!L250,6)="BLACKS",RIGHT(Calendar!L250,5)="BLUES"),Calendar!K250,"")</f>
        <v/>
      </c>
      <c r="I250" s="21" t="str">
        <f>IF(OR(RIGHT(Calendar!O250,4)="REDS",RIGHT(Calendar!O250,6)="BLACKS",RIGHT(Calendar!O250,5)="BLUES"),Calendar!N250,"")</f>
        <v/>
      </c>
      <c r="J250" s="21" t="str">
        <f>IF(OR(RIGHT(Calendar!R250,4)="REDS",RIGHT(Calendar!R250,6)="BLACKS",RIGHT(Calendar!R250,5)="BLUES"),Calendar!Q250,"")</f>
        <v/>
      </c>
      <c r="K250" s="21" t="str">
        <f>IF(OR(RIGHT(Calendar!U250,4)="REDS",RIGHT(Calendar!U250,6)="BLACKS",RIGHT(Calendar!U250,5)="BLUES"),Calendar!T250,"")</f>
        <v/>
      </c>
      <c r="L250" s="21" t="str">
        <f>IF(OR(RIGHT(Calendar!X250,4)="REDS",RIGHT(Calendar!X250,6)="BLACKS",RIGHT(Calendar!X250,5)="BLUES"),Calendar!W250,"")</f>
        <v/>
      </c>
      <c r="M250" s="21" t="str">
        <f>IF(OR(RIGHT(Calendar!AA250,4)="REDS",RIGHT(Calendar!AA250,6)="BLACKS",RIGHT(Calendar!AA250,5)="BLUES"),Calendar!Z250,"")</f>
        <v/>
      </c>
      <c r="N250" s="21" t="str">
        <f>IF(OR(RIGHT(Calendar!AD250,4)="REDS",RIGHT(Calendar!AD250,6)="BLACKS",RIGHT(Calendar!AD250,5)="BLUES"),Calendar!AC250,"")</f>
        <v/>
      </c>
      <c r="O250" s="21" t="str">
        <f>IF(OR(RIGHT(Calendar!AG250,4)="REDS",RIGHT(Calendar!AG250,6)="BLACKS",RIGHT(Calendar!AG250,5)="BLUES"),Calendar!AF250,"")</f>
        <v/>
      </c>
      <c r="P250" s="21" t="str">
        <f>IF(OR(RIGHT(Calendar!AJ250,4)="REDS",RIGHT(Calendar!AJ250,6)="BLACKS",RIGHT(Calendar!AJ250,5)="BLUES"),Calendar!AI250,"")</f>
        <v/>
      </c>
      <c r="Q250" s="21" t="str">
        <f>IF(OR(RIGHT(Calendar!AM250,4)="REDS",RIGHT(Calendar!AM250,6)="BLACKS",RIGHT(Calendar!AM250,5)="BLUES"),Calendar!AL250,"")</f>
        <v/>
      </c>
      <c r="R250" s="21" t="str">
        <f>IF(OR(RIGHT(Calendar!AP250,4)="REDS",RIGHT(Calendar!AP250,6)="BLACKS",RIGHT(Calendar!AP250,5)="BLUES"),Calendar!AO250,"")</f>
        <v/>
      </c>
      <c r="S250" s="21" t="str">
        <f>IF(OR(RIGHT(Calendar!AS250,4)="REDS",RIGHT(Calendar!AS250,6)="BLACKS",RIGHT(Calendar!AS250,5)="BLUES"),Calendar!AR250,"")</f>
        <v/>
      </c>
      <c r="T250" s="21" t="str">
        <f>IF(OR(RIGHT(Calendar!AV250,4)="REDS",RIGHT(Calendar!AV250,6)="BLACKS",RIGHT(Calendar!AV250,5)="BLUES"),Calendar!AU250,"")</f>
        <v/>
      </c>
      <c r="U250" s="21" t="str">
        <f>IF(OR(RIGHT(Calendar!AY250,4)="REDS",RIGHT(Calendar!AY250,6)="BLACKS",RIGHT(Calendar!AY250,5)="BLUES"),Calendar!AX250,"")</f>
        <v/>
      </c>
      <c r="V250" s="21" t="str">
        <f>IF(OR(RIGHT(Calendar!BB250,4)="REDS",RIGHT(Calendar!BB250,6)="BLACKS",RIGHT(Calendar!BB250,5)="BLUES"),Calendar!BA250,"")</f>
        <v/>
      </c>
      <c r="W250" s="21" t="str">
        <f>IF(OR(RIGHT(Calendar!BE250,4)="REDS",RIGHT(Calendar!BE250,6)="BLACKS",RIGHT(Calendar!BE250,5)="BLUES"),Calendar!BD250,"")</f>
        <v/>
      </c>
      <c r="X250" s="21" t="str">
        <f>IF(OR(RIGHT(Calendar!BH250,4)="REDS",RIGHT(Calendar!BH250,6)="BLACKS",RIGHT(Calendar!BH250,5)="BLUES"),Calendar!BG250,"")</f>
        <v/>
      </c>
      <c r="Y250" s="21" t="str">
        <f>IF(OR(RIGHT(Calendar!BK250,4)="REDS",RIGHT(Calendar!BK250,6)="BLACKS",RIGHT(Calendar!BK250,5)="BLUES"),Calendar!BJ250,"")</f>
        <v/>
      </c>
      <c r="Z250" s="21" t="str">
        <f>IF(OR(RIGHT(Calendar!BN250,4)="REDS",RIGHT(Calendar!BN250,6)="BLACKS",RIGHT(Calendar!BN250,5)="BLUES"),Calendar!BM250,"")</f>
        <v/>
      </c>
      <c r="AA250" s="21" t="str">
        <f>IF(OR(RIGHT(Calendar!BQ250,4)="REDS",RIGHT(Calendar!BQ250,6)="BLACKS",RIGHT(Calendar!BQ250,5)="BLUES"),Calendar!BP250,"")</f>
        <v/>
      </c>
      <c r="AB250" s="21" t="str">
        <f>IF(OR(RIGHT(Calendar!BT250,4)="REDS",RIGHT(Calendar!BT250,6)="BLACKS",RIGHT(Calendar!BT250,5)="BLUES"),Calendar!BS250,"")</f>
        <v/>
      </c>
      <c r="AC250" s="21" t="str">
        <f>IF(OR(RIGHT(Calendar!BW250,4)="REDS",RIGHT(Calendar!BW250,6)="BLACKS",RIGHT(Calendar!BW250,5)="BLUES"),Calendar!BV250,"")</f>
        <v/>
      </c>
      <c r="AD250" s="21" t="str">
        <f>IF(OR(RIGHT(Calendar!BZ250,4)="REDS",RIGHT(Calendar!BZ250,6)="BLACKS",RIGHT(Calendar!BZ250,5)="BLUES"),Calendar!BY250,"")</f>
        <v/>
      </c>
      <c r="AE250" s="21" t="str">
        <f>IF(OR(RIGHT(Calendar!CC250,4)="REDS",RIGHT(Calendar!CC250,6)="BLACKS",RIGHT(Calendar!CC250,5)="BLUES"),Calendar!CB250,"")</f>
        <v/>
      </c>
      <c r="AF250" s="21" t="str">
        <f>IF(OR(RIGHT(Calendar!CF250,4)="REDS",RIGHT(Calendar!CF250,6)="BLACKS",RIGHT(Calendar!CF250,5)="BLUES"),Calendar!CE250,"")</f>
        <v/>
      </c>
      <c r="AG250" s="21" t="str">
        <f>IF(OR(RIGHT(Calendar!CI250,4)="REDS",RIGHT(Calendar!CI250,6)="BLACKS",RIGHT(Calendar!CI250,5)="BLUES"),Calendar!CH250,"")</f>
        <v/>
      </c>
      <c r="AH250" s="21" t="str">
        <f>IF(OR(RIGHT(Calendar!CL250,4)="REDS",RIGHT(Calendar!CL250,6)="BLACKS",RIGHT(Calendar!CL250,5)="BLUES"),Calendar!CK250,"")</f>
        <v/>
      </c>
      <c r="AI250" s="21" t="str">
        <f>IF(OR(RIGHT(Calendar!CO250,4)="REDS",RIGHT(Calendar!CO250,6)="BLACKS",RIGHT(Calendar!CO250,5)="BLUES"),Calendar!CN250,"")</f>
        <v/>
      </c>
      <c r="AJ250" s="21" t="str">
        <f>IF(OR(RIGHT(Calendar!CR250,4)="REDS",RIGHT(Calendar!CR250,6)="BLACKS",RIGHT(Calendar!CR250,5)="BLUES"),Calendar!CQ250,"")</f>
        <v/>
      </c>
      <c r="AK250" s="21" t="str">
        <f>IF(OR(RIGHT(Calendar!CU250,4)="REDS",RIGHT(Calendar!CU250,6)="BLACKS",RIGHT(Calendar!CU250,5)="BLUES"),Calendar!CT250,"")</f>
        <v/>
      </c>
      <c r="AL250" s="21" t="str">
        <f>IF(OR(RIGHT(Calendar!CX250,4)="REDS",RIGHT(Calendar!CX250,6)="BLACKS",RIGHT(Calendar!CX250,5)="BLUES"),Calendar!CW250,"")</f>
        <v/>
      </c>
      <c r="AM250" s="21" t="str">
        <f>IF(OR(RIGHT(Calendar!DA250,4)="REDS",RIGHT(Calendar!DA250,6)="BLACKS",RIGHT(Calendar!DA250,5)="BLUES"),Calendar!CZ250,"")</f>
        <v/>
      </c>
      <c r="AN250" s="21" t="str">
        <f>IF(OR(RIGHT(Calendar!DD250,4)="REDS",RIGHT(Calendar!DD250,6)="BLACKS",RIGHT(Calendar!DD250,5)="BLUES"),Calendar!DC250,"")</f>
        <v/>
      </c>
      <c r="AO250" s="21" t="str">
        <f>IF(OR(RIGHT(Calendar!DG250,4)="REDS",RIGHT(Calendar!DG250,6)="BLACKS",RIGHT(Calendar!DG250,5)="BLUES"),Calendar!DF250,"")</f>
        <v/>
      </c>
      <c r="AP250" s="21" t="str">
        <f>IF(OR(RIGHT(Calendar!DJ250,4)="REDS",RIGHT(Calendar!DJ250,6)="BLACKS",RIGHT(Calendar!DJ250,5)="BLUES"),Calendar!DI250,"")</f>
        <v/>
      </c>
      <c r="AQ250" s="21" t="str">
        <f>IF(OR(RIGHT(Calendar!DM250,4)="REDS",RIGHT(Calendar!DM250,6)="BLACKS",RIGHT(Calendar!DM250,5)="BLUES"),Calendar!DL250,"")</f>
        <v/>
      </c>
      <c r="AR250" s="21" t="str">
        <f>IF(OR(RIGHT(Calendar!DP250,4)="REDS",RIGHT(Calendar!DP250,6)="BLACKS",RIGHT(Calendar!DP250,5)="BLUES"),Calendar!DO250,"")</f>
        <v/>
      </c>
      <c r="AS250" s="21" t="str">
        <f>IF(OR(RIGHT(Calendar!DS250,4)="REDS",RIGHT(Calendar!DS250,6)="BLACKS",RIGHT(Calendar!DS250,5)="BLUES"),Calendar!DR250,"")</f>
        <v/>
      </c>
      <c r="AT250" s="21" t="str">
        <f>IF(OR(RIGHT(Calendar!DV250,4)="REDS",RIGHT(Calendar!DV250,6)="BLACKS",RIGHT(Calendar!DV250,5)="BLUES"),Calendar!DU250,"")</f>
        <v/>
      </c>
      <c r="AU250" s="21" t="str">
        <f>IF(OR(RIGHT(Calendar!DY250,4)="REDS",RIGHT(Calendar!DY250,6)="BLACKS",RIGHT(Calendar!DY250,5)="BLUES"),Calendar!DX250,"")</f>
        <v/>
      </c>
      <c r="AV250" s="21" t="str">
        <f>IF(OR(RIGHT(Calendar!EB250,4)="REDS",RIGHT(Calendar!EB250,6)="BLACKS",RIGHT(Calendar!EB250,5)="BLUES"),Calendar!EA250,"")</f>
        <v/>
      </c>
      <c r="AW250" s="66" t="str">
        <f>IF(Calendar!I250="","",CONCATENATE(A250,"_",Calendar!H250,"_",Calendar!I250,"_",Calendar!J250,","))</f>
        <v/>
      </c>
      <c r="AX250" s="66" t="str">
        <f>IF(Calendar!L250="","",CONCATENATE(A250,"_",Calendar!K250,"_",Calendar!L250,"_",Calendar!M250,","))</f>
        <v/>
      </c>
      <c r="AY250" s="66" t="str">
        <f>IF(Calendar!O250="","",CONCATENATE(A250,"_",Calendar!N250,"_",Calendar!O250,"_",Calendar!P250,","))</f>
        <v/>
      </c>
      <c r="AZ250" s="66" t="str">
        <f>IF(Calendar!R250="","",CONCATENATE(A250,"_",Calendar!Q250,"_",Calendar!R250,"_",Calendar!S250,","))</f>
        <v/>
      </c>
      <c r="BA250" s="66" t="str">
        <f>IF(Calendar!U250="","",CONCATENATE(A250,"_",Calendar!T250,"_",Calendar!U250,"_",Calendar!V250,","))</f>
        <v/>
      </c>
      <c r="BB250" s="66" t="str">
        <f>IF(Calendar!X250="","",CONCATENATE(A250,"_",Calendar!W250,"_",Calendar!X250,"_",Calendar!Y250,","))</f>
        <v/>
      </c>
      <c r="BC250" s="66" t="str">
        <f>IF(Calendar!AA250="","",CONCATENATE(A250,"_",Calendar!Z250,"_",Calendar!AA250,"_",Calendar!AB250,","))</f>
        <v/>
      </c>
      <c r="BD250" s="66" t="str">
        <f>IF(Calendar!AD250="","",CONCATENATE(A250,"_",Calendar!AC250,"_",Calendar!AD250,"_",Calendar!AE250,","))</f>
        <v/>
      </c>
      <c r="BE250" s="66" t="str">
        <f>IF(Calendar!AG250="","",CONCATENATE(A250,"_",Calendar!AF250,"_",Calendar!AG250,"_",Calendar!AH250,","))</f>
        <v/>
      </c>
      <c r="BF250" s="66" t="str">
        <f>IF(Calendar!AJ250="","",CONCATENATE(A250,"_",Calendar!AI250,"_",Calendar!AJ250,"_",Calendar!AK250,","))</f>
        <v/>
      </c>
      <c r="BG250" s="66" t="str">
        <f>IF(Calendar!AM250="","",CONCATENATE(A250,"_",Calendar!AL250,"_",Calendar!AM250,"_",Calendar!AN250,","))</f>
        <v/>
      </c>
      <c r="BH250" s="66" t="str">
        <f>IF(Calendar!AP250="","",CONCATENATE(A250,"_",Calendar!AO250,"_",Calendar!AP250,"_",Calendar!AQ250,","))</f>
        <v/>
      </c>
      <c r="BI250" s="66" t="str">
        <f>IF(Calendar!AS250="","",CONCATENATE(A250,"_",Calendar!AR250,"_",Calendar!AS250,"_",Calendar!AT250,","))</f>
        <v/>
      </c>
      <c r="BJ250" s="66" t="str">
        <f>IF(Calendar!AV250="","",CONCATENATE(A250,"_",Calendar!AU250,"_",Calendar!AV250,"_",Calendar!AW250,","))</f>
        <v/>
      </c>
      <c r="BK250" s="66" t="str">
        <f>IF(Calendar!AY250="","",CONCATENATE(A250,"_",Calendar!AX250,"_",Calendar!AY250,"_",Calendar!AZ250,","))</f>
        <v/>
      </c>
      <c r="BL250" s="66" t="str">
        <f>IF(Calendar!BB250="","",CONCATENATE(A250,"_",Calendar!BA250,"_",Calendar!BB250,"_",Calendar!BC250,","))</f>
        <v/>
      </c>
      <c r="BM250" s="66" t="str">
        <f>IF(Calendar!BE250="","",CONCATENATE(A250,"_",Calendar!BD250,"_",Calendar!BE250,"_",Calendar!BF250,","))</f>
        <v/>
      </c>
      <c r="BN250" s="66" t="str">
        <f>IF(Calendar!BH250="","",CONCATENATE(A250,"_",Calendar!BG250,"_",Calendar!BH250,"_",Calendar!BI250,","))</f>
        <v/>
      </c>
      <c r="BO250" s="66" t="str">
        <f>IF(Calendar!BK250="","",CONCATENATE(A250,"_",Calendar!BJ250,"_",Calendar!BK250,"_",Calendar!BL250,","))</f>
        <v/>
      </c>
      <c r="BP250" s="66" t="str">
        <f>IF(Calendar!BN250="","",CONCATENATE(A250,"_",Calendar!BM250,"_",Calendar!BN250,"_",Calendar!BO250,","))</f>
        <v/>
      </c>
      <c r="BQ250" s="66" t="str">
        <f>IF(Calendar!BQ250="","",CONCATENATE(A250,"_",Calendar!BP250,"_",Calendar!BQ250,"_",Calendar!BR250,","))</f>
        <v/>
      </c>
      <c r="BR250" s="66" t="str">
        <f>IF(Calendar!BT250="","",CONCATENATE(A250,"_",Calendar!BS250,"_",Calendar!BT250,"_",Calendar!BU250,","))</f>
        <v/>
      </c>
      <c r="BS250" s="66" t="str">
        <f>IF(Calendar!BW250="","",CONCATENATE(A250,"_",Calendar!BV250,"_",Calendar!BW250,"_",Calendar!BX250,","))</f>
        <v/>
      </c>
      <c r="BT250" s="66" t="str">
        <f>IF(Calendar!BZ250="","",CONCATENATE(A250,"_",Calendar!BY250,"_",Calendar!BZ250,"_",Calendar!CA250,","))</f>
        <v/>
      </c>
      <c r="BU250" s="66" t="str">
        <f>IF(Calendar!CC250="","",CONCATENATE(A250,"_",Calendar!CB250,"_",Calendar!CC250,"_",Calendar!CD250,","))</f>
        <v/>
      </c>
      <c r="BV250" s="66" t="str">
        <f>IF(Calendar!CF250="","",CONCATENATE(A250,"_",Calendar!CE250,"_",Calendar!CF250,"_",Calendar!CG250,","))</f>
        <v/>
      </c>
      <c r="BW250" s="66" t="str">
        <f>IF(Calendar!CI250="","",CONCATENATE(A250,"_",Calendar!CH250,"_",Calendar!CI250,"_",Calendar!CJ250,","))</f>
        <v/>
      </c>
      <c r="BX250" s="66" t="str">
        <f>IF(Calendar!CL250="","",CONCATENATE(A250,"_",Calendar!CK250,"_",Calendar!CL250,"_",Calendar!CM250,","))</f>
        <v/>
      </c>
      <c r="BY250" s="66" t="str">
        <f>IF(Calendar!CO250="","",CONCATENATE(A250,"_",Calendar!CN250,"_",Calendar!CO250,"_",Calendar!CP250,","))</f>
        <v/>
      </c>
      <c r="BZ250" s="66" t="str">
        <f>IF(Calendar!CR250="","",CONCATENATE(A250,"_",Calendar!CQ250,"_",Calendar!CR250,"_",Calendar!CS250,","))</f>
        <v/>
      </c>
      <c r="CA250" s="66" t="str">
        <f>IF(Calendar!CU250="","",CONCATENATE(A250,"_",Calendar!CT250,"_",Calendar!CU250,"_",Calendar!CV250,","))</f>
        <v/>
      </c>
      <c r="CB250" s="66" t="str">
        <f>IF(Calendar!CX250="","",CONCATENATE(A250,"_",Calendar!CW250,"_",Calendar!CX250,"_",Calendar!CY250,","))</f>
        <v/>
      </c>
      <c r="CC250" s="66" t="str">
        <f>IF(Calendar!DA250="","",CONCATENATE(A250,"_",Calendar!CZ250,"_",Calendar!DA250,"_",Calendar!DB250,","))</f>
        <v/>
      </c>
      <c r="CD250" s="66" t="str">
        <f>IF(Calendar!DD250="","",CONCATENATE(A250,"_",Calendar!DC250,"_",Calendar!DD250,"_",Calendar!DE250,","))</f>
        <v/>
      </c>
      <c r="CE250" s="66" t="str">
        <f>IF(Calendar!DG250="","",CONCATENATE(A250,"_",Calendar!DF250,"_",Calendar!DG250,"_",Calendar!DH250,","))</f>
        <v/>
      </c>
      <c r="CF250" s="66" t="str">
        <f>IF(Calendar!DJ250="","",CONCATENATE(A250,"_",Calendar!DI250,"_",Calendar!DJ250,"_",Calendar!DK250,","))</f>
        <v/>
      </c>
      <c r="CG250" s="66" t="str">
        <f>IF(Calendar!DM250="","",CONCATENATE(A250,"_",Calendar!DL250,"_",Calendar!DM250,"_",Calendar!DN250,","))</f>
        <v/>
      </c>
      <c r="CH250" s="66" t="str">
        <f>IF(Calendar!DP250="","",CONCATENATE(A250,"_",Calendar!DO250,"_",Calendar!DP250,"_",Calendar!DQ250,","))</f>
        <v/>
      </c>
      <c r="CI250" s="66" t="str">
        <f>IF(Calendar!DS250="","",CONCATENATE(A250,"_",Calendar!DR250,"_",Calendar!DS250,"_",Calendar!DT250,","))</f>
        <v/>
      </c>
      <c r="CJ250" s="66" t="str">
        <f>IF(Calendar!DV250="","",CONCATENATE(A250,"_",Calendar!DU250,"_",Calendar!DV250,"_",Calendar!DW250,","))</f>
        <v/>
      </c>
      <c r="CK250" s="66" t="str">
        <f>IF(Calendar!DY250="","",CONCATENATE(A250,"_",Calendar!DX250,"_",Calendar!DY250,"_",Calendar!DZ250,","))</f>
        <v/>
      </c>
      <c r="CL250" s="90" t="str">
        <f>IF(Calendar!EB250="","",CONCATENATE(A250,"_",Calendar!EA250,"_",Calendar!EB250,"_",Calendar!EC250,","))</f>
        <v/>
      </c>
      <c r="CM250" s="94" t="str">
        <f t="shared" si="16"/>
        <v/>
      </c>
      <c r="CN250" s="95" t="str">
        <f t="shared" si="17"/>
        <v/>
      </c>
      <c r="CO250" s="96" t="str">
        <f t="shared" si="18"/>
        <v/>
      </c>
      <c r="CP250" s="94" t="str">
        <f>IF(View!$D$1&lt;&gt;"OK","",IF(OR(View!$C$3="K+4",View!$C$3="K+4 &amp; K+7",View!$C$3="K+4 &amp; K+10",View!$C$3="ALL"),IF(CM250="","",IF(AND(HomeCalc!$A250&gt;=View!$C$1,HomeCalc!A250&lt;=View!$C$2),HomeCalc!CM250,"")),""))</f>
        <v/>
      </c>
      <c r="CQ250" s="95" t="str">
        <f>IF(View!$D$1&lt;&gt;"OK","",IF(OR(View!$C$3="K+7",View!$C$3="K+4 &amp; K+7",View!$C$3="K+7 &amp; K+10",View!$C$3="ALL"),IF(CN250="","",IF(AND(HomeCalc!$A250&gt;=View!$C$1,HomeCalc!A250&lt;=View!$C$2),HomeCalc!CN250,"")),""))</f>
        <v/>
      </c>
      <c r="CR250" s="96" t="str">
        <f>IF(View!$D$1&lt;&gt;"OK","",IF(OR(View!$C$3="K+10",View!$C$3="K+4 &amp; K+10",View!$C$3="K+7 &amp; K+10",View!$C$3="ALL"),IF(CO250="","",IF(AND(HomeCalc!$A250&gt;=View!$C$1,HomeCalc!A250&lt;=View!$C$2),HomeCalc!CO250,"")),""))</f>
        <v/>
      </c>
      <c r="CS250" s="102" t="str">
        <f>IF(View!$D$1&lt;&gt;"OK","",CONCATENATE(CS249,CP250,CQ250,CR250))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51" spans="1:97" ht="15.75" x14ac:dyDescent="0.25">
      <c r="A251" s="11">
        <v>42433</v>
      </c>
      <c r="B251" s="15" t="s">
        <v>83</v>
      </c>
      <c r="C251" s="18">
        <f t="shared" si="19"/>
        <v>36</v>
      </c>
      <c r="D251" s="27" t="s">
        <v>63</v>
      </c>
      <c r="E251" s="8" t="s">
        <v>71</v>
      </c>
      <c r="F251" s="64">
        <f t="shared" si="15"/>
        <v>0</v>
      </c>
      <c r="G251" s="21" t="str">
        <f>IF(OR(RIGHT(Calendar!I251,4)="REDS",RIGHT(Calendar!I251,6)="BLACKS",RIGHT(Calendar!I251,5)="BLUES"),Calendar!H251,"")</f>
        <v/>
      </c>
      <c r="H251" s="21" t="str">
        <f>IF(OR(RIGHT(Calendar!L251,4)="REDS",RIGHT(Calendar!L251,6)="BLACKS",RIGHT(Calendar!L251,5)="BLUES"),Calendar!K251,"")</f>
        <v/>
      </c>
      <c r="I251" s="21" t="str">
        <f>IF(OR(RIGHT(Calendar!O251,4)="REDS",RIGHT(Calendar!O251,6)="BLACKS",RIGHT(Calendar!O251,5)="BLUES"),Calendar!N251,"")</f>
        <v/>
      </c>
      <c r="J251" s="21" t="str">
        <f>IF(OR(RIGHT(Calendar!R251,4)="REDS",RIGHT(Calendar!R251,6)="BLACKS",RIGHT(Calendar!R251,5)="BLUES"),Calendar!Q251,"")</f>
        <v/>
      </c>
      <c r="K251" s="21" t="str">
        <f>IF(OR(RIGHT(Calendar!U251,4)="REDS",RIGHT(Calendar!U251,6)="BLACKS",RIGHT(Calendar!U251,5)="BLUES"),Calendar!T251,"")</f>
        <v/>
      </c>
      <c r="L251" s="21" t="str">
        <f>IF(OR(RIGHT(Calendar!X251,4)="REDS",RIGHT(Calendar!X251,6)="BLACKS",RIGHT(Calendar!X251,5)="BLUES"),Calendar!W251,"")</f>
        <v/>
      </c>
      <c r="M251" s="21" t="str">
        <f>IF(OR(RIGHT(Calendar!AA251,4)="REDS",RIGHT(Calendar!AA251,6)="BLACKS",RIGHT(Calendar!AA251,5)="BLUES"),Calendar!Z251,"")</f>
        <v/>
      </c>
      <c r="N251" s="21" t="str">
        <f>IF(OR(RIGHT(Calendar!AD251,4)="REDS",RIGHT(Calendar!AD251,6)="BLACKS",RIGHT(Calendar!AD251,5)="BLUES"),Calendar!AC251,"")</f>
        <v/>
      </c>
      <c r="O251" s="21" t="str">
        <f>IF(OR(RIGHT(Calendar!AG251,4)="REDS",RIGHT(Calendar!AG251,6)="BLACKS",RIGHT(Calendar!AG251,5)="BLUES"),Calendar!AF251,"")</f>
        <v/>
      </c>
      <c r="P251" s="21" t="str">
        <f>IF(OR(RIGHT(Calendar!AJ251,4)="REDS",RIGHT(Calendar!AJ251,6)="BLACKS",RIGHT(Calendar!AJ251,5)="BLUES"),Calendar!AI251,"")</f>
        <v/>
      </c>
      <c r="Q251" s="21" t="str">
        <f>IF(OR(RIGHT(Calendar!AM251,4)="REDS",RIGHT(Calendar!AM251,6)="BLACKS",RIGHT(Calendar!AM251,5)="BLUES"),Calendar!AL251,"")</f>
        <v/>
      </c>
      <c r="R251" s="21" t="str">
        <f>IF(OR(RIGHT(Calendar!AP251,4)="REDS",RIGHT(Calendar!AP251,6)="BLACKS",RIGHT(Calendar!AP251,5)="BLUES"),Calendar!AO251,"")</f>
        <v/>
      </c>
      <c r="S251" s="21" t="str">
        <f>IF(OR(RIGHT(Calendar!AS251,4)="REDS",RIGHT(Calendar!AS251,6)="BLACKS",RIGHT(Calendar!AS251,5)="BLUES"),Calendar!AR251,"")</f>
        <v/>
      </c>
      <c r="T251" s="21" t="str">
        <f>IF(OR(RIGHT(Calendar!AV251,4)="REDS",RIGHT(Calendar!AV251,6)="BLACKS",RIGHT(Calendar!AV251,5)="BLUES"),Calendar!AU251,"")</f>
        <v/>
      </c>
      <c r="U251" s="21" t="str">
        <f>IF(OR(RIGHT(Calendar!AY251,4)="REDS",RIGHT(Calendar!AY251,6)="BLACKS",RIGHT(Calendar!AY251,5)="BLUES"),Calendar!AX251,"")</f>
        <v/>
      </c>
      <c r="V251" s="21" t="str">
        <f>IF(OR(RIGHT(Calendar!BB251,4)="REDS",RIGHT(Calendar!BB251,6)="BLACKS",RIGHT(Calendar!BB251,5)="BLUES"),Calendar!BA251,"")</f>
        <v/>
      </c>
      <c r="W251" s="21" t="str">
        <f>IF(OR(RIGHT(Calendar!BE251,4)="REDS",RIGHT(Calendar!BE251,6)="BLACKS",RIGHT(Calendar!BE251,5)="BLUES"),Calendar!BD251,"")</f>
        <v/>
      </c>
      <c r="X251" s="21" t="str">
        <f>IF(OR(RIGHT(Calendar!BH251,4)="REDS",RIGHT(Calendar!BH251,6)="BLACKS",RIGHT(Calendar!BH251,5)="BLUES"),Calendar!BG251,"")</f>
        <v/>
      </c>
      <c r="Y251" s="21" t="str">
        <f>IF(OR(RIGHT(Calendar!BK251,4)="REDS",RIGHT(Calendar!BK251,6)="BLACKS",RIGHT(Calendar!BK251,5)="BLUES"),Calendar!BJ251,"")</f>
        <v/>
      </c>
      <c r="Z251" s="21" t="str">
        <f>IF(OR(RIGHT(Calendar!BN251,4)="REDS",RIGHT(Calendar!BN251,6)="BLACKS",RIGHT(Calendar!BN251,5)="BLUES"),Calendar!BM251,"")</f>
        <v/>
      </c>
      <c r="AA251" s="21" t="str">
        <f>IF(OR(RIGHT(Calendar!BQ251,4)="REDS",RIGHT(Calendar!BQ251,6)="BLACKS",RIGHT(Calendar!BQ251,5)="BLUES"),Calendar!BP251,"")</f>
        <v/>
      </c>
      <c r="AB251" s="21" t="str">
        <f>IF(OR(RIGHT(Calendar!BT251,4)="REDS",RIGHT(Calendar!BT251,6)="BLACKS",RIGHT(Calendar!BT251,5)="BLUES"),Calendar!BS251,"")</f>
        <v/>
      </c>
      <c r="AC251" s="21" t="str">
        <f>IF(OR(RIGHT(Calendar!BW251,4)="REDS",RIGHT(Calendar!BW251,6)="BLACKS",RIGHT(Calendar!BW251,5)="BLUES"),Calendar!BV251,"")</f>
        <v/>
      </c>
      <c r="AD251" s="21" t="str">
        <f>IF(OR(RIGHT(Calendar!BZ251,4)="REDS",RIGHT(Calendar!BZ251,6)="BLACKS",RIGHT(Calendar!BZ251,5)="BLUES"),Calendar!BY251,"")</f>
        <v/>
      </c>
      <c r="AE251" s="21" t="str">
        <f>IF(OR(RIGHT(Calendar!CC251,4)="REDS",RIGHT(Calendar!CC251,6)="BLACKS",RIGHT(Calendar!CC251,5)="BLUES"),Calendar!CB251,"")</f>
        <v/>
      </c>
      <c r="AF251" s="21" t="str">
        <f>IF(OR(RIGHT(Calendar!CF251,4)="REDS",RIGHT(Calendar!CF251,6)="BLACKS",RIGHT(Calendar!CF251,5)="BLUES"),Calendar!CE251,"")</f>
        <v/>
      </c>
      <c r="AG251" s="21" t="str">
        <f>IF(OR(RIGHT(Calendar!CI251,4)="REDS",RIGHT(Calendar!CI251,6)="BLACKS",RIGHT(Calendar!CI251,5)="BLUES"),Calendar!CH251,"")</f>
        <v/>
      </c>
      <c r="AH251" s="21" t="str">
        <f>IF(OR(RIGHT(Calendar!CL251,4)="REDS",RIGHT(Calendar!CL251,6)="BLACKS",RIGHT(Calendar!CL251,5)="BLUES"),Calendar!CK251,"")</f>
        <v/>
      </c>
      <c r="AI251" s="21" t="str">
        <f>IF(OR(RIGHT(Calendar!CO251,4)="REDS",RIGHT(Calendar!CO251,6)="BLACKS",RIGHT(Calendar!CO251,5)="BLUES"),Calendar!CN251,"")</f>
        <v/>
      </c>
      <c r="AJ251" s="21" t="str">
        <f>IF(OR(RIGHT(Calendar!CR251,4)="REDS",RIGHT(Calendar!CR251,6)="BLACKS",RIGHT(Calendar!CR251,5)="BLUES"),Calendar!CQ251,"")</f>
        <v/>
      </c>
      <c r="AK251" s="21" t="str">
        <f>IF(OR(RIGHT(Calendar!CU251,4)="REDS",RIGHT(Calendar!CU251,6)="BLACKS",RIGHT(Calendar!CU251,5)="BLUES"),Calendar!CT251,"")</f>
        <v/>
      </c>
      <c r="AL251" s="21" t="str">
        <f>IF(OR(RIGHT(Calendar!CX251,4)="REDS",RIGHT(Calendar!CX251,6)="BLACKS",RIGHT(Calendar!CX251,5)="BLUES"),Calendar!CW251,"")</f>
        <v/>
      </c>
      <c r="AM251" s="21" t="str">
        <f>IF(OR(RIGHT(Calendar!DA251,4)="REDS",RIGHT(Calendar!DA251,6)="BLACKS",RIGHT(Calendar!DA251,5)="BLUES"),Calendar!CZ251,"")</f>
        <v/>
      </c>
      <c r="AN251" s="21" t="str">
        <f>IF(OR(RIGHT(Calendar!DD251,4)="REDS",RIGHT(Calendar!DD251,6)="BLACKS",RIGHT(Calendar!DD251,5)="BLUES"),Calendar!DC251,"")</f>
        <v/>
      </c>
      <c r="AO251" s="21" t="str">
        <f>IF(OR(RIGHT(Calendar!DG251,4)="REDS",RIGHT(Calendar!DG251,6)="BLACKS",RIGHT(Calendar!DG251,5)="BLUES"),Calendar!DF251,"")</f>
        <v/>
      </c>
      <c r="AP251" s="21" t="str">
        <f>IF(OR(RIGHT(Calendar!DJ251,4)="REDS",RIGHT(Calendar!DJ251,6)="BLACKS",RIGHT(Calendar!DJ251,5)="BLUES"),Calendar!DI251,"")</f>
        <v/>
      </c>
      <c r="AQ251" s="21" t="str">
        <f>IF(OR(RIGHT(Calendar!DM251,4)="REDS",RIGHT(Calendar!DM251,6)="BLACKS",RIGHT(Calendar!DM251,5)="BLUES"),Calendar!DL251,"")</f>
        <v/>
      </c>
      <c r="AR251" s="21" t="str">
        <f>IF(OR(RIGHT(Calendar!DP251,4)="REDS",RIGHT(Calendar!DP251,6)="BLACKS",RIGHT(Calendar!DP251,5)="BLUES"),Calendar!DO251,"")</f>
        <v/>
      </c>
      <c r="AS251" s="21" t="str">
        <f>IF(OR(RIGHT(Calendar!DS251,4)="REDS",RIGHT(Calendar!DS251,6)="BLACKS",RIGHT(Calendar!DS251,5)="BLUES"),Calendar!DR251,"")</f>
        <v/>
      </c>
      <c r="AT251" s="21" t="str">
        <f>IF(OR(RIGHT(Calendar!DV251,4)="REDS",RIGHT(Calendar!DV251,6)="BLACKS",RIGHT(Calendar!DV251,5)="BLUES"),Calendar!DU251,"")</f>
        <v/>
      </c>
      <c r="AU251" s="21" t="str">
        <f>IF(OR(RIGHT(Calendar!DY251,4)="REDS",RIGHT(Calendar!DY251,6)="BLACKS",RIGHT(Calendar!DY251,5)="BLUES"),Calendar!DX251,"")</f>
        <v/>
      </c>
      <c r="AV251" s="21" t="str">
        <f>IF(OR(RIGHT(Calendar!EB251,4)="REDS",RIGHT(Calendar!EB251,6)="BLACKS",RIGHT(Calendar!EB251,5)="BLUES"),Calendar!EA251,"")</f>
        <v/>
      </c>
      <c r="AW251" s="66" t="str">
        <f>IF(Calendar!I251="","",CONCATENATE(A251,"_",Calendar!H251,"_",Calendar!I251,"_",Calendar!J251,","))</f>
        <v/>
      </c>
      <c r="AX251" s="66" t="str">
        <f>IF(Calendar!L251="","",CONCATENATE(A251,"_",Calendar!K251,"_",Calendar!L251,"_",Calendar!M251,","))</f>
        <v/>
      </c>
      <c r="AY251" s="66" t="str">
        <f>IF(Calendar!O251="","",CONCATENATE(A251,"_",Calendar!N251,"_",Calendar!O251,"_",Calendar!P251,","))</f>
        <v/>
      </c>
      <c r="AZ251" s="66" t="str">
        <f>IF(Calendar!R251="","",CONCATENATE(A251,"_",Calendar!Q251,"_",Calendar!R251,"_",Calendar!S251,","))</f>
        <v/>
      </c>
      <c r="BA251" s="66" t="str">
        <f>IF(Calendar!U251="","",CONCATENATE(A251,"_",Calendar!T251,"_",Calendar!U251,"_",Calendar!V251,","))</f>
        <v/>
      </c>
      <c r="BB251" s="66" t="str">
        <f>IF(Calendar!X251="","",CONCATENATE(A251,"_",Calendar!W251,"_",Calendar!X251,"_",Calendar!Y251,","))</f>
        <v/>
      </c>
      <c r="BC251" s="66" t="str">
        <f>IF(Calendar!AA251="","",CONCATENATE(A251,"_",Calendar!Z251,"_",Calendar!AA251,"_",Calendar!AB251,","))</f>
        <v/>
      </c>
      <c r="BD251" s="66" t="str">
        <f>IF(Calendar!AD251="","",CONCATENATE(A251,"_",Calendar!AC251,"_",Calendar!AD251,"_",Calendar!AE251,","))</f>
        <v/>
      </c>
      <c r="BE251" s="66" t="str">
        <f>IF(Calendar!AG251="","",CONCATENATE(A251,"_",Calendar!AF251,"_",Calendar!AG251,"_",Calendar!AH251,","))</f>
        <v/>
      </c>
      <c r="BF251" s="66" t="str">
        <f>IF(Calendar!AJ251="","",CONCATENATE(A251,"_",Calendar!AI251,"_",Calendar!AJ251,"_",Calendar!AK251,","))</f>
        <v/>
      </c>
      <c r="BG251" s="66" t="str">
        <f>IF(Calendar!AM251="","",CONCATENATE(A251,"_",Calendar!AL251,"_",Calendar!AM251,"_",Calendar!AN251,","))</f>
        <v/>
      </c>
      <c r="BH251" s="66" t="str">
        <f>IF(Calendar!AP251="","",CONCATENATE(A251,"_",Calendar!AO251,"_",Calendar!AP251,"_",Calendar!AQ251,","))</f>
        <v/>
      </c>
      <c r="BI251" s="66" t="str">
        <f>IF(Calendar!AS251="","",CONCATENATE(A251,"_",Calendar!AR251,"_",Calendar!AS251,"_",Calendar!AT251,","))</f>
        <v/>
      </c>
      <c r="BJ251" s="66" t="str">
        <f>IF(Calendar!AV251="","",CONCATENATE(A251,"_",Calendar!AU251,"_",Calendar!AV251,"_",Calendar!AW251,","))</f>
        <v/>
      </c>
      <c r="BK251" s="66" t="str">
        <f>IF(Calendar!AY251="","",CONCATENATE(A251,"_",Calendar!AX251,"_",Calendar!AY251,"_",Calendar!AZ251,","))</f>
        <v/>
      </c>
      <c r="BL251" s="66" t="str">
        <f>IF(Calendar!BB251="","",CONCATENATE(A251,"_",Calendar!BA251,"_",Calendar!BB251,"_",Calendar!BC251,","))</f>
        <v/>
      </c>
      <c r="BM251" s="66" t="str">
        <f>IF(Calendar!BE251="","",CONCATENATE(A251,"_",Calendar!BD251,"_",Calendar!BE251,"_",Calendar!BF251,","))</f>
        <v/>
      </c>
      <c r="BN251" s="66" t="str">
        <f>IF(Calendar!BH251="","",CONCATENATE(A251,"_",Calendar!BG251,"_",Calendar!BH251,"_",Calendar!BI251,","))</f>
        <v/>
      </c>
      <c r="BO251" s="66" t="str">
        <f>IF(Calendar!BK251="","",CONCATENATE(A251,"_",Calendar!BJ251,"_",Calendar!BK251,"_",Calendar!BL251,","))</f>
        <v/>
      </c>
      <c r="BP251" s="66" t="str">
        <f>IF(Calendar!BN251="","",CONCATENATE(A251,"_",Calendar!BM251,"_",Calendar!BN251,"_",Calendar!BO251,","))</f>
        <v/>
      </c>
      <c r="BQ251" s="66" t="str">
        <f>IF(Calendar!BQ251="","",CONCATENATE(A251,"_",Calendar!BP251,"_",Calendar!BQ251,"_",Calendar!BR251,","))</f>
        <v/>
      </c>
      <c r="BR251" s="66" t="str">
        <f>IF(Calendar!BT251="","",CONCATENATE(A251,"_",Calendar!BS251,"_",Calendar!BT251,"_",Calendar!BU251,","))</f>
        <v/>
      </c>
      <c r="BS251" s="66" t="str">
        <f>IF(Calendar!BW251="","",CONCATENATE(A251,"_",Calendar!BV251,"_",Calendar!BW251,"_",Calendar!BX251,","))</f>
        <v/>
      </c>
      <c r="BT251" s="66" t="str">
        <f>IF(Calendar!BZ251="","",CONCATENATE(A251,"_",Calendar!BY251,"_",Calendar!BZ251,"_",Calendar!CA251,","))</f>
        <v/>
      </c>
      <c r="BU251" s="66" t="str">
        <f>IF(Calendar!CC251="","",CONCATENATE(A251,"_",Calendar!CB251,"_",Calendar!CC251,"_",Calendar!CD251,","))</f>
        <v/>
      </c>
      <c r="BV251" s="66" t="str">
        <f>IF(Calendar!CF251="","",CONCATENATE(A251,"_",Calendar!CE251,"_",Calendar!CF251,"_",Calendar!CG251,","))</f>
        <v/>
      </c>
      <c r="BW251" s="66" t="str">
        <f>IF(Calendar!CI251="","",CONCATENATE(A251,"_",Calendar!CH251,"_",Calendar!CI251,"_",Calendar!CJ251,","))</f>
        <v/>
      </c>
      <c r="BX251" s="66" t="str">
        <f>IF(Calendar!CL251="","",CONCATENATE(A251,"_",Calendar!CK251,"_",Calendar!CL251,"_",Calendar!CM251,","))</f>
        <v/>
      </c>
      <c r="BY251" s="66" t="str">
        <f>IF(Calendar!CO251="","",CONCATENATE(A251,"_",Calendar!CN251,"_",Calendar!CO251,"_",Calendar!CP251,","))</f>
        <v/>
      </c>
      <c r="BZ251" s="66" t="str">
        <f>IF(Calendar!CR251="","",CONCATENATE(A251,"_",Calendar!CQ251,"_",Calendar!CR251,"_",Calendar!CS251,","))</f>
        <v/>
      </c>
      <c r="CA251" s="66" t="str">
        <f>IF(Calendar!CU251="","",CONCATENATE(A251,"_",Calendar!CT251,"_",Calendar!CU251,"_",Calendar!CV251,","))</f>
        <v/>
      </c>
      <c r="CB251" s="66" t="str">
        <f>IF(Calendar!CX251="","",CONCATENATE(A251,"_",Calendar!CW251,"_",Calendar!CX251,"_",Calendar!CY251,","))</f>
        <v/>
      </c>
      <c r="CC251" s="66" t="str">
        <f>IF(Calendar!DA251="","",CONCATENATE(A251,"_",Calendar!CZ251,"_",Calendar!DA251,"_",Calendar!DB251,","))</f>
        <v/>
      </c>
      <c r="CD251" s="66" t="str">
        <f>IF(Calendar!DD251="","",CONCATENATE(A251,"_",Calendar!DC251,"_",Calendar!DD251,"_",Calendar!DE251,","))</f>
        <v/>
      </c>
      <c r="CE251" s="66" t="str">
        <f>IF(Calendar!DG251="","",CONCATENATE(A251,"_",Calendar!DF251,"_",Calendar!DG251,"_",Calendar!DH251,","))</f>
        <v/>
      </c>
      <c r="CF251" s="66" t="str">
        <f>IF(Calendar!DJ251="","",CONCATENATE(A251,"_",Calendar!DI251,"_",Calendar!DJ251,"_",Calendar!DK251,","))</f>
        <v/>
      </c>
      <c r="CG251" s="66" t="str">
        <f>IF(Calendar!DM251="","",CONCATENATE(A251,"_",Calendar!DL251,"_",Calendar!DM251,"_",Calendar!DN251,","))</f>
        <v/>
      </c>
      <c r="CH251" s="66" t="str">
        <f>IF(Calendar!DP251="","",CONCATENATE(A251,"_",Calendar!DO251,"_",Calendar!DP251,"_",Calendar!DQ251,","))</f>
        <v/>
      </c>
      <c r="CI251" s="66" t="str">
        <f>IF(Calendar!DS251="","",CONCATENATE(A251,"_",Calendar!DR251,"_",Calendar!DS251,"_",Calendar!DT251,","))</f>
        <v/>
      </c>
      <c r="CJ251" s="66" t="str">
        <f>IF(Calendar!DV251="","",CONCATENATE(A251,"_",Calendar!DU251,"_",Calendar!DV251,"_",Calendar!DW251,","))</f>
        <v/>
      </c>
      <c r="CK251" s="66" t="str">
        <f>IF(Calendar!DY251="","",CONCATENATE(A251,"_",Calendar!DX251,"_",Calendar!DY251,"_",Calendar!DZ251,","))</f>
        <v/>
      </c>
      <c r="CL251" s="90" t="str">
        <f>IF(Calendar!EB251="","",CONCATENATE(A251,"_",Calendar!EA251,"_",Calendar!EB251,"_",Calendar!EC251,","))</f>
        <v/>
      </c>
      <c r="CM251" s="94" t="str">
        <f t="shared" si="16"/>
        <v/>
      </c>
      <c r="CN251" s="95" t="str">
        <f t="shared" si="17"/>
        <v/>
      </c>
      <c r="CO251" s="96" t="str">
        <f t="shared" si="18"/>
        <v/>
      </c>
      <c r="CP251" s="94" t="str">
        <f>IF(View!$D$1&lt;&gt;"OK","",IF(OR(View!$C$3="K+4",View!$C$3="K+4 &amp; K+7",View!$C$3="K+4 &amp; K+10",View!$C$3="ALL"),IF(CM251="","",IF(AND(HomeCalc!$A251&gt;=View!$C$1,HomeCalc!A251&lt;=View!$C$2),HomeCalc!CM251,"")),""))</f>
        <v/>
      </c>
      <c r="CQ251" s="95" t="str">
        <f>IF(View!$D$1&lt;&gt;"OK","",IF(OR(View!$C$3="K+7",View!$C$3="K+4 &amp; K+7",View!$C$3="K+7 &amp; K+10",View!$C$3="ALL"),IF(CN251="","",IF(AND(HomeCalc!$A251&gt;=View!$C$1,HomeCalc!A251&lt;=View!$C$2),HomeCalc!CN251,"")),""))</f>
        <v/>
      </c>
      <c r="CR251" s="96" t="str">
        <f>IF(View!$D$1&lt;&gt;"OK","",IF(OR(View!$C$3="K+10",View!$C$3="K+4 &amp; K+10",View!$C$3="K+7 &amp; K+10",View!$C$3="ALL"),IF(CO251="","",IF(AND(HomeCalc!$A251&gt;=View!$C$1,HomeCalc!A251&lt;=View!$C$2),HomeCalc!CO251,"")),""))</f>
        <v/>
      </c>
      <c r="CS251" s="102" t="str">
        <f>IF(View!$D$1&lt;&gt;"OK","",CONCATENATE(CS250,CP251,CQ251,CR251))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52" spans="1:97" ht="15.75" x14ac:dyDescent="0.25">
      <c r="A252" s="11">
        <v>42434</v>
      </c>
      <c r="B252" s="15" t="s">
        <v>83</v>
      </c>
      <c r="C252" s="18">
        <f t="shared" si="19"/>
        <v>36</v>
      </c>
      <c r="D252" s="25" t="s">
        <v>64</v>
      </c>
      <c r="E252" s="8" t="s">
        <v>71</v>
      </c>
      <c r="F252" s="64">
        <f t="shared" si="15"/>
        <v>5</v>
      </c>
      <c r="G252" s="21" t="str">
        <f>IF(OR(RIGHT(Calendar!I252,4)="REDS",RIGHT(Calendar!I252,6)="BLACKS",RIGHT(Calendar!I252,5)="BLUES"),Calendar!H252,"")</f>
        <v/>
      </c>
      <c r="H252" s="21" t="str">
        <f>IF(OR(RIGHT(Calendar!L252,4)="REDS",RIGHT(Calendar!L252,6)="BLACKS",RIGHT(Calendar!L252,5)="BLUES"),Calendar!K252,"")</f>
        <v/>
      </c>
      <c r="I252" s="21" t="str">
        <f>IF(OR(RIGHT(Calendar!O252,4)="REDS",RIGHT(Calendar!O252,6)="BLACKS",RIGHT(Calendar!O252,5)="BLUES"),Calendar!N252,"")</f>
        <v/>
      </c>
      <c r="J252" s="21">
        <f>IF(OR(RIGHT(Calendar!R252,4)="REDS",RIGHT(Calendar!R252,6)="BLACKS",RIGHT(Calendar!R252,5)="BLUES"),Calendar!Q252,"")</f>
        <v>0.52083333333333337</v>
      </c>
      <c r="K252" s="21" t="str">
        <f>IF(OR(RIGHT(Calendar!U252,4)="REDS",RIGHT(Calendar!U252,6)="BLACKS",RIGHT(Calendar!U252,5)="BLUES"),Calendar!T252,"")</f>
        <v/>
      </c>
      <c r="L252" s="21" t="str">
        <f>IF(OR(RIGHT(Calendar!X252,4)="REDS",RIGHT(Calendar!X252,6)="BLACKS",RIGHT(Calendar!X252,5)="BLUES"),Calendar!W252,"")</f>
        <v/>
      </c>
      <c r="M252" s="21">
        <f>IF(OR(RIGHT(Calendar!AA252,4)="REDS",RIGHT(Calendar!AA252,6)="BLACKS",RIGHT(Calendar!AA252,5)="BLUES"),Calendar!Z252,"")</f>
        <v>0.52083333333333337</v>
      </c>
      <c r="N252" s="21" t="str">
        <f>IF(OR(RIGHT(Calendar!AD252,4)="REDS",RIGHT(Calendar!AD252,6)="BLACKS",RIGHT(Calendar!AD252,5)="BLUES"),Calendar!AC252,"")</f>
        <v/>
      </c>
      <c r="O252" s="21" t="str">
        <f>IF(OR(RIGHT(Calendar!AG252,4)="REDS",RIGHT(Calendar!AG252,6)="BLACKS",RIGHT(Calendar!AG252,5)="BLUES"),Calendar!AF252,"")</f>
        <v/>
      </c>
      <c r="P252" s="21" t="str">
        <f>IF(OR(RIGHT(Calendar!AJ252,4)="REDS",RIGHT(Calendar!AJ252,6)="BLACKS",RIGHT(Calendar!AJ252,5)="BLUES"),Calendar!AI252,"")</f>
        <v/>
      </c>
      <c r="Q252" s="21">
        <f>IF(OR(RIGHT(Calendar!AM252,4)="REDS",RIGHT(Calendar!AM252,6)="BLACKS",RIGHT(Calendar!AM252,5)="BLUES"),Calendar!AL252,"")</f>
        <v>0.47916666666666669</v>
      </c>
      <c r="R252" s="21" t="str">
        <f>IF(OR(RIGHT(Calendar!AP252,4)="REDS",RIGHT(Calendar!AP252,6)="BLACKS",RIGHT(Calendar!AP252,5)="BLUES"),Calendar!AO252,"")</f>
        <v/>
      </c>
      <c r="S252" s="21" t="str">
        <f>IF(OR(RIGHT(Calendar!AS252,4)="REDS",RIGHT(Calendar!AS252,6)="BLACKS",RIGHT(Calendar!AS252,5)="BLUES"),Calendar!AR252,"")</f>
        <v/>
      </c>
      <c r="T252" s="21" t="str">
        <f>IF(OR(RIGHT(Calendar!AV252,4)="REDS",RIGHT(Calendar!AV252,6)="BLACKS",RIGHT(Calendar!AV252,5)="BLUES"),Calendar!AU252,"")</f>
        <v/>
      </c>
      <c r="U252" s="21" t="str">
        <f>IF(OR(RIGHT(Calendar!AY252,4)="REDS",RIGHT(Calendar!AY252,6)="BLACKS",RIGHT(Calendar!AY252,5)="BLUES"),Calendar!AX252,"")</f>
        <v/>
      </c>
      <c r="V252" s="21" t="str">
        <f>IF(OR(RIGHT(Calendar!BB252,4)="REDS",RIGHT(Calendar!BB252,6)="BLACKS",RIGHT(Calendar!BB252,5)="BLUES"),Calendar!BA252,"")</f>
        <v/>
      </c>
      <c r="W252" s="21" t="str">
        <f>IF(OR(RIGHT(Calendar!BE252,4)="REDS",RIGHT(Calendar!BE252,6)="BLACKS",RIGHT(Calendar!BE252,5)="BLUES"),Calendar!BD252,"")</f>
        <v/>
      </c>
      <c r="X252" s="21" t="str">
        <f>IF(OR(RIGHT(Calendar!BH252,4)="REDS",RIGHT(Calendar!BH252,6)="BLACKS",RIGHT(Calendar!BH252,5)="BLUES"),Calendar!BG252,"")</f>
        <v/>
      </c>
      <c r="Y252" s="21">
        <f>IF(OR(RIGHT(Calendar!BK252,4)="REDS",RIGHT(Calendar!BK252,6)="BLACKS",RIGHT(Calendar!BK252,5)="BLUES"),Calendar!BJ252,"")</f>
        <v>0.39583333333333331</v>
      </c>
      <c r="Z252" s="21" t="str">
        <f>IF(OR(RIGHT(Calendar!BN252,4)="REDS",RIGHT(Calendar!BN252,6)="BLACKS",RIGHT(Calendar!BN252,5)="BLUES"),Calendar!BM252,"")</f>
        <v/>
      </c>
      <c r="AA252" s="21" t="str">
        <f>IF(OR(RIGHT(Calendar!BQ252,4)="REDS",RIGHT(Calendar!BQ252,6)="BLACKS",RIGHT(Calendar!BQ252,5)="BLUES"),Calendar!BP252,"")</f>
        <v/>
      </c>
      <c r="AB252" s="21" t="str">
        <f>IF(OR(RIGHT(Calendar!BT252,4)="REDS",RIGHT(Calendar!BT252,6)="BLACKS",RIGHT(Calendar!BT252,5)="BLUES"),Calendar!BS252,"")</f>
        <v/>
      </c>
      <c r="AC252" s="21" t="str">
        <f>IF(OR(RIGHT(Calendar!BW252,4)="REDS",RIGHT(Calendar!BW252,6)="BLACKS",RIGHT(Calendar!BW252,5)="BLUES"),Calendar!BV252,"")</f>
        <v/>
      </c>
      <c r="AD252" s="21" t="str">
        <f>IF(OR(RIGHT(Calendar!BZ252,4)="REDS",RIGHT(Calendar!BZ252,6)="BLACKS",RIGHT(Calendar!BZ252,5)="BLUES"),Calendar!BY252,"")</f>
        <v/>
      </c>
      <c r="AE252" s="21" t="str">
        <f>IF(OR(RIGHT(Calendar!CC252,4)="REDS",RIGHT(Calendar!CC252,6)="BLACKS",RIGHT(Calendar!CC252,5)="BLUES"),Calendar!CB252,"")</f>
        <v/>
      </c>
      <c r="AF252" s="21" t="str">
        <f>IF(OR(RIGHT(Calendar!CF252,4)="REDS",RIGHT(Calendar!CF252,6)="BLACKS",RIGHT(Calendar!CF252,5)="BLUES"),Calendar!CE252,"")</f>
        <v/>
      </c>
      <c r="AG252" s="21" t="str">
        <f>IF(OR(RIGHT(Calendar!CI252,4)="REDS",RIGHT(Calendar!CI252,6)="BLACKS",RIGHT(Calendar!CI252,5)="BLUES"),Calendar!CH252,"")</f>
        <v/>
      </c>
      <c r="AH252" s="21" t="str">
        <f>IF(OR(RIGHT(Calendar!CL252,4)="REDS",RIGHT(Calendar!CL252,6)="BLACKS",RIGHT(Calendar!CL252,5)="BLUES"),Calendar!CK252,"")</f>
        <v/>
      </c>
      <c r="AI252" s="21" t="str">
        <f>IF(OR(RIGHT(Calendar!CO252,4)="REDS",RIGHT(Calendar!CO252,6)="BLACKS",RIGHT(Calendar!CO252,5)="BLUES"),Calendar!CN252,"")</f>
        <v/>
      </c>
      <c r="AJ252" s="21" t="str">
        <f>IF(OR(RIGHT(Calendar!CR252,4)="REDS",RIGHT(Calendar!CR252,6)="BLACKS",RIGHT(Calendar!CR252,5)="BLUES"),Calendar!CQ252,"")</f>
        <v/>
      </c>
      <c r="AK252" s="21" t="str">
        <f>IF(OR(RIGHT(Calendar!CU252,4)="REDS",RIGHT(Calendar!CU252,6)="BLACKS",RIGHT(Calendar!CU252,5)="BLUES"),Calendar!CT252,"")</f>
        <v/>
      </c>
      <c r="AL252" s="21" t="str">
        <f>IF(OR(RIGHT(Calendar!CX252,4)="REDS",RIGHT(Calendar!CX252,6)="BLACKS",RIGHT(Calendar!CX252,5)="BLUES"),Calendar!CW252,"")</f>
        <v/>
      </c>
      <c r="AM252" s="21">
        <f>IF(OR(RIGHT(Calendar!DA252,4)="REDS",RIGHT(Calendar!DA252,6)="BLACKS",RIGHT(Calendar!DA252,5)="BLUES"),Calendar!CZ252,"")</f>
        <v>0.64583333333333337</v>
      </c>
      <c r="AN252" s="21" t="str">
        <f>IF(OR(RIGHT(Calendar!DD252,4)="REDS",RIGHT(Calendar!DD252,6)="BLACKS",RIGHT(Calendar!DD252,5)="BLUES"),Calendar!DC252,"")</f>
        <v/>
      </c>
      <c r="AO252" s="21" t="str">
        <f>IF(OR(RIGHT(Calendar!DG252,4)="REDS",RIGHT(Calendar!DG252,6)="BLACKS",RIGHT(Calendar!DG252,5)="BLUES"),Calendar!DF252,"")</f>
        <v/>
      </c>
      <c r="AP252" s="21" t="str">
        <f>IF(OR(RIGHT(Calendar!DJ252,4)="REDS",RIGHT(Calendar!DJ252,6)="BLACKS",RIGHT(Calendar!DJ252,5)="BLUES"),Calendar!DI252,"")</f>
        <v/>
      </c>
      <c r="AQ252" s="21" t="str">
        <f>IF(OR(RIGHT(Calendar!DM252,4)="REDS",RIGHT(Calendar!DM252,6)="BLACKS",RIGHT(Calendar!DM252,5)="BLUES"),Calendar!DL252,"")</f>
        <v/>
      </c>
      <c r="AR252" s="21" t="str">
        <f>IF(OR(RIGHT(Calendar!DP252,4)="REDS",RIGHT(Calendar!DP252,6)="BLACKS",RIGHT(Calendar!DP252,5)="BLUES"),Calendar!DO252,"")</f>
        <v/>
      </c>
      <c r="AS252" s="21" t="str">
        <f>IF(OR(RIGHT(Calendar!DS252,4)="REDS",RIGHT(Calendar!DS252,6)="BLACKS",RIGHT(Calendar!DS252,5)="BLUES"),Calendar!DR252,"")</f>
        <v/>
      </c>
      <c r="AT252" s="21" t="str">
        <f>IF(OR(RIGHT(Calendar!DV252,4)="REDS",RIGHT(Calendar!DV252,6)="BLACKS",RIGHT(Calendar!DV252,5)="BLUES"),Calendar!DU252,"")</f>
        <v/>
      </c>
      <c r="AU252" s="21" t="str">
        <f>IF(OR(RIGHT(Calendar!DY252,4)="REDS",RIGHT(Calendar!DY252,6)="BLACKS",RIGHT(Calendar!DY252,5)="BLUES"),Calendar!DX252,"")</f>
        <v/>
      </c>
      <c r="AV252" s="21" t="str">
        <f>IF(OR(RIGHT(Calendar!EB252,4)="REDS",RIGHT(Calendar!EB252,6)="BLACKS",RIGHT(Calendar!EB252,5)="BLUES"),Calendar!EA252,"")</f>
        <v/>
      </c>
      <c r="AW252" s="66" t="str">
        <f>IF(Calendar!I252="","",CONCATENATE(A252,"_",Calendar!H252,"_",Calendar!I252,"_",Calendar!J252,","))</f>
        <v/>
      </c>
      <c r="AX252" s="66" t="str">
        <f>IF(Calendar!L252="","",CONCATENATE(A252,"_",Calendar!K252,"_",Calendar!L252,"_",Calendar!M252,","))</f>
        <v/>
      </c>
      <c r="AY252" s="66" t="str">
        <f>IF(Calendar!O252="","",CONCATENATE(A252,"_",Calendar!N252,"_",Calendar!O252,"_",Calendar!P252,","))</f>
        <v/>
      </c>
      <c r="AZ252" s="66" t="str">
        <f>IF(Calendar!R252="","",CONCATENATE(A252,"_",Calendar!Q252,"_",Calendar!R252,"_",Calendar!S252,","))</f>
        <v>42434_0.520833333333333_U7 BLACKs_CLAVINOISE,</v>
      </c>
      <c r="BA252" s="66" t="str">
        <f>IF(Calendar!U252="","",CONCATENATE(A252,"_",Calendar!T252,"_",Calendar!U252,"_",Calendar!V252,","))</f>
        <v>42434_0.520833333333333_JEHAY_U7 REDs,</v>
      </c>
      <c r="BB252" s="66" t="str">
        <f>IF(Calendar!X252="","",CONCATENATE(A252,"_",Calendar!W252,"_",Calendar!X252,"_",Calendar!Y252,","))</f>
        <v/>
      </c>
      <c r="BC252" s="66" t="str">
        <f>IF(Calendar!AA252="","",CONCATENATE(A252,"_",Calendar!Z252,"_",Calendar!AA252,"_",Calendar!AB252,","))</f>
        <v>42434_0.520833333333333_U8 BLACKs_FOOTBALL CLUB LIÈGE B,</v>
      </c>
      <c r="BD252" s="66" t="str">
        <f>IF(Calendar!AD252="","",CONCATENATE(A252,"_",Calendar!AC252,"_",Calendar!AD252,"_",Calendar!AE252,","))</f>
        <v>42434_0.458333333333333_R. FRAITURE SP_U8 REDs,</v>
      </c>
      <c r="BE252" s="66" t="str">
        <f>IF(Calendar!AG252="","",CONCATENATE(A252,"_",Calendar!AF252,"_",Calendar!AG252,"_",Calendar!AH252,","))</f>
        <v/>
      </c>
      <c r="BF252" s="66" t="str">
        <f>IF(Calendar!AJ252="","",CONCATENATE(A252,"_",Calendar!AI252,"_",Calendar!AJ252,"_",Calendar!AK252,","))</f>
        <v>42434_0.458333333333333_WANZE BAS-OHA B_U9 BLACKs,</v>
      </c>
      <c r="BG252" s="66" t="str">
        <f>IF(Calendar!AM252="","",CONCATENATE(A252,"_",Calendar!AL252,"_",Calendar!AM252,"_",Calendar!AN252,","))</f>
        <v>42434_0.479166666666667_U9 REDs_ES.GEER,</v>
      </c>
      <c r="BH252" s="66" t="str">
        <f>IF(Calendar!AP252="","",CONCATENATE(A252,"_",Calendar!AO252,"_",Calendar!AP252,"_",Calendar!AQ252,","))</f>
        <v/>
      </c>
      <c r="BI252" s="66" t="str">
        <f>IF(Calendar!AS252="","",CONCATENATE(A252,"_",Calendar!AR252,"_",Calendar!AS252,"_",Calendar!AT252,","))</f>
        <v>42434_0.458333333333333_SOLIÈRES_U10 BLACKs,</v>
      </c>
      <c r="BJ252" s="66" t="str">
        <f>IF(Calendar!AV252="","",CONCATENATE(A252,"_",Calendar!AU252,"_",Calendar!AV252,"_",Calendar!AW252,","))</f>
        <v/>
      </c>
      <c r="BK252" s="66" t="str">
        <f>IF(Calendar!AY252="","",CONCATENATE(A252,"_",Calendar!AX252,"_",Calendar!AY252,"_",Calendar!AZ252,","))</f>
        <v/>
      </c>
      <c r="BL252" s="66" t="str">
        <f>IF(Calendar!BB252="","",CONCATENATE(A252,"_",Calendar!BA252,"_",Calendar!BB252,"_",Calendar!BC252,","))</f>
        <v/>
      </c>
      <c r="BM252" s="66" t="str">
        <f>IF(Calendar!BE252="","",CONCATENATE(A252,"_",Calendar!BD252,"_",Calendar!BE252,"_",Calendar!BF252,","))</f>
        <v/>
      </c>
      <c r="BN252" s="66" t="str">
        <f>IF(Calendar!BH252="","",CONCATENATE(A252,"_",Calendar!BG252,"_",Calendar!BH252,"_",Calendar!BI252,","))</f>
        <v/>
      </c>
      <c r="BO252" s="66" t="str">
        <f>IF(Calendar!BK252="","",CONCATENATE(A252,"_",Calendar!BJ252,"_",Calendar!BK252,"_",Calendar!BL252,","))</f>
        <v>42434_0.395833333333333_U12 BLACKs_OUGRÉE,</v>
      </c>
      <c r="BP252" s="66" t="str">
        <f>IF(Calendar!BN252="","",CONCATENATE(A252,"_",Calendar!BM252,"_",Calendar!BN252,"_",Calendar!BO252,","))</f>
        <v>42434_0.395833333333333_HANNUT_U12 REDs,</v>
      </c>
      <c r="BQ252" s="66" t="str">
        <f>IF(Calendar!BQ252="","",CONCATENATE(A252,"_",Calendar!BP252,"_",Calendar!BQ252,"_",Calendar!BR252,","))</f>
        <v/>
      </c>
      <c r="BR252" s="66" t="str">
        <f>IF(Calendar!BT252="","",CONCATENATE(A252,"_",Calendar!BS252,"_",Calendar!BT252,"_",Calendar!BU252,","))</f>
        <v>42434_0.395833333333333_ENTITÉ ENGIS_U13 BLACKs,</v>
      </c>
      <c r="BS252" s="66" t="str">
        <f>IF(Calendar!BW252="","",CONCATENATE(A252,"_",Calendar!BV252,"_",Calendar!BW252,"_",Calendar!BX252,","))</f>
        <v/>
      </c>
      <c r="BT252" s="66" t="str">
        <f>IF(Calendar!BZ252="","",CONCATENATE(A252,"_",Calendar!BY252,"_",Calendar!BZ252,"_",Calendar!CA252,","))</f>
        <v/>
      </c>
      <c r="BU252" s="66" t="str">
        <f>IF(Calendar!CC252="","",CONCATENATE(A252,"_",Calendar!CB252,"_",Calendar!CC252,"_",Calendar!CD252,","))</f>
        <v/>
      </c>
      <c r="BV252" s="66" t="str">
        <f>IF(Calendar!CF252="","",CONCATENATE(A252,"_",Calendar!CE252,"_",Calendar!CF252,"_",Calendar!CG252,","))</f>
        <v/>
      </c>
      <c r="BW252" s="66" t="str">
        <f>IF(Calendar!CI252="","",CONCATENATE(A252,"_",Calendar!CH252,"_",Calendar!CI252,"_",Calendar!CJ252,","))</f>
        <v>42434_0.583333333333333_ANTHISNES_U15 BLACKs,</v>
      </c>
      <c r="BX252" s="66" t="str">
        <f>IF(Calendar!CL252="","",CONCATENATE(A252,"_",Calendar!CK252,"_",Calendar!CL252,"_",Calendar!CM252,","))</f>
        <v/>
      </c>
      <c r="BY252" s="66" t="str">
        <f>IF(Calendar!CO252="","",CONCATENATE(A252,"_",Calendar!CN252,"_",Calendar!CO252,"_",Calendar!CP252,","))</f>
        <v/>
      </c>
      <c r="BZ252" s="66" t="str">
        <f>IF(Calendar!CR252="","",CONCATENATE(A252,"_",Calendar!CQ252,"_",Calendar!CR252,"_",Calendar!CS252,","))</f>
        <v/>
      </c>
      <c r="CA252" s="66" t="str">
        <f>IF(Calendar!CU252="","",CONCATENATE(A252,"_",Calendar!CT252,"_",Calendar!CU252,"_",Calendar!CV252,","))</f>
        <v/>
      </c>
      <c r="CB252" s="66" t="str">
        <f>IF(Calendar!CX252="","",CONCATENATE(A252,"_",Calendar!CW252,"_",Calendar!CX252,"_",Calendar!CY252,","))</f>
        <v/>
      </c>
      <c r="CC252" s="66" t="str">
        <f>IF(Calendar!DA252="","",CONCATENATE(A252,"_",Calendar!CZ252,"_",Calendar!DA252,"_",Calendar!DB252,","))</f>
        <v>42434_0.645833333333333_U19 BLACKs_VERLAINE,</v>
      </c>
      <c r="CD252" s="66" t="str">
        <f>IF(Calendar!DD252="","",CONCATENATE(A252,"_",Calendar!DC252,"_",Calendar!DD252,"_",Calendar!DE252,","))</f>
        <v/>
      </c>
      <c r="CE252" s="66" t="str">
        <f>IF(Calendar!DG252="","",CONCATENATE(A252,"_",Calendar!DF252,"_",Calendar!DG252,"_",Calendar!DH252,","))</f>
        <v/>
      </c>
      <c r="CF252" s="66" t="str">
        <f>IF(Calendar!DJ252="","",CONCATENATE(A252,"_",Calendar!DI252,"_",Calendar!DJ252,"_",Calendar!DK252,","))</f>
        <v/>
      </c>
      <c r="CG252" s="66" t="str">
        <f>IF(Calendar!DM252="","",CONCATENATE(A252,"_",Calendar!DL252,"_",Calendar!DM252,"_",Calendar!DN252,","))</f>
        <v/>
      </c>
      <c r="CH252" s="66" t="str">
        <f>IF(Calendar!DP252="","",CONCATENATE(A252,"_",Calendar!DO252,"_",Calendar!DP252,"_",Calendar!DQ252,","))</f>
        <v/>
      </c>
      <c r="CI252" s="66" t="str">
        <f>IF(Calendar!DS252="","",CONCATENATE(A252,"_",Calendar!DR252,"_",Calendar!DS252,"_",Calendar!DT252,","))</f>
        <v/>
      </c>
      <c r="CJ252" s="66" t="str">
        <f>IF(Calendar!DV252="","",CONCATENATE(A252,"_",Calendar!DU252,"_",Calendar!DV252,"_",Calendar!DW252,","))</f>
        <v/>
      </c>
      <c r="CK252" s="66" t="str">
        <f>IF(Calendar!DY252="","",CONCATENATE(A252,"_",Calendar!DX252,"_",Calendar!DY252,"_",Calendar!DZ252,","))</f>
        <v/>
      </c>
      <c r="CL252" s="90" t="str">
        <f>IF(Calendar!EB252="","",CONCATENATE(A252,"_",Calendar!EA252,"_",Calendar!EB252,"_",Calendar!EC252,","))</f>
        <v/>
      </c>
      <c r="CM252" s="94" t="str">
        <f t="shared" si="16"/>
        <v>42434_0.520833333333333_U7 BLACKs_CLAVINOISE,42434_0.520833333333333_JEHAY_U7 REDs,42434_0.520833333333333_U8 BLACKs_FOOTBALL CLUB LIÈGE B,42434_0.458333333333333_R. FRAITURE SP_U8 REDs,42434_0.458333333333333_WANZE BAS-OHA B_U9 BLACKs,42434_0.479166666666667_U9 REDs_ES.GEER,</v>
      </c>
      <c r="CN252" s="95" t="str">
        <f t="shared" si="17"/>
        <v>42434_0.458333333333333_SOLIÈRES_U10 BLACKs,42434_0.395833333333333_U12 BLACKs_OUGRÉE,42434_0.395833333333333_HANNUT_U12 REDs,42434_0.395833333333333_ENTITÉ ENGIS_U13 BLACKs,</v>
      </c>
      <c r="CO252" s="96" t="str">
        <f t="shared" si="18"/>
        <v>42434_0.583333333333333_ANTHISNES_U15 BLACKs,42434_0.645833333333333_U19 BLACKs_VERLAINE,</v>
      </c>
      <c r="CP252" s="94" t="str">
        <f>IF(View!$D$1&lt;&gt;"OK","",IF(OR(View!$C$3="K+4",View!$C$3="K+4 &amp; K+7",View!$C$3="K+4 &amp; K+10",View!$C$3="ALL"),IF(CM252="","",IF(AND(HomeCalc!$A252&gt;=View!$C$1,HomeCalc!A252&lt;=View!$C$2),HomeCalc!CM252,"")),""))</f>
        <v/>
      </c>
      <c r="CQ252" s="95" t="str">
        <f>IF(View!$D$1&lt;&gt;"OK","",IF(OR(View!$C$3="K+7",View!$C$3="K+4 &amp; K+7",View!$C$3="K+7 &amp; K+10",View!$C$3="ALL"),IF(CN252="","",IF(AND(HomeCalc!$A252&gt;=View!$C$1,HomeCalc!A252&lt;=View!$C$2),HomeCalc!CN252,"")),""))</f>
        <v/>
      </c>
      <c r="CR252" s="96" t="str">
        <f>IF(View!$D$1&lt;&gt;"OK","",IF(OR(View!$C$3="K+10",View!$C$3="K+4 &amp; K+10",View!$C$3="K+7 &amp; K+10",View!$C$3="ALL"),IF(CO252="","",IF(AND(HomeCalc!$A252&gt;=View!$C$1,HomeCalc!A252&lt;=View!$C$2),HomeCalc!CO252,"")),""))</f>
        <v/>
      </c>
      <c r="CS252" s="102" t="str">
        <f>IF(View!$D$1&lt;&gt;"OK","",CONCATENATE(CS251,CP252,CQ252,CR252))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53" spans="1:97" ht="15.75" x14ac:dyDescent="0.25">
      <c r="A253" s="11">
        <v>42435</v>
      </c>
      <c r="B253" s="15" t="s">
        <v>83</v>
      </c>
      <c r="C253" s="18">
        <f t="shared" si="19"/>
        <v>36</v>
      </c>
      <c r="D253" s="26" t="s">
        <v>65</v>
      </c>
      <c r="E253" s="8" t="s">
        <v>71</v>
      </c>
      <c r="F253" s="64">
        <f t="shared" si="15"/>
        <v>1</v>
      </c>
      <c r="G253" s="21" t="str">
        <f>IF(OR(RIGHT(Calendar!I253,4)="REDS",RIGHT(Calendar!I253,6)="BLACKS",RIGHT(Calendar!I253,5)="BLUES"),Calendar!H253,"")</f>
        <v/>
      </c>
      <c r="H253" s="21" t="str">
        <f>IF(OR(RIGHT(Calendar!L253,4)="REDS",RIGHT(Calendar!L253,6)="BLACKS",RIGHT(Calendar!L253,5)="BLUES"),Calendar!K253,"")</f>
        <v/>
      </c>
      <c r="I253" s="21" t="str">
        <f>IF(OR(RIGHT(Calendar!O253,4)="REDS",RIGHT(Calendar!O253,6)="BLACKS",RIGHT(Calendar!O253,5)="BLUES"),Calendar!N253,"")</f>
        <v/>
      </c>
      <c r="J253" s="21" t="str">
        <f>IF(OR(RIGHT(Calendar!R253,4)="REDS",RIGHT(Calendar!R253,6)="BLACKS",RIGHT(Calendar!R253,5)="BLUES"),Calendar!Q253,"")</f>
        <v/>
      </c>
      <c r="K253" s="21" t="str">
        <f>IF(OR(RIGHT(Calendar!U253,4)="REDS",RIGHT(Calendar!U253,6)="BLACKS",RIGHT(Calendar!U253,5)="BLUES"),Calendar!T253,"")</f>
        <v/>
      </c>
      <c r="L253" s="21" t="str">
        <f>IF(OR(RIGHT(Calendar!X253,4)="REDS",RIGHT(Calendar!X253,6)="BLACKS",RIGHT(Calendar!X253,5)="BLUES"),Calendar!W253,"")</f>
        <v/>
      </c>
      <c r="M253" s="21" t="str">
        <f>IF(OR(RIGHT(Calendar!AA253,4)="REDS",RIGHT(Calendar!AA253,6)="BLACKS",RIGHT(Calendar!AA253,5)="BLUES"),Calendar!Z253,"")</f>
        <v/>
      </c>
      <c r="N253" s="21" t="str">
        <f>IF(OR(RIGHT(Calendar!AD253,4)="REDS",RIGHT(Calendar!AD253,6)="BLACKS",RIGHT(Calendar!AD253,5)="BLUES"),Calendar!AC253,"")</f>
        <v/>
      </c>
      <c r="O253" s="21" t="str">
        <f>IF(OR(RIGHT(Calendar!AG253,4)="REDS",RIGHT(Calendar!AG253,6)="BLACKS",RIGHT(Calendar!AG253,5)="BLUES"),Calendar!AF253,"")</f>
        <v/>
      </c>
      <c r="P253" s="21" t="str">
        <f>IF(OR(RIGHT(Calendar!AJ253,4)="REDS",RIGHT(Calendar!AJ253,6)="BLACKS",RIGHT(Calendar!AJ253,5)="BLUES"),Calendar!AI253,"")</f>
        <v/>
      </c>
      <c r="Q253" s="21" t="str">
        <f>IF(OR(RIGHT(Calendar!AM253,4)="REDS",RIGHT(Calendar!AM253,6)="BLACKS",RIGHT(Calendar!AM253,5)="BLUES"),Calendar!AL253,"")</f>
        <v/>
      </c>
      <c r="R253" s="21" t="str">
        <f>IF(OR(RIGHT(Calendar!AP253,4)="REDS",RIGHT(Calendar!AP253,6)="BLACKS",RIGHT(Calendar!AP253,5)="BLUES"),Calendar!AO253,"")</f>
        <v/>
      </c>
      <c r="S253" s="21" t="str">
        <f>IF(OR(RIGHT(Calendar!AS253,4)="REDS",RIGHT(Calendar!AS253,6)="BLACKS",RIGHT(Calendar!AS253,5)="BLUES"),Calendar!AR253,"")</f>
        <v/>
      </c>
      <c r="T253" s="21" t="str">
        <f>IF(OR(RIGHT(Calendar!AV253,4)="REDS",RIGHT(Calendar!AV253,6)="BLACKS",RIGHT(Calendar!AV253,5)="BLUES"),Calendar!AU253,"")</f>
        <v/>
      </c>
      <c r="U253" s="21" t="str">
        <f>IF(OR(RIGHT(Calendar!AY253,4)="REDS",RIGHT(Calendar!AY253,6)="BLACKS",RIGHT(Calendar!AY253,5)="BLUES"),Calendar!AX253,"")</f>
        <v/>
      </c>
      <c r="V253" s="21" t="str">
        <f>IF(OR(RIGHT(Calendar!BB253,4)="REDS",RIGHT(Calendar!BB253,6)="BLACKS",RIGHT(Calendar!BB253,5)="BLUES"),Calendar!BA253,"")</f>
        <v/>
      </c>
      <c r="W253" s="21" t="str">
        <f>IF(OR(RIGHT(Calendar!BE253,4)="REDS",RIGHT(Calendar!BE253,6)="BLACKS",RIGHT(Calendar!BE253,5)="BLUES"),Calendar!BD253,"")</f>
        <v/>
      </c>
      <c r="X253" s="21" t="str">
        <f>IF(OR(RIGHT(Calendar!BH253,4)="REDS",RIGHT(Calendar!BH253,6)="BLACKS",RIGHT(Calendar!BH253,5)="BLUES"),Calendar!BG253,"")</f>
        <v/>
      </c>
      <c r="Y253" s="21" t="str">
        <f>IF(OR(RIGHT(Calendar!BK253,4)="REDS",RIGHT(Calendar!BK253,6)="BLACKS",RIGHT(Calendar!BK253,5)="BLUES"),Calendar!BJ253,"")</f>
        <v/>
      </c>
      <c r="Z253" s="21" t="str">
        <f>IF(OR(RIGHT(Calendar!BN253,4)="REDS",RIGHT(Calendar!BN253,6)="BLACKS",RIGHT(Calendar!BN253,5)="BLUES"),Calendar!BM253,"")</f>
        <v/>
      </c>
      <c r="AA253" s="21" t="str">
        <f>IF(OR(RIGHT(Calendar!BQ253,4)="REDS",RIGHT(Calendar!BQ253,6)="BLACKS",RIGHT(Calendar!BQ253,5)="BLUES"),Calendar!BP253,"")</f>
        <v/>
      </c>
      <c r="AB253" s="21" t="str">
        <f>IF(OR(RIGHT(Calendar!BT253,4)="REDS",RIGHT(Calendar!BT253,6)="BLACKS",RIGHT(Calendar!BT253,5)="BLUES"),Calendar!BS253,"")</f>
        <v/>
      </c>
      <c r="AC253" s="21" t="str">
        <f>IF(OR(RIGHT(Calendar!BW253,4)="REDS",RIGHT(Calendar!BW253,6)="BLACKS",RIGHT(Calendar!BW253,5)="BLUES"),Calendar!BV253,"")</f>
        <v/>
      </c>
      <c r="AD253" s="21" t="str">
        <f>IF(OR(RIGHT(Calendar!BZ253,4)="REDS",RIGHT(Calendar!BZ253,6)="BLACKS",RIGHT(Calendar!BZ253,5)="BLUES"),Calendar!BY253,"")</f>
        <v/>
      </c>
      <c r="AE253" s="21" t="str">
        <f>IF(OR(RIGHT(Calendar!CC253,4)="REDS",RIGHT(Calendar!CC253,6)="BLACKS",RIGHT(Calendar!CC253,5)="BLUES"),Calendar!CB253,"")</f>
        <v/>
      </c>
      <c r="AF253" s="21" t="str">
        <f>IF(OR(RIGHT(Calendar!CF253,4)="REDS",RIGHT(Calendar!CF253,6)="BLACKS",RIGHT(Calendar!CF253,5)="BLUES"),Calendar!CE253,"")</f>
        <v/>
      </c>
      <c r="AG253" s="21" t="str">
        <f>IF(OR(RIGHT(Calendar!CI253,4)="REDS",RIGHT(Calendar!CI253,6)="BLACKS",RIGHT(Calendar!CI253,5)="BLUES"),Calendar!CH253,"")</f>
        <v/>
      </c>
      <c r="AH253" s="21" t="str">
        <f>IF(OR(RIGHT(Calendar!CL253,4)="REDS",RIGHT(Calendar!CL253,6)="BLACKS",RIGHT(Calendar!CL253,5)="BLUES"),Calendar!CK253,"")</f>
        <v/>
      </c>
      <c r="AI253" s="21" t="str">
        <f>IF(OR(RIGHT(Calendar!CO253,4)="REDS",RIGHT(Calendar!CO253,6)="BLACKS",RIGHT(Calendar!CO253,5)="BLUES"),Calendar!CN253,"")</f>
        <v/>
      </c>
      <c r="AJ253" s="21" t="str">
        <f>IF(OR(RIGHT(Calendar!CR253,4)="REDS",RIGHT(Calendar!CR253,6)="BLACKS",RIGHT(Calendar!CR253,5)="BLUES"),Calendar!CQ253,"")</f>
        <v/>
      </c>
      <c r="AK253" s="21" t="str">
        <f>IF(OR(RIGHT(Calendar!CU253,4)="REDS",RIGHT(Calendar!CU253,6)="BLACKS",RIGHT(Calendar!CU253,5)="BLUES"),Calendar!CT253,"")</f>
        <v/>
      </c>
      <c r="AL253" s="21" t="str">
        <f>IF(OR(RIGHT(Calendar!CX253,4)="REDS",RIGHT(Calendar!CX253,6)="BLACKS",RIGHT(Calendar!CX253,5)="BLUES"),Calendar!CW253,"")</f>
        <v/>
      </c>
      <c r="AM253" s="21" t="str">
        <f>IF(OR(RIGHT(Calendar!DA253,4)="REDS",RIGHT(Calendar!DA253,6)="BLACKS",RIGHT(Calendar!DA253,5)="BLUES"),Calendar!CZ253,"")</f>
        <v/>
      </c>
      <c r="AN253" s="21" t="str">
        <f>IF(OR(RIGHT(Calendar!DD253,4)="REDS",RIGHT(Calendar!DD253,6)="BLACKS",RIGHT(Calendar!DD253,5)="BLUES"),Calendar!DC253,"")</f>
        <v/>
      </c>
      <c r="AO253" s="21" t="str">
        <f>IF(OR(RIGHT(Calendar!DG253,4)="REDS",RIGHT(Calendar!DG253,6)="BLACKS",RIGHT(Calendar!DG253,5)="BLUES"),Calendar!DF253,"")</f>
        <v/>
      </c>
      <c r="AP253" s="21" t="str">
        <f>IF(OR(RIGHT(Calendar!DJ253,4)="REDS",RIGHT(Calendar!DJ253,6)="BLACKS",RIGHT(Calendar!DJ253,5)="BLUES"),Calendar!DI253,"")</f>
        <v/>
      </c>
      <c r="AQ253" s="21" t="str">
        <f>IF(OR(RIGHT(Calendar!DM253,4)="REDS",RIGHT(Calendar!DM253,6)="BLACKS",RIGHT(Calendar!DM253,5)="BLUES"),Calendar!DL253,"")</f>
        <v/>
      </c>
      <c r="AR253" s="21" t="str">
        <f>IF(OR(RIGHT(Calendar!DP253,4)="REDS",RIGHT(Calendar!DP253,6)="BLACKS",RIGHT(Calendar!DP253,5)="BLUES"),Calendar!DO253,"")</f>
        <v/>
      </c>
      <c r="AS253" s="21" t="str">
        <f>IF(OR(RIGHT(Calendar!DS253,4)="REDS",RIGHT(Calendar!DS253,6)="BLACKS",RIGHT(Calendar!DS253,5)="BLUES"),Calendar!DR253,"")</f>
        <v/>
      </c>
      <c r="AT253" s="21">
        <f>IF(OR(RIGHT(Calendar!DV253,4)="REDS",RIGHT(Calendar!DV253,6)="BLACKS",RIGHT(Calendar!DV253,5)="BLUES"),Calendar!DU253,"")</f>
        <v>0.625</v>
      </c>
      <c r="AU253" s="21" t="str">
        <f>IF(OR(RIGHT(Calendar!DY253,4)="REDS",RIGHT(Calendar!DY253,6)="BLACKS",RIGHT(Calendar!DY253,5)="BLUES"),Calendar!DX253,"")</f>
        <v/>
      </c>
      <c r="AV253" s="21" t="str">
        <f>IF(OR(RIGHT(Calendar!EB253,4)="REDS",RIGHT(Calendar!EB253,6)="BLACKS",RIGHT(Calendar!EB253,5)="BLUES"),Calendar!EA253,"")</f>
        <v/>
      </c>
      <c r="AW253" s="66" t="str">
        <f>IF(Calendar!I253="","",CONCATENATE(A253,"_",Calendar!H253,"_",Calendar!I253,"_",Calendar!J253,","))</f>
        <v/>
      </c>
      <c r="AX253" s="66" t="str">
        <f>IF(Calendar!L253="","",CONCATENATE(A253,"_",Calendar!K253,"_",Calendar!L253,"_",Calendar!M253,","))</f>
        <v/>
      </c>
      <c r="AY253" s="66" t="str">
        <f>IF(Calendar!O253="","",CONCATENATE(A253,"_",Calendar!N253,"_",Calendar!O253,"_",Calendar!P253,","))</f>
        <v/>
      </c>
      <c r="AZ253" s="66" t="str">
        <f>IF(Calendar!R253="","",CONCATENATE(A253,"_",Calendar!Q253,"_",Calendar!R253,"_",Calendar!S253,","))</f>
        <v/>
      </c>
      <c r="BA253" s="66" t="str">
        <f>IF(Calendar!U253="","",CONCATENATE(A253,"_",Calendar!T253,"_",Calendar!U253,"_",Calendar!V253,","))</f>
        <v/>
      </c>
      <c r="BB253" s="66" t="str">
        <f>IF(Calendar!X253="","",CONCATENATE(A253,"_",Calendar!W253,"_",Calendar!X253,"_",Calendar!Y253,","))</f>
        <v/>
      </c>
      <c r="BC253" s="66" t="str">
        <f>IF(Calendar!AA253="","",CONCATENATE(A253,"_",Calendar!Z253,"_",Calendar!AA253,"_",Calendar!AB253,","))</f>
        <v/>
      </c>
      <c r="BD253" s="66" t="str">
        <f>IF(Calendar!AD253="","",CONCATENATE(A253,"_",Calendar!AC253,"_",Calendar!AD253,"_",Calendar!AE253,","))</f>
        <v/>
      </c>
      <c r="BE253" s="66" t="str">
        <f>IF(Calendar!AG253="","",CONCATENATE(A253,"_",Calendar!AF253,"_",Calendar!AG253,"_",Calendar!AH253,","))</f>
        <v/>
      </c>
      <c r="BF253" s="66" t="str">
        <f>IF(Calendar!AJ253="","",CONCATENATE(A253,"_",Calendar!AI253,"_",Calendar!AJ253,"_",Calendar!AK253,","))</f>
        <v/>
      </c>
      <c r="BG253" s="66" t="str">
        <f>IF(Calendar!AM253="","",CONCATENATE(A253,"_",Calendar!AL253,"_",Calendar!AM253,"_",Calendar!AN253,","))</f>
        <v/>
      </c>
      <c r="BH253" s="66" t="str">
        <f>IF(Calendar!AP253="","",CONCATENATE(A253,"_",Calendar!AO253,"_",Calendar!AP253,"_",Calendar!AQ253,","))</f>
        <v/>
      </c>
      <c r="BI253" s="66" t="str">
        <f>IF(Calendar!AS253="","",CONCATENATE(A253,"_",Calendar!AR253,"_",Calendar!AS253,"_",Calendar!AT253,","))</f>
        <v/>
      </c>
      <c r="BJ253" s="66" t="str">
        <f>IF(Calendar!AV253="","",CONCATENATE(A253,"_",Calendar!AU253,"_",Calendar!AV253,"_",Calendar!AW253,","))</f>
        <v/>
      </c>
      <c r="BK253" s="66" t="str">
        <f>IF(Calendar!AY253="","",CONCATENATE(A253,"_",Calendar!AX253,"_",Calendar!AY253,"_",Calendar!AZ253,","))</f>
        <v/>
      </c>
      <c r="BL253" s="66" t="str">
        <f>IF(Calendar!BB253="","",CONCATENATE(A253,"_",Calendar!BA253,"_",Calendar!BB253,"_",Calendar!BC253,","))</f>
        <v/>
      </c>
      <c r="BM253" s="66" t="str">
        <f>IF(Calendar!BE253="","",CONCATENATE(A253,"_",Calendar!BD253,"_",Calendar!BE253,"_",Calendar!BF253,","))</f>
        <v/>
      </c>
      <c r="BN253" s="66" t="str">
        <f>IF(Calendar!BH253="","",CONCATENATE(A253,"_",Calendar!BG253,"_",Calendar!BH253,"_",Calendar!BI253,","))</f>
        <v/>
      </c>
      <c r="BO253" s="66" t="str">
        <f>IF(Calendar!BK253="","",CONCATENATE(A253,"_",Calendar!BJ253,"_",Calendar!BK253,"_",Calendar!BL253,","))</f>
        <v/>
      </c>
      <c r="BP253" s="66" t="str">
        <f>IF(Calendar!BN253="","",CONCATENATE(A253,"_",Calendar!BM253,"_",Calendar!BN253,"_",Calendar!BO253,","))</f>
        <v/>
      </c>
      <c r="BQ253" s="66" t="str">
        <f>IF(Calendar!BQ253="","",CONCATENATE(A253,"_",Calendar!BP253,"_",Calendar!BQ253,"_",Calendar!BR253,","))</f>
        <v/>
      </c>
      <c r="BR253" s="66" t="str">
        <f>IF(Calendar!BT253="","",CONCATENATE(A253,"_",Calendar!BS253,"_",Calendar!BT253,"_",Calendar!BU253,","))</f>
        <v/>
      </c>
      <c r="BS253" s="66" t="str">
        <f>IF(Calendar!BW253="","",CONCATENATE(A253,"_",Calendar!BV253,"_",Calendar!BW253,"_",Calendar!BX253,","))</f>
        <v/>
      </c>
      <c r="BT253" s="66" t="str">
        <f>IF(Calendar!BZ253="","",CONCATENATE(A253,"_",Calendar!BY253,"_",Calendar!BZ253,"_",Calendar!CA253,","))</f>
        <v/>
      </c>
      <c r="BU253" s="66" t="str">
        <f>IF(Calendar!CC253="","",CONCATENATE(A253,"_",Calendar!CB253,"_",Calendar!CC253,"_",Calendar!CD253,","))</f>
        <v>42435_0.46875_STANDARD DE LIÈGE_U14 BLACKs,</v>
      </c>
      <c r="BV253" s="66" t="str">
        <f>IF(Calendar!CF253="","",CONCATENATE(A253,"_",Calendar!CE253,"_",Calendar!CF253,"_",Calendar!CG253,","))</f>
        <v/>
      </c>
      <c r="BW253" s="66" t="str">
        <f>IF(Calendar!CI253="","",CONCATENATE(A253,"_",Calendar!CH253,"_",Calendar!CI253,"_",Calendar!CJ253,","))</f>
        <v/>
      </c>
      <c r="BX253" s="66" t="str">
        <f>IF(Calendar!CL253="","",CONCATENATE(A253,"_",Calendar!CK253,"_",Calendar!CL253,"_",Calendar!CM253,","))</f>
        <v/>
      </c>
      <c r="BY253" s="66" t="str">
        <f>IF(Calendar!CO253="","",CONCATENATE(A253,"_",Calendar!CN253,"_",Calendar!CO253,"_",Calendar!CP253,","))</f>
        <v>42435_0.395833333333333_WANZE BAS-OHA_U16 BLACKs,</v>
      </c>
      <c r="BZ253" s="66" t="str">
        <f>IF(Calendar!CR253="","",CONCATENATE(A253,"_",Calendar!CQ253,"_",Calendar!CR253,"_",Calendar!CS253,","))</f>
        <v/>
      </c>
      <c r="CA253" s="66" t="str">
        <f>IF(Calendar!CU253="","",CONCATENATE(A253,"_",Calendar!CT253,"_",Calendar!CU253,"_",Calendar!CV253,","))</f>
        <v/>
      </c>
      <c r="CB253" s="66" t="str">
        <f>IF(Calendar!CX253="","",CONCATENATE(A253,"_",Calendar!CW253,"_",Calendar!CX253,"_",Calendar!CY253,","))</f>
        <v/>
      </c>
      <c r="CC253" s="66" t="str">
        <f>IF(Calendar!DA253="","",CONCATENATE(A253,"_",Calendar!CZ253,"_",Calendar!DA253,"_",Calendar!DB253,","))</f>
        <v/>
      </c>
      <c r="CD253" s="66" t="str">
        <f>IF(Calendar!DD253="","",CONCATENATE(A253,"_",Calendar!DC253,"_",Calendar!DD253,"_",Calendar!DE253,","))</f>
        <v/>
      </c>
      <c r="CE253" s="66" t="str">
        <f>IF(Calendar!DG253="","",CONCATENATE(A253,"_",Calendar!DF253,"_",Calendar!DG253,"_",Calendar!DH253,","))</f>
        <v/>
      </c>
      <c r="CF253" s="66" t="str">
        <f>IF(Calendar!DJ253="","",CONCATENATE(A253,"_",Calendar!DI253,"_",Calendar!DJ253,"_",Calendar!DK253,","))</f>
        <v/>
      </c>
      <c r="CG253" s="66" t="str">
        <f>IF(Calendar!DM253="","",CONCATENATE(A253,"_",Calendar!DL253,"_",Calendar!DM253,"_",Calendar!DN253,","))</f>
        <v/>
      </c>
      <c r="CH253" s="66" t="str">
        <f>IF(Calendar!DP253="","",CONCATENATE(A253,"_",Calendar!DO253,"_",Calendar!DP253,"_",Calendar!DQ253,","))</f>
        <v/>
      </c>
      <c r="CI253" s="66" t="str">
        <f>IF(Calendar!DS253="","",CONCATENATE(A253,"_",Calendar!DR253,"_",Calendar!DS253,"_",Calendar!DT253,","))</f>
        <v>42435_0.625_COUTHUIN_SEN BLACKs,</v>
      </c>
      <c r="CJ253" s="66" t="str">
        <f>IF(Calendar!DV253="","",CONCATENATE(A253,"_",Calendar!DU253,"_",Calendar!DV253,"_",Calendar!DW253,","))</f>
        <v>42435_0.625_SEN REDs_OUGRÉE B,</v>
      </c>
      <c r="CK253" s="66" t="str">
        <f>IF(Calendar!DY253="","",CONCATENATE(A253,"_",Calendar!DX253,"_",Calendar!DY253,"_",Calendar!DZ253,","))</f>
        <v/>
      </c>
      <c r="CL253" s="90" t="str">
        <f>IF(Calendar!EB253="","",CONCATENATE(A253,"_",Calendar!EA253,"_",Calendar!EB253,"_",Calendar!EC253,","))</f>
        <v/>
      </c>
      <c r="CM253" s="94" t="str">
        <f t="shared" si="16"/>
        <v/>
      </c>
      <c r="CN253" s="95" t="str">
        <f t="shared" si="17"/>
        <v/>
      </c>
      <c r="CO253" s="96" t="str">
        <f t="shared" si="18"/>
        <v>42435_0.46875_STANDARD DE LIÈGE_U14 BLACKs,42435_0.395833333333333_WANZE BAS-OHA_U16 BLACKs,42435_0.625_COUTHUIN_SEN BLACKs,42435_0.625_SEN REDs_OUGRÉE B,</v>
      </c>
      <c r="CP253" s="94" t="str">
        <f>IF(View!$D$1&lt;&gt;"OK","",IF(OR(View!$C$3="K+4",View!$C$3="K+4 &amp; K+7",View!$C$3="K+4 &amp; K+10",View!$C$3="ALL"),IF(CM253="","",IF(AND(HomeCalc!$A253&gt;=View!$C$1,HomeCalc!A253&lt;=View!$C$2),HomeCalc!CM253,"")),""))</f>
        <v/>
      </c>
      <c r="CQ253" s="95" t="str">
        <f>IF(View!$D$1&lt;&gt;"OK","",IF(OR(View!$C$3="K+7",View!$C$3="K+4 &amp; K+7",View!$C$3="K+7 &amp; K+10",View!$C$3="ALL"),IF(CN253="","",IF(AND(HomeCalc!$A253&gt;=View!$C$1,HomeCalc!A253&lt;=View!$C$2),HomeCalc!CN253,"")),""))</f>
        <v/>
      </c>
      <c r="CR253" s="96" t="str">
        <f>IF(View!$D$1&lt;&gt;"OK","",IF(OR(View!$C$3="K+10",View!$C$3="K+4 &amp; K+10",View!$C$3="K+7 &amp; K+10",View!$C$3="ALL"),IF(CO253="","",IF(AND(HomeCalc!$A253&gt;=View!$C$1,HomeCalc!A253&lt;=View!$C$2),HomeCalc!CO253,"")),""))</f>
        <v/>
      </c>
      <c r="CS253" s="102" t="str">
        <f>IF(View!$D$1&lt;&gt;"OK","",CONCATENATE(CS252,CP253,CQ253,CR253))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54" spans="1:97" ht="15.75" x14ac:dyDescent="0.25">
      <c r="A254" s="11">
        <v>42436</v>
      </c>
      <c r="B254" s="15" t="s">
        <v>83</v>
      </c>
      <c r="C254" s="15">
        <f t="shared" si="19"/>
        <v>37</v>
      </c>
      <c r="D254" s="22" t="s">
        <v>66</v>
      </c>
      <c r="E254" s="8" t="s">
        <v>71</v>
      </c>
      <c r="F254" s="64">
        <f t="shared" si="15"/>
        <v>0</v>
      </c>
      <c r="G254" s="21" t="str">
        <f>IF(OR(RIGHT(Calendar!I254,4)="REDS",RIGHT(Calendar!I254,6)="BLACKS",RIGHT(Calendar!I254,5)="BLUES"),Calendar!H254,"")</f>
        <v/>
      </c>
      <c r="H254" s="21" t="str">
        <f>IF(OR(RIGHT(Calendar!L254,4)="REDS",RIGHT(Calendar!L254,6)="BLACKS",RIGHT(Calendar!L254,5)="BLUES"),Calendar!K254,"")</f>
        <v/>
      </c>
      <c r="I254" s="21" t="str">
        <f>IF(OR(RIGHT(Calendar!O254,4)="REDS",RIGHT(Calendar!O254,6)="BLACKS",RIGHT(Calendar!O254,5)="BLUES"),Calendar!N254,"")</f>
        <v/>
      </c>
      <c r="J254" s="21" t="str">
        <f>IF(OR(RIGHT(Calendar!R254,4)="REDS",RIGHT(Calendar!R254,6)="BLACKS",RIGHT(Calendar!R254,5)="BLUES"),Calendar!Q254,"")</f>
        <v/>
      </c>
      <c r="K254" s="21" t="str">
        <f>IF(OR(RIGHT(Calendar!U254,4)="REDS",RIGHT(Calendar!U254,6)="BLACKS",RIGHT(Calendar!U254,5)="BLUES"),Calendar!T254,"")</f>
        <v/>
      </c>
      <c r="L254" s="21" t="str">
        <f>IF(OR(RIGHT(Calendar!X254,4)="REDS",RIGHT(Calendar!X254,6)="BLACKS",RIGHT(Calendar!X254,5)="BLUES"),Calendar!W254,"")</f>
        <v/>
      </c>
      <c r="M254" s="21" t="str">
        <f>IF(OR(RIGHT(Calendar!AA254,4)="REDS",RIGHT(Calendar!AA254,6)="BLACKS",RIGHT(Calendar!AA254,5)="BLUES"),Calendar!Z254,"")</f>
        <v/>
      </c>
      <c r="N254" s="21" t="str">
        <f>IF(OR(RIGHT(Calendar!AD254,4)="REDS",RIGHT(Calendar!AD254,6)="BLACKS",RIGHT(Calendar!AD254,5)="BLUES"),Calendar!AC254,"")</f>
        <v/>
      </c>
      <c r="O254" s="21" t="str">
        <f>IF(OR(RIGHT(Calendar!AG254,4)="REDS",RIGHT(Calendar!AG254,6)="BLACKS",RIGHT(Calendar!AG254,5)="BLUES"),Calendar!AF254,"")</f>
        <v/>
      </c>
      <c r="P254" s="21" t="str">
        <f>IF(OR(RIGHT(Calendar!AJ254,4)="REDS",RIGHT(Calendar!AJ254,6)="BLACKS",RIGHT(Calendar!AJ254,5)="BLUES"),Calendar!AI254,"")</f>
        <v/>
      </c>
      <c r="Q254" s="21" t="str">
        <f>IF(OR(RIGHT(Calendar!AM254,4)="REDS",RIGHT(Calendar!AM254,6)="BLACKS",RIGHT(Calendar!AM254,5)="BLUES"),Calendar!AL254,"")</f>
        <v/>
      </c>
      <c r="R254" s="21" t="str">
        <f>IF(OR(RIGHT(Calendar!AP254,4)="REDS",RIGHT(Calendar!AP254,6)="BLACKS",RIGHT(Calendar!AP254,5)="BLUES"),Calendar!AO254,"")</f>
        <v/>
      </c>
      <c r="S254" s="21" t="str">
        <f>IF(OR(RIGHT(Calendar!AS254,4)="REDS",RIGHT(Calendar!AS254,6)="BLACKS",RIGHT(Calendar!AS254,5)="BLUES"),Calendar!AR254,"")</f>
        <v/>
      </c>
      <c r="T254" s="21" t="str">
        <f>IF(OR(RIGHT(Calendar!AV254,4)="REDS",RIGHT(Calendar!AV254,6)="BLACKS",RIGHT(Calendar!AV254,5)="BLUES"),Calendar!AU254,"")</f>
        <v/>
      </c>
      <c r="U254" s="21" t="str">
        <f>IF(OR(RIGHT(Calendar!AY254,4)="REDS",RIGHT(Calendar!AY254,6)="BLACKS",RIGHT(Calendar!AY254,5)="BLUES"),Calendar!AX254,"")</f>
        <v/>
      </c>
      <c r="V254" s="21" t="str">
        <f>IF(OR(RIGHT(Calendar!BB254,4)="REDS",RIGHT(Calendar!BB254,6)="BLACKS",RIGHT(Calendar!BB254,5)="BLUES"),Calendar!BA254,"")</f>
        <v/>
      </c>
      <c r="W254" s="21" t="str">
        <f>IF(OR(RIGHT(Calendar!BE254,4)="REDS",RIGHT(Calendar!BE254,6)="BLACKS",RIGHT(Calendar!BE254,5)="BLUES"),Calendar!BD254,"")</f>
        <v/>
      </c>
      <c r="X254" s="21" t="str">
        <f>IF(OR(RIGHT(Calendar!BH254,4)="REDS",RIGHT(Calendar!BH254,6)="BLACKS",RIGHT(Calendar!BH254,5)="BLUES"),Calendar!BG254,"")</f>
        <v/>
      </c>
      <c r="Y254" s="21" t="str">
        <f>IF(OR(RIGHT(Calendar!BK254,4)="REDS",RIGHT(Calendar!BK254,6)="BLACKS",RIGHT(Calendar!BK254,5)="BLUES"),Calendar!BJ254,"")</f>
        <v/>
      </c>
      <c r="Z254" s="21" t="str">
        <f>IF(OR(RIGHT(Calendar!BN254,4)="REDS",RIGHT(Calendar!BN254,6)="BLACKS",RIGHT(Calendar!BN254,5)="BLUES"),Calendar!BM254,"")</f>
        <v/>
      </c>
      <c r="AA254" s="21" t="str">
        <f>IF(OR(RIGHT(Calendar!BQ254,4)="REDS",RIGHT(Calendar!BQ254,6)="BLACKS",RIGHT(Calendar!BQ254,5)="BLUES"),Calendar!BP254,"")</f>
        <v/>
      </c>
      <c r="AB254" s="21" t="str">
        <f>IF(OR(RIGHT(Calendar!BT254,4)="REDS",RIGHT(Calendar!BT254,6)="BLACKS",RIGHT(Calendar!BT254,5)="BLUES"),Calendar!BS254,"")</f>
        <v/>
      </c>
      <c r="AC254" s="21" t="str">
        <f>IF(OR(RIGHT(Calendar!BW254,4)="REDS",RIGHT(Calendar!BW254,6)="BLACKS",RIGHT(Calendar!BW254,5)="BLUES"),Calendar!BV254,"")</f>
        <v/>
      </c>
      <c r="AD254" s="21" t="str">
        <f>IF(OR(RIGHT(Calendar!BZ254,4)="REDS",RIGHT(Calendar!BZ254,6)="BLACKS",RIGHT(Calendar!BZ254,5)="BLUES"),Calendar!BY254,"")</f>
        <v/>
      </c>
      <c r="AE254" s="21" t="str">
        <f>IF(OR(RIGHT(Calendar!CC254,4)="REDS",RIGHT(Calendar!CC254,6)="BLACKS",RIGHT(Calendar!CC254,5)="BLUES"),Calendar!CB254,"")</f>
        <v/>
      </c>
      <c r="AF254" s="21" t="str">
        <f>IF(OR(RIGHT(Calendar!CF254,4)="REDS",RIGHT(Calendar!CF254,6)="BLACKS",RIGHT(Calendar!CF254,5)="BLUES"),Calendar!CE254,"")</f>
        <v/>
      </c>
      <c r="AG254" s="21" t="str">
        <f>IF(OR(RIGHT(Calendar!CI254,4)="REDS",RIGHT(Calendar!CI254,6)="BLACKS",RIGHT(Calendar!CI254,5)="BLUES"),Calendar!CH254,"")</f>
        <v/>
      </c>
      <c r="AH254" s="21" t="str">
        <f>IF(OR(RIGHT(Calendar!CL254,4)="REDS",RIGHT(Calendar!CL254,6)="BLACKS",RIGHT(Calendar!CL254,5)="BLUES"),Calendar!CK254,"")</f>
        <v/>
      </c>
      <c r="AI254" s="21" t="str">
        <f>IF(OR(RIGHT(Calendar!CO254,4)="REDS",RIGHT(Calendar!CO254,6)="BLACKS",RIGHT(Calendar!CO254,5)="BLUES"),Calendar!CN254,"")</f>
        <v/>
      </c>
      <c r="AJ254" s="21" t="str">
        <f>IF(OR(RIGHT(Calendar!CR254,4)="REDS",RIGHT(Calendar!CR254,6)="BLACKS",RIGHT(Calendar!CR254,5)="BLUES"),Calendar!CQ254,"")</f>
        <v/>
      </c>
      <c r="AK254" s="21" t="str">
        <f>IF(OR(RIGHT(Calendar!CU254,4)="REDS",RIGHT(Calendar!CU254,6)="BLACKS",RIGHT(Calendar!CU254,5)="BLUES"),Calendar!CT254,"")</f>
        <v/>
      </c>
      <c r="AL254" s="21" t="str">
        <f>IF(OR(RIGHT(Calendar!CX254,4)="REDS",RIGHT(Calendar!CX254,6)="BLACKS",RIGHT(Calendar!CX254,5)="BLUES"),Calendar!CW254,"")</f>
        <v/>
      </c>
      <c r="AM254" s="21" t="str">
        <f>IF(OR(RIGHT(Calendar!DA254,4)="REDS",RIGHT(Calendar!DA254,6)="BLACKS",RIGHT(Calendar!DA254,5)="BLUES"),Calendar!CZ254,"")</f>
        <v/>
      </c>
      <c r="AN254" s="21" t="str">
        <f>IF(OR(RIGHT(Calendar!DD254,4)="REDS",RIGHT(Calendar!DD254,6)="BLACKS",RIGHT(Calendar!DD254,5)="BLUES"),Calendar!DC254,"")</f>
        <v/>
      </c>
      <c r="AO254" s="21" t="str">
        <f>IF(OR(RIGHT(Calendar!DG254,4)="REDS",RIGHT(Calendar!DG254,6)="BLACKS",RIGHT(Calendar!DG254,5)="BLUES"),Calendar!DF254,"")</f>
        <v/>
      </c>
      <c r="AP254" s="21" t="str">
        <f>IF(OR(RIGHT(Calendar!DJ254,4)="REDS",RIGHT(Calendar!DJ254,6)="BLACKS",RIGHT(Calendar!DJ254,5)="BLUES"),Calendar!DI254,"")</f>
        <v/>
      </c>
      <c r="AQ254" s="21" t="str">
        <f>IF(OR(RIGHT(Calendar!DM254,4)="REDS",RIGHT(Calendar!DM254,6)="BLACKS",RIGHT(Calendar!DM254,5)="BLUES"),Calendar!DL254,"")</f>
        <v/>
      </c>
      <c r="AR254" s="21" t="str">
        <f>IF(OR(RIGHT(Calendar!DP254,4)="REDS",RIGHT(Calendar!DP254,6)="BLACKS",RIGHT(Calendar!DP254,5)="BLUES"),Calendar!DO254,"")</f>
        <v/>
      </c>
      <c r="AS254" s="21" t="str">
        <f>IF(OR(RIGHT(Calendar!DS254,4)="REDS",RIGHT(Calendar!DS254,6)="BLACKS",RIGHT(Calendar!DS254,5)="BLUES"),Calendar!DR254,"")</f>
        <v/>
      </c>
      <c r="AT254" s="21" t="str">
        <f>IF(OR(RIGHT(Calendar!DV254,4)="REDS",RIGHT(Calendar!DV254,6)="BLACKS",RIGHT(Calendar!DV254,5)="BLUES"),Calendar!DU254,"")</f>
        <v/>
      </c>
      <c r="AU254" s="21" t="str">
        <f>IF(OR(RIGHT(Calendar!DY254,4)="REDS",RIGHT(Calendar!DY254,6)="BLACKS",RIGHT(Calendar!DY254,5)="BLUES"),Calendar!DX254,"")</f>
        <v/>
      </c>
      <c r="AV254" s="21" t="str">
        <f>IF(OR(RIGHT(Calendar!EB254,4)="REDS",RIGHT(Calendar!EB254,6)="BLACKS",RIGHT(Calendar!EB254,5)="BLUES"),Calendar!EA254,"")</f>
        <v/>
      </c>
      <c r="AW254" s="66" t="str">
        <f>IF(Calendar!I254="","",CONCATENATE(A254,"_",Calendar!H254,"_",Calendar!I254,"_",Calendar!J254,","))</f>
        <v/>
      </c>
      <c r="AX254" s="66" t="str">
        <f>IF(Calendar!L254="","",CONCATENATE(A254,"_",Calendar!K254,"_",Calendar!L254,"_",Calendar!M254,","))</f>
        <v/>
      </c>
      <c r="AY254" s="66" t="str">
        <f>IF(Calendar!O254="","",CONCATENATE(A254,"_",Calendar!N254,"_",Calendar!O254,"_",Calendar!P254,","))</f>
        <v/>
      </c>
      <c r="AZ254" s="66" t="str">
        <f>IF(Calendar!R254="","",CONCATENATE(A254,"_",Calendar!Q254,"_",Calendar!R254,"_",Calendar!S254,","))</f>
        <v/>
      </c>
      <c r="BA254" s="66" t="str">
        <f>IF(Calendar!U254="","",CONCATENATE(A254,"_",Calendar!T254,"_",Calendar!U254,"_",Calendar!V254,","))</f>
        <v/>
      </c>
      <c r="BB254" s="66" t="str">
        <f>IF(Calendar!X254="","",CONCATENATE(A254,"_",Calendar!W254,"_",Calendar!X254,"_",Calendar!Y254,","))</f>
        <v/>
      </c>
      <c r="BC254" s="66" t="str">
        <f>IF(Calendar!AA254="","",CONCATENATE(A254,"_",Calendar!Z254,"_",Calendar!AA254,"_",Calendar!AB254,","))</f>
        <v/>
      </c>
      <c r="BD254" s="66" t="str">
        <f>IF(Calendar!AD254="","",CONCATENATE(A254,"_",Calendar!AC254,"_",Calendar!AD254,"_",Calendar!AE254,","))</f>
        <v/>
      </c>
      <c r="BE254" s="66" t="str">
        <f>IF(Calendar!AG254="","",CONCATENATE(A254,"_",Calendar!AF254,"_",Calendar!AG254,"_",Calendar!AH254,","))</f>
        <v/>
      </c>
      <c r="BF254" s="66" t="str">
        <f>IF(Calendar!AJ254="","",CONCATENATE(A254,"_",Calendar!AI254,"_",Calendar!AJ254,"_",Calendar!AK254,","))</f>
        <v/>
      </c>
      <c r="BG254" s="66" t="str">
        <f>IF(Calendar!AM254="","",CONCATENATE(A254,"_",Calendar!AL254,"_",Calendar!AM254,"_",Calendar!AN254,","))</f>
        <v/>
      </c>
      <c r="BH254" s="66" t="str">
        <f>IF(Calendar!AP254="","",CONCATENATE(A254,"_",Calendar!AO254,"_",Calendar!AP254,"_",Calendar!AQ254,","))</f>
        <v/>
      </c>
      <c r="BI254" s="66" t="str">
        <f>IF(Calendar!AS254="","",CONCATENATE(A254,"_",Calendar!AR254,"_",Calendar!AS254,"_",Calendar!AT254,","))</f>
        <v/>
      </c>
      <c r="BJ254" s="66" t="str">
        <f>IF(Calendar!AV254="","",CONCATENATE(A254,"_",Calendar!AU254,"_",Calendar!AV254,"_",Calendar!AW254,","))</f>
        <v/>
      </c>
      <c r="BK254" s="66" t="str">
        <f>IF(Calendar!AY254="","",CONCATENATE(A254,"_",Calendar!AX254,"_",Calendar!AY254,"_",Calendar!AZ254,","))</f>
        <v/>
      </c>
      <c r="BL254" s="66" t="str">
        <f>IF(Calendar!BB254="","",CONCATENATE(A254,"_",Calendar!BA254,"_",Calendar!BB254,"_",Calendar!BC254,","))</f>
        <v/>
      </c>
      <c r="BM254" s="66" t="str">
        <f>IF(Calendar!BE254="","",CONCATENATE(A254,"_",Calendar!BD254,"_",Calendar!BE254,"_",Calendar!BF254,","))</f>
        <v/>
      </c>
      <c r="BN254" s="66" t="str">
        <f>IF(Calendar!BH254="","",CONCATENATE(A254,"_",Calendar!BG254,"_",Calendar!BH254,"_",Calendar!BI254,","))</f>
        <v/>
      </c>
      <c r="BO254" s="66" t="str">
        <f>IF(Calendar!BK254="","",CONCATENATE(A254,"_",Calendar!BJ254,"_",Calendar!BK254,"_",Calendar!BL254,","))</f>
        <v/>
      </c>
      <c r="BP254" s="66" t="str">
        <f>IF(Calendar!BN254="","",CONCATENATE(A254,"_",Calendar!BM254,"_",Calendar!BN254,"_",Calendar!BO254,","))</f>
        <v/>
      </c>
      <c r="BQ254" s="66" t="str">
        <f>IF(Calendar!BQ254="","",CONCATENATE(A254,"_",Calendar!BP254,"_",Calendar!BQ254,"_",Calendar!BR254,","))</f>
        <v/>
      </c>
      <c r="BR254" s="66" t="str">
        <f>IF(Calendar!BT254="","",CONCATENATE(A254,"_",Calendar!BS254,"_",Calendar!BT254,"_",Calendar!BU254,","))</f>
        <v/>
      </c>
      <c r="BS254" s="66" t="str">
        <f>IF(Calendar!BW254="","",CONCATENATE(A254,"_",Calendar!BV254,"_",Calendar!BW254,"_",Calendar!BX254,","))</f>
        <v/>
      </c>
      <c r="BT254" s="66" t="str">
        <f>IF(Calendar!BZ254="","",CONCATENATE(A254,"_",Calendar!BY254,"_",Calendar!BZ254,"_",Calendar!CA254,","))</f>
        <v/>
      </c>
      <c r="BU254" s="66" t="str">
        <f>IF(Calendar!CC254="","",CONCATENATE(A254,"_",Calendar!CB254,"_",Calendar!CC254,"_",Calendar!CD254,","))</f>
        <v/>
      </c>
      <c r="BV254" s="66" t="str">
        <f>IF(Calendar!CF254="","",CONCATENATE(A254,"_",Calendar!CE254,"_",Calendar!CF254,"_",Calendar!CG254,","))</f>
        <v/>
      </c>
      <c r="BW254" s="66" t="str">
        <f>IF(Calendar!CI254="","",CONCATENATE(A254,"_",Calendar!CH254,"_",Calendar!CI254,"_",Calendar!CJ254,","))</f>
        <v/>
      </c>
      <c r="BX254" s="66" t="str">
        <f>IF(Calendar!CL254="","",CONCATENATE(A254,"_",Calendar!CK254,"_",Calendar!CL254,"_",Calendar!CM254,","))</f>
        <v/>
      </c>
      <c r="BY254" s="66" t="str">
        <f>IF(Calendar!CO254="","",CONCATENATE(A254,"_",Calendar!CN254,"_",Calendar!CO254,"_",Calendar!CP254,","))</f>
        <v/>
      </c>
      <c r="BZ254" s="66" t="str">
        <f>IF(Calendar!CR254="","",CONCATENATE(A254,"_",Calendar!CQ254,"_",Calendar!CR254,"_",Calendar!CS254,","))</f>
        <v/>
      </c>
      <c r="CA254" s="66" t="str">
        <f>IF(Calendar!CU254="","",CONCATENATE(A254,"_",Calendar!CT254,"_",Calendar!CU254,"_",Calendar!CV254,","))</f>
        <v/>
      </c>
      <c r="CB254" s="66" t="str">
        <f>IF(Calendar!CX254="","",CONCATENATE(A254,"_",Calendar!CW254,"_",Calendar!CX254,"_",Calendar!CY254,","))</f>
        <v/>
      </c>
      <c r="CC254" s="66" t="str">
        <f>IF(Calendar!DA254="","",CONCATENATE(A254,"_",Calendar!CZ254,"_",Calendar!DA254,"_",Calendar!DB254,","))</f>
        <v/>
      </c>
      <c r="CD254" s="66" t="str">
        <f>IF(Calendar!DD254="","",CONCATENATE(A254,"_",Calendar!DC254,"_",Calendar!DD254,"_",Calendar!DE254,","))</f>
        <v/>
      </c>
      <c r="CE254" s="66" t="str">
        <f>IF(Calendar!DG254="","",CONCATENATE(A254,"_",Calendar!DF254,"_",Calendar!DG254,"_",Calendar!DH254,","))</f>
        <v/>
      </c>
      <c r="CF254" s="66" t="str">
        <f>IF(Calendar!DJ254="","",CONCATENATE(A254,"_",Calendar!DI254,"_",Calendar!DJ254,"_",Calendar!DK254,","))</f>
        <v/>
      </c>
      <c r="CG254" s="66" t="str">
        <f>IF(Calendar!DM254="","",CONCATENATE(A254,"_",Calendar!DL254,"_",Calendar!DM254,"_",Calendar!DN254,","))</f>
        <v/>
      </c>
      <c r="CH254" s="66" t="str">
        <f>IF(Calendar!DP254="","",CONCATENATE(A254,"_",Calendar!DO254,"_",Calendar!DP254,"_",Calendar!DQ254,","))</f>
        <v/>
      </c>
      <c r="CI254" s="66" t="str">
        <f>IF(Calendar!DS254="","",CONCATENATE(A254,"_",Calendar!DR254,"_",Calendar!DS254,"_",Calendar!DT254,","))</f>
        <v/>
      </c>
      <c r="CJ254" s="66" t="str">
        <f>IF(Calendar!DV254="","",CONCATENATE(A254,"_",Calendar!DU254,"_",Calendar!DV254,"_",Calendar!DW254,","))</f>
        <v/>
      </c>
      <c r="CK254" s="66" t="str">
        <f>IF(Calendar!DY254="","",CONCATENATE(A254,"_",Calendar!DX254,"_",Calendar!DY254,"_",Calendar!DZ254,","))</f>
        <v/>
      </c>
      <c r="CL254" s="90" t="str">
        <f>IF(Calendar!EB254="","",CONCATENATE(A254,"_",Calendar!EA254,"_",Calendar!EB254,"_",Calendar!EC254,","))</f>
        <v/>
      </c>
      <c r="CM254" s="94" t="str">
        <f t="shared" si="16"/>
        <v/>
      </c>
      <c r="CN254" s="95" t="str">
        <f t="shared" si="17"/>
        <v/>
      </c>
      <c r="CO254" s="96" t="str">
        <f t="shared" si="18"/>
        <v/>
      </c>
      <c r="CP254" s="94" t="str">
        <f>IF(View!$D$1&lt;&gt;"OK","",IF(OR(View!$C$3="K+4",View!$C$3="K+4 &amp; K+7",View!$C$3="K+4 &amp; K+10",View!$C$3="ALL"),IF(CM254="","",IF(AND(HomeCalc!$A254&gt;=View!$C$1,HomeCalc!A254&lt;=View!$C$2),HomeCalc!CM254,"")),""))</f>
        <v/>
      </c>
      <c r="CQ254" s="95" t="str">
        <f>IF(View!$D$1&lt;&gt;"OK","",IF(OR(View!$C$3="K+7",View!$C$3="K+4 &amp; K+7",View!$C$3="K+7 &amp; K+10",View!$C$3="ALL"),IF(CN254="","",IF(AND(HomeCalc!$A254&gt;=View!$C$1,HomeCalc!A254&lt;=View!$C$2),HomeCalc!CN254,"")),""))</f>
        <v/>
      </c>
      <c r="CR254" s="96" t="str">
        <f>IF(View!$D$1&lt;&gt;"OK","",IF(OR(View!$C$3="K+10",View!$C$3="K+4 &amp; K+10",View!$C$3="K+7 &amp; K+10",View!$C$3="ALL"),IF(CO254="","",IF(AND(HomeCalc!$A254&gt;=View!$C$1,HomeCalc!A254&lt;=View!$C$2),HomeCalc!CO254,"")),""))</f>
        <v/>
      </c>
      <c r="CS254" s="102" t="str">
        <f>IF(View!$D$1&lt;&gt;"OK","",CONCATENATE(CS253,CP254,CQ254,CR254))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55" spans="1:97" ht="15.75" x14ac:dyDescent="0.25">
      <c r="A255" s="11">
        <v>42437</v>
      </c>
      <c r="B255" s="15" t="s">
        <v>83</v>
      </c>
      <c r="C255" s="15">
        <f t="shared" si="19"/>
        <v>37</v>
      </c>
      <c r="D255" s="23" t="s">
        <v>67</v>
      </c>
      <c r="E255" s="8" t="s">
        <v>71</v>
      </c>
      <c r="F255" s="64">
        <f t="shared" si="15"/>
        <v>0</v>
      </c>
      <c r="G255" s="21" t="str">
        <f>IF(OR(RIGHT(Calendar!I255,4)="REDS",RIGHT(Calendar!I255,6)="BLACKS",RIGHT(Calendar!I255,5)="BLUES"),Calendar!H255,"")</f>
        <v/>
      </c>
      <c r="H255" s="21" t="str">
        <f>IF(OR(RIGHT(Calendar!L255,4)="REDS",RIGHT(Calendar!L255,6)="BLACKS",RIGHT(Calendar!L255,5)="BLUES"),Calendar!K255,"")</f>
        <v/>
      </c>
      <c r="I255" s="21" t="str">
        <f>IF(OR(RIGHT(Calendar!O255,4)="REDS",RIGHT(Calendar!O255,6)="BLACKS",RIGHT(Calendar!O255,5)="BLUES"),Calendar!N255,"")</f>
        <v/>
      </c>
      <c r="J255" s="21" t="str">
        <f>IF(OR(RIGHT(Calendar!R255,4)="REDS",RIGHT(Calendar!R255,6)="BLACKS",RIGHT(Calendar!R255,5)="BLUES"),Calendar!Q255,"")</f>
        <v/>
      </c>
      <c r="K255" s="21" t="str">
        <f>IF(OR(RIGHT(Calendar!U255,4)="REDS",RIGHT(Calendar!U255,6)="BLACKS",RIGHT(Calendar!U255,5)="BLUES"),Calendar!T255,"")</f>
        <v/>
      </c>
      <c r="L255" s="21" t="str">
        <f>IF(OR(RIGHT(Calendar!X255,4)="REDS",RIGHT(Calendar!X255,6)="BLACKS",RIGHT(Calendar!X255,5)="BLUES"),Calendar!W255,"")</f>
        <v/>
      </c>
      <c r="M255" s="21" t="str">
        <f>IF(OR(RIGHT(Calendar!AA255,4)="REDS",RIGHT(Calendar!AA255,6)="BLACKS",RIGHT(Calendar!AA255,5)="BLUES"),Calendar!Z255,"")</f>
        <v/>
      </c>
      <c r="N255" s="21" t="str">
        <f>IF(OR(RIGHT(Calendar!AD255,4)="REDS",RIGHT(Calendar!AD255,6)="BLACKS",RIGHT(Calendar!AD255,5)="BLUES"),Calendar!AC255,"")</f>
        <v/>
      </c>
      <c r="O255" s="21" t="str">
        <f>IF(OR(RIGHT(Calendar!AG255,4)="REDS",RIGHT(Calendar!AG255,6)="BLACKS",RIGHT(Calendar!AG255,5)="BLUES"),Calendar!AF255,"")</f>
        <v/>
      </c>
      <c r="P255" s="21" t="str">
        <f>IF(OR(RIGHT(Calendar!AJ255,4)="REDS",RIGHT(Calendar!AJ255,6)="BLACKS",RIGHT(Calendar!AJ255,5)="BLUES"),Calendar!AI255,"")</f>
        <v/>
      </c>
      <c r="Q255" s="21" t="str">
        <f>IF(OR(RIGHT(Calendar!AM255,4)="REDS",RIGHT(Calendar!AM255,6)="BLACKS",RIGHT(Calendar!AM255,5)="BLUES"),Calendar!AL255,"")</f>
        <v/>
      </c>
      <c r="R255" s="21" t="str">
        <f>IF(OR(RIGHT(Calendar!AP255,4)="REDS",RIGHT(Calendar!AP255,6)="BLACKS",RIGHT(Calendar!AP255,5)="BLUES"),Calendar!AO255,"")</f>
        <v/>
      </c>
      <c r="S255" s="21" t="str">
        <f>IF(OR(RIGHT(Calendar!AS255,4)="REDS",RIGHT(Calendar!AS255,6)="BLACKS",RIGHT(Calendar!AS255,5)="BLUES"),Calendar!AR255,"")</f>
        <v/>
      </c>
      <c r="T255" s="21" t="str">
        <f>IF(OR(RIGHT(Calendar!AV255,4)="REDS",RIGHT(Calendar!AV255,6)="BLACKS",RIGHT(Calendar!AV255,5)="BLUES"),Calendar!AU255,"")</f>
        <v/>
      </c>
      <c r="U255" s="21" t="str">
        <f>IF(OR(RIGHT(Calendar!AY255,4)="REDS",RIGHT(Calendar!AY255,6)="BLACKS",RIGHT(Calendar!AY255,5)="BLUES"),Calendar!AX255,"")</f>
        <v/>
      </c>
      <c r="V255" s="21" t="str">
        <f>IF(OR(RIGHT(Calendar!BB255,4)="REDS",RIGHT(Calendar!BB255,6)="BLACKS",RIGHT(Calendar!BB255,5)="BLUES"),Calendar!BA255,"")</f>
        <v/>
      </c>
      <c r="W255" s="21" t="str">
        <f>IF(OR(RIGHT(Calendar!BE255,4)="REDS",RIGHT(Calendar!BE255,6)="BLACKS",RIGHT(Calendar!BE255,5)="BLUES"),Calendar!BD255,"")</f>
        <v/>
      </c>
      <c r="X255" s="21" t="str">
        <f>IF(OR(RIGHT(Calendar!BH255,4)="REDS",RIGHT(Calendar!BH255,6)="BLACKS",RIGHT(Calendar!BH255,5)="BLUES"),Calendar!BG255,"")</f>
        <v/>
      </c>
      <c r="Y255" s="21" t="str">
        <f>IF(OR(RIGHT(Calendar!BK255,4)="REDS",RIGHT(Calendar!BK255,6)="BLACKS",RIGHT(Calendar!BK255,5)="BLUES"),Calendar!BJ255,"")</f>
        <v/>
      </c>
      <c r="Z255" s="21" t="str">
        <f>IF(OR(RIGHT(Calendar!BN255,4)="REDS",RIGHT(Calendar!BN255,6)="BLACKS",RIGHT(Calendar!BN255,5)="BLUES"),Calendar!BM255,"")</f>
        <v/>
      </c>
      <c r="AA255" s="21" t="str">
        <f>IF(OR(RIGHT(Calendar!BQ255,4)="REDS",RIGHT(Calendar!BQ255,6)="BLACKS",RIGHT(Calendar!BQ255,5)="BLUES"),Calendar!BP255,"")</f>
        <v/>
      </c>
      <c r="AB255" s="21" t="str">
        <f>IF(OR(RIGHT(Calendar!BT255,4)="REDS",RIGHT(Calendar!BT255,6)="BLACKS",RIGHT(Calendar!BT255,5)="BLUES"),Calendar!BS255,"")</f>
        <v/>
      </c>
      <c r="AC255" s="21" t="str">
        <f>IF(OR(RIGHT(Calendar!BW255,4)="REDS",RIGHT(Calendar!BW255,6)="BLACKS",RIGHT(Calendar!BW255,5)="BLUES"),Calendar!BV255,"")</f>
        <v/>
      </c>
      <c r="AD255" s="21" t="str">
        <f>IF(OR(RIGHT(Calendar!BZ255,4)="REDS",RIGHT(Calendar!BZ255,6)="BLACKS",RIGHT(Calendar!BZ255,5)="BLUES"),Calendar!BY255,"")</f>
        <v/>
      </c>
      <c r="AE255" s="21" t="str">
        <f>IF(OR(RIGHT(Calendar!CC255,4)="REDS",RIGHT(Calendar!CC255,6)="BLACKS",RIGHT(Calendar!CC255,5)="BLUES"),Calendar!CB255,"")</f>
        <v/>
      </c>
      <c r="AF255" s="21" t="str">
        <f>IF(OR(RIGHT(Calendar!CF255,4)="REDS",RIGHT(Calendar!CF255,6)="BLACKS",RIGHT(Calendar!CF255,5)="BLUES"),Calendar!CE255,"")</f>
        <v/>
      </c>
      <c r="AG255" s="21" t="str">
        <f>IF(OR(RIGHT(Calendar!CI255,4)="REDS",RIGHT(Calendar!CI255,6)="BLACKS",RIGHT(Calendar!CI255,5)="BLUES"),Calendar!CH255,"")</f>
        <v/>
      </c>
      <c r="AH255" s="21" t="str">
        <f>IF(OR(RIGHT(Calendar!CL255,4)="REDS",RIGHT(Calendar!CL255,6)="BLACKS",RIGHT(Calendar!CL255,5)="BLUES"),Calendar!CK255,"")</f>
        <v/>
      </c>
      <c r="AI255" s="21" t="str">
        <f>IF(OR(RIGHT(Calendar!CO255,4)="REDS",RIGHT(Calendar!CO255,6)="BLACKS",RIGHT(Calendar!CO255,5)="BLUES"),Calendar!CN255,"")</f>
        <v/>
      </c>
      <c r="AJ255" s="21" t="str">
        <f>IF(OR(RIGHT(Calendar!CR255,4)="REDS",RIGHT(Calendar!CR255,6)="BLACKS",RIGHT(Calendar!CR255,5)="BLUES"),Calendar!CQ255,"")</f>
        <v/>
      </c>
      <c r="AK255" s="21" t="str">
        <f>IF(OR(RIGHT(Calendar!CU255,4)="REDS",RIGHT(Calendar!CU255,6)="BLACKS",RIGHT(Calendar!CU255,5)="BLUES"),Calendar!CT255,"")</f>
        <v/>
      </c>
      <c r="AL255" s="21" t="str">
        <f>IF(OR(RIGHT(Calendar!CX255,4)="REDS",RIGHT(Calendar!CX255,6)="BLACKS",RIGHT(Calendar!CX255,5)="BLUES"),Calendar!CW255,"")</f>
        <v/>
      </c>
      <c r="AM255" s="21" t="str">
        <f>IF(OR(RIGHT(Calendar!DA255,4)="REDS",RIGHT(Calendar!DA255,6)="BLACKS",RIGHT(Calendar!DA255,5)="BLUES"),Calendar!CZ255,"")</f>
        <v/>
      </c>
      <c r="AN255" s="21" t="str">
        <f>IF(OR(RIGHT(Calendar!DD255,4)="REDS",RIGHT(Calendar!DD255,6)="BLACKS",RIGHT(Calendar!DD255,5)="BLUES"),Calendar!DC255,"")</f>
        <v/>
      </c>
      <c r="AO255" s="21" t="str">
        <f>IF(OR(RIGHT(Calendar!DG255,4)="REDS",RIGHT(Calendar!DG255,6)="BLACKS",RIGHT(Calendar!DG255,5)="BLUES"),Calendar!DF255,"")</f>
        <v/>
      </c>
      <c r="AP255" s="21" t="str">
        <f>IF(OR(RIGHT(Calendar!DJ255,4)="REDS",RIGHT(Calendar!DJ255,6)="BLACKS",RIGHT(Calendar!DJ255,5)="BLUES"),Calendar!DI255,"")</f>
        <v/>
      </c>
      <c r="AQ255" s="21" t="str">
        <f>IF(OR(RIGHT(Calendar!DM255,4)="REDS",RIGHT(Calendar!DM255,6)="BLACKS",RIGHT(Calendar!DM255,5)="BLUES"),Calendar!DL255,"")</f>
        <v/>
      </c>
      <c r="AR255" s="21" t="str">
        <f>IF(OR(RIGHT(Calendar!DP255,4)="REDS",RIGHT(Calendar!DP255,6)="BLACKS",RIGHT(Calendar!DP255,5)="BLUES"),Calendar!DO255,"")</f>
        <v/>
      </c>
      <c r="AS255" s="21" t="str">
        <f>IF(OR(RIGHT(Calendar!DS255,4)="REDS",RIGHT(Calendar!DS255,6)="BLACKS",RIGHT(Calendar!DS255,5)="BLUES"),Calendar!DR255,"")</f>
        <v/>
      </c>
      <c r="AT255" s="21" t="str">
        <f>IF(OR(RIGHT(Calendar!DV255,4)="REDS",RIGHT(Calendar!DV255,6)="BLACKS",RIGHT(Calendar!DV255,5)="BLUES"),Calendar!DU255,"")</f>
        <v/>
      </c>
      <c r="AU255" s="21" t="str">
        <f>IF(OR(RIGHT(Calendar!DY255,4)="REDS",RIGHT(Calendar!DY255,6)="BLACKS",RIGHT(Calendar!DY255,5)="BLUES"),Calendar!DX255,"")</f>
        <v/>
      </c>
      <c r="AV255" s="21" t="str">
        <f>IF(OR(RIGHT(Calendar!EB255,4)="REDS",RIGHT(Calendar!EB255,6)="BLACKS",RIGHT(Calendar!EB255,5)="BLUES"),Calendar!EA255,"")</f>
        <v/>
      </c>
      <c r="AW255" s="66" t="str">
        <f>IF(Calendar!I255="","",CONCATENATE(A255,"_",Calendar!H255,"_",Calendar!I255,"_",Calendar!J255,","))</f>
        <v/>
      </c>
      <c r="AX255" s="66" t="str">
        <f>IF(Calendar!L255="","",CONCATENATE(A255,"_",Calendar!K255,"_",Calendar!L255,"_",Calendar!M255,","))</f>
        <v/>
      </c>
      <c r="AY255" s="66" t="str">
        <f>IF(Calendar!O255="","",CONCATENATE(A255,"_",Calendar!N255,"_",Calendar!O255,"_",Calendar!P255,","))</f>
        <v/>
      </c>
      <c r="AZ255" s="66" t="str">
        <f>IF(Calendar!R255="","",CONCATENATE(A255,"_",Calendar!Q255,"_",Calendar!R255,"_",Calendar!S255,","))</f>
        <v/>
      </c>
      <c r="BA255" s="66" t="str">
        <f>IF(Calendar!U255="","",CONCATENATE(A255,"_",Calendar!T255,"_",Calendar!U255,"_",Calendar!V255,","))</f>
        <v/>
      </c>
      <c r="BB255" s="66" t="str">
        <f>IF(Calendar!X255="","",CONCATENATE(A255,"_",Calendar!W255,"_",Calendar!X255,"_",Calendar!Y255,","))</f>
        <v/>
      </c>
      <c r="BC255" s="66" t="str">
        <f>IF(Calendar!AA255="","",CONCATENATE(A255,"_",Calendar!Z255,"_",Calendar!AA255,"_",Calendar!AB255,","))</f>
        <v/>
      </c>
      <c r="BD255" s="66" t="str">
        <f>IF(Calendar!AD255="","",CONCATENATE(A255,"_",Calendar!AC255,"_",Calendar!AD255,"_",Calendar!AE255,","))</f>
        <v/>
      </c>
      <c r="BE255" s="66" t="str">
        <f>IF(Calendar!AG255="","",CONCATENATE(A255,"_",Calendar!AF255,"_",Calendar!AG255,"_",Calendar!AH255,","))</f>
        <v/>
      </c>
      <c r="BF255" s="66" t="str">
        <f>IF(Calendar!AJ255="","",CONCATENATE(A255,"_",Calendar!AI255,"_",Calendar!AJ255,"_",Calendar!AK255,","))</f>
        <v/>
      </c>
      <c r="BG255" s="66" t="str">
        <f>IF(Calendar!AM255="","",CONCATENATE(A255,"_",Calendar!AL255,"_",Calendar!AM255,"_",Calendar!AN255,","))</f>
        <v/>
      </c>
      <c r="BH255" s="66" t="str">
        <f>IF(Calendar!AP255="","",CONCATENATE(A255,"_",Calendar!AO255,"_",Calendar!AP255,"_",Calendar!AQ255,","))</f>
        <v/>
      </c>
      <c r="BI255" s="66" t="str">
        <f>IF(Calendar!AS255="","",CONCATENATE(A255,"_",Calendar!AR255,"_",Calendar!AS255,"_",Calendar!AT255,","))</f>
        <v/>
      </c>
      <c r="BJ255" s="66" t="str">
        <f>IF(Calendar!AV255="","",CONCATENATE(A255,"_",Calendar!AU255,"_",Calendar!AV255,"_",Calendar!AW255,","))</f>
        <v/>
      </c>
      <c r="BK255" s="66" t="str">
        <f>IF(Calendar!AY255="","",CONCATENATE(A255,"_",Calendar!AX255,"_",Calendar!AY255,"_",Calendar!AZ255,","))</f>
        <v/>
      </c>
      <c r="BL255" s="66" t="str">
        <f>IF(Calendar!BB255="","",CONCATENATE(A255,"_",Calendar!BA255,"_",Calendar!BB255,"_",Calendar!BC255,","))</f>
        <v/>
      </c>
      <c r="BM255" s="66" t="str">
        <f>IF(Calendar!BE255="","",CONCATENATE(A255,"_",Calendar!BD255,"_",Calendar!BE255,"_",Calendar!BF255,","))</f>
        <v/>
      </c>
      <c r="BN255" s="66" t="str">
        <f>IF(Calendar!BH255="","",CONCATENATE(A255,"_",Calendar!BG255,"_",Calendar!BH255,"_",Calendar!BI255,","))</f>
        <v/>
      </c>
      <c r="BO255" s="66" t="str">
        <f>IF(Calendar!BK255="","",CONCATENATE(A255,"_",Calendar!BJ255,"_",Calendar!BK255,"_",Calendar!BL255,","))</f>
        <v/>
      </c>
      <c r="BP255" s="66" t="str">
        <f>IF(Calendar!BN255="","",CONCATENATE(A255,"_",Calendar!BM255,"_",Calendar!BN255,"_",Calendar!BO255,","))</f>
        <v/>
      </c>
      <c r="BQ255" s="66" t="str">
        <f>IF(Calendar!BQ255="","",CONCATENATE(A255,"_",Calendar!BP255,"_",Calendar!BQ255,"_",Calendar!BR255,","))</f>
        <v/>
      </c>
      <c r="BR255" s="66" t="str">
        <f>IF(Calendar!BT255="","",CONCATENATE(A255,"_",Calendar!BS255,"_",Calendar!BT255,"_",Calendar!BU255,","))</f>
        <v/>
      </c>
      <c r="BS255" s="66" t="str">
        <f>IF(Calendar!BW255="","",CONCATENATE(A255,"_",Calendar!BV255,"_",Calendar!BW255,"_",Calendar!BX255,","))</f>
        <v/>
      </c>
      <c r="BT255" s="66" t="str">
        <f>IF(Calendar!BZ255="","",CONCATENATE(A255,"_",Calendar!BY255,"_",Calendar!BZ255,"_",Calendar!CA255,","))</f>
        <v/>
      </c>
      <c r="BU255" s="66" t="str">
        <f>IF(Calendar!CC255="","",CONCATENATE(A255,"_",Calendar!CB255,"_",Calendar!CC255,"_",Calendar!CD255,","))</f>
        <v/>
      </c>
      <c r="BV255" s="66" t="str">
        <f>IF(Calendar!CF255="","",CONCATENATE(A255,"_",Calendar!CE255,"_",Calendar!CF255,"_",Calendar!CG255,","))</f>
        <v/>
      </c>
      <c r="BW255" s="66" t="str">
        <f>IF(Calendar!CI255="","",CONCATENATE(A255,"_",Calendar!CH255,"_",Calendar!CI255,"_",Calendar!CJ255,","))</f>
        <v/>
      </c>
      <c r="BX255" s="66" t="str">
        <f>IF(Calendar!CL255="","",CONCATENATE(A255,"_",Calendar!CK255,"_",Calendar!CL255,"_",Calendar!CM255,","))</f>
        <v/>
      </c>
      <c r="BY255" s="66" t="str">
        <f>IF(Calendar!CO255="","",CONCATENATE(A255,"_",Calendar!CN255,"_",Calendar!CO255,"_",Calendar!CP255,","))</f>
        <v/>
      </c>
      <c r="BZ255" s="66" t="str">
        <f>IF(Calendar!CR255="","",CONCATENATE(A255,"_",Calendar!CQ255,"_",Calendar!CR255,"_",Calendar!CS255,","))</f>
        <v/>
      </c>
      <c r="CA255" s="66" t="str">
        <f>IF(Calendar!CU255="","",CONCATENATE(A255,"_",Calendar!CT255,"_",Calendar!CU255,"_",Calendar!CV255,","))</f>
        <v/>
      </c>
      <c r="CB255" s="66" t="str">
        <f>IF(Calendar!CX255="","",CONCATENATE(A255,"_",Calendar!CW255,"_",Calendar!CX255,"_",Calendar!CY255,","))</f>
        <v/>
      </c>
      <c r="CC255" s="66" t="str">
        <f>IF(Calendar!DA255="","",CONCATENATE(A255,"_",Calendar!CZ255,"_",Calendar!DA255,"_",Calendar!DB255,","))</f>
        <v/>
      </c>
      <c r="CD255" s="66" t="str">
        <f>IF(Calendar!DD255="","",CONCATENATE(A255,"_",Calendar!DC255,"_",Calendar!DD255,"_",Calendar!DE255,","))</f>
        <v/>
      </c>
      <c r="CE255" s="66" t="str">
        <f>IF(Calendar!DG255="","",CONCATENATE(A255,"_",Calendar!DF255,"_",Calendar!DG255,"_",Calendar!DH255,","))</f>
        <v/>
      </c>
      <c r="CF255" s="66" t="str">
        <f>IF(Calendar!DJ255="","",CONCATENATE(A255,"_",Calendar!DI255,"_",Calendar!DJ255,"_",Calendar!DK255,","))</f>
        <v/>
      </c>
      <c r="CG255" s="66" t="str">
        <f>IF(Calendar!DM255="","",CONCATENATE(A255,"_",Calendar!DL255,"_",Calendar!DM255,"_",Calendar!DN255,","))</f>
        <v/>
      </c>
      <c r="CH255" s="66" t="str">
        <f>IF(Calendar!DP255="","",CONCATENATE(A255,"_",Calendar!DO255,"_",Calendar!DP255,"_",Calendar!DQ255,","))</f>
        <v/>
      </c>
      <c r="CI255" s="66" t="str">
        <f>IF(Calendar!DS255="","",CONCATENATE(A255,"_",Calendar!DR255,"_",Calendar!DS255,"_",Calendar!DT255,","))</f>
        <v/>
      </c>
      <c r="CJ255" s="66" t="str">
        <f>IF(Calendar!DV255="","",CONCATENATE(A255,"_",Calendar!DU255,"_",Calendar!DV255,"_",Calendar!DW255,","))</f>
        <v/>
      </c>
      <c r="CK255" s="66" t="str">
        <f>IF(Calendar!DY255="","",CONCATENATE(A255,"_",Calendar!DX255,"_",Calendar!DY255,"_",Calendar!DZ255,","))</f>
        <v/>
      </c>
      <c r="CL255" s="90" t="str">
        <f>IF(Calendar!EB255="","",CONCATENATE(A255,"_",Calendar!EA255,"_",Calendar!EB255,"_",Calendar!EC255,","))</f>
        <v/>
      </c>
      <c r="CM255" s="94" t="str">
        <f t="shared" si="16"/>
        <v/>
      </c>
      <c r="CN255" s="95" t="str">
        <f t="shared" si="17"/>
        <v/>
      </c>
      <c r="CO255" s="96" t="str">
        <f t="shared" si="18"/>
        <v/>
      </c>
      <c r="CP255" s="94" t="str">
        <f>IF(View!$D$1&lt;&gt;"OK","",IF(OR(View!$C$3="K+4",View!$C$3="K+4 &amp; K+7",View!$C$3="K+4 &amp; K+10",View!$C$3="ALL"),IF(CM255="","",IF(AND(HomeCalc!$A255&gt;=View!$C$1,HomeCalc!A255&lt;=View!$C$2),HomeCalc!CM255,"")),""))</f>
        <v/>
      </c>
      <c r="CQ255" s="95" t="str">
        <f>IF(View!$D$1&lt;&gt;"OK","",IF(OR(View!$C$3="K+7",View!$C$3="K+4 &amp; K+7",View!$C$3="K+7 &amp; K+10",View!$C$3="ALL"),IF(CN255="","",IF(AND(HomeCalc!$A255&gt;=View!$C$1,HomeCalc!A255&lt;=View!$C$2),HomeCalc!CN255,"")),""))</f>
        <v/>
      </c>
      <c r="CR255" s="96" t="str">
        <f>IF(View!$D$1&lt;&gt;"OK","",IF(OR(View!$C$3="K+10",View!$C$3="K+4 &amp; K+10",View!$C$3="K+7 &amp; K+10",View!$C$3="ALL"),IF(CO255="","",IF(AND(HomeCalc!$A255&gt;=View!$C$1,HomeCalc!A255&lt;=View!$C$2),HomeCalc!CO255,"")),""))</f>
        <v/>
      </c>
      <c r="CS255" s="102" t="str">
        <f>IF(View!$D$1&lt;&gt;"OK","",CONCATENATE(CS254,CP255,CQ255,CR255))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56" spans="1:97" ht="15.75" x14ac:dyDescent="0.25">
      <c r="A256" s="11">
        <v>42438</v>
      </c>
      <c r="B256" s="15" t="s">
        <v>83</v>
      </c>
      <c r="C256" s="15">
        <f t="shared" si="19"/>
        <v>37</v>
      </c>
      <c r="D256" s="24" t="s">
        <v>60</v>
      </c>
      <c r="E256" s="8" t="s">
        <v>71</v>
      </c>
      <c r="F256" s="64">
        <f t="shared" si="15"/>
        <v>0</v>
      </c>
      <c r="G256" s="21" t="str">
        <f>IF(OR(RIGHT(Calendar!I256,4)="REDS",RIGHT(Calendar!I256,6)="BLACKS",RIGHT(Calendar!I256,5)="BLUES"),Calendar!H256,"")</f>
        <v/>
      </c>
      <c r="H256" s="21" t="str">
        <f>IF(OR(RIGHT(Calendar!L256,4)="REDS",RIGHT(Calendar!L256,6)="BLACKS",RIGHT(Calendar!L256,5)="BLUES"),Calendar!K256,"")</f>
        <v/>
      </c>
      <c r="I256" s="21" t="str">
        <f>IF(OR(RIGHT(Calendar!O256,4)="REDS",RIGHT(Calendar!O256,6)="BLACKS",RIGHT(Calendar!O256,5)="BLUES"),Calendar!N256,"")</f>
        <v/>
      </c>
      <c r="J256" s="21" t="str">
        <f>IF(OR(RIGHT(Calendar!R256,4)="REDS",RIGHT(Calendar!R256,6)="BLACKS",RIGHT(Calendar!R256,5)="BLUES"),Calendar!Q256,"")</f>
        <v/>
      </c>
      <c r="K256" s="21" t="str">
        <f>IF(OR(RIGHT(Calendar!U256,4)="REDS",RIGHT(Calendar!U256,6)="BLACKS",RIGHT(Calendar!U256,5)="BLUES"),Calendar!T256,"")</f>
        <v/>
      </c>
      <c r="L256" s="21" t="str">
        <f>IF(OR(RIGHT(Calendar!X256,4)="REDS",RIGHT(Calendar!X256,6)="BLACKS",RIGHT(Calendar!X256,5)="BLUES"),Calendar!W256,"")</f>
        <v/>
      </c>
      <c r="M256" s="21" t="str">
        <f>IF(OR(RIGHT(Calendar!AA256,4)="REDS",RIGHT(Calendar!AA256,6)="BLACKS",RIGHT(Calendar!AA256,5)="BLUES"),Calendar!Z256,"")</f>
        <v/>
      </c>
      <c r="N256" s="21" t="str">
        <f>IF(OR(RIGHT(Calendar!AD256,4)="REDS",RIGHT(Calendar!AD256,6)="BLACKS",RIGHT(Calendar!AD256,5)="BLUES"),Calendar!AC256,"")</f>
        <v/>
      </c>
      <c r="O256" s="21" t="str">
        <f>IF(OR(RIGHT(Calendar!AG256,4)="REDS",RIGHT(Calendar!AG256,6)="BLACKS",RIGHT(Calendar!AG256,5)="BLUES"),Calendar!AF256,"")</f>
        <v/>
      </c>
      <c r="P256" s="21" t="str">
        <f>IF(OR(RIGHT(Calendar!AJ256,4)="REDS",RIGHT(Calendar!AJ256,6)="BLACKS",RIGHT(Calendar!AJ256,5)="BLUES"),Calendar!AI256,"")</f>
        <v/>
      </c>
      <c r="Q256" s="21" t="str">
        <f>IF(OR(RIGHT(Calendar!AM256,4)="REDS",RIGHT(Calendar!AM256,6)="BLACKS",RIGHT(Calendar!AM256,5)="BLUES"),Calendar!AL256,"")</f>
        <v/>
      </c>
      <c r="R256" s="21" t="str">
        <f>IF(OR(RIGHT(Calendar!AP256,4)="REDS",RIGHT(Calendar!AP256,6)="BLACKS",RIGHT(Calendar!AP256,5)="BLUES"),Calendar!AO256,"")</f>
        <v/>
      </c>
      <c r="S256" s="21" t="str">
        <f>IF(OR(RIGHT(Calendar!AS256,4)="REDS",RIGHT(Calendar!AS256,6)="BLACKS",RIGHT(Calendar!AS256,5)="BLUES"),Calendar!AR256,"")</f>
        <v/>
      </c>
      <c r="T256" s="21" t="str">
        <f>IF(OR(RIGHT(Calendar!AV256,4)="REDS",RIGHT(Calendar!AV256,6)="BLACKS",RIGHT(Calendar!AV256,5)="BLUES"),Calendar!AU256,"")</f>
        <v/>
      </c>
      <c r="U256" s="21" t="str">
        <f>IF(OR(RIGHT(Calendar!AY256,4)="REDS",RIGHT(Calendar!AY256,6)="BLACKS",RIGHT(Calendar!AY256,5)="BLUES"),Calendar!AX256,"")</f>
        <v/>
      </c>
      <c r="V256" s="21" t="str">
        <f>IF(OR(RIGHT(Calendar!BB256,4)="REDS",RIGHT(Calendar!BB256,6)="BLACKS",RIGHT(Calendar!BB256,5)="BLUES"),Calendar!BA256,"")</f>
        <v/>
      </c>
      <c r="W256" s="21" t="str">
        <f>IF(OR(RIGHT(Calendar!BE256,4)="REDS",RIGHT(Calendar!BE256,6)="BLACKS",RIGHT(Calendar!BE256,5)="BLUES"),Calendar!BD256,"")</f>
        <v/>
      </c>
      <c r="X256" s="21" t="str">
        <f>IF(OR(RIGHT(Calendar!BH256,4)="REDS",RIGHT(Calendar!BH256,6)="BLACKS",RIGHT(Calendar!BH256,5)="BLUES"),Calendar!BG256,"")</f>
        <v/>
      </c>
      <c r="Y256" s="21" t="str">
        <f>IF(OR(RIGHT(Calendar!BK256,4)="REDS",RIGHT(Calendar!BK256,6)="BLACKS",RIGHT(Calendar!BK256,5)="BLUES"),Calendar!BJ256,"")</f>
        <v/>
      </c>
      <c r="Z256" s="21" t="str">
        <f>IF(OR(RIGHT(Calendar!BN256,4)="REDS",RIGHT(Calendar!BN256,6)="BLACKS",RIGHT(Calendar!BN256,5)="BLUES"),Calendar!BM256,"")</f>
        <v/>
      </c>
      <c r="AA256" s="21" t="str">
        <f>IF(OR(RIGHT(Calendar!BQ256,4)="REDS",RIGHT(Calendar!BQ256,6)="BLACKS",RIGHT(Calendar!BQ256,5)="BLUES"),Calendar!BP256,"")</f>
        <v/>
      </c>
      <c r="AB256" s="21" t="str">
        <f>IF(OR(RIGHT(Calendar!BT256,4)="REDS",RIGHT(Calendar!BT256,6)="BLACKS",RIGHT(Calendar!BT256,5)="BLUES"),Calendar!BS256,"")</f>
        <v/>
      </c>
      <c r="AC256" s="21" t="str">
        <f>IF(OR(RIGHT(Calendar!BW256,4)="REDS",RIGHT(Calendar!BW256,6)="BLACKS",RIGHT(Calendar!BW256,5)="BLUES"),Calendar!BV256,"")</f>
        <v/>
      </c>
      <c r="AD256" s="21" t="str">
        <f>IF(OR(RIGHT(Calendar!BZ256,4)="REDS",RIGHT(Calendar!BZ256,6)="BLACKS",RIGHT(Calendar!BZ256,5)="BLUES"),Calendar!BY256,"")</f>
        <v/>
      </c>
      <c r="AE256" s="21" t="str">
        <f>IF(OR(RIGHT(Calendar!CC256,4)="REDS",RIGHT(Calendar!CC256,6)="BLACKS",RIGHT(Calendar!CC256,5)="BLUES"),Calendar!CB256,"")</f>
        <v/>
      </c>
      <c r="AF256" s="21" t="str">
        <f>IF(OR(RIGHT(Calendar!CF256,4)="REDS",RIGHT(Calendar!CF256,6)="BLACKS",RIGHT(Calendar!CF256,5)="BLUES"),Calendar!CE256,"")</f>
        <v/>
      </c>
      <c r="AG256" s="21" t="str">
        <f>IF(OR(RIGHT(Calendar!CI256,4)="REDS",RIGHT(Calendar!CI256,6)="BLACKS",RIGHT(Calendar!CI256,5)="BLUES"),Calendar!CH256,"")</f>
        <v/>
      </c>
      <c r="AH256" s="21" t="str">
        <f>IF(OR(RIGHT(Calendar!CL256,4)="REDS",RIGHT(Calendar!CL256,6)="BLACKS",RIGHT(Calendar!CL256,5)="BLUES"),Calendar!CK256,"")</f>
        <v/>
      </c>
      <c r="AI256" s="21" t="str">
        <f>IF(OR(RIGHT(Calendar!CO256,4)="REDS",RIGHT(Calendar!CO256,6)="BLACKS",RIGHT(Calendar!CO256,5)="BLUES"),Calendar!CN256,"")</f>
        <v/>
      </c>
      <c r="AJ256" s="21" t="str">
        <f>IF(OR(RIGHT(Calendar!CR256,4)="REDS",RIGHT(Calendar!CR256,6)="BLACKS",RIGHT(Calendar!CR256,5)="BLUES"),Calendar!CQ256,"")</f>
        <v/>
      </c>
      <c r="AK256" s="21" t="str">
        <f>IF(OR(RIGHT(Calendar!CU256,4)="REDS",RIGHT(Calendar!CU256,6)="BLACKS",RIGHT(Calendar!CU256,5)="BLUES"),Calendar!CT256,"")</f>
        <v/>
      </c>
      <c r="AL256" s="21" t="str">
        <f>IF(OR(RIGHT(Calendar!CX256,4)="REDS",RIGHT(Calendar!CX256,6)="BLACKS",RIGHT(Calendar!CX256,5)="BLUES"),Calendar!CW256,"")</f>
        <v/>
      </c>
      <c r="AM256" s="21" t="str">
        <f>IF(OR(RIGHT(Calendar!DA256,4)="REDS",RIGHT(Calendar!DA256,6)="BLACKS",RIGHT(Calendar!DA256,5)="BLUES"),Calendar!CZ256,"")</f>
        <v/>
      </c>
      <c r="AN256" s="21" t="str">
        <f>IF(OR(RIGHT(Calendar!DD256,4)="REDS",RIGHT(Calendar!DD256,6)="BLACKS",RIGHT(Calendar!DD256,5)="BLUES"),Calendar!DC256,"")</f>
        <v/>
      </c>
      <c r="AO256" s="21" t="str">
        <f>IF(OR(RIGHT(Calendar!DG256,4)="REDS",RIGHT(Calendar!DG256,6)="BLACKS",RIGHT(Calendar!DG256,5)="BLUES"),Calendar!DF256,"")</f>
        <v/>
      </c>
      <c r="AP256" s="21" t="str">
        <f>IF(OR(RIGHT(Calendar!DJ256,4)="REDS",RIGHT(Calendar!DJ256,6)="BLACKS",RIGHT(Calendar!DJ256,5)="BLUES"),Calendar!DI256,"")</f>
        <v/>
      </c>
      <c r="AQ256" s="21" t="str">
        <f>IF(OR(RIGHT(Calendar!DM256,4)="REDS",RIGHT(Calendar!DM256,6)="BLACKS",RIGHT(Calendar!DM256,5)="BLUES"),Calendar!DL256,"")</f>
        <v/>
      </c>
      <c r="AR256" s="21" t="str">
        <f>IF(OR(RIGHT(Calendar!DP256,4)="REDS",RIGHT(Calendar!DP256,6)="BLACKS",RIGHT(Calendar!DP256,5)="BLUES"),Calendar!DO256,"")</f>
        <v/>
      </c>
      <c r="AS256" s="21" t="str">
        <f>IF(OR(RIGHT(Calendar!DS256,4)="REDS",RIGHT(Calendar!DS256,6)="BLACKS",RIGHT(Calendar!DS256,5)="BLUES"),Calendar!DR256,"")</f>
        <v/>
      </c>
      <c r="AT256" s="21" t="str">
        <f>IF(OR(RIGHT(Calendar!DV256,4)="REDS",RIGHT(Calendar!DV256,6)="BLACKS",RIGHT(Calendar!DV256,5)="BLUES"),Calendar!DU256,"")</f>
        <v/>
      </c>
      <c r="AU256" s="21" t="str">
        <f>IF(OR(RIGHT(Calendar!DY256,4)="REDS",RIGHT(Calendar!DY256,6)="BLACKS",RIGHT(Calendar!DY256,5)="BLUES"),Calendar!DX256,"")</f>
        <v/>
      </c>
      <c r="AV256" s="21" t="str">
        <f>IF(OR(RIGHT(Calendar!EB256,4)="REDS",RIGHT(Calendar!EB256,6)="BLACKS",RIGHT(Calendar!EB256,5)="BLUES"),Calendar!EA256,"")</f>
        <v/>
      </c>
      <c r="AW256" s="66" t="str">
        <f>IF(Calendar!I256="","",CONCATENATE(A256,"_",Calendar!H256,"_",Calendar!I256,"_",Calendar!J256,","))</f>
        <v/>
      </c>
      <c r="AX256" s="66" t="str">
        <f>IF(Calendar!L256="","",CONCATENATE(A256,"_",Calendar!K256,"_",Calendar!L256,"_",Calendar!M256,","))</f>
        <v/>
      </c>
      <c r="AY256" s="66" t="str">
        <f>IF(Calendar!O256="","",CONCATENATE(A256,"_",Calendar!N256,"_",Calendar!O256,"_",Calendar!P256,","))</f>
        <v/>
      </c>
      <c r="AZ256" s="66" t="str">
        <f>IF(Calendar!R256="","",CONCATENATE(A256,"_",Calendar!Q256,"_",Calendar!R256,"_",Calendar!S256,","))</f>
        <v/>
      </c>
      <c r="BA256" s="66" t="str">
        <f>IF(Calendar!U256="","",CONCATENATE(A256,"_",Calendar!T256,"_",Calendar!U256,"_",Calendar!V256,","))</f>
        <v/>
      </c>
      <c r="BB256" s="66" t="str">
        <f>IF(Calendar!X256="","",CONCATENATE(A256,"_",Calendar!W256,"_",Calendar!X256,"_",Calendar!Y256,","))</f>
        <v/>
      </c>
      <c r="BC256" s="66" t="str">
        <f>IF(Calendar!AA256="","",CONCATENATE(A256,"_",Calendar!Z256,"_",Calendar!AA256,"_",Calendar!AB256,","))</f>
        <v/>
      </c>
      <c r="BD256" s="66" t="str">
        <f>IF(Calendar!AD256="","",CONCATENATE(A256,"_",Calendar!AC256,"_",Calendar!AD256,"_",Calendar!AE256,","))</f>
        <v/>
      </c>
      <c r="BE256" s="66" t="str">
        <f>IF(Calendar!AG256="","",CONCATENATE(A256,"_",Calendar!AF256,"_",Calendar!AG256,"_",Calendar!AH256,","))</f>
        <v/>
      </c>
      <c r="BF256" s="66" t="str">
        <f>IF(Calendar!AJ256="","",CONCATENATE(A256,"_",Calendar!AI256,"_",Calendar!AJ256,"_",Calendar!AK256,","))</f>
        <v/>
      </c>
      <c r="BG256" s="66" t="str">
        <f>IF(Calendar!AM256="","",CONCATENATE(A256,"_",Calendar!AL256,"_",Calendar!AM256,"_",Calendar!AN256,","))</f>
        <v/>
      </c>
      <c r="BH256" s="66" t="str">
        <f>IF(Calendar!AP256="","",CONCATENATE(A256,"_",Calendar!AO256,"_",Calendar!AP256,"_",Calendar!AQ256,","))</f>
        <v/>
      </c>
      <c r="BI256" s="66" t="str">
        <f>IF(Calendar!AS256="","",CONCATENATE(A256,"_",Calendar!AR256,"_",Calendar!AS256,"_",Calendar!AT256,","))</f>
        <v/>
      </c>
      <c r="BJ256" s="66" t="str">
        <f>IF(Calendar!AV256="","",CONCATENATE(A256,"_",Calendar!AU256,"_",Calendar!AV256,"_",Calendar!AW256,","))</f>
        <v/>
      </c>
      <c r="BK256" s="66" t="str">
        <f>IF(Calendar!AY256="","",CONCATENATE(A256,"_",Calendar!AX256,"_",Calendar!AY256,"_",Calendar!AZ256,","))</f>
        <v/>
      </c>
      <c r="BL256" s="66" t="str">
        <f>IF(Calendar!BB256="","",CONCATENATE(A256,"_",Calendar!BA256,"_",Calendar!BB256,"_",Calendar!BC256,","))</f>
        <v/>
      </c>
      <c r="BM256" s="66" t="str">
        <f>IF(Calendar!BE256="","",CONCATENATE(A256,"_",Calendar!BD256,"_",Calendar!BE256,"_",Calendar!BF256,","))</f>
        <v/>
      </c>
      <c r="BN256" s="66" t="str">
        <f>IF(Calendar!BH256="","",CONCATENATE(A256,"_",Calendar!BG256,"_",Calendar!BH256,"_",Calendar!BI256,","))</f>
        <v/>
      </c>
      <c r="BO256" s="66" t="str">
        <f>IF(Calendar!BK256="","",CONCATENATE(A256,"_",Calendar!BJ256,"_",Calendar!BK256,"_",Calendar!BL256,","))</f>
        <v/>
      </c>
      <c r="BP256" s="66" t="str">
        <f>IF(Calendar!BN256="","",CONCATENATE(A256,"_",Calendar!BM256,"_",Calendar!BN256,"_",Calendar!BO256,","))</f>
        <v/>
      </c>
      <c r="BQ256" s="66" t="str">
        <f>IF(Calendar!BQ256="","",CONCATENATE(A256,"_",Calendar!BP256,"_",Calendar!BQ256,"_",Calendar!BR256,","))</f>
        <v/>
      </c>
      <c r="BR256" s="66" t="str">
        <f>IF(Calendar!BT256="","",CONCATENATE(A256,"_",Calendar!BS256,"_",Calendar!BT256,"_",Calendar!BU256,","))</f>
        <v/>
      </c>
      <c r="BS256" s="66" t="str">
        <f>IF(Calendar!BW256="","",CONCATENATE(A256,"_",Calendar!BV256,"_",Calendar!BW256,"_",Calendar!BX256,","))</f>
        <v/>
      </c>
      <c r="BT256" s="66" t="str">
        <f>IF(Calendar!BZ256="","",CONCATENATE(A256,"_",Calendar!BY256,"_",Calendar!BZ256,"_",Calendar!CA256,","))</f>
        <v/>
      </c>
      <c r="BU256" s="66" t="str">
        <f>IF(Calendar!CC256="","",CONCATENATE(A256,"_",Calendar!CB256,"_",Calendar!CC256,"_",Calendar!CD256,","))</f>
        <v/>
      </c>
      <c r="BV256" s="66" t="str">
        <f>IF(Calendar!CF256="","",CONCATENATE(A256,"_",Calendar!CE256,"_",Calendar!CF256,"_",Calendar!CG256,","))</f>
        <v/>
      </c>
      <c r="BW256" s="66" t="str">
        <f>IF(Calendar!CI256="","",CONCATENATE(A256,"_",Calendar!CH256,"_",Calendar!CI256,"_",Calendar!CJ256,","))</f>
        <v/>
      </c>
      <c r="BX256" s="66" t="str">
        <f>IF(Calendar!CL256="","",CONCATENATE(A256,"_",Calendar!CK256,"_",Calendar!CL256,"_",Calendar!CM256,","))</f>
        <v/>
      </c>
      <c r="BY256" s="66" t="str">
        <f>IF(Calendar!CO256="","",CONCATENATE(A256,"_",Calendar!CN256,"_",Calendar!CO256,"_",Calendar!CP256,","))</f>
        <v/>
      </c>
      <c r="BZ256" s="66" t="str">
        <f>IF(Calendar!CR256="","",CONCATENATE(A256,"_",Calendar!CQ256,"_",Calendar!CR256,"_",Calendar!CS256,","))</f>
        <v/>
      </c>
      <c r="CA256" s="66" t="str">
        <f>IF(Calendar!CU256="","",CONCATENATE(A256,"_",Calendar!CT256,"_",Calendar!CU256,"_",Calendar!CV256,","))</f>
        <v/>
      </c>
      <c r="CB256" s="66" t="str">
        <f>IF(Calendar!CX256="","",CONCATENATE(A256,"_",Calendar!CW256,"_",Calendar!CX256,"_",Calendar!CY256,","))</f>
        <v/>
      </c>
      <c r="CC256" s="66" t="str">
        <f>IF(Calendar!DA256="","",CONCATENATE(A256,"_",Calendar!CZ256,"_",Calendar!DA256,"_",Calendar!DB256,","))</f>
        <v/>
      </c>
      <c r="CD256" s="66" t="str">
        <f>IF(Calendar!DD256="","",CONCATENATE(A256,"_",Calendar!DC256,"_",Calendar!DD256,"_",Calendar!DE256,","))</f>
        <v/>
      </c>
      <c r="CE256" s="66" t="str">
        <f>IF(Calendar!DG256="","",CONCATENATE(A256,"_",Calendar!DF256,"_",Calendar!DG256,"_",Calendar!DH256,","))</f>
        <v/>
      </c>
      <c r="CF256" s="66" t="str">
        <f>IF(Calendar!DJ256="","",CONCATENATE(A256,"_",Calendar!DI256,"_",Calendar!DJ256,"_",Calendar!DK256,","))</f>
        <v/>
      </c>
      <c r="CG256" s="66" t="str">
        <f>IF(Calendar!DM256="","",CONCATENATE(A256,"_",Calendar!DL256,"_",Calendar!DM256,"_",Calendar!DN256,","))</f>
        <v/>
      </c>
      <c r="CH256" s="66" t="str">
        <f>IF(Calendar!DP256="","",CONCATENATE(A256,"_",Calendar!DO256,"_",Calendar!DP256,"_",Calendar!DQ256,","))</f>
        <v/>
      </c>
      <c r="CI256" s="66" t="str">
        <f>IF(Calendar!DS256="","",CONCATENATE(A256,"_",Calendar!DR256,"_",Calendar!DS256,"_",Calendar!DT256,","))</f>
        <v/>
      </c>
      <c r="CJ256" s="66" t="str">
        <f>IF(Calendar!DV256="","",CONCATENATE(A256,"_",Calendar!DU256,"_",Calendar!DV256,"_",Calendar!DW256,","))</f>
        <v/>
      </c>
      <c r="CK256" s="66" t="str">
        <f>IF(Calendar!DY256="","",CONCATENATE(A256,"_",Calendar!DX256,"_",Calendar!DY256,"_",Calendar!DZ256,","))</f>
        <v/>
      </c>
      <c r="CL256" s="90" t="str">
        <f>IF(Calendar!EB256="","",CONCATENATE(A256,"_",Calendar!EA256,"_",Calendar!EB256,"_",Calendar!EC256,","))</f>
        <v/>
      </c>
      <c r="CM256" s="94" t="str">
        <f t="shared" si="16"/>
        <v/>
      </c>
      <c r="CN256" s="95" t="str">
        <f t="shared" si="17"/>
        <v/>
      </c>
      <c r="CO256" s="96" t="str">
        <f t="shared" si="18"/>
        <v/>
      </c>
      <c r="CP256" s="94" t="str">
        <f>IF(View!$D$1&lt;&gt;"OK","",IF(OR(View!$C$3="K+4",View!$C$3="K+4 &amp; K+7",View!$C$3="K+4 &amp; K+10",View!$C$3="ALL"),IF(CM256="","",IF(AND(HomeCalc!$A256&gt;=View!$C$1,HomeCalc!A256&lt;=View!$C$2),HomeCalc!CM256,"")),""))</f>
        <v/>
      </c>
      <c r="CQ256" s="95" t="str">
        <f>IF(View!$D$1&lt;&gt;"OK","",IF(OR(View!$C$3="K+7",View!$C$3="K+4 &amp; K+7",View!$C$3="K+7 &amp; K+10",View!$C$3="ALL"),IF(CN256="","",IF(AND(HomeCalc!$A256&gt;=View!$C$1,HomeCalc!A256&lt;=View!$C$2),HomeCalc!CN256,"")),""))</f>
        <v/>
      </c>
      <c r="CR256" s="96" t="str">
        <f>IF(View!$D$1&lt;&gt;"OK","",IF(OR(View!$C$3="K+10",View!$C$3="K+4 &amp; K+10",View!$C$3="K+7 &amp; K+10",View!$C$3="ALL"),IF(CO256="","",IF(AND(HomeCalc!$A256&gt;=View!$C$1,HomeCalc!A256&lt;=View!$C$2),HomeCalc!CO256,"")),""))</f>
        <v/>
      </c>
      <c r="CS256" s="102" t="str">
        <f>IF(View!$D$1&lt;&gt;"OK","",CONCATENATE(CS255,CP256,CQ256,CR256))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57" spans="1:97" ht="15.75" x14ac:dyDescent="0.25">
      <c r="A257" s="11">
        <v>42439</v>
      </c>
      <c r="B257" s="15" t="s">
        <v>83</v>
      </c>
      <c r="C257" s="15">
        <f t="shared" si="19"/>
        <v>37</v>
      </c>
      <c r="D257" s="28" t="s">
        <v>62</v>
      </c>
      <c r="E257" s="8" t="s">
        <v>71</v>
      </c>
      <c r="F257" s="64">
        <f t="shared" si="15"/>
        <v>0</v>
      </c>
      <c r="G257" s="21" t="str">
        <f>IF(OR(RIGHT(Calendar!I257,4)="REDS",RIGHT(Calendar!I257,6)="BLACKS",RIGHT(Calendar!I257,5)="BLUES"),Calendar!H257,"")</f>
        <v/>
      </c>
      <c r="H257" s="21" t="str">
        <f>IF(OR(RIGHT(Calendar!L257,4)="REDS",RIGHT(Calendar!L257,6)="BLACKS",RIGHT(Calendar!L257,5)="BLUES"),Calendar!K257,"")</f>
        <v/>
      </c>
      <c r="I257" s="21" t="str">
        <f>IF(OR(RIGHT(Calendar!O257,4)="REDS",RIGHT(Calendar!O257,6)="BLACKS",RIGHT(Calendar!O257,5)="BLUES"),Calendar!N257,"")</f>
        <v/>
      </c>
      <c r="J257" s="21" t="str">
        <f>IF(OR(RIGHT(Calendar!R257,4)="REDS",RIGHT(Calendar!R257,6)="BLACKS",RIGHT(Calendar!R257,5)="BLUES"),Calendar!Q257,"")</f>
        <v/>
      </c>
      <c r="K257" s="21" t="str">
        <f>IF(OR(RIGHT(Calendar!U257,4)="REDS",RIGHT(Calendar!U257,6)="BLACKS",RIGHT(Calendar!U257,5)="BLUES"),Calendar!T257,"")</f>
        <v/>
      </c>
      <c r="L257" s="21" t="str">
        <f>IF(OR(RIGHT(Calendar!X257,4)="REDS",RIGHT(Calendar!X257,6)="BLACKS",RIGHT(Calendar!X257,5)="BLUES"),Calendar!W257,"")</f>
        <v/>
      </c>
      <c r="M257" s="21" t="str">
        <f>IF(OR(RIGHT(Calendar!AA257,4)="REDS",RIGHT(Calendar!AA257,6)="BLACKS",RIGHT(Calendar!AA257,5)="BLUES"),Calendar!Z257,"")</f>
        <v/>
      </c>
      <c r="N257" s="21" t="str">
        <f>IF(OR(RIGHT(Calendar!AD257,4)="REDS",RIGHT(Calendar!AD257,6)="BLACKS",RIGHT(Calendar!AD257,5)="BLUES"),Calendar!AC257,"")</f>
        <v/>
      </c>
      <c r="O257" s="21" t="str">
        <f>IF(OR(RIGHT(Calendar!AG257,4)="REDS",RIGHT(Calendar!AG257,6)="BLACKS",RIGHT(Calendar!AG257,5)="BLUES"),Calendar!AF257,"")</f>
        <v/>
      </c>
      <c r="P257" s="21" t="str">
        <f>IF(OR(RIGHT(Calendar!AJ257,4)="REDS",RIGHT(Calendar!AJ257,6)="BLACKS",RIGHT(Calendar!AJ257,5)="BLUES"),Calendar!AI257,"")</f>
        <v/>
      </c>
      <c r="Q257" s="21" t="str">
        <f>IF(OR(RIGHT(Calendar!AM257,4)="REDS",RIGHT(Calendar!AM257,6)="BLACKS",RIGHT(Calendar!AM257,5)="BLUES"),Calendar!AL257,"")</f>
        <v/>
      </c>
      <c r="R257" s="21" t="str">
        <f>IF(OR(RIGHT(Calendar!AP257,4)="REDS",RIGHT(Calendar!AP257,6)="BLACKS",RIGHT(Calendar!AP257,5)="BLUES"),Calendar!AO257,"")</f>
        <v/>
      </c>
      <c r="S257" s="21" t="str">
        <f>IF(OR(RIGHT(Calendar!AS257,4)="REDS",RIGHT(Calendar!AS257,6)="BLACKS",RIGHT(Calendar!AS257,5)="BLUES"),Calendar!AR257,"")</f>
        <v/>
      </c>
      <c r="T257" s="21" t="str">
        <f>IF(OR(RIGHT(Calendar!AV257,4)="REDS",RIGHT(Calendar!AV257,6)="BLACKS",RIGHT(Calendar!AV257,5)="BLUES"),Calendar!AU257,"")</f>
        <v/>
      </c>
      <c r="U257" s="21" t="str">
        <f>IF(OR(RIGHT(Calendar!AY257,4)="REDS",RIGHT(Calendar!AY257,6)="BLACKS",RIGHT(Calendar!AY257,5)="BLUES"),Calendar!AX257,"")</f>
        <v/>
      </c>
      <c r="V257" s="21" t="str">
        <f>IF(OR(RIGHT(Calendar!BB257,4)="REDS",RIGHT(Calendar!BB257,6)="BLACKS",RIGHT(Calendar!BB257,5)="BLUES"),Calendar!BA257,"")</f>
        <v/>
      </c>
      <c r="W257" s="21" t="str">
        <f>IF(OR(RIGHT(Calendar!BE257,4)="REDS",RIGHT(Calendar!BE257,6)="BLACKS",RIGHT(Calendar!BE257,5)="BLUES"),Calendar!BD257,"")</f>
        <v/>
      </c>
      <c r="X257" s="21" t="str">
        <f>IF(OR(RIGHT(Calendar!BH257,4)="REDS",RIGHT(Calendar!BH257,6)="BLACKS",RIGHT(Calendar!BH257,5)="BLUES"),Calendar!BG257,"")</f>
        <v/>
      </c>
      <c r="Y257" s="21" t="str">
        <f>IF(OR(RIGHT(Calendar!BK257,4)="REDS",RIGHT(Calendar!BK257,6)="BLACKS",RIGHT(Calendar!BK257,5)="BLUES"),Calendar!BJ257,"")</f>
        <v/>
      </c>
      <c r="Z257" s="21" t="str">
        <f>IF(OR(RIGHT(Calendar!BN257,4)="REDS",RIGHT(Calendar!BN257,6)="BLACKS",RIGHT(Calendar!BN257,5)="BLUES"),Calendar!BM257,"")</f>
        <v/>
      </c>
      <c r="AA257" s="21" t="str">
        <f>IF(OR(RIGHT(Calendar!BQ257,4)="REDS",RIGHT(Calendar!BQ257,6)="BLACKS",RIGHT(Calendar!BQ257,5)="BLUES"),Calendar!BP257,"")</f>
        <v/>
      </c>
      <c r="AB257" s="21" t="str">
        <f>IF(OR(RIGHT(Calendar!BT257,4)="REDS",RIGHT(Calendar!BT257,6)="BLACKS",RIGHT(Calendar!BT257,5)="BLUES"),Calendar!BS257,"")</f>
        <v/>
      </c>
      <c r="AC257" s="21" t="str">
        <f>IF(OR(RIGHT(Calendar!BW257,4)="REDS",RIGHT(Calendar!BW257,6)="BLACKS",RIGHT(Calendar!BW257,5)="BLUES"),Calendar!BV257,"")</f>
        <v/>
      </c>
      <c r="AD257" s="21" t="str">
        <f>IF(OR(RIGHT(Calendar!BZ257,4)="REDS",RIGHT(Calendar!BZ257,6)="BLACKS",RIGHT(Calendar!BZ257,5)="BLUES"),Calendar!BY257,"")</f>
        <v/>
      </c>
      <c r="AE257" s="21" t="str">
        <f>IF(OR(RIGHT(Calendar!CC257,4)="REDS",RIGHT(Calendar!CC257,6)="BLACKS",RIGHT(Calendar!CC257,5)="BLUES"),Calendar!CB257,"")</f>
        <v/>
      </c>
      <c r="AF257" s="21" t="str">
        <f>IF(OR(RIGHT(Calendar!CF257,4)="REDS",RIGHT(Calendar!CF257,6)="BLACKS",RIGHT(Calendar!CF257,5)="BLUES"),Calendar!CE257,"")</f>
        <v/>
      </c>
      <c r="AG257" s="21" t="str">
        <f>IF(OR(RIGHT(Calendar!CI257,4)="REDS",RIGHT(Calendar!CI257,6)="BLACKS",RIGHT(Calendar!CI257,5)="BLUES"),Calendar!CH257,"")</f>
        <v/>
      </c>
      <c r="AH257" s="21" t="str">
        <f>IF(OR(RIGHT(Calendar!CL257,4)="REDS",RIGHT(Calendar!CL257,6)="BLACKS",RIGHT(Calendar!CL257,5)="BLUES"),Calendar!CK257,"")</f>
        <v/>
      </c>
      <c r="AI257" s="21" t="str">
        <f>IF(OR(RIGHT(Calendar!CO257,4)="REDS",RIGHT(Calendar!CO257,6)="BLACKS",RIGHT(Calendar!CO257,5)="BLUES"),Calendar!CN257,"")</f>
        <v/>
      </c>
      <c r="AJ257" s="21" t="str">
        <f>IF(OR(RIGHT(Calendar!CR257,4)="REDS",RIGHT(Calendar!CR257,6)="BLACKS",RIGHT(Calendar!CR257,5)="BLUES"),Calendar!CQ257,"")</f>
        <v/>
      </c>
      <c r="AK257" s="21" t="str">
        <f>IF(OR(RIGHT(Calendar!CU257,4)="REDS",RIGHT(Calendar!CU257,6)="BLACKS",RIGHT(Calendar!CU257,5)="BLUES"),Calendar!CT257,"")</f>
        <v/>
      </c>
      <c r="AL257" s="21" t="str">
        <f>IF(OR(RIGHT(Calendar!CX257,4)="REDS",RIGHT(Calendar!CX257,6)="BLACKS",RIGHT(Calendar!CX257,5)="BLUES"),Calendar!CW257,"")</f>
        <v/>
      </c>
      <c r="AM257" s="21" t="str">
        <f>IF(OR(RIGHT(Calendar!DA257,4)="REDS",RIGHT(Calendar!DA257,6)="BLACKS",RIGHT(Calendar!DA257,5)="BLUES"),Calendar!CZ257,"")</f>
        <v/>
      </c>
      <c r="AN257" s="21" t="str">
        <f>IF(OR(RIGHT(Calendar!DD257,4)="REDS",RIGHT(Calendar!DD257,6)="BLACKS",RIGHT(Calendar!DD257,5)="BLUES"),Calendar!DC257,"")</f>
        <v/>
      </c>
      <c r="AO257" s="21" t="str">
        <f>IF(OR(RIGHT(Calendar!DG257,4)="REDS",RIGHT(Calendar!DG257,6)="BLACKS",RIGHT(Calendar!DG257,5)="BLUES"),Calendar!DF257,"")</f>
        <v/>
      </c>
      <c r="AP257" s="21" t="str">
        <f>IF(OR(RIGHT(Calendar!DJ257,4)="REDS",RIGHT(Calendar!DJ257,6)="BLACKS",RIGHT(Calendar!DJ257,5)="BLUES"),Calendar!DI257,"")</f>
        <v/>
      </c>
      <c r="AQ257" s="21" t="str">
        <f>IF(OR(RIGHT(Calendar!DM257,4)="REDS",RIGHT(Calendar!DM257,6)="BLACKS",RIGHT(Calendar!DM257,5)="BLUES"),Calendar!DL257,"")</f>
        <v/>
      </c>
      <c r="AR257" s="21" t="str">
        <f>IF(OR(RIGHT(Calendar!DP257,4)="REDS",RIGHT(Calendar!DP257,6)="BLACKS",RIGHT(Calendar!DP257,5)="BLUES"),Calendar!DO257,"")</f>
        <v/>
      </c>
      <c r="AS257" s="21" t="str">
        <f>IF(OR(RIGHT(Calendar!DS257,4)="REDS",RIGHT(Calendar!DS257,6)="BLACKS",RIGHT(Calendar!DS257,5)="BLUES"),Calendar!DR257,"")</f>
        <v/>
      </c>
      <c r="AT257" s="21" t="str">
        <f>IF(OR(RIGHT(Calendar!DV257,4)="REDS",RIGHT(Calendar!DV257,6)="BLACKS",RIGHT(Calendar!DV257,5)="BLUES"),Calendar!DU257,"")</f>
        <v/>
      </c>
      <c r="AU257" s="21" t="str">
        <f>IF(OR(RIGHT(Calendar!DY257,4)="REDS",RIGHT(Calendar!DY257,6)="BLACKS",RIGHT(Calendar!DY257,5)="BLUES"),Calendar!DX257,"")</f>
        <v/>
      </c>
      <c r="AV257" s="21" t="str">
        <f>IF(OR(RIGHT(Calendar!EB257,4)="REDS",RIGHT(Calendar!EB257,6)="BLACKS",RIGHT(Calendar!EB257,5)="BLUES"),Calendar!EA257,"")</f>
        <v/>
      </c>
      <c r="AW257" s="66" t="str">
        <f>IF(Calendar!I257="","",CONCATENATE(A257,"_",Calendar!H257,"_",Calendar!I257,"_",Calendar!J257,","))</f>
        <v/>
      </c>
      <c r="AX257" s="66" t="str">
        <f>IF(Calendar!L257="","",CONCATENATE(A257,"_",Calendar!K257,"_",Calendar!L257,"_",Calendar!M257,","))</f>
        <v/>
      </c>
      <c r="AY257" s="66" t="str">
        <f>IF(Calendar!O257="","",CONCATENATE(A257,"_",Calendar!N257,"_",Calendar!O257,"_",Calendar!P257,","))</f>
        <v/>
      </c>
      <c r="AZ257" s="66" t="str">
        <f>IF(Calendar!R257="","",CONCATENATE(A257,"_",Calendar!Q257,"_",Calendar!R257,"_",Calendar!S257,","))</f>
        <v/>
      </c>
      <c r="BA257" s="66" t="str">
        <f>IF(Calendar!U257="","",CONCATENATE(A257,"_",Calendar!T257,"_",Calendar!U257,"_",Calendar!V257,","))</f>
        <v/>
      </c>
      <c r="BB257" s="66" t="str">
        <f>IF(Calendar!X257="","",CONCATENATE(A257,"_",Calendar!W257,"_",Calendar!X257,"_",Calendar!Y257,","))</f>
        <v/>
      </c>
      <c r="BC257" s="66" t="str">
        <f>IF(Calendar!AA257="","",CONCATENATE(A257,"_",Calendar!Z257,"_",Calendar!AA257,"_",Calendar!AB257,","))</f>
        <v/>
      </c>
      <c r="BD257" s="66" t="str">
        <f>IF(Calendar!AD257="","",CONCATENATE(A257,"_",Calendar!AC257,"_",Calendar!AD257,"_",Calendar!AE257,","))</f>
        <v/>
      </c>
      <c r="BE257" s="66" t="str">
        <f>IF(Calendar!AG257="","",CONCATENATE(A257,"_",Calendar!AF257,"_",Calendar!AG257,"_",Calendar!AH257,","))</f>
        <v/>
      </c>
      <c r="BF257" s="66" t="str">
        <f>IF(Calendar!AJ257="","",CONCATENATE(A257,"_",Calendar!AI257,"_",Calendar!AJ257,"_",Calendar!AK257,","))</f>
        <v/>
      </c>
      <c r="BG257" s="66" t="str">
        <f>IF(Calendar!AM257="","",CONCATENATE(A257,"_",Calendar!AL257,"_",Calendar!AM257,"_",Calendar!AN257,","))</f>
        <v/>
      </c>
      <c r="BH257" s="66" t="str">
        <f>IF(Calendar!AP257="","",CONCATENATE(A257,"_",Calendar!AO257,"_",Calendar!AP257,"_",Calendar!AQ257,","))</f>
        <v/>
      </c>
      <c r="BI257" s="66" t="str">
        <f>IF(Calendar!AS257="","",CONCATENATE(A257,"_",Calendar!AR257,"_",Calendar!AS257,"_",Calendar!AT257,","))</f>
        <v/>
      </c>
      <c r="BJ257" s="66" t="str">
        <f>IF(Calendar!AV257="","",CONCATENATE(A257,"_",Calendar!AU257,"_",Calendar!AV257,"_",Calendar!AW257,","))</f>
        <v/>
      </c>
      <c r="BK257" s="66" t="str">
        <f>IF(Calendar!AY257="","",CONCATENATE(A257,"_",Calendar!AX257,"_",Calendar!AY257,"_",Calendar!AZ257,","))</f>
        <v/>
      </c>
      <c r="BL257" s="66" t="str">
        <f>IF(Calendar!BB257="","",CONCATENATE(A257,"_",Calendar!BA257,"_",Calendar!BB257,"_",Calendar!BC257,","))</f>
        <v/>
      </c>
      <c r="BM257" s="66" t="str">
        <f>IF(Calendar!BE257="","",CONCATENATE(A257,"_",Calendar!BD257,"_",Calendar!BE257,"_",Calendar!BF257,","))</f>
        <v/>
      </c>
      <c r="BN257" s="66" t="str">
        <f>IF(Calendar!BH257="","",CONCATENATE(A257,"_",Calendar!BG257,"_",Calendar!BH257,"_",Calendar!BI257,","))</f>
        <v/>
      </c>
      <c r="BO257" s="66" t="str">
        <f>IF(Calendar!BK257="","",CONCATENATE(A257,"_",Calendar!BJ257,"_",Calendar!BK257,"_",Calendar!BL257,","))</f>
        <v/>
      </c>
      <c r="BP257" s="66" t="str">
        <f>IF(Calendar!BN257="","",CONCATENATE(A257,"_",Calendar!BM257,"_",Calendar!BN257,"_",Calendar!BO257,","))</f>
        <v/>
      </c>
      <c r="BQ257" s="66" t="str">
        <f>IF(Calendar!BQ257="","",CONCATENATE(A257,"_",Calendar!BP257,"_",Calendar!BQ257,"_",Calendar!BR257,","))</f>
        <v/>
      </c>
      <c r="BR257" s="66" t="str">
        <f>IF(Calendar!BT257="","",CONCATENATE(A257,"_",Calendar!BS257,"_",Calendar!BT257,"_",Calendar!BU257,","))</f>
        <v/>
      </c>
      <c r="BS257" s="66" t="str">
        <f>IF(Calendar!BW257="","",CONCATENATE(A257,"_",Calendar!BV257,"_",Calendar!BW257,"_",Calendar!BX257,","))</f>
        <v/>
      </c>
      <c r="BT257" s="66" t="str">
        <f>IF(Calendar!BZ257="","",CONCATENATE(A257,"_",Calendar!BY257,"_",Calendar!BZ257,"_",Calendar!CA257,","))</f>
        <v/>
      </c>
      <c r="BU257" s="66" t="str">
        <f>IF(Calendar!CC257="","",CONCATENATE(A257,"_",Calendar!CB257,"_",Calendar!CC257,"_",Calendar!CD257,","))</f>
        <v/>
      </c>
      <c r="BV257" s="66" t="str">
        <f>IF(Calendar!CF257="","",CONCATENATE(A257,"_",Calendar!CE257,"_",Calendar!CF257,"_",Calendar!CG257,","))</f>
        <v/>
      </c>
      <c r="BW257" s="66" t="str">
        <f>IF(Calendar!CI257="","",CONCATENATE(A257,"_",Calendar!CH257,"_",Calendar!CI257,"_",Calendar!CJ257,","))</f>
        <v/>
      </c>
      <c r="BX257" s="66" t="str">
        <f>IF(Calendar!CL257="","",CONCATENATE(A257,"_",Calendar!CK257,"_",Calendar!CL257,"_",Calendar!CM257,","))</f>
        <v/>
      </c>
      <c r="BY257" s="66" t="str">
        <f>IF(Calendar!CO257="","",CONCATENATE(A257,"_",Calendar!CN257,"_",Calendar!CO257,"_",Calendar!CP257,","))</f>
        <v/>
      </c>
      <c r="BZ257" s="66" t="str">
        <f>IF(Calendar!CR257="","",CONCATENATE(A257,"_",Calendar!CQ257,"_",Calendar!CR257,"_",Calendar!CS257,","))</f>
        <v/>
      </c>
      <c r="CA257" s="66" t="str">
        <f>IF(Calendar!CU257="","",CONCATENATE(A257,"_",Calendar!CT257,"_",Calendar!CU257,"_",Calendar!CV257,","))</f>
        <v/>
      </c>
      <c r="CB257" s="66" t="str">
        <f>IF(Calendar!CX257="","",CONCATENATE(A257,"_",Calendar!CW257,"_",Calendar!CX257,"_",Calendar!CY257,","))</f>
        <v/>
      </c>
      <c r="CC257" s="66" t="str">
        <f>IF(Calendar!DA257="","",CONCATENATE(A257,"_",Calendar!CZ257,"_",Calendar!DA257,"_",Calendar!DB257,","))</f>
        <v/>
      </c>
      <c r="CD257" s="66" t="str">
        <f>IF(Calendar!DD257="","",CONCATENATE(A257,"_",Calendar!DC257,"_",Calendar!DD257,"_",Calendar!DE257,","))</f>
        <v/>
      </c>
      <c r="CE257" s="66" t="str">
        <f>IF(Calendar!DG257="","",CONCATENATE(A257,"_",Calendar!DF257,"_",Calendar!DG257,"_",Calendar!DH257,","))</f>
        <v/>
      </c>
      <c r="CF257" s="66" t="str">
        <f>IF(Calendar!DJ257="","",CONCATENATE(A257,"_",Calendar!DI257,"_",Calendar!DJ257,"_",Calendar!DK257,","))</f>
        <v/>
      </c>
      <c r="CG257" s="66" t="str">
        <f>IF(Calendar!DM257="","",CONCATENATE(A257,"_",Calendar!DL257,"_",Calendar!DM257,"_",Calendar!DN257,","))</f>
        <v/>
      </c>
      <c r="CH257" s="66" t="str">
        <f>IF(Calendar!DP257="","",CONCATENATE(A257,"_",Calendar!DO257,"_",Calendar!DP257,"_",Calendar!DQ257,","))</f>
        <v/>
      </c>
      <c r="CI257" s="66" t="str">
        <f>IF(Calendar!DS257="","",CONCATENATE(A257,"_",Calendar!DR257,"_",Calendar!DS257,"_",Calendar!DT257,","))</f>
        <v/>
      </c>
      <c r="CJ257" s="66" t="str">
        <f>IF(Calendar!DV257="","",CONCATENATE(A257,"_",Calendar!DU257,"_",Calendar!DV257,"_",Calendar!DW257,","))</f>
        <v/>
      </c>
      <c r="CK257" s="66" t="str">
        <f>IF(Calendar!DY257="","",CONCATENATE(A257,"_",Calendar!DX257,"_",Calendar!DY257,"_",Calendar!DZ257,","))</f>
        <v/>
      </c>
      <c r="CL257" s="90" t="str">
        <f>IF(Calendar!EB257="","",CONCATENATE(A257,"_",Calendar!EA257,"_",Calendar!EB257,"_",Calendar!EC257,","))</f>
        <v/>
      </c>
      <c r="CM257" s="94" t="str">
        <f t="shared" si="16"/>
        <v/>
      </c>
      <c r="CN257" s="95" t="str">
        <f t="shared" si="17"/>
        <v/>
      </c>
      <c r="CO257" s="96" t="str">
        <f t="shared" si="18"/>
        <v/>
      </c>
      <c r="CP257" s="94" t="str">
        <f>IF(View!$D$1&lt;&gt;"OK","",IF(OR(View!$C$3="K+4",View!$C$3="K+4 &amp; K+7",View!$C$3="K+4 &amp; K+10",View!$C$3="ALL"),IF(CM257="","",IF(AND(HomeCalc!$A257&gt;=View!$C$1,HomeCalc!A257&lt;=View!$C$2),HomeCalc!CM257,"")),""))</f>
        <v/>
      </c>
      <c r="CQ257" s="95" t="str">
        <f>IF(View!$D$1&lt;&gt;"OK","",IF(OR(View!$C$3="K+7",View!$C$3="K+4 &amp; K+7",View!$C$3="K+7 &amp; K+10",View!$C$3="ALL"),IF(CN257="","",IF(AND(HomeCalc!$A257&gt;=View!$C$1,HomeCalc!A257&lt;=View!$C$2),HomeCalc!CN257,"")),""))</f>
        <v/>
      </c>
      <c r="CR257" s="96" t="str">
        <f>IF(View!$D$1&lt;&gt;"OK","",IF(OR(View!$C$3="K+10",View!$C$3="K+4 &amp; K+10",View!$C$3="K+7 &amp; K+10",View!$C$3="ALL"),IF(CO257="","",IF(AND(HomeCalc!$A257&gt;=View!$C$1,HomeCalc!A257&lt;=View!$C$2),HomeCalc!CO257,"")),""))</f>
        <v/>
      </c>
      <c r="CS257" s="102" t="str">
        <f>IF(View!$D$1&lt;&gt;"OK","",CONCATENATE(CS256,CP257,CQ257,CR257))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58" spans="1:97" ht="15.75" x14ac:dyDescent="0.25">
      <c r="A258" s="11">
        <v>42440</v>
      </c>
      <c r="B258" s="15" t="s">
        <v>83</v>
      </c>
      <c r="C258" s="15">
        <f t="shared" si="19"/>
        <v>37</v>
      </c>
      <c r="D258" s="27" t="s">
        <v>63</v>
      </c>
      <c r="E258" s="8" t="s">
        <v>71</v>
      </c>
      <c r="F258" s="64">
        <f t="shared" si="15"/>
        <v>0</v>
      </c>
      <c r="G258" s="21" t="str">
        <f>IF(OR(RIGHT(Calendar!I258,4)="REDS",RIGHT(Calendar!I258,6)="BLACKS",RIGHT(Calendar!I258,5)="BLUES"),Calendar!H258,"")</f>
        <v/>
      </c>
      <c r="H258" s="21" t="str">
        <f>IF(OR(RIGHT(Calendar!L258,4)="REDS",RIGHT(Calendar!L258,6)="BLACKS",RIGHT(Calendar!L258,5)="BLUES"),Calendar!K258,"")</f>
        <v/>
      </c>
      <c r="I258" s="21" t="str">
        <f>IF(OR(RIGHT(Calendar!O258,4)="REDS",RIGHT(Calendar!O258,6)="BLACKS",RIGHT(Calendar!O258,5)="BLUES"),Calendar!N258,"")</f>
        <v/>
      </c>
      <c r="J258" s="21" t="str">
        <f>IF(OR(RIGHT(Calendar!R258,4)="REDS",RIGHT(Calendar!R258,6)="BLACKS",RIGHT(Calendar!R258,5)="BLUES"),Calendar!Q258,"")</f>
        <v/>
      </c>
      <c r="K258" s="21" t="str">
        <f>IF(OR(RIGHT(Calendar!U258,4)="REDS",RIGHT(Calendar!U258,6)="BLACKS",RIGHT(Calendar!U258,5)="BLUES"),Calendar!T258,"")</f>
        <v/>
      </c>
      <c r="L258" s="21" t="str">
        <f>IF(OR(RIGHT(Calendar!X258,4)="REDS",RIGHT(Calendar!X258,6)="BLACKS",RIGHT(Calendar!X258,5)="BLUES"),Calendar!W258,"")</f>
        <v/>
      </c>
      <c r="M258" s="21" t="str">
        <f>IF(OR(RIGHT(Calendar!AA258,4)="REDS",RIGHT(Calendar!AA258,6)="BLACKS",RIGHT(Calendar!AA258,5)="BLUES"),Calendar!Z258,"")</f>
        <v/>
      </c>
      <c r="N258" s="21" t="str">
        <f>IF(OR(RIGHT(Calendar!AD258,4)="REDS",RIGHT(Calendar!AD258,6)="BLACKS",RIGHT(Calendar!AD258,5)="BLUES"),Calendar!AC258,"")</f>
        <v/>
      </c>
      <c r="O258" s="21" t="str">
        <f>IF(OR(RIGHT(Calendar!AG258,4)="REDS",RIGHT(Calendar!AG258,6)="BLACKS",RIGHT(Calendar!AG258,5)="BLUES"),Calendar!AF258,"")</f>
        <v/>
      </c>
      <c r="P258" s="21" t="str">
        <f>IF(OR(RIGHT(Calendar!AJ258,4)="REDS",RIGHT(Calendar!AJ258,6)="BLACKS",RIGHT(Calendar!AJ258,5)="BLUES"),Calendar!AI258,"")</f>
        <v/>
      </c>
      <c r="Q258" s="21" t="str">
        <f>IF(OR(RIGHT(Calendar!AM258,4)="REDS",RIGHT(Calendar!AM258,6)="BLACKS",RIGHT(Calendar!AM258,5)="BLUES"),Calendar!AL258,"")</f>
        <v/>
      </c>
      <c r="R258" s="21" t="str">
        <f>IF(OR(RIGHT(Calendar!AP258,4)="REDS",RIGHT(Calendar!AP258,6)="BLACKS",RIGHT(Calendar!AP258,5)="BLUES"),Calendar!AO258,"")</f>
        <v/>
      </c>
      <c r="S258" s="21" t="str">
        <f>IF(OR(RIGHT(Calendar!AS258,4)="REDS",RIGHT(Calendar!AS258,6)="BLACKS",RIGHT(Calendar!AS258,5)="BLUES"),Calendar!AR258,"")</f>
        <v/>
      </c>
      <c r="T258" s="21" t="str">
        <f>IF(OR(RIGHT(Calendar!AV258,4)="REDS",RIGHT(Calendar!AV258,6)="BLACKS",RIGHT(Calendar!AV258,5)="BLUES"),Calendar!AU258,"")</f>
        <v/>
      </c>
      <c r="U258" s="21" t="str">
        <f>IF(OR(RIGHT(Calendar!AY258,4)="REDS",RIGHT(Calendar!AY258,6)="BLACKS",RIGHT(Calendar!AY258,5)="BLUES"),Calendar!AX258,"")</f>
        <v/>
      </c>
      <c r="V258" s="21" t="str">
        <f>IF(OR(RIGHT(Calendar!BB258,4)="REDS",RIGHT(Calendar!BB258,6)="BLACKS",RIGHT(Calendar!BB258,5)="BLUES"),Calendar!BA258,"")</f>
        <v/>
      </c>
      <c r="W258" s="21" t="str">
        <f>IF(OR(RIGHT(Calendar!BE258,4)="REDS",RIGHT(Calendar!BE258,6)="BLACKS",RIGHT(Calendar!BE258,5)="BLUES"),Calendar!BD258,"")</f>
        <v/>
      </c>
      <c r="X258" s="21" t="str">
        <f>IF(OR(RIGHT(Calendar!BH258,4)="REDS",RIGHT(Calendar!BH258,6)="BLACKS",RIGHT(Calendar!BH258,5)="BLUES"),Calendar!BG258,"")</f>
        <v/>
      </c>
      <c r="Y258" s="21" t="str">
        <f>IF(OR(RIGHT(Calendar!BK258,4)="REDS",RIGHT(Calendar!BK258,6)="BLACKS",RIGHT(Calendar!BK258,5)="BLUES"),Calendar!BJ258,"")</f>
        <v/>
      </c>
      <c r="Z258" s="21" t="str">
        <f>IF(OR(RIGHT(Calendar!BN258,4)="REDS",RIGHT(Calendar!BN258,6)="BLACKS",RIGHT(Calendar!BN258,5)="BLUES"),Calendar!BM258,"")</f>
        <v/>
      </c>
      <c r="AA258" s="21" t="str">
        <f>IF(OR(RIGHT(Calendar!BQ258,4)="REDS",RIGHT(Calendar!BQ258,6)="BLACKS",RIGHT(Calendar!BQ258,5)="BLUES"),Calendar!BP258,"")</f>
        <v/>
      </c>
      <c r="AB258" s="21" t="str">
        <f>IF(OR(RIGHT(Calendar!BT258,4)="REDS",RIGHT(Calendar!BT258,6)="BLACKS",RIGHT(Calendar!BT258,5)="BLUES"),Calendar!BS258,"")</f>
        <v/>
      </c>
      <c r="AC258" s="21" t="str">
        <f>IF(OR(RIGHT(Calendar!BW258,4)="REDS",RIGHT(Calendar!BW258,6)="BLACKS",RIGHT(Calendar!BW258,5)="BLUES"),Calendar!BV258,"")</f>
        <v/>
      </c>
      <c r="AD258" s="21" t="str">
        <f>IF(OR(RIGHT(Calendar!BZ258,4)="REDS",RIGHT(Calendar!BZ258,6)="BLACKS",RIGHT(Calendar!BZ258,5)="BLUES"),Calendar!BY258,"")</f>
        <v/>
      </c>
      <c r="AE258" s="21" t="str">
        <f>IF(OR(RIGHT(Calendar!CC258,4)="REDS",RIGHT(Calendar!CC258,6)="BLACKS",RIGHT(Calendar!CC258,5)="BLUES"),Calendar!CB258,"")</f>
        <v/>
      </c>
      <c r="AF258" s="21" t="str">
        <f>IF(OR(RIGHT(Calendar!CF258,4)="REDS",RIGHT(Calendar!CF258,6)="BLACKS",RIGHT(Calendar!CF258,5)="BLUES"),Calendar!CE258,"")</f>
        <v/>
      </c>
      <c r="AG258" s="21" t="str">
        <f>IF(OR(RIGHT(Calendar!CI258,4)="REDS",RIGHT(Calendar!CI258,6)="BLACKS",RIGHT(Calendar!CI258,5)="BLUES"),Calendar!CH258,"")</f>
        <v/>
      </c>
      <c r="AH258" s="21" t="str">
        <f>IF(OR(RIGHT(Calendar!CL258,4)="REDS",RIGHT(Calendar!CL258,6)="BLACKS",RIGHT(Calendar!CL258,5)="BLUES"),Calendar!CK258,"")</f>
        <v/>
      </c>
      <c r="AI258" s="21" t="str">
        <f>IF(OR(RIGHT(Calendar!CO258,4)="REDS",RIGHT(Calendar!CO258,6)="BLACKS",RIGHT(Calendar!CO258,5)="BLUES"),Calendar!CN258,"")</f>
        <v/>
      </c>
      <c r="AJ258" s="21" t="str">
        <f>IF(OR(RIGHT(Calendar!CR258,4)="REDS",RIGHT(Calendar!CR258,6)="BLACKS",RIGHT(Calendar!CR258,5)="BLUES"),Calendar!CQ258,"")</f>
        <v/>
      </c>
      <c r="AK258" s="21" t="str">
        <f>IF(OR(RIGHT(Calendar!CU258,4)="REDS",RIGHT(Calendar!CU258,6)="BLACKS",RIGHT(Calendar!CU258,5)="BLUES"),Calendar!CT258,"")</f>
        <v/>
      </c>
      <c r="AL258" s="21" t="str">
        <f>IF(OR(RIGHT(Calendar!CX258,4)="REDS",RIGHT(Calendar!CX258,6)="BLACKS",RIGHT(Calendar!CX258,5)="BLUES"),Calendar!CW258,"")</f>
        <v/>
      </c>
      <c r="AM258" s="21" t="str">
        <f>IF(OR(RIGHT(Calendar!DA258,4)="REDS",RIGHT(Calendar!DA258,6)="BLACKS",RIGHT(Calendar!DA258,5)="BLUES"),Calendar!CZ258,"")</f>
        <v/>
      </c>
      <c r="AN258" s="21" t="str">
        <f>IF(OR(RIGHT(Calendar!DD258,4)="REDS",RIGHT(Calendar!DD258,6)="BLACKS",RIGHT(Calendar!DD258,5)="BLUES"),Calendar!DC258,"")</f>
        <v/>
      </c>
      <c r="AO258" s="21" t="str">
        <f>IF(OR(RIGHT(Calendar!DG258,4)="REDS",RIGHT(Calendar!DG258,6)="BLACKS",RIGHT(Calendar!DG258,5)="BLUES"),Calendar!DF258,"")</f>
        <v/>
      </c>
      <c r="AP258" s="21" t="str">
        <f>IF(OR(RIGHT(Calendar!DJ258,4)="REDS",RIGHT(Calendar!DJ258,6)="BLACKS",RIGHT(Calendar!DJ258,5)="BLUES"),Calendar!DI258,"")</f>
        <v/>
      </c>
      <c r="AQ258" s="21" t="str">
        <f>IF(OR(RIGHT(Calendar!DM258,4)="REDS",RIGHT(Calendar!DM258,6)="BLACKS",RIGHT(Calendar!DM258,5)="BLUES"),Calendar!DL258,"")</f>
        <v/>
      </c>
      <c r="AR258" s="21" t="str">
        <f>IF(OR(RIGHT(Calendar!DP258,4)="REDS",RIGHT(Calendar!DP258,6)="BLACKS",RIGHT(Calendar!DP258,5)="BLUES"),Calendar!DO258,"")</f>
        <v/>
      </c>
      <c r="AS258" s="21" t="str">
        <f>IF(OR(RIGHT(Calendar!DS258,4)="REDS",RIGHT(Calendar!DS258,6)="BLACKS",RIGHT(Calendar!DS258,5)="BLUES"),Calendar!DR258,"")</f>
        <v/>
      </c>
      <c r="AT258" s="21" t="str">
        <f>IF(OR(RIGHT(Calendar!DV258,4)="REDS",RIGHT(Calendar!DV258,6)="BLACKS",RIGHT(Calendar!DV258,5)="BLUES"),Calendar!DU258,"")</f>
        <v/>
      </c>
      <c r="AU258" s="21" t="str">
        <f>IF(OR(RIGHT(Calendar!DY258,4)="REDS",RIGHT(Calendar!DY258,6)="BLACKS",RIGHT(Calendar!DY258,5)="BLUES"),Calendar!DX258,"")</f>
        <v/>
      </c>
      <c r="AV258" s="21" t="str">
        <f>IF(OR(RIGHT(Calendar!EB258,4)="REDS",RIGHT(Calendar!EB258,6)="BLACKS",RIGHT(Calendar!EB258,5)="BLUES"),Calendar!EA258,"")</f>
        <v/>
      </c>
      <c r="AW258" s="66" t="str">
        <f>IF(Calendar!I258="","",CONCATENATE(A258,"_",Calendar!H258,"_",Calendar!I258,"_",Calendar!J258,","))</f>
        <v/>
      </c>
      <c r="AX258" s="66" t="str">
        <f>IF(Calendar!L258="","",CONCATENATE(A258,"_",Calendar!K258,"_",Calendar!L258,"_",Calendar!M258,","))</f>
        <v/>
      </c>
      <c r="AY258" s="66" t="str">
        <f>IF(Calendar!O258="","",CONCATENATE(A258,"_",Calendar!N258,"_",Calendar!O258,"_",Calendar!P258,","))</f>
        <v/>
      </c>
      <c r="AZ258" s="66" t="str">
        <f>IF(Calendar!R258="","",CONCATENATE(A258,"_",Calendar!Q258,"_",Calendar!R258,"_",Calendar!S258,","))</f>
        <v/>
      </c>
      <c r="BA258" s="66" t="str">
        <f>IF(Calendar!U258="","",CONCATENATE(A258,"_",Calendar!T258,"_",Calendar!U258,"_",Calendar!V258,","))</f>
        <v/>
      </c>
      <c r="BB258" s="66" t="str">
        <f>IF(Calendar!X258="","",CONCATENATE(A258,"_",Calendar!W258,"_",Calendar!X258,"_",Calendar!Y258,","))</f>
        <v/>
      </c>
      <c r="BC258" s="66" t="str">
        <f>IF(Calendar!AA258="","",CONCATENATE(A258,"_",Calendar!Z258,"_",Calendar!AA258,"_",Calendar!AB258,","))</f>
        <v/>
      </c>
      <c r="BD258" s="66" t="str">
        <f>IF(Calendar!AD258="","",CONCATENATE(A258,"_",Calendar!AC258,"_",Calendar!AD258,"_",Calendar!AE258,","))</f>
        <v/>
      </c>
      <c r="BE258" s="66" t="str">
        <f>IF(Calendar!AG258="","",CONCATENATE(A258,"_",Calendar!AF258,"_",Calendar!AG258,"_",Calendar!AH258,","))</f>
        <v/>
      </c>
      <c r="BF258" s="66" t="str">
        <f>IF(Calendar!AJ258="","",CONCATENATE(A258,"_",Calendar!AI258,"_",Calendar!AJ258,"_",Calendar!AK258,","))</f>
        <v/>
      </c>
      <c r="BG258" s="66" t="str">
        <f>IF(Calendar!AM258="","",CONCATENATE(A258,"_",Calendar!AL258,"_",Calendar!AM258,"_",Calendar!AN258,","))</f>
        <v/>
      </c>
      <c r="BH258" s="66" t="str">
        <f>IF(Calendar!AP258="","",CONCATENATE(A258,"_",Calendar!AO258,"_",Calendar!AP258,"_",Calendar!AQ258,","))</f>
        <v/>
      </c>
      <c r="BI258" s="66" t="str">
        <f>IF(Calendar!AS258="","",CONCATENATE(A258,"_",Calendar!AR258,"_",Calendar!AS258,"_",Calendar!AT258,","))</f>
        <v/>
      </c>
      <c r="BJ258" s="66" t="str">
        <f>IF(Calendar!AV258="","",CONCATENATE(A258,"_",Calendar!AU258,"_",Calendar!AV258,"_",Calendar!AW258,","))</f>
        <v/>
      </c>
      <c r="BK258" s="66" t="str">
        <f>IF(Calendar!AY258="","",CONCATENATE(A258,"_",Calendar!AX258,"_",Calendar!AY258,"_",Calendar!AZ258,","))</f>
        <v/>
      </c>
      <c r="BL258" s="66" t="str">
        <f>IF(Calendar!BB258="","",CONCATENATE(A258,"_",Calendar!BA258,"_",Calendar!BB258,"_",Calendar!BC258,","))</f>
        <v/>
      </c>
      <c r="BM258" s="66" t="str">
        <f>IF(Calendar!BE258="","",CONCATENATE(A258,"_",Calendar!BD258,"_",Calendar!BE258,"_",Calendar!BF258,","))</f>
        <v/>
      </c>
      <c r="BN258" s="66" t="str">
        <f>IF(Calendar!BH258="","",CONCATENATE(A258,"_",Calendar!BG258,"_",Calendar!BH258,"_",Calendar!BI258,","))</f>
        <v/>
      </c>
      <c r="BO258" s="66" t="str">
        <f>IF(Calendar!BK258="","",CONCATENATE(A258,"_",Calendar!BJ258,"_",Calendar!BK258,"_",Calendar!BL258,","))</f>
        <v/>
      </c>
      <c r="BP258" s="66" t="str">
        <f>IF(Calendar!BN258="","",CONCATENATE(A258,"_",Calendar!BM258,"_",Calendar!BN258,"_",Calendar!BO258,","))</f>
        <v/>
      </c>
      <c r="BQ258" s="66" t="str">
        <f>IF(Calendar!BQ258="","",CONCATENATE(A258,"_",Calendar!BP258,"_",Calendar!BQ258,"_",Calendar!BR258,","))</f>
        <v/>
      </c>
      <c r="BR258" s="66" t="str">
        <f>IF(Calendar!BT258="","",CONCATENATE(A258,"_",Calendar!BS258,"_",Calendar!BT258,"_",Calendar!BU258,","))</f>
        <v/>
      </c>
      <c r="BS258" s="66" t="str">
        <f>IF(Calendar!BW258="","",CONCATENATE(A258,"_",Calendar!BV258,"_",Calendar!BW258,"_",Calendar!BX258,","))</f>
        <v/>
      </c>
      <c r="BT258" s="66" t="str">
        <f>IF(Calendar!BZ258="","",CONCATENATE(A258,"_",Calendar!BY258,"_",Calendar!BZ258,"_",Calendar!CA258,","))</f>
        <v/>
      </c>
      <c r="BU258" s="66" t="str">
        <f>IF(Calendar!CC258="","",CONCATENATE(A258,"_",Calendar!CB258,"_",Calendar!CC258,"_",Calendar!CD258,","))</f>
        <v/>
      </c>
      <c r="BV258" s="66" t="str">
        <f>IF(Calendar!CF258="","",CONCATENATE(A258,"_",Calendar!CE258,"_",Calendar!CF258,"_",Calendar!CG258,","))</f>
        <v/>
      </c>
      <c r="BW258" s="66" t="str">
        <f>IF(Calendar!CI258="","",CONCATENATE(A258,"_",Calendar!CH258,"_",Calendar!CI258,"_",Calendar!CJ258,","))</f>
        <v/>
      </c>
      <c r="BX258" s="66" t="str">
        <f>IF(Calendar!CL258="","",CONCATENATE(A258,"_",Calendar!CK258,"_",Calendar!CL258,"_",Calendar!CM258,","))</f>
        <v/>
      </c>
      <c r="BY258" s="66" t="str">
        <f>IF(Calendar!CO258="","",CONCATENATE(A258,"_",Calendar!CN258,"_",Calendar!CO258,"_",Calendar!CP258,","))</f>
        <v/>
      </c>
      <c r="BZ258" s="66" t="str">
        <f>IF(Calendar!CR258="","",CONCATENATE(A258,"_",Calendar!CQ258,"_",Calendar!CR258,"_",Calendar!CS258,","))</f>
        <v/>
      </c>
      <c r="CA258" s="66" t="str">
        <f>IF(Calendar!CU258="","",CONCATENATE(A258,"_",Calendar!CT258,"_",Calendar!CU258,"_",Calendar!CV258,","))</f>
        <v/>
      </c>
      <c r="CB258" s="66" t="str">
        <f>IF(Calendar!CX258="","",CONCATENATE(A258,"_",Calendar!CW258,"_",Calendar!CX258,"_",Calendar!CY258,","))</f>
        <v/>
      </c>
      <c r="CC258" s="66" t="str">
        <f>IF(Calendar!DA258="","",CONCATENATE(A258,"_",Calendar!CZ258,"_",Calendar!DA258,"_",Calendar!DB258,","))</f>
        <v/>
      </c>
      <c r="CD258" s="66" t="str">
        <f>IF(Calendar!DD258="","",CONCATENATE(A258,"_",Calendar!DC258,"_",Calendar!DD258,"_",Calendar!DE258,","))</f>
        <v/>
      </c>
      <c r="CE258" s="66" t="str">
        <f>IF(Calendar!DG258="","",CONCATENATE(A258,"_",Calendar!DF258,"_",Calendar!DG258,"_",Calendar!DH258,","))</f>
        <v/>
      </c>
      <c r="CF258" s="66" t="str">
        <f>IF(Calendar!DJ258="","",CONCATENATE(A258,"_",Calendar!DI258,"_",Calendar!DJ258,"_",Calendar!DK258,","))</f>
        <v/>
      </c>
      <c r="CG258" s="66" t="str">
        <f>IF(Calendar!DM258="","",CONCATENATE(A258,"_",Calendar!DL258,"_",Calendar!DM258,"_",Calendar!DN258,","))</f>
        <v/>
      </c>
      <c r="CH258" s="66" t="str">
        <f>IF(Calendar!DP258="","",CONCATENATE(A258,"_",Calendar!DO258,"_",Calendar!DP258,"_",Calendar!DQ258,","))</f>
        <v/>
      </c>
      <c r="CI258" s="66" t="str">
        <f>IF(Calendar!DS258="","",CONCATENATE(A258,"_",Calendar!DR258,"_",Calendar!DS258,"_",Calendar!DT258,","))</f>
        <v/>
      </c>
      <c r="CJ258" s="66" t="str">
        <f>IF(Calendar!DV258="","",CONCATENATE(A258,"_",Calendar!DU258,"_",Calendar!DV258,"_",Calendar!DW258,","))</f>
        <v/>
      </c>
      <c r="CK258" s="66" t="str">
        <f>IF(Calendar!DY258="","",CONCATENATE(A258,"_",Calendar!DX258,"_",Calendar!DY258,"_",Calendar!DZ258,","))</f>
        <v/>
      </c>
      <c r="CL258" s="90" t="str">
        <f>IF(Calendar!EB258="","",CONCATENATE(A258,"_",Calendar!EA258,"_",Calendar!EB258,"_",Calendar!EC258,","))</f>
        <v/>
      </c>
      <c r="CM258" s="94" t="str">
        <f t="shared" si="16"/>
        <v/>
      </c>
      <c r="CN258" s="95" t="str">
        <f t="shared" si="17"/>
        <v/>
      </c>
      <c r="CO258" s="96" t="str">
        <f t="shared" si="18"/>
        <v/>
      </c>
      <c r="CP258" s="94" t="str">
        <f>IF(View!$D$1&lt;&gt;"OK","",IF(OR(View!$C$3="K+4",View!$C$3="K+4 &amp; K+7",View!$C$3="K+4 &amp; K+10",View!$C$3="ALL"),IF(CM258="","",IF(AND(HomeCalc!$A258&gt;=View!$C$1,HomeCalc!A258&lt;=View!$C$2),HomeCalc!CM258,"")),""))</f>
        <v/>
      </c>
      <c r="CQ258" s="95" t="str">
        <f>IF(View!$D$1&lt;&gt;"OK","",IF(OR(View!$C$3="K+7",View!$C$3="K+4 &amp; K+7",View!$C$3="K+7 &amp; K+10",View!$C$3="ALL"),IF(CN258="","",IF(AND(HomeCalc!$A258&gt;=View!$C$1,HomeCalc!A258&lt;=View!$C$2),HomeCalc!CN258,"")),""))</f>
        <v/>
      </c>
      <c r="CR258" s="96" t="str">
        <f>IF(View!$D$1&lt;&gt;"OK","",IF(OR(View!$C$3="K+10",View!$C$3="K+4 &amp; K+10",View!$C$3="K+7 &amp; K+10",View!$C$3="ALL"),IF(CO258="","",IF(AND(HomeCalc!$A258&gt;=View!$C$1,HomeCalc!A258&lt;=View!$C$2),HomeCalc!CO258,"")),""))</f>
        <v/>
      </c>
      <c r="CS258" s="102" t="str">
        <f>IF(View!$D$1&lt;&gt;"OK","",CONCATENATE(CS257,CP258,CQ258,CR258))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59" spans="1:97" ht="15.75" x14ac:dyDescent="0.25">
      <c r="A259" s="11">
        <v>42441</v>
      </c>
      <c r="B259" s="15" t="s">
        <v>83</v>
      </c>
      <c r="C259" s="15">
        <f t="shared" si="19"/>
        <v>37</v>
      </c>
      <c r="D259" s="25" t="s">
        <v>64</v>
      </c>
      <c r="E259" s="8" t="s">
        <v>71</v>
      </c>
      <c r="F259" s="64">
        <f t="shared" si="15"/>
        <v>7</v>
      </c>
      <c r="G259" s="21" t="str">
        <f>IF(OR(RIGHT(Calendar!I259,4)="REDS",RIGHT(Calendar!I259,6)="BLACKS",RIGHT(Calendar!I259,5)="BLUES"),Calendar!H259,"")</f>
        <v/>
      </c>
      <c r="H259" s="21" t="str">
        <f>IF(OR(RIGHT(Calendar!L259,4)="REDS",RIGHT(Calendar!L259,6)="BLACKS",RIGHT(Calendar!L259,5)="BLUES"),Calendar!K259,"")</f>
        <v/>
      </c>
      <c r="I259" s="21" t="str">
        <f>IF(OR(RIGHT(Calendar!O259,4)="REDS",RIGHT(Calendar!O259,6)="BLACKS",RIGHT(Calendar!O259,5)="BLUES"),Calendar!N259,"")</f>
        <v/>
      </c>
      <c r="J259" s="21" t="str">
        <f>IF(OR(RIGHT(Calendar!R259,4)="REDS",RIGHT(Calendar!R259,6)="BLACKS",RIGHT(Calendar!R259,5)="BLUES"),Calendar!Q259,"")</f>
        <v/>
      </c>
      <c r="K259" s="21">
        <f>IF(OR(RIGHT(Calendar!U259,4)="REDS",RIGHT(Calendar!U259,6)="BLACKS",RIGHT(Calendar!U259,5)="BLUES"),Calendar!T259,"")</f>
        <v>0.52083333333333337</v>
      </c>
      <c r="L259" s="21" t="str">
        <f>IF(OR(RIGHT(Calendar!X259,4)="REDS",RIGHT(Calendar!X259,6)="BLACKS",RIGHT(Calendar!X259,5)="BLUES"),Calendar!W259,"")</f>
        <v/>
      </c>
      <c r="M259" s="21" t="str">
        <f>IF(OR(RIGHT(Calendar!AA259,4)="REDS",RIGHT(Calendar!AA259,6)="BLACKS",RIGHT(Calendar!AA259,5)="BLUES"),Calendar!Z259,"")</f>
        <v/>
      </c>
      <c r="N259" s="21">
        <f>IF(OR(RIGHT(Calendar!AD259,4)="REDS",RIGHT(Calendar!AD259,6)="BLACKS",RIGHT(Calendar!AD259,5)="BLUES"),Calendar!AC259,"")</f>
        <v>0.52083333333333337</v>
      </c>
      <c r="O259" s="21" t="str">
        <f>IF(OR(RIGHT(Calendar!AG259,4)="REDS",RIGHT(Calendar!AG259,6)="BLACKS",RIGHT(Calendar!AG259,5)="BLUES"),Calendar!AF259,"")</f>
        <v/>
      </c>
      <c r="P259" s="21">
        <f>IF(OR(RIGHT(Calendar!AJ259,4)="REDS",RIGHT(Calendar!AJ259,6)="BLACKS",RIGHT(Calendar!AJ259,5)="BLUES"),Calendar!AI259,"")</f>
        <v>0.52083333333333337</v>
      </c>
      <c r="Q259" s="21" t="str">
        <f>IF(OR(RIGHT(Calendar!AM259,4)="REDS",RIGHT(Calendar!AM259,6)="BLACKS",RIGHT(Calendar!AM259,5)="BLUES"),Calendar!AL259,"")</f>
        <v/>
      </c>
      <c r="R259" s="21" t="str">
        <f>IF(OR(RIGHT(Calendar!AP259,4)="REDS",RIGHT(Calendar!AP259,6)="BLACKS",RIGHT(Calendar!AP259,5)="BLUES"),Calendar!AO259,"")</f>
        <v/>
      </c>
      <c r="S259" s="21" t="str">
        <f>IF(OR(RIGHT(Calendar!AS259,4)="REDS",RIGHT(Calendar!AS259,6)="BLACKS",RIGHT(Calendar!AS259,5)="BLUES"),Calendar!AR259,"")</f>
        <v/>
      </c>
      <c r="T259" s="21" t="str">
        <f>IF(OR(RIGHT(Calendar!AV259,4)="REDS",RIGHT(Calendar!AV259,6)="BLACKS",RIGHT(Calendar!AV259,5)="BLUES"),Calendar!AU259,"")</f>
        <v/>
      </c>
      <c r="U259" s="21" t="str">
        <f>IF(OR(RIGHT(Calendar!AY259,4)="REDS",RIGHT(Calendar!AY259,6)="BLACKS",RIGHT(Calendar!AY259,5)="BLUES"),Calendar!AX259,"")</f>
        <v/>
      </c>
      <c r="V259" s="21">
        <f>IF(OR(RIGHT(Calendar!BB259,4)="REDS",RIGHT(Calendar!BB259,6)="BLACKS",RIGHT(Calendar!BB259,5)="BLUES"),Calendar!BA259,"")</f>
        <v>0.45833333333333331</v>
      </c>
      <c r="W259" s="21">
        <f>IF(OR(RIGHT(Calendar!BE259,4)="REDS",RIGHT(Calendar!BE259,6)="BLACKS",RIGHT(Calendar!BE259,5)="BLUES"),Calendar!BD259,"")</f>
        <v>0.45833333333333331</v>
      </c>
      <c r="X259" s="21" t="str">
        <f>IF(OR(RIGHT(Calendar!BH259,4)="REDS",RIGHT(Calendar!BH259,6)="BLACKS",RIGHT(Calendar!BH259,5)="BLUES"),Calendar!BG259,"")</f>
        <v/>
      </c>
      <c r="Y259" s="21" t="str">
        <f>IF(OR(RIGHT(Calendar!BK259,4)="REDS",RIGHT(Calendar!BK259,6)="BLACKS",RIGHT(Calendar!BK259,5)="BLUES"),Calendar!BJ259,"")</f>
        <v/>
      </c>
      <c r="Z259" s="21" t="str">
        <f>IF(OR(RIGHT(Calendar!BN259,4)="REDS",RIGHT(Calendar!BN259,6)="BLACKS",RIGHT(Calendar!BN259,5)="BLUES"),Calendar!BM259,"")</f>
        <v/>
      </c>
      <c r="AA259" s="21" t="str">
        <f>IF(OR(RIGHT(Calendar!BQ259,4)="REDS",RIGHT(Calendar!BQ259,6)="BLACKS",RIGHT(Calendar!BQ259,5)="BLUES"),Calendar!BP259,"")</f>
        <v/>
      </c>
      <c r="AB259" s="21">
        <f>IF(OR(RIGHT(Calendar!BT259,4)="REDS",RIGHT(Calendar!BT259,6)="BLACKS",RIGHT(Calendar!BT259,5)="BLUES"),Calendar!BS259,"")</f>
        <v>0.39583333333333331</v>
      </c>
      <c r="AC259" s="21" t="str">
        <f>IF(OR(RIGHT(Calendar!BW259,4)="REDS",RIGHT(Calendar!BW259,6)="BLACKS",RIGHT(Calendar!BW259,5)="BLUES"),Calendar!BV259,"")</f>
        <v/>
      </c>
      <c r="AD259" s="21" t="str">
        <f>IF(OR(RIGHT(Calendar!BZ259,4)="REDS",RIGHT(Calendar!BZ259,6)="BLACKS",RIGHT(Calendar!BZ259,5)="BLUES"),Calendar!BY259,"")</f>
        <v/>
      </c>
      <c r="AE259" s="21" t="str">
        <f>IF(OR(RIGHT(Calendar!CC259,4)="REDS",RIGHT(Calendar!CC259,6)="BLACKS",RIGHT(Calendar!CC259,5)="BLUES"),Calendar!CB259,"")</f>
        <v/>
      </c>
      <c r="AF259" s="21" t="str">
        <f>IF(OR(RIGHT(Calendar!CF259,4)="REDS",RIGHT(Calendar!CF259,6)="BLACKS",RIGHT(Calendar!CF259,5)="BLUES"),Calendar!CE259,"")</f>
        <v/>
      </c>
      <c r="AG259" s="21">
        <f>IF(OR(RIGHT(Calendar!CI259,4)="REDS",RIGHT(Calendar!CI259,6)="BLACKS",RIGHT(Calendar!CI259,5)="BLUES"),Calendar!CH259,"")</f>
        <v>0.58333333333333337</v>
      </c>
      <c r="AH259" s="21" t="str">
        <f>IF(OR(RIGHT(Calendar!CL259,4)="REDS",RIGHT(Calendar!CL259,6)="BLACKS",RIGHT(Calendar!CL259,5)="BLUES"),Calendar!CK259,"")</f>
        <v/>
      </c>
      <c r="AI259" s="21" t="str">
        <f>IF(OR(RIGHT(Calendar!CO259,4)="REDS",RIGHT(Calendar!CO259,6)="BLACKS",RIGHT(Calendar!CO259,5)="BLUES"),Calendar!CN259,"")</f>
        <v/>
      </c>
      <c r="AJ259" s="21" t="str">
        <f>IF(OR(RIGHT(Calendar!CR259,4)="REDS",RIGHT(Calendar!CR259,6)="BLACKS",RIGHT(Calendar!CR259,5)="BLUES"),Calendar!CQ259,"")</f>
        <v/>
      </c>
      <c r="AK259" s="21" t="str">
        <f>IF(OR(RIGHT(Calendar!CU259,4)="REDS",RIGHT(Calendar!CU259,6)="BLACKS",RIGHT(Calendar!CU259,5)="BLUES"),Calendar!CT259,"")</f>
        <v/>
      </c>
      <c r="AL259" s="21" t="str">
        <f>IF(OR(RIGHT(Calendar!CX259,4)="REDS",RIGHT(Calendar!CX259,6)="BLACKS",RIGHT(Calendar!CX259,5)="BLUES"),Calendar!CW259,"")</f>
        <v/>
      </c>
      <c r="AM259" s="21" t="str">
        <f>IF(OR(RIGHT(Calendar!DA259,4)="REDS",RIGHT(Calendar!DA259,6)="BLACKS",RIGHT(Calendar!DA259,5)="BLUES"),Calendar!CZ259,"")</f>
        <v/>
      </c>
      <c r="AN259" s="21" t="str">
        <f>IF(OR(RIGHT(Calendar!DD259,4)="REDS",RIGHT(Calendar!DD259,6)="BLACKS",RIGHT(Calendar!DD259,5)="BLUES"),Calendar!DC259,"")</f>
        <v/>
      </c>
      <c r="AO259" s="21" t="str">
        <f>IF(OR(RIGHT(Calendar!DG259,4)="REDS",RIGHT(Calendar!DG259,6)="BLACKS",RIGHT(Calendar!DG259,5)="BLUES"),Calendar!DF259,"")</f>
        <v/>
      </c>
      <c r="AP259" s="21" t="str">
        <f>IF(OR(RIGHT(Calendar!DJ259,4)="REDS",RIGHT(Calendar!DJ259,6)="BLACKS",RIGHT(Calendar!DJ259,5)="BLUES"),Calendar!DI259,"")</f>
        <v/>
      </c>
      <c r="AQ259" s="21" t="str">
        <f>IF(OR(RIGHT(Calendar!DM259,4)="REDS",RIGHT(Calendar!DM259,6)="BLACKS",RIGHT(Calendar!DM259,5)="BLUES"),Calendar!DL259,"")</f>
        <v/>
      </c>
      <c r="AR259" s="21" t="str">
        <f>IF(OR(RIGHT(Calendar!DP259,4)="REDS",RIGHT(Calendar!DP259,6)="BLACKS",RIGHT(Calendar!DP259,5)="BLUES"),Calendar!DO259,"")</f>
        <v/>
      </c>
      <c r="AS259" s="21" t="str">
        <f>IF(OR(RIGHT(Calendar!DS259,4)="REDS",RIGHT(Calendar!DS259,6)="BLACKS",RIGHT(Calendar!DS259,5)="BLUES"),Calendar!DR259,"")</f>
        <v/>
      </c>
      <c r="AT259" s="21" t="str">
        <f>IF(OR(RIGHT(Calendar!DV259,4)="REDS",RIGHT(Calendar!DV259,6)="BLACKS",RIGHT(Calendar!DV259,5)="BLUES"),Calendar!DU259,"")</f>
        <v/>
      </c>
      <c r="AU259" s="21" t="str">
        <f>IF(OR(RIGHT(Calendar!DY259,4)="REDS",RIGHT(Calendar!DY259,6)="BLACKS",RIGHT(Calendar!DY259,5)="BLUES"),Calendar!DX259,"")</f>
        <v/>
      </c>
      <c r="AV259" s="21" t="str">
        <f>IF(OR(RIGHT(Calendar!EB259,4)="REDS",RIGHT(Calendar!EB259,6)="BLACKS",RIGHT(Calendar!EB259,5)="BLUES"),Calendar!EA259,"")</f>
        <v/>
      </c>
      <c r="AW259" s="66" t="str">
        <f>IF(Calendar!I259="","",CONCATENATE(A259,"_",Calendar!H259,"_",Calendar!I259,"_",Calendar!J259,","))</f>
        <v/>
      </c>
      <c r="AX259" s="66" t="str">
        <f>IF(Calendar!L259="","",CONCATENATE(A259,"_",Calendar!K259,"_",Calendar!L259,"_",Calendar!M259,","))</f>
        <v/>
      </c>
      <c r="AY259" s="66" t="str">
        <f>IF(Calendar!O259="","",CONCATENATE(A259,"_",Calendar!N259,"_",Calendar!O259,"_",Calendar!P259,","))</f>
        <v/>
      </c>
      <c r="AZ259" s="66" t="str">
        <f>IF(Calendar!R259="","",CONCATENATE(A259,"_",Calendar!Q259,"_",Calendar!R259,"_",Calendar!S259,","))</f>
        <v>42441_0.458333333333333_MARCHIN_U7 BLACKs,</v>
      </c>
      <c r="BA259" s="66" t="str">
        <f>IF(Calendar!U259="","",CONCATENATE(A259,"_",Calendar!T259,"_",Calendar!U259,"_",Calendar!V259,","))</f>
        <v>42441_0.520833333333333_U7 REDs_RFC.HUY,</v>
      </c>
      <c r="BB259" s="66" t="str">
        <f>IF(Calendar!X259="","",CONCATENATE(A259,"_",Calendar!W259,"_",Calendar!X259,"_",Calendar!Y259,","))</f>
        <v/>
      </c>
      <c r="BC259" s="66" t="str">
        <f>IF(Calendar!AA259="","",CONCATENATE(A259,"_",Calendar!Z259,"_",Calendar!AA259,"_",Calendar!AB259,","))</f>
        <v>42441_0.520833333333333_OUGRÉE_U8 BLACKs,</v>
      </c>
      <c r="BD259" s="66" t="str">
        <f>IF(Calendar!AD259="","",CONCATENATE(A259,"_",Calendar!AC259,"_",Calendar!AD259,"_",Calendar!AE259,","))</f>
        <v>42441_0.520833333333333_U8 REDs_CLAVINOISE,</v>
      </c>
      <c r="BE259" s="66" t="str">
        <f>IF(Calendar!AG259="","",CONCATENATE(A259,"_",Calendar!AF259,"_",Calendar!AG259,"_",Calendar!AH259,","))</f>
        <v/>
      </c>
      <c r="BF259" s="66" t="str">
        <f>IF(Calendar!AJ259="","",CONCATENATE(A259,"_",Calendar!AI259,"_",Calendar!AJ259,"_",Calendar!AK259,","))</f>
        <v>42441_0.520833333333333_U9 BLACKs_SOLIÈRES,</v>
      </c>
      <c r="BG259" s="66" t="str">
        <f>IF(Calendar!AM259="","",CONCATENATE(A259,"_",Calendar!AL259,"_",Calendar!AM259,"_",Calendar!AN259,","))</f>
        <v/>
      </c>
      <c r="BH259" s="66" t="str">
        <f>IF(Calendar!AP259="","",CONCATENATE(A259,"_",Calendar!AO259,"_",Calendar!AP259,"_",Calendar!AQ259,","))</f>
        <v/>
      </c>
      <c r="BI259" s="66" t="str">
        <f>IF(Calendar!AS259="","",CONCATENATE(A259,"_",Calendar!AR259,"_",Calendar!AS259,"_",Calendar!AT259,","))</f>
        <v/>
      </c>
      <c r="BJ259" s="66" t="str">
        <f>IF(Calendar!AV259="","",CONCATENATE(A259,"_",Calendar!AU259,"_",Calendar!AV259,"_",Calendar!AW259,","))</f>
        <v/>
      </c>
      <c r="BK259" s="66" t="str">
        <f>IF(Calendar!AY259="","",CONCATENATE(A259,"_",Calendar!AX259,"_",Calendar!AY259,"_",Calendar!AZ259,","))</f>
        <v/>
      </c>
      <c r="BL259" s="66" t="str">
        <f>IF(Calendar!BB259="","",CONCATENATE(A259,"_",Calendar!BA259,"_",Calendar!BB259,"_",Calendar!BC259,","))</f>
        <v>42441_0.458333333333333_U11 BLACKs_FC.HORION,</v>
      </c>
      <c r="BM259" s="66" t="str">
        <f>IF(Calendar!BE259="","",CONCATENATE(A259,"_",Calendar!BD259,"_",Calendar!BE259,"_",Calendar!BF259,","))</f>
        <v>42441_0.458333333333333_U11 REDs_STRÉE,</v>
      </c>
      <c r="BN259" s="66" t="str">
        <f>IF(Calendar!BH259="","",CONCATENATE(A259,"_",Calendar!BG259,"_",Calendar!BH259,"_",Calendar!BI259,","))</f>
        <v/>
      </c>
      <c r="BO259" s="66" t="str">
        <f>IF(Calendar!BK259="","",CONCATENATE(A259,"_",Calendar!BJ259,"_",Calendar!BK259,"_",Calendar!BL259,","))</f>
        <v>42441_0.395833333333333_SERAING ATHL_U12 BLACKs,</v>
      </c>
      <c r="BP259" s="66" t="str">
        <f>IF(Calendar!BN259="","",CONCATENATE(A259,"_",Calendar!BM259,"_",Calendar!BN259,"_",Calendar!BO259,","))</f>
        <v/>
      </c>
      <c r="BQ259" s="66" t="str">
        <f>IF(Calendar!BQ259="","",CONCATENATE(A259,"_",Calendar!BP259,"_",Calendar!BQ259,"_",Calendar!BR259,","))</f>
        <v/>
      </c>
      <c r="BR259" s="66" t="str">
        <f>IF(Calendar!BT259="","",CONCATENATE(A259,"_",Calendar!BS259,"_",Calendar!BT259,"_",Calendar!BU259,","))</f>
        <v>42441_0.395833333333333_U13 BLACKs_R. FRAITURE SP,</v>
      </c>
      <c r="BS259" s="66" t="str">
        <f>IF(Calendar!BW259="","",CONCATENATE(A259,"_",Calendar!BV259,"_",Calendar!BW259,"_",Calendar!BX259,","))</f>
        <v/>
      </c>
      <c r="BT259" s="66" t="str">
        <f>IF(Calendar!BZ259="","",CONCATENATE(A259,"_",Calendar!BY259,"_",Calendar!BZ259,"_",Calendar!CA259,","))</f>
        <v/>
      </c>
      <c r="BU259" s="66" t="str">
        <f>IF(Calendar!CC259="","",CONCATENATE(A259,"_",Calendar!CB259,"_",Calendar!CC259,"_",Calendar!CD259,","))</f>
        <v/>
      </c>
      <c r="BV259" s="66" t="str">
        <f>IF(Calendar!CF259="","",CONCATENATE(A259,"_",Calendar!CE259,"_",Calendar!CF259,"_",Calendar!CG259,","))</f>
        <v/>
      </c>
      <c r="BW259" s="66" t="str">
        <f>IF(Calendar!CI259="","",CONCATENATE(A259,"_",Calendar!CH259,"_",Calendar!CI259,"_",Calendar!CJ259,","))</f>
        <v>42441_0.583333333333333_U15 BLACKs_FC TROOZ B,</v>
      </c>
      <c r="BX259" s="66" t="str">
        <f>IF(Calendar!CL259="","",CONCATENATE(A259,"_",Calendar!CK259,"_",Calendar!CL259,"_",Calendar!CM259,","))</f>
        <v/>
      </c>
      <c r="BY259" s="66" t="str">
        <f>IF(Calendar!CO259="","",CONCATENATE(A259,"_",Calendar!CN259,"_",Calendar!CO259,"_",Calendar!CP259,","))</f>
        <v/>
      </c>
      <c r="BZ259" s="66" t="str">
        <f>IF(Calendar!CR259="","",CONCATENATE(A259,"_",Calendar!CQ259,"_",Calendar!CR259,"_",Calendar!CS259,","))</f>
        <v/>
      </c>
      <c r="CA259" s="66" t="str">
        <f>IF(Calendar!CU259="","",CONCATENATE(A259,"_",Calendar!CT259,"_",Calendar!CU259,"_",Calendar!CV259,","))</f>
        <v/>
      </c>
      <c r="CB259" s="66" t="str">
        <f>IF(Calendar!CX259="","",CONCATENATE(A259,"_",Calendar!CW259,"_",Calendar!CX259,"_",Calendar!CY259,","))</f>
        <v/>
      </c>
      <c r="CC259" s="66" t="str">
        <f>IF(Calendar!DA259="","",CONCATENATE(A259,"_",Calendar!CZ259,"_",Calendar!DA259,"_",Calendar!DB259,","))</f>
        <v>42441_0.645833333333333_RC.ENT.AMAY_U19 BLACKs,</v>
      </c>
      <c r="CD259" s="66" t="str">
        <f>IF(Calendar!DD259="","",CONCATENATE(A259,"_",Calendar!DC259,"_",Calendar!DD259,"_",Calendar!DE259,","))</f>
        <v/>
      </c>
      <c r="CE259" s="66" t="str">
        <f>IF(Calendar!DG259="","",CONCATENATE(A259,"_",Calendar!DF259,"_",Calendar!DG259,"_",Calendar!DH259,","))</f>
        <v/>
      </c>
      <c r="CF259" s="66" t="str">
        <f>IF(Calendar!DJ259="","",CONCATENATE(A259,"_",Calendar!DI259,"_",Calendar!DJ259,"_",Calendar!DK259,","))</f>
        <v/>
      </c>
      <c r="CG259" s="66" t="str">
        <f>IF(Calendar!DM259="","",CONCATENATE(A259,"_",Calendar!DL259,"_",Calendar!DM259,"_",Calendar!DN259,","))</f>
        <v/>
      </c>
      <c r="CH259" s="66" t="str">
        <f>IF(Calendar!DP259="","",CONCATENATE(A259,"_",Calendar!DO259,"_",Calendar!DP259,"_",Calendar!DQ259,","))</f>
        <v/>
      </c>
      <c r="CI259" s="66" t="str">
        <f>IF(Calendar!DS259="","",CONCATENATE(A259,"_",Calendar!DR259,"_",Calendar!DS259,"_",Calendar!DT259,","))</f>
        <v/>
      </c>
      <c r="CJ259" s="66" t="str">
        <f>IF(Calendar!DV259="","",CONCATENATE(A259,"_",Calendar!DU259,"_",Calendar!DV259,"_",Calendar!DW259,","))</f>
        <v/>
      </c>
      <c r="CK259" s="66" t="str">
        <f>IF(Calendar!DY259="","",CONCATENATE(A259,"_",Calendar!DX259,"_",Calendar!DY259,"_",Calendar!DZ259,","))</f>
        <v/>
      </c>
      <c r="CL259" s="90" t="str">
        <f>IF(Calendar!EB259="","",CONCATENATE(A259,"_",Calendar!EA259,"_",Calendar!EB259,"_",Calendar!EC259,","))</f>
        <v/>
      </c>
      <c r="CM259" s="94" t="str">
        <f t="shared" si="16"/>
        <v>42441_0.458333333333333_MARCHIN_U7 BLACKs,42441_0.520833333333333_U7 REDs_RFC.HUY,42441_0.520833333333333_OUGRÉE_U8 BLACKs,42441_0.520833333333333_U8 REDs_CLAVINOISE,42441_0.520833333333333_U9 BLACKs_SOLIÈRES,</v>
      </c>
      <c r="CN259" s="95" t="str">
        <f t="shared" si="17"/>
        <v>42441_0.458333333333333_U11 BLACKs_FC.HORION,42441_0.458333333333333_U11 REDs_STRÉE,42441_0.395833333333333_SERAING ATHL_U12 BLACKs,42441_0.395833333333333_U13 BLACKs_R. FRAITURE SP,</v>
      </c>
      <c r="CO259" s="96" t="str">
        <f t="shared" si="18"/>
        <v>42441_0.583333333333333_U15 BLACKs_FC TROOZ B,42441_0.645833333333333_RC.ENT.AMAY_U19 BLACKs,</v>
      </c>
      <c r="CP259" s="94" t="str">
        <f>IF(View!$D$1&lt;&gt;"OK","",IF(OR(View!$C$3="K+4",View!$C$3="K+4 &amp; K+7",View!$C$3="K+4 &amp; K+10",View!$C$3="ALL"),IF(CM259="","",IF(AND(HomeCalc!$A259&gt;=View!$C$1,HomeCalc!A259&lt;=View!$C$2),HomeCalc!CM259,"")),""))</f>
        <v/>
      </c>
      <c r="CQ259" s="95" t="str">
        <f>IF(View!$D$1&lt;&gt;"OK","",IF(OR(View!$C$3="K+7",View!$C$3="K+4 &amp; K+7",View!$C$3="K+7 &amp; K+10",View!$C$3="ALL"),IF(CN259="","",IF(AND(HomeCalc!$A259&gt;=View!$C$1,HomeCalc!A259&lt;=View!$C$2),HomeCalc!CN259,"")),""))</f>
        <v/>
      </c>
      <c r="CR259" s="96" t="str">
        <f>IF(View!$D$1&lt;&gt;"OK","",IF(OR(View!$C$3="K+10",View!$C$3="K+4 &amp; K+10",View!$C$3="K+7 &amp; K+10",View!$C$3="ALL"),IF(CO259="","",IF(AND(HomeCalc!$A259&gt;=View!$C$1,HomeCalc!A259&lt;=View!$C$2),HomeCalc!CO259,"")),""))</f>
        <v/>
      </c>
      <c r="CS259" s="102" t="str">
        <f>IF(View!$D$1&lt;&gt;"OK","",CONCATENATE(CS258,CP259,CQ259,CR259))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60" spans="1:97" ht="15.75" x14ac:dyDescent="0.25">
      <c r="A260" s="11">
        <v>42442</v>
      </c>
      <c r="B260" s="15" t="s">
        <v>83</v>
      </c>
      <c r="C260" s="15">
        <f t="shared" si="19"/>
        <v>37</v>
      </c>
      <c r="D260" s="26" t="s">
        <v>65</v>
      </c>
      <c r="E260" s="8" t="s">
        <v>71</v>
      </c>
      <c r="F260" s="64">
        <f t="shared" si="15"/>
        <v>3</v>
      </c>
      <c r="G260" s="21" t="str">
        <f>IF(OR(RIGHT(Calendar!I260,4)="REDS",RIGHT(Calendar!I260,6)="BLACKS",RIGHT(Calendar!I260,5)="BLUES"),Calendar!H260,"")</f>
        <v/>
      </c>
      <c r="H260" s="21" t="str">
        <f>IF(OR(RIGHT(Calendar!L260,4)="REDS",RIGHT(Calendar!L260,6)="BLACKS",RIGHT(Calendar!L260,5)="BLUES"),Calendar!K260,"")</f>
        <v/>
      </c>
      <c r="I260" s="21" t="str">
        <f>IF(OR(RIGHT(Calendar!O260,4)="REDS",RIGHT(Calendar!O260,6)="BLACKS",RIGHT(Calendar!O260,5)="BLUES"),Calendar!N260,"")</f>
        <v/>
      </c>
      <c r="J260" s="21" t="str">
        <f>IF(OR(RIGHT(Calendar!R260,4)="REDS",RIGHT(Calendar!R260,6)="BLACKS",RIGHT(Calendar!R260,5)="BLUES"),Calendar!Q260,"")</f>
        <v/>
      </c>
      <c r="K260" s="21" t="str">
        <f>IF(OR(RIGHT(Calendar!U260,4)="REDS",RIGHT(Calendar!U260,6)="BLACKS",RIGHT(Calendar!U260,5)="BLUES"),Calendar!T260,"")</f>
        <v/>
      </c>
      <c r="L260" s="21" t="str">
        <f>IF(OR(RIGHT(Calendar!X260,4)="REDS",RIGHT(Calendar!X260,6)="BLACKS",RIGHT(Calendar!X260,5)="BLUES"),Calendar!W260,"")</f>
        <v/>
      </c>
      <c r="M260" s="21" t="str">
        <f>IF(OR(RIGHT(Calendar!AA260,4)="REDS",RIGHT(Calendar!AA260,6)="BLACKS",RIGHT(Calendar!AA260,5)="BLUES"),Calendar!Z260,"")</f>
        <v/>
      </c>
      <c r="N260" s="21" t="str">
        <f>IF(OR(RIGHT(Calendar!AD260,4)="REDS",RIGHT(Calendar!AD260,6)="BLACKS",RIGHT(Calendar!AD260,5)="BLUES"),Calendar!AC260,"")</f>
        <v/>
      </c>
      <c r="O260" s="21" t="str">
        <f>IF(OR(RIGHT(Calendar!AG260,4)="REDS",RIGHT(Calendar!AG260,6)="BLACKS",RIGHT(Calendar!AG260,5)="BLUES"),Calendar!AF260,"")</f>
        <v/>
      </c>
      <c r="P260" s="21" t="str">
        <f>IF(OR(RIGHT(Calendar!AJ260,4)="REDS",RIGHT(Calendar!AJ260,6)="BLACKS",RIGHT(Calendar!AJ260,5)="BLUES"),Calendar!AI260,"")</f>
        <v/>
      </c>
      <c r="Q260" s="21" t="str">
        <f>IF(OR(RIGHT(Calendar!AM260,4)="REDS",RIGHT(Calendar!AM260,6)="BLACKS",RIGHT(Calendar!AM260,5)="BLUES"),Calendar!AL260,"")</f>
        <v/>
      </c>
      <c r="R260" s="21" t="str">
        <f>IF(OR(RIGHT(Calendar!AP260,4)="REDS",RIGHT(Calendar!AP260,6)="BLACKS",RIGHT(Calendar!AP260,5)="BLUES"),Calendar!AO260,"")</f>
        <v/>
      </c>
      <c r="S260" s="21" t="str">
        <f>IF(OR(RIGHT(Calendar!AS260,4)="REDS",RIGHT(Calendar!AS260,6)="BLACKS",RIGHT(Calendar!AS260,5)="BLUES"),Calendar!AR260,"")</f>
        <v/>
      </c>
      <c r="T260" s="21" t="str">
        <f>IF(OR(RIGHT(Calendar!AV260,4)="REDS",RIGHT(Calendar!AV260,6)="BLACKS",RIGHT(Calendar!AV260,5)="BLUES"),Calendar!AU260,"")</f>
        <v/>
      </c>
      <c r="U260" s="21" t="str">
        <f>IF(OR(RIGHT(Calendar!AY260,4)="REDS",RIGHT(Calendar!AY260,6)="BLACKS",RIGHT(Calendar!AY260,5)="BLUES"),Calendar!AX260,"")</f>
        <v/>
      </c>
      <c r="V260" s="21" t="str">
        <f>IF(OR(RIGHT(Calendar!BB260,4)="REDS",RIGHT(Calendar!BB260,6)="BLACKS",RIGHT(Calendar!BB260,5)="BLUES"),Calendar!BA260,"")</f>
        <v/>
      </c>
      <c r="W260" s="21" t="str">
        <f>IF(OR(RIGHT(Calendar!BE260,4)="REDS",RIGHT(Calendar!BE260,6)="BLACKS",RIGHT(Calendar!BE260,5)="BLUES"),Calendar!BD260,"")</f>
        <v/>
      </c>
      <c r="X260" s="21" t="str">
        <f>IF(OR(RIGHT(Calendar!BH260,4)="REDS",RIGHT(Calendar!BH260,6)="BLACKS",RIGHT(Calendar!BH260,5)="BLUES"),Calendar!BG260,"")</f>
        <v/>
      </c>
      <c r="Y260" s="21" t="str">
        <f>IF(OR(RIGHT(Calendar!BK260,4)="REDS",RIGHT(Calendar!BK260,6)="BLACKS",RIGHT(Calendar!BK260,5)="BLUES"),Calendar!BJ260,"")</f>
        <v/>
      </c>
      <c r="Z260" s="21" t="str">
        <f>IF(OR(RIGHT(Calendar!BN260,4)="REDS",RIGHT(Calendar!BN260,6)="BLACKS",RIGHT(Calendar!BN260,5)="BLUES"),Calendar!BM260,"")</f>
        <v/>
      </c>
      <c r="AA260" s="21" t="str">
        <f>IF(OR(RIGHT(Calendar!BQ260,4)="REDS",RIGHT(Calendar!BQ260,6)="BLACKS",RIGHT(Calendar!BQ260,5)="BLUES"),Calendar!BP260,"")</f>
        <v/>
      </c>
      <c r="AB260" s="21" t="str">
        <f>IF(OR(RIGHT(Calendar!BT260,4)="REDS",RIGHT(Calendar!BT260,6)="BLACKS",RIGHT(Calendar!BT260,5)="BLUES"),Calendar!BS260,"")</f>
        <v/>
      </c>
      <c r="AC260" s="21" t="str">
        <f>IF(OR(RIGHT(Calendar!BW260,4)="REDS",RIGHT(Calendar!BW260,6)="BLACKS",RIGHT(Calendar!BW260,5)="BLUES"),Calendar!BV260,"")</f>
        <v/>
      </c>
      <c r="AD260" s="21" t="str">
        <f>IF(OR(RIGHT(Calendar!BZ260,4)="REDS",RIGHT(Calendar!BZ260,6)="BLACKS",RIGHT(Calendar!BZ260,5)="BLUES"),Calendar!BY260,"")</f>
        <v/>
      </c>
      <c r="AE260" s="21">
        <f>IF(OR(RIGHT(Calendar!CC260,4)="REDS",RIGHT(Calendar!CC260,6)="BLACKS",RIGHT(Calendar!CC260,5)="BLUES"),Calendar!CB260,"")</f>
        <v>0.46875</v>
      </c>
      <c r="AF260" s="21" t="str">
        <f>IF(OR(RIGHT(Calendar!CF260,4)="REDS",RIGHT(Calendar!CF260,6)="BLACKS",RIGHT(Calendar!CF260,5)="BLUES"),Calendar!CE260,"")</f>
        <v/>
      </c>
      <c r="AG260" s="21" t="str">
        <f>IF(OR(RIGHT(Calendar!CI260,4)="REDS",RIGHT(Calendar!CI260,6)="BLACKS",RIGHT(Calendar!CI260,5)="BLUES"),Calendar!CH260,"")</f>
        <v/>
      </c>
      <c r="AH260" s="21" t="str">
        <f>IF(OR(RIGHT(Calendar!CL260,4)="REDS",RIGHT(Calendar!CL260,6)="BLACKS",RIGHT(Calendar!CL260,5)="BLUES"),Calendar!CK260,"")</f>
        <v/>
      </c>
      <c r="AI260" s="21">
        <f>IF(OR(RIGHT(Calendar!CO260,4)="REDS",RIGHT(Calendar!CO260,6)="BLACKS",RIGHT(Calendar!CO260,5)="BLUES"),Calendar!CN260,"")</f>
        <v>0.39583333333333331</v>
      </c>
      <c r="AJ260" s="21" t="str">
        <f>IF(OR(RIGHT(Calendar!CR260,4)="REDS",RIGHT(Calendar!CR260,6)="BLACKS",RIGHT(Calendar!CR260,5)="BLUES"),Calendar!CQ260,"")</f>
        <v/>
      </c>
      <c r="AK260" s="21" t="str">
        <f>IF(OR(RIGHT(Calendar!CU260,4)="REDS",RIGHT(Calendar!CU260,6)="BLACKS",RIGHT(Calendar!CU260,5)="BLUES"),Calendar!CT260,"")</f>
        <v/>
      </c>
      <c r="AL260" s="21" t="str">
        <f>IF(OR(RIGHT(Calendar!CX260,4)="REDS",RIGHT(Calendar!CX260,6)="BLACKS",RIGHT(Calendar!CX260,5)="BLUES"),Calendar!CW260,"")</f>
        <v/>
      </c>
      <c r="AM260" s="21" t="str">
        <f>IF(OR(RIGHT(Calendar!DA260,4)="REDS",RIGHT(Calendar!DA260,6)="BLACKS",RIGHT(Calendar!DA260,5)="BLUES"),Calendar!CZ260,"")</f>
        <v/>
      </c>
      <c r="AN260" s="21" t="str">
        <f>IF(OR(RIGHT(Calendar!DD260,4)="REDS",RIGHT(Calendar!DD260,6)="BLACKS",RIGHT(Calendar!DD260,5)="BLUES"),Calendar!DC260,"")</f>
        <v/>
      </c>
      <c r="AO260" s="21" t="str">
        <f>IF(OR(RIGHT(Calendar!DG260,4)="REDS",RIGHT(Calendar!DG260,6)="BLACKS",RIGHT(Calendar!DG260,5)="BLUES"),Calendar!DF260,"")</f>
        <v/>
      </c>
      <c r="AP260" s="21" t="str">
        <f>IF(OR(RIGHT(Calendar!DJ260,4)="REDS",RIGHT(Calendar!DJ260,6)="BLACKS",RIGHT(Calendar!DJ260,5)="BLUES"),Calendar!DI260,"")</f>
        <v/>
      </c>
      <c r="AQ260" s="21" t="str">
        <f>IF(OR(RIGHT(Calendar!DM260,4)="REDS",RIGHT(Calendar!DM260,6)="BLACKS",RIGHT(Calendar!DM260,5)="BLUES"),Calendar!DL260,"")</f>
        <v/>
      </c>
      <c r="AR260" s="21" t="str">
        <f>IF(OR(RIGHT(Calendar!DP260,4)="REDS",RIGHT(Calendar!DP260,6)="BLACKS",RIGHT(Calendar!DP260,5)="BLUES"),Calendar!DO260,"")</f>
        <v/>
      </c>
      <c r="AS260" s="21">
        <f>IF(OR(RIGHT(Calendar!DS260,4)="REDS",RIGHT(Calendar!DS260,6)="BLACKS",RIGHT(Calendar!DS260,5)="BLUES"),Calendar!DR260,"")</f>
        <v>0.625</v>
      </c>
      <c r="AT260" s="21" t="str">
        <f>IF(OR(RIGHT(Calendar!DV260,4)="REDS",RIGHT(Calendar!DV260,6)="BLACKS",RIGHT(Calendar!DV260,5)="BLUES"),Calendar!DU260,"")</f>
        <v/>
      </c>
      <c r="AU260" s="21" t="str">
        <f>IF(OR(RIGHT(Calendar!DY260,4)="REDS",RIGHT(Calendar!DY260,6)="BLACKS",RIGHT(Calendar!DY260,5)="BLUES"),Calendar!DX260,"")</f>
        <v/>
      </c>
      <c r="AV260" s="21" t="str">
        <f>IF(OR(RIGHT(Calendar!EB260,4)="REDS",RIGHT(Calendar!EB260,6)="BLACKS",RIGHT(Calendar!EB260,5)="BLUES"),Calendar!EA260,"")</f>
        <v/>
      </c>
      <c r="AW260" s="66" t="str">
        <f>IF(Calendar!I260="","",CONCATENATE(A260,"_",Calendar!H260,"_",Calendar!I260,"_",Calendar!J260,","))</f>
        <v/>
      </c>
      <c r="AX260" s="66" t="str">
        <f>IF(Calendar!L260="","",CONCATENATE(A260,"_",Calendar!K260,"_",Calendar!L260,"_",Calendar!M260,","))</f>
        <v/>
      </c>
      <c r="AY260" s="66" t="str">
        <f>IF(Calendar!O260="","",CONCATENATE(A260,"_",Calendar!N260,"_",Calendar!O260,"_",Calendar!P260,","))</f>
        <v/>
      </c>
      <c r="AZ260" s="66" t="str">
        <f>IF(Calendar!R260="","",CONCATENATE(A260,"_",Calendar!Q260,"_",Calendar!R260,"_",Calendar!S260,","))</f>
        <v/>
      </c>
      <c r="BA260" s="66" t="str">
        <f>IF(Calendar!U260="","",CONCATENATE(A260,"_",Calendar!T260,"_",Calendar!U260,"_",Calendar!V260,","))</f>
        <v/>
      </c>
      <c r="BB260" s="66" t="str">
        <f>IF(Calendar!X260="","",CONCATENATE(A260,"_",Calendar!W260,"_",Calendar!X260,"_",Calendar!Y260,","))</f>
        <v/>
      </c>
      <c r="BC260" s="66" t="str">
        <f>IF(Calendar!AA260="","",CONCATENATE(A260,"_",Calendar!Z260,"_",Calendar!AA260,"_",Calendar!AB260,","))</f>
        <v/>
      </c>
      <c r="BD260" s="66" t="str">
        <f>IF(Calendar!AD260="","",CONCATENATE(A260,"_",Calendar!AC260,"_",Calendar!AD260,"_",Calendar!AE260,","))</f>
        <v/>
      </c>
      <c r="BE260" s="66" t="str">
        <f>IF(Calendar!AG260="","",CONCATENATE(A260,"_",Calendar!AF260,"_",Calendar!AG260,"_",Calendar!AH260,","))</f>
        <v/>
      </c>
      <c r="BF260" s="66" t="str">
        <f>IF(Calendar!AJ260="","",CONCATENATE(A260,"_",Calendar!AI260,"_",Calendar!AJ260,"_",Calendar!AK260,","))</f>
        <v/>
      </c>
      <c r="BG260" s="66" t="str">
        <f>IF(Calendar!AM260="","",CONCATENATE(A260,"_",Calendar!AL260,"_",Calendar!AM260,"_",Calendar!AN260,","))</f>
        <v/>
      </c>
      <c r="BH260" s="66" t="str">
        <f>IF(Calendar!AP260="","",CONCATENATE(A260,"_",Calendar!AO260,"_",Calendar!AP260,"_",Calendar!AQ260,","))</f>
        <v/>
      </c>
      <c r="BI260" s="66" t="str">
        <f>IF(Calendar!AS260="","",CONCATENATE(A260,"_",Calendar!AR260,"_",Calendar!AS260,"_",Calendar!AT260,","))</f>
        <v/>
      </c>
      <c r="BJ260" s="66" t="str">
        <f>IF(Calendar!AV260="","",CONCATENATE(A260,"_",Calendar!AU260,"_",Calendar!AV260,"_",Calendar!AW260,","))</f>
        <v/>
      </c>
      <c r="BK260" s="66" t="str">
        <f>IF(Calendar!AY260="","",CONCATENATE(A260,"_",Calendar!AX260,"_",Calendar!AY260,"_",Calendar!AZ260,","))</f>
        <v/>
      </c>
      <c r="BL260" s="66" t="str">
        <f>IF(Calendar!BB260="","",CONCATENATE(A260,"_",Calendar!BA260,"_",Calendar!BB260,"_",Calendar!BC260,","))</f>
        <v/>
      </c>
      <c r="BM260" s="66" t="str">
        <f>IF(Calendar!BE260="","",CONCATENATE(A260,"_",Calendar!BD260,"_",Calendar!BE260,"_",Calendar!BF260,","))</f>
        <v/>
      </c>
      <c r="BN260" s="66" t="str">
        <f>IF(Calendar!BH260="","",CONCATENATE(A260,"_",Calendar!BG260,"_",Calendar!BH260,"_",Calendar!BI260,","))</f>
        <v/>
      </c>
      <c r="BO260" s="66" t="str">
        <f>IF(Calendar!BK260="","",CONCATENATE(A260,"_",Calendar!BJ260,"_",Calendar!BK260,"_",Calendar!BL260,","))</f>
        <v/>
      </c>
      <c r="BP260" s="66" t="str">
        <f>IF(Calendar!BN260="","",CONCATENATE(A260,"_",Calendar!BM260,"_",Calendar!BN260,"_",Calendar!BO260,","))</f>
        <v/>
      </c>
      <c r="BQ260" s="66" t="str">
        <f>IF(Calendar!BQ260="","",CONCATENATE(A260,"_",Calendar!BP260,"_",Calendar!BQ260,"_",Calendar!BR260,","))</f>
        <v/>
      </c>
      <c r="BR260" s="66" t="str">
        <f>IF(Calendar!BT260="","",CONCATENATE(A260,"_",Calendar!BS260,"_",Calendar!BT260,"_",Calendar!BU260,","))</f>
        <v/>
      </c>
      <c r="BS260" s="66" t="str">
        <f>IF(Calendar!BW260="","",CONCATENATE(A260,"_",Calendar!BV260,"_",Calendar!BW260,"_",Calendar!BX260,","))</f>
        <v/>
      </c>
      <c r="BT260" s="66" t="str">
        <f>IF(Calendar!BZ260="","",CONCATENATE(A260,"_",Calendar!BY260,"_",Calendar!BZ260,"_",Calendar!CA260,","))</f>
        <v/>
      </c>
      <c r="BU260" s="66" t="str">
        <f>IF(Calendar!CC260="","",CONCATENATE(A260,"_",Calendar!CB260,"_",Calendar!CC260,"_",Calendar!CD260,","))</f>
        <v>42442_0.46875_U14 BLACKs_OUDLER,</v>
      </c>
      <c r="BV260" s="66" t="str">
        <f>IF(Calendar!CF260="","",CONCATENATE(A260,"_",Calendar!CE260,"_",Calendar!CF260,"_",Calendar!CG260,","))</f>
        <v/>
      </c>
      <c r="BW260" s="66" t="str">
        <f>IF(Calendar!CI260="","",CONCATENATE(A260,"_",Calendar!CH260,"_",Calendar!CI260,"_",Calendar!CJ260,","))</f>
        <v/>
      </c>
      <c r="BX260" s="66" t="str">
        <f>IF(Calendar!CL260="","",CONCATENATE(A260,"_",Calendar!CK260,"_",Calendar!CL260,"_",Calendar!CM260,","))</f>
        <v/>
      </c>
      <c r="BY260" s="66" t="str">
        <f>IF(Calendar!CO260="","",CONCATENATE(A260,"_",Calendar!CN260,"_",Calendar!CO260,"_",Calendar!CP260,","))</f>
        <v>42442_0.395833333333333_U16 BLACKs_UNION FLÉMALLE,</v>
      </c>
      <c r="BZ260" s="66" t="str">
        <f>IF(Calendar!CR260="","",CONCATENATE(A260,"_",Calendar!CQ260,"_",Calendar!CR260,"_",Calendar!CS260,","))</f>
        <v/>
      </c>
      <c r="CA260" s="66" t="str">
        <f>IF(Calendar!CU260="","",CONCATENATE(A260,"_",Calendar!CT260,"_",Calendar!CU260,"_",Calendar!CV260,","))</f>
        <v/>
      </c>
      <c r="CB260" s="66" t="str">
        <f>IF(Calendar!CX260="","",CONCATENATE(A260,"_",Calendar!CW260,"_",Calendar!CX260,"_",Calendar!CY260,","))</f>
        <v/>
      </c>
      <c r="CC260" s="66" t="str">
        <f>IF(Calendar!DA260="","",CONCATENATE(A260,"_",Calendar!CZ260,"_",Calendar!DA260,"_",Calendar!DB260,","))</f>
        <v/>
      </c>
      <c r="CD260" s="66" t="str">
        <f>IF(Calendar!DD260="","",CONCATENATE(A260,"_",Calendar!DC260,"_",Calendar!DD260,"_",Calendar!DE260,","))</f>
        <v/>
      </c>
      <c r="CE260" s="66" t="str">
        <f>IF(Calendar!DG260="","",CONCATENATE(A260,"_",Calendar!DF260,"_",Calendar!DG260,"_",Calendar!DH260,","))</f>
        <v/>
      </c>
      <c r="CF260" s="66" t="str">
        <f>IF(Calendar!DJ260="","",CONCATENATE(A260,"_",Calendar!DI260,"_",Calendar!DJ260,"_",Calendar!DK260,","))</f>
        <v/>
      </c>
      <c r="CG260" s="66" t="str">
        <f>IF(Calendar!DM260="","",CONCATENATE(A260,"_",Calendar!DL260,"_",Calendar!DM260,"_",Calendar!DN260,","))</f>
        <v/>
      </c>
      <c r="CH260" s="66" t="str">
        <f>IF(Calendar!DP260="","",CONCATENATE(A260,"_",Calendar!DO260,"_",Calendar!DP260,"_",Calendar!DQ260,","))</f>
        <v/>
      </c>
      <c r="CI260" s="66" t="str">
        <f>IF(Calendar!DS260="","",CONCATENATE(A260,"_",Calendar!DR260,"_",Calendar!DS260,"_",Calendar!DT260,","))</f>
        <v>42442_0.625_SEN BLACKs_OUGRÉE,</v>
      </c>
      <c r="CJ260" s="66" t="str">
        <f>IF(Calendar!DV260="","",CONCATENATE(A260,"_",Calendar!DU260,"_",Calendar!DV260,"_",Calendar!DW260,","))</f>
        <v>42442_0.625_SART TILMAN B_SEN REDs,</v>
      </c>
      <c r="CK260" s="66" t="str">
        <f>IF(Calendar!DY260="","",CONCATENATE(A260,"_",Calendar!DX260,"_",Calendar!DY260,"_",Calendar!DZ260,","))</f>
        <v/>
      </c>
      <c r="CL260" s="90" t="str">
        <f>IF(Calendar!EB260="","",CONCATENATE(A260,"_",Calendar!EA260,"_",Calendar!EB260,"_",Calendar!EC260,","))</f>
        <v/>
      </c>
      <c r="CM260" s="94" t="str">
        <f t="shared" si="16"/>
        <v/>
      </c>
      <c r="CN260" s="95" t="str">
        <f t="shared" si="17"/>
        <v/>
      </c>
      <c r="CO260" s="96" t="str">
        <f t="shared" si="18"/>
        <v>42442_0.46875_U14 BLACKs_OUDLER,42442_0.395833333333333_U16 BLACKs_UNION FLÉMALLE,42442_0.625_SEN BLACKs_OUGRÉE,42442_0.625_SART TILMAN B_SEN REDs,</v>
      </c>
      <c r="CP260" s="94" t="str">
        <f>IF(View!$D$1&lt;&gt;"OK","",IF(OR(View!$C$3="K+4",View!$C$3="K+4 &amp; K+7",View!$C$3="K+4 &amp; K+10",View!$C$3="ALL"),IF(CM260="","",IF(AND(HomeCalc!$A260&gt;=View!$C$1,HomeCalc!A260&lt;=View!$C$2),HomeCalc!CM260,"")),""))</f>
        <v/>
      </c>
      <c r="CQ260" s="95" t="str">
        <f>IF(View!$D$1&lt;&gt;"OK","",IF(OR(View!$C$3="K+7",View!$C$3="K+4 &amp; K+7",View!$C$3="K+7 &amp; K+10",View!$C$3="ALL"),IF(CN260="","",IF(AND(HomeCalc!$A260&gt;=View!$C$1,HomeCalc!A260&lt;=View!$C$2),HomeCalc!CN260,"")),""))</f>
        <v/>
      </c>
      <c r="CR260" s="96" t="str">
        <f>IF(View!$D$1&lt;&gt;"OK","",IF(OR(View!$C$3="K+10",View!$C$3="K+4 &amp; K+10",View!$C$3="K+7 &amp; K+10",View!$C$3="ALL"),IF(CO260="","",IF(AND(HomeCalc!$A260&gt;=View!$C$1,HomeCalc!A260&lt;=View!$C$2),HomeCalc!CO260,"")),""))</f>
        <v/>
      </c>
      <c r="CS260" s="102" t="str">
        <f>IF(View!$D$1&lt;&gt;"OK","",CONCATENATE(CS259,CP260,CQ260,CR260))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61" spans="1:97" ht="15.75" x14ac:dyDescent="0.25">
      <c r="A261" s="11">
        <v>42443</v>
      </c>
      <c r="B261" s="15" t="s">
        <v>83</v>
      </c>
      <c r="C261" s="16">
        <f t="shared" si="19"/>
        <v>38</v>
      </c>
      <c r="D261" s="22" t="s">
        <v>66</v>
      </c>
      <c r="E261" s="8" t="s">
        <v>71</v>
      </c>
      <c r="F261" s="64">
        <f t="shared" ref="F261:F324" si="20">42-COUNTIF(G261:AV261,"")</f>
        <v>0</v>
      </c>
      <c r="G261" s="21" t="str">
        <f>IF(OR(RIGHT(Calendar!I261,4)="REDS",RIGHT(Calendar!I261,6)="BLACKS",RIGHT(Calendar!I261,5)="BLUES"),Calendar!H261,"")</f>
        <v/>
      </c>
      <c r="H261" s="21" t="str">
        <f>IF(OR(RIGHT(Calendar!L261,4)="REDS",RIGHT(Calendar!L261,6)="BLACKS",RIGHT(Calendar!L261,5)="BLUES"),Calendar!K261,"")</f>
        <v/>
      </c>
      <c r="I261" s="21" t="str">
        <f>IF(OR(RIGHT(Calendar!O261,4)="REDS",RIGHT(Calendar!O261,6)="BLACKS",RIGHT(Calendar!O261,5)="BLUES"),Calendar!N261,"")</f>
        <v/>
      </c>
      <c r="J261" s="21" t="str">
        <f>IF(OR(RIGHT(Calendar!R261,4)="REDS",RIGHT(Calendar!R261,6)="BLACKS",RIGHT(Calendar!R261,5)="BLUES"),Calendar!Q261,"")</f>
        <v/>
      </c>
      <c r="K261" s="21" t="str">
        <f>IF(OR(RIGHT(Calendar!U261,4)="REDS",RIGHT(Calendar!U261,6)="BLACKS",RIGHT(Calendar!U261,5)="BLUES"),Calendar!T261,"")</f>
        <v/>
      </c>
      <c r="L261" s="21" t="str">
        <f>IF(OR(RIGHT(Calendar!X261,4)="REDS",RIGHT(Calendar!X261,6)="BLACKS",RIGHT(Calendar!X261,5)="BLUES"),Calendar!W261,"")</f>
        <v/>
      </c>
      <c r="M261" s="21" t="str">
        <f>IF(OR(RIGHT(Calendar!AA261,4)="REDS",RIGHT(Calendar!AA261,6)="BLACKS",RIGHT(Calendar!AA261,5)="BLUES"),Calendar!Z261,"")</f>
        <v/>
      </c>
      <c r="N261" s="21" t="str">
        <f>IF(OR(RIGHT(Calendar!AD261,4)="REDS",RIGHT(Calendar!AD261,6)="BLACKS",RIGHT(Calendar!AD261,5)="BLUES"),Calendar!AC261,"")</f>
        <v/>
      </c>
      <c r="O261" s="21" t="str">
        <f>IF(OR(RIGHT(Calendar!AG261,4)="REDS",RIGHT(Calendar!AG261,6)="BLACKS",RIGHT(Calendar!AG261,5)="BLUES"),Calendar!AF261,"")</f>
        <v/>
      </c>
      <c r="P261" s="21" t="str">
        <f>IF(OR(RIGHT(Calendar!AJ261,4)="REDS",RIGHT(Calendar!AJ261,6)="BLACKS",RIGHT(Calendar!AJ261,5)="BLUES"),Calendar!AI261,"")</f>
        <v/>
      </c>
      <c r="Q261" s="21" t="str">
        <f>IF(OR(RIGHT(Calendar!AM261,4)="REDS",RIGHT(Calendar!AM261,6)="BLACKS",RIGHT(Calendar!AM261,5)="BLUES"),Calendar!AL261,"")</f>
        <v/>
      </c>
      <c r="R261" s="21" t="str">
        <f>IF(OR(RIGHT(Calendar!AP261,4)="REDS",RIGHT(Calendar!AP261,6)="BLACKS",RIGHT(Calendar!AP261,5)="BLUES"),Calendar!AO261,"")</f>
        <v/>
      </c>
      <c r="S261" s="21" t="str">
        <f>IF(OR(RIGHT(Calendar!AS261,4)="REDS",RIGHT(Calendar!AS261,6)="BLACKS",RIGHT(Calendar!AS261,5)="BLUES"),Calendar!AR261,"")</f>
        <v/>
      </c>
      <c r="T261" s="21" t="str">
        <f>IF(OR(RIGHT(Calendar!AV261,4)="REDS",RIGHT(Calendar!AV261,6)="BLACKS",RIGHT(Calendar!AV261,5)="BLUES"),Calendar!AU261,"")</f>
        <v/>
      </c>
      <c r="U261" s="21" t="str">
        <f>IF(OR(RIGHT(Calendar!AY261,4)="REDS",RIGHT(Calendar!AY261,6)="BLACKS",RIGHT(Calendar!AY261,5)="BLUES"),Calendar!AX261,"")</f>
        <v/>
      </c>
      <c r="V261" s="21" t="str">
        <f>IF(OR(RIGHT(Calendar!BB261,4)="REDS",RIGHT(Calendar!BB261,6)="BLACKS",RIGHT(Calendar!BB261,5)="BLUES"),Calendar!BA261,"")</f>
        <v/>
      </c>
      <c r="W261" s="21" t="str">
        <f>IF(OR(RIGHT(Calendar!BE261,4)="REDS",RIGHT(Calendar!BE261,6)="BLACKS",RIGHT(Calendar!BE261,5)="BLUES"),Calendar!BD261,"")</f>
        <v/>
      </c>
      <c r="X261" s="21" t="str">
        <f>IF(OR(RIGHT(Calendar!BH261,4)="REDS",RIGHT(Calendar!BH261,6)="BLACKS",RIGHT(Calendar!BH261,5)="BLUES"),Calendar!BG261,"")</f>
        <v/>
      </c>
      <c r="Y261" s="21" t="str">
        <f>IF(OR(RIGHT(Calendar!BK261,4)="REDS",RIGHT(Calendar!BK261,6)="BLACKS",RIGHT(Calendar!BK261,5)="BLUES"),Calendar!BJ261,"")</f>
        <v/>
      </c>
      <c r="Z261" s="21" t="str">
        <f>IF(OR(RIGHT(Calendar!BN261,4)="REDS",RIGHT(Calendar!BN261,6)="BLACKS",RIGHT(Calendar!BN261,5)="BLUES"),Calendar!BM261,"")</f>
        <v/>
      </c>
      <c r="AA261" s="21" t="str">
        <f>IF(OR(RIGHT(Calendar!BQ261,4)="REDS",RIGHT(Calendar!BQ261,6)="BLACKS",RIGHT(Calendar!BQ261,5)="BLUES"),Calendar!BP261,"")</f>
        <v/>
      </c>
      <c r="AB261" s="21" t="str">
        <f>IF(OR(RIGHT(Calendar!BT261,4)="REDS",RIGHT(Calendar!BT261,6)="BLACKS",RIGHT(Calendar!BT261,5)="BLUES"),Calendar!BS261,"")</f>
        <v/>
      </c>
      <c r="AC261" s="21" t="str">
        <f>IF(OR(RIGHT(Calendar!BW261,4)="REDS",RIGHT(Calendar!BW261,6)="BLACKS",RIGHT(Calendar!BW261,5)="BLUES"),Calendar!BV261,"")</f>
        <v/>
      </c>
      <c r="AD261" s="21" t="str">
        <f>IF(OR(RIGHT(Calendar!BZ261,4)="REDS",RIGHT(Calendar!BZ261,6)="BLACKS",RIGHT(Calendar!BZ261,5)="BLUES"),Calendar!BY261,"")</f>
        <v/>
      </c>
      <c r="AE261" s="21" t="str">
        <f>IF(OR(RIGHT(Calendar!CC261,4)="REDS",RIGHT(Calendar!CC261,6)="BLACKS",RIGHT(Calendar!CC261,5)="BLUES"),Calendar!CB261,"")</f>
        <v/>
      </c>
      <c r="AF261" s="21" t="str">
        <f>IF(OR(RIGHT(Calendar!CF261,4)="REDS",RIGHT(Calendar!CF261,6)="BLACKS",RIGHT(Calendar!CF261,5)="BLUES"),Calendar!CE261,"")</f>
        <v/>
      </c>
      <c r="AG261" s="21" t="str">
        <f>IF(OR(RIGHT(Calendar!CI261,4)="REDS",RIGHT(Calendar!CI261,6)="BLACKS",RIGHT(Calendar!CI261,5)="BLUES"),Calendar!CH261,"")</f>
        <v/>
      </c>
      <c r="AH261" s="21" t="str">
        <f>IF(OR(RIGHT(Calendar!CL261,4)="REDS",RIGHT(Calendar!CL261,6)="BLACKS",RIGHT(Calendar!CL261,5)="BLUES"),Calendar!CK261,"")</f>
        <v/>
      </c>
      <c r="AI261" s="21" t="str">
        <f>IF(OR(RIGHT(Calendar!CO261,4)="REDS",RIGHT(Calendar!CO261,6)="BLACKS",RIGHT(Calendar!CO261,5)="BLUES"),Calendar!CN261,"")</f>
        <v/>
      </c>
      <c r="AJ261" s="21" t="str">
        <f>IF(OR(RIGHT(Calendar!CR261,4)="REDS",RIGHT(Calendar!CR261,6)="BLACKS",RIGHT(Calendar!CR261,5)="BLUES"),Calendar!CQ261,"")</f>
        <v/>
      </c>
      <c r="AK261" s="21" t="str">
        <f>IF(OR(RIGHT(Calendar!CU261,4)="REDS",RIGHT(Calendar!CU261,6)="BLACKS",RIGHT(Calendar!CU261,5)="BLUES"),Calendar!CT261,"")</f>
        <v/>
      </c>
      <c r="AL261" s="21" t="str">
        <f>IF(OR(RIGHT(Calendar!CX261,4)="REDS",RIGHT(Calendar!CX261,6)="BLACKS",RIGHT(Calendar!CX261,5)="BLUES"),Calendar!CW261,"")</f>
        <v/>
      </c>
      <c r="AM261" s="21" t="str">
        <f>IF(OR(RIGHT(Calendar!DA261,4)="REDS",RIGHT(Calendar!DA261,6)="BLACKS",RIGHT(Calendar!DA261,5)="BLUES"),Calendar!CZ261,"")</f>
        <v/>
      </c>
      <c r="AN261" s="21" t="str">
        <f>IF(OR(RIGHT(Calendar!DD261,4)="REDS",RIGHT(Calendar!DD261,6)="BLACKS",RIGHT(Calendar!DD261,5)="BLUES"),Calendar!DC261,"")</f>
        <v/>
      </c>
      <c r="AO261" s="21" t="str">
        <f>IF(OR(RIGHT(Calendar!DG261,4)="REDS",RIGHT(Calendar!DG261,6)="BLACKS",RIGHT(Calendar!DG261,5)="BLUES"),Calendar!DF261,"")</f>
        <v/>
      </c>
      <c r="AP261" s="21" t="str">
        <f>IF(OR(RIGHT(Calendar!DJ261,4)="REDS",RIGHT(Calendar!DJ261,6)="BLACKS",RIGHT(Calendar!DJ261,5)="BLUES"),Calendar!DI261,"")</f>
        <v/>
      </c>
      <c r="AQ261" s="21" t="str">
        <f>IF(OR(RIGHT(Calendar!DM261,4)="REDS",RIGHT(Calendar!DM261,6)="BLACKS",RIGHT(Calendar!DM261,5)="BLUES"),Calendar!DL261,"")</f>
        <v/>
      </c>
      <c r="AR261" s="21" t="str">
        <f>IF(OR(RIGHT(Calendar!DP261,4)="REDS",RIGHT(Calendar!DP261,6)="BLACKS",RIGHT(Calendar!DP261,5)="BLUES"),Calendar!DO261,"")</f>
        <v/>
      </c>
      <c r="AS261" s="21" t="str">
        <f>IF(OR(RIGHT(Calendar!DS261,4)="REDS",RIGHT(Calendar!DS261,6)="BLACKS",RIGHT(Calendar!DS261,5)="BLUES"),Calendar!DR261,"")</f>
        <v/>
      </c>
      <c r="AT261" s="21" t="str">
        <f>IF(OR(RIGHT(Calendar!DV261,4)="REDS",RIGHT(Calendar!DV261,6)="BLACKS",RIGHT(Calendar!DV261,5)="BLUES"),Calendar!DU261,"")</f>
        <v/>
      </c>
      <c r="AU261" s="21" t="str">
        <f>IF(OR(RIGHT(Calendar!DY261,4)="REDS",RIGHT(Calendar!DY261,6)="BLACKS",RIGHT(Calendar!DY261,5)="BLUES"),Calendar!DX261,"")</f>
        <v/>
      </c>
      <c r="AV261" s="21" t="str">
        <f>IF(OR(RIGHT(Calendar!EB261,4)="REDS",RIGHT(Calendar!EB261,6)="BLACKS",RIGHT(Calendar!EB261,5)="BLUES"),Calendar!EA261,"")</f>
        <v/>
      </c>
      <c r="AW261" s="66" t="str">
        <f>IF(Calendar!I261="","",CONCATENATE(A261,"_",Calendar!H261,"_",Calendar!I261,"_",Calendar!J261,","))</f>
        <v/>
      </c>
      <c r="AX261" s="66" t="str">
        <f>IF(Calendar!L261="","",CONCATENATE(A261,"_",Calendar!K261,"_",Calendar!L261,"_",Calendar!M261,","))</f>
        <v/>
      </c>
      <c r="AY261" s="66" t="str">
        <f>IF(Calendar!O261="","",CONCATENATE(A261,"_",Calendar!N261,"_",Calendar!O261,"_",Calendar!P261,","))</f>
        <v/>
      </c>
      <c r="AZ261" s="66" t="str">
        <f>IF(Calendar!R261="","",CONCATENATE(A261,"_",Calendar!Q261,"_",Calendar!R261,"_",Calendar!S261,","))</f>
        <v/>
      </c>
      <c r="BA261" s="66" t="str">
        <f>IF(Calendar!U261="","",CONCATENATE(A261,"_",Calendar!T261,"_",Calendar!U261,"_",Calendar!V261,","))</f>
        <v/>
      </c>
      <c r="BB261" s="66" t="str">
        <f>IF(Calendar!X261="","",CONCATENATE(A261,"_",Calendar!W261,"_",Calendar!X261,"_",Calendar!Y261,","))</f>
        <v/>
      </c>
      <c r="BC261" s="66" t="str">
        <f>IF(Calendar!AA261="","",CONCATENATE(A261,"_",Calendar!Z261,"_",Calendar!AA261,"_",Calendar!AB261,","))</f>
        <v/>
      </c>
      <c r="BD261" s="66" t="str">
        <f>IF(Calendar!AD261="","",CONCATENATE(A261,"_",Calendar!AC261,"_",Calendar!AD261,"_",Calendar!AE261,","))</f>
        <v/>
      </c>
      <c r="BE261" s="66" t="str">
        <f>IF(Calendar!AG261="","",CONCATENATE(A261,"_",Calendar!AF261,"_",Calendar!AG261,"_",Calendar!AH261,","))</f>
        <v/>
      </c>
      <c r="BF261" s="66" t="str">
        <f>IF(Calendar!AJ261="","",CONCATENATE(A261,"_",Calendar!AI261,"_",Calendar!AJ261,"_",Calendar!AK261,","))</f>
        <v/>
      </c>
      <c r="BG261" s="66" t="str">
        <f>IF(Calendar!AM261="","",CONCATENATE(A261,"_",Calendar!AL261,"_",Calendar!AM261,"_",Calendar!AN261,","))</f>
        <v/>
      </c>
      <c r="BH261" s="66" t="str">
        <f>IF(Calendar!AP261="","",CONCATENATE(A261,"_",Calendar!AO261,"_",Calendar!AP261,"_",Calendar!AQ261,","))</f>
        <v/>
      </c>
      <c r="BI261" s="66" t="str">
        <f>IF(Calendar!AS261="","",CONCATENATE(A261,"_",Calendar!AR261,"_",Calendar!AS261,"_",Calendar!AT261,","))</f>
        <v/>
      </c>
      <c r="BJ261" s="66" t="str">
        <f>IF(Calendar!AV261="","",CONCATENATE(A261,"_",Calendar!AU261,"_",Calendar!AV261,"_",Calendar!AW261,","))</f>
        <v/>
      </c>
      <c r="BK261" s="66" t="str">
        <f>IF(Calendar!AY261="","",CONCATENATE(A261,"_",Calendar!AX261,"_",Calendar!AY261,"_",Calendar!AZ261,","))</f>
        <v/>
      </c>
      <c r="BL261" s="66" t="str">
        <f>IF(Calendar!BB261="","",CONCATENATE(A261,"_",Calendar!BA261,"_",Calendar!BB261,"_",Calendar!BC261,","))</f>
        <v/>
      </c>
      <c r="BM261" s="66" t="str">
        <f>IF(Calendar!BE261="","",CONCATENATE(A261,"_",Calendar!BD261,"_",Calendar!BE261,"_",Calendar!BF261,","))</f>
        <v/>
      </c>
      <c r="BN261" s="66" t="str">
        <f>IF(Calendar!BH261="","",CONCATENATE(A261,"_",Calendar!BG261,"_",Calendar!BH261,"_",Calendar!BI261,","))</f>
        <v/>
      </c>
      <c r="BO261" s="66" t="str">
        <f>IF(Calendar!BK261="","",CONCATENATE(A261,"_",Calendar!BJ261,"_",Calendar!BK261,"_",Calendar!BL261,","))</f>
        <v/>
      </c>
      <c r="BP261" s="66" t="str">
        <f>IF(Calendar!BN261="","",CONCATENATE(A261,"_",Calendar!BM261,"_",Calendar!BN261,"_",Calendar!BO261,","))</f>
        <v/>
      </c>
      <c r="BQ261" s="66" t="str">
        <f>IF(Calendar!BQ261="","",CONCATENATE(A261,"_",Calendar!BP261,"_",Calendar!BQ261,"_",Calendar!BR261,","))</f>
        <v/>
      </c>
      <c r="BR261" s="66" t="str">
        <f>IF(Calendar!BT261="","",CONCATENATE(A261,"_",Calendar!BS261,"_",Calendar!BT261,"_",Calendar!BU261,","))</f>
        <v/>
      </c>
      <c r="BS261" s="66" t="str">
        <f>IF(Calendar!BW261="","",CONCATENATE(A261,"_",Calendar!BV261,"_",Calendar!BW261,"_",Calendar!BX261,","))</f>
        <v/>
      </c>
      <c r="BT261" s="66" t="str">
        <f>IF(Calendar!BZ261="","",CONCATENATE(A261,"_",Calendar!BY261,"_",Calendar!BZ261,"_",Calendar!CA261,","))</f>
        <v/>
      </c>
      <c r="BU261" s="66" t="str">
        <f>IF(Calendar!CC261="","",CONCATENATE(A261,"_",Calendar!CB261,"_",Calendar!CC261,"_",Calendar!CD261,","))</f>
        <v/>
      </c>
      <c r="BV261" s="66" t="str">
        <f>IF(Calendar!CF261="","",CONCATENATE(A261,"_",Calendar!CE261,"_",Calendar!CF261,"_",Calendar!CG261,","))</f>
        <v/>
      </c>
      <c r="BW261" s="66" t="str">
        <f>IF(Calendar!CI261="","",CONCATENATE(A261,"_",Calendar!CH261,"_",Calendar!CI261,"_",Calendar!CJ261,","))</f>
        <v/>
      </c>
      <c r="BX261" s="66" t="str">
        <f>IF(Calendar!CL261="","",CONCATENATE(A261,"_",Calendar!CK261,"_",Calendar!CL261,"_",Calendar!CM261,","))</f>
        <v/>
      </c>
      <c r="BY261" s="66" t="str">
        <f>IF(Calendar!CO261="","",CONCATENATE(A261,"_",Calendar!CN261,"_",Calendar!CO261,"_",Calendar!CP261,","))</f>
        <v/>
      </c>
      <c r="BZ261" s="66" t="str">
        <f>IF(Calendar!CR261="","",CONCATENATE(A261,"_",Calendar!CQ261,"_",Calendar!CR261,"_",Calendar!CS261,","))</f>
        <v/>
      </c>
      <c r="CA261" s="66" t="str">
        <f>IF(Calendar!CU261="","",CONCATENATE(A261,"_",Calendar!CT261,"_",Calendar!CU261,"_",Calendar!CV261,","))</f>
        <v/>
      </c>
      <c r="CB261" s="66" t="str">
        <f>IF(Calendar!CX261="","",CONCATENATE(A261,"_",Calendar!CW261,"_",Calendar!CX261,"_",Calendar!CY261,","))</f>
        <v/>
      </c>
      <c r="CC261" s="66" t="str">
        <f>IF(Calendar!DA261="","",CONCATENATE(A261,"_",Calendar!CZ261,"_",Calendar!DA261,"_",Calendar!DB261,","))</f>
        <v/>
      </c>
      <c r="CD261" s="66" t="str">
        <f>IF(Calendar!DD261="","",CONCATENATE(A261,"_",Calendar!DC261,"_",Calendar!DD261,"_",Calendar!DE261,","))</f>
        <v/>
      </c>
      <c r="CE261" s="66" t="str">
        <f>IF(Calendar!DG261="","",CONCATENATE(A261,"_",Calendar!DF261,"_",Calendar!DG261,"_",Calendar!DH261,","))</f>
        <v/>
      </c>
      <c r="CF261" s="66" t="str">
        <f>IF(Calendar!DJ261="","",CONCATENATE(A261,"_",Calendar!DI261,"_",Calendar!DJ261,"_",Calendar!DK261,","))</f>
        <v/>
      </c>
      <c r="CG261" s="66" t="str">
        <f>IF(Calendar!DM261="","",CONCATENATE(A261,"_",Calendar!DL261,"_",Calendar!DM261,"_",Calendar!DN261,","))</f>
        <v/>
      </c>
      <c r="CH261" s="66" t="str">
        <f>IF(Calendar!DP261="","",CONCATENATE(A261,"_",Calendar!DO261,"_",Calendar!DP261,"_",Calendar!DQ261,","))</f>
        <v/>
      </c>
      <c r="CI261" s="66" t="str">
        <f>IF(Calendar!DS261="","",CONCATENATE(A261,"_",Calendar!DR261,"_",Calendar!DS261,"_",Calendar!DT261,","))</f>
        <v/>
      </c>
      <c r="CJ261" s="66" t="str">
        <f>IF(Calendar!DV261="","",CONCATENATE(A261,"_",Calendar!DU261,"_",Calendar!DV261,"_",Calendar!DW261,","))</f>
        <v/>
      </c>
      <c r="CK261" s="66" t="str">
        <f>IF(Calendar!DY261="","",CONCATENATE(A261,"_",Calendar!DX261,"_",Calendar!DY261,"_",Calendar!DZ261,","))</f>
        <v/>
      </c>
      <c r="CL261" s="90" t="str">
        <f>IF(Calendar!EB261="","",CONCATENATE(A261,"_",Calendar!EA261,"_",Calendar!EB261,"_",Calendar!EC261,","))</f>
        <v/>
      </c>
      <c r="CM261" s="94" t="str">
        <f t="shared" ref="CM261:CM324" si="21">IF(COUNTIF(AW261:BH261,"")=12,"",CONCATENATE(AW261,AX261,AY261,AZ261,BA261,BB261,BC261,BD261,BE261,BF261,BG261,BH261))</f>
        <v/>
      </c>
      <c r="CN261" s="95" t="str">
        <f t="shared" ref="CN261:CN324" si="22">IF(COUNTIF(BI261:BT261,"")=12,"",CONCATENATE(BI261,BJ261,BK261,BL261,BM261,BN261,BO261,BP261,BQ261,BR261,BS261,BT261))</f>
        <v/>
      </c>
      <c r="CO261" s="96" t="str">
        <f t="shared" ref="CO261:CO324" si="23">IF(COUNTIF(BU261:CL261,"")=18,"",CONCATENATE(BU261,BV261,BW261,BX261,BY261,BZ261,CA261,CB261,CC261,CD261,CE261,CF261,CG261,CH261,CI261,CJ261,CK261,CL261))</f>
        <v/>
      </c>
      <c r="CP261" s="94" t="str">
        <f>IF(View!$D$1&lt;&gt;"OK","",IF(OR(View!$C$3="K+4",View!$C$3="K+4 &amp; K+7",View!$C$3="K+4 &amp; K+10",View!$C$3="ALL"),IF(CM261="","",IF(AND(HomeCalc!$A261&gt;=View!$C$1,HomeCalc!A261&lt;=View!$C$2),HomeCalc!CM261,"")),""))</f>
        <v/>
      </c>
      <c r="CQ261" s="95" t="str">
        <f>IF(View!$D$1&lt;&gt;"OK","",IF(OR(View!$C$3="K+7",View!$C$3="K+4 &amp; K+7",View!$C$3="K+7 &amp; K+10",View!$C$3="ALL"),IF(CN261="","",IF(AND(HomeCalc!$A261&gt;=View!$C$1,HomeCalc!A261&lt;=View!$C$2),HomeCalc!CN261,"")),""))</f>
        <v/>
      </c>
      <c r="CR261" s="96" t="str">
        <f>IF(View!$D$1&lt;&gt;"OK","",IF(OR(View!$C$3="K+10",View!$C$3="K+4 &amp; K+10",View!$C$3="K+7 &amp; K+10",View!$C$3="ALL"),IF(CO261="","",IF(AND(HomeCalc!$A261&gt;=View!$C$1,HomeCalc!A261&lt;=View!$C$2),HomeCalc!CO261,"")),""))</f>
        <v/>
      </c>
      <c r="CS261" s="102" t="str">
        <f>IF(View!$D$1&lt;&gt;"OK","",CONCATENATE(CS260,CP261,CQ261,CR261))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62" spans="1:97" ht="15.75" x14ac:dyDescent="0.25">
      <c r="A262" s="11">
        <v>42444</v>
      </c>
      <c r="B262" s="15" t="s">
        <v>83</v>
      </c>
      <c r="C262" s="16">
        <f t="shared" ref="C262:C325" si="24">IF(D262="LUN",C261+1,C261)</f>
        <v>38</v>
      </c>
      <c r="D262" s="23" t="s">
        <v>67</v>
      </c>
      <c r="E262" s="8" t="s">
        <v>71</v>
      </c>
      <c r="F262" s="64">
        <f t="shared" si="20"/>
        <v>0</v>
      </c>
      <c r="G262" s="21" t="str">
        <f>IF(OR(RIGHT(Calendar!I262,4)="REDS",RIGHT(Calendar!I262,6)="BLACKS",RIGHT(Calendar!I262,5)="BLUES"),Calendar!H262,"")</f>
        <v/>
      </c>
      <c r="H262" s="21" t="str">
        <f>IF(OR(RIGHT(Calendar!L262,4)="REDS",RIGHT(Calendar!L262,6)="BLACKS",RIGHT(Calendar!L262,5)="BLUES"),Calendar!K262,"")</f>
        <v/>
      </c>
      <c r="I262" s="21" t="str">
        <f>IF(OR(RIGHT(Calendar!O262,4)="REDS",RIGHT(Calendar!O262,6)="BLACKS",RIGHT(Calendar!O262,5)="BLUES"),Calendar!N262,"")</f>
        <v/>
      </c>
      <c r="J262" s="21" t="str">
        <f>IF(OR(RIGHT(Calendar!R262,4)="REDS",RIGHT(Calendar!R262,6)="BLACKS",RIGHT(Calendar!R262,5)="BLUES"),Calendar!Q262,"")</f>
        <v/>
      </c>
      <c r="K262" s="21" t="str">
        <f>IF(OR(RIGHT(Calendar!U262,4)="REDS",RIGHT(Calendar!U262,6)="BLACKS",RIGHT(Calendar!U262,5)="BLUES"),Calendar!T262,"")</f>
        <v/>
      </c>
      <c r="L262" s="21" t="str">
        <f>IF(OR(RIGHT(Calendar!X262,4)="REDS",RIGHT(Calendar!X262,6)="BLACKS",RIGHT(Calendar!X262,5)="BLUES"),Calendar!W262,"")</f>
        <v/>
      </c>
      <c r="M262" s="21" t="str">
        <f>IF(OR(RIGHT(Calendar!AA262,4)="REDS",RIGHT(Calendar!AA262,6)="BLACKS",RIGHT(Calendar!AA262,5)="BLUES"),Calendar!Z262,"")</f>
        <v/>
      </c>
      <c r="N262" s="21" t="str">
        <f>IF(OR(RIGHT(Calendar!AD262,4)="REDS",RIGHT(Calendar!AD262,6)="BLACKS",RIGHT(Calendar!AD262,5)="BLUES"),Calendar!AC262,"")</f>
        <v/>
      </c>
      <c r="O262" s="21" t="str">
        <f>IF(OR(RIGHT(Calendar!AG262,4)="REDS",RIGHT(Calendar!AG262,6)="BLACKS",RIGHT(Calendar!AG262,5)="BLUES"),Calendar!AF262,"")</f>
        <v/>
      </c>
      <c r="P262" s="21" t="str">
        <f>IF(OR(RIGHT(Calendar!AJ262,4)="REDS",RIGHT(Calendar!AJ262,6)="BLACKS",RIGHT(Calendar!AJ262,5)="BLUES"),Calendar!AI262,"")</f>
        <v/>
      </c>
      <c r="Q262" s="21" t="str">
        <f>IF(OR(RIGHT(Calendar!AM262,4)="REDS",RIGHT(Calendar!AM262,6)="BLACKS",RIGHT(Calendar!AM262,5)="BLUES"),Calendar!AL262,"")</f>
        <v/>
      </c>
      <c r="R262" s="21" t="str">
        <f>IF(OR(RIGHT(Calendar!AP262,4)="REDS",RIGHT(Calendar!AP262,6)="BLACKS",RIGHT(Calendar!AP262,5)="BLUES"),Calendar!AO262,"")</f>
        <v/>
      </c>
      <c r="S262" s="21" t="str">
        <f>IF(OR(RIGHT(Calendar!AS262,4)="REDS",RIGHT(Calendar!AS262,6)="BLACKS",RIGHT(Calendar!AS262,5)="BLUES"),Calendar!AR262,"")</f>
        <v/>
      </c>
      <c r="T262" s="21" t="str">
        <f>IF(OR(RIGHT(Calendar!AV262,4)="REDS",RIGHT(Calendar!AV262,6)="BLACKS",RIGHT(Calendar!AV262,5)="BLUES"),Calendar!AU262,"")</f>
        <v/>
      </c>
      <c r="U262" s="21" t="str">
        <f>IF(OR(RIGHT(Calendar!AY262,4)="REDS",RIGHT(Calendar!AY262,6)="BLACKS",RIGHT(Calendar!AY262,5)="BLUES"),Calendar!AX262,"")</f>
        <v/>
      </c>
      <c r="V262" s="21" t="str">
        <f>IF(OR(RIGHT(Calendar!BB262,4)="REDS",RIGHT(Calendar!BB262,6)="BLACKS",RIGHT(Calendar!BB262,5)="BLUES"),Calendar!BA262,"")</f>
        <v/>
      </c>
      <c r="W262" s="21" t="str">
        <f>IF(OR(RIGHT(Calendar!BE262,4)="REDS",RIGHT(Calendar!BE262,6)="BLACKS",RIGHT(Calendar!BE262,5)="BLUES"),Calendar!BD262,"")</f>
        <v/>
      </c>
      <c r="X262" s="21" t="str">
        <f>IF(OR(RIGHT(Calendar!BH262,4)="REDS",RIGHT(Calendar!BH262,6)="BLACKS",RIGHT(Calendar!BH262,5)="BLUES"),Calendar!BG262,"")</f>
        <v/>
      </c>
      <c r="Y262" s="21" t="str">
        <f>IF(OR(RIGHT(Calendar!BK262,4)="REDS",RIGHT(Calendar!BK262,6)="BLACKS",RIGHT(Calendar!BK262,5)="BLUES"),Calendar!BJ262,"")</f>
        <v/>
      </c>
      <c r="Z262" s="21" t="str">
        <f>IF(OR(RIGHT(Calendar!BN262,4)="REDS",RIGHT(Calendar!BN262,6)="BLACKS",RIGHT(Calendar!BN262,5)="BLUES"),Calendar!BM262,"")</f>
        <v/>
      </c>
      <c r="AA262" s="21" t="str">
        <f>IF(OR(RIGHT(Calendar!BQ262,4)="REDS",RIGHT(Calendar!BQ262,6)="BLACKS",RIGHT(Calendar!BQ262,5)="BLUES"),Calendar!BP262,"")</f>
        <v/>
      </c>
      <c r="AB262" s="21" t="str">
        <f>IF(OR(RIGHT(Calendar!BT262,4)="REDS",RIGHT(Calendar!BT262,6)="BLACKS",RIGHT(Calendar!BT262,5)="BLUES"),Calendar!BS262,"")</f>
        <v/>
      </c>
      <c r="AC262" s="21" t="str">
        <f>IF(OR(RIGHT(Calendar!BW262,4)="REDS",RIGHT(Calendar!BW262,6)="BLACKS",RIGHT(Calendar!BW262,5)="BLUES"),Calendar!BV262,"")</f>
        <v/>
      </c>
      <c r="AD262" s="21" t="str">
        <f>IF(OR(RIGHT(Calendar!BZ262,4)="REDS",RIGHT(Calendar!BZ262,6)="BLACKS",RIGHT(Calendar!BZ262,5)="BLUES"),Calendar!BY262,"")</f>
        <v/>
      </c>
      <c r="AE262" s="21" t="str">
        <f>IF(OR(RIGHT(Calendar!CC262,4)="REDS",RIGHT(Calendar!CC262,6)="BLACKS",RIGHT(Calendar!CC262,5)="BLUES"),Calendar!CB262,"")</f>
        <v/>
      </c>
      <c r="AF262" s="21" t="str">
        <f>IF(OR(RIGHT(Calendar!CF262,4)="REDS",RIGHT(Calendar!CF262,6)="BLACKS",RIGHT(Calendar!CF262,5)="BLUES"),Calendar!CE262,"")</f>
        <v/>
      </c>
      <c r="AG262" s="21" t="str">
        <f>IF(OR(RIGHT(Calendar!CI262,4)="REDS",RIGHT(Calendar!CI262,6)="BLACKS",RIGHT(Calendar!CI262,5)="BLUES"),Calendar!CH262,"")</f>
        <v/>
      </c>
      <c r="AH262" s="21" t="str">
        <f>IF(OR(RIGHT(Calendar!CL262,4)="REDS",RIGHT(Calendar!CL262,6)="BLACKS",RIGHT(Calendar!CL262,5)="BLUES"),Calendar!CK262,"")</f>
        <v/>
      </c>
      <c r="AI262" s="21" t="str">
        <f>IF(OR(RIGHT(Calendar!CO262,4)="REDS",RIGHT(Calendar!CO262,6)="BLACKS",RIGHT(Calendar!CO262,5)="BLUES"),Calendar!CN262,"")</f>
        <v/>
      </c>
      <c r="AJ262" s="21" t="str">
        <f>IF(OR(RIGHT(Calendar!CR262,4)="REDS",RIGHT(Calendar!CR262,6)="BLACKS",RIGHT(Calendar!CR262,5)="BLUES"),Calendar!CQ262,"")</f>
        <v/>
      </c>
      <c r="AK262" s="21" t="str">
        <f>IF(OR(RIGHT(Calendar!CU262,4)="REDS",RIGHT(Calendar!CU262,6)="BLACKS",RIGHT(Calendar!CU262,5)="BLUES"),Calendar!CT262,"")</f>
        <v/>
      </c>
      <c r="AL262" s="21" t="str">
        <f>IF(OR(RIGHT(Calendar!CX262,4)="REDS",RIGHT(Calendar!CX262,6)="BLACKS",RIGHT(Calendar!CX262,5)="BLUES"),Calendar!CW262,"")</f>
        <v/>
      </c>
      <c r="AM262" s="21" t="str">
        <f>IF(OR(RIGHT(Calendar!DA262,4)="REDS",RIGHT(Calendar!DA262,6)="BLACKS",RIGHT(Calendar!DA262,5)="BLUES"),Calendar!CZ262,"")</f>
        <v/>
      </c>
      <c r="AN262" s="21" t="str">
        <f>IF(OR(RIGHT(Calendar!DD262,4)="REDS",RIGHT(Calendar!DD262,6)="BLACKS",RIGHT(Calendar!DD262,5)="BLUES"),Calendar!DC262,"")</f>
        <v/>
      </c>
      <c r="AO262" s="21" t="str">
        <f>IF(OR(RIGHT(Calendar!DG262,4)="REDS",RIGHT(Calendar!DG262,6)="BLACKS",RIGHT(Calendar!DG262,5)="BLUES"),Calendar!DF262,"")</f>
        <v/>
      </c>
      <c r="AP262" s="21" t="str">
        <f>IF(OR(RIGHT(Calendar!DJ262,4)="REDS",RIGHT(Calendar!DJ262,6)="BLACKS",RIGHT(Calendar!DJ262,5)="BLUES"),Calendar!DI262,"")</f>
        <v/>
      </c>
      <c r="AQ262" s="21" t="str">
        <f>IF(OR(RIGHT(Calendar!DM262,4)="REDS",RIGHT(Calendar!DM262,6)="BLACKS",RIGHT(Calendar!DM262,5)="BLUES"),Calendar!DL262,"")</f>
        <v/>
      </c>
      <c r="AR262" s="21" t="str">
        <f>IF(OR(RIGHT(Calendar!DP262,4)="REDS",RIGHT(Calendar!DP262,6)="BLACKS",RIGHT(Calendar!DP262,5)="BLUES"),Calendar!DO262,"")</f>
        <v/>
      </c>
      <c r="AS262" s="21" t="str">
        <f>IF(OR(RIGHT(Calendar!DS262,4)="REDS",RIGHT(Calendar!DS262,6)="BLACKS",RIGHT(Calendar!DS262,5)="BLUES"),Calendar!DR262,"")</f>
        <v/>
      </c>
      <c r="AT262" s="21" t="str">
        <f>IF(OR(RIGHT(Calendar!DV262,4)="REDS",RIGHT(Calendar!DV262,6)="BLACKS",RIGHT(Calendar!DV262,5)="BLUES"),Calendar!DU262,"")</f>
        <v/>
      </c>
      <c r="AU262" s="21" t="str">
        <f>IF(OR(RIGHT(Calendar!DY262,4)="REDS",RIGHT(Calendar!DY262,6)="BLACKS",RIGHT(Calendar!DY262,5)="BLUES"),Calendar!DX262,"")</f>
        <v/>
      </c>
      <c r="AV262" s="21" t="str">
        <f>IF(OR(RIGHT(Calendar!EB262,4)="REDS",RIGHT(Calendar!EB262,6)="BLACKS",RIGHT(Calendar!EB262,5)="BLUES"),Calendar!EA262,"")</f>
        <v/>
      </c>
      <c r="AW262" s="66" t="str">
        <f>IF(Calendar!I262="","",CONCATENATE(A262,"_",Calendar!H262,"_",Calendar!I262,"_",Calendar!J262,","))</f>
        <v/>
      </c>
      <c r="AX262" s="66" t="str">
        <f>IF(Calendar!L262="","",CONCATENATE(A262,"_",Calendar!K262,"_",Calendar!L262,"_",Calendar!M262,","))</f>
        <v/>
      </c>
      <c r="AY262" s="66" t="str">
        <f>IF(Calendar!O262="","",CONCATENATE(A262,"_",Calendar!N262,"_",Calendar!O262,"_",Calendar!P262,","))</f>
        <v/>
      </c>
      <c r="AZ262" s="66" t="str">
        <f>IF(Calendar!R262="","",CONCATENATE(A262,"_",Calendar!Q262,"_",Calendar!R262,"_",Calendar!S262,","))</f>
        <v/>
      </c>
      <c r="BA262" s="66" t="str">
        <f>IF(Calendar!U262="","",CONCATENATE(A262,"_",Calendar!T262,"_",Calendar!U262,"_",Calendar!V262,","))</f>
        <v/>
      </c>
      <c r="BB262" s="66" t="str">
        <f>IF(Calendar!X262="","",CONCATENATE(A262,"_",Calendar!W262,"_",Calendar!X262,"_",Calendar!Y262,","))</f>
        <v/>
      </c>
      <c r="BC262" s="66" t="str">
        <f>IF(Calendar!AA262="","",CONCATENATE(A262,"_",Calendar!Z262,"_",Calendar!AA262,"_",Calendar!AB262,","))</f>
        <v/>
      </c>
      <c r="BD262" s="66" t="str">
        <f>IF(Calendar!AD262="","",CONCATENATE(A262,"_",Calendar!AC262,"_",Calendar!AD262,"_",Calendar!AE262,","))</f>
        <v/>
      </c>
      <c r="BE262" s="66" t="str">
        <f>IF(Calendar!AG262="","",CONCATENATE(A262,"_",Calendar!AF262,"_",Calendar!AG262,"_",Calendar!AH262,","))</f>
        <v/>
      </c>
      <c r="BF262" s="66" t="str">
        <f>IF(Calendar!AJ262="","",CONCATENATE(A262,"_",Calendar!AI262,"_",Calendar!AJ262,"_",Calendar!AK262,","))</f>
        <v/>
      </c>
      <c r="BG262" s="66" t="str">
        <f>IF(Calendar!AM262="","",CONCATENATE(A262,"_",Calendar!AL262,"_",Calendar!AM262,"_",Calendar!AN262,","))</f>
        <v/>
      </c>
      <c r="BH262" s="66" t="str">
        <f>IF(Calendar!AP262="","",CONCATENATE(A262,"_",Calendar!AO262,"_",Calendar!AP262,"_",Calendar!AQ262,","))</f>
        <v/>
      </c>
      <c r="BI262" s="66" t="str">
        <f>IF(Calendar!AS262="","",CONCATENATE(A262,"_",Calendar!AR262,"_",Calendar!AS262,"_",Calendar!AT262,","))</f>
        <v/>
      </c>
      <c r="BJ262" s="66" t="str">
        <f>IF(Calendar!AV262="","",CONCATENATE(A262,"_",Calendar!AU262,"_",Calendar!AV262,"_",Calendar!AW262,","))</f>
        <v/>
      </c>
      <c r="BK262" s="66" t="str">
        <f>IF(Calendar!AY262="","",CONCATENATE(A262,"_",Calendar!AX262,"_",Calendar!AY262,"_",Calendar!AZ262,","))</f>
        <v/>
      </c>
      <c r="BL262" s="66" t="str">
        <f>IF(Calendar!BB262="","",CONCATENATE(A262,"_",Calendar!BA262,"_",Calendar!BB262,"_",Calendar!BC262,","))</f>
        <v/>
      </c>
      <c r="BM262" s="66" t="str">
        <f>IF(Calendar!BE262="","",CONCATENATE(A262,"_",Calendar!BD262,"_",Calendar!BE262,"_",Calendar!BF262,","))</f>
        <v/>
      </c>
      <c r="BN262" s="66" t="str">
        <f>IF(Calendar!BH262="","",CONCATENATE(A262,"_",Calendar!BG262,"_",Calendar!BH262,"_",Calendar!BI262,","))</f>
        <v/>
      </c>
      <c r="BO262" s="66" t="str">
        <f>IF(Calendar!BK262="","",CONCATENATE(A262,"_",Calendar!BJ262,"_",Calendar!BK262,"_",Calendar!BL262,","))</f>
        <v/>
      </c>
      <c r="BP262" s="66" t="str">
        <f>IF(Calendar!BN262="","",CONCATENATE(A262,"_",Calendar!BM262,"_",Calendar!BN262,"_",Calendar!BO262,","))</f>
        <v/>
      </c>
      <c r="BQ262" s="66" t="str">
        <f>IF(Calendar!BQ262="","",CONCATENATE(A262,"_",Calendar!BP262,"_",Calendar!BQ262,"_",Calendar!BR262,","))</f>
        <v/>
      </c>
      <c r="BR262" s="66" t="str">
        <f>IF(Calendar!BT262="","",CONCATENATE(A262,"_",Calendar!BS262,"_",Calendar!BT262,"_",Calendar!BU262,","))</f>
        <v/>
      </c>
      <c r="BS262" s="66" t="str">
        <f>IF(Calendar!BW262="","",CONCATENATE(A262,"_",Calendar!BV262,"_",Calendar!BW262,"_",Calendar!BX262,","))</f>
        <v/>
      </c>
      <c r="BT262" s="66" t="str">
        <f>IF(Calendar!BZ262="","",CONCATENATE(A262,"_",Calendar!BY262,"_",Calendar!BZ262,"_",Calendar!CA262,","))</f>
        <v/>
      </c>
      <c r="BU262" s="66" t="str">
        <f>IF(Calendar!CC262="","",CONCATENATE(A262,"_",Calendar!CB262,"_",Calendar!CC262,"_",Calendar!CD262,","))</f>
        <v/>
      </c>
      <c r="BV262" s="66" t="str">
        <f>IF(Calendar!CF262="","",CONCATENATE(A262,"_",Calendar!CE262,"_",Calendar!CF262,"_",Calendar!CG262,","))</f>
        <v/>
      </c>
      <c r="BW262" s="66" t="str">
        <f>IF(Calendar!CI262="","",CONCATENATE(A262,"_",Calendar!CH262,"_",Calendar!CI262,"_",Calendar!CJ262,","))</f>
        <v/>
      </c>
      <c r="BX262" s="66" t="str">
        <f>IF(Calendar!CL262="","",CONCATENATE(A262,"_",Calendar!CK262,"_",Calendar!CL262,"_",Calendar!CM262,","))</f>
        <v/>
      </c>
      <c r="BY262" s="66" t="str">
        <f>IF(Calendar!CO262="","",CONCATENATE(A262,"_",Calendar!CN262,"_",Calendar!CO262,"_",Calendar!CP262,","))</f>
        <v/>
      </c>
      <c r="BZ262" s="66" t="str">
        <f>IF(Calendar!CR262="","",CONCATENATE(A262,"_",Calendar!CQ262,"_",Calendar!CR262,"_",Calendar!CS262,","))</f>
        <v/>
      </c>
      <c r="CA262" s="66" t="str">
        <f>IF(Calendar!CU262="","",CONCATENATE(A262,"_",Calendar!CT262,"_",Calendar!CU262,"_",Calendar!CV262,","))</f>
        <v/>
      </c>
      <c r="CB262" s="66" t="str">
        <f>IF(Calendar!CX262="","",CONCATENATE(A262,"_",Calendar!CW262,"_",Calendar!CX262,"_",Calendar!CY262,","))</f>
        <v/>
      </c>
      <c r="CC262" s="66" t="str">
        <f>IF(Calendar!DA262="","",CONCATENATE(A262,"_",Calendar!CZ262,"_",Calendar!DA262,"_",Calendar!DB262,","))</f>
        <v/>
      </c>
      <c r="CD262" s="66" t="str">
        <f>IF(Calendar!DD262="","",CONCATENATE(A262,"_",Calendar!DC262,"_",Calendar!DD262,"_",Calendar!DE262,","))</f>
        <v/>
      </c>
      <c r="CE262" s="66" t="str">
        <f>IF(Calendar!DG262="","",CONCATENATE(A262,"_",Calendar!DF262,"_",Calendar!DG262,"_",Calendar!DH262,","))</f>
        <v/>
      </c>
      <c r="CF262" s="66" t="str">
        <f>IF(Calendar!DJ262="","",CONCATENATE(A262,"_",Calendar!DI262,"_",Calendar!DJ262,"_",Calendar!DK262,","))</f>
        <v/>
      </c>
      <c r="CG262" s="66" t="str">
        <f>IF(Calendar!DM262="","",CONCATENATE(A262,"_",Calendar!DL262,"_",Calendar!DM262,"_",Calendar!DN262,","))</f>
        <v/>
      </c>
      <c r="CH262" s="66" t="str">
        <f>IF(Calendar!DP262="","",CONCATENATE(A262,"_",Calendar!DO262,"_",Calendar!DP262,"_",Calendar!DQ262,","))</f>
        <v/>
      </c>
      <c r="CI262" s="66" t="str">
        <f>IF(Calendar!DS262="","",CONCATENATE(A262,"_",Calendar!DR262,"_",Calendar!DS262,"_",Calendar!DT262,","))</f>
        <v/>
      </c>
      <c r="CJ262" s="66" t="str">
        <f>IF(Calendar!DV262="","",CONCATENATE(A262,"_",Calendar!DU262,"_",Calendar!DV262,"_",Calendar!DW262,","))</f>
        <v/>
      </c>
      <c r="CK262" s="66" t="str">
        <f>IF(Calendar!DY262="","",CONCATENATE(A262,"_",Calendar!DX262,"_",Calendar!DY262,"_",Calendar!DZ262,","))</f>
        <v/>
      </c>
      <c r="CL262" s="90" t="str">
        <f>IF(Calendar!EB262="","",CONCATENATE(A262,"_",Calendar!EA262,"_",Calendar!EB262,"_",Calendar!EC262,","))</f>
        <v/>
      </c>
      <c r="CM262" s="94" t="str">
        <f t="shared" si="21"/>
        <v/>
      </c>
      <c r="CN262" s="95" t="str">
        <f t="shared" si="22"/>
        <v/>
      </c>
      <c r="CO262" s="96" t="str">
        <f t="shared" si="23"/>
        <v/>
      </c>
      <c r="CP262" s="94" t="str">
        <f>IF(View!$D$1&lt;&gt;"OK","",IF(OR(View!$C$3="K+4",View!$C$3="K+4 &amp; K+7",View!$C$3="K+4 &amp; K+10",View!$C$3="ALL"),IF(CM262="","",IF(AND(HomeCalc!$A262&gt;=View!$C$1,HomeCalc!A262&lt;=View!$C$2),HomeCalc!CM262,"")),""))</f>
        <v/>
      </c>
      <c r="CQ262" s="95" t="str">
        <f>IF(View!$D$1&lt;&gt;"OK","",IF(OR(View!$C$3="K+7",View!$C$3="K+4 &amp; K+7",View!$C$3="K+7 &amp; K+10",View!$C$3="ALL"),IF(CN262="","",IF(AND(HomeCalc!$A262&gt;=View!$C$1,HomeCalc!A262&lt;=View!$C$2),HomeCalc!CN262,"")),""))</f>
        <v/>
      </c>
      <c r="CR262" s="96" t="str">
        <f>IF(View!$D$1&lt;&gt;"OK","",IF(OR(View!$C$3="K+10",View!$C$3="K+4 &amp; K+10",View!$C$3="K+7 &amp; K+10",View!$C$3="ALL"),IF(CO262="","",IF(AND(HomeCalc!$A262&gt;=View!$C$1,HomeCalc!A262&lt;=View!$C$2),HomeCalc!CO262,"")),""))</f>
        <v/>
      </c>
      <c r="CS262" s="102" t="str">
        <f>IF(View!$D$1&lt;&gt;"OK","",CONCATENATE(CS261,CP262,CQ262,CR262))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63" spans="1:97" ht="15.75" x14ac:dyDescent="0.25">
      <c r="A263" s="11">
        <v>42445</v>
      </c>
      <c r="B263" s="15" t="s">
        <v>83</v>
      </c>
      <c r="C263" s="16">
        <f t="shared" si="24"/>
        <v>38</v>
      </c>
      <c r="D263" s="24" t="s">
        <v>60</v>
      </c>
      <c r="E263" s="8" t="s">
        <v>71</v>
      </c>
      <c r="F263" s="64">
        <f t="shared" si="20"/>
        <v>0</v>
      </c>
      <c r="G263" s="21" t="str">
        <f>IF(OR(RIGHT(Calendar!I263,4)="REDS",RIGHT(Calendar!I263,6)="BLACKS",RIGHT(Calendar!I263,5)="BLUES"),Calendar!H263,"")</f>
        <v/>
      </c>
      <c r="H263" s="21" t="str">
        <f>IF(OR(RIGHT(Calendar!L263,4)="REDS",RIGHT(Calendar!L263,6)="BLACKS",RIGHT(Calendar!L263,5)="BLUES"),Calendar!K263,"")</f>
        <v/>
      </c>
      <c r="I263" s="21" t="str">
        <f>IF(OR(RIGHT(Calendar!O263,4)="REDS",RIGHT(Calendar!O263,6)="BLACKS",RIGHT(Calendar!O263,5)="BLUES"),Calendar!N263,"")</f>
        <v/>
      </c>
      <c r="J263" s="21" t="str">
        <f>IF(OR(RIGHT(Calendar!R263,4)="REDS",RIGHT(Calendar!R263,6)="BLACKS",RIGHT(Calendar!R263,5)="BLUES"),Calendar!Q263,"")</f>
        <v/>
      </c>
      <c r="K263" s="21" t="str">
        <f>IF(OR(RIGHT(Calendar!U263,4)="REDS",RIGHT(Calendar!U263,6)="BLACKS",RIGHT(Calendar!U263,5)="BLUES"),Calendar!T263,"")</f>
        <v/>
      </c>
      <c r="L263" s="21" t="str">
        <f>IF(OR(RIGHT(Calendar!X263,4)="REDS",RIGHT(Calendar!X263,6)="BLACKS",RIGHT(Calendar!X263,5)="BLUES"),Calendar!W263,"")</f>
        <v/>
      </c>
      <c r="M263" s="21" t="str">
        <f>IF(OR(RIGHT(Calendar!AA263,4)="REDS",RIGHT(Calendar!AA263,6)="BLACKS",RIGHT(Calendar!AA263,5)="BLUES"),Calendar!Z263,"")</f>
        <v/>
      </c>
      <c r="N263" s="21" t="str">
        <f>IF(OR(RIGHT(Calendar!AD263,4)="REDS",RIGHT(Calendar!AD263,6)="BLACKS",RIGHT(Calendar!AD263,5)="BLUES"),Calendar!AC263,"")</f>
        <v/>
      </c>
      <c r="O263" s="21" t="str">
        <f>IF(OR(RIGHT(Calendar!AG263,4)="REDS",RIGHT(Calendar!AG263,6)="BLACKS",RIGHT(Calendar!AG263,5)="BLUES"),Calendar!AF263,"")</f>
        <v/>
      </c>
      <c r="P263" s="21" t="str">
        <f>IF(OR(RIGHT(Calendar!AJ263,4)="REDS",RIGHT(Calendar!AJ263,6)="BLACKS",RIGHT(Calendar!AJ263,5)="BLUES"),Calendar!AI263,"")</f>
        <v/>
      </c>
      <c r="Q263" s="21" t="str">
        <f>IF(OR(RIGHT(Calendar!AM263,4)="REDS",RIGHT(Calendar!AM263,6)="BLACKS",RIGHT(Calendar!AM263,5)="BLUES"),Calendar!AL263,"")</f>
        <v/>
      </c>
      <c r="R263" s="21" t="str">
        <f>IF(OR(RIGHT(Calendar!AP263,4)="REDS",RIGHT(Calendar!AP263,6)="BLACKS",RIGHT(Calendar!AP263,5)="BLUES"),Calendar!AO263,"")</f>
        <v/>
      </c>
      <c r="S263" s="21" t="str">
        <f>IF(OR(RIGHT(Calendar!AS263,4)="REDS",RIGHT(Calendar!AS263,6)="BLACKS",RIGHT(Calendar!AS263,5)="BLUES"),Calendar!AR263,"")</f>
        <v/>
      </c>
      <c r="T263" s="21" t="str">
        <f>IF(OR(RIGHT(Calendar!AV263,4)="REDS",RIGHT(Calendar!AV263,6)="BLACKS",RIGHT(Calendar!AV263,5)="BLUES"),Calendar!AU263,"")</f>
        <v/>
      </c>
      <c r="U263" s="21" t="str">
        <f>IF(OR(RIGHT(Calendar!AY263,4)="REDS",RIGHT(Calendar!AY263,6)="BLACKS",RIGHT(Calendar!AY263,5)="BLUES"),Calendar!AX263,"")</f>
        <v/>
      </c>
      <c r="V263" s="21" t="str">
        <f>IF(OR(RIGHT(Calendar!BB263,4)="REDS",RIGHT(Calendar!BB263,6)="BLACKS",RIGHT(Calendar!BB263,5)="BLUES"),Calendar!BA263,"")</f>
        <v/>
      </c>
      <c r="W263" s="21" t="str">
        <f>IF(OR(RIGHT(Calendar!BE263,4)="REDS",RIGHT(Calendar!BE263,6)="BLACKS",RIGHT(Calendar!BE263,5)="BLUES"),Calendar!BD263,"")</f>
        <v/>
      </c>
      <c r="X263" s="21" t="str">
        <f>IF(OR(RIGHT(Calendar!BH263,4)="REDS",RIGHT(Calendar!BH263,6)="BLACKS",RIGHT(Calendar!BH263,5)="BLUES"),Calendar!BG263,"")</f>
        <v/>
      </c>
      <c r="Y263" s="21" t="str">
        <f>IF(OR(RIGHT(Calendar!BK263,4)="REDS",RIGHT(Calendar!BK263,6)="BLACKS",RIGHT(Calendar!BK263,5)="BLUES"),Calendar!BJ263,"")</f>
        <v/>
      </c>
      <c r="Z263" s="21" t="str">
        <f>IF(OR(RIGHT(Calendar!BN263,4)="REDS",RIGHT(Calendar!BN263,6)="BLACKS",RIGHT(Calendar!BN263,5)="BLUES"),Calendar!BM263,"")</f>
        <v/>
      </c>
      <c r="AA263" s="21" t="str">
        <f>IF(OR(RIGHT(Calendar!BQ263,4)="REDS",RIGHT(Calendar!BQ263,6)="BLACKS",RIGHT(Calendar!BQ263,5)="BLUES"),Calendar!BP263,"")</f>
        <v/>
      </c>
      <c r="AB263" s="21" t="str">
        <f>IF(OR(RIGHT(Calendar!BT263,4)="REDS",RIGHT(Calendar!BT263,6)="BLACKS",RIGHT(Calendar!BT263,5)="BLUES"),Calendar!BS263,"")</f>
        <v/>
      </c>
      <c r="AC263" s="21" t="str">
        <f>IF(OR(RIGHT(Calendar!BW263,4)="REDS",RIGHT(Calendar!BW263,6)="BLACKS",RIGHT(Calendar!BW263,5)="BLUES"),Calendar!BV263,"")</f>
        <v/>
      </c>
      <c r="AD263" s="21" t="str">
        <f>IF(OR(RIGHT(Calendar!BZ263,4)="REDS",RIGHT(Calendar!BZ263,6)="BLACKS",RIGHT(Calendar!BZ263,5)="BLUES"),Calendar!BY263,"")</f>
        <v/>
      </c>
      <c r="AE263" s="21" t="str">
        <f>IF(OR(RIGHT(Calendar!CC263,4)="REDS",RIGHT(Calendar!CC263,6)="BLACKS",RIGHT(Calendar!CC263,5)="BLUES"),Calendar!CB263,"")</f>
        <v/>
      </c>
      <c r="AF263" s="21" t="str">
        <f>IF(OR(RIGHT(Calendar!CF263,4)="REDS",RIGHT(Calendar!CF263,6)="BLACKS",RIGHT(Calendar!CF263,5)="BLUES"),Calendar!CE263,"")</f>
        <v/>
      </c>
      <c r="AG263" s="21" t="str">
        <f>IF(OR(RIGHT(Calendar!CI263,4)="REDS",RIGHT(Calendar!CI263,6)="BLACKS",RIGHT(Calendar!CI263,5)="BLUES"),Calendar!CH263,"")</f>
        <v/>
      </c>
      <c r="AH263" s="21" t="str">
        <f>IF(OR(RIGHT(Calendar!CL263,4)="REDS",RIGHT(Calendar!CL263,6)="BLACKS",RIGHT(Calendar!CL263,5)="BLUES"),Calendar!CK263,"")</f>
        <v/>
      </c>
      <c r="AI263" s="21" t="str">
        <f>IF(OR(RIGHT(Calendar!CO263,4)="REDS",RIGHT(Calendar!CO263,6)="BLACKS",RIGHT(Calendar!CO263,5)="BLUES"),Calendar!CN263,"")</f>
        <v/>
      </c>
      <c r="AJ263" s="21" t="str">
        <f>IF(OR(RIGHT(Calendar!CR263,4)="REDS",RIGHT(Calendar!CR263,6)="BLACKS",RIGHT(Calendar!CR263,5)="BLUES"),Calendar!CQ263,"")</f>
        <v/>
      </c>
      <c r="AK263" s="21" t="str">
        <f>IF(OR(RIGHT(Calendar!CU263,4)="REDS",RIGHT(Calendar!CU263,6)="BLACKS",RIGHT(Calendar!CU263,5)="BLUES"),Calendar!CT263,"")</f>
        <v/>
      </c>
      <c r="AL263" s="21" t="str">
        <f>IF(OR(RIGHT(Calendar!CX263,4)="REDS",RIGHT(Calendar!CX263,6)="BLACKS",RIGHT(Calendar!CX263,5)="BLUES"),Calendar!CW263,"")</f>
        <v/>
      </c>
      <c r="AM263" s="21" t="str">
        <f>IF(OR(RIGHT(Calendar!DA263,4)="REDS",RIGHT(Calendar!DA263,6)="BLACKS",RIGHT(Calendar!DA263,5)="BLUES"),Calendar!CZ263,"")</f>
        <v/>
      </c>
      <c r="AN263" s="21" t="str">
        <f>IF(OR(RIGHT(Calendar!DD263,4)="REDS",RIGHT(Calendar!DD263,6)="BLACKS",RIGHT(Calendar!DD263,5)="BLUES"),Calendar!DC263,"")</f>
        <v/>
      </c>
      <c r="AO263" s="21" t="str">
        <f>IF(OR(RIGHT(Calendar!DG263,4)="REDS",RIGHT(Calendar!DG263,6)="BLACKS",RIGHT(Calendar!DG263,5)="BLUES"),Calendar!DF263,"")</f>
        <v/>
      </c>
      <c r="AP263" s="21" t="str">
        <f>IF(OR(RIGHT(Calendar!DJ263,4)="REDS",RIGHT(Calendar!DJ263,6)="BLACKS",RIGHT(Calendar!DJ263,5)="BLUES"),Calendar!DI263,"")</f>
        <v/>
      </c>
      <c r="AQ263" s="21" t="str">
        <f>IF(OR(RIGHT(Calendar!DM263,4)="REDS",RIGHT(Calendar!DM263,6)="BLACKS",RIGHT(Calendar!DM263,5)="BLUES"),Calendar!DL263,"")</f>
        <v/>
      </c>
      <c r="AR263" s="21" t="str">
        <f>IF(OR(RIGHT(Calendar!DP263,4)="REDS",RIGHT(Calendar!DP263,6)="BLACKS",RIGHT(Calendar!DP263,5)="BLUES"),Calendar!DO263,"")</f>
        <v/>
      </c>
      <c r="AS263" s="21" t="str">
        <f>IF(OR(RIGHT(Calendar!DS263,4)="REDS",RIGHT(Calendar!DS263,6)="BLACKS",RIGHT(Calendar!DS263,5)="BLUES"),Calendar!DR263,"")</f>
        <v/>
      </c>
      <c r="AT263" s="21" t="str">
        <f>IF(OR(RIGHT(Calendar!DV263,4)="REDS",RIGHT(Calendar!DV263,6)="BLACKS",RIGHT(Calendar!DV263,5)="BLUES"),Calendar!DU263,"")</f>
        <v/>
      </c>
      <c r="AU263" s="21" t="str">
        <f>IF(OR(RIGHT(Calendar!DY263,4)="REDS",RIGHT(Calendar!DY263,6)="BLACKS",RIGHT(Calendar!DY263,5)="BLUES"),Calendar!DX263,"")</f>
        <v/>
      </c>
      <c r="AV263" s="21" t="str">
        <f>IF(OR(RIGHT(Calendar!EB263,4)="REDS",RIGHT(Calendar!EB263,6)="BLACKS",RIGHT(Calendar!EB263,5)="BLUES"),Calendar!EA263,"")</f>
        <v/>
      </c>
      <c r="AW263" s="66" t="str">
        <f>IF(Calendar!I263="","",CONCATENATE(A263,"_",Calendar!H263,"_",Calendar!I263,"_",Calendar!J263,","))</f>
        <v/>
      </c>
      <c r="AX263" s="66" t="str">
        <f>IF(Calendar!L263="","",CONCATENATE(A263,"_",Calendar!K263,"_",Calendar!L263,"_",Calendar!M263,","))</f>
        <v/>
      </c>
      <c r="AY263" s="66" t="str">
        <f>IF(Calendar!O263="","",CONCATENATE(A263,"_",Calendar!N263,"_",Calendar!O263,"_",Calendar!P263,","))</f>
        <v/>
      </c>
      <c r="AZ263" s="66" t="str">
        <f>IF(Calendar!R263="","",CONCATENATE(A263,"_",Calendar!Q263,"_",Calendar!R263,"_",Calendar!S263,","))</f>
        <v/>
      </c>
      <c r="BA263" s="66" t="str">
        <f>IF(Calendar!U263="","",CONCATENATE(A263,"_",Calendar!T263,"_",Calendar!U263,"_",Calendar!V263,","))</f>
        <v/>
      </c>
      <c r="BB263" s="66" t="str">
        <f>IF(Calendar!X263="","",CONCATENATE(A263,"_",Calendar!W263,"_",Calendar!X263,"_",Calendar!Y263,","))</f>
        <v/>
      </c>
      <c r="BC263" s="66" t="str">
        <f>IF(Calendar!AA263="","",CONCATENATE(A263,"_",Calendar!Z263,"_",Calendar!AA263,"_",Calendar!AB263,","))</f>
        <v/>
      </c>
      <c r="BD263" s="66" t="str">
        <f>IF(Calendar!AD263="","",CONCATENATE(A263,"_",Calendar!AC263,"_",Calendar!AD263,"_",Calendar!AE263,","))</f>
        <v/>
      </c>
      <c r="BE263" s="66" t="str">
        <f>IF(Calendar!AG263="","",CONCATENATE(A263,"_",Calendar!AF263,"_",Calendar!AG263,"_",Calendar!AH263,","))</f>
        <v/>
      </c>
      <c r="BF263" s="66" t="str">
        <f>IF(Calendar!AJ263="","",CONCATENATE(A263,"_",Calendar!AI263,"_",Calendar!AJ263,"_",Calendar!AK263,","))</f>
        <v/>
      </c>
      <c r="BG263" s="66" t="str">
        <f>IF(Calendar!AM263="","",CONCATENATE(A263,"_",Calendar!AL263,"_",Calendar!AM263,"_",Calendar!AN263,","))</f>
        <v/>
      </c>
      <c r="BH263" s="66" t="str">
        <f>IF(Calendar!AP263="","",CONCATENATE(A263,"_",Calendar!AO263,"_",Calendar!AP263,"_",Calendar!AQ263,","))</f>
        <v/>
      </c>
      <c r="BI263" s="66" t="str">
        <f>IF(Calendar!AS263="","",CONCATENATE(A263,"_",Calendar!AR263,"_",Calendar!AS263,"_",Calendar!AT263,","))</f>
        <v/>
      </c>
      <c r="BJ263" s="66" t="str">
        <f>IF(Calendar!AV263="","",CONCATENATE(A263,"_",Calendar!AU263,"_",Calendar!AV263,"_",Calendar!AW263,","))</f>
        <v/>
      </c>
      <c r="BK263" s="66" t="str">
        <f>IF(Calendar!AY263="","",CONCATENATE(A263,"_",Calendar!AX263,"_",Calendar!AY263,"_",Calendar!AZ263,","))</f>
        <v/>
      </c>
      <c r="BL263" s="66" t="str">
        <f>IF(Calendar!BB263="","",CONCATENATE(A263,"_",Calendar!BA263,"_",Calendar!BB263,"_",Calendar!BC263,","))</f>
        <v/>
      </c>
      <c r="BM263" s="66" t="str">
        <f>IF(Calendar!BE263="","",CONCATENATE(A263,"_",Calendar!BD263,"_",Calendar!BE263,"_",Calendar!BF263,","))</f>
        <v/>
      </c>
      <c r="BN263" s="66" t="str">
        <f>IF(Calendar!BH263="","",CONCATENATE(A263,"_",Calendar!BG263,"_",Calendar!BH263,"_",Calendar!BI263,","))</f>
        <v/>
      </c>
      <c r="BO263" s="66" t="str">
        <f>IF(Calendar!BK263="","",CONCATENATE(A263,"_",Calendar!BJ263,"_",Calendar!BK263,"_",Calendar!BL263,","))</f>
        <v/>
      </c>
      <c r="BP263" s="66" t="str">
        <f>IF(Calendar!BN263="","",CONCATENATE(A263,"_",Calendar!BM263,"_",Calendar!BN263,"_",Calendar!BO263,","))</f>
        <v/>
      </c>
      <c r="BQ263" s="66" t="str">
        <f>IF(Calendar!BQ263="","",CONCATENATE(A263,"_",Calendar!BP263,"_",Calendar!BQ263,"_",Calendar!BR263,","))</f>
        <v/>
      </c>
      <c r="BR263" s="66" t="str">
        <f>IF(Calendar!BT263="","",CONCATENATE(A263,"_",Calendar!BS263,"_",Calendar!BT263,"_",Calendar!BU263,","))</f>
        <v/>
      </c>
      <c r="BS263" s="66" t="str">
        <f>IF(Calendar!BW263="","",CONCATENATE(A263,"_",Calendar!BV263,"_",Calendar!BW263,"_",Calendar!BX263,","))</f>
        <v/>
      </c>
      <c r="BT263" s="66" t="str">
        <f>IF(Calendar!BZ263="","",CONCATENATE(A263,"_",Calendar!BY263,"_",Calendar!BZ263,"_",Calendar!CA263,","))</f>
        <v/>
      </c>
      <c r="BU263" s="66" t="str">
        <f>IF(Calendar!CC263="","",CONCATENATE(A263,"_",Calendar!CB263,"_",Calendar!CC263,"_",Calendar!CD263,","))</f>
        <v/>
      </c>
      <c r="BV263" s="66" t="str">
        <f>IF(Calendar!CF263="","",CONCATENATE(A263,"_",Calendar!CE263,"_",Calendar!CF263,"_",Calendar!CG263,","))</f>
        <v/>
      </c>
      <c r="BW263" s="66" t="str">
        <f>IF(Calendar!CI263="","",CONCATENATE(A263,"_",Calendar!CH263,"_",Calendar!CI263,"_",Calendar!CJ263,","))</f>
        <v/>
      </c>
      <c r="BX263" s="66" t="str">
        <f>IF(Calendar!CL263="","",CONCATENATE(A263,"_",Calendar!CK263,"_",Calendar!CL263,"_",Calendar!CM263,","))</f>
        <v/>
      </c>
      <c r="BY263" s="66" t="str">
        <f>IF(Calendar!CO263="","",CONCATENATE(A263,"_",Calendar!CN263,"_",Calendar!CO263,"_",Calendar!CP263,","))</f>
        <v/>
      </c>
      <c r="BZ263" s="66" t="str">
        <f>IF(Calendar!CR263="","",CONCATENATE(A263,"_",Calendar!CQ263,"_",Calendar!CR263,"_",Calendar!CS263,","))</f>
        <v/>
      </c>
      <c r="CA263" s="66" t="str">
        <f>IF(Calendar!CU263="","",CONCATENATE(A263,"_",Calendar!CT263,"_",Calendar!CU263,"_",Calendar!CV263,","))</f>
        <v/>
      </c>
      <c r="CB263" s="66" t="str">
        <f>IF(Calendar!CX263="","",CONCATENATE(A263,"_",Calendar!CW263,"_",Calendar!CX263,"_",Calendar!CY263,","))</f>
        <v/>
      </c>
      <c r="CC263" s="66" t="str">
        <f>IF(Calendar!DA263="","",CONCATENATE(A263,"_",Calendar!CZ263,"_",Calendar!DA263,"_",Calendar!DB263,","))</f>
        <v/>
      </c>
      <c r="CD263" s="66" t="str">
        <f>IF(Calendar!DD263="","",CONCATENATE(A263,"_",Calendar!DC263,"_",Calendar!DD263,"_",Calendar!DE263,","))</f>
        <v/>
      </c>
      <c r="CE263" s="66" t="str">
        <f>IF(Calendar!DG263="","",CONCATENATE(A263,"_",Calendar!DF263,"_",Calendar!DG263,"_",Calendar!DH263,","))</f>
        <v/>
      </c>
      <c r="CF263" s="66" t="str">
        <f>IF(Calendar!DJ263="","",CONCATENATE(A263,"_",Calendar!DI263,"_",Calendar!DJ263,"_",Calendar!DK263,","))</f>
        <v/>
      </c>
      <c r="CG263" s="66" t="str">
        <f>IF(Calendar!DM263="","",CONCATENATE(A263,"_",Calendar!DL263,"_",Calendar!DM263,"_",Calendar!DN263,","))</f>
        <v/>
      </c>
      <c r="CH263" s="66" t="str">
        <f>IF(Calendar!DP263="","",CONCATENATE(A263,"_",Calendar!DO263,"_",Calendar!DP263,"_",Calendar!DQ263,","))</f>
        <v/>
      </c>
      <c r="CI263" s="66" t="str">
        <f>IF(Calendar!DS263="","",CONCATENATE(A263,"_",Calendar!DR263,"_",Calendar!DS263,"_",Calendar!DT263,","))</f>
        <v/>
      </c>
      <c r="CJ263" s="66" t="str">
        <f>IF(Calendar!DV263="","",CONCATENATE(A263,"_",Calendar!DU263,"_",Calendar!DV263,"_",Calendar!DW263,","))</f>
        <v/>
      </c>
      <c r="CK263" s="66" t="str">
        <f>IF(Calendar!DY263="","",CONCATENATE(A263,"_",Calendar!DX263,"_",Calendar!DY263,"_",Calendar!DZ263,","))</f>
        <v/>
      </c>
      <c r="CL263" s="90" t="str">
        <f>IF(Calendar!EB263="","",CONCATENATE(A263,"_",Calendar!EA263,"_",Calendar!EB263,"_",Calendar!EC263,","))</f>
        <v/>
      </c>
      <c r="CM263" s="94" t="str">
        <f t="shared" si="21"/>
        <v/>
      </c>
      <c r="CN263" s="95" t="str">
        <f t="shared" si="22"/>
        <v/>
      </c>
      <c r="CO263" s="96" t="str">
        <f t="shared" si="23"/>
        <v/>
      </c>
      <c r="CP263" s="94" t="str">
        <f>IF(View!$D$1&lt;&gt;"OK","",IF(OR(View!$C$3="K+4",View!$C$3="K+4 &amp; K+7",View!$C$3="K+4 &amp; K+10",View!$C$3="ALL"),IF(CM263="","",IF(AND(HomeCalc!$A263&gt;=View!$C$1,HomeCalc!A263&lt;=View!$C$2),HomeCalc!CM263,"")),""))</f>
        <v/>
      </c>
      <c r="CQ263" s="95" t="str">
        <f>IF(View!$D$1&lt;&gt;"OK","",IF(OR(View!$C$3="K+7",View!$C$3="K+4 &amp; K+7",View!$C$3="K+7 &amp; K+10",View!$C$3="ALL"),IF(CN263="","",IF(AND(HomeCalc!$A263&gt;=View!$C$1,HomeCalc!A263&lt;=View!$C$2),HomeCalc!CN263,"")),""))</f>
        <v/>
      </c>
      <c r="CR263" s="96" t="str">
        <f>IF(View!$D$1&lt;&gt;"OK","",IF(OR(View!$C$3="K+10",View!$C$3="K+4 &amp; K+10",View!$C$3="K+7 &amp; K+10",View!$C$3="ALL"),IF(CO263="","",IF(AND(HomeCalc!$A263&gt;=View!$C$1,HomeCalc!A263&lt;=View!$C$2),HomeCalc!CO263,"")),""))</f>
        <v/>
      </c>
      <c r="CS263" s="102" t="str">
        <f>IF(View!$D$1&lt;&gt;"OK","",CONCATENATE(CS262,CP263,CQ263,CR263))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64" spans="1:97" ht="15.75" x14ac:dyDescent="0.25">
      <c r="A264" s="11">
        <v>42446</v>
      </c>
      <c r="B264" s="15" t="s">
        <v>83</v>
      </c>
      <c r="C264" s="16">
        <f t="shared" si="24"/>
        <v>38</v>
      </c>
      <c r="D264" s="28" t="s">
        <v>62</v>
      </c>
      <c r="E264" s="8" t="s">
        <v>71</v>
      </c>
      <c r="F264" s="64">
        <f t="shared" si="20"/>
        <v>0</v>
      </c>
      <c r="G264" s="21" t="str">
        <f>IF(OR(RIGHT(Calendar!I264,4)="REDS",RIGHT(Calendar!I264,6)="BLACKS",RIGHT(Calendar!I264,5)="BLUES"),Calendar!H264,"")</f>
        <v/>
      </c>
      <c r="H264" s="21" t="str">
        <f>IF(OR(RIGHT(Calendar!L264,4)="REDS",RIGHT(Calendar!L264,6)="BLACKS",RIGHT(Calendar!L264,5)="BLUES"),Calendar!K264,"")</f>
        <v/>
      </c>
      <c r="I264" s="21" t="str">
        <f>IF(OR(RIGHT(Calendar!O264,4)="REDS",RIGHT(Calendar!O264,6)="BLACKS",RIGHT(Calendar!O264,5)="BLUES"),Calendar!N264,"")</f>
        <v/>
      </c>
      <c r="J264" s="21" t="str">
        <f>IF(OR(RIGHT(Calendar!R264,4)="REDS",RIGHT(Calendar!R264,6)="BLACKS",RIGHT(Calendar!R264,5)="BLUES"),Calendar!Q264,"")</f>
        <v/>
      </c>
      <c r="K264" s="21" t="str">
        <f>IF(OR(RIGHT(Calendar!U264,4)="REDS",RIGHT(Calendar!U264,6)="BLACKS",RIGHT(Calendar!U264,5)="BLUES"),Calendar!T264,"")</f>
        <v/>
      </c>
      <c r="L264" s="21" t="str">
        <f>IF(OR(RIGHT(Calendar!X264,4)="REDS",RIGHT(Calendar!X264,6)="BLACKS",RIGHT(Calendar!X264,5)="BLUES"),Calendar!W264,"")</f>
        <v/>
      </c>
      <c r="M264" s="21" t="str">
        <f>IF(OR(RIGHT(Calendar!AA264,4)="REDS",RIGHT(Calendar!AA264,6)="BLACKS",RIGHT(Calendar!AA264,5)="BLUES"),Calendar!Z264,"")</f>
        <v/>
      </c>
      <c r="N264" s="21" t="str">
        <f>IF(OR(RIGHT(Calendar!AD264,4)="REDS",RIGHT(Calendar!AD264,6)="BLACKS",RIGHT(Calendar!AD264,5)="BLUES"),Calendar!AC264,"")</f>
        <v/>
      </c>
      <c r="O264" s="21" t="str">
        <f>IF(OR(RIGHT(Calendar!AG264,4)="REDS",RIGHT(Calendar!AG264,6)="BLACKS",RIGHT(Calendar!AG264,5)="BLUES"),Calendar!AF264,"")</f>
        <v/>
      </c>
      <c r="P264" s="21" t="str">
        <f>IF(OR(RIGHT(Calendar!AJ264,4)="REDS",RIGHT(Calendar!AJ264,6)="BLACKS",RIGHT(Calendar!AJ264,5)="BLUES"),Calendar!AI264,"")</f>
        <v/>
      </c>
      <c r="Q264" s="21" t="str">
        <f>IF(OR(RIGHT(Calendar!AM264,4)="REDS",RIGHT(Calendar!AM264,6)="BLACKS",RIGHT(Calendar!AM264,5)="BLUES"),Calendar!AL264,"")</f>
        <v/>
      </c>
      <c r="R264" s="21" t="str">
        <f>IF(OR(RIGHT(Calendar!AP264,4)="REDS",RIGHT(Calendar!AP264,6)="BLACKS",RIGHT(Calendar!AP264,5)="BLUES"),Calendar!AO264,"")</f>
        <v/>
      </c>
      <c r="S264" s="21" t="str">
        <f>IF(OR(RIGHT(Calendar!AS264,4)="REDS",RIGHT(Calendar!AS264,6)="BLACKS",RIGHT(Calendar!AS264,5)="BLUES"),Calendar!AR264,"")</f>
        <v/>
      </c>
      <c r="T264" s="21" t="str">
        <f>IF(OR(RIGHT(Calendar!AV264,4)="REDS",RIGHT(Calendar!AV264,6)="BLACKS",RIGHT(Calendar!AV264,5)="BLUES"),Calendar!AU264,"")</f>
        <v/>
      </c>
      <c r="U264" s="21" t="str">
        <f>IF(OR(RIGHT(Calendar!AY264,4)="REDS",RIGHT(Calendar!AY264,6)="BLACKS",RIGHT(Calendar!AY264,5)="BLUES"),Calendar!AX264,"")</f>
        <v/>
      </c>
      <c r="V264" s="21" t="str">
        <f>IF(OR(RIGHT(Calendar!BB264,4)="REDS",RIGHT(Calendar!BB264,6)="BLACKS",RIGHT(Calendar!BB264,5)="BLUES"),Calendar!BA264,"")</f>
        <v/>
      </c>
      <c r="W264" s="21" t="str">
        <f>IF(OR(RIGHT(Calendar!BE264,4)="REDS",RIGHT(Calendar!BE264,6)="BLACKS",RIGHT(Calendar!BE264,5)="BLUES"),Calendar!BD264,"")</f>
        <v/>
      </c>
      <c r="X264" s="21" t="str">
        <f>IF(OR(RIGHT(Calendar!BH264,4)="REDS",RIGHT(Calendar!BH264,6)="BLACKS",RIGHT(Calendar!BH264,5)="BLUES"),Calendar!BG264,"")</f>
        <v/>
      </c>
      <c r="Y264" s="21" t="str">
        <f>IF(OR(RIGHT(Calendar!BK264,4)="REDS",RIGHT(Calendar!BK264,6)="BLACKS",RIGHT(Calendar!BK264,5)="BLUES"),Calendar!BJ264,"")</f>
        <v/>
      </c>
      <c r="Z264" s="21" t="str">
        <f>IF(OR(RIGHT(Calendar!BN264,4)="REDS",RIGHT(Calendar!BN264,6)="BLACKS",RIGHT(Calendar!BN264,5)="BLUES"),Calendar!BM264,"")</f>
        <v/>
      </c>
      <c r="AA264" s="21" t="str">
        <f>IF(OR(RIGHT(Calendar!BQ264,4)="REDS",RIGHT(Calendar!BQ264,6)="BLACKS",RIGHT(Calendar!BQ264,5)="BLUES"),Calendar!BP264,"")</f>
        <v/>
      </c>
      <c r="AB264" s="21" t="str">
        <f>IF(OR(RIGHT(Calendar!BT264,4)="REDS",RIGHT(Calendar!BT264,6)="BLACKS",RIGHT(Calendar!BT264,5)="BLUES"),Calendar!BS264,"")</f>
        <v/>
      </c>
      <c r="AC264" s="21" t="str">
        <f>IF(OR(RIGHT(Calendar!BW264,4)="REDS",RIGHT(Calendar!BW264,6)="BLACKS",RIGHT(Calendar!BW264,5)="BLUES"),Calendar!BV264,"")</f>
        <v/>
      </c>
      <c r="AD264" s="21" t="str">
        <f>IF(OR(RIGHT(Calendar!BZ264,4)="REDS",RIGHT(Calendar!BZ264,6)="BLACKS",RIGHT(Calendar!BZ264,5)="BLUES"),Calendar!BY264,"")</f>
        <v/>
      </c>
      <c r="AE264" s="21" t="str">
        <f>IF(OR(RIGHT(Calendar!CC264,4)="REDS",RIGHT(Calendar!CC264,6)="BLACKS",RIGHT(Calendar!CC264,5)="BLUES"),Calendar!CB264,"")</f>
        <v/>
      </c>
      <c r="AF264" s="21" t="str">
        <f>IF(OR(RIGHT(Calendar!CF264,4)="REDS",RIGHT(Calendar!CF264,6)="BLACKS",RIGHT(Calendar!CF264,5)="BLUES"),Calendar!CE264,"")</f>
        <v/>
      </c>
      <c r="AG264" s="21" t="str">
        <f>IF(OR(RIGHT(Calendar!CI264,4)="REDS",RIGHT(Calendar!CI264,6)="BLACKS",RIGHT(Calendar!CI264,5)="BLUES"),Calendar!CH264,"")</f>
        <v/>
      </c>
      <c r="AH264" s="21" t="str">
        <f>IF(OR(RIGHT(Calendar!CL264,4)="REDS",RIGHT(Calendar!CL264,6)="BLACKS",RIGHT(Calendar!CL264,5)="BLUES"),Calendar!CK264,"")</f>
        <v/>
      </c>
      <c r="AI264" s="21" t="str">
        <f>IF(OR(RIGHT(Calendar!CO264,4)="REDS",RIGHT(Calendar!CO264,6)="BLACKS",RIGHT(Calendar!CO264,5)="BLUES"),Calendar!CN264,"")</f>
        <v/>
      </c>
      <c r="AJ264" s="21" t="str">
        <f>IF(OR(RIGHT(Calendar!CR264,4)="REDS",RIGHT(Calendar!CR264,6)="BLACKS",RIGHT(Calendar!CR264,5)="BLUES"),Calendar!CQ264,"")</f>
        <v/>
      </c>
      <c r="AK264" s="21" t="str">
        <f>IF(OR(RIGHT(Calendar!CU264,4)="REDS",RIGHT(Calendar!CU264,6)="BLACKS",RIGHT(Calendar!CU264,5)="BLUES"),Calendar!CT264,"")</f>
        <v/>
      </c>
      <c r="AL264" s="21" t="str">
        <f>IF(OR(RIGHT(Calendar!CX264,4)="REDS",RIGHT(Calendar!CX264,6)="BLACKS",RIGHT(Calendar!CX264,5)="BLUES"),Calendar!CW264,"")</f>
        <v/>
      </c>
      <c r="AM264" s="21" t="str">
        <f>IF(OR(RIGHT(Calendar!DA264,4)="REDS",RIGHT(Calendar!DA264,6)="BLACKS",RIGHT(Calendar!DA264,5)="BLUES"),Calendar!CZ264,"")</f>
        <v/>
      </c>
      <c r="AN264" s="21" t="str">
        <f>IF(OR(RIGHT(Calendar!DD264,4)="REDS",RIGHT(Calendar!DD264,6)="BLACKS",RIGHT(Calendar!DD264,5)="BLUES"),Calendar!DC264,"")</f>
        <v/>
      </c>
      <c r="AO264" s="21" t="str">
        <f>IF(OR(RIGHT(Calendar!DG264,4)="REDS",RIGHT(Calendar!DG264,6)="BLACKS",RIGHT(Calendar!DG264,5)="BLUES"),Calendar!DF264,"")</f>
        <v/>
      </c>
      <c r="AP264" s="21" t="str">
        <f>IF(OR(RIGHT(Calendar!DJ264,4)="REDS",RIGHT(Calendar!DJ264,6)="BLACKS",RIGHT(Calendar!DJ264,5)="BLUES"),Calendar!DI264,"")</f>
        <v/>
      </c>
      <c r="AQ264" s="21" t="str">
        <f>IF(OR(RIGHT(Calendar!DM264,4)="REDS",RIGHT(Calendar!DM264,6)="BLACKS",RIGHT(Calendar!DM264,5)="BLUES"),Calendar!DL264,"")</f>
        <v/>
      </c>
      <c r="AR264" s="21" t="str">
        <f>IF(OR(RIGHT(Calendar!DP264,4)="REDS",RIGHT(Calendar!DP264,6)="BLACKS",RIGHT(Calendar!DP264,5)="BLUES"),Calendar!DO264,"")</f>
        <v/>
      </c>
      <c r="AS264" s="21" t="str">
        <f>IF(OR(RIGHT(Calendar!DS264,4)="REDS",RIGHT(Calendar!DS264,6)="BLACKS",RIGHT(Calendar!DS264,5)="BLUES"),Calendar!DR264,"")</f>
        <v/>
      </c>
      <c r="AT264" s="21" t="str">
        <f>IF(OR(RIGHT(Calendar!DV264,4)="REDS",RIGHT(Calendar!DV264,6)="BLACKS",RIGHT(Calendar!DV264,5)="BLUES"),Calendar!DU264,"")</f>
        <v/>
      </c>
      <c r="AU264" s="21" t="str">
        <f>IF(OR(RIGHT(Calendar!DY264,4)="REDS",RIGHT(Calendar!DY264,6)="BLACKS",RIGHT(Calendar!DY264,5)="BLUES"),Calendar!DX264,"")</f>
        <v/>
      </c>
      <c r="AV264" s="21" t="str">
        <f>IF(OR(RIGHT(Calendar!EB264,4)="REDS",RIGHT(Calendar!EB264,6)="BLACKS",RIGHT(Calendar!EB264,5)="BLUES"),Calendar!EA264,"")</f>
        <v/>
      </c>
      <c r="AW264" s="66" t="str">
        <f>IF(Calendar!I264="","",CONCATENATE(A264,"_",Calendar!H264,"_",Calendar!I264,"_",Calendar!J264,","))</f>
        <v/>
      </c>
      <c r="AX264" s="66" t="str">
        <f>IF(Calendar!L264="","",CONCATENATE(A264,"_",Calendar!K264,"_",Calendar!L264,"_",Calendar!M264,","))</f>
        <v/>
      </c>
      <c r="AY264" s="66" t="str">
        <f>IF(Calendar!O264="","",CONCATENATE(A264,"_",Calendar!N264,"_",Calendar!O264,"_",Calendar!P264,","))</f>
        <v/>
      </c>
      <c r="AZ264" s="66" t="str">
        <f>IF(Calendar!R264="","",CONCATENATE(A264,"_",Calendar!Q264,"_",Calendar!R264,"_",Calendar!S264,","))</f>
        <v/>
      </c>
      <c r="BA264" s="66" t="str">
        <f>IF(Calendar!U264="","",CONCATENATE(A264,"_",Calendar!T264,"_",Calendar!U264,"_",Calendar!V264,","))</f>
        <v/>
      </c>
      <c r="BB264" s="66" t="str">
        <f>IF(Calendar!X264="","",CONCATENATE(A264,"_",Calendar!W264,"_",Calendar!X264,"_",Calendar!Y264,","))</f>
        <v/>
      </c>
      <c r="BC264" s="66" t="str">
        <f>IF(Calendar!AA264="","",CONCATENATE(A264,"_",Calendar!Z264,"_",Calendar!AA264,"_",Calendar!AB264,","))</f>
        <v/>
      </c>
      <c r="BD264" s="66" t="str">
        <f>IF(Calendar!AD264="","",CONCATENATE(A264,"_",Calendar!AC264,"_",Calendar!AD264,"_",Calendar!AE264,","))</f>
        <v/>
      </c>
      <c r="BE264" s="66" t="str">
        <f>IF(Calendar!AG264="","",CONCATENATE(A264,"_",Calendar!AF264,"_",Calendar!AG264,"_",Calendar!AH264,","))</f>
        <v/>
      </c>
      <c r="BF264" s="66" t="str">
        <f>IF(Calendar!AJ264="","",CONCATENATE(A264,"_",Calendar!AI264,"_",Calendar!AJ264,"_",Calendar!AK264,","))</f>
        <v/>
      </c>
      <c r="BG264" s="66" t="str">
        <f>IF(Calendar!AM264="","",CONCATENATE(A264,"_",Calendar!AL264,"_",Calendar!AM264,"_",Calendar!AN264,","))</f>
        <v/>
      </c>
      <c r="BH264" s="66" t="str">
        <f>IF(Calendar!AP264="","",CONCATENATE(A264,"_",Calendar!AO264,"_",Calendar!AP264,"_",Calendar!AQ264,","))</f>
        <v/>
      </c>
      <c r="BI264" s="66" t="str">
        <f>IF(Calendar!AS264="","",CONCATENATE(A264,"_",Calendar!AR264,"_",Calendar!AS264,"_",Calendar!AT264,","))</f>
        <v/>
      </c>
      <c r="BJ264" s="66" t="str">
        <f>IF(Calendar!AV264="","",CONCATENATE(A264,"_",Calendar!AU264,"_",Calendar!AV264,"_",Calendar!AW264,","))</f>
        <v/>
      </c>
      <c r="BK264" s="66" t="str">
        <f>IF(Calendar!AY264="","",CONCATENATE(A264,"_",Calendar!AX264,"_",Calendar!AY264,"_",Calendar!AZ264,","))</f>
        <v/>
      </c>
      <c r="BL264" s="66" t="str">
        <f>IF(Calendar!BB264="","",CONCATENATE(A264,"_",Calendar!BA264,"_",Calendar!BB264,"_",Calendar!BC264,","))</f>
        <v/>
      </c>
      <c r="BM264" s="66" t="str">
        <f>IF(Calendar!BE264="","",CONCATENATE(A264,"_",Calendar!BD264,"_",Calendar!BE264,"_",Calendar!BF264,","))</f>
        <v/>
      </c>
      <c r="BN264" s="66" t="str">
        <f>IF(Calendar!BH264="","",CONCATENATE(A264,"_",Calendar!BG264,"_",Calendar!BH264,"_",Calendar!BI264,","))</f>
        <v/>
      </c>
      <c r="BO264" s="66" t="str">
        <f>IF(Calendar!BK264="","",CONCATENATE(A264,"_",Calendar!BJ264,"_",Calendar!BK264,"_",Calendar!BL264,","))</f>
        <v/>
      </c>
      <c r="BP264" s="66" t="str">
        <f>IF(Calendar!BN264="","",CONCATENATE(A264,"_",Calendar!BM264,"_",Calendar!BN264,"_",Calendar!BO264,","))</f>
        <v/>
      </c>
      <c r="BQ264" s="66" t="str">
        <f>IF(Calendar!BQ264="","",CONCATENATE(A264,"_",Calendar!BP264,"_",Calendar!BQ264,"_",Calendar!BR264,","))</f>
        <v/>
      </c>
      <c r="BR264" s="66" t="str">
        <f>IF(Calendar!BT264="","",CONCATENATE(A264,"_",Calendar!BS264,"_",Calendar!BT264,"_",Calendar!BU264,","))</f>
        <v/>
      </c>
      <c r="BS264" s="66" t="str">
        <f>IF(Calendar!BW264="","",CONCATENATE(A264,"_",Calendar!BV264,"_",Calendar!BW264,"_",Calendar!BX264,","))</f>
        <v/>
      </c>
      <c r="BT264" s="66" t="str">
        <f>IF(Calendar!BZ264="","",CONCATENATE(A264,"_",Calendar!BY264,"_",Calendar!BZ264,"_",Calendar!CA264,","))</f>
        <v/>
      </c>
      <c r="BU264" s="66" t="str">
        <f>IF(Calendar!CC264="","",CONCATENATE(A264,"_",Calendar!CB264,"_",Calendar!CC264,"_",Calendar!CD264,","))</f>
        <v/>
      </c>
      <c r="BV264" s="66" t="str">
        <f>IF(Calendar!CF264="","",CONCATENATE(A264,"_",Calendar!CE264,"_",Calendar!CF264,"_",Calendar!CG264,","))</f>
        <v/>
      </c>
      <c r="BW264" s="66" t="str">
        <f>IF(Calendar!CI264="","",CONCATENATE(A264,"_",Calendar!CH264,"_",Calendar!CI264,"_",Calendar!CJ264,","))</f>
        <v/>
      </c>
      <c r="BX264" s="66" t="str">
        <f>IF(Calendar!CL264="","",CONCATENATE(A264,"_",Calendar!CK264,"_",Calendar!CL264,"_",Calendar!CM264,","))</f>
        <v/>
      </c>
      <c r="BY264" s="66" t="str">
        <f>IF(Calendar!CO264="","",CONCATENATE(A264,"_",Calendar!CN264,"_",Calendar!CO264,"_",Calendar!CP264,","))</f>
        <v/>
      </c>
      <c r="BZ264" s="66" t="str">
        <f>IF(Calendar!CR264="","",CONCATENATE(A264,"_",Calendar!CQ264,"_",Calendar!CR264,"_",Calendar!CS264,","))</f>
        <v/>
      </c>
      <c r="CA264" s="66" t="str">
        <f>IF(Calendar!CU264="","",CONCATENATE(A264,"_",Calendar!CT264,"_",Calendar!CU264,"_",Calendar!CV264,","))</f>
        <v/>
      </c>
      <c r="CB264" s="66" t="str">
        <f>IF(Calendar!CX264="","",CONCATENATE(A264,"_",Calendar!CW264,"_",Calendar!CX264,"_",Calendar!CY264,","))</f>
        <v/>
      </c>
      <c r="CC264" s="66" t="str">
        <f>IF(Calendar!DA264="","",CONCATENATE(A264,"_",Calendar!CZ264,"_",Calendar!DA264,"_",Calendar!DB264,","))</f>
        <v/>
      </c>
      <c r="CD264" s="66" t="str">
        <f>IF(Calendar!DD264="","",CONCATENATE(A264,"_",Calendar!DC264,"_",Calendar!DD264,"_",Calendar!DE264,","))</f>
        <v/>
      </c>
      <c r="CE264" s="66" t="str">
        <f>IF(Calendar!DG264="","",CONCATENATE(A264,"_",Calendar!DF264,"_",Calendar!DG264,"_",Calendar!DH264,","))</f>
        <v/>
      </c>
      <c r="CF264" s="66" t="str">
        <f>IF(Calendar!DJ264="","",CONCATENATE(A264,"_",Calendar!DI264,"_",Calendar!DJ264,"_",Calendar!DK264,","))</f>
        <v/>
      </c>
      <c r="CG264" s="66" t="str">
        <f>IF(Calendar!DM264="","",CONCATENATE(A264,"_",Calendar!DL264,"_",Calendar!DM264,"_",Calendar!DN264,","))</f>
        <v/>
      </c>
      <c r="CH264" s="66" t="str">
        <f>IF(Calendar!DP264="","",CONCATENATE(A264,"_",Calendar!DO264,"_",Calendar!DP264,"_",Calendar!DQ264,","))</f>
        <v/>
      </c>
      <c r="CI264" s="66" t="str">
        <f>IF(Calendar!DS264="","",CONCATENATE(A264,"_",Calendar!DR264,"_",Calendar!DS264,"_",Calendar!DT264,","))</f>
        <v/>
      </c>
      <c r="CJ264" s="66" t="str">
        <f>IF(Calendar!DV264="","",CONCATENATE(A264,"_",Calendar!DU264,"_",Calendar!DV264,"_",Calendar!DW264,","))</f>
        <v/>
      </c>
      <c r="CK264" s="66" t="str">
        <f>IF(Calendar!DY264="","",CONCATENATE(A264,"_",Calendar!DX264,"_",Calendar!DY264,"_",Calendar!DZ264,","))</f>
        <v/>
      </c>
      <c r="CL264" s="90" t="str">
        <f>IF(Calendar!EB264="","",CONCATENATE(A264,"_",Calendar!EA264,"_",Calendar!EB264,"_",Calendar!EC264,","))</f>
        <v/>
      </c>
      <c r="CM264" s="94" t="str">
        <f t="shared" si="21"/>
        <v/>
      </c>
      <c r="CN264" s="95" t="str">
        <f t="shared" si="22"/>
        <v/>
      </c>
      <c r="CO264" s="96" t="str">
        <f t="shared" si="23"/>
        <v/>
      </c>
      <c r="CP264" s="94" t="str">
        <f>IF(View!$D$1&lt;&gt;"OK","",IF(OR(View!$C$3="K+4",View!$C$3="K+4 &amp; K+7",View!$C$3="K+4 &amp; K+10",View!$C$3="ALL"),IF(CM264="","",IF(AND(HomeCalc!$A264&gt;=View!$C$1,HomeCalc!A264&lt;=View!$C$2),HomeCalc!CM264,"")),""))</f>
        <v/>
      </c>
      <c r="CQ264" s="95" t="str">
        <f>IF(View!$D$1&lt;&gt;"OK","",IF(OR(View!$C$3="K+7",View!$C$3="K+4 &amp; K+7",View!$C$3="K+7 &amp; K+10",View!$C$3="ALL"),IF(CN264="","",IF(AND(HomeCalc!$A264&gt;=View!$C$1,HomeCalc!A264&lt;=View!$C$2),HomeCalc!CN264,"")),""))</f>
        <v/>
      </c>
      <c r="CR264" s="96" t="str">
        <f>IF(View!$D$1&lt;&gt;"OK","",IF(OR(View!$C$3="K+10",View!$C$3="K+4 &amp; K+10",View!$C$3="K+7 &amp; K+10",View!$C$3="ALL"),IF(CO264="","",IF(AND(HomeCalc!$A264&gt;=View!$C$1,HomeCalc!A264&lt;=View!$C$2),HomeCalc!CO264,"")),""))</f>
        <v/>
      </c>
      <c r="CS264" s="102" t="str">
        <f>IF(View!$D$1&lt;&gt;"OK","",CONCATENATE(CS263,CP264,CQ264,CR264))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65" spans="1:97" ht="15.75" x14ac:dyDescent="0.25">
      <c r="A265" s="11">
        <v>42447</v>
      </c>
      <c r="B265" s="15" t="s">
        <v>83</v>
      </c>
      <c r="C265" s="16">
        <f t="shared" si="24"/>
        <v>38</v>
      </c>
      <c r="D265" s="27" t="s">
        <v>63</v>
      </c>
      <c r="E265" s="8" t="s">
        <v>71</v>
      </c>
      <c r="F265" s="64">
        <f t="shared" si="20"/>
        <v>0</v>
      </c>
      <c r="G265" s="21" t="str">
        <f>IF(OR(RIGHT(Calendar!I265,4)="REDS",RIGHT(Calendar!I265,6)="BLACKS",RIGHT(Calendar!I265,5)="BLUES"),Calendar!H265,"")</f>
        <v/>
      </c>
      <c r="H265" s="21" t="str">
        <f>IF(OR(RIGHT(Calendar!L265,4)="REDS",RIGHT(Calendar!L265,6)="BLACKS",RIGHT(Calendar!L265,5)="BLUES"),Calendar!K265,"")</f>
        <v/>
      </c>
      <c r="I265" s="21" t="str">
        <f>IF(OR(RIGHT(Calendar!O265,4)="REDS",RIGHT(Calendar!O265,6)="BLACKS",RIGHT(Calendar!O265,5)="BLUES"),Calendar!N265,"")</f>
        <v/>
      </c>
      <c r="J265" s="21" t="str">
        <f>IF(OR(RIGHT(Calendar!R265,4)="REDS",RIGHT(Calendar!R265,6)="BLACKS",RIGHT(Calendar!R265,5)="BLUES"),Calendar!Q265,"")</f>
        <v/>
      </c>
      <c r="K265" s="21" t="str">
        <f>IF(OR(RIGHT(Calendar!U265,4)="REDS",RIGHT(Calendar!U265,6)="BLACKS",RIGHT(Calendar!U265,5)="BLUES"),Calendar!T265,"")</f>
        <v/>
      </c>
      <c r="L265" s="21" t="str">
        <f>IF(OR(RIGHT(Calendar!X265,4)="REDS",RIGHT(Calendar!X265,6)="BLACKS",RIGHT(Calendar!X265,5)="BLUES"),Calendar!W265,"")</f>
        <v/>
      </c>
      <c r="M265" s="21" t="str">
        <f>IF(OR(RIGHT(Calendar!AA265,4)="REDS",RIGHT(Calendar!AA265,6)="BLACKS",RIGHT(Calendar!AA265,5)="BLUES"),Calendar!Z265,"")</f>
        <v/>
      </c>
      <c r="N265" s="21" t="str">
        <f>IF(OR(RIGHT(Calendar!AD265,4)="REDS",RIGHT(Calendar!AD265,6)="BLACKS",RIGHT(Calendar!AD265,5)="BLUES"),Calendar!AC265,"")</f>
        <v/>
      </c>
      <c r="O265" s="21" t="str">
        <f>IF(OR(RIGHT(Calendar!AG265,4)="REDS",RIGHT(Calendar!AG265,6)="BLACKS",RIGHT(Calendar!AG265,5)="BLUES"),Calendar!AF265,"")</f>
        <v/>
      </c>
      <c r="P265" s="21" t="str">
        <f>IF(OR(RIGHT(Calendar!AJ265,4)="REDS",RIGHT(Calendar!AJ265,6)="BLACKS",RIGHT(Calendar!AJ265,5)="BLUES"),Calendar!AI265,"")</f>
        <v/>
      </c>
      <c r="Q265" s="21" t="str">
        <f>IF(OR(RIGHT(Calendar!AM265,4)="REDS",RIGHT(Calendar!AM265,6)="BLACKS",RIGHT(Calendar!AM265,5)="BLUES"),Calendar!AL265,"")</f>
        <v/>
      </c>
      <c r="R265" s="21" t="str">
        <f>IF(OR(RIGHT(Calendar!AP265,4)="REDS",RIGHT(Calendar!AP265,6)="BLACKS",RIGHT(Calendar!AP265,5)="BLUES"),Calendar!AO265,"")</f>
        <v/>
      </c>
      <c r="S265" s="21" t="str">
        <f>IF(OR(RIGHT(Calendar!AS265,4)="REDS",RIGHT(Calendar!AS265,6)="BLACKS",RIGHT(Calendar!AS265,5)="BLUES"),Calendar!AR265,"")</f>
        <v/>
      </c>
      <c r="T265" s="21" t="str">
        <f>IF(OR(RIGHT(Calendar!AV265,4)="REDS",RIGHT(Calendar!AV265,6)="BLACKS",RIGHT(Calendar!AV265,5)="BLUES"),Calendar!AU265,"")</f>
        <v/>
      </c>
      <c r="U265" s="21" t="str">
        <f>IF(OR(RIGHT(Calendar!AY265,4)="REDS",RIGHT(Calendar!AY265,6)="BLACKS",RIGHT(Calendar!AY265,5)="BLUES"),Calendar!AX265,"")</f>
        <v/>
      </c>
      <c r="V265" s="21" t="str">
        <f>IF(OR(RIGHT(Calendar!BB265,4)="REDS",RIGHT(Calendar!BB265,6)="BLACKS",RIGHT(Calendar!BB265,5)="BLUES"),Calendar!BA265,"")</f>
        <v/>
      </c>
      <c r="W265" s="21" t="str">
        <f>IF(OR(RIGHT(Calendar!BE265,4)="REDS",RIGHT(Calendar!BE265,6)="BLACKS",RIGHT(Calendar!BE265,5)="BLUES"),Calendar!BD265,"")</f>
        <v/>
      </c>
      <c r="X265" s="21" t="str">
        <f>IF(OR(RIGHT(Calendar!BH265,4)="REDS",RIGHT(Calendar!BH265,6)="BLACKS",RIGHT(Calendar!BH265,5)="BLUES"),Calendar!BG265,"")</f>
        <v/>
      </c>
      <c r="Y265" s="21" t="str">
        <f>IF(OR(RIGHT(Calendar!BK265,4)="REDS",RIGHT(Calendar!BK265,6)="BLACKS",RIGHT(Calendar!BK265,5)="BLUES"),Calendar!BJ265,"")</f>
        <v/>
      </c>
      <c r="Z265" s="21" t="str">
        <f>IF(OR(RIGHT(Calendar!BN265,4)="REDS",RIGHT(Calendar!BN265,6)="BLACKS",RIGHT(Calendar!BN265,5)="BLUES"),Calendar!BM265,"")</f>
        <v/>
      </c>
      <c r="AA265" s="21" t="str">
        <f>IF(OR(RIGHT(Calendar!BQ265,4)="REDS",RIGHT(Calendar!BQ265,6)="BLACKS",RIGHT(Calendar!BQ265,5)="BLUES"),Calendar!BP265,"")</f>
        <v/>
      </c>
      <c r="AB265" s="21" t="str">
        <f>IF(OR(RIGHT(Calendar!BT265,4)="REDS",RIGHT(Calendar!BT265,6)="BLACKS",RIGHT(Calendar!BT265,5)="BLUES"),Calendar!BS265,"")</f>
        <v/>
      </c>
      <c r="AC265" s="21" t="str">
        <f>IF(OR(RIGHT(Calendar!BW265,4)="REDS",RIGHT(Calendar!BW265,6)="BLACKS",RIGHT(Calendar!BW265,5)="BLUES"),Calendar!BV265,"")</f>
        <v/>
      </c>
      <c r="AD265" s="21" t="str">
        <f>IF(OR(RIGHT(Calendar!BZ265,4)="REDS",RIGHT(Calendar!BZ265,6)="BLACKS",RIGHT(Calendar!BZ265,5)="BLUES"),Calendar!BY265,"")</f>
        <v/>
      </c>
      <c r="AE265" s="21" t="str">
        <f>IF(OR(RIGHT(Calendar!CC265,4)="REDS",RIGHT(Calendar!CC265,6)="BLACKS",RIGHT(Calendar!CC265,5)="BLUES"),Calendar!CB265,"")</f>
        <v/>
      </c>
      <c r="AF265" s="21" t="str">
        <f>IF(OR(RIGHT(Calendar!CF265,4)="REDS",RIGHT(Calendar!CF265,6)="BLACKS",RIGHT(Calendar!CF265,5)="BLUES"),Calendar!CE265,"")</f>
        <v/>
      </c>
      <c r="AG265" s="21" t="str">
        <f>IF(OR(RIGHT(Calendar!CI265,4)="REDS",RIGHT(Calendar!CI265,6)="BLACKS",RIGHT(Calendar!CI265,5)="BLUES"),Calendar!CH265,"")</f>
        <v/>
      </c>
      <c r="AH265" s="21" t="str">
        <f>IF(OR(RIGHT(Calendar!CL265,4)="REDS",RIGHT(Calendar!CL265,6)="BLACKS",RIGHT(Calendar!CL265,5)="BLUES"),Calendar!CK265,"")</f>
        <v/>
      </c>
      <c r="AI265" s="21" t="str">
        <f>IF(OR(RIGHT(Calendar!CO265,4)="REDS",RIGHT(Calendar!CO265,6)="BLACKS",RIGHT(Calendar!CO265,5)="BLUES"),Calendar!CN265,"")</f>
        <v/>
      </c>
      <c r="AJ265" s="21" t="str">
        <f>IF(OR(RIGHT(Calendar!CR265,4)="REDS",RIGHT(Calendar!CR265,6)="BLACKS",RIGHT(Calendar!CR265,5)="BLUES"),Calendar!CQ265,"")</f>
        <v/>
      </c>
      <c r="AK265" s="21" t="str">
        <f>IF(OR(RIGHT(Calendar!CU265,4)="REDS",RIGHT(Calendar!CU265,6)="BLACKS",RIGHT(Calendar!CU265,5)="BLUES"),Calendar!CT265,"")</f>
        <v/>
      </c>
      <c r="AL265" s="21" t="str">
        <f>IF(OR(RIGHT(Calendar!CX265,4)="REDS",RIGHT(Calendar!CX265,6)="BLACKS",RIGHT(Calendar!CX265,5)="BLUES"),Calendar!CW265,"")</f>
        <v/>
      </c>
      <c r="AM265" s="21" t="str">
        <f>IF(OR(RIGHT(Calendar!DA265,4)="REDS",RIGHT(Calendar!DA265,6)="BLACKS",RIGHT(Calendar!DA265,5)="BLUES"),Calendar!CZ265,"")</f>
        <v/>
      </c>
      <c r="AN265" s="21" t="str">
        <f>IF(OR(RIGHT(Calendar!DD265,4)="REDS",RIGHT(Calendar!DD265,6)="BLACKS",RIGHT(Calendar!DD265,5)="BLUES"),Calendar!DC265,"")</f>
        <v/>
      </c>
      <c r="AO265" s="21" t="str">
        <f>IF(OR(RIGHT(Calendar!DG265,4)="REDS",RIGHT(Calendar!DG265,6)="BLACKS",RIGHT(Calendar!DG265,5)="BLUES"),Calendar!DF265,"")</f>
        <v/>
      </c>
      <c r="AP265" s="21" t="str">
        <f>IF(OR(RIGHT(Calendar!DJ265,4)="REDS",RIGHT(Calendar!DJ265,6)="BLACKS",RIGHT(Calendar!DJ265,5)="BLUES"),Calendar!DI265,"")</f>
        <v/>
      </c>
      <c r="AQ265" s="21" t="str">
        <f>IF(OR(RIGHT(Calendar!DM265,4)="REDS",RIGHT(Calendar!DM265,6)="BLACKS",RIGHT(Calendar!DM265,5)="BLUES"),Calendar!DL265,"")</f>
        <v/>
      </c>
      <c r="AR265" s="21" t="str">
        <f>IF(OR(RIGHT(Calendar!DP265,4)="REDS",RIGHT(Calendar!DP265,6)="BLACKS",RIGHT(Calendar!DP265,5)="BLUES"),Calendar!DO265,"")</f>
        <v/>
      </c>
      <c r="AS265" s="21" t="str">
        <f>IF(OR(RIGHT(Calendar!DS265,4)="REDS",RIGHT(Calendar!DS265,6)="BLACKS",RIGHT(Calendar!DS265,5)="BLUES"),Calendar!DR265,"")</f>
        <v/>
      </c>
      <c r="AT265" s="21" t="str">
        <f>IF(OR(RIGHT(Calendar!DV265,4)="REDS",RIGHT(Calendar!DV265,6)="BLACKS",RIGHT(Calendar!DV265,5)="BLUES"),Calendar!DU265,"")</f>
        <v/>
      </c>
      <c r="AU265" s="21" t="str">
        <f>IF(OR(RIGHT(Calendar!DY265,4)="REDS",RIGHT(Calendar!DY265,6)="BLACKS",RIGHT(Calendar!DY265,5)="BLUES"),Calendar!DX265,"")</f>
        <v/>
      </c>
      <c r="AV265" s="21" t="str">
        <f>IF(OR(RIGHT(Calendar!EB265,4)="REDS",RIGHT(Calendar!EB265,6)="BLACKS",RIGHT(Calendar!EB265,5)="BLUES"),Calendar!EA265,"")</f>
        <v/>
      </c>
      <c r="AW265" s="66" t="str">
        <f>IF(Calendar!I265="","",CONCATENATE(A265,"_",Calendar!H265,"_",Calendar!I265,"_",Calendar!J265,","))</f>
        <v/>
      </c>
      <c r="AX265" s="66" t="str">
        <f>IF(Calendar!L265="","",CONCATENATE(A265,"_",Calendar!K265,"_",Calendar!L265,"_",Calendar!M265,","))</f>
        <v/>
      </c>
      <c r="AY265" s="66" t="str">
        <f>IF(Calendar!O265="","",CONCATENATE(A265,"_",Calendar!N265,"_",Calendar!O265,"_",Calendar!P265,","))</f>
        <v/>
      </c>
      <c r="AZ265" s="66" t="str">
        <f>IF(Calendar!R265="","",CONCATENATE(A265,"_",Calendar!Q265,"_",Calendar!R265,"_",Calendar!S265,","))</f>
        <v/>
      </c>
      <c r="BA265" s="66" t="str">
        <f>IF(Calendar!U265="","",CONCATENATE(A265,"_",Calendar!T265,"_",Calendar!U265,"_",Calendar!V265,","))</f>
        <v/>
      </c>
      <c r="BB265" s="66" t="str">
        <f>IF(Calendar!X265="","",CONCATENATE(A265,"_",Calendar!W265,"_",Calendar!X265,"_",Calendar!Y265,","))</f>
        <v/>
      </c>
      <c r="BC265" s="66" t="str">
        <f>IF(Calendar!AA265="","",CONCATENATE(A265,"_",Calendar!Z265,"_",Calendar!AA265,"_",Calendar!AB265,","))</f>
        <v/>
      </c>
      <c r="BD265" s="66" t="str">
        <f>IF(Calendar!AD265="","",CONCATENATE(A265,"_",Calendar!AC265,"_",Calendar!AD265,"_",Calendar!AE265,","))</f>
        <v/>
      </c>
      <c r="BE265" s="66" t="str">
        <f>IF(Calendar!AG265="","",CONCATENATE(A265,"_",Calendar!AF265,"_",Calendar!AG265,"_",Calendar!AH265,","))</f>
        <v/>
      </c>
      <c r="BF265" s="66" t="str">
        <f>IF(Calendar!AJ265="","",CONCATENATE(A265,"_",Calendar!AI265,"_",Calendar!AJ265,"_",Calendar!AK265,","))</f>
        <v/>
      </c>
      <c r="BG265" s="66" t="str">
        <f>IF(Calendar!AM265="","",CONCATENATE(A265,"_",Calendar!AL265,"_",Calendar!AM265,"_",Calendar!AN265,","))</f>
        <v/>
      </c>
      <c r="BH265" s="66" t="str">
        <f>IF(Calendar!AP265="","",CONCATENATE(A265,"_",Calendar!AO265,"_",Calendar!AP265,"_",Calendar!AQ265,","))</f>
        <v/>
      </c>
      <c r="BI265" s="66" t="str">
        <f>IF(Calendar!AS265="","",CONCATENATE(A265,"_",Calendar!AR265,"_",Calendar!AS265,"_",Calendar!AT265,","))</f>
        <v/>
      </c>
      <c r="BJ265" s="66" t="str">
        <f>IF(Calendar!AV265="","",CONCATENATE(A265,"_",Calendar!AU265,"_",Calendar!AV265,"_",Calendar!AW265,","))</f>
        <v/>
      </c>
      <c r="BK265" s="66" t="str">
        <f>IF(Calendar!AY265="","",CONCATENATE(A265,"_",Calendar!AX265,"_",Calendar!AY265,"_",Calendar!AZ265,","))</f>
        <v/>
      </c>
      <c r="BL265" s="66" t="str">
        <f>IF(Calendar!BB265="","",CONCATENATE(A265,"_",Calendar!BA265,"_",Calendar!BB265,"_",Calendar!BC265,","))</f>
        <v/>
      </c>
      <c r="BM265" s="66" t="str">
        <f>IF(Calendar!BE265="","",CONCATENATE(A265,"_",Calendar!BD265,"_",Calendar!BE265,"_",Calendar!BF265,","))</f>
        <v/>
      </c>
      <c r="BN265" s="66" t="str">
        <f>IF(Calendar!BH265="","",CONCATENATE(A265,"_",Calendar!BG265,"_",Calendar!BH265,"_",Calendar!BI265,","))</f>
        <v/>
      </c>
      <c r="BO265" s="66" t="str">
        <f>IF(Calendar!BK265="","",CONCATENATE(A265,"_",Calendar!BJ265,"_",Calendar!BK265,"_",Calendar!BL265,","))</f>
        <v/>
      </c>
      <c r="BP265" s="66" t="str">
        <f>IF(Calendar!BN265="","",CONCATENATE(A265,"_",Calendar!BM265,"_",Calendar!BN265,"_",Calendar!BO265,","))</f>
        <v/>
      </c>
      <c r="BQ265" s="66" t="str">
        <f>IF(Calendar!BQ265="","",CONCATENATE(A265,"_",Calendar!BP265,"_",Calendar!BQ265,"_",Calendar!BR265,","))</f>
        <v/>
      </c>
      <c r="BR265" s="66" t="str">
        <f>IF(Calendar!BT265="","",CONCATENATE(A265,"_",Calendar!BS265,"_",Calendar!BT265,"_",Calendar!BU265,","))</f>
        <v/>
      </c>
      <c r="BS265" s="66" t="str">
        <f>IF(Calendar!BW265="","",CONCATENATE(A265,"_",Calendar!BV265,"_",Calendar!BW265,"_",Calendar!BX265,","))</f>
        <v/>
      </c>
      <c r="BT265" s="66" t="str">
        <f>IF(Calendar!BZ265="","",CONCATENATE(A265,"_",Calendar!BY265,"_",Calendar!BZ265,"_",Calendar!CA265,","))</f>
        <v/>
      </c>
      <c r="BU265" s="66" t="str">
        <f>IF(Calendar!CC265="","",CONCATENATE(A265,"_",Calendar!CB265,"_",Calendar!CC265,"_",Calendar!CD265,","))</f>
        <v/>
      </c>
      <c r="BV265" s="66" t="str">
        <f>IF(Calendar!CF265="","",CONCATENATE(A265,"_",Calendar!CE265,"_",Calendar!CF265,"_",Calendar!CG265,","))</f>
        <v/>
      </c>
      <c r="BW265" s="66" t="str">
        <f>IF(Calendar!CI265="","",CONCATENATE(A265,"_",Calendar!CH265,"_",Calendar!CI265,"_",Calendar!CJ265,","))</f>
        <v/>
      </c>
      <c r="BX265" s="66" t="str">
        <f>IF(Calendar!CL265="","",CONCATENATE(A265,"_",Calendar!CK265,"_",Calendar!CL265,"_",Calendar!CM265,","))</f>
        <v/>
      </c>
      <c r="BY265" s="66" t="str">
        <f>IF(Calendar!CO265="","",CONCATENATE(A265,"_",Calendar!CN265,"_",Calendar!CO265,"_",Calendar!CP265,","))</f>
        <v/>
      </c>
      <c r="BZ265" s="66" t="str">
        <f>IF(Calendar!CR265="","",CONCATENATE(A265,"_",Calendar!CQ265,"_",Calendar!CR265,"_",Calendar!CS265,","))</f>
        <v/>
      </c>
      <c r="CA265" s="66" t="str">
        <f>IF(Calendar!CU265="","",CONCATENATE(A265,"_",Calendar!CT265,"_",Calendar!CU265,"_",Calendar!CV265,","))</f>
        <v/>
      </c>
      <c r="CB265" s="66" t="str">
        <f>IF(Calendar!CX265="","",CONCATENATE(A265,"_",Calendar!CW265,"_",Calendar!CX265,"_",Calendar!CY265,","))</f>
        <v/>
      </c>
      <c r="CC265" s="66" t="str">
        <f>IF(Calendar!DA265="","",CONCATENATE(A265,"_",Calendar!CZ265,"_",Calendar!DA265,"_",Calendar!DB265,","))</f>
        <v/>
      </c>
      <c r="CD265" s="66" t="str">
        <f>IF(Calendar!DD265="","",CONCATENATE(A265,"_",Calendar!DC265,"_",Calendar!DD265,"_",Calendar!DE265,","))</f>
        <v/>
      </c>
      <c r="CE265" s="66" t="str">
        <f>IF(Calendar!DG265="","",CONCATENATE(A265,"_",Calendar!DF265,"_",Calendar!DG265,"_",Calendar!DH265,","))</f>
        <v/>
      </c>
      <c r="CF265" s="66" t="str">
        <f>IF(Calendar!DJ265="","",CONCATENATE(A265,"_",Calendar!DI265,"_",Calendar!DJ265,"_",Calendar!DK265,","))</f>
        <v/>
      </c>
      <c r="CG265" s="66" t="str">
        <f>IF(Calendar!DM265="","",CONCATENATE(A265,"_",Calendar!DL265,"_",Calendar!DM265,"_",Calendar!DN265,","))</f>
        <v/>
      </c>
      <c r="CH265" s="66" t="str">
        <f>IF(Calendar!DP265="","",CONCATENATE(A265,"_",Calendar!DO265,"_",Calendar!DP265,"_",Calendar!DQ265,","))</f>
        <v/>
      </c>
      <c r="CI265" s="66" t="str">
        <f>IF(Calendar!DS265="","",CONCATENATE(A265,"_",Calendar!DR265,"_",Calendar!DS265,"_",Calendar!DT265,","))</f>
        <v/>
      </c>
      <c r="CJ265" s="66" t="str">
        <f>IF(Calendar!DV265="","",CONCATENATE(A265,"_",Calendar!DU265,"_",Calendar!DV265,"_",Calendar!DW265,","))</f>
        <v/>
      </c>
      <c r="CK265" s="66" t="str">
        <f>IF(Calendar!DY265="","",CONCATENATE(A265,"_",Calendar!DX265,"_",Calendar!DY265,"_",Calendar!DZ265,","))</f>
        <v/>
      </c>
      <c r="CL265" s="90" t="str">
        <f>IF(Calendar!EB265="","",CONCATENATE(A265,"_",Calendar!EA265,"_",Calendar!EB265,"_",Calendar!EC265,","))</f>
        <v/>
      </c>
      <c r="CM265" s="94" t="str">
        <f t="shared" si="21"/>
        <v/>
      </c>
      <c r="CN265" s="95" t="str">
        <f t="shared" si="22"/>
        <v/>
      </c>
      <c r="CO265" s="96" t="str">
        <f t="shared" si="23"/>
        <v/>
      </c>
      <c r="CP265" s="94" t="str">
        <f>IF(View!$D$1&lt;&gt;"OK","",IF(OR(View!$C$3="K+4",View!$C$3="K+4 &amp; K+7",View!$C$3="K+4 &amp; K+10",View!$C$3="ALL"),IF(CM265="","",IF(AND(HomeCalc!$A265&gt;=View!$C$1,HomeCalc!A265&lt;=View!$C$2),HomeCalc!CM265,"")),""))</f>
        <v/>
      </c>
      <c r="CQ265" s="95" t="str">
        <f>IF(View!$D$1&lt;&gt;"OK","",IF(OR(View!$C$3="K+7",View!$C$3="K+4 &amp; K+7",View!$C$3="K+7 &amp; K+10",View!$C$3="ALL"),IF(CN265="","",IF(AND(HomeCalc!$A265&gt;=View!$C$1,HomeCalc!A265&lt;=View!$C$2),HomeCalc!CN265,"")),""))</f>
        <v/>
      </c>
      <c r="CR265" s="96" t="str">
        <f>IF(View!$D$1&lt;&gt;"OK","",IF(OR(View!$C$3="K+10",View!$C$3="K+4 &amp; K+10",View!$C$3="K+7 &amp; K+10",View!$C$3="ALL"),IF(CO265="","",IF(AND(HomeCalc!$A265&gt;=View!$C$1,HomeCalc!A265&lt;=View!$C$2),HomeCalc!CO265,"")),""))</f>
        <v/>
      </c>
      <c r="CS265" s="102" t="str">
        <f>IF(View!$D$1&lt;&gt;"OK","",CONCATENATE(CS264,CP265,CQ265,CR265))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66" spans="1:97" ht="15.75" x14ac:dyDescent="0.25">
      <c r="A266" s="11">
        <v>42448</v>
      </c>
      <c r="B266" s="15" t="s">
        <v>83</v>
      </c>
      <c r="C266" s="16">
        <f t="shared" si="24"/>
        <v>38</v>
      </c>
      <c r="D266" s="25" t="s">
        <v>64</v>
      </c>
      <c r="E266" s="8" t="s">
        <v>71</v>
      </c>
      <c r="F266" s="64">
        <f t="shared" si="20"/>
        <v>4</v>
      </c>
      <c r="G266" s="21" t="str">
        <f>IF(OR(RIGHT(Calendar!I266,4)="REDS",RIGHT(Calendar!I266,6)="BLACKS",RIGHT(Calendar!I266,5)="BLUES"),Calendar!H266,"")</f>
        <v/>
      </c>
      <c r="H266" s="21" t="str">
        <f>IF(OR(RIGHT(Calendar!L266,4)="REDS",RIGHT(Calendar!L266,6)="BLACKS",RIGHT(Calendar!L266,5)="BLUES"),Calendar!K266,"")</f>
        <v/>
      </c>
      <c r="I266" s="21" t="str">
        <f>IF(OR(RIGHT(Calendar!O266,4)="REDS",RIGHT(Calendar!O266,6)="BLACKS",RIGHT(Calendar!O266,5)="BLUES"),Calendar!N266,"")</f>
        <v/>
      </c>
      <c r="J266" s="21" t="str">
        <f>IF(OR(RIGHT(Calendar!R266,4)="REDS",RIGHT(Calendar!R266,6)="BLACKS",RIGHT(Calendar!R266,5)="BLUES"),Calendar!Q266,"")</f>
        <v/>
      </c>
      <c r="K266" s="21" t="str">
        <f>IF(OR(RIGHT(Calendar!U266,4)="REDS",RIGHT(Calendar!U266,6)="BLACKS",RIGHT(Calendar!U266,5)="BLUES"),Calendar!T266,"")</f>
        <v/>
      </c>
      <c r="L266" s="21" t="str">
        <f>IF(OR(RIGHT(Calendar!X266,4)="REDS",RIGHT(Calendar!X266,6)="BLACKS",RIGHT(Calendar!X266,5)="BLUES"),Calendar!W266,"")</f>
        <v/>
      </c>
      <c r="M266" s="21">
        <f>IF(OR(RIGHT(Calendar!AA266,4)="REDS",RIGHT(Calendar!AA266,6)="BLACKS",RIGHT(Calendar!AA266,5)="BLUES"),Calendar!Z266,"")</f>
        <v>0.52083333333333337</v>
      </c>
      <c r="N266" s="21" t="str">
        <f>IF(OR(RIGHT(Calendar!AD266,4)="REDS",RIGHT(Calendar!AD266,6)="BLACKS",RIGHT(Calendar!AD266,5)="BLUES"),Calendar!AC266,"")</f>
        <v/>
      </c>
      <c r="O266" s="21" t="str">
        <f>IF(OR(RIGHT(Calendar!AG266,4)="REDS",RIGHT(Calendar!AG266,6)="BLACKS",RIGHT(Calendar!AG266,5)="BLUES"),Calendar!AF266,"")</f>
        <v/>
      </c>
      <c r="P266" s="21" t="str">
        <f>IF(OR(RIGHT(Calendar!AJ266,4)="REDS",RIGHT(Calendar!AJ266,6)="BLACKS",RIGHT(Calendar!AJ266,5)="BLUES"),Calendar!AI266,"")</f>
        <v/>
      </c>
      <c r="Q266" s="21">
        <f>IF(OR(RIGHT(Calendar!AM266,4)="REDS",RIGHT(Calendar!AM266,6)="BLACKS",RIGHT(Calendar!AM266,5)="BLUES"),Calendar!AL266,"")</f>
        <v>0.47916666666666669</v>
      </c>
      <c r="R266" s="21" t="str">
        <f>IF(OR(RIGHT(Calendar!AP266,4)="REDS",RIGHT(Calendar!AP266,6)="BLACKS",RIGHT(Calendar!AP266,5)="BLUES"),Calendar!AO266,"")</f>
        <v/>
      </c>
      <c r="S266" s="21" t="str">
        <f>IF(OR(RIGHT(Calendar!AS266,4)="REDS",RIGHT(Calendar!AS266,6)="BLACKS",RIGHT(Calendar!AS266,5)="BLUES"),Calendar!AR266,"")</f>
        <v/>
      </c>
      <c r="T266" s="21" t="str">
        <f>IF(OR(RIGHT(Calendar!AV266,4)="REDS",RIGHT(Calendar!AV266,6)="BLACKS",RIGHT(Calendar!AV266,5)="BLUES"),Calendar!AU266,"")</f>
        <v/>
      </c>
      <c r="U266" s="21" t="str">
        <f>IF(OR(RIGHT(Calendar!AY266,4)="REDS",RIGHT(Calendar!AY266,6)="BLACKS",RIGHT(Calendar!AY266,5)="BLUES"),Calendar!AX266,"")</f>
        <v/>
      </c>
      <c r="V266" s="21" t="str">
        <f>IF(OR(RIGHT(Calendar!BB266,4)="REDS",RIGHT(Calendar!BB266,6)="BLACKS",RIGHT(Calendar!BB266,5)="BLUES"),Calendar!BA266,"")</f>
        <v/>
      </c>
      <c r="W266" s="21" t="str">
        <f>IF(OR(RIGHT(Calendar!BE266,4)="REDS",RIGHT(Calendar!BE266,6)="BLACKS",RIGHT(Calendar!BE266,5)="BLUES"),Calendar!BD266,"")</f>
        <v/>
      </c>
      <c r="X266" s="21" t="str">
        <f>IF(OR(RIGHT(Calendar!BH266,4)="REDS",RIGHT(Calendar!BH266,6)="BLACKS",RIGHT(Calendar!BH266,5)="BLUES"),Calendar!BG266,"")</f>
        <v/>
      </c>
      <c r="Y266" s="21" t="str">
        <f>IF(OR(RIGHT(Calendar!BK266,4)="REDS",RIGHT(Calendar!BK266,6)="BLACKS",RIGHT(Calendar!BK266,5)="BLUES"),Calendar!BJ266,"")</f>
        <v/>
      </c>
      <c r="Z266" s="21" t="str">
        <f>IF(OR(RIGHT(Calendar!BN266,4)="REDS",RIGHT(Calendar!BN266,6)="BLACKS",RIGHT(Calendar!BN266,5)="BLUES"),Calendar!BM266,"")</f>
        <v/>
      </c>
      <c r="AA266" s="21" t="str">
        <f>IF(OR(RIGHT(Calendar!BQ266,4)="REDS",RIGHT(Calendar!BQ266,6)="BLACKS",RIGHT(Calendar!BQ266,5)="BLUES"),Calendar!BP266,"")</f>
        <v/>
      </c>
      <c r="AB266" s="21" t="str">
        <f>IF(OR(RIGHT(Calendar!BT266,4)="REDS",RIGHT(Calendar!BT266,6)="BLACKS",RIGHT(Calendar!BT266,5)="BLUES"),Calendar!BS266,"")</f>
        <v/>
      </c>
      <c r="AC266" s="21" t="str">
        <f>IF(OR(RIGHT(Calendar!BW266,4)="REDS",RIGHT(Calendar!BW266,6)="BLACKS",RIGHT(Calendar!BW266,5)="BLUES"),Calendar!BV266,"")</f>
        <v/>
      </c>
      <c r="AD266" s="21" t="str">
        <f>IF(OR(RIGHT(Calendar!BZ266,4)="REDS",RIGHT(Calendar!BZ266,6)="BLACKS",RIGHT(Calendar!BZ266,5)="BLUES"),Calendar!BY266,"")</f>
        <v/>
      </c>
      <c r="AE266" s="21" t="str">
        <f>IF(OR(RIGHT(Calendar!CC266,4)="REDS",RIGHT(Calendar!CC266,6)="BLACKS",RIGHT(Calendar!CC266,5)="BLUES"),Calendar!CB266,"")</f>
        <v/>
      </c>
      <c r="AF266" s="21" t="str">
        <f>IF(OR(RIGHT(Calendar!CF266,4)="REDS",RIGHT(Calendar!CF266,6)="BLACKS",RIGHT(Calendar!CF266,5)="BLUES"),Calendar!CE266,"")</f>
        <v/>
      </c>
      <c r="AG266" s="21">
        <f>IF(OR(RIGHT(Calendar!CI266,4)="REDS",RIGHT(Calendar!CI266,6)="BLACKS",RIGHT(Calendar!CI266,5)="BLUES"),Calendar!CH266,"")</f>
        <v>0.58333333333333337</v>
      </c>
      <c r="AH266" s="21" t="str">
        <f>IF(OR(RIGHT(Calendar!CL266,4)="REDS",RIGHT(Calendar!CL266,6)="BLACKS",RIGHT(Calendar!CL266,5)="BLUES"),Calendar!CK266,"")</f>
        <v/>
      </c>
      <c r="AI266" s="21" t="str">
        <f>IF(OR(RIGHT(Calendar!CO266,4)="REDS",RIGHT(Calendar!CO266,6)="BLACKS",RIGHT(Calendar!CO266,5)="BLUES"),Calendar!CN266,"")</f>
        <v/>
      </c>
      <c r="AJ266" s="21" t="str">
        <f>IF(OR(RIGHT(Calendar!CR266,4)="REDS",RIGHT(Calendar!CR266,6)="BLACKS",RIGHT(Calendar!CR266,5)="BLUES"),Calendar!CQ266,"")</f>
        <v/>
      </c>
      <c r="AK266" s="21" t="str">
        <f>IF(OR(RIGHT(Calendar!CU266,4)="REDS",RIGHT(Calendar!CU266,6)="BLACKS",RIGHT(Calendar!CU266,5)="BLUES"),Calendar!CT266,"")</f>
        <v/>
      </c>
      <c r="AL266" s="21" t="str">
        <f>IF(OR(RIGHT(Calendar!CX266,4)="REDS",RIGHT(Calendar!CX266,6)="BLACKS",RIGHT(Calendar!CX266,5)="BLUES"),Calendar!CW266,"")</f>
        <v/>
      </c>
      <c r="AM266" s="21">
        <f>IF(OR(RIGHT(Calendar!DA266,4)="REDS",RIGHT(Calendar!DA266,6)="BLACKS",RIGHT(Calendar!DA266,5)="BLUES"),Calendar!CZ266,"")</f>
        <v>0.64583333333333337</v>
      </c>
      <c r="AN266" s="21" t="str">
        <f>IF(OR(RIGHT(Calendar!DD266,4)="REDS",RIGHT(Calendar!DD266,6)="BLACKS",RIGHT(Calendar!DD266,5)="BLUES"),Calendar!DC266,"")</f>
        <v/>
      </c>
      <c r="AO266" s="21" t="str">
        <f>IF(OR(RIGHT(Calendar!DG266,4)="REDS",RIGHT(Calendar!DG266,6)="BLACKS",RIGHT(Calendar!DG266,5)="BLUES"),Calendar!DF266,"")</f>
        <v/>
      </c>
      <c r="AP266" s="21" t="str">
        <f>IF(OR(RIGHT(Calendar!DJ266,4)="REDS",RIGHT(Calendar!DJ266,6)="BLACKS",RIGHT(Calendar!DJ266,5)="BLUES"),Calendar!DI266,"")</f>
        <v/>
      </c>
      <c r="AQ266" s="21" t="str">
        <f>IF(OR(RIGHT(Calendar!DM266,4)="REDS",RIGHT(Calendar!DM266,6)="BLACKS",RIGHT(Calendar!DM266,5)="BLUES"),Calendar!DL266,"")</f>
        <v/>
      </c>
      <c r="AR266" s="21" t="str">
        <f>IF(OR(RIGHT(Calendar!DP266,4)="REDS",RIGHT(Calendar!DP266,6)="BLACKS",RIGHT(Calendar!DP266,5)="BLUES"),Calendar!DO266,"")</f>
        <v/>
      </c>
      <c r="AS266" s="21" t="str">
        <f>IF(OR(RIGHT(Calendar!DS266,4)="REDS",RIGHT(Calendar!DS266,6)="BLACKS",RIGHT(Calendar!DS266,5)="BLUES"),Calendar!DR266,"")</f>
        <v/>
      </c>
      <c r="AT266" s="21" t="str">
        <f>IF(OR(RIGHT(Calendar!DV266,4)="REDS",RIGHT(Calendar!DV266,6)="BLACKS",RIGHT(Calendar!DV266,5)="BLUES"),Calendar!DU266,"")</f>
        <v/>
      </c>
      <c r="AU266" s="21" t="str">
        <f>IF(OR(RIGHT(Calendar!DY266,4)="REDS",RIGHT(Calendar!DY266,6)="BLACKS",RIGHT(Calendar!DY266,5)="BLUES"),Calendar!DX266,"")</f>
        <v/>
      </c>
      <c r="AV266" s="21" t="str">
        <f>IF(OR(RIGHT(Calendar!EB266,4)="REDS",RIGHT(Calendar!EB266,6)="BLACKS",RIGHT(Calendar!EB266,5)="BLUES"),Calendar!EA266,"")</f>
        <v/>
      </c>
      <c r="AW266" s="66" t="str">
        <f>IF(Calendar!I266="","",CONCATENATE(A266,"_",Calendar!H266,"_",Calendar!I266,"_",Calendar!J266,","))</f>
        <v/>
      </c>
      <c r="AX266" s="66" t="str">
        <f>IF(Calendar!L266="","",CONCATENATE(A266,"_",Calendar!K266,"_",Calendar!L266,"_",Calendar!M266,","))</f>
        <v/>
      </c>
      <c r="AY266" s="66" t="str">
        <f>IF(Calendar!O266="","",CONCATENATE(A266,"_",Calendar!N266,"_",Calendar!O266,"_",Calendar!P266,","))</f>
        <v/>
      </c>
      <c r="AZ266" s="66" t="str">
        <f>IF(Calendar!R266="","",CONCATENATE(A266,"_",Calendar!Q266,"_",Calendar!R266,"_",Calendar!S266,","))</f>
        <v>42448_0.458333333333333_OUFFET WARZÉE_U7 BLACKs,</v>
      </c>
      <c r="BA266" s="66" t="str">
        <f>IF(Calendar!U266="","",CONCATENATE(A266,"_",Calendar!T266,"_",Calendar!U266,"_",Calendar!V266,","))</f>
        <v>42448_0.458333333333333_STOCKAY_U7 REDs,</v>
      </c>
      <c r="BB266" s="66" t="str">
        <f>IF(Calendar!X266="","",CONCATENATE(A266,"_",Calendar!W266,"_",Calendar!X266,"_",Calendar!Y266,","))</f>
        <v/>
      </c>
      <c r="BC266" s="66" t="str">
        <f>IF(Calendar!AA266="","",CONCATENATE(A266,"_",Calendar!Z266,"_",Calendar!AA266,"_",Calendar!AB266,","))</f>
        <v>42448_0.520833333333333_U8 BLACKs_FC SERAING B,</v>
      </c>
      <c r="BD266" s="66" t="str">
        <f>IF(Calendar!AD266="","",CONCATENATE(A266,"_",Calendar!AC266,"_",Calendar!AD266,"_",Calendar!AE266,","))</f>
        <v>42448_0.458333333333333_STRÉE_U8 REDs,</v>
      </c>
      <c r="BE266" s="66" t="str">
        <f>IF(Calendar!AG266="","",CONCATENATE(A266,"_",Calendar!AF266,"_",Calendar!AG266,"_",Calendar!AH266,","))</f>
        <v/>
      </c>
      <c r="BF266" s="66" t="str">
        <f>IF(Calendar!AJ266="","",CONCATENATE(A266,"_",Calendar!AI266,"_",Calendar!AJ266,"_",Calendar!AK266,","))</f>
        <v>42448_0.520833333333333_COUTHUIN_U9 BLACKs,</v>
      </c>
      <c r="BG266" s="66" t="str">
        <f>IF(Calendar!AM266="","",CONCATENATE(A266,"_",Calendar!AL266,"_",Calendar!AM266,"_",Calendar!AN266,","))</f>
        <v>42448_0.479166666666667_U9 REDs_LENSOIS,</v>
      </c>
      <c r="BH266" s="66" t="str">
        <f>IF(Calendar!AP266="","",CONCATENATE(A266,"_",Calendar!AO266,"_",Calendar!AP266,"_",Calendar!AQ266,","))</f>
        <v/>
      </c>
      <c r="BI266" s="66" t="str">
        <f>IF(Calendar!AS266="","",CONCATENATE(A266,"_",Calendar!AR266,"_",Calendar!AS266,"_",Calendar!AT266,","))</f>
        <v>42448_0.458333333333333_CLAVINOISE_U10 BLACKs,</v>
      </c>
      <c r="BJ266" s="66" t="str">
        <f>IF(Calendar!AV266="","",CONCATENATE(A266,"_",Calendar!AU266,"_",Calendar!AV266,"_",Calendar!AW266,","))</f>
        <v/>
      </c>
      <c r="BK266" s="66" t="str">
        <f>IF(Calendar!AY266="","",CONCATENATE(A266,"_",Calendar!AX266,"_",Calendar!AY266,"_",Calendar!AZ266,","))</f>
        <v/>
      </c>
      <c r="BL266" s="66" t="str">
        <f>IF(Calendar!BB266="","",CONCATENATE(A266,"_",Calendar!BA266,"_",Calendar!BB266,"_",Calendar!BC266,","))</f>
        <v>42448_0.458333333333333_ANS MONTEGNÉE_U11 BLACKs,</v>
      </c>
      <c r="BM266" s="66" t="str">
        <f>IF(Calendar!BE266="","",CONCATENATE(A266,"_",Calendar!BD266,"_",Calendar!BE266,"_",Calendar!BF266,","))</f>
        <v>42448_0.458333333333333_CLAVINOISE_U11 REDs,</v>
      </c>
      <c r="BN266" s="66" t="str">
        <f>IF(Calendar!BH266="","",CONCATENATE(A266,"_",Calendar!BG266,"_",Calendar!BH266,"_",Calendar!BI266,","))</f>
        <v/>
      </c>
      <c r="BO266" s="66" t="str">
        <f>IF(Calendar!BK266="","",CONCATENATE(A266,"_",Calendar!BJ266,"_",Calendar!BK266,"_",Calendar!BL266,","))</f>
        <v>42448_0.520833333333333_RC.ENT.AMAY_U12 BLACKs,</v>
      </c>
      <c r="BP266" s="66" t="str">
        <f>IF(Calendar!BN266="","",CONCATENATE(A266,"_",Calendar!BM266,"_",Calendar!BN266,"_",Calendar!BO266,","))</f>
        <v>42448_0.395833333333333_JUPRELLE_U12 REDs,</v>
      </c>
      <c r="BQ266" s="66" t="str">
        <f>IF(Calendar!BQ266="","",CONCATENATE(A266,"_",Calendar!BP266,"_",Calendar!BQ266,"_",Calendar!BR266,","))</f>
        <v/>
      </c>
      <c r="BR266" s="66" t="str">
        <f>IF(Calendar!BT266="","",CONCATENATE(A266,"_",Calendar!BS266,"_",Calendar!BT266,"_",Calendar!BU266,","))</f>
        <v>42448_0.395833333333333_STRÉE_U13 BLACKs,</v>
      </c>
      <c r="BS266" s="66" t="str">
        <f>IF(Calendar!BW266="","",CONCATENATE(A266,"_",Calendar!BV266,"_",Calendar!BW266,"_",Calendar!BX266,","))</f>
        <v/>
      </c>
      <c r="BT266" s="66" t="str">
        <f>IF(Calendar!BZ266="","",CONCATENATE(A266,"_",Calendar!BY266,"_",Calendar!BZ266,"_",Calendar!CA266,","))</f>
        <v/>
      </c>
      <c r="BU266" s="66" t="str">
        <f>IF(Calendar!CC266="","",CONCATENATE(A266,"_",Calendar!CB266,"_",Calendar!CC266,"_",Calendar!CD266,","))</f>
        <v/>
      </c>
      <c r="BV266" s="66" t="str">
        <f>IF(Calendar!CF266="","",CONCATENATE(A266,"_",Calendar!CE266,"_",Calendar!CF266,"_",Calendar!CG266,","))</f>
        <v/>
      </c>
      <c r="BW266" s="66" t="str">
        <f>IF(Calendar!CI266="","",CONCATENATE(A266,"_",Calendar!CH266,"_",Calendar!CI266,"_",Calendar!CJ266,","))</f>
        <v>42448_0.583333333333333_U15 BLACKs_HARZÉ,</v>
      </c>
      <c r="BX266" s="66" t="str">
        <f>IF(Calendar!CL266="","",CONCATENATE(A266,"_",Calendar!CK266,"_",Calendar!CL266,"_",Calendar!CM266,","))</f>
        <v/>
      </c>
      <c r="BY266" s="66" t="str">
        <f>IF(Calendar!CO266="","",CONCATENATE(A266,"_",Calendar!CN266,"_",Calendar!CO266,"_",Calendar!CP266,","))</f>
        <v/>
      </c>
      <c r="BZ266" s="66" t="str">
        <f>IF(Calendar!CR266="","",CONCATENATE(A266,"_",Calendar!CQ266,"_",Calendar!CR266,"_",Calendar!CS266,","))</f>
        <v/>
      </c>
      <c r="CA266" s="66" t="str">
        <f>IF(Calendar!CU266="","",CONCATENATE(A266,"_",Calendar!CT266,"_",Calendar!CU266,"_",Calendar!CV266,","))</f>
        <v/>
      </c>
      <c r="CB266" s="66" t="str">
        <f>IF(Calendar!CX266="","",CONCATENATE(A266,"_",Calendar!CW266,"_",Calendar!CX266,"_",Calendar!CY266,","))</f>
        <v/>
      </c>
      <c r="CC266" s="66" t="str">
        <f>IF(Calendar!DA266="","",CONCATENATE(A266,"_",Calendar!CZ266,"_",Calendar!DA266,"_",Calendar!DB266,","))</f>
        <v>42448_0.645833333333333_U19 BLACKs_MELEN,</v>
      </c>
      <c r="CD266" s="66" t="str">
        <f>IF(Calendar!DD266="","",CONCATENATE(A266,"_",Calendar!DC266,"_",Calendar!DD266,"_",Calendar!DE266,","))</f>
        <v/>
      </c>
      <c r="CE266" s="66" t="str">
        <f>IF(Calendar!DG266="","",CONCATENATE(A266,"_",Calendar!DF266,"_",Calendar!DG266,"_",Calendar!DH266,","))</f>
        <v/>
      </c>
      <c r="CF266" s="66" t="str">
        <f>IF(Calendar!DJ266="","",CONCATENATE(A266,"_",Calendar!DI266,"_",Calendar!DJ266,"_",Calendar!DK266,","))</f>
        <v/>
      </c>
      <c r="CG266" s="66" t="str">
        <f>IF(Calendar!DM266="","",CONCATENATE(A266,"_",Calendar!DL266,"_",Calendar!DM266,"_",Calendar!DN266,","))</f>
        <v/>
      </c>
      <c r="CH266" s="66" t="str">
        <f>IF(Calendar!DP266="","",CONCATENATE(A266,"_",Calendar!DO266,"_",Calendar!DP266,"_",Calendar!DQ266,","))</f>
        <v/>
      </c>
      <c r="CI266" s="66" t="str">
        <f>IF(Calendar!DS266="","",CONCATENATE(A266,"_",Calendar!DR266,"_",Calendar!DS266,"_",Calendar!DT266,","))</f>
        <v/>
      </c>
      <c r="CJ266" s="66" t="str">
        <f>IF(Calendar!DV266="","",CONCATENATE(A266,"_",Calendar!DU266,"_",Calendar!DV266,"_",Calendar!DW266,","))</f>
        <v/>
      </c>
      <c r="CK266" s="66" t="str">
        <f>IF(Calendar!DY266="","",CONCATENATE(A266,"_",Calendar!DX266,"_",Calendar!DY266,"_",Calendar!DZ266,","))</f>
        <v/>
      </c>
      <c r="CL266" s="90" t="str">
        <f>IF(Calendar!EB266="","",CONCATENATE(A266,"_",Calendar!EA266,"_",Calendar!EB266,"_",Calendar!EC266,","))</f>
        <v/>
      </c>
      <c r="CM266" s="94" t="str">
        <f t="shared" si="21"/>
        <v>42448_0.458333333333333_OUFFET WARZÉE_U7 BLACKs,42448_0.458333333333333_STOCKAY_U7 REDs,42448_0.520833333333333_U8 BLACKs_FC SERAING B,42448_0.458333333333333_STRÉE_U8 REDs,42448_0.520833333333333_COUTHUIN_U9 BLACKs,42448_0.479166666666667_U9 REDs_LENSOIS,</v>
      </c>
      <c r="CN266" s="95" t="str">
        <f t="shared" si="22"/>
        <v>42448_0.458333333333333_CLAVINOISE_U10 BLACKs,42448_0.458333333333333_ANS MONTEGNÉE_U11 BLACKs,42448_0.458333333333333_CLAVINOISE_U11 REDs,42448_0.520833333333333_RC.ENT.AMAY_U12 BLACKs,42448_0.395833333333333_JUPRELLE_U12 REDs,42448_0.395833333333333_STRÉE_U13 BLACKs,</v>
      </c>
      <c r="CO266" s="96" t="str">
        <f t="shared" si="23"/>
        <v>42448_0.583333333333333_U15 BLACKs_HARZÉ,42448_0.645833333333333_U19 BLACKs_MELEN,</v>
      </c>
      <c r="CP266" s="94" t="str">
        <f>IF(View!$D$1&lt;&gt;"OK","",IF(OR(View!$C$3="K+4",View!$C$3="K+4 &amp; K+7",View!$C$3="K+4 &amp; K+10",View!$C$3="ALL"),IF(CM266="","",IF(AND(HomeCalc!$A266&gt;=View!$C$1,HomeCalc!A266&lt;=View!$C$2),HomeCalc!CM266,"")),""))</f>
        <v/>
      </c>
      <c r="CQ266" s="95" t="str">
        <f>IF(View!$D$1&lt;&gt;"OK","",IF(OR(View!$C$3="K+7",View!$C$3="K+4 &amp; K+7",View!$C$3="K+7 &amp; K+10",View!$C$3="ALL"),IF(CN266="","",IF(AND(HomeCalc!$A266&gt;=View!$C$1,HomeCalc!A266&lt;=View!$C$2),HomeCalc!CN266,"")),""))</f>
        <v/>
      </c>
      <c r="CR266" s="96" t="str">
        <f>IF(View!$D$1&lt;&gt;"OK","",IF(OR(View!$C$3="K+10",View!$C$3="K+4 &amp; K+10",View!$C$3="K+7 &amp; K+10",View!$C$3="ALL"),IF(CO266="","",IF(AND(HomeCalc!$A266&gt;=View!$C$1,HomeCalc!A266&lt;=View!$C$2),HomeCalc!CO266,"")),""))</f>
        <v/>
      </c>
      <c r="CS266" s="102" t="str">
        <f>IF(View!$D$1&lt;&gt;"OK","",CONCATENATE(CS265,CP266,CQ266,CR266))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67" spans="1:97" ht="15.75" x14ac:dyDescent="0.25">
      <c r="A267" s="11">
        <v>42449</v>
      </c>
      <c r="B267" s="15" t="s">
        <v>83</v>
      </c>
      <c r="C267" s="16">
        <f t="shared" si="24"/>
        <v>38</v>
      </c>
      <c r="D267" s="26" t="s">
        <v>65</v>
      </c>
      <c r="E267" s="8" t="s">
        <v>71</v>
      </c>
      <c r="F267" s="64">
        <f t="shared" si="20"/>
        <v>1</v>
      </c>
      <c r="G267" s="21" t="str">
        <f>IF(OR(RIGHT(Calendar!I267,4)="REDS",RIGHT(Calendar!I267,6)="BLACKS",RIGHT(Calendar!I267,5)="BLUES"),Calendar!H267,"")</f>
        <v/>
      </c>
      <c r="H267" s="21" t="str">
        <f>IF(OR(RIGHT(Calendar!L267,4)="REDS",RIGHT(Calendar!L267,6)="BLACKS",RIGHT(Calendar!L267,5)="BLUES"),Calendar!K267,"")</f>
        <v/>
      </c>
      <c r="I267" s="21" t="str">
        <f>IF(OR(RIGHT(Calendar!O267,4)="REDS",RIGHT(Calendar!O267,6)="BLACKS",RIGHT(Calendar!O267,5)="BLUES"),Calendar!N267,"")</f>
        <v/>
      </c>
      <c r="J267" s="21" t="str">
        <f>IF(OR(RIGHT(Calendar!R267,4)="REDS",RIGHT(Calendar!R267,6)="BLACKS",RIGHT(Calendar!R267,5)="BLUES"),Calendar!Q267,"")</f>
        <v/>
      </c>
      <c r="K267" s="21" t="str">
        <f>IF(OR(RIGHT(Calendar!U267,4)="REDS",RIGHT(Calendar!U267,6)="BLACKS",RIGHT(Calendar!U267,5)="BLUES"),Calendar!T267,"")</f>
        <v/>
      </c>
      <c r="L267" s="21" t="str">
        <f>IF(OR(RIGHT(Calendar!X267,4)="REDS",RIGHT(Calendar!X267,6)="BLACKS",RIGHT(Calendar!X267,5)="BLUES"),Calendar!W267,"")</f>
        <v/>
      </c>
      <c r="M267" s="21" t="str">
        <f>IF(OR(RIGHT(Calendar!AA267,4)="REDS",RIGHT(Calendar!AA267,6)="BLACKS",RIGHT(Calendar!AA267,5)="BLUES"),Calendar!Z267,"")</f>
        <v/>
      </c>
      <c r="N267" s="21" t="str">
        <f>IF(OR(RIGHT(Calendar!AD267,4)="REDS",RIGHT(Calendar!AD267,6)="BLACKS",RIGHT(Calendar!AD267,5)="BLUES"),Calendar!AC267,"")</f>
        <v/>
      </c>
      <c r="O267" s="21" t="str">
        <f>IF(OR(RIGHT(Calendar!AG267,4)="REDS",RIGHT(Calendar!AG267,6)="BLACKS",RIGHT(Calendar!AG267,5)="BLUES"),Calendar!AF267,"")</f>
        <v/>
      </c>
      <c r="P267" s="21" t="str">
        <f>IF(OR(RIGHT(Calendar!AJ267,4)="REDS",RIGHT(Calendar!AJ267,6)="BLACKS",RIGHT(Calendar!AJ267,5)="BLUES"),Calendar!AI267,"")</f>
        <v/>
      </c>
      <c r="Q267" s="21" t="str">
        <f>IF(OR(RIGHT(Calendar!AM267,4)="REDS",RIGHT(Calendar!AM267,6)="BLACKS",RIGHT(Calendar!AM267,5)="BLUES"),Calendar!AL267,"")</f>
        <v/>
      </c>
      <c r="R267" s="21" t="str">
        <f>IF(OR(RIGHT(Calendar!AP267,4)="REDS",RIGHT(Calendar!AP267,6)="BLACKS",RIGHT(Calendar!AP267,5)="BLUES"),Calendar!AO267,"")</f>
        <v/>
      </c>
      <c r="S267" s="21" t="str">
        <f>IF(OR(RIGHT(Calendar!AS267,4)="REDS",RIGHT(Calendar!AS267,6)="BLACKS",RIGHT(Calendar!AS267,5)="BLUES"),Calendar!AR267,"")</f>
        <v/>
      </c>
      <c r="T267" s="21" t="str">
        <f>IF(OR(RIGHT(Calendar!AV267,4)="REDS",RIGHT(Calendar!AV267,6)="BLACKS",RIGHT(Calendar!AV267,5)="BLUES"),Calendar!AU267,"")</f>
        <v/>
      </c>
      <c r="U267" s="21" t="str">
        <f>IF(OR(RIGHT(Calendar!AY267,4)="REDS",RIGHT(Calendar!AY267,6)="BLACKS",RIGHT(Calendar!AY267,5)="BLUES"),Calendar!AX267,"")</f>
        <v/>
      </c>
      <c r="V267" s="21" t="str">
        <f>IF(OR(RIGHT(Calendar!BB267,4)="REDS",RIGHT(Calendar!BB267,6)="BLACKS",RIGHT(Calendar!BB267,5)="BLUES"),Calendar!BA267,"")</f>
        <v/>
      </c>
      <c r="W267" s="21" t="str">
        <f>IF(OR(RIGHT(Calendar!BE267,4)="REDS",RIGHT(Calendar!BE267,6)="BLACKS",RIGHT(Calendar!BE267,5)="BLUES"),Calendar!BD267,"")</f>
        <v/>
      </c>
      <c r="X267" s="21" t="str">
        <f>IF(OR(RIGHT(Calendar!BH267,4)="REDS",RIGHT(Calendar!BH267,6)="BLACKS",RIGHT(Calendar!BH267,5)="BLUES"),Calendar!BG267,"")</f>
        <v/>
      </c>
      <c r="Y267" s="21" t="str">
        <f>IF(OR(RIGHT(Calendar!BK267,4)="REDS",RIGHT(Calendar!BK267,6)="BLACKS",RIGHT(Calendar!BK267,5)="BLUES"),Calendar!BJ267,"")</f>
        <v/>
      </c>
      <c r="Z267" s="21" t="str">
        <f>IF(OR(RIGHT(Calendar!BN267,4)="REDS",RIGHT(Calendar!BN267,6)="BLACKS",RIGHT(Calendar!BN267,5)="BLUES"),Calendar!BM267,"")</f>
        <v/>
      </c>
      <c r="AA267" s="21" t="str">
        <f>IF(OR(RIGHT(Calendar!BQ267,4)="REDS",RIGHT(Calendar!BQ267,6)="BLACKS",RIGHT(Calendar!BQ267,5)="BLUES"),Calendar!BP267,"")</f>
        <v/>
      </c>
      <c r="AB267" s="21" t="str">
        <f>IF(OR(RIGHT(Calendar!BT267,4)="REDS",RIGHT(Calendar!BT267,6)="BLACKS",RIGHT(Calendar!BT267,5)="BLUES"),Calendar!BS267,"")</f>
        <v/>
      </c>
      <c r="AC267" s="21" t="str">
        <f>IF(OR(RIGHT(Calendar!BW267,4)="REDS",RIGHT(Calendar!BW267,6)="BLACKS",RIGHT(Calendar!BW267,5)="BLUES"),Calendar!BV267,"")</f>
        <v/>
      </c>
      <c r="AD267" s="21" t="str">
        <f>IF(OR(RIGHT(Calendar!BZ267,4)="REDS",RIGHT(Calendar!BZ267,6)="BLACKS",RIGHT(Calendar!BZ267,5)="BLUES"),Calendar!BY267,"")</f>
        <v/>
      </c>
      <c r="AE267" s="21" t="str">
        <f>IF(OR(RIGHT(Calendar!CC267,4)="REDS",RIGHT(Calendar!CC267,6)="BLACKS",RIGHT(Calendar!CC267,5)="BLUES"),Calendar!CB267,"")</f>
        <v/>
      </c>
      <c r="AF267" s="21" t="str">
        <f>IF(OR(RIGHT(Calendar!CF267,4)="REDS",RIGHT(Calendar!CF267,6)="BLACKS",RIGHT(Calendar!CF267,5)="BLUES"),Calendar!CE267,"")</f>
        <v/>
      </c>
      <c r="AG267" s="21" t="str">
        <f>IF(OR(RIGHT(Calendar!CI267,4)="REDS",RIGHT(Calendar!CI267,6)="BLACKS",RIGHT(Calendar!CI267,5)="BLUES"),Calendar!CH267,"")</f>
        <v/>
      </c>
      <c r="AH267" s="21" t="str">
        <f>IF(OR(RIGHT(Calendar!CL267,4)="REDS",RIGHT(Calendar!CL267,6)="BLACKS",RIGHT(Calendar!CL267,5)="BLUES"),Calendar!CK267,"")</f>
        <v/>
      </c>
      <c r="AI267" s="21" t="str">
        <f>IF(OR(RIGHT(Calendar!CO267,4)="REDS",RIGHT(Calendar!CO267,6)="BLACKS",RIGHT(Calendar!CO267,5)="BLUES"),Calendar!CN267,"")</f>
        <v/>
      </c>
      <c r="AJ267" s="21" t="str">
        <f>IF(OR(RIGHT(Calendar!CR267,4)="REDS",RIGHT(Calendar!CR267,6)="BLACKS",RIGHT(Calendar!CR267,5)="BLUES"),Calendar!CQ267,"")</f>
        <v/>
      </c>
      <c r="AK267" s="21" t="str">
        <f>IF(OR(RIGHT(Calendar!CU267,4)="REDS",RIGHT(Calendar!CU267,6)="BLACKS",RIGHT(Calendar!CU267,5)="BLUES"),Calendar!CT267,"")</f>
        <v/>
      </c>
      <c r="AL267" s="21" t="str">
        <f>IF(OR(RIGHT(Calendar!CX267,4)="REDS",RIGHT(Calendar!CX267,6)="BLACKS",RIGHT(Calendar!CX267,5)="BLUES"),Calendar!CW267,"")</f>
        <v/>
      </c>
      <c r="AM267" s="21" t="str">
        <f>IF(OR(RIGHT(Calendar!DA267,4)="REDS",RIGHT(Calendar!DA267,6)="BLACKS",RIGHT(Calendar!DA267,5)="BLUES"),Calendar!CZ267,"")</f>
        <v/>
      </c>
      <c r="AN267" s="21" t="str">
        <f>IF(OR(RIGHT(Calendar!DD267,4)="REDS",RIGHT(Calendar!DD267,6)="BLACKS",RIGHT(Calendar!DD267,5)="BLUES"),Calendar!DC267,"")</f>
        <v/>
      </c>
      <c r="AO267" s="21" t="str">
        <f>IF(OR(RIGHT(Calendar!DG267,4)="REDS",RIGHT(Calendar!DG267,6)="BLACKS",RIGHT(Calendar!DG267,5)="BLUES"),Calendar!DF267,"")</f>
        <v/>
      </c>
      <c r="AP267" s="21" t="str">
        <f>IF(OR(RIGHT(Calendar!DJ267,4)="REDS",RIGHT(Calendar!DJ267,6)="BLACKS",RIGHT(Calendar!DJ267,5)="BLUES"),Calendar!DI267,"")</f>
        <v/>
      </c>
      <c r="AQ267" s="21" t="str">
        <f>IF(OR(RIGHT(Calendar!DM267,4)="REDS",RIGHT(Calendar!DM267,6)="BLACKS",RIGHT(Calendar!DM267,5)="BLUES"),Calendar!DL267,"")</f>
        <v/>
      </c>
      <c r="AR267" s="21" t="str">
        <f>IF(OR(RIGHT(Calendar!DP267,4)="REDS",RIGHT(Calendar!DP267,6)="BLACKS",RIGHT(Calendar!DP267,5)="BLUES"),Calendar!DO267,"")</f>
        <v/>
      </c>
      <c r="AS267" s="21" t="str">
        <f>IF(OR(RIGHT(Calendar!DS267,4)="REDS",RIGHT(Calendar!DS267,6)="BLACKS",RIGHT(Calendar!DS267,5)="BLUES"),Calendar!DR267,"")</f>
        <v/>
      </c>
      <c r="AT267" s="21">
        <f>IF(OR(RIGHT(Calendar!DV267,4)="REDS",RIGHT(Calendar!DV267,6)="BLACKS",RIGHT(Calendar!DV267,5)="BLUES"),Calendar!DU267,"")</f>
        <v>0.625</v>
      </c>
      <c r="AU267" s="21" t="str">
        <f>IF(OR(RIGHT(Calendar!DY267,4)="REDS",RIGHT(Calendar!DY267,6)="BLACKS",RIGHT(Calendar!DY267,5)="BLUES"),Calendar!DX267,"")</f>
        <v/>
      </c>
      <c r="AV267" s="21" t="str">
        <f>IF(OR(RIGHT(Calendar!EB267,4)="REDS",RIGHT(Calendar!EB267,6)="BLACKS",RIGHT(Calendar!EB267,5)="BLUES"),Calendar!EA267,"")</f>
        <v/>
      </c>
      <c r="AW267" s="66" t="str">
        <f>IF(Calendar!I267="","",CONCATENATE(A267,"_",Calendar!H267,"_",Calendar!I267,"_",Calendar!J267,","))</f>
        <v/>
      </c>
      <c r="AX267" s="66" t="str">
        <f>IF(Calendar!L267="","",CONCATENATE(A267,"_",Calendar!K267,"_",Calendar!L267,"_",Calendar!M267,","))</f>
        <v/>
      </c>
      <c r="AY267" s="66" t="str">
        <f>IF(Calendar!O267="","",CONCATENATE(A267,"_",Calendar!N267,"_",Calendar!O267,"_",Calendar!P267,","))</f>
        <v/>
      </c>
      <c r="AZ267" s="66" t="str">
        <f>IF(Calendar!R267="","",CONCATENATE(A267,"_",Calendar!Q267,"_",Calendar!R267,"_",Calendar!S267,","))</f>
        <v/>
      </c>
      <c r="BA267" s="66" t="str">
        <f>IF(Calendar!U267="","",CONCATENATE(A267,"_",Calendar!T267,"_",Calendar!U267,"_",Calendar!V267,","))</f>
        <v/>
      </c>
      <c r="BB267" s="66" t="str">
        <f>IF(Calendar!X267="","",CONCATENATE(A267,"_",Calendar!W267,"_",Calendar!X267,"_",Calendar!Y267,","))</f>
        <v/>
      </c>
      <c r="BC267" s="66" t="str">
        <f>IF(Calendar!AA267="","",CONCATENATE(A267,"_",Calendar!Z267,"_",Calendar!AA267,"_",Calendar!AB267,","))</f>
        <v/>
      </c>
      <c r="BD267" s="66" t="str">
        <f>IF(Calendar!AD267="","",CONCATENATE(A267,"_",Calendar!AC267,"_",Calendar!AD267,"_",Calendar!AE267,","))</f>
        <v/>
      </c>
      <c r="BE267" s="66" t="str">
        <f>IF(Calendar!AG267="","",CONCATENATE(A267,"_",Calendar!AF267,"_",Calendar!AG267,"_",Calendar!AH267,","))</f>
        <v/>
      </c>
      <c r="BF267" s="66" t="str">
        <f>IF(Calendar!AJ267="","",CONCATENATE(A267,"_",Calendar!AI267,"_",Calendar!AJ267,"_",Calendar!AK267,","))</f>
        <v/>
      </c>
      <c r="BG267" s="66" t="str">
        <f>IF(Calendar!AM267="","",CONCATENATE(A267,"_",Calendar!AL267,"_",Calendar!AM267,"_",Calendar!AN267,","))</f>
        <v/>
      </c>
      <c r="BH267" s="66" t="str">
        <f>IF(Calendar!AP267="","",CONCATENATE(A267,"_",Calendar!AO267,"_",Calendar!AP267,"_",Calendar!AQ267,","))</f>
        <v/>
      </c>
      <c r="BI267" s="66" t="str">
        <f>IF(Calendar!AS267="","",CONCATENATE(A267,"_",Calendar!AR267,"_",Calendar!AS267,"_",Calendar!AT267,","))</f>
        <v/>
      </c>
      <c r="BJ267" s="66" t="str">
        <f>IF(Calendar!AV267="","",CONCATENATE(A267,"_",Calendar!AU267,"_",Calendar!AV267,"_",Calendar!AW267,","))</f>
        <v/>
      </c>
      <c r="BK267" s="66" t="str">
        <f>IF(Calendar!AY267="","",CONCATENATE(A267,"_",Calendar!AX267,"_",Calendar!AY267,"_",Calendar!AZ267,","))</f>
        <v/>
      </c>
      <c r="BL267" s="66" t="str">
        <f>IF(Calendar!BB267="","",CONCATENATE(A267,"_",Calendar!BA267,"_",Calendar!BB267,"_",Calendar!BC267,","))</f>
        <v/>
      </c>
      <c r="BM267" s="66" t="str">
        <f>IF(Calendar!BE267="","",CONCATENATE(A267,"_",Calendar!BD267,"_",Calendar!BE267,"_",Calendar!BF267,","))</f>
        <v/>
      </c>
      <c r="BN267" s="66" t="str">
        <f>IF(Calendar!BH267="","",CONCATENATE(A267,"_",Calendar!BG267,"_",Calendar!BH267,"_",Calendar!BI267,","))</f>
        <v/>
      </c>
      <c r="BO267" s="66" t="str">
        <f>IF(Calendar!BK267="","",CONCATENATE(A267,"_",Calendar!BJ267,"_",Calendar!BK267,"_",Calendar!BL267,","))</f>
        <v/>
      </c>
      <c r="BP267" s="66" t="str">
        <f>IF(Calendar!BN267="","",CONCATENATE(A267,"_",Calendar!BM267,"_",Calendar!BN267,"_",Calendar!BO267,","))</f>
        <v/>
      </c>
      <c r="BQ267" s="66" t="str">
        <f>IF(Calendar!BQ267="","",CONCATENATE(A267,"_",Calendar!BP267,"_",Calendar!BQ267,"_",Calendar!BR267,","))</f>
        <v/>
      </c>
      <c r="BR267" s="66" t="str">
        <f>IF(Calendar!BT267="","",CONCATENATE(A267,"_",Calendar!BS267,"_",Calendar!BT267,"_",Calendar!BU267,","))</f>
        <v/>
      </c>
      <c r="BS267" s="66" t="str">
        <f>IF(Calendar!BW267="","",CONCATENATE(A267,"_",Calendar!BV267,"_",Calendar!BW267,"_",Calendar!BX267,","))</f>
        <v/>
      </c>
      <c r="BT267" s="66" t="str">
        <f>IF(Calendar!BZ267="","",CONCATENATE(A267,"_",Calendar!BY267,"_",Calendar!BZ267,"_",Calendar!CA267,","))</f>
        <v/>
      </c>
      <c r="BU267" s="66" t="str">
        <f>IF(Calendar!CC267="","",CONCATENATE(A267,"_",Calendar!CB267,"_",Calendar!CC267,"_",Calendar!CD267,","))</f>
        <v>42449_0.46875_ANDRIMONT_U14 BLACKs,</v>
      </c>
      <c r="BV267" s="66" t="str">
        <f>IF(Calendar!CF267="","",CONCATENATE(A267,"_",Calendar!CE267,"_",Calendar!CF267,"_",Calendar!CG267,","))</f>
        <v/>
      </c>
      <c r="BW267" s="66" t="str">
        <f>IF(Calendar!CI267="","",CONCATENATE(A267,"_",Calendar!CH267,"_",Calendar!CI267,"_",Calendar!CJ267,","))</f>
        <v/>
      </c>
      <c r="BX267" s="66" t="str">
        <f>IF(Calendar!CL267="","",CONCATENATE(A267,"_",Calendar!CK267,"_",Calendar!CL267,"_",Calendar!CM267,","))</f>
        <v/>
      </c>
      <c r="BY267" s="66" t="str">
        <f>IF(Calendar!CO267="","",CONCATENATE(A267,"_",Calendar!CN267,"_",Calendar!CO267,"_",Calendar!CP267,","))</f>
        <v>42449_0.395833333333333_VERLAINE_U16 BLACKs,</v>
      </c>
      <c r="BZ267" s="66" t="str">
        <f>IF(Calendar!CR267="","",CONCATENATE(A267,"_",Calendar!CQ267,"_",Calendar!CR267,"_",Calendar!CS267,","))</f>
        <v/>
      </c>
      <c r="CA267" s="66" t="str">
        <f>IF(Calendar!CU267="","",CONCATENATE(A267,"_",Calendar!CT267,"_",Calendar!CU267,"_",Calendar!CV267,","))</f>
        <v/>
      </c>
      <c r="CB267" s="66" t="str">
        <f>IF(Calendar!CX267="","",CONCATENATE(A267,"_",Calendar!CW267,"_",Calendar!CX267,"_",Calendar!CY267,","))</f>
        <v/>
      </c>
      <c r="CC267" s="66" t="str">
        <f>IF(Calendar!DA267="","",CONCATENATE(A267,"_",Calendar!CZ267,"_",Calendar!DA267,"_",Calendar!DB267,","))</f>
        <v/>
      </c>
      <c r="CD267" s="66" t="str">
        <f>IF(Calendar!DD267="","",CONCATENATE(A267,"_",Calendar!DC267,"_",Calendar!DD267,"_",Calendar!DE267,","))</f>
        <v/>
      </c>
      <c r="CE267" s="66" t="str">
        <f>IF(Calendar!DG267="","",CONCATENATE(A267,"_",Calendar!DF267,"_",Calendar!DG267,"_",Calendar!DH267,","))</f>
        <v/>
      </c>
      <c r="CF267" s="66" t="str">
        <f>IF(Calendar!DJ267="","",CONCATENATE(A267,"_",Calendar!DI267,"_",Calendar!DJ267,"_",Calendar!DK267,","))</f>
        <v/>
      </c>
      <c r="CG267" s="66" t="str">
        <f>IF(Calendar!DM267="","",CONCATENATE(A267,"_",Calendar!DL267,"_",Calendar!DM267,"_",Calendar!DN267,","))</f>
        <v/>
      </c>
      <c r="CH267" s="66" t="str">
        <f>IF(Calendar!DP267="","",CONCATENATE(A267,"_",Calendar!DO267,"_",Calendar!DP267,"_",Calendar!DQ267,","))</f>
        <v/>
      </c>
      <c r="CI267" s="66" t="str">
        <f>IF(Calendar!DS267="","",CONCATENATE(A267,"_",Calendar!DR267,"_",Calendar!DS267,"_",Calendar!DT267,","))</f>
        <v>42449_0.625_WANZE BAS-OHA_SEN BLACKs,</v>
      </c>
      <c r="CJ267" s="66" t="str">
        <f>IF(Calendar!DV267="","",CONCATENATE(A267,"_",Calendar!DU267,"_",Calendar!DV267,"_",Calendar!DW267,","))</f>
        <v>42449_0.625_SEN REDs_STRÉE B,</v>
      </c>
      <c r="CK267" s="66" t="str">
        <f>IF(Calendar!DY267="","",CONCATENATE(A267,"_",Calendar!DX267,"_",Calendar!DY267,"_",Calendar!DZ267,","))</f>
        <v/>
      </c>
      <c r="CL267" s="90" t="str">
        <f>IF(Calendar!EB267="","",CONCATENATE(A267,"_",Calendar!EA267,"_",Calendar!EB267,"_",Calendar!EC267,","))</f>
        <v/>
      </c>
      <c r="CM267" s="94" t="str">
        <f t="shared" si="21"/>
        <v/>
      </c>
      <c r="CN267" s="95" t="str">
        <f t="shared" si="22"/>
        <v/>
      </c>
      <c r="CO267" s="96" t="str">
        <f t="shared" si="23"/>
        <v>42449_0.46875_ANDRIMONT_U14 BLACKs,42449_0.395833333333333_VERLAINE_U16 BLACKs,42449_0.625_WANZE BAS-OHA_SEN BLACKs,42449_0.625_SEN REDs_STRÉE B,</v>
      </c>
      <c r="CP267" s="94" t="str">
        <f>IF(View!$D$1&lt;&gt;"OK","",IF(OR(View!$C$3="K+4",View!$C$3="K+4 &amp; K+7",View!$C$3="K+4 &amp; K+10",View!$C$3="ALL"),IF(CM267="","",IF(AND(HomeCalc!$A267&gt;=View!$C$1,HomeCalc!A267&lt;=View!$C$2),HomeCalc!CM267,"")),""))</f>
        <v/>
      </c>
      <c r="CQ267" s="95" t="str">
        <f>IF(View!$D$1&lt;&gt;"OK","",IF(OR(View!$C$3="K+7",View!$C$3="K+4 &amp; K+7",View!$C$3="K+7 &amp; K+10",View!$C$3="ALL"),IF(CN267="","",IF(AND(HomeCalc!$A267&gt;=View!$C$1,HomeCalc!A267&lt;=View!$C$2),HomeCalc!CN267,"")),""))</f>
        <v/>
      </c>
      <c r="CR267" s="96" t="str">
        <f>IF(View!$D$1&lt;&gt;"OK","",IF(OR(View!$C$3="K+10",View!$C$3="K+4 &amp; K+10",View!$C$3="K+7 &amp; K+10",View!$C$3="ALL"),IF(CO267="","",IF(AND(HomeCalc!$A267&gt;=View!$C$1,HomeCalc!A267&lt;=View!$C$2),HomeCalc!CO267,"")),""))</f>
        <v/>
      </c>
      <c r="CS267" s="102" t="str">
        <f>IF(View!$D$1&lt;&gt;"OK","",CONCATENATE(CS266,CP267,CQ267,CR267))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68" spans="1:97" ht="15.75" x14ac:dyDescent="0.25">
      <c r="A268" s="11">
        <v>42450</v>
      </c>
      <c r="B268" s="15" t="s">
        <v>83</v>
      </c>
      <c r="C268" s="17">
        <f t="shared" si="24"/>
        <v>39</v>
      </c>
      <c r="D268" s="22" t="s">
        <v>66</v>
      </c>
      <c r="E268" s="8" t="s">
        <v>71</v>
      </c>
      <c r="F268" s="64">
        <f t="shared" si="20"/>
        <v>0</v>
      </c>
      <c r="G268" s="21" t="str">
        <f>IF(OR(RIGHT(Calendar!I268,4)="REDS",RIGHT(Calendar!I268,6)="BLACKS",RIGHT(Calendar!I268,5)="BLUES"),Calendar!H268,"")</f>
        <v/>
      </c>
      <c r="H268" s="21" t="str">
        <f>IF(OR(RIGHT(Calendar!L268,4)="REDS",RIGHT(Calendar!L268,6)="BLACKS",RIGHT(Calendar!L268,5)="BLUES"),Calendar!K268,"")</f>
        <v/>
      </c>
      <c r="I268" s="21" t="str">
        <f>IF(OR(RIGHT(Calendar!O268,4)="REDS",RIGHT(Calendar!O268,6)="BLACKS",RIGHT(Calendar!O268,5)="BLUES"),Calendar!N268,"")</f>
        <v/>
      </c>
      <c r="J268" s="21" t="str">
        <f>IF(OR(RIGHT(Calendar!R268,4)="REDS",RIGHT(Calendar!R268,6)="BLACKS",RIGHT(Calendar!R268,5)="BLUES"),Calendar!Q268,"")</f>
        <v/>
      </c>
      <c r="K268" s="21" t="str">
        <f>IF(OR(RIGHT(Calendar!U268,4)="REDS",RIGHT(Calendar!U268,6)="BLACKS",RIGHT(Calendar!U268,5)="BLUES"),Calendar!T268,"")</f>
        <v/>
      </c>
      <c r="L268" s="21" t="str">
        <f>IF(OR(RIGHT(Calendar!X268,4)="REDS",RIGHT(Calendar!X268,6)="BLACKS",RIGHT(Calendar!X268,5)="BLUES"),Calendar!W268,"")</f>
        <v/>
      </c>
      <c r="M268" s="21" t="str">
        <f>IF(OR(RIGHT(Calendar!AA268,4)="REDS",RIGHT(Calendar!AA268,6)="BLACKS",RIGHT(Calendar!AA268,5)="BLUES"),Calendar!Z268,"")</f>
        <v/>
      </c>
      <c r="N268" s="21" t="str">
        <f>IF(OR(RIGHT(Calendar!AD268,4)="REDS",RIGHT(Calendar!AD268,6)="BLACKS",RIGHT(Calendar!AD268,5)="BLUES"),Calendar!AC268,"")</f>
        <v/>
      </c>
      <c r="O268" s="21" t="str">
        <f>IF(OR(RIGHT(Calendar!AG268,4)="REDS",RIGHT(Calendar!AG268,6)="BLACKS",RIGHT(Calendar!AG268,5)="BLUES"),Calendar!AF268,"")</f>
        <v/>
      </c>
      <c r="P268" s="21" t="str">
        <f>IF(OR(RIGHT(Calendar!AJ268,4)="REDS",RIGHT(Calendar!AJ268,6)="BLACKS",RIGHT(Calendar!AJ268,5)="BLUES"),Calendar!AI268,"")</f>
        <v/>
      </c>
      <c r="Q268" s="21" t="str">
        <f>IF(OR(RIGHT(Calendar!AM268,4)="REDS",RIGHT(Calendar!AM268,6)="BLACKS",RIGHT(Calendar!AM268,5)="BLUES"),Calendar!AL268,"")</f>
        <v/>
      </c>
      <c r="R268" s="21" t="str">
        <f>IF(OR(RIGHT(Calendar!AP268,4)="REDS",RIGHT(Calendar!AP268,6)="BLACKS",RIGHT(Calendar!AP268,5)="BLUES"),Calendar!AO268,"")</f>
        <v/>
      </c>
      <c r="S268" s="21" t="str">
        <f>IF(OR(RIGHT(Calendar!AS268,4)="REDS",RIGHT(Calendar!AS268,6)="BLACKS",RIGHT(Calendar!AS268,5)="BLUES"),Calendar!AR268,"")</f>
        <v/>
      </c>
      <c r="T268" s="21" t="str">
        <f>IF(OR(RIGHT(Calendar!AV268,4)="REDS",RIGHT(Calendar!AV268,6)="BLACKS",RIGHT(Calendar!AV268,5)="BLUES"),Calendar!AU268,"")</f>
        <v/>
      </c>
      <c r="U268" s="21" t="str">
        <f>IF(OR(RIGHT(Calendar!AY268,4)="REDS",RIGHT(Calendar!AY268,6)="BLACKS",RIGHT(Calendar!AY268,5)="BLUES"),Calendar!AX268,"")</f>
        <v/>
      </c>
      <c r="V268" s="21" t="str">
        <f>IF(OR(RIGHT(Calendar!BB268,4)="REDS",RIGHT(Calendar!BB268,6)="BLACKS",RIGHT(Calendar!BB268,5)="BLUES"),Calendar!BA268,"")</f>
        <v/>
      </c>
      <c r="W268" s="21" t="str">
        <f>IF(OR(RIGHT(Calendar!BE268,4)="REDS",RIGHT(Calendar!BE268,6)="BLACKS",RIGHT(Calendar!BE268,5)="BLUES"),Calendar!BD268,"")</f>
        <v/>
      </c>
      <c r="X268" s="21" t="str">
        <f>IF(OR(RIGHT(Calendar!BH268,4)="REDS",RIGHT(Calendar!BH268,6)="BLACKS",RIGHT(Calendar!BH268,5)="BLUES"),Calendar!BG268,"")</f>
        <v/>
      </c>
      <c r="Y268" s="21" t="str">
        <f>IF(OR(RIGHT(Calendar!BK268,4)="REDS",RIGHT(Calendar!BK268,6)="BLACKS",RIGHT(Calendar!BK268,5)="BLUES"),Calendar!BJ268,"")</f>
        <v/>
      </c>
      <c r="Z268" s="21" t="str">
        <f>IF(OR(RIGHT(Calendar!BN268,4)="REDS",RIGHT(Calendar!BN268,6)="BLACKS",RIGHT(Calendar!BN268,5)="BLUES"),Calendar!BM268,"")</f>
        <v/>
      </c>
      <c r="AA268" s="21" t="str">
        <f>IF(OR(RIGHT(Calendar!BQ268,4)="REDS",RIGHT(Calendar!BQ268,6)="BLACKS",RIGHT(Calendar!BQ268,5)="BLUES"),Calendar!BP268,"")</f>
        <v/>
      </c>
      <c r="AB268" s="21" t="str">
        <f>IF(OR(RIGHT(Calendar!BT268,4)="REDS",RIGHT(Calendar!BT268,6)="BLACKS",RIGHT(Calendar!BT268,5)="BLUES"),Calendar!BS268,"")</f>
        <v/>
      </c>
      <c r="AC268" s="21" t="str">
        <f>IF(OR(RIGHT(Calendar!BW268,4)="REDS",RIGHT(Calendar!BW268,6)="BLACKS",RIGHT(Calendar!BW268,5)="BLUES"),Calendar!BV268,"")</f>
        <v/>
      </c>
      <c r="AD268" s="21" t="str">
        <f>IF(OR(RIGHT(Calendar!BZ268,4)="REDS",RIGHT(Calendar!BZ268,6)="BLACKS",RIGHT(Calendar!BZ268,5)="BLUES"),Calendar!BY268,"")</f>
        <v/>
      </c>
      <c r="AE268" s="21" t="str">
        <f>IF(OR(RIGHT(Calendar!CC268,4)="REDS",RIGHT(Calendar!CC268,6)="BLACKS",RIGHT(Calendar!CC268,5)="BLUES"),Calendar!CB268,"")</f>
        <v/>
      </c>
      <c r="AF268" s="21" t="str">
        <f>IF(OR(RIGHT(Calendar!CF268,4)="REDS",RIGHT(Calendar!CF268,6)="BLACKS",RIGHT(Calendar!CF268,5)="BLUES"),Calendar!CE268,"")</f>
        <v/>
      </c>
      <c r="AG268" s="21" t="str">
        <f>IF(OR(RIGHT(Calendar!CI268,4)="REDS",RIGHT(Calendar!CI268,6)="BLACKS",RIGHT(Calendar!CI268,5)="BLUES"),Calendar!CH268,"")</f>
        <v/>
      </c>
      <c r="AH268" s="21" t="str">
        <f>IF(OR(RIGHT(Calendar!CL268,4)="REDS",RIGHT(Calendar!CL268,6)="BLACKS",RIGHT(Calendar!CL268,5)="BLUES"),Calendar!CK268,"")</f>
        <v/>
      </c>
      <c r="AI268" s="21" t="str">
        <f>IF(OR(RIGHT(Calendar!CO268,4)="REDS",RIGHT(Calendar!CO268,6)="BLACKS",RIGHT(Calendar!CO268,5)="BLUES"),Calendar!CN268,"")</f>
        <v/>
      </c>
      <c r="AJ268" s="21" t="str">
        <f>IF(OR(RIGHT(Calendar!CR268,4)="REDS",RIGHT(Calendar!CR268,6)="BLACKS",RIGHT(Calendar!CR268,5)="BLUES"),Calendar!CQ268,"")</f>
        <v/>
      </c>
      <c r="AK268" s="21" t="str">
        <f>IF(OR(RIGHT(Calendar!CU268,4)="REDS",RIGHT(Calendar!CU268,6)="BLACKS",RIGHT(Calendar!CU268,5)="BLUES"),Calendar!CT268,"")</f>
        <v/>
      </c>
      <c r="AL268" s="21" t="str">
        <f>IF(OR(RIGHT(Calendar!CX268,4)="REDS",RIGHT(Calendar!CX268,6)="BLACKS",RIGHT(Calendar!CX268,5)="BLUES"),Calendar!CW268,"")</f>
        <v/>
      </c>
      <c r="AM268" s="21" t="str">
        <f>IF(OR(RIGHT(Calendar!DA268,4)="REDS",RIGHT(Calendar!DA268,6)="BLACKS",RIGHT(Calendar!DA268,5)="BLUES"),Calendar!CZ268,"")</f>
        <v/>
      </c>
      <c r="AN268" s="21" t="str">
        <f>IF(OR(RIGHT(Calendar!DD268,4)="REDS",RIGHT(Calendar!DD268,6)="BLACKS",RIGHT(Calendar!DD268,5)="BLUES"),Calendar!DC268,"")</f>
        <v/>
      </c>
      <c r="AO268" s="21" t="str">
        <f>IF(OR(RIGHT(Calendar!DG268,4)="REDS",RIGHT(Calendar!DG268,6)="BLACKS",RIGHT(Calendar!DG268,5)="BLUES"),Calendar!DF268,"")</f>
        <v/>
      </c>
      <c r="AP268" s="21" t="str">
        <f>IF(OR(RIGHT(Calendar!DJ268,4)="REDS",RIGHT(Calendar!DJ268,6)="BLACKS",RIGHT(Calendar!DJ268,5)="BLUES"),Calendar!DI268,"")</f>
        <v/>
      </c>
      <c r="AQ268" s="21" t="str">
        <f>IF(OR(RIGHT(Calendar!DM268,4)="REDS",RIGHT(Calendar!DM268,6)="BLACKS",RIGHT(Calendar!DM268,5)="BLUES"),Calendar!DL268,"")</f>
        <v/>
      </c>
      <c r="AR268" s="21" t="str">
        <f>IF(OR(RIGHT(Calendar!DP268,4)="REDS",RIGHT(Calendar!DP268,6)="BLACKS",RIGHT(Calendar!DP268,5)="BLUES"),Calendar!DO268,"")</f>
        <v/>
      </c>
      <c r="AS268" s="21" t="str">
        <f>IF(OR(RIGHT(Calendar!DS268,4)="REDS",RIGHT(Calendar!DS268,6)="BLACKS",RIGHT(Calendar!DS268,5)="BLUES"),Calendar!DR268,"")</f>
        <v/>
      </c>
      <c r="AT268" s="21" t="str">
        <f>IF(OR(RIGHT(Calendar!DV268,4)="REDS",RIGHT(Calendar!DV268,6)="BLACKS",RIGHT(Calendar!DV268,5)="BLUES"),Calendar!DU268,"")</f>
        <v/>
      </c>
      <c r="AU268" s="21" t="str">
        <f>IF(OR(RIGHT(Calendar!DY268,4)="REDS",RIGHT(Calendar!DY268,6)="BLACKS",RIGHT(Calendar!DY268,5)="BLUES"),Calendar!DX268,"")</f>
        <v/>
      </c>
      <c r="AV268" s="21" t="str">
        <f>IF(OR(RIGHT(Calendar!EB268,4)="REDS",RIGHT(Calendar!EB268,6)="BLACKS",RIGHT(Calendar!EB268,5)="BLUES"),Calendar!EA268,"")</f>
        <v/>
      </c>
      <c r="AW268" s="66" t="str">
        <f>IF(Calendar!I268="","",CONCATENATE(A268,"_",Calendar!H268,"_",Calendar!I268,"_",Calendar!J268,","))</f>
        <v/>
      </c>
      <c r="AX268" s="66" t="str">
        <f>IF(Calendar!L268="","",CONCATENATE(A268,"_",Calendar!K268,"_",Calendar!L268,"_",Calendar!M268,","))</f>
        <v/>
      </c>
      <c r="AY268" s="66" t="str">
        <f>IF(Calendar!O268="","",CONCATENATE(A268,"_",Calendar!N268,"_",Calendar!O268,"_",Calendar!P268,","))</f>
        <v/>
      </c>
      <c r="AZ268" s="66" t="str">
        <f>IF(Calendar!R268="","",CONCATENATE(A268,"_",Calendar!Q268,"_",Calendar!R268,"_",Calendar!S268,","))</f>
        <v/>
      </c>
      <c r="BA268" s="66" t="str">
        <f>IF(Calendar!U268="","",CONCATENATE(A268,"_",Calendar!T268,"_",Calendar!U268,"_",Calendar!V268,","))</f>
        <v/>
      </c>
      <c r="BB268" s="66" t="str">
        <f>IF(Calendar!X268="","",CONCATENATE(A268,"_",Calendar!W268,"_",Calendar!X268,"_",Calendar!Y268,","))</f>
        <v/>
      </c>
      <c r="BC268" s="66" t="str">
        <f>IF(Calendar!AA268="","",CONCATENATE(A268,"_",Calendar!Z268,"_",Calendar!AA268,"_",Calendar!AB268,","))</f>
        <v/>
      </c>
      <c r="BD268" s="66" t="str">
        <f>IF(Calendar!AD268="","",CONCATENATE(A268,"_",Calendar!AC268,"_",Calendar!AD268,"_",Calendar!AE268,","))</f>
        <v/>
      </c>
      <c r="BE268" s="66" t="str">
        <f>IF(Calendar!AG268="","",CONCATENATE(A268,"_",Calendar!AF268,"_",Calendar!AG268,"_",Calendar!AH268,","))</f>
        <v/>
      </c>
      <c r="BF268" s="66" t="str">
        <f>IF(Calendar!AJ268="","",CONCATENATE(A268,"_",Calendar!AI268,"_",Calendar!AJ268,"_",Calendar!AK268,","))</f>
        <v/>
      </c>
      <c r="BG268" s="66" t="str">
        <f>IF(Calendar!AM268="","",CONCATENATE(A268,"_",Calendar!AL268,"_",Calendar!AM268,"_",Calendar!AN268,","))</f>
        <v/>
      </c>
      <c r="BH268" s="66" t="str">
        <f>IF(Calendar!AP268="","",CONCATENATE(A268,"_",Calendar!AO268,"_",Calendar!AP268,"_",Calendar!AQ268,","))</f>
        <v/>
      </c>
      <c r="BI268" s="66" t="str">
        <f>IF(Calendar!AS268="","",CONCATENATE(A268,"_",Calendar!AR268,"_",Calendar!AS268,"_",Calendar!AT268,","))</f>
        <v/>
      </c>
      <c r="BJ268" s="66" t="str">
        <f>IF(Calendar!AV268="","",CONCATENATE(A268,"_",Calendar!AU268,"_",Calendar!AV268,"_",Calendar!AW268,","))</f>
        <v/>
      </c>
      <c r="BK268" s="66" t="str">
        <f>IF(Calendar!AY268="","",CONCATENATE(A268,"_",Calendar!AX268,"_",Calendar!AY268,"_",Calendar!AZ268,","))</f>
        <v/>
      </c>
      <c r="BL268" s="66" t="str">
        <f>IF(Calendar!BB268="","",CONCATENATE(A268,"_",Calendar!BA268,"_",Calendar!BB268,"_",Calendar!BC268,","))</f>
        <v/>
      </c>
      <c r="BM268" s="66" t="str">
        <f>IF(Calendar!BE268="","",CONCATENATE(A268,"_",Calendar!BD268,"_",Calendar!BE268,"_",Calendar!BF268,","))</f>
        <v/>
      </c>
      <c r="BN268" s="66" t="str">
        <f>IF(Calendar!BH268="","",CONCATENATE(A268,"_",Calendar!BG268,"_",Calendar!BH268,"_",Calendar!BI268,","))</f>
        <v/>
      </c>
      <c r="BO268" s="66" t="str">
        <f>IF(Calendar!BK268="","",CONCATENATE(A268,"_",Calendar!BJ268,"_",Calendar!BK268,"_",Calendar!BL268,","))</f>
        <v/>
      </c>
      <c r="BP268" s="66" t="str">
        <f>IF(Calendar!BN268="","",CONCATENATE(A268,"_",Calendar!BM268,"_",Calendar!BN268,"_",Calendar!BO268,","))</f>
        <v/>
      </c>
      <c r="BQ268" s="66" t="str">
        <f>IF(Calendar!BQ268="","",CONCATENATE(A268,"_",Calendar!BP268,"_",Calendar!BQ268,"_",Calendar!BR268,","))</f>
        <v/>
      </c>
      <c r="BR268" s="66" t="str">
        <f>IF(Calendar!BT268="","",CONCATENATE(A268,"_",Calendar!BS268,"_",Calendar!BT268,"_",Calendar!BU268,","))</f>
        <v/>
      </c>
      <c r="BS268" s="66" t="str">
        <f>IF(Calendar!BW268="","",CONCATENATE(A268,"_",Calendar!BV268,"_",Calendar!BW268,"_",Calendar!BX268,","))</f>
        <v/>
      </c>
      <c r="BT268" s="66" t="str">
        <f>IF(Calendar!BZ268="","",CONCATENATE(A268,"_",Calendar!BY268,"_",Calendar!BZ268,"_",Calendar!CA268,","))</f>
        <v/>
      </c>
      <c r="BU268" s="66" t="str">
        <f>IF(Calendar!CC268="","",CONCATENATE(A268,"_",Calendar!CB268,"_",Calendar!CC268,"_",Calendar!CD268,","))</f>
        <v/>
      </c>
      <c r="BV268" s="66" t="str">
        <f>IF(Calendar!CF268="","",CONCATENATE(A268,"_",Calendar!CE268,"_",Calendar!CF268,"_",Calendar!CG268,","))</f>
        <v/>
      </c>
      <c r="BW268" s="66" t="str">
        <f>IF(Calendar!CI268="","",CONCATENATE(A268,"_",Calendar!CH268,"_",Calendar!CI268,"_",Calendar!CJ268,","))</f>
        <v/>
      </c>
      <c r="BX268" s="66" t="str">
        <f>IF(Calendar!CL268="","",CONCATENATE(A268,"_",Calendar!CK268,"_",Calendar!CL268,"_",Calendar!CM268,","))</f>
        <v/>
      </c>
      <c r="BY268" s="66" t="str">
        <f>IF(Calendar!CO268="","",CONCATENATE(A268,"_",Calendar!CN268,"_",Calendar!CO268,"_",Calendar!CP268,","))</f>
        <v/>
      </c>
      <c r="BZ268" s="66" t="str">
        <f>IF(Calendar!CR268="","",CONCATENATE(A268,"_",Calendar!CQ268,"_",Calendar!CR268,"_",Calendar!CS268,","))</f>
        <v/>
      </c>
      <c r="CA268" s="66" t="str">
        <f>IF(Calendar!CU268="","",CONCATENATE(A268,"_",Calendar!CT268,"_",Calendar!CU268,"_",Calendar!CV268,","))</f>
        <v/>
      </c>
      <c r="CB268" s="66" t="str">
        <f>IF(Calendar!CX268="","",CONCATENATE(A268,"_",Calendar!CW268,"_",Calendar!CX268,"_",Calendar!CY268,","))</f>
        <v/>
      </c>
      <c r="CC268" s="66" t="str">
        <f>IF(Calendar!DA268="","",CONCATENATE(A268,"_",Calendar!CZ268,"_",Calendar!DA268,"_",Calendar!DB268,","))</f>
        <v/>
      </c>
      <c r="CD268" s="66" t="str">
        <f>IF(Calendar!DD268="","",CONCATENATE(A268,"_",Calendar!DC268,"_",Calendar!DD268,"_",Calendar!DE268,","))</f>
        <v/>
      </c>
      <c r="CE268" s="66" t="str">
        <f>IF(Calendar!DG268="","",CONCATENATE(A268,"_",Calendar!DF268,"_",Calendar!DG268,"_",Calendar!DH268,","))</f>
        <v/>
      </c>
      <c r="CF268" s="66" t="str">
        <f>IF(Calendar!DJ268="","",CONCATENATE(A268,"_",Calendar!DI268,"_",Calendar!DJ268,"_",Calendar!DK268,","))</f>
        <v/>
      </c>
      <c r="CG268" s="66" t="str">
        <f>IF(Calendar!DM268="","",CONCATENATE(A268,"_",Calendar!DL268,"_",Calendar!DM268,"_",Calendar!DN268,","))</f>
        <v/>
      </c>
      <c r="CH268" s="66" t="str">
        <f>IF(Calendar!DP268="","",CONCATENATE(A268,"_",Calendar!DO268,"_",Calendar!DP268,"_",Calendar!DQ268,","))</f>
        <v/>
      </c>
      <c r="CI268" s="66" t="str">
        <f>IF(Calendar!DS268="","",CONCATENATE(A268,"_",Calendar!DR268,"_",Calendar!DS268,"_",Calendar!DT268,","))</f>
        <v/>
      </c>
      <c r="CJ268" s="66" t="str">
        <f>IF(Calendar!DV268="","",CONCATENATE(A268,"_",Calendar!DU268,"_",Calendar!DV268,"_",Calendar!DW268,","))</f>
        <v/>
      </c>
      <c r="CK268" s="66" t="str">
        <f>IF(Calendar!DY268="","",CONCATENATE(A268,"_",Calendar!DX268,"_",Calendar!DY268,"_",Calendar!DZ268,","))</f>
        <v/>
      </c>
      <c r="CL268" s="90" t="str">
        <f>IF(Calendar!EB268="","",CONCATENATE(A268,"_",Calendar!EA268,"_",Calendar!EB268,"_",Calendar!EC268,","))</f>
        <v/>
      </c>
      <c r="CM268" s="94" t="str">
        <f t="shared" si="21"/>
        <v/>
      </c>
      <c r="CN268" s="95" t="str">
        <f t="shared" si="22"/>
        <v/>
      </c>
      <c r="CO268" s="96" t="str">
        <f t="shared" si="23"/>
        <v/>
      </c>
      <c r="CP268" s="94" t="str">
        <f>IF(View!$D$1&lt;&gt;"OK","",IF(OR(View!$C$3="K+4",View!$C$3="K+4 &amp; K+7",View!$C$3="K+4 &amp; K+10",View!$C$3="ALL"),IF(CM268="","",IF(AND(HomeCalc!$A268&gt;=View!$C$1,HomeCalc!A268&lt;=View!$C$2),HomeCalc!CM268,"")),""))</f>
        <v/>
      </c>
      <c r="CQ268" s="95" t="str">
        <f>IF(View!$D$1&lt;&gt;"OK","",IF(OR(View!$C$3="K+7",View!$C$3="K+4 &amp; K+7",View!$C$3="K+7 &amp; K+10",View!$C$3="ALL"),IF(CN268="","",IF(AND(HomeCalc!$A268&gt;=View!$C$1,HomeCalc!A268&lt;=View!$C$2),HomeCalc!CN268,"")),""))</f>
        <v/>
      </c>
      <c r="CR268" s="96" t="str">
        <f>IF(View!$D$1&lt;&gt;"OK","",IF(OR(View!$C$3="K+10",View!$C$3="K+4 &amp; K+10",View!$C$3="K+7 &amp; K+10",View!$C$3="ALL"),IF(CO268="","",IF(AND(HomeCalc!$A268&gt;=View!$C$1,HomeCalc!A268&lt;=View!$C$2),HomeCalc!CO268,"")),""))</f>
        <v/>
      </c>
      <c r="CS268" s="102" t="str">
        <f>IF(View!$D$1&lt;&gt;"OK","",CONCATENATE(CS267,CP268,CQ268,CR268))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69" spans="1:97" ht="15.75" x14ac:dyDescent="0.25">
      <c r="A269" s="11">
        <v>42451</v>
      </c>
      <c r="B269" s="15" t="s">
        <v>83</v>
      </c>
      <c r="C269" s="17">
        <f t="shared" si="24"/>
        <v>39</v>
      </c>
      <c r="D269" s="23" t="s">
        <v>67</v>
      </c>
      <c r="E269" s="8" t="s">
        <v>71</v>
      </c>
      <c r="F269" s="64">
        <f t="shared" si="20"/>
        <v>0</v>
      </c>
      <c r="G269" s="21" t="str">
        <f>IF(OR(RIGHT(Calendar!I269,4)="REDS",RIGHT(Calendar!I269,6)="BLACKS",RIGHT(Calendar!I269,5)="BLUES"),Calendar!H269,"")</f>
        <v/>
      </c>
      <c r="H269" s="21" t="str">
        <f>IF(OR(RIGHT(Calendar!L269,4)="REDS",RIGHT(Calendar!L269,6)="BLACKS",RIGHT(Calendar!L269,5)="BLUES"),Calendar!K269,"")</f>
        <v/>
      </c>
      <c r="I269" s="21" t="str">
        <f>IF(OR(RIGHT(Calendar!O269,4)="REDS",RIGHT(Calendar!O269,6)="BLACKS",RIGHT(Calendar!O269,5)="BLUES"),Calendar!N269,"")</f>
        <v/>
      </c>
      <c r="J269" s="21" t="str">
        <f>IF(OR(RIGHT(Calendar!R269,4)="REDS",RIGHT(Calendar!R269,6)="BLACKS",RIGHT(Calendar!R269,5)="BLUES"),Calendar!Q269,"")</f>
        <v/>
      </c>
      <c r="K269" s="21" t="str">
        <f>IF(OR(RIGHT(Calendar!U269,4)="REDS",RIGHT(Calendar!U269,6)="BLACKS",RIGHT(Calendar!U269,5)="BLUES"),Calendar!T269,"")</f>
        <v/>
      </c>
      <c r="L269" s="21" t="str">
        <f>IF(OR(RIGHT(Calendar!X269,4)="REDS",RIGHT(Calendar!X269,6)="BLACKS",RIGHT(Calendar!X269,5)="BLUES"),Calendar!W269,"")</f>
        <v/>
      </c>
      <c r="M269" s="21" t="str">
        <f>IF(OR(RIGHT(Calendar!AA269,4)="REDS",RIGHT(Calendar!AA269,6)="BLACKS",RIGHT(Calendar!AA269,5)="BLUES"),Calendar!Z269,"")</f>
        <v/>
      </c>
      <c r="N269" s="21" t="str">
        <f>IF(OR(RIGHT(Calendar!AD269,4)="REDS",RIGHT(Calendar!AD269,6)="BLACKS",RIGHT(Calendar!AD269,5)="BLUES"),Calendar!AC269,"")</f>
        <v/>
      </c>
      <c r="O269" s="21" t="str">
        <f>IF(OR(RIGHT(Calendar!AG269,4)="REDS",RIGHT(Calendar!AG269,6)="BLACKS",RIGHT(Calendar!AG269,5)="BLUES"),Calendar!AF269,"")</f>
        <v/>
      </c>
      <c r="P269" s="21" t="str">
        <f>IF(OR(RIGHT(Calendar!AJ269,4)="REDS",RIGHT(Calendar!AJ269,6)="BLACKS",RIGHT(Calendar!AJ269,5)="BLUES"),Calendar!AI269,"")</f>
        <v/>
      </c>
      <c r="Q269" s="21" t="str">
        <f>IF(OR(RIGHT(Calendar!AM269,4)="REDS",RIGHT(Calendar!AM269,6)="BLACKS",RIGHT(Calendar!AM269,5)="BLUES"),Calendar!AL269,"")</f>
        <v/>
      </c>
      <c r="R269" s="21" t="str">
        <f>IF(OR(RIGHT(Calendar!AP269,4)="REDS",RIGHT(Calendar!AP269,6)="BLACKS",RIGHT(Calendar!AP269,5)="BLUES"),Calendar!AO269,"")</f>
        <v/>
      </c>
      <c r="S269" s="21" t="str">
        <f>IF(OR(RIGHT(Calendar!AS269,4)="REDS",RIGHT(Calendar!AS269,6)="BLACKS",RIGHT(Calendar!AS269,5)="BLUES"),Calendar!AR269,"")</f>
        <v/>
      </c>
      <c r="T269" s="21" t="str">
        <f>IF(OR(RIGHT(Calendar!AV269,4)="REDS",RIGHT(Calendar!AV269,6)="BLACKS",RIGHT(Calendar!AV269,5)="BLUES"),Calendar!AU269,"")</f>
        <v/>
      </c>
      <c r="U269" s="21" t="str">
        <f>IF(OR(RIGHT(Calendar!AY269,4)="REDS",RIGHT(Calendar!AY269,6)="BLACKS",RIGHT(Calendar!AY269,5)="BLUES"),Calendar!AX269,"")</f>
        <v/>
      </c>
      <c r="V269" s="21" t="str">
        <f>IF(OR(RIGHT(Calendar!BB269,4)="REDS",RIGHT(Calendar!BB269,6)="BLACKS",RIGHT(Calendar!BB269,5)="BLUES"),Calendar!BA269,"")</f>
        <v/>
      </c>
      <c r="W269" s="21" t="str">
        <f>IF(OR(RIGHT(Calendar!BE269,4)="REDS",RIGHT(Calendar!BE269,6)="BLACKS",RIGHT(Calendar!BE269,5)="BLUES"),Calendar!BD269,"")</f>
        <v/>
      </c>
      <c r="X269" s="21" t="str">
        <f>IF(OR(RIGHT(Calendar!BH269,4)="REDS",RIGHT(Calendar!BH269,6)="BLACKS",RIGHT(Calendar!BH269,5)="BLUES"),Calendar!BG269,"")</f>
        <v/>
      </c>
      <c r="Y269" s="21" t="str">
        <f>IF(OR(RIGHT(Calendar!BK269,4)="REDS",RIGHT(Calendar!BK269,6)="BLACKS",RIGHT(Calendar!BK269,5)="BLUES"),Calendar!BJ269,"")</f>
        <v/>
      </c>
      <c r="Z269" s="21" t="str">
        <f>IF(OR(RIGHT(Calendar!BN269,4)="REDS",RIGHT(Calendar!BN269,6)="BLACKS",RIGHT(Calendar!BN269,5)="BLUES"),Calendar!BM269,"")</f>
        <v/>
      </c>
      <c r="AA269" s="21" t="str">
        <f>IF(OR(RIGHT(Calendar!BQ269,4)="REDS",RIGHT(Calendar!BQ269,6)="BLACKS",RIGHT(Calendar!BQ269,5)="BLUES"),Calendar!BP269,"")</f>
        <v/>
      </c>
      <c r="AB269" s="21" t="str">
        <f>IF(OR(RIGHT(Calendar!BT269,4)="REDS",RIGHT(Calendar!BT269,6)="BLACKS",RIGHT(Calendar!BT269,5)="BLUES"),Calendar!BS269,"")</f>
        <v/>
      </c>
      <c r="AC269" s="21" t="str">
        <f>IF(OR(RIGHT(Calendar!BW269,4)="REDS",RIGHT(Calendar!BW269,6)="BLACKS",RIGHT(Calendar!BW269,5)="BLUES"),Calendar!BV269,"")</f>
        <v/>
      </c>
      <c r="AD269" s="21" t="str">
        <f>IF(OR(RIGHT(Calendar!BZ269,4)="REDS",RIGHT(Calendar!BZ269,6)="BLACKS",RIGHT(Calendar!BZ269,5)="BLUES"),Calendar!BY269,"")</f>
        <v/>
      </c>
      <c r="AE269" s="21" t="str">
        <f>IF(OR(RIGHT(Calendar!CC269,4)="REDS",RIGHT(Calendar!CC269,6)="BLACKS",RIGHT(Calendar!CC269,5)="BLUES"),Calendar!CB269,"")</f>
        <v/>
      </c>
      <c r="AF269" s="21" t="str">
        <f>IF(OR(RIGHT(Calendar!CF269,4)="REDS",RIGHT(Calendar!CF269,6)="BLACKS",RIGHT(Calendar!CF269,5)="BLUES"),Calendar!CE269,"")</f>
        <v/>
      </c>
      <c r="AG269" s="21" t="str">
        <f>IF(OR(RIGHT(Calendar!CI269,4)="REDS",RIGHT(Calendar!CI269,6)="BLACKS",RIGHT(Calendar!CI269,5)="BLUES"),Calendar!CH269,"")</f>
        <v/>
      </c>
      <c r="AH269" s="21" t="str">
        <f>IF(OR(RIGHT(Calendar!CL269,4)="REDS",RIGHT(Calendar!CL269,6)="BLACKS",RIGHT(Calendar!CL269,5)="BLUES"),Calendar!CK269,"")</f>
        <v/>
      </c>
      <c r="AI269" s="21" t="str">
        <f>IF(OR(RIGHT(Calendar!CO269,4)="REDS",RIGHT(Calendar!CO269,6)="BLACKS",RIGHT(Calendar!CO269,5)="BLUES"),Calendar!CN269,"")</f>
        <v/>
      </c>
      <c r="AJ269" s="21" t="str">
        <f>IF(OR(RIGHT(Calendar!CR269,4)="REDS",RIGHT(Calendar!CR269,6)="BLACKS",RIGHT(Calendar!CR269,5)="BLUES"),Calendar!CQ269,"")</f>
        <v/>
      </c>
      <c r="AK269" s="21" t="str">
        <f>IF(OR(RIGHT(Calendar!CU269,4)="REDS",RIGHT(Calendar!CU269,6)="BLACKS",RIGHT(Calendar!CU269,5)="BLUES"),Calendar!CT269,"")</f>
        <v/>
      </c>
      <c r="AL269" s="21" t="str">
        <f>IF(OR(RIGHT(Calendar!CX269,4)="REDS",RIGHT(Calendar!CX269,6)="BLACKS",RIGHT(Calendar!CX269,5)="BLUES"),Calendar!CW269,"")</f>
        <v/>
      </c>
      <c r="AM269" s="21" t="str">
        <f>IF(OR(RIGHT(Calendar!DA269,4)="REDS",RIGHT(Calendar!DA269,6)="BLACKS",RIGHT(Calendar!DA269,5)="BLUES"),Calendar!CZ269,"")</f>
        <v/>
      </c>
      <c r="AN269" s="21" t="str">
        <f>IF(OR(RIGHT(Calendar!DD269,4)="REDS",RIGHT(Calendar!DD269,6)="BLACKS",RIGHT(Calendar!DD269,5)="BLUES"),Calendar!DC269,"")</f>
        <v/>
      </c>
      <c r="AO269" s="21" t="str">
        <f>IF(OR(RIGHT(Calendar!DG269,4)="REDS",RIGHT(Calendar!DG269,6)="BLACKS",RIGHT(Calendar!DG269,5)="BLUES"),Calendar!DF269,"")</f>
        <v/>
      </c>
      <c r="AP269" s="21" t="str">
        <f>IF(OR(RIGHT(Calendar!DJ269,4)="REDS",RIGHT(Calendar!DJ269,6)="BLACKS",RIGHT(Calendar!DJ269,5)="BLUES"),Calendar!DI269,"")</f>
        <v/>
      </c>
      <c r="AQ269" s="21" t="str">
        <f>IF(OR(RIGHT(Calendar!DM269,4)="REDS",RIGHT(Calendar!DM269,6)="BLACKS",RIGHT(Calendar!DM269,5)="BLUES"),Calendar!DL269,"")</f>
        <v/>
      </c>
      <c r="AR269" s="21" t="str">
        <f>IF(OR(RIGHT(Calendar!DP269,4)="REDS",RIGHT(Calendar!DP269,6)="BLACKS",RIGHT(Calendar!DP269,5)="BLUES"),Calendar!DO269,"")</f>
        <v/>
      </c>
      <c r="AS269" s="21" t="str">
        <f>IF(OR(RIGHT(Calendar!DS269,4)="REDS",RIGHT(Calendar!DS269,6)="BLACKS",RIGHT(Calendar!DS269,5)="BLUES"),Calendar!DR269,"")</f>
        <v/>
      </c>
      <c r="AT269" s="21" t="str">
        <f>IF(OR(RIGHT(Calendar!DV269,4)="REDS",RIGHT(Calendar!DV269,6)="BLACKS",RIGHT(Calendar!DV269,5)="BLUES"),Calendar!DU269,"")</f>
        <v/>
      </c>
      <c r="AU269" s="21" t="str">
        <f>IF(OR(RIGHT(Calendar!DY269,4)="REDS",RIGHT(Calendar!DY269,6)="BLACKS",RIGHT(Calendar!DY269,5)="BLUES"),Calendar!DX269,"")</f>
        <v/>
      </c>
      <c r="AV269" s="21" t="str">
        <f>IF(OR(RIGHT(Calendar!EB269,4)="REDS",RIGHT(Calendar!EB269,6)="BLACKS",RIGHT(Calendar!EB269,5)="BLUES"),Calendar!EA269,"")</f>
        <v/>
      </c>
      <c r="AW269" s="66" t="str">
        <f>IF(Calendar!I269="","",CONCATENATE(A269,"_",Calendar!H269,"_",Calendar!I269,"_",Calendar!J269,","))</f>
        <v/>
      </c>
      <c r="AX269" s="66" t="str">
        <f>IF(Calendar!L269="","",CONCATENATE(A269,"_",Calendar!K269,"_",Calendar!L269,"_",Calendar!M269,","))</f>
        <v/>
      </c>
      <c r="AY269" s="66" t="str">
        <f>IF(Calendar!O269="","",CONCATENATE(A269,"_",Calendar!N269,"_",Calendar!O269,"_",Calendar!P269,","))</f>
        <v/>
      </c>
      <c r="AZ269" s="66" t="str">
        <f>IF(Calendar!R269="","",CONCATENATE(A269,"_",Calendar!Q269,"_",Calendar!R269,"_",Calendar!S269,","))</f>
        <v/>
      </c>
      <c r="BA269" s="66" t="str">
        <f>IF(Calendar!U269="","",CONCATENATE(A269,"_",Calendar!T269,"_",Calendar!U269,"_",Calendar!V269,","))</f>
        <v/>
      </c>
      <c r="BB269" s="66" t="str">
        <f>IF(Calendar!X269="","",CONCATENATE(A269,"_",Calendar!W269,"_",Calendar!X269,"_",Calendar!Y269,","))</f>
        <v/>
      </c>
      <c r="BC269" s="66" t="str">
        <f>IF(Calendar!AA269="","",CONCATENATE(A269,"_",Calendar!Z269,"_",Calendar!AA269,"_",Calendar!AB269,","))</f>
        <v/>
      </c>
      <c r="BD269" s="66" t="str">
        <f>IF(Calendar!AD269="","",CONCATENATE(A269,"_",Calendar!AC269,"_",Calendar!AD269,"_",Calendar!AE269,","))</f>
        <v/>
      </c>
      <c r="BE269" s="66" t="str">
        <f>IF(Calendar!AG269="","",CONCATENATE(A269,"_",Calendar!AF269,"_",Calendar!AG269,"_",Calendar!AH269,","))</f>
        <v/>
      </c>
      <c r="BF269" s="66" t="str">
        <f>IF(Calendar!AJ269="","",CONCATENATE(A269,"_",Calendar!AI269,"_",Calendar!AJ269,"_",Calendar!AK269,","))</f>
        <v/>
      </c>
      <c r="BG269" s="66" t="str">
        <f>IF(Calendar!AM269="","",CONCATENATE(A269,"_",Calendar!AL269,"_",Calendar!AM269,"_",Calendar!AN269,","))</f>
        <v/>
      </c>
      <c r="BH269" s="66" t="str">
        <f>IF(Calendar!AP269="","",CONCATENATE(A269,"_",Calendar!AO269,"_",Calendar!AP269,"_",Calendar!AQ269,","))</f>
        <v/>
      </c>
      <c r="BI269" s="66" t="str">
        <f>IF(Calendar!AS269="","",CONCATENATE(A269,"_",Calendar!AR269,"_",Calendar!AS269,"_",Calendar!AT269,","))</f>
        <v/>
      </c>
      <c r="BJ269" s="66" t="str">
        <f>IF(Calendar!AV269="","",CONCATENATE(A269,"_",Calendar!AU269,"_",Calendar!AV269,"_",Calendar!AW269,","))</f>
        <v/>
      </c>
      <c r="BK269" s="66" t="str">
        <f>IF(Calendar!AY269="","",CONCATENATE(A269,"_",Calendar!AX269,"_",Calendar!AY269,"_",Calendar!AZ269,","))</f>
        <v/>
      </c>
      <c r="BL269" s="66" t="str">
        <f>IF(Calendar!BB269="","",CONCATENATE(A269,"_",Calendar!BA269,"_",Calendar!BB269,"_",Calendar!BC269,","))</f>
        <v/>
      </c>
      <c r="BM269" s="66" t="str">
        <f>IF(Calendar!BE269="","",CONCATENATE(A269,"_",Calendar!BD269,"_",Calendar!BE269,"_",Calendar!BF269,","))</f>
        <v/>
      </c>
      <c r="BN269" s="66" t="str">
        <f>IF(Calendar!BH269="","",CONCATENATE(A269,"_",Calendar!BG269,"_",Calendar!BH269,"_",Calendar!BI269,","))</f>
        <v/>
      </c>
      <c r="BO269" s="66" t="str">
        <f>IF(Calendar!BK269="","",CONCATENATE(A269,"_",Calendar!BJ269,"_",Calendar!BK269,"_",Calendar!BL269,","))</f>
        <v/>
      </c>
      <c r="BP269" s="66" t="str">
        <f>IF(Calendar!BN269="","",CONCATENATE(A269,"_",Calendar!BM269,"_",Calendar!BN269,"_",Calendar!BO269,","))</f>
        <v/>
      </c>
      <c r="BQ269" s="66" t="str">
        <f>IF(Calendar!BQ269="","",CONCATENATE(A269,"_",Calendar!BP269,"_",Calendar!BQ269,"_",Calendar!BR269,","))</f>
        <v/>
      </c>
      <c r="BR269" s="66" t="str">
        <f>IF(Calendar!BT269="","",CONCATENATE(A269,"_",Calendar!BS269,"_",Calendar!BT269,"_",Calendar!BU269,","))</f>
        <v/>
      </c>
      <c r="BS269" s="66" t="str">
        <f>IF(Calendar!BW269="","",CONCATENATE(A269,"_",Calendar!BV269,"_",Calendar!BW269,"_",Calendar!BX269,","))</f>
        <v/>
      </c>
      <c r="BT269" s="66" t="str">
        <f>IF(Calendar!BZ269="","",CONCATENATE(A269,"_",Calendar!BY269,"_",Calendar!BZ269,"_",Calendar!CA269,","))</f>
        <v/>
      </c>
      <c r="BU269" s="66" t="str">
        <f>IF(Calendar!CC269="","",CONCATENATE(A269,"_",Calendar!CB269,"_",Calendar!CC269,"_",Calendar!CD269,","))</f>
        <v/>
      </c>
      <c r="BV269" s="66" t="str">
        <f>IF(Calendar!CF269="","",CONCATENATE(A269,"_",Calendar!CE269,"_",Calendar!CF269,"_",Calendar!CG269,","))</f>
        <v/>
      </c>
      <c r="BW269" s="66" t="str">
        <f>IF(Calendar!CI269="","",CONCATENATE(A269,"_",Calendar!CH269,"_",Calendar!CI269,"_",Calendar!CJ269,","))</f>
        <v/>
      </c>
      <c r="BX269" s="66" t="str">
        <f>IF(Calendar!CL269="","",CONCATENATE(A269,"_",Calendar!CK269,"_",Calendar!CL269,"_",Calendar!CM269,","))</f>
        <v/>
      </c>
      <c r="BY269" s="66" t="str">
        <f>IF(Calendar!CO269="","",CONCATENATE(A269,"_",Calendar!CN269,"_",Calendar!CO269,"_",Calendar!CP269,","))</f>
        <v/>
      </c>
      <c r="BZ269" s="66" t="str">
        <f>IF(Calendar!CR269="","",CONCATENATE(A269,"_",Calendar!CQ269,"_",Calendar!CR269,"_",Calendar!CS269,","))</f>
        <v/>
      </c>
      <c r="CA269" s="66" t="str">
        <f>IF(Calendar!CU269="","",CONCATENATE(A269,"_",Calendar!CT269,"_",Calendar!CU269,"_",Calendar!CV269,","))</f>
        <v/>
      </c>
      <c r="CB269" s="66" t="str">
        <f>IF(Calendar!CX269="","",CONCATENATE(A269,"_",Calendar!CW269,"_",Calendar!CX269,"_",Calendar!CY269,","))</f>
        <v/>
      </c>
      <c r="CC269" s="66" t="str">
        <f>IF(Calendar!DA269="","",CONCATENATE(A269,"_",Calendar!CZ269,"_",Calendar!DA269,"_",Calendar!DB269,","))</f>
        <v/>
      </c>
      <c r="CD269" s="66" t="str">
        <f>IF(Calendar!DD269="","",CONCATENATE(A269,"_",Calendar!DC269,"_",Calendar!DD269,"_",Calendar!DE269,","))</f>
        <v/>
      </c>
      <c r="CE269" s="66" t="str">
        <f>IF(Calendar!DG269="","",CONCATENATE(A269,"_",Calendar!DF269,"_",Calendar!DG269,"_",Calendar!DH269,","))</f>
        <v/>
      </c>
      <c r="CF269" s="66" t="str">
        <f>IF(Calendar!DJ269="","",CONCATENATE(A269,"_",Calendar!DI269,"_",Calendar!DJ269,"_",Calendar!DK269,","))</f>
        <v/>
      </c>
      <c r="CG269" s="66" t="str">
        <f>IF(Calendar!DM269="","",CONCATENATE(A269,"_",Calendar!DL269,"_",Calendar!DM269,"_",Calendar!DN269,","))</f>
        <v/>
      </c>
      <c r="CH269" s="66" t="str">
        <f>IF(Calendar!DP269="","",CONCATENATE(A269,"_",Calendar!DO269,"_",Calendar!DP269,"_",Calendar!DQ269,","))</f>
        <v/>
      </c>
      <c r="CI269" s="66" t="str">
        <f>IF(Calendar!DS269="","",CONCATENATE(A269,"_",Calendar!DR269,"_",Calendar!DS269,"_",Calendar!DT269,","))</f>
        <v/>
      </c>
      <c r="CJ269" s="66" t="str">
        <f>IF(Calendar!DV269="","",CONCATENATE(A269,"_",Calendar!DU269,"_",Calendar!DV269,"_",Calendar!DW269,","))</f>
        <v/>
      </c>
      <c r="CK269" s="66" t="str">
        <f>IF(Calendar!DY269="","",CONCATENATE(A269,"_",Calendar!DX269,"_",Calendar!DY269,"_",Calendar!DZ269,","))</f>
        <v/>
      </c>
      <c r="CL269" s="90" t="str">
        <f>IF(Calendar!EB269="","",CONCATENATE(A269,"_",Calendar!EA269,"_",Calendar!EB269,"_",Calendar!EC269,","))</f>
        <v/>
      </c>
      <c r="CM269" s="94" t="str">
        <f t="shared" si="21"/>
        <v/>
      </c>
      <c r="CN269" s="95" t="str">
        <f t="shared" si="22"/>
        <v/>
      </c>
      <c r="CO269" s="96" t="str">
        <f t="shared" si="23"/>
        <v/>
      </c>
      <c r="CP269" s="94" t="str">
        <f>IF(View!$D$1&lt;&gt;"OK","",IF(OR(View!$C$3="K+4",View!$C$3="K+4 &amp; K+7",View!$C$3="K+4 &amp; K+10",View!$C$3="ALL"),IF(CM269="","",IF(AND(HomeCalc!$A269&gt;=View!$C$1,HomeCalc!A269&lt;=View!$C$2),HomeCalc!CM269,"")),""))</f>
        <v/>
      </c>
      <c r="CQ269" s="95" t="str">
        <f>IF(View!$D$1&lt;&gt;"OK","",IF(OR(View!$C$3="K+7",View!$C$3="K+4 &amp; K+7",View!$C$3="K+7 &amp; K+10",View!$C$3="ALL"),IF(CN269="","",IF(AND(HomeCalc!$A269&gt;=View!$C$1,HomeCalc!A269&lt;=View!$C$2),HomeCalc!CN269,"")),""))</f>
        <v/>
      </c>
      <c r="CR269" s="96" t="str">
        <f>IF(View!$D$1&lt;&gt;"OK","",IF(OR(View!$C$3="K+10",View!$C$3="K+4 &amp; K+10",View!$C$3="K+7 &amp; K+10",View!$C$3="ALL"),IF(CO269="","",IF(AND(HomeCalc!$A269&gt;=View!$C$1,HomeCalc!A269&lt;=View!$C$2),HomeCalc!CO269,"")),""))</f>
        <v/>
      </c>
      <c r="CS269" s="102" t="str">
        <f>IF(View!$D$1&lt;&gt;"OK","",CONCATENATE(CS268,CP269,CQ269,CR269))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70" spans="1:97" ht="15.75" x14ac:dyDescent="0.25">
      <c r="A270" s="11">
        <v>42452</v>
      </c>
      <c r="B270" s="15" t="s">
        <v>83</v>
      </c>
      <c r="C270" s="17">
        <f t="shared" si="24"/>
        <v>39</v>
      </c>
      <c r="D270" s="24" t="s">
        <v>60</v>
      </c>
      <c r="E270" s="8" t="s">
        <v>71</v>
      </c>
      <c r="F270" s="64">
        <f t="shared" si="20"/>
        <v>0</v>
      </c>
      <c r="G270" s="21" t="str">
        <f>IF(OR(RIGHT(Calendar!I270,4)="REDS",RIGHT(Calendar!I270,6)="BLACKS",RIGHT(Calendar!I270,5)="BLUES"),Calendar!H270,"")</f>
        <v/>
      </c>
      <c r="H270" s="21" t="str">
        <f>IF(OR(RIGHT(Calendar!L270,4)="REDS",RIGHT(Calendar!L270,6)="BLACKS",RIGHT(Calendar!L270,5)="BLUES"),Calendar!K270,"")</f>
        <v/>
      </c>
      <c r="I270" s="21" t="str">
        <f>IF(OR(RIGHT(Calendar!O270,4)="REDS",RIGHT(Calendar!O270,6)="BLACKS",RIGHT(Calendar!O270,5)="BLUES"),Calendar!N270,"")</f>
        <v/>
      </c>
      <c r="J270" s="21" t="str">
        <f>IF(OR(RIGHT(Calendar!R270,4)="REDS",RIGHT(Calendar!R270,6)="BLACKS",RIGHT(Calendar!R270,5)="BLUES"),Calendar!Q270,"")</f>
        <v/>
      </c>
      <c r="K270" s="21" t="str">
        <f>IF(OR(RIGHT(Calendar!U270,4)="REDS",RIGHT(Calendar!U270,6)="BLACKS",RIGHT(Calendar!U270,5)="BLUES"),Calendar!T270,"")</f>
        <v/>
      </c>
      <c r="L270" s="21" t="str">
        <f>IF(OR(RIGHT(Calendar!X270,4)="REDS",RIGHT(Calendar!X270,6)="BLACKS",RIGHT(Calendar!X270,5)="BLUES"),Calendar!W270,"")</f>
        <v/>
      </c>
      <c r="M270" s="21" t="str">
        <f>IF(OR(RIGHT(Calendar!AA270,4)="REDS",RIGHT(Calendar!AA270,6)="BLACKS",RIGHT(Calendar!AA270,5)="BLUES"),Calendar!Z270,"")</f>
        <v/>
      </c>
      <c r="N270" s="21" t="str">
        <f>IF(OR(RIGHT(Calendar!AD270,4)="REDS",RIGHT(Calendar!AD270,6)="BLACKS",RIGHT(Calendar!AD270,5)="BLUES"),Calendar!AC270,"")</f>
        <v/>
      </c>
      <c r="O270" s="21" t="str">
        <f>IF(OR(RIGHT(Calendar!AG270,4)="REDS",RIGHT(Calendar!AG270,6)="BLACKS",RIGHT(Calendar!AG270,5)="BLUES"),Calendar!AF270,"")</f>
        <v/>
      </c>
      <c r="P270" s="21" t="str">
        <f>IF(OR(RIGHT(Calendar!AJ270,4)="REDS",RIGHT(Calendar!AJ270,6)="BLACKS",RIGHT(Calendar!AJ270,5)="BLUES"),Calendar!AI270,"")</f>
        <v/>
      </c>
      <c r="Q270" s="21" t="str">
        <f>IF(OR(RIGHT(Calendar!AM270,4)="REDS",RIGHT(Calendar!AM270,6)="BLACKS",RIGHT(Calendar!AM270,5)="BLUES"),Calendar!AL270,"")</f>
        <v/>
      </c>
      <c r="R270" s="21" t="str">
        <f>IF(OR(RIGHT(Calendar!AP270,4)="REDS",RIGHT(Calendar!AP270,6)="BLACKS",RIGHT(Calendar!AP270,5)="BLUES"),Calendar!AO270,"")</f>
        <v/>
      </c>
      <c r="S270" s="21" t="str">
        <f>IF(OR(RIGHT(Calendar!AS270,4)="REDS",RIGHT(Calendar!AS270,6)="BLACKS",RIGHT(Calendar!AS270,5)="BLUES"),Calendar!AR270,"")</f>
        <v/>
      </c>
      <c r="T270" s="21" t="str">
        <f>IF(OR(RIGHT(Calendar!AV270,4)="REDS",RIGHT(Calendar!AV270,6)="BLACKS",RIGHT(Calendar!AV270,5)="BLUES"),Calendar!AU270,"")</f>
        <v/>
      </c>
      <c r="U270" s="21" t="str">
        <f>IF(OR(RIGHT(Calendar!AY270,4)="REDS",RIGHT(Calendar!AY270,6)="BLACKS",RIGHT(Calendar!AY270,5)="BLUES"),Calendar!AX270,"")</f>
        <v/>
      </c>
      <c r="V270" s="21" t="str">
        <f>IF(OR(RIGHT(Calendar!BB270,4)="REDS",RIGHT(Calendar!BB270,6)="BLACKS",RIGHT(Calendar!BB270,5)="BLUES"),Calendar!BA270,"")</f>
        <v/>
      </c>
      <c r="W270" s="21" t="str">
        <f>IF(OR(RIGHT(Calendar!BE270,4)="REDS",RIGHT(Calendar!BE270,6)="BLACKS",RIGHT(Calendar!BE270,5)="BLUES"),Calendar!BD270,"")</f>
        <v/>
      </c>
      <c r="X270" s="21" t="str">
        <f>IF(OR(RIGHT(Calendar!BH270,4)="REDS",RIGHT(Calendar!BH270,6)="BLACKS",RIGHT(Calendar!BH270,5)="BLUES"),Calendar!BG270,"")</f>
        <v/>
      </c>
      <c r="Y270" s="21" t="str">
        <f>IF(OR(RIGHT(Calendar!BK270,4)="REDS",RIGHT(Calendar!BK270,6)="BLACKS",RIGHT(Calendar!BK270,5)="BLUES"),Calendar!BJ270,"")</f>
        <v/>
      </c>
      <c r="Z270" s="21" t="str">
        <f>IF(OR(RIGHT(Calendar!BN270,4)="REDS",RIGHT(Calendar!BN270,6)="BLACKS",RIGHT(Calendar!BN270,5)="BLUES"),Calendar!BM270,"")</f>
        <v/>
      </c>
      <c r="AA270" s="21" t="str">
        <f>IF(OR(RIGHT(Calendar!BQ270,4)="REDS",RIGHT(Calendar!BQ270,6)="BLACKS",RIGHT(Calendar!BQ270,5)="BLUES"),Calendar!BP270,"")</f>
        <v/>
      </c>
      <c r="AB270" s="21" t="str">
        <f>IF(OR(RIGHT(Calendar!BT270,4)="REDS",RIGHT(Calendar!BT270,6)="BLACKS",RIGHT(Calendar!BT270,5)="BLUES"),Calendar!BS270,"")</f>
        <v/>
      </c>
      <c r="AC270" s="21" t="str">
        <f>IF(OR(RIGHT(Calendar!BW270,4)="REDS",RIGHT(Calendar!BW270,6)="BLACKS",RIGHT(Calendar!BW270,5)="BLUES"),Calendar!BV270,"")</f>
        <v/>
      </c>
      <c r="AD270" s="21" t="str">
        <f>IF(OR(RIGHT(Calendar!BZ270,4)="REDS",RIGHT(Calendar!BZ270,6)="BLACKS",RIGHT(Calendar!BZ270,5)="BLUES"),Calendar!BY270,"")</f>
        <v/>
      </c>
      <c r="AE270" s="21" t="str">
        <f>IF(OR(RIGHT(Calendar!CC270,4)="REDS",RIGHT(Calendar!CC270,6)="BLACKS",RIGHT(Calendar!CC270,5)="BLUES"),Calendar!CB270,"")</f>
        <v/>
      </c>
      <c r="AF270" s="21" t="str">
        <f>IF(OR(RIGHT(Calendar!CF270,4)="REDS",RIGHT(Calendar!CF270,6)="BLACKS",RIGHT(Calendar!CF270,5)="BLUES"),Calendar!CE270,"")</f>
        <v/>
      </c>
      <c r="AG270" s="21" t="str">
        <f>IF(OR(RIGHT(Calendar!CI270,4)="REDS",RIGHT(Calendar!CI270,6)="BLACKS",RIGHT(Calendar!CI270,5)="BLUES"),Calendar!CH270,"")</f>
        <v/>
      </c>
      <c r="AH270" s="21" t="str">
        <f>IF(OR(RIGHT(Calendar!CL270,4)="REDS",RIGHT(Calendar!CL270,6)="BLACKS",RIGHT(Calendar!CL270,5)="BLUES"),Calendar!CK270,"")</f>
        <v/>
      </c>
      <c r="AI270" s="21" t="str">
        <f>IF(OR(RIGHT(Calendar!CO270,4)="REDS",RIGHT(Calendar!CO270,6)="BLACKS",RIGHT(Calendar!CO270,5)="BLUES"),Calendar!CN270,"")</f>
        <v/>
      </c>
      <c r="AJ270" s="21" t="str">
        <f>IF(OR(RIGHT(Calendar!CR270,4)="REDS",RIGHT(Calendar!CR270,6)="BLACKS",RIGHT(Calendar!CR270,5)="BLUES"),Calendar!CQ270,"")</f>
        <v/>
      </c>
      <c r="AK270" s="21" t="str">
        <f>IF(OR(RIGHT(Calendar!CU270,4)="REDS",RIGHT(Calendar!CU270,6)="BLACKS",RIGHT(Calendar!CU270,5)="BLUES"),Calendar!CT270,"")</f>
        <v/>
      </c>
      <c r="AL270" s="21" t="str">
        <f>IF(OR(RIGHT(Calendar!CX270,4)="REDS",RIGHT(Calendar!CX270,6)="BLACKS",RIGHT(Calendar!CX270,5)="BLUES"),Calendar!CW270,"")</f>
        <v/>
      </c>
      <c r="AM270" s="21" t="str">
        <f>IF(OR(RIGHT(Calendar!DA270,4)="REDS",RIGHT(Calendar!DA270,6)="BLACKS",RIGHT(Calendar!DA270,5)="BLUES"),Calendar!CZ270,"")</f>
        <v/>
      </c>
      <c r="AN270" s="21" t="str">
        <f>IF(OR(RIGHT(Calendar!DD270,4)="REDS",RIGHT(Calendar!DD270,6)="BLACKS",RIGHT(Calendar!DD270,5)="BLUES"),Calendar!DC270,"")</f>
        <v/>
      </c>
      <c r="AO270" s="21" t="str">
        <f>IF(OR(RIGHT(Calendar!DG270,4)="REDS",RIGHT(Calendar!DG270,6)="BLACKS",RIGHT(Calendar!DG270,5)="BLUES"),Calendar!DF270,"")</f>
        <v/>
      </c>
      <c r="AP270" s="21" t="str">
        <f>IF(OR(RIGHT(Calendar!DJ270,4)="REDS",RIGHT(Calendar!DJ270,6)="BLACKS",RIGHT(Calendar!DJ270,5)="BLUES"),Calendar!DI270,"")</f>
        <v/>
      </c>
      <c r="AQ270" s="21" t="str">
        <f>IF(OR(RIGHT(Calendar!DM270,4)="REDS",RIGHT(Calendar!DM270,6)="BLACKS",RIGHT(Calendar!DM270,5)="BLUES"),Calendar!DL270,"")</f>
        <v/>
      </c>
      <c r="AR270" s="21" t="str">
        <f>IF(OR(RIGHT(Calendar!DP270,4)="REDS",RIGHT(Calendar!DP270,6)="BLACKS",RIGHT(Calendar!DP270,5)="BLUES"),Calendar!DO270,"")</f>
        <v/>
      </c>
      <c r="AS270" s="21" t="str">
        <f>IF(OR(RIGHT(Calendar!DS270,4)="REDS",RIGHT(Calendar!DS270,6)="BLACKS",RIGHT(Calendar!DS270,5)="BLUES"),Calendar!DR270,"")</f>
        <v/>
      </c>
      <c r="AT270" s="21" t="str">
        <f>IF(OR(RIGHT(Calendar!DV270,4)="REDS",RIGHT(Calendar!DV270,6)="BLACKS",RIGHT(Calendar!DV270,5)="BLUES"),Calendar!DU270,"")</f>
        <v/>
      </c>
      <c r="AU270" s="21" t="str">
        <f>IF(OR(RIGHT(Calendar!DY270,4)="REDS",RIGHT(Calendar!DY270,6)="BLACKS",RIGHT(Calendar!DY270,5)="BLUES"),Calendar!DX270,"")</f>
        <v/>
      </c>
      <c r="AV270" s="21" t="str">
        <f>IF(OR(RIGHT(Calendar!EB270,4)="REDS",RIGHT(Calendar!EB270,6)="BLACKS",RIGHT(Calendar!EB270,5)="BLUES"),Calendar!EA270,"")</f>
        <v/>
      </c>
      <c r="AW270" s="66" t="str">
        <f>IF(Calendar!I270="","",CONCATENATE(A270,"_",Calendar!H270,"_",Calendar!I270,"_",Calendar!J270,","))</f>
        <v/>
      </c>
      <c r="AX270" s="66" t="str">
        <f>IF(Calendar!L270="","",CONCATENATE(A270,"_",Calendar!K270,"_",Calendar!L270,"_",Calendar!M270,","))</f>
        <v/>
      </c>
      <c r="AY270" s="66" t="str">
        <f>IF(Calendar!O270="","",CONCATENATE(A270,"_",Calendar!N270,"_",Calendar!O270,"_",Calendar!P270,","))</f>
        <v/>
      </c>
      <c r="AZ270" s="66" t="str">
        <f>IF(Calendar!R270="","",CONCATENATE(A270,"_",Calendar!Q270,"_",Calendar!R270,"_",Calendar!S270,","))</f>
        <v/>
      </c>
      <c r="BA270" s="66" t="str">
        <f>IF(Calendar!U270="","",CONCATENATE(A270,"_",Calendar!T270,"_",Calendar!U270,"_",Calendar!V270,","))</f>
        <v/>
      </c>
      <c r="BB270" s="66" t="str">
        <f>IF(Calendar!X270="","",CONCATENATE(A270,"_",Calendar!W270,"_",Calendar!X270,"_",Calendar!Y270,","))</f>
        <v/>
      </c>
      <c r="BC270" s="66" t="str">
        <f>IF(Calendar!AA270="","",CONCATENATE(A270,"_",Calendar!Z270,"_",Calendar!AA270,"_",Calendar!AB270,","))</f>
        <v/>
      </c>
      <c r="BD270" s="66" t="str">
        <f>IF(Calendar!AD270="","",CONCATENATE(A270,"_",Calendar!AC270,"_",Calendar!AD270,"_",Calendar!AE270,","))</f>
        <v/>
      </c>
      <c r="BE270" s="66" t="str">
        <f>IF(Calendar!AG270="","",CONCATENATE(A270,"_",Calendar!AF270,"_",Calendar!AG270,"_",Calendar!AH270,","))</f>
        <v/>
      </c>
      <c r="BF270" s="66" t="str">
        <f>IF(Calendar!AJ270="","",CONCATENATE(A270,"_",Calendar!AI270,"_",Calendar!AJ270,"_",Calendar!AK270,","))</f>
        <v/>
      </c>
      <c r="BG270" s="66" t="str">
        <f>IF(Calendar!AM270="","",CONCATENATE(A270,"_",Calendar!AL270,"_",Calendar!AM270,"_",Calendar!AN270,","))</f>
        <v/>
      </c>
      <c r="BH270" s="66" t="str">
        <f>IF(Calendar!AP270="","",CONCATENATE(A270,"_",Calendar!AO270,"_",Calendar!AP270,"_",Calendar!AQ270,","))</f>
        <v/>
      </c>
      <c r="BI270" s="66" t="str">
        <f>IF(Calendar!AS270="","",CONCATENATE(A270,"_",Calendar!AR270,"_",Calendar!AS270,"_",Calendar!AT270,","))</f>
        <v/>
      </c>
      <c r="BJ270" s="66" t="str">
        <f>IF(Calendar!AV270="","",CONCATENATE(A270,"_",Calendar!AU270,"_",Calendar!AV270,"_",Calendar!AW270,","))</f>
        <v/>
      </c>
      <c r="BK270" s="66" t="str">
        <f>IF(Calendar!AY270="","",CONCATENATE(A270,"_",Calendar!AX270,"_",Calendar!AY270,"_",Calendar!AZ270,","))</f>
        <v/>
      </c>
      <c r="BL270" s="66" t="str">
        <f>IF(Calendar!BB270="","",CONCATENATE(A270,"_",Calendar!BA270,"_",Calendar!BB270,"_",Calendar!BC270,","))</f>
        <v/>
      </c>
      <c r="BM270" s="66" t="str">
        <f>IF(Calendar!BE270="","",CONCATENATE(A270,"_",Calendar!BD270,"_",Calendar!BE270,"_",Calendar!BF270,","))</f>
        <v/>
      </c>
      <c r="BN270" s="66" t="str">
        <f>IF(Calendar!BH270="","",CONCATENATE(A270,"_",Calendar!BG270,"_",Calendar!BH270,"_",Calendar!BI270,","))</f>
        <v/>
      </c>
      <c r="BO270" s="66" t="str">
        <f>IF(Calendar!BK270="","",CONCATENATE(A270,"_",Calendar!BJ270,"_",Calendar!BK270,"_",Calendar!BL270,","))</f>
        <v/>
      </c>
      <c r="BP270" s="66" t="str">
        <f>IF(Calendar!BN270="","",CONCATENATE(A270,"_",Calendar!BM270,"_",Calendar!BN270,"_",Calendar!BO270,","))</f>
        <v/>
      </c>
      <c r="BQ270" s="66" t="str">
        <f>IF(Calendar!BQ270="","",CONCATENATE(A270,"_",Calendar!BP270,"_",Calendar!BQ270,"_",Calendar!BR270,","))</f>
        <v/>
      </c>
      <c r="BR270" s="66" t="str">
        <f>IF(Calendar!BT270="","",CONCATENATE(A270,"_",Calendar!BS270,"_",Calendar!BT270,"_",Calendar!BU270,","))</f>
        <v/>
      </c>
      <c r="BS270" s="66" t="str">
        <f>IF(Calendar!BW270="","",CONCATENATE(A270,"_",Calendar!BV270,"_",Calendar!BW270,"_",Calendar!BX270,","))</f>
        <v/>
      </c>
      <c r="BT270" s="66" t="str">
        <f>IF(Calendar!BZ270="","",CONCATENATE(A270,"_",Calendar!BY270,"_",Calendar!BZ270,"_",Calendar!CA270,","))</f>
        <v/>
      </c>
      <c r="BU270" s="66" t="str">
        <f>IF(Calendar!CC270="","",CONCATENATE(A270,"_",Calendar!CB270,"_",Calendar!CC270,"_",Calendar!CD270,","))</f>
        <v/>
      </c>
      <c r="BV270" s="66" t="str">
        <f>IF(Calendar!CF270="","",CONCATENATE(A270,"_",Calendar!CE270,"_",Calendar!CF270,"_",Calendar!CG270,","))</f>
        <v/>
      </c>
      <c r="BW270" s="66" t="str">
        <f>IF(Calendar!CI270="","",CONCATENATE(A270,"_",Calendar!CH270,"_",Calendar!CI270,"_",Calendar!CJ270,","))</f>
        <v/>
      </c>
      <c r="BX270" s="66" t="str">
        <f>IF(Calendar!CL270="","",CONCATENATE(A270,"_",Calendar!CK270,"_",Calendar!CL270,"_",Calendar!CM270,","))</f>
        <v/>
      </c>
      <c r="BY270" s="66" t="str">
        <f>IF(Calendar!CO270="","",CONCATENATE(A270,"_",Calendar!CN270,"_",Calendar!CO270,"_",Calendar!CP270,","))</f>
        <v/>
      </c>
      <c r="BZ270" s="66" t="str">
        <f>IF(Calendar!CR270="","",CONCATENATE(A270,"_",Calendar!CQ270,"_",Calendar!CR270,"_",Calendar!CS270,","))</f>
        <v/>
      </c>
      <c r="CA270" s="66" t="str">
        <f>IF(Calendar!CU270="","",CONCATENATE(A270,"_",Calendar!CT270,"_",Calendar!CU270,"_",Calendar!CV270,","))</f>
        <v/>
      </c>
      <c r="CB270" s="66" t="str">
        <f>IF(Calendar!CX270="","",CONCATENATE(A270,"_",Calendar!CW270,"_",Calendar!CX270,"_",Calendar!CY270,","))</f>
        <v/>
      </c>
      <c r="CC270" s="66" t="str">
        <f>IF(Calendar!DA270="","",CONCATENATE(A270,"_",Calendar!CZ270,"_",Calendar!DA270,"_",Calendar!DB270,","))</f>
        <v/>
      </c>
      <c r="CD270" s="66" t="str">
        <f>IF(Calendar!DD270="","",CONCATENATE(A270,"_",Calendar!DC270,"_",Calendar!DD270,"_",Calendar!DE270,","))</f>
        <v/>
      </c>
      <c r="CE270" s="66" t="str">
        <f>IF(Calendar!DG270="","",CONCATENATE(A270,"_",Calendar!DF270,"_",Calendar!DG270,"_",Calendar!DH270,","))</f>
        <v/>
      </c>
      <c r="CF270" s="66" t="str">
        <f>IF(Calendar!DJ270="","",CONCATENATE(A270,"_",Calendar!DI270,"_",Calendar!DJ270,"_",Calendar!DK270,","))</f>
        <v/>
      </c>
      <c r="CG270" s="66" t="str">
        <f>IF(Calendar!DM270="","",CONCATENATE(A270,"_",Calendar!DL270,"_",Calendar!DM270,"_",Calendar!DN270,","))</f>
        <v/>
      </c>
      <c r="CH270" s="66" t="str">
        <f>IF(Calendar!DP270="","",CONCATENATE(A270,"_",Calendar!DO270,"_",Calendar!DP270,"_",Calendar!DQ270,","))</f>
        <v/>
      </c>
      <c r="CI270" s="66" t="str">
        <f>IF(Calendar!DS270="","",CONCATENATE(A270,"_",Calendar!DR270,"_",Calendar!DS270,"_",Calendar!DT270,","))</f>
        <v/>
      </c>
      <c r="CJ270" s="66" t="str">
        <f>IF(Calendar!DV270="","",CONCATENATE(A270,"_",Calendar!DU270,"_",Calendar!DV270,"_",Calendar!DW270,","))</f>
        <v/>
      </c>
      <c r="CK270" s="66" t="str">
        <f>IF(Calendar!DY270="","",CONCATENATE(A270,"_",Calendar!DX270,"_",Calendar!DY270,"_",Calendar!DZ270,","))</f>
        <v/>
      </c>
      <c r="CL270" s="90" t="str">
        <f>IF(Calendar!EB270="","",CONCATENATE(A270,"_",Calendar!EA270,"_",Calendar!EB270,"_",Calendar!EC270,","))</f>
        <v/>
      </c>
      <c r="CM270" s="94" t="str">
        <f t="shared" si="21"/>
        <v/>
      </c>
      <c r="CN270" s="95" t="str">
        <f t="shared" si="22"/>
        <v/>
      </c>
      <c r="CO270" s="96" t="str">
        <f t="shared" si="23"/>
        <v/>
      </c>
      <c r="CP270" s="94" t="str">
        <f>IF(View!$D$1&lt;&gt;"OK","",IF(OR(View!$C$3="K+4",View!$C$3="K+4 &amp; K+7",View!$C$3="K+4 &amp; K+10",View!$C$3="ALL"),IF(CM270="","",IF(AND(HomeCalc!$A270&gt;=View!$C$1,HomeCalc!A270&lt;=View!$C$2),HomeCalc!CM270,"")),""))</f>
        <v/>
      </c>
      <c r="CQ270" s="95" t="str">
        <f>IF(View!$D$1&lt;&gt;"OK","",IF(OR(View!$C$3="K+7",View!$C$3="K+4 &amp; K+7",View!$C$3="K+7 &amp; K+10",View!$C$3="ALL"),IF(CN270="","",IF(AND(HomeCalc!$A270&gt;=View!$C$1,HomeCalc!A270&lt;=View!$C$2),HomeCalc!CN270,"")),""))</f>
        <v/>
      </c>
      <c r="CR270" s="96" t="str">
        <f>IF(View!$D$1&lt;&gt;"OK","",IF(OR(View!$C$3="K+10",View!$C$3="K+4 &amp; K+10",View!$C$3="K+7 &amp; K+10",View!$C$3="ALL"),IF(CO270="","",IF(AND(HomeCalc!$A270&gt;=View!$C$1,HomeCalc!A270&lt;=View!$C$2),HomeCalc!CO270,"")),""))</f>
        <v/>
      </c>
      <c r="CS270" s="102" t="str">
        <f>IF(View!$D$1&lt;&gt;"OK","",CONCATENATE(CS269,CP270,CQ270,CR270))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71" spans="1:97" ht="15.75" x14ac:dyDescent="0.25">
      <c r="A271" s="11">
        <v>42453</v>
      </c>
      <c r="B271" s="15" t="s">
        <v>83</v>
      </c>
      <c r="C271" s="17">
        <f t="shared" si="24"/>
        <v>39</v>
      </c>
      <c r="D271" s="28" t="s">
        <v>62</v>
      </c>
      <c r="E271" s="8" t="s">
        <v>71</v>
      </c>
      <c r="F271" s="64">
        <f t="shared" si="20"/>
        <v>0</v>
      </c>
      <c r="G271" s="21" t="str">
        <f>IF(OR(RIGHT(Calendar!I271,4)="REDS",RIGHT(Calendar!I271,6)="BLACKS",RIGHT(Calendar!I271,5)="BLUES"),Calendar!H271,"")</f>
        <v/>
      </c>
      <c r="H271" s="21" t="str">
        <f>IF(OR(RIGHT(Calendar!L271,4)="REDS",RIGHT(Calendar!L271,6)="BLACKS",RIGHT(Calendar!L271,5)="BLUES"),Calendar!K271,"")</f>
        <v/>
      </c>
      <c r="I271" s="21" t="str">
        <f>IF(OR(RIGHT(Calendar!O271,4)="REDS",RIGHT(Calendar!O271,6)="BLACKS",RIGHT(Calendar!O271,5)="BLUES"),Calendar!N271,"")</f>
        <v/>
      </c>
      <c r="J271" s="21" t="str">
        <f>IF(OR(RIGHT(Calendar!R271,4)="REDS",RIGHT(Calendar!R271,6)="BLACKS",RIGHT(Calendar!R271,5)="BLUES"),Calendar!Q271,"")</f>
        <v/>
      </c>
      <c r="K271" s="21" t="str">
        <f>IF(OR(RIGHT(Calendar!U271,4)="REDS",RIGHT(Calendar!U271,6)="BLACKS",RIGHT(Calendar!U271,5)="BLUES"),Calendar!T271,"")</f>
        <v/>
      </c>
      <c r="L271" s="21" t="str">
        <f>IF(OR(RIGHT(Calendar!X271,4)="REDS",RIGHT(Calendar!X271,6)="BLACKS",RIGHT(Calendar!X271,5)="BLUES"),Calendar!W271,"")</f>
        <v/>
      </c>
      <c r="M271" s="21" t="str">
        <f>IF(OR(RIGHT(Calendar!AA271,4)="REDS",RIGHT(Calendar!AA271,6)="BLACKS",RIGHT(Calendar!AA271,5)="BLUES"),Calendar!Z271,"")</f>
        <v/>
      </c>
      <c r="N271" s="21" t="str">
        <f>IF(OR(RIGHT(Calendar!AD271,4)="REDS",RIGHT(Calendar!AD271,6)="BLACKS",RIGHT(Calendar!AD271,5)="BLUES"),Calendar!AC271,"")</f>
        <v/>
      </c>
      <c r="O271" s="21" t="str">
        <f>IF(OR(RIGHT(Calendar!AG271,4)="REDS",RIGHT(Calendar!AG271,6)="BLACKS",RIGHT(Calendar!AG271,5)="BLUES"),Calendar!AF271,"")</f>
        <v/>
      </c>
      <c r="P271" s="21" t="str">
        <f>IF(OR(RIGHT(Calendar!AJ271,4)="REDS",RIGHT(Calendar!AJ271,6)="BLACKS",RIGHT(Calendar!AJ271,5)="BLUES"),Calendar!AI271,"")</f>
        <v/>
      </c>
      <c r="Q271" s="21" t="str">
        <f>IF(OR(RIGHT(Calendar!AM271,4)="REDS",RIGHT(Calendar!AM271,6)="BLACKS",RIGHT(Calendar!AM271,5)="BLUES"),Calendar!AL271,"")</f>
        <v/>
      </c>
      <c r="R271" s="21" t="str">
        <f>IF(OR(RIGHT(Calendar!AP271,4)="REDS",RIGHT(Calendar!AP271,6)="BLACKS",RIGHT(Calendar!AP271,5)="BLUES"),Calendar!AO271,"")</f>
        <v/>
      </c>
      <c r="S271" s="21" t="str">
        <f>IF(OR(RIGHT(Calendar!AS271,4)="REDS",RIGHT(Calendar!AS271,6)="BLACKS",RIGHT(Calendar!AS271,5)="BLUES"),Calendar!AR271,"")</f>
        <v/>
      </c>
      <c r="T271" s="21" t="str">
        <f>IF(OR(RIGHT(Calendar!AV271,4)="REDS",RIGHT(Calendar!AV271,6)="BLACKS",RIGHT(Calendar!AV271,5)="BLUES"),Calendar!AU271,"")</f>
        <v/>
      </c>
      <c r="U271" s="21" t="str">
        <f>IF(OR(RIGHT(Calendar!AY271,4)="REDS",RIGHT(Calendar!AY271,6)="BLACKS",RIGHT(Calendar!AY271,5)="BLUES"),Calendar!AX271,"")</f>
        <v/>
      </c>
      <c r="V271" s="21" t="str">
        <f>IF(OR(RIGHT(Calendar!BB271,4)="REDS",RIGHT(Calendar!BB271,6)="BLACKS",RIGHT(Calendar!BB271,5)="BLUES"),Calendar!BA271,"")</f>
        <v/>
      </c>
      <c r="W271" s="21" t="str">
        <f>IF(OR(RIGHT(Calendar!BE271,4)="REDS",RIGHT(Calendar!BE271,6)="BLACKS",RIGHT(Calendar!BE271,5)="BLUES"),Calendar!BD271,"")</f>
        <v/>
      </c>
      <c r="X271" s="21" t="str">
        <f>IF(OR(RIGHT(Calendar!BH271,4)="REDS",RIGHT(Calendar!BH271,6)="BLACKS",RIGHT(Calendar!BH271,5)="BLUES"),Calendar!BG271,"")</f>
        <v/>
      </c>
      <c r="Y271" s="21" t="str">
        <f>IF(OR(RIGHT(Calendar!BK271,4)="REDS",RIGHT(Calendar!BK271,6)="BLACKS",RIGHT(Calendar!BK271,5)="BLUES"),Calendar!BJ271,"")</f>
        <v/>
      </c>
      <c r="Z271" s="21" t="str">
        <f>IF(OR(RIGHT(Calendar!BN271,4)="REDS",RIGHT(Calendar!BN271,6)="BLACKS",RIGHT(Calendar!BN271,5)="BLUES"),Calendar!BM271,"")</f>
        <v/>
      </c>
      <c r="AA271" s="21" t="str">
        <f>IF(OR(RIGHT(Calendar!BQ271,4)="REDS",RIGHT(Calendar!BQ271,6)="BLACKS",RIGHT(Calendar!BQ271,5)="BLUES"),Calendar!BP271,"")</f>
        <v/>
      </c>
      <c r="AB271" s="21" t="str">
        <f>IF(OR(RIGHT(Calendar!BT271,4)="REDS",RIGHT(Calendar!BT271,6)="BLACKS",RIGHT(Calendar!BT271,5)="BLUES"),Calendar!BS271,"")</f>
        <v/>
      </c>
      <c r="AC271" s="21" t="str">
        <f>IF(OR(RIGHT(Calendar!BW271,4)="REDS",RIGHT(Calendar!BW271,6)="BLACKS",RIGHT(Calendar!BW271,5)="BLUES"),Calendar!BV271,"")</f>
        <v/>
      </c>
      <c r="AD271" s="21" t="str">
        <f>IF(OR(RIGHT(Calendar!BZ271,4)="REDS",RIGHT(Calendar!BZ271,6)="BLACKS",RIGHT(Calendar!BZ271,5)="BLUES"),Calendar!BY271,"")</f>
        <v/>
      </c>
      <c r="AE271" s="21" t="str">
        <f>IF(OR(RIGHT(Calendar!CC271,4)="REDS",RIGHT(Calendar!CC271,6)="BLACKS",RIGHT(Calendar!CC271,5)="BLUES"),Calendar!CB271,"")</f>
        <v/>
      </c>
      <c r="AF271" s="21" t="str">
        <f>IF(OR(RIGHT(Calendar!CF271,4)="REDS",RIGHT(Calendar!CF271,6)="BLACKS",RIGHT(Calendar!CF271,5)="BLUES"),Calendar!CE271,"")</f>
        <v/>
      </c>
      <c r="AG271" s="21" t="str">
        <f>IF(OR(RIGHT(Calendar!CI271,4)="REDS",RIGHT(Calendar!CI271,6)="BLACKS",RIGHT(Calendar!CI271,5)="BLUES"),Calendar!CH271,"")</f>
        <v/>
      </c>
      <c r="AH271" s="21" t="str">
        <f>IF(OR(RIGHT(Calendar!CL271,4)="REDS",RIGHT(Calendar!CL271,6)="BLACKS",RIGHT(Calendar!CL271,5)="BLUES"),Calendar!CK271,"")</f>
        <v/>
      </c>
      <c r="AI271" s="21" t="str">
        <f>IF(OR(RIGHT(Calendar!CO271,4)="REDS",RIGHT(Calendar!CO271,6)="BLACKS",RIGHT(Calendar!CO271,5)="BLUES"),Calendar!CN271,"")</f>
        <v/>
      </c>
      <c r="AJ271" s="21" t="str">
        <f>IF(OR(RIGHT(Calendar!CR271,4)="REDS",RIGHT(Calendar!CR271,6)="BLACKS",RIGHT(Calendar!CR271,5)="BLUES"),Calendar!CQ271,"")</f>
        <v/>
      </c>
      <c r="AK271" s="21" t="str">
        <f>IF(OR(RIGHT(Calendar!CU271,4)="REDS",RIGHT(Calendar!CU271,6)="BLACKS",RIGHT(Calendar!CU271,5)="BLUES"),Calendar!CT271,"")</f>
        <v/>
      </c>
      <c r="AL271" s="21" t="str">
        <f>IF(OR(RIGHT(Calendar!CX271,4)="REDS",RIGHT(Calendar!CX271,6)="BLACKS",RIGHT(Calendar!CX271,5)="BLUES"),Calendar!CW271,"")</f>
        <v/>
      </c>
      <c r="AM271" s="21" t="str">
        <f>IF(OR(RIGHT(Calendar!DA271,4)="REDS",RIGHT(Calendar!DA271,6)="BLACKS",RIGHT(Calendar!DA271,5)="BLUES"),Calendar!CZ271,"")</f>
        <v/>
      </c>
      <c r="AN271" s="21" t="str">
        <f>IF(OR(RIGHT(Calendar!DD271,4)="REDS",RIGHT(Calendar!DD271,6)="BLACKS",RIGHT(Calendar!DD271,5)="BLUES"),Calendar!DC271,"")</f>
        <v/>
      </c>
      <c r="AO271" s="21" t="str">
        <f>IF(OR(RIGHT(Calendar!DG271,4)="REDS",RIGHT(Calendar!DG271,6)="BLACKS",RIGHT(Calendar!DG271,5)="BLUES"),Calendar!DF271,"")</f>
        <v/>
      </c>
      <c r="AP271" s="21" t="str">
        <f>IF(OR(RIGHT(Calendar!DJ271,4)="REDS",RIGHT(Calendar!DJ271,6)="BLACKS",RIGHT(Calendar!DJ271,5)="BLUES"),Calendar!DI271,"")</f>
        <v/>
      </c>
      <c r="AQ271" s="21" t="str">
        <f>IF(OR(RIGHT(Calendar!DM271,4)="REDS",RIGHT(Calendar!DM271,6)="BLACKS",RIGHT(Calendar!DM271,5)="BLUES"),Calendar!DL271,"")</f>
        <v/>
      </c>
      <c r="AR271" s="21" t="str">
        <f>IF(OR(RIGHT(Calendar!DP271,4)="REDS",RIGHT(Calendar!DP271,6)="BLACKS",RIGHT(Calendar!DP271,5)="BLUES"),Calendar!DO271,"")</f>
        <v/>
      </c>
      <c r="AS271" s="21" t="str">
        <f>IF(OR(RIGHT(Calendar!DS271,4)="REDS",RIGHT(Calendar!DS271,6)="BLACKS",RIGHT(Calendar!DS271,5)="BLUES"),Calendar!DR271,"")</f>
        <v/>
      </c>
      <c r="AT271" s="21" t="str">
        <f>IF(OR(RIGHT(Calendar!DV271,4)="REDS",RIGHT(Calendar!DV271,6)="BLACKS",RIGHT(Calendar!DV271,5)="BLUES"),Calendar!DU271,"")</f>
        <v/>
      </c>
      <c r="AU271" s="21" t="str">
        <f>IF(OR(RIGHT(Calendar!DY271,4)="REDS",RIGHT(Calendar!DY271,6)="BLACKS",RIGHT(Calendar!DY271,5)="BLUES"),Calendar!DX271,"")</f>
        <v/>
      </c>
      <c r="AV271" s="21" t="str">
        <f>IF(OR(RIGHT(Calendar!EB271,4)="REDS",RIGHT(Calendar!EB271,6)="BLACKS",RIGHT(Calendar!EB271,5)="BLUES"),Calendar!EA271,"")</f>
        <v/>
      </c>
      <c r="AW271" s="66" t="str">
        <f>IF(Calendar!I271="","",CONCATENATE(A271,"_",Calendar!H271,"_",Calendar!I271,"_",Calendar!J271,","))</f>
        <v/>
      </c>
      <c r="AX271" s="66" t="str">
        <f>IF(Calendar!L271="","",CONCATENATE(A271,"_",Calendar!K271,"_",Calendar!L271,"_",Calendar!M271,","))</f>
        <v/>
      </c>
      <c r="AY271" s="66" t="str">
        <f>IF(Calendar!O271="","",CONCATENATE(A271,"_",Calendar!N271,"_",Calendar!O271,"_",Calendar!P271,","))</f>
        <v/>
      </c>
      <c r="AZ271" s="66" t="str">
        <f>IF(Calendar!R271="","",CONCATENATE(A271,"_",Calendar!Q271,"_",Calendar!R271,"_",Calendar!S271,","))</f>
        <v/>
      </c>
      <c r="BA271" s="66" t="str">
        <f>IF(Calendar!U271="","",CONCATENATE(A271,"_",Calendar!T271,"_",Calendar!U271,"_",Calendar!V271,","))</f>
        <v/>
      </c>
      <c r="BB271" s="66" t="str">
        <f>IF(Calendar!X271="","",CONCATENATE(A271,"_",Calendar!W271,"_",Calendar!X271,"_",Calendar!Y271,","))</f>
        <v/>
      </c>
      <c r="BC271" s="66" t="str">
        <f>IF(Calendar!AA271="","",CONCATENATE(A271,"_",Calendar!Z271,"_",Calendar!AA271,"_",Calendar!AB271,","))</f>
        <v/>
      </c>
      <c r="BD271" s="66" t="str">
        <f>IF(Calendar!AD271="","",CONCATENATE(A271,"_",Calendar!AC271,"_",Calendar!AD271,"_",Calendar!AE271,","))</f>
        <v/>
      </c>
      <c r="BE271" s="66" t="str">
        <f>IF(Calendar!AG271="","",CONCATENATE(A271,"_",Calendar!AF271,"_",Calendar!AG271,"_",Calendar!AH271,","))</f>
        <v/>
      </c>
      <c r="BF271" s="66" t="str">
        <f>IF(Calendar!AJ271="","",CONCATENATE(A271,"_",Calendar!AI271,"_",Calendar!AJ271,"_",Calendar!AK271,","))</f>
        <v/>
      </c>
      <c r="BG271" s="66" t="str">
        <f>IF(Calendar!AM271="","",CONCATENATE(A271,"_",Calendar!AL271,"_",Calendar!AM271,"_",Calendar!AN271,","))</f>
        <v/>
      </c>
      <c r="BH271" s="66" t="str">
        <f>IF(Calendar!AP271="","",CONCATENATE(A271,"_",Calendar!AO271,"_",Calendar!AP271,"_",Calendar!AQ271,","))</f>
        <v/>
      </c>
      <c r="BI271" s="66" t="str">
        <f>IF(Calendar!AS271="","",CONCATENATE(A271,"_",Calendar!AR271,"_",Calendar!AS271,"_",Calendar!AT271,","))</f>
        <v/>
      </c>
      <c r="BJ271" s="66" t="str">
        <f>IF(Calendar!AV271="","",CONCATENATE(A271,"_",Calendar!AU271,"_",Calendar!AV271,"_",Calendar!AW271,","))</f>
        <v/>
      </c>
      <c r="BK271" s="66" t="str">
        <f>IF(Calendar!AY271="","",CONCATENATE(A271,"_",Calendar!AX271,"_",Calendar!AY271,"_",Calendar!AZ271,","))</f>
        <v/>
      </c>
      <c r="BL271" s="66" t="str">
        <f>IF(Calendar!BB271="","",CONCATENATE(A271,"_",Calendar!BA271,"_",Calendar!BB271,"_",Calendar!BC271,","))</f>
        <v/>
      </c>
      <c r="BM271" s="66" t="str">
        <f>IF(Calendar!BE271="","",CONCATENATE(A271,"_",Calendar!BD271,"_",Calendar!BE271,"_",Calendar!BF271,","))</f>
        <v/>
      </c>
      <c r="BN271" s="66" t="str">
        <f>IF(Calendar!BH271="","",CONCATENATE(A271,"_",Calendar!BG271,"_",Calendar!BH271,"_",Calendar!BI271,","))</f>
        <v/>
      </c>
      <c r="BO271" s="66" t="str">
        <f>IF(Calendar!BK271="","",CONCATENATE(A271,"_",Calendar!BJ271,"_",Calendar!BK271,"_",Calendar!BL271,","))</f>
        <v/>
      </c>
      <c r="BP271" s="66" t="str">
        <f>IF(Calendar!BN271="","",CONCATENATE(A271,"_",Calendar!BM271,"_",Calendar!BN271,"_",Calendar!BO271,","))</f>
        <v/>
      </c>
      <c r="BQ271" s="66" t="str">
        <f>IF(Calendar!BQ271="","",CONCATENATE(A271,"_",Calendar!BP271,"_",Calendar!BQ271,"_",Calendar!BR271,","))</f>
        <v/>
      </c>
      <c r="BR271" s="66" t="str">
        <f>IF(Calendar!BT271="","",CONCATENATE(A271,"_",Calendar!BS271,"_",Calendar!BT271,"_",Calendar!BU271,","))</f>
        <v/>
      </c>
      <c r="BS271" s="66" t="str">
        <f>IF(Calendar!BW271="","",CONCATENATE(A271,"_",Calendar!BV271,"_",Calendar!BW271,"_",Calendar!BX271,","))</f>
        <v/>
      </c>
      <c r="BT271" s="66" t="str">
        <f>IF(Calendar!BZ271="","",CONCATENATE(A271,"_",Calendar!BY271,"_",Calendar!BZ271,"_",Calendar!CA271,","))</f>
        <v/>
      </c>
      <c r="BU271" s="66" t="str">
        <f>IF(Calendar!CC271="","",CONCATENATE(A271,"_",Calendar!CB271,"_",Calendar!CC271,"_",Calendar!CD271,","))</f>
        <v/>
      </c>
      <c r="BV271" s="66" t="str">
        <f>IF(Calendar!CF271="","",CONCATENATE(A271,"_",Calendar!CE271,"_",Calendar!CF271,"_",Calendar!CG271,","))</f>
        <v/>
      </c>
      <c r="BW271" s="66" t="str">
        <f>IF(Calendar!CI271="","",CONCATENATE(A271,"_",Calendar!CH271,"_",Calendar!CI271,"_",Calendar!CJ271,","))</f>
        <v/>
      </c>
      <c r="BX271" s="66" t="str">
        <f>IF(Calendar!CL271="","",CONCATENATE(A271,"_",Calendar!CK271,"_",Calendar!CL271,"_",Calendar!CM271,","))</f>
        <v/>
      </c>
      <c r="BY271" s="66" t="str">
        <f>IF(Calendar!CO271="","",CONCATENATE(A271,"_",Calendar!CN271,"_",Calendar!CO271,"_",Calendar!CP271,","))</f>
        <v/>
      </c>
      <c r="BZ271" s="66" t="str">
        <f>IF(Calendar!CR271="","",CONCATENATE(A271,"_",Calendar!CQ271,"_",Calendar!CR271,"_",Calendar!CS271,","))</f>
        <v/>
      </c>
      <c r="CA271" s="66" t="str">
        <f>IF(Calendar!CU271="","",CONCATENATE(A271,"_",Calendar!CT271,"_",Calendar!CU271,"_",Calendar!CV271,","))</f>
        <v/>
      </c>
      <c r="CB271" s="66" t="str">
        <f>IF(Calendar!CX271="","",CONCATENATE(A271,"_",Calendar!CW271,"_",Calendar!CX271,"_",Calendar!CY271,","))</f>
        <v/>
      </c>
      <c r="CC271" s="66" t="str">
        <f>IF(Calendar!DA271="","",CONCATENATE(A271,"_",Calendar!CZ271,"_",Calendar!DA271,"_",Calendar!DB271,","))</f>
        <v/>
      </c>
      <c r="CD271" s="66" t="str">
        <f>IF(Calendar!DD271="","",CONCATENATE(A271,"_",Calendar!DC271,"_",Calendar!DD271,"_",Calendar!DE271,","))</f>
        <v/>
      </c>
      <c r="CE271" s="66" t="str">
        <f>IF(Calendar!DG271="","",CONCATENATE(A271,"_",Calendar!DF271,"_",Calendar!DG271,"_",Calendar!DH271,","))</f>
        <v/>
      </c>
      <c r="CF271" s="66" t="str">
        <f>IF(Calendar!DJ271="","",CONCATENATE(A271,"_",Calendar!DI271,"_",Calendar!DJ271,"_",Calendar!DK271,","))</f>
        <v/>
      </c>
      <c r="CG271" s="66" t="str">
        <f>IF(Calendar!DM271="","",CONCATENATE(A271,"_",Calendar!DL271,"_",Calendar!DM271,"_",Calendar!DN271,","))</f>
        <v/>
      </c>
      <c r="CH271" s="66" t="str">
        <f>IF(Calendar!DP271="","",CONCATENATE(A271,"_",Calendar!DO271,"_",Calendar!DP271,"_",Calendar!DQ271,","))</f>
        <v/>
      </c>
      <c r="CI271" s="66" t="str">
        <f>IF(Calendar!DS271="","",CONCATENATE(A271,"_",Calendar!DR271,"_",Calendar!DS271,"_",Calendar!DT271,","))</f>
        <v/>
      </c>
      <c r="CJ271" s="66" t="str">
        <f>IF(Calendar!DV271="","",CONCATENATE(A271,"_",Calendar!DU271,"_",Calendar!DV271,"_",Calendar!DW271,","))</f>
        <v/>
      </c>
      <c r="CK271" s="66" t="str">
        <f>IF(Calendar!DY271="","",CONCATENATE(A271,"_",Calendar!DX271,"_",Calendar!DY271,"_",Calendar!DZ271,","))</f>
        <v/>
      </c>
      <c r="CL271" s="90" t="str">
        <f>IF(Calendar!EB271="","",CONCATENATE(A271,"_",Calendar!EA271,"_",Calendar!EB271,"_",Calendar!EC271,","))</f>
        <v/>
      </c>
      <c r="CM271" s="94" t="str">
        <f t="shared" si="21"/>
        <v/>
      </c>
      <c r="CN271" s="95" t="str">
        <f t="shared" si="22"/>
        <v/>
      </c>
      <c r="CO271" s="96" t="str">
        <f t="shared" si="23"/>
        <v/>
      </c>
      <c r="CP271" s="94" t="str">
        <f>IF(View!$D$1&lt;&gt;"OK","",IF(OR(View!$C$3="K+4",View!$C$3="K+4 &amp; K+7",View!$C$3="K+4 &amp; K+10",View!$C$3="ALL"),IF(CM271="","",IF(AND(HomeCalc!$A271&gt;=View!$C$1,HomeCalc!A271&lt;=View!$C$2),HomeCalc!CM271,"")),""))</f>
        <v/>
      </c>
      <c r="CQ271" s="95" t="str">
        <f>IF(View!$D$1&lt;&gt;"OK","",IF(OR(View!$C$3="K+7",View!$C$3="K+4 &amp; K+7",View!$C$3="K+7 &amp; K+10",View!$C$3="ALL"),IF(CN271="","",IF(AND(HomeCalc!$A271&gt;=View!$C$1,HomeCalc!A271&lt;=View!$C$2),HomeCalc!CN271,"")),""))</f>
        <v/>
      </c>
      <c r="CR271" s="96" t="str">
        <f>IF(View!$D$1&lt;&gt;"OK","",IF(OR(View!$C$3="K+10",View!$C$3="K+4 &amp; K+10",View!$C$3="K+7 &amp; K+10",View!$C$3="ALL"),IF(CO271="","",IF(AND(HomeCalc!$A271&gt;=View!$C$1,HomeCalc!A271&lt;=View!$C$2),HomeCalc!CO271,"")),""))</f>
        <v/>
      </c>
      <c r="CS271" s="102" t="str">
        <f>IF(View!$D$1&lt;&gt;"OK","",CONCATENATE(CS270,CP271,CQ271,CR271))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72" spans="1:97" ht="15.75" x14ac:dyDescent="0.25">
      <c r="A272" s="11">
        <v>42454</v>
      </c>
      <c r="B272" s="15" t="s">
        <v>83</v>
      </c>
      <c r="C272" s="17">
        <f t="shared" si="24"/>
        <v>39</v>
      </c>
      <c r="D272" s="27" t="s">
        <v>63</v>
      </c>
      <c r="E272" s="8" t="s">
        <v>71</v>
      </c>
      <c r="F272" s="64">
        <f t="shared" si="20"/>
        <v>0</v>
      </c>
      <c r="G272" s="21" t="str">
        <f>IF(OR(RIGHT(Calendar!I272,4)="REDS",RIGHT(Calendar!I272,6)="BLACKS",RIGHT(Calendar!I272,5)="BLUES"),Calendar!H272,"")</f>
        <v/>
      </c>
      <c r="H272" s="21" t="str">
        <f>IF(OR(RIGHT(Calendar!L272,4)="REDS",RIGHT(Calendar!L272,6)="BLACKS",RIGHT(Calendar!L272,5)="BLUES"),Calendar!K272,"")</f>
        <v/>
      </c>
      <c r="I272" s="21" t="str">
        <f>IF(OR(RIGHT(Calendar!O272,4)="REDS",RIGHT(Calendar!O272,6)="BLACKS",RIGHT(Calendar!O272,5)="BLUES"),Calendar!N272,"")</f>
        <v/>
      </c>
      <c r="J272" s="21" t="str">
        <f>IF(OR(RIGHT(Calendar!R272,4)="REDS",RIGHT(Calendar!R272,6)="BLACKS",RIGHT(Calendar!R272,5)="BLUES"),Calendar!Q272,"")</f>
        <v/>
      </c>
      <c r="K272" s="21" t="str">
        <f>IF(OR(RIGHT(Calendar!U272,4)="REDS",RIGHT(Calendar!U272,6)="BLACKS",RIGHT(Calendar!U272,5)="BLUES"),Calendar!T272,"")</f>
        <v/>
      </c>
      <c r="L272" s="21" t="str">
        <f>IF(OR(RIGHT(Calendar!X272,4)="REDS",RIGHT(Calendar!X272,6)="BLACKS",RIGHT(Calendar!X272,5)="BLUES"),Calendar!W272,"")</f>
        <v/>
      </c>
      <c r="M272" s="21" t="str">
        <f>IF(OR(RIGHT(Calendar!AA272,4)="REDS",RIGHT(Calendar!AA272,6)="BLACKS",RIGHT(Calendar!AA272,5)="BLUES"),Calendar!Z272,"")</f>
        <v/>
      </c>
      <c r="N272" s="21" t="str">
        <f>IF(OR(RIGHT(Calendar!AD272,4)="REDS",RIGHT(Calendar!AD272,6)="BLACKS",RIGHT(Calendar!AD272,5)="BLUES"),Calendar!AC272,"")</f>
        <v/>
      </c>
      <c r="O272" s="21" t="str">
        <f>IF(OR(RIGHT(Calendar!AG272,4)="REDS",RIGHT(Calendar!AG272,6)="BLACKS",RIGHT(Calendar!AG272,5)="BLUES"),Calendar!AF272,"")</f>
        <v/>
      </c>
      <c r="P272" s="21" t="str">
        <f>IF(OR(RIGHT(Calendar!AJ272,4)="REDS",RIGHT(Calendar!AJ272,6)="BLACKS",RIGHT(Calendar!AJ272,5)="BLUES"),Calendar!AI272,"")</f>
        <v/>
      </c>
      <c r="Q272" s="21" t="str">
        <f>IF(OR(RIGHT(Calendar!AM272,4)="REDS",RIGHT(Calendar!AM272,6)="BLACKS",RIGHT(Calendar!AM272,5)="BLUES"),Calendar!AL272,"")</f>
        <v/>
      </c>
      <c r="R272" s="21" t="str">
        <f>IF(OR(RIGHT(Calendar!AP272,4)="REDS",RIGHT(Calendar!AP272,6)="BLACKS",RIGHT(Calendar!AP272,5)="BLUES"),Calendar!AO272,"")</f>
        <v/>
      </c>
      <c r="S272" s="21" t="str">
        <f>IF(OR(RIGHT(Calendar!AS272,4)="REDS",RIGHT(Calendar!AS272,6)="BLACKS",RIGHT(Calendar!AS272,5)="BLUES"),Calendar!AR272,"")</f>
        <v/>
      </c>
      <c r="T272" s="21" t="str">
        <f>IF(OR(RIGHT(Calendar!AV272,4)="REDS",RIGHT(Calendar!AV272,6)="BLACKS",RIGHT(Calendar!AV272,5)="BLUES"),Calendar!AU272,"")</f>
        <v/>
      </c>
      <c r="U272" s="21" t="str">
        <f>IF(OR(RIGHT(Calendar!AY272,4)="REDS",RIGHT(Calendar!AY272,6)="BLACKS",RIGHT(Calendar!AY272,5)="BLUES"),Calendar!AX272,"")</f>
        <v/>
      </c>
      <c r="V272" s="21" t="str">
        <f>IF(OR(RIGHT(Calendar!BB272,4)="REDS",RIGHT(Calendar!BB272,6)="BLACKS",RIGHT(Calendar!BB272,5)="BLUES"),Calendar!BA272,"")</f>
        <v/>
      </c>
      <c r="W272" s="21" t="str">
        <f>IF(OR(RIGHT(Calendar!BE272,4)="REDS",RIGHT(Calendar!BE272,6)="BLACKS",RIGHT(Calendar!BE272,5)="BLUES"),Calendar!BD272,"")</f>
        <v/>
      </c>
      <c r="X272" s="21" t="str">
        <f>IF(OR(RIGHT(Calendar!BH272,4)="REDS",RIGHT(Calendar!BH272,6)="BLACKS",RIGHT(Calendar!BH272,5)="BLUES"),Calendar!BG272,"")</f>
        <v/>
      </c>
      <c r="Y272" s="21" t="str">
        <f>IF(OR(RIGHT(Calendar!BK272,4)="REDS",RIGHT(Calendar!BK272,6)="BLACKS",RIGHT(Calendar!BK272,5)="BLUES"),Calendar!BJ272,"")</f>
        <v/>
      </c>
      <c r="Z272" s="21" t="str">
        <f>IF(OR(RIGHT(Calendar!BN272,4)="REDS",RIGHT(Calendar!BN272,6)="BLACKS",RIGHT(Calendar!BN272,5)="BLUES"),Calendar!BM272,"")</f>
        <v/>
      </c>
      <c r="AA272" s="21" t="str">
        <f>IF(OR(RIGHT(Calendar!BQ272,4)="REDS",RIGHT(Calendar!BQ272,6)="BLACKS",RIGHT(Calendar!BQ272,5)="BLUES"),Calendar!BP272,"")</f>
        <v/>
      </c>
      <c r="AB272" s="21" t="str">
        <f>IF(OR(RIGHT(Calendar!BT272,4)="REDS",RIGHT(Calendar!BT272,6)="BLACKS",RIGHT(Calendar!BT272,5)="BLUES"),Calendar!BS272,"")</f>
        <v/>
      </c>
      <c r="AC272" s="21" t="str">
        <f>IF(OR(RIGHT(Calendar!BW272,4)="REDS",RIGHT(Calendar!BW272,6)="BLACKS",RIGHT(Calendar!BW272,5)="BLUES"),Calendar!BV272,"")</f>
        <v/>
      </c>
      <c r="AD272" s="21" t="str">
        <f>IF(OR(RIGHT(Calendar!BZ272,4)="REDS",RIGHT(Calendar!BZ272,6)="BLACKS",RIGHT(Calendar!BZ272,5)="BLUES"),Calendar!BY272,"")</f>
        <v/>
      </c>
      <c r="AE272" s="21" t="str">
        <f>IF(OR(RIGHT(Calendar!CC272,4)="REDS",RIGHT(Calendar!CC272,6)="BLACKS",RIGHT(Calendar!CC272,5)="BLUES"),Calendar!CB272,"")</f>
        <v/>
      </c>
      <c r="AF272" s="21" t="str">
        <f>IF(OR(RIGHT(Calendar!CF272,4)="REDS",RIGHT(Calendar!CF272,6)="BLACKS",RIGHT(Calendar!CF272,5)="BLUES"),Calendar!CE272,"")</f>
        <v/>
      </c>
      <c r="AG272" s="21" t="str">
        <f>IF(OR(RIGHT(Calendar!CI272,4)="REDS",RIGHT(Calendar!CI272,6)="BLACKS",RIGHT(Calendar!CI272,5)="BLUES"),Calendar!CH272,"")</f>
        <v/>
      </c>
      <c r="AH272" s="21" t="str">
        <f>IF(OR(RIGHT(Calendar!CL272,4)="REDS",RIGHT(Calendar!CL272,6)="BLACKS",RIGHT(Calendar!CL272,5)="BLUES"),Calendar!CK272,"")</f>
        <v/>
      </c>
      <c r="AI272" s="21" t="str">
        <f>IF(OR(RIGHT(Calendar!CO272,4)="REDS",RIGHT(Calendar!CO272,6)="BLACKS",RIGHT(Calendar!CO272,5)="BLUES"),Calendar!CN272,"")</f>
        <v/>
      </c>
      <c r="AJ272" s="21" t="str">
        <f>IF(OR(RIGHT(Calendar!CR272,4)="REDS",RIGHT(Calendar!CR272,6)="BLACKS",RIGHT(Calendar!CR272,5)="BLUES"),Calendar!CQ272,"")</f>
        <v/>
      </c>
      <c r="AK272" s="21" t="str">
        <f>IF(OR(RIGHT(Calendar!CU272,4)="REDS",RIGHT(Calendar!CU272,6)="BLACKS",RIGHT(Calendar!CU272,5)="BLUES"),Calendar!CT272,"")</f>
        <v/>
      </c>
      <c r="AL272" s="21" t="str">
        <f>IF(OR(RIGHT(Calendar!CX272,4)="REDS",RIGHT(Calendar!CX272,6)="BLACKS",RIGHT(Calendar!CX272,5)="BLUES"),Calendar!CW272,"")</f>
        <v/>
      </c>
      <c r="AM272" s="21" t="str">
        <f>IF(OR(RIGHT(Calendar!DA272,4)="REDS",RIGHT(Calendar!DA272,6)="BLACKS",RIGHT(Calendar!DA272,5)="BLUES"),Calendar!CZ272,"")</f>
        <v/>
      </c>
      <c r="AN272" s="21" t="str">
        <f>IF(OR(RIGHT(Calendar!DD272,4)="REDS",RIGHT(Calendar!DD272,6)="BLACKS",RIGHT(Calendar!DD272,5)="BLUES"),Calendar!DC272,"")</f>
        <v/>
      </c>
      <c r="AO272" s="21" t="str">
        <f>IF(OR(RIGHT(Calendar!DG272,4)="REDS",RIGHT(Calendar!DG272,6)="BLACKS",RIGHT(Calendar!DG272,5)="BLUES"),Calendar!DF272,"")</f>
        <v/>
      </c>
      <c r="AP272" s="21" t="str">
        <f>IF(OR(RIGHT(Calendar!DJ272,4)="REDS",RIGHT(Calendar!DJ272,6)="BLACKS",RIGHT(Calendar!DJ272,5)="BLUES"),Calendar!DI272,"")</f>
        <v/>
      </c>
      <c r="AQ272" s="21" t="str">
        <f>IF(OR(RIGHT(Calendar!DM272,4)="REDS",RIGHT(Calendar!DM272,6)="BLACKS",RIGHT(Calendar!DM272,5)="BLUES"),Calendar!DL272,"")</f>
        <v/>
      </c>
      <c r="AR272" s="21" t="str">
        <f>IF(OR(RIGHT(Calendar!DP272,4)="REDS",RIGHT(Calendar!DP272,6)="BLACKS",RIGHT(Calendar!DP272,5)="BLUES"),Calendar!DO272,"")</f>
        <v/>
      </c>
      <c r="AS272" s="21" t="str">
        <f>IF(OR(RIGHT(Calendar!DS272,4)="REDS",RIGHT(Calendar!DS272,6)="BLACKS",RIGHT(Calendar!DS272,5)="BLUES"),Calendar!DR272,"")</f>
        <v/>
      </c>
      <c r="AT272" s="21" t="str">
        <f>IF(OR(RIGHT(Calendar!DV272,4)="REDS",RIGHT(Calendar!DV272,6)="BLACKS",RIGHT(Calendar!DV272,5)="BLUES"),Calendar!DU272,"")</f>
        <v/>
      </c>
      <c r="AU272" s="21" t="str">
        <f>IF(OR(RIGHT(Calendar!DY272,4)="REDS",RIGHT(Calendar!DY272,6)="BLACKS",RIGHT(Calendar!DY272,5)="BLUES"),Calendar!DX272,"")</f>
        <v/>
      </c>
      <c r="AV272" s="21" t="str">
        <f>IF(OR(RIGHT(Calendar!EB272,4)="REDS",RIGHT(Calendar!EB272,6)="BLACKS",RIGHT(Calendar!EB272,5)="BLUES"),Calendar!EA272,"")</f>
        <v/>
      </c>
      <c r="AW272" s="66" t="str">
        <f>IF(Calendar!I272="","",CONCATENATE(A272,"_",Calendar!H272,"_",Calendar!I272,"_",Calendar!J272,","))</f>
        <v/>
      </c>
      <c r="AX272" s="66" t="str">
        <f>IF(Calendar!L272="","",CONCATENATE(A272,"_",Calendar!K272,"_",Calendar!L272,"_",Calendar!M272,","))</f>
        <v/>
      </c>
      <c r="AY272" s="66" t="str">
        <f>IF(Calendar!O272="","",CONCATENATE(A272,"_",Calendar!N272,"_",Calendar!O272,"_",Calendar!P272,","))</f>
        <v/>
      </c>
      <c r="AZ272" s="66" t="str">
        <f>IF(Calendar!R272="","",CONCATENATE(A272,"_",Calendar!Q272,"_",Calendar!R272,"_",Calendar!S272,","))</f>
        <v/>
      </c>
      <c r="BA272" s="66" t="str">
        <f>IF(Calendar!U272="","",CONCATENATE(A272,"_",Calendar!T272,"_",Calendar!U272,"_",Calendar!V272,","))</f>
        <v/>
      </c>
      <c r="BB272" s="66" t="str">
        <f>IF(Calendar!X272="","",CONCATENATE(A272,"_",Calendar!W272,"_",Calendar!X272,"_",Calendar!Y272,","))</f>
        <v/>
      </c>
      <c r="BC272" s="66" t="str">
        <f>IF(Calendar!AA272="","",CONCATENATE(A272,"_",Calendar!Z272,"_",Calendar!AA272,"_",Calendar!AB272,","))</f>
        <v/>
      </c>
      <c r="BD272" s="66" t="str">
        <f>IF(Calendar!AD272="","",CONCATENATE(A272,"_",Calendar!AC272,"_",Calendar!AD272,"_",Calendar!AE272,","))</f>
        <v/>
      </c>
      <c r="BE272" s="66" t="str">
        <f>IF(Calendar!AG272="","",CONCATENATE(A272,"_",Calendar!AF272,"_",Calendar!AG272,"_",Calendar!AH272,","))</f>
        <v/>
      </c>
      <c r="BF272" s="66" t="str">
        <f>IF(Calendar!AJ272="","",CONCATENATE(A272,"_",Calendar!AI272,"_",Calendar!AJ272,"_",Calendar!AK272,","))</f>
        <v/>
      </c>
      <c r="BG272" s="66" t="str">
        <f>IF(Calendar!AM272="","",CONCATENATE(A272,"_",Calendar!AL272,"_",Calendar!AM272,"_",Calendar!AN272,","))</f>
        <v/>
      </c>
      <c r="BH272" s="66" t="str">
        <f>IF(Calendar!AP272="","",CONCATENATE(A272,"_",Calendar!AO272,"_",Calendar!AP272,"_",Calendar!AQ272,","))</f>
        <v/>
      </c>
      <c r="BI272" s="66" t="str">
        <f>IF(Calendar!AS272="","",CONCATENATE(A272,"_",Calendar!AR272,"_",Calendar!AS272,"_",Calendar!AT272,","))</f>
        <v/>
      </c>
      <c r="BJ272" s="66" t="str">
        <f>IF(Calendar!AV272="","",CONCATENATE(A272,"_",Calendar!AU272,"_",Calendar!AV272,"_",Calendar!AW272,","))</f>
        <v/>
      </c>
      <c r="BK272" s="66" t="str">
        <f>IF(Calendar!AY272="","",CONCATENATE(A272,"_",Calendar!AX272,"_",Calendar!AY272,"_",Calendar!AZ272,","))</f>
        <v/>
      </c>
      <c r="BL272" s="66" t="str">
        <f>IF(Calendar!BB272="","",CONCATENATE(A272,"_",Calendar!BA272,"_",Calendar!BB272,"_",Calendar!BC272,","))</f>
        <v/>
      </c>
      <c r="BM272" s="66" t="str">
        <f>IF(Calendar!BE272="","",CONCATENATE(A272,"_",Calendar!BD272,"_",Calendar!BE272,"_",Calendar!BF272,","))</f>
        <v/>
      </c>
      <c r="BN272" s="66" t="str">
        <f>IF(Calendar!BH272="","",CONCATENATE(A272,"_",Calendar!BG272,"_",Calendar!BH272,"_",Calendar!BI272,","))</f>
        <v/>
      </c>
      <c r="BO272" s="66" t="str">
        <f>IF(Calendar!BK272="","",CONCATENATE(A272,"_",Calendar!BJ272,"_",Calendar!BK272,"_",Calendar!BL272,","))</f>
        <v/>
      </c>
      <c r="BP272" s="66" t="str">
        <f>IF(Calendar!BN272="","",CONCATENATE(A272,"_",Calendar!BM272,"_",Calendar!BN272,"_",Calendar!BO272,","))</f>
        <v/>
      </c>
      <c r="BQ272" s="66" t="str">
        <f>IF(Calendar!BQ272="","",CONCATENATE(A272,"_",Calendar!BP272,"_",Calendar!BQ272,"_",Calendar!BR272,","))</f>
        <v/>
      </c>
      <c r="BR272" s="66" t="str">
        <f>IF(Calendar!BT272="","",CONCATENATE(A272,"_",Calendar!BS272,"_",Calendar!BT272,"_",Calendar!BU272,","))</f>
        <v/>
      </c>
      <c r="BS272" s="66" t="str">
        <f>IF(Calendar!BW272="","",CONCATENATE(A272,"_",Calendar!BV272,"_",Calendar!BW272,"_",Calendar!BX272,","))</f>
        <v/>
      </c>
      <c r="BT272" s="66" t="str">
        <f>IF(Calendar!BZ272="","",CONCATENATE(A272,"_",Calendar!BY272,"_",Calendar!BZ272,"_",Calendar!CA272,","))</f>
        <v/>
      </c>
      <c r="BU272" s="66" t="str">
        <f>IF(Calendar!CC272="","",CONCATENATE(A272,"_",Calendar!CB272,"_",Calendar!CC272,"_",Calendar!CD272,","))</f>
        <v/>
      </c>
      <c r="BV272" s="66" t="str">
        <f>IF(Calendar!CF272="","",CONCATENATE(A272,"_",Calendar!CE272,"_",Calendar!CF272,"_",Calendar!CG272,","))</f>
        <v/>
      </c>
      <c r="BW272" s="66" t="str">
        <f>IF(Calendar!CI272="","",CONCATENATE(A272,"_",Calendar!CH272,"_",Calendar!CI272,"_",Calendar!CJ272,","))</f>
        <v/>
      </c>
      <c r="BX272" s="66" t="str">
        <f>IF(Calendar!CL272="","",CONCATENATE(A272,"_",Calendar!CK272,"_",Calendar!CL272,"_",Calendar!CM272,","))</f>
        <v/>
      </c>
      <c r="BY272" s="66" t="str">
        <f>IF(Calendar!CO272="","",CONCATENATE(A272,"_",Calendar!CN272,"_",Calendar!CO272,"_",Calendar!CP272,","))</f>
        <v/>
      </c>
      <c r="BZ272" s="66" t="str">
        <f>IF(Calendar!CR272="","",CONCATENATE(A272,"_",Calendar!CQ272,"_",Calendar!CR272,"_",Calendar!CS272,","))</f>
        <v/>
      </c>
      <c r="CA272" s="66" t="str">
        <f>IF(Calendar!CU272="","",CONCATENATE(A272,"_",Calendar!CT272,"_",Calendar!CU272,"_",Calendar!CV272,","))</f>
        <v/>
      </c>
      <c r="CB272" s="66" t="str">
        <f>IF(Calendar!CX272="","",CONCATENATE(A272,"_",Calendar!CW272,"_",Calendar!CX272,"_",Calendar!CY272,","))</f>
        <v/>
      </c>
      <c r="CC272" s="66" t="str">
        <f>IF(Calendar!DA272="","",CONCATENATE(A272,"_",Calendar!CZ272,"_",Calendar!DA272,"_",Calendar!DB272,","))</f>
        <v/>
      </c>
      <c r="CD272" s="66" t="str">
        <f>IF(Calendar!DD272="","",CONCATENATE(A272,"_",Calendar!DC272,"_",Calendar!DD272,"_",Calendar!DE272,","))</f>
        <v/>
      </c>
      <c r="CE272" s="66" t="str">
        <f>IF(Calendar!DG272="","",CONCATENATE(A272,"_",Calendar!DF272,"_",Calendar!DG272,"_",Calendar!DH272,","))</f>
        <v/>
      </c>
      <c r="CF272" s="66" t="str">
        <f>IF(Calendar!DJ272="","",CONCATENATE(A272,"_",Calendar!DI272,"_",Calendar!DJ272,"_",Calendar!DK272,","))</f>
        <v/>
      </c>
      <c r="CG272" s="66" t="str">
        <f>IF(Calendar!DM272="","",CONCATENATE(A272,"_",Calendar!DL272,"_",Calendar!DM272,"_",Calendar!DN272,","))</f>
        <v/>
      </c>
      <c r="CH272" s="66" t="str">
        <f>IF(Calendar!DP272="","",CONCATENATE(A272,"_",Calendar!DO272,"_",Calendar!DP272,"_",Calendar!DQ272,","))</f>
        <v/>
      </c>
      <c r="CI272" s="66" t="str">
        <f>IF(Calendar!DS272="","",CONCATENATE(A272,"_",Calendar!DR272,"_",Calendar!DS272,"_",Calendar!DT272,","))</f>
        <v/>
      </c>
      <c r="CJ272" s="66" t="str">
        <f>IF(Calendar!DV272="","",CONCATENATE(A272,"_",Calendar!DU272,"_",Calendar!DV272,"_",Calendar!DW272,","))</f>
        <v/>
      </c>
      <c r="CK272" s="66" t="str">
        <f>IF(Calendar!DY272="","",CONCATENATE(A272,"_",Calendar!DX272,"_",Calendar!DY272,"_",Calendar!DZ272,","))</f>
        <v/>
      </c>
      <c r="CL272" s="90" t="str">
        <f>IF(Calendar!EB272="","",CONCATENATE(A272,"_",Calendar!EA272,"_",Calendar!EB272,"_",Calendar!EC272,","))</f>
        <v/>
      </c>
      <c r="CM272" s="94" t="str">
        <f t="shared" si="21"/>
        <v/>
      </c>
      <c r="CN272" s="95" t="str">
        <f t="shared" si="22"/>
        <v/>
      </c>
      <c r="CO272" s="96" t="str">
        <f t="shared" si="23"/>
        <v/>
      </c>
      <c r="CP272" s="94" t="str">
        <f>IF(View!$D$1&lt;&gt;"OK","",IF(OR(View!$C$3="K+4",View!$C$3="K+4 &amp; K+7",View!$C$3="K+4 &amp; K+10",View!$C$3="ALL"),IF(CM272="","",IF(AND(HomeCalc!$A272&gt;=View!$C$1,HomeCalc!A272&lt;=View!$C$2),HomeCalc!CM272,"")),""))</f>
        <v/>
      </c>
      <c r="CQ272" s="95" t="str">
        <f>IF(View!$D$1&lt;&gt;"OK","",IF(OR(View!$C$3="K+7",View!$C$3="K+4 &amp; K+7",View!$C$3="K+7 &amp; K+10",View!$C$3="ALL"),IF(CN272="","",IF(AND(HomeCalc!$A272&gt;=View!$C$1,HomeCalc!A272&lt;=View!$C$2),HomeCalc!CN272,"")),""))</f>
        <v/>
      </c>
      <c r="CR272" s="96" t="str">
        <f>IF(View!$D$1&lt;&gt;"OK","",IF(OR(View!$C$3="K+10",View!$C$3="K+4 &amp; K+10",View!$C$3="K+7 &amp; K+10",View!$C$3="ALL"),IF(CO272="","",IF(AND(HomeCalc!$A272&gt;=View!$C$1,HomeCalc!A272&lt;=View!$C$2),HomeCalc!CO272,"")),""))</f>
        <v/>
      </c>
      <c r="CS272" s="102" t="str">
        <f>IF(View!$D$1&lt;&gt;"OK","",CONCATENATE(CS271,CP272,CQ272,CR272))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73" spans="1:97" ht="15.75" x14ac:dyDescent="0.25">
      <c r="A273" s="11">
        <v>42455</v>
      </c>
      <c r="B273" s="15" t="s">
        <v>83</v>
      </c>
      <c r="C273" s="17">
        <f t="shared" si="24"/>
        <v>39</v>
      </c>
      <c r="D273" s="25" t="s">
        <v>64</v>
      </c>
      <c r="E273" s="24" t="s">
        <v>84</v>
      </c>
      <c r="F273" s="64">
        <f t="shared" si="20"/>
        <v>0</v>
      </c>
      <c r="G273" s="21" t="str">
        <f>IF(OR(RIGHT(Calendar!I273,4)="REDS",RIGHT(Calendar!I273,6)="BLACKS",RIGHT(Calendar!I273,5)="BLUES"),Calendar!H273,"")</f>
        <v/>
      </c>
      <c r="H273" s="21" t="str">
        <f>IF(OR(RIGHT(Calendar!L273,4)="REDS",RIGHT(Calendar!L273,6)="BLACKS",RIGHT(Calendar!L273,5)="BLUES"),Calendar!K273,"")</f>
        <v/>
      </c>
      <c r="I273" s="21" t="str">
        <f>IF(OR(RIGHT(Calendar!O273,4)="REDS",RIGHT(Calendar!O273,6)="BLACKS",RIGHT(Calendar!O273,5)="BLUES"),Calendar!N273,"")</f>
        <v/>
      </c>
      <c r="J273" s="21" t="str">
        <f>IF(OR(RIGHT(Calendar!R273,4)="REDS",RIGHT(Calendar!R273,6)="BLACKS",RIGHT(Calendar!R273,5)="BLUES"),Calendar!Q273,"")</f>
        <v/>
      </c>
      <c r="K273" s="21" t="str">
        <f>IF(OR(RIGHT(Calendar!U273,4)="REDS",RIGHT(Calendar!U273,6)="BLACKS",RIGHT(Calendar!U273,5)="BLUES"),Calendar!T273,"")</f>
        <v/>
      </c>
      <c r="L273" s="21" t="str">
        <f>IF(OR(RIGHT(Calendar!X273,4)="REDS",RIGHT(Calendar!X273,6)="BLACKS",RIGHT(Calendar!X273,5)="BLUES"),Calendar!W273,"")</f>
        <v/>
      </c>
      <c r="M273" s="21" t="str">
        <f>IF(OR(RIGHT(Calendar!AA273,4)="REDS",RIGHT(Calendar!AA273,6)="BLACKS",RIGHT(Calendar!AA273,5)="BLUES"),Calendar!Z273,"")</f>
        <v/>
      </c>
      <c r="N273" s="21" t="str">
        <f>IF(OR(RIGHT(Calendar!AD273,4)="REDS",RIGHT(Calendar!AD273,6)="BLACKS",RIGHT(Calendar!AD273,5)="BLUES"),Calendar!AC273,"")</f>
        <v/>
      </c>
      <c r="O273" s="21" t="str">
        <f>IF(OR(RIGHT(Calendar!AG273,4)="REDS",RIGHT(Calendar!AG273,6)="BLACKS",RIGHT(Calendar!AG273,5)="BLUES"),Calendar!AF273,"")</f>
        <v/>
      </c>
      <c r="P273" s="21" t="str">
        <f>IF(OR(RIGHT(Calendar!AJ273,4)="REDS",RIGHT(Calendar!AJ273,6)="BLACKS",RIGHT(Calendar!AJ273,5)="BLUES"),Calendar!AI273,"")</f>
        <v/>
      </c>
      <c r="Q273" s="21" t="str">
        <f>IF(OR(RIGHT(Calendar!AM273,4)="REDS",RIGHT(Calendar!AM273,6)="BLACKS",RIGHT(Calendar!AM273,5)="BLUES"),Calendar!AL273,"")</f>
        <v/>
      </c>
      <c r="R273" s="21" t="str">
        <f>IF(OR(RIGHT(Calendar!AP273,4)="REDS",RIGHT(Calendar!AP273,6)="BLACKS",RIGHT(Calendar!AP273,5)="BLUES"),Calendar!AO273,"")</f>
        <v/>
      </c>
      <c r="S273" s="21" t="str">
        <f>IF(OR(RIGHT(Calendar!AS273,4)="REDS",RIGHT(Calendar!AS273,6)="BLACKS",RIGHT(Calendar!AS273,5)="BLUES"),Calendar!AR273,"")</f>
        <v/>
      </c>
      <c r="T273" s="21" t="str">
        <f>IF(OR(RIGHT(Calendar!AV273,4)="REDS",RIGHT(Calendar!AV273,6)="BLACKS",RIGHT(Calendar!AV273,5)="BLUES"),Calendar!AU273,"")</f>
        <v/>
      </c>
      <c r="U273" s="21" t="str">
        <f>IF(OR(RIGHT(Calendar!AY273,4)="REDS",RIGHT(Calendar!AY273,6)="BLACKS",RIGHT(Calendar!AY273,5)="BLUES"),Calendar!AX273,"")</f>
        <v/>
      </c>
      <c r="V273" s="21" t="str">
        <f>IF(OR(RIGHT(Calendar!BB273,4)="REDS",RIGHT(Calendar!BB273,6)="BLACKS",RIGHT(Calendar!BB273,5)="BLUES"),Calendar!BA273,"")</f>
        <v/>
      </c>
      <c r="W273" s="21" t="str">
        <f>IF(OR(RIGHT(Calendar!BE273,4)="REDS",RIGHT(Calendar!BE273,6)="BLACKS",RIGHT(Calendar!BE273,5)="BLUES"),Calendar!BD273,"")</f>
        <v/>
      </c>
      <c r="X273" s="21" t="str">
        <f>IF(OR(RIGHT(Calendar!BH273,4)="REDS",RIGHT(Calendar!BH273,6)="BLACKS",RIGHT(Calendar!BH273,5)="BLUES"),Calendar!BG273,"")</f>
        <v/>
      </c>
      <c r="Y273" s="21" t="str">
        <f>IF(OR(RIGHT(Calendar!BK273,4)="REDS",RIGHT(Calendar!BK273,6)="BLACKS",RIGHT(Calendar!BK273,5)="BLUES"),Calendar!BJ273,"")</f>
        <v/>
      </c>
      <c r="Z273" s="21" t="str">
        <f>IF(OR(RIGHT(Calendar!BN273,4)="REDS",RIGHT(Calendar!BN273,6)="BLACKS",RIGHT(Calendar!BN273,5)="BLUES"),Calendar!BM273,"")</f>
        <v/>
      </c>
      <c r="AA273" s="21" t="str">
        <f>IF(OR(RIGHT(Calendar!BQ273,4)="REDS",RIGHT(Calendar!BQ273,6)="BLACKS",RIGHT(Calendar!BQ273,5)="BLUES"),Calendar!BP273,"")</f>
        <v/>
      </c>
      <c r="AB273" s="21" t="str">
        <f>IF(OR(RIGHT(Calendar!BT273,4)="REDS",RIGHT(Calendar!BT273,6)="BLACKS",RIGHT(Calendar!BT273,5)="BLUES"),Calendar!BS273,"")</f>
        <v/>
      </c>
      <c r="AC273" s="21" t="str">
        <f>IF(OR(RIGHT(Calendar!BW273,4)="REDS",RIGHT(Calendar!BW273,6)="BLACKS",RIGHT(Calendar!BW273,5)="BLUES"),Calendar!BV273,"")</f>
        <v/>
      </c>
      <c r="AD273" s="21" t="str">
        <f>IF(OR(RIGHT(Calendar!BZ273,4)="REDS",RIGHT(Calendar!BZ273,6)="BLACKS",RIGHT(Calendar!BZ273,5)="BLUES"),Calendar!BY273,"")</f>
        <v/>
      </c>
      <c r="AE273" s="21" t="str">
        <f>IF(OR(RIGHT(Calendar!CC273,4)="REDS",RIGHT(Calendar!CC273,6)="BLACKS",RIGHT(Calendar!CC273,5)="BLUES"),Calendar!CB273,"")</f>
        <v/>
      </c>
      <c r="AF273" s="21" t="str">
        <f>IF(OR(RIGHT(Calendar!CF273,4)="REDS",RIGHT(Calendar!CF273,6)="BLACKS",RIGHT(Calendar!CF273,5)="BLUES"),Calendar!CE273,"")</f>
        <v/>
      </c>
      <c r="AG273" s="21" t="str">
        <f>IF(OR(RIGHT(Calendar!CI273,4)="REDS",RIGHT(Calendar!CI273,6)="BLACKS",RIGHT(Calendar!CI273,5)="BLUES"),Calendar!CH273,"")</f>
        <v/>
      </c>
      <c r="AH273" s="21" t="str">
        <f>IF(OR(RIGHT(Calendar!CL273,4)="REDS",RIGHT(Calendar!CL273,6)="BLACKS",RIGHT(Calendar!CL273,5)="BLUES"),Calendar!CK273,"")</f>
        <v/>
      </c>
      <c r="AI273" s="21" t="str">
        <f>IF(OR(RIGHT(Calendar!CO273,4)="REDS",RIGHT(Calendar!CO273,6)="BLACKS",RIGHT(Calendar!CO273,5)="BLUES"),Calendar!CN273,"")</f>
        <v/>
      </c>
      <c r="AJ273" s="21" t="str">
        <f>IF(OR(RIGHT(Calendar!CR273,4)="REDS",RIGHT(Calendar!CR273,6)="BLACKS",RIGHT(Calendar!CR273,5)="BLUES"),Calendar!CQ273,"")</f>
        <v/>
      </c>
      <c r="AK273" s="21" t="str">
        <f>IF(OR(RIGHT(Calendar!CU273,4)="REDS",RIGHT(Calendar!CU273,6)="BLACKS",RIGHT(Calendar!CU273,5)="BLUES"),Calendar!CT273,"")</f>
        <v/>
      </c>
      <c r="AL273" s="21" t="str">
        <f>IF(OR(RIGHT(Calendar!CX273,4)="REDS",RIGHT(Calendar!CX273,6)="BLACKS",RIGHT(Calendar!CX273,5)="BLUES"),Calendar!CW273,"")</f>
        <v/>
      </c>
      <c r="AM273" s="21" t="str">
        <f>IF(OR(RIGHT(Calendar!DA273,4)="REDS",RIGHT(Calendar!DA273,6)="BLACKS",RIGHT(Calendar!DA273,5)="BLUES"),Calendar!CZ273,"")</f>
        <v/>
      </c>
      <c r="AN273" s="21" t="str">
        <f>IF(OR(RIGHT(Calendar!DD273,4)="REDS",RIGHT(Calendar!DD273,6)="BLACKS",RIGHT(Calendar!DD273,5)="BLUES"),Calendar!DC273,"")</f>
        <v/>
      </c>
      <c r="AO273" s="21" t="str">
        <f>IF(OR(RIGHT(Calendar!DG273,4)="REDS",RIGHT(Calendar!DG273,6)="BLACKS",RIGHT(Calendar!DG273,5)="BLUES"),Calendar!DF273,"")</f>
        <v/>
      </c>
      <c r="AP273" s="21" t="str">
        <f>IF(OR(RIGHT(Calendar!DJ273,4)="REDS",RIGHT(Calendar!DJ273,6)="BLACKS",RIGHT(Calendar!DJ273,5)="BLUES"),Calendar!DI273,"")</f>
        <v/>
      </c>
      <c r="AQ273" s="21" t="str">
        <f>IF(OR(RIGHT(Calendar!DM273,4)="REDS",RIGHT(Calendar!DM273,6)="BLACKS",RIGHT(Calendar!DM273,5)="BLUES"),Calendar!DL273,"")</f>
        <v/>
      </c>
      <c r="AR273" s="21" t="str">
        <f>IF(OR(RIGHT(Calendar!DP273,4)="REDS",RIGHT(Calendar!DP273,6)="BLACKS",RIGHT(Calendar!DP273,5)="BLUES"),Calendar!DO273,"")</f>
        <v/>
      </c>
      <c r="AS273" s="21" t="str">
        <f>IF(OR(RIGHT(Calendar!DS273,4)="REDS",RIGHT(Calendar!DS273,6)="BLACKS",RIGHT(Calendar!DS273,5)="BLUES"),Calendar!DR273,"")</f>
        <v/>
      </c>
      <c r="AT273" s="21" t="str">
        <f>IF(OR(RIGHT(Calendar!DV273,4)="REDS",RIGHT(Calendar!DV273,6)="BLACKS",RIGHT(Calendar!DV273,5)="BLUES"),Calendar!DU273,"")</f>
        <v/>
      </c>
      <c r="AU273" s="21" t="str">
        <f>IF(OR(RIGHT(Calendar!DY273,4)="REDS",RIGHT(Calendar!DY273,6)="BLACKS",RIGHT(Calendar!DY273,5)="BLUES"),Calendar!DX273,"")</f>
        <v/>
      </c>
      <c r="AV273" s="21" t="str">
        <f>IF(OR(RIGHT(Calendar!EB273,4)="REDS",RIGHT(Calendar!EB273,6)="BLACKS",RIGHT(Calendar!EB273,5)="BLUES"),Calendar!EA273,"")</f>
        <v/>
      </c>
      <c r="AW273" s="66" t="str">
        <f>IF(Calendar!I273="","",CONCATENATE(A273,"_",Calendar!H273,"_",Calendar!I273,"_",Calendar!J273,","))</f>
        <v/>
      </c>
      <c r="AX273" s="66" t="str">
        <f>IF(Calendar!L273="","",CONCATENATE(A273,"_",Calendar!K273,"_",Calendar!L273,"_",Calendar!M273,","))</f>
        <v/>
      </c>
      <c r="AY273" s="66" t="str">
        <f>IF(Calendar!O273="","",CONCATENATE(A273,"_",Calendar!N273,"_",Calendar!O273,"_",Calendar!P273,","))</f>
        <v/>
      </c>
      <c r="AZ273" s="66" t="str">
        <f>IF(Calendar!R273="","",CONCATENATE(A273,"_",Calendar!Q273,"_",Calendar!R273,"_",Calendar!S273,","))</f>
        <v/>
      </c>
      <c r="BA273" s="66" t="str">
        <f>IF(Calendar!U273="","",CONCATENATE(A273,"_",Calendar!T273,"_",Calendar!U273,"_",Calendar!V273,","))</f>
        <v/>
      </c>
      <c r="BB273" s="66" t="str">
        <f>IF(Calendar!X273="","",CONCATENATE(A273,"_",Calendar!W273,"_",Calendar!X273,"_",Calendar!Y273,","))</f>
        <v/>
      </c>
      <c r="BC273" s="66" t="str">
        <f>IF(Calendar!AA273="","",CONCATENATE(A273,"_",Calendar!Z273,"_",Calendar!AA273,"_",Calendar!AB273,","))</f>
        <v/>
      </c>
      <c r="BD273" s="66" t="str">
        <f>IF(Calendar!AD273="","",CONCATENATE(A273,"_",Calendar!AC273,"_",Calendar!AD273,"_",Calendar!AE273,","))</f>
        <v/>
      </c>
      <c r="BE273" s="66" t="str">
        <f>IF(Calendar!AG273="","",CONCATENATE(A273,"_",Calendar!AF273,"_",Calendar!AG273,"_",Calendar!AH273,","))</f>
        <v/>
      </c>
      <c r="BF273" s="66" t="str">
        <f>IF(Calendar!AJ273="","",CONCATENATE(A273,"_",Calendar!AI273,"_",Calendar!AJ273,"_",Calendar!AK273,","))</f>
        <v/>
      </c>
      <c r="BG273" s="66" t="str">
        <f>IF(Calendar!AM273="","",CONCATENATE(A273,"_",Calendar!AL273,"_",Calendar!AM273,"_",Calendar!AN273,","))</f>
        <v/>
      </c>
      <c r="BH273" s="66" t="str">
        <f>IF(Calendar!AP273="","",CONCATENATE(A273,"_",Calendar!AO273,"_",Calendar!AP273,"_",Calendar!AQ273,","))</f>
        <v/>
      </c>
      <c r="BI273" s="66" t="str">
        <f>IF(Calendar!AS273="","",CONCATENATE(A273,"_",Calendar!AR273,"_",Calendar!AS273,"_",Calendar!AT273,","))</f>
        <v/>
      </c>
      <c r="BJ273" s="66" t="str">
        <f>IF(Calendar!AV273="","",CONCATENATE(A273,"_",Calendar!AU273,"_",Calendar!AV273,"_",Calendar!AW273,","))</f>
        <v/>
      </c>
      <c r="BK273" s="66" t="str">
        <f>IF(Calendar!AY273="","",CONCATENATE(A273,"_",Calendar!AX273,"_",Calendar!AY273,"_",Calendar!AZ273,","))</f>
        <v/>
      </c>
      <c r="BL273" s="66" t="str">
        <f>IF(Calendar!BB273="","",CONCATENATE(A273,"_",Calendar!BA273,"_",Calendar!BB273,"_",Calendar!BC273,","))</f>
        <v/>
      </c>
      <c r="BM273" s="66" t="str">
        <f>IF(Calendar!BE273="","",CONCATENATE(A273,"_",Calendar!BD273,"_",Calendar!BE273,"_",Calendar!BF273,","))</f>
        <v/>
      </c>
      <c r="BN273" s="66" t="str">
        <f>IF(Calendar!BH273="","",CONCATENATE(A273,"_",Calendar!BG273,"_",Calendar!BH273,"_",Calendar!BI273,","))</f>
        <v/>
      </c>
      <c r="BO273" s="66" t="str">
        <f>IF(Calendar!BK273="","",CONCATENATE(A273,"_",Calendar!BJ273,"_",Calendar!BK273,"_",Calendar!BL273,","))</f>
        <v/>
      </c>
      <c r="BP273" s="66" t="str">
        <f>IF(Calendar!BN273="","",CONCATENATE(A273,"_",Calendar!BM273,"_",Calendar!BN273,"_",Calendar!BO273,","))</f>
        <v/>
      </c>
      <c r="BQ273" s="66" t="str">
        <f>IF(Calendar!BQ273="","",CONCATENATE(A273,"_",Calendar!BP273,"_",Calendar!BQ273,"_",Calendar!BR273,","))</f>
        <v/>
      </c>
      <c r="BR273" s="66" t="str">
        <f>IF(Calendar!BT273="","",CONCATENATE(A273,"_",Calendar!BS273,"_",Calendar!BT273,"_",Calendar!BU273,","))</f>
        <v/>
      </c>
      <c r="BS273" s="66" t="str">
        <f>IF(Calendar!BW273="","",CONCATENATE(A273,"_",Calendar!BV273,"_",Calendar!BW273,"_",Calendar!BX273,","))</f>
        <v/>
      </c>
      <c r="BT273" s="66" t="str">
        <f>IF(Calendar!BZ273="","",CONCATENATE(A273,"_",Calendar!BY273,"_",Calendar!BZ273,"_",Calendar!CA273,","))</f>
        <v/>
      </c>
      <c r="BU273" s="66" t="str">
        <f>IF(Calendar!CC273="","",CONCATENATE(A273,"_",Calendar!CB273,"_",Calendar!CC273,"_",Calendar!CD273,","))</f>
        <v/>
      </c>
      <c r="BV273" s="66" t="str">
        <f>IF(Calendar!CF273="","",CONCATENATE(A273,"_",Calendar!CE273,"_",Calendar!CF273,"_",Calendar!CG273,","))</f>
        <v/>
      </c>
      <c r="BW273" s="66" t="str">
        <f>IF(Calendar!CI273="","",CONCATENATE(A273,"_",Calendar!CH273,"_",Calendar!CI273,"_",Calendar!CJ273,","))</f>
        <v/>
      </c>
      <c r="BX273" s="66" t="str">
        <f>IF(Calendar!CL273="","",CONCATENATE(A273,"_",Calendar!CK273,"_",Calendar!CL273,"_",Calendar!CM273,","))</f>
        <v/>
      </c>
      <c r="BY273" s="66" t="str">
        <f>IF(Calendar!CO273="","",CONCATENATE(A273,"_",Calendar!CN273,"_",Calendar!CO273,"_",Calendar!CP273,","))</f>
        <v/>
      </c>
      <c r="BZ273" s="66" t="str">
        <f>IF(Calendar!CR273="","",CONCATENATE(A273,"_",Calendar!CQ273,"_",Calendar!CR273,"_",Calendar!CS273,","))</f>
        <v/>
      </c>
      <c r="CA273" s="66" t="str">
        <f>IF(Calendar!CU273="","",CONCATENATE(A273,"_",Calendar!CT273,"_",Calendar!CU273,"_",Calendar!CV273,","))</f>
        <v/>
      </c>
      <c r="CB273" s="66" t="str">
        <f>IF(Calendar!CX273="","",CONCATENATE(A273,"_",Calendar!CW273,"_",Calendar!CX273,"_",Calendar!CY273,","))</f>
        <v/>
      </c>
      <c r="CC273" s="66" t="str">
        <f>IF(Calendar!DA273="","",CONCATENATE(A273,"_",Calendar!CZ273,"_",Calendar!DA273,"_",Calendar!DB273,","))</f>
        <v/>
      </c>
      <c r="CD273" s="66" t="str">
        <f>IF(Calendar!DD273="","",CONCATENATE(A273,"_",Calendar!DC273,"_",Calendar!DD273,"_",Calendar!DE273,","))</f>
        <v/>
      </c>
      <c r="CE273" s="66" t="str">
        <f>IF(Calendar!DG273="","",CONCATENATE(A273,"_",Calendar!DF273,"_",Calendar!DG273,"_",Calendar!DH273,","))</f>
        <v/>
      </c>
      <c r="CF273" s="66" t="str">
        <f>IF(Calendar!DJ273="","",CONCATENATE(A273,"_",Calendar!DI273,"_",Calendar!DJ273,"_",Calendar!DK273,","))</f>
        <v/>
      </c>
      <c r="CG273" s="66" t="str">
        <f>IF(Calendar!DM273="","",CONCATENATE(A273,"_",Calendar!DL273,"_",Calendar!DM273,"_",Calendar!DN273,","))</f>
        <v/>
      </c>
      <c r="CH273" s="66" t="str">
        <f>IF(Calendar!DP273="","",CONCATENATE(A273,"_",Calendar!DO273,"_",Calendar!DP273,"_",Calendar!DQ273,","))</f>
        <v/>
      </c>
      <c r="CI273" s="66" t="str">
        <f>IF(Calendar!DS273="","",CONCATENATE(A273,"_",Calendar!DR273,"_",Calendar!DS273,"_",Calendar!DT273,","))</f>
        <v/>
      </c>
      <c r="CJ273" s="66" t="str">
        <f>IF(Calendar!DV273="","",CONCATENATE(A273,"_",Calendar!DU273,"_",Calendar!DV273,"_",Calendar!DW273,","))</f>
        <v/>
      </c>
      <c r="CK273" s="66" t="str">
        <f>IF(Calendar!DY273="","",CONCATENATE(A273,"_",Calendar!DX273,"_",Calendar!DY273,"_",Calendar!DZ273,","))</f>
        <v/>
      </c>
      <c r="CL273" s="90" t="str">
        <f>IF(Calendar!EB273="","",CONCATENATE(A273,"_",Calendar!EA273,"_",Calendar!EB273,"_",Calendar!EC273,","))</f>
        <v/>
      </c>
      <c r="CM273" s="94" t="str">
        <f t="shared" si="21"/>
        <v/>
      </c>
      <c r="CN273" s="95" t="str">
        <f t="shared" si="22"/>
        <v/>
      </c>
      <c r="CO273" s="96" t="str">
        <f t="shared" si="23"/>
        <v/>
      </c>
      <c r="CP273" s="94" t="str">
        <f>IF(View!$D$1&lt;&gt;"OK","",IF(OR(View!$C$3="K+4",View!$C$3="K+4 &amp; K+7",View!$C$3="K+4 &amp; K+10",View!$C$3="ALL"),IF(CM273="","",IF(AND(HomeCalc!$A273&gt;=View!$C$1,HomeCalc!A273&lt;=View!$C$2),HomeCalc!CM273,"")),""))</f>
        <v/>
      </c>
      <c r="CQ273" s="95" t="str">
        <f>IF(View!$D$1&lt;&gt;"OK","",IF(OR(View!$C$3="K+7",View!$C$3="K+4 &amp; K+7",View!$C$3="K+7 &amp; K+10",View!$C$3="ALL"),IF(CN273="","",IF(AND(HomeCalc!$A273&gt;=View!$C$1,HomeCalc!A273&lt;=View!$C$2),HomeCalc!CN273,"")),""))</f>
        <v/>
      </c>
      <c r="CR273" s="96" t="str">
        <f>IF(View!$D$1&lt;&gt;"OK","",IF(OR(View!$C$3="K+10",View!$C$3="K+4 &amp; K+10",View!$C$3="K+7 &amp; K+10",View!$C$3="ALL"),IF(CO273="","",IF(AND(HomeCalc!$A273&gt;=View!$C$1,HomeCalc!A273&lt;=View!$C$2),HomeCalc!CO273,"")),""))</f>
        <v/>
      </c>
      <c r="CS273" s="102" t="str">
        <f>IF(View!$D$1&lt;&gt;"OK","",CONCATENATE(CS272,CP273,CQ273,CR273))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74" spans="1:97" ht="15.75" x14ac:dyDescent="0.25">
      <c r="A274" s="11">
        <v>42456</v>
      </c>
      <c r="B274" s="15" t="s">
        <v>83</v>
      </c>
      <c r="C274" s="17">
        <f t="shared" si="24"/>
        <v>39</v>
      </c>
      <c r="D274" s="26" t="s">
        <v>65</v>
      </c>
      <c r="E274" s="24" t="s">
        <v>84</v>
      </c>
      <c r="F274" s="64">
        <f t="shared" si="20"/>
        <v>0</v>
      </c>
      <c r="G274" s="21" t="str">
        <f>IF(OR(RIGHT(Calendar!I274,4)="REDS",RIGHT(Calendar!I274,6)="BLACKS",RIGHT(Calendar!I274,5)="BLUES"),Calendar!H274,"")</f>
        <v/>
      </c>
      <c r="H274" s="21" t="str">
        <f>IF(OR(RIGHT(Calendar!L274,4)="REDS",RIGHT(Calendar!L274,6)="BLACKS",RIGHT(Calendar!L274,5)="BLUES"),Calendar!K274,"")</f>
        <v/>
      </c>
      <c r="I274" s="21" t="str">
        <f>IF(OR(RIGHT(Calendar!O274,4)="REDS",RIGHT(Calendar!O274,6)="BLACKS",RIGHT(Calendar!O274,5)="BLUES"),Calendar!N274,"")</f>
        <v/>
      </c>
      <c r="J274" s="21" t="str">
        <f>IF(OR(RIGHT(Calendar!R274,4)="REDS",RIGHT(Calendar!R274,6)="BLACKS",RIGHT(Calendar!R274,5)="BLUES"),Calendar!Q274,"")</f>
        <v/>
      </c>
      <c r="K274" s="21" t="str">
        <f>IF(OR(RIGHT(Calendar!U274,4)="REDS",RIGHT(Calendar!U274,6)="BLACKS",RIGHT(Calendar!U274,5)="BLUES"),Calendar!T274,"")</f>
        <v/>
      </c>
      <c r="L274" s="21" t="str">
        <f>IF(OR(RIGHT(Calendar!X274,4)="REDS",RIGHT(Calendar!X274,6)="BLACKS",RIGHT(Calendar!X274,5)="BLUES"),Calendar!W274,"")</f>
        <v/>
      </c>
      <c r="M274" s="21" t="str">
        <f>IF(OR(RIGHT(Calendar!AA274,4)="REDS",RIGHT(Calendar!AA274,6)="BLACKS",RIGHT(Calendar!AA274,5)="BLUES"),Calendar!Z274,"")</f>
        <v/>
      </c>
      <c r="N274" s="21" t="str">
        <f>IF(OR(RIGHT(Calendar!AD274,4)="REDS",RIGHT(Calendar!AD274,6)="BLACKS",RIGHT(Calendar!AD274,5)="BLUES"),Calendar!AC274,"")</f>
        <v/>
      </c>
      <c r="O274" s="21" t="str">
        <f>IF(OR(RIGHT(Calendar!AG274,4)="REDS",RIGHT(Calendar!AG274,6)="BLACKS",RIGHT(Calendar!AG274,5)="BLUES"),Calendar!AF274,"")</f>
        <v/>
      </c>
      <c r="P274" s="21" t="str">
        <f>IF(OR(RIGHT(Calendar!AJ274,4)="REDS",RIGHT(Calendar!AJ274,6)="BLACKS",RIGHT(Calendar!AJ274,5)="BLUES"),Calendar!AI274,"")</f>
        <v/>
      </c>
      <c r="Q274" s="21" t="str">
        <f>IF(OR(RIGHT(Calendar!AM274,4)="REDS",RIGHT(Calendar!AM274,6)="BLACKS",RIGHT(Calendar!AM274,5)="BLUES"),Calendar!AL274,"")</f>
        <v/>
      </c>
      <c r="R274" s="21" t="str">
        <f>IF(OR(RIGHT(Calendar!AP274,4)="REDS",RIGHT(Calendar!AP274,6)="BLACKS",RIGHT(Calendar!AP274,5)="BLUES"),Calendar!AO274,"")</f>
        <v/>
      </c>
      <c r="S274" s="21" t="str">
        <f>IF(OR(RIGHT(Calendar!AS274,4)="REDS",RIGHT(Calendar!AS274,6)="BLACKS",RIGHT(Calendar!AS274,5)="BLUES"),Calendar!AR274,"")</f>
        <v/>
      </c>
      <c r="T274" s="21" t="str">
        <f>IF(OR(RIGHT(Calendar!AV274,4)="REDS",RIGHT(Calendar!AV274,6)="BLACKS",RIGHT(Calendar!AV274,5)="BLUES"),Calendar!AU274,"")</f>
        <v/>
      </c>
      <c r="U274" s="21" t="str">
        <f>IF(OR(RIGHT(Calendar!AY274,4)="REDS",RIGHT(Calendar!AY274,6)="BLACKS",RIGHT(Calendar!AY274,5)="BLUES"),Calendar!AX274,"")</f>
        <v/>
      </c>
      <c r="V274" s="21" t="str">
        <f>IF(OR(RIGHT(Calendar!BB274,4)="REDS",RIGHT(Calendar!BB274,6)="BLACKS",RIGHT(Calendar!BB274,5)="BLUES"),Calendar!BA274,"")</f>
        <v/>
      </c>
      <c r="W274" s="21" t="str">
        <f>IF(OR(RIGHT(Calendar!BE274,4)="REDS",RIGHT(Calendar!BE274,6)="BLACKS",RIGHT(Calendar!BE274,5)="BLUES"),Calendar!BD274,"")</f>
        <v/>
      </c>
      <c r="X274" s="21" t="str">
        <f>IF(OR(RIGHT(Calendar!BH274,4)="REDS",RIGHT(Calendar!BH274,6)="BLACKS",RIGHT(Calendar!BH274,5)="BLUES"),Calendar!BG274,"")</f>
        <v/>
      </c>
      <c r="Y274" s="21" t="str">
        <f>IF(OR(RIGHT(Calendar!BK274,4)="REDS",RIGHT(Calendar!BK274,6)="BLACKS",RIGHT(Calendar!BK274,5)="BLUES"),Calendar!BJ274,"")</f>
        <v/>
      </c>
      <c r="Z274" s="21" t="str">
        <f>IF(OR(RIGHT(Calendar!BN274,4)="REDS",RIGHT(Calendar!BN274,6)="BLACKS",RIGHT(Calendar!BN274,5)="BLUES"),Calendar!BM274,"")</f>
        <v/>
      </c>
      <c r="AA274" s="21" t="str">
        <f>IF(OR(RIGHT(Calendar!BQ274,4)="REDS",RIGHT(Calendar!BQ274,6)="BLACKS",RIGHT(Calendar!BQ274,5)="BLUES"),Calendar!BP274,"")</f>
        <v/>
      </c>
      <c r="AB274" s="21" t="str">
        <f>IF(OR(RIGHT(Calendar!BT274,4)="REDS",RIGHT(Calendar!BT274,6)="BLACKS",RIGHT(Calendar!BT274,5)="BLUES"),Calendar!BS274,"")</f>
        <v/>
      </c>
      <c r="AC274" s="21" t="str">
        <f>IF(OR(RIGHT(Calendar!BW274,4)="REDS",RIGHT(Calendar!BW274,6)="BLACKS",RIGHT(Calendar!BW274,5)="BLUES"),Calendar!BV274,"")</f>
        <v/>
      </c>
      <c r="AD274" s="21" t="str">
        <f>IF(OR(RIGHT(Calendar!BZ274,4)="REDS",RIGHT(Calendar!BZ274,6)="BLACKS",RIGHT(Calendar!BZ274,5)="BLUES"),Calendar!BY274,"")</f>
        <v/>
      </c>
      <c r="AE274" s="21" t="str">
        <f>IF(OR(RIGHT(Calendar!CC274,4)="REDS",RIGHT(Calendar!CC274,6)="BLACKS",RIGHT(Calendar!CC274,5)="BLUES"),Calendar!CB274,"")</f>
        <v/>
      </c>
      <c r="AF274" s="21" t="str">
        <f>IF(OR(RIGHT(Calendar!CF274,4)="REDS",RIGHT(Calendar!CF274,6)="BLACKS",RIGHT(Calendar!CF274,5)="BLUES"),Calendar!CE274,"")</f>
        <v/>
      </c>
      <c r="AG274" s="21" t="str">
        <f>IF(OR(RIGHT(Calendar!CI274,4)="REDS",RIGHT(Calendar!CI274,6)="BLACKS",RIGHT(Calendar!CI274,5)="BLUES"),Calendar!CH274,"")</f>
        <v/>
      </c>
      <c r="AH274" s="21" t="str">
        <f>IF(OR(RIGHT(Calendar!CL274,4)="REDS",RIGHT(Calendar!CL274,6)="BLACKS",RIGHT(Calendar!CL274,5)="BLUES"),Calendar!CK274,"")</f>
        <v/>
      </c>
      <c r="AI274" s="21" t="str">
        <f>IF(OR(RIGHT(Calendar!CO274,4)="REDS",RIGHT(Calendar!CO274,6)="BLACKS",RIGHT(Calendar!CO274,5)="BLUES"),Calendar!CN274,"")</f>
        <v/>
      </c>
      <c r="AJ274" s="21" t="str">
        <f>IF(OR(RIGHT(Calendar!CR274,4)="REDS",RIGHT(Calendar!CR274,6)="BLACKS",RIGHT(Calendar!CR274,5)="BLUES"),Calendar!CQ274,"")</f>
        <v/>
      </c>
      <c r="AK274" s="21" t="str">
        <f>IF(OR(RIGHT(Calendar!CU274,4)="REDS",RIGHT(Calendar!CU274,6)="BLACKS",RIGHT(Calendar!CU274,5)="BLUES"),Calendar!CT274,"")</f>
        <v/>
      </c>
      <c r="AL274" s="21" t="str">
        <f>IF(OR(RIGHT(Calendar!CX274,4)="REDS",RIGHT(Calendar!CX274,6)="BLACKS",RIGHT(Calendar!CX274,5)="BLUES"),Calendar!CW274,"")</f>
        <v/>
      </c>
      <c r="AM274" s="21" t="str">
        <f>IF(OR(RIGHT(Calendar!DA274,4)="REDS",RIGHT(Calendar!DA274,6)="BLACKS",RIGHT(Calendar!DA274,5)="BLUES"),Calendar!CZ274,"")</f>
        <v/>
      </c>
      <c r="AN274" s="21" t="str">
        <f>IF(OR(RIGHT(Calendar!DD274,4)="REDS",RIGHT(Calendar!DD274,6)="BLACKS",RIGHT(Calendar!DD274,5)="BLUES"),Calendar!DC274,"")</f>
        <v/>
      </c>
      <c r="AO274" s="21" t="str">
        <f>IF(OR(RIGHT(Calendar!DG274,4)="REDS",RIGHT(Calendar!DG274,6)="BLACKS",RIGHT(Calendar!DG274,5)="BLUES"),Calendar!DF274,"")</f>
        <v/>
      </c>
      <c r="AP274" s="21" t="str">
        <f>IF(OR(RIGHT(Calendar!DJ274,4)="REDS",RIGHT(Calendar!DJ274,6)="BLACKS",RIGHT(Calendar!DJ274,5)="BLUES"),Calendar!DI274,"")</f>
        <v/>
      </c>
      <c r="AQ274" s="21" t="str">
        <f>IF(OR(RIGHT(Calendar!DM274,4)="REDS",RIGHT(Calendar!DM274,6)="BLACKS",RIGHT(Calendar!DM274,5)="BLUES"),Calendar!DL274,"")</f>
        <v/>
      </c>
      <c r="AR274" s="21" t="str">
        <f>IF(OR(RIGHT(Calendar!DP274,4)="REDS",RIGHT(Calendar!DP274,6)="BLACKS",RIGHT(Calendar!DP274,5)="BLUES"),Calendar!DO274,"")</f>
        <v/>
      </c>
      <c r="AS274" s="21" t="str">
        <f>IF(OR(RIGHT(Calendar!DS274,4)="REDS",RIGHT(Calendar!DS274,6)="BLACKS",RIGHT(Calendar!DS274,5)="BLUES"),Calendar!DR274,"")</f>
        <v/>
      </c>
      <c r="AT274" s="21" t="str">
        <f>IF(OR(RIGHT(Calendar!DV274,4)="REDS",RIGHT(Calendar!DV274,6)="BLACKS",RIGHT(Calendar!DV274,5)="BLUES"),Calendar!DU274,"")</f>
        <v/>
      </c>
      <c r="AU274" s="21" t="str">
        <f>IF(OR(RIGHT(Calendar!DY274,4)="REDS",RIGHT(Calendar!DY274,6)="BLACKS",RIGHT(Calendar!DY274,5)="BLUES"),Calendar!DX274,"")</f>
        <v/>
      </c>
      <c r="AV274" s="21" t="str">
        <f>IF(OR(RIGHT(Calendar!EB274,4)="REDS",RIGHT(Calendar!EB274,6)="BLACKS",RIGHT(Calendar!EB274,5)="BLUES"),Calendar!EA274,"")</f>
        <v/>
      </c>
      <c r="AW274" s="66" t="str">
        <f>IF(Calendar!I274="","",CONCATENATE(A274,"_",Calendar!H274,"_",Calendar!I274,"_",Calendar!J274,","))</f>
        <v/>
      </c>
      <c r="AX274" s="66" t="str">
        <f>IF(Calendar!L274="","",CONCATENATE(A274,"_",Calendar!K274,"_",Calendar!L274,"_",Calendar!M274,","))</f>
        <v/>
      </c>
      <c r="AY274" s="66" t="str">
        <f>IF(Calendar!O274="","",CONCATENATE(A274,"_",Calendar!N274,"_",Calendar!O274,"_",Calendar!P274,","))</f>
        <v/>
      </c>
      <c r="AZ274" s="66" t="str">
        <f>IF(Calendar!R274="","",CONCATENATE(A274,"_",Calendar!Q274,"_",Calendar!R274,"_",Calendar!S274,","))</f>
        <v/>
      </c>
      <c r="BA274" s="66" t="str">
        <f>IF(Calendar!U274="","",CONCATENATE(A274,"_",Calendar!T274,"_",Calendar!U274,"_",Calendar!V274,","))</f>
        <v/>
      </c>
      <c r="BB274" s="66" t="str">
        <f>IF(Calendar!X274="","",CONCATENATE(A274,"_",Calendar!W274,"_",Calendar!X274,"_",Calendar!Y274,","))</f>
        <v/>
      </c>
      <c r="BC274" s="66" t="str">
        <f>IF(Calendar!AA274="","",CONCATENATE(A274,"_",Calendar!Z274,"_",Calendar!AA274,"_",Calendar!AB274,","))</f>
        <v/>
      </c>
      <c r="BD274" s="66" t="str">
        <f>IF(Calendar!AD274="","",CONCATENATE(A274,"_",Calendar!AC274,"_",Calendar!AD274,"_",Calendar!AE274,","))</f>
        <v/>
      </c>
      <c r="BE274" s="66" t="str">
        <f>IF(Calendar!AG274="","",CONCATENATE(A274,"_",Calendar!AF274,"_",Calendar!AG274,"_",Calendar!AH274,","))</f>
        <v/>
      </c>
      <c r="BF274" s="66" t="str">
        <f>IF(Calendar!AJ274="","",CONCATENATE(A274,"_",Calendar!AI274,"_",Calendar!AJ274,"_",Calendar!AK274,","))</f>
        <v/>
      </c>
      <c r="BG274" s="66" t="str">
        <f>IF(Calendar!AM274="","",CONCATENATE(A274,"_",Calendar!AL274,"_",Calendar!AM274,"_",Calendar!AN274,","))</f>
        <v/>
      </c>
      <c r="BH274" s="66" t="str">
        <f>IF(Calendar!AP274="","",CONCATENATE(A274,"_",Calendar!AO274,"_",Calendar!AP274,"_",Calendar!AQ274,","))</f>
        <v/>
      </c>
      <c r="BI274" s="66" t="str">
        <f>IF(Calendar!AS274="","",CONCATENATE(A274,"_",Calendar!AR274,"_",Calendar!AS274,"_",Calendar!AT274,","))</f>
        <v/>
      </c>
      <c r="BJ274" s="66" t="str">
        <f>IF(Calendar!AV274="","",CONCATENATE(A274,"_",Calendar!AU274,"_",Calendar!AV274,"_",Calendar!AW274,","))</f>
        <v/>
      </c>
      <c r="BK274" s="66" t="str">
        <f>IF(Calendar!AY274="","",CONCATENATE(A274,"_",Calendar!AX274,"_",Calendar!AY274,"_",Calendar!AZ274,","))</f>
        <v/>
      </c>
      <c r="BL274" s="66" t="str">
        <f>IF(Calendar!BB274="","",CONCATENATE(A274,"_",Calendar!BA274,"_",Calendar!BB274,"_",Calendar!BC274,","))</f>
        <v/>
      </c>
      <c r="BM274" s="66" t="str">
        <f>IF(Calendar!BE274="","",CONCATENATE(A274,"_",Calendar!BD274,"_",Calendar!BE274,"_",Calendar!BF274,","))</f>
        <v/>
      </c>
      <c r="BN274" s="66" t="str">
        <f>IF(Calendar!BH274="","",CONCATENATE(A274,"_",Calendar!BG274,"_",Calendar!BH274,"_",Calendar!BI274,","))</f>
        <v/>
      </c>
      <c r="BO274" s="66" t="str">
        <f>IF(Calendar!BK274="","",CONCATENATE(A274,"_",Calendar!BJ274,"_",Calendar!BK274,"_",Calendar!BL274,","))</f>
        <v/>
      </c>
      <c r="BP274" s="66" t="str">
        <f>IF(Calendar!BN274="","",CONCATENATE(A274,"_",Calendar!BM274,"_",Calendar!BN274,"_",Calendar!BO274,","))</f>
        <v/>
      </c>
      <c r="BQ274" s="66" t="str">
        <f>IF(Calendar!BQ274="","",CONCATENATE(A274,"_",Calendar!BP274,"_",Calendar!BQ274,"_",Calendar!BR274,","))</f>
        <v/>
      </c>
      <c r="BR274" s="66" t="str">
        <f>IF(Calendar!BT274="","",CONCATENATE(A274,"_",Calendar!BS274,"_",Calendar!BT274,"_",Calendar!BU274,","))</f>
        <v/>
      </c>
      <c r="BS274" s="66" t="str">
        <f>IF(Calendar!BW274="","",CONCATENATE(A274,"_",Calendar!BV274,"_",Calendar!BW274,"_",Calendar!BX274,","))</f>
        <v/>
      </c>
      <c r="BT274" s="66" t="str">
        <f>IF(Calendar!BZ274="","",CONCATENATE(A274,"_",Calendar!BY274,"_",Calendar!BZ274,"_",Calendar!CA274,","))</f>
        <v/>
      </c>
      <c r="BU274" s="66" t="str">
        <f>IF(Calendar!CC274="","",CONCATENATE(A274,"_",Calendar!CB274,"_",Calendar!CC274,"_",Calendar!CD274,","))</f>
        <v/>
      </c>
      <c r="BV274" s="66" t="str">
        <f>IF(Calendar!CF274="","",CONCATENATE(A274,"_",Calendar!CE274,"_",Calendar!CF274,"_",Calendar!CG274,","))</f>
        <v/>
      </c>
      <c r="BW274" s="66" t="str">
        <f>IF(Calendar!CI274="","",CONCATENATE(A274,"_",Calendar!CH274,"_",Calendar!CI274,"_",Calendar!CJ274,","))</f>
        <v/>
      </c>
      <c r="BX274" s="66" t="str">
        <f>IF(Calendar!CL274="","",CONCATENATE(A274,"_",Calendar!CK274,"_",Calendar!CL274,"_",Calendar!CM274,","))</f>
        <v/>
      </c>
      <c r="BY274" s="66" t="str">
        <f>IF(Calendar!CO274="","",CONCATENATE(A274,"_",Calendar!CN274,"_",Calendar!CO274,"_",Calendar!CP274,","))</f>
        <v/>
      </c>
      <c r="BZ274" s="66" t="str">
        <f>IF(Calendar!CR274="","",CONCATENATE(A274,"_",Calendar!CQ274,"_",Calendar!CR274,"_",Calendar!CS274,","))</f>
        <v/>
      </c>
      <c r="CA274" s="66" t="str">
        <f>IF(Calendar!CU274="","",CONCATENATE(A274,"_",Calendar!CT274,"_",Calendar!CU274,"_",Calendar!CV274,","))</f>
        <v/>
      </c>
      <c r="CB274" s="66" t="str">
        <f>IF(Calendar!CX274="","",CONCATENATE(A274,"_",Calendar!CW274,"_",Calendar!CX274,"_",Calendar!CY274,","))</f>
        <v/>
      </c>
      <c r="CC274" s="66" t="str">
        <f>IF(Calendar!DA274="","",CONCATENATE(A274,"_",Calendar!CZ274,"_",Calendar!DA274,"_",Calendar!DB274,","))</f>
        <v/>
      </c>
      <c r="CD274" s="66" t="str">
        <f>IF(Calendar!DD274="","",CONCATENATE(A274,"_",Calendar!DC274,"_",Calendar!DD274,"_",Calendar!DE274,","))</f>
        <v/>
      </c>
      <c r="CE274" s="66" t="str">
        <f>IF(Calendar!DG274="","",CONCATENATE(A274,"_",Calendar!DF274,"_",Calendar!DG274,"_",Calendar!DH274,","))</f>
        <v/>
      </c>
      <c r="CF274" s="66" t="str">
        <f>IF(Calendar!DJ274="","",CONCATENATE(A274,"_",Calendar!DI274,"_",Calendar!DJ274,"_",Calendar!DK274,","))</f>
        <v/>
      </c>
      <c r="CG274" s="66" t="str">
        <f>IF(Calendar!DM274="","",CONCATENATE(A274,"_",Calendar!DL274,"_",Calendar!DM274,"_",Calendar!DN274,","))</f>
        <v/>
      </c>
      <c r="CH274" s="66" t="str">
        <f>IF(Calendar!DP274="","",CONCATENATE(A274,"_",Calendar!DO274,"_",Calendar!DP274,"_",Calendar!DQ274,","))</f>
        <v/>
      </c>
      <c r="CI274" s="66" t="str">
        <f>IF(Calendar!DS274="","",CONCATENATE(A274,"_",Calendar!DR274,"_",Calendar!DS274,"_",Calendar!DT274,","))</f>
        <v/>
      </c>
      <c r="CJ274" s="66" t="str">
        <f>IF(Calendar!DV274="","",CONCATENATE(A274,"_",Calendar!DU274,"_",Calendar!DV274,"_",Calendar!DW274,","))</f>
        <v/>
      </c>
      <c r="CK274" s="66" t="str">
        <f>IF(Calendar!DY274="","",CONCATENATE(A274,"_",Calendar!DX274,"_",Calendar!DY274,"_",Calendar!DZ274,","))</f>
        <v/>
      </c>
      <c r="CL274" s="90" t="str">
        <f>IF(Calendar!EB274="","",CONCATENATE(A274,"_",Calendar!EA274,"_",Calendar!EB274,"_",Calendar!EC274,","))</f>
        <v/>
      </c>
      <c r="CM274" s="94" t="str">
        <f t="shared" si="21"/>
        <v/>
      </c>
      <c r="CN274" s="95" t="str">
        <f t="shared" si="22"/>
        <v/>
      </c>
      <c r="CO274" s="96" t="str">
        <f t="shared" si="23"/>
        <v/>
      </c>
      <c r="CP274" s="94" t="str">
        <f>IF(View!$D$1&lt;&gt;"OK","",IF(OR(View!$C$3="K+4",View!$C$3="K+4 &amp; K+7",View!$C$3="K+4 &amp; K+10",View!$C$3="ALL"),IF(CM274="","",IF(AND(HomeCalc!$A274&gt;=View!$C$1,HomeCalc!A274&lt;=View!$C$2),HomeCalc!CM274,"")),""))</f>
        <v/>
      </c>
      <c r="CQ274" s="95" t="str">
        <f>IF(View!$D$1&lt;&gt;"OK","",IF(OR(View!$C$3="K+7",View!$C$3="K+4 &amp; K+7",View!$C$3="K+7 &amp; K+10",View!$C$3="ALL"),IF(CN274="","",IF(AND(HomeCalc!$A274&gt;=View!$C$1,HomeCalc!A274&lt;=View!$C$2),HomeCalc!CN274,"")),""))</f>
        <v/>
      </c>
      <c r="CR274" s="96" t="str">
        <f>IF(View!$D$1&lt;&gt;"OK","",IF(OR(View!$C$3="K+10",View!$C$3="K+4 &amp; K+10",View!$C$3="K+7 &amp; K+10",View!$C$3="ALL"),IF(CO274="","",IF(AND(HomeCalc!$A274&gt;=View!$C$1,HomeCalc!A274&lt;=View!$C$2),HomeCalc!CO274,"")),""))</f>
        <v/>
      </c>
      <c r="CS274" s="102" t="str">
        <f>IF(View!$D$1&lt;&gt;"OK","",CONCATENATE(CS273,CP274,CQ274,CR274))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75" spans="1:97" ht="15.75" x14ac:dyDescent="0.25">
      <c r="A275" s="11">
        <v>42457</v>
      </c>
      <c r="B275" s="15" t="s">
        <v>83</v>
      </c>
      <c r="C275" s="18">
        <f t="shared" si="24"/>
        <v>40</v>
      </c>
      <c r="D275" s="22" t="s">
        <v>66</v>
      </c>
      <c r="E275" s="24" t="s">
        <v>85</v>
      </c>
      <c r="F275" s="64">
        <f t="shared" si="20"/>
        <v>0</v>
      </c>
      <c r="G275" s="21" t="str">
        <f>IF(OR(RIGHT(Calendar!I275,4)="REDS",RIGHT(Calendar!I275,6)="BLACKS",RIGHT(Calendar!I275,5)="BLUES"),Calendar!H275,"")</f>
        <v/>
      </c>
      <c r="H275" s="21" t="str">
        <f>IF(OR(RIGHT(Calendar!L275,4)="REDS",RIGHT(Calendar!L275,6)="BLACKS",RIGHT(Calendar!L275,5)="BLUES"),Calendar!K275,"")</f>
        <v/>
      </c>
      <c r="I275" s="21" t="str">
        <f>IF(OR(RIGHT(Calendar!O275,4)="REDS",RIGHT(Calendar!O275,6)="BLACKS",RIGHT(Calendar!O275,5)="BLUES"),Calendar!N275,"")</f>
        <v/>
      </c>
      <c r="J275" s="21" t="str">
        <f>IF(OR(RIGHT(Calendar!R275,4)="REDS",RIGHT(Calendar!R275,6)="BLACKS",RIGHT(Calendar!R275,5)="BLUES"),Calendar!Q275,"")</f>
        <v/>
      </c>
      <c r="K275" s="21" t="str">
        <f>IF(OR(RIGHT(Calendar!U275,4)="REDS",RIGHT(Calendar!U275,6)="BLACKS",RIGHT(Calendar!U275,5)="BLUES"),Calendar!T275,"")</f>
        <v/>
      </c>
      <c r="L275" s="21" t="str">
        <f>IF(OR(RIGHT(Calendar!X275,4)="REDS",RIGHT(Calendar!X275,6)="BLACKS",RIGHT(Calendar!X275,5)="BLUES"),Calendar!W275,"")</f>
        <v/>
      </c>
      <c r="M275" s="21" t="str">
        <f>IF(OR(RIGHT(Calendar!AA275,4)="REDS",RIGHT(Calendar!AA275,6)="BLACKS",RIGHT(Calendar!AA275,5)="BLUES"),Calendar!Z275,"")</f>
        <v/>
      </c>
      <c r="N275" s="21" t="str">
        <f>IF(OR(RIGHT(Calendar!AD275,4)="REDS",RIGHT(Calendar!AD275,6)="BLACKS",RIGHT(Calendar!AD275,5)="BLUES"),Calendar!AC275,"")</f>
        <v/>
      </c>
      <c r="O275" s="21" t="str">
        <f>IF(OR(RIGHT(Calendar!AG275,4)="REDS",RIGHT(Calendar!AG275,6)="BLACKS",RIGHT(Calendar!AG275,5)="BLUES"),Calendar!AF275,"")</f>
        <v/>
      </c>
      <c r="P275" s="21" t="str">
        <f>IF(OR(RIGHT(Calendar!AJ275,4)="REDS",RIGHT(Calendar!AJ275,6)="BLACKS",RIGHT(Calendar!AJ275,5)="BLUES"),Calendar!AI275,"")</f>
        <v/>
      </c>
      <c r="Q275" s="21" t="str">
        <f>IF(OR(RIGHT(Calendar!AM275,4)="REDS",RIGHT(Calendar!AM275,6)="BLACKS",RIGHT(Calendar!AM275,5)="BLUES"),Calendar!AL275,"")</f>
        <v/>
      </c>
      <c r="R275" s="21" t="str">
        <f>IF(OR(RIGHT(Calendar!AP275,4)="REDS",RIGHT(Calendar!AP275,6)="BLACKS",RIGHT(Calendar!AP275,5)="BLUES"),Calendar!AO275,"")</f>
        <v/>
      </c>
      <c r="S275" s="21" t="str">
        <f>IF(OR(RIGHT(Calendar!AS275,4)="REDS",RIGHT(Calendar!AS275,6)="BLACKS",RIGHT(Calendar!AS275,5)="BLUES"),Calendar!AR275,"")</f>
        <v/>
      </c>
      <c r="T275" s="21" t="str">
        <f>IF(OR(RIGHT(Calendar!AV275,4)="REDS",RIGHT(Calendar!AV275,6)="BLACKS",RIGHT(Calendar!AV275,5)="BLUES"),Calendar!AU275,"")</f>
        <v/>
      </c>
      <c r="U275" s="21" t="str">
        <f>IF(OR(RIGHT(Calendar!AY275,4)="REDS",RIGHT(Calendar!AY275,6)="BLACKS",RIGHT(Calendar!AY275,5)="BLUES"),Calendar!AX275,"")</f>
        <v/>
      </c>
      <c r="V275" s="21" t="str">
        <f>IF(OR(RIGHT(Calendar!BB275,4)="REDS",RIGHT(Calendar!BB275,6)="BLACKS",RIGHT(Calendar!BB275,5)="BLUES"),Calendar!BA275,"")</f>
        <v/>
      </c>
      <c r="W275" s="21" t="str">
        <f>IF(OR(RIGHT(Calendar!BE275,4)="REDS",RIGHT(Calendar!BE275,6)="BLACKS",RIGHT(Calendar!BE275,5)="BLUES"),Calendar!BD275,"")</f>
        <v/>
      </c>
      <c r="X275" s="21" t="str">
        <f>IF(OR(RIGHT(Calendar!BH275,4)="REDS",RIGHT(Calendar!BH275,6)="BLACKS",RIGHT(Calendar!BH275,5)="BLUES"),Calendar!BG275,"")</f>
        <v/>
      </c>
      <c r="Y275" s="21" t="str">
        <f>IF(OR(RIGHT(Calendar!BK275,4)="REDS",RIGHT(Calendar!BK275,6)="BLACKS",RIGHT(Calendar!BK275,5)="BLUES"),Calendar!BJ275,"")</f>
        <v/>
      </c>
      <c r="Z275" s="21" t="str">
        <f>IF(OR(RIGHT(Calendar!BN275,4)="REDS",RIGHT(Calendar!BN275,6)="BLACKS",RIGHT(Calendar!BN275,5)="BLUES"),Calendar!BM275,"")</f>
        <v/>
      </c>
      <c r="AA275" s="21" t="str">
        <f>IF(OR(RIGHT(Calendar!BQ275,4)="REDS",RIGHT(Calendar!BQ275,6)="BLACKS",RIGHT(Calendar!BQ275,5)="BLUES"),Calendar!BP275,"")</f>
        <v/>
      </c>
      <c r="AB275" s="21" t="str">
        <f>IF(OR(RIGHT(Calendar!BT275,4)="REDS",RIGHT(Calendar!BT275,6)="BLACKS",RIGHT(Calendar!BT275,5)="BLUES"),Calendar!BS275,"")</f>
        <v/>
      </c>
      <c r="AC275" s="21" t="str">
        <f>IF(OR(RIGHT(Calendar!BW275,4)="REDS",RIGHT(Calendar!BW275,6)="BLACKS",RIGHT(Calendar!BW275,5)="BLUES"),Calendar!BV275,"")</f>
        <v/>
      </c>
      <c r="AD275" s="21" t="str">
        <f>IF(OR(RIGHT(Calendar!BZ275,4)="REDS",RIGHT(Calendar!BZ275,6)="BLACKS",RIGHT(Calendar!BZ275,5)="BLUES"),Calendar!BY275,"")</f>
        <v/>
      </c>
      <c r="AE275" s="21" t="str">
        <f>IF(OR(RIGHT(Calendar!CC275,4)="REDS",RIGHT(Calendar!CC275,6)="BLACKS",RIGHT(Calendar!CC275,5)="BLUES"),Calendar!CB275,"")</f>
        <v/>
      </c>
      <c r="AF275" s="21" t="str">
        <f>IF(OR(RIGHT(Calendar!CF275,4)="REDS",RIGHT(Calendar!CF275,6)="BLACKS",RIGHT(Calendar!CF275,5)="BLUES"),Calendar!CE275,"")</f>
        <v/>
      </c>
      <c r="AG275" s="21" t="str">
        <f>IF(OR(RIGHT(Calendar!CI275,4)="REDS",RIGHT(Calendar!CI275,6)="BLACKS",RIGHT(Calendar!CI275,5)="BLUES"),Calendar!CH275,"")</f>
        <v/>
      </c>
      <c r="AH275" s="21" t="str">
        <f>IF(OR(RIGHT(Calendar!CL275,4)="REDS",RIGHT(Calendar!CL275,6)="BLACKS",RIGHT(Calendar!CL275,5)="BLUES"),Calendar!CK275,"")</f>
        <v/>
      </c>
      <c r="AI275" s="21" t="str">
        <f>IF(OR(RIGHT(Calendar!CO275,4)="REDS",RIGHT(Calendar!CO275,6)="BLACKS",RIGHT(Calendar!CO275,5)="BLUES"),Calendar!CN275,"")</f>
        <v/>
      </c>
      <c r="AJ275" s="21" t="str">
        <f>IF(OR(RIGHT(Calendar!CR275,4)="REDS",RIGHT(Calendar!CR275,6)="BLACKS",RIGHT(Calendar!CR275,5)="BLUES"),Calendar!CQ275,"")</f>
        <v/>
      </c>
      <c r="AK275" s="21" t="str">
        <f>IF(OR(RIGHT(Calendar!CU275,4)="REDS",RIGHT(Calendar!CU275,6)="BLACKS",RIGHT(Calendar!CU275,5)="BLUES"),Calendar!CT275,"")</f>
        <v/>
      </c>
      <c r="AL275" s="21" t="str">
        <f>IF(OR(RIGHT(Calendar!CX275,4)="REDS",RIGHT(Calendar!CX275,6)="BLACKS",RIGHT(Calendar!CX275,5)="BLUES"),Calendar!CW275,"")</f>
        <v/>
      </c>
      <c r="AM275" s="21" t="str">
        <f>IF(OR(RIGHT(Calendar!DA275,4)="REDS",RIGHT(Calendar!DA275,6)="BLACKS",RIGHT(Calendar!DA275,5)="BLUES"),Calendar!CZ275,"")</f>
        <v/>
      </c>
      <c r="AN275" s="21" t="str">
        <f>IF(OR(RIGHT(Calendar!DD275,4)="REDS",RIGHT(Calendar!DD275,6)="BLACKS",RIGHT(Calendar!DD275,5)="BLUES"),Calendar!DC275,"")</f>
        <v/>
      </c>
      <c r="AO275" s="21" t="str">
        <f>IF(OR(RIGHT(Calendar!DG275,4)="REDS",RIGHT(Calendar!DG275,6)="BLACKS",RIGHT(Calendar!DG275,5)="BLUES"),Calendar!DF275,"")</f>
        <v/>
      </c>
      <c r="AP275" s="21" t="str">
        <f>IF(OR(RIGHT(Calendar!DJ275,4)="REDS",RIGHT(Calendar!DJ275,6)="BLACKS",RIGHT(Calendar!DJ275,5)="BLUES"),Calendar!DI275,"")</f>
        <v/>
      </c>
      <c r="AQ275" s="21" t="str">
        <f>IF(OR(RIGHT(Calendar!DM275,4)="REDS",RIGHT(Calendar!DM275,6)="BLACKS",RIGHT(Calendar!DM275,5)="BLUES"),Calendar!DL275,"")</f>
        <v/>
      </c>
      <c r="AR275" s="21" t="str">
        <f>IF(OR(RIGHT(Calendar!DP275,4)="REDS",RIGHT(Calendar!DP275,6)="BLACKS",RIGHT(Calendar!DP275,5)="BLUES"),Calendar!DO275,"")</f>
        <v/>
      </c>
      <c r="AS275" s="21" t="str">
        <f>IF(OR(RIGHT(Calendar!DS275,4)="REDS",RIGHT(Calendar!DS275,6)="BLACKS",RIGHT(Calendar!DS275,5)="BLUES"),Calendar!DR275,"")</f>
        <v/>
      </c>
      <c r="AT275" s="21" t="str">
        <f>IF(OR(RIGHT(Calendar!DV275,4)="REDS",RIGHT(Calendar!DV275,6)="BLACKS",RIGHT(Calendar!DV275,5)="BLUES"),Calendar!DU275,"")</f>
        <v/>
      </c>
      <c r="AU275" s="21" t="str">
        <f>IF(OR(RIGHT(Calendar!DY275,4)="REDS",RIGHT(Calendar!DY275,6)="BLACKS",RIGHT(Calendar!DY275,5)="BLUES"),Calendar!DX275,"")</f>
        <v/>
      </c>
      <c r="AV275" s="21" t="str">
        <f>IF(OR(RIGHT(Calendar!EB275,4)="REDS",RIGHT(Calendar!EB275,6)="BLACKS",RIGHT(Calendar!EB275,5)="BLUES"),Calendar!EA275,"")</f>
        <v/>
      </c>
      <c r="AW275" s="66" t="str">
        <f>IF(Calendar!I275="","",CONCATENATE(A275,"_",Calendar!H275,"_",Calendar!I275,"_",Calendar!J275,","))</f>
        <v/>
      </c>
      <c r="AX275" s="66" t="str">
        <f>IF(Calendar!L275="","",CONCATENATE(A275,"_",Calendar!K275,"_",Calendar!L275,"_",Calendar!M275,","))</f>
        <v/>
      </c>
      <c r="AY275" s="66" t="str">
        <f>IF(Calendar!O275="","",CONCATENATE(A275,"_",Calendar!N275,"_",Calendar!O275,"_",Calendar!P275,","))</f>
        <v/>
      </c>
      <c r="AZ275" s="66" t="str">
        <f>IF(Calendar!R275="","",CONCATENATE(A275,"_",Calendar!Q275,"_",Calendar!R275,"_",Calendar!S275,","))</f>
        <v/>
      </c>
      <c r="BA275" s="66" t="str">
        <f>IF(Calendar!U275="","",CONCATENATE(A275,"_",Calendar!T275,"_",Calendar!U275,"_",Calendar!V275,","))</f>
        <v/>
      </c>
      <c r="BB275" s="66" t="str">
        <f>IF(Calendar!X275="","",CONCATENATE(A275,"_",Calendar!W275,"_",Calendar!X275,"_",Calendar!Y275,","))</f>
        <v/>
      </c>
      <c r="BC275" s="66" t="str">
        <f>IF(Calendar!AA275="","",CONCATENATE(A275,"_",Calendar!Z275,"_",Calendar!AA275,"_",Calendar!AB275,","))</f>
        <v/>
      </c>
      <c r="BD275" s="66" t="str">
        <f>IF(Calendar!AD275="","",CONCATENATE(A275,"_",Calendar!AC275,"_",Calendar!AD275,"_",Calendar!AE275,","))</f>
        <v/>
      </c>
      <c r="BE275" s="66" t="str">
        <f>IF(Calendar!AG275="","",CONCATENATE(A275,"_",Calendar!AF275,"_",Calendar!AG275,"_",Calendar!AH275,","))</f>
        <v/>
      </c>
      <c r="BF275" s="66" t="str">
        <f>IF(Calendar!AJ275="","",CONCATENATE(A275,"_",Calendar!AI275,"_",Calendar!AJ275,"_",Calendar!AK275,","))</f>
        <v/>
      </c>
      <c r="BG275" s="66" t="str">
        <f>IF(Calendar!AM275="","",CONCATENATE(A275,"_",Calendar!AL275,"_",Calendar!AM275,"_",Calendar!AN275,","))</f>
        <v/>
      </c>
      <c r="BH275" s="66" t="str">
        <f>IF(Calendar!AP275="","",CONCATENATE(A275,"_",Calendar!AO275,"_",Calendar!AP275,"_",Calendar!AQ275,","))</f>
        <v/>
      </c>
      <c r="BI275" s="66" t="str">
        <f>IF(Calendar!AS275="","",CONCATENATE(A275,"_",Calendar!AR275,"_",Calendar!AS275,"_",Calendar!AT275,","))</f>
        <v/>
      </c>
      <c r="BJ275" s="66" t="str">
        <f>IF(Calendar!AV275="","",CONCATENATE(A275,"_",Calendar!AU275,"_",Calendar!AV275,"_",Calendar!AW275,","))</f>
        <v/>
      </c>
      <c r="BK275" s="66" t="str">
        <f>IF(Calendar!AY275="","",CONCATENATE(A275,"_",Calendar!AX275,"_",Calendar!AY275,"_",Calendar!AZ275,","))</f>
        <v/>
      </c>
      <c r="BL275" s="66" t="str">
        <f>IF(Calendar!BB275="","",CONCATENATE(A275,"_",Calendar!BA275,"_",Calendar!BB275,"_",Calendar!BC275,","))</f>
        <v/>
      </c>
      <c r="BM275" s="66" t="str">
        <f>IF(Calendar!BE275="","",CONCATENATE(A275,"_",Calendar!BD275,"_",Calendar!BE275,"_",Calendar!BF275,","))</f>
        <v/>
      </c>
      <c r="BN275" s="66" t="str">
        <f>IF(Calendar!BH275="","",CONCATENATE(A275,"_",Calendar!BG275,"_",Calendar!BH275,"_",Calendar!BI275,","))</f>
        <v/>
      </c>
      <c r="BO275" s="66" t="str">
        <f>IF(Calendar!BK275="","",CONCATENATE(A275,"_",Calendar!BJ275,"_",Calendar!BK275,"_",Calendar!BL275,","))</f>
        <v/>
      </c>
      <c r="BP275" s="66" t="str">
        <f>IF(Calendar!BN275="","",CONCATENATE(A275,"_",Calendar!BM275,"_",Calendar!BN275,"_",Calendar!BO275,","))</f>
        <v/>
      </c>
      <c r="BQ275" s="66" t="str">
        <f>IF(Calendar!BQ275="","",CONCATENATE(A275,"_",Calendar!BP275,"_",Calendar!BQ275,"_",Calendar!BR275,","))</f>
        <v/>
      </c>
      <c r="BR275" s="66" t="str">
        <f>IF(Calendar!BT275="","",CONCATENATE(A275,"_",Calendar!BS275,"_",Calendar!BT275,"_",Calendar!BU275,","))</f>
        <v/>
      </c>
      <c r="BS275" s="66" t="str">
        <f>IF(Calendar!BW275="","",CONCATENATE(A275,"_",Calendar!BV275,"_",Calendar!BW275,"_",Calendar!BX275,","))</f>
        <v/>
      </c>
      <c r="BT275" s="66" t="str">
        <f>IF(Calendar!BZ275="","",CONCATENATE(A275,"_",Calendar!BY275,"_",Calendar!BZ275,"_",Calendar!CA275,","))</f>
        <v/>
      </c>
      <c r="BU275" s="66" t="str">
        <f>IF(Calendar!CC275="","",CONCATENATE(A275,"_",Calendar!CB275,"_",Calendar!CC275,"_",Calendar!CD275,","))</f>
        <v/>
      </c>
      <c r="BV275" s="66" t="str">
        <f>IF(Calendar!CF275="","",CONCATENATE(A275,"_",Calendar!CE275,"_",Calendar!CF275,"_",Calendar!CG275,","))</f>
        <v/>
      </c>
      <c r="BW275" s="66" t="str">
        <f>IF(Calendar!CI275="","",CONCATENATE(A275,"_",Calendar!CH275,"_",Calendar!CI275,"_",Calendar!CJ275,","))</f>
        <v/>
      </c>
      <c r="BX275" s="66" t="str">
        <f>IF(Calendar!CL275="","",CONCATENATE(A275,"_",Calendar!CK275,"_",Calendar!CL275,"_",Calendar!CM275,","))</f>
        <v/>
      </c>
      <c r="BY275" s="66" t="str">
        <f>IF(Calendar!CO275="","",CONCATENATE(A275,"_",Calendar!CN275,"_",Calendar!CO275,"_",Calendar!CP275,","))</f>
        <v/>
      </c>
      <c r="BZ275" s="66" t="str">
        <f>IF(Calendar!CR275="","",CONCATENATE(A275,"_",Calendar!CQ275,"_",Calendar!CR275,"_",Calendar!CS275,","))</f>
        <v/>
      </c>
      <c r="CA275" s="66" t="str">
        <f>IF(Calendar!CU275="","",CONCATENATE(A275,"_",Calendar!CT275,"_",Calendar!CU275,"_",Calendar!CV275,","))</f>
        <v/>
      </c>
      <c r="CB275" s="66" t="str">
        <f>IF(Calendar!CX275="","",CONCATENATE(A275,"_",Calendar!CW275,"_",Calendar!CX275,"_",Calendar!CY275,","))</f>
        <v/>
      </c>
      <c r="CC275" s="66" t="str">
        <f>IF(Calendar!DA275="","",CONCATENATE(A275,"_",Calendar!CZ275,"_",Calendar!DA275,"_",Calendar!DB275,","))</f>
        <v/>
      </c>
      <c r="CD275" s="66" t="str">
        <f>IF(Calendar!DD275="","",CONCATENATE(A275,"_",Calendar!DC275,"_",Calendar!DD275,"_",Calendar!DE275,","))</f>
        <v/>
      </c>
      <c r="CE275" s="66" t="str">
        <f>IF(Calendar!DG275="","",CONCATENATE(A275,"_",Calendar!DF275,"_",Calendar!DG275,"_",Calendar!DH275,","))</f>
        <v/>
      </c>
      <c r="CF275" s="66" t="str">
        <f>IF(Calendar!DJ275="","",CONCATENATE(A275,"_",Calendar!DI275,"_",Calendar!DJ275,"_",Calendar!DK275,","))</f>
        <v/>
      </c>
      <c r="CG275" s="66" t="str">
        <f>IF(Calendar!DM275="","",CONCATENATE(A275,"_",Calendar!DL275,"_",Calendar!DM275,"_",Calendar!DN275,","))</f>
        <v/>
      </c>
      <c r="CH275" s="66" t="str">
        <f>IF(Calendar!DP275="","",CONCATENATE(A275,"_",Calendar!DO275,"_",Calendar!DP275,"_",Calendar!DQ275,","))</f>
        <v/>
      </c>
      <c r="CI275" s="66" t="str">
        <f>IF(Calendar!DS275="","",CONCATENATE(A275,"_",Calendar!DR275,"_",Calendar!DS275,"_",Calendar!DT275,","))</f>
        <v/>
      </c>
      <c r="CJ275" s="66" t="str">
        <f>IF(Calendar!DV275="","",CONCATENATE(A275,"_",Calendar!DU275,"_",Calendar!DV275,"_",Calendar!DW275,","))</f>
        <v/>
      </c>
      <c r="CK275" s="66" t="str">
        <f>IF(Calendar!DY275="","",CONCATENATE(A275,"_",Calendar!DX275,"_",Calendar!DY275,"_",Calendar!DZ275,","))</f>
        <v/>
      </c>
      <c r="CL275" s="90" t="str">
        <f>IF(Calendar!EB275="","",CONCATENATE(A275,"_",Calendar!EA275,"_",Calendar!EB275,"_",Calendar!EC275,","))</f>
        <v/>
      </c>
      <c r="CM275" s="94" t="str">
        <f t="shared" si="21"/>
        <v/>
      </c>
      <c r="CN275" s="95" t="str">
        <f t="shared" si="22"/>
        <v/>
      </c>
      <c r="CO275" s="96" t="str">
        <f t="shared" si="23"/>
        <v/>
      </c>
      <c r="CP275" s="94" t="str">
        <f>IF(View!$D$1&lt;&gt;"OK","",IF(OR(View!$C$3="K+4",View!$C$3="K+4 &amp; K+7",View!$C$3="K+4 &amp; K+10",View!$C$3="ALL"),IF(CM275="","",IF(AND(HomeCalc!$A275&gt;=View!$C$1,HomeCalc!A275&lt;=View!$C$2),HomeCalc!CM275,"")),""))</f>
        <v/>
      </c>
      <c r="CQ275" s="95" t="str">
        <f>IF(View!$D$1&lt;&gt;"OK","",IF(OR(View!$C$3="K+7",View!$C$3="K+4 &amp; K+7",View!$C$3="K+7 &amp; K+10",View!$C$3="ALL"),IF(CN275="","",IF(AND(HomeCalc!$A275&gt;=View!$C$1,HomeCalc!A275&lt;=View!$C$2),HomeCalc!CN275,"")),""))</f>
        <v/>
      </c>
      <c r="CR275" s="96" t="str">
        <f>IF(View!$D$1&lt;&gt;"OK","",IF(OR(View!$C$3="K+10",View!$C$3="K+4 &amp; K+10",View!$C$3="K+7 &amp; K+10",View!$C$3="ALL"),IF(CO275="","",IF(AND(HomeCalc!$A275&gt;=View!$C$1,HomeCalc!A275&lt;=View!$C$2),HomeCalc!CO275,"")),""))</f>
        <v/>
      </c>
      <c r="CS275" s="102" t="str">
        <f>IF(View!$D$1&lt;&gt;"OK","",CONCATENATE(CS274,CP275,CQ275,CR275))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76" spans="1:97" ht="15.75" x14ac:dyDescent="0.25">
      <c r="A276" s="11">
        <v>42458</v>
      </c>
      <c r="B276" s="15" t="s">
        <v>83</v>
      </c>
      <c r="C276" s="18">
        <f t="shared" si="24"/>
        <v>40</v>
      </c>
      <c r="D276" s="23" t="s">
        <v>67</v>
      </c>
      <c r="E276" s="24" t="s">
        <v>84</v>
      </c>
      <c r="F276" s="64">
        <f t="shared" si="20"/>
        <v>0</v>
      </c>
      <c r="G276" s="21" t="str">
        <f>IF(OR(RIGHT(Calendar!I276,4)="REDS",RIGHT(Calendar!I276,6)="BLACKS",RIGHT(Calendar!I276,5)="BLUES"),Calendar!H276,"")</f>
        <v/>
      </c>
      <c r="H276" s="21" t="str">
        <f>IF(OR(RIGHT(Calendar!L276,4)="REDS",RIGHT(Calendar!L276,6)="BLACKS",RIGHT(Calendar!L276,5)="BLUES"),Calendar!K276,"")</f>
        <v/>
      </c>
      <c r="I276" s="21" t="str">
        <f>IF(OR(RIGHT(Calendar!O276,4)="REDS",RIGHT(Calendar!O276,6)="BLACKS",RIGHT(Calendar!O276,5)="BLUES"),Calendar!N276,"")</f>
        <v/>
      </c>
      <c r="J276" s="21" t="str">
        <f>IF(OR(RIGHT(Calendar!R276,4)="REDS",RIGHT(Calendar!R276,6)="BLACKS",RIGHT(Calendar!R276,5)="BLUES"),Calendar!Q276,"")</f>
        <v/>
      </c>
      <c r="K276" s="21" t="str">
        <f>IF(OR(RIGHT(Calendar!U276,4)="REDS",RIGHT(Calendar!U276,6)="BLACKS",RIGHT(Calendar!U276,5)="BLUES"),Calendar!T276,"")</f>
        <v/>
      </c>
      <c r="L276" s="21" t="str">
        <f>IF(OR(RIGHT(Calendar!X276,4)="REDS",RIGHT(Calendar!X276,6)="BLACKS",RIGHT(Calendar!X276,5)="BLUES"),Calendar!W276,"")</f>
        <v/>
      </c>
      <c r="M276" s="21" t="str">
        <f>IF(OR(RIGHT(Calendar!AA276,4)="REDS",RIGHT(Calendar!AA276,6)="BLACKS",RIGHT(Calendar!AA276,5)="BLUES"),Calendar!Z276,"")</f>
        <v/>
      </c>
      <c r="N276" s="21" t="str">
        <f>IF(OR(RIGHT(Calendar!AD276,4)="REDS",RIGHT(Calendar!AD276,6)="BLACKS",RIGHT(Calendar!AD276,5)="BLUES"),Calendar!AC276,"")</f>
        <v/>
      </c>
      <c r="O276" s="21" t="str">
        <f>IF(OR(RIGHT(Calendar!AG276,4)="REDS",RIGHT(Calendar!AG276,6)="BLACKS",RIGHT(Calendar!AG276,5)="BLUES"),Calendar!AF276,"")</f>
        <v/>
      </c>
      <c r="P276" s="21" t="str">
        <f>IF(OR(RIGHT(Calendar!AJ276,4)="REDS",RIGHT(Calendar!AJ276,6)="BLACKS",RIGHT(Calendar!AJ276,5)="BLUES"),Calendar!AI276,"")</f>
        <v/>
      </c>
      <c r="Q276" s="21" t="str">
        <f>IF(OR(RIGHT(Calendar!AM276,4)="REDS",RIGHT(Calendar!AM276,6)="BLACKS",RIGHT(Calendar!AM276,5)="BLUES"),Calendar!AL276,"")</f>
        <v/>
      </c>
      <c r="R276" s="21" t="str">
        <f>IF(OR(RIGHT(Calendar!AP276,4)="REDS",RIGHT(Calendar!AP276,6)="BLACKS",RIGHT(Calendar!AP276,5)="BLUES"),Calendar!AO276,"")</f>
        <v/>
      </c>
      <c r="S276" s="21" t="str">
        <f>IF(OR(RIGHT(Calendar!AS276,4)="REDS",RIGHT(Calendar!AS276,6)="BLACKS",RIGHT(Calendar!AS276,5)="BLUES"),Calendar!AR276,"")</f>
        <v/>
      </c>
      <c r="T276" s="21" t="str">
        <f>IF(OR(RIGHT(Calendar!AV276,4)="REDS",RIGHT(Calendar!AV276,6)="BLACKS",RIGHT(Calendar!AV276,5)="BLUES"),Calendar!AU276,"")</f>
        <v/>
      </c>
      <c r="U276" s="21" t="str">
        <f>IF(OR(RIGHT(Calendar!AY276,4)="REDS",RIGHT(Calendar!AY276,6)="BLACKS",RIGHT(Calendar!AY276,5)="BLUES"),Calendar!AX276,"")</f>
        <v/>
      </c>
      <c r="V276" s="21" t="str">
        <f>IF(OR(RIGHT(Calendar!BB276,4)="REDS",RIGHT(Calendar!BB276,6)="BLACKS",RIGHT(Calendar!BB276,5)="BLUES"),Calendar!BA276,"")</f>
        <v/>
      </c>
      <c r="W276" s="21" t="str">
        <f>IF(OR(RIGHT(Calendar!BE276,4)="REDS",RIGHT(Calendar!BE276,6)="BLACKS",RIGHT(Calendar!BE276,5)="BLUES"),Calendar!BD276,"")</f>
        <v/>
      </c>
      <c r="X276" s="21" t="str">
        <f>IF(OR(RIGHT(Calendar!BH276,4)="REDS",RIGHT(Calendar!BH276,6)="BLACKS",RIGHT(Calendar!BH276,5)="BLUES"),Calendar!BG276,"")</f>
        <v/>
      </c>
      <c r="Y276" s="21" t="str">
        <f>IF(OR(RIGHT(Calendar!BK276,4)="REDS",RIGHT(Calendar!BK276,6)="BLACKS",RIGHT(Calendar!BK276,5)="BLUES"),Calendar!BJ276,"")</f>
        <v/>
      </c>
      <c r="Z276" s="21" t="str">
        <f>IF(OR(RIGHT(Calendar!BN276,4)="REDS",RIGHT(Calendar!BN276,6)="BLACKS",RIGHT(Calendar!BN276,5)="BLUES"),Calendar!BM276,"")</f>
        <v/>
      </c>
      <c r="AA276" s="21" t="str">
        <f>IF(OR(RIGHT(Calendar!BQ276,4)="REDS",RIGHT(Calendar!BQ276,6)="BLACKS",RIGHT(Calendar!BQ276,5)="BLUES"),Calendar!BP276,"")</f>
        <v/>
      </c>
      <c r="AB276" s="21" t="str">
        <f>IF(OR(RIGHT(Calendar!BT276,4)="REDS",RIGHT(Calendar!BT276,6)="BLACKS",RIGHT(Calendar!BT276,5)="BLUES"),Calendar!BS276,"")</f>
        <v/>
      </c>
      <c r="AC276" s="21" t="str">
        <f>IF(OR(RIGHT(Calendar!BW276,4)="REDS",RIGHT(Calendar!BW276,6)="BLACKS",RIGHT(Calendar!BW276,5)="BLUES"),Calendar!BV276,"")</f>
        <v/>
      </c>
      <c r="AD276" s="21" t="str">
        <f>IF(OR(RIGHT(Calendar!BZ276,4)="REDS",RIGHT(Calendar!BZ276,6)="BLACKS",RIGHT(Calendar!BZ276,5)="BLUES"),Calendar!BY276,"")</f>
        <v/>
      </c>
      <c r="AE276" s="21" t="str">
        <f>IF(OR(RIGHT(Calendar!CC276,4)="REDS",RIGHT(Calendar!CC276,6)="BLACKS",RIGHT(Calendar!CC276,5)="BLUES"),Calendar!CB276,"")</f>
        <v/>
      </c>
      <c r="AF276" s="21" t="str">
        <f>IF(OR(RIGHT(Calendar!CF276,4)="REDS",RIGHT(Calendar!CF276,6)="BLACKS",RIGHT(Calendar!CF276,5)="BLUES"),Calendar!CE276,"")</f>
        <v/>
      </c>
      <c r="AG276" s="21" t="str">
        <f>IF(OR(RIGHT(Calendar!CI276,4)="REDS",RIGHT(Calendar!CI276,6)="BLACKS",RIGHT(Calendar!CI276,5)="BLUES"),Calendar!CH276,"")</f>
        <v/>
      </c>
      <c r="AH276" s="21" t="str">
        <f>IF(OR(RIGHT(Calendar!CL276,4)="REDS",RIGHT(Calendar!CL276,6)="BLACKS",RIGHT(Calendar!CL276,5)="BLUES"),Calendar!CK276,"")</f>
        <v/>
      </c>
      <c r="AI276" s="21" t="str">
        <f>IF(OR(RIGHT(Calendar!CO276,4)="REDS",RIGHT(Calendar!CO276,6)="BLACKS",RIGHT(Calendar!CO276,5)="BLUES"),Calendar!CN276,"")</f>
        <v/>
      </c>
      <c r="AJ276" s="21" t="str">
        <f>IF(OR(RIGHT(Calendar!CR276,4)="REDS",RIGHT(Calendar!CR276,6)="BLACKS",RIGHT(Calendar!CR276,5)="BLUES"),Calendar!CQ276,"")</f>
        <v/>
      </c>
      <c r="AK276" s="21" t="str">
        <f>IF(OR(RIGHT(Calendar!CU276,4)="REDS",RIGHT(Calendar!CU276,6)="BLACKS",RIGHT(Calendar!CU276,5)="BLUES"),Calendar!CT276,"")</f>
        <v/>
      </c>
      <c r="AL276" s="21" t="str">
        <f>IF(OR(RIGHT(Calendar!CX276,4)="REDS",RIGHT(Calendar!CX276,6)="BLACKS",RIGHT(Calendar!CX276,5)="BLUES"),Calendar!CW276,"")</f>
        <v/>
      </c>
      <c r="AM276" s="21" t="str">
        <f>IF(OR(RIGHT(Calendar!DA276,4)="REDS",RIGHT(Calendar!DA276,6)="BLACKS",RIGHT(Calendar!DA276,5)="BLUES"),Calendar!CZ276,"")</f>
        <v/>
      </c>
      <c r="AN276" s="21" t="str">
        <f>IF(OR(RIGHT(Calendar!DD276,4)="REDS",RIGHT(Calendar!DD276,6)="BLACKS",RIGHT(Calendar!DD276,5)="BLUES"),Calendar!DC276,"")</f>
        <v/>
      </c>
      <c r="AO276" s="21" t="str">
        <f>IF(OR(RIGHT(Calendar!DG276,4)="REDS",RIGHT(Calendar!DG276,6)="BLACKS",RIGHT(Calendar!DG276,5)="BLUES"),Calendar!DF276,"")</f>
        <v/>
      </c>
      <c r="AP276" s="21" t="str">
        <f>IF(OR(RIGHT(Calendar!DJ276,4)="REDS",RIGHT(Calendar!DJ276,6)="BLACKS",RIGHT(Calendar!DJ276,5)="BLUES"),Calendar!DI276,"")</f>
        <v/>
      </c>
      <c r="AQ276" s="21" t="str">
        <f>IF(OR(RIGHT(Calendar!DM276,4)="REDS",RIGHT(Calendar!DM276,6)="BLACKS",RIGHT(Calendar!DM276,5)="BLUES"),Calendar!DL276,"")</f>
        <v/>
      </c>
      <c r="AR276" s="21" t="str">
        <f>IF(OR(RIGHT(Calendar!DP276,4)="REDS",RIGHT(Calendar!DP276,6)="BLACKS",RIGHT(Calendar!DP276,5)="BLUES"),Calendar!DO276,"")</f>
        <v/>
      </c>
      <c r="AS276" s="21" t="str">
        <f>IF(OR(RIGHT(Calendar!DS276,4)="REDS",RIGHT(Calendar!DS276,6)="BLACKS",RIGHT(Calendar!DS276,5)="BLUES"),Calendar!DR276,"")</f>
        <v/>
      </c>
      <c r="AT276" s="21" t="str">
        <f>IF(OR(RIGHT(Calendar!DV276,4)="REDS",RIGHT(Calendar!DV276,6)="BLACKS",RIGHT(Calendar!DV276,5)="BLUES"),Calendar!DU276,"")</f>
        <v/>
      </c>
      <c r="AU276" s="21" t="str">
        <f>IF(OR(RIGHT(Calendar!DY276,4)="REDS",RIGHT(Calendar!DY276,6)="BLACKS",RIGHT(Calendar!DY276,5)="BLUES"),Calendar!DX276,"")</f>
        <v/>
      </c>
      <c r="AV276" s="21" t="str">
        <f>IF(OR(RIGHT(Calendar!EB276,4)="REDS",RIGHT(Calendar!EB276,6)="BLACKS",RIGHT(Calendar!EB276,5)="BLUES"),Calendar!EA276,"")</f>
        <v/>
      </c>
      <c r="AW276" s="66" t="str">
        <f>IF(Calendar!I276="","",CONCATENATE(A276,"_",Calendar!H276,"_",Calendar!I276,"_",Calendar!J276,","))</f>
        <v/>
      </c>
      <c r="AX276" s="66" t="str">
        <f>IF(Calendar!L276="","",CONCATENATE(A276,"_",Calendar!K276,"_",Calendar!L276,"_",Calendar!M276,","))</f>
        <v/>
      </c>
      <c r="AY276" s="66" t="str">
        <f>IF(Calendar!O276="","",CONCATENATE(A276,"_",Calendar!N276,"_",Calendar!O276,"_",Calendar!P276,","))</f>
        <v/>
      </c>
      <c r="AZ276" s="66" t="str">
        <f>IF(Calendar!R276="","",CONCATENATE(A276,"_",Calendar!Q276,"_",Calendar!R276,"_",Calendar!S276,","))</f>
        <v/>
      </c>
      <c r="BA276" s="66" t="str">
        <f>IF(Calendar!U276="","",CONCATENATE(A276,"_",Calendar!T276,"_",Calendar!U276,"_",Calendar!V276,","))</f>
        <v/>
      </c>
      <c r="BB276" s="66" t="str">
        <f>IF(Calendar!X276="","",CONCATENATE(A276,"_",Calendar!W276,"_",Calendar!X276,"_",Calendar!Y276,","))</f>
        <v/>
      </c>
      <c r="BC276" s="66" t="str">
        <f>IF(Calendar!AA276="","",CONCATENATE(A276,"_",Calendar!Z276,"_",Calendar!AA276,"_",Calendar!AB276,","))</f>
        <v/>
      </c>
      <c r="BD276" s="66" t="str">
        <f>IF(Calendar!AD276="","",CONCATENATE(A276,"_",Calendar!AC276,"_",Calendar!AD276,"_",Calendar!AE276,","))</f>
        <v/>
      </c>
      <c r="BE276" s="66" t="str">
        <f>IF(Calendar!AG276="","",CONCATENATE(A276,"_",Calendar!AF276,"_",Calendar!AG276,"_",Calendar!AH276,","))</f>
        <v/>
      </c>
      <c r="BF276" s="66" t="str">
        <f>IF(Calendar!AJ276="","",CONCATENATE(A276,"_",Calendar!AI276,"_",Calendar!AJ276,"_",Calendar!AK276,","))</f>
        <v/>
      </c>
      <c r="BG276" s="66" t="str">
        <f>IF(Calendar!AM276="","",CONCATENATE(A276,"_",Calendar!AL276,"_",Calendar!AM276,"_",Calendar!AN276,","))</f>
        <v/>
      </c>
      <c r="BH276" s="66" t="str">
        <f>IF(Calendar!AP276="","",CONCATENATE(A276,"_",Calendar!AO276,"_",Calendar!AP276,"_",Calendar!AQ276,","))</f>
        <v/>
      </c>
      <c r="BI276" s="66" t="str">
        <f>IF(Calendar!AS276="","",CONCATENATE(A276,"_",Calendar!AR276,"_",Calendar!AS276,"_",Calendar!AT276,","))</f>
        <v/>
      </c>
      <c r="BJ276" s="66" t="str">
        <f>IF(Calendar!AV276="","",CONCATENATE(A276,"_",Calendar!AU276,"_",Calendar!AV276,"_",Calendar!AW276,","))</f>
        <v/>
      </c>
      <c r="BK276" s="66" t="str">
        <f>IF(Calendar!AY276="","",CONCATENATE(A276,"_",Calendar!AX276,"_",Calendar!AY276,"_",Calendar!AZ276,","))</f>
        <v/>
      </c>
      <c r="BL276" s="66" t="str">
        <f>IF(Calendar!BB276="","",CONCATENATE(A276,"_",Calendar!BA276,"_",Calendar!BB276,"_",Calendar!BC276,","))</f>
        <v/>
      </c>
      <c r="BM276" s="66" t="str">
        <f>IF(Calendar!BE276="","",CONCATENATE(A276,"_",Calendar!BD276,"_",Calendar!BE276,"_",Calendar!BF276,","))</f>
        <v/>
      </c>
      <c r="BN276" s="66" t="str">
        <f>IF(Calendar!BH276="","",CONCATENATE(A276,"_",Calendar!BG276,"_",Calendar!BH276,"_",Calendar!BI276,","))</f>
        <v/>
      </c>
      <c r="BO276" s="66" t="str">
        <f>IF(Calendar!BK276="","",CONCATENATE(A276,"_",Calendar!BJ276,"_",Calendar!BK276,"_",Calendar!BL276,","))</f>
        <v/>
      </c>
      <c r="BP276" s="66" t="str">
        <f>IF(Calendar!BN276="","",CONCATENATE(A276,"_",Calendar!BM276,"_",Calendar!BN276,"_",Calendar!BO276,","))</f>
        <v/>
      </c>
      <c r="BQ276" s="66" t="str">
        <f>IF(Calendar!BQ276="","",CONCATENATE(A276,"_",Calendar!BP276,"_",Calendar!BQ276,"_",Calendar!BR276,","))</f>
        <v/>
      </c>
      <c r="BR276" s="66" t="str">
        <f>IF(Calendar!BT276="","",CONCATENATE(A276,"_",Calendar!BS276,"_",Calendar!BT276,"_",Calendar!BU276,","))</f>
        <v/>
      </c>
      <c r="BS276" s="66" t="str">
        <f>IF(Calendar!BW276="","",CONCATENATE(A276,"_",Calendar!BV276,"_",Calendar!BW276,"_",Calendar!BX276,","))</f>
        <v/>
      </c>
      <c r="BT276" s="66" t="str">
        <f>IF(Calendar!BZ276="","",CONCATENATE(A276,"_",Calendar!BY276,"_",Calendar!BZ276,"_",Calendar!CA276,","))</f>
        <v/>
      </c>
      <c r="BU276" s="66" t="str">
        <f>IF(Calendar!CC276="","",CONCATENATE(A276,"_",Calendar!CB276,"_",Calendar!CC276,"_",Calendar!CD276,","))</f>
        <v/>
      </c>
      <c r="BV276" s="66" t="str">
        <f>IF(Calendar!CF276="","",CONCATENATE(A276,"_",Calendar!CE276,"_",Calendar!CF276,"_",Calendar!CG276,","))</f>
        <v/>
      </c>
      <c r="BW276" s="66" t="str">
        <f>IF(Calendar!CI276="","",CONCATENATE(A276,"_",Calendar!CH276,"_",Calendar!CI276,"_",Calendar!CJ276,","))</f>
        <v/>
      </c>
      <c r="BX276" s="66" t="str">
        <f>IF(Calendar!CL276="","",CONCATENATE(A276,"_",Calendar!CK276,"_",Calendar!CL276,"_",Calendar!CM276,","))</f>
        <v/>
      </c>
      <c r="BY276" s="66" t="str">
        <f>IF(Calendar!CO276="","",CONCATENATE(A276,"_",Calendar!CN276,"_",Calendar!CO276,"_",Calendar!CP276,","))</f>
        <v/>
      </c>
      <c r="BZ276" s="66" t="str">
        <f>IF(Calendar!CR276="","",CONCATENATE(A276,"_",Calendar!CQ276,"_",Calendar!CR276,"_",Calendar!CS276,","))</f>
        <v/>
      </c>
      <c r="CA276" s="66" t="str">
        <f>IF(Calendar!CU276="","",CONCATENATE(A276,"_",Calendar!CT276,"_",Calendar!CU276,"_",Calendar!CV276,","))</f>
        <v/>
      </c>
      <c r="CB276" s="66" t="str">
        <f>IF(Calendar!CX276="","",CONCATENATE(A276,"_",Calendar!CW276,"_",Calendar!CX276,"_",Calendar!CY276,","))</f>
        <v/>
      </c>
      <c r="CC276" s="66" t="str">
        <f>IF(Calendar!DA276="","",CONCATENATE(A276,"_",Calendar!CZ276,"_",Calendar!DA276,"_",Calendar!DB276,","))</f>
        <v/>
      </c>
      <c r="CD276" s="66" t="str">
        <f>IF(Calendar!DD276="","",CONCATENATE(A276,"_",Calendar!DC276,"_",Calendar!DD276,"_",Calendar!DE276,","))</f>
        <v/>
      </c>
      <c r="CE276" s="66" t="str">
        <f>IF(Calendar!DG276="","",CONCATENATE(A276,"_",Calendar!DF276,"_",Calendar!DG276,"_",Calendar!DH276,","))</f>
        <v/>
      </c>
      <c r="CF276" s="66" t="str">
        <f>IF(Calendar!DJ276="","",CONCATENATE(A276,"_",Calendar!DI276,"_",Calendar!DJ276,"_",Calendar!DK276,","))</f>
        <v/>
      </c>
      <c r="CG276" s="66" t="str">
        <f>IF(Calendar!DM276="","",CONCATENATE(A276,"_",Calendar!DL276,"_",Calendar!DM276,"_",Calendar!DN276,","))</f>
        <v/>
      </c>
      <c r="CH276" s="66" t="str">
        <f>IF(Calendar!DP276="","",CONCATENATE(A276,"_",Calendar!DO276,"_",Calendar!DP276,"_",Calendar!DQ276,","))</f>
        <v/>
      </c>
      <c r="CI276" s="66" t="str">
        <f>IF(Calendar!DS276="","",CONCATENATE(A276,"_",Calendar!DR276,"_",Calendar!DS276,"_",Calendar!DT276,","))</f>
        <v/>
      </c>
      <c r="CJ276" s="66" t="str">
        <f>IF(Calendar!DV276="","",CONCATENATE(A276,"_",Calendar!DU276,"_",Calendar!DV276,"_",Calendar!DW276,","))</f>
        <v/>
      </c>
      <c r="CK276" s="66" t="str">
        <f>IF(Calendar!DY276="","",CONCATENATE(A276,"_",Calendar!DX276,"_",Calendar!DY276,"_",Calendar!DZ276,","))</f>
        <v/>
      </c>
      <c r="CL276" s="90" t="str">
        <f>IF(Calendar!EB276="","",CONCATENATE(A276,"_",Calendar!EA276,"_",Calendar!EB276,"_",Calendar!EC276,","))</f>
        <v/>
      </c>
      <c r="CM276" s="94" t="str">
        <f t="shared" si="21"/>
        <v/>
      </c>
      <c r="CN276" s="95" t="str">
        <f t="shared" si="22"/>
        <v/>
      </c>
      <c r="CO276" s="96" t="str">
        <f t="shared" si="23"/>
        <v/>
      </c>
      <c r="CP276" s="94" t="str">
        <f>IF(View!$D$1&lt;&gt;"OK","",IF(OR(View!$C$3="K+4",View!$C$3="K+4 &amp; K+7",View!$C$3="K+4 &amp; K+10",View!$C$3="ALL"),IF(CM276="","",IF(AND(HomeCalc!$A276&gt;=View!$C$1,HomeCalc!A276&lt;=View!$C$2),HomeCalc!CM276,"")),""))</f>
        <v/>
      </c>
      <c r="CQ276" s="95" t="str">
        <f>IF(View!$D$1&lt;&gt;"OK","",IF(OR(View!$C$3="K+7",View!$C$3="K+4 &amp; K+7",View!$C$3="K+7 &amp; K+10",View!$C$3="ALL"),IF(CN276="","",IF(AND(HomeCalc!$A276&gt;=View!$C$1,HomeCalc!A276&lt;=View!$C$2),HomeCalc!CN276,"")),""))</f>
        <v/>
      </c>
      <c r="CR276" s="96" t="str">
        <f>IF(View!$D$1&lt;&gt;"OK","",IF(OR(View!$C$3="K+10",View!$C$3="K+4 &amp; K+10",View!$C$3="K+7 &amp; K+10",View!$C$3="ALL"),IF(CO276="","",IF(AND(HomeCalc!$A276&gt;=View!$C$1,HomeCalc!A276&lt;=View!$C$2),HomeCalc!CO276,"")),""))</f>
        <v/>
      </c>
      <c r="CS276" s="102" t="str">
        <f>IF(View!$D$1&lt;&gt;"OK","",CONCATENATE(CS275,CP276,CQ276,CR276))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77" spans="1:97" ht="15.75" x14ac:dyDescent="0.25">
      <c r="A277" s="11">
        <v>42459</v>
      </c>
      <c r="B277" s="15" t="s">
        <v>83</v>
      </c>
      <c r="C277" s="18">
        <f t="shared" si="24"/>
        <v>40</v>
      </c>
      <c r="D277" s="24" t="s">
        <v>60</v>
      </c>
      <c r="E277" s="24" t="s">
        <v>84</v>
      </c>
      <c r="F277" s="64">
        <f t="shared" si="20"/>
        <v>0</v>
      </c>
      <c r="G277" s="21" t="str">
        <f>IF(OR(RIGHT(Calendar!I277,4)="REDS",RIGHT(Calendar!I277,6)="BLACKS",RIGHT(Calendar!I277,5)="BLUES"),Calendar!H277,"")</f>
        <v/>
      </c>
      <c r="H277" s="21" t="str">
        <f>IF(OR(RIGHT(Calendar!L277,4)="REDS",RIGHT(Calendar!L277,6)="BLACKS",RIGHT(Calendar!L277,5)="BLUES"),Calendar!K277,"")</f>
        <v/>
      </c>
      <c r="I277" s="21" t="str">
        <f>IF(OR(RIGHT(Calendar!O277,4)="REDS",RIGHT(Calendar!O277,6)="BLACKS",RIGHT(Calendar!O277,5)="BLUES"),Calendar!N277,"")</f>
        <v/>
      </c>
      <c r="J277" s="21" t="str">
        <f>IF(OR(RIGHT(Calendar!R277,4)="REDS",RIGHT(Calendar!R277,6)="BLACKS",RIGHT(Calendar!R277,5)="BLUES"),Calendar!Q277,"")</f>
        <v/>
      </c>
      <c r="K277" s="21" t="str">
        <f>IF(OR(RIGHT(Calendar!U277,4)="REDS",RIGHT(Calendar!U277,6)="BLACKS",RIGHT(Calendar!U277,5)="BLUES"),Calendar!T277,"")</f>
        <v/>
      </c>
      <c r="L277" s="21" t="str">
        <f>IF(OR(RIGHT(Calendar!X277,4)="REDS",RIGHT(Calendar!X277,6)="BLACKS",RIGHT(Calendar!X277,5)="BLUES"),Calendar!W277,"")</f>
        <v/>
      </c>
      <c r="M277" s="21" t="str">
        <f>IF(OR(RIGHT(Calendar!AA277,4)="REDS",RIGHT(Calendar!AA277,6)="BLACKS",RIGHT(Calendar!AA277,5)="BLUES"),Calendar!Z277,"")</f>
        <v/>
      </c>
      <c r="N277" s="21" t="str">
        <f>IF(OR(RIGHT(Calendar!AD277,4)="REDS",RIGHT(Calendar!AD277,6)="BLACKS",RIGHT(Calendar!AD277,5)="BLUES"),Calendar!AC277,"")</f>
        <v/>
      </c>
      <c r="O277" s="21" t="str">
        <f>IF(OR(RIGHT(Calendar!AG277,4)="REDS",RIGHT(Calendar!AG277,6)="BLACKS",RIGHT(Calendar!AG277,5)="BLUES"),Calendar!AF277,"")</f>
        <v/>
      </c>
      <c r="P277" s="21" t="str">
        <f>IF(OR(RIGHT(Calendar!AJ277,4)="REDS",RIGHT(Calendar!AJ277,6)="BLACKS",RIGHT(Calendar!AJ277,5)="BLUES"),Calendar!AI277,"")</f>
        <v/>
      </c>
      <c r="Q277" s="21" t="str">
        <f>IF(OR(RIGHT(Calendar!AM277,4)="REDS",RIGHT(Calendar!AM277,6)="BLACKS",RIGHT(Calendar!AM277,5)="BLUES"),Calendar!AL277,"")</f>
        <v/>
      </c>
      <c r="R277" s="21" t="str">
        <f>IF(OR(RIGHT(Calendar!AP277,4)="REDS",RIGHT(Calendar!AP277,6)="BLACKS",RIGHT(Calendar!AP277,5)="BLUES"),Calendar!AO277,"")</f>
        <v/>
      </c>
      <c r="S277" s="21" t="str">
        <f>IF(OR(RIGHT(Calendar!AS277,4)="REDS",RIGHT(Calendar!AS277,6)="BLACKS",RIGHT(Calendar!AS277,5)="BLUES"),Calendar!AR277,"")</f>
        <v/>
      </c>
      <c r="T277" s="21" t="str">
        <f>IF(OR(RIGHT(Calendar!AV277,4)="REDS",RIGHT(Calendar!AV277,6)="BLACKS",RIGHT(Calendar!AV277,5)="BLUES"),Calendar!AU277,"")</f>
        <v/>
      </c>
      <c r="U277" s="21" t="str">
        <f>IF(OR(RIGHT(Calendar!AY277,4)="REDS",RIGHT(Calendar!AY277,6)="BLACKS",RIGHT(Calendar!AY277,5)="BLUES"),Calendar!AX277,"")</f>
        <v/>
      </c>
      <c r="V277" s="21" t="str">
        <f>IF(OR(RIGHT(Calendar!BB277,4)="REDS",RIGHT(Calendar!BB277,6)="BLACKS",RIGHT(Calendar!BB277,5)="BLUES"),Calendar!BA277,"")</f>
        <v/>
      </c>
      <c r="W277" s="21" t="str">
        <f>IF(OR(RIGHT(Calendar!BE277,4)="REDS",RIGHT(Calendar!BE277,6)="BLACKS",RIGHT(Calendar!BE277,5)="BLUES"),Calendar!BD277,"")</f>
        <v/>
      </c>
      <c r="X277" s="21" t="str">
        <f>IF(OR(RIGHT(Calendar!BH277,4)="REDS",RIGHT(Calendar!BH277,6)="BLACKS",RIGHT(Calendar!BH277,5)="BLUES"),Calendar!BG277,"")</f>
        <v/>
      </c>
      <c r="Y277" s="21" t="str">
        <f>IF(OR(RIGHT(Calendar!BK277,4)="REDS",RIGHT(Calendar!BK277,6)="BLACKS",RIGHT(Calendar!BK277,5)="BLUES"),Calendar!BJ277,"")</f>
        <v/>
      </c>
      <c r="Z277" s="21" t="str">
        <f>IF(OR(RIGHT(Calendar!BN277,4)="REDS",RIGHT(Calendar!BN277,6)="BLACKS",RIGHT(Calendar!BN277,5)="BLUES"),Calendar!BM277,"")</f>
        <v/>
      </c>
      <c r="AA277" s="21" t="str">
        <f>IF(OR(RIGHT(Calendar!BQ277,4)="REDS",RIGHT(Calendar!BQ277,6)="BLACKS",RIGHT(Calendar!BQ277,5)="BLUES"),Calendar!BP277,"")</f>
        <v/>
      </c>
      <c r="AB277" s="21" t="str">
        <f>IF(OR(RIGHT(Calendar!BT277,4)="REDS",RIGHT(Calendar!BT277,6)="BLACKS",RIGHT(Calendar!BT277,5)="BLUES"),Calendar!BS277,"")</f>
        <v/>
      </c>
      <c r="AC277" s="21" t="str">
        <f>IF(OR(RIGHT(Calendar!BW277,4)="REDS",RIGHT(Calendar!BW277,6)="BLACKS",RIGHT(Calendar!BW277,5)="BLUES"),Calendar!BV277,"")</f>
        <v/>
      </c>
      <c r="AD277" s="21" t="str">
        <f>IF(OR(RIGHT(Calendar!BZ277,4)="REDS",RIGHT(Calendar!BZ277,6)="BLACKS",RIGHT(Calendar!BZ277,5)="BLUES"),Calendar!BY277,"")</f>
        <v/>
      </c>
      <c r="AE277" s="21" t="str">
        <f>IF(OR(RIGHT(Calendar!CC277,4)="REDS",RIGHT(Calendar!CC277,6)="BLACKS",RIGHT(Calendar!CC277,5)="BLUES"),Calendar!CB277,"")</f>
        <v/>
      </c>
      <c r="AF277" s="21" t="str">
        <f>IF(OR(RIGHT(Calendar!CF277,4)="REDS",RIGHT(Calendar!CF277,6)="BLACKS",RIGHT(Calendar!CF277,5)="BLUES"),Calendar!CE277,"")</f>
        <v/>
      </c>
      <c r="AG277" s="21" t="str">
        <f>IF(OR(RIGHT(Calendar!CI277,4)="REDS",RIGHT(Calendar!CI277,6)="BLACKS",RIGHT(Calendar!CI277,5)="BLUES"),Calendar!CH277,"")</f>
        <v/>
      </c>
      <c r="AH277" s="21" t="str">
        <f>IF(OR(RIGHT(Calendar!CL277,4)="REDS",RIGHT(Calendar!CL277,6)="BLACKS",RIGHT(Calendar!CL277,5)="BLUES"),Calendar!CK277,"")</f>
        <v/>
      </c>
      <c r="AI277" s="21" t="str">
        <f>IF(OR(RIGHT(Calendar!CO277,4)="REDS",RIGHT(Calendar!CO277,6)="BLACKS",RIGHT(Calendar!CO277,5)="BLUES"),Calendar!CN277,"")</f>
        <v/>
      </c>
      <c r="AJ277" s="21" t="str">
        <f>IF(OR(RIGHT(Calendar!CR277,4)="REDS",RIGHT(Calendar!CR277,6)="BLACKS",RIGHT(Calendar!CR277,5)="BLUES"),Calendar!CQ277,"")</f>
        <v/>
      </c>
      <c r="AK277" s="21" t="str">
        <f>IF(OR(RIGHT(Calendar!CU277,4)="REDS",RIGHT(Calendar!CU277,6)="BLACKS",RIGHT(Calendar!CU277,5)="BLUES"),Calendar!CT277,"")</f>
        <v/>
      </c>
      <c r="AL277" s="21" t="str">
        <f>IF(OR(RIGHT(Calendar!CX277,4)="REDS",RIGHT(Calendar!CX277,6)="BLACKS",RIGHT(Calendar!CX277,5)="BLUES"),Calendar!CW277,"")</f>
        <v/>
      </c>
      <c r="AM277" s="21" t="str">
        <f>IF(OR(RIGHT(Calendar!DA277,4)="REDS",RIGHT(Calendar!DA277,6)="BLACKS",RIGHT(Calendar!DA277,5)="BLUES"),Calendar!CZ277,"")</f>
        <v/>
      </c>
      <c r="AN277" s="21" t="str">
        <f>IF(OR(RIGHT(Calendar!DD277,4)="REDS",RIGHT(Calendar!DD277,6)="BLACKS",RIGHT(Calendar!DD277,5)="BLUES"),Calendar!DC277,"")</f>
        <v/>
      </c>
      <c r="AO277" s="21" t="str">
        <f>IF(OR(RIGHT(Calendar!DG277,4)="REDS",RIGHT(Calendar!DG277,6)="BLACKS",RIGHT(Calendar!DG277,5)="BLUES"),Calendar!DF277,"")</f>
        <v/>
      </c>
      <c r="AP277" s="21" t="str">
        <f>IF(OR(RIGHT(Calendar!DJ277,4)="REDS",RIGHT(Calendar!DJ277,6)="BLACKS",RIGHT(Calendar!DJ277,5)="BLUES"),Calendar!DI277,"")</f>
        <v/>
      </c>
      <c r="AQ277" s="21" t="str">
        <f>IF(OR(RIGHT(Calendar!DM277,4)="REDS",RIGHT(Calendar!DM277,6)="BLACKS",RIGHT(Calendar!DM277,5)="BLUES"),Calendar!DL277,"")</f>
        <v/>
      </c>
      <c r="AR277" s="21" t="str">
        <f>IF(OR(RIGHT(Calendar!DP277,4)="REDS",RIGHT(Calendar!DP277,6)="BLACKS",RIGHT(Calendar!DP277,5)="BLUES"),Calendar!DO277,"")</f>
        <v/>
      </c>
      <c r="AS277" s="21" t="str">
        <f>IF(OR(RIGHT(Calendar!DS277,4)="REDS",RIGHT(Calendar!DS277,6)="BLACKS",RIGHT(Calendar!DS277,5)="BLUES"),Calendar!DR277,"")</f>
        <v/>
      </c>
      <c r="AT277" s="21" t="str">
        <f>IF(OR(RIGHT(Calendar!DV277,4)="REDS",RIGHT(Calendar!DV277,6)="BLACKS",RIGHT(Calendar!DV277,5)="BLUES"),Calendar!DU277,"")</f>
        <v/>
      </c>
      <c r="AU277" s="21" t="str">
        <f>IF(OR(RIGHT(Calendar!DY277,4)="REDS",RIGHT(Calendar!DY277,6)="BLACKS",RIGHT(Calendar!DY277,5)="BLUES"),Calendar!DX277,"")</f>
        <v/>
      </c>
      <c r="AV277" s="21" t="str">
        <f>IF(OR(RIGHT(Calendar!EB277,4)="REDS",RIGHT(Calendar!EB277,6)="BLACKS",RIGHT(Calendar!EB277,5)="BLUES"),Calendar!EA277,"")</f>
        <v/>
      </c>
      <c r="AW277" s="66" t="str">
        <f>IF(Calendar!I277="","",CONCATENATE(A277,"_",Calendar!H277,"_",Calendar!I277,"_",Calendar!J277,","))</f>
        <v/>
      </c>
      <c r="AX277" s="66" t="str">
        <f>IF(Calendar!L277="","",CONCATENATE(A277,"_",Calendar!K277,"_",Calendar!L277,"_",Calendar!M277,","))</f>
        <v/>
      </c>
      <c r="AY277" s="66" t="str">
        <f>IF(Calendar!O277="","",CONCATENATE(A277,"_",Calendar!N277,"_",Calendar!O277,"_",Calendar!P277,","))</f>
        <v/>
      </c>
      <c r="AZ277" s="66" t="str">
        <f>IF(Calendar!R277="","",CONCATENATE(A277,"_",Calendar!Q277,"_",Calendar!R277,"_",Calendar!S277,","))</f>
        <v/>
      </c>
      <c r="BA277" s="66" t="str">
        <f>IF(Calendar!U277="","",CONCATENATE(A277,"_",Calendar!T277,"_",Calendar!U277,"_",Calendar!V277,","))</f>
        <v/>
      </c>
      <c r="BB277" s="66" t="str">
        <f>IF(Calendar!X277="","",CONCATENATE(A277,"_",Calendar!W277,"_",Calendar!X277,"_",Calendar!Y277,","))</f>
        <v/>
      </c>
      <c r="BC277" s="66" t="str">
        <f>IF(Calendar!AA277="","",CONCATENATE(A277,"_",Calendar!Z277,"_",Calendar!AA277,"_",Calendar!AB277,","))</f>
        <v/>
      </c>
      <c r="BD277" s="66" t="str">
        <f>IF(Calendar!AD277="","",CONCATENATE(A277,"_",Calendar!AC277,"_",Calendar!AD277,"_",Calendar!AE277,","))</f>
        <v/>
      </c>
      <c r="BE277" s="66" t="str">
        <f>IF(Calendar!AG277="","",CONCATENATE(A277,"_",Calendar!AF277,"_",Calendar!AG277,"_",Calendar!AH277,","))</f>
        <v/>
      </c>
      <c r="BF277" s="66" t="str">
        <f>IF(Calendar!AJ277="","",CONCATENATE(A277,"_",Calendar!AI277,"_",Calendar!AJ277,"_",Calendar!AK277,","))</f>
        <v/>
      </c>
      <c r="BG277" s="66" t="str">
        <f>IF(Calendar!AM277="","",CONCATENATE(A277,"_",Calendar!AL277,"_",Calendar!AM277,"_",Calendar!AN277,","))</f>
        <v/>
      </c>
      <c r="BH277" s="66" t="str">
        <f>IF(Calendar!AP277="","",CONCATENATE(A277,"_",Calendar!AO277,"_",Calendar!AP277,"_",Calendar!AQ277,","))</f>
        <v/>
      </c>
      <c r="BI277" s="66" t="str">
        <f>IF(Calendar!AS277="","",CONCATENATE(A277,"_",Calendar!AR277,"_",Calendar!AS277,"_",Calendar!AT277,","))</f>
        <v/>
      </c>
      <c r="BJ277" s="66" t="str">
        <f>IF(Calendar!AV277="","",CONCATENATE(A277,"_",Calendar!AU277,"_",Calendar!AV277,"_",Calendar!AW277,","))</f>
        <v/>
      </c>
      <c r="BK277" s="66" t="str">
        <f>IF(Calendar!AY277="","",CONCATENATE(A277,"_",Calendar!AX277,"_",Calendar!AY277,"_",Calendar!AZ277,","))</f>
        <v/>
      </c>
      <c r="BL277" s="66" t="str">
        <f>IF(Calendar!BB277="","",CONCATENATE(A277,"_",Calendar!BA277,"_",Calendar!BB277,"_",Calendar!BC277,","))</f>
        <v/>
      </c>
      <c r="BM277" s="66" t="str">
        <f>IF(Calendar!BE277="","",CONCATENATE(A277,"_",Calendar!BD277,"_",Calendar!BE277,"_",Calendar!BF277,","))</f>
        <v/>
      </c>
      <c r="BN277" s="66" t="str">
        <f>IF(Calendar!BH277="","",CONCATENATE(A277,"_",Calendar!BG277,"_",Calendar!BH277,"_",Calendar!BI277,","))</f>
        <v/>
      </c>
      <c r="BO277" s="66" t="str">
        <f>IF(Calendar!BK277="","",CONCATENATE(A277,"_",Calendar!BJ277,"_",Calendar!BK277,"_",Calendar!BL277,","))</f>
        <v/>
      </c>
      <c r="BP277" s="66" t="str">
        <f>IF(Calendar!BN277="","",CONCATENATE(A277,"_",Calendar!BM277,"_",Calendar!BN277,"_",Calendar!BO277,","))</f>
        <v/>
      </c>
      <c r="BQ277" s="66" t="str">
        <f>IF(Calendar!BQ277="","",CONCATENATE(A277,"_",Calendar!BP277,"_",Calendar!BQ277,"_",Calendar!BR277,","))</f>
        <v/>
      </c>
      <c r="BR277" s="66" t="str">
        <f>IF(Calendar!BT277="","",CONCATENATE(A277,"_",Calendar!BS277,"_",Calendar!BT277,"_",Calendar!BU277,","))</f>
        <v/>
      </c>
      <c r="BS277" s="66" t="str">
        <f>IF(Calendar!BW277="","",CONCATENATE(A277,"_",Calendar!BV277,"_",Calendar!BW277,"_",Calendar!BX277,","))</f>
        <v/>
      </c>
      <c r="BT277" s="66" t="str">
        <f>IF(Calendar!BZ277="","",CONCATENATE(A277,"_",Calendar!BY277,"_",Calendar!BZ277,"_",Calendar!CA277,","))</f>
        <v/>
      </c>
      <c r="BU277" s="66" t="str">
        <f>IF(Calendar!CC277="","",CONCATENATE(A277,"_",Calendar!CB277,"_",Calendar!CC277,"_",Calendar!CD277,","))</f>
        <v/>
      </c>
      <c r="BV277" s="66" t="str">
        <f>IF(Calendar!CF277="","",CONCATENATE(A277,"_",Calendar!CE277,"_",Calendar!CF277,"_",Calendar!CG277,","))</f>
        <v/>
      </c>
      <c r="BW277" s="66" t="str">
        <f>IF(Calendar!CI277="","",CONCATENATE(A277,"_",Calendar!CH277,"_",Calendar!CI277,"_",Calendar!CJ277,","))</f>
        <v/>
      </c>
      <c r="BX277" s="66" t="str">
        <f>IF(Calendar!CL277="","",CONCATENATE(A277,"_",Calendar!CK277,"_",Calendar!CL277,"_",Calendar!CM277,","))</f>
        <v/>
      </c>
      <c r="BY277" s="66" t="str">
        <f>IF(Calendar!CO277="","",CONCATENATE(A277,"_",Calendar!CN277,"_",Calendar!CO277,"_",Calendar!CP277,","))</f>
        <v/>
      </c>
      <c r="BZ277" s="66" t="str">
        <f>IF(Calendar!CR277="","",CONCATENATE(A277,"_",Calendar!CQ277,"_",Calendar!CR277,"_",Calendar!CS277,","))</f>
        <v/>
      </c>
      <c r="CA277" s="66" t="str">
        <f>IF(Calendar!CU277="","",CONCATENATE(A277,"_",Calendar!CT277,"_",Calendar!CU277,"_",Calendar!CV277,","))</f>
        <v/>
      </c>
      <c r="CB277" s="66" t="str">
        <f>IF(Calendar!CX277="","",CONCATENATE(A277,"_",Calendar!CW277,"_",Calendar!CX277,"_",Calendar!CY277,","))</f>
        <v/>
      </c>
      <c r="CC277" s="66" t="str">
        <f>IF(Calendar!DA277="","",CONCATENATE(A277,"_",Calendar!CZ277,"_",Calendar!DA277,"_",Calendar!DB277,","))</f>
        <v/>
      </c>
      <c r="CD277" s="66" t="str">
        <f>IF(Calendar!DD277="","",CONCATENATE(A277,"_",Calendar!DC277,"_",Calendar!DD277,"_",Calendar!DE277,","))</f>
        <v/>
      </c>
      <c r="CE277" s="66" t="str">
        <f>IF(Calendar!DG277="","",CONCATENATE(A277,"_",Calendar!DF277,"_",Calendar!DG277,"_",Calendar!DH277,","))</f>
        <v/>
      </c>
      <c r="CF277" s="66" t="str">
        <f>IF(Calendar!DJ277="","",CONCATENATE(A277,"_",Calendar!DI277,"_",Calendar!DJ277,"_",Calendar!DK277,","))</f>
        <v/>
      </c>
      <c r="CG277" s="66" t="str">
        <f>IF(Calendar!DM277="","",CONCATENATE(A277,"_",Calendar!DL277,"_",Calendar!DM277,"_",Calendar!DN277,","))</f>
        <v/>
      </c>
      <c r="CH277" s="66" t="str">
        <f>IF(Calendar!DP277="","",CONCATENATE(A277,"_",Calendar!DO277,"_",Calendar!DP277,"_",Calendar!DQ277,","))</f>
        <v/>
      </c>
      <c r="CI277" s="66" t="str">
        <f>IF(Calendar!DS277="","",CONCATENATE(A277,"_",Calendar!DR277,"_",Calendar!DS277,"_",Calendar!DT277,","))</f>
        <v/>
      </c>
      <c r="CJ277" s="66" t="str">
        <f>IF(Calendar!DV277="","",CONCATENATE(A277,"_",Calendar!DU277,"_",Calendar!DV277,"_",Calendar!DW277,","))</f>
        <v/>
      </c>
      <c r="CK277" s="66" t="str">
        <f>IF(Calendar!DY277="","",CONCATENATE(A277,"_",Calendar!DX277,"_",Calendar!DY277,"_",Calendar!DZ277,","))</f>
        <v/>
      </c>
      <c r="CL277" s="90" t="str">
        <f>IF(Calendar!EB277="","",CONCATENATE(A277,"_",Calendar!EA277,"_",Calendar!EB277,"_",Calendar!EC277,","))</f>
        <v/>
      </c>
      <c r="CM277" s="94" t="str">
        <f t="shared" si="21"/>
        <v/>
      </c>
      <c r="CN277" s="95" t="str">
        <f t="shared" si="22"/>
        <v/>
      </c>
      <c r="CO277" s="96" t="str">
        <f t="shared" si="23"/>
        <v/>
      </c>
      <c r="CP277" s="94" t="str">
        <f>IF(View!$D$1&lt;&gt;"OK","",IF(OR(View!$C$3="K+4",View!$C$3="K+4 &amp; K+7",View!$C$3="K+4 &amp; K+10",View!$C$3="ALL"),IF(CM277="","",IF(AND(HomeCalc!$A277&gt;=View!$C$1,HomeCalc!A277&lt;=View!$C$2),HomeCalc!CM277,"")),""))</f>
        <v/>
      </c>
      <c r="CQ277" s="95" t="str">
        <f>IF(View!$D$1&lt;&gt;"OK","",IF(OR(View!$C$3="K+7",View!$C$3="K+4 &amp; K+7",View!$C$3="K+7 &amp; K+10",View!$C$3="ALL"),IF(CN277="","",IF(AND(HomeCalc!$A277&gt;=View!$C$1,HomeCalc!A277&lt;=View!$C$2),HomeCalc!CN277,"")),""))</f>
        <v/>
      </c>
      <c r="CR277" s="96" t="str">
        <f>IF(View!$D$1&lt;&gt;"OK","",IF(OR(View!$C$3="K+10",View!$C$3="K+4 &amp; K+10",View!$C$3="K+7 &amp; K+10",View!$C$3="ALL"),IF(CO277="","",IF(AND(HomeCalc!$A277&gt;=View!$C$1,HomeCalc!A277&lt;=View!$C$2),HomeCalc!CO277,"")),""))</f>
        <v/>
      </c>
      <c r="CS277" s="102" t="str">
        <f>IF(View!$D$1&lt;&gt;"OK","",CONCATENATE(CS276,CP277,CQ277,CR277))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78" spans="1:97" ht="15.75" x14ac:dyDescent="0.25">
      <c r="A278" s="11">
        <v>42460</v>
      </c>
      <c r="B278" s="15" t="s">
        <v>83</v>
      </c>
      <c r="C278" s="18">
        <f t="shared" si="24"/>
        <v>40</v>
      </c>
      <c r="D278" s="28" t="s">
        <v>62</v>
      </c>
      <c r="E278" s="24" t="s">
        <v>84</v>
      </c>
      <c r="F278" s="64">
        <f t="shared" si="20"/>
        <v>0</v>
      </c>
      <c r="G278" s="21" t="str">
        <f>IF(OR(RIGHT(Calendar!I278,4)="REDS",RIGHT(Calendar!I278,6)="BLACKS",RIGHT(Calendar!I278,5)="BLUES"),Calendar!H278,"")</f>
        <v/>
      </c>
      <c r="H278" s="21" t="str">
        <f>IF(OR(RIGHT(Calendar!L278,4)="REDS",RIGHT(Calendar!L278,6)="BLACKS",RIGHT(Calendar!L278,5)="BLUES"),Calendar!K278,"")</f>
        <v/>
      </c>
      <c r="I278" s="21" t="str">
        <f>IF(OR(RIGHT(Calendar!O278,4)="REDS",RIGHT(Calendar!O278,6)="BLACKS",RIGHT(Calendar!O278,5)="BLUES"),Calendar!N278,"")</f>
        <v/>
      </c>
      <c r="J278" s="21" t="str">
        <f>IF(OR(RIGHT(Calendar!R278,4)="REDS",RIGHT(Calendar!R278,6)="BLACKS",RIGHT(Calendar!R278,5)="BLUES"),Calendar!Q278,"")</f>
        <v/>
      </c>
      <c r="K278" s="21" t="str">
        <f>IF(OR(RIGHT(Calendar!U278,4)="REDS",RIGHT(Calendar!U278,6)="BLACKS",RIGHT(Calendar!U278,5)="BLUES"),Calendar!T278,"")</f>
        <v/>
      </c>
      <c r="L278" s="21" t="str">
        <f>IF(OR(RIGHT(Calendar!X278,4)="REDS",RIGHT(Calendar!X278,6)="BLACKS",RIGHT(Calendar!X278,5)="BLUES"),Calendar!W278,"")</f>
        <v/>
      </c>
      <c r="M278" s="21" t="str">
        <f>IF(OR(RIGHT(Calendar!AA278,4)="REDS",RIGHT(Calendar!AA278,6)="BLACKS",RIGHT(Calendar!AA278,5)="BLUES"),Calendar!Z278,"")</f>
        <v/>
      </c>
      <c r="N278" s="21" t="str">
        <f>IF(OR(RIGHT(Calendar!AD278,4)="REDS",RIGHT(Calendar!AD278,6)="BLACKS",RIGHT(Calendar!AD278,5)="BLUES"),Calendar!AC278,"")</f>
        <v/>
      </c>
      <c r="O278" s="21" t="str">
        <f>IF(OR(RIGHT(Calendar!AG278,4)="REDS",RIGHT(Calendar!AG278,6)="BLACKS",RIGHT(Calendar!AG278,5)="BLUES"),Calendar!AF278,"")</f>
        <v/>
      </c>
      <c r="P278" s="21" t="str">
        <f>IF(OR(RIGHT(Calendar!AJ278,4)="REDS",RIGHT(Calendar!AJ278,6)="BLACKS",RIGHT(Calendar!AJ278,5)="BLUES"),Calendar!AI278,"")</f>
        <v/>
      </c>
      <c r="Q278" s="21" t="str">
        <f>IF(OR(RIGHT(Calendar!AM278,4)="REDS",RIGHT(Calendar!AM278,6)="BLACKS",RIGHT(Calendar!AM278,5)="BLUES"),Calendar!AL278,"")</f>
        <v/>
      </c>
      <c r="R278" s="21" t="str">
        <f>IF(OR(RIGHT(Calendar!AP278,4)="REDS",RIGHT(Calendar!AP278,6)="BLACKS",RIGHT(Calendar!AP278,5)="BLUES"),Calendar!AO278,"")</f>
        <v/>
      </c>
      <c r="S278" s="21" t="str">
        <f>IF(OR(RIGHT(Calendar!AS278,4)="REDS",RIGHT(Calendar!AS278,6)="BLACKS",RIGHT(Calendar!AS278,5)="BLUES"),Calendar!AR278,"")</f>
        <v/>
      </c>
      <c r="T278" s="21" t="str">
        <f>IF(OR(RIGHT(Calendar!AV278,4)="REDS",RIGHT(Calendar!AV278,6)="BLACKS",RIGHT(Calendar!AV278,5)="BLUES"),Calendar!AU278,"")</f>
        <v/>
      </c>
      <c r="U278" s="21" t="str">
        <f>IF(OR(RIGHT(Calendar!AY278,4)="REDS",RIGHT(Calendar!AY278,6)="BLACKS",RIGHT(Calendar!AY278,5)="BLUES"),Calendar!AX278,"")</f>
        <v/>
      </c>
      <c r="V278" s="21" t="str">
        <f>IF(OR(RIGHT(Calendar!BB278,4)="REDS",RIGHT(Calendar!BB278,6)="BLACKS",RIGHT(Calendar!BB278,5)="BLUES"),Calendar!BA278,"")</f>
        <v/>
      </c>
      <c r="W278" s="21" t="str">
        <f>IF(OR(RIGHT(Calendar!BE278,4)="REDS",RIGHT(Calendar!BE278,6)="BLACKS",RIGHT(Calendar!BE278,5)="BLUES"),Calendar!BD278,"")</f>
        <v/>
      </c>
      <c r="X278" s="21" t="str">
        <f>IF(OR(RIGHT(Calendar!BH278,4)="REDS",RIGHT(Calendar!BH278,6)="BLACKS",RIGHT(Calendar!BH278,5)="BLUES"),Calendar!BG278,"")</f>
        <v/>
      </c>
      <c r="Y278" s="21" t="str">
        <f>IF(OR(RIGHT(Calendar!BK278,4)="REDS",RIGHT(Calendar!BK278,6)="BLACKS",RIGHT(Calendar!BK278,5)="BLUES"),Calendar!BJ278,"")</f>
        <v/>
      </c>
      <c r="Z278" s="21" t="str">
        <f>IF(OR(RIGHT(Calendar!BN278,4)="REDS",RIGHT(Calendar!BN278,6)="BLACKS",RIGHT(Calendar!BN278,5)="BLUES"),Calendar!BM278,"")</f>
        <v/>
      </c>
      <c r="AA278" s="21" t="str">
        <f>IF(OR(RIGHT(Calendar!BQ278,4)="REDS",RIGHT(Calendar!BQ278,6)="BLACKS",RIGHT(Calendar!BQ278,5)="BLUES"),Calendar!BP278,"")</f>
        <v/>
      </c>
      <c r="AB278" s="21" t="str">
        <f>IF(OR(RIGHT(Calendar!BT278,4)="REDS",RIGHT(Calendar!BT278,6)="BLACKS",RIGHT(Calendar!BT278,5)="BLUES"),Calendar!BS278,"")</f>
        <v/>
      </c>
      <c r="AC278" s="21" t="str">
        <f>IF(OR(RIGHT(Calendar!BW278,4)="REDS",RIGHT(Calendar!BW278,6)="BLACKS",RIGHT(Calendar!BW278,5)="BLUES"),Calendar!BV278,"")</f>
        <v/>
      </c>
      <c r="AD278" s="21" t="str">
        <f>IF(OR(RIGHT(Calendar!BZ278,4)="REDS",RIGHT(Calendar!BZ278,6)="BLACKS",RIGHT(Calendar!BZ278,5)="BLUES"),Calendar!BY278,"")</f>
        <v/>
      </c>
      <c r="AE278" s="21" t="str">
        <f>IF(OR(RIGHT(Calendar!CC278,4)="REDS",RIGHT(Calendar!CC278,6)="BLACKS",RIGHT(Calendar!CC278,5)="BLUES"),Calendar!CB278,"")</f>
        <v/>
      </c>
      <c r="AF278" s="21" t="str">
        <f>IF(OR(RIGHT(Calendar!CF278,4)="REDS",RIGHT(Calendar!CF278,6)="BLACKS",RIGHT(Calendar!CF278,5)="BLUES"),Calendar!CE278,"")</f>
        <v/>
      </c>
      <c r="AG278" s="21" t="str">
        <f>IF(OR(RIGHT(Calendar!CI278,4)="REDS",RIGHT(Calendar!CI278,6)="BLACKS",RIGHT(Calendar!CI278,5)="BLUES"),Calendar!CH278,"")</f>
        <v/>
      </c>
      <c r="AH278" s="21" t="str">
        <f>IF(OR(RIGHT(Calendar!CL278,4)="REDS",RIGHT(Calendar!CL278,6)="BLACKS",RIGHT(Calendar!CL278,5)="BLUES"),Calendar!CK278,"")</f>
        <v/>
      </c>
      <c r="AI278" s="21" t="str">
        <f>IF(OR(RIGHT(Calendar!CO278,4)="REDS",RIGHT(Calendar!CO278,6)="BLACKS",RIGHT(Calendar!CO278,5)="BLUES"),Calendar!CN278,"")</f>
        <v/>
      </c>
      <c r="AJ278" s="21" t="str">
        <f>IF(OR(RIGHT(Calendar!CR278,4)="REDS",RIGHT(Calendar!CR278,6)="BLACKS",RIGHT(Calendar!CR278,5)="BLUES"),Calendar!CQ278,"")</f>
        <v/>
      </c>
      <c r="AK278" s="21" t="str">
        <f>IF(OR(RIGHT(Calendar!CU278,4)="REDS",RIGHT(Calendar!CU278,6)="BLACKS",RIGHT(Calendar!CU278,5)="BLUES"),Calendar!CT278,"")</f>
        <v/>
      </c>
      <c r="AL278" s="21" t="str">
        <f>IF(OR(RIGHT(Calendar!CX278,4)="REDS",RIGHT(Calendar!CX278,6)="BLACKS",RIGHT(Calendar!CX278,5)="BLUES"),Calendar!CW278,"")</f>
        <v/>
      </c>
      <c r="AM278" s="21" t="str">
        <f>IF(OR(RIGHT(Calendar!DA278,4)="REDS",RIGHT(Calendar!DA278,6)="BLACKS",RIGHT(Calendar!DA278,5)="BLUES"),Calendar!CZ278,"")</f>
        <v/>
      </c>
      <c r="AN278" s="21" t="str">
        <f>IF(OR(RIGHT(Calendar!DD278,4)="REDS",RIGHT(Calendar!DD278,6)="BLACKS",RIGHT(Calendar!DD278,5)="BLUES"),Calendar!DC278,"")</f>
        <v/>
      </c>
      <c r="AO278" s="21" t="str">
        <f>IF(OR(RIGHT(Calendar!DG278,4)="REDS",RIGHT(Calendar!DG278,6)="BLACKS",RIGHT(Calendar!DG278,5)="BLUES"),Calendar!DF278,"")</f>
        <v/>
      </c>
      <c r="AP278" s="21" t="str">
        <f>IF(OR(RIGHT(Calendar!DJ278,4)="REDS",RIGHT(Calendar!DJ278,6)="BLACKS",RIGHT(Calendar!DJ278,5)="BLUES"),Calendar!DI278,"")</f>
        <v/>
      </c>
      <c r="AQ278" s="21" t="str">
        <f>IF(OR(RIGHT(Calendar!DM278,4)="REDS",RIGHT(Calendar!DM278,6)="BLACKS",RIGHT(Calendar!DM278,5)="BLUES"),Calendar!DL278,"")</f>
        <v/>
      </c>
      <c r="AR278" s="21" t="str">
        <f>IF(OR(RIGHT(Calendar!DP278,4)="REDS",RIGHT(Calendar!DP278,6)="BLACKS",RIGHT(Calendar!DP278,5)="BLUES"),Calendar!DO278,"")</f>
        <v/>
      </c>
      <c r="AS278" s="21" t="str">
        <f>IF(OR(RIGHT(Calendar!DS278,4)="REDS",RIGHT(Calendar!DS278,6)="BLACKS",RIGHT(Calendar!DS278,5)="BLUES"),Calendar!DR278,"")</f>
        <v/>
      </c>
      <c r="AT278" s="21" t="str">
        <f>IF(OR(RIGHT(Calendar!DV278,4)="REDS",RIGHT(Calendar!DV278,6)="BLACKS",RIGHT(Calendar!DV278,5)="BLUES"),Calendar!DU278,"")</f>
        <v/>
      </c>
      <c r="AU278" s="21" t="str">
        <f>IF(OR(RIGHT(Calendar!DY278,4)="REDS",RIGHT(Calendar!DY278,6)="BLACKS",RIGHT(Calendar!DY278,5)="BLUES"),Calendar!DX278,"")</f>
        <v/>
      </c>
      <c r="AV278" s="21" t="str">
        <f>IF(OR(RIGHT(Calendar!EB278,4)="REDS",RIGHT(Calendar!EB278,6)="BLACKS",RIGHT(Calendar!EB278,5)="BLUES"),Calendar!EA278,"")</f>
        <v/>
      </c>
      <c r="AW278" s="66" t="str">
        <f>IF(Calendar!I278="","",CONCATENATE(A278,"_",Calendar!H278,"_",Calendar!I278,"_",Calendar!J278,","))</f>
        <v/>
      </c>
      <c r="AX278" s="66" t="str">
        <f>IF(Calendar!L278="","",CONCATENATE(A278,"_",Calendar!K278,"_",Calendar!L278,"_",Calendar!M278,","))</f>
        <v/>
      </c>
      <c r="AY278" s="66" t="str">
        <f>IF(Calendar!O278="","",CONCATENATE(A278,"_",Calendar!N278,"_",Calendar!O278,"_",Calendar!P278,","))</f>
        <v/>
      </c>
      <c r="AZ278" s="66" t="str">
        <f>IF(Calendar!R278="","",CONCATENATE(A278,"_",Calendar!Q278,"_",Calendar!R278,"_",Calendar!S278,","))</f>
        <v/>
      </c>
      <c r="BA278" s="66" t="str">
        <f>IF(Calendar!U278="","",CONCATENATE(A278,"_",Calendar!T278,"_",Calendar!U278,"_",Calendar!V278,","))</f>
        <v/>
      </c>
      <c r="BB278" s="66" t="str">
        <f>IF(Calendar!X278="","",CONCATENATE(A278,"_",Calendar!W278,"_",Calendar!X278,"_",Calendar!Y278,","))</f>
        <v/>
      </c>
      <c r="BC278" s="66" t="str">
        <f>IF(Calendar!AA278="","",CONCATENATE(A278,"_",Calendar!Z278,"_",Calendar!AA278,"_",Calendar!AB278,","))</f>
        <v/>
      </c>
      <c r="BD278" s="66" t="str">
        <f>IF(Calendar!AD278="","",CONCATENATE(A278,"_",Calendar!AC278,"_",Calendar!AD278,"_",Calendar!AE278,","))</f>
        <v/>
      </c>
      <c r="BE278" s="66" t="str">
        <f>IF(Calendar!AG278="","",CONCATENATE(A278,"_",Calendar!AF278,"_",Calendar!AG278,"_",Calendar!AH278,","))</f>
        <v/>
      </c>
      <c r="BF278" s="66" t="str">
        <f>IF(Calendar!AJ278="","",CONCATENATE(A278,"_",Calendar!AI278,"_",Calendar!AJ278,"_",Calendar!AK278,","))</f>
        <v/>
      </c>
      <c r="BG278" s="66" t="str">
        <f>IF(Calendar!AM278="","",CONCATENATE(A278,"_",Calendar!AL278,"_",Calendar!AM278,"_",Calendar!AN278,","))</f>
        <v/>
      </c>
      <c r="BH278" s="66" t="str">
        <f>IF(Calendar!AP278="","",CONCATENATE(A278,"_",Calendar!AO278,"_",Calendar!AP278,"_",Calendar!AQ278,","))</f>
        <v/>
      </c>
      <c r="BI278" s="66" t="str">
        <f>IF(Calendar!AS278="","",CONCATENATE(A278,"_",Calendar!AR278,"_",Calendar!AS278,"_",Calendar!AT278,","))</f>
        <v/>
      </c>
      <c r="BJ278" s="66" t="str">
        <f>IF(Calendar!AV278="","",CONCATENATE(A278,"_",Calendar!AU278,"_",Calendar!AV278,"_",Calendar!AW278,","))</f>
        <v/>
      </c>
      <c r="BK278" s="66" t="str">
        <f>IF(Calendar!AY278="","",CONCATENATE(A278,"_",Calendar!AX278,"_",Calendar!AY278,"_",Calendar!AZ278,","))</f>
        <v/>
      </c>
      <c r="BL278" s="66" t="str">
        <f>IF(Calendar!BB278="","",CONCATENATE(A278,"_",Calendar!BA278,"_",Calendar!BB278,"_",Calendar!BC278,","))</f>
        <v/>
      </c>
      <c r="BM278" s="66" t="str">
        <f>IF(Calendar!BE278="","",CONCATENATE(A278,"_",Calendar!BD278,"_",Calendar!BE278,"_",Calendar!BF278,","))</f>
        <v/>
      </c>
      <c r="BN278" s="66" t="str">
        <f>IF(Calendar!BH278="","",CONCATENATE(A278,"_",Calendar!BG278,"_",Calendar!BH278,"_",Calendar!BI278,","))</f>
        <v/>
      </c>
      <c r="BO278" s="66" t="str">
        <f>IF(Calendar!BK278="","",CONCATENATE(A278,"_",Calendar!BJ278,"_",Calendar!BK278,"_",Calendar!BL278,","))</f>
        <v/>
      </c>
      <c r="BP278" s="66" t="str">
        <f>IF(Calendar!BN278="","",CONCATENATE(A278,"_",Calendar!BM278,"_",Calendar!BN278,"_",Calendar!BO278,","))</f>
        <v/>
      </c>
      <c r="BQ278" s="66" t="str">
        <f>IF(Calendar!BQ278="","",CONCATENATE(A278,"_",Calendar!BP278,"_",Calendar!BQ278,"_",Calendar!BR278,","))</f>
        <v/>
      </c>
      <c r="BR278" s="66" t="str">
        <f>IF(Calendar!BT278="","",CONCATENATE(A278,"_",Calendar!BS278,"_",Calendar!BT278,"_",Calendar!BU278,","))</f>
        <v/>
      </c>
      <c r="BS278" s="66" t="str">
        <f>IF(Calendar!BW278="","",CONCATENATE(A278,"_",Calendar!BV278,"_",Calendar!BW278,"_",Calendar!BX278,","))</f>
        <v/>
      </c>
      <c r="BT278" s="66" t="str">
        <f>IF(Calendar!BZ278="","",CONCATENATE(A278,"_",Calendar!BY278,"_",Calendar!BZ278,"_",Calendar!CA278,","))</f>
        <v/>
      </c>
      <c r="BU278" s="66" t="str">
        <f>IF(Calendar!CC278="","",CONCATENATE(A278,"_",Calendar!CB278,"_",Calendar!CC278,"_",Calendar!CD278,","))</f>
        <v/>
      </c>
      <c r="BV278" s="66" t="str">
        <f>IF(Calendar!CF278="","",CONCATENATE(A278,"_",Calendar!CE278,"_",Calendar!CF278,"_",Calendar!CG278,","))</f>
        <v/>
      </c>
      <c r="BW278" s="66" t="str">
        <f>IF(Calendar!CI278="","",CONCATENATE(A278,"_",Calendar!CH278,"_",Calendar!CI278,"_",Calendar!CJ278,","))</f>
        <v/>
      </c>
      <c r="BX278" s="66" t="str">
        <f>IF(Calendar!CL278="","",CONCATENATE(A278,"_",Calendar!CK278,"_",Calendar!CL278,"_",Calendar!CM278,","))</f>
        <v/>
      </c>
      <c r="BY278" s="66" t="str">
        <f>IF(Calendar!CO278="","",CONCATENATE(A278,"_",Calendar!CN278,"_",Calendar!CO278,"_",Calendar!CP278,","))</f>
        <v/>
      </c>
      <c r="BZ278" s="66" t="str">
        <f>IF(Calendar!CR278="","",CONCATENATE(A278,"_",Calendar!CQ278,"_",Calendar!CR278,"_",Calendar!CS278,","))</f>
        <v/>
      </c>
      <c r="CA278" s="66" t="str">
        <f>IF(Calendar!CU278="","",CONCATENATE(A278,"_",Calendar!CT278,"_",Calendar!CU278,"_",Calendar!CV278,","))</f>
        <v/>
      </c>
      <c r="CB278" s="66" t="str">
        <f>IF(Calendar!CX278="","",CONCATENATE(A278,"_",Calendar!CW278,"_",Calendar!CX278,"_",Calendar!CY278,","))</f>
        <v/>
      </c>
      <c r="CC278" s="66" t="str">
        <f>IF(Calendar!DA278="","",CONCATENATE(A278,"_",Calendar!CZ278,"_",Calendar!DA278,"_",Calendar!DB278,","))</f>
        <v/>
      </c>
      <c r="CD278" s="66" t="str">
        <f>IF(Calendar!DD278="","",CONCATENATE(A278,"_",Calendar!DC278,"_",Calendar!DD278,"_",Calendar!DE278,","))</f>
        <v/>
      </c>
      <c r="CE278" s="66" t="str">
        <f>IF(Calendar!DG278="","",CONCATENATE(A278,"_",Calendar!DF278,"_",Calendar!DG278,"_",Calendar!DH278,","))</f>
        <v/>
      </c>
      <c r="CF278" s="66" t="str">
        <f>IF(Calendar!DJ278="","",CONCATENATE(A278,"_",Calendar!DI278,"_",Calendar!DJ278,"_",Calendar!DK278,","))</f>
        <v/>
      </c>
      <c r="CG278" s="66" t="str">
        <f>IF(Calendar!DM278="","",CONCATENATE(A278,"_",Calendar!DL278,"_",Calendar!DM278,"_",Calendar!DN278,","))</f>
        <v/>
      </c>
      <c r="CH278" s="66" t="str">
        <f>IF(Calendar!DP278="","",CONCATENATE(A278,"_",Calendar!DO278,"_",Calendar!DP278,"_",Calendar!DQ278,","))</f>
        <v/>
      </c>
      <c r="CI278" s="66" t="str">
        <f>IF(Calendar!DS278="","",CONCATENATE(A278,"_",Calendar!DR278,"_",Calendar!DS278,"_",Calendar!DT278,","))</f>
        <v/>
      </c>
      <c r="CJ278" s="66" t="str">
        <f>IF(Calendar!DV278="","",CONCATENATE(A278,"_",Calendar!DU278,"_",Calendar!DV278,"_",Calendar!DW278,","))</f>
        <v/>
      </c>
      <c r="CK278" s="66" t="str">
        <f>IF(Calendar!DY278="","",CONCATENATE(A278,"_",Calendar!DX278,"_",Calendar!DY278,"_",Calendar!DZ278,","))</f>
        <v/>
      </c>
      <c r="CL278" s="90" t="str">
        <f>IF(Calendar!EB278="","",CONCATENATE(A278,"_",Calendar!EA278,"_",Calendar!EB278,"_",Calendar!EC278,","))</f>
        <v/>
      </c>
      <c r="CM278" s="94" t="str">
        <f t="shared" si="21"/>
        <v/>
      </c>
      <c r="CN278" s="95" t="str">
        <f t="shared" si="22"/>
        <v/>
      </c>
      <c r="CO278" s="96" t="str">
        <f t="shared" si="23"/>
        <v/>
      </c>
      <c r="CP278" s="94" t="str">
        <f>IF(View!$D$1&lt;&gt;"OK","",IF(OR(View!$C$3="K+4",View!$C$3="K+4 &amp; K+7",View!$C$3="K+4 &amp; K+10",View!$C$3="ALL"),IF(CM278="","",IF(AND(HomeCalc!$A278&gt;=View!$C$1,HomeCalc!A278&lt;=View!$C$2),HomeCalc!CM278,"")),""))</f>
        <v/>
      </c>
      <c r="CQ278" s="95" t="str">
        <f>IF(View!$D$1&lt;&gt;"OK","",IF(OR(View!$C$3="K+7",View!$C$3="K+4 &amp; K+7",View!$C$3="K+7 &amp; K+10",View!$C$3="ALL"),IF(CN278="","",IF(AND(HomeCalc!$A278&gt;=View!$C$1,HomeCalc!A278&lt;=View!$C$2),HomeCalc!CN278,"")),""))</f>
        <v/>
      </c>
      <c r="CR278" s="96" t="str">
        <f>IF(View!$D$1&lt;&gt;"OK","",IF(OR(View!$C$3="K+10",View!$C$3="K+4 &amp; K+10",View!$C$3="K+7 &amp; K+10",View!$C$3="ALL"),IF(CO278="","",IF(AND(HomeCalc!$A278&gt;=View!$C$1,HomeCalc!A278&lt;=View!$C$2),HomeCalc!CO278,"")),""))</f>
        <v/>
      </c>
      <c r="CS278" s="102" t="str">
        <f>IF(View!$D$1&lt;&gt;"OK","",CONCATENATE(CS277,CP278,CQ278,CR278))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79" spans="1:97" ht="15.75" x14ac:dyDescent="0.25">
      <c r="A279" s="11">
        <v>42461</v>
      </c>
      <c r="B279" s="16" t="s">
        <v>86</v>
      </c>
      <c r="C279" s="18">
        <f t="shared" si="24"/>
        <v>40</v>
      </c>
      <c r="D279" s="27" t="s">
        <v>63</v>
      </c>
      <c r="E279" s="24" t="s">
        <v>84</v>
      </c>
      <c r="F279" s="64">
        <f t="shared" si="20"/>
        <v>0</v>
      </c>
      <c r="G279" s="21" t="str">
        <f>IF(OR(RIGHT(Calendar!I279,4)="REDS",RIGHT(Calendar!I279,6)="BLACKS",RIGHT(Calendar!I279,5)="BLUES"),Calendar!H279,"")</f>
        <v/>
      </c>
      <c r="H279" s="21" t="str">
        <f>IF(OR(RIGHT(Calendar!L279,4)="REDS",RIGHT(Calendar!L279,6)="BLACKS",RIGHT(Calendar!L279,5)="BLUES"),Calendar!K279,"")</f>
        <v/>
      </c>
      <c r="I279" s="21" t="str">
        <f>IF(OR(RIGHT(Calendar!O279,4)="REDS",RIGHT(Calendar!O279,6)="BLACKS",RIGHT(Calendar!O279,5)="BLUES"),Calendar!N279,"")</f>
        <v/>
      </c>
      <c r="J279" s="21" t="str">
        <f>IF(OR(RIGHT(Calendar!R279,4)="REDS",RIGHT(Calendar!R279,6)="BLACKS",RIGHT(Calendar!R279,5)="BLUES"),Calendar!Q279,"")</f>
        <v/>
      </c>
      <c r="K279" s="21" t="str">
        <f>IF(OR(RIGHT(Calendar!U279,4)="REDS",RIGHT(Calendar!U279,6)="BLACKS",RIGHT(Calendar!U279,5)="BLUES"),Calendar!T279,"")</f>
        <v/>
      </c>
      <c r="L279" s="21" t="str">
        <f>IF(OR(RIGHT(Calendar!X279,4)="REDS",RIGHT(Calendar!X279,6)="BLACKS",RIGHT(Calendar!X279,5)="BLUES"),Calendar!W279,"")</f>
        <v/>
      </c>
      <c r="M279" s="21" t="str">
        <f>IF(OR(RIGHT(Calendar!AA279,4)="REDS",RIGHT(Calendar!AA279,6)="BLACKS",RIGHT(Calendar!AA279,5)="BLUES"),Calendar!Z279,"")</f>
        <v/>
      </c>
      <c r="N279" s="21" t="str">
        <f>IF(OR(RIGHT(Calendar!AD279,4)="REDS",RIGHT(Calendar!AD279,6)="BLACKS",RIGHT(Calendar!AD279,5)="BLUES"),Calendar!AC279,"")</f>
        <v/>
      </c>
      <c r="O279" s="21" t="str">
        <f>IF(OR(RIGHT(Calendar!AG279,4)="REDS",RIGHT(Calendar!AG279,6)="BLACKS",RIGHT(Calendar!AG279,5)="BLUES"),Calendar!AF279,"")</f>
        <v/>
      </c>
      <c r="P279" s="21" t="str">
        <f>IF(OR(RIGHT(Calendar!AJ279,4)="REDS",RIGHT(Calendar!AJ279,6)="BLACKS",RIGHT(Calendar!AJ279,5)="BLUES"),Calendar!AI279,"")</f>
        <v/>
      </c>
      <c r="Q279" s="21" t="str">
        <f>IF(OR(RIGHT(Calendar!AM279,4)="REDS",RIGHT(Calendar!AM279,6)="BLACKS",RIGHT(Calendar!AM279,5)="BLUES"),Calendar!AL279,"")</f>
        <v/>
      </c>
      <c r="R279" s="21" t="str">
        <f>IF(OR(RIGHT(Calendar!AP279,4)="REDS",RIGHT(Calendar!AP279,6)="BLACKS",RIGHT(Calendar!AP279,5)="BLUES"),Calendar!AO279,"")</f>
        <v/>
      </c>
      <c r="S279" s="21" t="str">
        <f>IF(OR(RIGHT(Calendar!AS279,4)="REDS",RIGHT(Calendar!AS279,6)="BLACKS",RIGHT(Calendar!AS279,5)="BLUES"),Calendar!AR279,"")</f>
        <v/>
      </c>
      <c r="T279" s="21" t="str">
        <f>IF(OR(RIGHT(Calendar!AV279,4)="REDS",RIGHT(Calendar!AV279,6)="BLACKS",RIGHT(Calendar!AV279,5)="BLUES"),Calendar!AU279,"")</f>
        <v/>
      </c>
      <c r="U279" s="21" t="str">
        <f>IF(OR(RIGHT(Calendar!AY279,4)="REDS",RIGHT(Calendar!AY279,6)="BLACKS",RIGHT(Calendar!AY279,5)="BLUES"),Calendar!AX279,"")</f>
        <v/>
      </c>
      <c r="V279" s="21" t="str">
        <f>IF(OR(RIGHT(Calendar!BB279,4)="REDS",RIGHT(Calendar!BB279,6)="BLACKS",RIGHT(Calendar!BB279,5)="BLUES"),Calendar!BA279,"")</f>
        <v/>
      </c>
      <c r="W279" s="21" t="str">
        <f>IF(OR(RIGHT(Calendar!BE279,4)="REDS",RIGHT(Calendar!BE279,6)="BLACKS",RIGHT(Calendar!BE279,5)="BLUES"),Calendar!BD279,"")</f>
        <v/>
      </c>
      <c r="X279" s="21" t="str">
        <f>IF(OR(RIGHT(Calendar!BH279,4)="REDS",RIGHT(Calendar!BH279,6)="BLACKS",RIGHT(Calendar!BH279,5)="BLUES"),Calendar!BG279,"")</f>
        <v/>
      </c>
      <c r="Y279" s="21" t="str">
        <f>IF(OR(RIGHT(Calendar!BK279,4)="REDS",RIGHT(Calendar!BK279,6)="BLACKS",RIGHT(Calendar!BK279,5)="BLUES"),Calendar!BJ279,"")</f>
        <v/>
      </c>
      <c r="Z279" s="21" t="str">
        <f>IF(OR(RIGHT(Calendar!BN279,4)="REDS",RIGHT(Calendar!BN279,6)="BLACKS",RIGHT(Calendar!BN279,5)="BLUES"),Calendar!BM279,"")</f>
        <v/>
      </c>
      <c r="AA279" s="21" t="str">
        <f>IF(OR(RIGHT(Calendar!BQ279,4)="REDS",RIGHT(Calendar!BQ279,6)="BLACKS",RIGHT(Calendar!BQ279,5)="BLUES"),Calendar!BP279,"")</f>
        <v/>
      </c>
      <c r="AB279" s="21" t="str">
        <f>IF(OR(RIGHT(Calendar!BT279,4)="REDS",RIGHT(Calendar!BT279,6)="BLACKS",RIGHT(Calendar!BT279,5)="BLUES"),Calendar!BS279,"")</f>
        <v/>
      </c>
      <c r="AC279" s="21" t="str">
        <f>IF(OR(RIGHT(Calendar!BW279,4)="REDS",RIGHT(Calendar!BW279,6)="BLACKS",RIGHT(Calendar!BW279,5)="BLUES"),Calendar!BV279,"")</f>
        <v/>
      </c>
      <c r="AD279" s="21" t="str">
        <f>IF(OR(RIGHT(Calendar!BZ279,4)="REDS",RIGHT(Calendar!BZ279,6)="BLACKS",RIGHT(Calendar!BZ279,5)="BLUES"),Calendar!BY279,"")</f>
        <v/>
      </c>
      <c r="AE279" s="21" t="str">
        <f>IF(OR(RIGHT(Calendar!CC279,4)="REDS",RIGHT(Calendar!CC279,6)="BLACKS",RIGHT(Calendar!CC279,5)="BLUES"),Calendar!CB279,"")</f>
        <v/>
      </c>
      <c r="AF279" s="21" t="str">
        <f>IF(OR(RIGHT(Calendar!CF279,4)="REDS",RIGHT(Calendar!CF279,6)="BLACKS",RIGHT(Calendar!CF279,5)="BLUES"),Calendar!CE279,"")</f>
        <v/>
      </c>
      <c r="AG279" s="21" t="str">
        <f>IF(OR(RIGHT(Calendar!CI279,4)="REDS",RIGHT(Calendar!CI279,6)="BLACKS",RIGHT(Calendar!CI279,5)="BLUES"),Calendar!CH279,"")</f>
        <v/>
      </c>
      <c r="AH279" s="21" t="str">
        <f>IF(OR(RIGHT(Calendar!CL279,4)="REDS",RIGHT(Calendar!CL279,6)="BLACKS",RIGHT(Calendar!CL279,5)="BLUES"),Calendar!CK279,"")</f>
        <v/>
      </c>
      <c r="AI279" s="21" t="str">
        <f>IF(OR(RIGHT(Calendar!CO279,4)="REDS",RIGHT(Calendar!CO279,6)="BLACKS",RIGHT(Calendar!CO279,5)="BLUES"),Calendar!CN279,"")</f>
        <v/>
      </c>
      <c r="AJ279" s="21" t="str">
        <f>IF(OR(RIGHT(Calendar!CR279,4)="REDS",RIGHT(Calendar!CR279,6)="BLACKS",RIGHT(Calendar!CR279,5)="BLUES"),Calendar!CQ279,"")</f>
        <v/>
      </c>
      <c r="AK279" s="21" t="str">
        <f>IF(OR(RIGHT(Calendar!CU279,4)="REDS",RIGHT(Calendar!CU279,6)="BLACKS",RIGHT(Calendar!CU279,5)="BLUES"),Calendar!CT279,"")</f>
        <v/>
      </c>
      <c r="AL279" s="21" t="str">
        <f>IF(OR(RIGHT(Calendar!CX279,4)="REDS",RIGHT(Calendar!CX279,6)="BLACKS",RIGHT(Calendar!CX279,5)="BLUES"),Calendar!CW279,"")</f>
        <v/>
      </c>
      <c r="AM279" s="21" t="str">
        <f>IF(OR(RIGHT(Calendar!DA279,4)="REDS",RIGHT(Calendar!DA279,6)="BLACKS",RIGHT(Calendar!DA279,5)="BLUES"),Calendar!CZ279,"")</f>
        <v/>
      </c>
      <c r="AN279" s="21" t="str">
        <f>IF(OR(RIGHT(Calendar!DD279,4)="REDS",RIGHT(Calendar!DD279,6)="BLACKS",RIGHT(Calendar!DD279,5)="BLUES"),Calendar!DC279,"")</f>
        <v/>
      </c>
      <c r="AO279" s="21" t="str">
        <f>IF(OR(RIGHT(Calendar!DG279,4)="REDS",RIGHT(Calendar!DG279,6)="BLACKS",RIGHT(Calendar!DG279,5)="BLUES"),Calendar!DF279,"")</f>
        <v/>
      </c>
      <c r="AP279" s="21" t="str">
        <f>IF(OR(RIGHT(Calendar!DJ279,4)="REDS",RIGHT(Calendar!DJ279,6)="BLACKS",RIGHT(Calendar!DJ279,5)="BLUES"),Calendar!DI279,"")</f>
        <v/>
      </c>
      <c r="AQ279" s="21" t="str">
        <f>IF(OR(RIGHT(Calendar!DM279,4)="REDS",RIGHT(Calendar!DM279,6)="BLACKS",RIGHT(Calendar!DM279,5)="BLUES"),Calendar!DL279,"")</f>
        <v/>
      </c>
      <c r="AR279" s="21" t="str">
        <f>IF(OR(RIGHT(Calendar!DP279,4)="REDS",RIGHT(Calendar!DP279,6)="BLACKS",RIGHT(Calendar!DP279,5)="BLUES"),Calendar!DO279,"")</f>
        <v/>
      </c>
      <c r="AS279" s="21" t="str">
        <f>IF(OR(RIGHT(Calendar!DS279,4)="REDS",RIGHT(Calendar!DS279,6)="BLACKS",RIGHT(Calendar!DS279,5)="BLUES"),Calendar!DR279,"")</f>
        <v/>
      </c>
      <c r="AT279" s="21" t="str">
        <f>IF(OR(RIGHT(Calendar!DV279,4)="REDS",RIGHT(Calendar!DV279,6)="BLACKS",RIGHT(Calendar!DV279,5)="BLUES"),Calendar!DU279,"")</f>
        <v/>
      </c>
      <c r="AU279" s="21" t="str">
        <f>IF(OR(RIGHT(Calendar!DY279,4)="REDS",RIGHT(Calendar!DY279,6)="BLACKS",RIGHT(Calendar!DY279,5)="BLUES"),Calendar!DX279,"")</f>
        <v/>
      </c>
      <c r="AV279" s="21" t="str">
        <f>IF(OR(RIGHT(Calendar!EB279,4)="REDS",RIGHT(Calendar!EB279,6)="BLACKS",RIGHT(Calendar!EB279,5)="BLUES"),Calendar!EA279,"")</f>
        <v/>
      </c>
      <c r="AW279" s="66" t="str">
        <f>IF(Calendar!I279="","",CONCATENATE(A279,"_",Calendar!H279,"_",Calendar!I279,"_",Calendar!J279,","))</f>
        <v/>
      </c>
      <c r="AX279" s="66" t="str">
        <f>IF(Calendar!L279="","",CONCATENATE(A279,"_",Calendar!K279,"_",Calendar!L279,"_",Calendar!M279,","))</f>
        <v/>
      </c>
      <c r="AY279" s="66" t="str">
        <f>IF(Calendar!O279="","",CONCATENATE(A279,"_",Calendar!N279,"_",Calendar!O279,"_",Calendar!P279,","))</f>
        <v/>
      </c>
      <c r="AZ279" s="66" t="str">
        <f>IF(Calendar!R279="","",CONCATENATE(A279,"_",Calendar!Q279,"_",Calendar!R279,"_",Calendar!S279,","))</f>
        <v/>
      </c>
      <c r="BA279" s="66" t="str">
        <f>IF(Calendar!U279="","",CONCATENATE(A279,"_",Calendar!T279,"_",Calendar!U279,"_",Calendar!V279,","))</f>
        <v/>
      </c>
      <c r="BB279" s="66" t="str">
        <f>IF(Calendar!X279="","",CONCATENATE(A279,"_",Calendar!W279,"_",Calendar!X279,"_",Calendar!Y279,","))</f>
        <v/>
      </c>
      <c r="BC279" s="66" t="str">
        <f>IF(Calendar!AA279="","",CONCATENATE(A279,"_",Calendar!Z279,"_",Calendar!AA279,"_",Calendar!AB279,","))</f>
        <v/>
      </c>
      <c r="BD279" s="66" t="str">
        <f>IF(Calendar!AD279="","",CONCATENATE(A279,"_",Calendar!AC279,"_",Calendar!AD279,"_",Calendar!AE279,","))</f>
        <v/>
      </c>
      <c r="BE279" s="66" t="str">
        <f>IF(Calendar!AG279="","",CONCATENATE(A279,"_",Calendar!AF279,"_",Calendar!AG279,"_",Calendar!AH279,","))</f>
        <v/>
      </c>
      <c r="BF279" s="66" t="str">
        <f>IF(Calendar!AJ279="","",CONCATENATE(A279,"_",Calendar!AI279,"_",Calendar!AJ279,"_",Calendar!AK279,","))</f>
        <v/>
      </c>
      <c r="BG279" s="66" t="str">
        <f>IF(Calendar!AM279="","",CONCATENATE(A279,"_",Calendar!AL279,"_",Calendar!AM279,"_",Calendar!AN279,","))</f>
        <v/>
      </c>
      <c r="BH279" s="66" t="str">
        <f>IF(Calendar!AP279="","",CONCATENATE(A279,"_",Calendar!AO279,"_",Calendar!AP279,"_",Calendar!AQ279,","))</f>
        <v/>
      </c>
      <c r="BI279" s="66" t="str">
        <f>IF(Calendar!AS279="","",CONCATENATE(A279,"_",Calendar!AR279,"_",Calendar!AS279,"_",Calendar!AT279,","))</f>
        <v/>
      </c>
      <c r="BJ279" s="66" t="str">
        <f>IF(Calendar!AV279="","",CONCATENATE(A279,"_",Calendar!AU279,"_",Calendar!AV279,"_",Calendar!AW279,","))</f>
        <v/>
      </c>
      <c r="BK279" s="66" t="str">
        <f>IF(Calendar!AY279="","",CONCATENATE(A279,"_",Calendar!AX279,"_",Calendar!AY279,"_",Calendar!AZ279,","))</f>
        <v/>
      </c>
      <c r="BL279" s="66" t="str">
        <f>IF(Calendar!BB279="","",CONCATENATE(A279,"_",Calendar!BA279,"_",Calendar!BB279,"_",Calendar!BC279,","))</f>
        <v/>
      </c>
      <c r="BM279" s="66" t="str">
        <f>IF(Calendar!BE279="","",CONCATENATE(A279,"_",Calendar!BD279,"_",Calendar!BE279,"_",Calendar!BF279,","))</f>
        <v/>
      </c>
      <c r="BN279" s="66" t="str">
        <f>IF(Calendar!BH279="","",CONCATENATE(A279,"_",Calendar!BG279,"_",Calendar!BH279,"_",Calendar!BI279,","))</f>
        <v/>
      </c>
      <c r="BO279" s="66" t="str">
        <f>IF(Calendar!BK279="","",CONCATENATE(A279,"_",Calendar!BJ279,"_",Calendar!BK279,"_",Calendar!BL279,","))</f>
        <v/>
      </c>
      <c r="BP279" s="66" t="str">
        <f>IF(Calendar!BN279="","",CONCATENATE(A279,"_",Calendar!BM279,"_",Calendar!BN279,"_",Calendar!BO279,","))</f>
        <v/>
      </c>
      <c r="BQ279" s="66" t="str">
        <f>IF(Calendar!BQ279="","",CONCATENATE(A279,"_",Calendar!BP279,"_",Calendar!BQ279,"_",Calendar!BR279,","))</f>
        <v/>
      </c>
      <c r="BR279" s="66" t="str">
        <f>IF(Calendar!BT279="","",CONCATENATE(A279,"_",Calendar!BS279,"_",Calendar!BT279,"_",Calendar!BU279,","))</f>
        <v/>
      </c>
      <c r="BS279" s="66" t="str">
        <f>IF(Calendar!BW279="","",CONCATENATE(A279,"_",Calendar!BV279,"_",Calendar!BW279,"_",Calendar!BX279,","))</f>
        <v/>
      </c>
      <c r="BT279" s="66" t="str">
        <f>IF(Calendar!BZ279="","",CONCATENATE(A279,"_",Calendar!BY279,"_",Calendar!BZ279,"_",Calendar!CA279,","))</f>
        <v/>
      </c>
      <c r="BU279" s="66" t="str">
        <f>IF(Calendar!CC279="","",CONCATENATE(A279,"_",Calendar!CB279,"_",Calendar!CC279,"_",Calendar!CD279,","))</f>
        <v/>
      </c>
      <c r="BV279" s="66" t="str">
        <f>IF(Calendar!CF279="","",CONCATENATE(A279,"_",Calendar!CE279,"_",Calendar!CF279,"_",Calendar!CG279,","))</f>
        <v/>
      </c>
      <c r="BW279" s="66" t="str">
        <f>IF(Calendar!CI279="","",CONCATENATE(A279,"_",Calendar!CH279,"_",Calendar!CI279,"_",Calendar!CJ279,","))</f>
        <v/>
      </c>
      <c r="BX279" s="66" t="str">
        <f>IF(Calendar!CL279="","",CONCATENATE(A279,"_",Calendar!CK279,"_",Calendar!CL279,"_",Calendar!CM279,","))</f>
        <v/>
      </c>
      <c r="BY279" s="66" t="str">
        <f>IF(Calendar!CO279="","",CONCATENATE(A279,"_",Calendar!CN279,"_",Calendar!CO279,"_",Calendar!CP279,","))</f>
        <v/>
      </c>
      <c r="BZ279" s="66" t="str">
        <f>IF(Calendar!CR279="","",CONCATENATE(A279,"_",Calendar!CQ279,"_",Calendar!CR279,"_",Calendar!CS279,","))</f>
        <v/>
      </c>
      <c r="CA279" s="66" t="str">
        <f>IF(Calendar!CU279="","",CONCATENATE(A279,"_",Calendar!CT279,"_",Calendar!CU279,"_",Calendar!CV279,","))</f>
        <v/>
      </c>
      <c r="CB279" s="66" t="str">
        <f>IF(Calendar!CX279="","",CONCATENATE(A279,"_",Calendar!CW279,"_",Calendar!CX279,"_",Calendar!CY279,","))</f>
        <v/>
      </c>
      <c r="CC279" s="66" t="str">
        <f>IF(Calendar!DA279="","",CONCATENATE(A279,"_",Calendar!CZ279,"_",Calendar!DA279,"_",Calendar!DB279,","))</f>
        <v/>
      </c>
      <c r="CD279" s="66" t="str">
        <f>IF(Calendar!DD279="","",CONCATENATE(A279,"_",Calendar!DC279,"_",Calendar!DD279,"_",Calendar!DE279,","))</f>
        <v/>
      </c>
      <c r="CE279" s="66" t="str">
        <f>IF(Calendar!DG279="","",CONCATENATE(A279,"_",Calendar!DF279,"_",Calendar!DG279,"_",Calendar!DH279,","))</f>
        <v/>
      </c>
      <c r="CF279" s="66" t="str">
        <f>IF(Calendar!DJ279="","",CONCATENATE(A279,"_",Calendar!DI279,"_",Calendar!DJ279,"_",Calendar!DK279,","))</f>
        <v/>
      </c>
      <c r="CG279" s="66" t="str">
        <f>IF(Calendar!DM279="","",CONCATENATE(A279,"_",Calendar!DL279,"_",Calendar!DM279,"_",Calendar!DN279,","))</f>
        <v/>
      </c>
      <c r="CH279" s="66" t="str">
        <f>IF(Calendar!DP279="","",CONCATENATE(A279,"_",Calendar!DO279,"_",Calendar!DP279,"_",Calendar!DQ279,","))</f>
        <v/>
      </c>
      <c r="CI279" s="66" t="str">
        <f>IF(Calendar!DS279="","",CONCATENATE(A279,"_",Calendar!DR279,"_",Calendar!DS279,"_",Calendar!DT279,","))</f>
        <v/>
      </c>
      <c r="CJ279" s="66" t="str">
        <f>IF(Calendar!DV279="","",CONCATENATE(A279,"_",Calendar!DU279,"_",Calendar!DV279,"_",Calendar!DW279,","))</f>
        <v/>
      </c>
      <c r="CK279" s="66" t="str">
        <f>IF(Calendar!DY279="","",CONCATENATE(A279,"_",Calendar!DX279,"_",Calendar!DY279,"_",Calendar!DZ279,","))</f>
        <v/>
      </c>
      <c r="CL279" s="90" t="str">
        <f>IF(Calendar!EB279="","",CONCATENATE(A279,"_",Calendar!EA279,"_",Calendar!EB279,"_",Calendar!EC279,","))</f>
        <v/>
      </c>
      <c r="CM279" s="94" t="str">
        <f t="shared" si="21"/>
        <v/>
      </c>
      <c r="CN279" s="95" t="str">
        <f t="shared" si="22"/>
        <v/>
      </c>
      <c r="CO279" s="96" t="str">
        <f t="shared" si="23"/>
        <v/>
      </c>
      <c r="CP279" s="94" t="str">
        <f>IF(View!$D$1&lt;&gt;"OK","",IF(OR(View!$C$3="K+4",View!$C$3="K+4 &amp; K+7",View!$C$3="K+4 &amp; K+10",View!$C$3="ALL"),IF(CM279="","",IF(AND(HomeCalc!$A279&gt;=View!$C$1,HomeCalc!A279&lt;=View!$C$2),HomeCalc!CM279,"")),""))</f>
        <v/>
      </c>
      <c r="CQ279" s="95" t="str">
        <f>IF(View!$D$1&lt;&gt;"OK","",IF(OR(View!$C$3="K+7",View!$C$3="K+4 &amp; K+7",View!$C$3="K+7 &amp; K+10",View!$C$3="ALL"),IF(CN279="","",IF(AND(HomeCalc!$A279&gt;=View!$C$1,HomeCalc!A279&lt;=View!$C$2),HomeCalc!CN279,"")),""))</f>
        <v/>
      </c>
      <c r="CR279" s="96" t="str">
        <f>IF(View!$D$1&lt;&gt;"OK","",IF(OR(View!$C$3="K+10",View!$C$3="K+4 &amp; K+10",View!$C$3="K+7 &amp; K+10",View!$C$3="ALL"),IF(CO279="","",IF(AND(HomeCalc!$A279&gt;=View!$C$1,HomeCalc!A279&lt;=View!$C$2),HomeCalc!CO279,"")),""))</f>
        <v/>
      </c>
      <c r="CS279" s="102" t="str">
        <f>IF(View!$D$1&lt;&gt;"OK","",CONCATENATE(CS278,CP279,CQ279,CR279))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80" spans="1:97" ht="15.75" x14ac:dyDescent="0.25">
      <c r="A280" s="11">
        <v>42462</v>
      </c>
      <c r="B280" s="16" t="s">
        <v>86</v>
      </c>
      <c r="C280" s="18">
        <f t="shared" si="24"/>
        <v>40</v>
      </c>
      <c r="D280" s="25" t="s">
        <v>64</v>
      </c>
      <c r="E280" s="24" t="s">
        <v>84</v>
      </c>
      <c r="F280" s="64">
        <f t="shared" si="20"/>
        <v>8</v>
      </c>
      <c r="G280" s="21" t="str">
        <f>IF(OR(RIGHT(Calendar!I280,4)="REDS",RIGHT(Calendar!I280,6)="BLACKS",RIGHT(Calendar!I280,5)="BLUES"),Calendar!H280,"")</f>
        <v/>
      </c>
      <c r="H280" s="21" t="str">
        <f>IF(OR(RIGHT(Calendar!L280,4)="REDS",RIGHT(Calendar!L280,6)="BLACKS",RIGHT(Calendar!L280,5)="BLUES"),Calendar!K280,"")</f>
        <v/>
      </c>
      <c r="I280" s="21" t="str">
        <f>IF(OR(RIGHT(Calendar!O280,4)="REDS",RIGHT(Calendar!O280,6)="BLACKS",RIGHT(Calendar!O280,5)="BLUES"),Calendar!N280,"")</f>
        <v/>
      </c>
      <c r="J280" s="21">
        <f>IF(OR(RIGHT(Calendar!R280,4)="REDS",RIGHT(Calendar!R280,6)="BLACKS",RIGHT(Calendar!R280,5)="BLUES"),Calendar!Q280,"")</f>
        <v>0.52083333333333337</v>
      </c>
      <c r="K280" s="21">
        <f>IF(OR(RIGHT(Calendar!U280,4)="REDS",RIGHT(Calendar!U280,6)="BLACKS",RIGHT(Calendar!U280,5)="BLUES"),Calendar!T280,"")</f>
        <v>0.52083333333333337</v>
      </c>
      <c r="L280" s="21" t="str">
        <f>IF(OR(RIGHT(Calendar!X280,4)="REDS",RIGHT(Calendar!X280,6)="BLACKS",RIGHT(Calendar!X280,5)="BLUES"),Calendar!W280,"")</f>
        <v/>
      </c>
      <c r="M280" s="21" t="str">
        <f>IF(OR(RIGHT(Calendar!AA280,4)="REDS",RIGHT(Calendar!AA280,6)="BLACKS",RIGHT(Calendar!AA280,5)="BLUES"),Calendar!Z280,"")</f>
        <v/>
      </c>
      <c r="N280" s="21">
        <f>IF(OR(RIGHT(Calendar!AD280,4)="REDS",RIGHT(Calendar!AD280,6)="BLACKS",RIGHT(Calendar!AD280,5)="BLUES"),Calendar!AC280,"")</f>
        <v>0.52083333333333337</v>
      </c>
      <c r="O280" s="21" t="str">
        <f>IF(OR(RIGHT(Calendar!AG280,4)="REDS",RIGHT(Calendar!AG280,6)="BLACKS",RIGHT(Calendar!AG280,5)="BLUES"),Calendar!AF280,"")</f>
        <v/>
      </c>
      <c r="P280" s="21">
        <f>IF(OR(RIGHT(Calendar!AJ280,4)="REDS",RIGHT(Calendar!AJ280,6)="BLACKS",RIGHT(Calendar!AJ280,5)="BLUES"),Calendar!AI280,"")</f>
        <v>0.52083333333333337</v>
      </c>
      <c r="Q280" s="21" t="str">
        <f>IF(OR(RIGHT(Calendar!AM280,4)="REDS",RIGHT(Calendar!AM280,6)="BLACKS",RIGHT(Calendar!AM280,5)="BLUES"),Calendar!AL280,"")</f>
        <v/>
      </c>
      <c r="R280" s="21" t="str">
        <f>IF(OR(RIGHT(Calendar!AP280,4)="REDS",RIGHT(Calendar!AP280,6)="BLACKS",RIGHT(Calendar!AP280,5)="BLUES"),Calendar!AO280,"")</f>
        <v/>
      </c>
      <c r="S280" s="21">
        <f>IF(OR(RIGHT(Calendar!AS280,4)="REDS",RIGHT(Calendar!AS280,6)="BLACKS",RIGHT(Calendar!AS280,5)="BLUES"),Calendar!AR280,"")</f>
        <v>0.45833333333333331</v>
      </c>
      <c r="T280" s="21" t="str">
        <f>IF(OR(RIGHT(Calendar!AV280,4)="REDS",RIGHT(Calendar!AV280,6)="BLACKS",RIGHT(Calendar!AV280,5)="BLUES"),Calendar!AU280,"")</f>
        <v/>
      </c>
      <c r="U280" s="21" t="str">
        <f>IF(OR(RIGHT(Calendar!AY280,4)="REDS",RIGHT(Calendar!AY280,6)="BLACKS",RIGHT(Calendar!AY280,5)="BLUES"),Calendar!AX280,"")</f>
        <v/>
      </c>
      <c r="V280" s="21">
        <f>IF(OR(RIGHT(Calendar!BB280,4)="REDS",RIGHT(Calendar!BB280,6)="BLACKS",RIGHT(Calendar!BB280,5)="BLUES"),Calendar!BA280,"")</f>
        <v>0.45833333333333331</v>
      </c>
      <c r="W280" s="21" t="str">
        <f>IF(OR(RIGHT(Calendar!BE280,4)="REDS",RIGHT(Calendar!BE280,6)="BLACKS",RIGHT(Calendar!BE280,5)="BLUES"),Calendar!BD280,"")</f>
        <v/>
      </c>
      <c r="X280" s="21" t="str">
        <f>IF(OR(RIGHT(Calendar!BH280,4)="REDS",RIGHT(Calendar!BH280,6)="BLACKS",RIGHT(Calendar!BH280,5)="BLUES"),Calendar!BG280,"")</f>
        <v/>
      </c>
      <c r="Y280" s="21">
        <f>IF(OR(RIGHT(Calendar!BK280,4)="REDS",RIGHT(Calendar!BK280,6)="BLACKS",RIGHT(Calendar!BK280,5)="BLUES"),Calendar!BJ280,"")</f>
        <v>0.39583333333333331</v>
      </c>
      <c r="Z280" s="21">
        <f>IF(OR(RIGHT(Calendar!BN280,4)="REDS",RIGHT(Calendar!BN280,6)="BLACKS",RIGHT(Calendar!BN280,5)="BLUES"),Calendar!BM280,"")</f>
        <v>0.39583333333333331</v>
      </c>
      <c r="AA280" s="21" t="str">
        <f>IF(OR(RIGHT(Calendar!BQ280,4)="REDS",RIGHT(Calendar!BQ280,6)="BLACKS",RIGHT(Calendar!BQ280,5)="BLUES"),Calendar!BP280,"")</f>
        <v/>
      </c>
      <c r="AB280" s="21" t="str">
        <f>IF(OR(RIGHT(Calendar!BT280,4)="REDS",RIGHT(Calendar!BT280,6)="BLACKS",RIGHT(Calendar!BT280,5)="BLUES"),Calendar!BS280,"")</f>
        <v/>
      </c>
      <c r="AC280" s="21" t="str">
        <f>IF(OR(RIGHT(Calendar!BW280,4)="REDS",RIGHT(Calendar!BW280,6)="BLACKS",RIGHT(Calendar!BW280,5)="BLUES"),Calendar!BV280,"")</f>
        <v/>
      </c>
      <c r="AD280" s="21" t="str">
        <f>IF(OR(RIGHT(Calendar!BZ280,4)="REDS",RIGHT(Calendar!BZ280,6)="BLACKS",RIGHT(Calendar!BZ280,5)="BLUES"),Calendar!BY280,"")</f>
        <v/>
      </c>
      <c r="AE280" s="21" t="str">
        <f>IF(OR(RIGHT(Calendar!CC280,4)="REDS",RIGHT(Calendar!CC280,6)="BLACKS",RIGHT(Calendar!CC280,5)="BLUES"),Calendar!CB280,"")</f>
        <v/>
      </c>
      <c r="AF280" s="21" t="str">
        <f>IF(OR(RIGHT(Calendar!CF280,4)="REDS",RIGHT(Calendar!CF280,6)="BLACKS",RIGHT(Calendar!CF280,5)="BLUES"),Calendar!CE280,"")</f>
        <v/>
      </c>
      <c r="AG280" s="21" t="str">
        <f>IF(OR(RIGHT(Calendar!CI280,4)="REDS",RIGHT(Calendar!CI280,6)="BLACKS",RIGHT(Calendar!CI280,5)="BLUES"),Calendar!CH280,"")</f>
        <v/>
      </c>
      <c r="AH280" s="21" t="str">
        <f>IF(OR(RIGHT(Calendar!CL280,4)="REDS",RIGHT(Calendar!CL280,6)="BLACKS",RIGHT(Calendar!CL280,5)="BLUES"),Calendar!CK280,"")</f>
        <v/>
      </c>
      <c r="AI280" s="21" t="str">
        <f>IF(OR(RIGHT(Calendar!CO280,4)="REDS",RIGHT(Calendar!CO280,6)="BLACKS",RIGHT(Calendar!CO280,5)="BLUES"),Calendar!CN280,"")</f>
        <v/>
      </c>
      <c r="AJ280" s="21" t="str">
        <f>IF(OR(RIGHT(Calendar!CR280,4)="REDS",RIGHT(Calendar!CR280,6)="BLACKS",RIGHT(Calendar!CR280,5)="BLUES"),Calendar!CQ280,"")</f>
        <v/>
      </c>
      <c r="AK280" s="21" t="str">
        <f>IF(OR(RIGHT(Calendar!CU280,4)="REDS",RIGHT(Calendar!CU280,6)="BLACKS",RIGHT(Calendar!CU280,5)="BLUES"),Calendar!CT280,"")</f>
        <v/>
      </c>
      <c r="AL280" s="21" t="str">
        <f>IF(OR(RIGHT(Calendar!CX280,4)="REDS",RIGHT(Calendar!CX280,6)="BLACKS",RIGHT(Calendar!CX280,5)="BLUES"),Calendar!CW280,"")</f>
        <v/>
      </c>
      <c r="AM280" s="21" t="str">
        <f>IF(OR(RIGHT(Calendar!DA280,4)="REDS",RIGHT(Calendar!DA280,6)="BLACKS",RIGHT(Calendar!DA280,5)="BLUES"),Calendar!CZ280,"")</f>
        <v/>
      </c>
      <c r="AN280" s="21" t="str">
        <f>IF(OR(RIGHT(Calendar!DD280,4)="REDS",RIGHT(Calendar!DD280,6)="BLACKS",RIGHT(Calendar!DD280,5)="BLUES"),Calendar!DC280,"")</f>
        <v/>
      </c>
      <c r="AO280" s="21" t="str">
        <f>IF(OR(RIGHT(Calendar!DG280,4)="REDS",RIGHT(Calendar!DG280,6)="BLACKS",RIGHT(Calendar!DG280,5)="BLUES"),Calendar!DF280,"")</f>
        <v/>
      </c>
      <c r="AP280" s="21" t="str">
        <f>IF(OR(RIGHT(Calendar!DJ280,4)="REDS",RIGHT(Calendar!DJ280,6)="BLACKS",RIGHT(Calendar!DJ280,5)="BLUES"),Calendar!DI280,"")</f>
        <v/>
      </c>
      <c r="AQ280" s="21" t="str">
        <f>IF(OR(RIGHT(Calendar!DM280,4)="REDS",RIGHT(Calendar!DM280,6)="BLACKS",RIGHT(Calendar!DM280,5)="BLUES"),Calendar!DL280,"")</f>
        <v/>
      </c>
      <c r="AR280" s="21" t="str">
        <f>IF(OR(RIGHT(Calendar!DP280,4)="REDS",RIGHT(Calendar!DP280,6)="BLACKS",RIGHT(Calendar!DP280,5)="BLUES"),Calendar!DO280,"")</f>
        <v/>
      </c>
      <c r="AS280" s="21" t="str">
        <f>IF(OR(RIGHT(Calendar!DS280,4)="REDS",RIGHT(Calendar!DS280,6)="BLACKS",RIGHT(Calendar!DS280,5)="BLUES"),Calendar!DR280,"")</f>
        <v/>
      </c>
      <c r="AT280" s="21" t="str">
        <f>IF(OR(RIGHT(Calendar!DV280,4)="REDS",RIGHT(Calendar!DV280,6)="BLACKS",RIGHT(Calendar!DV280,5)="BLUES"),Calendar!DU280,"")</f>
        <v/>
      </c>
      <c r="AU280" s="21" t="str">
        <f>IF(OR(RIGHT(Calendar!DY280,4)="REDS",RIGHT(Calendar!DY280,6)="BLACKS",RIGHT(Calendar!DY280,5)="BLUES"),Calendar!DX280,"")</f>
        <v/>
      </c>
      <c r="AV280" s="21" t="str">
        <f>IF(OR(RIGHT(Calendar!EB280,4)="REDS",RIGHT(Calendar!EB280,6)="BLACKS",RIGHT(Calendar!EB280,5)="BLUES"),Calendar!EA280,"")</f>
        <v/>
      </c>
      <c r="AW280" s="66" t="str">
        <f>IF(Calendar!I280="","",CONCATENATE(A280,"_",Calendar!H280,"_",Calendar!I280,"_",Calendar!J280,","))</f>
        <v/>
      </c>
      <c r="AX280" s="66" t="str">
        <f>IF(Calendar!L280="","",CONCATENATE(A280,"_",Calendar!K280,"_",Calendar!L280,"_",Calendar!M280,","))</f>
        <v/>
      </c>
      <c r="AY280" s="66" t="str">
        <f>IF(Calendar!O280="","",CONCATENATE(A280,"_",Calendar!N280,"_",Calendar!O280,"_",Calendar!P280,","))</f>
        <v/>
      </c>
      <c r="AZ280" s="66" t="str">
        <f>IF(Calendar!R280="","",CONCATENATE(A280,"_",Calendar!Q280,"_",Calendar!R280,"_",Calendar!S280,","))</f>
        <v>42462_0.520833333333333_U7 BLACKs_STRÉE,</v>
      </c>
      <c r="BA280" s="66" t="str">
        <f>IF(Calendar!U280="","",CONCATENATE(A280,"_",Calendar!T280,"_",Calendar!U280,"_",Calendar!V280,","))</f>
        <v>42462_0.520833333333333_U7 REDs_VERLAINE,</v>
      </c>
      <c r="BB280" s="66" t="str">
        <f>IF(Calendar!X280="","",CONCATENATE(A280,"_",Calendar!W280,"_",Calendar!X280,"_",Calendar!Y280,","))</f>
        <v/>
      </c>
      <c r="BC280" s="66" t="str">
        <f>IF(Calendar!AA280="","",CONCATENATE(A280,"_",Calendar!Z280,"_",Calendar!AA280,"_",Calendar!AB280,","))</f>
        <v>42462_0.520833333333333_UNION FLÉMALLE_U8 BLACKs,</v>
      </c>
      <c r="BD280" s="66" t="str">
        <f>IF(Calendar!AD280="","",CONCATENATE(A280,"_",Calendar!AC280,"_",Calendar!AD280,"_",Calendar!AE280,","))</f>
        <v>42462_0.520833333333333_U8 REDs_ANTHISNES,</v>
      </c>
      <c r="BE280" s="66" t="str">
        <f>IF(Calendar!AG280="","",CONCATENATE(A280,"_",Calendar!AF280,"_",Calendar!AG280,"_",Calendar!AH280,","))</f>
        <v/>
      </c>
      <c r="BF280" s="66" t="str">
        <f>IF(Calendar!AJ280="","",CONCATENATE(A280,"_",Calendar!AI280,"_",Calendar!AJ280,"_",Calendar!AK280,","))</f>
        <v>42462_0.520833333333333_U9 BLACKs_RFC.HUY,</v>
      </c>
      <c r="BG280" s="66" t="str">
        <f>IF(Calendar!AM280="","",CONCATENATE(A280,"_",Calendar!AL280,"_",Calendar!AM280,"_",Calendar!AN280,","))</f>
        <v>42462_0.520833333333333_HANNUT B_U9 REDs,</v>
      </c>
      <c r="BH280" s="66" t="str">
        <f>IF(Calendar!AP280="","",CONCATENATE(A280,"_",Calendar!AO280,"_",Calendar!AP280,"_",Calendar!AQ280,","))</f>
        <v/>
      </c>
      <c r="BI280" s="66" t="str">
        <f>IF(Calendar!AS280="","",CONCATENATE(A280,"_",Calendar!AR280,"_",Calendar!AS280,"_",Calendar!AT280,","))</f>
        <v>42462_0.458333333333333_U10 BLACKs_R. FRAITURE SP,</v>
      </c>
      <c r="BJ280" s="66" t="str">
        <f>IF(Calendar!AV280="","",CONCATENATE(A280,"_",Calendar!AU280,"_",Calendar!AV280,"_",Calendar!AW280,","))</f>
        <v/>
      </c>
      <c r="BK280" s="66" t="str">
        <f>IF(Calendar!AY280="","",CONCATENATE(A280,"_",Calendar!AX280,"_",Calendar!AY280,"_",Calendar!AZ280,","))</f>
        <v/>
      </c>
      <c r="BL280" s="66" t="str">
        <f>IF(Calendar!BB280="","",CONCATENATE(A280,"_",Calendar!BA280,"_",Calendar!BB280,"_",Calendar!BC280,","))</f>
        <v>42462_0.458333333333333_U11 BLACKs_VERLAINE,</v>
      </c>
      <c r="BM280" s="66" t="str">
        <f>IF(Calendar!BE280="","",CONCATENATE(A280,"_",Calendar!BD280,"_",Calendar!BE280,"_",Calendar!BF280,","))</f>
        <v/>
      </c>
      <c r="BN280" s="66" t="str">
        <f>IF(Calendar!BH280="","",CONCATENATE(A280,"_",Calendar!BG280,"_",Calendar!BH280,"_",Calendar!BI280,","))</f>
        <v/>
      </c>
      <c r="BO280" s="66" t="str">
        <f>IF(Calendar!BK280="","",CONCATENATE(A280,"_",Calendar!BJ280,"_",Calendar!BK280,"_",Calendar!BL280,","))</f>
        <v>42462_0.395833333333333_U12 BLACKs_WAREMME B,</v>
      </c>
      <c r="BP280" s="66" t="str">
        <f>IF(Calendar!BN280="","",CONCATENATE(A280,"_",Calendar!BM280,"_",Calendar!BN280,"_",Calendar!BO280,","))</f>
        <v>42462_0.395833333333333_U12 REDs_ENTITÉ ENGIS,</v>
      </c>
      <c r="BQ280" s="66" t="str">
        <f>IF(Calendar!BQ280="","",CONCATENATE(A280,"_",Calendar!BP280,"_",Calendar!BQ280,"_",Calendar!BR280,","))</f>
        <v/>
      </c>
      <c r="BR280" s="66" t="str">
        <f>IF(Calendar!BT280="","",CONCATENATE(A280,"_",Calendar!BS280,"_",Calendar!BT280,"_",Calendar!BU280,","))</f>
        <v/>
      </c>
      <c r="BS280" s="66" t="str">
        <f>IF(Calendar!BW280="","",CONCATENATE(A280,"_",Calendar!BV280,"_",Calendar!BW280,"_",Calendar!BX280,","))</f>
        <v/>
      </c>
      <c r="BT280" s="66" t="str">
        <f>IF(Calendar!BZ280="","",CONCATENATE(A280,"_",Calendar!BY280,"_",Calendar!BZ280,"_",Calendar!CA280,","))</f>
        <v/>
      </c>
      <c r="BU280" s="66" t="str">
        <f>IF(Calendar!CC280="","",CONCATENATE(A280,"_",Calendar!CB280,"_",Calendar!CC280,"_",Calendar!CD280,","))</f>
        <v/>
      </c>
      <c r="BV280" s="66" t="str">
        <f>IF(Calendar!CF280="","",CONCATENATE(A280,"_",Calendar!CE280,"_",Calendar!CF280,"_",Calendar!CG280,","))</f>
        <v/>
      </c>
      <c r="BW280" s="66" t="str">
        <f>IF(Calendar!CI280="","",CONCATENATE(A280,"_",Calendar!CH280,"_",Calendar!CI280,"_",Calendar!CJ280,","))</f>
        <v>42462_0.583333333333333_HAMOIR_U15 BLACKs,</v>
      </c>
      <c r="BX280" s="66" t="str">
        <f>IF(Calendar!CL280="","",CONCATENATE(A280,"_",Calendar!CK280,"_",Calendar!CL280,"_",Calendar!CM280,","))</f>
        <v/>
      </c>
      <c r="BY280" s="66" t="str">
        <f>IF(Calendar!CO280="","",CONCATENATE(A280,"_",Calendar!CN280,"_",Calendar!CO280,"_",Calendar!CP280,","))</f>
        <v/>
      </c>
      <c r="BZ280" s="66" t="str">
        <f>IF(Calendar!CR280="","",CONCATENATE(A280,"_",Calendar!CQ280,"_",Calendar!CR280,"_",Calendar!CS280,","))</f>
        <v/>
      </c>
      <c r="CA280" s="66" t="str">
        <f>IF(Calendar!CU280="","",CONCATENATE(A280,"_",Calendar!CT280,"_",Calendar!CU280,"_",Calendar!CV280,","))</f>
        <v/>
      </c>
      <c r="CB280" s="66" t="str">
        <f>IF(Calendar!CX280="","",CONCATENATE(A280,"_",Calendar!CW280,"_",Calendar!CX280,"_",Calendar!CY280,","))</f>
        <v/>
      </c>
      <c r="CC280" s="66" t="str">
        <f>IF(Calendar!DA280="","",CONCATENATE(A280,"_",Calendar!CZ280,"_",Calendar!DA280,"_",Calendar!DB280,","))</f>
        <v>42462_0.645833333333333_ST.VITH_U19 BLACKs,</v>
      </c>
      <c r="CD280" s="66" t="str">
        <f>IF(Calendar!DD280="","",CONCATENATE(A280,"_",Calendar!DC280,"_",Calendar!DD280,"_",Calendar!DE280,","))</f>
        <v/>
      </c>
      <c r="CE280" s="66" t="str">
        <f>IF(Calendar!DG280="","",CONCATENATE(A280,"_",Calendar!DF280,"_",Calendar!DG280,"_",Calendar!DH280,","))</f>
        <v/>
      </c>
      <c r="CF280" s="66" t="str">
        <f>IF(Calendar!DJ280="","",CONCATENATE(A280,"_",Calendar!DI280,"_",Calendar!DJ280,"_",Calendar!DK280,","))</f>
        <v/>
      </c>
      <c r="CG280" s="66" t="str">
        <f>IF(Calendar!DM280="","",CONCATENATE(A280,"_",Calendar!DL280,"_",Calendar!DM280,"_",Calendar!DN280,","))</f>
        <v/>
      </c>
      <c r="CH280" s="66" t="str">
        <f>IF(Calendar!DP280="","",CONCATENATE(A280,"_",Calendar!DO280,"_",Calendar!DP280,"_",Calendar!DQ280,","))</f>
        <v/>
      </c>
      <c r="CI280" s="66" t="str">
        <f>IF(Calendar!DS280="","",CONCATENATE(A280,"_",Calendar!DR280,"_",Calendar!DS280,"_",Calendar!DT280,","))</f>
        <v/>
      </c>
      <c r="CJ280" s="66" t="str">
        <f>IF(Calendar!DV280="","",CONCATENATE(A280,"_",Calendar!DU280,"_",Calendar!DV280,"_",Calendar!DW280,","))</f>
        <v/>
      </c>
      <c r="CK280" s="66" t="str">
        <f>IF(Calendar!DY280="","",CONCATENATE(A280,"_",Calendar!DX280,"_",Calendar!DY280,"_",Calendar!DZ280,","))</f>
        <v/>
      </c>
      <c r="CL280" s="90" t="str">
        <f>IF(Calendar!EB280="","",CONCATENATE(A280,"_",Calendar!EA280,"_",Calendar!EB280,"_",Calendar!EC280,","))</f>
        <v/>
      </c>
      <c r="CM280" s="94" t="str">
        <f t="shared" si="21"/>
        <v>42462_0.520833333333333_U7 BLACKs_STRÉE,42462_0.520833333333333_U7 REDs_VERLAINE,42462_0.520833333333333_UNION FLÉMALLE_U8 BLACKs,42462_0.520833333333333_U8 REDs_ANTHISNES,42462_0.520833333333333_U9 BLACKs_RFC.HUY,42462_0.520833333333333_HANNUT B_U9 REDs,</v>
      </c>
      <c r="CN280" s="95" t="str">
        <f t="shared" si="22"/>
        <v>42462_0.458333333333333_U10 BLACKs_R. FRAITURE SP,42462_0.458333333333333_U11 BLACKs_VERLAINE,42462_0.395833333333333_U12 BLACKs_WAREMME B,42462_0.395833333333333_U12 REDs_ENTITÉ ENGIS,</v>
      </c>
      <c r="CO280" s="96" t="str">
        <f t="shared" si="23"/>
        <v>42462_0.583333333333333_HAMOIR_U15 BLACKs,42462_0.645833333333333_ST.VITH_U19 BLACKs,</v>
      </c>
      <c r="CP280" s="94" t="str">
        <f>IF(View!$D$1&lt;&gt;"OK","",IF(OR(View!$C$3="K+4",View!$C$3="K+4 &amp; K+7",View!$C$3="K+4 &amp; K+10",View!$C$3="ALL"),IF(CM280="","",IF(AND(HomeCalc!$A280&gt;=View!$C$1,HomeCalc!A280&lt;=View!$C$2),HomeCalc!CM280,"")),""))</f>
        <v/>
      </c>
      <c r="CQ280" s="95" t="str">
        <f>IF(View!$D$1&lt;&gt;"OK","",IF(OR(View!$C$3="K+7",View!$C$3="K+4 &amp; K+7",View!$C$3="K+7 &amp; K+10",View!$C$3="ALL"),IF(CN280="","",IF(AND(HomeCalc!$A280&gt;=View!$C$1,HomeCalc!A280&lt;=View!$C$2),HomeCalc!CN280,"")),""))</f>
        <v/>
      </c>
      <c r="CR280" s="96" t="str">
        <f>IF(View!$D$1&lt;&gt;"OK","",IF(OR(View!$C$3="K+10",View!$C$3="K+4 &amp; K+10",View!$C$3="K+7 &amp; K+10",View!$C$3="ALL"),IF(CO280="","",IF(AND(HomeCalc!$A280&gt;=View!$C$1,HomeCalc!A280&lt;=View!$C$2),HomeCalc!CO280,"")),""))</f>
        <v/>
      </c>
      <c r="CS280" s="102" t="str">
        <f>IF(View!$D$1&lt;&gt;"OK","",CONCATENATE(CS279,CP280,CQ280,CR280))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81" spans="1:97" ht="15.75" x14ac:dyDescent="0.25">
      <c r="A281" s="11">
        <v>42463</v>
      </c>
      <c r="B281" s="16" t="s">
        <v>86</v>
      </c>
      <c r="C281" s="18">
        <f t="shared" si="24"/>
        <v>40</v>
      </c>
      <c r="D281" s="26" t="s">
        <v>65</v>
      </c>
      <c r="E281" s="24" t="s">
        <v>84</v>
      </c>
      <c r="F281" s="64">
        <f t="shared" si="20"/>
        <v>3</v>
      </c>
      <c r="G281" s="21" t="str">
        <f>IF(OR(RIGHT(Calendar!I281,4)="REDS",RIGHT(Calendar!I281,6)="BLACKS",RIGHT(Calendar!I281,5)="BLUES"),Calendar!H281,"")</f>
        <v/>
      </c>
      <c r="H281" s="21" t="str">
        <f>IF(OR(RIGHT(Calendar!L281,4)="REDS",RIGHT(Calendar!L281,6)="BLACKS",RIGHT(Calendar!L281,5)="BLUES"),Calendar!K281,"")</f>
        <v/>
      </c>
      <c r="I281" s="21" t="str">
        <f>IF(OR(RIGHT(Calendar!O281,4)="REDS",RIGHT(Calendar!O281,6)="BLACKS",RIGHT(Calendar!O281,5)="BLUES"),Calendar!N281,"")</f>
        <v/>
      </c>
      <c r="J281" s="21" t="str">
        <f>IF(OR(RIGHT(Calendar!R281,4)="REDS",RIGHT(Calendar!R281,6)="BLACKS",RIGHT(Calendar!R281,5)="BLUES"),Calendar!Q281,"")</f>
        <v/>
      </c>
      <c r="K281" s="21" t="str">
        <f>IF(OR(RIGHT(Calendar!U281,4)="REDS",RIGHT(Calendar!U281,6)="BLACKS",RIGHT(Calendar!U281,5)="BLUES"),Calendar!T281,"")</f>
        <v/>
      </c>
      <c r="L281" s="21" t="str">
        <f>IF(OR(RIGHT(Calendar!X281,4)="REDS",RIGHT(Calendar!X281,6)="BLACKS",RIGHT(Calendar!X281,5)="BLUES"),Calendar!W281,"")</f>
        <v/>
      </c>
      <c r="M281" s="21" t="str">
        <f>IF(OR(RIGHT(Calendar!AA281,4)="REDS",RIGHT(Calendar!AA281,6)="BLACKS",RIGHT(Calendar!AA281,5)="BLUES"),Calendar!Z281,"")</f>
        <v/>
      </c>
      <c r="N281" s="21" t="str">
        <f>IF(OR(RIGHT(Calendar!AD281,4)="REDS",RIGHT(Calendar!AD281,6)="BLACKS",RIGHT(Calendar!AD281,5)="BLUES"),Calendar!AC281,"")</f>
        <v/>
      </c>
      <c r="O281" s="21" t="str">
        <f>IF(OR(RIGHT(Calendar!AG281,4)="REDS",RIGHT(Calendar!AG281,6)="BLACKS",RIGHT(Calendar!AG281,5)="BLUES"),Calendar!AF281,"")</f>
        <v/>
      </c>
      <c r="P281" s="21" t="str">
        <f>IF(OR(RIGHT(Calendar!AJ281,4)="REDS",RIGHT(Calendar!AJ281,6)="BLACKS",RIGHT(Calendar!AJ281,5)="BLUES"),Calendar!AI281,"")</f>
        <v/>
      </c>
      <c r="Q281" s="21" t="str">
        <f>IF(OR(RIGHT(Calendar!AM281,4)="REDS",RIGHT(Calendar!AM281,6)="BLACKS",RIGHT(Calendar!AM281,5)="BLUES"),Calendar!AL281,"")</f>
        <v/>
      </c>
      <c r="R281" s="21" t="str">
        <f>IF(OR(RIGHT(Calendar!AP281,4)="REDS",RIGHT(Calendar!AP281,6)="BLACKS",RIGHT(Calendar!AP281,5)="BLUES"),Calendar!AO281,"")</f>
        <v/>
      </c>
      <c r="S281" s="21" t="str">
        <f>IF(OR(RIGHT(Calendar!AS281,4)="REDS",RIGHT(Calendar!AS281,6)="BLACKS",RIGHT(Calendar!AS281,5)="BLUES"),Calendar!AR281,"")</f>
        <v/>
      </c>
      <c r="T281" s="21" t="str">
        <f>IF(OR(RIGHT(Calendar!AV281,4)="REDS",RIGHT(Calendar!AV281,6)="BLACKS",RIGHT(Calendar!AV281,5)="BLUES"),Calendar!AU281,"")</f>
        <v/>
      </c>
      <c r="U281" s="21" t="str">
        <f>IF(OR(RIGHT(Calendar!AY281,4)="REDS",RIGHT(Calendar!AY281,6)="BLACKS",RIGHT(Calendar!AY281,5)="BLUES"),Calendar!AX281,"")</f>
        <v/>
      </c>
      <c r="V281" s="21" t="str">
        <f>IF(OR(RIGHT(Calendar!BB281,4)="REDS",RIGHT(Calendar!BB281,6)="BLACKS",RIGHT(Calendar!BB281,5)="BLUES"),Calendar!BA281,"")</f>
        <v/>
      </c>
      <c r="W281" s="21" t="str">
        <f>IF(OR(RIGHT(Calendar!BE281,4)="REDS",RIGHT(Calendar!BE281,6)="BLACKS",RIGHT(Calendar!BE281,5)="BLUES"),Calendar!BD281,"")</f>
        <v/>
      </c>
      <c r="X281" s="21" t="str">
        <f>IF(OR(RIGHT(Calendar!BH281,4)="REDS",RIGHT(Calendar!BH281,6)="BLACKS",RIGHT(Calendar!BH281,5)="BLUES"),Calendar!BG281,"")</f>
        <v/>
      </c>
      <c r="Y281" s="21" t="str">
        <f>IF(OR(RIGHT(Calendar!BK281,4)="REDS",RIGHT(Calendar!BK281,6)="BLACKS",RIGHT(Calendar!BK281,5)="BLUES"),Calendar!BJ281,"")</f>
        <v/>
      </c>
      <c r="Z281" s="21" t="str">
        <f>IF(OR(RIGHT(Calendar!BN281,4)="REDS",RIGHT(Calendar!BN281,6)="BLACKS",RIGHT(Calendar!BN281,5)="BLUES"),Calendar!BM281,"")</f>
        <v/>
      </c>
      <c r="AA281" s="21" t="str">
        <f>IF(OR(RIGHT(Calendar!BQ281,4)="REDS",RIGHT(Calendar!BQ281,6)="BLACKS",RIGHT(Calendar!BQ281,5)="BLUES"),Calendar!BP281,"")</f>
        <v/>
      </c>
      <c r="AB281" s="21" t="str">
        <f>IF(OR(RIGHT(Calendar!BT281,4)="REDS",RIGHT(Calendar!BT281,6)="BLACKS",RIGHT(Calendar!BT281,5)="BLUES"),Calendar!BS281,"")</f>
        <v/>
      </c>
      <c r="AC281" s="21" t="str">
        <f>IF(OR(RIGHT(Calendar!BW281,4)="REDS",RIGHT(Calendar!BW281,6)="BLACKS",RIGHT(Calendar!BW281,5)="BLUES"),Calendar!BV281,"")</f>
        <v/>
      </c>
      <c r="AD281" s="21" t="str">
        <f>IF(OR(RIGHT(Calendar!BZ281,4)="REDS",RIGHT(Calendar!BZ281,6)="BLACKS",RIGHT(Calendar!BZ281,5)="BLUES"),Calendar!BY281,"")</f>
        <v/>
      </c>
      <c r="AE281" s="21">
        <f>IF(OR(RIGHT(Calendar!CC281,4)="REDS",RIGHT(Calendar!CC281,6)="BLACKS",RIGHT(Calendar!CC281,5)="BLUES"),Calendar!CB281,"")</f>
        <v>0.46875</v>
      </c>
      <c r="AF281" s="21" t="str">
        <f>IF(OR(RIGHT(Calendar!CF281,4)="REDS",RIGHT(Calendar!CF281,6)="BLACKS",RIGHT(Calendar!CF281,5)="BLUES"),Calendar!CE281,"")</f>
        <v/>
      </c>
      <c r="AG281" s="21" t="str">
        <f>IF(OR(RIGHT(Calendar!CI281,4)="REDS",RIGHT(Calendar!CI281,6)="BLACKS",RIGHT(Calendar!CI281,5)="BLUES"),Calendar!CH281,"")</f>
        <v/>
      </c>
      <c r="AH281" s="21" t="str">
        <f>IF(OR(RIGHT(Calendar!CL281,4)="REDS",RIGHT(Calendar!CL281,6)="BLACKS",RIGHT(Calendar!CL281,5)="BLUES"),Calendar!CK281,"")</f>
        <v/>
      </c>
      <c r="AI281" s="21">
        <f>IF(OR(RIGHT(Calendar!CO281,4)="REDS",RIGHT(Calendar!CO281,6)="BLACKS",RIGHT(Calendar!CO281,5)="BLUES"),Calendar!CN281,"")</f>
        <v>0.39583333333333331</v>
      </c>
      <c r="AJ281" s="21" t="str">
        <f>IF(OR(RIGHT(Calendar!CR281,4)="REDS",RIGHT(Calendar!CR281,6)="BLACKS",RIGHT(Calendar!CR281,5)="BLUES"),Calendar!CQ281,"")</f>
        <v/>
      </c>
      <c r="AK281" s="21" t="str">
        <f>IF(OR(RIGHT(Calendar!CU281,4)="REDS",RIGHT(Calendar!CU281,6)="BLACKS",RIGHT(Calendar!CU281,5)="BLUES"),Calendar!CT281,"")</f>
        <v/>
      </c>
      <c r="AL281" s="21" t="str">
        <f>IF(OR(RIGHT(Calendar!CX281,4)="REDS",RIGHT(Calendar!CX281,6)="BLACKS",RIGHT(Calendar!CX281,5)="BLUES"),Calendar!CW281,"")</f>
        <v/>
      </c>
      <c r="AM281" s="21" t="str">
        <f>IF(OR(RIGHT(Calendar!DA281,4)="REDS",RIGHT(Calendar!DA281,6)="BLACKS",RIGHT(Calendar!DA281,5)="BLUES"),Calendar!CZ281,"")</f>
        <v/>
      </c>
      <c r="AN281" s="21" t="str">
        <f>IF(OR(RIGHT(Calendar!DD281,4)="REDS",RIGHT(Calendar!DD281,6)="BLACKS",RIGHT(Calendar!DD281,5)="BLUES"),Calendar!DC281,"")</f>
        <v/>
      </c>
      <c r="AO281" s="21" t="str">
        <f>IF(OR(RIGHT(Calendar!DG281,4)="REDS",RIGHT(Calendar!DG281,6)="BLACKS",RIGHT(Calendar!DG281,5)="BLUES"),Calendar!DF281,"")</f>
        <v/>
      </c>
      <c r="AP281" s="21" t="str">
        <f>IF(OR(RIGHT(Calendar!DJ281,4)="REDS",RIGHT(Calendar!DJ281,6)="BLACKS",RIGHT(Calendar!DJ281,5)="BLUES"),Calendar!DI281,"")</f>
        <v/>
      </c>
      <c r="AQ281" s="21" t="str">
        <f>IF(OR(RIGHT(Calendar!DM281,4)="REDS",RIGHT(Calendar!DM281,6)="BLACKS",RIGHT(Calendar!DM281,5)="BLUES"),Calendar!DL281,"")</f>
        <v/>
      </c>
      <c r="AR281" s="21" t="str">
        <f>IF(OR(RIGHT(Calendar!DP281,4)="REDS",RIGHT(Calendar!DP281,6)="BLACKS",RIGHT(Calendar!DP281,5)="BLUES"),Calendar!DO281,"")</f>
        <v/>
      </c>
      <c r="AS281" s="21">
        <f>IF(OR(RIGHT(Calendar!DS281,4)="REDS",RIGHT(Calendar!DS281,6)="BLACKS",RIGHT(Calendar!DS281,5)="BLUES"),Calendar!DR281,"")</f>
        <v>0.625</v>
      </c>
      <c r="AT281" s="21" t="str">
        <f>IF(OR(RIGHT(Calendar!DV281,4)="REDS",RIGHT(Calendar!DV281,6)="BLACKS",RIGHT(Calendar!DV281,5)="BLUES"),Calendar!DU281,"")</f>
        <v/>
      </c>
      <c r="AU281" s="21" t="str">
        <f>IF(OR(RIGHT(Calendar!DY281,4)="REDS",RIGHT(Calendar!DY281,6)="BLACKS",RIGHT(Calendar!DY281,5)="BLUES"),Calendar!DX281,"")</f>
        <v/>
      </c>
      <c r="AV281" s="21" t="str">
        <f>IF(OR(RIGHT(Calendar!EB281,4)="REDS",RIGHT(Calendar!EB281,6)="BLACKS",RIGHT(Calendar!EB281,5)="BLUES"),Calendar!EA281,"")</f>
        <v/>
      </c>
      <c r="AW281" s="66" t="str">
        <f>IF(Calendar!I281="","",CONCATENATE(A281,"_",Calendar!H281,"_",Calendar!I281,"_",Calendar!J281,","))</f>
        <v/>
      </c>
      <c r="AX281" s="66" t="str">
        <f>IF(Calendar!L281="","",CONCATENATE(A281,"_",Calendar!K281,"_",Calendar!L281,"_",Calendar!M281,","))</f>
        <v/>
      </c>
      <c r="AY281" s="66" t="str">
        <f>IF(Calendar!O281="","",CONCATENATE(A281,"_",Calendar!N281,"_",Calendar!O281,"_",Calendar!P281,","))</f>
        <v/>
      </c>
      <c r="AZ281" s="66" t="str">
        <f>IF(Calendar!R281="","",CONCATENATE(A281,"_",Calendar!Q281,"_",Calendar!R281,"_",Calendar!S281,","))</f>
        <v/>
      </c>
      <c r="BA281" s="66" t="str">
        <f>IF(Calendar!U281="","",CONCATENATE(A281,"_",Calendar!T281,"_",Calendar!U281,"_",Calendar!V281,","))</f>
        <v/>
      </c>
      <c r="BB281" s="66" t="str">
        <f>IF(Calendar!X281="","",CONCATENATE(A281,"_",Calendar!W281,"_",Calendar!X281,"_",Calendar!Y281,","))</f>
        <v/>
      </c>
      <c r="BC281" s="66" t="str">
        <f>IF(Calendar!AA281="","",CONCATENATE(A281,"_",Calendar!Z281,"_",Calendar!AA281,"_",Calendar!AB281,","))</f>
        <v/>
      </c>
      <c r="BD281" s="66" t="str">
        <f>IF(Calendar!AD281="","",CONCATENATE(A281,"_",Calendar!AC281,"_",Calendar!AD281,"_",Calendar!AE281,","))</f>
        <v/>
      </c>
      <c r="BE281" s="66" t="str">
        <f>IF(Calendar!AG281="","",CONCATENATE(A281,"_",Calendar!AF281,"_",Calendar!AG281,"_",Calendar!AH281,","))</f>
        <v/>
      </c>
      <c r="BF281" s="66" t="str">
        <f>IF(Calendar!AJ281="","",CONCATENATE(A281,"_",Calendar!AI281,"_",Calendar!AJ281,"_",Calendar!AK281,","))</f>
        <v/>
      </c>
      <c r="BG281" s="66" t="str">
        <f>IF(Calendar!AM281="","",CONCATENATE(A281,"_",Calendar!AL281,"_",Calendar!AM281,"_",Calendar!AN281,","))</f>
        <v/>
      </c>
      <c r="BH281" s="66" t="str">
        <f>IF(Calendar!AP281="","",CONCATENATE(A281,"_",Calendar!AO281,"_",Calendar!AP281,"_",Calendar!AQ281,","))</f>
        <v/>
      </c>
      <c r="BI281" s="66" t="str">
        <f>IF(Calendar!AS281="","",CONCATENATE(A281,"_",Calendar!AR281,"_",Calendar!AS281,"_",Calendar!AT281,","))</f>
        <v/>
      </c>
      <c r="BJ281" s="66" t="str">
        <f>IF(Calendar!AV281="","",CONCATENATE(A281,"_",Calendar!AU281,"_",Calendar!AV281,"_",Calendar!AW281,","))</f>
        <v/>
      </c>
      <c r="BK281" s="66" t="str">
        <f>IF(Calendar!AY281="","",CONCATENATE(A281,"_",Calendar!AX281,"_",Calendar!AY281,"_",Calendar!AZ281,","))</f>
        <v/>
      </c>
      <c r="BL281" s="66" t="str">
        <f>IF(Calendar!BB281="","",CONCATENATE(A281,"_",Calendar!BA281,"_",Calendar!BB281,"_",Calendar!BC281,","))</f>
        <v/>
      </c>
      <c r="BM281" s="66" t="str">
        <f>IF(Calendar!BE281="","",CONCATENATE(A281,"_",Calendar!BD281,"_",Calendar!BE281,"_",Calendar!BF281,","))</f>
        <v/>
      </c>
      <c r="BN281" s="66" t="str">
        <f>IF(Calendar!BH281="","",CONCATENATE(A281,"_",Calendar!BG281,"_",Calendar!BH281,"_",Calendar!BI281,","))</f>
        <v/>
      </c>
      <c r="BO281" s="66" t="str">
        <f>IF(Calendar!BK281="","",CONCATENATE(A281,"_",Calendar!BJ281,"_",Calendar!BK281,"_",Calendar!BL281,","))</f>
        <v/>
      </c>
      <c r="BP281" s="66" t="str">
        <f>IF(Calendar!BN281="","",CONCATENATE(A281,"_",Calendar!BM281,"_",Calendar!BN281,"_",Calendar!BO281,","))</f>
        <v/>
      </c>
      <c r="BQ281" s="66" t="str">
        <f>IF(Calendar!BQ281="","",CONCATENATE(A281,"_",Calendar!BP281,"_",Calendar!BQ281,"_",Calendar!BR281,","))</f>
        <v/>
      </c>
      <c r="BR281" s="66" t="str">
        <f>IF(Calendar!BT281="","",CONCATENATE(A281,"_",Calendar!BS281,"_",Calendar!BT281,"_",Calendar!BU281,","))</f>
        <v/>
      </c>
      <c r="BS281" s="66" t="str">
        <f>IF(Calendar!BW281="","",CONCATENATE(A281,"_",Calendar!BV281,"_",Calendar!BW281,"_",Calendar!BX281,","))</f>
        <v/>
      </c>
      <c r="BT281" s="66" t="str">
        <f>IF(Calendar!BZ281="","",CONCATENATE(A281,"_",Calendar!BY281,"_",Calendar!BZ281,"_",Calendar!CA281,","))</f>
        <v/>
      </c>
      <c r="BU281" s="66" t="str">
        <f>IF(Calendar!CC281="","",CONCATENATE(A281,"_",Calendar!CB281,"_",Calendar!CC281,"_",Calendar!CD281,","))</f>
        <v>42463_0.46875_U14 BLACKs_MINEROIS,</v>
      </c>
      <c r="BV281" s="66" t="str">
        <f>IF(Calendar!CF281="","",CONCATENATE(A281,"_",Calendar!CE281,"_",Calendar!CF281,"_",Calendar!CG281,","))</f>
        <v/>
      </c>
      <c r="BW281" s="66" t="str">
        <f>IF(Calendar!CI281="","",CONCATENATE(A281,"_",Calendar!CH281,"_",Calendar!CI281,"_",Calendar!CJ281,","))</f>
        <v/>
      </c>
      <c r="BX281" s="66" t="str">
        <f>IF(Calendar!CL281="","",CONCATENATE(A281,"_",Calendar!CK281,"_",Calendar!CL281,"_",Calendar!CM281,","))</f>
        <v/>
      </c>
      <c r="BY281" s="66" t="str">
        <f>IF(Calendar!CO281="","",CONCATENATE(A281,"_",Calendar!CN281,"_",Calendar!CO281,"_",Calendar!CP281,","))</f>
        <v>42463_0.395833333333333_U16 BLACKs_WAREMME,</v>
      </c>
      <c r="BZ281" s="66" t="str">
        <f>IF(Calendar!CR281="","",CONCATENATE(A281,"_",Calendar!CQ281,"_",Calendar!CR281,"_",Calendar!CS281,","))</f>
        <v/>
      </c>
      <c r="CA281" s="66" t="str">
        <f>IF(Calendar!CU281="","",CONCATENATE(A281,"_",Calendar!CT281,"_",Calendar!CU281,"_",Calendar!CV281,","))</f>
        <v/>
      </c>
      <c r="CB281" s="66" t="str">
        <f>IF(Calendar!CX281="","",CONCATENATE(A281,"_",Calendar!CW281,"_",Calendar!CX281,"_",Calendar!CY281,","))</f>
        <v/>
      </c>
      <c r="CC281" s="66" t="str">
        <f>IF(Calendar!DA281="","",CONCATENATE(A281,"_",Calendar!CZ281,"_",Calendar!DA281,"_",Calendar!DB281,","))</f>
        <v/>
      </c>
      <c r="CD281" s="66" t="str">
        <f>IF(Calendar!DD281="","",CONCATENATE(A281,"_",Calendar!DC281,"_",Calendar!DD281,"_",Calendar!DE281,","))</f>
        <v/>
      </c>
      <c r="CE281" s="66" t="str">
        <f>IF(Calendar!DG281="","",CONCATENATE(A281,"_",Calendar!DF281,"_",Calendar!DG281,"_",Calendar!DH281,","))</f>
        <v/>
      </c>
      <c r="CF281" s="66" t="str">
        <f>IF(Calendar!DJ281="","",CONCATENATE(A281,"_",Calendar!DI281,"_",Calendar!DJ281,"_",Calendar!DK281,","))</f>
        <v/>
      </c>
      <c r="CG281" s="66" t="str">
        <f>IF(Calendar!DM281="","",CONCATENATE(A281,"_",Calendar!DL281,"_",Calendar!DM281,"_",Calendar!DN281,","))</f>
        <v/>
      </c>
      <c r="CH281" s="66" t="str">
        <f>IF(Calendar!DP281="","",CONCATENATE(A281,"_",Calendar!DO281,"_",Calendar!DP281,"_",Calendar!DQ281,","))</f>
        <v/>
      </c>
      <c r="CI281" s="66" t="str">
        <f>IF(Calendar!DS281="","",CONCATENATE(A281,"_",Calendar!DR281,"_",Calendar!DS281,"_",Calendar!DT281,","))</f>
        <v>42463_0.625_SEN BLACKs_XHORIS,</v>
      </c>
      <c r="CJ281" s="66" t="str">
        <f>IF(Calendar!DV281="","",CONCATENATE(A281,"_",Calendar!DU281,"_",Calendar!DV281,"_",Calendar!DW281,","))</f>
        <v>42463_0.625_CLAVINOISE B_SEN REDs,</v>
      </c>
      <c r="CK281" s="66" t="str">
        <f>IF(Calendar!DY281="","",CONCATENATE(A281,"_",Calendar!DX281,"_",Calendar!DY281,"_",Calendar!DZ281,","))</f>
        <v/>
      </c>
      <c r="CL281" s="90" t="str">
        <f>IF(Calendar!EB281="","",CONCATENATE(A281,"_",Calendar!EA281,"_",Calendar!EB281,"_",Calendar!EC281,","))</f>
        <v/>
      </c>
      <c r="CM281" s="94" t="str">
        <f t="shared" si="21"/>
        <v/>
      </c>
      <c r="CN281" s="95" t="str">
        <f t="shared" si="22"/>
        <v/>
      </c>
      <c r="CO281" s="96" t="str">
        <f t="shared" si="23"/>
        <v>42463_0.46875_U14 BLACKs_MINEROIS,42463_0.395833333333333_U16 BLACKs_WAREMME,42463_0.625_SEN BLACKs_XHORIS,42463_0.625_CLAVINOISE B_SEN REDs,</v>
      </c>
      <c r="CP281" s="94" t="str">
        <f>IF(View!$D$1&lt;&gt;"OK","",IF(OR(View!$C$3="K+4",View!$C$3="K+4 &amp; K+7",View!$C$3="K+4 &amp; K+10",View!$C$3="ALL"),IF(CM281="","",IF(AND(HomeCalc!$A281&gt;=View!$C$1,HomeCalc!A281&lt;=View!$C$2),HomeCalc!CM281,"")),""))</f>
        <v/>
      </c>
      <c r="CQ281" s="95" t="str">
        <f>IF(View!$D$1&lt;&gt;"OK","",IF(OR(View!$C$3="K+7",View!$C$3="K+4 &amp; K+7",View!$C$3="K+7 &amp; K+10",View!$C$3="ALL"),IF(CN281="","",IF(AND(HomeCalc!$A281&gt;=View!$C$1,HomeCalc!A281&lt;=View!$C$2),HomeCalc!CN281,"")),""))</f>
        <v/>
      </c>
      <c r="CR281" s="96" t="str">
        <f>IF(View!$D$1&lt;&gt;"OK","",IF(OR(View!$C$3="K+10",View!$C$3="K+4 &amp; K+10",View!$C$3="K+7 &amp; K+10",View!$C$3="ALL"),IF(CO281="","",IF(AND(HomeCalc!$A281&gt;=View!$C$1,HomeCalc!A281&lt;=View!$C$2),HomeCalc!CO281,"")),""))</f>
        <v/>
      </c>
      <c r="CS281" s="102" t="str">
        <f>IF(View!$D$1&lt;&gt;"OK","",CONCATENATE(CS280,CP281,CQ281,CR281))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82" spans="1:97" ht="15.75" x14ac:dyDescent="0.25">
      <c r="A282" s="11">
        <v>42464</v>
      </c>
      <c r="B282" s="16" t="s">
        <v>86</v>
      </c>
      <c r="C282" s="15">
        <f t="shared" si="24"/>
        <v>41</v>
      </c>
      <c r="D282" s="22" t="s">
        <v>66</v>
      </c>
      <c r="E282" s="24" t="s">
        <v>84</v>
      </c>
      <c r="F282" s="64">
        <f t="shared" si="20"/>
        <v>0</v>
      </c>
      <c r="G282" s="21" t="str">
        <f>IF(OR(RIGHT(Calendar!I282,4)="REDS",RIGHT(Calendar!I282,6)="BLACKS",RIGHT(Calendar!I282,5)="BLUES"),Calendar!H282,"")</f>
        <v/>
      </c>
      <c r="H282" s="21" t="str">
        <f>IF(OR(RIGHT(Calendar!L282,4)="REDS",RIGHT(Calendar!L282,6)="BLACKS",RIGHT(Calendar!L282,5)="BLUES"),Calendar!K282,"")</f>
        <v/>
      </c>
      <c r="I282" s="21" t="str">
        <f>IF(OR(RIGHT(Calendar!O282,4)="REDS",RIGHT(Calendar!O282,6)="BLACKS",RIGHT(Calendar!O282,5)="BLUES"),Calendar!N282,"")</f>
        <v/>
      </c>
      <c r="J282" s="21" t="str">
        <f>IF(OR(RIGHT(Calendar!R282,4)="REDS",RIGHT(Calendar!R282,6)="BLACKS",RIGHT(Calendar!R282,5)="BLUES"),Calendar!Q282,"")</f>
        <v/>
      </c>
      <c r="K282" s="21" t="str">
        <f>IF(OR(RIGHT(Calendar!U282,4)="REDS",RIGHT(Calendar!U282,6)="BLACKS",RIGHT(Calendar!U282,5)="BLUES"),Calendar!T282,"")</f>
        <v/>
      </c>
      <c r="L282" s="21" t="str">
        <f>IF(OR(RIGHT(Calendar!X282,4)="REDS",RIGHT(Calendar!X282,6)="BLACKS",RIGHT(Calendar!X282,5)="BLUES"),Calendar!W282,"")</f>
        <v/>
      </c>
      <c r="M282" s="21" t="str">
        <f>IF(OR(RIGHT(Calendar!AA282,4)="REDS",RIGHT(Calendar!AA282,6)="BLACKS",RIGHT(Calendar!AA282,5)="BLUES"),Calendar!Z282,"")</f>
        <v/>
      </c>
      <c r="N282" s="21" t="str">
        <f>IF(OR(RIGHT(Calendar!AD282,4)="REDS",RIGHT(Calendar!AD282,6)="BLACKS",RIGHT(Calendar!AD282,5)="BLUES"),Calendar!AC282,"")</f>
        <v/>
      </c>
      <c r="O282" s="21" t="str">
        <f>IF(OR(RIGHT(Calendar!AG282,4)="REDS",RIGHT(Calendar!AG282,6)="BLACKS",RIGHT(Calendar!AG282,5)="BLUES"),Calendar!AF282,"")</f>
        <v/>
      </c>
      <c r="P282" s="21" t="str">
        <f>IF(OR(RIGHT(Calendar!AJ282,4)="REDS",RIGHT(Calendar!AJ282,6)="BLACKS",RIGHT(Calendar!AJ282,5)="BLUES"),Calendar!AI282,"")</f>
        <v/>
      </c>
      <c r="Q282" s="21" t="str">
        <f>IF(OR(RIGHT(Calendar!AM282,4)="REDS",RIGHT(Calendar!AM282,6)="BLACKS",RIGHT(Calendar!AM282,5)="BLUES"),Calendar!AL282,"")</f>
        <v/>
      </c>
      <c r="R282" s="21" t="str">
        <f>IF(OR(RIGHT(Calendar!AP282,4)="REDS",RIGHT(Calendar!AP282,6)="BLACKS",RIGHT(Calendar!AP282,5)="BLUES"),Calendar!AO282,"")</f>
        <v/>
      </c>
      <c r="S282" s="21" t="str">
        <f>IF(OR(RIGHT(Calendar!AS282,4)="REDS",RIGHT(Calendar!AS282,6)="BLACKS",RIGHT(Calendar!AS282,5)="BLUES"),Calendar!AR282,"")</f>
        <v/>
      </c>
      <c r="T282" s="21" t="str">
        <f>IF(OR(RIGHT(Calendar!AV282,4)="REDS",RIGHT(Calendar!AV282,6)="BLACKS",RIGHT(Calendar!AV282,5)="BLUES"),Calendar!AU282,"")</f>
        <v/>
      </c>
      <c r="U282" s="21" t="str">
        <f>IF(OR(RIGHT(Calendar!AY282,4)="REDS",RIGHT(Calendar!AY282,6)="BLACKS",RIGHT(Calendar!AY282,5)="BLUES"),Calendar!AX282,"")</f>
        <v/>
      </c>
      <c r="V282" s="21" t="str">
        <f>IF(OR(RIGHT(Calendar!BB282,4)="REDS",RIGHT(Calendar!BB282,6)="BLACKS",RIGHT(Calendar!BB282,5)="BLUES"),Calendar!BA282,"")</f>
        <v/>
      </c>
      <c r="W282" s="21" t="str">
        <f>IF(OR(RIGHT(Calendar!BE282,4)="REDS",RIGHT(Calendar!BE282,6)="BLACKS",RIGHT(Calendar!BE282,5)="BLUES"),Calendar!BD282,"")</f>
        <v/>
      </c>
      <c r="X282" s="21" t="str">
        <f>IF(OR(RIGHT(Calendar!BH282,4)="REDS",RIGHT(Calendar!BH282,6)="BLACKS",RIGHT(Calendar!BH282,5)="BLUES"),Calendar!BG282,"")</f>
        <v/>
      </c>
      <c r="Y282" s="21" t="str">
        <f>IF(OR(RIGHT(Calendar!BK282,4)="REDS",RIGHT(Calendar!BK282,6)="BLACKS",RIGHT(Calendar!BK282,5)="BLUES"),Calendar!BJ282,"")</f>
        <v/>
      </c>
      <c r="Z282" s="21" t="str">
        <f>IF(OR(RIGHT(Calendar!BN282,4)="REDS",RIGHT(Calendar!BN282,6)="BLACKS",RIGHT(Calendar!BN282,5)="BLUES"),Calendar!BM282,"")</f>
        <v/>
      </c>
      <c r="AA282" s="21" t="str">
        <f>IF(OR(RIGHT(Calendar!BQ282,4)="REDS",RIGHT(Calendar!BQ282,6)="BLACKS",RIGHT(Calendar!BQ282,5)="BLUES"),Calendar!BP282,"")</f>
        <v/>
      </c>
      <c r="AB282" s="21" t="str">
        <f>IF(OR(RIGHT(Calendar!BT282,4)="REDS",RIGHT(Calendar!BT282,6)="BLACKS",RIGHT(Calendar!BT282,5)="BLUES"),Calendar!BS282,"")</f>
        <v/>
      </c>
      <c r="AC282" s="21" t="str">
        <f>IF(OR(RIGHT(Calendar!BW282,4)="REDS",RIGHT(Calendar!BW282,6)="BLACKS",RIGHT(Calendar!BW282,5)="BLUES"),Calendar!BV282,"")</f>
        <v/>
      </c>
      <c r="AD282" s="21" t="str">
        <f>IF(OR(RIGHT(Calendar!BZ282,4)="REDS",RIGHT(Calendar!BZ282,6)="BLACKS",RIGHT(Calendar!BZ282,5)="BLUES"),Calendar!BY282,"")</f>
        <v/>
      </c>
      <c r="AE282" s="21" t="str">
        <f>IF(OR(RIGHT(Calendar!CC282,4)="REDS",RIGHT(Calendar!CC282,6)="BLACKS",RIGHT(Calendar!CC282,5)="BLUES"),Calendar!CB282,"")</f>
        <v/>
      </c>
      <c r="AF282" s="21" t="str">
        <f>IF(OR(RIGHT(Calendar!CF282,4)="REDS",RIGHT(Calendar!CF282,6)="BLACKS",RIGHT(Calendar!CF282,5)="BLUES"),Calendar!CE282,"")</f>
        <v/>
      </c>
      <c r="AG282" s="21" t="str">
        <f>IF(OR(RIGHT(Calendar!CI282,4)="REDS",RIGHT(Calendar!CI282,6)="BLACKS",RIGHT(Calendar!CI282,5)="BLUES"),Calendar!CH282,"")</f>
        <v/>
      </c>
      <c r="AH282" s="21" t="str">
        <f>IF(OR(RIGHT(Calendar!CL282,4)="REDS",RIGHT(Calendar!CL282,6)="BLACKS",RIGHT(Calendar!CL282,5)="BLUES"),Calendar!CK282,"")</f>
        <v/>
      </c>
      <c r="AI282" s="21" t="str">
        <f>IF(OR(RIGHT(Calendar!CO282,4)="REDS",RIGHT(Calendar!CO282,6)="BLACKS",RIGHT(Calendar!CO282,5)="BLUES"),Calendar!CN282,"")</f>
        <v/>
      </c>
      <c r="AJ282" s="21" t="str">
        <f>IF(OR(RIGHT(Calendar!CR282,4)="REDS",RIGHT(Calendar!CR282,6)="BLACKS",RIGHT(Calendar!CR282,5)="BLUES"),Calendar!CQ282,"")</f>
        <v/>
      </c>
      <c r="AK282" s="21" t="str">
        <f>IF(OR(RIGHT(Calendar!CU282,4)="REDS",RIGHT(Calendar!CU282,6)="BLACKS",RIGHT(Calendar!CU282,5)="BLUES"),Calendar!CT282,"")</f>
        <v/>
      </c>
      <c r="AL282" s="21" t="str">
        <f>IF(OR(RIGHT(Calendar!CX282,4)="REDS",RIGHT(Calendar!CX282,6)="BLACKS",RIGHT(Calendar!CX282,5)="BLUES"),Calendar!CW282,"")</f>
        <v/>
      </c>
      <c r="AM282" s="21" t="str">
        <f>IF(OR(RIGHT(Calendar!DA282,4)="REDS",RIGHT(Calendar!DA282,6)="BLACKS",RIGHT(Calendar!DA282,5)="BLUES"),Calendar!CZ282,"")</f>
        <v/>
      </c>
      <c r="AN282" s="21" t="str">
        <f>IF(OR(RIGHT(Calendar!DD282,4)="REDS",RIGHT(Calendar!DD282,6)="BLACKS",RIGHT(Calendar!DD282,5)="BLUES"),Calendar!DC282,"")</f>
        <v/>
      </c>
      <c r="AO282" s="21" t="str">
        <f>IF(OR(RIGHT(Calendar!DG282,4)="REDS",RIGHT(Calendar!DG282,6)="BLACKS",RIGHT(Calendar!DG282,5)="BLUES"),Calendar!DF282,"")</f>
        <v/>
      </c>
      <c r="AP282" s="21" t="str">
        <f>IF(OR(RIGHT(Calendar!DJ282,4)="REDS",RIGHT(Calendar!DJ282,6)="BLACKS",RIGHT(Calendar!DJ282,5)="BLUES"),Calendar!DI282,"")</f>
        <v/>
      </c>
      <c r="AQ282" s="21" t="str">
        <f>IF(OR(RIGHT(Calendar!DM282,4)="REDS",RIGHT(Calendar!DM282,6)="BLACKS",RIGHT(Calendar!DM282,5)="BLUES"),Calendar!DL282,"")</f>
        <v/>
      </c>
      <c r="AR282" s="21" t="str">
        <f>IF(OR(RIGHT(Calendar!DP282,4)="REDS",RIGHT(Calendar!DP282,6)="BLACKS",RIGHT(Calendar!DP282,5)="BLUES"),Calendar!DO282,"")</f>
        <v/>
      </c>
      <c r="AS282" s="21" t="str">
        <f>IF(OR(RIGHT(Calendar!DS282,4)="REDS",RIGHT(Calendar!DS282,6)="BLACKS",RIGHT(Calendar!DS282,5)="BLUES"),Calendar!DR282,"")</f>
        <v/>
      </c>
      <c r="AT282" s="21" t="str">
        <f>IF(OR(RIGHT(Calendar!DV282,4)="REDS",RIGHT(Calendar!DV282,6)="BLACKS",RIGHT(Calendar!DV282,5)="BLUES"),Calendar!DU282,"")</f>
        <v/>
      </c>
      <c r="AU282" s="21" t="str">
        <f>IF(OR(RIGHT(Calendar!DY282,4)="REDS",RIGHT(Calendar!DY282,6)="BLACKS",RIGHT(Calendar!DY282,5)="BLUES"),Calendar!DX282,"")</f>
        <v/>
      </c>
      <c r="AV282" s="21" t="str">
        <f>IF(OR(RIGHT(Calendar!EB282,4)="REDS",RIGHT(Calendar!EB282,6)="BLACKS",RIGHT(Calendar!EB282,5)="BLUES"),Calendar!EA282,"")</f>
        <v/>
      </c>
      <c r="AW282" s="66" t="str">
        <f>IF(Calendar!I282="","",CONCATENATE(A282,"_",Calendar!H282,"_",Calendar!I282,"_",Calendar!J282,","))</f>
        <v/>
      </c>
      <c r="AX282" s="66" t="str">
        <f>IF(Calendar!L282="","",CONCATENATE(A282,"_",Calendar!K282,"_",Calendar!L282,"_",Calendar!M282,","))</f>
        <v/>
      </c>
      <c r="AY282" s="66" t="str">
        <f>IF(Calendar!O282="","",CONCATENATE(A282,"_",Calendar!N282,"_",Calendar!O282,"_",Calendar!P282,","))</f>
        <v/>
      </c>
      <c r="AZ282" s="66" t="str">
        <f>IF(Calendar!R282="","",CONCATENATE(A282,"_",Calendar!Q282,"_",Calendar!R282,"_",Calendar!S282,","))</f>
        <v/>
      </c>
      <c r="BA282" s="66" t="str">
        <f>IF(Calendar!U282="","",CONCATENATE(A282,"_",Calendar!T282,"_",Calendar!U282,"_",Calendar!V282,","))</f>
        <v/>
      </c>
      <c r="BB282" s="66" t="str">
        <f>IF(Calendar!X282="","",CONCATENATE(A282,"_",Calendar!W282,"_",Calendar!X282,"_",Calendar!Y282,","))</f>
        <v/>
      </c>
      <c r="BC282" s="66" t="str">
        <f>IF(Calendar!AA282="","",CONCATENATE(A282,"_",Calendar!Z282,"_",Calendar!AA282,"_",Calendar!AB282,","))</f>
        <v/>
      </c>
      <c r="BD282" s="66" t="str">
        <f>IF(Calendar!AD282="","",CONCATENATE(A282,"_",Calendar!AC282,"_",Calendar!AD282,"_",Calendar!AE282,","))</f>
        <v/>
      </c>
      <c r="BE282" s="66" t="str">
        <f>IF(Calendar!AG282="","",CONCATENATE(A282,"_",Calendar!AF282,"_",Calendar!AG282,"_",Calendar!AH282,","))</f>
        <v/>
      </c>
      <c r="BF282" s="66" t="str">
        <f>IF(Calendar!AJ282="","",CONCATENATE(A282,"_",Calendar!AI282,"_",Calendar!AJ282,"_",Calendar!AK282,","))</f>
        <v/>
      </c>
      <c r="BG282" s="66" t="str">
        <f>IF(Calendar!AM282="","",CONCATENATE(A282,"_",Calendar!AL282,"_",Calendar!AM282,"_",Calendar!AN282,","))</f>
        <v/>
      </c>
      <c r="BH282" s="66" t="str">
        <f>IF(Calendar!AP282="","",CONCATENATE(A282,"_",Calendar!AO282,"_",Calendar!AP282,"_",Calendar!AQ282,","))</f>
        <v/>
      </c>
      <c r="BI282" s="66" t="str">
        <f>IF(Calendar!AS282="","",CONCATENATE(A282,"_",Calendar!AR282,"_",Calendar!AS282,"_",Calendar!AT282,","))</f>
        <v/>
      </c>
      <c r="BJ282" s="66" t="str">
        <f>IF(Calendar!AV282="","",CONCATENATE(A282,"_",Calendar!AU282,"_",Calendar!AV282,"_",Calendar!AW282,","))</f>
        <v/>
      </c>
      <c r="BK282" s="66" t="str">
        <f>IF(Calendar!AY282="","",CONCATENATE(A282,"_",Calendar!AX282,"_",Calendar!AY282,"_",Calendar!AZ282,","))</f>
        <v/>
      </c>
      <c r="BL282" s="66" t="str">
        <f>IF(Calendar!BB282="","",CONCATENATE(A282,"_",Calendar!BA282,"_",Calendar!BB282,"_",Calendar!BC282,","))</f>
        <v/>
      </c>
      <c r="BM282" s="66" t="str">
        <f>IF(Calendar!BE282="","",CONCATENATE(A282,"_",Calendar!BD282,"_",Calendar!BE282,"_",Calendar!BF282,","))</f>
        <v/>
      </c>
      <c r="BN282" s="66" t="str">
        <f>IF(Calendar!BH282="","",CONCATENATE(A282,"_",Calendar!BG282,"_",Calendar!BH282,"_",Calendar!BI282,","))</f>
        <v/>
      </c>
      <c r="BO282" s="66" t="str">
        <f>IF(Calendar!BK282="","",CONCATENATE(A282,"_",Calendar!BJ282,"_",Calendar!BK282,"_",Calendar!BL282,","))</f>
        <v/>
      </c>
      <c r="BP282" s="66" t="str">
        <f>IF(Calendar!BN282="","",CONCATENATE(A282,"_",Calendar!BM282,"_",Calendar!BN282,"_",Calendar!BO282,","))</f>
        <v/>
      </c>
      <c r="BQ282" s="66" t="str">
        <f>IF(Calendar!BQ282="","",CONCATENATE(A282,"_",Calendar!BP282,"_",Calendar!BQ282,"_",Calendar!BR282,","))</f>
        <v/>
      </c>
      <c r="BR282" s="66" t="str">
        <f>IF(Calendar!BT282="","",CONCATENATE(A282,"_",Calendar!BS282,"_",Calendar!BT282,"_",Calendar!BU282,","))</f>
        <v/>
      </c>
      <c r="BS282" s="66" t="str">
        <f>IF(Calendar!BW282="","",CONCATENATE(A282,"_",Calendar!BV282,"_",Calendar!BW282,"_",Calendar!BX282,","))</f>
        <v/>
      </c>
      <c r="BT282" s="66" t="str">
        <f>IF(Calendar!BZ282="","",CONCATENATE(A282,"_",Calendar!BY282,"_",Calendar!BZ282,"_",Calendar!CA282,","))</f>
        <v/>
      </c>
      <c r="BU282" s="66" t="str">
        <f>IF(Calendar!CC282="","",CONCATENATE(A282,"_",Calendar!CB282,"_",Calendar!CC282,"_",Calendar!CD282,","))</f>
        <v/>
      </c>
      <c r="BV282" s="66" t="str">
        <f>IF(Calendar!CF282="","",CONCATENATE(A282,"_",Calendar!CE282,"_",Calendar!CF282,"_",Calendar!CG282,","))</f>
        <v/>
      </c>
      <c r="BW282" s="66" t="str">
        <f>IF(Calendar!CI282="","",CONCATENATE(A282,"_",Calendar!CH282,"_",Calendar!CI282,"_",Calendar!CJ282,","))</f>
        <v/>
      </c>
      <c r="BX282" s="66" t="str">
        <f>IF(Calendar!CL282="","",CONCATENATE(A282,"_",Calendar!CK282,"_",Calendar!CL282,"_",Calendar!CM282,","))</f>
        <v/>
      </c>
      <c r="BY282" s="66" t="str">
        <f>IF(Calendar!CO282="","",CONCATENATE(A282,"_",Calendar!CN282,"_",Calendar!CO282,"_",Calendar!CP282,","))</f>
        <v/>
      </c>
      <c r="BZ282" s="66" t="str">
        <f>IF(Calendar!CR282="","",CONCATENATE(A282,"_",Calendar!CQ282,"_",Calendar!CR282,"_",Calendar!CS282,","))</f>
        <v/>
      </c>
      <c r="CA282" s="66" t="str">
        <f>IF(Calendar!CU282="","",CONCATENATE(A282,"_",Calendar!CT282,"_",Calendar!CU282,"_",Calendar!CV282,","))</f>
        <v/>
      </c>
      <c r="CB282" s="66" t="str">
        <f>IF(Calendar!CX282="","",CONCATENATE(A282,"_",Calendar!CW282,"_",Calendar!CX282,"_",Calendar!CY282,","))</f>
        <v/>
      </c>
      <c r="CC282" s="66" t="str">
        <f>IF(Calendar!DA282="","",CONCATENATE(A282,"_",Calendar!CZ282,"_",Calendar!DA282,"_",Calendar!DB282,","))</f>
        <v/>
      </c>
      <c r="CD282" s="66" t="str">
        <f>IF(Calendar!DD282="","",CONCATENATE(A282,"_",Calendar!DC282,"_",Calendar!DD282,"_",Calendar!DE282,","))</f>
        <v/>
      </c>
      <c r="CE282" s="66" t="str">
        <f>IF(Calendar!DG282="","",CONCATENATE(A282,"_",Calendar!DF282,"_",Calendar!DG282,"_",Calendar!DH282,","))</f>
        <v/>
      </c>
      <c r="CF282" s="66" t="str">
        <f>IF(Calendar!DJ282="","",CONCATENATE(A282,"_",Calendar!DI282,"_",Calendar!DJ282,"_",Calendar!DK282,","))</f>
        <v/>
      </c>
      <c r="CG282" s="66" t="str">
        <f>IF(Calendar!DM282="","",CONCATENATE(A282,"_",Calendar!DL282,"_",Calendar!DM282,"_",Calendar!DN282,","))</f>
        <v/>
      </c>
      <c r="CH282" s="66" t="str">
        <f>IF(Calendar!DP282="","",CONCATENATE(A282,"_",Calendar!DO282,"_",Calendar!DP282,"_",Calendar!DQ282,","))</f>
        <v/>
      </c>
      <c r="CI282" s="66" t="str">
        <f>IF(Calendar!DS282="","",CONCATENATE(A282,"_",Calendar!DR282,"_",Calendar!DS282,"_",Calendar!DT282,","))</f>
        <v/>
      </c>
      <c r="CJ282" s="66" t="str">
        <f>IF(Calendar!DV282="","",CONCATENATE(A282,"_",Calendar!DU282,"_",Calendar!DV282,"_",Calendar!DW282,","))</f>
        <v/>
      </c>
      <c r="CK282" s="66" t="str">
        <f>IF(Calendar!DY282="","",CONCATENATE(A282,"_",Calendar!DX282,"_",Calendar!DY282,"_",Calendar!DZ282,","))</f>
        <v/>
      </c>
      <c r="CL282" s="90" t="str">
        <f>IF(Calendar!EB282="","",CONCATENATE(A282,"_",Calendar!EA282,"_",Calendar!EB282,"_",Calendar!EC282,","))</f>
        <v/>
      </c>
      <c r="CM282" s="94" t="str">
        <f t="shared" si="21"/>
        <v/>
      </c>
      <c r="CN282" s="95" t="str">
        <f t="shared" si="22"/>
        <v/>
      </c>
      <c r="CO282" s="96" t="str">
        <f t="shared" si="23"/>
        <v/>
      </c>
      <c r="CP282" s="94" t="str">
        <f>IF(View!$D$1&lt;&gt;"OK","",IF(OR(View!$C$3="K+4",View!$C$3="K+4 &amp; K+7",View!$C$3="K+4 &amp; K+10",View!$C$3="ALL"),IF(CM282="","",IF(AND(HomeCalc!$A282&gt;=View!$C$1,HomeCalc!A282&lt;=View!$C$2),HomeCalc!CM282,"")),""))</f>
        <v/>
      </c>
      <c r="CQ282" s="95" t="str">
        <f>IF(View!$D$1&lt;&gt;"OK","",IF(OR(View!$C$3="K+7",View!$C$3="K+4 &amp; K+7",View!$C$3="K+7 &amp; K+10",View!$C$3="ALL"),IF(CN282="","",IF(AND(HomeCalc!$A282&gt;=View!$C$1,HomeCalc!A282&lt;=View!$C$2),HomeCalc!CN282,"")),""))</f>
        <v/>
      </c>
      <c r="CR282" s="96" t="str">
        <f>IF(View!$D$1&lt;&gt;"OK","",IF(OR(View!$C$3="K+10",View!$C$3="K+4 &amp; K+10",View!$C$3="K+7 &amp; K+10",View!$C$3="ALL"),IF(CO282="","",IF(AND(HomeCalc!$A282&gt;=View!$C$1,HomeCalc!A282&lt;=View!$C$2),HomeCalc!CO282,"")),""))</f>
        <v/>
      </c>
      <c r="CS282" s="102" t="str">
        <f>IF(View!$D$1&lt;&gt;"OK","",CONCATENATE(CS281,CP282,CQ282,CR282))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83" spans="1:97" ht="15.75" x14ac:dyDescent="0.25">
      <c r="A283" s="11">
        <v>42465</v>
      </c>
      <c r="B283" s="16" t="s">
        <v>86</v>
      </c>
      <c r="C283" s="15">
        <f t="shared" si="24"/>
        <v>41</v>
      </c>
      <c r="D283" s="23" t="s">
        <v>67</v>
      </c>
      <c r="E283" s="24" t="s">
        <v>84</v>
      </c>
      <c r="F283" s="64">
        <f t="shared" si="20"/>
        <v>0</v>
      </c>
      <c r="G283" s="21" t="str">
        <f>IF(OR(RIGHT(Calendar!I283,4)="REDS",RIGHT(Calendar!I283,6)="BLACKS",RIGHT(Calendar!I283,5)="BLUES"),Calendar!H283,"")</f>
        <v/>
      </c>
      <c r="H283" s="21" t="str">
        <f>IF(OR(RIGHT(Calendar!L283,4)="REDS",RIGHT(Calendar!L283,6)="BLACKS",RIGHT(Calendar!L283,5)="BLUES"),Calendar!K283,"")</f>
        <v/>
      </c>
      <c r="I283" s="21" t="str">
        <f>IF(OR(RIGHT(Calendar!O283,4)="REDS",RIGHT(Calendar!O283,6)="BLACKS",RIGHT(Calendar!O283,5)="BLUES"),Calendar!N283,"")</f>
        <v/>
      </c>
      <c r="J283" s="21" t="str">
        <f>IF(OR(RIGHT(Calendar!R283,4)="REDS",RIGHT(Calendar!R283,6)="BLACKS",RIGHT(Calendar!R283,5)="BLUES"),Calendar!Q283,"")</f>
        <v/>
      </c>
      <c r="K283" s="21" t="str">
        <f>IF(OR(RIGHT(Calendar!U283,4)="REDS",RIGHT(Calendar!U283,6)="BLACKS",RIGHT(Calendar!U283,5)="BLUES"),Calendar!T283,"")</f>
        <v/>
      </c>
      <c r="L283" s="21" t="str">
        <f>IF(OR(RIGHT(Calendar!X283,4)="REDS",RIGHT(Calendar!X283,6)="BLACKS",RIGHT(Calendar!X283,5)="BLUES"),Calendar!W283,"")</f>
        <v/>
      </c>
      <c r="M283" s="21" t="str">
        <f>IF(OR(RIGHT(Calendar!AA283,4)="REDS",RIGHT(Calendar!AA283,6)="BLACKS",RIGHT(Calendar!AA283,5)="BLUES"),Calendar!Z283,"")</f>
        <v/>
      </c>
      <c r="N283" s="21" t="str">
        <f>IF(OR(RIGHT(Calendar!AD283,4)="REDS",RIGHT(Calendar!AD283,6)="BLACKS",RIGHT(Calendar!AD283,5)="BLUES"),Calendar!AC283,"")</f>
        <v/>
      </c>
      <c r="O283" s="21" t="str">
        <f>IF(OR(RIGHT(Calendar!AG283,4)="REDS",RIGHT(Calendar!AG283,6)="BLACKS",RIGHT(Calendar!AG283,5)="BLUES"),Calendar!AF283,"")</f>
        <v/>
      </c>
      <c r="P283" s="21" t="str">
        <f>IF(OR(RIGHT(Calendar!AJ283,4)="REDS",RIGHT(Calendar!AJ283,6)="BLACKS",RIGHT(Calendar!AJ283,5)="BLUES"),Calendar!AI283,"")</f>
        <v/>
      </c>
      <c r="Q283" s="21" t="str">
        <f>IF(OR(RIGHT(Calendar!AM283,4)="REDS",RIGHT(Calendar!AM283,6)="BLACKS",RIGHT(Calendar!AM283,5)="BLUES"),Calendar!AL283,"")</f>
        <v/>
      </c>
      <c r="R283" s="21" t="str">
        <f>IF(OR(RIGHT(Calendar!AP283,4)="REDS",RIGHT(Calendar!AP283,6)="BLACKS",RIGHT(Calendar!AP283,5)="BLUES"),Calendar!AO283,"")</f>
        <v/>
      </c>
      <c r="S283" s="21" t="str">
        <f>IF(OR(RIGHT(Calendar!AS283,4)="REDS",RIGHT(Calendar!AS283,6)="BLACKS",RIGHT(Calendar!AS283,5)="BLUES"),Calendar!AR283,"")</f>
        <v/>
      </c>
      <c r="T283" s="21" t="str">
        <f>IF(OR(RIGHT(Calendar!AV283,4)="REDS",RIGHT(Calendar!AV283,6)="BLACKS",RIGHT(Calendar!AV283,5)="BLUES"),Calendar!AU283,"")</f>
        <v/>
      </c>
      <c r="U283" s="21" t="str">
        <f>IF(OR(RIGHT(Calendar!AY283,4)="REDS",RIGHT(Calendar!AY283,6)="BLACKS",RIGHT(Calendar!AY283,5)="BLUES"),Calendar!AX283,"")</f>
        <v/>
      </c>
      <c r="V283" s="21" t="str">
        <f>IF(OR(RIGHT(Calendar!BB283,4)="REDS",RIGHT(Calendar!BB283,6)="BLACKS",RIGHT(Calendar!BB283,5)="BLUES"),Calendar!BA283,"")</f>
        <v/>
      </c>
      <c r="W283" s="21" t="str">
        <f>IF(OR(RIGHT(Calendar!BE283,4)="REDS",RIGHT(Calendar!BE283,6)="BLACKS",RIGHT(Calendar!BE283,5)="BLUES"),Calendar!BD283,"")</f>
        <v/>
      </c>
      <c r="X283" s="21" t="str">
        <f>IF(OR(RIGHT(Calendar!BH283,4)="REDS",RIGHT(Calendar!BH283,6)="BLACKS",RIGHT(Calendar!BH283,5)="BLUES"),Calendar!BG283,"")</f>
        <v/>
      </c>
      <c r="Y283" s="21" t="str">
        <f>IF(OR(RIGHT(Calendar!BK283,4)="REDS",RIGHT(Calendar!BK283,6)="BLACKS",RIGHT(Calendar!BK283,5)="BLUES"),Calendar!BJ283,"")</f>
        <v/>
      </c>
      <c r="Z283" s="21" t="str">
        <f>IF(OR(RIGHT(Calendar!BN283,4)="REDS",RIGHT(Calendar!BN283,6)="BLACKS",RIGHT(Calendar!BN283,5)="BLUES"),Calendar!BM283,"")</f>
        <v/>
      </c>
      <c r="AA283" s="21" t="str">
        <f>IF(OR(RIGHT(Calendar!BQ283,4)="REDS",RIGHT(Calendar!BQ283,6)="BLACKS",RIGHT(Calendar!BQ283,5)="BLUES"),Calendar!BP283,"")</f>
        <v/>
      </c>
      <c r="AB283" s="21" t="str">
        <f>IF(OR(RIGHT(Calendar!BT283,4)="REDS",RIGHT(Calendar!BT283,6)="BLACKS",RIGHT(Calendar!BT283,5)="BLUES"),Calendar!BS283,"")</f>
        <v/>
      </c>
      <c r="AC283" s="21" t="str">
        <f>IF(OR(RIGHT(Calendar!BW283,4)="REDS",RIGHT(Calendar!BW283,6)="BLACKS",RIGHT(Calendar!BW283,5)="BLUES"),Calendar!BV283,"")</f>
        <v/>
      </c>
      <c r="AD283" s="21" t="str">
        <f>IF(OR(RIGHT(Calendar!BZ283,4)="REDS",RIGHT(Calendar!BZ283,6)="BLACKS",RIGHT(Calendar!BZ283,5)="BLUES"),Calendar!BY283,"")</f>
        <v/>
      </c>
      <c r="AE283" s="21" t="str">
        <f>IF(OR(RIGHT(Calendar!CC283,4)="REDS",RIGHT(Calendar!CC283,6)="BLACKS",RIGHT(Calendar!CC283,5)="BLUES"),Calendar!CB283,"")</f>
        <v/>
      </c>
      <c r="AF283" s="21" t="str">
        <f>IF(OR(RIGHT(Calendar!CF283,4)="REDS",RIGHT(Calendar!CF283,6)="BLACKS",RIGHT(Calendar!CF283,5)="BLUES"),Calendar!CE283,"")</f>
        <v/>
      </c>
      <c r="AG283" s="21" t="str">
        <f>IF(OR(RIGHT(Calendar!CI283,4)="REDS",RIGHT(Calendar!CI283,6)="BLACKS",RIGHT(Calendar!CI283,5)="BLUES"),Calendar!CH283,"")</f>
        <v/>
      </c>
      <c r="AH283" s="21" t="str">
        <f>IF(OR(RIGHT(Calendar!CL283,4)="REDS",RIGHT(Calendar!CL283,6)="BLACKS",RIGHT(Calendar!CL283,5)="BLUES"),Calendar!CK283,"")</f>
        <v/>
      </c>
      <c r="AI283" s="21" t="str">
        <f>IF(OR(RIGHT(Calendar!CO283,4)="REDS",RIGHT(Calendar!CO283,6)="BLACKS",RIGHT(Calendar!CO283,5)="BLUES"),Calendar!CN283,"")</f>
        <v/>
      </c>
      <c r="AJ283" s="21" t="str">
        <f>IF(OR(RIGHT(Calendar!CR283,4)="REDS",RIGHT(Calendar!CR283,6)="BLACKS",RIGHT(Calendar!CR283,5)="BLUES"),Calendar!CQ283,"")</f>
        <v/>
      </c>
      <c r="AK283" s="21" t="str">
        <f>IF(OR(RIGHT(Calendar!CU283,4)="REDS",RIGHT(Calendar!CU283,6)="BLACKS",RIGHT(Calendar!CU283,5)="BLUES"),Calendar!CT283,"")</f>
        <v/>
      </c>
      <c r="AL283" s="21" t="str">
        <f>IF(OR(RIGHT(Calendar!CX283,4)="REDS",RIGHT(Calendar!CX283,6)="BLACKS",RIGHT(Calendar!CX283,5)="BLUES"),Calendar!CW283,"")</f>
        <v/>
      </c>
      <c r="AM283" s="21" t="str">
        <f>IF(OR(RIGHT(Calendar!DA283,4)="REDS",RIGHT(Calendar!DA283,6)="BLACKS",RIGHT(Calendar!DA283,5)="BLUES"),Calendar!CZ283,"")</f>
        <v/>
      </c>
      <c r="AN283" s="21" t="str">
        <f>IF(OR(RIGHT(Calendar!DD283,4)="REDS",RIGHT(Calendar!DD283,6)="BLACKS",RIGHT(Calendar!DD283,5)="BLUES"),Calendar!DC283,"")</f>
        <v/>
      </c>
      <c r="AO283" s="21" t="str">
        <f>IF(OR(RIGHT(Calendar!DG283,4)="REDS",RIGHT(Calendar!DG283,6)="BLACKS",RIGHT(Calendar!DG283,5)="BLUES"),Calendar!DF283,"")</f>
        <v/>
      </c>
      <c r="AP283" s="21" t="str">
        <f>IF(OR(RIGHT(Calendar!DJ283,4)="REDS",RIGHT(Calendar!DJ283,6)="BLACKS",RIGHT(Calendar!DJ283,5)="BLUES"),Calendar!DI283,"")</f>
        <v/>
      </c>
      <c r="AQ283" s="21" t="str">
        <f>IF(OR(RIGHT(Calendar!DM283,4)="REDS",RIGHT(Calendar!DM283,6)="BLACKS",RIGHT(Calendar!DM283,5)="BLUES"),Calendar!DL283,"")</f>
        <v/>
      </c>
      <c r="AR283" s="21" t="str">
        <f>IF(OR(RIGHT(Calendar!DP283,4)="REDS",RIGHT(Calendar!DP283,6)="BLACKS",RIGHT(Calendar!DP283,5)="BLUES"),Calendar!DO283,"")</f>
        <v/>
      </c>
      <c r="AS283" s="21" t="str">
        <f>IF(OR(RIGHT(Calendar!DS283,4)="REDS",RIGHT(Calendar!DS283,6)="BLACKS",RIGHT(Calendar!DS283,5)="BLUES"),Calendar!DR283,"")</f>
        <v/>
      </c>
      <c r="AT283" s="21" t="str">
        <f>IF(OR(RIGHT(Calendar!DV283,4)="REDS",RIGHT(Calendar!DV283,6)="BLACKS",RIGHT(Calendar!DV283,5)="BLUES"),Calendar!DU283,"")</f>
        <v/>
      </c>
      <c r="AU283" s="21" t="str">
        <f>IF(OR(RIGHT(Calendar!DY283,4)="REDS",RIGHT(Calendar!DY283,6)="BLACKS",RIGHT(Calendar!DY283,5)="BLUES"),Calendar!DX283,"")</f>
        <v/>
      </c>
      <c r="AV283" s="21" t="str">
        <f>IF(OR(RIGHT(Calendar!EB283,4)="REDS",RIGHT(Calendar!EB283,6)="BLACKS",RIGHT(Calendar!EB283,5)="BLUES"),Calendar!EA283,"")</f>
        <v/>
      </c>
      <c r="AW283" s="66" t="str">
        <f>IF(Calendar!I283="","",CONCATENATE(A283,"_",Calendar!H283,"_",Calendar!I283,"_",Calendar!J283,","))</f>
        <v/>
      </c>
      <c r="AX283" s="66" t="str">
        <f>IF(Calendar!L283="","",CONCATENATE(A283,"_",Calendar!K283,"_",Calendar!L283,"_",Calendar!M283,","))</f>
        <v/>
      </c>
      <c r="AY283" s="66" t="str">
        <f>IF(Calendar!O283="","",CONCATENATE(A283,"_",Calendar!N283,"_",Calendar!O283,"_",Calendar!P283,","))</f>
        <v/>
      </c>
      <c r="AZ283" s="66" t="str">
        <f>IF(Calendar!R283="","",CONCATENATE(A283,"_",Calendar!Q283,"_",Calendar!R283,"_",Calendar!S283,","))</f>
        <v/>
      </c>
      <c r="BA283" s="66" t="str">
        <f>IF(Calendar!U283="","",CONCATENATE(A283,"_",Calendar!T283,"_",Calendar!U283,"_",Calendar!V283,","))</f>
        <v/>
      </c>
      <c r="BB283" s="66" t="str">
        <f>IF(Calendar!X283="","",CONCATENATE(A283,"_",Calendar!W283,"_",Calendar!X283,"_",Calendar!Y283,","))</f>
        <v/>
      </c>
      <c r="BC283" s="66" t="str">
        <f>IF(Calendar!AA283="","",CONCATENATE(A283,"_",Calendar!Z283,"_",Calendar!AA283,"_",Calendar!AB283,","))</f>
        <v/>
      </c>
      <c r="BD283" s="66" t="str">
        <f>IF(Calendar!AD283="","",CONCATENATE(A283,"_",Calendar!AC283,"_",Calendar!AD283,"_",Calendar!AE283,","))</f>
        <v/>
      </c>
      <c r="BE283" s="66" t="str">
        <f>IF(Calendar!AG283="","",CONCATENATE(A283,"_",Calendar!AF283,"_",Calendar!AG283,"_",Calendar!AH283,","))</f>
        <v/>
      </c>
      <c r="BF283" s="66" t="str">
        <f>IF(Calendar!AJ283="","",CONCATENATE(A283,"_",Calendar!AI283,"_",Calendar!AJ283,"_",Calendar!AK283,","))</f>
        <v/>
      </c>
      <c r="BG283" s="66" t="str">
        <f>IF(Calendar!AM283="","",CONCATENATE(A283,"_",Calendar!AL283,"_",Calendar!AM283,"_",Calendar!AN283,","))</f>
        <v/>
      </c>
      <c r="BH283" s="66" t="str">
        <f>IF(Calendar!AP283="","",CONCATENATE(A283,"_",Calendar!AO283,"_",Calendar!AP283,"_",Calendar!AQ283,","))</f>
        <v/>
      </c>
      <c r="BI283" s="66" t="str">
        <f>IF(Calendar!AS283="","",CONCATENATE(A283,"_",Calendar!AR283,"_",Calendar!AS283,"_",Calendar!AT283,","))</f>
        <v/>
      </c>
      <c r="BJ283" s="66" t="str">
        <f>IF(Calendar!AV283="","",CONCATENATE(A283,"_",Calendar!AU283,"_",Calendar!AV283,"_",Calendar!AW283,","))</f>
        <v/>
      </c>
      <c r="BK283" s="66" t="str">
        <f>IF(Calendar!AY283="","",CONCATENATE(A283,"_",Calendar!AX283,"_",Calendar!AY283,"_",Calendar!AZ283,","))</f>
        <v/>
      </c>
      <c r="BL283" s="66" t="str">
        <f>IF(Calendar!BB283="","",CONCATENATE(A283,"_",Calendar!BA283,"_",Calendar!BB283,"_",Calendar!BC283,","))</f>
        <v/>
      </c>
      <c r="BM283" s="66" t="str">
        <f>IF(Calendar!BE283="","",CONCATENATE(A283,"_",Calendar!BD283,"_",Calendar!BE283,"_",Calendar!BF283,","))</f>
        <v/>
      </c>
      <c r="BN283" s="66" t="str">
        <f>IF(Calendar!BH283="","",CONCATENATE(A283,"_",Calendar!BG283,"_",Calendar!BH283,"_",Calendar!BI283,","))</f>
        <v/>
      </c>
      <c r="BO283" s="66" t="str">
        <f>IF(Calendar!BK283="","",CONCATENATE(A283,"_",Calendar!BJ283,"_",Calendar!BK283,"_",Calendar!BL283,","))</f>
        <v/>
      </c>
      <c r="BP283" s="66" t="str">
        <f>IF(Calendar!BN283="","",CONCATENATE(A283,"_",Calendar!BM283,"_",Calendar!BN283,"_",Calendar!BO283,","))</f>
        <v/>
      </c>
      <c r="BQ283" s="66" t="str">
        <f>IF(Calendar!BQ283="","",CONCATENATE(A283,"_",Calendar!BP283,"_",Calendar!BQ283,"_",Calendar!BR283,","))</f>
        <v/>
      </c>
      <c r="BR283" s="66" t="str">
        <f>IF(Calendar!BT283="","",CONCATENATE(A283,"_",Calendar!BS283,"_",Calendar!BT283,"_",Calendar!BU283,","))</f>
        <v/>
      </c>
      <c r="BS283" s="66" t="str">
        <f>IF(Calendar!BW283="","",CONCATENATE(A283,"_",Calendar!BV283,"_",Calendar!BW283,"_",Calendar!BX283,","))</f>
        <v/>
      </c>
      <c r="BT283" s="66" t="str">
        <f>IF(Calendar!BZ283="","",CONCATENATE(A283,"_",Calendar!BY283,"_",Calendar!BZ283,"_",Calendar!CA283,","))</f>
        <v/>
      </c>
      <c r="BU283" s="66" t="str">
        <f>IF(Calendar!CC283="","",CONCATENATE(A283,"_",Calendar!CB283,"_",Calendar!CC283,"_",Calendar!CD283,","))</f>
        <v/>
      </c>
      <c r="BV283" s="66" t="str">
        <f>IF(Calendar!CF283="","",CONCATENATE(A283,"_",Calendar!CE283,"_",Calendar!CF283,"_",Calendar!CG283,","))</f>
        <v/>
      </c>
      <c r="BW283" s="66" t="str">
        <f>IF(Calendar!CI283="","",CONCATENATE(A283,"_",Calendar!CH283,"_",Calendar!CI283,"_",Calendar!CJ283,","))</f>
        <v/>
      </c>
      <c r="BX283" s="66" t="str">
        <f>IF(Calendar!CL283="","",CONCATENATE(A283,"_",Calendar!CK283,"_",Calendar!CL283,"_",Calendar!CM283,","))</f>
        <v/>
      </c>
      <c r="BY283" s="66" t="str">
        <f>IF(Calendar!CO283="","",CONCATENATE(A283,"_",Calendar!CN283,"_",Calendar!CO283,"_",Calendar!CP283,","))</f>
        <v/>
      </c>
      <c r="BZ283" s="66" t="str">
        <f>IF(Calendar!CR283="","",CONCATENATE(A283,"_",Calendar!CQ283,"_",Calendar!CR283,"_",Calendar!CS283,","))</f>
        <v/>
      </c>
      <c r="CA283" s="66" t="str">
        <f>IF(Calendar!CU283="","",CONCATENATE(A283,"_",Calendar!CT283,"_",Calendar!CU283,"_",Calendar!CV283,","))</f>
        <v/>
      </c>
      <c r="CB283" s="66" t="str">
        <f>IF(Calendar!CX283="","",CONCATENATE(A283,"_",Calendar!CW283,"_",Calendar!CX283,"_",Calendar!CY283,","))</f>
        <v/>
      </c>
      <c r="CC283" s="66" t="str">
        <f>IF(Calendar!DA283="","",CONCATENATE(A283,"_",Calendar!CZ283,"_",Calendar!DA283,"_",Calendar!DB283,","))</f>
        <v/>
      </c>
      <c r="CD283" s="66" t="str">
        <f>IF(Calendar!DD283="","",CONCATENATE(A283,"_",Calendar!DC283,"_",Calendar!DD283,"_",Calendar!DE283,","))</f>
        <v/>
      </c>
      <c r="CE283" s="66" t="str">
        <f>IF(Calendar!DG283="","",CONCATENATE(A283,"_",Calendar!DF283,"_",Calendar!DG283,"_",Calendar!DH283,","))</f>
        <v/>
      </c>
      <c r="CF283" s="66" t="str">
        <f>IF(Calendar!DJ283="","",CONCATENATE(A283,"_",Calendar!DI283,"_",Calendar!DJ283,"_",Calendar!DK283,","))</f>
        <v/>
      </c>
      <c r="CG283" s="66" t="str">
        <f>IF(Calendar!DM283="","",CONCATENATE(A283,"_",Calendar!DL283,"_",Calendar!DM283,"_",Calendar!DN283,","))</f>
        <v/>
      </c>
      <c r="CH283" s="66" t="str">
        <f>IF(Calendar!DP283="","",CONCATENATE(A283,"_",Calendar!DO283,"_",Calendar!DP283,"_",Calendar!DQ283,","))</f>
        <v/>
      </c>
      <c r="CI283" s="66" t="str">
        <f>IF(Calendar!DS283="","",CONCATENATE(A283,"_",Calendar!DR283,"_",Calendar!DS283,"_",Calendar!DT283,","))</f>
        <v/>
      </c>
      <c r="CJ283" s="66" t="str">
        <f>IF(Calendar!DV283="","",CONCATENATE(A283,"_",Calendar!DU283,"_",Calendar!DV283,"_",Calendar!DW283,","))</f>
        <v/>
      </c>
      <c r="CK283" s="66" t="str">
        <f>IF(Calendar!DY283="","",CONCATENATE(A283,"_",Calendar!DX283,"_",Calendar!DY283,"_",Calendar!DZ283,","))</f>
        <v/>
      </c>
      <c r="CL283" s="90" t="str">
        <f>IF(Calendar!EB283="","",CONCATENATE(A283,"_",Calendar!EA283,"_",Calendar!EB283,"_",Calendar!EC283,","))</f>
        <v/>
      </c>
      <c r="CM283" s="94" t="str">
        <f t="shared" si="21"/>
        <v/>
      </c>
      <c r="CN283" s="95" t="str">
        <f t="shared" si="22"/>
        <v/>
      </c>
      <c r="CO283" s="96" t="str">
        <f t="shared" si="23"/>
        <v/>
      </c>
      <c r="CP283" s="94" t="str">
        <f>IF(View!$D$1&lt;&gt;"OK","",IF(OR(View!$C$3="K+4",View!$C$3="K+4 &amp; K+7",View!$C$3="K+4 &amp; K+10",View!$C$3="ALL"),IF(CM283="","",IF(AND(HomeCalc!$A283&gt;=View!$C$1,HomeCalc!A283&lt;=View!$C$2),HomeCalc!CM283,"")),""))</f>
        <v/>
      </c>
      <c r="CQ283" s="95" t="str">
        <f>IF(View!$D$1&lt;&gt;"OK","",IF(OR(View!$C$3="K+7",View!$C$3="K+4 &amp; K+7",View!$C$3="K+7 &amp; K+10",View!$C$3="ALL"),IF(CN283="","",IF(AND(HomeCalc!$A283&gt;=View!$C$1,HomeCalc!A283&lt;=View!$C$2),HomeCalc!CN283,"")),""))</f>
        <v/>
      </c>
      <c r="CR283" s="96" t="str">
        <f>IF(View!$D$1&lt;&gt;"OK","",IF(OR(View!$C$3="K+10",View!$C$3="K+4 &amp; K+10",View!$C$3="K+7 &amp; K+10",View!$C$3="ALL"),IF(CO283="","",IF(AND(HomeCalc!$A283&gt;=View!$C$1,HomeCalc!A283&lt;=View!$C$2),HomeCalc!CO283,"")),""))</f>
        <v/>
      </c>
      <c r="CS283" s="102" t="str">
        <f>IF(View!$D$1&lt;&gt;"OK","",CONCATENATE(CS282,CP283,CQ283,CR283))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84" spans="1:97" ht="15.75" x14ac:dyDescent="0.25">
      <c r="A284" s="11">
        <v>42466</v>
      </c>
      <c r="B284" s="16" t="s">
        <v>86</v>
      </c>
      <c r="C284" s="15">
        <f t="shared" si="24"/>
        <v>41</v>
      </c>
      <c r="D284" s="24" t="s">
        <v>60</v>
      </c>
      <c r="E284" s="24" t="s">
        <v>84</v>
      </c>
      <c r="F284" s="64">
        <f t="shared" si="20"/>
        <v>0</v>
      </c>
      <c r="G284" s="21" t="str">
        <f>IF(OR(RIGHT(Calendar!I284,4)="REDS",RIGHT(Calendar!I284,6)="BLACKS",RIGHT(Calendar!I284,5)="BLUES"),Calendar!H284,"")</f>
        <v/>
      </c>
      <c r="H284" s="21" t="str">
        <f>IF(OR(RIGHT(Calendar!L284,4)="REDS",RIGHT(Calendar!L284,6)="BLACKS",RIGHT(Calendar!L284,5)="BLUES"),Calendar!K284,"")</f>
        <v/>
      </c>
      <c r="I284" s="21" t="str">
        <f>IF(OR(RIGHT(Calendar!O284,4)="REDS",RIGHT(Calendar!O284,6)="BLACKS",RIGHT(Calendar!O284,5)="BLUES"),Calendar!N284,"")</f>
        <v/>
      </c>
      <c r="J284" s="21" t="str">
        <f>IF(OR(RIGHT(Calendar!R284,4)="REDS",RIGHT(Calendar!R284,6)="BLACKS",RIGHT(Calendar!R284,5)="BLUES"),Calendar!Q284,"")</f>
        <v/>
      </c>
      <c r="K284" s="21" t="str">
        <f>IF(OR(RIGHT(Calendar!U284,4)="REDS",RIGHT(Calendar!U284,6)="BLACKS",RIGHT(Calendar!U284,5)="BLUES"),Calendar!T284,"")</f>
        <v/>
      </c>
      <c r="L284" s="21" t="str">
        <f>IF(OR(RIGHT(Calendar!X284,4)="REDS",RIGHT(Calendar!X284,6)="BLACKS",RIGHT(Calendar!X284,5)="BLUES"),Calendar!W284,"")</f>
        <v/>
      </c>
      <c r="M284" s="21" t="str">
        <f>IF(OR(RIGHT(Calendar!AA284,4)="REDS",RIGHT(Calendar!AA284,6)="BLACKS",RIGHT(Calendar!AA284,5)="BLUES"),Calendar!Z284,"")</f>
        <v/>
      </c>
      <c r="N284" s="21" t="str">
        <f>IF(OR(RIGHT(Calendar!AD284,4)="REDS",RIGHT(Calendar!AD284,6)="BLACKS",RIGHT(Calendar!AD284,5)="BLUES"),Calendar!AC284,"")</f>
        <v/>
      </c>
      <c r="O284" s="21" t="str">
        <f>IF(OR(RIGHT(Calendar!AG284,4)="REDS",RIGHT(Calendar!AG284,6)="BLACKS",RIGHT(Calendar!AG284,5)="BLUES"),Calendar!AF284,"")</f>
        <v/>
      </c>
      <c r="P284" s="21" t="str">
        <f>IF(OR(RIGHT(Calendar!AJ284,4)="REDS",RIGHT(Calendar!AJ284,6)="BLACKS",RIGHT(Calendar!AJ284,5)="BLUES"),Calendar!AI284,"")</f>
        <v/>
      </c>
      <c r="Q284" s="21" t="str">
        <f>IF(OR(RIGHT(Calendar!AM284,4)="REDS",RIGHT(Calendar!AM284,6)="BLACKS",RIGHT(Calendar!AM284,5)="BLUES"),Calendar!AL284,"")</f>
        <v/>
      </c>
      <c r="R284" s="21" t="str">
        <f>IF(OR(RIGHT(Calendar!AP284,4)="REDS",RIGHT(Calendar!AP284,6)="BLACKS",RIGHT(Calendar!AP284,5)="BLUES"),Calendar!AO284,"")</f>
        <v/>
      </c>
      <c r="S284" s="21" t="str">
        <f>IF(OR(RIGHT(Calendar!AS284,4)="REDS",RIGHT(Calendar!AS284,6)="BLACKS",RIGHT(Calendar!AS284,5)="BLUES"),Calendar!AR284,"")</f>
        <v/>
      </c>
      <c r="T284" s="21" t="str">
        <f>IF(OR(RIGHT(Calendar!AV284,4)="REDS",RIGHT(Calendar!AV284,6)="BLACKS",RIGHT(Calendar!AV284,5)="BLUES"),Calendar!AU284,"")</f>
        <v/>
      </c>
      <c r="U284" s="21" t="str">
        <f>IF(OR(RIGHT(Calendar!AY284,4)="REDS",RIGHT(Calendar!AY284,6)="BLACKS",RIGHT(Calendar!AY284,5)="BLUES"),Calendar!AX284,"")</f>
        <v/>
      </c>
      <c r="V284" s="21" t="str">
        <f>IF(OR(RIGHT(Calendar!BB284,4)="REDS",RIGHT(Calendar!BB284,6)="BLACKS",RIGHT(Calendar!BB284,5)="BLUES"),Calendar!BA284,"")</f>
        <v/>
      </c>
      <c r="W284" s="21" t="str">
        <f>IF(OR(RIGHT(Calendar!BE284,4)="REDS",RIGHT(Calendar!BE284,6)="BLACKS",RIGHT(Calendar!BE284,5)="BLUES"),Calendar!BD284,"")</f>
        <v/>
      </c>
      <c r="X284" s="21" t="str">
        <f>IF(OR(RIGHT(Calendar!BH284,4)="REDS",RIGHT(Calendar!BH284,6)="BLACKS",RIGHT(Calendar!BH284,5)="BLUES"),Calendar!BG284,"")</f>
        <v/>
      </c>
      <c r="Y284" s="21" t="str">
        <f>IF(OR(RIGHT(Calendar!BK284,4)="REDS",RIGHT(Calendar!BK284,6)="BLACKS",RIGHT(Calendar!BK284,5)="BLUES"),Calendar!BJ284,"")</f>
        <v/>
      </c>
      <c r="Z284" s="21" t="str">
        <f>IF(OR(RIGHT(Calendar!BN284,4)="REDS",RIGHT(Calendar!BN284,6)="BLACKS",RIGHT(Calendar!BN284,5)="BLUES"),Calendar!BM284,"")</f>
        <v/>
      </c>
      <c r="AA284" s="21" t="str">
        <f>IF(OR(RIGHT(Calendar!BQ284,4)="REDS",RIGHT(Calendar!BQ284,6)="BLACKS",RIGHT(Calendar!BQ284,5)="BLUES"),Calendar!BP284,"")</f>
        <v/>
      </c>
      <c r="AB284" s="21" t="str">
        <f>IF(OR(RIGHT(Calendar!BT284,4)="REDS",RIGHT(Calendar!BT284,6)="BLACKS",RIGHT(Calendar!BT284,5)="BLUES"),Calendar!BS284,"")</f>
        <v/>
      </c>
      <c r="AC284" s="21" t="str">
        <f>IF(OR(RIGHT(Calendar!BW284,4)="REDS",RIGHT(Calendar!BW284,6)="BLACKS",RIGHT(Calendar!BW284,5)="BLUES"),Calendar!BV284,"")</f>
        <v/>
      </c>
      <c r="AD284" s="21" t="str">
        <f>IF(OR(RIGHT(Calendar!BZ284,4)="REDS",RIGHT(Calendar!BZ284,6)="BLACKS",RIGHT(Calendar!BZ284,5)="BLUES"),Calendar!BY284,"")</f>
        <v/>
      </c>
      <c r="AE284" s="21" t="str">
        <f>IF(OR(RIGHT(Calendar!CC284,4)="REDS",RIGHT(Calendar!CC284,6)="BLACKS",RIGHT(Calendar!CC284,5)="BLUES"),Calendar!CB284,"")</f>
        <v/>
      </c>
      <c r="AF284" s="21" t="str">
        <f>IF(OR(RIGHT(Calendar!CF284,4)="REDS",RIGHT(Calendar!CF284,6)="BLACKS",RIGHT(Calendar!CF284,5)="BLUES"),Calendar!CE284,"")</f>
        <v/>
      </c>
      <c r="AG284" s="21" t="str">
        <f>IF(OR(RIGHT(Calendar!CI284,4)="REDS",RIGHT(Calendar!CI284,6)="BLACKS",RIGHT(Calendar!CI284,5)="BLUES"),Calendar!CH284,"")</f>
        <v/>
      </c>
      <c r="AH284" s="21" t="str">
        <f>IF(OR(RIGHT(Calendar!CL284,4)="REDS",RIGHT(Calendar!CL284,6)="BLACKS",RIGHT(Calendar!CL284,5)="BLUES"),Calendar!CK284,"")</f>
        <v/>
      </c>
      <c r="AI284" s="21" t="str">
        <f>IF(OR(RIGHT(Calendar!CO284,4)="REDS",RIGHT(Calendar!CO284,6)="BLACKS",RIGHT(Calendar!CO284,5)="BLUES"),Calendar!CN284,"")</f>
        <v/>
      </c>
      <c r="AJ284" s="21" t="str">
        <f>IF(OR(RIGHT(Calendar!CR284,4)="REDS",RIGHT(Calendar!CR284,6)="BLACKS",RIGHT(Calendar!CR284,5)="BLUES"),Calendar!CQ284,"")</f>
        <v/>
      </c>
      <c r="AK284" s="21" t="str">
        <f>IF(OR(RIGHT(Calendar!CU284,4)="REDS",RIGHT(Calendar!CU284,6)="BLACKS",RIGHT(Calendar!CU284,5)="BLUES"),Calendar!CT284,"")</f>
        <v/>
      </c>
      <c r="AL284" s="21" t="str">
        <f>IF(OR(RIGHT(Calendar!CX284,4)="REDS",RIGHT(Calendar!CX284,6)="BLACKS",RIGHT(Calendar!CX284,5)="BLUES"),Calendar!CW284,"")</f>
        <v/>
      </c>
      <c r="AM284" s="21" t="str">
        <f>IF(OR(RIGHT(Calendar!DA284,4)="REDS",RIGHT(Calendar!DA284,6)="BLACKS",RIGHT(Calendar!DA284,5)="BLUES"),Calendar!CZ284,"")</f>
        <v/>
      </c>
      <c r="AN284" s="21" t="str">
        <f>IF(OR(RIGHT(Calendar!DD284,4)="REDS",RIGHT(Calendar!DD284,6)="BLACKS",RIGHT(Calendar!DD284,5)="BLUES"),Calendar!DC284,"")</f>
        <v/>
      </c>
      <c r="AO284" s="21" t="str">
        <f>IF(OR(RIGHT(Calendar!DG284,4)="REDS",RIGHT(Calendar!DG284,6)="BLACKS",RIGHT(Calendar!DG284,5)="BLUES"),Calendar!DF284,"")</f>
        <v/>
      </c>
      <c r="AP284" s="21" t="str">
        <f>IF(OR(RIGHT(Calendar!DJ284,4)="REDS",RIGHT(Calendar!DJ284,6)="BLACKS",RIGHT(Calendar!DJ284,5)="BLUES"),Calendar!DI284,"")</f>
        <v/>
      </c>
      <c r="AQ284" s="21" t="str">
        <f>IF(OR(RIGHT(Calendar!DM284,4)="REDS",RIGHT(Calendar!DM284,6)="BLACKS",RIGHT(Calendar!DM284,5)="BLUES"),Calendar!DL284,"")</f>
        <v/>
      </c>
      <c r="AR284" s="21" t="str">
        <f>IF(OR(RIGHT(Calendar!DP284,4)="REDS",RIGHT(Calendar!DP284,6)="BLACKS",RIGHT(Calendar!DP284,5)="BLUES"),Calendar!DO284,"")</f>
        <v/>
      </c>
      <c r="AS284" s="21" t="str">
        <f>IF(OR(RIGHT(Calendar!DS284,4)="REDS",RIGHT(Calendar!DS284,6)="BLACKS",RIGHT(Calendar!DS284,5)="BLUES"),Calendar!DR284,"")</f>
        <v/>
      </c>
      <c r="AT284" s="21" t="str">
        <f>IF(OR(RIGHT(Calendar!DV284,4)="REDS",RIGHT(Calendar!DV284,6)="BLACKS",RIGHT(Calendar!DV284,5)="BLUES"),Calendar!DU284,"")</f>
        <v/>
      </c>
      <c r="AU284" s="21" t="str">
        <f>IF(OR(RIGHT(Calendar!DY284,4)="REDS",RIGHT(Calendar!DY284,6)="BLACKS",RIGHT(Calendar!DY284,5)="BLUES"),Calendar!DX284,"")</f>
        <v/>
      </c>
      <c r="AV284" s="21" t="str">
        <f>IF(OR(RIGHT(Calendar!EB284,4)="REDS",RIGHT(Calendar!EB284,6)="BLACKS",RIGHT(Calendar!EB284,5)="BLUES"),Calendar!EA284,"")</f>
        <v/>
      </c>
      <c r="AW284" s="66" t="str">
        <f>IF(Calendar!I284="","",CONCATENATE(A284,"_",Calendar!H284,"_",Calendar!I284,"_",Calendar!J284,","))</f>
        <v/>
      </c>
      <c r="AX284" s="66" t="str">
        <f>IF(Calendar!L284="","",CONCATENATE(A284,"_",Calendar!K284,"_",Calendar!L284,"_",Calendar!M284,","))</f>
        <v/>
      </c>
      <c r="AY284" s="66" t="str">
        <f>IF(Calendar!O284="","",CONCATENATE(A284,"_",Calendar!N284,"_",Calendar!O284,"_",Calendar!P284,","))</f>
        <v/>
      </c>
      <c r="AZ284" s="66" t="str">
        <f>IF(Calendar!R284="","",CONCATENATE(A284,"_",Calendar!Q284,"_",Calendar!R284,"_",Calendar!S284,","))</f>
        <v/>
      </c>
      <c r="BA284" s="66" t="str">
        <f>IF(Calendar!U284="","",CONCATENATE(A284,"_",Calendar!T284,"_",Calendar!U284,"_",Calendar!V284,","))</f>
        <v/>
      </c>
      <c r="BB284" s="66" t="str">
        <f>IF(Calendar!X284="","",CONCATENATE(A284,"_",Calendar!W284,"_",Calendar!X284,"_",Calendar!Y284,","))</f>
        <v/>
      </c>
      <c r="BC284" s="66" t="str">
        <f>IF(Calendar!AA284="","",CONCATENATE(A284,"_",Calendar!Z284,"_",Calendar!AA284,"_",Calendar!AB284,","))</f>
        <v/>
      </c>
      <c r="BD284" s="66" t="str">
        <f>IF(Calendar!AD284="","",CONCATENATE(A284,"_",Calendar!AC284,"_",Calendar!AD284,"_",Calendar!AE284,","))</f>
        <v/>
      </c>
      <c r="BE284" s="66" t="str">
        <f>IF(Calendar!AG284="","",CONCATENATE(A284,"_",Calendar!AF284,"_",Calendar!AG284,"_",Calendar!AH284,","))</f>
        <v/>
      </c>
      <c r="BF284" s="66" t="str">
        <f>IF(Calendar!AJ284="","",CONCATENATE(A284,"_",Calendar!AI284,"_",Calendar!AJ284,"_",Calendar!AK284,","))</f>
        <v/>
      </c>
      <c r="BG284" s="66" t="str">
        <f>IF(Calendar!AM284="","",CONCATENATE(A284,"_",Calendar!AL284,"_",Calendar!AM284,"_",Calendar!AN284,","))</f>
        <v/>
      </c>
      <c r="BH284" s="66" t="str">
        <f>IF(Calendar!AP284="","",CONCATENATE(A284,"_",Calendar!AO284,"_",Calendar!AP284,"_",Calendar!AQ284,","))</f>
        <v/>
      </c>
      <c r="BI284" s="66" t="str">
        <f>IF(Calendar!AS284="","",CONCATENATE(A284,"_",Calendar!AR284,"_",Calendar!AS284,"_",Calendar!AT284,","))</f>
        <v/>
      </c>
      <c r="BJ284" s="66" t="str">
        <f>IF(Calendar!AV284="","",CONCATENATE(A284,"_",Calendar!AU284,"_",Calendar!AV284,"_",Calendar!AW284,","))</f>
        <v/>
      </c>
      <c r="BK284" s="66" t="str">
        <f>IF(Calendar!AY284="","",CONCATENATE(A284,"_",Calendar!AX284,"_",Calendar!AY284,"_",Calendar!AZ284,","))</f>
        <v/>
      </c>
      <c r="BL284" s="66" t="str">
        <f>IF(Calendar!BB284="","",CONCATENATE(A284,"_",Calendar!BA284,"_",Calendar!BB284,"_",Calendar!BC284,","))</f>
        <v/>
      </c>
      <c r="BM284" s="66" t="str">
        <f>IF(Calendar!BE284="","",CONCATENATE(A284,"_",Calendar!BD284,"_",Calendar!BE284,"_",Calendar!BF284,","))</f>
        <v/>
      </c>
      <c r="BN284" s="66" t="str">
        <f>IF(Calendar!BH284="","",CONCATENATE(A284,"_",Calendar!BG284,"_",Calendar!BH284,"_",Calendar!BI284,","))</f>
        <v/>
      </c>
      <c r="BO284" s="66" t="str">
        <f>IF(Calendar!BK284="","",CONCATENATE(A284,"_",Calendar!BJ284,"_",Calendar!BK284,"_",Calendar!BL284,","))</f>
        <v/>
      </c>
      <c r="BP284" s="66" t="str">
        <f>IF(Calendar!BN284="","",CONCATENATE(A284,"_",Calendar!BM284,"_",Calendar!BN284,"_",Calendar!BO284,","))</f>
        <v/>
      </c>
      <c r="BQ284" s="66" t="str">
        <f>IF(Calendar!BQ284="","",CONCATENATE(A284,"_",Calendar!BP284,"_",Calendar!BQ284,"_",Calendar!BR284,","))</f>
        <v/>
      </c>
      <c r="BR284" s="66" t="str">
        <f>IF(Calendar!BT284="","",CONCATENATE(A284,"_",Calendar!BS284,"_",Calendar!BT284,"_",Calendar!BU284,","))</f>
        <v/>
      </c>
      <c r="BS284" s="66" t="str">
        <f>IF(Calendar!BW284="","",CONCATENATE(A284,"_",Calendar!BV284,"_",Calendar!BW284,"_",Calendar!BX284,","))</f>
        <v/>
      </c>
      <c r="BT284" s="66" t="str">
        <f>IF(Calendar!BZ284="","",CONCATENATE(A284,"_",Calendar!BY284,"_",Calendar!BZ284,"_",Calendar!CA284,","))</f>
        <v/>
      </c>
      <c r="BU284" s="66" t="str">
        <f>IF(Calendar!CC284="","",CONCATENATE(A284,"_",Calendar!CB284,"_",Calendar!CC284,"_",Calendar!CD284,","))</f>
        <v/>
      </c>
      <c r="BV284" s="66" t="str">
        <f>IF(Calendar!CF284="","",CONCATENATE(A284,"_",Calendar!CE284,"_",Calendar!CF284,"_",Calendar!CG284,","))</f>
        <v/>
      </c>
      <c r="BW284" s="66" t="str">
        <f>IF(Calendar!CI284="","",CONCATENATE(A284,"_",Calendar!CH284,"_",Calendar!CI284,"_",Calendar!CJ284,","))</f>
        <v/>
      </c>
      <c r="BX284" s="66" t="str">
        <f>IF(Calendar!CL284="","",CONCATENATE(A284,"_",Calendar!CK284,"_",Calendar!CL284,"_",Calendar!CM284,","))</f>
        <v/>
      </c>
      <c r="BY284" s="66" t="str">
        <f>IF(Calendar!CO284="","",CONCATENATE(A284,"_",Calendar!CN284,"_",Calendar!CO284,"_",Calendar!CP284,","))</f>
        <v/>
      </c>
      <c r="BZ284" s="66" t="str">
        <f>IF(Calendar!CR284="","",CONCATENATE(A284,"_",Calendar!CQ284,"_",Calendar!CR284,"_",Calendar!CS284,","))</f>
        <v/>
      </c>
      <c r="CA284" s="66" t="str">
        <f>IF(Calendar!CU284="","",CONCATENATE(A284,"_",Calendar!CT284,"_",Calendar!CU284,"_",Calendar!CV284,","))</f>
        <v/>
      </c>
      <c r="CB284" s="66" t="str">
        <f>IF(Calendar!CX284="","",CONCATENATE(A284,"_",Calendar!CW284,"_",Calendar!CX284,"_",Calendar!CY284,","))</f>
        <v/>
      </c>
      <c r="CC284" s="66" t="str">
        <f>IF(Calendar!DA284="","",CONCATENATE(A284,"_",Calendar!CZ284,"_",Calendar!DA284,"_",Calendar!DB284,","))</f>
        <v/>
      </c>
      <c r="CD284" s="66" t="str">
        <f>IF(Calendar!DD284="","",CONCATENATE(A284,"_",Calendar!DC284,"_",Calendar!DD284,"_",Calendar!DE284,","))</f>
        <v/>
      </c>
      <c r="CE284" s="66" t="str">
        <f>IF(Calendar!DG284="","",CONCATENATE(A284,"_",Calendar!DF284,"_",Calendar!DG284,"_",Calendar!DH284,","))</f>
        <v/>
      </c>
      <c r="CF284" s="66" t="str">
        <f>IF(Calendar!DJ284="","",CONCATENATE(A284,"_",Calendar!DI284,"_",Calendar!DJ284,"_",Calendar!DK284,","))</f>
        <v/>
      </c>
      <c r="CG284" s="66" t="str">
        <f>IF(Calendar!DM284="","",CONCATENATE(A284,"_",Calendar!DL284,"_",Calendar!DM284,"_",Calendar!DN284,","))</f>
        <v/>
      </c>
      <c r="CH284" s="66" t="str">
        <f>IF(Calendar!DP284="","",CONCATENATE(A284,"_",Calendar!DO284,"_",Calendar!DP284,"_",Calendar!DQ284,","))</f>
        <v/>
      </c>
      <c r="CI284" s="66" t="str">
        <f>IF(Calendar!DS284="","",CONCATENATE(A284,"_",Calendar!DR284,"_",Calendar!DS284,"_",Calendar!DT284,","))</f>
        <v/>
      </c>
      <c r="CJ284" s="66" t="str">
        <f>IF(Calendar!DV284="","",CONCATENATE(A284,"_",Calendar!DU284,"_",Calendar!DV284,"_",Calendar!DW284,","))</f>
        <v/>
      </c>
      <c r="CK284" s="66" t="str">
        <f>IF(Calendar!DY284="","",CONCATENATE(A284,"_",Calendar!DX284,"_",Calendar!DY284,"_",Calendar!DZ284,","))</f>
        <v/>
      </c>
      <c r="CL284" s="90" t="str">
        <f>IF(Calendar!EB284="","",CONCATENATE(A284,"_",Calendar!EA284,"_",Calendar!EB284,"_",Calendar!EC284,","))</f>
        <v/>
      </c>
      <c r="CM284" s="94" t="str">
        <f t="shared" si="21"/>
        <v/>
      </c>
      <c r="CN284" s="95" t="str">
        <f t="shared" si="22"/>
        <v/>
      </c>
      <c r="CO284" s="96" t="str">
        <f t="shared" si="23"/>
        <v/>
      </c>
      <c r="CP284" s="94" t="str">
        <f>IF(View!$D$1&lt;&gt;"OK","",IF(OR(View!$C$3="K+4",View!$C$3="K+4 &amp; K+7",View!$C$3="K+4 &amp; K+10",View!$C$3="ALL"),IF(CM284="","",IF(AND(HomeCalc!$A284&gt;=View!$C$1,HomeCalc!A284&lt;=View!$C$2),HomeCalc!CM284,"")),""))</f>
        <v/>
      </c>
      <c r="CQ284" s="95" t="str">
        <f>IF(View!$D$1&lt;&gt;"OK","",IF(OR(View!$C$3="K+7",View!$C$3="K+4 &amp; K+7",View!$C$3="K+7 &amp; K+10",View!$C$3="ALL"),IF(CN284="","",IF(AND(HomeCalc!$A284&gt;=View!$C$1,HomeCalc!A284&lt;=View!$C$2),HomeCalc!CN284,"")),""))</f>
        <v/>
      </c>
      <c r="CR284" s="96" t="str">
        <f>IF(View!$D$1&lt;&gt;"OK","",IF(OR(View!$C$3="K+10",View!$C$3="K+4 &amp; K+10",View!$C$3="K+7 &amp; K+10",View!$C$3="ALL"),IF(CO284="","",IF(AND(HomeCalc!$A284&gt;=View!$C$1,HomeCalc!A284&lt;=View!$C$2),HomeCalc!CO284,"")),""))</f>
        <v/>
      </c>
      <c r="CS284" s="102" t="str">
        <f>IF(View!$D$1&lt;&gt;"OK","",CONCATENATE(CS283,CP284,CQ284,CR284))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85" spans="1:97" ht="15.75" x14ac:dyDescent="0.25">
      <c r="A285" s="11">
        <v>42467</v>
      </c>
      <c r="B285" s="16" t="s">
        <v>86</v>
      </c>
      <c r="C285" s="15">
        <f t="shared" si="24"/>
        <v>41</v>
      </c>
      <c r="D285" s="28" t="s">
        <v>62</v>
      </c>
      <c r="E285" s="24" t="s">
        <v>84</v>
      </c>
      <c r="F285" s="64">
        <f t="shared" si="20"/>
        <v>0</v>
      </c>
      <c r="G285" s="21" t="str">
        <f>IF(OR(RIGHT(Calendar!I285,4)="REDS",RIGHT(Calendar!I285,6)="BLACKS",RIGHT(Calendar!I285,5)="BLUES"),Calendar!H285,"")</f>
        <v/>
      </c>
      <c r="H285" s="21" t="str">
        <f>IF(OR(RIGHT(Calendar!L285,4)="REDS",RIGHT(Calendar!L285,6)="BLACKS",RIGHT(Calendar!L285,5)="BLUES"),Calendar!K285,"")</f>
        <v/>
      </c>
      <c r="I285" s="21" t="str">
        <f>IF(OR(RIGHT(Calendar!O285,4)="REDS",RIGHT(Calendar!O285,6)="BLACKS",RIGHT(Calendar!O285,5)="BLUES"),Calendar!N285,"")</f>
        <v/>
      </c>
      <c r="J285" s="21" t="str">
        <f>IF(OR(RIGHT(Calendar!R285,4)="REDS",RIGHT(Calendar!R285,6)="BLACKS",RIGHT(Calendar!R285,5)="BLUES"),Calendar!Q285,"")</f>
        <v/>
      </c>
      <c r="K285" s="21" t="str">
        <f>IF(OR(RIGHT(Calendar!U285,4)="REDS",RIGHT(Calendar!U285,6)="BLACKS",RIGHT(Calendar!U285,5)="BLUES"),Calendar!T285,"")</f>
        <v/>
      </c>
      <c r="L285" s="21" t="str">
        <f>IF(OR(RIGHT(Calendar!X285,4)="REDS",RIGHT(Calendar!X285,6)="BLACKS",RIGHT(Calendar!X285,5)="BLUES"),Calendar!W285,"")</f>
        <v/>
      </c>
      <c r="M285" s="21" t="str">
        <f>IF(OR(RIGHT(Calendar!AA285,4)="REDS",RIGHT(Calendar!AA285,6)="BLACKS",RIGHT(Calendar!AA285,5)="BLUES"),Calendar!Z285,"")</f>
        <v/>
      </c>
      <c r="N285" s="21" t="str">
        <f>IF(OR(RIGHT(Calendar!AD285,4)="REDS",RIGHT(Calendar!AD285,6)="BLACKS",RIGHT(Calendar!AD285,5)="BLUES"),Calendar!AC285,"")</f>
        <v/>
      </c>
      <c r="O285" s="21" t="str">
        <f>IF(OR(RIGHT(Calendar!AG285,4)="REDS",RIGHT(Calendar!AG285,6)="BLACKS",RIGHT(Calendar!AG285,5)="BLUES"),Calendar!AF285,"")</f>
        <v/>
      </c>
      <c r="P285" s="21" t="str">
        <f>IF(OR(RIGHT(Calendar!AJ285,4)="REDS",RIGHT(Calendar!AJ285,6)="BLACKS",RIGHT(Calendar!AJ285,5)="BLUES"),Calendar!AI285,"")</f>
        <v/>
      </c>
      <c r="Q285" s="21" t="str">
        <f>IF(OR(RIGHT(Calendar!AM285,4)="REDS",RIGHT(Calendar!AM285,6)="BLACKS",RIGHT(Calendar!AM285,5)="BLUES"),Calendar!AL285,"")</f>
        <v/>
      </c>
      <c r="R285" s="21" t="str">
        <f>IF(OR(RIGHT(Calendar!AP285,4)="REDS",RIGHT(Calendar!AP285,6)="BLACKS",RIGHT(Calendar!AP285,5)="BLUES"),Calendar!AO285,"")</f>
        <v/>
      </c>
      <c r="S285" s="21" t="str">
        <f>IF(OR(RIGHT(Calendar!AS285,4)="REDS",RIGHT(Calendar!AS285,6)="BLACKS",RIGHT(Calendar!AS285,5)="BLUES"),Calendar!AR285,"")</f>
        <v/>
      </c>
      <c r="T285" s="21" t="str">
        <f>IF(OR(RIGHT(Calendar!AV285,4)="REDS",RIGHT(Calendar!AV285,6)="BLACKS",RIGHT(Calendar!AV285,5)="BLUES"),Calendar!AU285,"")</f>
        <v/>
      </c>
      <c r="U285" s="21" t="str">
        <f>IF(OR(RIGHT(Calendar!AY285,4)="REDS",RIGHT(Calendar!AY285,6)="BLACKS",RIGHT(Calendar!AY285,5)="BLUES"),Calendar!AX285,"")</f>
        <v/>
      </c>
      <c r="V285" s="21" t="str">
        <f>IF(OR(RIGHT(Calendar!BB285,4)="REDS",RIGHT(Calendar!BB285,6)="BLACKS",RIGHT(Calendar!BB285,5)="BLUES"),Calendar!BA285,"")</f>
        <v/>
      </c>
      <c r="W285" s="21" t="str">
        <f>IF(OR(RIGHT(Calendar!BE285,4)="REDS",RIGHT(Calendar!BE285,6)="BLACKS",RIGHT(Calendar!BE285,5)="BLUES"),Calendar!BD285,"")</f>
        <v/>
      </c>
      <c r="X285" s="21" t="str">
        <f>IF(OR(RIGHT(Calendar!BH285,4)="REDS",RIGHT(Calendar!BH285,6)="BLACKS",RIGHT(Calendar!BH285,5)="BLUES"),Calendar!BG285,"")</f>
        <v/>
      </c>
      <c r="Y285" s="21" t="str">
        <f>IF(OR(RIGHT(Calendar!BK285,4)="REDS",RIGHT(Calendar!BK285,6)="BLACKS",RIGHT(Calendar!BK285,5)="BLUES"),Calendar!BJ285,"")</f>
        <v/>
      </c>
      <c r="Z285" s="21" t="str">
        <f>IF(OR(RIGHT(Calendar!BN285,4)="REDS",RIGHT(Calendar!BN285,6)="BLACKS",RIGHT(Calendar!BN285,5)="BLUES"),Calendar!BM285,"")</f>
        <v/>
      </c>
      <c r="AA285" s="21" t="str">
        <f>IF(OR(RIGHT(Calendar!BQ285,4)="REDS",RIGHT(Calendar!BQ285,6)="BLACKS",RIGHT(Calendar!BQ285,5)="BLUES"),Calendar!BP285,"")</f>
        <v/>
      </c>
      <c r="AB285" s="21" t="str">
        <f>IF(OR(RIGHT(Calendar!BT285,4)="REDS",RIGHT(Calendar!BT285,6)="BLACKS",RIGHT(Calendar!BT285,5)="BLUES"),Calendar!BS285,"")</f>
        <v/>
      </c>
      <c r="AC285" s="21" t="str">
        <f>IF(OR(RIGHT(Calendar!BW285,4)="REDS",RIGHT(Calendar!BW285,6)="BLACKS",RIGHT(Calendar!BW285,5)="BLUES"),Calendar!BV285,"")</f>
        <v/>
      </c>
      <c r="AD285" s="21" t="str">
        <f>IF(OR(RIGHT(Calendar!BZ285,4)="REDS",RIGHT(Calendar!BZ285,6)="BLACKS",RIGHT(Calendar!BZ285,5)="BLUES"),Calendar!BY285,"")</f>
        <v/>
      </c>
      <c r="AE285" s="21" t="str">
        <f>IF(OR(RIGHT(Calendar!CC285,4)="REDS",RIGHT(Calendar!CC285,6)="BLACKS",RIGHT(Calendar!CC285,5)="BLUES"),Calendar!CB285,"")</f>
        <v/>
      </c>
      <c r="AF285" s="21" t="str">
        <f>IF(OR(RIGHT(Calendar!CF285,4)="REDS",RIGHT(Calendar!CF285,6)="BLACKS",RIGHT(Calendar!CF285,5)="BLUES"),Calendar!CE285,"")</f>
        <v/>
      </c>
      <c r="AG285" s="21" t="str">
        <f>IF(OR(RIGHT(Calendar!CI285,4)="REDS",RIGHT(Calendar!CI285,6)="BLACKS",RIGHT(Calendar!CI285,5)="BLUES"),Calendar!CH285,"")</f>
        <v/>
      </c>
      <c r="AH285" s="21" t="str">
        <f>IF(OR(RIGHT(Calendar!CL285,4)="REDS",RIGHT(Calendar!CL285,6)="BLACKS",RIGHT(Calendar!CL285,5)="BLUES"),Calendar!CK285,"")</f>
        <v/>
      </c>
      <c r="AI285" s="21" t="str">
        <f>IF(OR(RIGHT(Calendar!CO285,4)="REDS",RIGHT(Calendar!CO285,6)="BLACKS",RIGHT(Calendar!CO285,5)="BLUES"),Calendar!CN285,"")</f>
        <v/>
      </c>
      <c r="AJ285" s="21" t="str">
        <f>IF(OR(RIGHT(Calendar!CR285,4)="REDS",RIGHT(Calendar!CR285,6)="BLACKS",RIGHT(Calendar!CR285,5)="BLUES"),Calendar!CQ285,"")</f>
        <v/>
      </c>
      <c r="AK285" s="21" t="str">
        <f>IF(OR(RIGHT(Calendar!CU285,4)="REDS",RIGHT(Calendar!CU285,6)="BLACKS",RIGHT(Calendar!CU285,5)="BLUES"),Calendar!CT285,"")</f>
        <v/>
      </c>
      <c r="AL285" s="21" t="str">
        <f>IF(OR(RIGHT(Calendar!CX285,4)="REDS",RIGHT(Calendar!CX285,6)="BLACKS",RIGHT(Calendar!CX285,5)="BLUES"),Calendar!CW285,"")</f>
        <v/>
      </c>
      <c r="AM285" s="21" t="str">
        <f>IF(OR(RIGHT(Calendar!DA285,4)="REDS",RIGHT(Calendar!DA285,6)="BLACKS",RIGHT(Calendar!DA285,5)="BLUES"),Calendar!CZ285,"")</f>
        <v/>
      </c>
      <c r="AN285" s="21" t="str">
        <f>IF(OR(RIGHT(Calendar!DD285,4)="REDS",RIGHT(Calendar!DD285,6)="BLACKS",RIGHT(Calendar!DD285,5)="BLUES"),Calendar!DC285,"")</f>
        <v/>
      </c>
      <c r="AO285" s="21" t="str">
        <f>IF(OR(RIGHT(Calendar!DG285,4)="REDS",RIGHT(Calendar!DG285,6)="BLACKS",RIGHT(Calendar!DG285,5)="BLUES"),Calendar!DF285,"")</f>
        <v/>
      </c>
      <c r="AP285" s="21" t="str">
        <f>IF(OR(RIGHT(Calendar!DJ285,4)="REDS",RIGHT(Calendar!DJ285,6)="BLACKS",RIGHT(Calendar!DJ285,5)="BLUES"),Calendar!DI285,"")</f>
        <v/>
      </c>
      <c r="AQ285" s="21" t="str">
        <f>IF(OR(RIGHT(Calendar!DM285,4)="REDS",RIGHT(Calendar!DM285,6)="BLACKS",RIGHT(Calendar!DM285,5)="BLUES"),Calendar!DL285,"")</f>
        <v/>
      </c>
      <c r="AR285" s="21" t="str">
        <f>IF(OR(RIGHT(Calendar!DP285,4)="REDS",RIGHT(Calendar!DP285,6)="BLACKS",RIGHT(Calendar!DP285,5)="BLUES"),Calendar!DO285,"")</f>
        <v/>
      </c>
      <c r="AS285" s="21" t="str">
        <f>IF(OR(RIGHT(Calendar!DS285,4)="REDS",RIGHT(Calendar!DS285,6)="BLACKS",RIGHT(Calendar!DS285,5)="BLUES"),Calendar!DR285,"")</f>
        <v/>
      </c>
      <c r="AT285" s="21" t="str">
        <f>IF(OR(RIGHT(Calendar!DV285,4)="REDS",RIGHT(Calendar!DV285,6)="BLACKS",RIGHT(Calendar!DV285,5)="BLUES"),Calendar!DU285,"")</f>
        <v/>
      </c>
      <c r="AU285" s="21" t="str">
        <f>IF(OR(RIGHT(Calendar!DY285,4)="REDS",RIGHT(Calendar!DY285,6)="BLACKS",RIGHT(Calendar!DY285,5)="BLUES"),Calendar!DX285,"")</f>
        <v/>
      </c>
      <c r="AV285" s="21" t="str">
        <f>IF(OR(RIGHT(Calendar!EB285,4)="REDS",RIGHT(Calendar!EB285,6)="BLACKS",RIGHT(Calendar!EB285,5)="BLUES"),Calendar!EA285,"")</f>
        <v/>
      </c>
      <c r="AW285" s="66" t="str">
        <f>IF(Calendar!I285="","",CONCATENATE(A285,"_",Calendar!H285,"_",Calendar!I285,"_",Calendar!J285,","))</f>
        <v/>
      </c>
      <c r="AX285" s="66" t="str">
        <f>IF(Calendar!L285="","",CONCATENATE(A285,"_",Calendar!K285,"_",Calendar!L285,"_",Calendar!M285,","))</f>
        <v/>
      </c>
      <c r="AY285" s="66" t="str">
        <f>IF(Calendar!O285="","",CONCATENATE(A285,"_",Calendar!N285,"_",Calendar!O285,"_",Calendar!P285,","))</f>
        <v/>
      </c>
      <c r="AZ285" s="66" t="str">
        <f>IF(Calendar!R285="","",CONCATENATE(A285,"_",Calendar!Q285,"_",Calendar!R285,"_",Calendar!S285,","))</f>
        <v/>
      </c>
      <c r="BA285" s="66" t="str">
        <f>IF(Calendar!U285="","",CONCATENATE(A285,"_",Calendar!T285,"_",Calendar!U285,"_",Calendar!V285,","))</f>
        <v/>
      </c>
      <c r="BB285" s="66" t="str">
        <f>IF(Calendar!X285="","",CONCATENATE(A285,"_",Calendar!W285,"_",Calendar!X285,"_",Calendar!Y285,","))</f>
        <v/>
      </c>
      <c r="BC285" s="66" t="str">
        <f>IF(Calendar!AA285="","",CONCATENATE(A285,"_",Calendar!Z285,"_",Calendar!AA285,"_",Calendar!AB285,","))</f>
        <v/>
      </c>
      <c r="BD285" s="66" t="str">
        <f>IF(Calendar!AD285="","",CONCATENATE(A285,"_",Calendar!AC285,"_",Calendar!AD285,"_",Calendar!AE285,","))</f>
        <v/>
      </c>
      <c r="BE285" s="66" t="str">
        <f>IF(Calendar!AG285="","",CONCATENATE(A285,"_",Calendar!AF285,"_",Calendar!AG285,"_",Calendar!AH285,","))</f>
        <v/>
      </c>
      <c r="BF285" s="66" t="str">
        <f>IF(Calendar!AJ285="","",CONCATENATE(A285,"_",Calendar!AI285,"_",Calendar!AJ285,"_",Calendar!AK285,","))</f>
        <v/>
      </c>
      <c r="BG285" s="66" t="str">
        <f>IF(Calendar!AM285="","",CONCATENATE(A285,"_",Calendar!AL285,"_",Calendar!AM285,"_",Calendar!AN285,","))</f>
        <v/>
      </c>
      <c r="BH285" s="66" t="str">
        <f>IF(Calendar!AP285="","",CONCATENATE(A285,"_",Calendar!AO285,"_",Calendar!AP285,"_",Calendar!AQ285,","))</f>
        <v/>
      </c>
      <c r="BI285" s="66" t="str">
        <f>IF(Calendar!AS285="","",CONCATENATE(A285,"_",Calendar!AR285,"_",Calendar!AS285,"_",Calendar!AT285,","))</f>
        <v/>
      </c>
      <c r="BJ285" s="66" t="str">
        <f>IF(Calendar!AV285="","",CONCATENATE(A285,"_",Calendar!AU285,"_",Calendar!AV285,"_",Calendar!AW285,","))</f>
        <v/>
      </c>
      <c r="BK285" s="66" t="str">
        <f>IF(Calendar!AY285="","",CONCATENATE(A285,"_",Calendar!AX285,"_",Calendar!AY285,"_",Calendar!AZ285,","))</f>
        <v/>
      </c>
      <c r="BL285" s="66" t="str">
        <f>IF(Calendar!BB285="","",CONCATENATE(A285,"_",Calendar!BA285,"_",Calendar!BB285,"_",Calendar!BC285,","))</f>
        <v/>
      </c>
      <c r="BM285" s="66" t="str">
        <f>IF(Calendar!BE285="","",CONCATENATE(A285,"_",Calendar!BD285,"_",Calendar!BE285,"_",Calendar!BF285,","))</f>
        <v/>
      </c>
      <c r="BN285" s="66" t="str">
        <f>IF(Calendar!BH285="","",CONCATENATE(A285,"_",Calendar!BG285,"_",Calendar!BH285,"_",Calendar!BI285,","))</f>
        <v/>
      </c>
      <c r="BO285" s="66" t="str">
        <f>IF(Calendar!BK285="","",CONCATENATE(A285,"_",Calendar!BJ285,"_",Calendar!BK285,"_",Calendar!BL285,","))</f>
        <v/>
      </c>
      <c r="BP285" s="66" t="str">
        <f>IF(Calendar!BN285="","",CONCATENATE(A285,"_",Calendar!BM285,"_",Calendar!BN285,"_",Calendar!BO285,","))</f>
        <v/>
      </c>
      <c r="BQ285" s="66" t="str">
        <f>IF(Calendar!BQ285="","",CONCATENATE(A285,"_",Calendar!BP285,"_",Calendar!BQ285,"_",Calendar!BR285,","))</f>
        <v/>
      </c>
      <c r="BR285" s="66" t="str">
        <f>IF(Calendar!BT285="","",CONCATENATE(A285,"_",Calendar!BS285,"_",Calendar!BT285,"_",Calendar!BU285,","))</f>
        <v/>
      </c>
      <c r="BS285" s="66" t="str">
        <f>IF(Calendar!BW285="","",CONCATENATE(A285,"_",Calendar!BV285,"_",Calendar!BW285,"_",Calendar!BX285,","))</f>
        <v/>
      </c>
      <c r="BT285" s="66" t="str">
        <f>IF(Calendar!BZ285="","",CONCATENATE(A285,"_",Calendar!BY285,"_",Calendar!BZ285,"_",Calendar!CA285,","))</f>
        <v/>
      </c>
      <c r="BU285" s="66" t="str">
        <f>IF(Calendar!CC285="","",CONCATENATE(A285,"_",Calendar!CB285,"_",Calendar!CC285,"_",Calendar!CD285,","))</f>
        <v/>
      </c>
      <c r="BV285" s="66" t="str">
        <f>IF(Calendar!CF285="","",CONCATENATE(A285,"_",Calendar!CE285,"_",Calendar!CF285,"_",Calendar!CG285,","))</f>
        <v/>
      </c>
      <c r="BW285" s="66" t="str">
        <f>IF(Calendar!CI285="","",CONCATENATE(A285,"_",Calendar!CH285,"_",Calendar!CI285,"_",Calendar!CJ285,","))</f>
        <v/>
      </c>
      <c r="BX285" s="66" t="str">
        <f>IF(Calendar!CL285="","",CONCATENATE(A285,"_",Calendar!CK285,"_",Calendar!CL285,"_",Calendar!CM285,","))</f>
        <v/>
      </c>
      <c r="BY285" s="66" t="str">
        <f>IF(Calendar!CO285="","",CONCATENATE(A285,"_",Calendar!CN285,"_",Calendar!CO285,"_",Calendar!CP285,","))</f>
        <v/>
      </c>
      <c r="BZ285" s="66" t="str">
        <f>IF(Calendar!CR285="","",CONCATENATE(A285,"_",Calendar!CQ285,"_",Calendar!CR285,"_",Calendar!CS285,","))</f>
        <v/>
      </c>
      <c r="CA285" s="66" t="str">
        <f>IF(Calendar!CU285="","",CONCATENATE(A285,"_",Calendar!CT285,"_",Calendar!CU285,"_",Calendar!CV285,","))</f>
        <v/>
      </c>
      <c r="CB285" s="66" t="str">
        <f>IF(Calendar!CX285="","",CONCATENATE(A285,"_",Calendar!CW285,"_",Calendar!CX285,"_",Calendar!CY285,","))</f>
        <v/>
      </c>
      <c r="CC285" s="66" t="str">
        <f>IF(Calendar!DA285="","",CONCATENATE(A285,"_",Calendar!CZ285,"_",Calendar!DA285,"_",Calendar!DB285,","))</f>
        <v/>
      </c>
      <c r="CD285" s="66" t="str">
        <f>IF(Calendar!DD285="","",CONCATENATE(A285,"_",Calendar!DC285,"_",Calendar!DD285,"_",Calendar!DE285,","))</f>
        <v/>
      </c>
      <c r="CE285" s="66" t="str">
        <f>IF(Calendar!DG285="","",CONCATENATE(A285,"_",Calendar!DF285,"_",Calendar!DG285,"_",Calendar!DH285,","))</f>
        <v/>
      </c>
      <c r="CF285" s="66" t="str">
        <f>IF(Calendar!DJ285="","",CONCATENATE(A285,"_",Calendar!DI285,"_",Calendar!DJ285,"_",Calendar!DK285,","))</f>
        <v/>
      </c>
      <c r="CG285" s="66" t="str">
        <f>IF(Calendar!DM285="","",CONCATENATE(A285,"_",Calendar!DL285,"_",Calendar!DM285,"_",Calendar!DN285,","))</f>
        <v/>
      </c>
      <c r="CH285" s="66" t="str">
        <f>IF(Calendar!DP285="","",CONCATENATE(A285,"_",Calendar!DO285,"_",Calendar!DP285,"_",Calendar!DQ285,","))</f>
        <v/>
      </c>
      <c r="CI285" s="66" t="str">
        <f>IF(Calendar!DS285="","",CONCATENATE(A285,"_",Calendar!DR285,"_",Calendar!DS285,"_",Calendar!DT285,","))</f>
        <v/>
      </c>
      <c r="CJ285" s="66" t="str">
        <f>IF(Calendar!DV285="","",CONCATENATE(A285,"_",Calendar!DU285,"_",Calendar!DV285,"_",Calendar!DW285,","))</f>
        <v/>
      </c>
      <c r="CK285" s="66" t="str">
        <f>IF(Calendar!DY285="","",CONCATENATE(A285,"_",Calendar!DX285,"_",Calendar!DY285,"_",Calendar!DZ285,","))</f>
        <v/>
      </c>
      <c r="CL285" s="90" t="str">
        <f>IF(Calendar!EB285="","",CONCATENATE(A285,"_",Calendar!EA285,"_",Calendar!EB285,"_",Calendar!EC285,","))</f>
        <v/>
      </c>
      <c r="CM285" s="94" t="str">
        <f t="shared" si="21"/>
        <v/>
      </c>
      <c r="CN285" s="95" t="str">
        <f t="shared" si="22"/>
        <v/>
      </c>
      <c r="CO285" s="96" t="str">
        <f t="shared" si="23"/>
        <v/>
      </c>
      <c r="CP285" s="94" t="str">
        <f>IF(View!$D$1&lt;&gt;"OK","",IF(OR(View!$C$3="K+4",View!$C$3="K+4 &amp; K+7",View!$C$3="K+4 &amp; K+10",View!$C$3="ALL"),IF(CM285="","",IF(AND(HomeCalc!$A285&gt;=View!$C$1,HomeCalc!A285&lt;=View!$C$2),HomeCalc!CM285,"")),""))</f>
        <v/>
      </c>
      <c r="CQ285" s="95" t="str">
        <f>IF(View!$D$1&lt;&gt;"OK","",IF(OR(View!$C$3="K+7",View!$C$3="K+4 &amp; K+7",View!$C$3="K+7 &amp; K+10",View!$C$3="ALL"),IF(CN285="","",IF(AND(HomeCalc!$A285&gt;=View!$C$1,HomeCalc!A285&lt;=View!$C$2),HomeCalc!CN285,"")),""))</f>
        <v/>
      </c>
      <c r="CR285" s="96" t="str">
        <f>IF(View!$D$1&lt;&gt;"OK","",IF(OR(View!$C$3="K+10",View!$C$3="K+4 &amp; K+10",View!$C$3="K+7 &amp; K+10",View!$C$3="ALL"),IF(CO285="","",IF(AND(HomeCalc!$A285&gt;=View!$C$1,HomeCalc!A285&lt;=View!$C$2),HomeCalc!CO285,"")),""))</f>
        <v/>
      </c>
      <c r="CS285" s="102" t="str">
        <f>IF(View!$D$1&lt;&gt;"OK","",CONCATENATE(CS284,CP285,CQ285,CR285))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86" spans="1:97" ht="15.75" x14ac:dyDescent="0.25">
      <c r="A286" s="11">
        <v>42468</v>
      </c>
      <c r="B286" s="16" t="s">
        <v>86</v>
      </c>
      <c r="C286" s="15">
        <f t="shared" si="24"/>
        <v>41</v>
      </c>
      <c r="D286" s="27" t="s">
        <v>63</v>
      </c>
      <c r="E286" s="24" t="s">
        <v>84</v>
      </c>
      <c r="F286" s="64">
        <f t="shared" si="20"/>
        <v>0</v>
      </c>
      <c r="G286" s="21" t="str">
        <f>IF(OR(RIGHT(Calendar!I286,4)="REDS",RIGHT(Calendar!I286,6)="BLACKS",RIGHT(Calendar!I286,5)="BLUES"),Calendar!H286,"")</f>
        <v/>
      </c>
      <c r="H286" s="21" t="str">
        <f>IF(OR(RIGHT(Calendar!L286,4)="REDS",RIGHT(Calendar!L286,6)="BLACKS",RIGHT(Calendar!L286,5)="BLUES"),Calendar!K286,"")</f>
        <v/>
      </c>
      <c r="I286" s="21" t="str">
        <f>IF(OR(RIGHT(Calendar!O286,4)="REDS",RIGHT(Calendar!O286,6)="BLACKS",RIGHT(Calendar!O286,5)="BLUES"),Calendar!N286,"")</f>
        <v/>
      </c>
      <c r="J286" s="21" t="str">
        <f>IF(OR(RIGHT(Calendar!R286,4)="REDS",RIGHT(Calendar!R286,6)="BLACKS",RIGHT(Calendar!R286,5)="BLUES"),Calendar!Q286,"")</f>
        <v/>
      </c>
      <c r="K286" s="21" t="str">
        <f>IF(OR(RIGHT(Calendar!U286,4)="REDS",RIGHT(Calendar!U286,6)="BLACKS",RIGHT(Calendar!U286,5)="BLUES"),Calendar!T286,"")</f>
        <v/>
      </c>
      <c r="L286" s="21" t="str">
        <f>IF(OR(RIGHT(Calendar!X286,4)="REDS",RIGHT(Calendar!X286,6)="BLACKS",RIGHT(Calendar!X286,5)="BLUES"),Calendar!W286,"")</f>
        <v/>
      </c>
      <c r="M286" s="21" t="str">
        <f>IF(OR(RIGHT(Calendar!AA286,4)="REDS",RIGHT(Calendar!AA286,6)="BLACKS",RIGHT(Calendar!AA286,5)="BLUES"),Calendar!Z286,"")</f>
        <v/>
      </c>
      <c r="N286" s="21" t="str">
        <f>IF(OR(RIGHT(Calendar!AD286,4)="REDS",RIGHT(Calendar!AD286,6)="BLACKS",RIGHT(Calendar!AD286,5)="BLUES"),Calendar!AC286,"")</f>
        <v/>
      </c>
      <c r="O286" s="21" t="str">
        <f>IF(OR(RIGHT(Calendar!AG286,4)="REDS",RIGHT(Calendar!AG286,6)="BLACKS",RIGHT(Calendar!AG286,5)="BLUES"),Calendar!AF286,"")</f>
        <v/>
      </c>
      <c r="P286" s="21" t="str">
        <f>IF(OR(RIGHT(Calendar!AJ286,4)="REDS",RIGHT(Calendar!AJ286,6)="BLACKS",RIGHT(Calendar!AJ286,5)="BLUES"),Calendar!AI286,"")</f>
        <v/>
      </c>
      <c r="Q286" s="21" t="str">
        <f>IF(OR(RIGHT(Calendar!AM286,4)="REDS",RIGHT(Calendar!AM286,6)="BLACKS",RIGHT(Calendar!AM286,5)="BLUES"),Calendar!AL286,"")</f>
        <v/>
      </c>
      <c r="R286" s="21" t="str">
        <f>IF(OR(RIGHT(Calendar!AP286,4)="REDS",RIGHT(Calendar!AP286,6)="BLACKS",RIGHT(Calendar!AP286,5)="BLUES"),Calendar!AO286,"")</f>
        <v/>
      </c>
      <c r="S286" s="21" t="str">
        <f>IF(OR(RIGHT(Calendar!AS286,4)="REDS",RIGHT(Calendar!AS286,6)="BLACKS",RIGHT(Calendar!AS286,5)="BLUES"),Calendar!AR286,"")</f>
        <v/>
      </c>
      <c r="T286" s="21" t="str">
        <f>IF(OR(RIGHT(Calendar!AV286,4)="REDS",RIGHT(Calendar!AV286,6)="BLACKS",RIGHT(Calendar!AV286,5)="BLUES"),Calendar!AU286,"")</f>
        <v/>
      </c>
      <c r="U286" s="21" t="str">
        <f>IF(OR(RIGHT(Calendar!AY286,4)="REDS",RIGHT(Calendar!AY286,6)="BLACKS",RIGHT(Calendar!AY286,5)="BLUES"),Calendar!AX286,"")</f>
        <v/>
      </c>
      <c r="V286" s="21" t="str">
        <f>IF(OR(RIGHT(Calendar!BB286,4)="REDS",RIGHT(Calendar!BB286,6)="BLACKS",RIGHT(Calendar!BB286,5)="BLUES"),Calendar!BA286,"")</f>
        <v/>
      </c>
      <c r="W286" s="21" t="str">
        <f>IF(OR(RIGHT(Calendar!BE286,4)="REDS",RIGHT(Calendar!BE286,6)="BLACKS",RIGHT(Calendar!BE286,5)="BLUES"),Calendar!BD286,"")</f>
        <v/>
      </c>
      <c r="X286" s="21" t="str">
        <f>IF(OR(RIGHT(Calendar!BH286,4)="REDS",RIGHT(Calendar!BH286,6)="BLACKS",RIGHT(Calendar!BH286,5)="BLUES"),Calendar!BG286,"")</f>
        <v/>
      </c>
      <c r="Y286" s="21" t="str">
        <f>IF(OR(RIGHT(Calendar!BK286,4)="REDS",RIGHT(Calendar!BK286,6)="BLACKS",RIGHT(Calendar!BK286,5)="BLUES"),Calendar!BJ286,"")</f>
        <v/>
      </c>
      <c r="Z286" s="21" t="str">
        <f>IF(OR(RIGHT(Calendar!BN286,4)="REDS",RIGHT(Calendar!BN286,6)="BLACKS",RIGHT(Calendar!BN286,5)="BLUES"),Calendar!BM286,"")</f>
        <v/>
      </c>
      <c r="AA286" s="21" t="str">
        <f>IF(OR(RIGHT(Calendar!BQ286,4)="REDS",RIGHT(Calendar!BQ286,6)="BLACKS",RIGHT(Calendar!BQ286,5)="BLUES"),Calendar!BP286,"")</f>
        <v/>
      </c>
      <c r="AB286" s="21" t="str">
        <f>IF(OR(RIGHT(Calendar!BT286,4)="REDS",RIGHT(Calendar!BT286,6)="BLACKS",RIGHT(Calendar!BT286,5)="BLUES"),Calendar!BS286,"")</f>
        <v/>
      </c>
      <c r="AC286" s="21" t="str">
        <f>IF(OR(RIGHT(Calendar!BW286,4)="REDS",RIGHT(Calendar!BW286,6)="BLACKS",RIGHT(Calendar!BW286,5)="BLUES"),Calendar!BV286,"")</f>
        <v/>
      </c>
      <c r="AD286" s="21" t="str">
        <f>IF(OR(RIGHT(Calendar!BZ286,4)="REDS",RIGHT(Calendar!BZ286,6)="BLACKS",RIGHT(Calendar!BZ286,5)="BLUES"),Calendar!BY286,"")</f>
        <v/>
      </c>
      <c r="AE286" s="21" t="str">
        <f>IF(OR(RIGHT(Calendar!CC286,4)="REDS",RIGHT(Calendar!CC286,6)="BLACKS",RIGHT(Calendar!CC286,5)="BLUES"),Calendar!CB286,"")</f>
        <v/>
      </c>
      <c r="AF286" s="21" t="str">
        <f>IF(OR(RIGHT(Calendar!CF286,4)="REDS",RIGHT(Calendar!CF286,6)="BLACKS",RIGHT(Calendar!CF286,5)="BLUES"),Calendar!CE286,"")</f>
        <v/>
      </c>
      <c r="AG286" s="21" t="str">
        <f>IF(OR(RIGHT(Calendar!CI286,4)="REDS",RIGHT(Calendar!CI286,6)="BLACKS",RIGHT(Calendar!CI286,5)="BLUES"),Calendar!CH286,"")</f>
        <v/>
      </c>
      <c r="AH286" s="21" t="str">
        <f>IF(OR(RIGHT(Calendar!CL286,4)="REDS",RIGHT(Calendar!CL286,6)="BLACKS",RIGHT(Calendar!CL286,5)="BLUES"),Calendar!CK286,"")</f>
        <v/>
      </c>
      <c r="AI286" s="21" t="str">
        <f>IF(OR(RIGHT(Calendar!CO286,4)="REDS",RIGHT(Calendar!CO286,6)="BLACKS",RIGHT(Calendar!CO286,5)="BLUES"),Calendar!CN286,"")</f>
        <v/>
      </c>
      <c r="AJ286" s="21" t="str">
        <f>IF(OR(RIGHT(Calendar!CR286,4)="REDS",RIGHT(Calendar!CR286,6)="BLACKS",RIGHT(Calendar!CR286,5)="BLUES"),Calendar!CQ286,"")</f>
        <v/>
      </c>
      <c r="AK286" s="21" t="str">
        <f>IF(OR(RIGHT(Calendar!CU286,4)="REDS",RIGHT(Calendar!CU286,6)="BLACKS",RIGHT(Calendar!CU286,5)="BLUES"),Calendar!CT286,"")</f>
        <v/>
      </c>
      <c r="AL286" s="21" t="str">
        <f>IF(OR(RIGHT(Calendar!CX286,4)="REDS",RIGHT(Calendar!CX286,6)="BLACKS",RIGHT(Calendar!CX286,5)="BLUES"),Calendar!CW286,"")</f>
        <v/>
      </c>
      <c r="AM286" s="21" t="str">
        <f>IF(OR(RIGHT(Calendar!DA286,4)="REDS",RIGHT(Calendar!DA286,6)="BLACKS",RIGHT(Calendar!DA286,5)="BLUES"),Calendar!CZ286,"")</f>
        <v/>
      </c>
      <c r="AN286" s="21" t="str">
        <f>IF(OR(RIGHT(Calendar!DD286,4)="REDS",RIGHT(Calendar!DD286,6)="BLACKS",RIGHT(Calendar!DD286,5)="BLUES"),Calendar!DC286,"")</f>
        <v/>
      </c>
      <c r="AO286" s="21" t="str">
        <f>IF(OR(RIGHT(Calendar!DG286,4)="REDS",RIGHT(Calendar!DG286,6)="BLACKS",RIGHT(Calendar!DG286,5)="BLUES"),Calendar!DF286,"")</f>
        <v/>
      </c>
      <c r="AP286" s="21" t="str">
        <f>IF(OR(RIGHT(Calendar!DJ286,4)="REDS",RIGHT(Calendar!DJ286,6)="BLACKS",RIGHT(Calendar!DJ286,5)="BLUES"),Calendar!DI286,"")</f>
        <v/>
      </c>
      <c r="AQ286" s="21" t="str">
        <f>IF(OR(RIGHT(Calendar!DM286,4)="REDS",RIGHT(Calendar!DM286,6)="BLACKS",RIGHT(Calendar!DM286,5)="BLUES"),Calendar!DL286,"")</f>
        <v/>
      </c>
      <c r="AR286" s="21" t="str">
        <f>IF(OR(RIGHT(Calendar!DP286,4)="REDS",RIGHT(Calendar!DP286,6)="BLACKS",RIGHT(Calendar!DP286,5)="BLUES"),Calendar!DO286,"")</f>
        <v/>
      </c>
      <c r="AS286" s="21" t="str">
        <f>IF(OR(RIGHT(Calendar!DS286,4)="REDS",RIGHT(Calendar!DS286,6)="BLACKS",RIGHT(Calendar!DS286,5)="BLUES"),Calendar!DR286,"")</f>
        <v/>
      </c>
      <c r="AT286" s="21" t="str">
        <f>IF(OR(RIGHT(Calendar!DV286,4)="REDS",RIGHT(Calendar!DV286,6)="BLACKS",RIGHT(Calendar!DV286,5)="BLUES"),Calendar!DU286,"")</f>
        <v/>
      </c>
      <c r="AU286" s="21" t="str">
        <f>IF(OR(RIGHT(Calendar!DY286,4)="REDS",RIGHT(Calendar!DY286,6)="BLACKS",RIGHT(Calendar!DY286,5)="BLUES"),Calendar!DX286,"")</f>
        <v/>
      </c>
      <c r="AV286" s="21" t="str">
        <f>IF(OR(RIGHT(Calendar!EB286,4)="REDS",RIGHT(Calendar!EB286,6)="BLACKS",RIGHT(Calendar!EB286,5)="BLUES"),Calendar!EA286,"")</f>
        <v/>
      </c>
      <c r="AW286" s="66" t="str">
        <f>IF(Calendar!I286="","",CONCATENATE(A286,"_",Calendar!H286,"_",Calendar!I286,"_",Calendar!J286,","))</f>
        <v/>
      </c>
      <c r="AX286" s="66" t="str">
        <f>IF(Calendar!L286="","",CONCATENATE(A286,"_",Calendar!K286,"_",Calendar!L286,"_",Calendar!M286,","))</f>
        <v/>
      </c>
      <c r="AY286" s="66" t="str">
        <f>IF(Calendar!O286="","",CONCATENATE(A286,"_",Calendar!N286,"_",Calendar!O286,"_",Calendar!P286,","))</f>
        <v/>
      </c>
      <c r="AZ286" s="66" t="str">
        <f>IF(Calendar!R286="","",CONCATENATE(A286,"_",Calendar!Q286,"_",Calendar!R286,"_",Calendar!S286,","))</f>
        <v/>
      </c>
      <c r="BA286" s="66" t="str">
        <f>IF(Calendar!U286="","",CONCATENATE(A286,"_",Calendar!T286,"_",Calendar!U286,"_",Calendar!V286,","))</f>
        <v/>
      </c>
      <c r="BB286" s="66" t="str">
        <f>IF(Calendar!X286="","",CONCATENATE(A286,"_",Calendar!W286,"_",Calendar!X286,"_",Calendar!Y286,","))</f>
        <v/>
      </c>
      <c r="BC286" s="66" t="str">
        <f>IF(Calendar!AA286="","",CONCATENATE(A286,"_",Calendar!Z286,"_",Calendar!AA286,"_",Calendar!AB286,","))</f>
        <v/>
      </c>
      <c r="BD286" s="66" t="str">
        <f>IF(Calendar!AD286="","",CONCATENATE(A286,"_",Calendar!AC286,"_",Calendar!AD286,"_",Calendar!AE286,","))</f>
        <v/>
      </c>
      <c r="BE286" s="66" t="str">
        <f>IF(Calendar!AG286="","",CONCATENATE(A286,"_",Calendar!AF286,"_",Calendar!AG286,"_",Calendar!AH286,","))</f>
        <v/>
      </c>
      <c r="BF286" s="66" t="str">
        <f>IF(Calendar!AJ286="","",CONCATENATE(A286,"_",Calendar!AI286,"_",Calendar!AJ286,"_",Calendar!AK286,","))</f>
        <v/>
      </c>
      <c r="BG286" s="66" t="str">
        <f>IF(Calendar!AM286="","",CONCATENATE(A286,"_",Calendar!AL286,"_",Calendar!AM286,"_",Calendar!AN286,","))</f>
        <v/>
      </c>
      <c r="BH286" s="66" t="str">
        <f>IF(Calendar!AP286="","",CONCATENATE(A286,"_",Calendar!AO286,"_",Calendar!AP286,"_",Calendar!AQ286,","))</f>
        <v/>
      </c>
      <c r="BI286" s="66" t="str">
        <f>IF(Calendar!AS286="","",CONCATENATE(A286,"_",Calendar!AR286,"_",Calendar!AS286,"_",Calendar!AT286,","))</f>
        <v/>
      </c>
      <c r="BJ286" s="66" t="str">
        <f>IF(Calendar!AV286="","",CONCATENATE(A286,"_",Calendar!AU286,"_",Calendar!AV286,"_",Calendar!AW286,","))</f>
        <v/>
      </c>
      <c r="BK286" s="66" t="str">
        <f>IF(Calendar!AY286="","",CONCATENATE(A286,"_",Calendar!AX286,"_",Calendar!AY286,"_",Calendar!AZ286,","))</f>
        <v/>
      </c>
      <c r="BL286" s="66" t="str">
        <f>IF(Calendar!BB286="","",CONCATENATE(A286,"_",Calendar!BA286,"_",Calendar!BB286,"_",Calendar!BC286,","))</f>
        <v/>
      </c>
      <c r="BM286" s="66" t="str">
        <f>IF(Calendar!BE286="","",CONCATENATE(A286,"_",Calendar!BD286,"_",Calendar!BE286,"_",Calendar!BF286,","))</f>
        <v/>
      </c>
      <c r="BN286" s="66" t="str">
        <f>IF(Calendar!BH286="","",CONCATENATE(A286,"_",Calendar!BG286,"_",Calendar!BH286,"_",Calendar!BI286,","))</f>
        <v/>
      </c>
      <c r="BO286" s="66" t="str">
        <f>IF(Calendar!BK286="","",CONCATENATE(A286,"_",Calendar!BJ286,"_",Calendar!BK286,"_",Calendar!BL286,","))</f>
        <v/>
      </c>
      <c r="BP286" s="66" t="str">
        <f>IF(Calendar!BN286="","",CONCATENATE(A286,"_",Calendar!BM286,"_",Calendar!BN286,"_",Calendar!BO286,","))</f>
        <v/>
      </c>
      <c r="BQ286" s="66" t="str">
        <f>IF(Calendar!BQ286="","",CONCATENATE(A286,"_",Calendar!BP286,"_",Calendar!BQ286,"_",Calendar!BR286,","))</f>
        <v/>
      </c>
      <c r="BR286" s="66" t="str">
        <f>IF(Calendar!BT286="","",CONCATENATE(A286,"_",Calendar!BS286,"_",Calendar!BT286,"_",Calendar!BU286,","))</f>
        <v/>
      </c>
      <c r="BS286" s="66" t="str">
        <f>IF(Calendar!BW286="","",CONCATENATE(A286,"_",Calendar!BV286,"_",Calendar!BW286,"_",Calendar!BX286,","))</f>
        <v/>
      </c>
      <c r="BT286" s="66" t="str">
        <f>IF(Calendar!BZ286="","",CONCATENATE(A286,"_",Calendar!BY286,"_",Calendar!BZ286,"_",Calendar!CA286,","))</f>
        <v/>
      </c>
      <c r="BU286" s="66" t="str">
        <f>IF(Calendar!CC286="","",CONCATENATE(A286,"_",Calendar!CB286,"_",Calendar!CC286,"_",Calendar!CD286,","))</f>
        <v/>
      </c>
      <c r="BV286" s="66" t="str">
        <f>IF(Calendar!CF286="","",CONCATENATE(A286,"_",Calendar!CE286,"_",Calendar!CF286,"_",Calendar!CG286,","))</f>
        <v/>
      </c>
      <c r="BW286" s="66" t="str">
        <f>IF(Calendar!CI286="","",CONCATENATE(A286,"_",Calendar!CH286,"_",Calendar!CI286,"_",Calendar!CJ286,","))</f>
        <v/>
      </c>
      <c r="BX286" s="66" t="str">
        <f>IF(Calendar!CL286="","",CONCATENATE(A286,"_",Calendar!CK286,"_",Calendar!CL286,"_",Calendar!CM286,","))</f>
        <v/>
      </c>
      <c r="BY286" s="66" t="str">
        <f>IF(Calendar!CO286="","",CONCATENATE(A286,"_",Calendar!CN286,"_",Calendar!CO286,"_",Calendar!CP286,","))</f>
        <v/>
      </c>
      <c r="BZ286" s="66" t="str">
        <f>IF(Calendar!CR286="","",CONCATENATE(A286,"_",Calendar!CQ286,"_",Calendar!CR286,"_",Calendar!CS286,","))</f>
        <v/>
      </c>
      <c r="CA286" s="66" t="str">
        <f>IF(Calendar!CU286="","",CONCATENATE(A286,"_",Calendar!CT286,"_",Calendar!CU286,"_",Calendar!CV286,","))</f>
        <v/>
      </c>
      <c r="CB286" s="66" t="str">
        <f>IF(Calendar!CX286="","",CONCATENATE(A286,"_",Calendar!CW286,"_",Calendar!CX286,"_",Calendar!CY286,","))</f>
        <v/>
      </c>
      <c r="CC286" s="66" t="str">
        <f>IF(Calendar!DA286="","",CONCATENATE(A286,"_",Calendar!CZ286,"_",Calendar!DA286,"_",Calendar!DB286,","))</f>
        <v/>
      </c>
      <c r="CD286" s="66" t="str">
        <f>IF(Calendar!DD286="","",CONCATENATE(A286,"_",Calendar!DC286,"_",Calendar!DD286,"_",Calendar!DE286,","))</f>
        <v/>
      </c>
      <c r="CE286" s="66" t="str">
        <f>IF(Calendar!DG286="","",CONCATENATE(A286,"_",Calendar!DF286,"_",Calendar!DG286,"_",Calendar!DH286,","))</f>
        <v/>
      </c>
      <c r="CF286" s="66" t="str">
        <f>IF(Calendar!DJ286="","",CONCATENATE(A286,"_",Calendar!DI286,"_",Calendar!DJ286,"_",Calendar!DK286,","))</f>
        <v/>
      </c>
      <c r="CG286" s="66" t="str">
        <f>IF(Calendar!DM286="","",CONCATENATE(A286,"_",Calendar!DL286,"_",Calendar!DM286,"_",Calendar!DN286,","))</f>
        <v/>
      </c>
      <c r="CH286" s="66" t="str">
        <f>IF(Calendar!DP286="","",CONCATENATE(A286,"_",Calendar!DO286,"_",Calendar!DP286,"_",Calendar!DQ286,","))</f>
        <v/>
      </c>
      <c r="CI286" s="66" t="str">
        <f>IF(Calendar!DS286="","",CONCATENATE(A286,"_",Calendar!DR286,"_",Calendar!DS286,"_",Calendar!DT286,","))</f>
        <v/>
      </c>
      <c r="CJ286" s="66" t="str">
        <f>IF(Calendar!DV286="","",CONCATENATE(A286,"_",Calendar!DU286,"_",Calendar!DV286,"_",Calendar!DW286,","))</f>
        <v/>
      </c>
      <c r="CK286" s="66" t="str">
        <f>IF(Calendar!DY286="","",CONCATENATE(A286,"_",Calendar!DX286,"_",Calendar!DY286,"_",Calendar!DZ286,","))</f>
        <v/>
      </c>
      <c r="CL286" s="90" t="str">
        <f>IF(Calendar!EB286="","",CONCATENATE(A286,"_",Calendar!EA286,"_",Calendar!EB286,"_",Calendar!EC286,","))</f>
        <v/>
      </c>
      <c r="CM286" s="94" t="str">
        <f t="shared" si="21"/>
        <v/>
      </c>
      <c r="CN286" s="95" t="str">
        <f t="shared" si="22"/>
        <v/>
      </c>
      <c r="CO286" s="96" t="str">
        <f t="shared" si="23"/>
        <v/>
      </c>
      <c r="CP286" s="94" t="str">
        <f>IF(View!$D$1&lt;&gt;"OK","",IF(OR(View!$C$3="K+4",View!$C$3="K+4 &amp; K+7",View!$C$3="K+4 &amp; K+10",View!$C$3="ALL"),IF(CM286="","",IF(AND(HomeCalc!$A286&gt;=View!$C$1,HomeCalc!A286&lt;=View!$C$2),HomeCalc!CM286,"")),""))</f>
        <v/>
      </c>
      <c r="CQ286" s="95" t="str">
        <f>IF(View!$D$1&lt;&gt;"OK","",IF(OR(View!$C$3="K+7",View!$C$3="K+4 &amp; K+7",View!$C$3="K+7 &amp; K+10",View!$C$3="ALL"),IF(CN286="","",IF(AND(HomeCalc!$A286&gt;=View!$C$1,HomeCalc!A286&lt;=View!$C$2),HomeCalc!CN286,"")),""))</f>
        <v/>
      </c>
      <c r="CR286" s="96" t="str">
        <f>IF(View!$D$1&lt;&gt;"OK","",IF(OR(View!$C$3="K+10",View!$C$3="K+4 &amp; K+10",View!$C$3="K+7 &amp; K+10",View!$C$3="ALL"),IF(CO286="","",IF(AND(HomeCalc!$A286&gt;=View!$C$1,HomeCalc!A286&lt;=View!$C$2),HomeCalc!CO286,"")),""))</f>
        <v/>
      </c>
      <c r="CS286" s="102" t="str">
        <f>IF(View!$D$1&lt;&gt;"OK","",CONCATENATE(CS285,CP286,CQ286,CR286))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87" spans="1:97" ht="15.75" x14ac:dyDescent="0.25">
      <c r="A287" s="11">
        <v>42469</v>
      </c>
      <c r="B287" s="16" t="s">
        <v>86</v>
      </c>
      <c r="C287" s="15">
        <f t="shared" si="24"/>
        <v>41</v>
      </c>
      <c r="D287" s="25" t="s">
        <v>64</v>
      </c>
      <c r="E287" s="24" t="s">
        <v>84</v>
      </c>
      <c r="F287" s="64">
        <f t="shared" si="20"/>
        <v>0</v>
      </c>
      <c r="G287" s="21" t="str">
        <f>IF(OR(RIGHT(Calendar!I287,4)="REDS",RIGHT(Calendar!I287,6)="BLACKS",RIGHT(Calendar!I287,5)="BLUES"),Calendar!H287,"")</f>
        <v/>
      </c>
      <c r="H287" s="21" t="str">
        <f>IF(OR(RIGHT(Calendar!L287,4)="REDS",RIGHT(Calendar!L287,6)="BLACKS",RIGHT(Calendar!L287,5)="BLUES"),Calendar!K287,"")</f>
        <v/>
      </c>
      <c r="I287" s="21" t="str">
        <f>IF(OR(RIGHT(Calendar!O287,4)="REDS",RIGHT(Calendar!O287,6)="BLACKS",RIGHT(Calendar!O287,5)="BLUES"),Calendar!N287,"")</f>
        <v/>
      </c>
      <c r="J287" s="21" t="str">
        <f>IF(OR(RIGHT(Calendar!R287,4)="REDS",RIGHT(Calendar!R287,6)="BLACKS",RIGHT(Calendar!R287,5)="BLUES"),Calendar!Q287,"")</f>
        <v/>
      </c>
      <c r="K287" s="21" t="str">
        <f>IF(OR(RIGHT(Calendar!U287,4)="REDS",RIGHT(Calendar!U287,6)="BLACKS",RIGHT(Calendar!U287,5)="BLUES"),Calendar!T287,"")</f>
        <v/>
      </c>
      <c r="L287" s="21" t="str">
        <f>IF(OR(RIGHT(Calendar!X287,4)="REDS",RIGHT(Calendar!X287,6)="BLACKS",RIGHT(Calendar!X287,5)="BLUES"),Calendar!W287,"")</f>
        <v/>
      </c>
      <c r="M287" s="21" t="str">
        <f>IF(OR(RIGHT(Calendar!AA287,4)="REDS",RIGHT(Calendar!AA287,6)="BLACKS",RIGHT(Calendar!AA287,5)="BLUES"),Calendar!Z287,"")</f>
        <v/>
      </c>
      <c r="N287" s="21" t="str">
        <f>IF(OR(RIGHT(Calendar!AD287,4)="REDS",RIGHT(Calendar!AD287,6)="BLACKS",RIGHT(Calendar!AD287,5)="BLUES"),Calendar!AC287,"")</f>
        <v/>
      </c>
      <c r="O287" s="21" t="str">
        <f>IF(OR(RIGHT(Calendar!AG287,4)="REDS",RIGHT(Calendar!AG287,6)="BLACKS",RIGHT(Calendar!AG287,5)="BLUES"),Calendar!AF287,"")</f>
        <v/>
      </c>
      <c r="P287" s="21" t="str">
        <f>IF(OR(RIGHT(Calendar!AJ287,4)="REDS",RIGHT(Calendar!AJ287,6)="BLACKS",RIGHT(Calendar!AJ287,5)="BLUES"),Calendar!AI287,"")</f>
        <v/>
      </c>
      <c r="Q287" s="21" t="str">
        <f>IF(OR(RIGHT(Calendar!AM287,4)="REDS",RIGHT(Calendar!AM287,6)="BLACKS",RIGHT(Calendar!AM287,5)="BLUES"),Calendar!AL287,"")</f>
        <v/>
      </c>
      <c r="R287" s="21" t="str">
        <f>IF(OR(RIGHT(Calendar!AP287,4)="REDS",RIGHT(Calendar!AP287,6)="BLACKS",RIGHT(Calendar!AP287,5)="BLUES"),Calendar!AO287,"")</f>
        <v/>
      </c>
      <c r="S287" s="21" t="str">
        <f>IF(OR(RIGHT(Calendar!AS287,4)="REDS",RIGHT(Calendar!AS287,6)="BLACKS",RIGHT(Calendar!AS287,5)="BLUES"),Calendar!AR287,"")</f>
        <v/>
      </c>
      <c r="T287" s="21" t="str">
        <f>IF(OR(RIGHT(Calendar!AV287,4)="REDS",RIGHT(Calendar!AV287,6)="BLACKS",RIGHT(Calendar!AV287,5)="BLUES"),Calendar!AU287,"")</f>
        <v/>
      </c>
      <c r="U287" s="21" t="str">
        <f>IF(OR(RIGHT(Calendar!AY287,4)="REDS",RIGHT(Calendar!AY287,6)="BLACKS",RIGHT(Calendar!AY287,5)="BLUES"),Calendar!AX287,"")</f>
        <v/>
      </c>
      <c r="V287" s="21" t="str">
        <f>IF(OR(RIGHT(Calendar!BB287,4)="REDS",RIGHT(Calendar!BB287,6)="BLACKS",RIGHT(Calendar!BB287,5)="BLUES"),Calendar!BA287,"")</f>
        <v/>
      </c>
      <c r="W287" s="21" t="str">
        <f>IF(OR(RIGHT(Calendar!BE287,4)="REDS",RIGHT(Calendar!BE287,6)="BLACKS",RIGHT(Calendar!BE287,5)="BLUES"),Calendar!BD287,"")</f>
        <v/>
      </c>
      <c r="X287" s="21" t="str">
        <f>IF(OR(RIGHT(Calendar!BH287,4)="REDS",RIGHT(Calendar!BH287,6)="BLACKS",RIGHT(Calendar!BH287,5)="BLUES"),Calendar!BG287,"")</f>
        <v/>
      </c>
      <c r="Y287" s="21" t="str">
        <f>IF(OR(RIGHT(Calendar!BK287,4)="REDS",RIGHT(Calendar!BK287,6)="BLACKS",RIGHT(Calendar!BK287,5)="BLUES"),Calendar!BJ287,"")</f>
        <v/>
      </c>
      <c r="Z287" s="21" t="str">
        <f>IF(OR(RIGHT(Calendar!BN287,4)="REDS",RIGHT(Calendar!BN287,6)="BLACKS",RIGHT(Calendar!BN287,5)="BLUES"),Calendar!BM287,"")</f>
        <v/>
      </c>
      <c r="AA287" s="21" t="str">
        <f>IF(OR(RIGHT(Calendar!BQ287,4)="REDS",RIGHT(Calendar!BQ287,6)="BLACKS",RIGHT(Calendar!BQ287,5)="BLUES"),Calendar!BP287,"")</f>
        <v/>
      </c>
      <c r="AB287" s="21" t="str">
        <f>IF(OR(RIGHT(Calendar!BT287,4)="REDS",RIGHT(Calendar!BT287,6)="BLACKS",RIGHT(Calendar!BT287,5)="BLUES"),Calendar!BS287,"")</f>
        <v/>
      </c>
      <c r="AC287" s="21" t="str">
        <f>IF(OR(RIGHT(Calendar!BW287,4)="REDS",RIGHT(Calendar!BW287,6)="BLACKS",RIGHT(Calendar!BW287,5)="BLUES"),Calendar!BV287,"")</f>
        <v/>
      </c>
      <c r="AD287" s="21" t="str">
        <f>IF(OR(RIGHT(Calendar!BZ287,4)="REDS",RIGHT(Calendar!BZ287,6)="BLACKS",RIGHT(Calendar!BZ287,5)="BLUES"),Calendar!BY287,"")</f>
        <v/>
      </c>
      <c r="AE287" s="21" t="str">
        <f>IF(OR(RIGHT(Calendar!CC287,4)="REDS",RIGHT(Calendar!CC287,6)="BLACKS",RIGHT(Calendar!CC287,5)="BLUES"),Calendar!CB287,"")</f>
        <v/>
      </c>
      <c r="AF287" s="21" t="str">
        <f>IF(OR(RIGHT(Calendar!CF287,4)="REDS",RIGHT(Calendar!CF287,6)="BLACKS",RIGHT(Calendar!CF287,5)="BLUES"),Calendar!CE287,"")</f>
        <v/>
      </c>
      <c r="AG287" s="21" t="str">
        <f>IF(OR(RIGHT(Calendar!CI287,4)="REDS",RIGHT(Calendar!CI287,6)="BLACKS",RIGHT(Calendar!CI287,5)="BLUES"),Calendar!CH287,"")</f>
        <v/>
      </c>
      <c r="AH287" s="21" t="str">
        <f>IF(OR(RIGHT(Calendar!CL287,4)="REDS",RIGHT(Calendar!CL287,6)="BLACKS",RIGHT(Calendar!CL287,5)="BLUES"),Calendar!CK287,"")</f>
        <v/>
      </c>
      <c r="AI287" s="21" t="str">
        <f>IF(OR(RIGHT(Calendar!CO287,4)="REDS",RIGHT(Calendar!CO287,6)="BLACKS",RIGHT(Calendar!CO287,5)="BLUES"),Calendar!CN287,"")</f>
        <v/>
      </c>
      <c r="AJ287" s="21" t="str">
        <f>IF(OR(RIGHT(Calendar!CR287,4)="REDS",RIGHT(Calendar!CR287,6)="BLACKS",RIGHT(Calendar!CR287,5)="BLUES"),Calendar!CQ287,"")</f>
        <v/>
      </c>
      <c r="AK287" s="21" t="str">
        <f>IF(OR(RIGHT(Calendar!CU287,4)="REDS",RIGHT(Calendar!CU287,6)="BLACKS",RIGHT(Calendar!CU287,5)="BLUES"),Calendar!CT287,"")</f>
        <v/>
      </c>
      <c r="AL287" s="21" t="str">
        <f>IF(OR(RIGHT(Calendar!CX287,4)="REDS",RIGHT(Calendar!CX287,6)="BLACKS",RIGHT(Calendar!CX287,5)="BLUES"),Calendar!CW287,"")</f>
        <v/>
      </c>
      <c r="AM287" s="21" t="str">
        <f>IF(OR(RIGHT(Calendar!DA287,4)="REDS",RIGHT(Calendar!DA287,6)="BLACKS",RIGHT(Calendar!DA287,5)="BLUES"),Calendar!CZ287,"")</f>
        <v/>
      </c>
      <c r="AN287" s="21" t="str">
        <f>IF(OR(RIGHT(Calendar!DD287,4)="REDS",RIGHT(Calendar!DD287,6)="BLACKS",RIGHT(Calendar!DD287,5)="BLUES"),Calendar!DC287,"")</f>
        <v/>
      </c>
      <c r="AO287" s="21" t="str">
        <f>IF(OR(RIGHT(Calendar!DG287,4)="REDS",RIGHT(Calendar!DG287,6)="BLACKS",RIGHT(Calendar!DG287,5)="BLUES"),Calendar!DF287,"")</f>
        <v/>
      </c>
      <c r="AP287" s="21" t="str">
        <f>IF(OR(RIGHT(Calendar!DJ287,4)="REDS",RIGHT(Calendar!DJ287,6)="BLACKS",RIGHT(Calendar!DJ287,5)="BLUES"),Calendar!DI287,"")</f>
        <v/>
      </c>
      <c r="AQ287" s="21" t="str">
        <f>IF(OR(RIGHT(Calendar!DM287,4)="REDS",RIGHT(Calendar!DM287,6)="BLACKS",RIGHT(Calendar!DM287,5)="BLUES"),Calendar!DL287,"")</f>
        <v/>
      </c>
      <c r="AR287" s="21" t="str">
        <f>IF(OR(RIGHT(Calendar!DP287,4)="REDS",RIGHT(Calendar!DP287,6)="BLACKS",RIGHT(Calendar!DP287,5)="BLUES"),Calendar!DO287,"")</f>
        <v/>
      </c>
      <c r="AS287" s="21" t="str">
        <f>IF(OR(RIGHT(Calendar!DS287,4)="REDS",RIGHT(Calendar!DS287,6)="BLACKS",RIGHT(Calendar!DS287,5)="BLUES"),Calendar!DR287,"")</f>
        <v/>
      </c>
      <c r="AT287" s="21" t="str">
        <f>IF(OR(RIGHT(Calendar!DV287,4)="REDS",RIGHT(Calendar!DV287,6)="BLACKS",RIGHT(Calendar!DV287,5)="BLUES"),Calendar!DU287,"")</f>
        <v/>
      </c>
      <c r="AU287" s="21" t="str">
        <f>IF(OR(RIGHT(Calendar!DY287,4)="REDS",RIGHT(Calendar!DY287,6)="BLACKS",RIGHT(Calendar!DY287,5)="BLUES"),Calendar!DX287,"")</f>
        <v/>
      </c>
      <c r="AV287" s="21" t="str">
        <f>IF(OR(RIGHT(Calendar!EB287,4)="REDS",RIGHT(Calendar!EB287,6)="BLACKS",RIGHT(Calendar!EB287,5)="BLUES"),Calendar!EA287,"")</f>
        <v/>
      </c>
      <c r="AW287" s="66" t="str">
        <f>IF(Calendar!I287="","",CONCATENATE(A287,"_",Calendar!H287,"_",Calendar!I287,"_",Calendar!J287,","))</f>
        <v/>
      </c>
      <c r="AX287" s="66" t="str">
        <f>IF(Calendar!L287="","",CONCATENATE(A287,"_",Calendar!K287,"_",Calendar!L287,"_",Calendar!M287,","))</f>
        <v/>
      </c>
      <c r="AY287" s="66" t="str">
        <f>IF(Calendar!O287="","",CONCATENATE(A287,"_",Calendar!N287,"_",Calendar!O287,"_",Calendar!P287,","))</f>
        <v/>
      </c>
      <c r="AZ287" s="66" t="str">
        <f>IF(Calendar!R287="","",CONCATENATE(A287,"_",Calendar!Q287,"_",Calendar!R287,"_",Calendar!S287,","))</f>
        <v/>
      </c>
      <c r="BA287" s="66" t="str">
        <f>IF(Calendar!U287="","",CONCATENATE(A287,"_",Calendar!T287,"_",Calendar!U287,"_",Calendar!V287,","))</f>
        <v/>
      </c>
      <c r="BB287" s="66" t="str">
        <f>IF(Calendar!X287="","",CONCATENATE(A287,"_",Calendar!W287,"_",Calendar!X287,"_",Calendar!Y287,","))</f>
        <v/>
      </c>
      <c r="BC287" s="66" t="str">
        <f>IF(Calendar!AA287="","",CONCATENATE(A287,"_",Calendar!Z287,"_",Calendar!AA287,"_",Calendar!AB287,","))</f>
        <v/>
      </c>
      <c r="BD287" s="66" t="str">
        <f>IF(Calendar!AD287="","",CONCATENATE(A287,"_",Calendar!AC287,"_",Calendar!AD287,"_",Calendar!AE287,","))</f>
        <v/>
      </c>
      <c r="BE287" s="66" t="str">
        <f>IF(Calendar!AG287="","",CONCATENATE(A287,"_",Calendar!AF287,"_",Calendar!AG287,"_",Calendar!AH287,","))</f>
        <v/>
      </c>
      <c r="BF287" s="66" t="str">
        <f>IF(Calendar!AJ287="","",CONCATENATE(A287,"_",Calendar!AI287,"_",Calendar!AJ287,"_",Calendar!AK287,","))</f>
        <v/>
      </c>
      <c r="BG287" s="66" t="str">
        <f>IF(Calendar!AM287="","",CONCATENATE(A287,"_",Calendar!AL287,"_",Calendar!AM287,"_",Calendar!AN287,","))</f>
        <v/>
      </c>
      <c r="BH287" s="66" t="str">
        <f>IF(Calendar!AP287="","",CONCATENATE(A287,"_",Calendar!AO287,"_",Calendar!AP287,"_",Calendar!AQ287,","))</f>
        <v/>
      </c>
      <c r="BI287" s="66" t="str">
        <f>IF(Calendar!AS287="","",CONCATENATE(A287,"_",Calendar!AR287,"_",Calendar!AS287,"_",Calendar!AT287,","))</f>
        <v/>
      </c>
      <c r="BJ287" s="66" t="str">
        <f>IF(Calendar!AV287="","",CONCATENATE(A287,"_",Calendar!AU287,"_",Calendar!AV287,"_",Calendar!AW287,","))</f>
        <v/>
      </c>
      <c r="BK287" s="66" t="str">
        <f>IF(Calendar!AY287="","",CONCATENATE(A287,"_",Calendar!AX287,"_",Calendar!AY287,"_",Calendar!AZ287,","))</f>
        <v/>
      </c>
      <c r="BL287" s="66" t="str">
        <f>IF(Calendar!BB287="","",CONCATENATE(A287,"_",Calendar!BA287,"_",Calendar!BB287,"_",Calendar!BC287,","))</f>
        <v/>
      </c>
      <c r="BM287" s="66" t="str">
        <f>IF(Calendar!BE287="","",CONCATENATE(A287,"_",Calendar!BD287,"_",Calendar!BE287,"_",Calendar!BF287,","))</f>
        <v/>
      </c>
      <c r="BN287" s="66" t="str">
        <f>IF(Calendar!BH287="","",CONCATENATE(A287,"_",Calendar!BG287,"_",Calendar!BH287,"_",Calendar!BI287,","))</f>
        <v/>
      </c>
      <c r="BO287" s="66" t="str">
        <f>IF(Calendar!BK287="","",CONCATENATE(A287,"_",Calendar!BJ287,"_",Calendar!BK287,"_",Calendar!BL287,","))</f>
        <v/>
      </c>
      <c r="BP287" s="66" t="str">
        <f>IF(Calendar!BN287="","",CONCATENATE(A287,"_",Calendar!BM287,"_",Calendar!BN287,"_",Calendar!BO287,","))</f>
        <v/>
      </c>
      <c r="BQ287" s="66" t="str">
        <f>IF(Calendar!BQ287="","",CONCATENATE(A287,"_",Calendar!BP287,"_",Calendar!BQ287,"_",Calendar!BR287,","))</f>
        <v/>
      </c>
      <c r="BR287" s="66" t="str">
        <f>IF(Calendar!BT287="","",CONCATENATE(A287,"_",Calendar!BS287,"_",Calendar!BT287,"_",Calendar!BU287,","))</f>
        <v/>
      </c>
      <c r="BS287" s="66" t="str">
        <f>IF(Calendar!BW287="","",CONCATENATE(A287,"_",Calendar!BV287,"_",Calendar!BW287,"_",Calendar!BX287,","))</f>
        <v/>
      </c>
      <c r="BT287" s="66" t="str">
        <f>IF(Calendar!BZ287="","",CONCATENATE(A287,"_",Calendar!BY287,"_",Calendar!BZ287,"_",Calendar!CA287,","))</f>
        <v/>
      </c>
      <c r="BU287" s="66" t="str">
        <f>IF(Calendar!CC287="","",CONCATENATE(A287,"_",Calendar!CB287,"_",Calendar!CC287,"_",Calendar!CD287,","))</f>
        <v/>
      </c>
      <c r="BV287" s="66" t="str">
        <f>IF(Calendar!CF287="","",CONCATENATE(A287,"_",Calendar!CE287,"_",Calendar!CF287,"_",Calendar!CG287,","))</f>
        <v/>
      </c>
      <c r="BW287" s="66" t="str">
        <f>IF(Calendar!CI287="","",CONCATENATE(A287,"_",Calendar!CH287,"_",Calendar!CI287,"_",Calendar!CJ287,","))</f>
        <v/>
      </c>
      <c r="BX287" s="66" t="str">
        <f>IF(Calendar!CL287="","",CONCATENATE(A287,"_",Calendar!CK287,"_",Calendar!CL287,"_",Calendar!CM287,","))</f>
        <v/>
      </c>
      <c r="BY287" s="66" t="str">
        <f>IF(Calendar!CO287="","",CONCATENATE(A287,"_",Calendar!CN287,"_",Calendar!CO287,"_",Calendar!CP287,","))</f>
        <v/>
      </c>
      <c r="BZ287" s="66" t="str">
        <f>IF(Calendar!CR287="","",CONCATENATE(A287,"_",Calendar!CQ287,"_",Calendar!CR287,"_",Calendar!CS287,","))</f>
        <v/>
      </c>
      <c r="CA287" s="66" t="str">
        <f>IF(Calendar!CU287="","",CONCATENATE(A287,"_",Calendar!CT287,"_",Calendar!CU287,"_",Calendar!CV287,","))</f>
        <v/>
      </c>
      <c r="CB287" s="66" t="str">
        <f>IF(Calendar!CX287="","",CONCATENATE(A287,"_",Calendar!CW287,"_",Calendar!CX287,"_",Calendar!CY287,","))</f>
        <v/>
      </c>
      <c r="CC287" s="66" t="str">
        <f>IF(Calendar!DA287="","",CONCATENATE(A287,"_",Calendar!CZ287,"_",Calendar!DA287,"_",Calendar!DB287,","))</f>
        <v/>
      </c>
      <c r="CD287" s="66" t="str">
        <f>IF(Calendar!DD287="","",CONCATENATE(A287,"_",Calendar!DC287,"_",Calendar!DD287,"_",Calendar!DE287,","))</f>
        <v/>
      </c>
      <c r="CE287" s="66" t="str">
        <f>IF(Calendar!DG287="","",CONCATENATE(A287,"_",Calendar!DF287,"_",Calendar!DG287,"_",Calendar!DH287,","))</f>
        <v/>
      </c>
      <c r="CF287" s="66" t="str">
        <f>IF(Calendar!DJ287="","",CONCATENATE(A287,"_",Calendar!DI287,"_",Calendar!DJ287,"_",Calendar!DK287,","))</f>
        <v/>
      </c>
      <c r="CG287" s="66" t="str">
        <f>IF(Calendar!DM287="","",CONCATENATE(A287,"_",Calendar!DL287,"_",Calendar!DM287,"_",Calendar!DN287,","))</f>
        <v/>
      </c>
      <c r="CH287" s="66" t="str">
        <f>IF(Calendar!DP287="","",CONCATENATE(A287,"_",Calendar!DO287,"_",Calendar!DP287,"_",Calendar!DQ287,","))</f>
        <v/>
      </c>
      <c r="CI287" s="66" t="str">
        <f>IF(Calendar!DS287="","",CONCATENATE(A287,"_",Calendar!DR287,"_",Calendar!DS287,"_",Calendar!DT287,","))</f>
        <v/>
      </c>
      <c r="CJ287" s="66" t="str">
        <f>IF(Calendar!DV287="","",CONCATENATE(A287,"_",Calendar!DU287,"_",Calendar!DV287,"_",Calendar!DW287,","))</f>
        <v/>
      </c>
      <c r="CK287" s="66" t="str">
        <f>IF(Calendar!DY287="","",CONCATENATE(A287,"_",Calendar!DX287,"_",Calendar!DY287,"_",Calendar!DZ287,","))</f>
        <v/>
      </c>
      <c r="CL287" s="90" t="str">
        <f>IF(Calendar!EB287="","",CONCATENATE(A287,"_",Calendar!EA287,"_",Calendar!EB287,"_",Calendar!EC287,","))</f>
        <v/>
      </c>
      <c r="CM287" s="94" t="str">
        <f t="shared" si="21"/>
        <v/>
      </c>
      <c r="CN287" s="95" t="str">
        <f t="shared" si="22"/>
        <v/>
      </c>
      <c r="CO287" s="96" t="str">
        <f t="shared" si="23"/>
        <v/>
      </c>
      <c r="CP287" s="94" t="str">
        <f>IF(View!$D$1&lt;&gt;"OK","",IF(OR(View!$C$3="K+4",View!$C$3="K+4 &amp; K+7",View!$C$3="K+4 &amp; K+10",View!$C$3="ALL"),IF(CM287="","",IF(AND(HomeCalc!$A287&gt;=View!$C$1,HomeCalc!A287&lt;=View!$C$2),HomeCalc!CM287,"")),""))</f>
        <v/>
      </c>
      <c r="CQ287" s="95" t="str">
        <f>IF(View!$D$1&lt;&gt;"OK","",IF(OR(View!$C$3="K+7",View!$C$3="K+4 &amp; K+7",View!$C$3="K+7 &amp; K+10",View!$C$3="ALL"),IF(CN287="","",IF(AND(HomeCalc!$A287&gt;=View!$C$1,HomeCalc!A287&lt;=View!$C$2),HomeCalc!CN287,"")),""))</f>
        <v/>
      </c>
      <c r="CR287" s="96" t="str">
        <f>IF(View!$D$1&lt;&gt;"OK","",IF(OR(View!$C$3="K+10",View!$C$3="K+4 &amp; K+10",View!$C$3="K+7 &amp; K+10",View!$C$3="ALL"),IF(CO287="","",IF(AND(HomeCalc!$A287&gt;=View!$C$1,HomeCalc!A287&lt;=View!$C$2),HomeCalc!CO287,"")),""))</f>
        <v/>
      </c>
      <c r="CS287" s="102" t="str">
        <f>IF(View!$D$1&lt;&gt;"OK","",CONCATENATE(CS286,CP287,CQ287,CR287))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88" spans="1:97" ht="15.75" x14ac:dyDescent="0.25">
      <c r="A288" s="11">
        <v>42470</v>
      </c>
      <c r="B288" s="16" t="s">
        <v>86</v>
      </c>
      <c r="C288" s="15">
        <f t="shared" si="24"/>
        <v>41</v>
      </c>
      <c r="D288" s="26" t="s">
        <v>65</v>
      </c>
      <c r="E288" s="24" t="s">
        <v>84</v>
      </c>
      <c r="F288" s="64">
        <f t="shared" si="20"/>
        <v>1</v>
      </c>
      <c r="G288" s="21" t="str">
        <f>IF(OR(RIGHT(Calendar!I288,4)="REDS",RIGHT(Calendar!I288,6)="BLACKS",RIGHT(Calendar!I288,5)="BLUES"),Calendar!H288,"")</f>
        <v/>
      </c>
      <c r="H288" s="21" t="str">
        <f>IF(OR(RIGHT(Calendar!L288,4)="REDS",RIGHT(Calendar!L288,6)="BLACKS",RIGHT(Calendar!L288,5)="BLUES"),Calendar!K288,"")</f>
        <v/>
      </c>
      <c r="I288" s="21" t="str">
        <f>IF(OR(RIGHT(Calendar!O288,4)="REDS",RIGHT(Calendar!O288,6)="BLACKS",RIGHT(Calendar!O288,5)="BLUES"),Calendar!N288,"")</f>
        <v/>
      </c>
      <c r="J288" s="21" t="str">
        <f>IF(OR(RIGHT(Calendar!R288,4)="REDS",RIGHT(Calendar!R288,6)="BLACKS",RIGHT(Calendar!R288,5)="BLUES"),Calendar!Q288,"")</f>
        <v/>
      </c>
      <c r="K288" s="21" t="str">
        <f>IF(OR(RIGHT(Calendar!U288,4)="REDS",RIGHT(Calendar!U288,6)="BLACKS",RIGHT(Calendar!U288,5)="BLUES"),Calendar!T288,"")</f>
        <v/>
      </c>
      <c r="L288" s="21" t="str">
        <f>IF(OR(RIGHT(Calendar!X288,4)="REDS",RIGHT(Calendar!X288,6)="BLACKS",RIGHT(Calendar!X288,5)="BLUES"),Calendar!W288,"")</f>
        <v/>
      </c>
      <c r="M288" s="21" t="str">
        <f>IF(OR(RIGHT(Calendar!AA288,4)="REDS",RIGHT(Calendar!AA288,6)="BLACKS",RIGHT(Calendar!AA288,5)="BLUES"),Calendar!Z288,"")</f>
        <v/>
      </c>
      <c r="N288" s="21" t="str">
        <f>IF(OR(RIGHT(Calendar!AD288,4)="REDS",RIGHT(Calendar!AD288,6)="BLACKS",RIGHT(Calendar!AD288,5)="BLUES"),Calendar!AC288,"")</f>
        <v/>
      </c>
      <c r="O288" s="21" t="str">
        <f>IF(OR(RIGHT(Calendar!AG288,4)="REDS",RIGHT(Calendar!AG288,6)="BLACKS",RIGHT(Calendar!AG288,5)="BLUES"),Calendar!AF288,"")</f>
        <v/>
      </c>
      <c r="P288" s="21" t="str">
        <f>IF(OR(RIGHT(Calendar!AJ288,4)="REDS",RIGHT(Calendar!AJ288,6)="BLACKS",RIGHT(Calendar!AJ288,5)="BLUES"),Calendar!AI288,"")</f>
        <v/>
      </c>
      <c r="Q288" s="21" t="str">
        <f>IF(OR(RIGHT(Calendar!AM288,4)="REDS",RIGHT(Calendar!AM288,6)="BLACKS",RIGHT(Calendar!AM288,5)="BLUES"),Calendar!AL288,"")</f>
        <v/>
      </c>
      <c r="R288" s="21" t="str">
        <f>IF(OR(RIGHT(Calendar!AP288,4)="REDS",RIGHT(Calendar!AP288,6)="BLACKS",RIGHT(Calendar!AP288,5)="BLUES"),Calendar!AO288,"")</f>
        <v/>
      </c>
      <c r="S288" s="21" t="str">
        <f>IF(OR(RIGHT(Calendar!AS288,4)="REDS",RIGHT(Calendar!AS288,6)="BLACKS",RIGHT(Calendar!AS288,5)="BLUES"),Calendar!AR288,"")</f>
        <v/>
      </c>
      <c r="T288" s="21" t="str">
        <f>IF(OR(RIGHT(Calendar!AV288,4)="REDS",RIGHT(Calendar!AV288,6)="BLACKS",RIGHT(Calendar!AV288,5)="BLUES"),Calendar!AU288,"")</f>
        <v/>
      </c>
      <c r="U288" s="21" t="str">
        <f>IF(OR(RIGHT(Calendar!AY288,4)="REDS",RIGHT(Calendar!AY288,6)="BLACKS",RIGHT(Calendar!AY288,5)="BLUES"),Calendar!AX288,"")</f>
        <v/>
      </c>
      <c r="V288" s="21" t="str">
        <f>IF(OR(RIGHT(Calendar!BB288,4)="REDS",RIGHT(Calendar!BB288,6)="BLACKS",RIGHT(Calendar!BB288,5)="BLUES"),Calendar!BA288,"")</f>
        <v/>
      </c>
      <c r="W288" s="21" t="str">
        <f>IF(OR(RIGHT(Calendar!BE288,4)="REDS",RIGHT(Calendar!BE288,6)="BLACKS",RIGHT(Calendar!BE288,5)="BLUES"),Calendar!BD288,"")</f>
        <v/>
      </c>
      <c r="X288" s="21" t="str">
        <f>IF(OR(RIGHT(Calendar!BH288,4)="REDS",RIGHT(Calendar!BH288,6)="BLACKS",RIGHT(Calendar!BH288,5)="BLUES"),Calendar!BG288,"")</f>
        <v/>
      </c>
      <c r="Y288" s="21" t="str">
        <f>IF(OR(RIGHT(Calendar!BK288,4)="REDS",RIGHT(Calendar!BK288,6)="BLACKS",RIGHT(Calendar!BK288,5)="BLUES"),Calendar!BJ288,"")</f>
        <v/>
      </c>
      <c r="Z288" s="21" t="str">
        <f>IF(OR(RIGHT(Calendar!BN288,4)="REDS",RIGHT(Calendar!BN288,6)="BLACKS",RIGHT(Calendar!BN288,5)="BLUES"),Calendar!BM288,"")</f>
        <v/>
      </c>
      <c r="AA288" s="21" t="str">
        <f>IF(OR(RIGHT(Calendar!BQ288,4)="REDS",RIGHT(Calendar!BQ288,6)="BLACKS",RIGHT(Calendar!BQ288,5)="BLUES"),Calendar!BP288,"")</f>
        <v/>
      </c>
      <c r="AB288" s="21" t="str">
        <f>IF(OR(RIGHT(Calendar!BT288,4)="REDS",RIGHT(Calendar!BT288,6)="BLACKS",RIGHT(Calendar!BT288,5)="BLUES"),Calendar!BS288,"")</f>
        <v/>
      </c>
      <c r="AC288" s="21" t="str">
        <f>IF(OR(RIGHT(Calendar!BW288,4)="REDS",RIGHT(Calendar!BW288,6)="BLACKS",RIGHT(Calendar!BW288,5)="BLUES"),Calendar!BV288,"")</f>
        <v/>
      </c>
      <c r="AD288" s="21" t="str">
        <f>IF(OR(RIGHT(Calendar!BZ288,4)="REDS",RIGHT(Calendar!BZ288,6)="BLACKS",RIGHT(Calendar!BZ288,5)="BLUES"),Calendar!BY288,"")</f>
        <v/>
      </c>
      <c r="AE288" s="21" t="str">
        <f>IF(OR(RIGHT(Calendar!CC288,4)="REDS",RIGHT(Calendar!CC288,6)="BLACKS",RIGHT(Calendar!CC288,5)="BLUES"),Calendar!CB288,"")</f>
        <v/>
      </c>
      <c r="AF288" s="21" t="str">
        <f>IF(OR(RIGHT(Calendar!CF288,4)="REDS",RIGHT(Calendar!CF288,6)="BLACKS",RIGHT(Calendar!CF288,5)="BLUES"),Calendar!CE288,"")</f>
        <v/>
      </c>
      <c r="AG288" s="21" t="str">
        <f>IF(OR(RIGHT(Calendar!CI288,4)="REDS",RIGHT(Calendar!CI288,6)="BLACKS",RIGHT(Calendar!CI288,5)="BLUES"),Calendar!CH288,"")</f>
        <v/>
      </c>
      <c r="AH288" s="21" t="str">
        <f>IF(OR(RIGHT(Calendar!CL288,4)="REDS",RIGHT(Calendar!CL288,6)="BLACKS",RIGHT(Calendar!CL288,5)="BLUES"),Calendar!CK288,"")</f>
        <v/>
      </c>
      <c r="AI288" s="21" t="str">
        <f>IF(OR(RIGHT(Calendar!CO288,4)="REDS",RIGHT(Calendar!CO288,6)="BLACKS",RIGHT(Calendar!CO288,5)="BLUES"),Calendar!CN288,"")</f>
        <v/>
      </c>
      <c r="AJ288" s="21" t="str">
        <f>IF(OR(RIGHT(Calendar!CR288,4)="REDS",RIGHT(Calendar!CR288,6)="BLACKS",RIGHT(Calendar!CR288,5)="BLUES"),Calendar!CQ288,"")</f>
        <v/>
      </c>
      <c r="AK288" s="21" t="str">
        <f>IF(OR(RIGHT(Calendar!CU288,4)="REDS",RIGHT(Calendar!CU288,6)="BLACKS",RIGHT(Calendar!CU288,5)="BLUES"),Calendar!CT288,"")</f>
        <v/>
      </c>
      <c r="AL288" s="21" t="str">
        <f>IF(OR(RIGHT(Calendar!CX288,4)="REDS",RIGHT(Calendar!CX288,6)="BLACKS",RIGHT(Calendar!CX288,5)="BLUES"),Calendar!CW288,"")</f>
        <v/>
      </c>
      <c r="AM288" s="21" t="str">
        <f>IF(OR(RIGHT(Calendar!DA288,4)="REDS",RIGHT(Calendar!DA288,6)="BLACKS",RIGHT(Calendar!DA288,5)="BLUES"),Calendar!CZ288,"")</f>
        <v/>
      </c>
      <c r="AN288" s="21" t="str">
        <f>IF(OR(RIGHT(Calendar!DD288,4)="REDS",RIGHT(Calendar!DD288,6)="BLACKS",RIGHT(Calendar!DD288,5)="BLUES"),Calendar!DC288,"")</f>
        <v/>
      </c>
      <c r="AO288" s="21" t="str">
        <f>IF(OR(RIGHT(Calendar!DG288,4)="REDS",RIGHT(Calendar!DG288,6)="BLACKS",RIGHT(Calendar!DG288,5)="BLUES"),Calendar!DF288,"")</f>
        <v/>
      </c>
      <c r="AP288" s="21" t="str">
        <f>IF(OR(RIGHT(Calendar!DJ288,4)="REDS",RIGHT(Calendar!DJ288,6)="BLACKS",RIGHT(Calendar!DJ288,5)="BLUES"),Calendar!DI288,"")</f>
        <v/>
      </c>
      <c r="AQ288" s="21" t="str">
        <f>IF(OR(RIGHT(Calendar!DM288,4)="REDS",RIGHT(Calendar!DM288,6)="BLACKS",RIGHT(Calendar!DM288,5)="BLUES"),Calendar!DL288,"")</f>
        <v/>
      </c>
      <c r="AR288" s="21" t="str">
        <f>IF(OR(RIGHT(Calendar!DP288,4)="REDS",RIGHT(Calendar!DP288,6)="BLACKS",RIGHT(Calendar!DP288,5)="BLUES"),Calendar!DO288,"")</f>
        <v/>
      </c>
      <c r="AS288" s="21">
        <f>IF(OR(RIGHT(Calendar!DS288,4)="REDS",RIGHT(Calendar!DS288,6)="BLACKS",RIGHT(Calendar!DS288,5)="BLUES"),Calendar!DR288,"")</f>
        <v>0.625</v>
      </c>
      <c r="AT288" s="21" t="str">
        <f>IF(OR(RIGHT(Calendar!DV288,4)="REDS",RIGHT(Calendar!DV288,6)="BLACKS",RIGHT(Calendar!DV288,5)="BLUES"),Calendar!DU288,"")</f>
        <v/>
      </c>
      <c r="AU288" s="21" t="str">
        <f>IF(OR(RIGHT(Calendar!DY288,4)="REDS",RIGHT(Calendar!DY288,6)="BLACKS",RIGHT(Calendar!DY288,5)="BLUES"),Calendar!DX288,"")</f>
        <v/>
      </c>
      <c r="AV288" s="21" t="str">
        <f>IF(OR(RIGHT(Calendar!EB288,4)="REDS",RIGHT(Calendar!EB288,6)="BLACKS",RIGHT(Calendar!EB288,5)="BLUES"),Calendar!EA288,"")</f>
        <v/>
      </c>
      <c r="AW288" s="66" t="str">
        <f>IF(Calendar!I288="","",CONCATENATE(A288,"_",Calendar!H288,"_",Calendar!I288,"_",Calendar!J288,","))</f>
        <v/>
      </c>
      <c r="AX288" s="66" t="str">
        <f>IF(Calendar!L288="","",CONCATENATE(A288,"_",Calendar!K288,"_",Calendar!L288,"_",Calendar!M288,","))</f>
        <v/>
      </c>
      <c r="AY288" s="66" t="str">
        <f>IF(Calendar!O288="","",CONCATENATE(A288,"_",Calendar!N288,"_",Calendar!O288,"_",Calendar!P288,","))</f>
        <v/>
      </c>
      <c r="AZ288" s="66" t="str">
        <f>IF(Calendar!R288="","",CONCATENATE(A288,"_",Calendar!Q288,"_",Calendar!R288,"_",Calendar!S288,","))</f>
        <v/>
      </c>
      <c r="BA288" s="66" t="str">
        <f>IF(Calendar!U288="","",CONCATENATE(A288,"_",Calendar!T288,"_",Calendar!U288,"_",Calendar!V288,","))</f>
        <v/>
      </c>
      <c r="BB288" s="66" t="str">
        <f>IF(Calendar!X288="","",CONCATENATE(A288,"_",Calendar!W288,"_",Calendar!X288,"_",Calendar!Y288,","))</f>
        <v/>
      </c>
      <c r="BC288" s="66" t="str">
        <f>IF(Calendar!AA288="","",CONCATENATE(A288,"_",Calendar!Z288,"_",Calendar!AA288,"_",Calendar!AB288,","))</f>
        <v/>
      </c>
      <c r="BD288" s="66" t="str">
        <f>IF(Calendar!AD288="","",CONCATENATE(A288,"_",Calendar!AC288,"_",Calendar!AD288,"_",Calendar!AE288,","))</f>
        <v/>
      </c>
      <c r="BE288" s="66" t="str">
        <f>IF(Calendar!AG288="","",CONCATENATE(A288,"_",Calendar!AF288,"_",Calendar!AG288,"_",Calendar!AH288,","))</f>
        <v/>
      </c>
      <c r="BF288" s="66" t="str">
        <f>IF(Calendar!AJ288="","",CONCATENATE(A288,"_",Calendar!AI288,"_",Calendar!AJ288,"_",Calendar!AK288,","))</f>
        <v/>
      </c>
      <c r="BG288" s="66" t="str">
        <f>IF(Calendar!AM288="","",CONCATENATE(A288,"_",Calendar!AL288,"_",Calendar!AM288,"_",Calendar!AN288,","))</f>
        <v/>
      </c>
      <c r="BH288" s="66" t="str">
        <f>IF(Calendar!AP288="","",CONCATENATE(A288,"_",Calendar!AO288,"_",Calendar!AP288,"_",Calendar!AQ288,","))</f>
        <v/>
      </c>
      <c r="BI288" s="66" t="str">
        <f>IF(Calendar!AS288="","",CONCATENATE(A288,"_",Calendar!AR288,"_",Calendar!AS288,"_",Calendar!AT288,","))</f>
        <v/>
      </c>
      <c r="BJ288" s="66" t="str">
        <f>IF(Calendar!AV288="","",CONCATENATE(A288,"_",Calendar!AU288,"_",Calendar!AV288,"_",Calendar!AW288,","))</f>
        <v/>
      </c>
      <c r="BK288" s="66" t="str">
        <f>IF(Calendar!AY288="","",CONCATENATE(A288,"_",Calendar!AX288,"_",Calendar!AY288,"_",Calendar!AZ288,","))</f>
        <v/>
      </c>
      <c r="BL288" s="66" t="str">
        <f>IF(Calendar!BB288="","",CONCATENATE(A288,"_",Calendar!BA288,"_",Calendar!BB288,"_",Calendar!BC288,","))</f>
        <v/>
      </c>
      <c r="BM288" s="66" t="str">
        <f>IF(Calendar!BE288="","",CONCATENATE(A288,"_",Calendar!BD288,"_",Calendar!BE288,"_",Calendar!BF288,","))</f>
        <v/>
      </c>
      <c r="BN288" s="66" t="str">
        <f>IF(Calendar!BH288="","",CONCATENATE(A288,"_",Calendar!BG288,"_",Calendar!BH288,"_",Calendar!BI288,","))</f>
        <v/>
      </c>
      <c r="BO288" s="66" t="str">
        <f>IF(Calendar!BK288="","",CONCATENATE(A288,"_",Calendar!BJ288,"_",Calendar!BK288,"_",Calendar!BL288,","))</f>
        <v/>
      </c>
      <c r="BP288" s="66" t="str">
        <f>IF(Calendar!BN288="","",CONCATENATE(A288,"_",Calendar!BM288,"_",Calendar!BN288,"_",Calendar!BO288,","))</f>
        <v/>
      </c>
      <c r="BQ288" s="66" t="str">
        <f>IF(Calendar!BQ288="","",CONCATENATE(A288,"_",Calendar!BP288,"_",Calendar!BQ288,"_",Calendar!BR288,","))</f>
        <v/>
      </c>
      <c r="BR288" s="66" t="str">
        <f>IF(Calendar!BT288="","",CONCATENATE(A288,"_",Calendar!BS288,"_",Calendar!BT288,"_",Calendar!BU288,","))</f>
        <v/>
      </c>
      <c r="BS288" s="66" t="str">
        <f>IF(Calendar!BW288="","",CONCATENATE(A288,"_",Calendar!BV288,"_",Calendar!BW288,"_",Calendar!BX288,","))</f>
        <v/>
      </c>
      <c r="BT288" s="66" t="str">
        <f>IF(Calendar!BZ288="","",CONCATENATE(A288,"_",Calendar!BY288,"_",Calendar!BZ288,"_",Calendar!CA288,","))</f>
        <v/>
      </c>
      <c r="BU288" s="66" t="str">
        <f>IF(Calendar!CC288="","",CONCATENATE(A288,"_",Calendar!CB288,"_",Calendar!CC288,"_",Calendar!CD288,","))</f>
        <v/>
      </c>
      <c r="BV288" s="66" t="str">
        <f>IF(Calendar!CF288="","",CONCATENATE(A288,"_",Calendar!CE288,"_",Calendar!CF288,"_",Calendar!CG288,","))</f>
        <v/>
      </c>
      <c r="BW288" s="66" t="str">
        <f>IF(Calendar!CI288="","",CONCATENATE(A288,"_",Calendar!CH288,"_",Calendar!CI288,"_",Calendar!CJ288,","))</f>
        <v/>
      </c>
      <c r="BX288" s="66" t="str">
        <f>IF(Calendar!CL288="","",CONCATENATE(A288,"_",Calendar!CK288,"_",Calendar!CL288,"_",Calendar!CM288,","))</f>
        <v/>
      </c>
      <c r="BY288" s="66" t="str">
        <f>IF(Calendar!CO288="","",CONCATENATE(A288,"_",Calendar!CN288,"_",Calendar!CO288,"_",Calendar!CP288,","))</f>
        <v/>
      </c>
      <c r="BZ288" s="66" t="str">
        <f>IF(Calendar!CR288="","",CONCATENATE(A288,"_",Calendar!CQ288,"_",Calendar!CR288,"_",Calendar!CS288,","))</f>
        <v/>
      </c>
      <c r="CA288" s="66" t="str">
        <f>IF(Calendar!CU288="","",CONCATENATE(A288,"_",Calendar!CT288,"_",Calendar!CU288,"_",Calendar!CV288,","))</f>
        <v/>
      </c>
      <c r="CB288" s="66" t="str">
        <f>IF(Calendar!CX288="","",CONCATENATE(A288,"_",Calendar!CW288,"_",Calendar!CX288,"_",Calendar!CY288,","))</f>
        <v/>
      </c>
      <c r="CC288" s="66" t="str">
        <f>IF(Calendar!DA288="","",CONCATENATE(A288,"_",Calendar!CZ288,"_",Calendar!DA288,"_",Calendar!DB288,","))</f>
        <v/>
      </c>
      <c r="CD288" s="66" t="str">
        <f>IF(Calendar!DD288="","",CONCATENATE(A288,"_",Calendar!DC288,"_",Calendar!DD288,"_",Calendar!DE288,","))</f>
        <v/>
      </c>
      <c r="CE288" s="66" t="str">
        <f>IF(Calendar!DG288="","",CONCATENATE(A288,"_",Calendar!DF288,"_",Calendar!DG288,"_",Calendar!DH288,","))</f>
        <v/>
      </c>
      <c r="CF288" s="66" t="str">
        <f>IF(Calendar!DJ288="","",CONCATENATE(A288,"_",Calendar!DI288,"_",Calendar!DJ288,"_",Calendar!DK288,","))</f>
        <v/>
      </c>
      <c r="CG288" s="66" t="str">
        <f>IF(Calendar!DM288="","",CONCATENATE(A288,"_",Calendar!DL288,"_",Calendar!DM288,"_",Calendar!DN288,","))</f>
        <v/>
      </c>
      <c r="CH288" s="66" t="str">
        <f>IF(Calendar!DP288="","",CONCATENATE(A288,"_",Calendar!DO288,"_",Calendar!DP288,"_",Calendar!DQ288,","))</f>
        <v/>
      </c>
      <c r="CI288" s="66" t="str">
        <f>IF(Calendar!DS288="","",CONCATENATE(A288,"_",Calendar!DR288,"_",Calendar!DS288,"_",Calendar!DT288,","))</f>
        <v>42470_0.625_SEN BLACKs_ENTITÉ ENGIS,</v>
      </c>
      <c r="CJ288" s="66" t="str">
        <f>IF(Calendar!DV288="","",CONCATENATE(A288,"_",Calendar!DU288,"_",Calendar!DV288,"_",Calendar!DW288,","))</f>
        <v>42470_0.625_PIERREUSE B_SEN REDs,</v>
      </c>
      <c r="CK288" s="66" t="str">
        <f>IF(Calendar!DY288="","",CONCATENATE(A288,"_",Calendar!DX288,"_",Calendar!DY288,"_",Calendar!DZ288,","))</f>
        <v/>
      </c>
      <c r="CL288" s="90" t="str">
        <f>IF(Calendar!EB288="","",CONCATENATE(A288,"_",Calendar!EA288,"_",Calendar!EB288,"_",Calendar!EC288,","))</f>
        <v/>
      </c>
      <c r="CM288" s="94" t="str">
        <f t="shared" si="21"/>
        <v/>
      </c>
      <c r="CN288" s="95" t="str">
        <f t="shared" si="22"/>
        <v/>
      </c>
      <c r="CO288" s="96" t="str">
        <f t="shared" si="23"/>
        <v>42470_0.625_SEN BLACKs_ENTITÉ ENGIS,42470_0.625_PIERREUSE B_SEN REDs,</v>
      </c>
      <c r="CP288" s="94" t="str">
        <f>IF(View!$D$1&lt;&gt;"OK","",IF(OR(View!$C$3="K+4",View!$C$3="K+4 &amp; K+7",View!$C$3="K+4 &amp; K+10",View!$C$3="ALL"),IF(CM288="","",IF(AND(HomeCalc!$A288&gt;=View!$C$1,HomeCalc!A288&lt;=View!$C$2),HomeCalc!CM288,"")),""))</f>
        <v/>
      </c>
      <c r="CQ288" s="95" t="str">
        <f>IF(View!$D$1&lt;&gt;"OK","",IF(OR(View!$C$3="K+7",View!$C$3="K+4 &amp; K+7",View!$C$3="K+7 &amp; K+10",View!$C$3="ALL"),IF(CN288="","",IF(AND(HomeCalc!$A288&gt;=View!$C$1,HomeCalc!A288&lt;=View!$C$2),HomeCalc!CN288,"")),""))</f>
        <v/>
      </c>
      <c r="CR288" s="96" t="str">
        <f>IF(View!$D$1&lt;&gt;"OK","",IF(OR(View!$C$3="K+10",View!$C$3="K+4 &amp; K+10",View!$C$3="K+7 &amp; K+10",View!$C$3="ALL"),IF(CO288="","",IF(AND(HomeCalc!$A288&gt;=View!$C$1,HomeCalc!A288&lt;=View!$C$2),HomeCalc!CO288,"")),""))</f>
        <v/>
      </c>
      <c r="CS288" s="102" t="str">
        <f>IF(View!$D$1&lt;&gt;"OK","",CONCATENATE(CS287,CP288,CQ288,CR288))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89" spans="1:97" ht="15.75" x14ac:dyDescent="0.25">
      <c r="A289" s="11">
        <v>42471</v>
      </c>
      <c r="B289" s="16" t="s">
        <v>86</v>
      </c>
      <c r="C289" s="16">
        <f t="shared" si="24"/>
        <v>42</v>
      </c>
      <c r="D289" s="22" t="s">
        <v>66</v>
      </c>
      <c r="E289" s="8" t="s">
        <v>71</v>
      </c>
      <c r="F289" s="64">
        <f t="shared" si="20"/>
        <v>0</v>
      </c>
      <c r="G289" s="21" t="str">
        <f>IF(OR(RIGHT(Calendar!I289,4)="REDS",RIGHT(Calendar!I289,6)="BLACKS",RIGHT(Calendar!I289,5)="BLUES"),Calendar!H289,"")</f>
        <v/>
      </c>
      <c r="H289" s="21" t="str">
        <f>IF(OR(RIGHT(Calendar!L289,4)="REDS",RIGHT(Calendar!L289,6)="BLACKS",RIGHT(Calendar!L289,5)="BLUES"),Calendar!K289,"")</f>
        <v/>
      </c>
      <c r="I289" s="21" t="str">
        <f>IF(OR(RIGHT(Calendar!O289,4)="REDS",RIGHT(Calendar!O289,6)="BLACKS",RIGHT(Calendar!O289,5)="BLUES"),Calendar!N289,"")</f>
        <v/>
      </c>
      <c r="J289" s="21" t="str">
        <f>IF(OR(RIGHT(Calendar!R289,4)="REDS",RIGHT(Calendar!R289,6)="BLACKS",RIGHT(Calendar!R289,5)="BLUES"),Calendar!Q289,"")</f>
        <v/>
      </c>
      <c r="K289" s="21" t="str">
        <f>IF(OR(RIGHT(Calendar!U289,4)="REDS",RIGHT(Calendar!U289,6)="BLACKS",RIGHT(Calendar!U289,5)="BLUES"),Calendar!T289,"")</f>
        <v/>
      </c>
      <c r="L289" s="21" t="str">
        <f>IF(OR(RIGHT(Calendar!X289,4)="REDS",RIGHT(Calendar!X289,6)="BLACKS",RIGHT(Calendar!X289,5)="BLUES"),Calendar!W289,"")</f>
        <v/>
      </c>
      <c r="M289" s="21" t="str">
        <f>IF(OR(RIGHT(Calendar!AA289,4)="REDS",RIGHT(Calendar!AA289,6)="BLACKS",RIGHT(Calendar!AA289,5)="BLUES"),Calendar!Z289,"")</f>
        <v/>
      </c>
      <c r="N289" s="21" t="str">
        <f>IF(OR(RIGHT(Calendar!AD289,4)="REDS",RIGHT(Calendar!AD289,6)="BLACKS",RIGHT(Calendar!AD289,5)="BLUES"),Calendar!AC289,"")</f>
        <v/>
      </c>
      <c r="O289" s="21" t="str">
        <f>IF(OR(RIGHT(Calendar!AG289,4)="REDS",RIGHT(Calendar!AG289,6)="BLACKS",RIGHT(Calendar!AG289,5)="BLUES"),Calendar!AF289,"")</f>
        <v/>
      </c>
      <c r="P289" s="21" t="str">
        <f>IF(OR(RIGHT(Calendar!AJ289,4)="REDS",RIGHT(Calendar!AJ289,6)="BLACKS",RIGHT(Calendar!AJ289,5)="BLUES"),Calendar!AI289,"")</f>
        <v/>
      </c>
      <c r="Q289" s="21" t="str">
        <f>IF(OR(RIGHT(Calendar!AM289,4)="REDS",RIGHT(Calendar!AM289,6)="BLACKS",RIGHT(Calendar!AM289,5)="BLUES"),Calendar!AL289,"")</f>
        <v/>
      </c>
      <c r="R289" s="21" t="str">
        <f>IF(OR(RIGHT(Calendar!AP289,4)="REDS",RIGHT(Calendar!AP289,6)="BLACKS",RIGHT(Calendar!AP289,5)="BLUES"),Calendar!AO289,"")</f>
        <v/>
      </c>
      <c r="S289" s="21" t="str">
        <f>IF(OR(RIGHT(Calendar!AS289,4)="REDS",RIGHT(Calendar!AS289,6)="BLACKS",RIGHT(Calendar!AS289,5)="BLUES"),Calendar!AR289,"")</f>
        <v/>
      </c>
      <c r="T289" s="21" t="str">
        <f>IF(OR(RIGHT(Calendar!AV289,4)="REDS",RIGHT(Calendar!AV289,6)="BLACKS",RIGHT(Calendar!AV289,5)="BLUES"),Calendar!AU289,"")</f>
        <v/>
      </c>
      <c r="U289" s="21" t="str">
        <f>IF(OR(RIGHT(Calendar!AY289,4)="REDS",RIGHT(Calendar!AY289,6)="BLACKS",RIGHT(Calendar!AY289,5)="BLUES"),Calendar!AX289,"")</f>
        <v/>
      </c>
      <c r="V289" s="21" t="str">
        <f>IF(OR(RIGHT(Calendar!BB289,4)="REDS",RIGHT(Calendar!BB289,6)="BLACKS",RIGHT(Calendar!BB289,5)="BLUES"),Calendar!BA289,"")</f>
        <v/>
      </c>
      <c r="W289" s="21" t="str">
        <f>IF(OR(RIGHT(Calendar!BE289,4)="REDS",RIGHT(Calendar!BE289,6)="BLACKS",RIGHT(Calendar!BE289,5)="BLUES"),Calendar!BD289,"")</f>
        <v/>
      </c>
      <c r="X289" s="21" t="str">
        <f>IF(OR(RIGHT(Calendar!BH289,4)="REDS",RIGHT(Calendar!BH289,6)="BLACKS",RIGHT(Calendar!BH289,5)="BLUES"),Calendar!BG289,"")</f>
        <v/>
      </c>
      <c r="Y289" s="21" t="str">
        <f>IF(OR(RIGHT(Calendar!BK289,4)="REDS",RIGHT(Calendar!BK289,6)="BLACKS",RIGHT(Calendar!BK289,5)="BLUES"),Calendar!BJ289,"")</f>
        <v/>
      </c>
      <c r="Z289" s="21" t="str">
        <f>IF(OR(RIGHT(Calendar!BN289,4)="REDS",RIGHT(Calendar!BN289,6)="BLACKS",RIGHT(Calendar!BN289,5)="BLUES"),Calendar!BM289,"")</f>
        <v/>
      </c>
      <c r="AA289" s="21" t="str">
        <f>IF(OR(RIGHT(Calendar!BQ289,4)="REDS",RIGHT(Calendar!BQ289,6)="BLACKS",RIGHT(Calendar!BQ289,5)="BLUES"),Calendar!BP289,"")</f>
        <v/>
      </c>
      <c r="AB289" s="21" t="str">
        <f>IF(OR(RIGHT(Calendar!BT289,4)="REDS",RIGHT(Calendar!BT289,6)="BLACKS",RIGHT(Calendar!BT289,5)="BLUES"),Calendar!BS289,"")</f>
        <v/>
      </c>
      <c r="AC289" s="21" t="str">
        <f>IF(OR(RIGHT(Calendar!BW289,4)="REDS",RIGHT(Calendar!BW289,6)="BLACKS",RIGHT(Calendar!BW289,5)="BLUES"),Calendar!BV289,"")</f>
        <v/>
      </c>
      <c r="AD289" s="21" t="str">
        <f>IF(OR(RIGHT(Calendar!BZ289,4)="REDS",RIGHT(Calendar!BZ289,6)="BLACKS",RIGHT(Calendar!BZ289,5)="BLUES"),Calendar!BY289,"")</f>
        <v/>
      </c>
      <c r="AE289" s="21" t="str">
        <f>IF(OR(RIGHT(Calendar!CC289,4)="REDS",RIGHT(Calendar!CC289,6)="BLACKS",RIGHT(Calendar!CC289,5)="BLUES"),Calendar!CB289,"")</f>
        <v/>
      </c>
      <c r="AF289" s="21" t="str">
        <f>IF(OR(RIGHT(Calendar!CF289,4)="REDS",RIGHT(Calendar!CF289,6)="BLACKS",RIGHT(Calendar!CF289,5)="BLUES"),Calendar!CE289,"")</f>
        <v/>
      </c>
      <c r="AG289" s="21" t="str">
        <f>IF(OR(RIGHT(Calendar!CI289,4)="REDS",RIGHT(Calendar!CI289,6)="BLACKS",RIGHT(Calendar!CI289,5)="BLUES"),Calendar!CH289,"")</f>
        <v/>
      </c>
      <c r="AH289" s="21" t="str">
        <f>IF(OR(RIGHT(Calendar!CL289,4)="REDS",RIGHT(Calendar!CL289,6)="BLACKS",RIGHT(Calendar!CL289,5)="BLUES"),Calendar!CK289,"")</f>
        <v/>
      </c>
      <c r="AI289" s="21" t="str">
        <f>IF(OR(RIGHT(Calendar!CO289,4)="REDS",RIGHT(Calendar!CO289,6)="BLACKS",RIGHT(Calendar!CO289,5)="BLUES"),Calendar!CN289,"")</f>
        <v/>
      </c>
      <c r="AJ289" s="21" t="str">
        <f>IF(OR(RIGHT(Calendar!CR289,4)="REDS",RIGHT(Calendar!CR289,6)="BLACKS",RIGHT(Calendar!CR289,5)="BLUES"),Calendar!CQ289,"")</f>
        <v/>
      </c>
      <c r="AK289" s="21" t="str">
        <f>IF(OR(RIGHT(Calendar!CU289,4)="REDS",RIGHT(Calendar!CU289,6)="BLACKS",RIGHT(Calendar!CU289,5)="BLUES"),Calendar!CT289,"")</f>
        <v/>
      </c>
      <c r="AL289" s="21" t="str">
        <f>IF(OR(RIGHT(Calendar!CX289,4)="REDS",RIGHT(Calendar!CX289,6)="BLACKS",RIGHT(Calendar!CX289,5)="BLUES"),Calendar!CW289,"")</f>
        <v/>
      </c>
      <c r="AM289" s="21" t="str">
        <f>IF(OR(RIGHT(Calendar!DA289,4)="REDS",RIGHT(Calendar!DA289,6)="BLACKS",RIGHT(Calendar!DA289,5)="BLUES"),Calendar!CZ289,"")</f>
        <v/>
      </c>
      <c r="AN289" s="21" t="str">
        <f>IF(OR(RIGHT(Calendar!DD289,4)="REDS",RIGHT(Calendar!DD289,6)="BLACKS",RIGHT(Calendar!DD289,5)="BLUES"),Calendar!DC289,"")</f>
        <v/>
      </c>
      <c r="AO289" s="21" t="str">
        <f>IF(OR(RIGHT(Calendar!DG289,4)="REDS",RIGHT(Calendar!DG289,6)="BLACKS",RIGHT(Calendar!DG289,5)="BLUES"),Calendar!DF289,"")</f>
        <v/>
      </c>
      <c r="AP289" s="21" t="str">
        <f>IF(OR(RIGHT(Calendar!DJ289,4)="REDS",RIGHT(Calendar!DJ289,6)="BLACKS",RIGHT(Calendar!DJ289,5)="BLUES"),Calendar!DI289,"")</f>
        <v/>
      </c>
      <c r="AQ289" s="21" t="str">
        <f>IF(OR(RIGHT(Calendar!DM289,4)="REDS",RIGHT(Calendar!DM289,6)="BLACKS",RIGHT(Calendar!DM289,5)="BLUES"),Calendar!DL289,"")</f>
        <v/>
      </c>
      <c r="AR289" s="21" t="str">
        <f>IF(OR(RIGHT(Calendar!DP289,4)="REDS",RIGHT(Calendar!DP289,6)="BLACKS",RIGHT(Calendar!DP289,5)="BLUES"),Calendar!DO289,"")</f>
        <v/>
      </c>
      <c r="AS289" s="21" t="str">
        <f>IF(OR(RIGHT(Calendar!DS289,4)="REDS",RIGHT(Calendar!DS289,6)="BLACKS",RIGHT(Calendar!DS289,5)="BLUES"),Calendar!DR289,"")</f>
        <v/>
      </c>
      <c r="AT289" s="21" t="str">
        <f>IF(OR(RIGHT(Calendar!DV289,4)="REDS",RIGHT(Calendar!DV289,6)="BLACKS",RIGHT(Calendar!DV289,5)="BLUES"),Calendar!DU289,"")</f>
        <v/>
      </c>
      <c r="AU289" s="21" t="str">
        <f>IF(OR(RIGHT(Calendar!DY289,4)="REDS",RIGHT(Calendar!DY289,6)="BLACKS",RIGHT(Calendar!DY289,5)="BLUES"),Calendar!DX289,"")</f>
        <v/>
      </c>
      <c r="AV289" s="21" t="str">
        <f>IF(OR(RIGHT(Calendar!EB289,4)="REDS",RIGHT(Calendar!EB289,6)="BLACKS",RIGHT(Calendar!EB289,5)="BLUES"),Calendar!EA289,"")</f>
        <v/>
      </c>
      <c r="AW289" s="66" t="str">
        <f>IF(Calendar!I289="","",CONCATENATE(A289,"_",Calendar!H289,"_",Calendar!I289,"_",Calendar!J289,","))</f>
        <v/>
      </c>
      <c r="AX289" s="66" t="str">
        <f>IF(Calendar!L289="","",CONCATENATE(A289,"_",Calendar!K289,"_",Calendar!L289,"_",Calendar!M289,","))</f>
        <v/>
      </c>
      <c r="AY289" s="66" t="str">
        <f>IF(Calendar!O289="","",CONCATENATE(A289,"_",Calendar!N289,"_",Calendar!O289,"_",Calendar!P289,","))</f>
        <v/>
      </c>
      <c r="AZ289" s="66" t="str">
        <f>IF(Calendar!R289="","",CONCATENATE(A289,"_",Calendar!Q289,"_",Calendar!R289,"_",Calendar!S289,","))</f>
        <v/>
      </c>
      <c r="BA289" s="66" t="str">
        <f>IF(Calendar!U289="","",CONCATENATE(A289,"_",Calendar!T289,"_",Calendar!U289,"_",Calendar!V289,","))</f>
        <v/>
      </c>
      <c r="BB289" s="66" t="str">
        <f>IF(Calendar!X289="","",CONCATENATE(A289,"_",Calendar!W289,"_",Calendar!X289,"_",Calendar!Y289,","))</f>
        <v/>
      </c>
      <c r="BC289" s="66" t="str">
        <f>IF(Calendar!AA289="","",CONCATENATE(A289,"_",Calendar!Z289,"_",Calendar!AA289,"_",Calendar!AB289,","))</f>
        <v/>
      </c>
      <c r="BD289" s="66" t="str">
        <f>IF(Calendar!AD289="","",CONCATENATE(A289,"_",Calendar!AC289,"_",Calendar!AD289,"_",Calendar!AE289,","))</f>
        <v/>
      </c>
      <c r="BE289" s="66" t="str">
        <f>IF(Calendar!AG289="","",CONCATENATE(A289,"_",Calendar!AF289,"_",Calendar!AG289,"_",Calendar!AH289,","))</f>
        <v/>
      </c>
      <c r="BF289" s="66" t="str">
        <f>IF(Calendar!AJ289="","",CONCATENATE(A289,"_",Calendar!AI289,"_",Calendar!AJ289,"_",Calendar!AK289,","))</f>
        <v/>
      </c>
      <c r="BG289" s="66" t="str">
        <f>IF(Calendar!AM289="","",CONCATENATE(A289,"_",Calendar!AL289,"_",Calendar!AM289,"_",Calendar!AN289,","))</f>
        <v/>
      </c>
      <c r="BH289" s="66" t="str">
        <f>IF(Calendar!AP289="","",CONCATENATE(A289,"_",Calendar!AO289,"_",Calendar!AP289,"_",Calendar!AQ289,","))</f>
        <v/>
      </c>
      <c r="BI289" s="66" t="str">
        <f>IF(Calendar!AS289="","",CONCATENATE(A289,"_",Calendar!AR289,"_",Calendar!AS289,"_",Calendar!AT289,","))</f>
        <v/>
      </c>
      <c r="BJ289" s="66" t="str">
        <f>IF(Calendar!AV289="","",CONCATENATE(A289,"_",Calendar!AU289,"_",Calendar!AV289,"_",Calendar!AW289,","))</f>
        <v/>
      </c>
      <c r="BK289" s="66" t="str">
        <f>IF(Calendar!AY289="","",CONCATENATE(A289,"_",Calendar!AX289,"_",Calendar!AY289,"_",Calendar!AZ289,","))</f>
        <v/>
      </c>
      <c r="BL289" s="66" t="str">
        <f>IF(Calendar!BB289="","",CONCATENATE(A289,"_",Calendar!BA289,"_",Calendar!BB289,"_",Calendar!BC289,","))</f>
        <v/>
      </c>
      <c r="BM289" s="66" t="str">
        <f>IF(Calendar!BE289="","",CONCATENATE(A289,"_",Calendar!BD289,"_",Calendar!BE289,"_",Calendar!BF289,","))</f>
        <v/>
      </c>
      <c r="BN289" s="66" t="str">
        <f>IF(Calendar!BH289="","",CONCATENATE(A289,"_",Calendar!BG289,"_",Calendar!BH289,"_",Calendar!BI289,","))</f>
        <v/>
      </c>
      <c r="BO289" s="66" t="str">
        <f>IF(Calendar!BK289="","",CONCATENATE(A289,"_",Calendar!BJ289,"_",Calendar!BK289,"_",Calendar!BL289,","))</f>
        <v/>
      </c>
      <c r="BP289" s="66" t="str">
        <f>IF(Calendar!BN289="","",CONCATENATE(A289,"_",Calendar!BM289,"_",Calendar!BN289,"_",Calendar!BO289,","))</f>
        <v/>
      </c>
      <c r="BQ289" s="66" t="str">
        <f>IF(Calendar!BQ289="","",CONCATENATE(A289,"_",Calendar!BP289,"_",Calendar!BQ289,"_",Calendar!BR289,","))</f>
        <v/>
      </c>
      <c r="BR289" s="66" t="str">
        <f>IF(Calendar!BT289="","",CONCATENATE(A289,"_",Calendar!BS289,"_",Calendar!BT289,"_",Calendar!BU289,","))</f>
        <v/>
      </c>
      <c r="BS289" s="66" t="str">
        <f>IF(Calendar!BW289="","",CONCATENATE(A289,"_",Calendar!BV289,"_",Calendar!BW289,"_",Calendar!BX289,","))</f>
        <v/>
      </c>
      <c r="BT289" s="66" t="str">
        <f>IF(Calendar!BZ289="","",CONCATENATE(A289,"_",Calendar!BY289,"_",Calendar!BZ289,"_",Calendar!CA289,","))</f>
        <v/>
      </c>
      <c r="BU289" s="66" t="str">
        <f>IF(Calendar!CC289="","",CONCATENATE(A289,"_",Calendar!CB289,"_",Calendar!CC289,"_",Calendar!CD289,","))</f>
        <v/>
      </c>
      <c r="BV289" s="66" t="str">
        <f>IF(Calendar!CF289="","",CONCATENATE(A289,"_",Calendar!CE289,"_",Calendar!CF289,"_",Calendar!CG289,","))</f>
        <v/>
      </c>
      <c r="BW289" s="66" t="str">
        <f>IF(Calendar!CI289="","",CONCATENATE(A289,"_",Calendar!CH289,"_",Calendar!CI289,"_",Calendar!CJ289,","))</f>
        <v/>
      </c>
      <c r="BX289" s="66" t="str">
        <f>IF(Calendar!CL289="","",CONCATENATE(A289,"_",Calendar!CK289,"_",Calendar!CL289,"_",Calendar!CM289,","))</f>
        <v/>
      </c>
      <c r="BY289" s="66" t="str">
        <f>IF(Calendar!CO289="","",CONCATENATE(A289,"_",Calendar!CN289,"_",Calendar!CO289,"_",Calendar!CP289,","))</f>
        <v/>
      </c>
      <c r="BZ289" s="66" t="str">
        <f>IF(Calendar!CR289="","",CONCATENATE(A289,"_",Calendar!CQ289,"_",Calendar!CR289,"_",Calendar!CS289,","))</f>
        <v/>
      </c>
      <c r="CA289" s="66" t="str">
        <f>IF(Calendar!CU289="","",CONCATENATE(A289,"_",Calendar!CT289,"_",Calendar!CU289,"_",Calendar!CV289,","))</f>
        <v/>
      </c>
      <c r="CB289" s="66" t="str">
        <f>IF(Calendar!CX289="","",CONCATENATE(A289,"_",Calendar!CW289,"_",Calendar!CX289,"_",Calendar!CY289,","))</f>
        <v/>
      </c>
      <c r="CC289" s="66" t="str">
        <f>IF(Calendar!DA289="","",CONCATENATE(A289,"_",Calendar!CZ289,"_",Calendar!DA289,"_",Calendar!DB289,","))</f>
        <v/>
      </c>
      <c r="CD289" s="66" t="str">
        <f>IF(Calendar!DD289="","",CONCATENATE(A289,"_",Calendar!DC289,"_",Calendar!DD289,"_",Calendar!DE289,","))</f>
        <v/>
      </c>
      <c r="CE289" s="66" t="str">
        <f>IF(Calendar!DG289="","",CONCATENATE(A289,"_",Calendar!DF289,"_",Calendar!DG289,"_",Calendar!DH289,","))</f>
        <v/>
      </c>
      <c r="CF289" s="66" t="str">
        <f>IF(Calendar!DJ289="","",CONCATENATE(A289,"_",Calendar!DI289,"_",Calendar!DJ289,"_",Calendar!DK289,","))</f>
        <v/>
      </c>
      <c r="CG289" s="66" t="str">
        <f>IF(Calendar!DM289="","",CONCATENATE(A289,"_",Calendar!DL289,"_",Calendar!DM289,"_",Calendar!DN289,","))</f>
        <v/>
      </c>
      <c r="CH289" s="66" t="str">
        <f>IF(Calendar!DP289="","",CONCATENATE(A289,"_",Calendar!DO289,"_",Calendar!DP289,"_",Calendar!DQ289,","))</f>
        <v/>
      </c>
      <c r="CI289" s="66" t="str">
        <f>IF(Calendar!DS289="","",CONCATENATE(A289,"_",Calendar!DR289,"_",Calendar!DS289,"_",Calendar!DT289,","))</f>
        <v/>
      </c>
      <c r="CJ289" s="66" t="str">
        <f>IF(Calendar!DV289="","",CONCATENATE(A289,"_",Calendar!DU289,"_",Calendar!DV289,"_",Calendar!DW289,","))</f>
        <v/>
      </c>
      <c r="CK289" s="66" t="str">
        <f>IF(Calendar!DY289="","",CONCATENATE(A289,"_",Calendar!DX289,"_",Calendar!DY289,"_",Calendar!DZ289,","))</f>
        <v/>
      </c>
      <c r="CL289" s="90" t="str">
        <f>IF(Calendar!EB289="","",CONCATENATE(A289,"_",Calendar!EA289,"_",Calendar!EB289,"_",Calendar!EC289,","))</f>
        <v/>
      </c>
      <c r="CM289" s="94" t="str">
        <f t="shared" si="21"/>
        <v/>
      </c>
      <c r="CN289" s="95" t="str">
        <f t="shared" si="22"/>
        <v/>
      </c>
      <c r="CO289" s="96" t="str">
        <f t="shared" si="23"/>
        <v/>
      </c>
      <c r="CP289" s="94" t="str">
        <f>IF(View!$D$1&lt;&gt;"OK","",IF(OR(View!$C$3="K+4",View!$C$3="K+4 &amp; K+7",View!$C$3="K+4 &amp; K+10",View!$C$3="ALL"),IF(CM289="","",IF(AND(HomeCalc!$A289&gt;=View!$C$1,HomeCalc!A289&lt;=View!$C$2),HomeCalc!CM289,"")),""))</f>
        <v/>
      </c>
      <c r="CQ289" s="95" t="str">
        <f>IF(View!$D$1&lt;&gt;"OK","",IF(OR(View!$C$3="K+7",View!$C$3="K+4 &amp; K+7",View!$C$3="K+7 &amp; K+10",View!$C$3="ALL"),IF(CN289="","",IF(AND(HomeCalc!$A289&gt;=View!$C$1,HomeCalc!A289&lt;=View!$C$2),HomeCalc!CN289,"")),""))</f>
        <v/>
      </c>
      <c r="CR289" s="96" t="str">
        <f>IF(View!$D$1&lt;&gt;"OK","",IF(OR(View!$C$3="K+10",View!$C$3="K+4 &amp; K+10",View!$C$3="K+7 &amp; K+10",View!$C$3="ALL"),IF(CO289="","",IF(AND(HomeCalc!$A289&gt;=View!$C$1,HomeCalc!A289&lt;=View!$C$2),HomeCalc!CO289,"")),""))</f>
        <v/>
      </c>
      <c r="CS289" s="102" t="str">
        <f>IF(View!$D$1&lt;&gt;"OK","",CONCATENATE(CS288,CP289,CQ289,CR289))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90" spans="1:97" ht="15.75" x14ac:dyDescent="0.25">
      <c r="A290" s="11">
        <v>42472</v>
      </c>
      <c r="B290" s="16" t="s">
        <v>86</v>
      </c>
      <c r="C290" s="16">
        <f t="shared" si="24"/>
        <v>42</v>
      </c>
      <c r="D290" s="23" t="s">
        <v>67</v>
      </c>
      <c r="E290" s="8" t="s">
        <v>71</v>
      </c>
      <c r="F290" s="64">
        <f t="shared" si="20"/>
        <v>0</v>
      </c>
      <c r="G290" s="21" t="str">
        <f>IF(OR(RIGHT(Calendar!I290,4)="REDS",RIGHT(Calendar!I290,6)="BLACKS",RIGHT(Calendar!I290,5)="BLUES"),Calendar!H290,"")</f>
        <v/>
      </c>
      <c r="H290" s="21" t="str">
        <f>IF(OR(RIGHT(Calendar!L290,4)="REDS",RIGHT(Calendar!L290,6)="BLACKS",RIGHT(Calendar!L290,5)="BLUES"),Calendar!K290,"")</f>
        <v/>
      </c>
      <c r="I290" s="21" t="str">
        <f>IF(OR(RIGHT(Calendar!O290,4)="REDS",RIGHT(Calendar!O290,6)="BLACKS",RIGHT(Calendar!O290,5)="BLUES"),Calendar!N290,"")</f>
        <v/>
      </c>
      <c r="J290" s="21" t="str">
        <f>IF(OR(RIGHT(Calendar!R290,4)="REDS",RIGHT(Calendar!R290,6)="BLACKS",RIGHT(Calendar!R290,5)="BLUES"),Calendar!Q290,"")</f>
        <v/>
      </c>
      <c r="K290" s="21" t="str">
        <f>IF(OR(RIGHT(Calendar!U290,4)="REDS",RIGHT(Calendar!U290,6)="BLACKS",RIGHT(Calendar!U290,5)="BLUES"),Calendar!T290,"")</f>
        <v/>
      </c>
      <c r="L290" s="21" t="str">
        <f>IF(OR(RIGHT(Calendar!X290,4)="REDS",RIGHT(Calendar!X290,6)="BLACKS",RIGHT(Calendar!X290,5)="BLUES"),Calendar!W290,"")</f>
        <v/>
      </c>
      <c r="M290" s="21" t="str">
        <f>IF(OR(RIGHT(Calendar!AA290,4)="REDS",RIGHT(Calendar!AA290,6)="BLACKS",RIGHT(Calendar!AA290,5)="BLUES"),Calendar!Z290,"")</f>
        <v/>
      </c>
      <c r="N290" s="21" t="str">
        <f>IF(OR(RIGHT(Calendar!AD290,4)="REDS",RIGHT(Calendar!AD290,6)="BLACKS",RIGHT(Calendar!AD290,5)="BLUES"),Calendar!AC290,"")</f>
        <v/>
      </c>
      <c r="O290" s="21" t="str">
        <f>IF(OR(RIGHT(Calendar!AG290,4)="REDS",RIGHT(Calendar!AG290,6)="BLACKS",RIGHT(Calendar!AG290,5)="BLUES"),Calendar!AF290,"")</f>
        <v/>
      </c>
      <c r="P290" s="21" t="str">
        <f>IF(OR(RIGHT(Calendar!AJ290,4)="REDS",RIGHT(Calendar!AJ290,6)="BLACKS",RIGHT(Calendar!AJ290,5)="BLUES"),Calendar!AI290,"")</f>
        <v/>
      </c>
      <c r="Q290" s="21" t="str">
        <f>IF(OR(RIGHT(Calendar!AM290,4)="REDS",RIGHT(Calendar!AM290,6)="BLACKS",RIGHT(Calendar!AM290,5)="BLUES"),Calendar!AL290,"")</f>
        <v/>
      </c>
      <c r="R290" s="21" t="str">
        <f>IF(OR(RIGHT(Calendar!AP290,4)="REDS",RIGHT(Calendar!AP290,6)="BLACKS",RIGHT(Calendar!AP290,5)="BLUES"),Calendar!AO290,"")</f>
        <v/>
      </c>
      <c r="S290" s="21" t="str">
        <f>IF(OR(RIGHT(Calendar!AS290,4)="REDS",RIGHT(Calendar!AS290,6)="BLACKS",RIGHT(Calendar!AS290,5)="BLUES"),Calendar!AR290,"")</f>
        <v/>
      </c>
      <c r="T290" s="21" t="str">
        <f>IF(OR(RIGHT(Calendar!AV290,4)="REDS",RIGHT(Calendar!AV290,6)="BLACKS",RIGHT(Calendar!AV290,5)="BLUES"),Calendar!AU290,"")</f>
        <v/>
      </c>
      <c r="U290" s="21" t="str">
        <f>IF(OR(RIGHT(Calendar!AY290,4)="REDS",RIGHT(Calendar!AY290,6)="BLACKS",RIGHT(Calendar!AY290,5)="BLUES"),Calendar!AX290,"")</f>
        <v/>
      </c>
      <c r="V290" s="21" t="str">
        <f>IF(OR(RIGHT(Calendar!BB290,4)="REDS",RIGHT(Calendar!BB290,6)="BLACKS",RIGHT(Calendar!BB290,5)="BLUES"),Calendar!BA290,"")</f>
        <v/>
      </c>
      <c r="W290" s="21" t="str">
        <f>IF(OR(RIGHT(Calendar!BE290,4)="REDS",RIGHT(Calendar!BE290,6)="BLACKS",RIGHT(Calendar!BE290,5)="BLUES"),Calendar!BD290,"")</f>
        <v/>
      </c>
      <c r="X290" s="21" t="str">
        <f>IF(OR(RIGHT(Calendar!BH290,4)="REDS",RIGHT(Calendar!BH290,6)="BLACKS",RIGHT(Calendar!BH290,5)="BLUES"),Calendar!BG290,"")</f>
        <v/>
      </c>
      <c r="Y290" s="21" t="str">
        <f>IF(OR(RIGHT(Calendar!BK290,4)="REDS",RIGHT(Calendar!BK290,6)="BLACKS",RIGHT(Calendar!BK290,5)="BLUES"),Calendar!BJ290,"")</f>
        <v/>
      </c>
      <c r="Z290" s="21" t="str">
        <f>IF(OR(RIGHT(Calendar!BN290,4)="REDS",RIGHT(Calendar!BN290,6)="BLACKS",RIGHT(Calendar!BN290,5)="BLUES"),Calendar!BM290,"")</f>
        <v/>
      </c>
      <c r="AA290" s="21" t="str">
        <f>IF(OR(RIGHT(Calendar!BQ290,4)="REDS",RIGHT(Calendar!BQ290,6)="BLACKS",RIGHT(Calendar!BQ290,5)="BLUES"),Calendar!BP290,"")</f>
        <v/>
      </c>
      <c r="AB290" s="21" t="str">
        <f>IF(OR(RIGHT(Calendar!BT290,4)="REDS",RIGHT(Calendar!BT290,6)="BLACKS",RIGHT(Calendar!BT290,5)="BLUES"),Calendar!BS290,"")</f>
        <v/>
      </c>
      <c r="AC290" s="21" t="str">
        <f>IF(OR(RIGHT(Calendar!BW290,4)="REDS",RIGHT(Calendar!BW290,6)="BLACKS",RIGHT(Calendar!BW290,5)="BLUES"),Calendar!BV290,"")</f>
        <v/>
      </c>
      <c r="AD290" s="21" t="str">
        <f>IF(OR(RIGHT(Calendar!BZ290,4)="REDS",RIGHT(Calendar!BZ290,6)="BLACKS",RIGHT(Calendar!BZ290,5)="BLUES"),Calendar!BY290,"")</f>
        <v/>
      </c>
      <c r="AE290" s="21" t="str">
        <f>IF(OR(RIGHT(Calendar!CC290,4)="REDS",RIGHT(Calendar!CC290,6)="BLACKS",RIGHT(Calendar!CC290,5)="BLUES"),Calendar!CB290,"")</f>
        <v/>
      </c>
      <c r="AF290" s="21" t="str">
        <f>IF(OR(RIGHT(Calendar!CF290,4)="REDS",RIGHT(Calendar!CF290,6)="BLACKS",RIGHT(Calendar!CF290,5)="BLUES"),Calendar!CE290,"")</f>
        <v/>
      </c>
      <c r="AG290" s="21" t="str">
        <f>IF(OR(RIGHT(Calendar!CI290,4)="REDS",RIGHT(Calendar!CI290,6)="BLACKS",RIGHT(Calendar!CI290,5)="BLUES"),Calendar!CH290,"")</f>
        <v/>
      </c>
      <c r="AH290" s="21" t="str">
        <f>IF(OR(RIGHT(Calendar!CL290,4)="REDS",RIGHT(Calendar!CL290,6)="BLACKS",RIGHT(Calendar!CL290,5)="BLUES"),Calendar!CK290,"")</f>
        <v/>
      </c>
      <c r="AI290" s="21" t="str">
        <f>IF(OR(RIGHT(Calendar!CO290,4)="REDS",RIGHT(Calendar!CO290,6)="BLACKS",RIGHT(Calendar!CO290,5)="BLUES"),Calendar!CN290,"")</f>
        <v/>
      </c>
      <c r="AJ290" s="21" t="str">
        <f>IF(OR(RIGHT(Calendar!CR290,4)="REDS",RIGHT(Calendar!CR290,6)="BLACKS",RIGHT(Calendar!CR290,5)="BLUES"),Calendar!CQ290,"")</f>
        <v/>
      </c>
      <c r="AK290" s="21" t="str">
        <f>IF(OR(RIGHT(Calendar!CU290,4)="REDS",RIGHT(Calendar!CU290,6)="BLACKS",RIGHT(Calendar!CU290,5)="BLUES"),Calendar!CT290,"")</f>
        <v/>
      </c>
      <c r="AL290" s="21" t="str">
        <f>IF(OR(RIGHT(Calendar!CX290,4)="REDS",RIGHT(Calendar!CX290,6)="BLACKS",RIGHT(Calendar!CX290,5)="BLUES"),Calendar!CW290,"")</f>
        <v/>
      </c>
      <c r="AM290" s="21" t="str">
        <f>IF(OR(RIGHT(Calendar!DA290,4)="REDS",RIGHT(Calendar!DA290,6)="BLACKS",RIGHT(Calendar!DA290,5)="BLUES"),Calendar!CZ290,"")</f>
        <v/>
      </c>
      <c r="AN290" s="21" t="str">
        <f>IF(OR(RIGHT(Calendar!DD290,4)="REDS",RIGHT(Calendar!DD290,6)="BLACKS",RIGHT(Calendar!DD290,5)="BLUES"),Calendar!DC290,"")</f>
        <v/>
      </c>
      <c r="AO290" s="21" t="str">
        <f>IF(OR(RIGHT(Calendar!DG290,4)="REDS",RIGHT(Calendar!DG290,6)="BLACKS",RIGHT(Calendar!DG290,5)="BLUES"),Calendar!DF290,"")</f>
        <v/>
      </c>
      <c r="AP290" s="21" t="str">
        <f>IF(OR(RIGHT(Calendar!DJ290,4)="REDS",RIGHT(Calendar!DJ290,6)="BLACKS",RIGHT(Calendar!DJ290,5)="BLUES"),Calendar!DI290,"")</f>
        <v/>
      </c>
      <c r="AQ290" s="21" t="str">
        <f>IF(OR(RIGHT(Calendar!DM290,4)="REDS",RIGHT(Calendar!DM290,6)="BLACKS",RIGHT(Calendar!DM290,5)="BLUES"),Calendar!DL290,"")</f>
        <v/>
      </c>
      <c r="AR290" s="21" t="str">
        <f>IF(OR(RIGHT(Calendar!DP290,4)="REDS",RIGHT(Calendar!DP290,6)="BLACKS",RIGHT(Calendar!DP290,5)="BLUES"),Calendar!DO290,"")</f>
        <v/>
      </c>
      <c r="AS290" s="21" t="str">
        <f>IF(OR(RIGHT(Calendar!DS290,4)="REDS",RIGHT(Calendar!DS290,6)="BLACKS",RIGHT(Calendar!DS290,5)="BLUES"),Calendar!DR290,"")</f>
        <v/>
      </c>
      <c r="AT290" s="21" t="str">
        <f>IF(OR(RIGHT(Calendar!DV290,4)="REDS",RIGHT(Calendar!DV290,6)="BLACKS",RIGHT(Calendar!DV290,5)="BLUES"),Calendar!DU290,"")</f>
        <v/>
      </c>
      <c r="AU290" s="21" t="str">
        <f>IF(OR(RIGHT(Calendar!DY290,4)="REDS",RIGHT(Calendar!DY290,6)="BLACKS",RIGHT(Calendar!DY290,5)="BLUES"),Calendar!DX290,"")</f>
        <v/>
      </c>
      <c r="AV290" s="21" t="str">
        <f>IF(OR(RIGHT(Calendar!EB290,4)="REDS",RIGHT(Calendar!EB290,6)="BLACKS",RIGHT(Calendar!EB290,5)="BLUES"),Calendar!EA290,"")</f>
        <v/>
      </c>
      <c r="AW290" s="66" t="str">
        <f>IF(Calendar!I290="","",CONCATENATE(A290,"_",Calendar!H290,"_",Calendar!I290,"_",Calendar!J290,","))</f>
        <v/>
      </c>
      <c r="AX290" s="66" t="str">
        <f>IF(Calendar!L290="","",CONCATENATE(A290,"_",Calendar!K290,"_",Calendar!L290,"_",Calendar!M290,","))</f>
        <v/>
      </c>
      <c r="AY290" s="66" t="str">
        <f>IF(Calendar!O290="","",CONCATENATE(A290,"_",Calendar!N290,"_",Calendar!O290,"_",Calendar!P290,","))</f>
        <v/>
      </c>
      <c r="AZ290" s="66" t="str">
        <f>IF(Calendar!R290="","",CONCATENATE(A290,"_",Calendar!Q290,"_",Calendar!R290,"_",Calendar!S290,","))</f>
        <v/>
      </c>
      <c r="BA290" s="66" t="str">
        <f>IF(Calendar!U290="","",CONCATENATE(A290,"_",Calendar!T290,"_",Calendar!U290,"_",Calendar!V290,","))</f>
        <v/>
      </c>
      <c r="BB290" s="66" t="str">
        <f>IF(Calendar!X290="","",CONCATENATE(A290,"_",Calendar!W290,"_",Calendar!X290,"_",Calendar!Y290,","))</f>
        <v/>
      </c>
      <c r="BC290" s="66" t="str">
        <f>IF(Calendar!AA290="","",CONCATENATE(A290,"_",Calendar!Z290,"_",Calendar!AA290,"_",Calendar!AB290,","))</f>
        <v/>
      </c>
      <c r="BD290" s="66" t="str">
        <f>IF(Calendar!AD290="","",CONCATENATE(A290,"_",Calendar!AC290,"_",Calendar!AD290,"_",Calendar!AE290,","))</f>
        <v/>
      </c>
      <c r="BE290" s="66" t="str">
        <f>IF(Calendar!AG290="","",CONCATENATE(A290,"_",Calendar!AF290,"_",Calendar!AG290,"_",Calendar!AH290,","))</f>
        <v/>
      </c>
      <c r="BF290" s="66" t="str">
        <f>IF(Calendar!AJ290="","",CONCATENATE(A290,"_",Calendar!AI290,"_",Calendar!AJ290,"_",Calendar!AK290,","))</f>
        <v/>
      </c>
      <c r="BG290" s="66" t="str">
        <f>IF(Calendar!AM290="","",CONCATENATE(A290,"_",Calendar!AL290,"_",Calendar!AM290,"_",Calendar!AN290,","))</f>
        <v/>
      </c>
      <c r="BH290" s="66" t="str">
        <f>IF(Calendar!AP290="","",CONCATENATE(A290,"_",Calendar!AO290,"_",Calendar!AP290,"_",Calendar!AQ290,","))</f>
        <v/>
      </c>
      <c r="BI290" s="66" t="str">
        <f>IF(Calendar!AS290="","",CONCATENATE(A290,"_",Calendar!AR290,"_",Calendar!AS290,"_",Calendar!AT290,","))</f>
        <v/>
      </c>
      <c r="BJ290" s="66" t="str">
        <f>IF(Calendar!AV290="","",CONCATENATE(A290,"_",Calendar!AU290,"_",Calendar!AV290,"_",Calendar!AW290,","))</f>
        <v/>
      </c>
      <c r="BK290" s="66" t="str">
        <f>IF(Calendar!AY290="","",CONCATENATE(A290,"_",Calendar!AX290,"_",Calendar!AY290,"_",Calendar!AZ290,","))</f>
        <v/>
      </c>
      <c r="BL290" s="66" t="str">
        <f>IF(Calendar!BB290="","",CONCATENATE(A290,"_",Calendar!BA290,"_",Calendar!BB290,"_",Calendar!BC290,","))</f>
        <v/>
      </c>
      <c r="BM290" s="66" t="str">
        <f>IF(Calendar!BE290="","",CONCATENATE(A290,"_",Calendar!BD290,"_",Calendar!BE290,"_",Calendar!BF290,","))</f>
        <v/>
      </c>
      <c r="BN290" s="66" t="str">
        <f>IF(Calendar!BH290="","",CONCATENATE(A290,"_",Calendar!BG290,"_",Calendar!BH290,"_",Calendar!BI290,","))</f>
        <v/>
      </c>
      <c r="BO290" s="66" t="str">
        <f>IF(Calendar!BK290="","",CONCATENATE(A290,"_",Calendar!BJ290,"_",Calendar!BK290,"_",Calendar!BL290,","))</f>
        <v/>
      </c>
      <c r="BP290" s="66" t="str">
        <f>IF(Calendar!BN290="","",CONCATENATE(A290,"_",Calendar!BM290,"_",Calendar!BN290,"_",Calendar!BO290,","))</f>
        <v/>
      </c>
      <c r="BQ290" s="66" t="str">
        <f>IF(Calendar!BQ290="","",CONCATENATE(A290,"_",Calendar!BP290,"_",Calendar!BQ290,"_",Calendar!BR290,","))</f>
        <v/>
      </c>
      <c r="BR290" s="66" t="str">
        <f>IF(Calendar!BT290="","",CONCATENATE(A290,"_",Calendar!BS290,"_",Calendar!BT290,"_",Calendar!BU290,","))</f>
        <v/>
      </c>
      <c r="BS290" s="66" t="str">
        <f>IF(Calendar!BW290="","",CONCATENATE(A290,"_",Calendar!BV290,"_",Calendar!BW290,"_",Calendar!BX290,","))</f>
        <v/>
      </c>
      <c r="BT290" s="66" t="str">
        <f>IF(Calendar!BZ290="","",CONCATENATE(A290,"_",Calendar!BY290,"_",Calendar!BZ290,"_",Calendar!CA290,","))</f>
        <v/>
      </c>
      <c r="BU290" s="66" t="str">
        <f>IF(Calendar!CC290="","",CONCATENATE(A290,"_",Calendar!CB290,"_",Calendar!CC290,"_",Calendar!CD290,","))</f>
        <v/>
      </c>
      <c r="BV290" s="66" t="str">
        <f>IF(Calendar!CF290="","",CONCATENATE(A290,"_",Calendar!CE290,"_",Calendar!CF290,"_",Calendar!CG290,","))</f>
        <v/>
      </c>
      <c r="BW290" s="66" t="str">
        <f>IF(Calendar!CI290="","",CONCATENATE(A290,"_",Calendar!CH290,"_",Calendar!CI290,"_",Calendar!CJ290,","))</f>
        <v/>
      </c>
      <c r="BX290" s="66" t="str">
        <f>IF(Calendar!CL290="","",CONCATENATE(A290,"_",Calendar!CK290,"_",Calendar!CL290,"_",Calendar!CM290,","))</f>
        <v/>
      </c>
      <c r="BY290" s="66" t="str">
        <f>IF(Calendar!CO290="","",CONCATENATE(A290,"_",Calendar!CN290,"_",Calendar!CO290,"_",Calendar!CP290,","))</f>
        <v/>
      </c>
      <c r="BZ290" s="66" t="str">
        <f>IF(Calendar!CR290="","",CONCATENATE(A290,"_",Calendar!CQ290,"_",Calendar!CR290,"_",Calendar!CS290,","))</f>
        <v/>
      </c>
      <c r="CA290" s="66" t="str">
        <f>IF(Calendar!CU290="","",CONCATENATE(A290,"_",Calendar!CT290,"_",Calendar!CU290,"_",Calendar!CV290,","))</f>
        <v/>
      </c>
      <c r="CB290" s="66" t="str">
        <f>IF(Calendar!CX290="","",CONCATENATE(A290,"_",Calendar!CW290,"_",Calendar!CX290,"_",Calendar!CY290,","))</f>
        <v/>
      </c>
      <c r="CC290" s="66" t="str">
        <f>IF(Calendar!DA290="","",CONCATENATE(A290,"_",Calendar!CZ290,"_",Calendar!DA290,"_",Calendar!DB290,","))</f>
        <v/>
      </c>
      <c r="CD290" s="66" t="str">
        <f>IF(Calendar!DD290="","",CONCATENATE(A290,"_",Calendar!DC290,"_",Calendar!DD290,"_",Calendar!DE290,","))</f>
        <v/>
      </c>
      <c r="CE290" s="66" t="str">
        <f>IF(Calendar!DG290="","",CONCATENATE(A290,"_",Calendar!DF290,"_",Calendar!DG290,"_",Calendar!DH290,","))</f>
        <v/>
      </c>
      <c r="CF290" s="66" t="str">
        <f>IF(Calendar!DJ290="","",CONCATENATE(A290,"_",Calendar!DI290,"_",Calendar!DJ290,"_",Calendar!DK290,","))</f>
        <v/>
      </c>
      <c r="CG290" s="66" t="str">
        <f>IF(Calendar!DM290="","",CONCATENATE(A290,"_",Calendar!DL290,"_",Calendar!DM290,"_",Calendar!DN290,","))</f>
        <v/>
      </c>
      <c r="CH290" s="66" t="str">
        <f>IF(Calendar!DP290="","",CONCATENATE(A290,"_",Calendar!DO290,"_",Calendar!DP290,"_",Calendar!DQ290,","))</f>
        <v/>
      </c>
      <c r="CI290" s="66" t="str">
        <f>IF(Calendar!DS290="","",CONCATENATE(A290,"_",Calendar!DR290,"_",Calendar!DS290,"_",Calendar!DT290,","))</f>
        <v/>
      </c>
      <c r="CJ290" s="66" t="str">
        <f>IF(Calendar!DV290="","",CONCATENATE(A290,"_",Calendar!DU290,"_",Calendar!DV290,"_",Calendar!DW290,","))</f>
        <v/>
      </c>
      <c r="CK290" s="66" t="str">
        <f>IF(Calendar!DY290="","",CONCATENATE(A290,"_",Calendar!DX290,"_",Calendar!DY290,"_",Calendar!DZ290,","))</f>
        <v/>
      </c>
      <c r="CL290" s="90" t="str">
        <f>IF(Calendar!EB290="","",CONCATENATE(A290,"_",Calendar!EA290,"_",Calendar!EB290,"_",Calendar!EC290,","))</f>
        <v/>
      </c>
      <c r="CM290" s="94" t="str">
        <f t="shared" si="21"/>
        <v/>
      </c>
      <c r="CN290" s="95" t="str">
        <f t="shared" si="22"/>
        <v/>
      </c>
      <c r="CO290" s="96" t="str">
        <f t="shared" si="23"/>
        <v/>
      </c>
      <c r="CP290" s="94" t="str">
        <f>IF(View!$D$1&lt;&gt;"OK","",IF(OR(View!$C$3="K+4",View!$C$3="K+4 &amp; K+7",View!$C$3="K+4 &amp; K+10",View!$C$3="ALL"),IF(CM290="","",IF(AND(HomeCalc!$A290&gt;=View!$C$1,HomeCalc!A290&lt;=View!$C$2),HomeCalc!CM290,"")),""))</f>
        <v/>
      </c>
      <c r="CQ290" s="95" t="str">
        <f>IF(View!$D$1&lt;&gt;"OK","",IF(OR(View!$C$3="K+7",View!$C$3="K+4 &amp; K+7",View!$C$3="K+7 &amp; K+10",View!$C$3="ALL"),IF(CN290="","",IF(AND(HomeCalc!$A290&gt;=View!$C$1,HomeCalc!A290&lt;=View!$C$2),HomeCalc!CN290,"")),""))</f>
        <v/>
      </c>
      <c r="CR290" s="96" t="str">
        <f>IF(View!$D$1&lt;&gt;"OK","",IF(OR(View!$C$3="K+10",View!$C$3="K+4 &amp; K+10",View!$C$3="K+7 &amp; K+10",View!$C$3="ALL"),IF(CO290="","",IF(AND(HomeCalc!$A290&gt;=View!$C$1,HomeCalc!A290&lt;=View!$C$2),HomeCalc!CO290,"")),""))</f>
        <v/>
      </c>
      <c r="CS290" s="102" t="str">
        <f>IF(View!$D$1&lt;&gt;"OK","",CONCATENATE(CS289,CP290,CQ290,CR290))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91" spans="1:97" ht="15.75" x14ac:dyDescent="0.25">
      <c r="A291" s="11">
        <v>42473</v>
      </c>
      <c r="B291" s="16" t="s">
        <v>86</v>
      </c>
      <c r="C291" s="16">
        <f t="shared" si="24"/>
        <v>42</v>
      </c>
      <c r="D291" s="24" t="s">
        <v>60</v>
      </c>
      <c r="E291" s="8" t="s">
        <v>71</v>
      </c>
      <c r="F291" s="64">
        <f t="shared" si="20"/>
        <v>0</v>
      </c>
      <c r="G291" s="21" t="str">
        <f>IF(OR(RIGHT(Calendar!I291,4)="REDS",RIGHT(Calendar!I291,6)="BLACKS",RIGHT(Calendar!I291,5)="BLUES"),Calendar!H291,"")</f>
        <v/>
      </c>
      <c r="H291" s="21" t="str">
        <f>IF(OR(RIGHT(Calendar!L291,4)="REDS",RIGHT(Calendar!L291,6)="BLACKS",RIGHT(Calendar!L291,5)="BLUES"),Calendar!K291,"")</f>
        <v/>
      </c>
      <c r="I291" s="21" t="str">
        <f>IF(OR(RIGHT(Calendar!O291,4)="REDS",RIGHT(Calendar!O291,6)="BLACKS",RIGHT(Calendar!O291,5)="BLUES"),Calendar!N291,"")</f>
        <v/>
      </c>
      <c r="J291" s="21" t="str">
        <f>IF(OR(RIGHT(Calendar!R291,4)="REDS",RIGHT(Calendar!R291,6)="BLACKS",RIGHT(Calendar!R291,5)="BLUES"),Calendar!Q291,"")</f>
        <v/>
      </c>
      <c r="K291" s="21" t="str">
        <f>IF(OR(RIGHT(Calendar!U291,4)="REDS",RIGHT(Calendar!U291,6)="BLACKS",RIGHT(Calendar!U291,5)="BLUES"),Calendar!T291,"")</f>
        <v/>
      </c>
      <c r="L291" s="21" t="str">
        <f>IF(OR(RIGHT(Calendar!X291,4)="REDS",RIGHT(Calendar!X291,6)="BLACKS",RIGHT(Calendar!X291,5)="BLUES"),Calendar!W291,"")</f>
        <v/>
      </c>
      <c r="M291" s="21" t="str">
        <f>IF(OR(RIGHT(Calendar!AA291,4)="REDS",RIGHT(Calendar!AA291,6)="BLACKS",RIGHT(Calendar!AA291,5)="BLUES"),Calendar!Z291,"")</f>
        <v/>
      </c>
      <c r="N291" s="21" t="str">
        <f>IF(OR(RIGHT(Calendar!AD291,4)="REDS",RIGHT(Calendar!AD291,6)="BLACKS",RIGHT(Calendar!AD291,5)="BLUES"),Calendar!AC291,"")</f>
        <v/>
      </c>
      <c r="O291" s="21" t="str">
        <f>IF(OR(RIGHT(Calendar!AG291,4)="REDS",RIGHT(Calendar!AG291,6)="BLACKS",RIGHT(Calendar!AG291,5)="BLUES"),Calendar!AF291,"")</f>
        <v/>
      </c>
      <c r="P291" s="21" t="str">
        <f>IF(OR(RIGHT(Calendar!AJ291,4)="REDS",RIGHT(Calendar!AJ291,6)="BLACKS",RIGHT(Calendar!AJ291,5)="BLUES"),Calendar!AI291,"")</f>
        <v/>
      </c>
      <c r="Q291" s="21" t="str">
        <f>IF(OR(RIGHT(Calendar!AM291,4)="REDS",RIGHT(Calendar!AM291,6)="BLACKS",RIGHT(Calendar!AM291,5)="BLUES"),Calendar!AL291,"")</f>
        <v/>
      </c>
      <c r="R291" s="21" t="str">
        <f>IF(OR(RIGHT(Calendar!AP291,4)="REDS",RIGHT(Calendar!AP291,6)="BLACKS",RIGHT(Calendar!AP291,5)="BLUES"),Calendar!AO291,"")</f>
        <v/>
      </c>
      <c r="S291" s="21" t="str">
        <f>IF(OR(RIGHT(Calendar!AS291,4)="REDS",RIGHT(Calendar!AS291,6)="BLACKS",RIGHT(Calendar!AS291,5)="BLUES"),Calendar!AR291,"")</f>
        <v/>
      </c>
      <c r="T291" s="21" t="str">
        <f>IF(OR(RIGHT(Calendar!AV291,4)="REDS",RIGHT(Calendar!AV291,6)="BLACKS",RIGHT(Calendar!AV291,5)="BLUES"),Calendar!AU291,"")</f>
        <v/>
      </c>
      <c r="U291" s="21" t="str">
        <f>IF(OR(RIGHT(Calendar!AY291,4)="REDS",RIGHT(Calendar!AY291,6)="BLACKS",RIGHT(Calendar!AY291,5)="BLUES"),Calendar!AX291,"")</f>
        <v/>
      </c>
      <c r="V291" s="21" t="str">
        <f>IF(OR(RIGHT(Calendar!BB291,4)="REDS",RIGHT(Calendar!BB291,6)="BLACKS",RIGHT(Calendar!BB291,5)="BLUES"),Calendar!BA291,"")</f>
        <v/>
      </c>
      <c r="W291" s="21" t="str">
        <f>IF(OR(RIGHT(Calendar!BE291,4)="REDS",RIGHT(Calendar!BE291,6)="BLACKS",RIGHT(Calendar!BE291,5)="BLUES"),Calendar!BD291,"")</f>
        <v/>
      </c>
      <c r="X291" s="21" t="str">
        <f>IF(OR(RIGHT(Calendar!BH291,4)="REDS",RIGHT(Calendar!BH291,6)="BLACKS",RIGHT(Calendar!BH291,5)="BLUES"),Calendar!BG291,"")</f>
        <v/>
      </c>
      <c r="Y291" s="21" t="str">
        <f>IF(OR(RIGHT(Calendar!BK291,4)="REDS",RIGHT(Calendar!BK291,6)="BLACKS",RIGHT(Calendar!BK291,5)="BLUES"),Calendar!BJ291,"")</f>
        <v/>
      </c>
      <c r="Z291" s="21" t="str">
        <f>IF(OR(RIGHT(Calendar!BN291,4)="REDS",RIGHT(Calendar!BN291,6)="BLACKS",RIGHT(Calendar!BN291,5)="BLUES"),Calendar!BM291,"")</f>
        <v/>
      </c>
      <c r="AA291" s="21" t="str">
        <f>IF(OR(RIGHT(Calendar!BQ291,4)="REDS",RIGHT(Calendar!BQ291,6)="BLACKS",RIGHT(Calendar!BQ291,5)="BLUES"),Calendar!BP291,"")</f>
        <v/>
      </c>
      <c r="AB291" s="21" t="str">
        <f>IF(OR(RIGHT(Calendar!BT291,4)="REDS",RIGHT(Calendar!BT291,6)="BLACKS",RIGHT(Calendar!BT291,5)="BLUES"),Calendar!BS291,"")</f>
        <v/>
      </c>
      <c r="AC291" s="21" t="str">
        <f>IF(OR(RIGHT(Calendar!BW291,4)="REDS",RIGHT(Calendar!BW291,6)="BLACKS",RIGHT(Calendar!BW291,5)="BLUES"),Calendar!BV291,"")</f>
        <v/>
      </c>
      <c r="AD291" s="21" t="str">
        <f>IF(OR(RIGHT(Calendar!BZ291,4)="REDS",RIGHT(Calendar!BZ291,6)="BLACKS",RIGHT(Calendar!BZ291,5)="BLUES"),Calendar!BY291,"")</f>
        <v/>
      </c>
      <c r="AE291" s="21" t="str">
        <f>IF(OR(RIGHT(Calendar!CC291,4)="REDS",RIGHT(Calendar!CC291,6)="BLACKS",RIGHT(Calendar!CC291,5)="BLUES"),Calendar!CB291,"")</f>
        <v/>
      </c>
      <c r="AF291" s="21" t="str">
        <f>IF(OR(RIGHT(Calendar!CF291,4)="REDS",RIGHT(Calendar!CF291,6)="BLACKS",RIGHT(Calendar!CF291,5)="BLUES"),Calendar!CE291,"")</f>
        <v/>
      </c>
      <c r="AG291" s="21" t="str">
        <f>IF(OR(RIGHT(Calendar!CI291,4)="REDS",RIGHT(Calendar!CI291,6)="BLACKS",RIGHT(Calendar!CI291,5)="BLUES"),Calendar!CH291,"")</f>
        <v/>
      </c>
      <c r="AH291" s="21" t="str">
        <f>IF(OR(RIGHT(Calendar!CL291,4)="REDS",RIGHT(Calendar!CL291,6)="BLACKS",RIGHT(Calendar!CL291,5)="BLUES"),Calendar!CK291,"")</f>
        <v/>
      </c>
      <c r="AI291" s="21" t="str">
        <f>IF(OR(RIGHT(Calendar!CO291,4)="REDS",RIGHT(Calendar!CO291,6)="BLACKS",RIGHT(Calendar!CO291,5)="BLUES"),Calendar!CN291,"")</f>
        <v/>
      </c>
      <c r="AJ291" s="21" t="str">
        <f>IF(OR(RIGHT(Calendar!CR291,4)="REDS",RIGHT(Calendar!CR291,6)="BLACKS",RIGHT(Calendar!CR291,5)="BLUES"),Calendar!CQ291,"")</f>
        <v/>
      </c>
      <c r="AK291" s="21" t="str">
        <f>IF(OR(RIGHT(Calendar!CU291,4)="REDS",RIGHT(Calendar!CU291,6)="BLACKS",RIGHT(Calendar!CU291,5)="BLUES"),Calendar!CT291,"")</f>
        <v/>
      </c>
      <c r="AL291" s="21" t="str">
        <f>IF(OR(RIGHT(Calendar!CX291,4)="REDS",RIGHT(Calendar!CX291,6)="BLACKS",RIGHT(Calendar!CX291,5)="BLUES"),Calendar!CW291,"")</f>
        <v/>
      </c>
      <c r="AM291" s="21" t="str">
        <f>IF(OR(RIGHT(Calendar!DA291,4)="REDS",RIGHT(Calendar!DA291,6)="BLACKS",RIGHT(Calendar!DA291,5)="BLUES"),Calendar!CZ291,"")</f>
        <v/>
      </c>
      <c r="AN291" s="21" t="str">
        <f>IF(OR(RIGHT(Calendar!DD291,4)="REDS",RIGHT(Calendar!DD291,6)="BLACKS",RIGHT(Calendar!DD291,5)="BLUES"),Calendar!DC291,"")</f>
        <v/>
      </c>
      <c r="AO291" s="21" t="str">
        <f>IF(OR(RIGHT(Calendar!DG291,4)="REDS",RIGHT(Calendar!DG291,6)="BLACKS",RIGHT(Calendar!DG291,5)="BLUES"),Calendar!DF291,"")</f>
        <v/>
      </c>
      <c r="AP291" s="21" t="str">
        <f>IF(OR(RIGHT(Calendar!DJ291,4)="REDS",RIGHT(Calendar!DJ291,6)="BLACKS",RIGHT(Calendar!DJ291,5)="BLUES"),Calendar!DI291,"")</f>
        <v/>
      </c>
      <c r="AQ291" s="21" t="str">
        <f>IF(OR(RIGHT(Calendar!DM291,4)="REDS",RIGHT(Calendar!DM291,6)="BLACKS",RIGHT(Calendar!DM291,5)="BLUES"),Calendar!DL291,"")</f>
        <v/>
      </c>
      <c r="AR291" s="21" t="str">
        <f>IF(OR(RIGHT(Calendar!DP291,4)="REDS",RIGHT(Calendar!DP291,6)="BLACKS",RIGHT(Calendar!DP291,5)="BLUES"),Calendar!DO291,"")</f>
        <v/>
      </c>
      <c r="AS291" s="21" t="str">
        <f>IF(OR(RIGHT(Calendar!DS291,4)="REDS",RIGHT(Calendar!DS291,6)="BLACKS",RIGHT(Calendar!DS291,5)="BLUES"),Calendar!DR291,"")</f>
        <v/>
      </c>
      <c r="AT291" s="21" t="str">
        <f>IF(OR(RIGHT(Calendar!DV291,4)="REDS",RIGHT(Calendar!DV291,6)="BLACKS",RIGHT(Calendar!DV291,5)="BLUES"),Calendar!DU291,"")</f>
        <v/>
      </c>
      <c r="AU291" s="21" t="str">
        <f>IF(OR(RIGHT(Calendar!DY291,4)="REDS",RIGHT(Calendar!DY291,6)="BLACKS",RIGHT(Calendar!DY291,5)="BLUES"),Calendar!DX291,"")</f>
        <v/>
      </c>
      <c r="AV291" s="21" t="str">
        <f>IF(OR(RIGHT(Calendar!EB291,4)="REDS",RIGHT(Calendar!EB291,6)="BLACKS",RIGHT(Calendar!EB291,5)="BLUES"),Calendar!EA291,"")</f>
        <v/>
      </c>
      <c r="AW291" s="66" t="str">
        <f>IF(Calendar!I291="","",CONCATENATE(A291,"_",Calendar!H291,"_",Calendar!I291,"_",Calendar!J291,","))</f>
        <v/>
      </c>
      <c r="AX291" s="66" t="str">
        <f>IF(Calendar!L291="","",CONCATENATE(A291,"_",Calendar!K291,"_",Calendar!L291,"_",Calendar!M291,","))</f>
        <v/>
      </c>
      <c r="AY291" s="66" t="str">
        <f>IF(Calendar!O291="","",CONCATENATE(A291,"_",Calendar!N291,"_",Calendar!O291,"_",Calendar!P291,","))</f>
        <v/>
      </c>
      <c r="AZ291" s="66" t="str">
        <f>IF(Calendar!R291="","",CONCATENATE(A291,"_",Calendar!Q291,"_",Calendar!R291,"_",Calendar!S291,","))</f>
        <v/>
      </c>
      <c r="BA291" s="66" t="str">
        <f>IF(Calendar!U291="","",CONCATENATE(A291,"_",Calendar!T291,"_",Calendar!U291,"_",Calendar!V291,","))</f>
        <v/>
      </c>
      <c r="BB291" s="66" t="str">
        <f>IF(Calendar!X291="","",CONCATENATE(A291,"_",Calendar!W291,"_",Calendar!X291,"_",Calendar!Y291,","))</f>
        <v/>
      </c>
      <c r="BC291" s="66" t="str">
        <f>IF(Calendar!AA291="","",CONCATENATE(A291,"_",Calendar!Z291,"_",Calendar!AA291,"_",Calendar!AB291,","))</f>
        <v/>
      </c>
      <c r="BD291" s="66" t="str">
        <f>IF(Calendar!AD291="","",CONCATENATE(A291,"_",Calendar!AC291,"_",Calendar!AD291,"_",Calendar!AE291,","))</f>
        <v/>
      </c>
      <c r="BE291" s="66" t="str">
        <f>IF(Calendar!AG291="","",CONCATENATE(A291,"_",Calendar!AF291,"_",Calendar!AG291,"_",Calendar!AH291,","))</f>
        <v/>
      </c>
      <c r="BF291" s="66" t="str">
        <f>IF(Calendar!AJ291="","",CONCATENATE(A291,"_",Calendar!AI291,"_",Calendar!AJ291,"_",Calendar!AK291,","))</f>
        <v/>
      </c>
      <c r="BG291" s="66" t="str">
        <f>IF(Calendar!AM291="","",CONCATENATE(A291,"_",Calendar!AL291,"_",Calendar!AM291,"_",Calendar!AN291,","))</f>
        <v/>
      </c>
      <c r="BH291" s="66" t="str">
        <f>IF(Calendar!AP291="","",CONCATENATE(A291,"_",Calendar!AO291,"_",Calendar!AP291,"_",Calendar!AQ291,","))</f>
        <v/>
      </c>
      <c r="BI291" s="66" t="str">
        <f>IF(Calendar!AS291="","",CONCATENATE(A291,"_",Calendar!AR291,"_",Calendar!AS291,"_",Calendar!AT291,","))</f>
        <v/>
      </c>
      <c r="BJ291" s="66" t="str">
        <f>IF(Calendar!AV291="","",CONCATENATE(A291,"_",Calendar!AU291,"_",Calendar!AV291,"_",Calendar!AW291,","))</f>
        <v/>
      </c>
      <c r="BK291" s="66" t="str">
        <f>IF(Calendar!AY291="","",CONCATENATE(A291,"_",Calendar!AX291,"_",Calendar!AY291,"_",Calendar!AZ291,","))</f>
        <v/>
      </c>
      <c r="BL291" s="66" t="str">
        <f>IF(Calendar!BB291="","",CONCATENATE(A291,"_",Calendar!BA291,"_",Calendar!BB291,"_",Calendar!BC291,","))</f>
        <v/>
      </c>
      <c r="BM291" s="66" t="str">
        <f>IF(Calendar!BE291="","",CONCATENATE(A291,"_",Calendar!BD291,"_",Calendar!BE291,"_",Calendar!BF291,","))</f>
        <v/>
      </c>
      <c r="BN291" s="66" t="str">
        <f>IF(Calendar!BH291="","",CONCATENATE(A291,"_",Calendar!BG291,"_",Calendar!BH291,"_",Calendar!BI291,","))</f>
        <v/>
      </c>
      <c r="BO291" s="66" t="str">
        <f>IF(Calendar!BK291="","",CONCATENATE(A291,"_",Calendar!BJ291,"_",Calendar!BK291,"_",Calendar!BL291,","))</f>
        <v/>
      </c>
      <c r="BP291" s="66" t="str">
        <f>IF(Calendar!BN291="","",CONCATENATE(A291,"_",Calendar!BM291,"_",Calendar!BN291,"_",Calendar!BO291,","))</f>
        <v/>
      </c>
      <c r="BQ291" s="66" t="str">
        <f>IF(Calendar!BQ291="","",CONCATENATE(A291,"_",Calendar!BP291,"_",Calendar!BQ291,"_",Calendar!BR291,","))</f>
        <v/>
      </c>
      <c r="BR291" s="66" t="str">
        <f>IF(Calendar!BT291="","",CONCATENATE(A291,"_",Calendar!BS291,"_",Calendar!BT291,"_",Calendar!BU291,","))</f>
        <v/>
      </c>
      <c r="BS291" s="66" t="str">
        <f>IF(Calendar!BW291="","",CONCATENATE(A291,"_",Calendar!BV291,"_",Calendar!BW291,"_",Calendar!BX291,","))</f>
        <v/>
      </c>
      <c r="BT291" s="66" t="str">
        <f>IF(Calendar!BZ291="","",CONCATENATE(A291,"_",Calendar!BY291,"_",Calendar!BZ291,"_",Calendar!CA291,","))</f>
        <v/>
      </c>
      <c r="BU291" s="66" t="str">
        <f>IF(Calendar!CC291="","",CONCATENATE(A291,"_",Calendar!CB291,"_",Calendar!CC291,"_",Calendar!CD291,","))</f>
        <v/>
      </c>
      <c r="BV291" s="66" t="str">
        <f>IF(Calendar!CF291="","",CONCATENATE(A291,"_",Calendar!CE291,"_",Calendar!CF291,"_",Calendar!CG291,","))</f>
        <v/>
      </c>
      <c r="BW291" s="66" t="str">
        <f>IF(Calendar!CI291="","",CONCATENATE(A291,"_",Calendar!CH291,"_",Calendar!CI291,"_",Calendar!CJ291,","))</f>
        <v/>
      </c>
      <c r="BX291" s="66" t="str">
        <f>IF(Calendar!CL291="","",CONCATENATE(A291,"_",Calendar!CK291,"_",Calendar!CL291,"_",Calendar!CM291,","))</f>
        <v/>
      </c>
      <c r="BY291" s="66" t="str">
        <f>IF(Calendar!CO291="","",CONCATENATE(A291,"_",Calendar!CN291,"_",Calendar!CO291,"_",Calendar!CP291,","))</f>
        <v/>
      </c>
      <c r="BZ291" s="66" t="str">
        <f>IF(Calendar!CR291="","",CONCATENATE(A291,"_",Calendar!CQ291,"_",Calendar!CR291,"_",Calendar!CS291,","))</f>
        <v/>
      </c>
      <c r="CA291" s="66" t="str">
        <f>IF(Calendar!CU291="","",CONCATENATE(A291,"_",Calendar!CT291,"_",Calendar!CU291,"_",Calendar!CV291,","))</f>
        <v/>
      </c>
      <c r="CB291" s="66" t="str">
        <f>IF(Calendar!CX291="","",CONCATENATE(A291,"_",Calendar!CW291,"_",Calendar!CX291,"_",Calendar!CY291,","))</f>
        <v/>
      </c>
      <c r="CC291" s="66" t="str">
        <f>IF(Calendar!DA291="","",CONCATENATE(A291,"_",Calendar!CZ291,"_",Calendar!DA291,"_",Calendar!DB291,","))</f>
        <v/>
      </c>
      <c r="CD291" s="66" t="str">
        <f>IF(Calendar!DD291="","",CONCATENATE(A291,"_",Calendar!DC291,"_",Calendar!DD291,"_",Calendar!DE291,","))</f>
        <v/>
      </c>
      <c r="CE291" s="66" t="str">
        <f>IF(Calendar!DG291="","",CONCATENATE(A291,"_",Calendar!DF291,"_",Calendar!DG291,"_",Calendar!DH291,","))</f>
        <v/>
      </c>
      <c r="CF291" s="66" t="str">
        <f>IF(Calendar!DJ291="","",CONCATENATE(A291,"_",Calendar!DI291,"_",Calendar!DJ291,"_",Calendar!DK291,","))</f>
        <v/>
      </c>
      <c r="CG291" s="66" t="str">
        <f>IF(Calendar!DM291="","",CONCATENATE(A291,"_",Calendar!DL291,"_",Calendar!DM291,"_",Calendar!DN291,","))</f>
        <v/>
      </c>
      <c r="CH291" s="66" t="str">
        <f>IF(Calendar!DP291="","",CONCATENATE(A291,"_",Calendar!DO291,"_",Calendar!DP291,"_",Calendar!DQ291,","))</f>
        <v/>
      </c>
      <c r="CI291" s="66" t="str">
        <f>IF(Calendar!DS291="","",CONCATENATE(A291,"_",Calendar!DR291,"_",Calendar!DS291,"_",Calendar!DT291,","))</f>
        <v/>
      </c>
      <c r="CJ291" s="66" t="str">
        <f>IF(Calendar!DV291="","",CONCATENATE(A291,"_",Calendar!DU291,"_",Calendar!DV291,"_",Calendar!DW291,","))</f>
        <v/>
      </c>
      <c r="CK291" s="66" t="str">
        <f>IF(Calendar!DY291="","",CONCATENATE(A291,"_",Calendar!DX291,"_",Calendar!DY291,"_",Calendar!DZ291,","))</f>
        <v/>
      </c>
      <c r="CL291" s="90" t="str">
        <f>IF(Calendar!EB291="","",CONCATENATE(A291,"_",Calendar!EA291,"_",Calendar!EB291,"_",Calendar!EC291,","))</f>
        <v/>
      </c>
      <c r="CM291" s="94" t="str">
        <f t="shared" si="21"/>
        <v/>
      </c>
      <c r="CN291" s="95" t="str">
        <f t="shared" si="22"/>
        <v/>
      </c>
      <c r="CO291" s="96" t="str">
        <f t="shared" si="23"/>
        <v/>
      </c>
      <c r="CP291" s="94" t="str">
        <f>IF(View!$D$1&lt;&gt;"OK","",IF(OR(View!$C$3="K+4",View!$C$3="K+4 &amp; K+7",View!$C$3="K+4 &amp; K+10",View!$C$3="ALL"),IF(CM291="","",IF(AND(HomeCalc!$A291&gt;=View!$C$1,HomeCalc!A291&lt;=View!$C$2),HomeCalc!CM291,"")),""))</f>
        <v/>
      </c>
      <c r="CQ291" s="95" t="str">
        <f>IF(View!$D$1&lt;&gt;"OK","",IF(OR(View!$C$3="K+7",View!$C$3="K+4 &amp; K+7",View!$C$3="K+7 &amp; K+10",View!$C$3="ALL"),IF(CN291="","",IF(AND(HomeCalc!$A291&gt;=View!$C$1,HomeCalc!A291&lt;=View!$C$2),HomeCalc!CN291,"")),""))</f>
        <v/>
      </c>
      <c r="CR291" s="96" t="str">
        <f>IF(View!$D$1&lt;&gt;"OK","",IF(OR(View!$C$3="K+10",View!$C$3="K+4 &amp; K+10",View!$C$3="K+7 &amp; K+10",View!$C$3="ALL"),IF(CO291="","",IF(AND(HomeCalc!$A291&gt;=View!$C$1,HomeCalc!A291&lt;=View!$C$2),HomeCalc!CO291,"")),""))</f>
        <v/>
      </c>
      <c r="CS291" s="102" t="str">
        <f>IF(View!$D$1&lt;&gt;"OK","",CONCATENATE(CS290,CP291,CQ291,CR291))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92" spans="1:97" ht="15.75" x14ac:dyDescent="0.25">
      <c r="A292" s="11">
        <v>42474</v>
      </c>
      <c r="B292" s="16" t="s">
        <v>86</v>
      </c>
      <c r="C292" s="16">
        <f t="shared" si="24"/>
        <v>42</v>
      </c>
      <c r="D292" s="28" t="s">
        <v>62</v>
      </c>
      <c r="E292" s="8" t="s">
        <v>71</v>
      </c>
      <c r="F292" s="64">
        <f t="shared" si="20"/>
        <v>0</v>
      </c>
      <c r="G292" s="21" t="str">
        <f>IF(OR(RIGHT(Calendar!I292,4)="REDS",RIGHT(Calendar!I292,6)="BLACKS",RIGHT(Calendar!I292,5)="BLUES"),Calendar!H292,"")</f>
        <v/>
      </c>
      <c r="H292" s="21" t="str">
        <f>IF(OR(RIGHT(Calendar!L292,4)="REDS",RIGHT(Calendar!L292,6)="BLACKS",RIGHT(Calendar!L292,5)="BLUES"),Calendar!K292,"")</f>
        <v/>
      </c>
      <c r="I292" s="21" t="str">
        <f>IF(OR(RIGHT(Calendar!O292,4)="REDS",RIGHT(Calendar!O292,6)="BLACKS",RIGHT(Calendar!O292,5)="BLUES"),Calendar!N292,"")</f>
        <v/>
      </c>
      <c r="J292" s="21" t="str">
        <f>IF(OR(RIGHT(Calendar!R292,4)="REDS",RIGHT(Calendar!R292,6)="BLACKS",RIGHT(Calendar!R292,5)="BLUES"),Calendar!Q292,"")</f>
        <v/>
      </c>
      <c r="K292" s="21" t="str">
        <f>IF(OR(RIGHT(Calendar!U292,4)="REDS",RIGHT(Calendar!U292,6)="BLACKS",RIGHT(Calendar!U292,5)="BLUES"),Calendar!T292,"")</f>
        <v/>
      </c>
      <c r="L292" s="21" t="str">
        <f>IF(OR(RIGHT(Calendar!X292,4)="REDS",RIGHT(Calendar!X292,6)="BLACKS",RIGHT(Calendar!X292,5)="BLUES"),Calendar!W292,"")</f>
        <v/>
      </c>
      <c r="M292" s="21" t="str">
        <f>IF(OR(RIGHT(Calendar!AA292,4)="REDS",RIGHT(Calendar!AA292,6)="BLACKS",RIGHT(Calendar!AA292,5)="BLUES"),Calendar!Z292,"")</f>
        <v/>
      </c>
      <c r="N292" s="21" t="str">
        <f>IF(OR(RIGHT(Calendar!AD292,4)="REDS",RIGHT(Calendar!AD292,6)="BLACKS",RIGHT(Calendar!AD292,5)="BLUES"),Calendar!AC292,"")</f>
        <v/>
      </c>
      <c r="O292" s="21" t="str">
        <f>IF(OR(RIGHT(Calendar!AG292,4)="REDS",RIGHT(Calendar!AG292,6)="BLACKS",RIGHT(Calendar!AG292,5)="BLUES"),Calendar!AF292,"")</f>
        <v/>
      </c>
      <c r="P292" s="21" t="str">
        <f>IF(OR(RIGHT(Calendar!AJ292,4)="REDS",RIGHT(Calendar!AJ292,6)="BLACKS",RIGHT(Calendar!AJ292,5)="BLUES"),Calendar!AI292,"")</f>
        <v/>
      </c>
      <c r="Q292" s="21" t="str">
        <f>IF(OR(RIGHT(Calendar!AM292,4)="REDS",RIGHT(Calendar!AM292,6)="BLACKS",RIGHT(Calendar!AM292,5)="BLUES"),Calendar!AL292,"")</f>
        <v/>
      </c>
      <c r="R292" s="21" t="str">
        <f>IF(OR(RIGHT(Calendar!AP292,4)="REDS",RIGHT(Calendar!AP292,6)="BLACKS",RIGHT(Calendar!AP292,5)="BLUES"),Calendar!AO292,"")</f>
        <v/>
      </c>
      <c r="S292" s="21" t="str">
        <f>IF(OR(RIGHT(Calendar!AS292,4)="REDS",RIGHT(Calendar!AS292,6)="BLACKS",RIGHT(Calendar!AS292,5)="BLUES"),Calendar!AR292,"")</f>
        <v/>
      </c>
      <c r="T292" s="21" t="str">
        <f>IF(OR(RIGHT(Calendar!AV292,4)="REDS",RIGHT(Calendar!AV292,6)="BLACKS",RIGHT(Calendar!AV292,5)="BLUES"),Calendar!AU292,"")</f>
        <v/>
      </c>
      <c r="U292" s="21" t="str">
        <f>IF(OR(RIGHT(Calendar!AY292,4)="REDS",RIGHT(Calendar!AY292,6)="BLACKS",RIGHT(Calendar!AY292,5)="BLUES"),Calendar!AX292,"")</f>
        <v/>
      </c>
      <c r="V292" s="21" t="str">
        <f>IF(OR(RIGHT(Calendar!BB292,4)="REDS",RIGHT(Calendar!BB292,6)="BLACKS",RIGHT(Calendar!BB292,5)="BLUES"),Calendar!BA292,"")</f>
        <v/>
      </c>
      <c r="W292" s="21" t="str">
        <f>IF(OR(RIGHT(Calendar!BE292,4)="REDS",RIGHT(Calendar!BE292,6)="BLACKS",RIGHT(Calendar!BE292,5)="BLUES"),Calendar!BD292,"")</f>
        <v/>
      </c>
      <c r="X292" s="21" t="str">
        <f>IF(OR(RIGHT(Calendar!BH292,4)="REDS",RIGHT(Calendar!BH292,6)="BLACKS",RIGHT(Calendar!BH292,5)="BLUES"),Calendar!BG292,"")</f>
        <v/>
      </c>
      <c r="Y292" s="21" t="str">
        <f>IF(OR(RIGHT(Calendar!BK292,4)="REDS",RIGHT(Calendar!BK292,6)="BLACKS",RIGHT(Calendar!BK292,5)="BLUES"),Calendar!BJ292,"")</f>
        <v/>
      </c>
      <c r="Z292" s="21" t="str">
        <f>IF(OR(RIGHT(Calendar!BN292,4)="REDS",RIGHT(Calendar!BN292,6)="BLACKS",RIGHT(Calendar!BN292,5)="BLUES"),Calendar!BM292,"")</f>
        <v/>
      </c>
      <c r="AA292" s="21" t="str">
        <f>IF(OR(RIGHT(Calendar!BQ292,4)="REDS",RIGHT(Calendar!BQ292,6)="BLACKS",RIGHT(Calendar!BQ292,5)="BLUES"),Calendar!BP292,"")</f>
        <v/>
      </c>
      <c r="AB292" s="21" t="str">
        <f>IF(OR(RIGHT(Calendar!BT292,4)="REDS",RIGHT(Calendar!BT292,6)="BLACKS",RIGHT(Calendar!BT292,5)="BLUES"),Calendar!BS292,"")</f>
        <v/>
      </c>
      <c r="AC292" s="21" t="str">
        <f>IF(OR(RIGHT(Calendar!BW292,4)="REDS",RIGHT(Calendar!BW292,6)="BLACKS",RIGHT(Calendar!BW292,5)="BLUES"),Calendar!BV292,"")</f>
        <v/>
      </c>
      <c r="AD292" s="21" t="str">
        <f>IF(OR(RIGHT(Calendar!BZ292,4)="REDS",RIGHT(Calendar!BZ292,6)="BLACKS",RIGHT(Calendar!BZ292,5)="BLUES"),Calendar!BY292,"")</f>
        <v/>
      </c>
      <c r="AE292" s="21" t="str">
        <f>IF(OR(RIGHT(Calendar!CC292,4)="REDS",RIGHT(Calendar!CC292,6)="BLACKS",RIGHT(Calendar!CC292,5)="BLUES"),Calendar!CB292,"")</f>
        <v/>
      </c>
      <c r="AF292" s="21" t="str">
        <f>IF(OR(RIGHT(Calendar!CF292,4)="REDS",RIGHT(Calendar!CF292,6)="BLACKS",RIGHT(Calendar!CF292,5)="BLUES"),Calendar!CE292,"")</f>
        <v/>
      </c>
      <c r="AG292" s="21" t="str">
        <f>IF(OR(RIGHT(Calendar!CI292,4)="REDS",RIGHT(Calendar!CI292,6)="BLACKS",RIGHT(Calendar!CI292,5)="BLUES"),Calendar!CH292,"")</f>
        <v/>
      </c>
      <c r="AH292" s="21" t="str">
        <f>IF(OR(RIGHT(Calendar!CL292,4)="REDS",RIGHT(Calendar!CL292,6)="BLACKS",RIGHT(Calendar!CL292,5)="BLUES"),Calendar!CK292,"")</f>
        <v/>
      </c>
      <c r="AI292" s="21" t="str">
        <f>IF(OR(RIGHT(Calendar!CO292,4)="REDS",RIGHT(Calendar!CO292,6)="BLACKS",RIGHT(Calendar!CO292,5)="BLUES"),Calendar!CN292,"")</f>
        <v/>
      </c>
      <c r="AJ292" s="21" t="str">
        <f>IF(OR(RIGHT(Calendar!CR292,4)="REDS",RIGHT(Calendar!CR292,6)="BLACKS",RIGHT(Calendar!CR292,5)="BLUES"),Calendar!CQ292,"")</f>
        <v/>
      </c>
      <c r="AK292" s="21" t="str">
        <f>IF(OR(RIGHT(Calendar!CU292,4)="REDS",RIGHT(Calendar!CU292,6)="BLACKS",RIGHT(Calendar!CU292,5)="BLUES"),Calendar!CT292,"")</f>
        <v/>
      </c>
      <c r="AL292" s="21" t="str">
        <f>IF(OR(RIGHT(Calendar!CX292,4)="REDS",RIGHT(Calendar!CX292,6)="BLACKS",RIGHT(Calendar!CX292,5)="BLUES"),Calendar!CW292,"")</f>
        <v/>
      </c>
      <c r="AM292" s="21" t="str">
        <f>IF(OR(RIGHT(Calendar!DA292,4)="REDS",RIGHT(Calendar!DA292,6)="BLACKS",RIGHT(Calendar!DA292,5)="BLUES"),Calendar!CZ292,"")</f>
        <v/>
      </c>
      <c r="AN292" s="21" t="str">
        <f>IF(OR(RIGHT(Calendar!DD292,4)="REDS",RIGHT(Calendar!DD292,6)="BLACKS",RIGHT(Calendar!DD292,5)="BLUES"),Calendar!DC292,"")</f>
        <v/>
      </c>
      <c r="AO292" s="21" t="str">
        <f>IF(OR(RIGHT(Calendar!DG292,4)="REDS",RIGHT(Calendar!DG292,6)="BLACKS",RIGHT(Calendar!DG292,5)="BLUES"),Calendar!DF292,"")</f>
        <v/>
      </c>
      <c r="AP292" s="21" t="str">
        <f>IF(OR(RIGHT(Calendar!DJ292,4)="REDS",RIGHT(Calendar!DJ292,6)="BLACKS",RIGHT(Calendar!DJ292,5)="BLUES"),Calendar!DI292,"")</f>
        <v/>
      </c>
      <c r="AQ292" s="21" t="str">
        <f>IF(OR(RIGHT(Calendar!DM292,4)="REDS",RIGHT(Calendar!DM292,6)="BLACKS",RIGHT(Calendar!DM292,5)="BLUES"),Calendar!DL292,"")</f>
        <v/>
      </c>
      <c r="AR292" s="21" t="str">
        <f>IF(OR(RIGHT(Calendar!DP292,4)="REDS",RIGHT(Calendar!DP292,6)="BLACKS",RIGHT(Calendar!DP292,5)="BLUES"),Calendar!DO292,"")</f>
        <v/>
      </c>
      <c r="AS292" s="21" t="str">
        <f>IF(OR(RIGHT(Calendar!DS292,4)="REDS",RIGHT(Calendar!DS292,6)="BLACKS",RIGHT(Calendar!DS292,5)="BLUES"),Calendar!DR292,"")</f>
        <v/>
      </c>
      <c r="AT292" s="21" t="str">
        <f>IF(OR(RIGHT(Calendar!DV292,4)="REDS",RIGHT(Calendar!DV292,6)="BLACKS",RIGHT(Calendar!DV292,5)="BLUES"),Calendar!DU292,"")</f>
        <v/>
      </c>
      <c r="AU292" s="21" t="str">
        <f>IF(OR(RIGHT(Calendar!DY292,4)="REDS",RIGHT(Calendar!DY292,6)="BLACKS",RIGHT(Calendar!DY292,5)="BLUES"),Calendar!DX292,"")</f>
        <v/>
      </c>
      <c r="AV292" s="21" t="str">
        <f>IF(OR(RIGHT(Calendar!EB292,4)="REDS",RIGHT(Calendar!EB292,6)="BLACKS",RIGHT(Calendar!EB292,5)="BLUES"),Calendar!EA292,"")</f>
        <v/>
      </c>
      <c r="AW292" s="66" t="str">
        <f>IF(Calendar!I292="","",CONCATENATE(A292,"_",Calendar!H292,"_",Calendar!I292,"_",Calendar!J292,","))</f>
        <v/>
      </c>
      <c r="AX292" s="66" t="str">
        <f>IF(Calendar!L292="","",CONCATENATE(A292,"_",Calendar!K292,"_",Calendar!L292,"_",Calendar!M292,","))</f>
        <v/>
      </c>
      <c r="AY292" s="66" t="str">
        <f>IF(Calendar!O292="","",CONCATENATE(A292,"_",Calendar!N292,"_",Calendar!O292,"_",Calendar!P292,","))</f>
        <v/>
      </c>
      <c r="AZ292" s="66" t="str">
        <f>IF(Calendar!R292="","",CONCATENATE(A292,"_",Calendar!Q292,"_",Calendar!R292,"_",Calendar!S292,","))</f>
        <v/>
      </c>
      <c r="BA292" s="66" t="str">
        <f>IF(Calendar!U292="","",CONCATENATE(A292,"_",Calendar!T292,"_",Calendar!U292,"_",Calendar!V292,","))</f>
        <v/>
      </c>
      <c r="BB292" s="66" t="str">
        <f>IF(Calendar!X292="","",CONCATENATE(A292,"_",Calendar!W292,"_",Calendar!X292,"_",Calendar!Y292,","))</f>
        <v/>
      </c>
      <c r="BC292" s="66" t="str">
        <f>IF(Calendar!AA292="","",CONCATENATE(A292,"_",Calendar!Z292,"_",Calendar!AA292,"_",Calendar!AB292,","))</f>
        <v/>
      </c>
      <c r="BD292" s="66" t="str">
        <f>IF(Calendar!AD292="","",CONCATENATE(A292,"_",Calendar!AC292,"_",Calendar!AD292,"_",Calendar!AE292,","))</f>
        <v/>
      </c>
      <c r="BE292" s="66" t="str">
        <f>IF(Calendar!AG292="","",CONCATENATE(A292,"_",Calendar!AF292,"_",Calendar!AG292,"_",Calendar!AH292,","))</f>
        <v/>
      </c>
      <c r="BF292" s="66" t="str">
        <f>IF(Calendar!AJ292="","",CONCATENATE(A292,"_",Calendar!AI292,"_",Calendar!AJ292,"_",Calendar!AK292,","))</f>
        <v/>
      </c>
      <c r="BG292" s="66" t="str">
        <f>IF(Calendar!AM292="","",CONCATENATE(A292,"_",Calendar!AL292,"_",Calendar!AM292,"_",Calendar!AN292,","))</f>
        <v/>
      </c>
      <c r="BH292" s="66" t="str">
        <f>IF(Calendar!AP292="","",CONCATENATE(A292,"_",Calendar!AO292,"_",Calendar!AP292,"_",Calendar!AQ292,","))</f>
        <v/>
      </c>
      <c r="BI292" s="66" t="str">
        <f>IF(Calendar!AS292="","",CONCATENATE(A292,"_",Calendar!AR292,"_",Calendar!AS292,"_",Calendar!AT292,","))</f>
        <v/>
      </c>
      <c r="BJ292" s="66" t="str">
        <f>IF(Calendar!AV292="","",CONCATENATE(A292,"_",Calendar!AU292,"_",Calendar!AV292,"_",Calendar!AW292,","))</f>
        <v/>
      </c>
      <c r="BK292" s="66" t="str">
        <f>IF(Calendar!AY292="","",CONCATENATE(A292,"_",Calendar!AX292,"_",Calendar!AY292,"_",Calendar!AZ292,","))</f>
        <v/>
      </c>
      <c r="BL292" s="66" t="str">
        <f>IF(Calendar!BB292="","",CONCATENATE(A292,"_",Calendar!BA292,"_",Calendar!BB292,"_",Calendar!BC292,","))</f>
        <v/>
      </c>
      <c r="BM292" s="66" t="str">
        <f>IF(Calendar!BE292="","",CONCATENATE(A292,"_",Calendar!BD292,"_",Calendar!BE292,"_",Calendar!BF292,","))</f>
        <v/>
      </c>
      <c r="BN292" s="66" t="str">
        <f>IF(Calendar!BH292="","",CONCATENATE(A292,"_",Calendar!BG292,"_",Calendar!BH292,"_",Calendar!BI292,","))</f>
        <v/>
      </c>
      <c r="BO292" s="66" t="str">
        <f>IF(Calendar!BK292="","",CONCATENATE(A292,"_",Calendar!BJ292,"_",Calendar!BK292,"_",Calendar!BL292,","))</f>
        <v/>
      </c>
      <c r="BP292" s="66" t="str">
        <f>IF(Calendar!BN292="","",CONCATENATE(A292,"_",Calendar!BM292,"_",Calendar!BN292,"_",Calendar!BO292,","))</f>
        <v/>
      </c>
      <c r="BQ292" s="66" t="str">
        <f>IF(Calendar!BQ292="","",CONCATENATE(A292,"_",Calendar!BP292,"_",Calendar!BQ292,"_",Calendar!BR292,","))</f>
        <v/>
      </c>
      <c r="BR292" s="66" t="str">
        <f>IF(Calendar!BT292="","",CONCATENATE(A292,"_",Calendar!BS292,"_",Calendar!BT292,"_",Calendar!BU292,","))</f>
        <v/>
      </c>
      <c r="BS292" s="66" t="str">
        <f>IF(Calendar!BW292="","",CONCATENATE(A292,"_",Calendar!BV292,"_",Calendar!BW292,"_",Calendar!BX292,","))</f>
        <v/>
      </c>
      <c r="BT292" s="66" t="str">
        <f>IF(Calendar!BZ292="","",CONCATENATE(A292,"_",Calendar!BY292,"_",Calendar!BZ292,"_",Calendar!CA292,","))</f>
        <v/>
      </c>
      <c r="BU292" s="66" t="str">
        <f>IF(Calendar!CC292="","",CONCATENATE(A292,"_",Calendar!CB292,"_",Calendar!CC292,"_",Calendar!CD292,","))</f>
        <v/>
      </c>
      <c r="BV292" s="66" t="str">
        <f>IF(Calendar!CF292="","",CONCATENATE(A292,"_",Calendar!CE292,"_",Calendar!CF292,"_",Calendar!CG292,","))</f>
        <v/>
      </c>
      <c r="BW292" s="66" t="str">
        <f>IF(Calendar!CI292="","",CONCATENATE(A292,"_",Calendar!CH292,"_",Calendar!CI292,"_",Calendar!CJ292,","))</f>
        <v/>
      </c>
      <c r="BX292" s="66" t="str">
        <f>IF(Calendar!CL292="","",CONCATENATE(A292,"_",Calendar!CK292,"_",Calendar!CL292,"_",Calendar!CM292,","))</f>
        <v/>
      </c>
      <c r="BY292" s="66" t="str">
        <f>IF(Calendar!CO292="","",CONCATENATE(A292,"_",Calendar!CN292,"_",Calendar!CO292,"_",Calendar!CP292,","))</f>
        <v/>
      </c>
      <c r="BZ292" s="66" t="str">
        <f>IF(Calendar!CR292="","",CONCATENATE(A292,"_",Calendar!CQ292,"_",Calendar!CR292,"_",Calendar!CS292,","))</f>
        <v/>
      </c>
      <c r="CA292" s="66" t="str">
        <f>IF(Calendar!CU292="","",CONCATENATE(A292,"_",Calendar!CT292,"_",Calendar!CU292,"_",Calendar!CV292,","))</f>
        <v/>
      </c>
      <c r="CB292" s="66" t="str">
        <f>IF(Calendar!CX292="","",CONCATENATE(A292,"_",Calendar!CW292,"_",Calendar!CX292,"_",Calendar!CY292,","))</f>
        <v/>
      </c>
      <c r="CC292" s="66" t="str">
        <f>IF(Calendar!DA292="","",CONCATENATE(A292,"_",Calendar!CZ292,"_",Calendar!DA292,"_",Calendar!DB292,","))</f>
        <v/>
      </c>
      <c r="CD292" s="66" t="str">
        <f>IF(Calendar!DD292="","",CONCATENATE(A292,"_",Calendar!DC292,"_",Calendar!DD292,"_",Calendar!DE292,","))</f>
        <v/>
      </c>
      <c r="CE292" s="66" t="str">
        <f>IF(Calendar!DG292="","",CONCATENATE(A292,"_",Calendar!DF292,"_",Calendar!DG292,"_",Calendar!DH292,","))</f>
        <v/>
      </c>
      <c r="CF292" s="66" t="str">
        <f>IF(Calendar!DJ292="","",CONCATENATE(A292,"_",Calendar!DI292,"_",Calendar!DJ292,"_",Calendar!DK292,","))</f>
        <v/>
      </c>
      <c r="CG292" s="66" t="str">
        <f>IF(Calendar!DM292="","",CONCATENATE(A292,"_",Calendar!DL292,"_",Calendar!DM292,"_",Calendar!DN292,","))</f>
        <v/>
      </c>
      <c r="CH292" s="66" t="str">
        <f>IF(Calendar!DP292="","",CONCATENATE(A292,"_",Calendar!DO292,"_",Calendar!DP292,"_",Calendar!DQ292,","))</f>
        <v/>
      </c>
      <c r="CI292" s="66" t="str">
        <f>IF(Calendar!DS292="","",CONCATENATE(A292,"_",Calendar!DR292,"_",Calendar!DS292,"_",Calendar!DT292,","))</f>
        <v/>
      </c>
      <c r="CJ292" s="66" t="str">
        <f>IF(Calendar!DV292="","",CONCATENATE(A292,"_",Calendar!DU292,"_",Calendar!DV292,"_",Calendar!DW292,","))</f>
        <v/>
      </c>
      <c r="CK292" s="66" t="str">
        <f>IF(Calendar!DY292="","",CONCATENATE(A292,"_",Calendar!DX292,"_",Calendar!DY292,"_",Calendar!DZ292,","))</f>
        <v/>
      </c>
      <c r="CL292" s="90" t="str">
        <f>IF(Calendar!EB292="","",CONCATENATE(A292,"_",Calendar!EA292,"_",Calendar!EB292,"_",Calendar!EC292,","))</f>
        <v/>
      </c>
      <c r="CM292" s="94" t="str">
        <f t="shared" si="21"/>
        <v/>
      </c>
      <c r="CN292" s="95" t="str">
        <f t="shared" si="22"/>
        <v/>
      </c>
      <c r="CO292" s="96" t="str">
        <f t="shared" si="23"/>
        <v/>
      </c>
      <c r="CP292" s="94" t="str">
        <f>IF(View!$D$1&lt;&gt;"OK","",IF(OR(View!$C$3="K+4",View!$C$3="K+4 &amp; K+7",View!$C$3="K+4 &amp; K+10",View!$C$3="ALL"),IF(CM292="","",IF(AND(HomeCalc!$A292&gt;=View!$C$1,HomeCalc!A292&lt;=View!$C$2),HomeCalc!CM292,"")),""))</f>
        <v/>
      </c>
      <c r="CQ292" s="95" t="str">
        <f>IF(View!$D$1&lt;&gt;"OK","",IF(OR(View!$C$3="K+7",View!$C$3="K+4 &amp; K+7",View!$C$3="K+7 &amp; K+10",View!$C$3="ALL"),IF(CN292="","",IF(AND(HomeCalc!$A292&gt;=View!$C$1,HomeCalc!A292&lt;=View!$C$2),HomeCalc!CN292,"")),""))</f>
        <v/>
      </c>
      <c r="CR292" s="96" t="str">
        <f>IF(View!$D$1&lt;&gt;"OK","",IF(OR(View!$C$3="K+10",View!$C$3="K+4 &amp; K+10",View!$C$3="K+7 &amp; K+10",View!$C$3="ALL"),IF(CO292="","",IF(AND(HomeCalc!$A292&gt;=View!$C$1,HomeCalc!A292&lt;=View!$C$2),HomeCalc!CO292,"")),""))</f>
        <v/>
      </c>
      <c r="CS292" s="102" t="str">
        <f>IF(View!$D$1&lt;&gt;"OK","",CONCATENATE(CS291,CP292,CQ292,CR292))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93" spans="1:97" ht="15.75" x14ac:dyDescent="0.25">
      <c r="A293" s="11">
        <v>42475</v>
      </c>
      <c r="B293" s="16" t="s">
        <v>86</v>
      </c>
      <c r="C293" s="16">
        <f t="shared" si="24"/>
        <v>42</v>
      </c>
      <c r="D293" s="27" t="s">
        <v>63</v>
      </c>
      <c r="E293" s="8" t="s">
        <v>71</v>
      </c>
      <c r="F293" s="64">
        <f t="shared" si="20"/>
        <v>0</v>
      </c>
      <c r="G293" s="21" t="str">
        <f>IF(OR(RIGHT(Calendar!I293,4)="REDS",RIGHT(Calendar!I293,6)="BLACKS",RIGHT(Calendar!I293,5)="BLUES"),Calendar!H293,"")</f>
        <v/>
      </c>
      <c r="H293" s="21" t="str">
        <f>IF(OR(RIGHT(Calendar!L293,4)="REDS",RIGHT(Calendar!L293,6)="BLACKS",RIGHT(Calendar!L293,5)="BLUES"),Calendar!K293,"")</f>
        <v/>
      </c>
      <c r="I293" s="21" t="str">
        <f>IF(OR(RIGHT(Calendar!O293,4)="REDS",RIGHT(Calendar!O293,6)="BLACKS",RIGHT(Calendar!O293,5)="BLUES"),Calendar!N293,"")</f>
        <v/>
      </c>
      <c r="J293" s="21" t="str">
        <f>IF(OR(RIGHT(Calendar!R293,4)="REDS",RIGHT(Calendar!R293,6)="BLACKS",RIGHT(Calendar!R293,5)="BLUES"),Calendar!Q293,"")</f>
        <v/>
      </c>
      <c r="K293" s="21" t="str">
        <f>IF(OR(RIGHT(Calendar!U293,4)="REDS",RIGHT(Calendar!U293,6)="BLACKS",RIGHT(Calendar!U293,5)="BLUES"),Calendar!T293,"")</f>
        <v/>
      </c>
      <c r="L293" s="21" t="str">
        <f>IF(OR(RIGHT(Calendar!X293,4)="REDS",RIGHT(Calendar!X293,6)="BLACKS",RIGHT(Calendar!X293,5)="BLUES"),Calendar!W293,"")</f>
        <v/>
      </c>
      <c r="M293" s="21" t="str">
        <f>IF(OR(RIGHT(Calendar!AA293,4)="REDS",RIGHT(Calendar!AA293,6)="BLACKS",RIGHT(Calendar!AA293,5)="BLUES"),Calendar!Z293,"")</f>
        <v/>
      </c>
      <c r="N293" s="21" t="str">
        <f>IF(OR(RIGHT(Calendar!AD293,4)="REDS",RIGHT(Calendar!AD293,6)="BLACKS",RIGHT(Calendar!AD293,5)="BLUES"),Calendar!AC293,"")</f>
        <v/>
      </c>
      <c r="O293" s="21" t="str">
        <f>IF(OR(RIGHT(Calendar!AG293,4)="REDS",RIGHT(Calendar!AG293,6)="BLACKS",RIGHT(Calendar!AG293,5)="BLUES"),Calendar!AF293,"")</f>
        <v/>
      </c>
      <c r="P293" s="21" t="str">
        <f>IF(OR(RIGHT(Calendar!AJ293,4)="REDS",RIGHT(Calendar!AJ293,6)="BLACKS",RIGHT(Calendar!AJ293,5)="BLUES"),Calendar!AI293,"")</f>
        <v/>
      </c>
      <c r="Q293" s="21" t="str">
        <f>IF(OR(RIGHT(Calendar!AM293,4)="REDS",RIGHT(Calendar!AM293,6)="BLACKS",RIGHT(Calendar!AM293,5)="BLUES"),Calendar!AL293,"")</f>
        <v/>
      </c>
      <c r="R293" s="21" t="str">
        <f>IF(OR(RIGHT(Calendar!AP293,4)="REDS",RIGHT(Calendar!AP293,6)="BLACKS",RIGHT(Calendar!AP293,5)="BLUES"),Calendar!AO293,"")</f>
        <v/>
      </c>
      <c r="S293" s="21" t="str">
        <f>IF(OR(RIGHT(Calendar!AS293,4)="REDS",RIGHT(Calendar!AS293,6)="BLACKS",RIGHT(Calendar!AS293,5)="BLUES"),Calendar!AR293,"")</f>
        <v/>
      </c>
      <c r="T293" s="21" t="str">
        <f>IF(OR(RIGHT(Calendar!AV293,4)="REDS",RIGHT(Calendar!AV293,6)="BLACKS",RIGHT(Calendar!AV293,5)="BLUES"),Calendar!AU293,"")</f>
        <v/>
      </c>
      <c r="U293" s="21" t="str">
        <f>IF(OR(RIGHT(Calendar!AY293,4)="REDS",RIGHT(Calendar!AY293,6)="BLACKS",RIGHT(Calendar!AY293,5)="BLUES"),Calendar!AX293,"")</f>
        <v/>
      </c>
      <c r="V293" s="21" t="str">
        <f>IF(OR(RIGHT(Calendar!BB293,4)="REDS",RIGHT(Calendar!BB293,6)="BLACKS",RIGHT(Calendar!BB293,5)="BLUES"),Calendar!BA293,"")</f>
        <v/>
      </c>
      <c r="W293" s="21" t="str">
        <f>IF(OR(RIGHT(Calendar!BE293,4)="REDS",RIGHT(Calendar!BE293,6)="BLACKS",RIGHT(Calendar!BE293,5)="BLUES"),Calendar!BD293,"")</f>
        <v/>
      </c>
      <c r="X293" s="21" t="str">
        <f>IF(OR(RIGHT(Calendar!BH293,4)="REDS",RIGHT(Calendar!BH293,6)="BLACKS",RIGHT(Calendar!BH293,5)="BLUES"),Calendar!BG293,"")</f>
        <v/>
      </c>
      <c r="Y293" s="21" t="str">
        <f>IF(OR(RIGHT(Calendar!BK293,4)="REDS",RIGHT(Calendar!BK293,6)="BLACKS",RIGHT(Calendar!BK293,5)="BLUES"),Calendar!BJ293,"")</f>
        <v/>
      </c>
      <c r="Z293" s="21" t="str">
        <f>IF(OR(RIGHT(Calendar!BN293,4)="REDS",RIGHT(Calendar!BN293,6)="BLACKS",RIGHT(Calendar!BN293,5)="BLUES"),Calendar!BM293,"")</f>
        <v/>
      </c>
      <c r="AA293" s="21" t="str">
        <f>IF(OR(RIGHT(Calendar!BQ293,4)="REDS",RIGHT(Calendar!BQ293,6)="BLACKS",RIGHT(Calendar!BQ293,5)="BLUES"),Calendar!BP293,"")</f>
        <v/>
      </c>
      <c r="AB293" s="21" t="str">
        <f>IF(OR(RIGHT(Calendar!BT293,4)="REDS",RIGHT(Calendar!BT293,6)="BLACKS",RIGHT(Calendar!BT293,5)="BLUES"),Calendar!BS293,"")</f>
        <v/>
      </c>
      <c r="AC293" s="21" t="str">
        <f>IF(OR(RIGHT(Calendar!BW293,4)="REDS",RIGHT(Calendar!BW293,6)="BLACKS",RIGHT(Calendar!BW293,5)="BLUES"),Calendar!BV293,"")</f>
        <v/>
      </c>
      <c r="AD293" s="21" t="str">
        <f>IF(OR(RIGHT(Calendar!BZ293,4)="REDS",RIGHT(Calendar!BZ293,6)="BLACKS",RIGHT(Calendar!BZ293,5)="BLUES"),Calendar!BY293,"")</f>
        <v/>
      </c>
      <c r="AE293" s="21" t="str">
        <f>IF(OR(RIGHT(Calendar!CC293,4)="REDS",RIGHT(Calendar!CC293,6)="BLACKS",RIGHT(Calendar!CC293,5)="BLUES"),Calendar!CB293,"")</f>
        <v/>
      </c>
      <c r="AF293" s="21" t="str">
        <f>IF(OR(RIGHT(Calendar!CF293,4)="REDS",RIGHT(Calendar!CF293,6)="BLACKS",RIGHT(Calendar!CF293,5)="BLUES"),Calendar!CE293,"")</f>
        <v/>
      </c>
      <c r="AG293" s="21" t="str">
        <f>IF(OR(RIGHT(Calendar!CI293,4)="REDS",RIGHT(Calendar!CI293,6)="BLACKS",RIGHT(Calendar!CI293,5)="BLUES"),Calendar!CH293,"")</f>
        <v/>
      </c>
      <c r="AH293" s="21" t="str">
        <f>IF(OR(RIGHT(Calendar!CL293,4)="REDS",RIGHT(Calendar!CL293,6)="BLACKS",RIGHT(Calendar!CL293,5)="BLUES"),Calendar!CK293,"")</f>
        <v/>
      </c>
      <c r="AI293" s="21" t="str">
        <f>IF(OR(RIGHT(Calendar!CO293,4)="REDS",RIGHT(Calendar!CO293,6)="BLACKS",RIGHT(Calendar!CO293,5)="BLUES"),Calendar!CN293,"")</f>
        <v/>
      </c>
      <c r="AJ293" s="21" t="str">
        <f>IF(OR(RIGHT(Calendar!CR293,4)="REDS",RIGHT(Calendar!CR293,6)="BLACKS",RIGHT(Calendar!CR293,5)="BLUES"),Calendar!CQ293,"")</f>
        <v/>
      </c>
      <c r="AK293" s="21" t="str">
        <f>IF(OR(RIGHT(Calendar!CU293,4)="REDS",RIGHT(Calendar!CU293,6)="BLACKS",RIGHT(Calendar!CU293,5)="BLUES"),Calendar!CT293,"")</f>
        <v/>
      </c>
      <c r="AL293" s="21" t="str">
        <f>IF(OR(RIGHT(Calendar!CX293,4)="REDS",RIGHT(Calendar!CX293,6)="BLACKS",RIGHT(Calendar!CX293,5)="BLUES"),Calendar!CW293,"")</f>
        <v/>
      </c>
      <c r="AM293" s="21" t="str">
        <f>IF(OR(RIGHT(Calendar!DA293,4)="REDS",RIGHT(Calendar!DA293,6)="BLACKS",RIGHT(Calendar!DA293,5)="BLUES"),Calendar!CZ293,"")</f>
        <v/>
      </c>
      <c r="AN293" s="21" t="str">
        <f>IF(OR(RIGHT(Calendar!DD293,4)="REDS",RIGHT(Calendar!DD293,6)="BLACKS",RIGHT(Calendar!DD293,5)="BLUES"),Calendar!DC293,"")</f>
        <v/>
      </c>
      <c r="AO293" s="21" t="str">
        <f>IF(OR(RIGHT(Calendar!DG293,4)="REDS",RIGHT(Calendar!DG293,6)="BLACKS",RIGHT(Calendar!DG293,5)="BLUES"),Calendar!DF293,"")</f>
        <v/>
      </c>
      <c r="AP293" s="21" t="str">
        <f>IF(OR(RIGHT(Calendar!DJ293,4)="REDS",RIGHT(Calendar!DJ293,6)="BLACKS",RIGHT(Calendar!DJ293,5)="BLUES"),Calendar!DI293,"")</f>
        <v/>
      </c>
      <c r="AQ293" s="21" t="str">
        <f>IF(OR(RIGHT(Calendar!DM293,4)="REDS",RIGHT(Calendar!DM293,6)="BLACKS",RIGHT(Calendar!DM293,5)="BLUES"),Calendar!DL293,"")</f>
        <v/>
      </c>
      <c r="AR293" s="21" t="str">
        <f>IF(OR(RIGHT(Calendar!DP293,4)="REDS",RIGHT(Calendar!DP293,6)="BLACKS",RIGHT(Calendar!DP293,5)="BLUES"),Calendar!DO293,"")</f>
        <v/>
      </c>
      <c r="AS293" s="21" t="str">
        <f>IF(OR(RIGHT(Calendar!DS293,4)="REDS",RIGHT(Calendar!DS293,6)="BLACKS",RIGHT(Calendar!DS293,5)="BLUES"),Calendar!DR293,"")</f>
        <v/>
      </c>
      <c r="AT293" s="21" t="str">
        <f>IF(OR(RIGHT(Calendar!DV293,4)="REDS",RIGHT(Calendar!DV293,6)="BLACKS",RIGHT(Calendar!DV293,5)="BLUES"),Calendar!DU293,"")</f>
        <v/>
      </c>
      <c r="AU293" s="21" t="str">
        <f>IF(OR(RIGHT(Calendar!DY293,4)="REDS",RIGHT(Calendar!DY293,6)="BLACKS",RIGHT(Calendar!DY293,5)="BLUES"),Calendar!DX293,"")</f>
        <v/>
      </c>
      <c r="AV293" s="21" t="str">
        <f>IF(OR(RIGHT(Calendar!EB293,4)="REDS",RIGHT(Calendar!EB293,6)="BLACKS",RIGHT(Calendar!EB293,5)="BLUES"),Calendar!EA293,"")</f>
        <v/>
      </c>
      <c r="AW293" s="66" t="str">
        <f>IF(Calendar!I293="","",CONCATENATE(A293,"_",Calendar!H293,"_",Calendar!I293,"_",Calendar!J293,","))</f>
        <v/>
      </c>
      <c r="AX293" s="66" t="str">
        <f>IF(Calendar!L293="","",CONCATENATE(A293,"_",Calendar!K293,"_",Calendar!L293,"_",Calendar!M293,","))</f>
        <v/>
      </c>
      <c r="AY293" s="66" t="str">
        <f>IF(Calendar!O293="","",CONCATENATE(A293,"_",Calendar!N293,"_",Calendar!O293,"_",Calendar!P293,","))</f>
        <v/>
      </c>
      <c r="AZ293" s="66" t="str">
        <f>IF(Calendar!R293="","",CONCATENATE(A293,"_",Calendar!Q293,"_",Calendar!R293,"_",Calendar!S293,","))</f>
        <v/>
      </c>
      <c r="BA293" s="66" t="str">
        <f>IF(Calendar!U293="","",CONCATENATE(A293,"_",Calendar!T293,"_",Calendar!U293,"_",Calendar!V293,","))</f>
        <v/>
      </c>
      <c r="BB293" s="66" t="str">
        <f>IF(Calendar!X293="","",CONCATENATE(A293,"_",Calendar!W293,"_",Calendar!X293,"_",Calendar!Y293,","))</f>
        <v/>
      </c>
      <c r="BC293" s="66" t="str">
        <f>IF(Calendar!AA293="","",CONCATENATE(A293,"_",Calendar!Z293,"_",Calendar!AA293,"_",Calendar!AB293,","))</f>
        <v/>
      </c>
      <c r="BD293" s="66" t="str">
        <f>IF(Calendar!AD293="","",CONCATENATE(A293,"_",Calendar!AC293,"_",Calendar!AD293,"_",Calendar!AE293,","))</f>
        <v/>
      </c>
      <c r="BE293" s="66" t="str">
        <f>IF(Calendar!AG293="","",CONCATENATE(A293,"_",Calendar!AF293,"_",Calendar!AG293,"_",Calendar!AH293,","))</f>
        <v/>
      </c>
      <c r="BF293" s="66" t="str">
        <f>IF(Calendar!AJ293="","",CONCATENATE(A293,"_",Calendar!AI293,"_",Calendar!AJ293,"_",Calendar!AK293,","))</f>
        <v/>
      </c>
      <c r="BG293" s="66" t="str">
        <f>IF(Calendar!AM293="","",CONCATENATE(A293,"_",Calendar!AL293,"_",Calendar!AM293,"_",Calendar!AN293,","))</f>
        <v/>
      </c>
      <c r="BH293" s="66" t="str">
        <f>IF(Calendar!AP293="","",CONCATENATE(A293,"_",Calendar!AO293,"_",Calendar!AP293,"_",Calendar!AQ293,","))</f>
        <v/>
      </c>
      <c r="BI293" s="66" t="str">
        <f>IF(Calendar!AS293="","",CONCATENATE(A293,"_",Calendar!AR293,"_",Calendar!AS293,"_",Calendar!AT293,","))</f>
        <v/>
      </c>
      <c r="BJ293" s="66" t="str">
        <f>IF(Calendar!AV293="","",CONCATENATE(A293,"_",Calendar!AU293,"_",Calendar!AV293,"_",Calendar!AW293,","))</f>
        <v/>
      </c>
      <c r="BK293" s="66" t="str">
        <f>IF(Calendar!AY293="","",CONCATENATE(A293,"_",Calendar!AX293,"_",Calendar!AY293,"_",Calendar!AZ293,","))</f>
        <v/>
      </c>
      <c r="BL293" s="66" t="str">
        <f>IF(Calendar!BB293="","",CONCATENATE(A293,"_",Calendar!BA293,"_",Calendar!BB293,"_",Calendar!BC293,","))</f>
        <v/>
      </c>
      <c r="BM293" s="66" t="str">
        <f>IF(Calendar!BE293="","",CONCATENATE(A293,"_",Calendar!BD293,"_",Calendar!BE293,"_",Calendar!BF293,","))</f>
        <v/>
      </c>
      <c r="BN293" s="66" t="str">
        <f>IF(Calendar!BH293="","",CONCATENATE(A293,"_",Calendar!BG293,"_",Calendar!BH293,"_",Calendar!BI293,","))</f>
        <v/>
      </c>
      <c r="BO293" s="66" t="str">
        <f>IF(Calendar!BK293="","",CONCATENATE(A293,"_",Calendar!BJ293,"_",Calendar!BK293,"_",Calendar!BL293,","))</f>
        <v/>
      </c>
      <c r="BP293" s="66" t="str">
        <f>IF(Calendar!BN293="","",CONCATENATE(A293,"_",Calendar!BM293,"_",Calendar!BN293,"_",Calendar!BO293,","))</f>
        <v/>
      </c>
      <c r="BQ293" s="66" t="str">
        <f>IF(Calendar!BQ293="","",CONCATENATE(A293,"_",Calendar!BP293,"_",Calendar!BQ293,"_",Calendar!BR293,","))</f>
        <v/>
      </c>
      <c r="BR293" s="66" t="str">
        <f>IF(Calendar!BT293="","",CONCATENATE(A293,"_",Calendar!BS293,"_",Calendar!BT293,"_",Calendar!BU293,","))</f>
        <v/>
      </c>
      <c r="BS293" s="66" t="str">
        <f>IF(Calendar!BW293="","",CONCATENATE(A293,"_",Calendar!BV293,"_",Calendar!BW293,"_",Calendar!BX293,","))</f>
        <v/>
      </c>
      <c r="BT293" s="66" t="str">
        <f>IF(Calendar!BZ293="","",CONCATENATE(A293,"_",Calendar!BY293,"_",Calendar!BZ293,"_",Calendar!CA293,","))</f>
        <v/>
      </c>
      <c r="BU293" s="66" t="str">
        <f>IF(Calendar!CC293="","",CONCATENATE(A293,"_",Calendar!CB293,"_",Calendar!CC293,"_",Calendar!CD293,","))</f>
        <v/>
      </c>
      <c r="BV293" s="66" t="str">
        <f>IF(Calendar!CF293="","",CONCATENATE(A293,"_",Calendar!CE293,"_",Calendar!CF293,"_",Calendar!CG293,","))</f>
        <v/>
      </c>
      <c r="BW293" s="66" t="str">
        <f>IF(Calendar!CI293="","",CONCATENATE(A293,"_",Calendar!CH293,"_",Calendar!CI293,"_",Calendar!CJ293,","))</f>
        <v/>
      </c>
      <c r="BX293" s="66" t="str">
        <f>IF(Calendar!CL293="","",CONCATENATE(A293,"_",Calendar!CK293,"_",Calendar!CL293,"_",Calendar!CM293,","))</f>
        <v/>
      </c>
      <c r="BY293" s="66" t="str">
        <f>IF(Calendar!CO293="","",CONCATENATE(A293,"_",Calendar!CN293,"_",Calendar!CO293,"_",Calendar!CP293,","))</f>
        <v/>
      </c>
      <c r="BZ293" s="66" t="str">
        <f>IF(Calendar!CR293="","",CONCATENATE(A293,"_",Calendar!CQ293,"_",Calendar!CR293,"_",Calendar!CS293,","))</f>
        <v/>
      </c>
      <c r="CA293" s="66" t="str">
        <f>IF(Calendar!CU293="","",CONCATENATE(A293,"_",Calendar!CT293,"_",Calendar!CU293,"_",Calendar!CV293,","))</f>
        <v/>
      </c>
      <c r="CB293" s="66" t="str">
        <f>IF(Calendar!CX293="","",CONCATENATE(A293,"_",Calendar!CW293,"_",Calendar!CX293,"_",Calendar!CY293,","))</f>
        <v/>
      </c>
      <c r="CC293" s="66" t="str">
        <f>IF(Calendar!DA293="","",CONCATENATE(A293,"_",Calendar!CZ293,"_",Calendar!DA293,"_",Calendar!DB293,","))</f>
        <v/>
      </c>
      <c r="CD293" s="66" t="str">
        <f>IF(Calendar!DD293="","",CONCATENATE(A293,"_",Calendar!DC293,"_",Calendar!DD293,"_",Calendar!DE293,","))</f>
        <v/>
      </c>
      <c r="CE293" s="66" t="str">
        <f>IF(Calendar!DG293="","",CONCATENATE(A293,"_",Calendar!DF293,"_",Calendar!DG293,"_",Calendar!DH293,","))</f>
        <v/>
      </c>
      <c r="CF293" s="66" t="str">
        <f>IF(Calendar!DJ293="","",CONCATENATE(A293,"_",Calendar!DI293,"_",Calendar!DJ293,"_",Calendar!DK293,","))</f>
        <v/>
      </c>
      <c r="CG293" s="66" t="str">
        <f>IF(Calendar!DM293="","",CONCATENATE(A293,"_",Calendar!DL293,"_",Calendar!DM293,"_",Calendar!DN293,","))</f>
        <v/>
      </c>
      <c r="CH293" s="66" t="str">
        <f>IF(Calendar!DP293="","",CONCATENATE(A293,"_",Calendar!DO293,"_",Calendar!DP293,"_",Calendar!DQ293,","))</f>
        <v/>
      </c>
      <c r="CI293" s="66" t="str">
        <f>IF(Calendar!DS293="","",CONCATENATE(A293,"_",Calendar!DR293,"_",Calendar!DS293,"_",Calendar!DT293,","))</f>
        <v/>
      </c>
      <c r="CJ293" s="66" t="str">
        <f>IF(Calendar!DV293="","",CONCATENATE(A293,"_",Calendar!DU293,"_",Calendar!DV293,"_",Calendar!DW293,","))</f>
        <v/>
      </c>
      <c r="CK293" s="66" t="str">
        <f>IF(Calendar!DY293="","",CONCATENATE(A293,"_",Calendar!DX293,"_",Calendar!DY293,"_",Calendar!DZ293,","))</f>
        <v/>
      </c>
      <c r="CL293" s="90" t="str">
        <f>IF(Calendar!EB293="","",CONCATENATE(A293,"_",Calendar!EA293,"_",Calendar!EB293,"_",Calendar!EC293,","))</f>
        <v/>
      </c>
      <c r="CM293" s="94" t="str">
        <f t="shared" si="21"/>
        <v/>
      </c>
      <c r="CN293" s="95" t="str">
        <f t="shared" si="22"/>
        <v/>
      </c>
      <c r="CO293" s="96" t="str">
        <f t="shared" si="23"/>
        <v/>
      </c>
      <c r="CP293" s="94" t="str">
        <f>IF(View!$D$1&lt;&gt;"OK","",IF(OR(View!$C$3="K+4",View!$C$3="K+4 &amp; K+7",View!$C$3="K+4 &amp; K+10",View!$C$3="ALL"),IF(CM293="","",IF(AND(HomeCalc!$A293&gt;=View!$C$1,HomeCalc!A293&lt;=View!$C$2),HomeCalc!CM293,"")),""))</f>
        <v/>
      </c>
      <c r="CQ293" s="95" t="str">
        <f>IF(View!$D$1&lt;&gt;"OK","",IF(OR(View!$C$3="K+7",View!$C$3="K+4 &amp; K+7",View!$C$3="K+7 &amp; K+10",View!$C$3="ALL"),IF(CN293="","",IF(AND(HomeCalc!$A293&gt;=View!$C$1,HomeCalc!A293&lt;=View!$C$2),HomeCalc!CN293,"")),""))</f>
        <v/>
      </c>
      <c r="CR293" s="96" t="str">
        <f>IF(View!$D$1&lt;&gt;"OK","",IF(OR(View!$C$3="K+10",View!$C$3="K+4 &amp; K+10",View!$C$3="K+7 &amp; K+10",View!$C$3="ALL"),IF(CO293="","",IF(AND(HomeCalc!$A293&gt;=View!$C$1,HomeCalc!A293&lt;=View!$C$2),HomeCalc!CO293,"")),""))</f>
        <v/>
      </c>
      <c r="CS293" s="102" t="str">
        <f>IF(View!$D$1&lt;&gt;"OK","",CONCATENATE(CS292,CP293,CQ293,CR293))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94" spans="1:97" ht="15.75" x14ac:dyDescent="0.25">
      <c r="A294" s="11">
        <v>42476</v>
      </c>
      <c r="B294" s="16" t="s">
        <v>86</v>
      </c>
      <c r="C294" s="16">
        <f t="shared" si="24"/>
        <v>42</v>
      </c>
      <c r="D294" s="25" t="s">
        <v>64</v>
      </c>
      <c r="E294" s="8" t="s">
        <v>71</v>
      </c>
      <c r="F294" s="64">
        <f t="shared" si="20"/>
        <v>0</v>
      </c>
      <c r="G294" s="21" t="str">
        <f>IF(OR(RIGHT(Calendar!I294,4)="REDS",RIGHT(Calendar!I294,6)="BLACKS",RIGHT(Calendar!I294,5)="BLUES"),Calendar!H294,"")</f>
        <v/>
      </c>
      <c r="H294" s="21" t="str">
        <f>IF(OR(RIGHT(Calendar!L294,4)="REDS",RIGHT(Calendar!L294,6)="BLACKS",RIGHT(Calendar!L294,5)="BLUES"),Calendar!K294,"")</f>
        <v/>
      </c>
      <c r="I294" s="21" t="str">
        <f>IF(OR(RIGHT(Calendar!O294,4)="REDS",RIGHT(Calendar!O294,6)="BLACKS",RIGHT(Calendar!O294,5)="BLUES"),Calendar!N294,"")</f>
        <v/>
      </c>
      <c r="J294" s="21" t="str">
        <f>IF(OR(RIGHT(Calendar!R294,4)="REDS",RIGHT(Calendar!R294,6)="BLACKS",RIGHT(Calendar!R294,5)="BLUES"),Calendar!Q294,"")</f>
        <v/>
      </c>
      <c r="K294" s="21" t="str">
        <f>IF(OR(RIGHT(Calendar!U294,4)="REDS",RIGHT(Calendar!U294,6)="BLACKS",RIGHT(Calendar!U294,5)="BLUES"),Calendar!T294,"")</f>
        <v/>
      </c>
      <c r="L294" s="21" t="str">
        <f>IF(OR(RIGHT(Calendar!X294,4)="REDS",RIGHT(Calendar!X294,6)="BLACKS",RIGHT(Calendar!X294,5)="BLUES"),Calendar!W294,"")</f>
        <v/>
      </c>
      <c r="M294" s="21" t="str">
        <f>IF(OR(RIGHT(Calendar!AA294,4)="REDS",RIGHT(Calendar!AA294,6)="BLACKS",RIGHT(Calendar!AA294,5)="BLUES"),Calendar!Z294,"")</f>
        <v/>
      </c>
      <c r="N294" s="21" t="str">
        <f>IF(OR(RIGHT(Calendar!AD294,4)="REDS",RIGHT(Calendar!AD294,6)="BLACKS",RIGHT(Calendar!AD294,5)="BLUES"),Calendar!AC294,"")</f>
        <v/>
      </c>
      <c r="O294" s="21" t="str">
        <f>IF(OR(RIGHT(Calendar!AG294,4)="REDS",RIGHT(Calendar!AG294,6)="BLACKS",RIGHT(Calendar!AG294,5)="BLUES"),Calendar!AF294,"")</f>
        <v/>
      </c>
      <c r="P294" s="21" t="str">
        <f>IF(OR(RIGHT(Calendar!AJ294,4)="REDS",RIGHT(Calendar!AJ294,6)="BLACKS",RIGHT(Calendar!AJ294,5)="BLUES"),Calendar!AI294,"")</f>
        <v/>
      </c>
      <c r="Q294" s="21" t="str">
        <f>IF(OR(RIGHT(Calendar!AM294,4)="REDS",RIGHT(Calendar!AM294,6)="BLACKS",RIGHT(Calendar!AM294,5)="BLUES"),Calendar!AL294,"")</f>
        <v/>
      </c>
      <c r="R294" s="21" t="str">
        <f>IF(OR(RIGHT(Calendar!AP294,4)="REDS",RIGHT(Calendar!AP294,6)="BLACKS",RIGHT(Calendar!AP294,5)="BLUES"),Calendar!AO294,"")</f>
        <v/>
      </c>
      <c r="S294" s="21" t="str">
        <f>IF(OR(RIGHT(Calendar!AS294,4)="REDS",RIGHT(Calendar!AS294,6)="BLACKS",RIGHT(Calendar!AS294,5)="BLUES"),Calendar!AR294,"")</f>
        <v/>
      </c>
      <c r="T294" s="21" t="str">
        <f>IF(OR(RIGHT(Calendar!AV294,4)="REDS",RIGHT(Calendar!AV294,6)="BLACKS",RIGHT(Calendar!AV294,5)="BLUES"),Calendar!AU294,"")</f>
        <v/>
      </c>
      <c r="U294" s="21" t="str">
        <f>IF(OR(RIGHT(Calendar!AY294,4)="REDS",RIGHT(Calendar!AY294,6)="BLACKS",RIGHT(Calendar!AY294,5)="BLUES"),Calendar!AX294,"")</f>
        <v/>
      </c>
      <c r="V294" s="21" t="str">
        <f>IF(OR(RIGHT(Calendar!BB294,4)="REDS",RIGHT(Calendar!BB294,6)="BLACKS",RIGHT(Calendar!BB294,5)="BLUES"),Calendar!BA294,"")</f>
        <v/>
      </c>
      <c r="W294" s="21" t="str">
        <f>IF(OR(RIGHT(Calendar!BE294,4)="REDS",RIGHT(Calendar!BE294,6)="BLACKS",RIGHT(Calendar!BE294,5)="BLUES"),Calendar!BD294,"")</f>
        <v/>
      </c>
      <c r="X294" s="21" t="str">
        <f>IF(OR(RIGHT(Calendar!BH294,4)="REDS",RIGHT(Calendar!BH294,6)="BLACKS",RIGHT(Calendar!BH294,5)="BLUES"),Calendar!BG294,"")</f>
        <v/>
      </c>
      <c r="Y294" s="21" t="str">
        <f>IF(OR(RIGHT(Calendar!BK294,4)="REDS",RIGHT(Calendar!BK294,6)="BLACKS",RIGHT(Calendar!BK294,5)="BLUES"),Calendar!BJ294,"")</f>
        <v/>
      </c>
      <c r="Z294" s="21" t="str">
        <f>IF(OR(RIGHT(Calendar!BN294,4)="REDS",RIGHT(Calendar!BN294,6)="BLACKS",RIGHT(Calendar!BN294,5)="BLUES"),Calendar!BM294,"")</f>
        <v/>
      </c>
      <c r="AA294" s="21" t="str">
        <f>IF(OR(RIGHT(Calendar!BQ294,4)="REDS",RIGHT(Calendar!BQ294,6)="BLACKS",RIGHT(Calendar!BQ294,5)="BLUES"),Calendar!BP294,"")</f>
        <v/>
      </c>
      <c r="AB294" s="21" t="str">
        <f>IF(OR(RIGHT(Calendar!BT294,4)="REDS",RIGHT(Calendar!BT294,6)="BLACKS",RIGHT(Calendar!BT294,5)="BLUES"),Calendar!BS294,"")</f>
        <v/>
      </c>
      <c r="AC294" s="21" t="str">
        <f>IF(OR(RIGHT(Calendar!BW294,4)="REDS",RIGHT(Calendar!BW294,6)="BLACKS",RIGHT(Calendar!BW294,5)="BLUES"),Calendar!BV294,"")</f>
        <v/>
      </c>
      <c r="AD294" s="21" t="str">
        <f>IF(OR(RIGHT(Calendar!BZ294,4)="REDS",RIGHT(Calendar!BZ294,6)="BLACKS",RIGHT(Calendar!BZ294,5)="BLUES"),Calendar!BY294,"")</f>
        <v/>
      </c>
      <c r="AE294" s="21" t="str">
        <f>IF(OR(RIGHT(Calendar!CC294,4)="REDS",RIGHT(Calendar!CC294,6)="BLACKS",RIGHT(Calendar!CC294,5)="BLUES"),Calendar!CB294,"")</f>
        <v/>
      </c>
      <c r="AF294" s="21" t="str">
        <f>IF(OR(RIGHT(Calendar!CF294,4)="REDS",RIGHT(Calendar!CF294,6)="BLACKS",RIGHT(Calendar!CF294,5)="BLUES"),Calendar!CE294,"")</f>
        <v/>
      </c>
      <c r="AG294" s="21" t="str">
        <f>IF(OR(RIGHT(Calendar!CI294,4)="REDS",RIGHT(Calendar!CI294,6)="BLACKS",RIGHT(Calendar!CI294,5)="BLUES"),Calendar!CH294,"")</f>
        <v/>
      </c>
      <c r="AH294" s="21" t="str">
        <f>IF(OR(RIGHT(Calendar!CL294,4)="REDS",RIGHT(Calendar!CL294,6)="BLACKS",RIGHT(Calendar!CL294,5)="BLUES"),Calendar!CK294,"")</f>
        <v/>
      </c>
      <c r="AI294" s="21" t="str">
        <f>IF(OR(RIGHT(Calendar!CO294,4)="REDS",RIGHT(Calendar!CO294,6)="BLACKS",RIGHT(Calendar!CO294,5)="BLUES"),Calendar!CN294,"")</f>
        <v/>
      </c>
      <c r="AJ294" s="21" t="str">
        <f>IF(OR(RIGHT(Calendar!CR294,4)="REDS",RIGHT(Calendar!CR294,6)="BLACKS",RIGHT(Calendar!CR294,5)="BLUES"),Calendar!CQ294,"")</f>
        <v/>
      </c>
      <c r="AK294" s="21" t="str">
        <f>IF(OR(RIGHT(Calendar!CU294,4)="REDS",RIGHT(Calendar!CU294,6)="BLACKS",RIGHT(Calendar!CU294,5)="BLUES"),Calendar!CT294,"")</f>
        <v/>
      </c>
      <c r="AL294" s="21" t="str">
        <f>IF(OR(RIGHT(Calendar!CX294,4)="REDS",RIGHT(Calendar!CX294,6)="BLACKS",RIGHT(Calendar!CX294,5)="BLUES"),Calendar!CW294,"")</f>
        <v/>
      </c>
      <c r="AM294" s="21" t="str">
        <f>IF(OR(RIGHT(Calendar!DA294,4)="REDS",RIGHT(Calendar!DA294,6)="BLACKS",RIGHT(Calendar!DA294,5)="BLUES"),Calendar!CZ294,"")</f>
        <v/>
      </c>
      <c r="AN294" s="21" t="str">
        <f>IF(OR(RIGHT(Calendar!DD294,4)="REDS",RIGHT(Calendar!DD294,6)="BLACKS",RIGHT(Calendar!DD294,5)="BLUES"),Calendar!DC294,"")</f>
        <v/>
      </c>
      <c r="AO294" s="21" t="str">
        <f>IF(OR(RIGHT(Calendar!DG294,4)="REDS",RIGHT(Calendar!DG294,6)="BLACKS",RIGHT(Calendar!DG294,5)="BLUES"),Calendar!DF294,"")</f>
        <v/>
      </c>
      <c r="AP294" s="21" t="str">
        <f>IF(OR(RIGHT(Calendar!DJ294,4)="REDS",RIGHT(Calendar!DJ294,6)="BLACKS",RIGHT(Calendar!DJ294,5)="BLUES"),Calendar!DI294,"")</f>
        <v/>
      </c>
      <c r="AQ294" s="21" t="str">
        <f>IF(OR(RIGHT(Calendar!DM294,4)="REDS",RIGHT(Calendar!DM294,6)="BLACKS",RIGHT(Calendar!DM294,5)="BLUES"),Calendar!DL294,"")</f>
        <v/>
      </c>
      <c r="AR294" s="21" t="str">
        <f>IF(OR(RIGHT(Calendar!DP294,4)="REDS",RIGHT(Calendar!DP294,6)="BLACKS",RIGHT(Calendar!DP294,5)="BLUES"),Calendar!DO294,"")</f>
        <v/>
      </c>
      <c r="AS294" s="21" t="str">
        <f>IF(OR(RIGHT(Calendar!DS294,4)="REDS",RIGHT(Calendar!DS294,6)="BLACKS",RIGHT(Calendar!DS294,5)="BLUES"),Calendar!DR294,"")</f>
        <v/>
      </c>
      <c r="AT294" s="21" t="str">
        <f>IF(OR(RIGHT(Calendar!DV294,4)="REDS",RIGHT(Calendar!DV294,6)="BLACKS",RIGHT(Calendar!DV294,5)="BLUES"),Calendar!DU294,"")</f>
        <v/>
      </c>
      <c r="AU294" s="21" t="str">
        <f>IF(OR(RIGHT(Calendar!DY294,4)="REDS",RIGHT(Calendar!DY294,6)="BLACKS",RIGHT(Calendar!DY294,5)="BLUES"),Calendar!DX294,"")</f>
        <v/>
      </c>
      <c r="AV294" s="21" t="str">
        <f>IF(OR(RIGHT(Calendar!EB294,4)="REDS",RIGHT(Calendar!EB294,6)="BLACKS",RIGHT(Calendar!EB294,5)="BLUES"),Calendar!EA294,"")</f>
        <v/>
      </c>
      <c r="AW294" s="66" t="str">
        <f>IF(Calendar!I294="","",CONCATENATE(A294,"_",Calendar!H294,"_",Calendar!I294,"_",Calendar!J294,","))</f>
        <v/>
      </c>
      <c r="AX294" s="66" t="str">
        <f>IF(Calendar!L294="","",CONCATENATE(A294,"_",Calendar!K294,"_",Calendar!L294,"_",Calendar!M294,","))</f>
        <v/>
      </c>
      <c r="AY294" s="66" t="str">
        <f>IF(Calendar!O294="","",CONCATENATE(A294,"_",Calendar!N294,"_",Calendar!O294,"_",Calendar!P294,","))</f>
        <v/>
      </c>
      <c r="AZ294" s="66" t="str">
        <f>IF(Calendar!R294="","",CONCATENATE(A294,"_",Calendar!Q294,"_",Calendar!R294,"_",Calendar!S294,","))</f>
        <v/>
      </c>
      <c r="BA294" s="66" t="str">
        <f>IF(Calendar!U294="","",CONCATENATE(A294,"_",Calendar!T294,"_",Calendar!U294,"_",Calendar!V294,","))</f>
        <v/>
      </c>
      <c r="BB294" s="66" t="str">
        <f>IF(Calendar!X294="","",CONCATENATE(A294,"_",Calendar!W294,"_",Calendar!X294,"_",Calendar!Y294,","))</f>
        <v/>
      </c>
      <c r="BC294" s="66" t="str">
        <f>IF(Calendar!AA294="","",CONCATENATE(A294,"_",Calendar!Z294,"_",Calendar!AA294,"_",Calendar!AB294,","))</f>
        <v/>
      </c>
      <c r="BD294" s="66" t="str">
        <f>IF(Calendar!AD294="","",CONCATENATE(A294,"_",Calendar!AC294,"_",Calendar!AD294,"_",Calendar!AE294,","))</f>
        <v/>
      </c>
      <c r="BE294" s="66" t="str">
        <f>IF(Calendar!AG294="","",CONCATENATE(A294,"_",Calendar!AF294,"_",Calendar!AG294,"_",Calendar!AH294,","))</f>
        <v/>
      </c>
      <c r="BF294" s="66" t="str">
        <f>IF(Calendar!AJ294="","",CONCATENATE(A294,"_",Calendar!AI294,"_",Calendar!AJ294,"_",Calendar!AK294,","))</f>
        <v/>
      </c>
      <c r="BG294" s="66" t="str">
        <f>IF(Calendar!AM294="","",CONCATENATE(A294,"_",Calendar!AL294,"_",Calendar!AM294,"_",Calendar!AN294,","))</f>
        <v/>
      </c>
      <c r="BH294" s="66" t="str">
        <f>IF(Calendar!AP294="","",CONCATENATE(A294,"_",Calendar!AO294,"_",Calendar!AP294,"_",Calendar!AQ294,","))</f>
        <v/>
      </c>
      <c r="BI294" s="66" t="str">
        <f>IF(Calendar!AS294="","",CONCATENATE(A294,"_",Calendar!AR294,"_",Calendar!AS294,"_",Calendar!AT294,","))</f>
        <v/>
      </c>
      <c r="BJ294" s="66" t="str">
        <f>IF(Calendar!AV294="","",CONCATENATE(A294,"_",Calendar!AU294,"_",Calendar!AV294,"_",Calendar!AW294,","))</f>
        <v/>
      </c>
      <c r="BK294" s="66" t="str">
        <f>IF(Calendar!AY294="","",CONCATENATE(A294,"_",Calendar!AX294,"_",Calendar!AY294,"_",Calendar!AZ294,","))</f>
        <v/>
      </c>
      <c r="BL294" s="66" t="str">
        <f>IF(Calendar!BB294="","",CONCATENATE(A294,"_",Calendar!BA294,"_",Calendar!BB294,"_",Calendar!BC294,","))</f>
        <v/>
      </c>
      <c r="BM294" s="66" t="str">
        <f>IF(Calendar!BE294="","",CONCATENATE(A294,"_",Calendar!BD294,"_",Calendar!BE294,"_",Calendar!BF294,","))</f>
        <v/>
      </c>
      <c r="BN294" s="66" t="str">
        <f>IF(Calendar!BH294="","",CONCATENATE(A294,"_",Calendar!BG294,"_",Calendar!BH294,"_",Calendar!BI294,","))</f>
        <v/>
      </c>
      <c r="BO294" s="66" t="str">
        <f>IF(Calendar!BK294="","",CONCATENATE(A294,"_",Calendar!BJ294,"_",Calendar!BK294,"_",Calendar!BL294,","))</f>
        <v/>
      </c>
      <c r="BP294" s="66" t="str">
        <f>IF(Calendar!BN294="","",CONCATENATE(A294,"_",Calendar!BM294,"_",Calendar!BN294,"_",Calendar!BO294,","))</f>
        <v/>
      </c>
      <c r="BQ294" s="66" t="str">
        <f>IF(Calendar!BQ294="","",CONCATENATE(A294,"_",Calendar!BP294,"_",Calendar!BQ294,"_",Calendar!BR294,","))</f>
        <v/>
      </c>
      <c r="BR294" s="66" t="str">
        <f>IF(Calendar!BT294="","",CONCATENATE(A294,"_",Calendar!BS294,"_",Calendar!BT294,"_",Calendar!BU294,","))</f>
        <v/>
      </c>
      <c r="BS294" s="66" t="str">
        <f>IF(Calendar!BW294="","",CONCATENATE(A294,"_",Calendar!BV294,"_",Calendar!BW294,"_",Calendar!BX294,","))</f>
        <v/>
      </c>
      <c r="BT294" s="66" t="str">
        <f>IF(Calendar!BZ294="","",CONCATENATE(A294,"_",Calendar!BY294,"_",Calendar!BZ294,"_",Calendar!CA294,","))</f>
        <v/>
      </c>
      <c r="BU294" s="66" t="str">
        <f>IF(Calendar!CC294="","",CONCATENATE(A294,"_",Calendar!CB294,"_",Calendar!CC294,"_",Calendar!CD294,","))</f>
        <v/>
      </c>
      <c r="BV294" s="66" t="str">
        <f>IF(Calendar!CF294="","",CONCATENATE(A294,"_",Calendar!CE294,"_",Calendar!CF294,"_",Calendar!CG294,","))</f>
        <v/>
      </c>
      <c r="BW294" s="66" t="str">
        <f>IF(Calendar!CI294="","",CONCATENATE(A294,"_",Calendar!CH294,"_",Calendar!CI294,"_",Calendar!CJ294,","))</f>
        <v/>
      </c>
      <c r="BX294" s="66" t="str">
        <f>IF(Calendar!CL294="","",CONCATENATE(A294,"_",Calendar!CK294,"_",Calendar!CL294,"_",Calendar!CM294,","))</f>
        <v/>
      </c>
      <c r="BY294" s="66" t="str">
        <f>IF(Calendar!CO294="","",CONCATENATE(A294,"_",Calendar!CN294,"_",Calendar!CO294,"_",Calendar!CP294,","))</f>
        <v/>
      </c>
      <c r="BZ294" s="66" t="str">
        <f>IF(Calendar!CR294="","",CONCATENATE(A294,"_",Calendar!CQ294,"_",Calendar!CR294,"_",Calendar!CS294,","))</f>
        <v/>
      </c>
      <c r="CA294" s="66" t="str">
        <f>IF(Calendar!CU294="","",CONCATENATE(A294,"_",Calendar!CT294,"_",Calendar!CU294,"_",Calendar!CV294,","))</f>
        <v/>
      </c>
      <c r="CB294" s="66" t="str">
        <f>IF(Calendar!CX294="","",CONCATENATE(A294,"_",Calendar!CW294,"_",Calendar!CX294,"_",Calendar!CY294,","))</f>
        <v/>
      </c>
      <c r="CC294" s="66" t="str">
        <f>IF(Calendar!DA294="","",CONCATENATE(A294,"_",Calendar!CZ294,"_",Calendar!DA294,"_",Calendar!DB294,","))</f>
        <v/>
      </c>
      <c r="CD294" s="66" t="str">
        <f>IF(Calendar!DD294="","",CONCATENATE(A294,"_",Calendar!DC294,"_",Calendar!DD294,"_",Calendar!DE294,","))</f>
        <v/>
      </c>
      <c r="CE294" s="66" t="str">
        <f>IF(Calendar!DG294="","",CONCATENATE(A294,"_",Calendar!DF294,"_",Calendar!DG294,"_",Calendar!DH294,","))</f>
        <v/>
      </c>
      <c r="CF294" s="66" t="str">
        <f>IF(Calendar!DJ294="","",CONCATENATE(A294,"_",Calendar!DI294,"_",Calendar!DJ294,"_",Calendar!DK294,","))</f>
        <v/>
      </c>
      <c r="CG294" s="66" t="str">
        <f>IF(Calendar!DM294="","",CONCATENATE(A294,"_",Calendar!DL294,"_",Calendar!DM294,"_",Calendar!DN294,","))</f>
        <v/>
      </c>
      <c r="CH294" s="66" t="str">
        <f>IF(Calendar!DP294="","",CONCATENATE(A294,"_",Calendar!DO294,"_",Calendar!DP294,"_",Calendar!DQ294,","))</f>
        <v/>
      </c>
      <c r="CI294" s="66" t="str">
        <f>IF(Calendar!DS294="","",CONCATENATE(A294,"_",Calendar!DR294,"_",Calendar!DS294,"_",Calendar!DT294,","))</f>
        <v/>
      </c>
      <c r="CJ294" s="66" t="str">
        <f>IF(Calendar!DV294="","",CONCATENATE(A294,"_",Calendar!DU294,"_",Calendar!DV294,"_",Calendar!DW294,","))</f>
        <v/>
      </c>
      <c r="CK294" s="66" t="str">
        <f>IF(Calendar!DY294="","",CONCATENATE(A294,"_",Calendar!DX294,"_",Calendar!DY294,"_",Calendar!DZ294,","))</f>
        <v/>
      </c>
      <c r="CL294" s="90" t="str">
        <f>IF(Calendar!EB294="","",CONCATENATE(A294,"_",Calendar!EA294,"_",Calendar!EB294,"_",Calendar!EC294,","))</f>
        <v/>
      </c>
      <c r="CM294" s="94" t="str">
        <f t="shared" si="21"/>
        <v/>
      </c>
      <c r="CN294" s="95" t="str">
        <f t="shared" si="22"/>
        <v/>
      </c>
      <c r="CO294" s="96" t="str">
        <f t="shared" si="23"/>
        <v/>
      </c>
      <c r="CP294" s="94" t="str">
        <f>IF(View!$D$1&lt;&gt;"OK","",IF(OR(View!$C$3="K+4",View!$C$3="K+4 &amp; K+7",View!$C$3="K+4 &amp; K+10",View!$C$3="ALL"),IF(CM294="","",IF(AND(HomeCalc!$A294&gt;=View!$C$1,HomeCalc!A294&lt;=View!$C$2),HomeCalc!CM294,"")),""))</f>
        <v/>
      </c>
      <c r="CQ294" s="95" t="str">
        <f>IF(View!$D$1&lt;&gt;"OK","",IF(OR(View!$C$3="K+7",View!$C$3="K+4 &amp; K+7",View!$C$3="K+7 &amp; K+10",View!$C$3="ALL"),IF(CN294="","",IF(AND(HomeCalc!$A294&gt;=View!$C$1,HomeCalc!A294&lt;=View!$C$2),HomeCalc!CN294,"")),""))</f>
        <v/>
      </c>
      <c r="CR294" s="96" t="str">
        <f>IF(View!$D$1&lt;&gt;"OK","",IF(OR(View!$C$3="K+10",View!$C$3="K+4 &amp; K+10",View!$C$3="K+7 &amp; K+10",View!$C$3="ALL"),IF(CO294="","",IF(AND(HomeCalc!$A294&gt;=View!$C$1,HomeCalc!A294&lt;=View!$C$2),HomeCalc!CO294,"")),""))</f>
        <v/>
      </c>
      <c r="CS294" s="102" t="str">
        <f>IF(View!$D$1&lt;&gt;"OK","",CONCATENATE(CS293,CP294,CQ294,CR294))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95" spans="1:97" ht="15.75" x14ac:dyDescent="0.25">
      <c r="A295" s="11">
        <v>42477</v>
      </c>
      <c r="B295" s="16" t="s">
        <v>86</v>
      </c>
      <c r="C295" s="16">
        <f t="shared" si="24"/>
        <v>42</v>
      </c>
      <c r="D295" s="26" t="s">
        <v>65</v>
      </c>
      <c r="E295" s="8" t="s">
        <v>71</v>
      </c>
      <c r="F295" s="64">
        <f t="shared" si="20"/>
        <v>0</v>
      </c>
      <c r="G295" s="21" t="str">
        <f>IF(OR(RIGHT(Calendar!I295,4)="REDS",RIGHT(Calendar!I295,6)="BLACKS",RIGHT(Calendar!I295,5)="BLUES"),Calendar!H295,"")</f>
        <v/>
      </c>
      <c r="H295" s="21" t="str">
        <f>IF(OR(RIGHT(Calendar!L295,4)="REDS",RIGHT(Calendar!L295,6)="BLACKS",RIGHT(Calendar!L295,5)="BLUES"),Calendar!K295,"")</f>
        <v/>
      </c>
      <c r="I295" s="21" t="str">
        <f>IF(OR(RIGHT(Calendar!O295,4)="REDS",RIGHT(Calendar!O295,6)="BLACKS",RIGHT(Calendar!O295,5)="BLUES"),Calendar!N295,"")</f>
        <v/>
      </c>
      <c r="J295" s="21" t="str">
        <f>IF(OR(RIGHT(Calendar!R295,4)="REDS",RIGHT(Calendar!R295,6)="BLACKS",RIGHT(Calendar!R295,5)="BLUES"),Calendar!Q295,"")</f>
        <v/>
      </c>
      <c r="K295" s="21" t="str">
        <f>IF(OR(RIGHT(Calendar!U295,4)="REDS",RIGHT(Calendar!U295,6)="BLACKS",RIGHT(Calendar!U295,5)="BLUES"),Calendar!T295,"")</f>
        <v/>
      </c>
      <c r="L295" s="21" t="str">
        <f>IF(OR(RIGHT(Calendar!X295,4)="REDS",RIGHT(Calendar!X295,6)="BLACKS",RIGHT(Calendar!X295,5)="BLUES"),Calendar!W295,"")</f>
        <v/>
      </c>
      <c r="M295" s="21" t="str">
        <f>IF(OR(RIGHT(Calendar!AA295,4)="REDS",RIGHT(Calendar!AA295,6)="BLACKS",RIGHT(Calendar!AA295,5)="BLUES"),Calendar!Z295,"")</f>
        <v/>
      </c>
      <c r="N295" s="21" t="str">
        <f>IF(OR(RIGHT(Calendar!AD295,4)="REDS",RIGHT(Calendar!AD295,6)="BLACKS",RIGHT(Calendar!AD295,5)="BLUES"),Calendar!AC295,"")</f>
        <v/>
      </c>
      <c r="O295" s="21" t="str">
        <f>IF(OR(RIGHT(Calendar!AG295,4)="REDS",RIGHT(Calendar!AG295,6)="BLACKS",RIGHT(Calendar!AG295,5)="BLUES"),Calendar!AF295,"")</f>
        <v/>
      </c>
      <c r="P295" s="21" t="str">
        <f>IF(OR(RIGHT(Calendar!AJ295,4)="REDS",RIGHT(Calendar!AJ295,6)="BLACKS",RIGHT(Calendar!AJ295,5)="BLUES"),Calendar!AI295,"")</f>
        <v/>
      </c>
      <c r="Q295" s="21" t="str">
        <f>IF(OR(RIGHT(Calendar!AM295,4)="REDS",RIGHT(Calendar!AM295,6)="BLACKS",RIGHT(Calendar!AM295,5)="BLUES"),Calendar!AL295,"")</f>
        <v/>
      </c>
      <c r="R295" s="21" t="str">
        <f>IF(OR(RIGHT(Calendar!AP295,4)="REDS",RIGHT(Calendar!AP295,6)="BLACKS",RIGHT(Calendar!AP295,5)="BLUES"),Calendar!AO295,"")</f>
        <v/>
      </c>
      <c r="S295" s="21" t="str">
        <f>IF(OR(RIGHT(Calendar!AS295,4)="REDS",RIGHT(Calendar!AS295,6)="BLACKS",RIGHT(Calendar!AS295,5)="BLUES"),Calendar!AR295,"")</f>
        <v/>
      </c>
      <c r="T295" s="21" t="str">
        <f>IF(OR(RIGHT(Calendar!AV295,4)="REDS",RIGHT(Calendar!AV295,6)="BLACKS",RIGHT(Calendar!AV295,5)="BLUES"),Calendar!AU295,"")</f>
        <v/>
      </c>
      <c r="U295" s="21" t="str">
        <f>IF(OR(RIGHT(Calendar!AY295,4)="REDS",RIGHT(Calendar!AY295,6)="BLACKS",RIGHT(Calendar!AY295,5)="BLUES"),Calendar!AX295,"")</f>
        <v/>
      </c>
      <c r="V295" s="21" t="str">
        <f>IF(OR(RIGHT(Calendar!BB295,4)="REDS",RIGHT(Calendar!BB295,6)="BLACKS",RIGHT(Calendar!BB295,5)="BLUES"),Calendar!BA295,"")</f>
        <v/>
      </c>
      <c r="W295" s="21" t="str">
        <f>IF(OR(RIGHT(Calendar!BE295,4)="REDS",RIGHT(Calendar!BE295,6)="BLACKS",RIGHT(Calendar!BE295,5)="BLUES"),Calendar!BD295,"")</f>
        <v/>
      </c>
      <c r="X295" s="21" t="str">
        <f>IF(OR(RIGHT(Calendar!BH295,4)="REDS",RIGHT(Calendar!BH295,6)="BLACKS",RIGHT(Calendar!BH295,5)="BLUES"),Calendar!BG295,"")</f>
        <v/>
      </c>
      <c r="Y295" s="21" t="str">
        <f>IF(OR(RIGHT(Calendar!BK295,4)="REDS",RIGHT(Calendar!BK295,6)="BLACKS",RIGHT(Calendar!BK295,5)="BLUES"),Calendar!BJ295,"")</f>
        <v/>
      </c>
      <c r="Z295" s="21" t="str">
        <f>IF(OR(RIGHT(Calendar!BN295,4)="REDS",RIGHT(Calendar!BN295,6)="BLACKS",RIGHT(Calendar!BN295,5)="BLUES"),Calendar!BM295,"")</f>
        <v/>
      </c>
      <c r="AA295" s="21" t="str">
        <f>IF(OR(RIGHT(Calendar!BQ295,4)="REDS",RIGHT(Calendar!BQ295,6)="BLACKS",RIGHT(Calendar!BQ295,5)="BLUES"),Calendar!BP295,"")</f>
        <v/>
      </c>
      <c r="AB295" s="21" t="str">
        <f>IF(OR(RIGHT(Calendar!BT295,4)="REDS",RIGHT(Calendar!BT295,6)="BLACKS",RIGHT(Calendar!BT295,5)="BLUES"),Calendar!BS295,"")</f>
        <v/>
      </c>
      <c r="AC295" s="21" t="str">
        <f>IF(OR(RIGHT(Calendar!BW295,4)="REDS",RIGHT(Calendar!BW295,6)="BLACKS",RIGHT(Calendar!BW295,5)="BLUES"),Calendar!BV295,"")</f>
        <v/>
      </c>
      <c r="AD295" s="21" t="str">
        <f>IF(OR(RIGHT(Calendar!BZ295,4)="REDS",RIGHT(Calendar!BZ295,6)="BLACKS",RIGHT(Calendar!BZ295,5)="BLUES"),Calendar!BY295,"")</f>
        <v/>
      </c>
      <c r="AE295" s="21" t="str">
        <f>IF(OR(RIGHT(Calendar!CC295,4)="REDS",RIGHT(Calendar!CC295,6)="BLACKS",RIGHT(Calendar!CC295,5)="BLUES"),Calendar!CB295,"")</f>
        <v/>
      </c>
      <c r="AF295" s="21" t="str">
        <f>IF(OR(RIGHT(Calendar!CF295,4)="REDS",RIGHT(Calendar!CF295,6)="BLACKS",RIGHT(Calendar!CF295,5)="BLUES"),Calendar!CE295,"")</f>
        <v/>
      </c>
      <c r="AG295" s="21" t="str">
        <f>IF(OR(RIGHT(Calendar!CI295,4)="REDS",RIGHT(Calendar!CI295,6)="BLACKS",RIGHT(Calendar!CI295,5)="BLUES"),Calendar!CH295,"")</f>
        <v/>
      </c>
      <c r="AH295" s="21" t="str">
        <f>IF(OR(RIGHT(Calendar!CL295,4)="REDS",RIGHT(Calendar!CL295,6)="BLACKS",RIGHT(Calendar!CL295,5)="BLUES"),Calendar!CK295,"")</f>
        <v/>
      </c>
      <c r="AI295" s="21" t="str">
        <f>IF(OR(RIGHT(Calendar!CO295,4)="REDS",RIGHT(Calendar!CO295,6)="BLACKS",RIGHT(Calendar!CO295,5)="BLUES"),Calendar!CN295,"")</f>
        <v/>
      </c>
      <c r="AJ295" s="21" t="str">
        <f>IF(OR(RIGHT(Calendar!CR295,4)="REDS",RIGHT(Calendar!CR295,6)="BLACKS",RIGHT(Calendar!CR295,5)="BLUES"),Calendar!CQ295,"")</f>
        <v/>
      </c>
      <c r="AK295" s="21" t="str">
        <f>IF(OR(RIGHT(Calendar!CU295,4)="REDS",RIGHT(Calendar!CU295,6)="BLACKS",RIGHT(Calendar!CU295,5)="BLUES"),Calendar!CT295,"")</f>
        <v/>
      </c>
      <c r="AL295" s="21" t="str">
        <f>IF(OR(RIGHT(Calendar!CX295,4)="REDS",RIGHT(Calendar!CX295,6)="BLACKS",RIGHT(Calendar!CX295,5)="BLUES"),Calendar!CW295,"")</f>
        <v/>
      </c>
      <c r="AM295" s="21" t="str">
        <f>IF(OR(RIGHT(Calendar!DA295,4)="REDS",RIGHT(Calendar!DA295,6)="BLACKS",RIGHT(Calendar!DA295,5)="BLUES"),Calendar!CZ295,"")</f>
        <v/>
      </c>
      <c r="AN295" s="21" t="str">
        <f>IF(OR(RIGHT(Calendar!DD295,4)="REDS",RIGHT(Calendar!DD295,6)="BLACKS",RIGHT(Calendar!DD295,5)="BLUES"),Calendar!DC295,"")</f>
        <v/>
      </c>
      <c r="AO295" s="21" t="str">
        <f>IF(OR(RIGHT(Calendar!DG295,4)="REDS",RIGHT(Calendar!DG295,6)="BLACKS",RIGHT(Calendar!DG295,5)="BLUES"),Calendar!DF295,"")</f>
        <v/>
      </c>
      <c r="AP295" s="21" t="str">
        <f>IF(OR(RIGHT(Calendar!DJ295,4)="REDS",RIGHT(Calendar!DJ295,6)="BLACKS",RIGHT(Calendar!DJ295,5)="BLUES"),Calendar!DI295,"")</f>
        <v/>
      </c>
      <c r="AQ295" s="21" t="str">
        <f>IF(OR(RIGHT(Calendar!DM295,4)="REDS",RIGHT(Calendar!DM295,6)="BLACKS",RIGHT(Calendar!DM295,5)="BLUES"),Calendar!DL295,"")</f>
        <v/>
      </c>
      <c r="AR295" s="21" t="str">
        <f>IF(OR(RIGHT(Calendar!DP295,4)="REDS",RIGHT(Calendar!DP295,6)="BLACKS",RIGHT(Calendar!DP295,5)="BLUES"),Calendar!DO295,"")</f>
        <v/>
      </c>
      <c r="AS295" s="21" t="str">
        <f>IF(OR(RIGHT(Calendar!DS295,4)="REDS",RIGHT(Calendar!DS295,6)="BLACKS",RIGHT(Calendar!DS295,5)="BLUES"),Calendar!DR295,"")</f>
        <v/>
      </c>
      <c r="AT295" s="21" t="str">
        <f>IF(OR(RIGHT(Calendar!DV295,4)="REDS",RIGHT(Calendar!DV295,6)="BLACKS",RIGHT(Calendar!DV295,5)="BLUES"),Calendar!DU295,"")</f>
        <v/>
      </c>
      <c r="AU295" s="21" t="str">
        <f>IF(OR(RIGHT(Calendar!DY295,4)="REDS",RIGHT(Calendar!DY295,6)="BLACKS",RIGHT(Calendar!DY295,5)="BLUES"),Calendar!DX295,"")</f>
        <v/>
      </c>
      <c r="AV295" s="21" t="str">
        <f>IF(OR(RIGHT(Calendar!EB295,4)="REDS",RIGHT(Calendar!EB295,6)="BLACKS",RIGHT(Calendar!EB295,5)="BLUES"),Calendar!EA295,"")</f>
        <v/>
      </c>
      <c r="AW295" s="66" t="str">
        <f>IF(Calendar!I295="","",CONCATENATE(A295,"_",Calendar!H295,"_",Calendar!I295,"_",Calendar!J295,","))</f>
        <v/>
      </c>
      <c r="AX295" s="66" t="str">
        <f>IF(Calendar!L295="","",CONCATENATE(A295,"_",Calendar!K295,"_",Calendar!L295,"_",Calendar!M295,","))</f>
        <v/>
      </c>
      <c r="AY295" s="66" t="str">
        <f>IF(Calendar!O295="","",CONCATENATE(A295,"_",Calendar!N295,"_",Calendar!O295,"_",Calendar!P295,","))</f>
        <v/>
      </c>
      <c r="AZ295" s="66" t="str">
        <f>IF(Calendar!R295="","",CONCATENATE(A295,"_",Calendar!Q295,"_",Calendar!R295,"_",Calendar!S295,","))</f>
        <v/>
      </c>
      <c r="BA295" s="66" t="str">
        <f>IF(Calendar!U295="","",CONCATENATE(A295,"_",Calendar!T295,"_",Calendar!U295,"_",Calendar!V295,","))</f>
        <v/>
      </c>
      <c r="BB295" s="66" t="str">
        <f>IF(Calendar!X295="","",CONCATENATE(A295,"_",Calendar!W295,"_",Calendar!X295,"_",Calendar!Y295,","))</f>
        <v/>
      </c>
      <c r="BC295" s="66" t="str">
        <f>IF(Calendar!AA295="","",CONCATENATE(A295,"_",Calendar!Z295,"_",Calendar!AA295,"_",Calendar!AB295,","))</f>
        <v/>
      </c>
      <c r="BD295" s="66" t="str">
        <f>IF(Calendar!AD295="","",CONCATENATE(A295,"_",Calendar!AC295,"_",Calendar!AD295,"_",Calendar!AE295,","))</f>
        <v/>
      </c>
      <c r="BE295" s="66" t="str">
        <f>IF(Calendar!AG295="","",CONCATENATE(A295,"_",Calendar!AF295,"_",Calendar!AG295,"_",Calendar!AH295,","))</f>
        <v/>
      </c>
      <c r="BF295" s="66" t="str">
        <f>IF(Calendar!AJ295="","",CONCATENATE(A295,"_",Calendar!AI295,"_",Calendar!AJ295,"_",Calendar!AK295,","))</f>
        <v/>
      </c>
      <c r="BG295" s="66" t="str">
        <f>IF(Calendar!AM295="","",CONCATENATE(A295,"_",Calendar!AL295,"_",Calendar!AM295,"_",Calendar!AN295,","))</f>
        <v/>
      </c>
      <c r="BH295" s="66" t="str">
        <f>IF(Calendar!AP295="","",CONCATENATE(A295,"_",Calendar!AO295,"_",Calendar!AP295,"_",Calendar!AQ295,","))</f>
        <v/>
      </c>
      <c r="BI295" s="66" t="str">
        <f>IF(Calendar!AS295="","",CONCATENATE(A295,"_",Calendar!AR295,"_",Calendar!AS295,"_",Calendar!AT295,","))</f>
        <v/>
      </c>
      <c r="BJ295" s="66" t="str">
        <f>IF(Calendar!AV295="","",CONCATENATE(A295,"_",Calendar!AU295,"_",Calendar!AV295,"_",Calendar!AW295,","))</f>
        <v/>
      </c>
      <c r="BK295" s="66" t="str">
        <f>IF(Calendar!AY295="","",CONCATENATE(A295,"_",Calendar!AX295,"_",Calendar!AY295,"_",Calendar!AZ295,","))</f>
        <v/>
      </c>
      <c r="BL295" s="66" t="str">
        <f>IF(Calendar!BB295="","",CONCATENATE(A295,"_",Calendar!BA295,"_",Calendar!BB295,"_",Calendar!BC295,","))</f>
        <v/>
      </c>
      <c r="BM295" s="66" t="str">
        <f>IF(Calendar!BE295="","",CONCATENATE(A295,"_",Calendar!BD295,"_",Calendar!BE295,"_",Calendar!BF295,","))</f>
        <v/>
      </c>
      <c r="BN295" s="66" t="str">
        <f>IF(Calendar!BH295="","",CONCATENATE(A295,"_",Calendar!BG295,"_",Calendar!BH295,"_",Calendar!BI295,","))</f>
        <v/>
      </c>
      <c r="BO295" s="66" t="str">
        <f>IF(Calendar!BK295="","",CONCATENATE(A295,"_",Calendar!BJ295,"_",Calendar!BK295,"_",Calendar!BL295,","))</f>
        <v/>
      </c>
      <c r="BP295" s="66" t="str">
        <f>IF(Calendar!BN295="","",CONCATENATE(A295,"_",Calendar!BM295,"_",Calendar!BN295,"_",Calendar!BO295,","))</f>
        <v/>
      </c>
      <c r="BQ295" s="66" t="str">
        <f>IF(Calendar!BQ295="","",CONCATENATE(A295,"_",Calendar!BP295,"_",Calendar!BQ295,"_",Calendar!BR295,","))</f>
        <v/>
      </c>
      <c r="BR295" s="66" t="str">
        <f>IF(Calendar!BT295="","",CONCATENATE(A295,"_",Calendar!BS295,"_",Calendar!BT295,"_",Calendar!BU295,","))</f>
        <v/>
      </c>
      <c r="BS295" s="66" t="str">
        <f>IF(Calendar!BW295="","",CONCATENATE(A295,"_",Calendar!BV295,"_",Calendar!BW295,"_",Calendar!BX295,","))</f>
        <v/>
      </c>
      <c r="BT295" s="66" t="str">
        <f>IF(Calendar!BZ295="","",CONCATENATE(A295,"_",Calendar!BY295,"_",Calendar!BZ295,"_",Calendar!CA295,","))</f>
        <v/>
      </c>
      <c r="BU295" s="66" t="str">
        <f>IF(Calendar!CC295="","",CONCATENATE(A295,"_",Calendar!CB295,"_",Calendar!CC295,"_",Calendar!CD295,","))</f>
        <v/>
      </c>
      <c r="BV295" s="66" t="str">
        <f>IF(Calendar!CF295="","",CONCATENATE(A295,"_",Calendar!CE295,"_",Calendar!CF295,"_",Calendar!CG295,","))</f>
        <v/>
      </c>
      <c r="BW295" s="66" t="str">
        <f>IF(Calendar!CI295="","",CONCATENATE(A295,"_",Calendar!CH295,"_",Calendar!CI295,"_",Calendar!CJ295,","))</f>
        <v/>
      </c>
      <c r="BX295" s="66" t="str">
        <f>IF(Calendar!CL295="","",CONCATENATE(A295,"_",Calendar!CK295,"_",Calendar!CL295,"_",Calendar!CM295,","))</f>
        <v/>
      </c>
      <c r="BY295" s="66" t="str">
        <f>IF(Calendar!CO295="","",CONCATENATE(A295,"_",Calendar!CN295,"_",Calendar!CO295,"_",Calendar!CP295,","))</f>
        <v/>
      </c>
      <c r="BZ295" s="66" t="str">
        <f>IF(Calendar!CR295="","",CONCATENATE(A295,"_",Calendar!CQ295,"_",Calendar!CR295,"_",Calendar!CS295,","))</f>
        <v/>
      </c>
      <c r="CA295" s="66" t="str">
        <f>IF(Calendar!CU295="","",CONCATENATE(A295,"_",Calendar!CT295,"_",Calendar!CU295,"_",Calendar!CV295,","))</f>
        <v/>
      </c>
      <c r="CB295" s="66" t="str">
        <f>IF(Calendar!CX295="","",CONCATENATE(A295,"_",Calendar!CW295,"_",Calendar!CX295,"_",Calendar!CY295,","))</f>
        <v/>
      </c>
      <c r="CC295" s="66" t="str">
        <f>IF(Calendar!DA295="","",CONCATENATE(A295,"_",Calendar!CZ295,"_",Calendar!DA295,"_",Calendar!DB295,","))</f>
        <v/>
      </c>
      <c r="CD295" s="66" t="str">
        <f>IF(Calendar!DD295="","",CONCATENATE(A295,"_",Calendar!DC295,"_",Calendar!DD295,"_",Calendar!DE295,","))</f>
        <v/>
      </c>
      <c r="CE295" s="66" t="str">
        <f>IF(Calendar!DG295="","",CONCATENATE(A295,"_",Calendar!DF295,"_",Calendar!DG295,"_",Calendar!DH295,","))</f>
        <v/>
      </c>
      <c r="CF295" s="66" t="str">
        <f>IF(Calendar!DJ295="","",CONCATENATE(A295,"_",Calendar!DI295,"_",Calendar!DJ295,"_",Calendar!DK295,","))</f>
        <v/>
      </c>
      <c r="CG295" s="66" t="str">
        <f>IF(Calendar!DM295="","",CONCATENATE(A295,"_",Calendar!DL295,"_",Calendar!DM295,"_",Calendar!DN295,","))</f>
        <v/>
      </c>
      <c r="CH295" s="66" t="str">
        <f>IF(Calendar!DP295="","",CONCATENATE(A295,"_",Calendar!DO295,"_",Calendar!DP295,"_",Calendar!DQ295,","))</f>
        <v/>
      </c>
      <c r="CI295" s="66" t="str">
        <f>IF(Calendar!DS295="","",CONCATENATE(A295,"_",Calendar!DR295,"_",Calendar!DS295,"_",Calendar!DT295,","))</f>
        <v>42477_0.625_CLAVINOISE_SEN BLACKs,</v>
      </c>
      <c r="CJ295" s="66" t="str">
        <f>IF(Calendar!DV295="","",CONCATENATE(A295,"_",Calendar!DU295,"_",Calendar!DV295,"_",Calendar!DW295,","))</f>
        <v/>
      </c>
      <c r="CK295" s="66" t="str">
        <f>IF(Calendar!DY295="","",CONCATENATE(A295,"_",Calendar!DX295,"_",Calendar!DY295,"_",Calendar!DZ295,","))</f>
        <v/>
      </c>
      <c r="CL295" s="90" t="str">
        <f>IF(Calendar!EB295="","",CONCATENATE(A295,"_",Calendar!EA295,"_",Calendar!EB295,"_",Calendar!EC295,","))</f>
        <v/>
      </c>
      <c r="CM295" s="94" t="str">
        <f t="shared" si="21"/>
        <v/>
      </c>
      <c r="CN295" s="95" t="str">
        <f t="shared" si="22"/>
        <v/>
      </c>
      <c r="CO295" s="96" t="str">
        <f t="shared" si="23"/>
        <v>42477_0.625_CLAVINOISE_SEN BLACKs,</v>
      </c>
      <c r="CP295" s="94" t="str">
        <f>IF(View!$D$1&lt;&gt;"OK","",IF(OR(View!$C$3="K+4",View!$C$3="K+4 &amp; K+7",View!$C$3="K+4 &amp; K+10",View!$C$3="ALL"),IF(CM295="","",IF(AND(HomeCalc!$A295&gt;=View!$C$1,HomeCalc!A295&lt;=View!$C$2),HomeCalc!CM295,"")),""))</f>
        <v/>
      </c>
      <c r="CQ295" s="95" t="str">
        <f>IF(View!$D$1&lt;&gt;"OK","",IF(OR(View!$C$3="K+7",View!$C$3="K+4 &amp; K+7",View!$C$3="K+7 &amp; K+10",View!$C$3="ALL"),IF(CN295="","",IF(AND(HomeCalc!$A295&gt;=View!$C$1,HomeCalc!A295&lt;=View!$C$2),HomeCalc!CN295,"")),""))</f>
        <v/>
      </c>
      <c r="CR295" s="96" t="str">
        <f>IF(View!$D$1&lt;&gt;"OK","",IF(OR(View!$C$3="K+10",View!$C$3="K+4 &amp; K+10",View!$C$3="K+7 &amp; K+10",View!$C$3="ALL"),IF(CO295="","",IF(AND(HomeCalc!$A295&gt;=View!$C$1,HomeCalc!A295&lt;=View!$C$2),HomeCalc!CO295,"")),""))</f>
        <v/>
      </c>
      <c r="CS295" s="102" t="str">
        <f>IF(View!$D$1&lt;&gt;"OK","",CONCATENATE(CS294,CP295,CQ295,CR295))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96" spans="1:97" ht="15.75" x14ac:dyDescent="0.25">
      <c r="A296" s="11">
        <v>42478</v>
      </c>
      <c r="B296" s="16" t="s">
        <v>86</v>
      </c>
      <c r="C296" s="17">
        <f t="shared" si="24"/>
        <v>43</v>
      </c>
      <c r="D296" s="22" t="s">
        <v>66</v>
      </c>
      <c r="E296" s="8" t="s">
        <v>71</v>
      </c>
      <c r="F296" s="64">
        <f t="shared" si="20"/>
        <v>0</v>
      </c>
      <c r="G296" s="21" t="str">
        <f>IF(OR(RIGHT(Calendar!I296,4)="REDS",RIGHT(Calendar!I296,6)="BLACKS",RIGHT(Calendar!I296,5)="BLUES"),Calendar!H296,"")</f>
        <v/>
      </c>
      <c r="H296" s="21" t="str">
        <f>IF(OR(RIGHT(Calendar!L296,4)="REDS",RIGHT(Calendar!L296,6)="BLACKS",RIGHT(Calendar!L296,5)="BLUES"),Calendar!K296,"")</f>
        <v/>
      </c>
      <c r="I296" s="21" t="str">
        <f>IF(OR(RIGHT(Calendar!O296,4)="REDS",RIGHT(Calendar!O296,6)="BLACKS",RIGHT(Calendar!O296,5)="BLUES"),Calendar!N296,"")</f>
        <v/>
      </c>
      <c r="J296" s="21" t="str">
        <f>IF(OR(RIGHT(Calendar!R296,4)="REDS",RIGHT(Calendar!R296,6)="BLACKS",RIGHT(Calendar!R296,5)="BLUES"),Calendar!Q296,"")</f>
        <v/>
      </c>
      <c r="K296" s="21" t="str">
        <f>IF(OR(RIGHT(Calendar!U296,4)="REDS",RIGHT(Calendar!U296,6)="BLACKS",RIGHT(Calendar!U296,5)="BLUES"),Calendar!T296,"")</f>
        <v/>
      </c>
      <c r="L296" s="21" t="str">
        <f>IF(OR(RIGHT(Calendar!X296,4)="REDS",RIGHT(Calendar!X296,6)="BLACKS",RIGHT(Calendar!X296,5)="BLUES"),Calendar!W296,"")</f>
        <v/>
      </c>
      <c r="M296" s="21" t="str">
        <f>IF(OR(RIGHT(Calendar!AA296,4)="REDS",RIGHT(Calendar!AA296,6)="BLACKS",RIGHT(Calendar!AA296,5)="BLUES"),Calendar!Z296,"")</f>
        <v/>
      </c>
      <c r="N296" s="21" t="str">
        <f>IF(OR(RIGHT(Calendar!AD296,4)="REDS",RIGHT(Calendar!AD296,6)="BLACKS",RIGHT(Calendar!AD296,5)="BLUES"),Calendar!AC296,"")</f>
        <v/>
      </c>
      <c r="O296" s="21" t="str">
        <f>IF(OR(RIGHT(Calendar!AG296,4)="REDS",RIGHT(Calendar!AG296,6)="BLACKS",RIGHT(Calendar!AG296,5)="BLUES"),Calendar!AF296,"")</f>
        <v/>
      </c>
      <c r="P296" s="21" t="str">
        <f>IF(OR(RIGHT(Calendar!AJ296,4)="REDS",RIGHT(Calendar!AJ296,6)="BLACKS",RIGHT(Calendar!AJ296,5)="BLUES"),Calendar!AI296,"")</f>
        <v/>
      </c>
      <c r="Q296" s="21" t="str">
        <f>IF(OR(RIGHT(Calendar!AM296,4)="REDS",RIGHT(Calendar!AM296,6)="BLACKS",RIGHT(Calendar!AM296,5)="BLUES"),Calendar!AL296,"")</f>
        <v/>
      </c>
      <c r="R296" s="21" t="str">
        <f>IF(OR(RIGHT(Calendar!AP296,4)="REDS",RIGHT(Calendar!AP296,6)="BLACKS",RIGHT(Calendar!AP296,5)="BLUES"),Calendar!AO296,"")</f>
        <v/>
      </c>
      <c r="S296" s="21" t="str">
        <f>IF(OR(RIGHT(Calendar!AS296,4)="REDS",RIGHT(Calendar!AS296,6)="BLACKS",RIGHT(Calendar!AS296,5)="BLUES"),Calendar!AR296,"")</f>
        <v/>
      </c>
      <c r="T296" s="21" t="str">
        <f>IF(OR(RIGHT(Calendar!AV296,4)="REDS",RIGHT(Calendar!AV296,6)="BLACKS",RIGHT(Calendar!AV296,5)="BLUES"),Calendar!AU296,"")</f>
        <v/>
      </c>
      <c r="U296" s="21" t="str">
        <f>IF(OR(RIGHT(Calendar!AY296,4)="REDS",RIGHT(Calendar!AY296,6)="BLACKS",RIGHT(Calendar!AY296,5)="BLUES"),Calendar!AX296,"")</f>
        <v/>
      </c>
      <c r="V296" s="21" t="str">
        <f>IF(OR(RIGHT(Calendar!BB296,4)="REDS",RIGHT(Calendar!BB296,6)="BLACKS",RIGHT(Calendar!BB296,5)="BLUES"),Calendar!BA296,"")</f>
        <v/>
      </c>
      <c r="W296" s="21" t="str">
        <f>IF(OR(RIGHT(Calendar!BE296,4)="REDS",RIGHT(Calendar!BE296,6)="BLACKS",RIGHT(Calendar!BE296,5)="BLUES"),Calendar!BD296,"")</f>
        <v/>
      </c>
      <c r="X296" s="21" t="str">
        <f>IF(OR(RIGHT(Calendar!BH296,4)="REDS",RIGHT(Calendar!BH296,6)="BLACKS",RIGHT(Calendar!BH296,5)="BLUES"),Calendar!BG296,"")</f>
        <v/>
      </c>
      <c r="Y296" s="21" t="str">
        <f>IF(OR(RIGHT(Calendar!BK296,4)="REDS",RIGHT(Calendar!BK296,6)="BLACKS",RIGHT(Calendar!BK296,5)="BLUES"),Calendar!BJ296,"")</f>
        <v/>
      </c>
      <c r="Z296" s="21" t="str">
        <f>IF(OR(RIGHT(Calendar!BN296,4)="REDS",RIGHT(Calendar!BN296,6)="BLACKS",RIGHT(Calendar!BN296,5)="BLUES"),Calendar!BM296,"")</f>
        <v/>
      </c>
      <c r="AA296" s="21" t="str">
        <f>IF(OR(RIGHT(Calendar!BQ296,4)="REDS",RIGHT(Calendar!BQ296,6)="BLACKS",RIGHT(Calendar!BQ296,5)="BLUES"),Calendar!BP296,"")</f>
        <v/>
      </c>
      <c r="AB296" s="21" t="str">
        <f>IF(OR(RIGHT(Calendar!BT296,4)="REDS",RIGHT(Calendar!BT296,6)="BLACKS",RIGHT(Calendar!BT296,5)="BLUES"),Calendar!BS296,"")</f>
        <v/>
      </c>
      <c r="AC296" s="21" t="str">
        <f>IF(OR(RIGHT(Calendar!BW296,4)="REDS",RIGHT(Calendar!BW296,6)="BLACKS",RIGHT(Calendar!BW296,5)="BLUES"),Calendar!BV296,"")</f>
        <v/>
      </c>
      <c r="AD296" s="21" t="str">
        <f>IF(OR(RIGHT(Calendar!BZ296,4)="REDS",RIGHT(Calendar!BZ296,6)="BLACKS",RIGHT(Calendar!BZ296,5)="BLUES"),Calendar!BY296,"")</f>
        <v/>
      </c>
      <c r="AE296" s="21" t="str">
        <f>IF(OR(RIGHT(Calendar!CC296,4)="REDS",RIGHT(Calendar!CC296,6)="BLACKS",RIGHT(Calendar!CC296,5)="BLUES"),Calendar!CB296,"")</f>
        <v/>
      </c>
      <c r="AF296" s="21" t="str">
        <f>IF(OR(RIGHT(Calendar!CF296,4)="REDS",RIGHT(Calendar!CF296,6)="BLACKS",RIGHT(Calendar!CF296,5)="BLUES"),Calendar!CE296,"")</f>
        <v/>
      </c>
      <c r="AG296" s="21" t="str">
        <f>IF(OR(RIGHT(Calendar!CI296,4)="REDS",RIGHT(Calendar!CI296,6)="BLACKS",RIGHT(Calendar!CI296,5)="BLUES"),Calendar!CH296,"")</f>
        <v/>
      </c>
      <c r="AH296" s="21" t="str">
        <f>IF(OR(RIGHT(Calendar!CL296,4)="REDS",RIGHT(Calendar!CL296,6)="BLACKS",RIGHT(Calendar!CL296,5)="BLUES"),Calendar!CK296,"")</f>
        <v/>
      </c>
      <c r="AI296" s="21" t="str">
        <f>IF(OR(RIGHT(Calendar!CO296,4)="REDS",RIGHT(Calendar!CO296,6)="BLACKS",RIGHT(Calendar!CO296,5)="BLUES"),Calendar!CN296,"")</f>
        <v/>
      </c>
      <c r="AJ296" s="21" t="str">
        <f>IF(OR(RIGHT(Calendar!CR296,4)="REDS",RIGHT(Calendar!CR296,6)="BLACKS",RIGHT(Calendar!CR296,5)="BLUES"),Calendar!CQ296,"")</f>
        <v/>
      </c>
      <c r="AK296" s="21" t="str">
        <f>IF(OR(RIGHT(Calendar!CU296,4)="REDS",RIGHT(Calendar!CU296,6)="BLACKS",RIGHT(Calendar!CU296,5)="BLUES"),Calendar!CT296,"")</f>
        <v/>
      </c>
      <c r="AL296" s="21" t="str">
        <f>IF(OR(RIGHT(Calendar!CX296,4)="REDS",RIGHT(Calendar!CX296,6)="BLACKS",RIGHT(Calendar!CX296,5)="BLUES"),Calendar!CW296,"")</f>
        <v/>
      </c>
      <c r="AM296" s="21" t="str">
        <f>IF(OR(RIGHT(Calendar!DA296,4)="REDS",RIGHT(Calendar!DA296,6)="BLACKS",RIGHT(Calendar!DA296,5)="BLUES"),Calendar!CZ296,"")</f>
        <v/>
      </c>
      <c r="AN296" s="21" t="str">
        <f>IF(OR(RIGHT(Calendar!DD296,4)="REDS",RIGHT(Calendar!DD296,6)="BLACKS",RIGHT(Calendar!DD296,5)="BLUES"),Calendar!DC296,"")</f>
        <v/>
      </c>
      <c r="AO296" s="21" t="str">
        <f>IF(OR(RIGHT(Calendar!DG296,4)="REDS",RIGHT(Calendar!DG296,6)="BLACKS",RIGHT(Calendar!DG296,5)="BLUES"),Calendar!DF296,"")</f>
        <v/>
      </c>
      <c r="AP296" s="21" t="str">
        <f>IF(OR(RIGHT(Calendar!DJ296,4)="REDS",RIGHT(Calendar!DJ296,6)="BLACKS",RIGHT(Calendar!DJ296,5)="BLUES"),Calendar!DI296,"")</f>
        <v/>
      </c>
      <c r="AQ296" s="21" t="str">
        <f>IF(OR(RIGHT(Calendar!DM296,4)="REDS",RIGHT(Calendar!DM296,6)="BLACKS",RIGHT(Calendar!DM296,5)="BLUES"),Calendar!DL296,"")</f>
        <v/>
      </c>
      <c r="AR296" s="21" t="str">
        <f>IF(OR(RIGHT(Calendar!DP296,4)="REDS",RIGHT(Calendar!DP296,6)="BLACKS",RIGHT(Calendar!DP296,5)="BLUES"),Calendar!DO296,"")</f>
        <v/>
      </c>
      <c r="AS296" s="21" t="str">
        <f>IF(OR(RIGHT(Calendar!DS296,4)="REDS",RIGHT(Calendar!DS296,6)="BLACKS",RIGHT(Calendar!DS296,5)="BLUES"),Calendar!DR296,"")</f>
        <v/>
      </c>
      <c r="AT296" s="21" t="str">
        <f>IF(OR(RIGHT(Calendar!DV296,4)="REDS",RIGHT(Calendar!DV296,6)="BLACKS",RIGHT(Calendar!DV296,5)="BLUES"),Calendar!DU296,"")</f>
        <v/>
      </c>
      <c r="AU296" s="21" t="str">
        <f>IF(OR(RIGHT(Calendar!DY296,4)="REDS",RIGHT(Calendar!DY296,6)="BLACKS",RIGHT(Calendar!DY296,5)="BLUES"),Calendar!DX296,"")</f>
        <v/>
      </c>
      <c r="AV296" s="21" t="str">
        <f>IF(OR(RIGHT(Calendar!EB296,4)="REDS",RIGHT(Calendar!EB296,6)="BLACKS",RIGHT(Calendar!EB296,5)="BLUES"),Calendar!EA296,"")</f>
        <v/>
      </c>
      <c r="AW296" s="66" t="str">
        <f>IF(Calendar!I296="","",CONCATENATE(A296,"_",Calendar!H296,"_",Calendar!I296,"_",Calendar!J296,","))</f>
        <v/>
      </c>
      <c r="AX296" s="66" t="str">
        <f>IF(Calendar!L296="","",CONCATENATE(A296,"_",Calendar!K296,"_",Calendar!L296,"_",Calendar!M296,","))</f>
        <v/>
      </c>
      <c r="AY296" s="66" t="str">
        <f>IF(Calendar!O296="","",CONCATENATE(A296,"_",Calendar!N296,"_",Calendar!O296,"_",Calendar!P296,","))</f>
        <v/>
      </c>
      <c r="AZ296" s="66" t="str">
        <f>IF(Calendar!R296="","",CONCATENATE(A296,"_",Calendar!Q296,"_",Calendar!R296,"_",Calendar!S296,","))</f>
        <v/>
      </c>
      <c r="BA296" s="66" t="str">
        <f>IF(Calendar!U296="","",CONCATENATE(A296,"_",Calendar!T296,"_",Calendar!U296,"_",Calendar!V296,","))</f>
        <v/>
      </c>
      <c r="BB296" s="66" t="str">
        <f>IF(Calendar!X296="","",CONCATENATE(A296,"_",Calendar!W296,"_",Calendar!X296,"_",Calendar!Y296,","))</f>
        <v/>
      </c>
      <c r="BC296" s="66" t="str">
        <f>IF(Calendar!AA296="","",CONCATENATE(A296,"_",Calendar!Z296,"_",Calendar!AA296,"_",Calendar!AB296,","))</f>
        <v/>
      </c>
      <c r="BD296" s="66" t="str">
        <f>IF(Calendar!AD296="","",CONCATENATE(A296,"_",Calendar!AC296,"_",Calendar!AD296,"_",Calendar!AE296,","))</f>
        <v/>
      </c>
      <c r="BE296" s="66" t="str">
        <f>IF(Calendar!AG296="","",CONCATENATE(A296,"_",Calendar!AF296,"_",Calendar!AG296,"_",Calendar!AH296,","))</f>
        <v/>
      </c>
      <c r="BF296" s="66" t="str">
        <f>IF(Calendar!AJ296="","",CONCATENATE(A296,"_",Calendar!AI296,"_",Calendar!AJ296,"_",Calendar!AK296,","))</f>
        <v/>
      </c>
      <c r="BG296" s="66" t="str">
        <f>IF(Calendar!AM296="","",CONCATENATE(A296,"_",Calendar!AL296,"_",Calendar!AM296,"_",Calendar!AN296,","))</f>
        <v/>
      </c>
      <c r="BH296" s="66" t="str">
        <f>IF(Calendar!AP296="","",CONCATENATE(A296,"_",Calendar!AO296,"_",Calendar!AP296,"_",Calendar!AQ296,","))</f>
        <v/>
      </c>
      <c r="BI296" s="66" t="str">
        <f>IF(Calendar!AS296="","",CONCATENATE(A296,"_",Calendar!AR296,"_",Calendar!AS296,"_",Calendar!AT296,","))</f>
        <v/>
      </c>
      <c r="BJ296" s="66" t="str">
        <f>IF(Calendar!AV296="","",CONCATENATE(A296,"_",Calendar!AU296,"_",Calendar!AV296,"_",Calendar!AW296,","))</f>
        <v/>
      </c>
      <c r="BK296" s="66" t="str">
        <f>IF(Calendar!AY296="","",CONCATENATE(A296,"_",Calendar!AX296,"_",Calendar!AY296,"_",Calendar!AZ296,","))</f>
        <v/>
      </c>
      <c r="BL296" s="66" t="str">
        <f>IF(Calendar!BB296="","",CONCATENATE(A296,"_",Calendar!BA296,"_",Calendar!BB296,"_",Calendar!BC296,","))</f>
        <v/>
      </c>
      <c r="BM296" s="66" t="str">
        <f>IF(Calendar!BE296="","",CONCATENATE(A296,"_",Calendar!BD296,"_",Calendar!BE296,"_",Calendar!BF296,","))</f>
        <v/>
      </c>
      <c r="BN296" s="66" t="str">
        <f>IF(Calendar!BH296="","",CONCATENATE(A296,"_",Calendar!BG296,"_",Calendar!BH296,"_",Calendar!BI296,","))</f>
        <v/>
      </c>
      <c r="BO296" s="66" t="str">
        <f>IF(Calendar!BK296="","",CONCATENATE(A296,"_",Calendar!BJ296,"_",Calendar!BK296,"_",Calendar!BL296,","))</f>
        <v/>
      </c>
      <c r="BP296" s="66" t="str">
        <f>IF(Calendar!BN296="","",CONCATENATE(A296,"_",Calendar!BM296,"_",Calendar!BN296,"_",Calendar!BO296,","))</f>
        <v/>
      </c>
      <c r="BQ296" s="66" t="str">
        <f>IF(Calendar!BQ296="","",CONCATENATE(A296,"_",Calendar!BP296,"_",Calendar!BQ296,"_",Calendar!BR296,","))</f>
        <v/>
      </c>
      <c r="BR296" s="66" t="str">
        <f>IF(Calendar!BT296="","",CONCATENATE(A296,"_",Calendar!BS296,"_",Calendar!BT296,"_",Calendar!BU296,","))</f>
        <v/>
      </c>
      <c r="BS296" s="66" t="str">
        <f>IF(Calendar!BW296="","",CONCATENATE(A296,"_",Calendar!BV296,"_",Calendar!BW296,"_",Calendar!BX296,","))</f>
        <v/>
      </c>
      <c r="BT296" s="66" t="str">
        <f>IF(Calendar!BZ296="","",CONCATENATE(A296,"_",Calendar!BY296,"_",Calendar!BZ296,"_",Calendar!CA296,","))</f>
        <v/>
      </c>
      <c r="BU296" s="66" t="str">
        <f>IF(Calendar!CC296="","",CONCATENATE(A296,"_",Calendar!CB296,"_",Calendar!CC296,"_",Calendar!CD296,","))</f>
        <v/>
      </c>
      <c r="BV296" s="66" t="str">
        <f>IF(Calendar!CF296="","",CONCATENATE(A296,"_",Calendar!CE296,"_",Calendar!CF296,"_",Calendar!CG296,","))</f>
        <v/>
      </c>
      <c r="BW296" s="66" t="str">
        <f>IF(Calendar!CI296="","",CONCATENATE(A296,"_",Calendar!CH296,"_",Calendar!CI296,"_",Calendar!CJ296,","))</f>
        <v/>
      </c>
      <c r="BX296" s="66" t="str">
        <f>IF(Calendar!CL296="","",CONCATENATE(A296,"_",Calendar!CK296,"_",Calendar!CL296,"_",Calendar!CM296,","))</f>
        <v/>
      </c>
      <c r="BY296" s="66" t="str">
        <f>IF(Calendar!CO296="","",CONCATENATE(A296,"_",Calendar!CN296,"_",Calendar!CO296,"_",Calendar!CP296,","))</f>
        <v/>
      </c>
      <c r="BZ296" s="66" t="str">
        <f>IF(Calendar!CR296="","",CONCATENATE(A296,"_",Calendar!CQ296,"_",Calendar!CR296,"_",Calendar!CS296,","))</f>
        <v/>
      </c>
      <c r="CA296" s="66" t="str">
        <f>IF(Calendar!CU296="","",CONCATENATE(A296,"_",Calendar!CT296,"_",Calendar!CU296,"_",Calendar!CV296,","))</f>
        <v/>
      </c>
      <c r="CB296" s="66" t="str">
        <f>IF(Calendar!CX296="","",CONCATENATE(A296,"_",Calendar!CW296,"_",Calendar!CX296,"_",Calendar!CY296,","))</f>
        <v/>
      </c>
      <c r="CC296" s="66" t="str">
        <f>IF(Calendar!DA296="","",CONCATENATE(A296,"_",Calendar!CZ296,"_",Calendar!DA296,"_",Calendar!DB296,","))</f>
        <v/>
      </c>
      <c r="CD296" s="66" t="str">
        <f>IF(Calendar!DD296="","",CONCATENATE(A296,"_",Calendar!DC296,"_",Calendar!DD296,"_",Calendar!DE296,","))</f>
        <v/>
      </c>
      <c r="CE296" s="66" t="str">
        <f>IF(Calendar!DG296="","",CONCATENATE(A296,"_",Calendar!DF296,"_",Calendar!DG296,"_",Calendar!DH296,","))</f>
        <v/>
      </c>
      <c r="CF296" s="66" t="str">
        <f>IF(Calendar!DJ296="","",CONCATENATE(A296,"_",Calendar!DI296,"_",Calendar!DJ296,"_",Calendar!DK296,","))</f>
        <v/>
      </c>
      <c r="CG296" s="66" t="str">
        <f>IF(Calendar!DM296="","",CONCATENATE(A296,"_",Calendar!DL296,"_",Calendar!DM296,"_",Calendar!DN296,","))</f>
        <v/>
      </c>
      <c r="CH296" s="66" t="str">
        <f>IF(Calendar!DP296="","",CONCATENATE(A296,"_",Calendar!DO296,"_",Calendar!DP296,"_",Calendar!DQ296,","))</f>
        <v/>
      </c>
      <c r="CI296" s="66" t="str">
        <f>IF(Calendar!DS296="","",CONCATENATE(A296,"_",Calendar!DR296,"_",Calendar!DS296,"_",Calendar!DT296,","))</f>
        <v/>
      </c>
      <c r="CJ296" s="66" t="str">
        <f>IF(Calendar!DV296="","",CONCATENATE(A296,"_",Calendar!DU296,"_",Calendar!DV296,"_",Calendar!DW296,","))</f>
        <v/>
      </c>
      <c r="CK296" s="66" t="str">
        <f>IF(Calendar!DY296="","",CONCATENATE(A296,"_",Calendar!DX296,"_",Calendar!DY296,"_",Calendar!DZ296,","))</f>
        <v/>
      </c>
      <c r="CL296" s="90" t="str">
        <f>IF(Calendar!EB296="","",CONCATENATE(A296,"_",Calendar!EA296,"_",Calendar!EB296,"_",Calendar!EC296,","))</f>
        <v/>
      </c>
      <c r="CM296" s="94" t="str">
        <f t="shared" si="21"/>
        <v/>
      </c>
      <c r="CN296" s="95" t="str">
        <f t="shared" si="22"/>
        <v/>
      </c>
      <c r="CO296" s="96" t="str">
        <f t="shared" si="23"/>
        <v/>
      </c>
      <c r="CP296" s="94" t="str">
        <f>IF(View!$D$1&lt;&gt;"OK","",IF(OR(View!$C$3="K+4",View!$C$3="K+4 &amp; K+7",View!$C$3="K+4 &amp; K+10",View!$C$3="ALL"),IF(CM296="","",IF(AND(HomeCalc!$A296&gt;=View!$C$1,HomeCalc!A296&lt;=View!$C$2),HomeCalc!CM296,"")),""))</f>
        <v/>
      </c>
      <c r="CQ296" s="95" t="str">
        <f>IF(View!$D$1&lt;&gt;"OK","",IF(OR(View!$C$3="K+7",View!$C$3="K+4 &amp; K+7",View!$C$3="K+7 &amp; K+10",View!$C$3="ALL"),IF(CN296="","",IF(AND(HomeCalc!$A296&gt;=View!$C$1,HomeCalc!A296&lt;=View!$C$2),HomeCalc!CN296,"")),""))</f>
        <v/>
      </c>
      <c r="CR296" s="96" t="str">
        <f>IF(View!$D$1&lt;&gt;"OK","",IF(OR(View!$C$3="K+10",View!$C$3="K+4 &amp; K+10",View!$C$3="K+7 &amp; K+10",View!$C$3="ALL"),IF(CO296="","",IF(AND(HomeCalc!$A296&gt;=View!$C$1,HomeCalc!A296&lt;=View!$C$2),HomeCalc!CO296,"")),""))</f>
        <v/>
      </c>
      <c r="CS296" s="102" t="str">
        <f>IF(View!$D$1&lt;&gt;"OK","",CONCATENATE(CS295,CP296,CQ296,CR296))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97" spans="1:97" ht="15.75" x14ac:dyDescent="0.25">
      <c r="A297" s="11">
        <v>42479</v>
      </c>
      <c r="B297" s="16" t="s">
        <v>86</v>
      </c>
      <c r="C297" s="17">
        <f t="shared" si="24"/>
        <v>43</v>
      </c>
      <c r="D297" s="23" t="s">
        <v>67</v>
      </c>
      <c r="E297" s="8" t="s">
        <v>71</v>
      </c>
      <c r="F297" s="64">
        <f t="shared" si="20"/>
        <v>0</v>
      </c>
      <c r="G297" s="21" t="str">
        <f>IF(OR(RIGHT(Calendar!I297,4)="REDS",RIGHT(Calendar!I297,6)="BLACKS",RIGHT(Calendar!I297,5)="BLUES"),Calendar!H297,"")</f>
        <v/>
      </c>
      <c r="H297" s="21" t="str">
        <f>IF(OR(RIGHT(Calendar!L297,4)="REDS",RIGHT(Calendar!L297,6)="BLACKS",RIGHT(Calendar!L297,5)="BLUES"),Calendar!K297,"")</f>
        <v/>
      </c>
      <c r="I297" s="21" t="str">
        <f>IF(OR(RIGHT(Calendar!O297,4)="REDS",RIGHT(Calendar!O297,6)="BLACKS",RIGHT(Calendar!O297,5)="BLUES"),Calendar!N297,"")</f>
        <v/>
      </c>
      <c r="J297" s="21" t="str">
        <f>IF(OR(RIGHT(Calendar!R297,4)="REDS",RIGHT(Calendar!R297,6)="BLACKS",RIGHT(Calendar!R297,5)="BLUES"),Calendar!Q297,"")</f>
        <v/>
      </c>
      <c r="K297" s="21" t="str">
        <f>IF(OR(RIGHT(Calendar!U297,4)="REDS",RIGHT(Calendar!U297,6)="BLACKS",RIGHT(Calendar!U297,5)="BLUES"),Calendar!T297,"")</f>
        <v/>
      </c>
      <c r="L297" s="21" t="str">
        <f>IF(OR(RIGHT(Calendar!X297,4)="REDS",RIGHT(Calendar!X297,6)="BLACKS",RIGHT(Calendar!X297,5)="BLUES"),Calendar!W297,"")</f>
        <v/>
      </c>
      <c r="M297" s="21" t="str">
        <f>IF(OR(RIGHT(Calendar!AA297,4)="REDS",RIGHT(Calendar!AA297,6)="BLACKS",RIGHT(Calendar!AA297,5)="BLUES"),Calendar!Z297,"")</f>
        <v/>
      </c>
      <c r="N297" s="21" t="str">
        <f>IF(OR(RIGHT(Calendar!AD297,4)="REDS",RIGHT(Calendar!AD297,6)="BLACKS",RIGHT(Calendar!AD297,5)="BLUES"),Calendar!AC297,"")</f>
        <v/>
      </c>
      <c r="O297" s="21" t="str">
        <f>IF(OR(RIGHT(Calendar!AG297,4)="REDS",RIGHT(Calendar!AG297,6)="BLACKS",RIGHT(Calendar!AG297,5)="BLUES"),Calendar!AF297,"")</f>
        <v/>
      </c>
      <c r="P297" s="21" t="str">
        <f>IF(OR(RIGHT(Calendar!AJ297,4)="REDS",RIGHT(Calendar!AJ297,6)="BLACKS",RIGHT(Calendar!AJ297,5)="BLUES"),Calendar!AI297,"")</f>
        <v/>
      </c>
      <c r="Q297" s="21" t="str">
        <f>IF(OR(RIGHT(Calendar!AM297,4)="REDS",RIGHT(Calendar!AM297,6)="BLACKS",RIGHT(Calendar!AM297,5)="BLUES"),Calendar!AL297,"")</f>
        <v/>
      </c>
      <c r="R297" s="21" t="str">
        <f>IF(OR(RIGHT(Calendar!AP297,4)="REDS",RIGHT(Calendar!AP297,6)="BLACKS",RIGHT(Calendar!AP297,5)="BLUES"),Calendar!AO297,"")</f>
        <v/>
      </c>
      <c r="S297" s="21" t="str">
        <f>IF(OR(RIGHT(Calendar!AS297,4)="REDS",RIGHT(Calendar!AS297,6)="BLACKS",RIGHT(Calendar!AS297,5)="BLUES"),Calendar!AR297,"")</f>
        <v/>
      </c>
      <c r="T297" s="21" t="str">
        <f>IF(OR(RIGHT(Calendar!AV297,4)="REDS",RIGHT(Calendar!AV297,6)="BLACKS",RIGHT(Calendar!AV297,5)="BLUES"),Calendar!AU297,"")</f>
        <v/>
      </c>
      <c r="U297" s="21" t="str">
        <f>IF(OR(RIGHT(Calendar!AY297,4)="REDS",RIGHT(Calendar!AY297,6)="BLACKS",RIGHT(Calendar!AY297,5)="BLUES"),Calendar!AX297,"")</f>
        <v/>
      </c>
      <c r="V297" s="21" t="str">
        <f>IF(OR(RIGHT(Calendar!BB297,4)="REDS",RIGHT(Calendar!BB297,6)="BLACKS",RIGHT(Calendar!BB297,5)="BLUES"),Calendar!BA297,"")</f>
        <v/>
      </c>
      <c r="W297" s="21" t="str">
        <f>IF(OR(RIGHT(Calendar!BE297,4)="REDS",RIGHT(Calendar!BE297,6)="BLACKS",RIGHT(Calendar!BE297,5)="BLUES"),Calendar!BD297,"")</f>
        <v/>
      </c>
      <c r="X297" s="21" t="str">
        <f>IF(OR(RIGHT(Calendar!BH297,4)="REDS",RIGHT(Calendar!BH297,6)="BLACKS",RIGHT(Calendar!BH297,5)="BLUES"),Calendar!BG297,"")</f>
        <v/>
      </c>
      <c r="Y297" s="21" t="str">
        <f>IF(OR(RIGHT(Calendar!BK297,4)="REDS",RIGHT(Calendar!BK297,6)="BLACKS",RIGHT(Calendar!BK297,5)="BLUES"),Calendar!BJ297,"")</f>
        <v/>
      </c>
      <c r="Z297" s="21" t="str">
        <f>IF(OR(RIGHT(Calendar!BN297,4)="REDS",RIGHT(Calendar!BN297,6)="BLACKS",RIGHT(Calendar!BN297,5)="BLUES"),Calendar!BM297,"")</f>
        <v/>
      </c>
      <c r="AA297" s="21" t="str">
        <f>IF(OR(RIGHT(Calendar!BQ297,4)="REDS",RIGHT(Calendar!BQ297,6)="BLACKS",RIGHT(Calendar!BQ297,5)="BLUES"),Calendar!BP297,"")</f>
        <v/>
      </c>
      <c r="AB297" s="21" t="str">
        <f>IF(OR(RIGHT(Calendar!BT297,4)="REDS",RIGHT(Calendar!BT297,6)="BLACKS",RIGHT(Calendar!BT297,5)="BLUES"),Calendar!BS297,"")</f>
        <v/>
      </c>
      <c r="AC297" s="21" t="str">
        <f>IF(OR(RIGHT(Calendar!BW297,4)="REDS",RIGHT(Calendar!BW297,6)="BLACKS",RIGHT(Calendar!BW297,5)="BLUES"),Calendar!BV297,"")</f>
        <v/>
      </c>
      <c r="AD297" s="21" t="str">
        <f>IF(OR(RIGHT(Calendar!BZ297,4)="REDS",RIGHT(Calendar!BZ297,6)="BLACKS",RIGHT(Calendar!BZ297,5)="BLUES"),Calendar!BY297,"")</f>
        <v/>
      </c>
      <c r="AE297" s="21" t="str">
        <f>IF(OR(RIGHT(Calendar!CC297,4)="REDS",RIGHT(Calendar!CC297,6)="BLACKS",RIGHT(Calendar!CC297,5)="BLUES"),Calendar!CB297,"")</f>
        <v/>
      </c>
      <c r="AF297" s="21" t="str">
        <f>IF(OR(RIGHT(Calendar!CF297,4)="REDS",RIGHT(Calendar!CF297,6)="BLACKS",RIGHT(Calendar!CF297,5)="BLUES"),Calendar!CE297,"")</f>
        <v/>
      </c>
      <c r="AG297" s="21" t="str">
        <f>IF(OR(RIGHT(Calendar!CI297,4)="REDS",RIGHT(Calendar!CI297,6)="BLACKS",RIGHT(Calendar!CI297,5)="BLUES"),Calendar!CH297,"")</f>
        <v/>
      </c>
      <c r="AH297" s="21" t="str">
        <f>IF(OR(RIGHT(Calendar!CL297,4)="REDS",RIGHT(Calendar!CL297,6)="BLACKS",RIGHT(Calendar!CL297,5)="BLUES"),Calendar!CK297,"")</f>
        <v/>
      </c>
      <c r="AI297" s="21" t="str">
        <f>IF(OR(RIGHT(Calendar!CO297,4)="REDS",RIGHT(Calendar!CO297,6)="BLACKS",RIGHT(Calendar!CO297,5)="BLUES"),Calendar!CN297,"")</f>
        <v/>
      </c>
      <c r="AJ297" s="21" t="str">
        <f>IF(OR(RIGHT(Calendar!CR297,4)="REDS",RIGHT(Calendar!CR297,6)="BLACKS",RIGHT(Calendar!CR297,5)="BLUES"),Calendar!CQ297,"")</f>
        <v/>
      </c>
      <c r="AK297" s="21" t="str">
        <f>IF(OR(RIGHT(Calendar!CU297,4)="REDS",RIGHT(Calendar!CU297,6)="BLACKS",RIGHT(Calendar!CU297,5)="BLUES"),Calendar!CT297,"")</f>
        <v/>
      </c>
      <c r="AL297" s="21" t="str">
        <f>IF(OR(RIGHT(Calendar!CX297,4)="REDS",RIGHT(Calendar!CX297,6)="BLACKS",RIGHT(Calendar!CX297,5)="BLUES"),Calendar!CW297,"")</f>
        <v/>
      </c>
      <c r="AM297" s="21" t="str">
        <f>IF(OR(RIGHT(Calendar!DA297,4)="REDS",RIGHT(Calendar!DA297,6)="BLACKS",RIGHT(Calendar!DA297,5)="BLUES"),Calendar!CZ297,"")</f>
        <v/>
      </c>
      <c r="AN297" s="21" t="str">
        <f>IF(OR(RIGHT(Calendar!DD297,4)="REDS",RIGHT(Calendar!DD297,6)="BLACKS",RIGHT(Calendar!DD297,5)="BLUES"),Calendar!DC297,"")</f>
        <v/>
      </c>
      <c r="AO297" s="21" t="str">
        <f>IF(OR(RIGHT(Calendar!DG297,4)="REDS",RIGHT(Calendar!DG297,6)="BLACKS",RIGHT(Calendar!DG297,5)="BLUES"),Calendar!DF297,"")</f>
        <v/>
      </c>
      <c r="AP297" s="21" t="str">
        <f>IF(OR(RIGHT(Calendar!DJ297,4)="REDS",RIGHT(Calendar!DJ297,6)="BLACKS",RIGHT(Calendar!DJ297,5)="BLUES"),Calendar!DI297,"")</f>
        <v/>
      </c>
      <c r="AQ297" s="21" t="str">
        <f>IF(OR(RIGHT(Calendar!DM297,4)="REDS",RIGHT(Calendar!DM297,6)="BLACKS",RIGHT(Calendar!DM297,5)="BLUES"),Calendar!DL297,"")</f>
        <v/>
      </c>
      <c r="AR297" s="21" t="str">
        <f>IF(OR(RIGHT(Calendar!DP297,4)="REDS",RIGHT(Calendar!DP297,6)="BLACKS",RIGHT(Calendar!DP297,5)="BLUES"),Calendar!DO297,"")</f>
        <v/>
      </c>
      <c r="AS297" s="21" t="str">
        <f>IF(OR(RIGHT(Calendar!DS297,4)="REDS",RIGHT(Calendar!DS297,6)="BLACKS",RIGHT(Calendar!DS297,5)="BLUES"),Calendar!DR297,"")</f>
        <v/>
      </c>
      <c r="AT297" s="21" t="str">
        <f>IF(OR(RIGHT(Calendar!DV297,4)="REDS",RIGHT(Calendar!DV297,6)="BLACKS",RIGHT(Calendar!DV297,5)="BLUES"),Calendar!DU297,"")</f>
        <v/>
      </c>
      <c r="AU297" s="21" t="str">
        <f>IF(OR(RIGHT(Calendar!DY297,4)="REDS",RIGHT(Calendar!DY297,6)="BLACKS",RIGHT(Calendar!DY297,5)="BLUES"),Calendar!DX297,"")</f>
        <v/>
      </c>
      <c r="AV297" s="21" t="str">
        <f>IF(OR(RIGHT(Calendar!EB297,4)="REDS",RIGHT(Calendar!EB297,6)="BLACKS",RIGHT(Calendar!EB297,5)="BLUES"),Calendar!EA297,"")</f>
        <v/>
      </c>
      <c r="AW297" s="66" t="str">
        <f>IF(Calendar!I297="","",CONCATENATE(A297,"_",Calendar!H297,"_",Calendar!I297,"_",Calendar!J297,","))</f>
        <v/>
      </c>
      <c r="AX297" s="66" t="str">
        <f>IF(Calendar!L297="","",CONCATENATE(A297,"_",Calendar!K297,"_",Calendar!L297,"_",Calendar!M297,","))</f>
        <v/>
      </c>
      <c r="AY297" s="66" t="str">
        <f>IF(Calendar!O297="","",CONCATENATE(A297,"_",Calendar!N297,"_",Calendar!O297,"_",Calendar!P297,","))</f>
        <v/>
      </c>
      <c r="AZ297" s="66" t="str">
        <f>IF(Calendar!R297="","",CONCATENATE(A297,"_",Calendar!Q297,"_",Calendar!R297,"_",Calendar!S297,","))</f>
        <v/>
      </c>
      <c r="BA297" s="66" t="str">
        <f>IF(Calendar!U297="","",CONCATENATE(A297,"_",Calendar!T297,"_",Calendar!U297,"_",Calendar!V297,","))</f>
        <v/>
      </c>
      <c r="BB297" s="66" t="str">
        <f>IF(Calendar!X297="","",CONCATENATE(A297,"_",Calendar!W297,"_",Calendar!X297,"_",Calendar!Y297,","))</f>
        <v/>
      </c>
      <c r="BC297" s="66" t="str">
        <f>IF(Calendar!AA297="","",CONCATENATE(A297,"_",Calendar!Z297,"_",Calendar!AA297,"_",Calendar!AB297,","))</f>
        <v/>
      </c>
      <c r="BD297" s="66" t="str">
        <f>IF(Calendar!AD297="","",CONCATENATE(A297,"_",Calendar!AC297,"_",Calendar!AD297,"_",Calendar!AE297,","))</f>
        <v/>
      </c>
      <c r="BE297" s="66" t="str">
        <f>IF(Calendar!AG297="","",CONCATENATE(A297,"_",Calendar!AF297,"_",Calendar!AG297,"_",Calendar!AH297,","))</f>
        <v/>
      </c>
      <c r="BF297" s="66" t="str">
        <f>IF(Calendar!AJ297="","",CONCATENATE(A297,"_",Calendar!AI297,"_",Calendar!AJ297,"_",Calendar!AK297,","))</f>
        <v/>
      </c>
      <c r="BG297" s="66" t="str">
        <f>IF(Calendar!AM297="","",CONCATENATE(A297,"_",Calendar!AL297,"_",Calendar!AM297,"_",Calendar!AN297,","))</f>
        <v/>
      </c>
      <c r="BH297" s="66" t="str">
        <f>IF(Calendar!AP297="","",CONCATENATE(A297,"_",Calendar!AO297,"_",Calendar!AP297,"_",Calendar!AQ297,","))</f>
        <v/>
      </c>
      <c r="BI297" s="66" t="str">
        <f>IF(Calendar!AS297="","",CONCATENATE(A297,"_",Calendar!AR297,"_",Calendar!AS297,"_",Calendar!AT297,","))</f>
        <v/>
      </c>
      <c r="BJ297" s="66" t="str">
        <f>IF(Calendar!AV297="","",CONCATENATE(A297,"_",Calendar!AU297,"_",Calendar!AV297,"_",Calendar!AW297,","))</f>
        <v/>
      </c>
      <c r="BK297" s="66" t="str">
        <f>IF(Calendar!AY297="","",CONCATENATE(A297,"_",Calendar!AX297,"_",Calendar!AY297,"_",Calendar!AZ297,","))</f>
        <v/>
      </c>
      <c r="BL297" s="66" t="str">
        <f>IF(Calendar!BB297="","",CONCATENATE(A297,"_",Calendar!BA297,"_",Calendar!BB297,"_",Calendar!BC297,","))</f>
        <v/>
      </c>
      <c r="BM297" s="66" t="str">
        <f>IF(Calendar!BE297="","",CONCATENATE(A297,"_",Calendar!BD297,"_",Calendar!BE297,"_",Calendar!BF297,","))</f>
        <v/>
      </c>
      <c r="BN297" s="66" t="str">
        <f>IF(Calendar!BH297="","",CONCATENATE(A297,"_",Calendar!BG297,"_",Calendar!BH297,"_",Calendar!BI297,","))</f>
        <v/>
      </c>
      <c r="BO297" s="66" t="str">
        <f>IF(Calendar!BK297="","",CONCATENATE(A297,"_",Calendar!BJ297,"_",Calendar!BK297,"_",Calendar!BL297,","))</f>
        <v/>
      </c>
      <c r="BP297" s="66" t="str">
        <f>IF(Calendar!BN297="","",CONCATENATE(A297,"_",Calendar!BM297,"_",Calendar!BN297,"_",Calendar!BO297,","))</f>
        <v/>
      </c>
      <c r="BQ297" s="66" t="str">
        <f>IF(Calendar!BQ297="","",CONCATENATE(A297,"_",Calendar!BP297,"_",Calendar!BQ297,"_",Calendar!BR297,","))</f>
        <v/>
      </c>
      <c r="BR297" s="66" t="str">
        <f>IF(Calendar!BT297="","",CONCATENATE(A297,"_",Calendar!BS297,"_",Calendar!BT297,"_",Calendar!BU297,","))</f>
        <v/>
      </c>
      <c r="BS297" s="66" t="str">
        <f>IF(Calendar!BW297="","",CONCATENATE(A297,"_",Calendar!BV297,"_",Calendar!BW297,"_",Calendar!BX297,","))</f>
        <v/>
      </c>
      <c r="BT297" s="66" t="str">
        <f>IF(Calendar!BZ297="","",CONCATENATE(A297,"_",Calendar!BY297,"_",Calendar!BZ297,"_",Calendar!CA297,","))</f>
        <v/>
      </c>
      <c r="BU297" s="66" t="str">
        <f>IF(Calendar!CC297="","",CONCATENATE(A297,"_",Calendar!CB297,"_",Calendar!CC297,"_",Calendar!CD297,","))</f>
        <v/>
      </c>
      <c r="BV297" s="66" t="str">
        <f>IF(Calendar!CF297="","",CONCATENATE(A297,"_",Calendar!CE297,"_",Calendar!CF297,"_",Calendar!CG297,","))</f>
        <v/>
      </c>
      <c r="BW297" s="66" t="str">
        <f>IF(Calendar!CI297="","",CONCATENATE(A297,"_",Calendar!CH297,"_",Calendar!CI297,"_",Calendar!CJ297,","))</f>
        <v/>
      </c>
      <c r="BX297" s="66" t="str">
        <f>IF(Calendar!CL297="","",CONCATENATE(A297,"_",Calendar!CK297,"_",Calendar!CL297,"_",Calendar!CM297,","))</f>
        <v/>
      </c>
      <c r="BY297" s="66" t="str">
        <f>IF(Calendar!CO297="","",CONCATENATE(A297,"_",Calendar!CN297,"_",Calendar!CO297,"_",Calendar!CP297,","))</f>
        <v/>
      </c>
      <c r="BZ297" s="66" t="str">
        <f>IF(Calendar!CR297="","",CONCATENATE(A297,"_",Calendar!CQ297,"_",Calendar!CR297,"_",Calendar!CS297,","))</f>
        <v/>
      </c>
      <c r="CA297" s="66" t="str">
        <f>IF(Calendar!CU297="","",CONCATENATE(A297,"_",Calendar!CT297,"_",Calendar!CU297,"_",Calendar!CV297,","))</f>
        <v/>
      </c>
      <c r="CB297" s="66" t="str">
        <f>IF(Calendar!CX297="","",CONCATENATE(A297,"_",Calendar!CW297,"_",Calendar!CX297,"_",Calendar!CY297,","))</f>
        <v/>
      </c>
      <c r="CC297" s="66" t="str">
        <f>IF(Calendar!DA297="","",CONCATENATE(A297,"_",Calendar!CZ297,"_",Calendar!DA297,"_",Calendar!DB297,","))</f>
        <v/>
      </c>
      <c r="CD297" s="66" t="str">
        <f>IF(Calendar!DD297="","",CONCATENATE(A297,"_",Calendar!DC297,"_",Calendar!DD297,"_",Calendar!DE297,","))</f>
        <v/>
      </c>
      <c r="CE297" s="66" t="str">
        <f>IF(Calendar!DG297="","",CONCATENATE(A297,"_",Calendar!DF297,"_",Calendar!DG297,"_",Calendar!DH297,","))</f>
        <v/>
      </c>
      <c r="CF297" s="66" t="str">
        <f>IF(Calendar!DJ297="","",CONCATENATE(A297,"_",Calendar!DI297,"_",Calendar!DJ297,"_",Calendar!DK297,","))</f>
        <v/>
      </c>
      <c r="CG297" s="66" t="str">
        <f>IF(Calendar!DM297="","",CONCATENATE(A297,"_",Calendar!DL297,"_",Calendar!DM297,"_",Calendar!DN297,","))</f>
        <v/>
      </c>
      <c r="CH297" s="66" t="str">
        <f>IF(Calendar!DP297="","",CONCATENATE(A297,"_",Calendar!DO297,"_",Calendar!DP297,"_",Calendar!DQ297,","))</f>
        <v/>
      </c>
      <c r="CI297" s="66" t="str">
        <f>IF(Calendar!DS297="","",CONCATENATE(A297,"_",Calendar!DR297,"_",Calendar!DS297,"_",Calendar!DT297,","))</f>
        <v/>
      </c>
      <c r="CJ297" s="66" t="str">
        <f>IF(Calendar!DV297="","",CONCATENATE(A297,"_",Calendar!DU297,"_",Calendar!DV297,"_",Calendar!DW297,","))</f>
        <v/>
      </c>
      <c r="CK297" s="66" t="str">
        <f>IF(Calendar!DY297="","",CONCATENATE(A297,"_",Calendar!DX297,"_",Calendar!DY297,"_",Calendar!DZ297,","))</f>
        <v/>
      </c>
      <c r="CL297" s="90" t="str">
        <f>IF(Calendar!EB297="","",CONCATENATE(A297,"_",Calendar!EA297,"_",Calendar!EB297,"_",Calendar!EC297,","))</f>
        <v/>
      </c>
      <c r="CM297" s="94" t="str">
        <f t="shared" si="21"/>
        <v/>
      </c>
      <c r="CN297" s="95" t="str">
        <f t="shared" si="22"/>
        <v/>
      </c>
      <c r="CO297" s="96" t="str">
        <f t="shared" si="23"/>
        <v/>
      </c>
      <c r="CP297" s="94" t="str">
        <f>IF(View!$D$1&lt;&gt;"OK","",IF(OR(View!$C$3="K+4",View!$C$3="K+4 &amp; K+7",View!$C$3="K+4 &amp; K+10",View!$C$3="ALL"),IF(CM297="","",IF(AND(HomeCalc!$A297&gt;=View!$C$1,HomeCalc!A297&lt;=View!$C$2),HomeCalc!CM297,"")),""))</f>
        <v/>
      </c>
      <c r="CQ297" s="95" t="str">
        <f>IF(View!$D$1&lt;&gt;"OK","",IF(OR(View!$C$3="K+7",View!$C$3="K+4 &amp; K+7",View!$C$3="K+7 &amp; K+10",View!$C$3="ALL"),IF(CN297="","",IF(AND(HomeCalc!$A297&gt;=View!$C$1,HomeCalc!A297&lt;=View!$C$2),HomeCalc!CN297,"")),""))</f>
        <v/>
      </c>
      <c r="CR297" s="96" t="str">
        <f>IF(View!$D$1&lt;&gt;"OK","",IF(OR(View!$C$3="K+10",View!$C$3="K+4 &amp; K+10",View!$C$3="K+7 &amp; K+10",View!$C$3="ALL"),IF(CO297="","",IF(AND(HomeCalc!$A297&gt;=View!$C$1,HomeCalc!A297&lt;=View!$C$2),HomeCalc!CO297,"")),""))</f>
        <v/>
      </c>
      <c r="CS297" s="102" t="str">
        <f>IF(View!$D$1&lt;&gt;"OK","",CONCATENATE(CS296,CP297,CQ297,CR297))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98" spans="1:97" ht="15.75" x14ac:dyDescent="0.25">
      <c r="A298" s="11">
        <v>42480</v>
      </c>
      <c r="B298" s="16" t="s">
        <v>86</v>
      </c>
      <c r="C298" s="17">
        <f t="shared" si="24"/>
        <v>43</v>
      </c>
      <c r="D298" s="24" t="s">
        <v>60</v>
      </c>
      <c r="E298" s="8" t="s">
        <v>71</v>
      </c>
      <c r="F298" s="64">
        <f t="shared" si="20"/>
        <v>0</v>
      </c>
      <c r="G298" s="21" t="str">
        <f>IF(OR(RIGHT(Calendar!I298,4)="REDS",RIGHT(Calendar!I298,6)="BLACKS",RIGHT(Calendar!I298,5)="BLUES"),Calendar!H298,"")</f>
        <v/>
      </c>
      <c r="H298" s="21" t="str">
        <f>IF(OR(RIGHT(Calendar!L298,4)="REDS",RIGHT(Calendar!L298,6)="BLACKS",RIGHT(Calendar!L298,5)="BLUES"),Calendar!K298,"")</f>
        <v/>
      </c>
      <c r="I298" s="21" t="str">
        <f>IF(OR(RIGHT(Calendar!O298,4)="REDS",RIGHT(Calendar!O298,6)="BLACKS",RIGHT(Calendar!O298,5)="BLUES"),Calendar!N298,"")</f>
        <v/>
      </c>
      <c r="J298" s="21" t="str">
        <f>IF(OR(RIGHT(Calendar!R298,4)="REDS",RIGHT(Calendar!R298,6)="BLACKS",RIGHT(Calendar!R298,5)="BLUES"),Calendar!Q298,"")</f>
        <v/>
      </c>
      <c r="K298" s="21" t="str">
        <f>IF(OR(RIGHT(Calendar!U298,4)="REDS",RIGHT(Calendar!U298,6)="BLACKS",RIGHT(Calendar!U298,5)="BLUES"),Calendar!T298,"")</f>
        <v/>
      </c>
      <c r="L298" s="21" t="str">
        <f>IF(OR(RIGHT(Calendar!X298,4)="REDS",RIGHT(Calendar!X298,6)="BLACKS",RIGHT(Calendar!X298,5)="BLUES"),Calendar!W298,"")</f>
        <v/>
      </c>
      <c r="M298" s="21" t="str">
        <f>IF(OR(RIGHT(Calendar!AA298,4)="REDS",RIGHT(Calendar!AA298,6)="BLACKS",RIGHT(Calendar!AA298,5)="BLUES"),Calendar!Z298,"")</f>
        <v/>
      </c>
      <c r="N298" s="21" t="str">
        <f>IF(OR(RIGHT(Calendar!AD298,4)="REDS",RIGHT(Calendar!AD298,6)="BLACKS",RIGHT(Calendar!AD298,5)="BLUES"),Calendar!AC298,"")</f>
        <v/>
      </c>
      <c r="O298" s="21" t="str">
        <f>IF(OR(RIGHT(Calendar!AG298,4)="REDS",RIGHT(Calendar!AG298,6)="BLACKS",RIGHT(Calendar!AG298,5)="BLUES"),Calendar!AF298,"")</f>
        <v/>
      </c>
      <c r="P298" s="21" t="str">
        <f>IF(OR(RIGHT(Calendar!AJ298,4)="REDS",RIGHT(Calendar!AJ298,6)="BLACKS",RIGHT(Calendar!AJ298,5)="BLUES"),Calendar!AI298,"")</f>
        <v/>
      </c>
      <c r="Q298" s="21" t="str">
        <f>IF(OR(RIGHT(Calendar!AM298,4)="REDS",RIGHT(Calendar!AM298,6)="BLACKS",RIGHT(Calendar!AM298,5)="BLUES"),Calendar!AL298,"")</f>
        <v/>
      </c>
      <c r="R298" s="21" t="str">
        <f>IF(OR(RIGHT(Calendar!AP298,4)="REDS",RIGHT(Calendar!AP298,6)="BLACKS",RIGHT(Calendar!AP298,5)="BLUES"),Calendar!AO298,"")</f>
        <v/>
      </c>
      <c r="S298" s="21" t="str">
        <f>IF(OR(RIGHT(Calendar!AS298,4)="REDS",RIGHT(Calendar!AS298,6)="BLACKS",RIGHT(Calendar!AS298,5)="BLUES"),Calendar!AR298,"")</f>
        <v/>
      </c>
      <c r="T298" s="21" t="str">
        <f>IF(OR(RIGHT(Calendar!AV298,4)="REDS",RIGHT(Calendar!AV298,6)="BLACKS",RIGHT(Calendar!AV298,5)="BLUES"),Calendar!AU298,"")</f>
        <v/>
      </c>
      <c r="U298" s="21" t="str">
        <f>IF(OR(RIGHT(Calendar!AY298,4)="REDS",RIGHT(Calendar!AY298,6)="BLACKS",RIGHT(Calendar!AY298,5)="BLUES"),Calendar!AX298,"")</f>
        <v/>
      </c>
      <c r="V298" s="21" t="str">
        <f>IF(OR(RIGHT(Calendar!BB298,4)="REDS",RIGHT(Calendar!BB298,6)="BLACKS",RIGHT(Calendar!BB298,5)="BLUES"),Calendar!BA298,"")</f>
        <v/>
      </c>
      <c r="W298" s="21" t="str">
        <f>IF(OR(RIGHT(Calendar!BE298,4)="REDS",RIGHT(Calendar!BE298,6)="BLACKS",RIGHT(Calendar!BE298,5)="BLUES"),Calendar!BD298,"")</f>
        <v/>
      </c>
      <c r="X298" s="21" t="str">
        <f>IF(OR(RIGHT(Calendar!BH298,4)="REDS",RIGHT(Calendar!BH298,6)="BLACKS",RIGHT(Calendar!BH298,5)="BLUES"),Calendar!BG298,"")</f>
        <v/>
      </c>
      <c r="Y298" s="21" t="str">
        <f>IF(OR(RIGHT(Calendar!BK298,4)="REDS",RIGHT(Calendar!BK298,6)="BLACKS",RIGHT(Calendar!BK298,5)="BLUES"),Calendar!BJ298,"")</f>
        <v/>
      </c>
      <c r="Z298" s="21" t="str">
        <f>IF(OR(RIGHT(Calendar!BN298,4)="REDS",RIGHT(Calendar!BN298,6)="BLACKS",RIGHT(Calendar!BN298,5)="BLUES"),Calendar!BM298,"")</f>
        <v/>
      </c>
      <c r="AA298" s="21" t="str">
        <f>IF(OR(RIGHT(Calendar!BQ298,4)="REDS",RIGHT(Calendar!BQ298,6)="BLACKS",RIGHT(Calendar!BQ298,5)="BLUES"),Calendar!BP298,"")</f>
        <v/>
      </c>
      <c r="AB298" s="21" t="str">
        <f>IF(OR(RIGHT(Calendar!BT298,4)="REDS",RIGHT(Calendar!BT298,6)="BLACKS",RIGHT(Calendar!BT298,5)="BLUES"),Calendar!BS298,"")</f>
        <v/>
      </c>
      <c r="AC298" s="21" t="str">
        <f>IF(OR(RIGHT(Calendar!BW298,4)="REDS",RIGHT(Calendar!BW298,6)="BLACKS",RIGHT(Calendar!BW298,5)="BLUES"),Calendar!BV298,"")</f>
        <v/>
      </c>
      <c r="AD298" s="21" t="str">
        <f>IF(OR(RIGHT(Calendar!BZ298,4)="REDS",RIGHT(Calendar!BZ298,6)="BLACKS",RIGHT(Calendar!BZ298,5)="BLUES"),Calendar!BY298,"")</f>
        <v/>
      </c>
      <c r="AE298" s="21" t="str">
        <f>IF(OR(RIGHT(Calendar!CC298,4)="REDS",RIGHT(Calendar!CC298,6)="BLACKS",RIGHT(Calendar!CC298,5)="BLUES"),Calendar!CB298,"")</f>
        <v/>
      </c>
      <c r="AF298" s="21" t="str">
        <f>IF(OR(RIGHT(Calendar!CF298,4)="REDS",RIGHT(Calendar!CF298,6)="BLACKS",RIGHT(Calendar!CF298,5)="BLUES"),Calendar!CE298,"")</f>
        <v/>
      </c>
      <c r="AG298" s="21" t="str">
        <f>IF(OR(RIGHT(Calendar!CI298,4)="REDS",RIGHT(Calendar!CI298,6)="BLACKS",RIGHT(Calendar!CI298,5)="BLUES"),Calendar!CH298,"")</f>
        <v/>
      </c>
      <c r="AH298" s="21" t="str">
        <f>IF(OR(RIGHT(Calendar!CL298,4)="REDS",RIGHT(Calendar!CL298,6)="BLACKS",RIGHT(Calendar!CL298,5)="BLUES"),Calendar!CK298,"")</f>
        <v/>
      </c>
      <c r="AI298" s="21" t="str">
        <f>IF(OR(RIGHT(Calendar!CO298,4)="REDS",RIGHT(Calendar!CO298,6)="BLACKS",RIGHT(Calendar!CO298,5)="BLUES"),Calendar!CN298,"")</f>
        <v/>
      </c>
      <c r="AJ298" s="21" t="str">
        <f>IF(OR(RIGHT(Calendar!CR298,4)="REDS",RIGHT(Calendar!CR298,6)="BLACKS",RIGHT(Calendar!CR298,5)="BLUES"),Calendar!CQ298,"")</f>
        <v/>
      </c>
      <c r="AK298" s="21" t="str">
        <f>IF(OR(RIGHT(Calendar!CU298,4)="REDS",RIGHT(Calendar!CU298,6)="BLACKS",RIGHT(Calendar!CU298,5)="BLUES"),Calendar!CT298,"")</f>
        <v/>
      </c>
      <c r="AL298" s="21" t="str">
        <f>IF(OR(RIGHT(Calendar!CX298,4)="REDS",RIGHT(Calendar!CX298,6)="BLACKS",RIGHT(Calendar!CX298,5)="BLUES"),Calendar!CW298,"")</f>
        <v/>
      </c>
      <c r="AM298" s="21" t="str">
        <f>IF(OR(RIGHT(Calendar!DA298,4)="REDS",RIGHT(Calendar!DA298,6)="BLACKS",RIGHT(Calendar!DA298,5)="BLUES"),Calendar!CZ298,"")</f>
        <v/>
      </c>
      <c r="AN298" s="21" t="str">
        <f>IF(OR(RIGHT(Calendar!DD298,4)="REDS",RIGHT(Calendar!DD298,6)="BLACKS",RIGHT(Calendar!DD298,5)="BLUES"),Calendar!DC298,"")</f>
        <v/>
      </c>
      <c r="AO298" s="21" t="str">
        <f>IF(OR(RIGHT(Calendar!DG298,4)="REDS",RIGHT(Calendar!DG298,6)="BLACKS",RIGHT(Calendar!DG298,5)="BLUES"),Calendar!DF298,"")</f>
        <v/>
      </c>
      <c r="AP298" s="21" t="str">
        <f>IF(OR(RIGHT(Calendar!DJ298,4)="REDS",RIGHT(Calendar!DJ298,6)="BLACKS",RIGHT(Calendar!DJ298,5)="BLUES"),Calendar!DI298,"")</f>
        <v/>
      </c>
      <c r="AQ298" s="21" t="str">
        <f>IF(OR(RIGHT(Calendar!DM298,4)="REDS",RIGHT(Calendar!DM298,6)="BLACKS",RIGHT(Calendar!DM298,5)="BLUES"),Calendar!DL298,"")</f>
        <v/>
      </c>
      <c r="AR298" s="21" t="str">
        <f>IF(OR(RIGHT(Calendar!DP298,4)="REDS",RIGHT(Calendar!DP298,6)="BLACKS",RIGHT(Calendar!DP298,5)="BLUES"),Calendar!DO298,"")</f>
        <v/>
      </c>
      <c r="AS298" s="21" t="str">
        <f>IF(OR(RIGHT(Calendar!DS298,4)="REDS",RIGHT(Calendar!DS298,6)="BLACKS",RIGHT(Calendar!DS298,5)="BLUES"),Calendar!DR298,"")</f>
        <v/>
      </c>
      <c r="AT298" s="21" t="str">
        <f>IF(OR(RIGHT(Calendar!DV298,4)="REDS",RIGHT(Calendar!DV298,6)="BLACKS",RIGHT(Calendar!DV298,5)="BLUES"),Calendar!DU298,"")</f>
        <v/>
      </c>
      <c r="AU298" s="21" t="str">
        <f>IF(OR(RIGHT(Calendar!DY298,4)="REDS",RIGHT(Calendar!DY298,6)="BLACKS",RIGHT(Calendar!DY298,5)="BLUES"),Calendar!DX298,"")</f>
        <v/>
      </c>
      <c r="AV298" s="21" t="str">
        <f>IF(OR(RIGHT(Calendar!EB298,4)="REDS",RIGHT(Calendar!EB298,6)="BLACKS",RIGHT(Calendar!EB298,5)="BLUES"),Calendar!EA298,"")</f>
        <v/>
      </c>
      <c r="AW298" s="66" t="str">
        <f>IF(Calendar!I298="","",CONCATENATE(A298,"_",Calendar!H298,"_",Calendar!I298,"_",Calendar!J298,","))</f>
        <v/>
      </c>
      <c r="AX298" s="66" t="str">
        <f>IF(Calendar!L298="","",CONCATENATE(A298,"_",Calendar!K298,"_",Calendar!L298,"_",Calendar!M298,","))</f>
        <v/>
      </c>
      <c r="AY298" s="66" t="str">
        <f>IF(Calendar!O298="","",CONCATENATE(A298,"_",Calendar!N298,"_",Calendar!O298,"_",Calendar!P298,","))</f>
        <v/>
      </c>
      <c r="AZ298" s="66" t="str">
        <f>IF(Calendar!R298="","",CONCATENATE(A298,"_",Calendar!Q298,"_",Calendar!R298,"_",Calendar!S298,","))</f>
        <v/>
      </c>
      <c r="BA298" s="66" t="str">
        <f>IF(Calendar!U298="","",CONCATENATE(A298,"_",Calendar!T298,"_",Calendar!U298,"_",Calendar!V298,","))</f>
        <v/>
      </c>
      <c r="BB298" s="66" t="str">
        <f>IF(Calendar!X298="","",CONCATENATE(A298,"_",Calendar!W298,"_",Calendar!X298,"_",Calendar!Y298,","))</f>
        <v/>
      </c>
      <c r="BC298" s="66" t="str">
        <f>IF(Calendar!AA298="","",CONCATENATE(A298,"_",Calendar!Z298,"_",Calendar!AA298,"_",Calendar!AB298,","))</f>
        <v/>
      </c>
      <c r="BD298" s="66" t="str">
        <f>IF(Calendar!AD298="","",CONCATENATE(A298,"_",Calendar!AC298,"_",Calendar!AD298,"_",Calendar!AE298,","))</f>
        <v/>
      </c>
      <c r="BE298" s="66" t="str">
        <f>IF(Calendar!AG298="","",CONCATENATE(A298,"_",Calendar!AF298,"_",Calendar!AG298,"_",Calendar!AH298,","))</f>
        <v/>
      </c>
      <c r="BF298" s="66" t="str">
        <f>IF(Calendar!AJ298="","",CONCATENATE(A298,"_",Calendar!AI298,"_",Calendar!AJ298,"_",Calendar!AK298,","))</f>
        <v/>
      </c>
      <c r="BG298" s="66" t="str">
        <f>IF(Calendar!AM298="","",CONCATENATE(A298,"_",Calendar!AL298,"_",Calendar!AM298,"_",Calendar!AN298,","))</f>
        <v/>
      </c>
      <c r="BH298" s="66" t="str">
        <f>IF(Calendar!AP298="","",CONCATENATE(A298,"_",Calendar!AO298,"_",Calendar!AP298,"_",Calendar!AQ298,","))</f>
        <v/>
      </c>
      <c r="BI298" s="66" t="str">
        <f>IF(Calendar!AS298="","",CONCATENATE(A298,"_",Calendar!AR298,"_",Calendar!AS298,"_",Calendar!AT298,","))</f>
        <v/>
      </c>
      <c r="BJ298" s="66" t="str">
        <f>IF(Calendar!AV298="","",CONCATENATE(A298,"_",Calendar!AU298,"_",Calendar!AV298,"_",Calendar!AW298,","))</f>
        <v/>
      </c>
      <c r="BK298" s="66" t="str">
        <f>IF(Calendar!AY298="","",CONCATENATE(A298,"_",Calendar!AX298,"_",Calendar!AY298,"_",Calendar!AZ298,","))</f>
        <v/>
      </c>
      <c r="BL298" s="66" t="str">
        <f>IF(Calendar!BB298="","",CONCATENATE(A298,"_",Calendar!BA298,"_",Calendar!BB298,"_",Calendar!BC298,","))</f>
        <v/>
      </c>
      <c r="BM298" s="66" t="str">
        <f>IF(Calendar!BE298="","",CONCATENATE(A298,"_",Calendar!BD298,"_",Calendar!BE298,"_",Calendar!BF298,","))</f>
        <v/>
      </c>
      <c r="BN298" s="66" t="str">
        <f>IF(Calendar!BH298="","",CONCATENATE(A298,"_",Calendar!BG298,"_",Calendar!BH298,"_",Calendar!BI298,","))</f>
        <v/>
      </c>
      <c r="BO298" s="66" t="str">
        <f>IF(Calendar!BK298="","",CONCATENATE(A298,"_",Calendar!BJ298,"_",Calendar!BK298,"_",Calendar!BL298,","))</f>
        <v/>
      </c>
      <c r="BP298" s="66" t="str">
        <f>IF(Calendar!BN298="","",CONCATENATE(A298,"_",Calendar!BM298,"_",Calendar!BN298,"_",Calendar!BO298,","))</f>
        <v/>
      </c>
      <c r="BQ298" s="66" t="str">
        <f>IF(Calendar!BQ298="","",CONCATENATE(A298,"_",Calendar!BP298,"_",Calendar!BQ298,"_",Calendar!BR298,","))</f>
        <v/>
      </c>
      <c r="BR298" s="66" t="str">
        <f>IF(Calendar!BT298="","",CONCATENATE(A298,"_",Calendar!BS298,"_",Calendar!BT298,"_",Calendar!BU298,","))</f>
        <v/>
      </c>
      <c r="BS298" s="66" t="str">
        <f>IF(Calendar!BW298="","",CONCATENATE(A298,"_",Calendar!BV298,"_",Calendar!BW298,"_",Calendar!BX298,","))</f>
        <v/>
      </c>
      <c r="BT298" s="66" t="str">
        <f>IF(Calendar!BZ298="","",CONCATENATE(A298,"_",Calendar!BY298,"_",Calendar!BZ298,"_",Calendar!CA298,","))</f>
        <v/>
      </c>
      <c r="BU298" s="66" t="str">
        <f>IF(Calendar!CC298="","",CONCATENATE(A298,"_",Calendar!CB298,"_",Calendar!CC298,"_",Calendar!CD298,","))</f>
        <v/>
      </c>
      <c r="BV298" s="66" t="str">
        <f>IF(Calendar!CF298="","",CONCATENATE(A298,"_",Calendar!CE298,"_",Calendar!CF298,"_",Calendar!CG298,","))</f>
        <v/>
      </c>
      <c r="BW298" s="66" t="str">
        <f>IF(Calendar!CI298="","",CONCATENATE(A298,"_",Calendar!CH298,"_",Calendar!CI298,"_",Calendar!CJ298,","))</f>
        <v/>
      </c>
      <c r="BX298" s="66" t="str">
        <f>IF(Calendar!CL298="","",CONCATENATE(A298,"_",Calendar!CK298,"_",Calendar!CL298,"_",Calendar!CM298,","))</f>
        <v/>
      </c>
      <c r="BY298" s="66" t="str">
        <f>IF(Calendar!CO298="","",CONCATENATE(A298,"_",Calendar!CN298,"_",Calendar!CO298,"_",Calendar!CP298,","))</f>
        <v/>
      </c>
      <c r="BZ298" s="66" t="str">
        <f>IF(Calendar!CR298="","",CONCATENATE(A298,"_",Calendar!CQ298,"_",Calendar!CR298,"_",Calendar!CS298,","))</f>
        <v/>
      </c>
      <c r="CA298" s="66" t="str">
        <f>IF(Calendar!CU298="","",CONCATENATE(A298,"_",Calendar!CT298,"_",Calendar!CU298,"_",Calendar!CV298,","))</f>
        <v/>
      </c>
      <c r="CB298" s="66" t="str">
        <f>IF(Calendar!CX298="","",CONCATENATE(A298,"_",Calendar!CW298,"_",Calendar!CX298,"_",Calendar!CY298,","))</f>
        <v/>
      </c>
      <c r="CC298" s="66" t="str">
        <f>IF(Calendar!DA298="","",CONCATENATE(A298,"_",Calendar!CZ298,"_",Calendar!DA298,"_",Calendar!DB298,","))</f>
        <v/>
      </c>
      <c r="CD298" s="66" t="str">
        <f>IF(Calendar!DD298="","",CONCATENATE(A298,"_",Calendar!DC298,"_",Calendar!DD298,"_",Calendar!DE298,","))</f>
        <v/>
      </c>
      <c r="CE298" s="66" t="str">
        <f>IF(Calendar!DG298="","",CONCATENATE(A298,"_",Calendar!DF298,"_",Calendar!DG298,"_",Calendar!DH298,","))</f>
        <v/>
      </c>
      <c r="CF298" s="66" t="str">
        <f>IF(Calendar!DJ298="","",CONCATENATE(A298,"_",Calendar!DI298,"_",Calendar!DJ298,"_",Calendar!DK298,","))</f>
        <v/>
      </c>
      <c r="CG298" s="66" t="str">
        <f>IF(Calendar!DM298="","",CONCATENATE(A298,"_",Calendar!DL298,"_",Calendar!DM298,"_",Calendar!DN298,","))</f>
        <v/>
      </c>
      <c r="CH298" s="66" t="str">
        <f>IF(Calendar!DP298="","",CONCATENATE(A298,"_",Calendar!DO298,"_",Calendar!DP298,"_",Calendar!DQ298,","))</f>
        <v/>
      </c>
      <c r="CI298" s="66" t="str">
        <f>IF(Calendar!DS298="","",CONCATENATE(A298,"_",Calendar!DR298,"_",Calendar!DS298,"_",Calendar!DT298,","))</f>
        <v/>
      </c>
      <c r="CJ298" s="66" t="str">
        <f>IF(Calendar!DV298="","",CONCATENATE(A298,"_",Calendar!DU298,"_",Calendar!DV298,"_",Calendar!DW298,","))</f>
        <v/>
      </c>
      <c r="CK298" s="66" t="str">
        <f>IF(Calendar!DY298="","",CONCATENATE(A298,"_",Calendar!DX298,"_",Calendar!DY298,"_",Calendar!DZ298,","))</f>
        <v/>
      </c>
      <c r="CL298" s="90" t="str">
        <f>IF(Calendar!EB298="","",CONCATENATE(A298,"_",Calendar!EA298,"_",Calendar!EB298,"_",Calendar!EC298,","))</f>
        <v/>
      </c>
      <c r="CM298" s="94" t="str">
        <f t="shared" si="21"/>
        <v/>
      </c>
      <c r="CN298" s="95" t="str">
        <f t="shared" si="22"/>
        <v/>
      </c>
      <c r="CO298" s="96" t="str">
        <f t="shared" si="23"/>
        <v/>
      </c>
      <c r="CP298" s="94" t="str">
        <f>IF(View!$D$1&lt;&gt;"OK","",IF(OR(View!$C$3="K+4",View!$C$3="K+4 &amp; K+7",View!$C$3="K+4 &amp; K+10",View!$C$3="ALL"),IF(CM298="","",IF(AND(HomeCalc!$A298&gt;=View!$C$1,HomeCalc!A298&lt;=View!$C$2),HomeCalc!CM298,"")),""))</f>
        <v/>
      </c>
      <c r="CQ298" s="95" t="str">
        <f>IF(View!$D$1&lt;&gt;"OK","",IF(OR(View!$C$3="K+7",View!$C$3="K+4 &amp; K+7",View!$C$3="K+7 &amp; K+10",View!$C$3="ALL"),IF(CN298="","",IF(AND(HomeCalc!$A298&gt;=View!$C$1,HomeCalc!A298&lt;=View!$C$2),HomeCalc!CN298,"")),""))</f>
        <v/>
      </c>
      <c r="CR298" s="96" t="str">
        <f>IF(View!$D$1&lt;&gt;"OK","",IF(OR(View!$C$3="K+10",View!$C$3="K+4 &amp; K+10",View!$C$3="K+7 &amp; K+10",View!$C$3="ALL"),IF(CO298="","",IF(AND(HomeCalc!$A298&gt;=View!$C$1,HomeCalc!A298&lt;=View!$C$2),HomeCalc!CO298,"")),""))</f>
        <v/>
      </c>
      <c r="CS298" s="102" t="str">
        <f>IF(View!$D$1&lt;&gt;"OK","",CONCATENATE(CS297,CP298,CQ298,CR298))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299" spans="1:97" ht="15.75" x14ac:dyDescent="0.25">
      <c r="A299" s="11">
        <v>42481</v>
      </c>
      <c r="B299" s="16" t="s">
        <v>86</v>
      </c>
      <c r="C299" s="17">
        <f t="shared" si="24"/>
        <v>43</v>
      </c>
      <c r="D299" s="28" t="s">
        <v>62</v>
      </c>
      <c r="E299" s="8" t="s">
        <v>71</v>
      </c>
      <c r="F299" s="64">
        <f t="shared" si="20"/>
        <v>0</v>
      </c>
      <c r="G299" s="21" t="str">
        <f>IF(OR(RIGHT(Calendar!I299,4)="REDS",RIGHT(Calendar!I299,6)="BLACKS",RIGHT(Calendar!I299,5)="BLUES"),Calendar!H299,"")</f>
        <v/>
      </c>
      <c r="H299" s="21" t="str">
        <f>IF(OR(RIGHT(Calendar!L299,4)="REDS",RIGHT(Calendar!L299,6)="BLACKS",RIGHT(Calendar!L299,5)="BLUES"),Calendar!K299,"")</f>
        <v/>
      </c>
      <c r="I299" s="21" t="str">
        <f>IF(OR(RIGHT(Calendar!O299,4)="REDS",RIGHT(Calendar!O299,6)="BLACKS",RIGHT(Calendar!O299,5)="BLUES"),Calendar!N299,"")</f>
        <v/>
      </c>
      <c r="J299" s="21" t="str">
        <f>IF(OR(RIGHT(Calendar!R299,4)="REDS",RIGHT(Calendar!R299,6)="BLACKS",RIGHT(Calendar!R299,5)="BLUES"),Calendar!Q299,"")</f>
        <v/>
      </c>
      <c r="K299" s="21" t="str">
        <f>IF(OR(RIGHT(Calendar!U299,4)="REDS",RIGHT(Calendar!U299,6)="BLACKS",RIGHT(Calendar!U299,5)="BLUES"),Calendar!T299,"")</f>
        <v/>
      </c>
      <c r="L299" s="21" t="str">
        <f>IF(OR(RIGHT(Calendar!X299,4)="REDS",RIGHT(Calendar!X299,6)="BLACKS",RIGHT(Calendar!X299,5)="BLUES"),Calendar!W299,"")</f>
        <v/>
      </c>
      <c r="M299" s="21" t="str">
        <f>IF(OR(RIGHT(Calendar!AA299,4)="REDS",RIGHT(Calendar!AA299,6)="BLACKS",RIGHT(Calendar!AA299,5)="BLUES"),Calendar!Z299,"")</f>
        <v/>
      </c>
      <c r="N299" s="21" t="str">
        <f>IF(OR(RIGHT(Calendar!AD299,4)="REDS",RIGHT(Calendar!AD299,6)="BLACKS",RIGHT(Calendar!AD299,5)="BLUES"),Calendar!AC299,"")</f>
        <v/>
      </c>
      <c r="O299" s="21" t="str">
        <f>IF(OR(RIGHT(Calendar!AG299,4)="REDS",RIGHT(Calendar!AG299,6)="BLACKS",RIGHT(Calendar!AG299,5)="BLUES"),Calendar!AF299,"")</f>
        <v/>
      </c>
      <c r="P299" s="21" t="str">
        <f>IF(OR(RIGHT(Calendar!AJ299,4)="REDS",RIGHT(Calendar!AJ299,6)="BLACKS",RIGHT(Calendar!AJ299,5)="BLUES"),Calendar!AI299,"")</f>
        <v/>
      </c>
      <c r="Q299" s="21" t="str">
        <f>IF(OR(RIGHT(Calendar!AM299,4)="REDS",RIGHT(Calendar!AM299,6)="BLACKS",RIGHT(Calendar!AM299,5)="BLUES"),Calendar!AL299,"")</f>
        <v/>
      </c>
      <c r="R299" s="21" t="str">
        <f>IF(OR(RIGHT(Calendar!AP299,4)="REDS",RIGHT(Calendar!AP299,6)="BLACKS",RIGHT(Calendar!AP299,5)="BLUES"),Calendar!AO299,"")</f>
        <v/>
      </c>
      <c r="S299" s="21" t="str">
        <f>IF(OR(RIGHT(Calendar!AS299,4)="REDS",RIGHT(Calendar!AS299,6)="BLACKS",RIGHT(Calendar!AS299,5)="BLUES"),Calendar!AR299,"")</f>
        <v/>
      </c>
      <c r="T299" s="21" t="str">
        <f>IF(OR(RIGHT(Calendar!AV299,4)="REDS",RIGHT(Calendar!AV299,6)="BLACKS",RIGHT(Calendar!AV299,5)="BLUES"),Calendar!AU299,"")</f>
        <v/>
      </c>
      <c r="U299" s="21" t="str">
        <f>IF(OR(RIGHT(Calendar!AY299,4)="REDS",RIGHT(Calendar!AY299,6)="BLACKS",RIGHT(Calendar!AY299,5)="BLUES"),Calendar!AX299,"")</f>
        <v/>
      </c>
      <c r="V299" s="21" t="str">
        <f>IF(OR(RIGHT(Calendar!BB299,4)="REDS",RIGHT(Calendar!BB299,6)="BLACKS",RIGHT(Calendar!BB299,5)="BLUES"),Calendar!BA299,"")</f>
        <v/>
      </c>
      <c r="W299" s="21" t="str">
        <f>IF(OR(RIGHT(Calendar!BE299,4)="REDS",RIGHT(Calendar!BE299,6)="BLACKS",RIGHT(Calendar!BE299,5)="BLUES"),Calendar!BD299,"")</f>
        <v/>
      </c>
      <c r="X299" s="21" t="str">
        <f>IF(OR(RIGHT(Calendar!BH299,4)="REDS",RIGHT(Calendar!BH299,6)="BLACKS",RIGHT(Calendar!BH299,5)="BLUES"),Calendar!BG299,"")</f>
        <v/>
      </c>
      <c r="Y299" s="21" t="str">
        <f>IF(OR(RIGHT(Calendar!BK299,4)="REDS",RIGHT(Calendar!BK299,6)="BLACKS",RIGHT(Calendar!BK299,5)="BLUES"),Calendar!BJ299,"")</f>
        <v/>
      </c>
      <c r="Z299" s="21" t="str">
        <f>IF(OR(RIGHT(Calendar!BN299,4)="REDS",RIGHT(Calendar!BN299,6)="BLACKS",RIGHT(Calendar!BN299,5)="BLUES"),Calendar!BM299,"")</f>
        <v/>
      </c>
      <c r="AA299" s="21" t="str">
        <f>IF(OR(RIGHT(Calendar!BQ299,4)="REDS",RIGHT(Calendar!BQ299,6)="BLACKS",RIGHT(Calendar!BQ299,5)="BLUES"),Calendar!BP299,"")</f>
        <v/>
      </c>
      <c r="AB299" s="21" t="str">
        <f>IF(OR(RIGHT(Calendar!BT299,4)="REDS",RIGHT(Calendar!BT299,6)="BLACKS",RIGHT(Calendar!BT299,5)="BLUES"),Calendar!BS299,"")</f>
        <v/>
      </c>
      <c r="AC299" s="21" t="str">
        <f>IF(OR(RIGHT(Calendar!BW299,4)="REDS",RIGHT(Calendar!BW299,6)="BLACKS",RIGHT(Calendar!BW299,5)="BLUES"),Calendar!BV299,"")</f>
        <v/>
      </c>
      <c r="AD299" s="21" t="str">
        <f>IF(OR(RIGHT(Calendar!BZ299,4)="REDS",RIGHT(Calendar!BZ299,6)="BLACKS",RIGHT(Calendar!BZ299,5)="BLUES"),Calendar!BY299,"")</f>
        <v/>
      </c>
      <c r="AE299" s="21" t="str">
        <f>IF(OR(RIGHT(Calendar!CC299,4)="REDS",RIGHT(Calendar!CC299,6)="BLACKS",RIGHT(Calendar!CC299,5)="BLUES"),Calendar!CB299,"")</f>
        <v/>
      </c>
      <c r="AF299" s="21" t="str">
        <f>IF(OR(RIGHT(Calendar!CF299,4)="REDS",RIGHT(Calendar!CF299,6)="BLACKS",RIGHT(Calendar!CF299,5)="BLUES"),Calendar!CE299,"")</f>
        <v/>
      </c>
      <c r="AG299" s="21" t="str">
        <f>IF(OR(RIGHT(Calendar!CI299,4)="REDS",RIGHT(Calendar!CI299,6)="BLACKS",RIGHT(Calendar!CI299,5)="BLUES"),Calendar!CH299,"")</f>
        <v/>
      </c>
      <c r="AH299" s="21" t="str">
        <f>IF(OR(RIGHT(Calendar!CL299,4)="REDS",RIGHT(Calendar!CL299,6)="BLACKS",RIGHT(Calendar!CL299,5)="BLUES"),Calendar!CK299,"")</f>
        <v/>
      </c>
      <c r="AI299" s="21" t="str">
        <f>IF(OR(RIGHT(Calendar!CO299,4)="REDS",RIGHT(Calendar!CO299,6)="BLACKS",RIGHT(Calendar!CO299,5)="BLUES"),Calendar!CN299,"")</f>
        <v/>
      </c>
      <c r="AJ299" s="21" t="str">
        <f>IF(OR(RIGHT(Calendar!CR299,4)="REDS",RIGHT(Calendar!CR299,6)="BLACKS",RIGHT(Calendar!CR299,5)="BLUES"),Calendar!CQ299,"")</f>
        <v/>
      </c>
      <c r="AK299" s="21" t="str">
        <f>IF(OR(RIGHT(Calendar!CU299,4)="REDS",RIGHT(Calendar!CU299,6)="BLACKS",RIGHT(Calendar!CU299,5)="BLUES"),Calendar!CT299,"")</f>
        <v/>
      </c>
      <c r="AL299" s="21" t="str">
        <f>IF(OR(RIGHT(Calendar!CX299,4)="REDS",RIGHT(Calendar!CX299,6)="BLACKS",RIGHT(Calendar!CX299,5)="BLUES"),Calendar!CW299,"")</f>
        <v/>
      </c>
      <c r="AM299" s="21" t="str">
        <f>IF(OR(RIGHT(Calendar!DA299,4)="REDS",RIGHT(Calendar!DA299,6)="BLACKS",RIGHT(Calendar!DA299,5)="BLUES"),Calendar!CZ299,"")</f>
        <v/>
      </c>
      <c r="AN299" s="21" t="str">
        <f>IF(OR(RIGHT(Calendar!DD299,4)="REDS",RIGHT(Calendar!DD299,6)="BLACKS",RIGHT(Calendar!DD299,5)="BLUES"),Calendar!DC299,"")</f>
        <v/>
      </c>
      <c r="AO299" s="21" t="str">
        <f>IF(OR(RIGHT(Calendar!DG299,4)="REDS",RIGHT(Calendar!DG299,6)="BLACKS",RIGHT(Calendar!DG299,5)="BLUES"),Calendar!DF299,"")</f>
        <v/>
      </c>
      <c r="AP299" s="21" t="str">
        <f>IF(OR(RIGHT(Calendar!DJ299,4)="REDS",RIGHT(Calendar!DJ299,6)="BLACKS",RIGHT(Calendar!DJ299,5)="BLUES"),Calendar!DI299,"")</f>
        <v/>
      </c>
      <c r="AQ299" s="21" t="str">
        <f>IF(OR(RIGHT(Calendar!DM299,4)="REDS",RIGHT(Calendar!DM299,6)="BLACKS",RIGHT(Calendar!DM299,5)="BLUES"),Calendar!DL299,"")</f>
        <v/>
      </c>
      <c r="AR299" s="21" t="str">
        <f>IF(OR(RIGHT(Calendar!DP299,4)="REDS",RIGHT(Calendar!DP299,6)="BLACKS",RIGHT(Calendar!DP299,5)="BLUES"),Calendar!DO299,"")</f>
        <v/>
      </c>
      <c r="AS299" s="21" t="str">
        <f>IF(OR(RIGHT(Calendar!DS299,4)="REDS",RIGHT(Calendar!DS299,6)="BLACKS",RIGHT(Calendar!DS299,5)="BLUES"),Calendar!DR299,"")</f>
        <v/>
      </c>
      <c r="AT299" s="21" t="str">
        <f>IF(OR(RIGHT(Calendar!DV299,4)="REDS",RIGHT(Calendar!DV299,6)="BLACKS",RIGHT(Calendar!DV299,5)="BLUES"),Calendar!DU299,"")</f>
        <v/>
      </c>
      <c r="AU299" s="21" t="str">
        <f>IF(OR(RIGHT(Calendar!DY299,4)="REDS",RIGHT(Calendar!DY299,6)="BLACKS",RIGHT(Calendar!DY299,5)="BLUES"),Calendar!DX299,"")</f>
        <v/>
      </c>
      <c r="AV299" s="21" t="str">
        <f>IF(OR(RIGHT(Calendar!EB299,4)="REDS",RIGHT(Calendar!EB299,6)="BLACKS",RIGHT(Calendar!EB299,5)="BLUES"),Calendar!EA299,"")</f>
        <v/>
      </c>
      <c r="AW299" s="66" t="str">
        <f>IF(Calendar!I299="","",CONCATENATE(A299,"_",Calendar!H299,"_",Calendar!I299,"_",Calendar!J299,","))</f>
        <v/>
      </c>
      <c r="AX299" s="66" t="str">
        <f>IF(Calendar!L299="","",CONCATENATE(A299,"_",Calendar!K299,"_",Calendar!L299,"_",Calendar!M299,","))</f>
        <v/>
      </c>
      <c r="AY299" s="66" t="str">
        <f>IF(Calendar!O299="","",CONCATENATE(A299,"_",Calendar!N299,"_",Calendar!O299,"_",Calendar!P299,","))</f>
        <v/>
      </c>
      <c r="AZ299" s="66" t="str">
        <f>IF(Calendar!R299="","",CONCATENATE(A299,"_",Calendar!Q299,"_",Calendar!R299,"_",Calendar!S299,","))</f>
        <v/>
      </c>
      <c r="BA299" s="66" t="str">
        <f>IF(Calendar!U299="","",CONCATENATE(A299,"_",Calendar!T299,"_",Calendar!U299,"_",Calendar!V299,","))</f>
        <v/>
      </c>
      <c r="BB299" s="66" t="str">
        <f>IF(Calendar!X299="","",CONCATENATE(A299,"_",Calendar!W299,"_",Calendar!X299,"_",Calendar!Y299,","))</f>
        <v/>
      </c>
      <c r="BC299" s="66" t="str">
        <f>IF(Calendar!AA299="","",CONCATENATE(A299,"_",Calendar!Z299,"_",Calendar!AA299,"_",Calendar!AB299,","))</f>
        <v/>
      </c>
      <c r="BD299" s="66" t="str">
        <f>IF(Calendar!AD299="","",CONCATENATE(A299,"_",Calendar!AC299,"_",Calendar!AD299,"_",Calendar!AE299,","))</f>
        <v/>
      </c>
      <c r="BE299" s="66" t="str">
        <f>IF(Calendar!AG299="","",CONCATENATE(A299,"_",Calendar!AF299,"_",Calendar!AG299,"_",Calendar!AH299,","))</f>
        <v/>
      </c>
      <c r="BF299" s="66" t="str">
        <f>IF(Calendar!AJ299="","",CONCATENATE(A299,"_",Calendar!AI299,"_",Calendar!AJ299,"_",Calendar!AK299,","))</f>
        <v/>
      </c>
      <c r="BG299" s="66" t="str">
        <f>IF(Calendar!AM299="","",CONCATENATE(A299,"_",Calendar!AL299,"_",Calendar!AM299,"_",Calendar!AN299,","))</f>
        <v/>
      </c>
      <c r="BH299" s="66" t="str">
        <f>IF(Calendar!AP299="","",CONCATENATE(A299,"_",Calendar!AO299,"_",Calendar!AP299,"_",Calendar!AQ299,","))</f>
        <v/>
      </c>
      <c r="BI299" s="66" t="str">
        <f>IF(Calendar!AS299="","",CONCATENATE(A299,"_",Calendar!AR299,"_",Calendar!AS299,"_",Calendar!AT299,","))</f>
        <v/>
      </c>
      <c r="BJ299" s="66" t="str">
        <f>IF(Calendar!AV299="","",CONCATENATE(A299,"_",Calendar!AU299,"_",Calendar!AV299,"_",Calendar!AW299,","))</f>
        <v/>
      </c>
      <c r="BK299" s="66" t="str">
        <f>IF(Calendar!AY299="","",CONCATENATE(A299,"_",Calendar!AX299,"_",Calendar!AY299,"_",Calendar!AZ299,","))</f>
        <v/>
      </c>
      <c r="BL299" s="66" t="str">
        <f>IF(Calendar!BB299="","",CONCATENATE(A299,"_",Calendar!BA299,"_",Calendar!BB299,"_",Calendar!BC299,","))</f>
        <v/>
      </c>
      <c r="BM299" s="66" t="str">
        <f>IF(Calendar!BE299="","",CONCATENATE(A299,"_",Calendar!BD299,"_",Calendar!BE299,"_",Calendar!BF299,","))</f>
        <v/>
      </c>
      <c r="BN299" s="66" t="str">
        <f>IF(Calendar!BH299="","",CONCATENATE(A299,"_",Calendar!BG299,"_",Calendar!BH299,"_",Calendar!BI299,","))</f>
        <v/>
      </c>
      <c r="BO299" s="66" t="str">
        <f>IF(Calendar!BK299="","",CONCATENATE(A299,"_",Calendar!BJ299,"_",Calendar!BK299,"_",Calendar!BL299,","))</f>
        <v/>
      </c>
      <c r="BP299" s="66" t="str">
        <f>IF(Calendar!BN299="","",CONCATENATE(A299,"_",Calendar!BM299,"_",Calendar!BN299,"_",Calendar!BO299,","))</f>
        <v/>
      </c>
      <c r="BQ299" s="66" t="str">
        <f>IF(Calendar!BQ299="","",CONCATENATE(A299,"_",Calendar!BP299,"_",Calendar!BQ299,"_",Calendar!BR299,","))</f>
        <v/>
      </c>
      <c r="BR299" s="66" t="str">
        <f>IF(Calendar!BT299="","",CONCATENATE(A299,"_",Calendar!BS299,"_",Calendar!BT299,"_",Calendar!BU299,","))</f>
        <v/>
      </c>
      <c r="BS299" s="66" t="str">
        <f>IF(Calendar!BW299="","",CONCATENATE(A299,"_",Calendar!BV299,"_",Calendar!BW299,"_",Calendar!BX299,","))</f>
        <v/>
      </c>
      <c r="BT299" s="66" t="str">
        <f>IF(Calendar!BZ299="","",CONCATENATE(A299,"_",Calendar!BY299,"_",Calendar!BZ299,"_",Calendar!CA299,","))</f>
        <v/>
      </c>
      <c r="BU299" s="66" t="str">
        <f>IF(Calendar!CC299="","",CONCATENATE(A299,"_",Calendar!CB299,"_",Calendar!CC299,"_",Calendar!CD299,","))</f>
        <v/>
      </c>
      <c r="BV299" s="66" t="str">
        <f>IF(Calendar!CF299="","",CONCATENATE(A299,"_",Calendar!CE299,"_",Calendar!CF299,"_",Calendar!CG299,","))</f>
        <v/>
      </c>
      <c r="BW299" s="66" t="str">
        <f>IF(Calendar!CI299="","",CONCATENATE(A299,"_",Calendar!CH299,"_",Calendar!CI299,"_",Calendar!CJ299,","))</f>
        <v/>
      </c>
      <c r="BX299" s="66" t="str">
        <f>IF(Calendar!CL299="","",CONCATENATE(A299,"_",Calendar!CK299,"_",Calendar!CL299,"_",Calendar!CM299,","))</f>
        <v/>
      </c>
      <c r="BY299" s="66" t="str">
        <f>IF(Calendar!CO299="","",CONCATENATE(A299,"_",Calendar!CN299,"_",Calendar!CO299,"_",Calendar!CP299,","))</f>
        <v/>
      </c>
      <c r="BZ299" s="66" t="str">
        <f>IF(Calendar!CR299="","",CONCATENATE(A299,"_",Calendar!CQ299,"_",Calendar!CR299,"_",Calendar!CS299,","))</f>
        <v/>
      </c>
      <c r="CA299" s="66" t="str">
        <f>IF(Calendar!CU299="","",CONCATENATE(A299,"_",Calendar!CT299,"_",Calendar!CU299,"_",Calendar!CV299,","))</f>
        <v/>
      </c>
      <c r="CB299" s="66" t="str">
        <f>IF(Calendar!CX299="","",CONCATENATE(A299,"_",Calendar!CW299,"_",Calendar!CX299,"_",Calendar!CY299,","))</f>
        <v/>
      </c>
      <c r="CC299" s="66" t="str">
        <f>IF(Calendar!DA299="","",CONCATENATE(A299,"_",Calendar!CZ299,"_",Calendar!DA299,"_",Calendar!DB299,","))</f>
        <v/>
      </c>
      <c r="CD299" s="66" t="str">
        <f>IF(Calendar!DD299="","",CONCATENATE(A299,"_",Calendar!DC299,"_",Calendar!DD299,"_",Calendar!DE299,","))</f>
        <v/>
      </c>
      <c r="CE299" s="66" t="str">
        <f>IF(Calendar!DG299="","",CONCATENATE(A299,"_",Calendar!DF299,"_",Calendar!DG299,"_",Calendar!DH299,","))</f>
        <v/>
      </c>
      <c r="CF299" s="66" t="str">
        <f>IF(Calendar!DJ299="","",CONCATENATE(A299,"_",Calendar!DI299,"_",Calendar!DJ299,"_",Calendar!DK299,","))</f>
        <v/>
      </c>
      <c r="CG299" s="66" t="str">
        <f>IF(Calendar!DM299="","",CONCATENATE(A299,"_",Calendar!DL299,"_",Calendar!DM299,"_",Calendar!DN299,","))</f>
        <v/>
      </c>
      <c r="CH299" s="66" t="str">
        <f>IF(Calendar!DP299="","",CONCATENATE(A299,"_",Calendar!DO299,"_",Calendar!DP299,"_",Calendar!DQ299,","))</f>
        <v/>
      </c>
      <c r="CI299" s="66" t="str">
        <f>IF(Calendar!DS299="","",CONCATENATE(A299,"_",Calendar!DR299,"_",Calendar!DS299,"_",Calendar!DT299,","))</f>
        <v/>
      </c>
      <c r="CJ299" s="66" t="str">
        <f>IF(Calendar!DV299="","",CONCATENATE(A299,"_",Calendar!DU299,"_",Calendar!DV299,"_",Calendar!DW299,","))</f>
        <v/>
      </c>
      <c r="CK299" s="66" t="str">
        <f>IF(Calendar!DY299="","",CONCATENATE(A299,"_",Calendar!DX299,"_",Calendar!DY299,"_",Calendar!DZ299,","))</f>
        <v/>
      </c>
      <c r="CL299" s="90" t="str">
        <f>IF(Calendar!EB299="","",CONCATENATE(A299,"_",Calendar!EA299,"_",Calendar!EB299,"_",Calendar!EC299,","))</f>
        <v/>
      </c>
      <c r="CM299" s="94" t="str">
        <f t="shared" si="21"/>
        <v/>
      </c>
      <c r="CN299" s="95" t="str">
        <f t="shared" si="22"/>
        <v/>
      </c>
      <c r="CO299" s="96" t="str">
        <f t="shared" si="23"/>
        <v/>
      </c>
      <c r="CP299" s="94" t="str">
        <f>IF(View!$D$1&lt;&gt;"OK","",IF(OR(View!$C$3="K+4",View!$C$3="K+4 &amp; K+7",View!$C$3="K+4 &amp; K+10",View!$C$3="ALL"),IF(CM299="","",IF(AND(HomeCalc!$A299&gt;=View!$C$1,HomeCalc!A299&lt;=View!$C$2),HomeCalc!CM299,"")),""))</f>
        <v/>
      </c>
      <c r="CQ299" s="95" t="str">
        <f>IF(View!$D$1&lt;&gt;"OK","",IF(OR(View!$C$3="K+7",View!$C$3="K+4 &amp; K+7",View!$C$3="K+7 &amp; K+10",View!$C$3="ALL"),IF(CN299="","",IF(AND(HomeCalc!$A299&gt;=View!$C$1,HomeCalc!A299&lt;=View!$C$2),HomeCalc!CN299,"")),""))</f>
        <v/>
      </c>
      <c r="CR299" s="96" t="str">
        <f>IF(View!$D$1&lt;&gt;"OK","",IF(OR(View!$C$3="K+10",View!$C$3="K+4 &amp; K+10",View!$C$3="K+7 &amp; K+10",View!$C$3="ALL"),IF(CO299="","",IF(AND(HomeCalc!$A299&gt;=View!$C$1,HomeCalc!A299&lt;=View!$C$2),HomeCalc!CO299,"")),""))</f>
        <v/>
      </c>
      <c r="CS299" s="102" t="str">
        <f>IF(View!$D$1&lt;&gt;"OK","",CONCATENATE(CS298,CP299,CQ299,CR299))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00" spans="1:97" ht="15.75" x14ac:dyDescent="0.25">
      <c r="A300" s="11">
        <v>42482</v>
      </c>
      <c r="B300" s="16" t="s">
        <v>86</v>
      </c>
      <c r="C300" s="17">
        <f t="shared" si="24"/>
        <v>43</v>
      </c>
      <c r="D300" s="27" t="s">
        <v>63</v>
      </c>
      <c r="E300" s="8" t="s">
        <v>71</v>
      </c>
      <c r="F300" s="64">
        <f t="shared" si="20"/>
        <v>0</v>
      </c>
      <c r="G300" s="21" t="str">
        <f>IF(OR(RIGHT(Calendar!I300,4)="REDS",RIGHT(Calendar!I300,6)="BLACKS",RIGHT(Calendar!I300,5)="BLUES"),Calendar!H300,"")</f>
        <v/>
      </c>
      <c r="H300" s="21" t="str">
        <f>IF(OR(RIGHT(Calendar!L300,4)="REDS",RIGHT(Calendar!L300,6)="BLACKS",RIGHT(Calendar!L300,5)="BLUES"),Calendar!K300,"")</f>
        <v/>
      </c>
      <c r="I300" s="21" t="str">
        <f>IF(OR(RIGHT(Calendar!O300,4)="REDS",RIGHT(Calendar!O300,6)="BLACKS",RIGHT(Calendar!O300,5)="BLUES"),Calendar!N300,"")</f>
        <v/>
      </c>
      <c r="J300" s="21" t="str">
        <f>IF(OR(RIGHT(Calendar!R300,4)="REDS",RIGHT(Calendar!R300,6)="BLACKS",RIGHT(Calendar!R300,5)="BLUES"),Calendar!Q300,"")</f>
        <v/>
      </c>
      <c r="K300" s="21" t="str">
        <f>IF(OR(RIGHT(Calendar!U300,4)="REDS",RIGHT(Calendar!U300,6)="BLACKS",RIGHT(Calendar!U300,5)="BLUES"),Calendar!T300,"")</f>
        <v/>
      </c>
      <c r="L300" s="21" t="str">
        <f>IF(OR(RIGHT(Calendar!X300,4)="REDS",RIGHT(Calendar!X300,6)="BLACKS",RIGHT(Calendar!X300,5)="BLUES"),Calendar!W300,"")</f>
        <v/>
      </c>
      <c r="M300" s="21" t="str">
        <f>IF(OR(RIGHT(Calendar!AA300,4)="REDS",RIGHT(Calendar!AA300,6)="BLACKS",RIGHT(Calendar!AA300,5)="BLUES"),Calendar!Z300,"")</f>
        <v/>
      </c>
      <c r="N300" s="21" t="str">
        <f>IF(OR(RIGHT(Calendar!AD300,4)="REDS",RIGHT(Calendar!AD300,6)="BLACKS",RIGHT(Calendar!AD300,5)="BLUES"),Calendar!AC300,"")</f>
        <v/>
      </c>
      <c r="O300" s="21" t="str">
        <f>IF(OR(RIGHT(Calendar!AG300,4)="REDS",RIGHT(Calendar!AG300,6)="BLACKS",RIGHT(Calendar!AG300,5)="BLUES"),Calendar!AF300,"")</f>
        <v/>
      </c>
      <c r="P300" s="21" t="str">
        <f>IF(OR(RIGHT(Calendar!AJ300,4)="REDS",RIGHT(Calendar!AJ300,6)="BLACKS",RIGHT(Calendar!AJ300,5)="BLUES"),Calendar!AI300,"")</f>
        <v/>
      </c>
      <c r="Q300" s="21" t="str">
        <f>IF(OR(RIGHT(Calendar!AM300,4)="REDS",RIGHT(Calendar!AM300,6)="BLACKS",RIGHT(Calendar!AM300,5)="BLUES"),Calendar!AL300,"")</f>
        <v/>
      </c>
      <c r="R300" s="21" t="str">
        <f>IF(OR(RIGHT(Calendar!AP300,4)="REDS",RIGHT(Calendar!AP300,6)="BLACKS",RIGHT(Calendar!AP300,5)="BLUES"),Calendar!AO300,"")</f>
        <v/>
      </c>
      <c r="S300" s="21" t="str">
        <f>IF(OR(RIGHT(Calendar!AS300,4)="REDS",RIGHT(Calendar!AS300,6)="BLACKS",RIGHT(Calendar!AS300,5)="BLUES"),Calendar!AR300,"")</f>
        <v/>
      </c>
      <c r="T300" s="21" t="str">
        <f>IF(OR(RIGHT(Calendar!AV300,4)="REDS",RIGHT(Calendar!AV300,6)="BLACKS",RIGHT(Calendar!AV300,5)="BLUES"),Calendar!AU300,"")</f>
        <v/>
      </c>
      <c r="U300" s="21" t="str">
        <f>IF(OR(RIGHT(Calendar!AY300,4)="REDS",RIGHT(Calendar!AY300,6)="BLACKS",RIGHT(Calendar!AY300,5)="BLUES"),Calendar!AX300,"")</f>
        <v/>
      </c>
      <c r="V300" s="21" t="str">
        <f>IF(OR(RIGHT(Calendar!BB300,4)="REDS",RIGHT(Calendar!BB300,6)="BLACKS",RIGHT(Calendar!BB300,5)="BLUES"),Calendar!BA300,"")</f>
        <v/>
      </c>
      <c r="W300" s="21" t="str">
        <f>IF(OR(RIGHT(Calendar!BE300,4)="REDS",RIGHT(Calendar!BE300,6)="BLACKS",RIGHT(Calendar!BE300,5)="BLUES"),Calendar!BD300,"")</f>
        <v/>
      </c>
      <c r="X300" s="21" t="str">
        <f>IF(OR(RIGHT(Calendar!BH300,4)="REDS",RIGHT(Calendar!BH300,6)="BLACKS",RIGHT(Calendar!BH300,5)="BLUES"),Calendar!BG300,"")</f>
        <v/>
      </c>
      <c r="Y300" s="21" t="str">
        <f>IF(OR(RIGHT(Calendar!BK300,4)="REDS",RIGHT(Calendar!BK300,6)="BLACKS",RIGHT(Calendar!BK300,5)="BLUES"),Calendar!BJ300,"")</f>
        <v/>
      </c>
      <c r="Z300" s="21" t="str">
        <f>IF(OR(RIGHT(Calendar!BN300,4)="REDS",RIGHT(Calendar!BN300,6)="BLACKS",RIGHT(Calendar!BN300,5)="BLUES"),Calendar!BM300,"")</f>
        <v/>
      </c>
      <c r="AA300" s="21" t="str">
        <f>IF(OR(RIGHT(Calendar!BQ300,4)="REDS",RIGHT(Calendar!BQ300,6)="BLACKS",RIGHT(Calendar!BQ300,5)="BLUES"),Calendar!BP300,"")</f>
        <v/>
      </c>
      <c r="AB300" s="21" t="str">
        <f>IF(OR(RIGHT(Calendar!BT300,4)="REDS",RIGHT(Calendar!BT300,6)="BLACKS",RIGHT(Calendar!BT300,5)="BLUES"),Calendar!BS300,"")</f>
        <v/>
      </c>
      <c r="AC300" s="21" t="str">
        <f>IF(OR(RIGHT(Calendar!BW300,4)="REDS",RIGHT(Calendar!BW300,6)="BLACKS",RIGHT(Calendar!BW300,5)="BLUES"),Calendar!BV300,"")</f>
        <v/>
      </c>
      <c r="AD300" s="21" t="str">
        <f>IF(OR(RIGHT(Calendar!BZ300,4)="REDS",RIGHT(Calendar!BZ300,6)="BLACKS",RIGHT(Calendar!BZ300,5)="BLUES"),Calendar!BY300,"")</f>
        <v/>
      </c>
      <c r="AE300" s="21" t="str">
        <f>IF(OR(RIGHT(Calendar!CC300,4)="REDS",RIGHT(Calendar!CC300,6)="BLACKS",RIGHT(Calendar!CC300,5)="BLUES"),Calendar!CB300,"")</f>
        <v/>
      </c>
      <c r="AF300" s="21" t="str">
        <f>IF(OR(RIGHT(Calendar!CF300,4)="REDS",RIGHT(Calendar!CF300,6)="BLACKS",RIGHT(Calendar!CF300,5)="BLUES"),Calendar!CE300,"")</f>
        <v/>
      </c>
      <c r="AG300" s="21" t="str">
        <f>IF(OR(RIGHT(Calendar!CI300,4)="REDS",RIGHT(Calendar!CI300,6)="BLACKS",RIGHT(Calendar!CI300,5)="BLUES"),Calendar!CH300,"")</f>
        <v/>
      </c>
      <c r="AH300" s="21" t="str">
        <f>IF(OR(RIGHT(Calendar!CL300,4)="REDS",RIGHT(Calendar!CL300,6)="BLACKS",RIGHT(Calendar!CL300,5)="BLUES"),Calendar!CK300,"")</f>
        <v/>
      </c>
      <c r="AI300" s="21" t="str">
        <f>IF(OR(RIGHT(Calendar!CO300,4)="REDS",RIGHT(Calendar!CO300,6)="BLACKS",RIGHT(Calendar!CO300,5)="BLUES"),Calendar!CN300,"")</f>
        <v/>
      </c>
      <c r="AJ300" s="21" t="str">
        <f>IF(OR(RIGHT(Calendar!CR300,4)="REDS",RIGHT(Calendar!CR300,6)="BLACKS",RIGHT(Calendar!CR300,5)="BLUES"),Calendar!CQ300,"")</f>
        <v/>
      </c>
      <c r="AK300" s="21" t="str">
        <f>IF(OR(RIGHT(Calendar!CU300,4)="REDS",RIGHT(Calendar!CU300,6)="BLACKS",RIGHT(Calendar!CU300,5)="BLUES"),Calendar!CT300,"")</f>
        <v/>
      </c>
      <c r="AL300" s="21" t="str">
        <f>IF(OR(RIGHT(Calendar!CX300,4)="REDS",RIGHT(Calendar!CX300,6)="BLACKS",RIGHT(Calendar!CX300,5)="BLUES"),Calendar!CW300,"")</f>
        <v/>
      </c>
      <c r="AM300" s="21" t="str">
        <f>IF(OR(RIGHT(Calendar!DA300,4)="REDS",RIGHT(Calendar!DA300,6)="BLACKS",RIGHT(Calendar!DA300,5)="BLUES"),Calendar!CZ300,"")</f>
        <v/>
      </c>
      <c r="AN300" s="21" t="str">
        <f>IF(OR(RIGHT(Calendar!DD300,4)="REDS",RIGHT(Calendar!DD300,6)="BLACKS",RIGHT(Calendar!DD300,5)="BLUES"),Calendar!DC300,"")</f>
        <v/>
      </c>
      <c r="AO300" s="21" t="str">
        <f>IF(OR(RIGHT(Calendar!DG300,4)="REDS",RIGHT(Calendar!DG300,6)="BLACKS",RIGHT(Calendar!DG300,5)="BLUES"),Calendar!DF300,"")</f>
        <v/>
      </c>
      <c r="AP300" s="21" t="str">
        <f>IF(OR(RIGHT(Calendar!DJ300,4)="REDS",RIGHT(Calendar!DJ300,6)="BLACKS",RIGHT(Calendar!DJ300,5)="BLUES"),Calendar!DI300,"")</f>
        <v/>
      </c>
      <c r="AQ300" s="21" t="str">
        <f>IF(OR(RIGHT(Calendar!DM300,4)="REDS",RIGHT(Calendar!DM300,6)="BLACKS",RIGHT(Calendar!DM300,5)="BLUES"),Calendar!DL300,"")</f>
        <v/>
      </c>
      <c r="AR300" s="21" t="str">
        <f>IF(OR(RIGHT(Calendar!DP300,4)="REDS",RIGHT(Calendar!DP300,6)="BLACKS",RIGHT(Calendar!DP300,5)="BLUES"),Calendar!DO300,"")</f>
        <v/>
      </c>
      <c r="AS300" s="21" t="str">
        <f>IF(OR(RIGHT(Calendar!DS300,4)="REDS",RIGHT(Calendar!DS300,6)="BLACKS",RIGHT(Calendar!DS300,5)="BLUES"),Calendar!DR300,"")</f>
        <v/>
      </c>
      <c r="AT300" s="21" t="str">
        <f>IF(OR(RIGHT(Calendar!DV300,4)="REDS",RIGHT(Calendar!DV300,6)="BLACKS",RIGHT(Calendar!DV300,5)="BLUES"),Calendar!DU300,"")</f>
        <v/>
      </c>
      <c r="AU300" s="21" t="str">
        <f>IF(OR(RIGHT(Calendar!DY300,4)="REDS",RIGHT(Calendar!DY300,6)="BLACKS",RIGHT(Calendar!DY300,5)="BLUES"),Calendar!DX300,"")</f>
        <v/>
      </c>
      <c r="AV300" s="21" t="str">
        <f>IF(OR(RIGHT(Calendar!EB300,4)="REDS",RIGHT(Calendar!EB300,6)="BLACKS",RIGHT(Calendar!EB300,5)="BLUES"),Calendar!EA300,"")</f>
        <v/>
      </c>
      <c r="AW300" s="66" t="str">
        <f>IF(Calendar!I300="","",CONCATENATE(A300,"_",Calendar!H300,"_",Calendar!I300,"_",Calendar!J300,","))</f>
        <v/>
      </c>
      <c r="AX300" s="66" t="str">
        <f>IF(Calendar!L300="","",CONCATENATE(A300,"_",Calendar!K300,"_",Calendar!L300,"_",Calendar!M300,","))</f>
        <v/>
      </c>
      <c r="AY300" s="66" t="str">
        <f>IF(Calendar!O300="","",CONCATENATE(A300,"_",Calendar!N300,"_",Calendar!O300,"_",Calendar!P300,","))</f>
        <v/>
      </c>
      <c r="AZ300" s="66" t="str">
        <f>IF(Calendar!R300="","",CONCATENATE(A300,"_",Calendar!Q300,"_",Calendar!R300,"_",Calendar!S300,","))</f>
        <v/>
      </c>
      <c r="BA300" s="66" t="str">
        <f>IF(Calendar!U300="","",CONCATENATE(A300,"_",Calendar!T300,"_",Calendar!U300,"_",Calendar!V300,","))</f>
        <v/>
      </c>
      <c r="BB300" s="66" t="str">
        <f>IF(Calendar!X300="","",CONCATENATE(A300,"_",Calendar!W300,"_",Calendar!X300,"_",Calendar!Y300,","))</f>
        <v/>
      </c>
      <c r="BC300" s="66" t="str">
        <f>IF(Calendar!AA300="","",CONCATENATE(A300,"_",Calendar!Z300,"_",Calendar!AA300,"_",Calendar!AB300,","))</f>
        <v/>
      </c>
      <c r="BD300" s="66" t="str">
        <f>IF(Calendar!AD300="","",CONCATENATE(A300,"_",Calendar!AC300,"_",Calendar!AD300,"_",Calendar!AE300,","))</f>
        <v/>
      </c>
      <c r="BE300" s="66" t="str">
        <f>IF(Calendar!AG300="","",CONCATENATE(A300,"_",Calendar!AF300,"_",Calendar!AG300,"_",Calendar!AH300,","))</f>
        <v/>
      </c>
      <c r="BF300" s="66" t="str">
        <f>IF(Calendar!AJ300="","",CONCATENATE(A300,"_",Calendar!AI300,"_",Calendar!AJ300,"_",Calendar!AK300,","))</f>
        <v/>
      </c>
      <c r="BG300" s="66" t="str">
        <f>IF(Calendar!AM300="","",CONCATENATE(A300,"_",Calendar!AL300,"_",Calendar!AM300,"_",Calendar!AN300,","))</f>
        <v/>
      </c>
      <c r="BH300" s="66" t="str">
        <f>IF(Calendar!AP300="","",CONCATENATE(A300,"_",Calendar!AO300,"_",Calendar!AP300,"_",Calendar!AQ300,","))</f>
        <v/>
      </c>
      <c r="BI300" s="66" t="str">
        <f>IF(Calendar!AS300="","",CONCATENATE(A300,"_",Calendar!AR300,"_",Calendar!AS300,"_",Calendar!AT300,","))</f>
        <v/>
      </c>
      <c r="BJ300" s="66" t="str">
        <f>IF(Calendar!AV300="","",CONCATENATE(A300,"_",Calendar!AU300,"_",Calendar!AV300,"_",Calendar!AW300,","))</f>
        <v/>
      </c>
      <c r="BK300" s="66" t="str">
        <f>IF(Calendar!AY300="","",CONCATENATE(A300,"_",Calendar!AX300,"_",Calendar!AY300,"_",Calendar!AZ300,","))</f>
        <v/>
      </c>
      <c r="BL300" s="66" t="str">
        <f>IF(Calendar!BB300="","",CONCATENATE(A300,"_",Calendar!BA300,"_",Calendar!BB300,"_",Calendar!BC300,","))</f>
        <v/>
      </c>
      <c r="BM300" s="66" t="str">
        <f>IF(Calendar!BE300="","",CONCATENATE(A300,"_",Calendar!BD300,"_",Calendar!BE300,"_",Calendar!BF300,","))</f>
        <v/>
      </c>
      <c r="BN300" s="66" t="str">
        <f>IF(Calendar!BH300="","",CONCATENATE(A300,"_",Calendar!BG300,"_",Calendar!BH300,"_",Calendar!BI300,","))</f>
        <v/>
      </c>
      <c r="BO300" s="66" t="str">
        <f>IF(Calendar!BK300="","",CONCATENATE(A300,"_",Calendar!BJ300,"_",Calendar!BK300,"_",Calendar!BL300,","))</f>
        <v/>
      </c>
      <c r="BP300" s="66" t="str">
        <f>IF(Calendar!BN300="","",CONCATENATE(A300,"_",Calendar!BM300,"_",Calendar!BN300,"_",Calendar!BO300,","))</f>
        <v/>
      </c>
      <c r="BQ300" s="66" t="str">
        <f>IF(Calendar!BQ300="","",CONCATENATE(A300,"_",Calendar!BP300,"_",Calendar!BQ300,"_",Calendar!BR300,","))</f>
        <v/>
      </c>
      <c r="BR300" s="66" t="str">
        <f>IF(Calendar!BT300="","",CONCATENATE(A300,"_",Calendar!BS300,"_",Calendar!BT300,"_",Calendar!BU300,","))</f>
        <v/>
      </c>
      <c r="BS300" s="66" t="str">
        <f>IF(Calendar!BW300="","",CONCATENATE(A300,"_",Calendar!BV300,"_",Calendar!BW300,"_",Calendar!BX300,","))</f>
        <v/>
      </c>
      <c r="BT300" s="66" t="str">
        <f>IF(Calendar!BZ300="","",CONCATENATE(A300,"_",Calendar!BY300,"_",Calendar!BZ300,"_",Calendar!CA300,","))</f>
        <v/>
      </c>
      <c r="BU300" s="66" t="str">
        <f>IF(Calendar!CC300="","",CONCATENATE(A300,"_",Calendar!CB300,"_",Calendar!CC300,"_",Calendar!CD300,","))</f>
        <v/>
      </c>
      <c r="BV300" s="66" t="str">
        <f>IF(Calendar!CF300="","",CONCATENATE(A300,"_",Calendar!CE300,"_",Calendar!CF300,"_",Calendar!CG300,","))</f>
        <v/>
      </c>
      <c r="BW300" s="66" t="str">
        <f>IF(Calendar!CI300="","",CONCATENATE(A300,"_",Calendar!CH300,"_",Calendar!CI300,"_",Calendar!CJ300,","))</f>
        <v/>
      </c>
      <c r="BX300" s="66" t="str">
        <f>IF(Calendar!CL300="","",CONCATENATE(A300,"_",Calendar!CK300,"_",Calendar!CL300,"_",Calendar!CM300,","))</f>
        <v/>
      </c>
      <c r="BY300" s="66" t="str">
        <f>IF(Calendar!CO300="","",CONCATENATE(A300,"_",Calendar!CN300,"_",Calendar!CO300,"_",Calendar!CP300,","))</f>
        <v/>
      </c>
      <c r="BZ300" s="66" t="str">
        <f>IF(Calendar!CR300="","",CONCATENATE(A300,"_",Calendar!CQ300,"_",Calendar!CR300,"_",Calendar!CS300,","))</f>
        <v/>
      </c>
      <c r="CA300" s="66" t="str">
        <f>IF(Calendar!CU300="","",CONCATENATE(A300,"_",Calendar!CT300,"_",Calendar!CU300,"_",Calendar!CV300,","))</f>
        <v/>
      </c>
      <c r="CB300" s="66" t="str">
        <f>IF(Calendar!CX300="","",CONCATENATE(A300,"_",Calendar!CW300,"_",Calendar!CX300,"_",Calendar!CY300,","))</f>
        <v/>
      </c>
      <c r="CC300" s="66" t="str">
        <f>IF(Calendar!DA300="","",CONCATENATE(A300,"_",Calendar!CZ300,"_",Calendar!DA300,"_",Calendar!DB300,","))</f>
        <v/>
      </c>
      <c r="CD300" s="66" t="str">
        <f>IF(Calendar!DD300="","",CONCATENATE(A300,"_",Calendar!DC300,"_",Calendar!DD300,"_",Calendar!DE300,","))</f>
        <v/>
      </c>
      <c r="CE300" s="66" t="str">
        <f>IF(Calendar!DG300="","",CONCATENATE(A300,"_",Calendar!DF300,"_",Calendar!DG300,"_",Calendar!DH300,","))</f>
        <v/>
      </c>
      <c r="CF300" s="66" t="str">
        <f>IF(Calendar!DJ300="","",CONCATENATE(A300,"_",Calendar!DI300,"_",Calendar!DJ300,"_",Calendar!DK300,","))</f>
        <v/>
      </c>
      <c r="CG300" s="66" t="str">
        <f>IF(Calendar!DM300="","",CONCATENATE(A300,"_",Calendar!DL300,"_",Calendar!DM300,"_",Calendar!DN300,","))</f>
        <v/>
      </c>
      <c r="CH300" s="66" t="str">
        <f>IF(Calendar!DP300="","",CONCATENATE(A300,"_",Calendar!DO300,"_",Calendar!DP300,"_",Calendar!DQ300,","))</f>
        <v/>
      </c>
      <c r="CI300" s="66" t="str">
        <f>IF(Calendar!DS300="","",CONCATENATE(A300,"_",Calendar!DR300,"_",Calendar!DS300,"_",Calendar!DT300,","))</f>
        <v/>
      </c>
      <c r="CJ300" s="66" t="str">
        <f>IF(Calendar!DV300="","",CONCATENATE(A300,"_",Calendar!DU300,"_",Calendar!DV300,"_",Calendar!DW300,","))</f>
        <v/>
      </c>
      <c r="CK300" s="66" t="str">
        <f>IF(Calendar!DY300="","",CONCATENATE(A300,"_",Calendar!DX300,"_",Calendar!DY300,"_",Calendar!DZ300,","))</f>
        <v/>
      </c>
      <c r="CL300" s="90" t="str">
        <f>IF(Calendar!EB300="","",CONCATENATE(A300,"_",Calendar!EA300,"_",Calendar!EB300,"_",Calendar!EC300,","))</f>
        <v/>
      </c>
      <c r="CM300" s="94" t="str">
        <f t="shared" si="21"/>
        <v/>
      </c>
      <c r="CN300" s="95" t="str">
        <f t="shared" si="22"/>
        <v/>
      </c>
      <c r="CO300" s="96" t="str">
        <f t="shared" si="23"/>
        <v/>
      </c>
      <c r="CP300" s="94" t="str">
        <f>IF(View!$D$1&lt;&gt;"OK","",IF(OR(View!$C$3="K+4",View!$C$3="K+4 &amp; K+7",View!$C$3="K+4 &amp; K+10",View!$C$3="ALL"),IF(CM300="","",IF(AND(HomeCalc!$A300&gt;=View!$C$1,HomeCalc!A300&lt;=View!$C$2),HomeCalc!CM300,"")),""))</f>
        <v/>
      </c>
      <c r="CQ300" s="95" t="str">
        <f>IF(View!$D$1&lt;&gt;"OK","",IF(OR(View!$C$3="K+7",View!$C$3="K+4 &amp; K+7",View!$C$3="K+7 &amp; K+10",View!$C$3="ALL"),IF(CN300="","",IF(AND(HomeCalc!$A300&gt;=View!$C$1,HomeCalc!A300&lt;=View!$C$2),HomeCalc!CN300,"")),""))</f>
        <v/>
      </c>
      <c r="CR300" s="96" t="str">
        <f>IF(View!$D$1&lt;&gt;"OK","",IF(OR(View!$C$3="K+10",View!$C$3="K+4 &amp; K+10",View!$C$3="K+7 &amp; K+10",View!$C$3="ALL"),IF(CO300="","",IF(AND(HomeCalc!$A300&gt;=View!$C$1,HomeCalc!A300&lt;=View!$C$2),HomeCalc!CO300,"")),""))</f>
        <v/>
      </c>
      <c r="CS300" s="102" t="str">
        <f>IF(View!$D$1&lt;&gt;"OK","",CONCATENATE(CS299,CP300,CQ300,CR300))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01" spans="1:97" ht="15.75" x14ac:dyDescent="0.25">
      <c r="A301" s="11">
        <v>42483</v>
      </c>
      <c r="B301" s="16" t="s">
        <v>86</v>
      </c>
      <c r="C301" s="17">
        <f t="shared" si="24"/>
        <v>43</v>
      </c>
      <c r="D301" s="25" t="s">
        <v>64</v>
      </c>
      <c r="E301" s="8" t="s">
        <v>71</v>
      </c>
      <c r="F301" s="64">
        <f t="shared" si="20"/>
        <v>0</v>
      </c>
      <c r="G301" s="21" t="str">
        <f>IF(OR(RIGHT(Calendar!I301,4)="REDS",RIGHT(Calendar!I301,6)="BLACKS",RIGHT(Calendar!I301,5)="BLUES"),Calendar!H301,"")</f>
        <v/>
      </c>
      <c r="H301" s="21" t="str">
        <f>IF(OR(RIGHT(Calendar!L301,4)="REDS",RIGHT(Calendar!L301,6)="BLACKS",RIGHT(Calendar!L301,5)="BLUES"),Calendar!K301,"")</f>
        <v/>
      </c>
      <c r="I301" s="21" t="str">
        <f>IF(OR(RIGHT(Calendar!O301,4)="REDS",RIGHT(Calendar!O301,6)="BLACKS",RIGHT(Calendar!O301,5)="BLUES"),Calendar!N301,"")</f>
        <v/>
      </c>
      <c r="J301" s="21" t="str">
        <f>IF(OR(RIGHT(Calendar!R301,4)="REDS",RIGHT(Calendar!R301,6)="BLACKS",RIGHT(Calendar!R301,5)="BLUES"),Calendar!Q301,"")</f>
        <v/>
      </c>
      <c r="K301" s="21" t="str">
        <f>IF(OR(RIGHT(Calendar!U301,4)="REDS",RIGHT(Calendar!U301,6)="BLACKS",RIGHT(Calendar!U301,5)="BLUES"),Calendar!T301,"")</f>
        <v/>
      </c>
      <c r="L301" s="21" t="str">
        <f>IF(OR(RIGHT(Calendar!X301,4)="REDS",RIGHT(Calendar!X301,6)="BLACKS",RIGHT(Calendar!X301,5)="BLUES"),Calendar!W301,"")</f>
        <v/>
      </c>
      <c r="M301" s="21" t="str">
        <f>IF(OR(RIGHT(Calendar!AA301,4)="REDS",RIGHT(Calendar!AA301,6)="BLACKS",RIGHT(Calendar!AA301,5)="BLUES"),Calendar!Z301,"")</f>
        <v/>
      </c>
      <c r="N301" s="21" t="str">
        <f>IF(OR(RIGHT(Calendar!AD301,4)="REDS",RIGHT(Calendar!AD301,6)="BLACKS",RIGHT(Calendar!AD301,5)="BLUES"),Calendar!AC301,"")</f>
        <v/>
      </c>
      <c r="O301" s="21" t="str">
        <f>IF(OR(RIGHT(Calendar!AG301,4)="REDS",RIGHT(Calendar!AG301,6)="BLACKS",RIGHT(Calendar!AG301,5)="BLUES"),Calendar!AF301,"")</f>
        <v/>
      </c>
      <c r="P301" s="21" t="str">
        <f>IF(OR(RIGHT(Calendar!AJ301,4)="REDS",RIGHT(Calendar!AJ301,6)="BLACKS",RIGHT(Calendar!AJ301,5)="BLUES"),Calendar!AI301,"")</f>
        <v/>
      </c>
      <c r="Q301" s="21" t="str">
        <f>IF(OR(RIGHT(Calendar!AM301,4)="REDS",RIGHT(Calendar!AM301,6)="BLACKS",RIGHT(Calendar!AM301,5)="BLUES"),Calendar!AL301,"")</f>
        <v/>
      </c>
      <c r="R301" s="21" t="str">
        <f>IF(OR(RIGHT(Calendar!AP301,4)="REDS",RIGHT(Calendar!AP301,6)="BLACKS",RIGHT(Calendar!AP301,5)="BLUES"),Calendar!AO301,"")</f>
        <v/>
      </c>
      <c r="S301" s="21" t="str">
        <f>IF(OR(RIGHT(Calendar!AS301,4)="REDS",RIGHT(Calendar!AS301,6)="BLACKS",RIGHT(Calendar!AS301,5)="BLUES"),Calendar!AR301,"")</f>
        <v/>
      </c>
      <c r="T301" s="21" t="str">
        <f>IF(OR(RIGHT(Calendar!AV301,4)="REDS",RIGHT(Calendar!AV301,6)="BLACKS",RIGHT(Calendar!AV301,5)="BLUES"),Calendar!AU301,"")</f>
        <v/>
      </c>
      <c r="U301" s="21" t="str">
        <f>IF(OR(RIGHT(Calendar!AY301,4)="REDS",RIGHT(Calendar!AY301,6)="BLACKS",RIGHT(Calendar!AY301,5)="BLUES"),Calendar!AX301,"")</f>
        <v/>
      </c>
      <c r="V301" s="21" t="str">
        <f>IF(OR(RIGHT(Calendar!BB301,4)="REDS",RIGHT(Calendar!BB301,6)="BLACKS",RIGHT(Calendar!BB301,5)="BLUES"),Calendar!BA301,"")</f>
        <v/>
      </c>
      <c r="W301" s="21" t="str">
        <f>IF(OR(RIGHT(Calendar!BE301,4)="REDS",RIGHT(Calendar!BE301,6)="BLACKS",RIGHT(Calendar!BE301,5)="BLUES"),Calendar!BD301,"")</f>
        <v/>
      </c>
      <c r="X301" s="21" t="str">
        <f>IF(OR(RIGHT(Calendar!BH301,4)="REDS",RIGHT(Calendar!BH301,6)="BLACKS",RIGHT(Calendar!BH301,5)="BLUES"),Calendar!BG301,"")</f>
        <v/>
      </c>
      <c r="Y301" s="21" t="str">
        <f>IF(OR(RIGHT(Calendar!BK301,4)="REDS",RIGHT(Calendar!BK301,6)="BLACKS",RIGHT(Calendar!BK301,5)="BLUES"),Calendar!BJ301,"")</f>
        <v/>
      </c>
      <c r="Z301" s="21" t="str">
        <f>IF(OR(RIGHT(Calendar!BN301,4)="REDS",RIGHT(Calendar!BN301,6)="BLACKS",RIGHT(Calendar!BN301,5)="BLUES"),Calendar!BM301,"")</f>
        <v/>
      </c>
      <c r="AA301" s="21" t="str">
        <f>IF(OR(RIGHT(Calendar!BQ301,4)="REDS",RIGHT(Calendar!BQ301,6)="BLACKS",RIGHT(Calendar!BQ301,5)="BLUES"),Calendar!BP301,"")</f>
        <v/>
      </c>
      <c r="AB301" s="21" t="str">
        <f>IF(OR(RIGHT(Calendar!BT301,4)="REDS",RIGHT(Calendar!BT301,6)="BLACKS",RIGHT(Calendar!BT301,5)="BLUES"),Calendar!BS301,"")</f>
        <v/>
      </c>
      <c r="AC301" s="21" t="str">
        <f>IF(OR(RIGHT(Calendar!BW301,4)="REDS",RIGHT(Calendar!BW301,6)="BLACKS",RIGHT(Calendar!BW301,5)="BLUES"),Calendar!BV301,"")</f>
        <v/>
      </c>
      <c r="AD301" s="21" t="str">
        <f>IF(OR(RIGHT(Calendar!BZ301,4)="REDS",RIGHT(Calendar!BZ301,6)="BLACKS",RIGHT(Calendar!BZ301,5)="BLUES"),Calendar!BY301,"")</f>
        <v/>
      </c>
      <c r="AE301" s="21" t="str">
        <f>IF(OR(RIGHT(Calendar!CC301,4)="REDS",RIGHT(Calendar!CC301,6)="BLACKS",RIGHT(Calendar!CC301,5)="BLUES"),Calendar!CB301,"")</f>
        <v/>
      </c>
      <c r="AF301" s="21" t="str">
        <f>IF(OR(RIGHT(Calendar!CF301,4)="REDS",RIGHT(Calendar!CF301,6)="BLACKS",RIGHT(Calendar!CF301,5)="BLUES"),Calendar!CE301,"")</f>
        <v/>
      </c>
      <c r="AG301" s="21" t="str">
        <f>IF(OR(RIGHT(Calendar!CI301,4)="REDS",RIGHT(Calendar!CI301,6)="BLACKS",RIGHT(Calendar!CI301,5)="BLUES"),Calendar!CH301,"")</f>
        <v/>
      </c>
      <c r="AH301" s="21" t="str">
        <f>IF(OR(RIGHT(Calendar!CL301,4)="REDS",RIGHT(Calendar!CL301,6)="BLACKS",RIGHT(Calendar!CL301,5)="BLUES"),Calendar!CK301,"")</f>
        <v/>
      </c>
      <c r="AI301" s="21" t="str">
        <f>IF(OR(RIGHT(Calendar!CO301,4)="REDS",RIGHT(Calendar!CO301,6)="BLACKS",RIGHT(Calendar!CO301,5)="BLUES"),Calendar!CN301,"")</f>
        <v/>
      </c>
      <c r="AJ301" s="21" t="str">
        <f>IF(OR(RIGHT(Calendar!CR301,4)="REDS",RIGHT(Calendar!CR301,6)="BLACKS",RIGHT(Calendar!CR301,5)="BLUES"),Calendar!CQ301,"")</f>
        <v/>
      </c>
      <c r="AK301" s="21" t="str">
        <f>IF(OR(RIGHT(Calendar!CU301,4)="REDS",RIGHT(Calendar!CU301,6)="BLACKS",RIGHT(Calendar!CU301,5)="BLUES"),Calendar!CT301,"")</f>
        <v/>
      </c>
      <c r="AL301" s="21" t="str">
        <f>IF(OR(RIGHT(Calendar!CX301,4)="REDS",RIGHT(Calendar!CX301,6)="BLACKS",RIGHT(Calendar!CX301,5)="BLUES"),Calendar!CW301,"")</f>
        <v/>
      </c>
      <c r="AM301" s="21" t="str">
        <f>IF(OR(RIGHT(Calendar!DA301,4)="REDS",RIGHT(Calendar!DA301,6)="BLACKS",RIGHT(Calendar!DA301,5)="BLUES"),Calendar!CZ301,"")</f>
        <v/>
      </c>
      <c r="AN301" s="21" t="str">
        <f>IF(OR(RIGHT(Calendar!DD301,4)="REDS",RIGHT(Calendar!DD301,6)="BLACKS",RIGHT(Calendar!DD301,5)="BLUES"),Calendar!DC301,"")</f>
        <v/>
      </c>
      <c r="AO301" s="21" t="str">
        <f>IF(OR(RIGHT(Calendar!DG301,4)="REDS",RIGHT(Calendar!DG301,6)="BLACKS",RIGHT(Calendar!DG301,5)="BLUES"),Calendar!DF301,"")</f>
        <v/>
      </c>
      <c r="AP301" s="21" t="str">
        <f>IF(OR(RIGHT(Calendar!DJ301,4)="REDS",RIGHT(Calendar!DJ301,6)="BLACKS",RIGHT(Calendar!DJ301,5)="BLUES"),Calendar!DI301,"")</f>
        <v/>
      </c>
      <c r="AQ301" s="21" t="str">
        <f>IF(OR(RIGHT(Calendar!DM301,4)="REDS",RIGHT(Calendar!DM301,6)="BLACKS",RIGHT(Calendar!DM301,5)="BLUES"),Calendar!DL301,"")</f>
        <v/>
      </c>
      <c r="AR301" s="21" t="str">
        <f>IF(OR(RIGHT(Calendar!DP301,4)="REDS",RIGHT(Calendar!DP301,6)="BLACKS",RIGHT(Calendar!DP301,5)="BLUES"),Calendar!DO301,"")</f>
        <v/>
      </c>
      <c r="AS301" s="21" t="str">
        <f>IF(OR(RIGHT(Calendar!DS301,4)="REDS",RIGHT(Calendar!DS301,6)="BLACKS",RIGHT(Calendar!DS301,5)="BLUES"),Calendar!DR301,"")</f>
        <v/>
      </c>
      <c r="AT301" s="21" t="str">
        <f>IF(OR(RIGHT(Calendar!DV301,4)="REDS",RIGHT(Calendar!DV301,6)="BLACKS",RIGHT(Calendar!DV301,5)="BLUES"),Calendar!DU301,"")</f>
        <v/>
      </c>
      <c r="AU301" s="21" t="str">
        <f>IF(OR(RIGHT(Calendar!DY301,4)="REDS",RIGHT(Calendar!DY301,6)="BLACKS",RIGHT(Calendar!DY301,5)="BLUES"),Calendar!DX301,"")</f>
        <v/>
      </c>
      <c r="AV301" s="21" t="str">
        <f>IF(OR(RIGHT(Calendar!EB301,4)="REDS",RIGHT(Calendar!EB301,6)="BLACKS",RIGHT(Calendar!EB301,5)="BLUES"),Calendar!EA301,"")</f>
        <v/>
      </c>
      <c r="AW301" s="66" t="str">
        <f>IF(Calendar!I301="","",CONCATENATE(A301,"_",Calendar!H301,"_",Calendar!I301,"_",Calendar!J301,","))</f>
        <v/>
      </c>
      <c r="AX301" s="66" t="str">
        <f>IF(Calendar!L301="","",CONCATENATE(A301,"_",Calendar!K301,"_",Calendar!L301,"_",Calendar!M301,","))</f>
        <v/>
      </c>
      <c r="AY301" s="66" t="str">
        <f>IF(Calendar!O301="","",CONCATENATE(A301,"_",Calendar!N301,"_",Calendar!O301,"_",Calendar!P301,","))</f>
        <v/>
      </c>
      <c r="AZ301" s="66" t="str">
        <f>IF(Calendar!R301="","",CONCATENATE(A301,"_",Calendar!Q301,"_",Calendar!R301,"_",Calendar!S301,","))</f>
        <v/>
      </c>
      <c r="BA301" s="66" t="str">
        <f>IF(Calendar!U301="","",CONCATENATE(A301,"_",Calendar!T301,"_",Calendar!U301,"_",Calendar!V301,","))</f>
        <v/>
      </c>
      <c r="BB301" s="66" t="str">
        <f>IF(Calendar!X301="","",CONCATENATE(A301,"_",Calendar!W301,"_",Calendar!X301,"_",Calendar!Y301,","))</f>
        <v/>
      </c>
      <c r="BC301" s="66" t="str">
        <f>IF(Calendar!AA301="","",CONCATENATE(A301,"_",Calendar!Z301,"_",Calendar!AA301,"_",Calendar!AB301,","))</f>
        <v/>
      </c>
      <c r="BD301" s="66" t="str">
        <f>IF(Calendar!AD301="","",CONCATENATE(A301,"_",Calendar!AC301,"_",Calendar!AD301,"_",Calendar!AE301,","))</f>
        <v/>
      </c>
      <c r="BE301" s="66" t="str">
        <f>IF(Calendar!AG301="","",CONCATENATE(A301,"_",Calendar!AF301,"_",Calendar!AG301,"_",Calendar!AH301,","))</f>
        <v/>
      </c>
      <c r="BF301" s="66" t="str">
        <f>IF(Calendar!AJ301="","",CONCATENATE(A301,"_",Calendar!AI301,"_",Calendar!AJ301,"_",Calendar!AK301,","))</f>
        <v/>
      </c>
      <c r="BG301" s="66" t="str">
        <f>IF(Calendar!AM301="","",CONCATENATE(A301,"_",Calendar!AL301,"_",Calendar!AM301,"_",Calendar!AN301,","))</f>
        <v/>
      </c>
      <c r="BH301" s="66" t="str">
        <f>IF(Calendar!AP301="","",CONCATENATE(A301,"_",Calendar!AO301,"_",Calendar!AP301,"_",Calendar!AQ301,","))</f>
        <v/>
      </c>
      <c r="BI301" s="66" t="str">
        <f>IF(Calendar!AS301="","",CONCATENATE(A301,"_",Calendar!AR301,"_",Calendar!AS301,"_",Calendar!AT301,","))</f>
        <v/>
      </c>
      <c r="BJ301" s="66" t="str">
        <f>IF(Calendar!AV301="","",CONCATENATE(A301,"_",Calendar!AU301,"_",Calendar!AV301,"_",Calendar!AW301,","))</f>
        <v/>
      </c>
      <c r="BK301" s="66" t="str">
        <f>IF(Calendar!AY301="","",CONCATENATE(A301,"_",Calendar!AX301,"_",Calendar!AY301,"_",Calendar!AZ301,","))</f>
        <v/>
      </c>
      <c r="BL301" s="66" t="str">
        <f>IF(Calendar!BB301="","",CONCATENATE(A301,"_",Calendar!BA301,"_",Calendar!BB301,"_",Calendar!BC301,","))</f>
        <v/>
      </c>
      <c r="BM301" s="66" t="str">
        <f>IF(Calendar!BE301="","",CONCATENATE(A301,"_",Calendar!BD301,"_",Calendar!BE301,"_",Calendar!BF301,","))</f>
        <v/>
      </c>
      <c r="BN301" s="66" t="str">
        <f>IF(Calendar!BH301="","",CONCATENATE(A301,"_",Calendar!BG301,"_",Calendar!BH301,"_",Calendar!BI301,","))</f>
        <v/>
      </c>
      <c r="BO301" s="66" t="str">
        <f>IF(Calendar!BK301="","",CONCATENATE(A301,"_",Calendar!BJ301,"_",Calendar!BK301,"_",Calendar!BL301,","))</f>
        <v/>
      </c>
      <c r="BP301" s="66" t="str">
        <f>IF(Calendar!BN301="","",CONCATENATE(A301,"_",Calendar!BM301,"_",Calendar!BN301,"_",Calendar!BO301,","))</f>
        <v/>
      </c>
      <c r="BQ301" s="66" t="str">
        <f>IF(Calendar!BQ301="","",CONCATENATE(A301,"_",Calendar!BP301,"_",Calendar!BQ301,"_",Calendar!BR301,","))</f>
        <v/>
      </c>
      <c r="BR301" s="66" t="str">
        <f>IF(Calendar!BT301="","",CONCATENATE(A301,"_",Calendar!BS301,"_",Calendar!BT301,"_",Calendar!BU301,","))</f>
        <v/>
      </c>
      <c r="BS301" s="66" t="str">
        <f>IF(Calendar!BW301="","",CONCATENATE(A301,"_",Calendar!BV301,"_",Calendar!BW301,"_",Calendar!BX301,","))</f>
        <v/>
      </c>
      <c r="BT301" s="66" t="str">
        <f>IF(Calendar!BZ301="","",CONCATENATE(A301,"_",Calendar!BY301,"_",Calendar!BZ301,"_",Calendar!CA301,","))</f>
        <v/>
      </c>
      <c r="BU301" s="66" t="str">
        <f>IF(Calendar!CC301="","",CONCATENATE(A301,"_",Calendar!CB301,"_",Calendar!CC301,"_",Calendar!CD301,","))</f>
        <v/>
      </c>
      <c r="BV301" s="66" t="str">
        <f>IF(Calendar!CF301="","",CONCATENATE(A301,"_",Calendar!CE301,"_",Calendar!CF301,"_",Calendar!CG301,","))</f>
        <v/>
      </c>
      <c r="BW301" s="66" t="str">
        <f>IF(Calendar!CI301="","",CONCATENATE(A301,"_",Calendar!CH301,"_",Calendar!CI301,"_",Calendar!CJ301,","))</f>
        <v/>
      </c>
      <c r="BX301" s="66" t="str">
        <f>IF(Calendar!CL301="","",CONCATENATE(A301,"_",Calendar!CK301,"_",Calendar!CL301,"_",Calendar!CM301,","))</f>
        <v/>
      </c>
      <c r="BY301" s="66" t="str">
        <f>IF(Calendar!CO301="","",CONCATENATE(A301,"_",Calendar!CN301,"_",Calendar!CO301,"_",Calendar!CP301,","))</f>
        <v/>
      </c>
      <c r="BZ301" s="66" t="str">
        <f>IF(Calendar!CR301="","",CONCATENATE(A301,"_",Calendar!CQ301,"_",Calendar!CR301,"_",Calendar!CS301,","))</f>
        <v/>
      </c>
      <c r="CA301" s="66" t="str">
        <f>IF(Calendar!CU301="","",CONCATENATE(A301,"_",Calendar!CT301,"_",Calendar!CU301,"_",Calendar!CV301,","))</f>
        <v/>
      </c>
      <c r="CB301" s="66" t="str">
        <f>IF(Calendar!CX301="","",CONCATENATE(A301,"_",Calendar!CW301,"_",Calendar!CX301,"_",Calendar!CY301,","))</f>
        <v/>
      </c>
      <c r="CC301" s="66" t="str">
        <f>IF(Calendar!DA301="","",CONCATENATE(A301,"_",Calendar!CZ301,"_",Calendar!DA301,"_",Calendar!DB301,","))</f>
        <v/>
      </c>
      <c r="CD301" s="66" t="str">
        <f>IF(Calendar!DD301="","",CONCATENATE(A301,"_",Calendar!DC301,"_",Calendar!DD301,"_",Calendar!DE301,","))</f>
        <v/>
      </c>
      <c r="CE301" s="66" t="str">
        <f>IF(Calendar!DG301="","",CONCATENATE(A301,"_",Calendar!DF301,"_",Calendar!DG301,"_",Calendar!DH301,","))</f>
        <v/>
      </c>
      <c r="CF301" s="66" t="str">
        <f>IF(Calendar!DJ301="","",CONCATENATE(A301,"_",Calendar!DI301,"_",Calendar!DJ301,"_",Calendar!DK301,","))</f>
        <v/>
      </c>
      <c r="CG301" s="66" t="str">
        <f>IF(Calendar!DM301="","",CONCATENATE(A301,"_",Calendar!DL301,"_",Calendar!DM301,"_",Calendar!DN301,","))</f>
        <v/>
      </c>
      <c r="CH301" s="66" t="str">
        <f>IF(Calendar!DP301="","",CONCATENATE(A301,"_",Calendar!DO301,"_",Calendar!DP301,"_",Calendar!DQ301,","))</f>
        <v/>
      </c>
      <c r="CI301" s="66" t="str">
        <f>IF(Calendar!DS301="","",CONCATENATE(A301,"_",Calendar!DR301,"_",Calendar!DS301,"_",Calendar!DT301,","))</f>
        <v/>
      </c>
      <c r="CJ301" s="66" t="str">
        <f>IF(Calendar!DV301="","",CONCATENATE(A301,"_",Calendar!DU301,"_",Calendar!DV301,"_",Calendar!DW301,","))</f>
        <v/>
      </c>
      <c r="CK301" s="66" t="str">
        <f>IF(Calendar!DY301="","",CONCATENATE(A301,"_",Calendar!DX301,"_",Calendar!DY301,"_",Calendar!DZ301,","))</f>
        <v/>
      </c>
      <c r="CL301" s="90" t="str">
        <f>IF(Calendar!EB301="","",CONCATENATE(A301,"_",Calendar!EA301,"_",Calendar!EB301,"_",Calendar!EC301,","))</f>
        <v/>
      </c>
      <c r="CM301" s="94" t="str">
        <f t="shared" si="21"/>
        <v/>
      </c>
      <c r="CN301" s="95" t="str">
        <f t="shared" si="22"/>
        <v/>
      </c>
      <c r="CO301" s="96" t="str">
        <f t="shared" si="23"/>
        <v/>
      </c>
      <c r="CP301" s="94" t="str">
        <f>IF(View!$D$1&lt;&gt;"OK","",IF(OR(View!$C$3="K+4",View!$C$3="K+4 &amp; K+7",View!$C$3="K+4 &amp; K+10",View!$C$3="ALL"),IF(CM301="","",IF(AND(HomeCalc!$A301&gt;=View!$C$1,HomeCalc!A301&lt;=View!$C$2),HomeCalc!CM301,"")),""))</f>
        <v/>
      </c>
      <c r="CQ301" s="95" t="str">
        <f>IF(View!$D$1&lt;&gt;"OK","",IF(OR(View!$C$3="K+7",View!$C$3="K+4 &amp; K+7",View!$C$3="K+7 &amp; K+10",View!$C$3="ALL"),IF(CN301="","",IF(AND(HomeCalc!$A301&gt;=View!$C$1,HomeCalc!A301&lt;=View!$C$2),HomeCalc!CN301,"")),""))</f>
        <v/>
      </c>
      <c r="CR301" s="96" t="str">
        <f>IF(View!$D$1&lt;&gt;"OK","",IF(OR(View!$C$3="K+10",View!$C$3="K+4 &amp; K+10",View!$C$3="K+7 &amp; K+10",View!$C$3="ALL"),IF(CO301="","",IF(AND(HomeCalc!$A301&gt;=View!$C$1,HomeCalc!A301&lt;=View!$C$2),HomeCalc!CO301,"")),""))</f>
        <v/>
      </c>
      <c r="CS301" s="102" t="str">
        <f>IF(View!$D$1&lt;&gt;"OK","",CONCATENATE(CS300,CP301,CQ301,CR301))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02" spans="1:97" ht="15.75" x14ac:dyDescent="0.25">
      <c r="A302" s="11">
        <v>42484</v>
      </c>
      <c r="B302" s="16" t="s">
        <v>86</v>
      </c>
      <c r="C302" s="17">
        <f t="shared" si="24"/>
        <v>43</v>
      </c>
      <c r="D302" s="26" t="s">
        <v>65</v>
      </c>
      <c r="E302" s="8" t="s">
        <v>71</v>
      </c>
      <c r="F302" s="64">
        <f t="shared" si="20"/>
        <v>1</v>
      </c>
      <c r="G302" s="21" t="str">
        <f>IF(OR(RIGHT(Calendar!I302,4)="REDS",RIGHT(Calendar!I302,6)="BLACKS",RIGHT(Calendar!I302,5)="BLUES"),Calendar!H302,"")</f>
        <v/>
      </c>
      <c r="H302" s="21" t="str">
        <f>IF(OR(RIGHT(Calendar!L302,4)="REDS",RIGHT(Calendar!L302,6)="BLACKS",RIGHT(Calendar!L302,5)="BLUES"),Calendar!K302,"")</f>
        <v/>
      </c>
      <c r="I302" s="21" t="str">
        <f>IF(OR(RIGHT(Calendar!O302,4)="REDS",RIGHT(Calendar!O302,6)="BLACKS",RIGHT(Calendar!O302,5)="BLUES"),Calendar!N302,"")</f>
        <v/>
      </c>
      <c r="J302" s="21" t="str">
        <f>IF(OR(RIGHT(Calendar!R302,4)="REDS",RIGHT(Calendar!R302,6)="BLACKS",RIGHT(Calendar!R302,5)="BLUES"),Calendar!Q302,"")</f>
        <v/>
      </c>
      <c r="K302" s="21" t="str">
        <f>IF(OR(RIGHT(Calendar!U302,4)="REDS",RIGHT(Calendar!U302,6)="BLACKS",RIGHT(Calendar!U302,5)="BLUES"),Calendar!T302,"")</f>
        <v/>
      </c>
      <c r="L302" s="21" t="str">
        <f>IF(OR(RIGHT(Calendar!X302,4)="REDS",RIGHT(Calendar!X302,6)="BLACKS",RIGHT(Calendar!X302,5)="BLUES"),Calendar!W302,"")</f>
        <v/>
      </c>
      <c r="M302" s="21" t="str">
        <f>IF(OR(RIGHT(Calendar!AA302,4)="REDS",RIGHT(Calendar!AA302,6)="BLACKS",RIGHT(Calendar!AA302,5)="BLUES"),Calendar!Z302,"")</f>
        <v/>
      </c>
      <c r="N302" s="21" t="str">
        <f>IF(OR(RIGHT(Calendar!AD302,4)="REDS",RIGHT(Calendar!AD302,6)="BLACKS",RIGHT(Calendar!AD302,5)="BLUES"),Calendar!AC302,"")</f>
        <v/>
      </c>
      <c r="O302" s="21" t="str">
        <f>IF(OR(RIGHT(Calendar!AG302,4)="REDS",RIGHT(Calendar!AG302,6)="BLACKS",RIGHT(Calendar!AG302,5)="BLUES"),Calendar!AF302,"")</f>
        <v/>
      </c>
      <c r="P302" s="21" t="str">
        <f>IF(OR(RIGHT(Calendar!AJ302,4)="REDS",RIGHT(Calendar!AJ302,6)="BLACKS",RIGHT(Calendar!AJ302,5)="BLUES"),Calendar!AI302,"")</f>
        <v/>
      </c>
      <c r="Q302" s="21" t="str">
        <f>IF(OR(RIGHT(Calendar!AM302,4)="REDS",RIGHT(Calendar!AM302,6)="BLACKS",RIGHT(Calendar!AM302,5)="BLUES"),Calendar!AL302,"")</f>
        <v/>
      </c>
      <c r="R302" s="21" t="str">
        <f>IF(OR(RIGHT(Calendar!AP302,4)="REDS",RIGHT(Calendar!AP302,6)="BLACKS",RIGHT(Calendar!AP302,5)="BLUES"),Calendar!AO302,"")</f>
        <v/>
      </c>
      <c r="S302" s="21" t="str">
        <f>IF(OR(RIGHT(Calendar!AS302,4)="REDS",RIGHT(Calendar!AS302,6)="BLACKS",RIGHT(Calendar!AS302,5)="BLUES"),Calendar!AR302,"")</f>
        <v/>
      </c>
      <c r="T302" s="21" t="str">
        <f>IF(OR(RIGHT(Calendar!AV302,4)="REDS",RIGHT(Calendar!AV302,6)="BLACKS",RIGHT(Calendar!AV302,5)="BLUES"),Calendar!AU302,"")</f>
        <v/>
      </c>
      <c r="U302" s="21" t="str">
        <f>IF(OR(RIGHT(Calendar!AY302,4)="REDS",RIGHT(Calendar!AY302,6)="BLACKS",RIGHT(Calendar!AY302,5)="BLUES"),Calendar!AX302,"")</f>
        <v/>
      </c>
      <c r="V302" s="21" t="str">
        <f>IF(OR(RIGHT(Calendar!BB302,4)="REDS",RIGHT(Calendar!BB302,6)="BLACKS",RIGHT(Calendar!BB302,5)="BLUES"),Calendar!BA302,"")</f>
        <v/>
      </c>
      <c r="W302" s="21" t="str">
        <f>IF(OR(RIGHT(Calendar!BE302,4)="REDS",RIGHT(Calendar!BE302,6)="BLACKS",RIGHT(Calendar!BE302,5)="BLUES"),Calendar!BD302,"")</f>
        <v/>
      </c>
      <c r="X302" s="21" t="str">
        <f>IF(OR(RIGHT(Calendar!BH302,4)="REDS",RIGHT(Calendar!BH302,6)="BLACKS",RIGHT(Calendar!BH302,5)="BLUES"),Calendar!BG302,"")</f>
        <v/>
      </c>
      <c r="Y302" s="21" t="str">
        <f>IF(OR(RIGHT(Calendar!BK302,4)="REDS",RIGHT(Calendar!BK302,6)="BLACKS",RIGHT(Calendar!BK302,5)="BLUES"),Calendar!BJ302,"")</f>
        <v/>
      </c>
      <c r="Z302" s="21" t="str">
        <f>IF(OR(RIGHT(Calendar!BN302,4)="REDS",RIGHT(Calendar!BN302,6)="BLACKS",RIGHT(Calendar!BN302,5)="BLUES"),Calendar!BM302,"")</f>
        <v/>
      </c>
      <c r="AA302" s="21" t="str">
        <f>IF(OR(RIGHT(Calendar!BQ302,4)="REDS",RIGHT(Calendar!BQ302,6)="BLACKS",RIGHT(Calendar!BQ302,5)="BLUES"),Calendar!BP302,"")</f>
        <v/>
      </c>
      <c r="AB302" s="21" t="str">
        <f>IF(OR(RIGHT(Calendar!BT302,4)="REDS",RIGHT(Calendar!BT302,6)="BLACKS",RIGHT(Calendar!BT302,5)="BLUES"),Calendar!BS302,"")</f>
        <v/>
      </c>
      <c r="AC302" s="21" t="str">
        <f>IF(OR(RIGHT(Calendar!BW302,4)="REDS",RIGHT(Calendar!BW302,6)="BLACKS",RIGHT(Calendar!BW302,5)="BLUES"),Calendar!BV302,"")</f>
        <v/>
      </c>
      <c r="AD302" s="21" t="str">
        <f>IF(OR(RIGHT(Calendar!BZ302,4)="REDS",RIGHT(Calendar!BZ302,6)="BLACKS",RIGHT(Calendar!BZ302,5)="BLUES"),Calendar!BY302,"")</f>
        <v/>
      </c>
      <c r="AE302" s="21" t="str">
        <f>IF(OR(RIGHT(Calendar!CC302,4)="REDS",RIGHT(Calendar!CC302,6)="BLACKS",RIGHT(Calendar!CC302,5)="BLUES"),Calendar!CB302,"")</f>
        <v/>
      </c>
      <c r="AF302" s="21" t="str">
        <f>IF(OR(RIGHT(Calendar!CF302,4)="REDS",RIGHT(Calendar!CF302,6)="BLACKS",RIGHT(Calendar!CF302,5)="BLUES"),Calendar!CE302,"")</f>
        <v/>
      </c>
      <c r="AG302" s="21" t="str">
        <f>IF(OR(RIGHT(Calendar!CI302,4)="REDS",RIGHT(Calendar!CI302,6)="BLACKS",RIGHT(Calendar!CI302,5)="BLUES"),Calendar!CH302,"")</f>
        <v/>
      </c>
      <c r="AH302" s="21" t="str">
        <f>IF(OR(RIGHT(Calendar!CL302,4)="REDS",RIGHT(Calendar!CL302,6)="BLACKS",RIGHT(Calendar!CL302,5)="BLUES"),Calendar!CK302,"")</f>
        <v/>
      </c>
      <c r="AI302" s="21" t="str">
        <f>IF(OR(RIGHT(Calendar!CO302,4)="REDS",RIGHT(Calendar!CO302,6)="BLACKS",RIGHT(Calendar!CO302,5)="BLUES"),Calendar!CN302,"")</f>
        <v/>
      </c>
      <c r="AJ302" s="21" t="str">
        <f>IF(OR(RIGHT(Calendar!CR302,4)="REDS",RIGHT(Calendar!CR302,6)="BLACKS",RIGHT(Calendar!CR302,5)="BLUES"),Calendar!CQ302,"")</f>
        <v/>
      </c>
      <c r="AK302" s="21" t="str">
        <f>IF(OR(RIGHT(Calendar!CU302,4)="REDS",RIGHT(Calendar!CU302,6)="BLACKS",RIGHT(Calendar!CU302,5)="BLUES"),Calendar!CT302,"")</f>
        <v/>
      </c>
      <c r="AL302" s="21" t="str">
        <f>IF(OR(RIGHT(Calendar!CX302,4)="REDS",RIGHT(Calendar!CX302,6)="BLACKS",RIGHT(Calendar!CX302,5)="BLUES"),Calendar!CW302,"")</f>
        <v/>
      </c>
      <c r="AM302" s="21" t="str">
        <f>IF(OR(RIGHT(Calendar!DA302,4)="REDS",RIGHT(Calendar!DA302,6)="BLACKS",RIGHT(Calendar!DA302,5)="BLUES"),Calendar!CZ302,"")</f>
        <v/>
      </c>
      <c r="AN302" s="21" t="str">
        <f>IF(OR(RIGHT(Calendar!DD302,4)="REDS",RIGHT(Calendar!DD302,6)="BLACKS",RIGHT(Calendar!DD302,5)="BLUES"),Calendar!DC302,"")</f>
        <v/>
      </c>
      <c r="AO302" s="21" t="str">
        <f>IF(OR(RIGHT(Calendar!DG302,4)="REDS",RIGHT(Calendar!DG302,6)="BLACKS",RIGHT(Calendar!DG302,5)="BLUES"),Calendar!DF302,"")</f>
        <v/>
      </c>
      <c r="AP302" s="21" t="str">
        <f>IF(OR(RIGHT(Calendar!DJ302,4)="REDS",RIGHT(Calendar!DJ302,6)="BLACKS",RIGHT(Calendar!DJ302,5)="BLUES"),Calendar!DI302,"")</f>
        <v/>
      </c>
      <c r="AQ302" s="21" t="str">
        <f>IF(OR(RIGHT(Calendar!DM302,4)="REDS",RIGHT(Calendar!DM302,6)="BLACKS",RIGHT(Calendar!DM302,5)="BLUES"),Calendar!DL302,"")</f>
        <v/>
      </c>
      <c r="AR302" s="21" t="str">
        <f>IF(OR(RIGHT(Calendar!DP302,4)="REDS",RIGHT(Calendar!DP302,6)="BLACKS",RIGHT(Calendar!DP302,5)="BLUES"),Calendar!DO302,"")</f>
        <v/>
      </c>
      <c r="AS302" s="21">
        <f>IF(OR(RIGHT(Calendar!DS302,4)="REDS",RIGHT(Calendar!DS302,6)="BLACKS",RIGHT(Calendar!DS302,5)="BLUES"),Calendar!DR302,"")</f>
        <v>0.625</v>
      </c>
      <c r="AT302" s="21" t="str">
        <f>IF(OR(RIGHT(Calendar!DV302,4)="REDS",RIGHT(Calendar!DV302,6)="BLACKS",RIGHT(Calendar!DV302,5)="BLUES"),Calendar!DU302,"")</f>
        <v/>
      </c>
      <c r="AU302" s="21" t="str">
        <f>IF(OR(RIGHT(Calendar!DY302,4)="REDS",RIGHT(Calendar!DY302,6)="BLACKS",RIGHT(Calendar!DY302,5)="BLUES"),Calendar!DX302,"")</f>
        <v/>
      </c>
      <c r="AV302" s="21" t="str">
        <f>IF(OR(RIGHT(Calendar!EB302,4)="REDS",RIGHT(Calendar!EB302,6)="BLACKS",RIGHT(Calendar!EB302,5)="BLUES"),Calendar!EA302,"")</f>
        <v/>
      </c>
      <c r="AW302" s="66" t="str">
        <f>IF(Calendar!I302="","",CONCATENATE(A302,"_",Calendar!H302,"_",Calendar!I302,"_",Calendar!J302,","))</f>
        <v/>
      </c>
      <c r="AX302" s="66" t="str">
        <f>IF(Calendar!L302="","",CONCATENATE(A302,"_",Calendar!K302,"_",Calendar!L302,"_",Calendar!M302,","))</f>
        <v/>
      </c>
      <c r="AY302" s="66" t="str">
        <f>IF(Calendar!O302="","",CONCATENATE(A302,"_",Calendar!N302,"_",Calendar!O302,"_",Calendar!P302,","))</f>
        <v/>
      </c>
      <c r="AZ302" s="66" t="str">
        <f>IF(Calendar!R302="","",CONCATENATE(A302,"_",Calendar!Q302,"_",Calendar!R302,"_",Calendar!S302,","))</f>
        <v/>
      </c>
      <c r="BA302" s="66" t="str">
        <f>IF(Calendar!U302="","",CONCATENATE(A302,"_",Calendar!T302,"_",Calendar!U302,"_",Calendar!V302,","))</f>
        <v/>
      </c>
      <c r="BB302" s="66" t="str">
        <f>IF(Calendar!X302="","",CONCATENATE(A302,"_",Calendar!W302,"_",Calendar!X302,"_",Calendar!Y302,","))</f>
        <v/>
      </c>
      <c r="BC302" s="66" t="str">
        <f>IF(Calendar!AA302="","",CONCATENATE(A302,"_",Calendar!Z302,"_",Calendar!AA302,"_",Calendar!AB302,","))</f>
        <v/>
      </c>
      <c r="BD302" s="66" t="str">
        <f>IF(Calendar!AD302="","",CONCATENATE(A302,"_",Calendar!AC302,"_",Calendar!AD302,"_",Calendar!AE302,","))</f>
        <v/>
      </c>
      <c r="BE302" s="66" t="str">
        <f>IF(Calendar!AG302="","",CONCATENATE(A302,"_",Calendar!AF302,"_",Calendar!AG302,"_",Calendar!AH302,","))</f>
        <v/>
      </c>
      <c r="BF302" s="66" t="str">
        <f>IF(Calendar!AJ302="","",CONCATENATE(A302,"_",Calendar!AI302,"_",Calendar!AJ302,"_",Calendar!AK302,","))</f>
        <v/>
      </c>
      <c r="BG302" s="66" t="str">
        <f>IF(Calendar!AM302="","",CONCATENATE(A302,"_",Calendar!AL302,"_",Calendar!AM302,"_",Calendar!AN302,","))</f>
        <v/>
      </c>
      <c r="BH302" s="66" t="str">
        <f>IF(Calendar!AP302="","",CONCATENATE(A302,"_",Calendar!AO302,"_",Calendar!AP302,"_",Calendar!AQ302,","))</f>
        <v/>
      </c>
      <c r="BI302" s="66" t="str">
        <f>IF(Calendar!AS302="","",CONCATENATE(A302,"_",Calendar!AR302,"_",Calendar!AS302,"_",Calendar!AT302,","))</f>
        <v/>
      </c>
      <c r="BJ302" s="66" t="str">
        <f>IF(Calendar!AV302="","",CONCATENATE(A302,"_",Calendar!AU302,"_",Calendar!AV302,"_",Calendar!AW302,","))</f>
        <v/>
      </c>
      <c r="BK302" s="66" t="str">
        <f>IF(Calendar!AY302="","",CONCATENATE(A302,"_",Calendar!AX302,"_",Calendar!AY302,"_",Calendar!AZ302,","))</f>
        <v/>
      </c>
      <c r="BL302" s="66" t="str">
        <f>IF(Calendar!BB302="","",CONCATENATE(A302,"_",Calendar!BA302,"_",Calendar!BB302,"_",Calendar!BC302,","))</f>
        <v/>
      </c>
      <c r="BM302" s="66" t="str">
        <f>IF(Calendar!BE302="","",CONCATENATE(A302,"_",Calendar!BD302,"_",Calendar!BE302,"_",Calendar!BF302,","))</f>
        <v/>
      </c>
      <c r="BN302" s="66" t="str">
        <f>IF(Calendar!BH302="","",CONCATENATE(A302,"_",Calendar!BG302,"_",Calendar!BH302,"_",Calendar!BI302,","))</f>
        <v/>
      </c>
      <c r="BO302" s="66" t="str">
        <f>IF(Calendar!BK302="","",CONCATENATE(A302,"_",Calendar!BJ302,"_",Calendar!BK302,"_",Calendar!BL302,","))</f>
        <v/>
      </c>
      <c r="BP302" s="66" t="str">
        <f>IF(Calendar!BN302="","",CONCATENATE(A302,"_",Calendar!BM302,"_",Calendar!BN302,"_",Calendar!BO302,","))</f>
        <v/>
      </c>
      <c r="BQ302" s="66" t="str">
        <f>IF(Calendar!BQ302="","",CONCATENATE(A302,"_",Calendar!BP302,"_",Calendar!BQ302,"_",Calendar!BR302,","))</f>
        <v/>
      </c>
      <c r="BR302" s="66" t="str">
        <f>IF(Calendar!BT302="","",CONCATENATE(A302,"_",Calendar!BS302,"_",Calendar!BT302,"_",Calendar!BU302,","))</f>
        <v/>
      </c>
      <c r="BS302" s="66" t="str">
        <f>IF(Calendar!BW302="","",CONCATENATE(A302,"_",Calendar!BV302,"_",Calendar!BW302,"_",Calendar!BX302,","))</f>
        <v/>
      </c>
      <c r="BT302" s="66" t="str">
        <f>IF(Calendar!BZ302="","",CONCATENATE(A302,"_",Calendar!BY302,"_",Calendar!BZ302,"_",Calendar!CA302,","))</f>
        <v/>
      </c>
      <c r="BU302" s="66" t="str">
        <f>IF(Calendar!CC302="","",CONCATENATE(A302,"_",Calendar!CB302,"_",Calendar!CC302,"_",Calendar!CD302,","))</f>
        <v/>
      </c>
      <c r="BV302" s="66" t="str">
        <f>IF(Calendar!CF302="","",CONCATENATE(A302,"_",Calendar!CE302,"_",Calendar!CF302,"_",Calendar!CG302,","))</f>
        <v/>
      </c>
      <c r="BW302" s="66" t="str">
        <f>IF(Calendar!CI302="","",CONCATENATE(A302,"_",Calendar!CH302,"_",Calendar!CI302,"_",Calendar!CJ302,","))</f>
        <v/>
      </c>
      <c r="BX302" s="66" t="str">
        <f>IF(Calendar!CL302="","",CONCATENATE(A302,"_",Calendar!CK302,"_",Calendar!CL302,"_",Calendar!CM302,","))</f>
        <v/>
      </c>
      <c r="BY302" s="66" t="str">
        <f>IF(Calendar!CO302="","",CONCATENATE(A302,"_",Calendar!CN302,"_",Calendar!CO302,"_",Calendar!CP302,","))</f>
        <v/>
      </c>
      <c r="BZ302" s="66" t="str">
        <f>IF(Calendar!CR302="","",CONCATENATE(A302,"_",Calendar!CQ302,"_",Calendar!CR302,"_",Calendar!CS302,","))</f>
        <v/>
      </c>
      <c r="CA302" s="66" t="str">
        <f>IF(Calendar!CU302="","",CONCATENATE(A302,"_",Calendar!CT302,"_",Calendar!CU302,"_",Calendar!CV302,","))</f>
        <v/>
      </c>
      <c r="CB302" s="66" t="str">
        <f>IF(Calendar!CX302="","",CONCATENATE(A302,"_",Calendar!CW302,"_",Calendar!CX302,"_",Calendar!CY302,","))</f>
        <v/>
      </c>
      <c r="CC302" s="66" t="str">
        <f>IF(Calendar!DA302="","",CONCATENATE(A302,"_",Calendar!CZ302,"_",Calendar!DA302,"_",Calendar!DB302,","))</f>
        <v/>
      </c>
      <c r="CD302" s="66" t="str">
        <f>IF(Calendar!DD302="","",CONCATENATE(A302,"_",Calendar!DC302,"_",Calendar!DD302,"_",Calendar!DE302,","))</f>
        <v/>
      </c>
      <c r="CE302" s="66" t="str">
        <f>IF(Calendar!DG302="","",CONCATENATE(A302,"_",Calendar!DF302,"_",Calendar!DG302,"_",Calendar!DH302,","))</f>
        <v/>
      </c>
      <c r="CF302" s="66" t="str">
        <f>IF(Calendar!DJ302="","",CONCATENATE(A302,"_",Calendar!DI302,"_",Calendar!DJ302,"_",Calendar!DK302,","))</f>
        <v/>
      </c>
      <c r="CG302" s="66" t="str">
        <f>IF(Calendar!DM302="","",CONCATENATE(A302,"_",Calendar!DL302,"_",Calendar!DM302,"_",Calendar!DN302,","))</f>
        <v/>
      </c>
      <c r="CH302" s="66" t="str">
        <f>IF(Calendar!DP302="","",CONCATENATE(A302,"_",Calendar!DO302,"_",Calendar!DP302,"_",Calendar!DQ302,","))</f>
        <v/>
      </c>
      <c r="CI302" s="66" t="str">
        <f>IF(Calendar!DS302="","",CONCATENATE(A302,"_",Calendar!DR302,"_",Calendar!DS302,"_",Calendar!DT302,","))</f>
        <v>42484_0.625_SEN BLACKs_ES.GEER,</v>
      </c>
      <c r="CJ302" s="66" t="str">
        <f>IF(Calendar!DV302="","",CONCATENATE(A302,"_",Calendar!DU302,"_",Calendar!DV302,"_",Calendar!DW302,","))</f>
        <v>42484_0.625_MCS.LIÈGE B_SEN REDs,</v>
      </c>
      <c r="CK302" s="66" t="str">
        <f>IF(Calendar!DY302="","",CONCATENATE(A302,"_",Calendar!DX302,"_",Calendar!DY302,"_",Calendar!DZ302,","))</f>
        <v/>
      </c>
      <c r="CL302" s="90" t="str">
        <f>IF(Calendar!EB302="","",CONCATENATE(A302,"_",Calendar!EA302,"_",Calendar!EB302,"_",Calendar!EC302,","))</f>
        <v/>
      </c>
      <c r="CM302" s="94" t="str">
        <f t="shared" si="21"/>
        <v/>
      </c>
      <c r="CN302" s="95" t="str">
        <f t="shared" si="22"/>
        <v/>
      </c>
      <c r="CO302" s="96" t="str">
        <f t="shared" si="23"/>
        <v>42484_0.625_SEN BLACKs_ES.GEER,42484_0.625_MCS.LIÈGE B_SEN REDs,</v>
      </c>
      <c r="CP302" s="94" t="str">
        <f>IF(View!$D$1&lt;&gt;"OK","",IF(OR(View!$C$3="K+4",View!$C$3="K+4 &amp; K+7",View!$C$3="K+4 &amp; K+10",View!$C$3="ALL"),IF(CM302="","",IF(AND(HomeCalc!$A302&gt;=View!$C$1,HomeCalc!A302&lt;=View!$C$2),HomeCalc!CM302,"")),""))</f>
        <v/>
      </c>
      <c r="CQ302" s="95" t="str">
        <f>IF(View!$D$1&lt;&gt;"OK","",IF(OR(View!$C$3="K+7",View!$C$3="K+4 &amp; K+7",View!$C$3="K+7 &amp; K+10",View!$C$3="ALL"),IF(CN302="","",IF(AND(HomeCalc!$A302&gt;=View!$C$1,HomeCalc!A302&lt;=View!$C$2),HomeCalc!CN302,"")),""))</f>
        <v/>
      </c>
      <c r="CR302" s="96" t="str">
        <f>IF(View!$D$1&lt;&gt;"OK","",IF(OR(View!$C$3="K+10",View!$C$3="K+4 &amp; K+10",View!$C$3="K+7 &amp; K+10",View!$C$3="ALL"),IF(CO302="","",IF(AND(HomeCalc!$A302&gt;=View!$C$1,HomeCalc!A302&lt;=View!$C$2),HomeCalc!CO302,"")),""))</f>
        <v/>
      </c>
      <c r="CS302" s="102" t="str">
        <f>IF(View!$D$1&lt;&gt;"OK","",CONCATENATE(CS301,CP302,CQ302,CR302))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03" spans="1:97" ht="15.75" x14ac:dyDescent="0.25">
      <c r="A303" s="11">
        <v>42485</v>
      </c>
      <c r="B303" s="16" t="s">
        <v>86</v>
      </c>
      <c r="C303" s="18">
        <f t="shared" si="24"/>
        <v>44</v>
      </c>
      <c r="D303" s="22" t="s">
        <v>66</v>
      </c>
      <c r="E303" s="8" t="s">
        <v>71</v>
      </c>
      <c r="F303" s="64">
        <f t="shared" si="20"/>
        <v>0</v>
      </c>
      <c r="G303" s="21" t="str">
        <f>IF(OR(RIGHT(Calendar!I303,4)="REDS",RIGHT(Calendar!I303,6)="BLACKS",RIGHT(Calendar!I303,5)="BLUES"),Calendar!H303,"")</f>
        <v/>
      </c>
      <c r="H303" s="21" t="str">
        <f>IF(OR(RIGHT(Calendar!L303,4)="REDS",RIGHT(Calendar!L303,6)="BLACKS",RIGHT(Calendar!L303,5)="BLUES"),Calendar!K303,"")</f>
        <v/>
      </c>
      <c r="I303" s="21" t="str">
        <f>IF(OR(RIGHT(Calendar!O303,4)="REDS",RIGHT(Calendar!O303,6)="BLACKS",RIGHT(Calendar!O303,5)="BLUES"),Calendar!N303,"")</f>
        <v/>
      </c>
      <c r="J303" s="21" t="str">
        <f>IF(OR(RIGHT(Calendar!R303,4)="REDS",RIGHT(Calendar!R303,6)="BLACKS",RIGHT(Calendar!R303,5)="BLUES"),Calendar!Q303,"")</f>
        <v/>
      </c>
      <c r="K303" s="21" t="str">
        <f>IF(OR(RIGHT(Calendar!U303,4)="REDS",RIGHT(Calendar!U303,6)="BLACKS",RIGHT(Calendar!U303,5)="BLUES"),Calendar!T303,"")</f>
        <v/>
      </c>
      <c r="L303" s="21" t="str">
        <f>IF(OR(RIGHT(Calendar!X303,4)="REDS",RIGHT(Calendar!X303,6)="BLACKS",RIGHT(Calendar!X303,5)="BLUES"),Calendar!W303,"")</f>
        <v/>
      </c>
      <c r="M303" s="21" t="str">
        <f>IF(OR(RIGHT(Calendar!AA303,4)="REDS",RIGHT(Calendar!AA303,6)="BLACKS",RIGHT(Calendar!AA303,5)="BLUES"),Calendar!Z303,"")</f>
        <v/>
      </c>
      <c r="N303" s="21" t="str">
        <f>IF(OR(RIGHT(Calendar!AD303,4)="REDS",RIGHT(Calendar!AD303,6)="BLACKS",RIGHT(Calendar!AD303,5)="BLUES"),Calendar!AC303,"")</f>
        <v/>
      </c>
      <c r="O303" s="21" t="str">
        <f>IF(OR(RIGHT(Calendar!AG303,4)="REDS",RIGHT(Calendar!AG303,6)="BLACKS",RIGHT(Calendar!AG303,5)="BLUES"),Calendar!AF303,"")</f>
        <v/>
      </c>
      <c r="P303" s="21" t="str">
        <f>IF(OR(RIGHT(Calendar!AJ303,4)="REDS",RIGHT(Calendar!AJ303,6)="BLACKS",RIGHT(Calendar!AJ303,5)="BLUES"),Calendar!AI303,"")</f>
        <v/>
      </c>
      <c r="Q303" s="21" t="str">
        <f>IF(OR(RIGHT(Calendar!AM303,4)="REDS",RIGHT(Calendar!AM303,6)="BLACKS",RIGHT(Calendar!AM303,5)="BLUES"),Calendar!AL303,"")</f>
        <v/>
      </c>
      <c r="R303" s="21" t="str">
        <f>IF(OR(RIGHT(Calendar!AP303,4)="REDS",RIGHT(Calendar!AP303,6)="BLACKS",RIGHT(Calendar!AP303,5)="BLUES"),Calendar!AO303,"")</f>
        <v/>
      </c>
      <c r="S303" s="21" t="str">
        <f>IF(OR(RIGHT(Calendar!AS303,4)="REDS",RIGHT(Calendar!AS303,6)="BLACKS",RIGHT(Calendar!AS303,5)="BLUES"),Calendar!AR303,"")</f>
        <v/>
      </c>
      <c r="T303" s="21" t="str">
        <f>IF(OR(RIGHT(Calendar!AV303,4)="REDS",RIGHT(Calendar!AV303,6)="BLACKS",RIGHT(Calendar!AV303,5)="BLUES"),Calendar!AU303,"")</f>
        <v/>
      </c>
      <c r="U303" s="21" t="str">
        <f>IF(OR(RIGHT(Calendar!AY303,4)="REDS",RIGHT(Calendar!AY303,6)="BLACKS",RIGHT(Calendar!AY303,5)="BLUES"),Calendar!AX303,"")</f>
        <v/>
      </c>
      <c r="V303" s="21" t="str">
        <f>IF(OR(RIGHT(Calendar!BB303,4)="REDS",RIGHT(Calendar!BB303,6)="BLACKS",RIGHT(Calendar!BB303,5)="BLUES"),Calendar!BA303,"")</f>
        <v/>
      </c>
      <c r="W303" s="21" t="str">
        <f>IF(OR(RIGHT(Calendar!BE303,4)="REDS",RIGHT(Calendar!BE303,6)="BLACKS",RIGHT(Calendar!BE303,5)="BLUES"),Calendar!BD303,"")</f>
        <v/>
      </c>
      <c r="X303" s="21" t="str">
        <f>IF(OR(RIGHT(Calendar!BH303,4)="REDS",RIGHT(Calendar!BH303,6)="BLACKS",RIGHT(Calendar!BH303,5)="BLUES"),Calendar!BG303,"")</f>
        <v/>
      </c>
      <c r="Y303" s="21" t="str">
        <f>IF(OR(RIGHT(Calendar!BK303,4)="REDS",RIGHT(Calendar!BK303,6)="BLACKS",RIGHT(Calendar!BK303,5)="BLUES"),Calendar!BJ303,"")</f>
        <v/>
      </c>
      <c r="Z303" s="21" t="str">
        <f>IF(OR(RIGHT(Calendar!BN303,4)="REDS",RIGHT(Calendar!BN303,6)="BLACKS",RIGHT(Calendar!BN303,5)="BLUES"),Calendar!BM303,"")</f>
        <v/>
      </c>
      <c r="AA303" s="21" t="str">
        <f>IF(OR(RIGHT(Calendar!BQ303,4)="REDS",RIGHT(Calendar!BQ303,6)="BLACKS",RIGHT(Calendar!BQ303,5)="BLUES"),Calendar!BP303,"")</f>
        <v/>
      </c>
      <c r="AB303" s="21" t="str">
        <f>IF(OR(RIGHT(Calendar!BT303,4)="REDS",RIGHT(Calendar!BT303,6)="BLACKS",RIGHT(Calendar!BT303,5)="BLUES"),Calendar!BS303,"")</f>
        <v/>
      </c>
      <c r="AC303" s="21" t="str">
        <f>IF(OR(RIGHT(Calendar!BW303,4)="REDS",RIGHT(Calendar!BW303,6)="BLACKS",RIGHT(Calendar!BW303,5)="BLUES"),Calendar!BV303,"")</f>
        <v/>
      </c>
      <c r="AD303" s="21" t="str">
        <f>IF(OR(RIGHT(Calendar!BZ303,4)="REDS",RIGHT(Calendar!BZ303,6)="BLACKS",RIGHT(Calendar!BZ303,5)="BLUES"),Calendar!BY303,"")</f>
        <v/>
      </c>
      <c r="AE303" s="21" t="str">
        <f>IF(OR(RIGHT(Calendar!CC303,4)="REDS",RIGHT(Calendar!CC303,6)="BLACKS",RIGHT(Calendar!CC303,5)="BLUES"),Calendar!CB303,"")</f>
        <v/>
      </c>
      <c r="AF303" s="21" t="str">
        <f>IF(OR(RIGHT(Calendar!CF303,4)="REDS",RIGHT(Calendar!CF303,6)="BLACKS",RIGHT(Calendar!CF303,5)="BLUES"),Calendar!CE303,"")</f>
        <v/>
      </c>
      <c r="AG303" s="21" t="str">
        <f>IF(OR(RIGHT(Calendar!CI303,4)="REDS",RIGHT(Calendar!CI303,6)="BLACKS",RIGHT(Calendar!CI303,5)="BLUES"),Calendar!CH303,"")</f>
        <v/>
      </c>
      <c r="AH303" s="21" t="str">
        <f>IF(OR(RIGHT(Calendar!CL303,4)="REDS",RIGHT(Calendar!CL303,6)="BLACKS",RIGHT(Calendar!CL303,5)="BLUES"),Calendar!CK303,"")</f>
        <v/>
      </c>
      <c r="AI303" s="21" t="str">
        <f>IF(OR(RIGHT(Calendar!CO303,4)="REDS",RIGHT(Calendar!CO303,6)="BLACKS",RIGHT(Calendar!CO303,5)="BLUES"),Calendar!CN303,"")</f>
        <v/>
      </c>
      <c r="AJ303" s="21" t="str">
        <f>IF(OR(RIGHT(Calendar!CR303,4)="REDS",RIGHT(Calendar!CR303,6)="BLACKS",RIGHT(Calendar!CR303,5)="BLUES"),Calendar!CQ303,"")</f>
        <v/>
      </c>
      <c r="AK303" s="21" t="str">
        <f>IF(OR(RIGHT(Calendar!CU303,4)="REDS",RIGHT(Calendar!CU303,6)="BLACKS",RIGHT(Calendar!CU303,5)="BLUES"),Calendar!CT303,"")</f>
        <v/>
      </c>
      <c r="AL303" s="21" t="str">
        <f>IF(OR(RIGHT(Calendar!CX303,4)="REDS",RIGHT(Calendar!CX303,6)="BLACKS",RIGHT(Calendar!CX303,5)="BLUES"),Calendar!CW303,"")</f>
        <v/>
      </c>
      <c r="AM303" s="21" t="str">
        <f>IF(OR(RIGHT(Calendar!DA303,4)="REDS",RIGHT(Calendar!DA303,6)="BLACKS",RIGHT(Calendar!DA303,5)="BLUES"),Calendar!CZ303,"")</f>
        <v/>
      </c>
      <c r="AN303" s="21" t="str">
        <f>IF(OR(RIGHT(Calendar!DD303,4)="REDS",RIGHT(Calendar!DD303,6)="BLACKS",RIGHT(Calendar!DD303,5)="BLUES"),Calendar!DC303,"")</f>
        <v/>
      </c>
      <c r="AO303" s="21" t="str">
        <f>IF(OR(RIGHT(Calendar!DG303,4)="REDS",RIGHT(Calendar!DG303,6)="BLACKS",RIGHT(Calendar!DG303,5)="BLUES"),Calendar!DF303,"")</f>
        <v/>
      </c>
      <c r="AP303" s="21" t="str">
        <f>IF(OR(RIGHT(Calendar!DJ303,4)="REDS",RIGHT(Calendar!DJ303,6)="BLACKS",RIGHT(Calendar!DJ303,5)="BLUES"),Calendar!DI303,"")</f>
        <v/>
      </c>
      <c r="AQ303" s="21" t="str">
        <f>IF(OR(RIGHT(Calendar!DM303,4)="REDS",RIGHT(Calendar!DM303,6)="BLACKS",RIGHT(Calendar!DM303,5)="BLUES"),Calendar!DL303,"")</f>
        <v/>
      </c>
      <c r="AR303" s="21" t="str">
        <f>IF(OR(RIGHT(Calendar!DP303,4)="REDS",RIGHT(Calendar!DP303,6)="BLACKS",RIGHT(Calendar!DP303,5)="BLUES"),Calendar!DO303,"")</f>
        <v/>
      </c>
      <c r="AS303" s="21" t="str">
        <f>IF(OR(RIGHT(Calendar!DS303,4)="REDS",RIGHT(Calendar!DS303,6)="BLACKS",RIGHT(Calendar!DS303,5)="BLUES"),Calendar!DR303,"")</f>
        <v/>
      </c>
      <c r="AT303" s="21" t="str">
        <f>IF(OR(RIGHT(Calendar!DV303,4)="REDS",RIGHT(Calendar!DV303,6)="BLACKS",RIGHT(Calendar!DV303,5)="BLUES"),Calendar!DU303,"")</f>
        <v/>
      </c>
      <c r="AU303" s="21" t="str">
        <f>IF(OR(RIGHT(Calendar!DY303,4)="REDS",RIGHT(Calendar!DY303,6)="BLACKS",RIGHT(Calendar!DY303,5)="BLUES"),Calendar!DX303,"")</f>
        <v/>
      </c>
      <c r="AV303" s="21" t="str">
        <f>IF(OR(RIGHT(Calendar!EB303,4)="REDS",RIGHT(Calendar!EB303,6)="BLACKS",RIGHT(Calendar!EB303,5)="BLUES"),Calendar!EA303,"")</f>
        <v/>
      </c>
      <c r="AW303" s="66" t="str">
        <f>IF(Calendar!I303="","",CONCATENATE(A303,"_",Calendar!H303,"_",Calendar!I303,"_",Calendar!J303,","))</f>
        <v/>
      </c>
      <c r="AX303" s="66" t="str">
        <f>IF(Calendar!L303="","",CONCATENATE(A303,"_",Calendar!K303,"_",Calendar!L303,"_",Calendar!M303,","))</f>
        <v/>
      </c>
      <c r="AY303" s="66" t="str">
        <f>IF(Calendar!O303="","",CONCATENATE(A303,"_",Calendar!N303,"_",Calendar!O303,"_",Calendar!P303,","))</f>
        <v/>
      </c>
      <c r="AZ303" s="66" t="str">
        <f>IF(Calendar!R303="","",CONCATENATE(A303,"_",Calendar!Q303,"_",Calendar!R303,"_",Calendar!S303,","))</f>
        <v/>
      </c>
      <c r="BA303" s="66" t="str">
        <f>IF(Calendar!U303="","",CONCATENATE(A303,"_",Calendar!T303,"_",Calendar!U303,"_",Calendar!V303,","))</f>
        <v/>
      </c>
      <c r="BB303" s="66" t="str">
        <f>IF(Calendar!X303="","",CONCATENATE(A303,"_",Calendar!W303,"_",Calendar!X303,"_",Calendar!Y303,","))</f>
        <v/>
      </c>
      <c r="BC303" s="66" t="str">
        <f>IF(Calendar!AA303="","",CONCATENATE(A303,"_",Calendar!Z303,"_",Calendar!AA303,"_",Calendar!AB303,","))</f>
        <v/>
      </c>
      <c r="BD303" s="66" t="str">
        <f>IF(Calendar!AD303="","",CONCATENATE(A303,"_",Calendar!AC303,"_",Calendar!AD303,"_",Calendar!AE303,","))</f>
        <v/>
      </c>
      <c r="BE303" s="66" t="str">
        <f>IF(Calendar!AG303="","",CONCATENATE(A303,"_",Calendar!AF303,"_",Calendar!AG303,"_",Calendar!AH303,","))</f>
        <v/>
      </c>
      <c r="BF303" s="66" t="str">
        <f>IF(Calendar!AJ303="","",CONCATENATE(A303,"_",Calendar!AI303,"_",Calendar!AJ303,"_",Calendar!AK303,","))</f>
        <v/>
      </c>
      <c r="BG303" s="66" t="str">
        <f>IF(Calendar!AM303="","",CONCATENATE(A303,"_",Calendar!AL303,"_",Calendar!AM303,"_",Calendar!AN303,","))</f>
        <v/>
      </c>
      <c r="BH303" s="66" t="str">
        <f>IF(Calendar!AP303="","",CONCATENATE(A303,"_",Calendar!AO303,"_",Calendar!AP303,"_",Calendar!AQ303,","))</f>
        <v/>
      </c>
      <c r="BI303" s="66" t="str">
        <f>IF(Calendar!AS303="","",CONCATENATE(A303,"_",Calendar!AR303,"_",Calendar!AS303,"_",Calendar!AT303,","))</f>
        <v/>
      </c>
      <c r="BJ303" s="66" t="str">
        <f>IF(Calendar!AV303="","",CONCATENATE(A303,"_",Calendar!AU303,"_",Calendar!AV303,"_",Calendar!AW303,","))</f>
        <v/>
      </c>
      <c r="BK303" s="66" t="str">
        <f>IF(Calendar!AY303="","",CONCATENATE(A303,"_",Calendar!AX303,"_",Calendar!AY303,"_",Calendar!AZ303,","))</f>
        <v/>
      </c>
      <c r="BL303" s="66" t="str">
        <f>IF(Calendar!BB303="","",CONCATENATE(A303,"_",Calendar!BA303,"_",Calendar!BB303,"_",Calendar!BC303,","))</f>
        <v/>
      </c>
      <c r="BM303" s="66" t="str">
        <f>IF(Calendar!BE303="","",CONCATENATE(A303,"_",Calendar!BD303,"_",Calendar!BE303,"_",Calendar!BF303,","))</f>
        <v/>
      </c>
      <c r="BN303" s="66" t="str">
        <f>IF(Calendar!BH303="","",CONCATENATE(A303,"_",Calendar!BG303,"_",Calendar!BH303,"_",Calendar!BI303,","))</f>
        <v/>
      </c>
      <c r="BO303" s="66" t="str">
        <f>IF(Calendar!BK303="","",CONCATENATE(A303,"_",Calendar!BJ303,"_",Calendar!BK303,"_",Calendar!BL303,","))</f>
        <v/>
      </c>
      <c r="BP303" s="66" t="str">
        <f>IF(Calendar!BN303="","",CONCATENATE(A303,"_",Calendar!BM303,"_",Calendar!BN303,"_",Calendar!BO303,","))</f>
        <v/>
      </c>
      <c r="BQ303" s="66" t="str">
        <f>IF(Calendar!BQ303="","",CONCATENATE(A303,"_",Calendar!BP303,"_",Calendar!BQ303,"_",Calendar!BR303,","))</f>
        <v/>
      </c>
      <c r="BR303" s="66" t="str">
        <f>IF(Calendar!BT303="","",CONCATENATE(A303,"_",Calendar!BS303,"_",Calendar!BT303,"_",Calendar!BU303,","))</f>
        <v/>
      </c>
      <c r="BS303" s="66" t="str">
        <f>IF(Calendar!BW303="","",CONCATENATE(A303,"_",Calendar!BV303,"_",Calendar!BW303,"_",Calendar!BX303,","))</f>
        <v/>
      </c>
      <c r="BT303" s="66" t="str">
        <f>IF(Calendar!BZ303="","",CONCATENATE(A303,"_",Calendar!BY303,"_",Calendar!BZ303,"_",Calendar!CA303,","))</f>
        <v/>
      </c>
      <c r="BU303" s="66" t="str">
        <f>IF(Calendar!CC303="","",CONCATENATE(A303,"_",Calendar!CB303,"_",Calendar!CC303,"_",Calendar!CD303,","))</f>
        <v/>
      </c>
      <c r="BV303" s="66" t="str">
        <f>IF(Calendar!CF303="","",CONCATENATE(A303,"_",Calendar!CE303,"_",Calendar!CF303,"_",Calendar!CG303,","))</f>
        <v/>
      </c>
      <c r="BW303" s="66" t="str">
        <f>IF(Calendar!CI303="","",CONCATENATE(A303,"_",Calendar!CH303,"_",Calendar!CI303,"_",Calendar!CJ303,","))</f>
        <v/>
      </c>
      <c r="BX303" s="66" t="str">
        <f>IF(Calendar!CL303="","",CONCATENATE(A303,"_",Calendar!CK303,"_",Calendar!CL303,"_",Calendar!CM303,","))</f>
        <v/>
      </c>
      <c r="BY303" s="66" t="str">
        <f>IF(Calendar!CO303="","",CONCATENATE(A303,"_",Calendar!CN303,"_",Calendar!CO303,"_",Calendar!CP303,","))</f>
        <v/>
      </c>
      <c r="BZ303" s="66" t="str">
        <f>IF(Calendar!CR303="","",CONCATENATE(A303,"_",Calendar!CQ303,"_",Calendar!CR303,"_",Calendar!CS303,","))</f>
        <v/>
      </c>
      <c r="CA303" s="66" t="str">
        <f>IF(Calendar!CU303="","",CONCATENATE(A303,"_",Calendar!CT303,"_",Calendar!CU303,"_",Calendar!CV303,","))</f>
        <v/>
      </c>
      <c r="CB303" s="66" t="str">
        <f>IF(Calendar!CX303="","",CONCATENATE(A303,"_",Calendar!CW303,"_",Calendar!CX303,"_",Calendar!CY303,","))</f>
        <v/>
      </c>
      <c r="CC303" s="66" t="str">
        <f>IF(Calendar!DA303="","",CONCATENATE(A303,"_",Calendar!CZ303,"_",Calendar!DA303,"_",Calendar!DB303,","))</f>
        <v/>
      </c>
      <c r="CD303" s="66" t="str">
        <f>IF(Calendar!DD303="","",CONCATENATE(A303,"_",Calendar!DC303,"_",Calendar!DD303,"_",Calendar!DE303,","))</f>
        <v/>
      </c>
      <c r="CE303" s="66" t="str">
        <f>IF(Calendar!DG303="","",CONCATENATE(A303,"_",Calendar!DF303,"_",Calendar!DG303,"_",Calendar!DH303,","))</f>
        <v/>
      </c>
      <c r="CF303" s="66" t="str">
        <f>IF(Calendar!DJ303="","",CONCATENATE(A303,"_",Calendar!DI303,"_",Calendar!DJ303,"_",Calendar!DK303,","))</f>
        <v/>
      </c>
      <c r="CG303" s="66" t="str">
        <f>IF(Calendar!DM303="","",CONCATENATE(A303,"_",Calendar!DL303,"_",Calendar!DM303,"_",Calendar!DN303,","))</f>
        <v/>
      </c>
      <c r="CH303" s="66" t="str">
        <f>IF(Calendar!DP303="","",CONCATENATE(A303,"_",Calendar!DO303,"_",Calendar!DP303,"_",Calendar!DQ303,","))</f>
        <v/>
      </c>
      <c r="CI303" s="66" t="str">
        <f>IF(Calendar!DS303="","",CONCATENATE(A303,"_",Calendar!DR303,"_",Calendar!DS303,"_",Calendar!DT303,","))</f>
        <v/>
      </c>
      <c r="CJ303" s="66" t="str">
        <f>IF(Calendar!DV303="","",CONCATENATE(A303,"_",Calendar!DU303,"_",Calendar!DV303,"_",Calendar!DW303,","))</f>
        <v/>
      </c>
      <c r="CK303" s="66" t="str">
        <f>IF(Calendar!DY303="","",CONCATENATE(A303,"_",Calendar!DX303,"_",Calendar!DY303,"_",Calendar!DZ303,","))</f>
        <v/>
      </c>
      <c r="CL303" s="90" t="str">
        <f>IF(Calendar!EB303="","",CONCATENATE(A303,"_",Calendar!EA303,"_",Calendar!EB303,"_",Calendar!EC303,","))</f>
        <v/>
      </c>
      <c r="CM303" s="94" t="str">
        <f t="shared" si="21"/>
        <v/>
      </c>
      <c r="CN303" s="95" t="str">
        <f t="shared" si="22"/>
        <v/>
      </c>
      <c r="CO303" s="96" t="str">
        <f t="shared" si="23"/>
        <v/>
      </c>
      <c r="CP303" s="94" t="str">
        <f>IF(View!$D$1&lt;&gt;"OK","",IF(OR(View!$C$3="K+4",View!$C$3="K+4 &amp; K+7",View!$C$3="K+4 &amp; K+10",View!$C$3="ALL"),IF(CM303="","",IF(AND(HomeCalc!$A303&gt;=View!$C$1,HomeCalc!A303&lt;=View!$C$2),HomeCalc!CM303,"")),""))</f>
        <v/>
      </c>
      <c r="CQ303" s="95" t="str">
        <f>IF(View!$D$1&lt;&gt;"OK","",IF(OR(View!$C$3="K+7",View!$C$3="K+4 &amp; K+7",View!$C$3="K+7 &amp; K+10",View!$C$3="ALL"),IF(CN303="","",IF(AND(HomeCalc!$A303&gt;=View!$C$1,HomeCalc!A303&lt;=View!$C$2),HomeCalc!CN303,"")),""))</f>
        <v/>
      </c>
      <c r="CR303" s="96" t="str">
        <f>IF(View!$D$1&lt;&gt;"OK","",IF(OR(View!$C$3="K+10",View!$C$3="K+4 &amp; K+10",View!$C$3="K+7 &amp; K+10",View!$C$3="ALL"),IF(CO303="","",IF(AND(HomeCalc!$A303&gt;=View!$C$1,HomeCalc!A303&lt;=View!$C$2),HomeCalc!CO303,"")),""))</f>
        <v/>
      </c>
      <c r="CS303" s="102" t="str">
        <f>IF(View!$D$1&lt;&gt;"OK","",CONCATENATE(CS302,CP303,CQ303,CR303))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04" spans="1:97" ht="15.75" x14ac:dyDescent="0.25">
      <c r="A304" s="11">
        <v>42486</v>
      </c>
      <c r="B304" s="16" t="s">
        <v>86</v>
      </c>
      <c r="C304" s="18">
        <f t="shared" si="24"/>
        <v>44</v>
      </c>
      <c r="D304" s="23" t="s">
        <v>67</v>
      </c>
      <c r="E304" s="8" t="s">
        <v>71</v>
      </c>
      <c r="F304" s="64">
        <f t="shared" si="20"/>
        <v>0</v>
      </c>
      <c r="G304" s="21" t="str">
        <f>IF(OR(RIGHT(Calendar!I304,4)="REDS",RIGHT(Calendar!I304,6)="BLACKS",RIGHT(Calendar!I304,5)="BLUES"),Calendar!H304,"")</f>
        <v/>
      </c>
      <c r="H304" s="21" t="str">
        <f>IF(OR(RIGHT(Calendar!L304,4)="REDS",RIGHT(Calendar!L304,6)="BLACKS",RIGHT(Calendar!L304,5)="BLUES"),Calendar!K304,"")</f>
        <v/>
      </c>
      <c r="I304" s="21" t="str">
        <f>IF(OR(RIGHT(Calendar!O304,4)="REDS",RIGHT(Calendar!O304,6)="BLACKS",RIGHT(Calendar!O304,5)="BLUES"),Calendar!N304,"")</f>
        <v/>
      </c>
      <c r="J304" s="21" t="str">
        <f>IF(OR(RIGHT(Calendar!R304,4)="REDS",RIGHT(Calendar!R304,6)="BLACKS",RIGHT(Calendar!R304,5)="BLUES"),Calendar!Q304,"")</f>
        <v/>
      </c>
      <c r="K304" s="21" t="str">
        <f>IF(OR(RIGHT(Calendar!U304,4)="REDS",RIGHT(Calendar!U304,6)="BLACKS",RIGHT(Calendar!U304,5)="BLUES"),Calendar!T304,"")</f>
        <v/>
      </c>
      <c r="L304" s="21" t="str">
        <f>IF(OR(RIGHT(Calendar!X304,4)="REDS",RIGHT(Calendar!X304,6)="BLACKS",RIGHT(Calendar!X304,5)="BLUES"),Calendar!W304,"")</f>
        <v/>
      </c>
      <c r="M304" s="21" t="str">
        <f>IF(OR(RIGHT(Calendar!AA304,4)="REDS",RIGHT(Calendar!AA304,6)="BLACKS",RIGHT(Calendar!AA304,5)="BLUES"),Calendar!Z304,"")</f>
        <v/>
      </c>
      <c r="N304" s="21" t="str">
        <f>IF(OR(RIGHT(Calendar!AD304,4)="REDS",RIGHT(Calendar!AD304,6)="BLACKS",RIGHT(Calendar!AD304,5)="BLUES"),Calendar!AC304,"")</f>
        <v/>
      </c>
      <c r="O304" s="21" t="str">
        <f>IF(OR(RIGHT(Calendar!AG304,4)="REDS",RIGHT(Calendar!AG304,6)="BLACKS",RIGHT(Calendar!AG304,5)="BLUES"),Calendar!AF304,"")</f>
        <v/>
      </c>
      <c r="P304" s="21" t="str">
        <f>IF(OR(RIGHT(Calendar!AJ304,4)="REDS",RIGHT(Calendar!AJ304,6)="BLACKS",RIGHT(Calendar!AJ304,5)="BLUES"),Calendar!AI304,"")</f>
        <v/>
      </c>
      <c r="Q304" s="21" t="str">
        <f>IF(OR(RIGHT(Calendar!AM304,4)="REDS",RIGHT(Calendar!AM304,6)="BLACKS",RIGHT(Calendar!AM304,5)="BLUES"),Calendar!AL304,"")</f>
        <v/>
      </c>
      <c r="R304" s="21" t="str">
        <f>IF(OR(RIGHT(Calendar!AP304,4)="REDS",RIGHT(Calendar!AP304,6)="BLACKS",RIGHT(Calendar!AP304,5)="BLUES"),Calendar!AO304,"")</f>
        <v/>
      </c>
      <c r="S304" s="21" t="str">
        <f>IF(OR(RIGHT(Calendar!AS304,4)="REDS",RIGHT(Calendar!AS304,6)="BLACKS",RIGHT(Calendar!AS304,5)="BLUES"),Calendar!AR304,"")</f>
        <v/>
      </c>
      <c r="T304" s="21" t="str">
        <f>IF(OR(RIGHT(Calendar!AV304,4)="REDS",RIGHT(Calendar!AV304,6)="BLACKS",RIGHT(Calendar!AV304,5)="BLUES"),Calendar!AU304,"")</f>
        <v/>
      </c>
      <c r="U304" s="21" t="str">
        <f>IF(OR(RIGHT(Calendar!AY304,4)="REDS",RIGHT(Calendar!AY304,6)="BLACKS",RIGHT(Calendar!AY304,5)="BLUES"),Calendar!AX304,"")</f>
        <v/>
      </c>
      <c r="V304" s="21" t="str">
        <f>IF(OR(RIGHT(Calendar!BB304,4)="REDS",RIGHT(Calendar!BB304,6)="BLACKS",RIGHT(Calendar!BB304,5)="BLUES"),Calendar!BA304,"")</f>
        <v/>
      </c>
      <c r="W304" s="21" t="str">
        <f>IF(OR(RIGHT(Calendar!BE304,4)="REDS",RIGHT(Calendar!BE304,6)="BLACKS",RIGHT(Calendar!BE304,5)="BLUES"),Calendar!BD304,"")</f>
        <v/>
      </c>
      <c r="X304" s="21" t="str">
        <f>IF(OR(RIGHT(Calendar!BH304,4)="REDS",RIGHT(Calendar!BH304,6)="BLACKS",RIGHT(Calendar!BH304,5)="BLUES"),Calendar!BG304,"")</f>
        <v/>
      </c>
      <c r="Y304" s="21" t="str">
        <f>IF(OR(RIGHT(Calendar!BK304,4)="REDS",RIGHT(Calendar!BK304,6)="BLACKS",RIGHT(Calendar!BK304,5)="BLUES"),Calendar!BJ304,"")</f>
        <v/>
      </c>
      <c r="Z304" s="21" t="str">
        <f>IF(OR(RIGHT(Calendar!BN304,4)="REDS",RIGHT(Calendar!BN304,6)="BLACKS",RIGHT(Calendar!BN304,5)="BLUES"),Calendar!BM304,"")</f>
        <v/>
      </c>
      <c r="AA304" s="21" t="str">
        <f>IF(OR(RIGHT(Calendar!BQ304,4)="REDS",RIGHT(Calendar!BQ304,6)="BLACKS",RIGHT(Calendar!BQ304,5)="BLUES"),Calendar!BP304,"")</f>
        <v/>
      </c>
      <c r="AB304" s="21" t="str">
        <f>IF(OR(RIGHT(Calendar!BT304,4)="REDS",RIGHT(Calendar!BT304,6)="BLACKS",RIGHT(Calendar!BT304,5)="BLUES"),Calendar!BS304,"")</f>
        <v/>
      </c>
      <c r="AC304" s="21" t="str">
        <f>IF(OR(RIGHT(Calendar!BW304,4)="REDS",RIGHT(Calendar!BW304,6)="BLACKS",RIGHT(Calendar!BW304,5)="BLUES"),Calendar!BV304,"")</f>
        <v/>
      </c>
      <c r="AD304" s="21" t="str">
        <f>IF(OR(RIGHT(Calendar!BZ304,4)="REDS",RIGHT(Calendar!BZ304,6)="BLACKS",RIGHT(Calendar!BZ304,5)="BLUES"),Calendar!BY304,"")</f>
        <v/>
      </c>
      <c r="AE304" s="21" t="str">
        <f>IF(OR(RIGHT(Calendar!CC304,4)="REDS",RIGHT(Calendar!CC304,6)="BLACKS",RIGHT(Calendar!CC304,5)="BLUES"),Calendar!CB304,"")</f>
        <v/>
      </c>
      <c r="AF304" s="21" t="str">
        <f>IF(OR(RIGHT(Calendar!CF304,4)="REDS",RIGHT(Calendar!CF304,6)="BLACKS",RIGHT(Calendar!CF304,5)="BLUES"),Calendar!CE304,"")</f>
        <v/>
      </c>
      <c r="AG304" s="21" t="str">
        <f>IF(OR(RIGHT(Calendar!CI304,4)="REDS",RIGHT(Calendar!CI304,6)="BLACKS",RIGHT(Calendar!CI304,5)="BLUES"),Calendar!CH304,"")</f>
        <v/>
      </c>
      <c r="AH304" s="21" t="str">
        <f>IF(OR(RIGHT(Calendar!CL304,4)="REDS",RIGHT(Calendar!CL304,6)="BLACKS",RIGHT(Calendar!CL304,5)="BLUES"),Calendar!CK304,"")</f>
        <v/>
      </c>
      <c r="AI304" s="21" t="str">
        <f>IF(OR(RIGHT(Calendar!CO304,4)="REDS",RIGHT(Calendar!CO304,6)="BLACKS",RIGHT(Calendar!CO304,5)="BLUES"),Calendar!CN304,"")</f>
        <v/>
      </c>
      <c r="AJ304" s="21" t="str">
        <f>IF(OR(RIGHT(Calendar!CR304,4)="REDS",RIGHT(Calendar!CR304,6)="BLACKS",RIGHT(Calendar!CR304,5)="BLUES"),Calendar!CQ304,"")</f>
        <v/>
      </c>
      <c r="AK304" s="21" t="str">
        <f>IF(OR(RIGHT(Calendar!CU304,4)="REDS",RIGHT(Calendar!CU304,6)="BLACKS",RIGHT(Calendar!CU304,5)="BLUES"),Calendar!CT304,"")</f>
        <v/>
      </c>
      <c r="AL304" s="21" t="str">
        <f>IF(OR(RIGHT(Calendar!CX304,4)="REDS",RIGHT(Calendar!CX304,6)="BLACKS",RIGHT(Calendar!CX304,5)="BLUES"),Calendar!CW304,"")</f>
        <v/>
      </c>
      <c r="AM304" s="21" t="str">
        <f>IF(OR(RIGHT(Calendar!DA304,4)="REDS",RIGHT(Calendar!DA304,6)="BLACKS",RIGHT(Calendar!DA304,5)="BLUES"),Calendar!CZ304,"")</f>
        <v/>
      </c>
      <c r="AN304" s="21" t="str">
        <f>IF(OR(RIGHT(Calendar!DD304,4)="REDS",RIGHT(Calendar!DD304,6)="BLACKS",RIGHT(Calendar!DD304,5)="BLUES"),Calendar!DC304,"")</f>
        <v/>
      </c>
      <c r="AO304" s="21" t="str">
        <f>IF(OR(RIGHT(Calendar!DG304,4)="REDS",RIGHT(Calendar!DG304,6)="BLACKS",RIGHT(Calendar!DG304,5)="BLUES"),Calendar!DF304,"")</f>
        <v/>
      </c>
      <c r="AP304" s="21" t="str">
        <f>IF(OR(RIGHT(Calendar!DJ304,4)="REDS",RIGHT(Calendar!DJ304,6)="BLACKS",RIGHT(Calendar!DJ304,5)="BLUES"),Calendar!DI304,"")</f>
        <v/>
      </c>
      <c r="AQ304" s="21" t="str">
        <f>IF(OR(RIGHT(Calendar!DM304,4)="REDS",RIGHT(Calendar!DM304,6)="BLACKS",RIGHT(Calendar!DM304,5)="BLUES"),Calendar!DL304,"")</f>
        <v/>
      </c>
      <c r="AR304" s="21" t="str">
        <f>IF(OR(RIGHT(Calendar!DP304,4)="REDS",RIGHT(Calendar!DP304,6)="BLACKS",RIGHT(Calendar!DP304,5)="BLUES"),Calendar!DO304,"")</f>
        <v/>
      </c>
      <c r="AS304" s="21" t="str">
        <f>IF(OR(RIGHT(Calendar!DS304,4)="REDS",RIGHT(Calendar!DS304,6)="BLACKS",RIGHT(Calendar!DS304,5)="BLUES"),Calendar!DR304,"")</f>
        <v/>
      </c>
      <c r="AT304" s="21" t="str">
        <f>IF(OR(RIGHT(Calendar!DV304,4)="REDS",RIGHT(Calendar!DV304,6)="BLACKS",RIGHT(Calendar!DV304,5)="BLUES"),Calendar!DU304,"")</f>
        <v/>
      </c>
      <c r="AU304" s="21" t="str">
        <f>IF(OR(RIGHT(Calendar!DY304,4)="REDS",RIGHT(Calendar!DY304,6)="BLACKS",RIGHT(Calendar!DY304,5)="BLUES"),Calendar!DX304,"")</f>
        <v/>
      </c>
      <c r="AV304" s="21" t="str">
        <f>IF(OR(RIGHT(Calendar!EB304,4)="REDS",RIGHT(Calendar!EB304,6)="BLACKS",RIGHT(Calendar!EB304,5)="BLUES"),Calendar!EA304,"")</f>
        <v/>
      </c>
      <c r="AW304" s="66" t="str">
        <f>IF(Calendar!I304="","",CONCATENATE(A304,"_",Calendar!H304,"_",Calendar!I304,"_",Calendar!J304,","))</f>
        <v/>
      </c>
      <c r="AX304" s="66" t="str">
        <f>IF(Calendar!L304="","",CONCATENATE(A304,"_",Calendar!K304,"_",Calendar!L304,"_",Calendar!M304,","))</f>
        <v/>
      </c>
      <c r="AY304" s="66" t="str">
        <f>IF(Calendar!O304="","",CONCATENATE(A304,"_",Calendar!N304,"_",Calendar!O304,"_",Calendar!P304,","))</f>
        <v/>
      </c>
      <c r="AZ304" s="66" t="str">
        <f>IF(Calendar!R304="","",CONCATENATE(A304,"_",Calendar!Q304,"_",Calendar!R304,"_",Calendar!S304,","))</f>
        <v/>
      </c>
      <c r="BA304" s="66" t="str">
        <f>IF(Calendar!U304="","",CONCATENATE(A304,"_",Calendar!T304,"_",Calendar!U304,"_",Calendar!V304,","))</f>
        <v/>
      </c>
      <c r="BB304" s="66" t="str">
        <f>IF(Calendar!X304="","",CONCATENATE(A304,"_",Calendar!W304,"_",Calendar!X304,"_",Calendar!Y304,","))</f>
        <v/>
      </c>
      <c r="BC304" s="66" t="str">
        <f>IF(Calendar!AA304="","",CONCATENATE(A304,"_",Calendar!Z304,"_",Calendar!AA304,"_",Calendar!AB304,","))</f>
        <v/>
      </c>
      <c r="BD304" s="66" t="str">
        <f>IF(Calendar!AD304="","",CONCATENATE(A304,"_",Calendar!AC304,"_",Calendar!AD304,"_",Calendar!AE304,","))</f>
        <v/>
      </c>
      <c r="BE304" s="66" t="str">
        <f>IF(Calendar!AG304="","",CONCATENATE(A304,"_",Calendar!AF304,"_",Calendar!AG304,"_",Calendar!AH304,","))</f>
        <v/>
      </c>
      <c r="BF304" s="66" t="str">
        <f>IF(Calendar!AJ304="","",CONCATENATE(A304,"_",Calendar!AI304,"_",Calendar!AJ304,"_",Calendar!AK304,","))</f>
        <v/>
      </c>
      <c r="BG304" s="66" t="str">
        <f>IF(Calendar!AM304="","",CONCATENATE(A304,"_",Calendar!AL304,"_",Calendar!AM304,"_",Calendar!AN304,","))</f>
        <v/>
      </c>
      <c r="BH304" s="66" t="str">
        <f>IF(Calendar!AP304="","",CONCATENATE(A304,"_",Calendar!AO304,"_",Calendar!AP304,"_",Calendar!AQ304,","))</f>
        <v/>
      </c>
      <c r="BI304" s="66" t="str">
        <f>IF(Calendar!AS304="","",CONCATENATE(A304,"_",Calendar!AR304,"_",Calendar!AS304,"_",Calendar!AT304,","))</f>
        <v/>
      </c>
      <c r="BJ304" s="66" t="str">
        <f>IF(Calendar!AV304="","",CONCATENATE(A304,"_",Calendar!AU304,"_",Calendar!AV304,"_",Calendar!AW304,","))</f>
        <v/>
      </c>
      <c r="BK304" s="66" t="str">
        <f>IF(Calendar!AY304="","",CONCATENATE(A304,"_",Calendar!AX304,"_",Calendar!AY304,"_",Calendar!AZ304,","))</f>
        <v/>
      </c>
      <c r="BL304" s="66" t="str">
        <f>IF(Calendar!BB304="","",CONCATENATE(A304,"_",Calendar!BA304,"_",Calendar!BB304,"_",Calendar!BC304,","))</f>
        <v/>
      </c>
      <c r="BM304" s="66" t="str">
        <f>IF(Calendar!BE304="","",CONCATENATE(A304,"_",Calendar!BD304,"_",Calendar!BE304,"_",Calendar!BF304,","))</f>
        <v/>
      </c>
      <c r="BN304" s="66" t="str">
        <f>IF(Calendar!BH304="","",CONCATENATE(A304,"_",Calendar!BG304,"_",Calendar!BH304,"_",Calendar!BI304,","))</f>
        <v/>
      </c>
      <c r="BO304" s="66" t="str">
        <f>IF(Calendar!BK304="","",CONCATENATE(A304,"_",Calendar!BJ304,"_",Calendar!BK304,"_",Calendar!BL304,","))</f>
        <v/>
      </c>
      <c r="BP304" s="66" t="str">
        <f>IF(Calendar!BN304="","",CONCATENATE(A304,"_",Calendar!BM304,"_",Calendar!BN304,"_",Calendar!BO304,","))</f>
        <v/>
      </c>
      <c r="BQ304" s="66" t="str">
        <f>IF(Calendar!BQ304="","",CONCATENATE(A304,"_",Calendar!BP304,"_",Calendar!BQ304,"_",Calendar!BR304,","))</f>
        <v/>
      </c>
      <c r="BR304" s="66" t="str">
        <f>IF(Calendar!BT304="","",CONCATENATE(A304,"_",Calendar!BS304,"_",Calendar!BT304,"_",Calendar!BU304,","))</f>
        <v/>
      </c>
      <c r="BS304" s="66" t="str">
        <f>IF(Calendar!BW304="","",CONCATENATE(A304,"_",Calendar!BV304,"_",Calendar!BW304,"_",Calendar!BX304,","))</f>
        <v/>
      </c>
      <c r="BT304" s="66" t="str">
        <f>IF(Calendar!BZ304="","",CONCATENATE(A304,"_",Calendar!BY304,"_",Calendar!BZ304,"_",Calendar!CA304,","))</f>
        <v/>
      </c>
      <c r="BU304" s="66" t="str">
        <f>IF(Calendar!CC304="","",CONCATENATE(A304,"_",Calendar!CB304,"_",Calendar!CC304,"_",Calendar!CD304,","))</f>
        <v/>
      </c>
      <c r="BV304" s="66" t="str">
        <f>IF(Calendar!CF304="","",CONCATENATE(A304,"_",Calendar!CE304,"_",Calendar!CF304,"_",Calendar!CG304,","))</f>
        <v/>
      </c>
      <c r="BW304" s="66" t="str">
        <f>IF(Calendar!CI304="","",CONCATENATE(A304,"_",Calendar!CH304,"_",Calendar!CI304,"_",Calendar!CJ304,","))</f>
        <v/>
      </c>
      <c r="BX304" s="66" t="str">
        <f>IF(Calendar!CL304="","",CONCATENATE(A304,"_",Calendar!CK304,"_",Calendar!CL304,"_",Calendar!CM304,","))</f>
        <v/>
      </c>
      <c r="BY304" s="66" t="str">
        <f>IF(Calendar!CO304="","",CONCATENATE(A304,"_",Calendar!CN304,"_",Calendar!CO304,"_",Calendar!CP304,","))</f>
        <v/>
      </c>
      <c r="BZ304" s="66" t="str">
        <f>IF(Calendar!CR304="","",CONCATENATE(A304,"_",Calendar!CQ304,"_",Calendar!CR304,"_",Calendar!CS304,","))</f>
        <v/>
      </c>
      <c r="CA304" s="66" t="str">
        <f>IF(Calendar!CU304="","",CONCATENATE(A304,"_",Calendar!CT304,"_",Calendar!CU304,"_",Calendar!CV304,","))</f>
        <v/>
      </c>
      <c r="CB304" s="66" t="str">
        <f>IF(Calendar!CX304="","",CONCATENATE(A304,"_",Calendar!CW304,"_",Calendar!CX304,"_",Calendar!CY304,","))</f>
        <v/>
      </c>
      <c r="CC304" s="66" t="str">
        <f>IF(Calendar!DA304="","",CONCATENATE(A304,"_",Calendar!CZ304,"_",Calendar!DA304,"_",Calendar!DB304,","))</f>
        <v/>
      </c>
      <c r="CD304" s="66" t="str">
        <f>IF(Calendar!DD304="","",CONCATENATE(A304,"_",Calendar!DC304,"_",Calendar!DD304,"_",Calendar!DE304,","))</f>
        <v/>
      </c>
      <c r="CE304" s="66" t="str">
        <f>IF(Calendar!DG304="","",CONCATENATE(A304,"_",Calendar!DF304,"_",Calendar!DG304,"_",Calendar!DH304,","))</f>
        <v/>
      </c>
      <c r="CF304" s="66" t="str">
        <f>IF(Calendar!DJ304="","",CONCATENATE(A304,"_",Calendar!DI304,"_",Calendar!DJ304,"_",Calendar!DK304,","))</f>
        <v/>
      </c>
      <c r="CG304" s="66" t="str">
        <f>IF(Calendar!DM304="","",CONCATENATE(A304,"_",Calendar!DL304,"_",Calendar!DM304,"_",Calendar!DN304,","))</f>
        <v/>
      </c>
      <c r="CH304" s="66" t="str">
        <f>IF(Calendar!DP304="","",CONCATENATE(A304,"_",Calendar!DO304,"_",Calendar!DP304,"_",Calendar!DQ304,","))</f>
        <v/>
      </c>
      <c r="CI304" s="66" t="str">
        <f>IF(Calendar!DS304="","",CONCATENATE(A304,"_",Calendar!DR304,"_",Calendar!DS304,"_",Calendar!DT304,","))</f>
        <v/>
      </c>
      <c r="CJ304" s="66" t="str">
        <f>IF(Calendar!DV304="","",CONCATENATE(A304,"_",Calendar!DU304,"_",Calendar!DV304,"_",Calendar!DW304,","))</f>
        <v/>
      </c>
      <c r="CK304" s="66" t="str">
        <f>IF(Calendar!DY304="","",CONCATENATE(A304,"_",Calendar!DX304,"_",Calendar!DY304,"_",Calendar!DZ304,","))</f>
        <v/>
      </c>
      <c r="CL304" s="90" t="str">
        <f>IF(Calendar!EB304="","",CONCATENATE(A304,"_",Calendar!EA304,"_",Calendar!EB304,"_",Calendar!EC304,","))</f>
        <v/>
      </c>
      <c r="CM304" s="94" t="str">
        <f t="shared" si="21"/>
        <v/>
      </c>
      <c r="CN304" s="95" t="str">
        <f t="shared" si="22"/>
        <v/>
      </c>
      <c r="CO304" s="96" t="str">
        <f t="shared" si="23"/>
        <v/>
      </c>
      <c r="CP304" s="94" t="str">
        <f>IF(View!$D$1&lt;&gt;"OK","",IF(OR(View!$C$3="K+4",View!$C$3="K+4 &amp; K+7",View!$C$3="K+4 &amp; K+10",View!$C$3="ALL"),IF(CM304="","",IF(AND(HomeCalc!$A304&gt;=View!$C$1,HomeCalc!A304&lt;=View!$C$2),HomeCalc!CM304,"")),""))</f>
        <v/>
      </c>
      <c r="CQ304" s="95" t="str">
        <f>IF(View!$D$1&lt;&gt;"OK","",IF(OR(View!$C$3="K+7",View!$C$3="K+4 &amp; K+7",View!$C$3="K+7 &amp; K+10",View!$C$3="ALL"),IF(CN304="","",IF(AND(HomeCalc!$A304&gt;=View!$C$1,HomeCalc!A304&lt;=View!$C$2),HomeCalc!CN304,"")),""))</f>
        <v/>
      </c>
      <c r="CR304" s="96" t="str">
        <f>IF(View!$D$1&lt;&gt;"OK","",IF(OR(View!$C$3="K+10",View!$C$3="K+4 &amp; K+10",View!$C$3="K+7 &amp; K+10",View!$C$3="ALL"),IF(CO304="","",IF(AND(HomeCalc!$A304&gt;=View!$C$1,HomeCalc!A304&lt;=View!$C$2),HomeCalc!CO304,"")),""))</f>
        <v/>
      </c>
      <c r="CS304" s="102" t="str">
        <f>IF(View!$D$1&lt;&gt;"OK","",CONCATENATE(CS303,CP304,CQ304,CR304))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05" spans="1:97" ht="15.75" x14ac:dyDescent="0.25">
      <c r="A305" s="11">
        <v>42487</v>
      </c>
      <c r="B305" s="16" t="s">
        <v>86</v>
      </c>
      <c r="C305" s="18">
        <f t="shared" si="24"/>
        <v>44</v>
      </c>
      <c r="D305" s="24" t="s">
        <v>60</v>
      </c>
      <c r="E305" s="8" t="s">
        <v>71</v>
      </c>
      <c r="F305" s="64">
        <f t="shared" si="20"/>
        <v>0</v>
      </c>
      <c r="G305" s="21" t="str">
        <f>IF(OR(RIGHT(Calendar!I305,4)="REDS",RIGHT(Calendar!I305,6)="BLACKS",RIGHT(Calendar!I305,5)="BLUES"),Calendar!H305,"")</f>
        <v/>
      </c>
      <c r="H305" s="21" t="str">
        <f>IF(OR(RIGHT(Calendar!L305,4)="REDS",RIGHT(Calendar!L305,6)="BLACKS",RIGHT(Calendar!L305,5)="BLUES"),Calendar!K305,"")</f>
        <v/>
      </c>
      <c r="I305" s="21" t="str">
        <f>IF(OR(RIGHT(Calendar!O305,4)="REDS",RIGHT(Calendar!O305,6)="BLACKS",RIGHT(Calendar!O305,5)="BLUES"),Calendar!N305,"")</f>
        <v/>
      </c>
      <c r="J305" s="21" t="str">
        <f>IF(OR(RIGHT(Calendar!R305,4)="REDS",RIGHT(Calendar!R305,6)="BLACKS",RIGHT(Calendar!R305,5)="BLUES"),Calendar!Q305,"")</f>
        <v/>
      </c>
      <c r="K305" s="21" t="str">
        <f>IF(OR(RIGHT(Calendar!U305,4)="REDS",RIGHT(Calendar!U305,6)="BLACKS",RIGHT(Calendar!U305,5)="BLUES"),Calendar!T305,"")</f>
        <v/>
      </c>
      <c r="L305" s="21" t="str">
        <f>IF(OR(RIGHT(Calendar!X305,4)="REDS",RIGHT(Calendar!X305,6)="BLACKS",RIGHT(Calendar!X305,5)="BLUES"),Calendar!W305,"")</f>
        <v/>
      </c>
      <c r="M305" s="21" t="str">
        <f>IF(OR(RIGHT(Calendar!AA305,4)="REDS",RIGHT(Calendar!AA305,6)="BLACKS",RIGHT(Calendar!AA305,5)="BLUES"),Calendar!Z305,"")</f>
        <v/>
      </c>
      <c r="N305" s="21" t="str">
        <f>IF(OR(RIGHT(Calendar!AD305,4)="REDS",RIGHT(Calendar!AD305,6)="BLACKS",RIGHT(Calendar!AD305,5)="BLUES"),Calendar!AC305,"")</f>
        <v/>
      </c>
      <c r="O305" s="21" t="str">
        <f>IF(OR(RIGHT(Calendar!AG305,4)="REDS",RIGHT(Calendar!AG305,6)="BLACKS",RIGHT(Calendar!AG305,5)="BLUES"),Calendar!AF305,"")</f>
        <v/>
      </c>
      <c r="P305" s="21" t="str">
        <f>IF(OR(RIGHT(Calendar!AJ305,4)="REDS",RIGHT(Calendar!AJ305,6)="BLACKS",RIGHT(Calendar!AJ305,5)="BLUES"),Calendar!AI305,"")</f>
        <v/>
      </c>
      <c r="Q305" s="21" t="str">
        <f>IF(OR(RIGHT(Calendar!AM305,4)="REDS",RIGHT(Calendar!AM305,6)="BLACKS",RIGHT(Calendar!AM305,5)="BLUES"),Calendar!AL305,"")</f>
        <v/>
      </c>
      <c r="R305" s="21" t="str">
        <f>IF(OR(RIGHT(Calendar!AP305,4)="REDS",RIGHT(Calendar!AP305,6)="BLACKS",RIGHT(Calendar!AP305,5)="BLUES"),Calendar!AO305,"")</f>
        <v/>
      </c>
      <c r="S305" s="21" t="str">
        <f>IF(OR(RIGHT(Calendar!AS305,4)="REDS",RIGHT(Calendar!AS305,6)="BLACKS",RIGHT(Calendar!AS305,5)="BLUES"),Calendar!AR305,"")</f>
        <v/>
      </c>
      <c r="T305" s="21" t="str">
        <f>IF(OR(RIGHT(Calendar!AV305,4)="REDS",RIGHT(Calendar!AV305,6)="BLACKS",RIGHT(Calendar!AV305,5)="BLUES"),Calendar!AU305,"")</f>
        <v/>
      </c>
      <c r="U305" s="21" t="str">
        <f>IF(OR(RIGHT(Calendar!AY305,4)="REDS",RIGHT(Calendar!AY305,6)="BLACKS",RIGHT(Calendar!AY305,5)="BLUES"),Calendar!AX305,"")</f>
        <v/>
      </c>
      <c r="V305" s="21" t="str">
        <f>IF(OR(RIGHT(Calendar!BB305,4)="REDS",RIGHT(Calendar!BB305,6)="BLACKS",RIGHT(Calendar!BB305,5)="BLUES"),Calendar!BA305,"")</f>
        <v/>
      </c>
      <c r="W305" s="21" t="str">
        <f>IF(OR(RIGHT(Calendar!BE305,4)="REDS",RIGHT(Calendar!BE305,6)="BLACKS",RIGHT(Calendar!BE305,5)="BLUES"),Calendar!BD305,"")</f>
        <v/>
      </c>
      <c r="X305" s="21" t="str">
        <f>IF(OR(RIGHT(Calendar!BH305,4)="REDS",RIGHT(Calendar!BH305,6)="BLACKS",RIGHT(Calendar!BH305,5)="BLUES"),Calendar!BG305,"")</f>
        <v/>
      </c>
      <c r="Y305" s="21" t="str">
        <f>IF(OR(RIGHT(Calendar!BK305,4)="REDS",RIGHT(Calendar!BK305,6)="BLACKS",RIGHT(Calendar!BK305,5)="BLUES"),Calendar!BJ305,"")</f>
        <v/>
      </c>
      <c r="Z305" s="21" t="str">
        <f>IF(OR(RIGHT(Calendar!BN305,4)="REDS",RIGHT(Calendar!BN305,6)="BLACKS",RIGHT(Calendar!BN305,5)="BLUES"),Calendar!BM305,"")</f>
        <v/>
      </c>
      <c r="AA305" s="21" t="str">
        <f>IF(OR(RIGHT(Calendar!BQ305,4)="REDS",RIGHT(Calendar!BQ305,6)="BLACKS",RIGHT(Calendar!BQ305,5)="BLUES"),Calendar!BP305,"")</f>
        <v/>
      </c>
      <c r="AB305" s="21" t="str">
        <f>IF(OR(RIGHT(Calendar!BT305,4)="REDS",RIGHT(Calendar!BT305,6)="BLACKS",RIGHT(Calendar!BT305,5)="BLUES"),Calendar!BS305,"")</f>
        <v/>
      </c>
      <c r="AC305" s="21" t="str">
        <f>IF(OR(RIGHT(Calendar!BW305,4)="REDS",RIGHT(Calendar!BW305,6)="BLACKS",RIGHT(Calendar!BW305,5)="BLUES"),Calendar!BV305,"")</f>
        <v/>
      </c>
      <c r="AD305" s="21" t="str">
        <f>IF(OR(RIGHT(Calendar!BZ305,4)="REDS",RIGHT(Calendar!BZ305,6)="BLACKS",RIGHT(Calendar!BZ305,5)="BLUES"),Calendar!BY305,"")</f>
        <v/>
      </c>
      <c r="AE305" s="21" t="str">
        <f>IF(OR(RIGHT(Calendar!CC305,4)="REDS",RIGHT(Calendar!CC305,6)="BLACKS",RIGHT(Calendar!CC305,5)="BLUES"),Calendar!CB305,"")</f>
        <v/>
      </c>
      <c r="AF305" s="21" t="str">
        <f>IF(OR(RIGHT(Calendar!CF305,4)="REDS",RIGHT(Calendar!CF305,6)="BLACKS",RIGHT(Calendar!CF305,5)="BLUES"),Calendar!CE305,"")</f>
        <v/>
      </c>
      <c r="AG305" s="21" t="str">
        <f>IF(OR(RIGHT(Calendar!CI305,4)="REDS",RIGHT(Calendar!CI305,6)="BLACKS",RIGHT(Calendar!CI305,5)="BLUES"),Calendar!CH305,"")</f>
        <v/>
      </c>
      <c r="AH305" s="21" t="str">
        <f>IF(OR(RIGHT(Calendar!CL305,4)="REDS",RIGHT(Calendar!CL305,6)="BLACKS",RIGHT(Calendar!CL305,5)="BLUES"),Calendar!CK305,"")</f>
        <v/>
      </c>
      <c r="AI305" s="21" t="str">
        <f>IF(OR(RIGHT(Calendar!CO305,4)="REDS",RIGHT(Calendar!CO305,6)="BLACKS",RIGHT(Calendar!CO305,5)="BLUES"),Calendar!CN305,"")</f>
        <v/>
      </c>
      <c r="AJ305" s="21" t="str">
        <f>IF(OR(RIGHT(Calendar!CR305,4)="REDS",RIGHT(Calendar!CR305,6)="BLACKS",RIGHT(Calendar!CR305,5)="BLUES"),Calendar!CQ305,"")</f>
        <v/>
      </c>
      <c r="AK305" s="21" t="str">
        <f>IF(OR(RIGHT(Calendar!CU305,4)="REDS",RIGHT(Calendar!CU305,6)="BLACKS",RIGHT(Calendar!CU305,5)="BLUES"),Calendar!CT305,"")</f>
        <v/>
      </c>
      <c r="AL305" s="21" t="str">
        <f>IF(OR(RIGHT(Calendar!CX305,4)="REDS",RIGHT(Calendar!CX305,6)="BLACKS",RIGHT(Calendar!CX305,5)="BLUES"),Calendar!CW305,"")</f>
        <v/>
      </c>
      <c r="AM305" s="21" t="str">
        <f>IF(OR(RIGHT(Calendar!DA305,4)="REDS",RIGHT(Calendar!DA305,6)="BLACKS",RIGHT(Calendar!DA305,5)="BLUES"),Calendar!CZ305,"")</f>
        <v/>
      </c>
      <c r="AN305" s="21" t="str">
        <f>IF(OR(RIGHT(Calendar!DD305,4)="REDS",RIGHT(Calendar!DD305,6)="BLACKS",RIGHT(Calendar!DD305,5)="BLUES"),Calendar!DC305,"")</f>
        <v/>
      </c>
      <c r="AO305" s="21" t="str">
        <f>IF(OR(RIGHT(Calendar!DG305,4)="REDS",RIGHT(Calendar!DG305,6)="BLACKS",RIGHT(Calendar!DG305,5)="BLUES"),Calendar!DF305,"")</f>
        <v/>
      </c>
      <c r="AP305" s="21" t="str">
        <f>IF(OR(RIGHT(Calendar!DJ305,4)="REDS",RIGHT(Calendar!DJ305,6)="BLACKS",RIGHT(Calendar!DJ305,5)="BLUES"),Calendar!DI305,"")</f>
        <v/>
      </c>
      <c r="AQ305" s="21" t="str">
        <f>IF(OR(RIGHT(Calendar!DM305,4)="REDS",RIGHT(Calendar!DM305,6)="BLACKS",RIGHT(Calendar!DM305,5)="BLUES"),Calendar!DL305,"")</f>
        <v/>
      </c>
      <c r="AR305" s="21" t="str">
        <f>IF(OR(RIGHT(Calendar!DP305,4)="REDS",RIGHT(Calendar!DP305,6)="BLACKS",RIGHT(Calendar!DP305,5)="BLUES"),Calendar!DO305,"")</f>
        <v/>
      </c>
      <c r="AS305" s="21" t="str">
        <f>IF(OR(RIGHT(Calendar!DS305,4)="REDS",RIGHT(Calendar!DS305,6)="BLACKS",RIGHT(Calendar!DS305,5)="BLUES"),Calendar!DR305,"")</f>
        <v/>
      </c>
      <c r="AT305" s="21" t="str">
        <f>IF(OR(RIGHT(Calendar!DV305,4)="REDS",RIGHT(Calendar!DV305,6)="BLACKS",RIGHT(Calendar!DV305,5)="BLUES"),Calendar!DU305,"")</f>
        <v/>
      </c>
      <c r="AU305" s="21" t="str">
        <f>IF(OR(RIGHT(Calendar!DY305,4)="REDS",RIGHT(Calendar!DY305,6)="BLACKS",RIGHT(Calendar!DY305,5)="BLUES"),Calendar!DX305,"")</f>
        <v/>
      </c>
      <c r="AV305" s="21" t="str">
        <f>IF(OR(RIGHT(Calendar!EB305,4)="REDS",RIGHT(Calendar!EB305,6)="BLACKS",RIGHT(Calendar!EB305,5)="BLUES"),Calendar!EA305,"")</f>
        <v/>
      </c>
      <c r="AW305" s="66" t="str">
        <f>IF(Calendar!I305="","",CONCATENATE(A305,"_",Calendar!H305,"_",Calendar!I305,"_",Calendar!J305,","))</f>
        <v/>
      </c>
      <c r="AX305" s="66" t="str">
        <f>IF(Calendar!L305="","",CONCATENATE(A305,"_",Calendar!K305,"_",Calendar!L305,"_",Calendar!M305,","))</f>
        <v/>
      </c>
      <c r="AY305" s="66" t="str">
        <f>IF(Calendar!O305="","",CONCATENATE(A305,"_",Calendar!N305,"_",Calendar!O305,"_",Calendar!P305,","))</f>
        <v/>
      </c>
      <c r="AZ305" s="66" t="str">
        <f>IF(Calendar!R305="","",CONCATENATE(A305,"_",Calendar!Q305,"_",Calendar!R305,"_",Calendar!S305,","))</f>
        <v/>
      </c>
      <c r="BA305" s="66" t="str">
        <f>IF(Calendar!U305="","",CONCATENATE(A305,"_",Calendar!T305,"_",Calendar!U305,"_",Calendar!V305,","))</f>
        <v/>
      </c>
      <c r="BB305" s="66" t="str">
        <f>IF(Calendar!X305="","",CONCATENATE(A305,"_",Calendar!W305,"_",Calendar!X305,"_",Calendar!Y305,","))</f>
        <v/>
      </c>
      <c r="BC305" s="66" t="str">
        <f>IF(Calendar!AA305="","",CONCATENATE(A305,"_",Calendar!Z305,"_",Calendar!AA305,"_",Calendar!AB305,","))</f>
        <v/>
      </c>
      <c r="BD305" s="66" t="str">
        <f>IF(Calendar!AD305="","",CONCATENATE(A305,"_",Calendar!AC305,"_",Calendar!AD305,"_",Calendar!AE305,","))</f>
        <v/>
      </c>
      <c r="BE305" s="66" t="str">
        <f>IF(Calendar!AG305="","",CONCATENATE(A305,"_",Calendar!AF305,"_",Calendar!AG305,"_",Calendar!AH305,","))</f>
        <v/>
      </c>
      <c r="BF305" s="66" t="str">
        <f>IF(Calendar!AJ305="","",CONCATENATE(A305,"_",Calendar!AI305,"_",Calendar!AJ305,"_",Calendar!AK305,","))</f>
        <v/>
      </c>
      <c r="BG305" s="66" t="str">
        <f>IF(Calendar!AM305="","",CONCATENATE(A305,"_",Calendar!AL305,"_",Calendar!AM305,"_",Calendar!AN305,","))</f>
        <v/>
      </c>
      <c r="BH305" s="66" t="str">
        <f>IF(Calendar!AP305="","",CONCATENATE(A305,"_",Calendar!AO305,"_",Calendar!AP305,"_",Calendar!AQ305,","))</f>
        <v/>
      </c>
      <c r="BI305" s="66" t="str">
        <f>IF(Calendar!AS305="","",CONCATENATE(A305,"_",Calendar!AR305,"_",Calendar!AS305,"_",Calendar!AT305,","))</f>
        <v/>
      </c>
      <c r="BJ305" s="66" t="str">
        <f>IF(Calendar!AV305="","",CONCATENATE(A305,"_",Calendar!AU305,"_",Calendar!AV305,"_",Calendar!AW305,","))</f>
        <v/>
      </c>
      <c r="BK305" s="66" t="str">
        <f>IF(Calendar!AY305="","",CONCATENATE(A305,"_",Calendar!AX305,"_",Calendar!AY305,"_",Calendar!AZ305,","))</f>
        <v/>
      </c>
      <c r="BL305" s="66" t="str">
        <f>IF(Calendar!BB305="","",CONCATENATE(A305,"_",Calendar!BA305,"_",Calendar!BB305,"_",Calendar!BC305,","))</f>
        <v/>
      </c>
      <c r="BM305" s="66" t="str">
        <f>IF(Calendar!BE305="","",CONCATENATE(A305,"_",Calendar!BD305,"_",Calendar!BE305,"_",Calendar!BF305,","))</f>
        <v/>
      </c>
      <c r="BN305" s="66" t="str">
        <f>IF(Calendar!BH305="","",CONCATENATE(A305,"_",Calendar!BG305,"_",Calendar!BH305,"_",Calendar!BI305,","))</f>
        <v/>
      </c>
      <c r="BO305" s="66" t="str">
        <f>IF(Calendar!BK305="","",CONCATENATE(A305,"_",Calendar!BJ305,"_",Calendar!BK305,"_",Calendar!BL305,","))</f>
        <v/>
      </c>
      <c r="BP305" s="66" t="str">
        <f>IF(Calendar!BN305="","",CONCATENATE(A305,"_",Calendar!BM305,"_",Calendar!BN305,"_",Calendar!BO305,","))</f>
        <v/>
      </c>
      <c r="BQ305" s="66" t="str">
        <f>IF(Calendar!BQ305="","",CONCATENATE(A305,"_",Calendar!BP305,"_",Calendar!BQ305,"_",Calendar!BR305,","))</f>
        <v/>
      </c>
      <c r="BR305" s="66" t="str">
        <f>IF(Calendar!BT305="","",CONCATENATE(A305,"_",Calendar!BS305,"_",Calendar!BT305,"_",Calendar!BU305,","))</f>
        <v/>
      </c>
      <c r="BS305" s="66" t="str">
        <f>IF(Calendar!BW305="","",CONCATENATE(A305,"_",Calendar!BV305,"_",Calendar!BW305,"_",Calendar!BX305,","))</f>
        <v/>
      </c>
      <c r="BT305" s="66" t="str">
        <f>IF(Calendar!BZ305="","",CONCATENATE(A305,"_",Calendar!BY305,"_",Calendar!BZ305,"_",Calendar!CA305,","))</f>
        <v/>
      </c>
      <c r="BU305" s="66" t="str">
        <f>IF(Calendar!CC305="","",CONCATENATE(A305,"_",Calendar!CB305,"_",Calendar!CC305,"_",Calendar!CD305,","))</f>
        <v/>
      </c>
      <c r="BV305" s="66" t="str">
        <f>IF(Calendar!CF305="","",CONCATENATE(A305,"_",Calendar!CE305,"_",Calendar!CF305,"_",Calendar!CG305,","))</f>
        <v/>
      </c>
      <c r="BW305" s="66" t="str">
        <f>IF(Calendar!CI305="","",CONCATENATE(A305,"_",Calendar!CH305,"_",Calendar!CI305,"_",Calendar!CJ305,","))</f>
        <v/>
      </c>
      <c r="BX305" s="66" t="str">
        <f>IF(Calendar!CL305="","",CONCATENATE(A305,"_",Calendar!CK305,"_",Calendar!CL305,"_",Calendar!CM305,","))</f>
        <v/>
      </c>
      <c r="BY305" s="66" t="str">
        <f>IF(Calendar!CO305="","",CONCATENATE(A305,"_",Calendar!CN305,"_",Calendar!CO305,"_",Calendar!CP305,","))</f>
        <v/>
      </c>
      <c r="BZ305" s="66" t="str">
        <f>IF(Calendar!CR305="","",CONCATENATE(A305,"_",Calendar!CQ305,"_",Calendar!CR305,"_",Calendar!CS305,","))</f>
        <v/>
      </c>
      <c r="CA305" s="66" t="str">
        <f>IF(Calendar!CU305="","",CONCATENATE(A305,"_",Calendar!CT305,"_",Calendar!CU305,"_",Calendar!CV305,","))</f>
        <v/>
      </c>
      <c r="CB305" s="66" t="str">
        <f>IF(Calendar!CX305="","",CONCATENATE(A305,"_",Calendar!CW305,"_",Calendar!CX305,"_",Calendar!CY305,","))</f>
        <v/>
      </c>
      <c r="CC305" s="66" t="str">
        <f>IF(Calendar!DA305="","",CONCATENATE(A305,"_",Calendar!CZ305,"_",Calendar!DA305,"_",Calendar!DB305,","))</f>
        <v/>
      </c>
      <c r="CD305" s="66" t="str">
        <f>IF(Calendar!DD305="","",CONCATENATE(A305,"_",Calendar!DC305,"_",Calendar!DD305,"_",Calendar!DE305,","))</f>
        <v/>
      </c>
      <c r="CE305" s="66" t="str">
        <f>IF(Calendar!DG305="","",CONCATENATE(A305,"_",Calendar!DF305,"_",Calendar!DG305,"_",Calendar!DH305,","))</f>
        <v/>
      </c>
      <c r="CF305" s="66" t="str">
        <f>IF(Calendar!DJ305="","",CONCATENATE(A305,"_",Calendar!DI305,"_",Calendar!DJ305,"_",Calendar!DK305,","))</f>
        <v/>
      </c>
      <c r="CG305" s="66" t="str">
        <f>IF(Calendar!DM305="","",CONCATENATE(A305,"_",Calendar!DL305,"_",Calendar!DM305,"_",Calendar!DN305,","))</f>
        <v/>
      </c>
      <c r="CH305" s="66" t="str">
        <f>IF(Calendar!DP305="","",CONCATENATE(A305,"_",Calendar!DO305,"_",Calendar!DP305,"_",Calendar!DQ305,","))</f>
        <v/>
      </c>
      <c r="CI305" s="66" t="str">
        <f>IF(Calendar!DS305="","",CONCATENATE(A305,"_",Calendar!DR305,"_",Calendar!DS305,"_",Calendar!DT305,","))</f>
        <v/>
      </c>
      <c r="CJ305" s="66" t="str">
        <f>IF(Calendar!DV305="","",CONCATENATE(A305,"_",Calendar!DU305,"_",Calendar!DV305,"_",Calendar!DW305,","))</f>
        <v/>
      </c>
      <c r="CK305" s="66" t="str">
        <f>IF(Calendar!DY305="","",CONCATENATE(A305,"_",Calendar!DX305,"_",Calendar!DY305,"_",Calendar!DZ305,","))</f>
        <v/>
      </c>
      <c r="CL305" s="90" t="str">
        <f>IF(Calendar!EB305="","",CONCATENATE(A305,"_",Calendar!EA305,"_",Calendar!EB305,"_",Calendar!EC305,","))</f>
        <v/>
      </c>
      <c r="CM305" s="94" t="str">
        <f t="shared" si="21"/>
        <v/>
      </c>
      <c r="CN305" s="95" t="str">
        <f t="shared" si="22"/>
        <v/>
      </c>
      <c r="CO305" s="96" t="str">
        <f t="shared" si="23"/>
        <v/>
      </c>
      <c r="CP305" s="94" t="str">
        <f>IF(View!$D$1&lt;&gt;"OK","",IF(OR(View!$C$3="K+4",View!$C$3="K+4 &amp; K+7",View!$C$3="K+4 &amp; K+10",View!$C$3="ALL"),IF(CM305="","",IF(AND(HomeCalc!$A305&gt;=View!$C$1,HomeCalc!A305&lt;=View!$C$2),HomeCalc!CM305,"")),""))</f>
        <v/>
      </c>
      <c r="CQ305" s="95" t="str">
        <f>IF(View!$D$1&lt;&gt;"OK","",IF(OR(View!$C$3="K+7",View!$C$3="K+4 &amp; K+7",View!$C$3="K+7 &amp; K+10",View!$C$3="ALL"),IF(CN305="","",IF(AND(HomeCalc!$A305&gt;=View!$C$1,HomeCalc!A305&lt;=View!$C$2),HomeCalc!CN305,"")),""))</f>
        <v/>
      </c>
      <c r="CR305" s="96" t="str">
        <f>IF(View!$D$1&lt;&gt;"OK","",IF(OR(View!$C$3="K+10",View!$C$3="K+4 &amp; K+10",View!$C$3="K+7 &amp; K+10",View!$C$3="ALL"),IF(CO305="","",IF(AND(HomeCalc!$A305&gt;=View!$C$1,HomeCalc!A305&lt;=View!$C$2),HomeCalc!CO305,"")),""))</f>
        <v/>
      </c>
      <c r="CS305" s="102" t="str">
        <f>IF(View!$D$1&lt;&gt;"OK","",CONCATENATE(CS304,CP305,CQ305,CR305))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06" spans="1:97" ht="15.75" x14ac:dyDescent="0.25">
      <c r="A306" s="11">
        <v>42488</v>
      </c>
      <c r="B306" s="16" t="s">
        <v>86</v>
      </c>
      <c r="C306" s="18">
        <f t="shared" si="24"/>
        <v>44</v>
      </c>
      <c r="D306" s="28" t="s">
        <v>62</v>
      </c>
      <c r="E306" s="8" t="s">
        <v>71</v>
      </c>
      <c r="F306" s="64">
        <f t="shared" si="20"/>
        <v>0</v>
      </c>
      <c r="G306" s="21" t="str">
        <f>IF(OR(RIGHT(Calendar!I306,4)="REDS",RIGHT(Calendar!I306,6)="BLACKS",RIGHT(Calendar!I306,5)="BLUES"),Calendar!H306,"")</f>
        <v/>
      </c>
      <c r="H306" s="21" t="str">
        <f>IF(OR(RIGHT(Calendar!L306,4)="REDS",RIGHT(Calendar!L306,6)="BLACKS",RIGHT(Calendar!L306,5)="BLUES"),Calendar!K306,"")</f>
        <v/>
      </c>
      <c r="I306" s="21" t="str">
        <f>IF(OR(RIGHT(Calendar!O306,4)="REDS",RIGHT(Calendar!O306,6)="BLACKS",RIGHT(Calendar!O306,5)="BLUES"),Calendar!N306,"")</f>
        <v/>
      </c>
      <c r="J306" s="21" t="str">
        <f>IF(OR(RIGHT(Calendar!R306,4)="REDS",RIGHT(Calendar!R306,6)="BLACKS",RIGHT(Calendar!R306,5)="BLUES"),Calendar!Q306,"")</f>
        <v/>
      </c>
      <c r="K306" s="21" t="str">
        <f>IF(OR(RIGHT(Calendar!U306,4)="REDS",RIGHT(Calendar!U306,6)="BLACKS",RIGHT(Calendar!U306,5)="BLUES"),Calendar!T306,"")</f>
        <v/>
      </c>
      <c r="L306" s="21" t="str">
        <f>IF(OR(RIGHT(Calendar!X306,4)="REDS",RIGHT(Calendar!X306,6)="BLACKS",RIGHT(Calendar!X306,5)="BLUES"),Calendar!W306,"")</f>
        <v/>
      </c>
      <c r="M306" s="21" t="str">
        <f>IF(OR(RIGHT(Calendar!AA306,4)="REDS",RIGHT(Calendar!AA306,6)="BLACKS",RIGHT(Calendar!AA306,5)="BLUES"),Calendar!Z306,"")</f>
        <v/>
      </c>
      <c r="N306" s="21" t="str">
        <f>IF(OR(RIGHT(Calendar!AD306,4)="REDS",RIGHT(Calendar!AD306,6)="BLACKS",RIGHT(Calendar!AD306,5)="BLUES"),Calendar!AC306,"")</f>
        <v/>
      </c>
      <c r="O306" s="21" t="str">
        <f>IF(OR(RIGHT(Calendar!AG306,4)="REDS",RIGHT(Calendar!AG306,6)="BLACKS",RIGHT(Calendar!AG306,5)="BLUES"),Calendar!AF306,"")</f>
        <v/>
      </c>
      <c r="P306" s="21" t="str">
        <f>IF(OR(RIGHT(Calendar!AJ306,4)="REDS",RIGHT(Calendar!AJ306,6)="BLACKS",RIGHT(Calendar!AJ306,5)="BLUES"),Calendar!AI306,"")</f>
        <v/>
      </c>
      <c r="Q306" s="21" t="str">
        <f>IF(OR(RIGHT(Calendar!AM306,4)="REDS",RIGHT(Calendar!AM306,6)="BLACKS",RIGHT(Calendar!AM306,5)="BLUES"),Calendar!AL306,"")</f>
        <v/>
      </c>
      <c r="R306" s="21" t="str">
        <f>IF(OR(RIGHT(Calendar!AP306,4)="REDS",RIGHT(Calendar!AP306,6)="BLACKS",RIGHT(Calendar!AP306,5)="BLUES"),Calendar!AO306,"")</f>
        <v/>
      </c>
      <c r="S306" s="21" t="str">
        <f>IF(OR(RIGHT(Calendar!AS306,4)="REDS",RIGHT(Calendar!AS306,6)="BLACKS",RIGHT(Calendar!AS306,5)="BLUES"),Calendar!AR306,"")</f>
        <v/>
      </c>
      <c r="T306" s="21" t="str">
        <f>IF(OR(RIGHT(Calendar!AV306,4)="REDS",RIGHT(Calendar!AV306,6)="BLACKS",RIGHT(Calendar!AV306,5)="BLUES"),Calendar!AU306,"")</f>
        <v/>
      </c>
      <c r="U306" s="21" t="str">
        <f>IF(OR(RIGHT(Calendar!AY306,4)="REDS",RIGHT(Calendar!AY306,6)="BLACKS",RIGHT(Calendar!AY306,5)="BLUES"),Calendar!AX306,"")</f>
        <v/>
      </c>
      <c r="V306" s="21" t="str">
        <f>IF(OR(RIGHT(Calendar!BB306,4)="REDS",RIGHT(Calendar!BB306,6)="BLACKS",RIGHT(Calendar!BB306,5)="BLUES"),Calendar!BA306,"")</f>
        <v/>
      </c>
      <c r="W306" s="21" t="str">
        <f>IF(OR(RIGHT(Calendar!BE306,4)="REDS",RIGHT(Calendar!BE306,6)="BLACKS",RIGHT(Calendar!BE306,5)="BLUES"),Calendar!BD306,"")</f>
        <v/>
      </c>
      <c r="X306" s="21" t="str">
        <f>IF(OR(RIGHT(Calendar!BH306,4)="REDS",RIGHT(Calendar!BH306,6)="BLACKS",RIGHT(Calendar!BH306,5)="BLUES"),Calendar!BG306,"")</f>
        <v/>
      </c>
      <c r="Y306" s="21" t="str">
        <f>IF(OR(RIGHT(Calendar!BK306,4)="REDS",RIGHT(Calendar!BK306,6)="BLACKS",RIGHT(Calendar!BK306,5)="BLUES"),Calendar!BJ306,"")</f>
        <v/>
      </c>
      <c r="Z306" s="21" t="str">
        <f>IF(OR(RIGHT(Calendar!BN306,4)="REDS",RIGHT(Calendar!BN306,6)="BLACKS",RIGHT(Calendar!BN306,5)="BLUES"),Calendar!BM306,"")</f>
        <v/>
      </c>
      <c r="AA306" s="21" t="str">
        <f>IF(OR(RIGHT(Calendar!BQ306,4)="REDS",RIGHT(Calendar!BQ306,6)="BLACKS",RIGHT(Calendar!BQ306,5)="BLUES"),Calendar!BP306,"")</f>
        <v/>
      </c>
      <c r="AB306" s="21" t="str">
        <f>IF(OR(RIGHT(Calendar!BT306,4)="REDS",RIGHT(Calendar!BT306,6)="BLACKS",RIGHT(Calendar!BT306,5)="BLUES"),Calendar!BS306,"")</f>
        <v/>
      </c>
      <c r="AC306" s="21" t="str">
        <f>IF(OR(RIGHT(Calendar!BW306,4)="REDS",RIGHT(Calendar!BW306,6)="BLACKS",RIGHT(Calendar!BW306,5)="BLUES"),Calendar!BV306,"")</f>
        <v/>
      </c>
      <c r="AD306" s="21" t="str">
        <f>IF(OR(RIGHT(Calendar!BZ306,4)="REDS",RIGHT(Calendar!BZ306,6)="BLACKS",RIGHT(Calendar!BZ306,5)="BLUES"),Calendar!BY306,"")</f>
        <v/>
      </c>
      <c r="AE306" s="21" t="str">
        <f>IF(OR(RIGHT(Calendar!CC306,4)="REDS",RIGHT(Calendar!CC306,6)="BLACKS",RIGHT(Calendar!CC306,5)="BLUES"),Calendar!CB306,"")</f>
        <v/>
      </c>
      <c r="AF306" s="21" t="str">
        <f>IF(OR(RIGHT(Calendar!CF306,4)="REDS",RIGHT(Calendar!CF306,6)="BLACKS",RIGHT(Calendar!CF306,5)="BLUES"),Calendar!CE306,"")</f>
        <v/>
      </c>
      <c r="AG306" s="21" t="str">
        <f>IF(OR(RIGHT(Calendar!CI306,4)="REDS",RIGHT(Calendar!CI306,6)="BLACKS",RIGHT(Calendar!CI306,5)="BLUES"),Calendar!CH306,"")</f>
        <v/>
      </c>
      <c r="AH306" s="21" t="str">
        <f>IF(OR(RIGHT(Calendar!CL306,4)="REDS",RIGHT(Calendar!CL306,6)="BLACKS",RIGHT(Calendar!CL306,5)="BLUES"),Calendar!CK306,"")</f>
        <v/>
      </c>
      <c r="AI306" s="21" t="str">
        <f>IF(OR(RIGHT(Calendar!CO306,4)="REDS",RIGHT(Calendar!CO306,6)="BLACKS",RIGHT(Calendar!CO306,5)="BLUES"),Calendar!CN306,"")</f>
        <v/>
      </c>
      <c r="AJ306" s="21" t="str">
        <f>IF(OR(RIGHT(Calendar!CR306,4)="REDS",RIGHT(Calendar!CR306,6)="BLACKS",RIGHT(Calendar!CR306,5)="BLUES"),Calendar!CQ306,"")</f>
        <v/>
      </c>
      <c r="AK306" s="21" t="str">
        <f>IF(OR(RIGHT(Calendar!CU306,4)="REDS",RIGHT(Calendar!CU306,6)="BLACKS",RIGHT(Calendar!CU306,5)="BLUES"),Calendar!CT306,"")</f>
        <v/>
      </c>
      <c r="AL306" s="21" t="str">
        <f>IF(OR(RIGHT(Calendar!CX306,4)="REDS",RIGHT(Calendar!CX306,6)="BLACKS",RIGHT(Calendar!CX306,5)="BLUES"),Calendar!CW306,"")</f>
        <v/>
      </c>
      <c r="AM306" s="21" t="str">
        <f>IF(OR(RIGHT(Calendar!DA306,4)="REDS",RIGHT(Calendar!DA306,6)="BLACKS",RIGHT(Calendar!DA306,5)="BLUES"),Calendar!CZ306,"")</f>
        <v/>
      </c>
      <c r="AN306" s="21" t="str">
        <f>IF(OR(RIGHT(Calendar!DD306,4)="REDS",RIGHT(Calendar!DD306,6)="BLACKS",RIGHT(Calendar!DD306,5)="BLUES"),Calendar!DC306,"")</f>
        <v/>
      </c>
      <c r="AO306" s="21" t="str">
        <f>IF(OR(RIGHT(Calendar!DG306,4)="REDS",RIGHT(Calendar!DG306,6)="BLACKS",RIGHT(Calendar!DG306,5)="BLUES"),Calendar!DF306,"")</f>
        <v/>
      </c>
      <c r="AP306" s="21" t="str">
        <f>IF(OR(RIGHT(Calendar!DJ306,4)="REDS",RIGHT(Calendar!DJ306,6)="BLACKS",RIGHT(Calendar!DJ306,5)="BLUES"),Calendar!DI306,"")</f>
        <v/>
      </c>
      <c r="AQ306" s="21" t="str">
        <f>IF(OR(RIGHT(Calendar!DM306,4)="REDS",RIGHT(Calendar!DM306,6)="BLACKS",RIGHT(Calendar!DM306,5)="BLUES"),Calendar!DL306,"")</f>
        <v/>
      </c>
      <c r="AR306" s="21" t="str">
        <f>IF(OR(RIGHT(Calendar!DP306,4)="REDS",RIGHT(Calendar!DP306,6)="BLACKS",RIGHT(Calendar!DP306,5)="BLUES"),Calendar!DO306,"")</f>
        <v/>
      </c>
      <c r="AS306" s="21" t="str">
        <f>IF(OR(RIGHT(Calendar!DS306,4)="REDS",RIGHT(Calendar!DS306,6)="BLACKS",RIGHT(Calendar!DS306,5)="BLUES"),Calendar!DR306,"")</f>
        <v/>
      </c>
      <c r="AT306" s="21" t="str">
        <f>IF(OR(RIGHT(Calendar!DV306,4)="REDS",RIGHT(Calendar!DV306,6)="BLACKS",RIGHT(Calendar!DV306,5)="BLUES"),Calendar!DU306,"")</f>
        <v/>
      </c>
      <c r="AU306" s="21" t="str">
        <f>IF(OR(RIGHT(Calendar!DY306,4)="REDS",RIGHT(Calendar!DY306,6)="BLACKS",RIGHT(Calendar!DY306,5)="BLUES"),Calendar!DX306,"")</f>
        <v/>
      </c>
      <c r="AV306" s="21" t="str">
        <f>IF(OR(RIGHT(Calendar!EB306,4)="REDS",RIGHT(Calendar!EB306,6)="BLACKS",RIGHT(Calendar!EB306,5)="BLUES"),Calendar!EA306,"")</f>
        <v/>
      </c>
      <c r="AW306" s="66" t="str">
        <f>IF(Calendar!I306="","",CONCATENATE(A306,"_",Calendar!H306,"_",Calendar!I306,"_",Calendar!J306,","))</f>
        <v/>
      </c>
      <c r="AX306" s="66" t="str">
        <f>IF(Calendar!L306="","",CONCATENATE(A306,"_",Calendar!K306,"_",Calendar!L306,"_",Calendar!M306,","))</f>
        <v/>
      </c>
      <c r="AY306" s="66" t="str">
        <f>IF(Calendar!O306="","",CONCATENATE(A306,"_",Calendar!N306,"_",Calendar!O306,"_",Calendar!P306,","))</f>
        <v/>
      </c>
      <c r="AZ306" s="66" t="str">
        <f>IF(Calendar!R306="","",CONCATENATE(A306,"_",Calendar!Q306,"_",Calendar!R306,"_",Calendar!S306,","))</f>
        <v/>
      </c>
      <c r="BA306" s="66" t="str">
        <f>IF(Calendar!U306="","",CONCATENATE(A306,"_",Calendar!T306,"_",Calendar!U306,"_",Calendar!V306,","))</f>
        <v/>
      </c>
      <c r="BB306" s="66" t="str">
        <f>IF(Calendar!X306="","",CONCATENATE(A306,"_",Calendar!W306,"_",Calendar!X306,"_",Calendar!Y306,","))</f>
        <v/>
      </c>
      <c r="BC306" s="66" t="str">
        <f>IF(Calendar!AA306="","",CONCATENATE(A306,"_",Calendar!Z306,"_",Calendar!AA306,"_",Calendar!AB306,","))</f>
        <v/>
      </c>
      <c r="BD306" s="66" t="str">
        <f>IF(Calendar!AD306="","",CONCATENATE(A306,"_",Calendar!AC306,"_",Calendar!AD306,"_",Calendar!AE306,","))</f>
        <v/>
      </c>
      <c r="BE306" s="66" t="str">
        <f>IF(Calendar!AG306="","",CONCATENATE(A306,"_",Calendar!AF306,"_",Calendar!AG306,"_",Calendar!AH306,","))</f>
        <v/>
      </c>
      <c r="BF306" s="66" t="str">
        <f>IF(Calendar!AJ306="","",CONCATENATE(A306,"_",Calendar!AI306,"_",Calendar!AJ306,"_",Calendar!AK306,","))</f>
        <v/>
      </c>
      <c r="BG306" s="66" t="str">
        <f>IF(Calendar!AM306="","",CONCATENATE(A306,"_",Calendar!AL306,"_",Calendar!AM306,"_",Calendar!AN306,","))</f>
        <v/>
      </c>
      <c r="BH306" s="66" t="str">
        <f>IF(Calendar!AP306="","",CONCATENATE(A306,"_",Calendar!AO306,"_",Calendar!AP306,"_",Calendar!AQ306,","))</f>
        <v/>
      </c>
      <c r="BI306" s="66" t="str">
        <f>IF(Calendar!AS306="","",CONCATENATE(A306,"_",Calendar!AR306,"_",Calendar!AS306,"_",Calendar!AT306,","))</f>
        <v/>
      </c>
      <c r="BJ306" s="66" t="str">
        <f>IF(Calendar!AV306="","",CONCATENATE(A306,"_",Calendar!AU306,"_",Calendar!AV306,"_",Calendar!AW306,","))</f>
        <v/>
      </c>
      <c r="BK306" s="66" t="str">
        <f>IF(Calendar!AY306="","",CONCATENATE(A306,"_",Calendar!AX306,"_",Calendar!AY306,"_",Calendar!AZ306,","))</f>
        <v/>
      </c>
      <c r="BL306" s="66" t="str">
        <f>IF(Calendar!BB306="","",CONCATENATE(A306,"_",Calendar!BA306,"_",Calendar!BB306,"_",Calendar!BC306,","))</f>
        <v/>
      </c>
      <c r="BM306" s="66" t="str">
        <f>IF(Calendar!BE306="","",CONCATENATE(A306,"_",Calendar!BD306,"_",Calendar!BE306,"_",Calendar!BF306,","))</f>
        <v/>
      </c>
      <c r="BN306" s="66" t="str">
        <f>IF(Calendar!BH306="","",CONCATENATE(A306,"_",Calendar!BG306,"_",Calendar!BH306,"_",Calendar!BI306,","))</f>
        <v/>
      </c>
      <c r="BO306" s="66" t="str">
        <f>IF(Calendar!BK306="","",CONCATENATE(A306,"_",Calendar!BJ306,"_",Calendar!BK306,"_",Calendar!BL306,","))</f>
        <v/>
      </c>
      <c r="BP306" s="66" t="str">
        <f>IF(Calendar!BN306="","",CONCATENATE(A306,"_",Calendar!BM306,"_",Calendar!BN306,"_",Calendar!BO306,","))</f>
        <v/>
      </c>
      <c r="BQ306" s="66" t="str">
        <f>IF(Calendar!BQ306="","",CONCATENATE(A306,"_",Calendar!BP306,"_",Calendar!BQ306,"_",Calendar!BR306,","))</f>
        <v/>
      </c>
      <c r="BR306" s="66" t="str">
        <f>IF(Calendar!BT306="","",CONCATENATE(A306,"_",Calendar!BS306,"_",Calendar!BT306,"_",Calendar!BU306,","))</f>
        <v/>
      </c>
      <c r="BS306" s="66" t="str">
        <f>IF(Calendar!BW306="","",CONCATENATE(A306,"_",Calendar!BV306,"_",Calendar!BW306,"_",Calendar!BX306,","))</f>
        <v/>
      </c>
      <c r="BT306" s="66" t="str">
        <f>IF(Calendar!BZ306="","",CONCATENATE(A306,"_",Calendar!BY306,"_",Calendar!BZ306,"_",Calendar!CA306,","))</f>
        <v/>
      </c>
      <c r="BU306" s="66" t="str">
        <f>IF(Calendar!CC306="","",CONCATENATE(A306,"_",Calendar!CB306,"_",Calendar!CC306,"_",Calendar!CD306,","))</f>
        <v/>
      </c>
      <c r="BV306" s="66" t="str">
        <f>IF(Calendar!CF306="","",CONCATENATE(A306,"_",Calendar!CE306,"_",Calendar!CF306,"_",Calendar!CG306,","))</f>
        <v/>
      </c>
      <c r="BW306" s="66" t="str">
        <f>IF(Calendar!CI306="","",CONCATENATE(A306,"_",Calendar!CH306,"_",Calendar!CI306,"_",Calendar!CJ306,","))</f>
        <v/>
      </c>
      <c r="BX306" s="66" t="str">
        <f>IF(Calendar!CL306="","",CONCATENATE(A306,"_",Calendar!CK306,"_",Calendar!CL306,"_",Calendar!CM306,","))</f>
        <v/>
      </c>
      <c r="BY306" s="66" t="str">
        <f>IF(Calendar!CO306="","",CONCATENATE(A306,"_",Calendar!CN306,"_",Calendar!CO306,"_",Calendar!CP306,","))</f>
        <v/>
      </c>
      <c r="BZ306" s="66" t="str">
        <f>IF(Calendar!CR306="","",CONCATENATE(A306,"_",Calendar!CQ306,"_",Calendar!CR306,"_",Calendar!CS306,","))</f>
        <v/>
      </c>
      <c r="CA306" s="66" t="str">
        <f>IF(Calendar!CU306="","",CONCATENATE(A306,"_",Calendar!CT306,"_",Calendar!CU306,"_",Calendar!CV306,","))</f>
        <v/>
      </c>
      <c r="CB306" s="66" t="str">
        <f>IF(Calendar!CX306="","",CONCATENATE(A306,"_",Calendar!CW306,"_",Calendar!CX306,"_",Calendar!CY306,","))</f>
        <v/>
      </c>
      <c r="CC306" s="66" t="str">
        <f>IF(Calendar!DA306="","",CONCATENATE(A306,"_",Calendar!CZ306,"_",Calendar!DA306,"_",Calendar!DB306,","))</f>
        <v/>
      </c>
      <c r="CD306" s="66" t="str">
        <f>IF(Calendar!DD306="","",CONCATENATE(A306,"_",Calendar!DC306,"_",Calendar!DD306,"_",Calendar!DE306,","))</f>
        <v/>
      </c>
      <c r="CE306" s="66" t="str">
        <f>IF(Calendar!DG306="","",CONCATENATE(A306,"_",Calendar!DF306,"_",Calendar!DG306,"_",Calendar!DH306,","))</f>
        <v/>
      </c>
      <c r="CF306" s="66" t="str">
        <f>IF(Calendar!DJ306="","",CONCATENATE(A306,"_",Calendar!DI306,"_",Calendar!DJ306,"_",Calendar!DK306,","))</f>
        <v/>
      </c>
      <c r="CG306" s="66" t="str">
        <f>IF(Calendar!DM306="","",CONCATENATE(A306,"_",Calendar!DL306,"_",Calendar!DM306,"_",Calendar!DN306,","))</f>
        <v/>
      </c>
      <c r="CH306" s="66" t="str">
        <f>IF(Calendar!DP306="","",CONCATENATE(A306,"_",Calendar!DO306,"_",Calendar!DP306,"_",Calendar!DQ306,","))</f>
        <v/>
      </c>
      <c r="CI306" s="66" t="str">
        <f>IF(Calendar!DS306="","",CONCATENATE(A306,"_",Calendar!DR306,"_",Calendar!DS306,"_",Calendar!DT306,","))</f>
        <v/>
      </c>
      <c r="CJ306" s="66" t="str">
        <f>IF(Calendar!DV306="","",CONCATENATE(A306,"_",Calendar!DU306,"_",Calendar!DV306,"_",Calendar!DW306,","))</f>
        <v/>
      </c>
      <c r="CK306" s="66" t="str">
        <f>IF(Calendar!DY306="","",CONCATENATE(A306,"_",Calendar!DX306,"_",Calendar!DY306,"_",Calendar!DZ306,","))</f>
        <v/>
      </c>
      <c r="CL306" s="90" t="str">
        <f>IF(Calendar!EB306="","",CONCATENATE(A306,"_",Calendar!EA306,"_",Calendar!EB306,"_",Calendar!EC306,","))</f>
        <v/>
      </c>
      <c r="CM306" s="94" t="str">
        <f t="shared" si="21"/>
        <v/>
      </c>
      <c r="CN306" s="95" t="str">
        <f t="shared" si="22"/>
        <v/>
      </c>
      <c r="CO306" s="96" t="str">
        <f t="shared" si="23"/>
        <v/>
      </c>
      <c r="CP306" s="94" t="str">
        <f>IF(View!$D$1&lt;&gt;"OK","",IF(OR(View!$C$3="K+4",View!$C$3="K+4 &amp; K+7",View!$C$3="K+4 &amp; K+10",View!$C$3="ALL"),IF(CM306="","",IF(AND(HomeCalc!$A306&gt;=View!$C$1,HomeCalc!A306&lt;=View!$C$2),HomeCalc!CM306,"")),""))</f>
        <v/>
      </c>
      <c r="CQ306" s="95" t="str">
        <f>IF(View!$D$1&lt;&gt;"OK","",IF(OR(View!$C$3="K+7",View!$C$3="K+4 &amp; K+7",View!$C$3="K+7 &amp; K+10",View!$C$3="ALL"),IF(CN306="","",IF(AND(HomeCalc!$A306&gt;=View!$C$1,HomeCalc!A306&lt;=View!$C$2),HomeCalc!CN306,"")),""))</f>
        <v/>
      </c>
      <c r="CR306" s="96" t="str">
        <f>IF(View!$D$1&lt;&gt;"OK","",IF(OR(View!$C$3="K+10",View!$C$3="K+4 &amp; K+10",View!$C$3="K+7 &amp; K+10",View!$C$3="ALL"),IF(CO306="","",IF(AND(HomeCalc!$A306&gt;=View!$C$1,HomeCalc!A306&lt;=View!$C$2),HomeCalc!CO306,"")),""))</f>
        <v/>
      </c>
      <c r="CS306" s="102" t="str">
        <f>IF(View!$D$1&lt;&gt;"OK","",CONCATENATE(CS305,CP306,CQ306,CR306))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07" spans="1:97" ht="15.75" x14ac:dyDescent="0.25">
      <c r="A307" s="11">
        <v>42489</v>
      </c>
      <c r="B307" s="16" t="s">
        <v>86</v>
      </c>
      <c r="C307" s="18">
        <f t="shared" si="24"/>
        <v>44</v>
      </c>
      <c r="D307" s="27" t="s">
        <v>63</v>
      </c>
      <c r="E307" s="8" t="s">
        <v>71</v>
      </c>
      <c r="F307" s="64">
        <f t="shared" si="20"/>
        <v>0</v>
      </c>
      <c r="G307" s="21" t="str">
        <f>IF(OR(RIGHT(Calendar!I307,4)="REDS",RIGHT(Calendar!I307,6)="BLACKS",RIGHT(Calendar!I307,5)="BLUES"),Calendar!H307,"")</f>
        <v/>
      </c>
      <c r="H307" s="21" t="str">
        <f>IF(OR(RIGHT(Calendar!L307,4)="REDS",RIGHT(Calendar!L307,6)="BLACKS",RIGHT(Calendar!L307,5)="BLUES"),Calendar!K307,"")</f>
        <v/>
      </c>
      <c r="I307" s="21" t="str">
        <f>IF(OR(RIGHT(Calendar!O307,4)="REDS",RIGHT(Calendar!O307,6)="BLACKS",RIGHT(Calendar!O307,5)="BLUES"),Calendar!N307,"")</f>
        <v/>
      </c>
      <c r="J307" s="21" t="str">
        <f>IF(OR(RIGHT(Calendar!R307,4)="REDS",RIGHT(Calendar!R307,6)="BLACKS",RIGHT(Calendar!R307,5)="BLUES"),Calendar!Q307,"")</f>
        <v/>
      </c>
      <c r="K307" s="21" t="str">
        <f>IF(OR(RIGHT(Calendar!U307,4)="REDS",RIGHT(Calendar!U307,6)="BLACKS",RIGHT(Calendar!U307,5)="BLUES"),Calendar!T307,"")</f>
        <v/>
      </c>
      <c r="L307" s="21" t="str">
        <f>IF(OR(RIGHT(Calendar!X307,4)="REDS",RIGHT(Calendar!X307,6)="BLACKS",RIGHT(Calendar!X307,5)="BLUES"),Calendar!W307,"")</f>
        <v/>
      </c>
      <c r="M307" s="21" t="str">
        <f>IF(OR(RIGHT(Calendar!AA307,4)="REDS",RIGHT(Calendar!AA307,6)="BLACKS",RIGHT(Calendar!AA307,5)="BLUES"),Calendar!Z307,"")</f>
        <v/>
      </c>
      <c r="N307" s="21" t="str">
        <f>IF(OR(RIGHT(Calendar!AD307,4)="REDS",RIGHT(Calendar!AD307,6)="BLACKS",RIGHT(Calendar!AD307,5)="BLUES"),Calendar!AC307,"")</f>
        <v/>
      </c>
      <c r="O307" s="21" t="str">
        <f>IF(OR(RIGHT(Calendar!AG307,4)="REDS",RIGHT(Calendar!AG307,6)="BLACKS",RIGHT(Calendar!AG307,5)="BLUES"),Calendar!AF307,"")</f>
        <v/>
      </c>
      <c r="P307" s="21" t="str">
        <f>IF(OR(RIGHT(Calendar!AJ307,4)="REDS",RIGHT(Calendar!AJ307,6)="BLACKS",RIGHT(Calendar!AJ307,5)="BLUES"),Calendar!AI307,"")</f>
        <v/>
      </c>
      <c r="Q307" s="21" t="str">
        <f>IF(OR(RIGHT(Calendar!AM307,4)="REDS",RIGHT(Calendar!AM307,6)="BLACKS",RIGHT(Calendar!AM307,5)="BLUES"),Calendar!AL307,"")</f>
        <v/>
      </c>
      <c r="R307" s="21" t="str">
        <f>IF(OR(RIGHT(Calendar!AP307,4)="REDS",RIGHT(Calendar!AP307,6)="BLACKS",RIGHT(Calendar!AP307,5)="BLUES"),Calendar!AO307,"")</f>
        <v/>
      </c>
      <c r="S307" s="21" t="str">
        <f>IF(OR(RIGHT(Calendar!AS307,4)="REDS",RIGHT(Calendar!AS307,6)="BLACKS",RIGHT(Calendar!AS307,5)="BLUES"),Calendar!AR307,"")</f>
        <v/>
      </c>
      <c r="T307" s="21" t="str">
        <f>IF(OR(RIGHT(Calendar!AV307,4)="REDS",RIGHT(Calendar!AV307,6)="BLACKS",RIGHT(Calendar!AV307,5)="BLUES"),Calendar!AU307,"")</f>
        <v/>
      </c>
      <c r="U307" s="21" t="str">
        <f>IF(OR(RIGHT(Calendar!AY307,4)="REDS",RIGHT(Calendar!AY307,6)="BLACKS",RIGHT(Calendar!AY307,5)="BLUES"),Calendar!AX307,"")</f>
        <v/>
      </c>
      <c r="V307" s="21" t="str">
        <f>IF(OR(RIGHT(Calendar!BB307,4)="REDS",RIGHT(Calendar!BB307,6)="BLACKS",RIGHT(Calendar!BB307,5)="BLUES"),Calendar!BA307,"")</f>
        <v/>
      </c>
      <c r="W307" s="21" t="str">
        <f>IF(OR(RIGHT(Calendar!BE307,4)="REDS",RIGHT(Calendar!BE307,6)="BLACKS",RIGHT(Calendar!BE307,5)="BLUES"),Calendar!BD307,"")</f>
        <v/>
      </c>
      <c r="X307" s="21" t="str">
        <f>IF(OR(RIGHT(Calendar!BH307,4)="REDS",RIGHT(Calendar!BH307,6)="BLACKS",RIGHT(Calendar!BH307,5)="BLUES"),Calendar!BG307,"")</f>
        <v/>
      </c>
      <c r="Y307" s="21" t="str">
        <f>IF(OR(RIGHT(Calendar!BK307,4)="REDS",RIGHT(Calendar!BK307,6)="BLACKS",RIGHT(Calendar!BK307,5)="BLUES"),Calendar!BJ307,"")</f>
        <v/>
      </c>
      <c r="Z307" s="21" t="str">
        <f>IF(OR(RIGHT(Calendar!BN307,4)="REDS",RIGHT(Calendar!BN307,6)="BLACKS",RIGHT(Calendar!BN307,5)="BLUES"),Calendar!BM307,"")</f>
        <v/>
      </c>
      <c r="AA307" s="21" t="str">
        <f>IF(OR(RIGHT(Calendar!BQ307,4)="REDS",RIGHT(Calendar!BQ307,6)="BLACKS",RIGHT(Calendar!BQ307,5)="BLUES"),Calendar!BP307,"")</f>
        <v/>
      </c>
      <c r="AB307" s="21" t="str">
        <f>IF(OR(RIGHT(Calendar!BT307,4)="REDS",RIGHT(Calendar!BT307,6)="BLACKS",RIGHT(Calendar!BT307,5)="BLUES"),Calendar!BS307,"")</f>
        <v/>
      </c>
      <c r="AC307" s="21" t="str">
        <f>IF(OR(RIGHT(Calendar!BW307,4)="REDS",RIGHT(Calendar!BW307,6)="BLACKS",RIGHT(Calendar!BW307,5)="BLUES"),Calendar!BV307,"")</f>
        <v/>
      </c>
      <c r="AD307" s="21" t="str">
        <f>IF(OR(RIGHT(Calendar!BZ307,4)="REDS",RIGHT(Calendar!BZ307,6)="BLACKS",RIGHT(Calendar!BZ307,5)="BLUES"),Calendar!BY307,"")</f>
        <v/>
      </c>
      <c r="AE307" s="21" t="str">
        <f>IF(OR(RIGHT(Calendar!CC307,4)="REDS",RIGHT(Calendar!CC307,6)="BLACKS",RIGHT(Calendar!CC307,5)="BLUES"),Calendar!CB307,"")</f>
        <v/>
      </c>
      <c r="AF307" s="21" t="str">
        <f>IF(OR(RIGHT(Calendar!CF307,4)="REDS",RIGHT(Calendar!CF307,6)="BLACKS",RIGHT(Calendar!CF307,5)="BLUES"),Calendar!CE307,"")</f>
        <v/>
      </c>
      <c r="AG307" s="21" t="str">
        <f>IF(OR(RIGHT(Calendar!CI307,4)="REDS",RIGHT(Calendar!CI307,6)="BLACKS",RIGHT(Calendar!CI307,5)="BLUES"),Calendar!CH307,"")</f>
        <v/>
      </c>
      <c r="AH307" s="21" t="str">
        <f>IF(OR(RIGHT(Calendar!CL307,4)="REDS",RIGHT(Calendar!CL307,6)="BLACKS",RIGHT(Calendar!CL307,5)="BLUES"),Calendar!CK307,"")</f>
        <v/>
      </c>
      <c r="AI307" s="21" t="str">
        <f>IF(OR(RIGHT(Calendar!CO307,4)="REDS",RIGHT(Calendar!CO307,6)="BLACKS",RIGHT(Calendar!CO307,5)="BLUES"),Calendar!CN307,"")</f>
        <v/>
      </c>
      <c r="AJ307" s="21" t="str">
        <f>IF(OR(RIGHT(Calendar!CR307,4)="REDS",RIGHT(Calendar!CR307,6)="BLACKS",RIGHT(Calendar!CR307,5)="BLUES"),Calendar!CQ307,"")</f>
        <v/>
      </c>
      <c r="AK307" s="21" t="str">
        <f>IF(OR(RIGHT(Calendar!CU307,4)="REDS",RIGHT(Calendar!CU307,6)="BLACKS",RIGHT(Calendar!CU307,5)="BLUES"),Calendar!CT307,"")</f>
        <v/>
      </c>
      <c r="AL307" s="21" t="str">
        <f>IF(OR(RIGHT(Calendar!CX307,4)="REDS",RIGHT(Calendar!CX307,6)="BLACKS",RIGHT(Calendar!CX307,5)="BLUES"),Calendar!CW307,"")</f>
        <v/>
      </c>
      <c r="AM307" s="21" t="str">
        <f>IF(OR(RIGHT(Calendar!DA307,4)="REDS",RIGHT(Calendar!DA307,6)="BLACKS",RIGHT(Calendar!DA307,5)="BLUES"),Calendar!CZ307,"")</f>
        <v/>
      </c>
      <c r="AN307" s="21" t="str">
        <f>IF(OR(RIGHT(Calendar!DD307,4)="REDS",RIGHT(Calendar!DD307,6)="BLACKS",RIGHT(Calendar!DD307,5)="BLUES"),Calendar!DC307,"")</f>
        <v/>
      </c>
      <c r="AO307" s="21" t="str">
        <f>IF(OR(RIGHT(Calendar!DG307,4)="REDS",RIGHT(Calendar!DG307,6)="BLACKS",RIGHT(Calendar!DG307,5)="BLUES"),Calendar!DF307,"")</f>
        <v/>
      </c>
      <c r="AP307" s="21" t="str">
        <f>IF(OR(RIGHT(Calendar!DJ307,4)="REDS",RIGHT(Calendar!DJ307,6)="BLACKS",RIGHT(Calendar!DJ307,5)="BLUES"),Calendar!DI307,"")</f>
        <v/>
      </c>
      <c r="AQ307" s="21" t="str">
        <f>IF(OR(RIGHT(Calendar!DM307,4)="REDS",RIGHT(Calendar!DM307,6)="BLACKS",RIGHT(Calendar!DM307,5)="BLUES"),Calendar!DL307,"")</f>
        <v/>
      </c>
      <c r="AR307" s="21" t="str">
        <f>IF(OR(RIGHT(Calendar!DP307,4)="REDS",RIGHT(Calendar!DP307,6)="BLACKS",RIGHT(Calendar!DP307,5)="BLUES"),Calendar!DO307,"")</f>
        <v/>
      </c>
      <c r="AS307" s="21" t="str">
        <f>IF(OR(RIGHT(Calendar!DS307,4)="REDS",RIGHT(Calendar!DS307,6)="BLACKS",RIGHT(Calendar!DS307,5)="BLUES"),Calendar!DR307,"")</f>
        <v/>
      </c>
      <c r="AT307" s="21" t="str">
        <f>IF(OR(RIGHT(Calendar!DV307,4)="REDS",RIGHT(Calendar!DV307,6)="BLACKS",RIGHT(Calendar!DV307,5)="BLUES"),Calendar!DU307,"")</f>
        <v/>
      </c>
      <c r="AU307" s="21" t="str">
        <f>IF(OR(RIGHT(Calendar!DY307,4)="REDS",RIGHT(Calendar!DY307,6)="BLACKS",RIGHT(Calendar!DY307,5)="BLUES"),Calendar!DX307,"")</f>
        <v/>
      </c>
      <c r="AV307" s="21" t="str">
        <f>IF(OR(RIGHT(Calendar!EB307,4)="REDS",RIGHT(Calendar!EB307,6)="BLACKS",RIGHT(Calendar!EB307,5)="BLUES"),Calendar!EA307,"")</f>
        <v/>
      </c>
      <c r="AW307" s="66" t="str">
        <f>IF(Calendar!I307="","",CONCATENATE(A307,"_",Calendar!H307,"_",Calendar!I307,"_",Calendar!J307,","))</f>
        <v/>
      </c>
      <c r="AX307" s="66" t="str">
        <f>IF(Calendar!L307="","",CONCATENATE(A307,"_",Calendar!K307,"_",Calendar!L307,"_",Calendar!M307,","))</f>
        <v/>
      </c>
      <c r="AY307" s="66" t="str">
        <f>IF(Calendar!O307="","",CONCATENATE(A307,"_",Calendar!N307,"_",Calendar!O307,"_",Calendar!P307,","))</f>
        <v/>
      </c>
      <c r="AZ307" s="66" t="str">
        <f>IF(Calendar!R307="","",CONCATENATE(A307,"_",Calendar!Q307,"_",Calendar!R307,"_",Calendar!S307,","))</f>
        <v/>
      </c>
      <c r="BA307" s="66" t="str">
        <f>IF(Calendar!U307="","",CONCATENATE(A307,"_",Calendar!T307,"_",Calendar!U307,"_",Calendar!V307,","))</f>
        <v/>
      </c>
      <c r="BB307" s="66" t="str">
        <f>IF(Calendar!X307="","",CONCATENATE(A307,"_",Calendar!W307,"_",Calendar!X307,"_",Calendar!Y307,","))</f>
        <v/>
      </c>
      <c r="BC307" s="66" t="str">
        <f>IF(Calendar!AA307="","",CONCATENATE(A307,"_",Calendar!Z307,"_",Calendar!AA307,"_",Calendar!AB307,","))</f>
        <v/>
      </c>
      <c r="BD307" s="66" t="str">
        <f>IF(Calendar!AD307="","",CONCATENATE(A307,"_",Calendar!AC307,"_",Calendar!AD307,"_",Calendar!AE307,","))</f>
        <v/>
      </c>
      <c r="BE307" s="66" t="str">
        <f>IF(Calendar!AG307="","",CONCATENATE(A307,"_",Calendar!AF307,"_",Calendar!AG307,"_",Calendar!AH307,","))</f>
        <v/>
      </c>
      <c r="BF307" s="66" t="str">
        <f>IF(Calendar!AJ307="","",CONCATENATE(A307,"_",Calendar!AI307,"_",Calendar!AJ307,"_",Calendar!AK307,","))</f>
        <v/>
      </c>
      <c r="BG307" s="66" t="str">
        <f>IF(Calendar!AM307="","",CONCATENATE(A307,"_",Calendar!AL307,"_",Calendar!AM307,"_",Calendar!AN307,","))</f>
        <v/>
      </c>
      <c r="BH307" s="66" t="str">
        <f>IF(Calendar!AP307="","",CONCATENATE(A307,"_",Calendar!AO307,"_",Calendar!AP307,"_",Calendar!AQ307,","))</f>
        <v/>
      </c>
      <c r="BI307" s="66" t="str">
        <f>IF(Calendar!AS307="","",CONCATENATE(A307,"_",Calendar!AR307,"_",Calendar!AS307,"_",Calendar!AT307,","))</f>
        <v/>
      </c>
      <c r="BJ307" s="66" t="str">
        <f>IF(Calendar!AV307="","",CONCATENATE(A307,"_",Calendar!AU307,"_",Calendar!AV307,"_",Calendar!AW307,","))</f>
        <v/>
      </c>
      <c r="BK307" s="66" t="str">
        <f>IF(Calendar!AY307="","",CONCATENATE(A307,"_",Calendar!AX307,"_",Calendar!AY307,"_",Calendar!AZ307,","))</f>
        <v/>
      </c>
      <c r="BL307" s="66" t="str">
        <f>IF(Calendar!BB307="","",CONCATENATE(A307,"_",Calendar!BA307,"_",Calendar!BB307,"_",Calendar!BC307,","))</f>
        <v/>
      </c>
      <c r="BM307" s="66" t="str">
        <f>IF(Calendar!BE307="","",CONCATENATE(A307,"_",Calendar!BD307,"_",Calendar!BE307,"_",Calendar!BF307,","))</f>
        <v/>
      </c>
      <c r="BN307" s="66" t="str">
        <f>IF(Calendar!BH307="","",CONCATENATE(A307,"_",Calendar!BG307,"_",Calendar!BH307,"_",Calendar!BI307,","))</f>
        <v/>
      </c>
      <c r="BO307" s="66" t="str">
        <f>IF(Calendar!BK307="","",CONCATENATE(A307,"_",Calendar!BJ307,"_",Calendar!BK307,"_",Calendar!BL307,","))</f>
        <v/>
      </c>
      <c r="BP307" s="66" t="str">
        <f>IF(Calendar!BN307="","",CONCATENATE(A307,"_",Calendar!BM307,"_",Calendar!BN307,"_",Calendar!BO307,","))</f>
        <v/>
      </c>
      <c r="BQ307" s="66" t="str">
        <f>IF(Calendar!BQ307="","",CONCATENATE(A307,"_",Calendar!BP307,"_",Calendar!BQ307,"_",Calendar!BR307,","))</f>
        <v/>
      </c>
      <c r="BR307" s="66" t="str">
        <f>IF(Calendar!BT307="","",CONCATENATE(A307,"_",Calendar!BS307,"_",Calendar!BT307,"_",Calendar!BU307,","))</f>
        <v/>
      </c>
      <c r="BS307" s="66" t="str">
        <f>IF(Calendar!BW307="","",CONCATENATE(A307,"_",Calendar!BV307,"_",Calendar!BW307,"_",Calendar!BX307,","))</f>
        <v/>
      </c>
      <c r="BT307" s="66" t="str">
        <f>IF(Calendar!BZ307="","",CONCATENATE(A307,"_",Calendar!BY307,"_",Calendar!BZ307,"_",Calendar!CA307,","))</f>
        <v/>
      </c>
      <c r="BU307" s="66" t="str">
        <f>IF(Calendar!CC307="","",CONCATENATE(A307,"_",Calendar!CB307,"_",Calendar!CC307,"_",Calendar!CD307,","))</f>
        <v/>
      </c>
      <c r="BV307" s="66" t="str">
        <f>IF(Calendar!CF307="","",CONCATENATE(A307,"_",Calendar!CE307,"_",Calendar!CF307,"_",Calendar!CG307,","))</f>
        <v/>
      </c>
      <c r="BW307" s="66" t="str">
        <f>IF(Calendar!CI307="","",CONCATENATE(A307,"_",Calendar!CH307,"_",Calendar!CI307,"_",Calendar!CJ307,","))</f>
        <v/>
      </c>
      <c r="BX307" s="66" t="str">
        <f>IF(Calendar!CL307="","",CONCATENATE(A307,"_",Calendar!CK307,"_",Calendar!CL307,"_",Calendar!CM307,","))</f>
        <v/>
      </c>
      <c r="BY307" s="66" t="str">
        <f>IF(Calendar!CO307="","",CONCATENATE(A307,"_",Calendar!CN307,"_",Calendar!CO307,"_",Calendar!CP307,","))</f>
        <v/>
      </c>
      <c r="BZ307" s="66" t="str">
        <f>IF(Calendar!CR307="","",CONCATENATE(A307,"_",Calendar!CQ307,"_",Calendar!CR307,"_",Calendar!CS307,","))</f>
        <v/>
      </c>
      <c r="CA307" s="66" t="str">
        <f>IF(Calendar!CU307="","",CONCATENATE(A307,"_",Calendar!CT307,"_",Calendar!CU307,"_",Calendar!CV307,","))</f>
        <v/>
      </c>
      <c r="CB307" s="66" t="str">
        <f>IF(Calendar!CX307="","",CONCATENATE(A307,"_",Calendar!CW307,"_",Calendar!CX307,"_",Calendar!CY307,","))</f>
        <v/>
      </c>
      <c r="CC307" s="66" t="str">
        <f>IF(Calendar!DA307="","",CONCATENATE(A307,"_",Calendar!CZ307,"_",Calendar!DA307,"_",Calendar!DB307,","))</f>
        <v/>
      </c>
      <c r="CD307" s="66" t="str">
        <f>IF(Calendar!DD307="","",CONCATENATE(A307,"_",Calendar!DC307,"_",Calendar!DD307,"_",Calendar!DE307,","))</f>
        <v/>
      </c>
      <c r="CE307" s="66" t="str">
        <f>IF(Calendar!DG307="","",CONCATENATE(A307,"_",Calendar!DF307,"_",Calendar!DG307,"_",Calendar!DH307,","))</f>
        <v/>
      </c>
      <c r="CF307" s="66" t="str">
        <f>IF(Calendar!DJ307="","",CONCATENATE(A307,"_",Calendar!DI307,"_",Calendar!DJ307,"_",Calendar!DK307,","))</f>
        <v/>
      </c>
      <c r="CG307" s="66" t="str">
        <f>IF(Calendar!DM307="","",CONCATENATE(A307,"_",Calendar!DL307,"_",Calendar!DM307,"_",Calendar!DN307,","))</f>
        <v/>
      </c>
      <c r="CH307" s="66" t="str">
        <f>IF(Calendar!DP307="","",CONCATENATE(A307,"_",Calendar!DO307,"_",Calendar!DP307,"_",Calendar!DQ307,","))</f>
        <v/>
      </c>
      <c r="CI307" s="66" t="str">
        <f>IF(Calendar!DS307="","",CONCATENATE(A307,"_",Calendar!DR307,"_",Calendar!DS307,"_",Calendar!DT307,","))</f>
        <v/>
      </c>
      <c r="CJ307" s="66" t="str">
        <f>IF(Calendar!DV307="","",CONCATENATE(A307,"_",Calendar!DU307,"_",Calendar!DV307,"_",Calendar!DW307,","))</f>
        <v/>
      </c>
      <c r="CK307" s="66" t="str">
        <f>IF(Calendar!DY307="","",CONCATENATE(A307,"_",Calendar!DX307,"_",Calendar!DY307,"_",Calendar!DZ307,","))</f>
        <v/>
      </c>
      <c r="CL307" s="90" t="str">
        <f>IF(Calendar!EB307="","",CONCATENATE(A307,"_",Calendar!EA307,"_",Calendar!EB307,"_",Calendar!EC307,","))</f>
        <v/>
      </c>
      <c r="CM307" s="94" t="str">
        <f t="shared" si="21"/>
        <v/>
      </c>
      <c r="CN307" s="95" t="str">
        <f t="shared" si="22"/>
        <v/>
      </c>
      <c r="CO307" s="96" t="str">
        <f t="shared" si="23"/>
        <v/>
      </c>
      <c r="CP307" s="94" t="str">
        <f>IF(View!$D$1&lt;&gt;"OK","",IF(OR(View!$C$3="K+4",View!$C$3="K+4 &amp; K+7",View!$C$3="K+4 &amp; K+10",View!$C$3="ALL"),IF(CM307="","",IF(AND(HomeCalc!$A307&gt;=View!$C$1,HomeCalc!A307&lt;=View!$C$2),HomeCalc!CM307,"")),""))</f>
        <v/>
      </c>
      <c r="CQ307" s="95" t="str">
        <f>IF(View!$D$1&lt;&gt;"OK","",IF(OR(View!$C$3="K+7",View!$C$3="K+4 &amp; K+7",View!$C$3="K+7 &amp; K+10",View!$C$3="ALL"),IF(CN307="","",IF(AND(HomeCalc!$A307&gt;=View!$C$1,HomeCalc!A307&lt;=View!$C$2),HomeCalc!CN307,"")),""))</f>
        <v/>
      </c>
      <c r="CR307" s="96" t="str">
        <f>IF(View!$D$1&lt;&gt;"OK","",IF(OR(View!$C$3="K+10",View!$C$3="K+4 &amp; K+10",View!$C$3="K+7 &amp; K+10",View!$C$3="ALL"),IF(CO307="","",IF(AND(HomeCalc!$A307&gt;=View!$C$1,HomeCalc!A307&lt;=View!$C$2),HomeCalc!CO307,"")),""))</f>
        <v/>
      </c>
      <c r="CS307" s="102" t="str">
        <f>IF(View!$D$1&lt;&gt;"OK","",CONCATENATE(CS306,CP307,CQ307,CR307))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08" spans="1:97" ht="15.75" x14ac:dyDescent="0.25">
      <c r="A308" s="11">
        <v>42490</v>
      </c>
      <c r="B308" s="16" t="s">
        <v>86</v>
      </c>
      <c r="C308" s="18">
        <f t="shared" si="24"/>
        <v>44</v>
      </c>
      <c r="D308" s="25" t="s">
        <v>64</v>
      </c>
      <c r="E308" s="8" t="s">
        <v>71</v>
      </c>
      <c r="F308" s="64">
        <f t="shared" si="20"/>
        <v>0</v>
      </c>
      <c r="G308" s="21" t="str">
        <f>IF(OR(RIGHT(Calendar!I308,4)="REDS",RIGHT(Calendar!I308,6)="BLACKS",RIGHT(Calendar!I308,5)="BLUES"),Calendar!H308,"")</f>
        <v/>
      </c>
      <c r="H308" s="21" t="str">
        <f>IF(OR(RIGHT(Calendar!L308,4)="REDS",RIGHT(Calendar!L308,6)="BLACKS",RIGHT(Calendar!L308,5)="BLUES"),Calendar!K308,"")</f>
        <v/>
      </c>
      <c r="I308" s="21" t="str">
        <f>IF(OR(RIGHT(Calendar!O308,4)="REDS",RIGHT(Calendar!O308,6)="BLACKS",RIGHT(Calendar!O308,5)="BLUES"),Calendar!N308,"")</f>
        <v/>
      </c>
      <c r="J308" s="21" t="str">
        <f>IF(OR(RIGHT(Calendar!R308,4)="REDS",RIGHT(Calendar!R308,6)="BLACKS",RIGHT(Calendar!R308,5)="BLUES"),Calendar!Q308,"")</f>
        <v/>
      </c>
      <c r="K308" s="21" t="str">
        <f>IF(OR(RIGHT(Calendar!U308,4)="REDS",RIGHT(Calendar!U308,6)="BLACKS",RIGHT(Calendar!U308,5)="BLUES"),Calendar!T308,"")</f>
        <v/>
      </c>
      <c r="L308" s="21" t="str">
        <f>IF(OR(RIGHT(Calendar!X308,4)="REDS",RIGHT(Calendar!X308,6)="BLACKS",RIGHT(Calendar!X308,5)="BLUES"),Calendar!W308,"")</f>
        <v/>
      </c>
      <c r="M308" s="21" t="str">
        <f>IF(OR(RIGHT(Calendar!AA308,4)="REDS",RIGHT(Calendar!AA308,6)="BLACKS",RIGHT(Calendar!AA308,5)="BLUES"),Calendar!Z308,"")</f>
        <v/>
      </c>
      <c r="N308" s="21" t="str">
        <f>IF(OR(RIGHT(Calendar!AD308,4)="REDS",RIGHT(Calendar!AD308,6)="BLACKS",RIGHT(Calendar!AD308,5)="BLUES"),Calendar!AC308,"")</f>
        <v/>
      </c>
      <c r="O308" s="21" t="str">
        <f>IF(OR(RIGHT(Calendar!AG308,4)="REDS",RIGHT(Calendar!AG308,6)="BLACKS",RIGHT(Calendar!AG308,5)="BLUES"),Calendar!AF308,"")</f>
        <v/>
      </c>
      <c r="P308" s="21" t="str">
        <f>IF(OR(RIGHT(Calendar!AJ308,4)="REDS",RIGHT(Calendar!AJ308,6)="BLACKS",RIGHT(Calendar!AJ308,5)="BLUES"),Calendar!AI308,"")</f>
        <v/>
      </c>
      <c r="Q308" s="21" t="str">
        <f>IF(OR(RIGHT(Calendar!AM308,4)="REDS",RIGHT(Calendar!AM308,6)="BLACKS",RIGHT(Calendar!AM308,5)="BLUES"),Calendar!AL308,"")</f>
        <v/>
      </c>
      <c r="R308" s="21" t="str">
        <f>IF(OR(RIGHT(Calendar!AP308,4)="REDS",RIGHT(Calendar!AP308,6)="BLACKS",RIGHT(Calendar!AP308,5)="BLUES"),Calendar!AO308,"")</f>
        <v/>
      </c>
      <c r="S308" s="21" t="str">
        <f>IF(OR(RIGHT(Calendar!AS308,4)="REDS",RIGHT(Calendar!AS308,6)="BLACKS",RIGHT(Calendar!AS308,5)="BLUES"),Calendar!AR308,"")</f>
        <v/>
      </c>
      <c r="T308" s="21" t="str">
        <f>IF(OR(RIGHT(Calendar!AV308,4)="REDS",RIGHT(Calendar!AV308,6)="BLACKS",RIGHT(Calendar!AV308,5)="BLUES"),Calendar!AU308,"")</f>
        <v/>
      </c>
      <c r="U308" s="21" t="str">
        <f>IF(OR(RIGHT(Calendar!AY308,4)="REDS",RIGHT(Calendar!AY308,6)="BLACKS",RIGHT(Calendar!AY308,5)="BLUES"),Calendar!AX308,"")</f>
        <v/>
      </c>
      <c r="V308" s="21" t="str">
        <f>IF(OR(RIGHT(Calendar!BB308,4)="REDS",RIGHT(Calendar!BB308,6)="BLACKS",RIGHT(Calendar!BB308,5)="BLUES"),Calendar!BA308,"")</f>
        <v/>
      </c>
      <c r="W308" s="21" t="str">
        <f>IF(OR(RIGHT(Calendar!BE308,4)="REDS",RIGHT(Calendar!BE308,6)="BLACKS",RIGHT(Calendar!BE308,5)="BLUES"),Calendar!BD308,"")</f>
        <v/>
      </c>
      <c r="X308" s="21" t="str">
        <f>IF(OR(RIGHT(Calendar!BH308,4)="REDS",RIGHT(Calendar!BH308,6)="BLACKS",RIGHT(Calendar!BH308,5)="BLUES"),Calendar!BG308,"")</f>
        <v/>
      </c>
      <c r="Y308" s="21" t="str">
        <f>IF(OR(RIGHT(Calendar!BK308,4)="REDS",RIGHT(Calendar!BK308,6)="BLACKS",RIGHT(Calendar!BK308,5)="BLUES"),Calendar!BJ308,"")</f>
        <v/>
      </c>
      <c r="Z308" s="21" t="str">
        <f>IF(OR(RIGHT(Calendar!BN308,4)="REDS",RIGHT(Calendar!BN308,6)="BLACKS",RIGHT(Calendar!BN308,5)="BLUES"),Calendar!BM308,"")</f>
        <v/>
      </c>
      <c r="AA308" s="21" t="str">
        <f>IF(OR(RIGHT(Calendar!BQ308,4)="REDS",RIGHT(Calendar!BQ308,6)="BLACKS",RIGHT(Calendar!BQ308,5)="BLUES"),Calendar!BP308,"")</f>
        <v/>
      </c>
      <c r="AB308" s="21" t="str">
        <f>IF(OR(RIGHT(Calendar!BT308,4)="REDS",RIGHT(Calendar!BT308,6)="BLACKS",RIGHT(Calendar!BT308,5)="BLUES"),Calendar!BS308,"")</f>
        <v/>
      </c>
      <c r="AC308" s="21" t="str">
        <f>IF(OR(RIGHT(Calendar!BW308,4)="REDS",RIGHT(Calendar!BW308,6)="BLACKS",RIGHT(Calendar!BW308,5)="BLUES"),Calendar!BV308,"")</f>
        <v/>
      </c>
      <c r="AD308" s="21" t="str">
        <f>IF(OR(RIGHT(Calendar!BZ308,4)="REDS",RIGHT(Calendar!BZ308,6)="BLACKS",RIGHT(Calendar!BZ308,5)="BLUES"),Calendar!BY308,"")</f>
        <v/>
      </c>
      <c r="AE308" s="21" t="str">
        <f>IF(OR(RIGHT(Calendar!CC308,4)="REDS",RIGHT(Calendar!CC308,6)="BLACKS",RIGHT(Calendar!CC308,5)="BLUES"),Calendar!CB308,"")</f>
        <v/>
      </c>
      <c r="AF308" s="21" t="str">
        <f>IF(OR(RIGHT(Calendar!CF308,4)="REDS",RIGHT(Calendar!CF308,6)="BLACKS",RIGHT(Calendar!CF308,5)="BLUES"),Calendar!CE308,"")</f>
        <v/>
      </c>
      <c r="AG308" s="21" t="str">
        <f>IF(OR(RIGHT(Calendar!CI308,4)="REDS",RIGHT(Calendar!CI308,6)="BLACKS",RIGHT(Calendar!CI308,5)="BLUES"),Calendar!CH308,"")</f>
        <v/>
      </c>
      <c r="AH308" s="21" t="str">
        <f>IF(OR(RIGHT(Calendar!CL308,4)="REDS",RIGHT(Calendar!CL308,6)="BLACKS",RIGHT(Calendar!CL308,5)="BLUES"),Calendar!CK308,"")</f>
        <v/>
      </c>
      <c r="AI308" s="21" t="str">
        <f>IF(OR(RIGHT(Calendar!CO308,4)="REDS",RIGHT(Calendar!CO308,6)="BLACKS",RIGHT(Calendar!CO308,5)="BLUES"),Calendar!CN308,"")</f>
        <v/>
      </c>
      <c r="AJ308" s="21" t="str">
        <f>IF(OR(RIGHT(Calendar!CR308,4)="REDS",RIGHT(Calendar!CR308,6)="BLACKS",RIGHT(Calendar!CR308,5)="BLUES"),Calendar!CQ308,"")</f>
        <v/>
      </c>
      <c r="AK308" s="21" t="str">
        <f>IF(OR(RIGHT(Calendar!CU308,4)="REDS",RIGHT(Calendar!CU308,6)="BLACKS",RIGHT(Calendar!CU308,5)="BLUES"),Calendar!CT308,"")</f>
        <v/>
      </c>
      <c r="AL308" s="21" t="str">
        <f>IF(OR(RIGHT(Calendar!CX308,4)="REDS",RIGHT(Calendar!CX308,6)="BLACKS",RIGHT(Calendar!CX308,5)="BLUES"),Calendar!CW308,"")</f>
        <v/>
      </c>
      <c r="AM308" s="21" t="str">
        <f>IF(OR(RIGHT(Calendar!DA308,4)="REDS",RIGHT(Calendar!DA308,6)="BLACKS",RIGHT(Calendar!DA308,5)="BLUES"),Calendar!CZ308,"")</f>
        <v/>
      </c>
      <c r="AN308" s="21" t="str">
        <f>IF(OR(RIGHT(Calendar!DD308,4)="REDS",RIGHT(Calendar!DD308,6)="BLACKS",RIGHT(Calendar!DD308,5)="BLUES"),Calendar!DC308,"")</f>
        <v/>
      </c>
      <c r="AO308" s="21" t="str">
        <f>IF(OR(RIGHT(Calendar!DG308,4)="REDS",RIGHT(Calendar!DG308,6)="BLACKS",RIGHT(Calendar!DG308,5)="BLUES"),Calendar!DF308,"")</f>
        <v/>
      </c>
      <c r="AP308" s="21" t="str">
        <f>IF(OR(RIGHT(Calendar!DJ308,4)="REDS",RIGHT(Calendar!DJ308,6)="BLACKS",RIGHT(Calendar!DJ308,5)="BLUES"),Calendar!DI308,"")</f>
        <v/>
      </c>
      <c r="AQ308" s="21" t="str">
        <f>IF(OR(RIGHT(Calendar!DM308,4)="REDS",RIGHT(Calendar!DM308,6)="BLACKS",RIGHT(Calendar!DM308,5)="BLUES"),Calendar!DL308,"")</f>
        <v/>
      </c>
      <c r="AR308" s="21" t="str">
        <f>IF(OR(RIGHT(Calendar!DP308,4)="REDS",RIGHT(Calendar!DP308,6)="BLACKS",RIGHT(Calendar!DP308,5)="BLUES"),Calendar!DO308,"")</f>
        <v/>
      </c>
      <c r="AS308" s="21" t="str">
        <f>IF(OR(RIGHT(Calendar!DS308,4)="REDS",RIGHT(Calendar!DS308,6)="BLACKS",RIGHT(Calendar!DS308,5)="BLUES"),Calendar!DR308,"")</f>
        <v/>
      </c>
      <c r="AT308" s="21" t="str">
        <f>IF(OR(RIGHT(Calendar!DV308,4)="REDS",RIGHT(Calendar!DV308,6)="BLACKS",RIGHT(Calendar!DV308,5)="BLUES"),Calendar!DU308,"")</f>
        <v/>
      </c>
      <c r="AU308" s="21" t="str">
        <f>IF(OR(RIGHT(Calendar!DY308,4)="REDS",RIGHT(Calendar!DY308,6)="BLACKS",RIGHT(Calendar!DY308,5)="BLUES"),Calendar!DX308,"")</f>
        <v/>
      </c>
      <c r="AV308" s="21" t="str">
        <f>IF(OR(RIGHT(Calendar!EB308,4)="REDS",RIGHT(Calendar!EB308,6)="BLACKS",RIGHT(Calendar!EB308,5)="BLUES"),Calendar!EA308,"")</f>
        <v/>
      </c>
      <c r="AW308" s="66" t="str">
        <f>IF(Calendar!I308="","",CONCATENATE(A308,"_",Calendar!H308,"_",Calendar!I308,"_",Calendar!J308,","))</f>
        <v/>
      </c>
      <c r="AX308" s="66" t="str">
        <f>IF(Calendar!L308="","",CONCATENATE(A308,"_",Calendar!K308,"_",Calendar!L308,"_",Calendar!M308,","))</f>
        <v/>
      </c>
      <c r="AY308" s="66" t="str">
        <f>IF(Calendar!O308="","",CONCATENATE(A308,"_",Calendar!N308,"_",Calendar!O308,"_",Calendar!P308,","))</f>
        <v/>
      </c>
      <c r="AZ308" s="66" t="str">
        <f>IF(Calendar!R308="","",CONCATENATE(A308,"_",Calendar!Q308,"_",Calendar!R308,"_",Calendar!S308,","))</f>
        <v/>
      </c>
      <c r="BA308" s="66" t="str">
        <f>IF(Calendar!U308="","",CONCATENATE(A308,"_",Calendar!T308,"_",Calendar!U308,"_",Calendar!V308,","))</f>
        <v/>
      </c>
      <c r="BB308" s="66" t="str">
        <f>IF(Calendar!X308="","",CONCATENATE(A308,"_",Calendar!W308,"_",Calendar!X308,"_",Calendar!Y308,","))</f>
        <v/>
      </c>
      <c r="BC308" s="66" t="str">
        <f>IF(Calendar!AA308="","",CONCATENATE(A308,"_",Calendar!Z308,"_",Calendar!AA308,"_",Calendar!AB308,","))</f>
        <v/>
      </c>
      <c r="BD308" s="66" t="str">
        <f>IF(Calendar!AD308="","",CONCATENATE(A308,"_",Calendar!AC308,"_",Calendar!AD308,"_",Calendar!AE308,","))</f>
        <v/>
      </c>
      <c r="BE308" s="66" t="str">
        <f>IF(Calendar!AG308="","",CONCATENATE(A308,"_",Calendar!AF308,"_",Calendar!AG308,"_",Calendar!AH308,","))</f>
        <v/>
      </c>
      <c r="BF308" s="66" t="str">
        <f>IF(Calendar!AJ308="","",CONCATENATE(A308,"_",Calendar!AI308,"_",Calendar!AJ308,"_",Calendar!AK308,","))</f>
        <v/>
      </c>
      <c r="BG308" s="66" t="str">
        <f>IF(Calendar!AM308="","",CONCATENATE(A308,"_",Calendar!AL308,"_",Calendar!AM308,"_",Calendar!AN308,","))</f>
        <v/>
      </c>
      <c r="BH308" s="66" t="str">
        <f>IF(Calendar!AP308="","",CONCATENATE(A308,"_",Calendar!AO308,"_",Calendar!AP308,"_",Calendar!AQ308,","))</f>
        <v/>
      </c>
      <c r="BI308" s="66" t="str">
        <f>IF(Calendar!AS308="","",CONCATENATE(A308,"_",Calendar!AR308,"_",Calendar!AS308,"_",Calendar!AT308,","))</f>
        <v/>
      </c>
      <c r="BJ308" s="66" t="str">
        <f>IF(Calendar!AV308="","",CONCATENATE(A308,"_",Calendar!AU308,"_",Calendar!AV308,"_",Calendar!AW308,","))</f>
        <v/>
      </c>
      <c r="BK308" s="66" t="str">
        <f>IF(Calendar!AY308="","",CONCATENATE(A308,"_",Calendar!AX308,"_",Calendar!AY308,"_",Calendar!AZ308,","))</f>
        <v/>
      </c>
      <c r="BL308" s="66" t="str">
        <f>IF(Calendar!BB308="","",CONCATENATE(A308,"_",Calendar!BA308,"_",Calendar!BB308,"_",Calendar!BC308,","))</f>
        <v/>
      </c>
      <c r="BM308" s="66" t="str">
        <f>IF(Calendar!BE308="","",CONCATENATE(A308,"_",Calendar!BD308,"_",Calendar!BE308,"_",Calendar!BF308,","))</f>
        <v/>
      </c>
      <c r="BN308" s="66" t="str">
        <f>IF(Calendar!BH308="","",CONCATENATE(A308,"_",Calendar!BG308,"_",Calendar!BH308,"_",Calendar!BI308,","))</f>
        <v/>
      </c>
      <c r="BO308" s="66" t="str">
        <f>IF(Calendar!BK308="","",CONCATENATE(A308,"_",Calendar!BJ308,"_",Calendar!BK308,"_",Calendar!BL308,","))</f>
        <v/>
      </c>
      <c r="BP308" s="66" t="str">
        <f>IF(Calendar!BN308="","",CONCATENATE(A308,"_",Calendar!BM308,"_",Calendar!BN308,"_",Calendar!BO308,","))</f>
        <v/>
      </c>
      <c r="BQ308" s="66" t="str">
        <f>IF(Calendar!BQ308="","",CONCATENATE(A308,"_",Calendar!BP308,"_",Calendar!BQ308,"_",Calendar!BR308,","))</f>
        <v/>
      </c>
      <c r="BR308" s="66" t="str">
        <f>IF(Calendar!BT308="","",CONCATENATE(A308,"_",Calendar!BS308,"_",Calendar!BT308,"_",Calendar!BU308,","))</f>
        <v/>
      </c>
      <c r="BS308" s="66" t="str">
        <f>IF(Calendar!BW308="","",CONCATENATE(A308,"_",Calendar!BV308,"_",Calendar!BW308,"_",Calendar!BX308,","))</f>
        <v/>
      </c>
      <c r="BT308" s="66" t="str">
        <f>IF(Calendar!BZ308="","",CONCATENATE(A308,"_",Calendar!BY308,"_",Calendar!BZ308,"_",Calendar!CA308,","))</f>
        <v/>
      </c>
      <c r="BU308" s="66" t="str">
        <f>IF(Calendar!CC308="","",CONCATENATE(A308,"_",Calendar!CB308,"_",Calendar!CC308,"_",Calendar!CD308,","))</f>
        <v/>
      </c>
      <c r="BV308" s="66" t="str">
        <f>IF(Calendar!CF308="","",CONCATENATE(A308,"_",Calendar!CE308,"_",Calendar!CF308,"_",Calendar!CG308,","))</f>
        <v/>
      </c>
      <c r="BW308" s="66" t="str">
        <f>IF(Calendar!CI308="","",CONCATENATE(A308,"_",Calendar!CH308,"_",Calendar!CI308,"_",Calendar!CJ308,","))</f>
        <v/>
      </c>
      <c r="BX308" s="66" t="str">
        <f>IF(Calendar!CL308="","",CONCATENATE(A308,"_",Calendar!CK308,"_",Calendar!CL308,"_",Calendar!CM308,","))</f>
        <v/>
      </c>
      <c r="BY308" s="66" t="str">
        <f>IF(Calendar!CO308="","",CONCATENATE(A308,"_",Calendar!CN308,"_",Calendar!CO308,"_",Calendar!CP308,","))</f>
        <v/>
      </c>
      <c r="BZ308" s="66" t="str">
        <f>IF(Calendar!CR308="","",CONCATENATE(A308,"_",Calendar!CQ308,"_",Calendar!CR308,"_",Calendar!CS308,","))</f>
        <v/>
      </c>
      <c r="CA308" s="66" t="str">
        <f>IF(Calendar!CU308="","",CONCATENATE(A308,"_",Calendar!CT308,"_",Calendar!CU308,"_",Calendar!CV308,","))</f>
        <v/>
      </c>
      <c r="CB308" s="66" t="str">
        <f>IF(Calendar!CX308="","",CONCATENATE(A308,"_",Calendar!CW308,"_",Calendar!CX308,"_",Calendar!CY308,","))</f>
        <v/>
      </c>
      <c r="CC308" s="66" t="str">
        <f>IF(Calendar!DA308="","",CONCATENATE(A308,"_",Calendar!CZ308,"_",Calendar!DA308,"_",Calendar!DB308,","))</f>
        <v/>
      </c>
      <c r="CD308" s="66" t="str">
        <f>IF(Calendar!DD308="","",CONCATENATE(A308,"_",Calendar!DC308,"_",Calendar!DD308,"_",Calendar!DE308,","))</f>
        <v/>
      </c>
      <c r="CE308" s="66" t="str">
        <f>IF(Calendar!DG308="","",CONCATENATE(A308,"_",Calendar!DF308,"_",Calendar!DG308,"_",Calendar!DH308,","))</f>
        <v/>
      </c>
      <c r="CF308" s="66" t="str">
        <f>IF(Calendar!DJ308="","",CONCATENATE(A308,"_",Calendar!DI308,"_",Calendar!DJ308,"_",Calendar!DK308,","))</f>
        <v/>
      </c>
      <c r="CG308" s="66" t="str">
        <f>IF(Calendar!DM308="","",CONCATENATE(A308,"_",Calendar!DL308,"_",Calendar!DM308,"_",Calendar!DN308,","))</f>
        <v/>
      </c>
      <c r="CH308" s="66" t="str">
        <f>IF(Calendar!DP308="","",CONCATENATE(A308,"_",Calendar!DO308,"_",Calendar!DP308,"_",Calendar!DQ308,","))</f>
        <v/>
      </c>
      <c r="CI308" s="66" t="str">
        <f>IF(Calendar!DS308="","",CONCATENATE(A308,"_",Calendar!DR308,"_",Calendar!DS308,"_",Calendar!DT308,","))</f>
        <v/>
      </c>
      <c r="CJ308" s="66" t="str">
        <f>IF(Calendar!DV308="","",CONCATENATE(A308,"_",Calendar!DU308,"_",Calendar!DV308,"_",Calendar!DW308,","))</f>
        <v/>
      </c>
      <c r="CK308" s="66" t="str">
        <f>IF(Calendar!DY308="","",CONCATENATE(A308,"_",Calendar!DX308,"_",Calendar!DY308,"_",Calendar!DZ308,","))</f>
        <v/>
      </c>
      <c r="CL308" s="90" t="str">
        <f>IF(Calendar!EB308="","",CONCATENATE(A308,"_",Calendar!EA308,"_",Calendar!EB308,"_",Calendar!EC308,","))</f>
        <v/>
      </c>
      <c r="CM308" s="94" t="str">
        <f t="shared" si="21"/>
        <v/>
      </c>
      <c r="CN308" s="95" t="str">
        <f t="shared" si="22"/>
        <v/>
      </c>
      <c r="CO308" s="96" t="str">
        <f t="shared" si="23"/>
        <v/>
      </c>
      <c r="CP308" s="94" t="str">
        <f>IF(View!$D$1&lt;&gt;"OK","",IF(OR(View!$C$3="K+4",View!$C$3="K+4 &amp; K+7",View!$C$3="K+4 &amp; K+10",View!$C$3="ALL"),IF(CM308="","",IF(AND(HomeCalc!$A308&gt;=View!$C$1,HomeCalc!A308&lt;=View!$C$2),HomeCalc!CM308,"")),""))</f>
        <v/>
      </c>
      <c r="CQ308" s="95" t="str">
        <f>IF(View!$D$1&lt;&gt;"OK","",IF(OR(View!$C$3="K+7",View!$C$3="K+4 &amp; K+7",View!$C$3="K+7 &amp; K+10",View!$C$3="ALL"),IF(CN308="","",IF(AND(HomeCalc!$A308&gt;=View!$C$1,HomeCalc!A308&lt;=View!$C$2),HomeCalc!CN308,"")),""))</f>
        <v/>
      </c>
      <c r="CR308" s="96" t="str">
        <f>IF(View!$D$1&lt;&gt;"OK","",IF(OR(View!$C$3="K+10",View!$C$3="K+4 &amp; K+10",View!$C$3="K+7 &amp; K+10",View!$C$3="ALL"),IF(CO308="","",IF(AND(HomeCalc!$A308&gt;=View!$C$1,HomeCalc!A308&lt;=View!$C$2),HomeCalc!CO308,"")),""))</f>
        <v/>
      </c>
      <c r="CS308" s="102" t="str">
        <f>IF(View!$D$1&lt;&gt;"OK","",CONCATENATE(CS307,CP308,CQ308,CR308))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09" spans="1:97" ht="15.75" x14ac:dyDescent="0.25">
      <c r="A309" s="11">
        <v>42491</v>
      </c>
      <c r="B309" s="17" t="s">
        <v>87</v>
      </c>
      <c r="C309" s="18">
        <f t="shared" si="24"/>
        <v>44</v>
      </c>
      <c r="D309" s="26" t="s">
        <v>65</v>
      </c>
      <c r="E309" s="24" t="s">
        <v>88</v>
      </c>
      <c r="F309" s="64">
        <f t="shared" si="20"/>
        <v>0</v>
      </c>
      <c r="G309" s="21" t="str">
        <f>IF(OR(RIGHT(Calendar!I309,4)="REDS",RIGHT(Calendar!I309,6)="BLACKS",RIGHT(Calendar!I309,5)="BLUES"),Calendar!H309,"")</f>
        <v/>
      </c>
      <c r="H309" s="21" t="str">
        <f>IF(OR(RIGHT(Calendar!L309,4)="REDS",RIGHT(Calendar!L309,6)="BLACKS",RIGHT(Calendar!L309,5)="BLUES"),Calendar!K309,"")</f>
        <v/>
      </c>
      <c r="I309" s="21" t="str">
        <f>IF(OR(RIGHT(Calendar!O309,4)="REDS",RIGHT(Calendar!O309,6)="BLACKS",RIGHT(Calendar!O309,5)="BLUES"),Calendar!N309,"")</f>
        <v/>
      </c>
      <c r="J309" s="21" t="str">
        <f>IF(OR(RIGHT(Calendar!R309,4)="REDS",RIGHT(Calendar!R309,6)="BLACKS",RIGHT(Calendar!R309,5)="BLUES"),Calendar!Q309,"")</f>
        <v/>
      </c>
      <c r="K309" s="21" t="str">
        <f>IF(OR(RIGHT(Calendar!U309,4)="REDS",RIGHT(Calendar!U309,6)="BLACKS",RIGHT(Calendar!U309,5)="BLUES"),Calendar!T309,"")</f>
        <v/>
      </c>
      <c r="L309" s="21" t="str">
        <f>IF(OR(RIGHT(Calendar!X309,4)="REDS",RIGHT(Calendar!X309,6)="BLACKS",RIGHT(Calendar!X309,5)="BLUES"),Calendar!W309,"")</f>
        <v/>
      </c>
      <c r="M309" s="21" t="str">
        <f>IF(OR(RIGHT(Calendar!AA309,4)="REDS",RIGHT(Calendar!AA309,6)="BLACKS",RIGHT(Calendar!AA309,5)="BLUES"),Calendar!Z309,"")</f>
        <v/>
      </c>
      <c r="N309" s="21" t="str">
        <f>IF(OR(RIGHT(Calendar!AD309,4)="REDS",RIGHT(Calendar!AD309,6)="BLACKS",RIGHT(Calendar!AD309,5)="BLUES"),Calendar!AC309,"")</f>
        <v/>
      </c>
      <c r="O309" s="21" t="str">
        <f>IF(OR(RIGHT(Calendar!AG309,4)="REDS",RIGHT(Calendar!AG309,6)="BLACKS",RIGHT(Calendar!AG309,5)="BLUES"),Calendar!AF309,"")</f>
        <v/>
      </c>
      <c r="P309" s="21" t="str">
        <f>IF(OR(RIGHT(Calendar!AJ309,4)="REDS",RIGHT(Calendar!AJ309,6)="BLACKS",RIGHT(Calendar!AJ309,5)="BLUES"),Calendar!AI309,"")</f>
        <v/>
      </c>
      <c r="Q309" s="21" t="str">
        <f>IF(OR(RIGHT(Calendar!AM309,4)="REDS",RIGHT(Calendar!AM309,6)="BLACKS",RIGHT(Calendar!AM309,5)="BLUES"),Calendar!AL309,"")</f>
        <v/>
      </c>
      <c r="R309" s="21" t="str">
        <f>IF(OR(RIGHT(Calendar!AP309,4)="REDS",RIGHT(Calendar!AP309,6)="BLACKS",RIGHT(Calendar!AP309,5)="BLUES"),Calendar!AO309,"")</f>
        <v/>
      </c>
      <c r="S309" s="21" t="str">
        <f>IF(OR(RIGHT(Calendar!AS309,4)="REDS",RIGHT(Calendar!AS309,6)="BLACKS",RIGHT(Calendar!AS309,5)="BLUES"),Calendar!AR309,"")</f>
        <v/>
      </c>
      <c r="T309" s="21" t="str">
        <f>IF(OR(RIGHT(Calendar!AV309,4)="REDS",RIGHT(Calendar!AV309,6)="BLACKS",RIGHT(Calendar!AV309,5)="BLUES"),Calendar!AU309,"")</f>
        <v/>
      </c>
      <c r="U309" s="21" t="str">
        <f>IF(OR(RIGHT(Calendar!AY309,4)="REDS",RIGHT(Calendar!AY309,6)="BLACKS",RIGHT(Calendar!AY309,5)="BLUES"),Calendar!AX309,"")</f>
        <v/>
      </c>
      <c r="V309" s="21" t="str">
        <f>IF(OR(RIGHT(Calendar!BB309,4)="REDS",RIGHT(Calendar!BB309,6)="BLACKS",RIGHT(Calendar!BB309,5)="BLUES"),Calendar!BA309,"")</f>
        <v/>
      </c>
      <c r="W309" s="21" t="str">
        <f>IF(OR(RIGHT(Calendar!BE309,4)="REDS",RIGHT(Calendar!BE309,6)="BLACKS",RIGHT(Calendar!BE309,5)="BLUES"),Calendar!BD309,"")</f>
        <v/>
      </c>
      <c r="X309" s="21" t="str">
        <f>IF(OR(RIGHT(Calendar!BH309,4)="REDS",RIGHT(Calendar!BH309,6)="BLACKS",RIGHT(Calendar!BH309,5)="BLUES"),Calendar!BG309,"")</f>
        <v/>
      </c>
      <c r="Y309" s="21" t="str">
        <f>IF(OR(RIGHT(Calendar!BK309,4)="REDS",RIGHT(Calendar!BK309,6)="BLACKS",RIGHT(Calendar!BK309,5)="BLUES"),Calendar!BJ309,"")</f>
        <v/>
      </c>
      <c r="Z309" s="21" t="str">
        <f>IF(OR(RIGHT(Calendar!BN309,4)="REDS",RIGHT(Calendar!BN309,6)="BLACKS",RIGHT(Calendar!BN309,5)="BLUES"),Calendar!BM309,"")</f>
        <v/>
      </c>
      <c r="AA309" s="21" t="str">
        <f>IF(OR(RIGHT(Calendar!BQ309,4)="REDS",RIGHT(Calendar!BQ309,6)="BLACKS",RIGHT(Calendar!BQ309,5)="BLUES"),Calendar!BP309,"")</f>
        <v/>
      </c>
      <c r="AB309" s="21" t="str">
        <f>IF(OR(RIGHT(Calendar!BT309,4)="REDS",RIGHT(Calendar!BT309,6)="BLACKS",RIGHT(Calendar!BT309,5)="BLUES"),Calendar!BS309,"")</f>
        <v/>
      </c>
      <c r="AC309" s="21" t="str">
        <f>IF(OR(RIGHT(Calendar!BW309,4)="REDS",RIGHT(Calendar!BW309,6)="BLACKS",RIGHT(Calendar!BW309,5)="BLUES"),Calendar!BV309,"")</f>
        <v/>
      </c>
      <c r="AD309" s="21" t="str">
        <f>IF(OR(RIGHT(Calendar!BZ309,4)="REDS",RIGHT(Calendar!BZ309,6)="BLACKS",RIGHT(Calendar!BZ309,5)="BLUES"),Calendar!BY309,"")</f>
        <v/>
      </c>
      <c r="AE309" s="21" t="str">
        <f>IF(OR(RIGHT(Calendar!CC309,4)="REDS",RIGHT(Calendar!CC309,6)="BLACKS",RIGHT(Calendar!CC309,5)="BLUES"),Calendar!CB309,"")</f>
        <v/>
      </c>
      <c r="AF309" s="21" t="str">
        <f>IF(OR(RIGHT(Calendar!CF309,4)="REDS",RIGHT(Calendar!CF309,6)="BLACKS",RIGHT(Calendar!CF309,5)="BLUES"),Calendar!CE309,"")</f>
        <v/>
      </c>
      <c r="AG309" s="21" t="str">
        <f>IF(OR(RIGHT(Calendar!CI309,4)="REDS",RIGHT(Calendar!CI309,6)="BLACKS",RIGHT(Calendar!CI309,5)="BLUES"),Calendar!CH309,"")</f>
        <v/>
      </c>
      <c r="AH309" s="21" t="str">
        <f>IF(OR(RIGHT(Calendar!CL309,4)="REDS",RIGHT(Calendar!CL309,6)="BLACKS",RIGHT(Calendar!CL309,5)="BLUES"),Calendar!CK309,"")</f>
        <v/>
      </c>
      <c r="AI309" s="21" t="str">
        <f>IF(OR(RIGHT(Calendar!CO309,4)="REDS",RIGHT(Calendar!CO309,6)="BLACKS",RIGHT(Calendar!CO309,5)="BLUES"),Calendar!CN309,"")</f>
        <v/>
      </c>
      <c r="AJ309" s="21" t="str">
        <f>IF(OR(RIGHT(Calendar!CR309,4)="REDS",RIGHT(Calendar!CR309,6)="BLACKS",RIGHT(Calendar!CR309,5)="BLUES"),Calendar!CQ309,"")</f>
        <v/>
      </c>
      <c r="AK309" s="21" t="str">
        <f>IF(OR(RIGHT(Calendar!CU309,4)="REDS",RIGHT(Calendar!CU309,6)="BLACKS",RIGHT(Calendar!CU309,5)="BLUES"),Calendar!CT309,"")</f>
        <v/>
      </c>
      <c r="AL309" s="21" t="str">
        <f>IF(OR(RIGHT(Calendar!CX309,4)="REDS",RIGHT(Calendar!CX309,6)="BLACKS",RIGHT(Calendar!CX309,5)="BLUES"),Calendar!CW309,"")</f>
        <v/>
      </c>
      <c r="AM309" s="21" t="str">
        <f>IF(OR(RIGHT(Calendar!DA309,4)="REDS",RIGHT(Calendar!DA309,6)="BLACKS",RIGHT(Calendar!DA309,5)="BLUES"),Calendar!CZ309,"")</f>
        <v/>
      </c>
      <c r="AN309" s="21" t="str">
        <f>IF(OR(RIGHT(Calendar!DD309,4)="REDS",RIGHT(Calendar!DD309,6)="BLACKS",RIGHT(Calendar!DD309,5)="BLUES"),Calendar!DC309,"")</f>
        <v/>
      </c>
      <c r="AO309" s="21" t="str">
        <f>IF(OR(RIGHT(Calendar!DG309,4)="REDS",RIGHT(Calendar!DG309,6)="BLACKS",RIGHT(Calendar!DG309,5)="BLUES"),Calendar!DF309,"")</f>
        <v/>
      </c>
      <c r="AP309" s="21" t="str">
        <f>IF(OR(RIGHT(Calendar!DJ309,4)="REDS",RIGHT(Calendar!DJ309,6)="BLACKS",RIGHT(Calendar!DJ309,5)="BLUES"),Calendar!DI309,"")</f>
        <v/>
      </c>
      <c r="AQ309" s="21" t="str">
        <f>IF(OR(RIGHT(Calendar!DM309,4)="REDS",RIGHT(Calendar!DM309,6)="BLACKS",RIGHT(Calendar!DM309,5)="BLUES"),Calendar!DL309,"")</f>
        <v/>
      </c>
      <c r="AR309" s="21" t="str">
        <f>IF(OR(RIGHT(Calendar!DP309,4)="REDS",RIGHT(Calendar!DP309,6)="BLACKS",RIGHT(Calendar!DP309,5)="BLUES"),Calendar!DO309,"")</f>
        <v/>
      </c>
      <c r="AS309" s="21" t="str">
        <f>IF(OR(RIGHT(Calendar!DS309,4)="REDS",RIGHT(Calendar!DS309,6)="BLACKS",RIGHT(Calendar!DS309,5)="BLUES"),Calendar!DR309,"")</f>
        <v/>
      </c>
      <c r="AT309" s="21" t="str">
        <f>IF(OR(RIGHT(Calendar!DV309,4)="REDS",RIGHT(Calendar!DV309,6)="BLACKS",RIGHT(Calendar!DV309,5)="BLUES"),Calendar!DU309,"")</f>
        <v/>
      </c>
      <c r="AU309" s="21" t="str">
        <f>IF(OR(RIGHT(Calendar!DY309,4)="REDS",RIGHT(Calendar!DY309,6)="BLACKS",RIGHT(Calendar!DY309,5)="BLUES"),Calendar!DX309,"")</f>
        <v/>
      </c>
      <c r="AV309" s="21" t="str">
        <f>IF(OR(RIGHT(Calendar!EB309,4)="REDS",RIGHT(Calendar!EB309,6)="BLACKS",RIGHT(Calendar!EB309,5)="BLUES"),Calendar!EA309,"")</f>
        <v/>
      </c>
      <c r="AW309" s="66" t="str">
        <f>IF(Calendar!I309="","",CONCATENATE(A309,"_",Calendar!H309,"_",Calendar!I309,"_",Calendar!J309,","))</f>
        <v/>
      </c>
      <c r="AX309" s="66" t="str">
        <f>IF(Calendar!L309="","",CONCATENATE(A309,"_",Calendar!K309,"_",Calendar!L309,"_",Calendar!M309,","))</f>
        <v/>
      </c>
      <c r="AY309" s="66" t="str">
        <f>IF(Calendar!O309="","",CONCATENATE(A309,"_",Calendar!N309,"_",Calendar!O309,"_",Calendar!P309,","))</f>
        <v/>
      </c>
      <c r="AZ309" s="66" t="str">
        <f>IF(Calendar!R309="","",CONCATENATE(A309,"_",Calendar!Q309,"_",Calendar!R309,"_",Calendar!S309,","))</f>
        <v/>
      </c>
      <c r="BA309" s="66" t="str">
        <f>IF(Calendar!U309="","",CONCATENATE(A309,"_",Calendar!T309,"_",Calendar!U309,"_",Calendar!V309,","))</f>
        <v/>
      </c>
      <c r="BB309" s="66" t="str">
        <f>IF(Calendar!X309="","",CONCATENATE(A309,"_",Calendar!W309,"_",Calendar!X309,"_",Calendar!Y309,","))</f>
        <v/>
      </c>
      <c r="BC309" s="66" t="str">
        <f>IF(Calendar!AA309="","",CONCATENATE(A309,"_",Calendar!Z309,"_",Calendar!AA309,"_",Calendar!AB309,","))</f>
        <v/>
      </c>
      <c r="BD309" s="66" t="str">
        <f>IF(Calendar!AD309="","",CONCATENATE(A309,"_",Calendar!AC309,"_",Calendar!AD309,"_",Calendar!AE309,","))</f>
        <v/>
      </c>
      <c r="BE309" s="66" t="str">
        <f>IF(Calendar!AG309="","",CONCATENATE(A309,"_",Calendar!AF309,"_",Calendar!AG309,"_",Calendar!AH309,","))</f>
        <v/>
      </c>
      <c r="BF309" s="66" t="str">
        <f>IF(Calendar!AJ309="","",CONCATENATE(A309,"_",Calendar!AI309,"_",Calendar!AJ309,"_",Calendar!AK309,","))</f>
        <v/>
      </c>
      <c r="BG309" s="66" t="str">
        <f>IF(Calendar!AM309="","",CONCATENATE(A309,"_",Calendar!AL309,"_",Calendar!AM309,"_",Calendar!AN309,","))</f>
        <v/>
      </c>
      <c r="BH309" s="66" t="str">
        <f>IF(Calendar!AP309="","",CONCATENATE(A309,"_",Calendar!AO309,"_",Calendar!AP309,"_",Calendar!AQ309,","))</f>
        <v/>
      </c>
      <c r="BI309" s="66" t="str">
        <f>IF(Calendar!AS309="","",CONCATENATE(A309,"_",Calendar!AR309,"_",Calendar!AS309,"_",Calendar!AT309,","))</f>
        <v/>
      </c>
      <c r="BJ309" s="66" t="str">
        <f>IF(Calendar!AV309="","",CONCATENATE(A309,"_",Calendar!AU309,"_",Calendar!AV309,"_",Calendar!AW309,","))</f>
        <v/>
      </c>
      <c r="BK309" s="66" t="str">
        <f>IF(Calendar!AY309="","",CONCATENATE(A309,"_",Calendar!AX309,"_",Calendar!AY309,"_",Calendar!AZ309,","))</f>
        <v/>
      </c>
      <c r="BL309" s="66" t="str">
        <f>IF(Calendar!BB309="","",CONCATENATE(A309,"_",Calendar!BA309,"_",Calendar!BB309,"_",Calendar!BC309,","))</f>
        <v/>
      </c>
      <c r="BM309" s="66" t="str">
        <f>IF(Calendar!BE309="","",CONCATENATE(A309,"_",Calendar!BD309,"_",Calendar!BE309,"_",Calendar!BF309,","))</f>
        <v/>
      </c>
      <c r="BN309" s="66" t="str">
        <f>IF(Calendar!BH309="","",CONCATENATE(A309,"_",Calendar!BG309,"_",Calendar!BH309,"_",Calendar!BI309,","))</f>
        <v/>
      </c>
      <c r="BO309" s="66" t="str">
        <f>IF(Calendar!BK309="","",CONCATENATE(A309,"_",Calendar!BJ309,"_",Calendar!BK309,"_",Calendar!BL309,","))</f>
        <v/>
      </c>
      <c r="BP309" s="66" t="str">
        <f>IF(Calendar!BN309="","",CONCATENATE(A309,"_",Calendar!BM309,"_",Calendar!BN309,"_",Calendar!BO309,","))</f>
        <v/>
      </c>
      <c r="BQ309" s="66" t="str">
        <f>IF(Calendar!BQ309="","",CONCATENATE(A309,"_",Calendar!BP309,"_",Calendar!BQ309,"_",Calendar!BR309,","))</f>
        <v/>
      </c>
      <c r="BR309" s="66" t="str">
        <f>IF(Calendar!BT309="","",CONCATENATE(A309,"_",Calendar!BS309,"_",Calendar!BT309,"_",Calendar!BU309,","))</f>
        <v/>
      </c>
      <c r="BS309" s="66" t="str">
        <f>IF(Calendar!BW309="","",CONCATENATE(A309,"_",Calendar!BV309,"_",Calendar!BW309,"_",Calendar!BX309,","))</f>
        <v/>
      </c>
      <c r="BT309" s="66" t="str">
        <f>IF(Calendar!BZ309="","",CONCATENATE(A309,"_",Calendar!BY309,"_",Calendar!BZ309,"_",Calendar!CA309,","))</f>
        <v/>
      </c>
      <c r="BU309" s="66" t="str">
        <f>IF(Calendar!CC309="","",CONCATENATE(A309,"_",Calendar!CB309,"_",Calendar!CC309,"_",Calendar!CD309,","))</f>
        <v/>
      </c>
      <c r="BV309" s="66" t="str">
        <f>IF(Calendar!CF309="","",CONCATENATE(A309,"_",Calendar!CE309,"_",Calendar!CF309,"_",Calendar!CG309,","))</f>
        <v/>
      </c>
      <c r="BW309" s="66" t="str">
        <f>IF(Calendar!CI309="","",CONCATENATE(A309,"_",Calendar!CH309,"_",Calendar!CI309,"_",Calendar!CJ309,","))</f>
        <v/>
      </c>
      <c r="BX309" s="66" t="str">
        <f>IF(Calendar!CL309="","",CONCATENATE(A309,"_",Calendar!CK309,"_",Calendar!CL309,"_",Calendar!CM309,","))</f>
        <v/>
      </c>
      <c r="BY309" s="66" t="str">
        <f>IF(Calendar!CO309="","",CONCATENATE(A309,"_",Calendar!CN309,"_",Calendar!CO309,"_",Calendar!CP309,","))</f>
        <v/>
      </c>
      <c r="BZ309" s="66" t="str">
        <f>IF(Calendar!CR309="","",CONCATENATE(A309,"_",Calendar!CQ309,"_",Calendar!CR309,"_",Calendar!CS309,","))</f>
        <v/>
      </c>
      <c r="CA309" s="66" t="str">
        <f>IF(Calendar!CU309="","",CONCATENATE(A309,"_",Calendar!CT309,"_",Calendar!CU309,"_",Calendar!CV309,","))</f>
        <v/>
      </c>
      <c r="CB309" s="66" t="str">
        <f>IF(Calendar!CX309="","",CONCATENATE(A309,"_",Calendar!CW309,"_",Calendar!CX309,"_",Calendar!CY309,","))</f>
        <v/>
      </c>
      <c r="CC309" s="66" t="str">
        <f>IF(Calendar!DA309="","",CONCATENATE(A309,"_",Calendar!CZ309,"_",Calendar!DA309,"_",Calendar!DB309,","))</f>
        <v/>
      </c>
      <c r="CD309" s="66" t="str">
        <f>IF(Calendar!DD309="","",CONCATENATE(A309,"_",Calendar!DC309,"_",Calendar!DD309,"_",Calendar!DE309,","))</f>
        <v/>
      </c>
      <c r="CE309" s="66" t="str">
        <f>IF(Calendar!DG309="","",CONCATENATE(A309,"_",Calendar!DF309,"_",Calendar!DG309,"_",Calendar!DH309,","))</f>
        <v/>
      </c>
      <c r="CF309" s="66" t="str">
        <f>IF(Calendar!DJ309="","",CONCATENATE(A309,"_",Calendar!DI309,"_",Calendar!DJ309,"_",Calendar!DK309,","))</f>
        <v/>
      </c>
      <c r="CG309" s="66" t="str">
        <f>IF(Calendar!DM309="","",CONCATENATE(A309,"_",Calendar!DL309,"_",Calendar!DM309,"_",Calendar!DN309,","))</f>
        <v/>
      </c>
      <c r="CH309" s="66" t="str">
        <f>IF(Calendar!DP309="","",CONCATENATE(A309,"_",Calendar!DO309,"_",Calendar!DP309,"_",Calendar!DQ309,","))</f>
        <v/>
      </c>
      <c r="CI309" s="66" t="str">
        <f>IF(Calendar!DS309="","",CONCATENATE(A309,"_",Calendar!DR309,"_",Calendar!DS309,"_",Calendar!DT309,","))</f>
        <v/>
      </c>
      <c r="CJ309" s="66" t="str">
        <f>IF(Calendar!DV309="","",CONCATENATE(A309,"_",Calendar!DU309,"_",Calendar!DV309,"_",Calendar!DW309,","))</f>
        <v/>
      </c>
      <c r="CK309" s="66" t="str">
        <f>IF(Calendar!DY309="","",CONCATENATE(A309,"_",Calendar!DX309,"_",Calendar!DY309,"_",Calendar!DZ309,","))</f>
        <v/>
      </c>
      <c r="CL309" s="90" t="str">
        <f>IF(Calendar!EB309="","",CONCATENATE(A309,"_",Calendar!EA309,"_",Calendar!EB309,"_",Calendar!EC309,","))</f>
        <v/>
      </c>
      <c r="CM309" s="94" t="str">
        <f t="shared" si="21"/>
        <v/>
      </c>
      <c r="CN309" s="95" t="str">
        <f t="shared" si="22"/>
        <v/>
      </c>
      <c r="CO309" s="96" t="str">
        <f t="shared" si="23"/>
        <v/>
      </c>
      <c r="CP309" s="94" t="str">
        <f>IF(View!$D$1&lt;&gt;"OK","",IF(OR(View!$C$3="K+4",View!$C$3="K+4 &amp; K+7",View!$C$3="K+4 &amp; K+10",View!$C$3="ALL"),IF(CM309="","",IF(AND(HomeCalc!$A309&gt;=View!$C$1,HomeCalc!A309&lt;=View!$C$2),HomeCalc!CM309,"")),""))</f>
        <v/>
      </c>
      <c r="CQ309" s="95" t="str">
        <f>IF(View!$D$1&lt;&gt;"OK","",IF(OR(View!$C$3="K+7",View!$C$3="K+4 &amp; K+7",View!$C$3="K+7 &amp; K+10",View!$C$3="ALL"),IF(CN309="","",IF(AND(HomeCalc!$A309&gt;=View!$C$1,HomeCalc!A309&lt;=View!$C$2),HomeCalc!CN309,"")),""))</f>
        <v/>
      </c>
      <c r="CR309" s="96" t="str">
        <f>IF(View!$D$1&lt;&gt;"OK","",IF(OR(View!$C$3="K+10",View!$C$3="K+4 &amp; K+10",View!$C$3="K+7 &amp; K+10",View!$C$3="ALL"),IF(CO309="","",IF(AND(HomeCalc!$A309&gt;=View!$C$1,HomeCalc!A309&lt;=View!$C$2),HomeCalc!CO309,"")),""))</f>
        <v/>
      </c>
      <c r="CS309" s="102" t="str">
        <f>IF(View!$D$1&lt;&gt;"OK","",CONCATENATE(CS308,CP309,CQ309,CR309))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10" spans="1:97" ht="15.75" x14ac:dyDescent="0.25">
      <c r="A310" s="11">
        <v>42492</v>
      </c>
      <c r="B310" s="17" t="s">
        <v>87</v>
      </c>
      <c r="C310" s="15">
        <f t="shared" si="24"/>
        <v>45</v>
      </c>
      <c r="D310" s="22" t="s">
        <v>66</v>
      </c>
      <c r="E310" s="8" t="s">
        <v>71</v>
      </c>
      <c r="F310" s="64">
        <f t="shared" si="20"/>
        <v>0</v>
      </c>
      <c r="G310" s="21" t="str">
        <f>IF(OR(RIGHT(Calendar!I310,4)="REDS",RIGHT(Calendar!I310,6)="BLACKS",RIGHT(Calendar!I310,5)="BLUES"),Calendar!H310,"")</f>
        <v/>
      </c>
      <c r="H310" s="21" t="str">
        <f>IF(OR(RIGHT(Calendar!L310,4)="REDS",RIGHT(Calendar!L310,6)="BLACKS",RIGHT(Calendar!L310,5)="BLUES"),Calendar!K310,"")</f>
        <v/>
      </c>
      <c r="I310" s="21" t="str">
        <f>IF(OR(RIGHT(Calendar!O310,4)="REDS",RIGHT(Calendar!O310,6)="BLACKS",RIGHT(Calendar!O310,5)="BLUES"),Calendar!N310,"")</f>
        <v/>
      </c>
      <c r="J310" s="21" t="str">
        <f>IF(OR(RIGHT(Calendar!R310,4)="REDS",RIGHT(Calendar!R310,6)="BLACKS",RIGHT(Calendar!R310,5)="BLUES"),Calendar!Q310,"")</f>
        <v/>
      </c>
      <c r="K310" s="21" t="str">
        <f>IF(OR(RIGHT(Calendar!U310,4)="REDS",RIGHT(Calendar!U310,6)="BLACKS",RIGHT(Calendar!U310,5)="BLUES"),Calendar!T310,"")</f>
        <v/>
      </c>
      <c r="L310" s="21" t="str">
        <f>IF(OR(RIGHT(Calendar!X310,4)="REDS",RIGHT(Calendar!X310,6)="BLACKS",RIGHT(Calendar!X310,5)="BLUES"),Calendar!W310,"")</f>
        <v/>
      </c>
      <c r="M310" s="21" t="str">
        <f>IF(OR(RIGHT(Calendar!AA310,4)="REDS",RIGHT(Calendar!AA310,6)="BLACKS",RIGHT(Calendar!AA310,5)="BLUES"),Calendar!Z310,"")</f>
        <v/>
      </c>
      <c r="N310" s="21" t="str">
        <f>IF(OR(RIGHT(Calendar!AD310,4)="REDS",RIGHT(Calendar!AD310,6)="BLACKS",RIGHT(Calendar!AD310,5)="BLUES"),Calendar!AC310,"")</f>
        <v/>
      </c>
      <c r="O310" s="21" t="str">
        <f>IF(OR(RIGHT(Calendar!AG310,4)="REDS",RIGHT(Calendar!AG310,6)="BLACKS",RIGHT(Calendar!AG310,5)="BLUES"),Calendar!AF310,"")</f>
        <v/>
      </c>
      <c r="P310" s="21" t="str">
        <f>IF(OR(RIGHT(Calendar!AJ310,4)="REDS",RIGHT(Calendar!AJ310,6)="BLACKS",RIGHT(Calendar!AJ310,5)="BLUES"),Calendar!AI310,"")</f>
        <v/>
      </c>
      <c r="Q310" s="21" t="str">
        <f>IF(OR(RIGHT(Calendar!AM310,4)="REDS",RIGHT(Calendar!AM310,6)="BLACKS",RIGHT(Calendar!AM310,5)="BLUES"),Calendar!AL310,"")</f>
        <v/>
      </c>
      <c r="R310" s="21" t="str">
        <f>IF(OR(RIGHT(Calendar!AP310,4)="REDS",RIGHT(Calendar!AP310,6)="BLACKS",RIGHT(Calendar!AP310,5)="BLUES"),Calendar!AO310,"")</f>
        <v/>
      </c>
      <c r="S310" s="21" t="str">
        <f>IF(OR(RIGHT(Calendar!AS310,4)="REDS",RIGHT(Calendar!AS310,6)="BLACKS",RIGHT(Calendar!AS310,5)="BLUES"),Calendar!AR310,"")</f>
        <v/>
      </c>
      <c r="T310" s="21" t="str">
        <f>IF(OR(RIGHT(Calendar!AV310,4)="REDS",RIGHT(Calendar!AV310,6)="BLACKS",RIGHT(Calendar!AV310,5)="BLUES"),Calendar!AU310,"")</f>
        <v/>
      </c>
      <c r="U310" s="21" t="str">
        <f>IF(OR(RIGHT(Calendar!AY310,4)="REDS",RIGHT(Calendar!AY310,6)="BLACKS",RIGHT(Calendar!AY310,5)="BLUES"),Calendar!AX310,"")</f>
        <v/>
      </c>
      <c r="V310" s="21" t="str">
        <f>IF(OR(RIGHT(Calendar!BB310,4)="REDS",RIGHT(Calendar!BB310,6)="BLACKS",RIGHT(Calendar!BB310,5)="BLUES"),Calendar!BA310,"")</f>
        <v/>
      </c>
      <c r="W310" s="21" t="str">
        <f>IF(OR(RIGHT(Calendar!BE310,4)="REDS",RIGHT(Calendar!BE310,6)="BLACKS",RIGHT(Calendar!BE310,5)="BLUES"),Calendar!BD310,"")</f>
        <v/>
      </c>
      <c r="X310" s="21" t="str">
        <f>IF(OR(RIGHT(Calendar!BH310,4)="REDS",RIGHT(Calendar!BH310,6)="BLACKS",RIGHT(Calendar!BH310,5)="BLUES"),Calendar!BG310,"")</f>
        <v/>
      </c>
      <c r="Y310" s="21" t="str">
        <f>IF(OR(RIGHT(Calendar!BK310,4)="REDS",RIGHT(Calendar!BK310,6)="BLACKS",RIGHT(Calendar!BK310,5)="BLUES"),Calendar!BJ310,"")</f>
        <v/>
      </c>
      <c r="Z310" s="21" t="str">
        <f>IF(OR(RIGHT(Calendar!BN310,4)="REDS",RIGHT(Calendar!BN310,6)="BLACKS",RIGHT(Calendar!BN310,5)="BLUES"),Calendar!BM310,"")</f>
        <v/>
      </c>
      <c r="AA310" s="21" t="str">
        <f>IF(OR(RIGHT(Calendar!BQ310,4)="REDS",RIGHT(Calendar!BQ310,6)="BLACKS",RIGHT(Calendar!BQ310,5)="BLUES"),Calendar!BP310,"")</f>
        <v/>
      </c>
      <c r="AB310" s="21" t="str">
        <f>IF(OR(RIGHT(Calendar!BT310,4)="REDS",RIGHT(Calendar!BT310,6)="BLACKS",RIGHT(Calendar!BT310,5)="BLUES"),Calendar!BS310,"")</f>
        <v/>
      </c>
      <c r="AC310" s="21" t="str">
        <f>IF(OR(RIGHT(Calendar!BW310,4)="REDS",RIGHT(Calendar!BW310,6)="BLACKS",RIGHT(Calendar!BW310,5)="BLUES"),Calendar!BV310,"")</f>
        <v/>
      </c>
      <c r="AD310" s="21" t="str">
        <f>IF(OR(RIGHT(Calendar!BZ310,4)="REDS",RIGHT(Calendar!BZ310,6)="BLACKS",RIGHT(Calendar!BZ310,5)="BLUES"),Calendar!BY310,"")</f>
        <v/>
      </c>
      <c r="AE310" s="21" t="str">
        <f>IF(OR(RIGHT(Calendar!CC310,4)="REDS",RIGHT(Calendar!CC310,6)="BLACKS",RIGHT(Calendar!CC310,5)="BLUES"),Calendar!CB310,"")</f>
        <v/>
      </c>
      <c r="AF310" s="21" t="str">
        <f>IF(OR(RIGHT(Calendar!CF310,4)="REDS",RIGHT(Calendar!CF310,6)="BLACKS",RIGHT(Calendar!CF310,5)="BLUES"),Calendar!CE310,"")</f>
        <v/>
      </c>
      <c r="AG310" s="21" t="str">
        <f>IF(OR(RIGHT(Calendar!CI310,4)="REDS",RIGHT(Calendar!CI310,6)="BLACKS",RIGHT(Calendar!CI310,5)="BLUES"),Calendar!CH310,"")</f>
        <v/>
      </c>
      <c r="AH310" s="21" t="str">
        <f>IF(OR(RIGHT(Calendar!CL310,4)="REDS",RIGHT(Calendar!CL310,6)="BLACKS",RIGHT(Calendar!CL310,5)="BLUES"),Calendar!CK310,"")</f>
        <v/>
      </c>
      <c r="AI310" s="21" t="str">
        <f>IF(OR(RIGHT(Calendar!CO310,4)="REDS",RIGHT(Calendar!CO310,6)="BLACKS",RIGHT(Calendar!CO310,5)="BLUES"),Calendar!CN310,"")</f>
        <v/>
      </c>
      <c r="AJ310" s="21" t="str">
        <f>IF(OR(RIGHT(Calendar!CR310,4)="REDS",RIGHT(Calendar!CR310,6)="BLACKS",RIGHT(Calendar!CR310,5)="BLUES"),Calendar!CQ310,"")</f>
        <v/>
      </c>
      <c r="AK310" s="21" t="str">
        <f>IF(OR(RIGHT(Calendar!CU310,4)="REDS",RIGHT(Calendar!CU310,6)="BLACKS",RIGHT(Calendar!CU310,5)="BLUES"),Calendar!CT310,"")</f>
        <v/>
      </c>
      <c r="AL310" s="21" t="str">
        <f>IF(OR(RIGHT(Calendar!CX310,4)="REDS",RIGHT(Calendar!CX310,6)="BLACKS",RIGHT(Calendar!CX310,5)="BLUES"),Calendar!CW310,"")</f>
        <v/>
      </c>
      <c r="AM310" s="21" t="str">
        <f>IF(OR(RIGHT(Calendar!DA310,4)="REDS",RIGHT(Calendar!DA310,6)="BLACKS",RIGHT(Calendar!DA310,5)="BLUES"),Calendar!CZ310,"")</f>
        <v/>
      </c>
      <c r="AN310" s="21" t="str">
        <f>IF(OR(RIGHT(Calendar!DD310,4)="REDS",RIGHT(Calendar!DD310,6)="BLACKS",RIGHT(Calendar!DD310,5)="BLUES"),Calendar!DC310,"")</f>
        <v/>
      </c>
      <c r="AO310" s="21" t="str">
        <f>IF(OR(RIGHT(Calendar!DG310,4)="REDS",RIGHT(Calendar!DG310,6)="BLACKS",RIGHT(Calendar!DG310,5)="BLUES"),Calendar!DF310,"")</f>
        <v/>
      </c>
      <c r="AP310" s="21" t="str">
        <f>IF(OR(RIGHT(Calendar!DJ310,4)="REDS",RIGHT(Calendar!DJ310,6)="BLACKS",RIGHT(Calendar!DJ310,5)="BLUES"),Calendar!DI310,"")</f>
        <v/>
      </c>
      <c r="AQ310" s="21" t="str">
        <f>IF(OR(RIGHT(Calendar!DM310,4)="REDS",RIGHT(Calendar!DM310,6)="BLACKS",RIGHT(Calendar!DM310,5)="BLUES"),Calendar!DL310,"")</f>
        <v/>
      </c>
      <c r="AR310" s="21" t="str">
        <f>IF(OR(RIGHT(Calendar!DP310,4)="REDS",RIGHT(Calendar!DP310,6)="BLACKS",RIGHT(Calendar!DP310,5)="BLUES"),Calendar!DO310,"")</f>
        <v/>
      </c>
      <c r="AS310" s="21" t="str">
        <f>IF(OR(RIGHT(Calendar!DS310,4)="REDS",RIGHT(Calendar!DS310,6)="BLACKS",RIGHT(Calendar!DS310,5)="BLUES"),Calendar!DR310,"")</f>
        <v/>
      </c>
      <c r="AT310" s="21" t="str">
        <f>IF(OR(RIGHT(Calendar!DV310,4)="REDS",RIGHT(Calendar!DV310,6)="BLACKS",RIGHT(Calendar!DV310,5)="BLUES"),Calendar!DU310,"")</f>
        <v/>
      </c>
      <c r="AU310" s="21" t="str">
        <f>IF(OR(RIGHT(Calendar!DY310,4)="REDS",RIGHT(Calendar!DY310,6)="BLACKS",RIGHT(Calendar!DY310,5)="BLUES"),Calendar!DX310,"")</f>
        <v/>
      </c>
      <c r="AV310" s="21" t="str">
        <f>IF(OR(RIGHT(Calendar!EB310,4)="REDS",RIGHT(Calendar!EB310,6)="BLACKS",RIGHT(Calendar!EB310,5)="BLUES"),Calendar!EA310,"")</f>
        <v/>
      </c>
      <c r="AW310" s="66" t="str">
        <f>IF(Calendar!I310="","",CONCATENATE(A310,"_",Calendar!H310,"_",Calendar!I310,"_",Calendar!J310,","))</f>
        <v/>
      </c>
      <c r="AX310" s="66" t="str">
        <f>IF(Calendar!L310="","",CONCATENATE(A310,"_",Calendar!K310,"_",Calendar!L310,"_",Calendar!M310,","))</f>
        <v/>
      </c>
      <c r="AY310" s="66" t="str">
        <f>IF(Calendar!O310="","",CONCATENATE(A310,"_",Calendar!N310,"_",Calendar!O310,"_",Calendar!P310,","))</f>
        <v/>
      </c>
      <c r="AZ310" s="66" t="str">
        <f>IF(Calendar!R310="","",CONCATENATE(A310,"_",Calendar!Q310,"_",Calendar!R310,"_",Calendar!S310,","))</f>
        <v/>
      </c>
      <c r="BA310" s="66" t="str">
        <f>IF(Calendar!U310="","",CONCATENATE(A310,"_",Calendar!T310,"_",Calendar!U310,"_",Calendar!V310,","))</f>
        <v/>
      </c>
      <c r="BB310" s="66" t="str">
        <f>IF(Calendar!X310="","",CONCATENATE(A310,"_",Calendar!W310,"_",Calendar!X310,"_",Calendar!Y310,","))</f>
        <v/>
      </c>
      <c r="BC310" s="66" t="str">
        <f>IF(Calendar!AA310="","",CONCATENATE(A310,"_",Calendar!Z310,"_",Calendar!AA310,"_",Calendar!AB310,","))</f>
        <v/>
      </c>
      <c r="BD310" s="66" t="str">
        <f>IF(Calendar!AD310="","",CONCATENATE(A310,"_",Calendar!AC310,"_",Calendar!AD310,"_",Calendar!AE310,","))</f>
        <v/>
      </c>
      <c r="BE310" s="66" t="str">
        <f>IF(Calendar!AG310="","",CONCATENATE(A310,"_",Calendar!AF310,"_",Calendar!AG310,"_",Calendar!AH310,","))</f>
        <v/>
      </c>
      <c r="BF310" s="66" t="str">
        <f>IF(Calendar!AJ310="","",CONCATENATE(A310,"_",Calendar!AI310,"_",Calendar!AJ310,"_",Calendar!AK310,","))</f>
        <v/>
      </c>
      <c r="BG310" s="66" t="str">
        <f>IF(Calendar!AM310="","",CONCATENATE(A310,"_",Calendar!AL310,"_",Calendar!AM310,"_",Calendar!AN310,","))</f>
        <v/>
      </c>
      <c r="BH310" s="66" t="str">
        <f>IF(Calendar!AP310="","",CONCATENATE(A310,"_",Calendar!AO310,"_",Calendar!AP310,"_",Calendar!AQ310,","))</f>
        <v/>
      </c>
      <c r="BI310" s="66" t="str">
        <f>IF(Calendar!AS310="","",CONCATENATE(A310,"_",Calendar!AR310,"_",Calendar!AS310,"_",Calendar!AT310,","))</f>
        <v/>
      </c>
      <c r="BJ310" s="66" t="str">
        <f>IF(Calendar!AV310="","",CONCATENATE(A310,"_",Calendar!AU310,"_",Calendar!AV310,"_",Calendar!AW310,","))</f>
        <v/>
      </c>
      <c r="BK310" s="66" t="str">
        <f>IF(Calendar!AY310="","",CONCATENATE(A310,"_",Calendar!AX310,"_",Calendar!AY310,"_",Calendar!AZ310,","))</f>
        <v/>
      </c>
      <c r="BL310" s="66" t="str">
        <f>IF(Calendar!BB310="","",CONCATENATE(A310,"_",Calendar!BA310,"_",Calendar!BB310,"_",Calendar!BC310,","))</f>
        <v/>
      </c>
      <c r="BM310" s="66" t="str">
        <f>IF(Calendar!BE310="","",CONCATENATE(A310,"_",Calendar!BD310,"_",Calendar!BE310,"_",Calendar!BF310,","))</f>
        <v/>
      </c>
      <c r="BN310" s="66" t="str">
        <f>IF(Calendar!BH310="","",CONCATENATE(A310,"_",Calendar!BG310,"_",Calendar!BH310,"_",Calendar!BI310,","))</f>
        <v/>
      </c>
      <c r="BO310" s="66" t="str">
        <f>IF(Calendar!BK310="","",CONCATENATE(A310,"_",Calendar!BJ310,"_",Calendar!BK310,"_",Calendar!BL310,","))</f>
        <v/>
      </c>
      <c r="BP310" s="66" t="str">
        <f>IF(Calendar!BN310="","",CONCATENATE(A310,"_",Calendar!BM310,"_",Calendar!BN310,"_",Calendar!BO310,","))</f>
        <v/>
      </c>
      <c r="BQ310" s="66" t="str">
        <f>IF(Calendar!BQ310="","",CONCATENATE(A310,"_",Calendar!BP310,"_",Calendar!BQ310,"_",Calendar!BR310,","))</f>
        <v/>
      </c>
      <c r="BR310" s="66" t="str">
        <f>IF(Calendar!BT310="","",CONCATENATE(A310,"_",Calendar!BS310,"_",Calendar!BT310,"_",Calendar!BU310,","))</f>
        <v/>
      </c>
      <c r="BS310" s="66" t="str">
        <f>IF(Calendar!BW310="","",CONCATENATE(A310,"_",Calendar!BV310,"_",Calendar!BW310,"_",Calendar!BX310,","))</f>
        <v/>
      </c>
      <c r="BT310" s="66" t="str">
        <f>IF(Calendar!BZ310="","",CONCATENATE(A310,"_",Calendar!BY310,"_",Calendar!BZ310,"_",Calendar!CA310,","))</f>
        <v/>
      </c>
      <c r="BU310" s="66" t="str">
        <f>IF(Calendar!CC310="","",CONCATENATE(A310,"_",Calendar!CB310,"_",Calendar!CC310,"_",Calendar!CD310,","))</f>
        <v/>
      </c>
      <c r="BV310" s="66" t="str">
        <f>IF(Calendar!CF310="","",CONCATENATE(A310,"_",Calendar!CE310,"_",Calendar!CF310,"_",Calendar!CG310,","))</f>
        <v/>
      </c>
      <c r="BW310" s="66" t="str">
        <f>IF(Calendar!CI310="","",CONCATENATE(A310,"_",Calendar!CH310,"_",Calendar!CI310,"_",Calendar!CJ310,","))</f>
        <v/>
      </c>
      <c r="BX310" s="66" t="str">
        <f>IF(Calendar!CL310="","",CONCATENATE(A310,"_",Calendar!CK310,"_",Calendar!CL310,"_",Calendar!CM310,","))</f>
        <v/>
      </c>
      <c r="BY310" s="66" t="str">
        <f>IF(Calendar!CO310="","",CONCATENATE(A310,"_",Calendar!CN310,"_",Calendar!CO310,"_",Calendar!CP310,","))</f>
        <v/>
      </c>
      <c r="BZ310" s="66" t="str">
        <f>IF(Calendar!CR310="","",CONCATENATE(A310,"_",Calendar!CQ310,"_",Calendar!CR310,"_",Calendar!CS310,","))</f>
        <v/>
      </c>
      <c r="CA310" s="66" t="str">
        <f>IF(Calendar!CU310="","",CONCATENATE(A310,"_",Calendar!CT310,"_",Calendar!CU310,"_",Calendar!CV310,","))</f>
        <v/>
      </c>
      <c r="CB310" s="66" t="str">
        <f>IF(Calendar!CX310="","",CONCATENATE(A310,"_",Calendar!CW310,"_",Calendar!CX310,"_",Calendar!CY310,","))</f>
        <v/>
      </c>
      <c r="CC310" s="66" t="str">
        <f>IF(Calendar!DA310="","",CONCATENATE(A310,"_",Calendar!CZ310,"_",Calendar!DA310,"_",Calendar!DB310,","))</f>
        <v/>
      </c>
      <c r="CD310" s="66" t="str">
        <f>IF(Calendar!DD310="","",CONCATENATE(A310,"_",Calendar!DC310,"_",Calendar!DD310,"_",Calendar!DE310,","))</f>
        <v/>
      </c>
      <c r="CE310" s="66" t="str">
        <f>IF(Calendar!DG310="","",CONCATENATE(A310,"_",Calendar!DF310,"_",Calendar!DG310,"_",Calendar!DH310,","))</f>
        <v/>
      </c>
      <c r="CF310" s="66" t="str">
        <f>IF(Calendar!DJ310="","",CONCATENATE(A310,"_",Calendar!DI310,"_",Calendar!DJ310,"_",Calendar!DK310,","))</f>
        <v/>
      </c>
      <c r="CG310" s="66" t="str">
        <f>IF(Calendar!DM310="","",CONCATENATE(A310,"_",Calendar!DL310,"_",Calendar!DM310,"_",Calendar!DN310,","))</f>
        <v/>
      </c>
      <c r="CH310" s="66" t="str">
        <f>IF(Calendar!DP310="","",CONCATENATE(A310,"_",Calendar!DO310,"_",Calendar!DP310,"_",Calendar!DQ310,","))</f>
        <v/>
      </c>
      <c r="CI310" s="66" t="str">
        <f>IF(Calendar!DS310="","",CONCATENATE(A310,"_",Calendar!DR310,"_",Calendar!DS310,"_",Calendar!DT310,","))</f>
        <v/>
      </c>
      <c r="CJ310" s="66" t="str">
        <f>IF(Calendar!DV310="","",CONCATENATE(A310,"_",Calendar!DU310,"_",Calendar!DV310,"_",Calendar!DW310,","))</f>
        <v/>
      </c>
      <c r="CK310" s="66" t="str">
        <f>IF(Calendar!DY310="","",CONCATENATE(A310,"_",Calendar!DX310,"_",Calendar!DY310,"_",Calendar!DZ310,","))</f>
        <v/>
      </c>
      <c r="CL310" s="90" t="str">
        <f>IF(Calendar!EB310="","",CONCATENATE(A310,"_",Calendar!EA310,"_",Calendar!EB310,"_",Calendar!EC310,","))</f>
        <v/>
      </c>
      <c r="CM310" s="94" t="str">
        <f t="shared" si="21"/>
        <v/>
      </c>
      <c r="CN310" s="95" t="str">
        <f t="shared" si="22"/>
        <v/>
      </c>
      <c r="CO310" s="96" t="str">
        <f t="shared" si="23"/>
        <v/>
      </c>
      <c r="CP310" s="94" t="str">
        <f>IF(View!$D$1&lt;&gt;"OK","",IF(OR(View!$C$3="K+4",View!$C$3="K+4 &amp; K+7",View!$C$3="K+4 &amp; K+10",View!$C$3="ALL"),IF(CM310="","",IF(AND(HomeCalc!$A310&gt;=View!$C$1,HomeCalc!A310&lt;=View!$C$2),HomeCalc!CM310,"")),""))</f>
        <v/>
      </c>
      <c r="CQ310" s="95" t="str">
        <f>IF(View!$D$1&lt;&gt;"OK","",IF(OR(View!$C$3="K+7",View!$C$3="K+4 &amp; K+7",View!$C$3="K+7 &amp; K+10",View!$C$3="ALL"),IF(CN310="","",IF(AND(HomeCalc!$A310&gt;=View!$C$1,HomeCalc!A310&lt;=View!$C$2),HomeCalc!CN310,"")),""))</f>
        <v/>
      </c>
      <c r="CR310" s="96" t="str">
        <f>IF(View!$D$1&lt;&gt;"OK","",IF(OR(View!$C$3="K+10",View!$C$3="K+4 &amp; K+10",View!$C$3="K+7 &amp; K+10",View!$C$3="ALL"),IF(CO310="","",IF(AND(HomeCalc!$A310&gt;=View!$C$1,HomeCalc!A310&lt;=View!$C$2),HomeCalc!CO310,"")),""))</f>
        <v/>
      </c>
      <c r="CS310" s="102" t="str">
        <f>IF(View!$D$1&lt;&gt;"OK","",CONCATENATE(CS309,CP310,CQ310,CR310))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11" spans="1:97" ht="15.75" x14ac:dyDescent="0.25">
      <c r="A311" s="11">
        <v>42493</v>
      </c>
      <c r="B311" s="17" t="s">
        <v>87</v>
      </c>
      <c r="C311" s="15">
        <f t="shared" si="24"/>
        <v>45</v>
      </c>
      <c r="D311" s="23" t="s">
        <v>67</v>
      </c>
      <c r="E311" s="8" t="s">
        <v>71</v>
      </c>
      <c r="F311" s="64">
        <f t="shared" si="20"/>
        <v>0</v>
      </c>
      <c r="G311" s="21" t="str">
        <f>IF(OR(RIGHT(Calendar!I311,4)="REDS",RIGHT(Calendar!I311,6)="BLACKS",RIGHT(Calendar!I311,5)="BLUES"),Calendar!H311,"")</f>
        <v/>
      </c>
      <c r="H311" s="21" t="str">
        <f>IF(OR(RIGHT(Calendar!L311,4)="REDS",RIGHT(Calendar!L311,6)="BLACKS",RIGHT(Calendar!L311,5)="BLUES"),Calendar!K311,"")</f>
        <v/>
      </c>
      <c r="I311" s="21" t="str">
        <f>IF(OR(RIGHT(Calendar!O311,4)="REDS",RIGHT(Calendar!O311,6)="BLACKS",RIGHT(Calendar!O311,5)="BLUES"),Calendar!N311,"")</f>
        <v/>
      </c>
      <c r="J311" s="21" t="str">
        <f>IF(OR(RIGHT(Calendar!R311,4)="REDS",RIGHT(Calendar!R311,6)="BLACKS",RIGHT(Calendar!R311,5)="BLUES"),Calendar!Q311,"")</f>
        <v/>
      </c>
      <c r="K311" s="21" t="str">
        <f>IF(OR(RIGHT(Calendar!U311,4)="REDS",RIGHT(Calendar!U311,6)="BLACKS",RIGHT(Calendar!U311,5)="BLUES"),Calendar!T311,"")</f>
        <v/>
      </c>
      <c r="L311" s="21" t="str">
        <f>IF(OR(RIGHT(Calendar!X311,4)="REDS",RIGHT(Calendar!X311,6)="BLACKS",RIGHT(Calendar!X311,5)="BLUES"),Calendar!W311,"")</f>
        <v/>
      </c>
      <c r="M311" s="21" t="str">
        <f>IF(OR(RIGHT(Calendar!AA311,4)="REDS",RIGHT(Calendar!AA311,6)="BLACKS",RIGHT(Calendar!AA311,5)="BLUES"),Calendar!Z311,"")</f>
        <v/>
      </c>
      <c r="N311" s="21" t="str">
        <f>IF(OR(RIGHT(Calendar!AD311,4)="REDS",RIGHT(Calendar!AD311,6)="BLACKS",RIGHT(Calendar!AD311,5)="BLUES"),Calendar!AC311,"")</f>
        <v/>
      </c>
      <c r="O311" s="21" t="str">
        <f>IF(OR(RIGHT(Calendar!AG311,4)="REDS",RIGHT(Calendar!AG311,6)="BLACKS",RIGHT(Calendar!AG311,5)="BLUES"),Calendar!AF311,"")</f>
        <v/>
      </c>
      <c r="P311" s="21" t="str">
        <f>IF(OR(RIGHT(Calendar!AJ311,4)="REDS",RIGHT(Calendar!AJ311,6)="BLACKS",RIGHT(Calendar!AJ311,5)="BLUES"),Calendar!AI311,"")</f>
        <v/>
      </c>
      <c r="Q311" s="21" t="str">
        <f>IF(OR(RIGHT(Calendar!AM311,4)="REDS",RIGHT(Calendar!AM311,6)="BLACKS",RIGHT(Calendar!AM311,5)="BLUES"),Calendar!AL311,"")</f>
        <v/>
      </c>
      <c r="R311" s="21" t="str">
        <f>IF(OR(RIGHT(Calendar!AP311,4)="REDS",RIGHT(Calendar!AP311,6)="BLACKS",RIGHT(Calendar!AP311,5)="BLUES"),Calendar!AO311,"")</f>
        <v/>
      </c>
      <c r="S311" s="21" t="str">
        <f>IF(OR(RIGHT(Calendar!AS311,4)="REDS",RIGHT(Calendar!AS311,6)="BLACKS",RIGHT(Calendar!AS311,5)="BLUES"),Calendar!AR311,"")</f>
        <v/>
      </c>
      <c r="T311" s="21" t="str">
        <f>IF(OR(RIGHT(Calendar!AV311,4)="REDS",RIGHT(Calendar!AV311,6)="BLACKS",RIGHT(Calendar!AV311,5)="BLUES"),Calendar!AU311,"")</f>
        <v/>
      </c>
      <c r="U311" s="21" t="str">
        <f>IF(OR(RIGHT(Calendar!AY311,4)="REDS",RIGHT(Calendar!AY311,6)="BLACKS",RIGHT(Calendar!AY311,5)="BLUES"),Calendar!AX311,"")</f>
        <v/>
      </c>
      <c r="V311" s="21" t="str">
        <f>IF(OR(RIGHT(Calendar!BB311,4)="REDS",RIGHT(Calendar!BB311,6)="BLACKS",RIGHT(Calendar!BB311,5)="BLUES"),Calendar!BA311,"")</f>
        <v/>
      </c>
      <c r="W311" s="21" t="str">
        <f>IF(OR(RIGHT(Calendar!BE311,4)="REDS",RIGHT(Calendar!BE311,6)="BLACKS",RIGHT(Calendar!BE311,5)="BLUES"),Calendar!BD311,"")</f>
        <v/>
      </c>
      <c r="X311" s="21" t="str">
        <f>IF(OR(RIGHT(Calendar!BH311,4)="REDS",RIGHT(Calendar!BH311,6)="BLACKS",RIGHT(Calendar!BH311,5)="BLUES"),Calendar!BG311,"")</f>
        <v/>
      </c>
      <c r="Y311" s="21" t="str">
        <f>IF(OR(RIGHT(Calendar!BK311,4)="REDS",RIGHT(Calendar!BK311,6)="BLACKS",RIGHT(Calendar!BK311,5)="BLUES"),Calendar!BJ311,"")</f>
        <v/>
      </c>
      <c r="Z311" s="21" t="str">
        <f>IF(OR(RIGHT(Calendar!BN311,4)="REDS",RIGHT(Calendar!BN311,6)="BLACKS",RIGHT(Calendar!BN311,5)="BLUES"),Calendar!BM311,"")</f>
        <v/>
      </c>
      <c r="AA311" s="21" t="str">
        <f>IF(OR(RIGHT(Calendar!BQ311,4)="REDS",RIGHT(Calendar!BQ311,6)="BLACKS",RIGHT(Calendar!BQ311,5)="BLUES"),Calendar!BP311,"")</f>
        <v/>
      </c>
      <c r="AB311" s="21" t="str">
        <f>IF(OR(RIGHT(Calendar!BT311,4)="REDS",RIGHT(Calendar!BT311,6)="BLACKS",RIGHT(Calendar!BT311,5)="BLUES"),Calendar!BS311,"")</f>
        <v/>
      </c>
      <c r="AC311" s="21" t="str">
        <f>IF(OR(RIGHT(Calendar!BW311,4)="REDS",RIGHT(Calendar!BW311,6)="BLACKS",RIGHT(Calendar!BW311,5)="BLUES"),Calendar!BV311,"")</f>
        <v/>
      </c>
      <c r="AD311" s="21" t="str">
        <f>IF(OR(RIGHT(Calendar!BZ311,4)="REDS",RIGHT(Calendar!BZ311,6)="BLACKS",RIGHT(Calendar!BZ311,5)="BLUES"),Calendar!BY311,"")</f>
        <v/>
      </c>
      <c r="AE311" s="21" t="str">
        <f>IF(OR(RIGHT(Calendar!CC311,4)="REDS",RIGHT(Calendar!CC311,6)="BLACKS",RIGHT(Calendar!CC311,5)="BLUES"),Calendar!CB311,"")</f>
        <v/>
      </c>
      <c r="AF311" s="21" t="str">
        <f>IF(OR(RIGHT(Calendar!CF311,4)="REDS",RIGHT(Calendar!CF311,6)="BLACKS",RIGHT(Calendar!CF311,5)="BLUES"),Calendar!CE311,"")</f>
        <v/>
      </c>
      <c r="AG311" s="21" t="str">
        <f>IF(OR(RIGHT(Calendar!CI311,4)="REDS",RIGHT(Calendar!CI311,6)="BLACKS",RIGHT(Calendar!CI311,5)="BLUES"),Calendar!CH311,"")</f>
        <v/>
      </c>
      <c r="AH311" s="21" t="str">
        <f>IF(OR(RIGHT(Calendar!CL311,4)="REDS",RIGHT(Calendar!CL311,6)="BLACKS",RIGHT(Calendar!CL311,5)="BLUES"),Calendar!CK311,"")</f>
        <v/>
      </c>
      <c r="AI311" s="21" t="str">
        <f>IF(OR(RIGHT(Calendar!CO311,4)="REDS",RIGHT(Calendar!CO311,6)="BLACKS",RIGHT(Calendar!CO311,5)="BLUES"),Calendar!CN311,"")</f>
        <v/>
      </c>
      <c r="AJ311" s="21" t="str">
        <f>IF(OR(RIGHT(Calendar!CR311,4)="REDS",RIGHT(Calendar!CR311,6)="BLACKS",RIGHT(Calendar!CR311,5)="BLUES"),Calendar!CQ311,"")</f>
        <v/>
      </c>
      <c r="AK311" s="21" t="str">
        <f>IF(OR(RIGHT(Calendar!CU311,4)="REDS",RIGHT(Calendar!CU311,6)="BLACKS",RIGHT(Calendar!CU311,5)="BLUES"),Calendar!CT311,"")</f>
        <v/>
      </c>
      <c r="AL311" s="21" t="str">
        <f>IF(OR(RIGHT(Calendar!CX311,4)="REDS",RIGHT(Calendar!CX311,6)="BLACKS",RIGHT(Calendar!CX311,5)="BLUES"),Calendar!CW311,"")</f>
        <v/>
      </c>
      <c r="AM311" s="21" t="str">
        <f>IF(OR(RIGHT(Calendar!DA311,4)="REDS",RIGHT(Calendar!DA311,6)="BLACKS",RIGHT(Calendar!DA311,5)="BLUES"),Calendar!CZ311,"")</f>
        <v/>
      </c>
      <c r="AN311" s="21" t="str">
        <f>IF(OR(RIGHT(Calendar!DD311,4)="REDS",RIGHT(Calendar!DD311,6)="BLACKS",RIGHT(Calendar!DD311,5)="BLUES"),Calendar!DC311,"")</f>
        <v/>
      </c>
      <c r="AO311" s="21" t="str">
        <f>IF(OR(RIGHT(Calendar!DG311,4)="REDS",RIGHT(Calendar!DG311,6)="BLACKS",RIGHT(Calendar!DG311,5)="BLUES"),Calendar!DF311,"")</f>
        <v/>
      </c>
      <c r="AP311" s="21" t="str">
        <f>IF(OR(RIGHT(Calendar!DJ311,4)="REDS",RIGHT(Calendar!DJ311,6)="BLACKS",RIGHT(Calendar!DJ311,5)="BLUES"),Calendar!DI311,"")</f>
        <v/>
      </c>
      <c r="AQ311" s="21" t="str">
        <f>IF(OR(RIGHT(Calendar!DM311,4)="REDS",RIGHT(Calendar!DM311,6)="BLACKS",RIGHT(Calendar!DM311,5)="BLUES"),Calendar!DL311,"")</f>
        <v/>
      </c>
      <c r="AR311" s="21" t="str">
        <f>IF(OR(RIGHT(Calendar!DP311,4)="REDS",RIGHT(Calendar!DP311,6)="BLACKS",RIGHT(Calendar!DP311,5)="BLUES"),Calendar!DO311,"")</f>
        <v/>
      </c>
      <c r="AS311" s="21" t="str">
        <f>IF(OR(RIGHT(Calendar!DS311,4)="REDS",RIGHT(Calendar!DS311,6)="BLACKS",RIGHT(Calendar!DS311,5)="BLUES"),Calendar!DR311,"")</f>
        <v/>
      </c>
      <c r="AT311" s="21" t="str">
        <f>IF(OR(RIGHT(Calendar!DV311,4)="REDS",RIGHT(Calendar!DV311,6)="BLACKS",RIGHT(Calendar!DV311,5)="BLUES"),Calendar!DU311,"")</f>
        <v/>
      </c>
      <c r="AU311" s="21" t="str">
        <f>IF(OR(RIGHT(Calendar!DY311,4)="REDS",RIGHT(Calendar!DY311,6)="BLACKS",RIGHT(Calendar!DY311,5)="BLUES"),Calendar!DX311,"")</f>
        <v/>
      </c>
      <c r="AV311" s="21" t="str">
        <f>IF(OR(RIGHT(Calendar!EB311,4)="REDS",RIGHT(Calendar!EB311,6)="BLACKS",RIGHT(Calendar!EB311,5)="BLUES"),Calendar!EA311,"")</f>
        <v/>
      </c>
      <c r="AW311" s="66" t="str">
        <f>IF(Calendar!I311="","",CONCATENATE(A311,"_",Calendar!H311,"_",Calendar!I311,"_",Calendar!J311,","))</f>
        <v/>
      </c>
      <c r="AX311" s="66" t="str">
        <f>IF(Calendar!L311="","",CONCATENATE(A311,"_",Calendar!K311,"_",Calendar!L311,"_",Calendar!M311,","))</f>
        <v/>
      </c>
      <c r="AY311" s="66" t="str">
        <f>IF(Calendar!O311="","",CONCATENATE(A311,"_",Calendar!N311,"_",Calendar!O311,"_",Calendar!P311,","))</f>
        <v/>
      </c>
      <c r="AZ311" s="66" t="str">
        <f>IF(Calendar!R311="","",CONCATENATE(A311,"_",Calendar!Q311,"_",Calendar!R311,"_",Calendar!S311,","))</f>
        <v/>
      </c>
      <c r="BA311" s="66" t="str">
        <f>IF(Calendar!U311="","",CONCATENATE(A311,"_",Calendar!T311,"_",Calendar!U311,"_",Calendar!V311,","))</f>
        <v/>
      </c>
      <c r="BB311" s="66" t="str">
        <f>IF(Calendar!X311="","",CONCATENATE(A311,"_",Calendar!W311,"_",Calendar!X311,"_",Calendar!Y311,","))</f>
        <v/>
      </c>
      <c r="BC311" s="66" t="str">
        <f>IF(Calendar!AA311="","",CONCATENATE(A311,"_",Calendar!Z311,"_",Calendar!AA311,"_",Calendar!AB311,","))</f>
        <v/>
      </c>
      <c r="BD311" s="66" t="str">
        <f>IF(Calendar!AD311="","",CONCATENATE(A311,"_",Calendar!AC311,"_",Calendar!AD311,"_",Calendar!AE311,","))</f>
        <v/>
      </c>
      <c r="BE311" s="66" t="str">
        <f>IF(Calendar!AG311="","",CONCATENATE(A311,"_",Calendar!AF311,"_",Calendar!AG311,"_",Calendar!AH311,","))</f>
        <v/>
      </c>
      <c r="BF311" s="66" t="str">
        <f>IF(Calendar!AJ311="","",CONCATENATE(A311,"_",Calendar!AI311,"_",Calendar!AJ311,"_",Calendar!AK311,","))</f>
        <v/>
      </c>
      <c r="BG311" s="66" t="str">
        <f>IF(Calendar!AM311="","",CONCATENATE(A311,"_",Calendar!AL311,"_",Calendar!AM311,"_",Calendar!AN311,","))</f>
        <v/>
      </c>
      <c r="BH311" s="66" t="str">
        <f>IF(Calendar!AP311="","",CONCATENATE(A311,"_",Calendar!AO311,"_",Calendar!AP311,"_",Calendar!AQ311,","))</f>
        <v/>
      </c>
      <c r="BI311" s="66" t="str">
        <f>IF(Calendar!AS311="","",CONCATENATE(A311,"_",Calendar!AR311,"_",Calendar!AS311,"_",Calendar!AT311,","))</f>
        <v/>
      </c>
      <c r="BJ311" s="66" t="str">
        <f>IF(Calendar!AV311="","",CONCATENATE(A311,"_",Calendar!AU311,"_",Calendar!AV311,"_",Calendar!AW311,","))</f>
        <v/>
      </c>
      <c r="BK311" s="66" t="str">
        <f>IF(Calendar!AY311="","",CONCATENATE(A311,"_",Calendar!AX311,"_",Calendar!AY311,"_",Calendar!AZ311,","))</f>
        <v/>
      </c>
      <c r="BL311" s="66" t="str">
        <f>IF(Calendar!BB311="","",CONCATENATE(A311,"_",Calendar!BA311,"_",Calendar!BB311,"_",Calendar!BC311,","))</f>
        <v/>
      </c>
      <c r="BM311" s="66" t="str">
        <f>IF(Calendar!BE311="","",CONCATENATE(A311,"_",Calendar!BD311,"_",Calendar!BE311,"_",Calendar!BF311,","))</f>
        <v/>
      </c>
      <c r="BN311" s="66" t="str">
        <f>IF(Calendar!BH311="","",CONCATENATE(A311,"_",Calendar!BG311,"_",Calendar!BH311,"_",Calendar!BI311,","))</f>
        <v/>
      </c>
      <c r="BO311" s="66" t="str">
        <f>IF(Calendar!BK311="","",CONCATENATE(A311,"_",Calendar!BJ311,"_",Calendar!BK311,"_",Calendar!BL311,","))</f>
        <v/>
      </c>
      <c r="BP311" s="66" t="str">
        <f>IF(Calendar!BN311="","",CONCATENATE(A311,"_",Calendar!BM311,"_",Calendar!BN311,"_",Calendar!BO311,","))</f>
        <v/>
      </c>
      <c r="BQ311" s="66" t="str">
        <f>IF(Calendar!BQ311="","",CONCATENATE(A311,"_",Calendar!BP311,"_",Calendar!BQ311,"_",Calendar!BR311,","))</f>
        <v/>
      </c>
      <c r="BR311" s="66" t="str">
        <f>IF(Calendar!BT311="","",CONCATENATE(A311,"_",Calendar!BS311,"_",Calendar!BT311,"_",Calendar!BU311,","))</f>
        <v/>
      </c>
      <c r="BS311" s="66" t="str">
        <f>IF(Calendar!BW311="","",CONCATENATE(A311,"_",Calendar!BV311,"_",Calendar!BW311,"_",Calendar!BX311,","))</f>
        <v/>
      </c>
      <c r="BT311" s="66" t="str">
        <f>IF(Calendar!BZ311="","",CONCATENATE(A311,"_",Calendar!BY311,"_",Calendar!BZ311,"_",Calendar!CA311,","))</f>
        <v/>
      </c>
      <c r="BU311" s="66" t="str">
        <f>IF(Calendar!CC311="","",CONCATENATE(A311,"_",Calendar!CB311,"_",Calendar!CC311,"_",Calendar!CD311,","))</f>
        <v/>
      </c>
      <c r="BV311" s="66" t="str">
        <f>IF(Calendar!CF311="","",CONCATENATE(A311,"_",Calendar!CE311,"_",Calendar!CF311,"_",Calendar!CG311,","))</f>
        <v/>
      </c>
      <c r="BW311" s="66" t="str">
        <f>IF(Calendar!CI311="","",CONCATENATE(A311,"_",Calendar!CH311,"_",Calendar!CI311,"_",Calendar!CJ311,","))</f>
        <v/>
      </c>
      <c r="BX311" s="66" t="str">
        <f>IF(Calendar!CL311="","",CONCATENATE(A311,"_",Calendar!CK311,"_",Calendar!CL311,"_",Calendar!CM311,","))</f>
        <v/>
      </c>
      <c r="BY311" s="66" t="str">
        <f>IF(Calendar!CO311="","",CONCATENATE(A311,"_",Calendar!CN311,"_",Calendar!CO311,"_",Calendar!CP311,","))</f>
        <v/>
      </c>
      <c r="BZ311" s="66" t="str">
        <f>IF(Calendar!CR311="","",CONCATENATE(A311,"_",Calendar!CQ311,"_",Calendar!CR311,"_",Calendar!CS311,","))</f>
        <v/>
      </c>
      <c r="CA311" s="66" t="str">
        <f>IF(Calendar!CU311="","",CONCATENATE(A311,"_",Calendar!CT311,"_",Calendar!CU311,"_",Calendar!CV311,","))</f>
        <v/>
      </c>
      <c r="CB311" s="66" t="str">
        <f>IF(Calendar!CX311="","",CONCATENATE(A311,"_",Calendar!CW311,"_",Calendar!CX311,"_",Calendar!CY311,","))</f>
        <v/>
      </c>
      <c r="CC311" s="66" t="str">
        <f>IF(Calendar!DA311="","",CONCATENATE(A311,"_",Calendar!CZ311,"_",Calendar!DA311,"_",Calendar!DB311,","))</f>
        <v/>
      </c>
      <c r="CD311" s="66" t="str">
        <f>IF(Calendar!DD311="","",CONCATENATE(A311,"_",Calendar!DC311,"_",Calendar!DD311,"_",Calendar!DE311,","))</f>
        <v/>
      </c>
      <c r="CE311" s="66" t="str">
        <f>IF(Calendar!DG311="","",CONCATENATE(A311,"_",Calendar!DF311,"_",Calendar!DG311,"_",Calendar!DH311,","))</f>
        <v/>
      </c>
      <c r="CF311" s="66" t="str">
        <f>IF(Calendar!DJ311="","",CONCATENATE(A311,"_",Calendar!DI311,"_",Calendar!DJ311,"_",Calendar!DK311,","))</f>
        <v/>
      </c>
      <c r="CG311" s="66" t="str">
        <f>IF(Calendar!DM311="","",CONCATENATE(A311,"_",Calendar!DL311,"_",Calendar!DM311,"_",Calendar!DN311,","))</f>
        <v/>
      </c>
      <c r="CH311" s="66" t="str">
        <f>IF(Calendar!DP311="","",CONCATENATE(A311,"_",Calendar!DO311,"_",Calendar!DP311,"_",Calendar!DQ311,","))</f>
        <v/>
      </c>
      <c r="CI311" s="66" t="str">
        <f>IF(Calendar!DS311="","",CONCATENATE(A311,"_",Calendar!DR311,"_",Calendar!DS311,"_",Calendar!DT311,","))</f>
        <v/>
      </c>
      <c r="CJ311" s="66" t="str">
        <f>IF(Calendar!DV311="","",CONCATENATE(A311,"_",Calendar!DU311,"_",Calendar!DV311,"_",Calendar!DW311,","))</f>
        <v/>
      </c>
      <c r="CK311" s="66" t="str">
        <f>IF(Calendar!DY311="","",CONCATENATE(A311,"_",Calendar!DX311,"_",Calendar!DY311,"_",Calendar!DZ311,","))</f>
        <v/>
      </c>
      <c r="CL311" s="90" t="str">
        <f>IF(Calendar!EB311="","",CONCATENATE(A311,"_",Calendar!EA311,"_",Calendar!EB311,"_",Calendar!EC311,","))</f>
        <v/>
      </c>
      <c r="CM311" s="94" t="str">
        <f t="shared" si="21"/>
        <v/>
      </c>
      <c r="CN311" s="95" t="str">
        <f t="shared" si="22"/>
        <v/>
      </c>
      <c r="CO311" s="96" t="str">
        <f t="shared" si="23"/>
        <v/>
      </c>
      <c r="CP311" s="94" t="str">
        <f>IF(View!$D$1&lt;&gt;"OK","",IF(OR(View!$C$3="K+4",View!$C$3="K+4 &amp; K+7",View!$C$3="K+4 &amp; K+10",View!$C$3="ALL"),IF(CM311="","",IF(AND(HomeCalc!$A311&gt;=View!$C$1,HomeCalc!A311&lt;=View!$C$2),HomeCalc!CM311,"")),""))</f>
        <v/>
      </c>
      <c r="CQ311" s="95" t="str">
        <f>IF(View!$D$1&lt;&gt;"OK","",IF(OR(View!$C$3="K+7",View!$C$3="K+4 &amp; K+7",View!$C$3="K+7 &amp; K+10",View!$C$3="ALL"),IF(CN311="","",IF(AND(HomeCalc!$A311&gt;=View!$C$1,HomeCalc!A311&lt;=View!$C$2),HomeCalc!CN311,"")),""))</f>
        <v/>
      </c>
      <c r="CR311" s="96" t="str">
        <f>IF(View!$D$1&lt;&gt;"OK","",IF(OR(View!$C$3="K+10",View!$C$3="K+4 &amp; K+10",View!$C$3="K+7 &amp; K+10",View!$C$3="ALL"),IF(CO311="","",IF(AND(HomeCalc!$A311&gt;=View!$C$1,HomeCalc!A311&lt;=View!$C$2),HomeCalc!CO311,"")),""))</f>
        <v/>
      </c>
      <c r="CS311" s="102" t="str">
        <f>IF(View!$D$1&lt;&gt;"OK","",CONCATENATE(CS310,CP311,CQ311,CR311))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12" spans="1:97" ht="15.75" x14ac:dyDescent="0.25">
      <c r="A312" s="11">
        <v>42494</v>
      </c>
      <c r="B312" s="17" t="s">
        <v>87</v>
      </c>
      <c r="C312" s="15">
        <f t="shared" si="24"/>
        <v>45</v>
      </c>
      <c r="D312" s="24" t="s">
        <v>60</v>
      </c>
      <c r="E312" s="8" t="s">
        <v>71</v>
      </c>
      <c r="F312" s="64">
        <f t="shared" si="20"/>
        <v>0</v>
      </c>
      <c r="G312" s="21" t="str">
        <f>IF(OR(RIGHT(Calendar!I312,4)="REDS",RIGHT(Calendar!I312,6)="BLACKS",RIGHT(Calendar!I312,5)="BLUES"),Calendar!H312,"")</f>
        <v/>
      </c>
      <c r="H312" s="21" t="str">
        <f>IF(OR(RIGHT(Calendar!L312,4)="REDS",RIGHT(Calendar!L312,6)="BLACKS",RIGHT(Calendar!L312,5)="BLUES"),Calendar!K312,"")</f>
        <v/>
      </c>
      <c r="I312" s="21" t="str">
        <f>IF(OR(RIGHT(Calendar!O312,4)="REDS",RIGHT(Calendar!O312,6)="BLACKS",RIGHT(Calendar!O312,5)="BLUES"),Calendar!N312,"")</f>
        <v/>
      </c>
      <c r="J312" s="21" t="str">
        <f>IF(OR(RIGHT(Calendar!R312,4)="REDS",RIGHT(Calendar!R312,6)="BLACKS",RIGHT(Calendar!R312,5)="BLUES"),Calendar!Q312,"")</f>
        <v/>
      </c>
      <c r="K312" s="21" t="str">
        <f>IF(OR(RIGHT(Calendar!U312,4)="REDS",RIGHT(Calendar!U312,6)="BLACKS",RIGHT(Calendar!U312,5)="BLUES"),Calendar!T312,"")</f>
        <v/>
      </c>
      <c r="L312" s="21" t="str">
        <f>IF(OR(RIGHT(Calendar!X312,4)="REDS",RIGHT(Calendar!X312,6)="BLACKS",RIGHT(Calendar!X312,5)="BLUES"),Calendar!W312,"")</f>
        <v/>
      </c>
      <c r="M312" s="21" t="str">
        <f>IF(OR(RIGHT(Calendar!AA312,4)="REDS",RIGHT(Calendar!AA312,6)="BLACKS",RIGHT(Calendar!AA312,5)="BLUES"),Calendar!Z312,"")</f>
        <v/>
      </c>
      <c r="N312" s="21" t="str">
        <f>IF(OR(RIGHT(Calendar!AD312,4)="REDS",RIGHT(Calendar!AD312,6)="BLACKS",RIGHT(Calendar!AD312,5)="BLUES"),Calendar!AC312,"")</f>
        <v/>
      </c>
      <c r="O312" s="21" t="str">
        <f>IF(OR(RIGHT(Calendar!AG312,4)="REDS",RIGHT(Calendar!AG312,6)="BLACKS",RIGHT(Calendar!AG312,5)="BLUES"),Calendar!AF312,"")</f>
        <v/>
      </c>
      <c r="P312" s="21" t="str">
        <f>IF(OR(RIGHT(Calendar!AJ312,4)="REDS",RIGHT(Calendar!AJ312,6)="BLACKS",RIGHT(Calendar!AJ312,5)="BLUES"),Calendar!AI312,"")</f>
        <v/>
      </c>
      <c r="Q312" s="21" t="str">
        <f>IF(OR(RIGHT(Calendar!AM312,4)="REDS",RIGHT(Calendar!AM312,6)="BLACKS",RIGHT(Calendar!AM312,5)="BLUES"),Calendar!AL312,"")</f>
        <v/>
      </c>
      <c r="R312" s="21" t="str">
        <f>IF(OR(RIGHT(Calendar!AP312,4)="REDS",RIGHT(Calendar!AP312,6)="BLACKS",RIGHT(Calendar!AP312,5)="BLUES"),Calendar!AO312,"")</f>
        <v/>
      </c>
      <c r="S312" s="21" t="str">
        <f>IF(OR(RIGHT(Calendar!AS312,4)="REDS",RIGHT(Calendar!AS312,6)="BLACKS",RIGHT(Calendar!AS312,5)="BLUES"),Calendar!AR312,"")</f>
        <v/>
      </c>
      <c r="T312" s="21" t="str">
        <f>IF(OR(RIGHT(Calendar!AV312,4)="REDS",RIGHT(Calendar!AV312,6)="BLACKS",RIGHT(Calendar!AV312,5)="BLUES"),Calendar!AU312,"")</f>
        <v/>
      </c>
      <c r="U312" s="21" t="str">
        <f>IF(OR(RIGHT(Calendar!AY312,4)="REDS",RIGHT(Calendar!AY312,6)="BLACKS",RIGHT(Calendar!AY312,5)="BLUES"),Calendar!AX312,"")</f>
        <v/>
      </c>
      <c r="V312" s="21" t="str">
        <f>IF(OR(RIGHT(Calendar!BB312,4)="REDS",RIGHT(Calendar!BB312,6)="BLACKS",RIGHT(Calendar!BB312,5)="BLUES"),Calendar!BA312,"")</f>
        <v/>
      </c>
      <c r="W312" s="21" t="str">
        <f>IF(OR(RIGHT(Calendar!BE312,4)="REDS",RIGHT(Calendar!BE312,6)="BLACKS",RIGHT(Calendar!BE312,5)="BLUES"),Calendar!BD312,"")</f>
        <v/>
      </c>
      <c r="X312" s="21" t="str">
        <f>IF(OR(RIGHT(Calendar!BH312,4)="REDS",RIGHT(Calendar!BH312,6)="BLACKS",RIGHT(Calendar!BH312,5)="BLUES"),Calendar!BG312,"")</f>
        <v/>
      </c>
      <c r="Y312" s="21" t="str">
        <f>IF(OR(RIGHT(Calendar!BK312,4)="REDS",RIGHT(Calendar!BK312,6)="BLACKS",RIGHT(Calendar!BK312,5)="BLUES"),Calendar!BJ312,"")</f>
        <v/>
      </c>
      <c r="Z312" s="21" t="str">
        <f>IF(OR(RIGHT(Calendar!BN312,4)="REDS",RIGHT(Calendar!BN312,6)="BLACKS",RIGHT(Calendar!BN312,5)="BLUES"),Calendar!BM312,"")</f>
        <v/>
      </c>
      <c r="AA312" s="21" t="str">
        <f>IF(OR(RIGHT(Calendar!BQ312,4)="REDS",RIGHT(Calendar!BQ312,6)="BLACKS",RIGHT(Calendar!BQ312,5)="BLUES"),Calendar!BP312,"")</f>
        <v/>
      </c>
      <c r="AB312" s="21" t="str">
        <f>IF(OR(RIGHT(Calendar!BT312,4)="REDS",RIGHT(Calendar!BT312,6)="BLACKS",RIGHT(Calendar!BT312,5)="BLUES"),Calendar!BS312,"")</f>
        <v/>
      </c>
      <c r="AC312" s="21" t="str">
        <f>IF(OR(RIGHT(Calendar!BW312,4)="REDS",RIGHT(Calendar!BW312,6)="BLACKS",RIGHT(Calendar!BW312,5)="BLUES"),Calendar!BV312,"")</f>
        <v/>
      </c>
      <c r="AD312" s="21" t="str">
        <f>IF(OR(RIGHT(Calendar!BZ312,4)="REDS",RIGHT(Calendar!BZ312,6)="BLACKS",RIGHT(Calendar!BZ312,5)="BLUES"),Calendar!BY312,"")</f>
        <v/>
      </c>
      <c r="AE312" s="21" t="str">
        <f>IF(OR(RIGHT(Calendar!CC312,4)="REDS",RIGHT(Calendar!CC312,6)="BLACKS",RIGHT(Calendar!CC312,5)="BLUES"),Calendar!CB312,"")</f>
        <v/>
      </c>
      <c r="AF312" s="21" t="str">
        <f>IF(OR(RIGHT(Calendar!CF312,4)="REDS",RIGHT(Calendar!CF312,6)="BLACKS",RIGHT(Calendar!CF312,5)="BLUES"),Calendar!CE312,"")</f>
        <v/>
      </c>
      <c r="AG312" s="21" t="str">
        <f>IF(OR(RIGHT(Calendar!CI312,4)="REDS",RIGHT(Calendar!CI312,6)="BLACKS",RIGHT(Calendar!CI312,5)="BLUES"),Calendar!CH312,"")</f>
        <v/>
      </c>
      <c r="AH312" s="21" t="str">
        <f>IF(OR(RIGHT(Calendar!CL312,4)="REDS",RIGHT(Calendar!CL312,6)="BLACKS",RIGHT(Calendar!CL312,5)="BLUES"),Calendar!CK312,"")</f>
        <v/>
      </c>
      <c r="AI312" s="21" t="str">
        <f>IF(OR(RIGHT(Calendar!CO312,4)="REDS",RIGHT(Calendar!CO312,6)="BLACKS",RIGHT(Calendar!CO312,5)="BLUES"),Calendar!CN312,"")</f>
        <v/>
      </c>
      <c r="AJ312" s="21" t="str">
        <f>IF(OR(RIGHT(Calendar!CR312,4)="REDS",RIGHT(Calendar!CR312,6)="BLACKS",RIGHT(Calendar!CR312,5)="BLUES"),Calendar!CQ312,"")</f>
        <v/>
      </c>
      <c r="AK312" s="21" t="str">
        <f>IF(OR(RIGHT(Calendar!CU312,4)="REDS",RIGHT(Calendar!CU312,6)="BLACKS",RIGHT(Calendar!CU312,5)="BLUES"),Calendar!CT312,"")</f>
        <v/>
      </c>
      <c r="AL312" s="21" t="str">
        <f>IF(OR(RIGHT(Calendar!CX312,4)="REDS",RIGHT(Calendar!CX312,6)="BLACKS",RIGHT(Calendar!CX312,5)="BLUES"),Calendar!CW312,"")</f>
        <v/>
      </c>
      <c r="AM312" s="21" t="str">
        <f>IF(OR(RIGHT(Calendar!DA312,4)="REDS",RIGHT(Calendar!DA312,6)="BLACKS",RIGHT(Calendar!DA312,5)="BLUES"),Calendar!CZ312,"")</f>
        <v/>
      </c>
      <c r="AN312" s="21" t="str">
        <f>IF(OR(RIGHT(Calendar!DD312,4)="REDS",RIGHT(Calendar!DD312,6)="BLACKS",RIGHT(Calendar!DD312,5)="BLUES"),Calendar!DC312,"")</f>
        <v/>
      </c>
      <c r="AO312" s="21" t="str">
        <f>IF(OR(RIGHT(Calendar!DG312,4)="REDS",RIGHT(Calendar!DG312,6)="BLACKS",RIGHT(Calendar!DG312,5)="BLUES"),Calendar!DF312,"")</f>
        <v/>
      </c>
      <c r="AP312" s="21" t="str">
        <f>IF(OR(RIGHT(Calendar!DJ312,4)="REDS",RIGHT(Calendar!DJ312,6)="BLACKS",RIGHT(Calendar!DJ312,5)="BLUES"),Calendar!DI312,"")</f>
        <v/>
      </c>
      <c r="AQ312" s="21" t="str">
        <f>IF(OR(RIGHT(Calendar!DM312,4)="REDS",RIGHT(Calendar!DM312,6)="BLACKS",RIGHT(Calendar!DM312,5)="BLUES"),Calendar!DL312,"")</f>
        <v/>
      </c>
      <c r="AR312" s="21" t="str">
        <f>IF(OR(RIGHT(Calendar!DP312,4)="REDS",RIGHT(Calendar!DP312,6)="BLACKS",RIGHT(Calendar!DP312,5)="BLUES"),Calendar!DO312,"")</f>
        <v/>
      </c>
      <c r="AS312" s="21" t="str">
        <f>IF(OR(RIGHT(Calendar!DS312,4)="REDS",RIGHT(Calendar!DS312,6)="BLACKS",RIGHT(Calendar!DS312,5)="BLUES"),Calendar!DR312,"")</f>
        <v/>
      </c>
      <c r="AT312" s="21" t="str">
        <f>IF(OR(RIGHT(Calendar!DV312,4)="REDS",RIGHT(Calendar!DV312,6)="BLACKS",RIGHT(Calendar!DV312,5)="BLUES"),Calendar!DU312,"")</f>
        <v/>
      </c>
      <c r="AU312" s="21" t="str">
        <f>IF(OR(RIGHT(Calendar!DY312,4)="REDS",RIGHT(Calendar!DY312,6)="BLACKS",RIGHT(Calendar!DY312,5)="BLUES"),Calendar!DX312,"")</f>
        <v/>
      </c>
      <c r="AV312" s="21" t="str">
        <f>IF(OR(RIGHT(Calendar!EB312,4)="REDS",RIGHT(Calendar!EB312,6)="BLACKS",RIGHT(Calendar!EB312,5)="BLUES"),Calendar!EA312,"")</f>
        <v/>
      </c>
      <c r="AW312" s="66" t="str">
        <f>IF(Calendar!I312="","",CONCATENATE(A312,"_",Calendar!H312,"_",Calendar!I312,"_",Calendar!J312,","))</f>
        <v/>
      </c>
      <c r="AX312" s="66" t="str">
        <f>IF(Calendar!L312="","",CONCATENATE(A312,"_",Calendar!K312,"_",Calendar!L312,"_",Calendar!M312,","))</f>
        <v/>
      </c>
      <c r="AY312" s="66" t="str">
        <f>IF(Calendar!O312="","",CONCATENATE(A312,"_",Calendar!N312,"_",Calendar!O312,"_",Calendar!P312,","))</f>
        <v/>
      </c>
      <c r="AZ312" s="66" t="str">
        <f>IF(Calendar!R312="","",CONCATENATE(A312,"_",Calendar!Q312,"_",Calendar!R312,"_",Calendar!S312,","))</f>
        <v/>
      </c>
      <c r="BA312" s="66" t="str">
        <f>IF(Calendar!U312="","",CONCATENATE(A312,"_",Calendar!T312,"_",Calendar!U312,"_",Calendar!V312,","))</f>
        <v/>
      </c>
      <c r="BB312" s="66" t="str">
        <f>IF(Calendar!X312="","",CONCATENATE(A312,"_",Calendar!W312,"_",Calendar!X312,"_",Calendar!Y312,","))</f>
        <v/>
      </c>
      <c r="BC312" s="66" t="str">
        <f>IF(Calendar!AA312="","",CONCATENATE(A312,"_",Calendar!Z312,"_",Calendar!AA312,"_",Calendar!AB312,","))</f>
        <v/>
      </c>
      <c r="BD312" s="66" t="str">
        <f>IF(Calendar!AD312="","",CONCATENATE(A312,"_",Calendar!AC312,"_",Calendar!AD312,"_",Calendar!AE312,","))</f>
        <v/>
      </c>
      <c r="BE312" s="66" t="str">
        <f>IF(Calendar!AG312="","",CONCATENATE(A312,"_",Calendar!AF312,"_",Calendar!AG312,"_",Calendar!AH312,","))</f>
        <v/>
      </c>
      <c r="BF312" s="66" t="str">
        <f>IF(Calendar!AJ312="","",CONCATENATE(A312,"_",Calendar!AI312,"_",Calendar!AJ312,"_",Calendar!AK312,","))</f>
        <v/>
      </c>
      <c r="BG312" s="66" t="str">
        <f>IF(Calendar!AM312="","",CONCATENATE(A312,"_",Calendar!AL312,"_",Calendar!AM312,"_",Calendar!AN312,","))</f>
        <v/>
      </c>
      <c r="BH312" s="66" t="str">
        <f>IF(Calendar!AP312="","",CONCATENATE(A312,"_",Calendar!AO312,"_",Calendar!AP312,"_",Calendar!AQ312,","))</f>
        <v/>
      </c>
      <c r="BI312" s="66" t="str">
        <f>IF(Calendar!AS312="","",CONCATENATE(A312,"_",Calendar!AR312,"_",Calendar!AS312,"_",Calendar!AT312,","))</f>
        <v/>
      </c>
      <c r="BJ312" s="66" t="str">
        <f>IF(Calendar!AV312="","",CONCATENATE(A312,"_",Calendar!AU312,"_",Calendar!AV312,"_",Calendar!AW312,","))</f>
        <v/>
      </c>
      <c r="BK312" s="66" t="str">
        <f>IF(Calendar!AY312="","",CONCATENATE(A312,"_",Calendar!AX312,"_",Calendar!AY312,"_",Calendar!AZ312,","))</f>
        <v/>
      </c>
      <c r="BL312" s="66" t="str">
        <f>IF(Calendar!BB312="","",CONCATENATE(A312,"_",Calendar!BA312,"_",Calendar!BB312,"_",Calendar!BC312,","))</f>
        <v/>
      </c>
      <c r="BM312" s="66" t="str">
        <f>IF(Calendar!BE312="","",CONCATENATE(A312,"_",Calendar!BD312,"_",Calendar!BE312,"_",Calendar!BF312,","))</f>
        <v/>
      </c>
      <c r="BN312" s="66" t="str">
        <f>IF(Calendar!BH312="","",CONCATENATE(A312,"_",Calendar!BG312,"_",Calendar!BH312,"_",Calendar!BI312,","))</f>
        <v/>
      </c>
      <c r="BO312" s="66" t="str">
        <f>IF(Calendar!BK312="","",CONCATENATE(A312,"_",Calendar!BJ312,"_",Calendar!BK312,"_",Calendar!BL312,","))</f>
        <v/>
      </c>
      <c r="BP312" s="66" t="str">
        <f>IF(Calendar!BN312="","",CONCATENATE(A312,"_",Calendar!BM312,"_",Calendar!BN312,"_",Calendar!BO312,","))</f>
        <v/>
      </c>
      <c r="BQ312" s="66" t="str">
        <f>IF(Calendar!BQ312="","",CONCATENATE(A312,"_",Calendar!BP312,"_",Calendar!BQ312,"_",Calendar!BR312,","))</f>
        <v/>
      </c>
      <c r="BR312" s="66" t="str">
        <f>IF(Calendar!BT312="","",CONCATENATE(A312,"_",Calendar!BS312,"_",Calendar!BT312,"_",Calendar!BU312,","))</f>
        <v/>
      </c>
      <c r="BS312" s="66" t="str">
        <f>IF(Calendar!BW312="","",CONCATENATE(A312,"_",Calendar!BV312,"_",Calendar!BW312,"_",Calendar!BX312,","))</f>
        <v/>
      </c>
      <c r="BT312" s="66" t="str">
        <f>IF(Calendar!BZ312="","",CONCATENATE(A312,"_",Calendar!BY312,"_",Calendar!BZ312,"_",Calendar!CA312,","))</f>
        <v/>
      </c>
      <c r="BU312" s="66" t="str">
        <f>IF(Calendar!CC312="","",CONCATENATE(A312,"_",Calendar!CB312,"_",Calendar!CC312,"_",Calendar!CD312,","))</f>
        <v/>
      </c>
      <c r="BV312" s="66" t="str">
        <f>IF(Calendar!CF312="","",CONCATENATE(A312,"_",Calendar!CE312,"_",Calendar!CF312,"_",Calendar!CG312,","))</f>
        <v/>
      </c>
      <c r="BW312" s="66" t="str">
        <f>IF(Calendar!CI312="","",CONCATENATE(A312,"_",Calendar!CH312,"_",Calendar!CI312,"_",Calendar!CJ312,","))</f>
        <v/>
      </c>
      <c r="BX312" s="66" t="str">
        <f>IF(Calendar!CL312="","",CONCATENATE(A312,"_",Calendar!CK312,"_",Calendar!CL312,"_",Calendar!CM312,","))</f>
        <v/>
      </c>
      <c r="BY312" s="66" t="str">
        <f>IF(Calendar!CO312="","",CONCATENATE(A312,"_",Calendar!CN312,"_",Calendar!CO312,"_",Calendar!CP312,","))</f>
        <v/>
      </c>
      <c r="BZ312" s="66" t="str">
        <f>IF(Calendar!CR312="","",CONCATENATE(A312,"_",Calendar!CQ312,"_",Calendar!CR312,"_",Calendar!CS312,","))</f>
        <v/>
      </c>
      <c r="CA312" s="66" t="str">
        <f>IF(Calendar!CU312="","",CONCATENATE(A312,"_",Calendar!CT312,"_",Calendar!CU312,"_",Calendar!CV312,","))</f>
        <v/>
      </c>
      <c r="CB312" s="66" t="str">
        <f>IF(Calendar!CX312="","",CONCATENATE(A312,"_",Calendar!CW312,"_",Calendar!CX312,"_",Calendar!CY312,","))</f>
        <v/>
      </c>
      <c r="CC312" s="66" t="str">
        <f>IF(Calendar!DA312="","",CONCATENATE(A312,"_",Calendar!CZ312,"_",Calendar!DA312,"_",Calendar!DB312,","))</f>
        <v/>
      </c>
      <c r="CD312" s="66" t="str">
        <f>IF(Calendar!DD312="","",CONCATENATE(A312,"_",Calendar!DC312,"_",Calendar!DD312,"_",Calendar!DE312,","))</f>
        <v/>
      </c>
      <c r="CE312" s="66" t="str">
        <f>IF(Calendar!DG312="","",CONCATENATE(A312,"_",Calendar!DF312,"_",Calendar!DG312,"_",Calendar!DH312,","))</f>
        <v/>
      </c>
      <c r="CF312" s="66" t="str">
        <f>IF(Calendar!DJ312="","",CONCATENATE(A312,"_",Calendar!DI312,"_",Calendar!DJ312,"_",Calendar!DK312,","))</f>
        <v/>
      </c>
      <c r="CG312" s="66" t="str">
        <f>IF(Calendar!DM312="","",CONCATENATE(A312,"_",Calendar!DL312,"_",Calendar!DM312,"_",Calendar!DN312,","))</f>
        <v/>
      </c>
      <c r="CH312" s="66" t="str">
        <f>IF(Calendar!DP312="","",CONCATENATE(A312,"_",Calendar!DO312,"_",Calendar!DP312,"_",Calendar!DQ312,","))</f>
        <v/>
      </c>
      <c r="CI312" s="66" t="str">
        <f>IF(Calendar!DS312="","",CONCATENATE(A312,"_",Calendar!DR312,"_",Calendar!DS312,"_",Calendar!DT312,","))</f>
        <v/>
      </c>
      <c r="CJ312" s="66" t="str">
        <f>IF(Calendar!DV312="","",CONCATENATE(A312,"_",Calendar!DU312,"_",Calendar!DV312,"_",Calendar!DW312,","))</f>
        <v/>
      </c>
      <c r="CK312" s="66" t="str">
        <f>IF(Calendar!DY312="","",CONCATENATE(A312,"_",Calendar!DX312,"_",Calendar!DY312,"_",Calendar!DZ312,","))</f>
        <v/>
      </c>
      <c r="CL312" s="90" t="str">
        <f>IF(Calendar!EB312="","",CONCATENATE(A312,"_",Calendar!EA312,"_",Calendar!EB312,"_",Calendar!EC312,","))</f>
        <v/>
      </c>
      <c r="CM312" s="94" t="str">
        <f t="shared" si="21"/>
        <v/>
      </c>
      <c r="CN312" s="95" t="str">
        <f t="shared" si="22"/>
        <v/>
      </c>
      <c r="CO312" s="96" t="str">
        <f t="shared" si="23"/>
        <v/>
      </c>
      <c r="CP312" s="94" t="str">
        <f>IF(View!$D$1&lt;&gt;"OK","",IF(OR(View!$C$3="K+4",View!$C$3="K+4 &amp; K+7",View!$C$3="K+4 &amp; K+10",View!$C$3="ALL"),IF(CM312="","",IF(AND(HomeCalc!$A312&gt;=View!$C$1,HomeCalc!A312&lt;=View!$C$2),HomeCalc!CM312,"")),""))</f>
        <v/>
      </c>
      <c r="CQ312" s="95" t="str">
        <f>IF(View!$D$1&lt;&gt;"OK","",IF(OR(View!$C$3="K+7",View!$C$3="K+4 &amp; K+7",View!$C$3="K+7 &amp; K+10",View!$C$3="ALL"),IF(CN312="","",IF(AND(HomeCalc!$A312&gt;=View!$C$1,HomeCalc!A312&lt;=View!$C$2),HomeCalc!CN312,"")),""))</f>
        <v/>
      </c>
      <c r="CR312" s="96" t="str">
        <f>IF(View!$D$1&lt;&gt;"OK","",IF(OR(View!$C$3="K+10",View!$C$3="K+4 &amp; K+10",View!$C$3="K+7 &amp; K+10",View!$C$3="ALL"),IF(CO312="","",IF(AND(HomeCalc!$A312&gt;=View!$C$1,HomeCalc!A312&lt;=View!$C$2),HomeCalc!CO312,"")),""))</f>
        <v/>
      </c>
      <c r="CS312" s="102" t="str">
        <f>IF(View!$D$1&lt;&gt;"OK","",CONCATENATE(CS311,CP312,CQ312,CR312))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13" spans="1:97" ht="15.75" x14ac:dyDescent="0.25">
      <c r="A313" s="11">
        <v>42495</v>
      </c>
      <c r="B313" s="17" t="s">
        <v>87</v>
      </c>
      <c r="C313" s="15">
        <f t="shared" si="24"/>
        <v>45</v>
      </c>
      <c r="D313" s="28" t="s">
        <v>62</v>
      </c>
      <c r="E313" s="24" t="s">
        <v>89</v>
      </c>
      <c r="F313" s="64">
        <f t="shared" si="20"/>
        <v>0</v>
      </c>
      <c r="G313" s="21" t="str">
        <f>IF(OR(RIGHT(Calendar!I313,4)="REDS",RIGHT(Calendar!I313,6)="BLACKS",RIGHT(Calendar!I313,5)="BLUES"),Calendar!H313,"")</f>
        <v/>
      </c>
      <c r="H313" s="21" t="str">
        <f>IF(OR(RIGHT(Calendar!L313,4)="REDS",RIGHT(Calendar!L313,6)="BLACKS",RIGHT(Calendar!L313,5)="BLUES"),Calendar!K313,"")</f>
        <v/>
      </c>
      <c r="I313" s="21" t="str">
        <f>IF(OR(RIGHT(Calendar!O313,4)="REDS",RIGHT(Calendar!O313,6)="BLACKS",RIGHT(Calendar!O313,5)="BLUES"),Calendar!N313,"")</f>
        <v/>
      </c>
      <c r="J313" s="21" t="str">
        <f>IF(OR(RIGHT(Calendar!R313,4)="REDS",RIGHT(Calendar!R313,6)="BLACKS",RIGHT(Calendar!R313,5)="BLUES"),Calendar!Q313,"")</f>
        <v/>
      </c>
      <c r="K313" s="21" t="str">
        <f>IF(OR(RIGHT(Calendar!U313,4)="REDS",RIGHT(Calendar!U313,6)="BLACKS",RIGHT(Calendar!U313,5)="BLUES"),Calendar!T313,"")</f>
        <v/>
      </c>
      <c r="L313" s="21" t="str">
        <f>IF(OR(RIGHT(Calendar!X313,4)="REDS",RIGHT(Calendar!X313,6)="BLACKS",RIGHT(Calendar!X313,5)="BLUES"),Calendar!W313,"")</f>
        <v/>
      </c>
      <c r="M313" s="21" t="str">
        <f>IF(OR(RIGHT(Calendar!AA313,4)="REDS",RIGHT(Calendar!AA313,6)="BLACKS",RIGHT(Calendar!AA313,5)="BLUES"),Calendar!Z313,"")</f>
        <v/>
      </c>
      <c r="N313" s="21" t="str">
        <f>IF(OR(RIGHT(Calendar!AD313,4)="REDS",RIGHT(Calendar!AD313,6)="BLACKS",RIGHT(Calendar!AD313,5)="BLUES"),Calendar!AC313,"")</f>
        <v/>
      </c>
      <c r="O313" s="21" t="str">
        <f>IF(OR(RIGHT(Calendar!AG313,4)="REDS",RIGHT(Calendar!AG313,6)="BLACKS",RIGHT(Calendar!AG313,5)="BLUES"),Calendar!AF313,"")</f>
        <v/>
      </c>
      <c r="P313" s="21" t="str">
        <f>IF(OR(RIGHT(Calendar!AJ313,4)="REDS",RIGHT(Calendar!AJ313,6)="BLACKS",RIGHT(Calendar!AJ313,5)="BLUES"),Calendar!AI313,"")</f>
        <v/>
      </c>
      <c r="Q313" s="21" t="str">
        <f>IF(OR(RIGHT(Calendar!AM313,4)="REDS",RIGHT(Calendar!AM313,6)="BLACKS",RIGHT(Calendar!AM313,5)="BLUES"),Calendar!AL313,"")</f>
        <v/>
      </c>
      <c r="R313" s="21" t="str">
        <f>IF(OR(RIGHT(Calendar!AP313,4)="REDS",RIGHT(Calendar!AP313,6)="BLACKS",RIGHT(Calendar!AP313,5)="BLUES"),Calendar!AO313,"")</f>
        <v/>
      </c>
      <c r="S313" s="21" t="str">
        <f>IF(OR(RIGHT(Calendar!AS313,4)="REDS",RIGHT(Calendar!AS313,6)="BLACKS",RIGHT(Calendar!AS313,5)="BLUES"),Calendar!AR313,"")</f>
        <v/>
      </c>
      <c r="T313" s="21" t="str">
        <f>IF(OR(RIGHT(Calendar!AV313,4)="REDS",RIGHT(Calendar!AV313,6)="BLACKS",RIGHT(Calendar!AV313,5)="BLUES"),Calendar!AU313,"")</f>
        <v/>
      </c>
      <c r="U313" s="21" t="str">
        <f>IF(OR(RIGHT(Calendar!AY313,4)="REDS",RIGHT(Calendar!AY313,6)="BLACKS",RIGHT(Calendar!AY313,5)="BLUES"),Calendar!AX313,"")</f>
        <v/>
      </c>
      <c r="V313" s="21" t="str">
        <f>IF(OR(RIGHT(Calendar!BB313,4)="REDS",RIGHT(Calendar!BB313,6)="BLACKS",RIGHT(Calendar!BB313,5)="BLUES"),Calendar!BA313,"")</f>
        <v/>
      </c>
      <c r="W313" s="21" t="str">
        <f>IF(OR(RIGHT(Calendar!BE313,4)="REDS",RIGHT(Calendar!BE313,6)="BLACKS",RIGHT(Calendar!BE313,5)="BLUES"),Calendar!BD313,"")</f>
        <v/>
      </c>
      <c r="X313" s="21" t="str">
        <f>IF(OR(RIGHT(Calendar!BH313,4)="REDS",RIGHT(Calendar!BH313,6)="BLACKS",RIGHT(Calendar!BH313,5)="BLUES"),Calendar!BG313,"")</f>
        <v/>
      </c>
      <c r="Y313" s="21" t="str">
        <f>IF(OR(RIGHT(Calendar!BK313,4)="REDS",RIGHT(Calendar!BK313,6)="BLACKS",RIGHT(Calendar!BK313,5)="BLUES"),Calendar!BJ313,"")</f>
        <v/>
      </c>
      <c r="Z313" s="21" t="str">
        <f>IF(OR(RIGHT(Calendar!BN313,4)="REDS",RIGHT(Calendar!BN313,6)="BLACKS",RIGHT(Calendar!BN313,5)="BLUES"),Calendar!BM313,"")</f>
        <v/>
      </c>
      <c r="AA313" s="21" t="str">
        <f>IF(OR(RIGHT(Calendar!BQ313,4)="REDS",RIGHT(Calendar!BQ313,6)="BLACKS",RIGHT(Calendar!BQ313,5)="BLUES"),Calendar!BP313,"")</f>
        <v/>
      </c>
      <c r="AB313" s="21" t="str">
        <f>IF(OR(RIGHT(Calendar!BT313,4)="REDS",RIGHT(Calendar!BT313,6)="BLACKS",RIGHT(Calendar!BT313,5)="BLUES"),Calendar!BS313,"")</f>
        <v/>
      </c>
      <c r="AC313" s="21" t="str">
        <f>IF(OR(RIGHT(Calendar!BW313,4)="REDS",RIGHT(Calendar!BW313,6)="BLACKS",RIGHT(Calendar!BW313,5)="BLUES"),Calendar!BV313,"")</f>
        <v/>
      </c>
      <c r="AD313" s="21" t="str">
        <f>IF(OR(RIGHT(Calendar!BZ313,4)="REDS",RIGHT(Calendar!BZ313,6)="BLACKS",RIGHT(Calendar!BZ313,5)="BLUES"),Calendar!BY313,"")</f>
        <v/>
      </c>
      <c r="AE313" s="21" t="str">
        <f>IF(OR(RIGHT(Calendar!CC313,4)="REDS",RIGHT(Calendar!CC313,6)="BLACKS",RIGHT(Calendar!CC313,5)="BLUES"),Calendar!CB313,"")</f>
        <v/>
      </c>
      <c r="AF313" s="21" t="str">
        <f>IF(OR(RIGHT(Calendar!CF313,4)="REDS",RIGHT(Calendar!CF313,6)="BLACKS",RIGHT(Calendar!CF313,5)="BLUES"),Calendar!CE313,"")</f>
        <v/>
      </c>
      <c r="AG313" s="21" t="str">
        <f>IF(OR(RIGHT(Calendar!CI313,4)="REDS",RIGHT(Calendar!CI313,6)="BLACKS",RIGHT(Calendar!CI313,5)="BLUES"),Calendar!CH313,"")</f>
        <v/>
      </c>
      <c r="AH313" s="21" t="str">
        <f>IF(OR(RIGHT(Calendar!CL313,4)="REDS",RIGHT(Calendar!CL313,6)="BLACKS",RIGHT(Calendar!CL313,5)="BLUES"),Calendar!CK313,"")</f>
        <v/>
      </c>
      <c r="AI313" s="21" t="str">
        <f>IF(OR(RIGHT(Calendar!CO313,4)="REDS",RIGHT(Calendar!CO313,6)="BLACKS",RIGHT(Calendar!CO313,5)="BLUES"),Calendar!CN313,"")</f>
        <v/>
      </c>
      <c r="AJ313" s="21" t="str">
        <f>IF(OR(RIGHT(Calendar!CR313,4)="REDS",RIGHT(Calendar!CR313,6)="BLACKS",RIGHT(Calendar!CR313,5)="BLUES"),Calendar!CQ313,"")</f>
        <v/>
      </c>
      <c r="AK313" s="21" t="str">
        <f>IF(OR(RIGHT(Calendar!CU313,4)="REDS",RIGHT(Calendar!CU313,6)="BLACKS",RIGHT(Calendar!CU313,5)="BLUES"),Calendar!CT313,"")</f>
        <v/>
      </c>
      <c r="AL313" s="21" t="str">
        <f>IF(OR(RIGHT(Calendar!CX313,4)="REDS",RIGHT(Calendar!CX313,6)="BLACKS",RIGHT(Calendar!CX313,5)="BLUES"),Calendar!CW313,"")</f>
        <v/>
      </c>
      <c r="AM313" s="21" t="str">
        <f>IF(OR(RIGHT(Calendar!DA313,4)="REDS",RIGHT(Calendar!DA313,6)="BLACKS",RIGHT(Calendar!DA313,5)="BLUES"),Calendar!CZ313,"")</f>
        <v/>
      </c>
      <c r="AN313" s="21" t="str">
        <f>IF(OR(RIGHT(Calendar!DD313,4)="REDS",RIGHT(Calendar!DD313,6)="BLACKS",RIGHT(Calendar!DD313,5)="BLUES"),Calendar!DC313,"")</f>
        <v/>
      </c>
      <c r="AO313" s="21" t="str">
        <f>IF(OR(RIGHT(Calendar!DG313,4)="REDS",RIGHT(Calendar!DG313,6)="BLACKS",RIGHT(Calendar!DG313,5)="BLUES"),Calendar!DF313,"")</f>
        <v/>
      </c>
      <c r="AP313" s="21" t="str">
        <f>IF(OR(RIGHT(Calendar!DJ313,4)="REDS",RIGHT(Calendar!DJ313,6)="BLACKS",RIGHT(Calendar!DJ313,5)="BLUES"),Calendar!DI313,"")</f>
        <v/>
      </c>
      <c r="AQ313" s="21" t="str">
        <f>IF(OR(RIGHT(Calendar!DM313,4)="REDS",RIGHT(Calendar!DM313,6)="BLACKS",RIGHT(Calendar!DM313,5)="BLUES"),Calendar!DL313,"")</f>
        <v/>
      </c>
      <c r="AR313" s="21" t="str">
        <f>IF(OR(RIGHT(Calendar!DP313,4)="REDS",RIGHT(Calendar!DP313,6)="BLACKS",RIGHT(Calendar!DP313,5)="BLUES"),Calendar!DO313,"")</f>
        <v/>
      </c>
      <c r="AS313" s="21" t="str">
        <f>IF(OR(RIGHT(Calendar!DS313,4)="REDS",RIGHT(Calendar!DS313,6)="BLACKS",RIGHT(Calendar!DS313,5)="BLUES"),Calendar!DR313,"")</f>
        <v/>
      </c>
      <c r="AT313" s="21" t="str">
        <f>IF(OR(RIGHT(Calendar!DV313,4)="REDS",RIGHT(Calendar!DV313,6)="BLACKS",RIGHT(Calendar!DV313,5)="BLUES"),Calendar!DU313,"")</f>
        <v/>
      </c>
      <c r="AU313" s="21" t="str">
        <f>IF(OR(RIGHT(Calendar!DY313,4)="REDS",RIGHT(Calendar!DY313,6)="BLACKS",RIGHT(Calendar!DY313,5)="BLUES"),Calendar!DX313,"")</f>
        <v/>
      </c>
      <c r="AV313" s="21" t="str">
        <f>IF(OR(RIGHT(Calendar!EB313,4)="REDS",RIGHT(Calendar!EB313,6)="BLACKS",RIGHT(Calendar!EB313,5)="BLUES"),Calendar!EA313,"")</f>
        <v/>
      </c>
      <c r="AW313" s="66" t="str">
        <f>IF(Calendar!I313="","",CONCATENATE(A313,"_",Calendar!H313,"_",Calendar!I313,"_",Calendar!J313,","))</f>
        <v/>
      </c>
      <c r="AX313" s="66" t="str">
        <f>IF(Calendar!L313="","",CONCATENATE(A313,"_",Calendar!K313,"_",Calendar!L313,"_",Calendar!M313,","))</f>
        <v/>
      </c>
      <c r="AY313" s="66" t="str">
        <f>IF(Calendar!O313="","",CONCATENATE(A313,"_",Calendar!N313,"_",Calendar!O313,"_",Calendar!P313,","))</f>
        <v/>
      </c>
      <c r="AZ313" s="66" t="str">
        <f>IF(Calendar!R313="","",CONCATENATE(A313,"_",Calendar!Q313,"_",Calendar!R313,"_",Calendar!S313,","))</f>
        <v/>
      </c>
      <c r="BA313" s="66" t="str">
        <f>IF(Calendar!U313="","",CONCATENATE(A313,"_",Calendar!T313,"_",Calendar!U313,"_",Calendar!V313,","))</f>
        <v/>
      </c>
      <c r="BB313" s="66" t="str">
        <f>IF(Calendar!X313="","",CONCATENATE(A313,"_",Calendar!W313,"_",Calendar!X313,"_",Calendar!Y313,","))</f>
        <v/>
      </c>
      <c r="BC313" s="66" t="str">
        <f>IF(Calendar!AA313="","",CONCATENATE(A313,"_",Calendar!Z313,"_",Calendar!AA313,"_",Calendar!AB313,","))</f>
        <v/>
      </c>
      <c r="BD313" s="66" t="str">
        <f>IF(Calendar!AD313="","",CONCATENATE(A313,"_",Calendar!AC313,"_",Calendar!AD313,"_",Calendar!AE313,","))</f>
        <v/>
      </c>
      <c r="BE313" s="66" t="str">
        <f>IF(Calendar!AG313="","",CONCATENATE(A313,"_",Calendar!AF313,"_",Calendar!AG313,"_",Calendar!AH313,","))</f>
        <v/>
      </c>
      <c r="BF313" s="66" t="str">
        <f>IF(Calendar!AJ313="","",CONCATENATE(A313,"_",Calendar!AI313,"_",Calendar!AJ313,"_",Calendar!AK313,","))</f>
        <v/>
      </c>
      <c r="BG313" s="66" t="str">
        <f>IF(Calendar!AM313="","",CONCATENATE(A313,"_",Calendar!AL313,"_",Calendar!AM313,"_",Calendar!AN313,","))</f>
        <v/>
      </c>
      <c r="BH313" s="66" t="str">
        <f>IF(Calendar!AP313="","",CONCATENATE(A313,"_",Calendar!AO313,"_",Calendar!AP313,"_",Calendar!AQ313,","))</f>
        <v/>
      </c>
      <c r="BI313" s="66" t="str">
        <f>IF(Calendar!AS313="","",CONCATENATE(A313,"_",Calendar!AR313,"_",Calendar!AS313,"_",Calendar!AT313,","))</f>
        <v/>
      </c>
      <c r="BJ313" s="66" t="str">
        <f>IF(Calendar!AV313="","",CONCATENATE(A313,"_",Calendar!AU313,"_",Calendar!AV313,"_",Calendar!AW313,","))</f>
        <v/>
      </c>
      <c r="BK313" s="66" t="str">
        <f>IF(Calendar!AY313="","",CONCATENATE(A313,"_",Calendar!AX313,"_",Calendar!AY313,"_",Calendar!AZ313,","))</f>
        <v/>
      </c>
      <c r="BL313" s="66" t="str">
        <f>IF(Calendar!BB313="","",CONCATENATE(A313,"_",Calendar!BA313,"_",Calendar!BB313,"_",Calendar!BC313,","))</f>
        <v/>
      </c>
      <c r="BM313" s="66" t="str">
        <f>IF(Calendar!BE313="","",CONCATENATE(A313,"_",Calendar!BD313,"_",Calendar!BE313,"_",Calendar!BF313,","))</f>
        <v/>
      </c>
      <c r="BN313" s="66" t="str">
        <f>IF(Calendar!BH313="","",CONCATENATE(A313,"_",Calendar!BG313,"_",Calendar!BH313,"_",Calendar!BI313,","))</f>
        <v/>
      </c>
      <c r="BO313" s="66" t="str">
        <f>IF(Calendar!BK313="","",CONCATENATE(A313,"_",Calendar!BJ313,"_",Calendar!BK313,"_",Calendar!BL313,","))</f>
        <v/>
      </c>
      <c r="BP313" s="66" t="str">
        <f>IF(Calendar!BN313="","",CONCATENATE(A313,"_",Calendar!BM313,"_",Calendar!BN313,"_",Calendar!BO313,","))</f>
        <v/>
      </c>
      <c r="BQ313" s="66" t="str">
        <f>IF(Calendar!BQ313="","",CONCATENATE(A313,"_",Calendar!BP313,"_",Calendar!BQ313,"_",Calendar!BR313,","))</f>
        <v/>
      </c>
      <c r="BR313" s="66" t="str">
        <f>IF(Calendar!BT313="","",CONCATENATE(A313,"_",Calendar!BS313,"_",Calendar!BT313,"_",Calendar!BU313,","))</f>
        <v/>
      </c>
      <c r="BS313" s="66" t="str">
        <f>IF(Calendar!BW313="","",CONCATENATE(A313,"_",Calendar!BV313,"_",Calendar!BW313,"_",Calendar!BX313,","))</f>
        <v/>
      </c>
      <c r="BT313" s="66" t="str">
        <f>IF(Calendar!BZ313="","",CONCATENATE(A313,"_",Calendar!BY313,"_",Calendar!BZ313,"_",Calendar!CA313,","))</f>
        <v/>
      </c>
      <c r="BU313" s="66" t="str">
        <f>IF(Calendar!CC313="","",CONCATENATE(A313,"_",Calendar!CB313,"_",Calendar!CC313,"_",Calendar!CD313,","))</f>
        <v/>
      </c>
      <c r="BV313" s="66" t="str">
        <f>IF(Calendar!CF313="","",CONCATENATE(A313,"_",Calendar!CE313,"_",Calendar!CF313,"_",Calendar!CG313,","))</f>
        <v/>
      </c>
      <c r="BW313" s="66" t="str">
        <f>IF(Calendar!CI313="","",CONCATENATE(A313,"_",Calendar!CH313,"_",Calendar!CI313,"_",Calendar!CJ313,","))</f>
        <v/>
      </c>
      <c r="BX313" s="66" t="str">
        <f>IF(Calendar!CL313="","",CONCATENATE(A313,"_",Calendar!CK313,"_",Calendar!CL313,"_",Calendar!CM313,","))</f>
        <v/>
      </c>
      <c r="BY313" s="66" t="str">
        <f>IF(Calendar!CO313="","",CONCATENATE(A313,"_",Calendar!CN313,"_",Calendar!CO313,"_",Calendar!CP313,","))</f>
        <v/>
      </c>
      <c r="BZ313" s="66" t="str">
        <f>IF(Calendar!CR313="","",CONCATENATE(A313,"_",Calendar!CQ313,"_",Calendar!CR313,"_",Calendar!CS313,","))</f>
        <v/>
      </c>
      <c r="CA313" s="66" t="str">
        <f>IF(Calendar!CU313="","",CONCATENATE(A313,"_",Calendar!CT313,"_",Calendar!CU313,"_",Calendar!CV313,","))</f>
        <v/>
      </c>
      <c r="CB313" s="66" t="str">
        <f>IF(Calendar!CX313="","",CONCATENATE(A313,"_",Calendar!CW313,"_",Calendar!CX313,"_",Calendar!CY313,","))</f>
        <v/>
      </c>
      <c r="CC313" s="66" t="str">
        <f>IF(Calendar!DA313="","",CONCATENATE(A313,"_",Calendar!CZ313,"_",Calendar!DA313,"_",Calendar!DB313,","))</f>
        <v/>
      </c>
      <c r="CD313" s="66" t="str">
        <f>IF(Calendar!DD313="","",CONCATENATE(A313,"_",Calendar!DC313,"_",Calendar!DD313,"_",Calendar!DE313,","))</f>
        <v/>
      </c>
      <c r="CE313" s="66" t="str">
        <f>IF(Calendar!DG313="","",CONCATENATE(A313,"_",Calendar!DF313,"_",Calendar!DG313,"_",Calendar!DH313,","))</f>
        <v/>
      </c>
      <c r="CF313" s="66" t="str">
        <f>IF(Calendar!DJ313="","",CONCATENATE(A313,"_",Calendar!DI313,"_",Calendar!DJ313,"_",Calendar!DK313,","))</f>
        <v/>
      </c>
      <c r="CG313" s="66" t="str">
        <f>IF(Calendar!DM313="","",CONCATENATE(A313,"_",Calendar!DL313,"_",Calendar!DM313,"_",Calendar!DN313,","))</f>
        <v/>
      </c>
      <c r="CH313" s="66" t="str">
        <f>IF(Calendar!DP313="","",CONCATENATE(A313,"_",Calendar!DO313,"_",Calendar!DP313,"_",Calendar!DQ313,","))</f>
        <v/>
      </c>
      <c r="CI313" s="66" t="str">
        <f>IF(Calendar!DS313="","",CONCATENATE(A313,"_",Calendar!DR313,"_",Calendar!DS313,"_",Calendar!DT313,","))</f>
        <v/>
      </c>
      <c r="CJ313" s="66" t="str">
        <f>IF(Calendar!DV313="","",CONCATENATE(A313,"_",Calendar!DU313,"_",Calendar!DV313,"_",Calendar!DW313,","))</f>
        <v/>
      </c>
      <c r="CK313" s="66" t="str">
        <f>IF(Calendar!DY313="","",CONCATENATE(A313,"_",Calendar!DX313,"_",Calendar!DY313,"_",Calendar!DZ313,","))</f>
        <v/>
      </c>
      <c r="CL313" s="90" t="str">
        <f>IF(Calendar!EB313="","",CONCATENATE(A313,"_",Calendar!EA313,"_",Calendar!EB313,"_",Calendar!EC313,","))</f>
        <v/>
      </c>
      <c r="CM313" s="94" t="str">
        <f t="shared" si="21"/>
        <v/>
      </c>
      <c r="CN313" s="95" t="str">
        <f t="shared" si="22"/>
        <v/>
      </c>
      <c r="CO313" s="96" t="str">
        <f t="shared" si="23"/>
        <v/>
      </c>
      <c r="CP313" s="94" t="str">
        <f>IF(View!$D$1&lt;&gt;"OK","",IF(OR(View!$C$3="K+4",View!$C$3="K+4 &amp; K+7",View!$C$3="K+4 &amp; K+10",View!$C$3="ALL"),IF(CM313="","",IF(AND(HomeCalc!$A313&gt;=View!$C$1,HomeCalc!A313&lt;=View!$C$2),HomeCalc!CM313,"")),""))</f>
        <v/>
      </c>
      <c r="CQ313" s="95" t="str">
        <f>IF(View!$D$1&lt;&gt;"OK","",IF(OR(View!$C$3="K+7",View!$C$3="K+4 &amp; K+7",View!$C$3="K+7 &amp; K+10",View!$C$3="ALL"),IF(CN313="","",IF(AND(HomeCalc!$A313&gt;=View!$C$1,HomeCalc!A313&lt;=View!$C$2),HomeCalc!CN313,"")),""))</f>
        <v/>
      </c>
      <c r="CR313" s="96" t="str">
        <f>IF(View!$D$1&lt;&gt;"OK","",IF(OR(View!$C$3="K+10",View!$C$3="K+4 &amp; K+10",View!$C$3="K+7 &amp; K+10",View!$C$3="ALL"),IF(CO313="","",IF(AND(HomeCalc!$A313&gt;=View!$C$1,HomeCalc!A313&lt;=View!$C$2),HomeCalc!CO313,"")),""))</f>
        <v/>
      </c>
      <c r="CS313" s="102" t="str">
        <f>IF(View!$D$1&lt;&gt;"OK","",CONCATENATE(CS312,CP313,CQ313,CR313))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14" spans="1:97" ht="15.75" x14ac:dyDescent="0.25">
      <c r="A314" s="11">
        <v>42496</v>
      </c>
      <c r="B314" s="17" t="s">
        <v>87</v>
      </c>
      <c r="C314" s="15">
        <f t="shared" si="24"/>
        <v>45</v>
      </c>
      <c r="D314" s="27" t="s">
        <v>63</v>
      </c>
      <c r="E314" s="8" t="s">
        <v>71</v>
      </c>
      <c r="F314" s="64">
        <f t="shared" si="20"/>
        <v>0</v>
      </c>
      <c r="G314" s="21" t="str">
        <f>IF(OR(RIGHT(Calendar!I314,4)="REDS",RIGHT(Calendar!I314,6)="BLACKS",RIGHT(Calendar!I314,5)="BLUES"),Calendar!H314,"")</f>
        <v/>
      </c>
      <c r="H314" s="21" t="str">
        <f>IF(OR(RIGHT(Calendar!L314,4)="REDS",RIGHT(Calendar!L314,6)="BLACKS",RIGHT(Calendar!L314,5)="BLUES"),Calendar!K314,"")</f>
        <v/>
      </c>
      <c r="I314" s="21" t="str">
        <f>IF(OR(RIGHT(Calendar!O314,4)="REDS",RIGHT(Calendar!O314,6)="BLACKS",RIGHT(Calendar!O314,5)="BLUES"),Calendar!N314,"")</f>
        <v/>
      </c>
      <c r="J314" s="21" t="str">
        <f>IF(OR(RIGHT(Calendar!R314,4)="REDS",RIGHT(Calendar!R314,6)="BLACKS",RIGHT(Calendar!R314,5)="BLUES"),Calendar!Q314,"")</f>
        <v/>
      </c>
      <c r="K314" s="21" t="str">
        <f>IF(OR(RIGHT(Calendar!U314,4)="REDS",RIGHT(Calendar!U314,6)="BLACKS",RIGHT(Calendar!U314,5)="BLUES"),Calendar!T314,"")</f>
        <v/>
      </c>
      <c r="L314" s="21" t="str">
        <f>IF(OR(RIGHT(Calendar!X314,4)="REDS",RIGHT(Calendar!X314,6)="BLACKS",RIGHT(Calendar!X314,5)="BLUES"),Calendar!W314,"")</f>
        <v/>
      </c>
      <c r="M314" s="21" t="str">
        <f>IF(OR(RIGHT(Calendar!AA314,4)="REDS",RIGHT(Calendar!AA314,6)="BLACKS",RIGHT(Calendar!AA314,5)="BLUES"),Calendar!Z314,"")</f>
        <v/>
      </c>
      <c r="N314" s="21" t="str">
        <f>IF(OR(RIGHT(Calendar!AD314,4)="REDS",RIGHT(Calendar!AD314,6)="BLACKS",RIGHT(Calendar!AD314,5)="BLUES"),Calendar!AC314,"")</f>
        <v/>
      </c>
      <c r="O314" s="21" t="str">
        <f>IF(OR(RIGHT(Calendar!AG314,4)="REDS",RIGHT(Calendar!AG314,6)="BLACKS",RIGHT(Calendar!AG314,5)="BLUES"),Calendar!AF314,"")</f>
        <v/>
      </c>
      <c r="P314" s="21" t="str">
        <f>IF(OR(RIGHT(Calendar!AJ314,4)="REDS",RIGHT(Calendar!AJ314,6)="BLACKS",RIGHT(Calendar!AJ314,5)="BLUES"),Calendar!AI314,"")</f>
        <v/>
      </c>
      <c r="Q314" s="21" t="str">
        <f>IF(OR(RIGHT(Calendar!AM314,4)="REDS",RIGHT(Calendar!AM314,6)="BLACKS",RIGHT(Calendar!AM314,5)="BLUES"),Calendar!AL314,"")</f>
        <v/>
      </c>
      <c r="R314" s="21" t="str">
        <f>IF(OR(RIGHT(Calendar!AP314,4)="REDS",RIGHT(Calendar!AP314,6)="BLACKS",RIGHT(Calendar!AP314,5)="BLUES"),Calendar!AO314,"")</f>
        <v/>
      </c>
      <c r="S314" s="21" t="str">
        <f>IF(OR(RIGHT(Calendar!AS314,4)="REDS",RIGHT(Calendar!AS314,6)="BLACKS",RIGHT(Calendar!AS314,5)="BLUES"),Calendar!AR314,"")</f>
        <v/>
      </c>
      <c r="T314" s="21" t="str">
        <f>IF(OR(RIGHT(Calendar!AV314,4)="REDS",RIGHT(Calendar!AV314,6)="BLACKS",RIGHT(Calendar!AV314,5)="BLUES"),Calendar!AU314,"")</f>
        <v/>
      </c>
      <c r="U314" s="21" t="str">
        <f>IF(OR(RIGHT(Calendar!AY314,4)="REDS",RIGHT(Calendar!AY314,6)="BLACKS",RIGHT(Calendar!AY314,5)="BLUES"),Calendar!AX314,"")</f>
        <v/>
      </c>
      <c r="V314" s="21" t="str">
        <f>IF(OR(RIGHT(Calendar!BB314,4)="REDS",RIGHT(Calendar!BB314,6)="BLACKS",RIGHT(Calendar!BB314,5)="BLUES"),Calendar!BA314,"")</f>
        <v/>
      </c>
      <c r="W314" s="21" t="str">
        <f>IF(OR(RIGHT(Calendar!BE314,4)="REDS",RIGHT(Calendar!BE314,6)="BLACKS",RIGHT(Calendar!BE314,5)="BLUES"),Calendar!BD314,"")</f>
        <v/>
      </c>
      <c r="X314" s="21" t="str">
        <f>IF(OR(RIGHT(Calendar!BH314,4)="REDS",RIGHT(Calendar!BH314,6)="BLACKS",RIGHT(Calendar!BH314,5)="BLUES"),Calendar!BG314,"")</f>
        <v/>
      </c>
      <c r="Y314" s="21" t="str">
        <f>IF(OR(RIGHT(Calendar!BK314,4)="REDS",RIGHT(Calendar!BK314,6)="BLACKS",RIGHT(Calendar!BK314,5)="BLUES"),Calendar!BJ314,"")</f>
        <v/>
      </c>
      <c r="Z314" s="21" t="str">
        <f>IF(OR(RIGHT(Calendar!BN314,4)="REDS",RIGHT(Calendar!BN314,6)="BLACKS",RIGHT(Calendar!BN314,5)="BLUES"),Calendar!BM314,"")</f>
        <v/>
      </c>
      <c r="AA314" s="21" t="str">
        <f>IF(OR(RIGHT(Calendar!BQ314,4)="REDS",RIGHT(Calendar!BQ314,6)="BLACKS",RIGHT(Calendar!BQ314,5)="BLUES"),Calendar!BP314,"")</f>
        <v/>
      </c>
      <c r="AB314" s="21" t="str">
        <f>IF(OR(RIGHT(Calendar!BT314,4)="REDS",RIGHT(Calendar!BT314,6)="BLACKS",RIGHT(Calendar!BT314,5)="BLUES"),Calendar!BS314,"")</f>
        <v/>
      </c>
      <c r="AC314" s="21" t="str">
        <f>IF(OR(RIGHT(Calendar!BW314,4)="REDS",RIGHT(Calendar!BW314,6)="BLACKS",RIGHT(Calendar!BW314,5)="BLUES"),Calendar!BV314,"")</f>
        <v/>
      </c>
      <c r="AD314" s="21" t="str">
        <f>IF(OR(RIGHT(Calendar!BZ314,4)="REDS",RIGHT(Calendar!BZ314,6)="BLACKS",RIGHT(Calendar!BZ314,5)="BLUES"),Calendar!BY314,"")</f>
        <v/>
      </c>
      <c r="AE314" s="21" t="str">
        <f>IF(OR(RIGHT(Calendar!CC314,4)="REDS",RIGHT(Calendar!CC314,6)="BLACKS",RIGHT(Calendar!CC314,5)="BLUES"),Calendar!CB314,"")</f>
        <v/>
      </c>
      <c r="AF314" s="21" t="str">
        <f>IF(OR(RIGHT(Calendar!CF314,4)="REDS",RIGHT(Calendar!CF314,6)="BLACKS",RIGHT(Calendar!CF314,5)="BLUES"),Calendar!CE314,"")</f>
        <v/>
      </c>
      <c r="AG314" s="21" t="str">
        <f>IF(OR(RIGHT(Calendar!CI314,4)="REDS",RIGHT(Calendar!CI314,6)="BLACKS",RIGHT(Calendar!CI314,5)="BLUES"),Calendar!CH314,"")</f>
        <v/>
      </c>
      <c r="AH314" s="21" t="str">
        <f>IF(OR(RIGHT(Calendar!CL314,4)="REDS",RIGHT(Calendar!CL314,6)="BLACKS",RIGHT(Calendar!CL314,5)="BLUES"),Calendar!CK314,"")</f>
        <v/>
      </c>
      <c r="AI314" s="21" t="str">
        <f>IF(OR(RIGHT(Calendar!CO314,4)="REDS",RIGHT(Calendar!CO314,6)="BLACKS",RIGHT(Calendar!CO314,5)="BLUES"),Calendar!CN314,"")</f>
        <v/>
      </c>
      <c r="AJ314" s="21" t="str">
        <f>IF(OR(RIGHT(Calendar!CR314,4)="REDS",RIGHT(Calendar!CR314,6)="BLACKS",RIGHT(Calendar!CR314,5)="BLUES"),Calendar!CQ314,"")</f>
        <v/>
      </c>
      <c r="AK314" s="21" t="str">
        <f>IF(OR(RIGHT(Calendar!CU314,4)="REDS",RIGHT(Calendar!CU314,6)="BLACKS",RIGHT(Calendar!CU314,5)="BLUES"),Calendar!CT314,"")</f>
        <v/>
      </c>
      <c r="AL314" s="21" t="str">
        <f>IF(OR(RIGHT(Calendar!CX314,4)="REDS",RIGHT(Calendar!CX314,6)="BLACKS",RIGHT(Calendar!CX314,5)="BLUES"),Calendar!CW314,"")</f>
        <v/>
      </c>
      <c r="AM314" s="21" t="str">
        <f>IF(OR(RIGHT(Calendar!DA314,4)="REDS",RIGHT(Calendar!DA314,6)="BLACKS",RIGHT(Calendar!DA314,5)="BLUES"),Calendar!CZ314,"")</f>
        <v/>
      </c>
      <c r="AN314" s="21" t="str">
        <f>IF(OR(RIGHT(Calendar!DD314,4)="REDS",RIGHT(Calendar!DD314,6)="BLACKS",RIGHT(Calendar!DD314,5)="BLUES"),Calendar!DC314,"")</f>
        <v/>
      </c>
      <c r="AO314" s="21" t="str">
        <f>IF(OR(RIGHT(Calendar!DG314,4)="REDS",RIGHT(Calendar!DG314,6)="BLACKS",RIGHT(Calendar!DG314,5)="BLUES"),Calendar!DF314,"")</f>
        <v/>
      </c>
      <c r="AP314" s="21" t="str">
        <f>IF(OR(RIGHT(Calendar!DJ314,4)="REDS",RIGHT(Calendar!DJ314,6)="BLACKS",RIGHT(Calendar!DJ314,5)="BLUES"),Calendar!DI314,"")</f>
        <v/>
      </c>
      <c r="AQ314" s="21" t="str">
        <f>IF(OR(RIGHT(Calendar!DM314,4)="REDS",RIGHT(Calendar!DM314,6)="BLACKS",RIGHT(Calendar!DM314,5)="BLUES"),Calendar!DL314,"")</f>
        <v/>
      </c>
      <c r="AR314" s="21" t="str">
        <f>IF(OR(RIGHT(Calendar!DP314,4)="REDS",RIGHT(Calendar!DP314,6)="BLACKS",RIGHT(Calendar!DP314,5)="BLUES"),Calendar!DO314,"")</f>
        <v/>
      </c>
      <c r="AS314" s="21" t="str">
        <f>IF(OR(RIGHT(Calendar!DS314,4)="REDS",RIGHT(Calendar!DS314,6)="BLACKS",RIGHT(Calendar!DS314,5)="BLUES"),Calendar!DR314,"")</f>
        <v/>
      </c>
      <c r="AT314" s="21" t="str">
        <f>IF(OR(RIGHT(Calendar!DV314,4)="REDS",RIGHT(Calendar!DV314,6)="BLACKS",RIGHT(Calendar!DV314,5)="BLUES"),Calendar!DU314,"")</f>
        <v/>
      </c>
      <c r="AU314" s="21" t="str">
        <f>IF(OR(RIGHT(Calendar!DY314,4)="REDS",RIGHT(Calendar!DY314,6)="BLACKS",RIGHT(Calendar!DY314,5)="BLUES"),Calendar!DX314,"")</f>
        <v/>
      </c>
      <c r="AV314" s="21" t="str">
        <f>IF(OR(RIGHT(Calendar!EB314,4)="REDS",RIGHT(Calendar!EB314,6)="BLACKS",RIGHT(Calendar!EB314,5)="BLUES"),Calendar!EA314,"")</f>
        <v/>
      </c>
      <c r="AW314" s="66" t="str">
        <f>IF(Calendar!I314="","",CONCATENATE(A314,"_",Calendar!H314,"_",Calendar!I314,"_",Calendar!J314,","))</f>
        <v/>
      </c>
      <c r="AX314" s="66" t="str">
        <f>IF(Calendar!L314="","",CONCATENATE(A314,"_",Calendar!K314,"_",Calendar!L314,"_",Calendar!M314,","))</f>
        <v/>
      </c>
      <c r="AY314" s="66" t="str">
        <f>IF(Calendar!O314="","",CONCATENATE(A314,"_",Calendar!N314,"_",Calendar!O314,"_",Calendar!P314,","))</f>
        <v/>
      </c>
      <c r="AZ314" s="66" t="str">
        <f>IF(Calendar!R314="","",CONCATENATE(A314,"_",Calendar!Q314,"_",Calendar!R314,"_",Calendar!S314,","))</f>
        <v/>
      </c>
      <c r="BA314" s="66" t="str">
        <f>IF(Calendar!U314="","",CONCATENATE(A314,"_",Calendar!T314,"_",Calendar!U314,"_",Calendar!V314,","))</f>
        <v/>
      </c>
      <c r="BB314" s="66" t="str">
        <f>IF(Calendar!X314="","",CONCATENATE(A314,"_",Calendar!W314,"_",Calendar!X314,"_",Calendar!Y314,","))</f>
        <v/>
      </c>
      <c r="BC314" s="66" t="str">
        <f>IF(Calendar!AA314="","",CONCATENATE(A314,"_",Calendar!Z314,"_",Calendar!AA314,"_",Calendar!AB314,","))</f>
        <v/>
      </c>
      <c r="BD314" s="66" t="str">
        <f>IF(Calendar!AD314="","",CONCATENATE(A314,"_",Calendar!AC314,"_",Calendar!AD314,"_",Calendar!AE314,","))</f>
        <v/>
      </c>
      <c r="BE314" s="66" t="str">
        <f>IF(Calendar!AG314="","",CONCATENATE(A314,"_",Calendar!AF314,"_",Calendar!AG314,"_",Calendar!AH314,","))</f>
        <v/>
      </c>
      <c r="BF314" s="66" t="str">
        <f>IF(Calendar!AJ314="","",CONCATENATE(A314,"_",Calendar!AI314,"_",Calendar!AJ314,"_",Calendar!AK314,","))</f>
        <v/>
      </c>
      <c r="BG314" s="66" t="str">
        <f>IF(Calendar!AM314="","",CONCATENATE(A314,"_",Calendar!AL314,"_",Calendar!AM314,"_",Calendar!AN314,","))</f>
        <v/>
      </c>
      <c r="BH314" s="66" t="str">
        <f>IF(Calendar!AP314="","",CONCATENATE(A314,"_",Calendar!AO314,"_",Calendar!AP314,"_",Calendar!AQ314,","))</f>
        <v/>
      </c>
      <c r="BI314" s="66" t="str">
        <f>IF(Calendar!AS314="","",CONCATENATE(A314,"_",Calendar!AR314,"_",Calendar!AS314,"_",Calendar!AT314,","))</f>
        <v/>
      </c>
      <c r="BJ314" s="66" t="str">
        <f>IF(Calendar!AV314="","",CONCATENATE(A314,"_",Calendar!AU314,"_",Calendar!AV314,"_",Calendar!AW314,","))</f>
        <v/>
      </c>
      <c r="BK314" s="66" t="str">
        <f>IF(Calendar!AY314="","",CONCATENATE(A314,"_",Calendar!AX314,"_",Calendar!AY314,"_",Calendar!AZ314,","))</f>
        <v/>
      </c>
      <c r="BL314" s="66" t="str">
        <f>IF(Calendar!BB314="","",CONCATENATE(A314,"_",Calendar!BA314,"_",Calendar!BB314,"_",Calendar!BC314,","))</f>
        <v/>
      </c>
      <c r="BM314" s="66" t="str">
        <f>IF(Calendar!BE314="","",CONCATENATE(A314,"_",Calendar!BD314,"_",Calendar!BE314,"_",Calendar!BF314,","))</f>
        <v/>
      </c>
      <c r="BN314" s="66" t="str">
        <f>IF(Calendar!BH314="","",CONCATENATE(A314,"_",Calendar!BG314,"_",Calendar!BH314,"_",Calendar!BI314,","))</f>
        <v/>
      </c>
      <c r="BO314" s="66" t="str">
        <f>IF(Calendar!BK314="","",CONCATENATE(A314,"_",Calendar!BJ314,"_",Calendar!BK314,"_",Calendar!BL314,","))</f>
        <v/>
      </c>
      <c r="BP314" s="66" t="str">
        <f>IF(Calendar!BN314="","",CONCATENATE(A314,"_",Calendar!BM314,"_",Calendar!BN314,"_",Calendar!BO314,","))</f>
        <v/>
      </c>
      <c r="BQ314" s="66" t="str">
        <f>IF(Calendar!BQ314="","",CONCATENATE(A314,"_",Calendar!BP314,"_",Calendar!BQ314,"_",Calendar!BR314,","))</f>
        <v/>
      </c>
      <c r="BR314" s="66" t="str">
        <f>IF(Calendar!BT314="","",CONCATENATE(A314,"_",Calendar!BS314,"_",Calendar!BT314,"_",Calendar!BU314,","))</f>
        <v/>
      </c>
      <c r="BS314" s="66" t="str">
        <f>IF(Calendar!BW314="","",CONCATENATE(A314,"_",Calendar!BV314,"_",Calendar!BW314,"_",Calendar!BX314,","))</f>
        <v/>
      </c>
      <c r="BT314" s="66" t="str">
        <f>IF(Calendar!BZ314="","",CONCATENATE(A314,"_",Calendar!BY314,"_",Calendar!BZ314,"_",Calendar!CA314,","))</f>
        <v/>
      </c>
      <c r="BU314" s="66" t="str">
        <f>IF(Calendar!CC314="","",CONCATENATE(A314,"_",Calendar!CB314,"_",Calendar!CC314,"_",Calendar!CD314,","))</f>
        <v/>
      </c>
      <c r="BV314" s="66" t="str">
        <f>IF(Calendar!CF314="","",CONCATENATE(A314,"_",Calendar!CE314,"_",Calendar!CF314,"_",Calendar!CG314,","))</f>
        <v/>
      </c>
      <c r="BW314" s="66" t="str">
        <f>IF(Calendar!CI314="","",CONCATENATE(A314,"_",Calendar!CH314,"_",Calendar!CI314,"_",Calendar!CJ314,","))</f>
        <v/>
      </c>
      <c r="BX314" s="66" t="str">
        <f>IF(Calendar!CL314="","",CONCATENATE(A314,"_",Calendar!CK314,"_",Calendar!CL314,"_",Calendar!CM314,","))</f>
        <v/>
      </c>
      <c r="BY314" s="66" t="str">
        <f>IF(Calendar!CO314="","",CONCATENATE(A314,"_",Calendar!CN314,"_",Calendar!CO314,"_",Calendar!CP314,","))</f>
        <v/>
      </c>
      <c r="BZ314" s="66" t="str">
        <f>IF(Calendar!CR314="","",CONCATENATE(A314,"_",Calendar!CQ314,"_",Calendar!CR314,"_",Calendar!CS314,","))</f>
        <v/>
      </c>
      <c r="CA314" s="66" t="str">
        <f>IF(Calendar!CU314="","",CONCATENATE(A314,"_",Calendar!CT314,"_",Calendar!CU314,"_",Calendar!CV314,","))</f>
        <v/>
      </c>
      <c r="CB314" s="66" t="str">
        <f>IF(Calendar!CX314="","",CONCATENATE(A314,"_",Calendar!CW314,"_",Calendar!CX314,"_",Calendar!CY314,","))</f>
        <v/>
      </c>
      <c r="CC314" s="66" t="str">
        <f>IF(Calendar!DA314="","",CONCATENATE(A314,"_",Calendar!CZ314,"_",Calendar!DA314,"_",Calendar!DB314,","))</f>
        <v/>
      </c>
      <c r="CD314" s="66" t="str">
        <f>IF(Calendar!DD314="","",CONCATENATE(A314,"_",Calendar!DC314,"_",Calendar!DD314,"_",Calendar!DE314,","))</f>
        <v/>
      </c>
      <c r="CE314" s="66" t="str">
        <f>IF(Calendar!DG314="","",CONCATENATE(A314,"_",Calendar!DF314,"_",Calendar!DG314,"_",Calendar!DH314,","))</f>
        <v/>
      </c>
      <c r="CF314" s="66" t="str">
        <f>IF(Calendar!DJ314="","",CONCATENATE(A314,"_",Calendar!DI314,"_",Calendar!DJ314,"_",Calendar!DK314,","))</f>
        <v/>
      </c>
      <c r="CG314" s="66" t="str">
        <f>IF(Calendar!DM314="","",CONCATENATE(A314,"_",Calendar!DL314,"_",Calendar!DM314,"_",Calendar!DN314,","))</f>
        <v/>
      </c>
      <c r="CH314" s="66" t="str">
        <f>IF(Calendar!DP314="","",CONCATENATE(A314,"_",Calendar!DO314,"_",Calendar!DP314,"_",Calendar!DQ314,","))</f>
        <v/>
      </c>
      <c r="CI314" s="66" t="str">
        <f>IF(Calendar!DS314="","",CONCATENATE(A314,"_",Calendar!DR314,"_",Calendar!DS314,"_",Calendar!DT314,","))</f>
        <v/>
      </c>
      <c r="CJ314" s="66" t="str">
        <f>IF(Calendar!DV314="","",CONCATENATE(A314,"_",Calendar!DU314,"_",Calendar!DV314,"_",Calendar!DW314,","))</f>
        <v/>
      </c>
      <c r="CK314" s="66" t="str">
        <f>IF(Calendar!DY314="","",CONCATENATE(A314,"_",Calendar!DX314,"_",Calendar!DY314,"_",Calendar!DZ314,","))</f>
        <v/>
      </c>
      <c r="CL314" s="90" t="str">
        <f>IF(Calendar!EB314="","",CONCATENATE(A314,"_",Calendar!EA314,"_",Calendar!EB314,"_",Calendar!EC314,","))</f>
        <v/>
      </c>
      <c r="CM314" s="94" t="str">
        <f t="shared" si="21"/>
        <v/>
      </c>
      <c r="CN314" s="95" t="str">
        <f t="shared" si="22"/>
        <v/>
      </c>
      <c r="CO314" s="96" t="str">
        <f t="shared" si="23"/>
        <v/>
      </c>
      <c r="CP314" s="94" t="str">
        <f>IF(View!$D$1&lt;&gt;"OK","",IF(OR(View!$C$3="K+4",View!$C$3="K+4 &amp; K+7",View!$C$3="K+4 &amp; K+10",View!$C$3="ALL"),IF(CM314="","",IF(AND(HomeCalc!$A314&gt;=View!$C$1,HomeCalc!A314&lt;=View!$C$2),HomeCalc!CM314,"")),""))</f>
        <v/>
      </c>
      <c r="CQ314" s="95" t="str">
        <f>IF(View!$D$1&lt;&gt;"OK","",IF(OR(View!$C$3="K+7",View!$C$3="K+4 &amp; K+7",View!$C$3="K+7 &amp; K+10",View!$C$3="ALL"),IF(CN314="","",IF(AND(HomeCalc!$A314&gt;=View!$C$1,HomeCalc!A314&lt;=View!$C$2),HomeCalc!CN314,"")),""))</f>
        <v/>
      </c>
      <c r="CR314" s="96" t="str">
        <f>IF(View!$D$1&lt;&gt;"OK","",IF(OR(View!$C$3="K+10",View!$C$3="K+4 &amp; K+10",View!$C$3="K+7 &amp; K+10",View!$C$3="ALL"),IF(CO314="","",IF(AND(HomeCalc!$A314&gt;=View!$C$1,HomeCalc!A314&lt;=View!$C$2),HomeCalc!CO314,"")),""))</f>
        <v/>
      </c>
      <c r="CS314" s="102" t="str">
        <f>IF(View!$D$1&lt;&gt;"OK","",CONCATENATE(CS313,CP314,CQ314,CR314))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15" spans="1:97" ht="15.75" x14ac:dyDescent="0.25">
      <c r="A315" s="11">
        <v>42497</v>
      </c>
      <c r="B315" s="17" t="s">
        <v>87</v>
      </c>
      <c r="C315" s="15">
        <f t="shared" si="24"/>
        <v>45</v>
      </c>
      <c r="D315" s="25" t="s">
        <v>64</v>
      </c>
      <c r="E315" s="8" t="s">
        <v>71</v>
      </c>
      <c r="F315" s="64">
        <f t="shared" si="20"/>
        <v>0</v>
      </c>
      <c r="G315" s="21" t="str">
        <f>IF(OR(RIGHT(Calendar!I315,4)="REDS",RIGHT(Calendar!I315,6)="BLACKS",RIGHT(Calendar!I315,5)="BLUES"),Calendar!H315,"")</f>
        <v/>
      </c>
      <c r="H315" s="21" t="str">
        <f>IF(OR(RIGHT(Calendar!L315,4)="REDS",RIGHT(Calendar!L315,6)="BLACKS",RIGHT(Calendar!L315,5)="BLUES"),Calendar!K315,"")</f>
        <v/>
      </c>
      <c r="I315" s="21" t="str">
        <f>IF(OR(RIGHT(Calendar!O315,4)="REDS",RIGHT(Calendar!O315,6)="BLACKS",RIGHT(Calendar!O315,5)="BLUES"),Calendar!N315,"")</f>
        <v/>
      </c>
      <c r="J315" s="21" t="str">
        <f>IF(OR(RIGHT(Calendar!R315,4)="REDS",RIGHT(Calendar!R315,6)="BLACKS",RIGHT(Calendar!R315,5)="BLUES"),Calendar!Q315,"")</f>
        <v/>
      </c>
      <c r="K315" s="21" t="str">
        <f>IF(OR(RIGHT(Calendar!U315,4)="REDS",RIGHT(Calendar!U315,6)="BLACKS",RIGHT(Calendar!U315,5)="BLUES"),Calendar!T315,"")</f>
        <v/>
      </c>
      <c r="L315" s="21" t="str">
        <f>IF(OR(RIGHT(Calendar!X315,4)="REDS",RIGHT(Calendar!X315,6)="BLACKS",RIGHT(Calendar!X315,5)="BLUES"),Calendar!W315,"")</f>
        <v/>
      </c>
      <c r="M315" s="21" t="str">
        <f>IF(OR(RIGHT(Calendar!AA315,4)="REDS",RIGHT(Calendar!AA315,6)="BLACKS",RIGHT(Calendar!AA315,5)="BLUES"),Calendar!Z315,"")</f>
        <v/>
      </c>
      <c r="N315" s="21" t="str">
        <f>IF(OR(RIGHT(Calendar!AD315,4)="REDS",RIGHT(Calendar!AD315,6)="BLACKS",RIGHT(Calendar!AD315,5)="BLUES"),Calendar!AC315,"")</f>
        <v/>
      </c>
      <c r="O315" s="21" t="str">
        <f>IF(OR(RIGHT(Calendar!AG315,4)="REDS",RIGHT(Calendar!AG315,6)="BLACKS",RIGHT(Calendar!AG315,5)="BLUES"),Calendar!AF315,"")</f>
        <v/>
      </c>
      <c r="P315" s="21" t="str">
        <f>IF(OR(RIGHT(Calendar!AJ315,4)="REDS",RIGHT(Calendar!AJ315,6)="BLACKS",RIGHT(Calendar!AJ315,5)="BLUES"),Calendar!AI315,"")</f>
        <v/>
      </c>
      <c r="Q315" s="21" t="str">
        <f>IF(OR(RIGHT(Calendar!AM315,4)="REDS",RIGHT(Calendar!AM315,6)="BLACKS",RIGHT(Calendar!AM315,5)="BLUES"),Calendar!AL315,"")</f>
        <v/>
      </c>
      <c r="R315" s="21" t="str">
        <f>IF(OR(RIGHT(Calendar!AP315,4)="REDS",RIGHT(Calendar!AP315,6)="BLACKS",RIGHT(Calendar!AP315,5)="BLUES"),Calendar!AO315,"")</f>
        <v/>
      </c>
      <c r="S315" s="21" t="str">
        <f>IF(OR(RIGHT(Calendar!AS315,4)="REDS",RIGHT(Calendar!AS315,6)="BLACKS",RIGHT(Calendar!AS315,5)="BLUES"),Calendar!AR315,"")</f>
        <v/>
      </c>
      <c r="T315" s="21" t="str">
        <f>IF(OR(RIGHT(Calendar!AV315,4)="REDS",RIGHT(Calendar!AV315,6)="BLACKS",RIGHT(Calendar!AV315,5)="BLUES"),Calendar!AU315,"")</f>
        <v/>
      </c>
      <c r="U315" s="21" t="str">
        <f>IF(OR(RIGHT(Calendar!AY315,4)="REDS",RIGHT(Calendar!AY315,6)="BLACKS",RIGHT(Calendar!AY315,5)="BLUES"),Calendar!AX315,"")</f>
        <v/>
      </c>
      <c r="V315" s="21" t="str">
        <f>IF(OR(RIGHT(Calendar!BB315,4)="REDS",RIGHT(Calendar!BB315,6)="BLACKS",RIGHT(Calendar!BB315,5)="BLUES"),Calendar!BA315,"")</f>
        <v/>
      </c>
      <c r="W315" s="21" t="str">
        <f>IF(OR(RIGHT(Calendar!BE315,4)="REDS",RIGHT(Calendar!BE315,6)="BLACKS",RIGHT(Calendar!BE315,5)="BLUES"),Calendar!BD315,"")</f>
        <v/>
      </c>
      <c r="X315" s="21" t="str">
        <f>IF(OR(RIGHT(Calendar!BH315,4)="REDS",RIGHT(Calendar!BH315,6)="BLACKS",RIGHT(Calendar!BH315,5)="BLUES"),Calendar!BG315,"")</f>
        <v/>
      </c>
      <c r="Y315" s="21" t="str">
        <f>IF(OR(RIGHT(Calendar!BK315,4)="REDS",RIGHT(Calendar!BK315,6)="BLACKS",RIGHT(Calendar!BK315,5)="BLUES"),Calendar!BJ315,"")</f>
        <v/>
      </c>
      <c r="Z315" s="21" t="str">
        <f>IF(OR(RIGHT(Calendar!BN315,4)="REDS",RIGHT(Calendar!BN315,6)="BLACKS",RIGHT(Calendar!BN315,5)="BLUES"),Calendar!BM315,"")</f>
        <v/>
      </c>
      <c r="AA315" s="21" t="str">
        <f>IF(OR(RIGHT(Calendar!BQ315,4)="REDS",RIGHT(Calendar!BQ315,6)="BLACKS",RIGHT(Calendar!BQ315,5)="BLUES"),Calendar!BP315,"")</f>
        <v/>
      </c>
      <c r="AB315" s="21" t="str">
        <f>IF(OR(RIGHT(Calendar!BT315,4)="REDS",RIGHT(Calendar!BT315,6)="BLACKS",RIGHT(Calendar!BT315,5)="BLUES"),Calendar!BS315,"")</f>
        <v/>
      </c>
      <c r="AC315" s="21" t="str">
        <f>IF(OR(RIGHT(Calendar!BW315,4)="REDS",RIGHT(Calendar!BW315,6)="BLACKS",RIGHT(Calendar!BW315,5)="BLUES"),Calendar!BV315,"")</f>
        <v/>
      </c>
      <c r="AD315" s="21" t="str">
        <f>IF(OR(RIGHT(Calendar!BZ315,4)="REDS",RIGHT(Calendar!BZ315,6)="BLACKS",RIGHT(Calendar!BZ315,5)="BLUES"),Calendar!BY315,"")</f>
        <v/>
      </c>
      <c r="AE315" s="21" t="str">
        <f>IF(OR(RIGHT(Calendar!CC315,4)="REDS",RIGHT(Calendar!CC315,6)="BLACKS",RIGHT(Calendar!CC315,5)="BLUES"),Calendar!CB315,"")</f>
        <v/>
      </c>
      <c r="AF315" s="21" t="str">
        <f>IF(OR(RIGHT(Calendar!CF315,4)="REDS",RIGHT(Calendar!CF315,6)="BLACKS",RIGHT(Calendar!CF315,5)="BLUES"),Calendar!CE315,"")</f>
        <v/>
      </c>
      <c r="AG315" s="21" t="str">
        <f>IF(OR(RIGHT(Calendar!CI315,4)="REDS",RIGHT(Calendar!CI315,6)="BLACKS",RIGHT(Calendar!CI315,5)="BLUES"),Calendar!CH315,"")</f>
        <v/>
      </c>
      <c r="AH315" s="21" t="str">
        <f>IF(OR(RIGHT(Calendar!CL315,4)="REDS",RIGHT(Calendar!CL315,6)="BLACKS",RIGHT(Calendar!CL315,5)="BLUES"),Calendar!CK315,"")</f>
        <v/>
      </c>
      <c r="AI315" s="21" t="str">
        <f>IF(OR(RIGHT(Calendar!CO315,4)="REDS",RIGHT(Calendar!CO315,6)="BLACKS",RIGHT(Calendar!CO315,5)="BLUES"),Calendar!CN315,"")</f>
        <v/>
      </c>
      <c r="AJ315" s="21" t="str">
        <f>IF(OR(RIGHT(Calendar!CR315,4)="REDS",RIGHT(Calendar!CR315,6)="BLACKS",RIGHT(Calendar!CR315,5)="BLUES"),Calendar!CQ315,"")</f>
        <v/>
      </c>
      <c r="AK315" s="21" t="str">
        <f>IF(OR(RIGHT(Calendar!CU315,4)="REDS",RIGHT(Calendar!CU315,6)="BLACKS",RIGHT(Calendar!CU315,5)="BLUES"),Calendar!CT315,"")</f>
        <v/>
      </c>
      <c r="AL315" s="21" t="str">
        <f>IF(OR(RIGHT(Calendar!CX315,4)="REDS",RIGHT(Calendar!CX315,6)="BLACKS",RIGHT(Calendar!CX315,5)="BLUES"),Calendar!CW315,"")</f>
        <v/>
      </c>
      <c r="AM315" s="21" t="str">
        <f>IF(OR(RIGHT(Calendar!DA315,4)="REDS",RIGHT(Calendar!DA315,6)="BLACKS",RIGHT(Calendar!DA315,5)="BLUES"),Calendar!CZ315,"")</f>
        <v/>
      </c>
      <c r="AN315" s="21" t="str">
        <f>IF(OR(RIGHT(Calendar!DD315,4)="REDS",RIGHT(Calendar!DD315,6)="BLACKS",RIGHT(Calendar!DD315,5)="BLUES"),Calendar!DC315,"")</f>
        <v/>
      </c>
      <c r="AO315" s="21" t="str">
        <f>IF(OR(RIGHT(Calendar!DG315,4)="REDS",RIGHT(Calendar!DG315,6)="BLACKS",RIGHT(Calendar!DG315,5)="BLUES"),Calendar!DF315,"")</f>
        <v/>
      </c>
      <c r="AP315" s="21" t="str">
        <f>IF(OR(RIGHT(Calendar!DJ315,4)="REDS",RIGHT(Calendar!DJ315,6)="BLACKS",RIGHT(Calendar!DJ315,5)="BLUES"),Calendar!DI315,"")</f>
        <v/>
      </c>
      <c r="AQ315" s="21" t="str">
        <f>IF(OR(RIGHT(Calendar!DM315,4)="REDS",RIGHT(Calendar!DM315,6)="BLACKS",RIGHT(Calendar!DM315,5)="BLUES"),Calendar!DL315,"")</f>
        <v/>
      </c>
      <c r="AR315" s="21" t="str">
        <f>IF(OR(RIGHT(Calendar!DP315,4)="REDS",RIGHT(Calendar!DP315,6)="BLACKS",RIGHT(Calendar!DP315,5)="BLUES"),Calendar!DO315,"")</f>
        <v/>
      </c>
      <c r="AS315" s="21" t="str">
        <f>IF(OR(RIGHT(Calendar!DS315,4)="REDS",RIGHT(Calendar!DS315,6)="BLACKS",RIGHT(Calendar!DS315,5)="BLUES"),Calendar!DR315,"")</f>
        <v/>
      </c>
      <c r="AT315" s="21" t="str">
        <f>IF(OR(RIGHT(Calendar!DV315,4)="REDS",RIGHT(Calendar!DV315,6)="BLACKS",RIGHT(Calendar!DV315,5)="BLUES"),Calendar!DU315,"")</f>
        <v/>
      </c>
      <c r="AU315" s="21" t="str">
        <f>IF(OR(RIGHT(Calendar!DY315,4)="REDS",RIGHT(Calendar!DY315,6)="BLACKS",RIGHT(Calendar!DY315,5)="BLUES"),Calendar!DX315,"")</f>
        <v/>
      </c>
      <c r="AV315" s="21" t="str">
        <f>IF(OR(RIGHT(Calendar!EB315,4)="REDS",RIGHT(Calendar!EB315,6)="BLACKS",RIGHT(Calendar!EB315,5)="BLUES"),Calendar!EA315,"")</f>
        <v/>
      </c>
      <c r="AW315" s="66" t="str">
        <f>IF(Calendar!I315="","",CONCATENATE(A315,"_",Calendar!H315,"_",Calendar!I315,"_",Calendar!J315,","))</f>
        <v/>
      </c>
      <c r="AX315" s="66" t="str">
        <f>IF(Calendar!L315="","",CONCATENATE(A315,"_",Calendar!K315,"_",Calendar!L315,"_",Calendar!M315,","))</f>
        <v/>
      </c>
      <c r="AY315" s="66" t="str">
        <f>IF(Calendar!O315="","",CONCATENATE(A315,"_",Calendar!N315,"_",Calendar!O315,"_",Calendar!P315,","))</f>
        <v/>
      </c>
      <c r="AZ315" s="66" t="str">
        <f>IF(Calendar!R315="","",CONCATENATE(A315,"_",Calendar!Q315,"_",Calendar!R315,"_",Calendar!S315,","))</f>
        <v/>
      </c>
      <c r="BA315" s="66" t="str">
        <f>IF(Calendar!U315="","",CONCATENATE(A315,"_",Calendar!T315,"_",Calendar!U315,"_",Calendar!V315,","))</f>
        <v/>
      </c>
      <c r="BB315" s="66" t="str">
        <f>IF(Calendar!X315="","",CONCATENATE(A315,"_",Calendar!W315,"_",Calendar!X315,"_",Calendar!Y315,","))</f>
        <v/>
      </c>
      <c r="BC315" s="66" t="str">
        <f>IF(Calendar!AA315="","",CONCATENATE(A315,"_",Calendar!Z315,"_",Calendar!AA315,"_",Calendar!AB315,","))</f>
        <v/>
      </c>
      <c r="BD315" s="66" t="str">
        <f>IF(Calendar!AD315="","",CONCATENATE(A315,"_",Calendar!AC315,"_",Calendar!AD315,"_",Calendar!AE315,","))</f>
        <v/>
      </c>
      <c r="BE315" s="66" t="str">
        <f>IF(Calendar!AG315="","",CONCATENATE(A315,"_",Calendar!AF315,"_",Calendar!AG315,"_",Calendar!AH315,","))</f>
        <v/>
      </c>
      <c r="BF315" s="66" t="str">
        <f>IF(Calendar!AJ315="","",CONCATENATE(A315,"_",Calendar!AI315,"_",Calendar!AJ315,"_",Calendar!AK315,","))</f>
        <v/>
      </c>
      <c r="BG315" s="66" t="str">
        <f>IF(Calendar!AM315="","",CONCATENATE(A315,"_",Calendar!AL315,"_",Calendar!AM315,"_",Calendar!AN315,","))</f>
        <v/>
      </c>
      <c r="BH315" s="66" t="str">
        <f>IF(Calendar!AP315="","",CONCATENATE(A315,"_",Calendar!AO315,"_",Calendar!AP315,"_",Calendar!AQ315,","))</f>
        <v/>
      </c>
      <c r="BI315" s="66" t="str">
        <f>IF(Calendar!AS315="","",CONCATENATE(A315,"_",Calendar!AR315,"_",Calendar!AS315,"_",Calendar!AT315,","))</f>
        <v/>
      </c>
      <c r="BJ315" s="66" t="str">
        <f>IF(Calendar!AV315="","",CONCATENATE(A315,"_",Calendar!AU315,"_",Calendar!AV315,"_",Calendar!AW315,","))</f>
        <v/>
      </c>
      <c r="BK315" s="66" t="str">
        <f>IF(Calendar!AY315="","",CONCATENATE(A315,"_",Calendar!AX315,"_",Calendar!AY315,"_",Calendar!AZ315,","))</f>
        <v/>
      </c>
      <c r="BL315" s="66" t="str">
        <f>IF(Calendar!BB315="","",CONCATENATE(A315,"_",Calendar!BA315,"_",Calendar!BB315,"_",Calendar!BC315,","))</f>
        <v/>
      </c>
      <c r="BM315" s="66" t="str">
        <f>IF(Calendar!BE315="","",CONCATENATE(A315,"_",Calendar!BD315,"_",Calendar!BE315,"_",Calendar!BF315,","))</f>
        <v/>
      </c>
      <c r="BN315" s="66" t="str">
        <f>IF(Calendar!BH315="","",CONCATENATE(A315,"_",Calendar!BG315,"_",Calendar!BH315,"_",Calendar!BI315,","))</f>
        <v/>
      </c>
      <c r="BO315" s="66" t="str">
        <f>IF(Calendar!BK315="","",CONCATENATE(A315,"_",Calendar!BJ315,"_",Calendar!BK315,"_",Calendar!BL315,","))</f>
        <v/>
      </c>
      <c r="BP315" s="66" t="str">
        <f>IF(Calendar!BN315="","",CONCATENATE(A315,"_",Calendar!BM315,"_",Calendar!BN315,"_",Calendar!BO315,","))</f>
        <v/>
      </c>
      <c r="BQ315" s="66" t="str">
        <f>IF(Calendar!BQ315="","",CONCATENATE(A315,"_",Calendar!BP315,"_",Calendar!BQ315,"_",Calendar!BR315,","))</f>
        <v/>
      </c>
      <c r="BR315" s="66" t="str">
        <f>IF(Calendar!BT315="","",CONCATENATE(A315,"_",Calendar!BS315,"_",Calendar!BT315,"_",Calendar!BU315,","))</f>
        <v/>
      </c>
      <c r="BS315" s="66" t="str">
        <f>IF(Calendar!BW315="","",CONCATENATE(A315,"_",Calendar!BV315,"_",Calendar!BW315,"_",Calendar!BX315,","))</f>
        <v/>
      </c>
      <c r="BT315" s="66" t="str">
        <f>IF(Calendar!BZ315="","",CONCATENATE(A315,"_",Calendar!BY315,"_",Calendar!BZ315,"_",Calendar!CA315,","))</f>
        <v/>
      </c>
      <c r="BU315" s="66" t="str">
        <f>IF(Calendar!CC315="","",CONCATENATE(A315,"_",Calendar!CB315,"_",Calendar!CC315,"_",Calendar!CD315,","))</f>
        <v/>
      </c>
      <c r="BV315" s="66" t="str">
        <f>IF(Calendar!CF315="","",CONCATENATE(A315,"_",Calendar!CE315,"_",Calendar!CF315,"_",Calendar!CG315,","))</f>
        <v/>
      </c>
      <c r="BW315" s="66" t="str">
        <f>IF(Calendar!CI315="","",CONCATENATE(A315,"_",Calendar!CH315,"_",Calendar!CI315,"_",Calendar!CJ315,","))</f>
        <v/>
      </c>
      <c r="BX315" s="66" t="str">
        <f>IF(Calendar!CL315="","",CONCATENATE(A315,"_",Calendar!CK315,"_",Calendar!CL315,"_",Calendar!CM315,","))</f>
        <v/>
      </c>
      <c r="BY315" s="66" t="str">
        <f>IF(Calendar!CO315="","",CONCATENATE(A315,"_",Calendar!CN315,"_",Calendar!CO315,"_",Calendar!CP315,","))</f>
        <v/>
      </c>
      <c r="BZ315" s="66" t="str">
        <f>IF(Calendar!CR315="","",CONCATENATE(A315,"_",Calendar!CQ315,"_",Calendar!CR315,"_",Calendar!CS315,","))</f>
        <v/>
      </c>
      <c r="CA315" s="66" t="str">
        <f>IF(Calendar!CU315="","",CONCATENATE(A315,"_",Calendar!CT315,"_",Calendar!CU315,"_",Calendar!CV315,","))</f>
        <v/>
      </c>
      <c r="CB315" s="66" t="str">
        <f>IF(Calendar!CX315="","",CONCATENATE(A315,"_",Calendar!CW315,"_",Calendar!CX315,"_",Calendar!CY315,","))</f>
        <v/>
      </c>
      <c r="CC315" s="66" t="str">
        <f>IF(Calendar!DA315="","",CONCATENATE(A315,"_",Calendar!CZ315,"_",Calendar!DA315,"_",Calendar!DB315,","))</f>
        <v/>
      </c>
      <c r="CD315" s="66" t="str">
        <f>IF(Calendar!DD315="","",CONCATENATE(A315,"_",Calendar!DC315,"_",Calendar!DD315,"_",Calendar!DE315,","))</f>
        <v/>
      </c>
      <c r="CE315" s="66" t="str">
        <f>IF(Calendar!DG315="","",CONCATENATE(A315,"_",Calendar!DF315,"_",Calendar!DG315,"_",Calendar!DH315,","))</f>
        <v/>
      </c>
      <c r="CF315" s="66" t="str">
        <f>IF(Calendar!DJ315="","",CONCATENATE(A315,"_",Calendar!DI315,"_",Calendar!DJ315,"_",Calendar!DK315,","))</f>
        <v/>
      </c>
      <c r="CG315" s="66" t="str">
        <f>IF(Calendar!DM315="","",CONCATENATE(A315,"_",Calendar!DL315,"_",Calendar!DM315,"_",Calendar!DN315,","))</f>
        <v/>
      </c>
      <c r="CH315" s="66" t="str">
        <f>IF(Calendar!DP315="","",CONCATENATE(A315,"_",Calendar!DO315,"_",Calendar!DP315,"_",Calendar!DQ315,","))</f>
        <v/>
      </c>
      <c r="CI315" s="66" t="str">
        <f>IF(Calendar!DS315="","",CONCATENATE(A315,"_",Calendar!DR315,"_",Calendar!DS315,"_",Calendar!DT315,","))</f>
        <v/>
      </c>
      <c r="CJ315" s="66" t="str">
        <f>IF(Calendar!DV315="","",CONCATENATE(A315,"_",Calendar!DU315,"_",Calendar!DV315,"_",Calendar!DW315,","))</f>
        <v/>
      </c>
      <c r="CK315" s="66" t="str">
        <f>IF(Calendar!DY315="","",CONCATENATE(A315,"_",Calendar!DX315,"_",Calendar!DY315,"_",Calendar!DZ315,","))</f>
        <v/>
      </c>
      <c r="CL315" s="90" t="str">
        <f>IF(Calendar!EB315="","",CONCATENATE(A315,"_",Calendar!EA315,"_",Calendar!EB315,"_",Calendar!EC315,","))</f>
        <v/>
      </c>
      <c r="CM315" s="94" t="str">
        <f t="shared" si="21"/>
        <v/>
      </c>
      <c r="CN315" s="95" t="str">
        <f t="shared" si="22"/>
        <v/>
      </c>
      <c r="CO315" s="96" t="str">
        <f t="shared" si="23"/>
        <v/>
      </c>
      <c r="CP315" s="94" t="str">
        <f>IF(View!$D$1&lt;&gt;"OK","",IF(OR(View!$C$3="K+4",View!$C$3="K+4 &amp; K+7",View!$C$3="K+4 &amp; K+10",View!$C$3="ALL"),IF(CM315="","",IF(AND(HomeCalc!$A315&gt;=View!$C$1,HomeCalc!A315&lt;=View!$C$2),HomeCalc!CM315,"")),""))</f>
        <v/>
      </c>
      <c r="CQ315" s="95" t="str">
        <f>IF(View!$D$1&lt;&gt;"OK","",IF(OR(View!$C$3="K+7",View!$C$3="K+4 &amp; K+7",View!$C$3="K+7 &amp; K+10",View!$C$3="ALL"),IF(CN315="","",IF(AND(HomeCalc!$A315&gt;=View!$C$1,HomeCalc!A315&lt;=View!$C$2),HomeCalc!CN315,"")),""))</f>
        <v/>
      </c>
      <c r="CR315" s="96" t="str">
        <f>IF(View!$D$1&lt;&gt;"OK","",IF(OR(View!$C$3="K+10",View!$C$3="K+4 &amp; K+10",View!$C$3="K+7 &amp; K+10",View!$C$3="ALL"),IF(CO315="","",IF(AND(HomeCalc!$A315&gt;=View!$C$1,HomeCalc!A315&lt;=View!$C$2),HomeCalc!CO315,"")),""))</f>
        <v/>
      </c>
      <c r="CS315" s="102" t="str">
        <f>IF(View!$D$1&lt;&gt;"OK","",CONCATENATE(CS314,CP315,CQ315,CR315))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16" spans="1:97" ht="15.75" x14ac:dyDescent="0.25">
      <c r="A316" s="11">
        <v>42498</v>
      </c>
      <c r="B316" s="17" t="s">
        <v>87</v>
      </c>
      <c r="C316" s="15">
        <f t="shared" si="24"/>
        <v>45</v>
      </c>
      <c r="D316" s="26" t="s">
        <v>65</v>
      </c>
      <c r="E316" s="8" t="s">
        <v>71</v>
      </c>
      <c r="F316" s="64">
        <f t="shared" si="20"/>
        <v>0</v>
      </c>
      <c r="G316" s="21" t="str">
        <f>IF(OR(RIGHT(Calendar!I316,4)="REDS",RIGHT(Calendar!I316,6)="BLACKS",RIGHT(Calendar!I316,5)="BLUES"),Calendar!H316,"")</f>
        <v/>
      </c>
      <c r="H316" s="21" t="str">
        <f>IF(OR(RIGHT(Calendar!L316,4)="REDS",RIGHT(Calendar!L316,6)="BLACKS",RIGHT(Calendar!L316,5)="BLUES"),Calendar!K316,"")</f>
        <v/>
      </c>
      <c r="I316" s="21" t="str">
        <f>IF(OR(RIGHT(Calendar!O316,4)="REDS",RIGHT(Calendar!O316,6)="BLACKS",RIGHT(Calendar!O316,5)="BLUES"),Calendar!N316,"")</f>
        <v/>
      </c>
      <c r="J316" s="21" t="str">
        <f>IF(OR(RIGHT(Calendar!R316,4)="REDS",RIGHT(Calendar!R316,6)="BLACKS",RIGHT(Calendar!R316,5)="BLUES"),Calendar!Q316,"")</f>
        <v/>
      </c>
      <c r="K316" s="21" t="str">
        <f>IF(OR(RIGHT(Calendar!U316,4)="REDS",RIGHT(Calendar!U316,6)="BLACKS",RIGHT(Calendar!U316,5)="BLUES"),Calendar!T316,"")</f>
        <v/>
      </c>
      <c r="L316" s="21" t="str">
        <f>IF(OR(RIGHT(Calendar!X316,4)="REDS",RIGHT(Calendar!X316,6)="BLACKS",RIGHT(Calendar!X316,5)="BLUES"),Calendar!W316,"")</f>
        <v/>
      </c>
      <c r="M316" s="21" t="str">
        <f>IF(OR(RIGHT(Calendar!AA316,4)="REDS",RIGHT(Calendar!AA316,6)="BLACKS",RIGHT(Calendar!AA316,5)="BLUES"),Calendar!Z316,"")</f>
        <v/>
      </c>
      <c r="N316" s="21" t="str">
        <f>IF(OR(RIGHT(Calendar!AD316,4)="REDS",RIGHT(Calendar!AD316,6)="BLACKS",RIGHT(Calendar!AD316,5)="BLUES"),Calendar!AC316,"")</f>
        <v/>
      </c>
      <c r="O316" s="21" t="str">
        <f>IF(OR(RIGHT(Calendar!AG316,4)="REDS",RIGHT(Calendar!AG316,6)="BLACKS",RIGHT(Calendar!AG316,5)="BLUES"),Calendar!AF316,"")</f>
        <v/>
      </c>
      <c r="P316" s="21" t="str">
        <f>IF(OR(RIGHT(Calendar!AJ316,4)="REDS",RIGHT(Calendar!AJ316,6)="BLACKS",RIGHT(Calendar!AJ316,5)="BLUES"),Calendar!AI316,"")</f>
        <v/>
      </c>
      <c r="Q316" s="21" t="str">
        <f>IF(OR(RIGHT(Calendar!AM316,4)="REDS",RIGHT(Calendar!AM316,6)="BLACKS",RIGHT(Calendar!AM316,5)="BLUES"),Calendar!AL316,"")</f>
        <v/>
      </c>
      <c r="R316" s="21" t="str">
        <f>IF(OR(RIGHT(Calendar!AP316,4)="REDS",RIGHT(Calendar!AP316,6)="BLACKS",RIGHT(Calendar!AP316,5)="BLUES"),Calendar!AO316,"")</f>
        <v/>
      </c>
      <c r="S316" s="21" t="str">
        <f>IF(OR(RIGHT(Calendar!AS316,4)="REDS",RIGHT(Calendar!AS316,6)="BLACKS",RIGHT(Calendar!AS316,5)="BLUES"),Calendar!AR316,"")</f>
        <v/>
      </c>
      <c r="T316" s="21" t="str">
        <f>IF(OR(RIGHT(Calendar!AV316,4)="REDS",RIGHT(Calendar!AV316,6)="BLACKS",RIGHT(Calendar!AV316,5)="BLUES"),Calendar!AU316,"")</f>
        <v/>
      </c>
      <c r="U316" s="21" t="str">
        <f>IF(OR(RIGHT(Calendar!AY316,4)="REDS",RIGHT(Calendar!AY316,6)="BLACKS",RIGHT(Calendar!AY316,5)="BLUES"),Calendar!AX316,"")</f>
        <v/>
      </c>
      <c r="V316" s="21" t="str">
        <f>IF(OR(RIGHT(Calendar!BB316,4)="REDS",RIGHT(Calendar!BB316,6)="BLACKS",RIGHT(Calendar!BB316,5)="BLUES"),Calendar!BA316,"")</f>
        <v/>
      </c>
      <c r="W316" s="21" t="str">
        <f>IF(OR(RIGHT(Calendar!BE316,4)="REDS",RIGHT(Calendar!BE316,6)="BLACKS",RIGHT(Calendar!BE316,5)="BLUES"),Calendar!BD316,"")</f>
        <v/>
      </c>
      <c r="X316" s="21" t="str">
        <f>IF(OR(RIGHT(Calendar!BH316,4)="REDS",RIGHT(Calendar!BH316,6)="BLACKS",RIGHT(Calendar!BH316,5)="BLUES"),Calendar!BG316,"")</f>
        <v/>
      </c>
      <c r="Y316" s="21" t="str">
        <f>IF(OR(RIGHT(Calendar!BK316,4)="REDS",RIGHT(Calendar!BK316,6)="BLACKS",RIGHT(Calendar!BK316,5)="BLUES"),Calendar!BJ316,"")</f>
        <v/>
      </c>
      <c r="Z316" s="21" t="str">
        <f>IF(OR(RIGHT(Calendar!BN316,4)="REDS",RIGHT(Calendar!BN316,6)="BLACKS",RIGHT(Calendar!BN316,5)="BLUES"),Calendar!BM316,"")</f>
        <v/>
      </c>
      <c r="AA316" s="21" t="str">
        <f>IF(OR(RIGHT(Calendar!BQ316,4)="REDS",RIGHT(Calendar!BQ316,6)="BLACKS",RIGHT(Calendar!BQ316,5)="BLUES"),Calendar!BP316,"")</f>
        <v/>
      </c>
      <c r="AB316" s="21" t="str">
        <f>IF(OR(RIGHT(Calendar!BT316,4)="REDS",RIGHT(Calendar!BT316,6)="BLACKS",RIGHT(Calendar!BT316,5)="BLUES"),Calendar!BS316,"")</f>
        <v/>
      </c>
      <c r="AC316" s="21" t="str">
        <f>IF(OR(RIGHT(Calendar!BW316,4)="REDS",RIGHT(Calendar!BW316,6)="BLACKS",RIGHT(Calendar!BW316,5)="BLUES"),Calendar!BV316,"")</f>
        <v/>
      </c>
      <c r="AD316" s="21" t="str">
        <f>IF(OR(RIGHT(Calendar!BZ316,4)="REDS",RIGHT(Calendar!BZ316,6)="BLACKS",RIGHT(Calendar!BZ316,5)="BLUES"),Calendar!BY316,"")</f>
        <v/>
      </c>
      <c r="AE316" s="21" t="str">
        <f>IF(OR(RIGHT(Calendar!CC316,4)="REDS",RIGHT(Calendar!CC316,6)="BLACKS",RIGHT(Calendar!CC316,5)="BLUES"),Calendar!CB316,"")</f>
        <v/>
      </c>
      <c r="AF316" s="21" t="str">
        <f>IF(OR(RIGHT(Calendar!CF316,4)="REDS",RIGHT(Calendar!CF316,6)="BLACKS",RIGHT(Calendar!CF316,5)="BLUES"),Calendar!CE316,"")</f>
        <v/>
      </c>
      <c r="AG316" s="21" t="str">
        <f>IF(OR(RIGHT(Calendar!CI316,4)="REDS",RIGHT(Calendar!CI316,6)="BLACKS",RIGHT(Calendar!CI316,5)="BLUES"),Calendar!CH316,"")</f>
        <v/>
      </c>
      <c r="AH316" s="21" t="str">
        <f>IF(OR(RIGHT(Calendar!CL316,4)="REDS",RIGHT(Calendar!CL316,6)="BLACKS",RIGHT(Calendar!CL316,5)="BLUES"),Calendar!CK316,"")</f>
        <v/>
      </c>
      <c r="AI316" s="21" t="str">
        <f>IF(OR(RIGHT(Calendar!CO316,4)="REDS",RIGHT(Calendar!CO316,6)="BLACKS",RIGHT(Calendar!CO316,5)="BLUES"),Calendar!CN316,"")</f>
        <v/>
      </c>
      <c r="AJ316" s="21" t="str">
        <f>IF(OR(RIGHT(Calendar!CR316,4)="REDS",RIGHT(Calendar!CR316,6)="BLACKS",RIGHT(Calendar!CR316,5)="BLUES"),Calendar!CQ316,"")</f>
        <v/>
      </c>
      <c r="AK316" s="21" t="str">
        <f>IF(OR(RIGHT(Calendar!CU316,4)="REDS",RIGHT(Calendar!CU316,6)="BLACKS",RIGHT(Calendar!CU316,5)="BLUES"),Calendar!CT316,"")</f>
        <v/>
      </c>
      <c r="AL316" s="21" t="str">
        <f>IF(OR(RIGHT(Calendar!CX316,4)="REDS",RIGHT(Calendar!CX316,6)="BLACKS",RIGHT(Calendar!CX316,5)="BLUES"),Calendar!CW316,"")</f>
        <v/>
      </c>
      <c r="AM316" s="21" t="str">
        <f>IF(OR(RIGHT(Calendar!DA316,4)="REDS",RIGHT(Calendar!DA316,6)="BLACKS",RIGHT(Calendar!DA316,5)="BLUES"),Calendar!CZ316,"")</f>
        <v/>
      </c>
      <c r="AN316" s="21" t="str">
        <f>IF(OR(RIGHT(Calendar!DD316,4)="REDS",RIGHT(Calendar!DD316,6)="BLACKS",RIGHT(Calendar!DD316,5)="BLUES"),Calendar!DC316,"")</f>
        <v/>
      </c>
      <c r="AO316" s="21" t="str">
        <f>IF(OR(RIGHT(Calendar!DG316,4)="REDS",RIGHT(Calendar!DG316,6)="BLACKS",RIGHT(Calendar!DG316,5)="BLUES"),Calendar!DF316,"")</f>
        <v/>
      </c>
      <c r="AP316" s="21" t="str">
        <f>IF(OR(RIGHT(Calendar!DJ316,4)="REDS",RIGHT(Calendar!DJ316,6)="BLACKS",RIGHT(Calendar!DJ316,5)="BLUES"),Calendar!DI316,"")</f>
        <v/>
      </c>
      <c r="AQ316" s="21" t="str">
        <f>IF(OR(RIGHT(Calendar!DM316,4)="REDS",RIGHT(Calendar!DM316,6)="BLACKS",RIGHT(Calendar!DM316,5)="BLUES"),Calendar!DL316,"")</f>
        <v/>
      </c>
      <c r="AR316" s="21" t="str">
        <f>IF(OR(RIGHT(Calendar!DP316,4)="REDS",RIGHT(Calendar!DP316,6)="BLACKS",RIGHT(Calendar!DP316,5)="BLUES"),Calendar!DO316,"")</f>
        <v/>
      </c>
      <c r="AS316" s="21" t="str">
        <f>IF(OR(RIGHT(Calendar!DS316,4)="REDS",RIGHT(Calendar!DS316,6)="BLACKS",RIGHT(Calendar!DS316,5)="BLUES"),Calendar!DR316,"")</f>
        <v/>
      </c>
      <c r="AT316" s="21" t="str">
        <f>IF(OR(RIGHT(Calendar!DV316,4)="REDS",RIGHT(Calendar!DV316,6)="BLACKS",RIGHT(Calendar!DV316,5)="BLUES"),Calendar!DU316,"")</f>
        <v/>
      </c>
      <c r="AU316" s="21" t="str">
        <f>IF(OR(RIGHT(Calendar!DY316,4)="REDS",RIGHT(Calendar!DY316,6)="BLACKS",RIGHT(Calendar!DY316,5)="BLUES"),Calendar!DX316,"")</f>
        <v/>
      </c>
      <c r="AV316" s="21" t="str">
        <f>IF(OR(RIGHT(Calendar!EB316,4)="REDS",RIGHT(Calendar!EB316,6)="BLACKS",RIGHT(Calendar!EB316,5)="BLUES"),Calendar!EA316,"")</f>
        <v/>
      </c>
      <c r="AW316" s="66" t="str">
        <f>IF(Calendar!I316="","",CONCATENATE(A316,"_",Calendar!H316,"_",Calendar!I316,"_",Calendar!J316,","))</f>
        <v/>
      </c>
      <c r="AX316" s="66" t="str">
        <f>IF(Calendar!L316="","",CONCATENATE(A316,"_",Calendar!K316,"_",Calendar!L316,"_",Calendar!M316,","))</f>
        <v/>
      </c>
      <c r="AY316" s="66" t="str">
        <f>IF(Calendar!O316="","",CONCATENATE(A316,"_",Calendar!N316,"_",Calendar!O316,"_",Calendar!P316,","))</f>
        <v/>
      </c>
      <c r="AZ316" s="66" t="str">
        <f>IF(Calendar!R316="","",CONCATENATE(A316,"_",Calendar!Q316,"_",Calendar!R316,"_",Calendar!S316,","))</f>
        <v/>
      </c>
      <c r="BA316" s="66" t="str">
        <f>IF(Calendar!U316="","",CONCATENATE(A316,"_",Calendar!T316,"_",Calendar!U316,"_",Calendar!V316,","))</f>
        <v/>
      </c>
      <c r="BB316" s="66" t="str">
        <f>IF(Calendar!X316="","",CONCATENATE(A316,"_",Calendar!W316,"_",Calendar!X316,"_",Calendar!Y316,","))</f>
        <v/>
      </c>
      <c r="BC316" s="66" t="str">
        <f>IF(Calendar!AA316="","",CONCATENATE(A316,"_",Calendar!Z316,"_",Calendar!AA316,"_",Calendar!AB316,","))</f>
        <v/>
      </c>
      <c r="BD316" s="66" t="str">
        <f>IF(Calendar!AD316="","",CONCATENATE(A316,"_",Calendar!AC316,"_",Calendar!AD316,"_",Calendar!AE316,","))</f>
        <v/>
      </c>
      <c r="BE316" s="66" t="str">
        <f>IF(Calendar!AG316="","",CONCATENATE(A316,"_",Calendar!AF316,"_",Calendar!AG316,"_",Calendar!AH316,","))</f>
        <v/>
      </c>
      <c r="BF316" s="66" t="str">
        <f>IF(Calendar!AJ316="","",CONCATENATE(A316,"_",Calendar!AI316,"_",Calendar!AJ316,"_",Calendar!AK316,","))</f>
        <v/>
      </c>
      <c r="BG316" s="66" t="str">
        <f>IF(Calendar!AM316="","",CONCATENATE(A316,"_",Calendar!AL316,"_",Calendar!AM316,"_",Calendar!AN316,","))</f>
        <v/>
      </c>
      <c r="BH316" s="66" t="str">
        <f>IF(Calendar!AP316="","",CONCATENATE(A316,"_",Calendar!AO316,"_",Calendar!AP316,"_",Calendar!AQ316,","))</f>
        <v/>
      </c>
      <c r="BI316" s="66" t="str">
        <f>IF(Calendar!AS316="","",CONCATENATE(A316,"_",Calendar!AR316,"_",Calendar!AS316,"_",Calendar!AT316,","))</f>
        <v/>
      </c>
      <c r="BJ316" s="66" t="str">
        <f>IF(Calendar!AV316="","",CONCATENATE(A316,"_",Calendar!AU316,"_",Calendar!AV316,"_",Calendar!AW316,","))</f>
        <v/>
      </c>
      <c r="BK316" s="66" t="str">
        <f>IF(Calendar!AY316="","",CONCATENATE(A316,"_",Calendar!AX316,"_",Calendar!AY316,"_",Calendar!AZ316,","))</f>
        <v/>
      </c>
      <c r="BL316" s="66" t="str">
        <f>IF(Calendar!BB316="","",CONCATENATE(A316,"_",Calendar!BA316,"_",Calendar!BB316,"_",Calendar!BC316,","))</f>
        <v/>
      </c>
      <c r="BM316" s="66" t="str">
        <f>IF(Calendar!BE316="","",CONCATENATE(A316,"_",Calendar!BD316,"_",Calendar!BE316,"_",Calendar!BF316,","))</f>
        <v/>
      </c>
      <c r="BN316" s="66" t="str">
        <f>IF(Calendar!BH316="","",CONCATENATE(A316,"_",Calendar!BG316,"_",Calendar!BH316,"_",Calendar!BI316,","))</f>
        <v/>
      </c>
      <c r="BO316" s="66" t="str">
        <f>IF(Calendar!BK316="","",CONCATENATE(A316,"_",Calendar!BJ316,"_",Calendar!BK316,"_",Calendar!BL316,","))</f>
        <v/>
      </c>
      <c r="BP316" s="66" t="str">
        <f>IF(Calendar!BN316="","",CONCATENATE(A316,"_",Calendar!BM316,"_",Calendar!BN316,"_",Calendar!BO316,","))</f>
        <v/>
      </c>
      <c r="BQ316" s="66" t="str">
        <f>IF(Calendar!BQ316="","",CONCATENATE(A316,"_",Calendar!BP316,"_",Calendar!BQ316,"_",Calendar!BR316,","))</f>
        <v/>
      </c>
      <c r="BR316" s="66" t="str">
        <f>IF(Calendar!BT316="","",CONCATENATE(A316,"_",Calendar!BS316,"_",Calendar!BT316,"_",Calendar!BU316,","))</f>
        <v/>
      </c>
      <c r="BS316" s="66" t="str">
        <f>IF(Calendar!BW316="","",CONCATENATE(A316,"_",Calendar!BV316,"_",Calendar!BW316,"_",Calendar!BX316,","))</f>
        <v/>
      </c>
      <c r="BT316" s="66" t="str">
        <f>IF(Calendar!BZ316="","",CONCATENATE(A316,"_",Calendar!BY316,"_",Calendar!BZ316,"_",Calendar!CA316,","))</f>
        <v/>
      </c>
      <c r="BU316" s="66" t="str">
        <f>IF(Calendar!CC316="","",CONCATENATE(A316,"_",Calendar!CB316,"_",Calendar!CC316,"_",Calendar!CD316,","))</f>
        <v/>
      </c>
      <c r="BV316" s="66" t="str">
        <f>IF(Calendar!CF316="","",CONCATENATE(A316,"_",Calendar!CE316,"_",Calendar!CF316,"_",Calendar!CG316,","))</f>
        <v/>
      </c>
      <c r="BW316" s="66" t="str">
        <f>IF(Calendar!CI316="","",CONCATENATE(A316,"_",Calendar!CH316,"_",Calendar!CI316,"_",Calendar!CJ316,","))</f>
        <v/>
      </c>
      <c r="BX316" s="66" t="str">
        <f>IF(Calendar!CL316="","",CONCATENATE(A316,"_",Calendar!CK316,"_",Calendar!CL316,"_",Calendar!CM316,","))</f>
        <v/>
      </c>
      <c r="BY316" s="66" t="str">
        <f>IF(Calendar!CO316="","",CONCATENATE(A316,"_",Calendar!CN316,"_",Calendar!CO316,"_",Calendar!CP316,","))</f>
        <v/>
      </c>
      <c r="BZ316" s="66" t="str">
        <f>IF(Calendar!CR316="","",CONCATENATE(A316,"_",Calendar!CQ316,"_",Calendar!CR316,"_",Calendar!CS316,","))</f>
        <v/>
      </c>
      <c r="CA316" s="66" t="str">
        <f>IF(Calendar!CU316="","",CONCATENATE(A316,"_",Calendar!CT316,"_",Calendar!CU316,"_",Calendar!CV316,","))</f>
        <v/>
      </c>
      <c r="CB316" s="66" t="str">
        <f>IF(Calendar!CX316="","",CONCATENATE(A316,"_",Calendar!CW316,"_",Calendar!CX316,"_",Calendar!CY316,","))</f>
        <v/>
      </c>
      <c r="CC316" s="66" t="str">
        <f>IF(Calendar!DA316="","",CONCATENATE(A316,"_",Calendar!CZ316,"_",Calendar!DA316,"_",Calendar!DB316,","))</f>
        <v/>
      </c>
      <c r="CD316" s="66" t="str">
        <f>IF(Calendar!DD316="","",CONCATENATE(A316,"_",Calendar!DC316,"_",Calendar!DD316,"_",Calendar!DE316,","))</f>
        <v/>
      </c>
      <c r="CE316" s="66" t="str">
        <f>IF(Calendar!DG316="","",CONCATENATE(A316,"_",Calendar!DF316,"_",Calendar!DG316,"_",Calendar!DH316,","))</f>
        <v/>
      </c>
      <c r="CF316" s="66" t="str">
        <f>IF(Calendar!DJ316="","",CONCATENATE(A316,"_",Calendar!DI316,"_",Calendar!DJ316,"_",Calendar!DK316,","))</f>
        <v/>
      </c>
      <c r="CG316" s="66" t="str">
        <f>IF(Calendar!DM316="","",CONCATENATE(A316,"_",Calendar!DL316,"_",Calendar!DM316,"_",Calendar!DN316,","))</f>
        <v/>
      </c>
      <c r="CH316" s="66" t="str">
        <f>IF(Calendar!DP316="","",CONCATENATE(A316,"_",Calendar!DO316,"_",Calendar!DP316,"_",Calendar!DQ316,","))</f>
        <v/>
      </c>
      <c r="CI316" s="66" t="str">
        <f>IF(Calendar!DS316="","",CONCATENATE(A316,"_",Calendar!DR316,"_",Calendar!DS316,"_",Calendar!DT316,","))</f>
        <v/>
      </c>
      <c r="CJ316" s="66" t="str">
        <f>IF(Calendar!DV316="","",CONCATENATE(A316,"_",Calendar!DU316,"_",Calendar!DV316,"_",Calendar!DW316,","))</f>
        <v/>
      </c>
      <c r="CK316" s="66" t="str">
        <f>IF(Calendar!DY316="","",CONCATENATE(A316,"_",Calendar!DX316,"_",Calendar!DY316,"_",Calendar!DZ316,","))</f>
        <v/>
      </c>
      <c r="CL316" s="90" t="str">
        <f>IF(Calendar!EB316="","",CONCATENATE(A316,"_",Calendar!EA316,"_",Calendar!EB316,"_",Calendar!EC316,","))</f>
        <v/>
      </c>
      <c r="CM316" s="94" t="str">
        <f t="shared" si="21"/>
        <v/>
      </c>
      <c r="CN316" s="95" t="str">
        <f t="shared" si="22"/>
        <v/>
      </c>
      <c r="CO316" s="96" t="str">
        <f t="shared" si="23"/>
        <v/>
      </c>
      <c r="CP316" s="94" t="str">
        <f>IF(View!$D$1&lt;&gt;"OK","",IF(OR(View!$C$3="K+4",View!$C$3="K+4 &amp; K+7",View!$C$3="K+4 &amp; K+10",View!$C$3="ALL"),IF(CM316="","",IF(AND(HomeCalc!$A316&gt;=View!$C$1,HomeCalc!A316&lt;=View!$C$2),HomeCalc!CM316,"")),""))</f>
        <v/>
      </c>
      <c r="CQ316" s="95" t="str">
        <f>IF(View!$D$1&lt;&gt;"OK","",IF(OR(View!$C$3="K+7",View!$C$3="K+4 &amp; K+7",View!$C$3="K+7 &amp; K+10",View!$C$3="ALL"),IF(CN316="","",IF(AND(HomeCalc!$A316&gt;=View!$C$1,HomeCalc!A316&lt;=View!$C$2),HomeCalc!CN316,"")),""))</f>
        <v/>
      </c>
      <c r="CR316" s="96" t="str">
        <f>IF(View!$D$1&lt;&gt;"OK","",IF(OR(View!$C$3="K+10",View!$C$3="K+4 &amp; K+10",View!$C$3="K+7 &amp; K+10",View!$C$3="ALL"),IF(CO316="","",IF(AND(HomeCalc!$A316&gt;=View!$C$1,HomeCalc!A316&lt;=View!$C$2),HomeCalc!CO316,"")),""))</f>
        <v/>
      </c>
      <c r="CS316" s="102" t="str">
        <f>IF(View!$D$1&lt;&gt;"OK","",CONCATENATE(CS315,CP316,CQ316,CR316))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17" spans="1:97" ht="15.75" x14ac:dyDescent="0.25">
      <c r="A317" s="11">
        <v>42499</v>
      </c>
      <c r="B317" s="17" t="s">
        <v>87</v>
      </c>
      <c r="C317" s="16">
        <f t="shared" si="24"/>
        <v>46</v>
      </c>
      <c r="D317" s="22" t="s">
        <v>66</v>
      </c>
      <c r="E317" s="8" t="s">
        <v>71</v>
      </c>
      <c r="F317" s="64">
        <f t="shared" si="20"/>
        <v>0</v>
      </c>
      <c r="G317" s="21" t="str">
        <f>IF(OR(RIGHT(Calendar!I317,4)="REDS",RIGHT(Calendar!I317,6)="BLACKS",RIGHT(Calendar!I317,5)="BLUES"),Calendar!H317,"")</f>
        <v/>
      </c>
      <c r="H317" s="21" t="str">
        <f>IF(OR(RIGHT(Calendar!L317,4)="REDS",RIGHT(Calendar!L317,6)="BLACKS",RIGHT(Calendar!L317,5)="BLUES"),Calendar!K317,"")</f>
        <v/>
      </c>
      <c r="I317" s="21" t="str">
        <f>IF(OR(RIGHT(Calendar!O317,4)="REDS",RIGHT(Calendar!O317,6)="BLACKS",RIGHT(Calendar!O317,5)="BLUES"),Calendar!N317,"")</f>
        <v/>
      </c>
      <c r="J317" s="21" t="str">
        <f>IF(OR(RIGHT(Calendar!R317,4)="REDS",RIGHT(Calendar!R317,6)="BLACKS",RIGHT(Calendar!R317,5)="BLUES"),Calendar!Q317,"")</f>
        <v/>
      </c>
      <c r="K317" s="21" t="str">
        <f>IF(OR(RIGHT(Calendar!U317,4)="REDS",RIGHT(Calendar!U317,6)="BLACKS",RIGHT(Calendar!U317,5)="BLUES"),Calendar!T317,"")</f>
        <v/>
      </c>
      <c r="L317" s="21" t="str">
        <f>IF(OR(RIGHT(Calendar!X317,4)="REDS",RIGHT(Calendar!X317,6)="BLACKS",RIGHT(Calendar!X317,5)="BLUES"),Calendar!W317,"")</f>
        <v/>
      </c>
      <c r="M317" s="21" t="str">
        <f>IF(OR(RIGHT(Calendar!AA317,4)="REDS",RIGHT(Calendar!AA317,6)="BLACKS",RIGHT(Calendar!AA317,5)="BLUES"),Calendar!Z317,"")</f>
        <v/>
      </c>
      <c r="N317" s="21" t="str">
        <f>IF(OR(RIGHT(Calendar!AD317,4)="REDS",RIGHT(Calendar!AD317,6)="BLACKS",RIGHT(Calendar!AD317,5)="BLUES"),Calendar!AC317,"")</f>
        <v/>
      </c>
      <c r="O317" s="21" t="str">
        <f>IF(OR(RIGHT(Calendar!AG317,4)="REDS",RIGHT(Calendar!AG317,6)="BLACKS",RIGHT(Calendar!AG317,5)="BLUES"),Calendar!AF317,"")</f>
        <v/>
      </c>
      <c r="P317" s="21" t="str">
        <f>IF(OR(RIGHT(Calendar!AJ317,4)="REDS",RIGHT(Calendar!AJ317,6)="BLACKS",RIGHT(Calendar!AJ317,5)="BLUES"),Calendar!AI317,"")</f>
        <v/>
      </c>
      <c r="Q317" s="21" t="str">
        <f>IF(OR(RIGHT(Calendar!AM317,4)="REDS",RIGHT(Calendar!AM317,6)="BLACKS",RIGHT(Calendar!AM317,5)="BLUES"),Calendar!AL317,"")</f>
        <v/>
      </c>
      <c r="R317" s="21" t="str">
        <f>IF(OR(RIGHT(Calendar!AP317,4)="REDS",RIGHT(Calendar!AP317,6)="BLACKS",RIGHT(Calendar!AP317,5)="BLUES"),Calendar!AO317,"")</f>
        <v/>
      </c>
      <c r="S317" s="21" t="str">
        <f>IF(OR(RIGHT(Calendar!AS317,4)="REDS",RIGHT(Calendar!AS317,6)="BLACKS",RIGHT(Calendar!AS317,5)="BLUES"),Calendar!AR317,"")</f>
        <v/>
      </c>
      <c r="T317" s="21" t="str">
        <f>IF(OR(RIGHT(Calendar!AV317,4)="REDS",RIGHT(Calendar!AV317,6)="BLACKS",RIGHT(Calendar!AV317,5)="BLUES"),Calendar!AU317,"")</f>
        <v/>
      </c>
      <c r="U317" s="21" t="str">
        <f>IF(OR(RIGHT(Calendar!AY317,4)="REDS",RIGHT(Calendar!AY317,6)="BLACKS",RIGHT(Calendar!AY317,5)="BLUES"),Calendar!AX317,"")</f>
        <v/>
      </c>
      <c r="V317" s="21" t="str">
        <f>IF(OR(RIGHT(Calendar!BB317,4)="REDS",RIGHT(Calendar!BB317,6)="BLACKS",RIGHT(Calendar!BB317,5)="BLUES"),Calendar!BA317,"")</f>
        <v/>
      </c>
      <c r="W317" s="21" t="str">
        <f>IF(OR(RIGHT(Calendar!BE317,4)="REDS",RIGHT(Calendar!BE317,6)="BLACKS",RIGHT(Calendar!BE317,5)="BLUES"),Calendar!BD317,"")</f>
        <v/>
      </c>
      <c r="X317" s="21" t="str">
        <f>IF(OR(RIGHT(Calendar!BH317,4)="REDS",RIGHT(Calendar!BH317,6)="BLACKS",RIGHT(Calendar!BH317,5)="BLUES"),Calendar!BG317,"")</f>
        <v/>
      </c>
      <c r="Y317" s="21" t="str">
        <f>IF(OR(RIGHT(Calendar!BK317,4)="REDS",RIGHT(Calendar!BK317,6)="BLACKS",RIGHT(Calendar!BK317,5)="BLUES"),Calendar!BJ317,"")</f>
        <v/>
      </c>
      <c r="Z317" s="21" t="str">
        <f>IF(OR(RIGHT(Calendar!BN317,4)="REDS",RIGHT(Calendar!BN317,6)="BLACKS",RIGHT(Calendar!BN317,5)="BLUES"),Calendar!BM317,"")</f>
        <v/>
      </c>
      <c r="AA317" s="21" t="str">
        <f>IF(OR(RIGHT(Calendar!BQ317,4)="REDS",RIGHT(Calendar!BQ317,6)="BLACKS",RIGHT(Calendar!BQ317,5)="BLUES"),Calendar!BP317,"")</f>
        <v/>
      </c>
      <c r="AB317" s="21" t="str">
        <f>IF(OR(RIGHT(Calendar!BT317,4)="REDS",RIGHT(Calendar!BT317,6)="BLACKS",RIGHT(Calendar!BT317,5)="BLUES"),Calendar!BS317,"")</f>
        <v/>
      </c>
      <c r="AC317" s="21" t="str">
        <f>IF(OR(RIGHT(Calendar!BW317,4)="REDS",RIGHT(Calendar!BW317,6)="BLACKS",RIGHT(Calendar!BW317,5)="BLUES"),Calendar!BV317,"")</f>
        <v/>
      </c>
      <c r="AD317" s="21" t="str">
        <f>IF(OR(RIGHT(Calendar!BZ317,4)="REDS",RIGHT(Calendar!BZ317,6)="BLACKS",RIGHT(Calendar!BZ317,5)="BLUES"),Calendar!BY317,"")</f>
        <v/>
      </c>
      <c r="AE317" s="21" t="str">
        <f>IF(OR(RIGHT(Calendar!CC317,4)="REDS",RIGHT(Calendar!CC317,6)="BLACKS",RIGHT(Calendar!CC317,5)="BLUES"),Calendar!CB317,"")</f>
        <v/>
      </c>
      <c r="AF317" s="21" t="str">
        <f>IF(OR(RIGHT(Calendar!CF317,4)="REDS",RIGHT(Calendar!CF317,6)="BLACKS",RIGHT(Calendar!CF317,5)="BLUES"),Calendar!CE317,"")</f>
        <v/>
      </c>
      <c r="AG317" s="21" t="str">
        <f>IF(OR(RIGHT(Calendar!CI317,4)="REDS",RIGHT(Calendar!CI317,6)="BLACKS",RIGHT(Calendar!CI317,5)="BLUES"),Calendar!CH317,"")</f>
        <v/>
      </c>
      <c r="AH317" s="21" t="str">
        <f>IF(OR(RIGHT(Calendar!CL317,4)="REDS",RIGHT(Calendar!CL317,6)="BLACKS",RIGHT(Calendar!CL317,5)="BLUES"),Calendar!CK317,"")</f>
        <v/>
      </c>
      <c r="AI317" s="21" t="str">
        <f>IF(OR(RIGHT(Calendar!CO317,4)="REDS",RIGHT(Calendar!CO317,6)="BLACKS",RIGHT(Calendar!CO317,5)="BLUES"),Calendar!CN317,"")</f>
        <v/>
      </c>
      <c r="AJ317" s="21" t="str">
        <f>IF(OR(RIGHT(Calendar!CR317,4)="REDS",RIGHT(Calendar!CR317,6)="BLACKS",RIGHT(Calendar!CR317,5)="BLUES"),Calendar!CQ317,"")</f>
        <v/>
      </c>
      <c r="AK317" s="21" t="str">
        <f>IF(OR(RIGHT(Calendar!CU317,4)="REDS",RIGHT(Calendar!CU317,6)="BLACKS",RIGHT(Calendar!CU317,5)="BLUES"),Calendar!CT317,"")</f>
        <v/>
      </c>
      <c r="AL317" s="21" t="str">
        <f>IF(OR(RIGHT(Calendar!CX317,4)="REDS",RIGHT(Calendar!CX317,6)="BLACKS",RIGHT(Calendar!CX317,5)="BLUES"),Calendar!CW317,"")</f>
        <v/>
      </c>
      <c r="AM317" s="21" t="str">
        <f>IF(OR(RIGHT(Calendar!DA317,4)="REDS",RIGHT(Calendar!DA317,6)="BLACKS",RIGHT(Calendar!DA317,5)="BLUES"),Calendar!CZ317,"")</f>
        <v/>
      </c>
      <c r="AN317" s="21" t="str">
        <f>IF(OR(RIGHT(Calendar!DD317,4)="REDS",RIGHT(Calendar!DD317,6)="BLACKS",RIGHT(Calendar!DD317,5)="BLUES"),Calendar!DC317,"")</f>
        <v/>
      </c>
      <c r="AO317" s="21" t="str">
        <f>IF(OR(RIGHT(Calendar!DG317,4)="REDS",RIGHT(Calendar!DG317,6)="BLACKS",RIGHT(Calendar!DG317,5)="BLUES"),Calendar!DF317,"")</f>
        <v/>
      </c>
      <c r="AP317" s="21" t="str">
        <f>IF(OR(RIGHT(Calendar!DJ317,4)="REDS",RIGHT(Calendar!DJ317,6)="BLACKS",RIGHT(Calendar!DJ317,5)="BLUES"),Calendar!DI317,"")</f>
        <v/>
      </c>
      <c r="AQ317" s="21" t="str">
        <f>IF(OR(RIGHT(Calendar!DM317,4)="REDS",RIGHT(Calendar!DM317,6)="BLACKS",RIGHT(Calendar!DM317,5)="BLUES"),Calendar!DL317,"")</f>
        <v/>
      </c>
      <c r="AR317" s="21" t="str">
        <f>IF(OR(RIGHT(Calendar!DP317,4)="REDS",RIGHT(Calendar!DP317,6)="BLACKS",RIGHT(Calendar!DP317,5)="BLUES"),Calendar!DO317,"")</f>
        <v/>
      </c>
      <c r="AS317" s="21" t="str">
        <f>IF(OR(RIGHT(Calendar!DS317,4)="REDS",RIGHT(Calendar!DS317,6)="BLACKS",RIGHT(Calendar!DS317,5)="BLUES"),Calendar!DR317,"")</f>
        <v/>
      </c>
      <c r="AT317" s="21" t="str">
        <f>IF(OR(RIGHT(Calendar!DV317,4)="REDS",RIGHT(Calendar!DV317,6)="BLACKS",RIGHT(Calendar!DV317,5)="BLUES"),Calendar!DU317,"")</f>
        <v/>
      </c>
      <c r="AU317" s="21" t="str">
        <f>IF(OR(RIGHT(Calendar!DY317,4)="REDS",RIGHT(Calendar!DY317,6)="BLACKS",RIGHT(Calendar!DY317,5)="BLUES"),Calendar!DX317,"")</f>
        <v/>
      </c>
      <c r="AV317" s="21" t="str">
        <f>IF(OR(RIGHT(Calendar!EB317,4)="REDS",RIGHT(Calendar!EB317,6)="BLACKS",RIGHT(Calendar!EB317,5)="BLUES"),Calendar!EA317,"")</f>
        <v/>
      </c>
      <c r="AW317" s="66" t="str">
        <f>IF(Calendar!I317="","",CONCATENATE(A317,"_",Calendar!H317,"_",Calendar!I317,"_",Calendar!J317,","))</f>
        <v/>
      </c>
      <c r="AX317" s="66" t="str">
        <f>IF(Calendar!L317="","",CONCATENATE(A317,"_",Calendar!K317,"_",Calendar!L317,"_",Calendar!M317,","))</f>
        <v/>
      </c>
      <c r="AY317" s="66" t="str">
        <f>IF(Calendar!O317="","",CONCATENATE(A317,"_",Calendar!N317,"_",Calendar!O317,"_",Calendar!P317,","))</f>
        <v/>
      </c>
      <c r="AZ317" s="66" t="str">
        <f>IF(Calendar!R317="","",CONCATENATE(A317,"_",Calendar!Q317,"_",Calendar!R317,"_",Calendar!S317,","))</f>
        <v/>
      </c>
      <c r="BA317" s="66" t="str">
        <f>IF(Calendar!U317="","",CONCATENATE(A317,"_",Calendar!T317,"_",Calendar!U317,"_",Calendar!V317,","))</f>
        <v/>
      </c>
      <c r="BB317" s="66" t="str">
        <f>IF(Calendar!X317="","",CONCATENATE(A317,"_",Calendar!W317,"_",Calendar!X317,"_",Calendar!Y317,","))</f>
        <v/>
      </c>
      <c r="BC317" s="66" t="str">
        <f>IF(Calendar!AA317="","",CONCATENATE(A317,"_",Calendar!Z317,"_",Calendar!AA317,"_",Calendar!AB317,","))</f>
        <v/>
      </c>
      <c r="BD317" s="66" t="str">
        <f>IF(Calendar!AD317="","",CONCATENATE(A317,"_",Calendar!AC317,"_",Calendar!AD317,"_",Calendar!AE317,","))</f>
        <v/>
      </c>
      <c r="BE317" s="66" t="str">
        <f>IF(Calendar!AG317="","",CONCATENATE(A317,"_",Calendar!AF317,"_",Calendar!AG317,"_",Calendar!AH317,","))</f>
        <v/>
      </c>
      <c r="BF317" s="66" t="str">
        <f>IF(Calendar!AJ317="","",CONCATENATE(A317,"_",Calendar!AI317,"_",Calendar!AJ317,"_",Calendar!AK317,","))</f>
        <v/>
      </c>
      <c r="BG317" s="66" t="str">
        <f>IF(Calendar!AM317="","",CONCATENATE(A317,"_",Calendar!AL317,"_",Calendar!AM317,"_",Calendar!AN317,","))</f>
        <v/>
      </c>
      <c r="BH317" s="66" t="str">
        <f>IF(Calendar!AP317="","",CONCATENATE(A317,"_",Calendar!AO317,"_",Calendar!AP317,"_",Calendar!AQ317,","))</f>
        <v/>
      </c>
      <c r="BI317" s="66" t="str">
        <f>IF(Calendar!AS317="","",CONCATENATE(A317,"_",Calendar!AR317,"_",Calendar!AS317,"_",Calendar!AT317,","))</f>
        <v/>
      </c>
      <c r="BJ317" s="66" t="str">
        <f>IF(Calendar!AV317="","",CONCATENATE(A317,"_",Calendar!AU317,"_",Calendar!AV317,"_",Calendar!AW317,","))</f>
        <v/>
      </c>
      <c r="BK317" s="66" t="str">
        <f>IF(Calendar!AY317="","",CONCATENATE(A317,"_",Calendar!AX317,"_",Calendar!AY317,"_",Calendar!AZ317,","))</f>
        <v/>
      </c>
      <c r="BL317" s="66" t="str">
        <f>IF(Calendar!BB317="","",CONCATENATE(A317,"_",Calendar!BA317,"_",Calendar!BB317,"_",Calendar!BC317,","))</f>
        <v/>
      </c>
      <c r="BM317" s="66" t="str">
        <f>IF(Calendar!BE317="","",CONCATENATE(A317,"_",Calendar!BD317,"_",Calendar!BE317,"_",Calendar!BF317,","))</f>
        <v/>
      </c>
      <c r="BN317" s="66" t="str">
        <f>IF(Calendar!BH317="","",CONCATENATE(A317,"_",Calendar!BG317,"_",Calendar!BH317,"_",Calendar!BI317,","))</f>
        <v/>
      </c>
      <c r="BO317" s="66" t="str">
        <f>IF(Calendar!BK317="","",CONCATENATE(A317,"_",Calendar!BJ317,"_",Calendar!BK317,"_",Calendar!BL317,","))</f>
        <v/>
      </c>
      <c r="BP317" s="66" t="str">
        <f>IF(Calendar!BN317="","",CONCATENATE(A317,"_",Calendar!BM317,"_",Calendar!BN317,"_",Calendar!BO317,","))</f>
        <v/>
      </c>
      <c r="BQ317" s="66" t="str">
        <f>IF(Calendar!BQ317="","",CONCATENATE(A317,"_",Calendar!BP317,"_",Calendar!BQ317,"_",Calendar!BR317,","))</f>
        <v/>
      </c>
      <c r="BR317" s="66" t="str">
        <f>IF(Calendar!BT317="","",CONCATENATE(A317,"_",Calendar!BS317,"_",Calendar!BT317,"_",Calendar!BU317,","))</f>
        <v/>
      </c>
      <c r="BS317" s="66" t="str">
        <f>IF(Calendar!BW317="","",CONCATENATE(A317,"_",Calendar!BV317,"_",Calendar!BW317,"_",Calendar!BX317,","))</f>
        <v/>
      </c>
      <c r="BT317" s="66" t="str">
        <f>IF(Calendar!BZ317="","",CONCATENATE(A317,"_",Calendar!BY317,"_",Calendar!BZ317,"_",Calendar!CA317,","))</f>
        <v/>
      </c>
      <c r="BU317" s="66" t="str">
        <f>IF(Calendar!CC317="","",CONCATENATE(A317,"_",Calendar!CB317,"_",Calendar!CC317,"_",Calendar!CD317,","))</f>
        <v/>
      </c>
      <c r="BV317" s="66" t="str">
        <f>IF(Calendar!CF317="","",CONCATENATE(A317,"_",Calendar!CE317,"_",Calendar!CF317,"_",Calendar!CG317,","))</f>
        <v/>
      </c>
      <c r="BW317" s="66" t="str">
        <f>IF(Calendar!CI317="","",CONCATENATE(A317,"_",Calendar!CH317,"_",Calendar!CI317,"_",Calendar!CJ317,","))</f>
        <v/>
      </c>
      <c r="BX317" s="66" t="str">
        <f>IF(Calendar!CL317="","",CONCATENATE(A317,"_",Calendar!CK317,"_",Calendar!CL317,"_",Calendar!CM317,","))</f>
        <v/>
      </c>
      <c r="BY317" s="66" t="str">
        <f>IF(Calendar!CO317="","",CONCATENATE(A317,"_",Calendar!CN317,"_",Calendar!CO317,"_",Calendar!CP317,","))</f>
        <v/>
      </c>
      <c r="BZ317" s="66" t="str">
        <f>IF(Calendar!CR317="","",CONCATENATE(A317,"_",Calendar!CQ317,"_",Calendar!CR317,"_",Calendar!CS317,","))</f>
        <v/>
      </c>
      <c r="CA317" s="66" t="str">
        <f>IF(Calendar!CU317="","",CONCATENATE(A317,"_",Calendar!CT317,"_",Calendar!CU317,"_",Calendar!CV317,","))</f>
        <v/>
      </c>
      <c r="CB317" s="66" t="str">
        <f>IF(Calendar!CX317="","",CONCATENATE(A317,"_",Calendar!CW317,"_",Calendar!CX317,"_",Calendar!CY317,","))</f>
        <v/>
      </c>
      <c r="CC317" s="66" t="str">
        <f>IF(Calendar!DA317="","",CONCATENATE(A317,"_",Calendar!CZ317,"_",Calendar!DA317,"_",Calendar!DB317,","))</f>
        <v/>
      </c>
      <c r="CD317" s="66" t="str">
        <f>IF(Calendar!DD317="","",CONCATENATE(A317,"_",Calendar!DC317,"_",Calendar!DD317,"_",Calendar!DE317,","))</f>
        <v/>
      </c>
      <c r="CE317" s="66" t="str">
        <f>IF(Calendar!DG317="","",CONCATENATE(A317,"_",Calendar!DF317,"_",Calendar!DG317,"_",Calendar!DH317,","))</f>
        <v/>
      </c>
      <c r="CF317" s="66" t="str">
        <f>IF(Calendar!DJ317="","",CONCATENATE(A317,"_",Calendar!DI317,"_",Calendar!DJ317,"_",Calendar!DK317,","))</f>
        <v/>
      </c>
      <c r="CG317" s="66" t="str">
        <f>IF(Calendar!DM317="","",CONCATENATE(A317,"_",Calendar!DL317,"_",Calendar!DM317,"_",Calendar!DN317,","))</f>
        <v/>
      </c>
      <c r="CH317" s="66" t="str">
        <f>IF(Calendar!DP317="","",CONCATENATE(A317,"_",Calendar!DO317,"_",Calendar!DP317,"_",Calendar!DQ317,","))</f>
        <v/>
      </c>
      <c r="CI317" s="66" t="str">
        <f>IF(Calendar!DS317="","",CONCATENATE(A317,"_",Calendar!DR317,"_",Calendar!DS317,"_",Calendar!DT317,","))</f>
        <v/>
      </c>
      <c r="CJ317" s="66" t="str">
        <f>IF(Calendar!DV317="","",CONCATENATE(A317,"_",Calendar!DU317,"_",Calendar!DV317,"_",Calendar!DW317,","))</f>
        <v/>
      </c>
      <c r="CK317" s="66" t="str">
        <f>IF(Calendar!DY317="","",CONCATENATE(A317,"_",Calendar!DX317,"_",Calendar!DY317,"_",Calendar!DZ317,","))</f>
        <v/>
      </c>
      <c r="CL317" s="90" t="str">
        <f>IF(Calendar!EB317="","",CONCATENATE(A317,"_",Calendar!EA317,"_",Calendar!EB317,"_",Calendar!EC317,","))</f>
        <v/>
      </c>
      <c r="CM317" s="94" t="str">
        <f t="shared" si="21"/>
        <v/>
      </c>
      <c r="CN317" s="95" t="str">
        <f t="shared" si="22"/>
        <v/>
      </c>
      <c r="CO317" s="96" t="str">
        <f t="shared" si="23"/>
        <v/>
      </c>
      <c r="CP317" s="94" t="str">
        <f>IF(View!$D$1&lt;&gt;"OK","",IF(OR(View!$C$3="K+4",View!$C$3="K+4 &amp; K+7",View!$C$3="K+4 &amp; K+10",View!$C$3="ALL"),IF(CM317="","",IF(AND(HomeCalc!$A317&gt;=View!$C$1,HomeCalc!A317&lt;=View!$C$2),HomeCalc!CM317,"")),""))</f>
        <v/>
      </c>
      <c r="CQ317" s="95" t="str">
        <f>IF(View!$D$1&lt;&gt;"OK","",IF(OR(View!$C$3="K+7",View!$C$3="K+4 &amp; K+7",View!$C$3="K+7 &amp; K+10",View!$C$3="ALL"),IF(CN317="","",IF(AND(HomeCalc!$A317&gt;=View!$C$1,HomeCalc!A317&lt;=View!$C$2),HomeCalc!CN317,"")),""))</f>
        <v/>
      </c>
      <c r="CR317" s="96" t="str">
        <f>IF(View!$D$1&lt;&gt;"OK","",IF(OR(View!$C$3="K+10",View!$C$3="K+4 &amp; K+10",View!$C$3="K+7 &amp; K+10",View!$C$3="ALL"),IF(CO317="","",IF(AND(HomeCalc!$A317&gt;=View!$C$1,HomeCalc!A317&lt;=View!$C$2),HomeCalc!CO317,"")),""))</f>
        <v/>
      </c>
      <c r="CS317" s="102" t="str">
        <f>IF(View!$D$1&lt;&gt;"OK","",CONCATENATE(CS316,CP317,CQ317,CR317))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18" spans="1:97" ht="15.75" x14ac:dyDescent="0.25">
      <c r="A318" s="11">
        <v>42500</v>
      </c>
      <c r="B318" s="17" t="s">
        <v>87</v>
      </c>
      <c r="C318" s="16">
        <f t="shared" si="24"/>
        <v>46</v>
      </c>
      <c r="D318" s="23" t="s">
        <v>67</v>
      </c>
      <c r="E318" s="8" t="s">
        <v>71</v>
      </c>
      <c r="F318" s="64">
        <f t="shared" si="20"/>
        <v>0</v>
      </c>
      <c r="G318" s="21" t="str">
        <f>IF(OR(RIGHT(Calendar!I318,4)="REDS",RIGHT(Calendar!I318,6)="BLACKS",RIGHT(Calendar!I318,5)="BLUES"),Calendar!H318,"")</f>
        <v/>
      </c>
      <c r="H318" s="21" t="str">
        <f>IF(OR(RIGHT(Calendar!L318,4)="REDS",RIGHT(Calendar!L318,6)="BLACKS",RIGHT(Calendar!L318,5)="BLUES"),Calendar!K318,"")</f>
        <v/>
      </c>
      <c r="I318" s="21" t="str">
        <f>IF(OR(RIGHT(Calendar!O318,4)="REDS",RIGHT(Calendar!O318,6)="BLACKS",RIGHT(Calendar!O318,5)="BLUES"),Calendar!N318,"")</f>
        <v/>
      </c>
      <c r="J318" s="21" t="str">
        <f>IF(OR(RIGHT(Calendar!R318,4)="REDS",RIGHT(Calendar!R318,6)="BLACKS",RIGHT(Calendar!R318,5)="BLUES"),Calendar!Q318,"")</f>
        <v/>
      </c>
      <c r="K318" s="21" t="str">
        <f>IF(OR(RIGHT(Calendar!U318,4)="REDS",RIGHT(Calendar!U318,6)="BLACKS",RIGHT(Calendar!U318,5)="BLUES"),Calendar!T318,"")</f>
        <v/>
      </c>
      <c r="L318" s="21" t="str">
        <f>IF(OR(RIGHT(Calendar!X318,4)="REDS",RIGHT(Calendar!X318,6)="BLACKS",RIGHT(Calendar!X318,5)="BLUES"),Calendar!W318,"")</f>
        <v/>
      </c>
      <c r="M318" s="21" t="str">
        <f>IF(OR(RIGHT(Calendar!AA318,4)="REDS",RIGHT(Calendar!AA318,6)="BLACKS",RIGHT(Calendar!AA318,5)="BLUES"),Calendar!Z318,"")</f>
        <v/>
      </c>
      <c r="N318" s="21" t="str">
        <f>IF(OR(RIGHT(Calendar!AD318,4)="REDS",RIGHT(Calendar!AD318,6)="BLACKS",RIGHT(Calendar!AD318,5)="BLUES"),Calendar!AC318,"")</f>
        <v/>
      </c>
      <c r="O318" s="21" t="str">
        <f>IF(OR(RIGHT(Calendar!AG318,4)="REDS",RIGHT(Calendar!AG318,6)="BLACKS",RIGHT(Calendar!AG318,5)="BLUES"),Calendar!AF318,"")</f>
        <v/>
      </c>
      <c r="P318" s="21" t="str">
        <f>IF(OR(RIGHT(Calendar!AJ318,4)="REDS",RIGHT(Calendar!AJ318,6)="BLACKS",RIGHT(Calendar!AJ318,5)="BLUES"),Calendar!AI318,"")</f>
        <v/>
      </c>
      <c r="Q318" s="21" t="str">
        <f>IF(OR(RIGHT(Calendar!AM318,4)="REDS",RIGHT(Calendar!AM318,6)="BLACKS",RIGHT(Calendar!AM318,5)="BLUES"),Calendar!AL318,"")</f>
        <v/>
      </c>
      <c r="R318" s="21" t="str">
        <f>IF(OR(RIGHT(Calendar!AP318,4)="REDS",RIGHT(Calendar!AP318,6)="BLACKS",RIGHT(Calendar!AP318,5)="BLUES"),Calendar!AO318,"")</f>
        <v/>
      </c>
      <c r="S318" s="21" t="str">
        <f>IF(OR(RIGHT(Calendar!AS318,4)="REDS",RIGHT(Calendar!AS318,6)="BLACKS",RIGHT(Calendar!AS318,5)="BLUES"),Calendar!AR318,"")</f>
        <v/>
      </c>
      <c r="T318" s="21" t="str">
        <f>IF(OR(RIGHT(Calendar!AV318,4)="REDS",RIGHT(Calendar!AV318,6)="BLACKS",RIGHT(Calendar!AV318,5)="BLUES"),Calendar!AU318,"")</f>
        <v/>
      </c>
      <c r="U318" s="21" t="str">
        <f>IF(OR(RIGHT(Calendar!AY318,4)="REDS",RIGHT(Calendar!AY318,6)="BLACKS",RIGHT(Calendar!AY318,5)="BLUES"),Calendar!AX318,"")</f>
        <v/>
      </c>
      <c r="V318" s="21" t="str">
        <f>IF(OR(RIGHT(Calendar!BB318,4)="REDS",RIGHT(Calendar!BB318,6)="BLACKS",RIGHT(Calendar!BB318,5)="BLUES"),Calendar!BA318,"")</f>
        <v/>
      </c>
      <c r="W318" s="21" t="str">
        <f>IF(OR(RIGHT(Calendar!BE318,4)="REDS",RIGHT(Calendar!BE318,6)="BLACKS",RIGHT(Calendar!BE318,5)="BLUES"),Calendar!BD318,"")</f>
        <v/>
      </c>
      <c r="X318" s="21" t="str">
        <f>IF(OR(RIGHT(Calendar!BH318,4)="REDS",RIGHT(Calendar!BH318,6)="BLACKS",RIGHT(Calendar!BH318,5)="BLUES"),Calendar!BG318,"")</f>
        <v/>
      </c>
      <c r="Y318" s="21" t="str">
        <f>IF(OR(RIGHT(Calendar!BK318,4)="REDS",RIGHT(Calendar!BK318,6)="BLACKS",RIGHT(Calendar!BK318,5)="BLUES"),Calendar!BJ318,"")</f>
        <v/>
      </c>
      <c r="Z318" s="21" t="str">
        <f>IF(OR(RIGHT(Calendar!BN318,4)="REDS",RIGHT(Calendar!BN318,6)="BLACKS",RIGHT(Calendar!BN318,5)="BLUES"),Calendar!BM318,"")</f>
        <v/>
      </c>
      <c r="AA318" s="21" t="str">
        <f>IF(OR(RIGHT(Calendar!BQ318,4)="REDS",RIGHT(Calendar!BQ318,6)="BLACKS",RIGHT(Calendar!BQ318,5)="BLUES"),Calendar!BP318,"")</f>
        <v/>
      </c>
      <c r="AB318" s="21" t="str">
        <f>IF(OR(RIGHT(Calendar!BT318,4)="REDS",RIGHT(Calendar!BT318,6)="BLACKS",RIGHT(Calendar!BT318,5)="BLUES"),Calendar!BS318,"")</f>
        <v/>
      </c>
      <c r="AC318" s="21" t="str">
        <f>IF(OR(RIGHT(Calendar!BW318,4)="REDS",RIGHT(Calendar!BW318,6)="BLACKS",RIGHT(Calendar!BW318,5)="BLUES"),Calendar!BV318,"")</f>
        <v/>
      </c>
      <c r="AD318" s="21" t="str">
        <f>IF(OR(RIGHT(Calendar!BZ318,4)="REDS",RIGHT(Calendar!BZ318,6)="BLACKS",RIGHT(Calendar!BZ318,5)="BLUES"),Calendar!BY318,"")</f>
        <v/>
      </c>
      <c r="AE318" s="21" t="str">
        <f>IF(OR(RIGHT(Calendar!CC318,4)="REDS",RIGHT(Calendar!CC318,6)="BLACKS",RIGHT(Calendar!CC318,5)="BLUES"),Calendar!CB318,"")</f>
        <v/>
      </c>
      <c r="AF318" s="21" t="str">
        <f>IF(OR(RIGHT(Calendar!CF318,4)="REDS",RIGHT(Calendar!CF318,6)="BLACKS",RIGHT(Calendar!CF318,5)="BLUES"),Calendar!CE318,"")</f>
        <v/>
      </c>
      <c r="AG318" s="21" t="str">
        <f>IF(OR(RIGHT(Calendar!CI318,4)="REDS",RIGHT(Calendar!CI318,6)="BLACKS",RIGHT(Calendar!CI318,5)="BLUES"),Calendar!CH318,"")</f>
        <v/>
      </c>
      <c r="AH318" s="21" t="str">
        <f>IF(OR(RIGHT(Calendar!CL318,4)="REDS",RIGHT(Calendar!CL318,6)="BLACKS",RIGHT(Calendar!CL318,5)="BLUES"),Calendar!CK318,"")</f>
        <v/>
      </c>
      <c r="AI318" s="21" t="str">
        <f>IF(OR(RIGHT(Calendar!CO318,4)="REDS",RIGHT(Calendar!CO318,6)="BLACKS",RIGHT(Calendar!CO318,5)="BLUES"),Calendar!CN318,"")</f>
        <v/>
      </c>
      <c r="AJ318" s="21" t="str">
        <f>IF(OR(RIGHT(Calendar!CR318,4)="REDS",RIGHT(Calendar!CR318,6)="BLACKS",RIGHT(Calendar!CR318,5)="BLUES"),Calendar!CQ318,"")</f>
        <v/>
      </c>
      <c r="AK318" s="21" t="str">
        <f>IF(OR(RIGHT(Calendar!CU318,4)="REDS",RIGHT(Calendar!CU318,6)="BLACKS",RIGHT(Calendar!CU318,5)="BLUES"),Calendar!CT318,"")</f>
        <v/>
      </c>
      <c r="AL318" s="21" t="str">
        <f>IF(OR(RIGHT(Calendar!CX318,4)="REDS",RIGHT(Calendar!CX318,6)="BLACKS",RIGHT(Calendar!CX318,5)="BLUES"),Calendar!CW318,"")</f>
        <v/>
      </c>
      <c r="AM318" s="21" t="str">
        <f>IF(OR(RIGHT(Calendar!DA318,4)="REDS",RIGHT(Calendar!DA318,6)="BLACKS",RIGHT(Calendar!DA318,5)="BLUES"),Calendar!CZ318,"")</f>
        <v/>
      </c>
      <c r="AN318" s="21" t="str">
        <f>IF(OR(RIGHT(Calendar!DD318,4)="REDS",RIGHT(Calendar!DD318,6)="BLACKS",RIGHT(Calendar!DD318,5)="BLUES"),Calendar!DC318,"")</f>
        <v/>
      </c>
      <c r="AO318" s="21" t="str">
        <f>IF(OR(RIGHT(Calendar!DG318,4)="REDS",RIGHT(Calendar!DG318,6)="BLACKS",RIGHT(Calendar!DG318,5)="BLUES"),Calendar!DF318,"")</f>
        <v/>
      </c>
      <c r="AP318" s="21" t="str">
        <f>IF(OR(RIGHT(Calendar!DJ318,4)="REDS",RIGHT(Calendar!DJ318,6)="BLACKS",RIGHT(Calendar!DJ318,5)="BLUES"),Calendar!DI318,"")</f>
        <v/>
      </c>
      <c r="AQ318" s="21" t="str">
        <f>IF(OR(RIGHT(Calendar!DM318,4)="REDS",RIGHT(Calendar!DM318,6)="BLACKS",RIGHT(Calendar!DM318,5)="BLUES"),Calendar!DL318,"")</f>
        <v/>
      </c>
      <c r="AR318" s="21" t="str">
        <f>IF(OR(RIGHT(Calendar!DP318,4)="REDS",RIGHT(Calendar!DP318,6)="BLACKS",RIGHT(Calendar!DP318,5)="BLUES"),Calendar!DO318,"")</f>
        <v/>
      </c>
      <c r="AS318" s="21" t="str">
        <f>IF(OR(RIGHT(Calendar!DS318,4)="REDS",RIGHT(Calendar!DS318,6)="BLACKS",RIGHT(Calendar!DS318,5)="BLUES"),Calendar!DR318,"")</f>
        <v/>
      </c>
      <c r="AT318" s="21" t="str">
        <f>IF(OR(RIGHT(Calendar!DV318,4)="REDS",RIGHT(Calendar!DV318,6)="BLACKS",RIGHT(Calendar!DV318,5)="BLUES"),Calendar!DU318,"")</f>
        <v/>
      </c>
      <c r="AU318" s="21" t="str">
        <f>IF(OR(RIGHT(Calendar!DY318,4)="REDS",RIGHT(Calendar!DY318,6)="BLACKS",RIGHT(Calendar!DY318,5)="BLUES"),Calendar!DX318,"")</f>
        <v/>
      </c>
      <c r="AV318" s="21" t="str">
        <f>IF(OR(RIGHT(Calendar!EB318,4)="REDS",RIGHT(Calendar!EB318,6)="BLACKS",RIGHT(Calendar!EB318,5)="BLUES"),Calendar!EA318,"")</f>
        <v/>
      </c>
      <c r="AW318" s="66" t="str">
        <f>IF(Calendar!I318="","",CONCATENATE(A318,"_",Calendar!H318,"_",Calendar!I318,"_",Calendar!J318,","))</f>
        <v/>
      </c>
      <c r="AX318" s="66" t="str">
        <f>IF(Calendar!L318="","",CONCATENATE(A318,"_",Calendar!K318,"_",Calendar!L318,"_",Calendar!M318,","))</f>
        <v/>
      </c>
      <c r="AY318" s="66" t="str">
        <f>IF(Calendar!O318="","",CONCATENATE(A318,"_",Calendar!N318,"_",Calendar!O318,"_",Calendar!P318,","))</f>
        <v/>
      </c>
      <c r="AZ318" s="66" t="str">
        <f>IF(Calendar!R318="","",CONCATENATE(A318,"_",Calendar!Q318,"_",Calendar!R318,"_",Calendar!S318,","))</f>
        <v/>
      </c>
      <c r="BA318" s="66" t="str">
        <f>IF(Calendar!U318="","",CONCATENATE(A318,"_",Calendar!T318,"_",Calendar!U318,"_",Calendar!V318,","))</f>
        <v/>
      </c>
      <c r="BB318" s="66" t="str">
        <f>IF(Calendar!X318="","",CONCATENATE(A318,"_",Calendar!W318,"_",Calendar!X318,"_",Calendar!Y318,","))</f>
        <v/>
      </c>
      <c r="BC318" s="66" t="str">
        <f>IF(Calendar!AA318="","",CONCATENATE(A318,"_",Calendar!Z318,"_",Calendar!AA318,"_",Calendar!AB318,","))</f>
        <v/>
      </c>
      <c r="BD318" s="66" t="str">
        <f>IF(Calendar!AD318="","",CONCATENATE(A318,"_",Calendar!AC318,"_",Calendar!AD318,"_",Calendar!AE318,","))</f>
        <v/>
      </c>
      <c r="BE318" s="66" t="str">
        <f>IF(Calendar!AG318="","",CONCATENATE(A318,"_",Calendar!AF318,"_",Calendar!AG318,"_",Calendar!AH318,","))</f>
        <v/>
      </c>
      <c r="BF318" s="66" t="str">
        <f>IF(Calendar!AJ318="","",CONCATENATE(A318,"_",Calendar!AI318,"_",Calendar!AJ318,"_",Calendar!AK318,","))</f>
        <v/>
      </c>
      <c r="BG318" s="66" t="str">
        <f>IF(Calendar!AM318="","",CONCATENATE(A318,"_",Calendar!AL318,"_",Calendar!AM318,"_",Calendar!AN318,","))</f>
        <v/>
      </c>
      <c r="BH318" s="66" t="str">
        <f>IF(Calendar!AP318="","",CONCATENATE(A318,"_",Calendar!AO318,"_",Calendar!AP318,"_",Calendar!AQ318,","))</f>
        <v/>
      </c>
      <c r="BI318" s="66" t="str">
        <f>IF(Calendar!AS318="","",CONCATENATE(A318,"_",Calendar!AR318,"_",Calendar!AS318,"_",Calendar!AT318,","))</f>
        <v/>
      </c>
      <c r="BJ318" s="66" t="str">
        <f>IF(Calendar!AV318="","",CONCATENATE(A318,"_",Calendar!AU318,"_",Calendar!AV318,"_",Calendar!AW318,","))</f>
        <v/>
      </c>
      <c r="BK318" s="66" t="str">
        <f>IF(Calendar!AY318="","",CONCATENATE(A318,"_",Calendar!AX318,"_",Calendar!AY318,"_",Calendar!AZ318,","))</f>
        <v/>
      </c>
      <c r="BL318" s="66" t="str">
        <f>IF(Calendar!BB318="","",CONCATENATE(A318,"_",Calendar!BA318,"_",Calendar!BB318,"_",Calendar!BC318,","))</f>
        <v/>
      </c>
      <c r="BM318" s="66" t="str">
        <f>IF(Calendar!BE318="","",CONCATENATE(A318,"_",Calendar!BD318,"_",Calendar!BE318,"_",Calendar!BF318,","))</f>
        <v/>
      </c>
      <c r="BN318" s="66" t="str">
        <f>IF(Calendar!BH318="","",CONCATENATE(A318,"_",Calendar!BG318,"_",Calendar!BH318,"_",Calendar!BI318,","))</f>
        <v/>
      </c>
      <c r="BO318" s="66" t="str">
        <f>IF(Calendar!BK318="","",CONCATENATE(A318,"_",Calendar!BJ318,"_",Calendar!BK318,"_",Calendar!BL318,","))</f>
        <v/>
      </c>
      <c r="BP318" s="66" t="str">
        <f>IF(Calendar!BN318="","",CONCATENATE(A318,"_",Calendar!BM318,"_",Calendar!BN318,"_",Calendar!BO318,","))</f>
        <v/>
      </c>
      <c r="BQ318" s="66" t="str">
        <f>IF(Calendar!BQ318="","",CONCATENATE(A318,"_",Calendar!BP318,"_",Calendar!BQ318,"_",Calendar!BR318,","))</f>
        <v/>
      </c>
      <c r="BR318" s="66" t="str">
        <f>IF(Calendar!BT318="","",CONCATENATE(A318,"_",Calendar!BS318,"_",Calendar!BT318,"_",Calendar!BU318,","))</f>
        <v/>
      </c>
      <c r="BS318" s="66" t="str">
        <f>IF(Calendar!BW318="","",CONCATENATE(A318,"_",Calendar!BV318,"_",Calendar!BW318,"_",Calendar!BX318,","))</f>
        <v/>
      </c>
      <c r="BT318" s="66" t="str">
        <f>IF(Calendar!BZ318="","",CONCATENATE(A318,"_",Calendar!BY318,"_",Calendar!BZ318,"_",Calendar!CA318,","))</f>
        <v/>
      </c>
      <c r="BU318" s="66" t="str">
        <f>IF(Calendar!CC318="","",CONCATENATE(A318,"_",Calendar!CB318,"_",Calendar!CC318,"_",Calendar!CD318,","))</f>
        <v/>
      </c>
      <c r="BV318" s="66" t="str">
        <f>IF(Calendar!CF318="","",CONCATENATE(A318,"_",Calendar!CE318,"_",Calendar!CF318,"_",Calendar!CG318,","))</f>
        <v/>
      </c>
      <c r="BW318" s="66" t="str">
        <f>IF(Calendar!CI318="","",CONCATENATE(A318,"_",Calendar!CH318,"_",Calendar!CI318,"_",Calendar!CJ318,","))</f>
        <v/>
      </c>
      <c r="BX318" s="66" t="str">
        <f>IF(Calendar!CL318="","",CONCATENATE(A318,"_",Calendar!CK318,"_",Calendar!CL318,"_",Calendar!CM318,","))</f>
        <v/>
      </c>
      <c r="BY318" s="66" t="str">
        <f>IF(Calendar!CO318="","",CONCATENATE(A318,"_",Calendar!CN318,"_",Calendar!CO318,"_",Calendar!CP318,","))</f>
        <v/>
      </c>
      <c r="BZ318" s="66" t="str">
        <f>IF(Calendar!CR318="","",CONCATENATE(A318,"_",Calendar!CQ318,"_",Calendar!CR318,"_",Calendar!CS318,","))</f>
        <v/>
      </c>
      <c r="CA318" s="66" t="str">
        <f>IF(Calendar!CU318="","",CONCATENATE(A318,"_",Calendar!CT318,"_",Calendar!CU318,"_",Calendar!CV318,","))</f>
        <v/>
      </c>
      <c r="CB318" s="66" t="str">
        <f>IF(Calendar!CX318="","",CONCATENATE(A318,"_",Calendar!CW318,"_",Calendar!CX318,"_",Calendar!CY318,","))</f>
        <v/>
      </c>
      <c r="CC318" s="66" t="str">
        <f>IF(Calendar!DA318="","",CONCATENATE(A318,"_",Calendar!CZ318,"_",Calendar!DA318,"_",Calendar!DB318,","))</f>
        <v/>
      </c>
      <c r="CD318" s="66" t="str">
        <f>IF(Calendar!DD318="","",CONCATENATE(A318,"_",Calendar!DC318,"_",Calendar!DD318,"_",Calendar!DE318,","))</f>
        <v/>
      </c>
      <c r="CE318" s="66" t="str">
        <f>IF(Calendar!DG318="","",CONCATENATE(A318,"_",Calendar!DF318,"_",Calendar!DG318,"_",Calendar!DH318,","))</f>
        <v/>
      </c>
      <c r="CF318" s="66" t="str">
        <f>IF(Calendar!DJ318="","",CONCATENATE(A318,"_",Calendar!DI318,"_",Calendar!DJ318,"_",Calendar!DK318,","))</f>
        <v/>
      </c>
      <c r="CG318" s="66" t="str">
        <f>IF(Calendar!DM318="","",CONCATENATE(A318,"_",Calendar!DL318,"_",Calendar!DM318,"_",Calendar!DN318,","))</f>
        <v/>
      </c>
      <c r="CH318" s="66" t="str">
        <f>IF(Calendar!DP318="","",CONCATENATE(A318,"_",Calendar!DO318,"_",Calendar!DP318,"_",Calendar!DQ318,","))</f>
        <v/>
      </c>
      <c r="CI318" s="66" t="str">
        <f>IF(Calendar!DS318="","",CONCATENATE(A318,"_",Calendar!DR318,"_",Calendar!DS318,"_",Calendar!DT318,","))</f>
        <v/>
      </c>
      <c r="CJ318" s="66" t="str">
        <f>IF(Calendar!DV318="","",CONCATENATE(A318,"_",Calendar!DU318,"_",Calendar!DV318,"_",Calendar!DW318,","))</f>
        <v/>
      </c>
      <c r="CK318" s="66" t="str">
        <f>IF(Calendar!DY318="","",CONCATENATE(A318,"_",Calendar!DX318,"_",Calendar!DY318,"_",Calendar!DZ318,","))</f>
        <v/>
      </c>
      <c r="CL318" s="90" t="str">
        <f>IF(Calendar!EB318="","",CONCATENATE(A318,"_",Calendar!EA318,"_",Calendar!EB318,"_",Calendar!EC318,","))</f>
        <v/>
      </c>
      <c r="CM318" s="94" t="str">
        <f t="shared" si="21"/>
        <v/>
      </c>
      <c r="CN318" s="95" t="str">
        <f t="shared" si="22"/>
        <v/>
      </c>
      <c r="CO318" s="96" t="str">
        <f t="shared" si="23"/>
        <v/>
      </c>
      <c r="CP318" s="94" t="str">
        <f>IF(View!$D$1&lt;&gt;"OK","",IF(OR(View!$C$3="K+4",View!$C$3="K+4 &amp; K+7",View!$C$3="K+4 &amp; K+10",View!$C$3="ALL"),IF(CM318="","",IF(AND(HomeCalc!$A318&gt;=View!$C$1,HomeCalc!A318&lt;=View!$C$2),HomeCalc!CM318,"")),""))</f>
        <v/>
      </c>
      <c r="CQ318" s="95" t="str">
        <f>IF(View!$D$1&lt;&gt;"OK","",IF(OR(View!$C$3="K+7",View!$C$3="K+4 &amp; K+7",View!$C$3="K+7 &amp; K+10",View!$C$3="ALL"),IF(CN318="","",IF(AND(HomeCalc!$A318&gt;=View!$C$1,HomeCalc!A318&lt;=View!$C$2),HomeCalc!CN318,"")),""))</f>
        <v/>
      </c>
      <c r="CR318" s="96" t="str">
        <f>IF(View!$D$1&lt;&gt;"OK","",IF(OR(View!$C$3="K+10",View!$C$3="K+4 &amp; K+10",View!$C$3="K+7 &amp; K+10",View!$C$3="ALL"),IF(CO318="","",IF(AND(HomeCalc!$A318&gt;=View!$C$1,HomeCalc!A318&lt;=View!$C$2),HomeCalc!CO318,"")),""))</f>
        <v/>
      </c>
      <c r="CS318" s="102" t="str">
        <f>IF(View!$D$1&lt;&gt;"OK","",CONCATENATE(CS317,CP318,CQ318,CR318))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19" spans="1:97" ht="15.75" x14ac:dyDescent="0.25">
      <c r="A319" s="11">
        <v>42501</v>
      </c>
      <c r="B319" s="17" t="s">
        <v>87</v>
      </c>
      <c r="C319" s="16">
        <f t="shared" si="24"/>
        <v>46</v>
      </c>
      <c r="D319" s="24" t="s">
        <v>60</v>
      </c>
      <c r="E319" s="8" t="s">
        <v>71</v>
      </c>
      <c r="F319" s="64">
        <f t="shared" si="20"/>
        <v>0</v>
      </c>
      <c r="G319" s="21" t="str">
        <f>IF(OR(RIGHT(Calendar!I319,4)="REDS",RIGHT(Calendar!I319,6)="BLACKS",RIGHT(Calendar!I319,5)="BLUES"),Calendar!H319,"")</f>
        <v/>
      </c>
      <c r="H319" s="21" t="str">
        <f>IF(OR(RIGHT(Calendar!L319,4)="REDS",RIGHT(Calendar!L319,6)="BLACKS",RIGHT(Calendar!L319,5)="BLUES"),Calendar!K319,"")</f>
        <v/>
      </c>
      <c r="I319" s="21" t="str">
        <f>IF(OR(RIGHT(Calendar!O319,4)="REDS",RIGHT(Calendar!O319,6)="BLACKS",RIGHT(Calendar!O319,5)="BLUES"),Calendar!N319,"")</f>
        <v/>
      </c>
      <c r="J319" s="21" t="str">
        <f>IF(OR(RIGHT(Calendar!R319,4)="REDS",RIGHT(Calendar!R319,6)="BLACKS",RIGHT(Calendar!R319,5)="BLUES"),Calendar!Q319,"")</f>
        <v/>
      </c>
      <c r="K319" s="21" t="str">
        <f>IF(OR(RIGHT(Calendar!U319,4)="REDS",RIGHT(Calendar!U319,6)="BLACKS",RIGHT(Calendar!U319,5)="BLUES"),Calendar!T319,"")</f>
        <v/>
      </c>
      <c r="L319" s="21" t="str">
        <f>IF(OR(RIGHT(Calendar!X319,4)="REDS",RIGHT(Calendar!X319,6)="BLACKS",RIGHT(Calendar!X319,5)="BLUES"),Calendar!W319,"")</f>
        <v/>
      </c>
      <c r="M319" s="21" t="str">
        <f>IF(OR(RIGHT(Calendar!AA319,4)="REDS",RIGHT(Calendar!AA319,6)="BLACKS",RIGHT(Calendar!AA319,5)="BLUES"),Calendar!Z319,"")</f>
        <v/>
      </c>
      <c r="N319" s="21" t="str">
        <f>IF(OR(RIGHT(Calendar!AD319,4)="REDS",RIGHT(Calendar!AD319,6)="BLACKS",RIGHT(Calendar!AD319,5)="BLUES"),Calendar!AC319,"")</f>
        <v/>
      </c>
      <c r="O319" s="21" t="str">
        <f>IF(OR(RIGHT(Calendar!AG319,4)="REDS",RIGHT(Calendar!AG319,6)="BLACKS",RIGHT(Calendar!AG319,5)="BLUES"),Calendar!AF319,"")</f>
        <v/>
      </c>
      <c r="P319" s="21" t="str">
        <f>IF(OR(RIGHT(Calendar!AJ319,4)="REDS",RIGHT(Calendar!AJ319,6)="BLACKS",RIGHT(Calendar!AJ319,5)="BLUES"),Calendar!AI319,"")</f>
        <v/>
      </c>
      <c r="Q319" s="21" t="str">
        <f>IF(OR(RIGHT(Calendar!AM319,4)="REDS",RIGHT(Calendar!AM319,6)="BLACKS",RIGHT(Calendar!AM319,5)="BLUES"),Calendar!AL319,"")</f>
        <v/>
      </c>
      <c r="R319" s="21" t="str">
        <f>IF(OR(RIGHT(Calendar!AP319,4)="REDS",RIGHT(Calendar!AP319,6)="BLACKS",RIGHT(Calendar!AP319,5)="BLUES"),Calendar!AO319,"")</f>
        <v/>
      </c>
      <c r="S319" s="21" t="str">
        <f>IF(OR(RIGHT(Calendar!AS319,4)="REDS",RIGHT(Calendar!AS319,6)="BLACKS",RIGHT(Calendar!AS319,5)="BLUES"),Calendar!AR319,"")</f>
        <v/>
      </c>
      <c r="T319" s="21" t="str">
        <f>IF(OR(RIGHT(Calendar!AV319,4)="REDS",RIGHT(Calendar!AV319,6)="BLACKS",RIGHT(Calendar!AV319,5)="BLUES"),Calendar!AU319,"")</f>
        <v/>
      </c>
      <c r="U319" s="21" t="str">
        <f>IF(OR(RIGHT(Calendar!AY319,4)="REDS",RIGHT(Calendar!AY319,6)="BLACKS",RIGHT(Calendar!AY319,5)="BLUES"),Calendar!AX319,"")</f>
        <v/>
      </c>
      <c r="V319" s="21" t="str">
        <f>IF(OR(RIGHT(Calendar!BB319,4)="REDS",RIGHT(Calendar!BB319,6)="BLACKS",RIGHT(Calendar!BB319,5)="BLUES"),Calendar!BA319,"")</f>
        <v/>
      </c>
      <c r="W319" s="21" t="str">
        <f>IF(OR(RIGHT(Calendar!BE319,4)="REDS",RIGHT(Calendar!BE319,6)="BLACKS",RIGHT(Calendar!BE319,5)="BLUES"),Calendar!BD319,"")</f>
        <v/>
      </c>
      <c r="X319" s="21" t="str">
        <f>IF(OR(RIGHT(Calendar!BH319,4)="REDS",RIGHT(Calendar!BH319,6)="BLACKS",RIGHT(Calendar!BH319,5)="BLUES"),Calendar!BG319,"")</f>
        <v/>
      </c>
      <c r="Y319" s="21" t="str">
        <f>IF(OR(RIGHT(Calendar!BK319,4)="REDS",RIGHT(Calendar!BK319,6)="BLACKS",RIGHT(Calendar!BK319,5)="BLUES"),Calendar!BJ319,"")</f>
        <v/>
      </c>
      <c r="Z319" s="21" t="str">
        <f>IF(OR(RIGHT(Calendar!BN319,4)="REDS",RIGHT(Calendar!BN319,6)="BLACKS",RIGHT(Calendar!BN319,5)="BLUES"),Calendar!BM319,"")</f>
        <v/>
      </c>
      <c r="AA319" s="21" t="str">
        <f>IF(OR(RIGHT(Calendar!BQ319,4)="REDS",RIGHT(Calendar!BQ319,6)="BLACKS",RIGHT(Calendar!BQ319,5)="BLUES"),Calendar!BP319,"")</f>
        <v/>
      </c>
      <c r="AB319" s="21" t="str">
        <f>IF(OR(RIGHT(Calendar!BT319,4)="REDS",RIGHT(Calendar!BT319,6)="BLACKS",RIGHT(Calendar!BT319,5)="BLUES"),Calendar!BS319,"")</f>
        <v/>
      </c>
      <c r="AC319" s="21" t="str">
        <f>IF(OR(RIGHT(Calendar!BW319,4)="REDS",RIGHT(Calendar!BW319,6)="BLACKS",RIGHT(Calendar!BW319,5)="BLUES"),Calendar!BV319,"")</f>
        <v/>
      </c>
      <c r="AD319" s="21" t="str">
        <f>IF(OR(RIGHT(Calendar!BZ319,4)="REDS",RIGHT(Calendar!BZ319,6)="BLACKS",RIGHT(Calendar!BZ319,5)="BLUES"),Calendar!BY319,"")</f>
        <v/>
      </c>
      <c r="AE319" s="21" t="str">
        <f>IF(OR(RIGHT(Calendar!CC319,4)="REDS",RIGHT(Calendar!CC319,6)="BLACKS",RIGHT(Calendar!CC319,5)="BLUES"),Calendar!CB319,"")</f>
        <v/>
      </c>
      <c r="AF319" s="21" t="str">
        <f>IF(OR(RIGHT(Calendar!CF319,4)="REDS",RIGHT(Calendar!CF319,6)="BLACKS",RIGHT(Calendar!CF319,5)="BLUES"),Calendar!CE319,"")</f>
        <v/>
      </c>
      <c r="AG319" s="21" t="str">
        <f>IF(OR(RIGHT(Calendar!CI319,4)="REDS",RIGHT(Calendar!CI319,6)="BLACKS",RIGHT(Calendar!CI319,5)="BLUES"),Calendar!CH319,"")</f>
        <v/>
      </c>
      <c r="AH319" s="21" t="str">
        <f>IF(OR(RIGHT(Calendar!CL319,4)="REDS",RIGHT(Calendar!CL319,6)="BLACKS",RIGHT(Calendar!CL319,5)="BLUES"),Calendar!CK319,"")</f>
        <v/>
      </c>
      <c r="AI319" s="21" t="str">
        <f>IF(OR(RIGHT(Calendar!CO319,4)="REDS",RIGHT(Calendar!CO319,6)="BLACKS",RIGHT(Calendar!CO319,5)="BLUES"),Calendar!CN319,"")</f>
        <v/>
      </c>
      <c r="AJ319" s="21" t="str">
        <f>IF(OR(RIGHT(Calendar!CR319,4)="REDS",RIGHT(Calendar!CR319,6)="BLACKS",RIGHT(Calendar!CR319,5)="BLUES"),Calendar!CQ319,"")</f>
        <v/>
      </c>
      <c r="AK319" s="21" t="str">
        <f>IF(OR(RIGHT(Calendar!CU319,4)="REDS",RIGHT(Calendar!CU319,6)="BLACKS",RIGHT(Calendar!CU319,5)="BLUES"),Calendar!CT319,"")</f>
        <v/>
      </c>
      <c r="AL319" s="21" t="str">
        <f>IF(OR(RIGHT(Calendar!CX319,4)="REDS",RIGHT(Calendar!CX319,6)="BLACKS",RIGHT(Calendar!CX319,5)="BLUES"),Calendar!CW319,"")</f>
        <v/>
      </c>
      <c r="AM319" s="21" t="str">
        <f>IF(OR(RIGHT(Calendar!DA319,4)="REDS",RIGHT(Calendar!DA319,6)="BLACKS",RIGHT(Calendar!DA319,5)="BLUES"),Calendar!CZ319,"")</f>
        <v/>
      </c>
      <c r="AN319" s="21" t="str">
        <f>IF(OR(RIGHT(Calendar!DD319,4)="REDS",RIGHT(Calendar!DD319,6)="BLACKS",RIGHT(Calendar!DD319,5)="BLUES"),Calendar!DC319,"")</f>
        <v/>
      </c>
      <c r="AO319" s="21" t="str">
        <f>IF(OR(RIGHT(Calendar!DG319,4)="REDS",RIGHT(Calendar!DG319,6)="BLACKS",RIGHT(Calendar!DG319,5)="BLUES"),Calendar!DF319,"")</f>
        <v/>
      </c>
      <c r="AP319" s="21" t="str">
        <f>IF(OR(RIGHT(Calendar!DJ319,4)="REDS",RIGHT(Calendar!DJ319,6)="BLACKS",RIGHT(Calendar!DJ319,5)="BLUES"),Calendar!DI319,"")</f>
        <v/>
      </c>
      <c r="AQ319" s="21" t="str">
        <f>IF(OR(RIGHT(Calendar!DM319,4)="REDS",RIGHT(Calendar!DM319,6)="BLACKS",RIGHT(Calendar!DM319,5)="BLUES"),Calendar!DL319,"")</f>
        <v/>
      </c>
      <c r="AR319" s="21" t="str">
        <f>IF(OR(RIGHT(Calendar!DP319,4)="REDS",RIGHT(Calendar!DP319,6)="BLACKS",RIGHT(Calendar!DP319,5)="BLUES"),Calendar!DO319,"")</f>
        <v/>
      </c>
      <c r="AS319" s="21" t="str">
        <f>IF(OR(RIGHT(Calendar!DS319,4)="REDS",RIGHT(Calendar!DS319,6)="BLACKS",RIGHT(Calendar!DS319,5)="BLUES"),Calendar!DR319,"")</f>
        <v/>
      </c>
      <c r="AT319" s="21" t="str">
        <f>IF(OR(RIGHT(Calendar!DV319,4)="REDS",RIGHT(Calendar!DV319,6)="BLACKS",RIGHT(Calendar!DV319,5)="BLUES"),Calendar!DU319,"")</f>
        <v/>
      </c>
      <c r="AU319" s="21" t="str">
        <f>IF(OR(RIGHT(Calendar!DY319,4)="REDS",RIGHT(Calendar!DY319,6)="BLACKS",RIGHT(Calendar!DY319,5)="BLUES"),Calendar!DX319,"")</f>
        <v/>
      </c>
      <c r="AV319" s="21" t="str">
        <f>IF(OR(RIGHT(Calendar!EB319,4)="REDS",RIGHT(Calendar!EB319,6)="BLACKS",RIGHT(Calendar!EB319,5)="BLUES"),Calendar!EA319,"")</f>
        <v/>
      </c>
      <c r="AW319" s="66" t="str">
        <f>IF(Calendar!I319="","",CONCATENATE(A319,"_",Calendar!H319,"_",Calendar!I319,"_",Calendar!J319,","))</f>
        <v/>
      </c>
      <c r="AX319" s="66" t="str">
        <f>IF(Calendar!L319="","",CONCATENATE(A319,"_",Calendar!K319,"_",Calendar!L319,"_",Calendar!M319,","))</f>
        <v/>
      </c>
      <c r="AY319" s="66" t="str">
        <f>IF(Calendar!O319="","",CONCATENATE(A319,"_",Calendar!N319,"_",Calendar!O319,"_",Calendar!P319,","))</f>
        <v/>
      </c>
      <c r="AZ319" s="66" t="str">
        <f>IF(Calendar!R319="","",CONCATENATE(A319,"_",Calendar!Q319,"_",Calendar!R319,"_",Calendar!S319,","))</f>
        <v/>
      </c>
      <c r="BA319" s="66" t="str">
        <f>IF(Calendar!U319="","",CONCATENATE(A319,"_",Calendar!T319,"_",Calendar!U319,"_",Calendar!V319,","))</f>
        <v/>
      </c>
      <c r="BB319" s="66" t="str">
        <f>IF(Calendar!X319="","",CONCATENATE(A319,"_",Calendar!W319,"_",Calendar!X319,"_",Calendar!Y319,","))</f>
        <v/>
      </c>
      <c r="BC319" s="66" t="str">
        <f>IF(Calendar!AA319="","",CONCATENATE(A319,"_",Calendar!Z319,"_",Calendar!AA319,"_",Calendar!AB319,","))</f>
        <v/>
      </c>
      <c r="BD319" s="66" t="str">
        <f>IF(Calendar!AD319="","",CONCATENATE(A319,"_",Calendar!AC319,"_",Calendar!AD319,"_",Calendar!AE319,","))</f>
        <v/>
      </c>
      <c r="BE319" s="66" t="str">
        <f>IF(Calendar!AG319="","",CONCATENATE(A319,"_",Calendar!AF319,"_",Calendar!AG319,"_",Calendar!AH319,","))</f>
        <v/>
      </c>
      <c r="BF319" s="66" t="str">
        <f>IF(Calendar!AJ319="","",CONCATENATE(A319,"_",Calendar!AI319,"_",Calendar!AJ319,"_",Calendar!AK319,","))</f>
        <v/>
      </c>
      <c r="BG319" s="66" t="str">
        <f>IF(Calendar!AM319="","",CONCATENATE(A319,"_",Calendar!AL319,"_",Calendar!AM319,"_",Calendar!AN319,","))</f>
        <v/>
      </c>
      <c r="BH319" s="66" t="str">
        <f>IF(Calendar!AP319="","",CONCATENATE(A319,"_",Calendar!AO319,"_",Calendar!AP319,"_",Calendar!AQ319,","))</f>
        <v/>
      </c>
      <c r="BI319" s="66" t="str">
        <f>IF(Calendar!AS319="","",CONCATENATE(A319,"_",Calendar!AR319,"_",Calendar!AS319,"_",Calendar!AT319,","))</f>
        <v/>
      </c>
      <c r="BJ319" s="66" t="str">
        <f>IF(Calendar!AV319="","",CONCATENATE(A319,"_",Calendar!AU319,"_",Calendar!AV319,"_",Calendar!AW319,","))</f>
        <v/>
      </c>
      <c r="BK319" s="66" t="str">
        <f>IF(Calendar!AY319="","",CONCATENATE(A319,"_",Calendar!AX319,"_",Calendar!AY319,"_",Calendar!AZ319,","))</f>
        <v/>
      </c>
      <c r="BL319" s="66" t="str">
        <f>IF(Calendar!BB319="","",CONCATENATE(A319,"_",Calendar!BA319,"_",Calendar!BB319,"_",Calendar!BC319,","))</f>
        <v/>
      </c>
      <c r="BM319" s="66" t="str">
        <f>IF(Calendar!BE319="","",CONCATENATE(A319,"_",Calendar!BD319,"_",Calendar!BE319,"_",Calendar!BF319,","))</f>
        <v/>
      </c>
      <c r="BN319" s="66" t="str">
        <f>IF(Calendar!BH319="","",CONCATENATE(A319,"_",Calendar!BG319,"_",Calendar!BH319,"_",Calendar!BI319,","))</f>
        <v/>
      </c>
      <c r="BO319" s="66" t="str">
        <f>IF(Calendar!BK319="","",CONCATENATE(A319,"_",Calendar!BJ319,"_",Calendar!BK319,"_",Calendar!BL319,","))</f>
        <v/>
      </c>
      <c r="BP319" s="66" t="str">
        <f>IF(Calendar!BN319="","",CONCATENATE(A319,"_",Calendar!BM319,"_",Calendar!BN319,"_",Calendar!BO319,","))</f>
        <v/>
      </c>
      <c r="BQ319" s="66" t="str">
        <f>IF(Calendar!BQ319="","",CONCATENATE(A319,"_",Calendar!BP319,"_",Calendar!BQ319,"_",Calendar!BR319,","))</f>
        <v/>
      </c>
      <c r="BR319" s="66" t="str">
        <f>IF(Calendar!BT319="","",CONCATENATE(A319,"_",Calendar!BS319,"_",Calendar!BT319,"_",Calendar!BU319,","))</f>
        <v/>
      </c>
      <c r="BS319" s="66" t="str">
        <f>IF(Calendar!BW319="","",CONCATENATE(A319,"_",Calendar!BV319,"_",Calendar!BW319,"_",Calendar!BX319,","))</f>
        <v/>
      </c>
      <c r="BT319" s="66" t="str">
        <f>IF(Calendar!BZ319="","",CONCATENATE(A319,"_",Calendar!BY319,"_",Calendar!BZ319,"_",Calendar!CA319,","))</f>
        <v/>
      </c>
      <c r="BU319" s="66" t="str">
        <f>IF(Calendar!CC319="","",CONCATENATE(A319,"_",Calendar!CB319,"_",Calendar!CC319,"_",Calendar!CD319,","))</f>
        <v/>
      </c>
      <c r="BV319" s="66" t="str">
        <f>IF(Calendar!CF319="","",CONCATENATE(A319,"_",Calendar!CE319,"_",Calendar!CF319,"_",Calendar!CG319,","))</f>
        <v/>
      </c>
      <c r="BW319" s="66" t="str">
        <f>IF(Calendar!CI319="","",CONCATENATE(A319,"_",Calendar!CH319,"_",Calendar!CI319,"_",Calendar!CJ319,","))</f>
        <v/>
      </c>
      <c r="BX319" s="66" t="str">
        <f>IF(Calendar!CL319="","",CONCATENATE(A319,"_",Calendar!CK319,"_",Calendar!CL319,"_",Calendar!CM319,","))</f>
        <v/>
      </c>
      <c r="BY319" s="66" t="str">
        <f>IF(Calendar!CO319="","",CONCATENATE(A319,"_",Calendar!CN319,"_",Calendar!CO319,"_",Calendar!CP319,","))</f>
        <v/>
      </c>
      <c r="BZ319" s="66" t="str">
        <f>IF(Calendar!CR319="","",CONCATENATE(A319,"_",Calendar!CQ319,"_",Calendar!CR319,"_",Calendar!CS319,","))</f>
        <v/>
      </c>
      <c r="CA319" s="66" t="str">
        <f>IF(Calendar!CU319="","",CONCATENATE(A319,"_",Calendar!CT319,"_",Calendar!CU319,"_",Calendar!CV319,","))</f>
        <v/>
      </c>
      <c r="CB319" s="66" t="str">
        <f>IF(Calendar!CX319="","",CONCATENATE(A319,"_",Calendar!CW319,"_",Calendar!CX319,"_",Calendar!CY319,","))</f>
        <v/>
      </c>
      <c r="CC319" s="66" t="str">
        <f>IF(Calendar!DA319="","",CONCATENATE(A319,"_",Calendar!CZ319,"_",Calendar!DA319,"_",Calendar!DB319,","))</f>
        <v/>
      </c>
      <c r="CD319" s="66" t="str">
        <f>IF(Calendar!DD319="","",CONCATENATE(A319,"_",Calendar!DC319,"_",Calendar!DD319,"_",Calendar!DE319,","))</f>
        <v/>
      </c>
      <c r="CE319" s="66" t="str">
        <f>IF(Calendar!DG319="","",CONCATENATE(A319,"_",Calendar!DF319,"_",Calendar!DG319,"_",Calendar!DH319,","))</f>
        <v/>
      </c>
      <c r="CF319" s="66" t="str">
        <f>IF(Calendar!DJ319="","",CONCATENATE(A319,"_",Calendar!DI319,"_",Calendar!DJ319,"_",Calendar!DK319,","))</f>
        <v/>
      </c>
      <c r="CG319" s="66" t="str">
        <f>IF(Calendar!DM319="","",CONCATENATE(A319,"_",Calendar!DL319,"_",Calendar!DM319,"_",Calendar!DN319,","))</f>
        <v/>
      </c>
      <c r="CH319" s="66" t="str">
        <f>IF(Calendar!DP319="","",CONCATENATE(A319,"_",Calendar!DO319,"_",Calendar!DP319,"_",Calendar!DQ319,","))</f>
        <v/>
      </c>
      <c r="CI319" s="66" t="str">
        <f>IF(Calendar!DS319="","",CONCATENATE(A319,"_",Calendar!DR319,"_",Calendar!DS319,"_",Calendar!DT319,","))</f>
        <v/>
      </c>
      <c r="CJ319" s="66" t="str">
        <f>IF(Calendar!DV319="","",CONCATENATE(A319,"_",Calendar!DU319,"_",Calendar!DV319,"_",Calendar!DW319,","))</f>
        <v/>
      </c>
      <c r="CK319" s="66" t="str">
        <f>IF(Calendar!DY319="","",CONCATENATE(A319,"_",Calendar!DX319,"_",Calendar!DY319,"_",Calendar!DZ319,","))</f>
        <v/>
      </c>
      <c r="CL319" s="90" t="str">
        <f>IF(Calendar!EB319="","",CONCATENATE(A319,"_",Calendar!EA319,"_",Calendar!EB319,"_",Calendar!EC319,","))</f>
        <v/>
      </c>
      <c r="CM319" s="94" t="str">
        <f t="shared" si="21"/>
        <v/>
      </c>
      <c r="CN319" s="95" t="str">
        <f t="shared" si="22"/>
        <v/>
      </c>
      <c r="CO319" s="96" t="str">
        <f t="shared" si="23"/>
        <v/>
      </c>
      <c r="CP319" s="94" t="str">
        <f>IF(View!$D$1&lt;&gt;"OK","",IF(OR(View!$C$3="K+4",View!$C$3="K+4 &amp; K+7",View!$C$3="K+4 &amp; K+10",View!$C$3="ALL"),IF(CM319="","",IF(AND(HomeCalc!$A319&gt;=View!$C$1,HomeCalc!A319&lt;=View!$C$2),HomeCalc!CM319,"")),""))</f>
        <v/>
      </c>
      <c r="CQ319" s="95" t="str">
        <f>IF(View!$D$1&lt;&gt;"OK","",IF(OR(View!$C$3="K+7",View!$C$3="K+4 &amp; K+7",View!$C$3="K+7 &amp; K+10",View!$C$3="ALL"),IF(CN319="","",IF(AND(HomeCalc!$A319&gt;=View!$C$1,HomeCalc!A319&lt;=View!$C$2),HomeCalc!CN319,"")),""))</f>
        <v/>
      </c>
      <c r="CR319" s="96" t="str">
        <f>IF(View!$D$1&lt;&gt;"OK","",IF(OR(View!$C$3="K+10",View!$C$3="K+4 &amp; K+10",View!$C$3="K+7 &amp; K+10",View!$C$3="ALL"),IF(CO319="","",IF(AND(HomeCalc!$A319&gt;=View!$C$1,HomeCalc!A319&lt;=View!$C$2),HomeCalc!CO319,"")),""))</f>
        <v/>
      </c>
      <c r="CS319" s="102" t="str">
        <f>IF(View!$D$1&lt;&gt;"OK","",CONCATENATE(CS318,CP319,CQ319,CR319))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20" spans="1:97" ht="15.75" x14ac:dyDescent="0.25">
      <c r="A320" s="11">
        <v>42502</v>
      </c>
      <c r="B320" s="17" t="s">
        <v>87</v>
      </c>
      <c r="C320" s="16">
        <f t="shared" si="24"/>
        <v>46</v>
      </c>
      <c r="D320" s="28" t="s">
        <v>62</v>
      </c>
      <c r="E320" s="8" t="s">
        <v>71</v>
      </c>
      <c r="F320" s="64">
        <f t="shared" si="20"/>
        <v>0</v>
      </c>
      <c r="G320" s="21" t="str">
        <f>IF(OR(RIGHT(Calendar!I320,4)="REDS",RIGHT(Calendar!I320,6)="BLACKS",RIGHT(Calendar!I320,5)="BLUES"),Calendar!H320,"")</f>
        <v/>
      </c>
      <c r="H320" s="21" t="str">
        <f>IF(OR(RIGHT(Calendar!L320,4)="REDS",RIGHT(Calendar!L320,6)="BLACKS",RIGHT(Calendar!L320,5)="BLUES"),Calendar!K320,"")</f>
        <v/>
      </c>
      <c r="I320" s="21" t="str">
        <f>IF(OR(RIGHT(Calendar!O320,4)="REDS",RIGHT(Calendar!O320,6)="BLACKS",RIGHT(Calendar!O320,5)="BLUES"),Calendar!N320,"")</f>
        <v/>
      </c>
      <c r="J320" s="21" t="str">
        <f>IF(OR(RIGHT(Calendar!R320,4)="REDS",RIGHT(Calendar!R320,6)="BLACKS",RIGHT(Calendar!R320,5)="BLUES"),Calendar!Q320,"")</f>
        <v/>
      </c>
      <c r="K320" s="21" t="str">
        <f>IF(OR(RIGHT(Calendar!U320,4)="REDS",RIGHT(Calendar!U320,6)="BLACKS",RIGHT(Calendar!U320,5)="BLUES"),Calendar!T320,"")</f>
        <v/>
      </c>
      <c r="L320" s="21" t="str">
        <f>IF(OR(RIGHT(Calendar!X320,4)="REDS",RIGHT(Calendar!X320,6)="BLACKS",RIGHT(Calendar!X320,5)="BLUES"),Calendar!W320,"")</f>
        <v/>
      </c>
      <c r="M320" s="21" t="str">
        <f>IF(OR(RIGHT(Calendar!AA320,4)="REDS",RIGHT(Calendar!AA320,6)="BLACKS",RIGHT(Calendar!AA320,5)="BLUES"),Calendar!Z320,"")</f>
        <v/>
      </c>
      <c r="N320" s="21" t="str">
        <f>IF(OR(RIGHT(Calendar!AD320,4)="REDS",RIGHT(Calendar!AD320,6)="BLACKS",RIGHT(Calendar!AD320,5)="BLUES"),Calendar!AC320,"")</f>
        <v/>
      </c>
      <c r="O320" s="21" t="str">
        <f>IF(OR(RIGHT(Calendar!AG320,4)="REDS",RIGHT(Calendar!AG320,6)="BLACKS",RIGHT(Calendar!AG320,5)="BLUES"),Calendar!AF320,"")</f>
        <v/>
      </c>
      <c r="P320" s="21" t="str">
        <f>IF(OR(RIGHT(Calendar!AJ320,4)="REDS",RIGHT(Calendar!AJ320,6)="BLACKS",RIGHT(Calendar!AJ320,5)="BLUES"),Calendar!AI320,"")</f>
        <v/>
      </c>
      <c r="Q320" s="21" t="str">
        <f>IF(OR(RIGHT(Calendar!AM320,4)="REDS",RIGHT(Calendar!AM320,6)="BLACKS",RIGHT(Calendar!AM320,5)="BLUES"),Calendar!AL320,"")</f>
        <v/>
      </c>
      <c r="R320" s="21" t="str">
        <f>IF(OR(RIGHT(Calendar!AP320,4)="REDS",RIGHT(Calendar!AP320,6)="BLACKS",RIGHT(Calendar!AP320,5)="BLUES"),Calendar!AO320,"")</f>
        <v/>
      </c>
      <c r="S320" s="21" t="str">
        <f>IF(OR(RIGHT(Calendar!AS320,4)="REDS",RIGHT(Calendar!AS320,6)="BLACKS",RIGHT(Calendar!AS320,5)="BLUES"),Calendar!AR320,"")</f>
        <v/>
      </c>
      <c r="T320" s="21" t="str">
        <f>IF(OR(RIGHT(Calendar!AV320,4)="REDS",RIGHT(Calendar!AV320,6)="BLACKS",RIGHT(Calendar!AV320,5)="BLUES"),Calendar!AU320,"")</f>
        <v/>
      </c>
      <c r="U320" s="21" t="str">
        <f>IF(OR(RIGHT(Calendar!AY320,4)="REDS",RIGHT(Calendar!AY320,6)="BLACKS",RIGHT(Calendar!AY320,5)="BLUES"),Calendar!AX320,"")</f>
        <v/>
      </c>
      <c r="V320" s="21" t="str">
        <f>IF(OR(RIGHT(Calendar!BB320,4)="REDS",RIGHT(Calendar!BB320,6)="BLACKS",RIGHT(Calendar!BB320,5)="BLUES"),Calendar!BA320,"")</f>
        <v/>
      </c>
      <c r="W320" s="21" t="str">
        <f>IF(OR(RIGHT(Calendar!BE320,4)="REDS",RIGHT(Calendar!BE320,6)="BLACKS",RIGHT(Calendar!BE320,5)="BLUES"),Calendar!BD320,"")</f>
        <v/>
      </c>
      <c r="X320" s="21" t="str">
        <f>IF(OR(RIGHT(Calendar!BH320,4)="REDS",RIGHT(Calendar!BH320,6)="BLACKS",RIGHT(Calendar!BH320,5)="BLUES"),Calendar!BG320,"")</f>
        <v/>
      </c>
      <c r="Y320" s="21" t="str">
        <f>IF(OR(RIGHT(Calendar!BK320,4)="REDS",RIGHT(Calendar!BK320,6)="BLACKS",RIGHT(Calendar!BK320,5)="BLUES"),Calendar!BJ320,"")</f>
        <v/>
      </c>
      <c r="Z320" s="21" t="str">
        <f>IF(OR(RIGHT(Calendar!BN320,4)="REDS",RIGHT(Calendar!BN320,6)="BLACKS",RIGHT(Calendar!BN320,5)="BLUES"),Calendar!BM320,"")</f>
        <v/>
      </c>
      <c r="AA320" s="21" t="str">
        <f>IF(OR(RIGHT(Calendar!BQ320,4)="REDS",RIGHT(Calendar!BQ320,6)="BLACKS",RIGHT(Calendar!BQ320,5)="BLUES"),Calendar!BP320,"")</f>
        <v/>
      </c>
      <c r="AB320" s="21" t="str">
        <f>IF(OR(RIGHT(Calendar!BT320,4)="REDS",RIGHT(Calendar!BT320,6)="BLACKS",RIGHT(Calendar!BT320,5)="BLUES"),Calendar!BS320,"")</f>
        <v/>
      </c>
      <c r="AC320" s="21" t="str">
        <f>IF(OR(RIGHT(Calendar!BW320,4)="REDS",RIGHT(Calendar!BW320,6)="BLACKS",RIGHT(Calendar!BW320,5)="BLUES"),Calendar!BV320,"")</f>
        <v/>
      </c>
      <c r="AD320" s="21" t="str">
        <f>IF(OR(RIGHT(Calendar!BZ320,4)="REDS",RIGHT(Calendar!BZ320,6)="BLACKS",RIGHT(Calendar!BZ320,5)="BLUES"),Calendar!BY320,"")</f>
        <v/>
      </c>
      <c r="AE320" s="21" t="str">
        <f>IF(OR(RIGHT(Calendar!CC320,4)="REDS",RIGHT(Calendar!CC320,6)="BLACKS",RIGHT(Calendar!CC320,5)="BLUES"),Calendar!CB320,"")</f>
        <v/>
      </c>
      <c r="AF320" s="21" t="str">
        <f>IF(OR(RIGHT(Calendar!CF320,4)="REDS",RIGHT(Calendar!CF320,6)="BLACKS",RIGHT(Calendar!CF320,5)="BLUES"),Calendar!CE320,"")</f>
        <v/>
      </c>
      <c r="AG320" s="21" t="str">
        <f>IF(OR(RIGHT(Calendar!CI320,4)="REDS",RIGHT(Calendar!CI320,6)="BLACKS",RIGHT(Calendar!CI320,5)="BLUES"),Calendar!CH320,"")</f>
        <v/>
      </c>
      <c r="AH320" s="21" t="str">
        <f>IF(OR(RIGHT(Calendar!CL320,4)="REDS",RIGHT(Calendar!CL320,6)="BLACKS",RIGHT(Calendar!CL320,5)="BLUES"),Calendar!CK320,"")</f>
        <v/>
      </c>
      <c r="AI320" s="21" t="str">
        <f>IF(OR(RIGHT(Calendar!CO320,4)="REDS",RIGHT(Calendar!CO320,6)="BLACKS",RIGHT(Calendar!CO320,5)="BLUES"),Calendar!CN320,"")</f>
        <v/>
      </c>
      <c r="AJ320" s="21" t="str">
        <f>IF(OR(RIGHT(Calendar!CR320,4)="REDS",RIGHT(Calendar!CR320,6)="BLACKS",RIGHT(Calendar!CR320,5)="BLUES"),Calendar!CQ320,"")</f>
        <v/>
      </c>
      <c r="AK320" s="21" t="str">
        <f>IF(OR(RIGHT(Calendar!CU320,4)="REDS",RIGHT(Calendar!CU320,6)="BLACKS",RIGHT(Calendar!CU320,5)="BLUES"),Calendar!CT320,"")</f>
        <v/>
      </c>
      <c r="AL320" s="21" t="str">
        <f>IF(OR(RIGHT(Calendar!CX320,4)="REDS",RIGHT(Calendar!CX320,6)="BLACKS",RIGHT(Calendar!CX320,5)="BLUES"),Calendar!CW320,"")</f>
        <v/>
      </c>
      <c r="AM320" s="21" t="str">
        <f>IF(OR(RIGHT(Calendar!DA320,4)="REDS",RIGHT(Calendar!DA320,6)="BLACKS",RIGHT(Calendar!DA320,5)="BLUES"),Calendar!CZ320,"")</f>
        <v/>
      </c>
      <c r="AN320" s="21" t="str">
        <f>IF(OR(RIGHT(Calendar!DD320,4)="REDS",RIGHT(Calendar!DD320,6)="BLACKS",RIGHT(Calendar!DD320,5)="BLUES"),Calendar!DC320,"")</f>
        <v/>
      </c>
      <c r="AO320" s="21" t="str">
        <f>IF(OR(RIGHT(Calendar!DG320,4)="REDS",RIGHT(Calendar!DG320,6)="BLACKS",RIGHT(Calendar!DG320,5)="BLUES"),Calendar!DF320,"")</f>
        <v/>
      </c>
      <c r="AP320" s="21" t="str">
        <f>IF(OR(RIGHT(Calendar!DJ320,4)="REDS",RIGHT(Calendar!DJ320,6)="BLACKS",RIGHT(Calendar!DJ320,5)="BLUES"),Calendar!DI320,"")</f>
        <v/>
      </c>
      <c r="AQ320" s="21" t="str">
        <f>IF(OR(RIGHT(Calendar!DM320,4)="REDS",RIGHT(Calendar!DM320,6)="BLACKS",RIGHT(Calendar!DM320,5)="BLUES"),Calendar!DL320,"")</f>
        <v/>
      </c>
      <c r="AR320" s="21" t="str">
        <f>IF(OR(RIGHT(Calendar!DP320,4)="REDS",RIGHT(Calendar!DP320,6)="BLACKS",RIGHT(Calendar!DP320,5)="BLUES"),Calendar!DO320,"")</f>
        <v/>
      </c>
      <c r="AS320" s="21" t="str">
        <f>IF(OR(RIGHT(Calendar!DS320,4)="REDS",RIGHT(Calendar!DS320,6)="BLACKS",RIGHT(Calendar!DS320,5)="BLUES"),Calendar!DR320,"")</f>
        <v/>
      </c>
      <c r="AT320" s="21" t="str">
        <f>IF(OR(RIGHT(Calendar!DV320,4)="REDS",RIGHT(Calendar!DV320,6)="BLACKS",RIGHT(Calendar!DV320,5)="BLUES"),Calendar!DU320,"")</f>
        <v/>
      </c>
      <c r="AU320" s="21" t="str">
        <f>IF(OR(RIGHT(Calendar!DY320,4)="REDS",RIGHT(Calendar!DY320,6)="BLACKS",RIGHT(Calendar!DY320,5)="BLUES"),Calendar!DX320,"")</f>
        <v/>
      </c>
      <c r="AV320" s="21" t="str">
        <f>IF(OR(RIGHT(Calendar!EB320,4)="REDS",RIGHT(Calendar!EB320,6)="BLACKS",RIGHT(Calendar!EB320,5)="BLUES"),Calendar!EA320,"")</f>
        <v/>
      </c>
      <c r="AW320" s="66" t="str">
        <f>IF(Calendar!I320="","",CONCATENATE(A320,"_",Calendar!H320,"_",Calendar!I320,"_",Calendar!J320,","))</f>
        <v/>
      </c>
      <c r="AX320" s="66" t="str">
        <f>IF(Calendar!L320="","",CONCATENATE(A320,"_",Calendar!K320,"_",Calendar!L320,"_",Calendar!M320,","))</f>
        <v/>
      </c>
      <c r="AY320" s="66" t="str">
        <f>IF(Calendar!O320="","",CONCATENATE(A320,"_",Calendar!N320,"_",Calendar!O320,"_",Calendar!P320,","))</f>
        <v/>
      </c>
      <c r="AZ320" s="66" t="str">
        <f>IF(Calendar!R320="","",CONCATENATE(A320,"_",Calendar!Q320,"_",Calendar!R320,"_",Calendar!S320,","))</f>
        <v/>
      </c>
      <c r="BA320" s="66" t="str">
        <f>IF(Calendar!U320="","",CONCATENATE(A320,"_",Calendar!T320,"_",Calendar!U320,"_",Calendar!V320,","))</f>
        <v/>
      </c>
      <c r="BB320" s="66" t="str">
        <f>IF(Calendar!X320="","",CONCATENATE(A320,"_",Calendar!W320,"_",Calendar!X320,"_",Calendar!Y320,","))</f>
        <v/>
      </c>
      <c r="BC320" s="66" t="str">
        <f>IF(Calendar!AA320="","",CONCATENATE(A320,"_",Calendar!Z320,"_",Calendar!AA320,"_",Calendar!AB320,","))</f>
        <v/>
      </c>
      <c r="BD320" s="66" t="str">
        <f>IF(Calendar!AD320="","",CONCATENATE(A320,"_",Calendar!AC320,"_",Calendar!AD320,"_",Calendar!AE320,","))</f>
        <v/>
      </c>
      <c r="BE320" s="66" t="str">
        <f>IF(Calendar!AG320="","",CONCATENATE(A320,"_",Calendar!AF320,"_",Calendar!AG320,"_",Calendar!AH320,","))</f>
        <v/>
      </c>
      <c r="BF320" s="66" t="str">
        <f>IF(Calendar!AJ320="","",CONCATENATE(A320,"_",Calendar!AI320,"_",Calendar!AJ320,"_",Calendar!AK320,","))</f>
        <v/>
      </c>
      <c r="BG320" s="66" t="str">
        <f>IF(Calendar!AM320="","",CONCATENATE(A320,"_",Calendar!AL320,"_",Calendar!AM320,"_",Calendar!AN320,","))</f>
        <v/>
      </c>
      <c r="BH320" s="66" t="str">
        <f>IF(Calendar!AP320="","",CONCATENATE(A320,"_",Calendar!AO320,"_",Calendar!AP320,"_",Calendar!AQ320,","))</f>
        <v/>
      </c>
      <c r="BI320" s="66" t="str">
        <f>IF(Calendar!AS320="","",CONCATENATE(A320,"_",Calendar!AR320,"_",Calendar!AS320,"_",Calendar!AT320,","))</f>
        <v/>
      </c>
      <c r="BJ320" s="66" t="str">
        <f>IF(Calendar!AV320="","",CONCATENATE(A320,"_",Calendar!AU320,"_",Calendar!AV320,"_",Calendar!AW320,","))</f>
        <v/>
      </c>
      <c r="BK320" s="66" t="str">
        <f>IF(Calendar!AY320="","",CONCATENATE(A320,"_",Calendar!AX320,"_",Calendar!AY320,"_",Calendar!AZ320,","))</f>
        <v/>
      </c>
      <c r="BL320" s="66" t="str">
        <f>IF(Calendar!BB320="","",CONCATENATE(A320,"_",Calendar!BA320,"_",Calendar!BB320,"_",Calendar!BC320,","))</f>
        <v/>
      </c>
      <c r="BM320" s="66" t="str">
        <f>IF(Calendar!BE320="","",CONCATENATE(A320,"_",Calendar!BD320,"_",Calendar!BE320,"_",Calendar!BF320,","))</f>
        <v/>
      </c>
      <c r="BN320" s="66" t="str">
        <f>IF(Calendar!BH320="","",CONCATENATE(A320,"_",Calendar!BG320,"_",Calendar!BH320,"_",Calendar!BI320,","))</f>
        <v/>
      </c>
      <c r="BO320" s="66" t="str">
        <f>IF(Calendar!BK320="","",CONCATENATE(A320,"_",Calendar!BJ320,"_",Calendar!BK320,"_",Calendar!BL320,","))</f>
        <v/>
      </c>
      <c r="BP320" s="66" t="str">
        <f>IF(Calendar!BN320="","",CONCATENATE(A320,"_",Calendar!BM320,"_",Calendar!BN320,"_",Calendar!BO320,","))</f>
        <v/>
      </c>
      <c r="BQ320" s="66" t="str">
        <f>IF(Calendar!BQ320="","",CONCATENATE(A320,"_",Calendar!BP320,"_",Calendar!BQ320,"_",Calendar!BR320,","))</f>
        <v/>
      </c>
      <c r="BR320" s="66" t="str">
        <f>IF(Calendar!BT320="","",CONCATENATE(A320,"_",Calendar!BS320,"_",Calendar!BT320,"_",Calendar!BU320,","))</f>
        <v/>
      </c>
      <c r="BS320" s="66" t="str">
        <f>IF(Calendar!BW320="","",CONCATENATE(A320,"_",Calendar!BV320,"_",Calendar!BW320,"_",Calendar!BX320,","))</f>
        <v/>
      </c>
      <c r="BT320" s="66" t="str">
        <f>IF(Calendar!BZ320="","",CONCATENATE(A320,"_",Calendar!BY320,"_",Calendar!BZ320,"_",Calendar!CA320,","))</f>
        <v/>
      </c>
      <c r="BU320" s="66" t="str">
        <f>IF(Calendar!CC320="","",CONCATENATE(A320,"_",Calendar!CB320,"_",Calendar!CC320,"_",Calendar!CD320,","))</f>
        <v/>
      </c>
      <c r="BV320" s="66" t="str">
        <f>IF(Calendar!CF320="","",CONCATENATE(A320,"_",Calendar!CE320,"_",Calendar!CF320,"_",Calendar!CG320,","))</f>
        <v/>
      </c>
      <c r="BW320" s="66" t="str">
        <f>IF(Calendar!CI320="","",CONCATENATE(A320,"_",Calendar!CH320,"_",Calendar!CI320,"_",Calendar!CJ320,","))</f>
        <v/>
      </c>
      <c r="BX320" s="66" t="str">
        <f>IF(Calendar!CL320="","",CONCATENATE(A320,"_",Calendar!CK320,"_",Calendar!CL320,"_",Calendar!CM320,","))</f>
        <v/>
      </c>
      <c r="BY320" s="66" t="str">
        <f>IF(Calendar!CO320="","",CONCATENATE(A320,"_",Calendar!CN320,"_",Calendar!CO320,"_",Calendar!CP320,","))</f>
        <v/>
      </c>
      <c r="BZ320" s="66" t="str">
        <f>IF(Calendar!CR320="","",CONCATENATE(A320,"_",Calendar!CQ320,"_",Calendar!CR320,"_",Calendar!CS320,","))</f>
        <v/>
      </c>
      <c r="CA320" s="66" t="str">
        <f>IF(Calendar!CU320="","",CONCATENATE(A320,"_",Calendar!CT320,"_",Calendar!CU320,"_",Calendar!CV320,","))</f>
        <v/>
      </c>
      <c r="CB320" s="66" t="str">
        <f>IF(Calendar!CX320="","",CONCATENATE(A320,"_",Calendar!CW320,"_",Calendar!CX320,"_",Calendar!CY320,","))</f>
        <v/>
      </c>
      <c r="CC320" s="66" t="str">
        <f>IF(Calendar!DA320="","",CONCATENATE(A320,"_",Calendar!CZ320,"_",Calendar!DA320,"_",Calendar!DB320,","))</f>
        <v/>
      </c>
      <c r="CD320" s="66" t="str">
        <f>IF(Calendar!DD320="","",CONCATENATE(A320,"_",Calendar!DC320,"_",Calendar!DD320,"_",Calendar!DE320,","))</f>
        <v/>
      </c>
      <c r="CE320" s="66" t="str">
        <f>IF(Calendar!DG320="","",CONCATENATE(A320,"_",Calendar!DF320,"_",Calendar!DG320,"_",Calendar!DH320,","))</f>
        <v/>
      </c>
      <c r="CF320" s="66" t="str">
        <f>IF(Calendar!DJ320="","",CONCATENATE(A320,"_",Calendar!DI320,"_",Calendar!DJ320,"_",Calendar!DK320,","))</f>
        <v/>
      </c>
      <c r="CG320" s="66" t="str">
        <f>IF(Calendar!DM320="","",CONCATENATE(A320,"_",Calendar!DL320,"_",Calendar!DM320,"_",Calendar!DN320,","))</f>
        <v/>
      </c>
      <c r="CH320" s="66" t="str">
        <f>IF(Calendar!DP320="","",CONCATENATE(A320,"_",Calendar!DO320,"_",Calendar!DP320,"_",Calendar!DQ320,","))</f>
        <v/>
      </c>
      <c r="CI320" s="66" t="str">
        <f>IF(Calendar!DS320="","",CONCATENATE(A320,"_",Calendar!DR320,"_",Calendar!DS320,"_",Calendar!DT320,","))</f>
        <v/>
      </c>
      <c r="CJ320" s="66" t="str">
        <f>IF(Calendar!DV320="","",CONCATENATE(A320,"_",Calendar!DU320,"_",Calendar!DV320,"_",Calendar!DW320,","))</f>
        <v/>
      </c>
      <c r="CK320" s="66" t="str">
        <f>IF(Calendar!DY320="","",CONCATENATE(A320,"_",Calendar!DX320,"_",Calendar!DY320,"_",Calendar!DZ320,","))</f>
        <v/>
      </c>
      <c r="CL320" s="90" t="str">
        <f>IF(Calendar!EB320="","",CONCATENATE(A320,"_",Calendar!EA320,"_",Calendar!EB320,"_",Calendar!EC320,","))</f>
        <v/>
      </c>
      <c r="CM320" s="94" t="str">
        <f t="shared" si="21"/>
        <v/>
      </c>
      <c r="CN320" s="95" t="str">
        <f t="shared" si="22"/>
        <v/>
      </c>
      <c r="CO320" s="96" t="str">
        <f t="shared" si="23"/>
        <v/>
      </c>
      <c r="CP320" s="94" t="str">
        <f>IF(View!$D$1&lt;&gt;"OK","",IF(OR(View!$C$3="K+4",View!$C$3="K+4 &amp; K+7",View!$C$3="K+4 &amp; K+10",View!$C$3="ALL"),IF(CM320="","",IF(AND(HomeCalc!$A320&gt;=View!$C$1,HomeCalc!A320&lt;=View!$C$2),HomeCalc!CM320,"")),""))</f>
        <v/>
      </c>
      <c r="CQ320" s="95" t="str">
        <f>IF(View!$D$1&lt;&gt;"OK","",IF(OR(View!$C$3="K+7",View!$C$3="K+4 &amp; K+7",View!$C$3="K+7 &amp; K+10",View!$C$3="ALL"),IF(CN320="","",IF(AND(HomeCalc!$A320&gt;=View!$C$1,HomeCalc!A320&lt;=View!$C$2),HomeCalc!CN320,"")),""))</f>
        <v/>
      </c>
      <c r="CR320" s="96" t="str">
        <f>IF(View!$D$1&lt;&gt;"OK","",IF(OR(View!$C$3="K+10",View!$C$3="K+4 &amp; K+10",View!$C$3="K+7 &amp; K+10",View!$C$3="ALL"),IF(CO320="","",IF(AND(HomeCalc!$A320&gt;=View!$C$1,HomeCalc!A320&lt;=View!$C$2),HomeCalc!CO320,"")),""))</f>
        <v/>
      </c>
      <c r="CS320" s="102" t="str">
        <f>IF(View!$D$1&lt;&gt;"OK","",CONCATENATE(CS319,CP320,CQ320,CR320))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21" spans="1:97" ht="15.75" x14ac:dyDescent="0.25">
      <c r="A321" s="11">
        <v>42503</v>
      </c>
      <c r="B321" s="17" t="s">
        <v>87</v>
      </c>
      <c r="C321" s="16">
        <f t="shared" si="24"/>
        <v>46</v>
      </c>
      <c r="D321" s="27" t="s">
        <v>63</v>
      </c>
      <c r="E321" s="8" t="s">
        <v>71</v>
      </c>
      <c r="F321" s="64">
        <f t="shared" si="20"/>
        <v>0</v>
      </c>
      <c r="G321" s="21" t="str">
        <f>IF(OR(RIGHT(Calendar!I321,4)="REDS",RIGHT(Calendar!I321,6)="BLACKS",RIGHT(Calendar!I321,5)="BLUES"),Calendar!H321,"")</f>
        <v/>
      </c>
      <c r="H321" s="21" t="str">
        <f>IF(OR(RIGHT(Calendar!L321,4)="REDS",RIGHT(Calendar!L321,6)="BLACKS",RIGHT(Calendar!L321,5)="BLUES"),Calendar!K321,"")</f>
        <v/>
      </c>
      <c r="I321" s="21" t="str">
        <f>IF(OR(RIGHT(Calendar!O321,4)="REDS",RIGHT(Calendar!O321,6)="BLACKS",RIGHT(Calendar!O321,5)="BLUES"),Calendar!N321,"")</f>
        <v/>
      </c>
      <c r="J321" s="21" t="str">
        <f>IF(OR(RIGHT(Calendar!R321,4)="REDS",RIGHT(Calendar!R321,6)="BLACKS",RIGHT(Calendar!R321,5)="BLUES"),Calendar!Q321,"")</f>
        <v/>
      </c>
      <c r="K321" s="21" t="str">
        <f>IF(OR(RIGHT(Calendar!U321,4)="REDS",RIGHT(Calendar!U321,6)="BLACKS",RIGHT(Calendar!U321,5)="BLUES"),Calendar!T321,"")</f>
        <v/>
      </c>
      <c r="L321" s="21" t="str">
        <f>IF(OR(RIGHT(Calendar!X321,4)="REDS",RIGHT(Calendar!X321,6)="BLACKS",RIGHT(Calendar!X321,5)="BLUES"),Calendar!W321,"")</f>
        <v/>
      </c>
      <c r="M321" s="21" t="str">
        <f>IF(OR(RIGHT(Calendar!AA321,4)="REDS",RIGHT(Calendar!AA321,6)="BLACKS",RIGHT(Calendar!AA321,5)="BLUES"),Calendar!Z321,"")</f>
        <v/>
      </c>
      <c r="N321" s="21" t="str">
        <f>IF(OR(RIGHT(Calendar!AD321,4)="REDS",RIGHT(Calendar!AD321,6)="BLACKS",RIGHT(Calendar!AD321,5)="BLUES"),Calendar!AC321,"")</f>
        <v/>
      </c>
      <c r="O321" s="21" t="str">
        <f>IF(OR(RIGHT(Calendar!AG321,4)="REDS",RIGHT(Calendar!AG321,6)="BLACKS",RIGHT(Calendar!AG321,5)="BLUES"),Calendar!AF321,"")</f>
        <v/>
      </c>
      <c r="P321" s="21" t="str">
        <f>IF(OR(RIGHT(Calendar!AJ321,4)="REDS",RIGHT(Calendar!AJ321,6)="BLACKS",RIGHT(Calendar!AJ321,5)="BLUES"),Calendar!AI321,"")</f>
        <v/>
      </c>
      <c r="Q321" s="21" t="str">
        <f>IF(OR(RIGHT(Calendar!AM321,4)="REDS",RIGHT(Calendar!AM321,6)="BLACKS",RIGHT(Calendar!AM321,5)="BLUES"),Calendar!AL321,"")</f>
        <v/>
      </c>
      <c r="R321" s="21" t="str">
        <f>IF(OR(RIGHT(Calendar!AP321,4)="REDS",RIGHT(Calendar!AP321,6)="BLACKS",RIGHT(Calendar!AP321,5)="BLUES"),Calendar!AO321,"")</f>
        <v/>
      </c>
      <c r="S321" s="21" t="str">
        <f>IF(OR(RIGHT(Calendar!AS321,4)="REDS",RIGHT(Calendar!AS321,6)="BLACKS",RIGHT(Calendar!AS321,5)="BLUES"),Calendar!AR321,"")</f>
        <v/>
      </c>
      <c r="T321" s="21" t="str">
        <f>IF(OR(RIGHT(Calendar!AV321,4)="REDS",RIGHT(Calendar!AV321,6)="BLACKS",RIGHT(Calendar!AV321,5)="BLUES"),Calendar!AU321,"")</f>
        <v/>
      </c>
      <c r="U321" s="21" t="str">
        <f>IF(OR(RIGHT(Calendar!AY321,4)="REDS",RIGHT(Calendar!AY321,6)="BLACKS",RIGHT(Calendar!AY321,5)="BLUES"),Calendar!AX321,"")</f>
        <v/>
      </c>
      <c r="V321" s="21" t="str">
        <f>IF(OR(RIGHT(Calendar!BB321,4)="REDS",RIGHT(Calendar!BB321,6)="BLACKS",RIGHT(Calendar!BB321,5)="BLUES"),Calendar!BA321,"")</f>
        <v/>
      </c>
      <c r="W321" s="21" t="str">
        <f>IF(OR(RIGHT(Calendar!BE321,4)="REDS",RIGHT(Calendar!BE321,6)="BLACKS",RIGHT(Calendar!BE321,5)="BLUES"),Calendar!BD321,"")</f>
        <v/>
      </c>
      <c r="X321" s="21" t="str">
        <f>IF(OR(RIGHT(Calendar!BH321,4)="REDS",RIGHT(Calendar!BH321,6)="BLACKS",RIGHT(Calendar!BH321,5)="BLUES"),Calendar!BG321,"")</f>
        <v/>
      </c>
      <c r="Y321" s="21" t="str">
        <f>IF(OR(RIGHT(Calendar!BK321,4)="REDS",RIGHT(Calendar!BK321,6)="BLACKS",RIGHT(Calendar!BK321,5)="BLUES"),Calendar!BJ321,"")</f>
        <v/>
      </c>
      <c r="Z321" s="21" t="str">
        <f>IF(OR(RIGHT(Calendar!BN321,4)="REDS",RIGHT(Calendar!BN321,6)="BLACKS",RIGHT(Calendar!BN321,5)="BLUES"),Calendar!BM321,"")</f>
        <v/>
      </c>
      <c r="AA321" s="21" t="str">
        <f>IF(OR(RIGHT(Calendar!BQ321,4)="REDS",RIGHT(Calendar!BQ321,6)="BLACKS",RIGHT(Calendar!BQ321,5)="BLUES"),Calendar!BP321,"")</f>
        <v/>
      </c>
      <c r="AB321" s="21" t="str">
        <f>IF(OR(RIGHT(Calendar!BT321,4)="REDS",RIGHT(Calendar!BT321,6)="BLACKS",RIGHT(Calendar!BT321,5)="BLUES"),Calendar!BS321,"")</f>
        <v/>
      </c>
      <c r="AC321" s="21" t="str">
        <f>IF(OR(RIGHT(Calendar!BW321,4)="REDS",RIGHT(Calendar!BW321,6)="BLACKS",RIGHT(Calendar!BW321,5)="BLUES"),Calendar!BV321,"")</f>
        <v/>
      </c>
      <c r="AD321" s="21" t="str">
        <f>IF(OR(RIGHT(Calendar!BZ321,4)="REDS",RIGHT(Calendar!BZ321,6)="BLACKS",RIGHT(Calendar!BZ321,5)="BLUES"),Calendar!BY321,"")</f>
        <v/>
      </c>
      <c r="AE321" s="21" t="str">
        <f>IF(OR(RIGHT(Calendar!CC321,4)="REDS",RIGHT(Calendar!CC321,6)="BLACKS",RIGHT(Calendar!CC321,5)="BLUES"),Calendar!CB321,"")</f>
        <v/>
      </c>
      <c r="AF321" s="21" t="str">
        <f>IF(OR(RIGHT(Calendar!CF321,4)="REDS",RIGHT(Calendar!CF321,6)="BLACKS",RIGHT(Calendar!CF321,5)="BLUES"),Calendar!CE321,"")</f>
        <v/>
      </c>
      <c r="AG321" s="21" t="str">
        <f>IF(OR(RIGHT(Calendar!CI321,4)="REDS",RIGHT(Calendar!CI321,6)="BLACKS",RIGHT(Calendar!CI321,5)="BLUES"),Calendar!CH321,"")</f>
        <v/>
      </c>
      <c r="AH321" s="21" t="str">
        <f>IF(OR(RIGHT(Calendar!CL321,4)="REDS",RIGHT(Calendar!CL321,6)="BLACKS",RIGHT(Calendar!CL321,5)="BLUES"),Calendar!CK321,"")</f>
        <v/>
      </c>
      <c r="AI321" s="21" t="str">
        <f>IF(OR(RIGHT(Calendar!CO321,4)="REDS",RIGHT(Calendar!CO321,6)="BLACKS",RIGHT(Calendar!CO321,5)="BLUES"),Calendar!CN321,"")</f>
        <v/>
      </c>
      <c r="AJ321" s="21" t="str">
        <f>IF(OR(RIGHT(Calendar!CR321,4)="REDS",RIGHT(Calendar!CR321,6)="BLACKS",RIGHT(Calendar!CR321,5)="BLUES"),Calendar!CQ321,"")</f>
        <v/>
      </c>
      <c r="AK321" s="21" t="str">
        <f>IF(OR(RIGHT(Calendar!CU321,4)="REDS",RIGHT(Calendar!CU321,6)="BLACKS",RIGHT(Calendar!CU321,5)="BLUES"),Calendar!CT321,"")</f>
        <v/>
      </c>
      <c r="AL321" s="21" t="str">
        <f>IF(OR(RIGHT(Calendar!CX321,4)="REDS",RIGHT(Calendar!CX321,6)="BLACKS",RIGHT(Calendar!CX321,5)="BLUES"),Calendar!CW321,"")</f>
        <v/>
      </c>
      <c r="AM321" s="21" t="str">
        <f>IF(OR(RIGHT(Calendar!DA321,4)="REDS",RIGHT(Calendar!DA321,6)="BLACKS",RIGHT(Calendar!DA321,5)="BLUES"),Calendar!CZ321,"")</f>
        <v/>
      </c>
      <c r="AN321" s="21" t="str">
        <f>IF(OR(RIGHT(Calendar!DD321,4)="REDS",RIGHT(Calendar!DD321,6)="BLACKS",RIGHT(Calendar!DD321,5)="BLUES"),Calendar!DC321,"")</f>
        <v/>
      </c>
      <c r="AO321" s="21" t="str">
        <f>IF(OR(RIGHT(Calendar!DG321,4)="REDS",RIGHT(Calendar!DG321,6)="BLACKS",RIGHT(Calendar!DG321,5)="BLUES"),Calendar!DF321,"")</f>
        <v/>
      </c>
      <c r="AP321" s="21" t="str">
        <f>IF(OR(RIGHT(Calendar!DJ321,4)="REDS",RIGHT(Calendar!DJ321,6)="BLACKS",RIGHT(Calendar!DJ321,5)="BLUES"),Calendar!DI321,"")</f>
        <v/>
      </c>
      <c r="AQ321" s="21" t="str">
        <f>IF(OR(RIGHT(Calendar!DM321,4)="REDS",RIGHT(Calendar!DM321,6)="BLACKS",RIGHT(Calendar!DM321,5)="BLUES"),Calendar!DL321,"")</f>
        <v/>
      </c>
      <c r="AR321" s="21" t="str">
        <f>IF(OR(RIGHT(Calendar!DP321,4)="REDS",RIGHT(Calendar!DP321,6)="BLACKS",RIGHT(Calendar!DP321,5)="BLUES"),Calendar!DO321,"")</f>
        <v/>
      </c>
      <c r="AS321" s="21" t="str">
        <f>IF(OR(RIGHT(Calendar!DS321,4)="REDS",RIGHT(Calendar!DS321,6)="BLACKS",RIGHT(Calendar!DS321,5)="BLUES"),Calendar!DR321,"")</f>
        <v/>
      </c>
      <c r="AT321" s="21" t="str">
        <f>IF(OR(RIGHT(Calendar!DV321,4)="REDS",RIGHT(Calendar!DV321,6)="BLACKS",RIGHT(Calendar!DV321,5)="BLUES"),Calendar!DU321,"")</f>
        <v/>
      </c>
      <c r="AU321" s="21" t="str">
        <f>IF(OR(RIGHT(Calendar!DY321,4)="REDS",RIGHT(Calendar!DY321,6)="BLACKS",RIGHT(Calendar!DY321,5)="BLUES"),Calendar!DX321,"")</f>
        <v/>
      </c>
      <c r="AV321" s="21" t="str">
        <f>IF(OR(RIGHT(Calendar!EB321,4)="REDS",RIGHT(Calendar!EB321,6)="BLACKS",RIGHT(Calendar!EB321,5)="BLUES"),Calendar!EA321,"")</f>
        <v/>
      </c>
      <c r="AW321" s="66" t="str">
        <f>IF(Calendar!I321="","",CONCATENATE(A321,"_",Calendar!H321,"_",Calendar!I321,"_",Calendar!J321,","))</f>
        <v/>
      </c>
      <c r="AX321" s="66" t="str">
        <f>IF(Calendar!L321="","",CONCATENATE(A321,"_",Calendar!K321,"_",Calendar!L321,"_",Calendar!M321,","))</f>
        <v/>
      </c>
      <c r="AY321" s="66" t="str">
        <f>IF(Calendar!O321="","",CONCATENATE(A321,"_",Calendar!N321,"_",Calendar!O321,"_",Calendar!P321,","))</f>
        <v/>
      </c>
      <c r="AZ321" s="66" t="str">
        <f>IF(Calendar!R321="","",CONCATENATE(A321,"_",Calendar!Q321,"_",Calendar!R321,"_",Calendar!S321,","))</f>
        <v/>
      </c>
      <c r="BA321" s="66" t="str">
        <f>IF(Calendar!U321="","",CONCATENATE(A321,"_",Calendar!T321,"_",Calendar!U321,"_",Calendar!V321,","))</f>
        <v/>
      </c>
      <c r="BB321" s="66" t="str">
        <f>IF(Calendar!X321="","",CONCATENATE(A321,"_",Calendar!W321,"_",Calendar!X321,"_",Calendar!Y321,","))</f>
        <v/>
      </c>
      <c r="BC321" s="66" t="str">
        <f>IF(Calendar!AA321="","",CONCATENATE(A321,"_",Calendar!Z321,"_",Calendar!AA321,"_",Calendar!AB321,","))</f>
        <v/>
      </c>
      <c r="BD321" s="66" t="str">
        <f>IF(Calendar!AD321="","",CONCATENATE(A321,"_",Calendar!AC321,"_",Calendar!AD321,"_",Calendar!AE321,","))</f>
        <v/>
      </c>
      <c r="BE321" s="66" t="str">
        <f>IF(Calendar!AG321="","",CONCATENATE(A321,"_",Calendar!AF321,"_",Calendar!AG321,"_",Calendar!AH321,","))</f>
        <v/>
      </c>
      <c r="BF321" s="66" t="str">
        <f>IF(Calendar!AJ321="","",CONCATENATE(A321,"_",Calendar!AI321,"_",Calendar!AJ321,"_",Calendar!AK321,","))</f>
        <v/>
      </c>
      <c r="BG321" s="66" t="str">
        <f>IF(Calendar!AM321="","",CONCATENATE(A321,"_",Calendar!AL321,"_",Calendar!AM321,"_",Calendar!AN321,","))</f>
        <v/>
      </c>
      <c r="BH321" s="66" t="str">
        <f>IF(Calendar!AP321="","",CONCATENATE(A321,"_",Calendar!AO321,"_",Calendar!AP321,"_",Calendar!AQ321,","))</f>
        <v/>
      </c>
      <c r="BI321" s="66" t="str">
        <f>IF(Calendar!AS321="","",CONCATENATE(A321,"_",Calendar!AR321,"_",Calendar!AS321,"_",Calendar!AT321,","))</f>
        <v/>
      </c>
      <c r="BJ321" s="66" t="str">
        <f>IF(Calendar!AV321="","",CONCATENATE(A321,"_",Calendar!AU321,"_",Calendar!AV321,"_",Calendar!AW321,","))</f>
        <v/>
      </c>
      <c r="BK321" s="66" t="str">
        <f>IF(Calendar!AY321="","",CONCATENATE(A321,"_",Calendar!AX321,"_",Calendar!AY321,"_",Calendar!AZ321,","))</f>
        <v/>
      </c>
      <c r="BL321" s="66" t="str">
        <f>IF(Calendar!BB321="","",CONCATENATE(A321,"_",Calendar!BA321,"_",Calendar!BB321,"_",Calendar!BC321,","))</f>
        <v/>
      </c>
      <c r="BM321" s="66" t="str">
        <f>IF(Calendar!BE321="","",CONCATENATE(A321,"_",Calendar!BD321,"_",Calendar!BE321,"_",Calendar!BF321,","))</f>
        <v/>
      </c>
      <c r="BN321" s="66" t="str">
        <f>IF(Calendar!BH321="","",CONCATENATE(A321,"_",Calendar!BG321,"_",Calendar!BH321,"_",Calendar!BI321,","))</f>
        <v/>
      </c>
      <c r="BO321" s="66" t="str">
        <f>IF(Calendar!BK321="","",CONCATENATE(A321,"_",Calendar!BJ321,"_",Calendar!BK321,"_",Calendar!BL321,","))</f>
        <v/>
      </c>
      <c r="BP321" s="66" t="str">
        <f>IF(Calendar!BN321="","",CONCATENATE(A321,"_",Calendar!BM321,"_",Calendar!BN321,"_",Calendar!BO321,","))</f>
        <v/>
      </c>
      <c r="BQ321" s="66" t="str">
        <f>IF(Calendar!BQ321="","",CONCATENATE(A321,"_",Calendar!BP321,"_",Calendar!BQ321,"_",Calendar!BR321,","))</f>
        <v/>
      </c>
      <c r="BR321" s="66" t="str">
        <f>IF(Calendar!BT321="","",CONCATENATE(A321,"_",Calendar!BS321,"_",Calendar!BT321,"_",Calendar!BU321,","))</f>
        <v/>
      </c>
      <c r="BS321" s="66" t="str">
        <f>IF(Calendar!BW321="","",CONCATENATE(A321,"_",Calendar!BV321,"_",Calendar!BW321,"_",Calendar!BX321,","))</f>
        <v/>
      </c>
      <c r="BT321" s="66" t="str">
        <f>IF(Calendar!BZ321="","",CONCATENATE(A321,"_",Calendar!BY321,"_",Calendar!BZ321,"_",Calendar!CA321,","))</f>
        <v/>
      </c>
      <c r="BU321" s="66" t="str">
        <f>IF(Calendar!CC321="","",CONCATENATE(A321,"_",Calendar!CB321,"_",Calendar!CC321,"_",Calendar!CD321,","))</f>
        <v/>
      </c>
      <c r="BV321" s="66" t="str">
        <f>IF(Calendar!CF321="","",CONCATENATE(A321,"_",Calendar!CE321,"_",Calendar!CF321,"_",Calendar!CG321,","))</f>
        <v/>
      </c>
      <c r="BW321" s="66" t="str">
        <f>IF(Calendar!CI321="","",CONCATENATE(A321,"_",Calendar!CH321,"_",Calendar!CI321,"_",Calendar!CJ321,","))</f>
        <v/>
      </c>
      <c r="BX321" s="66" t="str">
        <f>IF(Calendar!CL321="","",CONCATENATE(A321,"_",Calendar!CK321,"_",Calendar!CL321,"_",Calendar!CM321,","))</f>
        <v/>
      </c>
      <c r="BY321" s="66" t="str">
        <f>IF(Calendar!CO321="","",CONCATENATE(A321,"_",Calendar!CN321,"_",Calendar!CO321,"_",Calendar!CP321,","))</f>
        <v/>
      </c>
      <c r="BZ321" s="66" t="str">
        <f>IF(Calendar!CR321="","",CONCATENATE(A321,"_",Calendar!CQ321,"_",Calendar!CR321,"_",Calendar!CS321,","))</f>
        <v/>
      </c>
      <c r="CA321" s="66" t="str">
        <f>IF(Calendar!CU321="","",CONCATENATE(A321,"_",Calendar!CT321,"_",Calendar!CU321,"_",Calendar!CV321,","))</f>
        <v/>
      </c>
      <c r="CB321" s="66" t="str">
        <f>IF(Calendar!CX321="","",CONCATENATE(A321,"_",Calendar!CW321,"_",Calendar!CX321,"_",Calendar!CY321,","))</f>
        <v/>
      </c>
      <c r="CC321" s="66" t="str">
        <f>IF(Calendar!DA321="","",CONCATENATE(A321,"_",Calendar!CZ321,"_",Calendar!DA321,"_",Calendar!DB321,","))</f>
        <v/>
      </c>
      <c r="CD321" s="66" t="str">
        <f>IF(Calendar!DD321="","",CONCATENATE(A321,"_",Calendar!DC321,"_",Calendar!DD321,"_",Calendar!DE321,","))</f>
        <v/>
      </c>
      <c r="CE321" s="66" t="str">
        <f>IF(Calendar!DG321="","",CONCATENATE(A321,"_",Calendar!DF321,"_",Calendar!DG321,"_",Calendar!DH321,","))</f>
        <v/>
      </c>
      <c r="CF321" s="66" t="str">
        <f>IF(Calendar!DJ321="","",CONCATENATE(A321,"_",Calendar!DI321,"_",Calendar!DJ321,"_",Calendar!DK321,","))</f>
        <v/>
      </c>
      <c r="CG321" s="66" t="str">
        <f>IF(Calendar!DM321="","",CONCATENATE(A321,"_",Calendar!DL321,"_",Calendar!DM321,"_",Calendar!DN321,","))</f>
        <v/>
      </c>
      <c r="CH321" s="66" t="str">
        <f>IF(Calendar!DP321="","",CONCATENATE(A321,"_",Calendar!DO321,"_",Calendar!DP321,"_",Calendar!DQ321,","))</f>
        <v/>
      </c>
      <c r="CI321" s="66" t="str">
        <f>IF(Calendar!DS321="","",CONCATENATE(A321,"_",Calendar!DR321,"_",Calendar!DS321,"_",Calendar!DT321,","))</f>
        <v/>
      </c>
      <c r="CJ321" s="66" t="str">
        <f>IF(Calendar!DV321="","",CONCATENATE(A321,"_",Calendar!DU321,"_",Calendar!DV321,"_",Calendar!DW321,","))</f>
        <v/>
      </c>
      <c r="CK321" s="66" t="str">
        <f>IF(Calendar!DY321="","",CONCATENATE(A321,"_",Calendar!DX321,"_",Calendar!DY321,"_",Calendar!DZ321,","))</f>
        <v/>
      </c>
      <c r="CL321" s="90" t="str">
        <f>IF(Calendar!EB321="","",CONCATENATE(A321,"_",Calendar!EA321,"_",Calendar!EB321,"_",Calendar!EC321,","))</f>
        <v/>
      </c>
      <c r="CM321" s="94" t="str">
        <f t="shared" si="21"/>
        <v/>
      </c>
      <c r="CN321" s="95" t="str">
        <f t="shared" si="22"/>
        <v/>
      </c>
      <c r="CO321" s="96" t="str">
        <f t="shared" si="23"/>
        <v/>
      </c>
      <c r="CP321" s="94" t="str">
        <f>IF(View!$D$1&lt;&gt;"OK","",IF(OR(View!$C$3="K+4",View!$C$3="K+4 &amp; K+7",View!$C$3="K+4 &amp; K+10",View!$C$3="ALL"),IF(CM321="","",IF(AND(HomeCalc!$A321&gt;=View!$C$1,HomeCalc!A321&lt;=View!$C$2),HomeCalc!CM321,"")),""))</f>
        <v/>
      </c>
      <c r="CQ321" s="95" t="str">
        <f>IF(View!$D$1&lt;&gt;"OK","",IF(OR(View!$C$3="K+7",View!$C$3="K+4 &amp; K+7",View!$C$3="K+7 &amp; K+10",View!$C$3="ALL"),IF(CN321="","",IF(AND(HomeCalc!$A321&gt;=View!$C$1,HomeCalc!A321&lt;=View!$C$2),HomeCalc!CN321,"")),""))</f>
        <v/>
      </c>
      <c r="CR321" s="96" t="str">
        <f>IF(View!$D$1&lt;&gt;"OK","",IF(OR(View!$C$3="K+10",View!$C$3="K+4 &amp; K+10",View!$C$3="K+7 &amp; K+10",View!$C$3="ALL"),IF(CO321="","",IF(AND(HomeCalc!$A321&gt;=View!$C$1,HomeCalc!A321&lt;=View!$C$2),HomeCalc!CO321,"")),""))</f>
        <v/>
      </c>
      <c r="CS321" s="102" t="str">
        <f>IF(View!$D$1&lt;&gt;"OK","",CONCATENATE(CS320,CP321,CQ321,CR321))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22" spans="1:97" ht="15.75" x14ac:dyDescent="0.25">
      <c r="A322" s="11">
        <v>42504</v>
      </c>
      <c r="B322" s="17" t="s">
        <v>87</v>
      </c>
      <c r="C322" s="16">
        <f t="shared" si="24"/>
        <v>46</v>
      </c>
      <c r="D322" s="25" t="s">
        <v>64</v>
      </c>
      <c r="E322" s="8" t="s">
        <v>71</v>
      </c>
      <c r="F322" s="64">
        <f t="shared" si="20"/>
        <v>0</v>
      </c>
      <c r="G322" s="21" t="str">
        <f>IF(OR(RIGHT(Calendar!I322,4)="REDS",RIGHT(Calendar!I322,6)="BLACKS",RIGHT(Calendar!I322,5)="BLUES"),Calendar!H322,"")</f>
        <v/>
      </c>
      <c r="H322" s="21" t="str">
        <f>IF(OR(RIGHT(Calendar!L322,4)="REDS",RIGHT(Calendar!L322,6)="BLACKS",RIGHT(Calendar!L322,5)="BLUES"),Calendar!K322,"")</f>
        <v/>
      </c>
      <c r="I322" s="21" t="str">
        <f>IF(OR(RIGHT(Calendar!O322,4)="REDS",RIGHT(Calendar!O322,6)="BLACKS",RIGHT(Calendar!O322,5)="BLUES"),Calendar!N322,"")</f>
        <v/>
      </c>
      <c r="J322" s="21" t="str">
        <f>IF(OR(RIGHT(Calendar!R322,4)="REDS",RIGHT(Calendar!R322,6)="BLACKS",RIGHT(Calendar!R322,5)="BLUES"),Calendar!Q322,"")</f>
        <v/>
      </c>
      <c r="K322" s="21" t="str">
        <f>IF(OR(RIGHT(Calendar!U322,4)="REDS",RIGHT(Calendar!U322,6)="BLACKS",RIGHT(Calendar!U322,5)="BLUES"),Calendar!T322,"")</f>
        <v/>
      </c>
      <c r="L322" s="21" t="str">
        <f>IF(OR(RIGHT(Calendar!X322,4)="REDS",RIGHT(Calendar!X322,6)="BLACKS",RIGHT(Calendar!X322,5)="BLUES"),Calendar!W322,"")</f>
        <v/>
      </c>
      <c r="M322" s="21" t="str">
        <f>IF(OR(RIGHT(Calendar!AA322,4)="REDS",RIGHT(Calendar!AA322,6)="BLACKS",RIGHT(Calendar!AA322,5)="BLUES"),Calendar!Z322,"")</f>
        <v/>
      </c>
      <c r="N322" s="21" t="str">
        <f>IF(OR(RIGHT(Calendar!AD322,4)="REDS",RIGHT(Calendar!AD322,6)="BLACKS",RIGHT(Calendar!AD322,5)="BLUES"),Calendar!AC322,"")</f>
        <v/>
      </c>
      <c r="O322" s="21" t="str">
        <f>IF(OR(RIGHT(Calendar!AG322,4)="REDS",RIGHT(Calendar!AG322,6)="BLACKS",RIGHT(Calendar!AG322,5)="BLUES"),Calendar!AF322,"")</f>
        <v/>
      </c>
      <c r="P322" s="21" t="str">
        <f>IF(OR(RIGHT(Calendar!AJ322,4)="REDS",RIGHT(Calendar!AJ322,6)="BLACKS",RIGHT(Calendar!AJ322,5)="BLUES"),Calendar!AI322,"")</f>
        <v/>
      </c>
      <c r="Q322" s="21" t="str">
        <f>IF(OR(RIGHT(Calendar!AM322,4)="REDS",RIGHT(Calendar!AM322,6)="BLACKS",RIGHT(Calendar!AM322,5)="BLUES"),Calendar!AL322,"")</f>
        <v/>
      </c>
      <c r="R322" s="21" t="str">
        <f>IF(OR(RIGHT(Calendar!AP322,4)="REDS",RIGHT(Calendar!AP322,6)="BLACKS",RIGHT(Calendar!AP322,5)="BLUES"),Calendar!AO322,"")</f>
        <v/>
      </c>
      <c r="S322" s="21" t="str">
        <f>IF(OR(RIGHT(Calendar!AS322,4)="REDS",RIGHT(Calendar!AS322,6)="BLACKS",RIGHT(Calendar!AS322,5)="BLUES"),Calendar!AR322,"")</f>
        <v/>
      </c>
      <c r="T322" s="21" t="str">
        <f>IF(OR(RIGHT(Calendar!AV322,4)="REDS",RIGHT(Calendar!AV322,6)="BLACKS",RIGHT(Calendar!AV322,5)="BLUES"),Calendar!AU322,"")</f>
        <v/>
      </c>
      <c r="U322" s="21" t="str">
        <f>IF(OR(RIGHT(Calendar!AY322,4)="REDS",RIGHT(Calendar!AY322,6)="BLACKS",RIGHT(Calendar!AY322,5)="BLUES"),Calendar!AX322,"")</f>
        <v/>
      </c>
      <c r="V322" s="21" t="str">
        <f>IF(OR(RIGHT(Calendar!BB322,4)="REDS",RIGHT(Calendar!BB322,6)="BLACKS",RIGHT(Calendar!BB322,5)="BLUES"),Calendar!BA322,"")</f>
        <v/>
      </c>
      <c r="W322" s="21" t="str">
        <f>IF(OR(RIGHT(Calendar!BE322,4)="REDS",RIGHT(Calendar!BE322,6)="BLACKS",RIGHT(Calendar!BE322,5)="BLUES"),Calendar!BD322,"")</f>
        <v/>
      </c>
      <c r="X322" s="21" t="str">
        <f>IF(OR(RIGHT(Calendar!BH322,4)="REDS",RIGHT(Calendar!BH322,6)="BLACKS",RIGHT(Calendar!BH322,5)="BLUES"),Calendar!BG322,"")</f>
        <v/>
      </c>
      <c r="Y322" s="21" t="str">
        <f>IF(OR(RIGHT(Calendar!BK322,4)="REDS",RIGHT(Calendar!BK322,6)="BLACKS",RIGHT(Calendar!BK322,5)="BLUES"),Calendar!BJ322,"")</f>
        <v/>
      </c>
      <c r="Z322" s="21" t="str">
        <f>IF(OR(RIGHT(Calendar!BN322,4)="REDS",RIGHT(Calendar!BN322,6)="BLACKS",RIGHT(Calendar!BN322,5)="BLUES"),Calendar!BM322,"")</f>
        <v/>
      </c>
      <c r="AA322" s="21" t="str">
        <f>IF(OR(RIGHT(Calendar!BQ322,4)="REDS",RIGHT(Calendar!BQ322,6)="BLACKS",RIGHT(Calendar!BQ322,5)="BLUES"),Calendar!BP322,"")</f>
        <v/>
      </c>
      <c r="AB322" s="21" t="str">
        <f>IF(OR(RIGHT(Calendar!BT322,4)="REDS",RIGHT(Calendar!BT322,6)="BLACKS",RIGHT(Calendar!BT322,5)="BLUES"),Calendar!BS322,"")</f>
        <v/>
      </c>
      <c r="AC322" s="21" t="str">
        <f>IF(OR(RIGHT(Calendar!BW322,4)="REDS",RIGHT(Calendar!BW322,6)="BLACKS",RIGHT(Calendar!BW322,5)="BLUES"),Calendar!BV322,"")</f>
        <v/>
      </c>
      <c r="AD322" s="21" t="str">
        <f>IF(OR(RIGHT(Calendar!BZ322,4)="REDS",RIGHT(Calendar!BZ322,6)="BLACKS",RIGHT(Calendar!BZ322,5)="BLUES"),Calendar!BY322,"")</f>
        <v/>
      </c>
      <c r="AE322" s="21" t="str">
        <f>IF(OR(RIGHT(Calendar!CC322,4)="REDS",RIGHT(Calendar!CC322,6)="BLACKS",RIGHT(Calendar!CC322,5)="BLUES"),Calendar!CB322,"")</f>
        <v/>
      </c>
      <c r="AF322" s="21" t="str">
        <f>IF(OR(RIGHT(Calendar!CF322,4)="REDS",RIGHT(Calendar!CF322,6)="BLACKS",RIGHT(Calendar!CF322,5)="BLUES"),Calendar!CE322,"")</f>
        <v/>
      </c>
      <c r="AG322" s="21" t="str">
        <f>IF(OR(RIGHT(Calendar!CI322,4)="REDS",RIGHT(Calendar!CI322,6)="BLACKS",RIGHT(Calendar!CI322,5)="BLUES"),Calendar!CH322,"")</f>
        <v/>
      </c>
      <c r="AH322" s="21" t="str">
        <f>IF(OR(RIGHT(Calendar!CL322,4)="REDS",RIGHT(Calendar!CL322,6)="BLACKS",RIGHT(Calendar!CL322,5)="BLUES"),Calendar!CK322,"")</f>
        <v/>
      </c>
      <c r="AI322" s="21" t="str">
        <f>IF(OR(RIGHT(Calendar!CO322,4)="REDS",RIGHT(Calendar!CO322,6)="BLACKS",RIGHT(Calendar!CO322,5)="BLUES"),Calendar!CN322,"")</f>
        <v/>
      </c>
      <c r="AJ322" s="21" t="str">
        <f>IF(OR(RIGHT(Calendar!CR322,4)="REDS",RIGHT(Calendar!CR322,6)="BLACKS",RIGHT(Calendar!CR322,5)="BLUES"),Calendar!CQ322,"")</f>
        <v/>
      </c>
      <c r="AK322" s="21" t="str">
        <f>IF(OR(RIGHT(Calendar!CU322,4)="REDS",RIGHT(Calendar!CU322,6)="BLACKS",RIGHT(Calendar!CU322,5)="BLUES"),Calendar!CT322,"")</f>
        <v/>
      </c>
      <c r="AL322" s="21" t="str">
        <f>IF(OR(RIGHT(Calendar!CX322,4)="REDS",RIGHT(Calendar!CX322,6)="BLACKS",RIGHT(Calendar!CX322,5)="BLUES"),Calendar!CW322,"")</f>
        <v/>
      </c>
      <c r="AM322" s="21" t="str">
        <f>IF(OR(RIGHT(Calendar!DA322,4)="REDS",RIGHT(Calendar!DA322,6)="BLACKS",RIGHT(Calendar!DA322,5)="BLUES"),Calendar!CZ322,"")</f>
        <v/>
      </c>
      <c r="AN322" s="21" t="str">
        <f>IF(OR(RIGHT(Calendar!DD322,4)="REDS",RIGHT(Calendar!DD322,6)="BLACKS",RIGHT(Calendar!DD322,5)="BLUES"),Calendar!DC322,"")</f>
        <v/>
      </c>
      <c r="AO322" s="21" t="str">
        <f>IF(OR(RIGHT(Calendar!DG322,4)="REDS",RIGHT(Calendar!DG322,6)="BLACKS",RIGHT(Calendar!DG322,5)="BLUES"),Calendar!DF322,"")</f>
        <v/>
      </c>
      <c r="AP322" s="21" t="str">
        <f>IF(OR(RIGHT(Calendar!DJ322,4)="REDS",RIGHT(Calendar!DJ322,6)="BLACKS",RIGHT(Calendar!DJ322,5)="BLUES"),Calendar!DI322,"")</f>
        <v/>
      </c>
      <c r="AQ322" s="21" t="str">
        <f>IF(OR(RIGHT(Calendar!DM322,4)="REDS",RIGHT(Calendar!DM322,6)="BLACKS",RIGHT(Calendar!DM322,5)="BLUES"),Calendar!DL322,"")</f>
        <v/>
      </c>
      <c r="AR322" s="21" t="str">
        <f>IF(OR(RIGHT(Calendar!DP322,4)="REDS",RIGHT(Calendar!DP322,6)="BLACKS",RIGHT(Calendar!DP322,5)="BLUES"),Calendar!DO322,"")</f>
        <v/>
      </c>
      <c r="AS322" s="21" t="str">
        <f>IF(OR(RIGHT(Calendar!DS322,4)="REDS",RIGHT(Calendar!DS322,6)="BLACKS",RIGHT(Calendar!DS322,5)="BLUES"),Calendar!DR322,"")</f>
        <v/>
      </c>
      <c r="AT322" s="21" t="str">
        <f>IF(OR(RIGHT(Calendar!DV322,4)="REDS",RIGHT(Calendar!DV322,6)="BLACKS",RIGHT(Calendar!DV322,5)="BLUES"),Calendar!DU322,"")</f>
        <v/>
      </c>
      <c r="AU322" s="21" t="str">
        <f>IF(OR(RIGHT(Calendar!DY322,4)="REDS",RIGHT(Calendar!DY322,6)="BLACKS",RIGHT(Calendar!DY322,5)="BLUES"),Calendar!DX322,"")</f>
        <v/>
      </c>
      <c r="AV322" s="21" t="str">
        <f>IF(OR(RIGHT(Calendar!EB322,4)="REDS",RIGHT(Calendar!EB322,6)="BLACKS",RIGHT(Calendar!EB322,5)="BLUES"),Calendar!EA322,"")</f>
        <v/>
      </c>
      <c r="AW322" s="66" t="str">
        <f>IF(Calendar!I322="","",CONCATENATE(A322,"_",Calendar!H322,"_",Calendar!I322,"_",Calendar!J322,","))</f>
        <v/>
      </c>
      <c r="AX322" s="66" t="str">
        <f>IF(Calendar!L322="","",CONCATENATE(A322,"_",Calendar!K322,"_",Calendar!L322,"_",Calendar!M322,","))</f>
        <v/>
      </c>
      <c r="AY322" s="66" t="str">
        <f>IF(Calendar!O322="","",CONCATENATE(A322,"_",Calendar!N322,"_",Calendar!O322,"_",Calendar!P322,","))</f>
        <v/>
      </c>
      <c r="AZ322" s="66" t="str">
        <f>IF(Calendar!R322="","",CONCATENATE(A322,"_",Calendar!Q322,"_",Calendar!R322,"_",Calendar!S322,","))</f>
        <v/>
      </c>
      <c r="BA322" s="66" t="str">
        <f>IF(Calendar!U322="","",CONCATENATE(A322,"_",Calendar!T322,"_",Calendar!U322,"_",Calendar!V322,","))</f>
        <v/>
      </c>
      <c r="BB322" s="66" t="str">
        <f>IF(Calendar!X322="","",CONCATENATE(A322,"_",Calendar!W322,"_",Calendar!X322,"_",Calendar!Y322,","))</f>
        <v/>
      </c>
      <c r="BC322" s="66" t="str">
        <f>IF(Calendar!AA322="","",CONCATENATE(A322,"_",Calendar!Z322,"_",Calendar!AA322,"_",Calendar!AB322,","))</f>
        <v/>
      </c>
      <c r="BD322" s="66" t="str">
        <f>IF(Calendar!AD322="","",CONCATENATE(A322,"_",Calendar!AC322,"_",Calendar!AD322,"_",Calendar!AE322,","))</f>
        <v/>
      </c>
      <c r="BE322" s="66" t="str">
        <f>IF(Calendar!AG322="","",CONCATENATE(A322,"_",Calendar!AF322,"_",Calendar!AG322,"_",Calendar!AH322,","))</f>
        <v/>
      </c>
      <c r="BF322" s="66" t="str">
        <f>IF(Calendar!AJ322="","",CONCATENATE(A322,"_",Calendar!AI322,"_",Calendar!AJ322,"_",Calendar!AK322,","))</f>
        <v/>
      </c>
      <c r="BG322" s="66" t="str">
        <f>IF(Calendar!AM322="","",CONCATENATE(A322,"_",Calendar!AL322,"_",Calendar!AM322,"_",Calendar!AN322,","))</f>
        <v/>
      </c>
      <c r="BH322" s="66" t="str">
        <f>IF(Calendar!AP322="","",CONCATENATE(A322,"_",Calendar!AO322,"_",Calendar!AP322,"_",Calendar!AQ322,","))</f>
        <v/>
      </c>
      <c r="BI322" s="66" t="str">
        <f>IF(Calendar!AS322="","",CONCATENATE(A322,"_",Calendar!AR322,"_",Calendar!AS322,"_",Calendar!AT322,","))</f>
        <v/>
      </c>
      <c r="BJ322" s="66" t="str">
        <f>IF(Calendar!AV322="","",CONCATENATE(A322,"_",Calendar!AU322,"_",Calendar!AV322,"_",Calendar!AW322,","))</f>
        <v/>
      </c>
      <c r="BK322" s="66" t="str">
        <f>IF(Calendar!AY322="","",CONCATENATE(A322,"_",Calendar!AX322,"_",Calendar!AY322,"_",Calendar!AZ322,","))</f>
        <v/>
      </c>
      <c r="BL322" s="66" t="str">
        <f>IF(Calendar!BB322="","",CONCATENATE(A322,"_",Calendar!BA322,"_",Calendar!BB322,"_",Calendar!BC322,","))</f>
        <v/>
      </c>
      <c r="BM322" s="66" t="str">
        <f>IF(Calendar!BE322="","",CONCATENATE(A322,"_",Calendar!BD322,"_",Calendar!BE322,"_",Calendar!BF322,","))</f>
        <v/>
      </c>
      <c r="BN322" s="66" t="str">
        <f>IF(Calendar!BH322="","",CONCATENATE(A322,"_",Calendar!BG322,"_",Calendar!BH322,"_",Calendar!BI322,","))</f>
        <v/>
      </c>
      <c r="BO322" s="66" t="str">
        <f>IF(Calendar!BK322="","",CONCATENATE(A322,"_",Calendar!BJ322,"_",Calendar!BK322,"_",Calendar!BL322,","))</f>
        <v/>
      </c>
      <c r="BP322" s="66" t="str">
        <f>IF(Calendar!BN322="","",CONCATENATE(A322,"_",Calendar!BM322,"_",Calendar!BN322,"_",Calendar!BO322,","))</f>
        <v/>
      </c>
      <c r="BQ322" s="66" t="str">
        <f>IF(Calendar!BQ322="","",CONCATENATE(A322,"_",Calendar!BP322,"_",Calendar!BQ322,"_",Calendar!BR322,","))</f>
        <v/>
      </c>
      <c r="BR322" s="66" t="str">
        <f>IF(Calendar!BT322="","",CONCATENATE(A322,"_",Calendar!BS322,"_",Calendar!BT322,"_",Calendar!BU322,","))</f>
        <v/>
      </c>
      <c r="BS322" s="66" t="str">
        <f>IF(Calendar!BW322="","",CONCATENATE(A322,"_",Calendar!BV322,"_",Calendar!BW322,"_",Calendar!BX322,","))</f>
        <v/>
      </c>
      <c r="BT322" s="66" t="str">
        <f>IF(Calendar!BZ322="","",CONCATENATE(A322,"_",Calendar!BY322,"_",Calendar!BZ322,"_",Calendar!CA322,","))</f>
        <v/>
      </c>
      <c r="BU322" s="66" t="str">
        <f>IF(Calendar!CC322="","",CONCATENATE(A322,"_",Calendar!CB322,"_",Calendar!CC322,"_",Calendar!CD322,","))</f>
        <v/>
      </c>
      <c r="BV322" s="66" t="str">
        <f>IF(Calendar!CF322="","",CONCATENATE(A322,"_",Calendar!CE322,"_",Calendar!CF322,"_",Calendar!CG322,","))</f>
        <v/>
      </c>
      <c r="BW322" s="66" t="str">
        <f>IF(Calendar!CI322="","",CONCATENATE(A322,"_",Calendar!CH322,"_",Calendar!CI322,"_",Calendar!CJ322,","))</f>
        <v/>
      </c>
      <c r="BX322" s="66" t="str">
        <f>IF(Calendar!CL322="","",CONCATENATE(A322,"_",Calendar!CK322,"_",Calendar!CL322,"_",Calendar!CM322,","))</f>
        <v/>
      </c>
      <c r="BY322" s="66" t="str">
        <f>IF(Calendar!CO322="","",CONCATENATE(A322,"_",Calendar!CN322,"_",Calendar!CO322,"_",Calendar!CP322,","))</f>
        <v/>
      </c>
      <c r="BZ322" s="66" t="str">
        <f>IF(Calendar!CR322="","",CONCATENATE(A322,"_",Calendar!CQ322,"_",Calendar!CR322,"_",Calendar!CS322,","))</f>
        <v/>
      </c>
      <c r="CA322" s="66" t="str">
        <f>IF(Calendar!CU322="","",CONCATENATE(A322,"_",Calendar!CT322,"_",Calendar!CU322,"_",Calendar!CV322,","))</f>
        <v/>
      </c>
      <c r="CB322" s="66" t="str">
        <f>IF(Calendar!CX322="","",CONCATENATE(A322,"_",Calendar!CW322,"_",Calendar!CX322,"_",Calendar!CY322,","))</f>
        <v/>
      </c>
      <c r="CC322" s="66" t="str">
        <f>IF(Calendar!DA322="","",CONCATENATE(A322,"_",Calendar!CZ322,"_",Calendar!DA322,"_",Calendar!DB322,","))</f>
        <v/>
      </c>
      <c r="CD322" s="66" t="str">
        <f>IF(Calendar!DD322="","",CONCATENATE(A322,"_",Calendar!DC322,"_",Calendar!DD322,"_",Calendar!DE322,","))</f>
        <v/>
      </c>
      <c r="CE322" s="66" t="str">
        <f>IF(Calendar!DG322="","",CONCATENATE(A322,"_",Calendar!DF322,"_",Calendar!DG322,"_",Calendar!DH322,","))</f>
        <v/>
      </c>
      <c r="CF322" s="66" t="str">
        <f>IF(Calendar!DJ322="","",CONCATENATE(A322,"_",Calendar!DI322,"_",Calendar!DJ322,"_",Calendar!DK322,","))</f>
        <v/>
      </c>
      <c r="CG322" s="66" t="str">
        <f>IF(Calendar!DM322="","",CONCATENATE(A322,"_",Calendar!DL322,"_",Calendar!DM322,"_",Calendar!DN322,","))</f>
        <v/>
      </c>
      <c r="CH322" s="66" t="str">
        <f>IF(Calendar!DP322="","",CONCATENATE(A322,"_",Calendar!DO322,"_",Calendar!DP322,"_",Calendar!DQ322,","))</f>
        <v/>
      </c>
      <c r="CI322" s="66" t="str">
        <f>IF(Calendar!DS322="","",CONCATENATE(A322,"_",Calendar!DR322,"_",Calendar!DS322,"_",Calendar!DT322,","))</f>
        <v/>
      </c>
      <c r="CJ322" s="66" t="str">
        <f>IF(Calendar!DV322="","",CONCATENATE(A322,"_",Calendar!DU322,"_",Calendar!DV322,"_",Calendar!DW322,","))</f>
        <v/>
      </c>
      <c r="CK322" s="66" t="str">
        <f>IF(Calendar!DY322="","",CONCATENATE(A322,"_",Calendar!DX322,"_",Calendar!DY322,"_",Calendar!DZ322,","))</f>
        <v/>
      </c>
      <c r="CL322" s="90" t="str">
        <f>IF(Calendar!EB322="","",CONCATENATE(A322,"_",Calendar!EA322,"_",Calendar!EB322,"_",Calendar!EC322,","))</f>
        <v/>
      </c>
      <c r="CM322" s="94" t="str">
        <f t="shared" si="21"/>
        <v/>
      </c>
      <c r="CN322" s="95" t="str">
        <f t="shared" si="22"/>
        <v/>
      </c>
      <c r="CO322" s="96" t="str">
        <f t="shared" si="23"/>
        <v/>
      </c>
      <c r="CP322" s="94" t="str">
        <f>IF(View!$D$1&lt;&gt;"OK","",IF(OR(View!$C$3="K+4",View!$C$3="K+4 &amp; K+7",View!$C$3="K+4 &amp; K+10",View!$C$3="ALL"),IF(CM322="","",IF(AND(HomeCalc!$A322&gt;=View!$C$1,HomeCalc!A322&lt;=View!$C$2),HomeCalc!CM322,"")),""))</f>
        <v/>
      </c>
      <c r="CQ322" s="95" t="str">
        <f>IF(View!$D$1&lt;&gt;"OK","",IF(OR(View!$C$3="K+7",View!$C$3="K+4 &amp; K+7",View!$C$3="K+7 &amp; K+10",View!$C$3="ALL"),IF(CN322="","",IF(AND(HomeCalc!$A322&gt;=View!$C$1,HomeCalc!A322&lt;=View!$C$2),HomeCalc!CN322,"")),""))</f>
        <v/>
      </c>
      <c r="CR322" s="96" t="str">
        <f>IF(View!$D$1&lt;&gt;"OK","",IF(OR(View!$C$3="K+10",View!$C$3="K+4 &amp; K+10",View!$C$3="K+7 &amp; K+10",View!$C$3="ALL"),IF(CO322="","",IF(AND(HomeCalc!$A322&gt;=View!$C$1,HomeCalc!A322&lt;=View!$C$2),HomeCalc!CO322,"")),""))</f>
        <v/>
      </c>
      <c r="CS322" s="102" t="str">
        <f>IF(View!$D$1&lt;&gt;"OK","",CONCATENATE(CS321,CP322,CQ322,CR322))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23" spans="1:97" ht="15.75" x14ac:dyDescent="0.25">
      <c r="A323" s="11">
        <v>42505</v>
      </c>
      <c r="B323" s="17" t="s">
        <v>87</v>
      </c>
      <c r="C323" s="16">
        <f t="shared" si="24"/>
        <v>46</v>
      </c>
      <c r="D323" s="26" t="s">
        <v>65</v>
      </c>
      <c r="E323" s="8" t="s">
        <v>71</v>
      </c>
      <c r="F323" s="64">
        <f t="shared" si="20"/>
        <v>0</v>
      </c>
      <c r="G323" s="21" t="str">
        <f>IF(OR(RIGHT(Calendar!I323,4)="REDS",RIGHT(Calendar!I323,6)="BLACKS",RIGHT(Calendar!I323,5)="BLUES"),Calendar!H323,"")</f>
        <v/>
      </c>
      <c r="H323" s="21" t="str">
        <f>IF(OR(RIGHT(Calendar!L323,4)="REDS",RIGHT(Calendar!L323,6)="BLACKS",RIGHT(Calendar!L323,5)="BLUES"),Calendar!K323,"")</f>
        <v/>
      </c>
      <c r="I323" s="21" t="str">
        <f>IF(OR(RIGHT(Calendar!O323,4)="REDS",RIGHT(Calendar!O323,6)="BLACKS",RIGHT(Calendar!O323,5)="BLUES"),Calendar!N323,"")</f>
        <v/>
      </c>
      <c r="J323" s="21" t="str">
        <f>IF(OR(RIGHT(Calendar!R323,4)="REDS",RIGHT(Calendar!R323,6)="BLACKS",RIGHT(Calendar!R323,5)="BLUES"),Calendar!Q323,"")</f>
        <v/>
      </c>
      <c r="K323" s="21" t="str">
        <f>IF(OR(RIGHT(Calendar!U323,4)="REDS",RIGHT(Calendar!U323,6)="BLACKS",RIGHT(Calendar!U323,5)="BLUES"),Calendar!T323,"")</f>
        <v/>
      </c>
      <c r="L323" s="21" t="str">
        <f>IF(OR(RIGHT(Calendar!X323,4)="REDS",RIGHT(Calendar!X323,6)="BLACKS",RIGHT(Calendar!X323,5)="BLUES"),Calendar!W323,"")</f>
        <v/>
      </c>
      <c r="M323" s="21" t="str">
        <f>IF(OR(RIGHT(Calendar!AA323,4)="REDS",RIGHT(Calendar!AA323,6)="BLACKS",RIGHT(Calendar!AA323,5)="BLUES"),Calendar!Z323,"")</f>
        <v/>
      </c>
      <c r="N323" s="21" t="str">
        <f>IF(OR(RIGHT(Calendar!AD323,4)="REDS",RIGHT(Calendar!AD323,6)="BLACKS",RIGHT(Calendar!AD323,5)="BLUES"),Calendar!AC323,"")</f>
        <v/>
      </c>
      <c r="O323" s="21" t="str">
        <f>IF(OR(RIGHT(Calendar!AG323,4)="REDS",RIGHT(Calendar!AG323,6)="BLACKS",RIGHT(Calendar!AG323,5)="BLUES"),Calendar!AF323,"")</f>
        <v/>
      </c>
      <c r="P323" s="21" t="str">
        <f>IF(OR(RIGHT(Calendar!AJ323,4)="REDS",RIGHT(Calendar!AJ323,6)="BLACKS",RIGHT(Calendar!AJ323,5)="BLUES"),Calendar!AI323,"")</f>
        <v/>
      </c>
      <c r="Q323" s="21" t="str">
        <f>IF(OR(RIGHT(Calendar!AM323,4)="REDS",RIGHT(Calendar!AM323,6)="BLACKS",RIGHT(Calendar!AM323,5)="BLUES"),Calendar!AL323,"")</f>
        <v/>
      </c>
      <c r="R323" s="21" t="str">
        <f>IF(OR(RIGHT(Calendar!AP323,4)="REDS",RIGHT(Calendar!AP323,6)="BLACKS",RIGHT(Calendar!AP323,5)="BLUES"),Calendar!AO323,"")</f>
        <v/>
      </c>
      <c r="S323" s="21" t="str">
        <f>IF(OR(RIGHT(Calendar!AS323,4)="REDS",RIGHT(Calendar!AS323,6)="BLACKS",RIGHT(Calendar!AS323,5)="BLUES"),Calendar!AR323,"")</f>
        <v/>
      </c>
      <c r="T323" s="21" t="str">
        <f>IF(OR(RIGHT(Calendar!AV323,4)="REDS",RIGHT(Calendar!AV323,6)="BLACKS",RIGHT(Calendar!AV323,5)="BLUES"),Calendar!AU323,"")</f>
        <v/>
      </c>
      <c r="U323" s="21" t="str">
        <f>IF(OR(RIGHT(Calendar!AY323,4)="REDS",RIGHT(Calendar!AY323,6)="BLACKS",RIGHT(Calendar!AY323,5)="BLUES"),Calendar!AX323,"")</f>
        <v/>
      </c>
      <c r="V323" s="21" t="str">
        <f>IF(OR(RIGHT(Calendar!BB323,4)="REDS",RIGHT(Calendar!BB323,6)="BLACKS",RIGHT(Calendar!BB323,5)="BLUES"),Calendar!BA323,"")</f>
        <v/>
      </c>
      <c r="W323" s="21" t="str">
        <f>IF(OR(RIGHT(Calendar!BE323,4)="REDS",RIGHT(Calendar!BE323,6)="BLACKS",RIGHT(Calendar!BE323,5)="BLUES"),Calendar!BD323,"")</f>
        <v/>
      </c>
      <c r="X323" s="21" t="str">
        <f>IF(OR(RIGHT(Calendar!BH323,4)="REDS",RIGHT(Calendar!BH323,6)="BLACKS",RIGHT(Calendar!BH323,5)="BLUES"),Calendar!BG323,"")</f>
        <v/>
      </c>
      <c r="Y323" s="21" t="str">
        <f>IF(OR(RIGHT(Calendar!BK323,4)="REDS",RIGHT(Calendar!BK323,6)="BLACKS",RIGHT(Calendar!BK323,5)="BLUES"),Calendar!BJ323,"")</f>
        <v/>
      </c>
      <c r="Z323" s="21" t="str">
        <f>IF(OR(RIGHT(Calendar!BN323,4)="REDS",RIGHT(Calendar!BN323,6)="BLACKS",RIGHT(Calendar!BN323,5)="BLUES"),Calendar!BM323,"")</f>
        <v/>
      </c>
      <c r="AA323" s="21" t="str">
        <f>IF(OR(RIGHT(Calendar!BQ323,4)="REDS",RIGHT(Calendar!BQ323,6)="BLACKS",RIGHT(Calendar!BQ323,5)="BLUES"),Calendar!BP323,"")</f>
        <v/>
      </c>
      <c r="AB323" s="21" t="str">
        <f>IF(OR(RIGHT(Calendar!BT323,4)="REDS",RIGHT(Calendar!BT323,6)="BLACKS",RIGHT(Calendar!BT323,5)="BLUES"),Calendar!BS323,"")</f>
        <v/>
      </c>
      <c r="AC323" s="21" t="str">
        <f>IF(OR(RIGHT(Calendar!BW323,4)="REDS",RIGHT(Calendar!BW323,6)="BLACKS",RIGHT(Calendar!BW323,5)="BLUES"),Calendar!BV323,"")</f>
        <v/>
      </c>
      <c r="AD323" s="21" t="str">
        <f>IF(OR(RIGHT(Calendar!BZ323,4)="REDS",RIGHT(Calendar!BZ323,6)="BLACKS",RIGHT(Calendar!BZ323,5)="BLUES"),Calendar!BY323,"")</f>
        <v/>
      </c>
      <c r="AE323" s="21" t="str">
        <f>IF(OR(RIGHT(Calendar!CC323,4)="REDS",RIGHT(Calendar!CC323,6)="BLACKS",RIGHT(Calendar!CC323,5)="BLUES"),Calendar!CB323,"")</f>
        <v/>
      </c>
      <c r="AF323" s="21" t="str">
        <f>IF(OR(RIGHT(Calendar!CF323,4)="REDS",RIGHT(Calendar!CF323,6)="BLACKS",RIGHT(Calendar!CF323,5)="BLUES"),Calendar!CE323,"")</f>
        <v/>
      </c>
      <c r="AG323" s="21" t="str">
        <f>IF(OR(RIGHT(Calendar!CI323,4)="REDS",RIGHT(Calendar!CI323,6)="BLACKS",RIGHT(Calendar!CI323,5)="BLUES"),Calendar!CH323,"")</f>
        <v/>
      </c>
      <c r="AH323" s="21" t="str">
        <f>IF(OR(RIGHT(Calendar!CL323,4)="REDS",RIGHT(Calendar!CL323,6)="BLACKS",RIGHT(Calendar!CL323,5)="BLUES"),Calendar!CK323,"")</f>
        <v/>
      </c>
      <c r="AI323" s="21" t="str">
        <f>IF(OR(RIGHT(Calendar!CO323,4)="REDS",RIGHT(Calendar!CO323,6)="BLACKS",RIGHT(Calendar!CO323,5)="BLUES"),Calendar!CN323,"")</f>
        <v/>
      </c>
      <c r="AJ323" s="21" t="str">
        <f>IF(OR(RIGHT(Calendar!CR323,4)="REDS",RIGHT(Calendar!CR323,6)="BLACKS",RIGHT(Calendar!CR323,5)="BLUES"),Calendar!CQ323,"")</f>
        <v/>
      </c>
      <c r="AK323" s="21" t="str">
        <f>IF(OR(RIGHT(Calendar!CU323,4)="REDS",RIGHT(Calendar!CU323,6)="BLACKS",RIGHT(Calendar!CU323,5)="BLUES"),Calendar!CT323,"")</f>
        <v/>
      </c>
      <c r="AL323" s="21" t="str">
        <f>IF(OR(RIGHT(Calendar!CX323,4)="REDS",RIGHT(Calendar!CX323,6)="BLACKS",RIGHT(Calendar!CX323,5)="BLUES"),Calendar!CW323,"")</f>
        <v/>
      </c>
      <c r="AM323" s="21" t="str">
        <f>IF(OR(RIGHT(Calendar!DA323,4)="REDS",RIGHT(Calendar!DA323,6)="BLACKS",RIGHT(Calendar!DA323,5)="BLUES"),Calendar!CZ323,"")</f>
        <v/>
      </c>
      <c r="AN323" s="21" t="str">
        <f>IF(OR(RIGHT(Calendar!DD323,4)="REDS",RIGHT(Calendar!DD323,6)="BLACKS",RIGHT(Calendar!DD323,5)="BLUES"),Calendar!DC323,"")</f>
        <v/>
      </c>
      <c r="AO323" s="21" t="str">
        <f>IF(OR(RIGHT(Calendar!DG323,4)="REDS",RIGHT(Calendar!DG323,6)="BLACKS",RIGHT(Calendar!DG323,5)="BLUES"),Calendar!DF323,"")</f>
        <v/>
      </c>
      <c r="AP323" s="21" t="str">
        <f>IF(OR(RIGHT(Calendar!DJ323,4)="REDS",RIGHT(Calendar!DJ323,6)="BLACKS",RIGHT(Calendar!DJ323,5)="BLUES"),Calendar!DI323,"")</f>
        <v/>
      </c>
      <c r="AQ323" s="21" t="str">
        <f>IF(OR(RIGHT(Calendar!DM323,4)="REDS",RIGHT(Calendar!DM323,6)="BLACKS",RIGHT(Calendar!DM323,5)="BLUES"),Calendar!DL323,"")</f>
        <v/>
      </c>
      <c r="AR323" s="21" t="str">
        <f>IF(OR(RIGHT(Calendar!DP323,4)="REDS",RIGHT(Calendar!DP323,6)="BLACKS",RIGHT(Calendar!DP323,5)="BLUES"),Calendar!DO323,"")</f>
        <v/>
      </c>
      <c r="AS323" s="21" t="str">
        <f>IF(OR(RIGHT(Calendar!DS323,4)="REDS",RIGHT(Calendar!DS323,6)="BLACKS",RIGHT(Calendar!DS323,5)="BLUES"),Calendar!DR323,"")</f>
        <v/>
      </c>
      <c r="AT323" s="21" t="str">
        <f>IF(OR(RIGHT(Calendar!DV323,4)="REDS",RIGHT(Calendar!DV323,6)="BLACKS",RIGHT(Calendar!DV323,5)="BLUES"),Calendar!DU323,"")</f>
        <v/>
      </c>
      <c r="AU323" s="21" t="str">
        <f>IF(OR(RIGHT(Calendar!DY323,4)="REDS",RIGHT(Calendar!DY323,6)="BLACKS",RIGHT(Calendar!DY323,5)="BLUES"),Calendar!DX323,"")</f>
        <v/>
      </c>
      <c r="AV323" s="21" t="str">
        <f>IF(OR(RIGHT(Calendar!EB323,4)="REDS",RIGHT(Calendar!EB323,6)="BLACKS",RIGHT(Calendar!EB323,5)="BLUES"),Calendar!EA323,"")</f>
        <v/>
      </c>
      <c r="AW323" s="66" t="str">
        <f>IF(Calendar!I323="","",CONCATENATE(A323,"_",Calendar!H323,"_",Calendar!I323,"_",Calendar!J323,","))</f>
        <v/>
      </c>
      <c r="AX323" s="66" t="str">
        <f>IF(Calendar!L323="","",CONCATENATE(A323,"_",Calendar!K323,"_",Calendar!L323,"_",Calendar!M323,","))</f>
        <v/>
      </c>
      <c r="AY323" s="66" t="str">
        <f>IF(Calendar!O323="","",CONCATENATE(A323,"_",Calendar!N323,"_",Calendar!O323,"_",Calendar!P323,","))</f>
        <v/>
      </c>
      <c r="AZ323" s="66" t="str">
        <f>IF(Calendar!R323="","",CONCATENATE(A323,"_",Calendar!Q323,"_",Calendar!R323,"_",Calendar!S323,","))</f>
        <v/>
      </c>
      <c r="BA323" s="66" t="str">
        <f>IF(Calendar!U323="","",CONCATENATE(A323,"_",Calendar!T323,"_",Calendar!U323,"_",Calendar!V323,","))</f>
        <v/>
      </c>
      <c r="BB323" s="66" t="str">
        <f>IF(Calendar!X323="","",CONCATENATE(A323,"_",Calendar!W323,"_",Calendar!X323,"_",Calendar!Y323,","))</f>
        <v/>
      </c>
      <c r="BC323" s="66" t="str">
        <f>IF(Calendar!AA323="","",CONCATENATE(A323,"_",Calendar!Z323,"_",Calendar!AA323,"_",Calendar!AB323,","))</f>
        <v/>
      </c>
      <c r="BD323" s="66" t="str">
        <f>IF(Calendar!AD323="","",CONCATENATE(A323,"_",Calendar!AC323,"_",Calendar!AD323,"_",Calendar!AE323,","))</f>
        <v/>
      </c>
      <c r="BE323" s="66" t="str">
        <f>IF(Calendar!AG323="","",CONCATENATE(A323,"_",Calendar!AF323,"_",Calendar!AG323,"_",Calendar!AH323,","))</f>
        <v/>
      </c>
      <c r="BF323" s="66" t="str">
        <f>IF(Calendar!AJ323="","",CONCATENATE(A323,"_",Calendar!AI323,"_",Calendar!AJ323,"_",Calendar!AK323,","))</f>
        <v/>
      </c>
      <c r="BG323" s="66" t="str">
        <f>IF(Calendar!AM323="","",CONCATENATE(A323,"_",Calendar!AL323,"_",Calendar!AM323,"_",Calendar!AN323,","))</f>
        <v/>
      </c>
      <c r="BH323" s="66" t="str">
        <f>IF(Calendar!AP323="","",CONCATENATE(A323,"_",Calendar!AO323,"_",Calendar!AP323,"_",Calendar!AQ323,","))</f>
        <v/>
      </c>
      <c r="BI323" s="66" t="str">
        <f>IF(Calendar!AS323="","",CONCATENATE(A323,"_",Calendar!AR323,"_",Calendar!AS323,"_",Calendar!AT323,","))</f>
        <v/>
      </c>
      <c r="BJ323" s="66" t="str">
        <f>IF(Calendar!AV323="","",CONCATENATE(A323,"_",Calendar!AU323,"_",Calendar!AV323,"_",Calendar!AW323,","))</f>
        <v/>
      </c>
      <c r="BK323" s="66" t="str">
        <f>IF(Calendar!AY323="","",CONCATENATE(A323,"_",Calendar!AX323,"_",Calendar!AY323,"_",Calendar!AZ323,","))</f>
        <v/>
      </c>
      <c r="BL323" s="66" t="str">
        <f>IF(Calendar!BB323="","",CONCATENATE(A323,"_",Calendar!BA323,"_",Calendar!BB323,"_",Calendar!BC323,","))</f>
        <v/>
      </c>
      <c r="BM323" s="66" t="str">
        <f>IF(Calendar!BE323="","",CONCATENATE(A323,"_",Calendar!BD323,"_",Calendar!BE323,"_",Calendar!BF323,","))</f>
        <v/>
      </c>
      <c r="BN323" s="66" t="str">
        <f>IF(Calendar!BH323="","",CONCATENATE(A323,"_",Calendar!BG323,"_",Calendar!BH323,"_",Calendar!BI323,","))</f>
        <v/>
      </c>
      <c r="BO323" s="66" t="str">
        <f>IF(Calendar!BK323="","",CONCATENATE(A323,"_",Calendar!BJ323,"_",Calendar!BK323,"_",Calendar!BL323,","))</f>
        <v/>
      </c>
      <c r="BP323" s="66" t="str">
        <f>IF(Calendar!BN323="","",CONCATENATE(A323,"_",Calendar!BM323,"_",Calendar!BN323,"_",Calendar!BO323,","))</f>
        <v/>
      </c>
      <c r="BQ323" s="66" t="str">
        <f>IF(Calendar!BQ323="","",CONCATENATE(A323,"_",Calendar!BP323,"_",Calendar!BQ323,"_",Calendar!BR323,","))</f>
        <v/>
      </c>
      <c r="BR323" s="66" t="str">
        <f>IF(Calendar!BT323="","",CONCATENATE(A323,"_",Calendar!BS323,"_",Calendar!BT323,"_",Calendar!BU323,","))</f>
        <v/>
      </c>
      <c r="BS323" s="66" t="str">
        <f>IF(Calendar!BW323="","",CONCATENATE(A323,"_",Calendar!BV323,"_",Calendar!BW323,"_",Calendar!BX323,","))</f>
        <v/>
      </c>
      <c r="BT323" s="66" t="str">
        <f>IF(Calendar!BZ323="","",CONCATENATE(A323,"_",Calendar!BY323,"_",Calendar!BZ323,"_",Calendar!CA323,","))</f>
        <v/>
      </c>
      <c r="BU323" s="66" t="str">
        <f>IF(Calendar!CC323="","",CONCATENATE(A323,"_",Calendar!CB323,"_",Calendar!CC323,"_",Calendar!CD323,","))</f>
        <v/>
      </c>
      <c r="BV323" s="66" t="str">
        <f>IF(Calendar!CF323="","",CONCATENATE(A323,"_",Calendar!CE323,"_",Calendar!CF323,"_",Calendar!CG323,","))</f>
        <v/>
      </c>
      <c r="BW323" s="66" t="str">
        <f>IF(Calendar!CI323="","",CONCATENATE(A323,"_",Calendar!CH323,"_",Calendar!CI323,"_",Calendar!CJ323,","))</f>
        <v/>
      </c>
      <c r="BX323" s="66" t="str">
        <f>IF(Calendar!CL323="","",CONCATENATE(A323,"_",Calendar!CK323,"_",Calendar!CL323,"_",Calendar!CM323,","))</f>
        <v/>
      </c>
      <c r="BY323" s="66" t="str">
        <f>IF(Calendar!CO323="","",CONCATENATE(A323,"_",Calendar!CN323,"_",Calendar!CO323,"_",Calendar!CP323,","))</f>
        <v/>
      </c>
      <c r="BZ323" s="66" t="str">
        <f>IF(Calendar!CR323="","",CONCATENATE(A323,"_",Calendar!CQ323,"_",Calendar!CR323,"_",Calendar!CS323,","))</f>
        <v/>
      </c>
      <c r="CA323" s="66" t="str">
        <f>IF(Calendar!CU323="","",CONCATENATE(A323,"_",Calendar!CT323,"_",Calendar!CU323,"_",Calendar!CV323,","))</f>
        <v/>
      </c>
      <c r="CB323" s="66" t="str">
        <f>IF(Calendar!CX323="","",CONCATENATE(A323,"_",Calendar!CW323,"_",Calendar!CX323,"_",Calendar!CY323,","))</f>
        <v/>
      </c>
      <c r="CC323" s="66" t="str">
        <f>IF(Calendar!DA323="","",CONCATENATE(A323,"_",Calendar!CZ323,"_",Calendar!DA323,"_",Calendar!DB323,","))</f>
        <v/>
      </c>
      <c r="CD323" s="66" t="str">
        <f>IF(Calendar!DD323="","",CONCATENATE(A323,"_",Calendar!DC323,"_",Calendar!DD323,"_",Calendar!DE323,","))</f>
        <v/>
      </c>
      <c r="CE323" s="66" t="str">
        <f>IF(Calendar!DG323="","",CONCATENATE(A323,"_",Calendar!DF323,"_",Calendar!DG323,"_",Calendar!DH323,","))</f>
        <v/>
      </c>
      <c r="CF323" s="66" t="str">
        <f>IF(Calendar!DJ323="","",CONCATENATE(A323,"_",Calendar!DI323,"_",Calendar!DJ323,"_",Calendar!DK323,","))</f>
        <v/>
      </c>
      <c r="CG323" s="66" t="str">
        <f>IF(Calendar!DM323="","",CONCATENATE(A323,"_",Calendar!DL323,"_",Calendar!DM323,"_",Calendar!DN323,","))</f>
        <v/>
      </c>
      <c r="CH323" s="66" t="str">
        <f>IF(Calendar!DP323="","",CONCATENATE(A323,"_",Calendar!DO323,"_",Calendar!DP323,"_",Calendar!DQ323,","))</f>
        <v/>
      </c>
      <c r="CI323" s="66" t="str">
        <f>IF(Calendar!DS323="","",CONCATENATE(A323,"_",Calendar!DR323,"_",Calendar!DS323,"_",Calendar!DT323,","))</f>
        <v/>
      </c>
      <c r="CJ323" s="66" t="str">
        <f>IF(Calendar!DV323="","",CONCATENATE(A323,"_",Calendar!DU323,"_",Calendar!DV323,"_",Calendar!DW323,","))</f>
        <v/>
      </c>
      <c r="CK323" s="66" t="str">
        <f>IF(Calendar!DY323="","",CONCATENATE(A323,"_",Calendar!DX323,"_",Calendar!DY323,"_",Calendar!DZ323,","))</f>
        <v/>
      </c>
      <c r="CL323" s="90" t="str">
        <f>IF(Calendar!EB323="","",CONCATENATE(A323,"_",Calendar!EA323,"_",Calendar!EB323,"_",Calendar!EC323,","))</f>
        <v/>
      </c>
      <c r="CM323" s="94" t="str">
        <f t="shared" si="21"/>
        <v/>
      </c>
      <c r="CN323" s="95" t="str">
        <f t="shared" si="22"/>
        <v/>
      </c>
      <c r="CO323" s="96" t="str">
        <f t="shared" si="23"/>
        <v/>
      </c>
      <c r="CP323" s="94" t="str">
        <f>IF(View!$D$1&lt;&gt;"OK","",IF(OR(View!$C$3="K+4",View!$C$3="K+4 &amp; K+7",View!$C$3="K+4 &amp; K+10",View!$C$3="ALL"),IF(CM323="","",IF(AND(HomeCalc!$A323&gt;=View!$C$1,HomeCalc!A323&lt;=View!$C$2),HomeCalc!CM323,"")),""))</f>
        <v/>
      </c>
      <c r="CQ323" s="95" t="str">
        <f>IF(View!$D$1&lt;&gt;"OK","",IF(OR(View!$C$3="K+7",View!$C$3="K+4 &amp; K+7",View!$C$3="K+7 &amp; K+10",View!$C$3="ALL"),IF(CN323="","",IF(AND(HomeCalc!$A323&gt;=View!$C$1,HomeCalc!A323&lt;=View!$C$2),HomeCalc!CN323,"")),""))</f>
        <v/>
      </c>
      <c r="CR323" s="96" t="str">
        <f>IF(View!$D$1&lt;&gt;"OK","",IF(OR(View!$C$3="K+10",View!$C$3="K+4 &amp; K+10",View!$C$3="K+7 &amp; K+10",View!$C$3="ALL"),IF(CO323="","",IF(AND(HomeCalc!$A323&gt;=View!$C$1,HomeCalc!A323&lt;=View!$C$2),HomeCalc!CO323,"")),""))</f>
        <v/>
      </c>
      <c r="CS323" s="102" t="str">
        <f>IF(View!$D$1&lt;&gt;"OK","",CONCATENATE(CS322,CP323,CQ323,CR323))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24" spans="1:97" ht="15.75" x14ac:dyDescent="0.25">
      <c r="A324" s="11">
        <v>42506</v>
      </c>
      <c r="B324" s="17" t="s">
        <v>87</v>
      </c>
      <c r="C324" s="17">
        <f t="shared" si="24"/>
        <v>47</v>
      </c>
      <c r="D324" s="22" t="s">
        <v>66</v>
      </c>
      <c r="E324" s="24" t="s">
        <v>90</v>
      </c>
      <c r="F324" s="64">
        <f t="shared" si="20"/>
        <v>0</v>
      </c>
      <c r="G324" s="21" t="str">
        <f>IF(OR(RIGHT(Calendar!I324,4)="REDS",RIGHT(Calendar!I324,6)="BLACKS",RIGHT(Calendar!I324,5)="BLUES"),Calendar!H324,"")</f>
        <v/>
      </c>
      <c r="H324" s="21" t="str">
        <f>IF(OR(RIGHT(Calendar!L324,4)="REDS",RIGHT(Calendar!L324,6)="BLACKS",RIGHT(Calendar!L324,5)="BLUES"),Calendar!K324,"")</f>
        <v/>
      </c>
      <c r="I324" s="21" t="str">
        <f>IF(OR(RIGHT(Calendar!O324,4)="REDS",RIGHT(Calendar!O324,6)="BLACKS",RIGHT(Calendar!O324,5)="BLUES"),Calendar!N324,"")</f>
        <v/>
      </c>
      <c r="J324" s="21" t="str">
        <f>IF(OR(RIGHT(Calendar!R324,4)="REDS",RIGHT(Calendar!R324,6)="BLACKS",RIGHT(Calendar!R324,5)="BLUES"),Calendar!Q324,"")</f>
        <v/>
      </c>
      <c r="K324" s="21" t="str">
        <f>IF(OR(RIGHT(Calendar!U324,4)="REDS",RIGHT(Calendar!U324,6)="BLACKS",RIGHT(Calendar!U324,5)="BLUES"),Calendar!T324,"")</f>
        <v/>
      </c>
      <c r="L324" s="21" t="str">
        <f>IF(OR(RIGHT(Calendar!X324,4)="REDS",RIGHT(Calendar!X324,6)="BLACKS",RIGHT(Calendar!X324,5)="BLUES"),Calendar!W324,"")</f>
        <v/>
      </c>
      <c r="M324" s="21" t="str">
        <f>IF(OR(RIGHT(Calendar!AA324,4)="REDS",RIGHT(Calendar!AA324,6)="BLACKS",RIGHT(Calendar!AA324,5)="BLUES"),Calendar!Z324,"")</f>
        <v/>
      </c>
      <c r="N324" s="21" t="str">
        <f>IF(OR(RIGHT(Calendar!AD324,4)="REDS",RIGHT(Calendar!AD324,6)="BLACKS",RIGHT(Calendar!AD324,5)="BLUES"),Calendar!AC324,"")</f>
        <v/>
      </c>
      <c r="O324" s="21" t="str">
        <f>IF(OR(RIGHT(Calendar!AG324,4)="REDS",RIGHT(Calendar!AG324,6)="BLACKS",RIGHT(Calendar!AG324,5)="BLUES"),Calendar!AF324,"")</f>
        <v/>
      </c>
      <c r="P324" s="21" t="str">
        <f>IF(OR(RIGHT(Calendar!AJ324,4)="REDS",RIGHT(Calendar!AJ324,6)="BLACKS",RIGHT(Calendar!AJ324,5)="BLUES"),Calendar!AI324,"")</f>
        <v/>
      </c>
      <c r="Q324" s="21" t="str">
        <f>IF(OR(RIGHT(Calendar!AM324,4)="REDS",RIGHT(Calendar!AM324,6)="BLACKS",RIGHT(Calendar!AM324,5)="BLUES"),Calendar!AL324,"")</f>
        <v/>
      </c>
      <c r="R324" s="21" t="str">
        <f>IF(OR(RIGHT(Calendar!AP324,4)="REDS",RIGHT(Calendar!AP324,6)="BLACKS",RIGHT(Calendar!AP324,5)="BLUES"),Calendar!AO324,"")</f>
        <v/>
      </c>
      <c r="S324" s="21" t="str">
        <f>IF(OR(RIGHT(Calendar!AS324,4)="REDS",RIGHT(Calendar!AS324,6)="BLACKS",RIGHT(Calendar!AS324,5)="BLUES"),Calendar!AR324,"")</f>
        <v/>
      </c>
      <c r="T324" s="21" t="str">
        <f>IF(OR(RIGHT(Calendar!AV324,4)="REDS",RIGHT(Calendar!AV324,6)="BLACKS",RIGHT(Calendar!AV324,5)="BLUES"),Calendar!AU324,"")</f>
        <v/>
      </c>
      <c r="U324" s="21" t="str">
        <f>IF(OR(RIGHT(Calendar!AY324,4)="REDS",RIGHT(Calendar!AY324,6)="BLACKS",RIGHT(Calendar!AY324,5)="BLUES"),Calendar!AX324,"")</f>
        <v/>
      </c>
      <c r="V324" s="21" t="str">
        <f>IF(OR(RIGHT(Calendar!BB324,4)="REDS",RIGHT(Calendar!BB324,6)="BLACKS",RIGHT(Calendar!BB324,5)="BLUES"),Calendar!BA324,"")</f>
        <v/>
      </c>
      <c r="W324" s="21" t="str">
        <f>IF(OR(RIGHT(Calendar!BE324,4)="REDS",RIGHT(Calendar!BE324,6)="BLACKS",RIGHT(Calendar!BE324,5)="BLUES"),Calendar!BD324,"")</f>
        <v/>
      </c>
      <c r="X324" s="21" t="str">
        <f>IF(OR(RIGHT(Calendar!BH324,4)="REDS",RIGHT(Calendar!BH324,6)="BLACKS",RIGHT(Calendar!BH324,5)="BLUES"),Calendar!BG324,"")</f>
        <v/>
      </c>
      <c r="Y324" s="21" t="str">
        <f>IF(OR(RIGHT(Calendar!BK324,4)="REDS",RIGHT(Calendar!BK324,6)="BLACKS",RIGHT(Calendar!BK324,5)="BLUES"),Calendar!BJ324,"")</f>
        <v/>
      </c>
      <c r="Z324" s="21" t="str">
        <f>IF(OR(RIGHT(Calendar!BN324,4)="REDS",RIGHT(Calendar!BN324,6)="BLACKS",RIGHT(Calendar!BN324,5)="BLUES"),Calendar!BM324,"")</f>
        <v/>
      </c>
      <c r="AA324" s="21" t="str">
        <f>IF(OR(RIGHT(Calendar!BQ324,4)="REDS",RIGHT(Calendar!BQ324,6)="BLACKS",RIGHT(Calendar!BQ324,5)="BLUES"),Calendar!BP324,"")</f>
        <v/>
      </c>
      <c r="AB324" s="21" t="str">
        <f>IF(OR(RIGHT(Calendar!BT324,4)="REDS",RIGHT(Calendar!BT324,6)="BLACKS",RIGHT(Calendar!BT324,5)="BLUES"),Calendar!BS324,"")</f>
        <v/>
      </c>
      <c r="AC324" s="21" t="str">
        <f>IF(OR(RIGHT(Calendar!BW324,4)="REDS",RIGHT(Calendar!BW324,6)="BLACKS",RIGHT(Calendar!BW324,5)="BLUES"),Calendar!BV324,"")</f>
        <v/>
      </c>
      <c r="AD324" s="21" t="str">
        <f>IF(OR(RIGHT(Calendar!BZ324,4)="REDS",RIGHT(Calendar!BZ324,6)="BLACKS",RIGHT(Calendar!BZ324,5)="BLUES"),Calendar!BY324,"")</f>
        <v/>
      </c>
      <c r="AE324" s="21" t="str">
        <f>IF(OR(RIGHT(Calendar!CC324,4)="REDS",RIGHT(Calendar!CC324,6)="BLACKS",RIGHT(Calendar!CC324,5)="BLUES"),Calendar!CB324,"")</f>
        <v/>
      </c>
      <c r="AF324" s="21" t="str">
        <f>IF(OR(RIGHT(Calendar!CF324,4)="REDS",RIGHT(Calendar!CF324,6)="BLACKS",RIGHT(Calendar!CF324,5)="BLUES"),Calendar!CE324,"")</f>
        <v/>
      </c>
      <c r="AG324" s="21" t="str">
        <f>IF(OR(RIGHT(Calendar!CI324,4)="REDS",RIGHT(Calendar!CI324,6)="BLACKS",RIGHT(Calendar!CI324,5)="BLUES"),Calendar!CH324,"")</f>
        <v/>
      </c>
      <c r="AH324" s="21" t="str">
        <f>IF(OR(RIGHT(Calendar!CL324,4)="REDS",RIGHT(Calendar!CL324,6)="BLACKS",RIGHT(Calendar!CL324,5)="BLUES"),Calendar!CK324,"")</f>
        <v/>
      </c>
      <c r="AI324" s="21" t="str">
        <f>IF(OR(RIGHT(Calendar!CO324,4)="REDS",RIGHT(Calendar!CO324,6)="BLACKS",RIGHT(Calendar!CO324,5)="BLUES"),Calendar!CN324,"")</f>
        <v/>
      </c>
      <c r="AJ324" s="21" t="str">
        <f>IF(OR(RIGHT(Calendar!CR324,4)="REDS",RIGHT(Calendar!CR324,6)="BLACKS",RIGHT(Calendar!CR324,5)="BLUES"),Calendar!CQ324,"")</f>
        <v/>
      </c>
      <c r="AK324" s="21" t="str">
        <f>IF(OR(RIGHT(Calendar!CU324,4)="REDS",RIGHT(Calendar!CU324,6)="BLACKS",RIGHT(Calendar!CU324,5)="BLUES"),Calendar!CT324,"")</f>
        <v/>
      </c>
      <c r="AL324" s="21" t="str">
        <f>IF(OR(RIGHT(Calendar!CX324,4)="REDS",RIGHT(Calendar!CX324,6)="BLACKS",RIGHT(Calendar!CX324,5)="BLUES"),Calendar!CW324,"")</f>
        <v/>
      </c>
      <c r="AM324" s="21" t="str">
        <f>IF(OR(RIGHT(Calendar!DA324,4)="REDS",RIGHT(Calendar!DA324,6)="BLACKS",RIGHT(Calendar!DA324,5)="BLUES"),Calendar!CZ324,"")</f>
        <v/>
      </c>
      <c r="AN324" s="21" t="str">
        <f>IF(OR(RIGHT(Calendar!DD324,4)="REDS",RIGHT(Calendar!DD324,6)="BLACKS",RIGHT(Calendar!DD324,5)="BLUES"),Calendar!DC324,"")</f>
        <v/>
      </c>
      <c r="AO324" s="21" t="str">
        <f>IF(OR(RIGHT(Calendar!DG324,4)="REDS",RIGHT(Calendar!DG324,6)="BLACKS",RIGHT(Calendar!DG324,5)="BLUES"),Calendar!DF324,"")</f>
        <v/>
      </c>
      <c r="AP324" s="21" t="str">
        <f>IF(OR(RIGHT(Calendar!DJ324,4)="REDS",RIGHT(Calendar!DJ324,6)="BLACKS",RIGHT(Calendar!DJ324,5)="BLUES"),Calendar!DI324,"")</f>
        <v/>
      </c>
      <c r="AQ324" s="21" t="str">
        <f>IF(OR(RIGHT(Calendar!DM324,4)="REDS",RIGHT(Calendar!DM324,6)="BLACKS",RIGHT(Calendar!DM324,5)="BLUES"),Calendar!DL324,"")</f>
        <v/>
      </c>
      <c r="AR324" s="21" t="str">
        <f>IF(OR(RIGHT(Calendar!DP324,4)="REDS",RIGHT(Calendar!DP324,6)="BLACKS",RIGHT(Calendar!DP324,5)="BLUES"),Calendar!DO324,"")</f>
        <v/>
      </c>
      <c r="AS324" s="21" t="str">
        <f>IF(OR(RIGHT(Calendar!DS324,4)="REDS",RIGHT(Calendar!DS324,6)="BLACKS",RIGHT(Calendar!DS324,5)="BLUES"),Calendar!DR324,"")</f>
        <v/>
      </c>
      <c r="AT324" s="21" t="str">
        <f>IF(OR(RIGHT(Calendar!DV324,4)="REDS",RIGHT(Calendar!DV324,6)="BLACKS",RIGHT(Calendar!DV324,5)="BLUES"),Calendar!DU324,"")</f>
        <v/>
      </c>
      <c r="AU324" s="21" t="str">
        <f>IF(OR(RIGHT(Calendar!DY324,4)="REDS",RIGHT(Calendar!DY324,6)="BLACKS",RIGHT(Calendar!DY324,5)="BLUES"),Calendar!DX324,"")</f>
        <v/>
      </c>
      <c r="AV324" s="21" t="str">
        <f>IF(OR(RIGHT(Calendar!EB324,4)="REDS",RIGHT(Calendar!EB324,6)="BLACKS",RIGHT(Calendar!EB324,5)="BLUES"),Calendar!EA324,"")</f>
        <v/>
      </c>
      <c r="AW324" s="66" t="str">
        <f>IF(Calendar!I324="","",CONCATENATE(A324,"_",Calendar!H324,"_",Calendar!I324,"_",Calendar!J324,","))</f>
        <v/>
      </c>
      <c r="AX324" s="66" t="str">
        <f>IF(Calendar!L324="","",CONCATENATE(A324,"_",Calendar!K324,"_",Calendar!L324,"_",Calendar!M324,","))</f>
        <v/>
      </c>
      <c r="AY324" s="66" t="str">
        <f>IF(Calendar!O324="","",CONCATENATE(A324,"_",Calendar!N324,"_",Calendar!O324,"_",Calendar!P324,","))</f>
        <v/>
      </c>
      <c r="AZ324" s="66" t="str">
        <f>IF(Calendar!R324="","",CONCATENATE(A324,"_",Calendar!Q324,"_",Calendar!R324,"_",Calendar!S324,","))</f>
        <v/>
      </c>
      <c r="BA324" s="66" t="str">
        <f>IF(Calendar!U324="","",CONCATENATE(A324,"_",Calendar!T324,"_",Calendar!U324,"_",Calendar!V324,","))</f>
        <v/>
      </c>
      <c r="BB324" s="66" t="str">
        <f>IF(Calendar!X324="","",CONCATENATE(A324,"_",Calendar!W324,"_",Calendar!X324,"_",Calendar!Y324,","))</f>
        <v/>
      </c>
      <c r="BC324" s="66" t="str">
        <f>IF(Calendar!AA324="","",CONCATENATE(A324,"_",Calendar!Z324,"_",Calendar!AA324,"_",Calendar!AB324,","))</f>
        <v/>
      </c>
      <c r="BD324" s="66" t="str">
        <f>IF(Calendar!AD324="","",CONCATENATE(A324,"_",Calendar!AC324,"_",Calendar!AD324,"_",Calendar!AE324,","))</f>
        <v/>
      </c>
      <c r="BE324" s="66" t="str">
        <f>IF(Calendar!AG324="","",CONCATENATE(A324,"_",Calendar!AF324,"_",Calendar!AG324,"_",Calendar!AH324,","))</f>
        <v/>
      </c>
      <c r="BF324" s="66" t="str">
        <f>IF(Calendar!AJ324="","",CONCATENATE(A324,"_",Calendar!AI324,"_",Calendar!AJ324,"_",Calendar!AK324,","))</f>
        <v/>
      </c>
      <c r="BG324" s="66" t="str">
        <f>IF(Calendar!AM324="","",CONCATENATE(A324,"_",Calendar!AL324,"_",Calendar!AM324,"_",Calendar!AN324,","))</f>
        <v/>
      </c>
      <c r="BH324" s="66" t="str">
        <f>IF(Calendar!AP324="","",CONCATENATE(A324,"_",Calendar!AO324,"_",Calendar!AP324,"_",Calendar!AQ324,","))</f>
        <v/>
      </c>
      <c r="BI324" s="66" t="str">
        <f>IF(Calendar!AS324="","",CONCATENATE(A324,"_",Calendar!AR324,"_",Calendar!AS324,"_",Calendar!AT324,","))</f>
        <v/>
      </c>
      <c r="BJ324" s="66" t="str">
        <f>IF(Calendar!AV324="","",CONCATENATE(A324,"_",Calendar!AU324,"_",Calendar!AV324,"_",Calendar!AW324,","))</f>
        <v/>
      </c>
      <c r="BK324" s="66" t="str">
        <f>IF(Calendar!AY324="","",CONCATENATE(A324,"_",Calendar!AX324,"_",Calendar!AY324,"_",Calendar!AZ324,","))</f>
        <v/>
      </c>
      <c r="BL324" s="66" t="str">
        <f>IF(Calendar!BB324="","",CONCATENATE(A324,"_",Calendar!BA324,"_",Calendar!BB324,"_",Calendar!BC324,","))</f>
        <v/>
      </c>
      <c r="BM324" s="66" t="str">
        <f>IF(Calendar!BE324="","",CONCATENATE(A324,"_",Calendar!BD324,"_",Calendar!BE324,"_",Calendar!BF324,","))</f>
        <v/>
      </c>
      <c r="BN324" s="66" t="str">
        <f>IF(Calendar!BH324="","",CONCATENATE(A324,"_",Calendar!BG324,"_",Calendar!BH324,"_",Calendar!BI324,","))</f>
        <v/>
      </c>
      <c r="BO324" s="66" t="str">
        <f>IF(Calendar!BK324="","",CONCATENATE(A324,"_",Calendar!BJ324,"_",Calendar!BK324,"_",Calendar!BL324,","))</f>
        <v/>
      </c>
      <c r="BP324" s="66" t="str">
        <f>IF(Calendar!BN324="","",CONCATENATE(A324,"_",Calendar!BM324,"_",Calendar!BN324,"_",Calendar!BO324,","))</f>
        <v/>
      </c>
      <c r="BQ324" s="66" t="str">
        <f>IF(Calendar!BQ324="","",CONCATENATE(A324,"_",Calendar!BP324,"_",Calendar!BQ324,"_",Calendar!BR324,","))</f>
        <v/>
      </c>
      <c r="BR324" s="66" t="str">
        <f>IF(Calendar!BT324="","",CONCATENATE(A324,"_",Calendar!BS324,"_",Calendar!BT324,"_",Calendar!BU324,","))</f>
        <v/>
      </c>
      <c r="BS324" s="66" t="str">
        <f>IF(Calendar!BW324="","",CONCATENATE(A324,"_",Calendar!BV324,"_",Calendar!BW324,"_",Calendar!BX324,","))</f>
        <v/>
      </c>
      <c r="BT324" s="66" t="str">
        <f>IF(Calendar!BZ324="","",CONCATENATE(A324,"_",Calendar!BY324,"_",Calendar!BZ324,"_",Calendar!CA324,","))</f>
        <v/>
      </c>
      <c r="BU324" s="66" t="str">
        <f>IF(Calendar!CC324="","",CONCATENATE(A324,"_",Calendar!CB324,"_",Calendar!CC324,"_",Calendar!CD324,","))</f>
        <v/>
      </c>
      <c r="BV324" s="66" t="str">
        <f>IF(Calendar!CF324="","",CONCATENATE(A324,"_",Calendar!CE324,"_",Calendar!CF324,"_",Calendar!CG324,","))</f>
        <v/>
      </c>
      <c r="BW324" s="66" t="str">
        <f>IF(Calendar!CI324="","",CONCATENATE(A324,"_",Calendar!CH324,"_",Calendar!CI324,"_",Calendar!CJ324,","))</f>
        <v/>
      </c>
      <c r="BX324" s="66" t="str">
        <f>IF(Calendar!CL324="","",CONCATENATE(A324,"_",Calendar!CK324,"_",Calendar!CL324,"_",Calendar!CM324,","))</f>
        <v/>
      </c>
      <c r="BY324" s="66" t="str">
        <f>IF(Calendar!CO324="","",CONCATENATE(A324,"_",Calendar!CN324,"_",Calendar!CO324,"_",Calendar!CP324,","))</f>
        <v/>
      </c>
      <c r="BZ324" s="66" t="str">
        <f>IF(Calendar!CR324="","",CONCATENATE(A324,"_",Calendar!CQ324,"_",Calendar!CR324,"_",Calendar!CS324,","))</f>
        <v/>
      </c>
      <c r="CA324" s="66" t="str">
        <f>IF(Calendar!CU324="","",CONCATENATE(A324,"_",Calendar!CT324,"_",Calendar!CU324,"_",Calendar!CV324,","))</f>
        <v/>
      </c>
      <c r="CB324" s="66" t="str">
        <f>IF(Calendar!CX324="","",CONCATENATE(A324,"_",Calendar!CW324,"_",Calendar!CX324,"_",Calendar!CY324,","))</f>
        <v/>
      </c>
      <c r="CC324" s="66" t="str">
        <f>IF(Calendar!DA324="","",CONCATENATE(A324,"_",Calendar!CZ324,"_",Calendar!DA324,"_",Calendar!DB324,","))</f>
        <v/>
      </c>
      <c r="CD324" s="66" t="str">
        <f>IF(Calendar!DD324="","",CONCATENATE(A324,"_",Calendar!DC324,"_",Calendar!DD324,"_",Calendar!DE324,","))</f>
        <v/>
      </c>
      <c r="CE324" s="66" t="str">
        <f>IF(Calendar!DG324="","",CONCATENATE(A324,"_",Calendar!DF324,"_",Calendar!DG324,"_",Calendar!DH324,","))</f>
        <v/>
      </c>
      <c r="CF324" s="66" t="str">
        <f>IF(Calendar!DJ324="","",CONCATENATE(A324,"_",Calendar!DI324,"_",Calendar!DJ324,"_",Calendar!DK324,","))</f>
        <v/>
      </c>
      <c r="CG324" s="66" t="str">
        <f>IF(Calendar!DM324="","",CONCATENATE(A324,"_",Calendar!DL324,"_",Calendar!DM324,"_",Calendar!DN324,","))</f>
        <v/>
      </c>
      <c r="CH324" s="66" t="str">
        <f>IF(Calendar!DP324="","",CONCATENATE(A324,"_",Calendar!DO324,"_",Calendar!DP324,"_",Calendar!DQ324,","))</f>
        <v/>
      </c>
      <c r="CI324" s="66" t="str">
        <f>IF(Calendar!DS324="","",CONCATENATE(A324,"_",Calendar!DR324,"_",Calendar!DS324,"_",Calendar!DT324,","))</f>
        <v/>
      </c>
      <c r="CJ324" s="66" t="str">
        <f>IF(Calendar!DV324="","",CONCATENATE(A324,"_",Calendar!DU324,"_",Calendar!DV324,"_",Calendar!DW324,","))</f>
        <v/>
      </c>
      <c r="CK324" s="66" t="str">
        <f>IF(Calendar!DY324="","",CONCATENATE(A324,"_",Calendar!DX324,"_",Calendar!DY324,"_",Calendar!DZ324,","))</f>
        <v/>
      </c>
      <c r="CL324" s="90" t="str">
        <f>IF(Calendar!EB324="","",CONCATENATE(A324,"_",Calendar!EA324,"_",Calendar!EB324,"_",Calendar!EC324,","))</f>
        <v/>
      </c>
      <c r="CM324" s="94" t="str">
        <f t="shared" si="21"/>
        <v/>
      </c>
      <c r="CN324" s="95" t="str">
        <f t="shared" si="22"/>
        <v/>
      </c>
      <c r="CO324" s="96" t="str">
        <f t="shared" si="23"/>
        <v/>
      </c>
      <c r="CP324" s="94" t="str">
        <f>IF(View!$D$1&lt;&gt;"OK","",IF(OR(View!$C$3="K+4",View!$C$3="K+4 &amp; K+7",View!$C$3="K+4 &amp; K+10",View!$C$3="ALL"),IF(CM324="","",IF(AND(HomeCalc!$A324&gt;=View!$C$1,HomeCalc!A324&lt;=View!$C$2),HomeCalc!CM324,"")),""))</f>
        <v/>
      </c>
      <c r="CQ324" s="95" t="str">
        <f>IF(View!$D$1&lt;&gt;"OK","",IF(OR(View!$C$3="K+7",View!$C$3="K+4 &amp; K+7",View!$C$3="K+7 &amp; K+10",View!$C$3="ALL"),IF(CN324="","",IF(AND(HomeCalc!$A324&gt;=View!$C$1,HomeCalc!A324&lt;=View!$C$2),HomeCalc!CN324,"")),""))</f>
        <v/>
      </c>
      <c r="CR324" s="96" t="str">
        <f>IF(View!$D$1&lt;&gt;"OK","",IF(OR(View!$C$3="K+10",View!$C$3="K+4 &amp; K+10",View!$C$3="K+7 &amp; K+10",View!$C$3="ALL"),IF(CO324="","",IF(AND(HomeCalc!$A324&gt;=View!$C$1,HomeCalc!A324&lt;=View!$C$2),HomeCalc!CO324,"")),""))</f>
        <v/>
      </c>
      <c r="CS324" s="102" t="str">
        <f>IF(View!$D$1&lt;&gt;"OK","",CONCATENATE(CS323,CP324,CQ324,CR324))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25" spans="1:97" ht="15.75" x14ac:dyDescent="0.25">
      <c r="A325" s="11">
        <v>42507</v>
      </c>
      <c r="B325" s="17" t="s">
        <v>87</v>
      </c>
      <c r="C325" s="17">
        <f t="shared" si="24"/>
        <v>47</v>
      </c>
      <c r="D325" s="23" t="s">
        <v>67</v>
      </c>
      <c r="E325" s="8" t="s">
        <v>71</v>
      </c>
      <c r="F325" s="64">
        <f t="shared" ref="F325:F369" si="25">42-COUNTIF(G325:AV325,"")</f>
        <v>0</v>
      </c>
      <c r="G325" s="21" t="str">
        <f>IF(OR(RIGHT(Calendar!I325,4)="REDS",RIGHT(Calendar!I325,6)="BLACKS",RIGHT(Calendar!I325,5)="BLUES"),Calendar!H325,"")</f>
        <v/>
      </c>
      <c r="H325" s="21" t="str">
        <f>IF(OR(RIGHT(Calendar!L325,4)="REDS",RIGHT(Calendar!L325,6)="BLACKS",RIGHT(Calendar!L325,5)="BLUES"),Calendar!K325,"")</f>
        <v/>
      </c>
      <c r="I325" s="21" t="str">
        <f>IF(OR(RIGHT(Calendar!O325,4)="REDS",RIGHT(Calendar!O325,6)="BLACKS",RIGHT(Calendar!O325,5)="BLUES"),Calendar!N325,"")</f>
        <v/>
      </c>
      <c r="J325" s="21" t="str">
        <f>IF(OR(RIGHT(Calendar!R325,4)="REDS",RIGHT(Calendar!R325,6)="BLACKS",RIGHT(Calendar!R325,5)="BLUES"),Calendar!Q325,"")</f>
        <v/>
      </c>
      <c r="K325" s="21" t="str">
        <f>IF(OR(RIGHT(Calendar!U325,4)="REDS",RIGHT(Calendar!U325,6)="BLACKS",RIGHT(Calendar!U325,5)="BLUES"),Calendar!T325,"")</f>
        <v/>
      </c>
      <c r="L325" s="21" t="str">
        <f>IF(OR(RIGHT(Calendar!X325,4)="REDS",RIGHT(Calendar!X325,6)="BLACKS",RIGHT(Calendar!X325,5)="BLUES"),Calendar!W325,"")</f>
        <v/>
      </c>
      <c r="M325" s="21" t="str">
        <f>IF(OR(RIGHT(Calendar!AA325,4)="REDS",RIGHT(Calendar!AA325,6)="BLACKS",RIGHT(Calendar!AA325,5)="BLUES"),Calendar!Z325,"")</f>
        <v/>
      </c>
      <c r="N325" s="21" t="str">
        <f>IF(OR(RIGHT(Calendar!AD325,4)="REDS",RIGHT(Calendar!AD325,6)="BLACKS",RIGHT(Calendar!AD325,5)="BLUES"),Calendar!AC325,"")</f>
        <v/>
      </c>
      <c r="O325" s="21" t="str">
        <f>IF(OR(RIGHT(Calendar!AG325,4)="REDS",RIGHT(Calendar!AG325,6)="BLACKS",RIGHT(Calendar!AG325,5)="BLUES"),Calendar!AF325,"")</f>
        <v/>
      </c>
      <c r="P325" s="21" t="str">
        <f>IF(OR(RIGHT(Calendar!AJ325,4)="REDS",RIGHT(Calendar!AJ325,6)="BLACKS",RIGHT(Calendar!AJ325,5)="BLUES"),Calendar!AI325,"")</f>
        <v/>
      </c>
      <c r="Q325" s="21" t="str">
        <f>IF(OR(RIGHT(Calendar!AM325,4)="REDS",RIGHT(Calendar!AM325,6)="BLACKS",RIGHT(Calendar!AM325,5)="BLUES"),Calendar!AL325,"")</f>
        <v/>
      </c>
      <c r="R325" s="21" t="str">
        <f>IF(OR(RIGHT(Calendar!AP325,4)="REDS",RIGHT(Calendar!AP325,6)="BLACKS",RIGHT(Calendar!AP325,5)="BLUES"),Calendar!AO325,"")</f>
        <v/>
      </c>
      <c r="S325" s="21" t="str">
        <f>IF(OR(RIGHT(Calendar!AS325,4)="REDS",RIGHT(Calendar!AS325,6)="BLACKS",RIGHT(Calendar!AS325,5)="BLUES"),Calendar!AR325,"")</f>
        <v/>
      </c>
      <c r="T325" s="21" t="str">
        <f>IF(OR(RIGHT(Calendar!AV325,4)="REDS",RIGHT(Calendar!AV325,6)="BLACKS",RIGHT(Calendar!AV325,5)="BLUES"),Calendar!AU325,"")</f>
        <v/>
      </c>
      <c r="U325" s="21" t="str">
        <f>IF(OR(RIGHT(Calendar!AY325,4)="REDS",RIGHT(Calendar!AY325,6)="BLACKS",RIGHT(Calendar!AY325,5)="BLUES"),Calendar!AX325,"")</f>
        <v/>
      </c>
      <c r="V325" s="21" t="str">
        <f>IF(OR(RIGHT(Calendar!BB325,4)="REDS",RIGHT(Calendar!BB325,6)="BLACKS",RIGHT(Calendar!BB325,5)="BLUES"),Calendar!BA325,"")</f>
        <v/>
      </c>
      <c r="W325" s="21" t="str">
        <f>IF(OR(RIGHT(Calendar!BE325,4)="REDS",RIGHT(Calendar!BE325,6)="BLACKS",RIGHT(Calendar!BE325,5)="BLUES"),Calendar!BD325,"")</f>
        <v/>
      </c>
      <c r="X325" s="21" t="str">
        <f>IF(OR(RIGHT(Calendar!BH325,4)="REDS",RIGHT(Calendar!BH325,6)="BLACKS",RIGHT(Calendar!BH325,5)="BLUES"),Calendar!BG325,"")</f>
        <v/>
      </c>
      <c r="Y325" s="21" t="str">
        <f>IF(OR(RIGHT(Calendar!BK325,4)="REDS",RIGHT(Calendar!BK325,6)="BLACKS",RIGHT(Calendar!BK325,5)="BLUES"),Calendar!BJ325,"")</f>
        <v/>
      </c>
      <c r="Z325" s="21" t="str">
        <f>IF(OR(RIGHT(Calendar!BN325,4)="REDS",RIGHT(Calendar!BN325,6)="BLACKS",RIGHT(Calendar!BN325,5)="BLUES"),Calendar!BM325,"")</f>
        <v/>
      </c>
      <c r="AA325" s="21" t="str">
        <f>IF(OR(RIGHT(Calendar!BQ325,4)="REDS",RIGHT(Calendar!BQ325,6)="BLACKS",RIGHT(Calendar!BQ325,5)="BLUES"),Calendar!BP325,"")</f>
        <v/>
      </c>
      <c r="AB325" s="21" t="str">
        <f>IF(OR(RIGHT(Calendar!BT325,4)="REDS",RIGHT(Calendar!BT325,6)="BLACKS",RIGHT(Calendar!BT325,5)="BLUES"),Calendar!BS325,"")</f>
        <v/>
      </c>
      <c r="AC325" s="21" t="str">
        <f>IF(OR(RIGHT(Calendar!BW325,4)="REDS",RIGHT(Calendar!BW325,6)="BLACKS",RIGHT(Calendar!BW325,5)="BLUES"),Calendar!BV325,"")</f>
        <v/>
      </c>
      <c r="AD325" s="21" t="str">
        <f>IF(OR(RIGHT(Calendar!BZ325,4)="REDS",RIGHT(Calendar!BZ325,6)="BLACKS",RIGHT(Calendar!BZ325,5)="BLUES"),Calendar!BY325,"")</f>
        <v/>
      </c>
      <c r="AE325" s="21" t="str">
        <f>IF(OR(RIGHT(Calendar!CC325,4)="REDS",RIGHT(Calendar!CC325,6)="BLACKS",RIGHT(Calendar!CC325,5)="BLUES"),Calendar!CB325,"")</f>
        <v/>
      </c>
      <c r="AF325" s="21" t="str">
        <f>IF(OR(RIGHT(Calendar!CF325,4)="REDS",RIGHT(Calendar!CF325,6)="BLACKS",RIGHT(Calendar!CF325,5)="BLUES"),Calendar!CE325,"")</f>
        <v/>
      </c>
      <c r="AG325" s="21" t="str">
        <f>IF(OR(RIGHT(Calendar!CI325,4)="REDS",RIGHT(Calendar!CI325,6)="BLACKS",RIGHT(Calendar!CI325,5)="BLUES"),Calendar!CH325,"")</f>
        <v/>
      </c>
      <c r="AH325" s="21" t="str">
        <f>IF(OR(RIGHT(Calendar!CL325,4)="REDS",RIGHT(Calendar!CL325,6)="BLACKS",RIGHT(Calendar!CL325,5)="BLUES"),Calendar!CK325,"")</f>
        <v/>
      </c>
      <c r="AI325" s="21" t="str">
        <f>IF(OR(RIGHT(Calendar!CO325,4)="REDS",RIGHT(Calendar!CO325,6)="BLACKS",RIGHT(Calendar!CO325,5)="BLUES"),Calendar!CN325,"")</f>
        <v/>
      </c>
      <c r="AJ325" s="21" t="str">
        <f>IF(OR(RIGHT(Calendar!CR325,4)="REDS",RIGHT(Calendar!CR325,6)="BLACKS",RIGHT(Calendar!CR325,5)="BLUES"),Calendar!CQ325,"")</f>
        <v/>
      </c>
      <c r="AK325" s="21" t="str">
        <f>IF(OR(RIGHT(Calendar!CU325,4)="REDS",RIGHT(Calendar!CU325,6)="BLACKS",RIGHT(Calendar!CU325,5)="BLUES"),Calendar!CT325,"")</f>
        <v/>
      </c>
      <c r="AL325" s="21" t="str">
        <f>IF(OR(RIGHT(Calendar!CX325,4)="REDS",RIGHT(Calendar!CX325,6)="BLACKS",RIGHT(Calendar!CX325,5)="BLUES"),Calendar!CW325,"")</f>
        <v/>
      </c>
      <c r="AM325" s="21" t="str">
        <f>IF(OR(RIGHT(Calendar!DA325,4)="REDS",RIGHT(Calendar!DA325,6)="BLACKS",RIGHT(Calendar!DA325,5)="BLUES"),Calendar!CZ325,"")</f>
        <v/>
      </c>
      <c r="AN325" s="21" t="str">
        <f>IF(OR(RIGHT(Calendar!DD325,4)="REDS",RIGHT(Calendar!DD325,6)="BLACKS",RIGHT(Calendar!DD325,5)="BLUES"),Calendar!DC325,"")</f>
        <v/>
      </c>
      <c r="AO325" s="21" t="str">
        <f>IF(OR(RIGHT(Calendar!DG325,4)="REDS",RIGHT(Calendar!DG325,6)="BLACKS",RIGHT(Calendar!DG325,5)="BLUES"),Calendar!DF325,"")</f>
        <v/>
      </c>
      <c r="AP325" s="21" t="str">
        <f>IF(OR(RIGHT(Calendar!DJ325,4)="REDS",RIGHT(Calendar!DJ325,6)="BLACKS",RIGHT(Calendar!DJ325,5)="BLUES"),Calendar!DI325,"")</f>
        <v/>
      </c>
      <c r="AQ325" s="21" t="str">
        <f>IF(OR(RIGHT(Calendar!DM325,4)="REDS",RIGHT(Calendar!DM325,6)="BLACKS",RIGHT(Calendar!DM325,5)="BLUES"),Calendar!DL325,"")</f>
        <v/>
      </c>
      <c r="AR325" s="21" t="str">
        <f>IF(OR(RIGHT(Calendar!DP325,4)="REDS",RIGHT(Calendar!DP325,6)="BLACKS",RIGHT(Calendar!DP325,5)="BLUES"),Calendar!DO325,"")</f>
        <v/>
      </c>
      <c r="AS325" s="21" t="str">
        <f>IF(OR(RIGHT(Calendar!DS325,4)="REDS",RIGHT(Calendar!DS325,6)="BLACKS",RIGHT(Calendar!DS325,5)="BLUES"),Calendar!DR325,"")</f>
        <v/>
      </c>
      <c r="AT325" s="21" t="str">
        <f>IF(OR(RIGHT(Calendar!DV325,4)="REDS",RIGHT(Calendar!DV325,6)="BLACKS",RIGHT(Calendar!DV325,5)="BLUES"),Calendar!DU325,"")</f>
        <v/>
      </c>
      <c r="AU325" s="21" t="str">
        <f>IF(OR(RIGHT(Calendar!DY325,4)="REDS",RIGHT(Calendar!DY325,6)="BLACKS",RIGHT(Calendar!DY325,5)="BLUES"),Calendar!DX325,"")</f>
        <v/>
      </c>
      <c r="AV325" s="21" t="str">
        <f>IF(OR(RIGHT(Calendar!EB325,4)="REDS",RIGHT(Calendar!EB325,6)="BLACKS",RIGHT(Calendar!EB325,5)="BLUES"),Calendar!EA325,"")</f>
        <v/>
      </c>
      <c r="AW325" s="66" t="str">
        <f>IF(Calendar!I325="","",CONCATENATE(A325,"_",Calendar!H325,"_",Calendar!I325,"_",Calendar!J325,","))</f>
        <v/>
      </c>
      <c r="AX325" s="66" t="str">
        <f>IF(Calendar!L325="","",CONCATENATE(A325,"_",Calendar!K325,"_",Calendar!L325,"_",Calendar!M325,","))</f>
        <v/>
      </c>
      <c r="AY325" s="66" t="str">
        <f>IF(Calendar!O325="","",CONCATENATE(A325,"_",Calendar!N325,"_",Calendar!O325,"_",Calendar!P325,","))</f>
        <v/>
      </c>
      <c r="AZ325" s="66" t="str">
        <f>IF(Calendar!R325="","",CONCATENATE(A325,"_",Calendar!Q325,"_",Calendar!R325,"_",Calendar!S325,","))</f>
        <v/>
      </c>
      <c r="BA325" s="66" t="str">
        <f>IF(Calendar!U325="","",CONCATENATE(A325,"_",Calendar!T325,"_",Calendar!U325,"_",Calendar!V325,","))</f>
        <v/>
      </c>
      <c r="BB325" s="66" t="str">
        <f>IF(Calendar!X325="","",CONCATENATE(A325,"_",Calendar!W325,"_",Calendar!X325,"_",Calendar!Y325,","))</f>
        <v/>
      </c>
      <c r="BC325" s="66" t="str">
        <f>IF(Calendar!AA325="","",CONCATENATE(A325,"_",Calendar!Z325,"_",Calendar!AA325,"_",Calendar!AB325,","))</f>
        <v/>
      </c>
      <c r="BD325" s="66" t="str">
        <f>IF(Calendar!AD325="","",CONCATENATE(A325,"_",Calendar!AC325,"_",Calendar!AD325,"_",Calendar!AE325,","))</f>
        <v/>
      </c>
      <c r="BE325" s="66" t="str">
        <f>IF(Calendar!AG325="","",CONCATENATE(A325,"_",Calendar!AF325,"_",Calendar!AG325,"_",Calendar!AH325,","))</f>
        <v/>
      </c>
      <c r="BF325" s="66" t="str">
        <f>IF(Calendar!AJ325="","",CONCATENATE(A325,"_",Calendar!AI325,"_",Calendar!AJ325,"_",Calendar!AK325,","))</f>
        <v/>
      </c>
      <c r="BG325" s="66" t="str">
        <f>IF(Calendar!AM325="","",CONCATENATE(A325,"_",Calendar!AL325,"_",Calendar!AM325,"_",Calendar!AN325,","))</f>
        <v/>
      </c>
      <c r="BH325" s="66" t="str">
        <f>IF(Calendar!AP325="","",CONCATENATE(A325,"_",Calendar!AO325,"_",Calendar!AP325,"_",Calendar!AQ325,","))</f>
        <v/>
      </c>
      <c r="BI325" s="66" t="str">
        <f>IF(Calendar!AS325="","",CONCATENATE(A325,"_",Calendar!AR325,"_",Calendar!AS325,"_",Calendar!AT325,","))</f>
        <v/>
      </c>
      <c r="BJ325" s="66" t="str">
        <f>IF(Calendar!AV325="","",CONCATENATE(A325,"_",Calendar!AU325,"_",Calendar!AV325,"_",Calendar!AW325,","))</f>
        <v/>
      </c>
      <c r="BK325" s="66" t="str">
        <f>IF(Calendar!AY325="","",CONCATENATE(A325,"_",Calendar!AX325,"_",Calendar!AY325,"_",Calendar!AZ325,","))</f>
        <v/>
      </c>
      <c r="BL325" s="66" t="str">
        <f>IF(Calendar!BB325="","",CONCATENATE(A325,"_",Calendar!BA325,"_",Calendar!BB325,"_",Calendar!BC325,","))</f>
        <v/>
      </c>
      <c r="BM325" s="66" t="str">
        <f>IF(Calendar!BE325="","",CONCATENATE(A325,"_",Calendar!BD325,"_",Calendar!BE325,"_",Calendar!BF325,","))</f>
        <v/>
      </c>
      <c r="BN325" s="66" t="str">
        <f>IF(Calendar!BH325="","",CONCATENATE(A325,"_",Calendar!BG325,"_",Calendar!BH325,"_",Calendar!BI325,","))</f>
        <v/>
      </c>
      <c r="BO325" s="66" t="str">
        <f>IF(Calendar!BK325="","",CONCATENATE(A325,"_",Calendar!BJ325,"_",Calendar!BK325,"_",Calendar!BL325,","))</f>
        <v/>
      </c>
      <c r="BP325" s="66" t="str">
        <f>IF(Calendar!BN325="","",CONCATENATE(A325,"_",Calendar!BM325,"_",Calendar!BN325,"_",Calendar!BO325,","))</f>
        <v/>
      </c>
      <c r="BQ325" s="66" t="str">
        <f>IF(Calendar!BQ325="","",CONCATENATE(A325,"_",Calendar!BP325,"_",Calendar!BQ325,"_",Calendar!BR325,","))</f>
        <v/>
      </c>
      <c r="BR325" s="66" t="str">
        <f>IF(Calendar!BT325="","",CONCATENATE(A325,"_",Calendar!BS325,"_",Calendar!BT325,"_",Calendar!BU325,","))</f>
        <v/>
      </c>
      <c r="BS325" s="66" t="str">
        <f>IF(Calendar!BW325="","",CONCATENATE(A325,"_",Calendar!BV325,"_",Calendar!BW325,"_",Calendar!BX325,","))</f>
        <v/>
      </c>
      <c r="BT325" s="66" t="str">
        <f>IF(Calendar!BZ325="","",CONCATENATE(A325,"_",Calendar!BY325,"_",Calendar!BZ325,"_",Calendar!CA325,","))</f>
        <v/>
      </c>
      <c r="BU325" s="66" t="str">
        <f>IF(Calendar!CC325="","",CONCATENATE(A325,"_",Calendar!CB325,"_",Calendar!CC325,"_",Calendar!CD325,","))</f>
        <v/>
      </c>
      <c r="BV325" s="66" t="str">
        <f>IF(Calendar!CF325="","",CONCATENATE(A325,"_",Calendar!CE325,"_",Calendar!CF325,"_",Calendar!CG325,","))</f>
        <v/>
      </c>
      <c r="BW325" s="66" t="str">
        <f>IF(Calendar!CI325="","",CONCATENATE(A325,"_",Calendar!CH325,"_",Calendar!CI325,"_",Calendar!CJ325,","))</f>
        <v/>
      </c>
      <c r="BX325" s="66" t="str">
        <f>IF(Calendar!CL325="","",CONCATENATE(A325,"_",Calendar!CK325,"_",Calendar!CL325,"_",Calendar!CM325,","))</f>
        <v/>
      </c>
      <c r="BY325" s="66" t="str">
        <f>IF(Calendar!CO325="","",CONCATENATE(A325,"_",Calendar!CN325,"_",Calendar!CO325,"_",Calendar!CP325,","))</f>
        <v/>
      </c>
      <c r="BZ325" s="66" t="str">
        <f>IF(Calendar!CR325="","",CONCATENATE(A325,"_",Calendar!CQ325,"_",Calendar!CR325,"_",Calendar!CS325,","))</f>
        <v/>
      </c>
      <c r="CA325" s="66" t="str">
        <f>IF(Calendar!CU325="","",CONCATENATE(A325,"_",Calendar!CT325,"_",Calendar!CU325,"_",Calendar!CV325,","))</f>
        <v/>
      </c>
      <c r="CB325" s="66" t="str">
        <f>IF(Calendar!CX325="","",CONCATENATE(A325,"_",Calendar!CW325,"_",Calendar!CX325,"_",Calendar!CY325,","))</f>
        <v/>
      </c>
      <c r="CC325" s="66" t="str">
        <f>IF(Calendar!DA325="","",CONCATENATE(A325,"_",Calendar!CZ325,"_",Calendar!DA325,"_",Calendar!DB325,","))</f>
        <v/>
      </c>
      <c r="CD325" s="66" t="str">
        <f>IF(Calendar!DD325="","",CONCATENATE(A325,"_",Calendar!DC325,"_",Calendar!DD325,"_",Calendar!DE325,","))</f>
        <v/>
      </c>
      <c r="CE325" s="66" t="str">
        <f>IF(Calendar!DG325="","",CONCATENATE(A325,"_",Calendar!DF325,"_",Calendar!DG325,"_",Calendar!DH325,","))</f>
        <v/>
      </c>
      <c r="CF325" s="66" t="str">
        <f>IF(Calendar!DJ325="","",CONCATENATE(A325,"_",Calendar!DI325,"_",Calendar!DJ325,"_",Calendar!DK325,","))</f>
        <v/>
      </c>
      <c r="CG325" s="66" t="str">
        <f>IF(Calendar!DM325="","",CONCATENATE(A325,"_",Calendar!DL325,"_",Calendar!DM325,"_",Calendar!DN325,","))</f>
        <v/>
      </c>
      <c r="CH325" s="66" t="str">
        <f>IF(Calendar!DP325="","",CONCATENATE(A325,"_",Calendar!DO325,"_",Calendar!DP325,"_",Calendar!DQ325,","))</f>
        <v/>
      </c>
      <c r="CI325" s="66" t="str">
        <f>IF(Calendar!DS325="","",CONCATENATE(A325,"_",Calendar!DR325,"_",Calendar!DS325,"_",Calendar!DT325,","))</f>
        <v/>
      </c>
      <c r="CJ325" s="66" t="str">
        <f>IF(Calendar!DV325="","",CONCATENATE(A325,"_",Calendar!DU325,"_",Calendar!DV325,"_",Calendar!DW325,","))</f>
        <v/>
      </c>
      <c r="CK325" s="66" t="str">
        <f>IF(Calendar!DY325="","",CONCATENATE(A325,"_",Calendar!DX325,"_",Calendar!DY325,"_",Calendar!DZ325,","))</f>
        <v/>
      </c>
      <c r="CL325" s="90" t="str">
        <f>IF(Calendar!EB325="","",CONCATENATE(A325,"_",Calendar!EA325,"_",Calendar!EB325,"_",Calendar!EC325,","))</f>
        <v/>
      </c>
      <c r="CM325" s="94" t="str">
        <f t="shared" ref="CM325:CM369" si="26">IF(COUNTIF(AW325:BH325,"")=12,"",CONCATENATE(AW325,AX325,AY325,AZ325,BA325,BB325,BC325,BD325,BE325,BF325,BG325,BH325))</f>
        <v/>
      </c>
      <c r="CN325" s="95" t="str">
        <f t="shared" ref="CN325:CN369" si="27">IF(COUNTIF(BI325:BT325,"")=12,"",CONCATENATE(BI325,BJ325,BK325,BL325,BM325,BN325,BO325,BP325,BQ325,BR325,BS325,BT325))</f>
        <v/>
      </c>
      <c r="CO325" s="96" t="str">
        <f t="shared" ref="CO325:CO369" si="28">IF(COUNTIF(BU325:CL325,"")=18,"",CONCATENATE(BU325,BV325,BW325,BX325,BY325,BZ325,CA325,CB325,CC325,CD325,CE325,CF325,CG325,CH325,CI325,CJ325,CK325,CL325))</f>
        <v/>
      </c>
      <c r="CP325" s="94" t="str">
        <f>IF(View!$D$1&lt;&gt;"OK","",IF(OR(View!$C$3="K+4",View!$C$3="K+4 &amp; K+7",View!$C$3="K+4 &amp; K+10",View!$C$3="ALL"),IF(CM325="","",IF(AND(HomeCalc!$A325&gt;=View!$C$1,HomeCalc!A325&lt;=View!$C$2),HomeCalc!CM325,"")),""))</f>
        <v/>
      </c>
      <c r="CQ325" s="95" t="str">
        <f>IF(View!$D$1&lt;&gt;"OK","",IF(OR(View!$C$3="K+7",View!$C$3="K+4 &amp; K+7",View!$C$3="K+7 &amp; K+10",View!$C$3="ALL"),IF(CN325="","",IF(AND(HomeCalc!$A325&gt;=View!$C$1,HomeCalc!A325&lt;=View!$C$2),HomeCalc!CN325,"")),""))</f>
        <v/>
      </c>
      <c r="CR325" s="96" t="str">
        <f>IF(View!$D$1&lt;&gt;"OK","",IF(OR(View!$C$3="K+10",View!$C$3="K+4 &amp; K+10",View!$C$3="K+7 &amp; K+10",View!$C$3="ALL"),IF(CO325="","",IF(AND(HomeCalc!$A325&gt;=View!$C$1,HomeCalc!A325&lt;=View!$C$2),HomeCalc!CO325,"")),""))</f>
        <v/>
      </c>
      <c r="CS325" s="102" t="str">
        <f>IF(View!$D$1&lt;&gt;"OK","",CONCATENATE(CS324,CP325,CQ325,CR325))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26" spans="1:97" ht="15.75" x14ac:dyDescent="0.25">
      <c r="A326" s="11">
        <v>42508</v>
      </c>
      <c r="B326" s="17" t="s">
        <v>87</v>
      </c>
      <c r="C326" s="17">
        <f t="shared" ref="C326:C369" si="29">IF(D326="LUN",C325+1,C325)</f>
        <v>47</v>
      </c>
      <c r="D326" s="24" t="s">
        <v>60</v>
      </c>
      <c r="E326" s="8" t="s">
        <v>71</v>
      </c>
      <c r="F326" s="64">
        <f t="shared" si="25"/>
        <v>0</v>
      </c>
      <c r="G326" s="21" t="str">
        <f>IF(OR(RIGHT(Calendar!I326,4)="REDS",RIGHT(Calendar!I326,6)="BLACKS",RIGHT(Calendar!I326,5)="BLUES"),Calendar!H326,"")</f>
        <v/>
      </c>
      <c r="H326" s="21" t="str">
        <f>IF(OR(RIGHT(Calendar!L326,4)="REDS",RIGHT(Calendar!L326,6)="BLACKS",RIGHT(Calendar!L326,5)="BLUES"),Calendar!K326,"")</f>
        <v/>
      </c>
      <c r="I326" s="21" t="str">
        <f>IF(OR(RIGHT(Calendar!O326,4)="REDS",RIGHT(Calendar!O326,6)="BLACKS",RIGHT(Calendar!O326,5)="BLUES"),Calendar!N326,"")</f>
        <v/>
      </c>
      <c r="J326" s="21" t="str">
        <f>IF(OR(RIGHT(Calendar!R326,4)="REDS",RIGHT(Calendar!R326,6)="BLACKS",RIGHT(Calendar!R326,5)="BLUES"),Calendar!Q326,"")</f>
        <v/>
      </c>
      <c r="K326" s="21" t="str">
        <f>IF(OR(RIGHT(Calendar!U326,4)="REDS",RIGHT(Calendar!U326,6)="BLACKS",RIGHT(Calendar!U326,5)="BLUES"),Calendar!T326,"")</f>
        <v/>
      </c>
      <c r="L326" s="21" t="str">
        <f>IF(OR(RIGHT(Calendar!X326,4)="REDS",RIGHT(Calendar!X326,6)="BLACKS",RIGHT(Calendar!X326,5)="BLUES"),Calendar!W326,"")</f>
        <v/>
      </c>
      <c r="M326" s="21" t="str">
        <f>IF(OR(RIGHT(Calendar!AA326,4)="REDS",RIGHT(Calendar!AA326,6)="BLACKS",RIGHT(Calendar!AA326,5)="BLUES"),Calendar!Z326,"")</f>
        <v/>
      </c>
      <c r="N326" s="21" t="str">
        <f>IF(OR(RIGHT(Calendar!AD326,4)="REDS",RIGHT(Calendar!AD326,6)="BLACKS",RIGHT(Calendar!AD326,5)="BLUES"),Calendar!AC326,"")</f>
        <v/>
      </c>
      <c r="O326" s="21" t="str">
        <f>IF(OR(RIGHT(Calendar!AG326,4)="REDS",RIGHT(Calendar!AG326,6)="BLACKS",RIGHT(Calendar!AG326,5)="BLUES"),Calendar!AF326,"")</f>
        <v/>
      </c>
      <c r="P326" s="21" t="str">
        <f>IF(OR(RIGHT(Calendar!AJ326,4)="REDS",RIGHT(Calendar!AJ326,6)="BLACKS",RIGHT(Calendar!AJ326,5)="BLUES"),Calendar!AI326,"")</f>
        <v/>
      </c>
      <c r="Q326" s="21" t="str">
        <f>IF(OR(RIGHT(Calendar!AM326,4)="REDS",RIGHT(Calendar!AM326,6)="BLACKS",RIGHT(Calendar!AM326,5)="BLUES"),Calendar!AL326,"")</f>
        <v/>
      </c>
      <c r="R326" s="21" t="str">
        <f>IF(OR(RIGHT(Calendar!AP326,4)="REDS",RIGHT(Calendar!AP326,6)="BLACKS",RIGHT(Calendar!AP326,5)="BLUES"),Calendar!AO326,"")</f>
        <v/>
      </c>
      <c r="S326" s="21" t="str">
        <f>IF(OR(RIGHT(Calendar!AS326,4)="REDS",RIGHT(Calendar!AS326,6)="BLACKS",RIGHT(Calendar!AS326,5)="BLUES"),Calendar!AR326,"")</f>
        <v/>
      </c>
      <c r="T326" s="21" t="str">
        <f>IF(OR(RIGHT(Calendar!AV326,4)="REDS",RIGHT(Calendar!AV326,6)="BLACKS",RIGHT(Calendar!AV326,5)="BLUES"),Calendar!AU326,"")</f>
        <v/>
      </c>
      <c r="U326" s="21" t="str">
        <f>IF(OR(RIGHT(Calendar!AY326,4)="REDS",RIGHT(Calendar!AY326,6)="BLACKS",RIGHT(Calendar!AY326,5)="BLUES"),Calendar!AX326,"")</f>
        <v/>
      </c>
      <c r="V326" s="21" t="str">
        <f>IF(OR(RIGHT(Calendar!BB326,4)="REDS",RIGHT(Calendar!BB326,6)="BLACKS",RIGHT(Calendar!BB326,5)="BLUES"),Calendar!BA326,"")</f>
        <v/>
      </c>
      <c r="W326" s="21" t="str">
        <f>IF(OR(RIGHT(Calendar!BE326,4)="REDS",RIGHT(Calendar!BE326,6)="BLACKS",RIGHT(Calendar!BE326,5)="BLUES"),Calendar!BD326,"")</f>
        <v/>
      </c>
      <c r="X326" s="21" t="str">
        <f>IF(OR(RIGHT(Calendar!BH326,4)="REDS",RIGHT(Calendar!BH326,6)="BLACKS",RIGHT(Calendar!BH326,5)="BLUES"),Calendar!BG326,"")</f>
        <v/>
      </c>
      <c r="Y326" s="21" t="str">
        <f>IF(OR(RIGHT(Calendar!BK326,4)="REDS",RIGHT(Calendar!BK326,6)="BLACKS",RIGHT(Calendar!BK326,5)="BLUES"),Calendar!BJ326,"")</f>
        <v/>
      </c>
      <c r="Z326" s="21" t="str">
        <f>IF(OR(RIGHT(Calendar!BN326,4)="REDS",RIGHT(Calendar!BN326,6)="BLACKS",RIGHT(Calendar!BN326,5)="BLUES"),Calendar!BM326,"")</f>
        <v/>
      </c>
      <c r="AA326" s="21" t="str">
        <f>IF(OR(RIGHT(Calendar!BQ326,4)="REDS",RIGHT(Calendar!BQ326,6)="BLACKS",RIGHT(Calendar!BQ326,5)="BLUES"),Calendar!BP326,"")</f>
        <v/>
      </c>
      <c r="AB326" s="21" t="str">
        <f>IF(OR(RIGHT(Calendar!BT326,4)="REDS",RIGHT(Calendar!BT326,6)="BLACKS",RIGHT(Calendar!BT326,5)="BLUES"),Calendar!BS326,"")</f>
        <v/>
      </c>
      <c r="AC326" s="21" t="str">
        <f>IF(OR(RIGHT(Calendar!BW326,4)="REDS",RIGHT(Calendar!BW326,6)="BLACKS",RIGHT(Calendar!BW326,5)="BLUES"),Calendar!BV326,"")</f>
        <v/>
      </c>
      <c r="AD326" s="21" t="str">
        <f>IF(OR(RIGHT(Calendar!BZ326,4)="REDS",RIGHT(Calendar!BZ326,6)="BLACKS",RIGHT(Calendar!BZ326,5)="BLUES"),Calendar!BY326,"")</f>
        <v/>
      </c>
      <c r="AE326" s="21" t="str">
        <f>IF(OR(RIGHT(Calendar!CC326,4)="REDS",RIGHT(Calendar!CC326,6)="BLACKS",RIGHT(Calendar!CC326,5)="BLUES"),Calendar!CB326,"")</f>
        <v/>
      </c>
      <c r="AF326" s="21" t="str">
        <f>IF(OR(RIGHT(Calendar!CF326,4)="REDS",RIGHT(Calendar!CF326,6)="BLACKS",RIGHT(Calendar!CF326,5)="BLUES"),Calendar!CE326,"")</f>
        <v/>
      </c>
      <c r="AG326" s="21" t="str">
        <f>IF(OR(RIGHT(Calendar!CI326,4)="REDS",RIGHT(Calendar!CI326,6)="BLACKS",RIGHT(Calendar!CI326,5)="BLUES"),Calendar!CH326,"")</f>
        <v/>
      </c>
      <c r="AH326" s="21" t="str">
        <f>IF(OR(RIGHT(Calendar!CL326,4)="REDS",RIGHT(Calendar!CL326,6)="BLACKS",RIGHT(Calendar!CL326,5)="BLUES"),Calendar!CK326,"")</f>
        <v/>
      </c>
      <c r="AI326" s="21" t="str">
        <f>IF(OR(RIGHT(Calendar!CO326,4)="REDS",RIGHT(Calendar!CO326,6)="BLACKS",RIGHT(Calendar!CO326,5)="BLUES"),Calendar!CN326,"")</f>
        <v/>
      </c>
      <c r="AJ326" s="21" t="str">
        <f>IF(OR(RIGHT(Calendar!CR326,4)="REDS",RIGHT(Calendar!CR326,6)="BLACKS",RIGHT(Calendar!CR326,5)="BLUES"),Calendar!CQ326,"")</f>
        <v/>
      </c>
      <c r="AK326" s="21" t="str">
        <f>IF(OR(RIGHT(Calendar!CU326,4)="REDS",RIGHT(Calendar!CU326,6)="BLACKS",RIGHT(Calendar!CU326,5)="BLUES"),Calendar!CT326,"")</f>
        <v/>
      </c>
      <c r="AL326" s="21" t="str">
        <f>IF(OR(RIGHT(Calendar!CX326,4)="REDS",RIGHT(Calendar!CX326,6)="BLACKS",RIGHT(Calendar!CX326,5)="BLUES"),Calendar!CW326,"")</f>
        <v/>
      </c>
      <c r="AM326" s="21" t="str">
        <f>IF(OR(RIGHT(Calendar!DA326,4)="REDS",RIGHT(Calendar!DA326,6)="BLACKS",RIGHT(Calendar!DA326,5)="BLUES"),Calendar!CZ326,"")</f>
        <v/>
      </c>
      <c r="AN326" s="21" t="str">
        <f>IF(OR(RIGHT(Calendar!DD326,4)="REDS",RIGHT(Calendar!DD326,6)="BLACKS",RIGHT(Calendar!DD326,5)="BLUES"),Calendar!DC326,"")</f>
        <v/>
      </c>
      <c r="AO326" s="21" t="str">
        <f>IF(OR(RIGHT(Calendar!DG326,4)="REDS",RIGHT(Calendar!DG326,6)="BLACKS",RIGHT(Calendar!DG326,5)="BLUES"),Calendar!DF326,"")</f>
        <v/>
      </c>
      <c r="AP326" s="21" t="str">
        <f>IF(OR(RIGHT(Calendar!DJ326,4)="REDS",RIGHT(Calendar!DJ326,6)="BLACKS",RIGHT(Calendar!DJ326,5)="BLUES"),Calendar!DI326,"")</f>
        <v/>
      </c>
      <c r="AQ326" s="21" t="str">
        <f>IF(OR(RIGHT(Calendar!DM326,4)="REDS",RIGHT(Calendar!DM326,6)="BLACKS",RIGHT(Calendar!DM326,5)="BLUES"),Calendar!DL326,"")</f>
        <v/>
      </c>
      <c r="AR326" s="21" t="str">
        <f>IF(OR(RIGHT(Calendar!DP326,4)="REDS",RIGHT(Calendar!DP326,6)="BLACKS",RIGHT(Calendar!DP326,5)="BLUES"),Calendar!DO326,"")</f>
        <v/>
      </c>
      <c r="AS326" s="21" t="str">
        <f>IF(OR(RIGHT(Calendar!DS326,4)="REDS",RIGHT(Calendar!DS326,6)="BLACKS",RIGHT(Calendar!DS326,5)="BLUES"),Calendar!DR326,"")</f>
        <v/>
      </c>
      <c r="AT326" s="21" t="str">
        <f>IF(OR(RIGHT(Calendar!DV326,4)="REDS",RIGHT(Calendar!DV326,6)="BLACKS",RIGHT(Calendar!DV326,5)="BLUES"),Calendar!DU326,"")</f>
        <v/>
      </c>
      <c r="AU326" s="21" t="str">
        <f>IF(OR(RIGHT(Calendar!DY326,4)="REDS",RIGHT(Calendar!DY326,6)="BLACKS",RIGHT(Calendar!DY326,5)="BLUES"),Calendar!DX326,"")</f>
        <v/>
      </c>
      <c r="AV326" s="21" t="str">
        <f>IF(OR(RIGHT(Calendar!EB326,4)="REDS",RIGHT(Calendar!EB326,6)="BLACKS",RIGHT(Calendar!EB326,5)="BLUES"),Calendar!EA326,"")</f>
        <v/>
      </c>
      <c r="AW326" s="66" t="str">
        <f>IF(Calendar!I326="","",CONCATENATE(A326,"_",Calendar!H326,"_",Calendar!I326,"_",Calendar!J326,","))</f>
        <v/>
      </c>
      <c r="AX326" s="66" t="str">
        <f>IF(Calendar!L326="","",CONCATENATE(A326,"_",Calendar!K326,"_",Calendar!L326,"_",Calendar!M326,","))</f>
        <v/>
      </c>
      <c r="AY326" s="66" t="str">
        <f>IF(Calendar!O326="","",CONCATENATE(A326,"_",Calendar!N326,"_",Calendar!O326,"_",Calendar!P326,","))</f>
        <v/>
      </c>
      <c r="AZ326" s="66" t="str">
        <f>IF(Calendar!R326="","",CONCATENATE(A326,"_",Calendar!Q326,"_",Calendar!R326,"_",Calendar!S326,","))</f>
        <v/>
      </c>
      <c r="BA326" s="66" t="str">
        <f>IF(Calendar!U326="","",CONCATENATE(A326,"_",Calendar!T326,"_",Calendar!U326,"_",Calendar!V326,","))</f>
        <v/>
      </c>
      <c r="BB326" s="66" t="str">
        <f>IF(Calendar!X326="","",CONCATENATE(A326,"_",Calendar!W326,"_",Calendar!X326,"_",Calendar!Y326,","))</f>
        <v/>
      </c>
      <c r="BC326" s="66" t="str">
        <f>IF(Calendar!AA326="","",CONCATENATE(A326,"_",Calendar!Z326,"_",Calendar!AA326,"_",Calendar!AB326,","))</f>
        <v/>
      </c>
      <c r="BD326" s="66" t="str">
        <f>IF(Calendar!AD326="","",CONCATENATE(A326,"_",Calendar!AC326,"_",Calendar!AD326,"_",Calendar!AE326,","))</f>
        <v/>
      </c>
      <c r="BE326" s="66" t="str">
        <f>IF(Calendar!AG326="","",CONCATENATE(A326,"_",Calendar!AF326,"_",Calendar!AG326,"_",Calendar!AH326,","))</f>
        <v/>
      </c>
      <c r="BF326" s="66" t="str">
        <f>IF(Calendar!AJ326="","",CONCATENATE(A326,"_",Calendar!AI326,"_",Calendar!AJ326,"_",Calendar!AK326,","))</f>
        <v/>
      </c>
      <c r="BG326" s="66" t="str">
        <f>IF(Calendar!AM326="","",CONCATENATE(A326,"_",Calendar!AL326,"_",Calendar!AM326,"_",Calendar!AN326,","))</f>
        <v/>
      </c>
      <c r="BH326" s="66" t="str">
        <f>IF(Calendar!AP326="","",CONCATENATE(A326,"_",Calendar!AO326,"_",Calendar!AP326,"_",Calendar!AQ326,","))</f>
        <v/>
      </c>
      <c r="BI326" s="66" t="str">
        <f>IF(Calendar!AS326="","",CONCATENATE(A326,"_",Calendar!AR326,"_",Calendar!AS326,"_",Calendar!AT326,","))</f>
        <v/>
      </c>
      <c r="BJ326" s="66" t="str">
        <f>IF(Calendar!AV326="","",CONCATENATE(A326,"_",Calendar!AU326,"_",Calendar!AV326,"_",Calendar!AW326,","))</f>
        <v/>
      </c>
      <c r="BK326" s="66" t="str">
        <f>IF(Calendar!AY326="","",CONCATENATE(A326,"_",Calendar!AX326,"_",Calendar!AY326,"_",Calendar!AZ326,","))</f>
        <v/>
      </c>
      <c r="BL326" s="66" t="str">
        <f>IF(Calendar!BB326="","",CONCATENATE(A326,"_",Calendar!BA326,"_",Calendar!BB326,"_",Calendar!BC326,","))</f>
        <v/>
      </c>
      <c r="BM326" s="66" t="str">
        <f>IF(Calendar!BE326="","",CONCATENATE(A326,"_",Calendar!BD326,"_",Calendar!BE326,"_",Calendar!BF326,","))</f>
        <v/>
      </c>
      <c r="BN326" s="66" t="str">
        <f>IF(Calendar!BH326="","",CONCATENATE(A326,"_",Calendar!BG326,"_",Calendar!BH326,"_",Calendar!BI326,","))</f>
        <v/>
      </c>
      <c r="BO326" s="66" t="str">
        <f>IF(Calendar!BK326="","",CONCATENATE(A326,"_",Calendar!BJ326,"_",Calendar!BK326,"_",Calendar!BL326,","))</f>
        <v/>
      </c>
      <c r="BP326" s="66" t="str">
        <f>IF(Calendar!BN326="","",CONCATENATE(A326,"_",Calendar!BM326,"_",Calendar!BN326,"_",Calendar!BO326,","))</f>
        <v/>
      </c>
      <c r="BQ326" s="66" t="str">
        <f>IF(Calendar!BQ326="","",CONCATENATE(A326,"_",Calendar!BP326,"_",Calendar!BQ326,"_",Calendar!BR326,","))</f>
        <v/>
      </c>
      <c r="BR326" s="66" t="str">
        <f>IF(Calendar!BT326="","",CONCATENATE(A326,"_",Calendar!BS326,"_",Calendar!BT326,"_",Calendar!BU326,","))</f>
        <v/>
      </c>
      <c r="BS326" s="66" t="str">
        <f>IF(Calendar!BW326="","",CONCATENATE(A326,"_",Calendar!BV326,"_",Calendar!BW326,"_",Calendar!BX326,","))</f>
        <v/>
      </c>
      <c r="BT326" s="66" t="str">
        <f>IF(Calendar!BZ326="","",CONCATENATE(A326,"_",Calendar!BY326,"_",Calendar!BZ326,"_",Calendar!CA326,","))</f>
        <v/>
      </c>
      <c r="BU326" s="66" t="str">
        <f>IF(Calendar!CC326="","",CONCATENATE(A326,"_",Calendar!CB326,"_",Calendar!CC326,"_",Calendar!CD326,","))</f>
        <v/>
      </c>
      <c r="BV326" s="66" t="str">
        <f>IF(Calendar!CF326="","",CONCATENATE(A326,"_",Calendar!CE326,"_",Calendar!CF326,"_",Calendar!CG326,","))</f>
        <v/>
      </c>
      <c r="BW326" s="66" t="str">
        <f>IF(Calendar!CI326="","",CONCATENATE(A326,"_",Calendar!CH326,"_",Calendar!CI326,"_",Calendar!CJ326,","))</f>
        <v/>
      </c>
      <c r="BX326" s="66" t="str">
        <f>IF(Calendar!CL326="","",CONCATENATE(A326,"_",Calendar!CK326,"_",Calendar!CL326,"_",Calendar!CM326,","))</f>
        <v/>
      </c>
      <c r="BY326" s="66" t="str">
        <f>IF(Calendar!CO326="","",CONCATENATE(A326,"_",Calendar!CN326,"_",Calendar!CO326,"_",Calendar!CP326,","))</f>
        <v/>
      </c>
      <c r="BZ326" s="66" t="str">
        <f>IF(Calendar!CR326="","",CONCATENATE(A326,"_",Calendar!CQ326,"_",Calendar!CR326,"_",Calendar!CS326,","))</f>
        <v/>
      </c>
      <c r="CA326" s="66" t="str">
        <f>IF(Calendar!CU326="","",CONCATENATE(A326,"_",Calendar!CT326,"_",Calendar!CU326,"_",Calendar!CV326,","))</f>
        <v/>
      </c>
      <c r="CB326" s="66" t="str">
        <f>IF(Calendar!CX326="","",CONCATENATE(A326,"_",Calendar!CW326,"_",Calendar!CX326,"_",Calendar!CY326,","))</f>
        <v/>
      </c>
      <c r="CC326" s="66" t="str">
        <f>IF(Calendar!DA326="","",CONCATENATE(A326,"_",Calendar!CZ326,"_",Calendar!DA326,"_",Calendar!DB326,","))</f>
        <v/>
      </c>
      <c r="CD326" s="66" t="str">
        <f>IF(Calendar!DD326="","",CONCATENATE(A326,"_",Calendar!DC326,"_",Calendar!DD326,"_",Calendar!DE326,","))</f>
        <v/>
      </c>
      <c r="CE326" s="66" t="str">
        <f>IF(Calendar!DG326="","",CONCATENATE(A326,"_",Calendar!DF326,"_",Calendar!DG326,"_",Calendar!DH326,","))</f>
        <v/>
      </c>
      <c r="CF326" s="66" t="str">
        <f>IF(Calendar!DJ326="","",CONCATENATE(A326,"_",Calendar!DI326,"_",Calendar!DJ326,"_",Calendar!DK326,","))</f>
        <v/>
      </c>
      <c r="CG326" s="66" t="str">
        <f>IF(Calendar!DM326="","",CONCATENATE(A326,"_",Calendar!DL326,"_",Calendar!DM326,"_",Calendar!DN326,","))</f>
        <v/>
      </c>
      <c r="CH326" s="66" t="str">
        <f>IF(Calendar!DP326="","",CONCATENATE(A326,"_",Calendar!DO326,"_",Calendar!DP326,"_",Calendar!DQ326,","))</f>
        <v/>
      </c>
      <c r="CI326" s="66" t="str">
        <f>IF(Calendar!DS326="","",CONCATENATE(A326,"_",Calendar!DR326,"_",Calendar!DS326,"_",Calendar!DT326,","))</f>
        <v/>
      </c>
      <c r="CJ326" s="66" t="str">
        <f>IF(Calendar!DV326="","",CONCATENATE(A326,"_",Calendar!DU326,"_",Calendar!DV326,"_",Calendar!DW326,","))</f>
        <v/>
      </c>
      <c r="CK326" s="66" t="str">
        <f>IF(Calendar!DY326="","",CONCATENATE(A326,"_",Calendar!DX326,"_",Calendar!DY326,"_",Calendar!DZ326,","))</f>
        <v/>
      </c>
      <c r="CL326" s="90" t="str">
        <f>IF(Calendar!EB326="","",CONCATENATE(A326,"_",Calendar!EA326,"_",Calendar!EB326,"_",Calendar!EC326,","))</f>
        <v/>
      </c>
      <c r="CM326" s="94" t="str">
        <f t="shared" si="26"/>
        <v/>
      </c>
      <c r="CN326" s="95" t="str">
        <f t="shared" si="27"/>
        <v/>
      </c>
      <c r="CO326" s="96" t="str">
        <f t="shared" si="28"/>
        <v/>
      </c>
      <c r="CP326" s="94" t="str">
        <f>IF(View!$D$1&lt;&gt;"OK","",IF(OR(View!$C$3="K+4",View!$C$3="K+4 &amp; K+7",View!$C$3="K+4 &amp; K+10",View!$C$3="ALL"),IF(CM326="","",IF(AND(HomeCalc!$A326&gt;=View!$C$1,HomeCalc!A326&lt;=View!$C$2),HomeCalc!CM326,"")),""))</f>
        <v/>
      </c>
      <c r="CQ326" s="95" t="str">
        <f>IF(View!$D$1&lt;&gt;"OK","",IF(OR(View!$C$3="K+7",View!$C$3="K+4 &amp; K+7",View!$C$3="K+7 &amp; K+10",View!$C$3="ALL"),IF(CN326="","",IF(AND(HomeCalc!$A326&gt;=View!$C$1,HomeCalc!A326&lt;=View!$C$2),HomeCalc!CN326,"")),""))</f>
        <v/>
      </c>
      <c r="CR326" s="96" t="str">
        <f>IF(View!$D$1&lt;&gt;"OK","",IF(OR(View!$C$3="K+10",View!$C$3="K+4 &amp; K+10",View!$C$3="K+7 &amp; K+10",View!$C$3="ALL"),IF(CO326="","",IF(AND(HomeCalc!$A326&gt;=View!$C$1,HomeCalc!A326&lt;=View!$C$2),HomeCalc!CO326,"")),""))</f>
        <v/>
      </c>
      <c r="CS326" s="102" t="str">
        <f>IF(View!$D$1&lt;&gt;"OK","",CONCATENATE(CS325,CP326,CQ326,CR326))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27" spans="1:97" ht="15.75" x14ac:dyDescent="0.25">
      <c r="A327" s="11">
        <v>42509</v>
      </c>
      <c r="B327" s="17" t="s">
        <v>87</v>
      </c>
      <c r="C327" s="17">
        <f t="shared" si="29"/>
        <v>47</v>
      </c>
      <c r="D327" s="28" t="s">
        <v>62</v>
      </c>
      <c r="E327" s="8" t="s">
        <v>71</v>
      </c>
      <c r="F327" s="64">
        <f t="shared" si="25"/>
        <v>0</v>
      </c>
      <c r="G327" s="21" t="str">
        <f>IF(OR(RIGHT(Calendar!I327,4)="REDS",RIGHT(Calendar!I327,6)="BLACKS",RIGHT(Calendar!I327,5)="BLUES"),Calendar!H327,"")</f>
        <v/>
      </c>
      <c r="H327" s="21" t="str">
        <f>IF(OR(RIGHT(Calendar!L327,4)="REDS",RIGHT(Calendar!L327,6)="BLACKS",RIGHT(Calendar!L327,5)="BLUES"),Calendar!K327,"")</f>
        <v/>
      </c>
      <c r="I327" s="21" t="str">
        <f>IF(OR(RIGHT(Calendar!O327,4)="REDS",RIGHT(Calendar!O327,6)="BLACKS",RIGHT(Calendar!O327,5)="BLUES"),Calendar!N327,"")</f>
        <v/>
      </c>
      <c r="J327" s="21" t="str">
        <f>IF(OR(RIGHT(Calendar!R327,4)="REDS",RIGHT(Calendar!R327,6)="BLACKS",RIGHT(Calendar!R327,5)="BLUES"),Calendar!Q327,"")</f>
        <v/>
      </c>
      <c r="K327" s="21" t="str">
        <f>IF(OR(RIGHT(Calendar!U327,4)="REDS",RIGHT(Calendar!U327,6)="BLACKS",RIGHT(Calendar!U327,5)="BLUES"),Calendar!T327,"")</f>
        <v/>
      </c>
      <c r="L327" s="21" t="str">
        <f>IF(OR(RIGHT(Calendar!X327,4)="REDS",RIGHT(Calendar!X327,6)="BLACKS",RIGHT(Calendar!X327,5)="BLUES"),Calendar!W327,"")</f>
        <v/>
      </c>
      <c r="M327" s="21" t="str">
        <f>IF(OR(RIGHT(Calendar!AA327,4)="REDS",RIGHT(Calendar!AA327,6)="BLACKS",RIGHT(Calendar!AA327,5)="BLUES"),Calendar!Z327,"")</f>
        <v/>
      </c>
      <c r="N327" s="21" t="str">
        <f>IF(OR(RIGHT(Calendar!AD327,4)="REDS",RIGHT(Calendar!AD327,6)="BLACKS",RIGHT(Calendar!AD327,5)="BLUES"),Calendar!AC327,"")</f>
        <v/>
      </c>
      <c r="O327" s="21" t="str">
        <f>IF(OR(RIGHT(Calendar!AG327,4)="REDS",RIGHT(Calendar!AG327,6)="BLACKS",RIGHT(Calendar!AG327,5)="BLUES"),Calendar!AF327,"")</f>
        <v/>
      </c>
      <c r="P327" s="21" t="str">
        <f>IF(OR(RIGHT(Calendar!AJ327,4)="REDS",RIGHT(Calendar!AJ327,6)="BLACKS",RIGHT(Calendar!AJ327,5)="BLUES"),Calendar!AI327,"")</f>
        <v/>
      </c>
      <c r="Q327" s="21" t="str">
        <f>IF(OR(RIGHT(Calendar!AM327,4)="REDS",RIGHT(Calendar!AM327,6)="BLACKS",RIGHT(Calendar!AM327,5)="BLUES"),Calendar!AL327,"")</f>
        <v/>
      </c>
      <c r="R327" s="21" t="str">
        <f>IF(OR(RIGHT(Calendar!AP327,4)="REDS",RIGHT(Calendar!AP327,6)="BLACKS",RIGHT(Calendar!AP327,5)="BLUES"),Calendar!AO327,"")</f>
        <v/>
      </c>
      <c r="S327" s="21" t="str">
        <f>IF(OR(RIGHT(Calendar!AS327,4)="REDS",RIGHT(Calendar!AS327,6)="BLACKS",RIGHT(Calendar!AS327,5)="BLUES"),Calendar!AR327,"")</f>
        <v/>
      </c>
      <c r="T327" s="21" t="str">
        <f>IF(OR(RIGHT(Calendar!AV327,4)="REDS",RIGHT(Calendar!AV327,6)="BLACKS",RIGHT(Calendar!AV327,5)="BLUES"),Calendar!AU327,"")</f>
        <v/>
      </c>
      <c r="U327" s="21" t="str">
        <f>IF(OR(RIGHT(Calendar!AY327,4)="REDS",RIGHT(Calendar!AY327,6)="BLACKS",RIGHT(Calendar!AY327,5)="BLUES"),Calendar!AX327,"")</f>
        <v/>
      </c>
      <c r="V327" s="21" t="str">
        <f>IF(OR(RIGHT(Calendar!BB327,4)="REDS",RIGHT(Calendar!BB327,6)="BLACKS",RIGHT(Calendar!BB327,5)="BLUES"),Calendar!BA327,"")</f>
        <v/>
      </c>
      <c r="W327" s="21" t="str">
        <f>IF(OR(RIGHT(Calendar!BE327,4)="REDS",RIGHT(Calendar!BE327,6)="BLACKS",RIGHT(Calendar!BE327,5)="BLUES"),Calendar!BD327,"")</f>
        <v/>
      </c>
      <c r="X327" s="21" t="str">
        <f>IF(OR(RIGHT(Calendar!BH327,4)="REDS",RIGHT(Calendar!BH327,6)="BLACKS",RIGHT(Calendar!BH327,5)="BLUES"),Calendar!BG327,"")</f>
        <v/>
      </c>
      <c r="Y327" s="21" t="str">
        <f>IF(OR(RIGHT(Calendar!BK327,4)="REDS",RIGHT(Calendar!BK327,6)="BLACKS",RIGHT(Calendar!BK327,5)="BLUES"),Calendar!BJ327,"")</f>
        <v/>
      </c>
      <c r="Z327" s="21" t="str">
        <f>IF(OR(RIGHT(Calendar!BN327,4)="REDS",RIGHT(Calendar!BN327,6)="BLACKS",RIGHT(Calendar!BN327,5)="BLUES"),Calendar!BM327,"")</f>
        <v/>
      </c>
      <c r="AA327" s="21" t="str">
        <f>IF(OR(RIGHT(Calendar!BQ327,4)="REDS",RIGHT(Calendar!BQ327,6)="BLACKS",RIGHT(Calendar!BQ327,5)="BLUES"),Calendar!BP327,"")</f>
        <v/>
      </c>
      <c r="AB327" s="21" t="str">
        <f>IF(OR(RIGHT(Calendar!BT327,4)="REDS",RIGHT(Calendar!BT327,6)="BLACKS",RIGHT(Calendar!BT327,5)="BLUES"),Calendar!BS327,"")</f>
        <v/>
      </c>
      <c r="AC327" s="21" t="str">
        <f>IF(OR(RIGHT(Calendar!BW327,4)="REDS",RIGHT(Calendar!BW327,6)="BLACKS",RIGHT(Calendar!BW327,5)="BLUES"),Calendar!BV327,"")</f>
        <v/>
      </c>
      <c r="AD327" s="21" t="str">
        <f>IF(OR(RIGHT(Calendar!BZ327,4)="REDS",RIGHT(Calendar!BZ327,6)="BLACKS",RIGHT(Calendar!BZ327,5)="BLUES"),Calendar!BY327,"")</f>
        <v/>
      </c>
      <c r="AE327" s="21" t="str">
        <f>IF(OR(RIGHT(Calendar!CC327,4)="REDS",RIGHT(Calendar!CC327,6)="BLACKS",RIGHT(Calendar!CC327,5)="BLUES"),Calendar!CB327,"")</f>
        <v/>
      </c>
      <c r="AF327" s="21" t="str">
        <f>IF(OR(RIGHT(Calendar!CF327,4)="REDS",RIGHT(Calendar!CF327,6)="BLACKS",RIGHT(Calendar!CF327,5)="BLUES"),Calendar!CE327,"")</f>
        <v/>
      </c>
      <c r="AG327" s="21" t="str">
        <f>IF(OR(RIGHT(Calendar!CI327,4)="REDS",RIGHT(Calendar!CI327,6)="BLACKS",RIGHT(Calendar!CI327,5)="BLUES"),Calendar!CH327,"")</f>
        <v/>
      </c>
      <c r="AH327" s="21" t="str">
        <f>IF(OR(RIGHT(Calendar!CL327,4)="REDS",RIGHT(Calendar!CL327,6)="BLACKS",RIGHT(Calendar!CL327,5)="BLUES"),Calendar!CK327,"")</f>
        <v/>
      </c>
      <c r="AI327" s="21" t="str">
        <f>IF(OR(RIGHT(Calendar!CO327,4)="REDS",RIGHT(Calendar!CO327,6)="BLACKS",RIGHT(Calendar!CO327,5)="BLUES"),Calendar!CN327,"")</f>
        <v/>
      </c>
      <c r="AJ327" s="21" t="str">
        <f>IF(OR(RIGHT(Calendar!CR327,4)="REDS",RIGHT(Calendar!CR327,6)="BLACKS",RIGHT(Calendar!CR327,5)="BLUES"),Calendar!CQ327,"")</f>
        <v/>
      </c>
      <c r="AK327" s="21" t="str">
        <f>IF(OR(RIGHT(Calendar!CU327,4)="REDS",RIGHT(Calendar!CU327,6)="BLACKS",RIGHT(Calendar!CU327,5)="BLUES"),Calendar!CT327,"")</f>
        <v/>
      </c>
      <c r="AL327" s="21" t="str">
        <f>IF(OR(RIGHT(Calendar!CX327,4)="REDS",RIGHT(Calendar!CX327,6)="BLACKS",RIGHT(Calendar!CX327,5)="BLUES"),Calendar!CW327,"")</f>
        <v/>
      </c>
      <c r="AM327" s="21" t="str">
        <f>IF(OR(RIGHT(Calendar!DA327,4)="REDS",RIGHT(Calendar!DA327,6)="BLACKS",RIGHT(Calendar!DA327,5)="BLUES"),Calendar!CZ327,"")</f>
        <v/>
      </c>
      <c r="AN327" s="21" t="str">
        <f>IF(OR(RIGHT(Calendar!DD327,4)="REDS",RIGHT(Calendar!DD327,6)="BLACKS",RIGHT(Calendar!DD327,5)="BLUES"),Calendar!DC327,"")</f>
        <v/>
      </c>
      <c r="AO327" s="21" t="str">
        <f>IF(OR(RIGHT(Calendar!DG327,4)="REDS",RIGHT(Calendar!DG327,6)="BLACKS",RIGHT(Calendar!DG327,5)="BLUES"),Calendar!DF327,"")</f>
        <v/>
      </c>
      <c r="AP327" s="21" t="str">
        <f>IF(OR(RIGHT(Calendar!DJ327,4)="REDS",RIGHT(Calendar!DJ327,6)="BLACKS",RIGHT(Calendar!DJ327,5)="BLUES"),Calendar!DI327,"")</f>
        <v/>
      </c>
      <c r="AQ327" s="21" t="str">
        <f>IF(OR(RIGHT(Calendar!DM327,4)="REDS",RIGHT(Calendar!DM327,6)="BLACKS",RIGHT(Calendar!DM327,5)="BLUES"),Calendar!DL327,"")</f>
        <v/>
      </c>
      <c r="AR327" s="21" t="str">
        <f>IF(OR(RIGHT(Calendar!DP327,4)="REDS",RIGHT(Calendar!DP327,6)="BLACKS",RIGHT(Calendar!DP327,5)="BLUES"),Calendar!DO327,"")</f>
        <v/>
      </c>
      <c r="AS327" s="21" t="str">
        <f>IF(OR(RIGHT(Calendar!DS327,4)="REDS",RIGHT(Calendar!DS327,6)="BLACKS",RIGHT(Calendar!DS327,5)="BLUES"),Calendar!DR327,"")</f>
        <v/>
      </c>
      <c r="AT327" s="21" t="str">
        <f>IF(OR(RIGHT(Calendar!DV327,4)="REDS",RIGHT(Calendar!DV327,6)="BLACKS",RIGHT(Calendar!DV327,5)="BLUES"),Calendar!DU327,"")</f>
        <v/>
      </c>
      <c r="AU327" s="21" t="str">
        <f>IF(OR(RIGHT(Calendar!DY327,4)="REDS",RIGHT(Calendar!DY327,6)="BLACKS",RIGHT(Calendar!DY327,5)="BLUES"),Calendar!DX327,"")</f>
        <v/>
      </c>
      <c r="AV327" s="21" t="str">
        <f>IF(OR(RIGHT(Calendar!EB327,4)="REDS",RIGHT(Calendar!EB327,6)="BLACKS",RIGHT(Calendar!EB327,5)="BLUES"),Calendar!EA327,"")</f>
        <v/>
      </c>
      <c r="AW327" s="66" t="str">
        <f>IF(Calendar!I327="","",CONCATENATE(A327,"_",Calendar!H327,"_",Calendar!I327,"_",Calendar!J327,","))</f>
        <v/>
      </c>
      <c r="AX327" s="66" t="str">
        <f>IF(Calendar!L327="","",CONCATENATE(A327,"_",Calendar!K327,"_",Calendar!L327,"_",Calendar!M327,","))</f>
        <v/>
      </c>
      <c r="AY327" s="66" t="str">
        <f>IF(Calendar!O327="","",CONCATENATE(A327,"_",Calendar!N327,"_",Calendar!O327,"_",Calendar!P327,","))</f>
        <v/>
      </c>
      <c r="AZ327" s="66" t="str">
        <f>IF(Calendar!R327="","",CONCATENATE(A327,"_",Calendar!Q327,"_",Calendar!R327,"_",Calendar!S327,","))</f>
        <v/>
      </c>
      <c r="BA327" s="66" t="str">
        <f>IF(Calendar!U327="","",CONCATENATE(A327,"_",Calendar!T327,"_",Calendar!U327,"_",Calendar!V327,","))</f>
        <v/>
      </c>
      <c r="BB327" s="66" t="str">
        <f>IF(Calendar!X327="","",CONCATENATE(A327,"_",Calendar!W327,"_",Calendar!X327,"_",Calendar!Y327,","))</f>
        <v/>
      </c>
      <c r="BC327" s="66" t="str">
        <f>IF(Calendar!AA327="","",CONCATENATE(A327,"_",Calendar!Z327,"_",Calendar!AA327,"_",Calendar!AB327,","))</f>
        <v/>
      </c>
      <c r="BD327" s="66" t="str">
        <f>IF(Calendar!AD327="","",CONCATENATE(A327,"_",Calendar!AC327,"_",Calendar!AD327,"_",Calendar!AE327,","))</f>
        <v/>
      </c>
      <c r="BE327" s="66" t="str">
        <f>IF(Calendar!AG327="","",CONCATENATE(A327,"_",Calendar!AF327,"_",Calendar!AG327,"_",Calendar!AH327,","))</f>
        <v/>
      </c>
      <c r="BF327" s="66" t="str">
        <f>IF(Calendar!AJ327="","",CONCATENATE(A327,"_",Calendar!AI327,"_",Calendar!AJ327,"_",Calendar!AK327,","))</f>
        <v/>
      </c>
      <c r="BG327" s="66" t="str">
        <f>IF(Calendar!AM327="","",CONCATENATE(A327,"_",Calendar!AL327,"_",Calendar!AM327,"_",Calendar!AN327,","))</f>
        <v/>
      </c>
      <c r="BH327" s="66" t="str">
        <f>IF(Calendar!AP327="","",CONCATENATE(A327,"_",Calendar!AO327,"_",Calendar!AP327,"_",Calendar!AQ327,","))</f>
        <v/>
      </c>
      <c r="BI327" s="66" t="str">
        <f>IF(Calendar!AS327="","",CONCATENATE(A327,"_",Calendar!AR327,"_",Calendar!AS327,"_",Calendar!AT327,","))</f>
        <v/>
      </c>
      <c r="BJ327" s="66" t="str">
        <f>IF(Calendar!AV327="","",CONCATENATE(A327,"_",Calendar!AU327,"_",Calendar!AV327,"_",Calendar!AW327,","))</f>
        <v/>
      </c>
      <c r="BK327" s="66" t="str">
        <f>IF(Calendar!AY327="","",CONCATENATE(A327,"_",Calendar!AX327,"_",Calendar!AY327,"_",Calendar!AZ327,","))</f>
        <v/>
      </c>
      <c r="BL327" s="66" t="str">
        <f>IF(Calendar!BB327="","",CONCATENATE(A327,"_",Calendar!BA327,"_",Calendar!BB327,"_",Calendar!BC327,","))</f>
        <v/>
      </c>
      <c r="BM327" s="66" t="str">
        <f>IF(Calendar!BE327="","",CONCATENATE(A327,"_",Calendar!BD327,"_",Calendar!BE327,"_",Calendar!BF327,","))</f>
        <v/>
      </c>
      <c r="BN327" s="66" t="str">
        <f>IF(Calendar!BH327="","",CONCATENATE(A327,"_",Calendar!BG327,"_",Calendar!BH327,"_",Calendar!BI327,","))</f>
        <v/>
      </c>
      <c r="BO327" s="66" t="str">
        <f>IF(Calendar!BK327="","",CONCATENATE(A327,"_",Calendar!BJ327,"_",Calendar!BK327,"_",Calendar!BL327,","))</f>
        <v/>
      </c>
      <c r="BP327" s="66" t="str">
        <f>IF(Calendar!BN327="","",CONCATENATE(A327,"_",Calendar!BM327,"_",Calendar!BN327,"_",Calendar!BO327,","))</f>
        <v/>
      </c>
      <c r="BQ327" s="66" t="str">
        <f>IF(Calendar!BQ327="","",CONCATENATE(A327,"_",Calendar!BP327,"_",Calendar!BQ327,"_",Calendar!BR327,","))</f>
        <v/>
      </c>
      <c r="BR327" s="66" t="str">
        <f>IF(Calendar!BT327="","",CONCATENATE(A327,"_",Calendar!BS327,"_",Calendar!BT327,"_",Calendar!BU327,","))</f>
        <v/>
      </c>
      <c r="BS327" s="66" t="str">
        <f>IF(Calendar!BW327="","",CONCATENATE(A327,"_",Calendar!BV327,"_",Calendar!BW327,"_",Calendar!BX327,","))</f>
        <v/>
      </c>
      <c r="BT327" s="66" t="str">
        <f>IF(Calendar!BZ327="","",CONCATENATE(A327,"_",Calendar!BY327,"_",Calendar!BZ327,"_",Calendar!CA327,","))</f>
        <v/>
      </c>
      <c r="BU327" s="66" t="str">
        <f>IF(Calendar!CC327="","",CONCATENATE(A327,"_",Calendar!CB327,"_",Calendar!CC327,"_",Calendar!CD327,","))</f>
        <v/>
      </c>
      <c r="BV327" s="66" t="str">
        <f>IF(Calendar!CF327="","",CONCATENATE(A327,"_",Calendar!CE327,"_",Calendar!CF327,"_",Calendar!CG327,","))</f>
        <v/>
      </c>
      <c r="BW327" s="66" t="str">
        <f>IF(Calendar!CI327="","",CONCATENATE(A327,"_",Calendar!CH327,"_",Calendar!CI327,"_",Calendar!CJ327,","))</f>
        <v/>
      </c>
      <c r="BX327" s="66" t="str">
        <f>IF(Calendar!CL327="","",CONCATENATE(A327,"_",Calendar!CK327,"_",Calendar!CL327,"_",Calendar!CM327,","))</f>
        <v/>
      </c>
      <c r="BY327" s="66" t="str">
        <f>IF(Calendar!CO327="","",CONCATENATE(A327,"_",Calendar!CN327,"_",Calendar!CO327,"_",Calendar!CP327,","))</f>
        <v/>
      </c>
      <c r="BZ327" s="66" t="str">
        <f>IF(Calendar!CR327="","",CONCATENATE(A327,"_",Calendar!CQ327,"_",Calendar!CR327,"_",Calendar!CS327,","))</f>
        <v/>
      </c>
      <c r="CA327" s="66" t="str">
        <f>IF(Calendar!CU327="","",CONCATENATE(A327,"_",Calendar!CT327,"_",Calendar!CU327,"_",Calendar!CV327,","))</f>
        <v/>
      </c>
      <c r="CB327" s="66" t="str">
        <f>IF(Calendar!CX327="","",CONCATENATE(A327,"_",Calendar!CW327,"_",Calendar!CX327,"_",Calendar!CY327,","))</f>
        <v/>
      </c>
      <c r="CC327" s="66" t="str">
        <f>IF(Calendar!DA327="","",CONCATENATE(A327,"_",Calendar!CZ327,"_",Calendar!DA327,"_",Calendar!DB327,","))</f>
        <v/>
      </c>
      <c r="CD327" s="66" t="str">
        <f>IF(Calendar!DD327="","",CONCATENATE(A327,"_",Calendar!DC327,"_",Calendar!DD327,"_",Calendar!DE327,","))</f>
        <v/>
      </c>
      <c r="CE327" s="66" t="str">
        <f>IF(Calendar!DG327="","",CONCATENATE(A327,"_",Calendar!DF327,"_",Calendar!DG327,"_",Calendar!DH327,","))</f>
        <v/>
      </c>
      <c r="CF327" s="66" t="str">
        <f>IF(Calendar!DJ327="","",CONCATENATE(A327,"_",Calendar!DI327,"_",Calendar!DJ327,"_",Calendar!DK327,","))</f>
        <v/>
      </c>
      <c r="CG327" s="66" t="str">
        <f>IF(Calendar!DM327="","",CONCATENATE(A327,"_",Calendar!DL327,"_",Calendar!DM327,"_",Calendar!DN327,","))</f>
        <v/>
      </c>
      <c r="CH327" s="66" t="str">
        <f>IF(Calendar!DP327="","",CONCATENATE(A327,"_",Calendar!DO327,"_",Calendar!DP327,"_",Calendar!DQ327,","))</f>
        <v/>
      </c>
      <c r="CI327" s="66" t="str">
        <f>IF(Calendar!DS327="","",CONCATENATE(A327,"_",Calendar!DR327,"_",Calendar!DS327,"_",Calendar!DT327,","))</f>
        <v/>
      </c>
      <c r="CJ327" s="66" t="str">
        <f>IF(Calendar!DV327="","",CONCATENATE(A327,"_",Calendar!DU327,"_",Calendar!DV327,"_",Calendar!DW327,","))</f>
        <v/>
      </c>
      <c r="CK327" s="66" t="str">
        <f>IF(Calendar!DY327="","",CONCATENATE(A327,"_",Calendar!DX327,"_",Calendar!DY327,"_",Calendar!DZ327,","))</f>
        <v/>
      </c>
      <c r="CL327" s="90" t="str">
        <f>IF(Calendar!EB327="","",CONCATENATE(A327,"_",Calendar!EA327,"_",Calendar!EB327,"_",Calendar!EC327,","))</f>
        <v/>
      </c>
      <c r="CM327" s="94" t="str">
        <f t="shared" si="26"/>
        <v/>
      </c>
      <c r="CN327" s="95" t="str">
        <f t="shared" si="27"/>
        <v/>
      </c>
      <c r="CO327" s="96" t="str">
        <f t="shared" si="28"/>
        <v/>
      </c>
      <c r="CP327" s="94" t="str">
        <f>IF(View!$D$1&lt;&gt;"OK","",IF(OR(View!$C$3="K+4",View!$C$3="K+4 &amp; K+7",View!$C$3="K+4 &amp; K+10",View!$C$3="ALL"),IF(CM327="","",IF(AND(HomeCalc!$A327&gt;=View!$C$1,HomeCalc!A327&lt;=View!$C$2),HomeCalc!CM327,"")),""))</f>
        <v/>
      </c>
      <c r="CQ327" s="95" t="str">
        <f>IF(View!$D$1&lt;&gt;"OK","",IF(OR(View!$C$3="K+7",View!$C$3="K+4 &amp; K+7",View!$C$3="K+7 &amp; K+10",View!$C$3="ALL"),IF(CN327="","",IF(AND(HomeCalc!$A327&gt;=View!$C$1,HomeCalc!A327&lt;=View!$C$2),HomeCalc!CN327,"")),""))</f>
        <v/>
      </c>
      <c r="CR327" s="96" t="str">
        <f>IF(View!$D$1&lt;&gt;"OK","",IF(OR(View!$C$3="K+10",View!$C$3="K+4 &amp; K+10",View!$C$3="K+7 &amp; K+10",View!$C$3="ALL"),IF(CO327="","",IF(AND(HomeCalc!$A327&gt;=View!$C$1,HomeCalc!A327&lt;=View!$C$2),HomeCalc!CO327,"")),""))</f>
        <v/>
      </c>
      <c r="CS327" s="102" t="str">
        <f>IF(View!$D$1&lt;&gt;"OK","",CONCATENATE(CS326,CP327,CQ327,CR327))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28" spans="1:97" ht="15.75" x14ac:dyDescent="0.25">
      <c r="A328" s="11">
        <v>42510</v>
      </c>
      <c r="B328" s="17" t="s">
        <v>87</v>
      </c>
      <c r="C328" s="17">
        <f t="shared" si="29"/>
        <v>47</v>
      </c>
      <c r="D328" s="27" t="s">
        <v>63</v>
      </c>
      <c r="E328" s="8" t="s">
        <v>71</v>
      </c>
      <c r="F328" s="64">
        <f t="shared" si="25"/>
        <v>0</v>
      </c>
      <c r="G328" s="21" t="str">
        <f>IF(OR(RIGHT(Calendar!I328,4)="REDS",RIGHT(Calendar!I328,6)="BLACKS",RIGHT(Calendar!I328,5)="BLUES"),Calendar!H328,"")</f>
        <v/>
      </c>
      <c r="H328" s="21" t="str">
        <f>IF(OR(RIGHT(Calendar!L328,4)="REDS",RIGHT(Calendar!L328,6)="BLACKS",RIGHT(Calendar!L328,5)="BLUES"),Calendar!K328,"")</f>
        <v/>
      </c>
      <c r="I328" s="21" t="str">
        <f>IF(OR(RIGHT(Calendar!O328,4)="REDS",RIGHT(Calendar!O328,6)="BLACKS",RIGHT(Calendar!O328,5)="BLUES"),Calendar!N328,"")</f>
        <v/>
      </c>
      <c r="J328" s="21" t="str">
        <f>IF(OR(RIGHT(Calendar!R328,4)="REDS",RIGHT(Calendar!R328,6)="BLACKS",RIGHT(Calendar!R328,5)="BLUES"),Calendar!Q328,"")</f>
        <v/>
      </c>
      <c r="K328" s="21" t="str">
        <f>IF(OR(RIGHT(Calendar!U328,4)="REDS",RIGHT(Calendar!U328,6)="BLACKS",RIGHT(Calendar!U328,5)="BLUES"),Calendar!T328,"")</f>
        <v/>
      </c>
      <c r="L328" s="21" t="str">
        <f>IF(OR(RIGHT(Calendar!X328,4)="REDS",RIGHT(Calendar!X328,6)="BLACKS",RIGHT(Calendar!X328,5)="BLUES"),Calendar!W328,"")</f>
        <v/>
      </c>
      <c r="M328" s="21" t="str">
        <f>IF(OR(RIGHT(Calendar!AA328,4)="REDS",RIGHT(Calendar!AA328,6)="BLACKS",RIGHT(Calendar!AA328,5)="BLUES"),Calendar!Z328,"")</f>
        <v/>
      </c>
      <c r="N328" s="21" t="str">
        <f>IF(OR(RIGHT(Calendar!AD328,4)="REDS",RIGHT(Calendar!AD328,6)="BLACKS",RIGHT(Calendar!AD328,5)="BLUES"),Calendar!AC328,"")</f>
        <v/>
      </c>
      <c r="O328" s="21" t="str">
        <f>IF(OR(RIGHT(Calendar!AG328,4)="REDS",RIGHT(Calendar!AG328,6)="BLACKS",RIGHT(Calendar!AG328,5)="BLUES"),Calendar!AF328,"")</f>
        <v/>
      </c>
      <c r="P328" s="21" t="str">
        <f>IF(OR(RIGHT(Calendar!AJ328,4)="REDS",RIGHT(Calendar!AJ328,6)="BLACKS",RIGHT(Calendar!AJ328,5)="BLUES"),Calendar!AI328,"")</f>
        <v/>
      </c>
      <c r="Q328" s="21" t="str">
        <f>IF(OR(RIGHT(Calendar!AM328,4)="REDS",RIGHT(Calendar!AM328,6)="BLACKS",RIGHT(Calendar!AM328,5)="BLUES"),Calendar!AL328,"")</f>
        <v/>
      </c>
      <c r="R328" s="21" t="str">
        <f>IF(OR(RIGHT(Calendar!AP328,4)="REDS",RIGHT(Calendar!AP328,6)="BLACKS",RIGHT(Calendar!AP328,5)="BLUES"),Calendar!AO328,"")</f>
        <v/>
      </c>
      <c r="S328" s="21" t="str">
        <f>IF(OR(RIGHT(Calendar!AS328,4)="REDS",RIGHT(Calendar!AS328,6)="BLACKS",RIGHT(Calendar!AS328,5)="BLUES"),Calendar!AR328,"")</f>
        <v/>
      </c>
      <c r="T328" s="21" t="str">
        <f>IF(OR(RIGHT(Calendar!AV328,4)="REDS",RIGHT(Calendar!AV328,6)="BLACKS",RIGHT(Calendar!AV328,5)="BLUES"),Calendar!AU328,"")</f>
        <v/>
      </c>
      <c r="U328" s="21" t="str">
        <f>IF(OR(RIGHT(Calendar!AY328,4)="REDS",RIGHT(Calendar!AY328,6)="BLACKS",RIGHT(Calendar!AY328,5)="BLUES"),Calendar!AX328,"")</f>
        <v/>
      </c>
      <c r="V328" s="21" t="str">
        <f>IF(OR(RIGHT(Calendar!BB328,4)="REDS",RIGHT(Calendar!BB328,6)="BLACKS",RIGHT(Calendar!BB328,5)="BLUES"),Calendar!BA328,"")</f>
        <v/>
      </c>
      <c r="W328" s="21" t="str">
        <f>IF(OR(RIGHT(Calendar!BE328,4)="REDS",RIGHT(Calendar!BE328,6)="BLACKS",RIGHT(Calendar!BE328,5)="BLUES"),Calendar!BD328,"")</f>
        <v/>
      </c>
      <c r="X328" s="21" t="str">
        <f>IF(OR(RIGHT(Calendar!BH328,4)="REDS",RIGHT(Calendar!BH328,6)="BLACKS",RIGHT(Calendar!BH328,5)="BLUES"),Calendar!BG328,"")</f>
        <v/>
      </c>
      <c r="Y328" s="21" t="str">
        <f>IF(OR(RIGHT(Calendar!BK328,4)="REDS",RIGHT(Calendar!BK328,6)="BLACKS",RIGHT(Calendar!BK328,5)="BLUES"),Calendar!BJ328,"")</f>
        <v/>
      </c>
      <c r="Z328" s="21" t="str">
        <f>IF(OR(RIGHT(Calendar!BN328,4)="REDS",RIGHT(Calendar!BN328,6)="BLACKS",RIGHT(Calendar!BN328,5)="BLUES"),Calendar!BM328,"")</f>
        <v/>
      </c>
      <c r="AA328" s="21" t="str">
        <f>IF(OR(RIGHT(Calendar!BQ328,4)="REDS",RIGHT(Calendar!BQ328,6)="BLACKS",RIGHT(Calendar!BQ328,5)="BLUES"),Calendar!BP328,"")</f>
        <v/>
      </c>
      <c r="AB328" s="21" t="str">
        <f>IF(OR(RIGHT(Calendar!BT328,4)="REDS",RIGHT(Calendar!BT328,6)="BLACKS",RIGHT(Calendar!BT328,5)="BLUES"),Calendar!BS328,"")</f>
        <v/>
      </c>
      <c r="AC328" s="21" t="str">
        <f>IF(OR(RIGHT(Calendar!BW328,4)="REDS",RIGHT(Calendar!BW328,6)="BLACKS",RIGHT(Calendar!BW328,5)="BLUES"),Calendar!BV328,"")</f>
        <v/>
      </c>
      <c r="AD328" s="21" t="str">
        <f>IF(OR(RIGHT(Calendar!BZ328,4)="REDS",RIGHT(Calendar!BZ328,6)="BLACKS",RIGHT(Calendar!BZ328,5)="BLUES"),Calendar!BY328,"")</f>
        <v/>
      </c>
      <c r="AE328" s="21" t="str">
        <f>IF(OR(RIGHT(Calendar!CC328,4)="REDS",RIGHT(Calendar!CC328,6)="BLACKS",RIGHT(Calendar!CC328,5)="BLUES"),Calendar!CB328,"")</f>
        <v/>
      </c>
      <c r="AF328" s="21" t="str">
        <f>IF(OR(RIGHT(Calendar!CF328,4)="REDS",RIGHT(Calendar!CF328,6)="BLACKS",RIGHT(Calendar!CF328,5)="BLUES"),Calendar!CE328,"")</f>
        <v/>
      </c>
      <c r="AG328" s="21" t="str">
        <f>IF(OR(RIGHT(Calendar!CI328,4)="REDS",RIGHT(Calendar!CI328,6)="BLACKS",RIGHT(Calendar!CI328,5)="BLUES"),Calendar!CH328,"")</f>
        <v/>
      </c>
      <c r="AH328" s="21" t="str">
        <f>IF(OR(RIGHT(Calendar!CL328,4)="REDS",RIGHT(Calendar!CL328,6)="BLACKS",RIGHT(Calendar!CL328,5)="BLUES"),Calendar!CK328,"")</f>
        <v/>
      </c>
      <c r="AI328" s="21" t="str">
        <f>IF(OR(RIGHT(Calendar!CO328,4)="REDS",RIGHT(Calendar!CO328,6)="BLACKS",RIGHT(Calendar!CO328,5)="BLUES"),Calendar!CN328,"")</f>
        <v/>
      </c>
      <c r="AJ328" s="21" t="str">
        <f>IF(OR(RIGHT(Calendar!CR328,4)="REDS",RIGHT(Calendar!CR328,6)="BLACKS",RIGHT(Calendar!CR328,5)="BLUES"),Calendar!CQ328,"")</f>
        <v/>
      </c>
      <c r="AK328" s="21" t="str">
        <f>IF(OR(RIGHT(Calendar!CU328,4)="REDS",RIGHT(Calendar!CU328,6)="BLACKS",RIGHT(Calendar!CU328,5)="BLUES"),Calendar!CT328,"")</f>
        <v/>
      </c>
      <c r="AL328" s="21" t="str">
        <f>IF(OR(RIGHT(Calendar!CX328,4)="REDS",RIGHT(Calendar!CX328,6)="BLACKS",RIGHT(Calendar!CX328,5)="BLUES"),Calendar!CW328,"")</f>
        <v/>
      </c>
      <c r="AM328" s="21" t="str">
        <f>IF(OR(RIGHT(Calendar!DA328,4)="REDS",RIGHT(Calendar!DA328,6)="BLACKS",RIGHT(Calendar!DA328,5)="BLUES"),Calendar!CZ328,"")</f>
        <v/>
      </c>
      <c r="AN328" s="21" t="str">
        <f>IF(OR(RIGHT(Calendar!DD328,4)="REDS",RIGHT(Calendar!DD328,6)="BLACKS",RIGHT(Calendar!DD328,5)="BLUES"),Calendar!DC328,"")</f>
        <v/>
      </c>
      <c r="AO328" s="21" t="str">
        <f>IF(OR(RIGHT(Calendar!DG328,4)="REDS",RIGHT(Calendar!DG328,6)="BLACKS",RIGHT(Calendar!DG328,5)="BLUES"),Calendar!DF328,"")</f>
        <v/>
      </c>
      <c r="AP328" s="21" t="str">
        <f>IF(OR(RIGHT(Calendar!DJ328,4)="REDS",RIGHT(Calendar!DJ328,6)="BLACKS",RIGHT(Calendar!DJ328,5)="BLUES"),Calendar!DI328,"")</f>
        <v/>
      </c>
      <c r="AQ328" s="21" t="str">
        <f>IF(OR(RIGHT(Calendar!DM328,4)="REDS",RIGHT(Calendar!DM328,6)="BLACKS",RIGHT(Calendar!DM328,5)="BLUES"),Calendar!DL328,"")</f>
        <v/>
      </c>
      <c r="AR328" s="21" t="str">
        <f>IF(OR(RIGHT(Calendar!DP328,4)="REDS",RIGHT(Calendar!DP328,6)="BLACKS",RIGHT(Calendar!DP328,5)="BLUES"),Calendar!DO328,"")</f>
        <v/>
      </c>
      <c r="AS328" s="21" t="str">
        <f>IF(OR(RIGHT(Calendar!DS328,4)="REDS",RIGHT(Calendar!DS328,6)="BLACKS",RIGHT(Calendar!DS328,5)="BLUES"),Calendar!DR328,"")</f>
        <v/>
      </c>
      <c r="AT328" s="21" t="str">
        <f>IF(OR(RIGHT(Calendar!DV328,4)="REDS",RIGHT(Calendar!DV328,6)="BLACKS",RIGHT(Calendar!DV328,5)="BLUES"),Calendar!DU328,"")</f>
        <v/>
      </c>
      <c r="AU328" s="21" t="str">
        <f>IF(OR(RIGHT(Calendar!DY328,4)="REDS",RIGHT(Calendar!DY328,6)="BLACKS",RIGHT(Calendar!DY328,5)="BLUES"),Calendar!DX328,"")</f>
        <v/>
      </c>
      <c r="AV328" s="21" t="str">
        <f>IF(OR(RIGHT(Calendar!EB328,4)="REDS",RIGHT(Calendar!EB328,6)="BLACKS",RIGHT(Calendar!EB328,5)="BLUES"),Calendar!EA328,"")</f>
        <v/>
      </c>
      <c r="AW328" s="66" t="str">
        <f>IF(Calendar!I328="","",CONCATENATE(A328,"_",Calendar!H328,"_",Calendar!I328,"_",Calendar!J328,","))</f>
        <v/>
      </c>
      <c r="AX328" s="66" t="str">
        <f>IF(Calendar!L328="","",CONCATENATE(A328,"_",Calendar!K328,"_",Calendar!L328,"_",Calendar!M328,","))</f>
        <v/>
      </c>
      <c r="AY328" s="66" t="str">
        <f>IF(Calendar!O328="","",CONCATENATE(A328,"_",Calendar!N328,"_",Calendar!O328,"_",Calendar!P328,","))</f>
        <v/>
      </c>
      <c r="AZ328" s="66" t="str">
        <f>IF(Calendar!R328="","",CONCATENATE(A328,"_",Calendar!Q328,"_",Calendar!R328,"_",Calendar!S328,","))</f>
        <v/>
      </c>
      <c r="BA328" s="66" t="str">
        <f>IF(Calendar!U328="","",CONCATENATE(A328,"_",Calendar!T328,"_",Calendar!U328,"_",Calendar!V328,","))</f>
        <v/>
      </c>
      <c r="BB328" s="66" t="str">
        <f>IF(Calendar!X328="","",CONCATENATE(A328,"_",Calendar!W328,"_",Calendar!X328,"_",Calendar!Y328,","))</f>
        <v/>
      </c>
      <c r="BC328" s="66" t="str">
        <f>IF(Calendar!AA328="","",CONCATENATE(A328,"_",Calendar!Z328,"_",Calendar!AA328,"_",Calendar!AB328,","))</f>
        <v/>
      </c>
      <c r="BD328" s="66" t="str">
        <f>IF(Calendar!AD328="","",CONCATENATE(A328,"_",Calendar!AC328,"_",Calendar!AD328,"_",Calendar!AE328,","))</f>
        <v/>
      </c>
      <c r="BE328" s="66" t="str">
        <f>IF(Calendar!AG328="","",CONCATENATE(A328,"_",Calendar!AF328,"_",Calendar!AG328,"_",Calendar!AH328,","))</f>
        <v/>
      </c>
      <c r="BF328" s="66" t="str">
        <f>IF(Calendar!AJ328="","",CONCATENATE(A328,"_",Calendar!AI328,"_",Calendar!AJ328,"_",Calendar!AK328,","))</f>
        <v/>
      </c>
      <c r="BG328" s="66" t="str">
        <f>IF(Calendar!AM328="","",CONCATENATE(A328,"_",Calendar!AL328,"_",Calendar!AM328,"_",Calendar!AN328,","))</f>
        <v/>
      </c>
      <c r="BH328" s="66" t="str">
        <f>IF(Calendar!AP328="","",CONCATENATE(A328,"_",Calendar!AO328,"_",Calendar!AP328,"_",Calendar!AQ328,","))</f>
        <v/>
      </c>
      <c r="BI328" s="66" t="str">
        <f>IF(Calendar!AS328="","",CONCATENATE(A328,"_",Calendar!AR328,"_",Calendar!AS328,"_",Calendar!AT328,","))</f>
        <v/>
      </c>
      <c r="BJ328" s="66" t="str">
        <f>IF(Calendar!AV328="","",CONCATENATE(A328,"_",Calendar!AU328,"_",Calendar!AV328,"_",Calendar!AW328,","))</f>
        <v/>
      </c>
      <c r="BK328" s="66" t="str">
        <f>IF(Calendar!AY328="","",CONCATENATE(A328,"_",Calendar!AX328,"_",Calendar!AY328,"_",Calendar!AZ328,","))</f>
        <v/>
      </c>
      <c r="BL328" s="66" t="str">
        <f>IF(Calendar!BB328="","",CONCATENATE(A328,"_",Calendar!BA328,"_",Calendar!BB328,"_",Calendar!BC328,","))</f>
        <v/>
      </c>
      <c r="BM328" s="66" t="str">
        <f>IF(Calendar!BE328="","",CONCATENATE(A328,"_",Calendar!BD328,"_",Calendar!BE328,"_",Calendar!BF328,","))</f>
        <v/>
      </c>
      <c r="BN328" s="66" t="str">
        <f>IF(Calendar!BH328="","",CONCATENATE(A328,"_",Calendar!BG328,"_",Calendar!BH328,"_",Calendar!BI328,","))</f>
        <v/>
      </c>
      <c r="BO328" s="66" t="str">
        <f>IF(Calendar!BK328="","",CONCATENATE(A328,"_",Calendar!BJ328,"_",Calendar!BK328,"_",Calendar!BL328,","))</f>
        <v/>
      </c>
      <c r="BP328" s="66" t="str">
        <f>IF(Calendar!BN328="","",CONCATENATE(A328,"_",Calendar!BM328,"_",Calendar!BN328,"_",Calendar!BO328,","))</f>
        <v/>
      </c>
      <c r="BQ328" s="66" t="str">
        <f>IF(Calendar!BQ328="","",CONCATENATE(A328,"_",Calendar!BP328,"_",Calendar!BQ328,"_",Calendar!BR328,","))</f>
        <v/>
      </c>
      <c r="BR328" s="66" t="str">
        <f>IF(Calendar!BT328="","",CONCATENATE(A328,"_",Calendar!BS328,"_",Calendar!BT328,"_",Calendar!BU328,","))</f>
        <v/>
      </c>
      <c r="BS328" s="66" t="str">
        <f>IF(Calendar!BW328="","",CONCATENATE(A328,"_",Calendar!BV328,"_",Calendar!BW328,"_",Calendar!BX328,","))</f>
        <v/>
      </c>
      <c r="BT328" s="66" t="str">
        <f>IF(Calendar!BZ328="","",CONCATENATE(A328,"_",Calendar!BY328,"_",Calendar!BZ328,"_",Calendar!CA328,","))</f>
        <v/>
      </c>
      <c r="BU328" s="66" t="str">
        <f>IF(Calendar!CC328="","",CONCATENATE(A328,"_",Calendar!CB328,"_",Calendar!CC328,"_",Calendar!CD328,","))</f>
        <v/>
      </c>
      <c r="BV328" s="66" t="str">
        <f>IF(Calendar!CF328="","",CONCATENATE(A328,"_",Calendar!CE328,"_",Calendar!CF328,"_",Calendar!CG328,","))</f>
        <v/>
      </c>
      <c r="BW328" s="66" t="str">
        <f>IF(Calendar!CI328="","",CONCATENATE(A328,"_",Calendar!CH328,"_",Calendar!CI328,"_",Calendar!CJ328,","))</f>
        <v/>
      </c>
      <c r="BX328" s="66" t="str">
        <f>IF(Calendar!CL328="","",CONCATENATE(A328,"_",Calendar!CK328,"_",Calendar!CL328,"_",Calendar!CM328,","))</f>
        <v/>
      </c>
      <c r="BY328" s="66" t="str">
        <f>IF(Calendar!CO328="","",CONCATENATE(A328,"_",Calendar!CN328,"_",Calendar!CO328,"_",Calendar!CP328,","))</f>
        <v/>
      </c>
      <c r="BZ328" s="66" t="str">
        <f>IF(Calendar!CR328="","",CONCATENATE(A328,"_",Calendar!CQ328,"_",Calendar!CR328,"_",Calendar!CS328,","))</f>
        <v/>
      </c>
      <c r="CA328" s="66" t="str">
        <f>IF(Calendar!CU328="","",CONCATENATE(A328,"_",Calendar!CT328,"_",Calendar!CU328,"_",Calendar!CV328,","))</f>
        <v/>
      </c>
      <c r="CB328" s="66" t="str">
        <f>IF(Calendar!CX328="","",CONCATENATE(A328,"_",Calendar!CW328,"_",Calendar!CX328,"_",Calendar!CY328,","))</f>
        <v/>
      </c>
      <c r="CC328" s="66" t="str">
        <f>IF(Calendar!DA328="","",CONCATENATE(A328,"_",Calendar!CZ328,"_",Calendar!DA328,"_",Calendar!DB328,","))</f>
        <v/>
      </c>
      <c r="CD328" s="66" t="str">
        <f>IF(Calendar!DD328="","",CONCATENATE(A328,"_",Calendar!DC328,"_",Calendar!DD328,"_",Calendar!DE328,","))</f>
        <v/>
      </c>
      <c r="CE328" s="66" t="str">
        <f>IF(Calendar!DG328="","",CONCATENATE(A328,"_",Calendar!DF328,"_",Calendar!DG328,"_",Calendar!DH328,","))</f>
        <v/>
      </c>
      <c r="CF328" s="66" t="str">
        <f>IF(Calendar!DJ328="","",CONCATENATE(A328,"_",Calendar!DI328,"_",Calendar!DJ328,"_",Calendar!DK328,","))</f>
        <v/>
      </c>
      <c r="CG328" s="66" t="str">
        <f>IF(Calendar!DM328="","",CONCATENATE(A328,"_",Calendar!DL328,"_",Calendar!DM328,"_",Calendar!DN328,","))</f>
        <v/>
      </c>
      <c r="CH328" s="66" t="str">
        <f>IF(Calendar!DP328="","",CONCATENATE(A328,"_",Calendar!DO328,"_",Calendar!DP328,"_",Calendar!DQ328,","))</f>
        <v/>
      </c>
      <c r="CI328" s="66" t="str">
        <f>IF(Calendar!DS328="","",CONCATENATE(A328,"_",Calendar!DR328,"_",Calendar!DS328,"_",Calendar!DT328,","))</f>
        <v/>
      </c>
      <c r="CJ328" s="66" t="str">
        <f>IF(Calendar!DV328="","",CONCATENATE(A328,"_",Calendar!DU328,"_",Calendar!DV328,"_",Calendar!DW328,","))</f>
        <v/>
      </c>
      <c r="CK328" s="66" t="str">
        <f>IF(Calendar!DY328="","",CONCATENATE(A328,"_",Calendar!DX328,"_",Calendar!DY328,"_",Calendar!DZ328,","))</f>
        <v/>
      </c>
      <c r="CL328" s="90" t="str">
        <f>IF(Calendar!EB328="","",CONCATENATE(A328,"_",Calendar!EA328,"_",Calendar!EB328,"_",Calendar!EC328,","))</f>
        <v/>
      </c>
      <c r="CM328" s="94" t="str">
        <f t="shared" si="26"/>
        <v/>
      </c>
      <c r="CN328" s="95" t="str">
        <f t="shared" si="27"/>
        <v/>
      </c>
      <c r="CO328" s="96" t="str">
        <f t="shared" si="28"/>
        <v/>
      </c>
      <c r="CP328" s="94" t="str">
        <f>IF(View!$D$1&lt;&gt;"OK","",IF(OR(View!$C$3="K+4",View!$C$3="K+4 &amp; K+7",View!$C$3="K+4 &amp; K+10",View!$C$3="ALL"),IF(CM328="","",IF(AND(HomeCalc!$A328&gt;=View!$C$1,HomeCalc!A328&lt;=View!$C$2),HomeCalc!CM328,"")),""))</f>
        <v/>
      </c>
      <c r="CQ328" s="95" t="str">
        <f>IF(View!$D$1&lt;&gt;"OK","",IF(OR(View!$C$3="K+7",View!$C$3="K+4 &amp; K+7",View!$C$3="K+7 &amp; K+10",View!$C$3="ALL"),IF(CN328="","",IF(AND(HomeCalc!$A328&gt;=View!$C$1,HomeCalc!A328&lt;=View!$C$2),HomeCalc!CN328,"")),""))</f>
        <v/>
      </c>
      <c r="CR328" s="96" t="str">
        <f>IF(View!$D$1&lt;&gt;"OK","",IF(OR(View!$C$3="K+10",View!$C$3="K+4 &amp; K+10",View!$C$3="K+7 &amp; K+10",View!$C$3="ALL"),IF(CO328="","",IF(AND(HomeCalc!$A328&gt;=View!$C$1,HomeCalc!A328&lt;=View!$C$2),HomeCalc!CO328,"")),""))</f>
        <v/>
      </c>
      <c r="CS328" s="102" t="str">
        <f>IF(View!$D$1&lt;&gt;"OK","",CONCATENATE(CS327,CP328,CQ328,CR328))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29" spans="1:97" ht="15.75" x14ac:dyDescent="0.25">
      <c r="A329" s="11">
        <v>42511</v>
      </c>
      <c r="B329" s="17" t="s">
        <v>87</v>
      </c>
      <c r="C329" s="17">
        <f t="shared" si="29"/>
        <v>47</v>
      </c>
      <c r="D329" s="25" t="s">
        <v>64</v>
      </c>
      <c r="E329" s="8" t="s">
        <v>71</v>
      </c>
      <c r="F329" s="64">
        <f t="shared" si="25"/>
        <v>0</v>
      </c>
      <c r="G329" s="21" t="str">
        <f>IF(OR(RIGHT(Calendar!I329,4)="REDS",RIGHT(Calendar!I329,6)="BLACKS",RIGHT(Calendar!I329,5)="BLUES"),Calendar!H329,"")</f>
        <v/>
      </c>
      <c r="H329" s="21" t="str">
        <f>IF(OR(RIGHT(Calendar!L329,4)="REDS",RIGHT(Calendar!L329,6)="BLACKS",RIGHT(Calendar!L329,5)="BLUES"),Calendar!K329,"")</f>
        <v/>
      </c>
      <c r="I329" s="21" t="str">
        <f>IF(OR(RIGHT(Calendar!O329,4)="REDS",RIGHT(Calendar!O329,6)="BLACKS",RIGHT(Calendar!O329,5)="BLUES"),Calendar!N329,"")</f>
        <v/>
      </c>
      <c r="J329" s="21" t="str">
        <f>IF(OR(RIGHT(Calendar!R329,4)="REDS",RIGHT(Calendar!R329,6)="BLACKS",RIGHT(Calendar!R329,5)="BLUES"),Calendar!Q329,"")</f>
        <v/>
      </c>
      <c r="K329" s="21" t="str">
        <f>IF(OR(RIGHT(Calendar!U329,4)="REDS",RIGHT(Calendar!U329,6)="BLACKS",RIGHT(Calendar!U329,5)="BLUES"),Calendar!T329,"")</f>
        <v/>
      </c>
      <c r="L329" s="21" t="str">
        <f>IF(OR(RIGHT(Calendar!X329,4)="REDS",RIGHT(Calendar!X329,6)="BLACKS",RIGHT(Calendar!X329,5)="BLUES"),Calendar!W329,"")</f>
        <v/>
      </c>
      <c r="M329" s="21" t="str">
        <f>IF(OR(RIGHT(Calendar!AA329,4)="REDS",RIGHT(Calendar!AA329,6)="BLACKS",RIGHT(Calendar!AA329,5)="BLUES"),Calendar!Z329,"")</f>
        <v/>
      </c>
      <c r="N329" s="21" t="str">
        <f>IF(OR(RIGHT(Calendar!AD329,4)="REDS",RIGHT(Calendar!AD329,6)="BLACKS",RIGHT(Calendar!AD329,5)="BLUES"),Calendar!AC329,"")</f>
        <v/>
      </c>
      <c r="O329" s="21" t="str">
        <f>IF(OR(RIGHT(Calendar!AG329,4)="REDS",RIGHT(Calendar!AG329,6)="BLACKS",RIGHT(Calendar!AG329,5)="BLUES"),Calendar!AF329,"")</f>
        <v/>
      </c>
      <c r="P329" s="21" t="str">
        <f>IF(OR(RIGHT(Calendar!AJ329,4)="REDS",RIGHT(Calendar!AJ329,6)="BLACKS",RIGHT(Calendar!AJ329,5)="BLUES"),Calendar!AI329,"")</f>
        <v/>
      </c>
      <c r="Q329" s="21" t="str">
        <f>IF(OR(RIGHT(Calendar!AM329,4)="REDS",RIGHT(Calendar!AM329,6)="BLACKS",RIGHT(Calendar!AM329,5)="BLUES"),Calendar!AL329,"")</f>
        <v/>
      </c>
      <c r="R329" s="21" t="str">
        <f>IF(OR(RIGHT(Calendar!AP329,4)="REDS",RIGHT(Calendar!AP329,6)="BLACKS",RIGHT(Calendar!AP329,5)="BLUES"),Calendar!AO329,"")</f>
        <v/>
      </c>
      <c r="S329" s="21" t="str">
        <f>IF(OR(RIGHT(Calendar!AS329,4)="REDS",RIGHT(Calendar!AS329,6)="BLACKS",RIGHT(Calendar!AS329,5)="BLUES"),Calendar!AR329,"")</f>
        <v/>
      </c>
      <c r="T329" s="21" t="str">
        <f>IF(OR(RIGHT(Calendar!AV329,4)="REDS",RIGHT(Calendar!AV329,6)="BLACKS",RIGHT(Calendar!AV329,5)="BLUES"),Calendar!AU329,"")</f>
        <v/>
      </c>
      <c r="U329" s="21" t="str">
        <f>IF(OR(RIGHT(Calendar!AY329,4)="REDS",RIGHT(Calendar!AY329,6)="BLACKS",RIGHT(Calendar!AY329,5)="BLUES"),Calendar!AX329,"")</f>
        <v/>
      </c>
      <c r="V329" s="21" t="str">
        <f>IF(OR(RIGHT(Calendar!BB329,4)="REDS",RIGHT(Calendar!BB329,6)="BLACKS",RIGHT(Calendar!BB329,5)="BLUES"),Calendar!BA329,"")</f>
        <v/>
      </c>
      <c r="W329" s="21" t="str">
        <f>IF(OR(RIGHT(Calendar!BE329,4)="REDS",RIGHT(Calendar!BE329,6)="BLACKS",RIGHT(Calendar!BE329,5)="BLUES"),Calendar!BD329,"")</f>
        <v/>
      </c>
      <c r="X329" s="21" t="str">
        <f>IF(OR(RIGHT(Calendar!BH329,4)="REDS",RIGHT(Calendar!BH329,6)="BLACKS",RIGHT(Calendar!BH329,5)="BLUES"),Calendar!BG329,"")</f>
        <v/>
      </c>
      <c r="Y329" s="21" t="str">
        <f>IF(OR(RIGHT(Calendar!BK329,4)="REDS",RIGHT(Calendar!BK329,6)="BLACKS",RIGHT(Calendar!BK329,5)="BLUES"),Calendar!BJ329,"")</f>
        <v/>
      </c>
      <c r="Z329" s="21" t="str">
        <f>IF(OR(RIGHT(Calendar!BN329,4)="REDS",RIGHT(Calendar!BN329,6)="BLACKS",RIGHT(Calendar!BN329,5)="BLUES"),Calendar!BM329,"")</f>
        <v/>
      </c>
      <c r="AA329" s="21" t="str">
        <f>IF(OR(RIGHT(Calendar!BQ329,4)="REDS",RIGHT(Calendar!BQ329,6)="BLACKS",RIGHT(Calendar!BQ329,5)="BLUES"),Calendar!BP329,"")</f>
        <v/>
      </c>
      <c r="AB329" s="21" t="str">
        <f>IF(OR(RIGHT(Calendar!BT329,4)="REDS",RIGHT(Calendar!BT329,6)="BLACKS",RIGHT(Calendar!BT329,5)="BLUES"),Calendar!BS329,"")</f>
        <v/>
      </c>
      <c r="AC329" s="21" t="str">
        <f>IF(OR(RIGHT(Calendar!BW329,4)="REDS",RIGHT(Calendar!BW329,6)="BLACKS",RIGHT(Calendar!BW329,5)="BLUES"),Calendar!BV329,"")</f>
        <v/>
      </c>
      <c r="AD329" s="21" t="str">
        <f>IF(OR(RIGHT(Calendar!BZ329,4)="REDS",RIGHT(Calendar!BZ329,6)="BLACKS",RIGHT(Calendar!BZ329,5)="BLUES"),Calendar!BY329,"")</f>
        <v/>
      </c>
      <c r="AE329" s="21" t="str">
        <f>IF(OR(RIGHT(Calendar!CC329,4)="REDS",RIGHT(Calendar!CC329,6)="BLACKS",RIGHT(Calendar!CC329,5)="BLUES"),Calendar!CB329,"")</f>
        <v/>
      </c>
      <c r="AF329" s="21" t="str">
        <f>IF(OR(RIGHT(Calendar!CF329,4)="REDS",RIGHT(Calendar!CF329,6)="BLACKS",RIGHT(Calendar!CF329,5)="BLUES"),Calendar!CE329,"")</f>
        <v/>
      </c>
      <c r="AG329" s="21" t="str">
        <f>IF(OR(RIGHT(Calendar!CI329,4)="REDS",RIGHT(Calendar!CI329,6)="BLACKS",RIGHT(Calendar!CI329,5)="BLUES"),Calendar!CH329,"")</f>
        <v/>
      </c>
      <c r="AH329" s="21" t="str">
        <f>IF(OR(RIGHT(Calendar!CL329,4)="REDS",RIGHT(Calendar!CL329,6)="BLACKS",RIGHT(Calendar!CL329,5)="BLUES"),Calendar!CK329,"")</f>
        <v/>
      </c>
      <c r="AI329" s="21" t="str">
        <f>IF(OR(RIGHT(Calendar!CO329,4)="REDS",RIGHT(Calendar!CO329,6)="BLACKS",RIGHT(Calendar!CO329,5)="BLUES"),Calendar!CN329,"")</f>
        <v/>
      </c>
      <c r="AJ329" s="21" t="str">
        <f>IF(OR(RIGHT(Calendar!CR329,4)="REDS",RIGHT(Calendar!CR329,6)="BLACKS",RIGHT(Calendar!CR329,5)="BLUES"),Calendar!CQ329,"")</f>
        <v/>
      </c>
      <c r="AK329" s="21" t="str">
        <f>IF(OR(RIGHT(Calendar!CU329,4)="REDS",RIGHT(Calendar!CU329,6)="BLACKS",RIGHT(Calendar!CU329,5)="BLUES"),Calendar!CT329,"")</f>
        <v/>
      </c>
      <c r="AL329" s="21" t="str">
        <f>IF(OR(RIGHT(Calendar!CX329,4)="REDS",RIGHT(Calendar!CX329,6)="BLACKS",RIGHT(Calendar!CX329,5)="BLUES"),Calendar!CW329,"")</f>
        <v/>
      </c>
      <c r="AM329" s="21" t="str">
        <f>IF(OR(RIGHT(Calendar!DA329,4)="REDS",RIGHT(Calendar!DA329,6)="BLACKS",RIGHT(Calendar!DA329,5)="BLUES"),Calendar!CZ329,"")</f>
        <v/>
      </c>
      <c r="AN329" s="21" t="str">
        <f>IF(OR(RIGHT(Calendar!DD329,4)="REDS",RIGHT(Calendar!DD329,6)="BLACKS",RIGHT(Calendar!DD329,5)="BLUES"),Calendar!DC329,"")</f>
        <v/>
      </c>
      <c r="AO329" s="21" t="str">
        <f>IF(OR(RIGHT(Calendar!DG329,4)="REDS",RIGHT(Calendar!DG329,6)="BLACKS",RIGHT(Calendar!DG329,5)="BLUES"),Calendar!DF329,"")</f>
        <v/>
      </c>
      <c r="AP329" s="21" t="str">
        <f>IF(OR(RIGHT(Calendar!DJ329,4)="REDS",RIGHT(Calendar!DJ329,6)="BLACKS",RIGHT(Calendar!DJ329,5)="BLUES"),Calendar!DI329,"")</f>
        <v/>
      </c>
      <c r="AQ329" s="21" t="str">
        <f>IF(OR(RIGHT(Calendar!DM329,4)="REDS",RIGHT(Calendar!DM329,6)="BLACKS",RIGHT(Calendar!DM329,5)="BLUES"),Calendar!DL329,"")</f>
        <v/>
      </c>
      <c r="AR329" s="21" t="str">
        <f>IF(OR(RIGHT(Calendar!DP329,4)="REDS",RIGHT(Calendar!DP329,6)="BLACKS",RIGHT(Calendar!DP329,5)="BLUES"),Calendar!DO329,"")</f>
        <v/>
      </c>
      <c r="AS329" s="21" t="str">
        <f>IF(OR(RIGHT(Calendar!DS329,4)="REDS",RIGHT(Calendar!DS329,6)="BLACKS",RIGHT(Calendar!DS329,5)="BLUES"),Calendar!DR329,"")</f>
        <v/>
      </c>
      <c r="AT329" s="21" t="str">
        <f>IF(OR(RIGHT(Calendar!DV329,4)="REDS",RIGHT(Calendar!DV329,6)="BLACKS",RIGHT(Calendar!DV329,5)="BLUES"),Calendar!DU329,"")</f>
        <v/>
      </c>
      <c r="AU329" s="21" t="str">
        <f>IF(OR(RIGHT(Calendar!DY329,4)="REDS",RIGHT(Calendar!DY329,6)="BLACKS",RIGHT(Calendar!DY329,5)="BLUES"),Calendar!DX329,"")</f>
        <v/>
      </c>
      <c r="AV329" s="21" t="str">
        <f>IF(OR(RIGHT(Calendar!EB329,4)="REDS",RIGHT(Calendar!EB329,6)="BLACKS",RIGHT(Calendar!EB329,5)="BLUES"),Calendar!EA329,"")</f>
        <v/>
      </c>
      <c r="AW329" s="66" t="str">
        <f>IF(Calendar!I329="","",CONCATENATE(A329,"_",Calendar!H329,"_",Calendar!I329,"_",Calendar!J329,","))</f>
        <v/>
      </c>
      <c r="AX329" s="66" t="str">
        <f>IF(Calendar!L329="","",CONCATENATE(A329,"_",Calendar!K329,"_",Calendar!L329,"_",Calendar!M329,","))</f>
        <v/>
      </c>
      <c r="AY329" s="66" t="str">
        <f>IF(Calendar!O329="","",CONCATENATE(A329,"_",Calendar!N329,"_",Calendar!O329,"_",Calendar!P329,","))</f>
        <v/>
      </c>
      <c r="AZ329" s="66" t="str">
        <f>IF(Calendar!R329="","",CONCATENATE(A329,"_",Calendar!Q329,"_",Calendar!R329,"_",Calendar!S329,","))</f>
        <v/>
      </c>
      <c r="BA329" s="66" t="str">
        <f>IF(Calendar!U329="","",CONCATENATE(A329,"_",Calendar!T329,"_",Calendar!U329,"_",Calendar!V329,","))</f>
        <v/>
      </c>
      <c r="BB329" s="66" t="str">
        <f>IF(Calendar!X329="","",CONCATENATE(A329,"_",Calendar!W329,"_",Calendar!X329,"_",Calendar!Y329,","))</f>
        <v/>
      </c>
      <c r="BC329" s="66" t="str">
        <f>IF(Calendar!AA329="","",CONCATENATE(A329,"_",Calendar!Z329,"_",Calendar!AA329,"_",Calendar!AB329,","))</f>
        <v/>
      </c>
      <c r="BD329" s="66" t="str">
        <f>IF(Calendar!AD329="","",CONCATENATE(A329,"_",Calendar!AC329,"_",Calendar!AD329,"_",Calendar!AE329,","))</f>
        <v/>
      </c>
      <c r="BE329" s="66" t="str">
        <f>IF(Calendar!AG329="","",CONCATENATE(A329,"_",Calendar!AF329,"_",Calendar!AG329,"_",Calendar!AH329,","))</f>
        <v/>
      </c>
      <c r="BF329" s="66" t="str">
        <f>IF(Calendar!AJ329="","",CONCATENATE(A329,"_",Calendar!AI329,"_",Calendar!AJ329,"_",Calendar!AK329,","))</f>
        <v/>
      </c>
      <c r="BG329" s="66" t="str">
        <f>IF(Calendar!AM329="","",CONCATENATE(A329,"_",Calendar!AL329,"_",Calendar!AM329,"_",Calendar!AN329,","))</f>
        <v/>
      </c>
      <c r="BH329" s="66" t="str">
        <f>IF(Calendar!AP329="","",CONCATENATE(A329,"_",Calendar!AO329,"_",Calendar!AP329,"_",Calendar!AQ329,","))</f>
        <v/>
      </c>
      <c r="BI329" s="66" t="str">
        <f>IF(Calendar!AS329="","",CONCATENATE(A329,"_",Calendar!AR329,"_",Calendar!AS329,"_",Calendar!AT329,","))</f>
        <v/>
      </c>
      <c r="BJ329" s="66" t="str">
        <f>IF(Calendar!AV329="","",CONCATENATE(A329,"_",Calendar!AU329,"_",Calendar!AV329,"_",Calendar!AW329,","))</f>
        <v/>
      </c>
      <c r="BK329" s="66" t="str">
        <f>IF(Calendar!AY329="","",CONCATENATE(A329,"_",Calendar!AX329,"_",Calendar!AY329,"_",Calendar!AZ329,","))</f>
        <v/>
      </c>
      <c r="BL329" s="66" t="str">
        <f>IF(Calendar!BB329="","",CONCATENATE(A329,"_",Calendar!BA329,"_",Calendar!BB329,"_",Calendar!BC329,","))</f>
        <v/>
      </c>
      <c r="BM329" s="66" t="str">
        <f>IF(Calendar!BE329="","",CONCATENATE(A329,"_",Calendar!BD329,"_",Calendar!BE329,"_",Calendar!BF329,","))</f>
        <v/>
      </c>
      <c r="BN329" s="66" t="str">
        <f>IF(Calendar!BH329="","",CONCATENATE(A329,"_",Calendar!BG329,"_",Calendar!BH329,"_",Calendar!BI329,","))</f>
        <v/>
      </c>
      <c r="BO329" s="66" t="str">
        <f>IF(Calendar!BK329="","",CONCATENATE(A329,"_",Calendar!BJ329,"_",Calendar!BK329,"_",Calendar!BL329,","))</f>
        <v/>
      </c>
      <c r="BP329" s="66" t="str">
        <f>IF(Calendar!BN329="","",CONCATENATE(A329,"_",Calendar!BM329,"_",Calendar!BN329,"_",Calendar!BO329,","))</f>
        <v/>
      </c>
      <c r="BQ329" s="66" t="str">
        <f>IF(Calendar!BQ329="","",CONCATENATE(A329,"_",Calendar!BP329,"_",Calendar!BQ329,"_",Calendar!BR329,","))</f>
        <v/>
      </c>
      <c r="BR329" s="66" t="str">
        <f>IF(Calendar!BT329="","",CONCATENATE(A329,"_",Calendar!BS329,"_",Calendar!BT329,"_",Calendar!BU329,","))</f>
        <v/>
      </c>
      <c r="BS329" s="66" t="str">
        <f>IF(Calendar!BW329="","",CONCATENATE(A329,"_",Calendar!BV329,"_",Calendar!BW329,"_",Calendar!BX329,","))</f>
        <v/>
      </c>
      <c r="BT329" s="66" t="str">
        <f>IF(Calendar!BZ329="","",CONCATENATE(A329,"_",Calendar!BY329,"_",Calendar!BZ329,"_",Calendar!CA329,","))</f>
        <v/>
      </c>
      <c r="BU329" s="66" t="str">
        <f>IF(Calendar!CC329="","",CONCATENATE(A329,"_",Calendar!CB329,"_",Calendar!CC329,"_",Calendar!CD329,","))</f>
        <v/>
      </c>
      <c r="BV329" s="66" t="str">
        <f>IF(Calendar!CF329="","",CONCATENATE(A329,"_",Calendar!CE329,"_",Calendar!CF329,"_",Calendar!CG329,","))</f>
        <v/>
      </c>
      <c r="BW329" s="66" t="str">
        <f>IF(Calendar!CI329="","",CONCATENATE(A329,"_",Calendar!CH329,"_",Calendar!CI329,"_",Calendar!CJ329,","))</f>
        <v/>
      </c>
      <c r="BX329" s="66" t="str">
        <f>IF(Calendar!CL329="","",CONCATENATE(A329,"_",Calendar!CK329,"_",Calendar!CL329,"_",Calendar!CM329,","))</f>
        <v/>
      </c>
      <c r="BY329" s="66" t="str">
        <f>IF(Calendar!CO329="","",CONCATENATE(A329,"_",Calendar!CN329,"_",Calendar!CO329,"_",Calendar!CP329,","))</f>
        <v/>
      </c>
      <c r="BZ329" s="66" t="str">
        <f>IF(Calendar!CR329="","",CONCATENATE(A329,"_",Calendar!CQ329,"_",Calendar!CR329,"_",Calendar!CS329,","))</f>
        <v/>
      </c>
      <c r="CA329" s="66" t="str">
        <f>IF(Calendar!CU329="","",CONCATENATE(A329,"_",Calendar!CT329,"_",Calendar!CU329,"_",Calendar!CV329,","))</f>
        <v/>
      </c>
      <c r="CB329" s="66" t="str">
        <f>IF(Calendar!CX329="","",CONCATENATE(A329,"_",Calendar!CW329,"_",Calendar!CX329,"_",Calendar!CY329,","))</f>
        <v/>
      </c>
      <c r="CC329" s="66" t="str">
        <f>IF(Calendar!DA329="","",CONCATENATE(A329,"_",Calendar!CZ329,"_",Calendar!DA329,"_",Calendar!DB329,","))</f>
        <v/>
      </c>
      <c r="CD329" s="66" t="str">
        <f>IF(Calendar!DD329="","",CONCATENATE(A329,"_",Calendar!DC329,"_",Calendar!DD329,"_",Calendar!DE329,","))</f>
        <v/>
      </c>
      <c r="CE329" s="66" t="str">
        <f>IF(Calendar!DG329="","",CONCATENATE(A329,"_",Calendar!DF329,"_",Calendar!DG329,"_",Calendar!DH329,","))</f>
        <v/>
      </c>
      <c r="CF329" s="66" t="str">
        <f>IF(Calendar!DJ329="","",CONCATENATE(A329,"_",Calendar!DI329,"_",Calendar!DJ329,"_",Calendar!DK329,","))</f>
        <v/>
      </c>
      <c r="CG329" s="66" t="str">
        <f>IF(Calendar!DM329="","",CONCATENATE(A329,"_",Calendar!DL329,"_",Calendar!DM329,"_",Calendar!DN329,","))</f>
        <v/>
      </c>
      <c r="CH329" s="66" t="str">
        <f>IF(Calendar!DP329="","",CONCATENATE(A329,"_",Calendar!DO329,"_",Calendar!DP329,"_",Calendar!DQ329,","))</f>
        <v/>
      </c>
      <c r="CI329" s="66" t="str">
        <f>IF(Calendar!DS329="","",CONCATENATE(A329,"_",Calendar!DR329,"_",Calendar!DS329,"_",Calendar!DT329,","))</f>
        <v/>
      </c>
      <c r="CJ329" s="66" t="str">
        <f>IF(Calendar!DV329="","",CONCATENATE(A329,"_",Calendar!DU329,"_",Calendar!DV329,"_",Calendar!DW329,","))</f>
        <v/>
      </c>
      <c r="CK329" s="66" t="str">
        <f>IF(Calendar!DY329="","",CONCATENATE(A329,"_",Calendar!DX329,"_",Calendar!DY329,"_",Calendar!DZ329,","))</f>
        <v/>
      </c>
      <c r="CL329" s="90" t="str">
        <f>IF(Calendar!EB329="","",CONCATENATE(A329,"_",Calendar!EA329,"_",Calendar!EB329,"_",Calendar!EC329,","))</f>
        <v/>
      </c>
      <c r="CM329" s="94" t="str">
        <f t="shared" si="26"/>
        <v/>
      </c>
      <c r="CN329" s="95" t="str">
        <f t="shared" si="27"/>
        <v/>
      </c>
      <c r="CO329" s="96" t="str">
        <f t="shared" si="28"/>
        <v/>
      </c>
      <c r="CP329" s="94" t="str">
        <f>IF(View!$D$1&lt;&gt;"OK","",IF(OR(View!$C$3="K+4",View!$C$3="K+4 &amp; K+7",View!$C$3="K+4 &amp; K+10",View!$C$3="ALL"),IF(CM329="","",IF(AND(HomeCalc!$A329&gt;=View!$C$1,HomeCalc!A329&lt;=View!$C$2),HomeCalc!CM329,"")),""))</f>
        <v/>
      </c>
      <c r="CQ329" s="95" t="str">
        <f>IF(View!$D$1&lt;&gt;"OK","",IF(OR(View!$C$3="K+7",View!$C$3="K+4 &amp; K+7",View!$C$3="K+7 &amp; K+10",View!$C$3="ALL"),IF(CN329="","",IF(AND(HomeCalc!$A329&gt;=View!$C$1,HomeCalc!A329&lt;=View!$C$2),HomeCalc!CN329,"")),""))</f>
        <v/>
      </c>
      <c r="CR329" s="96" t="str">
        <f>IF(View!$D$1&lt;&gt;"OK","",IF(OR(View!$C$3="K+10",View!$C$3="K+4 &amp; K+10",View!$C$3="K+7 &amp; K+10",View!$C$3="ALL"),IF(CO329="","",IF(AND(HomeCalc!$A329&gt;=View!$C$1,HomeCalc!A329&lt;=View!$C$2),HomeCalc!CO329,"")),""))</f>
        <v/>
      </c>
      <c r="CS329" s="102" t="str">
        <f>IF(View!$D$1&lt;&gt;"OK","",CONCATENATE(CS328,CP329,CQ329,CR329))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30" spans="1:97" ht="15.75" x14ac:dyDescent="0.25">
      <c r="A330" s="11">
        <v>42512</v>
      </c>
      <c r="B330" s="17" t="s">
        <v>87</v>
      </c>
      <c r="C330" s="17">
        <f t="shared" si="29"/>
        <v>47</v>
      </c>
      <c r="D330" s="26" t="s">
        <v>65</v>
      </c>
      <c r="E330" s="8" t="s">
        <v>71</v>
      </c>
      <c r="F330" s="64">
        <f t="shared" si="25"/>
        <v>0</v>
      </c>
      <c r="G330" s="21" t="str">
        <f>IF(OR(RIGHT(Calendar!I330,4)="REDS",RIGHT(Calendar!I330,6)="BLACKS",RIGHT(Calendar!I330,5)="BLUES"),Calendar!H330,"")</f>
        <v/>
      </c>
      <c r="H330" s="21" t="str">
        <f>IF(OR(RIGHT(Calendar!L330,4)="REDS",RIGHT(Calendar!L330,6)="BLACKS",RIGHT(Calendar!L330,5)="BLUES"),Calendar!K330,"")</f>
        <v/>
      </c>
      <c r="I330" s="21" t="str">
        <f>IF(OR(RIGHT(Calendar!O330,4)="REDS",RIGHT(Calendar!O330,6)="BLACKS",RIGHT(Calendar!O330,5)="BLUES"),Calendar!N330,"")</f>
        <v/>
      </c>
      <c r="J330" s="21" t="str">
        <f>IF(OR(RIGHT(Calendar!R330,4)="REDS",RIGHT(Calendar!R330,6)="BLACKS",RIGHT(Calendar!R330,5)="BLUES"),Calendar!Q330,"")</f>
        <v/>
      </c>
      <c r="K330" s="21" t="str">
        <f>IF(OR(RIGHT(Calendar!U330,4)="REDS",RIGHT(Calendar!U330,6)="BLACKS",RIGHT(Calendar!U330,5)="BLUES"),Calendar!T330,"")</f>
        <v/>
      </c>
      <c r="L330" s="21" t="str">
        <f>IF(OR(RIGHT(Calendar!X330,4)="REDS",RIGHT(Calendar!X330,6)="BLACKS",RIGHT(Calendar!X330,5)="BLUES"),Calendar!W330,"")</f>
        <v/>
      </c>
      <c r="M330" s="21" t="str">
        <f>IF(OR(RIGHT(Calendar!AA330,4)="REDS",RIGHT(Calendar!AA330,6)="BLACKS",RIGHT(Calendar!AA330,5)="BLUES"),Calendar!Z330,"")</f>
        <v/>
      </c>
      <c r="N330" s="21" t="str">
        <f>IF(OR(RIGHT(Calendar!AD330,4)="REDS",RIGHT(Calendar!AD330,6)="BLACKS",RIGHT(Calendar!AD330,5)="BLUES"),Calendar!AC330,"")</f>
        <v/>
      </c>
      <c r="O330" s="21" t="str">
        <f>IF(OR(RIGHT(Calendar!AG330,4)="REDS",RIGHT(Calendar!AG330,6)="BLACKS",RIGHT(Calendar!AG330,5)="BLUES"),Calendar!AF330,"")</f>
        <v/>
      </c>
      <c r="P330" s="21" t="str">
        <f>IF(OR(RIGHT(Calendar!AJ330,4)="REDS",RIGHT(Calendar!AJ330,6)="BLACKS",RIGHT(Calendar!AJ330,5)="BLUES"),Calendar!AI330,"")</f>
        <v/>
      </c>
      <c r="Q330" s="21" t="str">
        <f>IF(OR(RIGHT(Calendar!AM330,4)="REDS",RIGHT(Calendar!AM330,6)="BLACKS",RIGHT(Calendar!AM330,5)="BLUES"),Calendar!AL330,"")</f>
        <v/>
      </c>
      <c r="R330" s="21" t="str">
        <f>IF(OR(RIGHT(Calendar!AP330,4)="REDS",RIGHT(Calendar!AP330,6)="BLACKS",RIGHT(Calendar!AP330,5)="BLUES"),Calendar!AO330,"")</f>
        <v/>
      </c>
      <c r="S330" s="21" t="str">
        <f>IF(OR(RIGHT(Calendar!AS330,4)="REDS",RIGHT(Calendar!AS330,6)="BLACKS",RIGHT(Calendar!AS330,5)="BLUES"),Calendar!AR330,"")</f>
        <v/>
      </c>
      <c r="T330" s="21" t="str">
        <f>IF(OR(RIGHT(Calendar!AV330,4)="REDS",RIGHT(Calendar!AV330,6)="BLACKS",RIGHT(Calendar!AV330,5)="BLUES"),Calendar!AU330,"")</f>
        <v/>
      </c>
      <c r="U330" s="21" t="str">
        <f>IF(OR(RIGHT(Calendar!AY330,4)="REDS",RIGHT(Calendar!AY330,6)="BLACKS",RIGHT(Calendar!AY330,5)="BLUES"),Calendar!AX330,"")</f>
        <v/>
      </c>
      <c r="V330" s="21" t="str">
        <f>IF(OR(RIGHT(Calendar!BB330,4)="REDS",RIGHT(Calendar!BB330,6)="BLACKS",RIGHT(Calendar!BB330,5)="BLUES"),Calendar!BA330,"")</f>
        <v/>
      </c>
      <c r="W330" s="21" t="str">
        <f>IF(OR(RIGHT(Calendar!BE330,4)="REDS",RIGHT(Calendar!BE330,6)="BLACKS",RIGHT(Calendar!BE330,5)="BLUES"),Calendar!BD330,"")</f>
        <v/>
      </c>
      <c r="X330" s="21" t="str">
        <f>IF(OR(RIGHT(Calendar!BH330,4)="REDS",RIGHT(Calendar!BH330,6)="BLACKS",RIGHT(Calendar!BH330,5)="BLUES"),Calendar!BG330,"")</f>
        <v/>
      </c>
      <c r="Y330" s="21" t="str">
        <f>IF(OR(RIGHT(Calendar!BK330,4)="REDS",RIGHT(Calendar!BK330,6)="BLACKS",RIGHT(Calendar!BK330,5)="BLUES"),Calendar!BJ330,"")</f>
        <v/>
      </c>
      <c r="Z330" s="21" t="str">
        <f>IF(OR(RIGHT(Calendar!BN330,4)="REDS",RIGHT(Calendar!BN330,6)="BLACKS",RIGHT(Calendar!BN330,5)="BLUES"),Calendar!BM330,"")</f>
        <v/>
      </c>
      <c r="AA330" s="21" t="str">
        <f>IF(OR(RIGHT(Calendar!BQ330,4)="REDS",RIGHT(Calendar!BQ330,6)="BLACKS",RIGHT(Calendar!BQ330,5)="BLUES"),Calendar!BP330,"")</f>
        <v/>
      </c>
      <c r="AB330" s="21" t="str">
        <f>IF(OR(RIGHT(Calendar!BT330,4)="REDS",RIGHT(Calendar!BT330,6)="BLACKS",RIGHT(Calendar!BT330,5)="BLUES"),Calendar!BS330,"")</f>
        <v/>
      </c>
      <c r="AC330" s="21" t="str">
        <f>IF(OR(RIGHT(Calendar!BW330,4)="REDS",RIGHT(Calendar!BW330,6)="BLACKS",RIGHT(Calendar!BW330,5)="BLUES"),Calendar!BV330,"")</f>
        <v/>
      </c>
      <c r="AD330" s="21" t="str">
        <f>IF(OR(RIGHT(Calendar!BZ330,4)="REDS",RIGHT(Calendar!BZ330,6)="BLACKS",RIGHT(Calendar!BZ330,5)="BLUES"),Calendar!BY330,"")</f>
        <v/>
      </c>
      <c r="AE330" s="21" t="str">
        <f>IF(OR(RIGHT(Calendar!CC330,4)="REDS",RIGHT(Calendar!CC330,6)="BLACKS",RIGHT(Calendar!CC330,5)="BLUES"),Calendar!CB330,"")</f>
        <v/>
      </c>
      <c r="AF330" s="21" t="str">
        <f>IF(OR(RIGHT(Calendar!CF330,4)="REDS",RIGHT(Calendar!CF330,6)="BLACKS",RIGHT(Calendar!CF330,5)="BLUES"),Calendar!CE330,"")</f>
        <v/>
      </c>
      <c r="AG330" s="21" t="str">
        <f>IF(OR(RIGHT(Calendar!CI330,4)="REDS",RIGHT(Calendar!CI330,6)="BLACKS",RIGHT(Calendar!CI330,5)="BLUES"),Calendar!CH330,"")</f>
        <v/>
      </c>
      <c r="AH330" s="21" t="str">
        <f>IF(OR(RIGHT(Calendar!CL330,4)="REDS",RIGHT(Calendar!CL330,6)="BLACKS",RIGHT(Calendar!CL330,5)="BLUES"),Calendar!CK330,"")</f>
        <v/>
      </c>
      <c r="AI330" s="21" t="str">
        <f>IF(OR(RIGHT(Calendar!CO330,4)="REDS",RIGHT(Calendar!CO330,6)="BLACKS",RIGHT(Calendar!CO330,5)="BLUES"),Calendar!CN330,"")</f>
        <v/>
      </c>
      <c r="AJ330" s="21" t="str">
        <f>IF(OR(RIGHT(Calendar!CR330,4)="REDS",RIGHT(Calendar!CR330,6)="BLACKS",RIGHT(Calendar!CR330,5)="BLUES"),Calendar!CQ330,"")</f>
        <v/>
      </c>
      <c r="AK330" s="21" t="str">
        <f>IF(OR(RIGHT(Calendar!CU330,4)="REDS",RIGHT(Calendar!CU330,6)="BLACKS",RIGHT(Calendar!CU330,5)="BLUES"),Calendar!CT330,"")</f>
        <v/>
      </c>
      <c r="AL330" s="21" t="str">
        <f>IF(OR(RIGHT(Calendar!CX330,4)="REDS",RIGHT(Calendar!CX330,6)="BLACKS",RIGHT(Calendar!CX330,5)="BLUES"),Calendar!CW330,"")</f>
        <v/>
      </c>
      <c r="AM330" s="21" t="str">
        <f>IF(OR(RIGHT(Calendar!DA330,4)="REDS",RIGHT(Calendar!DA330,6)="BLACKS",RIGHT(Calendar!DA330,5)="BLUES"),Calendar!CZ330,"")</f>
        <v/>
      </c>
      <c r="AN330" s="21" t="str">
        <f>IF(OR(RIGHT(Calendar!DD330,4)="REDS",RIGHT(Calendar!DD330,6)="BLACKS",RIGHT(Calendar!DD330,5)="BLUES"),Calendar!DC330,"")</f>
        <v/>
      </c>
      <c r="AO330" s="21" t="str">
        <f>IF(OR(RIGHT(Calendar!DG330,4)="REDS",RIGHT(Calendar!DG330,6)="BLACKS",RIGHT(Calendar!DG330,5)="BLUES"),Calendar!DF330,"")</f>
        <v/>
      </c>
      <c r="AP330" s="21" t="str">
        <f>IF(OR(RIGHT(Calendar!DJ330,4)="REDS",RIGHT(Calendar!DJ330,6)="BLACKS",RIGHT(Calendar!DJ330,5)="BLUES"),Calendar!DI330,"")</f>
        <v/>
      </c>
      <c r="AQ330" s="21" t="str">
        <f>IF(OR(RIGHT(Calendar!DM330,4)="REDS",RIGHT(Calendar!DM330,6)="BLACKS",RIGHT(Calendar!DM330,5)="BLUES"),Calendar!DL330,"")</f>
        <v/>
      </c>
      <c r="AR330" s="21" t="str">
        <f>IF(OR(RIGHT(Calendar!DP330,4)="REDS",RIGHT(Calendar!DP330,6)="BLACKS",RIGHT(Calendar!DP330,5)="BLUES"),Calendar!DO330,"")</f>
        <v/>
      </c>
      <c r="AS330" s="21" t="str">
        <f>IF(OR(RIGHT(Calendar!DS330,4)="REDS",RIGHT(Calendar!DS330,6)="BLACKS",RIGHT(Calendar!DS330,5)="BLUES"),Calendar!DR330,"")</f>
        <v/>
      </c>
      <c r="AT330" s="21" t="str">
        <f>IF(OR(RIGHT(Calendar!DV330,4)="REDS",RIGHT(Calendar!DV330,6)="BLACKS",RIGHT(Calendar!DV330,5)="BLUES"),Calendar!DU330,"")</f>
        <v/>
      </c>
      <c r="AU330" s="21" t="str">
        <f>IF(OR(RIGHT(Calendar!DY330,4)="REDS",RIGHT(Calendar!DY330,6)="BLACKS",RIGHT(Calendar!DY330,5)="BLUES"),Calendar!DX330,"")</f>
        <v/>
      </c>
      <c r="AV330" s="21" t="str">
        <f>IF(OR(RIGHT(Calendar!EB330,4)="REDS",RIGHT(Calendar!EB330,6)="BLACKS",RIGHT(Calendar!EB330,5)="BLUES"),Calendar!EA330,"")</f>
        <v/>
      </c>
      <c r="AW330" s="66" t="str">
        <f>IF(Calendar!I330="","",CONCATENATE(A330,"_",Calendar!H330,"_",Calendar!I330,"_",Calendar!J330,","))</f>
        <v/>
      </c>
      <c r="AX330" s="66" t="str">
        <f>IF(Calendar!L330="","",CONCATENATE(A330,"_",Calendar!K330,"_",Calendar!L330,"_",Calendar!M330,","))</f>
        <v/>
      </c>
      <c r="AY330" s="66" t="str">
        <f>IF(Calendar!O330="","",CONCATENATE(A330,"_",Calendar!N330,"_",Calendar!O330,"_",Calendar!P330,","))</f>
        <v/>
      </c>
      <c r="AZ330" s="66" t="str">
        <f>IF(Calendar!R330="","",CONCATENATE(A330,"_",Calendar!Q330,"_",Calendar!R330,"_",Calendar!S330,","))</f>
        <v/>
      </c>
      <c r="BA330" s="66" t="str">
        <f>IF(Calendar!U330="","",CONCATENATE(A330,"_",Calendar!T330,"_",Calendar!U330,"_",Calendar!V330,","))</f>
        <v/>
      </c>
      <c r="BB330" s="66" t="str">
        <f>IF(Calendar!X330="","",CONCATENATE(A330,"_",Calendar!W330,"_",Calendar!X330,"_",Calendar!Y330,","))</f>
        <v/>
      </c>
      <c r="BC330" s="66" t="str">
        <f>IF(Calendar!AA330="","",CONCATENATE(A330,"_",Calendar!Z330,"_",Calendar!AA330,"_",Calendar!AB330,","))</f>
        <v/>
      </c>
      <c r="BD330" s="66" t="str">
        <f>IF(Calendar!AD330="","",CONCATENATE(A330,"_",Calendar!AC330,"_",Calendar!AD330,"_",Calendar!AE330,","))</f>
        <v/>
      </c>
      <c r="BE330" s="66" t="str">
        <f>IF(Calendar!AG330="","",CONCATENATE(A330,"_",Calendar!AF330,"_",Calendar!AG330,"_",Calendar!AH330,","))</f>
        <v/>
      </c>
      <c r="BF330" s="66" t="str">
        <f>IF(Calendar!AJ330="","",CONCATENATE(A330,"_",Calendar!AI330,"_",Calendar!AJ330,"_",Calendar!AK330,","))</f>
        <v/>
      </c>
      <c r="BG330" s="66" t="str">
        <f>IF(Calendar!AM330="","",CONCATENATE(A330,"_",Calendar!AL330,"_",Calendar!AM330,"_",Calendar!AN330,","))</f>
        <v/>
      </c>
      <c r="BH330" s="66" t="str">
        <f>IF(Calendar!AP330="","",CONCATENATE(A330,"_",Calendar!AO330,"_",Calendar!AP330,"_",Calendar!AQ330,","))</f>
        <v/>
      </c>
      <c r="BI330" s="66" t="str">
        <f>IF(Calendar!AS330="","",CONCATENATE(A330,"_",Calendar!AR330,"_",Calendar!AS330,"_",Calendar!AT330,","))</f>
        <v/>
      </c>
      <c r="BJ330" s="66" t="str">
        <f>IF(Calendar!AV330="","",CONCATENATE(A330,"_",Calendar!AU330,"_",Calendar!AV330,"_",Calendar!AW330,","))</f>
        <v/>
      </c>
      <c r="BK330" s="66" t="str">
        <f>IF(Calendar!AY330="","",CONCATENATE(A330,"_",Calendar!AX330,"_",Calendar!AY330,"_",Calendar!AZ330,","))</f>
        <v/>
      </c>
      <c r="BL330" s="66" t="str">
        <f>IF(Calendar!BB330="","",CONCATENATE(A330,"_",Calendar!BA330,"_",Calendar!BB330,"_",Calendar!BC330,","))</f>
        <v/>
      </c>
      <c r="BM330" s="66" t="str">
        <f>IF(Calendar!BE330="","",CONCATENATE(A330,"_",Calendar!BD330,"_",Calendar!BE330,"_",Calendar!BF330,","))</f>
        <v/>
      </c>
      <c r="BN330" s="66" t="str">
        <f>IF(Calendar!BH330="","",CONCATENATE(A330,"_",Calendar!BG330,"_",Calendar!BH330,"_",Calendar!BI330,","))</f>
        <v/>
      </c>
      <c r="BO330" s="66" t="str">
        <f>IF(Calendar!BK330="","",CONCATENATE(A330,"_",Calendar!BJ330,"_",Calendar!BK330,"_",Calendar!BL330,","))</f>
        <v/>
      </c>
      <c r="BP330" s="66" t="str">
        <f>IF(Calendar!BN330="","",CONCATENATE(A330,"_",Calendar!BM330,"_",Calendar!BN330,"_",Calendar!BO330,","))</f>
        <v/>
      </c>
      <c r="BQ330" s="66" t="str">
        <f>IF(Calendar!BQ330="","",CONCATENATE(A330,"_",Calendar!BP330,"_",Calendar!BQ330,"_",Calendar!BR330,","))</f>
        <v/>
      </c>
      <c r="BR330" s="66" t="str">
        <f>IF(Calendar!BT330="","",CONCATENATE(A330,"_",Calendar!BS330,"_",Calendar!BT330,"_",Calendar!BU330,","))</f>
        <v/>
      </c>
      <c r="BS330" s="66" t="str">
        <f>IF(Calendar!BW330="","",CONCATENATE(A330,"_",Calendar!BV330,"_",Calendar!BW330,"_",Calendar!BX330,","))</f>
        <v/>
      </c>
      <c r="BT330" s="66" t="str">
        <f>IF(Calendar!BZ330="","",CONCATENATE(A330,"_",Calendar!BY330,"_",Calendar!BZ330,"_",Calendar!CA330,","))</f>
        <v/>
      </c>
      <c r="BU330" s="66" t="str">
        <f>IF(Calendar!CC330="","",CONCATENATE(A330,"_",Calendar!CB330,"_",Calendar!CC330,"_",Calendar!CD330,","))</f>
        <v/>
      </c>
      <c r="BV330" s="66" t="str">
        <f>IF(Calendar!CF330="","",CONCATENATE(A330,"_",Calendar!CE330,"_",Calendar!CF330,"_",Calendar!CG330,","))</f>
        <v/>
      </c>
      <c r="BW330" s="66" t="str">
        <f>IF(Calendar!CI330="","",CONCATENATE(A330,"_",Calendar!CH330,"_",Calendar!CI330,"_",Calendar!CJ330,","))</f>
        <v/>
      </c>
      <c r="BX330" s="66" t="str">
        <f>IF(Calendar!CL330="","",CONCATENATE(A330,"_",Calendar!CK330,"_",Calendar!CL330,"_",Calendar!CM330,","))</f>
        <v/>
      </c>
      <c r="BY330" s="66" t="str">
        <f>IF(Calendar!CO330="","",CONCATENATE(A330,"_",Calendar!CN330,"_",Calendar!CO330,"_",Calendar!CP330,","))</f>
        <v/>
      </c>
      <c r="BZ330" s="66" t="str">
        <f>IF(Calendar!CR330="","",CONCATENATE(A330,"_",Calendar!CQ330,"_",Calendar!CR330,"_",Calendar!CS330,","))</f>
        <v/>
      </c>
      <c r="CA330" s="66" t="str">
        <f>IF(Calendar!CU330="","",CONCATENATE(A330,"_",Calendar!CT330,"_",Calendar!CU330,"_",Calendar!CV330,","))</f>
        <v/>
      </c>
      <c r="CB330" s="66" t="str">
        <f>IF(Calendar!CX330="","",CONCATENATE(A330,"_",Calendar!CW330,"_",Calendar!CX330,"_",Calendar!CY330,","))</f>
        <v/>
      </c>
      <c r="CC330" s="66" t="str">
        <f>IF(Calendar!DA330="","",CONCATENATE(A330,"_",Calendar!CZ330,"_",Calendar!DA330,"_",Calendar!DB330,","))</f>
        <v/>
      </c>
      <c r="CD330" s="66" t="str">
        <f>IF(Calendar!DD330="","",CONCATENATE(A330,"_",Calendar!DC330,"_",Calendar!DD330,"_",Calendar!DE330,","))</f>
        <v/>
      </c>
      <c r="CE330" s="66" t="str">
        <f>IF(Calendar!DG330="","",CONCATENATE(A330,"_",Calendar!DF330,"_",Calendar!DG330,"_",Calendar!DH330,","))</f>
        <v/>
      </c>
      <c r="CF330" s="66" t="str">
        <f>IF(Calendar!DJ330="","",CONCATENATE(A330,"_",Calendar!DI330,"_",Calendar!DJ330,"_",Calendar!DK330,","))</f>
        <v/>
      </c>
      <c r="CG330" s="66" t="str">
        <f>IF(Calendar!DM330="","",CONCATENATE(A330,"_",Calendar!DL330,"_",Calendar!DM330,"_",Calendar!DN330,","))</f>
        <v/>
      </c>
      <c r="CH330" s="66" t="str">
        <f>IF(Calendar!DP330="","",CONCATENATE(A330,"_",Calendar!DO330,"_",Calendar!DP330,"_",Calendar!DQ330,","))</f>
        <v/>
      </c>
      <c r="CI330" s="66" t="str">
        <f>IF(Calendar!DS330="","",CONCATENATE(A330,"_",Calendar!DR330,"_",Calendar!DS330,"_",Calendar!DT330,","))</f>
        <v/>
      </c>
      <c r="CJ330" s="66" t="str">
        <f>IF(Calendar!DV330="","",CONCATENATE(A330,"_",Calendar!DU330,"_",Calendar!DV330,"_",Calendar!DW330,","))</f>
        <v/>
      </c>
      <c r="CK330" s="66" t="str">
        <f>IF(Calendar!DY330="","",CONCATENATE(A330,"_",Calendar!DX330,"_",Calendar!DY330,"_",Calendar!DZ330,","))</f>
        <v/>
      </c>
      <c r="CL330" s="90" t="str">
        <f>IF(Calendar!EB330="","",CONCATENATE(A330,"_",Calendar!EA330,"_",Calendar!EB330,"_",Calendar!EC330,","))</f>
        <v/>
      </c>
      <c r="CM330" s="94" t="str">
        <f t="shared" si="26"/>
        <v/>
      </c>
      <c r="CN330" s="95" t="str">
        <f t="shared" si="27"/>
        <v/>
      </c>
      <c r="CO330" s="96" t="str">
        <f t="shared" si="28"/>
        <v/>
      </c>
      <c r="CP330" s="94" t="str">
        <f>IF(View!$D$1&lt;&gt;"OK","",IF(OR(View!$C$3="K+4",View!$C$3="K+4 &amp; K+7",View!$C$3="K+4 &amp; K+10",View!$C$3="ALL"),IF(CM330="","",IF(AND(HomeCalc!$A330&gt;=View!$C$1,HomeCalc!A330&lt;=View!$C$2),HomeCalc!CM330,"")),""))</f>
        <v/>
      </c>
      <c r="CQ330" s="95" t="str">
        <f>IF(View!$D$1&lt;&gt;"OK","",IF(OR(View!$C$3="K+7",View!$C$3="K+4 &amp; K+7",View!$C$3="K+7 &amp; K+10",View!$C$3="ALL"),IF(CN330="","",IF(AND(HomeCalc!$A330&gt;=View!$C$1,HomeCalc!A330&lt;=View!$C$2),HomeCalc!CN330,"")),""))</f>
        <v/>
      </c>
      <c r="CR330" s="96" t="str">
        <f>IF(View!$D$1&lt;&gt;"OK","",IF(OR(View!$C$3="K+10",View!$C$3="K+4 &amp; K+10",View!$C$3="K+7 &amp; K+10",View!$C$3="ALL"),IF(CO330="","",IF(AND(HomeCalc!$A330&gt;=View!$C$1,HomeCalc!A330&lt;=View!$C$2),HomeCalc!CO330,"")),""))</f>
        <v/>
      </c>
      <c r="CS330" s="102" t="str">
        <f>IF(View!$D$1&lt;&gt;"OK","",CONCATENATE(CS329,CP330,CQ330,CR330))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31" spans="1:97" ht="15.75" x14ac:dyDescent="0.25">
      <c r="A331" s="11">
        <v>42513</v>
      </c>
      <c r="B331" s="17" t="s">
        <v>87</v>
      </c>
      <c r="C331" s="18">
        <f t="shared" si="29"/>
        <v>48</v>
      </c>
      <c r="D331" s="22" t="s">
        <v>66</v>
      </c>
      <c r="E331" s="8" t="s">
        <v>71</v>
      </c>
      <c r="F331" s="64">
        <f t="shared" si="25"/>
        <v>0</v>
      </c>
      <c r="G331" s="21" t="str">
        <f>IF(OR(RIGHT(Calendar!I331,4)="REDS",RIGHT(Calendar!I331,6)="BLACKS",RIGHT(Calendar!I331,5)="BLUES"),Calendar!H331,"")</f>
        <v/>
      </c>
      <c r="H331" s="21" t="str">
        <f>IF(OR(RIGHT(Calendar!L331,4)="REDS",RIGHT(Calendar!L331,6)="BLACKS",RIGHT(Calendar!L331,5)="BLUES"),Calendar!K331,"")</f>
        <v/>
      </c>
      <c r="I331" s="21" t="str">
        <f>IF(OR(RIGHT(Calendar!O331,4)="REDS",RIGHT(Calendar!O331,6)="BLACKS",RIGHT(Calendar!O331,5)="BLUES"),Calendar!N331,"")</f>
        <v/>
      </c>
      <c r="J331" s="21" t="str">
        <f>IF(OR(RIGHT(Calendar!R331,4)="REDS",RIGHT(Calendar!R331,6)="BLACKS",RIGHT(Calendar!R331,5)="BLUES"),Calendar!Q331,"")</f>
        <v/>
      </c>
      <c r="K331" s="21" t="str">
        <f>IF(OR(RIGHT(Calendar!U331,4)="REDS",RIGHT(Calendar!U331,6)="BLACKS",RIGHT(Calendar!U331,5)="BLUES"),Calendar!T331,"")</f>
        <v/>
      </c>
      <c r="L331" s="21" t="str">
        <f>IF(OR(RIGHT(Calendar!X331,4)="REDS",RIGHT(Calendar!X331,6)="BLACKS",RIGHT(Calendar!X331,5)="BLUES"),Calendar!W331,"")</f>
        <v/>
      </c>
      <c r="M331" s="21" t="str">
        <f>IF(OR(RIGHT(Calendar!AA331,4)="REDS",RIGHT(Calendar!AA331,6)="BLACKS",RIGHT(Calendar!AA331,5)="BLUES"),Calendar!Z331,"")</f>
        <v/>
      </c>
      <c r="N331" s="21" t="str">
        <f>IF(OR(RIGHT(Calendar!AD331,4)="REDS",RIGHT(Calendar!AD331,6)="BLACKS",RIGHT(Calendar!AD331,5)="BLUES"),Calendar!AC331,"")</f>
        <v/>
      </c>
      <c r="O331" s="21" t="str">
        <f>IF(OR(RIGHT(Calendar!AG331,4)="REDS",RIGHT(Calendar!AG331,6)="BLACKS",RIGHT(Calendar!AG331,5)="BLUES"),Calendar!AF331,"")</f>
        <v/>
      </c>
      <c r="P331" s="21" t="str">
        <f>IF(OR(RIGHT(Calendar!AJ331,4)="REDS",RIGHT(Calendar!AJ331,6)="BLACKS",RIGHT(Calendar!AJ331,5)="BLUES"),Calendar!AI331,"")</f>
        <v/>
      </c>
      <c r="Q331" s="21" t="str">
        <f>IF(OR(RIGHT(Calendar!AM331,4)="REDS",RIGHT(Calendar!AM331,6)="BLACKS",RIGHT(Calendar!AM331,5)="BLUES"),Calendar!AL331,"")</f>
        <v/>
      </c>
      <c r="R331" s="21" t="str">
        <f>IF(OR(RIGHT(Calendar!AP331,4)="REDS",RIGHT(Calendar!AP331,6)="BLACKS",RIGHT(Calendar!AP331,5)="BLUES"),Calendar!AO331,"")</f>
        <v/>
      </c>
      <c r="S331" s="21" t="str">
        <f>IF(OR(RIGHT(Calendar!AS331,4)="REDS",RIGHT(Calendar!AS331,6)="BLACKS",RIGHT(Calendar!AS331,5)="BLUES"),Calendar!AR331,"")</f>
        <v/>
      </c>
      <c r="T331" s="21" t="str">
        <f>IF(OR(RIGHT(Calendar!AV331,4)="REDS",RIGHT(Calendar!AV331,6)="BLACKS",RIGHT(Calendar!AV331,5)="BLUES"),Calendar!AU331,"")</f>
        <v/>
      </c>
      <c r="U331" s="21" t="str">
        <f>IF(OR(RIGHT(Calendar!AY331,4)="REDS",RIGHT(Calendar!AY331,6)="BLACKS",RIGHT(Calendar!AY331,5)="BLUES"),Calendar!AX331,"")</f>
        <v/>
      </c>
      <c r="V331" s="21" t="str">
        <f>IF(OR(RIGHT(Calendar!BB331,4)="REDS",RIGHT(Calendar!BB331,6)="BLACKS",RIGHT(Calendar!BB331,5)="BLUES"),Calendar!BA331,"")</f>
        <v/>
      </c>
      <c r="W331" s="21" t="str">
        <f>IF(OR(RIGHT(Calendar!BE331,4)="REDS",RIGHT(Calendar!BE331,6)="BLACKS",RIGHT(Calendar!BE331,5)="BLUES"),Calendar!BD331,"")</f>
        <v/>
      </c>
      <c r="X331" s="21" t="str">
        <f>IF(OR(RIGHT(Calendar!BH331,4)="REDS",RIGHT(Calendar!BH331,6)="BLACKS",RIGHT(Calendar!BH331,5)="BLUES"),Calendar!BG331,"")</f>
        <v/>
      </c>
      <c r="Y331" s="21" t="str">
        <f>IF(OR(RIGHT(Calendar!BK331,4)="REDS",RIGHT(Calendar!BK331,6)="BLACKS",RIGHT(Calendar!BK331,5)="BLUES"),Calendar!BJ331,"")</f>
        <v/>
      </c>
      <c r="Z331" s="21" t="str">
        <f>IF(OR(RIGHT(Calendar!BN331,4)="REDS",RIGHT(Calendar!BN331,6)="BLACKS",RIGHT(Calendar!BN331,5)="BLUES"),Calendar!BM331,"")</f>
        <v/>
      </c>
      <c r="AA331" s="21" t="str">
        <f>IF(OR(RIGHT(Calendar!BQ331,4)="REDS",RIGHT(Calendar!BQ331,6)="BLACKS",RIGHT(Calendar!BQ331,5)="BLUES"),Calendar!BP331,"")</f>
        <v/>
      </c>
      <c r="AB331" s="21" t="str">
        <f>IF(OR(RIGHT(Calendar!BT331,4)="REDS",RIGHT(Calendar!BT331,6)="BLACKS",RIGHT(Calendar!BT331,5)="BLUES"),Calendar!BS331,"")</f>
        <v/>
      </c>
      <c r="AC331" s="21" t="str">
        <f>IF(OR(RIGHT(Calendar!BW331,4)="REDS",RIGHT(Calendar!BW331,6)="BLACKS",RIGHT(Calendar!BW331,5)="BLUES"),Calendar!BV331,"")</f>
        <v/>
      </c>
      <c r="AD331" s="21" t="str">
        <f>IF(OR(RIGHT(Calendar!BZ331,4)="REDS",RIGHT(Calendar!BZ331,6)="BLACKS",RIGHT(Calendar!BZ331,5)="BLUES"),Calendar!BY331,"")</f>
        <v/>
      </c>
      <c r="AE331" s="21" t="str">
        <f>IF(OR(RIGHT(Calendar!CC331,4)="REDS",RIGHT(Calendar!CC331,6)="BLACKS",RIGHT(Calendar!CC331,5)="BLUES"),Calendar!CB331,"")</f>
        <v/>
      </c>
      <c r="AF331" s="21" t="str">
        <f>IF(OR(RIGHT(Calendar!CF331,4)="REDS",RIGHT(Calendar!CF331,6)="BLACKS",RIGHT(Calendar!CF331,5)="BLUES"),Calendar!CE331,"")</f>
        <v/>
      </c>
      <c r="AG331" s="21" t="str">
        <f>IF(OR(RIGHT(Calendar!CI331,4)="REDS",RIGHT(Calendar!CI331,6)="BLACKS",RIGHT(Calendar!CI331,5)="BLUES"),Calendar!CH331,"")</f>
        <v/>
      </c>
      <c r="AH331" s="21" t="str">
        <f>IF(OR(RIGHT(Calendar!CL331,4)="REDS",RIGHT(Calendar!CL331,6)="BLACKS",RIGHT(Calendar!CL331,5)="BLUES"),Calendar!CK331,"")</f>
        <v/>
      </c>
      <c r="AI331" s="21" t="str">
        <f>IF(OR(RIGHT(Calendar!CO331,4)="REDS",RIGHT(Calendar!CO331,6)="BLACKS",RIGHT(Calendar!CO331,5)="BLUES"),Calendar!CN331,"")</f>
        <v/>
      </c>
      <c r="AJ331" s="21" t="str">
        <f>IF(OR(RIGHT(Calendar!CR331,4)="REDS",RIGHT(Calendar!CR331,6)="BLACKS",RIGHT(Calendar!CR331,5)="BLUES"),Calendar!CQ331,"")</f>
        <v/>
      </c>
      <c r="AK331" s="21" t="str">
        <f>IF(OR(RIGHT(Calendar!CU331,4)="REDS",RIGHT(Calendar!CU331,6)="BLACKS",RIGHT(Calendar!CU331,5)="BLUES"),Calendar!CT331,"")</f>
        <v/>
      </c>
      <c r="AL331" s="21" t="str">
        <f>IF(OR(RIGHT(Calendar!CX331,4)="REDS",RIGHT(Calendar!CX331,6)="BLACKS",RIGHT(Calendar!CX331,5)="BLUES"),Calendar!CW331,"")</f>
        <v/>
      </c>
      <c r="AM331" s="21" t="str">
        <f>IF(OR(RIGHT(Calendar!DA331,4)="REDS",RIGHT(Calendar!DA331,6)="BLACKS",RIGHT(Calendar!DA331,5)="BLUES"),Calendar!CZ331,"")</f>
        <v/>
      </c>
      <c r="AN331" s="21" t="str">
        <f>IF(OR(RIGHT(Calendar!DD331,4)="REDS",RIGHT(Calendar!DD331,6)="BLACKS",RIGHT(Calendar!DD331,5)="BLUES"),Calendar!DC331,"")</f>
        <v/>
      </c>
      <c r="AO331" s="21" t="str">
        <f>IF(OR(RIGHT(Calendar!DG331,4)="REDS",RIGHT(Calendar!DG331,6)="BLACKS",RIGHT(Calendar!DG331,5)="BLUES"),Calendar!DF331,"")</f>
        <v/>
      </c>
      <c r="AP331" s="21" t="str">
        <f>IF(OR(RIGHT(Calendar!DJ331,4)="REDS",RIGHT(Calendar!DJ331,6)="BLACKS",RIGHT(Calendar!DJ331,5)="BLUES"),Calendar!DI331,"")</f>
        <v/>
      </c>
      <c r="AQ331" s="21" t="str">
        <f>IF(OR(RIGHT(Calendar!DM331,4)="REDS",RIGHT(Calendar!DM331,6)="BLACKS",RIGHT(Calendar!DM331,5)="BLUES"),Calendar!DL331,"")</f>
        <v/>
      </c>
      <c r="AR331" s="21" t="str">
        <f>IF(OR(RIGHT(Calendar!DP331,4)="REDS",RIGHT(Calendar!DP331,6)="BLACKS",RIGHT(Calendar!DP331,5)="BLUES"),Calendar!DO331,"")</f>
        <v/>
      </c>
      <c r="AS331" s="21" t="str">
        <f>IF(OR(RIGHT(Calendar!DS331,4)="REDS",RIGHT(Calendar!DS331,6)="BLACKS",RIGHT(Calendar!DS331,5)="BLUES"),Calendar!DR331,"")</f>
        <v/>
      </c>
      <c r="AT331" s="21" t="str">
        <f>IF(OR(RIGHT(Calendar!DV331,4)="REDS",RIGHT(Calendar!DV331,6)="BLACKS",RIGHT(Calendar!DV331,5)="BLUES"),Calendar!DU331,"")</f>
        <v/>
      </c>
      <c r="AU331" s="21" t="str">
        <f>IF(OR(RIGHT(Calendar!DY331,4)="REDS",RIGHT(Calendar!DY331,6)="BLACKS",RIGHT(Calendar!DY331,5)="BLUES"),Calendar!DX331,"")</f>
        <v/>
      </c>
      <c r="AV331" s="21" t="str">
        <f>IF(OR(RIGHT(Calendar!EB331,4)="REDS",RIGHT(Calendar!EB331,6)="BLACKS",RIGHT(Calendar!EB331,5)="BLUES"),Calendar!EA331,"")</f>
        <v/>
      </c>
      <c r="AW331" s="66" t="str">
        <f>IF(Calendar!I331="","",CONCATENATE(A331,"_",Calendar!H331,"_",Calendar!I331,"_",Calendar!J331,","))</f>
        <v/>
      </c>
      <c r="AX331" s="66" t="str">
        <f>IF(Calendar!L331="","",CONCATENATE(A331,"_",Calendar!K331,"_",Calendar!L331,"_",Calendar!M331,","))</f>
        <v/>
      </c>
      <c r="AY331" s="66" t="str">
        <f>IF(Calendar!O331="","",CONCATENATE(A331,"_",Calendar!N331,"_",Calendar!O331,"_",Calendar!P331,","))</f>
        <v/>
      </c>
      <c r="AZ331" s="66" t="str">
        <f>IF(Calendar!R331="","",CONCATENATE(A331,"_",Calendar!Q331,"_",Calendar!R331,"_",Calendar!S331,","))</f>
        <v/>
      </c>
      <c r="BA331" s="66" t="str">
        <f>IF(Calendar!U331="","",CONCATENATE(A331,"_",Calendar!T331,"_",Calendar!U331,"_",Calendar!V331,","))</f>
        <v/>
      </c>
      <c r="BB331" s="66" t="str">
        <f>IF(Calendar!X331="","",CONCATENATE(A331,"_",Calendar!W331,"_",Calendar!X331,"_",Calendar!Y331,","))</f>
        <v/>
      </c>
      <c r="BC331" s="66" t="str">
        <f>IF(Calendar!AA331="","",CONCATENATE(A331,"_",Calendar!Z331,"_",Calendar!AA331,"_",Calendar!AB331,","))</f>
        <v/>
      </c>
      <c r="BD331" s="66" t="str">
        <f>IF(Calendar!AD331="","",CONCATENATE(A331,"_",Calendar!AC331,"_",Calendar!AD331,"_",Calendar!AE331,","))</f>
        <v/>
      </c>
      <c r="BE331" s="66" t="str">
        <f>IF(Calendar!AG331="","",CONCATENATE(A331,"_",Calendar!AF331,"_",Calendar!AG331,"_",Calendar!AH331,","))</f>
        <v/>
      </c>
      <c r="BF331" s="66" t="str">
        <f>IF(Calendar!AJ331="","",CONCATENATE(A331,"_",Calendar!AI331,"_",Calendar!AJ331,"_",Calendar!AK331,","))</f>
        <v/>
      </c>
      <c r="BG331" s="66" t="str">
        <f>IF(Calendar!AM331="","",CONCATENATE(A331,"_",Calendar!AL331,"_",Calendar!AM331,"_",Calendar!AN331,","))</f>
        <v/>
      </c>
      <c r="BH331" s="66" t="str">
        <f>IF(Calendar!AP331="","",CONCATENATE(A331,"_",Calendar!AO331,"_",Calendar!AP331,"_",Calendar!AQ331,","))</f>
        <v/>
      </c>
      <c r="BI331" s="66" t="str">
        <f>IF(Calendar!AS331="","",CONCATENATE(A331,"_",Calendar!AR331,"_",Calendar!AS331,"_",Calendar!AT331,","))</f>
        <v/>
      </c>
      <c r="BJ331" s="66" t="str">
        <f>IF(Calendar!AV331="","",CONCATENATE(A331,"_",Calendar!AU331,"_",Calendar!AV331,"_",Calendar!AW331,","))</f>
        <v/>
      </c>
      <c r="BK331" s="66" t="str">
        <f>IF(Calendar!AY331="","",CONCATENATE(A331,"_",Calendar!AX331,"_",Calendar!AY331,"_",Calendar!AZ331,","))</f>
        <v/>
      </c>
      <c r="BL331" s="66" t="str">
        <f>IF(Calendar!BB331="","",CONCATENATE(A331,"_",Calendar!BA331,"_",Calendar!BB331,"_",Calendar!BC331,","))</f>
        <v/>
      </c>
      <c r="BM331" s="66" t="str">
        <f>IF(Calendar!BE331="","",CONCATENATE(A331,"_",Calendar!BD331,"_",Calendar!BE331,"_",Calendar!BF331,","))</f>
        <v/>
      </c>
      <c r="BN331" s="66" t="str">
        <f>IF(Calendar!BH331="","",CONCATENATE(A331,"_",Calendar!BG331,"_",Calendar!BH331,"_",Calendar!BI331,","))</f>
        <v/>
      </c>
      <c r="BO331" s="66" t="str">
        <f>IF(Calendar!BK331="","",CONCATENATE(A331,"_",Calendar!BJ331,"_",Calendar!BK331,"_",Calendar!BL331,","))</f>
        <v/>
      </c>
      <c r="BP331" s="66" t="str">
        <f>IF(Calendar!BN331="","",CONCATENATE(A331,"_",Calendar!BM331,"_",Calendar!BN331,"_",Calendar!BO331,","))</f>
        <v/>
      </c>
      <c r="BQ331" s="66" t="str">
        <f>IF(Calendar!BQ331="","",CONCATENATE(A331,"_",Calendar!BP331,"_",Calendar!BQ331,"_",Calendar!BR331,","))</f>
        <v/>
      </c>
      <c r="BR331" s="66" t="str">
        <f>IF(Calendar!BT331="","",CONCATENATE(A331,"_",Calendar!BS331,"_",Calendar!BT331,"_",Calendar!BU331,","))</f>
        <v/>
      </c>
      <c r="BS331" s="66" t="str">
        <f>IF(Calendar!BW331="","",CONCATENATE(A331,"_",Calendar!BV331,"_",Calendar!BW331,"_",Calendar!BX331,","))</f>
        <v/>
      </c>
      <c r="BT331" s="66" t="str">
        <f>IF(Calendar!BZ331="","",CONCATENATE(A331,"_",Calendar!BY331,"_",Calendar!BZ331,"_",Calendar!CA331,","))</f>
        <v/>
      </c>
      <c r="BU331" s="66" t="str">
        <f>IF(Calendar!CC331="","",CONCATENATE(A331,"_",Calendar!CB331,"_",Calendar!CC331,"_",Calendar!CD331,","))</f>
        <v/>
      </c>
      <c r="BV331" s="66" t="str">
        <f>IF(Calendar!CF331="","",CONCATENATE(A331,"_",Calendar!CE331,"_",Calendar!CF331,"_",Calendar!CG331,","))</f>
        <v/>
      </c>
      <c r="BW331" s="66" t="str">
        <f>IF(Calendar!CI331="","",CONCATENATE(A331,"_",Calendar!CH331,"_",Calendar!CI331,"_",Calendar!CJ331,","))</f>
        <v/>
      </c>
      <c r="BX331" s="66" t="str">
        <f>IF(Calendar!CL331="","",CONCATENATE(A331,"_",Calendar!CK331,"_",Calendar!CL331,"_",Calendar!CM331,","))</f>
        <v/>
      </c>
      <c r="BY331" s="66" t="str">
        <f>IF(Calendar!CO331="","",CONCATENATE(A331,"_",Calendar!CN331,"_",Calendar!CO331,"_",Calendar!CP331,","))</f>
        <v/>
      </c>
      <c r="BZ331" s="66" t="str">
        <f>IF(Calendar!CR331="","",CONCATENATE(A331,"_",Calendar!CQ331,"_",Calendar!CR331,"_",Calendar!CS331,","))</f>
        <v/>
      </c>
      <c r="CA331" s="66" t="str">
        <f>IF(Calendar!CU331="","",CONCATENATE(A331,"_",Calendar!CT331,"_",Calendar!CU331,"_",Calendar!CV331,","))</f>
        <v/>
      </c>
      <c r="CB331" s="66" t="str">
        <f>IF(Calendar!CX331="","",CONCATENATE(A331,"_",Calendar!CW331,"_",Calendar!CX331,"_",Calendar!CY331,","))</f>
        <v/>
      </c>
      <c r="CC331" s="66" t="str">
        <f>IF(Calendar!DA331="","",CONCATENATE(A331,"_",Calendar!CZ331,"_",Calendar!DA331,"_",Calendar!DB331,","))</f>
        <v/>
      </c>
      <c r="CD331" s="66" t="str">
        <f>IF(Calendar!DD331="","",CONCATENATE(A331,"_",Calendar!DC331,"_",Calendar!DD331,"_",Calendar!DE331,","))</f>
        <v/>
      </c>
      <c r="CE331" s="66" t="str">
        <f>IF(Calendar!DG331="","",CONCATENATE(A331,"_",Calendar!DF331,"_",Calendar!DG331,"_",Calendar!DH331,","))</f>
        <v/>
      </c>
      <c r="CF331" s="66" t="str">
        <f>IF(Calendar!DJ331="","",CONCATENATE(A331,"_",Calendar!DI331,"_",Calendar!DJ331,"_",Calendar!DK331,","))</f>
        <v/>
      </c>
      <c r="CG331" s="66" t="str">
        <f>IF(Calendar!DM331="","",CONCATENATE(A331,"_",Calendar!DL331,"_",Calendar!DM331,"_",Calendar!DN331,","))</f>
        <v/>
      </c>
      <c r="CH331" s="66" t="str">
        <f>IF(Calendar!DP331="","",CONCATENATE(A331,"_",Calendar!DO331,"_",Calendar!DP331,"_",Calendar!DQ331,","))</f>
        <v/>
      </c>
      <c r="CI331" s="66" t="str">
        <f>IF(Calendar!DS331="","",CONCATENATE(A331,"_",Calendar!DR331,"_",Calendar!DS331,"_",Calendar!DT331,","))</f>
        <v/>
      </c>
      <c r="CJ331" s="66" t="str">
        <f>IF(Calendar!DV331="","",CONCATENATE(A331,"_",Calendar!DU331,"_",Calendar!DV331,"_",Calendar!DW331,","))</f>
        <v/>
      </c>
      <c r="CK331" s="66" t="str">
        <f>IF(Calendar!DY331="","",CONCATENATE(A331,"_",Calendar!DX331,"_",Calendar!DY331,"_",Calendar!DZ331,","))</f>
        <v/>
      </c>
      <c r="CL331" s="90" t="str">
        <f>IF(Calendar!EB331="","",CONCATENATE(A331,"_",Calendar!EA331,"_",Calendar!EB331,"_",Calendar!EC331,","))</f>
        <v/>
      </c>
      <c r="CM331" s="94" t="str">
        <f t="shared" si="26"/>
        <v/>
      </c>
      <c r="CN331" s="95" t="str">
        <f t="shared" si="27"/>
        <v/>
      </c>
      <c r="CO331" s="96" t="str">
        <f t="shared" si="28"/>
        <v/>
      </c>
      <c r="CP331" s="94" t="str">
        <f>IF(View!$D$1&lt;&gt;"OK","",IF(OR(View!$C$3="K+4",View!$C$3="K+4 &amp; K+7",View!$C$3="K+4 &amp; K+10",View!$C$3="ALL"),IF(CM331="","",IF(AND(HomeCalc!$A331&gt;=View!$C$1,HomeCalc!A331&lt;=View!$C$2),HomeCalc!CM331,"")),""))</f>
        <v/>
      </c>
      <c r="CQ331" s="95" t="str">
        <f>IF(View!$D$1&lt;&gt;"OK","",IF(OR(View!$C$3="K+7",View!$C$3="K+4 &amp; K+7",View!$C$3="K+7 &amp; K+10",View!$C$3="ALL"),IF(CN331="","",IF(AND(HomeCalc!$A331&gt;=View!$C$1,HomeCalc!A331&lt;=View!$C$2),HomeCalc!CN331,"")),""))</f>
        <v/>
      </c>
      <c r="CR331" s="96" t="str">
        <f>IF(View!$D$1&lt;&gt;"OK","",IF(OR(View!$C$3="K+10",View!$C$3="K+4 &amp; K+10",View!$C$3="K+7 &amp; K+10",View!$C$3="ALL"),IF(CO331="","",IF(AND(HomeCalc!$A331&gt;=View!$C$1,HomeCalc!A331&lt;=View!$C$2),HomeCalc!CO331,"")),""))</f>
        <v/>
      </c>
      <c r="CS331" s="102" t="str">
        <f>IF(View!$D$1&lt;&gt;"OK","",CONCATENATE(CS330,CP331,CQ331,CR331))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32" spans="1:97" ht="15.75" x14ac:dyDescent="0.25">
      <c r="A332" s="11">
        <v>42514</v>
      </c>
      <c r="B332" s="17" t="s">
        <v>87</v>
      </c>
      <c r="C332" s="18">
        <f t="shared" si="29"/>
        <v>48</v>
      </c>
      <c r="D332" s="23" t="s">
        <v>67</v>
      </c>
      <c r="E332" s="8" t="s">
        <v>71</v>
      </c>
      <c r="F332" s="64">
        <f t="shared" si="25"/>
        <v>0</v>
      </c>
      <c r="G332" s="21" t="str">
        <f>IF(OR(RIGHT(Calendar!I332,4)="REDS",RIGHT(Calendar!I332,6)="BLACKS",RIGHT(Calendar!I332,5)="BLUES"),Calendar!H332,"")</f>
        <v/>
      </c>
      <c r="H332" s="21" t="str">
        <f>IF(OR(RIGHT(Calendar!L332,4)="REDS",RIGHT(Calendar!L332,6)="BLACKS",RIGHT(Calendar!L332,5)="BLUES"),Calendar!K332,"")</f>
        <v/>
      </c>
      <c r="I332" s="21" t="str">
        <f>IF(OR(RIGHT(Calendar!O332,4)="REDS",RIGHT(Calendar!O332,6)="BLACKS",RIGHT(Calendar!O332,5)="BLUES"),Calendar!N332,"")</f>
        <v/>
      </c>
      <c r="J332" s="21" t="str">
        <f>IF(OR(RIGHT(Calendar!R332,4)="REDS",RIGHT(Calendar!R332,6)="BLACKS",RIGHT(Calendar!R332,5)="BLUES"),Calendar!Q332,"")</f>
        <v/>
      </c>
      <c r="K332" s="21" t="str">
        <f>IF(OR(RIGHT(Calendar!U332,4)="REDS",RIGHT(Calendar!U332,6)="BLACKS",RIGHT(Calendar!U332,5)="BLUES"),Calendar!T332,"")</f>
        <v/>
      </c>
      <c r="L332" s="21" t="str">
        <f>IF(OR(RIGHT(Calendar!X332,4)="REDS",RIGHT(Calendar!X332,6)="BLACKS",RIGHT(Calendar!X332,5)="BLUES"),Calendar!W332,"")</f>
        <v/>
      </c>
      <c r="M332" s="21" t="str">
        <f>IF(OR(RIGHT(Calendar!AA332,4)="REDS",RIGHT(Calendar!AA332,6)="BLACKS",RIGHT(Calendar!AA332,5)="BLUES"),Calendar!Z332,"")</f>
        <v/>
      </c>
      <c r="N332" s="21" t="str">
        <f>IF(OR(RIGHT(Calendar!AD332,4)="REDS",RIGHT(Calendar!AD332,6)="BLACKS",RIGHT(Calendar!AD332,5)="BLUES"),Calendar!AC332,"")</f>
        <v/>
      </c>
      <c r="O332" s="21" t="str">
        <f>IF(OR(RIGHT(Calendar!AG332,4)="REDS",RIGHT(Calendar!AG332,6)="BLACKS",RIGHT(Calendar!AG332,5)="BLUES"),Calendar!AF332,"")</f>
        <v/>
      </c>
      <c r="P332" s="21" t="str">
        <f>IF(OR(RIGHT(Calendar!AJ332,4)="REDS",RIGHT(Calendar!AJ332,6)="BLACKS",RIGHT(Calendar!AJ332,5)="BLUES"),Calendar!AI332,"")</f>
        <v/>
      </c>
      <c r="Q332" s="21" t="str">
        <f>IF(OR(RIGHT(Calendar!AM332,4)="REDS",RIGHT(Calendar!AM332,6)="BLACKS",RIGHT(Calendar!AM332,5)="BLUES"),Calendar!AL332,"")</f>
        <v/>
      </c>
      <c r="R332" s="21" t="str">
        <f>IF(OR(RIGHT(Calendar!AP332,4)="REDS",RIGHT(Calendar!AP332,6)="BLACKS",RIGHT(Calendar!AP332,5)="BLUES"),Calendar!AO332,"")</f>
        <v/>
      </c>
      <c r="S332" s="21" t="str">
        <f>IF(OR(RIGHT(Calendar!AS332,4)="REDS",RIGHT(Calendar!AS332,6)="BLACKS",RIGHT(Calendar!AS332,5)="BLUES"),Calendar!AR332,"")</f>
        <v/>
      </c>
      <c r="T332" s="21" t="str">
        <f>IF(OR(RIGHT(Calendar!AV332,4)="REDS",RIGHT(Calendar!AV332,6)="BLACKS",RIGHT(Calendar!AV332,5)="BLUES"),Calendar!AU332,"")</f>
        <v/>
      </c>
      <c r="U332" s="21" t="str">
        <f>IF(OR(RIGHT(Calendar!AY332,4)="REDS",RIGHT(Calendar!AY332,6)="BLACKS",RIGHT(Calendar!AY332,5)="BLUES"),Calendar!AX332,"")</f>
        <v/>
      </c>
      <c r="V332" s="21" t="str">
        <f>IF(OR(RIGHT(Calendar!BB332,4)="REDS",RIGHT(Calendar!BB332,6)="BLACKS",RIGHT(Calendar!BB332,5)="BLUES"),Calendar!BA332,"")</f>
        <v/>
      </c>
      <c r="W332" s="21" t="str">
        <f>IF(OR(RIGHT(Calendar!BE332,4)="REDS",RIGHT(Calendar!BE332,6)="BLACKS",RIGHT(Calendar!BE332,5)="BLUES"),Calendar!BD332,"")</f>
        <v/>
      </c>
      <c r="X332" s="21" t="str">
        <f>IF(OR(RIGHT(Calendar!BH332,4)="REDS",RIGHT(Calendar!BH332,6)="BLACKS",RIGHT(Calendar!BH332,5)="BLUES"),Calendar!BG332,"")</f>
        <v/>
      </c>
      <c r="Y332" s="21" t="str">
        <f>IF(OR(RIGHT(Calendar!BK332,4)="REDS",RIGHT(Calendar!BK332,6)="BLACKS",RIGHT(Calendar!BK332,5)="BLUES"),Calendar!BJ332,"")</f>
        <v/>
      </c>
      <c r="Z332" s="21" t="str">
        <f>IF(OR(RIGHT(Calendar!BN332,4)="REDS",RIGHT(Calendar!BN332,6)="BLACKS",RIGHT(Calendar!BN332,5)="BLUES"),Calendar!BM332,"")</f>
        <v/>
      </c>
      <c r="AA332" s="21" t="str">
        <f>IF(OR(RIGHT(Calendar!BQ332,4)="REDS",RIGHT(Calendar!BQ332,6)="BLACKS",RIGHT(Calendar!BQ332,5)="BLUES"),Calendar!BP332,"")</f>
        <v/>
      </c>
      <c r="AB332" s="21" t="str">
        <f>IF(OR(RIGHT(Calendar!BT332,4)="REDS",RIGHT(Calendar!BT332,6)="BLACKS",RIGHT(Calendar!BT332,5)="BLUES"),Calendar!BS332,"")</f>
        <v/>
      </c>
      <c r="AC332" s="21" t="str">
        <f>IF(OR(RIGHT(Calendar!BW332,4)="REDS",RIGHT(Calendar!BW332,6)="BLACKS",RIGHT(Calendar!BW332,5)="BLUES"),Calendar!BV332,"")</f>
        <v/>
      </c>
      <c r="AD332" s="21" t="str">
        <f>IF(OR(RIGHT(Calendar!BZ332,4)="REDS",RIGHT(Calendar!BZ332,6)="BLACKS",RIGHT(Calendar!BZ332,5)="BLUES"),Calendar!BY332,"")</f>
        <v/>
      </c>
      <c r="AE332" s="21" t="str">
        <f>IF(OR(RIGHT(Calendar!CC332,4)="REDS",RIGHT(Calendar!CC332,6)="BLACKS",RIGHT(Calendar!CC332,5)="BLUES"),Calendar!CB332,"")</f>
        <v/>
      </c>
      <c r="AF332" s="21" t="str">
        <f>IF(OR(RIGHT(Calendar!CF332,4)="REDS",RIGHT(Calendar!CF332,6)="BLACKS",RIGHT(Calendar!CF332,5)="BLUES"),Calendar!CE332,"")</f>
        <v/>
      </c>
      <c r="AG332" s="21" t="str">
        <f>IF(OR(RIGHT(Calendar!CI332,4)="REDS",RIGHT(Calendar!CI332,6)="BLACKS",RIGHT(Calendar!CI332,5)="BLUES"),Calendar!CH332,"")</f>
        <v/>
      </c>
      <c r="AH332" s="21" t="str">
        <f>IF(OR(RIGHT(Calendar!CL332,4)="REDS",RIGHT(Calendar!CL332,6)="BLACKS",RIGHT(Calendar!CL332,5)="BLUES"),Calendar!CK332,"")</f>
        <v/>
      </c>
      <c r="AI332" s="21" t="str">
        <f>IF(OR(RIGHT(Calendar!CO332,4)="REDS",RIGHT(Calendar!CO332,6)="BLACKS",RIGHT(Calendar!CO332,5)="BLUES"),Calendar!CN332,"")</f>
        <v/>
      </c>
      <c r="AJ332" s="21" t="str">
        <f>IF(OR(RIGHT(Calendar!CR332,4)="REDS",RIGHT(Calendar!CR332,6)="BLACKS",RIGHT(Calendar!CR332,5)="BLUES"),Calendar!CQ332,"")</f>
        <v/>
      </c>
      <c r="AK332" s="21" t="str">
        <f>IF(OR(RIGHT(Calendar!CU332,4)="REDS",RIGHT(Calendar!CU332,6)="BLACKS",RIGHT(Calendar!CU332,5)="BLUES"),Calendar!CT332,"")</f>
        <v/>
      </c>
      <c r="AL332" s="21" t="str">
        <f>IF(OR(RIGHT(Calendar!CX332,4)="REDS",RIGHT(Calendar!CX332,6)="BLACKS",RIGHT(Calendar!CX332,5)="BLUES"),Calendar!CW332,"")</f>
        <v/>
      </c>
      <c r="AM332" s="21" t="str">
        <f>IF(OR(RIGHT(Calendar!DA332,4)="REDS",RIGHT(Calendar!DA332,6)="BLACKS",RIGHT(Calendar!DA332,5)="BLUES"),Calendar!CZ332,"")</f>
        <v/>
      </c>
      <c r="AN332" s="21" t="str">
        <f>IF(OR(RIGHT(Calendar!DD332,4)="REDS",RIGHT(Calendar!DD332,6)="BLACKS",RIGHT(Calendar!DD332,5)="BLUES"),Calendar!DC332,"")</f>
        <v/>
      </c>
      <c r="AO332" s="21" t="str">
        <f>IF(OR(RIGHT(Calendar!DG332,4)="REDS",RIGHT(Calendar!DG332,6)="BLACKS",RIGHT(Calendar!DG332,5)="BLUES"),Calendar!DF332,"")</f>
        <v/>
      </c>
      <c r="AP332" s="21" t="str">
        <f>IF(OR(RIGHT(Calendar!DJ332,4)="REDS",RIGHT(Calendar!DJ332,6)="BLACKS",RIGHT(Calendar!DJ332,5)="BLUES"),Calendar!DI332,"")</f>
        <v/>
      </c>
      <c r="AQ332" s="21" t="str">
        <f>IF(OR(RIGHT(Calendar!DM332,4)="REDS",RIGHT(Calendar!DM332,6)="BLACKS",RIGHT(Calendar!DM332,5)="BLUES"),Calendar!DL332,"")</f>
        <v/>
      </c>
      <c r="AR332" s="21" t="str">
        <f>IF(OR(RIGHT(Calendar!DP332,4)="REDS",RIGHT(Calendar!DP332,6)="BLACKS",RIGHT(Calendar!DP332,5)="BLUES"),Calendar!DO332,"")</f>
        <v/>
      </c>
      <c r="AS332" s="21" t="str">
        <f>IF(OR(RIGHT(Calendar!DS332,4)="REDS",RIGHT(Calendar!DS332,6)="BLACKS",RIGHT(Calendar!DS332,5)="BLUES"),Calendar!DR332,"")</f>
        <v/>
      </c>
      <c r="AT332" s="21" t="str">
        <f>IF(OR(RIGHT(Calendar!DV332,4)="REDS",RIGHT(Calendar!DV332,6)="BLACKS",RIGHT(Calendar!DV332,5)="BLUES"),Calendar!DU332,"")</f>
        <v/>
      </c>
      <c r="AU332" s="21" t="str">
        <f>IF(OR(RIGHT(Calendar!DY332,4)="REDS",RIGHT(Calendar!DY332,6)="BLACKS",RIGHT(Calendar!DY332,5)="BLUES"),Calendar!DX332,"")</f>
        <v/>
      </c>
      <c r="AV332" s="21" t="str">
        <f>IF(OR(RIGHT(Calendar!EB332,4)="REDS",RIGHT(Calendar!EB332,6)="BLACKS",RIGHT(Calendar!EB332,5)="BLUES"),Calendar!EA332,"")</f>
        <v/>
      </c>
      <c r="AW332" s="66" t="str">
        <f>IF(Calendar!I332="","",CONCATENATE(A332,"_",Calendar!H332,"_",Calendar!I332,"_",Calendar!J332,","))</f>
        <v/>
      </c>
      <c r="AX332" s="66" t="str">
        <f>IF(Calendar!L332="","",CONCATENATE(A332,"_",Calendar!K332,"_",Calendar!L332,"_",Calendar!M332,","))</f>
        <v/>
      </c>
      <c r="AY332" s="66" t="str">
        <f>IF(Calendar!O332="","",CONCATENATE(A332,"_",Calendar!N332,"_",Calendar!O332,"_",Calendar!P332,","))</f>
        <v/>
      </c>
      <c r="AZ332" s="66" t="str">
        <f>IF(Calendar!R332="","",CONCATENATE(A332,"_",Calendar!Q332,"_",Calendar!R332,"_",Calendar!S332,","))</f>
        <v/>
      </c>
      <c r="BA332" s="66" t="str">
        <f>IF(Calendar!U332="","",CONCATENATE(A332,"_",Calendar!T332,"_",Calendar!U332,"_",Calendar!V332,","))</f>
        <v/>
      </c>
      <c r="BB332" s="66" t="str">
        <f>IF(Calendar!X332="","",CONCATENATE(A332,"_",Calendar!W332,"_",Calendar!X332,"_",Calendar!Y332,","))</f>
        <v/>
      </c>
      <c r="BC332" s="66" t="str">
        <f>IF(Calendar!AA332="","",CONCATENATE(A332,"_",Calendar!Z332,"_",Calendar!AA332,"_",Calendar!AB332,","))</f>
        <v/>
      </c>
      <c r="BD332" s="66" t="str">
        <f>IF(Calendar!AD332="","",CONCATENATE(A332,"_",Calendar!AC332,"_",Calendar!AD332,"_",Calendar!AE332,","))</f>
        <v/>
      </c>
      <c r="BE332" s="66" t="str">
        <f>IF(Calendar!AG332="","",CONCATENATE(A332,"_",Calendar!AF332,"_",Calendar!AG332,"_",Calendar!AH332,","))</f>
        <v/>
      </c>
      <c r="BF332" s="66" t="str">
        <f>IF(Calendar!AJ332="","",CONCATENATE(A332,"_",Calendar!AI332,"_",Calendar!AJ332,"_",Calendar!AK332,","))</f>
        <v/>
      </c>
      <c r="BG332" s="66" t="str">
        <f>IF(Calendar!AM332="","",CONCATENATE(A332,"_",Calendar!AL332,"_",Calendar!AM332,"_",Calendar!AN332,","))</f>
        <v/>
      </c>
      <c r="BH332" s="66" t="str">
        <f>IF(Calendar!AP332="","",CONCATENATE(A332,"_",Calendar!AO332,"_",Calendar!AP332,"_",Calendar!AQ332,","))</f>
        <v/>
      </c>
      <c r="BI332" s="66" t="str">
        <f>IF(Calendar!AS332="","",CONCATENATE(A332,"_",Calendar!AR332,"_",Calendar!AS332,"_",Calendar!AT332,","))</f>
        <v/>
      </c>
      <c r="BJ332" s="66" t="str">
        <f>IF(Calendar!AV332="","",CONCATENATE(A332,"_",Calendar!AU332,"_",Calendar!AV332,"_",Calendar!AW332,","))</f>
        <v/>
      </c>
      <c r="BK332" s="66" t="str">
        <f>IF(Calendar!AY332="","",CONCATENATE(A332,"_",Calendar!AX332,"_",Calendar!AY332,"_",Calendar!AZ332,","))</f>
        <v/>
      </c>
      <c r="BL332" s="66" t="str">
        <f>IF(Calendar!BB332="","",CONCATENATE(A332,"_",Calendar!BA332,"_",Calendar!BB332,"_",Calendar!BC332,","))</f>
        <v/>
      </c>
      <c r="BM332" s="66" t="str">
        <f>IF(Calendar!BE332="","",CONCATENATE(A332,"_",Calendar!BD332,"_",Calendar!BE332,"_",Calendar!BF332,","))</f>
        <v/>
      </c>
      <c r="BN332" s="66" t="str">
        <f>IF(Calendar!BH332="","",CONCATENATE(A332,"_",Calendar!BG332,"_",Calendar!BH332,"_",Calendar!BI332,","))</f>
        <v/>
      </c>
      <c r="BO332" s="66" t="str">
        <f>IF(Calendar!BK332="","",CONCATENATE(A332,"_",Calendar!BJ332,"_",Calendar!BK332,"_",Calendar!BL332,","))</f>
        <v/>
      </c>
      <c r="BP332" s="66" t="str">
        <f>IF(Calendar!BN332="","",CONCATENATE(A332,"_",Calendar!BM332,"_",Calendar!BN332,"_",Calendar!BO332,","))</f>
        <v/>
      </c>
      <c r="BQ332" s="66" t="str">
        <f>IF(Calendar!BQ332="","",CONCATENATE(A332,"_",Calendar!BP332,"_",Calendar!BQ332,"_",Calendar!BR332,","))</f>
        <v/>
      </c>
      <c r="BR332" s="66" t="str">
        <f>IF(Calendar!BT332="","",CONCATENATE(A332,"_",Calendar!BS332,"_",Calendar!BT332,"_",Calendar!BU332,","))</f>
        <v/>
      </c>
      <c r="BS332" s="66" t="str">
        <f>IF(Calendar!BW332="","",CONCATENATE(A332,"_",Calendar!BV332,"_",Calendar!BW332,"_",Calendar!BX332,","))</f>
        <v/>
      </c>
      <c r="BT332" s="66" t="str">
        <f>IF(Calendar!BZ332="","",CONCATENATE(A332,"_",Calendar!BY332,"_",Calendar!BZ332,"_",Calendar!CA332,","))</f>
        <v/>
      </c>
      <c r="BU332" s="66" t="str">
        <f>IF(Calendar!CC332="","",CONCATENATE(A332,"_",Calendar!CB332,"_",Calendar!CC332,"_",Calendar!CD332,","))</f>
        <v/>
      </c>
      <c r="BV332" s="66" t="str">
        <f>IF(Calendar!CF332="","",CONCATENATE(A332,"_",Calendar!CE332,"_",Calendar!CF332,"_",Calendar!CG332,","))</f>
        <v/>
      </c>
      <c r="BW332" s="66" t="str">
        <f>IF(Calendar!CI332="","",CONCATENATE(A332,"_",Calendar!CH332,"_",Calendar!CI332,"_",Calendar!CJ332,","))</f>
        <v/>
      </c>
      <c r="BX332" s="66" t="str">
        <f>IF(Calendar!CL332="","",CONCATENATE(A332,"_",Calendar!CK332,"_",Calendar!CL332,"_",Calendar!CM332,","))</f>
        <v/>
      </c>
      <c r="BY332" s="66" t="str">
        <f>IF(Calendar!CO332="","",CONCATENATE(A332,"_",Calendar!CN332,"_",Calendar!CO332,"_",Calendar!CP332,","))</f>
        <v/>
      </c>
      <c r="BZ332" s="66" t="str">
        <f>IF(Calendar!CR332="","",CONCATENATE(A332,"_",Calendar!CQ332,"_",Calendar!CR332,"_",Calendar!CS332,","))</f>
        <v/>
      </c>
      <c r="CA332" s="66" t="str">
        <f>IF(Calendar!CU332="","",CONCATENATE(A332,"_",Calendar!CT332,"_",Calendar!CU332,"_",Calendar!CV332,","))</f>
        <v/>
      </c>
      <c r="CB332" s="66" t="str">
        <f>IF(Calendar!CX332="","",CONCATENATE(A332,"_",Calendar!CW332,"_",Calendar!CX332,"_",Calendar!CY332,","))</f>
        <v/>
      </c>
      <c r="CC332" s="66" t="str">
        <f>IF(Calendar!DA332="","",CONCATENATE(A332,"_",Calendar!CZ332,"_",Calendar!DA332,"_",Calendar!DB332,","))</f>
        <v/>
      </c>
      <c r="CD332" s="66" t="str">
        <f>IF(Calendar!DD332="","",CONCATENATE(A332,"_",Calendar!DC332,"_",Calendar!DD332,"_",Calendar!DE332,","))</f>
        <v/>
      </c>
      <c r="CE332" s="66" t="str">
        <f>IF(Calendar!DG332="","",CONCATENATE(A332,"_",Calendar!DF332,"_",Calendar!DG332,"_",Calendar!DH332,","))</f>
        <v/>
      </c>
      <c r="CF332" s="66" t="str">
        <f>IF(Calendar!DJ332="","",CONCATENATE(A332,"_",Calendar!DI332,"_",Calendar!DJ332,"_",Calendar!DK332,","))</f>
        <v/>
      </c>
      <c r="CG332" s="66" t="str">
        <f>IF(Calendar!DM332="","",CONCATENATE(A332,"_",Calendar!DL332,"_",Calendar!DM332,"_",Calendar!DN332,","))</f>
        <v/>
      </c>
      <c r="CH332" s="66" t="str">
        <f>IF(Calendar!DP332="","",CONCATENATE(A332,"_",Calendar!DO332,"_",Calendar!DP332,"_",Calendar!DQ332,","))</f>
        <v/>
      </c>
      <c r="CI332" s="66" t="str">
        <f>IF(Calendar!DS332="","",CONCATENATE(A332,"_",Calendar!DR332,"_",Calendar!DS332,"_",Calendar!DT332,","))</f>
        <v/>
      </c>
      <c r="CJ332" s="66" t="str">
        <f>IF(Calendar!DV332="","",CONCATENATE(A332,"_",Calendar!DU332,"_",Calendar!DV332,"_",Calendar!DW332,","))</f>
        <v/>
      </c>
      <c r="CK332" s="66" t="str">
        <f>IF(Calendar!DY332="","",CONCATENATE(A332,"_",Calendar!DX332,"_",Calendar!DY332,"_",Calendar!DZ332,","))</f>
        <v/>
      </c>
      <c r="CL332" s="90" t="str">
        <f>IF(Calendar!EB332="","",CONCATENATE(A332,"_",Calendar!EA332,"_",Calendar!EB332,"_",Calendar!EC332,","))</f>
        <v/>
      </c>
      <c r="CM332" s="94" t="str">
        <f t="shared" si="26"/>
        <v/>
      </c>
      <c r="CN332" s="95" t="str">
        <f t="shared" si="27"/>
        <v/>
      </c>
      <c r="CO332" s="96" t="str">
        <f t="shared" si="28"/>
        <v/>
      </c>
      <c r="CP332" s="94" t="str">
        <f>IF(View!$D$1&lt;&gt;"OK","",IF(OR(View!$C$3="K+4",View!$C$3="K+4 &amp; K+7",View!$C$3="K+4 &amp; K+10",View!$C$3="ALL"),IF(CM332="","",IF(AND(HomeCalc!$A332&gt;=View!$C$1,HomeCalc!A332&lt;=View!$C$2),HomeCalc!CM332,"")),""))</f>
        <v/>
      </c>
      <c r="CQ332" s="95" t="str">
        <f>IF(View!$D$1&lt;&gt;"OK","",IF(OR(View!$C$3="K+7",View!$C$3="K+4 &amp; K+7",View!$C$3="K+7 &amp; K+10",View!$C$3="ALL"),IF(CN332="","",IF(AND(HomeCalc!$A332&gt;=View!$C$1,HomeCalc!A332&lt;=View!$C$2),HomeCalc!CN332,"")),""))</f>
        <v/>
      </c>
      <c r="CR332" s="96" t="str">
        <f>IF(View!$D$1&lt;&gt;"OK","",IF(OR(View!$C$3="K+10",View!$C$3="K+4 &amp; K+10",View!$C$3="K+7 &amp; K+10",View!$C$3="ALL"),IF(CO332="","",IF(AND(HomeCalc!$A332&gt;=View!$C$1,HomeCalc!A332&lt;=View!$C$2),HomeCalc!CO332,"")),""))</f>
        <v/>
      </c>
      <c r="CS332" s="102" t="str">
        <f>IF(View!$D$1&lt;&gt;"OK","",CONCATENATE(CS331,CP332,CQ332,CR332))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33" spans="1:97" ht="15.75" x14ac:dyDescent="0.25">
      <c r="A333" s="11">
        <v>42515</v>
      </c>
      <c r="B333" s="17" t="s">
        <v>87</v>
      </c>
      <c r="C333" s="18">
        <f t="shared" si="29"/>
        <v>48</v>
      </c>
      <c r="D333" s="24" t="s">
        <v>60</v>
      </c>
      <c r="E333" s="8" t="s">
        <v>71</v>
      </c>
      <c r="F333" s="64">
        <f t="shared" si="25"/>
        <v>0</v>
      </c>
      <c r="G333" s="21" t="str">
        <f>IF(OR(RIGHT(Calendar!I333,4)="REDS",RIGHT(Calendar!I333,6)="BLACKS",RIGHT(Calendar!I333,5)="BLUES"),Calendar!H333,"")</f>
        <v/>
      </c>
      <c r="H333" s="21" t="str">
        <f>IF(OR(RIGHT(Calendar!L333,4)="REDS",RIGHT(Calendar!L333,6)="BLACKS",RIGHT(Calendar!L333,5)="BLUES"),Calendar!K333,"")</f>
        <v/>
      </c>
      <c r="I333" s="21" t="str">
        <f>IF(OR(RIGHT(Calendar!O333,4)="REDS",RIGHT(Calendar!O333,6)="BLACKS",RIGHT(Calendar!O333,5)="BLUES"),Calendar!N333,"")</f>
        <v/>
      </c>
      <c r="J333" s="21" t="str">
        <f>IF(OR(RIGHT(Calendar!R333,4)="REDS",RIGHT(Calendar!R333,6)="BLACKS",RIGHT(Calendar!R333,5)="BLUES"),Calendar!Q333,"")</f>
        <v/>
      </c>
      <c r="K333" s="21" t="str">
        <f>IF(OR(RIGHT(Calendar!U333,4)="REDS",RIGHT(Calendar!U333,6)="BLACKS",RIGHT(Calendar!U333,5)="BLUES"),Calendar!T333,"")</f>
        <v/>
      </c>
      <c r="L333" s="21" t="str">
        <f>IF(OR(RIGHT(Calendar!X333,4)="REDS",RIGHT(Calendar!X333,6)="BLACKS",RIGHT(Calendar!X333,5)="BLUES"),Calendar!W333,"")</f>
        <v/>
      </c>
      <c r="M333" s="21" t="str">
        <f>IF(OR(RIGHT(Calendar!AA333,4)="REDS",RIGHT(Calendar!AA333,6)="BLACKS",RIGHT(Calendar!AA333,5)="BLUES"),Calendar!Z333,"")</f>
        <v/>
      </c>
      <c r="N333" s="21" t="str">
        <f>IF(OR(RIGHT(Calendar!AD333,4)="REDS",RIGHT(Calendar!AD333,6)="BLACKS",RIGHT(Calendar!AD333,5)="BLUES"),Calendar!AC333,"")</f>
        <v/>
      </c>
      <c r="O333" s="21" t="str">
        <f>IF(OR(RIGHT(Calendar!AG333,4)="REDS",RIGHT(Calendar!AG333,6)="BLACKS",RIGHT(Calendar!AG333,5)="BLUES"),Calendar!AF333,"")</f>
        <v/>
      </c>
      <c r="P333" s="21" t="str">
        <f>IF(OR(RIGHT(Calendar!AJ333,4)="REDS",RIGHT(Calendar!AJ333,6)="BLACKS",RIGHT(Calendar!AJ333,5)="BLUES"),Calendar!AI333,"")</f>
        <v/>
      </c>
      <c r="Q333" s="21" t="str">
        <f>IF(OR(RIGHT(Calendar!AM333,4)="REDS",RIGHT(Calendar!AM333,6)="BLACKS",RIGHT(Calendar!AM333,5)="BLUES"),Calendar!AL333,"")</f>
        <v/>
      </c>
      <c r="R333" s="21" t="str">
        <f>IF(OR(RIGHT(Calendar!AP333,4)="REDS",RIGHT(Calendar!AP333,6)="BLACKS",RIGHT(Calendar!AP333,5)="BLUES"),Calendar!AO333,"")</f>
        <v/>
      </c>
      <c r="S333" s="21" t="str">
        <f>IF(OR(RIGHT(Calendar!AS333,4)="REDS",RIGHT(Calendar!AS333,6)="BLACKS",RIGHT(Calendar!AS333,5)="BLUES"),Calendar!AR333,"")</f>
        <v/>
      </c>
      <c r="T333" s="21" t="str">
        <f>IF(OR(RIGHT(Calendar!AV333,4)="REDS",RIGHT(Calendar!AV333,6)="BLACKS",RIGHT(Calendar!AV333,5)="BLUES"),Calendar!AU333,"")</f>
        <v/>
      </c>
      <c r="U333" s="21" t="str">
        <f>IF(OR(RIGHT(Calendar!AY333,4)="REDS",RIGHT(Calendar!AY333,6)="BLACKS",RIGHT(Calendar!AY333,5)="BLUES"),Calendar!AX333,"")</f>
        <v/>
      </c>
      <c r="V333" s="21" t="str">
        <f>IF(OR(RIGHT(Calendar!BB333,4)="REDS",RIGHT(Calendar!BB333,6)="BLACKS",RIGHT(Calendar!BB333,5)="BLUES"),Calendar!BA333,"")</f>
        <v/>
      </c>
      <c r="W333" s="21" t="str">
        <f>IF(OR(RIGHT(Calendar!BE333,4)="REDS",RIGHT(Calendar!BE333,6)="BLACKS",RIGHT(Calendar!BE333,5)="BLUES"),Calendar!BD333,"")</f>
        <v/>
      </c>
      <c r="X333" s="21" t="str">
        <f>IF(OR(RIGHT(Calendar!BH333,4)="REDS",RIGHT(Calendar!BH333,6)="BLACKS",RIGHT(Calendar!BH333,5)="BLUES"),Calendar!BG333,"")</f>
        <v/>
      </c>
      <c r="Y333" s="21" t="str">
        <f>IF(OR(RIGHT(Calendar!BK333,4)="REDS",RIGHT(Calendar!BK333,6)="BLACKS",RIGHT(Calendar!BK333,5)="BLUES"),Calendar!BJ333,"")</f>
        <v/>
      </c>
      <c r="Z333" s="21" t="str">
        <f>IF(OR(RIGHT(Calendar!BN333,4)="REDS",RIGHT(Calendar!BN333,6)="BLACKS",RIGHT(Calendar!BN333,5)="BLUES"),Calendar!BM333,"")</f>
        <v/>
      </c>
      <c r="AA333" s="21" t="str">
        <f>IF(OR(RIGHT(Calendar!BQ333,4)="REDS",RIGHT(Calendar!BQ333,6)="BLACKS",RIGHT(Calendar!BQ333,5)="BLUES"),Calendar!BP333,"")</f>
        <v/>
      </c>
      <c r="AB333" s="21" t="str">
        <f>IF(OR(RIGHT(Calendar!BT333,4)="REDS",RIGHT(Calendar!BT333,6)="BLACKS",RIGHT(Calendar!BT333,5)="BLUES"),Calendar!BS333,"")</f>
        <v/>
      </c>
      <c r="AC333" s="21" t="str">
        <f>IF(OR(RIGHT(Calendar!BW333,4)="REDS",RIGHT(Calendar!BW333,6)="BLACKS",RIGHT(Calendar!BW333,5)="BLUES"),Calendar!BV333,"")</f>
        <v/>
      </c>
      <c r="AD333" s="21" t="str">
        <f>IF(OR(RIGHT(Calendar!BZ333,4)="REDS",RIGHT(Calendar!BZ333,6)="BLACKS",RIGHT(Calendar!BZ333,5)="BLUES"),Calendar!BY333,"")</f>
        <v/>
      </c>
      <c r="AE333" s="21" t="str">
        <f>IF(OR(RIGHT(Calendar!CC333,4)="REDS",RIGHT(Calendar!CC333,6)="BLACKS",RIGHT(Calendar!CC333,5)="BLUES"),Calendar!CB333,"")</f>
        <v/>
      </c>
      <c r="AF333" s="21" t="str">
        <f>IF(OR(RIGHT(Calendar!CF333,4)="REDS",RIGHT(Calendar!CF333,6)="BLACKS",RIGHT(Calendar!CF333,5)="BLUES"),Calendar!CE333,"")</f>
        <v/>
      </c>
      <c r="AG333" s="21" t="str">
        <f>IF(OR(RIGHT(Calendar!CI333,4)="REDS",RIGHT(Calendar!CI333,6)="BLACKS",RIGHT(Calendar!CI333,5)="BLUES"),Calendar!CH333,"")</f>
        <v/>
      </c>
      <c r="AH333" s="21" t="str">
        <f>IF(OR(RIGHT(Calendar!CL333,4)="REDS",RIGHT(Calendar!CL333,6)="BLACKS",RIGHT(Calendar!CL333,5)="BLUES"),Calendar!CK333,"")</f>
        <v/>
      </c>
      <c r="AI333" s="21" t="str">
        <f>IF(OR(RIGHT(Calendar!CO333,4)="REDS",RIGHT(Calendar!CO333,6)="BLACKS",RIGHT(Calendar!CO333,5)="BLUES"),Calendar!CN333,"")</f>
        <v/>
      </c>
      <c r="AJ333" s="21" t="str">
        <f>IF(OR(RIGHT(Calendar!CR333,4)="REDS",RIGHT(Calendar!CR333,6)="BLACKS",RIGHT(Calendar!CR333,5)="BLUES"),Calendar!CQ333,"")</f>
        <v/>
      </c>
      <c r="AK333" s="21" t="str">
        <f>IF(OR(RIGHT(Calendar!CU333,4)="REDS",RIGHT(Calendar!CU333,6)="BLACKS",RIGHT(Calendar!CU333,5)="BLUES"),Calendar!CT333,"")</f>
        <v/>
      </c>
      <c r="AL333" s="21" t="str">
        <f>IF(OR(RIGHT(Calendar!CX333,4)="REDS",RIGHT(Calendar!CX333,6)="BLACKS",RIGHT(Calendar!CX333,5)="BLUES"),Calendar!CW333,"")</f>
        <v/>
      </c>
      <c r="AM333" s="21" t="str">
        <f>IF(OR(RIGHT(Calendar!DA333,4)="REDS",RIGHT(Calendar!DA333,6)="BLACKS",RIGHT(Calendar!DA333,5)="BLUES"),Calendar!CZ333,"")</f>
        <v/>
      </c>
      <c r="AN333" s="21" t="str">
        <f>IF(OR(RIGHT(Calendar!DD333,4)="REDS",RIGHT(Calendar!DD333,6)="BLACKS",RIGHT(Calendar!DD333,5)="BLUES"),Calendar!DC333,"")</f>
        <v/>
      </c>
      <c r="AO333" s="21" t="str">
        <f>IF(OR(RIGHT(Calendar!DG333,4)="REDS",RIGHT(Calendar!DG333,6)="BLACKS",RIGHT(Calendar!DG333,5)="BLUES"),Calendar!DF333,"")</f>
        <v/>
      </c>
      <c r="AP333" s="21" t="str">
        <f>IF(OR(RIGHT(Calendar!DJ333,4)="REDS",RIGHT(Calendar!DJ333,6)="BLACKS",RIGHT(Calendar!DJ333,5)="BLUES"),Calendar!DI333,"")</f>
        <v/>
      </c>
      <c r="AQ333" s="21" t="str">
        <f>IF(OR(RIGHT(Calendar!DM333,4)="REDS",RIGHT(Calendar!DM333,6)="BLACKS",RIGHT(Calendar!DM333,5)="BLUES"),Calendar!DL333,"")</f>
        <v/>
      </c>
      <c r="AR333" s="21" t="str">
        <f>IF(OR(RIGHT(Calendar!DP333,4)="REDS",RIGHT(Calendar!DP333,6)="BLACKS",RIGHT(Calendar!DP333,5)="BLUES"),Calendar!DO333,"")</f>
        <v/>
      </c>
      <c r="AS333" s="21" t="str">
        <f>IF(OR(RIGHT(Calendar!DS333,4)="REDS",RIGHT(Calendar!DS333,6)="BLACKS",RIGHT(Calendar!DS333,5)="BLUES"),Calendar!DR333,"")</f>
        <v/>
      </c>
      <c r="AT333" s="21" t="str">
        <f>IF(OR(RIGHT(Calendar!DV333,4)="REDS",RIGHT(Calendar!DV333,6)="BLACKS",RIGHT(Calendar!DV333,5)="BLUES"),Calendar!DU333,"")</f>
        <v/>
      </c>
      <c r="AU333" s="21" t="str">
        <f>IF(OR(RIGHT(Calendar!DY333,4)="REDS",RIGHT(Calendar!DY333,6)="BLACKS",RIGHT(Calendar!DY333,5)="BLUES"),Calendar!DX333,"")</f>
        <v/>
      </c>
      <c r="AV333" s="21" t="str">
        <f>IF(OR(RIGHT(Calendar!EB333,4)="REDS",RIGHT(Calendar!EB333,6)="BLACKS",RIGHT(Calendar!EB333,5)="BLUES"),Calendar!EA333,"")</f>
        <v/>
      </c>
      <c r="AW333" s="66" t="str">
        <f>IF(Calendar!I333="","",CONCATENATE(A333,"_",Calendar!H333,"_",Calendar!I333,"_",Calendar!J333,","))</f>
        <v/>
      </c>
      <c r="AX333" s="66" t="str">
        <f>IF(Calendar!L333="","",CONCATENATE(A333,"_",Calendar!K333,"_",Calendar!L333,"_",Calendar!M333,","))</f>
        <v/>
      </c>
      <c r="AY333" s="66" t="str">
        <f>IF(Calendar!O333="","",CONCATENATE(A333,"_",Calendar!N333,"_",Calendar!O333,"_",Calendar!P333,","))</f>
        <v/>
      </c>
      <c r="AZ333" s="66" t="str">
        <f>IF(Calendar!R333="","",CONCATENATE(A333,"_",Calendar!Q333,"_",Calendar!R333,"_",Calendar!S333,","))</f>
        <v/>
      </c>
      <c r="BA333" s="66" t="str">
        <f>IF(Calendar!U333="","",CONCATENATE(A333,"_",Calendar!T333,"_",Calendar!U333,"_",Calendar!V333,","))</f>
        <v/>
      </c>
      <c r="BB333" s="66" t="str">
        <f>IF(Calendar!X333="","",CONCATENATE(A333,"_",Calendar!W333,"_",Calendar!X333,"_",Calendar!Y333,","))</f>
        <v/>
      </c>
      <c r="BC333" s="66" t="str">
        <f>IF(Calendar!AA333="","",CONCATENATE(A333,"_",Calendar!Z333,"_",Calendar!AA333,"_",Calendar!AB333,","))</f>
        <v/>
      </c>
      <c r="BD333" s="66" t="str">
        <f>IF(Calendar!AD333="","",CONCATENATE(A333,"_",Calendar!AC333,"_",Calendar!AD333,"_",Calendar!AE333,","))</f>
        <v/>
      </c>
      <c r="BE333" s="66" t="str">
        <f>IF(Calendar!AG333="","",CONCATENATE(A333,"_",Calendar!AF333,"_",Calendar!AG333,"_",Calendar!AH333,","))</f>
        <v/>
      </c>
      <c r="BF333" s="66" t="str">
        <f>IF(Calendar!AJ333="","",CONCATENATE(A333,"_",Calendar!AI333,"_",Calendar!AJ333,"_",Calendar!AK333,","))</f>
        <v/>
      </c>
      <c r="BG333" s="66" t="str">
        <f>IF(Calendar!AM333="","",CONCATENATE(A333,"_",Calendar!AL333,"_",Calendar!AM333,"_",Calendar!AN333,","))</f>
        <v/>
      </c>
      <c r="BH333" s="66" t="str">
        <f>IF(Calendar!AP333="","",CONCATENATE(A333,"_",Calendar!AO333,"_",Calendar!AP333,"_",Calendar!AQ333,","))</f>
        <v/>
      </c>
      <c r="BI333" s="66" t="str">
        <f>IF(Calendar!AS333="","",CONCATENATE(A333,"_",Calendar!AR333,"_",Calendar!AS333,"_",Calendar!AT333,","))</f>
        <v/>
      </c>
      <c r="BJ333" s="66" t="str">
        <f>IF(Calendar!AV333="","",CONCATENATE(A333,"_",Calendar!AU333,"_",Calendar!AV333,"_",Calendar!AW333,","))</f>
        <v/>
      </c>
      <c r="BK333" s="66" t="str">
        <f>IF(Calendar!AY333="","",CONCATENATE(A333,"_",Calendar!AX333,"_",Calendar!AY333,"_",Calendar!AZ333,","))</f>
        <v/>
      </c>
      <c r="BL333" s="66" t="str">
        <f>IF(Calendar!BB333="","",CONCATENATE(A333,"_",Calendar!BA333,"_",Calendar!BB333,"_",Calendar!BC333,","))</f>
        <v/>
      </c>
      <c r="BM333" s="66" t="str">
        <f>IF(Calendar!BE333="","",CONCATENATE(A333,"_",Calendar!BD333,"_",Calendar!BE333,"_",Calendar!BF333,","))</f>
        <v/>
      </c>
      <c r="BN333" s="66" t="str">
        <f>IF(Calendar!BH333="","",CONCATENATE(A333,"_",Calendar!BG333,"_",Calendar!BH333,"_",Calendar!BI333,","))</f>
        <v/>
      </c>
      <c r="BO333" s="66" t="str">
        <f>IF(Calendar!BK333="","",CONCATENATE(A333,"_",Calendar!BJ333,"_",Calendar!BK333,"_",Calendar!BL333,","))</f>
        <v/>
      </c>
      <c r="BP333" s="66" t="str">
        <f>IF(Calendar!BN333="","",CONCATENATE(A333,"_",Calendar!BM333,"_",Calendar!BN333,"_",Calendar!BO333,","))</f>
        <v/>
      </c>
      <c r="BQ333" s="66" t="str">
        <f>IF(Calendar!BQ333="","",CONCATENATE(A333,"_",Calendar!BP333,"_",Calendar!BQ333,"_",Calendar!BR333,","))</f>
        <v/>
      </c>
      <c r="BR333" s="66" t="str">
        <f>IF(Calendar!BT333="","",CONCATENATE(A333,"_",Calendar!BS333,"_",Calendar!BT333,"_",Calendar!BU333,","))</f>
        <v/>
      </c>
      <c r="BS333" s="66" t="str">
        <f>IF(Calendar!BW333="","",CONCATENATE(A333,"_",Calendar!BV333,"_",Calendar!BW333,"_",Calendar!BX333,","))</f>
        <v/>
      </c>
      <c r="BT333" s="66" t="str">
        <f>IF(Calendar!BZ333="","",CONCATENATE(A333,"_",Calendar!BY333,"_",Calendar!BZ333,"_",Calendar!CA333,","))</f>
        <v/>
      </c>
      <c r="BU333" s="66" t="str">
        <f>IF(Calendar!CC333="","",CONCATENATE(A333,"_",Calendar!CB333,"_",Calendar!CC333,"_",Calendar!CD333,","))</f>
        <v/>
      </c>
      <c r="BV333" s="66" t="str">
        <f>IF(Calendar!CF333="","",CONCATENATE(A333,"_",Calendar!CE333,"_",Calendar!CF333,"_",Calendar!CG333,","))</f>
        <v/>
      </c>
      <c r="BW333" s="66" t="str">
        <f>IF(Calendar!CI333="","",CONCATENATE(A333,"_",Calendar!CH333,"_",Calendar!CI333,"_",Calendar!CJ333,","))</f>
        <v/>
      </c>
      <c r="BX333" s="66" t="str">
        <f>IF(Calendar!CL333="","",CONCATENATE(A333,"_",Calendar!CK333,"_",Calendar!CL333,"_",Calendar!CM333,","))</f>
        <v/>
      </c>
      <c r="BY333" s="66" t="str">
        <f>IF(Calendar!CO333="","",CONCATENATE(A333,"_",Calendar!CN333,"_",Calendar!CO333,"_",Calendar!CP333,","))</f>
        <v/>
      </c>
      <c r="BZ333" s="66" t="str">
        <f>IF(Calendar!CR333="","",CONCATENATE(A333,"_",Calendar!CQ333,"_",Calendar!CR333,"_",Calendar!CS333,","))</f>
        <v/>
      </c>
      <c r="CA333" s="66" t="str">
        <f>IF(Calendar!CU333="","",CONCATENATE(A333,"_",Calendar!CT333,"_",Calendar!CU333,"_",Calendar!CV333,","))</f>
        <v/>
      </c>
      <c r="CB333" s="66" t="str">
        <f>IF(Calendar!CX333="","",CONCATENATE(A333,"_",Calendar!CW333,"_",Calendar!CX333,"_",Calendar!CY333,","))</f>
        <v/>
      </c>
      <c r="CC333" s="66" t="str">
        <f>IF(Calendar!DA333="","",CONCATENATE(A333,"_",Calendar!CZ333,"_",Calendar!DA333,"_",Calendar!DB333,","))</f>
        <v/>
      </c>
      <c r="CD333" s="66" t="str">
        <f>IF(Calendar!DD333="","",CONCATENATE(A333,"_",Calendar!DC333,"_",Calendar!DD333,"_",Calendar!DE333,","))</f>
        <v/>
      </c>
      <c r="CE333" s="66" t="str">
        <f>IF(Calendar!DG333="","",CONCATENATE(A333,"_",Calendar!DF333,"_",Calendar!DG333,"_",Calendar!DH333,","))</f>
        <v/>
      </c>
      <c r="CF333" s="66" t="str">
        <f>IF(Calendar!DJ333="","",CONCATENATE(A333,"_",Calendar!DI333,"_",Calendar!DJ333,"_",Calendar!DK333,","))</f>
        <v/>
      </c>
      <c r="CG333" s="66" t="str">
        <f>IF(Calendar!DM333="","",CONCATENATE(A333,"_",Calendar!DL333,"_",Calendar!DM333,"_",Calendar!DN333,","))</f>
        <v/>
      </c>
      <c r="CH333" s="66" t="str">
        <f>IF(Calendar!DP333="","",CONCATENATE(A333,"_",Calendar!DO333,"_",Calendar!DP333,"_",Calendar!DQ333,","))</f>
        <v/>
      </c>
      <c r="CI333" s="66" t="str">
        <f>IF(Calendar!DS333="","",CONCATENATE(A333,"_",Calendar!DR333,"_",Calendar!DS333,"_",Calendar!DT333,","))</f>
        <v/>
      </c>
      <c r="CJ333" s="66" t="str">
        <f>IF(Calendar!DV333="","",CONCATENATE(A333,"_",Calendar!DU333,"_",Calendar!DV333,"_",Calendar!DW333,","))</f>
        <v/>
      </c>
      <c r="CK333" s="66" t="str">
        <f>IF(Calendar!DY333="","",CONCATENATE(A333,"_",Calendar!DX333,"_",Calendar!DY333,"_",Calendar!DZ333,","))</f>
        <v/>
      </c>
      <c r="CL333" s="90" t="str">
        <f>IF(Calendar!EB333="","",CONCATENATE(A333,"_",Calendar!EA333,"_",Calendar!EB333,"_",Calendar!EC333,","))</f>
        <v/>
      </c>
      <c r="CM333" s="94" t="str">
        <f t="shared" si="26"/>
        <v/>
      </c>
      <c r="CN333" s="95" t="str">
        <f t="shared" si="27"/>
        <v/>
      </c>
      <c r="CO333" s="96" t="str">
        <f t="shared" si="28"/>
        <v/>
      </c>
      <c r="CP333" s="94" t="str">
        <f>IF(View!$D$1&lt;&gt;"OK","",IF(OR(View!$C$3="K+4",View!$C$3="K+4 &amp; K+7",View!$C$3="K+4 &amp; K+10",View!$C$3="ALL"),IF(CM333="","",IF(AND(HomeCalc!$A333&gt;=View!$C$1,HomeCalc!A333&lt;=View!$C$2),HomeCalc!CM333,"")),""))</f>
        <v/>
      </c>
      <c r="CQ333" s="95" t="str">
        <f>IF(View!$D$1&lt;&gt;"OK","",IF(OR(View!$C$3="K+7",View!$C$3="K+4 &amp; K+7",View!$C$3="K+7 &amp; K+10",View!$C$3="ALL"),IF(CN333="","",IF(AND(HomeCalc!$A333&gt;=View!$C$1,HomeCalc!A333&lt;=View!$C$2),HomeCalc!CN333,"")),""))</f>
        <v/>
      </c>
      <c r="CR333" s="96" t="str">
        <f>IF(View!$D$1&lt;&gt;"OK","",IF(OR(View!$C$3="K+10",View!$C$3="K+4 &amp; K+10",View!$C$3="K+7 &amp; K+10",View!$C$3="ALL"),IF(CO333="","",IF(AND(HomeCalc!$A333&gt;=View!$C$1,HomeCalc!A333&lt;=View!$C$2),HomeCalc!CO333,"")),""))</f>
        <v/>
      </c>
      <c r="CS333" s="102" t="str">
        <f>IF(View!$D$1&lt;&gt;"OK","",CONCATENATE(CS332,CP333,CQ333,CR333))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34" spans="1:97" ht="15.75" x14ac:dyDescent="0.25">
      <c r="A334" s="11">
        <v>42516</v>
      </c>
      <c r="B334" s="17" t="s">
        <v>87</v>
      </c>
      <c r="C334" s="18">
        <f t="shared" si="29"/>
        <v>48</v>
      </c>
      <c r="D334" s="28" t="s">
        <v>62</v>
      </c>
      <c r="E334" s="8" t="s">
        <v>71</v>
      </c>
      <c r="F334" s="64">
        <f t="shared" si="25"/>
        <v>0</v>
      </c>
      <c r="G334" s="21" t="str">
        <f>IF(OR(RIGHT(Calendar!I334,4)="REDS",RIGHT(Calendar!I334,6)="BLACKS",RIGHT(Calendar!I334,5)="BLUES"),Calendar!H334,"")</f>
        <v/>
      </c>
      <c r="H334" s="21" t="str">
        <f>IF(OR(RIGHT(Calendar!L334,4)="REDS",RIGHT(Calendar!L334,6)="BLACKS",RIGHT(Calendar!L334,5)="BLUES"),Calendar!K334,"")</f>
        <v/>
      </c>
      <c r="I334" s="21" t="str">
        <f>IF(OR(RIGHT(Calendar!O334,4)="REDS",RIGHT(Calendar!O334,6)="BLACKS",RIGHT(Calendar!O334,5)="BLUES"),Calendar!N334,"")</f>
        <v/>
      </c>
      <c r="J334" s="21" t="str">
        <f>IF(OR(RIGHT(Calendar!R334,4)="REDS",RIGHT(Calendar!R334,6)="BLACKS",RIGHT(Calendar!R334,5)="BLUES"),Calendar!Q334,"")</f>
        <v/>
      </c>
      <c r="K334" s="21" t="str">
        <f>IF(OR(RIGHT(Calendar!U334,4)="REDS",RIGHT(Calendar!U334,6)="BLACKS",RIGHT(Calendar!U334,5)="BLUES"),Calendar!T334,"")</f>
        <v/>
      </c>
      <c r="L334" s="21" t="str">
        <f>IF(OR(RIGHT(Calendar!X334,4)="REDS",RIGHT(Calendar!X334,6)="BLACKS",RIGHT(Calendar!X334,5)="BLUES"),Calendar!W334,"")</f>
        <v/>
      </c>
      <c r="M334" s="21" t="str">
        <f>IF(OR(RIGHT(Calendar!AA334,4)="REDS",RIGHT(Calendar!AA334,6)="BLACKS",RIGHT(Calendar!AA334,5)="BLUES"),Calendar!Z334,"")</f>
        <v/>
      </c>
      <c r="N334" s="21" t="str">
        <f>IF(OR(RIGHT(Calendar!AD334,4)="REDS",RIGHT(Calendar!AD334,6)="BLACKS",RIGHT(Calendar!AD334,5)="BLUES"),Calendar!AC334,"")</f>
        <v/>
      </c>
      <c r="O334" s="21" t="str">
        <f>IF(OR(RIGHT(Calendar!AG334,4)="REDS",RIGHT(Calendar!AG334,6)="BLACKS",RIGHT(Calendar!AG334,5)="BLUES"),Calendar!AF334,"")</f>
        <v/>
      </c>
      <c r="P334" s="21" t="str">
        <f>IF(OR(RIGHT(Calendar!AJ334,4)="REDS",RIGHT(Calendar!AJ334,6)="BLACKS",RIGHT(Calendar!AJ334,5)="BLUES"),Calendar!AI334,"")</f>
        <v/>
      </c>
      <c r="Q334" s="21" t="str">
        <f>IF(OR(RIGHT(Calendar!AM334,4)="REDS",RIGHT(Calendar!AM334,6)="BLACKS",RIGHT(Calendar!AM334,5)="BLUES"),Calendar!AL334,"")</f>
        <v/>
      </c>
      <c r="R334" s="21" t="str">
        <f>IF(OR(RIGHT(Calendar!AP334,4)="REDS",RIGHT(Calendar!AP334,6)="BLACKS",RIGHT(Calendar!AP334,5)="BLUES"),Calendar!AO334,"")</f>
        <v/>
      </c>
      <c r="S334" s="21" t="str">
        <f>IF(OR(RIGHT(Calendar!AS334,4)="REDS",RIGHT(Calendar!AS334,6)="BLACKS",RIGHT(Calendar!AS334,5)="BLUES"),Calendar!AR334,"")</f>
        <v/>
      </c>
      <c r="T334" s="21" t="str">
        <f>IF(OR(RIGHT(Calendar!AV334,4)="REDS",RIGHT(Calendar!AV334,6)="BLACKS",RIGHT(Calendar!AV334,5)="BLUES"),Calendar!AU334,"")</f>
        <v/>
      </c>
      <c r="U334" s="21" t="str">
        <f>IF(OR(RIGHT(Calendar!AY334,4)="REDS",RIGHT(Calendar!AY334,6)="BLACKS",RIGHT(Calendar!AY334,5)="BLUES"),Calendar!AX334,"")</f>
        <v/>
      </c>
      <c r="V334" s="21" t="str">
        <f>IF(OR(RIGHT(Calendar!BB334,4)="REDS",RIGHT(Calendar!BB334,6)="BLACKS",RIGHT(Calendar!BB334,5)="BLUES"),Calendar!BA334,"")</f>
        <v/>
      </c>
      <c r="W334" s="21" t="str">
        <f>IF(OR(RIGHT(Calendar!BE334,4)="REDS",RIGHT(Calendar!BE334,6)="BLACKS",RIGHT(Calendar!BE334,5)="BLUES"),Calendar!BD334,"")</f>
        <v/>
      </c>
      <c r="X334" s="21" t="str">
        <f>IF(OR(RIGHT(Calendar!BH334,4)="REDS",RIGHT(Calendar!BH334,6)="BLACKS",RIGHT(Calendar!BH334,5)="BLUES"),Calendar!BG334,"")</f>
        <v/>
      </c>
      <c r="Y334" s="21" t="str">
        <f>IF(OR(RIGHT(Calendar!BK334,4)="REDS",RIGHT(Calendar!BK334,6)="BLACKS",RIGHT(Calendar!BK334,5)="BLUES"),Calendar!BJ334,"")</f>
        <v/>
      </c>
      <c r="Z334" s="21" t="str">
        <f>IF(OR(RIGHT(Calendar!BN334,4)="REDS",RIGHT(Calendar!BN334,6)="BLACKS",RIGHT(Calendar!BN334,5)="BLUES"),Calendar!BM334,"")</f>
        <v/>
      </c>
      <c r="AA334" s="21" t="str">
        <f>IF(OR(RIGHT(Calendar!BQ334,4)="REDS",RIGHT(Calendar!BQ334,6)="BLACKS",RIGHT(Calendar!BQ334,5)="BLUES"),Calendar!BP334,"")</f>
        <v/>
      </c>
      <c r="AB334" s="21" t="str">
        <f>IF(OR(RIGHT(Calendar!BT334,4)="REDS",RIGHT(Calendar!BT334,6)="BLACKS",RIGHT(Calendar!BT334,5)="BLUES"),Calendar!BS334,"")</f>
        <v/>
      </c>
      <c r="AC334" s="21" t="str">
        <f>IF(OR(RIGHT(Calendar!BW334,4)="REDS",RIGHT(Calendar!BW334,6)="BLACKS",RIGHT(Calendar!BW334,5)="BLUES"),Calendar!BV334,"")</f>
        <v/>
      </c>
      <c r="AD334" s="21" t="str">
        <f>IF(OR(RIGHT(Calendar!BZ334,4)="REDS",RIGHT(Calendar!BZ334,6)="BLACKS",RIGHT(Calendar!BZ334,5)="BLUES"),Calendar!BY334,"")</f>
        <v/>
      </c>
      <c r="AE334" s="21" t="str">
        <f>IF(OR(RIGHT(Calendar!CC334,4)="REDS",RIGHT(Calendar!CC334,6)="BLACKS",RIGHT(Calendar!CC334,5)="BLUES"),Calendar!CB334,"")</f>
        <v/>
      </c>
      <c r="AF334" s="21" t="str">
        <f>IF(OR(RIGHT(Calendar!CF334,4)="REDS",RIGHT(Calendar!CF334,6)="BLACKS",RIGHT(Calendar!CF334,5)="BLUES"),Calendar!CE334,"")</f>
        <v/>
      </c>
      <c r="AG334" s="21" t="str">
        <f>IF(OR(RIGHT(Calendar!CI334,4)="REDS",RIGHT(Calendar!CI334,6)="BLACKS",RIGHT(Calendar!CI334,5)="BLUES"),Calendar!CH334,"")</f>
        <v/>
      </c>
      <c r="AH334" s="21" t="str">
        <f>IF(OR(RIGHT(Calendar!CL334,4)="REDS",RIGHT(Calendar!CL334,6)="BLACKS",RIGHT(Calendar!CL334,5)="BLUES"),Calendar!CK334,"")</f>
        <v/>
      </c>
      <c r="AI334" s="21" t="str">
        <f>IF(OR(RIGHT(Calendar!CO334,4)="REDS",RIGHT(Calendar!CO334,6)="BLACKS",RIGHT(Calendar!CO334,5)="BLUES"),Calendar!CN334,"")</f>
        <v/>
      </c>
      <c r="AJ334" s="21" t="str">
        <f>IF(OR(RIGHT(Calendar!CR334,4)="REDS",RIGHT(Calendar!CR334,6)="BLACKS",RIGHT(Calendar!CR334,5)="BLUES"),Calendar!CQ334,"")</f>
        <v/>
      </c>
      <c r="AK334" s="21" t="str">
        <f>IF(OR(RIGHT(Calendar!CU334,4)="REDS",RIGHT(Calendar!CU334,6)="BLACKS",RIGHT(Calendar!CU334,5)="BLUES"),Calendar!CT334,"")</f>
        <v/>
      </c>
      <c r="AL334" s="21" t="str">
        <f>IF(OR(RIGHT(Calendar!CX334,4)="REDS",RIGHT(Calendar!CX334,6)="BLACKS",RIGHT(Calendar!CX334,5)="BLUES"),Calendar!CW334,"")</f>
        <v/>
      </c>
      <c r="AM334" s="21" t="str">
        <f>IF(OR(RIGHT(Calendar!DA334,4)="REDS",RIGHT(Calendar!DA334,6)="BLACKS",RIGHT(Calendar!DA334,5)="BLUES"),Calendar!CZ334,"")</f>
        <v/>
      </c>
      <c r="AN334" s="21" t="str">
        <f>IF(OR(RIGHT(Calendar!DD334,4)="REDS",RIGHT(Calendar!DD334,6)="BLACKS",RIGHT(Calendar!DD334,5)="BLUES"),Calendar!DC334,"")</f>
        <v/>
      </c>
      <c r="AO334" s="21" t="str">
        <f>IF(OR(RIGHT(Calendar!DG334,4)="REDS",RIGHT(Calendar!DG334,6)="BLACKS",RIGHT(Calendar!DG334,5)="BLUES"),Calendar!DF334,"")</f>
        <v/>
      </c>
      <c r="AP334" s="21" t="str">
        <f>IF(OR(RIGHT(Calendar!DJ334,4)="REDS",RIGHT(Calendar!DJ334,6)="BLACKS",RIGHT(Calendar!DJ334,5)="BLUES"),Calendar!DI334,"")</f>
        <v/>
      </c>
      <c r="AQ334" s="21" t="str">
        <f>IF(OR(RIGHT(Calendar!DM334,4)="REDS",RIGHT(Calendar!DM334,6)="BLACKS",RIGHT(Calendar!DM334,5)="BLUES"),Calendar!DL334,"")</f>
        <v/>
      </c>
      <c r="AR334" s="21" t="str">
        <f>IF(OR(RIGHT(Calendar!DP334,4)="REDS",RIGHT(Calendar!DP334,6)="BLACKS",RIGHT(Calendar!DP334,5)="BLUES"),Calendar!DO334,"")</f>
        <v/>
      </c>
      <c r="AS334" s="21" t="str">
        <f>IF(OR(RIGHT(Calendar!DS334,4)="REDS",RIGHT(Calendar!DS334,6)="BLACKS",RIGHT(Calendar!DS334,5)="BLUES"),Calendar!DR334,"")</f>
        <v/>
      </c>
      <c r="AT334" s="21" t="str">
        <f>IF(OR(RIGHT(Calendar!DV334,4)="REDS",RIGHT(Calendar!DV334,6)="BLACKS",RIGHT(Calendar!DV334,5)="BLUES"),Calendar!DU334,"")</f>
        <v/>
      </c>
      <c r="AU334" s="21" t="str">
        <f>IF(OR(RIGHT(Calendar!DY334,4)="REDS",RIGHT(Calendar!DY334,6)="BLACKS",RIGHT(Calendar!DY334,5)="BLUES"),Calendar!DX334,"")</f>
        <v/>
      </c>
      <c r="AV334" s="21" t="str">
        <f>IF(OR(RIGHT(Calendar!EB334,4)="REDS",RIGHT(Calendar!EB334,6)="BLACKS",RIGHT(Calendar!EB334,5)="BLUES"),Calendar!EA334,"")</f>
        <v/>
      </c>
      <c r="AW334" s="66" t="str">
        <f>IF(Calendar!I334="","",CONCATENATE(A334,"_",Calendar!H334,"_",Calendar!I334,"_",Calendar!J334,","))</f>
        <v/>
      </c>
      <c r="AX334" s="66" t="str">
        <f>IF(Calendar!L334="","",CONCATENATE(A334,"_",Calendar!K334,"_",Calendar!L334,"_",Calendar!M334,","))</f>
        <v/>
      </c>
      <c r="AY334" s="66" t="str">
        <f>IF(Calendar!O334="","",CONCATENATE(A334,"_",Calendar!N334,"_",Calendar!O334,"_",Calendar!P334,","))</f>
        <v/>
      </c>
      <c r="AZ334" s="66" t="str">
        <f>IF(Calendar!R334="","",CONCATENATE(A334,"_",Calendar!Q334,"_",Calendar!R334,"_",Calendar!S334,","))</f>
        <v/>
      </c>
      <c r="BA334" s="66" t="str">
        <f>IF(Calendar!U334="","",CONCATENATE(A334,"_",Calendar!T334,"_",Calendar!U334,"_",Calendar!V334,","))</f>
        <v/>
      </c>
      <c r="BB334" s="66" t="str">
        <f>IF(Calendar!X334="","",CONCATENATE(A334,"_",Calendar!W334,"_",Calendar!X334,"_",Calendar!Y334,","))</f>
        <v/>
      </c>
      <c r="BC334" s="66" t="str">
        <f>IF(Calendar!AA334="","",CONCATENATE(A334,"_",Calendar!Z334,"_",Calendar!AA334,"_",Calendar!AB334,","))</f>
        <v/>
      </c>
      <c r="BD334" s="66" t="str">
        <f>IF(Calendar!AD334="","",CONCATENATE(A334,"_",Calendar!AC334,"_",Calendar!AD334,"_",Calendar!AE334,","))</f>
        <v/>
      </c>
      <c r="BE334" s="66" t="str">
        <f>IF(Calendar!AG334="","",CONCATENATE(A334,"_",Calendar!AF334,"_",Calendar!AG334,"_",Calendar!AH334,","))</f>
        <v/>
      </c>
      <c r="BF334" s="66" t="str">
        <f>IF(Calendar!AJ334="","",CONCATENATE(A334,"_",Calendar!AI334,"_",Calendar!AJ334,"_",Calendar!AK334,","))</f>
        <v/>
      </c>
      <c r="BG334" s="66" t="str">
        <f>IF(Calendar!AM334="","",CONCATENATE(A334,"_",Calendar!AL334,"_",Calendar!AM334,"_",Calendar!AN334,","))</f>
        <v/>
      </c>
      <c r="BH334" s="66" t="str">
        <f>IF(Calendar!AP334="","",CONCATENATE(A334,"_",Calendar!AO334,"_",Calendar!AP334,"_",Calendar!AQ334,","))</f>
        <v/>
      </c>
      <c r="BI334" s="66" t="str">
        <f>IF(Calendar!AS334="","",CONCATENATE(A334,"_",Calendar!AR334,"_",Calendar!AS334,"_",Calendar!AT334,","))</f>
        <v/>
      </c>
      <c r="BJ334" s="66" t="str">
        <f>IF(Calendar!AV334="","",CONCATENATE(A334,"_",Calendar!AU334,"_",Calendar!AV334,"_",Calendar!AW334,","))</f>
        <v/>
      </c>
      <c r="BK334" s="66" t="str">
        <f>IF(Calendar!AY334="","",CONCATENATE(A334,"_",Calendar!AX334,"_",Calendar!AY334,"_",Calendar!AZ334,","))</f>
        <v/>
      </c>
      <c r="BL334" s="66" t="str">
        <f>IF(Calendar!BB334="","",CONCATENATE(A334,"_",Calendar!BA334,"_",Calendar!BB334,"_",Calendar!BC334,","))</f>
        <v/>
      </c>
      <c r="BM334" s="66" t="str">
        <f>IF(Calendar!BE334="","",CONCATENATE(A334,"_",Calendar!BD334,"_",Calendar!BE334,"_",Calendar!BF334,","))</f>
        <v/>
      </c>
      <c r="BN334" s="66" t="str">
        <f>IF(Calendar!BH334="","",CONCATENATE(A334,"_",Calendar!BG334,"_",Calendar!BH334,"_",Calendar!BI334,","))</f>
        <v/>
      </c>
      <c r="BO334" s="66" t="str">
        <f>IF(Calendar!BK334="","",CONCATENATE(A334,"_",Calendar!BJ334,"_",Calendar!BK334,"_",Calendar!BL334,","))</f>
        <v/>
      </c>
      <c r="BP334" s="66" t="str">
        <f>IF(Calendar!BN334="","",CONCATENATE(A334,"_",Calendar!BM334,"_",Calendar!BN334,"_",Calendar!BO334,","))</f>
        <v/>
      </c>
      <c r="BQ334" s="66" t="str">
        <f>IF(Calendar!BQ334="","",CONCATENATE(A334,"_",Calendar!BP334,"_",Calendar!BQ334,"_",Calendar!BR334,","))</f>
        <v/>
      </c>
      <c r="BR334" s="66" t="str">
        <f>IF(Calendar!BT334="","",CONCATENATE(A334,"_",Calendar!BS334,"_",Calendar!BT334,"_",Calendar!BU334,","))</f>
        <v/>
      </c>
      <c r="BS334" s="66" t="str">
        <f>IF(Calendar!BW334="","",CONCATENATE(A334,"_",Calendar!BV334,"_",Calendar!BW334,"_",Calendar!BX334,","))</f>
        <v/>
      </c>
      <c r="BT334" s="66" t="str">
        <f>IF(Calendar!BZ334="","",CONCATENATE(A334,"_",Calendar!BY334,"_",Calendar!BZ334,"_",Calendar!CA334,","))</f>
        <v/>
      </c>
      <c r="BU334" s="66" t="str">
        <f>IF(Calendar!CC334="","",CONCATENATE(A334,"_",Calendar!CB334,"_",Calendar!CC334,"_",Calendar!CD334,","))</f>
        <v/>
      </c>
      <c r="BV334" s="66" t="str">
        <f>IF(Calendar!CF334="","",CONCATENATE(A334,"_",Calendar!CE334,"_",Calendar!CF334,"_",Calendar!CG334,","))</f>
        <v/>
      </c>
      <c r="BW334" s="66" t="str">
        <f>IF(Calendar!CI334="","",CONCATENATE(A334,"_",Calendar!CH334,"_",Calendar!CI334,"_",Calendar!CJ334,","))</f>
        <v/>
      </c>
      <c r="BX334" s="66" t="str">
        <f>IF(Calendar!CL334="","",CONCATENATE(A334,"_",Calendar!CK334,"_",Calendar!CL334,"_",Calendar!CM334,","))</f>
        <v/>
      </c>
      <c r="BY334" s="66" t="str">
        <f>IF(Calendar!CO334="","",CONCATENATE(A334,"_",Calendar!CN334,"_",Calendar!CO334,"_",Calendar!CP334,","))</f>
        <v/>
      </c>
      <c r="BZ334" s="66" t="str">
        <f>IF(Calendar!CR334="","",CONCATENATE(A334,"_",Calendar!CQ334,"_",Calendar!CR334,"_",Calendar!CS334,","))</f>
        <v/>
      </c>
      <c r="CA334" s="66" t="str">
        <f>IF(Calendar!CU334="","",CONCATENATE(A334,"_",Calendar!CT334,"_",Calendar!CU334,"_",Calendar!CV334,","))</f>
        <v/>
      </c>
      <c r="CB334" s="66" t="str">
        <f>IF(Calendar!CX334="","",CONCATENATE(A334,"_",Calendar!CW334,"_",Calendar!CX334,"_",Calendar!CY334,","))</f>
        <v/>
      </c>
      <c r="CC334" s="66" t="str">
        <f>IF(Calendar!DA334="","",CONCATENATE(A334,"_",Calendar!CZ334,"_",Calendar!DA334,"_",Calendar!DB334,","))</f>
        <v/>
      </c>
      <c r="CD334" s="66" t="str">
        <f>IF(Calendar!DD334="","",CONCATENATE(A334,"_",Calendar!DC334,"_",Calendar!DD334,"_",Calendar!DE334,","))</f>
        <v/>
      </c>
      <c r="CE334" s="66" t="str">
        <f>IF(Calendar!DG334="","",CONCATENATE(A334,"_",Calendar!DF334,"_",Calendar!DG334,"_",Calendar!DH334,","))</f>
        <v/>
      </c>
      <c r="CF334" s="66" t="str">
        <f>IF(Calendar!DJ334="","",CONCATENATE(A334,"_",Calendar!DI334,"_",Calendar!DJ334,"_",Calendar!DK334,","))</f>
        <v/>
      </c>
      <c r="CG334" s="66" t="str">
        <f>IF(Calendar!DM334="","",CONCATENATE(A334,"_",Calendar!DL334,"_",Calendar!DM334,"_",Calendar!DN334,","))</f>
        <v/>
      </c>
      <c r="CH334" s="66" t="str">
        <f>IF(Calendar!DP334="","",CONCATENATE(A334,"_",Calendar!DO334,"_",Calendar!DP334,"_",Calendar!DQ334,","))</f>
        <v/>
      </c>
      <c r="CI334" s="66" t="str">
        <f>IF(Calendar!DS334="","",CONCATENATE(A334,"_",Calendar!DR334,"_",Calendar!DS334,"_",Calendar!DT334,","))</f>
        <v/>
      </c>
      <c r="CJ334" s="66" t="str">
        <f>IF(Calendar!DV334="","",CONCATENATE(A334,"_",Calendar!DU334,"_",Calendar!DV334,"_",Calendar!DW334,","))</f>
        <v/>
      </c>
      <c r="CK334" s="66" t="str">
        <f>IF(Calendar!DY334="","",CONCATENATE(A334,"_",Calendar!DX334,"_",Calendar!DY334,"_",Calendar!DZ334,","))</f>
        <v/>
      </c>
      <c r="CL334" s="90" t="str">
        <f>IF(Calendar!EB334="","",CONCATENATE(A334,"_",Calendar!EA334,"_",Calendar!EB334,"_",Calendar!EC334,","))</f>
        <v/>
      </c>
      <c r="CM334" s="94" t="str">
        <f t="shared" si="26"/>
        <v/>
      </c>
      <c r="CN334" s="95" t="str">
        <f t="shared" si="27"/>
        <v/>
      </c>
      <c r="CO334" s="96" t="str">
        <f t="shared" si="28"/>
        <v/>
      </c>
      <c r="CP334" s="94" t="str">
        <f>IF(View!$D$1&lt;&gt;"OK","",IF(OR(View!$C$3="K+4",View!$C$3="K+4 &amp; K+7",View!$C$3="K+4 &amp; K+10",View!$C$3="ALL"),IF(CM334="","",IF(AND(HomeCalc!$A334&gt;=View!$C$1,HomeCalc!A334&lt;=View!$C$2),HomeCalc!CM334,"")),""))</f>
        <v/>
      </c>
      <c r="CQ334" s="95" t="str">
        <f>IF(View!$D$1&lt;&gt;"OK","",IF(OR(View!$C$3="K+7",View!$C$3="K+4 &amp; K+7",View!$C$3="K+7 &amp; K+10",View!$C$3="ALL"),IF(CN334="","",IF(AND(HomeCalc!$A334&gt;=View!$C$1,HomeCalc!A334&lt;=View!$C$2),HomeCalc!CN334,"")),""))</f>
        <v/>
      </c>
      <c r="CR334" s="96" t="str">
        <f>IF(View!$D$1&lt;&gt;"OK","",IF(OR(View!$C$3="K+10",View!$C$3="K+4 &amp; K+10",View!$C$3="K+7 &amp; K+10",View!$C$3="ALL"),IF(CO334="","",IF(AND(HomeCalc!$A334&gt;=View!$C$1,HomeCalc!A334&lt;=View!$C$2),HomeCalc!CO334,"")),""))</f>
        <v/>
      </c>
      <c r="CS334" s="102" t="str">
        <f>IF(View!$D$1&lt;&gt;"OK","",CONCATENATE(CS333,CP334,CQ334,CR334))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35" spans="1:97" ht="15.75" x14ac:dyDescent="0.25">
      <c r="A335" s="11">
        <v>42517</v>
      </c>
      <c r="B335" s="17" t="s">
        <v>87</v>
      </c>
      <c r="C335" s="18">
        <f t="shared" si="29"/>
        <v>48</v>
      </c>
      <c r="D335" s="27" t="s">
        <v>63</v>
      </c>
      <c r="E335" s="8" t="s">
        <v>71</v>
      </c>
      <c r="F335" s="64">
        <f t="shared" si="25"/>
        <v>0</v>
      </c>
      <c r="G335" s="21" t="str">
        <f>IF(OR(RIGHT(Calendar!I335,4)="REDS",RIGHT(Calendar!I335,6)="BLACKS",RIGHT(Calendar!I335,5)="BLUES"),Calendar!H335,"")</f>
        <v/>
      </c>
      <c r="H335" s="21" t="str">
        <f>IF(OR(RIGHT(Calendar!L335,4)="REDS",RIGHT(Calendar!L335,6)="BLACKS",RIGHT(Calendar!L335,5)="BLUES"),Calendar!K335,"")</f>
        <v/>
      </c>
      <c r="I335" s="21" t="str">
        <f>IF(OR(RIGHT(Calendar!O335,4)="REDS",RIGHT(Calendar!O335,6)="BLACKS",RIGHT(Calendar!O335,5)="BLUES"),Calendar!N335,"")</f>
        <v/>
      </c>
      <c r="J335" s="21" t="str">
        <f>IF(OR(RIGHT(Calendar!R335,4)="REDS",RIGHT(Calendar!R335,6)="BLACKS",RIGHT(Calendar!R335,5)="BLUES"),Calendar!Q335,"")</f>
        <v/>
      </c>
      <c r="K335" s="21" t="str">
        <f>IF(OR(RIGHT(Calendar!U335,4)="REDS",RIGHT(Calendar!U335,6)="BLACKS",RIGHT(Calendar!U335,5)="BLUES"),Calendar!T335,"")</f>
        <v/>
      </c>
      <c r="L335" s="21" t="str">
        <f>IF(OR(RIGHT(Calendar!X335,4)="REDS",RIGHT(Calendar!X335,6)="BLACKS",RIGHT(Calendar!X335,5)="BLUES"),Calendar!W335,"")</f>
        <v/>
      </c>
      <c r="M335" s="21" t="str">
        <f>IF(OR(RIGHT(Calendar!AA335,4)="REDS",RIGHT(Calendar!AA335,6)="BLACKS",RIGHT(Calendar!AA335,5)="BLUES"),Calendar!Z335,"")</f>
        <v/>
      </c>
      <c r="N335" s="21" t="str">
        <f>IF(OR(RIGHT(Calendar!AD335,4)="REDS",RIGHT(Calendar!AD335,6)="BLACKS",RIGHT(Calendar!AD335,5)="BLUES"),Calendar!AC335,"")</f>
        <v/>
      </c>
      <c r="O335" s="21" t="str">
        <f>IF(OR(RIGHT(Calendar!AG335,4)="REDS",RIGHT(Calendar!AG335,6)="BLACKS",RIGHT(Calendar!AG335,5)="BLUES"),Calendar!AF335,"")</f>
        <v/>
      </c>
      <c r="P335" s="21" t="str">
        <f>IF(OR(RIGHT(Calendar!AJ335,4)="REDS",RIGHT(Calendar!AJ335,6)="BLACKS",RIGHT(Calendar!AJ335,5)="BLUES"),Calendar!AI335,"")</f>
        <v/>
      </c>
      <c r="Q335" s="21" t="str">
        <f>IF(OR(RIGHT(Calendar!AM335,4)="REDS",RIGHT(Calendar!AM335,6)="BLACKS",RIGHT(Calendar!AM335,5)="BLUES"),Calendar!AL335,"")</f>
        <v/>
      </c>
      <c r="R335" s="21" t="str">
        <f>IF(OR(RIGHT(Calendar!AP335,4)="REDS",RIGHT(Calendar!AP335,6)="BLACKS",RIGHT(Calendar!AP335,5)="BLUES"),Calendar!AO335,"")</f>
        <v/>
      </c>
      <c r="S335" s="21" t="str">
        <f>IF(OR(RIGHT(Calendar!AS335,4)="REDS",RIGHT(Calendar!AS335,6)="BLACKS",RIGHT(Calendar!AS335,5)="BLUES"),Calendar!AR335,"")</f>
        <v/>
      </c>
      <c r="T335" s="21" t="str">
        <f>IF(OR(RIGHT(Calendar!AV335,4)="REDS",RIGHT(Calendar!AV335,6)="BLACKS",RIGHT(Calendar!AV335,5)="BLUES"),Calendar!AU335,"")</f>
        <v/>
      </c>
      <c r="U335" s="21" t="str">
        <f>IF(OR(RIGHT(Calendar!AY335,4)="REDS",RIGHT(Calendar!AY335,6)="BLACKS",RIGHT(Calendar!AY335,5)="BLUES"),Calendar!AX335,"")</f>
        <v/>
      </c>
      <c r="V335" s="21" t="str">
        <f>IF(OR(RIGHT(Calendar!BB335,4)="REDS",RIGHT(Calendar!BB335,6)="BLACKS",RIGHT(Calendar!BB335,5)="BLUES"),Calendar!BA335,"")</f>
        <v/>
      </c>
      <c r="W335" s="21" t="str">
        <f>IF(OR(RIGHT(Calendar!BE335,4)="REDS",RIGHT(Calendar!BE335,6)="BLACKS",RIGHT(Calendar!BE335,5)="BLUES"),Calendar!BD335,"")</f>
        <v/>
      </c>
      <c r="X335" s="21" t="str">
        <f>IF(OR(RIGHT(Calendar!BH335,4)="REDS",RIGHT(Calendar!BH335,6)="BLACKS",RIGHT(Calendar!BH335,5)="BLUES"),Calendar!BG335,"")</f>
        <v/>
      </c>
      <c r="Y335" s="21" t="str">
        <f>IF(OR(RIGHT(Calendar!BK335,4)="REDS",RIGHT(Calendar!BK335,6)="BLACKS",RIGHT(Calendar!BK335,5)="BLUES"),Calendar!BJ335,"")</f>
        <v/>
      </c>
      <c r="Z335" s="21" t="str">
        <f>IF(OR(RIGHT(Calendar!BN335,4)="REDS",RIGHT(Calendar!BN335,6)="BLACKS",RIGHT(Calendar!BN335,5)="BLUES"),Calendar!BM335,"")</f>
        <v/>
      </c>
      <c r="AA335" s="21" t="str">
        <f>IF(OR(RIGHT(Calendar!BQ335,4)="REDS",RIGHT(Calendar!BQ335,6)="BLACKS",RIGHT(Calendar!BQ335,5)="BLUES"),Calendar!BP335,"")</f>
        <v/>
      </c>
      <c r="AB335" s="21" t="str">
        <f>IF(OR(RIGHT(Calendar!BT335,4)="REDS",RIGHT(Calendar!BT335,6)="BLACKS",RIGHT(Calendar!BT335,5)="BLUES"),Calendar!BS335,"")</f>
        <v/>
      </c>
      <c r="AC335" s="21" t="str">
        <f>IF(OR(RIGHT(Calendar!BW335,4)="REDS",RIGHT(Calendar!BW335,6)="BLACKS",RIGHT(Calendar!BW335,5)="BLUES"),Calendar!BV335,"")</f>
        <v/>
      </c>
      <c r="AD335" s="21" t="str">
        <f>IF(OR(RIGHT(Calendar!BZ335,4)="REDS",RIGHT(Calendar!BZ335,6)="BLACKS",RIGHT(Calendar!BZ335,5)="BLUES"),Calendar!BY335,"")</f>
        <v/>
      </c>
      <c r="AE335" s="21" t="str">
        <f>IF(OR(RIGHT(Calendar!CC335,4)="REDS",RIGHT(Calendar!CC335,6)="BLACKS",RIGHT(Calendar!CC335,5)="BLUES"),Calendar!CB335,"")</f>
        <v/>
      </c>
      <c r="AF335" s="21" t="str">
        <f>IF(OR(RIGHT(Calendar!CF335,4)="REDS",RIGHT(Calendar!CF335,6)="BLACKS",RIGHT(Calendar!CF335,5)="BLUES"),Calendar!CE335,"")</f>
        <v/>
      </c>
      <c r="AG335" s="21" t="str">
        <f>IF(OR(RIGHT(Calendar!CI335,4)="REDS",RIGHT(Calendar!CI335,6)="BLACKS",RIGHT(Calendar!CI335,5)="BLUES"),Calendar!CH335,"")</f>
        <v/>
      </c>
      <c r="AH335" s="21" t="str">
        <f>IF(OR(RIGHT(Calendar!CL335,4)="REDS",RIGHT(Calendar!CL335,6)="BLACKS",RIGHT(Calendar!CL335,5)="BLUES"),Calendar!CK335,"")</f>
        <v/>
      </c>
      <c r="AI335" s="21" t="str">
        <f>IF(OR(RIGHT(Calendar!CO335,4)="REDS",RIGHT(Calendar!CO335,6)="BLACKS",RIGHT(Calendar!CO335,5)="BLUES"),Calendar!CN335,"")</f>
        <v/>
      </c>
      <c r="AJ335" s="21" t="str">
        <f>IF(OR(RIGHT(Calendar!CR335,4)="REDS",RIGHT(Calendar!CR335,6)="BLACKS",RIGHT(Calendar!CR335,5)="BLUES"),Calendar!CQ335,"")</f>
        <v/>
      </c>
      <c r="AK335" s="21" t="str">
        <f>IF(OR(RIGHT(Calendar!CU335,4)="REDS",RIGHT(Calendar!CU335,6)="BLACKS",RIGHT(Calendar!CU335,5)="BLUES"),Calendar!CT335,"")</f>
        <v/>
      </c>
      <c r="AL335" s="21" t="str">
        <f>IF(OR(RIGHT(Calendar!CX335,4)="REDS",RIGHT(Calendar!CX335,6)="BLACKS",RIGHT(Calendar!CX335,5)="BLUES"),Calendar!CW335,"")</f>
        <v/>
      </c>
      <c r="AM335" s="21" t="str">
        <f>IF(OR(RIGHT(Calendar!DA335,4)="REDS",RIGHT(Calendar!DA335,6)="BLACKS",RIGHT(Calendar!DA335,5)="BLUES"),Calendar!CZ335,"")</f>
        <v/>
      </c>
      <c r="AN335" s="21" t="str">
        <f>IF(OR(RIGHT(Calendar!DD335,4)="REDS",RIGHT(Calendar!DD335,6)="BLACKS",RIGHT(Calendar!DD335,5)="BLUES"),Calendar!DC335,"")</f>
        <v/>
      </c>
      <c r="AO335" s="21" t="str">
        <f>IF(OR(RIGHT(Calendar!DG335,4)="REDS",RIGHT(Calendar!DG335,6)="BLACKS",RIGHT(Calendar!DG335,5)="BLUES"),Calendar!DF335,"")</f>
        <v/>
      </c>
      <c r="AP335" s="21" t="str">
        <f>IF(OR(RIGHT(Calendar!DJ335,4)="REDS",RIGHT(Calendar!DJ335,6)="BLACKS",RIGHT(Calendar!DJ335,5)="BLUES"),Calendar!DI335,"")</f>
        <v/>
      </c>
      <c r="AQ335" s="21" t="str">
        <f>IF(OR(RIGHT(Calendar!DM335,4)="REDS",RIGHT(Calendar!DM335,6)="BLACKS",RIGHT(Calendar!DM335,5)="BLUES"),Calendar!DL335,"")</f>
        <v/>
      </c>
      <c r="AR335" s="21" t="str">
        <f>IF(OR(RIGHT(Calendar!DP335,4)="REDS",RIGHT(Calendar!DP335,6)="BLACKS",RIGHT(Calendar!DP335,5)="BLUES"),Calendar!DO335,"")</f>
        <v/>
      </c>
      <c r="AS335" s="21" t="str">
        <f>IF(OR(RIGHT(Calendar!DS335,4)="REDS",RIGHT(Calendar!DS335,6)="BLACKS",RIGHT(Calendar!DS335,5)="BLUES"),Calendar!DR335,"")</f>
        <v/>
      </c>
      <c r="AT335" s="21" t="str">
        <f>IF(OR(RIGHT(Calendar!DV335,4)="REDS",RIGHT(Calendar!DV335,6)="BLACKS",RIGHT(Calendar!DV335,5)="BLUES"),Calendar!DU335,"")</f>
        <v/>
      </c>
      <c r="AU335" s="21" t="str">
        <f>IF(OR(RIGHT(Calendar!DY335,4)="REDS",RIGHT(Calendar!DY335,6)="BLACKS",RIGHT(Calendar!DY335,5)="BLUES"),Calendar!DX335,"")</f>
        <v/>
      </c>
      <c r="AV335" s="21" t="str">
        <f>IF(OR(RIGHT(Calendar!EB335,4)="REDS",RIGHT(Calendar!EB335,6)="BLACKS",RIGHT(Calendar!EB335,5)="BLUES"),Calendar!EA335,"")</f>
        <v/>
      </c>
      <c r="AW335" s="66" t="str">
        <f>IF(Calendar!I335="","",CONCATENATE(A335,"_",Calendar!H335,"_",Calendar!I335,"_",Calendar!J335,","))</f>
        <v/>
      </c>
      <c r="AX335" s="66" t="str">
        <f>IF(Calendar!L335="","",CONCATENATE(A335,"_",Calendar!K335,"_",Calendar!L335,"_",Calendar!M335,","))</f>
        <v/>
      </c>
      <c r="AY335" s="66" t="str">
        <f>IF(Calendar!O335="","",CONCATENATE(A335,"_",Calendar!N335,"_",Calendar!O335,"_",Calendar!P335,","))</f>
        <v/>
      </c>
      <c r="AZ335" s="66" t="str">
        <f>IF(Calendar!R335="","",CONCATENATE(A335,"_",Calendar!Q335,"_",Calendar!R335,"_",Calendar!S335,","))</f>
        <v/>
      </c>
      <c r="BA335" s="66" t="str">
        <f>IF(Calendar!U335="","",CONCATENATE(A335,"_",Calendar!T335,"_",Calendar!U335,"_",Calendar!V335,","))</f>
        <v/>
      </c>
      <c r="BB335" s="66" t="str">
        <f>IF(Calendar!X335="","",CONCATENATE(A335,"_",Calendar!W335,"_",Calendar!X335,"_",Calendar!Y335,","))</f>
        <v/>
      </c>
      <c r="BC335" s="66" t="str">
        <f>IF(Calendar!AA335="","",CONCATENATE(A335,"_",Calendar!Z335,"_",Calendar!AA335,"_",Calendar!AB335,","))</f>
        <v/>
      </c>
      <c r="BD335" s="66" t="str">
        <f>IF(Calendar!AD335="","",CONCATENATE(A335,"_",Calendar!AC335,"_",Calendar!AD335,"_",Calendar!AE335,","))</f>
        <v/>
      </c>
      <c r="BE335" s="66" t="str">
        <f>IF(Calendar!AG335="","",CONCATENATE(A335,"_",Calendar!AF335,"_",Calendar!AG335,"_",Calendar!AH335,","))</f>
        <v/>
      </c>
      <c r="BF335" s="66" t="str">
        <f>IF(Calendar!AJ335="","",CONCATENATE(A335,"_",Calendar!AI335,"_",Calendar!AJ335,"_",Calendar!AK335,","))</f>
        <v/>
      </c>
      <c r="BG335" s="66" t="str">
        <f>IF(Calendar!AM335="","",CONCATENATE(A335,"_",Calendar!AL335,"_",Calendar!AM335,"_",Calendar!AN335,","))</f>
        <v/>
      </c>
      <c r="BH335" s="66" t="str">
        <f>IF(Calendar!AP335="","",CONCATENATE(A335,"_",Calendar!AO335,"_",Calendar!AP335,"_",Calendar!AQ335,","))</f>
        <v/>
      </c>
      <c r="BI335" s="66" t="str">
        <f>IF(Calendar!AS335="","",CONCATENATE(A335,"_",Calendar!AR335,"_",Calendar!AS335,"_",Calendar!AT335,","))</f>
        <v/>
      </c>
      <c r="BJ335" s="66" t="str">
        <f>IF(Calendar!AV335="","",CONCATENATE(A335,"_",Calendar!AU335,"_",Calendar!AV335,"_",Calendar!AW335,","))</f>
        <v/>
      </c>
      <c r="BK335" s="66" t="str">
        <f>IF(Calendar!AY335="","",CONCATENATE(A335,"_",Calendar!AX335,"_",Calendar!AY335,"_",Calendar!AZ335,","))</f>
        <v/>
      </c>
      <c r="BL335" s="66" t="str">
        <f>IF(Calendar!BB335="","",CONCATENATE(A335,"_",Calendar!BA335,"_",Calendar!BB335,"_",Calendar!BC335,","))</f>
        <v/>
      </c>
      <c r="BM335" s="66" t="str">
        <f>IF(Calendar!BE335="","",CONCATENATE(A335,"_",Calendar!BD335,"_",Calendar!BE335,"_",Calendar!BF335,","))</f>
        <v/>
      </c>
      <c r="BN335" s="66" t="str">
        <f>IF(Calendar!BH335="","",CONCATENATE(A335,"_",Calendar!BG335,"_",Calendar!BH335,"_",Calendar!BI335,","))</f>
        <v/>
      </c>
      <c r="BO335" s="66" t="str">
        <f>IF(Calendar!BK335="","",CONCATENATE(A335,"_",Calendar!BJ335,"_",Calendar!BK335,"_",Calendar!BL335,","))</f>
        <v/>
      </c>
      <c r="BP335" s="66" t="str">
        <f>IF(Calendar!BN335="","",CONCATENATE(A335,"_",Calendar!BM335,"_",Calendar!BN335,"_",Calendar!BO335,","))</f>
        <v/>
      </c>
      <c r="BQ335" s="66" t="str">
        <f>IF(Calendar!BQ335="","",CONCATENATE(A335,"_",Calendar!BP335,"_",Calendar!BQ335,"_",Calendar!BR335,","))</f>
        <v/>
      </c>
      <c r="BR335" s="66" t="str">
        <f>IF(Calendar!BT335="","",CONCATENATE(A335,"_",Calendar!BS335,"_",Calendar!BT335,"_",Calendar!BU335,","))</f>
        <v/>
      </c>
      <c r="BS335" s="66" t="str">
        <f>IF(Calendar!BW335="","",CONCATENATE(A335,"_",Calendar!BV335,"_",Calendar!BW335,"_",Calendar!BX335,","))</f>
        <v/>
      </c>
      <c r="BT335" s="66" t="str">
        <f>IF(Calendar!BZ335="","",CONCATENATE(A335,"_",Calendar!BY335,"_",Calendar!BZ335,"_",Calendar!CA335,","))</f>
        <v/>
      </c>
      <c r="BU335" s="66" t="str">
        <f>IF(Calendar!CC335="","",CONCATENATE(A335,"_",Calendar!CB335,"_",Calendar!CC335,"_",Calendar!CD335,","))</f>
        <v/>
      </c>
      <c r="BV335" s="66" t="str">
        <f>IF(Calendar!CF335="","",CONCATENATE(A335,"_",Calendar!CE335,"_",Calendar!CF335,"_",Calendar!CG335,","))</f>
        <v/>
      </c>
      <c r="BW335" s="66" t="str">
        <f>IF(Calendar!CI335="","",CONCATENATE(A335,"_",Calendar!CH335,"_",Calendar!CI335,"_",Calendar!CJ335,","))</f>
        <v/>
      </c>
      <c r="BX335" s="66" t="str">
        <f>IF(Calendar!CL335="","",CONCATENATE(A335,"_",Calendar!CK335,"_",Calendar!CL335,"_",Calendar!CM335,","))</f>
        <v/>
      </c>
      <c r="BY335" s="66" t="str">
        <f>IF(Calendar!CO335="","",CONCATENATE(A335,"_",Calendar!CN335,"_",Calendar!CO335,"_",Calendar!CP335,","))</f>
        <v/>
      </c>
      <c r="BZ335" s="66" t="str">
        <f>IF(Calendar!CR335="","",CONCATENATE(A335,"_",Calendar!CQ335,"_",Calendar!CR335,"_",Calendar!CS335,","))</f>
        <v/>
      </c>
      <c r="CA335" s="66" t="str">
        <f>IF(Calendar!CU335="","",CONCATENATE(A335,"_",Calendar!CT335,"_",Calendar!CU335,"_",Calendar!CV335,","))</f>
        <v/>
      </c>
      <c r="CB335" s="66" t="str">
        <f>IF(Calendar!CX335="","",CONCATENATE(A335,"_",Calendar!CW335,"_",Calendar!CX335,"_",Calendar!CY335,","))</f>
        <v/>
      </c>
      <c r="CC335" s="66" t="str">
        <f>IF(Calendar!DA335="","",CONCATENATE(A335,"_",Calendar!CZ335,"_",Calendar!DA335,"_",Calendar!DB335,","))</f>
        <v/>
      </c>
      <c r="CD335" s="66" t="str">
        <f>IF(Calendar!DD335="","",CONCATENATE(A335,"_",Calendar!DC335,"_",Calendar!DD335,"_",Calendar!DE335,","))</f>
        <v/>
      </c>
      <c r="CE335" s="66" t="str">
        <f>IF(Calendar!DG335="","",CONCATENATE(A335,"_",Calendar!DF335,"_",Calendar!DG335,"_",Calendar!DH335,","))</f>
        <v/>
      </c>
      <c r="CF335" s="66" t="str">
        <f>IF(Calendar!DJ335="","",CONCATENATE(A335,"_",Calendar!DI335,"_",Calendar!DJ335,"_",Calendar!DK335,","))</f>
        <v/>
      </c>
      <c r="CG335" s="66" t="str">
        <f>IF(Calendar!DM335="","",CONCATENATE(A335,"_",Calendar!DL335,"_",Calendar!DM335,"_",Calendar!DN335,","))</f>
        <v/>
      </c>
      <c r="CH335" s="66" t="str">
        <f>IF(Calendar!DP335="","",CONCATENATE(A335,"_",Calendar!DO335,"_",Calendar!DP335,"_",Calendar!DQ335,","))</f>
        <v/>
      </c>
      <c r="CI335" s="66" t="str">
        <f>IF(Calendar!DS335="","",CONCATENATE(A335,"_",Calendar!DR335,"_",Calendar!DS335,"_",Calendar!DT335,","))</f>
        <v/>
      </c>
      <c r="CJ335" s="66" t="str">
        <f>IF(Calendar!DV335="","",CONCATENATE(A335,"_",Calendar!DU335,"_",Calendar!DV335,"_",Calendar!DW335,","))</f>
        <v/>
      </c>
      <c r="CK335" s="66" t="str">
        <f>IF(Calendar!DY335="","",CONCATENATE(A335,"_",Calendar!DX335,"_",Calendar!DY335,"_",Calendar!DZ335,","))</f>
        <v/>
      </c>
      <c r="CL335" s="90" t="str">
        <f>IF(Calendar!EB335="","",CONCATENATE(A335,"_",Calendar!EA335,"_",Calendar!EB335,"_",Calendar!EC335,","))</f>
        <v/>
      </c>
      <c r="CM335" s="94" t="str">
        <f t="shared" si="26"/>
        <v/>
      </c>
      <c r="CN335" s="95" t="str">
        <f t="shared" si="27"/>
        <v/>
      </c>
      <c r="CO335" s="96" t="str">
        <f t="shared" si="28"/>
        <v/>
      </c>
      <c r="CP335" s="94" t="str">
        <f>IF(View!$D$1&lt;&gt;"OK","",IF(OR(View!$C$3="K+4",View!$C$3="K+4 &amp; K+7",View!$C$3="K+4 &amp; K+10",View!$C$3="ALL"),IF(CM335="","",IF(AND(HomeCalc!$A335&gt;=View!$C$1,HomeCalc!A335&lt;=View!$C$2),HomeCalc!CM335,"")),""))</f>
        <v/>
      </c>
      <c r="CQ335" s="95" t="str">
        <f>IF(View!$D$1&lt;&gt;"OK","",IF(OR(View!$C$3="K+7",View!$C$3="K+4 &amp; K+7",View!$C$3="K+7 &amp; K+10",View!$C$3="ALL"),IF(CN335="","",IF(AND(HomeCalc!$A335&gt;=View!$C$1,HomeCalc!A335&lt;=View!$C$2),HomeCalc!CN335,"")),""))</f>
        <v/>
      </c>
      <c r="CR335" s="96" t="str">
        <f>IF(View!$D$1&lt;&gt;"OK","",IF(OR(View!$C$3="K+10",View!$C$3="K+4 &amp; K+10",View!$C$3="K+7 &amp; K+10",View!$C$3="ALL"),IF(CO335="","",IF(AND(HomeCalc!$A335&gt;=View!$C$1,HomeCalc!A335&lt;=View!$C$2),HomeCalc!CO335,"")),""))</f>
        <v/>
      </c>
      <c r="CS335" s="102" t="str">
        <f>IF(View!$D$1&lt;&gt;"OK","",CONCATENATE(CS334,CP335,CQ335,CR335))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36" spans="1:97" ht="15.75" x14ac:dyDescent="0.25">
      <c r="A336" s="11">
        <v>42518</v>
      </c>
      <c r="B336" s="17" t="s">
        <v>87</v>
      </c>
      <c r="C336" s="18">
        <f t="shared" si="29"/>
        <v>48</v>
      </c>
      <c r="D336" s="25" t="s">
        <v>64</v>
      </c>
      <c r="E336" s="8" t="s">
        <v>71</v>
      </c>
      <c r="F336" s="64">
        <f t="shared" si="25"/>
        <v>0</v>
      </c>
      <c r="G336" s="21" t="str">
        <f>IF(OR(RIGHT(Calendar!I336,4)="REDS",RIGHT(Calendar!I336,6)="BLACKS",RIGHT(Calendar!I336,5)="BLUES"),Calendar!H336,"")</f>
        <v/>
      </c>
      <c r="H336" s="21" t="str">
        <f>IF(OR(RIGHT(Calendar!L336,4)="REDS",RIGHT(Calendar!L336,6)="BLACKS",RIGHT(Calendar!L336,5)="BLUES"),Calendar!K336,"")</f>
        <v/>
      </c>
      <c r="I336" s="21" t="str">
        <f>IF(OR(RIGHT(Calendar!O336,4)="REDS",RIGHT(Calendar!O336,6)="BLACKS",RIGHT(Calendar!O336,5)="BLUES"),Calendar!N336,"")</f>
        <v/>
      </c>
      <c r="J336" s="21" t="str">
        <f>IF(OR(RIGHT(Calendar!R336,4)="REDS",RIGHT(Calendar!R336,6)="BLACKS",RIGHT(Calendar!R336,5)="BLUES"),Calendar!Q336,"")</f>
        <v/>
      </c>
      <c r="K336" s="21" t="str">
        <f>IF(OR(RIGHT(Calendar!U336,4)="REDS",RIGHT(Calendar!U336,6)="BLACKS",RIGHT(Calendar!U336,5)="BLUES"),Calendar!T336,"")</f>
        <v/>
      </c>
      <c r="L336" s="21" t="str">
        <f>IF(OR(RIGHT(Calendar!X336,4)="REDS",RIGHT(Calendar!X336,6)="BLACKS",RIGHT(Calendar!X336,5)="BLUES"),Calendar!W336,"")</f>
        <v/>
      </c>
      <c r="M336" s="21" t="str">
        <f>IF(OR(RIGHT(Calendar!AA336,4)="REDS",RIGHT(Calendar!AA336,6)="BLACKS",RIGHT(Calendar!AA336,5)="BLUES"),Calendar!Z336,"")</f>
        <v/>
      </c>
      <c r="N336" s="21" t="str">
        <f>IF(OR(RIGHT(Calendar!AD336,4)="REDS",RIGHT(Calendar!AD336,6)="BLACKS",RIGHT(Calendar!AD336,5)="BLUES"),Calendar!AC336,"")</f>
        <v/>
      </c>
      <c r="O336" s="21" t="str">
        <f>IF(OR(RIGHT(Calendar!AG336,4)="REDS",RIGHT(Calendar!AG336,6)="BLACKS",RIGHT(Calendar!AG336,5)="BLUES"),Calendar!AF336,"")</f>
        <v/>
      </c>
      <c r="P336" s="21" t="str">
        <f>IF(OR(RIGHT(Calendar!AJ336,4)="REDS",RIGHT(Calendar!AJ336,6)="BLACKS",RIGHT(Calendar!AJ336,5)="BLUES"),Calendar!AI336,"")</f>
        <v/>
      </c>
      <c r="Q336" s="21" t="str">
        <f>IF(OR(RIGHT(Calendar!AM336,4)="REDS",RIGHT(Calendar!AM336,6)="BLACKS",RIGHT(Calendar!AM336,5)="BLUES"),Calendar!AL336,"")</f>
        <v/>
      </c>
      <c r="R336" s="21" t="str">
        <f>IF(OR(RIGHT(Calendar!AP336,4)="REDS",RIGHT(Calendar!AP336,6)="BLACKS",RIGHT(Calendar!AP336,5)="BLUES"),Calendar!AO336,"")</f>
        <v/>
      </c>
      <c r="S336" s="21" t="str">
        <f>IF(OR(RIGHT(Calendar!AS336,4)="REDS",RIGHT(Calendar!AS336,6)="BLACKS",RIGHT(Calendar!AS336,5)="BLUES"),Calendar!AR336,"")</f>
        <v/>
      </c>
      <c r="T336" s="21" t="str">
        <f>IF(OR(RIGHT(Calendar!AV336,4)="REDS",RIGHT(Calendar!AV336,6)="BLACKS",RIGHT(Calendar!AV336,5)="BLUES"),Calendar!AU336,"")</f>
        <v/>
      </c>
      <c r="U336" s="21" t="str">
        <f>IF(OR(RIGHT(Calendar!AY336,4)="REDS",RIGHT(Calendar!AY336,6)="BLACKS",RIGHT(Calendar!AY336,5)="BLUES"),Calendar!AX336,"")</f>
        <v/>
      </c>
      <c r="V336" s="21" t="str">
        <f>IF(OR(RIGHT(Calendar!BB336,4)="REDS",RIGHT(Calendar!BB336,6)="BLACKS",RIGHT(Calendar!BB336,5)="BLUES"),Calendar!BA336,"")</f>
        <v/>
      </c>
      <c r="W336" s="21" t="str">
        <f>IF(OR(RIGHT(Calendar!BE336,4)="REDS",RIGHT(Calendar!BE336,6)="BLACKS",RIGHT(Calendar!BE336,5)="BLUES"),Calendar!BD336,"")</f>
        <v/>
      </c>
      <c r="X336" s="21" t="str">
        <f>IF(OR(RIGHT(Calendar!BH336,4)="REDS",RIGHT(Calendar!BH336,6)="BLACKS",RIGHT(Calendar!BH336,5)="BLUES"),Calendar!BG336,"")</f>
        <v/>
      </c>
      <c r="Y336" s="21" t="str">
        <f>IF(OR(RIGHT(Calendar!BK336,4)="REDS",RIGHT(Calendar!BK336,6)="BLACKS",RIGHT(Calendar!BK336,5)="BLUES"),Calendar!BJ336,"")</f>
        <v/>
      </c>
      <c r="Z336" s="21" t="str">
        <f>IF(OR(RIGHT(Calendar!BN336,4)="REDS",RIGHT(Calendar!BN336,6)="BLACKS",RIGHT(Calendar!BN336,5)="BLUES"),Calendar!BM336,"")</f>
        <v/>
      </c>
      <c r="AA336" s="21" t="str">
        <f>IF(OR(RIGHT(Calendar!BQ336,4)="REDS",RIGHT(Calendar!BQ336,6)="BLACKS",RIGHT(Calendar!BQ336,5)="BLUES"),Calendar!BP336,"")</f>
        <v/>
      </c>
      <c r="AB336" s="21" t="str">
        <f>IF(OR(RIGHT(Calendar!BT336,4)="REDS",RIGHT(Calendar!BT336,6)="BLACKS",RIGHT(Calendar!BT336,5)="BLUES"),Calendar!BS336,"")</f>
        <v/>
      </c>
      <c r="AC336" s="21" t="str">
        <f>IF(OR(RIGHT(Calendar!BW336,4)="REDS",RIGHT(Calendar!BW336,6)="BLACKS",RIGHT(Calendar!BW336,5)="BLUES"),Calendar!BV336,"")</f>
        <v/>
      </c>
      <c r="AD336" s="21" t="str">
        <f>IF(OR(RIGHT(Calendar!BZ336,4)="REDS",RIGHT(Calendar!BZ336,6)="BLACKS",RIGHT(Calendar!BZ336,5)="BLUES"),Calendar!BY336,"")</f>
        <v/>
      </c>
      <c r="AE336" s="21" t="str">
        <f>IF(OR(RIGHT(Calendar!CC336,4)="REDS",RIGHT(Calendar!CC336,6)="BLACKS",RIGHT(Calendar!CC336,5)="BLUES"),Calendar!CB336,"")</f>
        <v/>
      </c>
      <c r="AF336" s="21" t="str">
        <f>IF(OR(RIGHT(Calendar!CF336,4)="REDS",RIGHT(Calendar!CF336,6)="BLACKS",RIGHT(Calendar!CF336,5)="BLUES"),Calendar!CE336,"")</f>
        <v/>
      </c>
      <c r="AG336" s="21" t="str">
        <f>IF(OR(RIGHT(Calendar!CI336,4)="REDS",RIGHT(Calendar!CI336,6)="BLACKS",RIGHT(Calendar!CI336,5)="BLUES"),Calendar!CH336,"")</f>
        <v/>
      </c>
      <c r="AH336" s="21" t="str">
        <f>IF(OR(RIGHT(Calendar!CL336,4)="REDS",RIGHT(Calendar!CL336,6)="BLACKS",RIGHT(Calendar!CL336,5)="BLUES"),Calendar!CK336,"")</f>
        <v/>
      </c>
      <c r="AI336" s="21" t="str">
        <f>IF(OR(RIGHT(Calendar!CO336,4)="REDS",RIGHT(Calendar!CO336,6)="BLACKS",RIGHT(Calendar!CO336,5)="BLUES"),Calendar!CN336,"")</f>
        <v/>
      </c>
      <c r="AJ336" s="21" t="str">
        <f>IF(OR(RIGHT(Calendar!CR336,4)="REDS",RIGHT(Calendar!CR336,6)="BLACKS",RIGHT(Calendar!CR336,5)="BLUES"),Calendar!CQ336,"")</f>
        <v/>
      </c>
      <c r="AK336" s="21" t="str">
        <f>IF(OR(RIGHT(Calendar!CU336,4)="REDS",RIGHT(Calendar!CU336,6)="BLACKS",RIGHT(Calendar!CU336,5)="BLUES"),Calendar!CT336,"")</f>
        <v/>
      </c>
      <c r="AL336" s="21" t="str">
        <f>IF(OR(RIGHT(Calendar!CX336,4)="REDS",RIGHT(Calendar!CX336,6)="BLACKS",RIGHT(Calendar!CX336,5)="BLUES"),Calendar!CW336,"")</f>
        <v/>
      </c>
      <c r="AM336" s="21" t="str">
        <f>IF(OR(RIGHT(Calendar!DA336,4)="REDS",RIGHT(Calendar!DA336,6)="BLACKS",RIGHT(Calendar!DA336,5)="BLUES"),Calendar!CZ336,"")</f>
        <v/>
      </c>
      <c r="AN336" s="21" t="str">
        <f>IF(OR(RIGHT(Calendar!DD336,4)="REDS",RIGHT(Calendar!DD336,6)="BLACKS",RIGHT(Calendar!DD336,5)="BLUES"),Calendar!DC336,"")</f>
        <v/>
      </c>
      <c r="AO336" s="21" t="str">
        <f>IF(OR(RIGHT(Calendar!DG336,4)="REDS",RIGHT(Calendar!DG336,6)="BLACKS",RIGHT(Calendar!DG336,5)="BLUES"),Calendar!DF336,"")</f>
        <v/>
      </c>
      <c r="AP336" s="21" t="str">
        <f>IF(OR(RIGHT(Calendar!DJ336,4)="REDS",RIGHT(Calendar!DJ336,6)="BLACKS",RIGHT(Calendar!DJ336,5)="BLUES"),Calendar!DI336,"")</f>
        <v/>
      </c>
      <c r="AQ336" s="21" t="str">
        <f>IF(OR(RIGHT(Calendar!DM336,4)="REDS",RIGHT(Calendar!DM336,6)="BLACKS",RIGHT(Calendar!DM336,5)="BLUES"),Calendar!DL336,"")</f>
        <v/>
      </c>
      <c r="AR336" s="21" t="str">
        <f>IF(OR(RIGHT(Calendar!DP336,4)="REDS",RIGHT(Calendar!DP336,6)="BLACKS",RIGHT(Calendar!DP336,5)="BLUES"),Calendar!DO336,"")</f>
        <v/>
      </c>
      <c r="AS336" s="21" t="str">
        <f>IF(OR(RIGHT(Calendar!DS336,4)="REDS",RIGHT(Calendar!DS336,6)="BLACKS",RIGHT(Calendar!DS336,5)="BLUES"),Calendar!DR336,"")</f>
        <v/>
      </c>
      <c r="AT336" s="21" t="str">
        <f>IF(OR(RIGHT(Calendar!DV336,4)="REDS",RIGHT(Calendar!DV336,6)="BLACKS",RIGHT(Calendar!DV336,5)="BLUES"),Calendar!DU336,"")</f>
        <v/>
      </c>
      <c r="AU336" s="21" t="str">
        <f>IF(OR(RIGHT(Calendar!DY336,4)="REDS",RIGHT(Calendar!DY336,6)="BLACKS",RIGHT(Calendar!DY336,5)="BLUES"),Calendar!DX336,"")</f>
        <v/>
      </c>
      <c r="AV336" s="21" t="str">
        <f>IF(OR(RIGHT(Calendar!EB336,4)="REDS",RIGHT(Calendar!EB336,6)="BLACKS",RIGHT(Calendar!EB336,5)="BLUES"),Calendar!EA336,"")</f>
        <v/>
      </c>
      <c r="AW336" s="66" t="str">
        <f>IF(Calendar!I336="","",CONCATENATE(A336,"_",Calendar!H336,"_",Calendar!I336,"_",Calendar!J336,","))</f>
        <v/>
      </c>
      <c r="AX336" s="66" t="str">
        <f>IF(Calendar!L336="","",CONCATENATE(A336,"_",Calendar!K336,"_",Calendar!L336,"_",Calendar!M336,","))</f>
        <v/>
      </c>
      <c r="AY336" s="66" t="str">
        <f>IF(Calendar!O336="","",CONCATENATE(A336,"_",Calendar!N336,"_",Calendar!O336,"_",Calendar!P336,","))</f>
        <v/>
      </c>
      <c r="AZ336" s="66" t="str">
        <f>IF(Calendar!R336="","",CONCATENATE(A336,"_",Calendar!Q336,"_",Calendar!R336,"_",Calendar!S336,","))</f>
        <v/>
      </c>
      <c r="BA336" s="66" t="str">
        <f>IF(Calendar!U336="","",CONCATENATE(A336,"_",Calendar!T336,"_",Calendar!U336,"_",Calendar!V336,","))</f>
        <v/>
      </c>
      <c r="BB336" s="66" t="str">
        <f>IF(Calendar!X336="","",CONCATENATE(A336,"_",Calendar!W336,"_",Calendar!X336,"_",Calendar!Y336,","))</f>
        <v/>
      </c>
      <c r="BC336" s="66" t="str">
        <f>IF(Calendar!AA336="","",CONCATENATE(A336,"_",Calendar!Z336,"_",Calendar!AA336,"_",Calendar!AB336,","))</f>
        <v/>
      </c>
      <c r="BD336" s="66" t="str">
        <f>IF(Calendar!AD336="","",CONCATENATE(A336,"_",Calendar!AC336,"_",Calendar!AD336,"_",Calendar!AE336,","))</f>
        <v/>
      </c>
      <c r="BE336" s="66" t="str">
        <f>IF(Calendar!AG336="","",CONCATENATE(A336,"_",Calendar!AF336,"_",Calendar!AG336,"_",Calendar!AH336,","))</f>
        <v/>
      </c>
      <c r="BF336" s="66" t="str">
        <f>IF(Calendar!AJ336="","",CONCATENATE(A336,"_",Calendar!AI336,"_",Calendar!AJ336,"_",Calendar!AK336,","))</f>
        <v/>
      </c>
      <c r="BG336" s="66" t="str">
        <f>IF(Calendar!AM336="","",CONCATENATE(A336,"_",Calendar!AL336,"_",Calendar!AM336,"_",Calendar!AN336,","))</f>
        <v/>
      </c>
      <c r="BH336" s="66" t="str">
        <f>IF(Calendar!AP336="","",CONCATENATE(A336,"_",Calendar!AO336,"_",Calendar!AP336,"_",Calendar!AQ336,","))</f>
        <v/>
      </c>
      <c r="BI336" s="66" t="str">
        <f>IF(Calendar!AS336="","",CONCATENATE(A336,"_",Calendar!AR336,"_",Calendar!AS336,"_",Calendar!AT336,","))</f>
        <v/>
      </c>
      <c r="BJ336" s="66" t="str">
        <f>IF(Calendar!AV336="","",CONCATENATE(A336,"_",Calendar!AU336,"_",Calendar!AV336,"_",Calendar!AW336,","))</f>
        <v/>
      </c>
      <c r="BK336" s="66" t="str">
        <f>IF(Calendar!AY336="","",CONCATENATE(A336,"_",Calendar!AX336,"_",Calendar!AY336,"_",Calendar!AZ336,","))</f>
        <v/>
      </c>
      <c r="BL336" s="66" t="str">
        <f>IF(Calendar!BB336="","",CONCATENATE(A336,"_",Calendar!BA336,"_",Calendar!BB336,"_",Calendar!BC336,","))</f>
        <v/>
      </c>
      <c r="BM336" s="66" t="str">
        <f>IF(Calendar!BE336="","",CONCATENATE(A336,"_",Calendar!BD336,"_",Calendar!BE336,"_",Calendar!BF336,","))</f>
        <v/>
      </c>
      <c r="BN336" s="66" t="str">
        <f>IF(Calendar!BH336="","",CONCATENATE(A336,"_",Calendar!BG336,"_",Calendar!BH336,"_",Calendar!BI336,","))</f>
        <v/>
      </c>
      <c r="BO336" s="66" t="str">
        <f>IF(Calendar!BK336="","",CONCATENATE(A336,"_",Calendar!BJ336,"_",Calendar!BK336,"_",Calendar!BL336,","))</f>
        <v/>
      </c>
      <c r="BP336" s="66" t="str">
        <f>IF(Calendar!BN336="","",CONCATENATE(A336,"_",Calendar!BM336,"_",Calendar!BN336,"_",Calendar!BO336,","))</f>
        <v/>
      </c>
      <c r="BQ336" s="66" t="str">
        <f>IF(Calendar!BQ336="","",CONCATENATE(A336,"_",Calendar!BP336,"_",Calendar!BQ336,"_",Calendar!BR336,","))</f>
        <v/>
      </c>
      <c r="BR336" s="66" t="str">
        <f>IF(Calendar!BT336="","",CONCATENATE(A336,"_",Calendar!BS336,"_",Calendar!BT336,"_",Calendar!BU336,","))</f>
        <v/>
      </c>
      <c r="BS336" s="66" t="str">
        <f>IF(Calendar!BW336="","",CONCATENATE(A336,"_",Calendar!BV336,"_",Calendar!BW336,"_",Calendar!BX336,","))</f>
        <v/>
      </c>
      <c r="BT336" s="66" t="str">
        <f>IF(Calendar!BZ336="","",CONCATENATE(A336,"_",Calendar!BY336,"_",Calendar!BZ336,"_",Calendar!CA336,","))</f>
        <v/>
      </c>
      <c r="BU336" s="66" t="str">
        <f>IF(Calendar!CC336="","",CONCATENATE(A336,"_",Calendar!CB336,"_",Calendar!CC336,"_",Calendar!CD336,","))</f>
        <v/>
      </c>
      <c r="BV336" s="66" t="str">
        <f>IF(Calendar!CF336="","",CONCATENATE(A336,"_",Calendar!CE336,"_",Calendar!CF336,"_",Calendar!CG336,","))</f>
        <v/>
      </c>
      <c r="BW336" s="66" t="str">
        <f>IF(Calendar!CI336="","",CONCATENATE(A336,"_",Calendar!CH336,"_",Calendar!CI336,"_",Calendar!CJ336,","))</f>
        <v/>
      </c>
      <c r="BX336" s="66" t="str">
        <f>IF(Calendar!CL336="","",CONCATENATE(A336,"_",Calendar!CK336,"_",Calendar!CL336,"_",Calendar!CM336,","))</f>
        <v/>
      </c>
      <c r="BY336" s="66" t="str">
        <f>IF(Calendar!CO336="","",CONCATENATE(A336,"_",Calendar!CN336,"_",Calendar!CO336,"_",Calendar!CP336,","))</f>
        <v/>
      </c>
      <c r="BZ336" s="66" t="str">
        <f>IF(Calendar!CR336="","",CONCATENATE(A336,"_",Calendar!CQ336,"_",Calendar!CR336,"_",Calendar!CS336,","))</f>
        <v/>
      </c>
      <c r="CA336" s="66" t="str">
        <f>IF(Calendar!CU336="","",CONCATENATE(A336,"_",Calendar!CT336,"_",Calendar!CU336,"_",Calendar!CV336,","))</f>
        <v/>
      </c>
      <c r="CB336" s="66" t="str">
        <f>IF(Calendar!CX336="","",CONCATENATE(A336,"_",Calendar!CW336,"_",Calendar!CX336,"_",Calendar!CY336,","))</f>
        <v/>
      </c>
      <c r="CC336" s="66" t="str">
        <f>IF(Calendar!DA336="","",CONCATENATE(A336,"_",Calendar!CZ336,"_",Calendar!DA336,"_",Calendar!DB336,","))</f>
        <v/>
      </c>
      <c r="CD336" s="66" t="str">
        <f>IF(Calendar!DD336="","",CONCATENATE(A336,"_",Calendar!DC336,"_",Calendar!DD336,"_",Calendar!DE336,","))</f>
        <v/>
      </c>
      <c r="CE336" s="66" t="str">
        <f>IF(Calendar!DG336="","",CONCATENATE(A336,"_",Calendar!DF336,"_",Calendar!DG336,"_",Calendar!DH336,","))</f>
        <v/>
      </c>
      <c r="CF336" s="66" t="str">
        <f>IF(Calendar!DJ336="","",CONCATENATE(A336,"_",Calendar!DI336,"_",Calendar!DJ336,"_",Calendar!DK336,","))</f>
        <v/>
      </c>
      <c r="CG336" s="66" t="str">
        <f>IF(Calendar!DM336="","",CONCATENATE(A336,"_",Calendar!DL336,"_",Calendar!DM336,"_",Calendar!DN336,","))</f>
        <v/>
      </c>
      <c r="CH336" s="66" t="str">
        <f>IF(Calendar!DP336="","",CONCATENATE(A336,"_",Calendar!DO336,"_",Calendar!DP336,"_",Calendar!DQ336,","))</f>
        <v/>
      </c>
      <c r="CI336" s="66" t="str">
        <f>IF(Calendar!DS336="","",CONCATENATE(A336,"_",Calendar!DR336,"_",Calendar!DS336,"_",Calendar!DT336,","))</f>
        <v/>
      </c>
      <c r="CJ336" s="66" t="str">
        <f>IF(Calendar!DV336="","",CONCATENATE(A336,"_",Calendar!DU336,"_",Calendar!DV336,"_",Calendar!DW336,","))</f>
        <v/>
      </c>
      <c r="CK336" s="66" t="str">
        <f>IF(Calendar!DY336="","",CONCATENATE(A336,"_",Calendar!DX336,"_",Calendar!DY336,"_",Calendar!DZ336,","))</f>
        <v/>
      </c>
      <c r="CL336" s="90" t="str">
        <f>IF(Calendar!EB336="","",CONCATENATE(A336,"_",Calendar!EA336,"_",Calendar!EB336,"_",Calendar!EC336,","))</f>
        <v/>
      </c>
      <c r="CM336" s="94" t="str">
        <f t="shared" si="26"/>
        <v/>
      </c>
      <c r="CN336" s="95" t="str">
        <f t="shared" si="27"/>
        <v/>
      </c>
      <c r="CO336" s="96" t="str">
        <f t="shared" si="28"/>
        <v/>
      </c>
      <c r="CP336" s="94" t="str">
        <f>IF(View!$D$1&lt;&gt;"OK","",IF(OR(View!$C$3="K+4",View!$C$3="K+4 &amp; K+7",View!$C$3="K+4 &amp; K+10",View!$C$3="ALL"),IF(CM336="","",IF(AND(HomeCalc!$A336&gt;=View!$C$1,HomeCalc!A336&lt;=View!$C$2),HomeCalc!CM336,"")),""))</f>
        <v/>
      </c>
      <c r="CQ336" s="95" t="str">
        <f>IF(View!$D$1&lt;&gt;"OK","",IF(OR(View!$C$3="K+7",View!$C$3="K+4 &amp; K+7",View!$C$3="K+7 &amp; K+10",View!$C$3="ALL"),IF(CN336="","",IF(AND(HomeCalc!$A336&gt;=View!$C$1,HomeCalc!A336&lt;=View!$C$2),HomeCalc!CN336,"")),""))</f>
        <v/>
      </c>
      <c r="CR336" s="96" t="str">
        <f>IF(View!$D$1&lt;&gt;"OK","",IF(OR(View!$C$3="K+10",View!$C$3="K+4 &amp; K+10",View!$C$3="K+7 &amp; K+10",View!$C$3="ALL"),IF(CO336="","",IF(AND(HomeCalc!$A336&gt;=View!$C$1,HomeCalc!A336&lt;=View!$C$2),HomeCalc!CO336,"")),""))</f>
        <v/>
      </c>
      <c r="CS336" s="102" t="str">
        <f>IF(View!$D$1&lt;&gt;"OK","",CONCATENATE(CS335,CP336,CQ336,CR336))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37" spans="1:97" ht="15.75" x14ac:dyDescent="0.25">
      <c r="A337" s="11">
        <v>42519</v>
      </c>
      <c r="B337" s="17" t="s">
        <v>87</v>
      </c>
      <c r="C337" s="18">
        <f t="shared" si="29"/>
        <v>48</v>
      </c>
      <c r="D337" s="26" t="s">
        <v>65</v>
      </c>
      <c r="E337" s="8" t="s">
        <v>71</v>
      </c>
      <c r="F337" s="64">
        <f t="shared" si="25"/>
        <v>0</v>
      </c>
      <c r="G337" s="21" t="str">
        <f>IF(OR(RIGHT(Calendar!I337,4)="REDS",RIGHT(Calendar!I337,6)="BLACKS",RIGHT(Calendar!I337,5)="BLUES"),Calendar!H337,"")</f>
        <v/>
      </c>
      <c r="H337" s="21" t="str">
        <f>IF(OR(RIGHT(Calendar!L337,4)="REDS",RIGHT(Calendar!L337,6)="BLACKS",RIGHT(Calendar!L337,5)="BLUES"),Calendar!K337,"")</f>
        <v/>
      </c>
      <c r="I337" s="21" t="str">
        <f>IF(OR(RIGHT(Calendar!O337,4)="REDS",RIGHT(Calendar!O337,6)="BLACKS",RIGHT(Calendar!O337,5)="BLUES"),Calendar!N337,"")</f>
        <v/>
      </c>
      <c r="J337" s="21" t="str">
        <f>IF(OR(RIGHT(Calendar!R337,4)="REDS",RIGHT(Calendar!R337,6)="BLACKS",RIGHT(Calendar!R337,5)="BLUES"),Calendar!Q337,"")</f>
        <v/>
      </c>
      <c r="K337" s="21" t="str">
        <f>IF(OR(RIGHT(Calendar!U337,4)="REDS",RIGHT(Calendar!U337,6)="BLACKS",RIGHT(Calendar!U337,5)="BLUES"),Calendar!T337,"")</f>
        <v/>
      </c>
      <c r="L337" s="21" t="str">
        <f>IF(OR(RIGHT(Calendar!X337,4)="REDS",RIGHT(Calendar!X337,6)="BLACKS",RIGHT(Calendar!X337,5)="BLUES"),Calendar!W337,"")</f>
        <v/>
      </c>
      <c r="M337" s="21" t="str">
        <f>IF(OR(RIGHT(Calendar!AA337,4)="REDS",RIGHT(Calendar!AA337,6)="BLACKS",RIGHT(Calendar!AA337,5)="BLUES"),Calendar!Z337,"")</f>
        <v/>
      </c>
      <c r="N337" s="21" t="str">
        <f>IF(OR(RIGHT(Calendar!AD337,4)="REDS",RIGHT(Calendar!AD337,6)="BLACKS",RIGHT(Calendar!AD337,5)="BLUES"),Calendar!AC337,"")</f>
        <v/>
      </c>
      <c r="O337" s="21" t="str">
        <f>IF(OR(RIGHT(Calendar!AG337,4)="REDS",RIGHT(Calendar!AG337,6)="BLACKS",RIGHT(Calendar!AG337,5)="BLUES"),Calendar!AF337,"")</f>
        <v/>
      </c>
      <c r="P337" s="21" t="str">
        <f>IF(OR(RIGHT(Calendar!AJ337,4)="REDS",RIGHT(Calendar!AJ337,6)="BLACKS",RIGHT(Calendar!AJ337,5)="BLUES"),Calendar!AI337,"")</f>
        <v/>
      </c>
      <c r="Q337" s="21" t="str">
        <f>IF(OR(RIGHT(Calendar!AM337,4)="REDS",RIGHT(Calendar!AM337,6)="BLACKS",RIGHT(Calendar!AM337,5)="BLUES"),Calendar!AL337,"")</f>
        <v/>
      </c>
      <c r="R337" s="21" t="str">
        <f>IF(OR(RIGHT(Calendar!AP337,4)="REDS",RIGHT(Calendar!AP337,6)="BLACKS",RIGHT(Calendar!AP337,5)="BLUES"),Calendar!AO337,"")</f>
        <v/>
      </c>
      <c r="S337" s="21" t="str">
        <f>IF(OR(RIGHT(Calendar!AS337,4)="REDS",RIGHT(Calendar!AS337,6)="BLACKS",RIGHT(Calendar!AS337,5)="BLUES"),Calendar!AR337,"")</f>
        <v/>
      </c>
      <c r="T337" s="21" t="str">
        <f>IF(OR(RIGHT(Calendar!AV337,4)="REDS",RIGHT(Calendar!AV337,6)="BLACKS",RIGHT(Calendar!AV337,5)="BLUES"),Calendar!AU337,"")</f>
        <v/>
      </c>
      <c r="U337" s="21" t="str">
        <f>IF(OR(RIGHT(Calendar!AY337,4)="REDS",RIGHT(Calendar!AY337,6)="BLACKS",RIGHT(Calendar!AY337,5)="BLUES"),Calendar!AX337,"")</f>
        <v/>
      </c>
      <c r="V337" s="21" t="str">
        <f>IF(OR(RIGHT(Calendar!BB337,4)="REDS",RIGHT(Calendar!BB337,6)="BLACKS",RIGHT(Calendar!BB337,5)="BLUES"),Calendar!BA337,"")</f>
        <v/>
      </c>
      <c r="W337" s="21" t="str">
        <f>IF(OR(RIGHT(Calendar!BE337,4)="REDS",RIGHT(Calendar!BE337,6)="BLACKS",RIGHT(Calendar!BE337,5)="BLUES"),Calendar!BD337,"")</f>
        <v/>
      </c>
      <c r="X337" s="21" t="str">
        <f>IF(OR(RIGHT(Calendar!BH337,4)="REDS",RIGHT(Calendar!BH337,6)="BLACKS",RIGHT(Calendar!BH337,5)="BLUES"),Calendar!BG337,"")</f>
        <v/>
      </c>
      <c r="Y337" s="21" t="str">
        <f>IF(OR(RIGHT(Calendar!BK337,4)="REDS",RIGHT(Calendar!BK337,6)="BLACKS",RIGHT(Calendar!BK337,5)="BLUES"),Calendar!BJ337,"")</f>
        <v/>
      </c>
      <c r="Z337" s="21" t="str">
        <f>IF(OR(RIGHT(Calendar!BN337,4)="REDS",RIGHT(Calendar!BN337,6)="BLACKS",RIGHT(Calendar!BN337,5)="BLUES"),Calendar!BM337,"")</f>
        <v/>
      </c>
      <c r="AA337" s="21" t="str">
        <f>IF(OR(RIGHT(Calendar!BQ337,4)="REDS",RIGHT(Calendar!BQ337,6)="BLACKS",RIGHT(Calendar!BQ337,5)="BLUES"),Calendar!BP337,"")</f>
        <v/>
      </c>
      <c r="AB337" s="21" t="str">
        <f>IF(OR(RIGHT(Calendar!BT337,4)="REDS",RIGHT(Calendar!BT337,6)="BLACKS",RIGHT(Calendar!BT337,5)="BLUES"),Calendar!BS337,"")</f>
        <v/>
      </c>
      <c r="AC337" s="21" t="str">
        <f>IF(OR(RIGHT(Calendar!BW337,4)="REDS",RIGHT(Calendar!BW337,6)="BLACKS",RIGHT(Calendar!BW337,5)="BLUES"),Calendar!BV337,"")</f>
        <v/>
      </c>
      <c r="AD337" s="21" t="str">
        <f>IF(OR(RIGHT(Calendar!BZ337,4)="REDS",RIGHT(Calendar!BZ337,6)="BLACKS",RIGHT(Calendar!BZ337,5)="BLUES"),Calendar!BY337,"")</f>
        <v/>
      </c>
      <c r="AE337" s="21" t="str">
        <f>IF(OR(RIGHT(Calendar!CC337,4)="REDS",RIGHT(Calendar!CC337,6)="BLACKS",RIGHT(Calendar!CC337,5)="BLUES"),Calendar!CB337,"")</f>
        <v/>
      </c>
      <c r="AF337" s="21" t="str">
        <f>IF(OR(RIGHT(Calendar!CF337,4)="REDS",RIGHT(Calendar!CF337,6)="BLACKS",RIGHT(Calendar!CF337,5)="BLUES"),Calendar!CE337,"")</f>
        <v/>
      </c>
      <c r="AG337" s="21" t="str">
        <f>IF(OR(RIGHT(Calendar!CI337,4)="REDS",RIGHT(Calendar!CI337,6)="BLACKS",RIGHT(Calendar!CI337,5)="BLUES"),Calendar!CH337,"")</f>
        <v/>
      </c>
      <c r="AH337" s="21" t="str">
        <f>IF(OR(RIGHT(Calendar!CL337,4)="REDS",RIGHT(Calendar!CL337,6)="BLACKS",RIGHT(Calendar!CL337,5)="BLUES"),Calendar!CK337,"")</f>
        <v/>
      </c>
      <c r="AI337" s="21" t="str">
        <f>IF(OR(RIGHT(Calendar!CO337,4)="REDS",RIGHT(Calendar!CO337,6)="BLACKS",RIGHT(Calendar!CO337,5)="BLUES"),Calendar!CN337,"")</f>
        <v/>
      </c>
      <c r="AJ337" s="21" t="str">
        <f>IF(OR(RIGHT(Calendar!CR337,4)="REDS",RIGHT(Calendar!CR337,6)="BLACKS",RIGHT(Calendar!CR337,5)="BLUES"),Calendar!CQ337,"")</f>
        <v/>
      </c>
      <c r="AK337" s="21" t="str">
        <f>IF(OR(RIGHT(Calendar!CU337,4)="REDS",RIGHT(Calendar!CU337,6)="BLACKS",RIGHT(Calendar!CU337,5)="BLUES"),Calendar!CT337,"")</f>
        <v/>
      </c>
      <c r="AL337" s="21" t="str">
        <f>IF(OR(RIGHT(Calendar!CX337,4)="REDS",RIGHT(Calendar!CX337,6)="BLACKS",RIGHT(Calendar!CX337,5)="BLUES"),Calendar!CW337,"")</f>
        <v/>
      </c>
      <c r="AM337" s="21" t="str">
        <f>IF(OR(RIGHT(Calendar!DA337,4)="REDS",RIGHT(Calendar!DA337,6)="BLACKS",RIGHT(Calendar!DA337,5)="BLUES"),Calendar!CZ337,"")</f>
        <v/>
      </c>
      <c r="AN337" s="21" t="str">
        <f>IF(OR(RIGHT(Calendar!DD337,4)="REDS",RIGHT(Calendar!DD337,6)="BLACKS",RIGHT(Calendar!DD337,5)="BLUES"),Calendar!DC337,"")</f>
        <v/>
      </c>
      <c r="AO337" s="21" t="str">
        <f>IF(OR(RIGHT(Calendar!DG337,4)="REDS",RIGHT(Calendar!DG337,6)="BLACKS",RIGHT(Calendar!DG337,5)="BLUES"),Calendar!DF337,"")</f>
        <v/>
      </c>
      <c r="AP337" s="21" t="str">
        <f>IF(OR(RIGHT(Calendar!DJ337,4)="REDS",RIGHT(Calendar!DJ337,6)="BLACKS",RIGHT(Calendar!DJ337,5)="BLUES"),Calendar!DI337,"")</f>
        <v/>
      </c>
      <c r="AQ337" s="21" t="str">
        <f>IF(OR(RIGHT(Calendar!DM337,4)="REDS",RIGHT(Calendar!DM337,6)="BLACKS",RIGHT(Calendar!DM337,5)="BLUES"),Calendar!DL337,"")</f>
        <v/>
      </c>
      <c r="AR337" s="21" t="str">
        <f>IF(OR(RIGHT(Calendar!DP337,4)="REDS",RIGHT(Calendar!DP337,6)="BLACKS",RIGHT(Calendar!DP337,5)="BLUES"),Calendar!DO337,"")</f>
        <v/>
      </c>
      <c r="AS337" s="21" t="str">
        <f>IF(OR(RIGHT(Calendar!DS337,4)="REDS",RIGHT(Calendar!DS337,6)="BLACKS",RIGHT(Calendar!DS337,5)="BLUES"),Calendar!DR337,"")</f>
        <v/>
      </c>
      <c r="AT337" s="21" t="str">
        <f>IF(OR(RIGHT(Calendar!DV337,4)="REDS",RIGHT(Calendar!DV337,6)="BLACKS",RIGHT(Calendar!DV337,5)="BLUES"),Calendar!DU337,"")</f>
        <v/>
      </c>
      <c r="AU337" s="21" t="str">
        <f>IF(OR(RIGHT(Calendar!DY337,4)="REDS",RIGHT(Calendar!DY337,6)="BLACKS",RIGHT(Calendar!DY337,5)="BLUES"),Calendar!DX337,"")</f>
        <v/>
      </c>
      <c r="AV337" s="21" t="str">
        <f>IF(OR(RIGHT(Calendar!EB337,4)="REDS",RIGHT(Calendar!EB337,6)="BLACKS",RIGHT(Calendar!EB337,5)="BLUES"),Calendar!EA337,"")</f>
        <v/>
      </c>
      <c r="AW337" s="66" t="str">
        <f>IF(Calendar!I337="","",CONCATENATE(A337,"_",Calendar!H337,"_",Calendar!I337,"_",Calendar!J337,","))</f>
        <v/>
      </c>
      <c r="AX337" s="66" t="str">
        <f>IF(Calendar!L337="","",CONCATENATE(A337,"_",Calendar!K337,"_",Calendar!L337,"_",Calendar!M337,","))</f>
        <v/>
      </c>
      <c r="AY337" s="66" t="str">
        <f>IF(Calendar!O337="","",CONCATENATE(A337,"_",Calendar!N337,"_",Calendar!O337,"_",Calendar!P337,","))</f>
        <v/>
      </c>
      <c r="AZ337" s="66" t="str">
        <f>IF(Calendar!R337="","",CONCATENATE(A337,"_",Calendar!Q337,"_",Calendar!R337,"_",Calendar!S337,","))</f>
        <v/>
      </c>
      <c r="BA337" s="66" t="str">
        <f>IF(Calendar!U337="","",CONCATENATE(A337,"_",Calendar!T337,"_",Calendar!U337,"_",Calendar!V337,","))</f>
        <v/>
      </c>
      <c r="BB337" s="66" t="str">
        <f>IF(Calendar!X337="","",CONCATENATE(A337,"_",Calendar!W337,"_",Calendar!X337,"_",Calendar!Y337,","))</f>
        <v/>
      </c>
      <c r="BC337" s="66" t="str">
        <f>IF(Calendar!AA337="","",CONCATENATE(A337,"_",Calendar!Z337,"_",Calendar!AA337,"_",Calendar!AB337,","))</f>
        <v/>
      </c>
      <c r="BD337" s="66" t="str">
        <f>IF(Calendar!AD337="","",CONCATENATE(A337,"_",Calendar!AC337,"_",Calendar!AD337,"_",Calendar!AE337,","))</f>
        <v/>
      </c>
      <c r="BE337" s="66" t="str">
        <f>IF(Calendar!AG337="","",CONCATENATE(A337,"_",Calendar!AF337,"_",Calendar!AG337,"_",Calendar!AH337,","))</f>
        <v/>
      </c>
      <c r="BF337" s="66" t="str">
        <f>IF(Calendar!AJ337="","",CONCATENATE(A337,"_",Calendar!AI337,"_",Calendar!AJ337,"_",Calendar!AK337,","))</f>
        <v/>
      </c>
      <c r="BG337" s="66" t="str">
        <f>IF(Calendar!AM337="","",CONCATENATE(A337,"_",Calendar!AL337,"_",Calendar!AM337,"_",Calendar!AN337,","))</f>
        <v/>
      </c>
      <c r="BH337" s="66" t="str">
        <f>IF(Calendar!AP337="","",CONCATENATE(A337,"_",Calendar!AO337,"_",Calendar!AP337,"_",Calendar!AQ337,","))</f>
        <v/>
      </c>
      <c r="BI337" s="66" t="str">
        <f>IF(Calendar!AS337="","",CONCATENATE(A337,"_",Calendar!AR337,"_",Calendar!AS337,"_",Calendar!AT337,","))</f>
        <v/>
      </c>
      <c r="BJ337" s="66" t="str">
        <f>IF(Calendar!AV337="","",CONCATENATE(A337,"_",Calendar!AU337,"_",Calendar!AV337,"_",Calendar!AW337,","))</f>
        <v/>
      </c>
      <c r="BK337" s="66" t="str">
        <f>IF(Calendar!AY337="","",CONCATENATE(A337,"_",Calendar!AX337,"_",Calendar!AY337,"_",Calendar!AZ337,","))</f>
        <v/>
      </c>
      <c r="BL337" s="66" t="str">
        <f>IF(Calendar!BB337="","",CONCATENATE(A337,"_",Calendar!BA337,"_",Calendar!BB337,"_",Calendar!BC337,","))</f>
        <v/>
      </c>
      <c r="BM337" s="66" t="str">
        <f>IF(Calendar!BE337="","",CONCATENATE(A337,"_",Calendar!BD337,"_",Calendar!BE337,"_",Calendar!BF337,","))</f>
        <v/>
      </c>
      <c r="BN337" s="66" t="str">
        <f>IF(Calendar!BH337="","",CONCATENATE(A337,"_",Calendar!BG337,"_",Calendar!BH337,"_",Calendar!BI337,","))</f>
        <v/>
      </c>
      <c r="BO337" s="66" t="str">
        <f>IF(Calendar!BK337="","",CONCATENATE(A337,"_",Calendar!BJ337,"_",Calendar!BK337,"_",Calendar!BL337,","))</f>
        <v/>
      </c>
      <c r="BP337" s="66" t="str">
        <f>IF(Calendar!BN337="","",CONCATENATE(A337,"_",Calendar!BM337,"_",Calendar!BN337,"_",Calendar!BO337,","))</f>
        <v/>
      </c>
      <c r="BQ337" s="66" t="str">
        <f>IF(Calendar!BQ337="","",CONCATENATE(A337,"_",Calendar!BP337,"_",Calendar!BQ337,"_",Calendar!BR337,","))</f>
        <v/>
      </c>
      <c r="BR337" s="66" t="str">
        <f>IF(Calendar!BT337="","",CONCATENATE(A337,"_",Calendar!BS337,"_",Calendar!BT337,"_",Calendar!BU337,","))</f>
        <v/>
      </c>
      <c r="BS337" s="66" t="str">
        <f>IF(Calendar!BW337="","",CONCATENATE(A337,"_",Calendar!BV337,"_",Calendar!BW337,"_",Calendar!BX337,","))</f>
        <v/>
      </c>
      <c r="BT337" s="66" t="str">
        <f>IF(Calendar!BZ337="","",CONCATENATE(A337,"_",Calendar!BY337,"_",Calendar!BZ337,"_",Calendar!CA337,","))</f>
        <v/>
      </c>
      <c r="BU337" s="66" t="str">
        <f>IF(Calendar!CC337="","",CONCATENATE(A337,"_",Calendar!CB337,"_",Calendar!CC337,"_",Calendar!CD337,","))</f>
        <v/>
      </c>
      <c r="BV337" s="66" t="str">
        <f>IF(Calendar!CF337="","",CONCATENATE(A337,"_",Calendar!CE337,"_",Calendar!CF337,"_",Calendar!CG337,","))</f>
        <v/>
      </c>
      <c r="BW337" s="66" t="str">
        <f>IF(Calendar!CI337="","",CONCATENATE(A337,"_",Calendar!CH337,"_",Calendar!CI337,"_",Calendar!CJ337,","))</f>
        <v/>
      </c>
      <c r="BX337" s="66" t="str">
        <f>IF(Calendar!CL337="","",CONCATENATE(A337,"_",Calendar!CK337,"_",Calendar!CL337,"_",Calendar!CM337,","))</f>
        <v/>
      </c>
      <c r="BY337" s="66" t="str">
        <f>IF(Calendar!CO337="","",CONCATENATE(A337,"_",Calendar!CN337,"_",Calendar!CO337,"_",Calendar!CP337,","))</f>
        <v/>
      </c>
      <c r="BZ337" s="66" t="str">
        <f>IF(Calendar!CR337="","",CONCATENATE(A337,"_",Calendar!CQ337,"_",Calendar!CR337,"_",Calendar!CS337,","))</f>
        <v/>
      </c>
      <c r="CA337" s="66" t="str">
        <f>IF(Calendar!CU337="","",CONCATENATE(A337,"_",Calendar!CT337,"_",Calendar!CU337,"_",Calendar!CV337,","))</f>
        <v/>
      </c>
      <c r="CB337" s="66" t="str">
        <f>IF(Calendar!CX337="","",CONCATENATE(A337,"_",Calendar!CW337,"_",Calendar!CX337,"_",Calendar!CY337,","))</f>
        <v/>
      </c>
      <c r="CC337" s="66" t="str">
        <f>IF(Calendar!DA337="","",CONCATENATE(A337,"_",Calendar!CZ337,"_",Calendar!DA337,"_",Calendar!DB337,","))</f>
        <v/>
      </c>
      <c r="CD337" s="66" t="str">
        <f>IF(Calendar!DD337="","",CONCATENATE(A337,"_",Calendar!DC337,"_",Calendar!DD337,"_",Calendar!DE337,","))</f>
        <v/>
      </c>
      <c r="CE337" s="66" t="str">
        <f>IF(Calendar!DG337="","",CONCATENATE(A337,"_",Calendar!DF337,"_",Calendar!DG337,"_",Calendar!DH337,","))</f>
        <v/>
      </c>
      <c r="CF337" s="66" t="str">
        <f>IF(Calendar!DJ337="","",CONCATENATE(A337,"_",Calendar!DI337,"_",Calendar!DJ337,"_",Calendar!DK337,","))</f>
        <v/>
      </c>
      <c r="CG337" s="66" t="str">
        <f>IF(Calendar!DM337="","",CONCATENATE(A337,"_",Calendar!DL337,"_",Calendar!DM337,"_",Calendar!DN337,","))</f>
        <v/>
      </c>
      <c r="CH337" s="66" t="str">
        <f>IF(Calendar!DP337="","",CONCATENATE(A337,"_",Calendar!DO337,"_",Calendar!DP337,"_",Calendar!DQ337,","))</f>
        <v/>
      </c>
      <c r="CI337" s="66" t="str">
        <f>IF(Calendar!DS337="","",CONCATENATE(A337,"_",Calendar!DR337,"_",Calendar!DS337,"_",Calendar!DT337,","))</f>
        <v/>
      </c>
      <c r="CJ337" s="66" t="str">
        <f>IF(Calendar!DV337="","",CONCATENATE(A337,"_",Calendar!DU337,"_",Calendar!DV337,"_",Calendar!DW337,","))</f>
        <v/>
      </c>
      <c r="CK337" s="66" t="str">
        <f>IF(Calendar!DY337="","",CONCATENATE(A337,"_",Calendar!DX337,"_",Calendar!DY337,"_",Calendar!DZ337,","))</f>
        <v/>
      </c>
      <c r="CL337" s="90" t="str">
        <f>IF(Calendar!EB337="","",CONCATENATE(A337,"_",Calendar!EA337,"_",Calendar!EB337,"_",Calendar!EC337,","))</f>
        <v/>
      </c>
      <c r="CM337" s="94" t="str">
        <f t="shared" si="26"/>
        <v/>
      </c>
      <c r="CN337" s="95" t="str">
        <f t="shared" si="27"/>
        <v/>
      </c>
      <c r="CO337" s="96" t="str">
        <f t="shared" si="28"/>
        <v/>
      </c>
      <c r="CP337" s="94" t="str">
        <f>IF(View!$D$1&lt;&gt;"OK","",IF(OR(View!$C$3="K+4",View!$C$3="K+4 &amp; K+7",View!$C$3="K+4 &amp; K+10",View!$C$3="ALL"),IF(CM337="","",IF(AND(HomeCalc!$A337&gt;=View!$C$1,HomeCalc!A337&lt;=View!$C$2),HomeCalc!CM337,"")),""))</f>
        <v/>
      </c>
      <c r="CQ337" s="95" t="str">
        <f>IF(View!$D$1&lt;&gt;"OK","",IF(OR(View!$C$3="K+7",View!$C$3="K+4 &amp; K+7",View!$C$3="K+7 &amp; K+10",View!$C$3="ALL"),IF(CN337="","",IF(AND(HomeCalc!$A337&gt;=View!$C$1,HomeCalc!A337&lt;=View!$C$2),HomeCalc!CN337,"")),""))</f>
        <v/>
      </c>
      <c r="CR337" s="96" t="str">
        <f>IF(View!$D$1&lt;&gt;"OK","",IF(OR(View!$C$3="K+10",View!$C$3="K+4 &amp; K+10",View!$C$3="K+7 &amp; K+10",View!$C$3="ALL"),IF(CO337="","",IF(AND(HomeCalc!$A337&gt;=View!$C$1,HomeCalc!A337&lt;=View!$C$2),HomeCalc!CO337,"")),""))</f>
        <v/>
      </c>
      <c r="CS337" s="102" t="str">
        <f>IF(View!$D$1&lt;&gt;"OK","",CONCATENATE(CS336,CP337,CQ337,CR337))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38" spans="1:97" ht="15.75" x14ac:dyDescent="0.25">
      <c r="A338" s="11">
        <v>42520</v>
      </c>
      <c r="B338" s="17" t="s">
        <v>87</v>
      </c>
      <c r="C338" s="15">
        <f t="shared" si="29"/>
        <v>49</v>
      </c>
      <c r="D338" s="22" t="s">
        <v>66</v>
      </c>
      <c r="E338" s="8" t="s">
        <v>71</v>
      </c>
      <c r="F338" s="64">
        <f t="shared" si="25"/>
        <v>0</v>
      </c>
      <c r="G338" s="21" t="str">
        <f>IF(OR(RIGHT(Calendar!I338,4)="REDS",RIGHT(Calendar!I338,6)="BLACKS",RIGHT(Calendar!I338,5)="BLUES"),Calendar!H338,"")</f>
        <v/>
      </c>
      <c r="H338" s="21" t="str">
        <f>IF(OR(RIGHT(Calendar!L338,4)="REDS",RIGHT(Calendar!L338,6)="BLACKS",RIGHT(Calendar!L338,5)="BLUES"),Calendar!K338,"")</f>
        <v/>
      </c>
      <c r="I338" s="21" t="str">
        <f>IF(OR(RIGHT(Calendar!O338,4)="REDS",RIGHT(Calendar!O338,6)="BLACKS",RIGHT(Calendar!O338,5)="BLUES"),Calendar!N338,"")</f>
        <v/>
      </c>
      <c r="J338" s="21" t="str">
        <f>IF(OR(RIGHT(Calendar!R338,4)="REDS",RIGHT(Calendar!R338,6)="BLACKS",RIGHT(Calendar!R338,5)="BLUES"),Calendar!Q338,"")</f>
        <v/>
      </c>
      <c r="K338" s="21" t="str">
        <f>IF(OR(RIGHT(Calendar!U338,4)="REDS",RIGHT(Calendar!U338,6)="BLACKS",RIGHT(Calendar!U338,5)="BLUES"),Calendar!T338,"")</f>
        <v/>
      </c>
      <c r="L338" s="21" t="str">
        <f>IF(OR(RIGHT(Calendar!X338,4)="REDS",RIGHT(Calendar!X338,6)="BLACKS",RIGHT(Calendar!X338,5)="BLUES"),Calendar!W338,"")</f>
        <v/>
      </c>
      <c r="M338" s="21" t="str">
        <f>IF(OR(RIGHT(Calendar!AA338,4)="REDS",RIGHT(Calendar!AA338,6)="BLACKS",RIGHT(Calendar!AA338,5)="BLUES"),Calendar!Z338,"")</f>
        <v/>
      </c>
      <c r="N338" s="21" t="str">
        <f>IF(OR(RIGHT(Calendar!AD338,4)="REDS",RIGHT(Calendar!AD338,6)="BLACKS",RIGHT(Calendar!AD338,5)="BLUES"),Calendar!AC338,"")</f>
        <v/>
      </c>
      <c r="O338" s="21" t="str">
        <f>IF(OR(RIGHT(Calendar!AG338,4)="REDS",RIGHT(Calendar!AG338,6)="BLACKS",RIGHT(Calendar!AG338,5)="BLUES"),Calendar!AF338,"")</f>
        <v/>
      </c>
      <c r="P338" s="21" t="str">
        <f>IF(OR(RIGHT(Calendar!AJ338,4)="REDS",RIGHT(Calendar!AJ338,6)="BLACKS",RIGHT(Calendar!AJ338,5)="BLUES"),Calendar!AI338,"")</f>
        <v/>
      </c>
      <c r="Q338" s="21" t="str">
        <f>IF(OR(RIGHT(Calendar!AM338,4)="REDS",RIGHT(Calendar!AM338,6)="BLACKS",RIGHT(Calendar!AM338,5)="BLUES"),Calendar!AL338,"")</f>
        <v/>
      </c>
      <c r="R338" s="21" t="str">
        <f>IF(OR(RIGHT(Calendar!AP338,4)="REDS",RIGHT(Calendar!AP338,6)="BLACKS",RIGHT(Calendar!AP338,5)="BLUES"),Calendar!AO338,"")</f>
        <v/>
      </c>
      <c r="S338" s="21" t="str">
        <f>IF(OR(RIGHT(Calendar!AS338,4)="REDS",RIGHT(Calendar!AS338,6)="BLACKS",RIGHT(Calendar!AS338,5)="BLUES"),Calendar!AR338,"")</f>
        <v/>
      </c>
      <c r="T338" s="21" t="str">
        <f>IF(OR(RIGHT(Calendar!AV338,4)="REDS",RIGHT(Calendar!AV338,6)="BLACKS",RIGHT(Calendar!AV338,5)="BLUES"),Calendar!AU338,"")</f>
        <v/>
      </c>
      <c r="U338" s="21" t="str">
        <f>IF(OR(RIGHT(Calendar!AY338,4)="REDS",RIGHT(Calendar!AY338,6)="BLACKS",RIGHT(Calendar!AY338,5)="BLUES"),Calendar!AX338,"")</f>
        <v/>
      </c>
      <c r="V338" s="21" t="str">
        <f>IF(OR(RIGHT(Calendar!BB338,4)="REDS",RIGHT(Calendar!BB338,6)="BLACKS",RIGHT(Calendar!BB338,5)="BLUES"),Calendar!BA338,"")</f>
        <v/>
      </c>
      <c r="W338" s="21" t="str">
        <f>IF(OR(RIGHT(Calendar!BE338,4)="REDS",RIGHT(Calendar!BE338,6)="BLACKS",RIGHT(Calendar!BE338,5)="BLUES"),Calendar!BD338,"")</f>
        <v/>
      </c>
      <c r="X338" s="21" t="str">
        <f>IF(OR(RIGHT(Calendar!BH338,4)="REDS",RIGHT(Calendar!BH338,6)="BLACKS",RIGHT(Calendar!BH338,5)="BLUES"),Calendar!BG338,"")</f>
        <v/>
      </c>
      <c r="Y338" s="21" t="str">
        <f>IF(OR(RIGHT(Calendar!BK338,4)="REDS",RIGHT(Calendar!BK338,6)="BLACKS",RIGHT(Calendar!BK338,5)="BLUES"),Calendar!BJ338,"")</f>
        <v/>
      </c>
      <c r="Z338" s="21" t="str">
        <f>IF(OR(RIGHT(Calendar!BN338,4)="REDS",RIGHT(Calendar!BN338,6)="BLACKS",RIGHT(Calendar!BN338,5)="BLUES"),Calendar!BM338,"")</f>
        <v/>
      </c>
      <c r="AA338" s="21" t="str">
        <f>IF(OR(RIGHT(Calendar!BQ338,4)="REDS",RIGHT(Calendar!BQ338,6)="BLACKS",RIGHT(Calendar!BQ338,5)="BLUES"),Calendar!BP338,"")</f>
        <v/>
      </c>
      <c r="AB338" s="21" t="str">
        <f>IF(OR(RIGHT(Calendar!BT338,4)="REDS",RIGHT(Calendar!BT338,6)="BLACKS",RIGHT(Calendar!BT338,5)="BLUES"),Calendar!BS338,"")</f>
        <v/>
      </c>
      <c r="AC338" s="21" t="str">
        <f>IF(OR(RIGHT(Calendar!BW338,4)="REDS",RIGHT(Calendar!BW338,6)="BLACKS",RIGHT(Calendar!BW338,5)="BLUES"),Calendar!BV338,"")</f>
        <v/>
      </c>
      <c r="AD338" s="21" t="str">
        <f>IF(OR(RIGHT(Calendar!BZ338,4)="REDS",RIGHT(Calendar!BZ338,6)="BLACKS",RIGHT(Calendar!BZ338,5)="BLUES"),Calendar!BY338,"")</f>
        <v/>
      </c>
      <c r="AE338" s="21" t="str">
        <f>IF(OR(RIGHT(Calendar!CC338,4)="REDS",RIGHT(Calendar!CC338,6)="BLACKS",RIGHT(Calendar!CC338,5)="BLUES"),Calendar!CB338,"")</f>
        <v/>
      </c>
      <c r="AF338" s="21" t="str">
        <f>IF(OR(RIGHT(Calendar!CF338,4)="REDS",RIGHT(Calendar!CF338,6)="BLACKS",RIGHT(Calendar!CF338,5)="BLUES"),Calendar!CE338,"")</f>
        <v/>
      </c>
      <c r="AG338" s="21" t="str">
        <f>IF(OR(RIGHT(Calendar!CI338,4)="REDS",RIGHT(Calendar!CI338,6)="BLACKS",RIGHT(Calendar!CI338,5)="BLUES"),Calendar!CH338,"")</f>
        <v/>
      </c>
      <c r="AH338" s="21" t="str">
        <f>IF(OR(RIGHT(Calendar!CL338,4)="REDS",RIGHT(Calendar!CL338,6)="BLACKS",RIGHT(Calendar!CL338,5)="BLUES"),Calendar!CK338,"")</f>
        <v/>
      </c>
      <c r="AI338" s="21" t="str">
        <f>IF(OR(RIGHT(Calendar!CO338,4)="REDS",RIGHT(Calendar!CO338,6)="BLACKS",RIGHT(Calendar!CO338,5)="BLUES"),Calendar!CN338,"")</f>
        <v/>
      </c>
      <c r="AJ338" s="21" t="str">
        <f>IF(OR(RIGHT(Calendar!CR338,4)="REDS",RIGHT(Calendar!CR338,6)="BLACKS",RIGHT(Calendar!CR338,5)="BLUES"),Calendar!CQ338,"")</f>
        <v/>
      </c>
      <c r="AK338" s="21" t="str">
        <f>IF(OR(RIGHT(Calendar!CU338,4)="REDS",RIGHT(Calendar!CU338,6)="BLACKS",RIGHT(Calendar!CU338,5)="BLUES"),Calendar!CT338,"")</f>
        <v/>
      </c>
      <c r="AL338" s="21" t="str">
        <f>IF(OR(RIGHT(Calendar!CX338,4)="REDS",RIGHT(Calendar!CX338,6)="BLACKS",RIGHT(Calendar!CX338,5)="BLUES"),Calendar!CW338,"")</f>
        <v/>
      </c>
      <c r="AM338" s="21" t="str">
        <f>IF(OR(RIGHT(Calendar!DA338,4)="REDS",RIGHT(Calendar!DA338,6)="BLACKS",RIGHT(Calendar!DA338,5)="BLUES"),Calendar!CZ338,"")</f>
        <v/>
      </c>
      <c r="AN338" s="21" t="str">
        <f>IF(OR(RIGHT(Calendar!DD338,4)="REDS",RIGHT(Calendar!DD338,6)="BLACKS",RIGHT(Calendar!DD338,5)="BLUES"),Calendar!DC338,"")</f>
        <v/>
      </c>
      <c r="AO338" s="21" t="str">
        <f>IF(OR(RIGHT(Calendar!DG338,4)="REDS",RIGHT(Calendar!DG338,6)="BLACKS",RIGHT(Calendar!DG338,5)="BLUES"),Calendar!DF338,"")</f>
        <v/>
      </c>
      <c r="AP338" s="21" t="str">
        <f>IF(OR(RIGHT(Calendar!DJ338,4)="REDS",RIGHT(Calendar!DJ338,6)="BLACKS",RIGHT(Calendar!DJ338,5)="BLUES"),Calendar!DI338,"")</f>
        <v/>
      </c>
      <c r="AQ338" s="21" t="str">
        <f>IF(OR(RIGHT(Calendar!DM338,4)="REDS",RIGHT(Calendar!DM338,6)="BLACKS",RIGHT(Calendar!DM338,5)="BLUES"),Calendar!DL338,"")</f>
        <v/>
      </c>
      <c r="AR338" s="21" t="str">
        <f>IF(OR(RIGHT(Calendar!DP338,4)="REDS",RIGHT(Calendar!DP338,6)="BLACKS",RIGHT(Calendar!DP338,5)="BLUES"),Calendar!DO338,"")</f>
        <v/>
      </c>
      <c r="AS338" s="21" t="str">
        <f>IF(OR(RIGHT(Calendar!DS338,4)="REDS",RIGHT(Calendar!DS338,6)="BLACKS",RIGHT(Calendar!DS338,5)="BLUES"),Calendar!DR338,"")</f>
        <v/>
      </c>
      <c r="AT338" s="21" t="str">
        <f>IF(OR(RIGHT(Calendar!DV338,4)="REDS",RIGHT(Calendar!DV338,6)="BLACKS",RIGHT(Calendar!DV338,5)="BLUES"),Calendar!DU338,"")</f>
        <v/>
      </c>
      <c r="AU338" s="21" t="str">
        <f>IF(OR(RIGHT(Calendar!DY338,4)="REDS",RIGHT(Calendar!DY338,6)="BLACKS",RIGHT(Calendar!DY338,5)="BLUES"),Calendar!DX338,"")</f>
        <v/>
      </c>
      <c r="AV338" s="21" t="str">
        <f>IF(OR(RIGHT(Calendar!EB338,4)="REDS",RIGHT(Calendar!EB338,6)="BLACKS",RIGHT(Calendar!EB338,5)="BLUES"),Calendar!EA338,"")</f>
        <v/>
      </c>
      <c r="AW338" s="66" t="str">
        <f>IF(Calendar!I338="","",CONCATENATE(A338,"_",Calendar!H338,"_",Calendar!I338,"_",Calendar!J338,","))</f>
        <v/>
      </c>
      <c r="AX338" s="66" t="str">
        <f>IF(Calendar!L338="","",CONCATENATE(A338,"_",Calendar!K338,"_",Calendar!L338,"_",Calendar!M338,","))</f>
        <v/>
      </c>
      <c r="AY338" s="66" t="str">
        <f>IF(Calendar!O338="","",CONCATENATE(A338,"_",Calendar!N338,"_",Calendar!O338,"_",Calendar!P338,","))</f>
        <v/>
      </c>
      <c r="AZ338" s="66" t="str">
        <f>IF(Calendar!R338="","",CONCATENATE(A338,"_",Calendar!Q338,"_",Calendar!R338,"_",Calendar!S338,","))</f>
        <v/>
      </c>
      <c r="BA338" s="66" t="str">
        <f>IF(Calendar!U338="","",CONCATENATE(A338,"_",Calendar!T338,"_",Calendar!U338,"_",Calendar!V338,","))</f>
        <v/>
      </c>
      <c r="BB338" s="66" t="str">
        <f>IF(Calendar!X338="","",CONCATENATE(A338,"_",Calendar!W338,"_",Calendar!X338,"_",Calendar!Y338,","))</f>
        <v/>
      </c>
      <c r="BC338" s="66" t="str">
        <f>IF(Calendar!AA338="","",CONCATENATE(A338,"_",Calendar!Z338,"_",Calendar!AA338,"_",Calendar!AB338,","))</f>
        <v/>
      </c>
      <c r="BD338" s="66" t="str">
        <f>IF(Calendar!AD338="","",CONCATENATE(A338,"_",Calendar!AC338,"_",Calendar!AD338,"_",Calendar!AE338,","))</f>
        <v/>
      </c>
      <c r="BE338" s="66" t="str">
        <f>IF(Calendar!AG338="","",CONCATENATE(A338,"_",Calendar!AF338,"_",Calendar!AG338,"_",Calendar!AH338,","))</f>
        <v/>
      </c>
      <c r="BF338" s="66" t="str">
        <f>IF(Calendar!AJ338="","",CONCATENATE(A338,"_",Calendar!AI338,"_",Calendar!AJ338,"_",Calendar!AK338,","))</f>
        <v/>
      </c>
      <c r="BG338" s="66" t="str">
        <f>IF(Calendar!AM338="","",CONCATENATE(A338,"_",Calendar!AL338,"_",Calendar!AM338,"_",Calendar!AN338,","))</f>
        <v/>
      </c>
      <c r="BH338" s="66" t="str">
        <f>IF(Calendar!AP338="","",CONCATENATE(A338,"_",Calendar!AO338,"_",Calendar!AP338,"_",Calendar!AQ338,","))</f>
        <v/>
      </c>
      <c r="BI338" s="66" t="str">
        <f>IF(Calendar!AS338="","",CONCATENATE(A338,"_",Calendar!AR338,"_",Calendar!AS338,"_",Calendar!AT338,","))</f>
        <v/>
      </c>
      <c r="BJ338" s="66" t="str">
        <f>IF(Calendar!AV338="","",CONCATENATE(A338,"_",Calendar!AU338,"_",Calendar!AV338,"_",Calendar!AW338,","))</f>
        <v/>
      </c>
      <c r="BK338" s="66" t="str">
        <f>IF(Calendar!AY338="","",CONCATENATE(A338,"_",Calendar!AX338,"_",Calendar!AY338,"_",Calendar!AZ338,","))</f>
        <v/>
      </c>
      <c r="BL338" s="66" t="str">
        <f>IF(Calendar!BB338="","",CONCATENATE(A338,"_",Calendar!BA338,"_",Calendar!BB338,"_",Calendar!BC338,","))</f>
        <v/>
      </c>
      <c r="BM338" s="66" t="str">
        <f>IF(Calendar!BE338="","",CONCATENATE(A338,"_",Calendar!BD338,"_",Calendar!BE338,"_",Calendar!BF338,","))</f>
        <v/>
      </c>
      <c r="BN338" s="66" t="str">
        <f>IF(Calendar!BH338="","",CONCATENATE(A338,"_",Calendar!BG338,"_",Calendar!BH338,"_",Calendar!BI338,","))</f>
        <v/>
      </c>
      <c r="BO338" s="66" t="str">
        <f>IF(Calendar!BK338="","",CONCATENATE(A338,"_",Calendar!BJ338,"_",Calendar!BK338,"_",Calendar!BL338,","))</f>
        <v/>
      </c>
      <c r="BP338" s="66" t="str">
        <f>IF(Calendar!BN338="","",CONCATENATE(A338,"_",Calendar!BM338,"_",Calendar!BN338,"_",Calendar!BO338,","))</f>
        <v/>
      </c>
      <c r="BQ338" s="66" t="str">
        <f>IF(Calendar!BQ338="","",CONCATENATE(A338,"_",Calendar!BP338,"_",Calendar!BQ338,"_",Calendar!BR338,","))</f>
        <v/>
      </c>
      <c r="BR338" s="66" t="str">
        <f>IF(Calendar!BT338="","",CONCATENATE(A338,"_",Calendar!BS338,"_",Calendar!BT338,"_",Calendar!BU338,","))</f>
        <v/>
      </c>
      <c r="BS338" s="66" t="str">
        <f>IF(Calendar!BW338="","",CONCATENATE(A338,"_",Calendar!BV338,"_",Calendar!BW338,"_",Calendar!BX338,","))</f>
        <v/>
      </c>
      <c r="BT338" s="66" t="str">
        <f>IF(Calendar!BZ338="","",CONCATENATE(A338,"_",Calendar!BY338,"_",Calendar!BZ338,"_",Calendar!CA338,","))</f>
        <v/>
      </c>
      <c r="BU338" s="66" t="str">
        <f>IF(Calendar!CC338="","",CONCATENATE(A338,"_",Calendar!CB338,"_",Calendar!CC338,"_",Calendar!CD338,","))</f>
        <v/>
      </c>
      <c r="BV338" s="66" t="str">
        <f>IF(Calendar!CF338="","",CONCATENATE(A338,"_",Calendar!CE338,"_",Calendar!CF338,"_",Calendar!CG338,","))</f>
        <v/>
      </c>
      <c r="BW338" s="66" t="str">
        <f>IF(Calendar!CI338="","",CONCATENATE(A338,"_",Calendar!CH338,"_",Calendar!CI338,"_",Calendar!CJ338,","))</f>
        <v/>
      </c>
      <c r="BX338" s="66" t="str">
        <f>IF(Calendar!CL338="","",CONCATENATE(A338,"_",Calendar!CK338,"_",Calendar!CL338,"_",Calendar!CM338,","))</f>
        <v/>
      </c>
      <c r="BY338" s="66" t="str">
        <f>IF(Calendar!CO338="","",CONCATENATE(A338,"_",Calendar!CN338,"_",Calendar!CO338,"_",Calendar!CP338,","))</f>
        <v/>
      </c>
      <c r="BZ338" s="66" t="str">
        <f>IF(Calendar!CR338="","",CONCATENATE(A338,"_",Calendar!CQ338,"_",Calendar!CR338,"_",Calendar!CS338,","))</f>
        <v/>
      </c>
      <c r="CA338" s="66" t="str">
        <f>IF(Calendar!CU338="","",CONCATENATE(A338,"_",Calendar!CT338,"_",Calendar!CU338,"_",Calendar!CV338,","))</f>
        <v/>
      </c>
      <c r="CB338" s="66" t="str">
        <f>IF(Calendar!CX338="","",CONCATENATE(A338,"_",Calendar!CW338,"_",Calendar!CX338,"_",Calendar!CY338,","))</f>
        <v/>
      </c>
      <c r="CC338" s="66" t="str">
        <f>IF(Calendar!DA338="","",CONCATENATE(A338,"_",Calendar!CZ338,"_",Calendar!DA338,"_",Calendar!DB338,","))</f>
        <v/>
      </c>
      <c r="CD338" s="66" t="str">
        <f>IF(Calendar!DD338="","",CONCATENATE(A338,"_",Calendar!DC338,"_",Calendar!DD338,"_",Calendar!DE338,","))</f>
        <v/>
      </c>
      <c r="CE338" s="66" t="str">
        <f>IF(Calendar!DG338="","",CONCATENATE(A338,"_",Calendar!DF338,"_",Calendar!DG338,"_",Calendar!DH338,","))</f>
        <v/>
      </c>
      <c r="CF338" s="66" t="str">
        <f>IF(Calendar!DJ338="","",CONCATENATE(A338,"_",Calendar!DI338,"_",Calendar!DJ338,"_",Calendar!DK338,","))</f>
        <v/>
      </c>
      <c r="CG338" s="66" t="str">
        <f>IF(Calendar!DM338="","",CONCATENATE(A338,"_",Calendar!DL338,"_",Calendar!DM338,"_",Calendar!DN338,","))</f>
        <v/>
      </c>
      <c r="CH338" s="66" t="str">
        <f>IF(Calendar!DP338="","",CONCATENATE(A338,"_",Calendar!DO338,"_",Calendar!DP338,"_",Calendar!DQ338,","))</f>
        <v/>
      </c>
      <c r="CI338" s="66" t="str">
        <f>IF(Calendar!DS338="","",CONCATENATE(A338,"_",Calendar!DR338,"_",Calendar!DS338,"_",Calendar!DT338,","))</f>
        <v/>
      </c>
      <c r="CJ338" s="66" t="str">
        <f>IF(Calendar!DV338="","",CONCATENATE(A338,"_",Calendar!DU338,"_",Calendar!DV338,"_",Calendar!DW338,","))</f>
        <v/>
      </c>
      <c r="CK338" s="66" t="str">
        <f>IF(Calendar!DY338="","",CONCATENATE(A338,"_",Calendar!DX338,"_",Calendar!DY338,"_",Calendar!DZ338,","))</f>
        <v/>
      </c>
      <c r="CL338" s="90" t="str">
        <f>IF(Calendar!EB338="","",CONCATENATE(A338,"_",Calendar!EA338,"_",Calendar!EB338,"_",Calendar!EC338,","))</f>
        <v/>
      </c>
      <c r="CM338" s="94" t="str">
        <f t="shared" si="26"/>
        <v/>
      </c>
      <c r="CN338" s="95" t="str">
        <f t="shared" si="27"/>
        <v/>
      </c>
      <c r="CO338" s="96" t="str">
        <f t="shared" si="28"/>
        <v/>
      </c>
      <c r="CP338" s="94" t="str">
        <f>IF(View!$D$1&lt;&gt;"OK","",IF(OR(View!$C$3="K+4",View!$C$3="K+4 &amp; K+7",View!$C$3="K+4 &amp; K+10",View!$C$3="ALL"),IF(CM338="","",IF(AND(HomeCalc!$A338&gt;=View!$C$1,HomeCalc!A338&lt;=View!$C$2),HomeCalc!CM338,"")),""))</f>
        <v/>
      </c>
      <c r="CQ338" s="95" t="str">
        <f>IF(View!$D$1&lt;&gt;"OK","",IF(OR(View!$C$3="K+7",View!$C$3="K+4 &amp; K+7",View!$C$3="K+7 &amp; K+10",View!$C$3="ALL"),IF(CN338="","",IF(AND(HomeCalc!$A338&gt;=View!$C$1,HomeCalc!A338&lt;=View!$C$2),HomeCalc!CN338,"")),""))</f>
        <v/>
      </c>
      <c r="CR338" s="96" t="str">
        <f>IF(View!$D$1&lt;&gt;"OK","",IF(OR(View!$C$3="K+10",View!$C$3="K+4 &amp; K+10",View!$C$3="K+7 &amp; K+10",View!$C$3="ALL"),IF(CO338="","",IF(AND(HomeCalc!$A338&gt;=View!$C$1,HomeCalc!A338&lt;=View!$C$2),HomeCalc!CO338,"")),""))</f>
        <v/>
      </c>
      <c r="CS338" s="102" t="str">
        <f>IF(View!$D$1&lt;&gt;"OK","",CONCATENATE(CS337,CP338,CQ338,CR338))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39" spans="1:97" ht="15.75" x14ac:dyDescent="0.25">
      <c r="A339" s="11">
        <v>42521</v>
      </c>
      <c r="B339" s="17" t="s">
        <v>87</v>
      </c>
      <c r="C339" s="15">
        <f t="shared" si="29"/>
        <v>49</v>
      </c>
      <c r="D339" s="23" t="s">
        <v>67</v>
      </c>
      <c r="E339" s="8" t="s">
        <v>71</v>
      </c>
      <c r="F339" s="64">
        <f t="shared" si="25"/>
        <v>0</v>
      </c>
      <c r="G339" s="21" t="str">
        <f>IF(OR(RIGHT(Calendar!I339,4)="REDS",RIGHT(Calendar!I339,6)="BLACKS",RIGHT(Calendar!I339,5)="BLUES"),Calendar!H339,"")</f>
        <v/>
      </c>
      <c r="H339" s="21" t="str">
        <f>IF(OR(RIGHT(Calendar!L339,4)="REDS",RIGHT(Calendar!L339,6)="BLACKS",RIGHT(Calendar!L339,5)="BLUES"),Calendar!K339,"")</f>
        <v/>
      </c>
      <c r="I339" s="21" t="str">
        <f>IF(OR(RIGHT(Calendar!O339,4)="REDS",RIGHT(Calendar!O339,6)="BLACKS",RIGHT(Calendar!O339,5)="BLUES"),Calendar!N339,"")</f>
        <v/>
      </c>
      <c r="J339" s="21" t="str">
        <f>IF(OR(RIGHT(Calendar!R339,4)="REDS",RIGHT(Calendar!R339,6)="BLACKS",RIGHT(Calendar!R339,5)="BLUES"),Calendar!Q339,"")</f>
        <v/>
      </c>
      <c r="K339" s="21" t="str">
        <f>IF(OR(RIGHT(Calendar!U339,4)="REDS",RIGHT(Calendar!U339,6)="BLACKS",RIGHT(Calendar!U339,5)="BLUES"),Calendar!T339,"")</f>
        <v/>
      </c>
      <c r="L339" s="21" t="str">
        <f>IF(OR(RIGHT(Calendar!X339,4)="REDS",RIGHT(Calendar!X339,6)="BLACKS",RIGHT(Calendar!X339,5)="BLUES"),Calendar!W339,"")</f>
        <v/>
      </c>
      <c r="M339" s="21" t="str">
        <f>IF(OR(RIGHT(Calendar!AA339,4)="REDS",RIGHT(Calendar!AA339,6)="BLACKS",RIGHT(Calendar!AA339,5)="BLUES"),Calendar!Z339,"")</f>
        <v/>
      </c>
      <c r="N339" s="21" t="str">
        <f>IF(OR(RIGHT(Calendar!AD339,4)="REDS",RIGHT(Calendar!AD339,6)="BLACKS",RIGHT(Calendar!AD339,5)="BLUES"),Calendar!AC339,"")</f>
        <v/>
      </c>
      <c r="O339" s="21" t="str">
        <f>IF(OR(RIGHT(Calendar!AG339,4)="REDS",RIGHT(Calendar!AG339,6)="BLACKS",RIGHT(Calendar!AG339,5)="BLUES"),Calendar!AF339,"")</f>
        <v/>
      </c>
      <c r="P339" s="21" t="str">
        <f>IF(OR(RIGHT(Calendar!AJ339,4)="REDS",RIGHT(Calendar!AJ339,6)="BLACKS",RIGHT(Calendar!AJ339,5)="BLUES"),Calendar!AI339,"")</f>
        <v/>
      </c>
      <c r="Q339" s="21" t="str">
        <f>IF(OR(RIGHT(Calendar!AM339,4)="REDS",RIGHT(Calendar!AM339,6)="BLACKS",RIGHT(Calendar!AM339,5)="BLUES"),Calendar!AL339,"")</f>
        <v/>
      </c>
      <c r="R339" s="21" t="str">
        <f>IF(OR(RIGHT(Calendar!AP339,4)="REDS",RIGHT(Calendar!AP339,6)="BLACKS",RIGHT(Calendar!AP339,5)="BLUES"),Calendar!AO339,"")</f>
        <v/>
      </c>
      <c r="S339" s="21" t="str">
        <f>IF(OR(RIGHT(Calendar!AS339,4)="REDS",RIGHT(Calendar!AS339,6)="BLACKS",RIGHT(Calendar!AS339,5)="BLUES"),Calendar!AR339,"")</f>
        <v/>
      </c>
      <c r="T339" s="21" t="str">
        <f>IF(OR(RIGHT(Calendar!AV339,4)="REDS",RIGHT(Calendar!AV339,6)="BLACKS",RIGHT(Calendar!AV339,5)="BLUES"),Calendar!AU339,"")</f>
        <v/>
      </c>
      <c r="U339" s="21" t="str">
        <f>IF(OR(RIGHT(Calendar!AY339,4)="REDS",RIGHT(Calendar!AY339,6)="BLACKS",RIGHT(Calendar!AY339,5)="BLUES"),Calendar!AX339,"")</f>
        <v/>
      </c>
      <c r="V339" s="21" t="str">
        <f>IF(OR(RIGHT(Calendar!BB339,4)="REDS",RIGHT(Calendar!BB339,6)="BLACKS",RIGHT(Calendar!BB339,5)="BLUES"),Calendar!BA339,"")</f>
        <v/>
      </c>
      <c r="W339" s="21" t="str">
        <f>IF(OR(RIGHT(Calendar!BE339,4)="REDS",RIGHT(Calendar!BE339,6)="BLACKS",RIGHT(Calendar!BE339,5)="BLUES"),Calendar!BD339,"")</f>
        <v/>
      </c>
      <c r="X339" s="21" t="str">
        <f>IF(OR(RIGHT(Calendar!BH339,4)="REDS",RIGHT(Calendar!BH339,6)="BLACKS",RIGHT(Calendar!BH339,5)="BLUES"),Calendar!BG339,"")</f>
        <v/>
      </c>
      <c r="Y339" s="21" t="str">
        <f>IF(OR(RIGHT(Calendar!BK339,4)="REDS",RIGHT(Calendar!BK339,6)="BLACKS",RIGHT(Calendar!BK339,5)="BLUES"),Calendar!BJ339,"")</f>
        <v/>
      </c>
      <c r="Z339" s="21" t="str">
        <f>IF(OR(RIGHT(Calendar!BN339,4)="REDS",RIGHT(Calendar!BN339,6)="BLACKS",RIGHT(Calendar!BN339,5)="BLUES"),Calendar!BM339,"")</f>
        <v/>
      </c>
      <c r="AA339" s="21" t="str">
        <f>IF(OR(RIGHT(Calendar!BQ339,4)="REDS",RIGHT(Calendar!BQ339,6)="BLACKS",RIGHT(Calendar!BQ339,5)="BLUES"),Calendar!BP339,"")</f>
        <v/>
      </c>
      <c r="AB339" s="21" t="str">
        <f>IF(OR(RIGHT(Calendar!BT339,4)="REDS",RIGHT(Calendar!BT339,6)="BLACKS",RIGHT(Calendar!BT339,5)="BLUES"),Calendar!BS339,"")</f>
        <v/>
      </c>
      <c r="AC339" s="21" t="str">
        <f>IF(OR(RIGHT(Calendar!BW339,4)="REDS",RIGHT(Calendar!BW339,6)="BLACKS",RIGHT(Calendar!BW339,5)="BLUES"),Calendar!BV339,"")</f>
        <v/>
      </c>
      <c r="AD339" s="21" t="str">
        <f>IF(OR(RIGHT(Calendar!BZ339,4)="REDS",RIGHT(Calendar!BZ339,6)="BLACKS",RIGHT(Calendar!BZ339,5)="BLUES"),Calendar!BY339,"")</f>
        <v/>
      </c>
      <c r="AE339" s="21" t="str">
        <f>IF(OR(RIGHT(Calendar!CC339,4)="REDS",RIGHT(Calendar!CC339,6)="BLACKS",RIGHT(Calendar!CC339,5)="BLUES"),Calendar!CB339,"")</f>
        <v/>
      </c>
      <c r="AF339" s="21" t="str">
        <f>IF(OR(RIGHT(Calendar!CF339,4)="REDS",RIGHT(Calendar!CF339,6)="BLACKS",RIGHT(Calendar!CF339,5)="BLUES"),Calendar!CE339,"")</f>
        <v/>
      </c>
      <c r="AG339" s="21" t="str">
        <f>IF(OR(RIGHT(Calendar!CI339,4)="REDS",RIGHT(Calendar!CI339,6)="BLACKS",RIGHT(Calendar!CI339,5)="BLUES"),Calendar!CH339,"")</f>
        <v/>
      </c>
      <c r="AH339" s="21" t="str">
        <f>IF(OR(RIGHT(Calendar!CL339,4)="REDS",RIGHT(Calendar!CL339,6)="BLACKS",RIGHT(Calendar!CL339,5)="BLUES"),Calendar!CK339,"")</f>
        <v/>
      </c>
      <c r="AI339" s="21" t="str">
        <f>IF(OR(RIGHT(Calendar!CO339,4)="REDS",RIGHT(Calendar!CO339,6)="BLACKS",RIGHT(Calendar!CO339,5)="BLUES"),Calendar!CN339,"")</f>
        <v/>
      </c>
      <c r="AJ339" s="21" t="str">
        <f>IF(OR(RIGHT(Calendar!CR339,4)="REDS",RIGHT(Calendar!CR339,6)="BLACKS",RIGHT(Calendar!CR339,5)="BLUES"),Calendar!CQ339,"")</f>
        <v/>
      </c>
      <c r="AK339" s="21" t="str">
        <f>IF(OR(RIGHT(Calendar!CU339,4)="REDS",RIGHT(Calendar!CU339,6)="BLACKS",RIGHT(Calendar!CU339,5)="BLUES"),Calendar!CT339,"")</f>
        <v/>
      </c>
      <c r="AL339" s="21" t="str">
        <f>IF(OR(RIGHT(Calendar!CX339,4)="REDS",RIGHT(Calendar!CX339,6)="BLACKS",RIGHT(Calendar!CX339,5)="BLUES"),Calendar!CW339,"")</f>
        <v/>
      </c>
      <c r="AM339" s="21" t="str">
        <f>IF(OR(RIGHT(Calendar!DA339,4)="REDS",RIGHT(Calendar!DA339,6)="BLACKS",RIGHT(Calendar!DA339,5)="BLUES"),Calendar!CZ339,"")</f>
        <v/>
      </c>
      <c r="AN339" s="21" t="str">
        <f>IF(OR(RIGHT(Calendar!DD339,4)="REDS",RIGHT(Calendar!DD339,6)="BLACKS",RIGHT(Calendar!DD339,5)="BLUES"),Calendar!DC339,"")</f>
        <v/>
      </c>
      <c r="AO339" s="21" t="str">
        <f>IF(OR(RIGHT(Calendar!DG339,4)="REDS",RIGHT(Calendar!DG339,6)="BLACKS",RIGHT(Calendar!DG339,5)="BLUES"),Calendar!DF339,"")</f>
        <v/>
      </c>
      <c r="AP339" s="21" t="str">
        <f>IF(OR(RIGHT(Calendar!DJ339,4)="REDS",RIGHT(Calendar!DJ339,6)="BLACKS",RIGHT(Calendar!DJ339,5)="BLUES"),Calendar!DI339,"")</f>
        <v/>
      </c>
      <c r="AQ339" s="21" t="str">
        <f>IF(OR(RIGHT(Calendar!DM339,4)="REDS",RIGHT(Calendar!DM339,6)="BLACKS",RIGHT(Calendar!DM339,5)="BLUES"),Calendar!DL339,"")</f>
        <v/>
      </c>
      <c r="AR339" s="21" t="str">
        <f>IF(OR(RIGHT(Calendar!DP339,4)="REDS",RIGHT(Calendar!DP339,6)="BLACKS",RIGHT(Calendar!DP339,5)="BLUES"),Calendar!DO339,"")</f>
        <v/>
      </c>
      <c r="AS339" s="21" t="str">
        <f>IF(OR(RIGHT(Calendar!DS339,4)="REDS",RIGHT(Calendar!DS339,6)="BLACKS",RIGHT(Calendar!DS339,5)="BLUES"),Calendar!DR339,"")</f>
        <v/>
      </c>
      <c r="AT339" s="21" t="str">
        <f>IF(OR(RIGHT(Calendar!DV339,4)="REDS",RIGHT(Calendar!DV339,6)="BLACKS",RIGHT(Calendar!DV339,5)="BLUES"),Calendar!DU339,"")</f>
        <v/>
      </c>
      <c r="AU339" s="21" t="str">
        <f>IF(OR(RIGHT(Calendar!DY339,4)="REDS",RIGHT(Calendar!DY339,6)="BLACKS",RIGHT(Calendar!DY339,5)="BLUES"),Calendar!DX339,"")</f>
        <v/>
      </c>
      <c r="AV339" s="21" t="str">
        <f>IF(OR(RIGHT(Calendar!EB339,4)="REDS",RIGHT(Calendar!EB339,6)="BLACKS",RIGHT(Calendar!EB339,5)="BLUES"),Calendar!EA339,"")</f>
        <v/>
      </c>
      <c r="AW339" s="66" t="str">
        <f>IF(Calendar!I339="","",CONCATENATE(A339,"_",Calendar!H339,"_",Calendar!I339,"_",Calendar!J339,","))</f>
        <v/>
      </c>
      <c r="AX339" s="66" t="str">
        <f>IF(Calendar!L339="","",CONCATENATE(A339,"_",Calendar!K339,"_",Calendar!L339,"_",Calendar!M339,","))</f>
        <v/>
      </c>
      <c r="AY339" s="66" t="str">
        <f>IF(Calendar!O339="","",CONCATENATE(A339,"_",Calendar!N339,"_",Calendar!O339,"_",Calendar!P339,","))</f>
        <v/>
      </c>
      <c r="AZ339" s="66" t="str">
        <f>IF(Calendar!R339="","",CONCATENATE(A339,"_",Calendar!Q339,"_",Calendar!R339,"_",Calendar!S339,","))</f>
        <v/>
      </c>
      <c r="BA339" s="66" t="str">
        <f>IF(Calendar!U339="","",CONCATENATE(A339,"_",Calendar!T339,"_",Calendar!U339,"_",Calendar!V339,","))</f>
        <v/>
      </c>
      <c r="BB339" s="66" t="str">
        <f>IF(Calendar!X339="","",CONCATENATE(A339,"_",Calendar!W339,"_",Calendar!X339,"_",Calendar!Y339,","))</f>
        <v/>
      </c>
      <c r="BC339" s="66" t="str">
        <f>IF(Calendar!AA339="","",CONCATENATE(A339,"_",Calendar!Z339,"_",Calendar!AA339,"_",Calendar!AB339,","))</f>
        <v/>
      </c>
      <c r="BD339" s="66" t="str">
        <f>IF(Calendar!AD339="","",CONCATENATE(A339,"_",Calendar!AC339,"_",Calendar!AD339,"_",Calendar!AE339,","))</f>
        <v/>
      </c>
      <c r="BE339" s="66" t="str">
        <f>IF(Calendar!AG339="","",CONCATENATE(A339,"_",Calendar!AF339,"_",Calendar!AG339,"_",Calendar!AH339,","))</f>
        <v/>
      </c>
      <c r="BF339" s="66" t="str">
        <f>IF(Calendar!AJ339="","",CONCATENATE(A339,"_",Calendar!AI339,"_",Calendar!AJ339,"_",Calendar!AK339,","))</f>
        <v/>
      </c>
      <c r="BG339" s="66" t="str">
        <f>IF(Calendar!AM339="","",CONCATENATE(A339,"_",Calendar!AL339,"_",Calendar!AM339,"_",Calendar!AN339,","))</f>
        <v/>
      </c>
      <c r="BH339" s="66" t="str">
        <f>IF(Calendar!AP339="","",CONCATENATE(A339,"_",Calendar!AO339,"_",Calendar!AP339,"_",Calendar!AQ339,","))</f>
        <v/>
      </c>
      <c r="BI339" s="66" t="str">
        <f>IF(Calendar!AS339="","",CONCATENATE(A339,"_",Calendar!AR339,"_",Calendar!AS339,"_",Calendar!AT339,","))</f>
        <v/>
      </c>
      <c r="BJ339" s="66" t="str">
        <f>IF(Calendar!AV339="","",CONCATENATE(A339,"_",Calendar!AU339,"_",Calendar!AV339,"_",Calendar!AW339,","))</f>
        <v/>
      </c>
      <c r="BK339" s="66" t="str">
        <f>IF(Calendar!AY339="","",CONCATENATE(A339,"_",Calendar!AX339,"_",Calendar!AY339,"_",Calendar!AZ339,","))</f>
        <v/>
      </c>
      <c r="BL339" s="66" t="str">
        <f>IF(Calendar!BB339="","",CONCATENATE(A339,"_",Calendar!BA339,"_",Calendar!BB339,"_",Calendar!BC339,","))</f>
        <v/>
      </c>
      <c r="BM339" s="66" t="str">
        <f>IF(Calendar!BE339="","",CONCATENATE(A339,"_",Calendar!BD339,"_",Calendar!BE339,"_",Calendar!BF339,","))</f>
        <v/>
      </c>
      <c r="BN339" s="66" t="str">
        <f>IF(Calendar!BH339="","",CONCATENATE(A339,"_",Calendar!BG339,"_",Calendar!BH339,"_",Calendar!BI339,","))</f>
        <v/>
      </c>
      <c r="BO339" s="66" t="str">
        <f>IF(Calendar!BK339="","",CONCATENATE(A339,"_",Calendar!BJ339,"_",Calendar!BK339,"_",Calendar!BL339,","))</f>
        <v/>
      </c>
      <c r="BP339" s="66" t="str">
        <f>IF(Calendar!BN339="","",CONCATENATE(A339,"_",Calendar!BM339,"_",Calendar!BN339,"_",Calendar!BO339,","))</f>
        <v/>
      </c>
      <c r="BQ339" s="66" t="str">
        <f>IF(Calendar!BQ339="","",CONCATENATE(A339,"_",Calendar!BP339,"_",Calendar!BQ339,"_",Calendar!BR339,","))</f>
        <v/>
      </c>
      <c r="BR339" s="66" t="str">
        <f>IF(Calendar!BT339="","",CONCATENATE(A339,"_",Calendar!BS339,"_",Calendar!BT339,"_",Calendar!BU339,","))</f>
        <v/>
      </c>
      <c r="BS339" s="66" t="str">
        <f>IF(Calendar!BW339="","",CONCATENATE(A339,"_",Calendar!BV339,"_",Calendar!BW339,"_",Calendar!BX339,","))</f>
        <v/>
      </c>
      <c r="BT339" s="66" t="str">
        <f>IF(Calendar!BZ339="","",CONCATENATE(A339,"_",Calendar!BY339,"_",Calendar!BZ339,"_",Calendar!CA339,","))</f>
        <v/>
      </c>
      <c r="BU339" s="66" t="str">
        <f>IF(Calendar!CC339="","",CONCATENATE(A339,"_",Calendar!CB339,"_",Calendar!CC339,"_",Calendar!CD339,","))</f>
        <v/>
      </c>
      <c r="BV339" s="66" t="str">
        <f>IF(Calendar!CF339="","",CONCATENATE(A339,"_",Calendar!CE339,"_",Calendar!CF339,"_",Calendar!CG339,","))</f>
        <v/>
      </c>
      <c r="BW339" s="66" t="str">
        <f>IF(Calendar!CI339="","",CONCATENATE(A339,"_",Calendar!CH339,"_",Calendar!CI339,"_",Calendar!CJ339,","))</f>
        <v/>
      </c>
      <c r="BX339" s="66" t="str">
        <f>IF(Calendar!CL339="","",CONCATENATE(A339,"_",Calendar!CK339,"_",Calendar!CL339,"_",Calendar!CM339,","))</f>
        <v/>
      </c>
      <c r="BY339" s="66" t="str">
        <f>IF(Calendar!CO339="","",CONCATENATE(A339,"_",Calendar!CN339,"_",Calendar!CO339,"_",Calendar!CP339,","))</f>
        <v/>
      </c>
      <c r="BZ339" s="66" t="str">
        <f>IF(Calendar!CR339="","",CONCATENATE(A339,"_",Calendar!CQ339,"_",Calendar!CR339,"_",Calendar!CS339,","))</f>
        <v/>
      </c>
      <c r="CA339" s="66" t="str">
        <f>IF(Calendar!CU339="","",CONCATENATE(A339,"_",Calendar!CT339,"_",Calendar!CU339,"_",Calendar!CV339,","))</f>
        <v/>
      </c>
      <c r="CB339" s="66" t="str">
        <f>IF(Calendar!CX339="","",CONCATENATE(A339,"_",Calendar!CW339,"_",Calendar!CX339,"_",Calendar!CY339,","))</f>
        <v/>
      </c>
      <c r="CC339" s="66" t="str">
        <f>IF(Calendar!DA339="","",CONCATENATE(A339,"_",Calendar!CZ339,"_",Calendar!DA339,"_",Calendar!DB339,","))</f>
        <v/>
      </c>
      <c r="CD339" s="66" t="str">
        <f>IF(Calendar!DD339="","",CONCATENATE(A339,"_",Calendar!DC339,"_",Calendar!DD339,"_",Calendar!DE339,","))</f>
        <v/>
      </c>
      <c r="CE339" s="66" t="str">
        <f>IF(Calendar!DG339="","",CONCATENATE(A339,"_",Calendar!DF339,"_",Calendar!DG339,"_",Calendar!DH339,","))</f>
        <v/>
      </c>
      <c r="CF339" s="66" t="str">
        <f>IF(Calendar!DJ339="","",CONCATENATE(A339,"_",Calendar!DI339,"_",Calendar!DJ339,"_",Calendar!DK339,","))</f>
        <v/>
      </c>
      <c r="CG339" s="66" t="str">
        <f>IF(Calendar!DM339="","",CONCATENATE(A339,"_",Calendar!DL339,"_",Calendar!DM339,"_",Calendar!DN339,","))</f>
        <v/>
      </c>
      <c r="CH339" s="66" t="str">
        <f>IF(Calendar!DP339="","",CONCATENATE(A339,"_",Calendar!DO339,"_",Calendar!DP339,"_",Calendar!DQ339,","))</f>
        <v/>
      </c>
      <c r="CI339" s="66" t="str">
        <f>IF(Calendar!DS339="","",CONCATENATE(A339,"_",Calendar!DR339,"_",Calendar!DS339,"_",Calendar!DT339,","))</f>
        <v/>
      </c>
      <c r="CJ339" s="66" t="str">
        <f>IF(Calendar!DV339="","",CONCATENATE(A339,"_",Calendar!DU339,"_",Calendar!DV339,"_",Calendar!DW339,","))</f>
        <v/>
      </c>
      <c r="CK339" s="66" t="str">
        <f>IF(Calendar!DY339="","",CONCATENATE(A339,"_",Calendar!DX339,"_",Calendar!DY339,"_",Calendar!DZ339,","))</f>
        <v/>
      </c>
      <c r="CL339" s="90" t="str">
        <f>IF(Calendar!EB339="","",CONCATENATE(A339,"_",Calendar!EA339,"_",Calendar!EB339,"_",Calendar!EC339,","))</f>
        <v/>
      </c>
      <c r="CM339" s="94" t="str">
        <f t="shared" si="26"/>
        <v/>
      </c>
      <c r="CN339" s="95" t="str">
        <f t="shared" si="27"/>
        <v/>
      </c>
      <c r="CO339" s="96" t="str">
        <f t="shared" si="28"/>
        <v/>
      </c>
      <c r="CP339" s="94" t="str">
        <f>IF(View!$D$1&lt;&gt;"OK","",IF(OR(View!$C$3="K+4",View!$C$3="K+4 &amp; K+7",View!$C$3="K+4 &amp; K+10",View!$C$3="ALL"),IF(CM339="","",IF(AND(HomeCalc!$A339&gt;=View!$C$1,HomeCalc!A339&lt;=View!$C$2),HomeCalc!CM339,"")),""))</f>
        <v/>
      </c>
      <c r="CQ339" s="95" t="str">
        <f>IF(View!$D$1&lt;&gt;"OK","",IF(OR(View!$C$3="K+7",View!$C$3="K+4 &amp; K+7",View!$C$3="K+7 &amp; K+10",View!$C$3="ALL"),IF(CN339="","",IF(AND(HomeCalc!$A339&gt;=View!$C$1,HomeCalc!A339&lt;=View!$C$2),HomeCalc!CN339,"")),""))</f>
        <v/>
      </c>
      <c r="CR339" s="96" t="str">
        <f>IF(View!$D$1&lt;&gt;"OK","",IF(OR(View!$C$3="K+10",View!$C$3="K+4 &amp; K+10",View!$C$3="K+7 &amp; K+10",View!$C$3="ALL"),IF(CO339="","",IF(AND(HomeCalc!$A339&gt;=View!$C$1,HomeCalc!A339&lt;=View!$C$2),HomeCalc!CO339,"")),""))</f>
        <v/>
      </c>
      <c r="CS339" s="102" t="str">
        <f>IF(View!$D$1&lt;&gt;"OK","",CONCATENATE(CS338,CP339,CQ339,CR339))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40" spans="1:97" ht="15.75" x14ac:dyDescent="0.25">
      <c r="A340" s="11">
        <v>42522</v>
      </c>
      <c r="B340" s="18" t="s">
        <v>91</v>
      </c>
      <c r="C340" s="15">
        <f t="shared" si="29"/>
        <v>49</v>
      </c>
      <c r="D340" s="24" t="s">
        <v>60</v>
      </c>
      <c r="E340" s="8" t="s">
        <v>71</v>
      </c>
      <c r="F340" s="64">
        <f t="shared" si="25"/>
        <v>0</v>
      </c>
      <c r="G340" s="21" t="str">
        <f>IF(OR(RIGHT(Calendar!I340,4)="REDS",RIGHT(Calendar!I340,6)="BLACKS",RIGHT(Calendar!I340,5)="BLUES"),Calendar!H340,"")</f>
        <v/>
      </c>
      <c r="H340" s="21" t="str">
        <f>IF(OR(RIGHT(Calendar!L340,4)="REDS",RIGHT(Calendar!L340,6)="BLACKS",RIGHT(Calendar!L340,5)="BLUES"),Calendar!K340,"")</f>
        <v/>
      </c>
      <c r="I340" s="21" t="str">
        <f>IF(OR(RIGHT(Calendar!O340,4)="REDS",RIGHT(Calendar!O340,6)="BLACKS",RIGHT(Calendar!O340,5)="BLUES"),Calendar!N340,"")</f>
        <v/>
      </c>
      <c r="J340" s="21" t="str">
        <f>IF(OR(RIGHT(Calendar!R340,4)="REDS",RIGHT(Calendar!R340,6)="BLACKS",RIGHT(Calendar!R340,5)="BLUES"),Calendar!Q340,"")</f>
        <v/>
      </c>
      <c r="K340" s="21" t="str">
        <f>IF(OR(RIGHT(Calendar!U340,4)="REDS",RIGHT(Calendar!U340,6)="BLACKS",RIGHT(Calendar!U340,5)="BLUES"),Calendar!T340,"")</f>
        <v/>
      </c>
      <c r="L340" s="21" t="str">
        <f>IF(OR(RIGHT(Calendar!X340,4)="REDS",RIGHT(Calendar!X340,6)="BLACKS",RIGHT(Calendar!X340,5)="BLUES"),Calendar!W340,"")</f>
        <v/>
      </c>
      <c r="M340" s="21" t="str">
        <f>IF(OR(RIGHT(Calendar!AA340,4)="REDS",RIGHT(Calendar!AA340,6)="BLACKS",RIGHT(Calendar!AA340,5)="BLUES"),Calendar!Z340,"")</f>
        <v/>
      </c>
      <c r="N340" s="21" t="str">
        <f>IF(OR(RIGHT(Calendar!AD340,4)="REDS",RIGHT(Calendar!AD340,6)="BLACKS",RIGHT(Calendar!AD340,5)="BLUES"),Calendar!AC340,"")</f>
        <v/>
      </c>
      <c r="O340" s="21" t="str">
        <f>IF(OR(RIGHT(Calendar!AG340,4)="REDS",RIGHT(Calendar!AG340,6)="BLACKS",RIGHT(Calendar!AG340,5)="BLUES"),Calendar!AF340,"")</f>
        <v/>
      </c>
      <c r="P340" s="21" t="str">
        <f>IF(OR(RIGHT(Calendar!AJ340,4)="REDS",RIGHT(Calendar!AJ340,6)="BLACKS",RIGHT(Calendar!AJ340,5)="BLUES"),Calendar!AI340,"")</f>
        <v/>
      </c>
      <c r="Q340" s="21" t="str">
        <f>IF(OR(RIGHT(Calendar!AM340,4)="REDS",RIGHT(Calendar!AM340,6)="BLACKS",RIGHT(Calendar!AM340,5)="BLUES"),Calendar!AL340,"")</f>
        <v/>
      </c>
      <c r="R340" s="21" t="str">
        <f>IF(OR(RIGHT(Calendar!AP340,4)="REDS",RIGHT(Calendar!AP340,6)="BLACKS",RIGHT(Calendar!AP340,5)="BLUES"),Calendar!AO340,"")</f>
        <v/>
      </c>
      <c r="S340" s="21" t="str">
        <f>IF(OR(RIGHT(Calendar!AS340,4)="REDS",RIGHT(Calendar!AS340,6)="BLACKS",RIGHT(Calendar!AS340,5)="BLUES"),Calendar!AR340,"")</f>
        <v/>
      </c>
      <c r="T340" s="21" t="str">
        <f>IF(OR(RIGHT(Calendar!AV340,4)="REDS",RIGHT(Calendar!AV340,6)="BLACKS",RIGHT(Calendar!AV340,5)="BLUES"),Calendar!AU340,"")</f>
        <v/>
      </c>
      <c r="U340" s="21" t="str">
        <f>IF(OR(RIGHT(Calendar!AY340,4)="REDS",RIGHT(Calendar!AY340,6)="BLACKS",RIGHT(Calendar!AY340,5)="BLUES"),Calendar!AX340,"")</f>
        <v/>
      </c>
      <c r="V340" s="21" t="str">
        <f>IF(OR(RIGHT(Calendar!BB340,4)="REDS",RIGHT(Calendar!BB340,6)="BLACKS",RIGHT(Calendar!BB340,5)="BLUES"),Calendar!BA340,"")</f>
        <v/>
      </c>
      <c r="W340" s="21" t="str">
        <f>IF(OR(RIGHT(Calendar!BE340,4)="REDS",RIGHT(Calendar!BE340,6)="BLACKS",RIGHT(Calendar!BE340,5)="BLUES"),Calendar!BD340,"")</f>
        <v/>
      </c>
      <c r="X340" s="21" t="str">
        <f>IF(OR(RIGHT(Calendar!BH340,4)="REDS",RIGHT(Calendar!BH340,6)="BLACKS",RIGHT(Calendar!BH340,5)="BLUES"),Calendar!BG340,"")</f>
        <v/>
      </c>
      <c r="Y340" s="21" t="str">
        <f>IF(OR(RIGHT(Calendar!BK340,4)="REDS",RIGHT(Calendar!BK340,6)="BLACKS",RIGHT(Calendar!BK340,5)="BLUES"),Calendar!BJ340,"")</f>
        <v/>
      </c>
      <c r="Z340" s="21" t="str">
        <f>IF(OR(RIGHT(Calendar!BN340,4)="REDS",RIGHT(Calendar!BN340,6)="BLACKS",RIGHT(Calendar!BN340,5)="BLUES"),Calendar!BM340,"")</f>
        <v/>
      </c>
      <c r="AA340" s="21" t="str">
        <f>IF(OR(RIGHT(Calendar!BQ340,4)="REDS",RIGHT(Calendar!BQ340,6)="BLACKS",RIGHT(Calendar!BQ340,5)="BLUES"),Calendar!BP340,"")</f>
        <v/>
      </c>
      <c r="AB340" s="21" t="str">
        <f>IF(OR(RIGHT(Calendar!BT340,4)="REDS",RIGHT(Calendar!BT340,6)="BLACKS",RIGHT(Calendar!BT340,5)="BLUES"),Calendar!BS340,"")</f>
        <v/>
      </c>
      <c r="AC340" s="21" t="str">
        <f>IF(OR(RIGHT(Calendar!BW340,4)="REDS",RIGHT(Calendar!BW340,6)="BLACKS",RIGHT(Calendar!BW340,5)="BLUES"),Calendar!BV340,"")</f>
        <v/>
      </c>
      <c r="AD340" s="21" t="str">
        <f>IF(OR(RIGHT(Calendar!BZ340,4)="REDS",RIGHT(Calendar!BZ340,6)="BLACKS",RIGHT(Calendar!BZ340,5)="BLUES"),Calendar!BY340,"")</f>
        <v/>
      </c>
      <c r="AE340" s="21" t="str">
        <f>IF(OR(RIGHT(Calendar!CC340,4)="REDS",RIGHT(Calendar!CC340,6)="BLACKS",RIGHT(Calendar!CC340,5)="BLUES"),Calendar!CB340,"")</f>
        <v/>
      </c>
      <c r="AF340" s="21" t="str">
        <f>IF(OR(RIGHT(Calendar!CF340,4)="REDS",RIGHT(Calendar!CF340,6)="BLACKS",RIGHT(Calendar!CF340,5)="BLUES"),Calendar!CE340,"")</f>
        <v/>
      </c>
      <c r="AG340" s="21" t="str">
        <f>IF(OR(RIGHT(Calendar!CI340,4)="REDS",RIGHT(Calendar!CI340,6)="BLACKS",RIGHT(Calendar!CI340,5)="BLUES"),Calendar!CH340,"")</f>
        <v/>
      </c>
      <c r="AH340" s="21" t="str">
        <f>IF(OR(RIGHT(Calendar!CL340,4)="REDS",RIGHT(Calendar!CL340,6)="BLACKS",RIGHT(Calendar!CL340,5)="BLUES"),Calendar!CK340,"")</f>
        <v/>
      </c>
      <c r="AI340" s="21" t="str">
        <f>IF(OR(RIGHT(Calendar!CO340,4)="REDS",RIGHT(Calendar!CO340,6)="BLACKS",RIGHT(Calendar!CO340,5)="BLUES"),Calendar!CN340,"")</f>
        <v/>
      </c>
      <c r="AJ340" s="21" t="str">
        <f>IF(OR(RIGHT(Calendar!CR340,4)="REDS",RIGHT(Calendar!CR340,6)="BLACKS",RIGHT(Calendar!CR340,5)="BLUES"),Calendar!CQ340,"")</f>
        <v/>
      </c>
      <c r="AK340" s="21" t="str">
        <f>IF(OR(RIGHT(Calendar!CU340,4)="REDS",RIGHT(Calendar!CU340,6)="BLACKS",RIGHT(Calendar!CU340,5)="BLUES"),Calendar!CT340,"")</f>
        <v/>
      </c>
      <c r="AL340" s="21" t="str">
        <f>IF(OR(RIGHT(Calendar!CX340,4)="REDS",RIGHT(Calendar!CX340,6)="BLACKS",RIGHT(Calendar!CX340,5)="BLUES"),Calendar!CW340,"")</f>
        <v/>
      </c>
      <c r="AM340" s="21" t="str">
        <f>IF(OR(RIGHT(Calendar!DA340,4)="REDS",RIGHT(Calendar!DA340,6)="BLACKS",RIGHT(Calendar!DA340,5)="BLUES"),Calendar!CZ340,"")</f>
        <v/>
      </c>
      <c r="AN340" s="21" t="str">
        <f>IF(OR(RIGHT(Calendar!DD340,4)="REDS",RIGHT(Calendar!DD340,6)="BLACKS",RIGHT(Calendar!DD340,5)="BLUES"),Calendar!DC340,"")</f>
        <v/>
      </c>
      <c r="AO340" s="21" t="str">
        <f>IF(OR(RIGHT(Calendar!DG340,4)="REDS",RIGHT(Calendar!DG340,6)="BLACKS",RIGHT(Calendar!DG340,5)="BLUES"),Calendar!DF340,"")</f>
        <v/>
      </c>
      <c r="AP340" s="21" t="str">
        <f>IF(OR(RIGHT(Calendar!DJ340,4)="REDS",RIGHT(Calendar!DJ340,6)="BLACKS",RIGHT(Calendar!DJ340,5)="BLUES"),Calendar!DI340,"")</f>
        <v/>
      </c>
      <c r="AQ340" s="21" t="str">
        <f>IF(OR(RIGHT(Calendar!DM340,4)="REDS",RIGHT(Calendar!DM340,6)="BLACKS",RIGHT(Calendar!DM340,5)="BLUES"),Calendar!DL340,"")</f>
        <v/>
      </c>
      <c r="AR340" s="21" t="str">
        <f>IF(OR(RIGHT(Calendar!DP340,4)="REDS",RIGHT(Calendar!DP340,6)="BLACKS",RIGHT(Calendar!DP340,5)="BLUES"),Calendar!DO340,"")</f>
        <v/>
      </c>
      <c r="AS340" s="21" t="str">
        <f>IF(OR(RIGHT(Calendar!DS340,4)="REDS",RIGHT(Calendar!DS340,6)="BLACKS",RIGHT(Calendar!DS340,5)="BLUES"),Calendar!DR340,"")</f>
        <v/>
      </c>
      <c r="AT340" s="21" t="str">
        <f>IF(OR(RIGHT(Calendar!DV340,4)="REDS",RIGHT(Calendar!DV340,6)="BLACKS",RIGHT(Calendar!DV340,5)="BLUES"),Calendar!DU340,"")</f>
        <v/>
      </c>
      <c r="AU340" s="21" t="str">
        <f>IF(OR(RIGHT(Calendar!DY340,4)="REDS",RIGHT(Calendar!DY340,6)="BLACKS",RIGHT(Calendar!DY340,5)="BLUES"),Calendar!DX340,"")</f>
        <v/>
      </c>
      <c r="AV340" s="21" t="str">
        <f>IF(OR(RIGHT(Calendar!EB340,4)="REDS",RIGHT(Calendar!EB340,6)="BLACKS",RIGHT(Calendar!EB340,5)="BLUES"),Calendar!EA340,"")</f>
        <v/>
      </c>
      <c r="AW340" s="66" t="str">
        <f>IF(Calendar!I340="","",CONCATENATE(A340,"_",Calendar!H340,"_",Calendar!I340,"_",Calendar!J340,","))</f>
        <v/>
      </c>
      <c r="AX340" s="66" t="str">
        <f>IF(Calendar!L340="","",CONCATENATE(A340,"_",Calendar!K340,"_",Calendar!L340,"_",Calendar!M340,","))</f>
        <v/>
      </c>
      <c r="AY340" s="66" t="str">
        <f>IF(Calendar!O340="","",CONCATENATE(A340,"_",Calendar!N340,"_",Calendar!O340,"_",Calendar!P340,","))</f>
        <v/>
      </c>
      <c r="AZ340" s="66" t="str">
        <f>IF(Calendar!R340="","",CONCATENATE(A340,"_",Calendar!Q340,"_",Calendar!R340,"_",Calendar!S340,","))</f>
        <v/>
      </c>
      <c r="BA340" s="66" t="str">
        <f>IF(Calendar!U340="","",CONCATENATE(A340,"_",Calendar!T340,"_",Calendar!U340,"_",Calendar!V340,","))</f>
        <v/>
      </c>
      <c r="BB340" s="66" t="str">
        <f>IF(Calendar!X340="","",CONCATENATE(A340,"_",Calendar!W340,"_",Calendar!X340,"_",Calendar!Y340,","))</f>
        <v/>
      </c>
      <c r="BC340" s="66" t="str">
        <f>IF(Calendar!AA340="","",CONCATENATE(A340,"_",Calendar!Z340,"_",Calendar!AA340,"_",Calendar!AB340,","))</f>
        <v/>
      </c>
      <c r="BD340" s="66" t="str">
        <f>IF(Calendar!AD340="","",CONCATENATE(A340,"_",Calendar!AC340,"_",Calendar!AD340,"_",Calendar!AE340,","))</f>
        <v/>
      </c>
      <c r="BE340" s="66" t="str">
        <f>IF(Calendar!AG340="","",CONCATENATE(A340,"_",Calendar!AF340,"_",Calendar!AG340,"_",Calendar!AH340,","))</f>
        <v/>
      </c>
      <c r="BF340" s="66" t="str">
        <f>IF(Calendar!AJ340="","",CONCATENATE(A340,"_",Calendar!AI340,"_",Calendar!AJ340,"_",Calendar!AK340,","))</f>
        <v/>
      </c>
      <c r="BG340" s="66" t="str">
        <f>IF(Calendar!AM340="","",CONCATENATE(A340,"_",Calendar!AL340,"_",Calendar!AM340,"_",Calendar!AN340,","))</f>
        <v/>
      </c>
      <c r="BH340" s="66" t="str">
        <f>IF(Calendar!AP340="","",CONCATENATE(A340,"_",Calendar!AO340,"_",Calendar!AP340,"_",Calendar!AQ340,","))</f>
        <v/>
      </c>
      <c r="BI340" s="66" t="str">
        <f>IF(Calendar!AS340="","",CONCATENATE(A340,"_",Calendar!AR340,"_",Calendar!AS340,"_",Calendar!AT340,","))</f>
        <v/>
      </c>
      <c r="BJ340" s="66" t="str">
        <f>IF(Calendar!AV340="","",CONCATENATE(A340,"_",Calendar!AU340,"_",Calendar!AV340,"_",Calendar!AW340,","))</f>
        <v/>
      </c>
      <c r="BK340" s="66" t="str">
        <f>IF(Calendar!AY340="","",CONCATENATE(A340,"_",Calendar!AX340,"_",Calendar!AY340,"_",Calendar!AZ340,","))</f>
        <v/>
      </c>
      <c r="BL340" s="66" t="str">
        <f>IF(Calendar!BB340="","",CONCATENATE(A340,"_",Calendar!BA340,"_",Calendar!BB340,"_",Calendar!BC340,","))</f>
        <v/>
      </c>
      <c r="BM340" s="66" t="str">
        <f>IF(Calendar!BE340="","",CONCATENATE(A340,"_",Calendar!BD340,"_",Calendar!BE340,"_",Calendar!BF340,","))</f>
        <v/>
      </c>
      <c r="BN340" s="66" t="str">
        <f>IF(Calendar!BH340="","",CONCATENATE(A340,"_",Calendar!BG340,"_",Calendar!BH340,"_",Calendar!BI340,","))</f>
        <v/>
      </c>
      <c r="BO340" s="66" t="str">
        <f>IF(Calendar!BK340="","",CONCATENATE(A340,"_",Calendar!BJ340,"_",Calendar!BK340,"_",Calendar!BL340,","))</f>
        <v/>
      </c>
      <c r="BP340" s="66" t="str">
        <f>IF(Calendar!BN340="","",CONCATENATE(A340,"_",Calendar!BM340,"_",Calendar!BN340,"_",Calendar!BO340,","))</f>
        <v/>
      </c>
      <c r="BQ340" s="66" t="str">
        <f>IF(Calendar!BQ340="","",CONCATENATE(A340,"_",Calendar!BP340,"_",Calendar!BQ340,"_",Calendar!BR340,","))</f>
        <v/>
      </c>
      <c r="BR340" s="66" t="str">
        <f>IF(Calendar!BT340="","",CONCATENATE(A340,"_",Calendar!BS340,"_",Calendar!BT340,"_",Calendar!BU340,","))</f>
        <v/>
      </c>
      <c r="BS340" s="66" t="str">
        <f>IF(Calendar!BW340="","",CONCATENATE(A340,"_",Calendar!BV340,"_",Calendar!BW340,"_",Calendar!BX340,","))</f>
        <v/>
      </c>
      <c r="BT340" s="66" t="str">
        <f>IF(Calendar!BZ340="","",CONCATENATE(A340,"_",Calendar!BY340,"_",Calendar!BZ340,"_",Calendar!CA340,","))</f>
        <v/>
      </c>
      <c r="BU340" s="66" t="str">
        <f>IF(Calendar!CC340="","",CONCATENATE(A340,"_",Calendar!CB340,"_",Calendar!CC340,"_",Calendar!CD340,","))</f>
        <v/>
      </c>
      <c r="BV340" s="66" t="str">
        <f>IF(Calendar!CF340="","",CONCATENATE(A340,"_",Calendar!CE340,"_",Calendar!CF340,"_",Calendar!CG340,","))</f>
        <v/>
      </c>
      <c r="BW340" s="66" t="str">
        <f>IF(Calendar!CI340="","",CONCATENATE(A340,"_",Calendar!CH340,"_",Calendar!CI340,"_",Calendar!CJ340,","))</f>
        <v/>
      </c>
      <c r="BX340" s="66" t="str">
        <f>IF(Calendar!CL340="","",CONCATENATE(A340,"_",Calendar!CK340,"_",Calendar!CL340,"_",Calendar!CM340,","))</f>
        <v/>
      </c>
      <c r="BY340" s="66" t="str">
        <f>IF(Calendar!CO340="","",CONCATENATE(A340,"_",Calendar!CN340,"_",Calendar!CO340,"_",Calendar!CP340,","))</f>
        <v/>
      </c>
      <c r="BZ340" s="66" t="str">
        <f>IF(Calendar!CR340="","",CONCATENATE(A340,"_",Calendar!CQ340,"_",Calendar!CR340,"_",Calendar!CS340,","))</f>
        <v/>
      </c>
      <c r="CA340" s="66" t="str">
        <f>IF(Calendar!CU340="","",CONCATENATE(A340,"_",Calendar!CT340,"_",Calendar!CU340,"_",Calendar!CV340,","))</f>
        <v/>
      </c>
      <c r="CB340" s="66" t="str">
        <f>IF(Calendar!CX340="","",CONCATENATE(A340,"_",Calendar!CW340,"_",Calendar!CX340,"_",Calendar!CY340,","))</f>
        <v/>
      </c>
      <c r="CC340" s="66" t="str">
        <f>IF(Calendar!DA340="","",CONCATENATE(A340,"_",Calendar!CZ340,"_",Calendar!DA340,"_",Calendar!DB340,","))</f>
        <v/>
      </c>
      <c r="CD340" s="66" t="str">
        <f>IF(Calendar!DD340="","",CONCATENATE(A340,"_",Calendar!DC340,"_",Calendar!DD340,"_",Calendar!DE340,","))</f>
        <v/>
      </c>
      <c r="CE340" s="66" t="str">
        <f>IF(Calendar!DG340="","",CONCATENATE(A340,"_",Calendar!DF340,"_",Calendar!DG340,"_",Calendar!DH340,","))</f>
        <v/>
      </c>
      <c r="CF340" s="66" t="str">
        <f>IF(Calendar!DJ340="","",CONCATENATE(A340,"_",Calendar!DI340,"_",Calendar!DJ340,"_",Calendar!DK340,","))</f>
        <v/>
      </c>
      <c r="CG340" s="66" t="str">
        <f>IF(Calendar!DM340="","",CONCATENATE(A340,"_",Calendar!DL340,"_",Calendar!DM340,"_",Calendar!DN340,","))</f>
        <v/>
      </c>
      <c r="CH340" s="66" t="str">
        <f>IF(Calendar!DP340="","",CONCATENATE(A340,"_",Calendar!DO340,"_",Calendar!DP340,"_",Calendar!DQ340,","))</f>
        <v/>
      </c>
      <c r="CI340" s="66" t="str">
        <f>IF(Calendar!DS340="","",CONCATENATE(A340,"_",Calendar!DR340,"_",Calendar!DS340,"_",Calendar!DT340,","))</f>
        <v/>
      </c>
      <c r="CJ340" s="66" t="str">
        <f>IF(Calendar!DV340="","",CONCATENATE(A340,"_",Calendar!DU340,"_",Calendar!DV340,"_",Calendar!DW340,","))</f>
        <v/>
      </c>
      <c r="CK340" s="66" t="str">
        <f>IF(Calendar!DY340="","",CONCATENATE(A340,"_",Calendar!DX340,"_",Calendar!DY340,"_",Calendar!DZ340,","))</f>
        <v/>
      </c>
      <c r="CL340" s="90" t="str">
        <f>IF(Calendar!EB340="","",CONCATENATE(A340,"_",Calendar!EA340,"_",Calendar!EB340,"_",Calendar!EC340,","))</f>
        <v/>
      </c>
      <c r="CM340" s="94" t="str">
        <f t="shared" si="26"/>
        <v/>
      </c>
      <c r="CN340" s="95" t="str">
        <f t="shared" si="27"/>
        <v/>
      </c>
      <c r="CO340" s="96" t="str">
        <f t="shared" si="28"/>
        <v/>
      </c>
      <c r="CP340" s="94" t="str">
        <f>IF(View!$D$1&lt;&gt;"OK","",IF(OR(View!$C$3="K+4",View!$C$3="K+4 &amp; K+7",View!$C$3="K+4 &amp; K+10",View!$C$3="ALL"),IF(CM340="","",IF(AND(HomeCalc!$A340&gt;=View!$C$1,HomeCalc!A340&lt;=View!$C$2),HomeCalc!CM340,"")),""))</f>
        <v/>
      </c>
      <c r="CQ340" s="95" t="str">
        <f>IF(View!$D$1&lt;&gt;"OK","",IF(OR(View!$C$3="K+7",View!$C$3="K+4 &amp; K+7",View!$C$3="K+7 &amp; K+10",View!$C$3="ALL"),IF(CN340="","",IF(AND(HomeCalc!$A340&gt;=View!$C$1,HomeCalc!A340&lt;=View!$C$2),HomeCalc!CN340,"")),""))</f>
        <v/>
      </c>
      <c r="CR340" s="96" t="str">
        <f>IF(View!$D$1&lt;&gt;"OK","",IF(OR(View!$C$3="K+10",View!$C$3="K+4 &amp; K+10",View!$C$3="K+7 &amp; K+10",View!$C$3="ALL"),IF(CO340="","",IF(AND(HomeCalc!$A340&gt;=View!$C$1,HomeCalc!A340&lt;=View!$C$2),HomeCalc!CO340,"")),""))</f>
        <v/>
      </c>
      <c r="CS340" s="102" t="str">
        <f>IF(View!$D$1&lt;&gt;"OK","",CONCATENATE(CS339,CP340,CQ340,CR340))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41" spans="1:97" ht="15.75" x14ac:dyDescent="0.25">
      <c r="A341" s="11">
        <v>42523</v>
      </c>
      <c r="B341" s="18" t="s">
        <v>91</v>
      </c>
      <c r="C341" s="15">
        <f t="shared" si="29"/>
        <v>49</v>
      </c>
      <c r="D341" s="28" t="s">
        <v>62</v>
      </c>
      <c r="E341" s="8" t="s">
        <v>71</v>
      </c>
      <c r="F341" s="64">
        <f t="shared" si="25"/>
        <v>0</v>
      </c>
      <c r="G341" s="21" t="str">
        <f>IF(OR(RIGHT(Calendar!I341,4)="REDS",RIGHT(Calendar!I341,6)="BLACKS",RIGHT(Calendar!I341,5)="BLUES"),Calendar!H341,"")</f>
        <v/>
      </c>
      <c r="H341" s="21" t="str">
        <f>IF(OR(RIGHT(Calendar!L341,4)="REDS",RIGHT(Calendar!L341,6)="BLACKS",RIGHT(Calendar!L341,5)="BLUES"),Calendar!K341,"")</f>
        <v/>
      </c>
      <c r="I341" s="21" t="str">
        <f>IF(OR(RIGHT(Calendar!O341,4)="REDS",RIGHT(Calendar!O341,6)="BLACKS",RIGHT(Calendar!O341,5)="BLUES"),Calendar!N341,"")</f>
        <v/>
      </c>
      <c r="J341" s="21" t="str">
        <f>IF(OR(RIGHT(Calendar!R341,4)="REDS",RIGHT(Calendar!R341,6)="BLACKS",RIGHT(Calendar!R341,5)="BLUES"),Calendar!Q341,"")</f>
        <v/>
      </c>
      <c r="K341" s="21" t="str">
        <f>IF(OR(RIGHT(Calendar!U341,4)="REDS",RIGHT(Calendar!U341,6)="BLACKS",RIGHT(Calendar!U341,5)="BLUES"),Calendar!T341,"")</f>
        <v/>
      </c>
      <c r="L341" s="21" t="str">
        <f>IF(OR(RIGHT(Calendar!X341,4)="REDS",RIGHT(Calendar!X341,6)="BLACKS",RIGHT(Calendar!X341,5)="BLUES"),Calendar!W341,"")</f>
        <v/>
      </c>
      <c r="M341" s="21" t="str">
        <f>IF(OR(RIGHT(Calendar!AA341,4)="REDS",RIGHT(Calendar!AA341,6)="BLACKS",RIGHT(Calendar!AA341,5)="BLUES"),Calendar!Z341,"")</f>
        <v/>
      </c>
      <c r="N341" s="21" t="str">
        <f>IF(OR(RIGHT(Calendar!AD341,4)="REDS",RIGHT(Calendar!AD341,6)="BLACKS",RIGHT(Calendar!AD341,5)="BLUES"),Calendar!AC341,"")</f>
        <v/>
      </c>
      <c r="O341" s="21" t="str">
        <f>IF(OR(RIGHT(Calendar!AG341,4)="REDS",RIGHT(Calendar!AG341,6)="BLACKS",RIGHT(Calendar!AG341,5)="BLUES"),Calendar!AF341,"")</f>
        <v/>
      </c>
      <c r="P341" s="21" t="str">
        <f>IF(OR(RIGHT(Calendar!AJ341,4)="REDS",RIGHT(Calendar!AJ341,6)="BLACKS",RIGHT(Calendar!AJ341,5)="BLUES"),Calendar!AI341,"")</f>
        <v/>
      </c>
      <c r="Q341" s="21" t="str">
        <f>IF(OR(RIGHT(Calendar!AM341,4)="REDS",RIGHT(Calendar!AM341,6)="BLACKS",RIGHT(Calendar!AM341,5)="BLUES"),Calendar!AL341,"")</f>
        <v/>
      </c>
      <c r="R341" s="21" t="str">
        <f>IF(OR(RIGHT(Calendar!AP341,4)="REDS",RIGHT(Calendar!AP341,6)="BLACKS",RIGHT(Calendar!AP341,5)="BLUES"),Calendar!AO341,"")</f>
        <v/>
      </c>
      <c r="S341" s="21" t="str">
        <f>IF(OR(RIGHT(Calendar!AS341,4)="REDS",RIGHT(Calendar!AS341,6)="BLACKS",RIGHT(Calendar!AS341,5)="BLUES"),Calendar!AR341,"")</f>
        <v/>
      </c>
      <c r="T341" s="21" t="str">
        <f>IF(OR(RIGHT(Calendar!AV341,4)="REDS",RIGHT(Calendar!AV341,6)="BLACKS",RIGHT(Calendar!AV341,5)="BLUES"),Calendar!AU341,"")</f>
        <v/>
      </c>
      <c r="U341" s="21" t="str">
        <f>IF(OR(RIGHT(Calendar!AY341,4)="REDS",RIGHT(Calendar!AY341,6)="BLACKS",RIGHT(Calendar!AY341,5)="BLUES"),Calendar!AX341,"")</f>
        <v/>
      </c>
      <c r="V341" s="21" t="str">
        <f>IF(OR(RIGHT(Calendar!BB341,4)="REDS",RIGHT(Calendar!BB341,6)="BLACKS",RIGHT(Calendar!BB341,5)="BLUES"),Calendar!BA341,"")</f>
        <v/>
      </c>
      <c r="W341" s="21" t="str">
        <f>IF(OR(RIGHT(Calendar!BE341,4)="REDS",RIGHT(Calendar!BE341,6)="BLACKS",RIGHT(Calendar!BE341,5)="BLUES"),Calendar!BD341,"")</f>
        <v/>
      </c>
      <c r="X341" s="21" t="str">
        <f>IF(OR(RIGHT(Calendar!BH341,4)="REDS",RIGHT(Calendar!BH341,6)="BLACKS",RIGHT(Calendar!BH341,5)="BLUES"),Calendar!BG341,"")</f>
        <v/>
      </c>
      <c r="Y341" s="21" t="str">
        <f>IF(OR(RIGHT(Calendar!BK341,4)="REDS",RIGHT(Calendar!BK341,6)="BLACKS",RIGHT(Calendar!BK341,5)="BLUES"),Calendar!BJ341,"")</f>
        <v/>
      </c>
      <c r="Z341" s="21" t="str">
        <f>IF(OR(RIGHT(Calendar!BN341,4)="REDS",RIGHT(Calendar!BN341,6)="BLACKS",RIGHT(Calendar!BN341,5)="BLUES"),Calendar!BM341,"")</f>
        <v/>
      </c>
      <c r="AA341" s="21" t="str">
        <f>IF(OR(RIGHT(Calendar!BQ341,4)="REDS",RIGHT(Calendar!BQ341,6)="BLACKS",RIGHT(Calendar!BQ341,5)="BLUES"),Calendar!BP341,"")</f>
        <v/>
      </c>
      <c r="AB341" s="21" t="str">
        <f>IF(OR(RIGHT(Calendar!BT341,4)="REDS",RIGHT(Calendar!BT341,6)="BLACKS",RIGHT(Calendar!BT341,5)="BLUES"),Calendar!BS341,"")</f>
        <v/>
      </c>
      <c r="AC341" s="21" t="str">
        <f>IF(OR(RIGHT(Calendar!BW341,4)="REDS",RIGHT(Calendar!BW341,6)="BLACKS",RIGHT(Calendar!BW341,5)="BLUES"),Calendar!BV341,"")</f>
        <v/>
      </c>
      <c r="AD341" s="21" t="str">
        <f>IF(OR(RIGHT(Calendar!BZ341,4)="REDS",RIGHT(Calendar!BZ341,6)="BLACKS",RIGHT(Calendar!BZ341,5)="BLUES"),Calendar!BY341,"")</f>
        <v/>
      </c>
      <c r="AE341" s="21" t="str">
        <f>IF(OR(RIGHT(Calendar!CC341,4)="REDS",RIGHT(Calendar!CC341,6)="BLACKS",RIGHT(Calendar!CC341,5)="BLUES"),Calendar!CB341,"")</f>
        <v/>
      </c>
      <c r="AF341" s="21" t="str">
        <f>IF(OR(RIGHT(Calendar!CF341,4)="REDS",RIGHT(Calendar!CF341,6)="BLACKS",RIGHT(Calendar!CF341,5)="BLUES"),Calendar!CE341,"")</f>
        <v/>
      </c>
      <c r="AG341" s="21" t="str">
        <f>IF(OR(RIGHT(Calendar!CI341,4)="REDS",RIGHT(Calendar!CI341,6)="BLACKS",RIGHT(Calendar!CI341,5)="BLUES"),Calendar!CH341,"")</f>
        <v/>
      </c>
      <c r="AH341" s="21" t="str">
        <f>IF(OR(RIGHT(Calendar!CL341,4)="REDS",RIGHT(Calendar!CL341,6)="BLACKS",RIGHT(Calendar!CL341,5)="BLUES"),Calendar!CK341,"")</f>
        <v/>
      </c>
      <c r="AI341" s="21" t="str">
        <f>IF(OR(RIGHT(Calendar!CO341,4)="REDS",RIGHT(Calendar!CO341,6)="BLACKS",RIGHT(Calendar!CO341,5)="BLUES"),Calendar!CN341,"")</f>
        <v/>
      </c>
      <c r="AJ341" s="21" t="str">
        <f>IF(OR(RIGHT(Calendar!CR341,4)="REDS",RIGHT(Calendar!CR341,6)="BLACKS",RIGHT(Calendar!CR341,5)="BLUES"),Calendar!CQ341,"")</f>
        <v/>
      </c>
      <c r="AK341" s="21" t="str">
        <f>IF(OR(RIGHT(Calendar!CU341,4)="REDS",RIGHT(Calendar!CU341,6)="BLACKS",RIGHT(Calendar!CU341,5)="BLUES"),Calendar!CT341,"")</f>
        <v/>
      </c>
      <c r="AL341" s="21" t="str">
        <f>IF(OR(RIGHT(Calendar!CX341,4)="REDS",RIGHT(Calendar!CX341,6)="BLACKS",RIGHT(Calendar!CX341,5)="BLUES"),Calendar!CW341,"")</f>
        <v/>
      </c>
      <c r="AM341" s="21" t="str">
        <f>IF(OR(RIGHT(Calendar!DA341,4)="REDS",RIGHT(Calendar!DA341,6)="BLACKS",RIGHT(Calendar!DA341,5)="BLUES"),Calendar!CZ341,"")</f>
        <v/>
      </c>
      <c r="AN341" s="21" t="str">
        <f>IF(OR(RIGHT(Calendar!DD341,4)="REDS",RIGHT(Calendar!DD341,6)="BLACKS",RIGHT(Calendar!DD341,5)="BLUES"),Calendar!DC341,"")</f>
        <v/>
      </c>
      <c r="AO341" s="21" t="str">
        <f>IF(OR(RIGHT(Calendar!DG341,4)="REDS",RIGHT(Calendar!DG341,6)="BLACKS",RIGHT(Calendar!DG341,5)="BLUES"),Calendar!DF341,"")</f>
        <v/>
      </c>
      <c r="AP341" s="21" t="str">
        <f>IF(OR(RIGHT(Calendar!DJ341,4)="REDS",RIGHT(Calendar!DJ341,6)="BLACKS",RIGHT(Calendar!DJ341,5)="BLUES"),Calendar!DI341,"")</f>
        <v/>
      </c>
      <c r="AQ341" s="21" t="str">
        <f>IF(OR(RIGHT(Calendar!DM341,4)="REDS",RIGHT(Calendar!DM341,6)="BLACKS",RIGHT(Calendar!DM341,5)="BLUES"),Calendar!DL341,"")</f>
        <v/>
      </c>
      <c r="AR341" s="21" t="str">
        <f>IF(OR(RIGHT(Calendar!DP341,4)="REDS",RIGHT(Calendar!DP341,6)="BLACKS",RIGHT(Calendar!DP341,5)="BLUES"),Calendar!DO341,"")</f>
        <v/>
      </c>
      <c r="AS341" s="21" t="str">
        <f>IF(OR(RIGHT(Calendar!DS341,4)="REDS",RIGHT(Calendar!DS341,6)="BLACKS",RIGHT(Calendar!DS341,5)="BLUES"),Calendar!DR341,"")</f>
        <v/>
      </c>
      <c r="AT341" s="21" t="str">
        <f>IF(OR(RIGHT(Calendar!DV341,4)="REDS",RIGHT(Calendar!DV341,6)="BLACKS",RIGHT(Calendar!DV341,5)="BLUES"),Calendar!DU341,"")</f>
        <v/>
      </c>
      <c r="AU341" s="21" t="str">
        <f>IF(OR(RIGHT(Calendar!DY341,4)="REDS",RIGHT(Calendar!DY341,6)="BLACKS",RIGHT(Calendar!DY341,5)="BLUES"),Calendar!DX341,"")</f>
        <v/>
      </c>
      <c r="AV341" s="21" t="str">
        <f>IF(OR(RIGHT(Calendar!EB341,4)="REDS",RIGHT(Calendar!EB341,6)="BLACKS",RIGHT(Calendar!EB341,5)="BLUES"),Calendar!EA341,"")</f>
        <v/>
      </c>
      <c r="AW341" s="66" t="str">
        <f>IF(Calendar!I341="","",CONCATENATE(A341,"_",Calendar!H341,"_",Calendar!I341,"_",Calendar!J341,","))</f>
        <v/>
      </c>
      <c r="AX341" s="66" t="str">
        <f>IF(Calendar!L341="","",CONCATENATE(A341,"_",Calendar!K341,"_",Calendar!L341,"_",Calendar!M341,","))</f>
        <v/>
      </c>
      <c r="AY341" s="66" t="str">
        <f>IF(Calendar!O341="","",CONCATENATE(A341,"_",Calendar!N341,"_",Calendar!O341,"_",Calendar!P341,","))</f>
        <v/>
      </c>
      <c r="AZ341" s="66" t="str">
        <f>IF(Calendar!R341="","",CONCATENATE(A341,"_",Calendar!Q341,"_",Calendar!R341,"_",Calendar!S341,","))</f>
        <v/>
      </c>
      <c r="BA341" s="66" t="str">
        <f>IF(Calendar!U341="","",CONCATENATE(A341,"_",Calendar!T341,"_",Calendar!U341,"_",Calendar!V341,","))</f>
        <v/>
      </c>
      <c r="BB341" s="66" t="str">
        <f>IF(Calendar!X341="","",CONCATENATE(A341,"_",Calendar!W341,"_",Calendar!X341,"_",Calendar!Y341,","))</f>
        <v/>
      </c>
      <c r="BC341" s="66" t="str">
        <f>IF(Calendar!AA341="","",CONCATENATE(A341,"_",Calendar!Z341,"_",Calendar!AA341,"_",Calendar!AB341,","))</f>
        <v/>
      </c>
      <c r="BD341" s="66" t="str">
        <f>IF(Calendar!AD341="","",CONCATENATE(A341,"_",Calendar!AC341,"_",Calendar!AD341,"_",Calendar!AE341,","))</f>
        <v/>
      </c>
      <c r="BE341" s="66" t="str">
        <f>IF(Calendar!AG341="","",CONCATENATE(A341,"_",Calendar!AF341,"_",Calendar!AG341,"_",Calendar!AH341,","))</f>
        <v/>
      </c>
      <c r="BF341" s="66" t="str">
        <f>IF(Calendar!AJ341="","",CONCATENATE(A341,"_",Calendar!AI341,"_",Calendar!AJ341,"_",Calendar!AK341,","))</f>
        <v/>
      </c>
      <c r="BG341" s="66" t="str">
        <f>IF(Calendar!AM341="","",CONCATENATE(A341,"_",Calendar!AL341,"_",Calendar!AM341,"_",Calendar!AN341,","))</f>
        <v/>
      </c>
      <c r="BH341" s="66" t="str">
        <f>IF(Calendar!AP341="","",CONCATENATE(A341,"_",Calendar!AO341,"_",Calendar!AP341,"_",Calendar!AQ341,","))</f>
        <v/>
      </c>
      <c r="BI341" s="66" t="str">
        <f>IF(Calendar!AS341="","",CONCATENATE(A341,"_",Calendar!AR341,"_",Calendar!AS341,"_",Calendar!AT341,","))</f>
        <v/>
      </c>
      <c r="BJ341" s="66" t="str">
        <f>IF(Calendar!AV341="","",CONCATENATE(A341,"_",Calendar!AU341,"_",Calendar!AV341,"_",Calendar!AW341,","))</f>
        <v/>
      </c>
      <c r="BK341" s="66" t="str">
        <f>IF(Calendar!AY341="","",CONCATENATE(A341,"_",Calendar!AX341,"_",Calendar!AY341,"_",Calendar!AZ341,","))</f>
        <v/>
      </c>
      <c r="BL341" s="66" t="str">
        <f>IF(Calendar!BB341="","",CONCATENATE(A341,"_",Calendar!BA341,"_",Calendar!BB341,"_",Calendar!BC341,","))</f>
        <v/>
      </c>
      <c r="BM341" s="66" t="str">
        <f>IF(Calendar!BE341="","",CONCATENATE(A341,"_",Calendar!BD341,"_",Calendar!BE341,"_",Calendar!BF341,","))</f>
        <v/>
      </c>
      <c r="BN341" s="66" t="str">
        <f>IF(Calendar!BH341="","",CONCATENATE(A341,"_",Calendar!BG341,"_",Calendar!BH341,"_",Calendar!BI341,","))</f>
        <v/>
      </c>
      <c r="BO341" s="66" t="str">
        <f>IF(Calendar!BK341="","",CONCATENATE(A341,"_",Calendar!BJ341,"_",Calendar!BK341,"_",Calendar!BL341,","))</f>
        <v/>
      </c>
      <c r="BP341" s="66" t="str">
        <f>IF(Calendar!BN341="","",CONCATENATE(A341,"_",Calendar!BM341,"_",Calendar!BN341,"_",Calendar!BO341,","))</f>
        <v/>
      </c>
      <c r="BQ341" s="66" t="str">
        <f>IF(Calendar!BQ341="","",CONCATENATE(A341,"_",Calendar!BP341,"_",Calendar!BQ341,"_",Calendar!BR341,","))</f>
        <v/>
      </c>
      <c r="BR341" s="66" t="str">
        <f>IF(Calendar!BT341="","",CONCATENATE(A341,"_",Calendar!BS341,"_",Calendar!BT341,"_",Calendar!BU341,","))</f>
        <v/>
      </c>
      <c r="BS341" s="66" t="str">
        <f>IF(Calendar!BW341="","",CONCATENATE(A341,"_",Calendar!BV341,"_",Calendar!BW341,"_",Calendar!BX341,","))</f>
        <v/>
      </c>
      <c r="BT341" s="66" t="str">
        <f>IF(Calendar!BZ341="","",CONCATENATE(A341,"_",Calendar!BY341,"_",Calendar!BZ341,"_",Calendar!CA341,","))</f>
        <v/>
      </c>
      <c r="BU341" s="66" t="str">
        <f>IF(Calendar!CC341="","",CONCATENATE(A341,"_",Calendar!CB341,"_",Calendar!CC341,"_",Calendar!CD341,","))</f>
        <v/>
      </c>
      <c r="BV341" s="66" t="str">
        <f>IF(Calendar!CF341="","",CONCATENATE(A341,"_",Calendar!CE341,"_",Calendar!CF341,"_",Calendar!CG341,","))</f>
        <v/>
      </c>
      <c r="BW341" s="66" t="str">
        <f>IF(Calendar!CI341="","",CONCATENATE(A341,"_",Calendar!CH341,"_",Calendar!CI341,"_",Calendar!CJ341,","))</f>
        <v/>
      </c>
      <c r="BX341" s="66" t="str">
        <f>IF(Calendar!CL341="","",CONCATENATE(A341,"_",Calendar!CK341,"_",Calendar!CL341,"_",Calendar!CM341,","))</f>
        <v/>
      </c>
      <c r="BY341" s="66" t="str">
        <f>IF(Calendar!CO341="","",CONCATENATE(A341,"_",Calendar!CN341,"_",Calendar!CO341,"_",Calendar!CP341,","))</f>
        <v/>
      </c>
      <c r="BZ341" s="66" t="str">
        <f>IF(Calendar!CR341="","",CONCATENATE(A341,"_",Calendar!CQ341,"_",Calendar!CR341,"_",Calendar!CS341,","))</f>
        <v/>
      </c>
      <c r="CA341" s="66" t="str">
        <f>IF(Calendar!CU341="","",CONCATENATE(A341,"_",Calendar!CT341,"_",Calendar!CU341,"_",Calendar!CV341,","))</f>
        <v/>
      </c>
      <c r="CB341" s="66" t="str">
        <f>IF(Calendar!CX341="","",CONCATENATE(A341,"_",Calendar!CW341,"_",Calendar!CX341,"_",Calendar!CY341,","))</f>
        <v/>
      </c>
      <c r="CC341" s="66" t="str">
        <f>IF(Calendar!DA341="","",CONCATENATE(A341,"_",Calendar!CZ341,"_",Calendar!DA341,"_",Calendar!DB341,","))</f>
        <v/>
      </c>
      <c r="CD341" s="66" t="str">
        <f>IF(Calendar!DD341="","",CONCATENATE(A341,"_",Calendar!DC341,"_",Calendar!DD341,"_",Calendar!DE341,","))</f>
        <v/>
      </c>
      <c r="CE341" s="66" t="str">
        <f>IF(Calendar!DG341="","",CONCATENATE(A341,"_",Calendar!DF341,"_",Calendar!DG341,"_",Calendar!DH341,","))</f>
        <v/>
      </c>
      <c r="CF341" s="66" t="str">
        <f>IF(Calendar!DJ341="","",CONCATENATE(A341,"_",Calendar!DI341,"_",Calendar!DJ341,"_",Calendar!DK341,","))</f>
        <v/>
      </c>
      <c r="CG341" s="66" t="str">
        <f>IF(Calendar!DM341="","",CONCATENATE(A341,"_",Calendar!DL341,"_",Calendar!DM341,"_",Calendar!DN341,","))</f>
        <v/>
      </c>
      <c r="CH341" s="66" t="str">
        <f>IF(Calendar!DP341="","",CONCATENATE(A341,"_",Calendar!DO341,"_",Calendar!DP341,"_",Calendar!DQ341,","))</f>
        <v/>
      </c>
      <c r="CI341" s="66" t="str">
        <f>IF(Calendar!DS341="","",CONCATENATE(A341,"_",Calendar!DR341,"_",Calendar!DS341,"_",Calendar!DT341,","))</f>
        <v/>
      </c>
      <c r="CJ341" s="66" t="str">
        <f>IF(Calendar!DV341="","",CONCATENATE(A341,"_",Calendar!DU341,"_",Calendar!DV341,"_",Calendar!DW341,","))</f>
        <v/>
      </c>
      <c r="CK341" s="66" t="str">
        <f>IF(Calendar!DY341="","",CONCATENATE(A341,"_",Calendar!DX341,"_",Calendar!DY341,"_",Calendar!DZ341,","))</f>
        <v/>
      </c>
      <c r="CL341" s="90" t="str">
        <f>IF(Calendar!EB341="","",CONCATENATE(A341,"_",Calendar!EA341,"_",Calendar!EB341,"_",Calendar!EC341,","))</f>
        <v/>
      </c>
      <c r="CM341" s="94" t="str">
        <f t="shared" si="26"/>
        <v/>
      </c>
      <c r="CN341" s="95" t="str">
        <f t="shared" si="27"/>
        <v/>
      </c>
      <c r="CO341" s="96" t="str">
        <f t="shared" si="28"/>
        <v/>
      </c>
      <c r="CP341" s="94" t="str">
        <f>IF(View!$D$1&lt;&gt;"OK","",IF(OR(View!$C$3="K+4",View!$C$3="K+4 &amp; K+7",View!$C$3="K+4 &amp; K+10",View!$C$3="ALL"),IF(CM341="","",IF(AND(HomeCalc!$A341&gt;=View!$C$1,HomeCalc!A341&lt;=View!$C$2),HomeCalc!CM341,"")),""))</f>
        <v/>
      </c>
      <c r="CQ341" s="95" t="str">
        <f>IF(View!$D$1&lt;&gt;"OK","",IF(OR(View!$C$3="K+7",View!$C$3="K+4 &amp; K+7",View!$C$3="K+7 &amp; K+10",View!$C$3="ALL"),IF(CN341="","",IF(AND(HomeCalc!$A341&gt;=View!$C$1,HomeCalc!A341&lt;=View!$C$2),HomeCalc!CN341,"")),""))</f>
        <v/>
      </c>
      <c r="CR341" s="96" t="str">
        <f>IF(View!$D$1&lt;&gt;"OK","",IF(OR(View!$C$3="K+10",View!$C$3="K+4 &amp; K+10",View!$C$3="K+7 &amp; K+10",View!$C$3="ALL"),IF(CO341="","",IF(AND(HomeCalc!$A341&gt;=View!$C$1,HomeCalc!A341&lt;=View!$C$2),HomeCalc!CO341,"")),""))</f>
        <v/>
      </c>
      <c r="CS341" s="102" t="str">
        <f>IF(View!$D$1&lt;&gt;"OK","",CONCATENATE(CS340,CP341,CQ341,CR341))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42" spans="1:97" ht="15.75" x14ac:dyDescent="0.25">
      <c r="A342" s="11">
        <v>42524</v>
      </c>
      <c r="B342" s="18" t="s">
        <v>91</v>
      </c>
      <c r="C342" s="15">
        <f t="shared" si="29"/>
        <v>49</v>
      </c>
      <c r="D342" s="27" t="s">
        <v>63</v>
      </c>
      <c r="E342" s="8" t="s">
        <v>71</v>
      </c>
      <c r="F342" s="64">
        <f t="shared" si="25"/>
        <v>0</v>
      </c>
      <c r="G342" s="21" t="str">
        <f>IF(OR(RIGHT(Calendar!I342,4)="REDS",RIGHT(Calendar!I342,6)="BLACKS",RIGHT(Calendar!I342,5)="BLUES"),Calendar!H342,"")</f>
        <v/>
      </c>
      <c r="H342" s="21" t="str">
        <f>IF(OR(RIGHT(Calendar!L342,4)="REDS",RIGHT(Calendar!L342,6)="BLACKS",RIGHT(Calendar!L342,5)="BLUES"),Calendar!K342,"")</f>
        <v/>
      </c>
      <c r="I342" s="21" t="str">
        <f>IF(OR(RIGHT(Calendar!O342,4)="REDS",RIGHT(Calendar!O342,6)="BLACKS",RIGHT(Calendar!O342,5)="BLUES"),Calendar!N342,"")</f>
        <v/>
      </c>
      <c r="J342" s="21" t="str">
        <f>IF(OR(RIGHT(Calendar!R342,4)="REDS",RIGHT(Calendar!R342,6)="BLACKS",RIGHT(Calendar!R342,5)="BLUES"),Calendar!Q342,"")</f>
        <v/>
      </c>
      <c r="K342" s="21" t="str">
        <f>IF(OR(RIGHT(Calendar!U342,4)="REDS",RIGHT(Calendar!U342,6)="BLACKS",RIGHT(Calendar!U342,5)="BLUES"),Calendar!T342,"")</f>
        <v/>
      </c>
      <c r="L342" s="21" t="str">
        <f>IF(OR(RIGHT(Calendar!X342,4)="REDS",RIGHT(Calendar!X342,6)="BLACKS",RIGHT(Calendar!X342,5)="BLUES"),Calendar!W342,"")</f>
        <v/>
      </c>
      <c r="M342" s="21" t="str">
        <f>IF(OR(RIGHT(Calendar!AA342,4)="REDS",RIGHT(Calendar!AA342,6)="BLACKS",RIGHT(Calendar!AA342,5)="BLUES"),Calendar!Z342,"")</f>
        <v/>
      </c>
      <c r="N342" s="21" t="str">
        <f>IF(OR(RIGHT(Calendar!AD342,4)="REDS",RIGHT(Calendar!AD342,6)="BLACKS",RIGHT(Calendar!AD342,5)="BLUES"),Calendar!AC342,"")</f>
        <v/>
      </c>
      <c r="O342" s="21" t="str">
        <f>IF(OR(RIGHT(Calendar!AG342,4)="REDS",RIGHT(Calendar!AG342,6)="BLACKS",RIGHT(Calendar!AG342,5)="BLUES"),Calendar!AF342,"")</f>
        <v/>
      </c>
      <c r="P342" s="21" t="str">
        <f>IF(OR(RIGHT(Calendar!AJ342,4)="REDS",RIGHT(Calendar!AJ342,6)="BLACKS",RIGHT(Calendar!AJ342,5)="BLUES"),Calendar!AI342,"")</f>
        <v/>
      </c>
      <c r="Q342" s="21" t="str">
        <f>IF(OR(RIGHT(Calendar!AM342,4)="REDS",RIGHT(Calendar!AM342,6)="BLACKS",RIGHT(Calendar!AM342,5)="BLUES"),Calendar!AL342,"")</f>
        <v/>
      </c>
      <c r="R342" s="21" t="str">
        <f>IF(OR(RIGHT(Calendar!AP342,4)="REDS",RIGHT(Calendar!AP342,6)="BLACKS",RIGHT(Calendar!AP342,5)="BLUES"),Calendar!AO342,"")</f>
        <v/>
      </c>
      <c r="S342" s="21" t="str">
        <f>IF(OR(RIGHT(Calendar!AS342,4)="REDS",RIGHT(Calendar!AS342,6)="BLACKS",RIGHT(Calendar!AS342,5)="BLUES"),Calendar!AR342,"")</f>
        <v/>
      </c>
      <c r="T342" s="21" t="str">
        <f>IF(OR(RIGHT(Calendar!AV342,4)="REDS",RIGHT(Calendar!AV342,6)="BLACKS",RIGHT(Calendar!AV342,5)="BLUES"),Calendar!AU342,"")</f>
        <v/>
      </c>
      <c r="U342" s="21" t="str">
        <f>IF(OR(RIGHT(Calendar!AY342,4)="REDS",RIGHT(Calendar!AY342,6)="BLACKS",RIGHT(Calendar!AY342,5)="BLUES"),Calendar!AX342,"")</f>
        <v/>
      </c>
      <c r="V342" s="21" t="str">
        <f>IF(OR(RIGHT(Calendar!BB342,4)="REDS",RIGHT(Calendar!BB342,6)="BLACKS",RIGHT(Calendar!BB342,5)="BLUES"),Calendar!BA342,"")</f>
        <v/>
      </c>
      <c r="W342" s="21" t="str">
        <f>IF(OR(RIGHT(Calendar!BE342,4)="REDS",RIGHT(Calendar!BE342,6)="BLACKS",RIGHT(Calendar!BE342,5)="BLUES"),Calendar!BD342,"")</f>
        <v/>
      </c>
      <c r="X342" s="21" t="str">
        <f>IF(OR(RIGHT(Calendar!BH342,4)="REDS",RIGHT(Calendar!BH342,6)="BLACKS",RIGHT(Calendar!BH342,5)="BLUES"),Calendar!BG342,"")</f>
        <v/>
      </c>
      <c r="Y342" s="21" t="str">
        <f>IF(OR(RIGHT(Calendar!BK342,4)="REDS",RIGHT(Calendar!BK342,6)="BLACKS",RIGHT(Calendar!BK342,5)="BLUES"),Calendar!BJ342,"")</f>
        <v/>
      </c>
      <c r="Z342" s="21" t="str">
        <f>IF(OR(RIGHT(Calendar!BN342,4)="REDS",RIGHT(Calendar!BN342,6)="BLACKS",RIGHT(Calendar!BN342,5)="BLUES"),Calendar!BM342,"")</f>
        <v/>
      </c>
      <c r="AA342" s="21" t="str">
        <f>IF(OR(RIGHT(Calendar!BQ342,4)="REDS",RIGHT(Calendar!BQ342,6)="BLACKS",RIGHT(Calendar!BQ342,5)="BLUES"),Calendar!BP342,"")</f>
        <v/>
      </c>
      <c r="AB342" s="21" t="str">
        <f>IF(OR(RIGHT(Calendar!BT342,4)="REDS",RIGHT(Calendar!BT342,6)="BLACKS",RIGHT(Calendar!BT342,5)="BLUES"),Calendar!BS342,"")</f>
        <v/>
      </c>
      <c r="AC342" s="21" t="str">
        <f>IF(OR(RIGHT(Calendar!BW342,4)="REDS",RIGHT(Calendar!BW342,6)="BLACKS",RIGHT(Calendar!BW342,5)="BLUES"),Calendar!BV342,"")</f>
        <v/>
      </c>
      <c r="AD342" s="21" t="str">
        <f>IF(OR(RIGHT(Calendar!BZ342,4)="REDS",RIGHT(Calendar!BZ342,6)="BLACKS",RIGHT(Calendar!BZ342,5)="BLUES"),Calendar!BY342,"")</f>
        <v/>
      </c>
      <c r="AE342" s="21" t="str">
        <f>IF(OR(RIGHT(Calendar!CC342,4)="REDS",RIGHT(Calendar!CC342,6)="BLACKS",RIGHT(Calendar!CC342,5)="BLUES"),Calendar!CB342,"")</f>
        <v/>
      </c>
      <c r="AF342" s="21" t="str">
        <f>IF(OR(RIGHT(Calendar!CF342,4)="REDS",RIGHT(Calendar!CF342,6)="BLACKS",RIGHT(Calendar!CF342,5)="BLUES"),Calendar!CE342,"")</f>
        <v/>
      </c>
      <c r="AG342" s="21" t="str">
        <f>IF(OR(RIGHT(Calendar!CI342,4)="REDS",RIGHT(Calendar!CI342,6)="BLACKS",RIGHT(Calendar!CI342,5)="BLUES"),Calendar!CH342,"")</f>
        <v/>
      </c>
      <c r="AH342" s="21" t="str">
        <f>IF(OR(RIGHT(Calendar!CL342,4)="REDS",RIGHT(Calendar!CL342,6)="BLACKS",RIGHT(Calendar!CL342,5)="BLUES"),Calendar!CK342,"")</f>
        <v/>
      </c>
      <c r="AI342" s="21" t="str">
        <f>IF(OR(RIGHT(Calendar!CO342,4)="REDS",RIGHT(Calendar!CO342,6)="BLACKS",RIGHT(Calendar!CO342,5)="BLUES"),Calendar!CN342,"")</f>
        <v/>
      </c>
      <c r="AJ342" s="21" t="str">
        <f>IF(OR(RIGHT(Calendar!CR342,4)="REDS",RIGHT(Calendar!CR342,6)="BLACKS",RIGHT(Calendar!CR342,5)="BLUES"),Calendar!CQ342,"")</f>
        <v/>
      </c>
      <c r="AK342" s="21" t="str">
        <f>IF(OR(RIGHT(Calendar!CU342,4)="REDS",RIGHT(Calendar!CU342,6)="BLACKS",RIGHT(Calendar!CU342,5)="BLUES"),Calendar!CT342,"")</f>
        <v/>
      </c>
      <c r="AL342" s="21" t="str">
        <f>IF(OR(RIGHT(Calendar!CX342,4)="REDS",RIGHT(Calendar!CX342,6)="BLACKS",RIGHT(Calendar!CX342,5)="BLUES"),Calendar!CW342,"")</f>
        <v/>
      </c>
      <c r="AM342" s="21" t="str">
        <f>IF(OR(RIGHT(Calendar!DA342,4)="REDS",RIGHT(Calendar!DA342,6)="BLACKS",RIGHT(Calendar!DA342,5)="BLUES"),Calendar!CZ342,"")</f>
        <v/>
      </c>
      <c r="AN342" s="21" t="str">
        <f>IF(OR(RIGHT(Calendar!DD342,4)="REDS",RIGHT(Calendar!DD342,6)="BLACKS",RIGHT(Calendar!DD342,5)="BLUES"),Calendar!DC342,"")</f>
        <v/>
      </c>
      <c r="AO342" s="21" t="str">
        <f>IF(OR(RIGHT(Calendar!DG342,4)="REDS",RIGHT(Calendar!DG342,6)="BLACKS",RIGHT(Calendar!DG342,5)="BLUES"),Calendar!DF342,"")</f>
        <v/>
      </c>
      <c r="AP342" s="21" t="str">
        <f>IF(OR(RIGHT(Calendar!DJ342,4)="REDS",RIGHT(Calendar!DJ342,6)="BLACKS",RIGHT(Calendar!DJ342,5)="BLUES"),Calendar!DI342,"")</f>
        <v/>
      </c>
      <c r="AQ342" s="21" t="str">
        <f>IF(OR(RIGHT(Calendar!DM342,4)="REDS",RIGHT(Calendar!DM342,6)="BLACKS",RIGHT(Calendar!DM342,5)="BLUES"),Calendar!DL342,"")</f>
        <v/>
      </c>
      <c r="AR342" s="21" t="str">
        <f>IF(OR(RIGHT(Calendar!DP342,4)="REDS",RIGHT(Calendar!DP342,6)="BLACKS",RIGHT(Calendar!DP342,5)="BLUES"),Calendar!DO342,"")</f>
        <v/>
      </c>
      <c r="AS342" s="21" t="str">
        <f>IF(OR(RIGHT(Calendar!DS342,4)="REDS",RIGHT(Calendar!DS342,6)="BLACKS",RIGHT(Calendar!DS342,5)="BLUES"),Calendar!DR342,"")</f>
        <v/>
      </c>
      <c r="AT342" s="21" t="str">
        <f>IF(OR(RIGHT(Calendar!DV342,4)="REDS",RIGHT(Calendar!DV342,6)="BLACKS",RIGHT(Calendar!DV342,5)="BLUES"),Calendar!DU342,"")</f>
        <v/>
      </c>
      <c r="AU342" s="21" t="str">
        <f>IF(OR(RIGHT(Calendar!DY342,4)="REDS",RIGHT(Calendar!DY342,6)="BLACKS",RIGHT(Calendar!DY342,5)="BLUES"),Calendar!DX342,"")</f>
        <v/>
      </c>
      <c r="AV342" s="21" t="str">
        <f>IF(OR(RIGHT(Calendar!EB342,4)="REDS",RIGHT(Calendar!EB342,6)="BLACKS",RIGHT(Calendar!EB342,5)="BLUES"),Calendar!EA342,"")</f>
        <v/>
      </c>
      <c r="AW342" s="66" t="str">
        <f>IF(Calendar!I342="","",CONCATENATE(A342,"_",Calendar!H342,"_",Calendar!I342,"_",Calendar!J342,","))</f>
        <v/>
      </c>
      <c r="AX342" s="66" t="str">
        <f>IF(Calendar!L342="","",CONCATENATE(A342,"_",Calendar!K342,"_",Calendar!L342,"_",Calendar!M342,","))</f>
        <v/>
      </c>
      <c r="AY342" s="66" t="str">
        <f>IF(Calendar!O342="","",CONCATENATE(A342,"_",Calendar!N342,"_",Calendar!O342,"_",Calendar!P342,","))</f>
        <v/>
      </c>
      <c r="AZ342" s="66" t="str">
        <f>IF(Calendar!R342="","",CONCATENATE(A342,"_",Calendar!Q342,"_",Calendar!R342,"_",Calendar!S342,","))</f>
        <v/>
      </c>
      <c r="BA342" s="66" t="str">
        <f>IF(Calendar!U342="","",CONCATENATE(A342,"_",Calendar!T342,"_",Calendar!U342,"_",Calendar!V342,","))</f>
        <v/>
      </c>
      <c r="BB342" s="66" t="str">
        <f>IF(Calendar!X342="","",CONCATENATE(A342,"_",Calendar!W342,"_",Calendar!X342,"_",Calendar!Y342,","))</f>
        <v/>
      </c>
      <c r="BC342" s="66" t="str">
        <f>IF(Calendar!AA342="","",CONCATENATE(A342,"_",Calendar!Z342,"_",Calendar!AA342,"_",Calendar!AB342,","))</f>
        <v/>
      </c>
      <c r="BD342" s="66" t="str">
        <f>IF(Calendar!AD342="","",CONCATENATE(A342,"_",Calendar!AC342,"_",Calendar!AD342,"_",Calendar!AE342,","))</f>
        <v/>
      </c>
      <c r="BE342" s="66" t="str">
        <f>IF(Calendar!AG342="","",CONCATENATE(A342,"_",Calendar!AF342,"_",Calendar!AG342,"_",Calendar!AH342,","))</f>
        <v/>
      </c>
      <c r="BF342" s="66" t="str">
        <f>IF(Calendar!AJ342="","",CONCATENATE(A342,"_",Calendar!AI342,"_",Calendar!AJ342,"_",Calendar!AK342,","))</f>
        <v/>
      </c>
      <c r="BG342" s="66" t="str">
        <f>IF(Calendar!AM342="","",CONCATENATE(A342,"_",Calendar!AL342,"_",Calendar!AM342,"_",Calendar!AN342,","))</f>
        <v/>
      </c>
      <c r="BH342" s="66" t="str">
        <f>IF(Calendar!AP342="","",CONCATENATE(A342,"_",Calendar!AO342,"_",Calendar!AP342,"_",Calendar!AQ342,","))</f>
        <v/>
      </c>
      <c r="BI342" s="66" t="str">
        <f>IF(Calendar!AS342="","",CONCATENATE(A342,"_",Calendar!AR342,"_",Calendar!AS342,"_",Calendar!AT342,","))</f>
        <v/>
      </c>
      <c r="BJ342" s="66" t="str">
        <f>IF(Calendar!AV342="","",CONCATENATE(A342,"_",Calendar!AU342,"_",Calendar!AV342,"_",Calendar!AW342,","))</f>
        <v/>
      </c>
      <c r="BK342" s="66" t="str">
        <f>IF(Calendar!AY342="","",CONCATENATE(A342,"_",Calendar!AX342,"_",Calendar!AY342,"_",Calendar!AZ342,","))</f>
        <v/>
      </c>
      <c r="BL342" s="66" t="str">
        <f>IF(Calendar!BB342="","",CONCATENATE(A342,"_",Calendar!BA342,"_",Calendar!BB342,"_",Calendar!BC342,","))</f>
        <v/>
      </c>
      <c r="BM342" s="66" t="str">
        <f>IF(Calendar!BE342="","",CONCATENATE(A342,"_",Calendar!BD342,"_",Calendar!BE342,"_",Calendar!BF342,","))</f>
        <v/>
      </c>
      <c r="BN342" s="66" t="str">
        <f>IF(Calendar!BH342="","",CONCATENATE(A342,"_",Calendar!BG342,"_",Calendar!BH342,"_",Calendar!BI342,","))</f>
        <v/>
      </c>
      <c r="BO342" s="66" t="str">
        <f>IF(Calendar!BK342="","",CONCATENATE(A342,"_",Calendar!BJ342,"_",Calendar!BK342,"_",Calendar!BL342,","))</f>
        <v/>
      </c>
      <c r="BP342" s="66" t="str">
        <f>IF(Calendar!BN342="","",CONCATENATE(A342,"_",Calendar!BM342,"_",Calendar!BN342,"_",Calendar!BO342,","))</f>
        <v/>
      </c>
      <c r="BQ342" s="66" t="str">
        <f>IF(Calendar!BQ342="","",CONCATENATE(A342,"_",Calendar!BP342,"_",Calendar!BQ342,"_",Calendar!BR342,","))</f>
        <v/>
      </c>
      <c r="BR342" s="66" t="str">
        <f>IF(Calendar!BT342="","",CONCATENATE(A342,"_",Calendar!BS342,"_",Calendar!BT342,"_",Calendar!BU342,","))</f>
        <v/>
      </c>
      <c r="BS342" s="66" t="str">
        <f>IF(Calendar!BW342="","",CONCATENATE(A342,"_",Calendar!BV342,"_",Calendar!BW342,"_",Calendar!BX342,","))</f>
        <v/>
      </c>
      <c r="BT342" s="66" t="str">
        <f>IF(Calendar!BZ342="","",CONCATENATE(A342,"_",Calendar!BY342,"_",Calendar!BZ342,"_",Calendar!CA342,","))</f>
        <v/>
      </c>
      <c r="BU342" s="66" t="str">
        <f>IF(Calendar!CC342="","",CONCATENATE(A342,"_",Calendar!CB342,"_",Calendar!CC342,"_",Calendar!CD342,","))</f>
        <v/>
      </c>
      <c r="BV342" s="66" t="str">
        <f>IF(Calendar!CF342="","",CONCATENATE(A342,"_",Calendar!CE342,"_",Calendar!CF342,"_",Calendar!CG342,","))</f>
        <v/>
      </c>
      <c r="BW342" s="66" t="str">
        <f>IF(Calendar!CI342="","",CONCATENATE(A342,"_",Calendar!CH342,"_",Calendar!CI342,"_",Calendar!CJ342,","))</f>
        <v/>
      </c>
      <c r="BX342" s="66" t="str">
        <f>IF(Calendar!CL342="","",CONCATENATE(A342,"_",Calendar!CK342,"_",Calendar!CL342,"_",Calendar!CM342,","))</f>
        <v/>
      </c>
      <c r="BY342" s="66" t="str">
        <f>IF(Calendar!CO342="","",CONCATENATE(A342,"_",Calendar!CN342,"_",Calendar!CO342,"_",Calendar!CP342,","))</f>
        <v/>
      </c>
      <c r="BZ342" s="66" t="str">
        <f>IF(Calendar!CR342="","",CONCATENATE(A342,"_",Calendar!CQ342,"_",Calendar!CR342,"_",Calendar!CS342,","))</f>
        <v/>
      </c>
      <c r="CA342" s="66" t="str">
        <f>IF(Calendar!CU342="","",CONCATENATE(A342,"_",Calendar!CT342,"_",Calendar!CU342,"_",Calendar!CV342,","))</f>
        <v/>
      </c>
      <c r="CB342" s="66" t="str">
        <f>IF(Calendar!CX342="","",CONCATENATE(A342,"_",Calendar!CW342,"_",Calendar!CX342,"_",Calendar!CY342,","))</f>
        <v/>
      </c>
      <c r="CC342" s="66" t="str">
        <f>IF(Calendar!DA342="","",CONCATENATE(A342,"_",Calendar!CZ342,"_",Calendar!DA342,"_",Calendar!DB342,","))</f>
        <v/>
      </c>
      <c r="CD342" s="66" t="str">
        <f>IF(Calendar!DD342="","",CONCATENATE(A342,"_",Calendar!DC342,"_",Calendar!DD342,"_",Calendar!DE342,","))</f>
        <v/>
      </c>
      <c r="CE342" s="66" t="str">
        <f>IF(Calendar!DG342="","",CONCATENATE(A342,"_",Calendar!DF342,"_",Calendar!DG342,"_",Calendar!DH342,","))</f>
        <v/>
      </c>
      <c r="CF342" s="66" t="str">
        <f>IF(Calendar!DJ342="","",CONCATENATE(A342,"_",Calendar!DI342,"_",Calendar!DJ342,"_",Calendar!DK342,","))</f>
        <v/>
      </c>
      <c r="CG342" s="66" t="str">
        <f>IF(Calendar!DM342="","",CONCATENATE(A342,"_",Calendar!DL342,"_",Calendar!DM342,"_",Calendar!DN342,","))</f>
        <v/>
      </c>
      <c r="CH342" s="66" t="str">
        <f>IF(Calendar!DP342="","",CONCATENATE(A342,"_",Calendar!DO342,"_",Calendar!DP342,"_",Calendar!DQ342,","))</f>
        <v/>
      </c>
      <c r="CI342" s="66" t="str">
        <f>IF(Calendar!DS342="","",CONCATENATE(A342,"_",Calendar!DR342,"_",Calendar!DS342,"_",Calendar!DT342,","))</f>
        <v/>
      </c>
      <c r="CJ342" s="66" t="str">
        <f>IF(Calendar!DV342="","",CONCATENATE(A342,"_",Calendar!DU342,"_",Calendar!DV342,"_",Calendar!DW342,","))</f>
        <v/>
      </c>
      <c r="CK342" s="66" t="str">
        <f>IF(Calendar!DY342="","",CONCATENATE(A342,"_",Calendar!DX342,"_",Calendar!DY342,"_",Calendar!DZ342,","))</f>
        <v/>
      </c>
      <c r="CL342" s="90" t="str">
        <f>IF(Calendar!EB342="","",CONCATENATE(A342,"_",Calendar!EA342,"_",Calendar!EB342,"_",Calendar!EC342,","))</f>
        <v/>
      </c>
      <c r="CM342" s="94" t="str">
        <f t="shared" si="26"/>
        <v/>
      </c>
      <c r="CN342" s="95" t="str">
        <f t="shared" si="27"/>
        <v/>
      </c>
      <c r="CO342" s="96" t="str">
        <f t="shared" si="28"/>
        <v/>
      </c>
      <c r="CP342" s="94" t="str">
        <f>IF(View!$D$1&lt;&gt;"OK","",IF(OR(View!$C$3="K+4",View!$C$3="K+4 &amp; K+7",View!$C$3="K+4 &amp; K+10",View!$C$3="ALL"),IF(CM342="","",IF(AND(HomeCalc!$A342&gt;=View!$C$1,HomeCalc!A342&lt;=View!$C$2),HomeCalc!CM342,"")),""))</f>
        <v/>
      </c>
      <c r="CQ342" s="95" t="str">
        <f>IF(View!$D$1&lt;&gt;"OK","",IF(OR(View!$C$3="K+7",View!$C$3="K+4 &amp; K+7",View!$C$3="K+7 &amp; K+10",View!$C$3="ALL"),IF(CN342="","",IF(AND(HomeCalc!$A342&gt;=View!$C$1,HomeCalc!A342&lt;=View!$C$2),HomeCalc!CN342,"")),""))</f>
        <v/>
      </c>
      <c r="CR342" s="96" t="str">
        <f>IF(View!$D$1&lt;&gt;"OK","",IF(OR(View!$C$3="K+10",View!$C$3="K+4 &amp; K+10",View!$C$3="K+7 &amp; K+10",View!$C$3="ALL"),IF(CO342="","",IF(AND(HomeCalc!$A342&gt;=View!$C$1,HomeCalc!A342&lt;=View!$C$2),HomeCalc!CO342,"")),""))</f>
        <v/>
      </c>
      <c r="CS342" s="102" t="str">
        <f>IF(View!$D$1&lt;&gt;"OK","",CONCATENATE(CS341,CP342,CQ342,CR342))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43" spans="1:97" ht="15.75" x14ac:dyDescent="0.25">
      <c r="A343" s="11">
        <v>42525</v>
      </c>
      <c r="B343" s="18" t="s">
        <v>91</v>
      </c>
      <c r="C343" s="15">
        <f t="shared" si="29"/>
        <v>49</v>
      </c>
      <c r="D343" s="25" t="s">
        <v>64</v>
      </c>
      <c r="E343" s="8" t="s">
        <v>71</v>
      </c>
      <c r="F343" s="64">
        <f t="shared" si="25"/>
        <v>0</v>
      </c>
      <c r="G343" s="21" t="str">
        <f>IF(OR(RIGHT(Calendar!I343,4)="REDS",RIGHT(Calendar!I343,6)="BLACKS",RIGHT(Calendar!I343,5)="BLUES"),Calendar!H343,"")</f>
        <v/>
      </c>
      <c r="H343" s="21" t="str">
        <f>IF(OR(RIGHT(Calendar!L343,4)="REDS",RIGHT(Calendar!L343,6)="BLACKS",RIGHT(Calendar!L343,5)="BLUES"),Calendar!K343,"")</f>
        <v/>
      </c>
      <c r="I343" s="21" t="str">
        <f>IF(OR(RIGHT(Calendar!O343,4)="REDS",RIGHT(Calendar!O343,6)="BLACKS",RIGHT(Calendar!O343,5)="BLUES"),Calendar!N343,"")</f>
        <v/>
      </c>
      <c r="J343" s="21" t="str">
        <f>IF(OR(RIGHT(Calendar!R343,4)="REDS",RIGHT(Calendar!R343,6)="BLACKS",RIGHT(Calendar!R343,5)="BLUES"),Calendar!Q343,"")</f>
        <v/>
      </c>
      <c r="K343" s="21" t="str">
        <f>IF(OR(RIGHT(Calendar!U343,4)="REDS",RIGHT(Calendar!U343,6)="BLACKS",RIGHT(Calendar!U343,5)="BLUES"),Calendar!T343,"")</f>
        <v/>
      </c>
      <c r="L343" s="21" t="str">
        <f>IF(OR(RIGHT(Calendar!X343,4)="REDS",RIGHT(Calendar!X343,6)="BLACKS",RIGHT(Calendar!X343,5)="BLUES"),Calendar!W343,"")</f>
        <v/>
      </c>
      <c r="M343" s="21" t="str">
        <f>IF(OR(RIGHT(Calendar!AA343,4)="REDS",RIGHT(Calendar!AA343,6)="BLACKS",RIGHT(Calendar!AA343,5)="BLUES"),Calendar!Z343,"")</f>
        <v/>
      </c>
      <c r="N343" s="21" t="str">
        <f>IF(OR(RIGHT(Calendar!AD343,4)="REDS",RIGHT(Calendar!AD343,6)="BLACKS",RIGHT(Calendar!AD343,5)="BLUES"),Calendar!AC343,"")</f>
        <v/>
      </c>
      <c r="O343" s="21" t="str">
        <f>IF(OR(RIGHT(Calendar!AG343,4)="REDS",RIGHT(Calendar!AG343,6)="BLACKS",RIGHT(Calendar!AG343,5)="BLUES"),Calendar!AF343,"")</f>
        <v/>
      </c>
      <c r="P343" s="21" t="str">
        <f>IF(OR(RIGHT(Calendar!AJ343,4)="REDS",RIGHT(Calendar!AJ343,6)="BLACKS",RIGHT(Calendar!AJ343,5)="BLUES"),Calendar!AI343,"")</f>
        <v/>
      </c>
      <c r="Q343" s="21" t="str">
        <f>IF(OR(RIGHT(Calendar!AM343,4)="REDS",RIGHT(Calendar!AM343,6)="BLACKS",RIGHT(Calendar!AM343,5)="BLUES"),Calendar!AL343,"")</f>
        <v/>
      </c>
      <c r="R343" s="21" t="str">
        <f>IF(OR(RIGHT(Calendar!AP343,4)="REDS",RIGHT(Calendar!AP343,6)="BLACKS",RIGHT(Calendar!AP343,5)="BLUES"),Calendar!AO343,"")</f>
        <v/>
      </c>
      <c r="S343" s="21" t="str">
        <f>IF(OR(RIGHT(Calendar!AS343,4)="REDS",RIGHT(Calendar!AS343,6)="BLACKS",RIGHT(Calendar!AS343,5)="BLUES"),Calendar!AR343,"")</f>
        <v/>
      </c>
      <c r="T343" s="21" t="str">
        <f>IF(OR(RIGHT(Calendar!AV343,4)="REDS",RIGHT(Calendar!AV343,6)="BLACKS",RIGHT(Calendar!AV343,5)="BLUES"),Calendar!AU343,"")</f>
        <v/>
      </c>
      <c r="U343" s="21" t="str">
        <f>IF(OR(RIGHT(Calendar!AY343,4)="REDS",RIGHT(Calendar!AY343,6)="BLACKS",RIGHT(Calendar!AY343,5)="BLUES"),Calendar!AX343,"")</f>
        <v/>
      </c>
      <c r="V343" s="21" t="str">
        <f>IF(OR(RIGHT(Calendar!BB343,4)="REDS",RIGHT(Calendar!BB343,6)="BLACKS",RIGHT(Calendar!BB343,5)="BLUES"),Calendar!BA343,"")</f>
        <v/>
      </c>
      <c r="W343" s="21" t="str">
        <f>IF(OR(RIGHT(Calendar!BE343,4)="REDS",RIGHT(Calendar!BE343,6)="BLACKS",RIGHT(Calendar!BE343,5)="BLUES"),Calendar!BD343,"")</f>
        <v/>
      </c>
      <c r="X343" s="21" t="str">
        <f>IF(OR(RIGHT(Calendar!BH343,4)="REDS",RIGHT(Calendar!BH343,6)="BLACKS",RIGHT(Calendar!BH343,5)="BLUES"),Calendar!BG343,"")</f>
        <v/>
      </c>
      <c r="Y343" s="21" t="str">
        <f>IF(OR(RIGHT(Calendar!BK343,4)="REDS",RIGHT(Calendar!BK343,6)="BLACKS",RIGHT(Calendar!BK343,5)="BLUES"),Calendar!BJ343,"")</f>
        <v/>
      </c>
      <c r="Z343" s="21" t="str">
        <f>IF(OR(RIGHT(Calendar!BN343,4)="REDS",RIGHT(Calendar!BN343,6)="BLACKS",RIGHT(Calendar!BN343,5)="BLUES"),Calendar!BM343,"")</f>
        <v/>
      </c>
      <c r="AA343" s="21" t="str">
        <f>IF(OR(RIGHT(Calendar!BQ343,4)="REDS",RIGHT(Calendar!BQ343,6)="BLACKS",RIGHT(Calendar!BQ343,5)="BLUES"),Calendar!BP343,"")</f>
        <v/>
      </c>
      <c r="AB343" s="21" t="str">
        <f>IF(OR(RIGHT(Calendar!BT343,4)="REDS",RIGHT(Calendar!BT343,6)="BLACKS",RIGHT(Calendar!BT343,5)="BLUES"),Calendar!BS343,"")</f>
        <v/>
      </c>
      <c r="AC343" s="21" t="str">
        <f>IF(OR(RIGHT(Calendar!BW343,4)="REDS",RIGHT(Calendar!BW343,6)="BLACKS",RIGHT(Calendar!BW343,5)="BLUES"),Calendar!BV343,"")</f>
        <v/>
      </c>
      <c r="AD343" s="21" t="str">
        <f>IF(OR(RIGHT(Calendar!BZ343,4)="REDS",RIGHT(Calendar!BZ343,6)="BLACKS",RIGHT(Calendar!BZ343,5)="BLUES"),Calendar!BY343,"")</f>
        <v/>
      </c>
      <c r="AE343" s="21" t="str">
        <f>IF(OR(RIGHT(Calendar!CC343,4)="REDS",RIGHT(Calendar!CC343,6)="BLACKS",RIGHT(Calendar!CC343,5)="BLUES"),Calendar!CB343,"")</f>
        <v/>
      </c>
      <c r="AF343" s="21" t="str">
        <f>IF(OR(RIGHT(Calendar!CF343,4)="REDS",RIGHT(Calendar!CF343,6)="BLACKS",RIGHT(Calendar!CF343,5)="BLUES"),Calendar!CE343,"")</f>
        <v/>
      </c>
      <c r="AG343" s="21" t="str">
        <f>IF(OR(RIGHT(Calendar!CI343,4)="REDS",RIGHT(Calendar!CI343,6)="BLACKS",RIGHT(Calendar!CI343,5)="BLUES"),Calendar!CH343,"")</f>
        <v/>
      </c>
      <c r="AH343" s="21" t="str">
        <f>IF(OR(RIGHT(Calendar!CL343,4)="REDS",RIGHT(Calendar!CL343,6)="BLACKS",RIGHT(Calendar!CL343,5)="BLUES"),Calendar!CK343,"")</f>
        <v/>
      </c>
      <c r="AI343" s="21" t="str">
        <f>IF(OR(RIGHT(Calendar!CO343,4)="REDS",RIGHT(Calendar!CO343,6)="BLACKS",RIGHT(Calendar!CO343,5)="BLUES"),Calendar!CN343,"")</f>
        <v/>
      </c>
      <c r="AJ343" s="21" t="str">
        <f>IF(OR(RIGHT(Calendar!CR343,4)="REDS",RIGHT(Calendar!CR343,6)="BLACKS",RIGHT(Calendar!CR343,5)="BLUES"),Calendar!CQ343,"")</f>
        <v/>
      </c>
      <c r="AK343" s="21" t="str">
        <f>IF(OR(RIGHT(Calendar!CU343,4)="REDS",RIGHT(Calendar!CU343,6)="BLACKS",RIGHT(Calendar!CU343,5)="BLUES"),Calendar!CT343,"")</f>
        <v/>
      </c>
      <c r="AL343" s="21" t="str">
        <f>IF(OR(RIGHT(Calendar!CX343,4)="REDS",RIGHT(Calendar!CX343,6)="BLACKS",RIGHT(Calendar!CX343,5)="BLUES"),Calendar!CW343,"")</f>
        <v/>
      </c>
      <c r="AM343" s="21" t="str">
        <f>IF(OR(RIGHT(Calendar!DA343,4)="REDS",RIGHT(Calendar!DA343,6)="BLACKS",RIGHT(Calendar!DA343,5)="BLUES"),Calendar!CZ343,"")</f>
        <v/>
      </c>
      <c r="AN343" s="21" t="str">
        <f>IF(OR(RIGHT(Calendar!DD343,4)="REDS",RIGHT(Calendar!DD343,6)="BLACKS",RIGHT(Calendar!DD343,5)="BLUES"),Calendar!DC343,"")</f>
        <v/>
      </c>
      <c r="AO343" s="21" t="str">
        <f>IF(OR(RIGHT(Calendar!DG343,4)="REDS",RIGHT(Calendar!DG343,6)="BLACKS",RIGHT(Calendar!DG343,5)="BLUES"),Calendar!DF343,"")</f>
        <v/>
      </c>
      <c r="AP343" s="21" t="str">
        <f>IF(OR(RIGHT(Calendar!DJ343,4)="REDS",RIGHT(Calendar!DJ343,6)="BLACKS",RIGHT(Calendar!DJ343,5)="BLUES"),Calendar!DI343,"")</f>
        <v/>
      </c>
      <c r="AQ343" s="21" t="str">
        <f>IF(OR(RIGHT(Calendar!DM343,4)="REDS",RIGHT(Calendar!DM343,6)="BLACKS",RIGHT(Calendar!DM343,5)="BLUES"),Calendar!DL343,"")</f>
        <v/>
      </c>
      <c r="AR343" s="21" t="str">
        <f>IF(OR(RIGHT(Calendar!DP343,4)="REDS",RIGHT(Calendar!DP343,6)="BLACKS",RIGHT(Calendar!DP343,5)="BLUES"),Calendar!DO343,"")</f>
        <v/>
      </c>
      <c r="AS343" s="21" t="str">
        <f>IF(OR(RIGHT(Calendar!DS343,4)="REDS",RIGHT(Calendar!DS343,6)="BLACKS",RIGHT(Calendar!DS343,5)="BLUES"),Calendar!DR343,"")</f>
        <v/>
      </c>
      <c r="AT343" s="21" t="str">
        <f>IF(OR(RIGHT(Calendar!DV343,4)="REDS",RIGHT(Calendar!DV343,6)="BLACKS",RIGHT(Calendar!DV343,5)="BLUES"),Calendar!DU343,"")</f>
        <v/>
      </c>
      <c r="AU343" s="21" t="str">
        <f>IF(OR(RIGHT(Calendar!DY343,4)="REDS",RIGHT(Calendar!DY343,6)="BLACKS",RIGHT(Calendar!DY343,5)="BLUES"),Calendar!DX343,"")</f>
        <v/>
      </c>
      <c r="AV343" s="21" t="str">
        <f>IF(OR(RIGHT(Calendar!EB343,4)="REDS",RIGHT(Calendar!EB343,6)="BLACKS",RIGHT(Calendar!EB343,5)="BLUES"),Calendar!EA343,"")</f>
        <v/>
      </c>
      <c r="AW343" s="66" t="str">
        <f>IF(Calendar!I343="","",CONCATENATE(A343,"_",Calendar!H343,"_",Calendar!I343,"_",Calendar!J343,","))</f>
        <v/>
      </c>
      <c r="AX343" s="66" t="str">
        <f>IF(Calendar!L343="","",CONCATENATE(A343,"_",Calendar!K343,"_",Calendar!L343,"_",Calendar!M343,","))</f>
        <v/>
      </c>
      <c r="AY343" s="66" t="str">
        <f>IF(Calendar!O343="","",CONCATENATE(A343,"_",Calendar!N343,"_",Calendar!O343,"_",Calendar!P343,","))</f>
        <v/>
      </c>
      <c r="AZ343" s="66" t="str">
        <f>IF(Calendar!R343="","",CONCATENATE(A343,"_",Calendar!Q343,"_",Calendar!R343,"_",Calendar!S343,","))</f>
        <v/>
      </c>
      <c r="BA343" s="66" t="str">
        <f>IF(Calendar!U343="","",CONCATENATE(A343,"_",Calendar!T343,"_",Calendar!U343,"_",Calendar!V343,","))</f>
        <v/>
      </c>
      <c r="BB343" s="66" t="str">
        <f>IF(Calendar!X343="","",CONCATENATE(A343,"_",Calendar!W343,"_",Calendar!X343,"_",Calendar!Y343,","))</f>
        <v/>
      </c>
      <c r="BC343" s="66" t="str">
        <f>IF(Calendar!AA343="","",CONCATENATE(A343,"_",Calendar!Z343,"_",Calendar!AA343,"_",Calendar!AB343,","))</f>
        <v/>
      </c>
      <c r="BD343" s="66" t="str">
        <f>IF(Calendar!AD343="","",CONCATENATE(A343,"_",Calendar!AC343,"_",Calendar!AD343,"_",Calendar!AE343,","))</f>
        <v/>
      </c>
      <c r="BE343" s="66" t="str">
        <f>IF(Calendar!AG343="","",CONCATENATE(A343,"_",Calendar!AF343,"_",Calendar!AG343,"_",Calendar!AH343,","))</f>
        <v/>
      </c>
      <c r="BF343" s="66" t="str">
        <f>IF(Calendar!AJ343="","",CONCATENATE(A343,"_",Calendar!AI343,"_",Calendar!AJ343,"_",Calendar!AK343,","))</f>
        <v/>
      </c>
      <c r="BG343" s="66" t="str">
        <f>IF(Calendar!AM343="","",CONCATENATE(A343,"_",Calendar!AL343,"_",Calendar!AM343,"_",Calendar!AN343,","))</f>
        <v/>
      </c>
      <c r="BH343" s="66" t="str">
        <f>IF(Calendar!AP343="","",CONCATENATE(A343,"_",Calendar!AO343,"_",Calendar!AP343,"_",Calendar!AQ343,","))</f>
        <v/>
      </c>
      <c r="BI343" s="66" t="str">
        <f>IF(Calendar!AS343="","",CONCATENATE(A343,"_",Calendar!AR343,"_",Calendar!AS343,"_",Calendar!AT343,","))</f>
        <v/>
      </c>
      <c r="BJ343" s="66" t="str">
        <f>IF(Calendar!AV343="","",CONCATENATE(A343,"_",Calendar!AU343,"_",Calendar!AV343,"_",Calendar!AW343,","))</f>
        <v/>
      </c>
      <c r="BK343" s="66" t="str">
        <f>IF(Calendar!AY343="","",CONCATENATE(A343,"_",Calendar!AX343,"_",Calendar!AY343,"_",Calendar!AZ343,","))</f>
        <v/>
      </c>
      <c r="BL343" s="66" t="str">
        <f>IF(Calendar!BB343="","",CONCATENATE(A343,"_",Calendar!BA343,"_",Calendar!BB343,"_",Calendar!BC343,","))</f>
        <v/>
      </c>
      <c r="BM343" s="66" t="str">
        <f>IF(Calendar!BE343="","",CONCATENATE(A343,"_",Calendar!BD343,"_",Calendar!BE343,"_",Calendar!BF343,","))</f>
        <v/>
      </c>
      <c r="BN343" s="66" t="str">
        <f>IF(Calendar!BH343="","",CONCATENATE(A343,"_",Calendar!BG343,"_",Calendar!BH343,"_",Calendar!BI343,","))</f>
        <v/>
      </c>
      <c r="BO343" s="66" t="str">
        <f>IF(Calendar!BK343="","",CONCATENATE(A343,"_",Calendar!BJ343,"_",Calendar!BK343,"_",Calendar!BL343,","))</f>
        <v/>
      </c>
      <c r="BP343" s="66" t="str">
        <f>IF(Calendar!BN343="","",CONCATENATE(A343,"_",Calendar!BM343,"_",Calendar!BN343,"_",Calendar!BO343,","))</f>
        <v/>
      </c>
      <c r="BQ343" s="66" t="str">
        <f>IF(Calendar!BQ343="","",CONCATENATE(A343,"_",Calendar!BP343,"_",Calendar!BQ343,"_",Calendar!BR343,","))</f>
        <v/>
      </c>
      <c r="BR343" s="66" t="str">
        <f>IF(Calendar!BT343="","",CONCATENATE(A343,"_",Calendar!BS343,"_",Calendar!BT343,"_",Calendar!BU343,","))</f>
        <v/>
      </c>
      <c r="BS343" s="66" t="str">
        <f>IF(Calendar!BW343="","",CONCATENATE(A343,"_",Calendar!BV343,"_",Calendar!BW343,"_",Calendar!BX343,","))</f>
        <v/>
      </c>
      <c r="BT343" s="66" t="str">
        <f>IF(Calendar!BZ343="","",CONCATENATE(A343,"_",Calendar!BY343,"_",Calendar!BZ343,"_",Calendar!CA343,","))</f>
        <v/>
      </c>
      <c r="BU343" s="66" t="str">
        <f>IF(Calendar!CC343="","",CONCATENATE(A343,"_",Calendar!CB343,"_",Calendar!CC343,"_",Calendar!CD343,","))</f>
        <v/>
      </c>
      <c r="BV343" s="66" t="str">
        <f>IF(Calendar!CF343="","",CONCATENATE(A343,"_",Calendar!CE343,"_",Calendar!CF343,"_",Calendar!CG343,","))</f>
        <v/>
      </c>
      <c r="BW343" s="66" t="str">
        <f>IF(Calendar!CI343="","",CONCATENATE(A343,"_",Calendar!CH343,"_",Calendar!CI343,"_",Calendar!CJ343,","))</f>
        <v/>
      </c>
      <c r="BX343" s="66" t="str">
        <f>IF(Calendar!CL343="","",CONCATENATE(A343,"_",Calendar!CK343,"_",Calendar!CL343,"_",Calendar!CM343,","))</f>
        <v/>
      </c>
      <c r="BY343" s="66" t="str">
        <f>IF(Calendar!CO343="","",CONCATENATE(A343,"_",Calendar!CN343,"_",Calendar!CO343,"_",Calendar!CP343,","))</f>
        <v/>
      </c>
      <c r="BZ343" s="66" t="str">
        <f>IF(Calendar!CR343="","",CONCATENATE(A343,"_",Calendar!CQ343,"_",Calendar!CR343,"_",Calendar!CS343,","))</f>
        <v/>
      </c>
      <c r="CA343" s="66" t="str">
        <f>IF(Calendar!CU343="","",CONCATENATE(A343,"_",Calendar!CT343,"_",Calendar!CU343,"_",Calendar!CV343,","))</f>
        <v/>
      </c>
      <c r="CB343" s="66" t="str">
        <f>IF(Calendar!CX343="","",CONCATENATE(A343,"_",Calendar!CW343,"_",Calendar!CX343,"_",Calendar!CY343,","))</f>
        <v/>
      </c>
      <c r="CC343" s="66" t="str">
        <f>IF(Calendar!DA343="","",CONCATENATE(A343,"_",Calendar!CZ343,"_",Calendar!DA343,"_",Calendar!DB343,","))</f>
        <v/>
      </c>
      <c r="CD343" s="66" t="str">
        <f>IF(Calendar!DD343="","",CONCATENATE(A343,"_",Calendar!DC343,"_",Calendar!DD343,"_",Calendar!DE343,","))</f>
        <v/>
      </c>
      <c r="CE343" s="66" t="str">
        <f>IF(Calendar!DG343="","",CONCATENATE(A343,"_",Calendar!DF343,"_",Calendar!DG343,"_",Calendar!DH343,","))</f>
        <v/>
      </c>
      <c r="CF343" s="66" t="str">
        <f>IF(Calendar!DJ343="","",CONCATENATE(A343,"_",Calendar!DI343,"_",Calendar!DJ343,"_",Calendar!DK343,","))</f>
        <v/>
      </c>
      <c r="CG343" s="66" t="str">
        <f>IF(Calendar!DM343="","",CONCATENATE(A343,"_",Calendar!DL343,"_",Calendar!DM343,"_",Calendar!DN343,","))</f>
        <v/>
      </c>
      <c r="CH343" s="66" t="str">
        <f>IF(Calendar!DP343="","",CONCATENATE(A343,"_",Calendar!DO343,"_",Calendar!DP343,"_",Calendar!DQ343,","))</f>
        <v/>
      </c>
      <c r="CI343" s="66" t="str">
        <f>IF(Calendar!DS343="","",CONCATENATE(A343,"_",Calendar!DR343,"_",Calendar!DS343,"_",Calendar!DT343,","))</f>
        <v/>
      </c>
      <c r="CJ343" s="66" t="str">
        <f>IF(Calendar!DV343="","",CONCATENATE(A343,"_",Calendar!DU343,"_",Calendar!DV343,"_",Calendar!DW343,","))</f>
        <v/>
      </c>
      <c r="CK343" s="66" t="str">
        <f>IF(Calendar!DY343="","",CONCATENATE(A343,"_",Calendar!DX343,"_",Calendar!DY343,"_",Calendar!DZ343,","))</f>
        <v/>
      </c>
      <c r="CL343" s="90" t="str">
        <f>IF(Calendar!EB343="","",CONCATENATE(A343,"_",Calendar!EA343,"_",Calendar!EB343,"_",Calendar!EC343,","))</f>
        <v/>
      </c>
      <c r="CM343" s="94" t="str">
        <f t="shared" si="26"/>
        <v/>
      </c>
      <c r="CN343" s="95" t="str">
        <f t="shared" si="27"/>
        <v/>
      </c>
      <c r="CO343" s="96" t="str">
        <f t="shared" si="28"/>
        <v/>
      </c>
      <c r="CP343" s="94" t="str">
        <f>IF(View!$D$1&lt;&gt;"OK","",IF(OR(View!$C$3="K+4",View!$C$3="K+4 &amp; K+7",View!$C$3="K+4 &amp; K+10",View!$C$3="ALL"),IF(CM343="","",IF(AND(HomeCalc!$A343&gt;=View!$C$1,HomeCalc!A343&lt;=View!$C$2),HomeCalc!CM343,"")),""))</f>
        <v/>
      </c>
      <c r="CQ343" s="95" t="str">
        <f>IF(View!$D$1&lt;&gt;"OK","",IF(OR(View!$C$3="K+7",View!$C$3="K+4 &amp; K+7",View!$C$3="K+7 &amp; K+10",View!$C$3="ALL"),IF(CN343="","",IF(AND(HomeCalc!$A343&gt;=View!$C$1,HomeCalc!A343&lt;=View!$C$2),HomeCalc!CN343,"")),""))</f>
        <v/>
      </c>
      <c r="CR343" s="96" t="str">
        <f>IF(View!$D$1&lt;&gt;"OK","",IF(OR(View!$C$3="K+10",View!$C$3="K+4 &amp; K+10",View!$C$3="K+7 &amp; K+10",View!$C$3="ALL"),IF(CO343="","",IF(AND(HomeCalc!$A343&gt;=View!$C$1,HomeCalc!A343&lt;=View!$C$2),HomeCalc!CO343,"")),""))</f>
        <v/>
      </c>
      <c r="CS343" s="102" t="str">
        <f>IF(View!$D$1&lt;&gt;"OK","",CONCATENATE(CS342,CP343,CQ343,CR343))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44" spans="1:97" ht="15.75" x14ac:dyDescent="0.25">
      <c r="A344" s="11">
        <v>42526</v>
      </c>
      <c r="B344" s="18" t="s">
        <v>91</v>
      </c>
      <c r="C344" s="15">
        <f t="shared" si="29"/>
        <v>49</v>
      </c>
      <c r="D344" s="26" t="s">
        <v>65</v>
      </c>
      <c r="E344" s="8" t="s">
        <v>71</v>
      </c>
      <c r="F344" s="64">
        <f t="shared" si="25"/>
        <v>0</v>
      </c>
      <c r="G344" s="21" t="str">
        <f>IF(OR(RIGHT(Calendar!I344,4)="REDS",RIGHT(Calendar!I344,6)="BLACKS",RIGHT(Calendar!I344,5)="BLUES"),Calendar!H344,"")</f>
        <v/>
      </c>
      <c r="H344" s="21" t="str">
        <f>IF(OR(RIGHT(Calendar!L344,4)="REDS",RIGHT(Calendar!L344,6)="BLACKS",RIGHT(Calendar!L344,5)="BLUES"),Calendar!K344,"")</f>
        <v/>
      </c>
      <c r="I344" s="21" t="str">
        <f>IF(OR(RIGHT(Calendar!O344,4)="REDS",RIGHT(Calendar!O344,6)="BLACKS",RIGHT(Calendar!O344,5)="BLUES"),Calendar!N344,"")</f>
        <v/>
      </c>
      <c r="J344" s="21" t="str">
        <f>IF(OR(RIGHT(Calendar!R344,4)="REDS",RIGHT(Calendar!R344,6)="BLACKS",RIGHT(Calendar!R344,5)="BLUES"),Calendar!Q344,"")</f>
        <v/>
      </c>
      <c r="K344" s="21" t="str">
        <f>IF(OR(RIGHT(Calendar!U344,4)="REDS",RIGHT(Calendar!U344,6)="BLACKS",RIGHT(Calendar!U344,5)="BLUES"),Calendar!T344,"")</f>
        <v/>
      </c>
      <c r="L344" s="21" t="str">
        <f>IF(OR(RIGHT(Calendar!X344,4)="REDS",RIGHT(Calendar!X344,6)="BLACKS",RIGHT(Calendar!X344,5)="BLUES"),Calendar!W344,"")</f>
        <v/>
      </c>
      <c r="M344" s="21" t="str">
        <f>IF(OR(RIGHT(Calendar!AA344,4)="REDS",RIGHT(Calendar!AA344,6)="BLACKS",RIGHT(Calendar!AA344,5)="BLUES"),Calendar!Z344,"")</f>
        <v/>
      </c>
      <c r="N344" s="21" t="str">
        <f>IF(OR(RIGHT(Calendar!AD344,4)="REDS",RIGHT(Calendar!AD344,6)="BLACKS",RIGHT(Calendar!AD344,5)="BLUES"),Calendar!AC344,"")</f>
        <v/>
      </c>
      <c r="O344" s="21" t="str">
        <f>IF(OR(RIGHT(Calendar!AG344,4)="REDS",RIGHT(Calendar!AG344,6)="BLACKS",RIGHT(Calendar!AG344,5)="BLUES"),Calendar!AF344,"")</f>
        <v/>
      </c>
      <c r="P344" s="21" t="str">
        <f>IF(OR(RIGHT(Calendar!AJ344,4)="REDS",RIGHT(Calendar!AJ344,6)="BLACKS",RIGHT(Calendar!AJ344,5)="BLUES"),Calendar!AI344,"")</f>
        <v/>
      </c>
      <c r="Q344" s="21" t="str">
        <f>IF(OR(RIGHT(Calendar!AM344,4)="REDS",RIGHT(Calendar!AM344,6)="BLACKS",RIGHT(Calendar!AM344,5)="BLUES"),Calendar!AL344,"")</f>
        <v/>
      </c>
      <c r="R344" s="21" t="str">
        <f>IF(OR(RIGHT(Calendar!AP344,4)="REDS",RIGHT(Calendar!AP344,6)="BLACKS",RIGHT(Calendar!AP344,5)="BLUES"),Calendar!AO344,"")</f>
        <v/>
      </c>
      <c r="S344" s="21" t="str">
        <f>IF(OR(RIGHT(Calendar!AS344,4)="REDS",RIGHT(Calendar!AS344,6)="BLACKS",RIGHT(Calendar!AS344,5)="BLUES"),Calendar!AR344,"")</f>
        <v/>
      </c>
      <c r="T344" s="21" t="str">
        <f>IF(OR(RIGHT(Calendar!AV344,4)="REDS",RIGHT(Calendar!AV344,6)="BLACKS",RIGHT(Calendar!AV344,5)="BLUES"),Calendar!AU344,"")</f>
        <v/>
      </c>
      <c r="U344" s="21" t="str">
        <f>IF(OR(RIGHT(Calendar!AY344,4)="REDS",RIGHT(Calendar!AY344,6)="BLACKS",RIGHT(Calendar!AY344,5)="BLUES"),Calendar!AX344,"")</f>
        <v/>
      </c>
      <c r="V344" s="21" t="str">
        <f>IF(OR(RIGHT(Calendar!BB344,4)="REDS",RIGHT(Calendar!BB344,6)="BLACKS",RIGHT(Calendar!BB344,5)="BLUES"),Calendar!BA344,"")</f>
        <v/>
      </c>
      <c r="W344" s="21" t="str">
        <f>IF(OR(RIGHT(Calendar!BE344,4)="REDS",RIGHT(Calendar!BE344,6)="BLACKS",RIGHT(Calendar!BE344,5)="BLUES"),Calendar!BD344,"")</f>
        <v/>
      </c>
      <c r="X344" s="21" t="str">
        <f>IF(OR(RIGHT(Calendar!BH344,4)="REDS",RIGHT(Calendar!BH344,6)="BLACKS",RIGHT(Calendar!BH344,5)="BLUES"),Calendar!BG344,"")</f>
        <v/>
      </c>
      <c r="Y344" s="21" t="str">
        <f>IF(OR(RIGHT(Calendar!BK344,4)="REDS",RIGHT(Calendar!BK344,6)="BLACKS",RIGHT(Calendar!BK344,5)="BLUES"),Calendar!BJ344,"")</f>
        <v/>
      </c>
      <c r="Z344" s="21" t="str">
        <f>IF(OR(RIGHT(Calendar!BN344,4)="REDS",RIGHT(Calendar!BN344,6)="BLACKS",RIGHT(Calendar!BN344,5)="BLUES"),Calendar!BM344,"")</f>
        <v/>
      </c>
      <c r="AA344" s="21" t="str">
        <f>IF(OR(RIGHT(Calendar!BQ344,4)="REDS",RIGHT(Calendar!BQ344,6)="BLACKS",RIGHT(Calendar!BQ344,5)="BLUES"),Calendar!BP344,"")</f>
        <v/>
      </c>
      <c r="AB344" s="21" t="str">
        <f>IF(OR(RIGHT(Calendar!BT344,4)="REDS",RIGHT(Calendar!BT344,6)="BLACKS",RIGHT(Calendar!BT344,5)="BLUES"),Calendar!BS344,"")</f>
        <v/>
      </c>
      <c r="AC344" s="21" t="str">
        <f>IF(OR(RIGHT(Calendar!BW344,4)="REDS",RIGHT(Calendar!BW344,6)="BLACKS",RIGHT(Calendar!BW344,5)="BLUES"),Calendar!BV344,"")</f>
        <v/>
      </c>
      <c r="AD344" s="21" t="str">
        <f>IF(OR(RIGHT(Calendar!BZ344,4)="REDS",RIGHT(Calendar!BZ344,6)="BLACKS",RIGHT(Calendar!BZ344,5)="BLUES"),Calendar!BY344,"")</f>
        <v/>
      </c>
      <c r="AE344" s="21" t="str">
        <f>IF(OR(RIGHT(Calendar!CC344,4)="REDS",RIGHT(Calendar!CC344,6)="BLACKS",RIGHT(Calendar!CC344,5)="BLUES"),Calendar!CB344,"")</f>
        <v/>
      </c>
      <c r="AF344" s="21" t="str">
        <f>IF(OR(RIGHT(Calendar!CF344,4)="REDS",RIGHT(Calendar!CF344,6)="BLACKS",RIGHT(Calendar!CF344,5)="BLUES"),Calendar!CE344,"")</f>
        <v/>
      </c>
      <c r="AG344" s="21" t="str">
        <f>IF(OR(RIGHT(Calendar!CI344,4)="REDS",RIGHT(Calendar!CI344,6)="BLACKS",RIGHT(Calendar!CI344,5)="BLUES"),Calendar!CH344,"")</f>
        <v/>
      </c>
      <c r="AH344" s="21" t="str">
        <f>IF(OR(RIGHT(Calendar!CL344,4)="REDS",RIGHT(Calendar!CL344,6)="BLACKS",RIGHT(Calendar!CL344,5)="BLUES"),Calendar!CK344,"")</f>
        <v/>
      </c>
      <c r="AI344" s="21" t="str">
        <f>IF(OR(RIGHT(Calendar!CO344,4)="REDS",RIGHT(Calendar!CO344,6)="BLACKS",RIGHT(Calendar!CO344,5)="BLUES"),Calendar!CN344,"")</f>
        <v/>
      </c>
      <c r="AJ344" s="21" t="str">
        <f>IF(OR(RIGHT(Calendar!CR344,4)="REDS",RIGHT(Calendar!CR344,6)="BLACKS",RIGHT(Calendar!CR344,5)="BLUES"),Calendar!CQ344,"")</f>
        <v/>
      </c>
      <c r="AK344" s="21" t="str">
        <f>IF(OR(RIGHT(Calendar!CU344,4)="REDS",RIGHT(Calendar!CU344,6)="BLACKS",RIGHT(Calendar!CU344,5)="BLUES"),Calendar!CT344,"")</f>
        <v/>
      </c>
      <c r="AL344" s="21" t="str">
        <f>IF(OR(RIGHT(Calendar!CX344,4)="REDS",RIGHT(Calendar!CX344,6)="BLACKS",RIGHT(Calendar!CX344,5)="BLUES"),Calendar!CW344,"")</f>
        <v/>
      </c>
      <c r="AM344" s="21" t="str">
        <f>IF(OR(RIGHT(Calendar!DA344,4)="REDS",RIGHT(Calendar!DA344,6)="BLACKS",RIGHT(Calendar!DA344,5)="BLUES"),Calendar!CZ344,"")</f>
        <v/>
      </c>
      <c r="AN344" s="21" t="str">
        <f>IF(OR(RIGHT(Calendar!DD344,4)="REDS",RIGHT(Calendar!DD344,6)="BLACKS",RIGHT(Calendar!DD344,5)="BLUES"),Calendar!DC344,"")</f>
        <v/>
      </c>
      <c r="AO344" s="21" t="str">
        <f>IF(OR(RIGHT(Calendar!DG344,4)="REDS",RIGHT(Calendar!DG344,6)="BLACKS",RIGHT(Calendar!DG344,5)="BLUES"),Calendar!DF344,"")</f>
        <v/>
      </c>
      <c r="AP344" s="21" t="str">
        <f>IF(OR(RIGHT(Calendar!DJ344,4)="REDS",RIGHT(Calendar!DJ344,6)="BLACKS",RIGHT(Calendar!DJ344,5)="BLUES"),Calendar!DI344,"")</f>
        <v/>
      </c>
      <c r="AQ344" s="21" t="str">
        <f>IF(OR(RIGHT(Calendar!DM344,4)="REDS",RIGHT(Calendar!DM344,6)="BLACKS",RIGHT(Calendar!DM344,5)="BLUES"),Calendar!DL344,"")</f>
        <v/>
      </c>
      <c r="AR344" s="21" t="str">
        <f>IF(OR(RIGHT(Calendar!DP344,4)="REDS",RIGHT(Calendar!DP344,6)="BLACKS",RIGHT(Calendar!DP344,5)="BLUES"),Calendar!DO344,"")</f>
        <v/>
      </c>
      <c r="AS344" s="21" t="str">
        <f>IF(OR(RIGHT(Calendar!DS344,4)="REDS",RIGHT(Calendar!DS344,6)="BLACKS",RIGHT(Calendar!DS344,5)="BLUES"),Calendar!DR344,"")</f>
        <v/>
      </c>
      <c r="AT344" s="21" t="str">
        <f>IF(OR(RIGHT(Calendar!DV344,4)="REDS",RIGHT(Calendar!DV344,6)="BLACKS",RIGHT(Calendar!DV344,5)="BLUES"),Calendar!DU344,"")</f>
        <v/>
      </c>
      <c r="AU344" s="21" t="str">
        <f>IF(OR(RIGHT(Calendar!DY344,4)="REDS",RIGHT(Calendar!DY344,6)="BLACKS",RIGHT(Calendar!DY344,5)="BLUES"),Calendar!DX344,"")</f>
        <v/>
      </c>
      <c r="AV344" s="21" t="str">
        <f>IF(OR(RIGHT(Calendar!EB344,4)="REDS",RIGHT(Calendar!EB344,6)="BLACKS",RIGHT(Calendar!EB344,5)="BLUES"),Calendar!EA344,"")</f>
        <v/>
      </c>
      <c r="AW344" s="66" t="str">
        <f>IF(Calendar!I344="","",CONCATENATE(A344,"_",Calendar!H344,"_",Calendar!I344,"_",Calendar!J344,","))</f>
        <v/>
      </c>
      <c r="AX344" s="66" t="str">
        <f>IF(Calendar!L344="","",CONCATENATE(A344,"_",Calendar!K344,"_",Calendar!L344,"_",Calendar!M344,","))</f>
        <v/>
      </c>
      <c r="AY344" s="66" t="str">
        <f>IF(Calendar!O344="","",CONCATENATE(A344,"_",Calendar!N344,"_",Calendar!O344,"_",Calendar!P344,","))</f>
        <v/>
      </c>
      <c r="AZ344" s="66" t="str">
        <f>IF(Calendar!R344="","",CONCATENATE(A344,"_",Calendar!Q344,"_",Calendar!R344,"_",Calendar!S344,","))</f>
        <v/>
      </c>
      <c r="BA344" s="66" t="str">
        <f>IF(Calendar!U344="","",CONCATENATE(A344,"_",Calendar!T344,"_",Calendar!U344,"_",Calendar!V344,","))</f>
        <v/>
      </c>
      <c r="BB344" s="66" t="str">
        <f>IF(Calendar!X344="","",CONCATENATE(A344,"_",Calendar!W344,"_",Calendar!X344,"_",Calendar!Y344,","))</f>
        <v/>
      </c>
      <c r="BC344" s="66" t="str">
        <f>IF(Calendar!AA344="","",CONCATENATE(A344,"_",Calendar!Z344,"_",Calendar!AA344,"_",Calendar!AB344,","))</f>
        <v/>
      </c>
      <c r="BD344" s="66" t="str">
        <f>IF(Calendar!AD344="","",CONCATENATE(A344,"_",Calendar!AC344,"_",Calendar!AD344,"_",Calendar!AE344,","))</f>
        <v/>
      </c>
      <c r="BE344" s="66" t="str">
        <f>IF(Calendar!AG344="","",CONCATENATE(A344,"_",Calendar!AF344,"_",Calendar!AG344,"_",Calendar!AH344,","))</f>
        <v/>
      </c>
      <c r="BF344" s="66" t="str">
        <f>IF(Calendar!AJ344="","",CONCATENATE(A344,"_",Calendar!AI344,"_",Calendar!AJ344,"_",Calendar!AK344,","))</f>
        <v/>
      </c>
      <c r="BG344" s="66" t="str">
        <f>IF(Calendar!AM344="","",CONCATENATE(A344,"_",Calendar!AL344,"_",Calendar!AM344,"_",Calendar!AN344,","))</f>
        <v/>
      </c>
      <c r="BH344" s="66" t="str">
        <f>IF(Calendar!AP344="","",CONCATENATE(A344,"_",Calendar!AO344,"_",Calendar!AP344,"_",Calendar!AQ344,","))</f>
        <v/>
      </c>
      <c r="BI344" s="66" t="str">
        <f>IF(Calendar!AS344="","",CONCATENATE(A344,"_",Calendar!AR344,"_",Calendar!AS344,"_",Calendar!AT344,","))</f>
        <v/>
      </c>
      <c r="BJ344" s="66" t="str">
        <f>IF(Calendar!AV344="","",CONCATENATE(A344,"_",Calendar!AU344,"_",Calendar!AV344,"_",Calendar!AW344,","))</f>
        <v/>
      </c>
      <c r="BK344" s="66" t="str">
        <f>IF(Calendar!AY344="","",CONCATENATE(A344,"_",Calendar!AX344,"_",Calendar!AY344,"_",Calendar!AZ344,","))</f>
        <v/>
      </c>
      <c r="BL344" s="66" t="str">
        <f>IF(Calendar!BB344="","",CONCATENATE(A344,"_",Calendar!BA344,"_",Calendar!BB344,"_",Calendar!BC344,","))</f>
        <v/>
      </c>
      <c r="BM344" s="66" t="str">
        <f>IF(Calendar!BE344="","",CONCATENATE(A344,"_",Calendar!BD344,"_",Calendar!BE344,"_",Calendar!BF344,","))</f>
        <v/>
      </c>
      <c r="BN344" s="66" t="str">
        <f>IF(Calendar!BH344="","",CONCATENATE(A344,"_",Calendar!BG344,"_",Calendar!BH344,"_",Calendar!BI344,","))</f>
        <v/>
      </c>
      <c r="BO344" s="66" t="str">
        <f>IF(Calendar!BK344="","",CONCATENATE(A344,"_",Calendar!BJ344,"_",Calendar!BK344,"_",Calendar!BL344,","))</f>
        <v/>
      </c>
      <c r="BP344" s="66" t="str">
        <f>IF(Calendar!BN344="","",CONCATENATE(A344,"_",Calendar!BM344,"_",Calendar!BN344,"_",Calendar!BO344,","))</f>
        <v/>
      </c>
      <c r="BQ344" s="66" t="str">
        <f>IF(Calendar!BQ344="","",CONCATENATE(A344,"_",Calendar!BP344,"_",Calendar!BQ344,"_",Calendar!BR344,","))</f>
        <v/>
      </c>
      <c r="BR344" s="66" t="str">
        <f>IF(Calendar!BT344="","",CONCATENATE(A344,"_",Calendar!BS344,"_",Calendar!BT344,"_",Calendar!BU344,","))</f>
        <v/>
      </c>
      <c r="BS344" s="66" t="str">
        <f>IF(Calendar!BW344="","",CONCATENATE(A344,"_",Calendar!BV344,"_",Calendar!BW344,"_",Calendar!BX344,","))</f>
        <v/>
      </c>
      <c r="BT344" s="66" t="str">
        <f>IF(Calendar!BZ344="","",CONCATENATE(A344,"_",Calendar!BY344,"_",Calendar!BZ344,"_",Calendar!CA344,","))</f>
        <v/>
      </c>
      <c r="BU344" s="66" t="str">
        <f>IF(Calendar!CC344="","",CONCATENATE(A344,"_",Calendar!CB344,"_",Calendar!CC344,"_",Calendar!CD344,","))</f>
        <v/>
      </c>
      <c r="BV344" s="66" t="str">
        <f>IF(Calendar!CF344="","",CONCATENATE(A344,"_",Calendar!CE344,"_",Calendar!CF344,"_",Calendar!CG344,","))</f>
        <v/>
      </c>
      <c r="BW344" s="66" t="str">
        <f>IF(Calendar!CI344="","",CONCATENATE(A344,"_",Calendar!CH344,"_",Calendar!CI344,"_",Calendar!CJ344,","))</f>
        <v/>
      </c>
      <c r="BX344" s="66" t="str">
        <f>IF(Calendar!CL344="","",CONCATENATE(A344,"_",Calendar!CK344,"_",Calendar!CL344,"_",Calendar!CM344,","))</f>
        <v/>
      </c>
      <c r="BY344" s="66" t="str">
        <f>IF(Calendar!CO344="","",CONCATENATE(A344,"_",Calendar!CN344,"_",Calendar!CO344,"_",Calendar!CP344,","))</f>
        <v/>
      </c>
      <c r="BZ344" s="66" t="str">
        <f>IF(Calendar!CR344="","",CONCATENATE(A344,"_",Calendar!CQ344,"_",Calendar!CR344,"_",Calendar!CS344,","))</f>
        <v/>
      </c>
      <c r="CA344" s="66" t="str">
        <f>IF(Calendar!CU344="","",CONCATENATE(A344,"_",Calendar!CT344,"_",Calendar!CU344,"_",Calendar!CV344,","))</f>
        <v/>
      </c>
      <c r="CB344" s="66" t="str">
        <f>IF(Calendar!CX344="","",CONCATENATE(A344,"_",Calendar!CW344,"_",Calendar!CX344,"_",Calendar!CY344,","))</f>
        <v/>
      </c>
      <c r="CC344" s="66" t="str">
        <f>IF(Calendar!DA344="","",CONCATENATE(A344,"_",Calendar!CZ344,"_",Calendar!DA344,"_",Calendar!DB344,","))</f>
        <v/>
      </c>
      <c r="CD344" s="66" t="str">
        <f>IF(Calendar!DD344="","",CONCATENATE(A344,"_",Calendar!DC344,"_",Calendar!DD344,"_",Calendar!DE344,","))</f>
        <v/>
      </c>
      <c r="CE344" s="66" t="str">
        <f>IF(Calendar!DG344="","",CONCATENATE(A344,"_",Calendar!DF344,"_",Calendar!DG344,"_",Calendar!DH344,","))</f>
        <v/>
      </c>
      <c r="CF344" s="66" t="str">
        <f>IF(Calendar!DJ344="","",CONCATENATE(A344,"_",Calendar!DI344,"_",Calendar!DJ344,"_",Calendar!DK344,","))</f>
        <v/>
      </c>
      <c r="CG344" s="66" t="str">
        <f>IF(Calendar!DM344="","",CONCATENATE(A344,"_",Calendar!DL344,"_",Calendar!DM344,"_",Calendar!DN344,","))</f>
        <v/>
      </c>
      <c r="CH344" s="66" t="str">
        <f>IF(Calendar!DP344="","",CONCATENATE(A344,"_",Calendar!DO344,"_",Calendar!DP344,"_",Calendar!DQ344,","))</f>
        <v/>
      </c>
      <c r="CI344" s="66" t="str">
        <f>IF(Calendar!DS344="","",CONCATENATE(A344,"_",Calendar!DR344,"_",Calendar!DS344,"_",Calendar!DT344,","))</f>
        <v/>
      </c>
      <c r="CJ344" s="66" t="str">
        <f>IF(Calendar!DV344="","",CONCATENATE(A344,"_",Calendar!DU344,"_",Calendar!DV344,"_",Calendar!DW344,","))</f>
        <v/>
      </c>
      <c r="CK344" s="66" t="str">
        <f>IF(Calendar!DY344="","",CONCATENATE(A344,"_",Calendar!DX344,"_",Calendar!DY344,"_",Calendar!DZ344,","))</f>
        <v/>
      </c>
      <c r="CL344" s="90" t="str">
        <f>IF(Calendar!EB344="","",CONCATENATE(A344,"_",Calendar!EA344,"_",Calendar!EB344,"_",Calendar!EC344,","))</f>
        <v/>
      </c>
      <c r="CM344" s="94" t="str">
        <f t="shared" si="26"/>
        <v/>
      </c>
      <c r="CN344" s="95" t="str">
        <f t="shared" si="27"/>
        <v/>
      </c>
      <c r="CO344" s="96" t="str">
        <f t="shared" si="28"/>
        <v/>
      </c>
      <c r="CP344" s="94" t="str">
        <f>IF(View!$D$1&lt;&gt;"OK","",IF(OR(View!$C$3="K+4",View!$C$3="K+4 &amp; K+7",View!$C$3="K+4 &amp; K+10",View!$C$3="ALL"),IF(CM344="","",IF(AND(HomeCalc!$A344&gt;=View!$C$1,HomeCalc!A344&lt;=View!$C$2),HomeCalc!CM344,"")),""))</f>
        <v/>
      </c>
      <c r="CQ344" s="95" t="str">
        <f>IF(View!$D$1&lt;&gt;"OK","",IF(OR(View!$C$3="K+7",View!$C$3="K+4 &amp; K+7",View!$C$3="K+7 &amp; K+10",View!$C$3="ALL"),IF(CN344="","",IF(AND(HomeCalc!$A344&gt;=View!$C$1,HomeCalc!A344&lt;=View!$C$2),HomeCalc!CN344,"")),""))</f>
        <v/>
      </c>
      <c r="CR344" s="96" t="str">
        <f>IF(View!$D$1&lt;&gt;"OK","",IF(OR(View!$C$3="K+10",View!$C$3="K+4 &amp; K+10",View!$C$3="K+7 &amp; K+10",View!$C$3="ALL"),IF(CO344="","",IF(AND(HomeCalc!$A344&gt;=View!$C$1,HomeCalc!A344&lt;=View!$C$2),HomeCalc!CO344,"")),""))</f>
        <v/>
      </c>
      <c r="CS344" s="102" t="str">
        <f>IF(View!$D$1&lt;&gt;"OK","",CONCATENATE(CS343,CP344,CQ344,CR344))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45" spans="1:97" ht="15.75" x14ac:dyDescent="0.25">
      <c r="A345" s="11">
        <v>42527</v>
      </c>
      <c r="B345" s="18" t="s">
        <v>91</v>
      </c>
      <c r="C345" s="16">
        <f t="shared" si="29"/>
        <v>50</v>
      </c>
      <c r="D345" s="22" t="s">
        <v>66</v>
      </c>
      <c r="E345" s="8" t="s">
        <v>71</v>
      </c>
      <c r="F345" s="64">
        <f t="shared" si="25"/>
        <v>0</v>
      </c>
      <c r="G345" s="21" t="str">
        <f>IF(OR(RIGHT(Calendar!I345,4)="REDS",RIGHT(Calendar!I345,6)="BLACKS",RIGHT(Calendar!I345,5)="BLUES"),Calendar!H345,"")</f>
        <v/>
      </c>
      <c r="H345" s="21" t="str">
        <f>IF(OR(RIGHT(Calendar!L345,4)="REDS",RIGHT(Calendar!L345,6)="BLACKS",RIGHT(Calendar!L345,5)="BLUES"),Calendar!K345,"")</f>
        <v/>
      </c>
      <c r="I345" s="21" t="str">
        <f>IF(OR(RIGHT(Calendar!O345,4)="REDS",RIGHT(Calendar!O345,6)="BLACKS",RIGHT(Calendar!O345,5)="BLUES"),Calendar!N345,"")</f>
        <v/>
      </c>
      <c r="J345" s="21" t="str">
        <f>IF(OR(RIGHT(Calendar!R345,4)="REDS",RIGHT(Calendar!R345,6)="BLACKS",RIGHT(Calendar!R345,5)="BLUES"),Calendar!Q345,"")</f>
        <v/>
      </c>
      <c r="K345" s="21" t="str">
        <f>IF(OR(RIGHT(Calendar!U345,4)="REDS",RIGHT(Calendar!U345,6)="BLACKS",RIGHT(Calendar!U345,5)="BLUES"),Calendar!T345,"")</f>
        <v/>
      </c>
      <c r="L345" s="21" t="str">
        <f>IF(OR(RIGHT(Calendar!X345,4)="REDS",RIGHT(Calendar!X345,6)="BLACKS",RIGHT(Calendar!X345,5)="BLUES"),Calendar!W345,"")</f>
        <v/>
      </c>
      <c r="M345" s="21" t="str">
        <f>IF(OR(RIGHT(Calendar!AA345,4)="REDS",RIGHT(Calendar!AA345,6)="BLACKS",RIGHT(Calendar!AA345,5)="BLUES"),Calendar!Z345,"")</f>
        <v/>
      </c>
      <c r="N345" s="21" t="str">
        <f>IF(OR(RIGHT(Calendar!AD345,4)="REDS",RIGHT(Calendar!AD345,6)="BLACKS",RIGHT(Calendar!AD345,5)="BLUES"),Calendar!AC345,"")</f>
        <v/>
      </c>
      <c r="O345" s="21" t="str">
        <f>IF(OR(RIGHT(Calendar!AG345,4)="REDS",RIGHT(Calendar!AG345,6)="BLACKS",RIGHT(Calendar!AG345,5)="BLUES"),Calendar!AF345,"")</f>
        <v/>
      </c>
      <c r="P345" s="21" t="str">
        <f>IF(OR(RIGHT(Calendar!AJ345,4)="REDS",RIGHT(Calendar!AJ345,6)="BLACKS",RIGHT(Calendar!AJ345,5)="BLUES"),Calendar!AI345,"")</f>
        <v/>
      </c>
      <c r="Q345" s="21" t="str">
        <f>IF(OR(RIGHT(Calendar!AM345,4)="REDS",RIGHT(Calendar!AM345,6)="BLACKS",RIGHT(Calendar!AM345,5)="BLUES"),Calendar!AL345,"")</f>
        <v/>
      </c>
      <c r="R345" s="21" t="str">
        <f>IF(OR(RIGHT(Calendar!AP345,4)="REDS",RIGHT(Calendar!AP345,6)="BLACKS",RIGHT(Calendar!AP345,5)="BLUES"),Calendar!AO345,"")</f>
        <v/>
      </c>
      <c r="S345" s="21" t="str">
        <f>IF(OR(RIGHT(Calendar!AS345,4)="REDS",RIGHT(Calendar!AS345,6)="BLACKS",RIGHT(Calendar!AS345,5)="BLUES"),Calendar!AR345,"")</f>
        <v/>
      </c>
      <c r="T345" s="21" t="str">
        <f>IF(OR(RIGHT(Calendar!AV345,4)="REDS",RIGHT(Calendar!AV345,6)="BLACKS",RIGHT(Calendar!AV345,5)="BLUES"),Calendar!AU345,"")</f>
        <v/>
      </c>
      <c r="U345" s="21" t="str">
        <f>IF(OR(RIGHT(Calendar!AY345,4)="REDS",RIGHT(Calendar!AY345,6)="BLACKS",RIGHT(Calendar!AY345,5)="BLUES"),Calendar!AX345,"")</f>
        <v/>
      </c>
      <c r="V345" s="21" t="str">
        <f>IF(OR(RIGHT(Calendar!BB345,4)="REDS",RIGHT(Calendar!BB345,6)="BLACKS",RIGHT(Calendar!BB345,5)="BLUES"),Calendar!BA345,"")</f>
        <v/>
      </c>
      <c r="W345" s="21" t="str">
        <f>IF(OR(RIGHT(Calendar!BE345,4)="REDS",RIGHT(Calendar!BE345,6)="BLACKS",RIGHT(Calendar!BE345,5)="BLUES"),Calendar!BD345,"")</f>
        <v/>
      </c>
      <c r="X345" s="21" t="str">
        <f>IF(OR(RIGHT(Calendar!BH345,4)="REDS",RIGHT(Calendar!BH345,6)="BLACKS",RIGHT(Calendar!BH345,5)="BLUES"),Calendar!BG345,"")</f>
        <v/>
      </c>
      <c r="Y345" s="21" t="str">
        <f>IF(OR(RIGHT(Calendar!BK345,4)="REDS",RIGHT(Calendar!BK345,6)="BLACKS",RIGHT(Calendar!BK345,5)="BLUES"),Calendar!BJ345,"")</f>
        <v/>
      </c>
      <c r="Z345" s="21" t="str">
        <f>IF(OR(RIGHT(Calendar!BN345,4)="REDS",RIGHT(Calendar!BN345,6)="BLACKS",RIGHT(Calendar!BN345,5)="BLUES"),Calendar!BM345,"")</f>
        <v/>
      </c>
      <c r="AA345" s="21" t="str">
        <f>IF(OR(RIGHT(Calendar!BQ345,4)="REDS",RIGHT(Calendar!BQ345,6)="BLACKS",RIGHT(Calendar!BQ345,5)="BLUES"),Calendar!BP345,"")</f>
        <v/>
      </c>
      <c r="AB345" s="21" t="str">
        <f>IF(OR(RIGHT(Calendar!BT345,4)="REDS",RIGHT(Calendar!BT345,6)="BLACKS",RIGHT(Calendar!BT345,5)="BLUES"),Calendar!BS345,"")</f>
        <v/>
      </c>
      <c r="AC345" s="21" t="str">
        <f>IF(OR(RIGHT(Calendar!BW345,4)="REDS",RIGHT(Calendar!BW345,6)="BLACKS",RIGHT(Calendar!BW345,5)="BLUES"),Calendar!BV345,"")</f>
        <v/>
      </c>
      <c r="AD345" s="21" t="str">
        <f>IF(OR(RIGHT(Calendar!BZ345,4)="REDS",RIGHT(Calendar!BZ345,6)="BLACKS",RIGHT(Calendar!BZ345,5)="BLUES"),Calendar!BY345,"")</f>
        <v/>
      </c>
      <c r="AE345" s="21" t="str">
        <f>IF(OR(RIGHT(Calendar!CC345,4)="REDS",RIGHT(Calendar!CC345,6)="BLACKS",RIGHT(Calendar!CC345,5)="BLUES"),Calendar!CB345,"")</f>
        <v/>
      </c>
      <c r="AF345" s="21" t="str">
        <f>IF(OR(RIGHT(Calendar!CF345,4)="REDS",RIGHT(Calendar!CF345,6)="BLACKS",RIGHT(Calendar!CF345,5)="BLUES"),Calendar!CE345,"")</f>
        <v/>
      </c>
      <c r="AG345" s="21" t="str">
        <f>IF(OR(RIGHT(Calendar!CI345,4)="REDS",RIGHT(Calendar!CI345,6)="BLACKS",RIGHT(Calendar!CI345,5)="BLUES"),Calendar!CH345,"")</f>
        <v/>
      </c>
      <c r="AH345" s="21" t="str">
        <f>IF(OR(RIGHT(Calendar!CL345,4)="REDS",RIGHT(Calendar!CL345,6)="BLACKS",RIGHT(Calendar!CL345,5)="BLUES"),Calendar!CK345,"")</f>
        <v/>
      </c>
      <c r="AI345" s="21" t="str">
        <f>IF(OR(RIGHT(Calendar!CO345,4)="REDS",RIGHT(Calendar!CO345,6)="BLACKS",RIGHT(Calendar!CO345,5)="BLUES"),Calendar!CN345,"")</f>
        <v/>
      </c>
      <c r="AJ345" s="21" t="str">
        <f>IF(OR(RIGHT(Calendar!CR345,4)="REDS",RIGHT(Calendar!CR345,6)="BLACKS",RIGHT(Calendar!CR345,5)="BLUES"),Calendar!CQ345,"")</f>
        <v/>
      </c>
      <c r="AK345" s="21" t="str">
        <f>IF(OR(RIGHT(Calendar!CU345,4)="REDS",RIGHT(Calendar!CU345,6)="BLACKS",RIGHT(Calendar!CU345,5)="BLUES"),Calendar!CT345,"")</f>
        <v/>
      </c>
      <c r="AL345" s="21" t="str">
        <f>IF(OR(RIGHT(Calendar!CX345,4)="REDS",RIGHT(Calendar!CX345,6)="BLACKS",RIGHT(Calendar!CX345,5)="BLUES"),Calendar!CW345,"")</f>
        <v/>
      </c>
      <c r="AM345" s="21" t="str">
        <f>IF(OR(RIGHT(Calendar!DA345,4)="REDS",RIGHT(Calendar!DA345,6)="BLACKS",RIGHT(Calendar!DA345,5)="BLUES"),Calendar!CZ345,"")</f>
        <v/>
      </c>
      <c r="AN345" s="21" t="str">
        <f>IF(OR(RIGHT(Calendar!DD345,4)="REDS",RIGHT(Calendar!DD345,6)="BLACKS",RIGHT(Calendar!DD345,5)="BLUES"),Calendar!DC345,"")</f>
        <v/>
      </c>
      <c r="AO345" s="21" t="str">
        <f>IF(OR(RIGHT(Calendar!DG345,4)="REDS",RIGHT(Calendar!DG345,6)="BLACKS",RIGHT(Calendar!DG345,5)="BLUES"),Calendar!DF345,"")</f>
        <v/>
      </c>
      <c r="AP345" s="21" t="str">
        <f>IF(OR(RIGHT(Calendar!DJ345,4)="REDS",RIGHT(Calendar!DJ345,6)="BLACKS",RIGHT(Calendar!DJ345,5)="BLUES"),Calendar!DI345,"")</f>
        <v/>
      </c>
      <c r="AQ345" s="21" t="str">
        <f>IF(OR(RIGHT(Calendar!DM345,4)="REDS",RIGHT(Calendar!DM345,6)="BLACKS",RIGHT(Calendar!DM345,5)="BLUES"),Calendar!DL345,"")</f>
        <v/>
      </c>
      <c r="AR345" s="21" t="str">
        <f>IF(OR(RIGHT(Calendar!DP345,4)="REDS",RIGHT(Calendar!DP345,6)="BLACKS",RIGHT(Calendar!DP345,5)="BLUES"),Calendar!DO345,"")</f>
        <v/>
      </c>
      <c r="AS345" s="21" t="str">
        <f>IF(OR(RIGHT(Calendar!DS345,4)="REDS",RIGHT(Calendar!DS345,6)="BLACKS",RIGHT(Calendar!DS345,5)="BLUES"),Calendar!DR345,"")</f>
        <v/>
      </c>
      <c r="AT345" s="21" t="str">
        <f>IF(OR(RIGHT(Calendar!DV345,4)="REDS",RIGHT(Calendar!DV345,6)="BLACKS",RIGHT(Calendar!DV345,5)="BLUES"),Calendar!DU345,"")</f>
        <v/>
      </c>
      <c r="AU345" s="21" t="str">
        <f>IF(OR(RIGHT(Calendar!DY345,4)="REDS",RIGHT(Calendar!DY345,6)="BLACKS",RIGHT(Calendar!DY345,5)="BLUES"),Calendar!DX345,"")</f>
        <v/>
      </c>
      <c r="AV345" s="21" t="str">
        <f>IF(OR(RIGHT(Calendar!EB345,4)="REDS",RIGHT(Calendar!EB345,6)="BLACKS",RIGHT(Calendar!EB345,5)="BLUES"),Calendar!EA345,"")</f>
        <v/>
      </c>
      <c r="AW345" s="66" t="str">
        <f>IF(Calendar!I345="","",CONCATENATE(A345,"_",Calendar!H345,"_",Calendar!I345,"_",Calendar!J345,","))</f>
        <v/>
      </c>
      <c r="AX345" s="66" t="str">
        <f>IF(Calendar!L345="","",CONCATENATE(A345,"_",Calendar!K345,"_",Calendar!L345,"_",Calendar!M345,","))</f>
        <v/>
      </c>
      <c r="AY345" s="66" t="str">
        <f>IF(Calendar!O345="","",CONCATENATE(A345,"_",Calendar!N345,"_",Calendar!O345,"_",Calendar!P345,","))</f>
        <v/>
      </c>
      <c r="AZ345" s="66" t="str">
        <f>IF(Calendar!R345="","",CONCATENATE(A345,"_",Calendar!Q345,"_",Calendar!R345,"_",Calendar!S345,","))</f>
        <v/>
      </c>
      <c r="BA345" s="66" t="str">
        <f>IF(Calendar!U345="","",CONCATENATE(A345,"_",Calendar!T345,"_",Calendar!U345,"_",Calendar!V345,","))</f>
        <v/>
      </c>
      <c r="BB345" s="66" t="str">
        <f>IF(Calendar!X345="","",CONCATENATE(A345,"_",Calendar!W345,"_",Calendar!X345,"_",Calendar!Y345,","))</f>
        <v/>
      </c>
      <c r="BC345" s="66" t="str">
        <f>IF(Calendar!AA345="","",CONCATENATE(A345,"_",Calendar!Z345,"_",Calendar!AA345,"_",Calendar!AB345,","))</f>
        <v/>
      </c>
      <c r="BD345" s="66" t="str">
        <f>IF(Calendar!AD345="","",CONCATENATE(A345,"_",Calendar!AC345,"_",Calendar!AD345,"_",Calendar!AE345,","))</f>
        <v/>
      </c>
      <c r="BE345" s="66" t="str">
        <f>IF(Calendar!AG345="","",CONCATENATE(A345,"_",Calendar!AF345,"_",Calendar!AG345,"_",Calendar!AH345,","))</f>
        <v/>
      </c>
      <c r="BF345" s="66" t="str">
        <f>IF(Calendar!AJ345="","",CONCATENATE(A345,"_",Calendar!AI345,"_",Calendar!AJ345,"_",Calendar!AK345,","))</f>
        <v/>
      </c>
      <c r="BG345" s="66" t="str">
        <f>IF(Calendar!AM345="","",CONCATENATE(A345,"_",Calendar!AL345,"_",Calendar!AM345,"_",Calendar!AN345,","))</f>
        <v/>
      </c>
      <c r="BH345" s="66" t="str">
        <f>IF(Calendar!AP345="","",CONCATENATE(A345,"_",Calendar!AO345,"_",Calendar!AP345,"_",Calendar!AQ345,","))</f>
        <v/>
      </c>
      <c r="BI345" s="66" t="str">
        <f>IF(Calendar!AS345="","",CONCATENATE(A345,"_",Calendar!AR345,"_",Calendar!AS345,"_",Calendar!AT345,","))</f>
        <v/>
      </c>
      <c r="BJ345" s="66" t="str">
        <f>IF(Calendar!AV345="","",CONCATENATE(A345,"_",Calendar!AU345,"_",Calendar!AV345,"_",Calendar!AW345,","))</f>
        <v/>
      </c>
      <c r="BK345" s="66" t="str">
        <f>IF(Calendar!AY345="","",CONCATENATE(A345,"_",Calendar!AX345,"_",Calendar!AY345,"_",Calendar!AZ345,","))</f>
        <v/>
      </c>
      <c r="BL345" s="66" t="str">
        <f>IF(Calendar!BB345="","",CONCATENATE(A345,"_",Calendar!BA345,"_",Calendar!BB345,"_",Calendar!BC345,","))</f>
        <v/>
      </c>
      <c r="BM345" s="66" t="str">
        <f>IF(Calendar!BE345="","",CONCATENATE(A345,"_",Calendar!BD345,"_",Calendar!BE345,"_",Calendar!BF345,","))</f>
        <v/>
      </c>
      <c r="BN345" s="66" t="str">
        <f>IF(Calendar!BH345="","",CONCATENATE(A345,"_",Calendar!BG345,"_",Calendar!BH345,"_",Calendar!BI345,","))</f>
        <v/>
      </c>
      <c r="BO345" s="66" t="str">
        <f>IF(Calendar!BK345="","",CONCATENATE(A345,"_",Calendar!BJ345,"_",Calendar!BK345,"_",Calendar!BL345,","))</f>
        <v/>
      </c>
      <c r="BP345" s="66" t="str">
        <f>IF(Calendar!BN345="","",CONCATENATE(A345,"_",Calendar!BM345,"_",Calendar!BN345,"_",Calendar!BO345,","))</f>
        <v/>
      </c>
      <c r="BQ345" s="66" t="str">
        <f>IF(Calendar!BQ345="","",CONCATENATE(A345,"_",Calendar!BP345,"_",Calendar!BQ345,"_",Calendar!BR345,","))</f>
        <v/>
      </c>
      <c r="BR345" s="66" t="str">
        <f>IF(Calendar!BT345="","",CONCATENATE(A345,"_",Calendar!BS345,"_",Calendar!BT345,"_",Calendar!BU345,","))</f>
        <v/>
      </c>
      <c r="BS345" s="66" t="str">
        <f>IF(Calendar!BW345="","",CONCATENATE(A345,"_",Calendar!BV345,"_",Calendar!BW345,"_",Calendar!BX345,","))</f>
        <v/>
      </c>
      <c r="BT345" s="66" t="str">
        <f>IF(Calendar!BZ345="","",CONCATENATE(A345,"_",Calendar!BY345,"_",Calendar!BZ345,"_",Calendar!CA345,","))</f>
        <v/>
      </c>
      <c r="BU345" s="66" t="str">
        <f>IF(Calendar!CC345="","",CONCATENATE(A345,"_",Calendar!CB345,"_",Calendar!CC345,"_",Calendar!CD345,","))</f>
        <v/>
      </c>
      <c r="BV345" s="66" t="str">
        <f>IF(Calendar!CF345="","",CONCATENATE(A345,"_",Calendar!CE345,"_",Calendar!CF345,"_",Calendar!CG345,","))</f>
        <v/>
      </c>
      <c r="BW345" s="66" t="str">
        <f>IF(Calendar!CI345="","",CONCATENATE(A345,"_",Calendar!CH345,"_",Calendar!CI345,"_",Calendar!CJ345,","))</f>
        <v/>
      </c>
      <c r="BX345" s="66" t="str">
        <f>IF(Calendar!CL345="","",CONCATENATE(A345,"_",Calendar!CK345,"_",Calendar!CL345,"_",Calendar!CM345,","))</f>
        <v/>
      </c>
      <c r="BY345" s="66" t="str">
        <f>IF(Calendar!CO345="","",CONCATENATE(A345,"_",Calendar!CN345,"_",Calendar!CO345,"_",Calendar!CP345,","))</f>
        <v/>
      </c>
      <c r="BZ345" s="66" t="str">
        <f>IF(Calendar!CR345="","",CONCATENATE(A345,"_",Calendar!CQ345,"_",Calendar!CR345,"_",Calendar!CS345,","))</f>
        <v/>
      </c>
      <c r="CA345" s="66" t="str">
        <f>IF(Calendar!CU345="","",CONCATENATE(A345,"_",Calendar!CT345,"_",Calendar!CU345,"_",Calendar!CV345,","))</f>
        <v/>
      </c>
      <c r="CB345" s="66" t="str">
        <f>IF(Calendar!CX345="","",CONCATENATE(A345,"_",Calendar!CW345,"_",Calendar!CX345,"_",Calendar!CY345,","))</f>
        <v/>
      </c>
      <c r="CC345" s="66" t="str">
        <f>IF(Calendar!DA345="","",CONCATENATE(A345,"_",Calendar!CZ345,"_",Calendar!DA345,"_",Calendar!DB345,","))</f>
        <v/>
      </c>
      <c r="CD345" s="66" t="str">
        <f>IF(Calendar!DD345="","",CONCATENATE(A345,"_",Calendar!DC345,"_",Calendar!DD345,"_",Calendar!DE345,","))</f>
        <v/>
      </c>
      <c r="CE345" s="66" t="str">
        <f>IF(Calendar!DG345="","",CONCATENATE(A345,"_",Calendar!DF345,"_",Calendar!DG345,"_",Calendar!DH345,","))</f>
        <v/>
      </c>
      <c r="CF345" s="66" t="str">
        <f>IF(Calendar!DJ345="","",CONCATENATE(A345,"_",Calendar!DI345,"_",Calendar!DJ345,"_",Calendar!DK345,","))</f>
        <v/>
      </c>
      <c r="CG345" s="66" t="str">
        <f>IF(Calendar!DM345="","",CONCATENATE(A345,"_",Calendar!DL345,"_",Calendar!DM345,"_",Calendar!DN345,","))</f>
        <v/>
      </c>
      <c r="CH345" s="66" t="str">
        <f>IF(Calendar!DP345="","",CONCATENATE(A345,"_",Calendar!DO345,"_",Calendar!DP345,"_",Calendar!DQ345,","))</f>
        <v/>
      </c>
      <c r="CI345" s="66" t="str">
        <f>IF(Calendar!DS345="","",CONCATENATE(A345,"_",Calendar!DR345,"_",Calendar!DS345,"_",Calendar!DT345,","))</f>
        <v/>
      </c>
      <c r="CJ345" s="66" t="str">
        <f>IF(Calendar!DV345="","",CONCATENATE(A345,"_",Calendar!DU345,"_",Calendar!DV345,"_",Calendar!DW345,","))</f>
        <v/>
      </c>
      <c r="CK345" s="66" t="str">
        <f>IF(Calendar!DY345="","",CONCATENATE(A345,"_",Calendar!DX345,"_",Calendar!DY345,"_",Calendar!DZ345,","))</f>
        <v/>
      </c>
      <c r="CL345" s="90" t="str">
        <f>IF(Calendar!EB345="","",CONCATENATE(A345,"_",Calendar!EA345,"_",Calendar!EB345,"_",Calendar!EC345,","))</f>
        <v/>
      </c>
      <c r="CM345" s="94" t="str">
        <f t="shared" si="26"/>
        <v/>
      </c>
      <c r="CN345" s="95" t="str">
        <f t="shared" si="27"/>
        <v/>
      </c>
      <c r="CO345" s="96" t="str">
        <f t="shared" si="28"/>
        <v/>
      </c>
      <c r="CP345" s="94" t="str">
        <f>IF(View!$D$1&lt;&gt;"OK","",IF(OR(View!$C$3="K+4",View!$C$3="K+4 &amp; K+7",View!$C$3="K+4 &amp; K+10",View!$C$3="ALL"),IF(CM345="","",IF(AND(HomeCalc!$A345&gt;=View!$C$1,HomeCalc!A345&lt;=View!$C$2),HomeCalc!CM345,"")),""))</f>
        <v/>
      </c>
      <c r="CQ345" s="95" t="str">
        <f>IF(View!$D$1&lt;&gt;"OK","",IF(OR(View!$C$3="K+7",View!$C$3="K+4 &amp; K+7",View!$C$3="K+7 &amp; K+10",View!$C$3="ALL"),IF(CN345="","",IF(AND(HomeCalc!$A345&gt;=View!$C$1,HomeCalc!A345&lt;=View!$C$2),HomeCalc!CN345,"")),""))</f>
        <v/>
      </c>
      <c r="CR345" s="96" t="str">
        <f>IF(View!$D$1&lt;&gt;"OK","",IF(OR(View!$C$3="K+10",View!$C$3="K+4 &amp; K+10",View!$C$3="K+7 &amp; K+10",View!$C$3="ALL"),IF(CO345="","",IF(AND(HomeCalc!$A345&gt;=View!$C$1,HomeCalc!A345&lt;=View!$C$2),HomeCalc!CO345,"")),""))</f>
        <v/>
      </c>
      <c r="CS345" s="102" t="str">
        <f>IF(View!$D$1&lt;&gt;"OK","",CONCATENATE(CS344,CP345,CQ345,CR345))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46" spans="1:97" ht="15.75" x14ac:dyDescent="0.25">
      <c r="A346" s="11">
        <v>42528</v>
      </c>
      <c r="B346" s="18" t="s">
        <v>91</v>
      </c>
      <c r="C346" s="16">
        <f t="shared" si="29"/>
        <v>50</v>
      </c>
      <c r="D346" s="23" t="s">
        <v>67</v>
      </c>
      <c r="E346" s="8" t="s">
        <v>71</v>
      </c>
      <c r="F346" s="64">
        <f t="shared" si="25"/>
        <v>0</v>
      </c>
      <c r="G346" s="21" t="str">
        <f>IF(OR(RIGHT(Calendar!I346,4)="REDS",RIGHT(Calendar!I346,6)="BLACKS",RIGHT(Calendar!I346,5)="BLUES"),Calendar!H346,"")</f>
        <v/>
      </c>
      <c r="H346" s="21" t="str">
        <f>IF(OR(RIGHT(Calendar!L346,4)="REDS",RIGHT(Calendar!L346,6)="BLACKS",RIGHT(Calendar!L346,5)="BLUES"),Calendar!K346,"")</f>
        <v/>
      </c>
      <c r="I346" s="21" t="str">
        <f>IF(OR(RIGHT(Calendar!O346,4)="REDS",RIGHT(Calendar!O346,6)="BLACKS",RIGHT(Calendar!O346,5)="BLUES"),Calendar!N346,"")</f>
        <v/>
      </c>
      <c r="J346" s="21" t="str">
        <f>IF(OR(RIGHT(Calendar!R346,4)="REDS",RIGHT(Calendar!R346,6)="BLACKS",RIGHT(Calendar!R346,5)="BLUES"),Calendar!Q346,"")</f>
        <v/>
      </c>
      <c r="K346" s="21" t="str">
        <f>IF(OR(RIGHT(Calendar!U346,4)="REDS",RIGHT(Calendar!U346,6)="BLACKS",RIGHT(Calendar!U346,5)="BLUES"),Calendar!T346,"")</f>
        <v/>
      </c>
      <c r="L346" s="21" t="str">
        <f>IF(OR(RIGHT(Calendar!X346,4)="REDS",RIGHT(Calendar!X346,6)="BLACKS",RIGHT(Calendar!X346,5)="BLUES"),Calendar!W346,"")</f>
        <v/>
      </c>
      <c r="M346" s="21" t="str">
        <f>IF(OR(RIGHT(Calendar!AA346,4)="REDS",RIGHT(Calendar!AA346,6)="BLACKS",RIGHT(Calendar!AA346,5)="BLUES"),Calendar!Z346,"")</f>
        <v/>
      </c>
      <c r="N346" s="21" t="str">
        <f>IF(OR(RIGHT(Calendar!AD346,4)="REDS",RIGHT(Calendar!AD346,6)="BLACKS",RIGHT(Calendar!AD346,5)="BLUES"),Calendar!AC346,"")</f>
        <v/>
      </c>
      <c r="O346" s="21" t="str">
        <f>IF(OR(RIGHT(Calendar!AG346,4)="REDS",RIGHT(Calendar!AG346,6)="BLACKS",RIGHT(Calendar!AG346,5)="BLUES"),Calendar!AF346,"")</f>
        <v/>
      </c>
      <c r="P346" s="21" t="str">
        <f>IF(OR(RIGHT(Calendar!AJ346,4)="REDS",RIGHT(Calendar!AJ346,6)="BLACKS",RIGHT(Calendar!AJ346,5)="BLUES"),Calendar!AI346,"")</f>
        <v/>
      </c>
      <c r="Q346" s="21" t="str">
        <f>IF(OR(RIGHT(Calendar!AM346,4)="REDS",RIGHT(Calendar!AM346,6)="BLACKS",RIGHT(Calendar!AM346,5)="BLUES"),Calendar!AL346,"")</f>
        <v/>
      </c>
      <c r="R346" s="21" t="str">
        <f>IF(OR(RIGHT(Calendar!AP346,4)="REDS",RIGHT(Calendar!AP346,6)="BLACKS",RIGHT(Calendar!AP346,5)="BLUES"),Calendar!AO346,"")</f>
        <v/>
      </c>
      <c r="S346" s="21" t="str">
        <f>IF(OR(RIGHT(Calendar!AS346,4)="REDS",RIGHT(Calendar!AS346,6)="BLACKS",RIGHT(Calendar!AS346,5)="BLUES"),Calendar!AR346,"")</f>
        <v/>
      </c>
      <c r="T346" s="21" t="str">
        <f>IF(OR(RIGHT(Calendar!AV346,4)="REDS",RIGHT(Calendar!AV346,6)="BLACKS",RIGHT(Calendar!AV346,5)="BLUES"),Calendar!AU346,"")</f>
        <v/>
      </c>
      <c r="U346" s="21" t="str">
        <f>IF(OR(RIGHT(Calendar!AY346,4)="REDS",RIGHT(Calendar!AY346,6)="BLACKS",RIGHT(Calendar!AY346,5)="BLUES"),Calendar!AX346,"")</f>
        <v/>
      </c>
      <c r="V346" s="21" t="str">
        <f>IF(OR(RIGHT(Calendar!BB346,4)="REDS",RIGHT(Calendar!BB346,6)="BLACKS",RIGHT(Calendar!BB346,5)="BLUES"),Calendar!BA346,"")</f>
        <v/>
      </c>
      <c r="W346" s="21" t="str">
        <f>IF(OR(RIGHT(Calendar!BE346,4)="REDS",RIGHT(Calendar!BE346,6)="BLACKS",RIGHT(Calendar!BE346,5)="BLUES"),Calendar!BD346,"")</f>
        <v/>
      </c>
      <c r="X346" s="21" t="str">
        <f>IF(OR(RIGHT(Calendar!BH346,4)="REDS",RIGHT(Calendar!BH346,6)="BLACKS",RIGHT(Calendar!BH346,5)="BLUES"),Calendar!BG346,"")</f>
        <v/>
      </c>
      <c r="Y346" s="21" t="str">
        <f>IF(OR(RIGHT(Calendar!BK346,4)="REDS",RIGHT(Calendar!BK346,6)="BLACKS",RIGHT(Calendar!BK346,5)="BLUES"),Calendar!BJ346,"")</f>
        <v/>
      </c>
      <c r="Z346" s="21" t="str">
        <f>IF(OR(RIGHT(Calendar!BN346,4)="REDS",RIGHT(Calendar!BN346,6)="BLACKS",RIGHT(Calendar!BN346,5)="BLUES"),Calendar!BM346,"")</f>
        <v/>
      </c>
      <c r="AA346" s="21" t="str">
        <f>IF(OR(RIGHT(Calendar!BQ346,4)="REDS",RIGHT(Calendar!BQ346,6)="BLACKS",RIGHT(Calendar!BQ346,5)="BLUES"),Calendar!BP346,"")</f>
        <v/>
      </c>
      <c r="AB346" s="21" t="str">
        <f>IF(OR(RIGHT(Calendar!BT346,4)="REDS",RIGHT(Calendar!BT346,6)="BLACKS",RIGHT(Calendar!BT346,5)="BLUES"),Calendar!BS346,"")</f>
        <v/>
      </c>
      <c r="AC346" s="21" t="str">
        <f>IF(OR(RIGHT(Calendar!BW346,4)="REDS",RIGHT(Calendar!BW346,6)="BLACKS",RIGHT(Calendar!BW346,5)="BLUES"),Calendar!BV346,"")</f>
        <v/>
      </c>
      <c r="AD346" s="21" t="str">
        <f>IF(OR(RIGHT(Calendar!BZ346,4)="REDS",RIGHT(Calendar!BZ346,6)="BLACKS",RIGHT(Calendar!BZ346,5)="BLUES"),Calendar!BY346,"")</f>
        <v/>
      </c>
      <c r="AE346" s="21" t="str">
        <f>IF(OR(RIGHT(Calendar!CC346,4)="REDS",RIGHT(Calendar!CC346,6)="BLACKS",RIGHT(Calendar!CC346,5)="BLUES"),Calendar!CB346,"")</f>
        <v/>
      </c>
      <c r="AF346" s="21" t="str">
        <f>IF(OR(RIGHT(Calendar!CF346,4)="REDS",RIGHT(Calendar!CF346,6)="BLACKS",RIGHT(Calendar!CF346,5)="BLUES"),Calendar!CE346,"")</f>
        <v/>
      </c>
      <c r="AG346" s="21" t="str">
        <f>IF(OR(RIGHT(Calendar!CI346,4)="REDS",RIGHT(Calendar!CI346,6)="BLACKS",RIGHT(Calendar!CI346,5)="BLUES"),Calendar!CH346,"")</f>
        <v/>
      </c>
      <c r="AH346" s="21" t="str">
        <f>IF(OR(RIGHT(Calendar!CL346,4)="REDS",RIGHT(Calendar!CL346,6)="BLACKS",RIGHT(Calendar!CL346,5)="BLUES"),Calendar!CK346,"")</f>
        <v/>
      </c>
      <c r="AI346" s="21" t="str">
        <f>IF(OR(RIGHT(Calendar!CO346,4)="REDS",RIGHT(Calendar!CO346,6)="BLACKS",RIGHT(Calendar!CO346,5)="BLUES"),Calendar!CN346,"")</f>
        <v/>
      </c>
      <c r="AJ346" s="21" t="str">
        <f>IF(OR(RIGHT(Calendar!CR346,4)="REDS",RIGHT(Calendar!CR346,6)="BLACKS",RIGHT(Calendar!CR346,5)="BLUES"),Calendar!CQ346,"")</f>
        <v/>
      </c>
      <c r="AK346" s="21" t="str">
        <f>IF(OR(RIGHT(Calendar!CU346,4)="REDS",RIGHT(Calendar!CU346,6)="BLACKS",RIGHT(Calendar!CU346,5)="BLUES"),Calendar!CT346,"")</f>
        <v/>
      </c>
      <c r="AL346" s="21" t="str">
        <f>IF(OR(RIGHT(Calendar!CX346,4)="REDS",RIGHT(Calendar!CX346,6)="BLACKS",RIGHT(Calendar!CX346,5)="BLUES"),Calendar!CW346,"")</f>
        <v/>
      </c>
      <c r="AM346" s="21" t="str">
        <f>IF(OR(RIGHT(Calendar!DA346,4)="REDS",RIGHT(Calendar!DA346,6)="BLACKS",RIGHT(Calendar!DA346,5)="BLUES"),Calendar!CZ346,"")</f>
        <v/>
      </c>
      <c r="AN346" s="21" t="str">
        <f>IF(OR(RIGHT(Calendar!DD346,4)="REDS",RIGHT(Calendar!DD346,6)="BLACKS",RIGHT(Calendar!DD346,5)="BLUES"),Calendar!DC346,"")</f>
        <v/>
      </c>
      <c r="AO346" s="21" t="str">
        <f>IF(OR(RIGHT(Calendar!DG346,4)="REDS",RIGHT(Calendar!DG346,6)="BLACKS",RIGHT(Calendar!DG346,5)="BLUES"),Calendar!DF346,"")</f>
        <v/>
      </c>
      <c r="AP346" s="21" t="str">
        <f>IF(OR(RIGHT(Calendar!DJ346,4)="REDS",RIGHT(Calendar!DJ346,6)="BLACKS",RIGHT(Calendar!DJ346,5)="BLUES"),Calendar!DI346,"")</f>
        <v/>
      </c>
      <c r="AQ346" s="21" t="str">
        <f>IF(OR(RIGHT(Calendar!DM346,4)="REDS",RIGHT(Calendar!DM346,6)="BLACKS",RIGHT(Calendar!DM346,5)="BLUES"),Calendar!DL346,"")</f>
        <v/>
      </c>
      <c r="AR346" s="21" t="str">
        <f>IF(OR(RIGHT(Calendar!DP346,4)="REDS",RIGHT(Calendar!DP346,6)="BLACKS",RIGHT(Calendar!DP346,5)="BLUES"),Calendar!DO346,"")</f>
        <v/>
      </c>
      <c r="AS346" s="21" t="str">
        <f>IF(OR(RIGHT(Calendar!DS346,4)="REDS",RIGHT(Calendar!DS346,6)="BLACKS",RIGHT(Calendar!DS346,5)="BLUES"),Calendar!DR346,"")</f>
        <v/>
      </c>
      <c r="AT346" s="21" t="str">
        <f>IF(OR(RIGHT(Calendar!DV346,4)="REDS",RIGHT(Calendar!DV346,6)="BLACKS",RIGHT(Calendar!DV346,5)="BLUES"),Calendar!DU346,"")</f>
        <v/>
      </c>
      <c r="AU346" s="21" t="str">
        <f>IF(OR(RIGHT(Calendar!DY346,4)="REDS",RIGHT(Calendar!DY346,6)="BLACKS",RIGHT(Calendar!DY346,5)="BLUES"),Calendar!DX346,"")</f>
        <v/>
      </c>
      <c r="AV346" s="21" t="str">
        <f>IF(OR(RIGHT(Calendar!EB346,4)="REDS",RIGHT(Calendar!EB346,6)="BLACKS",RIGHT(Calendar!EB346,5)="BLUES"),Calendar!EA346,"")</f>
        <v/>
      </c>
      <c r="AW346" s="66" t="str">
        <f>IF(Calendar!I346="","",CONCATENATE(A346,"_",Calendar!H346,"_",Calendar!I346,"_",Calendar!J346,","))</f>
        <v/>
      </c>
      <c r="AX346" s="66" t="str">
        <f>IF(Calendar!L346="","",CONCATENATE(A346,"_",Calendar!K346,"_",Calendar!L346,"_",Calendar!M346,","))</f>
        <v/>
      </c>
      <c r="AY346" s="66" t="str">
        <f>IF(Calendar!O346="","",CONCATENATE(A346,"_",Calendar!N346,"_",Calendar!O346,"_",Calendar!P346,","))</f>
        <v/>
      </c>
      <c r="AZ346" s="66" t="str">
        <f>IF(Calendar!R346="","",CONCATENATE(A346,"_",Calendar!Q346,"_",Calendar!R346,"_",Calendar!S346,","))</f>
        <v/>
      </c>
      <c r="BA346" s="66" t="str">
        <f>IF(Calendar!U346="","",CONCATENATE(A346,"_",Calendar!T346,"_",Calendar!U346,"_",Calendar!V346,","))</f>
        <v/>
      </c>
      <c r="BB346" s="66" t="str">
        <f>IF(Calendar!X346="","",CONCATENATE(A346,"_",Calendar!W346,"_",Calendar!X346,"_",Calendar!Y346,","))</f>
        <v/>
      </c>
      <c r="BC346" s="66" t="str">
        <f>IF(Calendar!AA346="","",CONCATENATE(A346,"_",Calendar!Z346,"_",Calendar!AA346,"_",Calendar!AB346,","))</f>
        <v/>
      </c>
      <c r="BD346" s="66" t="str">
        <f>IF(Calendar!AD346="","",CONCATENATE(A346,"_",Calendar!AC346,"_",Calendar!AD346,"_",Calendar!AE346,","))</f>
        <v/>
      </c>
      <c r="BE346" s="66" t="str">
        <f>IF(Calendar!AG346="","",CONCATENATE(A346,"_",Calendar!AF346,"_",Calendar!AG346,"_",Calendar!AH346,","))</f>
        <v/>
      </c>
      <c r="BF346" s="66" t="str">
        <f>IF(Calendar!AJ346="","",CONCATENATE(A346,"_",Calendar!AI346,"_",Calendar!AJ346,"_",Calendar!AK346,","))</f>
        <v/>
      </c>
      <c r="BG346" s="66" t="str">
        <f>IF(Calendar!AM346="","",CONCATENATE(A346,"_",Calendar!AL346,"_",Calendar!AM346,"_",Calendar!AN346,","))</f>
        <v/>
      </c>
      <c r="BH346" s="66" t="str">
        <f>IF(Calendar!AP346="","",CONCATENATE(A346,"_",Calendar!AO346,"_",Calendar!AP346,"_",Calendar!AQ346,","))</f>
        <v/>
      </c>
      <c r="BI346" s="66" t="str">
        <f>IF(Calendar!AS346="","",CONCATENATE(A346,"_",Calendar!AR346,"_",Calendar!AS346,"_",Calendar!AT346,","))</f>
        <v/>
      </c>
      <c r="BJ346" s="66" t="str">
        <f>IF(Calendar!AV346="","",CONCATENATE(A346,"_",Calendar!AU346,"_",Calendar!AV346,"_",Calendar!AW346,","))</f>
        <v/>
      </c>
      <c r="BK346" s="66" t="str">
        <f>IF(Calendar!AY346="","",CONCATENATE(A346,"_",Calendar!AX346,"_",Calendar!AY346,"_",Calendar!AZ346,","))</f>
        <v/>
      </c>
      <c r="BL346" s="66" t="str">
        <f>IF(Calendar!BB346="","",CONCATENATE(A346,"_",Calendar!BA346,"_",Calendar!BB346,"_",Calendar!BC346,","))</f>
        <v/>
      </c>
      <c r="BM346" s="66" t="str">
        <f>IF(Calendar!BE346="","",CONCATENATE(A346,"_",Calendar!BD346,"_",Calendar!BE346,"_",Calendar!BF346,","))</f>
        <v/>
      </c>
      <c r="BN346" s="66" t="str">
        <f>IF(Calendar!BH346="","",CONCATENATE(A346,"_",Calendar!BG346,"_",Calendar!BH346,"_",Calendar!BI346,","))</f>
        <v/>
      </c>
      <c r="BO346" s="66" t="str">
        <f>IF(Calendar!BK346="","",CONCATENATE(A346,"_",Calendar!BJ346,"_",Calendar!BK346,"_",Calendar!BL346,","))</f>
        <v/>
      </c>
      <c r="BP346" s="66" t="str">
        <f>IF(Calendar!BN346="","",CONCATENATE(A346,"_",Calendar!BM346,"_",Calendar!BN346,"_",Calendar!BO346,","))</f>
        <v/>
      </c>
      <c r="BQ346" s="66" t="str">
        <f>IF(Calendar!BQ346="","",CONCATENATE(A346,"_",Calendar!BP346,"_",Calendar!BQ346,"_",Calendar!BR346,","))</f>
        <v/>
      </c>
      <c r="BR346" s="66" t="str">
        <f>IF(Calendar!BT346="","",CONCATENATE(A346,"_",Calendar!BS346,"_",Calendar!BT346,"_",Calendar!BU346,","))</f>
        <v/>
      </c>
      <c r="BS346" s="66" t="str">
        <f>IF(Calendar!BW346="","",CONCATENATE(A346,"_",Calendar!BV346,"_",Calendar!BW346,"_",Calendar!BX346,","))</f>
        <v/>
      </c>
      <c r="BT346" s="66" t="str">
        <f>IF(Calendar!BZ346="","",CONCATENATE(A346,"_",Calendar!BY346,"_",Calendar!BZ346,"_",Calendar!CA346,","))</f>
        <v/>
      </c>
      <c r="BU346" s="66" t="str">
        <f>IF(Calendar!CC346="","",CONCATENATE(A346,"_",Calendar!CB346,"_",Calendar!CC346,"_",Calendar!CD346,","))</f>
        <v/>
      </c>
      <c r="BV346" s="66" t="str">
        <f>IF(Calendar!CF346="","",CONCATENATE(A346,"_",Calendar!CE346,"_",Calendar!CF346,"_",Calendar!CG346,","))</f>
        <v/>
      </c>
      <c r="BW346" s="66" t="str">
        <f>IF(Calendar!CI346="","",CONCATENATE(A346,"_",Calendar!CH346,"_",Calendar!CI346,"_",Calendar!CJ346,","))</f>
        <v/>
      </c>
      <c r="BX346" s="66" t="str">
        <f>IF(Calendar!CL346="","",CONCATENATE(A346,"_",Calendar!CK346,"_",Calendar!CL346,"_",Calendar!CM346,","))</f>
        <v/>
      </c>
      <c r="BY346" s="66" t="str">
        <f>IF(Calendar!CO346="","",CONCATENATE(A346,"_",Calendar!CN346,"_",Calendar!CO346,"_",Calendar!CP346,","))</f>
        <v/>
      </c>
      <c r="BZ346" s="66" t="str">
        <f>IF(Calendar!CR346="","",CONCATENATE(A346,"_",Calendar!CQ346,"_",Calendar!CR346,"_",Calendar!CS346,","))</f>
        <v/>
      </c>
      <c r="CA346" s="66" t="str">
        <f>IF(Calendar!CU346="","",CONCATENATE(A346,"_",Calendar!CT346,"_",Calendar!CU346,"_",Calendar!CV346,","))</f>
        <v/>
      </c>
      <c r="CB346" s="66" t="str">
        <f>IF(Calendar!CX346="","",CONCATENATE(A346,"_",Calendar!CW346,"_",Calendar!CX346,"_",Calendar!CY346,","))</f>
        <v/>
      </c>
      <c r="CC346" s="66" t="str">
        <f>IF(Calendar!DA346="","",CONCATENATE(A346,"_",Calendar!CZ346,"_",Calendar!DA346,"_",Calendar!DB346,","))</f>
        <v/>
      </c>
      <c r="CD346" s="66" t="str">
        <f>IF(Calendar!DD346="","",CONCATENATE(A346,"_",Calendar!DC346,"_",Calendar!DD346,"_",Calendar!DE346,","))</f>
        <v/>
      </c>
      <c r="CE346" s="66" t="str">
        <f>IF(Calendar!DG346="","",CONCATENATE(A346,"_",Calendar!DF346,"_",Calendar!DG346,"_",Calendar!DH346,","))</f>
        <v/>
      </c>
      <c r="CF346" s="66" t="str">
        <f>IF(Calendar!DJ346="","",CONCATENATE(A346,"_",Calendar!DI346,"_",Calendar!DJ346,"_",Calendar!DK346,","))</f>
        <v/>
      </c>
      <c r="CG346" s="66" t="str">
        <f>IF(Calendar!DM346="","",CONCATENATE(A346,"_",Calendar!DL346,"_",Calendar!DM346,"_",Calendar!DN346,","))</f>
        <v/>
      </c>
      <c r="CH346" s="66" t="str">
        <f>IF(Calendar!DP346="","",CONCATENATE(A346,"_",Calendar!DO346,"_",Calendar!DP346,"_",Calendar!DQ346,","))</f>
        <v/>
      </c>
      <c r="CI346" s="66" t="str">
        <f>IF(Calendar!DS346="","",CONCATENATE(A346,"_",Calendar!DR346,"_",Calendar!DS346,"_",Calendar!DT346,","))</f>
        <v/>
      </c>
      <c r="CJ346" s="66" t="str">
        <f>IF(Calendar!DV346="","",CONCATENATE(A346,"_",Calendar!DU346,"_",Calendar!DV346,"_",Calendar!DW346,","))</f>
        <v/>
      </c>
      <c r="CK346" s="66" t="str">
        <f>IF(Calendar!DY346="","",CONCATENATE(A346,"_",Calendar!DX346,"_",Calendar!DY346,"_",Calendar!DZ346,","))</f>
        <v/>
      </c>
      <c r="CL346" s="90" t="str">
        <f>IF(Calendar!EB346="","",CONCATENATE(A346,"_",Calendar!EA346,"_",Calendar!EB346,"_",Calendar!EC346,","))</f>
        <v/>
      </c>
      <c r="CM346" s="94" t="str">
        <f t="shared" si="26"/>
        <v/>
      </c>
      <c r="CN346" s="95" t="str">
        <f t="shared" si="27"/>
        <v/>
      </c>
      <c r="CO346" s="96" t="str">
        <f t="shared" si="28"/>
        <v/>
      </c>
      <c r="CP346" s="94" t="str">
        <f>IF(View!$D$1&lt;&gt;"OK","",IF(OR(View!$C$3="K+4",View!$C$3="K+4 &amp; K+7",View!$C$3="K+4 &amp; K+10",View!$C$3="ALL"),IF(CM346="","",IF(AND(HomeCalc!$A346&gt;=View!$C$1,HomeCalc!A346&lt;=View!$C$2),HomeCalc!CM346,"")),""))</f>
        <v/>
      </c>
      <c r="CQ346" s="95" t="str">
        <f>IF(View!$D$1&lt;&gt;"OK","",IF(OR(View!$C$3="K+7",View!$C$3="K+4 &amp; K+7",View!$C$3="K+7 &amp; K+10",View!$C$3="ALL"),IF(CN346="","",IF(AND(HomeCalc!$A346&gt;=View!$C$1,HomeCalc!A346&lt;=View!$C$2),HomeCalc!CN346,"")),""))</f>
        <v/>
      </c>
      <c r="CR346" s="96" t="str">
        <f>IF(View!$D$1&lt;&gt;"OK","",IF(OR(View!$C$3="K+10",View!$C$3="K+4 &amp; K+10",View!$C$3="K+7 &amp; K+10",View!$C$3="ALL"),IF(CO346="","",IF(AND(HomeCalc!$A346&gt;=View!$C$1,HomeCalc!A346&lt;=View!$C$2),HomeCalc!CO346,"")),""))</f>
        <v/>
      </c>
      <c r="CS346" s="102" t="str">
        <f>IF(View!$D$1&lt;&gt;"OK","",CONCATENATE(CS345,CP346,CQ346,CR346))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47" spans="1:97" ht="15.75" x14ac:dyDescent="0.25">
      <c r="A347" s="11">
        <v>42529</v>
      </c>
      <c r="B347" s="18" t="s">
        <v>91</v>
      </c>
      <c r="C347" s="16">
        <f t="shared" si="29"/>
        <v>50</v>
      </c>
      <c r="D347" s="24" t="s">
        <v>60</v>
      </c>
      <c r="E347" s="8" t="s">
        <v>71</v>
      </c>
      <c r="F347" s="64">
        <f t="shared" si="25"/>
        <v>0</v>
      </c>
      <c r="G347" s="21" t="str">
        <f>IF(OR(RIGHT(Calendar!I347,4)="REDS",RIGHT(Calendar!I347,6)="BLACKS",RIGHT(Calendar!I347,5)="BLUES"),Calendar!H347,"")</f>
        <v/>
      </c>
      <c r="H347" s="21" t="str">
        <f>IF(OR(RIGHT(Calendar!L347,4)="REDS",RIGHT(Calendar!L347,6)="BLACKS",RIGHT(Calendar!L347,5)="BLUES"),Calendar!K347,"")</f>
        <v/>
      </c>
      <c r="I347" s="21" t="str">
        <f>IF(OR(RIGHT(Calendar!O347,4)="REDS",RIGHT(Calendar!O347,6)="BLACKS",RIGHT(Calendar!O347,5)="BLUES"),Calendar!N347,"")</f>
        <v/>
      </c>
      <c r="J347" s="21" t="str">
        <f>IF(OR(RIGHT(Calendar!R347,4)="REDS",RIGHT(Calendar!R347,6)="BLACKS",RIGHT(Calendar!R347,5)="BLUES"),Calendar!Q347,"")</f>
        <v/>
      </c>
      <c r="K347" s="21" t="str">
        <f>IF(OR(RIGHT(Calendar!U347,4)="REDS",RIGHT(Calendar!U347,6)="BLACKS",RIGHT(Calendar!U347,5)="BLUES"),Calendar!T347,"")</f>
        <v/>
      </c>
      <c r="L347" s="21" t="str">
        <f>IF(OR(RIGHT(Calendar!X347,4)="REDS",RIGHT(Calendar!X347,6)="BLACKS",RIGHT(Calendar!X347,5)="BLUES"),Calendar!W347,"")</f>
        <v/>
      </c>
      <c r="M347" s="21" t="str">
        <f>IF(OR(RIGHT(Calendar!AA347,4)="REDS",RIGHT(Calendar!AA347,6)="BLACKS",RIGHT(Calendar!AA347,5)="BLUES"),Calendar!Z347,"")</f>
        <v/>
      </c>
      <c r="N347" s="21" t="str">
        <f>IF(OR(RIGHT(Calendar!AD347,4)="REDS",RIGHT(Calendar!AD347,6)="BLACKS",RIGHT(Calendar!AD347,5)="BLUES"),Calendar!AC347,"")</f>
        <v/>
      </c>
      <c r="O347" s="21" t="str">
        <f>IF(OR(RIGHT(Calendar!AG347,4)="REDS",RIGHT(Calendar!AG347,6)="BLACKS",RIGHT(Calendar!AG347,5)="BLUES"),Calendar!AF347,"")</f>
        <v/>
      </c>
      <c r="P347" s="21" t="str">
        <f>IF(OR(RIGHT(Calendar!AJ347,4)="REDS",RIGHT(Calendar!AJ347,6)="BLACKS",RIGHT(Calendar!AJ347,5)="BLUES"),Calendar!AI347,"")</f>
        <v/>
      </c>
      <c r="Q347" s="21" t="str">
        <f>IF(OR(RIGHT(Calendar!AM347,4)="REDS",RIGHT(Calendar!AM347,6)="BLACKS",RIGHT(Calendar!AM347,5)="BLUES"),Calendar!AL347,"")</f>
        <v/>
      </c>
      <c r="R347" s="21" t="str">
        <f>IF(OR(RIGHT(Calendar!AP347,4)="REDS",RIGHT(Calendar!AP347,6)="BLACKS",RIGHT(Calendar!AP347,5)="BLUES"),Calendar!AO347,"")</f>
        <v/>
      </c>
      <c r="S347" s="21" t="str">
        <f>IF(OR(RIGHT(Calendar!AS347,4)="REDS",RIGHT(Calendar!AS347,6)="BLACKS",RIGHT(Calendar!AS347,5)="BLUES"),Calendar!AR347,"")</f>
        <v/>
      </c>
      <c r="T347" s="21" t="str">
        <f>IF(OR(RIGHT(Calendar!AV347,4)="REDS",RIGHT(Calendar!AV347,6)="BLACKS",RIGHT(Calendar!AV347,5)="BLUES"),Calendar!AU347,"")</f>
        <v/>
      </c>
      <c r="U347" s="21" t="str">
        <f>IF(OR(RIGHT(Calendar!AY347,4)="REDS",RIGHT(Calendar!AY347,6)="BLACKS",RIGHT(Calendar!AY347,5)="BLUES"),Calendar!AX347,"")</f>
        <v/>
      </c>
      <c r="V347" s="21" t="str">
        <f>IF(OR(RIGHT(Calendar!BB347,4)="REDS",RIGHT(Calendar!BB347,6)="BLACKS",RIGHT(Calendar!BB347,5)="BLUES"),Calendar!BA347,"")</f>
        <v/>
      </c>
      <c r="W347" s="21" t="str">
        <f>IF(OR(RIGHT(Calendar!BE347,4)="REDS",RIGHT(Calendar!BE347,6)="BLACKS",RIGHT(Calendar!BE347,5)="BLUES"),Calendar!BD347,"")</f>
        <v/>
      </c>
      <c r="X347" s="21" t="str">
        <f>IF(OR(RIGHT(Calendar!BH347,4)="REDS",RIGHT(Calendar!BH347,6)="BLACKS",RIGHT(Calendar!BH347,5)="BLUES"),Calendar!BG347,"")</f>
        <v/>
      </c>
      <c r="Y347" s="21" t="str">
        <f>IF(OR(RIGHT(Calendar!BK347,4)="REDS",RIGHT(Calendar!BK347,6)="BLACKS",RIGHT(Calendar!BK347,5)="BLUES"),Calendar!BJ347,"")</f>
        <v/>
      </c>
      <c r="Z347" s="21" t="str">
        <f>IF(OR(RIGHT(Calendar!BN347,4)="REDS",RIGHT(Calendar!BN347,6)="BLACKS",RIGHT(Calendar!BN347,5)="BLUES"),Calendar!BM347,"")</f>
        <v/>
      </c>
      <c r="AA347" s="21" t="str">
        <f>IF(OR(RIGHT(Calendar!BQ347,4)="REDS",RIGHT(Calendar!BQ347,6)="BLACKS",RIGHT(Calendar!BQ347,5)="BLUES"),Calendar!BP347,"")</f>
        <v/>
      </c>
      <c r="AB347" s="21" t="str">
        <f>IF(OR(RIGHT(Calendar!BT347,4)="REDS",RIGHT(Calendar!BT347,6)="BLACKS",RIGHT(Calendar!BT347,5)="BLUES"),Calendar!BS347,"")</f>
        <v/>
      </c>
      <c r="AC347" s="21" t="str">
        <f>IF(OR(RIGHT(Calendar!BW347,4)="REDS",RIGHT(Calendar!BW347,6)="BLACKS",RIGHT(Calendar!BW347,5)="BLUES"),Calendar!BV347,"")</f>
        <v/>
      </c>
      <c r="AD347" s="21" t="str">
        <f>IF(OR(RIGHT(Calendar!BZ347,4)="REDS",RIGHT(Calendar!BZ347,6)="BLACKS",RIGHT(Calendar!BZ347,5)="BLUES"),Calendar!BY347,"")</f>
        <v/>
      </c>
      <c r="AE347" s="21" t="str">
        <f>IF(OR(RIGHT(Calendar!CC347,4)="REDS",RIGHT(Calendar!CC347,6)="BLACKS",RIGHT(Calendar!CC347,5)="BLUES"),Calendar!CB347,"")</f>
        <v/>
      </c>
      <c r="AF347" s="21" t="str">
        <f>IF(OR(RIGHT(Calendar!CF347,4)="REDS",RIGHT(Calendar!CF347,6)="BLACKS",RIGHT(Calendar!CF347,5)="BLUES"),Calendar!CE347,"")</f>
        <v/>
      </c>
      <c r="AG347" s="21" t="str">
        <f>IF(OR(RIGHT(Calendar!CI347,4)="REDS",RIGHT(Calendar!CI347,6)="BLACKS",RIGHT(Calendar!CI347,5)="BLUES"),Calendar!CH347,"")</f>
        <v/>
      </c>
      <c r="AH347" s="21" t="str">
        <f>IF(OR(RIGHT(Calendar!CL347,4)="REDS",RIGHT(Calendar!CL347,6)="BLACKS",RIGHT(Calendar!CL347,5)="BLUES"),Calendar!CK347,"")</f>
        <v/>
      </c>
      <c r="AI347" s="21" t="str">
        <f>IF(OR(RIGHT(Calendar!CO347,4)="REDS",RIGHT(Calendar!CO347,6)="BLACKS",RIGHT(Calendar!CO347,5)="BLUES"),Calendar!CN347,"")</f>
        <v/>
      </c>
      <c r="AJ347" s="21" t="str">
        <f>IF(OR(RIGHT(Calendar!CR347,4)="REDS",RIGHT(Calendar!CR347,6)="BLACKS",RIGHT(Calendar!CR347,5)="BLUES"),Calendar!CQ347,"")</f>
        <v/>
      </c>
      <c r="AK347" s="21" t="str">
        <f>IF(OR(RIGHT(Calendar!CU347,4)="REDS",RIGHT(Calendar!CU347,6)="BLACKS",RIGHT(Calendar!CU347,5)="BLUES"),Calendar!CT347,"")</f>
        <v/>
      </c>
      <c r="AL347" s="21" t="str">
        <f>IF(OR(RIGHT(Calendar!CX347,4)="REDS",RIGHT(Calendar!CX347,6)="BLACKS",RIGHT(Calendar!CX347,5)="BLUES"),Calendar!CW347,"")</f>
        <v/>
      </c>
      <c r="AM347" s="21" t="str">
        <f>IF(OR(RIGHT(Calendar!DA347,4)="REDS",RIGHT(Calendar!DA347,6)="BLACKS",RIGHT(Calendar!DA347,5)="BLUES"),Calendar!CZ347,"")</f>
        <v/>
      </c>
      <c r="AN347" s="21" t="str">
        <f>IF(OR(RIGHT(Calendar!DD347,4)="REDS",RIGHT(Calendar!DD347,6)="BLACKS",RIGHT(Calendar!DD347,5)="BLUES"),Calendar!DC347,"")</f>
        <v/>
      </c>
      <c r="AO347" s="21" t="str">
        <f>IF(OR(RIGHT(Calendar!DG347,4)="REDS",RIGHT(Calendar!DG347,6)="BLACKS",RIGHT(Calendar!DG347,5)="BLUES"),Calendar!DF347,"")</f>
        <v/>
      </c>
      <c r="AP347" s="21" t="str">
        <f>IF(OR(RIGHT(Calendar!DJ347,4)="REDS",RIGHT(Calendar!DJ347,6)="BLACKS",RIGHT(Calendar!DJ347,5)="BLUES"),Calendar!DI347,"")</f>
        <v/>
      </c>
      <c r="AQ347" s="21" t="str">
        <f>IF(OR(RIGHT(Calendar!DM347,4)="REDS",RIGHT(Calendar!DM347,6)="BLACKS",RIGHT(Calendar!DM347,5)="BLUES"),Calendar!DL347,"")</f>
        <v/>
      </c>
      <c r="AR347" s="21" t="str">
        <f>IF(OR(RIGHT(Calendar!DP347,4)="REDS",RIGHT(Calendar!DP347,6)="BLACKS",RIGHT(Calendar!DP347,5)="BLUES"),Calendar!DO347,"")</f>
        <v/>
      </c>
      <c r="AS347" s="21" t="str">
        <f>IF(OR(RIGHT(Calendar!DS347,4)="REDS",RIGHT(Calendar!DS347,6)="BLACKS",RIGHT(Calendar!DS347,5)="BLUES"),Calendar!DR347,"")</f>
        <v/>
      </c>
      <c r="AT347" s="21" t="str">
        <f>IF(OR(RIGHT(Calendar!DV347,4)="REDS",RIGHT(Calendar!DV347,6)="BLACKS",RIGHT(Calendar!DV347,5)="BLUES"),Calendar!DU347,"")</f>
        <v/>
      </c>
      <c r="AU347" s="21" t="str">
        <f>IF(OR(RIGHT(Calendar!DY347,4)="REDS",RIGHT(Calendar!DY347,6)="BLACKS",RIGHT(Calendar!DY347,5)="BLUES"),Calendar!DX347,"")</f>
        <v/>
      </c>
      <c r="AV347" s="21" t="str">
        <f>IF(OR(RIGHT(Calendar!EB347,4)="REDS",RIGHT(Calendar!EB347,6)="BLACKS",RIGHT(Calendar!EB347,5)="BLUES"),Calendar!EA347,"")</f>
        <v/>
      </c>
      <c r="AW347" s="66" t="str">
        <f>IF(Calendar!I347="","",CONCATENATE(A347,"_",Calendar!H347,"_",Calendar!I347,"_",Calendar!J347,","))</f>
        <v/>
      </c>
      <c r="AX347" s="66" t="str">
        <f>IF(Calendar!L347="","",CONCATENATE(A347,"_",Calendar!K347,"_",Calendar!L347,"_",Calendar!M347,","))</f>
        <v/>
      </c>
      <c r="AY347" s="66" t="str">
        <f>IF(Calendar!O347="","",CONCATENATE(A347,"_",Calendar!N347,"_",Calendar!O347,"_",Calendar!P347,","))</f>
        <v/>
      </c>
      <c r="AZ347" s="66" t="str">
        <f>IF(Calendar!R347="","",CONCATENATE(A347,"_",Calendar!Q347,"_",Calendar!R347,"_",Calendar!S347,","))</f>
        <v/>
      </c>
      <c r="BA347" s="66" t="str">
        <f>IF(Calendar!U347="","",CONCATENATE(A347,"_",Calendar!T347,"_",Calendar!U347,"_",Calendar!V347,","))</f>
        <v/>
      </c>
      <c r="BB347" s="66" t="str">
        <f>IF(Calendar!X347="","",CONCATENATE(A347,"_",Calendar!W347,"_",Calendar!X347,"_",Calendar!Y347,","))</f>
        <v/>
      </c>
      <c r="BC347" s="66" t="str">
        <f>IF(Calendar!AA347="","",CONCATENATE(A347,"_",Calendar!Z347,"_",Calendar!AA347,"_",Calendar!AB347,","))</f>
        <v/>
      </c>
      <c r="BD347" s="66" t="str">
        <f>IF(Calendar!AD347="","",CONCATENATE(A347,"_",Calendar!AC347,"_",Calendar!AD347,"_",Calendar!AE347,","))</f>
        <v/>
      </c>
      <c r="BE347" s="66" t="str">
        <f>IF(Calendar!AG347="","",CONCATENATE(A347,"_",Calendar!AF347,"_",Calendar!AG347,"_",Calendar!AH347,","))</f>
        <v/>
      </c>
      <c r="BF347" s="66" t="str">
        <f>IF(Calendar!AJ347="","",CONCATENATE(A347,"_",Calendar!AI347,"_",Calendar!AJ347,"_",Calendar!AK347,","))</f>
        <v/>
      </c>
      <c r="BG347" s="66" t="str">
        <f>IF(Calendar!AM347="","",CONCATENATE(A347,"_",Calendar!AL347,"_",Calendar!AM347,"_",Calendar!AN347,","))</f>
        <v/>
      </c>
      <c r="BH347" s="66" t="str">
        <f>IF(Calendar!AP347="","",CONCATENATE(A347,"_",Calendar!AO347,"_",Calendar!AP347,"_",Calendar!AQ347,","))</f>
        <v/>
      </c>
      <c r="BI347" s="66" t="str">
        <f>IF(Calendar!AS347="","",CONCATENATE(A347,"_",Calendar!AR347,"_",Calendar!AS347,"_",Calendar!AT347,","))</f>
        <v/>
      </c>
      <c r="BJ347" s="66" t="str">
        <f>IF(Calendar!AV347="","",CONCATENATE(A347,"_",Calendar!AU347,"_",Calendar!AV347,"_",Calendar!AW347,","))</f>
        <v/>
      </c>
      <c r="BK347" s="66" t="str">
        <f>IF(Calendar!AY347="","",CONCATENATE(A347,"_",Calendar!AX347,"_",Calendar!AY347,"_",Calendar!AZ347,","))</f>
        <v/>
      </c>
      <c r="BL347" s="66" t="str">
        <f>IF(Calendar!BB347="","",CONCATENATE(A347,"_",Calendar!BA347,"_",Calendar!BB347,"_",Calendar!BC347,","))</f>
        <v/>
      </c>
      <c r="BM347" s="66" t="str">
        <f>IF(Calendar!BE347="","",CONCATENATE(A347,"_",Calendar!BD347,"_",Calendar!BE347,"_",Calendar!BF347,","))</f>
        <v/>
      </c>
      <c r="BN347" s="66" t="str">
        <f>IF(Calendar!BH347="","",CONCATENATE(A347,"_",Calendar!BG347,"_",Calendar!BH347,"_",Calendar!BI347,","))</f>
        <v/>
      </c>
      <c r="BO347" s="66" t="str">
        <f>IF(Calendar!BK347="","",CONCATENATE(A347,"_",Calendar!BJ347,"_",Calendar!BK347,"_",Calendar!BL347,","))</f>
        <v/>
      </c>
      <c r="BP347" s="66" t="str">
        <f>IF(Calendar!BN347="","",CONCATENATE(A347,"_",Calendar!BM347,"_",Calendar!BN347,"_",Calendar!BO347,","))</f>
        <v/>
      </c>
      <c r="BQ347" s="66" t="str">
        <f>IF(Calendar!BQ347="","",CONCATENATE(A347,"_",Calendar!BP347,"_",Calendar!BQ347,"_",Calendar!BR347,","))</f>
        <v/>
      </c>
      <c r="BR347" s="66" t="str">
        <f>IF(Calendar!BT347="","",CONCATENATE(A347,"_",Calendar!BS347,"_",Calendar!BT347,"_",Calendar!BU347,","))</f>
        <v/>
      </c>
      <c r="BS347" s="66" t="str">
        <f>IF(Calendar!BW347="","",CONCATENATE(A347,"_",Calendar!BV347,"_",Calendar!BW347,"_",Calendar!BX347,","))</f>
        <v/>
      </c>
      <c r="BT347" s="66" t="str">
        <f>IF(Calendar!BZ347="","",CONCATENATE(A347,"_",Calendar!BY347,"_",Calendar!BZ347,"_",Calendar!CA347,","))</f>
        <v/>
      </c>
      <c r="BU347" s="66" t="str">
        <f>IF(Calendar!CC347="","",CONCATENATE(A347,"_",Calendar!CB347,"_",Calendar!CC347,"_",Calendar!CD347,","))</f>
        <v/>
      </c>
      <c r="BV347" s="66" t="str">
        <f>IF(Calendar!CF347="","",CONCATENATE(A347,"_",Calendar!CE347,"_",Calendar!CF347,"_",Calendar!CG347,","))</f>
        <v/>
      </c>
      <c r="BW347" s="66" t="str">
        <f>IF(Calendar!CI347="","",CONCATENATE(A347,"_",Calendar!CH347,"_",Calendar!CI347,"_",Calendar!CJ347,","))</f>
        <v/>
      </c>
      <c r="BX347" s="66" t="str">
        <f>IF(Calendar!CL347="","",CONCATENATE(A347,"_",Calendar!CK347,"_",Calendar!CL347,"_",Calendar!CM347,","))</f>
        <v/>
      </c>
      <c r="BY347" s="66" t="str">
        <f>IF(Calendar!CO347="","",CONCATENATE(A347,"_",Calendar!CN347,"_",Calendar!CO347,"_",Calendar!CP347,","))</f>
        <v/>
      </c>
      <c r="BZ347" s="66" t="str">
        <f>IF(Calendar!CR347="","",CONCATENATE(A347,"_",Calendar!CQ347,"_",Calendar!CR347,"_",Calendar!CS347,","))</f>
        <v/>
      </c>
      <c r="CA347" s="66" t="str">
        <f>IF(Calendar!CU347="","",CONCATENATE(A347,"_",Calendar!CT347,"_",Calendar!CU347,"_",Calendar!CV347,","))</f>
        <v/>
      </c>
      <c r="CB347" s="66" t="str">
        <f>IF(Calendar!CX347="","",CONCATENATE(A347,"_",Calendar!CW347,"_",Calendar!CX347,"_",Calendar!CY347,","))</f>
        <v/>
      </c>
      <c r="CC347" s="66" t="str">
        <f>IF(Calendar!DA347="","",CONCATENATE(A347,"_",Calendar!CZ347,"_",Calendar!DA347,"_",Calendar!DB347,","))</f>
        <v/>
      </c>
      <c r="CD347" s="66" t="str">
        <f>IF(Calendar!DD347="","",CONCATENATE(A347,"_",Calendar!DC347,"_",Calendar!DD347,"_",Calendar!DE347,","))</f>
        <v/>
      </c>
      <c r="CE347" s="66" t="str">
        <f>IF(Calendar!DG347="","",CONCATENATE(A347,"_",Calendar!DF347,"_",Calendar!DG347,"_",Calendar!DH347,","))</f>
        <v/>
      </c>
      <c r="CF347" s="66" t="str">
        <f>IF(Calendar!DJ347="","",CONCATENATE(A347,"_",Calendar!DI347,"_",Calendar!DJ347,"_",Calendar!DK347,","))</f>
        <v/>
      </c>
      <c r="CG347" s="66" t="str">
        <f>IF(Calendar!DM347="","",CONCATENATE(A347,"_",Calendar!DL347,"_",Calendar!DM347,"_",Calendar!DN347,","))</f>
        <v/>
      </c>
      <c r="CH347" s="66" t="str">
        <f>IF(Calendar!DP347="","",CONCATENATE(A347,"_",Calendar!DO347,"_",Calendar!DP347,"_",Calendar!DQ347,","))</f>
        <v/>
      </c>
      <c r="CI347" s="66" t="str">
        <f>IF(Calendar!DS347="","",CONCATENATE(A347,"_",Calendar!DR347,"_",Calendar!DS347,"_",Calendar!DT347,","))</f>
        <v/>
      </c>
      <c r="CJ347" s="66" t="str">
        <f>IF(Calendar!DV347="","",CONCATENATE(A347,"_",Calendar!DU347,"_",Calendar!DV347,"_",Calendar!DW347,","))</f>
        <v/>
      </c>
      <c r="CK347" s="66" t="str">
        <f>IF(Calendar!DY347="","",CONCATENATE(A347,"_",Calendar!DX347,"_",Calendar!DY347,"_",Calendar!DZ347,","))</f>
        <v/>
      </c>
      <c r="CL347" s="90" t="str">
        <f>IF(Calendar!EB347="","",CONCATENATE(A347,"_",Calendar!EA347,"_",Calendar!EB347,"_",Calendar!EC347,","))</f>
        <v/>
      </c>
      <c r="CM347" s="94" t="str">
        <f t="shared" si="26"/>
        <v/>
      </c>
      <c r="CN347" s="95" t="str">
        <f t="shared" si="27"/>
        <v/>
      </c>
      <c r="CO347" s="96" t="str">
        <f t="shared" si="28"/>
        <v/>
      </c>
      <c r="CP347" s="94" t="str">
        <f>IF(View!$D$1&lt;&gt;"OK","",IF(OR(View!$C$3="K+4",View!$C$3="K+4 &amp; K+7",View!$C$3="K+4 &amp; K+10",View!$C$3="ALL"),IF(CM347="","",IF(AND(HomeCalc!$A347&gt;=View!$C$1,HomeCalc!A347&lt;=View!$C$2),HomeCalc!CM347,"")),""))</f>
        <v/>
      </c>
      <c r="CQ347" s="95" t="str">
        <f>IF(View!$D$1&lt;&gt;"OK","",IF(OR(View!$C$3="K+7",View!$C$3="K+4 &amp; K+7",View!$C$3="K+7 &amp; K+10",View!$C$3="ALL"),IF(CN347="","",IF(AND(HomeCalc!$A347&gt;=View!$C$1,HomeCalc!A347&lt;=View!$C$2),HomeCalc!CN347,"")),""))</f>
        <v/>
      </c>
      <c r="CR347" s="96" t="str">
        <f>IF(View!$D$1&lt;&gt;"OK","",IF(OR(View!$C$3="K+10",View!$C$3="K+4 &amp; K+10",View!$C$3="K+7 &amp; K+10",View!$C$3="ALL"),IF(CO347="","",IF(AND(HomeCalc!$A347&gt;=View!$C$1,HomeCalc!A347&lt;=View!$C$2),HomeCalc!CO347,"")),""))</f>
        <v/>
      </c>
      <c r="CS347" s="102" t="str">
        <f>IF(View!$D$1&lt;&gt;"OK","",CONCATENATE(CS346,CP347,CQ347,CR347))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48" spans="1:97" ht="15.75" x14ac:dyDescent="0.25">
      <c r="A348" s="11">
        <v>42530</v>
      </c>
      <c r="B348" s="18" t="s">
        <v>91</v>
      </c>
      <c r="C348" s="16">
        <f t="shared" si="29"/>
        <v>50</v>
      </c>
      <c r="D348" s="28" t="s">
        <v>62</v>
      </c>
      <c r="E348" s="8" t="s">
        <v>71</v>
      </c>
      <c r="F348" s="64">
        <f t="shared" si="25"/>
        <v>0</v>
      </c>
      <c r="G348" s="21" t="str">
        <f>IF(OR(RIGHT(Calendar!I348,4)="REDS",RIGHT(Calendar!I348,6)="BLACKS",RIGHT(Calendar!I348,5)="BLUES"),Calendar!H348,"")</f>
        <v/>
      </c>
      <c r="H348" s="21" t="str">
        <f>IF(OR(RIGHT(Calendar!L348,4)="REDS",RIGHT(Calendar!L348,6)="BLACKS",RIGHT(Calendar!L348,5)="BLUES"),Calendar!K348,"")</f>
        <v/>
      </c>
      <c r="I348" s="21" t="str">
        <f>IF(OR(RIGHT(Calendar!O348,4)="REDS",RIGHT(Calendar!O348,6)="BLACKS",RIGHT(Calendar!O348,5)="BLUES"),Calendar!N348,"")</f>
        <v/>
      </c>
      <c r="J348" s="21" t="str">
        <f>IF(OR(RIGHT(Calendar!R348,4)="REDS",RIGHT(Calendar!R348,6)="BLACKS",RIGHT(Calendar!R348,5)="BLUES"),Calendar!Q348,"")</f>
        <v/>
      </c>
      <c r="K348" s="21" t="str">
        <f>IF(OR(RIGHT(Calendar!U348,4)="REDS",RIGHT(Calendar!U348,6)="BLACKS",RIGHT(Calendar!U348,5)="BLUES"),Calendar!T348,"")</f>
        <v/>
      </c>
      <c r="L348" s="21" t="str">
        <f>IF(OR(RIGHT(Calendar!X348,4)="REDS",RIGHT(Calendar!X348,6)="BLACKS",RIGHT(Calendar!X348,5)="BLUES"),Calendar!W348,"")</f>
        <v/>
      </c>
      <c r="M348" s="21" t="str">
        <f>IF(OR(RIGHT(Calendar!AA348,4)="REDS",RIGHT(Calendar!AA348,6)="BLACKS",RIGHT(Calendar!AA348,5)="BLUES"),Calendar!Z348,"")</f>
        <v/>
      </c>
      <c r="N348" s="21" t="str">
        <f>IF(OR(RIGHT(Calendar!AD348,4)="REDS",RIGHT(Calendar!AD348,6)="BLACKS",RIGHT(Calendar!AD348,5)="BLUES"),Calendar!AC348,"")</f>
        <v/>
      </c>
      <c r="O348" s="21" t="str">
        <f>IF(OR(RIGHT(Calendar!AG348,4)="REDS",RIGHT(Calendar!AG348,6)="BLACKS",RIGHT(Calendar!AG348,5)="BLUES"),Calendar!AF348,"")</f>
        <v/>
      </c>
      <c r="P348" s="21" t="str">
        <f>IF(OR(RIGHT(Calendar!AJ348,4)="REDS",RIGHT(Calendar!AJ348,6)="BLACKS",RIGHT(Calendar!AJ348,5)="BLUES"),Calendar!AI348,"")</f>
        <v/>
      </c>
      <c r="Q348" s="21" t="str">
        <f>IF(OR(RIGHT(Calendar!AM348,4)="REDS",RIGHT(Calendar!AM348,6)="BLACKS",RIGHT(Calendar!AM348,5)="BLUES"),Calendar!AL348,"")</f>
        <v/>
      </c>
      <c r="R348" s="21" t="str">
        <f>IF(OR(RIGHT(Calendar!AP348,4)="REDS",RIGHT(Calendar!AP348,6)="BLACKS",RIGHT(Calendar!AP348,5)="BLUES"),Calendar!AO348,"")</f>
        <v/>
      </c>
      <c r="S348" s="21" t="str">
        <f>IF(OR(RIGHT(Calendar!AS348,4)="REDS",RIGHT(Calendar!AS348,6)="BLACKS",RIGHT(Calendar!AS348,5)="BLUES"),Calendar!AR348,"")</f>
        <v/>
      </c>
      <c r="T348" s="21" t="str">
        <f>IF(OR(RIGHT(Calendar!AV348,4)="REDS",RIGHT(Calendar!AV348,6)="BLACKS",RIGHT(Calendar!AV348,5)="BLUES"),Calendar!AU348,"")</f>
        <v/>
      </c>
      <c r="U348" s="21" t="str">
        <f>IF(OR(RIGHT(Calendar!AY348,4)="REDS",RIGHT(Calendar!AY348,6)="BLACKS",RIGHT(Calendar!AY348,5)="BLUES"),Calendar!AX348,"")</f>
        <v/>
      </c>
      <c r="V348" s="21" t="str">
        <f>IF(OR(RIGHT(Calendar!BB348,4)="REDS",RIGHT(Calendar!BB348,6)="BLACKS",RIGHT(Calendar!BB348,5)="BLUES"),Calendar!BA348,"")</f>
        <v/>
      </c>
      <c r="W348" s="21" t="str">
        <f>IF(OR(RIGHT(Calendar!BE348,4)="REDS",RIGHT(Calendar!BE348,6)="BLACKS",RIGHT(Calendar!BE348,5)="BLUES"),Calendar!BD348,"")</f>
        <v/>
      </c>
      <c r="X348" s="21" t="str">
        <f>IF(OR(RIGHT(Calendar!BH348,4)="REDS",RIGHT(Calendar!BH348,6)="BLACKS",RIGHT(Calendar!BH348,5)="BLUES"),Calendar!BG348,"")</f>
        <v/>
      </c>
      <c r="Y348" s="21" t="str">
        <f>IF(OR(RIGHT(Calendar!BK348,4)="REDS",RIGHT(Calendar!BK348,6)="BLACKS",RIGHT(Calendar!BK348,5)="BLUES"),Calendar!BJ348,"")</f>
        <v/>
      </c>
      <c r="Z348" s="21" t="str">
        <f>IF(OR(RIGHT(Calendar!BN348,4)="REDS",RIGHT(Calendar!BN348,6)="BLACKS",RIGHT(Calendar!BN348,5)="BLUES"),Calendar!BM348,"")</f>
        <v/>
      </c>
      <c r="AA348" s="21" t="str">
        <f>IF(OR(RIGHT(Calendar!BQ348,4)="REDS",RIGHT(Calendar!BQ348,6)="BLACKS",RIGHT(Calendar!BQ348,5)="BLUES"),Calendar!BP348,"")</f>
        <v/>
      </c>
      <c r="AB348" s="21" t="str">
        <f>IF(OR(RIGHT(Calendar!BT348,4)="REDS",RIGHT(Calendar!BT348,6)="BLACKS",RIGHT(Calendar!BT348,5)="BLUES"),Calendar!BS348,"")</f>
        <v/>
      </c>
      <c r="AC348" s="21" t="str">
        <f>IF(OR(RIGHT(Calendar!BW348,4)="REDS",RIGHT(Calendar!BW348,6)="BLACKS",RIGHT(Calendar!BW348,5)="BLUES"),Calendar!BV348,"")</f>
        <v/>
      </c>
      <c r="AD348" s="21" t="str">
        <f>IF(OR(RIGHT(Calendar!BZ348,4)="REDS",RIGHT(Calendar!BZ348,6)="BLACKS",RIGHT(Calendar!BZ348,5)="BLUES"),Calendar!BY348,"")</f>
        <v/>
      </c>
      <c r="AE348" s="21" t="str">
        <f>IF(OR(RIGHT(Calendar!CC348,4)="REDS",RIGHT(Calendar!CC348,6)="BLACKS",RIGHT(Calendar!CC348,5)="BLUES"),Calendar!CB348,"")</f>
        <v/>
      </c>
      <c r="AF348" s="21" t="str">
        <f>IF(OR(RIGHT(Calendar!CF348,4)="REDS",RIGHT(Calendar!CF348,6)="BLACKS",RIGHT(Calendar!CF348,5)="BLUES"),Calendar!CE348,"")</f>
        <v/>
      </c>
      <c r="AG348" s="21" t="str">
        <f>IF(OR(RIGHT(Calendar!CI348,4)="REDS",RIGHT(Calendar!CI348,6)="BLACKS",RIGHT(Calendar!CI348,5)="BLUES"),Calendar!CH348,"")</f>
        <v/>
      </c>
      <c r="AH348" s="21" t="str">
        <f>IF(OR(RIGHT(Calendar!CL348,4)="REDS",RIGHT(Calendar!CL348,6)="BLACKS",RIGHT(Calendar!CL348,5)="BLUES"),Calendar!CK348,"")</f>
        <v/>
      </c>
      <c r="AI348" s="21" t="str">
        <f>IF(OR(RIGHT(Calendar!CO348,4)="REDS",RIGHT(Calendar!CO348,6)="BLACKS",RIGHT(Calendar!CO348,5)="BLUES"),Calendar!CN348,"")</f>
        <v/>
      </c>
      <c r="AJ348" s="21" t="str">
        <f>IF(OR(RIGHT(Calendar!CR348,4)="REDS",RIGHT(Calendar!CR348,6)="BLACKS",RIGHT(Calendar!CR348,5)="BLUES"),Calendar!CQ348,"")</f>
        <v/>
      </c>
      <c r="AK348" s="21" t="str">
        <f>IF(OR(RIGHT(Calendar!CU348,4)="REDS",RIGHT(Calendar!CU348,6)="BLACKS",RIGHT(Calendar!CU348,5)="BLUES"),Calendar!CT348,"")</f>
        <v/>
      </c>
      <c r="AL348" s="21" t="str">
        <f>IF(OR(RIGHT(Calendar!CX348,4)="REDS",RIGHT(Calendar!CX348,6)="BLACKS",RIGHT(Calendar!CX348,5)="BLUES"),Calendar!CW348,"")</f>
        <v/>
      </c>
      <c r="AM348" s="21" t="str">
        <f>IF(OR(RIGHT(Calendar!DA348,4)="REDS",RIGHT(Calendar!DA348,6)="BLACKS",RIGHT(Calendar!DA348,5)="BLUES"),Calendar!CZ348,"")</f>
        <v/>
      </c>
      <c r="AN348" s="21" t="str">
        <f>IF(OR(RIGHT(Calendar!DD348,4)="REDS",RIGHT(Calendar!DD348,6)="BLACKS",RIGHT(Calendar!DD348,5)="BLUES"),Calendar!DC348,"")</f>
        <v/>
      </c>
      <c r="AO348" s="21" t="str">
        <f>IF(OR(RIGHT(Calendar!DG348,4)="REDS",RIGHT(Calendar!DG348,6)="BLACKS",RIGHT(Calendar!DG348,5)="BLUES"),Calendar!DF348,"")</f>
        <v/>
      </c>
      <c r="AP348" s="21" t="str">
        <f>IF(OR(RIGHT(Calendar!DJ348,4)="REDS",RIGHT(Calendar!DJ348,6)="BLACKS",RIGHT(Calendar!DJ348,5)="BLUES"),Calendar!DI348,"")</f>
        <v/>
      </c>
      <c r="AQ348" s="21" t="str">
        <f>IF(OR(RIGHT(Calendar!DM348,4)="REDS",RIGHT(Calendar!DM348,6)="BLACKS",RIGHT(Calendar!DM348,5)="BLUES"),Calendar!DL348,"")</f>
        <v/>
      </c>
      <c r="AR348" s="21" t="str">
        <f>IF(OR(RIGHT(Calendar!DP348,4)="REDS",RIGHT(Calendar!DP348,6)="BLACKS",RIGHT(Calendar!DP348,5)="BLUES"),Calendar!DO348,"")</f>
        <v/>
      </c>
      <c r="AS348" s="21" t="str">
        <f>IF(OR(RIGHT(Calendar!DS348,4)="REDS",RIGHT(Calendar!DS348,6)="BLACKS",RIGHT(Calendar!DS348,5)="BLUES"),Calendar!DR348,"")</f>
        <v/>
      </c>
      <c r="AT348" s="21" t="str">
        <f>IF(OR(RIGHT(Calendar!DV348,4)="REDS",RIGHT(Calendar!DV348,6)="BLACKS",RIGHT(Calendar!DV348,5)="BLUES"),Calendar!DU348,"")</f>
        <v/>
      </c>
      <c r="AU348" s="21" t="str">
        <f>IF(OR(RIGHT(Calendar!DY348,4)="REDS",RIGHT(Calendar!DY348,6)="BLACKS",RIGHT(Calendar!DY348,5)="BLUES"),Calendar!DX348,"")</f>
        <v/>
      </c>
      <c r="AV348" s="21" t="str">
        <f>IF(OR(RIGHT(Calendar!EB348,4)="REDS",RIGHT(Calendar!EB348,6)="BLACKS",RIGHT(Calendar!EB348,5)="BLUES"),Calendar!EA348,"")</f>
        <v/>
      </c>
      <c r="AW348" s="66" t="str">
        <f>IF(Calendar!I348="","",CONCATENATE(A348,"_",Calendar!H348,"_",Calendar!I348,"_",Calendar!J348,","))</f>
        <v/>
      </c>
      <c r="AX348" s="66" t="str">
        <f>IF(Calendar!L348="","",CONCATENATE(A348,"_",Calendar!K348,"_",Calendar!L348,"_",Calendar!M348,","))</f>
        <v/>
      </c>
      <c r="AY348" s="66" t="str">
        <f>IF(Calendar!O348="","",CONCATENATE(A348,"_",Calendar!N348,"_",Calendar!O348,"_",Calendar!P348,","))</f>
        <v/>
      </c>
      <c r="AZ348" s="66" t="str">
        <f>IF(Calendar!R348="","",CONCATENATE(A348,"_",Calendar!Q348,"_",Calendar!R348,"_",Calendar!S348,","))</f>
        <v/>
      </c>
      <c r="BA348" s="66" t="str">
        <f>IF(Calendar!U348="","",CONCATENATE(A348,"_",Calendar!T348,"_",Calendar!U348,"_",Calendar!V348,","))</f>
        <v/>
      </c>
      <c r="BB348" s="66" t="str">
        <f>IF(Calendar!X348="","",CONCATENATE(A348,"_",Calendar!W348,"_",Calendar!X348,"_",Calendar!Y348,","))</f>
        <v/>
      </c>
      <c r="BC348" s="66" t="str">
        <f>IF(Calendar!AA348="","",CONCATENATE(A348,"_",Calendar!Z348,"_",Calendar!AA348,"_",Calendar!AB348,","))</f>
        <v/>
      </c>
      <c r="BD348" s="66" t="str">
        <f>IF(Calendar!AD348="","",CONCATENATE(A348,"_",Calendar!AC348,"_",Calendar!AD348,"_",Calendar!AE348,","))</f>
        <v/>
      </c>
      <c r="BE348" s="66" t="str">
        <f>IF(Calendar!AG348="","",CONCATENATE(A348,"_",Calendar!AF348,"_",Calendar!AG348,"_",Calendar!AH348,","))</f>
        <v/>
      </c>
      <c r="BF348" s="66" t="str">
        <f>IF(Calendar!AJ348="","",CONCATENATE(A348,"_",Calendar!AI348,"_",Calendar!AJ348,"_",Calendar!AK348,","))</f>
        <v/>
      </c>
      <c r="BG348" s="66" t="str">
        <f>IF(Calendar!AM348="","",CONCATENATE(A348,"_",Calendar!AL348,"_",Calendar!AM348,"_",Calendar!AN348,","))</f>
        <v/>
      </c>
      <c r="BH348" s="66" t="str">
        <f>IF(Calendar!AP348="","",CONCATENATE(A348,"_",Calendar!AO348,"_",Calendar!AP348,"_",Calendar!AQ348,","))</f>
        <v/>
      </c>
      <c r="BI348" s="66" t="str">
        <f>IF(Calendar!AS348="","",CONCATENATE(A348,"_",Calendar!AR348,"_",Calendar!AS348,"_",Calendar!AT348,","))</f>
        <v/>
      </c>
      <c r="BJ348" s="66" t="str">
        <f>IF(Calendar!AV348="","",CONCATENATE(A348,"_",Calendar!AU348,"_",Calendar!AV348,"_",Calendar!AW348,","))</f>
        <v/>
      </c>
      <c r="BK348" s="66" t="str">
        <f>IF(Calendar!AY348="","",CONCATENATE(A348,"_",Calendar!AX348,"_",Calendar!AY348,"_",Calendar!AZ348,","))</f>
        <v/>
      </c>
      <c r="BL348" s="66" t="str">
        <f>IF(Calendar!BB348="","",CONCATENATE(A348,"_",Calendar!BA348,"_",Calendar!BB348,"_",Calendar!BC348,","))</f>
        <v/>
      </c>
      <c r="BM348" s="66" t="str">
        <f>IF(Calendar!BE348="","",CONCATENATE(A348,"_",Calendar!BD348,"_",Calendar!BE348,"_",Calendar!BF348,","))</f>
        <v/>
      </c>
      <c r="BN348" s="66" t="str">
        <f>IF(Calendar!BH348="","",CONCATENATE(A348,"_",Calendar!BG348,"_",Calendar!BH348,"_",Calendar!BI348,","))</f>
        <v/>
      </c>
      <c r="BO348" s="66" t="str">
        <f>IF(Calendar!BK348="","",CONCATENATE(A348,"_",Calendar!BJ348,"_",Calendar!BK348,"_",Calendar!BL348,","))</f>
        <v/>
      </c>
      <c r="BP348" s="66" t="str">
        <f>IF(Calendar!BN348="","",CONCATENATE(A348,"_",Calendar!BM348,"_",Calendar!BN348,"_",Calendar!BO348,","))</f>
        <v/>
      </c>
      <c r="BQ348" s="66" t="str">
        <f>IF(Calendar!BQ348="","",CONCATENATE(A348,"_",Calendar!BP348,"_",Calendar!BQ348,"_",Calendar!BR348,","))</f>
        <v/>
      </c>
      <c r="BR348" s="66" t="str">
        <f>IF(Calendar!BT348="","",CONCATENATE(A348,"_",Calendar!BS348,"_",Calendar!BT348,"_",Calendar!BU348,","))</f>
        <v/>
      </c>
      <c r="BS348" s="66" t="str">
        <f>IF(Calendar!BW348="","",CONCATENATE(A348,"_",Calendar!BV348,"_",Calendar!BW348,"_",Calendar!BX348,","))</f>
        <v/>
      </c>
      <c r="BT348" s="66" t="str">
        <f>IF(Calendar!BZ348="","",CONCATENATE(A348,"_",Calendar!BY348,"_",Calendar!BZ348,"_",Calendar!CA348,","))</f>
        <v/>
      </c>
      <c r="BU348" s="66" t="str">
        <f>IF(Calendar!CC348="","",CONCATENATE(A348,"_",Calendar!CB348,"_",Calendar!CC348,"_",Calendar!CD348,","))</f>
        <v/>
      </c>
      <c r="BV348" s="66" t="str">
        <f>IF(Calendar!CF348="","",CONCATENATE(A348,"_",Calendar!CE348,"_",Calendar!CF348,"_",Calendar!CG348,","))</f>
        <v/>
      </c>
      <c r="BW348" s="66" t="str">
        <f>IF(Calendar!CI348="","",CONCATENATE(A348,"_",Calendar!CH348,"_",Calendar!CI348,"_",Calendar!CJ348,","))</f>
        <v/>
      </c>
      <c r="BX348" s="66" t="str">
        <f>IF(Calendar!CL348="","",CONCATENATE(A348,"_",Calendar!CK348,"_",Calendar!CL348,"_",Calendar!CM348,","))</f>
        <v/>
      </c>
      <c r="BY348" s="66" t="str">
        <f>IF(Calendar!CO348="","",CONCATENATE(A348,"_",Calendar!CN348,"_",Calendar!CO348,"_",Calendar!CP348,","))</f>
        <v/>
      </c>
      <c r="BZ348" s="66" t="str">
        <f>IF(Calendar!CR348="","",CONCATENATE(A348,"_",Calendar!CQ348,"_",Calendar!CR348,"_",Calendar!CS348,","))</f>
        <v/>
      </c>
      <c r="CA348" s="66" t="str">
        <f>IF(Calendar!CU348="","",CONCATENATE(A348,"_",Calendar!CT348,"_",Calendar!CU348,"_",Calendar!CV348,","))</f>
        <v/>
      </c>
      <c r="CB348" s="66" t="str">
        <f>IF(Calendar!CX348="","",CONCATENATE(A348,"_",Calendar!CW348,"_",Calendar!CX348,"_",Calendar!CY348,","))</f>
        <v/>
      </c>
      <c r="CC348" s="66" t="str">
        <f>IF(Calendar!DA348="","",CONCATENATE(A348,"_",Calendar!CZ348,"_",Calendar!DA348,"_",Calendar!DB348,","))</f>
        <v/>
      </c>
      <c r="CD348" s="66" t="str">
        <f>IF(Calendar!DD348="","",CONCATENATE(A348,"_",Calendar!DC348,"_",Calendar!DD348,"_",Calendar!DE348,","))</f>
        <v/>
      </c>
      <c r="CE348" s="66" t="str">
        <f>IF(Calendar!DG348="","",CONCATENATE(A348,"_",Calendar!DF348,"_",Calendar!DG348,"_",Calendar!DH348,","))</f>
        <v/>
      </c>
      <c r="CF348" s="66" t="str">
        <f>IF(Calendar!DJ348="","",CONCATENATE(A348,"_",Calendar!DI348,"_",Calendar!DJ348,"_",Calendar!DK348,","))</f>
        <v/>
      </c>
      <c r="CG348" s="66" t="str">
        <f>IF(Calendar!DM348="","",CONCATENATE(A348,"_",Calendar!DL348,"_",Calendar!DM348,"_",Calendar!DN348,","))</f>
        <v/>
      </c>
      <c r="CH348" s="66" t="str">
        <f>IF(Calendar!DP348="","",CONCATENATE(A348,"_",Calendar!DO348,"_",Calendar!DP348,"_",Calendar!DQ348,","))</f>
        <v/>
      </c>
      <c r="CI348" s="66" t="str">
        <f>IF(Calendar!DS348="","",CONCATENATE(A348,"_",Calendar!DR348,"_",Calendar!DS348,"_",Calendar!DT348,","))</f>
        <v/>
      </c>
      <c r="CJ348" s="66" t="str">
        <f>IF(Calendar!DV348="","",CONCATENATE(A348,"_",Calendar!DU348,"_",Calendar!DV348,"_",Calendar!DW348,","))</f>
        <v/>
      </c>
      <c r="CK348" s="66" t="str">
        <f>IF(Calendar!DY348="","",CONCATENATE(A348,"_",Calendar!DX348,"_",Calendar!DY348,"_",Calendar!DZ348,","))</f>
        <v/>
      </c>
      <c r="CL348" s="90" t="str">
        <f>IF(Calendar!EB348="","",CONCATENATE(A348,"_",Calendar!EA348,"_",Calendar!EB348,"_",Calendar!EC348,","))</f>
        <v/>
      </c>
      <c r="CM348" s="94" t="str">
        <f t="shared" si="26"/>
        <v/>
      </c>
      <c r="CN348" s="95" t="str">
        <f t="shared" si="27"/>
        <v/>
      </c>
      <c r="CO348" s="96" t="str">
        <f t="shared" si="28"/>
        <v/>
      </c>
      <c r="CP348" s="94" t="str">
        <f>IF(View!$D$1&lt;&gt;"OK","",IF(OR(View!$C$3="K+4",View!$C$3="K+4 &amp; K+7",View!$C$3="K+4 &amp; K+10",View!$C$3="ALL"),IF(CM348="","",IF(AND(HomeCalc!$A348&gt;=View!$C$1,HomeCalc!A348&lt;=View!$C$2),HomeCalc!CM348,"")),""))</f>
        <v/>
      </c>
      <c r="CQ348" s="95" t="str">
        <f>IF(View!$D$1&lt;&gt;"OK","",IF(OR(View!$C$3="K+7",View!$C$3="K+4 &amp; K+7",View!$C$3="K+7 &amp; K+10",View!$C$3="ALL"),IF(CN348="","",IF(AND(HomeCalc!$A348&gt;=View!$C$1,HomeCalc!A348&lt;=View!$C$2),HomeCalc!CN348,"")),""))</f>
        <v/>
      </c>
      <c r="CR348" s="96" t="str">
        <f>IF(View!$D$1&lt;&gt;"OK","",IF(OR(View!$C$3="K+10",View!$C$3="K+4 &amp; K+10",View!$C$3="K+7 &amp; K+10",View!$C$3="ALL"),IF(CO348="","",IF(AND(HomeCalc!$A348&gt;=View!$C$1,HomeCalc!A348&lt;=View!$C$2),HomeCalc!CO348,"")),""))</f>
        <v/>
      </c>
      <c r="CS348" s="102" t="str">
        <f>IF(View!$D$1&lt;&gt;"OK","",CONCATENATE(CS347,CP348,CQ348,CR348))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49" spans="1:97" ht="15.75" x14ac:dyDescent="0.25">
      <c r="A349" s="11">
        <v>42531</v>
      </c>
      <c r="B349" s="18" t="s">
        <v>91</v>
      </c>
      <c r="C349" s="16">
        <f t="shared" si="29"/>
        <v>50</v>
      </c>
      <c r="D349" s="27" t="s">
        <v>63</v>
      </c>
      <c r="E349" s="8" t="s">
        <v>71</v>
      </c>
      <c r="F349" s="64">
        <f t="shared" si="25"/>
        <v>0</v>
      </c>
      <c r="G349" s="21" t="str">
        <f>IF(OR(RIGHT(Calendar!I349,4)="REDS",RIGHT(Calendar!I349,6)="BLACKS",RIGHT(Calendar!I349,5)="BLUES"),Calendar!H349,"")</f>
        <v/>
      </c>
      <c r="H349" s="21" t="str">
        <f>IF(OR(RIGHT(Calendar!L349,4)="REDS",RIGHT(Calendar!L349,6)="BLACKS",RIGHT(Calendar!L349,5)="BLUES"),Calendar!K349,"")</f>
        <v/>
      </c>
      <c r="I349" s="21" t="str">
        <f>IF(OR(RIGHT(Calendar!O349,4)="REDS",RIGHT(Calendar!O349,6)="BLACKS",RIGHT(Calendar!O349,5)="BLUES"),Calendar!N349,"")</f>
        <v/>
      </c>
      <c r="J349" s="21" t="str">
        <f>IF(OR(RIGHT(Calendar!R349,4)="REDS",RIGHT(Calendar!R349,6)="BLACKS",RIGHT(Calendar!R349,5)="BLUES"),Calendar!Q349,"")</f>
        <v/>
      </c>
      <c r="K349" s="21" t="str">
        <f>IF(OR(RIGHT(Calendar!U349,4)="REDS",RIGHT(Calendar!U349,6)="BLACKS",RIGHT(Calendar!U349,5)="BLUES"),Calendar!T349,"")</f>
        <v/>
      </c>
      <c r="L349" s="21" t="str">
        <f>IF(OR(RIGHT(Calendar!X349,4)="REDS",RIGHT(Calendar!X349,6)="BLACKS",RIGHT(Calendar!X349,5)="BLUES"),Calendar!W349,"")</f>
        <v/>
      </c>
      <c r="M349" s="21" t="str">
        <f>IF(OR(RIGHT(Calendar!AA349,4)="REDS",RIGHT(Calendar!AA349,6)="BLACKS",RIGHT(Calendar!AA349,5)="BLUES"),Calendar!Z349,"")</f>
        <v/>
      </c>
      <c r="N349" s="21" t="str">
        <f>IF(OR(RIGHT(Calendar!AD349,4)="REDS",RIGHT(Calendar!AD349,6)="BLACKS",RIGHT(Calendar!AD349,5)="BLUES"),Calendar!AC349,"")</f>
        <v/>
      </c>
      <c r="O349" s="21" t="str">
        <f>IF(OR(RIGHT(Calendar!AG349,4)="REDS",RIGHT(Calendar!AG349,6)="BLACKS",RIGHT(Calendar!AG349,5)="BLUES"),Calendar!AF349,"")</f>
        <v/>
      </c>
      <c r="P349" s="21" t="str">
        <f>IF(OR(RIGHT(Calendar!AJ349,4)="REDS",RIGHT(Calendar!AJ349,6)="BLACKS",RIGHT(Calendar!AJ349,5)="BLUES"),Calendar!AI349,"")</f>
        <v/>
      </c>
      <c r="Q349" s="21" t="str">
        <f>IF(OR(RIGHT(Calendar!AM349,4)="REDS",RIGHT(Calendar!AM349,6)="BLACKS",RIGHT(Calendar!AM349,5)="BLUES"),Calendar!AL349,"")</f>
        <v/>
      </c>
      <c r="R349" s="21" t="str">
        <f>IF(OR(RIGHT(Calendar!AP349,4)="REDS",RIGHT(Calendar!AP349,6)="BLACKS",RIGHT(Calendar!AP349,5)="BLUES"),Calendar!AO349,"")</f>
        <v/>
      </c>
      <c r="S349" s="21" t="str">
        <f>IF(OR(RIGHT(Calendar!AS349,4)="REDS",RIGHT(Calendar!AS349,6)="BLACKS",RIGHT(Calendar!AS349,5)="BLUES"),Calendar!AR349,"")</f>
        <v/>
      </c>
      <c r="T349" s="21" t="str">
        <f>IF(OR(RIGHT(Calendar!AV349,4)="REDS",RIGHT(Calendar!AV349,6)="BLACKS",RIGHT(Calendar!AV349,5)="BLUES"),Calendar!AU349,"")</f>
        <v/>
      </c>
      <c r="U349" s="21" t="str">
        <f>IF(OR(RIGHT(Calendar!AY349,4)="REDS",RIGHT(Calendar!AY349,6)="BLACKS",RIGHT(Calendar!AY349,5)="BLUES"),Calendar!AX349,"")</f>
        <v/>
      </c>
      <c r="V349" s="21" t="str">
        <f>IF(OR(RIGHT(Calendar!BB349,4)="REDS",RIGHT(Calendar!BB349,6)="BLACKS",RIGHT(Calendar!BB349,5)="BLUES"),Calendar!BA349,"")</f>
        <v/>
      </c>
      <c r="W349" s="21" t="str">
        <f>IF(OR(RIGHT(Calendar!BE349,4)="REDS",RIGHT(Calendar!BE349,6)="BLACKS",RIGHT(Calendar!BE349,5)="BLUES"),Calendar!BD349,"")</f>
        <v/>
      </c>
      <c r="X349" s="21" t="str">
        <f>IF(OR(RIGHT(Calendar!BH349,4)="REDS",RIGHT(Calendar!BH349,6)="BLACKS",RIGHT(Calendar!BH349,5)="BLUES"),Calendar!BG349,"")</f>
        <v/>
      </c>
      <c r="Y349" s="21" t="str">
        <f>IF(OR(RIGHT(Calendar!BK349,4)="REDS",RIGHT(Calendar!BK349,6)="BLACKS",RIGHT(Calendar!BK349,5)="BLUES"),Calendar!BJ349,"")</f>
        <v/>
      </c>
      <c r="Z349" s="21" t="str">
        <f>IF(OR(RIGHT(Calendar!BN349,4)="REDS",RIGHT(Calendar!BN349,6)="BLACKS",RIGHT(Calendar!BN349,5)="BLUES"),Calendar!BM349,"")</f>
        <v/>
      </c>
      <c r="AA349" s="21" t="str">
        <f>IF(OR(RIGHT(Calendar!BQ349,4)="REDS",RIGHT(Calendar!BQ349,6)="BLACKS",RIGHT(Calendar!BQ349,5)="BLUES"),Calendar!BP349,"")</f>
        <v/>
      </c>
      <c r="AB349" s="21" t="str">
        <f>IF(OR(RIGHT(Calendar!BT349,4)="REDS",RIGHT(Calendar!BT349,6)="BLACKS",RIGHT(Calendar!BT349,5)="BLUES"),Calendar!BS349,"")</f>
        <v/>
      </c>
      <c r="AC349" s="21" t="str">
        <f>IF(OR(RIGHT(Calendar!BW349,4)="REDS",RIGHT(Calendar!BW349,6)="BLACKS",RIGHT(Calendar!BW349,5)="BLUES"),Calendar!BV349,"")</f>
        <v/>
      </c>
      <c r="AD349" s="21" t="str">
        <f>IF(OR(RIGHT(Calendar!BZ349,4)="REDS",RIGHT(Calendar!BZ349,6)="BLACKS",RIGHT(Calendar!BZ349,5)="BLUES"),Calendar!BY349,"")</f>
        <v/>
      </c>
      <c r="AE349" s="21" t="str">
        <f>IF(OR(RIGHT(Calendar!CC349,4)="REDS",RIGHT(Calendar!CC349,6)="BLACKS",RIGHT(Calendar!CC349,5)="BLUES"),Calendar!CB349,"")</f>
        <v/>
      </c>
      <c r="AF349" s="21" t="str">
        <f>IF(OR(RIGHT(Calendar!CF349,4)="REDS",RIGHT(Calendar!CF349,6)="BLACKS",RIGHT(Calendar!CF349,5)="BLUES"),Calendar!CE349,"")</f>
        <v/>
      </c>
      <c r="AG349" s="21" t="str">
        <f>IF(OR(RIGHT(Calendar!CI349,4)="REDS",RIGHT(Calendar!CI349,6)="BLACKS",RIGHT(Calendar!CI349,5)="BLUES"),Calendar!CH349,"")</f>
        <v/>
      </c>
      <c r="AH349" s="21" t="str">
        <f>IF(OR(RIGHT(Calendar!CL349,4)="REDS",RIGHT(Calendar!CL349,6)="BLACKS",RIGHT(Calendar!CL349,5)="BLUES"),Calendar!CK349,"")</f>
        <v/>
      </c>
      <c r="AI349" s="21" t="str">
        <f>IF(OR(RIGHT(Calendar!CO349,4)="REDS",RIGHT(Calendar!CO349,6)="BLACKS",RIGHT(Calendar!CO349,5)="BLUES"),Calendar!CN349,"")</f>
        <v/>
      </c>
      <c r="AJ349" s="21" t="str">
        <f>IF(OR(RIGHT(Calendar!CR349,4)="REDS",RIGHT(Calendar!CR349,6)="BLACKS",RIGHT(Calendar!CR349,5)="BLUES"),Calendar!CQ349,"")</f>
        <v/>
      </c>
      <c r="AK349" s="21" t="str">
        <f>IF(OR(RIGHT(Calendar!CU349,4)="REDS",RIGHT(Calendar!CU349,6)="BLACKS",RIGHT(Calendar!CU349,5)="BLUES"),Calendar!CT349,"")</f>
        <v/>
      </c>
      <c r="AL349" s="21" t="str">
        <f>IF(OR(RIGHT(Calendar!CX349,4)="REDS",RIGHT(Calendar!CX349,6)="BLACKS",RIGHT(Calendar!CX349,5)="BLUES"),Calendar!CW349,"")</f>
        <v/>
      </c>
      <c r="AM349" s="21" t="str">
        <f>IF(OR(RIGHT(Calendar!DA349,4)="REDS",RIGHT(Calendar!DA349,6)="BLACKS",RIGHT(Calendar!DA349,5)="BLUES"),Calendar!CZ349,"")</f>
        <v/>
      </c>
      <c r="AN349" s="21" t="str">
        <f>IF(OR(RIGHT(Calendar!DD349,4)="REDS",RIGHT(Calendar!DD349,6)="BLACKS",RIGHT(Calendar!DD349,5)="BLUES"),Calendar!DC349,"")</f>
        <v/>
      </c>
      <c r="AO349" s="21" t="str">
        <f>IF(OR(RIGHT(Calendar!DG349,4)="REDS",RIGHT(Calendar!DG349,6)="BLACKS",RIGHT(Calendar!DG349,5)="BLUES"),Calendar!DF349,"")</f>
        <v/>
      </c>
      <c r="AP349" s="21" t="str">
        <f>IF(OR(RIGHT(Calendar!DJ349,4)="REDS",RIGHT(Calendar!DJ349,6)="BLACKS",RIGHT(Calendar!DJ349,5)="BLUES"),Calendar!DI349,"")</f>
        <v/>
      </c>
      <c r="AQ349" s="21" t="str">
        <f>IF(OR(RIGHT(Calendar!DM349,4)="REDS",RIGHT(Calendar!DM349,6)="BLACKS",RIGHT(Calendar!DM349,5)="BLUES"),Calendar!DL349,"")</f>
        <v/>
      </c>
      <c r="AR349" s="21" t="str">
        <f>IF(OR(RIGHT(Calendar!DP349,4)="REDS",RIGHT(Calendar!DP349,6)="BLACKS",RIGHT(Calendar!DP349,5)="BLUES"),Calendar!DO349,"")</f>
        <v/>
      </c>
      <c r="AS349" s="21" t="str">
        <f>IF(OR(RIGHT(Calendar!DS349,4)="REDS",RIGHT(Calendar!DS349,6)="BLACKS",RIGHT(Calendar!DS349,5)="BLUES"),Calendar!DR349,"")</f>
        <v/>
      </c>
      <c r="AT349" s="21" t="str">
        <f>IF(OR(RIGHT(Calendar!DV349,4)="REDS",RIGHT(Calendar!DV349,6)="BLACKS",RIGHT(Calendar!DV349,5)="BLUES"),Calendar!DU349,"")</f>
        <v/>
      </c>
      <c r="AU349" s="21" t="str">
        <f>IF(OR(RIGHT(Calendar!DY349,4)="REDS",RIGHT(Calendar!DY349,6)="BLACKS",RIGHT(Calendar!DY349,5)="BLUES"),Calendar!DX349,"")</f>
        <v/>
      </c>
      <c r="AV349" s="21" t="str">
        <f>IF(OR(RIGHT(Calendar!EB349,4)="REDS",RIGHT(Calendar!EB349,6)="BLACKS",RIGHT(Calendar!EB349,5)="BLUES"),Calendar!EA349,"")</f>
        <v/>
      </c>
      <c r="AW349" s="66" t="str">
        <f>IF(Calendar!I349="","",CONCATENATE(A349,"_",Calendar!H349,"_",Calendar!I349,"_",Calendar!J349,","))</f>
        <v/>
      </c>
      <c r="AX349" s="66" t="str">
        <f>IF(Calendar!L349="","",CONCATENATE(A349,"_",Calendar!K349,"_",Calendar!L349,"_",Calendar!M349,","))</f>
        <v/>
      </c>
      <c r="AY349" s="66" t="str">
        <f>IF(Calendar!O349="","",CONCATENATE(A349,"_",Calendar!N349,"_",Calendar!O349,"_",Calendar!P349,","))</f>
        <v/>
      </c>
      <c r="AZ349" s="66" t="str">
        <f>IF(Calendar!R349="","",CONCATENATE(A349,"_",Calendar!Q349,"_",Calendar!R349,"_",Calendar!S349,","))</f>
        <v/>
      </c>
      <c r="BA349" s="66" t="str">
        <f>IF(Calendar!U349="","",CONCATENATE(A349,"_",Calendar!T349,"_",Calendar!U349,"_",Calendar!V349,","))</f>
        <v/>
      </c>
      <c r="BB349" s="66" t="str">
        <f>IF(Calendar!X349="","",CONCATENATE(A349,"_",Calendar!W349,"_",Calendar!X349,"_",Calendar!Y349,","))</f>
        <v/>
      </c>
      <c r="BC349" s="66" t="str">
        <f>IF(Calendar!AA349="","",CONCATENATE(A349,"_",Calendar!Z349,"_",Calendar!AA349,"_",Calendar!AB349,","))</f>
        <v/>
      </c>
      <c r="BD349" s="66" t="str">
        <f>IF(Calendar!AD349="","",CONCATENATE(A349,"_",Calendar!AC349,"_",Calendar!AD349,"_",Calendar!AE349,","))</f>
        <v/>
      </c>
      <c r="BE349" s="66" t="str">
        <f>IF(Calendar!AG349="","",CONCATENATE(A349,"_",Calendar!AF349,"_",Calendar!AG349,"_",Calendar!AH349,","))</f>
        <v/>
      </c>
      <c r="BF349" s="66" t="str">
        <f>IF(Calendar!AJ349="","",CONCATENATE(A349,"_",Calendar!AI349,"_",Calendar!AJ349,"_",Calendar!AK349,","))</f>
        <v/>
      </c>
      <c r="BG349" s="66" t="str">
        <f>IF(Calendar!AM349="","",CONCATENATE(A349,"_",Calendar!AL349,"_",Calendar!AM349,"_",Calendar!AN349,","))</f>
        <v/>
      </c>
      <c r="BH349" s="66" t="str">
        <f>IF(Calendar!AP349="","",CONCATENATE(A349,"_",Calendar!AO349,"_",Calendar!AP349,"_",Calendar!AQ349,","))</f>
        <v/>
      </c>
      <c r="BI349" s="66" t="str">
        <f>IF(Calendar!AS349="","",CONCATENATE(A349,"_",Calendar!AR349,"_",Calendar!AS349,"_",Calendar!AT349,","))</f>
        <v/>
      </c>
      <c r="BJ349" s="66" t="str">
        <f>IF(Calendar!AV349="","",CONCATENATE(A349,"_",Calendar!AU349,"_",Calendar!AV349,"_",Calendar!AW349,","))</f>
        <v/>
      </c>
      <c r="BK349" s="66" t="str">
        <f>IF(Calendar!AY349="","",CONCATENATE(A349,"_",Calendar!AX349,"_",Calendar!AY349,"_",Calendar!AZ349,","))</f>
        <v/>
      </c>
      <c r="BL349" s="66" t="str">
        <f>IF(Calendar!BB349="","",CONCATENATE(A349,"_",Calendar!BA349,"_",Calendar!BB349,"_",Calendar!BC349,","))</f>
        <v/>
      </c>
      <c r="BM349" s="66" t="str">
        <f>IF(Calendar!BE349="","",CONCATENATE(A349,"_",Calendar!BD349,"_",Calendar!BE349,"_",Calendar!BF349,","))</f>
        <v/>
      </c>
      <c r="BN349" s="66" t="str">
        <f>IF(Calendar!BH349="","",CONCATENATE(A349,"_",Calendar!BG349,"_",Calendar!BH349,"_",Calendar!BI349,","))</f>
        <v/>
      </c>
      <c r="BO349" s="66" t="str">
        <f>IF(Calendar!BK349="","",CONCATENATE(A349,"_",Calendar!BJ349,"_",Calendar!BK349,"_",Calendar!BL349,","))</f>
        <v/>
      </c>
      <c r="BP349" s="66" t="str">
        <f>IF(Calendar!BN349="","",CONCATENATE(A349,"_",Calendar!BM349,"_",Calendar!BN349,"_",Calendar!BO349,","))</f>
        <v/>
      </c>
      <c r="BQ349" s="66" t="str">
        <f>IF(Calendar!BQ349="","",CONCATENATE(A349,"_",Calendar!BP349,"_",Calendar!BQ349,"_",Calendar!BR349,","))</f>
        <v/>
      </c>
      <c r="BR349" s="66" t="str">
        <f>IF(Calendar!BT349="","",CONCATENATE(A349,"_",Calendar!BS349,"_",Calendar!BT349,"_",Calendar!BU349,","))</f>
        <v/>
      </c>
      <c r="BS349" s="66" t="str">
        <f>IF(Calendar!BW349="","",CONCATENATE(A349,"_",Calendar!BV349,"_",Calendar!BW349,"_",Calendar!BX349,","))</f>
        <v/>
      </c>
      <c r="BT349" s="66" t="str">
        <f>IF(Calendar!BZ349="","",CONCATENATE(A349,"_",Calendar!BY349,"_",Calendar!BZ349,"_",Calendar!CA349,","))</f>
        <v/>
      </c>
      <c r="BU349" s="66" t="str">
        <f>IF(Calendar!CC349="","",CONCATENATE(A349,"_",Calendar!CB349,"_",Calendar!CC349,"_",Calendar!CD349,","))</f>
        <v/>
      </c>
      <c r="BV349" s="66" t="str">
        <f>IF(Calendar!CF349="","",CONCATENATE(A349,"_",Calendar!CE349,"_",Calendar!CF349,"_",Calendar!CG349,","))</f>
        <v/>
      </c>
      <c r="BW349" s="66" t="str">
        <f>IF(Calendar!CI349="","",CONCATENATE(A349,"_",Calendar!CH349,"_",Calendar!CI349,"_",Calendar!CJ349,","))</f>
        <v/>
      </c>
      <c r="BX349" s="66" t="str">
        <f>IF(Calendar!CL349="","",CONCATENATE(A349,"_",Calendar!CK349,"_",Calendar!CL349,"_",Calendar!CM349,","))</f>
        <v/>
      </c>
      <c r="BY349" s="66" t="str">
        <f>IF(Calendar!CO349="","",CONCATENATE(A349,"_",Calendar!CN349,"_",Calendar!CO349,"_",Calendar!CP349,","))</f>
        <v/>
      </c>
      <c r="BZ349" s="66" t="str">
        <f>IF(Calendar!CR349="","",CONCATENATE(A349,"_",Calendar!CQ349,"_",Calendar!CR349,"_",Calendar!CS349,","))</f>
        <v/>
      </c>
      <c r="CA349" s="66" t="str">
        <f>IF(Calendar!CU349="","",CONCATENATE(A349,"_",Calendar!CT349,"_",Calendar!CU349,"_",Calendar!CV349,","))</f>
        <v/>
      </c>
      <c r="CB349" s="66" t="str">
        <f>IF(Calendar!CX349="","",CONCATENATE(A349,"_",Calendar!CW349,"_",Calendar!CX349,"_",Calendar!CY349,","))</f>
        <v/>
      </c>
      <c r="CC349" s="66" t="str">
        <f>IF(Calendar!DA349="","",CONCATENATE(A349,"_",Calendar!CZ349,"_",Calendar!DA349,"_",Calendar!DB349,","))</f>
        <v/>
      </c>
      <c r="CD349" s="66" t="str">
        <f>IF(Calendar!DD349="","",CONCATENATE(A349,"_",Calendar!DC349,"_",Calendar!DD349,"_",Calendar!DE349,","))</f>
        <v/>
      </c>
      <c r="CE349" s="66" t="str">
        <f>IF(Calendar!DG349="","",CONCATENATE(A349,"_",Calendar!DF349,"_",Calendar!DG349,"_",Calendar!DH349,","))</f>
        <v/>
      </c>
      <c r="CF349" s="66" t="str">
        <f>IF(Calendar!DJ349="","",CONCATENATE(A349,"_",Calendar!DI349,"_",Calendar!DJ349,"_",Calendar!DK349,","))</f>
        <v/>
      </c>
      <c r="CG349" s="66" t="str">
        <f>IF(Calendar!DM349="","",CONCATENATE(A349,"_",Calendar!DL349,"_",Calendar!DM349,"_",Calendar!DN349,","))</f>
        <v/>
      </c>
      <c r="CH349" s="66" t="str">
        <f>IF(Calendar!DP349="","",CONCATENATE(A349,"_",Calendar!DO349,"_",Calendar!DP349,"_",Calendar!DQ349,","))</f>
        <v/>
      </c>
      <c r="CI349" s="66" t="str">
        <f>IF(Calendar!DS349="","",CONCATENATE(A349,"_",Calendar!DR349,"_",Calendar!DS349,"_",Calendar!DT349,","))</f>
        <v/>
      </c>
      <c r="CJ349" s="66" t="str">
        <f>IF(Calendar!DV349="","",CONCATENATE(A349,"_",Calendar!DU349,"_",Calendar!DV349,"_",Calendar!DW349,","))</f>
        <v/>
      </c>
      <c r="CK349" s="66" t="str">
        <f>IF(Calendar!DY349="","",CONCATENATE(A349,"_",Calendar!DX349,"_",Calendar!DY349,"_",Calendar!DZ349,","))</f>
        <v/>
      </c>
      <c r="CL349" s="90" t="str">
        <f>IF(Calendar!EB349="","",CONCATENATE(A349,"_",Calendar!EA349,"_",Calendar!EB349,"_",Calendar!EC349,","))</f>
        <v/>
      </c>
      <c r="CM349" s="94" t="str">
        <f t="shared" si="26"/>
        <v/>
      </c>
      <c r="CN349" s="95" t="str">
        <f t="shared" si="27"/>
        <v/>
      </c>
      <c r="CO349" s="96" t="str">
        <f t="shared" si="28"/>
        <v/>
      </c>
      <c r="CP349" s="94" t="str">
        <f>IF(View!$D$1&lt;&gt;"OK","",IF(OR(View!$C$3="K+4",View!$C$3="K+4 &amp; K+7",View!$C$3="K+4 &amp; K+10",View!$C$3="ALL"),IF(CM349="","",IF(AND(HomeCalc!$A349&gt;=View!$C$1,HomeCalc!A349&lt;=View!$C$2),HomeCalc!CM349,"")),""))</f>
        <v/>
      </c>
      <c r="CQ349" s="95" t="str">
        <f>IF(View!$D$1&lt;&gt;"OK","",IF(OR(View!$C$3="K+7",View!$C$3="K+4 &amp; K+7",View!$C$3="K+7 &amp; K+10",View!$C$3="ALL"),IF(CN349="","",IF(AND(HomeCalc!$A349&gt;=View!$C$1,HomeCalc!A349&lt;=View!$C$2),HomeCalc!CN349,"")),""))</f>
        <v/>
      </c>
      <c r="CR349" s="96" t="str">
        <f>IF(View!$D$1&lt;&gt;"OK","",IF(OR(View!$C$3="K+10",View!$C$3="K+4 &amp; K+10",View!$C$3="K+7 &amp; K+10",View!$C$3="ALL"),IF(CO349="","",IF(AND(HomeCalc!$A349&gt;=View!$C$1,HomeCalc!A349&lt;=View!$C$2),HomeCalc!CO349,"")),""))</f>
        <v/>
      </c>
      <c r="CS349" s="102" t="str">
        <f>IF(View!$D$1&lt;&gt;"OK","",CONCATENATE(CS348,CP349,CQ349,CR349))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50" spans="1:97" ht="15.75" x14ac:dyDescent="0.25">
      <c r="A350" s="11">
        <v>42532</v>
      </c>
      <c r="B350" s="18" t="s">
        <v>91</v>
      </c>
      <c r="C350" s="16">
        <f t="shared" si="29"/>
        <v>50</v>
      </c>
      <c r="D350" s="25" t="s">
        <v>64</v>
      </c>
      <c r="E350" s="8" t="s">
        <v>71</v>
      </c>
      <c r="F350" s="64">
        <f t="shared" si="25"/>
        <v>0</v>
      </c>
      <c r="G350" s="21" t="str">
        <f>IF(OR(RIGHT(Calendar!I350,4)="REDS",RIGHT(Calendar!I350,6)="BLACKS",RIGHT(Calendar!I350,5)="BLUES"),Calendar!H350,"")</f>
        <v/>
      </c>
      <c r="H350" s="21" t="str">
        <f>IF(OR(RIGHT(Calendar!L350,4)="REDS",RIGHT(Calendar!L350,6)="BLACKS",RIGHT(Calendar!L350,5)="BLUES"),Calendar!K350,"")</f>
        <v/>
      </c>
      <c r="I350" s="21" t="str">
        <f>IF(OR(RIGHT(Calendar!O350,4)="REDS",RIGHT(Calendar!O350,6)="BLACKS",RIGHT(Calendar!O350,5)="BLUES"),Calendar!N350,"")</f>
        <v/>
      </c>
      <c r="J350" s="21" t="str">
        <f>IF(OR(RIGHT(Calendar!R350,4)="REDS",RIGHT(Calendar!R350,6)="BLACKS",RIGHT(Calendar!R350,5)="BLUES"),Calendar!Q350,"")</f>
        <v/>
      </c>
      <c r="K350" s="21" t="str">
        <f>IF(OR(RIGHT(Calendar!U350,4)="REDS",RIGHT(Calendar!U350,6)="BLACKS",RIGHT(Calendar!U350,5)="BLUES"),Calendar!T350,"")</f>
        <v/>
      </c>
      <c r="L350" s="21" t="str">
        <f>IF(OR(RIGHT(Calendar!X350,4)="REDS",RIGHT(Calendar!X350,6)="BLACKS",RIGHT(Calendar!X350,5)="BLUES"),Calendar!W350,"")</f>
        <v/>
      </c>
      <c r="M350" s="21" t="str">
        <f>IF(OR(RIGHT(Calendar!AA350,4)="REDS",RIGHT(Calendar!AA350,6)="BLACKS",RIGHT(Calendar!AA350,5)="BLUES"),Calendar!Z350,"")</f>
        <v/>
      </c>
      <c r="N350" s="21" t="str">
        <f>IF(OR(RIGHT(Calendar!AD350,4)="REDS",RIGHT(Calendar!AD350,6)="BLACKS",RIGHT(Calendar!AD350,5)="BLUES"),Calendar!AC350,"")</f>
        <v/>
      </c>
      <c r="O350" s="21" t="str">
        <f>IF(OR(RIGHT(Calendar!AG350,4)="REDS",RIGHT(Calendar!AG350,6)="BLACKS",RIGHT(Calendar!AG350,5)="BLUES"),Calendar!AF350,"")</f>
        <v/>
      </c>
      <c r="P350" s="21" t="str">
        <f>IF(OR(RIGHT(Calendar!AJ350,4)="REDS",RIGHT(Calendar!AJ350,6)="BLACKS",RIGHT(Calendar!AJ350,5)="BLUES"),Calendar!AI350,"")</f>
        <v/>
      </c>
      <c r="Q350" s="21" t="str">
        <f>IF(OR(RIGHT(Calendar!AM350,4)="REDS",RIGHT(Calendar!AM350,6)="BLACKS",RIGHT(Calendar!AM350,5)="BLUES"),Calendar!AL350,"")</f>
        <v/>
      </c>
      <c r="R350" s="21" t="str">
        <f>IF(OR(RIGHT(Calendar!AP350,4)="REDS",RIGHT(Calendar!AP350,6)="BLACKS",RIGHT(Calendar!AP350,5)="BLUES"),Calendar!AO350,"")</f>
        <v/>
      </c>
      <c r="S350" s="21" t="str">
        <f>IF(OR(RIGHT(Calendar!AS350,4)="REDS",RIGHT(Calendar!AS350,6)="BLACKS",RIGHT(Calendar!AS350,5)="BLUES"),Calendar!AR350,"")</f>
        <v/>
      </c>
      <c r="T350" s="21" t="str">
        <f>IF(OR(RIGHT(Calendar!AV350,4)="REDS",RIGHT(Calendar!AV350,6)="BLACKS",RIGHT(Calendar!AV350,5)="BLUES"),Calendar!AU350,"")</f>
        <v/>
      </c>
      <c r="U350" s="21" t="str">
        <f>IF(OR(RIGHT(Calendar!AY350,4)="REDS",RIGHT(Calendar!AY350,6)="BLACKS",RIGHT(Calendar!AY350,5)="BLUES"),Calendar!AX350,"")</f>
        <v/>
      </c>
      <c r="V350" s="21" t="str">
        <f>IF(OR(RIGHT(Calendar!BB350,4)="REDS",RIGHT(Calendar!BB350,6)="BLACKS",RIGHT(Calendar!BB350,5)="BLUES"),Calendar!BA350,"")</f>
        <v/>
      </c>
      <c r="W350" s="21" t="str">
        <f>IF(OR(RIGHT(Calendar!BE350,4)="REDS",RIGHT(Calendar!BE350,6)="BLACKS",RIGHT(Calendar!BE350,5)="BLUES"),Calendar!BD350,"")</f>
        <v/>
      </c>
      <c r="X350" s="21" t="str">
        <f>IF(OR(RIGHT(Calendar!BH350,4)="REDS",RIGHT(Calendar!BH350,6)="BLACKS",RIGHT(Calendar!BH350,5)="BLUES"),Calendar!BG350,"")</f>
        <v/>
      </c>
      <c r="Y350" s="21" t="str">
        <f>IF(OR(RIGHT(Calendar!BK350,4)="REDS",RIGHT(Calendar!BK350,6)="BLACKS",RIGHT(Calendar!BK350,5)="BLUES"),Calendar!BJ350,"")</f>
        <v/>
      </c>
      <c r="Z350" s="21" t="str">
        <f>IF(OR(RIGHT(Calendar!BN350,4)="REDS",RIGHT(Calendar!BN350,6)="BLACKS",RIGHT(Calendar!BN350,5)="BLUES"),Calendar!BM350,"")</f>
        <v/>
      </c>
      <c r="AA350" s="21" t="str">
        <f>IF(OR(RIGHT(Calendar!BQ350,4)="REDS",RIGHT(Calendar!BQ350,6)="BLACKS",RIGHT(Calendar!BQ350,5)="BLUES"),Calendar!BP350,"")</f>
        <v/>
      </c>
      <c r="AB350" s="21" t="str">
        <f>IF(OR(RIGHT(Calendar!BT350,4)="REDS",RIGHT(Calendar!BT350,6)="BLACKS",RIGHT(Calendar!BT350,5)="BLUES"),Calendar!BS350,"")</f>
        <v/>
      </c>
      <c r="AC350" s="21" t="str">
        <f>IF(OR(RIGHT(Calendar!BW350,4)="REDS",RIGHT(Calendar!BW350,6)="BLACKS",RIGHT(Calendar!BW350,5)="BLUES"),Calendar!BV350,"")</f>
        <v/>
      </c>
      <c r="AD350" s="21" t="str">
        <f>IF(OR(RIGHT(Calendar!BZ350,4)="REDS",RIGHT(Calendar!BZ350,6)="BLACKS",RIGHT(Calendar!BZ350,5)="BLUES"),Calendar!BY350,"")</f>
        <v/>
      </c>
      <c r="AE350" s="21" t="str">
        <f>IF(OR(RIGHT(Calendar!CC350,4)="REDS",RIGHT(Calendar!CC350,6)="BLACKS",RIGHT(Calendar!CC350,5)="BLUES"),Calendar!CB350,"")</f>
        <v/>
      </c>
      <c r="AF350" s="21" t="str">
        <f>IF(OR(RIGHT(Calendar!CF350,4)="REDS",RIGHT(Calendar!CF350,6)="BLACKS",RIGHT(Calendar!CF350,5)="BLUES"),Calendar!CE350,"")</f>
        <v/>
      </c>
      <c r="AG350" s="21" t="str">
        <f>IF(OR(RIGHT(Calendar!CI350,4)="REDS",RIGHT(Calendar!CI350,6)="BLACKS",RIGHT(Calendar!CI350,5)="BLUES"),Calendar!CH350,"")</f>
        <v/>
      </c>
      <c r="AH350" s="21" t="str">
        <f>IF(OR(RIGHT(Calendar!CL350,4)="REDS",RIGHT(Calendar!CL350,6)="BLACKS",RIGHT(Calendar!CL350,5)="BLUES"),Calendar!CK350,"")</f>
        <v/>
      </c>
      <c r="AI350" s="21" t="str">
        <f>IF(OR(RIGHT(Calendar!CO350,4)="REDS",RIGHT(Calendar!CO350,6)="BLACKS",RIGHT(Calendar!CO350,5)="BLUES"),Calendar!CN350,"")</f>
        <v/>
      </c>
      <c r="AJ350" s="21" t="str">
        <f>IF(OR(RIGHT(Calendar!CR350,4)="REDS",RIGHT(Calendar!CR350,6)="BLACKS",RIGHT(Calendar!CR350,5)="BLUES"),Calendar!CQ350,"")</f>
        <v/>
      </c>
      <c r="AK350" s="21" t="str">
        <f>IF(OR(RIGHT(Calendar!CU350,4)="REDS",RIGHT(Calendar!CU350,6)="BLACKS",RIGHT(Calendar!CU350,5)="BLUES"),Calendar!CT350,"")</f>
        <v/>
      </c>
      <c r="AL350" s="21" t="str">
        <f>IF(OR(RIGHT(Calendar!CX350,4)="REDS",RIGHT(Calendar!CX350,6)="BLACKS",RIGHT(Calendar!CX350,5)="BLUES"),Calendar!CW350,"")</f>
        <v/>
      </c>
      <c r="AM350" s="21" t="str">
        <f>IF(OR(RIGHT(Calendar!DA350,4)="REDS",RIGHT(Calendar!DA350,6)="BLACKS",RIGHT(Calendar!DA350,5)="BLUES"),Calendar!CZ350,"")</f>
        <v/>
      </c>
      <c r="AN350" s="21" t="str">
        <f>IF(OR(RIGHT(Calendar!DD350,4)="REDS",RIGHT(Calendar!DD350,6)="BLACKS",RIGHT(Calendar!DD350,5)="BLUES"),Calendar!DC350,"")</f>
        <v/>
      </c>
      <c r="AO350" s="21" t="str">
        <f>IF(OR(RIGHT(Calendar!DG350,4)="REDS",RIGHT(Calendar!DG350,6)="BLACKS",RIGHT(Calendar!DG350,5)="BLUES"),Calendar!DF350,"")</f>
        <v/>
      </c>
      <c r="AP350" s="21" t="str">
        <f>IF(OR(RIGHT(Calendar!DJ350,4)="REDS",RIGHT(Calendar!DJ350,6)="BLACKS",RIGHT(Calendar!DJ350,5)="BLUES"),Calendar!DI350,"")</f>
        <v/>
      </c>
      <c r="AQ350" s="21" t="str">
        <f>IF(OR(RIGHT(Calendar!DM350,4)="REDS",RIGHT(Calendar!DM350,6)="BLACKS",RIGHT(Calendar!DM350,5)="BLUES"),Calendar!DL350,"")</f>
        <v/>
      </c>
      <c r="AR350" s="21" t="str">
        <f>IF(OR(RIGHT(Calendar!DP350,4)="REDS",RIGHT(Calendar!DP350,6)="BLACKS",RIGHT(Calendar!DP350,5)="BLUES"),Calendar!DO350,"")</f>
        <v/>
      </c>
      <c r="AS350" s="21" t="str">
        <f>IF(OR(RIGHT(Calendar!DS350,4)="REDS",RIGHT(Calendar!DS350,6)="BLACKS",RIGHT(Calendar!DS350,5)="BLUES"),Calendar!DR350,"")</f>
        <v/>
      </c>
      <c r="AT350" s="21" t="str">
        <f>IF(OR(RIGHT(Calendar!DV350,4)="REDS",RIGHT(Calendar!DV350,6)="BLACKS",RIGHT(Calendar!DV350,5)="BLUES"),Calendar!DU350,"")</f>
        <v/>
      </c>
      <c r="AU350" s="21" t="str">
        <f>IF(OR(RIGHT(Calendar!DY350,4)="REDS",RIGHT(Calendar!DY350,6)="BLACKS",RIGHT(Calendar!DY350,5)="BLUES"),Calendar!DX350,"")</f>
        <v/>
      </c>
      <c r="AV350" s="21" t="str">
        <f>IF(OR(RIGHT(Calendar!EB350,4)="REDS",RIGHT(Calendar!EB350,6)="BLACKS",RIGHT(Calendar!EB350,5)="BLUES"),Calendar!EA350,"")</f>
        <v/>
      </c>
      <c r="AW350" s="66" t="str">
        <f>IF(Calendar!I350="","",CONCATENATE(A350,"_",Calendar!H350,"_",Calendar!I350,"_",Calendar!J350,","))</f>
        <v/>
      </c>
      <c r="AX350" s="66" t="str">
        <f>IF(Calendar!L350="","",CONCATENATE(A350,"_",Calendar!K350,"_",Calendar!L350,"_",Calendar!M350,","))</f>
        <v/>
      </c>
      <c r="AY350" s="66" t="str">
        <f>IF(Calendar!O350="","",CONCATENATE(A350,"_",Calendar!N350,"_",Calendar!O350,"_",Calendar!P350,","))</f>
        <v/>
      </c>
      <c r="AZ350" s="66" t="str">
        <f>IF(Calendar!R350="","",CONCATENATE(A350,"_",Calendar!Q350,"_",Calendar!R350,"_",Calendar!S350,","))</f>
        <v/>
      </c>
      <c r="BA350" s="66" t="str">
        <f>IF(Calendar!U350="","",CONCATENATE(A350,"_",Calendar!T350,"_",Calendar!U350,"_",Calendar!V350,","))</f>
        <v/>
      </c>
      <c r="BB350" s="66" t="str">
        <f>IF(Calendar!X350="","",CONCATENATE(A350,"_",Calendar!W350,"_",Calendar!X350,"_",Calendar!Y350,","))</f>
        <v/>
      </c>
      <c r="BC350" s="66" t="str">
        <f>IF(Calendar!AA350="","",CONCATENATE(A350,"_",Calendar!Z350,"_",Calendar!AA350,"_",Calendar!AB350,","))</f>
        <v/>
      </c>
      <c r="BD350" s="66" t="str">
        <f>IF(Calendar!AD350="","",CONCATENATE(A350,"_",Calendar!AC350,"_",Calendar!AD350,"_",Calendar!AE350,","))</f>
        <v/>
      </c>
      <c r="BE350" s="66" t="str">
        <f>IF(Calendar!AG350="","",CONCATENATE(A350,"_",Calendar!AF350,"_",Calendar!AG350,"_",Calendar!AH350,","))</f>
        <v/>
      </c>
      <c r="BF350" s="66" t="str">
        <f>IF(Calendar!AJ350="","",CONCATENATE(A350,"_",Calendar!AI350,"_",Calendar!AJ350,"_",Calendar!AK350,","))</f>
        <v/>
      </c>
      <c r="BG350" s="66" t="str">
        <f>IF(Calendar!AM350="","",CONCATENATE(A350,"_",Calendar!AL350,"_",Calendar!AM350,"_",Calendar!AN350,","))</f>
        <v/>
      </c>
      <c r="BH350" s="66" t="str">
        <f>IF(Calendar!AP350="","",CONCATENATE(A350,"_",Calendar!AO350,"_",Calendar!AP350,"_",Calendar!AQ350,","))</f>
        <v/>
      </c>
      <c r="BI350" s="66" t="str">
        <f>IF(Calendar!AS350="","",CONCATENATE(A350,"_",Calendar!AR350,"_",Calendar!AS350,"_",Calendar!AT350,","))</f>
        <v/>
      </c>
      <c r="BJ350" s="66" t="str">
        <f>IF(Calendar!AV350="","",CONCATENATE(A350,"_",Calendar!AU350,"_",Calendar!AV350,"_",Calendar!AW350,","))</f>
        <v/>
      </c>
      <c r="BK350" s="66" t="str">
        <f>IF(Calendar!AY350="","",CONCATENATE(A350,"_",Calendar!AX350,"_",Calendar!AY350,"_",Calendar!AZ350,","))</f>
        <v/>
      </c>
      <c r="BL350" s="66" t="str">
        <f>IF(Calendar!BB350="","",CONCATENATE(A350,"_",Calendar!BA350,"_",Calendar!BB350,"_",Calendar!BC350,","))</f>
        <v/>
      </c>
      <c r="BM350" s="66" t="str">
        <f>IF(Calendar!BE350="","",CONCATENATE(A350,"_",Calendar!BD350,"_",Calendar!BE350,"_",Calendar!BF350,","))</f>
        <v/>
      </c>
      <c r="BN350" s="66" t="str">
        <f>IF(Calendar!BH350="","",CONCATENATE(A350,"_",Calendar!BG350,"_",Calendar!BH350,"_",Calendar!BI350,","))</f>
        <v/>
      </c>
      <c r="BO350" s="66" t="str">
        <f>IF(Calendar!BK350="","",CONCATENATE(A350,"_",Calendar!BJ350,"_",Calendar!BK350,"_",Calendar!BL350,","))</f>
        <v/>
      </c>
      <c r="BP350" s="66" t="str">
        <f>IF(Calendar!BN350="","",CONCATENATE(A350,"_",Calendar!BM350,"_",Calendar!BN350,"_",Calendar!BO350,","))</f>
        <v/>
      </c>
      <c r="BQ350" s="66" t="str">
        <f>IF(Calendar!BQ350="","",CONCATENATE(A350,"_",Calendar!BP350,"_",Calendar!BQ350,"_",Calendar!BR350,","))</f>
        <v/>
      </c>
      <c r="BR350" s="66" t="str">
        <f>IF(Calendar!BT350="","",CONCATENATE(A350,"_",Calendar!BS350,"_",Calendar!BT350,"_",Calendar!BU350,","))</f>
        <v/>
      </c>
      <c r="BS350" s="66" t="str">
        <f>IF(Calendar!BW350="","",CONCATENATE(A350,"_",Calendar!BV350,"_",Calendar!BW350,"_",Calendar!BX350,","))</f>
        <v/>
      </c>
      <c r="BT350" s="66" t="str">
        <f>IF(Calendar!BZ350="","",CONCATENATE(A350,"_",Calendar!BY350,"_",Calendar!BZ350,"_",Calendar!CA350,","))</f>
        <v/>
      </c>
      <c r="BU350" s="66" t="str">
        <f>IF(Calendar!CC350="","",CONCATENATE(A350,"_",Calendar!CB350,"_",Calendar!CC350,"_",Calendar!CD350,","))</f>
        <v/>
      </c>
      <c r="BV350" s="66" t="str">
        <f>IF(Calendar!CF350="","",CONCATENATE(A350,"_",Calendar!CE350,"_",Calendar!CF350,"_",Calendar!CG350,","))</f>
        <v/>
      </c>
      <c r="BW350" s="66" t="str">
        <f>IF(Calendar!CI350="","",CONCATENATE(A350,"_",Calendar!CH350,"_",Calendar!CI350,"_",Calendar!CJ350,","))</f>
        <v/>
      </c>
      <c r="BX350" s="66" t="str">
        <f>IF(Calendar!CL350="","",CONCATENATE(A350,"_",Calendar!CK350,"_",Calendar!CL350,"_",Calendar!CM350,","))</f>
        <v/>
      </c>
      <c r="BY350" s="66" t="str">
        <f>IF(Calendar!CO350="","",CONCATENATE(A350,"_",Calendar!CN350,"_",Calendar!CO350,"_",Calendar!CP350,","))</f>
        <v/>
      </c>
      <c r="BZ350" s="66" t="str">
        <f>IF(Calendar!CR350="","",CONCATENATE(A350,"_",Calendar!CQ350,"_",Calendar!CR350,"_",Calendar!CS350,","))</f>
        <v/>
      </c>
      <c r="CA350" s="66" t="str">
        <f>IF(Calendar!CU350="","",CONCATENATE(A350,"_",Calendar!CT350,"_",Calendar!CU350,"_",Calendar!CV350,","))</f>
        <v/>
      </c>
      <c r="CB350" s="66" t="str">
        <f>IF(Calendar!CX350="","",CONCATENATE(A350,"_",Calendar!CW350,"_",Calendar!CX350,"_",Calendar!CY350,","))</f>
        <v/>
      </c>
      <c r="CC350" s="66" t="str">
        <f>IF(Calendar!DA350="","",CONCATENATE(A350,"_",Calendar!CZ350,"_",Calendar!DA350,"_",Calendar!DB350,","))</f>
        <v/>
      </c>
      <c r="CD350" s="66" t="str">
        <f>IF(Calendar!DD350="","",CONCATENATE(A350,"_",Calendar!DC350,"_",Calendar!DD350,"_",Calendar!DE350,","))</f>
        <v/>
      </c>
      <c r="CE350" s="66" t="str">
        <f>IF(Calendar!DG350="","",CONCATENATE(A350,"_",Calendar!DF350,"_",Calendar!DG350,"_",Calendar!DH350,","))</f>
        <v/>
      </c>
      <c r="CF350" s="66" t="str">
        <f>IF(Calendar!DJ350="","",CONCATENATE(A350,"_",Calendar!DI350,"_",Calendar!DJ350,"_",Calendar!DK350,","))</f>
        <v/>
      </c>
      <c r="CG350" s="66" t="str">
        <f>IF(Calendar!DM350="","",CONCATENATE(A350,"_",Calendar!DL350,"_",Calendar!DM350,"_",Calendar!DN350,","))</f>
        <v/>
      </c>
      <c r="CH350" s="66" t="str">
        <f>IF(Calendar!DP350="","",CONCATENATE(A350,"_",Calendar!DO350,"_",Calendar!DP350,"_",Calendar!DQ350,","))</f>
        <v/>
      </c>
      <c r="CI350" s="66" t="str">
        <f>IF(Calendar!DS350="","",CONCATENATE(A350,"_",Calendar!DR350,"_",Calendar!DS350,"_",Calendar!DT350,","))</f>
        <v/>
      </c>
      <c r="CJ350" s="66" t="str">
        <f>IF(Calendar!DV350="","",CONCATENATE(A350,"_",Calendar!DU350,"_",Calendar!DV350,"_",Calendar!DW350,","))</f>
        <v/>
      </c>
      <c r="CK350" s="66" t="str">
        <f>IF(Calendar!DY350="","",CONCATENATE(A350,"_",Calendar!DX350,"_",Calendar!DY350,"_",Calendar!DZ350,","))</f>
        <v/>
      </c>
      <c r="CL350" s="90" t="str">
        <f>IF(Calendar!EB350="","",CONCATENATE(A350,"_",Calendar!EA350,"_",Calendar!EB350,"_",Calendar!EC350,","))</f>
        <v/>
      </c>
      <c r="CM350" s="94" t="str">
        <f t="shared" si="26"/>
        <v/>
      </c>
      <c r="CN350" s="95" t="str">
        <f t="shared" si="27"/>
        <v/>
      </c>
      <c r="CO350" s="96" t="str">
        <f t="shared" si="28"/>
        <v/>
      </c>
      <c r="CP350" s="94" t="str">
        <f>IF(View!$D$1&lt;&gt;"OK","",IF(OR(View!$C$3="K+4",View!$C$3="K+4 &amp; K+7",View!$C$3="K+4 &amp; K+10",View!$C$3="ALL"),IF(CM350="","",IF(AND(HomeCalc!$A350&gt;=View!$C$1,HomeCalc!A350&lt;=View!$C$2),HomeCalc!CM350,"")),""))</f>
        <v/>
      </c>
      <c r="CQ350" s="95" t="str">
        <f>IF(View!$D$1&lt;&gt;"OK","",IF(OR(View!$C$3="K+7",View!$C$3="K+4 &amp; K+7",View!$C$3="K+7 &amp; K+10",View!$C$3="ALL"),IF(CN350="","",IF(AND(HomeCalc!$A350&gt;=View!$C$1,HomeCalc!A350&lt;=View!$C$2),HomeCalc!CN350,"")),""))</f>
        <v/>
      </c>
      <c r="CR350" s="96" t="str">
        <f>IF(View!$D$1&lt;&gt;"OK","",IF(OR(View!$C$3="K+10",View!$C$3="K+4 &amp; K+10",View!$C$3="K+7 &amp; K+10",View!$C$3="ALL"),IF(CO350="","",IF(AND(HomeCalc!$A350&gt;=View!$C$1,HomeCalc!A350&lt;=View!$C$2),HomeCalc!CO350,"")),""))</f>
        <v/>
      </c>
      <c r="CS350" s="102" t="str">
        <f>IF(View!$D$1&lt;&gt;"OK","",CONCATENATE(CS349,CP350,CQ350,CR350))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51" spans="1:97" ht="15.75" x14ac:dyDescent="0.25">
      <c r="A351" s="11">
        <v>42533</v>
      </c>
      <c r="B351" s="18" t="s">
        <v>91</v>
      </c>
      <c r="C351" s="16">
        <f t="shared" si="29"/>
        <v>50</v>
      </c>
      <c r="D351" s="26" t="s">
        <v>65</v>
      </c>
      <c r="E351" s="8" t="s">
        <v>71</v>
      </c>
      <c r="F351" s="64">
        <f t="shared" si="25"/>
        <v>0</v>
      </c>
      <c r="G351" s="21" t="str">
        <f>IF(OR(RIGHT(Calendar!I351,4)="REDS",RIGHT(Calendar!I351,6)="BLACKS",RIGHT(Calendar!I351,5)="BLUES"),Calendar!H351,"")</f>
        <v/>
      </c>
      <c r="H351" s="21" t="str">
        <f>IF(OR(RIGHT(Calendar!L351,4)="REDS",RIGHT(Calendar!L351,6)="BLACKS",RIGHT(Calendar!L351,5)="BLUES"),Calendar!K351,"")</f>
        <v/>
      </c>
      <c r="I351" s="21" t="str">
        <f>IF(OR(RIGHT(Calendar!O351,4)="REDS",RIGHT(Calendar!O351,6)="BLACKS",RIGHT(Calendar!O351,5)="BLUES"),Calendar!N351,"")</f>
        <v/>
      </c>
      <c r="J351" s="21" t="str">
        <f>IF(OR(RIGHT(Calendar!R351,4)="REDS",RIGHT(Calendar!R351,6)="BLACKS",RIGHT(Calendar!R351,5)="BLUES"),Calendar!Q351,"")</f>
        <v/>
      </c>
      <c r="K351" s="21" t="str">
        <f>IF(OR(RIGHT(Calendar!U351,4)="REDS",RIGHT(Calendar!U351,6)="BLACKS",RIGHT(Calendar!U351,5)="BLUES"),Calendar!T351,"")</f>
        <v/>
      </c>
      <c r="L351" s="21" t="str">
        <f>IF(OR(RIGHT(Calendar!X351,4)="REDS",RIGHT(Calendar!X351,6)="BLACKS",RIGHT(Calendar!X351,5)="BLUES"),Calendar!W351,"")</f>
        <v/>
      </c>
      <c r="M351" s="21" t="str">
        <f>IF(OR(RIGHT(Calendar!AA351,4)="REDS",RIGHT(Calendar!AA351,6)="BLACKS",RIGHT(Calendar!AA351,5)="BLUES"),Calendar!Z351,"")</f>
        <v/>
      </c>
      <c r="N351" s="21" t="str">
        <f>IF(OR(RIGHT(Calendar!AD351,4)="REDS",RIGHT(Calendar!AD351,6)="BLACKS",RIGHT(Calendar!AD351,5)="BLUES"),Calendar!AC351,"")</f>
        <v/>
      </c>
      <c r="O351" s="21" t="str">
        <f>IF(OR(RIGHT(Calendar!AG351,4)="REDS",RIGHT(Calendar!AG351,6)="BLACKS",RIGHT(Calendar!AG351,5)="BLUES"),Calendar!AF351,"")</f>
        <v/>
      </c>
      <c r="P351" s="21" t="str">
        <f>IF(OR(RIGHT(Calendar!AJ351,4)="REDS",RIGHT(Calendar!AJ351,6)="BLACKS",RIGHT(Calendar!AJ351,5)="BLUES"),Calendar!AI351,"")</f>
        <v/>
      </c>
      <c r="Q351" s="21" t="str">
        <f>IF(OR(RIGHT(Calendar!AM351,4)="REDS",RIGHT(Calendar!AM351,6)="BLACKS",RIGHT(Calendar!AM351,5)="BLUES"),Calendar!AL351,"")</f>
        <v/>
      </c>
      <c r="R351" s="21" t="str">
        <f>IF(OR(RIGHT(Calendar!AP351,4)="REDS",RIGHT(Calendar!AP351,6)="BLACKS",RIGHT(Calendar!AP351,5)="BLUES"),Calendar!AO351,"")</f>
        <v/>
      </c>
      <c r="S351" s="21" t="str">
        <f>IF(OR(RIGHT(Calendar!AS351,4)="REDS",RIGHT(Calendar!AS351,6)="BLACKS",RIGHT(Calendar!AS351,5)="BLUES"),Calendar!AR351,"")</f>
        <v/>
      </c>
      <c r="T351" s="21" t="str">
        <f>IF(OR(RIGHT(Calendar!AV351,4)="REDS",RIGHT(Calendar!AV351,6)="BLACKS",RIGHT(Calendar!AV351,5)="BLUES"),Calendar!AU351,"")</f>
        <v/>
      </c>
      <c r="U351" s="21" t="str">
        <f>IF(OR(RIGHT(Calendar!AY351,4)="REDS",RIGHT(Calendar!AY351,6)="BLACKS",RIGHT(Calendar!AY351,5)="BLUES"),Calendar!AX351,"")</f>
        <v/>
      </c>
      <c r="V351" s="21" t="str">
        <f>IF(OR(RIGHT(Calendar!BB351,4)="REDS",RIGHT(Calendar!BB351,6)="BLACKS",RIGHT(Calendar!BB351,5)="BLUES"),Calendar!BA351,"")</f>
        <v/>
      </c>
      <c r="W351" s="21" t="str">
        <f>IF(OR(RIGHT(Calendar!BE351,4)="REDS",RIGHT(Calendar!BE351,6)="BLACKS",RIGHT(Calendar!BE351,5)="BLUES"),Calendar!BD351,"")</f>
        <v/>
      </c>
      <c r="X351" s="21" t="str">
        <f>IF(OR(RIGHT(Calendar!BH351,4)="REDS",RIGHT(Calendar!BH351,6)="BLACKS",RIGHT(Calendar!BH351,5)="BLUES"),Calendar!BG351,"")</f>
        <v/>
      </c>
      <c r="Y351" s="21" t="str">
        <f>IF(OR(RIGHT(Calendar!BK351,4)="REDS",RIGHT(Calendar!BK351,6)="BLACKS",RIGHT(Calendar!BK351,5)="BLUES"),Calendar!BJ351,"")</f>
        <v/>
      </c>
      <c r="Z351" s="21" t="str">
        <f>IF(OR(RIGHT(Calendar!BN351,4)="REDS",RIGHT(Calendar!BN351,6)="BLACKS",RIGHT(Calendar!BN351,5)="BLUES"),Calendar!BM351,"")</f>
        <v/>
      </c>
      <c r="AA351" s="21" t="str">
        <f>IF(OR(RIGHT(Calendar!BQ351,4)="REDS",RIGHT(Calendar!BQ351,6)="BLACKS",RIGHT(Calendar!BQ351,5)="BLUES"),Calendar!BP351,"")</f>
        <v/>
      </c>
      <c r="AB351" s="21" t="str">
        <f>IF(OR(RIGHT(Calendar!BT351,4)="REDS",RIGHT(Calendar!BT351,6)="BLACKS",RIGHT(Calendar!BT351,5)="BLUES"),Calendar!BS351,"")</f>
        <v/>
      </c>
      <c r="AC351" s="21" t="str">
        <f>IF(OR(RIGHT(Calendar!BW351,4)="REDS",RIGHT(Calendar!BW351,6)="BLACKS",RIGHT(Calendar!BW351,5)="BLUES"),Calendar!BV351,"")</f>
        <v/>
      </c>
      <c r="AD351" s="21" t="str">
        <f>IF(OR(RIGHT(Calendar!BZ351,4)="REDS",RIGHT(Calendar!BZ351,6)="BLACKS",RIGHT(Calendar!BZ351,5)="BLUES"),Calendar!BY351,"")</f>
        <v/>
      </c>
      <c r="AE351" s="21" t="str">
        <f>IF(OR(RIGHT(Calendar!CC351,4)="REDS",RIGHT(Calendar!CC351,6)="BLACKS",RIGHT(Calendar!CC351,5)="BLUES"),Calendar!CB351,"")</f>
        <v/>
      </c>
      <c r="AF351" s="21" t="str">
        <f>IF(OR(RIGHT(Calendar!CF351,4)="REDS",RIGHT(Calendar!CF351,6)="BLACKS",RIGHT(Calendar!CF351,5)="BLUES"),Calendar!CE351,"")</f>
        <v/>
      </c>
      <c r="AG351" s="21" t="str">
        <f>IF(OR(RIGHT(Calendar!CI351,4)="REDS",RIGHT(Calendar!CI351,6)="BLACKS",RIGHT(Calendar!CI351,5)="BLUES"),Calendar!CH351,"")</f>
        <v/>
      </c>
      <c r="AH351" s="21" t="str">
        <f>IF(OR(RIGHT(Calendar!CL351,4)="REDS",RIGHT(Calendar!CL351,6)="BLACKS",RIGHT(Calendar!CL351,5)="BLUES"),Calendar!CK351,"")</f>
        <v/>
      </c>
      <c r="AI351" s="21" t="str">
        <f>IF(OR(RIGHT(Calendar!CO351,4)="REDS",RIGHT(Calendar!CO351,6)="BLACKS",RIGHT(Calendar!CO351,5)="BLUES"),Calendar!CN351,"")</f>
        <v/>
      </c>
      <c r="AJ351" s="21" t="str">
        <f>IF(OR(RIGHT(Calendar!CR351,4)="REDS",RIGHT(Calendar!CR351,6)="BLACKS",RIGHT(Calendar!CR351,5)="BLUES"),Calendar!CQ351,"")</f>
        <v/>
      </c>
      <c r="AK351" s="21" t="str">
        <f>IF(OR(RIGHT(Calendar!CU351,4)="REDS",RIGHT(Calendar!CU351,6)="BLACKS",RIGHT(Calendar!CU351,5)="BLUES"),Calendar!CT351,"")</f>
        <v/>
      </c>
      <c r="AL351" s="21" t="str">
        <f>IF(OR(RIGHT(Calendar!CX351,4)="REDS",RIGHT(Calendar!CX351,6)="BLACKS",RIGHT(Calendar!CX351,5)="BLUES"),Calendar!CW351,"")</f>
        <v/>
      </c>
      <c r="AM351" s="21" t="str">
        <f>IF(OR(RIGHT(Calendar!DA351,4)="REDS",RIGHT(Calendar!DA351,6)="BLACKS",RIGHT(Calendar!DA351,5)="BLUES"),Calendar!CZ351,"")</f>
        <v/>
      </c>
      <c r="AN351" s="21" t="str">
        <f>IF(OR(RIGHT(Calendar!DD351,4)="REDS",RIGHT(Calendar!DD351,6)="BLACKS",RIGHT(Calendar!DD351,5)="BLUES"),Calendar!DC351,"")</f>
        <v/>
      </c>
      <c r="AO351" s="21" t="str">
        <f>IF(OR(RIGHT(Calendar!DG351,4)="REDS",RIGHT(Calendar!DG351,6)="BLACKS",RIGHT(Calendar!DG351,5)="BLUES"),Calendar!DF351,"")</f>
        <v/>
      </c>
      <c r="AP351" s="21" t="str">
        <f>IF(OR(RIGHT(Calendar!DJ351,4)="REDS",RIGHT(Calendar!DJ351,6)="BLACKS",RIGHT(Calendar!DJ351,5)="BLUES"),Calendar!DI351,"")</f>
        <v/>
      </c>
      <c r="AQ351" s="21" t="str">
        <f>IF(OR(RIGHT(Calendar!DM351,4)="REDS",RIGHT(Calendar!DM351,6)="BLACKS",RIGHT(Calendar!DM351,5)="BLUES"),Calendar!DL351,"")</f>
        <v/>
      </c>
      <c r="AR351" s="21" t="str">
        <f>IF(OR(RIGHT(Calendar!DP351,4)="REDS",RIGHT(Calendar!DP351,6)="BLACKS",RIGHT(Calendar!DP351,5)="BLUES"),Calendar!DO351,"")</f>
        <v/>
      </c>
      <c r="AS351" s="21" t="str">
        <f>IF(OR(RIGHT(Calendar!DS351,4)="REDS",RIGHT(Calendar!DS351,6)="BLACKS",RIGHT(Calendar!DS351,5)="BLUES"),Calendar!DR351,"")</f>
        <v/>
      </c>
      <c r="AT351" s="21" t="str">
        <f>IF(OR(RIGHT(Calendar!DV351,4)="REDS",RIGHT(Calendar!DV351,6)="BLACKS",RIGHT(Calendar!DV351,5)="BLUES"),Calendar!DU351,"")</f>
        <v/>
      </c>
      <c r="AU351" s="21" t="str">
        <f>IF(OR(RIGHT(Calendar!DY351,4)="REDS",RIGHT(Calendar!DY351,6)="BLACKS",RIGHT(Calendar!DY351,5)="BLUES"),Calendar!DX351,"")</f>
        <v/>
      </c>
      <c r="AV351" s="21" t="str">
        <f>IF(OR(RIGHT(Calendar!EB351,4)="REDS",RIGHT(Calendar!EB351,6)="BLACKS",RIGHT(Calendar!EB351,5)="BLUES"),Calendar!EA351,"")</f>
        <v/>
      </c>
      <c r="AW351" s="66" t="str">
        <f>IF(Calendar!I351="","",CONCATENATE(A351,"_",Calendar!H351,"_",Calendar!I351,"_",Calendar!J351,","))</f>
        <v/>
      </c>
      <c r="AX351" s="66" t="str">
        <f>IF(Calendar!L351="","",CONCATENATE(A351,"_",Calendar!K351,"_",Calendar!L351,"_",Calendar!M351,","))</f>
        <v/>
      </c>
      <c r="AY351" s="66" t="str">
        <f>IF(Calendar!O351="","",CONCATENATE(A351,"_",Calendar!N351,"_",Calendar!O351,"_",Calendar!P351,","))</f>
        <v/>
      </c>
      <c r="AZ351" s="66" t="str">
        <f>IF(Calendar!R351="","",CONCATENATE(A351,"_",Calendar!Q351,"_",Calendar!R351,"_",Calendar!S351,","))</f>
        <v/>
      </c>
      <c r="BA351" s="66" t="str">
        <f>IF(Calendar!U351="","",CONCATENATE(A351,"_",Calendar!T351,"_",Calendar!U351,"_",Calendar!V351,","))</f>
        <v/>
      </c>
      <c r="BB351" s="66" t="str">
        <f>IF(Calendar!X351="","",CONCATENATE(A351,"_",Calendar!W351,"_",Calendar!X351,"_",Calendar!Y351,","))</f>
        <v/>
      </c>
      <c r="BC351" s="66" t="str">
        <f>IF(Calendar!AA351="","",CONCATENATE(A351,"_",Calendar!Z351,"_",Calendar!AA351,"_",Calendar!AB351,","))</f>
        <v/>
      </c>
      <c r="BD351" s="66" t="str">
        <f>IF(Calendar!AD351="","",CONCATENATE(A351,"_",Calendar!AC351,"_",Calendar!AD351,"_",Calendar!AE351,","))</f>
        <v/>
      </c>
      <c r="BE351" s="66" t="str">
        <f>IF(Calendar!AG351="","",CONCATENATE(A351,"_",Calendar!AF351,"_",Calendar!AG351,"_",Calendar!AH351,","))</f>
        <v/>
      </c>
      <c r="BF351" s="66" t="str">
        <f>IF(Calendar!AJ351="","",CONCATENATE(A351,"_",Calendar!AI351,"_",Calendar!AJ351,"_",Calendar!AK351,","))</f>
        <v/>
      </c>
      <c r="BG351" s="66" t="str">
        <f>IF(Calendar!AM351="","",CONCATENATE(A351,"_",Calendar!AL351,"_",Calendar!AM351,"_",Calendar!AN351,","))</f>
        <v/>
      </c>
      <c r="BH351" s="66" t="str">
        <f>IF(Calendar!AP351="","",CONCATENATE(A351,"_",Calendar!AO351,"_",Calendar!AP351,"_",Calendar!AQ351,","))</f>
        <v/>
      </c>
      <c r="BI351" s="66" t="str">
        <f>IF(Calendar!AS351="","",CONCATENATE(A351,"_",Calendar!AR351,"_",Calendar!AS351,"_",Calendar!AT351,","))</f>
        <v/>
      </c>
      <c r="BJ351" s="66" t="str">
        <f>IF(Calendar!AV351="","",CONCATENATE(A351,"_",Calendar!AU351,"_",Calendar!AV351,"_",Calendar!AW351,","))</f>
        <v/>
      </c>
      <c r="BK351" s="66" t="str">
        <f>IF(Calendar!AY351="","",CONCATENATE(A351,"_",Calendar!AX351,"_",Calendar!AY351,"_",Calendar!AZ351,","))</f>
        <v/>
      </c>
      <c r="BL351" s="66" t="str">
        <f>IF(Calendar!BB351="","",CONCATENATE(A351,"_",Calendar!BA351,"_",Calendar!BB351,"_",Calendar!BC351,","))</f>
        <v/>
      </c>
      <c r="BM351" s="66" t="str">
        <f>IF(Calendar!BE351="","",CONCATENATE(A351,"_",Calendar!BD351,"_",Calendar!BE351,"_",Calendar!BF351,","))</f>
        <v/>
      </c>
      <c r="BN351" s="66" t="str">
        <f>IF(Calendar!BH351="","",CONCATENATE(A351,"_",Calendar!BG351,"_",Calendar!BH351,"_",Calendar!BI351,","))</f>
        <v/>
      </c>
      <c r="BO351" s="66" t="str">
        <f>IF(Calendar!BK351="","",CONCATENATE(A351,"_",Calendar!BJ351,"_",Calendar!BK351,"_",Calendar!BL351,","))</f>
        <v/>
      </c>
      <c r="BP351" s="66" t="str">
        <f>IF(Calendar!BN351="","",CONCATENATE(A351,"_",Calendar!BM351,"_",Calendar!BN351,"_",Calendar!BO351,","))</f>
        <v/>
      </c>
      <c r="BQ351" s="66" t="str">
        <f>IF(Calendar!BQ351="","",CONCATENATE(A351,"_",Calendar!BP351,"_",Calendar!BQ351,"_",Calendar!BR351,","))</f>
        <v/>
      </c>
      <c r="BR351" s="66" t="str">
        <f>IF(Calendar!BT351="","",CONCATENATE(A351,"_",Calendar!BS351,"_",Calendar!BT351,"_",Calendar!BU351,","))</f>
        <v/>
      </c>
      <c r="BS351" s="66" t="str">
        <f>IF(Calendar!BW351="","",CONCATENATE(A351,"_",Calendar!BV351,"_",Calendar!BW351,"_",Calendar!BX351,","))</f>
        <v/>
      </c>
      <c r="BT351" s="66" t="str">
        <f>IF(Calendar!BZ351="","",CONCATENATE(A351,"_",Calendar!BY351,"_",Calendar!BZ351,"_",Calendar!CA351,","))</f>
        <v/>
      </c>
      <c r="BU351" s="66" t="str">
        <f>IF(Calendar!CC351="","",CONCATENATE(A351,"_",Calendar!CB351,"_",Calendar!CC351,"_",Calendar!CD351,","))</f>
        <v/>
      </c>
      <c r="BV351" s="66" t="str">
        <f>IF(Calendar!CF351="","",CONCATENATE(A351,"_",Calendar!CE351,"_",Calendar!CF351,"_",Calendar!CG351,","))</f>
        <v/>
      </c>
      <c r="BW351" s="66" t="str">
        <f>IF(Calendar!CI351="","",CONCATENATE(A351,"_",Calendar!CH351,"_",Calendar!CI351,"_",Calendar!CJ351,","))</f>
        <v/>
      </c>
      <c r="BX351" s="66" t="str">
        <f>IF(Calendar!CL351="","",CONCATENATE(A351,"_",Calendar!CK351,"_",Calendar!CL351,"_",Calendar!CM351,","))</f>
        <v/>
      </c>
      <c r="BY351" s="66" t="str">
        <f>IF(Calendar!CO351="","",CONCATENATE(A351,"_",Calendar!CN351,"_",Calendar!CO351,"_",Calendar!CP351,","))</f>
        <v/>
      </c>
      <c r="BZ351" s="66" t="str">
        <f>IF(Calendar!CR351="","",CONCATENATE(A351,"_",Calendar!CQ351,"_",Calendar!CR351,"_",Calendar!CS351,","))</f>
        <v/>
      </c>
      <c r="CA351" s="66" t="str">
        <f>IF(Calendar!CU351="","",CONCATENATE(A351,"_",Calendar!CT351,"_",Calendar!CU351,"_",Calendar!CV351,","))</f>
        <v/>
      </c>
      <c r="CB351" s="66" t="str">
        <f>IF(Calendar!CX351="","",CONCATENATE(A351,"_",Calendar!CW351,"_",Calendar!CX351,"_",Calendar!CY351,","))</f>
        <v/>
      </c>
      <c r="CC351" s="66" t="str">
        <f>IF(Calendar!DA351="","",CONCATENATE(A351,"_",Calendar!CZ351,"_",Calendar!DA351,"_",Calendar!DB351,","))</f>
        <v/>
      </c>
      <c r="CD351" s="66" t="str">
        <f>IF(Calendar!DD351="","",CONCATENATE(A351,"_",Calendar!DC351,"_",Calendar!DD351,"_",Calendar!DE351,","))</f>
        <v/>
      </c>
      <c r="CE351" s="66" t="str">
        <f>IF(Calendar!DG351="","",CONCATENATE(A351,"_",Calendar!DF351,"_",Calendar!DG351,"_",Calendar!DH351,","))</f>
        <v/>
      </c>
      <c r="CF351" s="66" t="str">
        <f>IF(Calendar!DJ351="","",CONCATENATE(A351,"_",Calendar!DI351,"_",Calendar!DJ351,"_",Calendar!DK351,","))</f>
        <v/>
      </c>
      <c r="CG351" s="66" t="str">
        <f>IF(Calendar!DM351="","",CONCATENATE(A351,"_",Calendar!DL351,"_",Calendar!DM351,"_",Calendar!DN351,","))</f>
        <v/>
      </c>
      <c r="CH351" s="66" t="str">
        <f>IF(Calendar!DP351="","",CONCATENATE(A351,"_",Calendar!DO351,"_",Calendar!DP351,"_",Calendar!DQ351,","))</f>
        <v/>
      </c>
      <c r="CI351" s="66" t="str">
        <f>IF(Calendar!DS351="","",CONCATENATE(A351,"_",Calendar!DR351,"_",Calendar!DS351,"_",Calendar!DT351,","))</f>
        <v/>
      </c>
      <c r="CJ351" s="66" t="str">
        <f>IF(Calendar!DV351="","",CONCATENATE(A351,"_",Calendar!DU351,"_",Calendar!DV351,"_",Calendar!DW351,","))</f>
        <v/>
      </c>
      <c r="CK351" s="66" t="str">
        <f>IF(Calendar!DY351="","",CONCATENATE(A351,"_",Calendar!DX351,"_",Calendar!DY351,"_",Calendar!DZ351,","))</f>
        <v/>
      </c>
      <c r="CL351" s="90" t="str">
        <f>IF(Calendar!EB351="","",CONCATENATE(A351,"_",Calendar!EA351,"_",Calendar!EB351,"_",Calendar!EC351,","))</f>
        <v/>
      </c>
      <c r="CM351" s="94" t="str">
        <f t="shared" si="26"/>
        <v/>
      </c>
      <c r="CN351" s="95" t="str">
        <f t="shared" si="27"/>
        <v/>
      </c>
      <c r="CO351" s="96" t="str">
        <f t="shared" si="28"/>
        <v/>
      </c>
      <c r="CP351" s="94" t="str">
        <f>IF(View!$D$1&lt;&gt;"OK","",IF(OR(View!$C$3="K+4",View!$C$3="K+4 &amp; K+7",View!$C$3="K+4 &amp; K+10",View!$C$3="ALL"),IF(CM351="","",IF(AND(HomeCalc!$A351&gt;=View!$C$1,HomeCalc!A351&lt;=View!$C$2),HomeCalc!CM351,"")),""))</f>
        <v/>
      </c>
      <c r="CQ351" s="95" t="str">
        <f>IF(View!$D$1&lt;&gt;"OK","",IF(OR(View!$C$3="K+7",View!$C$3="K+4 &amp; K+7",View!$C$3="K+7 &amp; K+10",View!$C$3="ALL"),IF(CN351="","",IF(AND(HomeCalc!$A351&gt;=View!$C$1,HomeCalc!A351&lt;=View!$C$2),HomeCalc!CN351,"")),""))</f>
        <v/>
      </c>
      <c r="CR351" s="96" t="str">
        <f>IF(View!$D$1&lt;&gt;"OK","",IF(OR(View!$C$3="K+10",View!$C$3="K+4 &amp; K+10",View!$C$3="K+7 &amp; K+10",View!$C$3="ALL"),IF(CO351="","",IF(AND(HomeCalc!$A351&gt;=View!$C$1,HomeCalc!A351&lt;=View!$C$2),HomeCalc!CO351,"")),""))</f>
        <v/>
      </c>
      <c r="CS351" s="102" t="str">
        <f>IF(View!$D$1&lt;&gt;"OK","",CONCATENATE(CS350,CP351,CQ351,CR351))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52" spans="1:97" ht="15.75" x14ac:dyDescent="0.25">
      <c r="A352" s="11">
        <v>42534</v>
      </c>
      <c r="B352" s="18" t="s">
        <v>91</v>
      </c>
      <c r="C352" s="17">
        <f t="shared" si="29"/>
        <v>51</v>
      </c>
      <c r="D352" s="22" t="s">
        <v>66</v>
      </c>
      <c r="E352" s="8" t="s">
        <v>71</v>
      </c>
      <c r="F352" s="64">
        <f t="shared" si="25"/>
        <v>0</v>
      </c>
      <c r="G352" s="21" t="str">
        <f>IF(OR(RIGHT(Calendar!I352,4)="REDS",RIGHT(Calendar!I352,6)="BLACKS",RIGHT(Calendar!I352,5)="BLUES"),Calendar!H352,"")</f>
        <v/>
      </c>
      <c r="H352" s="21" t="str">
        <f>IF(OR(RIGHT(Calendar!L352,4)="REDS",RIGHT(Calendar!L352,6)="BLACKS",RIGHT(Calendar!L352,5)="BLUES"),Calendar!K352,"")</f>
        <v/>
      </c>
      <c r="I352" s="21" t="str">
        <f>IF(OR(RIGHT(Calendar!O352,4)="REDS",RIGHT(Calendar!O352,6)="BLACKS",RIGHT(Calendar!O352,5)="BLUES"),Calendar!N352,"")</f>
        <v/>
      </c>
      <c r="J352" s="21" t="str">
        <f>IF(OR(RIGHT(Calendar!R352,4)="REDS",RIGHT(Calendar!R352,6)="BLACKS",RIGHT(Calendar!R352,5)="BLUES"),Calendar!Q352,"")</f>
        <v/>
      </c>
      <c r="K352" s="21" t="str">
        <f>IF(OR(RIGHT(Calendar!U352,4)="REDS",RIGHT(Calendar!U352,6)="BLACKS",RIGHT(Calendar!U352,5)="BLUES"),Calendar!T352,"")</f>
        <v/>
      </c>
      <c r="L352" s="21" t="str">
        <f>IF(OR(RIGHT(Calendar!X352,4)="REDS",RIGHT(Calendar!X352,6)="BLACKS",RIGHT(Calendar!X352,5)="BLUES"),Calendar!W352,"")</f>
        <v/>
      </c>
      <c r="M352" s="21" t="str">
        <f>IF(OR(RIGHT(Calendar!AA352,4)="REDS",RIGHT(Calendar!AA352,6)="BLACKS",RIGHT(Calendar!AA352,5)="BLUES"),Calendar!Z352,"")</f>
        <v/>
      </c>
      <c r="N352" s="21" t="str">
        <f>IF(OR(RIGHT(Calendar!AD352,4)="REDS",RIGHT(Calendar!AD352,6)="BLACKS",RIGHT(Calendar!AD352,5)="BLUES"),Calendar!AC352,"")</f>
        <v/>
      </c>
      <c r="O352" s="21" t="str">
        <f>IF(OR(RIGHT(Calendar!AG352,4)="REDS",RIGHT(Calendar!AG352,6)="BLACKS",RIGHT(Calendar!AG352,5)="BLUES"),Calendar!AF352,"")</f>
        <v/>
      </c>
      <c r="P352" s="21" t="str">
        <f>IF(OR(RIGHT(Calendar!AJ352,4)="REDS",RIGHT(Calendar!AJ352,6)="BLACKS",RIGHT(Calendar!AJ352,5)="BLUES"),Calendar!AI352,"")</f>
        <v/>
      </c>
      <c r="Q352" s="21" t="str">
        <f>IF(OR(RIGHT(Calendar!AM352,4)="REDS",RIGHT(Calendar!AM352,6)="BLACKS",RIGHT(Calendar!AM352,5)="BLUES"),Calendar!AL352,"")</f>
        <v/>
      </c>
      <c r="R352" s="21" t="str">
        <f>IF(OR(RIGHT(Calendar!AP352,4)="REDS",RIGHT(Calendar!AP352,6)="BLACKS",RIGHT(Calendar!AP352,5)="BLUES"),Calendar!AO352,"")</f>
        <v/>
      </c>
      <c r="S352" s="21" t="str">
        <f>IF(OR(RIGHT(Calendar!AS352,4)="REDS",RIGHT(Calendar!AS352,6)="BLACKS",RIGHT(Calendar!AS352,5)="BLUES"),Calendar!AR352,"")</f>
        <v/>
      </c>
      <c r="T352" s="21" t="str">
        <f>IF(OR(RIGHT(Calendar!AV352,4)="REDS",RIGHT(Calendar!AV352,6)="BLACKS",RIGHT(Calendar!AV352,5)="BLUES"),Calendar!AU352,"")</f>
        <v/>
      </c>
      <c r="U352" s="21" t="str">
        <f>IF(OR(RIGHT(Calendar!AY352,4)="REDS",RIGHT(Calendar!AY352,6)="BLACKS",RIGHT(Calendar!AY352,5)="BLUES"),Calendar!AX352,"")</f>
        <v/>
      </c>
      <c r="V352" s="21" t="str">
        <f>IF(OR(RIGHT(Calendar!BB352,4)="REDS",RIGHT(Calendar!BB352,6)="BLACKS",RIGHT(Calendar!BB352,5)="BLUES"),Calendar!BA352,"")</f>
        <v/>
      </c>
      <c r="W352" s="21" t="str">
        <f>IF(OR(RIGHT(Calendar!BE352,4)="REDS",RIGHT(Calendar!BE352,6)="BLACKS",RIGHT(Calendar!BE352,5)="BLUES"),Calendar!BD352,"")</f>
        <v/>
      </c>
      <c r="X352" s="21" t="str">
        <f>IF(OR(RIGHT(Calendar!BH352,4)="REDS",RIGHT(Calendar!BH352,6)="BLACKS",RIGHT(Calendar!BH352,5)="BLUES"),Calendar!BG352,"")</f>
        <v/>
      </c>
      <c r="Y352" s="21" t="str">
        <f>IF(OR(RIGHT(Calendar!BK352,4)="REDS",RIGHT(Calendar!BK352,6)="BLACKS",RIGHT(Calendar!BK352,5)="BLUES"),Calendar!BJ352,"")</f>
        <v/>
      </c>
      <c r="Z352" s="21" t="str">
        <f>IF(OR(RIGHT(Calendar!BN352,4)="REDS",RIGHT(Calendar!BN352,6)="BLACKS",RIGHT(Calendar!BN352,5)="BLUES"),Calendar!BM352,"")</f>
        <v/>
      </c>
      <c r="AA352" s="21" t="str">
        <f>IF(OR(RIGHT(Calendar!BQ352,4)="REDS",RIGHT(Calendar!BQ352,6)="BLACKS",RIGHT(Calendar!BQ352,5)="BLUES"),Calendar!BP352,"")</f>
        <v/>
      </c>
      <c r="AB352" s="21" t="str">
        <f>IF(OR(RIGHT(Calendar!BT352,4)="REDS",RIGHT(Calendar!BT352,6)="BLACKS",RIGHT(Calendar!BT352,5)="BLUES"),Calendar!BS352,"")</f>
        <v/>
      </c>
      <c r="AC352" s="21" t="str">
        <f>IF(OR(RIGHT(Calendar!BW352,4)="REDS",RIGHT(Calendar!BW352,6)="BLACKS",RIGHT(Calendar!BW352,5)="BLUES"),Calendar!BV352,"")</f>
        <v/>
      </c>
      <c r="AD352" s="21" t="str">
        <f>IF(OR(RIGHT(Calendar!BZ352,4)="REDS",RIGHT(Calendar!BZ352,6)="BLACKS",RIGHT(Calendar!BZ352,5)="BLUES"),Calendar!BY352,"")</f>
        <v/>
      </c>
      <c r="AE352" s="21" t="str">
        <f>IF(OR(RIGHT(Calendar!CC352,4)="REDS",RIGHT(Calendar!CC352,6)="BLACKS",RIGHT(Calendar!CC352,5)="BLUES"),Calendar!CB352,"")</f>
        <v/>
      </c>
      <c r="AF352" s="21" t="str">
        <f>IF(OR(RIGHT(Calendar!CF352,4)="REDS",RIGHT(Calendar!CF352,6)="BLACKS",RIGHT(Calendar!CF352,5)="BLUES"),Calendar!CE352,"")</f>
        <v/>
      </c>
      <c r="AG352" s="21" t="str">
        <f>IF(OR(RIGHT(Calendar!CI352,4)="REDS",RIGHT(Calendar!CI352,6)="BLACKS",RIGHT(Calendar!CI352,5)="BLUES"),Calendar!CH352,"")</f>
        <v/>
      </c>
      <c r="AH352" s="21" t="str">
        <f>IF(OR(RIGHT(Calendar!CL352,4)="REDS",RIGHT(Calendar!CL352,6)="BLACKS",RIGHT(Calendar!CL352,5)="BLUES"),Calendar!CK352,"")</f>
        <v/>
      </c>
      <c r="AI352" s="21" t="str">
        <f>IF(OR(RIGHT(Calendar!CO352,4)="REDS",RIGHT(Calendar!CO352,6)="BLACKS",RIGHT(Calendar!CO352,5)="BLUES"),Calendar!CN352,"")</f>
        <v/>
      </c>
      <c r="AJ352" s="21" t="str">
        <f>IF(OR(RIGHT(Calendar!CR352,4)="REDS",RIGHT(Calendar!CR352,6)="BLACKS",RIGHT(Calendar!CR352,5)="BLUES"),Calendar!CQ352,"")</f>
        <v/>
      </c>
      <c r="AK352" s="21" t="str">
        <f>IF(OR(RIGHT(Calendar!CU352,4)="REDS",RIGHT(Calendar!CU352,6)="BLACKS",RIGHT(Calendar!CU352,5)="BLUES"),Calendar!CT352,"")</f>
        <v/>
      </c>
      <c r="AL352" s="21" t="str">
        <f>IF(OR(RIGHT(Calendar!CX352,4)="REDS",RIGHT(Calendar!CX352,6)="BLACKS",RIGHT(Calendar!CX352,5)="BLUES"),Calendar!CW352,"")</f>
        <v/>
      </c>
      <c r="AM352" s="21" t="str">
        <f>IF(OR(RIGHT(Calendar!DA352,4)="REDS",RIGHT(Calendar!DA352,6)="BLACKS",RIGHT(Calendar!DA352,5)="BLUES"),Calendar!CZ352,"")</f>
        <v/>
      </c>
      <c r="AN352" s="21" t="str">
        <f>IF(OR(RIGHT(Calendar!DD352,4)="REDS",RIGHT(Calendar!DD352,6)="BLACKS",RIGHT(Calendar!DD352,5)="BLUES"),Calendar!DC352,"")</f>
        <v/>
      </c>
      <c r="AO352" s="21" t="str">
        <f>IF(OR(RIGHT(Calendar!DG352,4)="REDS",RIGHT(Calendar!DG352,6)="BLACKS",RIGHT(Calendar!DG352,5)="BLUES"),Calendar!DF352,"")</f>
        <v/>
      </c>
      <c r="AP352" s="21" t="str">
        <f>IF(OR(RIGHT(Calendar!DJ352,4)="REDS",RIGHT(Calendar!DJ352,6)="BLACKS",RIGHT(Calendar!DJ352,5)="BLUES"),Calendar!DI352,"")</f>
        <v/>
      </c>
      <c r="AQ352" s="21" t="str">
        <f>IF(OR(RIGHT(Calendar!DM352,4)="REDS",RIGHT(Calendar!DM352,6)="BLACKS",RIGHT(Calendar!DM352,5)="BLUES"),Calendar!DL352,"")</f>
        <v/>
      </c>
      <c r="AR352" s="21" t="str">
        <f>IF(OR(RIGHT(Calendar!DP352,4)="REDS",RIGHT(Calendar!DP352,6)="BLACKS",RIGHT(Calendar!DP352,5)="BLUES"),Calendar!DO352,"")</f>
        <v/>
      </c>
      <c r="AS352" s="21" t="str">
        <f>IF(OR(RIGHT(Calendar!DS352,4)="REDS",RIGHT(Calendar!DS352,6)="BLACKS",RIGHT(Calendar!DS352,5)="BLUES"),Calendar!DR352,"")</f>
        <v/>
      </c>
      <c r="AT352" s="21" t="str">
        <f>IF(OR(RIGHT(Calendar!DV352,4)="REDS",RIGHT(Calendar!DV352,6)="BLACKS",RIGHT(Calendar!DV352,5)="BLUES"),Calendar!DU352,"")</f>
        <v/>
      </c>
      <c r="AU352" s="21" t="str">
        <f>IF(OR(RIGHT(Calendar!DY352,4)="REDS",RIGHT(Calendar!DY352,6)="BLACKS",RIGHT(Calendar!DY352,5)="BLUES"),Calendar!DX352,"")</f>
        <v/>
      </c>
      <c r="AV352" s="21" t="str">
        <f>IF(OR(RIGHT(Calendar!EB352,4)="REDS",RIGHT(Calendar!EB352,6)="BLACKS",RIGHT(Calendar!EB352,5)="BLUES"),Calendar!EA352,"")</f>
        <v/>
      </c>
      <c r="AW352" s="66" t="str">
        <f>IF(Calendar!I352="","",CONCATENATE(A352,"_",Calendar!H352,"_",Calendar!I352,"_",Calendar!J352,","))</f>
        <v/>
      </c>
      <c r="AX352" s="66" t="str">
        <f>IF(Calendar!L352="","",CONCATENATE(A352,"_",Calendar!K352,"_",Calendar!L352,"_",Calendar!M352,","))</f>
        <v/>
      </c>
      <c r="AY352" s="66" t="str">
        <f>IF(Calendar!O352="","",CONCATENATE(A352,"_",Calendar!N352,"_",Calendar!O352,"_",Calendar!P352,","))</f>
        <v/>
      </c>
      <c r="AZ352" s="66" t="str">
        <f>IF(Calendar!R352="","",CONCATENATE(A352,"_",Calendar!Q352,"_",Calendar!R352,"_",Calendar!S352,","))</f>
        <v/>
      </c>
      <c r="BA352" s="66" t="str">
        <f>IF(Calendar!U352="","",CONCATENATE(A352,"_",Calendar!T352,"_",Calendar!U352,"_",Calendar!V352,","))</f>
        <v/>
      </c>
      <c r="BB352" s="66" t="str">
        <f>IF(Calendar!X352="","",CONCATENATE(A352,"_",Calendar!W352,"_",Calendar!X352,"_",Calendar!Y352,","))</f>
        <v/>
      </c>
      <c r="BC352" s="66" t="str">
        <f>IF(Calendar!AA352="","",CONCATENATE(A352,"_",Calendar!Z352,"_",Calendar!AA352,"_",Calendar!AB352,","))</f>
        <v/>
      </c>
      <c r="BD352" s="66" t="str">
        <f>IF(Calendar!AD352="","",CONCATENATE(A352,"_",Calendar!AC352,"_",Calendar!AD352,"_",Calendar!AE352,","))</f>
        <v/>
      </c>
      <c r="BE352" s="66" t="str">
        <f>IF(Calendar!AG352="","",CONCATENATE(A352,"_",Calendar!AF352,"_",Calendar!AG352,"_",Calendar!AH352,","))</f>
        <v/>
      </c>
      <c r="BF352" s="66" t="str">
        <f>IF(Calendar!AJ352="","",CONCATENATE(A352,"_",Calendar!AI352,"_",Calendar!AJ352,"_",Calendar!AK352,","))</f>
        <v/>
      </c>
      <c r="BG352" s="66" t="str">
        <f>IF(Calendar!AM352="","",CONCATENATE(A352,"_",Calendar!AL352,"_",Calendar!AM352,"_",Calendar!AN352,","))</f>
        <v/>
      </c>
      <c r="BH352" s="66" t="str">
        <f>IF(Calendar!AP352="","",CONCATENATE(A352,"_",Calendar!AO352,"_",Calendar!AP352,"_",Calendar!AQ352,","))</f>
        <v/>
      </c>
      <c r="BI352" s="66" t="str">
        <f>IF(Calendar!AS352="","",CONCATENATE(A352,"_",Calendar!AR352,"_",Calendar!AS352,"_",Calendar!AT352,","))</f>
        <v/>
      </c>
      <c r="BJ352" s="66" t="str">
        <f>IF(Calendar!AV352="","",CONCATENATE(A352,"_",Calendar!AU352,"_",Calendar!AV352,"_",Calendar!AW352,","))</f>
        <v/>
      </c>
      <c r="BK352" s="66" t="str">
        <f>IF(Calendar!AY352="","",CONCATENATE(A352,"_",Calendar!AX352,"_",Calendar!AY352,"_",Calendar!AZ352,","))</f>
        <v/>
      </c>
      <c r="BL352" s="66" t="str">
        <f>IF(Calendar!BB352="","",CONCATENATE(A352,"_",Calendar!BA352,"_",Calendar!BB352,"_",Calendar!BC352,","))</f>
        <v/>
      </c>
      <c r="BM352" s="66" t="str">
        <f>IF(Calendar!BE352="","",CONCATENATE(A352,"_",Calendar!BD352,"_",Calendar!BE352,"_",Calendar!BF352,","))</f>
        <v/>
      </c>
      <c r="BN352" s="66" t="str">
        <f>IF(Calendar!BH352="","",CONCATENATE(A352,"_",Calendar!BG352,"_",Calendar!BH352,"_",Calendar!BI352,","))</f>
        <v/>
      </c>
      <c r="BO352" s="66" t="str">
        <f>IF(Calendar!BK352="","",CONCATENATE(A352,"_",Calendar!BJ352,"_",Calendar!BK352,"_",Calendar!BL352,","))</f>
        <v/>
      </c>
      <c r="BP352" s="66" t="str">
        <f>IF(Calendar!BN352="","",CONCATENATE(A352,"_",Calendar!BM352,"_",Calendar!BN352,"_",Calendar!BO352,","))</f>
        <v/>
      </c>
      <c r="BQ352" s="66" t="str">
        <f>IF(Calendar!BQ352="","",CONCATENATE(A352,"_",Calendar!BP352,"_",Calendar!BQ352,"_",Calendar!BR352,","))</f>
        <v/>
      </c>
      <c r="BR352" s="66" t="str">
        <f>IF(Calendar!BT352="","",CONCATENATE(A352,"_",Calendar!BS352,"_",Calendar!BT352,"_",Calendar!BU352,","))</f>
        <v/>
      </c>
      <c r="BS352" s="66" t="str">
        <f>IF(Calendar!BW352="","",CONCATENATE(A352,"_",Calendar!BV352,"_",Calendar!BW352,"_",Calendar!BX352,","))</f>
        <v/>
      </c>
      <c r="BT352" s="66" t="str">
        <f>IF(Calendar!BZ352="","",CONCATENATE(A352,"_",Calendar!BY352,"_",Calendar!BZ352,"_",Calendar!CA352,","))</f>
        <v/>
      </c>
      <c r="BU352" s="66" t="str">
        <f>IF(Calendar!CC352="","",CONCATENATE(A352,"_",Calendar!CB352,"_",Calendar!CC352,"_",Calendar!CD352,","))</f>
        <v/>
      </c>
      <c r="BV352" s="66" t="str">
        <f>IF(Calendar!CF352="","",CONCATENATE(A352,"_",Calendar!CE352,"_",Calendar!CF352,"_",Calendar!CG352,","))</f>
        <v/>
      </c>
      <c r="BW352" s="66" t="str">
        <f>IF(Calendar!CI352="","",CONCATENATE(A352,"_",Calendar!CH352,"_",Calendar!CI352,"_",Calendar!CJ352,","))</f>
        <v/>
      </c>
      <c r="BX352" s="66" t="str">
        <f>IF(Calendar!CL352="","",CONCATENATE(A352,"_",Calendar!CK352,"_",Calendar!CL352,"_",Calendar!CM352,","))</f>
        <v/>
      </c>
      <c r="BY352" s="66" t="str">
        <f>IF(Calendar!CO352="","",CONCATENATE(A352,"_",Calendar!CN352,"_",Calendar!CO352,"_",Calendar!CP352,","))</f>
        <v/>
      </c>
      <c r="BZ352" s="66" t="str">
        <f>IF(Calendar!CR352="","",CONCATENATE(A352,"_",Calendar!CQ352,"_",Calendar!CR352,"_",Calendar!CS352,","))</f>
        <v/>
      </c>
      <c r="CA352" s="66" t="str">
        <f>IF(Calendar!CU352="","",CONCATENATE(A352,"_",Calendar!CT352,"_",Calendar!CU352,"_",Calendar!CV352,","))</f>
        <v/>
      </c>
      <c r="CB352" s="66" t="str">
        <f>IF(Calendar!CX352="","",CONCATENATE(A352,"_",Calendar!CW352,"_",Calendar!CX352,"_",Calendar!CY352,","))</f>
        <v/>
      </c>
      <c r="CC352" s="66" t="str">
        <f>IF(Calendar!DA352="","",CONCATENATE(A352,"_",Calendar!CZ352,"_",Calendar!DA352,"_",Calendar!DB352,","))</f>
        <v/>
      </c>
      <c r="CD352" s="66" t="str">
        <f>IF(Calendar!DD352="","",CONCATENATE(A352,"_",Calendar!DC352,"_",Calendar!DD352,"_",Calendar!DE352,","))</f>
        <v/>
      </c>
      <c r="CE352" s="66" t="str">
        <f>IF(Calendar!DG352="","",CONCATENATE(A352,"_",Calendar!DF352,"_",Calendar!DG352,"_",Calendar!DH352,","))</f>
        <v/>
      </c>
      <c r="CF352" s="66" t="str">
        <f>IF(Calendar!DJ352="","",CONCATENATE(A352,"_",Calendar!DI352,"_",Calendar!DJ352,"_",Calendar!DK352,","))</f>
        <v/>
      </c>
      <c r="CG352" s="66" t="str">
        <f>IF(Calendar!DM352="","",CONCATENATE(A352,"_",Calendar!DL352,"_",Calendar!DM352,"_",Calendar!DN352,","))</f>
        <v/>
      </c>
      <c r="CH352" s="66" t="str">
        <f>IF(Calendar!DP352="","",CONCATENATE(A352,"_",Calendar!DO352,"_",Calendar!DP352,"_",Calendar!DQ352,","))</f>
        <v/>
      </c>
      <c r="CI352" s="66" t="str">
        <f>IF(Calendar!DS352="","",CONCATENATE(A352,"_",Calendar!DR352,"_",Calendar!DS352,"_",Calendar!DT352,","))</f>
        <v/>
      </c>
      <c r="CJ352" s="66" t="str">
        <f>IF(Calendar!DV352="","",CONCATENATE(A352,"_",Calendar!DU352,"_",Calendar!DV352,"_",Calendar!DW352,","))</f>
        <v/>
      </c>
      <c r="CK352" s="66" t="str">
        <f>IF(Calendar!DY352="","",CONCATENATE(A352,"_",Calendar!DX352,"_",Calendar!DY352,"_",Calendar!DZ352,","))</f>
        <v/>
      </c>
      <c r="CL352" s="90" t="str">
        <f>IF(Calendar!EB352="","",CONCATENATE(A352,"_",Calendar!EA352,"_",Calendar!EB352,"_",Calendar!EC352,","))</f>
        <v/>
      </c>
      <c r="CM352" s="94" t="str">
        <f t="shared" si="26"/>
        <v/>
      </c>
      <c r="CN352" s="95" t="str">
        <f t="shared" si="27"/>
        <v/>
      </c>
      <c r="CO352" s="96" t="str">
        <f t="shared" si="28"/>
        <v/>
      </c>
      <c r="CP352" s="94" t="str">
        <f>IF(View!$D$1&lt;&gt;"OK","",IF(OR(View!$C$3="K+4",View!$C$3="K+4 &amp; K+7",View!$C$3="K+4 &amp; K+10",View!$C$3="ALL"),IF(CM352="","",IF(AND(HomeCalc!$A352&gt;=View!$C$1,HomeCalc!A352&lt;=View!$C$2),HomeCalc!CM352,"")),""))</f>
        <v/>
      </c>
      <c r="CQ352" s="95" t="str">
        <f>IF(View!$D$1&lt;&gt;"OK","",IF(OR(View!$C$3="K+7",View!$C$3="K+4 &amp; K+7",View!$C$3="K+7 &amp; K+10",View!$C$3="ALL"),IF(CN352="","",IF(AND(HomeCalc!$A352&gt;=View!$C$1,HomeCalc!A352&lt;=View!$C$2),HomeCalc!CN352,"")),""))</f>
        <v/>
      </c>
      <c r="CR352" s="96" t="str">
        <f>IF(View!$D$1&lt;&gt;"OK","",IF(OR(View!$C$3="K+10",View!$C$3="K+4 &amp; K+10",View!$C$3="K+7 &amp; K+10",View!$C$3="ALL"),IF(CO352="","",IF(AND(HomeCalc!$A352&gt;=View!$C$1,HomeCalc!A352&lt;=View!$C$2),HomeCalc!CO352,"")),""))</f>
        <v/>
      </c>
      <c r="CS352" s="102" t="str">
        <f>IF(View!$D$1&lt;&gt;"OK","",CONCATENATE(CS351,CP352,CQ352,CR352))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53" spans="1:97" ht="15.75" x14ac:dyDescent="0.25">
      <c r="A353" s="11">
        <v>42535</v>
      </c>
      <c r="B353" s="18" t="s">
        <v>91</v>
      </c>
      <c r="C353" s="17">
        <f t="shared" si="29"/>
        <v>51</v>
      </c>
      <c r="D353" s="23" t="s">
        <v>67</v>
      </c>
      <c r="E353" s="8" t="s">
        <v>71</v>
      </c>
      <c r="F353" s="64">
        <f t="shared" si="25"/>
        <v>0</v>
      </c>
      <c r="G353" s="21" t="str">
        <f>IF(OR(RIGHT(Calendar!I353,4)="REDS",RIGHT(Calendar!I353,6)="BLACKS",RIGHT(Calendar!I353,5)="BLUES"),Calendar!H353,"")</f>
        <v/>
      </c>
      <c r="H353" s="21" t="str">
        <f>IF(OR(RIGHT(Calendar!L353,4)="REDS",RIGHT(Calendar!L353,6)="BLACKS",RIGHT(Calendar!L353,5)="BLUES"),Calendar!K353,"")</f>
        <v/>
      </c>
      <c r="I353" s="21" t="str">
        <f>IF(OR(RIGHT(Calendar!O353,4)="REDS",RIGHT(Calendar!O353,6)="BLACKS",RIGHT(Calendar!O353,5)="BLUES"),Calendar!N353,"")</f>
        <v/>
      </c>
      <c r="J353" s="21" t="str">
        <f>IF(OR(RIGHT(Calendar!R353,4)="REDS",RIGHT(Calendar!R353,6)="BLACKS",RIGHT(Calendar!R353,5)="BLUES"),Calendar!Q353,"")</f>
        <v/>
      </c>
      <c r="K353" s="21" t="str">
        <f>IF(OR(RIGHT(Calendar!U353,4)="REDS",RIGHT(Calendar!U353,6)="BLACKS",RIGHT(Calendar!U353,5)="BLUES"),Calendar!T353,"")</f>
        <v/>
      </c>
      <c r="L353" s="21" t="str">
        <f>IF(OR(RIGHT(Calendar!X353,4)="REDS",RIGHT(Calendar!X353,6)="BLACKS",RIGHT(Calendar!X353,5)="BLUES"),Calendar!W353,"")</f>
        <v/>
      </c>
      <c r="M353" s="21" t="str">
        <f>IF(OR(RIGHT(Calendar!AA353,4)="REDS",RIGHT(Calendar!AA353,6)="BLACKS",RIGHT(Calendar!AA353,5)="BLUES"),Calendar!Z353,"")</f>
        <v/>
      </c>
      <c r="N353" s="21" t="str">
        <f>IF(OR(RIGHT(Calendar!AD353,4)="REDS",RIGHT(Calendar!AD353,6)="BLACKS",RIGHT(Calendar!AD353,5)="BLUES"),Calendar!AC353,"")</f>
        <v/>
      </c>
      <c r="O353" s="21" t="str">
        <f>IF(OR(RIGHT(Calendar!AG353,4)="REDS",RIGHT(Calendar!AG353,6)="BLACKS",RIGHT(Calendar!AG353,5)="BLUES"),Calendar!AF353,"")</f>
        <v/>
      </c>
      <c r="P353" s="21" t="str">
        <f>IF(OR(RIGHT(Calendar!AJ353,4)="REDS",RIGHT(Calendar!AJ353,6)="BLACKS",RIGHT(Calendar!AJ353,5)="BLUES"),Calendar!AI353,"")</f>
        <v/>
      </c>
      <c r="Q353" s="21" t="str">
        <f>IF(OR(RIGHT(Calendar!AM353,4)="REDS",RIGHT(Calendar!AM353,6)="BLACKS",RIGHT(Calendar!AM353,5)="BLUES"),Calendar!AL353,"")</f>
        <v/>
      </c>
      <c r="R353" s="21" t="str">
        <f>IF(OR(RIGHT(Calendar!AP353,4)="REDS",RIGHT(Calendar!AP353,6)="BLACKS",RIGHT(Calendar!AP353,5)="BLUES"),Calendar!AO353,"")</f>
        <v/>
      </c>
      <c r="S353" s="21" t="str">
        <f>IF(OR(RIGHT(Calendar!AS353,4)="REDS",RIGHT(Calendar!AS353,6)="BLACKS",RIGHT(Calendar!AS353,5)="BLUES"),Calendar!AR353,"")</f>
        <v/>
      </c>
      <c r="T353" s="21" t="str">
        <f>IF(OR(RIGHT(Calendar!AV353,4)="REDS",RIGHT(Calendar!AV353,6)="BLACKS",RIGHT(Calendar!AV353,5)="BLUES"),Calendar!AU353,"")</f>
        <v/>
      </c>
      <c r="U353" s="21" t="str">
        <f>IF(OR(RIGHT(Calendar!AY353,4)="REDS",RIGHT(Calendar!AY353,6)="BLACKS",RIGHT(Calendar!AY353,5)="BLUES"),Calendar!AX353,"")</f>
        <v/>
      </c>
      <c r="V353" s="21" t="str">
        <f>IF(OR(RIGHT(Calendar!BB353,4)="REDS",RIGHT(Calendar!BB353,6)="BLACKS",RIGHT(Calendar!BB353,5)="BLUES"),Calendar!BA353,"")</f>
        <v/>
      </c>
      <c r="W353" s="21" t="str">
        <f>IF(OR(RIGHT(Calendar!BE353,4)="REDS",RIGHT(Calendar!BE353,6)="BLACKS",RIGHT(Calendar!BE353,5)="BLUES"),Calendar!BD353,"")</f>
        <v/>
      </c>
      <c r="X353" s="21" t="str">
        <f>IF(OR(RIGHT(Calendar!BH353,4)="REDS",RIGHT(Calendar!BH353,6)="BLACKS",RIGHT(Calendar!BH353,5)="BLUES"),Calendar!BG353,"")</f>
        <v/>
      </c>
      <c r="Y353" s="21" t="str">
        <f>IF(OR(RIGHT(Calendar!BK353,4)="REDS",RIGHT(Calendar!BK353,6)="BLACKS",RIGHT(Calendar!BK353,5)="BLUES"),Calendar!BJ353,"")</f>
        <v/>
      </c>
      <c r="Z353" s="21" t="str">
        <f>IF(OR(RIGHT(Calendar!BN353,4)="REDS",RIGHT(Calendar!BN353,6)="BLACKS",RIGHT(Calendar!BN353,5)="BLUES"),Calendar!BM353,"")</f>
        <v/>
      </c>
      <c r="AA353" s="21" t="str">
        <f>IF(OR(RIGHT(Calendar!BQ353,4)="REDS",RIGHT(Calendar!BQ353,6)="BLACKS",RIGHT(Calendar!BQ353,5)="BLUES"),Calendar!BP353,"")</f>
        <v/>
      </c>
      <c r="AB353" s="21" t="str">
        <f>IF(OR(RIGHT(Calendar!BT353,4)="REDS",RIGHT(Calendar!BT353,6)="BLACKS",RIGHT(Calendar!BT353,5)="BLUES"),Calendar!BS353,"")</f>
        <v/>
      </c>
      <c r="AC353" s="21" t="str">
        <f>IF(OR(RIGHT(Calendar!BW353,4)="REDS",RIGHT(Calendar!BW353,6)="BLACKS",RIGHT(Calendar!BW353,5)="BLUES"),Calendar!BV353,"")</f>
        <v/>
      </c>
      <c r="AD353" s="21" t="str">
        <f>IF(OR(RIGHT(Calendar!BZ353,4)="REDS",RIGHT(Calendar!BZ353,6)="BLACKS",RIGHT(Calendar!BZ353,5)="BLUES"),Calendar!BY353,"")</f>
        <v/>
      </c>
      <c r="AE353" s="21" t="str">
        <f>IF(OR(RIGHT(Calendar!CC353,4)="REDS",RIGHT(Calendar!CC353,6)="BLACKS",RIGHT(Calendar!CC353,5)="BLUES"),Calendar!CB353,"")</f>
        <v/>
      </c>
      <c r="AF353" s="21" t="str">
        <f>IF(OR(RIGHT(Calendar!CF353,4)="REDS",RIGHT(Calendar!CF353,6)="BLACKS",RIGHT(Calendar!CF353,5)="BLUES"),Calendar!CE353,"")</f>
        <v/>
      </c>
      <c r="AG353" s="21" t="str">
        <f>IF(OR(RIGHT(Calendar!CI353,4)="REDS",RIGHT(Calendar!CI353,6)="BLACKS",RIGHT(Calendar!CI353,5)="BLUES"),Calendar!CH353,"")</f>
        <v/>
      </c>
      <c r="AH353" s="21" t="str">
        <f>IF(OR(RIGHT(Calendar!CL353,4)="REDS",RIGHT(Calendar!CL353,6)="BLACKS",RIGHT(Calendar!CL353,5)="BLUES"),Calendar!CK353,"")</f>
        <v/>
      </c>
      <c r="AI353" s="21" t="str">
        <f>IF(OR(RIGHT(Calendar!CO353,4)="REDS",RIGHT(Calendar!CO353,6)="BLACKS",RIGHT(Calendar!CO353,5)="BLUES"),Calendar!CN353,"")</f>
        <v/>
      </c>
      <c r="AJ353" s="21" t="str">
        <f>IF(OR(RIGHT(Calendar!CR353,4)="REDS",RIGHT(Calendar!CR353,6)="BLACKS",RIGHT(Calendar!CR353,5)="BLUES"),Calendar!CQ353,"")</f>
        <v/>
      </c>
      <c r="AK353" s="21" t="str">
        <f>IF(OR(RIGHT(Calendar!CU353,4)="REDS",RIGHT(Calendar!CU353,6)="BLACKS",RIGHT(Calendar!CU353,5)="BLUES"),Calendar!CT353,"")</f>
        <v/>
      </c>
      <c r="AL353" s="21" t="str">
        <f>IF(OR(RIGHT(Calendar!CX353,4)="REDS",RIGHT(Calendar!CX353,6)="BLACKS",RIGHT(Calendar!CX353,5)="BLUES"),Calendar!CW353,"")</f>
        <v/>
      </c>
      <c r="AM353" s="21" t="str">
        <f>IF(OR(RIGHT(Calendar!DA353,4)="REDS",RIGHT(Calendar!DA353,6)="BLACKS",RIGHT(Calendar!DA353,5)="BLUES"),Calendar!CZ353,"")</f>
        <v/>
      </c>
      <c r="AN353" s="21" t="str">
        <f>IF(OR(RIGHT(Calendar!DD353,4)="REDS",RIGHT(Calendar!DD353,6)="BLACKS",RIGHT(Calendar!DD353,5)="BLUES"),Calendar!DC353,"")</f>
        <v/>
      </c>
      <c r="AO353" s="21" t="str">
        <f>IF(OR(RIGHT(Calendar!DG353,4)="REDS",RIGHT(Calendar!DG353,6)="BLACKS",RIGHT(Calendar!DG353,5)="BLUES"),Calendar!DF353,"")</f>
        <v/>
      </c>
      <c r="AP353" s="21" t="str">
        <f>IF(OR(RIGHT(Calendar!DJ353,4)="REDS",RIGHT(Calendar!DJ353,6)="BLACKS",RIGHT(Calendar!DJ353,5)="BLUES"),Calendar!DI353,"")</f>
        <v/>
      </c>
      <c r="AQ353" s="21" t="str">
        <f>IF(OR(RIGHT(Calendar!DM353,4)="REDS",RIGHT(Calendar!DM353,6)="BLACKS",RIGHT(Calendar!DM353,5)="BLUES"),Calendar!DL353,"")</f>
        <v/>
      </c>
      <c r="AR353" s="21" t="str">
        <f>IF(OR(RIGHT(Calendar!DP353,4)="REDS",RIGHT(Calendar!DP353,6)="BLACKS",RIGHT(Calendar!DP353,5)="BLUES"),Calendar!DO353,"")</f>
        <v/>
      </c>
      <c r="AS353" s="21" t="str">
        <f>IF(OR(RIGHT(Calendar!DS353,4)="REDS",RIGHT(Calendar!DS353,6)="BLACKS",RIGHT(Calendar!DS353,5)="BLUES"),Calendar!DR353,"")</f>
        <v/>
      </c>
      <c r="AT353" s="21" t="str">
        <f>IF(OR(RIGHT(Calendar!DV353,4)="REDS",RIGHT(Calendar!DV353,6)="BLACKS",RIGHT(Calendar!DV353,5)="BLUES"),Calendar!DU353,"")</f>
        <v/>
      </c>
      <c r="AU353" s="21" t="str">
        <f>IF(OR(RIGHT(Calendar!DY353,4)="REDS",RIGHT(Calendar!DY353,6)="BLACKS",RIGHT(Calendar!DY353,5)="BLUES"),Calendar!DX353,"")</f>
        <v/>
      </c>
      <c r="AV353" s="21" t="str">
        <f>IF(OR(RIGHT(Calendar!EB353,4)="REDS",RIGHT(Calendar!EB353,6)="BLACKS",RIGHT(Calendar!EB353,5)="BLUES"),Calendar!EA353,"")</f>
        <v/>
      </c>
      <c r="AW353" s="66" t="str">
        <f>IF(Calendar!I353="","",CONCATENATE(A353,"_",Calendar!H353,"_",Calendar!I353,"_",Calendar!J353,","))</f>
        <v/>
      </c>
      <c r="AX353" s="66" t="str">
        <f>IF(Calendar!L353="","",CONCATENATE(A353,"_",Calendar!K353,"_",Calendar!L353,"_",Calendar!M353,","))</f>
        <v/>
      </c>
      <c r="AY353" s="66" t="str">
        <f>IF(Calendar!O353="","",CONCATENATE(A353,"_",Calendar!N353,"_",Calendar!O353,"_",Calendar!P353,","))</f>
        <v/>
      </c>
      <c r="AZ353" s="66" t="str">
        <f>IF(Calendar!R353="","",CONCATENATE(A353,"_",Calendar!Q353,"_",Calendar!R353,"_",Calendar!S353,","))</f>
        <v/>
      </c>
      <c r="BA353" s="66" t="str">
        <f>IF(Calendar!U353="","",CONCATENATE(A353,"_",Calendar!T353,"_",Calendar!U353,"_",Calendar!V353,","))</f>
        <v/>
      </c>
      <c r="BB353" s="66" t="str">
        <f>IF(Calendar!X353="","",CONCATENATE(A353,"_",Calendar!W353,"_",Calendar!X353,"_",Calendar!Y353,","))</f>
        <v/>
      </c>
      <c r="BC353" s="66" t="str">
        <f>IF(Calendar!AA353="","",CONCATENATE(A353,"_",Calendar!Z353,"_",Calendar!AA353,"_",Calendar!AB353,","))</f>
        <v/>
      </c>
      <c r="BD353" s="66" t="str">
        <f>IF(Calendar!AD353="","",CONCATENATE(A353,"_",Calendar!AC353,"_",Calendar!AD353,"_",Calendar!AE353,","))</f>
        <v/>
      </c>
      <c r="BE353" s="66" t="str">
        <f>IF(Calendar!AG353="","",CONCATENATE(A353,"_",Calendar!AF353,"_",Calendar!AG353,"_",Calendar!AH353,","))</f>
        <v/>
      </c>
      <c r="BF353" s="66" t="str">
        <f>IF(Calendar!AJ353="","",CONCATENATE(A353,"_",Calendar!AI353,"_",Calendar!AJ353,"_",Calendar!AK353,","))</f>
        <v/>
      </c>
      <c r="BG353" s="66" t="str">
        <f>IF(Calendar!AM353="","",CONCATENATE(A353,"_",Calendar!AL353,"_",Calendar!AM353,"_",Calendar!AN353,","))</f>
        <v/>
      </c>
      <c r="BH353" s="66" t="str">
        <f>IF(Calendar!AP353="","",CONCATENATE(A353,"_",Calendar!AO353,"_",Calendar!AP353,"_",Calendar!AQ353,","))</f>
        <v/>
      </c>
      <c r="BI353" s="66" t="str">
        <f>IF(Calendar!AS353="","",CONCATENATE(A353,"_",Calendar!AR353,"_",Calendar!AS353,"_",Calendar!AT353,","))</f>
        <v/>
      </c>
      <c r="BJ353" s="66" t="str">
        <f>IF(Calendar!AV353="","",CONCATENATE(A353,"_",Calendar!AU353,"_",Calendar!AV353,"_",Calendar!AW353,","))</f>
        <v/>
      </c>
      <c r="BK353" s="66" t="str">
        <f>IF(Calendar!AY353="","",CONCATENATE(A353,"_",Calendar!AX353,"_",Calendar!AY353,"_",Calendar!AZ353,","))</f>
        <v/>
      </c>
      <c r="BL353" s="66" t="str">
        <f>IF(Calendar!BB353="","",CONCATENATE(A353,"_",Calendar!BA353,"_",Calendar!BB353,"_",Calendar!BC353,","))</f>
        <v/>
      </c>
      <c r="BM353" s="66" t="str">
        <f>IF(Calendar!BE353="","",CONCATENATE(A353,"_",Calendar!BD353,"_",Calendar!BE353,"_",Calendar!BF353,","))</f>
        <v/>
      </c>
      <c r="BN353" s="66" t="str">
        <f>IF(Calendar!BH353="","",CONCATENATE(A353,"_",Calendar!BG353,"_",Calendar!BH353,"_",Calendar!BI353,","))</f>
        <v/>
      </c>
      <c r="BO353" s="66" t="str">
        <f>IF(Calendar!BK353="","",CONCATENATE(A353,"_",Calendar!BJ353,"_",Calendar!BK353,"_",Calendar!BL353,","))</f>
        <v/>
      </c>
      <c r="BP353" s="66" t="str">
        <f>IF(Calendar!BN353="","",CONCATENATE(A353,"_",Calendar!BM353,"_",Calendar!BN353,"_",Calendar!BO353,","))</f>
        <v/>
      </c>
      <c r="BQ353" s="66" t="str">
        <f>IF(Calendar!BQ353="","",CONCATENATE(A353,"_",Calendar!BP353,"_",Calendar!BQ353,"_",Calendar!BR353,","))</f>
        <v/>
      </c>
      <c r="BR353" s="66" t="str">
        <f>IF(Calendar!BT353="","",CONCATENATE(A353,"_",Calendar!BS353,"_",Calendar!BT353,"_",Calendar!BU353,","))</f>
        <v/>
      </c>
      <c r="BS353" s="66" t="str">
        <f>IF(Calendar!BW353="","",CONCATENATE(A353,"_",Calendar!BV353,"_",Calendar!BW353,"_",Calendar!BX353,","))</f>
        <v/>
      </c>
      <c r="BT353" s="66" t="str">
        <f>IF(Calendar!BZ353="","",CONCATENATE(A353,"_",Calendar!BY353,"_",Calendar!BZ353,"_",Calendar!CA353,","))</f>
        <v/>
      </c>
      <c r="BU353" s="66" t="str">
        <f>IF(Calendar!CC353="","",CONCATENATE(A353,"_",Calendar!CB353,"_",Calendar!CC353,"_",Calendar!CD353,","))</f>
        <v/>
      </c>
      <c r="BV353" s="66" t="str">
        <f>IF(Calendar!CF353="","",CONCATENATE(A353,"_",Calendar!CE353,"_",Calendar!CF353,"_",Calendar!CG353,","))</f>
        <v/>
      </c>
      <c r="BW353" s="66" t="str">
        <f>IF(Calendar!CI353="","",CONCATENATE(A353,"_",Calendar!CH353,"_",Calendar!CI353,"_",Calendar!CJ353,","))</f>
        <v/>
      </c>
      <c r="BX353" s="66" t="str">
        <f>IF(Calendar!CL353="","",CONCATENATE(A353,"_",Calendar!CK353,"_",Calendar!CL353,"_",Calendar!CM353,","))</f>
        <v/>
      </c>
      <c r="BY353" s="66" t="str">
        <f>IF(Calendar!CO353="","",CONCATENATE(A353,"_",Calendar!CN353,"_",Calendar!CO353,"_",Calendar!CP353,","))</f>
        <v/>
      </c>
      <c r="BZ353" s="66" t="str">
        <f>IF(Calendar!CR353="","",CONCATENATE(A353,"_",Calendar!CQ353,"_",Calendar!CR353,"_",Calendar!CS353,","))</f>
        <v/>
      </c>
      <c r="CA353" s="66" t="str">
        <f>IF(Calendar!CU353="","",CONCATENATE(A353,"_",Calendar!CT353,"_",Calendar!CU353,"_",Calendar!CV353,","))</f>
        <v/>
      </c>
      <c r="CB353" s="66" t="str">
        <f>IF(Calendar!CX353="","",CONCATENATE(A353,"_",Calendar!CW353,"_",Calendar!CX353,"_",Calendar!CY353,","))</f>
        <v/>
      </c>
      <c r="CC353" s="66" t="str">
        <f>IF(Calendar!DA353="","",CONCATENATE(A353,"_",Calendar!CZ353,"_",Calendar!DA353,"_",Calendar!DB353,","))</f>
        <v/>
      </c>
      <c r="CD353" s="66" t="str">
        <f>IF(Calendar!DD353="","",CONCATENATE(A353,"_",Calendar!DC353,"_",Calendar!DD353,"_",Calendar!DE353,","))</f>
        <v/>
      </c>
      <c r="CE353" s="66" t="str">
        <f>IF(Calendar!DG353="","",CONCATENATE(A353,"_",Calendar!DF353,"_",Calendar!DG353,"_",Calendar!DH353,","))</f>
        <v/>
      </c>
      <c r="CF353" s="66" t="str">
        <f>IF(Calendar!DJ353="","",CONCATENATE(A353,"_",Calendar!DI353,"_",Calendar!DJ353,"_",Calendar!DK353,","))</f>
        <v/>
      </c>
      <c r="CG353" s="66" t="str">
        <f>IF(Calendar!DM353="","",CONCATENATE(A353,"_",Calendar!DL353,"_",Calendar!DM353,"_",Calendar!DN353,","))</f>
        <v/>
      </c>
      <c r="CH353" s="66" t="str">
        <f>IF(Calendar!DP353="","",CONCATENATE(A353,"_",Calendar!DO353,"_",Calendar!DP353,"_",Calendar!DQ353,","))</f>
        <v/>
      </c>
      <c r="CI353" s="66" t="str">
        <f>IF(Calendar!DS353="","",CONCATENATE(A353,"_",Calendar!DR353,"_",Calendar!DS353,"_",Calendar!DT353,","))</f>
        <v/>
      </c>
      <c r="CJ353" s="66" t="str">
        <f>IF(Calendar!DV353="","",CONCATENATE(A353,"_",Calendar!DU353,"_",Calendar!DV353,"_",Calendar!DW353,","))</f>
        <v/>
      </c>
      <c r="CK353" s="66" t="str">
        <f>IF(Calendar!DY353="","",CONCATENATE(A353,"_",Calendar!DX353,"_",Calendar!DY353,"_",Calendar!DZ353,","))</f>
        <v/>
      </c>
      <c r="CL353" s="90" t="str">
        <f>IF(Calendar!EB353="","",CONCATENATE(A353,"_",Calendar!EA353,"_",Calendar!EB353,"_",Calendar!EC353,","))</f>
        <v/>
      </c>
      <c r="CM353" s="94" t="str">
        <f t="shared" si="26"/>
        <v/>
      </c>
      <c r="CN353" s="95" t="str">
        <f t="shared" si="27"/>
        <v/>
      </c>
      <c r="CO353" s="96" t="str">
        <f t="shared" si="28"/>
        <v/>
      </c>
      <c r="CP353" s="94" t="str">
        <f>IF(View!$D$1&lt;&gt;"OK","",IF(OR(View!$C$3="K+4",View!$C$3="K+4 &amp; K+7",View!$C$3="K+4 &amp; K+10",View!$C$3="ALL"),IF(CM353="","",IF(AND(HomeCalc!$A353&gt;=View!$C$1,HomeCalc!A353&lt;=View!$C$2),HomeCalc!CM353,"")),""))</f>
        <v/>
      </c>
      <c r="CQ353" s="95" t="str">
        <f>IF(View!$D$1&lt;&gt;"OK","",IF(OR(View!$C$3="K+7",View!$C$3="K+4 &amp; K+7",View!$C$3="K+7 &amp; K+10",View!$C$3="ALL"),IF(CN353="","",IF(AND(HomeCalc!$A353&gt;=View!$C$1,HomeCalc!A353&lt;=View!$C$2),HomeCalc!CN353,"")),""))</f>
        <v/>
      </c>
      <c r="CR353" s="96" t="str">
        <f>IF(View!$D$1&lt;&gt;"OK","",IF(OR(View!$C$3="K+10",View!$C$3="K+4 &amp; K+10",View!$C$3="K+7 &amp; K+10",View!$C$3="ALL"),IF(CO353="","",IF(AND(HomeCalc!$A353&gt;=View!$C$1,HomeCalc!A353&lt;=View!$C$2),HomeCalc!CO353,"")),""))</f>
        <v/>
      </c>
      <c r="CS353" s="102" t="str">
        <f>IF(View!$D$1&lt;&gt;"OK","",CONCATENATE(CS352,CP353,CQ353,CR353))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54" spans="1:97" ht="15.75" x14ac:dyDescent="0.25">
      <c r="A354" s="11">
        <v>42536</v>
      </c>
      <c r="B354" s="18" t="s">
        <v>91</v>
      </c>
      <c r="C354" s="17">
        <f t="shared" si="29"/>
        <v>51</v>
      </c>
      <c r="D354" s="24" t="s">
        <v>60</v>
      </c>
      <c r="E354" s="8" t="s">
        <v>71</v>
      </c>
      <c r="F354" s="64">
        <f t="shared" si="25"/>
        <v>0</v>
      </c>
      <c r="G354" s="21" t="str">
        <f>IF(OR(RIGHT(Calendar!I354,4)="REDS",RIGHT(Calendar!I354,6)="BLACKS",RIGHT(Calendar!I354,5)="BLUES"),Calendar!H354,"")</f>
        <v/>
      </c>
      <c r="H354" s="21" t="str">
        <f>IF(OR(RIGHT(Calendar!L354,4)="REDS",RIGHT(Calendar!L354,6)="BLACKS",RIGHT(Calendar!L354,5)="BLUES"),Calendar!K354,"")</f>
        <v/>
      </c>
      <c r="I354" s="21" t="str">
        <f>IF(OR(RIGHT(Calendar!O354,4)="REDS",RIGHT(Calendar!O354,6)="BLACKS",RIGHT(Calendar!O354,5)="BLUES"),Calendar!N354,"")</f>
        <v/>
      </c>
      <c r="J354" s="21" t="str">
        <f>IF(OR(RIGHT(Calendar!R354,4)="REDS",RIGHT(Calendar!R354,6)="BLACKS",RIGHT(Calendar!R354,5)="BLUES"),Calendar!Q354,"")</f>
        <v/>
      </c>
      <c r="K354" s="21" t="str">
        <f>IF(OR(RIGHT(Calendar!U354,4)="REDS",RIGHT(Calendar!U354,6)="BLACKS",RIGHT(Calendar!U354,5)="BLUES"),Calendar!T354,"")</f>
        <v/>
      </c>
      <c r="L354" s="21" t="str">
        <f>IF(OR(RIGHT(Calendar!X354,4)="REDS",RIGHT(Calendar!X354,6)="BLACKS",RIGHT(Calendar!X354,5)="BLUES"),Calendar!W354,"")</f>
        <v/>
      </c>
      <c r="M354" s="21" t="str">
        <f>IF(OR(RIGHT(Calendar!AA354,4)="REDS",RIGHT(Calendar!AA354,6)="BLACKS",RIGHT(Calendar!AA354,5)="BLUES"),Calendar!Z354,"")</f>
        <v/>
      </c>
      <c r="N354" s="21" t="str">
        <f>IF(OR(RIGHT(Calendar!AD354,4)="REDS",RIGHT(Calendar!AD354,6)="BLACKS",RIGHT(Calendar!AD354,5)="BLUES"),Calendar!AC354,"")</f>
        <v/>
      </c>
      <c r="O354" s="21" t="str">
        <f>IF(OR(RIGHT(Calendar!AG354,4)="REDS",RIGHT(Calendar!AG354,6)="BLACKS",RIGHT(Calendar!AG354,5)="BLUES"),Calendar!AF354,"")</f>
        <v/>
      </c>
      <c r="P354" s="21" t="str">
        <f>IF(OR(RIGHT(Calendar!AJ354,4)="REDS",RIGHT(Calendar!AJ354,6)="BLACKS",RIGHT(Calendar!AJ354,5)="BLUES"),Calendar!AI354,"")</f>
        <v/>
      </c>
      <c r="Q354" s="21" t="str">
        <f>IF(OR(RIGHT(Calendar!AM354,4)="REDS",RIGHT(Calendar!AM354,6)="BLACKS",RIGHT(Calendar!AM354,5)="BLUES"),Calendar!AL354,"")</f>
        <v/>
      </c>
      <c r="R354" s="21" t="str">
        <f>IF(OR(RIGHT(Calendar!AP354,4)="REDS",RIGHT(Calendar!AP354,6)="BLACKS",RIGHT(Calendar!AP354,5)="BLUES"),Calendar!AO354,"")</f>
        <v/>
      </c>
      <c r="S354" s="21" t="str">
        <f>IF(OR(RIGHT(Calendar!AS354,4)="REDS",RIGHT(Calendar!AS354,6)="BLACKS",RIGHT(Calendar!AS354,5)="BLUES"),Calendar!AR354,"")</f>
        <v/>
      </c>
      <c r="T354" s="21" t="str">
        <f>IF(OR(RIGHT(Calendar!AV354,4)="REDS",RIGHT(Calendar!AV354,6)="BLACKS",RIGHT(Calendar!AV354,5)="BLUES"),Calendar!AU354,"")</f>
        <v/>
      </c>
      <c r="U354" s="21" t="str">
        <f>IF(OR(RIGHT(Calendar!AY354,4)="REDS",RIGHT(Calendar!AY354,6)="BLACKS",RIGHT(Calendar!AY354,5)="BLUES"),Calendar!AX354,"")</f>
        <v/>
      </c>
      <c r="V354" s="21" t="str">
        <f>IF(OR(RIGHT(Calendar!BB354,4)="REDS",RIGHT(Calendar!BB354,6)="BLACKS",RIGHT(Calendar!BB354,5)="BLUES"),Calendar!BA354,"")</f>
        <v/>
      </c>
      <c r="W354" s="21" t="str">
        <f>IF(OR(RIGHT(Calendar!BE354,4)="REDS",RIGHT(Calendar!BE354,6)="BLACKS",RIGHT(Calendar!BE354,5)="BLUES"),Calendar!BD354,"")</f>
        <v/>
      </c>
      <c r="X354" s="21" t="str">
        <f>IF(OR(RIGHT(Calendar!BH354,4)="REDS",RIGHT(Calendar!BH354,6)="BLACKS",RIGHT(Calendar!BH354,5)="BLUES"),Calendar!BG354,"")</f>
        <v/>
      </c>
      <c r="Y354" s="21" t="str">
        <f>IF(OR(RIGHT(Calendar!BK354,4)="REDS",RIGHT(Calendar!BK354,6)="BLACKS",RIGHT(Calendar!BK354,5)="BLUES"),Calendar!BJ354,"")</f>
        <v/>
      </c>
      <c r="Z354" s="21" t="str">
        <f>IF(OR(RIGHT(Calendar!BN354,4)="REDS",RIGHT(Calendar!BN354,6)="BLACKS",RIGHT(Calendar!BN354,5)="BLUES"),Calendar!BM354,"")</f>
        <v/>
      </c>
      <c r="AA354" s="21" t="str">
        <f>IF(OR(RIGHT(Calendar!BQ354,4)="REDS",RIGHT(Calendar!BQ354,6)="BLACKS",RIGHT(Calendar!BQ354,5)="BLUES"),Calendar!BP354,"")</f>
        <v/>
      </c>
      <c r="AB354" s="21" t="str">
        <f>IF(OR(RIGHT(Calendar!BT354,4)="REDS",RIGHT(Calendar!BT354,6)="BLACKS",RIGHT(Calendar!BT354,5)="BLUES"),Calendar!BS354,"")</f>
        <v/>
      </c>
      <c r="AC354" s="21" t="str">
        <f>IF(OR(RIGHT(Calendar!BW354,4)="REDS",RIGHT(Calendar!BW354,6)="BLACKS",RIGHT(Calendar!BW354,5)="BLUES"),Calendar!BV354,"")</f>
        <v/>
      </c>
      <c r="AD354" s="21" t="str">
        <f>IF(OR(RIGHT(Calendar!BZ354,4)="REDS",RIGHT(Calendar!BZ354,6)="BLACKS",RIGHT(Calendar!BZ354,5)="BLUES"),Calendar!BY354,"")</f>
        <v/>
      </c>
      <c r="AE354" s="21" t="str">
        <f>IF(OR(RIGHT(Calendar!CC354,4)="REDS",RIGHT(Calendar!CC354,6)="BLACKS",RIGHT(Calendar!CC354,5)="BLUES"),Calendar!CB354,"")</f>
        <v/>
      </c>
      <c r="AF354" s="21" t="str">
        <f>IF(OR(RIGHT(Calendar!CF354,4)="REDS",RIGHT(Calendar!CF354,6)="BLACKS",RIGHT(Calendar!CF354,5)="BLUES"),Calendar!CE354,"")</f>
        <v/>
      </c>
      <c r="AG354" s="21" t="str">
        <f>IF(OR(RIGHT(Calendar!CI354,4)="REDS",RIGHT(Calendar!CI354,6)="BLACKS",RIGHT(Calendar!CI354,5)="BLUES"),Calendar!CH354,"")</f>
        <v/>
      </c>
      <c r="AH354" s="21" t="str">
        <f>IF(OR(RIGHT(Calendar!CL354,4)="REDS",RIGHT(Calendar!CL354,6)="BLACKS",RIGHT(Calendar!CL354,5)="BLUES"),Calendar!CK354,"")</f>
        <v/>
      </c>
      <c r="AI354" s="21" t="str">
        <f>IF(OR(RIGHT(Calendar!CO354,4)="REDS",RIGHT(Calendar!CO354,6)="BLACKS",RIGHT(Calendar!CO354,5)="BLUES"),Calendar!CN354,"")</f>
        <v/>
      </c>
      <c r="AJ354" s="21" t="str">
        <f>IF(OR(RIGHT(Calendar!CR354,4)="REDS",RIGHT(Calendar!CR354,6)="BLACKS",RIGHT(Calendar!CR354,5)="BLUES"),Calendar!CQ354,"")</f>
        <v/>
      </c>
      <c r="AK354" s="21" t="str">
        <f>IF(OR(RIGHT(Calendar!CU354,4)="REDS",RIGHT(Calendar!CU354,6)="BLACKS",RIGHT(Calendar!CU354,5)="BLUES"),Calendar!CT354,"")</f>
        <v/>
      </c>
      <c r="AL354" s="21" t="str">
        <f>IF(OR(RIGHT(Calendar!CX354,4)="REDS",RIGHT(Calendar!CX354,6)="BLACKS",RIGHT(Calendar!CX354,5)="BLUES"),Calendar!CW354,"")</f>
        <v/>
      </c>
      <c r="AM354" s="21" t="str">
        <f>IF(OR(RIGHT(Calendar!DA354,4)="REDS",RIGHT(Calendar!DA354,6)="BLACKS",RIGHT(Calendar!DA354,5)="BLUES"),Calendar!CZ354,"")</f>
        <v/>
      </c>
      <c r="AN354" s="21" t="str">
        <f>IF(OR(RIGHT(Calendar!DD354,4)="REDS",RIGHT(Calendar!DD354,6)="BLACKS",RIGHT(Calendar!DD354,5)="BLUES"),Calendar!DC354,"")</f>
        <v/>
      </c>
      <c r="AO354" s="21" t="str">
        <f>IF(OR(RIGHT(Calendar!DG354,4)="REDS",RIGHT(Calendar!DG354,6)="BLACKS",RIGHT(Calendar!DG354,5)="BLUES"),Calendar!DF354,"")</f>
        <v/>
      </c>
      <c r="AP354" s="21" t="str">
        <f>IF(OR(RIGHT(Calendar!DJ354,4)="REDS",RIGHT(Calendar!DJ354,6)="BLACKS",RIGHT(Calendar!DJ354,5)="BLUES"),Calendar!DI354,"")</f>
        <v/>
      </c>
      <c r="AQ354" s="21" t="str">
        <f>IF(OR(RIGHT(Calendar!DM354,4)="REDS",RIGHT(Calendar!DM354,6)="BLACKS",RIGHT(Calendar!DM354,5)="BLUES"),Calendar!DL354,"")</f>
        <v/>
      </c>
      <c r="AR354" s="21" t="str">
        <f>IF(OR(RIGHT(Calendar!DP354,4)="REDS",RIGHT(Calendar!DP354,6)="BLACKS",RIGHT(Calendar!DP354,5)="BLUES"),Calendar!DO354,"")</f>
        <v/>
      </c>
      <c r="AS354" s="21" t="str">
        <f>IF(OR(RIGHT(Calendar!DS354,4)="REDS",RIGHT(Calendar!DS354,6)="BLACKS",RIGHT(Calendar!DS354,5)="BLUES"),Calendar!DR354,"")</f>
        <v/>
      </c>
      <c r="AT354" s="21" t="str">
        <f>IF(OR(RIGHT(Calendar!DV354,4)="REDS",RIGHT(Calendar!DV354,6)="BLACKS",RIGHT(Calendar!DV354,5)="BLUES"),Calendar!DU354,"")</f>
        <v/>
      </c>
      <c r="AU354" s="21" t="str">
        <f>IF(OR(RIGHT(Calendar!DY354,4)="REDS",RIGHT(Calendar!DY354,6)="BLACKS",RIGHT(Calendar!DY354,5)="BLUES"),Calendar!DX354,"")</f>
        <v/>
      </c>
      <c r="AV354" s="21" t="str">
        <f>IF(OR(RIGHT(Calendar!EB354,4)="REDS",RIGHT(Calendar!EB354,6)="BLACKS",RIGHT(Calendar!EB354,5)="BLUES"),Calendar!EA354,"")</f>
        <v/>
      </c>
      <c r="AW354" s="66" t="str">
        <f>IF(Calendar!I354="","",CONCATENATE(A354,"_",Calendar!H354,"_",Calendar!I354,"_",Calendar!J354,","))</f>
        <v/>
      </c>
      <c r="AX354" s="66" t="str">
        <f>IF(Calendar!L354="","",CONCATENATE(A354,"_",Calendar!K354,"_",Calendar!L354,"_",Calendar!M354,","))</f>
        <v/>
      </c>
      <c r="AY354" s="66" t="str">
        <f>IF(Calendar!O354="","",CONCATENATE(A354,"_",Calendar!N354,"_",Calendar!O354,"_",Calendar!P354,","))</f>
        <v/>
      </c>
      <c r="AZ354" s="66" t="str">
        <f>IF(Calendar!R354="","",CONCATENATE(A354,"_",Calendar!Q354,"_",Calendar!R354,"_",Calendar!S354,","))</f>
        <v/>
      </c>
      <c r="BA354" s="66" t="str">
        <f>IF(Calendar!U354="","",CONCATENATE(A354,"_",Calendar!T354,"_",Calendar!U354,"_",Calendar!V354,","))</f>
        <v/>
      </c>
      <c r="BB354" s="66" t="str">
        <f>IF(Calendar!X354="","",CONCATENATE(A354,"_",Calendar!W354,"_",Calendar!X354,"_",Calendar!Y354,","))</f>
        <v/>
      </c>
      <c r="BC354" s="66" t="str">
        <f>IF(Calendar!AA354="","",CONCATENATE(A354,"_",Calendar!Z354,"_",Calendar!AA354,"_",Calendar!AB354,","))</f>
        <v/>
      </c>
      <c r="BD354" s="66" t="str">
        <f>IF(Calendar!AD354="","",CONCATENATE(A354,"_",Calendar!AC354,"_",Calendar!AD354,"_",Calendar!AE354,","))</f>
        <v/>
      </c>
      <c r="BE354" s="66" t="str">
        <f>IF(Calendar!AG354="","",CONCATENATE(A354,"_",Calendar!AF354,"_",Calendar!AG354,"_",Calendar!AH354,","))</f>
        <v/>
      </c>
      <c r="BF354" s="66" t="str">
        <f>IF(Calendar!AJ354="","",CONCATENATE(A354,"_",Calendar!AI354,"_",Calendar!AJ354,"_",Calendar!AK354,","))</f>
        <v/>
      </c>
      <c r="BG354" s="66" t="str">
        <f>IF(Calendar!AM354="","",CONCATENATE(A354,"_",Calendar!AL354,"_",Calendar!AM354,"_",Calendar!AN354,","))</f>
        <v/>
      </c>
      <c r="BH354" s="66" t="str">
        <f>IF(Calendar!AP354="","",CONCATENATE(A354,"_",Calendar!AO354,"_",Calendar!AP354,"_",Calendar!AQ354,","))</f>
        <v/>
      </c>
      <c r="BI354" s="66" t="str">
        <f>IF(Calendar!AS354="","",CONCATENATE(A354,"_",Calendar!AR354,"_",Calendar!AS354,"_",Calendar!AT354,","))</f>
        <v/>
      </c>
      <c r="BJ354" s="66" t="str">
        <f>IF(Calendar!AV354="","",CONCATENATE(A354,"_",Calendar!AU354,"_",Calendar!AV354,"_",Calendar!AW354,","))</f>
        <v/>
      </c>
      <c r="BK354" s="66" t="str">
        <f>IF(Calendar!AY354="","",CONCATENATE(A354,"_",Calendar!AX354,"_",Calendar!AY354,"_",Calendar!AZ354,","))</f>
        <v/>
      </c>
      <c r="BL354" s="66" t="str">
        <f>IF(Calendar!BB354="","",CONCATENATE(A354,"_",Calendar!BA354,"_",Calendar!BB354,"_",Calendar!BC354,","))</f>
        <v/>
      </c>
      <c r="BM354" s="66" t="str">
        <f>IF(Calendar!BE354="","",CONCATENATE(A354,"_",Calendar!BD354,"_",Calendar!BE354,"_",Calendar!BF354,","))</f>
        <v/>
      </c>
      <c r="BN354" s="66" t="str">
        <f>IF(Calendar!BH354="","",CONCATENATE(A354,"_",Calendar!BG354,"_",Calendar!BH354,"_",Calendar!BI354,","))</f>
        <v/>
      </c>
      <c r="BO354" s="66" t="str">
        <f>IF(Calendar!BK354="","",CONCATENATE(A354,"_",Calendar!BJ354,"_",Calendar!BK354,"_",Calendar!BL354,","))</f>
        <v/>
      </c>
      <c r="BP354" s="66" t="str">
        <f>IF(Calendar!BN354="","",CONCATENATE(A354,"_",Calendar!BM354,"_",Calendar!BN354,"_",Calendar!BO354,","))</f>
        <v/>
      </c>
      <c r="BQ354" s="66" t="str">
        <f>IF(Calendar!BQ354="","",CONCATENATE(A354,"_",Calendar!BP354,"_",Calendar!BQ354,"_",Calendar!BR354,","))</f>
        <v/>
      </c>
      <c r="BR354" s="66" t="str">
        <f>IF(Calendar!BT354="","",CONCATENATE(A354,"_",Calendar!BS354,"_",Calendar!BT354,"_",Calendar!BU354,","))</f>
        <v/>
      </c>
      <c r="BS354" s="66" t="str">
        <f>IF(Calendar!BW354="","",CONCATENATE(A354,"_",Calendar!BV354,"_",Calendar!BW354,"_",Calendar!BX354,","))</f>
        <v/>
      </c>
      <c r="BT354" s="66" t="str">
        <f>IF(Calendar!BZ354="","",CONCATENATE(A354,"_",Calendar!BY354,"_",Calendar!BZ354,"_",Calendar!CA354,","))</f>
        <v/>
      </c>
      <c r="BU354" s="66" t="str">
        <f>IF(Calendar!CC354="","",CONCATENATE(A354,"_",Calendar!CB354,"_",Calendar!CC354,"_",Calendar!CD354,","))</f>
        <v/>
      </c>
      <c r="BV354" s="66" t="str">
        <f>IF(Calendar!CF354="","",CONCATENATE(A354,"_",Calendar!CE354,"_",Calendar!CF354,"_",Calendar!CG354,","))</f>
        <v/>
      </c>
      <c r="BW354" s="66" t="str">
        <f>IF(Calendar!CI354="","",CONCATENATE(A354,"_",Calendar!CH354,"_",Calendar!CI354,"_",Calendar!CJ354,","))</f>
        <v/>
      </c>
      <c r="BX354" s="66" t="str">
        <f>IF(Calendar!CL354="","",CONCATENATE(A354,"_",Calendar!CK354,"_",Calendar!CL354,"_",Calendar!CM354,","))</f>
        <v/>
      </c>
      <c r="BY354" s="66" t="str">
        <f>IF(Calendar!CO354="","",CONCATENATE(A354,"_",Calendar!CN354,"_",Calendar!CO354,"_",Calendar!CP354,","))</f>
        <v/>
      </c>
      <c r="BZ354" s="66" t="str">
        <f>IF(Calendar!CR354="","",CONCATENATE(A354,"_",Calendar!CQ354,"_",Calendar!CR354,"_",Calendar!CS354,","))</f>
        <v/>
      </c>
      <c r="CA354" s="66" t="str">
        <f>IF(Calendar!CU354="","",CONCATENATE(A354,"_",Calendar!CT354,"_",Calendar!CU354,"_",Calendar!CV354,","))</f>
        <v/>
      </c>
      <c r="CB354" s="66" t="str">
        <f>IF(Calendar!CX354="","",CONCATENATE(A354,"_",Calendar!CW354,"_",Calendar!CX354,"_",Calendar!CY354,","))</f>
        <v/>
      </c>
      <c r="CC354" s="66" t="str">
        <f>IF(Calendar!DA354="","",CONCATENATE(A354,"_",Calendar!CZ354,"_",Calendar!DA354,"_",Calendar!DB354,","))</f>
        <v/>
      </c>
      <c r="CD354" s="66" t="str">
        <f>IF(Calendar!DD354="","",CONCATENATE(A354,"_",Calendar!DC354,"_",Calendar!DD354,"_",Calendar!DE354,","))</f>
        <v/>
      </c>
      <c r="CE354" s="66" t="str">
        <f>IF(Calendar!DG354="","",CONCATENATE(A354,"_",Calendar!DF354,"_",Calendar!DG354,"_",Calendar!DH354,","))</f>
        <v/>
      </c>
      <c r="CF354" s="66" t="str">
        <f>IF(Calendar!DJ354="","",CONCATENATE(A354,"_",Calendar!DI354,"_",Calendar!DJ354,"_",Calendar!DK354,","))</f>
        <v/>
      </c>
      <c r="CG354" s="66" t="str">
        <f>IF(Calendar!DM354="","",CONCATENATE(A354,"_",Calendar!DL354,"_",Calendar!DM354,"_",Calendar!DN354,","))</f>
        <v/>
      </c>
      <c r="CH354" s="66" t="str">
        <f>IF(Calendar!DP354="","",CONCATENATE(A354,"_",Calendar!DO354,"_",Calendar!DP354,"_",Calendar!DQ354,","))</f>
        <v/>
      </c>
      <c r="CI354" s="66" t="str">
        <f>IF(Calendar!DS354="","",CONCATENATE(A354,"_",Calendar!DR354,"_",Calendar!DS354,"_",Calendar!DT354,","))</f>
        <v/>
      </c>
      <c r="CJ354" s="66" t="str">
        <f>IF(Calendar!DV354="","",CONCATENATE(A354,"_",Calendar!DU354,"_",Calendar!DV354,"_",Calendar!DW354,","))</f>
        <v/>
      </c>
      <c r="CK354" s="66" t="str">
        <f>IF(Calendar!DY354="","",CONCATENATE(A354,"_",Calendar!DX354,"_",Calendar!DY354,"_",Calendar!DZ354,","))</f>
        <v/>
      </c>
      <c r="CL354" s="90" t="str">
        <f>IF(Calendar!EB354="","",CONCATENATE(A354,"_",Calendar!EA354,"_",Calendar!EB354,"_",Calendar!EC354,","))</f>
        <v/>
      </c>
      <c r="CM354" s="94" t="str">
        <f t="shared" si="26"/>
        <v/>
      </c>
      <c r="CN354" s="95" t="str">
        <f t="shared" si="27"/>
        <v/>
      </c>
      <c r="CO354" s="96" t="str">
        <f t="shared" si="28"/>
        <v/>
      </c>
      <c r="CP354" s="94" t="str">
        <f>IF(View!$D$1&lt;&gt;"OK","",IF(OR(View!$C$3="K+4",View!$C$3="K+4 &amp; K+7",View!$C$3="K+4 &amp; K+10",View!$C$3="ALL"),IF(CM354="","",IF(AND(HomeCalc!$A354&gt;=View!$C$1,HomeCalc!A354&lt;=View!$C$2),HomeCalc!CM354,"")),""))</f>
        <v/>
      </c>
      <c r="CQ354" s="95" t="str">
        <f>IF(View!$D$1&lt;&gt;"OK","",IF(OR(View!$C$3="K+7",View!$C$3="K+4 &amp; K+7",View!$C$3="K+7 &amp; K+10",View!$C$3="ALL"),IF(CN354="","",IF(AND(HomeCalc!$A354&gt;=View!$C$1,HomeCalc!A354&lt;=View!$C$2),HomeCalc!CN354,"")),""))</f>
        <v/>
      </c>
      <c r="CR354" s="96" t="str">
        <f>IF(View!$D$1&lt;&gt;"OK","",IF(OR(View!$C$3="K+10",View!$C$3="K+4 &amp; K+10",View!$C$3="K+7 &amp; K+10",View!$C$3="ALL"),IF(CO354="","",IF(AND(HomeCalc!$A354&gt;=View!$C$1,HomeCalc!A354&lt;=View!$C$2),HomeCalc!CO354,"")),""))</f>
        <v/>
      </c>
      <c r="CS354" s="102" t="str">
        <f>IF(View!$D$1&lt;&gt;"OK","",CONCATENATE(CS353,CP354,CQ354,CR354))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55" spans="1:97" ht="15.75" x14ac:dyDescent="0.25">
      <c r="A355" s="11">
        <v>42537</v>
      </c>
      <c r="B355" s="18" t="s">
        <v>91</v>
      </c>
      <c r="C355" s="17">
        <f t="shared" si="29"/>
        <v>51</v>
      </c>
      <c r="D355" s="28" t="s">
        <v>62</v>
      </c>
      <c r="E355" s="8" t="s">
        <v>71</v>
      </c>
      <c r="F355" s="64">
        <f t="shared" si="25"/>
        <v>0</v>
      </c>
      <c r="G355" s="21" t="str">
        <f>IF(OR(RIGHT(Calendar!I355,4)="REDS",RIGHT(Calendar!I355,6)="BLACKS",RIGHT(Calendar!I355,5)="BLUES"),Calendar!H355,"")</f>
        <v/>
      </c>
      <c r="H355" s="21" t="str">
        <f>IF(OR(RIGHT(Calendar!L355,4)="REDS",RIGHT(Calendar!L355,6)="BLACKS",RIGHT(Calendar!L355,5)="BLUES"),Calendar!K355,"")</f>
        <v/>
      </c>
      <c r="I355" s="21" t="str">
        <f>IF(OR(RIGHT(Calendar!O355,4)="REDS",RIGHT(Calendar!O355,6)="BLACKS",RIGHT(Calendar!O355,5)="BLUES"),Calendar!N355,"")</f>
        <v/>
      </c>
      <c r="J355" s="21" t="str">
        <f>IF(OR(RIGHT(Calendar!R355,4)="REDS",RIGHT(Calendar!R355,6)="BLACKS",RIGHT(Calendar!R355,5)="BLUES"),Calendar!Q355,"")</f>
        <v/>
      </c>
      <c r="K355" s="21" t="str">
        <f>IF(OR(RIGHT(Calendar!U355,4)="REDS",RIGHT(Calendar!U355,6)="BLACKS",RIGHT(Calendar!U355,5)="BLUES"),Calendar!T355,"")</f>
        <v/>
      </c>
      <c r="L355" s="21" t="str">
        <f>IF(OR(RIGHT(Calendar!X355,4)="REDS",RIGHT(Calendar!X355,6)="BLACKS",RIGHT(Calendar!X355,5)="BLUES"),Calendar!W355,"")</f>
        <v/>
      </c>
      <c r="M355" s="21" t="str">
        <f>IF(OR(RIGHT(Calendar!AA355,4)="REDS",RIGHT(Calendar!AA355,6)="BLACKS",RIGHT(Calendar!AA355,5)="BLUES"),Calendar!Z355,"")</f>
        <v/>
      </c>
      <c r="N355" s="21" t="str">
        <f>IF(OR(RIGHT(Calendar!AD355,4)="REDS",RIGHT(Calendar!AD355,6)="BLACKS",RIGHT(Calendar!AD355,5)="BLUES"),Calendar!AC355,"")</f>
        <v/>
      </c>
      <c r="O355" s="21" t="str">
        <f>IF(OR(RIGHT(Calendar!AG355,4)="REDS",RIGHT(Calendar!AG355,6)="BLACKS",RIGHT(Calendar!AG355,5)="BLUES"),Calendar!AF355,"")</f>
        <v/>
      </c>
      <c r="P355" s="21" t="str">
        <f>IF(OR(RIGHT(Calendar!AJ355,4)="REDS",RIGHT(Calendar!AJ355,6)="BLACKS",RIGHT(Calendar!AJ355,5)="BLUES"),Calendar!AI355,"")</f>
        <v/>
      </c>
      <c r="Q355" s="21" t="str">
        <f>IF(OR(RIGHT(Calendar!AM355,4)="REDS",RIGHT(Calendar!AM355,6)="BLACKS",RIGHT(Calendar!AM355,5)="BLUES"),Calendar!AL355,"")</f>
        <v/>
      </c>
      <c r="R355" s="21" t="str">
        <f>IF(OR(RIGHT(Calendar!AP355,4)="REDS",RIGHT(Calendar!AP355,6)="BLACKS",RIGHT(Calendar!AP355,5)="BLUES"),Calendar!AO355,"")</f>
        <v/>
      </c>
      <c r="S355" s="21" t="str">
        <f>IF(OR(RIGHT(Calendar!AS355,4)="REDS",RIGHT(Calendar!AS355,6)="BLACKS",RIGHT(Calendar!AS355,5)="BLUES"),Calendar!AR355,"")</f>
        <v/>
      </c>
      <c r="T355" s="21" t="str">
        <f>IF(OR(RIGHT(Calendar!AV355,4)="REDS",RIGHT(Calendar!AV355,6)="BLACKS",RIGHT(Calendar!AV355,5)="BLUES"),Calendar!AU355,"")</f>
        <v/>
      </c>
      <c r="U355" s="21" t="str">
        <f>IF(OR(RIGHT(Calendar!AY355,4)="REDS",RIGHT(Calendar!AY355,6)="BLACKS",RIGHT(Calendar!AY355,5)="BLUES"),Calendar!AX355,"")</f>
        <v/>
      </c>
      <c r="V355" s="21" t="str">
        <f>IF(OR(RIGHT(Calendar!BB355,4)="REDS",RIGHT(Calendar!BB355,6)="BLACKS",RIGHT(Calendar!BB355,5)="BLUES"),Calendar!BA355,"")</f>
        <v/>
      </c>
      <c r="W355" s="21" t="str">
        <f>IF(OR(RIGHT(Calendar!BE355,4)="REDS",RIGHT(Calendar!BE355,6)="BLACKS",RIGHT(Calendar!BE355,5)="BLUES"),Calendar!BD355,"")</f>
        <v/>
      </c>
      <c r="X355" s="21" t="str">
        <f>IF(OR(RIGHT(Calendar!BH355,4)="REDS",RIGHT(Calendar!BH355,6)="BLACKS",RIGHT(Calendar!BH355,5)="BLUES"),Calendar!BG355,"")</f>
        <v/>
      </c>
      <c r="Y355" s="21" t="str">
        <f>IF(OR(RIGHT(Calendar!BK355,4)="REDS",RIGHT(Calendar!BK355,6)="BLACKS",RIGHT(Calendar!BK355,5)="BLUES"),Calendar!BJ355,"")</f>
        <v/>
      </c>
      <c r="Z355" s="21" t="str">
        <f>IF(OR(RIGHT(Calendar!BN355,4)="REDS",RIGHT(Calendar!BN355,6)="BLACKS",RIGHT(Calendar!BN355,5)="BLUES"),Calendar!BM355,"")</f>
        <v/>
      </c>
      <c r="AA355" s="21" t="str">
        <f>IF(OR(RIGHT(Calendar!BQ355,4)="REDS",RIGHT(Calendar!BQ355,6)="BLACKS",RIGHT(Calendar!BQ355,5)="BLUES"),Calendar!BP355,"")</f>
        <v/>
      </c>
      <c r="AB355" s="21" t="str">
        <f>IF(OR(RIGHT(Calendar!BT355,4)="REDS",RIGHT(Calendar!BT355,6)="BLACKS",RIGHT(Calendar!BT355,5)="BLUES"),Calendar!BS355,"")</f>
        <v/>
      </c>
      <c r="AC355" s="21" t="str">
        <f>IF(OR(RIGHT(Calendar!BW355,4)="REDS",RIGHT(Calendar!BW355,6)="BLACKS",RIGHT(Calendar!BW355,5)="BLUES"),Calendar!BV355,"")</f>
        <v/>
      </c>
      <c r="AD355" s="21" t="str">
        <f>IF(OR(RIGHT(Calendar!BZ355,4)="REDS",RIGHT(Calendar!BZ355,6)="BLACKS",RIGHT(Calendar!BZ355,5)="BLUES"),Calendar!BY355,"")</f>
        <v/>
      </c>
      <c r="AE355" s="21" t="str">
        <f>IF(OR(RIGHT(Calendar!CC355,4)="REDS",RIGHT(Calendar!CC355,6)="BLACKS",RIGHT(Calendar!CC355,5)="BLUES"),Calendar!CB355,"")</f>
        <v/>
      </c>
      <c r="AF355" s="21" t="str">
        <f>IF(OR(RIGHT(Calendar!CF355,4)="REDS",RIGHT(Calendar!CF355,6)="BLACKS",RIGHT(Calendar!CF355,5)="BLUES"),Calendar!CE355,"")</f>
        <v/>
      </c>
      <c r="AG355" s="21" t="str">
        <f>IF(OR(RIGHT(Calendar!CI355,4)="REDS",RIGHT(Calendar!CI355,6)="BLACKS",RIGHT(Calendar!CI355,5)="BLUES"),Calendar!CH355,"")</f>
        <v/>
      </c>
      <c r="AH355" s="21" t="str">
        <f>IF(OR(RIGHT(Calendar!CL355,4)="REDS",RIGHT(Calendar!CL355,6)="BLACKS",RIGHT(Calendar!CL355,5)="BLUES"),Calendar!CK355,"")</f>
        <v/>
      </c>
      <c r="AI355" s="21" t="str">
        <f>IF(OR(RIGHT(Calendar!CO355,4)="REDS",RIGHT(Calendar!CO355,6)="BLACKS",RIGHT(Calendar!CO355,5)="BLUES"),Calendar!CN355,"")</f>
        <v/>
      </c>
      <c r="AJ355" s="21" t="str">
        <f>IF(OR(RIGHT(Calendar!CR355,4)="REDS",RIGHT(Calendar!CR355,6)="BLACKS",RIGHT(Calendar!CR355,5)="BLUES"),Calendar!CQ355,"")</f>
        <v/>
      </c>
      <c r="AK355" s="21" t="str">
        <f>IF(OR(RIGHT(Calendar!CU355,4)="REDS",RIGHT(Calendar!CU355,6)="BLACKS",RIGHT(Calendar!CU355,5)="BLUES"),Calendar!CT355,"")</f>
        <v/>
      </c>
      <c r="AL355" s="21" t="str">
        <f>IF(OR(RIGHT(Calendar!CX355,4)="REDS",RIGHT(Calendar!CX355,6)="BLACKS",RIGHT(Calendar!CX355,5)="BLUES"),Calendar!CW355,"")</f>
        <v/>
      </c>
      <c r="AM355" s="21" t="str">
        <f>IF(OR(RIGHT(Calendar!DA355,4)="REDS",RIGHT(Calendar!DA355,6)="BLACKS",RIGHT(Calendar!DA355,5)="BLUES"),Calendar!CZ355,"")</f>
        <v/>
      </c>
      <c r="AN355" s="21" t="str">
        <f>IF(OR(RIGHT(Calendar!DD355,4)="REDS",RIGHT(Calendar!DD355,6)="BLACKS",RIGHT(Calendar!DD355,5)="BLUES"),Calendar!DC355,"")</f>
        <v/>
      </c>
      <c r="AO355" s="21" t="str">
        <f>IF(OR(RIGHT(Calendar!DG355,4)="REDS",RIGHT(Calendar!DG355,6)="BLACKS",RIGHT(Calendar!DG355,5)="BLUES"),Calendar!DF355,"")</f>
        <v/>
      </c>
      <c r="AP355" s="21" t="str">
        <f>IF(OR(RIGHT(Calendar!DJ355,4)="REDS",RIGHT(Calendar!DJ355,6)="BLACKS",RIGHT(Calendar!DJ355,5)="BLUES"),Calendar!DI355,"")</f>
        <v/>
      </c>
      <c r="AQ355" s="21" t="str">
        <f>IF(OR(RIGHT(Calendar!DM355,4)="REDS",RIGHT(Calendar!DM355,6)="BLACKS",RIGHT(Calendar!DM355,5)="BLUES"),Calendar!DL355,"")</f>
        <v/>
      </c>
      <c r="AR355" s="21" t="str">
        <f>IF(OR(RIGHT(Calendar!DP355,4)="REDS",RIGHT(Calendar!DP355,6)="BLACKS",RIGHT(Calendar!DP355,5)="BLUES"),Calendar!DO355,"")</f>
        <v/>
      </c>
      <c r="AS355" s="21" t="str">
        <f>IF(OR(RIGHT(Calendar!DS355,4)="REDS",RIGHT(Calendar!DS355,6)="BLACKS",RIGHT(Calendar!DS355,5)="BLUES"),Calendar!DR355,"")</f>
        <v/>
      </c>
      <c r="AT355" s="21" t="str">
        <f>IF(OR(RIGHT(Calendar!DV355,4)="REDS",RIGHT(Calendar!DV355,6)="BLACKS",RIGHT(Calendar!DV355,5)="BLUES"),Calendar!DU355,"")</f>
        <v/>
      </c>
      <c r="AU355" s="21" t="str">
        <f>IF(OR(RIGHT(Calendar!DY355,4)="REDS",RIGHT(Calendar!DY355,6)="BLACKS",RIGHT(Calendar!DY355,5)="BLUES"),Calendar!DX355,"")</f>
        <v/>
      </c>
      <c r="AV355" s="21" t="str">
        <f>IF(OR(RIGHT(Calendar!EB355,4)="REDS",RIGHT(Calendar!EB355,6)="BLACKS",RIGHT(Calendar!EB355,5)="BLUES"),Calendar!EA355,"")</f>
        <v/>
      </c>
      <c r="AW355" s="66" t="str">
        <f>IF(Calendar!I355="","",CONCATENATE(A355,"_",Calendar!H355,"_",Calendar!I355,"_",Calendar!J355,","))</f>
        <v/>
      </c>
      <c r="AX355" s="66" t="str">
        <f>IF(Calendar!L355="","",CONCATENATE(A355,"_",Calendar!K355,"_",Calendar!L355,"_",Calendar!M355,","))</f>
        <v/>
      </c>
      <c r="AY355" s="66" t="str">
        <f>IF(Calendar!O355="","",CONCATENATE(A355,"_",Calendar!N355,"_",Calendar!O355,"_",Calendar!P355,","))</f>
        <v/>
      </c>
      <c r="AZ355" s="66" t="str">
        <f>IF(Calendar!R355="","",CONCATENATE(A355,"_",Calendar!Q355,"_",Calendar!R355,"_",Calendar!S355,","))</f>
        <v/>
      </c>
      <c r="BA355" s="66" t="str">
        <f>IF(Calendar!U355="","",CONCATENATE(A355,"_",Calendar!T355,"_",Calendar!U355,"_",Calendar!V355,","))</f>
        <v/>
      </c>
      <c r="BB355" s="66" t="str">
        <f>IF(Calendar!X355="","",CONCATENATE(A355,"_",Calendar!W355,"_",Calendar!X355,"_",Calendar!Y355,","))</f>
        <v/>
      </c>
      <c r="BC355" s="66" t="str">
        <f>IF(Calendar!AA355="","",CONCATENATE(A355,"_",Calendar!Z355,"_",Calendar!AA355,"_",Calendar!AB355,","))</f>
        <v/>
      </c>
      <c r="BD355" s="66" t="str">
        <f>IF(Calendar!AD355="","",CONCATENATE(A355,"_",Calendar!AC355,"_",Calendar!AD355,"_",Calendar!AE355,","))</f>
        <v/>
      </c>
      <c r="BE355" s="66" t="str">
        <f>IF(Calendar!AG355="","",CONCATENATE(A355,"_",Calendar!AF355,"_",Calendar!AG355,"_",Calendar!AH355,","))</f>
        <v/>
      </c>
      <c r="BF355" s="66" t="str">
        <f>IF(Calendar!AJ355="","",CONCATENATE(A355,"_",Calendar!AI355,"_",Calendar!AJ355,"_",Calendar!AK355,","))</f>
        <v/>
      </c>
      <c r="BG355" s="66" t="str">
        <f>IF(Calendar!AM355="","",CONCATENATE(A355,"_",Calendar!AL355,"_",Calendar!AM355,"_",Calendar!AN355,","))</f>
        <v/>
      </c>
      <c r="BH355" s="66" t="str">
        <f>IF(Calendar!AP355="","",CONCATENATE(A355,"_",Calendar!AO355,"_",Calendar!AP355,"_",Calendar!AQ355,","))</f>
        <v/>
      </c>
      <c r="BI355" s="66" t="str">
        <f>IF(Calendar!AS355="","",CONCATENATE(A355,"_",Calendar!AR355,"_",Calendar!AS355,"_",Calendar!AT355,","))</f>
        <v/>
      </c>
      <c r="BJ355" s="66" t="str">
        <f>IF(Calendar!AV355="","",CONCATENATE(A355,"_",Calendar!AU355,"_",Calendar!AV355,"_",Calendar!AW355,","))</f>
        <v/>
      </c>
      <c r="BK355" s="66" t="str">
        <f>IF(Calendar!AY355="","",CONCATENATE(A355,"_",Calendar!AX355,"_",Calendar!AY355,"_",Calendar!AZ355,","))</f>
        <v/>
      </c>
      <c r="BL355" s="66" t="str">
        <f>IF(Calendar!BB355="","",CONCATENATE(A355,"_",Calendar!BA355,"_",Calendar!BB355,"_",Calendar!BC355,","))</f>
        <v/>
      </c>
      <c r="BM355" s="66" t="str">
        <f>IF(Calendar!BE355="","",CONCATENATE(A355,"_",Calendar!BD355,"_",Calendar!BE355,"_",Calendar!BF355,","))</f>
        <v/>
      </c>
      <c r="BN355" s="66" t="str">
        <f>IF(Calendar!BH355="","",CONCATENATE(A355,"_",Calendar!BG355,"_",Calendar!BH355,"_",Calendar!BI355,","))</f>
        <v/>
      </c>
      <c r="BO355" s="66" t="str">
        <f>IF(Calendar!BK355="","",CONCATENATE(A355,"_",Calendar!BJ355,"_",Calendar!BK355,"_",Calendar!BL355,","))</f>
        <v/>
      </c>
      <c r="BP355" s="66" t="str">
        <f>IF(Calendar!BN355="","",CONCATENATE(A355,"_",Calendar!BM355,"_",Calendar!BN355,"_",Calendar!BO355,","))</f>
        <v/>
      </c>
      <c r="BQ355" s="66" t="str">
        <f>IF(Calendar!BQ355="","",CONCATENATE(A355,"_",Calendar!BP355,"_",Calendar!BQ355,"_",Calendar!BR355,","))</f>
        <v/>
      </c>
      <c r="BR355" s="66" t="str">
        <f>IF(Calendar!BT355="","",CONCATENATE(A355,"_",Calendar!BS355,"_",Calendar!BT355,"_",Calendar!BU355,","))</f>
        <v/>
      </c>
      <c r="BS355" s="66" t="str">
        <f>IF(Calendar!BW355="","",CONCATENATE(A355,"_",Calendar!BV355,"_",Calendar!BW355,"_",Calendar!BX355,","))</f>
        <v/>
      </c>
      <c r="BT355" s="66" t="str">
        <f>IF(Calendar!BZ355="","",CONCATENATE(A355,"_",Calendar!BY355,"_",Calendar!BZ355,"_",Calendar!CA355,","))</f>
        <v/>
      </c>
      <c r="BU355" s="66" t="str">
        <f>IF(Calendar!CC355="","",CONCATENATE(A355,"_",Calendar!CB355,"_",Calendar!CC355,"_",Calendar!CD355,","))</f>
        <v/>
      </c>
      <c r="BV355" s="66" t="str">
        <f>IF(Calendar!CF355="","",CONCATENATE(A355,"_",Calendar!CE355,"_",Calendar!CF355,"_",Calendar!CG355,","))</f>
        <v/>
      </c>
      <c r="BW355" s="66" t="str">
        <f>IF(Calendar!CI355="","",CONCATENATE(A355,"_",Calendar!CH355,"_",Calendar!CI355,"_",Calendar!CJ355,","))</f>
        <v/>
      </c>
      <c r="BX355" s="66" t="str">
        <f>IF(Calendar!CL355="","",CONCATENATE(A355,"_",Calendar!CK355,"_",Calendar!CL355,"_",Calendar!CM355,","))</f>
        <v/>
      </c>
      <c r="BY355" s="66" t="str">
        <f>IF(Calendar!CO355="","",CONCATENATE(A355,"_",Calendar!CN355,"_",Calendar!CO355,"_",Calendar!CP355,","))</f>
        <v/>
      </c>
      <c r="BZ355" s="66" t="str">
        <f>IF(Calendar!CR355="","",CONCATENATE(A355,"_",Calendar!CQ355,"_",Calendar!CR355,"_",Calendar!CS355,","))</f>
        <v/>
      </c>
      <c r="CA355" s="66" t="str">
        <f>IF(Calendar!CU355="","",CONCATENATE(A355,"_",Calendar!CT355,"_",Calendar!CU355,"_",Calendar!CV355,","))</f>
        <v/>
      </c>
      <c r="CB355" s="66" t="str">
        <f>IF(Calendar!CX355="","",CONCATENATE(A355,"_",Calendar!CW355,"_",Calendar!CX355,"_",Calendar!CY355,","))</f>
        <v/>
      </c>
      <c r="CC355" s="66" t="str">
        <f>IF(Calendar!DA355="","",CONCATENATE(A355,"_",Calendar!CZ355,"_",Calendar!DA355,"_",Calendar!DB355,","))</f>
        <v/>
      </c>
      <c r="CD355" s="66" t="str">
        <f>IF(Calendar!DD355="","",CONCATENATE(A355,"_",Calendar!DC355,"_",Calendar!DD355,"_",Calendar!DE355,","))</f>
        <v/>
      </c>
      <c r="CE355" s="66" t="str">
        <f>IF(Calendar!DG355="","",CONCATENATE(A355,"_",Calendar!DF355,"_",Calendar!DG355,"_",Calendar!DH355,","))</f>
        <v/>
      </c>
      <c r="CF355" s="66" t="str">
        <f>IF(Calendar!DJ355="","",CONCATENATE(A355,"_",Calendar!DI355,"_",Calendar!DJ355,"_",Calendar!DK355,","))</f>
        <v/>
      </c>
      <c r="CG355" s="66" t="str">
        <f>IF(Calendar!DM355="","",CONCATENATE(A355,"_",Calendar!DL355,"_",Calendar!DM355,"_",Calendar!DN355,","))</f>
        <v/>
      </c>
      <c r="CH355" s="66" t="str">
        <f>IF(Calendar!DP355="","",CONCATENATE(A355,"_",Calendar!DO355,"_",Calendar!DP355,"_",Calendar!DQ355,","))</f>
        <v/>
      </c>
      <c r="CI355" s="66" t="str">
        <f>IF(Calendar!DS355="","",CONCATENATE(A355,"_",Calendar!DR355,"_",Calendar!DS355,"_",Calendar!DT355,","))</f>
        <v/>
      </c>
      <c r="CJ355" s="66" t="str">
        <f>IF(Calendar!DV355="","",CONCATENATE(A355,"_",Calendar!DU355,"_",Calendar!DV355,"_",Calendar!DW355,","))</f>
        <v/>
      </c>
      <c r="CK355" s="66" t="str">
        <f>IF(Calendar!DY355="","",CONCATENATE(A355,"_",Calendar!DX355,"_",Calendar!DY355,"_",Calendar!DZ355,","))</f>
        <v/>
      </c>
      <c r="CL355" s="90" t="str">
        <f>IF(Calendar!EB355="","",CONCATENATE(A355,"_",Calendar!EA355,"_",Calendar!EB355,"_",Calendar!EC355,","))</f>
        <v/>
      </c>
      <c r="CM355" s="94" t="str">
        <f t="shared" si="26"/>
        <v/>
      </c>
      <c r="CN355" s="95" t="str">
        <f t="shared" si="27"/>
        <v/>
      </c>
      <c r="CO355" s="96" t="str">
        <f t="shared" si="28"/>
        <v/>
      </c>
      <c r="CP355" s="94" t="str">
        <f>IF(View!$D$1&lt;&gt;"OK","",IF(OR(View!$C$3="K+4",View!$C$3="K+4 &amp; K+7",View!$C$3="K+4 &amp; K+10",View!$C$3="ALL"),IF(CM355="","",IF(AND(HomeCalc!$A355&gt;=View!$C$1,HomeCalc!A355&lt;=View!$C$2),HomeCalc!CM355,"")),""))</f>
        <v/>
      </c>
      <c r="CQ355" s="95" t="str">
        <f>IF(View!$D$1&lt;&gt;"OK","",IF(OR(View!$C$3="K+7",View!$C$3="K+4 &amp; K+7",View!$C$3="K+7 &amp; K+10",View!$C$3="ALL"),IF(CN355="","",IF(AND(HomeCalc!$A355&gt;=View!$C$1,HomeCalc!A355&lt;=View!$C$2),HomeCalc!CN355,"")),""))</f>
        <v/>
      </c>
      <c r="CR355" s="96" t="str">
        <f>IF(View!$D$1&lt;&gt;"OK","",IF(OR(View!$C$3="K+10",View!$C$3="K+4 &amp; K+10",View!$C$3="K+7 &amp; K+10",View!$C$3="ALL"),IF(CO355="","",IF(AND(HomeCalc!$A355&gt;=View!$C$1,HomeCalc!A355&lt;=View!$C$2),HomeCalc!CO355,"")),""))</f>
        <v/>
      </c>
      <c r="CS355" s="102" t="str">
        <f>IF(View!$D$1&lt;&gt;"OK","",CONCATENATE(CS354,CP355,CQ355,CR355))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56" spans="1:97" ht="15.75" x14ac:dyDescent="0.25">
      <c r="A356" s="11">
        <v>42538</v>
      </c>
      <c r="B356" s="18" t="s">
        <v>91</v>
      </c>
      <c r="C356" s="17">
        <f t="shared" si="29"/>
        <v>51</v>
      </c>
      <c r="D356" s="27" t="s">
        <v>63</v>
      </c>
      <c r="E356" s="8" t="s">
        <v>71</v>
      </c>
      <c r="F356" s="64">
        <f t="shared" si="25"/>
        <v>0</v>
      </c>
      <c r="G356" s="21" t="str">
        <f>IF(OR(RIGHT(Calendar!I356,4)="REDS",RIGHT(Calendar!I356,6)="BLACKS",RIGHT(Calendar!I356,5)="BLUES"),Calendar!H356,"")</f>
        <v/>
      </c>
      <c r="H356" s="21" t="str">
        <f>IF(OR(RIGHT(Calendar!L356,4)="REDS",RIGHT(Calendar!L356,6)="BLACKS",RIGHT(Calendar!L356,5)="BLUES"),Calendar!K356,"")</f>
        <v/>
      </c>
      <c r="I356" s="21" t="str">
        <f>IF(OR(RIGHT(Calendar!O356,4)="REDS",RIGHT(Calendar!O356,6)="BLACKS",RIGHT(Calendar!O356,5)="BLUES"),Calendar!N356,"")</f>
        <v/>
      </c>
      <c r="J356" s="21" t="str">
        <f>IF(OR(RIGHT(Calendar!R356,4)="REDS",RIGHT(Calendar!R356,6)="BLACKS",RIGHT(Calendar!R356,5)="BLUES"),Calendar!Q356,"")</f>
        <v/>
      </c>
      <c r="K356" s="21" t="str">
        <f>IF(OR(RIGHT(Calendar!U356,4)="REDS",RIGHT(Calendar!U356,6)="BLACKS",RIGHT(Calendar!U356,5)="BLUES"),Calendar!T356,"")</f>
        <v/>
      </c>
      <c r="L356" s="21" t="str">
        <f>IF(OR(RIGHT(Calendar!X356,4)="REDS",RIGHT(Calendar!X356,6)="BLACKS",RIGHT(Calendar!X356,5)="BLUES"),Calendar!W356,"")</f>
        <v/>
      </c>
      <c r="M356" s="21" t="str">
        <f>IF(OR(RIGHT(Calendar!AA356,4)="REDS",RIGHT(Calendar!AA356,6)="BLACKS",RIGHT(Calendar!AA356,5)="BLUES"),Calendar!Z356,"")</f>
        <v/>
      </c>
      <c r="N356" s="21" t="str">
        <f>IF(OR(RIGHT(Calendar!AD356,4)="REDS",RIGHT(Calendar!AD356,6)="BLACKS",RIGHT(Calendar!AD356,5)="BLUES"),Calendar!AC356,"")</f>
        <v/>
      </c>
      <c r="O356" s="21" t="str">
        <f>IF(OR(RIGHT(Calendar!AG356,4)="REDS",RIGHT(Calendar!AG356,6)="BLACKS",RIGHT(Calendar!AG356,5)="BLUES"),Calendar!AF356,"")</f>
        <v/>
      </c>
      <c r="P356" s="21" t="str">
        <f>IF(OR(RIGHT(Calendar!AJ356,4)="REDS",RIGHT(Calendar!AJ356,6)="BLACKS",RIGHT(Calendar!AJ356,5)="BLUES"),Calendar!AI356,"")</f>
        <v/>
      </c>
      <c r="Q356" s="21" t="str">
        <f>IF(OR(RIGHT(Calendar!AM356,4)="REDS",RIGHT(Calendar!AM356,6)="BLACKS",RIGHT(Calendar!AM356,5)="BLUES"),Calendar!AL356,"")</f>
        <v/>
      </c>
      <c r="R356" s="21" t="str">
        <f>IF(OR(RIGHT(Calendar!AP356,4)="REDS",RIGHT(Calendar!AP356,6)="BLACKS",RIGHT(Calendar!AP356,5)="BLUES"),Calendar!AO356,"")</f>
        <v/>
      </c>
      <c r="S356" s="21" t="str">
        <f>IF(OR(RIGHT(Calendar!AS356,4)="REDS",RIGHT(Calendar!AS356,6)="BLACKS",RIGHT(Calendar!AS356,5)="BLUES"),Calendar!AR356,"")</f>
        <v/>
      </c>
      <c r="T356" s="21" t="str">
        <f>IF(OR(RIGHT(Calendar!AV356,4)="REDS",RIGHT(Calendar!AV356,6)="BLACKS",RIGHT(Calendar!AV356,5)="BLUES"),Calendar!AU356,"")</f>
        <v/>
      </c>
      <c r="U356" s="21" t="str">
        <f>IF(OR(RIGHT(Calendar!AY356,4)="REDS",RIGHT(Calendar!AY356,6)="BLACKS",RIGHT(Calendar!AY356,5)="BLUES"),Calendar!AX356,"")</f>
        <v/>
      </c>
      <c r="V356" s="21" t="str">
        <f>IF(OR(RIGHT(Calendar!BB356,4)="REDS",RIGHT(Calendar!BB356,6)="BLACKS",RIGHT(Calendar!BB356,5)="BLUES"),Calendar!BA356,"")</f>
        <v/>
      </c>
      <c r="W356" s="21" t="str">
        <f>IF(OR(RIGHT(Calendar!BE356,4)="REDS",RIGHT(Calendar!BE356,6)="BLACKS",RIGHT(Calendar!BE356,5)="BLUES"),Calendar!BD356,"")</f>
        <v/>
      </c>
      <c r="X356" s="21" t="str">
        <f>IF(OR(RIGHT(Calendar!BH356,4)="REDS",RIGHT(Calendar!BH356,6)="BLACKS",RIGHT(Calendar!BH356,5)="BLUES"),Calendar!BG356,"")</f>
        <v/>
      </c>
      <c r="Y356" s="21" t="str">
        <f>IF(OR(RIGHT(Calendar!BK356,4)="REDS",RIGHT(Calendar!BK356,6)="BLACKS",RIGHT(Calendar!BK356,5)="BLUES"),Calendar!BJ356,"")</f>
        <v/>
      </c>
      <c r="Z356" s="21" t="str">
        <f>IF(OR(RIGHT(Calendar!BN356,4)="REDS",RIGHT(Calendar!BN356,6)="BLACKS",RIGHT(Calendar!BN356,5)="BLUES"),Calendar!BM356,"")</f>
        <v/>
      </c>
      <c r="AA356" s="21" t="str">
        <f>IF(OR(RIGHT(Calendar!BQ356,4)="REDS",RIGHT(Calendar!BQ356,6)="BLACKS",RIGHT(Calendar!BQ356,5)="BLUES"),Calendar!BP356,"")</f>
        <v/>
      </c>
      <c r="AB356" s="21" t="str">
        <f>IF(OR(RIGHT(Calendar!BT356,4)="REDS",RIGHT(Calendar!BT356,6)="BLACKS",RIGHT(Calendar!BT356,5)="BLUES"),Calendar!BS356,"")</f>
        <v/>
      </c>
      <c r="AC356" s="21" t="str">
        <f>IF(OR(RIGHT(Calendar!BW356,4)="REDS",RIGHT(Calendar!BW356,6)="BLACKS",RIGHT(Calendar!BW356,5)="BLUES"),Calendar!BV356,"")</f>
        <v/>
      </c>
      <c r="AD356" s="21" t="str">
        <f>IF(OR(RIGHT(Calendar!BZ356,4)="REDS",RIGHT(Calendar!BZ356,6)="BLACKS",RIGHT(Calendar!BZ356,5)="BLUES"),Calendar!BY356,"")</f>
        <v/>
      </c>
      <c r="AE356" s="21" t="str">
        <f>IF(OR(RIGHT(Calendar!CC356,4)="REDS",RIGHT(Calendar!CC356,6)="BLACKS",RIGHT(Calendar!CC356,5)="BLUES"),Calendar!CB356,"")</f>
        <v/>
      </c>
      <c r="AF356" s="21" t="str">
        <f>IF(OR(RIGHT(Calendar!CF356,4)="REDS",RIGHT(Calendar!CF356,6)="BLACKS",RIGHT(Calendar!CF356,5)="BLUES"),Calendar!CE356,"")</f>
        <v/>
      </c>
      <c r="AG356" s="21" t="str">
        <f>IF(OR(RIGHT(Calendar!CI356,4)="REDS",RIGHT(Calendar!CI356,6)="BLACKS",RIGHT(Calendar!CI356,5)="BLUES"),Calendar!CH356,"")</f>
        <v/>
      </c>
      <c r="AH356" s="21" t="str">
        <f>IF(OR(RIGHT(Calendar!CL356,4)="REDS",RIGHT(Calendar!CL356,6)="BLACKS",RIGHT(Calendar!CL356,5)="BLUES"),Calendar!CK356,"")</f>
        <v/>
      </c>
      <c r="AI356" s="21" t="str">
        <f>IF(OR(RIGHT(Calendar!CO356,4)="REDS",RIGHT(Calendar!CO356,6)="BLACKS",RIGHT(Calendar!CO356,5)="BLUES"),Calendar!CN356,"")</f>
        <v/>
      </c>
      <c r="AJ356" s="21" t="str">
        <f>IF(OR(RIGHT(Calendar!CR356,4)="REDS",RIGHT(Calendar!CR356,6)="BLACKS",RIGHT(Calendar!CR356,5)="BLUES"),Calendar!CQ356,"")</f>
        <v/>
      </c>
      <c r="AK356" s="21" t="str">
        <f>IF(OR(RIGHT(Calendar!CU356,4)="REDS",RIGHT(Calendar!CU356,6)="BLACKS",RIGHT(Calendar!CU356,5)="BLUES"),Calendar!CT356,"")</f>
        <v/>
      </c>
      <c r="AL356" s="21" t="str">
        <f>IF(OR(RIGHT(Calendar!CX356,4)="REDS",RIGHT(Calendar!CX356,6)="BLACKS",RIGHT(Calendar!CX356,5)="BLUES"),Calendar!CW356,"")</f>
        <v/>
      </c>
      <c r="AM356" s="21" t="str">
        <f>IF(OR(RIGHT(Calendar!DA356,4)="REDS",RIGHT(Calendar!DA356,6)="BLACKS",RIGHT(Calendar!DA356,5)="BLUES"),Calendar!CZ356,"")</f>
        <v/>
      </c>
      <c r="AN356" s="21" t="str">
        <f>IF(OR(RIGHT(Calendar!DD356,4)="REDS",RIGHT(Calendar!DD356,6)="BLACKS",RIGHT(Calendar!DD356,5)="BLUES"),Calendar!DC356,"")</f>
        <v/>
      </c>
      <c r="AO356" s="21" t="str">
        <f>IF(OR(RIGHT(Calendar!DG356,4)="REDS",RIGHT(Calendar!DG356,6)="BLACKS",RIGHT(Calendar!DG356,5)="BLUES"),Calendar!DF356,"")</f>
        <v/>
      </c>
      <c r="AP356" s="21" t="str">
        <f>IF(OR(RIGHT(Calendar!DJ356,4)="REDS",RIGHT(Calendar!DJ356,6)="BLACKS",RIGHT(Calendar!DJ356,5)="BLUES"),Calendar!DI356,"")</f>
        <v/>
      </c>
      <c r="AQ356" s="21" t="str">
        <f>IF(OR(RIGHT(Calendar!DM356,4)="REDS",RIGHT(Calendar!DM356,6)="BLACKS",RIGHT(Calendar!DM356,5)="BLUES"),Calendar!DL356,"")</f>
        <v/>
      </c>
      <c r="AR356" s="21" t="str">
        <f>IF(OR(RIGHT(Calendar!DP356,4)="REDS",RIGHT(Calendar!DP356,6)="BLACKS",RIGHT(Calendar!DP356,5)="BLUES"),Calendar!DO356,"")</f>
        <v/>
      </c>
      <c r="AS356" s="21" t="str">
        <f>IF(OR(RIGHT(Calendar!DS356,4)="REDS",RIGHT(Calendar!DS356,6)="BLACKS",RIGHT(Calendar!DS356,5)="BLUES"),Calendar!DR356,"")</f>
        <v/>
      </c>
      <c r="AT356" s="21" t="str">
        <f>IF(OR(RIGHT(Calendar!DV356,4)="REDS",RIGHT(Calendar!DV356,6)="BLACKS",RIGHT(Calendar!DV356,5)="BLUES"),Calendar!DU356,"")</f>
        <v/>
      </c>
      <c r="AU356" s="21" t="str">
        <f>IF(OR(RIGHT(Calendar!DY356,4)="REDS",RIGHT(Calendar!DY356,6)="BLACKS",RIGHT(Calendar!DY356,5)="BLUES"),Calendar!DX356,"")</f>
        <v/>
      </c>
      <c r="AV356" s="21" t="str">
        <f>IF(OR(RIGHT(Calendar!EB356,4)="REDS",RIGHT(Calendar!EB356,6)="BLACKS",RIGHT(Calendar!EB356,5)="BLUES"),Calendar!EA356,"")</f>
        <v/>
      </c>
      <c r="AW356" s="66" t="str">
        <f>IF(Calendar!I356="","",CONCATENATE(A356,"_",Calendar!H356,"_",Calendar!I356,"_",Calendar!J356,","))</f>
        <v/>
      </c>
      <c r="AX356" s="66" t="str">
        <f>IF(Calendar!L356="","",CONCATENATE(A356,"_",Calendar!K356,"_",Calendar!L356,"_",Calendar!M356,","))</f>
        <v/>
      </c>
      <c r="AY356" s="66" t="str">
        <f>IF(Calendar!O356="","",CONCATENATE(A356,"_",Calendar!N356,"_",Calendar!O356,"_",Calendar!P356,","))</f>
        <v/>
      </c>
      <c r="AZ356" s="66" t="str">
        <f>IF(Calendar!R356="","",CONCATENATE(A356,"_",Calendar!Q356,"_",Calendar!R356,"_",Calendar!S356,","))</f>
        <v/>
      </c>
      <c r="BA356" s="66" t="str">
        <f>IF(Calendar!U356="","",CONCATENATE(A356,"_",Calendar!T356,"_",Calendar!U356,"_",Calendar!V356,","))</f>
        <v/>
      </c>
      <c r="BB356" s="66" t="str">
        <f>IF(Calendar!X356="","",CONCATENATE(A356,"_",Calendar!W356,"_",Calendar!X356,"_",Calendar!Y356,","))</f>
        <v/>
      </c>
      <c r="BC356" s="66" t="str">
        <f>IF(Calendar!AA356="","",CONCATENATE(A356,"_",Calendar!Z356,"_",Calendar!AA356,"_",Calendar!AB356,","))</f>
        <v/>
      </c>
      <c r="BD356" s="66" t="str">
        <f>IF(Calendar!AD356="","",CONCATENATE(A356,"_",Calendar!AC356,"_",Calendar!AD356,"_",Calendar!AE356,","))</f>
        <v/>
      </c>
      <c r="BE356" s="66" t="str">
        <f>IF(Calendar!AG356="","",CONCATENATE(A356,"_",Calendar!AF356,"_",Calendar!AG356,"_",Calendar!AH356,","))</f>
        <v/>
      </c>
      <c r="BF356" s="66" t="str">
        <f>IF(Calendar!AJ356="","",CONCATENATE(A356,"_",Calendar!AI356,"_",Calendar!AJ356,"_",Calendar!AK356,","))</f>
        <v/>
      </c>
      <c r="BG356" s="66" t="str">
        <f>IF(Calendar!AM356="","",CONCATENATE(A356,"_",Calendar!AL356,"_",Calendar!AM356,"_",Calendar!AN356,","))</f>
        <v/>
      </c>
      <c r="BH356" s="66" t="str">
        <f>IF(Calendar!AP356="","",CONCATENATE(A356,"_",Calendar!AO356,"_",Calendar!AP356,"_",Calendar!AQ356,","))</f>
        <v/>
      </c>
      <c r="BI356" s="66" t="str">
        <f>IF(Calendar!AS356="","",CONCATENATE(A356,"_",Calendar!AR356,"_",Calendar!AS356,"_",Calendar!AT356,","))</f>
        <v/>
      </c>
      <c r="BJ356" s="66" t="str">
        <f>IF(Calendar!AV356="","",CONCATENATE(A356,"_",Calendar!AU356,"_",Calendar!AV356,"_",Calendar!AW356,","))</f>
        <v/>
      </c>
      <c r="BK356" s="66" t="str">
        <f>IF(Calendar!AY356="","",CONCATENATE(A356,"_",Calendar!AX356,"_",Calendar!AY356,"_",Calendar!AZ356,","))</f>
        <v/>
      </c>
      <c r="BL356" s="66" t="str">
        <f>IF(Calendar!BB356="","",CONCATENATE(A356,"_",Calendar!BA356,"_",Calendar!BB356,"_",Calendar!BC356,","))</f>
        <v/>
      </c>
      <c r="BM356" s="66" t="str">
        <f>IF(Calendar!BE356="","",CONCATENATE(A356,"_",Calendar!BD356,"_",Calendar!BE356,"_",Calendar!BF356,","))</f>
        <v/>
      </c>
      <c r="BN356" s="66" t="str">
        <f>IF(Calendar!BH356="","",CONCATENATE(A356,"_",Calendar!BG356,"_",Calendar!BH356,"_",Calendar!BI356,","))</f>
        <v/>
      </c>
      <c r="BO356" s="66" t="str">
        <f>IF(Calendar!BK356="","",CONCATENATE(A356,"_",Calendar!BJ356,"_",Calendar!BK356,"_",Calendar!BL356,","))</f>
        <v/>
      </c>
      <c r="BP356" s="66" t="str">
        <f>IF(Calendar!BN356="","",CONCATENATE(A356,"_",Calendar!BM356,"_",Calendar!BN356,"_",Calendar!BO356,","))</f>
        <v/>
      </c>
      <c r="BQ356" s="66" t="str">
        <f>IF(Calendar!BQ356="","",CONCATENATE(A356,"_",Calendar!BP356,"_",Calendar!BQ356,"_",Calendar!BR356,","))</f>
        <v/>
      </c>
      <c r="BR356" s="66" t="str">
        <f>IF(Calendar!BT356="","",CONCATENATE(A356,"_",Calendar!BS356,"_",Calendar!BT356,"_",Calendar!BU356,","))</f>
        <v/>
      </c>
      <c r="BS356" s="66" t="str">
        <f>IF(Calendar!BW356="","",CONCATENATE(A356,"_",Calendar!BV356,"_",Calendar!BW356,"_",Calendar!BX356,","))</f>
        <v/>
      </c>
      <c r="BT356" s="66" t="str">
        <f>IF(Calendar!BZ356="","",CONCATENATE(A356,"_",Calendar!BY356,"_",Calendar!BZ356,"_",Calendar!CA356,","))</f>
        <v/>
      </c>
      <c r="BU356" s="66" t="str">
        <f>IF(Calendar!CC356="","",CONCATENATE(A356,"_",Calendar!CB356,"_",Calendar!CC356,"_",Calendar!CD356,","))</f>
        <v/>
      </c>
      <c r="BV356" s="66" t="str">
        <f>IF(Calendar!CF356="","",CONCATENATE(A356,"_",Calendar!CE356,"_",Calendar!CF356,"_",Calendar!CG356,","))</f>
        <v/>
      </c>
      <c r="BW356" s="66" t="str">
        <f>IF(Calendar!CI356="","",CONCATENATE(A356,"_",Calendar!CH356,"_",Calendar!CI356,"_",Calendar!CJ356,","))</f>
        <v/>
      </c>
      <c r="BX356" s="66" t="str">
        <f>IF(Calendar!CL356="","",CONCATENATE(A356,"_",Calendar!CK356,"_",Calendar!CL356,"_",Calendar!CM356,","))</f>
        <v/>
      </c>
      <c r="BY356" s="66" t="str">
        <f>IF(Calendar!CO356="","",CONCATENATE(A356,"_",Calendar!CN356,"_",Calendar!CO356,"_",Calendar!CP356,","))</f>
        <v/>
      </c>
      <c r="BZ356" s="66" t="str">
        <f>IF(Calendar!CR356="","",CONCATENATE(A356,"_",Calendar!CQ356,"_",Calendar!CR356,"_",Calendar!CS356,","))</f>
        <v/>
      </c>
      <c r="CA356" s="66" t="str">
        <f>IF(Calendar!CU356="","",CONCATENATE(A356,"_",Calendar!CT356,"_",Calendar!CU356,"_",Calendar!CV356,","))</f>
        <v/>
      </c>
      <c r="CB356" s="66" t="str">
        <f>IF(Calendar!CX356="","",CONCATENATE(A356,"_",Calendar!CW356,"_",Calendar!CX356,"_",Calendar!CY356,","))</f>
        <v/>
      </c>
      <c r="CC356" s="66" t="str">
        <f>IF(Calendar!DA356="","",CONCATENATE(A356,"_",Calendar!CZ356,"_",Calendar!DA356,"_",Calendar!DB356,","))</f>
        <v/>
      </c>
      <c r="CD356" s="66" t="str">
        <f>IF(Calendar!DD356="","",CONCATENATE(A356,"_",Calendar!DC356,"_",Calendar!DD356,"_",Calendar!DE356,","))</f>
        <v/>
      </c>
      <c r="CE356" s="66" t="str">
        <f>IF(Calendar!DG356="","",CONCATENATE(A356,"_",Calendar!DF356,"_",Calendar!DG356,"_",Calendar!DH356,","))</f>
        <v/>
      </c>
      <c r="CF356" s="66" t="str">
        <f>IF(Calendar!DJ356="","",CONCATENATE(A356,"_",Calendar!DI356,"_",Calendar!DJ356,"_",Calendar!DK356,","))</f>
        <v/>
      </c>
      <c r="CG356" s="66" t="str">
        <f>IF(Calendar!DM356="","",CONCATENATE(A356,"_",Calendar!DL356,"_",Calendar!DM356,"_",Calendar!DN356,","))</f>
        <v/>
      </c>
      <c r="CH356" s="66" t="str">
        <f>IF(Calendar!DP356="","",CONCATENATE(A356,"_",Calendar!DO356,"_",Calendar!DP356,"_",Calendar!DQ356,","))</f>
        <v/>
      </c>
      <c r="CI356" s="66" t="str">
        <f>IF(Calendar!DS356="","",CONCATENATE(A356,"_",Calendar!DR356,"_",Calendar!DS356,"_",Calendar!DT356,","))</f>
        <v/>
      </c>
      <c r="CJ356" s="66" t="str">
        <f>IF(Calendar!DV356="","",CONCATENATE(A356,"_",Calendar!DU356,"_",Calendar!DV356,"_",Calendar!DW356,","))</f>
        <v/>
      </c>
      <c r="CK356" s="66" t="str">
        <f>IF(Calendar!DY356="","",CONCATENATE(A356,"_",Calendar!DX356,"_",Calendar!DY356,"_",Calendar!DZ356,","))</f>
        <v/>
      </c>
      <c r="CL356" s="90" t="str">
        <f>IF(Calendar!EB356="","",CONCATENATE(A356,"_",Calendar!EA356,"_",Calendar!EB356,"_",Calendar!EC356,","))</f>
        <v/>
      </c>
      <c r="CM356" s="94" t="str">
        <f t="shared" si="26"/>
        <v/>
      </c>
      <c r="CN356" s="95" t="str">
        <f t="shared" si="27"/>
        <v/>
      </c>
      <c r="CO356" s="96" t="str">
        <f t="shared" si="28"/>
        <v/>
      </c>
      <c r="CP356" s="94" t="str">
        <f>IF(View!$D$1&lt;&gt;"OK","",IF(OR(View!$C$3="K+4",View!$C$3="K+4 &amp; K+7",View!$C$3="K+4 &amp; K+10",View!$C$3="ALL"),IF(CM356="","",IF(AND(HomeCalc!$A356&gt;=View!$C$1,HomeCalc!A356&lt;=View!$C$2),HomeCalc!CM356,"")),""))</f>
        <v/>
      </c>
      <c r="CQ356" s="95" t="str">
        <f>IF(View!$D$1&lt;&gt;"OK","",IF(OR(View!$C$3="K+7",View!$C$3="K+4 &amp; K+7",View!$C$3="K+7 &amp; K+10",View!$C$3="ALL"),IF(CN356="","",IF(AND(HomeCalc!$A356&gt;=View!$C$1,HomeCalc!A356&lt;=View!$C$2),HomeCalc!CN356,"")),""))</f>
        <v/>
      </c>
      <c r="CR356" s="96" t="str">
        <f>IF(View!$D$1&lt;&gt;"OK","",IF(OR(View!$C$3="K+10",View!$C$3="K+4 &amp; K+10",View!$C$3="K+7 &amp; K+10",View!$C$3="ALL"),IF(CO356="","",IF(AND(HomeCalc!$A356&gt;=View!$C$1,HomeCalc!A356&lt;=View!$C$2),HomeCalc!CO356,"")),""))</f>
        <v/>
      </c>
      <c r="CS356" s="102" t="str">
        <f>IF(View!$D$1&lt;&gt;"OK","",CONCATENATE(CS355,CP356,CQ356,CR356))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57" spans="1:97" ht="15.75" x14ac:dyDescent="0.25">
      <c r="A357" s="11">
        <v>42539</v>
      </c>
      <c r="B357" s="18" t="s">
        <v>91</v>
      </c>
      <c r="C357" s="17">
        <f t="shared" si="29"/>
        <v>51</v>
      </c>
      <c r="D357" s="25" t="s">
        <v>64</v>
      </c>
      <c r="E357" s="8" t="s">
        <v>71</v>
      </c>
      <c r="F357" s="64">
        <f t="shared" si="25"/>
        <v>0</v>
      </c>
      <c r="G357" s="21" t="str">
        <f>IF(OR(RIGHT(Calendar!I357,4)="REDS",RIGHT(Calendar!I357,6)="BLACKS",RIGHT(Calendar!I357,5)="BLUES"),Calendar!H357,"")</f>
        <v/>
      </c>
      <c r="H357" s="21" t="str">
        <f>IF(OR(RIGHT(Calendar!L357,4)="REDS",RIGHT(Calendar!L357,6)="BLACKS",RIGHT(Calendar!L357,5)="BLUES"),Calendar!K357,"")</f>
        <v/>
      </c>
      <c r="I357" s="21" t="str">
        <f>IF(OR(RIGHT(Calendar!O357,4)="REDS",RIGHT(Calendar!O357,6)="BLACKS",RIGHT(Calendar!O357,5)="BLUES"),Calendar!N357,"")</f>
        <v/>
      </c>
      <c r="J357" s="21" t="str">
        <f>IF(OR(RIGHT(Calendar!R357,4)="REDS",RIGHT(Calendar!R357,6)="BLACKS",RIGHT(Calendar!R357,5)="BLUES"),Calendar!Q357,"")</f>
        <v/>
      </c>
      <c r="K357" s="21" t="str">
        <f>IF(OR(RIGHT(Calendar!U357,4)="REDS",RIGHT(Calendar!U357,6)="BLACKS",RIGHT(Calendar!U357,5)="BLUES"),Calendar!T357,"")</f>
        <v/>
      </c>
      <c r="L357" s="21" t="str">
        <f>IF(OR(RIGHT(Calendar!X357,4)="REDS",RIGHT(Calendar!X357,6)="BLACKS",RIGHT(Calendar!X357,5)="BLUES"),Calendar!W357,"")</f>
        <v/>
      </c>
      <c r="M357" s="21" t="str">
        <f>IF(OR(RIGHT(Calendar!AA357,4)="REDS",RIGHT(Calendar!AA357,6)="BLACKS",RIGHT(Calendar!AA357,5)="BLUES"),Calendar!Z357,"")</f>
        <v/>
      </c>
      <c r="N357" s="21" t="str">
        <f>IF(OR(RIGHT(Calendar!AD357,4)="REDS",RIGHT(Calendar!AD357,6)="BLACKS",RIGHT(Calendar!AD357,5)="BLUES"),Calendar!AC357,"")</f>
        <v/>
      </c>
      <c r="O357" s="21" t="str">
        <f>IF(OR(RIGHT(Calendar!AG357,4)="REDS",RIGHT(Calendar!AG357,6)="BLACKS",RIGHT(Calendar!AG357,5)="BLUES"),Calendar!AF357,"")</f>
        <v/>
      </c>
      <c r="P357" s="21" t="str">
        <f>IF(OR(RIGHT(Calendar!AJ357,4)="REDS",RIGHT(Calendar!AJ357,6)="BLACKS",RIGHT(Calendar!AJ357,5)="BLUES"),Calendar!AI357,"")</f>
        <v/>
      </c>
      <c r="Q357" s="21" t="str">
        <f>IF(OR(RIGHT(Calendar!AM357,4)="REDS",RIGHT(Calendar!AM357,6)="BLACKS",RIGHT(Calendar!AM357,5)="BLUES"),Calendar!AL357,"")</f>
        <v/>
      </c>
      <c r="R357" s="21" t="str">
        <f>IF(OR(RIGHT(Calendar!AP357,4)="REDS",RIGHT(Calendar!AP357,6)="BLACKS",RIGHT(Calendar!AP357,5)="BLUES"),Calendar!AO357,"")</f>
        <v/>
      </c>
      <c r="S357" s="21" t="str">
        <f>IF(OR(RIGHT(Calendar!AS357,4)="REDS",RIGHT(Calendar!AS357,6)="BLACKS",RIGHT(Calendar!AS357,5)="BLUES"),Calendar!AR357,"")</f>
        <v/>
      </c>
      <c r="T357" s="21" t="str">
        <f>IF(OR(RIGHT(Calendar!AV357,4)="REDS",RIGHT(Calendar!AV357,6)="BLACKS",RIGHT(Calendar!AV357,5)="BLUES"),Calendar!AU357,"")</f>
        <v/>
      </c>
      <c r="U357" s="21" t="str">
        <f>IF(OR(RIGHT(Calendar!AY357,4)="REDS",RIGHT(Calendar!AY357,6)="BLACKS",RIGHT(Calendar!AY357,5)="BLUES"),Calendar!AX357,"")</f>
        <v/>
      </c>
      <c r="V357" s="21" t="str">
        <f>IF(OR(RIGHT(Calendar!BB357,4)="REDS",RIGHT(Calendar!BB357,6)="BLACKS",RIGHT(Calendar!BB357,5)="BLUES"),Calendar!BA357,"")</f>
        <v/>
      </c>
      <c r="W357" s="21" t="str">
        <f>IF(OR(RIGHT(Calendar!BE357,4)="REDS",RIGHT(Calendar!BE357,6)="BLACKS",RIGHT(Calendar!BE357,5)="BLUES"),Calendar!BD357,"")</f>
        <v/>
      </c>
      <c r="X357" s="21" t="str">
        <f>IF(OR(RIGHT(Calendar!BH357,4)="REDS",RIGHT(Calendar!BH357,6)="BLACKS",RIGHT(Calendar!BH357,5)="BLUES"),Calendar!BG357,"")</f>
        <v/>
      </c>
      <c r="Y357" s="21" t="str">
        <f>IF(OR(RIGHT(Calendar!BK357,4)="REDS",RIGHT(Calendar!BK357,6)="BLACKS",RIGHT(Calendar!BK357,5)="BLUES"),Calendar!BJ357,"")</f>
        <v/>
      </c>
      <c r="Z357" s="21" t="str">
        <f>IF(OR(RIGHT(Calendar!BN357,4)="REDS",RIGHT(Calendar!BN357,6)="BLACKS",RIGHT(Calendar!BN357,5)="BLUES"),Calendar!BM357,"")</f>
        <v/>
      </c>
      <c r="AA357" s="21" t="str">
        <f>IF(OR(RIGHT(Calendar!BQ357,4)="REDS",RIGHT(Calendar!BQ357,6)="BLACKS",RIGHT(Calendar!BQ357,5)="BLUES"),Calendar!BP357,"")</f>
        <v/>
      </c>
      <c r="AB357" s="21" t="str">
        <f>IF(OR(RIGHT(Calendar!BT357,4)="REDS",RIGHT(Calendar!BT357,6)="BLACKS",RIGHT(Calendar!BT357,5)="BLUES"),Calendar!BS357,"")</f>
        <v/>
      </c>
      <c r="AC357" s="21" t="str">
        <f>IF(OR(RIGHT(Calendar!BW357,4)="REDS",RIGHT(Calendar!BW357,6)="BLACKS",RIGHT(Calendar!BW357,5)="BLUES"),Calendar!BV357,"")</f>
        <v/>
      </c>
      <c r="AD357" s="21" t="str">
        <f>IF(OR(RIGHT(Calendar!BZ357,4)="REDS",RIGHT(Calendar!BZ357,6)="BLACKS",RIGHT(Calendar!BZ357,5)="BLUES"),Calendar!BY357,"")</f>
        <v/>
      </c>
      <c r="AE357" s="21" t="str">
        <f>IF(OR(RIGHT(Calendar!CC357,4)="REDS",RIGHT(Calendar!CC357,6)="BLACKS",RIGHT(Calendar!CC357,5)="BLUES"),Calendar!CB357,"")</f>
        <v/>
      </c>
      <c r="AF357" s="21" t="str">
        <f>IF(OR(RIGHT(Calendar!CF357,4)="REDS",RIGHT(Calendar!CF357,6)="BLACKS",RIGHT(Calendar!CF357,5)="BLUES"),Calendar!CE357,"")</f>
        <v/>
      </c>
      <c r="AG357" s="21" t="str">
        <f>IF(OR(RIGHT(Calendar!CI357,4)="REDS",RIGHT(Calendar!CI357,6)="BLACKS",RIGHT(Calendar!CI357,5)="BLUES"),Calendar!CH357,"")</f>
        <v/>
      </c>
      <c r="AH357" s="21" t="str">
        <f>IF(OR(RIGHT(Calendar!CL357,4)="REDS",RIGHT(Calendar!CL357,6)="BLACKS",RIGHT(Calendar!CL357,5)="BLUES"),Calendar!CK357,"")</f>
        <v/>
      </c>
      <c r="AI357" s="21" t="str">
        <f>IF(OR(RIGHT(Calendar!CO357,4)="REDS",RIGHT(Calendar!CO357,6)="BLACKS",RIGHT(Calendar!CO357,5)="BLUES"),Calendar!CN357,"")</f>
        <v/>
      </c>
      <c r="AJ357" s="21" t="str">
        <f>IF(OR(RIGHT(Calendar!CR357,4)="REDS",RIGHT(Calendar!CR357,6)="BLACKS",RIGHT(Calendar!CR357,5)="BLUES"),Calendar!CQ357,"")</f>
        <v/>
      </c>
      <c r="AK357" s="21" t="str">
        <f>IF(OR(RIGHT(Calendar!CU357,4)="REDS",RIGHT(Calendar!CU357,6)="BLACKS",RIGHT(Calendar!CU357,5)="BLUES"),Calendar!CT357,"")</f>
        <v/>
      </c>
      <c r="AL357" s="21" t="str">
        <f>IF(OR(RIGHT(Calendar!CX357,4)="REDS",RIGHT(Calendar!CX357,6)="BLACKS",RIGHT(Calendar!CX357,5)="BLUES"),Calendar!CW357,"")</f>
        <v/>
      </c>
      <c r="AM357" s="21" t="str">
        <f>IF(OR(RIGHT(Calendar!DA357,4)="REDS",RIGHT(Calendar!DA357,6)="BLACKS",RIGHT(Calendar!DA357,5)="BLUES"),Calendar!CZ357,"")</f>
        <v/>
      </c>
      <c r="AN357" s="21" t="str">
        <f>IF(OR(RIGHT(Calendar!DD357,4)="REDS",RIGHT(Calendar!DD357,6)="BLACKS",RIGHT(Calendar!DD357,5)="BLUES"),Calendar!DC357,"")</f>
        <v/>
      </c>
      <c r="AO357" s="21" t="str">
        <f>IF(OR(RIGHT(Calendar!DG357,4)="REDS",RIGHT(Calendar!DG357,6)="BLACKS",RIGHT(Calendar!DG357,5)="BLUES"),Calendar!DF357,"")</f>
        <v/>
      </c>
      <c r="AP357" s="21" t="str">
        <f>IF(OR(RIGHT(Calendar!DJ357,4)="REDS",RIGHT(Calendar!DJ357,6)="BLACKS",RIGHT(Calendar!DJ357,5)="BLUES"),Calendar!DI357,"")</f>
        <v/>
      </c>
      <c r="AQ357" s="21" t="str">
        <f>IF(OR(RIGHT(Calendar!DM357,4)="REDS",RIGHT(Calendar!DM357,6)="BLACKS",RIGHT(Calendar!DM357,5)="BLUES"),Calendar!DL357,"")</f>
        <v/>
      </c>
      <c r="AR357" s="21" t="str">
        <f>IF(OR(RIGHT(Calendar!DP357,4)="REDS",RIGHT(Calendar!DP357,6)="BLACKS",RIGHT(Calendar!DP357,5)="BLUES"),Calendar!DO357,"")</f>
        <v/>
      </c>
      <c r="AS357" s="21" t="str">
        <f>IF(OR(RIGHT(Calendar!DS357,4)="REDS",RIGHT(Calendar!DS357,6)="BLACKS",RIGHT(Calendar!DS357,5)="BLUES"),Calendar!DR357,"")</f>
        <v/>
      </c>
      <c r="AT357" s="21" t="str">
        <f>IF(OR(RIGHT(Calendar!DV357,4)="REDS",RIGHT(Calendar!DV357,6)="BLACKS",RIGHT(Calendar!DV357,5)="BLUES"),Calendar!DU357,"")</f>
        <v/>
      </c>
      <c r="AU357" s="21" t="str">
        <f>IF(OR(RIGHT(Calendar!DY357,4)="REDS",RIGHT(Calendar!DY357,6)="BLACKS",RIGHT(Calendar!DY357,5)="BLUES"),Calendar!DX357,"")</f>
        <v/>
      </c>
      <c r="AV357" s="21" t="str">
        <f>IF(OR(RIGHT(Calendar!EB357,4)="REDS",RIGHT(Calendar!EB357,6)="BLACKS",RIGHT(Calendar!EB357,5)="BLUES"),Calendar!EA357,"")</f>
        <v/>
      </c>
      <c r="AW357" s="66" t="str">
        <f>IF(Calendar!I357="","",CONCATENATE(A357,"_",Calendar!H357,"_",Calendar!I357,"_",Calendar!J357,","))</f>
        <v/>
      </c>
      <c r="AX357" s="66" t="str">
        <f>IF(Calendar!L357="","",CONCATENATE(A357,"_",Calendar!K357,"_",Calendar!L357,"_",Calendar!M357,","))</f>
        <v/>
      </c>
      <c r="AY357" s="66" t="str">
        <f>IF(Calendar!O357="","",CONCATENATE(A357,"_",Calendar!N357,"_",Calendar!O357,"_",Calendar!P357,","))</f>
        <v/>
      </c>
      <c r="AZ357" s="66" t="str">
        <f>IF(Calendar!R357="","",CONCATENATE(A357,"_",Calendar!Q357,"_",Calendar!R357,"_",Calendar!S357,","))</f>
        <v/>
      </c>
      <c r="BA357" s="66" t="str">
        <f>IF(Calendar!U357="","",CONCATENATE(A357,"_",Calendar!T357,"_",Calendar!U357,"_",Calendar!V357,","))</f>
        <v/>
      </c>
      <c r="BB357" s="66" t="str">
        <f>IF(Calendar!X357="","",CONCATENATE(A357,"_",Calendar!W357,"_",Calendar!X357,"_",Calendar!Y357,","))</f>
        <v/>
      </c>
      <c r="BC357" s="66" t="str">
        <f>IF(Calendar!AA357="","",CONCATENATE(A357,"_",Calendar!Z357,"_",Calendar!AA357,"_",Calendar!AB357,","))</f>
        <v/>
      </c>
      <c r="BD357" s="66" t="str">
        <f>IF(Calendar!AD357="","",CONCATENATE(A357,"_",Calendar!AC357,"_",Calendar!AD357,"_",Calendar!AE357,","))</f>
        <v/>
      </c>
      <c r="BE357" s="66" t="str">
        <f>IF(Calendar!AG357="","",CONCATENATE(A357,"_",Calendar!AF357,"_",Calendar!AG357,"_",Calendar!AH357,","))</f>
        <v/>
      </c>
      <c r="BF357" s="66" t="str">
        <f>IF(Calendar!AJ357="","",CONCATENATE(A357,"_",Calendar!AI357,"_",Calendar!AJ357,"_",Calendar!AK357,","))</f>
        <v/>
      </c>
      <c r="BG357" s="66" t="str">
        <f>IF(Calendar!AM357="","",CONCATENATE(A357,"_",Calendar!AL357,"_",Calendar!AM357,"_",Calendar!AN357,","))</f>
        <v/>
      </c>
      <c r="BH357" s="66" t="str">
        <f>IF(Calendar!AP357="","",CONCATENATE(A357,"_",Calendar!AO357,"_",Calendar!AP357,"_",Calendar!AQ357,","))</f>
        <v/>
      </c>
      <c r="BI357" s="66" t="str">
        <f>IF(Calendar!AS357="","",CONCATENATE(A357,"_",Calendar!AR357,"_",Calendar!AS357,"_",Calendar!AT357,","))</f>
        <v/>
      </c>
      <c r="BJ357" s="66" t="str">
        <f>IF(Calendar!AV357="","",CONCATENATE(A357,"_",Calendar!AU357,"_",Calendar!AV357,"_",Calendar!AW357,","))</f>
        <v/>
      </c>
      <c r="BK357" s="66" t="str">
        <f>IF(Calendar!AY357="","",CONCATENATE(A357,"_",Calendar!AX357,"_",Calendar!AY357,"_",Calendar!AZ357,","))</f>
        <v/>
      </c>
      <c r="BL357" s="66" t="str">
        <f>IF(Calendar!BB357="","",CONCATENATE(A357,"_",Calendar!BA357,"_",Calendar!BB357,"_",Calendar!BC357,","))</f>
        <v/>
      </c>
      <c r="BM357" s="66" t="str">
        <f>IF(Calendar!BE357="","",CONCATENATE(A357,"_",Calendar!BD357,"_",Calendar!BE357,"_",Calendar!BF357,","))</f>
        <v/>
      </c>
      <c r="BN357" s="66" t="str">
        <f>IF(Calendar!BH357="","",CONCATENATE(A357,"_",Calendar!BG357,"_",Calendar!BH357,"_",Calendar!BI357,","))</f>
        <v/>
      </c>
      <c r="BO357" s="66" t="str">
        <f>IF(Calendar!BK357="","",CONCATENATE(A357,"_",Calendar!BJ357,"_",Calendar!BK357,"_",Calendar!BL357,","))</f>
        <v/>
      </c>
      <c r="BP357" s="66" t="str">
        <f>IF(Calendar!BN357="","",CONCATENATE(A357,"_",Calendar!BM357,"_",Calendar!BN357,"_",Calendar!BO357,","))</f>
        <v/>
      </c>
      <c r="BQ357" s="66" t="str">
        <f>IF(Calendar!BQ357="","",CONCATENATE(A357,"_",Calendar!BP357,"_",Calendar!BQ357,"_",Calendar!BR357,","))</f>
        <v/>
      </c>
      <c r="BR357" s="66" t="str">
        <f>IF(Calendar!BT357="","",CONCATENATE(A357,"_",Calendar!BS357,"_",Calendar!BT357,"_",Calendar!BU357,","))</f>
        <v/>
      </c>
      <c r="BS357" s="66" t="str">
        <f>IF(Calendar!BW357="","",CONCATENATE(A357,"_",Calendar!BV357,"_",Calendar!BW357,"_",Calendar!BX357,","))</f>
        <v/>
      </c>
      <c r="BT357" s="66" t="str">
        <f>IF(Calendar!BZ357="","",CONCATENATE(A357,"_",Calendar!BY357,"_",Calendar!BZ357,"_",Calendar!CA357,","))</f>
        <v/>
      </c>
      <c r="BU357" s="66" t="str">
        <f>IF(Calendar!CC357="","",CONCATENATE(A357,"_",Calendar!CB357,"_",Calendar!CC357,"_",Calendar!CD357,","))</f>
        <v/>
      </c>
      <c r="BV357" s="66" t="str">
        <f>IF(Calendar!CF357="","",CONCATENATE(A357,"_",Calendar!CE357,"_",Calendar!CF357,"_",Calendar!CG357,","))</f>
        <v/>
      </c>
      <c r="BW357" s="66" t="str">
        <f>IF(Calendar!CI357="","",CONCATENATE(A357,"_",Calendar!CH357,"_",Calendar!CI357,"_",Calendar!CJ357,","))</f>
        <v/>
      </c>
      <c r="BX357" s="66" t="str">
        <f>IF(Calendar!CL357="","",CONCATENATE(A357,"_",Calendar!CK357,"_",Calendar!CL357,"_",Calendar!CM357,","))</f>
        <v/>
      </c>
      <c r="BY357" s="66" t="str">
        <f>IF(Calendar!CO357="","",CONCATENATE(A357,"_",Calendar!CN357,"_",Calendar!CO357,"_",Calendar!CP357,","))</f>
        <v/>
      </c>
      <c r="BZ357" s="66" t="str">
        <f>IF(Calendar!CR357="","",CONCATENATE(A357,"_",Calendar!CQ357,"_",Calendar!CR357,"_",Calendar!CS357,","))</f>
        <v/>
      </c>
      <c r="CA357" s="66" t="str">
        <f>IF(Calendar!CU357="","",CONCATENATE(A357,"_",Calendar!CT357,"_",Calendar!CU357,"_",Calendar!CV357,","))</f>
        <v/>
      </c>
      <c r="CB357" s="66" t="str">
        <f>IF(Calendar!CX357="","",CONCATENATE(A357,"_",Calendar!CW357,"_",Calendar!CX357,"_",Calendar!CY357,","))</f>
        <v/>
      </c>
      <c r="CC357" s="66" t="str">
        <f>IF(Calendar!DA357="","",CONCATENATE(A357,"_",Calendar!CZ357,"_",Calendar!DA357,"_",Calendar!DB357,","))</f>
        <v/>
      </c>
      <c r="CD357" s="66" t="str">
        <f>IF(Calendar!DD357="","",CONCATENATE(A357,"_",Calendar!DC357,"_",Calendar!DD357,"_",Calendar!DE357,","))</f>
        <v/>
      </c>
      <c r="CE357" s="66" t="str">
        <f>IF(Calendar!DG357="","",CONCATENATE(A357,"_",Calendar!DF357,"_",Calendar!DG357,"_",Calendar!DH357,","))</f>
        <v/>
      </c>
      <c r="CF357" s="66" t="str">
        <f>IF(Calendar!DJ357="","",CONCATENATE(A357,"_",Calendar!DI357,"_",Calendar!DJ357,"_",Calendar!DK357,","))</f>
        <v/>
      </c>
      <c r="CG357" s="66" t="str">
        <f>IF(Calendar!DM357="","",CONCATENATE(A357,"_",Calendar!DL357,"_",Calendar!DM357,"_",Calendar!DN357,","))</f>
        <v/>
      </c>
      <c r="CH357" s="66" t="str">
        <f>IF(Calendar!DP357="","",CONCATENATE(A357,"_",Calendar!DO357,"_",Calendar!DP357,"_",Calendar!DQ357,","))</f>
        <v/>
      </c>
      <c r="CI357" s="66" t="str">
        <f>IF(Calendar!DS357="","",CONCATENATE(A357,"_",Calendar!DR357,"_",Calendar!DS357,"_",Calendar!DT357,","))</f>
        <v/>
      </c>
      <c r="CJ357" s="66" t="str">
        <f>IF(Calendar!DV357="","",CONCATENATE(A357,"_",Calendar!DU357,"_",Calendar!DV357,"_",Calendar!DW357,","))</f>
        <v/>
      </c>
      <c r="CK357" s="66" t="str">
        <f>IF(Calendar!DY357="","",CONCATENATE(A357,"_",Calendar!DX357,"_",Calendar!DY357,"_",Calendar!DZ357,","))</f>
        <v/>
      </c>
      <c r="CL357" s="90" t="str">
        <f>IF(Calendar!EB357="","",CONCATENATE(A357,"_",Calendar!EA357,"_",Calendar!EB357,"_",Calendar!EC357,","))</f>
        <v/>
      </c>
      <c r="CM357" s="94" t="str">
        <f t="shared" si="26"/>
        <v/>
      </c>
      <c r="CN357" s="95" t="str">
        <f t="shared" si="27"/>
        <v/>
      </c>
      <c r="CO357" s="96" t="str">
        <f t="shared" si="28"/>
        <v/>
      </c>
      <c r="CP357" s="94" t="str">
        <f>IF(View!$D$1&lt;&gt;"OK","",IF(OR(View!$C$3="K+4",View!$C$3="K+4 &amp; K+7",View!$C$3="K+4 &amp; K+10",View!$C$3="ALL"),IF(CM357="","",IF(AND(HomeCalc!$A357&gt;=View!$C$1,HomeCalc!A357&lt;=View!$C$2),HomeCalc!CM357,"")),""))</f>
        <v/>
      </c>
      <c r="CQ357" s="95" t="str">
        <f>IF(View!$D$1&lt;&gt;"OK","",IF(OR(View!$C$3="K+7",View!$C$3="K+4 &amp; K+7",View!$C$3="K+7 &amp; K+10",View!$C$3="ALL"),IF(CN357="","",IF(AND(HomeCalc!$A357&gt;=View!$C$1,HomeCalc!A357&lt;=View!$C$2),HomeCalc!CN357,"")),""))</f>
        <v/>
      </c>
      <c r="CR357" s="96" t="str">
        <f>IF(View!$D$1&lt;&gt;"OK","",IF(OR(View!$C$3="K+10",View!$C$3="K+4 &amp; K+10",View!$C$3="K+7 &amp; K+10",View!$C$3="ALL"),IF(CO357="","",IF(AND(HomeCalc!$A357&gt;=View!$C$1,HomeCalc!A357&lt;=View!$C$2),HomeCalc!CO357,"")),""))</f>
        <v/>
      </c>
      <c r="CS357" s="102" t="str">
        <f>IF(View!$D$1&lt;&gt;"OK","",CONCATENATE(CS356,CP357,CQ357,CR357))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58" spans="1:97" ht="15.75" x14ac:dyDescent="0.25">
      <c r="A358" s="11">
        <v>42540</v>
      </c>
      <c r="B358" s="18" t="s">
        <v>91</v>
      </c>
      <c r="C358" s="17">
        <f t="shared" si="29"/>
        <v>51</v>
      </c>
      <c r="D358" s="26" t="s">
        <v>65</v>
      </c>
      <c r="E358" s="8" t="s">
        <v>71</v>
      </c>
      <c r="F358" s="64">
        <f t="shared" si="25"/>
        <v>0</v>
      </c>
      <c r="G358" s="21" t="str">
        <f>IF(OR(RIGHT(Calendar!I358,4)="REDS",RIGHT(Calendar!I358,6)="BLACKS",RIGHT(Calendar!I358,5)="BLUES"),Calendar!H358,"")</f>
        <v/>
      </c>
      <c r="H358" s="21" t="str">
        <f>IF(OR(RIGHT(Calendar!L358,4)="REDS",RIGHT(Calendar!L358,6)="BLACKS",RIGHT(Calendar!L358,5)="BLUES"),Calendar!K358,"")</f>
        <v/>
      </c>
      <c r="I358" s="21" t="str">
        <f>IF(OR(RIGHT(Calendar!O358,4)="REDS",RIGHT(Calendar!O358,6)="BLACKS",RIGHT(Calendar!O358,5)="BLUES"),Calendar!N358,"")</f>
        <v/>
      </c>
      <c r="J358" s="21" t="str">
        <f>IF(OR(RIGHT(Calendar!R358,4)="REDS",RIGHT(Calendar!R358,6)="BLACKS",RIGHT(Calendar!R358,5)="BLUES"),Calendar!Q358,"")</f>
        <v/>
      </c>
      <c r="K358" s="21" t="str">
        <f>IF(OR(RIGHT(Calendar!U358,4)="REDS",RIGHT(Calendar!U358,6)="BLACKS",RIGHT(Calendar!U358,5)="BLUES"),Calendar!T358,"")</f>
        <v/>
      </c>
      <c r="L358" s="21" t="str">
        <f>IF(OR(RIGHT(Calendar!X358,4)="REDS",RIGHT(Calendar!X358,6)="BLACKS",RIGHT(Calendar!X358,5)="BLUES"),Calendar!W358,"")</f>
        <v/>
      </c>
      <c r="M358" s="21" t="str">
        <f>IF(OR(RIGHT(Calendar!AA358,4)="REDS",RIGHT(Calendar!AA358,6)="BLACKS",RIGHT(Calendar!AA358,5)="BLUES"),Calendar!Z358,"")</f>
        <v/>
      </c>
      <c r="N358" s="21" t="str">
        <f>IF(OR(RIGHT(Calendar!AD358,4)="REDS",RIGHT(Calendar!AD358,6)="BLACKS",RIGHT(Calendar!AD358,5)="BLUES"),Calendar!AC358,"")</f>
        <v/>
      </c>
      <c r="O358" s="21" t="str">
        <f>IF(OR(RIGHT(Calendar!AG358,4)="REDS",RIGHT(Calendar!AG358,6)="BLACKS",RIGHT(Calendar!AG358,5)="BLUES"),Calendar!AF358,"")</f>
        <v/>
      </c>
      <c r="P358" s="21" t="str">
        <f>IF(OR(RIGHT(Calendar!AJ358,4)="REDS",RIGHT(Calendar!AJ358,6)="BLACKS",RIGHT(Calendar!AJ358,5)="BLUES"),Calendar!AI358,"")</f>
        <v/>
      </c>
      <c r="Q358" s="21" t="str">
        <f>IF(OR(RIGHT(Calendar!AM358,4)="REDS",RIGHT(Calendar!AM358,6)="BLACKS",RIGHT(Calendar!AM358,5)="BLUES"),Calendar!AL358,"")</f>
        <v/>
      </c>
      <c r="R358" s="21" t="str">
        <f>IF(OR(RIGHT(Calendar!AP358,4)="REDS",RIGHT(Calendar!AP358,6)="BLACKS",RIGHT(Calendar!AP358,5)="BLUES"),Calendar!AO358,"")</f>
        <v/>
      </c>
      <c r="S358" s="21" t="str">
        <f>IF(OR(RIGHT(Calendar!AS358,4)="REDS",RIGHT(Calendar!AS358,6)="BLACKS",RIGHT(Calendar!AS358,5)="BLUES"),Calendar!AR358,"")</f>
        <v/>
      </c>
      <c r="T358" s="21" t="str">
        <f>IF(OR(RIGHT(Calendar!AV358,4)="REDS",RIGHT(Calendar!AV358,6)="BLACKS",RIGHT(Calendar!AV358,5)="BLUES"),Calendar!AU358,"")</f>
        <v/>
      </c>
      <c r="U358" s="21" t="str">
        <f>IF(OR(RIGHT(Calendar!AY358,4)="REDS",RIGHT(Calendar!AY358,6)="BLACKS",RIGHT(Calendar!AY358,5)="BLUES"),Calendar!AX358,"")</f>
        <v/>
      </c>
      <c r="V358" s="21" t="str">
        <f>IF(OR(RIGHT(Calendar!BB358,4)="REDS",RIGHT(Calendar!BB358,6)="BLACKS",RIGHT(Calendar!BB358,5)="BLUES"),Calendar!BA358,"")</f>
        <v/>
      </c>
      <c r="W358" s="21" t="str">
        <f>IF(OR(RIGHT(Calendar!BE358,4)="REDS",RIGHT(Calendar!BE358,6)="BLACKS",RIGHT(Calendar!BE358,5)="BLUES"),Calendar!BD358,"")</f>
        <v/>
      </c>
      <c r="X358" s="21" t="str">
        <f>IF(OR(RIGHT(Calendar!BH358,4)="REDS",RIGHT(Calendar!BH358,6)="BLACKS",RIGHT(Calendar!BH358,5)="BLUES"),Calendar!BG358,"")</f>
        <v/>
      </c>
      <c r="Y358" s="21" t="str">
        <f>IF(OR(RIGHT(Calendar!BK358,4)="REDS",RIGHT(Calendar!BK358,6)="BLACKS",RIGHT(Calendar!BK358,5)="BLUES"),Calendar!BJ358,"")</f>
        <v/>
      </c>
      <c r="Z358" s="21" t="str">
        <f>IF(OR(RIGHT(Calendar!BN358,4)="REDS",RIGHT(Calendar!BN358,6)="BLACKS",RIGHT(Calendar!BN358,5)="BLUES"),Calendar!BM358,"")</f>
        <v/>
      </c>
      <c r="AA358" s="21" t="str">
        <f>IF(OR(RIGHT(Calendar!BQ358,4)="REDS",RIGHT(Calendar!BQ358,6)="BLACKS",RIGHT(Calendar!BQ358,5)="BLUES"),Calendar!BP358,"")</f>
        <v/>
      </c>
      <c r="AB358" s="21" t="str">
        <f>IF(OR(RIGHT(Calendar!BT358,4)="REDS",RIGHT(Calendar!BT358,6)="BLACKS",RIGHT(Calendar!BT358,5)="BLUES"),Calendar!BS358,"")</f>
        <v/>
      </c>
      <c r="AC358" s="21" t="str">
        <f>IF(OR(RIGHT(Calendar!BW358,4)="REDS",RIGHT(Calendar!BW358,6)="BLACKS",RIGHT(Calendar!BW358,5)="BLUES"),Calendar!BV358,"")</f>
        <v/>
      </c>
      <c r="AD358" s="21" t="str">
        <f>IF(OR(RIGHT(Calendar!BZ358,4)="REDS",RIGHT(Calendar!BZ358,6)="BLACKS",RIGHT(Calendar!BZ358,5)="BLUES"),Calendar!BY358,"")</f>
        <v/>
      </c>
      <c r="AE358" s="21" t="str">
        <f>IF(OR(RIGHT(Calendar!CC358,4)="REDS",RIGHT(Calendar!CC358,6)="BLACKS",RIGHT(Calendar!CC358,5)="BLUES"),Calendar!CB358,"")</f>
        <v/>
      </c>
      <c r="AF358" s="21" t="str">
        <f>IF(OR(RIGHT(Calendar!CF358,4)="REDS",RIGHT(Calendar!CF358,6)="BLACKS",RIGHT(Calendar!CF358,5)="BLUES"),Calendar!CE358,"")</f>
        <v/>
      </c>
      <c r="AG358" s="21" t="str">
        <f>IF(OR(RIGHT(Calendar!CI358,4)="REDS",RIGHT(Calendar!CI358,6)="BLACKS",RIGHT(Calendar!CI358,5)="BLUES"),Calendar!CH358,"")</f>
        <v/>
      </c>
      <c r="AH358" s="21" t="str">
        <f>IF(OR(RIGHT(Calendar!CL358,4)="REDS",RIGHT(Calendar!CL358,6)="BLACKS",RIGHT(Calendar!CL358,5)="BLUES"),Calendar!CK358,"")</f>
        <v/>
      </c>
      <c r="AI358" s="21" t="str">
        <f>IF(OR(RIGHT(Calendar!CO358,4)="REDS",RIGHT(Calendar!CO358,6)="BLACKS",RIGHT(Calendar!CO358,5)="BLUES"),Calendar!CN358,"")</f>
        <v/>
      </c>
      <c r="AJ358" s="21" t="str">
        <f>IF(OR(RIGHT(Calendar!CR358,4)="REDS",RIGHT(Calendar!CR358,6)="BLACKS",RIGHT(Calendar!CR358,5)="BLUES"),Calendar!CQ358,"")</f>
        <v/>
      </c>
      <c r="AK358" s="21" t="str">
        <f>IF(OR(RIGHT(Calendar!CU358,4)="REDS",RIGHT(Calendar!CU358,6)="BLACKS",RIGHT(Calendar!CU358,5)="BLUES"),Calendar!CT358,"")</f>
        <v/>
      </c>
      <c r="AL358" s="21" t="str">
        <f>IF(OR(RIGHT(Calendar!CX358,4)="REDS",RIGHT(Calendar!CX358,6)="BLACKS",RIGHT(Calendar!CX358,5)="BLUES"),Calendar!CW358,"")</f>
        <v/>
      </c>
      <c r="AM358" s="21" t="str">
        <f>IF(OR(RIGHT(Calendar!DA358,4)="REDS",RIGHT(Calendar!DA358,6)="BLACKS",RIGHT(Calendar!DA358,5)="BLUES"),Calendar!CZ358,"")</f>
        <v/>
      </c>
      <c r="AN358" s="21" t="str">
        <f>IF(OR(RIGHT(Calendar!DD358,4)="REDS",RIGHT(Calendar!DD358,6)="BLACKS",RIGHT(Calendar!DD358,5)="BLUES"),Calendar!DC358,"")</f>
        <v/>
      </c>
      <c r="AO358" s="21" t="str">
        <f>IF(OR(RIGHT(Calendar!DG358,4)="REDS",RIGHT(Calendar!DG358,6)="BLACKS",RIGHT(Calendar!DG358,5)="BLUES"),Calendar!DF358,"")</f>
        <v/>
      </c>
      <c r="AP358" s="21" t="str">
        <f>IF(OR(RIGHT(Calendar!DJ358,4)="REDS",RIGHT(Calendar!DJ358,6)="BLACKS",RIGHT(Calendar!DJ358,5)="BLUES"),Calendar!DI358,"")</f>
        <v/>
      </c>
      <c r="AQ358" s="21" t="str">
        <f>IF(OR(RIGHT(Calendar!DM358,4)="REDS",RIGHT(Calendar!DM358,6)="BLACKS",RIGHT(Calendar!DM358,5)="BLUES"),Calendar!DL358,"")</f>
        <v/>
      </c>
      <c r="AR358" s="21" t="str">
        <f>IF(OR(RIGHT(Calendar!DP358,4)="REDS",RIGHT(Calendar!DP358,6)="BLACKS",RIGHT(Calendar!DP358,5)="BLUES"),Calendar!DO358,"")</f>
        <v/>
      </c>
      <c r="AS358" s="21" t="str">
        <f>IF(OR(RIGHT(Calendar!DS358,4)="REDS",RIGHT(Calendar!DS358,6)="BLACKS",RIGHT(Calendar!DS358,5)="BLUES"),Calendar!DR358,"")</f>
        <v/>
      </c>
      <c r="AT358" s="21" t="str">
        <f>IF(OR(RIGHT(Calendar!DV358,4)="REDS",RIGHT(Calendar!DV358,6)="BLACKS",RIGHT(Calendar!DV358,5)="BLUES"),Calendar!DU358,"")</f>
        <v/>
      </c>
      <c r="AU358" s="21" t="str">
        <f>IF(OR(RIGHT(Calendar!DY358,4)="REDS",RIGHT(Calendar!DY358,6)="BLACKS",RIGHT(Calendar!DY358,5)="BLUES"),Calendar!DX358,"")</f>
        <v/>
      </c>
      <c r="AV358" s="21" t="str">
        <f>IF(OR(RIGHT(Calendar!EB358,4)="REDS",RIGHT(Calendar!EB358,6)="BLACKS",RIGHT(Calendar!EB358,5)="BLUES"),Calendar!EA358,"")</f>
        <v/>
      </c>
      <c r="AW358" s="66" t="str">
        <f>IF(Calendar!I358="","",CONCATENATE(A358,"_",Calendar!H358,"_",Calendar!I358,"_",Calendar!J358,","))</f>
        <v/>
      </c>
      <c r="AX358" s="66" t="str">
        <f>IF(Calendar!L358="","",CONCATENATE(A358,"_",Calendar!K358,"_",Calendar!L358,"_",Calendar!M358,","))</f>
        <v/>
      </c>
      <c r="AY358" s="66" t="str">
        <f>IF(Calendar!O358="","",CONCATENATE(A358,"_",Calendar!N358,"_",Calendar!O358,"_",Calendar!P358,","))</f>
        <v/>
      </c>
      <c r="AZ358" s="66" t="str">
        <f>IF(Calendar!R358="","",CONCATENATE(A358,"_",Calendar!Q358,"_",Calendar!R358,"_",Calendar!S358,","))</f>
        <v/>
      </c>
      <c r="BA358" s="66" t="str">
        <f>IF(Calendar!U358="","",CONCATENATE(A358,"_",Calendar!T358,"_",Calendar!U358,"_",Calendar!V358,","))</f>
        <v/>
      </c>
      <c r="BB358" s="66" t="str">
        <f>IF(Calendar!X358="","",CONCATENATE(A358,"_",Calendar!W358,"_",Calendar!X358,"_",Calendar!Y358,","))</f>
        <v/>
      </c>
      <c r="BC358" s="66" t="str">
        <f>IF(Calendar!AA358="","",CONCATENATE(A358,"_",Calendar!Z358,"_",Calendar!AA358,"_",Calendar!AB358,","))</f>
        <v/>
      </c>
      <c r="BD358" s="66" t="str">
        <f>IF(Calendar!AD358="","",CONCATENATE(A358,"_",Calendar!AC358,"_",Calendar!AD358,"_",Calendar!AE358,","))</f>
        <v/>
      </c>
      <c r="BE358" s="66" t="str">
        <f>IF(Calendar!AG358="","",CONCATENATE(A358,"_",Calendar!AF358,"_",Calendar!AG358,"_",Calendar!AH358,","))</f>
        <v/>
      </c>
      <c r="BF358" s="66" t="str">
        <f>IF(Calendar!AJ358="","",CONCATENATE(A358,"_",Calendar!AI358,"_",Calendar!AJ358,"_",Calendar!AK358,","))</f>
        <v/>
      </c>
      <c r="BG358" s="66" t="str">
        <f>IF(Calendar!AM358="","",CONCATENATE(A358,"_",Calendar!AL358,"_",Calendar!AM358,"_",Calendar!AN358,","))</f>
        <v/>
      </c>
      <c r="BH358" s="66" t="str">
        <f>IF(Calendar!AP358="","",CONCATENATE(A358,"_",Calendar!AO358,"_",Calendar!AP358,"_",Calendar!AQ358,","))</f>
        <v/>
      </c>
      <c r="BI358" s="66" t="str">
        <f>IF(Calendar!AS358="","",CONCATENATE(A358,"_",Calendar!AR358,"_",Calendar!AS358,"_",Calendar!AT358,","))</f>
        <v/>
      </c>
      <c r="BJ358" s="66" t="str">
        <f>IF(Calendar!AV358="","",CONCATENATE(A358,"_",Calendar!AU358,"_",Calendar!AV358,"_",Calendar!AW358,","))</f>
        <v/>
      </c>
      <c r="BK358" s="66" t="str">
        <f>IF(Calendar!AY358="","",CONCATENATE(A358,"_",Calendar!AX358,"_",Calendar!AY358,"_",Calendar!AZ358,","))</f>
        <v/>
      </c>
      <c r="BL358" s="66" t="str">
        <f>IF(Calendar!BB358="","",CONCATENATE(A358,"_",Calendar!BA358,"_",Calendar!BB358,"_",Calendar!BC358,","))</f>
        <v/>
      </c>
      <c r="BM358" s="66" t="str">
        <f>IF(Calendar!BE358="","",CONCATENATE(A358,"_",Calendar!BD358,"_",Calendar!BE358,"_",Calendar!BF358,","))</f>
        <v/>
      </c>
      <c r="BN358" s="66" t="str">
        <f>IF(Calendar!BH358="","",CONCATENATE(A358,"_",Calendar!BG358,"_",Calendar!BH358,"_",Calendar!BI358,","))</f>
        <v/>
      </c>
      <c r="BO358" s="66" t="str">
        <f>IF(Calendar!BK358="","",CONCATENATE(A358,"_",Calendar!BJ358,"_",Calendar!BK358,"_",Calendar!BL358,","))</f>
        <v/>
      </c>
      <c r="BP358" s="66" t="str">
        <f>IF(Calendar!BN358="","",CONCATENATE(A358,"_",Calendar!BM358,"_",Calendar!BN358,"_",Calendar!BO358,","))</f>
        <v/>
      </c>
      <c r="BQ358" s="66" t="str">
        <f>IF(Calendar!BQ358="","",CONCATENATE(A358,"_",Calendar!BP358,"_",Calendar!BQ358,"_",Calendar!BR358,","))</f>
        <v/>
      </c>
      <c r="BR358" s="66" t="str">
        <f>IF(Calendar!BT358="","",CONCATENATE(A358,"_",Calendar!BS358,"_",Calendar!BT358,"_",Calendar!BU358,","))</f>
        <v/>
      </c>
      <c r="BS358" s="66" t="str">
        <f>IF(Calendar!BW358="","",CONCATENATE(A358,"_",Calendar!BV358,"_",Calendar!BW358,"_",Calendar!BX358,","))</f>
        <v/>
      </c>
      <c r="BT358" s="66" t="str">
        <f>IF(Calendar!BZ358="","",CONCATENATE(A358,"_",Calendar!BY358,"_",Calendar!BZ358,"_",Calendar!CA358,","))</f>
        <v/>
      </c>
      <c r="BU358" s="66" t="str">
        <f>IF(Calendar!CC358="","",CONCATENATE(A358,"_",Calendar!CB358,"_",Calendar!CC358,"_",Calendar!CD358,","))</f>
        <v/>
      </c>
      <c r="BV358" s="66" t="str">
        <f>IF(Calendar!CF358="","",CONCATENATE(A358,"_",Calendar!CE358,"_",Calendar!CF358,"_",Calendar!CG358,","))</f>
        <v/>
      </c>
      <c r="BW358" s="66" t="str">
        <f>IF(Calendar!CI358="","",CONCATENATE(A358,"_",Calendar!CH358,"_",Calendar!CI358,"_",Calendar!CJ358,","))</f>
        <v/>
      </c>
      <c r="BX358" s="66" t="str">
        <f>IF(Calendar!CL358="","",CONCATENATE(A358,"_",Calendar!CK358,"_",Calendar!CL358,"_",Calendar!CM358,","))</f>
        <v/>
      </c>
      <c r="BY358" s="66" t="str">
        <f>IF(Calendar!CO358="","",CONCATENATE(A358,"_",Calendar!CN358,"_",Calendar!CO358,"_",Calendar!CP358,","))</f>
        <v/>
      </c>
      <c r="BZ358" s="66" t="str">
        <f>IF(Calendar!CR358="","",CONCATENATE(A358,"_",Calendar!CQ358,"_",Calendar!CR358,"_",Calendar!CS358,","))</f>
        <v/>
      </c>
      <c r="CA358" s="66" t="str">
        <f>IF(Calendar!CU358="","",CONCATENATE(A358,"_",Calendar!CT358,"_",Calendar!CU358,"_",Calendar!CV358,","))</f>
        <v/>
      </c>
      <c r="CB358" s="66" t="str">
        <f>IF(Calendar!CX358="","",CONCATENATE(A358,"_",Calendar!CW358,"_",Calendar!CX358,"_",Calendar!CY358,","))</f>
        <v/>
      </c>
      <c r="CC358" s="66" t="str">
        <f>IF(Calendar!DA358="","",CONCATENATE(A358,"_",Calendar!CZ358,"_",Calendar!DA358,"_",Calendar!DB358,","))</f>
        <v/>
      </c>
      <c r="CD358" s="66" t="str">
        <f>IF(Calendar!DD358="","",CONCATENATE(A358,"_",Calendar!DC358,"_",Calendar!DD358,"_",Calendar!DE358,","))</f>
        <v/>
      </c>
      <c r="CE358" s="66" t="str">
        <f>IF(Calendar!DG358="","",CONCATENATE(A358,"_",Calendar!DF358,"_",Calendar!DG358,"_",Calendar!DH358,","))</f>
        <v/>
      </c>
      <c r="CF358" s="66" t="str">
        <f>IF(Calendar!DJ358="","",CONCATENATE(A358,"_",Calendar!DI358,"_",Calendar!DJ358,"_",Calendar!DK358,","))</f>
        <v/>
      </c>
      <c r="CG358" s="66" t="str">
        <f>IF(Calendar!DM358="","",CONCATENATE(A358,"_",Calendar!DL358,"_",Calendar!DM358,"_",Calendar!DN358,","))</f>
        <v/>
      </c>
      <c r="CH358" s="66" t="str">
        <f>IF(Calendar!DP358="","",CONCATENATE(A358,"_",Calendar!DO358,"_",Calendar!DP358,"_",Calendar!DQ358,","))</f>
        <v/>
      </c>
      <c r="CI358" s="66" t="str">
        <f>IF(Calendar!DS358="","",CONCATENATE(A358,"_",Calendar!DR358,"_",Calendar!DS358,"_",Calendar!DT358,","))</f>
        <v/>
      </c>
      <c r="CJ358" s="66" t="str">
        <f>IF(Calendar!DV358="","",CONCATENATE(A358,"_",Calendar!DU358,"_",Calendar!DV358,"_",Calendar!DW358,","))</f>
        <v/>
      </c>
      <c r="CK358" s="66" t="str">
        <f>IF(Calendar!DY358="","",CONCATENATE(A358,"_",Calendar!DX358,"_",Calendar!DY358,"_",Calendar!DZ358,","))</f>
        <v/>
      </c>
      <c r="CL358" s="90" t="str">
        <f>IF(Calendar!EB358="","",CONCATENATE(A358,"_",Calendar!EA358,"_",Calendar!EB358,"_",Calendar!EC358,","))</f>
        <v/>
      </c>
      <c r="CM358" s="94" t="str">
        <f t="shared" si="26"/>
        <v/>
      </c>
      <c r="CN358" s="95" t="str">
        <f t="shared" si="27"/>
        <v/>
      </c>
      <c r="CO358" s="96" t="str">
        <f t="shared" si="28"/>
        <v/>
      </c>
      <c r="CP358" s="94" t="str">
        <f>IF(View!$D$1&lt;&gt;"OK","",IF(OR(View!$C$3="K+4",View!$C$3="K+4 &amp; K+7",View!$C$3="K+4 &amp; K+10",View!$C$3="ALL"),IF(CM358="","",IF(AND(HomeCalc!$A358&gt;=View!$C$1,HomeCalc!A358&lt;=View!$C$2),HomeCalc!CM358,"")),""))</f>
        <v/>
      </c>
      <c r="CQ358" s="95" t="str">
        <f>IF(View!$D$1&lt;&gt;"OK","",IF(OR(View!$C$3="K+7",View!$C$3="K+4 &amp; K+7",View!$C$3="K+7 &amp; K+10",View!$C$3="ALL"),IF(CN358="","",IF(AND(HomeCalc!$A358&gt;=View!$C$1,HomeCalc!A358&lt;=View!$C$2),HomeCalc!CN358,"")),""))</f>
        <v/>
      </c>
      <c r="CR358" s="96" t="str">
        <f>IF(View!$D$1&lt;&gt;"OK","",IF(OR(View!$C$3="K+10",View!$C$3="K+4 &amp; K+10",View!$C$3="K+7 &amp; K+10",View!$C$3="ALL"),IF(CO358="","",IF(AND(HomeCalc!$A358&gt;=View!$C$1,HomeCalc!A358&lt;=View!$C$2),HomeCalc!CO358,"")),""))</f>
        <v/>
      </c>
      <c r="CS358" s="102" t="str">
        <f>IF(View!$D$1&lt;&gt;"OK","",CONCATENATE(CS357,CP358,CQ358,CR358))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59" spans="1:97" ht="15.75" x14ac:dyDescent="0.25">
      <c r="A359" s="11">
        <v>42541</v>
      </c>
      <c r="B359" s="18" t="s">
        <v>91</v>
      </c>
      <c r="C359" s="18">
        <f t="shared" si="29"/>
        <v>52</v>
      </c>
      <c r="D359" s="22" t="s">
        <v>66</v>
      </c>
      <c r="E359" s="8" t="s">
        <v>71</v>
      </c>
      <c r="F359" s="64">
        <f t="shared" si="25"/>
        <v>0</v>
      </c>
      <c r="G359" s="21" t="str">
        <f>IF(OR(RIGHT(Calendar!I359,4)="REDS",RIGHT(Calendar!I359,6)="BLACKS",RIGHT(Calendar!I359,5)="BLUES"),Calendar!H359,"")</f>
        <v/>
      </c>
      <c r="H359" s="21" t="str">
        <f>IF(OR(RIGHT(Calendar!L359,4)="REDS",RIGHT(Calendar!L359,6)="BLACKS",RIGHT(Calendar!L359,5)="BLUES"),Calendar!K359,"")</f>
        <v/>
      </c>
      <c r="I359" s="21" t="str">
        <f>IF(OR(RIGHT(Calendar!O359,4)="REDS",RIGHT(Calendar!O359,6)="BLACKS",RIGHT(Calendar!O359,5)="BLUES"),Calendar!N359,"")</f>
        <v/>
      </c>
      <c r="J359" s="21" t="str">
        <f>IF(OR(RIGHT(Calendar!R359,4)="REDS",RIGHT(Calendar!R359,6)="BLACKS",RIGHT(Calendar!R359,5)="BLUES"),Calendar!Q359,"")</f>
        <v/>
      </c>
      <c r="K359" s="21" t="str">
        <f>IF(OR(RIGHT(Calendar!U359,4)="REDS",RIGHT(Calendar!U359,6)="BLACKS",RIGHT(Calendar!U359,5)="BLUES"),Calendar!T359,"")</f>
        <v/>
      </c>
      <c r="L359" s="21" t="str">
        <f>IF(OR(RIGHT(Calendar!X359,4)="REDS",RIGHT(Calendar!X359,6)="BLACKS",RIGHT(Calendar!X359,5)="BLUES"),Calendar!W359,"")</f>
        <v/>
      </c>
      <c r="M359" s="21" t="str">
        <f>IF(OR(RIGHT(Calendar!AA359,4)="REDS",RIGHT(Calendar!AA359,6)="BLACKS",RIGHT(Calendar!AA359,5)="BLUES"),Calendar!Z359,"")</f>
        <v/>
      </c>
      <c r="N359" s="21" t="str">
        <f>IF(OR(RIGHT(Calendar!AD359,4)="REDS",RIGHT(Calendar!AD359,6)="BLACKS",RIGHT(Calendar!AD359,5)="BLUES"),Calendar!AC359,"")</f>
        <v/>
      </c>
      <c r="O359" s="21" t="str">
        <f>IF(OR(RIGHT(Calendar!AG359,4)="REDS",RIGHT(Calendar!AG359,6)="BLACKS",RIGHT(Calendar!AG359,5)="BLUES"),Calendar!AF359,"")</f>
        <v/>
      </c>
      <c r="P359" s="21" t="str">
        <f>IF(OR(RIGHT(Calendar!AJ359,4)="REDS",RIGHT(Calendar!AJ359,6)="BLACKS",RIGHT(Calendar!AJ359,5)="BLUES"),Calendar!AI359,"")</f>
        <v/>
      </c>
      <c r="Q359" s="21" t="str">
        <f>IF(OR(RIGHT(Calendar!AM359,4)="REDS",RIGHT(Calendar!AM359,6)="BLACKS",RIGHT(Calendar!AM359,5)="BLUES"),Calendar!AL359,"")</f>
        <v/>
      </c>
      <c r="R359" s="21" t="str">
        <f>IF(OR(RIGHT(Calendar!AP359,4)="REDS",RIGHT(Calendar!AP359,6)="BLACKS",RIGHT(Calendar!AP359,5)="BLUES"),Calendar!AO359,"")</f>
        <v/>
      </c>
      <c r="S359" s="21" t="str">
        <f>IF(OR(RIGHT(Calendar!AS359,4)="REDS",RIGHT(Calendar!AS359,6)="BLACKS",RIGHT(Calendar!AS359,5)="BLUES"),Calendar!AR359,"")</f>
        <v/>
      </c>
      <c r="T359" s="21" t="str">
        <f>IF(OR(RIGHT(Calendar!AV359,4)="REDS",RIGHT(Calendar!AV359,6)="BLACKS",RIGHT(Calendar!AV359,5)="BLUES"),Calendar!AU359,"")</f>
        <v/>
      </c>
      <c r="U359" s="21" t="str">
        <f>IF(OR(RIGHT(Calendar!AY359,4)="REDS",RIGHT(Calendar!AY359,6)="BLACKS",RIGHT(Calendar!AY359,5)="BLUES"),Calendar!AX359,"")</f>
        <v/>
      </c>
      <c r="V359" s="21" t="str">
        <f>IF(OR(RIGHT(Calendar!BB359,4)="REDS",RIGHT(Calendar!BB359,6)="BLACKS",RIGHT(Calendar!BB359,5)="BLUES"),Calendar!BA359,"")</f>
        <v/>
      </c>
      <c r="W359" s="21" t="str">
        <f>IF(OR(RIGHT(Calendar!BE359,4)="REDS",RIGHT(Calendar!BE359,6)="BLACKS",RIGHT(Calendar!BE359,5)="BLUES"),Calendar!BD359,"")</f>
        <v/>
      </c>
      <c r="X359" s="21" t="str">
        <f>IF(OR(RIGHT(Calendar!BH359,4)="REDS",RIGHT(Calendar!BH359,6)="BLACKS",RIGHT(Calendar!BH359,5)="BLUES"),Calendar!BG359,"")</f>
        <v/>
      </c>
      <c r="Y359" s="21" t="str">
        <f>IF(OR(RIGHT(Calendar!BK359,4)="REDS",RIGHT(Calendar!BK359,6)="BLACKS",RIGHT(Calendar!BK359,5)="BLUES"),Calendar!BJ359,"")</f>
        <v/>
      </c>
      <c r="Z359" s="21" t="str">
        <f>IF(OR(RIGHT(Calendar!BN359,4)="REDS",RIGHT(Calendar!BN359,6)="BLACKS",RIGHT(Calendar!BN359,5)="BLUES"),Calendar!BM359,"")</f>
        <v/>
      </c>
      <c r="AA359" s="21" t="str">
        <f>IF(OR(RIGHT(Calendar!BQ359,4)="REDS",RIGHT(Calendar!BQ359,6)="BLACKS",RIGHT(Calendar!BQ359,5)="BLUES"),Calendar!BP359,"")</f>
        <v/>
      </c>
      <c r="AB359" s="21" t="str">
        <f>IF(OR(RIGHT(Calendar!BT359,4)="REDS",RIGHT(Calendar!BT359,6)="BLACKS",RIGHT(Calendar!BT359,5)="BLUES"),Calendar!BS359,"")</f>
        <v/>
      </c>
      <c r="AC359" s="21" t="str">
        <f>IF(OR(RIGHT(Calendar!BW359,4)="REDS",RIGHT(Calendar!BW359,6)="BLACKS",RIGHT(Calendar!BW359,5)="BLUES"),Calendar!BV359,"")</f>
        <v/>
      </c>
      <c r="AD359" s="21" t="str">
        <f>IF(OR(RIGHT(Calendar!BZ359,4)="REDS",RIGHT(Calendar!BZ359,6)="BLACKS",RIGHT(Calendar!BZ359,5)="BLUES"),Calendar!BY359,"")</f>
        <v/>
      </c>
      <c r="AE359" s="21" t="str">
        <f>IF(OR(RIGHT(Calendar!CC359,4)="REDS",RIGHT(Calendar!CC359,6)="BLACKS",RIGHT(Calendar!CC359,5)="BLUES"),Calendar!CB359,"")</f>
        <v/>
      </c>
      <c r="AF359" s="21" t="str">
        <f>IF(OR(RIGHT(Calendar!CF359,4)="REDS",RIGHT(Calendar!CF359,6)="BLACKS",RIGHT(Calendar!CF359,5)="BLUES"),Calendar!CE359,"")</f>
        <v/>
      </c>
      <c r="AG359" s="21" t="str">
        <f>IF(OR(RIGHT(Calendar!CI359,4)="REDS",RIGHT(Calendar!CI359,6)="BLACKS",RIGHT(Calendar!CI359,5)="BLUES"),Calendar!CH359,"")</f>
        <v/>
      </c>
      <c r="AH359" s="21" t="str">
        <f>IF(OR(RIGHT(Calendar!CL359,4)="REDS",RIGHT(Calendar!CL359,6)="BLACKS",RIGHT(Calendar!CL359,5)="BLUES"),Calendar!CK359,"")</f>
        <v/>
      </c>
      <c r="AI359" s="21" t="str">
        <f>IF(OR(RIGHT(Calendar!CO359,4)="REDS",RIGHT(Calendar!CO359,6)="BLACKS",RIGHT(Calendar!CO359,5)="BLUES"),Calendar!CN359,"")</f>
        <v/>
      </c>
      <c r="AJ359" s="21" t="str">
        <f>IF(OR(RIGHT(Calendar!CR359,4)="REDS",RIGHT(Calendar!CR359,6)="BLACKS",RIGHT(Calendar!CR359,5)="BLUES"),Calendar!CQ359,"")</f>
        <v/>
      </c>
      <c r="AK359" s="21" t="str">
        <f>IF(OR(RIGHT(Calendar!CU359,4)="REDS",RIGHT(Calendar!CU359,6)="BLACKS",RIGHT(Calendar!CU359,5)="BLUES"),Calendar!CT359,"")</f>
        <v/>
      </c>
      <c r="AL359" s="21" t="str">
        <f>IF(OR(RIGHT(Calendar!CX359,4)="REDS",RIGHT(Calendar!CX359,6)="BLACKS",RIGHT(Calendar!CX359,5)="BLUES"),Calendar!CW359,"")</f>
        <v/>
      </c>
      <c r="AM359" s="21" t="str">
        <f>IF(OR(RIGHT(Calendar!DA359,4)="REDS",RIGHT(Calendar!DA359,6)="BLACKS",RIGHT(Calendar!DA359,5)="BLUES"),Calendar!CZ359,"")</f>
        <v/>
      </c>
      <c r="AN359" s="21" t="str">
        <f>IF(OR(RIGHT(Calendar!DD359,4)="REDS",RIGHT(Calendar!DD359,6)="BLACKS",RIGHT(Calendar!DD359,5)="BLUES"),Calendar!DC359,"")</f>
        <v/>
      </c>
      <c r="AO359" s="21" t="str">
        <f>IF(OR(RIGHT(Calendar!DG359,4)="REDS",RIGHT(Calendar!DG359,6)="BLACKS",RIGHT(Calendar!DG359,5)="BLUES"),Calendar!DF359,"")</f>
        <v/>
      </c>
      <c r="AP359" s="21" t="str">
        <f>IF(OR(RIGHT(Calendar!DJ359,4)="REDS",RIGHT(Calendar!DJ359,6)="BLACKS",RIGHT(Calendar!DJ359,5)="BLUES"),Calendar!DI359,"")</f>
        <v/>
      </c>
      <c r="AQ359" s="21" t="str">
        <f>IF(OR(RIGHT(Calendar!DM359,4)="REDS",RIGHT(Calendar!DM359,6)="BLACKS",RIGHT(Calendar!DM359,5)="BLUES"),Calendar!DL359,"")</f>
        <v/>
      </c>
      <c r="AR359" s="21" t="str">
        <f>IF(OR(RIGHT(Calendar!DP359,4)="REDS",RIGHT(Calendar!DP359,6)="BLACKS",RIGHT(Calendar!DP359,5)="BLUES"),Calendar!DO359,"")</f>
        <v/>
      </c>
      <c r="AS359" s="21" t="str">
        <f>IF(OR(RIGHT(Calendar!DS359,4)="REDS",RIGHT(Calendar!DS359,6)="BLACKS",RIGHT(Calendar!DS359,5)="BLUES"),Calendar!DR359,"")</f>
        <v/>
      </c>
      <c r="AT359" s="21" t="str">
        <f>IF(OR(RIGHT(Calendar!DV359,4)="REDS",RIGHT(Calendar!DV359,6)="BLACKS",RIGHT(Calendar!DV359,5)="BLUES"),Calendar!DU359,"")</f>
        <v/>
      </c>
      <c r="AU359" s="21" t="str">
        <f>IF(OR(RIGHT(Calendar!DY359,4)="REDS",RIGHT(Calendar!DY359,6)="BLACKS",RIGHT(Calendar!DY359,5)="BLUES"),Calendar!DX359,"")</f>
        <v/>
      </c>
      <c r="AV359" s="21" t="str">
        <f>IF(OR(RIGHT(Calendar!EB359,4)="REDS",RIGHT(Calendar!EB359,6)="BLACKS",RIGHT(Calendar!EB359,5)="BLUES"),Calendar!EA359,"")</f>
        <v/>
      </c>
      <c r="AW359" s="66" t="str">
        <f>IF(Calendar!I359="","",CONCATENATE(A359,"_",Calendar!H359,"_",Calendar!I359,"_",Calendar!J359,","))</f>
        <v/>
      </c>
      <c r="AX359" s="66" t="str">
        <f>IF(Calendar!L359="","",CONCATENATE(A359,"_",Calendar!K359,"_",Calendar!L359,"_",Calendar!M359,","))</f>
        <v/>
      </c>
      <c r="AY359" s="66" t="str">
        <f>IF(Calendar!O359="","",CONCATENATE(A359,"_",Calendar!N359,"_",Calendar!O359,"_",Calendar!P359,","))</f>
        <v/>
      </c>
      <c r="AZ359" s="66" t="str">
        <f>IF(Calendar!R359="","",CONCATENATE(A359,"_",Calendar!Q359,"_",Calendar!R359,"_",Calendar!S359,","))</f>
        <v/>
      </c>
      <c r="BA359" s="66" t="str">
        <f>IF(Calendar!U359="","",CONCATENATE(A359,"_",Calendar!T359,"_",Calendar!U359,"_",Calendar!V359,","))</f>
        <v/>
      </c>
      <c r="BB359" s="66" t="str">
        <f>IF(Calendar!X359="","",CONCATENATE(A359,"_",Calendar!W359,"_",Calendar!X359,"_",Calendar!Y359,","))</f>
        <v/>
      </c>
      <c r="BC359" s="66" t="str">
        <f>IF(Calendar!AA359="","",CONCATENATE(A359,"_",Calendar!Z359,"_",Calendar!AA359,"_",Calendar!AB359,","))</f>
        <v/>
      </c>
      <c r="BD359" s="66" t="str">
        <f>IF(Calendar!AD359="","",CONCATENATE(A359,"_",Calendar!AC359,"_",Calendar!AD359,"_",Calendar!AE359,","))</f>
        <v/>
      </c>
      <c r="BE359" s="66" t="str">
        <f>IF(Calendar!AG359="","",CONCATENATE(A359,"_",Calendar!AF359,"_",Calendar!AG359,"_",Calendar!AH359,","))</f>
        <v/>
      </c>
      <c r="BF359" s="66" t="str">
        <f>IF(Calendar!AJ359="","",CONCATENATE(A359,"_",Calendar!AI359,"_",Calendar!AJ359,"_",Calendar!AK359,","))</f>
        <v/>
      </c>
      <c r="BG359" s="66" t="str">
        <f>IF(Calendar!AM359="","",CONCATENATE(A359,"_",Calendar!AL359,"_",Calendar!AM359,"_",Calendar!AN359,","))</f>
        <v/>
      </c>
      <c r="BH359" s="66" t="str">
        <f>IF(Calendar!AP359="","",CONCATENATE(A359,"_",Calendar!AO359,"_",Calendar!AP359,"_",Calendar!AQ359,","))</f>
        <v/>
      </c>
      <c r="BI359" s="66" t="str">
        <f>IF(Calendar!AS359="","",CONCATENATE(A359,"_",Calendar!AR359,"_",Calendar!AS359,"_",Calendar!AT359,","))</f>
        <v/>
      </c>
      <c r="BJ359" s="66" t="str">
        <f>IF(Calendar!AV359="","",CONCATENATE(A359,"_",Calendar!AU359,"_",Calendar!AV359,"_",Calendar!AW359,","))</f>
        <v/>
      </c>
      <c r="BK359" s="66" t="str">
        <f>IF(Calendar!AY359="","",CONCATENATE(A359,"_",Calendar!AX359,"_",Calendar!AY359,"_",Calendar!AZ359,","))</f>
        <v/>
      </c>
      <c r="BL359" s="66" t="str">
        <f>IF(Calendar!BB359="","",CONCATENATE(A359,"_",Calendar!BA359,"_",Calendar!BB359,"_",Calendar!BC359,","))</f>
        <v/>
      </c>
      <c r="BM359" s="66" t="str">
        <f>IF(Calendar!BE359="","",CONCATENATE(A359,"_",Calendar!BD359,"_",Calendar!BE359,"_",Calendar!BF359,","))</f>
        <v/>
      </c>
      <c r="BN359" s="66" t="str">
        <f>IF(Calendar!BH359="","",CONCATENATE(A359,"_",Calendar!BG359,"_",Calendar!BH359,"_",Calendar!BI359,","))</f>
        <v/>
      </c>
      <c r="BO359" s="66" t="str">
        <f>IF(Calendar!BK359="","",CONCATENATE(A359,"_",Calendar!BJ359,"_",Calendar!BK359,"_",Calendar!BL359,","))</f>
        <v/>
      </c>
      <c r="BP359" s="66" t="str">
        <f>IF(Calendar!BN359="","",CONCATENATE(A359,"_",Calendar!BM359,"_",Calendar!BN359,"_",Calendar!BO359,","))</f>
        <v/>
      </c>
      <c r="BQ359" s="66" t="str">
        <f>IF(Calendar!BQ359="","",CONCATENATE(A359,"_",Calendar!BP359,"_",Calendar!BQ359,"_",Calendar!BR359,","))</f>
        <v/>
      </c>
      <c r="BR359" s="66" t="str">
        <f>IF(Calendar!BT359="","",CONCATENATE(A359,"_",Calendar!BS359,"_",Calendar!BT359,"_",Calendar!BU359,","))</f>
        <v/>
      </c>
      <c r="BS359" s="66" t="str">
        <f>IF(Calendar!BW359="","",CONCATENATE(A359,"_",Calendar!BV359,"_",Calendar!BW359,"_",Calendar!BX359,","))</f>
        <v/>
      </c>
      <c r="BT359" s="66" t="str">
        <f>IF(Calendar!BZ359="","",CONCATENATE(A359,"_",Calendar!BY359,"_",Calendar!BZ359,"_",Calendar!CA359,","))</f>
        <v/>
      </c>
      <c r="BU359" s="66" t="str">
        <f>IF(Calendar!CC359="","",CONCATENATE(A359,"_",Calendar!CB359,"_",Calendar!CC359,"_",Calendar!CD359,","))</f>
        <v/>
      </c>
      <c r="BV359" s="66" t="str">
        <f>IF(Calendar!CF359="","",CONCATENATE(A359,"_",Calendar!CE359,"_",Calendar!CF359,"_",Calendar!CG359,","))</f>
        <v/>
      </c>
      <c r="BW359" s="66" t="str">
        <f>IF(Calendar!CI359="","",CONCATENATE(A359,"_",Calendar!CH359,"_",Calendar!CI359,"_",Calendar!CJ359,","))</f>
        <v/>
      </c>
      <c r="BX359" s="66" t="str">
        <f>IF(Calendar!CL359="","",CONCATENATE(A359,"_",Calendar!CK359,"_",Calendar!CL359,"_",Calendar!CM359,","))</f>
        <v/>
      </c>
      <c r="BY359" s="66" t="str">
        <f>IF(Calendar!CO359="","",CONCATENATE(A359,"_",Calendar!CN359,"_",Calendar!CO359,"_",Calendar!CP359,","))</f>
        <v/>
      </c>
      <c r="BZ359" s="66" t="str">
        <f>IF(Calendar!CR359="","",CONCATENATE(A359,"_",Calendar!CQ359,"_",Calendar!CR359,"_",Calendar!CS359,","))</f>
        <v/>
      </c>
      <c r="CA359" s="66" t="str">
        <f>IF(Calendar!CU359="","",CONCATENATE(A359,"_",Calendar!CT359,"_",Calendar!CU359,"_",Calendar!CV359,","))</f>
        <v/>
      </c>
      <c r="CB359" s="66" t="str">
        <f>IF(Calendar!CX359="","",CONCATENATE(A359,"_",Calendar!CW359,"_",Calendar!CX359,"_",Calendar!CY359,","))</f>
        <v/>
      </c>
      <c r="CC359" s="66" t="str">
        <f>IF(Calendar!DA359="","",CONCATENATE(A359,"_",Calendar!CZ359,"_",Calendar!DA359,"_",Calendar!DB359,","))</f>
        <v/>
      </c>
      <c r="CD359" s="66" t="str">
        <f>IF(Calendar!DD359="","",CONCATENATE(A359,"_",Calendar!DC359,"_",Calendar!DD359,"_",Calendar!DE359,","))</f>
        <v/>
      </c>
      <c r="CE359" s="66" t="str">
        <f>IF(Calendar!DG359="","",CONCATENATE(A359,"_",Calendar!DF359,"_",Calendar!DG359,"_",Calendar!DH359,","))</f>
        <v/>
      </c>
      <c r="CF359" s="66" t="str">
        <f>IF(Calendar!DJ359="","",CONCATENATE(A359,"_",Calendar!DI359,"_",Calendar!DJ359,"_",Calendar!DK359,","))</f>
        <v/>
      </c>
      <c r="CG359" s="66" t="str">
        <f>IF(Calendar!DM359="","",CONCATENATE(A359,"_",Calendar!DL359,"_",Calendar!DM359,"_",Calendar!DN359,","))</f>
        <v/>
      </c>
      <c r="CH359" s="66" t="str">
        <f>IF(Calendar!DP359="","",CONCATENATE(A359,"_",Calendar!DO359,"_",Calendar!DP359,"_",Calendar!DQ359,","))</f>
        <v/>
      </c>
      <c r="CI359" s="66" t="str">
        <f>IF(Calendar!DS359="","",CONCATENATE(A359,"_",Calendar!DR359,"_",Calendar!DS359,"_",Calendar!DT359,","))</f>
        <v/>
      </c>
      <c r="CJ359" s="66" t="str">
        <f>IF(Calendar!DV359="","",CONCATENATE(A359,"_",Calendar!DU359,"_",Calendar!DV359,"_",Calendar!DW359,","))</f>
        <v/>
      </c>
      <c r="CK359" s="66" t="str">
        <f>IF(Calendar!DY359="","",CONCATENATE(A359,"_",Calendar!DX359,"_",Calendar!DY359,"_",Calendar!DZ359,","))</f>
        <v/>
      </c>
      <c r="CL359" s="90" t="str">
        <f>IF(Calendar!EB359="","",CONCATENATE(A359,"_",Calendar!EA359,"_",Calendar!EB359,"_",Calendar!EC359,","))</f>
        <v/>
      </c>
      <c r="CM359" s="94" t="str">
        <f t="shared" si="26"/>
        <v/>
      </c>
      <c r="CN359" s="95" t="str">
        <f t="shared" si="27"/>
        <v/>
      </c>
      <c r="CO359" s="96" t="str">
        <f t="shared" si="28"/>
        <v/>
      </c>
      <c r="CP359" s="94" t="str">
        <f>IF(View!$D$1&lt;&gt;"OK","",IF(OR(View!$C$3="K+4",View!$C$3="K+4 &amp; K+7",View!$C$3="K+4 &amp; K+10",View!$C$3="ALL"),IF(CM359="","",IF(AND(HomeCalc!$A359&gt;=View!$C$1,HomeCalc!A359&lt;=View!$C$2),HomeCalc!CM359,"")),""))</f>
        <v/>
      </c>
      <c r="CQ359" s="95" t="str">
        <f>IF(View!$D$1&lt;&gt;"OK","",IF(OR(View!$C$3="K+7",View!$C$3="K+4 &amp; K+7",View!$C$3="K+7 &amp; K+10",View!$C$3="ALL"),IF(CN359="","",IF(AND(HomeCalc!$A359&gt;=View!$C$1,HomeCalc!A359&lt;=View!$C$2),HomeCalc!CN359,"")),""))</f>
        <v/>
      </c>
      <c r="CR359" s="96" t="str">
        <f>IF(View!$D$1&lt;&gt;"OK","",IF(OR(View!$C$3="K+10",View!$C$3="K+4 &amp; K+10",View!$C$3="K+7 &amp; K+10",View!$C$3="ALL"),IF(CO359="","",IF(AND(HomeCalc!$A359&gt;=View!$C$1,HomeCalc!A359&lt;=View!$C$2),HomeCalc!CO359,"")),""))</f>
        <v/>
      </c>
      <c r="CS359" s="102" t="str">
        <f>IF(View!$D$1&lt;&gt;"OK","",CONCATENATE(CS358,CP359,CQ359,CR359))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60" spans="1:97" ht="15.75" x14ac:dyDescent="0.25">
      <c r="A360" s="11">
        <v>42542</v>
      </c>
      <c r="B360" s="18" t="s">
        <v>91</v>
      </c>
      <c r="C360" s="18">
        <f t="shared" si="29"/>
        <v>52</v>
      </c>
      <c r="D360" s="23" t="s">
        <v>67</v>
      </c>
      <c r="E360" s="8" t="s">
        <v>71</v>
      </c>
      <c r="F360" s="64">
        <f t="shared" si="25"/>
        <v>0</v>
      </c>
      <c r="G360" s="21" t="str">
        <f>IF(OR(RIGHT(Calendar!I360,4)="REDS",RIGHT(Calendar!I360,6)="BLACKS",RIGHT(Calendar!I360,5)="BLUES"),Calendar!H360,"")</f>
        <v/>
      </c>
      <c r="H360" s="21" t="str">
        <f>IF(OR(RIGHT(Calendar!L360,4)="REDS",RIGHT(Calendar!L360,6)="BLACKS",RIGHT(Calendar!L360,5)="BLUES"),Calendar!K360,"")</f>
        <v/>
      </c>
      <c r="I360" s="21" t="str">
        <f>IF(OR(RIGHT(Calendar!O360,4)="REDS",RIGHT(Calendar!O360,6)="BLACKS",RIGHT(Calendar!O360,5)="BLUES"),Calendar!N360,"")</f>
        <v/>
      </c>
      <c r="J360" s="21" t="str">
        <f>IF(OR(RIGHT(Calendar!R360,4)="REDS",RIGHT(Calendar!R360,6)="BLACKS",RIGHT(Calendar!R360,5)="BLUES"),Calendar!Q360,"")</f>
        <v/>
      </c>
      <c r="K360" s="21" t="str">
        <f>IF(OR(RIGHT(Calendar!U360,4)="REDS",RIGHT(Calendar!U360,6)="BLACKS",RIGHT(Calendar!U360,5)="BLUES"),Calendar!T360,"")</f>
        <v/>
      </c>
      <c r="L360" s="21" t="str">
        <f>IF(OR(RIGHT(Calendar!X360,4)="REDS",RIGHT(Calendar!X360,6)="BLACKS",RIGHT(Calendar!X360,5)="BLUES"),Calendar!W360,"")</f>
        <v/>
      </c>
      <c r="M360" s="21" t="str">
        <f>IF(OR(RIGHT(Calendar!AA360,4)="REDS",RIGHT(Calendar!AA360,6)="BLACKS",RIGHT(Calendar!AA360,5)="BLUES"),Calendar!Z360,"")</f>
        <v/>
      </c>
      <c r="N360" s="21" t="str">
        <f>IF(OR(RIGHT(Calendar!AD360,4)="REDS",RIGHT(Calendar!AD360,6)="BLACKS",RIGHT(Calendar!AD360,5)="BLUES"),Calendar!AC360,"")</f>
        <v/>
      </c>
      <c r="O360" s="21" t="str">
        <f>IF(OR(RIGHT(Calendar!AG360,4)="REDS",RIGHT(Calendar!AG360,6)="BLACKS",RIGHT(Calendar!AG360,5)="BLUES"),Calendar!AF360,"")</f>
        <v/>
      </c>
      <c r="P360" s="21" t="str">
        <f>IF(OR(RIGHT(Calendar!AJ360,4)="REDS",RIGHT(Calendar!AJ360,6)="BLACKS",RIGHT(Calendar!AJ360,5)="BLUES"),Calendar!AI360,"")</f>
        <v/>
      </c>
      <c r="Q360" s="21" t="str">
        <f>IF(OR(RIGHT(Calendar!AM360,4)="REDS",RIGHT(Calendar!AM360,6)="BLACKS",RIGHT(Calendar!AM360,5)="BLUES"),Calendar!AL360,"")</f>
        <v/>
      </c>
      <c r="R360" s="21" t="str">
        <f>IF(OR(RIGHT(Calendar!AP360,4)="REDS",RIGHT(Calendar!AP360,6)="BLACKS",RIGHT(Calendar!AP360,5)="BLUES"),Calendar!AO360,"")</f>
        <v/>
      </c>
      <c r="S360" s="21" t="str">
        <f>IF(OR(RIGHT(Calendar!AS360,4)="REDS",RIGHT(Calendar!AS360,6)="BLACKS",RIGHT(Calendar!AS360,5)="BLUES"),Calendar!AR360,"")</f>
        <v/>
      </c>
      <c r="T360" s="21" t="str">
        <f>IF(OR(RIGHT(Calendar!AV360,4)="REDS",RIGHT(Calendar!AV360,6)="BLACKS",RIGHT(Calendar!AV360,5)="BLUES"),Calendar!AU360,"")</f>
        <v/>
      </c>
      <c r="U360" s="21" t="str">
        <f>IF(OR(RIGHT(Calendar!AY360,4)="REDS",RIGHT(Calendar!AY360,6)="BLACKS",RIGHT(Calendar!AY360,5)="BLUES"),Calendar!AX360,"")</f>
        <v/>
      </c>
      <c r="V360" s="21" t="str">
        <f>IF(OR(RIGHT(Calendar!BB360,4)="REDS",RIGHT(Calendar!BB360,6)="BLACKS",RIGHT(Calendar!BB360,5)="BLUES"),Calendar!BA360,"")</f>
        <v/>
      </c>
      <c r="W360" s="21" t="str">
        <f>IF(OR(RIGHT(Calendar!BE360,4)="REDS",RIGHT(Calendar!BE360,6)="BLACKS",RIGHT(Calendar!BE360,5)="BLUES"),Calendar!BD360,"")</f>
        <v/>
      </c>
      <c r="X360" s="21" t="str">
        <f>IF(OR(RIGHT(Calendar!BH360,4)="REDS",RIGHT(Calendar!BH360,6)="BLACKS",RIGHT(Calendar!BH360,5)="BLUES"),Calendar!BG360,"")</f>
        <v/>
      </c>
      <c r="Y360" s="21" t="str">
        <f>IF(OR(RIGHT(Calendar!BK360,4)="REDS",RIGHT(Calendar!BK360,6)="BLACKS",RIGHT(Calendar!BK360,5)="BLUES"),Calendar!BJ360,"")</f>
        <v/>
      </c>
      <c r="Z360" s="21" t="str">
        <f>IF(OR(RIGHT(Calendar!BN360,4)="REDS",RIGHT(Calendar!BN360,6)="BLACKS",RIGHT(Calendar!BN360,5)="BLUES"),Calendar!BM360,"")</f>
        <v/>
      </c>
      <c r="AA360" s="21" t="str">
        <f>IF(OR(RIGHT(Calendar!BQ360,4)="REDS",RIGHT(Calendar!BQ360,6)="BLACKS",RIGHT(Calendar!BQ360,5)="BLUES"),Calendar!BP360,"")</f>
        <v/>
      </c>
      <c r="AB360" s="21" t="str">
        <f>IF(OR(RIGHT(Calendar!BT360,4)="REDS",RIGHT(Calendar!BT360,6)="BLACKS",RIGHT(Calendar!BT360,5)="BLUES"),Calendar!BS360,"")</f>
        <v/>
      </c>
      <c r="AC360" s="21" t="str">
        <f>IF(OR(RIGHT(Calendar!BW360,4)="REDS",RIGHT(Calendar!BW360,6)="BLACKS",RIGHT(Calendar!BW360,5)="BLUES"),Calendar!BV360,"")</f>
        <v/>
      </c>
      <c r="AD360" s="21" t="str">
        <f>IF(OR(RIGHT(Calendar!BZ360,4)="REDS",RIGHT(Calendar!BZ360,6)="BLACKS",RIGHT(Calendar!BZ360,5)="BLUES"),Calendar!BY360,"")</f>
        <v/>
      </c>
      <c r="AE360" s="21" t="str">
        <f>IF(OR(RIGHT(Calendar!CC360,4)="REDS",RIGHT(Calendar!CC360,6)="BLACKS",RIGHT(Calendar!CC360,5)="BLUES"),Calendar!CB360,"")</f>
        <v/>
      </c>
      <c r="AF360" s="21" t="str">
        <f>IF(OR(RIGHT(Calendar!CF360,4)="REDS",RIGHT(Calendar!CF360,6)="BLACKS",RIGHT(Calendar!CF360,5)="BLUES"),Calendar!CE360,"")</f>
        <v/>
      </c>
      <c r="AG360" s="21" t="str">
        <f>IF(OR(RIGHT(Calendar!CI360,4)="REDS",RIGHT(Calendar!CI360,6)="BLACKS",RIGHT(Calendar!CI360,5)="BLUES"),Calendar!CH360,"")</f>
        <v/>
      </c>
      <c r="AH360" s="21" t="str">
        <f>IF(OR(RIGHT(Calendar!CL360,4)="REDS",RIGHT(Calendar!CL360,6)="BLACKS",RIGHT(Calendar!CL360,5)="BLUES"),Calendar!CK360,"")</f>
        <v/>
      </c>
      <c r="AI360" s="21" t="str">
        <f>IF(OR(RIGHT(Calendar!CO360,4)="REDS",RIGHT(Calendar!CO360,6)="BLACKS",RIGHT(Calendar!CO360,5)="BLUES"),Calendar!CN360,"")</f>
        <v/>
      </c>
      <c r="AJ360" s="21" t="str">
        <f>IF(OR(RIGHT(Calendar!CR360,4)="REDS",RIGHT(Calendar!CR360,6)="BLACKS",RIGHT(Calendar!CR360,5)="BLUES"),Calendar!CQ360,"")</f>
        <v/>
      </c>
      <c r="AK360" s="21" t="str">
        <f>IF(OR(RIGHT(Calendar!CU360,4)="REDS",RIGHT(Calendar!CU360,6)="BLACKS",RIGHT(Calendar!CU360,5)="BLUES"),Calendar!CT360,"")</f>
        <v/>
      </c>
      <c r="AL360" s="21" t="str">
        <f>IF(OR(RIGHT(Calendar!CX360,4)="REDS",RIGHT(Calendar!CX360,6)="BLACKS",RIGHT(Calendar!CX360,5)="BLUES"),Calendar!CW360,"")</f>
        <v/>
      </c>
      <c r="AM360" s="21" t="str">
        <f>IF(OR(RIGHT(Calendar!DA360,4)="REDS",RIGHT(Calendar!DA360,6)="BLACKS",RIGHT(Calendar!DA360,5)="BLUES"),Calendar!CZ360,"")</f>
        <v/>
      </c>
      <c r="AN360" s="21" t="str">
        <f>IF(OR(RIGHT(Calendar!DD360,4)="REDS",RIGHT(Calendar!DD360,6)="BLACKS",RIGHT(Calendar!DD360,5)="BLUES"),Calendar!DC360,"")</f>
        <v/>
      </c>
      <c r="AO360" s="21" t="str">
        <f>IF(OR(RIGHT(Calendar!DG360,4)="REDS",RIGHT(Calendar!DG360,6)="BLACKS",RIGHT(Calendar!DG360,5)="BLUES"),Calendar!DF360,"")</f>
        <v/>
      </c>
      <c r="AP360" s="21" t="str">
        <f>IF(OR(RIGHT(Calendar!DJ360,4)="REDS",RIGHT(Calendar!DJ360,6)="BLACKS",RIGHT(Calendar!DJ360,5)="BLUES"),Calendar!DI360,"")</f>
        <v/>
      </c>
      <c r="AQ360" s="21" t="str">
        <f>IF(OR(RIGHT(Calendar!DM360,4)="REDS",RIGHT(Calendar!DM360,6)="BLACKS",RIGHT(Calendar!DM360,5)="BLUES"),Calendar!DL360,"")</f>
        <v/>
      </c>
      <c r="AR360" s="21" t="str">
        <f>IF(OR(RIGHT(Calendar!DP360,4)="REDS",RIGHT(Calendar!DP360,6)="BLACKS",RIGHT(Calendar!DP360,5)="BLUES"),Calendar!DO360,"")</f>
        <v/>
      </c>
      <c r="AS360" s="21" t="str">
        <f>IF(OR(RIGHT(Calendar!DS360,4)="REDS",RIGHT(Calendar!DS360,6)="BLACKS",RIGHT(Calendar!DS360,5)="BLUES"),Calendar!DR360,"")</f>
        <v/>
      </c>
      <c r="AT360" s="21" t="str">
        <f>IF(OR(RIGHT(Calendar!DV360,4)="REDS",RIGHT(Calendar!DV360,6)="BLACKS",RIGHT(Calendar!DV360,5)="BLUES"),Calendar!DU360,"")</f>
        <v/>
      </c>
      <c r="AU360" s="21" t="str">
        <f>IF(OR(RIGHT(Calendar!DY360,4)="REDS",RIGHT(Calendar!DY360,6)="BLACKS",RIGHT(Calendar!DY360,5)="BLUES"),Calendar!DX360,"")</f>
        <v/>
      </c>
      <c r="AV360" s="21" t="str">
        <f>IF(OR(RIGHT(Calendar!EB360,4)="REDS",RIGHT(Calendar!EB360,6)="BLACKS",RIGHT(Calendar!EB360,5)="BLUES"),Calendar!EA360,"")</f>
        <v/>
      </c>
      <c r="AW360" s="66" t="str">
        <f>IF(Calendar!I360="","",CONCATENATE(A360,"_",Calendar!H360,"_",Calendar!I360,"_",Calendar!J360,","))</f>
        <v/>
      </c>
      <c r="AX360" s="66" t="str">
        <f>IF(Calendar!L360="","",CONCATENATE(A360,"_",Calendar!K360,"_",Calendar!L360,"_",Calendar!M360,","))</f>
        <v/>
      </c>
      <c r="AY360" s="66" t="str">
        <f>IF(Calendar!O360="","",CONCATENATE(A360,"_",Calendar!N360,"_",Calendar!O360,"_",Calendar!P360,","))</f>
        <v/>
      </c>
      <c r="AZ360" s="66" t="str">
        <f>IF(Calendar!R360="","",CONCATENATE(A360,"_",Calendar!Q360,"_",Calendar!R360,"_",Calendar!S360,","))</f>
        <v/>
      </c>
      <c r="BA360" s="66" t="str">
        <f>IF(Calendar!U360="","",CONCATENATE(A360,"_",Calendar!T360,"_",Calendar!U360,"_",Calendar!V360,","))</f>
        <v/>
      </c>
      <c r="BB360" s="66" t="str">
        <f>IF(Calendar!X360="","",CONCATENATE(A360,"_",Calendar!W360,"_",Calendar!X360,"_",Calendar!Y360,","))</f>
        <v/>
      </c>
      <c r="BC360" s="66" t="str">
        <f>IF(Calendar!AA360="","",CONCATENATE(A360,"_",Calendar!Z360,"_",Calendar!AA360,"_",Calendar!AB360,","))</f>
        <v/>
      </c>
      <c r="BD360" s="66" t="str">
        <f>IF(Calendar!AD360="","",CONCATENATE(A360,"_",Calendar!AC360,"_",Calendar!AD360,"_",Calendar!AE360,","))</f>
        <v/>
      </c>
      <c r="BE360" s="66" t="str">
        <f>IF(Calendar!AG360="","",CONCATENATE(A360,"_",Calendar!AF360,"_",Calendar!AG360,"_",Calendar!AH360,","))</f>
        <v/>
      </c>
      <c r="BF360" s="66" t="str">
        <f>IF(Calendar!AJ360="","",CONCATENATE(A360,"_",Calendar!AI360,"_",Calendar!AJ360,"_",Calendar!AK360,","))</f>
        <v/>
      </c>
      <c r="BG360" s="66" t="str">
        <f>IF(Calendar!AM360="","",CONCATENATE(A360,"_",Calendar!AL360,"_",Calendar!AM360,"_",Calendar!AN360,","))</f>
        <v/>
      </c>
      <c r="BH360" s="66" t="str">
        <f>IF(Calendar!AP360="","",CONCATENATE(A360,"_",Calendar!AO360,"_",Calendar!AP360,"_",Calendar!AQ360,","))</f>
        <v/>
      </c>
      <c r="BI360" s="66" t="str">
        <f>IF(Calendar!AS360="","",CONCATENATE(A360,"_",Calendar!AR360,"_",Calendar!AS360,"_",Calendar!AT360,","))</f>
        <v/>
      </c>
      <c r="BJ360" s="66" t="str">
        <f>IF(Calendar!AV360="","",CONCATENATE(A360,"_",Calendar!AU360,"_",Calendar!AV360,"_",Calendar!AW360,","))</f>
        <v/>
      </c>
      <c r="BK360" s="66" t="str">
        <f>IF(Calendar!AY360="","",CONCATENATE(A360,"_",Calendar!AX360,"_",Calendar!AY360,"_",Calendar!AZ360,","))</f>
        <v/>
      </c>
      <c r="BL360" s="66" t="str">
        <f>IF(Calendar!BB360="","",CONCATENATE(A360,"_",Calendar!BA360,"_",Calendar!BB360,"_",Calendar!BC360,","))</f>
        <v/>
      </c>
      <c r="BM360" s="66" t="str">
        <f>IF(Calendar!BE360="","",CONCATENATE(A360,"_",Calendar!BD360,"_",Calendar!BE360,"_",Calendar!BF360,","))</f>
        <v/>
      </c>
      <c r="BN360" s="66" t="str">
        <f>IF(Calendar!BH360="","",CONCATENATE(A360,"_",Calendar!BG360,"_",Calendar!BH360,"_",Calendar!BI360,","))</f>
        <v/>
      </c>
      <c r="BO360" s="66" t="str">
        <f>IF(Calendar!BK360="","",CONCATENATE(A360,"_",Calendar!BJ360,"_",Calendar!BK360,"_",Calendar!BL360,","))</f>
        <v/>
      </c>
      <c r="BP360" s="66" t="str">
        <f>IF(Calendar!BN360="","",CONCATENATE(A360,"_",Calendar!BM360,"_",Calendar!BN360,"_",Calendar!BO360,","))</f>
        <v/>
      </c>
      <c r="BQ360" s="66" t="str">
        <f>IF(Calendar!BQ360="","",CONCATENATE(A360,"_",Calendar!BP360,"_",Calendar!BQ360,"_",Calendar!BR360,","))</f>
        <v/>
      </c>
      <c r="BR360" s="66" t="str">
        <f>IF(Calendar!BT360="","",CONCATENATE(A360,"_",Calendar!BS360,"_",Calendar!BT360,"_",Calendar!BU360,","))</f>
        <v/>
      </c>
      <c r="BS360" s="66" t="str">
        <f>IF(Calendar!BW360="","",CONCATENATE(A360,"_",Calendar!BV360,"_",Calendar!BW360,"_",Calendar!BX360,","))</f>
        <v/>
      </c>
      <c r="BT360" s="66" t="str">
        <f>IF(Calendar!BZ360="","",CONCATENATE(A360,"_",Calendar!BY360,"_",Calendar!BZ360,"_",Calendar!CA360,","))</f>
        <v/>
      </c>
      <c r="BU360" s="66" t="str">
        <f>IF(Calendar!CC360="","",CONCATENATE(A360,"_",Calendar!CB360,"_",Calendar!CC360,"_",Calendar!CD360,","))</f>
        <v/>
      </c>
      <c r="BV360" s="66" t="str">
        <f>IF(Calendar!CF360="","",CONCATENATE(A360,"_",Calendar!CE360,"_",Calendar!CF360,"_",Calendar!CG360,","))</f>
        <v/>
      </c>
      <c r="BW360" s="66" t="str">
        <f>IF(Calendar!CI360="","",CONCATENATE(A360,"_",Calendar!CH360,"_",Calendar!CI360,"_",Calendar!CJ360,","))</f>
        <v/>
      </c>
      <c r="BX360" s="66" t="str">
        <f>IF(Calendar!CL360="","",CONCATENATE(A360,"_",Calendar!CK360,"_",Calendar!CL360,"_",Calendar!CM360,","))</f>
        <v/>
      </c>
      <c r="BY360" s="66" t="str">
        <f>IF(Calendar!CO360="","",CONCATENATE(A360,"_",Calendar!CN360,"_",Calendar!CO360,"_",Calendar!CP360,","))</f>
        <v/>
      </c>
      <c r="BZ360" s="66" t="str">
        <f>IF(Calendar!CR360="","",CONCATENATE(A360,"_",Calendar!CQ360,"_",Calendar!CR360,"_",Calendar!CS360,","))</f>
        <v/>
      </c>
      <c r="CA360" s="66" t="str">
        <f>IF(Calendar!CU360="","",CONCATENATE(A360,"_",Calendar!CT360,"_",Calendar!CU360,"_",Calendar!CV360,","))</f>
        <v/>
      </c>
      <c r="CB360" s="66" t="str">
        <f>IF(Calendar!CX360="","",CONCATENATE(A360,"_",Calendar!CW360,"_",Calendar!CX360,"_",Calendar!CY360,","))</f>
        <v/>
      </c>
      <c r="CC360" s="66" t="str">
        <f>IF(Calendar!DA360="","",CONCATENATE(A360,"_",Calendar!CZ360,"_",Calendar!DA360,"_",Calendar!DB360,","))</f>
        <v/>
      </c>
      <c r="CD360" s="66" t="str">
        <f>IF(Calendar!DD360="","",CONCATENATE(A360,"_",Calendar!DC360,"_",Calendar!DD360,"_",Calendar!DE360,","))</f>
        <v/>
      </c>
      <c r="CE360" s="66" t="str">
        <f>IF(Calendar!DG360="","",CONCATENATE(A360,"_",Calendar!DF360,"_",Calendar!DG360,"_",Calendar!DH360,","))</f>
        <v/>
      </c>
      <c r="CF360" s="66" t="str">
        <f>IF(Calendar!DJ360="","",CONCATENATE(A360,"_",Calendar!DI360,"_",Calendar!DJ360,"_",Calendar!DK360,","))</f>
        <v/>
      </c>
      <c r="CG360" s="66" t="str">
        <f>IF(Calendar!DM360="","",CONCATENATE(A360,"_",Calendar!DL360,"_",Calendar!DM360,"_",Calendar!DN360,","))</f>
        <v/>
      </c>
      <c r="CH360" s="66" t="str">
        <f>IF(Calendar!DP360="","",CONCATENATE(A360,"_",Calendar!DO360,"_",Calendar!DP360,"_",Calendar!DQ360,","))</f>
        <v/>
      </c>
      <c r="CI360" s="66" t="str">
        <f>IF(Calendar!DS360="","",CONCATENATE(A360,"_",Calendar!DR360,"_",Calendar!DS360,"_",Calendar!DT360,","))</f>
        <v/>
      </c>
      <c r="CJ360" s="66" t="str">
        <f>IF(Calendar!DV360="","",CONCATENATE(A360,"_",Calendar!DU360,"_",Calendar!DV360,"_",Calendar!DW360,","))</f>
        <v/>
      </c>
      <c r="CK360" s="66" t="str">
        <f>IF(Calendar!DY360="","",CONCATENATE(A360,"_",Calendar!DX360,"_",Calendar!DY360,"_",Calendar!DZ360,","))</f>
        <v/>
      </c>
      <c r="CL360" s="90" t="str">
        <f>IF(Calendar!EB360="","",CONCATENATE(A360,"_",Calendar!EA360,"_",Calendar!EB360,"_",Calendar!EC360,","))</f>
        <v/>
      </c>
      <c r="CM360" s="94" t="str">
        <f t="shared" si="26"/>
        <v/>
      </c>
      <c r="CN360" s="95" t="str">
        <f t="shared" si="27"/>
        <v/>
      </c>
      <c r="CO360" s="96" t="str">
        <f t="shared" si="28"/>
        <v/>
      </c>
      <c r="CP360" s="94" t="str">
        <f>IF(View!$D$1&lt;&gt;"OK","",IF(OR(View!$C$3="K+4",View!$C$3="K+4 &amp; K+7",View!$C$3="K+4 &amp; K+10",View!$C$3="ALL"),IF(CM360="","",IF(AND(HomeCalc!$A360&gt;=View!$C$1,HomeCalc!A360&lt;=View!$C$2),HomeCalc!CM360,"")),""))</f>
        <v/>
      </c>
      <c r="CQ360" s="95" t="str">
        <f>IF(View!$D$1&lt;&gt;"OK","",IF(OR(View!$C$3="K+7",View!$C$3="K+4 &amp; K+7",View!$C$3="K+7 &amp; K+10",View!$C$3="ALL"),IF(CN360="","",IF(AND(HomeCalc!$A360&gt;=View!$C$1,HomeCalc!A360&lt;=View!$C$2),HomeCalc!CN360,"")),""))</f>
        <v/>
      </c>
      <c r="CR360" s="96" t="str">
        <f>IF(View!$D$1&lt;&gt;"OK","",IF(OR(View!$C$3="K+10",View!$C$3="K+4 &amp; K+10",View!$C$3="K+7 &amp; K+10",View!$C$3="ALL"),IF(CO360="","",IF(AND(HomeCalc!$A360&gt;=View!$C$1,HomeCalc!A360&lt;=View!$C$2),HomeCalc!CO360,"")),""))</f>
        <v/>
      </c>
      <c r="CS360" s="102" t="str">
        <f>IF(View!$D$1&lt;&gt;"OK","",CONCATENATE(CS359,CP360,CQ360,CR360))</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61" spans="1:97" ht="15.75" x14ac:dyDescent="0.25">
      <c r="A361" s="11">
        <v>42543</v>
      </c>
      <c r="B361" s="18" t="s">
        <v>91</v>
      </c>
      <c r="C361" s="18">
        <f t="shared" si="29"/>
        <v>52</v>
      </c>
      <c r="D361" s="24" t="s">
        <v>60</v>
      </c>
      <c r="E361" s="8" t="s">
        <v>71</v>
      </c>
      <c r="F361" s="64">
        <f t="shared" si="25"/>
        <v>0</v>
      </c>
      <c r="G361" s="21" t="str">
        <f>IF(OR(RIGHT(Calendar!I361,4)="REDS",RIGHT(Calendar!I361,6)="BLACKS",RIGHT(Calendar!I361,5)="BLUES"),Calendar!H361,"")</f>
        <v/>
      </c>
      <c r="H361" s="21" t="str">
        <f>IF(OR(RIGHT(Calendar!L361,4)="REDS",RIGHT(Calendar!L361,6)="BLACKS",RIGHT(Calendar!L361,5)="BLUES"),Calendar!K361,"")</f>
        <v/>
      </c>
      <c r="I361" s="21" t="str">
        <f>IF(OR(RIGHT(Calendar!O361,4)="REDS",RIGHT(Calendar!O361,6)="BLACKS",RIGHT(Calendar!O361,5)="BLUES"),Calendar!N361,"")</f>
        <v/>
      </c>
      <c r="J361" s="21" t="str">
        <f>IF(OR(RIGHT(Calendar!R361,4)="REDS",RIGHT(Calendar!R361,6)="BLACKS",RIGHT(Calendar!R361,5)="BLUES"),Calendar!Q361,"")</f>
        <v/>
      </c>
      <c r="K361" s="21" t="str">
        <f>IF(OR(RIGHT(Calendar!U361,4)="REDS",RIGHT(Calendar!U361,6)="BLACKS",RIGHT(Calendar!U361,5)="BLUES"),Calendar!T361,"")</f>
        <v/>
      </c>
      <c r="L361" s="21" t="str">
        <f>IF(OR(RIGHT(Calendar!X361,4)="REDS",RIGHT(Calendar!X361,6)="BLACKS",RIGHT(Calendar!X361,5)="BLUES"),Calendar!W361,"")</f>
        <v/>
      </c>
      <c r="M361" s="21" t="str">
        <f>IF(OR(RIGHT(Calendar!AA361,4)="REDS",RIGHT(Calendar!AA361,6)="BLACKS",RIGHT(Calendar!AA361,5)="BLUES"),Calendar!Z361,"")</f>
        <v/>
      </c>
      <c r="N361" s="21" t="str">
        <f>IF(OR(RIGHT(Calendar!AD361,4)="REDS",RIGHT(Calendar!AD361,6)="BLACKS",RIGHT(Calendar!AD361,5)="BLUES"),Calendar!AC361,"")</f>
        <v/>
      </c>
      <c r="O361" s="21" t="str">
        <f>IF(OR(RIGHT(Calendar!AG361,4)="REDS",RIGHT(Calendar!AG361,6)="BLACKS",RIGHT(Calendar!AG361,5)="BLUES"),Calendar!AF361,"")</f>
        <v/>
      </c>
      <c r="P361" s="21" t="str">
        <f>IF(OR(RIGHT(Calendar!AJ361,4)="REDS",RIGHT(Calendar!AJ361,6)="BLACKS",RIGHT(Calendar!AJ361,5)="BLUES"),Calendar!AI361,"")</f>
        <v/>
      </c>
      <c r="Q361" s="21" t="str">
        <f>IF(OR(RIGHT(Calendar!AM361,4)="REDS",RIGHT(Calendar!AM361,6)="BLACKS",RIGHT(Calendar!AM361,5)="BLUES"),Calendar!AL361,"")</f>
        <v/>
      </c>
      <c r="R361" s="21" t="str">
        <f>IF(OR(RIGHT(Calendar!AP361,4)="REDS",RIGHT(Calendar!AP361,6)="BLACKS",RIGHT(Calendar!AP361,5)="BLUES"),Calendar!AO361,"")</f>
        <v/>
      </c>
      <c r="S361" s="21" t="str">
        <f>IF(OR(RIGHT(Calendar!AS361,4)="REDS",RIGHT(Calendar!AS361,6)="BLACKS",RIGHT(Calendar!AS361,5)="BLUES"),Calendar!AR361,"")</f>
        <v/>
      </c>
      <c r="T361" s="21" t="str">
        <f>IF(OR(RIGHT(Calendar!AV361,4)="REDS",RIGHT(Calendar!AV361,6)="BLACKS",RIGHT(Calendar!AV361,5)="BLUES"),Calendar!AU361,"")</f>
        <v/>
      </c>
      <c r="U361" s="21" t="str">
        <f>IF(OR(RIGHT(Calendar!AY361,4)="REDS",RIGHT(Calendar!AY361,6)="BLACKS",RIGHT(Calendar!AY361,5)="BLUES"),Calendar!AX361,"")</f>
        <v/>
      </c>
      <c r="V361" s="21" t="str">
        <f>IF(OR(RIGHT(Calendar!BB361,4)="REDS",RIGHT(Calendar!BB361,6)="BLACKS",RIGHT(Calendar!BB361,5)="BLUES"),Calendar!BA361,"")</f>
        <v/>
      </c>
      <c r="W361" s="21" t="str">
        <f>IF(OR(RIGHT(Calendar!BE361,4)="REDS",RIGHT(Calendar!BE361,6)="BLACKS",RIGHT(Calendar!BE361,5)="BLUES"),Calendar!BD361,"")</f>
        <v/>
      </c>
      <c r="X361" s="21" t="str">
        <f>IF(OR(RIGHT(Calendar!BH361,4)="REDS",RIGHT(Calendar!BH361,6)="BLACKS",RIGHT(Calendar!BH361,5)="BLUES"),Calendar!BG361,"")</f>
        <v/>
      </c>
      <c r="Y361" s="21" t="str">
        <f>IF(OR(RIGHT(Calendar!BK361,4)="REDS",RIGHT(Calendar!BK361,6)="BLACKS",RIGHT(Calendar!BK361,5)="BLUES"),Calendar!BJ361,"")</f>
        <v/>
      </c>
      <c r="Z361" s="21" t="str">
        <f>IF(OR(RIGHT(Calendar!BN361,4)="REDS",RIGHT(Calendar!BN361,6)="BLACKS",RIGHT(Calendar!BN361,5)="BLUES"),Calendar!BM361,"")</f>
        <v/>
      </c>
      <c r="AA361" s="21" t="str">
        <f>IF(OR(RIGHT(Calendar!BQ361,4)="REDS",RIGHT(Calendar!BQ361,6)="BLACKS",RIGHT(Calendar!BQ361,5)="BLUES"),Calendar!BP361,"")</f>
        <v/>
      </c>
      <c r="AB361" s="21" t="str">
        <f>IF(OR(RIGHT(Calendar!BT361,4)="REDS",RIGHT(Calendar!BT361,6)="BLACKS",RIGHT(Calendar!BT361,5)="BLUES"),Calendar!BS361,"")</f>
        <v/>
      </c>
      <c r="AC361" s="21" t="str">
        <f>IF(OR(RIGHT(Calendar!BW361,4)="REDS",RIGHT(Calendar!BW361,6)="BLACKS",RIGHT(Calendar!BW361,5)="BLUES"),Calendar!BV361,"")</f>
        <v/>
      </c>
      <c r="AD361" s="21" t="str">
        <f>IF(OR(RIGHT(Calendar!BZ361,4)="REDS",RIGHT(Calendar!BZ361,6)="BLACKS",RIGHT(Calendar!BZ361,5)="BLUES"),Calendar!BY361,"")</f>
        <v/>
      </c>
      <c r="AE361" s="21" t="str">
        <f>IF(OR(RIGHT(Calendar!CC361,4)="REDS",RIGHT(Calendar!CC361,6)="BLACKS",RIGHT(Calendar!CC361,5)="BLUES"),Calendar!CB361,"")</f>
        <v/>
      </c>
      <c r="AF361" s="21" t="str">
        <f>IF(OR(RIGHT(Calendar!CF361,4)="REDS",RIGHT(Calendar!CF361,6)="BLACKS",RIGHT(Calendar!CF361,5)="BLUES"),Calendar!CE361,"")</f>
        <v/>
      </c>
      <c r="AG361" s="21" t="str">
        <f>IF(OR(RIGHT(Calendar!CI361,4)="REDS",RIGHT(Calendar!CI361,6)="BLACKS",RIGHT(Calendar!CI361,5)="BLUES"),Calendar!CH361,"")</f>
        <v/>
      </c>
      <c r="AH361" s="21" t="str">
        <f>IF(OR(RIGHT(Calendar!CL361,4)="REDS",RIGHT(Calendar!CL361,6)="BLACKS",RIGHT(Calendar!CL361,5)="BLUES"),Calendar!CK361,"")</f>
        <v/>
      </c>
      <c r="AI361" s="21" t="str">
        <f>IF(OR(RIGHT(Calendar!CO361,4)="REDS",RIGHT(Calendar!CO361,6)="BLACKS",RIGHT(Calendar!CO361,5)="BLUES"),Calendar!CN361,"")</f>
        <v/>
      </c>
      <c r="AJ361" s="21" t="str">
        <f>IF(OR(RIGHT(Calendar!CR361,4)="REDS",RIGHT(Calendar!CR361,6)="BLACKS",RIGHT(Calendar!CR361,5)="BLUES"),Calendar!CQ361,"")</f>
        <v/>
      </c>
      <c r="AK361" s="21" t="str">
        <f>IF(OR(RIGHT(Calendar!CU361,4)="REDS",RIGHT(Calendar!CU361,6)="BLACKS",RIGHT(Calendar!CU361,5)="BLUES"),Calendar!CT361,"")</f>
        <v/>
      </c>
      <c r="AL361" s="21" t="str">
        <f>IF(OR(RIGHT(Calendar!CX361,4)="REDS",RIGHT(Calendar!CX361,6)="BLACKS",RIGHT(Calendar!CX361,5)="BLUES"),Calendar!CW361,"")</f>
        <v/>
      </c>
      <c r="AM361" s="21" t="str">
        <f>IF(OR(RIGHT(Calendar!DA361,4)="REDS",RIGHT(Calendar!DA361,6)="BLACKS",RIGHT(Calendar!DA361,5)="BLUES"),Calendar!CZ361,"")</f>
        <v/>
      </c>
      <c r="AN361" s="21" t="str">
        <f>IF(OR(RIGHT(Calendar!DD361,4)="REDS",RIGHT(Calendar!DD361,6)="BLACKS",RIGHT(Calendar!DD361,5)="BLUES"),Calendar!DC361,"")</f>
        <v/>
      </c>
      <c r="AO361" s="21" t="str">
        <f>IF(OR(RIGHT(Calendar!DG361,4)="REDS",RIGHT(Calendar!DG361,6)="BLACKS",RIGHT(Calendar!DG361,5)="BLUES"),Calendar!DF361,"")</f>
        <v/>
      </c>
      <c r="AP361" s="21" t="str">
        <f>IF(OR(RIGHT(Calendar!DJ361,4)="REDS",RIGHT(Calendar!DJ361,6)="BLACKS",RIGHT(Calendar!DJ361,5)="BLUES"),Calendar!DI361,"")</f>
        <v/>
      </c>
      <c r="AQ361" s="21" t="str">
        <f>IF(OR(RIGHT(Calendar!DM361,4)="REDS",RIGHT(Calendar!DM361,6)="BLACKS",RIGHT(Calendar!DM361,5)="BLUES"),Calendar!DL361,"")</f>
        <v/>
      </c>
      <c r="AR361" s="21" t="str">
        <f>IF(OR(RIGHT(Calendar!DP361,4)="REDS",RIGHT(Calendar!DP361,6)="BLACKS",RIGHT(Calendar!DP361,5)="BLUES"),Calendar!DO361,"")</f>
        <v/>
      </c>
      <c r="AS361" s="21" t="str">
        <f>IF(OR(RIGHT(Calendar!DS361,4)="REDS",RIGHT(Calendar!DS361,6)="BLACKS",RIGHT(Calendar!DS361,5)="BLUES"),Calendar!DR361,"")</f>
        <v/>
      </c>
      <c r="AT361" s="21" t="str">
        <f>IF(OR(RIGHT(Calendar!DV361,4)="REDS",RIGHT(Calendar!DV361,6)="BLACKS",RIGHT(Calendar!DV361,5)="BLUES"),Calendar!DU361,"")</f>
        <v/>
      </c>
      <c r="AU361" s="21" t="str">
        <f>IF(OR(RIGHT(Calendar!DY361,4)="REDS",RIGHT(Calendar!DY361,6)="BLACKS",RIGHT(Calendar!DY361,5)="BLUES"),Calendar!DX361,"")</f>
        <v/>
      </c>
      <c r="AV361" s="21" t="str">
        <f>IF(OR(RIGHT(Calendar!EB361,4)="REDS",RIGHT(Calendar!EB361,6)="BLACKS",RIGHT(Calendar!EB361,5)="BLUES"),Calendar!EA361,"")</f>
        <v/>
      </c>
      <c r="AW361" s="66" t="str">
        <f>IF(Calendar!I361="","",CONCATENATE(A361,"_",Calendar!H361,"_",Calendar!I361,"_",Calendar!J361,","))</f>
        <v/>
      </c>
      <c r="AX361" s="66" t="str">
        <f>IF(Calendar!L361="","",CONCATENATE(A361,"_",Calendar!K361,"_",Calendar!L361,"_",Calendar!M361,","))</f>
        <v/>
      </c>
      <c r="AY361" s="66" t="str">
        <f>IF(Calendar!O361="","",CONCATENATE(A361,"_",Calendar!N361,"_",Calendar!O361,"_",Calendar!P361,","))</f>
        <v/>
      </c>
      <c r="AZ361" s="66" t="str">
        <f>IF(Calendar!R361="","",CONCATENATE(A361,"_",Calendar!Q361,"_",Calendar!R361,"_",Calendar!S361,","))</f>
        <v/>
      </c>
      <c r="BA361" s="66" t="str">
        <f>IF(Calendar!U361="","",CONCATENATE(A361,"_",Calendar!T361,"_",Calendar!U361,"_",Calendar!V361,","))</f>
        <v/>
      </c>
      <c r="BB361" s="66" t="str">
        <f>IF(Calendar!X361="","",CONCATENATE(A361,"_",Calendar!W361,"_",Calendar!X361,"_",Calendar!Y361,","))</f>
        <v/>
      </c>
      <c r="BC361" s="66" t="str">
        <f>IF(Calendar!AA361="","",CONCATENATE(A361,"_",Calendar!Z361,"_",Calendar!AA361,"_",Calendar!AB361,","))</f>
        <v/>
      </c>
      <c r="BD361" s="66" t="str">
        <f>IF(Calendar!AD361="","",CONCATENATE(A361,"_",Calendar!AC361,"_",Calendar!AD361,"_",Calendar!AE361,","))</f>
        <v/>
      </c>
      <c r="BE361" s="66" t="str">
        <f>IF(Calendar!AG361="","",CONCATENATE(A361,"_",Calendar!AF361,"_",Calendar!AG361,"_",Calendar!AH361,","))</f>
        <v/>
      </c>
      <c r="BF361" s="66" t="str">
        <f>IF(Calendar!AJ361="","",CONCATENATE(A361,"_",Calendar!AI361,"_",Calendar!AJ361,"_",Calendar!AK361,","))</f>
        <v/>
      </c>
      <c r="BG361" s="66" t="str">
        <f>IF(Calendar!AM361="","",CONCATENATE(A361,"_",Calendar!AL361,"_",Calendar!AM361,"_",Calendar!AN361,","))</f>
        <v/>
      </c>
      <c r="BH361" s="66" t="str">
        <f>IF(Calendar!AP361="","",CONCATENATE(A361,"_",Calendar!AO361,"_",Calendar!AP361,"_",Calendar!AQ361,","))</f>
        <v/>
      </c>
      <c r="BI361" s="66" t="str">
        <f>IF(Calendar!AS361="","",CONCATENATE(A361,"_",Calendar!AR361,"_",Calendar!AS361,"_",Calendar!AT361,","))</f>
        <v/>
      </c>
      <c r="BJ361" s="66" t="str">
        <f>IF(Calendar!AV361="","",CONCATENATE(A361,"_",Calendar!AU361,"_",Calendar!AV361,"_",Calendar!AW361,","))</f>
        <v/>
      </c>
      <c r="BK361" s="66" t="str">
        <f>IF(Calendar!AY361="","",CONCATENATE(A361,"_",Calendar!AX361,"_",Calendar!AY361,"_",Calendar!AZ361,","))</f>
        <v/>
      </c>
      <c r="BL361" s="66" t="str">
        <f>IF(Calendar!BB361="","",CONCATENATE(A361,"_",Calendar!BA361,"_",Calendar!BB361,"_",Calendar!BC361,","))</f>
        <v/>
      </c>
      <c r="BM361" s="66" t="str">
        <f>IF(Calendar!BE361="","",CONCATENATE(A361,"_",Calendar!BD361,"_",Calendar!BE361,"_",Calendar!BF361,","))</f>
        <v/>
      </c>
      <c r="BN361" s="66" t="str">
        <f>IF(Calendar!BH361="","",CONCATENATE(A361,"_",Calendar!BG361,"_",Calendar!BH361,"_",Calendar!BI361,","))</f>
        <v/>
      </c>
      <c r="BO361" s="66" t="str">
        <f>IF(Calendar!BK361="","",CONCATENATE(A361,"_",Calendar!BJ361,"_",Calendar!BK361,"_",Calendar!BL361,","))</f>
        <v/>
      </c>
      <c r="BP361" s="66" t="str">
        <f>IF(Calendar!BN361="","",CONCATENATE(A361,"_",Calendar!BM361,"_",Calendar!BN361,"_",Calendar!BO361,","))</f>
        <v/>
      </c>
      <c r="BQ361" s="66" t="str">
        <f>IF(Calendar!BQ361="","",CONCATENATE(A361,"_",Calendar!BP361,"_",Calendar!BQ361,"_",Calendar!BR361,","))</f>
        <v/>
      </c>
      <c r="BR361" s="66" t="str">
        <f>IF(Calendar!BT361="","",CONCATENATE(A361,"_",Calendar!BS361,"_",Calendar!BT361,"_",Calendar!BU361,","))</f>
        <v/>
      </c>
      <c r="BS361" s="66" t="str">
        <f>IF(Calendar!BW361="","",CONCATENATE(A361,"_",Calendar!BV361,"_",Calendar!BW361,"_",Calendar!BX361,","))</f>
        <v/>
      </c>
      <c r="BT361" s="66" t="str">
        <f>IF(Calendar!BZ361="","",CONCATENATE(A361,"_",Calendar!BY361,"_",Calendar!BZ361,"_",Calendar!CA361,","))</f>
        <v/>
      </c>
      <c r="BU361" s="66" t="str">
        <f>IF(Calendar!CC361="","",CONCATENATE(A361,"_",Calendar!CB361,"_",Calendar!CC361,"_",Calendar!CD361,","))</f>
        <v/>
      </c>
      <c r="BV361" s="66" t="str">
        <f>IF(Calendar!CF361="","",CONCATENATE(A361,"_",Calendar!CE361,"_",Calendar!CF361,"_",Calendar!CG361,","))</f>
        <v/>
      </c>
      <c r="BW361" s="66" t="str">
        <f>IF(Calendar!CI361="","",CONCATENATE(A361,"_",Calendar!CH361,"_",Calendar!CI361,"_",Calendar!CJ361,","))</f>
        <v/>
      </c>
      <c r="BX361" s="66" t="str">
        <f>IF(Calendar!CL361="","",CONCATENATE(A361,"_",Calendar!CK361,"_",Calendar!CL361,"_",Calendar!CM361,","))</f>
        <v/>
      </c>
      <c r="BY361" s="66" t="str">
        <f>IF(Calendar!CO361="","",CONCATENATE(A361,"_",Calendar!CN361,"_",Calendar!CO361,"_",Calendar!CP361,","))</f>
        <v/>
      </c>
      <c r="BZ361" s="66" t="str">
        <f>IF(Calendar!CR361="","",CONCATENATE(A361,"_",Calendar!CQ361,"_",Calendar!CR361,"_",Calendar!CS361,","))</f>
        <v/>
      </c>
      <c r="CA361" s="66" t="str">
        <f>IF(Calendar!CU361="","",CONCATENATE(A361,"_",Calendar!CT361,"_",Calendar!CU361,"_",Calendar!CV361,","))</f>
        <v/>
      </c>
      <c r="CB361" s="66" t="str">
        <f>IF(Calendar!CX361="","",CONCATENATE(A361,"_",Calendar!CW361,"_",Calendar!CX361,"_",Calendar!CY361,","))</f>
        <v/>
      </c>
      <c r="CC361" s="66" t="str">
        <f>IF(Calendar!DA361="","",CONCATENATE(A361,"_",Calendar!CZ361,"_",Calendar!DA361,"_",Calendar!DB361,","))</f>
        <v/>
      </c>
      <c r="CD361" s="66" t="str">
        <f>IF(Calendar!DD361="","",CONCATENATE(A361,"_",Calendar!DC361,"_",Calendar!DD361,"_",Calendar!DE361,","))</f>
        <v/>
      </c>
      <c r="CE361" s="66" t="str">
        <f>IF(Calendar!DG361="","",CONCATENATE(A361,"_",Calendar!DF361,"_",Calendar!DG361,"_",Calendar!DH361,","))</f>
        <v/>
      </c>
      <c r="CF361" s="66" t="str">
        <f>IF(Calendar!DJ361="","",CONCATENATE(A361,"_",Calendar!DI361,"_",Calendar!DJ361,"_",Calendar!DK361,","))</f>
        <v/>
      </c>
      <c r="CG361" s="66" t="str">
        <f>IF(Calendar!DM361="","",CONCATENATE(A361,"_",Calendar!DL361,"_",Calendar!DM361,"_",Calendar!DN361,","))</f>
        <v/>
      </c>
      <c r="CH361" s="66" t="str">
        <f>IF(Calendar!DP361="","",CONCATENATE(A361,"_",Calendar!DO361,"_",Calendar!DP361,"_",Calendar!DQ361,","))</f>
        <v/>
      </c>
      <c r="CI361" s="66" t="str">
        <f>IF(Calendar!DS361="","",CONCATENATE(A361,"_",Calendar!DR361,"_",Calendar!DS361,"_",Calendar!DT361,","))</f>
        <v/>
      </c>
      <c r="CJ361" s="66" t="str">
        <f>IF(Calendar!DV361="","",CONCATENATE(A361,"_",Calendar!DU361,"_",Calendar!DV361,"_",Calendar!DW361,","))</f>
        <v/>
      </c>
      <c r="CK361" s="66" t="str">
        <f>IF(Calendar!DY361="","",CONCATENATE(A361,"_",Calendar!DX361,"_",Calendar!DY361,"_",Calendar!DZ361,","))</f>
        <v/>
      </c>
      <c r="CL361" s="90" t="str">
        <f>IF(Calendar!EB361="","",CONCATENATE(A361,"_",Calendar!EA361,"_",Calendar!EB361,"_",Calendar!EC361,","))</f>
        <v/>
      </c>
      <c r="CM361" s="94" t="str">
        <f t="shared" si="26"/>
        <v/>
      </c>
      <c r="CN361" s="95" t="str">
        <f t="shared" si="27"/>
        <v/>
      </c>
      <c r="CO361" s="96" t="str">
        <f t="shared" si="28"/>
        <v/>
      </c>
      <c r="CP361" s="94" t="str">
        <f>IF(View!$D$1&lt;&gt;"OK","",IF(OR(View!$C$3="K+4",View!$C$3="K+4 &amp; K+7",View!$C$3="K+4 &amp; K+10",View!$C$3="ALL"),IF(CM361="","",IF(AND(HomeCalc!$A361&gt;=View!$C$1,HomeCalc!A361&lt;=View!$C$2),HomeCalc!CM361,"")),""))</f>
        <v/>
      </c>
      <c r="CQ361" s="95" t="str">
        <f>IF(View!$D$1&lt;&gt;"OK","",IF(OR(View!$C$3="K+7",View!$C$3="K+4 &amp; K+7",View!$C$3="K+7 &amp; K+10",View!$C$3="ALL"),IF(CN361="","",IF(AND(HomeCalc!$A361&gt;=View!$C$1,HomeCalc!A361&lt;=View!$C$2),HomeCalc!CN361,"")),""))</f>
        <v/>
      </c>
      <c r="CR361" s="96" t="str">
        <f>IF(View!$D$1&lt;&gt;"OK","",IF(OR(View!$C$3="K+10",View!$C$3="K+4 &amp; K+10",View!$C$3="K+7 &amp; K+10",View!$C$3="ALL"),IF(CO361="","",IF(AND(HomeCalc!$A361&gt;=View!$C$1,HomeCalc!A361&lt;=View!$C$2),HomeCalc!CO361,"")),""))</f>
        <v/>
      </c>
      <c r="CS361" s="102" t="str">
        <f>IF(View!$D$1&lt;&gt;"OK","",CONCATENATE(CS360,CP361,CQ361,CR361))</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62" spans="1:97" ht="15.75" x14ac:dyDescent="0.25">
      <c r="A362" s="11">
        <v>42544</v>
      </c>
      <c r="B362" s="18" t="s">
        <v>91</v>
      </c>
      <c r="C362" s="18">
        <f t="shared" si="29"/>
        <v>52</v>
      </c>
      <c r="D362" s="28" t="s">
        <v>62</v>
      </c>
      <c r="E362" s="8" t="s">
        <v>71</v>
      </c>
      <c r="F362" s="64">
        <f t="shared" si="25"/>
        <v>0</v>
      </c>
      <c r="G362" s="21" t="str">
        <f>IF(OR(RIGHT(Calendar!I362,4)="REDS",RIGHT(Calendar!I362,6)="BLACKS",RIGHT(Calendar!I362,5)="BLUES"),Calendar!H362,"")</f>
        <v/>
      </c>
      <c r="H362" s="21" t="str">
        <f>IF(OR(RIGHT(Calendar!L362,4)="REDS",RIGHT(Calendar!L362,6)="BLACKS",RIGHT(Calendar!L362,5)="BLUES"),Calendar!K362,"")</f>
        <v/>
      </c>
      <c r="I362" s="21" t="str">
        <f>IF(OR(RIGHT(Calendar!O362,4)="REDS",RIGHT(Calendar!O362,6)="BLACKS",RIGHT(Calendar!O362,5)="BLUES"),Calendar!N362,"")</f>
        <v/>
      </c>
      <c r="J362" s="21" t="str">
        <f>IF(OR(RIGHT(Calendar!R362,4)="REDS",RIGHT(Calendar!R362,6)="BLACKS",RIGHT(Calendar!R362,5)="BLUES"),Calendar!Q362,"")</f>
        <v/>
      </c>
      <c r="K362" s="21" t="str">
        <f>IF(OR(RIGHT(Calendar!U362,4)="REDS",RIGHT(Calendar!U362,6)="BLACKS",RIGHT(Calendar!U362,5)="BLUES"),Calendar!T362,"")</f>
        <v/>
      </c>
      <c r="L362" s="21" t="str">
        <f>IF(OR(RIGHT(Calendar!X362,4)="REDS",RIGHT(Calendar!X362,6)="BLACKS",RIGHT(Calendar!X362,5)="BLUES"),Calendar!W362,"")</f>
        <v/>
      </c>
      <c r="M362" s="21" t="str">
        <f>IF(OR(RIGHT(Calendar!AA362,4)="REDS",RIGHT(Calendar!AA362,6)="BLACKS",RIGHT(Calendar!AA362,5)="BLUES"),Calendar!Z362,"")</f>
        <v/>
      </c>
      <c r="N362" s="21" t="str">
        <f>IF(OR(RIGHT(Calendar!AD362,4)="REDS",RIGHT(Calendar!AD362,6)="BLACKS",RIGHT(Calendar!AD362,5)="BLUES"),Calendar!AC362,"")</f>
        <v/>
      </c>
      <c r="O362" s="21" t="str">
        <f>IF(OR(RIGHT(Calendar!AG362,4)="REDS",RIGHT(Calendar!AG362,6)="BLACKS",RIGHT(Calendar!AG362,5)="BLUES"),Calendar!AF362,"")</f>
        <v/>
      </c>
      <c r="P362" s="21" t="str">
        <f>IF(OR(RIGHT(Calendar!AJ362,4)="REDS",RIGHT(Calendar!AJ362,6)="BLACKS",RIGHT(Calendar!AJ362,5)="BLUES"),Calendar!AI362,"")</f>
        <v/>
      </c>
      <c r="Q362" s="21" t="str">
        <f>IF(OR(RIGHT(Calendar!AM362,4)="REDS",RIGHT(Calendar!AM362,6)="BLACKS",RIGHT(Calendar!AM362,5)="BLUES"),Calendar!AL362,"")</f>
        <v/>
      </c>
      <c r="R362" s="21" t="str">
        <f>IF(OR(RIGHT(Calendar!AP362,4)="REDS",RIGHT(Calendar!AP362,6)="BLACKS",RIGHT(Calendar!AP362,5)="BLUES"),Calendar!AO362,"")</f>
        <v/>
      </c>
      <c r="S362" s="21" t="str">
        <f>IF(OR(RIGHT(Calendar!AS362,4)="REDS",RIGHT(Calendar!AS362,6)="BLACKS",RIGHT(Calendar!AS362,5)="BLUES"),Calendar!AR362,"")</f>
        <v/>
      </c>
      <c r="T362" s="21" t="str">
        <f>IF(OR(RIGHT(Calendar!AV362,4)="REDS",RIGHT(Calendar!AV362,6)="BLACKS",RIGHT(Calendar!AV362,5)="BLUES"),Calendar!AU362,"")</f>
        <v/>
      </c>
      <c r="U362" s="21" t="str">
        <f>IF(OR(RIGHT(Calendar!AY362,4)="REDS",RIGHT(Calendar!AY362,6)="BLACKS",RIGHT(Calendar!AY362,5)="BLUES"),Calendar!AX362,"")</f>
        <v/>
      </c>
      <c r="V362" s="21" t="str">
        <f>IF(OR(RIGHT(Calendar!BB362,4)="REDS",RIGHT(Calendar!BB362,6)="BLACKS",RIGHT(Calendar!BB362,5)="BLUES"),Calendar!BA362,"")</f>
        <v/>
      </c>
      <c r="W362" s="21" t="str">
        <f>IF(OR(RIGHT(Calendar!BE362,4)="REDS",RIGHT(Calendar!BE362,6)="BLACKS",RIGHT(Calendar!BE362,5)="BLUES"),Calendar!BD362,"")</f>
        <v/>
      </c>
      <c r="X362" s="21" t="str">
        <f>IF(OR(RIGHT(Calendar!BH362,4)="REDS",RIGHT(Calendar!BH362,6)="BLACKS",RIGHT(Calendar!BH362,5)="BLUES"),Calendar!BG362,"")</f>
        <v/>
      </c>
      <c r="Y362" s="21" t="str">
        <f>IF(OR(RIGHT(Calendar!BK362,4)="REDS",RIGHT(Calendar!BK362,6)="BLACKS",RIGHT(Calendar!BK362,5)="BLUES"),Calendar!BJ362,"")</f>
        <v/>
      </c>
      <c r="Z362" s="21" t="str">
        <f>IF(OR(RIGHT(Calendar!BN362,4)="REDS",RIGHT(Calendar!BN362,6)="BLACKS",RIGHT(Calendar!BN362,5)="BLUES"),Calendar!BM362,"")</f>
        <v/>
      </c>
      <c r="AA362" s="21" t="str">
        <f>IF(OR(RIGHT(Calendar!BQ362,4)="REDS",RIGHT(Calendar!BQ362,6)="BLACKS",RIGHT(Calendar!BQ362,5)="BLUES"),Calendar!BP362,"")</f>
        <v/>
      </c>
      <c r="AB362" s="21" t="str">
        <f>IF(OR(RIGHT(Calendar!BT362,4)="REDS",RIGHT(Calendar!BT362,6)="BLACKS",RIGHT(Calendar!BT362,5)="BLUES"),Calendar!BS362,"")</f>
        <v/>
      </c>
      <c r="AC362" s="21" t="str">
        <f>IF(OR(RIGHT(Calendar!BW362,4)="REDS",RIGHT(Calendar!BW362,6)="BLACKS",RIGHT(Calendar!BW362,5)="BLUES"),Calendar!BV362,"")</f>
        <v/>
      </c>
      <c r="AD362" s="21" t="str">
        <f>IF(OR(RIGHT(Calendar!BZ362,4)="REDS",RIGHT(Calendar!BZ362,6)="BLACKS",RIGHT(Calendar!BZ362,5)="BLUES"),Calendar!BY362,"")</f>
        <v/>
      </c>
      <c r="AE362" s="21" t="str">
        <f>IF(OR(RIGHT(Calendar!CC362,4)="REDS",RIGHT(Calendar!CC362,6)="BLACKS",RIGHT(Calendar!CC362,5)="BLUES"),Calendar!CB362,"")</f>
        <v/>
      </c>
      <c r="AF362" s="21" t="str">
        <f>IF(OR(RIGHT(Calendar!CF362,4)="REDS",RIGHT(Calendar!CF362,6)="BLACKS",RIGHT(Calendar!CF362,5)="BLUES"),Calendar!CE362,"")</f>
        <v/>
      </c>
      <c r="AG362" s="21" t="str">
        <f>IF(OR(RIGHT(Calendar!CI362,4)="REDS",RIGHT(Calendar!CI362,6)="BLACKS",RIGHT(Calendar!CI362,5)="BLUES"),Calendar!CH362,"")</f>
        <v/>
      </c>
      <c r="AH362" s="21" t="str">
        <f>IF(OR(RIGHT(Calendar!CL362,4)="REDS",RIGHT(Calendar!CL362,6)="BLACKS",RIGHT(Calendar!CL362,5)="BLUES"),Calendar!CK362,"")</f>
        <v/>
      </c>
      <c r="AI362" s="21" t="str">
        <f>IF(OR(RIGHT(Calendar!CO362,4)="REDS",RIGHT(Calendar!CO362,6)="BLACKS",RIGHT(Calendar!CO362,5)="BLUES"),Calendar!CN362,"")</f>
        <v/>
      </c>
      <c r="AJ362" s="21" t="str">
        <f>IF(OR(RIGHT(Calendar!CR362,4)="REDS",RIGHT(Calendar!CR362,6)="BLACKS",RIGHT(Calendar!CR362,5)="BLUES"),Calendar!CQ362,"")</f>
        <v/>
      </c>
      <c r="AK362" s="21" t="str">
        <f>IF(OR(RIGHT(Calendar!CU362,4)="REDS",RIGHT(Calendar!CU362,6)="BLACKS",RIGHT(Calendar!CU362,5)="BLUES"),Calendar!CT362,"")</f>
        <v/>
      </c>
      <c r="AL362" s="21" t="str">
        <f>IF(OR(RIGHT(Calendar!CX362,4)="REDS",RIGHT(Calendar!CX362,6)="BLACKS",RIGHT(Calendar!CX362,5)="BLUES"),Calendar!CW362,"")</f>
        <v/>
      </c>
      <c r="AM362" s="21" t="str">
        <f>IF(OR(RIGHT(Calendar!DA362,4)="REDS",RIGHT(Calendar!DA362,6)="BLACKS",RIGHT(Calendar!DA362,5)="BLUES"),Calendar!CZ362,"")</f>
        <v/>
      </c>
      <c r="AN362" s="21" t="str">
        <f>IF(OR(RIGHT(Calendar!DD362,4)="REDS",RIGHT(Calendar!DD362,6)="BLACKS",RIGHT(Calendar!DD362,5)="BLUES"),Calendar!DC362,"")</f>
        <v/>
      </c>
      <c r="AO362" s="21" t="str">
        <f>IF(OR(RIGHT(Calendar!DG362,4)="REDS",RIGHT(Calendar!DG362,6)="BLACKS",RIGHT(Calendar!DG362,5)="BLUES"),Calendar!DF362,"")</f>
        <v/>
      </c>
      <c r="AP362" s="21" t="str">
        <f>IF(OR(RIGHT(Calendar!DJ362,4)="REDS",RIGHT(Calendar!DJ362,6)="BLACKS",RIGHT(Calendar!DJ362,5)="BLUES"),Calendar!DI362,"")</f>
        <v/>
      </c>
      <c r="AQ362" s="21" t="str">
        <f>IF(OR(RIGHT(Calendar!DM362,4)="REDS",RIGHT(Calendar!DM362,6)="BLACKS",RIGHT(Calendar!DM362,5)="BLUES"),Calendar!DL362,"")</f>
        <v/>
      </c>
      <c r="AR362" s="21" t="str">
        <f>IF(OR(RIGHT(Calendar!DP362,4)="REDS",RIGHT(Calendar!DP362,6)="BLACKS",RIGHT(Calendar!DP362,5)="BLUES"),Calendar!DO362,"")</f>
        <v/>
      </c>
      <c r="AS362" s="21" t="str">
        <f>IF(OR(RIGHT(Calendar!DS362,4)="REDS",RIGHT(Calendar!DS362,6)="BLACKS",RIGHT(Calendar!DS362,5)="BLUES"),Calendar!DR362,"")</f>
        <v/>
      </c>
      <c r="AT362" s="21" t="str">
        <f>IF(OR(RIGHT(Calendar!DV362,4)="REDS",RIGHT(Calendar!DV362,6)="BLACKS",RIGHT(Calendar!DV362,5)="BLUES"),Calendar!DU362,"")</f>
        <v/>
      </c>
      <c r="AU362" s="21" t="str">
        <f>IF(OR(RIGHT(Calendar!DY362,4)="REDS",RIGHT(Calendar!DY362,6)="BLACKS",RIGHT(Calendar!DY362,5)="BLUES"),Calendar!DX362,"")</f>
        <v/>
      </c>
      <c r="AV362" s="21" t="str">
        <f>IF(OR(RIGHT(Calendar!EB362,4)="REDS",RIGHT(Calendar!EB362,6)="BLACKS",RIGHT(Calendar!EB362,5)="BLUES"),Calendar!EA362,"")</f>
        <v/>
      </c>
      <c r="AW362" s="66" t="str">
        <f>IF(Calendar!I362="","",CONCATENATE(A362,"_",Calendar!H362,"_",Calendar!I362,"_",Calendar!J362,","))</f>
        <v/>
      </c>
      <c r="AX362" s="66" t="str">
        <f>IF(Calendar!L362="","",CONCATENATE(A362,"_",Calendar!K362,"_",Calendar!L362,"_",Calendar!M362,","))</f>
        <v/>
      </c>
      <c r="AY362" s="66" t="str">
        <f>IF(Calendar!O362="","",CONCATENATE(A362,"_",Calendar!N362,"_",Calendar!O362,"_",Calendar!P362,","))</f>
        <v/>
      </c>
      <c r="AZ362" s="66" t="str">
        <f>IF(Calendar!R362="","",CONCATENATE(A362,"_",Calendar!Q362,"_",Calendar!R362,"_",Calendar!S362,","))</f>
        <v/>
      </c>
      <c r="BA362" s="66" t="str">
        <f>IF(Calendar!U362="","",CONCATENATE(A362,"_",Calendar!T362,"_",Calendar!U362,"_",Calendar!V362,","))</f>
        <v/>
      </c>
      <c r="BB362" s="66" t="str">
        <f>IF(Calendar!X362="","",CONCATENATE(A362,"_",Calendar!W362,"_",Calendar!X362,"_",Calendar!Y362,","))</f>
        <v/>
      </c>
      <c r="BC362" s="66" t="str">
        <f>IF(Calendar!AA362="","",CONCATENATE(A362,"_",Calendar!Z362,"_",Calendar!AA362,"_",Calendar!AB362,","))</f>
        <v/>
      </c>
      <c r="BD362" s="66" t="str">
        <f>IF(Calendar!AD362="","",CONCATENATE(A362,"_",Calendar!AC362,"_",Calendar!AD362,"_",Calendar!AE362,","))</f>
        <v/>
      </c>
      <c r="BE362" s="66" t="str">
        <f>IF(Calendar!AG362="","",CONCATENATE(A362,"_",Calendar!AF362,"_",Calendar!AG362,"_",Calendar!AH362,","))</f>
        <v/>
      </c>
      <c r="BF362" s="66" t="str">
        <f>IF(Calendar!AJ362="","",CONCATENATE(A362,"_",Calendar!AI362,"_",Calendar!AJ362,"_",Calendar!AK362,","))</f>
        <v/>
      </c>
      <c r="BG362" s="66" t="str">
        <f>IF(Calendar!AM362="","",CONCATENATE(A362,"_",Calendar!AL362,"_",Calendar!AM362,"_",Calendar!AN362,","))</f>
        <v/>
      </c>
      <c r="BH362" s="66" t="str">
        <f>IF(Calendar!AP362="","",CONCATENATE(A362,"_",Calendar!AO362,"_",Calendar!AP362,"_",Calendar!AQ362,","))</f>
        <v/>
      </c>
      <c r="BI362" s="66" t="str">
        <f>IF(Calendar!AS362="","",CONCATENATE(A362,"_",Calendar!AR362,"_",Calendar!AS362,"_",Calendar!AT362,","))</f>
        <v/>
      </c>
      <c r="BJ362" s="66" t="str">
        <f>IF(Calendar!AV362="","",CONCATENATE(A362,"_",Calendar!AU362,"_",Calendar!AV362,"_",Calendar!AW362,","))</f>
        <v/>
      </c>
      <c r="BK362" s="66" t="str">
        <f>IF(Calendar!AY362="","",CONCATENATE(A362,"_",Calendar!AX362,"_",Calendar!AY362,"_",Calendar!AZ362,","))</f>
        <v/>
      </c>
      <c r="BL362" s="66" t="str">
        <f>IF(Calendar!BB362="","",CONCATENATE(A362,"_",Calendar!BA362,"_",Calendar!BB362,"_",Calendar!BC362,","))</f>
        <v/>
      </c>
      <c r="BM362" s="66" t="str">
        <f>IF(Calendar!BE362="","",CONCATENATE(A362,"_",Calendar!BD362,"_",Calendar!BE362,"_",Calendar!BF362,","))</f>
        <v/>
      </c>
      <c r="BN362" s="66" t="str">
        <f>IF(Calendar!BH362="","",CONCATENATE(A362,"_",Calendar!BG362,"_",Calendar!BH362,"_",Calendar!BI362,","))</f>
        <v/>
      </c>
      <c r="BO362" s="66" t="str">
        <f>IF(Calendar!BK362="","",CONCATENATE(A362,"_",Calendar!BJ362,"_",Calendar!BK362,"_",Calendar!BL362,","))</f>
        <v/>
      </c>
      <c r="BP362" s="66" t="str">
        <f>IF(Calendar!BN362="","",CONCATENATE(A362,"_",Calendar!BM362,"_",Calendar!BN362,"_",Calendar!BO362,","))</f>
        <v/>
      </c>
      <c r="BQ362" s="66" t="str">
        <f>IF(Calendar!BQ362="","",CONCATENATE(A362,"_",Calendar!BP362,"_",Calendar!BQ362,"_",Calendar!BR362,","))</f>
        <v/>
      </c>
      <c r="BR362" s="66" t="str">
        <f>IF(Calendar!BT362="","",CONCATENATE(A362,"_",Calendar!BS362,"_",Calendar!BT362,"_",Calendar!BU362,","))</f>
        <v/>
      </c>
      <c r="BS362" s="66" t="str">
        <f>IF(Calendar!BW362="","",CONCATENATE(A362,"_",Calendar!BV362,"_",Calendar!BW362,"_",Calendar!BX362,","))</f>
        <v/>
      </c>
      <c r="BT362" s="66" t="str">
        <f>IF(Calendar!BZ362="","",CONCATENATE(A362,"_",Calendar!BY362,"_",Calendar!BZ362,"_",Calendar!CA362,","))</f>
        <v/>
      </c>
      <c r="BU362" s="66" t="str">
        <f>IF(Calendar!CC362="","",CONCATENATE(A362,"_",Calendar!CB362,"_",Calendar!CC362,"_",Calendar!CD362,","))</f>
        <v/>
      </c>
      <c r="BV362" s="66" t="str">
        <f>IF(Calendar!CF362="","",CONCATENATE(A362,"_",Calendar!CE362,"_",Calendar!CF362,"_",Calendar!CG362,","))</f>
        <v/>
      </c>
      <c r="BW362" s="66" t="str">
        <f>IF(Calendar!CI362="","",CONCATENATE(A362,"_",Calendar!CH362,"_",Calendar!CI362,"_",Calendar!CJ362,","))</f>
        <v/>
      </c>
      <c r="BX362" s="66" t="str">
        <f>IF(Calendar!CL362="","",CONCATENATE(A362,"_",Calendar!CK362,"_",Calendar!CL362,"_",Calendar!CM362,","))</f>
        <v/>
      </c>
      <c r="BY362" s="66" t="str">
        <f>IF(Calendar!CO362="","",CONCATENATE(A362,"_",Calendar!CN362,"_",Calendar!CO362,"_",Calendar!CP362,","))</f>
        <v/>
      </c>
      <c r="BZ362" s="66" t="str">
        <f>IF(Calendar!CR362="","",CONCATENATE(A362,"_",Calendar!CQ362,"_",Calendar!CR362,"_",Calendar!CS362,","))</f>
        <v/>
      </c>
      <c r="CA362" s="66" t="str">
        <f>IF(Calendar!CU362="","",CONCATENATE(A362,"_",Calendar!CT362,"_",Calendar!CU362,"_",Calendar!CV362,","))</f>
        <v/>
      </c>
      <c r="CB362" s="66" t="str">
        <f>IF(Calendar!CX362="","",CONCATENATE(A362,"_",Calendar!CW362,"_",Calendar!CX362,"_",Calendar!CY362,","))</f>
        <v/>
      </c>
      <c r="CC362" s="66" t="str">
        <f>IF(Calendar!DA362="","",CONCATENATE(A362,"_",Calendar!CZ362,"_",Calendar!DA362,"_",Calendar!DB362,","))</f>
        <v/>
      </c>
      <c r="CD362" s="66" t="str">
        <f>IF(Calendar!DD362="","",CONCATENATE(A362,"_",Calendar!DC362,"_",Calendar!DD362,"_",Calendar!DE362,","))</f>
        <v/>
      </c>
      <c r="CE362" s="66" t="str">
        <f>IF(Calendar!DG362="","",CONCATENATE(A362,"_",Calendar!DF362,"_",Calendar!DG362,"_",Calendar!DH362,","))</f>
        <v/>
      </c>
      <c r="CF362" s="66" t="str">
        <f>IF(Calendar!DJ362="","",CONCATENATE(A362,"_",Calendar!DI362,"_",Calendar!DJ362,"_",Calendar!DK362,","))</f>
        <v/>
      </c>
      <c r="CG362" s="66" t="str">
        <f>IF(Calendar!DM362="","",CONCATENATE(A362,"_",Calendar!DL362,"_",Calendar!DM362,"_",Calendar!DN362,","))</f>
        <v/>
      </c>
      <c r="CH362" s="66" t="str">
        <f>IF(Calendar!DP362="","",CONCATENATE(A362,"_",Calendar!DO362,"_",Calendar!DP362,"_",Calendar!DQ362,","))</f>
        <v/>
      </c>
      <c r="CI362" s="66" t="str">
        <f>IF(Calendar!DS362="","",CONCATENATE(A362,"_",Calendar!DR362,"_",Calendar!DS362,"_",Calendar!DT362,","))</f>
        <v/>
      </c>
      <c r="CJ362" s="66" t="str">
        <f>IF(Calendar!DV362="","",CONCATENATE(A362,"_",Calendar!DU362,"_",Calendar!DV362,"_",Calendar!DW362,","))</f>
        <v/>
      </c>
      <c r="CK362" s="66" t="str">
        <f>IF(Calendar!DY362="","",CONCATENATE(A362,"_",Calendar!DX362,"_",Calendar!DY362,"_",Calendar!DZ362,","))</f>
        <v/>
      </c>
      <c r="CL362" s="90" t="str">
        <f>IF(Calendar!EB362="","",CONCATENATE(A362,"_",Calendar!EA362,"_",Calendar!EB362,"_",Calendar!EC362,","))</f>
        <v/>
      </c>
      <c r="CM362" s="94" t="str">
        <f t="shared" si="26"/>
        <v/>
      </c>
      <c r="CN362" s="95" t="str">
        <f t="shared" si="27"/>
        <v/>
      </c>
      <c r="CO362" s="96" t="str">
        <f t="shared" si="28"/>
        <v/>
      </c>
      <c r="CP362" s="94" t="str">
        <f>IF(View!$D$1&lt;&gt;"OK","",IF(OR(View!$C$3="K+4",View!$C$3="K+4 &amp; K+7",View!$C$3="K+4 &amp; K+10",View!$C$3="ALL"),IF(CM362="","",IF(AND(HomeCalc!$A362&gt;=View!$C$1,HomeCalc!A362&lt;=View!$C$2),HomeCalc!CM362,"")),""))</f>
        <v/>
      </c>
      <c r="CQ362" s="95" t="str">
        <f>IF(View!$D$1&lt;&gt;"OK","",IF(OR(View!$C$3="K+7",View!$C$3="K+4 &amp; K+7",View!$C$3="K+7 &amp; K+10",View!$C$3="ALL"),IF(CN362="","",IF(AND(HomeCalc!$A362&gt;=View!$C$1,HomeCalc!A362&lt;=View!$C$2),HomeCalc!CN362,"")),""))</f>
        <v/>
      </c>
      <c r="CR362" s="96" t="str">
        <f>IF(View!$D$1&lt;&gt;"OK","",IF(OR(View!$C$3="K+10",View!$C$3="K+4 &amp; K+10",View!$C$3="K+7 &amp; K+10",View!$C$3="ALL"),IF(CO362="","",IF(AND(HomeCalc!$A362&gt;=View!$C$1,HomeCalc!A362&lt;=View!$C$2),HomeCalc!CO362,"")),""))</f>
        <v/>
      </c>
      <c r="CS362" s="102" t="str">
        <f>IF(View!$D$1&lt;&gt;"OK","",CONCATENATE(CS361,CP362,CQ362,CR362))</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63" spans="1:97" ht="15.75" x14ac:dyDescent="0.25">
      <c r="A363" s="11">
        <v>42545</v>
      </c>
      <c r="B363" s="18" t="s">
        <v>91</v>
      </c>
      <c r="C363" s="18">
        <f t="shared" si="29"/>
        <v>52</v>
      </c>
      <c r="D363" s="27" t="s">
        <v>63</v>
      </c>
      <c r="E363" s="8" t="s">
        <v>71</v>
      </c>
      <c r="F363" s="64">
        <f t="shared" si="25"/>
        <v>0</v>
      </c>
      <c r="G363" s="21" t="str">
        <f>IF(OR(RIGHT(Calendar!I363,4)="REDS",RIGHT(Calendar!I363,6)="BLACKS",RIGHT(Calendar!I363,5)="BLUES"),Calendar!H363,"")</f>
        <v/>
      </c>
      <c r="H363" s="21" t="str">
        <f>IF(OR(RIGHT(Calendar!L363,4)="REDS",RIGHT(Calendar!L363,6)="BLACKS",RIGHT(Calendar!L363,5)="BLUES"),Calendar!K363,"")</f>
        <v/>
      </c>
      <c r="I363" s="21" t="str">
        <f>IF(OR(RIGHT(Calendar!O363,4)="REDS",RIGHT(Calendar!O363,6)="BLACKS",RIGHT(Calendar!O363,5)="BLUES"),Calendar!N363,"")</f>
        <v/>
      </c>
      <c r="J363" s="21" t="str">
        <f>IF(OR(RIGHT(Calendar!R363,4)="REDS",RIGHT(Calendar!R363,6)="BLACKS",RIGHT(Calendar!R363,5)="BLUES"),Calendar!Q363,"")</f>
        <v/>
      </c>
      <c r="K363" s="21" t="str">
        <f>IF(OR(RIGHT(Calendar!U363,4)="REDS",RIGHT(Calendar!U363,6)="BLACKS",RIGHT(Calendar!U363,5)="BLUES"),Calendar!T363,"")</f>
        <v/>
      </c>
      <c r="L363" s="21" t="str">
        <f>IF(OR(RIGHT(Calendar!X363,4)="REDS",RIGHT(Calendar!X363,6)="BLACKS",RIGHT(Calendar!X363,5)="BLUES"),Calendar!W363,"")</f>
        <v/>
      </c>
      <c r="M363" s="21" t="str">
        <f>IF(OR(RIGHT(Calendar!AA363,4)="REDS",RIGHT(Calendar!AA363,6)="BLACKS",RIGHT(Calendar!AA363,5)="BLUES"),Calendar!Z363,"")</f>
        <v/>
      </c>
      <c r="N363" s="21" t="str">
        <f>IF(OR(RIGHT(Calendar!AD363,4)="REDS",RIGHT(Calendar!AD363,6)="BLACKS",RIGHT(Calendar!AD363,5)="BLUES"),Calendar!AC363,"")</f>
        <v/>
      </c>
      <c r="O363" s="21" t="str">
        <f>IF(OR(RIGHT(Calendar!AG363,4)="REDS",RIGHT(Calendar!AG363,6)="BLACKS",RIGHT(Calendar!AG363,5)="BLUES"),Calendar!AF363,"")</f>
        <v/>
      </c>
      <c r="P363" s="21" t="str">
        <f>IF(OR(RIGHT(Calendar!AJ363,4)="REDS",RIGHT(Calendar!AJ363,6)="BLACKS",RIGHT(Calendar!AJ363,5)="BLUES"),Calendar!AI363,"")</f>
        <v/>
      </c>
      <c r="Q363" s="21" t="str">
        <f>IF(OR(RIGHT(Calendar!AM363,4)="REDS",RIGHT(Calendar!AM363,6)="BLACKS",RIGHT(Calendar!AM363,5)="BLUES"),Calendar!AL363,"")</f>
        <v/>
      </c>
      <c r="R363" s="21" t="str">
        <f>IF(OR(RIGHT(Calendar!AP363,4)="REDS",RIGHT(Calendar!AP363,6)="BLACKS",RIGHT(Calendar!AP363,5)="BLUES"),Calendar!AO363,"")</f>
        <v/>
      </c>
      <c r="S363" s="21" t="str">
        <f>IF(OR(RIGHT(Calendar!AS363,4)="REDS",RIGHT(Calendar!AS363,6)="BLACKS",RIGHT(Calendar!AS363,5)="BLUES"),Calendar!AR363,"")</f>
        <v/>
      </c>
      <c r="T363" s="21" t="str">
        <f>IF(OR(RIGHT(Calendar!AV363,4)="REDS",RIGHT(Calendar!AV363,6)="BLACKS",RIGHT(Calendar!AV363,5)="BLUES"),Calendar!AU363,"")</f>
        <v/>
      </c>
      <c r="U363" s="21" t="str">
        <f>IF(OR(RIGHT(Calendar!AY363,4)="REDS",RIGHT(Calendar!AY363,6)="BLACKS",RIGHT(Calendar!AY363,5)="BLUES"),Calendar!AX363,"")</f>
        <v/>
      </c>
      <c r="V363" s="21" t="str">
        <f>IF(OR(RIGHT(Calendar!BB363,4)="REDS",RIGHT(Calendar!BB363,6)="BLACKS",RIGHT(Calendar!BB363,5)="BLUES"),Calendar!BA363,"")</f>
        <v/>
      </c>
      <c r="W363" s="21" t="str">
        <f>IF(OR(RIGHT(Calendar!BE363,4)="REDS",RIGHT(Calendar!BE363,6)="BLACKS",RIGHT(Calendar!BE363,5)="BLUES"),Calendar!BD363,"")</f>
        <v/>
      </c>
      <c r="X363" s="21" t="str">
        <f>IF(OR(RIGHT(Calendar!BH363,4)="REDS",RIGHT(Calendar!BH363,6)="BLACKS",RIGHT(Calendar!BH363,5)="BLUES"),Calendar!BG363,"")</f>
        <v/>
      </c>
      <c r="Y363" s="21" t="str">
        <f>IF(OR(RIGHT(Calendar!BK363,4)="REDS",RIGHT(Calendar!BK363,6)="BLACKS",RIGHT(Calendar!BK363,5)="BLUES"),Calendar!BJ363,"")</f>
        <v/>
      </c>
      <c r="Z363" s="21" t="str">
        <f>IF(OR(RIGHT(Calendar!BN363,4)="REDS",RIGHT(Calendar!BN363,6)="BLACKS",RIGHT(Calendar!BN363,5)="BLUES"),Calendar!BM363,"")</f>
        <v/>
      </c>
      <c r="AA363" s="21" t="str">
        <f>IF(OR(RIGHT(Calendar!BQ363,4)="REDS",RIGHT(Calendar!BQ363,6)="BLACKS",RIGHT(Calendar!BQ363,5)="BLUES"),Calendar!BP363,"")</f>
        <v/>
      </c>
      <c r="AB363" s="21" t="str">
        <f>IF(OR(RIGHT(Calendar!BT363,4)="REDS",RIGHT(Calendar!BT363,6)="BLACKS",RIGHT(Calendar!BT363,5)="BLUES"),Calendar!BS363,"")</f>
        <v/>
      </c>
      <c r="AC363" s="21" t="str">
        <f>IF(OR(RIGHT(Calendar!BW363,4)="REDS",RIGHT(Calendar!BW363,6)="BLACKS",RIGHT(Calendar!BW363,5)="BLUES"),Calendar!BV363,"")</f>
        <v/>
      </c>
      <c r="AD363" s="21" t="str">
        <f>IF(OR(RIGHT(Calendar!BZ363,4)="REDS",RIGHT(Calendar!BZ363,6)="BLACKS",RIGHT(Calendar!BZ363,5)="BLUES"),Calendar!BY363,"")</f>
        <v/>
      </c>
      <c r="AE363" s="21" t="str">
        <f>IF(OR(RIGHT(Calendar!CC363,4)="REDS",RIGHT(Calendar!CC363,6)="BLACKS",RIGHT(Calendar!CC363,5)="BLUES"),Calendar!CB363,"")</f>
        <v/>
      </c>
      <c r="AF363" s="21" t="str">
        <f>IF(OR(RIGHT(Calendar!CF363,4)="REDS",RIGHT(Calendar!CF363,6)="BLACKS",RIGHT(Calendar!CF363,5)="BLUES"),Calendar!CE363,"")</f>
        <v/>
      </c>
      <c r="AG363" s="21" t="str">
        <f>IF(OR(RIGHT(Calendar!CI363,4)="REDS",RIGHT(Calendar!CI363,6)="BLACKS",RIGHT(Calendar!CI363,5)="BLUES"),Calendar!CH363,"")</f>
        <v/>
      </c>
      <c r="AH363" s="21" t="str">
        <f>IF(OR(RIGHT(Calendar!CL363,4)="REDS",RIGHT(Calendar!CL363,6)="BLACKS",RIGHT(Calendar!CL363,5)="BLUES"),Calendar!CK363,"")</f>
        <v/>
      </c>
      <c r="AI363" s="21" t="str">
        <f>IF(OR(RIGHT(Calendar!CO363,4)="REDS",RIGHT(Calendar!CO363,6)="BLACKS",RIGHT(Calendar!CO363,5)="BLUES"),Calendar!CN363,"")</f>
        <v/>
      </c>
      <c r="AJ363" s="21" t="str">
        <f>IF(OR(RIGHT(Calendar!CR363,4)="REDS",RIGHT(Calendar!CR363,6)="BLACKS",RIGHT(Calendar!CR363,5)="BLUES"),Calendar!CQ363,"")</f>
        <v/>
      </c>
      <c r="AK363" s="21" t="str">
        <f>IF(OR(RIGHT(Calendar!CU363,4)="REDS",RIGHT(Calendar!CU363,6)="BLACKS",RIGHT(Calendar!CU363,5)="BLUES"),Calendar!CT363,"")</f>
        <v/>
      </c>
      <c r="AL363" s="21" t="str">
        <f>IF(OR(RIGHT(Calendar!CX363,4)="REDS",RIGHT(Calendar!CX363,6)="BLACKS",RIGHT(Calendar!CX363,5)="BLUES"),Calendar!CW363,"")</f>
        <v/>
      </c>
      <c r="AM363" s="21" t="str">
        <f>IF(OR(RIGHT(Calendar!DA363,4)="REDS",RIGHT(Calendar!DA363,6)="BLACKS",RIGHT(Calendar!DA363,5)="BLUES"),Calendar!CZ363,"")</f>
        <v/>
      </c>
      <c r="AN363" s="21" t="str">
        <f>IF(OR(RIGHT(Calendar!DD363,4)="REDS",RIGHT(Calendar!DD363,6)="BLACKS",RIGHT(Calendar!DD363,5)="BLUES"),Calendar!DC363,"")</f>
        <v/>
      </c>
      <c r="AO363" s="21" t="str">
        <f>IF(OR(RIGHT(Calendar!DG363,4)="REDS",RIGHT(Calendar!DG363,6)="BLACKS",RIGHT(Calendar!DG363,5)="BLUES"),Calendar!DF363,"")</f>
        <v/>
      </c>
      <c r="AP363" s="21" t="str">
        <f>IF(OR(RIGHT(Calendar!DJ363,4)="REDS",RIGHT(Calendar!DJ363,6)="BLACKS",RIGHT(Calendar!DJ363,5)="BLUES"),Calendar!DI363,"")</f>
        <v/>
      </c>
      <c r="AQ363" s="21" t="str">
        <f>IF(OR(RIGHT(Calendar!DM363,4)="REDS",RIGHT(Calendar!DM363,6)="BLACKS",RIGHT(Calendar!DM363,5)="BLUES"),Calendar!DL363,"")</f>
        <v/>
      </c>
      <c r="AR363" s="21" t="str">
        <f>IF(OR(RIGHT(Calendar!DP363,4)="REDS",RIGHT(Calendar!DP363,6)="BLACKS",RIGHT(Calendar!DP363,5)="BLUES"),Calendar!DO363,"")</f>
        <v/>
      </c>
      <c r="AS363" s="21" t="str">
        <f>IF(OR(RIGHT(Calendar!DS363,4)="REDS",RIGHT(Calendar!DS363,6)="BLACKS",RIGHT(Calendar!DS363,5)="BLUES"),Calendar!DR363,"")</f>
        <v/>
      </c>
      <c r="AT363" s="21" t="str">
        <f>IF(OR(RIGHT(Calendar!DV363,4)="REDS",RIGHT(Calendar!DV363,6)="BLACKS",RIGHT(Calendar!DV363,5)="BLUES"),Calendar!DU363,"")</f>
        <v/>
      </c>
      <c r="AU363" s="21" t="str">
        <f>IF(OR(RIGHT(Calendar!DY363,4)="REDS",RIGHT(Calendar!DY363,6)="BLACKS",RIGHT(Calendar!DY363,5)="BLUES"),Calendar!DX363,"")</f>
        <v/>
      </c>
      <c r="AV363" s="21" t="str">
        <f>IF(OR(RIGHT(Calendar!EB363,4)="REDS",RIGHT(Calendar!EB363,6)="BLACKS",RIGHT(Calendar!EB363,5)="BLUES"),Calendar!EA363,"")</f>
        <v/>
      </c>
      <c r="AW363" s="66" t="str">
        <f>IF(Calendar!I363="","",CONCATENATE(A363,"_",Calendar!H363,"_",Calendar!I363,"_",Calendar!J363,","))</f>
        <v/>
      </c>
      <c r="AX363" s="66" t="str">
        <f>IF(Calendar!L363="","",CONCATENATE(A363,"_",Calendar!K363,"_",Calendar!L363,"_",Calendar!M363,","))</f>
        <v/>
      </c>
      <c r="AY363" s="66" t="str">
        <f>IF(Calendar!O363="","",CONCATENATE(A363,"_",Calendar!N363,"_",Calendar!O363,"_",Calendar!P363,","))</f>
        <v/>
      </c>
      <c r="AZ363" s="66" t="str">
        <f>IF(Calendar!R363="","",CONCATENATE(A363,"_",Calendar!Q363,"_",Calendar!R363,"_",Calendar!S363,","))</f>
        <v/>
      </c>
      <c r="BA363" s="66" t="str">
        <f>IF(Calendar!U363="","",CONCATENATE(A363,"_",Calendar!T363,"_",Calendar!U363,"_",Calendar!V363,","))</f>
        <v/>
      </c>
      <c r="BB363" s="66" t="str">
        <f>IF(Calendar!X363="","",CONCATENATE(A363,"_",Calendar!W363,"_",Calendar!X363,"_",Calendar!Y363,","))</f>
        <v/>
      </c>
      <c r="BC363" s="66" t="str">
        <f>IF(Calendar!AA363="","",CONCATENATE(A363,"_",Calendar!Z363,"_",Calendar!AA363,"_",Calendar!AB363,","))</f>
        <v/>
      </c>
      <c r="BD363" s="66" t="str">
        <f>IF(Calendar!AD363="","",CONCATENATE(A363,"_",Calendar!AC363,"_",Calendar!AD363,"_",Calendar!AE363,","))</f>
        <v/>
      </c>
      <c r="BE363" s="66" t="str">
        <f>IF(Calendar!AG363="","",CONCATENATE(A363,"_",Calendar!AF363,"_",Calendar!AG363,"_",Calendar!AH363,","))</f>
        <v/>
      </c>
      <c r="BF363" s="66" t="str">
        <f>IF(Calendar!AJ363="","",CONCATENATE(A363,"_",Calendar!AI363,"_",Calendar!AJ363,"_",Calendar!AK363,","))</f>
        <v/>
      </c>
      <c r="BG363" s="66" t="str">
        <f>IF(Calendar!AM363="","",CONCATENATE(A363,"_",Calendar!AL363,"_",Calendar!AM363,"_",Calendar!AN363,","))</f>
        <v/>
      </c>
      <c r="BH363" s="66" t="str">
        <f>IF(Calendar!AP363="","",CONCATENATE(A363,"_",Calendar!AO363,"_",Calendar!AP363,"_",Calendar!AQ363,","))</f>
        <v/>
      </c>
      <c r="BI363" s="66" t="str">
        <f>IF(Calendar!AS363="","",CONCATENATE(A363,"_",Calendar!AR363,"_",Calendar!AS363,"_",Calendar!AT363,","))</f>
        <v/>
      </c>
      <c r="BJ363" s="66" t="str">
        <f>IF(Calendar!AV363="","",CONCATENATE(A363,"_",Calendar!AU363,"_",Calendar!AV363,"_",Calendar!AW363,","))</f>
        <v/>
      </c>
      <c r="BK363" s="66" t="str">
        <f>IF(Calendar!AY363="","",CONCATENATE(A363,"_",Calendar!AX363,"_",Calendar!AY363,"_",Calendar!AZ363,","))</f>
        <v/>
      </c>
      <c r="BL363" s="66" t="str">
        <f>IF(Calendar!BB363="","",CONCATENATE(A363,"_",Calendar!BA363,"_",Calendar!BB363,"_",Calendar!BC363,","))</f>
        <v/>
      </c>
      <c r="BM363" s="66" t="str">
        <f>IF(Calendar!BE363="","",CONCATENATE(A363,"_",Calendar!BD363,"_",Calendar!BE363,"_",Calendar!BF363,","))</f>
        <v/>
      </c>
      <c r="BN363" s="66" t="str">
        <f>IF(Calendar!BH363="","",CONCATENATE(A363,"_",Calendar!BG363,"_",Calendar!BH363,"_",Calendar!BI363,","))</f>
        <v/>
      </c>
      <c r="BO363" s="66" t="str">
        <f>IF(Calendar!BK363="","",CONCATENATE(A363,"_",Calendar!BJ363,"_",Calendar!BK363,"_",Calendar!BL363,","))</f>
        <v/>
      </c>
      <c r="BP363" s="66" t="str">
        <f>IF(Calendar!BN363="","",CONCATENATE(A363,"_",Calendar!BM363,"_",Calendar!BN363,"_",Calendar!BO363,","))</f>
        <v/>
      </c>
      <c r="BQ363" s="66" t="str">
        <f>IF(Calendar!BQ363="","",CONCATENATE(A363,"_",Calendar!BP363,"_",Calendar!BQ363,"_",Calendar!BR363,","))</f>
        <v/>
      </c>
      <c r="BR363" s="66" t="str">
        <f>IF(Calendar!BT363="","",CONCATENATE(A363,"_",Calendar!BS363,"_",Calendar!BT363,"_",Calendar!BU363,","))</f>
        <v/>
      </c>
      <c r="BS363" s="66" t="str">
        <f>IF(Calendar!BW363="","",CONCATENATE(A363,"_",Calendar!BV363,"_",Calendar!BW363,"_",Calendar!BX363,","))</f>
        <v/>
      </c>
      <c r="BT363" s="66" t="str">
        <f>IF(Calendar!BZ363="","",CONCATENATE(A363,"_",Calendar!BY363,"_",Calendar!BZ363,"_",Calendar!CA363,","))</f>
        <v/>
      </c>
      <c r="BU363" s="66" t="str">
        <f>IF(Calendar!CC363="","",CONCATENATE(A363,"_",Calendar!CB363,"_",Calendar!CC363,"_",Calendar!CD363,","))</f>
        <v/>
      </c>
      <c r="BV363" s="66" t="str">
        <f>IF(Calendar!CF363="","",CONCATENATE(A363,"_",Calendar!CE363,"_",Calendar!CF363,"_",Calendar!CG363,","))</f>
        <v/>
      </c>
      <c r="BW363" s="66" t="str">
        <f>IF(Calendar!CI363="","",CONCATENATE(A363,"_",Calendar!CH363,"_",Calendar!CI363,"_",Calendar!CJ363,","))</f>
        <v/>
      </c>
      <c r="BX363" s="66" t="str">
        <f>IF(Calendar!CL363="","",CONCATENATE(A363,"_",Calendar!CK363,"_",Calendar!CL363,"_",Calendar!CM363,","))</f>
        <v/>
      </c>
      <c r="BY363" s="66" t="str">
        <f>IF(Calendar!CO363="","",CONCATENATE(A363,"_",Calendar!CN363,"_",Calendar!CO363,"_",Calendar!CP363,","))</f>
        <v/>
      </c>
      <c r="BZ363" s="66" t="str">
        <f>IF(Calendar!CR363="","",CONCATENATE(A363,"_",Calendar!CQ363,"_",Calendar!CR363,"_",Calendar!CS363,","))</f>
        <v/>
      </c>
      <c r="CA363" s="66" t="str">
        <f>IF(Calendar!CU363="","",CONCATENATE(A363,"_",Calendar!CT363,"_",Calendar!CU363,"_",Calendar!CV363,","))</f>
        <v/>
      </c>
      <c r="CB363" s="66" t="str">
        <f>IF(Calendar!CX363="","",CONCATENATE(A363,"_",Calendar!CW363,"_",Calendar!CX363,"_",Calendar!CY363,","))</f>
        <v/>
      </c>
      <c r="CC363" s="66" t="str">
        <f>IF(Calendar!DA363="","",CONCATENATE(A363,"_",Calendar!CZ363,"_",Calendar!DA363,"_",Calendar!DB363,","))</f>
        <v/>
      </c>
      <c r="CD363" s="66" t="str">
        <f>IF(Calendar!DD363="","",CONCATENATE(A363,"_",Calendar!DC363,"_",Calendar!DD363,"_",Calendar!DE363,","))</f>
        <v/>
      </c>
      <c r="CE363" s="66" t="str">
        <f>IF(Calendar!DG363="","",CONCATENATE(A363,"_",Calendar!DF363,"_",Calendar!DG363,"_",Calendar!DH363,","))</f>
        <v/>
      </c>
      <c r="CF363" s="66" t="str">
        <f>IF(Calendar!DJ363="","",CONCATENATE(A363,"_",Calendar!DI363,"_",Calendar!DJ363,"_",Calendar!DK363,","))</f>
        <v/>
      </c>
      <c r="CG363" s="66" t="str">
        <f>IF(Calendar!DM363="","",CONCATENATE(A363,"_",Calendar!DL363,"_",Calendar!DM363,"_",Calendar!DN363,","))</f>
        <v/>
      </c>
      <c r="CH363" s="66" t="str">
        <f>IF(Calendar!DP363="","",CONCATENATE(A363,"_",Calendar!DO363,"_",Calendar!DP363,"_",Calendar!DQ363,","))</f>
        <v/>
      </c>
      <c r="CI363" s="66" t="str">
        <f>IF(Calendar!DS363="","",CONCATENATE(A363,"_",Calendar!DR363,"_",Calendar!DS363,"_",Calendar!DT363,","))</f>
        <v/>
      </c>
      <c r="CJ363" s="66" t="str">
        <f>IF(Calendar!DV363="","",CONCATENATE(A363,"_",Calendar!DU363,"_",Calendar!DV363,"_",Calendar!DW363,","))</f>
        <v/>
      </c>
      <c r="CK363" s="66" t="str">
        <f>IF(Calendar!DY363="","",CONCATENATE(A363,"_",Calendar!DX363,"_",Calendar!DY363,"_",Calendar!DZ363,","))</f>
        <v/>
      </c>
      <c r="CL363" s="90" t="str">
        <f>IF(Calendar!EB363="","",CONCATENATE(A363,"_",Calendar!EA363,"_",Calendar!EB363,"_",Calendar!EC363,","))</f>
        <v/>
      </c>
      <c r="CM363" s="94" t="str">
        <f t="shared" si="26"/>
        <v/>
      </c>
      <c r="CN363" s="95" t="str">
        <f t="shared" si="27"/>
        <v/>
      </c>
      <c r="CO363" s="96" t="str">
        <f t="shared" si="28"/>
        <v/>
      </c>
      <c r="CP363" s="94" t="str">
        <f>IF(View!$D$1&lt;&gt;"OK","",IF(OR(View!$C$3="K+4",View!$C$3="K+4 &amp; K+7",View!$C$3="K+4 &amp; K+10",View!$C$3="ALL"),IF(CM363="","",IF(AND(HomeCalc!$A363&gt;=View!$C$1,HomeCalc!A363&lt;=View!$C$2),HomeCalc!CM363,"")),""))</f>
        <v/>
      </c>
      <c r="CQ363" s="95" t="str">
        <f>IF(View!$D$1&lt;&gt;"OK","",IF(OR(View!$C$3="K+7",View!$C$3="K+4 &amp; K+7",View!$C$3="K+7 &amp; K+10",View!$C$3="ALL"),IF(CN363="","",IF(AND(HomeCalc!$A363&gt;=View!$C$1,HomeCalc!A363&lt;=View!$C$2),HomeCalc!CN363,"")),""))</f>
        <v/>
      </c>
      <c r="CR363" s="96" t="str">
        <f>IF(View!$D$1&lt;&gt;"OK","",IF(OR(View!$C$3="K+10",View!$C$3="K+4 &amp; K+10",View!$C$3="K+7 &amp; K+10",View!$C$3="ALL"),IF(CO363="","",IF(AND(HomeCalc!$A363&gt;=View!$C$1,HomeCalc!A363&lt;=View!$C$2),HomeCalc!CO363,"")),""))</f>
        <v/>
      </c>
      <c r="CS363" s="102" t="str">
        <f>IF(View!$D$1&lt;&gt;"OK","",CONCATENATE(CS362,CP363,CQ363,CR363))</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64" spans="1:97" ht="15.75" x14ac:dyDescent="0.25">
      <c r="A364" s="11">
        <v>42546</v>
      </c>
      <c r="B364" s="18" t="s">
        <v>91</v>
      </c>
      <c r="C364" s="18">
        <f t="shared" si="29"/>
        <v>52</v>
      </c>
      <c r="D364" s="25" t="s">
        <v>64</v>
      </c>
      <c r="E364" s="8" t="s">
        <v>71</v>
      </c>
      <c r="F364" s="64">
        <f t="shared" si="25"/>
        <v>0</v>
      </c>
      <c r="G364" s="21" t="str">
        <f>IF(OR(RIGHT(Calendar!I364,4)="REDS",RIGHT(Calendar!I364,6)="BLACKS",RIGHT(Calendar!I364,5)="BLUES"),Calendar!H364,"")</f>
        <v/>
      </c>
      <c r="H364" s="21" t="str">
        <f>IF(OR(RIGHT(Calendar!L364,4)="REDS",RIGHT(Calendar!L364,6)="BLACKS",RIGHT(Calendar!L364,5)="BLUES"),Calendar!K364,"")</f>
        <v/>
      </c>
      <c r="I364" s="21" t="str">
        <f>IF(OR(RIGHT(Calendar!O364,4)="REDS",RIGHT(Calendar!O364,6)="BLACKS",RIGHT(Calendar!O364,5)="BLUES"),Calendar!N364,"")</f>
        <v/>
      </c>
      <c r="J364" s="21" t="str">
        <f>IF(OR(RIGHT(Calendar!R364,4)="REDS",RIGHT(Calendar!R364,6)="BLACKS",RIGHT(Calendar!R364,5)="BLUES"),Calendar!Q364,"")</f>
        <v/>
      </c>
      <c r="K364" s="21" t="str">
        <f>IF(OR(RIGHT(Calendar!U364,4)="REDS",RIGHT(Calendar!U364,6)="BLACKS",RIGHT(Calendar!U364,5)="BLUES"),Calendar!T364,"")</f>
        <v/>
      </c>
      <c r="L364" s="21" t="str">
        <f>IF(OR(RIGHT(Calendar!X364,4)="REDS",RIGHT(Calendar!X364,6)="BLACKS",RIGHT(Calendar!X364,5)="BLUES"),Calendar!W364,"")</f>
        <v/>
      </c>
      <c r="M364" s="21" t="str">
        <f>IF(OR(RIGHT(Calendar!AA364,4)="REDS",RIGHT(Calendar!AA364,6)="BLACKS",RIGHT(Calendar!AA364,5)="BLUES"),Calendar!Z364,"")</f>
        <v/>
      </c>
      <c r="N364" s="21" t="str">
        <f>IF(OR(RIGHT(Calendar!AD364,4)="REDS",RIGHT(Calendar!AD364,6)="BLACKS",RIGHT(Calendar!AD364,5)="BLUES"),Calendar!AC364,"")</f>
        <v/>
      </c>
      <c r="O364" s="21" t="str">
        <f>IF(OR(RIGHT(Calendar!AG364,4)="REDS",RIGHT(Calendar!AG364,6)="BLACKS",RIGHT(Calendar!AG364,5)="BLUES"),Calendar!AF364,"")</f>
        <v/>
      </c>
      <c r="P364" s="21" t="str">
        <f>IF(OR(RIGHT(Calendar!AJ364,4)="REDS",RIGHT(Calendar!AJ364,6)="BLACKS",RIGHT(Calendar!AJ364,5)="BLUES"),Calendar!AI364,"")</f>
        <v/>
      </c>
      <c r="Q364" s="21" t="str">
        <f>IF(OR(RIGHT(Calendar!AM364,4)="REDS",RIGHT(Calendar!AM364,6)="BLACKS",RIGHT(Calendar!AM364,5)="BLUES"),Calendar!AL364,"")</f>
        <v/>
      </c>
      <c r="R364" s="21" t="str">
        <f>IF(OR(RIGHT(Calendar!AP364,4)="REDS",RIGHT(Calendar!AP364,6)="BLACKS",RIGHT(Calendar!AP364,5)="BLUES"),Calendar!AO364,"")</f>
        <v/>
      </c>
      <c r="S364" s="21" t="str">
        <f>IF(OR(RIGHT(Calendar!AS364,4)="REDS",RIGHT(Calendar!AS364,6)="BLACKS",RIGHT(Calendar!AS364,5)="BLUES"),Calendar!AR364,"")</f>
        <v/>
      </c>
      <c r="T364" s="21" t="str">
        <f>IF(OR(RIGHT(Calendar!AV364,4)="REDS",RIGHT(Calendar!AV364,6)="BLACKS",RIGHT(Calendar!AV364,5)="BLUES"),Calendar!AU364,"")</f>
        <v/>
      </c>
      <c r="U364" s="21" t="str">
        <f>IF(OR(RIGHT(Calendar!AY364,4)="REDS",RIGHT(Calendar!AY364,6)="BLACKS",RIGHT(Calendar!AY364,5)="BLUES"),Calendar!AX364,"")</f>
        <v/>
      </c>
      <c r="V364" s="21" t="str">
        <f>IF(OR(RIGHT(Calendar!BB364,4)="REDS",RIGHT(Calendar!BB364,6)="BLACKS",RIGHT(Calendar!BB364,5)="BLUES"),Calendar!BA364,"")</f>
        <v/>
      </c>
      <c r="W364" s="21" t="str">
        <f>IF(OR(RIGHT(Calendar!BE364,4)="REDS",RIGHT(Calendar!BE364,6)="BLACKS",RIGHT(Calendar!BE364,5)="BLUES"),Calendar!BD364,"")</f>
        <v/>
      </c>
      <c r="X364" s="21" t="str">
        <f>IF(OR(RIGHT(Calendar!BH364,4)="REDS",RIGHT(Calendar!BH364,6)="BLACKS",RIGHT(Calendar!BH364,5)="BLUES"),Calendar!BG364,"")</f>
        <v/>
      </c>
      <c r="Y364" s="21" t="str">
        <f>IF(OR(RIGHT(Calendar!BK364,4)="REDS",RIGHT(Calendar!BK364,6)="BLACKS",RIGHT(Calendar!BK364,5)="BLUES"),Calendar!BJ364,"")</f>
        <v/>
      </c>
      <c r="Z364" s="21" t="str">
        <f>IF(OR(RIGHT(Calendar!BN364,4)="REDS",RIGHT(Calendar!BN364,6)="BLACKS",RIGHT(Calendar!BN364,5)="BLUES"),Calendar!BM364,"")</f>
        <v/>
      </c>
      <c r="AA364" s="21" t="str">
        <f>IF(OR(RIGHT(Calendar!BQ364,4)="REDS",RIGHT(Calendar!BQ364,6)="BLACKS",RIGHT(Calendar!BQ364,5)="BLUES"),Calendar!BP364,"")</f>
        <v/>
      </c>
      <c r="AB364" s="21" t="str">
        <f>IF(OR(RIGHT(Calendar!BT364,4)="REDS",RIGHT(Calendar!BT364,6)="BLACKS",RIGHT(Calendar!BT364,5)="BLUES"),Calendar!BS364,"")</f>
        <v/>
      </c>
      <c r="AC364" s="21" t="str">
        <f>IF(OR(RIGHT(Calendar!BW364,4)="REDS",RIGHT(Calendar!BW364,6)="BLACKS",RIGHT(Calendar!BW364,5)="BLUES"),Calendar!BV364,"")</f>
        <v/>
      </c>
      <c r="AD364" s="21" t="str">
        <f>IF(OR(RIGHT(Calendar!BZ364,4)="REDS",RIGHT(Calendar!BZ364,6)="BLACKS",RIGHT(Calendar!BZ364,5)="BLUES"),Calendar!BY364,"")</f>
        <v/>
      </c>
      <c r="AE364" s="21" t="str">
        <f>IF(OR(RIGHT(Calendar!CC364,4)="REDS",RIGHT(Calendar!CC364,6)="BLACKS",RIGHT(Calendar!CC364,5)="BLUES"),Calendar!CB364,"")</f>
        <v/>
      </c>
      <c r="AF364" s="21" t="str">
        <f>IF(OR(RIGHT(Calendar!CF364,4)="REDS",RIGHT(Calendar!CF364,6)="BLACKS",RIGHT(Calendar!CF364,5)="BLUES"),Calendar!CE364,"")</f>
        <v/>
      </c>
      <c r="AG364" s="21" t="str">
        <f>IF(OR(RIGHT(Calendar!CI364,4)="REDS",RIGHT(Calendar!CI364,6)="BLACKS",RIGHT(Calendar!CI364,5)="BLUES"),Calendar!CH364,"")</f>
        <v/>
      </c>
      <c r="AH364" s="21" t="str">
        <f>IF(OR(RIGHT(Calendar!CL364,4)="REDS",RIGHT(Calendar!CL364,6)="BLACKS",RIGHT(Calendar!CL364,5)="BLUES"),Calendar!CK364,"")</f>
        <v/>
      </c>
      <c r="AI364" s="21" t="str">
        <f>IF(OR(RIGHT(Calendar!CO364,4)="REDS",RIGHT(Calendar!CO364,6)="BLACKS",RIGHT(Calendar!CO364,5)="BLUES"),Calendar!CN364,"")</f>
        <v/>
      </c>
      <c r="AJ364" s="21" t="str">
        <f>IF(OR(RIGHT(Calendar!CR364,4)="REDS",RIGHT(Calendar!CR364,6)="BLACKS",RIGHT(Calendar!CR364,5)="BLUES"),Calendar!CQ364,"")</f>
        <v/>
      </c>
      <c r="AK364" s="21" t="str">
        <f>IF(OR(RIGHT(Calendar!CU364,4)="REDS",RIGHT(Calendar!CU364,6)="BLACKS",RIGHT(Calendar!CU364,5)="BLUES"),Calendar!CT364,"")</f>
        <v/>
      </c>
      <c r="AL364" s="21" t="str">
        <f>IF(OR(RIGHT(Calendar!CX364,4)="REDS",RIGHT(Calendar!CX364,6)="BLACKS",RIGHT(Calendar!CX364,5)="BLUES"),Calendar!CW364,"")</f>
        <v/>
      </c>
      <c r="AM364" s="21" t="str">
        <f>IF(OR(RIGHT(Calendar!DA364,4)="REDS",RIGHT(Calendar!DA364,6)="BLACKS",RIGHT(Calendar!DA364,5)="BLUES"),Calendar!CZ364,"")</f>
        <v/>
      </c>
      <c r="AN364" s="21" t="str">
        <f>IF(OR(RIGHT(Calendar!DD364,4)="REDS",RIGHT(Calendar!DD364,6)="BLACKS",RIGHT(Calendar!DD364,5)="BLUES"),Calendar!DC364,"")</f>
        <v/>
      </c>
      <c r="AO364" s="21" t="str">
        <f>IF(OR(RIGHT(Calendar!DG364,4)="REDS",RIGHT(Calendar!DG364,6)="BLACKS",RIGHT(Calendar!DG364,5)="BLUES"),Calendar!DF364,"")</f>
        <v/>
      </c>
      <c r="AP364" s="21" t="str">
        <f>IF(OR(RIGHT(Calendar!DJ364,4)="REDS",RIGHT(Calendar!DJ364,6)="BLACKS",RIGHT(Calendar!DJ364,5)="BLUES"),Calendar!DI364,"")</f>
        <v/>
      </c>
      <c r="AQ364" s="21" t="str">
        <f>IF(OR(RIGHT(Calendar!DM364,4)="REDS",RIGHT(Calendar!DM364,6)="BLACKS",RIGHT(Calendar!DM364,5)="BLUES"),Calendar!DL364,"")</f>
        <v/>
      </c>
      <c r="AR364" s="21" t="str">
        <f>IF(OR(RIGHT(Calendar!DP364,4)="REDS",RIGHT(Calendar!DP364,6)="BLACKS",RIGHT(Calendar!DP364,5)="BLUES"),Calendar!DO364,"")</f>
        <v/>
      </c>
      <c r="AS364" s="21" t="str">
        <f>IF(OR(RIGHT(Calendar!DS364,4)="REDS",RIGHT(Calendar!DS364,6)="BLACKS",RIGHT(Calendar!DS364,5)="BLUES"),Calendar!DR364,"")</f>
        <v/>
      </c>
      <c r="AT364" s="21" t="str">
        <f>IF(OR(RIGHT(Calendar!DV364,4)="REDS",RIGHT(Calendar!DV364,6)="BLACKS",RIGHT(Calendar!DV364,5)="BLUES"),Calendar!DU364,"")</f>
        <v/>
      </c>
      <c r="AU364" s="21" t="str">
        <f>IF(OR(RIGHT(Calendar!DY364,4)="REDS",RIGHT(Calendar!DY364,6)="BLACKS",RIGHT(Calendar!DY364,5)="BLUES"),Calendar!DX364,"")</f>
        <v/>
      </c>
      <c r="AV364" s="21" t="str">
        <f>IF(OR(RIGHT(Calendar!EB364,4)="REDS",RIGHT(Calendar!EB364,6)="BLACKS",RIGHT(Calendar!EB364,5)="BLUES"),Calendar!EA364,"")</f>
        <v/>
      </c>
      <c r="AW364" s="66" t="str">
        <f>IF(Calendar!I364="","",CONCATENATE(A364,"_",Calendar!H364,"_",Calendar!I364,"_",Calendar!J364,","))</f>
        <v/>
      </c>
      <c r="AX364" s="66" t="str">
        <f>IF(Calendar!L364="","",CONCATENATE(A364,"_",Calendar!K364,"_",Calendar!L364,"_",Calendar!M364,","))</f>
        <v/>
      </c>
      <c r="AY364" s="66" t="str">
        <f>IF(Calendar!O364="","",CONCATENATE(A364,"_",Calendar!N364,"_",Calendar!O364,"_",Calendar!P364,","))</f>
        <v/>
      </c>
      <c r="AZ364" s="66" t="str">
        <f>IF(Calendar!R364="","",CONCATENATE(A364,"_",Calendar!Q364,"_",Calendar!R364,"_",Calendar!S364,","))</f>
        <v/>
      </c>
      <c r="BA364" s="66" t="str">
        <f>IF(Calendar!U364="","",CONCATENATE(A364,"_",Calendar!T364,"_",Calendar!U364,"_",Calendar!V364,","))</f>
        <v/>
      </c>
      <c r="BB364" s="66" t="str">
        <f>IF(Calendar!X364="","",CONCATENATE(A364,"_",Calendar!W364,"_",Calendar!X364,"_",Calendar!Y364,","))</f>
        <v/>
      </c>
      <c r="BC364" s="66" t="str">
        <f>IF(Calendar!AA364="","",CONCATENATE(A364,"_",Calendar!Z364,"_",Calendar!AA364,"_",Calendar!AB364,","))</f>
        <v/>
      </c>
      <c r="BD364" s="66" t="str">
        <f>IF(Calendar!AD364="","",CONCATENATE(A364,"_",Calendar!AC364,"_",Calendar!AD364,"_",Calendar!AE364,","))</f>
        <v/>
      </c>
      <c r="BE364" s="66" t="str">
        <f>IF(Calendar!AG364="","",CONCATENATE(A364,"_",Calendar!AF364,"_",Calendar!AG364,"_",Calendar!AH364,","))</f>
        <v/>
      </c>
      <c r="BF364" s="66" t="str">
        <f>IF(Calendar!AJ364="","",CONCATENATE(A364,"_",Calendar!AI364,"_",Calendar!AJ364,"_",Calendar!AK364,","))</f>
        <v/>
      </c>
      <c r="BG364" s="66" t="str">
        <f>IF(Calendar!AM364="","",CONCATENATE(A364,"_",Calendar!AL364,"_",Calendar!AM364,"_",Calendar!AN364,","))</f>
        <v/>
      </c>
      <c r="BH364" s="66" t="str">
        <f>IF(Calendar!AP364="","",CONCATENATE(A364,"_",Calendar!AO364,"_",Calendar!AP364,"_",Calendar!AQ364,","))</f>
        <v/>
      </c>
      <c r="BI364" s="66" t="str">
        <f>IF(Calendar!AS364="","",CONCATENATE(A364,"_",Calendar!AR364,"_",Calendar!AS364,"_",Calendar!AT364,","))</f>
        <v/>
      </c>
      <c r="BJ364" s="66" t="str">
        <f>IF(Calendar!AV364="","",CONCATENATE(A364,"_",Calendar!AU364,"_",Calendar!AV364,"_",Calendar!AW364,","))</f>
        <v/>
      </c>
      <c r="BK364" s="66" t="str">
        <f>IF(Calendar!AY364="","",CONCATENATE(A364,"_",Calendar!AX364,"_",Calendar!AY364,"_",Calendar!AZ364,","))</f>
        <v/>
      </c>
      <c r="BL364" s="66" t="str">
        <f>IF(Calendar!BB364="","",CONCATENATE(A364,"_",Calendar!BA364,"_",Calendar!BB364,"_",Calendar!BC364,","))</f>
        <v/>
      </c>
      <c r="BM364" s="66" t="str">
        <f>IF(Calendar!BE364="","",CONCATENATE(A364,"_",Calendar!BD364,"_",Calendar!BE364,"_",Calendar!BF364,","))</f>
        <v/>
      </c>
      <c r="BN364" s="66" t="str">
        <f>IF(Calendar!BH364="","",CONCATENATE(A364,"_",Calendar!BG364,"_",Calendar!BH364,"_",Calendar!BI364,","))</f>
        <v/>
      </c>
      <c r="BO364" s="66" t="str">
        <f>IF(Calendar!BK364="","",CONCATENATE(A364,"_",Calendar!BJ364,"_",Calendar!BK364,"_",Calendar!BL364,","))</f>
        <v/>
      </c>
      <c r="BP364" s="66" t="str">
        <f>IF(Calendar!BN364="","",CONCATENATE(A364,"_",Calendar!BM364,"_",Calendar!BN364,"_",Calendar!BO364,","))</f>
        <v/>
      </c>
      <c r="BQ364" s="66" t="str">
        <f>IF(Calendar!BQ364="","",CONCATENATE(A364,"_",Calendar!BP364,"_",Calendar!BQ364,"_",Calendar!BR364,","))</f>
        <v/>
      </c>
      <c r="BR364" s="66" t="str">
        <f>IF(Calendar!BT364="","",CONCATENATE(A364,"_",Calendar!BS364,"_",Calendar!BT364,"_",Calendar!BU364,","))</f>
        <v/>
      </c>
      <c r="BS364" s="66" t="str">
        <f>IF(Calendar!BW364="","",CONCATENATE(A364,"_",Calendar!BV364,"_",Calendar!BW364,"_",Calendar!BX364,","))</f>
        <v/>
      </c>
      <c r="BT364" s="66" t="str">
        <f>IF(Calendar!BZ364="","",CONCATENATE(A364,"_",Calendar!BY364,"_",Calendar!BZ364,"_",Calendar!CA364,","))</f>
        <v/>
      </c>
      <c r="BU364" s="66" t="str">
        <f>IF(Calendar!CC364="","",CONCATENATE(A364,"_",Calendar!CB364,"_",Calendar!CC364,"_",Calendar!CD364,","))</f>
        <v/>
      </c>
      <c r="BV364" s="66" t="str">
        <f>IF(Calendar!CF364="","",CONCATENATE(A364,"_",Calendar!CE364,"_",Calendar!CF364,"_",Calendar!CG364,","))</f>
        <v/>
      </c>
      <c r="BW364" s="66" t="str">
        <f>IF(Calendar!CI364="","",CONCATENATE(A364,"_",Calendar!CH364,"_",Calendar!CI364,"_",Calendar!CJ364,","))</f>
        <v/>
      </c>
      <c r="BX364" s="66" t="str">
        <f>IF(Calendar!CL364="","",CONCATENATE(A364,"_",Calendar!CK364,"_",Calendar!CL364,"_",Calendar!CM364,","))</f>
        <v/>
      </c>
      <c r="BY364" s="66" t="str">
        <f>IF(Calendar!CO364="","",CONCATENATE(A364,"_",Calendar!CN364,"_",Calendar!CO364,"_",Calendar!CP364,","))</f>
        <v/>
      </c>
      <c r="BZ364" s="66" t="str">
        <f>IF(Calendar!CR364="","",CONCATENATE(A364,"_",Calendar!CQ364,"_",Calendar!CR364,"_",Calendar!CS364,","))</f>
        <v/>
      </c>
      <c r="CA364" s="66" t="str">
        <f>IF(Calendar!CU364="","",CONCATENATE(A364,"_",Calendar!CT364,"_",Calendar!CU364,"_",Calendar!CV364,","))</f>
        <v/>
      </c>
      <c r="CB364" s="66" t="str">
        <f>IF(Calendar!CX364="","",CONCATENATE(A364,"_",Calendar!CW364,"_",Calendar!CX364,"_",Calendar!CY364,","))</f>
        <v/>
      </c>
      <c r="CC364" s="66" t="str">
        <f>IF(Calendar!DA364="","",CONCATENATE(A364,"_",Calendar!CZ364,"_",Calendar!DA364,"_",Calendar!DB364,","))</f>
        <v/>
      </c>
      <c r="CD364" s="66" t="str">
        <f>IF(Calendar!DD364="","",CONCATENATE(A364,"_",Calendar!DC364,"_",Calendar!DD364,"_",Calendar!DE364,","))</f>
        <v/>
      </c>
      <c r="CE364" s="66" t="str">
        <f>IF(Calendar!DG364="","",CONCATENATE(A364,"_",Calendar!DF364,"_",Calendar!DG364,"_",Calendar!DH364,","))</f>
        <v/>
      </c>
      <c r="CF364" s="66" t="str">
        <f>IF(Calendar!DJ364="","",CONCATENATE(A364,"_",Calendar!DI364,"_",Calendar!DJ364,"_",Calendar!DK364,","))</f>
        <v/>
      </c>
      <c r="CG364" s="66" t="str">
        <f>IF(Calendar!DM364="","",CONCATENATE(A364,"_",Calendar!DL364,"_",Calendar!DM364,"_",Calendar!DN364,","))</f>
        <v/>
      </c>
      <c r="CH364" s="66" t="str">
        <f>IF(Calendar!DP364="","",CONCATENATE(A364,"_",Calendar!DO364,"_",Calendar!DP364,"_",Calendar!DQ364,","))</f>
        <v/>
      </c>
      <c r="CI364" s="66" t="str">
        <f>IF(Calendar!DS364="","",CONCATENATE(A364,"_",Calendar!DR364,"_",Calendar!DS364,"_",Calendar!DT364,","))</f>
        <v/>
      </c>
      <c r="CJ364" s="66" t="str">
        <f>IF(Calendar!DV364="","",CONCATENATE(A364,"_",Calendar!DU364,"_",Calendar!DV364,"_",Calendar!DW364,","))</f>
        <v/>
      </c>
      <c r="CK364" s="66" t="str">
        <f>IF(Calendar!DY364="","",CONCATENATE(A364,"_",Calendar!DX364,"_",Calendar!DY364,"_",Calendar!DZ364,","))</f>
        <v/>
      </c>
      <c r="CL364" s="90" t="str">
        <f>IF(Calendar!EB364="","",CONCATENATE(A364,"_",Calendar!EA364,"_",Calendar!EB364,"_",Calendar!EC364,","))</f>
        <v/>
      </c>
      <c r="CM364" s="94" t="str">
        <f t="shared" si="26"/>
        <v/>
      </c>
      <c r="CN364" s="95" t="str">
        <f t="shared" si="27"/>
        <v/>
      </c>
      <c r="CO364" s="96" t="str">
        <f t="shared" si="28"/>
        <v/>
      </c>
      <c r="CP364" s="94" t="str">
        <f>IF(View!$D$1&lt;&gt;"OK","",IF(OR(View!$C$3="K+4",View!$C$3="K+4 &amp; K+7",View!$C$3="K+4 &amp; K+10",View!$C$3="ALL"),IF(CM364="","",IF(AND(HomeCalc!$A364&gt;=View!$C$1,HomeCalc!A364&lt;=View!$C$2),HomeCalc!CM364,"")),""))</f>
        <v/>
      </c>
      <c r="CQ364" s="95" t="str">
        <f>IF(View!$D$1&lt;&gt;"OK","",IF(OR(View!$C$3="K+7",View!$C$3="K+4 &amp; K+7",View!$C$3="K+7 &amp; K+10",View!$C$3="ALL"),IF(CN364="","",IF(AND(HomeCalc!$A364&gt;=View!$C$1,HomeCalc!A364&lt;=View!$C$2),HomeCalc!CN364,"")),""))</f>
        <v/>
      </c>
      <c r="CR364" s="96" t="str">
        <f>IF(View!$D$1&lt;&gt;"OK","",IF(OR(View!$C$3="K+10",View!$C$3="K+4 &amp; K+10",View!$C$3="K+7 &amp; K+10",View!$C$3="ALL"),IF(CO364="","",IF(AND(HomeCalc!$A364&gt;=View!$C$1,HomeCalc!A364&lt;=View!$C$2),HomeCalc!CO364,"")),""))</f>
        <v/>
      </c>
      <c r="CS364" s="102" t="str">
        <f>IF(View!$D$1&lt;&gt;"OK","",CONCATENATE(CS363,CP364,CQ364,CR364))</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65" spans="1:97" ht="15.75" x14ac:dyDescent="0.25">
      <c r="A365" s="11">
        <v>42547</v>
      </c>
      <c r="B365" s="18" t="s">
        <v>91</v>
      </c>
      <c r="C365" s="18">
        <f t="shared" si="29"/>
        <v>52</v>
      </c>
      <c r="D365" s="26" t="s">
        <v>65</v>
      </c>
      <c r="E365" s="8" t="s">
        <v>71</v>
      </c>
      <c r="F365" s="64">
        <f t="shared" si="25"/>
        <v>0</v>
      </c>
      <c r="G365" s="21" t="str">
        <f>IF(OR(RIGHT(Calendar!I365,4)="REDS",RIGHT(Calendar!I365,6)="BLACKS",RIGHT(Calendar!I365,5)="BLUES"),Calendar!H365,"")</f>
        <v/>
      </c>
      <c r="H365" s="21" t="str">
        <f>IF(OR(RIGHT(Calendar!L365,4)="REDS",RIGHT(Calendar!L365,6)="BLACKS",RIGHT(Calendar!L365,5)="BLUES"),Calendar!K365,"")</f>
        <v/>
      </c>
      <c r="I365" s="21" t="str">
        <f>IF(OR(RIGHT(Calendar!O365,4)="REDS",RIGHT(Calendar!O365,6)="BLACKS",RIGHT(Calendar!O365,5)="BLUES"),Calendar!N365,"")</f>
        <v/>
      </c>
      <c r="J365" s="21" t="str">
        <f>IF(OR(RIGHT(Calendar!R365,4)="REDS",RIGHT(Calendar!R365,6)="BLACKS",RIGHT(Calendar!R365,5)="BLUES"),Calendar!Q365,"")</f>
        <v/>
      </c>
      <c r="K365" s="21" t="str">
        <f>IF(OR(RIGHT(Calendar!U365,4)="REDS",RIGHT(Calendar!U365,6)="BLACKS",RIGHT(Calendar!U365,5)="BLUES"),Calendar!T365,"")</f>
        <v/>
      </c>
      <c r="L365" s="21" t="str">
        <f>IF(OR(RIGHT(Calendar!X365,4)="REDS",RIGHT(Calendar!X365,6)="BLACKS",RIGHT(Calendar!X365,5)="BLUES"),Calendar!W365,"")</f>
        <v/>
      </c>
      <c r="M365" s="21" t="str">
        <f>IF(OR(RIGHT(Calendar!AA365,4)="REDS",RIGHT(Calendar!AA365,6)="BLACKS",RIGHT(Calendar!AA365,5)="BLUES"),Calendar!Z365,"")</f>
        <v/>
      </c>
      <c r="N365" s="21" t="str">
        <f>IF(OR(RIGHT(Calendar!AD365,4)="REDS",RIGHT(Calendar!AD365,6)="BLACKS",RIGHT(Calendar!AD365,5)="BLUES"),Calendar!AC365,"")</f>
        <v/>
      </c>
      <c r="O365" s="21" t="str">
        <f>IF(OR(RIGHT(Calendar!AG365,4)="REDS",RIGHT(Calendar!AG365,6)="BLACKS",RIGHT(Calendar!AG365,5)="BLUES"),Calendar!AF365,"")</f>
        <v/>
      </c>
      <c r="P365" s="21" t="str">
        <f>IF(OR(RIGHT(Calendar!AJ365,4)="REDS",RIGHT(Calendar!AJ365,6)="BLACKS",RIGHT(Calendar!AJ365,5)="BLUES"),Calendar!AI365,"")</f>
        <v/>
      </c>
      <c r="Q365" s="21" t="str">
        <f>IF(OR(RIGHT(Calendar!AM365,4)="REDS",RIGHT(Calendar!AM365,6)="BLACKS",RIGHT(Calendar!AM365,5)="BLUES"),Calendar!AL365,"")</f>
        <v/>
      </c>
      <c r="R365" s="21" t="str">
        <f>IF(OR(RIGHT(Calendar!AP365,4)="REDS",RIGHT(Calendar!AP365,6)="BLACKS",RIGHT(Calendar!AP365,5)="BLUES"),Calendar!AO365,"")</f>
        <v/>
      </c>
      <c r="S365" s="21" t="str">
        <f>IF(OR(RIGHT(Calendar!AS365,4)="REDS",RIGHT(Calendar!AS365,6)="BLACKS",RIGHT(Calendar!AS365,5)="BLUES"),Calendar!AR365,"")</f>
        <v/>
      </c>
      <c r="T365" s="21" t="str">
        <f>IF(OR(RIGHT(Calendar!AV365,4)="REDS",RIGHT(Calendar!AV365,6)="BLACKS",RIGHT(Calendar!AV365,5)="BLUES"),Calendar!AU365,"")</f>
        <v/>
      </c>
      <c r="U365" s="21" t="str">
        <f>IF(OR(RIGHT(Calendar!AY365,4)="REDS",RIGHT(Calendar!AY365,6)="BLACKS",RIGHT(Calendar!AY365,5)="BLUES"),Calendar!AX365,"")</f>
        <v/>
      </c>
      <c r="V365" s="21" t="str">
        <f>IF(OR(RIGHT(Calendar!BB365,4)="REDS",RIGHT(Calendar!BB365,6)="BLACKS",RIGHT(Calendar!BB365,5)="BLUES"),Calendar!BA365,"")</f>
        <v/>
      </c>
      <c r="W365" s="21" t="str">
        <f>IF(OR(RIGHT(Calendar!BE365,4)="REDS",RIGHT(Calendar!BE365,6)="BLACKS",RIGHT(Calendar!BE365,5)="BLUES"),Calendar!BD365,"")</f>
        <v/>
      </c>
      <c r="X365" s="21" t="str">
        <f>IF(OR(RIGHT(Calendar!BH365,4)="REDS",RIGHT(Calendar!BH365,6)="BLACKS",RIGHT(Calendar!BH365,5)="BLUES"),Calendar!BG365,"")</f>
        <v/>
      </c>
      <c r="Y365" s="21" t="str">
        <f>IF(OR(RIGHT(Calendar!BK365,4)="REDS",RIGHT(Calendar!BK365,6)="BLACKS",RIGHT(Calendar!BK365,5)="BLUES"),Calendar!BJ365,"")</f>
        <v/>
      </c>
      <c r="Z365" s="21" t="str">
        <f>IF(OR(RIGHT(Calendar!BN365,4)="REDS",RIGHT(Calendar!BN365,6)="BLACKS",RIGHT(Calendar!BN365,5)="BLUES"),Calendar!BM365,"")</f>
        <v/>
      </c>
      <c r="AA365" s="21" t="str">
        <f>IF(OR(RIGHT(Calendar!BQ365,4)="REDS",RIGHT(Calendar!BQ365,6)="BLACKS",RIGHT(Calendar!BQ365,5)="BLUES"),Calendar!BP365,"")</f>
        <v/>
      </c>
      <c r="AB365" s="21" t="str">
        <f>IF(OR(RIGHT(Calendar!BT365,4)="REDS",RIGHT(Calendar!BT365,6)="BLACKS",RIGHT(Calendar!BT365,5)="BLUES"),Calendar!BS365,"")</f>
        <v/>
      </c>
      <c r="AC365" s="21" t="str">
        <f>IF(OR(RIGHT(Calendar!BW365,4)="REDS",RIGHT(Calendar!BW365,6)="BLACKS",RIGHT(Calendar!BW365,5)="BLUES"),Calendar!BV365,"")</f>
        <v/>
      </c>
      <c r="AD365" s="21" t="str">
        <f>IF(OR(RIGHT(Calendar!BZ365,4)="REDS",RIGHT(Calendar!BZ365,6)="BLACKS",RIGHT(Calendar!BZ365,5)="BLUES"),Calendar!BY365,"")</f>
        <v/>
      </c>
      <c r="AE365" s="21" t="str">
        <f>IF(OR(RIGHT(Calendar!CC365,4)="REDS",RIGHT(Calendar!CC365,6)="BLACKS",RIGHT(Calendar!CC365,5)="BLUES"),Calendar!CB365,"")</f>
        <v/>
      </c>
      <c r="AF365" s="21" t="str">
        <f>IF(OR(RIGHT(Calendar!CF365,4)="REDS",RIGHT(Calendar!CF365,6)="BLACKS",RIGHT(Calendar!CF365,5)="BLUES"),Calendar!CE365,"")</f>
        <v/>
      </c>
      <c r="AG365" s="21" t="str">
        <f>IF(OR(RIGHT(Calendar!CI365,4)="REDS",RIGHT(Calendar!CI365,6)="BLACKS",RIGHT(Calendar!CI365,5)="BLUES"),Calendar!CH365,"")</f>
        <v/>
      </c>
      <c r="AH365" s="21" t="str">
        <f>IF(OR(RIGHT(Calendar!CL365,4)="REDS",RIGHT(Calendar!CL365,6)="BLACKS",RIGHT(Calendar!CL365,5)="BLUES"),Calendar!CK365,"")</f>
        <v/>
      </c>
      <c r="AI365" s="21" t="str">
        <f>IF(OR(RIGHT(Calendar!CO365,4)="REDS",RIGHT(Calendar!CO365,6)="BLACKS",RIGHT(Calendar!CO365,5)="BLUES"),Calendar!CN365,"")</f>
        <v/>
      </c>
      <c r="AJ365" s="21" t="str">
        <f>IF(OR(RIGHT(Calendar!CR365,4)="REDS",RIGHT(Calendar!CR365,6)="BLACKS",RIGHT(Calendar!CR365,5)="BLUES"),Calendar!CQ365,"")</f>
        <v/>
      </c>
      <c r="AK365" s="21" t="str">
        <f>IF(OR(RIGHT(Calendar!CU365,4)="REDS",RIGHT(Calendar!CU365,6)="BLACKS",RIGHT(Calendar!CU365,5)="BLUES"),Calendar!CT365,"")</f>
        <v/>
      </c>
      <c r="AL365" s="21" t="str">
        <f>IF(OR(RIGHT(Calendar!CX365,4)="REDS",RIGHT(Calendar!CX365,6)="BLACKS",RIGHT(Calendar!CX365,5)="BLUES"),Calendar!CW365,"")</f>
        <v/>
      </c>
      <c r="AM365" s="21" t="str">
        <f>IF(OR(RIGHT(Calendar!DA365,4)="REDS",RIGHT(Calendar!DA365,6)="BLACKS",RIGHT(Calendar!DA365,5)="BLUES"),Calendar!CZ365,"")</f>
        <v/>
      </c>
      <c r="AN365" s="21" t="str">
        <f>IF(OR(RIGHT(Calendar!DD365,4)="REDS",RIGHT(Calendar!DD365,6)="BLACKS",RIGHT(Calendar!DD365,5)="BLUES"),Calendar!DC365,"")</f>
        <v/>
      </c>
      <c r="AO365" s="21" t="str">
        <f>IF(OR(RIGHT(Calendar!DG365,4)="REDS",RIGHT(Calendar!DG365,6)="BLACKS",RIGHT(Calendar!DG365,5)="BLUES"),Calendar!DF365,"")</f>
        <v/>
      </c>
      <c r="AP365" s="21" t="str">
        <f>IF(OR(RIGHT(Calendar!DJ365,4)="REDS",RIGHT(Calendar!DJ365,6)="BLACKS",RIGHT(Calendar!DJ365,5)="BLUES"),Calendar!DI365,"")</f>
        <v/>
      </c>
      <c r="AQ365" s="21" t="str">
        <f>IF(OR(RIGHT(Calendar!DM365,4)="REDS",RIGHT(Calendar!DM365,6)="BLACKS",RIGHT(Calendar!DM365,5)="BLUES"),Calendar!DL365,"")</f>
        <v/>
      </c>
      <c r="AR365" s="21" t="str">
        <f>IF(OR(RIGHT(Calendar!DP365,4)="REDS",RIGHT(Calendar!DP365,6)="BLACKS",RIGHT(Calendar!DP365,5)="BLUES"),Calendar!DO365,"")</f>
        <v/>
      </c>
      <c r="AS365" s="21" t="str">
        <f>IF(OR(RIGHT(Calendar!DS365,4)="REDS",RIGHT(Calendar!DS365,6)="BLACKS",RIGHT(Calendar!DS365,5)="BLUES"),Calendar!DR365,"")</f>
        <v/>
      </c>
      <c r="AT365" s="21" t="str">
        <f>IF(OR(RIGHT(Calendar!DV365,4)="REDS",RIGHT(Calendar!DV365,6)="BLACKS",RIGHT(Calendar!DV365,5)="BLUES"),Calendar!DU365,"")</f>
        <v/>
      </c>
      <c r="AU365" s="21" t="str">
        <f>IF(OR(RIGHT(Calendar!DY365,4)="REDS",RIGHT(Calendar!DY365,6)="BLACKS",RIGHT(Calendar!DY365,5)="BLUES"),Calendar!DX365,"")</f>
        <v/>
      </c>
      <c r="AV365" s="21" t="str">
        <f>IF(OR(RIGHT(Calendar!EB365,4)="REDS",RIGHT(Calendar!EB365,6)="BLACKS",RIGHT(Calendar!EB365,5)="BLUES"),Calendar!EA365,"")</f>
        <v/>
      </c>
      <c r="AW365" s="66" t="str">
        <f>IF(Calendar!I365="","",CONCATENATE(A365,"_",Calendar!H365,"_",Calendar!I365,"_",Calendar!J365,","))</f>
        <v/>
      </c>
      <c r="AX365" s="66" t="str">
        <f>IF(Calendar!L365="","",CONCATENATE(A365,"_",Calendar!K365,"_",Calendar!L365,"_",Calendar!M365,","))</f>
        <v/>
      </c>
      <c r="AY365" s="66" t="str">
        <f>IF(Calendar!O365="","",CONCATENATE(A365,"_",Calendar!N365,"_",Calendar!O365,"_",Calendar!P365,","))</f>
        <v/>
      </c>
      <c r="AZ365" s="66" t="str">
        <f>IF(Calendar!R365="","",CONCATENATE(A365,"_",Calendar!Q365,"_",Calendar!R365,"_",Calendar!S365,","))</f>
        <v/>
      </c>
      <c r="BA365" s="66" t="str">
        <f>IF(Calendar!U365="","",CONCATENATE(A365,"_",Calendar!T365,"_",Calendar!U365,"_",Calendar!V365,","))</f>
        <v/>
      </c>
      <c r="BB365" s="66" t="str">
        <f>IF(Calendar!X365="","",CONCATENATE(A365,"_",Calendar!W365,"_",Calendar!X365,"_",Calendar!Y365,","))</f>
        <v/>
      </c>
      <c r="BC365" s="66" t="str">
        <f>IF(Calendar!AA365="","",CONCATENATE(A365,"_",Calendar!Z365,"_",Calendar!AA365,"_",Calendar!AB365,","))</f>
        <v/>
      </c>
      <c r="BD365" s="66" t="str">
        <f>IF(Calendar!AD365="","",CONCATENATE(A365,"_",Calendar!AC365,"_",Calendar!AD365,"_",Calendar!AE365,","))</f>
        <v/>
      </c>
      <c r="BE365" s="66" t="str">
        <f>IF(Calendar!AG365="","",CONCATENATE(A365,"_",Calendar!AF365,"_",Calendar!AG365,"_",Calendar!AH365,","))</f>
        <v/>
      </c>
      <c r="BF365" s="66" t="str">
        <f>IF(Calendar!AJ365="","",CONCATENATE(A365,"_",Calendar!AI365,"_",Calendar!AJ365,"_",Calendar!AK365,","))</f>
        <v/>
      </c>
      <c r="BG365" s="66" t="str">
        <f>IF(Calendar!AM365="","",CONCATENATE(A365,"_",Calendar!AL365,"_",Calendar!AM365,"_",Calendar!AN365,","))</f>
        <v/>
      </c>
      <c r="BH365" s="66" t="str">
        <f>IF(Calendar!AP365="","",CONCATENATE(A365,"_",Calendar!AO365,"_",Calendar!AP365,"_",Calendar!AQ365,","))</f>
        <v/>
      </c>
      <c r="BI365" s="66" t="str">
        <f>IF(Calendar!AS365="","",CONCATENATE(A365,"_",Calendar!AR365,"_",Calendar!AS365,"_",Calendar!AT365,","))</f>
        <v/>
      </c>
      <c r="BJ365" s="66" t="str">
        <f>IF(Calendar!AV365="","",CONCATENATE(A365,"_",Calendar!AU365,"_",Calendar!AV365,"_",Calendar!AW365,","))</f>
        <v/>
      </c>
      <c r="BK365" s="66" t="str">
        <f>IF(Calendar!AY365="","",CONCATENATE(A365,"_",Calendar!AX365,"_",Calendar!AY365,"_",Calendar!AZ365,","))</f>
        <v/>
      </c>
      <c r="BL365" s="66" t="str">
        <f>IF(Calendar!BB365="","",CONCATENATE(A365,"_",Calendar!BA365,"_",Calendar!BB365,"_",Calendar!BC365,","))</f>
        <v/>
      </c>
      <c r="BM365" s="66" t="str">
        <f>IF(Calendar!BE365="","",CONCATENATE(A365,"_",Calendar!BD365,"_",Calendar!BE365,"_",Calendar!BF365,","))</f>
        <v/>
      </c>
      <c r="BN365" s="66" t="str">
        <f>IF(Calendar!BH365="","",CONCATENATE(A365,"_",Calendar!BG365,"_",Calendar!BH365,"_",Calendar!BI365,","))</f>
        <v/>
      </c>
      <c r="BO365" s="66" t="str">
        <f>IF(Calendar!BK365="","",CONCATENATE(A365,"_",Calendar!BJ365,"_",Calendar!BK365,"_",Calendar!BL365,","))</f>
        <v/>
      </c>
      <c r="BP365" s="66" t="str">
        <f>IF(Calendar!BN365="","",CONCATENATE(A365,"_",Calendar!BM365,"_",Calendar!BN365,"_",Calendar!BO365,","))</f>
        <v/>
      </c>
      <c r="BQ365" s="66" t="str">
        <f>IF(Calendar!BQ365="","",CONCATENATE(A365,"_",Calendar!BP365,"_",Calendar!BQ365,"_",Calendar!BR365,","))</f>
        <v/>
      </c>
      <c r="BR365" s="66" t="str">
        <f>IF(Calendar!BT365="","",CONCATENATE(A365,"_",Calendar!BS365,"_",Calendar!BT365,"_",Calendar!BU365,","))</f>
        <v/>
      </c>
      <c r="BS365" s="66" t="str">
        <f>IF(Calendar!BW365="","",CONCATENATE(A365,"_",Calendar!BV365,"_",Calendar!BW365,"_",Calendar!BX365,","))</f>
        <v/>
      </c>
      <c r="BT365" s="66" t="str">
        <f>IF(Calendar!BZ365="","",CONCATENATE(A365,"_",Calendar!BY365,"_",Calendar!BZ365,"_",Calendar!CA365,","))</f>
        <v/>
      </c>
      <c r="BU365" s="66" t="str">
        <f>IF(Calendar!CC365="","",CONCATENATE(A365,"_",Calendar!CB365,"_",Calendar!CC365,"_",Calendar!CD365,","))</f>
        <v/>
      </c>
      <c r="BV365" s="66" t="str">
        <f>IF(Calendar!CF365="","",CONCATENATE(A365,"_",Calendar!CE365,"_",Calendar!CF365,"_",Calendar!CG365,","))</f>
        <v/>
      </c>
      <c r="BW365" s="66" t="str">
        <f>IF(Calendar!CI365="","",CONCATENATE(A365,"_",Calendar!CH365,"_",Calendar!CI365,"_",Calendar!CJ365,","))</f>
        <v/>
      </c>
      <c r="BX365" s="66" t="str">
        <f>IF(Calendar!CL365="","",CONCATENATE(A365,"_",Calendar!CK365,"_",Calendar!CL365,"_",Calendar!CM365,","))</f>
        <v/>
      </c>
      <c r="BY365" s="66" t="str">
        <f>IF(Calendar!CO365="","",CONCATENATE(A365,"_",Calendar!CN365,"_",Calendar!CO365,"_",Calendar!CP365,","))</f>
        <v/>
      </c>
      <c r="BZ365" s="66" t="str">
        <f>IF(Calendar!CR365="","",CONCATENATE(A365,"_",Calendar!CQ365,"_",Calendar!CR365,"_",Calendar!CS365,","))</f>
        <v/>
      </c>
      <c r="CA365" s="66" t="str">
        <f>IF(Calendar!CU365="","",CONCATENATE(A365,"_",Calendar!CT365,"_",Calendar!CU365,"_",Calendar!CV365,","))</f>
        <v/>
      </c>
      <c r="CB365" s="66" t="str">
        <f>IF(Calendar!CX365="","",CONCATENATE(A365,"_",Calendar!CW365,"_",Calendar!CX365,"_",Calendar!CY365,","))</f>
        <v/>
      </c>
      <c r="CC365" s="66" t="str">
        <f>IF(Calendar!DA365="","",CONCATENATE(A365,"_",Calendar!CZ365,"_",Calendar!DA365,"_",Calendar!DB365,","))</f>
        <v/>
      </c>
      <c r="CD365" s="66" t="str">
        <f>IF(Calendar!DD365="","",CONCATENATE(A365,"_",Calendar!DC365,"_",Calendar!DD365,"_",Calendar!DE365,","))</f>
        <v/>
      </c>
      <c r="CE365" s="66" t="str">
        <f>IF(Calendar!DG365="","",CONCATENATE(A365,"_",Calendar!DF365,"_",Calendar!DG365,"_",Calendar!DH365,","))</f>
        <v/>
      </c>
      <c r="CF365" s="66" t="str">
        <f>IF(Calendar!DJ365="","",CONCATENATE(A365,"_",Calendar!DI365,"_",Calendar!DJ365,"_",Calendar!DK365,","))</f>
        <v/>
      </c>
      <c r="CG365" s="66" t="str">
        <f>IF(Calendar!DM365="","",CONCATENATE(A365,"_",Calendar!DL365,"_",Calendar!DM365,"_",Calendar!DN365,","))</f>
        <v/>
      </c>
      <c r="CH365" s="66" t="str">
        <f>IF(Calendar!DP365="","",CONCATENATE(A365,"_",Calendar!DO365,"_",Calendar!DP365,"_",Calendar!DQ365,","))</f>
        <v/>
      </c>
      <c r="CI365" s="66" t="str">
        <f>IF(Calendar!DS365="","",CONCATENATE(A365,"_",Calendar!DR365,"_",Calendar!DS365,"_",Calendar!DT365,","))</f>
        <v/>
      </c>
      <c r="CJ365" s="66" t="str">
        <f>IF(Calendar!DV365="","",CONCATENATE(A365,"_",Calendar!DU365,"_",Calendar!DV365,"_",Calendar!DW365,","))</f>
        <v/>
      </c>
      <c r="CK365" s="66" t="str">
        <f>IF(Calendar!DY365="","",CONCATENATE(A365,"_",Calendar!DX365,"_",Calendar!DY365,"_",Calendar!DZ365,","))</f>
        <v/>
      </c>
      <c r="CL365" s="90" t="str">
        <f>IF(Calendar!EB365="","",CONCATENATE(A365,"_",Calendar!EA365,"_",Calendar!EB365,"_",Calendar!EC365,","))</f>
        <v/>
      </c>
      <c r="CM365" s="94" t="str">
        <f t="shared" si="26"/>
        <v/>
      </c>
      <c r="CN365" s="95" t="str">
        <f t="shared" si="27"/>
        <v/>
      </c>
      <c r="CO365" s="96" t="str">
        <f t="shared" si="28"/>
        <v/>
      </c>
      <c r="CP365" s="94" t="str">
        <f>IF(View!$D$1&lt;&gt;"OK","",IF(OR(View!$C$3="K+4",View!$C$3="K+4 &amp; K+7",View!$C$3="K+4 &amp; K+10",View!$C$3="ALL"),IF(CM365="","",IF(AND(HomeCalc!$A365&gt;=View!$C$1,HomeCalc!A365&lt;=View!$C$2),HomeCalc!CM365,"")),""))</f>
        <v/>
      </c>
      <c r="CQ365" s="95" t="str">
        <f>IF(View!$D$1&lt;&gt;"OK","",IF(OR(View!$C$3="K+7",View!$C$3="K+4 &amp; K+7",View!$C$3="K+7 &amp; K+10",View!$C$3="ALL"),IF(CN365="","",IF(AND(HomeCalc!$A365&gt;=View!$C$1,HomeCalc!A365&lt;=View!$C$2),HomeCalc!CN365,"")),""))</f>
        <v/>
      </c>
      <c r="CR365" s="96" t="str">
        <f>IF(View!$D$1&lt;&gt;"OK","",IF(OR(View!$C$3="K+10",View!$C$3="K+4 &amp; K+10",View!$C$3="K+7 &amp; K+10",View!$C$3="ALL"),IF(CO365="","",IF(AND(HomeCalc!$A365&gt;=View!$C$1,HomeCalc!A365&lt;=View!$C$2),HomeCalc!CO365,"")),""))</f>
        <v/>
      </c>
      <c r="CS365" s="102" t="str">
        <f>IF(View!$D$1&lt;&gt;"OK","",CONCATENATE(CS364,CP365,CQ365,CR365))</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66" spans="1:97" ht="15.75" x14ac:dyDescent="0.25">
      <c r="A366" s="11">
        <v>42548</v>
      </c>
      <c r="B366" s="18" t="s">
        <v>91</v>
      </c>
      <c r="C366" s="15">
        <f t="shared" si="29"/>
        <v>53</v>
      </c>
      <c r="D366" s="22" t="s">
        <v>66</v>
      </c>
      <c r="E366" s="8" t="s">
        <v>71</v>
      </c>
      <c r="F366" s="64">
        <f t="shared" si="25"/>
        <v>0</v>
      </c>
      <c r="G366" s="21" t="str">
        <f>IF(OR(RIGHT(Calendar!I366,4)="REDS",RIGHT(Calendar!I366,6)="BLACKS",RIGHT(Calendar!I366,5)="BLUES"),Calendar!H366,"")</f>
        <v/>
      </c>
      <c r="H366" s="21" t="str">
        <f>IF(OR(RIGHT(Calendar!L366,4)="REDS",RIGHT(Calendar!L366,6)="BLACKS",RIGHT(Calendar!L366,5)="BLUES"),Calendar!K366,"")</f>
        <v/>
      </c>
      <c r="I366" s="21" t="str">
        <f>IF(OR(RIGHT(Calendar!O366,4)="REDS",RIGHT(Calendar!O366,6)="BLACKS",RIGHT(Calendar!O366,5)="BLUES"),Calendar!N366,"")</f>
        <v/>
      </c>
      <c r="J366" s="21" t="str">
        <f>IF(OR(RIGHT(Calendar!R366,4)="REDS",RIGHT(Calendar!R366,6)="BLACKS",RIGHT(Calendar!R366,5)="BLUES"),Calendar!Q366,"")</f>
        <v/>
      </c>
      <c r="K366" s="21" t="str">
        <f>IF(OR(RIGHT(Calendar!U366,4)="REDS",RIGHT(Calendar!U366,6)="BLACKS",RIGHT(Calendar!U366,5)="BLUES"),Calendar!T366,"")</f>
        <v/>
      </c>
      <c r="L366" s="21" t="str">
        <f>IF(OR(RIGHT(Calendar!X366,4)="REDS",RIGHT(Calendar!X366,6)="BLACKS",RIGHT(Calendar!X366,5)="BLUES"),Calendar!W366,"")</f>
        <v/>
      </c>
      <c r="M366" s="21" t="str">
        <f>IF(OR(RIGHT(Calendar!AA366,4)="REDS",RIGHT(Calendar!AA366,6)="BLACKS",RIGHT(Calendar!AA366,5)="BLUES"),Calendar!Z366,"")</f>
        <v/>
      </c>
      <c r="N366" s="21" t="str">
        <f>IF(OR(RIGHT(Calendar!AD366,4)="REDS",RIGHT(Calendar!AD366,6)="BLACKS",RIGHT(Calendar!AD366,5)="BLUES"),Calendar!AC366,"")</f>
        <v/>
      </c>
      <c r="O366" s="21" t="str">
        <f>IF(OR(RIGHT(Calendar!AG366,4)="REDS",RIGHT(Calendar!AG366,6)="BLACKS",RIGHT(Calendar!AG366,5)="BLUES"),Calendar!AF366,"")</f>
        <v/>
      </c>
      <c r="P366" s="21" t="str">
        <f>IF(OR(RIGHT(Calendar!AJ366,4)="REDS",RIGHT(Calendar!AJ366,6)="BLACKS",RIGHT(Calendar!AJ366,5)="BLUES"),Calendar!AI366,"")</f>
        <v/>
      </c>
      <c r="Q366" s="21" t="str">
        <f>IF(OR(RIGHT(Calendar!AM366,4)="REDS",RIGHT(Calendar!AM366,6)="BLACKS",RIGHT(Calendar!AM366,5)="BLUES"),Calendar!AL366,"")</f>
        <v/>
      </c>
      <c r="R366" s="21" t="str">
        <f>IF(OR(RIGHT(Calendar!AP366,4)="REDS",RIGHT(Calendar!AP366,6)="BLACKS",RIGHT(Calendar!AP366,5)="BLUES"),Calendar!AO366,"")</f>
        <v/>
      </c>
      <c r="S366" s="21" t="str">
        <f>IF(OR(RIGHT(Calendar!AS366,4)="REDS",RIGHT(Calendar!AS366,6)="BLACKS",RIGHT(Calendar!AS366,5)="BLUES"),Calendar!AR366,"")</f>
        <v/>
      </c>
      <c r="T366" s="21" t="str">
        <f>IF(OR(RIGHT(Calendar!AV366,4)="REDS",RIGHT(Calendar!AV366,6)="BLACKS",RIGHT(Calendar!AV366,5)="BLUES"),Calendar!AU366,"")</f>
        <v/>
      </c>
      <c r="U366" s="21" t="str">
        <f>IF(OR(RIGHT(Calendar!AY366,4)="REDS",RIGHT(Calendar!AY366,6)="BLACKS",RIGHT(Calendar!AY366,5)="BLUES"),Calendar!AX366,"")</f>
        <v/>
      </c>
      <c r="V366" s="21" t="str">
        <f>IF(OR(RIGHT(Calendar!BB366,4)="REDS",RIGHT(Calendar!BB366,6)="BLACKS",RIGHT(Calendar!BB366,5)="BLUES"),Calendar!BA366,"")</f>
        <v/>
      </c>
      <c r="W366" s="21" t="str">
        <f>IF(OR(RIGHT(Calendar!BE366,4)="REDS",RIGHT(Calendar!BE366,6)="BLACKS",RIGHT(Calendar!BE366,5)="BLUES"),Calendar!BD366,"")</f>
        <v/>
      </c>
      <c r="X366" s="21" t="str">
        <f>IF(OR(RIGHT(Calendar!BH366,4)="REDS",RIGHT(Calendar!BH366,6)="BLACKS",RIGHT(Calendar!BH366,5)="BLUES"),Calendar!BG366,"")</f>
        <v/>
      </c>
      <c r="Y366" s="21" t="str">
        <f>IF(OR(RIGHT(Calendar!BK366,4)="REDS",RIGHT(Calendar!BK366,6)="BLACKS",RIGHT(Calendar!BK366,5)="BLUES"),Calendar!BJ366,"")</f>
        <v/>
      </c>
      <c r="Z366" s="21" t="str">
        <f>IF(OR(RIGHT(Calendar!BN366,4)="REDS",RIGHT(Calendar!BN366,6)="BLACKS",RIGHT(Calendar!BN366,5)="BLUES"),Calendar!BM366,"")</f>
        <v/>
      </c>
      <c r="AA366" s="21" t="str">
        <f>IF(OR(RIGHT(Calendar!BQ366,4)="REDS",RIGHT(Calendar!BQ366,6)="BLACKS",RIGHT(Calendar!BQ366,5)="BLUES"),Calendar!BP366,"")</f>
        <v/>
      </c>
      <c r="AB366" s="21" t="str">
        <f>IF(OR(RIGHT(Calendar!BT366,4)="REDS",RIGHT(Calendar!BT366,6)="BLACKS",RIGHT(Calendar!BT366,5)="BLUES"),Calendar!BS366,"")</f>
        <v/>
      </c>
      <c r="AC366" s="21" t="str">
        <f>IF(OR(RIGHT(Calendar!BW366,4)="REDS",RIGHT(Calendar!BW366,6)="BLACKS",RIGHT(Calendar!BW366,5)="BLUES"),Calendar!BV366,"")</f>
        <v/>
      </c>
      <c r="AD366" s="21" t="str">
        <f>IF(OR(RIGHT(Calendar!BZ366,4)="REDS",RIGHT(Calendar!BZ366,6)="BLACKS",RIGHT(Calendar!BZ366,5)="BLUES"),Calendar!BY366,"")</f>
        <v/>
      </c>
      <c r="AE366" s="21" t="str">
        <f>IF(OR(RIGHT(Calendar!CC366,4)="REDS",RIGHT(Calendar!CC366,6)="BLACKS",RIGHT(Calendar!CC366,5)="BLUES"),Calendar!CB366,"")</f>
        <v/>
      </c>
      <c r="AF366" s="21" t="str">
        <f>IF(OR(RIGHT(Calendar!CF366,4)="REDS",RIGHT(Calendar!CF366,6)="BLACKS",RIGHT(Calendar!CF366,5)="BLUES"),Calendar!CE366,"")</f>
        <v/>
      </c>
      <c r="AG366" s="21" t="str">
        <f>IF(OR(RIGHT(Calendar!CI366,4)="REDS",RIGHT(Calendar!CI366,6)="BLACKS",RIGHT(Calendar!CI366,5)="BLUES"),Calendar!CH366,"")</f>
        <v/>
      </c>
      <c r="AH366" s="21" t="str">
        <f>IF(OR(RIGHT(Calendar!CL366,4)="REDS",RIGHT(Calendar!CL366,6)="BLACKS",RIGHT(Calendar!CL366,5)="BLUES"),Calendar!CK366,"")</f>
        <v/>
      </c>
      <c r="AI366" s="21" t="str">
        <f>IF(OR(RIGHT(Calendar!CO366,4)="REDS",RIGHT(Calendar!CO366,6)="BLACKS",RIGHT(Calendar!CO366,5)="BLUES"),Calendar!CN366,"")</f>
        <v/>
      </c>
      <c r="AJ366" s="21" t="str">
        <f>IF(OR(RIGHT(Calendar!CR366,4)="REDS",RIGHT(Calendar!CR366,6)="BLACKS",RIGHT(Calendar!CR366,5)="BLUES"),Calendar!CQ366,"")</f>
        <v/>
      </c>
      <c r="AK366" s="21" t="str">
        <f>IF(OR(RIGHT(Calendar!CU366,4)="REDS",RIGHT(Calendar!CU366,6)="BLACKS",RIGHT(Calendar!CU366,5)="BLUES"),Calendar!CT366,"")</f>
        <v/>
      </c>
      <c r="AL366" s="21" t="str">
        <f>IF(OR(RIGHT(Calendar!CX366,4)="REDS",RIGHT(Calendar!CX366,6)="BLACKS",RIGHT(Calendar!CX366,5)="BLUES"),Calendar!CW366,"")</f>
        <v/>
      </c>
      <c r="AM366" s="21" t="str">
        <f>IF(OR(RIGHT(Calendar!DA366,4)="REDS",RIGHT(Calendar!DA366,6)="BLACKS",RIGHT(Calendar!DA366,5)="BLUES"),Calendar!CZ366,"")</f>
        <v/>
      </c>
      <c r="AN366" s="21" t="str">
        <f>IF(OR(RIGHT(Calendar!DD366,4)="REDS",RIGHT(Calendar!DD366,6)="BLACKS",RIGHT(Calendar!DD366,5)="BLUES"),Calendar!DC366,"")</f>
        <v/>
      </c>
      <c r="AO366" s="21" t="str">
        <f>IF(OR(RIGHT(Calendar!DG366,4)="REDS",RIGHT(Calendar!DG366,6)="BLACKS",RIGHT(Calendar!DG366,5)="BLUES"),Calendar!DF366,"")</f>
        <v/>
      </c>
      <c r="AP366" s="21" t="str">
        <f>IF(OR(RIGHT(Calendar!DJ366,4)="REDS",RIGHT(Calendar!DJ366,6)="BLACKS",RIGHT(Calendar!DJ366,5)="BLUES"),Calendar!DI366,"")</f>
        <v/>
      </c>
      <c r="AQ366" s="21" t="str">
        <f>IF(OR(RIGHT(Calendar!DM366,4)="REDS",RIGHT(Calendar!DM366,6)="BLACKS",RIGHT(Calendar!DM366,5)="BLUES"),Calendar!DL366,"")</f>
        <v/>
      </c>
      <c r="AR366" s="21" t="str">
        <f>IF(OR(RIGHT(Calendar!DP366,4)="REDS",RIGHT(Calendar!DP366,6)="BLACKS",RIGHT(Calendar!DP366,5)="BLUES"),Calendar!DO366,"")</f>
        <v/>
      </c>
      <c r="AS366" s="21" t="str">
        <f>IF(OR(RIGHT(Calendar!DS366,4)="REDS",RIGHT(Calendar!DS366,6)="BLACKS",RIGHT(Calendar!DS366,5)="BLUES"),Calendar!DR366,"")</f>
        <v/>
      </c>
      <c r="AT366" s="21" t="str">
        <f>IF(OR(RIGHT(Calendar!DV366,4)="REDS",RIGHT(Calendar!DV366,6)="BLACKS",RIGHT(Calendar!DV366,5)="BLUES"),Calendar!DU366,"")</f>
        <v/>
      </c>
      <c r="AU366" s="21" t="str">
        <f>IF(OR(RIGHT(Calendar!DY366,4)="REDS",RIGHT(Calendar!DY366,6)="BLACKS",RIGHT(Calendar!DY366,5)="BLUES"),Calendar!DX366,"")</f>
        <v/>
      </c>
      <c r="AV366" s="21" t="str">
        <f>IF(OR(RIGHT(Calendar!EB366,4)="REDS",RIGHT(Calendar!EB366,6)="BLACKS",RIGHT(Calendar!EB366,5)="BLUES"),Calendar!EA366,"")</f>
        <v/>
      </c>
      <c r="AW366" s="66" t="str">
        <f>IF(Calendar!I366="","",CONCATENATE(A366,"_",Calendar!H366,"_",Calendar!I366,"_",Calendar!J366,","))</f>
        <v/>
      </c>
      <c r="AX366" s="66" t="str">
        <f>IF(Calendar!L366="","",CONCATENATE(A366,"_",Calendar!K366,"_",Calendar!L366,"_",Calendar!M366,","))</f>
        <v/>
      </c>
      <c r="AY366" s="66" t="str">
        <f>IF(Calendar!O366="","",CONCATENATE(A366,"_",Calendar!N366,"_",Calendar!O366,"_",Calendar!P366,","))</f>
        <v/>
      </c>
      <c r="AZ366" s="66" t="str">
        <f>IF(Calendar!R366="","",CONCATENATE(A366,"_",Calendar!Q366,"_",Calendar!R366,"_",Calendar!S366,","))</f>
        <v/>
      </c>
      <c r="BA366" s="66" t="str">
        <f>IF(Calendar!U366="","",CONCATENATE(A366,"_",Calendar!T366,"_",Calendar!U366,"_",Calendar!V366,","))</f>
        <v/>
      </c>
      <c r="BB366" s="66" t="str">
        <f>IF(Calendar!X366="","",CONCATENATE(A366,"_",Calendar!W366,"_",Calendar!X366,"_",Calendar!Y366,","))</f>
        <v/>
      </c>
      <c r="BC366" s="66" t="str">
        <f>IF(Calendar!AA366="","",CONCATENATE(A366,"_",Calendar!Z366,"_",Calendar!AA366,"_",Calendar!AB366,","))</f>
        <v/>
      </c>
      <c r="BD366" s="66" t="str">
        <f>IF(Calendar!AD366="","",CONCATENATE(A366,"_",Calendar!AC366,"_",Calendar!AD366,"_",Calendar!AE366,","))</f>
        <v/>
      </c>
      <c r="BE366" s="66" t="str">
        <f>IF(Calendar!AG366="","",CONCATENATE(A366,"_",Calendar!AF366,"_",Calendar!AG366,"_",Calendar!AH366,","))</f>
        <v/>
      </c>
      <c r="BF366" s="66" t="str">
        <f>IF(Calendar!AJ366="","",CONCATENATE(A366,"_",Calendar!AI366,"_",Calendar!AJ366,"_",Calendar!AK366,","))</f>
        <v/>
      </c>
      <c r="BG366" s="66" t="str">
        <f>IF(Calendar!AM366="","",CONCATENATE(A366,"_",Calendar!AL366,"_",Calendar!AM366,"_",Calendar!AN366,","))</f>
        <v/>
      </c>
      <c r="BH366" s="66" t="str">
        <f>IF(Calendar!AP366="","",CONCATENATE(A366,"_",Calendar!AO366,"_",Calendar!AP366,"_",Calendar!AQ366,","))</f>
        <v/>
      </c>
      <c r="BI366" s="66" t="str">
        <f>IF(Calendar!AS366="","",CONCATENATE(A366,"_",Calendar!AR366,"_",Calendar!AS366,"_",Calendar!AT366,","))</f>
        <v/>
      </c>
      <c r="BJ366" s="66" t="str">
        <f>IF(Calendar!AV366="","",CONCATENATE(A366,"_",Calendar!AU366,"_",Calendar!AV366,"_",Calendar!AW366,","))</f>
        <v/>
      </c>
      <c r="BK366" s="66" t="str">
        <f>IF(Calendar!AY366="","",CONCATENATE(A366,"_",Calendar!AX366,"_",Calendar!AY366,"_",Calendar!AZ366,","))</f>
        <v/>
      </c>
      <c r="BL366" s="66" t="str">
        <f>IF(Calendar!BB366="","",CONCATENATE(A366,"_",Calendar!BA366,"_",Calendar!BB366,"_",Calendar!BC366,","))</f>
        <v/>
      </c>
      <c r="BM366" s="66" t="str">
        <f>IF(Calendar!BE366="","",CONCATENATE(A366,"_",Calendar!BD366,"_",Calendar!BE366,"_",Calendar!BF366,","))</f>
        <v/>
      </c>
      <c r="BN366" s="66" t="str">
        <f>IF(Calendar!BH366="","",CONCATENATE(A366,"_",Calendar!BG366,"_",Calendar!BH366,"_",Calendar!BI366,","))</f>
        <v/>
      </c>
      <c r="BO366" s="66" t="str">
        <f>IF(Calendar!BK366="","",CONCATENATE(A366,"_",Calendar!BJ366,"_",Calendar!BK366,"_",Calendar!BL366,","))</f>
        <v/>
      </c>
      <c r="BP366" s="66" t="str">
        <f>IF(Calendar!BN366="","",CONCATENATE(A366,"_",Calendar!BM366,"_",Calendar!BN366,"_",Calendar!BO366,","))</f>
        <v/>
      </c>
      <c r="BQ366" s="66" t="str">
        <f>IF(Calendar!BQ366="","",CONCATENATE(A366,"_",Calendar!BP366,"_",Calendar!BQ366,"_",Calendar!BR366,","))</f>
        <v/>
      </c>
      <c r="BR366" s="66" t="str">
        <f>IF(Calendar!BT366="","",CONCATENATE(A366,"_",Calendar!BS366,"_",Calendar!BT366,"_",Calendar!BU366,","))</f>
        <v/>
      </c>
      <c r="BS366" s="66" t="str">
        <f>IF(Calendar!BW366="","",CONCATENATE(A366,"_",Calendar!BV366,"_",Calendar!BW366,"_",Calendar!BX366,","))</f>
        <v/>
      </c>
      <c r="BT366" s="66" t="str">
        <f>IF(Calendar!BZ366="","",CONCATENATE(A366,"_",Calendar!BY366,"_",Calendar!BZ366,"_",Calendar!CA366,","))</f>
        <v/>
      </c>
      <c r="BU366" s="66" t="str">
        <f>IF(Calendar!CC366="","",CONCATENATE(A366,"_",Calendar!CB366,"_",Calendar!CC366,"_",Calendar!CD366,","))</f>
        <v/>
      </c>
      <c r="BV366" s="66" t="str">
        <f>IF(Calendar!CF366="","",CONCATENATE(A366,"_",Calendar!CE366,"_",Calendar!CF366,"_",Calendar!CG366,","))</f>
        <v/>
      </c>
      <c r="BW366" s="66" t="str">
        <f>IF(Calendar!CI366="","",CONCATENATE(A366,"_",Calendar!CH366,"_",Calendar!CI366,"_",Calendar!CJ366,","))</f>
        <v/>
      </c>
      <c r="BX366" s="66" t="str">
        <f>IF(Calendar!CL366="","",CONCATENATE(A366,"_",Calendar!CK366,"_",Calendar!CL366,"_",Calendar!CM366,","))</f>
        <v/>
      </c>
      <c r="BY366" s="66" t="str">
        <f>IF(Calendar!CO366="","",CONCATENATE(A366,"_",Calendar!CN366,"_",Calendar!CO366,"_",Calendar!CP366,","))</f>
        <v/>
      </c>
      <c r="BZ366" s="66" t="str">
        <f>IF(Calendar!CR366="","",CONCATENATE(A366,"_",Calendar!CQ366,"_",Calendar!CR366,"_",Calendar!CS366,","))</f>
        <v/>
      </c>
      <c r="CA366" s="66" t="str">
        <f>IF(Calendar!CU366="","",CONCATENATE(A366,"_",Calendar!CT366,"_",Calendar!CU366,"_",Calendar!CV366,","))</f>
        <v/>
      </c>
      <c r="CB366" s="66" t="str">
        <f>IF(Calendar!CX366="","",CONCATENATE(A366,"_",Calendar!CW366,"_",Calendar!CX366,"_",Calendar!CY366,","))</f>
        <v/>
      </c>
      <c r="CC366" s="66" t="str">
        <f>IF(Calendar!DA366="","",CONCATENATE(A366,"_",Calendar!CZ366,"_",Calendar!DA366,"_",Calendar!DB366,","))</f>
        <v/>
      </c>
      <c r="CD366" s="66" t="str">
        <f>IF(Calendar!DD366="","",CONCATENATE(A366,"_",Calendar!DC366,"_",Calendar!DD366,"_",Calendar!DE366,","))</f>
        <v/>
      </c>
      <c r="CE366" s="66" t="str">
        <f>IF(Calendar!DG366="","",CONCATENATE(A366,"_",Calendar!DF366,"_",Calendar!DG366,"_",Calendar!DH366,","))</f>
        <v/>
      </c>
      <c r="CF366" s="66" t="str">
        <f>IF(Calendar!DJ366="","",CONCATENATE(A366,"_",Calendar!DI366,"_",Calendar!DJ366,"_",Calendar!DK366,","))</f>
        <v/>
      </c>
      <c r="CG366" s="66" t="str">
        <f>IF(Calendar!DM366="","",CONCATENATE(A366,"_",Calendar!DL366,"_",Calendar!DM366,"_",Calendar!DN366,","))</f>
        <v/>
      </c>
      <c r="CH366" s="66" t="str">
        <f>IF(Calendar!DP366="","",CONCATENATE(A366,"_",Calendar!DO366,"_",Calendar!DP366,"_",Calendar!DQ366,","))</f>
        <v/>
      </c>
      <c r="CI366" s="66" t="str">
        <f>IF(Calendar!DS366="","",CONCATENATE(A366,"_",Calendar!DR366,"_",Calendar!DS366,"_",Calendar!DT366,","))</f>
        <v/>
      </c>
      <c r="CJ366" s="66" t="str">
        <f>IF(Calendar!DV366="","",CONCATENATE(A366,"_",Calendar!DU366,"_",Calendar!DV366,"_",Calendar!DW366,","))</f>
        <v/>
      </c>
      <c r="CK366" s="66" t="str">
        <f>IF(Calendar!DY366="","",CONCATENATE(A366,"_",Calendar!DX366,"_",Calendar!DY366,"_",Calendar!DZ366,","))</f>
        <v/>
      </c>
      <c r="CL366" s="90" t="str">
        <f>IF(Calendar!EB366="","",CONCATENATE(A366,"_",Calendar!EA366,"_",Calendar!EB366,"_",Calendar!EC366,","))</f>
        <v/>
      </c>
      <c r="CM366" s="94" t="str">
        <f t="shared" si="26"/>
        <v/>
      </c>
      <c r="CN366" s="95" t="str">
        <f t="shared" si="27"/>
        <v/>
      </c>
      <c r="CO366" s="96" t="str">
        <f t="shared" si="28"/>
        <v/>
      </c>
      <c r="CP366" s="94" t="str">
        <f>IF(View!$D$1&lt;&gt;"OK","",IF(OR(View!$C$3="K+4",View!$C$3="K+4 &amp; K+7",View!$C$3="K+4 &amp; K+10",View!$C$3="ALL"),IF(CM366="","",IF(AND(HomeCalc!$A366&gt;=View!$C$1,HomeCalc!A366&lt;=View!$C$2),HomeCalc!CM366,"")),""))</f>
        <v/>
      </c>
      <c r="CQ366" s="95" t="str">
        <f>IF(View!$D$1&lt;&gt;"OK","",IF(OR(View!$C$3="K+7",View!$C$3="K+4 &amp; K+7",View!$C$3="K+7 &amp; K+10",View!$C$3="ALL"),IF(CN366="","",IF(AND(HomeCalc!$A366&gt;=View!$C$1,HomeCalc!A366&lt;=View!$C$2),HomeCalc!CN366,"")),""))</f>
        <v/>
      </c>
      <c r="CR366" s="96" t="str">
        <f>IF(View!$D$1&lt;&gt;"OK","",IF(OR(View!$C$3="K+10",View!$C$3="K+4 &amp; K+10",View!$C$3="K+7 &amp; K+10",View!$C$3="ALL"),IF(CO366="","",IF(AND(HomeCalc!$A366&gt;=View!$C$1,HomeCalc!A366&lt;=View!$C$2),HomeCalc!CO366,"")),""))</f>
        <v/>
      </c>
      <c r="CS366" s="102" t="str">
        <f>IF(View!$D$1&lt;&gt;"OK","",CONCATENATE(CS365,CP366,CQ366,CR366))</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67" spans="1:97" ht="15.75" x14ac:dyDescent="0.25">
      <c r="A367" s="11">
        <v>42549</v>
      </c>
      <c r="B367" s="18" t="s">
        <v>91</v>
      </c>
      <c r="C367" s="15">
        <f t="shared" si="29"/>
        <v>53</v>
      </c>
      <c r="D367" s="23" t="s">
        <v>67</v>
      </c>
      <c r="E367" s="8" t="s">
        <v>71</v>
      </c>
      <c r="F367" s="64">
        <f t="shared" si="25"/>
        <v>0</v>
      </c>
      <c r="G367" s="21" t="str">
        <f>IF(OR(RIGHT(Calendar!I367,4)="REDS",RIGHT(Calendar!I367,6)="BLACKS",RIGHT(Calendar!I367,5)="BLUES"),Calendar!H367,"")</f>
        <v/>
      </c>
      <c r="H367" s="21" t="str">
        <f>IF(OR(RIGHT(Calendar!L367,4)="REDS",RIGHT(Calendar!L367,6)="BLACKS",RIGHT(Calendar!L367,5)="BLUES"),Calendar!K367,"")</f>
        <v/>
      </c>
      <c r="I367" s="21" t="str">
        <f>IF(OR(RIGHT(Calendar!O367,4)="REDS",RIGHT(Calendar!O367,6)="BLACKS",RIGHT(Calendar!O367,5)="BLUES"),Calendar!N367,"")</f>
        <v/>
      </c>
      <c r="J367" s="21" t="str">
        <f>IF(OR(RIGHT(Calendar!R367,4)="REDS",RIGHT(Calendar!R367,6)="BLACKS",RIGHT(Calendar!R367,5)="BLUES"),Calendar!Q367,"")</f>
        <v/>
      </c>
      <c r="K367" s="21" t="str">
        <f>IF(OR(RIGHT(Calendar!U367,4)="REDS",RIGHT(Calendar!U367,6)="BLACKS",RIGHT(Calendar!U367,5)="BLUES"),Calendar!T367,"")</f>
        <v/>
      </c>
      <c r="L367" s="21" t="str">
        <f>IF(OR(RIGHT(Calendar!X367,4)="REDS",RIGHT(Calendar!X367,6)="BLACKS",RIGHT(Calendar!X367,5)="BLUES"),Calendar!W367,"")</f>
        <v/>
      </c>
      <c r="M367" s="21" t="str">
        <f>IF(OR(RIGHT(Calendar!AA367,4)="REDS",RIGHT(Calendar!AA367,6)="BLACKS",RIGHT(Calendar!AA367,5)="BLUES"),Calendar!Z367,"")</f>
        <v/>
      </c>
      <c r="N367" s="21" t="str">
        <f>IF(OR(RIGHT(Calendar!AD367,4)="REDS",RIGHT(Calendar!AD367,6)="BLACKS",RIGHT(Calendar!AD367,5)="BLUES"),Calendar!AC367,"")</f>
        <v/>
      </c>
      <c r="O367" s="21" t="str">
        <f>IF(OR(RIGHT(Calendar!AG367,4)="REDS",RIGHT(Calendar!AG367,6)="BLACKS",RIGHT(Calendar!AG367,5)="BLUES"),Calendar!AF367,"")</f>
        <v/>
      </c>
      <c r="P367" s="21" t="str">
        <f>IF(OR(RIGHT(Calendar!AJ367,4)="REDS",RIGHT(Calendar!AJ367,6)="BLACKS",RIGHT(Calendar!AJ367,5)="BLUES"),Calendar!AI367,"")</f>
        <v/>
      </c>
      <c r="Q367" s="21" t="str">
        <f>IF(OR(RIGHT(Calendar!AM367,4)="REDS",RIGHT(Calendar!AM367,6)="BLACKS",RIGHT(Calendar!AM367,5)="BLUES"),Calendar!AL367,"")</f>
        <v/>
      </c>
      <c r="R367" s="21" t="str">
        <f>IF(OR(RIGHT(Calendar!AP367,4)="REDS",RIGHT(Calendar!AP367,6)="BLACKS",RIGHT(Calendar!AP367,5)="BLUES"),Calendar!AO367,"")</f>
        <v/>
      </c>
      <c r="S367" s="21" t="str">
        <f>IF(OR(RIGHT(Calendar!AS367,4)="REDS",RIGHT(Calendar!AS367,6)="BLACKS",RIGHT(Calendar!AS367,5)="BLUES"),Calendar!AR367,"")</f>
        <v/>
      </c>
      <c r="T367" s="21" t="str">
        <f>IF(OR(RIGHT(Calendar!AV367,4)="REDS",RIGHT(Calendar!AV367,6)="BLACKS",RIGHT(Calendar!AV367,5)="BLUES"),Calendar!AU367,"")</f>
        <v/>
      </c>
      <c r="U367" s="21" t="str">
        <f>IF(OR(RIGHT(Calendar!AY367,4)="REDS",RIGHT(Calendar!AY367,6)="BLACKS",RIGHT(Calendar!AY367,5)="BLUES"),Calendar!AX367,"")</f>
        <v/>
      </c>
      <c r="V367" s="21" t="str">
        <f>IF(OR(RIGHT(Calendar!BB367,4)="REDS",RIGHT(Calendar!BB367,6)="BLACKS",RIGHT(Calendar!BB367,5)="BLUES"),Calendar!BA367,"")</f>
        <v/>
      </c>
      <c r="W367" s="21" t="str">
        <f>IF(OR(RIGHT(Calendar!BE367,4)="REDS",RIGHT(Calendar!BE367,6)="BLACKS",RIGHT(Calendar!BE367,5)="BLUES"),Calendar!BD367,"")</f>
        <v/>
      </c>
      <c r="X367" s="21" t="str">
        <f>IF(OR(RIGHT(Calendar!BH367,4)="REDS",RIGHT(Calendar!BH367,6)="BLACKS",RIGHT(Calendar!BH367,5)="BLUES"),Calendar!BG367,"")</f>
        <v/>
      </c>
      <c r="Y367" s="21" t="str">
        <f>IF(OR(RIGHT(Calendar!BK367,4)="REDS",RIGHT(Calendar!BK367,6)="BLACKS",RIGHT(Calendar!BK367,5)="BLUES"),Calendar!BJ367,"")</f>
        <v/>
      </c>
      <c r="Z367" s="21" t="str">
        <f>IF(OR(RIGHT(Calendar!BN367,4)="REDS",RIGHT(Calendar!BN367,6)="BLACKS",RIGHT(Calendar!BN367,5)="BLUES"),Calendar!BM367,"")</f>
        <v/>
      </c>
      <c r="AA367" s="21" t="str">
        <f>IF(OR(RIGHT(Calendar!BQ367,4)="REDS",RIGHT(Calendar!BQ367,6)="BLACKS",RIGHT(Calendar!BQ367,5)="BLUES"),Calendar!BP367,"")</f>
        <v/>
      </c>
      <c r="AB367" s="21" t="str">
        <f>IF(OR(RIGHT(Calendar!BT367,4)="REDS",RIGHT(Calendar!BT367,6)="BLACKS",RIGHT(Calendar!BT367,5)="BLUES"),Calendar!BS367,"")</f>
        <v/>
      </c>
      <c r="AC367" s="21" t="str">
        <f>IF(OR(RIGHT(Calendar!BW367,4)="REDS",RIGHT(Calendar!BW367,6)="BLACKS",RIGHT(Calendar!BW367,5)="BLUES"),Calendar!BV367,"")</f>
        <v/>
      </c>
      <c r="AD367" s="21" t="str">
        <f>IF(OR(RIGHT(Calendar!BZ367,4)="REDS",RIGHT(Calendar!BZ367,6)="BLACKS",RIGHT(Calendar!BZ367,5)="BLUES"),Calendar!BY367,"")</f>
        <v/>
      </c>
      <c r="AE367" s="21" t="str">
        <f>IF(OR(RIGHT(Calendar!CC367,4)="REDS",RIGHT(Calendar!CC367,6)="BLACKS",RIGHT(Calendar!CC367,5)="BLUES"),Calendar!CB367,"")</f>
        <v/>
      </c>
      <c r="AF367" s="21" t="str">
        <f>IF(OR(RIGHT(Calendar!CF367,4)="REDS",RIGHT(Calendar!CF367,6)="BLACKS",RIGHT(Calendar!CF367,5)="BLUES"),Calendar!CE367,"")</f>
        <v/>
      </c>
      <c r="AG367" s="21" t="str">
        <f>IF(OR(RIGHT(Calendar!CI367,4)="REDS",RIGHT(Calendar!CI367,6)="BLACKS",RIGHT(Calendar!CI367,5)="BLUES"),Calendar!CH367,"")</f>
        <v/>
      </c>
      <c r="AH367" s="21" t="str">
        <f>IF(OR(RIGHT(Calendar!CL367,4)="REDS",RIGHT(Calendar!CL367,6)="BLACKS",RIGHT(Calendar!CL367,5)="BLUES"),Calendar!CK367,"")</f>
        <v/>
      </c>
      <c r="AI367" s="21" t="str">
        <f>IF(OR(RIGHT(Calendar!CO367,4)="REDS",RIGHT(Calendar!CO367,6)="BLACKS",RIGHT(Calendar!CO367,5)="BLUES"),Calendar!CN367,"")</f>
        <v/>
      </c>
      <c r="AJ367" s="21" t="str">
        <f>IF(OR(RIGHT(Calendar!CR367,4)="REDS",RIGHT(Calendar!CR367,6)="BLACKS",RIGHT(Calendar!CR367,5)="BLUES"),Calendar!CQ367,"")</f>
        <v/>
      </c>
      <c r="AK367" s="21" t="str">
        <f>IF(OR(RIGHT(Calendar!CU367,4)="REDS",RIGHT(Calendar!CU367,6)="BLACKS",RIGHT(Calendar!CU367,5)="BLUES"),Calendar!CT367,"")</f>
        <v/>
      </c>
      <c r="AL367" s="21" t="str">
        <f>IF(OR(RIGHT(Calendar!CX367,4)="REDS",RIGHT(Calendar!CX367,6)="BLACKS",RIGHT(Calendar!CX367,5)="BLUES"),Calendar!CW367,"")</f>
        <v/>
      </c>
      <c r="AM367" s="21" t="str">
        <f>IF(OR(RIGHT(Calendar!DA367,4)="REDS",RIGHT(Calendar!DA367,6)="BLACKS",RIGHT(Calendar!DA367,5)="BLUES"),Calendar!CZ367,"")</f>
        <v/>
      </c>
      <c r="AN367" s="21" t="str">
        <f>IF(OR(RIGHT(Calendar!DD367,4)="REDS",RIGHT(Calendar!DD367,6)="BLACKS",RIGHT(Calendar!DD367,5)="BLUES"),Calendar!DC367,"")</f>
        <v/>
      </c>
      <c r="AO367" s="21" t="str">
        <f>IF(OR(RIGHT(Calendar!DG367,4)="REDS",RIGHT(Calendar!DG367,6)="BLACKS",RIGHT(Calendar!DG367,5)="BLUES"),Calendar!DF367,"")</f>
        <v/>
      </c>
      <c r="AP367" s="21" t="str">
        <f>IF(OR(RIGHT(Calendar!DJ367,4)="REDS",RIGHT(Calendar!DJ367,6)="BLACKS",RIGHT(Calendar!DJ367,5)="BLUES"),Calendar!DI367,"")</f>
        <v/>
      </c>
      <c r="AQ367" s="21" t="str">
        <f>IF(OR(RIGHT(Calendar!DM367,4)="REDS",RIGHT(Calendar!DM367,6)="BLACKS",RIGHT(Calendar!DM367,5)="BLUES"),Calendar!DL367,"")</f>
        <v/>
      </c>
      <c r="AR367" s="21" t="str">
        <f>IF(OR(RIGHT(Calendar!DP367,4)="REDS",RIGHT(Calendar!DP367,6)="BLACKS",RIGHT(Calendar!DP367,5)="BLUES"),Calendar!DO367,"")</f>
        <v/>
      </c>
      <c r="AS367" s="21" t="str">
        <f>IF(OR(RIGHT(Calendar!DS367,4)="REDS",RIGHT(Calendar!DS367,6)="BLACKS",RIGHT(Calendar!DS367,5)="BLUES"),Calendar!DR367,"")</f>
        <v/>
      </c>
      <c r="AT367" s="21" t="str">
        <f>IF(OR(RIGHT(Calendar!DV367,4)="REDS",RIGHT(Calendar!DV367,6)="BLACKS",RIGHT(Calendar!DV367,5)="BLUES"),Calendar!DU367,"")</f>
        <v/>
      </c>
      <c r="AU367" s="21" t="str">
        <f>IF(OR(RIGHT(Calendar!DY367,4)="REDS",RIGHT(Calendar!DY367,6)="BLACKS",RIGHT(Calendar!DY367,5)="BLUES"),Calendar!DX367,"")</f>
        <v/>
      </c>
      <c r="AV367" s="21" t="str">
        <f>IF(OR(RIGHT(Calendar!EB367,4)="REDS",RIGHT(Calendar!EB367,6)="BLACKS",RIGHT(Calendar!EB367,5)="BLUES"),Calendar!EA367,"")</f>
        <v/>
      </c>
      <c r="AW367" s="66" t="str">
        <f>IF(Calendar!I367="","",CONCATENATE(A367,"_",Calendar!H367,"_",Calendar!I367,"_",Calendar!J367,","))</f>
        <v/>
      </c>
      <c r="AX367" s="66" t="str">
        <f>IF(Calendar!L367="","",CONCATENATE(A367,"_",Calendar!K367,"_",Calendar!L367,"_",Calendar!M367,","))</f>
        <v/>
      </c>
      <c r="AY367" s="66" t="str">
        <f>IF(Calendar!O367="","",CONCATENATE(A367,"_",Calendar!N367,"_",Calendar!O367,"_",Calendar!P367,","))</f>
        <v/>
      </c>
      <c r="AZ367" s="66" t="str">
        <f>IF(Calendar!R367="","",CONCATENATE(A367,"_",Calendar!Q367,"_",Calendar!R367,"_",Calendar!S367,","))</f>
        <v/>
      </c>
      <c r="BA367" s="66" t="str">
        <f>IF(Calendar!U367="","",CONCATENATE(A367,"_",Calendar!T367,"_",Calendar!U367,"_",Calendar!V367,","))</f>
        <v/>
      </c>
      <c r="BB367" s="66" t="str">
        <f>IF(Calendar!X367="","",CONCATENATE(A367,"_",Calendar!W367,"_",Calendar!X367,"_",Calendar!Y367,","))</f>
        <v/>
      </c>
      <c r="BC367" s="66" t="str">
        <f>IF(Calendar!AA367="","",CONCATENATE(A367,"_",Calendar!Z367,"_",Calendar!AA367,"_",Calendar!AB367,","))</f>
        <v/>
      </c>
      <c r="BD367" s="66" t="str">
        <f>IF(Calendar!AD367="","",CONCATENATE(A367,"_",Calendar!AC367,"_",Calendar!AD367,"_",Calendar!AE367,","))</f>
        <v/>
      </c>
      <c r="BE367" s="66" t="str">
        <f>IF(Calendar!AG367="","",CONCATENATE(A367,"_",Calendar!AF367,"_",Calendar!AG367,"_",Calendar!AH367,","))</f>
        <v/>
      </c>
      <c r="BF367" s="66" t="str">
        <f>IF(Calendar!AJ367="","",CONCATENATE(A367,"_",Calendar!AI367,"_",Calendar!AJ367,"_",Calendar!AK367,","))</f>
        <v/>
      </c>
      <c r="BG367" s="66" t="str">
        <f>IF(Calendar!AM367="","",CONCATENATE(A367,"_",Calendar!AL367,"_",Calendar!AM367,"_",Calendar!AN367,","))</f>
        <v/>
      </c>
      <c r="BH367" s="66" t="str">
        <f>IF(Calendar!AP367="","",CONCATENATE(A367,"_",Calendar!AO367,"_",Calendar!AP367,"_",Calendar!AQ367,","))</f>
        <v/>
      </c>
      <c r="BI367" s="66" t="str">
        <f>IF(Calendar!AS367="","",CONCATENATE(A367,"_",Calendar!AR367,"_",Calendar!AS367,"_",Calendar!AT367,","))</f>
        <v/>
      </c>
      <c r="BJ367" s="66" t="str">
        <f>IF(Calendar!AV367="","",CONCATENATE(A367,"_",Calendar!AU367,"_",Calendar!AV367,"_",Calendar!AW367,","))</f>
        <v/>
      </c>
      <c r="BK367" s="66" t="str">
        <f>IF(Calendar!AY367="","",CONCATENATE(A367,"_",Calendar!AX367,"_",Calendar!AY367,"_",Calendar!AZ367,","))</f>
        <v/>
      </c>
      <c r="BL367" s="66" t="str">
        <f>IF(Calendar!BB367="","",CONCATENATE(A367,"_",Calendar!BA367,"_",Calendar!BB367,"_",Calendar!BC367,","))</f>
        <v/>
      </c>
      <c r="BM367" s="66" t="str">
        <f>IF(Calendar!BE367="","",CONCATENATE(A367,"_",Calendar!BD367,"_",Calendar!BE367,"_",Calendar!BF367,","))</f>
        <v/>
      </c>
      <c r="BN367" s="66" t="str">
        <f>IF(Calendar!BH367="","",CONCATENATE(A367,"_",Calendar!BG367,"_",Calendar!BH367,"_",Calendar!BI367,","))</f>
        <v/>
      </c>
      <c r="BO367" s="66" t="str">
        <f>IF(Calendar!BK367="","",CONCATENATE(A367,"_",Calendar!BJ367,"_",Calendar!BK367,"_",Calendar!BL367,","))</f>
        <v/>
      </c>
      <c r="BP367" s="66" t="str">
        <f>IF(Calendar!BN367="","",CONCATENATE(A367,"_",Calendar!BM367,"_",Calendar!BN367,"_",Calendar!BO367,","))</f>
        <v/>
      </c>
      <c r="BQ367" s="66" t="str">
        <f>IF(Calendar!BQ367="","",CONCATENATE(A367,"_",Calendar!BP367,"_",Calendar!BQ367,"_",Calendar!BR367,","))</f>
        <v/>
      </c>
      <c r="BR367" s="66" t="str">
        <f>IF(Calendar!BT367="","",CONCATENATE(A367,"_",Calendar!BS367,"_",Calendar!BT367,"_",Calendar!BU367,","))</f>
        <v/>
      </c>
      <c r="BS367" s="66" t="str">
        <f>IF(Calendar!BW367="","",CONCATENATE(A367,"_",Calendar!BV367,"_",Calendar!BW367,"_",Calendar!BX367,","))</f>
        <v/>
      </c>
      <c r="BT367" s="66" t="str">
        <f>IF(Calendar!BZ367="","",CONCATENATE(A367,"_",Calendar!BY367,"_",Calendar!BZ367,"_",Calendar!CA367,","))</f>
        <v/>
      </c>
      <c r="BU367" s="66" t="str">
        <f>IF(Calendar!CC367="","",CONCATENATE(A367,"_",Calendar!CB367,"_",Calendar!CC367,"_",Calendar!CD367,","))</f>
        <v/>
      </c>
      <c r="BV367" s="66" t="str">
        <f>IF(Calendar!CF367="","",CONCATENATE(A367,"_",Calendar!CE367,"_",Calendar!CF367,"_",Calendar!CG367,","))</f>
        <v/>
      </c>
      <c r="BW367" s="66" t="str">
        <f>IF(Calendar!CI367="","",CONCATENATE(A367,"_",Calendar!CH367,"_",Calendar!CI367,"_",Calendar!CJ367,","))</f>
        <v/>
      </c>
      <c r="BX367" s="66" t="str">
        <f>IF(Calendar!CL367="","",CONCATENATE(A367,"_",Calendar!CK367,"_",Calendar!CL367,"_",Calendar!CM367,","))</f>
        <v/>
      </c>
      <c r="BY367" s="66" t="str">
        <f>IF(Calendar!CO367="","",CONCATENATE(A367,"_",Calendar!CN367,"_",Calendar!CO367,"_",Calendar!CP367,","))</f>
        <v/>
      </c>
      <c r="BZ367" s="66" t="str">
        <f>IF(Calendar!CR367="","",CONCATENATE(A367,"_",Calendar!CQ367,"_",Calendar!CR367,"_",Calendar!CS367,","))</f>
        <v/>
      </c>
      <c r="CA367" s="66" t="str">
        <f>IF(Calendar!CU367="","",CONCATENATE(A367,"_",Calendar!CT367,"_",Calendar!CU367,"_",Calendar!CV367,","))</f>
        <v/>
      </c>
      <c r="CB367" s="66" t="str">
        <f>IF(Calendar!CX367="","",CONCATENATE(A367,"_",Calendar!CW367,"_",Calendar!CX367,"_",Calendar!CY367,","))</f>
        <v/>
      </c>
      <c r="CC367" s="66" t="str">
        <f>IF(Calendar!DA367="","",CONCATENATE(A367,"_",Calendar!CZ367,"_",Calendar!DA367,"_",Calendar!DB367,","))</f>
        <v/>
      </c>
      <c r="CD367" s="66" t="str">
        <f>IF(Calendar!DD367="","",CONCATENATE(A367,"_",Calendar!DC367,"_",Calendar!DD367,"_",Calendar!DE367,","))</f>
        <v/>
      </c>
      <c r="CE367" s="66" t="str">
        <f>IF(Calendar!DG367="","",CONCATENATE(A367,"_",Calendar!DF367,"_",Calendar!DG367,"_",Calendar!DH367,","))</f>
        <v/>
      </c>
      <c r="CF367" s="66" t="str">
        <f>IF(Calendar!DJ367="","",CONCATENATE(A367,"_",Calendar!DI367,"_",Calendar!DJ367,"_",Calendar!DK367,","))</f>
        <v/>
      </c>
      <c r="CG367" s="66" t="str">
        <f>IF(Calendar!DM367="","",CONCATENATE(A367,"_",Calendar!DL367,"_",Calendar!DM367,"_",Calendar!DN367,","))</f>
        <v/>
      </c>
      <c r="CH367" s="66" t="str">
        <f>IF(Calendar!DP367="","",CONCATENATE(A367,"_",Calendar!DO367,"_",Calendar!DP367,"_",Calendar!DQ367,","))</f>
        <v/>
      </c>
      <c r="CI367" s="66" t="str">
        <f>IF(Calendar!DS367="","",CONCATENATE(A367,"_",Calendar!DR367,"_",Calendar!DS367,"_",Calendar!DT367,","))</f>
        <v/>
      </c>
      <c r="CJ367" s="66" t="str">
        <f>IF(Calendar!DV367="","",CONCATENATE(A367,"_",Calendar!DU367,"_",Calendar!DV367,"_",Calendar!DW367,","))</f>
        <v/>
      </c>
      <c r="CK367" s="66" t="str">
        <f>IF(Calendar!DY367="","",CONCATENATE(A367,"_",Calendar!DX367,"_",Calendar!DY367,"_",Calendar!DZ367,","))</f>
        <v/>
      </c>
      <c r="CL367" s="90" t="str">
        <f>IF(Calendar!EB367="","",CONCATENATE(A367,"_",Calendar!EA367,"_",Calendar!EB367,"_",Calendar!EC367,","))</f>
        <v/>
      </c>
      <c r="CM367" s="94" t="str">
        <f t="shared" si="26"/>
        <v/>
      </c>
      <c r="CN367" s="95" t="str">
        <f t="shared" si="27"/>
        <v/>
      </c>
      <c r="CO367" s="96" t="str">
        <f t="shared" si="28"/>
        <v/>
      </c>
      <c r="CP367" s="94" t="str">
        <f>IF(View!$D$1&lt;&gt;"OK","",IF(OR(View!$C$3="K+4",View!$C$3="K+4 &amp; K+7",View!$C$3="K+4 &amp; K+10",View!$C$3="ALL"),IF(CM367="","",IF(AND(HomeCalc!$A367&gt;=View!$C$1,HomeCalc!A367&lt;=View!$C$2),HomeCalc!CM367,"")),""))</f>
        <v/>
      </c>
      <c r="CQ367" s="95" t="str">
        <f>IF(View!$D$1&lt;&gt;"OK","",IF(OR(View!$C$3="K+7",View!$C$3="K+4 &amp; K+7",View!$C$3="K+7 &amp; K+10",View!$C$3="ALL"),IF(CN367="","",IF(AND(HomeCalc!$A367&gt;=View!$C$1,HomeCalc!A367&lt;=View!$C$2),HomeCalc!CN367,"")),""))</f>
        <v/>
      </c>
      <c r="CR367" s="96" t="str">
        <f>IF(View!$D$1&lt;&gt;"OK","",IF(OR(View!$C$3="K+10",View!$C$3="K+4 &amp; K+10",View!$C$3="K+7 &amp; K+10",View!$C$3="ALL"),IF(CO367="","",IF(AND(HomeCalc!$A367&gt;=View!$C$1,HomeCalc!A367&lt;=View!$C$2),HomeCalc!CO367,"")),""))</f>
        <v/>
      </c>
      <c r="CS367" s="102" t="str">
        <f>IF(View!$D$1&lt;&gt;"OK","",CONCATENATE(CS366,CP367,CQ367,CR367))</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68" spans="1:97" ht="15.75" x14ac:dyDescent="0.25">
      <c r="A368" s="11">
        <v>42550</v>
      </c>
      <c r="B368" s="18" t="s">
        <v>91</v>
      </c>
      <c r="C368" s="15">
        <f t="shared" si="29"/>
        <v>53</v>
      </c>
      <c r="D368" s="24" t="s">
        <v>60</v>
      </c>
      <c r="E368" s="8" t="s">
        <v>71</v>
      </c>
      <c r="F368" s="64">
        <f t="shared" si="25"/>
        <v>0</v>
      </c>
      <c r="G368" s="21" t="str">
        <f>IF(OR(RIGHT(Calendar!I368,4)="REDS",RIGHT(Calendar!I368,6)="BLACKS",RIGHT(Calendar!I368,5)="BLUES"),Calendar!H368,"")</f>
        <v/>
      </c>
      <c r="H368" s="21" t="str">
        <f>IF(OR(RIGHT(Calendar!L368,4)="REDS",RIGHT(Calendar!L368,6)="BLACKS",RIGHT(Calendar!L368,5)="BLUES"),Calendar!K368,"")</f>
        <v/>
      </c>
      <c r="I368" s="21" t="str">
        <f>IF(OR(RIGHT(Calendar!O368,4)="REDS",RIGHT(Calendar!O368,6)="BLACKS",RIGHT(Calendar!O368,5)="BLUES"),Calendar!N368,"")</f>
        <v/>
      </c>
      <c r="J368" s="21" t="str">
        <f>IF(OR(RIGHT(Calendar!R368,4)="REDS",RIGHT(Calendar!R368,6)="BLACKS",RIGHT(Calendar!R368,5)="BLUES"),Calendar!Q368,"")</f>
        <v/>
      </c>
      <c r="K368" s="21" t="str">
        <f>IF(OR(RIGHT(Calendar!U368,4)="REDS",RIGHT(Calendar!U368,6)="BLACKS",RIGHT(Calendar!U368,5)="BLUES"),Calendar!T368,"")</f>
        <v/>
      </c>
      <c r="L368" s="21" t="str">
        <f>IF(OR(RIGHT(Calendar!X368,4)="REDS",RIGHT(Calendar!X368,6)="BLACKS",RIGHT(Calendar!X368,5)="BLUES"),Calendar!W368,"")</f>
        <v/>
      </c>
      <c r="M368" s="21" t="str">
        <f>IF(OR(RIGHT(Calendar!AA368,4)="REDS",RIGHT(Calendar!AA368,6)="BLACKS",RIGHT(Calendar!AA368,5)="BLUES"),Calendar!Z368,"")</f>
        <v/>
      </c>
      <c r="N368" s="21" t="str">
        <f>IF(OR(RIGHT(Calendar!AD368,4)="REDS",RIGHT(Calendar!AD368,6)="BLACKS",RIGHT(Calendar!AD368,5)="BLUES"),Calendar!AC368,"")</f>
        <v/>
      </c>
      <c r="O368" s="21" t="str">
        <f>IF(OR(RIGHT(Calendar!AG368,4)="REDS",RIGHT(Calendar!AG368,6)="BLACKS",RIGHT(Calendar!AG368,5)="BLUES"),Calendar!AF368,"")</f>
        <v/>
      </c>
      <c r="P368" s="21" t="str">
        <f>IF(OR(RIGHT(Calendar!AJ368,4)="REDS",RIGHT(Calendar!AJ368,6)="BLACKS",RIGHT(Calendar!AJ368,5)="BLUES"),Calendar!AI368,"")</f>
        <v/>
      </c>
      <c r="Q368" s="21" t="str">
        <f>IF(OR(RIGHT(Calendar!AM368,4)="REDS",RIGHT(Calendar!AM368,6)="BLACKS",RIGHT(Calendar!AM368,5)="BLUES"),Calendar!AL368,"")</f>
        <v/>
      </c>
      <c r="R368" s="21" t="str">
        <f>IF(OR(RIGHT(Calendar!AP368,4)="REDS",RIGHT(Calendar!AP368,6)="BLACKS",RIGHT(Calendar!AP368,5)="BLUES"),Calendar!AO368,"")</f>
        <v/>
      </c>
      <c r="S368" s="21" t="str">
        <f>IF(OR(RIGHT(Calendar!AS368,4)="REDS",RIGHT(Calendar!AS368,6)="BLACKS",RIGHT(Calendar!AS368,5)="BLUES"),Calendar!AR368,"")</f>
        <v/>
      </c>
      <c r="T368" s="21" t="str">
        <f>IF(OR(RIGHT(Calendar!AV368,4)="REDS",RIGHT(Calendar!AV368,6)="BLACKS",RIGHT(Calendar!AV368,5)="BLUES"),Calendar!AU368,"")</f>
        <v/>
      </c>
      <c r="U368" s="21" t="str">
        <f>IF(OR(RIGHT(Calendar!AY368,4)="REDS",RIGHT(Calendar!AY368,6)="BLACKS",RIGHT(Calendar!AY368,5)="BLUES"),Calendar!AX368,"")</f>
        <v/>
      </c>
      <c r="V368" s="21" t="str">
        <f>IF(OR(RIGHT(Calendar!BB368,4)="REDS",RIGHT(Calendar!BB368,6)="BLACKS",RIGHT(Calendar!BB368,5)="BLUES"),Calendar!BA368,"")</f>
        <v/>
      </c>
      <c r="W368" s="21" t="str">
        <f>IF(OR(RIGHT(Calendar!BE368,4)="REDS",RIGHT(Calendar!BE368,6)="BLACKS",RIGHT(Calendar!BE368,5)="BLUES"),Calendar!BD368,"")</f>
        <v/>
      </c>
      <c r="X368" s="21" t="str">
        <f>IF(OR(RIGHT(Calendar!BH368,4)="REDS",RIGHT(Calendar!BH368,6)="BLACKS",RIGHT(Calendar!BH368,5)="BLUES"),Calendar!BG368,"")</f>
        <v/>
      </c>
      <c r="Y368" s="21" t="str">
        <f>IF(OR(RIGHT(Calendar!BK368,4)="REDS",RIGHT(Calendar!BK368,6)="BLACKS",RIGHT(Calendar!BK368,5)="BLUES"),Calendar!BJ368,"")</f>
        <v/>
      </c>
      <c r="Z368" s="21" t="str">
        <f>IF(OR(RIGHT(Calendar!BN368,4)="REDS",RIGHT(Calendar!BN368,6)="BLACKS",RIGHT(Calendar!BN368,5)="BLUES"),Calendar!BM368,"")</f>
        <v/>
      </c>
      <c r="AA368" s="21" t="str">
        <f>IF(OR(RIGHT(Calendar!BQ368,4)="REDS",RIGHT(Calendar!BQ368,6)="BLACKS",RIGHT(Calendar!BQ368,5)="BLUES"),Calendar!BP368,"")</f>
        <v/>
      </c>
      <c r="AB368" s="21" t="str">
        <f>IF(OR(RIGHT(Calendar!BT368,4)="REDS",RIGHT(Calendar!BT368,6)="BLACKS",RIGHT(Calendar!BT368,5)="BLUES"),Calendar!BS368,"")</f>
        <v/>
      </c>
      <c r="AC368" s="21" t="str">
        <f>IF(OR(RIGHT(Calendar!BW368,4)="REDS",RIGHT(Calendar!BW368,6)="BLACKS",RIGHT(Calendar!BW368,5)="BLUES"),Calendar!BV368,"")</f>
        <v/>
      </c>
      <c r="AD368" s="21" t="str">
        <f>IF(OR(RIGHT(Calendar!BZ368,4)="REDS",RIGHT(Calendar!BZ368,6)="BLACKS",RIGHT(Calendar!BZ368,5)="BLUES"),Calendar!BY368,"")</f>
        <v/>
      </c>
      <c r="AE368" s="21" t="str">
        <f>IF(OR(RIGHT(Calendar!CC368,4)="REDS",RIGHT(Calendar!CC368,6)="BLACKS",RIGHT(Calendar!CC368,5)="BLUES"),Calendar!CB368,"")</f>
        <v/>
      </c>
      <c r="AF368" s="21" t="str">
        <f>IF(OR(RIGHT(Calendar!CF368,4)="REDS",RIGHT(Calendar!CF368,6)="BLACKS",RIGHT(Calendar!CF368,5)="BLUES"),Calendar!CE368,"")</f>
        <v/>
      </c>
      <c r="AG368" s="21" t="str">
        <f>IF(OR(RIGHT(Calendar!CI368,4)="REDS",RIGHT(Calendar!CI368,6)="BLACKS",RIGHT(Calendar!CI368,5)="BLUES"),Calendar!CH368,"")</f>
        <v/>
      </c>
      <c r="AH368" s="21" t="str">
        <f>IF(OR(RIGHT(Calendar!CL368,4)="REDS",RIGHT(Calendar!CL368,6)="BLACKS",RIGHT(Calendar!CL368,5)="BLUES"),Calendar!CK368,"")</f>
        <v/>
      </c>
      <c r="AI368" s="21" t="str">
        <f>IF(OR(RIGHT(Calendar!CO368,4)="REDS",RIGHT(Calendar!CO368,6)="BLACKS",RIGHT(Calendar!CO368,5)="BLUES"),Calendar!CN368,"")</f>
        <v/>
      </c>
      <c r="AJ368" s="21" t="str">
        <f>IF(OR(RIGHT(Calendar!CR368,4)="REDS",RIGHT(Calendar!CR368,6)="BLACKS",RIGHT(Calendar!CR368,5)="BLUES"),Calendar!CQ368,"")</f>
        <v/>
      </c>
      <c r="AK368" s="21" t="str">
        <f>IF(OR(RIGHT(Calendar!CU368,4)="REDS",RIGHT(Calendar!CU368,6)="BLACKS",RIGHT(Calendar!CU368,5)="BLUES"),Calendar!CT368,"")</f>
        <v/>
      </c>
      <c r="AL368" s="21" t="str">
        <f>IF(OR(RIGHT(Calendar!CX368,4)="REDS",RIGHT(Calendar!CX368,6)="BLACKS",RIGHT(Calendar!CX368,5)="BLUES"),Calendar!CW368,"")</f>
        <v/>
      </c>
      <c r="AM368" s="21" t="str">
        <f>IF(OR(RIGHT(Calendar!DA368,4)="REDS",RIGHT(Calendar!DA368,6)="BLACKS",RIGHT(Calendar!DA368,5)="BLUES"),Calendar!CZ368,"")</f>
        <v/>
      </c>
      <c r="AN368" s="21" t="str">
        <f>IF(OR(RIGHT(Calendar!DD368,4)="REDS",RIGHT(Calendar!DD368,6)="BLACKS",RIGHT(Calendar!DD368,5)="BLUES"),Calendar!DC368,"")</f>
        <v/>
      </c>
      <c r="AO368" s="21" t="str">
        <f>IF(OR(RIGHT(Calendar!DG368,4)="REDS",RIGHT(Calendar!DG368,6)="BLACKS",RIGHT(Calendar!DG368,5)="BLUES"),Calendar!DF368,"")</f>
        <v/>
      </c>
      <c r="AP368" s="21" t="str">
        <f>IF(OR(RIGHT(Calendar!DJ368,4)="REDS",RIGHT(Calendar!DJ368,6)="BLACKS",RIGHT(Calendar!DJ368,5)="BLUES"),Calendar!DI368,"")</f>
        <v/>
      </c>
      <c r="AQ368" s="21" t="str">
        <f>IF(OR(RIGHT(Calendar!DM368,4)="REDS",RIGHT(Calendar!DM368,6)="BLACKS",RIGHT(Calendar!DM368,5)="BLUES"),Calendar!DL368,"")</f>
        <v/>
      </c>
      <c r="AR368" s="21" t="str">
        <f>IF(OR(RIGHT(Calendar!DP368,4)="REDS",RIGHT(Calendar!DP368,6)="BLACKS",RIGHT(Calendar!DP368,5)="BLUES"),Calendar!DO368,"")</f>
        <v/>
      </c>
      <c r="AS368" s="21" t="str">
        <f>IF(OR(RIGHT(Calendar!DS368,4)="REDS",RIGHT(Calendar!DS368,6)="BLACKS",RIGHT(Calendar!DS368,5)="BLUES"),Calendar!DR368,"")</f>
        <v/>
      </c>
      <c r="AT368" s="21" t="str">
        <f>IF(OR(RIGHT(Calendar!DV368,4)="REDS",RIGHT(Calendar!DV368,6)="BLACKS",RIGHT(Calendar!DV368,5)="BLUES"),Calendar!DU368,"")</f>
        <v/>
      </c>
      <c r="AU368" s="21" t="str">
        <f>IF(OR(RIGHT(Calendar!DY368,4)="REDS",RIGHT(Calendar!DY368,6)="BLACKS",RIGHT(Calendar!DY368,5)="BLUES"),Calendar!DX368,"")</f>
        <v/>
      </c>
      <c r="AV368" s="21" t="str">
        <f>IF(OR(RIGHT(Calendar!EB368,4)="REDS",RIGHT(Calendar!EB368,6)="BLACKS",RIGHT(Calendar!EB368,5)="BLUES"),Calendar!EA368,"")</f>
        <v/>
      </c>
      <c r="AW368" s="66" t="str">
        <f>IF(Calendar!I368="","",CONCATENATE(A368,"_",Calendar!H368,"_",Calendar!I368,"_",Calendar!J368,","))</f>
        <v/>
      </c>
      <c r="AX368" s="66" t="str">
        <f>IF(Calendar!L368="","",CONCATENATE(A368,"_",Calendar!K368,"_",Calendar!L368,"_",Calendar!M368,","))</f>
        <v/>
      </c>
      <c r="AY368" s="66" t="str">
        <f>IF(Calendar!O368="","",CONCATENATE(A368,"_",Calendar!N368,"_",Calendar!O368,"_",Calendar!P368,","))</f>
        <v/>
      </c>
      <c r="AZ368" s="66" t="str">
        <f>IF(Calendar!R368="","",CONCATENATE(A368,"_",Calendar!Q368,"_",Calendar!R368,"_",Calendar!S368,","))</f>
        <v/>
      </c>
      <c r="BA368" s="66" t="str">
        <f>IF(Calendar!U368="","",CONCATENATE(A368,"_",Calendar!T368,"_",Calendar!U368,"_",Calendar!V368,","))</f>
        <v/>
      </c>
      <c r="BB368" s="66" t="str">
        <f>IF(Calendar!X368="","",CONCATENATE(A368,"_",Calendar!W368,"_",Calendar!X368,"_",Calendar!Y368,","))</f>
        <v/>
      </c>
      <c r="BC368" s="66" t="str">
        <f>IF(Calendar!AA368="","",CONCATENATE(A368,"_",Calendar!Z368,"_",Calendar!AA368,"_",Calendar!AB368,","))</f>
        <v/>
      </c>
      <c r="BD368" s="66" t="str">
        <f>IF(Calendar!AD368="","",CONCATENATE(A368,"_",Calendar!AC368,"_",Calendar!AD368,"_",Calendar!AE368,","))</f>
        <v/>
      </c>
      <c r="BE368" s="66" t="str">
        <f>IF(Calendar!AG368="","",CONCATENATE(A368,"_",Calendar!AF368,"_",Calendar!AG368,"_",Calendar!AH368,","))</f>
        <v/>
      </c>
      <c r="BF368" s="66" t="str">
        <f>IF(Calendar!AJ368="","",CONCATENATE(A368,"_",Calendar!AI368,"_",Calendar!AJ368,"_",Calendar!AK368,","))</f>
        <v/>
      </c>
      <c r="BG368" s="66" t="str">
        <f>IF(Calendar!AM368="","",CONCATENATE(A368,"_",Calendar!AL368,"_",Calendar!AM368,"_",Calendar!AN368,","))</f>
        <v/>
      </c>
      <c r="BH368" s="66" t="str">
        <f>IF(Calendar!AP368="","",CONCATENATE(A368,"_",Calendar!AO368,"_",Calendar!AP368,"_",Calendar!AQ368,","))</f>
        <v/>
      </c>
      <c r="BI368" s="66" t="str">
        <f>IF(Calendar!AS368="","",CONCATENATE(A368,"_",Calendar!AR368,"_",Calendar!AS368,"_",Calendar!AT368,","))</f>
        <v/>
      </c>
      <c r="BJ368" s="66" t="str">
        <f>IF(Calendar!AV368="","",CONCATENATE(A368,"_",Calendar!AU368,"_",Calendar!AV368,"_",Calendar!AW368,","))</f>
        <v/>
      </c>
      <c r="BK368" s="66" t="str">
        <f>IF(Calendar!AY368="","",CONCATENATE(A368,"_",Calendar!AX368,"_",Calendar!AY368,"_",Calendar!AZ368,","))</f>
        <v/>
      </c>
      <c r="BL368" s="66" t="str">
        <f>IF(Calendar!BB368="","",CONCATENATE(A368,"_",Calendar!BA368,"_",Calendar!BB368,"_",Calendar!BC368,","))</f>
        <v/>
      </c>
      <c r="BM368" s="66" t="str">
        <f>IF(Calendar!BE368="","",CONCATENATE(A368,"_",Calendar!BD368,"_",Calendar!BE368,"_",Calendar!BF368,","))</f>
        <v/>
      </c>
      <c r="BN368" s="66" t="str">
        <f>IF(Calendar!BH368="","",CONCATENATE(A368,"_",Calendar!BG368,"_",Calendar!BH368,"_",Calendar!BI368,","))</f>
        <v/>
      </c>
      <c r="BO368" s="66" t="str">
        <f>IF(Calendar!BK368="","",CONCATENATE(A368,"_",Calendar!BJ368,"_",Calendar!BK368,"_",Calendar!BL368,","))</f>
        <v/>
      </c>
      <c r="BP368" s="66" t="str">
        <f>IF(Calendar!BN368="","",CONCATENATE(A368,"_",Calendar!BM368,"_",Calendar!BN368,"_",Calendar!BO368,","))</f>
        <v/>
      </c>
      <c r="BQ368" s="66" t="str">
        <f>IF(Calendar!BQ368="","",CONCATENATE(A368,"_",Calendar!BP368,"_",Calendar!BQ368,"_",Calendar!BR368,","))</f>
        <v/>
      </c>
      <c r="BR368" s="66" t="str">
        <f>IF(Calendar!BT368="","",CONCATENATE(A368,"_",Calendar!BS368,"_",Calendar!BT368,"_",Calendar!BU368,","))</f>
        <v/>
      </c>
      <c r="BS368" s="66" t="str">
        <f>IF(Calendar!BW368="","",CONCATENATE(A368,"_",Calendar!BV368,"_",Calendar!BW368,"_",Calendar!BX368,","))</f>
        <v/>
      </c>
      <c r="BT368" s="66" t="str">
        <f>IF(Calendar!BZ368="","",CONCATENATE(A368,"_",Calendar!BY368,"_",Calendar!BZ368,"_",Calendar!CA368,","))</f>
        <v/>
      </c>
      <c r="BU368" s="66" t="str">
        <f>IF(Calendar!CC368="","",CONCATENATE(A368,"_",Calendar!CB368,"_",Calendar!CC368,"_",Calendar!CD368,","))</f>
        <v/>
      </c>
      <c r="BV368" s="66" t="str">
        <f>IF(Calendar!CF368="","",CONCATENATE(A368,"_",Calendar!CE368,"_",Calendar!CF368,"_",Calendar!CG368,","))</f>
        <v/>
      </c>
      <c r="BW368" s="66" t="str">
        <f>IF(Calendar!CI368="","",CONCATENATE(A368,"_",Calendar!CH368,"_",Calendar!CI368,"_",Calendar!CJ368,","))</f>
        <v/>
      </c>
      <c r="BX368" s="66" t="str">
        <f>IF(Calendar!CL368="","",CONCATENATE(A368,"_",Calendar!CK368,"_",Calendar!CL368,"_",Calendar!CM368,","))</f>
        <v/>
      </c>
      <c r="BY368" s="66" t="str">
        <f>IF(Calendar!CO368="","",CONCATENATE(A368,"_",Calendar!CN368,"_",Calendar!CO368,"_",Calendar!CP368,","))</f>
        <v/>
      </c>
      <c r="BZ368" s="66" t="str">
        <f>IF(Calendar!CR368="","",CONCATENATE(A368,"_",Calendar!CQ368,"_",Calendar!CR368,"_",Calendar!CS368,","))</f>
        <v/>
      </c>
      <c r="CA368" s="66" t="str">
        <f>IF(Calendar!CU368="","",CONCATENATE(A368,"_",Calendar!CT368,"_",Calendar!CU368,"_",Calendar!CV368,","))</f>
        <v/>
      </c>
      <c r="CB368" s="66" t="str">
        <f>IF(Calendar!CX368="","",CONCATENATE(A368,"_",Calendar!CW368,"_",Calendar!CX368,"_",Calendar!CY368,","))</f>
        <v/>
      </c>
      <c r="CC368" s="66" t="str">
        <f>IF(Calendar!DA368="","",CONCATENATE(A368,"_",Calendar!CZ368,"_",Calendar!DA368,"_",Calendar!DB368,","))</f>
        <v/>
      </c>
      <c r="CD368" s="66" t="str">
        <f>IF(Calendar!DD368="","",CONCATENATE(A368,"_",Calendar!DC368,"_",Calendar!DD368,"_",Calendar!DE368,","))</f>
        <v/>
      </c>
      <c r="CE368" s="66" t="str">
        <f>IF(Calendar!DG368="","",CONCATENATE(A368,"_",Calendar!DF368,"_",Calendar!DG368,"_",Calendar!DH368,","))</f>
        <v/>
      </c>
      <c r="CF368" s="66" t="str">
        <f>IF(Calendar!DJ368="","",CONCATENATE(A368,"_",Calendar!DI368,"_",Calendar!DJ368,"_",Calendar!DK368,","))</f>
        <v/>
      </c>
      <c r="CG368" s="66" t="str">
        <f>IF(Calendar!DM368="","",CONCATENATE(A368,"_",Calendar!DL368,"_",Calendar!DM368,"_",Calendar!DN368,","))</f>
        <v/>
      </c>
      <c r="CH368" s="66" t="str">
        <f>IF(Calendar!DP368="","",CONCATENATE(A368,"_",Calendar!DO368,"_",Calendar!DP368,"_",Calendar!DQ368,","))</f>
        <v/>
      </c>
      <c r="CI368" s="66" t="str">
        <f>IF(Calendar!DS368="","",CONCATENATE(A368,"_",Calendar!DR368,"_",Calendar!DS368,"_",Calendar!DT368,","))</f>
        <v/>
      </c>
      <c r="CJ368" s="66" t="str">
        <f>IF(Calendar!DV368="","",CONCATENATE(A368,"_",Calendar!DU368,"_",Calendar!DV368,"_",Calendar!DW368,","))</f>
        <v/>
      </c>
      <c r="CK368" s="66" t="str">
        <f>IF(Calendar!DY368="","",CONCATENATE(A368,"_",Calendar!DX368,"_",Calendar!DY368,"_",Calendar!DZ368,","))</f>
        <v/>
      </c>
      <c r="CL368" s="90" t="str">
        <f>IF(Calendar!EB368="","",CONCATENATE(A368,"_",Calendar!EA368,"_",Calendar!EB368,"_",Calendar!EC368,","))</f>
        <v/>
      </c>
      <c r="CM368" s="94" t="str">
        <f t="shared" si="26"/>
        <v/>
      </c>
      <c r="CN368" s="95" t="str">
        <f t="shared" si="27"/>
        <v/>
      </c>
      <c r="CO368" s="96" t="str">
        <f t="shared" si="28"/>
        <v/>
      </c>
      <c r="CP368" s="94" t="str">
        <f>IF(View!$D$1&lt;&gt;"OK","",IF(OR(View!$C$3="K+4",View!$C$3="K+4 &amp; K+7",View!$C$3="K+4 &amp; K+10",View!$C$3="ALL"),IF(CM368="","",IF(AND(HomeCalc!$A368&gt;=View!$C$1,HomeCalc!A368&lt;=View!$C$2),HomeCalc!CM368,"")),""))</f>
        <v/>
      </c>
      <c r="CQ368" s="95" t="str">
        <f>IF(View!$D$1&lt;&gt;"OK","",IF(OR(View!$C$3="K+7",View!$C$3="K+4 &amp; K+7",View!$C$3="K+7 &amp; K+10",View!$C$3="ALL"),IF(CN368="","",IF(AND(HomeCalc!$A368&gt;=View!$C$1,HomeCalc!A368&lt;=View!$C$2),HomeCalc!CN368,"")),""))</f>
        <v/>
      </c>
      <c r="CR368" s="96" t="str">
        <f>IF(View!$D$1&lt;&gt;"OK","",IF(OR(View!$C$3="K+10",View!$C$3="K+4 &amp; K+10",View!$C$3="K+7 &amp; K+10",View!$C$3="ALL"),IF(CO368="","",IF(AND(HomeCalc!$A368&gt;=View!$C$1,HomeCalc!A368&lt;=View!$C$2),HomeCalc!CO368,"")),""))</f>
        <v/>
      </c>
      <c r="CS368" s="102" t="str">
        <f>IF(View!$D$1&lt;&gt;"OK","",CONCATENATE(CS367,CP368,CQ368,CR368))</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69" spans="1:97" ht="16.5" thickBot="1" x14ac:dyDescent="0.3">
      <c r="A369" s="12">
        <v>42551</v>
      </c>
      <c r="B369" s="19" t="s">
        <v>91</v>
      </c>
      <c r="C369" s="15">
        <f t="shared" si="29"/>
        <v>53</v>
      </c>
      <c r="D369" s="28" t="s">
        <v>62</v>
      </c>
      <c r="E369" s="9" t="s">
        <v>71</v>
      </c>
      <c r="F369" s="64">
        <f t="shared" si="25"/>
        <v>0</v>
      </c>
      <c r="G369" s="21" t="str">
        <f>IF(OR(RIGHT(Calendar!I369,4)="REDS",RIGHT(Calendar!I369,6)="BLACKS",RIGHT(Calendar!I369,5)="BLUES"),Calendar!H369,"")</f>
        <v/>
      </c>
      <c r="H369" s="21" t="str">
        <f>IF(OR(RIGHT(Calendar!L369,4)="REDS",RIGHT(Calendar!L369,6)="BLACKS",RIGHT(Calendar!L369,5)="BLUES"),Calendar!K369,"")</f>
        <v/>
      </c>
      <c r="I369" s="21" t="str">
        <f>IF(OR(RIGHT(Calendar!O369,4)="REDS",RIGHT(Calendar!O369,6)="BLACKS",RIGHT(Calendar!O369,5)="BLUES"),Calendar!N369,"")</f>
        <v/>
      </c>
      <c r="J369" s="21" t="str">
        <f>IF(OR(RIGHT(Calendar!R369,4)="REDS",RIGHT(Calendar!R369,6)="BLACKS",RIGHT(Calendar!R369,5)="BLUES"),Calendar!Q369,"")</f>
        <v/>
      </c>
      <c r="K369" s="21" t="str">
        <f>IF(OR(RIGHT(Calendar!U369,4)="REDS",RIGHT(Calendar!U369,6)="BLACKS",RIGHT(Calendar!U369,5)="BLUES"),Calendar!T369,"")</f>
        <v/>
      </c>
      <c r="L369" s="21" t="str">
        <f>IF(OR(RIGHT(Calendar!X369,4)="REDS",RIGHT(Calendar!X369,6)="BLACKS",RIGHT(Calendar!X369,5)="BLUES"),Calendar!W369,"")</f>
        <v/>
      </c>
      <c r="M369" s="21" t="str">
        <f>IF(OR(RIGHT(Calendar!AA369,4)="REDS",RIGHT(Calendar!AA369,6)="BLACKS",RIGHT(Calendar!AA369,5)="BLUES"),Calendar!Z369,"")</f>
        <v/>
      </c>
      <c r="N369" s="21" t="str">
        <f>IF(OR(RIGHT(Calendar!AD369,4)="REDS",RIGHT(Calendar!AD369,6)="BLACKS",RIGHT(Calendar!AD369,5)="BLUES"),Calendar!AC369,"")</f>
        <v/>
      </c>
      <c r="O369" s="21" t="str">
        <f>IF(OR(RIGHT(Calendar!AG369,4)="REDS",RIGHT(Calendar!AG369,6)="BLACKS",RIGHT(Calendar!AG369,5)="BLUES"),Calendar!AF369,"")</f>
        <v/>
      </c>
      <c r="P369" s="21" t="str">
        <f>IF(OR(RIGHT(Calendar!AJ369,4)="REDS",RIGHT(Calendar!AJ369,6)="BLACKS",RIGHT(Calendar!AJ369,5)="BLUES"),Calendar!AI369,"")</f>
        <v/>
      </c>
      <c r="Q369" s="21" t="str">
        <f>IF(OR(RIGHT(Calendar!AM369,4)="REDS",RIGHT(Calendar!AM369,6)="BLACKS",RIGHT(Calendar!AM369,5)="BLUES"),Calendar!AL369,"")</f>
        <v/>
      </c>
      <c r="R369" s="21" t="str">
        <f>IF(OR(RIGHT(Calendar!AP369,4)="REDS",RIGHT(Calendar!AP369,6)="BLACKS",RIGHT(Calendar!AP369,5)="BLUES"),Calendar!AO369,"")</f>
        <v/>
      </c>
      <c r="S369" s="21" t="str">
        <f>IF(OR(RIGHT(Calendar!AS369,4)="REDS",RIGHT(Calendar!AS369,6)="BLACKS",RIGHT(Calendar!AS369,5)="BLUES"),Calendar!AR369,"")</f>
        <v/>
      </c>
      <c r="T369" s="21" t="str">
        <f>IF(OR(RIGHT(Calendar!AV369,4)="REDS",RIGHT(Calendar!AV369,6)="BLACKS",RIGHT(Calendar!AV369,5)="BLUES"),Calendar!AU369,"")</f>
        <v/>
      </c>
      <c r="U369" s="21" t="str">
        <f>IF(OR(RIGHT(Calendar!AY369,4)="REDS",RIGHT(Calendar!AY369,6)="BLACKS",RIGHT(Calendar!AY369,5)="BLUES"),Calendar!AX369,"")</f>
        <v/>
      </c>
      <c r="V369" s="21" t="str">
        <f>IF(OR(RIGHT(Calendar!BB369,4)="REDS",RIGHT(Calendar!BB369,6)="BLACKS",RIGHT(Calendar!BB369,5)="BLUES"),Calendar!BA369,"")</f>
        <v/>
      </c>
      <c r="W369" s="21" t="str">
        <f>IF(OR(RIGHT(Calendar!BE369,4)="REDS",RIGHT(Calendar!BE369,6)="BLACKS",RIGHT(Calendar!BE369,5)="BLUES"),Calendar!BD369,"")</f>
        <v/>
      </c>
      <c r="X369" s="21" t="str">
        <f>IF(OR(RIGHT(Calendar!BH369,4)="REDS",RIGHT(Calendar!BH369,6)="BLACKS",RIGHT(Calendar!BH369,5)="BLUES"),Calendar!BG369,"")</f>
        <v/>
      </c>
      <c r="Y369" s="21" t="str">
        <f>IF(OR(RIGHT(Calendar!BK369,4)="REDS",RIGHT(Calendar!BK369,6)="BLACKS",RIGHT(Calendar!BK369,5)="BLUES"),Calendar!BJ369,"")</f>
        <v/>
      </c>
      <c r="Z369" s="21" t="str">
        <f>IF(OR(RIGHT(Calendar!BN369,4)="REDS",RIGHT(Calendar!BN369,6)="BLACKS",RIGHT(Calendar!BN369,5)="BLUES"),Calendar!BM369,"")</f>
        <v/>
      </c>
      <c r="AA369" s="21" t="str">
        <f>IF(OR(RIGHT(Calendar!BQ369,4)="REDS",RIGHT(Calendar!BQ369,6)="BLACKS",RIGHT(Calendar!BQ369,5)="BLUES"),Calendar!BP369,"")</f>
        <v/>
      </c>
      <c r="AB369" s="21" t="str">
        <f>IF(OR(RIGHT(Calendar!BT369,4)="REDS",RIGHT(Calendar!BT369,6)="BLACKS",RIGHT(Calendar!BT369,5)="BLUES"),Calendar!BS369,"")</f>
        <v/>
      </c>
      <c r="AC369" s="21" t="str">
        <f>IF(OR(RIGHT(Calendar!BW369,4)="REDS",RIGHT(Calendar!BW369,6)="BLACKS",RIGHT(Calendar!BW369,5)="BLUES"),Calendar!BV369,"")</f>
        <v/>
      </c>
      <c r="AD369" s="21" t="str">
        <f>IF(OR(RIGHT(Calendar!BZ369,4)="REDS",RIGHT(Calendar!BZ369,6)="BLACKS",RIGHT(Calendar!BZ369,5)="BLUES"),Calendar!BY369,"")</f>
        <v/>
      </c>
      <c r="AE369" s="21" t="str">
        <f>IF(OR(RIGHT(Calendar!CC369,4)="REDS",RIGHT(Calendar!CC369,6)="BLACKS",RIGHT(Calendar!CC369,5)="BLUES"),Calendar!CB369,"")</f>
        <v/>
      </c>
      <c r="AF369" s="21" t="str">
        <f>IF(OR(RIGHT(Calendar!CF369,4)="REDS",RIGHT(Calendar!CF369,6)="BLACKS",RIGHT(Calendar!CF369,5)="BLUES"),Calendar!CE369,"")</f>
        <v/>
      </c>
      <c r="AG369" s="21" t="str">
        <f>IF(OR(RIGHT(Calendar!CI369,4)="REDS",RIGHT(Calendar!CI369,6)="BLACKS",RIGHT(Calendar!CI369,5)="BLUES"),Calendar!CH369,"")</f>
        <v/>
      </c>
      <c r="AH369" s="21" t="str">
        <f>IF(OR(RIGHT(Calendar!CL369,4)="REDS",RIGHT(Calendar!CL369,6)="BLACKS",RIGHT(Calendar!CL369,5)="BLUES"),Calendar!CK369,"")</f>
        <v/>
      </c>
      <c r="AI369" s="21" t="str">
        <f>IF(OR(RIGHT(Calendar!CO369,4)="REDS",RIGHT(Calendar!CO369,6)="BLACKS",RIGHT(Calendar!CO369,5)="BLUES"),Calendar!CN369,"")</f>
        <v/>
      </c>
      <c r="AJ369" s="21" t="str">
        <f>IF(OR(RIGHT(Calendar!CR369,4)="REDS",RIGHT(Calendar!CR369,6)="BLACKS",RIGHT(Calendar!CR369,5)="BLUES"),Calendar!CQ369,"")</f>
        <v/>
      </c>
      <c r="AK369" s="21" t="str">
        <f>IF(OR(RIGHT(Calendar!CU369,4)="REDS",RIGHT(Calendar!CU369,6)="BLACKS",RIGHT(Calendar!CU369,5)="BLUES"),Calendar!CT369,"")</f>
        <v/>
      </c>
      <c r="AL369" s="21" t="str">
        <f>IF(OR(RIGHT(Calendar!CX369,4)="REDS",RIGHT(Calendar!CX369,6)="BLACKS",RIGHT(Calendar!CX369,5)="BLUES"),Calendar!CW369,"")</f>
        <v/>
      </c>
      <c r="AM369" s="21" t="str">
        <f>IF(OR(RIGHT(Calendar!DA369,4)="REDS",RIGHT(Calendar!DA369,6)="BLACKS",RIGHT(Calendar!DA369,5)="BLUES"),Calendar!CZ369,"")</f>
        <v/>
      </c>
      <c r="AN369" s="21" t="str">
        <f>IF(OR(RIGHT(Calendar!DD369,4)="REDS",RIGHT(Calendar!DD369,6)="BLACKS",RIGHT(Calendar!DD369,5)="BLUES"),Calendar!DC369,"")</f>
        <v/>
      </c>
      <c r="AO369" s="21" t="str">
        <f>IF(OR(RIGHT(Calendar!DG369,4)="REDS",RIGHT(Calendar!DG369,6)="BLACKS",RIGHT(Calendar!DG369,5)="BLUES"),Calendar!DF369,"")</f>
        <v/>
      </c>
      <c r="AP369" s="21" t="str">
        <f>IF(OR(RIGHT(Calendar!DJ369,4)="REDS",RIGHT(Calendar!DJ369,6)="BLACKS",RIGHT(Calendar!DJ369,5)="BLUES"),Calendar!DI369,"")</f>
        <v/>
      </c>
      <c r="AQ369" s="21" t="str">
        <f>IF(OR(RIGHT(Calendar!DM369,4)="REDS",RIGHT(Calendar!DM369,6)="BLACKS",RIGHT(Calendar!DM369,5)="BLUES"),Calendar!DL369,"")</f>
        <v/>
      </c>
      <c r="AR369" s="21" t="str">
        <f>IF(OR(RIGHT(Calendar!DP369,4)="REDS",RIGHT(Calendar!DP369,6)="BLACKS",RIGHT(Calendar!DP369,5)="BLUES"),Calendar!DO369,"")</f>
        <v/>
      </c>
      <c r="AS369" s="21" t="str">
        <f>IF(OR(RIGHT(Calendar!DS369,4)="REDS",RIGHT(Calendar!DS369,6)="BLACKS",RIGHT(Calendar!DS369,5)="BLUES"),Calendar!DR369,"")</f>
        <v/>
      </c>
      <c r="AT369" s="21" t="str">
        <f>IF(OR(RIGHT(Calendar!DV369,4)="REDS",RIGHT(Calendar!DV369,6)="BLACKS",RIGHT(Calendar!DV369,5)="BLUES"),Calendar!DU369,"")</f>
        <v/>
      </c>
      <c r="AU369" s="21" t="str">
        <f>IF(OR(RIGHT(Calendar!DY369,4)="REDS",RIGHT(Calendar!DY369,6)="BLACKS",RIGHT(Calendar!DY369,5)="BLUES"),Calendar!DX369,"")</f>
        <v/>
      </c>
      <c r="AV369" s="21" t="str">
        <f>IF(OR(RIGHT(Calendar!EB369,4)="REDS",RIGHT(Calendar!EB369,6)="BLACKS",RIGHT(Calendar!EB369,5)="BLUES"),Calendar!EA369,"")</f>
        <v/>
      </c>
      <c r="AW369" s="66" t="str">
        <f>IF(Calendar!I369="","",CONCATENATE(A369,"_",Calendar!H369,"_",Calendar!I369,"_",Calendar!J369,","))</f>
        <v/>
      </c>
      <c r="AX369" s="66" t="str">
        <f>IF(Calendar!L369="","",CONCATENATE(A369,"_",Calendar!K369,"_",Calendar!L369,"_",Calendar!M369,","))</f>
        <v/>
      </c>
      <c r="AY369" s="66" t="str">
        <f>IF(Calendar!O369="","",CONCATENATE(A369,"_",Calendar!N369,"_",Calendar!O369,"_",Calendar!P369,","))</f>
        <v/>
      </c>
      <c r="AZ369" s="66" t="str">
        <f>IF(Calendar!R369="","",CONCATENATE(A369,"_",Calendar!Q369,"_",Calendar!R369,"_",Calendar!S369,","))</f>
        <v/>
      </c>
      <c r="BA369" s="66" t="str">
        <f>IF(Calendar!U369="","",CONCATENATE(A369,"_",Calendar!T369,"_",Calendar!U369,"_",Calendar!V369,","))</f>
        <v/>
      </c>
      <c r="BB369" s="66" t="str">
        <f>IF(Calendar!X369="","",CONCATENATE(A369,"_",Calendar!W369,"_",Calendar!X369,"_",Calendar!Y369,","))</f>
        <v/>
      </c>
      <c r="BC369" s="66" t="str">
        <f>IF(Calendar!AA369="","",CONCATENATE(A369,"_",Calendar!Z369,"_",Calendar!AA369,"_",Calendar!AB369,","))</f>
        <v/>
      </c>
      <c r="BD369" s="66" t="str">
        <f>IF(Calendar!AD369="","",CONCATENATE(A369,"_",Calendar!AC369,"_",Calendar!AD369,"_",Calendar!AE369,","))</f>
        <v/>
      </c>
      <c r="BE369" s="66" t="str">
        <f>IF(Calendar!AG369="","",CONCATENATE(A369,"_",Calendar!AF369,"_",Calendar!AG369,"_",Calendar!AH369,","))</f>
        <v/>
      </c>
      <c r="BF369" s="66" t="str">
        <f>IF(Calendar!AJ369="","",CONCATENATE(A369,"_",Calendar!AI369,"_",Calendar!AJ369,"_",Calendar!AK369,","))</f>
        <v/>
      </c>
      <c r="BG369" s="66" t="str">
        <f>IF(Calendar!AM369="","",CONCATENATE(A369,"_",Calendar!AL369,"_",Calendar!AM369,"_",Calendar!AN369,","))</f>
        <v/>
      </c>
      <c r="BH369" s="66" t="str">
        <f>IF(Calendar!AP369="","",CONCATENATE(A369,"_",Calendar!AO369,"_",Calendar!AP369,"_",Calendar!AQ369,","))</f>
        <v/>
      </c>
      <c r="BI369" s="66" t="str">
        <f>IF(Calendar!AS369="","",CONCATENATE(A369,"_",Calendar!AR369,"_",Calendar!AS369,"_",Calendar!AT369,","))</f>
        <v/>
      </c>
      <c r="BJ369" s="66" t="str">
        <f>IF(Calendar!AV369="","",CONCATENATE(A369,"_",Calendar!AU369,"_",Calendar!AV369,"_",Calendar!AW369,","))</f>
        <v/>
      </c>
      <c r="BK369" s="66" t="str">
        <f>IF(Calendar!AY369="","",CONCATENATE(A369,"_",Calendar!AX369,"_",Calendar!AY369,"_",Calendar!AZ369,","))</f>
        <v/>
      </c>
      <c r="BL369" s="66" t="str">
        <f>IF(Calendar!BB369="","",CONCATENATE(A369,"_",Calendar!BA369,"_",Calendar!BB369,"_",Calendar!BC369,","))</f>
        <v/>
      </c>
      <c r="BM369" s="66" t="str">
        <f>IF(Calendar!BE369="","",CONCATENATE(A369,"_",Calendar!BD369,"_",Calendar!BE369,"_",Calendar!BF369,","))</f>
        <v/>
      </c>
      <c r="BN369" s="66" t="str">
        <f>IF(Calendar!BH369="","",CONCATENATE(A369,"_",Calendar!BG369,"_",Calendar!BH369,"_",Calendar!BI369,","))</f>
        <v/>
      </c>
      <c r="BO369" s="66" t="str">
        <f>IF(Calendar!BK369="","",CONCATENATE(A369,"_",Calendar!BJ369,"_",Calendar!BK369,"_",Calendar!BL369,","))</f>
        <v/>
      </c>
      <c r="BP369" s="66" t="str">
        <f>IF(Calendar!BN369="","",CONCATENATE(A369,"_",Calendar!BM369,"_",Calendar!BN369,"_",Calendar!BO369,","))</f>
        <v/>
      </c>
      <c r="BQ369" s="66" t="str">
        <f>IF(Calendar!BQ369="","",CONCATENATE(A369,"_",Calendar!BP369,"_",Calendar!BQ369,"_",Calendar!BR369,","))</f>
        <v/>
      </c>
      <c r="BR369" s="66" t="str">
        <f>IF(Calendar!BT369="","",CONCATENATE(A369,"_",Calendar!BS369,"_",Calendar!BT369,"_",Calendar!BU369,","))</f>
        <v/>
      </c>
      <c r="BS369" s="66" t="str">
        <f>IF(Calendar!BW369="","",CONCATENATE(A369,"_",Calendar!BV369,"_",Calendar!BW369,"_",Calendar!BX369,","))</f>
        <v/>
      </c>
      <c r="BT369" s="66" t="str">
        <f>IF(Calendar!BZ369="","",CONCATENATE(A369,"_",Calendar!BY369,"_",Calendar!BZ369,"_",Calendar!CA369,","))</f>
        <v/>
      </c>
      <c r="BU369" s="66" t="str">
        <f>IF(Calendar!CC369="","",CONCATENATE(A369,"_",Calendar!CB369,"_",Calendar!CC369,"_",Calendar!CD369,","))</f>
        <v/>
      </c>
      <c r="BV369" s="66" t="str">
        <f>IF(Calendar!CF369="","",CONCATENATE(A369,"_",Calendar!CE369,"_",Calendar!CF369,"_",Calendar!CG369,","))</f>
        <v/>
      </c>
      <c r="BW369" s="66" t="str">
        <f>IF(Calendar!CI369="","",CONCATENATE(A369,"_",Calendar!CH369,"_",Calendar!CI369,"_",Calendar!CJ369,","))</f>
        <v/>
      </c>
      <c r="BX369" s="66" t="str">
        <f>IF(Calendar!CL369="","",CONCATENATE(A369,"_",Calendar!CK369,"_",Calendar!CL369,"_",Calendar!CM369,","))</f>
        <v/>
      </c>
      <c r="BY369" s="66" t="str">
        <f>IF(Calendar!CO369="","",CONCATENATE(A369,"_",Calendar!CN369,"_",Calendar!CO369,"_",Calendar!CP369,","))</f>
        <v/>
      </c>
      <c r="BZ369" s="66" t="str">
        <f>IF(Calendar!CR369="","",CONCATENATE(A369,"_",Calendar!CQ369,"_",Calendar!CR369,"_",Calendar!CS369,","))</f>
        <v/>
      </c>
      <c r="CA369" s="66" t="str">
        <f>IF(Calendar!CU369="","",CONCATENATE(A369,"_",Calendar!CT369,"_",Calendar!CU369,"_",Calendar!CV369,","))</f>
        <v/>
      </c>
      <c r="CB369" s="66" t="str">
        <f>IF(Calendar!CX369="","",CONCATENATE(A369,"_",Calendar!CW369,"_",Calendar!CX369,"_",Calendar!CY369,","))</f>
        <v/>
      </c>
      <c r="CC369" s="66" t="str">
        <f>IF(Calendar!DA369="","",CONCATENATE(A369,"_",Calendar!CZ369,"_",Calendar!DA369,"_",Calendar!DB369,","))</f>
        <v/>
      </c>
      <c r="CD369" s="66" t="str">
        <f>IF(Calendar!DD369="","",CONCATENATE(A369,"_",Calendar!DC369,"_",Calendar!DD369,"_",Calendar!DE369,","))</f>
        <v/>
      </c>
      <c r="CE369" s="66" t="str">
        <f>IF(Calendar!DG369="","",CONCATENATE(A369,"_",Calendar!DF369,"_",Calendar!DG369,"_",Calendar!DH369,","))</f>
        <v/>
      </c>
      <c r="CF369" s="66" t="str">
        <f>IF(Calendar!DJ369="","",CONCATENATE(A369,"_",Calendar!DI369,"_",Calendar!DJ369,"_",Calendar!DK369,","))</f>
        <v/>
      </c>
      <c r="CG369" s="66" t="str">
        <f>IF(Calendar!DM369="","",CONCATENATE(A369,"_",Calendar!DL369,"_",Calendar!DM369,"_",Calendar!DN369,","))</f>
        <v/>
      </c>
      <c r="CH369" s="66" t="str">
        <f>IF(Calendar!DP369="","",CONCATENATE(A369,"_",Calendar!DO369,"_",Calendar!DP369,"_",Calendar!DQ369,","))</f>
        <v/>
      </c>
      <c r="CI369" s="66" t="str">
        <f>IF(Calendar!DS369="","",CONCATENATE(A369,"_",Calendar!DR369,"_",Calendar!DS369,"_",Calendar!DT369,","))</f>
        <v/>
      </c>
      <c r="CJ369" s="66" t="str">
        <f>IF(Calendar!DV369="","",CONCATENATE(A369,"_",Calendar!DU369,"_",Calendar!DV369,"_",Calendar!DW369,","))</f>
        <v/>
      </c>
      <c r="CK369" s="66" t="str">
        <f>IF(Calendar!DY369="","",CONCATENATE(A369,"_",Calendar!DX369,"_",Calendar!DY369,"_",Calendar!DZ369,","))</f>
        <v/>
      </c>
      <c r="CL369" s="90" t="str">
        <f>IF(Calendar!EB369="","",CONCATENATE(A369,"_",Calendar!EA369,"_",Calendar!EB369,"_",Calendar!EC369,","))</f>
        <v/>
      </c>
      <c r="CM369" s="97" t="str">
        <f t="shared" si="26"/>
        <v/>
      </c>
      <c r="CN369" s="98" t="str">
        <f t="shared" si="27"/>
        <v/>
      </c>
      <c r="CO369" s="99" t="str">
        <f t="shared" si="28"/>
        <v/>
      </c>
      <c r="CP369" s="97" t="str">
        <f>IF(View!$D$1&lt;&gt;"OK","",IF(OR(View!$C$3="K+4",View!$C$3="K+4 &amp; K+7",View!$C$3="K+4 &amp; K+10",View!$C$3="ALL"),IF(CM369="","",IF(AND(HomeCalc!$A369&gt;=View!$C$1,HomeCalc!A369&lt;=View!$C$2),HomeCalc!CM369,"")),""))</f>
        <v/>
      </c>
      <c r="CQ369" s="98" t="str">
        <f>IF(View!$D$1&lt;&gt;"OK","",IF(OR(View!$C$3="K+7",View!$C$3="K+4 &amp; K+7",View!$C$3="K+7 &amp; K+10",View!$C$3="ALL"),IF(CN369="","",IF(AND(HomeCalc!$A369&gt;=View!$C$1,HomeCalc!A369&lt;=View!$C$2),HomeCalc!CN369,"")),""))</f>
        <v/>
      </c>
      <c r="CR369" s="99" t="str">
        <f>IF(View!$D$1&lt;&gt;"OK","",IF(OR(View!$C$3="K+10",View!$C$3="K+4 &amp; K+10",View!$C$3="K+7 &amp; K+10",View!$C$3="ALL"),IF(CO369="","",IF(AND(HomeCalc!$A369&gt;=View!$C$1,HomeCalc!A369&lt;=View!$C$2),HomeCalc!CO369,"")),""))</f>
        <v/>
      </c>
      <c r="CS369" s="103" t="str">
        <f>IF(View!$D$1&lt;&gt;"OK","",CONCATENATE(CS368,CP369,CQ369,CR369))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row>
    <row r="370" spans="1:97" x14ac:dyDescent="0.2">
      <c r="A370" s="1"/>
    </row>
  </sheetData>
  <conditionalFormatting sqref="E4:F369">
    <cfRule type="containsBlanks" dxfId="471" priority="1">
      <formula>LEN(TRIM(E4))=0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52"/>
  <sheetViews>
    <sheetView zoomScale="70" zoomScaleNormal="70" workbookViewId="0">
      <selection activeCell="J1" sqref="A1:J1048576"/>
    </sheetView>
  </sheetViews>
  <sheetFormatPr baseColWidth="10" defaultRowHeight="15.75" x14ac:dyDescent="0.2"/>
  <cols>
    <col min="1" max="1" width="23.44140625" style="4" customWidth="1"/>
    <col min="2" max="2" width="11.5546875" style="4"/>
    <col min="3" max="3" width="9.88671875" style="4" bestFit="1" customWidth="1"/>
    <col min="4" max="4" width="7" style="4" bestFit="1" customWidth="1"/>
    <col min="5" max="6" width="22.109375" style="4" bestFit="1" customWidth="1"/>
    <col min="7" max="7" width="9.109375" style="4" bestFit="1" customWidth="1"/>
    <col min="8" max="8" width="3" style="4" bestFit="1" customWidth="1"/>
    <col min="9" max="16384" width="11.5546875" style="4"/>
  </cols>
  <sheetData>
    <row r="1" spans="1:10" ht="16.5" thickBot="1" x14ac:dyDescent="0.25">
      <c r="A1" s="47" t="s">
        <v>118</v>
      </c>
      <c r="B1" s="48" t="s">
        <v>117</v>
      </c>
      <c r="C1" s="52" t="s">
        <v>58</v>
      </c>
      <c r="D1" s="53" t="s">
        <v>101</v>
      </c>
      <c r="E1" s="50" t="s">
        <v>119</v>
      </c>
      <c r="F1" s="50" t="s">
        <v>120</v>
      </c>
      <c r="G1" s="48" t="s">
        <v>137</v>
      </c>
      <c r="H1" s="49" t="s">
        <v>122</v>
      </c>
      <c r="I1" s="47" t="s">
        <v>139</v>
      </c>
      <c r="J1" s="48" t="s">
        <v>140</v>
      </c>
    </row>
    <row r="2" spans="1:10" x14ac:dyDescent="0.2">
      <c r="A2" s="42" t="str">
        <f>IF(C2="","",CONCATENATE(C2,"_",G2,"_",B2))</f>
        <v/>
      </c>
      <c r="B2" s="31" t="str">
        <f>IF(OR(C2="",D2=""),"",B1)</f>
        <v/>
      </c>
      <c r="C2" s="45"/>
      <c r="D2" s="37"/>
      <c r="E2" s="30"/>
      <c r="F2" s="30"/>
      <c r="G2" s="31"/>
      <c r="H2" s="33">
        <v>1</v>
      </c>
      <c r="I2" s="42"/>
      <c r="J2" s="31"/>
    </row>
    <row r="3" spans="1:10" x14ac:dyDescent="0.2">
      <c r="A3" s="43" t="str">
        <f t="shared" ref="A3:A65" si="0">IF(C3="","",CONCATENATE(C3,"_",G3,"_",B3))</f>
        <v/>
      </c>
      <c r="B3" s="33" t="str">
        <f>IF(OR(C3="",D3=""),"",B1)</f>
        <v/>
      </c>
      <c r="C3" s="46"/>
      <c r="D3" s="38"/>
      <c r="E3" s="7"/>
      <c r="F3" s="7"/>
      <c r="G3" s="33"/>
      <c r="H3" s="33">
        <v>2</v>
      </c>
      <c r="I3" s="43"/>
      <c r="J3" s="33"/>
    </row>
    <row r="4" spans="1:10" x14ac:dyDescent="0.2">
      <c r="A4" s="43" t="str">
        <f t="shared" si="0"/>
        <v/>
      </c>
      <c r="B4" s="33" t="str">
        <f>IF(OR(C4="",D4=""),"",B1)</f>
        <v/>
      </c>
      <c r="C4" s="46"/>
      <c r="D4" s="38"/>
      <c r="E4" s="7"/>
      <c r="F4" s="7"/>
      <c r="G4" s="33"/>
      <c r="H4" s="33">
        <v>3</v>
      </c>
      <c r="I4" s="43"/>
      <c r="J4" s="33"/>
    </row>
    <row r="5" spans="1:10" x14ac:dyDescent="0.2">
      <c r="A5" s="43" t="str">
        <f t="shared" si="0"/>
        <v/>
      </c>
      <c r="B5" s="33" t="str">
        <f>IF(OR(C5="",D5=""),"",B1)</f>
        <v/>
      </c>
      <c r="C5" s="46"/>
      <c r="D5" s="38"/>
      <c r="E5" s="7"/>
      <c r="F5" s="7"/>
      <c r="G5" s="33"/>
      <c r="H5" s="33">
        <v>4</v>
      </c>
      <c r="I5" s="43"/>
      <c r="J5" s="33"/>
    </row>
    <row r="6" spans="1:10" x14ac:dyDescent="0.2">
      <c r="A6" s="43" t="str">
        <f t="shared" si="0"/>
        <v/>
      </c>
      <c r="B6" s="33" t="str">
        <f>IF(OR(C6="",D6=""),"",B1)</f>
        <v/>
      </c>
      <c r="C6" s="46"/>
      <c r="D6" s="38"/>
      <c r="E6" s="7"/>
      <c r="F6" s="7"/>
      <c r="G6" s="33"/>
      <c r="H6" s="33">
        <v>5</v>
      </c>
      <c r="I6" s="43"/>
      <c r="J6" s="33"/>
    </row>
    <row r="7" spans="1:10" x14ac:dyDescent="0.2">
      <c r="A7" s="43" t="str">
        <f t="shared" si="0"/>
        <v/>
      </c>
      <c r="B7" s="33" t="str">
        <f>IF(OR(C7="",D7=""),"",B1)</f>
        <v/>
      </c>
      <c r="C7" s="46"/>
      <c r="D7" s="38"/>
      <c r="E7" s="7"/>
      <c r="F7" s="7"/>
      <c r="G7" s="33"/>
      <c r="H7" s="33">
        <v>6</v>
      </c>
      <c r="I7" s="43"/>
      <c r="J7" s="33"/>
    </row>
    <row r="8" spans="1:10" x14ac:dyDescent="0.2">
      <c r="A8" s="43" t="str">
        <f t="shared" si="0"/>
        <v/>
      </c>
      <c r="B8" s="33" t="str">
        <f>IF(OR(C8="",D8=""),"",B1)</f>
        <v/>
      </c>
      <c r="C8" s="46"/>
      <c r="D8" s="38"/>
      <c r="E8" s="7"/>
      <c r="F8" s="7"/>
      <c r="G8" s="33"/>
      <c r="H8" s="33">
        <v>7</v>
      </c>
      <c r="I8" s="43"/>
      <c r="J8" s="33"/>
    </row>
    <row r="9" spans="1:10" x14ac:dyDescent="0.2">
      <c r="A9" s="43" t="str">
        <f t="shared" si="0"/>
        <v/>
      </c>
      <c r="B9" s="33" t="str">
        <f>IF(OR(C9="",D9=""),"",B1)</f>
        <v/>
      </c>
      <c r="C9" s="46"/>
      <c r="D9" s="38"/>
      <c r="E9" s="7"/>
      <c r="F9" s="7"/>
      <c r="G9" s="33"/>
      <c r="H9" s="33">
        <v>8</v>
      </c>
      <c r="I9" s="43"/>
      <c r="J9" s="33"/>
    </row>
    <row r="10" spans="1:10" x14ac:dyDescent="0.2">
      <c r="A10" s="43" t="str">
        <f t="shared" si="0"/>
        <v/>
      </c>
      <c r="B10" s="33" t="str">
        <f>IF(OR(C10="",D10=""),"",B1)</f>
        <v/>
      </c>
      <c r="C10" s="46"/>
      <c r="D10" s="38"/>
      <c r="E10" s="7"/>
      <c r="F10" s="7"/>
      <c r="G10" s="33"/>
      <c r="H10" s="33">
        <v>9</v>
      </c>
      <c r="I10" s="43"/>
      <c r="J10" s="33"/>
    </row>
    <row r="11" spans="1:10" x14ac:dyDescent="0.2">
      <c r="A11" s="43" t="str">
        <f t="shared" si="0"/>
        <v/>
      </c>
      <c r="B11" s="33" t="str">
        <f>IF(OR(C11="",D11=""),"",B1)</f>
        <v/>
      </c>
      <c r="C11" s="46"/>
      <c r="D11" s="38"/>
      <c r="E11" s="7"/>
      <c r="F11" s="7"/>
      <c r="G11" s="33"/>
      <c r="H11" s="33">
        <v>10</v>
      </c>
      <c r="I11" s="43"/>
      <c r="J11" s="33"/>
    </row>
    <row r="12" spans="1:10" x14ac:dyDescent="0.2">
      <c r="A12" s="43" t="str">
        <f t="shared" si="0"/>
        <v/>
      </c>
      <c r="B12" s="33" t="str">
        <f>IF(OR(C12="",D12=""),"",B1)</f>
        <v/>
      </c>
      <c r="C12" s="46"/>
      <c r="D12" s="38"/>
      <c r="E12" s="7"/>
      <c r="F12" s="7"/>
      <c r="G12" s="33"/>
      <c r="H12" s="33">
        <v>11</v>
      </c>
      <c r="I12" s="43"/>
      <c r="J12" s="33"/>
    </row>
    <row r="13" spans="1:10" x14ac:dyDescent="0.2">
      <c r="A13" s="43" t="str">
        <f t="shared" si="0"/>
        <v/>
      </c>
      <c r="B13" s="33" t="str">
        <f>IF(OR(C13="",D13=""),"",B1)</f>
        <v/>
      </c>
      <c r="C13" s="46"/>
      <c r="D13" s="38"/>
      <c r="E13" s="7"/>
      <c r="F13" s="7"/>
      <c r="G13" s="33"/>
      <c r="H13" s="33">
        <v>12</v>
      </c>
      <c r="I13" s="43"/>
      <c r="J13" s="33"/>
    </row>
    <row r="14" spans="1:10" x14ac:dyDescent="0.2">
      <c r="A14" s="43" t="str">
        <f t="shared" si="0"/>
        <v/>
      </c>
      <c r="B14" s="33" t="str">
        <f>IF(OR(C14="",D14=""),"",B1)</f>
        <v/>
      </c>
      <c r="C14" s="46"/>
      <c r="D14" s="38"/>
      <c r="E14" s="7"/>
      <c r="F14" s="7"/>
      <c r="G14" s="33"/>
      <c r="H14" s="33">
        <v>13</v>
      </c>
      <c r="I14" s="43"/>
      <c r="J14" s="33"/>
    </row>
    <row r="15" spans="1:10" x14ac:dyDescent="0.2">
      <c r="A15" s="43" t="str">
        <f t="shared" si="0"/>
        <v/>
      </c>
      <c r="B15" s="33" t="str">
        <f>IF(OR(C15="",D15=""),"",B1)</f>
        <v/>
      </c>
      <c r="C15" s="46"/>
      <c r="D15" s="38"/>
      <c r="E15" s="7"/>
      <c r="F15" s="7"/>
      <c r="G15" s="33"/>
      <c r="H15" s="33">
        <v>14</v>
      </c>
      <c r="I15" s="43"/>
      <c r="J15" s="33"/>
    </row>
    <row r="16" spans="1:10" x14ac:dyDescent="0.2">
      <c r="A16" s="43" t="str">
        <f t="shared" si="0"/>
        <v/>
      </c>
      <c r="B16" s="33" t="str">
        <f>IF(OR(C16="",D16=""),"",B1)</f>
        <v/>
      </c>
      <c r="C16" s="46"/>
      <c r="D16" s="38"/>
      <c r="E16" s="7"/>
      <c r="F16" s="7"/>
      <c r="G16" s="33"/>
      <c r="H16" s="33">
        <v>15</v>
      </c>
      <c r="I16" s="43"/>
      <c r="J16" s="33"/>
    </row>
    <row r="17" spans="1:10" x14ac:dyDescent="0.2">
      <c r="A17" s="43" t="str">
        <f t="shared" si="0"/>
        <v/>
      </c>
      <c r="B17" s="33" t="str">
        <f>IF(OR(C17="",D17=""),"",B1)</f>
        <v/>
      </c>
      <c r="C17" s="46"/>
      <c r="D17" s="38"/>
      <c r="E17" s="7"/>
      <c r="F17" s="7"/>
      <c r="G17" s="33"/>
      <c r="H17" s="33">
        <v>16</v>
      </c>
      <c r="I17" s="43"/>
      <c r="J17" s="33"/>
    </row>
    <row r="18" spans="1:10" x14ac:dyDescent="0.2">
      <c r="A18" s="43" t="str">
        <f t="shared" si="0"/>
        <v/>
      </c>
      <c r="B18" s="33" t="str">
        <f>IF(OR(C18="",D18=""),"",B1)</f>
        <v/>
      </c>
      <c r="C18" s="46"/>
      <c r="D18" s="38"/>
      <c r="E18" s="7"/>
      <c r="F18" s="7"/>
      <c r="G18" s="33"/>
      <c r="H18" s="33">
        <v>17</v>
      </c>
      <c r="I18" s="43"/>
      <c r="J18" s="33"/>
    </row>
    <row r="19" spans="1:10" x14ac:dyDescent="0.2">
      <c r="A19" s="43" t="str">
        <f t="shared" si="0"/>
        <v/>
      </c>
      <c r="B19" s="33" t="str">
        <f>IF(OR(C19="",D19=""),"",B1)</f>
        <v/>
      </c>
      <c r="C19" s="46"/>
      <c r="D19" s="38"/>
      <c r="E19" s="7"/>
      <c r="F19" s="7"/>
      <c r="G19" s="33"/>
      <c r="H19" s="33">
        <v>18</v>
      </c>
      <c r="I19" s="43"/>
      <c r="J19" s="33"/>
    </row>
    <row r="20" spans="1:10" x14ac:dyDescent="0.2">
      <c r="A20" s="43" t="str">
        <f t="shared" si="0"/>
        <v/>
      </c>
      <c r="B20" s="33" t="str">
        <f>IF(OR(C20="",D20=""),"",B1)</f>
        <v/>
      </c>
      <c r="C20" s="46"/>
      <c r="D20" s="38"/>
      <c r="E20" s="7"/>
      <c r="F20" s="7"/>
      <c r="G20" s="33"/>
      <c r="H20" s="33">
        <v>19</v>
      </c>
      <c r="I20" s="43"/>
      <c r="J20" s="33"/>
    </row>
    <row r="21" spans="1:10" x14ac:dyDescent="0.2">
      <c r="A21" s="43" t="str">
        <f t="shared" si="0"/>
        <v/>
      </c>
      <c r="B21" s="33" t="str">
        <f>IF(OR(C21="",D21=""),"",B1)</f>
        <v/>
      </c>
      <c r="C21" s="46"/>
      <c r="D21" s="38"/>
      <c r="E21" s="7"/>
      <c r="F21" s="7"/>
      <c r="G21" s="33"/>
      <c r="H21" s="33">
        <v>20</v>
      </c>
      <c r="I21" s="43"/>
      <c r="J21" s="33"/>
    </row>
    <row r="22" spans="1:10" x14ac:dyDescent="0.2">
      <c r="A22" s="43" t="str">
        <f t="shared" si="0"/>
        <v/>
      </c>
      <c r="B22" s="33" t="str">
        <f>IF(OR(C22="",D22=""),"",B1)</f>
        <v/>
      </c>
      <c r="C22" s="46"/>
      <c r="D22" s="38"/>
      <c r="E22" s="7"/>
      <c r="F22" s="7"/>
      <c r="G22" s="33"/>
      <c r="H22" s="33">
        <v>21</v>
      </c>
      <c r="I22" s="43"/>
      <c r="J22" s="33"/>
    </row>
    <row r="23" spans="1:10" x14ac:dyDescent="0.2">
      <c r="A23" s="43" t="str">
        <f t="shared" si="0"/>
        <v/>
      </c>
      <c r="B23" s="33" t="str">
        <f>IF(OR(C23="",D23=""),"",B1)</f>
        <v/>
      </c>
      <c r="C23" s="46"/>
      <c r="D23" s="38"/>
      <c r="E23" s="7"/>
      <c r="F23" s="7"/>
      <c r="G23" s="33"/>
      <c r="H23" s="33">
        <v>22</v>
      </c>
      <c r="I23" s="43"/>
      <c r="J23" s="33"/>
    </row>
    <row r="24" spans="1:10" x14ac:dyDescent="0.2">
      <c r="A24" s="43" t="str">
        <f t="shared" si="0"/>
        <v/>
      </c>
      <c r="B24" s="33" t="str">
        <f>IF(OR(C24="",D24=""),"",B1)</f>
        <v/>
      </c>
      <c r="C24" s="46"/>
      <c r="D24" s="38"/>
      <c r="E24" s="7"/>
      <c r="F24" s="7"/>
      <c r="G24" s="33"/>
      <c r="H24" s="33">
        <v>23</v>
      </c>
      <c r="I24" s="43"/>
      <c r="J24" s="33"/>
    </row>
    <row r="25" spans="1:10" x14ac:dyDescent="0.2">
      <c r="A25" s="43" t="str">
        <f t="shared" si="0"/>
        <v/>
      </c>
      <c r="B25" s="33" t="str">
        <f>IF(OR(C25="",D25=""),"",B1)</f>
        <v/>
      </c>
      <c r="C25" s="46"/>
      <c r="D25" s="38"/>
      <c r="E25" s="7"/>
      <c r="F25" s="7"/>
      <c r="G25" s="33"/>
      <c r="H25" s="33">
        <v>24</v>
      </c>
      <c r="I25" s="43"/>
      <c r="J25" s="33"/>
    </row>
    <row r="26" spans="1:10" x14ac:dyDescent="0.2">
      <c r="A26" s="43" t="str">
        <f t="shared" si="0"/>
        <v/>
      </c>
      <c r="B26" s="33" t="str">
        <f>IF(OR(C26="",D26=""),"",B1)</f>
        <v/>
      </c>
      <c r="C26" s="46"/>
      <c r="D26" s="38"/>
      <c r="E26" s="7"/>
      <c r="F26" s="7"/>
      <c r="G26" s="33"/>
      <c r="H26" s="33">
        <v>25</v>
      </c>
      <c r="I26" s="43"/>
      <c r="J26" s="33"/>
    </row>
    <row r="27" spans="1:10" x14ac:dyDescent="0.2">
      <c r="A27" s="43" t="str">
        <f t="shared" si="0"/>
        <v/>
      </c>
      <c r="B27" s="33" t="str">
        <f>IF(OR(C27="",D27=""),"",B1)</f>
        <v/>
      </c>
      <c r="C27" s="46"/>
      <c r="D27" s="38"/>
      <c r="E27" s="7"/>
      <c r="F27" s="7"/>
      <c r="G27" s="33"/>
      <c r="H27" s="33">
        <v>26</v>
      </c>
      <c r="I27" s="43"/>
      <c r="J27" s="33"/>
    </row>
    <row r="28" spans="1:10" x14ac:dyDescent="0.2">
      <c r="A28" s="43" t="str">
        <f t="shared" si="0"/>
        <v/>
      </c>
      <c r="B28" s="33" t="str">
        <f>IF(OR(C28="",D28=""),"",B1)</f>
        <v/>
      </c>
      <c r="C28" s="46"/>
      <c r="D28" s="38"/>
      <c r="E28" s="7"/>
      <c r="F28" s="7"/>
      <c r="G28" s="33"/>
      <c r="H28" s="33">
        <v>27</v>
      </c>
      <c r="I28" s="43"/>
      <c r="J28" s="33"/>
    </row>
    <row r="29" spans="1:10" x14ac:dyDescent="0.2">
      <c r="A29" s="43" t="str">
        <f t="shared" si="0"/>
        <v/>
      </c>
      <c r="B29" s="33" t="str">
        <f>IF(OR(C29="",D29=""),"",B1)</f>
        <v/>
      </c>
      <c r="C29" s="46"/>
      <c r="D29" s="38"/>
      <c r="E29" s="7"/>
      <c r="F29" s="7"/>
      <c r="G29" s="33"/>
      <c r="H29" s="33">
        <v>28</v>
      </c>
      <c r="I29" s="43"/>
      <c r="J29" s="33"/>
    </row>
    <row r="30" spans="1:10" x14ac:dyDescent="0.2">
      <c r="A30" s="43" t="str">
        <f t="shared" si="0"/>
        <v/>
      </c>
      <c r="B30" s="33" t="str">
        <f>IF(OR(C30="",D30=""),"",B1)</f>
        <v/>
      </c>
      <c r="C30" s="46"/>
      <c r="D30" s="38"/>
      <c r="E30" s="7"/>
      <c r="F30" s="7"/>
      <c r="G30" s="33"/>
      <c r="H30" s="33">
        <v>29</v>
      </c>
      <c r="I30" s="43"/>
      <c r="J30" s="33"/>
    </row>
    <row r="31" spans="1:10" x14ac:dyDescent="0.2">
      <c r="A31" s="43" t="str">
        <f t="shared" si="0"/>
        <v/>
      </c>
      <c r="B31" s="33" t="str">
        <f>IF(OR(C31="",D31=""),"",B1)</f>
        <v/>
      </c>
      <c r="C31" s="46"/>
      <c r="D31" s="38"/>
      <c r="E31" s="7"/>
      <c r="F31" s="7"/>
      <c r="G31" s="33"/>
      <c r="H31" s="33">
        <v>30</v>
      </c>
      <c r="I31" s="43"/>
      <c r="J31" s="33"/>
    </row>
    <row r="32" spans="1:10" x14ac:dyDescent="0.2">
      <c r="A32" s="43" t="str">
        <f t="shared" si="0"/>
        <v/>
      </c>
      <c r="B32" s="33" t="str">
        <f>IF(OR(C32="",D32=""),"",B1)</f>
        <v/>
      </c>
      <c r="C32" s="46"/>
      <c r="D32" s="38"/>
      <c r="E32" s="7"/>
      <c r="F32" s="7"/>
      <c r="G32" s="33"/>
      <c r="H32" s="33">
        <v>31</v>
      </c>
      <c r="I32" s="43"/>
      <c r="J32" s="33"/>
    </row>
    <row r="33" spans="1:10" x14ac:dyDescent="0.2">
      <c r="A33" s="43" t="str">
        <f t="shared" si="0"/>
        <v/>
      </c>
      <c r="B33" s="33" t="str">
        <f>IF(OR(C33="",D33=""),"",B1)</f>
        <v/>
      </c>
      <c r="C33" s="46"/>
      <c r="D33" s="38"/>
      <c r="E33" s="7"/>
      <c r="F33" s="7"/>
      <c r="G33" s="33"/>
      <c r="H33" s="33">
        <v>32</v>
      </c>
      <c r="I33" s="43"/>
      <c r="J33" s="33"/>
    </row>
    <row r="34" spans="1:10" x14ac:dyDescent="0.2">
      <c r="A34" s="43" t="str">
        <f t="shared" si="0"/>
        <v/>
      </c>
      <c r="B34" s="33" t="str">
        <f>IF(OR(C34="",D34=""),"",B1)</f>
        <v/>
      </c>
      <c r="C34" s="46"/>
      <c r="D34" s="38"/>
      <c r="E34" s="7"/>
      <c r="F34" s="7"/>
      <c r="G34" s="33"/>
      <c r="H34" s="33">
        <v>33</v>
      </c>
      <c r="I34" s="43"/>
      <c r="J34" s="33"/>
    </row>
    <row r="35" spans="1:10" x14ac:dyDescent="0.2">
      <c r="A35" s="43" t="str">
        <f t="shared" si="0"/>
        <v/>
      </c>
      <c r="B35" s="33" t="str">
        <f>IF(OR(C35="",D35=""),"",B1)</f>
        <v/>
      </c>
      <c r="C35" s="46"/>
      <c r="D35" s="38"/>
      <c r="E35" s="7"/>
      <c r="F35" s="7"/>
      <c r="G35" s="33"/>
      <c r="H35" s="33">
        <v>34</v>
      </c>
      <c r="I35" s="43"/>
      <c r="J35" s="33"/>
    </row>
    <row r="36" spans="1:10" x14ac:dyDescent="0.2">
      <c r="A36" s="43" t="str">
        <f t="shared" si="0"/>
        <v/>
      </c>
      <c r="B36" s="33" t="str">
        <f>IF(OR(C36="",D36=""),"",B1)</f>
        <v/>
      </c>
      <c r="C36" s="46"/>
      <c r="D36" s="38"/>
      <c r="E36" s="7"/>
      <c r="F36" s="7"/>
      <c r="G36" s="33"/>
      <c r="H36" s="33">
        <v>35</v>
      </c>
      <c r="I36" s="43"/>
      <c r="J36" s="33"/>
    </row>
    <row r="37" spans="1:10" x14ac:dyDescent="0.2">
      <c r="A37" s="43" t="str">
        <f t="shared" si="0"/>
        <v/>
      </c>
      <c r="B37" s="33" t="str">
        <f>IF(OR(C37="",D37=""),"",B1)</f>
        <v/>
      </c>
      <c r="C37" s="46"/>
      <c r="D37" s="38"/>
      <c r="E37" s="7"/>
      <c r="F37" s="7"/>
      <c r="G37" s="33"/>
      <c r="H37" s="33">
        <v>36</v>
      </c>
      <c r="I37" s="43"/>
      <c r="J37" s="33"/>
    </row>
    <row r="38" spans="1:10" x14ac:dyDescent="0.2">
      <c r="A38" s="43" t="str">
        <f t="shared" si="0"/>
        <v/>
      </c>
      <c r="B38" s="33" t="str">
        <f>IF(OR(C38="",D38=""),"",B1)</f>
        <v/>
      </c>
      <c r="C38" s="46"/>
      <c r="D38" s="38"/>
      <c r="E38" s="7"/>
      <c r="F38" s="7"/>
      <c r="G38" s="33"/>
      <c r="H38" s="33">
        <v>37</v>
      </c>
      <c r="I38" s="43"/>
      <c r="J38" s="33"/>
    </row>
    <row r="39" spans="1:10" x14ac:dyDescent="0.2">
      <c r="A39" s="43" t="str">
        <f t="shared" si="0"/>
        <v/>
      </c>
      <c r="B39" s="33" t="str">
        <f>IF(OR(C39="",D39=""),"",B1)</f>
        <v/>
      </c>
      <c r="C39" s="46"/>
      <c r="D39" s="38"/>
      <c r="E39" s="7"/>
      <c r="F39" s="7"/>
      <c r="G39" s="33"/>
      <c r="H39" s="33">
        <v>38</v>
      </c>
      <c r="I39" s="43"/>
      <c r="J39" s="33"/>
    </row>
    <row r="40" spans="1:10" x14ac:dyDescent="0.2">
      <c r="A40" s="43" t="str">
        <f t="shared" si="0"/>
        <v/>
      </c>
      <c r="B40" s="33" t="str">
        <f>IF(OR(C40="",D40=""),"",B1)</f>
        <v/>
      </c>
      <c r="C40" s="46"/>
      <c r="D40" s="38"/>
      <c r="E40" s="7"/>
      <c r="F40" s="7"/>
      <c r="G40" s="33"/>
      <c r="H40" s="33">
        <v>39</v>
      </c>
      <c r="I40" s="43"/>
      <c r="J40" s="33"/>
    </row>
    <row r="41" spans="1:10" ht="16.5" customHeight="1" x14ac:dyDescent="0.2">
      <c r="A41" s="43" t="str">
        <f t="shared" si="0"/>
        <v/>
      </c>
      <c r="B41" s="33" t="str">
        <f>IF(OR(C41="",D41=""),"",B1)</f>
        <v/>
      </c>
      <c r="C41" s="46"/>
      <c r="D41" s="38"/>
      <c r="E41" s="7"/>
      <c r="F41" s="7"/>
      <c r="G41" s="33"/>
      <c r="H41" s="33">
        <v>40</v>
      </c>
      <c r="I41" s="43"/>
      <c r="J41" s="33"/>
    </row>
    <row r="42" spans="1:10" ht="16.5" customHeight="1" x14ac:dyDescent="0.2">
      <c r="A42" s="43" t="str">
        <f t="shared" si="0"/>
        <v/>
      </c>
      <c r="B42" s="33" t="str">
        <f>IF(OR(C42="",D42=""),"",B1)</f>
        <v/>
      </c>
      <c r="C42" s="46"/>
      <c r="D42" s="38"/>
      <c r="E42" s="7"/>
      <c r="F42" s="7"/>
      <c r="G42" s="33"/>
      <c r="H42" s="33">
        <v>41</v>
      </c>
      <c r="I42" s="43"/>
      <c r="J42" s="33"/>
    </row>
    <row r="43" spans="1:10" ht="16.5" customHeight="1" x14ac:dyDescent="0.2">
      <c r="A43" s="43" t="str">
        <f t="shared" si="0"/>
        <v/>
      </c>
      <c r="B43" s="33" t="str">
        <f>IF(OR(C43="",D43=""),"",B1)</f>
        <v/>
      </c>
      <c r="C43" s="46"/>
      <c r="D43" s="38"/>
      <c r="E43" s="7"/>
      <c r="F43" s="7"/>
      <c r="G43" s="33"/>
      <c r="H43" s="33">
        <v>42</v>
      </c>
      <c r="I43" s="43"/>
      <c r="J43" s="33"/>
    </row>
    <row r="44" spans="1:10" ht="16.5" customHeight="1" x14ac:dyDescent="0.2">
      <c r="A44" s="43" t="str">
        <f t="shared" si="0"/>
        <v/>
      </c>
      <c r="B44" s="33" t="str">
        <f>IF(OR(C44="",D44=""),"",B1)</f>
        <v/>
      </c>
      <c r="C44" s="46"/>
      <c r="D44" s="38"/>
      <c r="E44" s="7"/>
      <c r="F44" s="7"/>
      <c r="G44" s="33"/>
      <c r="H44" s="33">
        <v>43</v>
      </c>
      <c r="I44" s="43"/>
      <c r="J44" s="33"/>
    </row>
    <row r="45" spans="1:10" ht="16.5" customHeight="1" x14ac:dyDescent="0.2">
      <c r="A45" s="43" t="str">
        <f t="shared" si="0"/>
        <v/>
      </c>
      <c r="B45" s="33" t="str">
        <f>IF(OR(C45="",D45=""),"",B1)</f>
        <v/>
      </c>
      <c r="C45" s="46"/>
      <c r="D45" s="38"/>
      <c r="E45" s="7"/>
      <c r="F45" s="7"/>
      <c r="G45" s="33"/>
      <c r="H45" s="33">
        <v>44</v>
      </c>
      <c r="I45" s="43"/>
      <c r="J45" s="33"/>
    </row>
    <row r="46" spans="1:10" ht="16.5" customHeight="1" x14ac:dyDescent="0.2">
      <c r="A46" s="43" t="str">
        <f t="shared" si="0"/>
        <v/>
      </c>
      <c r="B46" s="33" t="str">
        <f>IF(OR(C46="",D46=""),"",B1)</f>
        <v/>
      </c>
      <c r="C46" s="46"/>
      <c r="D46" s="38"/>
      <c r="E46" s="7"/>
      <c r="F46" s="7"/>
      <c r="G46" s="33"/>
      <c r="H46" s="33">
        <v>45</v>
      </c>
      <c r="I46" s="43"/>
      <c r="J46" s="33"/>
    </row>
    <row r="47" spans="1:10" ht="16.5" customHeight="1" x14ac:dyDescent="0.2">
      <c r="A47" s="43" t="str">
        <f t="shared" si="0"/>
        <v/>
      </c>
      <c r="B47" s="33" t="str">
        <f>IF(OR(C47="",D47=""),"",B1)</f>
        <v/>
      </c>
      <c r="C47" s="46"/>
      <c r="D47" s="38"/>
      <c r="E47" s="7"/>
      <c r="F47" s="7"/>
      <c r="G47" s="33"/>
      <c r="H47" s="33">
        <v>46</v>
      </c>
      <c r="I47" s="43"/>
      <c r="J47" s="33"/>
    </row>
    <row r="48" spans="1:10" ht="16.5" customHeight="1" x14ac:dyDescent="0.2">
      <c r="A48" s="43" t="str">
        <f t="shared" si="0"/>
        <v/>
      </c>
      <c r="B48" s="33" t="str">
        <f>IF(OR(C48="",D48=""),"",B1)</f>
        <v/>
      </c>
      <c r="C48" s="46"/>
      <c r="D48" s="38"/>
      <c r="E48" s="7"/>
      <c r="F48" s="7"/>
      <c r="G48" s="33"/>
      <c r="H48" s="33">
        <v>47</v>
      </c>
      <c r="I48" s="43"/>
      <c r="J48" s="33"/>
    </row>
    <row r="49" spans="1:10" ht="16.5" customHeight="1" x14ac:dyDescent="0.2">
      <c r="A49" s="43" t="str">
        <f t="shared" si="0"/>
        <v/>
      </c>
      <c r="B49" s="33" t="str">
        <f>IF(OR(C49="",D49=""),"",B1)</f>
        <v/>
      </c>
      <c r="C49" s="46"/>
      <c r="D49" s="38"/>
      <c r="E49" s="7"/>
      <c r="F49" s="7"/>
      <c r="G49" s="33"/>
      <c r="H49" s="33">
        <v>48</v>
      </c>
      <c r="I49" s="43"/>
      <c r="J49" s="33"/>
    </row>
    <row r="50" spans="1:10" ht="16.5" customHeight="1" x14ac:dyDescent="0.2">
      <c r="A50" s="43" t="str">
        <f t="shared" si="0"/>
        <v/>
      </c>
      <c r="B50" s="33" t="str">
        <f>IF(OR(C50="",D50=""),"",B1)</f>
        <v/>
      </c>
      <c r="C50" s="46"/>
      <c r="D50" s="38"/>
      <c r="E50" s="7"/>
      <c r="F50" s="7"/>
      <c r="G50" s="33"/>
      <c r="H50" s="33">
        <v>49</v>
      </c>
      <c r="I50" s="43"/>
      <c r="J50" s="33"/>
    </row>
    <row r="51" spans="1:10" x14ac:dyDescent="0.2">
      <c r="A51" s="43" t="str">
        <f t="shared" si="0"/>
        <v/>
      </c>
      <c r="B51" s="33" t="str">
        <f>IF(OR(C51="",D51=""),"",B1)</f>
        <v/>
      </c>
      <c r="C51" s="46"/>
      <c r="D51" s="38"/>
      <c r="E51" s="7"/>
      <c r="F51" s="7"/>
      <c r="G51" s="33"/>
      <c r="H51" s="33">
        <v>50</v>
      </c>
      <c r="I51" s="43"/>
      <c r="J51" s="33"/>
    </row>
    <row r="52" spans="1:10" x14ac:dyDescent="0.2">
      <c r="A52" s="43" t="str">
        <f t="shared" si="0"/>
        <v/>
      </c>
      <c r="B52" s="33" t="str">
        <f>IF(OR(C52="",D52=""),"",B1)</f>
        <v/>
      </c>
      <c r="C52" s="46"/>
      <c r="D52" s="38"/>
      <c r="E52" s="7"/>
      <c r="F52" s="7"/>
      <c r="G52" s="33"/>
      <c r="H52" s="33">
        <v>51</v>
      </c>
      <c r="I52" s="43"/>
      <c r="J52" s="33"/>
    </row>
    <row r="53" spans="1:10" x14ac:dyDescent="0.2">
      <c r="A53" s="43" t="str">
        <f t="shared" si="0"/>
        <v/>
      </c>
      <c r="B53" s="33" t="str">
        <f>IF(OR(C53="",D53=""),"",B1)</f>
        <v/>
      </c>
      <c r="C53" s="46"/>
      <c r="D53" s="38"/>
      <c r="E53" s="7"/>
      <c r="F53" s="7"/>
      <c r="G53" s="33"/>
      <c r="H53" s="33">
        <v>52</v>
      </c>
      <c r="I53" s="43"/>
      <c r="J53" s="33"/>
    </row>
    <row r="54" spans="1:10" x14ac:dyDescent="0.2">
      <c r="A54" s="43" t="str">
        <f t="shared" si="0"/>
        <v/>
      </c>
      <c r="B54" s="33" t="str">
        <f>IF(OR(C54="",D54=""),"",B1)</f>
        <v/>
      </c>
      <c r="C54" s="46"/>
      <c r="D54" s="38"/>
      <c r="E54" s="7"/>
      <c r="F54" s="7"/>
      <c r="G54" s="33"/>
      <c r="H54" s="33">
        <v>53</v>
      </c>
      <c r="I54" s="43"/>
      <c r="J54" s="33"/>
    </row>
    <row r="55" spans="1:10" x14ac:dyDescent="0.2">
      <c r="A55" s="43" t="str">
        <f t="shared" si="0"/>
        <v/>
      </c>
      <c r="B55" s="33" t="str">
        <f>IF(OR(C55="",D55=""),"",B1)</f>
        <v/>
      </c>
      <c r="C55" s="46"/>
      <c r="D55" s="38"/>
      <c r="E55" s="7"/>
      <c r="F55" s="7"/>
      <c r="G55" s="33"/>
      <c r="H55" s="33">
        <v>54</v>
      </c>
      <c r="I55" s="43"/>
      <c r="J55" s="33"/>
    </row>
    <row r="56" spans="1:10" x14ac:dyDescent="0.2">
      <c r="A56" s="43" t="str">
        <f t="shared" si="0"/>
        <v/>
      </c>
      <c r="B56" s="33" t="str">
        <f>IF(OR(C56="",D56=""),"",B1)</f>
        <v/>
      </c>
      <c r="C56" s="46"/>
      <c r="D56" s="38"/>
      <c r="E56" s="7"/>
      <c r="F56" s="7"/>
      <c r="G56" s="33"/>
      <c r="H56" s="33">
        <v>55</v>
      </c>
      <c r="I56" s="43"/>
      <c r="J56" s="33"/>
    </row>
    <row r="57" spans="1:10" x14ac:dyDescent="0.2">
      <c r="A57" s="43" t="str">
        <f t="shared" si="0"/>
        <v/>
      </c>
      <c r="B57" s="33" t="str">
        <f>IF(OR(C57="",D57=""),"",B1)</f>
        <v/>
      </c>
      <c r="C57" s="46"/>
      <c r="D57" s="38"/>
      <c r="E57" s="7"/>
      <c r="F57" s="7"/>
      <c r="G57" s="33"/>
      <c r="H57" s="33">
        <v>56</v>
      </c>
      <c r="I57" s="43"/>
      <c r="J57" s="33"/>
    </row>
    <row r="58" spans="1:10" x14ac:dyDescent="0.2">
      <c r="A58" s="43" t="str">
        <f t="shared" si="0"/>
        <v/>
      </c>
      <c r="B58" s="33" t="str">
        <f>IF(OR(C58="",D58=""),"",B1)</f>
        <v/>
      </c>
      <c r="C58" s="46"/>
      <c r="D58" s="38"/>
      <c r="E58" s="7"/>
      <c r="F58" s="7"/>
      <c r="G58" s="33"/>
      <c r="H58" s="33">
        <v>57</v>
      </c>
      <c r="I58" s="43"/>
      <c r="J58" s="33"/>
    </row>
    <row r="59" spans="1:10" x14ac:dyDescent="0.2">
      <c r="A59" s="43" t="str">
        <f t="shared" si="0"/>
        <v/>
      </c>
      <c r="B59" s="33" t="str">
        <f>IF(OR(C59="",D59=""),"",B1)</f>
        <v/>
      </c>
      <c r="C59" s="46"/>
      <c r="D59" s="38"/>
      <c r="E59" s="7"/>
      <c r="F59" s="7"/>
      <c r="G59" s="33"/>
      <c r="H59" s="33">
        <v>58</v>
      </c>
      <c r="I59" s="43"/>
      <c r="J59" s="33"/>
    </row>
    <row r="60" spans="1:10" x14ac:dyDescent="0.2">
      <c r="A60" s="43" t="str">
        <f t="shared" si="0"/>
        <v/>
      </c>
      <c r="B60" s="33" t="str">
        <f>IF(OR(C60="",D60=""),"",B1)</f>
        <v/>
      </c>
      <c r="C60" s="46"/>
      <c r="D60" s="38"/>
      <c r="E60" s="7"/>
      <c r="F60" s="7"/>
      <c r="G60" s="33"/>
      <c r="H60" s="33">
        <v>59</v>
      </c>
      <c r="I60" s="43"/>
      <c r="J60" s="33"/>
    </row>
    <row r="61" spans="1:10" x14ac:dyDescent="0.2">
      <c r="A61" s="43" t="str">
        <f t="shared" si="0"/>
        <v/>
      </c>
      <c r="B61" s="33" t="str">
        <f>IF(OR(C61="",D61=""),"",B1)</f>
        <v/>
      </c>
      <c r="C61" s="46"/>
      <c r="D61" s="38"/>
      <c r="E61" s="7"/>
      <c r="F61" s="7"/>
      <c r="G61" s="33"/>
      <c r="H61" s="33">
        <v>60</v>
      </c>
      <c r="I61" s="43"/>
      <c r="J61" s="33"/>
    </row>
    <row r="62" spans="1:10" x14ac:dyDescent="0.2">
      <c r="A62" s="43" t="str">
        <f t="shared" si="0"/>
        <v/>
      </c>
      <c r="B62" s="33" t="str">
        <f>IF(OR(C62="",D62=""),"",B1)</f>
        <v/>
      </c>
      <c r="C62" s="46"/>
      <c r="D62" s="38"/>
      <c r="E62" s="7"/>
      <c r="F62" s="7"/>
      <c r="G62" s="33"/>
      <c r="H62" s="33">
        <v>61</v>
      </c>
      <c r="I62" s="43"/>
      <c r="J62" s="33"/>
    </row>
    <row r="63" spans="1:10" x14ac:dyDescent="0.2">
      <c r="A63" s="43" t="str">
        <f t="shared" si="0"/>
        <v/>
      </c>
      <c r="B63" s="33" t="str">
        <f>IF(OR(C63="",D63=""),"",B1)</f>
        <v/>
      </c>
      <c r="C63" s="46"/>
      <c r="D63" s="38"/>
      <c r="E63" s="7"/>
      <c r="F63" s="7"/>
      <c r="G63" s="33"/>
      <c r="H63" s="33">
        <v>62</v>
      </c>
      <c r="I63" s="43"/>
      <c r="J63" s="33"/>
    </row>
    <row r="64" spans="1:10" x14ac:dyDescent="0.2">
      <c r="A64" s="43" t="str">
        <f t="shared" si="0"/>
        <v/>
      </c>
      <c r="B64" s="33" t="str">
        <f>IF(OR(C64="",D64=""),"",B1)</f>
        <v/>
      </c>
      <c r="C64" s="46"/>
      <c r="D64" s="38"/>
      <c r="E64" s="7"/>
      <c r="F64" s="7"/>
      <c r="G64" s="33"/>
      <c r="H64" s="33">
        <v>63</v>
      </c>
      <c r="I64" s="43"/>
      <c r="J64" s="33"/>
    </row>
    <row r="65" spans="1:10" ht="16.5" thickBot="1" x14ac:dyDescent="0.25">
      <c r="A65" s="44" t="str">
        <f t="shared" si="0"/>
        <v/>
      </c>
      <c r="B65" s="36" t="str">
        <f>IF(OR(C65="",D65=""),"",B1)</f>
        <v/>
      </c>
      <c r="C65" s="51"/>
      <c r="D65" s="39"/>
      <c r="E65" s="35"/>
      <c r="F65" s="35"/>
      <c r="G65" s="36"/>
      <c r="H65" s="36">
        <v>64</v>
      </c>
      <c r="I65" s="44"/>
      <c r="J65" s="36"/>
    </row>
    <row r="66" spans="1:10" ht="16.5" thickBot="1" x14ac:dyDescent="0.25">
      <c r="A66" s="47" t="s">
        <v>118</v>
      </c>
      <c r="B66" s="48" t="s">
        <v>121</v>
      </c>
      <c r="C66" s="52" t="s">
        <v>58</v>
      </c>
      <c r="D66" s="53" t="s">
        <v>101</v>
      </c>
      <c r="E66" s="50" t="s">
        <v>119</v>
      </c>
      <c r="F66" s="50" t="s">
        <v>120</v>
      </c>
      <c r="G66" s="48" t="s">
        <v>137</v>
      </c>
      <c r="H66" s="49" t="s">
        <v>122</v>
      </c>
      <c r="I66" s="47" t="s">
        <v>139</v>
      </c>
      <c r="J66" s="48" t="s">
        <v>140</v>
      </c>
    </row>
    <row r="67" spans="1:10" x14ac:dyDescent="0.2">
      <c r="A67" s="42" t="str">
        <f>IF(C67="","",CONCATENATE(C67,"_",G67,"_",B67))</f>
        <v/>
      </c>
      <c r="B67" s="31" t="str">
        <f>IF(OR(C67="",D67=""),"",B66)</f>
        <v/>
      </c>
      <c r="C67" s="45"/>
      <c r="D67" s="37"/>
      <c r="E67" s="30"/>
      <c r="F67" s="30"/>
      <c r="G67" s="31"/>
      <c r="H67" s="33">
        <v>1</v>
      </c>
      <c r="I67" s="42"/>
      <c r="J67" s="31"/>
    </row>
    <row r="68" spans="1:10" x14ac:dyDescent="0.2">
      <c r="A68" s="43" t="str">
        <f t="shared" ref="A68:A130" si="1">IF(C68="","",CONCATENATE(C68,"_",G68,"_",B68))</f>
        <v/>
      </c>
      <c r="B68" s="33" t="str">
        <f>IF(OR(C68="",D68=""),"",B66)</f>
        <v/>
      </c>
      <c r="C68" s="46"/>
      <c r="D68" s="38"/>
      <c r="E68" s="7"/>
      <c r="F68" s="7"/>
      <c r="G68" s="33"/>
      <c r="H68" s="33">
        <v>2</v>
      </c>
      <c r="I68" s="43"/>
      <c r="J68" s="33"/>
    </row>
    <row r="69" spans="1:10" x14ac:dyDescent="0.2">
      <c r="A69" s="43" t="str">
        <f t="shared" si="1"/>
        <v/>
      </c>
      <c r="B69" s="33" t="str">
        <f>IF(OR(C69="",D69=""),"",B66)</f>
        <v/>
      </c>
      <c r="C69" s="46"/>
      <c r="D69" s="38"/>
      <c r="E69" s="7"/>
      <c r="F69" s="7"/>
      <c r="G69" s="33"/>
      <c r="H69" s="33">
        <v>3</v>
      </c>
      <c r="I69" s="43"/>
      <c r="J69" s="33"/>
    </row>
    <row r="70" spans="1:10" x14ac:dyDescent="0.2">
      <c r="A70" s="43" t="str">
        <f t="shared" si="1"/>
        <v/>
      </c>
      <c r="B70" s="33" t="str">
        <f>IF(OR(C70="",D70=""),"",B66)</f>
        <v/>
      </c>
      <c r="C70" s="46"/>
      <c r="D70" s="38"/>
      <c r="E70" s="7"/>
      <c r="F70" s="7"/>
      <c r="G70" s="33"/>
      <c r="H70" s="33">
        <v>4</v>
      </c>
      <c r="I70" s="43"/>
      <c r="J70" s="33"/>
    </row>
    <row r="71" spans="1:10" x14ac:dyDescent="0.2">
      <c r="A71" s="43" t="str">
        <f t="shared" si="1"/>
        <v/>
      </c>
      <c r="B71" s="33" t="str">
        <f>IF(OR(C71="",D71=""),"",B66)</f>
        <v/>
      </c>
      <c r="C71" s="46"/>
      <c r="D71" s="38"/>
      <c r="E71" s="7"/>
      <c r="F71" s="7"/>
      <c r="G71" s="33"/>
      <c r="H71" s="33">
        <v>5</v>
      </c>
      <c r="I71" s="43"/>
      <c r="J71" s="33"/>
    </row>
    <row r="72" spans="1:10" x14ac:dyDescent="0.2">
      <c r="A72" s="43" t="str">
        <f t="shared" si="1"/>
        <v/>
      </c>
      <c r="B72" s="33" t="str">
        <f>IF(OR(C72="",D72=""),"",B66)</f>
        <v/>
      </c>
      <c r="C72" s="46"/>
      <c r="D72" s="38"/>
      <c r="E72" s="7"/>
      <c r="F72" s="7"/>
      <c r="G72" s="33"/>
      <c r="H72" s="33">
        <v>6</v>
      </c>
      <c r="I72" s="43"/>
      <c r="J72" s="33"/>
    </row>
    <row r="73" spans="1:10" x14ac:dyDescent="0.2">
      <c r="A73" s="43" t="str">
        <f t="shared" si="1"/>
        <v/>
      </c>
      <c r="B73" s="33" t="str">
        <f>IF(OR(C73="",D73=""),"",B66)</f>
        <v/>
      </c>
      <c r="C73" s="46"/>
      <c r="D73" s="38"/>
      <c r="E73" s="7"/>
      <c r="F73" s="7"/>
      <c r="G73" s="33"/>
      <c r="H73" s="33">
        <v>7</v>
      </c>
      <c r="I73" s="43"/>
      <c r="J73" s="33"/>
    </row>
    <row r="74" spans="1:10" x14ac:dyDescent="0.2">
      <c r="A74" s="43" t="str">
        <f t="shared" si="1"/>
        <v/>
      </c>
      <c r="B74" s="33" t="str">
        <f>IF(OR(C74="",D74=""),"",B66)</f>
        <v/>
      </c>
      <c r="C74" s="46"/>
      <c r="D74" s="38"/>
      <c r="E74" s="7"/>
      <c r="F74" s="7"/>
      <c r="G74" s="33"/>
      <c r="H74" s="33">
        <v>8</v>
      </c>
      <c r="I74" s="43"/>
      <c r="J74" s="33"/>
    </row>
    <row r="75" spans="1:10" x14ac:dyDescent="0.2">
      <c r="A75" s="43" t="str">
        <f t="shared" si="1"/>
        <v/>
      </c>
      <c r="B75" s="33" t="str">
        <f>IF(OR(C75="",D75=""),"",B66)</f>
        <v/>
      </c>
      <c r="C75" s="46"/>
      <c r="D75" s="38"/>
      <c r="E75" s="7"/>
      <c r="F75" s="7"/>
      <c r="G75" s="33"/>
      <c r="H75" s="33">
        <v>9</v>
      </c>
      <c r="I75" s="43"/>
      <c r="J75" s="33"/>
    </row>
    <row r="76" spans="1:10" x14ac:dyDescent="0.2">
      <c r="A76" s="43" t="str">
        <f t="shared" si="1"/>
        <v/>
      </c>
      <c r="B76" s="33" t="str">
        <f>IF(OR(C76="",D76=""),"",B66)</f>
        <v/>
      </c>
      <c r="C76" s="46"/>
      <c r="D76" s="38"/>
      <c r="E76" s="7"/>
      <c r="F76" s="7"/>
      <c r="G76" s="33"/>
      <c r="H76" s="33">
        <v>10</v>
      </c>
      <c r="I76" s="43"/>
      <c r="J76" s="33"/>
    </row>
    <row r="77" spans="1:10" x14ac:dyDescent="0.2">
      <c r="A77" s="43" t="str">
        <f t="shared" si="1"/>
        <v/>
      </c>
      <c r="B77" s="33" t="str">
        <f>IF(OR(C77="",D77=""),"",B66)</f>
        <v/>
      </c>
      <c r="C77" s="46"/>
      <c r="D77" s="38"/>
      <c r="E77" s="7"/>
      <c r="F77" s="7"/>
      <c r="G77" s="33"/>
      <c r="H77" s="33">
        <v>11</v>
      </c>
      <c r="I77" s="43"/>
      <c r="J77" s="33"/>
    </row>
    <row r="78" spans="1:10" x14ac:dyDescent="0.2">
      <c r="A78" s="43" t="str">
        <f t="shared" si="1"/>
        <v/>
      </c>
      <c r="B78" s="33" t="str">
        <f>IF(OR(C78="",D78=""),"",B66)</f>
        <v/>
      </c>
      <c r="C78" s="46"/>
      <c r="D78" s="38"/>
      <c r="E78" s="7"/>
      <c r="F78" s="7"/>
      <c r="G78" s="33"/>
      <c r="H78" s="33">
        <v>12</v>
      </c>
      <c r="I78" s="43"/>
      <c r="J78" s="33"/>
    </row>
    <row r="79" spans="1:10" x14ac:dyDescent="0.2">
      <c r="A79" s="43" t="str">
        <f t="shared" si="1"/>
        <v/>
      </c>
      <c r="B79" s="33" t="str">
        <f>IF(OR(C79="",D79=""),"",B66)</f>
        <v/>
      </c>
      <c r="C79" s="46"/>
      <c r="D79" s="38"/>
      <c r="E79" s="7"/>
      <c r="F79" s="7"/>
      <c r="G79" s="33"/>
      <c r="H79" s="33">
        <v>13</v>
      </c>
      <c r="I79" s="43"/>
      <c r="J79" s="33"/>
    </row>
    <row r="80" spans="1:10" x14ac:dyDescent="0.2">
      <c r="A80" s="43" t="str">
        <f t="shared" si="1"/>
        <v/>
      </c>
      <c r="B80" s="33" t="str">
        <f>IF(OR(C80="",D80=""),"",B66)</f>
        <v/>
      </c>
      <c r="C80" s="46"/>
      <c r="D80" s="38"/>
      <c r="E80" s="7"/>
      <c r="F80" s="7"/>
      <c r="G80" s="33"/>
      <c r="H80" s="33">
        <v>14</v>
      </c>
      <c r="I80" s="43"/>
      <c r="J80" s="33"/>
    </row>
    <row r="81" spans="1:10" x14ac:dyDescent="0.2">
      <c r="A81" s="43" t="str">
        <f t="shared" si="1"/>
        <v/>
      </c>
      <c r="B81" s="33" t="str">
        <f>IF(OR(C81="",D81=""),"",B66)</f>
        <v/>
      </c>
      <c r="C81" s="46"/>
      <c r="D81" s="38"/>
      <c r="E81" s="7"/>
      <c r="F81" s="7"/>
      <c r="G81" s="33"/>
      <c r="H81" s="33">
        <v>15</v>
      </c>
      <c r="I81" s="43"/>
      <c r="J81" s="33"/>
    </row>
    <row r="82" spans="1:10" x14ac:dyDescent="0.2">
      <c r="A82" s="43" t="str">
        <f t="shared" si="1"/>
        <v/>
      </c>
      <c r="B82" s="33" t="str">
        <f>IF(OR(C82="",D82=""),"",B66)</f>
        <v/>
      </c>
      <c r="C82" s="46"/>
      <c r="D82" s="38"/>
      <c r="E82" s="7"/>
      <c r="F82" s="7"/>
      <c r="G82" s="33"/>
      <c r="H82" s="33">
        <v>16</v>
      </c>
      <c r="I82" s="43"/>
      <c r="J82" s="33"/>
    </row>
    <row r="83" spans="1:10" x14ac:dyDescent="0.2">
      <c r="A83" s="43" t="str">
        <f t="shared" si="1"/>
        <v/>
      </c>
      <c r="B83" s="33" t="str">
        <f>IF(OR(C83="",D83=""),"",B66)</f>
        <v/>
      </c>
      <c r="C83" s="46"/>
      <c r="D83" s="38"/>
      <c r="E83" s="7"/>
      <c r="F83" s="7"/>
      <c r="G83" s="33"/>
      <c r="H83" s="33">
        <v>17</v>
      </c>
      <c r="I83" s="43"/>
      <c r="J83" s="33"/>
    </row>
    <row r="84" spans="1:10" x14ac:dyDescent="0.2">
      <c r="A84" s="43" t="str">
        <f t="shared" si="1"/>
        <v/>
      </c>
      <c r="B84" s="33" t="str">
        <f>IF(OR(C84="",D84=""),"",B66)</f>
        <v/>
      </c>
      <c r="C84" s="46"/>
      <c r="D84" s="38"/>
      <c r="E84" s="7"/>
      <c r="F84" s="7"/>
      <c r="G84" s="33"/>
      <c r="H84" s="33">
        <v>18</v>
      </c>
      <c r="I84" s="43"/>
      <c r="J84" s="33"/>
    </row>
    <row r="85" spans="1:10" x14ac:dyDescent="0.2">
      <c r="A85" s="43" t="str">
        <f t="shared" si="1"/>
        <v/>
      </c>
      <c r="B85" s="33" t="str">
        <f>IF(OR(C85="",D85=""),"",B66)</f>
        <v/>
      </c>
      <c r="C85" s="46"/>
      <c r="D85" s="38"/>
      <c r="E85" s="7"/>
      <c r="F85" s="7"/>
      <c r="G85" s="33"/>
      <c r="H85" s="33">
        <v>19</v>
      </c>
      <c r="I85" s="43"/>
      <c r="J85" s="33"/>
    </row>
    <row r="86" spans="1:10" x14ac:dyDescent="0.2">
      <c r="A86" s="43" t="str">
        <f t="shared" si="1"/>
        <v/>
      </c>
      <c r="B86" s="33" t="str">
        <f>IF(OR(C86="",D86=""),"",B66)</f>
        <v/>
      </c>
      <c r="C86" s="46"/>
      <c r="D86" s="38"/>
      <c r="E86" s="7"/>
      <c r="F86" s="7"/>
      <c r="G86" s="33"/>
      <c r="H86" s="33">
        <v>20</v>
      </c>
      <c r="I86" s="43"/>
      <c r="J86" s="33"/>
    </row>
    <row r="87" spans="1:10" x14ac:dyDescent="0.2">
      <c r="A87" s="43" t="str">
        <f t="shared" si="1"/>
        <v/>
      </c>
      <c r="B87" s="33" t="str">
        <f>IF(OR(C87="",D87=""),"",B66)</f>
        <v/>
      </c>
      <c r="C87" s="46"/>
      <c r="D87" s="38"/>
      <c r="E87" s="7"/>
      <c r="F87" s="7"/>
      <c r="G87" s="33"/>
      <c r="H87" s="33">
        <v>21</v>
      </c>
      <c r="I87" s="43"/>
      <c r="J87" s="33"/>
    </row>
    <row r="88" spans="1:10" x14ac:dyDescent="0.2">
      <c r="A88" s="43" t="str">
        <f t="shared" si="1"/>
        <v/>
      </c>
      <c r="B88" s="33" t="str">
        <f>IF(OR(C88="",D88=""),"",B66)</f>
        <v/>
      </c>
      <c r="C88" s="46"/>
      <c r="D88" s="38"/>
      <c r="E88" s="7"/>
      <c r="F88" s="7"/>
      <c r="G88" s="33"/>
      <c r="H88" s="33">
        <v>22</v>
      </c>
      <c r="I88" s="43"/>
      <c r="J88" s="33"/>
    </row>
    <row r="89" spans="1:10" x14ac:dyDescent="0.2">
      <c r="A89" s="43" t="str">
        <f t="shared" si="1"/>
        <v/>
      </c>
      <c r="B89" s="33" t="str">
        <f>IF(OR(C89="",D89=""),"",B66)</f>
        <v/>
      </c>
      <c r="C89" s="46"/>
      <c r="D89" s="38"/>
      <c r="E89" s="7"/>
      <c r="F89" s="7"/>
      <c r="G89" s="33"/>
      <c r="H89" s="33">
        <v>23</v>
      </c>
      <c r="I89" s="43"/>
      <c r="J89" s="33"/>
    </row>
    <row r="90" spans="1:10" x14ac:dyDescent="0.2">
      <c r="A90" s="43" t="str">
        <f t="shared" si="1"/>
        <v/>
      </c>
      <c r="B90" s="33" t="str">
        <f>IF(OR(C90="",D90=""),"",B66)</f>
        <v/>
      </c>
      <c r="C90" s="46"/>
      <c r="D90" s="38"/>
      <c r="E90" s="7"/>
      <c r="F90" s="7"/>
      <c r="G90" s="33"/>
      <c r="H90" s="33">
        <v>24</v>
      </c>
      <c r="I90" s="43"/>
      <c r="J90" s="33"/>
    </row>
    <row r="91" spans="1:10" x14ac:dyDescent="0.2">
      <c r="A91" s="43" t="str">
        <f t="shared" si="1"/>
        <v/>
      </c>
      <c r="B91" s="33" t="str">
        <f>IF(OR(C91="",D91=""),"",B66)</f>
        <v/>
      </c>
      <c r="C91" s="46"/>
      <c r="D91" s="38"/>
      <c r="E91" s="7"/>
      <c r="F91" s="7"/>
      <c r="G91" s="33"/>
      <c r="H91" s="33">
        <v>25</v>
      </c>
      <c r="I91" s="43"/>
      <c r="J91" s="33"/>
    </row>
    <row r="92" spans="1:10" x14ac:dyDescent="0.2">
      <c r="A92" s="43" t="str">
        <f t="shared" si="1"/>
        <v/>
      </c>
      <c r="B92" s="33" t="str">
        <f>IF(OR(C92="",D92=""),"",B66)</f>
        <v/>
      </c>
      <c r="C92" s="46"/>
      <c r="D92" s="38"/>
      <c r="E92" s="7"/>
      <c r="F92" s="7"/>
      <c r="G92" s="33"/>
      <c r="H92" s="33">
        <v>26</v>
      </c>
      <c r="I92" s="43"/>
      <c r="J92" s="33"/>
    </row>
    <row r="93" spans="1:10" x14ac:dyDescent="0.2">
      <c r="A93" s="43" t="str">
        <f t="shared" si="1"/>
        <v/>
      </c>
      <c r="B93" s="33" t="str">
        <f>IF(OR(C93="",D93=""),"",B66)</f>
        <v/>
      </c>
      <c r="C93" s="46"/>
      <c r="D93" s="38"/>
      <c r="E93" s="7"/>
      <c r="F93" s="7"/>
      <c r="G93" s="33"/>
      <c r="H93" s="33">
        <v>27</v>
      </c>
      <c r="I93" s="43"/>
      <c r="J93" s="33"/>
    </row>
    <row r="94" spans="1:10" x14ac:dyDescent="0.2">
      <c r="A94" s="43" t="str">
        <f t="shared" si="1"/>
        <v/>
      </c>
      <c r="B94" s="33" t="str">
        <f>IF(OR(C94="",D94=""),"",B66)</f>
        <v/>
      </c>
      <c r="C94" s="46"/>
      <c r="D94" s="38"/>
      <c r="E94" s="7"/>
      <c r="F94" s="7"/>
      <c r="G94" s="33"/>
      <c r="H94" s="33">
        <v>28</v>
      </c>
      <c r="I94" s="43"/>
      <c r="J94" s="33"/>
    </row>
    <row r="95" spans="1:10" x14ac:dyDescent="0.2">
      <c r="A95" s="43" t="str">
        <f t="shared" si="1"/>
        <v/>
      </c>
      <c r="B95" s="33" t="str">
        <f>IF(OR(C95="",D95=""),"",B66)</f>
        <v/>
      </c>
      <c r="C95" s="46"/>
      <c r="D95" s="38"/>
      <c r="E95" s="7"/>
      <c r="F95" s="7"/>
      <c r="G95" s="33"/>
      <c r="H95" s="33">
        <v>29</v>
      </c>
      <c r="I95" s="43"/>
      <c r="J95" s="33"/>
    </row>
    <row r="96" spans="1:10" x14ac:dyDescent="0.2">
      <c r="A96" s="43" t="str">
        <f t="shared" si="1"/>
        <v/>
      </c>
      <c r="B96" s="33" t="str">
        <f>IF(OR(C96="",D96=""),"",B66)</f>
        <v/>
      </c>
      <c r="C96" s="46"/>
      <c r="D96" s="38"/>
      <c r="E96" s="7"/>
      <c r="F96" s="7"/>
      <c r="G96" s="33"/>
      <c r="H96" s="33">
        <v>30</v>
      </c>
      <c r="I96" s="43"/>
      <c r="J96" s="33"/>
    </row>
    <row r="97" spans="1:10" x14ac:dyDescent="0.2">
      <c r="A97" s="43" t="str">
        <f t="shared" si="1"/>
        <v/>
      </c>
      <c r="B97" s="33" t="str">
        <f>IF(OR(C97="",D97=""),"",B66)</f>
        <v/>
      </c>
      <c r="C97" s="46"/>
      <c r="D97" s="38"/>
      <c r="E97" s="7"/>
      <c r="F97" s="7"/>
      <c r="G97" s="33"/>
      <c r="H97" s="33">
        <v>31</v>
      </c>
      <c r="I97" s="43"/>
      <c r="J97" s="33"/>
    </row>
    <row r="98" spans="1:10" x14ac:dyDescent="0.2">
      <c r="A98" s="43" t="str">
        <f t="shared" si="1"/>
        <v/>
      </c>
      <c r="B98" s="33" t="str">
        <f>IF(OR(C98="",D98=""),"",B66)</f>
        <v/>
      </c>
      <c r="C98" s="46"/>
      <c r="D98" s="38"/>
      <c r="E98" s="7"/>
      <c r="F98" s="7"/>
      <c r="G98" s="33"/>
      <c r="H98" s="33">
        <v>32</v>
      </c>
      <c r="I98" s="43"/>
      <c r="J98" s="33"/>
    </row>
    <row r="99" spans="1:10" x14ac:dyDescent="0.2">
      <c r="A99" s="43" t="str">
        <f t="shared" si="1"/>
        <v/>
      </c>
      <c r="B99" s="33" t="str">
        <f>IF(OR(C99="",D99=""),"",B66)</f>
        <v/>
      </c>
      <c r="C99" s="46"/>
      <c r="D99" s="38"/>
      <c r="E99" s="7"/>
      <c r="F99" s="7"/>
      <c r="G99" s="33"/>
      <c r="H99" s="33">
        <v>33</v>
      </c>
      <c r="I99" s="43"/>
      <c r="J99" s="33"/>
    </row>
    <row r="100" spans="1:10" x14ac:dyDescent="0.2">
      <c r="A100" s="43" t="str">
        <f t="shared" si="1"/>
        <v/>
      </c>
      <c r="B100" s="33" t="str">
        <f>IF(OR(C100="",D100=""),"",B66)</f>
        <v/>
      </c>
      <c r="C100" s="46"/>
      <c r="D100" s="38"/>
      <c r="E100" s="7"/>
      <c r="F100" s="7"/>
      <c r="G100" s="33"/>
      <c r="H100" s="33">
        <v>34</v>
      </c>
      <c r="I100" s="43"/>
      <c r="J100" s="33"/>
    </row>
    <row r="101" spans="1:10" x14ac:dyDescent="0.2">
      <c r="A101" s="43" t="str">
        <f t="shared" si="1"/>
        <v/>
      </c>
      <c r="B101" s="33" t="str">
        <f>IF(OR(C101="",D101=""),"",B66)</f>
        <v/>
      </c>
      <c r="C101" s="46"/>
      <c r="D101" s="38"/>
      <c r="E101" s="7"/>
      <c r="F101" s="7"/>
      <c r="G101" s="33"/>
      <c r="H101" s="33">
        <v>35</v>
      </c>
      <c r="I101" s="43"/>
      <c r="J101" s="33"/>
    </row>
    <row r="102" spans="1:10" x14ac:dyDescent="0.2">
      <c r="A102" s="43" t="str">
        <f t="shared" si="1"/>
        <v/>
      </c>
      <c r="B102" s="33" t="str">
        <f>IF(OR(C102="",D102=""),"",B66)</f>
        <v/>
      </c>
      <c r="C102" s="46"/>
      <c r="D102" s="38"/>
      <c r="E102" s="7"/>
      <c r="F102" s="7"/>
      <c r="G102" s="33"/>
      <c r="H102" s="33">
        <v>36</v>
      </c>
      <c r="I102" s="43"/>
      <c r="J102" s="33"/>
    </row>
    <row r="103" spans="1:10" x14ac:dyDescent="0.2">
      <c r="A103" s="43" t="str">
        <f t="shared" si="1"/>
        <v/>
      </c>
      <c r="B103" s="33" t="str">
        <f>IF(OR(C103="",D103=""),"",B66)</f>
        <v/>
      </c>
      <c r="C103" s="46"/>
      <c r="D103" s="38"/>
      <c r="E103" s="7"/>
      <c r="F103" s="7"/>
      <c r="G103" s="33"/>
      <c r="H103" s="33">
        <v>37</v>
      </c>
      <c r="I103" s="43"/>
      <c r="J103" s="33"/>
    </row>
    <row r="104" spans="1:10" x14ac:dyDescent="0.2">
      <c r="A104" s="43" t="str">
        <f t="shared" si="1"/>
        <v/>
      </c>
      <c r="B104" s="33" t="str">
        <f>IF(OR(C104="",D104=""),"",B66)</f>
        <v/>
      </c>
      <c r="C104" s="46"/>
      <c r="D104" s="38"/>
      <c r="E104" s="7"/>
      <c r="F104" s="7"/>
      <c r="G104" s="33"/>
      <c r="H104" s="33">
        <v>38</v>
      </c>
      <c r="I104" s="43"/>
      <c r="J104" s="33"/>
    </row>
    <row r="105" spans="1:10" x14ac:dyDescent="0.2">
      <c r="A105" s="43" t="str">
        <f t="shared" si="1"/>
        <v/>
      </c>
      <c r="B105" s="33" t="str">
        <f>IF(OR(C105="",D105=""),"",B66)</f>
        <v/>
      </c>
      <c r="C105" s="46"/>
      <c r="D105" s="38"/>
      <c r="E105" s="7"/>
      <c r="F105" s="7"/>
      <c r="G105" s="33"/>
      <c r="H105" s="33">
        <v>39</v>
      </c>
      <c r="I105" s="43"/>
      <c r="J105" s="33"/>
    </row>
    <row r="106" spans="1:10" x14ac:dyDescent="0.2">
      <c r="A106" s="43" t="str">
        <f t="shared" si="1"/>
        <v/>
      </c>
      <c r="B106" s="33" t="str">
        <f>IF(OR(C106="",D106=""),"",B66)</f>
        <v/>
      </c>
      <c r="C106" s="46"/>
      <c r="D106" s="38"/>
      <c r="E106" s="7"/>
      <c r="F106" s="7"/>
      <c r="G106" s="33"/>
      <c r="H106" s="33">
        <v>40</v>
      </c>
      <c r="I106" s="43"/>
      <c r="J106" s="33"/>
    </row>
    <row r="107" spans="1:10" x14ac:dyDescent="0.2">
      <c r="A107" s="43" t="str">
        <f t="shared" si="1"/>
        <v/>
      </c>
      <c r="B107" s="33" t="str">
        <f>IF(OR(C107="",D107=""),"",B66)</f>
        <v/>
      </c>
      <c r="C107" s="46"/>
      <c r="D107" s="38"/>
      <c r="E107" s="7"/>
      <c r="F107" s="7"/>
      <c r="G107" s="33"/>
      <c r="H107" s="33">
        <v>41</v>
      </c>
      <c r="I107" s="43"/>
      <c r="J107" s="33"/>
    </row>
    <row r="108" spans="1:10" x14ac:dyDescent="0.2">
      <c r="A108" s="43" t="str">
        <f t="shared" si="1"/>
        <v/>
      </c>
      <c r="B108" s="33" t="str">
        <f>IF(OR(C108="",D108=""),"",B66)</f>
        <v/>
      </c>
      <c r="C108" s="46"/>
      <c r="D108" s="38"/>
      <c r="E108" s="7"/>
      <c r="F108" s="7"/>
      <c r="G108" s="33"/>
      <c r="H108" s="33">
        <v>42</v>
      </c>
      <c r="I108" s="43"/>
      <c r="J108" s="33"/>
    </row>
    <row r="109" spans="1:10" x14ac:dyDescent="0.2">
      <c r="A109" s="43" t="str">
        <f t="shared" si="1"/>
        <v/>
      </c>
      <c r="B109" s="33" t="str">
        <f>IF(OR(C109="",D109=""),"",B66)</f>
        <v/>
      </c>
      <c r="C109" s="46"/>
      <c r="D109" s="38"/>
      <c r="E109" s="7"/>
      <c r="F109" s="7"/>
      <c r="G109" s="33"/>
      <c r="H109" s="33">
        <v>43</v>
      </c>
      <c r="I109" s="43"/>
      <c r="J109" s="33"/>
    </row>
    <row r="110" spans="1:10" x14ac:dyDescent="0.2">
      <c r="A110" s="43" t="str">
        <f t="shared" si="1"/>
        <v/>
      </c>
      <c r="B110" s="33" t="str">
        <f>IF(OR(C110="",D110=""),"",B66)</f>
        <v/>
      </c>
      <c r="C110" s="46"/>
      <c r="D110" s="38"/>
      <c r="E110" s="7"/>
      <c r="F110" s="7"/>
      <c r="G110" s="33"/>
      <c r="H110" s="33">
        <v>44</v>
      </c>
      <c r="I110" s="43"/>
      <c r="J110" s="33"/>
    </row>
    <row r="111" spans="1:10" x14ac:dyDescent="0.2">
      <c r="A111" s="43" t="str">
        <f t="shared" si="1"/>
        <v/>
      </c>
      <c r="B111" s="33" t="str">
        <f>IF(OR(C111="",D111=""),"",B66)</f>
        <v/>
      </c>
      <c r="C111" s="46"/>
      <c r="D111" s="38"/>
      <c r="E111" s="7"/>
      <c r="F111" s="7"/>
      <c r="G111" s="33"/>
      <c r="H111" s="33">
        <v>45</v>
      </c>
      <c r="I111" s="43"/>
      <c r="J111" s="33"/>
    </row>
    <row r="112" spans="1:10" x14ac:dyDescent="0.2">
      <c r="A112" s="43" t="str">
        <f t="shared" si="1"/>
        <v/>
      </c>
      <c r="B112" s="33" t="str">
        <f>IF(OR(C112="",D112=""),"",B66)</f>
        <v/>
      </c>
      <c r="C112" s="46"/>
      <c r="D112" s="38"/>
      <c r="E112" s="7"/>
      <c r="F112" s="7"/>
      <c r="G112" s="33"/>
      <c r="H112" s="33">
        <v>46</v>
      </c>
      <c r="I112" s="43"/>
      <c r="J112" s="33"/>
    </row>
    <row r="113" spans="1:10" x14ac:dyDescent="0.2">
      <c r="A113" s="43" t="str">
        <f t="shared" si="1"/>
        <v/>
      </c>
      <c r="B113" s="33" t="str">
        <f>IF(OR(C113="",D113=""),"",B66)</f>
        <v/>
      </c>
      <c r="C113" s="46"/>
      <c r="D113" s="38"/>
      <c r="E113" s="7"/>
      <c r="F113" s="7"/>
      <c r="G113" s="33"/>
      <c r="H113" s="33">
        <v>47</v>
      </c>
      <c r="I113" s="43"/>
      <c r="J113" s="33"/>
    </row>
    <row r="114" spans="1:10" x14ac:dyDescent="0.2">
      <c r="A114" s="43" t="str">
        <f t="shared" si="1"/>
        <v/>
      </c>
      <c r="B114" s="33" t="str">
        <f>IF(OR(C114="",D114=""),"",B66)</f>
        <v/>
      </c>
      <c r="C114" s="46"/>
      <c r="D114" s="38"/>
      <c r="E114" s="7"/>
      <c r="F114" s="7"/>
      <c r="G114" s="33"/>
      <c r="H114" s="33">
        <v>48</v>
      </c>
      <c r="I114" s="43"/>
      <c r="J114" s="33"/>
    </row>
    <row r="115" spans="1:10" x14ac:dyDescent="0.2">
      <c r="A115" s="43" t="str">
        <f t="shared" si="1"/>
        <v/>
      </c>
      <c r="B115" s="33" t="str">
        <f>IF(OR(C115="",D115=""),"",B66)</f>
        <v/>
      </c>
      <c r="C115" s="46"/>
      <c r="D115" s="38"/>
      <c r="E115" s="7"/>
      <c r="F115" s="7"/>
      <c r="G115" s="33"/>
      <c r="H115" s="33">
        <v>49</v>
      </c>
      <c r="I115" s="43"/>
      <c r="J115" s="33"/>
    </row>
    <row r="116" spans="1:10" x14ac:dyDescent="0.2">
      <c r="A116" s="43" t="str">
        <f t="shared" si="1"/>
        <v/>
      </c>
      <c r="B116" s="33" t="str">
        <f>IF(OR(C116="",D116=""),"",B66)</f>
        <v/>
      </c>
      <c r="C116" s="46"/>
      <c r="D116" s="38"/>
      <c r="E116" s="7"/>
      <c r="F116" s="7"/>
      <c r="G116" s="33"/>
      <c r="H116" s="33">
        <v>50</v>
      </c>
      <c r="I116" s="43"/>
      <c r="J116" s="33"/>
    </row>
    <row r="117" spans="1:10" x14ac:dyDescent="0.2">
      <c r="A117" s="43" t="str">
        <f t="shared" si="1"/>
        <v/>
      </c>
      <c r="B117" s="33" t="str">
        <f>IF(OR(C117="",D117=""),"",B66)</f>
        <v/>
      </c>
      <c r="C117" s="46"/>
      <c r="D117" s="38"/>
      <c r="E117" s="7"/>
      <c r="F117" s="7"/>
      <c r="G117" s="33"/>
      <c r="H117" s="33">
        <v>51</v>
      </c>
      <c r="I117" s="43"/>
      <c r="J117" s="33"/>
    </row>
    <row r="118" spans="1:10" x14ac:dyDescent="0.2">
      <c r="A118" s="43" t="str">
        <f t="shared" si="1"/>
        <v/>
      </c>
      <c r="B118" s="33" t="str">
        <f>IF(OR(C118="",D118=""),"",B66)</f>
        <v/>
      </c>
      <c r="C118" s="46"/>
      <c r="D118" s="38"/>
      <c r="E118" s="7"/>
      <c r="F118" s="7"/>
      <c r="G118" s="33"/>
      <c r="H118" s="33">
        <v>52</v>
      </c>
      <c r="I118" s="43"/>
      <c r="J118" s="33"/>
    </row>
    <row r="119" spans="1:10" x14ac:dyDescent="0.2">
      <c r="A119" s="43" t="str">
        <f t="shared" si="1"/>
        <v/>
      </c>
      <c r="B119" s="33" t="str">
        <f>IF(OR(C119="",D119=""),"",B66)</f>
        <v/>
      </c>
      <c r="C119" s="46"/>
      <c r="D119" s="38"/>
      <c r="E119" s="7"/>
      <c r="F119" s="7"/>
      <c r="G119" s="33"/>
      <c r="H119" s="33">
        <v>53</v>
      </c>
      <c r="I119" s="43"/>
      <c r="J119" s="33"/>
    </row>
    <row r="120" spans="1:10" x14ac:dyDescent="0.2">
      <c r="A120" s="43" t="str">
        <f t="shared" si="1"/>
        <v/>
      </c>
      <c r="B120" s="33" t="str">
        <f>IF(OR(C120="",D120=""),"",B66)</f>
        <v/>
      </c>
      <c r="C120" s="46"/>
      <c r="D120" s="38"/>
      <c r="E120" s="7"/>
      <c r="F120" s="7"/>
      <c r="G120" s="33"/>
      <c r="H120" s="33">
        <v>54</v>
      </c>
      <c r="I120" s="43"/>
      <c r="J120" s="33"/>
    </row>
    <row r="121" spans="1:10" x14ac:dyDescent="0.2">
      <c r="A121" s="43" t="str">
        <f t="shared" si="1"/>
        <v/>
      </c>
      <c r="B121" s="33" t="str">
        <f>IF(OR(C121="",D121=""),"",B66)</f>
        <v/>
      </c>
      <c r="C121" s="46"/>
      <c r="D121" s="38"/>
      <c r="E121" s="7"/>
      <c r="F121" s="7"/>
      <c r="G121" s="33"/>
      <c r="H121" s="33">
        <v>55</v>
      </c>
      <c r="I121" s="43"/>
      <c r="J121" s="33"/>
    </row>
    <row r="122" spans="1:10" x14ac:dyDescent="0.2">
      <c r="A122" s="43" t="str">
        <f t="shared" si="1"/>
        <v/>
      </c>
      <c r="B122" s="33" t="str">
        <f>IF(OR(C122="",D122=""),"",B66)</f>
        <v/>
      </c>
      <c r="C122" s="46"/>
      <c r="D122" s="38"/>
      <c r="E122" s="7"/>
      <c r="F122" s="7"/>
      <c r="G122" s="33"/>
      <c r="H122" s="33">
        <v>56</v>
      </c>
      <c r="I122" s="43"/>
      <c r="J122" s="33"/>
    </row>
    <row r="123" spans="1:10" x14ac:dyDescent="0.2">
      <c r="A123" s="43" t="str">
        <f t="shared" si="1"/>
        <v/>
      </c>
      <c r="B123" s="33" t="str">
        <f>IF(OR(C123="",D123=""),"",B66)</f>
        <v/>
      </c>
      <c r="C123" s="46"/>
      <c r="D123" s="38"/>
      <c r="E123" s="7"/>
      <c r="F123" s="7"/>
      <c r="G123" s="33"/>
      <c r="H123" s="33">
        <v>57</v>
      </c>
      <c r="I123" s="43"/>
      <c r="J123" s="33"/>
    </row>
    <row r="124" spans="1:10" x14ac:dyDescent="0.2">
      <c r="A124" s="43" t="str">
        <f t="shared" si="1"/>
        <v/>
      </c>
      <c r="B124" s="33" t="str">
        <f>IF(OR(C124="",D124=""),"",B66)</f>
        <v/>
      </c>
      <c r="C124" s="46"/>
      <c r="D124" s="38"/>
      <c r="E124" s="7"/>
      <c r="F124" s="7"/>
      <c r="G124" s="33"/>
      <c r="H124" s="33">
        <v>58</v>
      </c>
      <c r="I124" s="43"/>
      <c r="J124" s="33"/>
    </row>
    <row r="125" spans="1:10" x14ac:dyDescent="0.2">
      <c r="A125" s="43" t="str">
        <f t="shared" si="1"/>
        <v/>
      </c>
      <c r="B125" s="33" t="str">
        <f>IF(OR(C125="",D125=""),"",B66)</f>
        <v/>
      </c>
      <c r="C125" s="46"/>
      <c r="D125" s="38"/>
      <c r="E125" s="7"/>
      <c r="F125" s="7"/>
      <c r="G125" s="33"/>
      <c r="H125" s="33">
        <v>59</v>
      </c>
      <c r="I125" s="43"/>
      <c r="J125" s="33"/>
    </row>
    <row r="126" spans="1:10" x14ac:dyDescent="0.2">
      <c r="A126" s="43" t="str">
        <f t="shared" si="1"/>
        <v/>
      </c>
      <c r="B126" s="33" t="str">
        <f>IF(OR(C126="",D126=""),"",B66)</f>
        <v/>
      </c>
      <c r="C126" s="46"/>
      <c r="D126" s="38"/>
      <c r="E126" s="7"/>
      <c r="F126" s="7"/>
      <c r="G126" s="33"/>
      <c r="H126" s="33">
        <v>60</v>
      </c>
      <c r="I126" s="43"/>
      <c r="J126" s="33"/>
    </row>
    <row r="127" spans="1:10" x14ac:dyDescent="0.2">
      <c r="A127" s="43" t="str">
        <f t="shared" si="1"/>
        <v/>
      </c>
      <c r="B127" s="33" t="str">
        <f>IF(OR(C127="",D127=""),"",B66)</f>
        <v/>
      </c>
      <c r="C127" s="46"/>
      <c r="D127" s="38"/>
      <c r="E127" s="7"/>
      <c r="F127" s="7"/>
      <c r="G127" s="33"/>
      <c r="H127" s="33">
        <v>61</v>
      </c>
      <c r="I127" s="43"/>
      <c r="J127" s="33"/>
    </row>
    <row r="128" spans="1:10" x14ac:dyDescent="0.2">
      <c r="A128" s="43" t="str">
        <f t="shared" si="1"/>
        <v/>
      </c>
      <c r="B128" s="33" t="str">
        <f>IF(OR(C128="",D128=""),"",B66)</f>
        <v/>
      </c>
      <c r="C128" s="46"/>
      <c r="D128" s="38"/>
      <c r="E128" s="7"/>
      <c r="F128" s="7"/>
      <c r="G128" s="33"/>
      <c r="H128" s="33">
        <v>62</v>
      </c>
      <c r="I128" s="43"/>
      <c r="J128" s="33"/>
    </row>
    <row r="129" spans="1:10" x14ac:dyDescent="0.2">
      <c r="A129" s="43" t="str">
        <f t="shared" si="1"/>
        <v/>
      </c>
      <c r="B129" s="33" t="str">
        <f>IF(OR(C129="",D129=""),"",B66)</f>
        <v/>
      </c>
      <c r="C129" s="46"/>
      <c r="D129" s="38"/>
      <c r="E129" s="7"/>
      <c r="F129" s="7"/>
      <c r="G129" s="33"/>
      <c r="H129" s="33">
        <v>63</v>
      </c>
      <c r="I129" s="43"/>
      <c r="J129" s="33"/>
    </row>
    <row r="130" spans="1:10" ht="16.5" thickBot="1" x14ac:dyDescent="0.25">
      <c r="A130" s="44" t="str">
        <f t="shared" si="1"/>
        <v/>
      </c>
      <c r="B130" s="36" t="str">
        <f>IF(OR(C130="",D130=""),"",B66)</f>
        <v/>
      </c>
      <c r="C130" s="51"/>
      <c r="D130" s="39"/>
      <c r="E130" s="35"/>
      <c r="F130" s="35"/>
      <c r="G130" s="36"/>
      <c r="H130" s="36">
        <v>64</v>
      </c>
      <c r="I130" s="44"/>
      <c r="J130" s="36"/>
    </row>
    <row r="131" spans="1:10" ht="16.5" thickBot="1" x14ac:dyDescent="0.25">
      <c r="A131" s="47" t="s">
        <v>118</v>
      </c>
      <c r="B131" s="48" t="s">
        <v>138</v>
      </c>
      <c r="C131" s="52" t="s">
        <v>58</v>
      </c>
      <c r="D131" s="53" t="s">
        <v>101</v>
      </c>
      <c r="E131" s="50" t="s">
        <v>119</v>
      </c>
      <c r="F131" s="50" t="s">
        <v>120</v>
      </c>
      <c r="G131" s="48" t="s">
        <v>137</v>
      </c>
      <c r="H131" s="49" t="s">
        <v>122</v>
      </c>
      <c r="I131" s="47" t="s">
        <v>139</v>
      </c>
      <c r="J131" s="48" t="s">
        <v>140</v>
      </c>
    </row>
    <row r="132" spans="1:10" x14ac:dyDescent="0.2">
      <c r="A132" s="42" t="str">
        <f>IF(C132="","",CONCATENATE(C132,"_",G132,"_",B132))</f>
        <v/>
      </c>
      <c r="B132" s="31" t="str">
        <f>IF(OR(C132="",D132=""),"",B131)</f>
        <v/>
      </c>
      <c r="C132" s="45"/>
      <c r="D132" s="37"/>
      <c r="E132" s="30"/>
      <c r="F132" s="30"/>
      <c r="G132" s="31"/>
      <c r="H132" s="33">
        <v>1</v>
      </c>
      <c r="I132" s="42"/>
      <c r="J132" s="31"/>
    </row>
    <row r="133" spans="1:10" x14ac:dyDescent="0.2">
      <c r="A133" s="43" t="str">
        <f t="shared" ref="A133:A195" si="2">IF(C133="","",CONCATENATE(C133,"_",G133,"_",B133))</f>
        <v/>
      </c>
      <c r="B133" s="33" t="str">
        <f>IF(OR(C133="",D133=""),"",B131)</f>
        <v/>
      </c>
      <c r="C133" s="46"/>
      <c r="D133" s="38"/>
      <c r="E133" s="7"/>
      <c r="F133" s="7"/>
      <c r="G133" s="33"/>
      <c r="H133" s="33">
        <v>2</v>
      </c>
      <c r="I133" s="43"/>
      <c r="J133" s="33"/>
    </row>
    <row r="134" spans="1:10" x14ac:dyDescent="0.2">
      <c r="A134" s="43" t="str">
        <f t="shared" si="2"/>
        <v/>
      </c>
      <c r="B134" s="33" t="str">
        <f>IF(OR(C134="",D134=""),"",B131)</f>
        <v/>
      </c>
      <c r="C134" s="46"/>
      <c r="D134" s="38"/>
      <c r="E134" s="7"/>
      <c r="F134" s="7"/>
      <c r="G134" s="33"/>
      <c r="H134" s="33">
        <v>3</v>
      </c>
      <c r="I134" s="43"/>
      <c r="J134" s="33"/>
    </row>
    <row r="135" spans="1:10" x14ac:dyDescent="0.2">
      <c r="A135" s="43" t="str">
        <f t="shared" si="2"/>
        <v/>
      </c>
      <c r="B135" s="33" t="str">
        <f>IF(OR(C135="",D135=""),"",B131)</f>
        <v/>
      </c>
      <c r="C135" s="46"/>
      <c r="D135" s="38"/>
      <c r="E135" s="7"/>
      <c r="F135" s="7"/>
      <c r="G135" s="33"/>
      <c r="H135" s="33">
        <v>4</v>
      </c>
      <c r="I135" s="43"/>
      <c r="J135" s="33"/>
    </row>
    <row r="136" spans="1:10" x14ac:dyDescent="0.2">
      <c r="A136" s="43" t="str">
        <f t="shared" si="2"/>
        <v/>
      </c>
      <c r="B136" s="33" t="str">
        <f>IF(OR(C136="",D136=""),"",B131)</f>
        <v/>
      </c>
      <c r="C136" s="46"/>
      <c r="D136" s="38"/>
      <c r="E136" s="7"/>
      <c r="F136" s="7"/>
      <c r="G136" s="33"/>
      <c r="H136" s="33">
        <v>5</v>
      </c>
      <c r="I136" s="43"/>
      <c r="J136" s="33"/>
    </row>
    <row r="137" spans="1:10" x14ac:dyDescent="0.2">
      <c r="A137" s="43" t="str">
        <f t="shared" si="2"/>
        <v/>
      </c>
      <c r="B137" s="33" t="str">
        <f>IF(OR(C137="",D137=""),"",B131)</f>
        <v/>
      </c>
      <c r="C137" s="46"/>
      <c r="D137" s="38"/>
      <c r="E137" s="7"/>
      <c r="F137" s="7"/>
      <c r="G137" s="33"/>
      <c r="H137" s="33">
        <v>6</v>
      </c>
      <c r="I137" s="43"/>
      <c r="J137" s="33"/>
    </row>
    <row r="138" spans="1:10" x14ac:dyDescent="0.2">
      <c r="A138" s="43" t="str">
        <f t="shared" si="2"/>
        <v/>
      </c>
      <c r="B138" s="33" t="str">
        <f>IF(OR(C138="",D138=""),"",B131)</f>
        <v/>
      </c>
      <c r="C138" s="46"/>
      <c r="D138" s="38"/>
      <c r="E138" s="7"/>
      <c r="F138" s="7"/>
      <c r="G138" s="33"/>
      <c r="H138" s="33">
        <v>7</v>
      </c>
      <c r="I138" s="43"/>
      <c r="J138" s="33"/>
    </row>
    <row r="139" spans="1:10" ht="15" customHeight="1" x14ac:dyDescent="0.2">
      <c r="A139" s="43" t="str">
        <f t="shared" si="2"/>
        <v/>
      </c>
      <c r="B139" s="33" t="str">
        <f>IF(OR(C139="",D139=""),"",B131)</f>
        <v/>
      </c>
      <c r="C139" s="46"/>
      <c r="D139" s="38"/>
      <c r="E139" s="7"/>
      <c r="F139" s="7"/>
      <c r="G139" s="33"/>
      <c r="H139" s="33">
        <v>8</v>
      </c>
      <c r="I139" s="43"/>
      <c r="J139" s="33"/>
    </row>
    <row r="140" spans="1:10" x14ac:dyDescent="0.2">
      <c r="A140" s="43" t="str">
        <f t="shared" si="2"/>
        <v/>
      </c>
      <c r="B140" s="33" t="str">
        <f>IF(OR(C140="",D140=""),"",B131)</f>
        <v/>
      </c>
      <c r="C140" s="46"/>
      <c r="D140" s="38"/>
      <c r="E140" s="7"/>
      <c r="F140" s="7"/>
      <c r="G140" s="33"/>
      <c r="H140" s="33">
        <v>9</v>
      </c>
      <c r="I140" s="43"/>
      <c r="J140" s="33"/>
    </row>
    <row r="141" spans="1:10" x14ac:dyDescent="0.2">
      <c r="A141" s="43" t="str">
        <f t="shared" si="2"/>
        <v/>
      </c>
      <c r="B141" s="33" t="str">
        <f>IF(OR(C141="",D141=""),"",B131)</f>
        <v/>
      </c>
      <c r="C141" s="46"/>
      <c r="D141" s="38"/>
      <c r="E141" s="7"/>
      <c r="F141" s="7"/>
      <c r="G141" s="33"/>
      <c r="H141" s="33">
        <v>10</v>
      </c>
      <c r="I141" s="43"/>
      <c r="J141" s="33"/>
    </row>
    <row r="142" spans="1:10" x14ac:dyDescent="0.2">
      <c r="A142" s="43" t="str">
        <f t="shared" si="2"/>
        <v/>
      </c>
      <c r="B142" s="33" t="str">
        <f>IF(OR(C142="",D142=""),"",B131)</f>
        <v/>
      </c>
      <c r="C142" s="46"/>
      <c r="D142" s="38"/>
      <c r="E142" s="7"/>
      <c r="F142" s="7"/>
      <c r="G142" s="33"/>
      <c r="H142" s="33">
        <v>11</v>
      </c>
      <c r="I142" s="43"/>
      <c r="J142" s="33"/>
    </row>
    <row r="143" spans="1:10" x14ac:dyDescent="0.2">
      <c r="A143" s="43" t="str">
        <f t="shared" si="2"/>
        <v/>
      </c>
      <c r="B143" s="33" t="str">
        <f>IF(OR(C143="",D143=""),"",B131)</f>
        <v/>
      </c>
      <c r="C143" s="46"/>
      <c r="D143" s="38"/>
      <c r="E143" s="7"/>
      <c r="F143" s="7"/>
      <c r="G143" s="33"/>
      <c r="H143" s="33">
        <v>12</v>
      </c>
      <c r="I143" s="43"/>
      <c r="J143" s="33"/>
    </row>
    <row r="144" spans="1:10" x14ac:dyDescent="0.2">
      <c r="A144" s="43" t="str">
        <f t="shared" si="2"/>
        <v/>
      </c>
      <c r="B144" s="33" t="str">
        <f>IF(OR(C144="",D144=""),"",B131)</f>
        <v/>
      </c>
      <c r="C144" s="46"/>
      <c r="D144" s="38"/>
      <c r="E144" s="7"/>
      <c r="F144" s="7"/>
      <c r="G144" s="33"/>
      <c r="H144" s="33">
        <v>13</v>
      </c>
      <c r="I144" s="43"/>
      <c r="J144" s="33"/>
    </row>
    <row r="145" spans="1:10" x14ac:dyDescent="0.2">
      <c r="A145" s="43" t="str">
        <f t="shared" si="2"/>
        <v/>
      </c>
      <c r="B145" s="33" t="str">
        <f>IF(OR(C145="",D145=""),"",B131)</f>
        <v/>
      </c>
      <c r="C145" s="46"/>
      <c r="D145" s="38"/>
      <c r="E145" s="7"/>
      <c r="F145" s="7"/>
      <c r="G145" s="33"/>
      <c r="H145" s="33">
        <v>14</v>
      </c>
      <c r="I145" s="43"/>
      <c r="J145" s="33"/>
    </row>
    <row r="146" spans="1:10" x14ac:dyDescent="0.2">
      <c r="A146" s="43" t="str">
        <f t="shared" si="2"/>
        <v/>
      </c>
      <c r="B146" s="33" t="str">
        <f>IF(OR(C146="",D146=""),"",B131)</f>
        <v/>
      </c>
      <c r="C146" s="46"/>
      <c r="D146" s="38"/>
      <c r="E146" s="7"/>
      <c r="F146" s="7"/>
      <c r="G146" s="33"/>
      <c r="H146" s="33">
        <v>15</v>
      </c>
      <c r="I146" s="43"/>
      <c r="J146" s="33"/>
    </row>
    <row r="147" spans="1:10" x14ac:dyDescent="0.2">
      <c r="A147" s="43" t="str">
        <f t="shared" si="2"/>
        <v/>
      </c>
      <c r="B147" s="33" t="str">
        <f>IF(OR(C147="",D147=""),"",B131)</f>
        <v/>
      </c>
      <c r="C147" s="46"/>
      <c r="D147" s="38"/>
      <c r="E147" s="7"/>
      <c r="F147" s="7"/>
      <c r="G147" s="33"/>
      <c r="H147" s="33">
        <v>16</v>
      </c>
      <c r="I147" s="43"/>
      <c r="J147" s="33"/>
    </row>
    <row r="148" spans="1:10" x14ac:dyDescent="0.2">
      <c r="A148" s="43" t="str">
        <f t="shared" si="2"/>
        <v/>
      </c>
      <c r="B148" s="33" t="str">
        <f>IF(OR(C148="",D148=""),"",B131)</f>
        <v/>
      </c>
      <c r="C148" s="46"/>
      <c r="D148" s="38"/>
      <c r="E148" s="7"/>
      <c r="F148" s="7"/>
      <c r="G148" s="33"/>
      <c r="H148" s="33">
        <v>17</v>
      </c>
      <c r="I148" s="43"/>
      <c r="J148" s="33"/>
    </row>
    <row r="149" spans="1:10" x14ac:dyDescent="0.2">
      <c r="A149" s="43" t="str">
        <f t="shared" si="2"/>
        <v/>
      </c>
      <c r="B149" s="33" t="str">
        <f>IF(OR(C149="",D149=""),"",B131)</f>
        <v/>
      </c>
      <c r="C149" s="46"/>
      <c r="D149" s="38"/>
      <c r="E149" s="7"/>
      <c r="F149" s="7"/>
      <c r="G149" s="33"/>
      <c r="H149" s="33">
        <v>18</v>
      </c>
      <c r="I149" s="43"/>
      <c r="J149" s="33"/>
    </row>
    <row r="150" spans="1:10" x14ac:dyDescent="0.2">
      <c r="A150" s="43" t="str">
        <f t="shared" si="2"/>
        <v/>
      </c>
      <c r="B150" s="33" t="str">
        <f>IF(OR(C150="",D150=""),"",B131)</f>
        <v/>
      </c>
      <c r="C150" s="46"/>
      <c r="D150" s="38"/>
      <c r="E150" s="7"/>
      <c r="F150" s="7"/>
      <c r="G150" s="33"/>
      <c r="H150" s="33">
        <v>19</v>
      </c>
      <c r="I150" s="43"/>
      <c r="J150" s="33"/>
    </row>
    <row r="151" spans="1:10" x14ac:dyDescent="0.2">
      <c r="A151" s="43" t="str">
        <f t="shared" si="2"/>
        <v/>
      </c>
      <c r="B151" s="33" t="str">
        <f>IF(OR(C151="",D151=""),"",B131)</f>
        <v/>
      </c>
      <c r="C151" s="46"/>
      <c r="D151" s="38"/>
      <c r="E151" s="7"/>
      <c r="F151" s="7"/>
      <c r="G151" s="33"/>
      <c r="H151" s="33">
        <v>20</v>
      </c>
      <c r="I151" s="43"/>
      <c r="J151" s="33"/>
    </row>
    <row r="152" spans="1:10" x14ac:dyDescent="0.2">
      <c r="A152" s="43" t="str">
        <f t="shared" si="2"/>
        <v/>
      </c>
      <c r="B152" s="33" t="str">
        <f>IF(OR(C152="",D152=""),"",B131)</f>
        <v/>
      </c>
      <c r="C152" s="46"/>
      <c r="D152" s="38"/>
      <c r="E152" s="7"/>
      <c r="F152" s="7"/>
      <c r="G152" s="33"/>
      <c r="H152" s="33">
        <v>21</v>
      </c>
      <c r="I152" s="43"/>
      <c r="J152" s="33"/>
    </row>
    <row r="153" spans="1:10" x14ac:dyDescent="0.2">
      <c r="A153" s="43" t="str">
        <f t="shared" si="2"/>
        <v/>
      </c>
      <c r="B153" s="33" t="str">
        <f>IF(OR(C153="",D153=""),"",B131)</f>
        <v/>
      </c>
      <c r="C153" s="46"/>
      <c r="D153" s="38"/>
      <c r="E153" s="7"/>
      <c r="F153" s="7"/>
      <c r="G153" s="33"/>
      <c r="H153" s="33">
        <v>22</v>
      </c>
      <c r="I153" s="43"/>
      <c r="J153" s="33"/>
    </row>
    <row r="154" spans="1:10" x14ac:dyDescent="0.2">
      <c r="A154" s="43" t="str">
        <f t="shared" si="2"/>
        <v/>
      </c>
      <c r="B154" s="33" t="str">
        <f>IF(OR(C154="",D154=""),"",B131)</f>
        <v/>
      </c>
      <c r="C154" s="46"/>
      <c r="D154" s="38"/>
      <c r="E154" s="7"/>
      <c r="F154" s="7"/>
      <c r="G154" s="33"/>
      <c r="H154" s="33">
        <v>23</v>
      </c>
      <c r="I154" s="43"/>
      <c r="J154" s="33"/>
    </row>
    <row r="155" spans="1:10" x14ac:dyDescent="0.2">
      <c r="A155" s="43" t="str">
        <f t="shared" si="2"/>
        <v/>
      </c>
      <c r="B155" s="33" t="str">
        <f>IF(OR(C155="",D155=""),"",B131)</f>
        <v/>
      </c>
      <c r="C155" s="46"/>
      <c r="D155" s="38"/>
      <c r="E155" s="7"/>
      <c r="F155" s="7"/>
      <c r="G155" s="33"/>
      <c r="H155" s="33">
        <v>24</v>
      </c>
      <c r="I155" s="43"/>
      <c r="J155" s="33"/>
    </row>
    <row r="156" spans="1:10" x14ac:dyDescent="0.2">
      <c r="A156" s="43" t="str">
        <f t="shared" si="2"/>
        <v/>
      </c>
      <c r="B156" s="33" t="str">
        <f>IF(OR(C156="",D156=""),"",B131)</f>
        <v/>
      </c>
      <c r="C156" s="46"/>
      <c r="D156" s="38"/>
      <c r="E156" s="7"/>
      <c r="F156" s="7"/>
      <c r="G156" s="33"/>
      <c r="H156" s="33">
        <v>25</v>
      </c>
      <c r="I156" s="43"/>
      <c r="J156" s="33"/>
    </row>
    <row r="157" spans="1:10" x14ac:dyDescent="0.2">
      <c r="A157" s="43" t="str">
        <f t="shared" si="2"/>
        <v/>
      </c>
      <c r="B157" s="33" t="str">
        <f>IF(OR(C157="",D157=""),"",B131)</f>
        <v/>
      </c>
      <c r="C157" s="46"/>
      <c r="D157" s="38"/>
      <c r="E157" s="7"/>
      <c r="F157" s="7"/>
      <c r="G157" s="33"/>
      <c r="H157" s="33">
        <v>26</v>
      </c>
      <c r="I157" s="43"/>
      <c r="J157" s="33"/>
    </row>
    <row r="158" spans="1:10" x14ac:dyDescent="0.2">
      <c r="A158" s="43" t="str">
        <f t="shared" si="2"/>
        <v/>
      </c>
      <c r="B158" s="33" t="str">
        <f>IF(OR(C158="",D158=""),"",B131)</f>
        <v/>
      </c>
      <c r="C158" s="46"/>
      <c r="D158" s="38"/>
      <c r="E158" s="7"/>
      <c r="F158" s="7"/>
      <c r="G158" s="33"/>
      <c r="H158" s="33">
        <v>27</v>
      </c>
      <c r="I158" s="43"/>
      <c r="J158" s="33"/>
    </row>
    <row r="159" spans="1:10" x14ac:dyDescent="0.2">
      <c r="A159" s="43" t="str">
        <f t="shared" si="2"/>
        <v/>
      </c>
      <c r="B159" s="33" t="str">
        <f>IF(OR(C159="",D159=""),"",B131)</f>
        <v/>
      </c>
      <c r="C159" s="46"/>
      <c r="D159" s="38"/>
      <c r="E159" s="7"/>
      <c r="F159" s="7"/>
      <c r="G159" s="33"/>
      <c r="H159" s="33">
        <v>28</v>
      </c>
      <c r="I159" s="43"/>
      <c r="J159" s="33"/>
    </row>
    <row r="160" spans="1:10" x14ac:dyDescent="0.2">
      <c r="A160" s="43" t="str">
        <f t="shared" si="2"/>
        <v/>
      </c>
      <c r="B160" s="33" t="str">
        <f>IF(OR(C160="",D160=""),"",B131)</f>
        <v/>
      </c>
      <c r="C160" s="46"/>
      <c r="D160" s="38"/>
      <c r="E160" s="7"/>
      <c r="F160" s="7"/>
      <c r="G160" s="33"/>
      <c r="H160" s="33">
        <v>29</v>
      </c>
      <c r="I160" s="43"/>
      <c r="J160" s="33"/>
    </row>
    <row r="161" spans="1:10" x14ac:dyDescent="0.2">
      <c r="A161" s="43" t="str">
        <f t="shared" si="2"/>
        <v/>
      </c>
      <c r="B161" s="33" t="str">
        <f>IF(OR(C161="",D161=""),"",B131)</f>
        <v/>
      </c>
      <c r="C161" s="46"/>
      <c r="D161" s="38"/>
      <c r="E161" s="7"/>
      <c r="F161" s="7"/>
      <c r="G161" s="33"/>
      <c r="H161" s="33">
        <v>30</v>
      </c>
      <c r="I161" s="43"/>
      <c r="J161" s="33"/>
    </row>
    <row r="162" spans="1:10" x14ac:dyDescent="0.2">
      <c r="A162" s="43" t="str">
        <f t="shared" si="2"/>
        <v/>
      </c>
      <c r="B162" s="33" t="str">
        <f>IF(OR(C162="",D162=""),"",B131)</f>
        <v/>
      </c>
      <c r="C162" s="46"/>
      <c r="D162" s="38"/>
      <c r="E162" s="7"/>
      <c r="F162" s="7"/>
      <c r="G162" s="33"/>
      <c r="H162" s="33">
        <v>31</v>
      </c>
      <c r="I162" s="43"/>
      <c r="J162" s="33"/>
    </row>
    <row r="163" spans="1:10" x14ac:dyDescent="0.2">
      <c r="A163" s="43" t="str">
        <f t="shared" si="2"/>
        <v/>
      </c>
      <c r="B163" s="33" t="str">
        <f>IF(OR(C163="",D163=""),"",B131)</f>
        <v/>
      </c>
      <c r="C163" s="46"/>
      <c r="D163" s="38"/>
      <c r="E163" s="7"/>
      <c r="F163" s="7"/>
      <c r="G163" s="33"/>
      <c r="H163" s="33">
        <v>32</v>
      </c>
      <c r="I163" s="43"/>
      <c r="J163" s="33"/>
    </row>
    <row r="164" spans="1:10" x14ac:dyDescent="0.2">
      <c r="A164" s="43" t="str">
        <f t="shared" si="2"/>
        <v/>
      </c>
      <c r="B164" s="33" t="str">
        <f>IF(OR(C164="",D164=""),"",B131)</f>
        <v/>
      </c>
      <c r="C164" s="46"/>
      <c r="D164" s="38"/>
      <c r="E164" s="7"/>
      <c r="F164" s="7"/>
      <c r="G164" s="33"/>
      <c r="H164" s="33">
        <v>33</v>
      </c>
      <c r="I164" s="43"/>
      <c r="J164" s="33"/>
    </row>
    <row r="165" spans="1:10" x14ac:dyDescent="0.2">
      <c r="A165" s="43" t="str">
        <f t="shared" si="2"/>
        <v/>
      </c>
      <c r="B165" s="33" t="str">
        <f>IF(OR(C165="",D165=""),"",B131)</f>
        <v/>
      </c>
      <c r="C165" s="46"/>
      <c r="D165" s="38"/>
      <c r="E165" s="7"/>
      <c r="F165" s="7"/>
      <c r="G165" s="33"/>
      <c r="H165" s="33">
        <v>34</v>
      </c>
      <c r="I165" s="43"/>
      <c r="J165" s="33"/>
    </row>
    <row r="166" spans="1:10" x14ac:dyDescent="0.2">
      <c r="A166" s="43" t="str">
        <f t="shared" si="2"/>
        <v/>
      </c>
      <c r="B166" s="33" t="str">
        <f>IF(OR(C166="",D166=""),"",B131)</f>
        <v/>
      </c>
      <c r="C166" s="46"/>
      <c r="D166" s="38"/>
      <c r="E166" s="7"/>
      <c r="F166" s="7"/>
      <c r="G166" s="33"/>
      <c r="H166" s="33">
        <v>35</v>
      </c>
      <c r="I166" s="43"/>
      <c r="J166" s="33"/>
    </row>
    <row r="167" spans="1:10" x14ac:dyDescent="0.2">
      <c r="A167" s="43" t="str">
        <f t="shared" si="2"/>
        <v/>
      </c>
      <c r="B167" s="33" t="str">
        <f>IF(OR(C167="",D167=""),"",B131)</f>
        <v/>
      </c>
      <c r="C167" s="46"/>
      <c r="D167" s="38"/>
      <c r="E167" s="7"/>
      <c r="F167" s="7"/>
      <c r="G167" s="33"/>
      <c r="H167" s="33">
        <v>36</v>
      </c>
      <c r="I167" s="43"/>
      <c r="J167" s="33"/>
    </row>
    <row r="168" spans="1:10" x14ac:dyDescent="0.2">
      <c r="A168" s="43" t="str">
        <f t="shared" si="2"/>
        <v/>
      </c>
      <c r="B168" s="33" t="str">
        <f>IF(OR(C168="",D168=""),"",B131)</f>
        <v/>
      </c>
      <c r="C168" s="46"/>
      <c r="D168" s="38"/>
      <c r="E168" s="7"/>
      <c r="F168" s="7"/>
      <c r="G168" s="33"/>
      <c r="H168" s="33">
        <v>37</v>
      </c>
      <c r="I168" s="43"/>
      <c r="J168" s="33"/>
    </row>
    <row r="169" spans="1:10" x14ac:dyDescent="0.2">
      <c r="A169" s="43" t="str">
        <f t="shared" si="2"/>
        <v/>
      </c>
      <c r="B169" s="33" t="str">
        <f>IF(OR(C169="",D169=""),"",B131)</f>
        <v/>
      </c>
      <c r="C169" s="46"/>
      <c r="D169" s="38"/>
      <c r="E169" s="7"/>
      <c r="F169" s="7"/>
      <c r="G169" s="33"/>
      <c r="H169" s="33">
        <v>38</v>
      </c>
      <c r="I169" s="43"/>
      <c r="J169" s="33"/>
    </row>
    <row r="170" spans="1:10" x14ac:dyDescent="0.2">
      <c r="A170" s="43" t="str">
        <f t="shared" si="2"/>
        <v/>
      </c>
      <c r="B170" s="33" t="str">
        <f>IF(OR(C170="",D170=""),"",B131)</f>
        <v/>
      </c>
      <c r="C170" s="46"/>
      <c r="D170" s="38"/>
      <c r="E170" s="7"/>
      <c r="F170" s="7"/>
      <c r="G170" s="33"/>
      <c r="H170" s="33">
        <v>39</v>
      </c>
      <c r="I170" s="43"/>
      <c r="J170" s="33"/>
    </row>
    <row r="171" spans="1:10" x14ac:dyDescent="0.2">
      <c r="A171" s="43" t="str">
        <f t="shared" si="2"/>
        <v/>
      </c>
      <c r="B171" s="33" t="str">
        <f>IF(OR(C171="",D171=""),"",B131)</f>
        <v/>
      </c>
      <c r="C171" s="46"/>
      <c r="D171" s="38"/>
      <c r="E171" s="7"/>
      <c r="F171" s="7"/>
      <c r="G171" s="33"/>
      <c r="H171" s="33">
        <v>40</v>
      </c>
      <c r="I171" s="43"/>
      <c r="J171" s="33"/>
    </row>
    <row r="172" spans="1:10" x14ac:dyDescent="0.2">
      <c r="A172" s="43" t="str">
        <f t="shared" si="2"/>
        <v/>
      </c>
      <c r="B172" s="33" t="str">
        <f>IF(OR(C172="",D172=""),"",B131)</f>
        <v/>
      </c>
      <c r="C172" s="46"/>
      <c r="D172" s="38"/>
      <c r="E172" s="7"/>
      <c r="F172" s="7"/>
      <c r="G172" s="33"/>
      <c r="H172" s="33">
        <v>41</v>
      </c>
      <c r="I172" s="43"/>
      <c r="J172" s="33"/>
    </row>
    <row r="173" spans="1:10" x14ac:dyDescent="0.2">
      <c r="A173" s="43" t="str">
        <f t="shared" si="2"/>
        <v/>
      </c>
      <c r="B173" s="33" t="str">
        <f>IF(OR(C173="",D173=""),"",B131)</f>
        <v/>
      </c>
      <c r="C173" s="46"/>
      <c r="D173" s="38"/>
      <c r="E173" s="7"/>
      <c r="F173" s="7"/>
      <c r="G173" s="33"/>
      <c r="H173" s="33">
        <v>42</v>
      </c>
      <c r="I173" s="43"/>
      <c r="J173" s="33"/>
    </row>
    <row r="174" spans="1:10" x14ac:dyDescent="0.2">
      <c r="A174" s="43" t="str">
        <f t="shared" si="2"/>
        <v/>
      </c>
      <c r="B174" s="33" t="str">
        <f>IF(OR(C174="",D174=""),"",B131)</f>
        <v/>
      </c>
      <c r="C174" s="46"/>
      <c r="D174" s="38"/>
      <c r="E174" s="7"/>
      <c r="F174" s="7"/>
      <c r="G174" s="33"/>
      <c r="H174" s="33">
        <v>43</v>
      </c>
      <c r="I174" s="43"/>
      <c r="J174" s="33"/>
    </row>
    <row r="175" spans="1:10" x14ac:dyDescent="0.2">
      <c r="A175" s="43" t="str">
        <f t="shared" si="2"/>
        <v/>
      </c>
      <c r="B175" s="33" t="str">
        <f>IF(OR(C175="",D175=""),"",B131)</f>
        <v/>
      </c>
      <c r="C175" s="46"/>
      <c r="D175" s="38"/>
      <c r="E175" s="7"/>
      <c r="F175" s="7"/>
      <c r="G175" s="33"/>
      <c r="H175" s="33">
        <v>44</v>
      </c>
      <c r="I175" s="43"/>
      <c r="J175" s="33"/>
    </row>
    <row r="176" spans="1:10" x14ac:dyDescent="0.2">
      <c r="A176" s="43" t="str">
        <f t="shared" si="2"/>
        <v/>
      </c>
      <c r="B176" s="33" t="str">
        <f>IF(OR(C176="",D176=""),"",B131)</f>
        <v/>
      </c>
      <c r="C176" s="46"/>
      <c r="D176" s="38"/>
      <c r="E176" s="7"/>
      <c r="F176" s="7"/>
      <c r="G176" s="33"/>
      <c r="H176" s="33">
        <v>45</v>
      </c>
      <c r="I176" s="43"/>
      <c r="J176" s="33"/>
    </row>
    <row r="177" spans="1:10" x14ac:dyDescent="0.2">
      <c r="A177" s="43" t="str">
        <f t="shared" si="2"/>
        <v/>
      </c>
      <c r="B177" s="33" t="str">
        <f>IF(OR(C177="",D177=""),"",B131)</f>
        <v/>
      </c>
      <c r="C177" s="46"/>
      <c r="D177" s="38"/>
      <c r="E177" s="7"/>
      <c r="F177" s="7"/>
      <c r="G177" s="33"/>
      <c r="H177" s="33">
        <v>46</v>
      </c>
      <c r="I177" s="43"/>
      <c r="J177" s="33"/>
    </row>
    <row r="178" spans="1:10" x14ac:dyDescent="0.2">
      <c r="A178" s="43" t="str">
        <f t="shared" si="2"/>
        <v/>
      </c>
      <c r="B178" s="33" t="str">
        <f>IF(OR(C178="",D178=""),"",B131)</f>
        <v/>
      </c>
      <c r="C178" s="46"/>
      <c r="D178" s="38"/>
      <c r="E178" s="7"/>
      <c r="F178" s="7"/>
      <c r="G178" s="33"/>
      <c r="H178" s="33">
        <v>47</v>
      </c>
      <c r="I178" s="43"/>
      <c r="J178" s="33"/>
    </row>
    <row r="179" spans="1:10" x14ac:dyDescent="0.2">
      <c r="A179" s="43" t="str">
        <f t="shared" si="2"/>
        <v/>
      </c>
      <c r="B179" s="33" t="str">
        <f>IF(OR(C179="",D179=""),"",B131)</f>
        <v/>
      </c>
      <c r="C179" s="46"/>
      <c r="D179" s="38"/>
      <c r="E179" s="7"/>
      <c r="F179" s="7"/>
      <c r="G179" s="33"/>
      <c r="H179" s="33">
        <v>48</v>
      </c>
      <c r="I179" s="43"/>
      <c r="J179" s="33"/>
    </row>
    <row r="180" spans="1:10" x14ac:dyDescent="0.2">
      <c r="A180" s="43" t="str">
        <f t="shared" si="2"/>
        <v/>
      </c>
      <c r="B180" s="33" t="str">
        <f>IF(OR(C180="",D180=""),"",B131)</f>
        <v/>
      </c>
      <c r="C180" s="46"/>
      <c r="D180" s="38"/>
      <c r="E180" s="7"/>
      <c r="F180" s="7"/>
      <c r="G180" s="33"/>
      <c r="H180" s="33">
        <v>49</v>
      </c>
      <c r="I180" s="43"/>
      <c r="J180" s="33"/>
    </row>
    <row r="181" spans="1:10" x14ac:dyDescent="0.2">
      <c r="A181" s="43" t="str">
        <f t="shared" si="2"/>
        <v/>
      </c>
      <c r="B181" s="33" t="str">
        <f>IF(OR(C181="",D181=""),"",B131)</f>
        <v/>
      </c>
      <c r="C181" s="46"/>
      <c r="D181" s="38"/>
      <c r="E181" s="7"/>
      <c r="F181" s="7"/>
      <c r="G181" s="33"/>
      <c r="H181" s="33">
        <v>50</v>
      </c>
      <c r="I181" s="43"/>
      <c r="J181" s="33"/>
    </row>
    <row r="182" spans="1:10" x14ac:dyDescent="0.2">
      <c r="A182" s="43" t="str">
        <f t="shared" si="2"/>
        <v/>
      </c>
      <c r="B182" s="33" t="str">
        <f>IF(OR(C182="",D182=""),"",B131)</f>
        <v/>
      </c>
      <c r="C182" s="46"/>
      <c r="D182" s="38"/>
      <c r="E182" s="7"/>
      <c r="F182" s="7"/>
      <c r="G182" s="33"/>
      <c r="H182" s="33">
        <v>51</v>
      </c>
      <c r="I182" s="43"/>
      <c r="J182" s="33"/>
    </row>
    <row r="183" spans="1:10" x14ac:dyDescent="0.2">
      <c r="A183" s="43" t="str">
        <f t="shared" si="2"/>
        <v/>
      </c>
      <c r="B183" s="33" t="str">
        <f>IF(OR(C183="",D183=""),"",B131)</f>
        <v/>
      </c>
      <c r="C183" s="46"/>
      <c r="D183" s="38"/>
      <c r="E183" s="7"/>
      <c r="F183" s="7"/>
      <c r="G183" s="33"/>
      <c r="H183" s="33">
        <v>52</v>
      </c>
      <c r="I183" s="43"/>
      <c r="J183" s="33"/>
    </row>
    <row r="184" spans="1:10" x14ac:dyDescent="0.2">
      <c r="A184" s="43" t="str">
        <f t="shared" si="2"/>
        <v/>
      </c>
      <c r="B184" s="33" t="str">
        <f>IF(OR(C184="",D184=""),"",B131)</f>
        <v/>
      </c>
      <c r="C184" s="46"/>
      <c r="D184" s="38"/>
      <c r="E184" s="7"/>
      <c r="F184" s="7"/>
      <c r="G184" s="33"/>
      <c r="H184" s="33">
        <v>53</v>
      </c>
      <c r="I184" s="43"/>
      <c r="J184" s="33"/>
    </row>
    <row r="185" spans="1:10" x14ac:dyDescent="0.2">
      <c r="A185" s="43" t="str">
        <f t="shared" si="2"/>
        <v/>
      </c>
      <c r="B185" s="33" t="str">
        <f>IF(OR(C185="",D185=""),"",B131)</f>
        <v/>
      </c>
      <c r="C185" s="46"/>
      <c r="D185" s="38"/>
      <c r="E185" s="7"/>
      <c r="F185" s="7"/>
      <c r="G185" s="33"/>
      <c r="H185" s="33">
        <v>54</v>
      </c>
      <c r="I185" s="43"/>
      <c r="J185" s="33"/>
    </row>
    <row r="186" spans="1:10" x14ac:dyDescent="0.2">
      <c r="A186" s="43" t="str">
        <f t="shared" si="2"/>
        <v/>
      </c>
      <c r="B186" s="33" t="str">
        <f>IF(OR(C186="",D186=""),"",B131)</f>
        <v/>
      </c>
      <c r="C186" s="46"/>
      <c r="D186" s="38"/>
      <c r="E186" s="7"/>
      <c r="F186" s="7"/>
      <c r="G186" s="33"/>
      <c r="H186" s="33">
        <v>55</v>
      </c>
      <c r="I186" s="43"/>
      <c r="J186" s="33"/>
    </row>
    <row r="187" spans="1:10" x14ac:dyDescent="0.2">
      <c r="A187" s="43" t="str">
        <f t="shared" si="2"/>
        <v/>
      </c>
      <c r="B187" s="33" t="str">
        <f>IF(OR(C187="",D187=""),"",B131)</f>
        <v/>
      </c>
      <c r="C187" s="46"/>
      <c r="D187" s="38"/>
      <c r="E187" s="7"/>
      <c r="F187" s="7"/>
      <c r="G187" s="33"/>
      <c r="H187" s="33">
        <v>56</v>
      </c>
      <c r="I187" s="43"/>
      <c r="J187" s="33"/>
    </row>
    <row r="188" spans="1:10" x14ac:dyDescent="0.2">
      <c r="A188" s="43" t="str">
        <f t="shared" si="2"/>
        <v/>
      </c>
      <c r="B188" s="33" t="str">
        <f>IF(OR(C188="",D188=""),"",B131)</f>
        <v/>
      </c>
      <c r="C188" s="46"/>
      <c r="D188" s="38"/>
      <c r="E188" s="7"/>
      <c r="F188" s="7"/>
      <c r="G188" s="33"/>
      <c r="H188" s="33">
        <v>57</v>
      </c>
      <c r="I188" s="43"/>
      <c r="J188" s="33"/>
    </row>
    <row r="189" spans="1:10" x14ac:dyDescent="0.2">
      <c r="A189" s="43" t="str">
        <f t="shared" si="2"/>
        <v/>
      </c>
      <c r="B189" s="33" t="str">
        <f>IF(OR(C189="",D189=""),"",B131)</f>
        <v/>
      </c>
      <c r="C189" s="46"/>
      <c r="D189" s="38"/>
      <c r="E189" s="7"/>
      <c r="F189" s="7"/>
      <c r="G189" s="33"/>
      <c r="H189" s="33">
        <v>58</v>
      </c>
      <c r="I189" s="43"/>
      <c r="J189" s="33"/>
    </row>
    <row r="190" spans="1:10" x14ac:dyDescent="0.2">
      <c r="A190" s="43" t="str">
        <f t="shared" si="2"/>
        <v/>
      </c>
      <c r="B190" s="33" t="str">
        <f>IF(OR(C190="",D190=""),"",B131)</f>
        <v/>
      </c>
      <c r="C190" s="46"/>
      <c r="D190" s="38"/>
      <c r="E190" s="7"/>
      <c r="F190" s="7"/>
      <c r="G190" s="33"/>
      <c r="H190" s="33">
        <v>59</v>
      </c>
      <c r="I190" s="43"/>
      <c r="J190" s="33"/>
    </row>
    <row r="191" spans="1:10" x14ac:dyDescent="0.2">
      <c r="A191" s="43" t="str">
        <f t="shared" si="2"/>
        <v/>
      </c>
      <c r="B191" s="33" t="str">
        <f>IF(OR(C191="",D191=""),"",B131)</f>
        <v/>
      </c>
      <c r="C191" s="46"/>
      <c r="D191" s="38"/>
      <c r="E191" s="7"/>
      <c r="F191" s="7"/>
      <c r="G191" s="33"/>
      <c r="H191" s="33">
        <v>60</v>
      </c>
      <c r="I191" s="43"/>
      <c r="J191" s="33"/>
    </row>
    <row r="192" spans="1:10" x14ac:dyDescent="0.2">
      <c r="A192" s="43" t="str">
        <f t="shared" si="2"/>
        <v/>
      </c>
      <c r="B192" s="33" t="str">
        <f>IF(OR(C192="",D192=""),"",B131)</f>
        <v/>
      </c>
      <c r="C192" s="46"/>
      <c r="D192" s="38"/>
      <c r="E192" s="7"/>
      <c r="F192" s="7"/>
      <c r="G192" s="33"/>
      <c r="H192" s="33">
        <v>61</v>
      </c>
      <c r="I192" s="43"/>
      <c r="J192" s="33"/>
    </row>
    <row r="193" spans="1:10" x14ac:dyDescent="0.2">
      <c r="A193" s="43" t="str">
        <f t="shared" si="2"/>
        <v/>
      </c>
      <c r="B193" s="33" t="str">
        <f>IF(OR(C193="",D193=""),"",B131)</f>
        <v/>
      </c>
      <c r="C193" s="46"/>
      <c r="D193" s="38"/>
      <c r="E193" s="7"/>
      <c r="F193" s="7"/>
      <c r="G193" s="33"/>
      <c r="H193" s="33">
        <v>62</v>
      </c>
      <c r="I193" s="43"/>
      <c r="J193" s="33"/>
    </row>
    <row r="194" spans="1:10" x14ac:dyDescent="0.2">
      <c r="A194" s="43" t="str">
        <f t="shared" si="2"/>
        <v/>
      </c>
      <c r="B194" s="33" t="str">
        <f>IF(OR(C194="",D194=""),"",B131)</f>
        <v/>
      </c>
      <c r="C194" s="46"/>
      <c r="D194" s="38"/>
      <c r="E194" s="7"/>
      <c r="F194" s="7"/>
      <c r="G194" s="33"/>
      <c r="H194" s="33">
        <v>63</v>
      </c>
      <c r="I194" s="43"/>
      <c r="J194" s="33"/>
    </row>
    <row r="195" spans="1:10" ht="16.5" thickBot="1" x14ac:dyDescent="0.25">
      <c r="A195" s="44" t="str">
        <f t="shared" si="2"/>
        <v/>
      </c>
      <c r="B195" s="36" t="str">
        <f>IF(OR(C195="",D195=""),"",B131)</f>
        <v/>
      </c>
      <c r="C195" s="51"/>
      <c r="D195" s="39"/>
      <c r="E195" s="35"/>
      <c r="F195" s="35"/>
      <c r="G195" s="36"/>
      <c r="H195" s="36">
        <v>64</v>
      </c>
      <c r="I195" s="44"/>
      <c r="J195" s="36"/>
    </row>
    <row r="196" spans="1:10" ht="16.5" thickBot="1" x14ac:dyDescent="0.25">
      <c r="A196" s="47" t="s">
        <v>118</v>
      </c>
      <c r="B196" s="48" t="s">
        <v>143</v>
      </c>
      <c r="C196" s="52" t="s">
        <v>58</v>
      </c>
      <c r="D196" s="53" t="s">
        <v>101</v>
      </c>
      <c r="E196" s="50" t="s">
        <v>119</v>
      </c>
      <c r="F196" s="50" t="s">
        <v>120</v>
      </c>
      <c r="G196" s="48" t="s">
        <v>137</v>
      </c>
      <c r="H196" s="49" t="s">
        <v>122</v>
      </c>
      <c r="I196" s="47" t="s">
        <v>139</v>
      </c>
      <c r="J196" s="48" t="s">
        <v>140</v>
      </c>
    </row>
    <row r="197" spans="1:10" x14ac:dyDescent="0.2">
      <c r="A197" s="42" t="str">
        <f>IF(C197="","",CONCATENATE(C197,"_",G197,"_",B197))</f>
        <v>42252_L_U7 BLACKs</v>
      </c>
      <c r="B197" s="31" t="str">
        <f>IF(OR(C197="",D197=""),"",B196)</f>
        <v>U7 BLACKs</v>
      </c>
      <c r="C197" s="45">
        <v>42252</v>
      </c>
      <c r="D197" s="37">
        <v>0.52083333333333337</v>
      </c>
      <c r="E197" s="30" t="s">
        <v>10</v>
      </c>
      <c r="F197" s="30" t="s">
        <v>143</v>
      </c>
      <c r="G197" s="31" t="s">
        <v>127</v>
      </c>
      <c r="H197" s="33">
        <v>1</v>
      </c>
      <c r="I197" s="42"/>
      <c r="J197" s="31"/>
    </row>
    <row r="198" spans="1:10" x14ac:dyDescent="0.2">
      <c r="A198" s="43" t="str">
        <f t="shared" ref="A198:A260" si="3">IF(C198="","",CONCATENATE(C198,"_",G198,"_",B198))</f>
        <v>42259_L_U7 BLACKs</v>
      </c>
      <c r="B198" s="33" t="str">
        <f>IF(OR(C198="",D198=""),"",B196)</f>
        <v>U7 BLACKs</v>
      </c>
      <c r="C198" s="46">
        <v>42259</v>
      </c>
      <c r="D198" s="38">
        <v>0.52083333333333337</v>
      </c>
      <c r="E198" s="7" t="s">
        <v>143</v>
      </c>
      <c r="F198" s="7" t="s">
        <v>20</v>
      </c>
      <c r="G198" s="33" t="s">
        <v>127</v>
      </c>
      <c r="H198" s="33">
        <v>2</v>
      </c>
      <c r="I198" s="43"/>
      <c r="J198" s="33"/>
    </row>
    <row r="199" spans="1:10" x14ac:dyDescent="0.2">
      <c r="A199" s="43" t="str">
        <f t="shared" si="3"/>
        <v>42266_L_U7 BLACKs</v>
      </c>
      <c r="B199" s="33" t="str">
        <f>IF(OR(C199="",D199=""),"",B196)</f>
        <v>U7 BLACKs</v>
      </c>
      <c r="C199" s="46">
        <v>42266</v>
      </c>
      <c r="D199" s="38">
        <v>0.45833333333333331</v>
      </c>
      <c r="E199" s="7" t="s">
        <v>22</v>
      </c>
      <c r="F199" s="7" t="s">
        <v>143</v>
      </c>
      <c r="G199" s="33" t="s">
        <v>127</v>
      </c>
      <c r="H199" s="33">
        <v>3</v>
      </c>
      <c r="I199" s="43"/>
      <c r="J199" s="33"/>
    </row>
    <row r="200" spans="1:10" x14ac:dyDescent="0.2">
      <c r="A200" s="43" t="str">
        <f t="shared" si="3"/>
        <v>42273_L_U7 BLACKs</v>
      </c>
      <c r="B200" s="33" t="str">
        <f>IF(OR(C200="",D200=""),"",B196)</f>
        <v>U7 BLACKs</v>
      </c>
      <c r="C200" s="46">
        <v>42273</v>
      </c>
      <c r="D200" s="38">
        <v>0.52083333333333337</v>
      </c>
      <c r="E200" s="7" t="s">
        <v>143</v>
      </c>
      <c r="F200" s="7" t="s">
        <v>53</v>
      </c>
      <c r="G200" s="33" t="s">
        <v>127</v>
      </c>
      <c r="H200" s="33">
        <v>4</v>
      </c>
      <c r="I200" s="43"/>
      <c r="J200" s="33"/>
    </row>
    <row r="201" spans="1:10" x14ac:dyDescent="0.2">
      <c r="A201" s="43" t="str">
        <f t="shared" si="3"/>
        <v>42280_L_U7 BLACKs</v>
      </c>
      <c r="B201" s="33" t="str">
        <f>IF(OR(C201="",D201=""),"",B196)</f>
        <v>U7 BLACKs</v>
      </c>
      <c r="C201" s="46">
        <v>42280</v>
      </c>
      <c r="D201" s="38">
        <v>0.52083333333333337</v>
      </c>
      <c r="E201" s="7" t="s">
        <v>143</v>
      </c>
      <c r="F201" s="7" t="s">
        <v>12</v>
      </c>
      <c r="G201" s="33" t="s">
        <v>127</v>
      </c>
      <c r="H201" s="33">
        <v>5</v>
      </c>
      <c r="I201" s="43"/>
      <c r="J201" s="33"/>
    </row>
    <row r="202" spans="1:10" x14ac:dyDescent="0.2">
      <c r="A202" s="43" t="str">
        <f t="shared" si="3"/>
        <v>42287_L_U7 BLACKs</v>
      </c>
      <c r="B202" s="33" t="str">
        <f>IF(OR(C202="",D202=""),"",B196)</f>
        <v>U7 BLACKs</v>
      </c>
      <c r="C202" s="46">
        <v>42287</v>
      </c>
      <c r="D202" s="38">
        <v>0.45833333333333331</v>
      </c>
      <c r="E202" s="7" t="s">
        <v>11</v>
      </c>
      <c r="F202" s="7" t="s">
        <v>143</v>
      </c>
      <c r="G202" s="33" t="s">
        <v>127</v>
      </c>
      <c r="H202" s="33">
        <v>6</v>
      </c>
      <c r="I202" s="43"/>
      <c r="J202" s="33"/>
    </row>
    <row r="203" spans="1:10" x14ac:dyDescent="0.2">
      <c r="A203" s="43" t="str">
        <f t="shared" si="3"/>
        <v>42294_L_U7 BLACKs</v>
      </c>
      <c r="B203" s="33" t="str">
        <f>IF(OR(C203="",D203=""),"",B196)</f>
        <v>U7 BLACKs</v>
      </c>
      <c r="C203" s="46">
        <v>42294</v>
      </c>
      <c r="D203" s="38">
        <v>0.52083333333333337</v>
      </c>
      <c r="E203" s="7" t="s">
        <v>143</v>
      </c>
      <c r="F203" s="7" t="s">
        <v>21</v>
      </c>
      <c r="G203" s="33" t="s">
        <v>127</v>
      </c>
      <c r="H203" s="33">
        <v>7</v>
      </c>
      <c r="I203" s="43"/>
      <c r="J203" s="33"/>
    </row>
    <row r="204" spans="1:10" x14ac:dyDescent="0.2">
      <c r="A204" s="43" t="str">
        <f t="shared" si="3"/>
        <v>42301_L_U7 BLACKs</v>
      </c>
      <c r="B204" s="33" t="str">
        <f>IF(OR(C204="",D204=""),"",B196)</f>
        <v>U7 BLACKs</v>
      </c>
      <c r="C204" s="46">
        <v>42301</v>
      </c>
      <c r="D204" s="38">
        <v>0.5625</v>
      </c>
      <c r="E204" s="7" t="s">
        <v>23</v>
      </c>
      <c r="F204" s="7" t="s">
        <v>143</v>
      </c>
      <c r="G204" s="33" t="s">
        <v>127</v>
      </c>
      <c r="H204" s="33">
        <v>8</v>
      </c>
      <c r="I204" s="43"/>
      <c r="J204" s="33"/>
    </row>
    <row r="205" spans="1:10" x14ac:dyDescent="0.2">
      <c r="A205" s="43" t="str">
        <f t="shared" si="3"/>
        <v>42308_L_U7 BLACKs</v>
      </c>
      <c r="B205" s="33" t="str">
        <f>IF(OR(C205="",D205=""),"",B196)</f>
        <v>U7 BLACKs</v>
      </c>
      <c r="C205" s="46">
        <v>42308</v>
      </c>
      <c r="D205" s="38">
        <v>0.51041666666666663</v>
      </c>
      <c r="E205" s="7" t="s">
        <v>143</v>
      </c>
      <c r="F205" s="7" t="s">
        <v>20</v>
      </c>
      <c r="G205" s="33" t="s">
        <v>127</v>
      </c>
      <c r="H205" s="33">
        <v>9</v>
      </c>
      <c r="I205" s="43"/>
      <c r="J205" s="33"/>
    </row>
    <row r="206" spans="1:10" x14ac:dyDescent="0.2">
      <c r="A206" s="43" t="str">
        <f t="shared" si="3"/>
        <v>42315_L_U7 BLACKs</v>
      </c>
      <c r="B206" s="33" t="str">
        <f>IF(OR(C206="",D206=""),"",B196)</f>
        <v>U7 BLACKs</v>
      </c>
      <c r="C206" s="46">
        <v>42315</v>
      </c>
      <c r="D206" s="38">
        <v>0.51041666666666663</v>
      </c>
      <c r="E206" s="7" t="s">
        <v>143</v>
      </c>
      <c r="F206" s="7" t="s">
        <v>22</v>
      </c>
      <c r="G206" s="33" t="s">
        <v>127</v>
      </c>
      <c r="H206" s="33">
        <v>10</v>
      </c>
      <c r="I206" s="43"/>
      <c r="J206" s="33"/>
    </row>
    <row r="207" spans="1:10" x14ac:dyDescent="0.2">
      <c r="A207" s="43" t="str">
        <f t="shared" si="3"/>
        <v>42322_L_U7 BLACKs</v>
      </c>
      <c r="B207" s="33" t="str">
        <f>IF(OR(C207="",D207=""),"",B196)</f>
        <v>U7 BLACKs</v>
      </c>
      <c r="C207" s="46">
        <v>42322</v>
      </c>
      <c r="D207" s="38">
        <v>0.51041666666666663</v>
      </c>
      <c r="E207" s="7" t="s">
        <v>10</v>
      </c>
      <c r="F207" s="7" t="s">
        <v>143</v>
      </c>
      <c r="G207" s="33" t="s">
        <v>127</v>
      </c>
      <c r="H207" s="33">
        <v>11</v>
      </c>
      <c r="I207" s="43"/>
      <c r="J207" s="33"/>
    </row>
    <row r="208" spans="1:10" x14ac:dyDescent="0.2">
      <c r="A208" s="43" t="str">
        <f t="shared" si="3"/>
        <v>42329_L_U7 BLACKs</v>
      </c>
      <c r="B208" s="33" t="str">
        <f>IF(OR(C208="",D208=""),"",B196)</f>
        <v>U7 BLACKs</v>
      </c>
      <c r="C208" s="46">
        <v>42329</v>
      </c>
      <c r="D208" s="38">
        <v>0.51041666666666663</v>
      </c>
      <c r="E208" s="7" t="s">
        <v>12</v>
      </c>
      <c r="F208" s="7" t="s">
        <v>143</v>
      </c>
      <c r="G208" s="33" t="s">
        <v>127</v>
      </c>
      <c r="H208" s="33">
        <v>12</v>
      </c>
      <c r="I208" s="43"/>
      <c r="J208" s="33"/>
    </row>
    <row r="209" spans="1:10" x14ac:dyDescent="0.2">
      <c r="A209" s="43" t="str">
        <f t="shared" si="3"/>
        <v>42336_L_U7 BLACKs</v>
      </c>
      <c r="B209" s="33" t="str">
        <f>IF(OR(C209="",D209=""),"",B196)</f>
        <v>U7 BLACKs</v>
      </c>
      <c r="C209" s="46">
        <v>42336</v>
      </c>
      <c r="D209" s="38">
        <v>0.51041666666666663</v>
      </c>
      <c r="E209" s="7" t="s">
        <v>143</v>
      </c>
      <c r="F209" s="7" t="s">
        <v>11</v>
      </c>
      <c r="G209" s="33" t="s">
        <v>127</v>
      </c>
      <c r="H209" s="33">
        <v>13</v>
      </c>
      <c r="I209" s="43"/>
      <c r="J209" s="33"/>
    </row>
    <row r="210" spans="1:10" x14ac:dyDescent="0.2">
      <c r="A210" s="43" t="str">
        <f t="shared" si="3"/>
        <v>42343_L_U7 BLACKs</v>
      </c>
      <c r="B210" s="33" t="str">
        <f>IF(OR(C210="",D210=""),"",B196)</f>
        <v>U7 BLACKs</v>
      </c>
      <c r="C210" s="46">
        <v>42343</v>
      </c>
      <c r="D210" s="38">
        <v>0.45833333333333331</v>
      </c>
      <c r="E210" s="7" t="s">
        <v>21</v>
      </c>
      <c r="F210" s="7" t="s">
        <v>143</v>
      </c>
      <c r="G210" s="33" t="s">
        <v>127</v>
      </c>
      <c r="H210" s="33">
        <v>14</v>
      </c>
      <c r="I210" s="43"/>
      <c r="J210" s="33"/>
    </row>
    <row r="211" spans="1:10" x14ac:dyDescent="0.2">
      <c r="A211" s="43" t="str">
        <f t="shared" si="3"/>
        <v>42434_L_U7 BLACKs</v>
      </c>
      <c r="B211" s="33" t="str">
        <f>IF(OR(C211="",D211=""),"",B196)</f>
        <v>U7 BLACKs</v>
      </c>
      <c r="C211" s="46">
        <v>42434</v>
      </c>
      <c r="D211" s="38">
        <v>0.52083333333333337</v>
      </c>
      <c r="E211" s="7" t="s">
        <v>143</v>
      </c>
      <c r="F211" s="7" t="s">
        <v>23</v>
      </c>
      <c r="G211" s="33" t="s">
        <v>127</v>
      </c>
      <c r="H211" s="33">
        <v>15</v>
      </c>
      <c r="I211" s="43"/>
      <c r="J211" s="33"/>
    </row>
    <row r="212" spans="1:10" x14ac:dyDescent="0.2">
      <c r="A212" s="43" t="str">
        <f t="shared" si="3"/>
        <v>42441_L_U7 BLACKs</v>
      </c>
      <c r="B212" s="33" t="str">
        <f>IF(OR(C212="",D212=""),"",B196)</f>
        <v>U7 BLACKs</v>
      </c>
      <c r="C212" s="46">
        <v>42441</v>
      </c>
      <c r="D212" s="38">
        <v>0.45833333333333331</v>
      </c>
      <c r="E212" s="7" t="s">
        <v>20</v>
      </c>
      <c r="F212" s="7" t="s">
        <v>143</v>
      </c>
      <c r="G212" s="33" t="s">
        <v>127</v>
      </c>
      <c r="H212" s="33">
        <v>16</v>
      </c>
      <c r="I212" s="43"/>
      <c r="J212" s="33"/>
    </row>
    <row r="213" spans="1:10" x14ac:dyDescent="0.2">
      <c r="A213" s="43" t="str">
        <f t="shared" si="3"/>
        <v>42448_L_U7 BLACKs</v>
      </c>
      <c r="B213" s="33" t="str">
        <f>IF(OR(C213="",D213=""),"",B196)</f>
        <v>U7 BLACKs</v>
      </c>
      <c r="C213" s="46">
        <v>42448</v>
      </c>
      <c r="D213" s="38">
        <v>0.45833333333333331</v>
      </c>
      <c r="E213" s="7" t="s">
        <v>22</v>
      </c>
      <c r="F213" s="7" t="s">
        <v>143</v>
      </c>
      <c r="G213" s="33" t="s">
        <v>127</v>
      </c>
      <c r="H213" s="33">
        <v>17</v>
      </c>
      <c r="I213" s="43"/>
      <c r="J213" s="33"/>
    </row>
    <row r="214" spans="1:10" x14ac:dyDescent="0.2">
      <c r="A214" s="43" t="str">
        <f t="shared" si="3"/>
        <v>42462_L_U7 BLACKs</v>
      </c>
      <c r="B214" s="33" t="str">
        <f>IF(OR(C214="",D214=""),"",B196)</f>
        <v>U7 BLACKs</v>
      </c>
      <c r="C214" s="46">
        <v>42462</v>
      </c>
      <c r="D214" s="38">
        <v>0.52083333333333337</v>
      </c>
      <c r="E214" s="7" t="s">
        <v>143</v>
      </c>
      <c r="F214" s="7" t="s">
        <v>10</v>
      </c>
      <c r="G214" s="33" t="s">
        <v>127</v>
      </c>
      <c r="H214" s="33">
        <v>18</v>
      </c>
      <c r="I214" s="43"/>
      <c r="J214" s="33"/>
    </row>
    <row r="215" spans="1:10" x14ac:dyDescent="0.2">
      <c r="A215" s="43" t="str">
        <f t="shared" si="3"/>
        <v/>
      </c>
      <c r="B215" s="33" t="str">
        <f>IF(OR(C215="",D215=""),"",B196)</f>
        <v/>
      </c>
      <c r="C215" s="46"/>
      <c r="D215" s="38"/>
      <c r="E215" s="7"/>
      <c r="F215" s="7"/>
      <c r="G215" s="33"/>
      <c r="H215" s="33">
        <v>19</v>
      </c>
      <c r="I215" s="43"/>
      <c r="J215" s="33"/>
    </row>
    <row r="216" spans="1:10" x14ac:dyDescent="0.2">
      <c r="A216" s="43" t="str">
        <f t="shared" si="3"/>
        <v/>
      </c>
      <c r="B216" s="33" t="str">
        <f>IF(OR(C216="",D216=""),"",B196)</f>
        <v/>
      </c>
      <c r="C216" s="46"/>
      <c r="D216" s="38"/>
      <c r="E216" s="7"/>
      <c r="F216" s="7"/>
      <c r="G216" s="33"/>
      <c r="H216" s="33">
        <v>20</v>
      </c>
      <c r="I216" s="43"/>
      <c r="J216" s="33"/>
    </row>
    <row r="217" spans="1:10" x14ac:dyDescent="0.2">
      <c r="A217" s="43" t="str">
        <f t="shared" si="3"/>
        <v/>
      </c>
      <c r="B217" s="33" t="str">
        <f>IF(OR(C217="",D217=""),"",B196)</f>
        <v/>
      </c>
      <c r="C217" s="46"/>
      <c r="D217" s="38"/>
      <c r="E217" s="7"/>
      <c r="F217" s="7"/>
      <c r="G217" s="33"/>
      <c r="H217" s="33">
        <v>21</v>
      </c>
      <c r="I217" s="43"/>
      <c r="J217" s="33"/>
    </row>
    <row r="218" spans="1:10" x14ac:dyDescent="0.2">
      <c r="A218" s="43" t="str">
        <f t="shared" si="3"/>
        <v/>
      </c>
      <c r="B218" s="33" t="str">
        <f>IF(OR(C218="",D218=""),"",B196)</f>
        <v/>
      </c>
      <c r="C218" s="46"/>
      <c r="D218" s="38"/>
      <c r="E218" s="7"/>
      <c r="F218" s="7"/>
      <c r="G218" s="33"/>
      <c r="H218" s="33">
        <v>22</v>
      </c>
      <c r="I218" s="43"/>
      <c r="J218" s="33"/>
    </row>
    <row r="219" spans="1:10" x14ac:dyDescent="0.2">
      <c r="A219" s="43" t="str">
        <f t="shared" si="3"/>
        <v/>
      </c>
      <c r="B219" s="33" t="str">
        <f>IF(OR(C219="",D219=""),"",B196)</f>
        <v/>
      </c>
      <c r="C219" s="46"/>
      <c r="D219" s="38"/>
      <c r="E219" s="7"/>
      <c r="F219" s="7"/>
      <c r="G219" s="33"/>
      <c r="H219" s="33">
        <v>23</v>
      </c>
      <c r="I219" s="43"/>
      <c r="J219" s="33"/>
    </row>
    <row r="220" spans="1:10" x14ac:dyDescent="0.2">
      <c r="A220" s="43" t="str">
        <f t="shared" si="3"/>
        <v/>
      </c>
      <c r="B220" s="33" t="str">
        <f>IF(OR(C220="",D220=""),"",B196)</f>
        <v/>
      </c>
      <c r="C220" s="46"/>
      <c r="D220" s="38"/>
      <c r="E220" s="7"/>
      <c r="F220" s="7"/>
      <c r="G220" s="33"/>
      <c r="H220" s="33">
        <v>24</v>
      </c>
      <c r="I220" s="43"/>
      <c r="J220" s="33"/>
    </row>
    <row r="221" spans="1:10" x14ac:dyDescent="0.2">
      <c r="A221" s="43" t="str">
        <f t="shared" si="3"/>
        <v/>
      </c>
      <c r="B221" s="33" t="str">
        <f>IF(OR(C221="",D221=""),"",B196)</f>
        <v/>
      </c>
      <c r="C221" s="46"/>
      <c r="D221" s="38"/>
      <c r="E221" s="7"/>
      <c r="F221" s="7"/>
      <c r="G221" s="33"/>
      <c r="H221" s="33">
        <v>25</v>
      </c>
      <c r="I221" s="43"/>
      <c r="J221" s="33"/>
    </row>
    <row r="222" spans="1:10" x14ac:dyDescent="0.2">
      <c r="A222" s="43" t="str">
        <f t="shared" si="3"/>
        <v/>
      </c>
      <c r="B222" s="33" t="str">
        <f>IF(OR(C222="",D222=""),"",B196)</f>
        <v/>
      </c>
      <c r="C222" s="46"/>
      <c r="D222" s="38"/>
      <c r="E222" s="7"/>
      <c r="F222" s="7"/>
      <c r="G222" s="33"/>
      <c r="H222" s="33">
        <v>26</v>
      </c>
      <c r="I222" s="43"/>
      <c r="J222" s="33"/>
    </row>
    <row r="223" spans="1:10" x14ac:dyDescent="0.2">
      <c r="A223" s="43" t="str">
        <f t="shared" si="3"/>
        <v/>
      </c>
      <c r="B223" s="33" t="str">
        <f>IF(OR(C223="",D223=""),"",B196)</f>
        <v/>
      </c>
      <c r="C223" s="46"/>
      <c r="D223" s="38"/>
      <c r="E223" s="7"/>
      <c r="F223" s="7"/>
      <c r="G223" s="33"/>
      <c r="H223" s="33">
        <v>27</v>
      </c>
      <c r="I223" s="43"/>
      <c r="J223" s="33"/>
    </row>
    <row r="224" spans="1:10" x14ac:dyDescent="0.2">
      <c r="A224" s="43" t="str">
        <f t="shared" si="3"/>
        <v/>
      </c>
      <c r="B224" s="33" t="str">
        <f>IF(OR(C224="",D224=""),"",B196)</f>
        <v/>
      </c>
      <c r="C224" s="46"/>
      <c r="D224" s="38"/>
      <c r="E224" s="7"/>
      <c r="F224" s="7"/>
      <c r="G224" s="33"/>
      <c r="H224" s="33">
        <v>28</v>
      </c>
      <c r="I224" s="43"/>
      <c r="J224" s="33"/>
    </row>
    <row r="225" spans="1:10" x14ac:dyDescent="0.2">
      <c r="A225" s="43" t="str">
        <f t="shared" si="3"/>
        <v/>
      </c>
      <c r="B225" s="33" t="str">
        <f>IF(OR(C225="",D225=""),"",B196)</f>
        <v/>
      </c>
      <c r="C225" s="46"/>
      <c r="D225" s="38"/>
      <c r="E225" s="7"/>
      <c r="F225" s="7"/>
      <c r="G225" s="33"/>
      <c r="H225" s="33">
        <v>29</v>
      </c>
      <c r="I225" s="43"/>
      <c r="J225" s="33"/>
    </row>
    <row r="226" spans="1:10" x14ac:dyDescent="0.2">
      <c r="A226" s="43" t="str">
        <f t="shared" si="3"/>
        <v/>
      </c>
      <c r="B226" s="33" t="str">
        <f>IF(OR(C226="",D226=""),"",B196)</f>
        <v/>
      </c>
      <c r="C226" s="46"/>
      <c r="D226" s="38"/>
      <c r="E226" s="7"/>
      <c r="F226" s="7"/>
      <c r="G226" s="33"/>
      <c r="H226" s="33">
        <v>30</v>
      </c>
      <c r="I226" s="43"/>
      <c r="J226" s="33"/>
    </row>
    <row r="227" spans="1:10" x14ac:dyDescent="0.2">
      <c r="A227" s="43" t="str">
        <f t="shared" si="3"/>
        <v/>
      </c>
      <c r="B227" s="33" t="str">
        <f>IF(OR(C227="",D227=""),"",B196)</f>
        <v/>
      </c>
      <c r="C227" s="46"/>
      <c r="D227" s="38"/>
      <c r="E227" s="7"/>
      <c r="F227" s="7"/>
      <c r="G227" s="33"/>
      <c r="H227" s="33">
        <v>31</v>
      </c>
      <c r="I227" s="43"/>
      <c r="J227" s="33"/>
    </row>
    <row r="228" spans="1:10" x14ac:dyDescent="0.2">
      <c r="A228" s="43" t="str">
        <f t="shared" si="3"/>
        <v/>
      </c>
      <c r="B228" s="33" t="str">
        <f>IF(OR(C228="",D228=""),"",B196)</f>
        <v/>
      </c>
      <c r="C228" s="46"/>
      <c r="D228" s="38"/>
      <c r="E228" s="7"/>
      <c r="F228" s="7"/>
      <c r="G228" s="33"/>
      <c r="H228" s="33">
        <v>32</v>
      </c>
      <c r="I228" s="43"/>
      <c r="J228" s="33"/>
    </row>
    <row r="229" spans="1:10" x14ac:dyDescent="0.2">
      <c r="A229" s="43" t="str">
        <f t="shared" si="3"/>
        <v/>
      </c>
      <c r="B229" s="33" t="str">
        <f>IF(OR(C229="",D229=""),"",B196)</f>
        <v/>
      </c>
      <c r="C229" s="46"/>
      <c r="D229" s="38"/>
      <c r="E229" s="7"/>
      <c r="F229" s="7"/>
      <c r="G229" s="33"/>
      <c r="H229" s="33">
        <v>33</v>
      </c>
      <c r="I229" s="43"/>
      <c r="J229" s="33"/>
    </row>
    <row r="230" spans="1:10" x14ac:dyDescent="0.2">
      <c r="A230" s="43" t="str">
        <f t="shared" si="3"/>
        <v/>
      </c>
      <c r="B230" s="33" t="str">
        <f>IF(OR(C230="",D230=""),"",B196)</f>
        <v/>
      </c>
      <c r="C230" s="46"/>
      <c r="D230" s="38"/>
      <c r="E230" s="7"/>
      <c r="F230" s="7"/>
      <c r="G230" s="33"/>
      <c r="H230" s="33">
        <v>34</v>
      </c>
      <c r="I230" s="43"/>
      <c r="J230" s="33"/>
    </row>
    <row r="231" spans="1:10" x14ac:dyDescent="0.2">
      <c r="A231" s="43" t="str">
        <f t="shared" si="3"/>
        <v/>
      </c>
      <c r="B231" s="33" t="str">
        <f>IF(OR(C231="",D231=""),"",B196)</f>
        <v/>
      </c>
      <c r="C231" s="46"/>
      <c r="D231" s="38"/>
      <c r="E231" s="7"/>
      <c r="F231" s="7"/>
      <c r="G231" s="33"/>
      <c r="H231" s="33">
        <v>35</v>
      </c>
      <c r="I231" s="43"/>
      <c r="J231" s="33"/>
    </row>
    <row r="232" spans="1:10" x14ac:dyDescent="0.2">
      <c r="A232" s="43" t="str">
        <f t="shared" si="3"/>
        <v/>
      </c>
      <c r="B232" s="33" t="str">
        <f>IF(OR(C232="",D232=""),"",B196)</f>
        <v/>
      </c>
      <c r="C232" s="46"/>
      <c r="D232" s="38"/>
      <c r="E232" s="7"/>
      <c r="F232" s="7"/>
      <c r="G232" s="33"/>
      <c r="H232" s="33">
        <v>36</v>
      </c>
      <c r="I232" s="43"/>
      <c r="J232" s="33"/>
    </row>
    <row r="233" spans="1:10" x14ac:dyDescent="0.2">
      <c r="A233" s="43" t="str">
        <f t="shared" si="3"/>
        <v/>
      </c>
      <c r="B233" s="33" t="str">
        <f>IF(OR(C233="",D233=""),"",B196)</f>
        <v/>
      </c>
      <c r="C233" s="46"/>
      <c r="D233" s="38"/>
      <c r="E233" s="7"/>
      <c r="F233" s="7"/>
      <c r="G233" s="33"/>
      <c r="H233" s="33">
        <v>37</v>
      </c>
      <c r="I233" s="43"/>
      <c r="J233" s="33"/>
    </row>
    <row r="234" spans="1:10" x14ac:dyDescent="0.2">
      <c r="A234" s="43" t="str">
        <f t="shared" si="3"/>
        <v/>
      </c>
      <c r="B234" s="33" t="str">
        <f>IF(OR(C234="",D234=""),"",B196)</f>
        <v/>
      </c>
      <c r="C234" s="46"/>
      <c r="D234" s="38"/>
      <c r="E234" s="7"/>
      <c r="F234" s="7"/>
      <c r="G234" s="33"/>
      <c r="H234" s="33">
        <v>38</v>
      </c>
      <c r="I234" s="43"/>
      <c r="J234" s="33"/>
    </row>
    <row r="235" spans="1:10" x14ac:dyDescent="0.2">
      <c r="A235" s="43" t="str">
        <f t="shared" si="3"/>
        <v/>
      </c>
      <c r="B235" s="33" t="str">
        <f>IF(OR(C235="",D235=""),"",B196)</f>
        <v/>
      </c>
      <c r="C235" s="46"/>
      <c r="D235" s="38"/>
      <c r="E235" s="7"/>
      <c r="F235" s="7"/>
      <c r="G235" s="33"/>
      <c r="H235" s="33">
        <v>39</v>
      </c>
      <c r="I235" s="43"/>
      <c r="J235" s="33"/>
    </row>
    <row r="236" spans="1:10" ht="16.5" customHeight="1" x14ac:dyDescent="0.2">
      <c r="A236" s="43" t="str">
        <f t="shared" si="3"/>
        <v/>
      </c>
      <c r="B236" s="33" t="str">
        <f>IF(OR(C236="",D236=""),"",B196)</f>
        <v/>
      </c>
      <c r="C236" s="46"/>
      <c r="D236" s="38"/>
      <c r="E236" s="7"/>
      <c r="F236" s="7"/>
      <c r="G236" s="33"/>
      <c r="H236" s="33">
        <v>40</v>
      </c>
      <c r="I236" s="43"/>
      <c r="J236" s="33"/>
    </row>
    <row r="237" spans="1:10" ht="16.5" customHeight="1" x14ac:dyDescent="0.2">
      <c r="A237" s="43" t="str">
        <f t="shared" si="3"/>
        <v/>
      </c>
      <c r="B237" s="33" t="str">
        <f>IF(OR(C237="",D237=""),"",B196)</f>
        <v/>
      </c>
      <c r="C237" s="46"/>
      <c r="D237" s="38"/>
      <c r="E237" s="7"/>
      <c r="F237" s="7"/>
      <c r="G237" s="33"/>
      <c r="H237" s="33">
        <v>41</v>
      </c>
      <c r="I237" s="43"/>
      <c r="J237" s="33"/>
    </row>
    <row r="238" spans="1:10" ht="16.5" customHeight="1" x14ac:dyDescent="0.2">
      <c r="A238" s="43" t="str">
        <f t="shared" si="3"/>
        <v/>
      </c>
      <c r="B238" s="33" t="str">
        <f>IF(OR(C238="",D238=""),"",B196)</f>
        <v/>
      </c>
      <c r="C238" s="46"/>
      <c r="D238" s="38"/>
      <c r="E238" s="7"/>
      <c r="F238" s="7"/>
      <c r="G238" s="33"/>
      <c r="H238" s="33">
        <v>42</v>
      </c>
      <c r="I238" s="43"/>
      <c r="J238" s="33"/>
    </row>
    <row r="239" spans="1:10" ht="16.5" customHeight="1" x14ac:dyDescent="0.2">
      <c r="A239" s="43" t="str">
        <f t="shared" si="3"/>
        <v/>
      </c>
      <c r="B239" s="33" t="str">
        <f>IF(OR(C239="",D239=""),"",B196)</f>
        <v/>
      </c>
      <c r="C239" s="46"/>
      <c r="D239" s="38"/>
      <c r="E239" s="7"/>
      <c r="F239" s="7"/>
      <c r="G239" s="33"/>
      <c r="H239" s="33">
        <v>43</v>
      </c>
      <c r="I239" s="43"/>
      <c r="J239" s="33"/>
    </row>
    <row r="240" spans="1:10" ht="16.5" customHeight="1" x14ac:dyDescent="0.2">
      <c r="A240" s="43" t="str">
        <f t="shared" si="3"/>
        <v/>
      </c>
      <c r="B240" s="33" t="str">
        <f>IF(OR(C240="",D240=""),"",B196)</f>
        <v/>
      </c>
      <c r="C240" s="46"/>
      <c r="D240" s="38"/>
      <c r="E240" s="7"/>
      <c r="F240" s="7"/>
      <c r="G240" s="33"/>
      <c r="H240" s="33">
        <v>44</v>
      </c>
      <c r="I240" s="43"/>
      <c r="J240" s="33"/>
    </row>
    <row r="241" spans="1:10" ht="16.5" customHeight="1" x14ac:dyDescent="0.2">
      <c r="A241" s="43" t="str">
        <f t="shared" si="3"/>
        <v/>
      </c>
      <c r="B241" s="33" t="str">
        <f>IF(OR(C241="",D241=""),"",B196)</f>
        <v/>
      </c>
      <c r="C241" s="46"/>
      <c r="D241" s="38"/>
      <c r="E241" s="7"/>
      <c r="F241" s="7"/>
      <c r="G241" s="33"/>
      <c r="H241" s="33">
        <v>45</v>
      </c>
      <c r="I241" s="43"/>
      <c r="J241" s="33"/>
    </row>
    <row r="242" spans="1:10" ht="16.5" customHeight="1" x14ac:dyDescent="0.2">
      <c r="A242" s="43" t="str">
        <f t="shared" si="3"/>
        <v/>
      </c>
      <c r="B242" s="33" t="str">
        <f>IF(OR(C242="",D242=""),"",B196)</f>
        <v/>
      </c>
      <c r="C242" s="46"/>
      <c r="D242" s="38"/>
      <c r="E242" s="7"/>
      <c r="F242" s="7"/>
      <c r="G242" s="33"/>
      <c r="H242" s="33">
        <v>46</v>
      </c>
      <c r="I242" s="43"/>
      <c r="J242" s="33"/>
    </row>
    <row r="243" spans="1:10" ht="16.5" customHeight="1" x14ac:dyDescent="0.2">
      <c r="A243" s="43" t="str">
        <f t="shared" si="3"/>
        <v/>
      </c>
      <c r="B243" s="33" t="str">
        <f>IF(OR(C243="",D243=""),"",B196)</f>
        <v/>
      </c>
      <c r="C243" s="46"/>
      <c r="D243" s="38"/>
      <c r="E243" s="7"/>
      <c r="F243" s="7"/>
      <c r="G243" s="33"/>
      <c r="H243" s="33">
        <v>47</v>
      </c>
      <c r="I243" s="43"/>
      <c r="J243" s="33"/>
    </row>
    <row r="244" spans="1:10" ht="16.5" customHeight="1" x14ac:dyDescent="0.2">
      <c r="A244" s="43" t="str">
        <f t="shared" si="3"/>
        <v/>
      </c>
      <c r="B244" s="33" t="str">
        <f>IF(OR(C244="",D244=""),"",B196)</f>
        <v/>
      </c>
      <c r="C244" s="46"/>
      <c r="D244" s="38"/>
      <c r="E244" s="7"/>
      <c r="F244" s="7"/>
      <c r="G244" s="33"/>
      <c r="H244" s="33">
        <v>48</v>
      </c>
      <c r="I244" s="43"/>
      <c r="J244" s="33"/>
    </row>
    <row r="245" spans="1:10" ht="16.5" customHeight="1" x14ac:dyDescent="0.2">
      <c r="A245" s="43" t="str">
        <f t="shared" si="3"/>
        <v/>
      </c>
      <c r="B245" s="33" t="str">
        <f>IF(OR(C245="",D245=""),"",B196)</f>
        <v/>
      </c>
      <c r="C245" s="46"/>
      <c r="D245" s="38"/>
      <c r="E245" s="7"/>
      <c r="F245" s="7"/>
      <c r="G245" s="33"/>
      <c r="H245" s="33">
        <v>49</v>
      </c>
      <c r="I245" s="43"/>
      <c r="J245" s="33"/>
    </row>
    <row r="246" spans="1:10" x14ac:dyDescent="0.2">
      <c r="A246" s="43" t="str">
        <f t="shared" si="3"/>
        <v/>
      </c>
      <c r="B246" s="33" t="str">
        <f>IF(OR(C246="",D246=""),"",B196)</f>
        <v/>
      </c>
      <c r="C246" s="46"/>
      <c r="D246" s="38"/>
      <c r="E246" s="7"/>
      <c r="F246" s="7"/>
      <c r="G246" s="33"/>
      <c r="H246" s="33">
        <v>50</v>
      </c>
      <c r="I246" s="43"/>
      <c r="J246" s="33"/>
    </row>
    <row r="247" spans="1:10" x14ac:dyDescent="0.2">
      <c r="A247" s="43" t="str">
        <f t="shared" si="3"/>
        <v/>
      </c>
      <c r="B247" s="33" t="str">
        <f>IF(OR(C247="",D247=""),"",B196)</f>
        <v/>
      </c>
      <c r="C247" s="46"/>
      <c r="D247" s="38"/>
      <c r="E247" s="7"/>
      <c r="F247" s="7"/>
      <c r="G247" s="33"/>
      <c r="H247" s="33">
        <v>51</v>
      </c>
      <c r="I247" s="43"/>
      <c r="J247" s="33"/>
    </row>
    <row r="248" spans="1:10" x14ac:dyDescent="0.2">
      <c r="A248" s="43" t="str">
        <f t="shared" si="3"/>
        <v/>
      </c>
      <c r="B248" s="33" t="str">
        <f>IF(OR(C248="",D248=""),"",B196)</f>
        <v/>
      </c>
      <c r="C248" s="46"/>
      <c r="D248" s="38"/>
      <c r="E248" s="7"/>
      <c r="F248" s="7"/>
      <c r="G248" s="33"/>
      <c r="H248" s="33">
        <v>52</v>
      </c>
      <c r="I248" s="43"/>
      <c r="J248" s="33"/>
    </row>
    <row r="249" spans="1:10" x14ac:dyDescent="0.2">
      <c r="A249" s="43" t="str">
        <f t="shared" si="3"/>
        <v/>
      </c>
      <c r="B249" s="33" t="str">
        <f>IF(OR(C249="",D249=""),"",B196)</f>
        <v/>
      </c>
      <c r="C249" s="46"/>
      <c r="D249" s="38"/>
      <c r="E249" s="7"/>
      <c r="F249" s="7"/>
      <c r="G249" s="33"/>
      <c r="H249" s="33">
        <v>53</v>
      </c>
      <c r="I249" s="43"/>
      <c r="J249" s="33"/>
    </row>
    <row r="250" spans="1:10" x14ac:dyDescent="0.2">
      <c r="A250" s="43" t="str">
        <f t="shared" si="3"/>
        <v/>
      </c>
      <c r="B250" s="33" t="str">
        <f>IF(OR(C250="",D250=""),"",B196)</f>
        <v/>
      </c>
      <c r="C250" s="46"/>
      <c r="D250" s="38"/>
      <c r="E250" s="7"/>
      <c r="F250" s="7"/>
      <c r="G250" s="33"/>
      <c r="H250" s="33">
        <v>54</v>
      </c>
      <c r="I250" s="43"/>
      <c r="J250" s="33"/>
    </row>
    <row r="251" spans="1:10" x14ac:dyDescent="0.2">
      <c r="A251" s="43" t="str">
        <f t="shared" si="3"/>
        <v/>
      </c>
      <c r="B251" s="33" t="str">
        <f>IF(OR(C251="",D251=""),"",B196)</f>
        <v/>
      </c>
      <c r="C251" s="46"/>
      <c r="D251" s="38"/>
      <c r="E251" s="7"/>
      <c r="F251" s="7"/>
      <c r="G251" s="33"/>
      <c r="H251" s="33">
        <v>55</v>
      </c>
      <c r="I251" s="43"/>
      <c r="J251" s="33"/>
    </row>
    <row r="252" spans="1:10" x14ac:dyDescent="0.2">
      <c r="A252" s="43" t="str">
        <f t="shared" si="3"/>
        <v/>
      </c>
      <c r="B252" s="33" t="str">
        <f>IF(OR(C252="",D252=""),"",B196)</f>
        <v/>
      </c>
      <c r="C252" s="46"/>
      <c r="D252" s="38"/>
      <c r="E252" s="7"/>
      <c r="F252" s="7"/>
      <c r="G252" s="33"/>
      <c r="H252" s="33">
        <v>56</v>
      </c>
      <c r="I252" s="43"/>
      <c r="J252" s="33"/>
    </row>
    <row r="253" spans="1:10" x14ac:dyDescent="0.2">
      <c r="A253" s="43" t="str">
        <f t="shared" si="3"/>
        <v/>
      </c>
      <c r="B253" s="33" t="str">
        <f>IF(OR(C253="",D253=""),"",B196)</f>
        <v/>
      </c>
      <c r="C253" s="46"/>
      <c r="D253" s="38"/>
      <c r="E253" s="7"/>
      <c r="F253" s="7"/>
      <c r="G253" s="33"/>
      <c r="H253" s="33">
        <v>57</v>
      </c>
      <c r="I253" s="43"/>
      <c r="J253" s="33"/>
    </row>
    <row r="254" spans="1:10" x14ac:dyDescent="0.2">
      <c r="A254" s="43" t="str">
        <f t="shared" si="3"/>
        <v/>
      </c>
      <c r="B254" s="33" t="str">
        <f>IF(OR(C254="",D254=""),"",B196)</f>
        <v/>
      </c>
      <c r="C254" s="46"/>
      <c r="D254" s="38"/>
      <c r="E254" s="7"/>
      <c r="F254" s="7"/>
      <c r="G254" s="33"/>
      <c r="H254" s="33">
        <v>58</v>
      </c>
      <c r="I254" s="43"/>
      <c r="J254" s="33"/>
    </row>
    <row r="255" spans="1:10" x14ac:dyDescent="0.2">
      <c r="A255" s="43" t="str">
        <f t="shared" si="3"/>
        <v/>
      </c>
      <c r="B255" s="33" t="str">
        <f>IF(OR(C255="",D255=""),"",B196)</f>
        <v/>
      </c>
      <c r="C255" s="46"/>
      <c r="D255" s="38"/>
      <c r="E255" s="7"/>
      <c r="F255" s="7"/>
      <c r="G255" s="33"/>
      <c r="H255" s="33">
        <v>59</v>
      </c>
      <c r="I255" s="43"/>
      <c r="J255" s="33"/>
    </row>
    <row r="256" spans="1:10" x14ac:dyDescent="0.2">
      <c r="A256" s="43" t="str">
        <f t="shared" si="3"/>
        <v/>
      </c>
      <c r="B256" s="33" t="str">
        <f>IF(OR(C256="",D256=""),"",B196)</f>
        <v/>
      </c>
      <c r="C256" s="46"/>
      <c r="D256" s="38"/>
      <c r="E256" s="7"/>
      <c r="F256" s="7"/>
      <c r="G256" s="33"/>
      <c r="H256" s="33">
        <v>60</v>
      </c>
      <c r="I256" s="43"/>
      <c r="J256" s="33"/>
    </row>
    <row r="257" spans="1:10" x14ac:dyDescent="0.2">
      <c r="A257" s="43" t="str">
        <f t="shared" si="3"/>
        <v/>
      </c>
      <c r="B257" s="33" t="str">
        <f>IF(OR(C257="",D257=""),"",B196)</f>
        <v/>
      </c>
      <c r="C257" s="46"/>
      <c r="D257" s="38"/>
      <c r="E257" s="7"/>
      <c r="F257" s="7"/>
      <c r="G257" s="33"/>
      <c r="H257" s="33">
        <v>61</v>
      </c>
      <c r="I257" s="43"/>
      <c r="J257" s="33"/>
    </row>
    <row r="258" spans="1:10" x14ac:dyDescent="0.2">
      <c r="A258" s="43" t="str">
        <f t="shared" si="3"/>
        <v/>
      </c>
      <c r="B258" s="33" t="str">
        <f>IF(OR(C258="",D258=""),"",B196)</f>
        <v/>
      </c>
      <c r="C258" s="46"/>
      <c r="D258" s="38"/>
      <c r="E258" s="7"/>
      <c r="F258" s="7"/>
      <c r="G258" s="33"/>
      <c r="H258" s="33">
        <v>62</v>
      </c>
      <c r="I258" s="43"/>
      <c r="J258" s="33"/>
    </row>
    <row r="259" spans="1:10" x14ac:dyDescent="0.2">
      <c r="A259" s="43" t="str">
        <f t="shared" si="3"/>
        <v/>
      </c>
      <c r="B259" s="33" t="str">
        <f>IF(OR(C259="",D259=""),"",B196)</f>
        <v/>
      </c>
      <c r="C259" s="46"/>
      <c r="D259" s="38"/>
      <c r="E259" s="7"/>
      <c r="F259" s="7"/>
      <c r="G259" s="33"/>
      <c r="H259" s="33">
        <v>63</v>
      </c>
      <c r="I259" s="43"/>
      <c r="J259" s="33"/>
    </row>
    <row r="260" spans="1:10" ht="16.5" thickBot="1" x14ac:dyDescent="0.25">
      <c r="A260" s="44" t="str">
        <f t="shared" si="3"/>
        <v/>
      </c>
      <c r="B260" s="36" t="str">
        <f>IF(OR(C260="",D260=""),"",B196)</f>
        <v/>
      </c>
      <c r="C260" s="51"/>
      <c r="D260" s="39"/>
      <c r="E260" s="35"/>
      <c r="F260" s="35"/>
      <c r="G260" s="36"/>
      <c r="H260" s="36">
        <v>64</v>
      </c>
      <c r="I260" s="44"/>
      <c r="J260" s="36"/>
    </row>
    <row r="261" spans="1:10" ht="16.5" thickBot="1" x14ac:dyDescent="0.25">
      <c r="A261" s="47" t="s">
        <v>118</v>
      </c>
      <c r="B261" s="48" t="s">
        <v>144</v>
      </c>
      <c r="C261" s="52" t="s">
        <v>58</v>
      </c>
      <c r="D261" s="53" t="s">
        <v>101</v>
      </c>
      <c r="E261" s="50" t="s">
        <v>119</v>
      </c>
      <c r="F261" s="50" t="s">
        <v>120</v>
      </c>
      <c r="G261" s="48" t="s">
        <v>137</v>
      </c>
      <c r="H261" s="49" t="s">
        <v>122</v>
      </c>
      <c r="I261" s="47" t="s">
        <v>139</v>
      </c>
      <c r="J261" s="48" t="s">
        <v>140</v>
      </c>
    </row>
    <row r="262" spans="1:10" x14ac:dyDescent="0.2">
      <c r="A262" s="42" t="str">
        <f>IF(C262="","",CONCATENATE(C262,"_",G262,"_",B262))</f>
        <v>42252_L_U7 REDs</v>
      </c>
      <c r="B262" s="31" t="str">
        <f>IF(OR(C262="",D262=""),"",B261)</f>
        <v>U7 REDs</v>
      </c>
      <c r="C262" s="45">
        <v>42252</v>
      </c>
      <c r="D262" s="37">
        <v>0.45833333333333331</v>
      </c>
      <c r="E262" s="30" t="s">
        <v>16</v>
      </c>
      <c r="F262" s="30" t="s">
        <v>144</v>
      </c>
      <c r="G262" s="31" t="s">
        <v>127</v>
      </c>
      <c r="H262" s="33">
        <v>1</v>
      </c>
      <c r="I262" s="42"/>
      <c r="J262" s="31"/>
    </row>
    <row r="263" spans="1:10" x14ac:dyDescent="0.2">
      <c r="A263" s="43" t="str">
        <f t="shared" ref="A263:A325" si="4">IF(C263="","",CONCATENATE(C263,"_",G263,"_",B263))</f>
        <v>42259_L_U7 REDs</v>
      </c>
      <c r="B263" s="33" t="str">
        <f>IF(OR(C263="",D263=""),"",B261)</f>
        <v>U7 REDs</v>
      </c>
      <c r="C263" s="46">
        <v>42259</v>
      </c>
      <c r="D263" s="38">
        <v>0.52083333333333337</v>
      </c>
      <c r="E263" s="7" t="s">
        <v>144</v>
      </c>
      <c r="F263" s="7" t="s">
        <v>0</v>
      </c>
      <c r="G263" s="33" t="s">
        <v>127</v>
      </c>
      <c r="H263" s="33">
        <v>2</v>
      </c>
      <c r="I263" s="43"/>
      <c r="J263" s="33"/>
    </row>
    <row r="264" spans="1:10" x14ac:dyDescent="0.2">
      <c r="A264" s="43" t="str">
        <f t="shared" si="4"/>
        <v>42266_L_U7 REDs</v>
      </c>
      <c r="B264" s="33" t="str">
        <f>IF(OR(C264="",D264=""),"",B261)</f>
        <v>U7 REDs</v>
      </c>
      <c r="C264" s="46">
        <v>42266</v>
      </c>
      <c r="D264" s="38">
        <v>0.45833333333333331</v>
      </c>
      <c r="E264" s="7" t="s">
        <v>112</v>
      </c>
      <c r="F264" s="7" t="s">
        <v>144</v>
      </c>
      <c r="G264" s="33" t="s">
        <v>127</v>
      </c>
      <c r="H264" s="33">
        <v>3</v>
      </c>
      <c r="I264" s="43"/>
      <c r="J264" s="33"/>
    </row>
    <row r="265" spans="1:10" x14ac:dyDescent="0.2">
      <c r="A265" s="43" t="str">
        <f t="shared" si="4"/>
        <v>42273_L_U7 REDs</v>
      </c>
      <c r="B265" s="33" t="str">
        <f>IF(OR(C265="",D265=""),"",B261)</f>
        <v>U7 REDs</v>
      </c>
      <c r="C265" s="46">
        <v>42273</v>
      </c>
      <c r="D265" s="38">
        <v>0.52083333333333337</v>
      </c>
      <c r="E265" s="7" t="s">
        <v>144</v>
      </c>
      <c r="F265" s="7" t="s">
        <v>105</v>
      </c>
      <c r="G265" s="33" t="s">
        <v>127</v>
      </c>
      <c r="H265" s="33">
        <v>4</v>
      </c>
      <c r="I265" s="43"/>
      <c r="J265" s="33"/>
    </row>
    <row r="266" spans="1:10" x14ac:dyDescent="0.2">
      <c r="A266" s="43" t="str">
        <f t="shared" si="4"/>
        <v>42280_L_U7 REDs</v>
      </c>
      <c r="B266" s="33" t="str">
        <f>IF(OR(C266="",D266=""),"",B261)</f>
        <v>U7 REDs</v>
      </c>
      <c r="C266" s="46">
        <v>42280</v>
      </c>
      <c r="D266" s="38">
        <v>0.52083333333333337</v>
      </c>
      <c r="E266" s="7" t="s">
        <v>144</v>
      </c>
      <c r="F266" s="7" t="s">
        <v>17</v>
      </c>
      <c r="G266" s="33" t="s">
        <v>127</v>
      </c>
      <c r="H266" s="33">
        <v>5</v>
      </c>
      <c r="I266" s="43"/>
      <c r="J266" s="33"/>
    </row>
    <row r="267" spans="1:10" x14ac:dyDescent="0.2">
      <c r="A267" s="43" t="str">
        <f t="shared" si="4"/>
        <v>42287_L_U7 REDs</v>
      </c>
      <c r="B267" s="33" t="str">
        <f>IF(OR(C267="",D267=""),"",B261)</f>
        <v>U7 REDs</v>
      </c>
      <c r="C267" s="46">
        <v>42287</v>
      </c>
      <c r="D267" s="38">
        <v>0.45833333333333331</v>
      </c>
      <c r="E267" s="7" t="s">
        <v>7</v>
      </c>
      <c r="F267" s="7" t="s">
        <v>144</v>
      </c>
      <c r="G267" s="33" t="s">
        <v>127</v>
      </c>
      <c r="H267" s="33">
        <v>6</v>
      </c>
      <c r="I267" s="43"/>
      <c r="J267" s="33"/>
    </row>
    <row r="268" spans="1:10" x14ac:dyDescent="0.2">
      <c r="A268" s="43" t="str">
        <f t="shared" si="4"/>
        <v>42301_L_U7 REDs</v>
      </c>
      <c r="B268" s="33" t="str">
        <f>IF(OR(C268="",D268=""),"",B261)</f>
        <v>U7 REDs</v>
      </c>
      <c r="C268" s="46">
        <v>42301</v>
      </c>
      <c r="D268" s="38">
        <v>0.51041666666666663</v>
      </c>
      <c r="E268" s="7" t="s">
        <v>144</v>
      </c>
      <c r="F268" s="7" t="s">
        <v>15</v>
      </c>
      <c r="G268" s="33" t="s">
        <v>127</v>
      </c>
      <c r="H268" s="33">
        <v>7</v>
      </c>
      <c r="I268" s="43"/>
      <c r="J268" s="33"/>
    </row>
    <row r="269" spans="1:10" x14ac:dyDescent="0.2">
      <c r="A269" s="43" t="str">
        <f t="shared" si="4"/>
        <v>42308_L_U7 REDs</v>
      </c>
      <c r="B269" s="33" t="str">
        <f>IF(OR(C269="",D269=""),"",B261)</f>
        <v>U7 REDs</v>
      </c>
      <c r="C269" s="46">
        <v>42308</v>
      </c>
      <c r="D269" s="38">
        <v>0.45833333333333331</v>
      </c>
      <c r="E269" s="7" t="s">
        <v>9</v>
      </c>
      <c r="F269" s="7" t="s">
        <v>144</v>
      </c>
      <c r="G269" s="33" t="s">
        <v>127</v>
      </c>
      <c r="H269" s="33">
        <v>8</v>
      </c>
      <c r="I269" s="43"/>
      <c r="J269" s="33"/>
    </row>
    <row r="270" spans="1:10" x14ac:dyDescent="0.2">
      <c r="A270" s="43" t="str">
        <f t="shared" si="4"/>
        <v>42315_L_U7 REDs</v>
      </c>
      <c r="B270" s="33" t="str">
        <f>IF(OR(C270="",D270=""),"",B261)</f>
        <v>U7 REDs</v>
      </c>
      <c r="C270" s="46">
        <v>42315</v>
      </c>
      <c r="D270" s="38">
        <v>0.51041666666666663</v>
      </c>
      <c r="E270" s="7" t="s">
        <v>144</v>
      </c>
      <c r="F270" s="7" t="s">
        <v>14</v>
      </c>
      <c r="G270" s="33" t="s">
        <v>127</v>
      </c>
      <c r="H270" s="33">
        <v>9</v>
      </c>
      <c r="I270" s="43"/>
      <c r="J270" s="33"/>
    </row>
    <row r="271" spans="1:10" x14ac:dyDescent="0.2">
      <c r="A271" s="43" t="str">
        <f t="shared" si="4"/>
        <v>42322_L_U7 REDs</v>
      </c>
      <c r="B271" s="33" t="str">
        <f>IF(OR(C271="",D271=""),"",B261)</f>
        <v>U7 REDs</v>
      </c>
      <c r="C271" s="46">
        <v>42322</v>
      </c>
      <c r="D271" s="38">
        <v>0.45833333333333331</v>
      </c>
      <c r="E271" s="7" t="s">
        <v>16</v>
      </c>
      <c r="F271" s="7" t="s">
        <v>144</v>
      </c>
      <c r="G271" s="33" t="s">
        <v>127</v>
      </c>
      <c r="H271" s="33">
        <v>10</v>
      </c>
      <c r="I271" s="43"/>
      <c r="J271" s="33"/>
    </row>
    <row r="272" spans="1:10" x14ac:dyDescent="0.2">
      <c r="A272" s="43" t="str">
        <f t="shared" si="4"/>
        <v>42329_L_U7 REDs</v>
      </c>
      <c r="B272" s="33" t="str">
        <f>IF(OR(C272="",D272=""),"",B261)</f>
        <v>U7 REDs</v>
      </c>
      <c r="C272" s="46">
        <v>42329</v>
      </c>
      <c r="D272" s="38">
        <v>0.45833333333333331</v>
      </c>
      <c r="E272" s="7" t="s">
        <v>17</v>
      </c>
      <c r="F272" s="7" t="s">
        <v>144</v>
      </c>
      <c r="G272" s="33" t="s">
        <v>127</v>
      </c>
      <c r="H272" s="33">
        <v>11</v>
      </c>
      <c r="I272" s="43"/>
      <c r="J272" s="33"/>
    </row>
    <row r="273" spans="1:10" x14ac:dyDescent="0.2">
      <c r="A273" s="43" t="str">
        <f t="shared" si="4"/>
        <v>42336_L_U7 REDs</v>
      </c>
      <c r="B273" s="33" t="str">
        <f>IF(OR(C273="",D273=""),"",B261)</f>
        <v>U7 REDs</v>
      </c>
      <c r="C273" s="46">
        <v>42336</v>
      </c>
      <c r="D273" s="38">
        <v>0.51041666666666663</v>
      </c>
      <c r="E273" s="7" t="s">
        <v>144</v>
      </c>
      <c r="F273" s="7" t="s">
        <v>7</v>
      </c>
      <c r="G273" s="33" t="s">
        <v>127</v>
      </c>
      <c r="H273" s="33">
        <v>12</v>
      </c>
      <c r="I273" s="43"/>
      <c r="J273" s="33"/>
    </row>
    <row r="274" spans="1:10" x14ac:dyDescent="0.2">
      <c r="A274" s="43" t="str">
        <f t="shared" si="4"/>
        <v>42434_L_U7 REDs</v>
      </c>
      <c r="B274" s="33" t="str">
        <f>IF(OR(C274="",D274=""),"",B261)</f>
        <v>U7 REDs</v>
      </c>
      <c r="C274" s="46">
        <v>42434</v>
      </c>
      <c r="D274" s="38">
        <v>0.52083333333333337</v>
      </c>
      <c r="E274" s="7" t="s">
        <v>15</v>
      </c>
      <c r="F274" s="7" t="s">
        <v>144</v>
      </c>
      <c r="G274" s="33" t="s">
        <v>127</v>
      </c>
      <c r="H274" s="33">
        <v>13</v>
      </c>
      <c r="I274" s="43"/>
      <c r="J274" s="33"/>
    </row>
    <row r="275" spans="1:10" x14ac:dyDescent="0.2">
      <c r="A275" s="43" t="str">
        <f t="shared" si="4"/>
        <v>42441_L_U7 REDs</v>
      </c>
      <c r="B275" s="33" t="str">
        <f>IF(OR(C275="",D275=""),"",B261)</f>
        <v>U7 REDs</v>
      </c>
      <c r="C275" s="46">
        <v>42441</v>
      </c>
      <c r="D275" s="38">
        <v>0.52083333333333337</v>
      </c>
      <c r="E275" s="7" t="s">
        <v>144</v>
      </c>
      <c r="F275" s="7" t="s">
        <v>9</v>
      </c>
      <c r="G275" s="33" t="s">
        <v>127</v>
      </c>
      <c r="H275" s="33">
        <v>14</v>
      </c>
      <c r="I275" s="43"/>
      <c r="J275" s="33"/>
    </row>
    <row r="276" spans="1:10" x14ac:dyDescent="0.2">
      <c r="A276" s="43" t="str">
        <f t="shared" si="4"/>
        <v>42448_L_U7 REDs</v>
      </c>
      <c r="B276" s="33" t="str">
        <f>IF(OR(C276="",D276=""),"",B261)</f>
        <v>U7 REDs</v>
      </c>
      <c r="C276" s="46">
        <v>42448</v>
      </c>
      <c r="D276" s="38">
        <v>0.45833333333333331</v>
      </c>
      <c r="E276" s="7" t="s">
        <v>14</v>
      </c>
      <c r="F276" s="7" t="s">
        <v>144</v>
      </c>
      <c r="G276" s="33" t="s">
        <v>127</v>
      </c>
      <c r="H276" s="33">
        <v>15</v>
      </c>
      <c r="I276" s="43"/>
      <c r="J276" s="33"/>
    </row>
    <row r="277" spans="1:10" x14ac:dyDescent="0.2">
      <c r="A277" s="43" t="str">
        <f t="shared" si="4"/>
        <v>42462_L_U7 REDs</v>
      </c>
      <c r="B277" s="33" t="str">
        <f>IF(OR(C277="",D277=""),"",B261)</f>
        <v>U7 REDs</v>
      </c>
      <c r="C277" s="46">
        <v>42462</v>
      </c>
      <c r="D277" s="38">
        <v>0.52083333333333337</v>
      </c>
      <c r="E277" s="7" t="s">
        <v>144</v>
      </c>
      <c r="F277" s="7" t="s">
        <v>16</v>
      </c>
      <c r="G277" s="33" t="s">
        <v>127</v>
      </c>
      <c r="H277" s="33">
        <v>16</v>
      </c>
      <c r="I277" s="43"/>
      <c r="J277" s="33"/>
    </row>
    <row r="278" spans="1:10" x14ac:dyDescent="0.2">
      <c r="A278" s="43" t="str">
        <f t="shared" si="4"/>
        <v/>
      </c>
      <c r="B278" s="33" t="str">
        <f>IF(OR(C278="",D278=""),"",B261)</f>
        <v/>
      </c>
      <c r="C278" s="46"/>
      <c r="D278" s="38"/>
      <c r="E278" s="7"/>
      <c r="F278" s="7"/>
      <c r="G278" s="33"/>
      <c r="H278" s="33">
        <v>17</v>
      </c>
      <c r="I278" s="43"/>
      <c r="J278" s="33"/>
    </row>
    <row r="279" spans="1:10" x14ac:dyDescent="0.2">
      <c r="A279" s="43" t="str">
        <f t="shared" si="4"/>
        <v/>
      </c>
      <c r="B279" s="33" t="str">
        <f>IF(OR(C279="",D279=""),"",B261)</f>
        <v/>
      </c>
      <c r="C279" s="46"/>
      <c r="D279" s="38"/>
      <c r="E279" s="7"/>
      <c r="F279" s="7"/>
      <c r="G279" s="33"/>
      <c r="H279" s="33">
        <v>18</v>
      </c>
      <c r="I279" s="43"/>
      <c r="J279" s="33"/>
    </row>
    <row r="280" spans="1:10" x14ac:dyDescent="0.2">
      <c r="A280" s="43" t="str">
        <f t="shared" si="4"/>
        <v/>
      </c>
      <c r="B280" s="33" t="str">
        <f>IF(OR(C280="",D280=""),"",B261)</f>
        <v/>
      </c>
      <c r="C280" s="46"/>
      <c r="D280" s="38"/>
      <c r="E280" s="7"/>
      <c r="F280" s="7"/>
      <c r="G280" s="33"/>
      <c r="H280" s="33">
        <v>19</v>
      </c>
      <c r="I280" s="43"/>
      <c r="J280" s="33"/>
    </row>
    <row r="281" spans="1:10" x14ac:dyDescent="0.2">
      <c r="A281" s="43" t="str">
        <f t="shared" si="4"/>
        <v/>
      </c>
      <c r="B281" s="33" t="str">
        <f>IF(OR(C281="",D281=""),"",B261)</f>
        <v/>
      </c>
      <c r="C281" s="46"/>
      <c r="D281" s="38"/>
      <c r="E281" s="7"/>
      <c r="F281" s="7"/>
      <c r="G281" s="33"/>
      <c r="H281" s="33">
        <v>20</v>
      </c>
      <c r="I281" s="43"/>
      <c r="J281" s="33"/>
    </row>
    <row r="282" spans="1:10" x14ac:dyDescent="0.2">
      <c r="A282" s="43" t="str">
        <f t="shared" si="4"/>
        <v/>
      </c>
      <c r="B282" s="33" t="str">
        <f>IF(OR(C282="",D282=""),"",B261)</f>
        <v/>
      </c>
      <c r="C282" s="46"/>
      <c r="D282" s="38"/>
      <c r="E282" s="7"/>
      <c r="F282" s="7"/>
      <c r="G282" s="33"/>
      <c r="H282" s="33">
        <v>21</v>
      </c>
      <c r="I282" s="43"/>
      <c r="J282" s="33"/>
    </row>
    <row r="283" spans="1:10" x14ac:dyDescent="0.2">
      <c r="A283" s="43" t="str">
        <f t="shared" si="4"/>
        <v/>
      </c>
      <c r="B283" s="33" t="str">
        <f>IF(OR(C283="",D283=""),"",B261)</f>
        <v/>
      </c>
      <c r="C283" s="46"/>
      <c r="D283" s="38"/>
      <c r="E283" s="7"/>
      <c r="F283" s="7"/>
      <c r="G283" s="33"/>
      <c r="H283" s="33">
        <v>22</v>
      </c>
      <c r="I283" s="43"/>
      <c r="J283" s="33"/>
    </row>
    <row r="284" spans="1:10" x14ac:dyDescent="0.2">
      <c r="A284" s="43" t="str">
        <f t="shared" si="4"/>
        <v/>
      </c>
      <c r="B284" s="33" t="str">
        <f>IF(OR(C284="",D284=""),"",B261)</f>
        <v/>
      </c>
      <c r="C284" s="46"/>
      <c r="D284" s="38"/>
      <c r="E284" s="7"/>
      <c r="F284" s="7"/>
      <c r="G284" s="33"/>
      <c r="H284" s="33">
        <v>23</v>
      </c>
      <c r="I284" s="43"/>
      <c r="J284" s="33"/>
    </row>
    <row r="285" spans="1:10" x14ac:dyDescent="0.2">
      <c r="A285" s="43" t="str">
        <f t="shared" si="4"/>
        <v/>
      </c>
      <c r="B285" s="33" t="str">
        <f>IF(OR(C285="",D285=""),"",B261)</f>
        <v/>
      </c>
      <c r="C285" s="46"/>
      <c r="D285" s="38"/>
      <c r="E285" s="7"/>
      <c r="F285" s="7"/>
      <c r="G285" s="33"/>
      <c r="H285" s="33">
        <v>24</v>
      </c>
      <c r="I285" s="43"/>
      <c r="J285" s="33"/>
    </row>
    <row r="286" spans="1:10" x14ac:dyDescent="0.2">
      <c r="A286" s="43" t="str">
        <f t="shared" si="4"/>
        <v/>
      </c>
      <c r="B286" s="33" t="str">
        <f>IF(OR(C286="",D286=""),"",B261)</f>
        <v/>
      </c>
      <c r="C286" s="46"/>
      <c r="D286" s="38"/>
      <c r="E286" s="7"/>
      <c r="F286" s="7"/>
      <c r="G286" s="33"/>
      <c r="H286" s="33">
        <v>25</v>
      </c>
      <c r="I286" s="43"/>
      <c r="J286" s="33"/>
    </row>
    <row r="287" spans="1:10" x14ac:dyDescent="0.2">
      <c r="A287" s="43" t="str">
        <f t="shared" si="4"/>
        <v/>
      </c>
      <c r="B287" s="33" t="str">
        <f>IF(OR(C287="",D287=""),"",B261)</f>
        <v/>
      </c>
      <c r="C287" s="46"/>
      <c r="D287" s="38"/>
      <c r="E287" s="7"/>
      <c r="F287" s="7"/>
      <c r="G287" s="33"/>
      <c r="H287" s="33">
        <v>26</v>
      </c>
      <c r="I287" s="43"/>
      <c r="J287" s="33"/>
    </row>
    <row r="288" spans="1:10" x14ac:dyDescent="0.2">
      <c r="A288" s="43" t="str">
        <f t="shared" si="4"/>
        <v/>
      </c>
      <c r="B288" s="33" t="str">
        <f>IF(OR(C288="",D288=""),"",B261)</f>
        <v/>
      </c>
      <c r="C288" s="46"/>
      <c r="D288" s="38"/>
      <c r="E288" s="7"/>
      <c r="F288" s="7"/>
      <c r="G288" s="33"/>
      <c r="H288" s="33">
        <v>27</v>
      </c>
      <c r="I288" s="43"/>
      <c r="J288" s="33"/>
    </row>
    <row r="289" spans="1:10" x14ac:dyDescent="0.2">
      <c r="A289" s="43" t="str">
        <f t="shared" si="4"/>
        <v/>
      </c>
      <c r="B289" s="33" t="str">
        <f>IF(OR(C289="",D289=""),"",B261)</f>
        <v/>
      </c>
      <c r="C289" s="46"/>
      <c r="D289" s="38"/>
      <c r="E289" s="7"/>
      <c r="F289" s="7"/>
      <c r="G289" s="33"/>
      <c r="H289" s="33">
        <v>28</v>
      </c>
      <c r="I289" s="43"/>
      <c r="J289" s="33"/>
    </row>
    <row r="290" spans="1:10" x14ac:dyDescent="0.2">
      <c r="A290" s="43" t="str">
        <f t="shared" si="4"/>
        <v/>
      </c>
      <c r="B290" s="33" t="str">
        <f>IF(OR(C290="",D290=""),"",B261)</f>
        <v/>
      </c>
      <c r="C290" s="46"/>
      <c r="D290" s="38"/>
      <c r="E290" s="7"/>
      <c r="F290" s="7"/>
      <c r="G290" s="33"/>
      <c r="H290" s="33">
        <v>29</v>
      </c>
      <c r="I290" s="43"/>
      <c r="J290" s="33"/>
    </row>
    <row r="291" spans="1:10" x14ac:dyDescent="0.2">
      <c r="A291" s="43" t="str">
        <f t="shared" si="4"/>
        <v/>
      </c>
      <c r="B291" s="33" t="str">
        <f>IF(OR(C291="",D291=""),"",B261)</f>
        <v/>
      </c>
      <c r="C291" s="46"/>
      <c r="D291" s="38"/>
      <c r="E291" s="7"/>
      <c r="F291" s="7"/>
      <c r="G291" s="33"/>
      <c r="H291" s="33">
        <v>30</v>
      </c>
      <c r="I291" s="43"/>
      <c r="J291" s="33"/>
    </row>
    <row r="292" spans="1:10" x14ac:dyDescent="0.2">
      <c r="A292" s="43" t="str">
        <f t="shared" si="4"/>
        <v/>
      </c>
      <c r="B292" s="33" t="str">
        <f>IF(OR(C292="",D292=""),"",B261)</f>
        <v/>
      </c>
      <c r="C292" s="46"/>
      <c r="D292" s="38"/>
      <c r="E292" s="7"/>
      <c r="F292" s="7"/>
      <c r="G292" s="33"/>
      <c r="H292" s="33">
        <v>31</v>
      </c>
      <c r="I292" s="43"/>
      <c r="J292" s="33"/>
    </row>
    <row r="293" spans="1:10" x14ac:dyDescent="0.2">
      <c r="A293" s="43" t="str">
        <f t="shared" si="4"/>
        <v/>
      </c>
      <c r="B293" s="33" t="str">
        <f>IF(OR(C293="",D293=""),"",B261)</f>
        <v/>
      </c>
      <c r="C293" s="46"/>
      <c r="D293" s="38"/>
      <c r="E293" s="7"/>
      <c r="F293" s="7"/>
      <c r="G293" s="33"/>
      <c r="H293" s="33">
        <v>32</v>
      </c>
      <c r="I293" s="43"/>
      <c r="J293" s="33"/>
    </row>
    <row r="294" spans="1:10" x14ac:dyDescent="0.2">
      <c r="A294" s="43" t="str">
        <f t="shared" si="4"/>
        <v/>
      </c>
      <c r="B294" s="33" t="str">
        <f>IF(OR(C294="",D294=""),"",B261)</f>
        <v/>
      </c>
      <c r="C294" s="46"/>
      <c r="D294" s="38"/>
      <c r="E294" s="7"/>
      <c r="F294" s="7"/>
      <c r="G294" s="33"/>
      <c r="H294" s="33">
        <v>33</v>
      </c>
      <c r="I294" s="43"/>
      <c r="J294" s="33"/>
    </row>
    <row r="295" spans="1:10" x14ac:dyDescent="0.2">
      <c r="A295" s="43" t="str">
        <f t="shared" si="4"/>
        <v/>
      </c>
      <c r="B295" s="33" t="str">
        <f>IF(OR(C295="",D295=""),"",B261)</f>
        <v/>
      </c>
      <c r="C295" s="46"/>
      <c r="D295" s="38"/>
      <c r="E295" s="7"/>
      <c r="F295" s="7"/>
      <c r="G295" s="33"/>
      <c r="H295" s="33">
        <v>34</v>
      </c>
      <c r="I295" s="43"/>
      <c r="J295" s="33"/>
    </row>
    <row r="296" spans="1:10" x14ac:dyDescent="0.2">
      <c r="A296" s="43" t="str">
        <f t="shared" si="4"/>
        <v/>
      </c>
      <c r="B296" s="33" t="str">
        <f>IF(OR(C296="",D296=""),"",B261)</f>
        <v/>
      </c>
      <c r="C296" s="46"/>
      <c r="D296" s="38"/>
      <c r="E296" s="7"/>
      <c r="F296" s="7"/>
      <c r="G296" s="33"/>
      <c r="H296" s="33">
        <v>35</v>
      </c>
      <c r="I296" s="43"/>
      <c r="J296" s="33"/>
    </row>
    <row r="297" spans="1:10" x14ac:dyDescent="0.2">
      <c r="A297" s="43" t="str">
        <f t="shared" si="4"/>
        <v/>
      </c>
      <c r="B297" s="33" t="str">
        <f>IF(OR(C297="",D297=""),"",B261)</f>
        <v/>
      </c>
      <c r="C297" s="46"/>
      <c r="D297" s="38"/>
      <c r="E297" s="7"/>
      <c r="F297" s="7"/>
      <c r="G297" s="33"/>
      <c r="H297" s="33">
        <v>36</v>
      </c>
      <c r="I297" s="43"/>
      <c r="J297" s="33"/>
    </row>
    <row r="298" spans="1:10" x14ac:dyDescent="0.2">
      <c r="A298" s="43" t="str">
        <f t="shared" si="4"/>
        <v/>
      </c>
      <c r="B298" s="33" t="str">
        <f>IF(OR(C298="",D298=""),"",B261)</f>
        <v/>
      </c>
      <c r="C298" s="46"/>
      <c r="D298" s="38"/>
      <c r="E298" s="7"/>
      <c r="F298" s="7"/>
      <c r="G298" s="33"/>
      <c r="H298" s="33">
        <v>37</v>
      </c>
      <c r="I298" s="43"/>
      <c r="J298" s="33"/>
    </row>
    <row r="299" spans="1:10" x14ac:dyDescent="0.2">
      <c r="A299" s="43" t="str">
        <f t="shared" si="4"/>
        <v/>
      </c>
      <c r="B299" s="33" t="str">
        <f>IF(OR(C299="",D299=""),"",B261)</f>
        <v/>
      </c>
      <c r="C299" s="46"/>
      <c r="D299" s="38"/>
      <c r="E299" s="7"/>
      <c r="F299" s="7"/>
      <c r="G299" s="33"/>
      <c r="H299" s="33">
        <v>38</v>
      </c>
      <c r="I299" s="43"/>
      <c r="J299" s="33"/>
    </row>
    <row r="300" spans="1:10" x14ac:dyDescent="0.2">
      <c r="A300" s="43" t="str">
        <f t="shared" si="4"/>
        <v/>
      </c>
      <c r="B300" s="33" t="str">
        <f>IF(OR(C300="",D300=""),"",B261)</f>
        <v/>
      </c>
      <c r="C300" s="46"/>
      <c r="D300" s="38"/>
      <c r="E300" s="7"/>
      <c r="F300" s="7"/>
      <c r="G300" s="33"/>
      <c r="H300" s="33">
        <v>39</v>
      </c>
      <c r="I300" s="43"/>
      <c r="J300" s="33"/>
    </row>
    <row r="301" spans="1:10" x14ac:dyDescent="0.2">
      <c r="A301" s="43" t="str">
        <f t="shared" si="4"/>
        <v/>
      </c>
      <c r="B301" s="33" t="str">
        <f>IF(OR(C301="",D301=""),"",B261)</f>
        <v/>
      </c>
      <c r="C301" s="46"/>
      <c r="D301" s="38"/>
      <c r="E301" s="7"/>
      <c r="F301" s="7"/>
      <c r="G301" s="33"/>
      <c r="H301" s="33">
        <v>40</v>
      </c>
      <c r="I301" s="43"/>
      <c r="J301" s="33"/>
    </row>
    <row r="302" spans="1:10" x14ac:dyDescent="0.2">
      <c r="A302" s="43" t="str">
        <f t="shared" si="4"/>
        <v/>
      </c>
      <c r="B302" s="33" t="str">
        <f>IF(OR(C302="",D302=""),"",B261)</f>
        <v/>
      </c>
      <c r="C302" s="46"/>
      <c r="D302" s="38"/>
      <c r="E302" s="7"/>
      <c r="F302" s="7"/>
      <c r="G302" s="33"/>
      <c r="H302" s="33">
        <v>41</v>
      </c>
      <c r="I302" s="43"/>
      <c r="J302" s="33"/>
    </row>
    <row r="303" spans="1:10" x14ac:dyDescent="0.2">
      <c r="A303" s="43" t="str">
        <f t="shared" si="4"/>
        <v/>
      </c>
      <c r="B303" s="33" t="str">
        <f>IF(OR(C303="",D303=""),"",B261)</f>
        <v/>
      </c>
      <c r="C303" s="46"/>
      <c r="D303" s="38"/>
      <c r="E303" s="7"/>
      <c r="F303" s="7"/>
      <c r="G303" s="33"/>
      <c r="H303" s="33">
        <v>42</v>
      </c>
      <c r="I303" s="43"/>
      <c r="J303" s="33"/>
    </row>
    <row r="304" spans="1:10" x14ac:dyDescent="0.2">
      <c r="A304" s="43" t="str">
        <f t="shared" si="4"/>
        <v/>
      </c>
      <c r="B304" s="33" t="str">
        <f>IF(OR(C304="",D304=""),"",B261)</f>
        <v/>
      </c>
      <c r="C304" s="46"/>
      <c r="D304" s="38"/>
      <c r="E304" s="7"/>
      <c r="F304" s="7"/>
      <c r="G304" s="33"/>
      <c r="H304" s="33">
        <v>43</v>
      </c>
      <c r="I304" s="43"/>
      <c r="J304" s="33"/>
    </row>
    <row r="305" spans="1:10" x14ac:dyDescent="0.2">
      <c r="A305" s="43" t="str">
        <f t="shared" si="4"/>
        <v/>
      </c>
      <c r="B305" s="33" t="str">
        <f>IF(OR(C305="",D305=""),"",B261)</f>
        <v/>
      </c>
      <c r="C305" s="46"/>
      <c r="D305" s="38"/>
      <c r="E305" s="7"/>
      <c r="F305" s="7"/>
      <c r="G305" s="33"/>
      <c r="H305" s="33">
        <v>44</v>
      </c>
      <c r="I305" s="43"/>
      <c r="J305" s="33"/>
    </row>
    <row r="306" spans="1:10" x14ac:dyDescent="0.2">
      <c r="A306" s="43" t="str">
        <f t="shared" si="4"/>
        <v/>
      </c>
      <c r="B306" s="33" t="str">
        <f>IF(OR(C306="",D306=""),"",B261)</f>
        <v/>
      </c>
      <c r="C306" s="46"/>
      <c r="D306" s="38"/>
      <c r="E306" s="7"/>
      <c r="F306" s="7"/>
      <c r="G306" s="33"/>
      <c r="H306" s="33">
        <v>45</v>
      </c>
      <c r="I306" s="43"/>
      <c r="J306" s="33"/>
    </row>
    <row r="307" spans="1:10" x14ac:dyDescent="0.2">
      <c r="A307" s="43" t="str">
        <f t="shared" si="4"/>
        <v/>
      </c>
      <c r="B307" s="33" t="str">
        <f>IF(OR(C307="",D307=""),"",B261)</f>
        <v/>
      </c>
      <c r="C307" s="46"/>
      <c r="D307" s="38"/>
      <c r="E307" s="7"/>
      <c r="F307" s="7"/>
      <c r="G307" s="33"/>
      <c r="H307" s="33">
        <v>46</v>
      </c>
      <c r="I307" s="43"/>
      <c r="J307" s="33"/>
    </row>
    <row r="308" spans="1:10" x14ac:dyDescent="0.2">
      <c r="A308" s="43" t="str">
        <f t="shared" si="4"/>
        <v/>
      </c>
      <c r="B308" s="33" t="str">
        <f>IF(OR(C308="",D308=""),"",B261)</f>
        <v/>
      </c>
      <c r="C308" s="46"/>
      <c r="D308" s="38"/>
      <c r="E308" s="7"/>
      <c r="F308" s="7"/>
      <c r="G308" s="33"/>
      <c r="H308" s="33">
        <v>47</v>
      </c>
      <c r="I308" s="43"/>
      <c r="J308" s="33"/>
    </row>
    <row r="309" spans="1:10" x14ac:dyDescent="0.2">
      <c r="A309" s="43" t="str">
        <f t="shared" si="4"/>
        <v/>
      </c>
      <c r="B309" s="33" t="str">
        <f>IF(OR(C309="",D309=""),"",B261)</f>
        <v/>
      </c>
      <c r="C309" s="46"/>
      <c r="D309" s="38"/>
      <c r="E309" s="7"/>
      <c r="F309" s="7"/>
      <c r="G309" s="33"/>
      <c r="H309" s="33">
        <v>48</v>
      </c>
      <c r="I309" s="43"/>
      <c r="J309" s="33"/>
    </row>
    <row r="310" spans="1:10" x14ac:dyDescent="0.2">
      <c r="A310" s="43" t="str">
        <f t="shared" si="4"/>
        <v/>
      </c>
      <c r="B310" s="33" t="str">
        <f>IF(OR(C310="",D310=""),"",B261)</f>
        <v/>
      </c>
      <c r="C310" s="46"/>
      <c r="D310" s="38"/>
      <c r="E310" s="7"/>
      <c r="F310" s="7"/>
      <c r="G310" s="33"/>
      <c r="H310" s="33">
        <v>49</v>
      </c>
      <c r="I310" s="43"/>
      <c r="J310" s="33"/>
    </row>
    <row r="311" spans="1:10" x14ac:dyDescent="0.2">
      <c r="A311" s="43" t="str">
        <f t="shared" si="4"/>
        <v/>
      </c>
      <c r="B311" s="33" t="str">
        <f>IF(OR(C311="",D311=""),"",B261)</f>
        <v/>
      </c>
      <c r="C311" s="46"/>
      <c r="D311" s="38"/>
      <c r="E311" s="7"/>
      <c r="F311" s="7"/>
      <c r="G311" s="33"/>
      <c r="H311" s="33">
        <v>50</v>
      </c>
      <c r="I311" s="43"/>
      <c r="J311" s="33"/>
    </row>
    <row r="312" spans="1:10" x14ac:dyDescent="0.2">
      <c r="A312" s="43" t="str">
        <f t="shared" si="4"/>
        <v/>
      </c>
      <c r="B312" s="33" t="str">
        <f>IF(OR(C312="",D312=""),"",B261)</f>
        <v/>
      </c>
      <c r="C312" s="46"/>
      <c r="D312" s="38"/>
      <c r="E312" s="7"/>
      <c r="F312" s="7"/>
      <c r="G312" s="33"/>
      <c r="H312" s="33">
        <v>51</v>
      </c>
      <c r="I312" s="43"/>
      <c r="J312" s="33"/>
    </row>
    <row r="313" spans="1:10" x14ac:dyDescent="0.2">
      <c r="A313" s="43" t="str">
        <f t="shared" si="4"/>
        <v/>
      </c>
      <c r="B313" s="33" t="str">
        <f>IF(OR(C313="",D313=""),"",B261)</f>
        <v/>
      </c>
      <c r="C313" s="46"/>
      <c r="D313" s="38"/>
      <c r="E313" s="7"/>
      <c r="F313" s="7"/>
      <c r="G313" s="33"/>
      <c r="H313" s="33">
        <v>52</v>
      </c>
      <c r="I313" s="43"/>
      <c r="J313" s="33"/>
    </row>
    <row r="314" spans="1:10" x14ac:dyDescent="0.2">
      <c r="A314" s="43" t="str">
        <f t="shared" si="4"/>
        <v/>
      </c>
      <c r="B314" s="33" t="str">
        <f>IF(OR(C314="",D314=""),"",B261)</f>
        <v/>
      </c>
      <c r="C314" s="46"/>
      <c r="D314" s="38"/>
      <c r="E314" s="7"/>
      <c r="F314" s="7"/>
      <c r="G314" s="33"/>
      <c r="H314" s="33">
        <v>53</v>
      </c>
      <c r="I314" s="43"/>
      <c r="J314" s="33"/>
    </row>
    <row r="315" spans="1:10" x14ac:dyDescent="0.2">
      <c r="A315" s="43" t="str">
        <f t="shared" si="4"/>
        <v/>
      </c>
      <c r="B315" s="33" t="str">
        <f>IF(OR(C315="",D315=""),"",B261)</f>
        <v/>
      </c>
      <c r="C315" s="46"/>
      <c r="D315" s="38"/>
      <c r="E315" s="7"/>
      <c r="F315" s="7"/>
      <c r="G315" s="33"/>
      <c r="H315" s="33">
        <v>54</v>
      </c>
      <c r="I315" s="43"/>
      <c r="J315" s="33"/>
    </row>
    <row r="316" spans="1:10" x14ac:dyDescent="0.2">
      <c r="A316" s="43" t="str">
        <f t="shared" si="4"/>
        <v/>
      </c>
      <c r="B316" s="33" t="str">
        <f>IF(OR(C316="",D316=""),"",B261)</f>
        <v/>
      </c>
      <c r="C316" s="46"/>
      <c r="D316" s="38"/>
      <c r="E316" s="7"/>
      <c r="F316" s="7"/>
      <c r="G316" s="33"/>
      <c r="H316" s="33">
        <v>55</v>
      </c>
      <c r="I316" s="43"/>
      <c r="J316" s="33"/>
    </row>
    <row r="317" spans="1:10" x14ac:dyDescent="0.2">
      <c r="A317" s="43" t="str">
        <f t="shared" si="4"/>
        <v/>
      </c>
      <c r="B317" s="33" t="str">
        <f>IF(OR(C317="",D317=""),"",B261)</f>
        <v/>
      </c>
      <c r="C317" s="46"/>
      <c r="D317" s="38"/>
      <c r="E317" s="7"/>
      <c r="F317" s="7"/>
      <c r="G317" s="33"/>
      <c r="H317" s="33">
        <v>56</v>
      </c>
      <c r="I317" s="43"/>
      <c r="J317" s="33"/>
    </row>
    <row r="318" spans="1:10" x14ac:dyDescent="0.2">
      <c r="A318" s="43" t="str">
        <f t="shared" si="4"/>
        <v/>
      </c>
      <c r="B318" s="33" t="str">
        <f>IF(OR(C318="",D318=""),"",B261)</f>
        <v/>
      </c>
      <c r="C318" s="46"/>
      <c r="D318" s="38"/>
      <c r="E318" s="7"/>
      <c r="F318" s="7"/>
      <c r="G318" s="33"/>
      <c r="H318" s="33">
        <v>57</v>
      </c>
      <c r="I318" s="43"/>
      <c r="J318" s="33"/>
    </row>
    <row r="319" spans="1:10" x14ac:dyDescent="0.2">
      <c r="A319" s="43" t="str">
        <f t="shared" si="4"/>
        <v/>
      </c>
      <c r="B319" s="33" t="str">
        <f>IF(OR(C319="",D319=""),"",B261)</f>
        <v/>
      </c>
      <c r="C319" s="46"/>
      <c r="D319" s="38"/>
      <c r="E319" s="7"/>
      <c r="F319" s="7"/>
      <c r="G319" s="33"/>
      <c r="H319" s="33">
        <v>58</v>
      </c>
      <c r="I319" s="43"/>
      <c r="J319" s="33"/>
    </row>
    <row r="320" spans="1:10" x14ac:dyDescent="0.2">
      <c r="A320" s="43" t="str">
        <f t="shared" si="4"/>
        <v/>
      </c>
      <c r="B320" s="33" t="str">
        <f>IF(OR(C320="",D320=""),"",B261)</f>
        <v/>
      </c>
      <c r="C320" s="46"/>
      <c r="D320" s="38"/>
      <c r="E320" s="7"/>
      <c r="F320" s="7"/>
      <c r="G320" s="33"/>
      <c r="H320" s="33">
        <v>59</v>
      </c>
      <c r="I320" s="43"/>
      <c r="J320" s="33"/>
    </row>
    <row r="321" spans="1:10" x14ac:dyDescent="0.2">
      <c r="A321" s="43" t="str">
        <f t="shared" si="4"/>
        <v/>
      </c>
      <c r="B321" s="33" t="str">
        <f>IF(OR(C321="",D321=""),"",B261)</f>
        <v/>
      </c>
      <c r="C321" s="46"/>
      <c r="D321" s="38"/>
      <c r="E321" s="7"/>
      <c r="F321" s="7"/>
      <c r="G321" s="33"/>
      <c r="H321" s="33">
        <v>60</v>
      </c>
      <c r="I321" s="43"/>
      <c r="J321" s="33"/>
    </row>
    <row r="322" spans="1:10" x14ac:dyDescent="0.2">
      <c r="A322" s="43" t="str">
        <f t="shared" si="4"/>
        <v/>
      </c>
      <c r="B322" s="33" t="str">
        <f>IF(OR(C322="",D322=""),"",B261)</f>
        <v/>
      </c>
      <c r="C322" s="46"/>
      <c r="D322" s="38"/>
      <c r="E322" s="7"/>
      <c r="F322" s="7"/>
      <c r="G322" s="33"/>
      <c r="H322" s="33">
        <v>61</v>
      </c>
      <c r="I322" s="43"/>
      <c r="J322" s="33"/>
    </row>
    <row r="323" spans="1:10" x14ac:dyDescent="0.2">
      <c r="A323" s="43" t="str">
        <f t="shared" si="4"/>
        <v/>
      </c>
      <c r="B323" s="33" t="str">
        <f>IF(OR(C323="",D323=""),"",B261)</f>
        <v/>
      </c>
      <c r="C323" s="46"/>
      <c r="D323" s="38"/>
      <c r="E323" s="7"/>
      <c r="F323" s="7"/>
      <c r="G323" s="33"/>
      <c r="H323" s="33">
        <v>62</v>
      </c>
      <c r="I323" s="43"/>
      <c r="J323" s="33"/>
    </row>
    <row r="324" spans="1:10" x14ac:dyDescent="0.2">
      <c r="A324" s="43" t="str">
        <f t="shared" si="4"/>
        <v/>
      </c>
      <c r="B324" s="33" t="str">
        <f>IF(OR(C324="",D324=""),"",B261)</f>
        <v/>
      </c>
      <c r="C324" s="46"/>
      <c r="D324" s="38"/>
      <c r="E324" s="7"/>
      <c r="F324" s="7"/>
      <c r="G324" s="33"/>
      <c r="H324" s="33">
        <v>63</v>
      </c>
      <c r="I324" s="43"/>
      <c r="J324" s="33"/>
    </row>
    <row r="325" spans="1:10" ht="16.5" thickBot="1" x14ac:dyDescent="0.25">
      <c r="A325" s="44" t="str">
        <f t="shared" si="4"/>
        <v/>
      </c>
      <c r="B325" s="36" t="str">
        <f>IF(OR(C325="",D325=""),"",B261)</f>
        <v/>
      </c>
      <c r="C325" s="51"/>
      <c r="D325" s="39"/>
      <c r="E325" s="35"/>
      <c r="F325" s="35"/>
      <c r="G325" s="36"/>
      <c r="H325" s="36">
        <v>64</v>
      </c>
      <c r="I325" s="44"/>
      <c r="J325" s="36"/>
    </row>
    <row r="326" spans="1:10" ht="16.5" thickBot="1" x14ac:dyDescent="0.25">
      <c r="A326" s="47" t="s">
        <v>118</v>
      </c>
      <c r="B326" s="48" t="s">
        <v>145</v>
      </c>
      <c r="C326" s="52" t="s">
        <v>58</v>
      </c>
      <c r="D326" s="53" t="s">
        <v>101</v>
      </c>
      <c r="E326" s="50" t="s">
        <v>119</v>
      </c>
      <c r="F326" s="50" t="s">
        <v>120</v>
      </c>
      <c r="G326" s="48" t="s">
        <v>137</v>
      </c>
      <c r="H326" s="49" t="s">
        <v>122</v>
      </c>
      <c r="I326" s="47" t="s">
        <v>139</v>
      </c>
      <c r="J326" s="48" t="s">
        <v>140</v>
      </c>
    </row>
    <row r="327" spans="1:10" x14ac:dyDescent="0.2">
      <c r="A327" s="42" t="str">
        <f>IF(C327="","",CONCATENATE(C327,"_",G327,"_",B327))</f>
        <v/>
      </c>
      <c r="B327" s="31" t="str">
        <f>IF(OR(C327="",D327=""),"",B326)</f>
        <v/>
      </c>
      <c r="C327" s="45"/>
      <c r="D327" s="37"/>
      <c r="E327" s="30"/>
      <c r="F327" s="30"/>
      <c r="G327" s="31"/>
      <c r="H327" s="33">
        <v>1</v>
      </c>
      <c r="I327" s="42"/>
      <c r="J327" s="31"/>
    </row>
    <row r="328" spans="1:10" x14ac:dyDescent="0.2">
      <c r="A328" s="43" t="str">
        <f t="shared" ref="A328:A390" si="5">IF(C328="","",CONCATENATE(C328,"_",G328,"_",B328))</f>
        <v/>
      </c>
      <c r="B328" s="33" t="str">
        <f>IF(OR(C328="",D328=""),"",B326)</f>
        <v/>
      </c>
      <c r="C328" s="46"/>
      <c r="D328" s="38"/>
      <c r="E328" s="7"/>
      <c r="F328" s="7"/>
      <c r="G328" s="33"/>
      <c r="H328" s="33">
        <v>2</v>
      </c>
      <c r="I328" s="43"/>
      <c r="J328" s="33"/>
    </row>
    <row r="329" spans="1:10" x14ac:dyDescent="0.2">
      <c r="A329" s="43" t="str">
        <f t="shared" si="5"/>
        <v/>
      </c>
      <c r="B329" s="33" t="str">
        <f>IF(OR(C329="",D329=""),"",B326)</f>
        <v/>
      </c>
      <c r="C329" s="46"/>
      <c r="D329" s="38"/>
      <c r="E329" s="7"/>
      <c r="F329" s="7"/>
      <c r="G329" s="33"/>
      <c r="H329" s="33">
        <v>3</v>
      </c>
      <c r="I329" s="43"/>
      <c r="J329" s="33"/>
    </row>
    <row r="330" spans="1:10" x14ac:dyDescent="0.2">
      <c r="A330" s="43" t="str">
        <f t="shared" si="5"/>
        <v/>
      </c>
      <c r="B330" s="33" t="str">
        <f>IF(OR(C330="",D330=""),"",B326)</f>
        <v/>
      </c>
      <c r="C330" s="46"/>
      <c r="D330" s="38"/>
      <c r="E330" s="7"/>
      <c r="F330" s="7"/>
      <c r="G330" s="33"/>
      <c r="H330" s="33">
        <v>4</v>
      </c>
      <c r="I330" s="43"/>
      <c r="J330" s="33"/>
    </row>
    <row r="331" spans="1:10" x14ac:dyDescent="0.2">
      <c r="A331" s="43" t="str">
        <f t="shared" si="5"/>
        <v/>
      </c>
      <c r="B331" s="33" t="str">
        <f>IF(OR(C331="",D331=""),"",B326)</f>
        <v/>
      </c>
      <c r="C331" s="46"/>
      <c r="D331" s="38"/>
      <c r="E331" s="7"/>
      <c r="F331" s="7"/>
      <c r="G331" s="33"/>
      <c r="H331" s="33">
        <v>5</v>
      </c>
      <c r="I331" s="43"/>
      <c r="J331" s="33"/>
    </row>
    <row r="332" spans="1:10" x14ac:dyDescent="0.2">
      <c r="A332" s="43" t="str">
        <f t="shared" si="5"/>
        <v/>
      </c>
      <c r="B332" s="33" t="str">
        <f>IF(OR(C332="",D332=""),"",B326)</f>
        <v/>
      </c>
      <c r="C332" s="46"/>
      <c r="D332" s="38"/>
      <c r="E332" s="7"/>
      <c r="F332" s="7"/>
      <c r="G332" s="33"/>
      <c r="H332" s="33">
        <v>6</v>
      </c>
      <c r="I332" s="43"/>
      <c r="J332" s="33"/>
    </row>
    <row r="333" spans="1:10" x14ac:dyDescent="0.2">
      <c r="A333" s="43" t="str">
        <f t="shared" si="5"/>
        <v/>
      </c>
      <c r="B333" s="33" t="str">
        <f>IF(OR(C333="",D333=""),"",B326)</f>
        <v/>
      </c>
      <c r="C333" s="46"/>
      <c r="D333" s="38"/>
      <c r="E333" s="7"/>
      <c r="F333" s="7"/>
      <c r="G333" s="33"/>
      <c r="H333" s="33">
        <v>7</v>
      </c>
      <c r="I333" s="43"/>
      <c r="J333" s="33"/>
    </row>
    <row r="334" spans="1:10" ht="15" customHeight="1" x14ac:dyDescent="0.2">
      <c r="A334" s="43" t="str">
        <f t="shared" si="5"/>
        <v/>
      </c>
      <c r="B334" s="33" t="str">
        <f>IF(OR(C334="",D334=""),"",B326)</f>
        <v/>
      </c>
      <c r="C334" s="46"/>
      <c r="D334" s="38"/>
      <c r="E334" s="7"/>
      <c r="F334" s="7"/>
      <c r="G334" s="33"/>
      <c r="H334" s="33">
        <v>8</v>
      </c>
      <c r="I334" s="43"/>
      <c r="J334" s="33"/>
    </row>
    <row r="335" spans="1:10" x14ac:dyDescent="0.2">
      <c r="A335" s="43" t="str">
        <f t="shared" si="5"/>
        <v/>
      </c>
      <c r="B335" s="33" t="str">
        <f>IF(OR(C335="",D335=""),"",B326)</f>
        <v/>
      </c>
      <c r="C335" s="46"/>
      <c r="D335" s="38"/>
      <c r="E335" s="7"/>
      <c r="F335" s="7"/>
      <c r="G335" s="33"/>
      <c r="H335" s="33">
        <v>9</v>
      </c>
      <c r="I335" s="43"/>
      <c r="J335" s="33"/>
    </row>
    <row r="336" spans="1:10" x14ac:dyDescent="0.2">
      <c r="A336" s="43" t="str">
        <f t="shared" si="5"/>
        <v/>
      </c>
      <c r="B336" s="33" t="str">
        <f>IF(OR(C336="",D336=""),"",B326)</f>
        <v/>
      </c>
      <c r="C336" s="46"/>
      <c r="D336" s="38"/>
      <c r="E336" s="7"/>
      <c r="F336" s="7"/>
      <c r="G336" s="33"/>
      <c r="H336" s="33">
        <v>10</v>
      </c>
      <c r="I336" s="43"/>
      <c r="J336" s="33"/>
    </row>
    <row r="337" spans="1:10" x14ac:dyDescent="0.2">
      <c r="A337" s="43" t="str">
        <f t="shared" si="5"/>
        <v/>
      </c>
      <c r="B337" s="33" t="str">
        <f>IF(OR(C337="",D337=""),"",B326)</f>
        <v/>
      </c>
      <c r="C337" s="46"/>
      <c r="D337" s="38"/>
      <c r="E337" s="7"/>
      <c r="F337" s="7"/>
      <c r="G337" s="33"/>
      <c r="H337" s="33">
        <v>11</v>
      </c>
      <c r="I337" s="43"/>
      <c r="J337" s="33"/>
    </row>
    <row r="338" spans="1:10" x14ac:dyDescent="0.2">
      <c r="A338" s="43" t="str">
        <f t="shared" si="5"/>
        <v/>
      </c>
      <c r="B338" s="33" t="str">
        <f>IF(OR(C338="",D338=""),"",B326)</f>
        <v/>
      </c>
      <c r="C338" s="46"/>
      <c r="D338" s="38"/>
      <c r="E338" s="7"/>
      <c r="F338" s="7"/>
      <c r="G338" s="33"/>
      <c r="H338" s="33">
        <v>12</v>
      </c>
      <c r="I338" s="43"/>
      <c r="J338" s="33"/>
    </row>
    <row r="339" spans="1:10" x14ac:dyDescent="0.2">
      <c r="A339" s="43" t="str">
        <f t="shared" si="5"/>
        <v/>
      </c>
      <c r="B339" s="33" t="str">
        <f>IF(OR(C339="",D339=""),"",B326)</f>
        <v/>
      </c>
      <c r="C339" s="46"/>
      <c r="D339" s="38"/>
      <c r="E339" s="7"/>
      <c r="F339" s="7"/>
      <c r="G339" s="33"/>
      <c r="H339" s="33">
        <v>13</v>
      </c>
      <c r="I339" s="43"/>
      <c r="J339" s="33"/>
    </row>
    <row r="340" spans="1:10" x14ac:dyDescent="0.2">
      <c r="A340" s="43" t="str">
        <f t="shared" si="5"/>
        <v/>
      </c>
      <c r="B340" s="33" t="str">
        <f>IF(OR(C340="",D340=""),"",B326)</f>
        <v/>
      </c>
      <c r="C340" s="46"/>
      <c r="D340" s="38"/>
      <c r="E340" s="7"/>
      <c r="F340" s="7"/>
      <c r="G340" s="33"/>
      <c r="H340" s="33">
        <v>14</v>
      </c>
      <c r="I340" s="43"/>
      <c r="J340" s="33"/>
    </row>
    <row r="341" spans="1:10" x14ac:dyDescent="0.2">
      <c r="A341" s="43" t="str">
        <f t="shared" si="5"/>
        <v/>
      </c>
      <c r="B341" s="33" t="str">
        <f>IF(OR(C341="",D341=""),"",B326)</f>
        <v/>
      </c>
      <c r="C341" s="46"/>
      <c r="D341" s="38"/>
      <c r="E341" s="7"/>
      <c r="F341" s="7"/>
      <c r="G341" s="33"/>
      <c r="H341" s="33">
        <v>15</v>
      </c>
      <c r="I341" s="43"/>
      <c r="J341" s="33"/>
    </row>
    <row r="342" spans="1:10" x14ac:dyDescent="0.2">
      <c r="A342" s="43" t="str">
        <f t="shared" si="5"/>
        <v/>
      </c>
      <c r="B342" s="33" t="str">
        <f>IF(OR(C342="",D342=""),"",B326)</f>
        <v/>
      </c>
      <c r="C342" s="46"/>
      <c r="D342" s="38"/>
      <c r="E342" s="7"/>
      <c r="F342" s="7"/>
      <c r="G342" s="33"/>
      <c r="H342" s="33">
        <v>16</v>
      </c>
      <c r="I342" s="43"/>
      <c r="J342" s="33"/>
    </row>
    <row r="343" spans="1:10" x14ac:dyDescent="0.2">
      <c r="A343" s="43" t="str">
        <f t="shared" si="5"/>
        <v/>
      </c>
      <c r="B343" s="33" t="str">
        <f>IF(OR(C343="",D343=""),"",B326)</f>
        <v/>
      </c>
      <c r="C343" s="46"/>
      <c r="D343" s="38"/>
      <c r="E343" s="7"/>
      <c r="F343" s="7"/>
      <c r="G343" s="33"/>
      <c r="H343" s="33">
        <v>17</v>
      </c>
      <c r="I343" s="43"/>
      <c r="J343" s="33"/>
    </row>
    <row r="344" spans="1:10" x14ac:dyDescent="0.2">
      <c r="A344" s="43" t="str">
        <f t="shared" si="5"/>
        <v/>
      </c>
      <c r="B344" s="33" t="str">
        <f>IF(OR(C344="",D344=""),"",B326)</f>
        <v/>
      </c>
      <c r="C344" s="46"/>
      <c r="D344" s="38"/>
      <c r="E344" s="7"/>
      <c r="F344" s="7"/>
      <c r="G344" s="33"/>
      <c r="H344" s="33">
        <v>18</v>
      </c>
      <c r="I344" s="43"/>
      <c r="J344" s="33"/>
    </row>
    <row r="345" spans="1:10" x14ac:dyDescent="0.2">
      <c r="A345" s="43" t="str">
        <f t="shared" si="5"/>
        <v/>
      </c>
      <c r="B345" s="33" t="str">
        <f>IF(OR(C345="",D345=""),"",B326)</f>
        <v/>
      </c>
      <c r="C345" s="46"/>
      <c r="D345" s="38"/>
      <c r="E345" s="7"/>
      <c r="F345" s="7"/>
      <c r="G345" s="33"/>
      <c r="H345" s="33">
        <v>19</v>
      </c>
      <c r="I345" s="43"/>
      <c r="J345" s="33"/>
    </row>
    <row r="346" spans="1:10" x14ac:dyDescent="0.2">
      <c r="A346" s="43" t="str">
        <f t="shared" si="5"/>
        <v/>
      </c>
      <c r="B346" s="33" t="str">
        <f>IF(OR(C346="",D346=""),"",B326)</f>
        <v/>
      </c>
      <c r="C346" s="46"/>
      <c r="D346" s="38"/>
      <c r="E346" s="7"/>
      <c r="F346" s="7"/>
      <c r="G346" s="33"/>
      <c r="H346" s="33">
        <v>20</v>
      </c>
      <c r="I346" s="43"/>
      <c r="J346" s="33"/>
    </row>
    <row r="347" spans="1:10" x14ac:dyDescent="0.2">
      <c r="A347" s="43" t="str">
        <f t="shared" si="5"/>
        <v/>
      </c>
      <c r="B347" s="33" t="str">
        <f>IF(OR(C347="",D347=""),"",B326)</f>
        <v/>
      </c>
      <c r="C347" s="46"/>
      <c r="D347" s="38"/>
      <c r="E347" s="7"/>
      <c r="F347" s="7"/>
      <c r="G347" s="33"/>
      <c r="H347" s="33">
        <v>21</v>
      </c>
      <c r="I347" s="43"/>
      <c r="J347" s="33"/>
    </row>
    <row r="348" spans="1:10" x14ac:dyDescent="0.2">
      <c r="A348" s="43" t="str">
        <f t="shared" si="5"/>
        <v/>
      </c>
      <c r="B348" s="33" t="str">
        <f>IF(OR(C348="",D348=""),"",B326)</f>
        <v/>
      </c>
      <c r="C348" s="46"/>
      <c r="D348" s="38"/>
      <c r="E348" s="7"/>
      <c r="F348" s="7"/>
      <c r="G348" s="33"/>
      <c r="H348" s="33">
        <v>22</v>
      </c>
      <c r="I348" s="43"/>
      <c r="J348" s="33"/>
    </row>
    <row r="349" spans="1:10" x14ac:dyDescent="0.2">
      <c r="A349" s="43" t="str">
        <f t="shared" si="5"/>
        <v/>
      </c>
      <c r="B349" s="33" t="str">
        <f>IF(OR(C349="",D349=""),"",B326)</f>
        <v/>
      </c>
      <c r="C349" s="46"/>
      <c r="D349" s="38"/>
      <c r="E349" s="7"/>
      <c r="F349" s="7"/>
      <c r="G349" s="33"/>
      <c r="H349" s="33">
        <v>23</v>
      </c>
      <c r="I349" s="43"/>
      <c r="J349" s="33"/>
    </row>
    <row r="350" spans="1:10" x14ac:dyDescent="0.2">
      <c r="A350" s="43" t="str">
        <f t="shared" si="5"/>
        <v/>
      </c>
      <c r="B350" s="33" t="str">
        <f>IF(OR(C350="",D350=""),"",B326)</f>
        <v/>
      </c>
      <c r="C350" s="46"/>
      <c r="D350" s="38"/>
      <c r="E350" s="7"/>
      <c r="F350" s="7"/>
      <c r="G350" s="33"/>
      <c r="H350" s="33">
        <v>24</v>
      </c>
      <c r="I350" s="43"/>
      <c r="J350" s="33"/>
    </row>
    <row r="351" spans="1:10" x14ac:dyDescent="0.2">
      <c r="A351" s="43" t="str">
        <f t="shared" si="5"/>
        <v/>
      </c>
      <c r="B351" s="33" t="str">
        <f>IF(OR(C351="",D351=""),"",B326)</f>
        <v/>
      </c>
      <c r="C351" s="46"/>
      <c r="D351" s="38"/>
      <c r="E351" s="7"/>
      <c r="F351" s="7"/>
      <c r="G351" s="33"/>
      <c r="H351" s="33">
        <v>25</v>
      </c>
      <c r="I351" s="43"/>
      <c r="J351" s="33"/>
    </row>
    <row r="352" spans="1:10" x14ac:dyDescent="0.2">
      <c r="A352" s="43" t="str">
        <f t="shared" si="5"/>
        <v/>
      </c>
      <c r="B352" s="33" t="str">
        <f>IF(OR(C352="",D352=""),"",B326)</f>
        <v/>
      </c>
      <c r="C352" s="46"/>
      <c r="D352" s="38"/>
      <c r="E352" s="7"/>
      <c r="F352" s="7"/>
      <c r="G352" s="33"/>
      <c r="H352" s="33">
        <v>26</v>
      </c>
      <c r="I352" s="43"/>
      <c r="J352" s="33"/>
    </row>
    <row r="353" spans="1:10" x14ac:dyDescent="0.2">
      <c r="A353" s="43" t="str">
        <f t="shared" si="5"/>
        <v/>
      </c>
      <c r="B353" s="33" t="str">
        <f>IF(OR(C353="",D353=""),"",B326)</f>
        <v/>
      </c>
      <c r="C353" s="46"/>
      <c r="D353" s="38"/>
      <c r="E353" s="7"/>
      <c r="F353" s="7"/>
      <c r="G353" s="33"/>
      <c r="H353" s="33">
        <v>27</v>
      </c>
      <c r="I353" s="43"/>
      <c r="J353" s="33"/>
    </row>
    <row r="354" spans="1:10" x14ac:dyDescent="0.2">
      <c r="A354" s="43" t="str">
        <f t="shared" si="5"/>
        <v/>
      </c>
      <c r="B354" s="33" t="str">
        <f>IF(OR(C354="",D354=""),"",B326)</f>
        <v/>
      </c>
      <c r="C354" s="46"/>
      <c r="D354" s="38"/>
      <c r="E354" s="7"/>
      <c r="F354" s="7"/>
      <c r="G354" s="33"/>
      <c r="H354" s="33">
        <v>28</v>
      </c>
      <c r="I354" s="43"/>
      <c r="J354" s="33"/>
    </row>
    <row r="355" spans="1:10" x14ac:dyDescent="0.2">
      <c r="A355" s="43" t="str">
        <f t="shared" si="5"/>
        <v/>
      </c>
      <c r="B355" s="33" t="str">
        <f>IF(OR(C355="",D355=""),"",B326)</f>
        <v/>
      </c>
      <c r="C355" s="46"/>
      <c r="D355" s="38"/>
      <c r="E355" s="7"/>
      <c r="F355" s="7"/>
      <c r="G355" s="33"/>
      <c r="H355" s="33">
        <v>29</v>
      </c>
      <c r="I355" s="43"/>
      <c r="J355" s="33"/>
    </row>
    <row r="356" spans="1:10" x14ac:dyDescent="0.2">
      <c r="A356" s="43" t="str">
        <f t="shared" si="5"/>
        <v/>
      </c>
      <c r="B356" s="33" t="str">
        <f>IF(OR(C356="",D356=""),"",B326)</f>
        <v/>
      </c>
      <c r="C356" s="46"/>
      <c r="D356" s="38"/>
      <c r="E356" s="7"/>
      <c r="F356" s="7"/>
      <c r="G356" s="33"/>
      <c r="H356" s="33">
        <v>30</v>
      </c>
      <c r="I356" s="43"/>
      <c r="J356" s="33"/>
    </row>
    <row r="357" spans="1:10" x14ac:dyDescent="0.2">
      <c r="A357" s="43" t="str">
        <f t="shared" si="5"/>
        <v/>
      </c>
      <c r="B357" s="33" t="str">
        <f>IF(OR(C357="",D357=""),"",B326)</f>
        <v/>
      </c>
      <c r="C357" s="46"/>
      <c r="D357" s="38"/>
      <c r="E357" s="7"/>
      <c r="F357" s="7"/>
      <c r="G357" s="33"/>
      <c r="H357" s="33">
        <v>31</v>
      </c>
      <c r="I357" s="43"/>
      <c r="J357" s="33"/>
    </row>
    <row r="358" spans="1:10" x14ac:dyDescent="0.2">
      <c r="A358" s="43" t="str">
        <f t="shared" si="5"/>
        <v/>
      </c>
      <c r="B358" s="33" t="str">
        <f>IF(OR(C358="",D358=""),"",B326)</f>
        <v/>
      </c>
      <c r="C358" s="46"/>
      <c r="D358" s="38"/>
      <c r="E358" s="7"/>
      <c r="F358" s="7"/>
      <c r="G358" s="33"/>
      <c r="H358" s="33">
        <v>32</v>
      </c>
      <c r="I358" s="43"/>
      <c r="J358" s="33"/>
    </row>
    <row r="359" spans="1:10" x14ac:dyDescent="0.2">
      <c r="A359" s="43" t="str">
        <f t="shared" si="5"/>
        <v/>
      </c>
      <c r="B359" s="33" t="str">
        <f>IF(OR(C359="",D359=""),"",B326)</f>
        <v/>
      </c>
      <c r="C359" s="46"/>
      <c r="D359" s="38"/>
      <c r="E359" s="7"/>
      <c r="F359" s="7"/>
      <c r="G359" s="33"/>
      <c r="H359" s="33">
        <v>33</v>
      </c>
      <c r="I359" s="43"/>
      <c r="J359" s="33"/>
    </row>
    <row r="360" spans="1:10" x14ac:dyDescent="0.2">
      <c r="A360" s="43" t="str">
        <f t="shared" si="5"/>
        <v/>
      </c>
      <c r="B360" s="33" t="str">
        <f>IF(OR(C360="",D360=""),"",B326)</f>
        <v/>
      </c>
      <c r="C360" s="46"/>
      <c r="D360" s="38"/>
      <c r="E360" s="7"/>
      <c r="F360" s="7"/>
      <c r="G360" s="33"/>
      <c r="H360" s="33">
        <v>34</v>
      </c>
      <c r="I360" s="43"/>
      <c r="J360" s="33"/>
    </row>
    <row r="361" spans="1:10" x14ac:dyDescent="0.2">
      <c r="A361" s="43" t="str">
        <f t="shared" si="5"/>
        <v/>
      </c>
      <c r="B361" s="33" t="str">
        <f>IF(OR(C361="",D361=""),"",B326)</f>
        <v/>
      </c>
      <c r="C361" s="46"/>
      <c r="D361" s="38"/>
      <c r="E361" s="7"/>
      <c r="F361" s="7"/>
      <c r="G361" s="33"/>
      <c r="H361" s="33">
        <v>35</v>
      </c>
      <c r="I361" s="43"/>
      <c r="J361" s="33"/>
    </row>
    <row r="362" spans="1:10" x14ac:dyDescent="0.2">
      <c r="A362" s="43" t="str">
        <f t="shared" si="5"/>
        <v/>
      </c>
      <c r="B362" s="33" t="str">
        <f>IF(OR(C362="",D362=""),"",B326)</f>
        <v/>
      </c>
      <c r="C362" s="46"/>
      <c r="D362" s="38"/>
      <c r="E362" s="7"/>
      <c r="F362" s="7"/>
      <c r="G362" s="33"/>
      <c r="H362" s="33">
        <v>36</v>
      </c>
      <c r="I362" s="43"/>
      <c r="J362" s="33"/>
    </row>
    <row r="363" spans="1:10" x14ac:dyDescent="0.2">
      <c r="A363" s="43" t="str">
        <f t="shared" si="5"/>
        <v/>
      </c>
      <c r="B363" s="33" t="str">
        <f>IF(OR(C363="",D363=""),"",B326)</f>
        <v/>
      </c>
      <c r="C363" s="46"/>
      <c r="D363" s="38"/>
      <c r="E363" s="7"/>
      <c r="F363" s="7"/>
      <c r="G363" s="33"/>
      <c r="H363" s="33">
        <v>37</v>
      </c>
      <c r="I363" s="43"/>
      <c r="J363" s="33"/>
    </row>
    <row r="364" spans="1:10" x14ac:dyDescent="0.2">
      <c r="A364" s="43" t="str">
        <f t="shared" si="5"/>
        <v/>
      </c>
      <c r="B364" s="33" t="str">
        <f>IF(OR(C364="",D364=""),"",B326)</f>
        <v/>
      </c>
      <c r="C364" s="46"/>
      <c r="D364" s="38"/>
      <c r="E364" s="7"/>
      <c r="F364" s="7"/>
      <c r="G364" s="33"/>
      <c r="H364" s="33">
        <v>38</v>
      </c>
      <c r="I364" s="43"/>
      <c r="J364" s="33"/>
    </row>
    <row r="365" spans="1:10" x14ac:dyDescent="0.2">
      <c r="A365" s="43" t="str">
        <f t="shared" si="5"/>
        <v/>
      </c>
      <c r="B365" s="33" t="str">
        <f>IF(OR(C365="",D365=""),"",B326)</f>
        <v/>
      </c>
      <c r="C365" s="46"/>
      <c r="D365" s="38"/>
      <c r="E365" s="7"/>
      <c r="F365" s="7"/>
      <c r="G365" s="33"/>
      <c r="H365" s="33">
        <v>39</v>
      </c>
      <c r="I365" s="43"/>
      <c r="J365" s="33"/>
    </row>
    <row r="366" spans="1:10" x14ac:dyDescent="0.2">
      <c r="A366" s="43" t="str">
        <f t="shared" si="5"/>
        <v/>
      </c>
      <c r="B366" s="33" t="str">
        <f>IF(OR(C366="",D366=""),"",B326)</f>
        <v/>
      </c>
      <c r="C366" s="46"/>
      <c r="D366" s="38"/>
      <c r="E366" s="7"/>
      <c r="F366" s="7"/>
      <c r="G366" s="33"/>
      <c r="H366" s="33">
        <v>40</v>
      </c>
      <c r="I366" s="43"/>
      <c r="J366" s="33"/>
    </row>
    <row r="367" spans="1:10" x14ac:dyDescent="0.2">
      <c r="A367" s="43" t="str">
        <f t="shared" si="5"/>
        <v/>
      </c>
      <c r="B367" s="33" t="str">
        <f>IF(OR(C367="",D367=""),"",B326)</f>
        <v/>
      </c>
      <c r="C367" s="46"/>
      <c r="D367" s="38"/>
      <c r="E367" s="7"/>
      <c r="F367" s="7"/>
      <c r="G367" s="33"/>
      <c r="H367" s="33">
        <v>41</v>
      </c>
      <c r="I367" s="43"/>
      <c r="J367" s="33"/>
    </row>
    <row r="368" spans="1:10" x14ac:dyDescent="0.2">
      <c r="A368" s="43" t="str">
        <f t="shared" si="5"/>
        <v/>
      </c>
      <c r="B368" s="33" t="str">
        <f>IF(OR(C368="",D368=""),"",B326)</f>
        <v/>
      </c>
      <c r="C368" s="46"/>
      <c r="D368" s="38"/>
      <c r="E368" s="7"/>
      <c r="F368" s="7"/>
      <c r="G368" s="33"/>
      <c r="H368" s="33">
        <v>42</v>
      </c>
      <c r="I368" s="43"/>
      <c r="J368" s="33"/>
    </row>
    <row r="369" spans="1:10" x14ac:dyDescent="0.2">
      <c r="A369" s="43" t="str">
        <f t="shared" si="5"/>
        <v/>
      </c>
      <c r="B369" s="33" t="str">
        <f>IF(OR(C369="",D369=""),"",B326)</f>
        <v/>
      </c>
      <c r="C369" s="46"/>
      <c r="D369" s="38"/>
      <c r="E369" s="7"/>
      <c r="F369" s="7"/>
      <c r="G369" s="33"/>
      <c r="H369" s="33">
        <v>43</v>
      </c>
      <c r="I369" s="43"/>
      <c r="J369" s="33"/>
    </row>
    <row r="370" spans="1:10" x14ac:dyDescent="0.2">
      <c r="A370" s="43" t="str">
        <f t="shared" si="5"/>
        <v/>
      </c>
      <c r="B370" s="33" t="str">
        <f>IF(OR(C370="",D370=""),"",B326)</f>
        <v/>
      </c>
      <c r="C370" s="46"/>
      <c r="D370" s="38"/>
      <c r="E370" s="7"/>
      <c r="F370" s="7"/>
      <c r="G370" s="33"/>
      <c r="H370" s="33">
        <v>44</v>
      </c>
      <c r="I370" s="43"/>
      <c r="J370" s="33"/>
    </row>
    <row r="371" spans="1:10" x14ac:dyDescent="0.2">
      <c r="A371" s="43" t="str">
        <f t="shared" si="5"/>
        <v/>
      </c>
      <c r="B371" s="33" t="str">
        <f>IF(OR(C371="",D371=""),"",B326)</f>
        <v/>
      </c>
      <c r="C371" s="46"/>
      <c r="D371" s="38"/>
      <c r="E371" s="7"/>
      <c r="F371" s="7"/>
      <c r="G371" s="33"/>
      <c r="H371" s="33">
        <v>45</v>
      </c>
      <c r="I371" s="43"/>
      <c r="J371" s="33"/>
    </row>
    <row r="372" spans="1:10" x14ac:dyDescent="0.2">
      <c r="A372" s="43" t="str">
        <f t="shared" si="5"/>
        <v/>
      </c>
      <c r="B372" s="33" t="str">
        <f>IF(OR(C372="",D372=""),"",B326)</f>
        <v/>
      </c>
      <c r="C372" s="46"/>
      <c r="D372" s="38"/>
      <c r="E372" s="7"/>
      <c r="F372" s="7"/>
      <c r="G372" s="33"/>
      <c r="H372" s="33">
        <v>46</v>
      </c>
      <c r="I372" s="43"/>
      <c r="J372" s="33"/>
    </row>
    <row r="373" spans="1:10" x14ac:dyDescent="0.2">
      <c r="A373" s="43" t="str">
        <f t="shared" si="5"/>
        <v/>
      </c>
      <c r="B373" s="33" t="str">
        <f>IF(OR(C373="",D373=""),"",B326)</f>
        <v/>
      </c>
      <c r="C373" s="46"/>
      <c r="D373" s="38"/>
      <c r="E373" s="7"/>
      <c r="F373" s="7"/>
      <c r="G373" s="33"/>
      <c r="H373" s="33">
        <v>47</v>
      </c>
      <c r="I373" s="43"/>
      <c r="J373" s="33"/>
    </row>
    <row r="374" spans="1:10" x14ac:dyDescent="0.2">
      <c r="A374" s="43" t="str">
        <f t="shared" si="5"/>
        <v/>
      </c>
      <c r="B374" s="33" t="str">
        <f>IF(OR(C374="",D374=""),"",B326)</f>
        <v/>
      </c>
      <c r="C374" s="46"/>
      <c r="D374" s="38"/>
      <c r="E374" s="7"/>
      <c r="F374" s="7"/>
      <c r="G374" s="33"/>
      <c r="H374" s="33">
        <v>48</v>
      </c>
      <c r="I374" s="43"/>
      <c r="J374" s="33"/>
    </row>
    <row r="375" spans="1:10" x14ac:dyDescent="0.2">
      <c r="A375" s="43" t="str">
        <f t="shared" si="5"/>
        <v/>
      </c>
      <c r="B375" s="33" t="str">
        <f>IF(OR(C375="",D375=""),"",B326)</f>
        <v/>
      </c>
      <c r="C375" s="46"/>
      <c r="D375" s="38"/>
      <c r="E375" s="7"/>
      <c r="F375" s="7"/>
      <c r="G375" s="33"/>
      <c r="H375" s="33">
        <v>49</v>
      </c>
      <c r="I375" s="43"/>
      <c r="J375" s="33"/>
    </row>
    <row r="376" spans="1:10" x14ac:dyDescent="0.2">
      <c r="A376" s="43" t="str">
        <f t="shared" si="5"/>
        <v/>
      </c>
      <c r="B376" s="33" t="str">
        <f>IF(OR(C376="",D376=""),"",B326)</f>
        <v/>
      </c>
      <c r="C376" s="46"/>
      <c r="D376" s="38"/>
      <c r="E376" s="7"/>
      <c r="F376" s="7"/>
      <c r="G376" s="33"/>
      <c r="H376" s="33">
        <v>50</v>
      </c>
      <c r="I376" s="43"/>
      <c r="J376" s="33"/>
    </row>
    <row r="377" spans="1:10" x14ac:dyDescent="0.2">
      <c r="A377" s="43" t="str">
        <f t="shared" si="5"/>
        <v/>
      </c>
      <c r="B377" s="33" t="str">
        <f>IF(OR(C377="",D377=""),"",B326)</f>
        <v/>
      </c>
      <c r="C377" s="46"/>
      <c r="D377" s="38"/>
      <c r="E377" s="7"/>
      <c r="F377" s="7"/>
      <c r="G377" s="33"/>
      <c r="H377" s="33">
        <v>51</v>
      </c>
      <c r="I377" s="43"/>
      <c r="J377" s="33"/>
    </row>
    <row r="378" spans="1:10" x14ac:dyDescent="0.2">
      <c r="A378" s="43" t="str">
        <f t="shared" si="5"/>
        <v/>
      </c>
      <c r="B378" s="33" t="str">
        <f>IF(OR(C378="",D378=""),"",B326)</f>
        <v/>
      </c>
      <c r="C378" s="46"/>
      <c r="D378" s="38"/>
      <c r="E378" s="7"/>
      <c r="F378" s="7"/>
      <c r="G378" s="33"/>
      <c r="H378" s="33">
        <v>52</v>
      </c>
      <c r="I378" s="43"/>
      <c r="J378" s="33"/>
    </row>
    <row r="379" spans="1:10" x14ac:dyDescent="0.2">
      <c r="A379" s="43" t="str">
        <f t="shared" si="5"/>
        <v/>
      </c>
      <c r="B379" s="33" t="str">
        <f>IF(OR(C379="",D379=""),"",B326)</f>
        <v/>
      </c>
      <c r="C379" s="46"/>
      <c r="D379" s="38"/>
      <c r="E379" s="7"/>
      <c r="F379" s="7"/>
      <c r="G379" s="33"/>
      <c r="H379" s="33">
        <v>53</v>
      </c>
      <c r="I379" s="43"/>
      <c r="J379" s="33"/>
    </row>
    <row r="380" spans="1:10" x14ac:dyDescent="0.2">
      <c r="A380" s="43" t="str">
        <f t="shared" si="5"/>
        <v/>
      </c>
      <c r="B380" s="33" t="str">
        <f>IF(OR(C380="",D380=""),"",B326)</f>
        <v/>
      </c>
      <c r="C380" s="46"/>
      <c r="D380" s="38"/>
      <c r="E380" s="7"/>
      <c r="F380" s="7"/>
      <c r="G380" s="33"/>
      <c r="H380" s="33">
        <v>54</v>
      </c>
      <c r="I380" s="43"/>
      <c r="J380" s="33"/>
    </row>
    <row r="381" spans="1:10" x14ac:dyDescent="0.2">
      <c r="A381" s="43" t="str">
        <f t="shared" si="5"/>
        <v/>
      </c>
      <c r="B381" s="33" t="str">
        <f>IF(OR(C381="",D381=""),"",B326)</f>
        <v/>
      </c>
      <c r="C381" s="46"/>
      <c r="D381" s="38"/>
      <c r="E381" s="7"/>
      <c r="F381" s="7"/>
      <c r="G381" s="33"/>
      <c r="H381" s="33">
        <v>55</v>
      </c>
      <c r="I381" s="43"/>
      <c r="J381" s="33"/>
    </row>
    <row r="382" spans="1:10" x14ac:dyDescent="0.2">
      <c r="A382" s="43" t="str">
        <f t="shared" si="5"/>
        <v/>
      </c>
      <c r="B382" s="33" t="str">
        <f>IF(OR(C382="",D382=""),"",B326)</f>
        <v/>
      </c>
      <c r="C382" s="46"/>
      <c r="D382" s="38"/>
      <c r="E382" s="7"/>
      <c r="F382" s="7"/>
      <c r="G382" s="33"/>
      <c r="H382" s="33">
        <v>56</v>
      </c>
      <c r="I382" s="43"/>
      <c r="J382" s="33"/>
    </row>
    <row r="383" spans="1:10" x14ac:dyDescent="0.2">
      <c r="A383" s="43" t="str">
        <f t="shared" si="5"/>
        <v/>
      </c>
      <c r="B383" s="33" t="str">
        <f>IF(OR(C383="",D383=""),"",B326)</f>
        <v/>
      </c>
      <c r="C383" s="46"/>
      <c r="D383" s="38"/>
      <c r="E383" s="7"/>
      <c r="F383" s="7"/>
      <c r="G383" s="33"/>
      <c r="H383" s="33">
        <v>57</v>
      </c>
      <c r="I383" s="43"/>
      <c r="J383" s="33"/>
    </row>
    <row r="384" spans="1:10" x14ac:dyDescent="0.2">
      <c r="A384" s="43" t="str">
        <f t="shared" si="5"/>
        <v/>
      </c>
      <c r="B384" s="33" t="str">
        <f>IF(OR(C384="",D384=""),"",B326)</f>
        <v/>
      </c>
      <c r="C384" s="46"/>
      <c r="D384" s="38"/>
      <c r="E384" s="7"/>
      <c r="F384" s="7"/>
      <c r="G384" s="33"/>
      <c r="H384" s="33">
        <v>58</v>
      </c>
      <c r="I384" s="43"/>
      <c r="J384" s="33"/>
    </row>
    <row r="385" spans="1:10" x14ac:dyDescent="0.2">
      <c r="A385" s="43" t="str">
        <f t="shared" si="5"/>
        <v/>
      </c>
      <c r="B385" s="33" t="str">
        <f>IF(OR(C385="",D385=""),"",B326)</f>
        <v/>
      </c>
      <c r="C385" s="46"/>
      <c r="D385" s="38"/>
      <c r="E385" s="7"/>
      <c r="F385" s="7"/>
      <c r="G385" s="33"/>
      <c r="H385" s="33">
        <v>59</v>
      </c>
      <c r="I385" s="43"/>
      <c r="J385" s="33"/>
    </row>
    <row r="386" spans="1:10" x14ac:dyDescent="0.2">
      <c r="A386" s="43" t="str">
        <f t="shared" si="5"/>
        <v/>
      </c>
      <c r="B386" s="33" t="str">
        <f>IF(OR(C386="",D386=""),"",B326)</f>
        <v/>
      </c>
      <c r="C386" s="46"/>
      <c r="D386" s="38"/>
      <c r="E386" s="7"/>
      <c r="F386" s="7"/>
      <c r="G386" s="33"/>
      <c r="H386" s="33">
        <v>60</v>
      </c>
      <c r="I386" s="43"/>
      <c r="J386" s="33"/>
    </row>
    <row r="387" spans="1:10" x14ac:dyDescent="0.2">
      <c r="A387" s="43" t="str">
        <f t="shared" si="5"/>
        <v/>
      </c>
      <c r="B387" s="33" t="str">
        <f>IF(OR(C387="",D387=""),"",B326)</f>
        <v/>
      </c>
      <c r="C387" s="46"/>
      <c r="D387" s="38"/>
      <c r="E387" s="7"/>
      <c r="F387" s="7"/>
      <c r="G387" s="33"/>
      <c r="H387" s="33">
        <v>61</v>
      </c>
      <c r="I387" s="43"/>
      <c r="J387" s="33"/>
    </row>
    <row r="388" spans="1:10" x14ac:dyDescent="0.2">
      <c r="A388" s="43" t="str">
        <f t="shared" si="5"/>
        <v/>
      </c>
      <c r="B388" s="33" t="str">
        <f>IF(OR(C388="",D388=""),"",B326)</f>
        <v/>
      </c>
      <c r="C388" s="46"/>
      <c r="D388" s="38"/>
      <c r="E388" s="7"/>
      <c r="F388" s="7"/>
      <c r="G388" s="33"/>
      <c r="H388" s="33">
        <v>62</v>
      </c>
      <c r="I388" s="43"/>
      <c r="J388" s="33"/>
    </row>
    <row r="389" spans="1:10" x14ac:dyDescent="0.2">
      <c r="A389" s="43" t="str">
        <f t="shared" si="5"/>
        <v/>
      </c>
      <c r="B389" s="33" t="str">
        <f>IF(OR(C389="",D389=""),"",B326)</f>
        <v/>
      </c>
      <c r="C389" s="46"/>
      <c r="D389" s="38"/>
      <c r="E389" s="7"/>
      <c r="F389" s="7"/>
      <c r="G389" s="33"/>
      <c r="H389" s="33">
        <v>63</v>
      </c>
      <c r="I389" s="43"/>
      <c r="J389" s="33"/>
    </row>
    <row r="390" spans="1:10" ht="16.5" thickBot="1" x14ac:dyDescent="0.25">
      <c r="A390" s="44" t="str">
        <f t="shared" si="5"/>
        <v/>
      </c>
      <c r="B390" s="36" t="str">
        <f>IF(OR(C390="",D390=""),"",B326)</f>
        <v/>
      </c>
      <c r="C390" s="51"/>
      <c r="D390" s="39"/>
      <c r="E390" s="35"/>
      <c r="F390" s="35"/>
      <c r="G390" s="36"/>
      <c r="H390" s="36">
        <v>64</v>
      </c>
      <c r="I390" s="44"/>
      <c r="J390" s="36"/>
    </row>
    <row r="391" spans="1:10" ht="16.5" thickBot="1" x14ac:dyDescent="0.25">
      <c r="A391" s="47" t="s">
        <v>118</v>
      </c>
      <c r="B391" s="48" t="s">
        <v>146</v>
      </c>
      <c r="C391" s="52" t="s">
        <v>58</v>
      </c>
      <c r="D391" s="53" t="s">
        <v>101</v>
      </c>
      <c r="E391" s="50" t="s">
        <v>119</v>
      </c>
      <c r="F391" s="50" t="s">
        <v>120</v>
      </c>
      <c r="G391" s="48" t="s">
        <v>137</v>
      </c>
      <c r="H391" s="49" t="s">
        <v>122</v>
      </c>
      <c r="I391" s="47" t="s">
        <v>139</v>
      </c>
      <c r="J391" s="48" t="s">
        <v>140</v>
      </c>
    </row>
    <row r="392" spans="1:10" x14ac:dyDescent="0.2">
      <c r="A392" s="42" t="str">
        <f>IF(C392="","",CONCATENATE(C392,"_",G392,"_",B392))</f>
        <v>42252_L_U8 BLACKs</v>
      </c>
      <c r="B392" s="31" t="str">
        <f>IF(OR(C392="",D392=""),"",B391)</f>
        <v>U8 BLACKs</v>
      </c>
      <c r="C392" s="45">
        <v>42252</v>
      </c>
      <c r="D392" s="37">
        <v>0.45833333333333331</v>
      </c>
      <c r="E392" s="30" t="s">
        <v>13</v>
      </c>
      <c r="F392" s="30" t="s">
        <v>146</v>
      </c>
      <c r="G392" s="31" t="s">
        <v>127</v>
      </c>
      <c r="H392" s="33">
        <v>1</v>
      </c>
      <c r="I392" s="42"/>
      <c r="J392" s="31"/>
    </row>
    <row r="393" spans="1:10" x14ac:dyDescent="0.2">
      <c r="A393" s="43" t="str">
        <f t="shared" ref="A393:A455" si="6">IF(C393="","",CONCATENATE(C393,"_",G393,"_",B393))</f>
        <v>42259_L_U8 BLACKs</v>
      </c>
      <c r="B393" s="33" t="str">
        <f>IF(OR(C393="",D393=""),"",B391)</f>
        <v>U8 BLACKs</v>
      </c>
      <c r="C393" s="46">
        <v>42259</v>
      </c>
      <c r="D393" s="38">
        <v>0.52083333333333337</v>
      </c>
      <c r="E393" s="7" t="s">
        <v>146</v>
      </c>
      <c r="F393" s="7" t="s">
        <v>23</v>
      </c>
      <c r="G393" s="33" t="s">
        <v>127</v>
      </c>
      <c r="H393" s="33">
        <v>2</v>
      </c>
      <c r="I393" s="43"/>
      <c r="J393" s="33"/>
    </row>
    <row r="394" spans="1:10" x14ac:dyDescent="0.2">
      <c r="A394" s="43" t="str">
        <f t="shared" si="6"/>
        <v>42266_L_U8 BLACKs</v>
      </c>
      <c r="B394" s="33" t="str">
        <f>IF(OR(C394="",D394=""),"",B391)</f>
        <v>U8 BLACKs</v>
      </c>
      <c r="C394" s="46">
        <v>42266</v>
      </c>
      <c r="D394" s="38">
        <v>0.45833333333333331</v>
      </c>
      <c r="E394" s="7" t="s">
        <v>21</v>
      </c>
      <c r="F394" s="7" t="s">
        <v>146</v>
      </c>
      <c r="G394" s="33" t="s">
        <v>127</v>
      </c>
      <c r="H394" s="33">
        <v>3</v>
      </c>
      <c r="I394" s="43"/>
      <c r="J394" s="33"/>
    </row>
    <row r="395" spans="1:10" x14ac:dyDescent="0.2">
      <c r="A395" s="43" t="str">
        <f t="shared" si="6"/>
        <v>42273_L_U8 BLACKs</v>
      </c>
      <c r="B395" s="33" t="str">
        <f>IF(OR(C395="",D395=""),"",B391)</f>
        <v>U8 BLACKs</v>
      </c>
      <c r="C395" s="46">
        <v>42273</v>
      </c>
      <c r="D395" s="38">
        <v>0.52083333333333337</v>
      </c>
      <c r="E395" s="7" t="s">
        <v>146</v>
      </c>
      <c r="F395" s="7" t="s">
        <v>44</v>
      </c>
      <c r="G395" s="33" t="s">
        <v>127</v>
      </c>
      <c r="H395" s="33">
        <v>4</v>
      </c>
      <c r="I395" s="43"/>
      <c r="J395" s="33"/>
    </row>
    <row r="396" spans="1:10" x14ac:dyDescent="0.2">
      <c r="A396" s="43" t="str">
        <f t="shared" si="6"/>
        <v>42280_L_U8 BLACKs</v>
      </c>
      <c r="B396" s="33" t="str">
        <f>IF(OR(C396="",D396=""),"",B391)</f>
        <v>U8 BLACKs</v>
      </c>
      <c r="C396" s="46">
        <v>42280</v>
      </c>
      <c r="D396" s="38">
        <v>0.52083333333333337</v>
      </c>
      <c r="E396" s="7" t="s">
        <v>146</v>
      </c>
      <c r="F396" s="7" t="s">
        <v>34</v>
      </c>
      <c r="G396" s="33" t="s">
        <v>127</v>
      </c>
      <c r="H396" s="33">
        <v>5</v>
      </c>
      <c r="I396" s="43"/>
      <c r="J396" s="33"/>
    </row>
    <row r="397" spans="1:10" x14ac:dyDescent="0.2">
      <c r="A397" s="43" t="str">
        <f t="shared" si="6"/>
        <v>42287_L_U8 BLACKs</v>
      </c>
      <c r="B397" s="33" t="str">
        <f>IF(OR(C397="",D397=""),"",B391)</f>
        <v>U8 BLACKs</v>
      </c>
      <c r="C397" s="46">
        <v>42287</v>
      </c>
      <c r="D397" s="38">
        <v>0.45833333333333331</v>
      </c>
      <c r="E397" s="7" t="s">
        <v>29</v>
      </c>
      <c r="F397" s="7" t="s">
        <v>146</v>
      </c>
      <c r="G397" s="33" t="s">
        <v>127</v>
      </c>
      <c r="H397" s="33">
        <v>6</v>
      </c>
      <c r="I397" s="43"/>
      <c r="J397" s="33"/>
    </row>
    <row r="398" spans="1:10" x14ac:dyDescent="0.2">
      <c r="A398" s="43" t="str">
        <f t="shared" si="6"/>
        <v>42294_L_U8 BLACKs</v>
      </c>
      <c r="B398" s="33" t="str">
        <f>IF(OR(C398="",D398=""),"",B391)</f>
        <v>U8 BLACKs</v>
      </c>
      <c r="C398" s="46">
        <v>42294</v>
      </c>
      <c r="D398" s="38">
        <v>0.52083333333333337</v>
      </c>
      <c r="E398" s="7" t="s">
        <v>146</v>
      </c>
      <c r="F398" s="7" t="s">
        <v>33</v>
      </c>
      <c r="G398" s="33" t="s">
        <v>127</v>
      </c>
      <c r="H398" s="33">
        <v>7</v>
      </c>
      <c r="I398" s="43"/>
      <c r="J398" s="33"/>
    </row>
    <row r="399" spans="1:10" x14ac:dyDescent="0.2">
      <c r="A399" s="43" t="str">
        <f t="shared" si="6"/>
        <v>42301_L_U8 BLACKs</v>
      </c>
      <c r="B399" s="33" t="str">
        <f>IF(OR(C399="",D399=""),"",B391)</f>
        <v>U8 BLACKs</v>
      </c>
      <c r="C399" s="46">
        <v>42301</v>
      </c>
      <c r="D399" s="38">
        <v>0.45833333333333331</v>
      </c>
      <c r="E399" s="7" t="s">
        <v>31</v>
      </c>
      <c r="F399" s="7" t="s">
        <v>146</v>
      </c>
      <c r="G399" s="33" t="s">
        <v>127</v>
      </c>
      <c r="H399" s="33">
        <v>8</v>
      </c>
      <c r="I399" s="43"/>
      <c r="J399" s="33"/>
    </row>
    <row r="400" spans="1:10" x14ac:dyDescent="0.2">
      <c r="A400" s="43" t="str">
        <f t="shared" si="6"/>
        <v>42308_L_U8 BLACKs</v>
      </c>
      <c r="B400" s="33" t="str">
        <f>IF(OR(C400="",D400=""),"",B391)</f>
        <v>U8 BLACKs</v>
      </c>
      <c r="C400" s="46">
        <v>42308</v>
      </c>
      <c r="D400" s="38">
        <v>0.51041666666666663</v>
      </c>
      <c r="E400" s="7" t="s">
        <v>146</v>
      </c>
      <c r="F400" s="7" t="s">
        <v>32</v>
      </c>
      <c r="G400" s="33" t="s">
        <v>127</v>
      </c>
      <c r="H400" s="33">
        <v>9</v>
      </c>
      <c r="I400" s="43"/>
      <c r="J400" s="33"/>
    </row>
    <row r="401" spans="1:10" x14ac:dyDescent="0.2">
      <c r="A401" s="43" t="str">
        <f t="shared" si="6"/>
        <v>42315_L_U8 BLACKs</v>
      </c>
      <c r="B401" s="33" t="str">
        <f>IF(OR(C401="",D401=""),"",B391)</f>
        <v>U8 BLACKs</v>
      </c>
      <c r="C401" s="46">
        <v>42315</v>
      </c>
      <c r="D401" s="38">
        <v>0.39583333333333331</v>
      </c>
      <c r="E401" s="7" t="s">
        <v>28</v>
      </c>
      <c r="F401" s="7" t="s">
        <v>146</v>
      </c>
      <c r="G401" s="33" t="s">
        <v>127</v>
      </c>
      <c r="H401" s="33">
        <v>10</v>
      </c>
      <c r="I401" s="43"/>
      <c r="J401" s="33"/>
    </row>
    <row r="402" spans="1:10" x14ac:dyDescent="0.2">
      <c r="A402" s="43" t="str">
        <f t="shared" si="6"/>
        <v>42322_L_U8 BLACKs</v>
      </c>
      <c r="B402" s="33" t="str">
        <f>IF(OR(C402="",D402=""),"",B391)</f>
        <v>U8 BLACKs</v>
      </c>
      <c r="C402" s="46">
        <v>42322</v>
      </c>
      <c r="D402" s="38">
        <v>0.51041666666666663</v>
      </c>
      <c r="E402" s="7" t="s">
        <v>146</v>
      </c>
      <c r="F402" s="7" t="s">
        <v>30</v>
      </c>
      <c r="G402" s="33" t="s">
        <v>127</v>
      </c>
      <c r="H402" s="33">
        <v>11</v>
      </c>
      <c r="I402" s="43"/>
      <c r="J402" s="33"/>
    </row>
    <row r="403" spans="1:10" x14ac:dyDescent="0.2">
      <c r="A403" s="43" t="str">
        <f t="shared" si="6"/>
        <v>42329_L_U8 BLACKs</v>
      </c>
      <c r="B403" s="33" t="str">
        <f>IF(OR(C403="",D403=""),"",B391)</f>
        <v>U8 BLACKs</v>
      </c>
      <c r="C403" s="46">
        <v>42329</v>
      </c>
      <c r="D403" s="38">
        <v>0.51041666666666663</v>
      </c>
      <c r="E403" s="7" t="s">
        <v>34</v>
      </c>
      <c r="F403" s="7" t="s">
        <v>146</v>
      </c>
      <c r="G403" s="33" t="s">
        <v>127</v>
      </c>
      <c r="H403" s="33">
        <v>12</v>
      </c>
      <c r="I403" s="43"/>
      <c r="J403" s="33"/>
    </row>
    <row r="404" spans="1:10" x14ac:dyDescent="0.2">
      <c r="A404" s="43" t="str">
        <f t="shared" si="6"/>
        <v>42336_L_U8 BLACKs</v>
      </c>
      <c r="B404" s="33" t="str">
        <f>IF(OR(C404="",D404=""),"",B391)</f>
        <v>U8 BLACKs</v>
      </c>
      <c r="C404" s="46">
        <v>42336</v>
      </c>
      <c r="D404" s="38">
        <v>0.51041666666666663</v>
      </c>
      <c r="E404" s="7" t="s">
        <v>146</v>
      </c>
      <c r="F404" s="7" t="s">
        <v>29</v>
      </c>
      <c r="G404" s="33" t="s">
        <v>127</v>
      </c>
      <c r="H404" s="33">
        <v>13</v>
      </c>
      <c r="I404" s="43"/>
      <c r="J404" s="33"/>
    </row>
    <row r="405" spans="1:10" x14ac:dyDescent="0.2">
      <c r="A405" s="43" t="str">
        <f t="shared" si="6"/>
        <v>42343_L_U8 BLACKs</v>
      </c>
      <c r="B405" s="33" t="str">
        <f>IF(OR(C405="",D405=""),"",B391)</f>
        <v>U8 BLACKs</v>
      </c>
      <c r="C405" s="46">
        <v>42343</v>
      </c>
      <c r="D405" s="38">
        <v>0.45833333333333331</v>
      </c>
      <c r="E405" s="7" t="s">
        <v>33</v>
      </c>
      <c r="F405" s="7" t="s">
        <v>146</v>
      </c>
      <c r="G405" s="33" t="s">
        <v>127</v>
      </c>
      <c r="H405" s="33">
        <v>14</v>
      </c>
      <c r="I405" s="43"/>
      <c r="J405" s="33"/>
    </row>
    <row r="406" spans="1:10" x14ac:dyDescent="0.2">
      <c r="A406" s="43" t="str">
        <f t="shared" si="6"/>
        <v>42434_L_U8 BLACKs</v>
      </c>
      <c r="B406" s="33" t="str">
        <f>IF(OR(C406="",D406=""),"",B391)</f>
        <v>U8 BLACKs</v>
      </c>
      <c r="C406" s="46">
        <v>42434</v>
      </c>
      <c r="D406" s="38">
        <v>0.52083333333333337</v>
      </c>
      <c r="E406" s="7" t="s">
        <v>146</v>
      </c>
      <c r="F406" s="7" t="s">
        <v>31</v>
      </c>
      <c r="G406" s="33" t="s">
        <v>127</v>
      </c>
      <c r="H406" s="33">
        <v>15</v>
      </c>
      <c r="I406" s="43"/>
      <c r="J406" s="33"/>
    </row>
    <row r="407" spans="1:10" x14ac:dyDescent="0.2">
      <c r="A407" s="43" t="str">
        <f t="shared" si="6"/>
        <v>42441_L_U8 BLACKs</v>
      </c>
      <c r="B407" s="33" t="str">
        <f>IF(OR(C407="",D407=""),"",B391)</f>
        <v>U8 BLACKs</v>
      </c>
      <c r="C407" s="46">
        <v>42441</v>
      </c>
      <c r="D407" s="38">
        <v>0.52083333333333337</v>
      </c>
      <c r="E407" s="7" t="s">
        <v>32</v>
      </c>
      <c r="F407" s="7" t="s">
        <v>146</v>
      </c>
      <c r="G407" s="33" t="s">
        <v>127</v>
      </c>
      <c r="H407" s="33">
        <v>16</v>
      </c>
      <c r="I407" s="43"/>
      <c r="J407" s="33"/>
    </row>
    <row r="408" spans="1:10" x14ac:dyDescent="0.2">
      <c r="A408" s="43" t="str">
        <f t="shared" si="6"/>
        <v>42448_L_U8 BLACKs</v>
      </c>
      <c r="B408" s="33" t="str">
        <f>IF(OR(C408="",D408=""),"",B391)</f>
        <v>U8 BLACKs</v>
      </c>
      <c r="C408" s="46">
        <v>42448</v>
      </c>
      <c r="D408" s="38">
        <v>0.52083333333333337</v>
      </c>
      <c r="E408" s="7" t="s">
        <v>146</v>
      </c>
      <c r="F408" s="7" t="s">
        <v>28</v>
      </c>
      <c r="G408" s="33" t="s">
        <v>127</v>
      </c>
      <c r="H408" s="33">
        <v>17</v>
      </c>
      <c r="I408" s="43"/>
      <c r="J408" s="33"/>
    </row>
    <row r="409" spans="1:10" x14ac:dyDescent="0.2">
      <c r="A409" s="43" t="str">
        <f t="shared" si="6"/>
        <v>42462_L_U8 BLACKs</v>
      </c>
      <c r="B409" s="33" t="str">
        <f>IF(OR(C409="",D409=""),"",B391)</f>
        <v>U8 BLACKs</v>
      </c>
      <c r="C409" s="46">
        <v>42462</v>
      </c>
      <c r="D409" s="38">
        <v>0.52083333333333337</v>
      </c>
      <c r="E409" s="7" t="s">
        <v>30</v>
      </c>
      <c r="F409" s="7" t="s">
        <v>146</v>
      </c>
      <c r="G409" s="33" t="s">
        <v>127</v>
      </c>
      <c r="H409" s="33">
        <v>18</v>
      </c>
      <c r="I409" s="43"/>
      <c r="J409" s="33"/>
    </row>
    <row r="410" spans="1:10" x14ac:dyDescent="0.2">
      <c r="A410" s="43" t="str">
        <f t="shared" si="6"/>
        <v/>
      </c>
      <c r="B410" s="33" t="str">
        <f>IF(OR(C410="",D410=""),"",B391)</f>
        <v/>
      </c>
      <c r="C410" s="46"/>
      <c r="D410" s="38"/>
      <c r="E410" s="7"/>
      <c r="F410" s="7"/>
      <c r="G410" s="33"/>
      <c r="H410" s="33">
        <v>19</v>
      </c>
      <c r="I410" s="43"/>
      <c r="J410" s="33"/>
    </row>
    <row r="411" spans="1:10" x14ac:dyDescent="0.2">
      <c r="A411" s="43" t="str">
        <f t="shared" si="6"/>
        <v/>
      </c>
      <c r="B411" s="33" t="str">
        <f>IF(OR(C411="",D411=""),"",B391)</f>
        <v/>
      </c>
      <c r="C411" s="46"/>
      <c r="D411" s="38"/>
      <c r="E411" s="7"/>
      <c r="F411" s="7"/>
      <c r="G411" s="33"/>
      <c r="H411" s="33">
        <v>20</v>
      </c>
      <c r="I411" s="43"/>
      <c r="J411" s="33"/>
    </row>
    <row r="412" spans="1:10" x14ac:dyDescent="0.2">
      <c r="A412" s="43" t="str">
        <f t="shared" si="6"/>
        <v/>
      </c>
      <c r="B412" s="33" t="str">
        <f>IF(OR(C412="",D412=""),"",B391)</f>
        <v/>
      </c>
      <c r="C412" s="46"/>
      <c r="D412" s="38"/>
      <c r="E412" s="7"/>
      <c r="F412" s="7"/>
      <c r="G412" s="33"/>
      <c r="H412" s="33">
        <v>21</v>
      </c>
      <c r="I412" s="43"/>
      <c r="J412" s="33"/>
    </row>
    <row r="413" spans="1:10" x14ac:dyDescent="0.2">
      <c r="A413" s="43" t="str">
        <f t="shared" si="6"/>
        <v/>
      </c>
      <c r="B413" s="33" t="str">
        <f>IF(OR(C413="",D413=""),"",B391)</f>
        <v/>
      </c>
      <c r="C413" s="46"/>
      <c r="D413" s="38"/>
      <c r="E413" s="7"/>
      <c r="F413" s="7"/>
      <c r="G413" s="33"/>
      <c r="H413" s="33">
        <v>22</v>
      </c>
      <c r="I413" s="43"/>
      <c r="J413" s="33"/>
    </row>
    <row r="414" spans="1:10" x14ac:dyDescent="0.2">
      <c r="A414" s="43" t="str">
        <f t="shared" si="6"/>
        <v/>
      </c>
      <c r="B414" s="33" t="str">
        <f>IF(OR(C414="",D414=""),"",B391)</f>
        <v/>
      </c>
      <c r="C414" s="46"/>
      <c r="D414" s="38"/>
      <c r="E414" s="7"/>
      <c r="F414" s="7"/>
      <c r="G414" s="33"/>
      <c r="H414" s="33">
        <v>23</v>
      </c>
      <c r="I414" s="43"/>
      <c r="J414" s="33"/>
    </row>
    <row r="415" spans="1:10" x14ac:dyDescent="0.2">
      <c r="A415" s="43" t="str">
        <f t="shared" si="6"/>
        <v/>
      </c>
      <c r="B415" s="33" t="str">
        <f>IF(OR(C415="",D415=""),"",B391)</f>
        <v/>
      </c>
      <c r="C415" s="46"/>
      <c r="D415" s="38"/>
      <c r="E415" s="7"/>
      <c r="F415" s="7"/>
      <c r="G415" s="33"/>
      <c r="H415" s="33">
        <v>24</v>
      </c>
      <c r="I415" s="43"/>
      <c r="J415" s="33"/>
    </row>
    <row r="416" spans="1:10" x14ac:dyDescent="0.2">
      <c r="A416" s="43" t="str">
        <f t="shared" si="6"/>
        <v/>
      </c>
      <c r="B416" s="33" t="str">
        <f>IF(OR(C416="",D416=""),"",B391)</f>
        <v/>
      </c>
      <c r="C416" s="46"/>
      <c r="D416" s="38"/>
      <c r="E416" s="7"/>
      <c r="F416" s="7"/>
      <c r="G416" s="33"/>
      <c r="H416" s="33">
        <v>25</v>
      </c>
      <c r="I416" s="43"/>
      <c r="J416" s="33"/>
    </row>
    <row r="417" spans="1:10" x14ac:dyDescent="0.2">
      <c r="A417" s="43" t="str">
        <f t="shared" si="6"/>
        <v/>
      </c>
      <c r="B417" s="33" t="str">
        <f>IF(OR(C417="",D417=""),"",B391)</f>
        <v/>
      </c>
      <c r="C417" s="46"/>
      <c r="D417" s="38"/>
      <c r="E417" s="7"/>
      <c r="F417" s="7"/>
      <c r="G417" s="33"/>
      <c r="H417" s="33">
        <v>26</v>
      </c>
      <c r="I417" s="43"/>
      <c r="J417" s="33"/>
    </row>
    <row r="418" spans="1:10" x14ac:dyDescent="0.2">
      <c r="A418" s="43" t="str">
        <f t="shared" si="6"/>
        <v/>
      </c>
      <c r="B418" s="33" t="str">
        <f>IF(OR(C418="",D418=""),"",B391)</f>
        <v/>
      </c>
      <c r="C418" s="46"/>
      <c r="D418" s="38"/>
      <c r="E418" s="7"/>
      <c r="F418" s="7"/>
      <c r="G418" s="33"/>
      <c r="H418" s="33">
        <v>27</v>
      </c>
      <c r="I418" s="43"/>
      <c r="J418" s="33"/>
    </row>
    <row r="419" spans="1:10" x14ac:dyDescent="0.2">
      <c r="A419" s="43" t="str">
        <f t="shared" si="6"/>
        <v/>
      </c>
      <c r="B419" s="33" t="str">
        <f>IF(OR(C419="",D419=""),"",B391)</f>
        <v/>
      </c>
      <c r="C419" s="46"/>
      <c r="D419" s="38"/>
      <c r="E419" s="7"/>
      <c r="F419" s="7"/>
      <c r="G419" s="33"/>
      <c r="H419" s="33">
        <v>28</v>
      </c>
      <c r="I419" s="43"/>
      <c r="J419" s="33"/>
    </row>
    <row r="420" spans="1:10" x14ac:dyDescent="0.2">
      <c r="A420" s="43" t="str">
        <f t="shared" si="6"/>
        <v/>
      </c>
      <c r="B420" s="33" t="str">
        <f>IF(OR(C420="",D420=""),"",B391)</f>
        <v/>
      </c>
      <c r="C420" s="46"/>
      <c r="D420" s="38"/>
      <c r="E420" s="7"/>
      <c r="F420" s="7"/>
      <c r="G420" s="33"/>
      <c r="H420" s="33">
        <v>29</v>
      </c>
      <c r="I420" s="43"/>
      <c r="J420" s="33"/>
    </row>
    <row r="421" spans="1:10" x14ac:dyDescent="0.2">
      <c r="A421" s="43" t="str">
        <f t="shared" si="6"/>
        <v/>
      </c>
      <c r="B421" s="33" t="str">
        <f>IF(OR(C421="",D421=""),"",B391)</f>
        <v/>
      </c>
      <c r="C421" s="46"/>
      <c r="D421" s="38"/>
      <c r="E421" s="7"/>
      <c r="F421" s="7"/>
      <c r="G421" s="33"/>
      <c r="H421" s="33">
        <v>30</v>
      </c>
      <c r="I421" s="43"/>
      <c r="J421" s="33"/>
    </row>
    <row r="422" spans="1:10" x14ac:dyDescent="0.2">
      <c r="A422" s="43" t="str">
        <f t="shared" si="6"/>
        <v/>
      </c>
      <c r="B422" s="33" t="str">
        <f>IF(OR(C422="",D422=""),"",B391)</f>
        <v/>
      </c>
      <c r="C422" s="46"/>
      <c r="D422" s="38"/>
      <c r="E422" s="7"/>
      <c r="F422" s="7"/>
      <c r="G422" s="33"/>
      <c r="H422" s="33">
        <v>31</v>
      </c>
      <c r="I422" s="43"/>
      <c r="J422" s="33"/>
    </row>
    <row r="423" spans="1:10" x14ac:dyDescent="0.2">
      <c r="A423" s="43" t="str">
        <f t="shared" si="6"/>
        <v/>
      </c>
      <c r="B423" s="33" t="str">
        <f>IF(OR(C423="",D423=""),"",B391)</f>
        <v/>
      </c>
      <c r="C423" s="46"/>
      <c r="D423" s="38"/>
      <c r="E423" s="7"/>
      <c r="F423" s="7"/>
      <c r="G423" s="33"/>
      <c r="H423" s="33">
        <v>32</v>
      </c>
      <c r="I423" s="43"/>
      <c r="J423" s="33"/>
    </row>
    <row r="424" spans="1:10" x14ac:dyDescent="0.2">
      <c r="A424" s="43" t="str">
        <f t="shared" si="6"/>
        <v/>
      </c>
      <c r="B424" s="33" t="str">
        <f>IF(OR(C424="",D424=""),"",B391)</f>
        <v/>
      </c>
      <c r="C424" s="46"/>
      <c r="D424" s="38"/>
      <c r="E424" s="7"/>
      <c r="F424" s="7"/>
      <c r="G424" s="33"/>
      <c r="H424" s="33">
        <v>33</v>
      </c>
      <c r="I424" s="43"/>
      <c r="J424" s="33"/>
    </row>
    <row r="425" spans="1:10" x14ac:dyDescent="0.2">
      <c r="A425" s="43" t="str">
        <f t="shared" si="6"/>
        <v/>
      </c>
      <c r="B425" s="33" t="str">
        <f>IF(OR(C425="",D425=""),"",B391)</f>
        <v/>
      </c>
      <c r="C425" s="46"/>
      <c r="D425" s="38"/>
      <c r="E425" s="7"/>
      <c r="F425" s="7"/>
      <c r="G425" s="33"/>
      <c r="H425" s="33">
        <v>34</v>
      </c>
      <c r="I425" s="43"/>
      <c r="J425" s="33"/>
    </row>
    <row r="426" spans="1:10" x14ac:dyDescent="0.2">
      <c r="A426" s="43" t="str">
        <f t="shared" si="6"/>
        <v/>
      </c>
      <c r="B426" s="33" t="str">
        <f>IF(OR(C426="",D426=""),"",B391)</f>
        <v/>
      </c>
      <c r="C426" s="46"/>
      <c r="D426" s="38"/>
      <c r="E426" s="7"/>
      <c r="F426" s="7"/>
      <c r="G426" s="33"/>
      <c r="H426" s="33">
        <v>35</v>
      </c>
      <c r="I426" s="43"/>
      <c r="J426" s="33"/>
    </row>
    <row r="427" spans="1:10" x14ac:dyDescent="0.2">
      <c r="A427" s="43" t="str">
        <f t="shared" si="6"/>
        <v/>
      </c>
      <c r="B427" s="33" t="str">
        <f>IF(OR(C427="",D427=""),"",B391)</f>
        <v/>
      </c>
      <c r="C427" s="46"/>
      <c r="D427" s="38"/>
      <c r="E427" s="7"/>
      <c r="F427" s="7"/>
      <c r="G427" s="33"/>
      <c r="H427" s="33">
        <v>36</v>
      </c>
      <c r="I427" s="43"/>
      <c r="J427" s="33"/>
    </row>
    <row r="428" spans="1:10" x14ac:dyDescent="0.2">
      <c r="A428" s="43" t="str">
        <f t="shared" si="6"/>
        <v/>
      </c>
      <c r="B428" s="33" t="str">
        <f>IF(OR(C428="",D428=""),"",B391)</f>
        <v/>
      </c>
      <c r="C428" s="46"/>
      <c r="D428" s="38"/>
      <c r="E428" s="7"/>
      <c r="F428" s="7"/>
      <c r="G428" s="33"/>
      <c r="H428" s="33">
        <v>37</v>
      </c>
      <c r="I428" s="43"/>
      <c r="J428" s="33"/>
    </row>
    <row r="429" spans="1:10" x14ac:dyDescent="0.2">
      <c r="A429" s="43" t="str">
        <f t="shared" si="6"/>
        <v/>
      </c>
      <c r="B429" s="33" t="str">
        <f>IF(OR(C429="",D429=""),"",B391)</f>
        <v/>
      </c>
      <c r="C429" s="46"/>
      <c r="D429" s="38"/>
      <c r="E429" s="7"/>
      <c r="F429" s="7"/>
      <c r="G429" s="33"/>
      <c r="H429" s="33">
        <v>38</v>
      </c>
      <c r="I429" s="43"/>
      <c r="J429" s="33"/>
    </row>
    <row r="430" spans="1:10" x14ac:dyDescent="0.2">
      <c r="A430" s="43" t="str">
        <f t="shared" si="6"/>
        <v/>
      </c>
      <c r="B430" s="33" t="str">
        <f>IF(OR(C430="",D430=""),"",B391)</f>
        <v/>
      </c>
      <c r="C430" s="46"/>
      <c r="D430" s="38"/>
      <c r="E430" s="7"/>
      <c r="F430" s="7"/>
      <c r="G430" s="33"/>
      <c r="H430" s="33">
        <v>39</v>
      </c>
      <c r="I430" s="43"/>
      <c r="J430" s="33"/>
    </row>
    <row r="431" spans="1:10" ht="16.5" customHeight="1" x14ac:dyDescent="0.2">
      <c r="A431" s="43" t="str">
        <f t="shared" si="6"/>
        <v/>
      </c>
      <c r="B431" s="33" t="str">
        <f>IF(OR(C431="",D431=""),"",B391)</f>
        <v/>
      </c>
      <c r="C431" s="46"/>
      <c r="D431" s="38"/>
      <c r="E431" s="7"/>
      <c r="F431" s="7"/>
      <c r="G431" s="33"/>
      <c r="H431" s="33">
        <v>40</v>
      </c>
      <c r="I431" s="43"/>
      <c r="J431" s="33"/>
    </row>
    <row r="432" spans="1:10" ht="16.5" customHeight="1" x14ac:dyDescent="0.2">
      <c r="A432" s="43" t="str">
        <f t="shared" si="6"/>
        <v/>
      </c>
      <c r="B432" s="33" t="str">
        <f>IF(OR(C432="",D432=""),"",B391)</f>
        <v/>
      </c>
      <c r="C432" s="46"/>
      <c r="D432" s="38"/>
      <c r="E432" s="7"/>
      <c r="F432" s="7"/>
      <c r="G432" s="33"/>
      <c r="H432" s="33">
        <v>41</v>
      </c>
      <c r="I432" s="43"/>
      <c r="J432" s="33"/>
    </row>
    <row r="433" spans="1:10" ht="16.5" customHeight="1" x14ac:dyDescent="0.2">
      <c r="A433" s="43" t="str">
        <f t="shared" si="6"/>
        <v/>
      </c>
      <c r="B433" s="33" t="str">
        <f>IF(OR(C433="",D433=""),"",B391)</f>
        <v/>
      </c>
      <c r="C433" s="46"/>
      <c r="D433" s="38"/>
      <c r="E433" s="7"/>
      <c r="F433" s="7"/>
      <c r="G433" s="33"/>
      <c r="H433" s="33">
        <v>42</v>
      </c>
      <c r="I433" s="43"/>
      <c r="J433" s="33"/>
    </row>
    <row r="434" spans="1:10" ht="16.5" customHeight="1" x14ac:dyDescent="0.2">
      <c r="A434" s="43" t="str">
        <f t="shared" si="6"/>
        <v/>
      </c>
      <c r="B434" s="33" t="str">
        <f>IF(OR(C434="",D434=""),"",B391)</f>
        <v/>
      </c>
      <c r="C434" s="46"/>
      <c r="D434" s="38"/>
      <c r="E434" s="7"/>
      <c r="F434" s="7"/>
      <c r="G434" s="33"/>
      <c r="H434" s="33">
        <v>43</v>
      </c>
      <c r="I434" s="43"/>
      <c r="J434" s="33"/>
    </row>
    <row r="435" spans="1:10" ht="16.5" customHeight="1" x14ac:dyDescent="0.2">
      <c r="A435" s="43" t="str">
        <f t="shared" si="6"/>
        <v/>
      </c>
      <c r="B435" s="33" t="str">
        <f>IF(OR(C435="",D435=""),"",B391)</f>
        <v/>
      </c>
      <c r="C435" s="46"/>
      <c r="D435" s="38"/>
      <c r="E435" s="7"/>
      <c r="F435" s="7"/>
      <c r="G435" s="33"/>
      <c r="H435" s="33">
        <v>44</v>
      </c>
      <c r="I435" s="43"/>
      <c r="J435" s="33"/>
    </row>
    <row r="436" spans="1:10" ht="16.5" customHeight="1" x14ac:dyDescent="0.2">
      <c r="A436" s="43" t="str">
        <f t="shared" si="6"/>
        <v/>
      </c>
      <c r="B436" s="33" t="str">
        <f>IF(OR(C436="",D436=""),"",B391)</f>
        <v/>
      </c>
      <c r="C436" s="46"/>
      <c r="D436" s="38"/>
      <c r="E436" s="7"/>
      <c r="F436" s="7"/>
      <c r="G436" s="33"/>
      <c r="H436" s="33">
        <v>45</v>
      </c>
      <c r="I436" s="43"/>
      <c r="J436" s="33"/>
    </row>
    <row r="437" spans="1:10" ht="16.5" customHeight="1" x14ac:dyDescent="0.2">
      <c r="A437" s="43" t="str">
        <f t="shared" si="6"/>
        <v/>
      </c>
      <c r="B437" s="33" t="str">
        <f>IF(OR(C437="",D437=""),"",B391)</f>
        <v/>
      </c>
      <c r="C437" s="46"/>
      <c r="D437" s="38"/>
      <c r="E437" s="7"/>
      <c r="F437" s="7"/>
      <c r="G437" s="33"/>
      <c r="H437" s="33">
        <v>46</v>
      </c>
      <c r="I437" s="43"/>
      <c r="J437" s="33"/>
    </row>
    <row r="438" spans="1:10" ht="16.5" customHeight="1" x14ac:dyDescent="0.2">
      <c r="A438" s="43" t="str">
        <f t="shared" si="6"/>
        <v/>
      </c>
      <c r="B438" s="33" t="str">
        <f>IF(OR(C438="",D438=""),"",B391)</f>
        <v/>
      </c>
      <c r="C438" s="46"/>
      <c r="D438" s="38"/>
      <c r="E438" s="7"/>
      <c r="F438" s="7"/>
      <c r="G438" s="33"/>
      <c r="H438" s="33">
        <v>47</v>
      </c>
      <c r="I438" s="43"/>
      <c r="J438" s="33"/>
    </row>
    <row r="439" spans="1:10" ht="16.5" customHeight="1" x14ac:dyDescent="0.2">
      <c r="A439" s="43" t="str">
        <f t="shared" si="6"/>
        <v/>
      </c>
      <c r="B439" s="33" t="str">
        <f>IF(OR(C439="",D439=""),"",B391)</f>
        <v/>
      </c>
      <c r="C439" s="46"/>
      <c r="D439" s="38"/>
      <c r="E439" s="7"/>
      <c r="F439" s="7"/>
      <c r="G439" s="33"/>
      <c r="H439" s="33">
        <v>48</v>
      </c>
      <c r="I439" s="43"/>
      <c r="J439" s="33"/>
    </row>
    <row r="440" spans="1:10" ht="16.5" customHeight="1" x14ac:dyDescent="0.2">
      <c r="A440" s="43" t="str">
        <f t="shared" si="6"/>
        <v/>
      </c>
      <c r="B440" s="33" t="str">
        <f>IF(OR(C440="",D440=""),"",B391)</f>
        <v/>
      </c>
      <c r="C440" s="46"/>
      <c r="D440" s="38"/>
      <c r="E440" s="7"/>
      <c r="F440" s="7"/>
      <c r="G440" s="33"/>
      <c r="H440" s="33">
        <v>49</v>
      </c>
      <c r="I440" s="43"/>
      <c r="J440" s="33"/>
    </row>
    <row r="441" spans="1:10" x14ac:dyDescent="0.2">
      <c r="A441" s="43" t="str">
        <f t="shared" si="6"/>
        <v/>
      </c>
      <c r="B441" s="33" t="str">
        <f>IF(OR(C441="",D441=""),"",B391)</f>
        <v/>
      </c>
      <c r="C441" s="46"/>
      <c r="D441" s="38"/>
      <c r="E441" s="7"/>
      <c r="F441" s="7"/>
      <c r="G441" s="33"/>
      <c r="H441" s="33">
        <v>50</v>
      </c>
      <c r="I441" s="43"/>
      <c r="J441" s="33"/>
    </row>
    <row r="442" spans="1:10" x14ac:dyDescent="0.2">
      <c r="A442" s="43" t="str">
        <f t="shared" si="6"/>
        <v/>
      </c>
      <c r="B442" s="33" t="str">
        <f>IF(OR(C442="",D442=""),"",B391)</f>
        <v/>
      </c>
      <c r="C442" s="46"/>
      <c r="D442" s="38"/>
      <c r="E442" s="7"/>
      <c r="F442" s="7"/>
      <c r="G442" s="33"/>
      <c r="H442" s="33">
        <v>51</v>
      </c>
      <c r="I442" s="43"/>
      <c r="J442" s="33"/>
    </row>
    <row r="443" spans="1:10" x14ac:dyDescent="0.2">
      <c r="A443" s="43" t="str">
        <f t="shared" si="6"/>
        <v/>
      </c>
      <c r="B443" s="33" t="str">
        <f>IF(OR(C443="",D443=""),"",B391)</f>
        <v/>
      </c>
      <c r="C443" s="46"/>
      <c r="D443" s="38"/>
      <c r="E443" s="7"/>
      <c r="F443" s="7"/>
      <c r="G443" s="33"/>
      <c r="H443" s="33">
        <v>52</v>
      </c>
      <c r="I443" s="43"/>
      <c r="J443" s="33"/>
    </row>
    <row r="444" spans="1:10" x14ac:dyDescent="0.2">
      <c r="A444" s="43" t="str">
        <f t="shared" si="6"/>
        <v/>
      </c>
      <c r="B444" s="33" t="str">
        <f>IF(OR(C444="",D444=""),"",B391)</f>
        <v/>
      </c>
      <c r="C444" s="46"/>
      <c r="D444" s="38"/>
      <c r="E444" s="7"/>
      <c r="F444" s="7"/>
      <c r="G444" s="33"/>
      <c r="H444" s="33">
        <v>53</v>
      </c>
      <c r="I444" s="43"/>
      <c r="J444" s="33"/>
    </row>
    <row r="445" spans="1:10" x14ac:dyDescent="0.2">
      <c r="A445" s="43" t="str">
        <f t="shared" si="6"/>
        <v/>
      </c>
      <c r="B445" s="33" t="str">
        <f>IF(OR(C445="",D445=""),"",B391)</f>
        <v/>
      </c>
      <c r="C445" s="46"/>
      <c r="D445" s="38"/>
      <c r="E445" s="7"/>
      <c r="F445" s="7"/>
      <c r="G445" s="33"/>
      <c r="H445" s="33">
        <v>54</v>
      </c>
      <c r="I445" s="43"/>
      <c r="J445" s="33"/>
    </row>
    <row r="446" spans="1:10" x14ac:dyDescent="0.2">
      <c r="A446" s="43" t="str">
        <f t="shared" si="6"/>
        <v/>
      </c>
      <c r="B446" s="33" t="str">
        <f>IF(OR(C446="",D446=""),"",B391)</f>
        <v/>
      </c>
      <c r="C446" s="46"/>
      <c r="D446" s="38"/>
      <c r="E446" s="7"/>
      <c r="F446" s="7"/>
      <c r="G446" s="33"/>
      <c r="H446" s="33">
        <v>55</v>
      </c>
      <c r="I446" s="43"/>
      <c r="J446" s="33"/>
    </row>
    <row r="447" spans="1:10" x14ac:dyDescent="0.2">
      <c r="A447" s="43" t="str">
        <f t="shared" si="6"/>
        <v/>
      </c>
      <c r="B447" s="33" t="str">
        <f>IF(OR(C447="",D447=""),"",B391)</f>
        <v/>
      </c>
      <c r="C447" s="46"/>
      <c r="D447" s="38"/>
      <c r="E447" s="7"/>
      <c r="F447" s="7"/>
      <c r="G447" s="33"/>
      <c r="H447" s="33">
        <v>56</v>
      </c>
      <c r="I447" s="43"/>
      <c r="J447" s="33"/>
    </row>
    <row r="448" spans="1:10" x14ac:dyDescent="0.2">
      <c r="A448" s="43" t="str">
        <f t="shared" si="6"/>
        <v/>
      </c>
      <c r="B448" s="33" t="str">
        <f>IF(OR(C448="",D448=""),"",B391)</f>
        <v/>
      </c>
      <c r="C448" s="46"/>
      <c r="D448" s="38"/>
      <c r="E448" s="7"/>
      <c r="F448" s="7"/>
      <c r="G448" s="33"/>
      <c r="H448" s="33">
        <v>57</v>
      </c>
      <c r="I448" s="43"/>
      <c r="J448" s="33"/>
    </row>
    <row r="449" spans="1:10" x14ac:dyDescent="0.2">
      <c r="A449" s="43" t="str">
        <f t="shared" si="6"/>
        <v/>
      </c>
      <c r="B449" s="33" t="str">
        <f>IF(OR(C449="",D449=""),"",B391)</f>
        <v/>
      </c>
      <c r="C449" s="46"/>
      <c r="D449" s="38"/>
      <c r="E449" s="7"/>
      <c r="F449" s="7"/>
      <c r="G449" s="33"/>
      <c r="H449" s="33">
        <v>58</v>
      </c>
      <c r="I449" s="43"/>
      <c r="J449" s="33"/>
    </row>
    <row r="450" spans="1:10" x14ac:dyDescent="0.2">
      <c r="A450" s="43" t="str">
        <f t="shared" si="6"/>
        <v/>
      </c>
      <c r="B450" s="33" t="str">
        <f>IF(OR(C450="",D450=""),"",B391)</f>
        <v/>
      </c>
      <c r="C450" s="46"/>
      <c r="D450" s="38"/>
      <c r="E450" s="7"/>
      <c r="F450" s="7"/>
      <c r="G450" s="33"/>
      <c r="H450" s="33">
        <v>59</v>
      </c>
      <c r="I450" s="43"/>
      <c r="J450" s="33"/>
    </row>
    <row r="451" spans="1:10" x14ac:dyDescent="0.2">
      <c r="A451" s="43" t="str">
        <f t="shared" si="6"/>
        <v/>
      </c>
      <c r="B451" s="33" t="str">
        <f>IF(OR(C451="",D451=""),"",B391)</f>
        <v/>
      </c>
      <c r="C451" s="46"/>
      <c r="D451" s="38"/>
      <c r="E451" s="7"/>
      <c r="F451" s="7"/>
      <c r="G451" s="33"/>
      <c r="H451" s="33">
        <v>60</v>
      </c>
      <c r="I451" s="43"/>
      <c r="J451" s="33"/>
    </row>
    <row r="452" spans="1:10" x14ac:dyDescent="0.2">
      <c r="A452" s="43" t="str">
        <f t="shared" si="6"/>
        <v/>
      </c>
      <c r="B452" s="33" t="str">
        <f>IF(OR(C452="",D452=""),"",B391)</f>
        <v/>
      </c>
      <c r="C452" s="46"/>
      <c r="D452" s="38"/>
      <c r="E452" s="7"/>
      <c r="F452" s="7"/>
      <c r="G452" s="33"/>
      <c r="H452" s="33">
        <v>61</v>
      </c>
      <c r="I452" s="43"/>
      <c r="J452" s="33"/>
    </row>
    <row r="453" spans="1:10" x14ac:dyDescent="0.2">
      <c r="A453" s="43" t="str">
        <f t="shared" si="6"/>
        <v/>
      </c>
      <c r="B453" s="33" t="str">
        <f>IF(OR(C453="",D453=""),"",B391)</f>
        <v/>
      </c>
      <c r="C453" s="46"/>
      <c r="D453" s="38"/>
      <c r="E453" s="7"/>
      <c r="F453" s="7"/>
      <c r="G453" s="33"/>
      <c r="H453" s="33">
        <v>62</v>
      </c>
      <c r="I453" s="43"/>
      <c r="J453" s="33"/>
    </row>
    <row r="454" spans="1:10" x14ac:dyDescent="0.2">
      <c r="A454" s="43" t="str">
        <f t="shared" si="6"/>
        <v/>
      </c>
      <c r="B454" s="33" t="str">
        <f>IF(OR(C454="",D454=""),"",B391)</f>
        <v/>
      </c>
      <c r="C454" s="46"/>
      <c r="D454" s="38"/>
      <c r="E454" s="7"/>
      <c r="F454" s="7"/>
      <c r="G454" s="33"/>
      <c r="H454" s="33">
        <v>63</v>
      </c>
      <c r="I454" s="43"/>
      <c r="J454" s="33"/>
    </row>
    <row r="455" spans="1:10" ht="16.5" thickBot="1" x14ac:dyDescent="0.25">
      <c r="A455" s="44" t="str">
        <f t="shared" si="6"/>
        <v/>
      </c>
      <c r="B455" s="36" t="str">
        <f>IF(OR(C455="",D455=""),"",B391)</f>
        <v/>
      </c>
      <c r="C455" s="51"/>
      <c r="D455" s="39"/>
      <c r="E455" s="35"/>
      <c r="F455" s="35"/>
      <c r="G455" s="36"/>
      <c r="H455" s="36">
        <v>64</v>
      </c>
      <c r="I455" s="44"/>
      <c r="J455" s="36"/>
    </row>
    <row r="456" spans="1:10" ht="16.5" thickBot="1" x14ac:dyDescent="0.25">
      <c r="A456" s="47" t="s">
        <v>118</v>
      </c>
      <c r="B456" s="48" t="s">
        <v>147</v>
      </c>
      <c r="C456" s="52" t="s">
        <v>58</v>
      </c>
      <c r="D456" s="53" t="s">
        <v>101</v>
      </c>
      <c r="E456" s="50" t="s">
        <v>119</v>
      </c>
      <c r="F456" s="50" t="s">
        <v>120</v>
      </c>
      <c r="G456" s="48" t="s">
        <v>137</v>
      </c>
      <c r="H456" s="49" t="s">
        <v>122</v>
      </c>
      <c r="I456" s="47" t="s">
        <v>139</v>
      </c>
      <c r="J456" s="48" t="s">
        <v>140</v>
      </c>
    </row>
    <row r="457" spans="1:10" x14ac:dyDescent="0.2">
      <c r="A457" s="42" t="str">
        <f>IF(C457="","",CONCATENATE(C457,"_",G457,"_",B457))</f>
        <v>42252_L_U8 REDs</v>
      </c>
      <c r="B457" s="31" t="str">
        <f>IF(OR(C457="",D457=""),"",B456)</f>
        <v>U8 REDs</v>
      </c>
      <c r="C457" s="45">
        <v>42252</v>
      </c>
      <c r="D457" s="37">
        <v>0.45833333333333331</v>
      </c>
      <c r="E457" s="30" t="s">
        <v>156</v>
      </c>
      <c r="F457" s="30" t="s">
        <v>147</v>
      </c>
      <c r="G457" s="31" t="s">
        <v>127</v>
      </c>
      <c r="H457" s="33">
        <v>1</v>
      </c>
      <c r="I457" s="42"/>
      <c r="J457" s="31"/>
    </row>
    <row r="458" spans="1:10" x14ac:dyDescent="0.2">
      <c r="A458" s="43" t="str">
        <f t="shared" ref="A458:A520" si="7">IF(C458="","",CONCATENATE(C458,"_",G458,"_",B458))</f>
        <v>42259_L_U8 REDs</v>
      </c>
      <c r="B458" s="33" t="str">
        <f>IF(OR(C458="",D458=""),"",B456)</f>
        <v>U8 REDs</v>
      </c>
      <c r="C458" s="46">
        <v>42259</v>
      </c>
      <c r="D458" s="38">
        <v>0.52083333333333337</v>
      </c>
      <c r="E458" s="7" t="s">
        <v>147</v>
      </c>
      <c r="F458" s="7" t="s">
        <v>158</v>
      </c>
      <c r="G458" s="33" t="s">
        <v>127</v>
      </c>
      <c r="H458" s="33">
        <v>2</v>
      </c>
      <c r="I458" s="43"/>
      <c r="J458" s="33"/>
    </row>
    <row r="459" spans="1:10" x14ac:dyDescent="0.2">
      <c r="A459" s="43" t="str">
        <f t="shared" si="7"/>
        <v>42266_L_U8 REDs</v>
      </c>
      <c r="B459" s="33" t="str">
        <f>IF(OR(C459="",D459=""),"",B456)</f>
        <v>U8 REDs</v>
      </c>
      <c r="C459" s="46">
        <v>42266</v>
      </c>
      <c r="D459" s="38">
        <v>0.47916666666666669</v>
      </c>
      <c r="E459" s="7" t="s">
        <v>157</v>
      </c>
      <c r="F459" s="7" t="s">
        <v>147</v>
      </c>
      <c r="G459" s="33" t="s">
        <v>127</v>
      </c>
      <c r="H459" s="33">
        <v>3</v>
      </c>
      <c r="I459" s="43"/>
      <c r="J459" s="33"/>
    </row>
    <row r="460" spans="1:10" x14ac:dyDescent="0.2">
      <c r="A460" s="43" t="str">
        <f t="shared" si="7"/>
        <v>42273_L_U8 REDs</v>
      </c>
      <c r="B460" s="33" t="str">
        <f>IF(OR(C460="",D460=""),"",B456)</f>
        <v>U8 REDs</v>
      </c>
      <c r="C460" s="46">
        <v>42273</v>
      </c>
      <c r="D460" s="38">
        <v>0.52083333333333337</v>
      </c>
      <c r="E460" s="7" t="s">
        <v>147</v>
      </c>
      <c r="F460" s="7" t="s">
        <v>27</v>
      </c>
      <c r="G460" s="33" t="s">
        <v>127</v>
      </c>
      <c r="H460" s="33">
        <v>4</v>
      </c>
      <c r="I460" s="43"/>
      <c r="J460" s="33"/>
    </row>
    <row r="461" spans="1:10" x14ac:dyDescent="0.2">
      <c r="A461" s="43" t="str">
        <f t="shared" si="7"/>
        <v>42280_L_U8 REDs</v>
      </c>
      <c r="B461" s="33" t="str">
        <f>IF(OR(C461="",D461=""),"",B456)</f>
        <v>U8 REDs</v>
      </c>
      <c r="C461" s="46">
        <v>42280</v>
      </c>
      <c r="D461" s="38">
        <v>0.52083333333333337</v>
      </c>
      <c r="E461" s="7" t="s">
        <v>147</v>
      </c>
      <c r="F461" s="7" t="s">
        <v>26</v>
      </c>
      <c r="G461" s="33" t="s">
        <v>127</v>
      </c>
      <c r="H461" s="33">
        <v>5</v>
      </c>
      <c r="I461" s="43"/>
      <c r="J461" s="33"/>
    </row>
    <row r="462" spans="1:10" x14ac:dyDescent="0.2">
      <c r="A462" s="43" t="str">
        <f t="shared" si="7"/>
        <v>42287_L_U8 REDs</v>
      </c>
      <c r="B462" s="33" t="str">
        <f>IF(OR(C462="",D462=""),"",B456)</f>
        <v>U8 REDs</v>
      </c>
      <c r="C462" s="46">
        <v>42287</v>
      </c>
      <c r="D462" s="38">
        <v>0.52083333333333337</v>
      </c>
      <c r="E462" s="7" t="s">
        <v>11</v>
      </c>
      <c r="F462" s="7" t="s">
        <v>147</v>
      </c>
      <c r="G462" s="33" t="s">
        <v>127</v>
      </c>
      <c r="H462" s="33">
        <v>6</v>
      </c>
      <c r="I462" s="43"/>
      <c r="J462" s="33"/>
    </row>
    <row r="463" spans="1:10" x14ac:dyDescent="0.2">
      <c r="A463" s="43" t="str">
        <f t="shared" si="7"/>
        <v>42294_L_U8 REDs</v>
      </c>
      <c r="B463" s="33" t="str">
        <f>IF(OR(C463="",D463=""),"",B456)</f>
        <v>U8 REDs</v>
      </c>
      <c r="C463" s="46">
        <v>42294</v>
      </c>
      <c r="D463" s="38">
        <v>0.52083333333333337</v>
      </c>
      <c r="E463" s="7" t="s">
        <v>147</v>
      </c>
      <c r="F463" s="7" t="s">
        <v>27</v>
      </c>
      <c r="G463" s="33" t="s">
        <v>127</v>
      </c>
      <c r="H463" s="33">
        <v>7</v>
      </c>
      <c r="I463" s="43"/>
      <c r="J463" s="33"/>
    </row>
    <row r="464" spans="1:10" x14ac:dyDescent="0.2">
      <c r="A464" s="43" t="str">
        <f t="shared" si="7"/>
        <v>42301_L_U8 REDs</v>
      </c>
      <c r="B464" s="33" t="str">
        <f>IF(OR(C464="",D464=""),"",B456)</f>
        <v>U8 REDs</v>
      </c>
      <c r="C464" s="46">
        <v>42301</v>
      </c>
      <c r="D464" s="38">
        <v>0.51041666666666663</v>
      </c>
      <c r="E464" s="7" t="s">
        <v>147</v>
      </c>
      <c r="F464" s="7" t="s">
        <v>21</v>
      </c>
      <c r="G464" s="33" t="s">
        <v>127</v>
      </c>
      <c r="H464" s="33">
        <v>8</v>
      </c>
      <c r="I464" s="43"/>
      <c r="J464" s="33"/>
    </row>
    <row r="465" spans="1:10" x14ac:dyDescent="0.2">
      <c r="A465" s="43" t="str">
        <f t="shared" si="7"/>
        <v>42308_L_U8 REDs</v>
      </c>
      <c r="B465" s="33" t="str">
        <f>IF(OR(C465="",D465=""),"",B456)</f>
        <v>U8 REDs</v>
      </c>
      <c r="C465" s="46">
        <v>42308</v>
      </c>
      <c r="D465" s="38">
        <v>0.45833333333333331</v>
      </c>
      <c r="E465" s="7" t="s">
        <v>23</v>
      </c>
      <c r="F465" s="7" t="s">
        <v>147</v>
      </c>
      <c r="G465" s="33" t="s">
        <v>127</v>
      </c>
      <c r="H465" s="33">
        <v>9</v>
      </c>
      <c r="I465" s="43"/>
      <c r="J465" s="33"/>
    </row>
    <row r="466" spans="1:10" x14ac:dyDescent="0.2">
      <c r="A466" s="43" t="str">
        <f t="shared" si="7"/>
        <v>42315_L_U8 REDs</v>
      </c>
      <c r="B466" s="33" t="str">
        <f>IF(OR(C466="",D466=""),"",B456)</f>
        <v>U8 REDs</v>
      </c>
      <c r="C466" s="46">
        <v>42315</v>
      </c>
      <c r="D466" s="38">
        <v>0.51041666666666663</v>
      </c>
      <c r="E466" s="7" t="s">
        <v>147</v>
      </c>
      <c r="F466" s="7" t="s">
        <v>10</v>
      </c>
      <c r="G466" s="33" t="s">
        <v>127</v>
      </c>
      <c r="H466" s="33">
        <v>10</v>
      </c>
      <c r="I466" s="43"/>
      <c r="J466" s="33"/>
    </row>
    <row r="467" spans="1:10" x14ac:dyDescent="0.2">
      <c r="A467" s="43" t="str">
        <f t="shared" si="7"/>
        <v>42322_L_U8 REDs</v>
      </c>
      <c r="B467" s="33" t="str">
        <f>IF(OR(C467="",D467=""),"",B456)</f>
        <v>U8 REDs</v>
      </c>
      <c r="C467" s="46">
        <v>42322</v>
      </c>
      <c r="D467" s="38">
        <v>0.51041666666666663</v>
      </c>
      <c r="E467" s="7" t="s">
        <v>25</v>
      </c>
      <c r="F467" s="7" t="s">
        <v>147</v>
      </c>
      <c r="G467" s="33" t="s">
        <v>127</v>
      </c>
      <c r="H467" s="33">
        <v>11</v>
      </c>
      <c r="I467" s="43"/>
      <c r="J467" s="33"/>
    </row>
    <row r="468" spans="1:10" x14ac:dyDescent="0.2">
      <c r="A468" s="43" t="str">
        <f t="shared" si="7"/>
        <v>42329_L_U8 REDs</v>
      </c>
      <c r="B468" s="33" t="str">
        <f>IF(OR(C468="",D468=""),"",B456)</f>
        <v>U8 REDs</v>
      </c>
      <c r="C468" s="46">
        <v>42329</v>
      </c>
      <c r="D468" s="38">
        <v>0.51041666666666663</v>
      </c>
      <c r="E468" s="7" t="s">
        <v>26</v>
      </c>
      <c r="F468" s="7" t="s">
        <v>147</v>
      </c>
      <c r="G468" s="33" t="s">
        <v>127</v>
      </c>
      <c r="H468" s="33">
        <v>12</v>
      </c>
      <c r="I468" s="43"/>
      <c r="J468" s="33"/>
    </row>
    <row r="469" spans="1:10" x14ac:dyDescent="0.2">
      <c r="A469" s="43" t="str">
        <f t="shared" si="7"/>
        <v>42336_L_U8 REDs</v>
      </c>
      <c r="B469" s="33" t="str">
        <f>IF(OR(C469="",D469=""),"",B456)</f>
        <v>U8 REDs</v>
      </c>
      <c r="C469" s="46">
        <v>42336</v>
      </c>
      <c r="D469" s="38">
        <v>0.51041666666666663</v>
      </c>
      <c r="E469" s="7" t="s">
        <v>147</v>
      </c>
      <c r="F469" s="7" t="s">
        <v>11</v>
      </c>
      <c r="G469" s="33" t="s">
        <v>127</v>
      </c>
      <c r="H469" s="33">
        <v>13</v>
      </c>
      <c r="I469" s="43"/>
      <c r="J469" s="33"/>
    </row>
    <row r="470" spans="1:10" x14ac:dyDescent="0.2">
      <c r="A470" s="43" t="str">
        <f t="shared" si="7"/>
        <v>42343_L_U8 REDs</v>
      </c>
      <c r="B470" s="33" t="str">
        <f>IF(OR(C470="",D470=""),"",B456)</f>
        <v>U8 REDs</v>
      </c>
      <c r="C470" s="46">
        <v>42343</v>
      </c>
      <c r="D470" s="38">
        <v>0.51041666666666663</v>
      </c>
      <c r="E470" s="7" t="s">
        <v>27</v>
      </c>
      <c r="F470" s="7" t="s">
        <v>147</v>
      </c>
      <c r="G470" s="33" t="s">
        <v>127</v>
      </c>
      <c r="H470" s="33">
        <v>14</v>
      </c>
      <c r="I470" s="43"/>
      <c r="J470" s="33"/>
    </row>
    <row r="471" spans="1:10" x14ac:dyDescent="0.2">
      <c r="A471" s="43" t="str">
        <f t="shared" si="7"/>
        <v>42434_L_U8 REDs</v>
      </c>
      <c r="B471" s="33" t="str">
        <f>IF(OR(C471="",D471=""),"",B456)</f>
        <v>U8 REDs</v>
      </c>
      <c r="C471" s="46">
        <v>42434</v>
      </c>
      <c r="D471" s="38">
        <v>0.45833333333333331</v>
      </c>
      <c r="E471" s="7" t="s">
        <v>21</v>
      </c>
      <c r="F471" s="7" t="s">
        <v>147</v>
      </c>
      <c r="G471" s="33" t="s">
        <v>127</v>
      </c>
      <c r="H471" s="33">
        <v>15</v>
      </c>
      <c r="I471" s="43"/>
      <c r="J471" s="33"/>
    </row>
    <row r="472" spans="1:10" x14ac:dyDescent="0.2">
      <c r="A472" s="43" t="str">
        <f t="shared" si="7"/>
        <v>42441_L_U8 REDs</v>
      </c>
      <c r="B472" s="33" t="str">
        <f>IF(OR(C472="",D472=""),"",B456)</f>
        <v>U8 REDs</v>
      </c>
      <c r="C472" s="46">
        <v>42441</v>
      </c>
      <c r="D472" s="38">
        <v>0.52083333333333337</v>
      </c>
      <c r="E472" s="7" t="s">
        <v>147</v>
      </c>
      <c r="F472" s="7" t="s">
        <v>23</v>
      </c>
      <c r="G472" s="33" t="s">
        <v>127</v>
      </c>
      <c r="H472" s="33">
        <v>16</v>
      </c>
      <c r="I472" s="43"/>
      <c r="J472" s="33"/>
    </row>
    <row r="473" spans="1:10" x14ac:dyDescent="0.2">
      <c r="A473" s="43" t="str">
        <f t="shared" si="7"/>
        <v>42448_L_U8 REDs</v>
      </c>
      <c r="B473" s="33" t="str">
        <f>IF(OR(C473="",D473=""),"",B456)</f>
        <v>U8 REDs</v>
      </c>
      <c r="C473" s="46">
        <v>42448</v>
      </c>
      <c r="D473" s="38">
        <v>0.45833333333333331</v>
      </c>
      <c r="E473" s="7" t="s">
        <v>10</v>
      </c>
      <c r="F473" s="7" t="s">
        <v>147</v>
      </c>
      <c r="G473" s="33" t="s">
        <v>127</v>
      </c>
      <c r="H473" s="33">
        <v>17</v>
      </c>
      <c r="I473" s="43"/>
      <c r="J473" s="33"/>
    </row>
    <row r="474" spans="1:10" x14ac:dyDescent="0.2">
      <c r="A474" s="43" t="str">
        <f t="shared" si="7"/>
        <v>42462_L_U8 REDs</v>
      </c>
      <c r="B474" s="33" t="str">
        <f>IF(OR(C474="",D474=""),"",B456)</f>
        <v>U8 REDs</v>
      </c>
      <c r="C474" s="46">
        <v>42462</v>
      </c>
      <c r="D474" s="38">
        <v>0.52083333333333337</v>
      </c>
      <c r="E474" s="7" t="s">
        <v>147</v>
      </c>
      <c r="F474" s="7" t="s">
        <v>25</v>
      </c>
      <c r="G474" s="33" t="s">
        <v>127</v>
      </c>
      <c r="H474" s="33">
        <v>18</v>
      </c>
      <c r="I474" s="43"/>
      <c r="J474" s="33"/>
    </row>
    <row r="475" spans="1:10" x14ac:dyDescent="0.2">
      <c r="A475" s="43" t="str">
        <f t="shared" si="7"/>
        <v/>
      </c>
      <c r="B475" s="33" t="str">
        <f>IF(OR(C475="",D475=""),"",B456)</f>
        <v/>
      </c>
      <c r="C475" s="46"/>
      <c r="D475" s="38"/>
      <c r="E475" s="7"/>
      <c r="F475" s="7"/>
      <c r="G475" s="33"/>
      <c r="H475" s="33">
        <v>19</v>
      </c>
      <c r="I475" s="43"/>
      <c r="J475" s="33"/>
    </row>
    <row r="476" spans="1:10" x14ac:dyDescent="0.2">
      <c r="A476" s="43" t="str">
        <f t="shared" si="7"/>
        <v/>
      </c>
      <c r="B476" s="33" t="str">
        <f>IF(OR(C476="",D476=""),"",B456)</f>
        <v/>
      </c>
      <c r="C476" s="46"/>
      <c r="D476" s="38"/>
      <c r="E476" s="7"/>
      <c r="F476" s="7"/>
      <c r="G476" s="33"/>
      <c r="H476" s="33">
        <v>20</v>
      </c>
      <c r="I476" s="43"/>
      <c r="J476" s="33"/>
    </row>
    <row r="477" spans="1:10" x14ac:dyDescent="0.2">
      <c r="A477" s="43" t="str">
        <f t="shared" si="7"/>
        <v/>
      </c>
      <c r="B477" s="33" t="str">
        <f>IF(OR(C477="",D477=""),"",B456)</f>
        <v/>
      </c>
      <c r="C477" s="46"/>
      <c r="D477" s="38"/>
      <c r="E477" s="7"/>
      <c r="F477" s="7"/>
      <c r="G477" s="33"/>
      <c r="H477" s="33">
        <v>21</v>
      </c>
      <c r="I477" s="43"/>
      <c r="J477" s="33"/>
    </row>
    <row r="478" spans="1:10" x14ac:dyDescent="0.2">
      <c r="A478" s="43" t="str">
        <f t="shared" si="7"/>
        <v/>
      </c>
      <c r="B478" s="33" t="str">
        <f>IF(OR(C478="",D478=""),"",B456)</f>
        <v/>
      </c>
      <c r="C478" s="46"/>
      <c r="D478" s="38"/>
      <c r="E478" s="7"/>
      <c r="F478" s="7"/>
      <c r="G478" s="33"/>
      <c r="H478" s="33">
        <v>22</v>
      </c>
      <c r="I478" s="43"/>
      <c r="J478" s="33"/>
    </row>
    <row r="479" spans="1:10" x14ac:dyDescent="0.2">
      <c r="A479" s="43" t="str">
        <f t="shared" si="7"/>
        <v/>
      </c>
      <c r="B479" s="33" t="str">
        <f>IF(OR(C479="",D479=""),"",B456)</f>
        <v/>
      </c>
      <c r="C479" s="46"/>
      <c r="D479" s="38"/>
      <c r="E479" s="7"/>
      <c r="F479" s="7"/>
      <c r="G479" s="33"/>
      <c r="H479" s="33">
        <v>23</v>
      </c>
      <c r="I479" s="43"/>
      <c r="J479" s="33"/>
    </row>
    <row r="480" spans="1:10" x14ac:dyDescent="0.2">
      <c r="A480" s="43" t="str">
        <f t="shared" si="7"/>
        <v/>
      </c>
      <c r="B480" s="33" t="str">
        <f>IF(OR(C480="",D480=""),"",B456)</f>
        <v/>
      </c>
      <c r="C480" s="46"/>
      <c r="D480" s="38"/>
      <c r="E480" s="7"/>
      <c r="F480" s="7"/>
      <c r="G480" s="33"/>
      <c r="H480" s="33">
        <v>24</v>
      </c>
      <c r="I480" s="43"/>
      <c r="J480" s="33"/>
    </row>
    <row r="481" spans="1:10" x14ac:dyDescent="0.2">
      <c r="A481" s="43" t="str">
        <f t="shared" si="7"/>
        <v/>
      </c>
      <c r="B481" s="33" t="str">
        <f>IF(OR(C481="",D481=""),"",B456)</f>
        <v/>
      </c>
      <c r="C481" s="46"/>
      <c r="D481" s="38"/>
      <c r="E481" s="7"/>
      <c r="F481" s="7"/>
      <c r="G481" s="33"/>
      <c r="H481" s="33">
        <v>25</v>
      </c>
      <c r="I481" s="43"/>
      <c r="J481" s="33"/>
    </row>
    <row r="482" spans="1:10" x14ac:dyDescent="0.2">
      <c r="A482" s="43" t="str">
        <f t="shared" si="7"/>
        <v/>
      </c>
      <c r="B482" s="33" t="str">
        <f>IF(OR(C482="",D482=""),"",B456)</f>
        <v/>
      </c>
      <c r="C482" s="46"/>
      <c r="D482" s="38"/>
      <c r="E482" s="7"/>
      <c r="F482" s="7"/>
      <c r="G482" s="33"/>
      <c r="H482" s="33">
        <v>26</v>
      </c>
      <c r="I482" s="43"/>
      <c r="J482" s="33"/>
    </row>
    <row r="483" spans="1:10" x14ac:dyDescent="0.2">
      <c r="A483" s="43" t="str">
        <f t="shared" si="7"/>
        <v/>
      </c>
      <c r="B483" s="33" t="str">
        <f>IF(OR(C483="",D483=""),"",B456)</f>
        <v/>
      </c>
      <c r="C483" s="46"/>
      <c r="D483" s="38"/>
      <c r="E483" s="7"/>
      <c r="F483" s="7"/>
      <c r="G483" s="33"/>
      <c r="H483" s="33">
        <v>27</v>
      </c>
      <c r="I483" s="43"/>
      <c r="J483" s="33"/>
    </row>
    <row r="484" spans="1:10" x14ac:dyDescent="0.2">
      <c r="A484" s="43" t="str">
        <f t="shared" si="7"/>
        <v/>
      </c>
      <c r="B484" s="33" t="str">
        <f>IF(OR(C484="",D484=""),"",B456)</f>
        <v/>
      </c>
      <c r="C484" s="46"/>
      <c r="D484" s="38"/>
      <c r="E484" s="7"/>
      <c r="F484" s="7"/>
      <c r="G484" s="33"/>
      <c r="H484" s="33">
        <v>28</v>
      </c>
      <c r="I484" s="43"/>
      <c r="J484" s="33"/>
    </row>
    <row r="485" spans="1:10" x14ac:dyDescent="0.2">
      <c r="A485" s="43" t="str">
        <f t="shared" si="7"/>
        <v/>
      </c>
      <c r="B485" s="33" t="str">
        <f>IF(OR(C485="",D485=""),"",B456)</f>
        <v/>
      </c>
      <c r="C485" s="46"/>
      <c r="D485" s="38"/>
      <c r="E485" s="7"/>
      <c r="F485" s="7"/>
      <c r="G485" s="33"/>
      <c r="H485" s="33">
        <v>29</v>
      </c>
      <c r="I485" s="43"/>
      <c r="J485" s="33"/>
    </row>
    <row r="486" spans="1:10" x14ac:dyDescent="0.2">
      <c r="A486" s="43" t="str">
        <f t="shared" si="7"/>
        <v/>
      </c>
      <c r="B486" s="33" t="str">
        <f>IF(OR(C486="",D486=""),"",B456)</f>
        <v/>
      </c>
      <c r="C486" s="46"/>
      <c r="D486" s="38"/>
      <c r="E486" s="7"/>
      <c r="F486" s="7"/>
      <c r="G486" s="33"/>
      <c r="H486" s="33">
        <v>30</v>
      </c>
      <c r="I486" s="43"/>
      <c r="J486" s="33"/>
    </row>
    <row r="487" spans="1:10" x14ac:dyDescent="0.2">
      <c r="A487" s="43" t="str">
        <f t="shared" si="7"/>
        <v/>
      </c>
      <c r="B487" s="33" t="str">
        <f>IF(OR(C487="",D487=""),"",B456)</f>
        <v/>
      </c>
      <c r="C487" s="46"/>
      <c r="D487" s="38"/>
      <c r="E487" s="7"/>
      <c r="F487" s="7"/>
      <c r="G487" s="33"/>
      <c r="H487" s="33">
        <v>31</v>
      </c>
      <c r="I487" s="43"/>
      <c r="J487" s="33"/>
    </row>
    <row r="488" spans="1:10" x14ac:dyDescent="0.2">
      <c r="A488" s="43" t="str">
        <f t="shared" si="7"/>
        <v/>
      </c>
      <c r="B488" s="33" t="str">
        <f>IF(OR(C488="",D488=""),"",B456)</f>
        <v/>
      </c>
      <c r="C488" s="46"/>
      <c r="D488" s="38"/>
      <c r="E488" s="7"/>
      <c r="F488" s="7"/>
      <c r="G488" s="33"/>
      <c r="H488" s="33">
        <v>32</v>
      </c>
      <c r="I488" s="43"/>
      <c r="J488" s="33"/>
    </row>
    <row r="489" spans="1:10" x14ac:dyDescent="0.2">
      <c r="A489" s="43" t="str">
        <f t="shared" si="7"/>
        <v/>
      </c>
      <c r="B489" s="33" t="str">
        <f>IF(OR(C489="",D489=""),"",B456)</f>
        <v/>
      </c>
      <c r="C489" s="46"/>
      <c r="D489" s="38"/>
      <c r="E489" s="7"/>
      <c r="F489" s="7"/>
      <c r="G489" s="33"/>
      <c r="H489" s="33">
        <v>33</v>
      </c>
      <c r="I489" s="43"/>
      <c r="J489" s="33"/>
    </row>
    <row r="490" spans="1:10" x14ac:dyDescent="0.2">
      <c r="A490" s="43" t="str">
        <f t="shared" si="7"/>
        <v/>
      </c>
      <c r="B490" s="33" t="str">
        <f>IF(OR(C490="",D490=""),"",B456)</f>
        <v/>
      </c>
      <c r="C490" s="46"/>
      <c r="D490" s="38"/>
      <c r="E490" s="7"/>
      <c r="F490" s="7"/>
      <c r="G490" s="33"/>
      <c r="H490" s="33">
        <v>34</v>
      </c>
      <c r="I490" s="43"/>
      <c r="J490" s="33"/>
    </row>
    <row r="491" spans="1:10" x14ac:dyDescent="0.2">
      <c r="A491" s="43" t="str">
        <f t="shared" si="7"/>
        <v/>
      </c>
      <c r="B491" s="33" t="str">
        <f>IF(OR(C491="",D491=""),"",B456)</f>
        <v/>
      </c>
      <c r="C491" s="46"/>
      <c r="D491" s="38"/>
      <c r="E491" s="7"/>
      <c r="F491" s="7"/>
      <c r="G491" s="33"/>
      <c r="H491" s="33">
        <v>35</v>
      </c>
      <c r="I491" s="43"/>
      <c r="J491" s="33"/>
    </row>
    <row r="492" spans="1:10" x14ac:dyDescent="0.2">
      <c r="A492" s="43" t="str">
        <f t="shared" si="7"/>
        <v/>
      </c>
      <c r="B492" s="33" t="str">
        <f>IF(OR(C492="",D492=""),"",B456)</f>
        <v/>
      </c>
      <c r="C492" s="46"/>
      <c r="D492" s="38"/>
      <c r="E492" s="7"/>
      <c r="F492" s="7"/>
      <c r="G492" s="33"/>
      <c r="H492" s="33">
        <v>36</v>
      </c>
      <c r="I492" s="43"/>
      <c r="J492" s="33"/>
    </row>
    <row r="493" spans="1:10" x14ac:dyDescent="0.2">
      <c r="A493" s="43" t="str">
        <f t="shared" si="7"/>
        <v/>
      </c>
      <c r="B493" s="33" t="str">
        <f>IF(OR(C493="",D493=""),"",B456)</f>
        <v/>
      </c>
      <c r="C493" s="46"/>
      <c r="D493" s="38"/>
      <c r="E493" s="7"/>
      <c r="F493" s="7"/>
      <c r="G493" s="33"/>
      <c r="H493" s="33">
        <v>37</v>
      </c>
      <c r="I493" s="43"/>
      <c r="J493" s="33"/>
    </row>
    <row r="494" spans="1:10" x14ac:dyDescent="0.2">
      <c r="A494" s="43" t="str">
        <f t="shared" si="7"/>
        <v/>
      </c>
      <c r="B494" s="33" t="str">
        <f>IF(OR(C494="",D494=""),"",B456)</f>
        <v/>
      </c>
      <c r="C494" s="46"/>
      <c r="D494" s="38"/>
      <c r="E494" s="7"/>
      <c r="F494" s="7"/>
      <c r="G494" s="33"/>
      <c r="H494" s="33">
        <v>38</v>
      </c>
      <c r="I494" s="43"/>
      <c r="J494" s="33"/>
    </row>
    <row r="495" spans="1:10" x14ac:dyDescent="0.2">
      <c r="A495" s="43" t="str">
        <f t="shared" si="7"/>
        <v/>
      </c>
      <c r="B495" s="33" t="str">
        <f>IF(OR(C495="",D495=""),"",B456)</f>
        <v/>
      </c>
      <c r="C495" s="46"/>
      <c r="D495" s="38"/>
      <c r="E495" s="7"/>
      <c r="F495" s="7"/>
      <c r="G495" s="33"/>
      <c r="H495" s="33">
        <v>39</v>
      </c>
      <c r="I495" s="43"/>
      <c r="J495" s="33"/>
    </row>
    <row r="496" spans="1:10" x14ac:dyDescent="0.2">
      <c r="A496" s="43" t="str">
        <f t="shared" si="7"/>
        <v/>
      </c>
      <c r="B496" s="33" t="str">
        <f>IF(OR(C496="",D496=""),"",B456)</f>
        <v/>
      </c>
      <c r="C496" s="46"/>
      <c r="D496" s="38"/>
      <c r="E496" s="7"/>
      <c r="F496" s="7"/>
      <c r="G496" s="33"/>
      <c r="H496" s="33">
        <v>40</v>
      </c>
      <c r="I496" s="43"/>
      <c r="J496" s="33"/>
    </row>
    <row r="497" spans="1:10" x14ac:dyDescent="0.2">
      <c r="A497" s="43" t="str">
        <f t="shared" si="7"/>
        <v/>
      </c>
      <c r="B497" s="33" t="str">
        <f>IF(OR(C497="",D497=""),"",B456)</f>
        <v/>
      </c>
      <c r="C497" s="46"/>
      <c r="D497" s="38"/>
      <c r="E497" s="7"/>
      <c r="F497" s="7"/>
      <c r="G497" s="33"/>
      <c r="H497" s="33">
        <v>41</v>
      </c>
      <c r="I497" s="43"/>
      <c r="J497" s="33"/>
    </row>
    <row r="498" spans="1:10" x14ac:dyDescent="0.2">
      <c r="A498" s="43" t="str">
        <f t="shared" si="7"/>
        <v/>
      </c>
      <c r="B498" s="33" t="str">
        <f>IF(OR(C498="",D498=""),"",B456)</f>
        <v/>
      </c>
      <c r="C498" s="46"/>
      <c r="D498" s="38"/>
      <c r="E498" s="7"/>
      <c r="F498" s="7"/>
      <c r="G498" s="33"/>
      <c r="H498" s="33">
        <v>42</v>
      </c>
      <c r="I498" s="43"/>
      <c r="J498" s="33"/>
    </row>
    <row r="499" spans="1:10" x14ac:dyDescent="0.2">
      <c r="A499" s="43" t="str">
        <f t="shared" si="7"/>
        <v/>
      </c>
      <c r="B499" s="33" t="str">
        <f>IF(OR(C499="",D499=""),"",B456)</f>
        <v/>
      </c>
      <c r="C499" s="46"/>
      <c r="D499" s="38"/>
      <c r="E499" s="7"/>
      <c r="F499" s="7"/>
      <c r="G499" s="33"/>
      <c r="H499" s="33">
        <v>43</v>
      </c>
      <c r="I499" s="43"/>
      <c r="J499" s="33"/>
    </row>
    <row r="500" spans="1:10" x14ac:dyDescent="0.2">
      <c r="A500" s="43" t="str">
        <f t="shared" si="7"/>
        <v/>
      </c>
      <c r="B500" s="33" t="str">
        <f>IF(OR(C500="",D500=""),"",B456)</f>
        <v/>
      </c>
      <c r="C500" s="46"/>
      <c r="D500" s="38"/>
      <c r="E500" s="7"/>
      <c r="F500" s="7"/>
      <c r="G500" s="33"/>
      <c r="H500" s="33">
        <v>44</v>
      </c>
      <c r="I500" s="43"/>
      <c r="J500" s="33"/>
    </row>
    <row r="501" spans="1:10" x14ac:dyDescent="0.2">
      <c r="A501" s="43" t="str">
        <f t="shared" si="7"/>
        <v/>
      </c>
      <c r="B501" s="33" t="str">
        <f>IF(OR(C501="",D501=""),"",B456)</f>
        <v/>
      </c>
      <c r="C501" s="46"/>
      <c r="D501" s="38"/>
      <c r="E501" s="7"/>
      <c r="F501" s="7"/>
      <c r="G501" s="33"/>
      <c r="H501" s="33">
        <v>45</v>
      </c>
      <c r="I501" s="43"/>
      <c r="J501" s="33"/>
    </row>
    <row r="502" spans="1:10" x14ac:dyDescent="0.2">
      <c r="A502" s="43" t="str">
        <f t="shared" si="7"/>
        <v/>
      </c>
      <c r="B502" s="33" t="str">
        <f>IF(OR(C502="",D502=""),"",B456)</f>
        <v/>
      </c>
      <c r="C502" s="46"/>
      <c r="D502" s="38"/>
      <c r="E502" s="7"/>
      <c r="F502" s="7"/>
      <c r="G502" s="33"/>
      <c r="H502" s="33">
        <v>46</v>
      </c>
      <c r="I502" s="43"/>
      <c r="J502" s="33"/>
    </row>
    <row r="503" spans="1:10" x14ac:dyDescent="0.2">
      <c r="A503" s="43" t="str">
        <f t="shared" si="7"/>
        <v/>
      </c>
      <c r="B503" s="33" t="str">
        <f>IF(OR(C503="",D503=""),"",B456)</f>
        <v/>
      </c>
      <c r="C503" s="46"/>
      <c r="D503" s="38"/>
      <c r="E503" s="7"/>
      <c r="F503" s="7"/>
      <c r="G503" s="33"/>
      <c r="H503" s="33">
        <v>47</v>
      </c>
      <c r="I503" s="43"/>
      <c r="J503" s="33"/>
    </row>
    <row r="504" spans="1:10" x14ac:dyDescent="0.2">
      <c r="A504" s="43" t="str">
        <f t="shared" si="7"/>
        <v/>
      </c>
      <c r="B504" s="33" t="str">
        <f>IF(OR(C504="",D504=""),"",B456)</f>
        <v/>
      </c>
      <c r="C504" s="46"/>
      <c r="D504" s="38"/>
      <c r="E504" s="7"/>
      <c r="F504" s="7"/>
      <c r="G504" s="33"/>
      <c r="H504" s="33">
        <v>48</v>
      </c>
      <c r="I504" s="43"/>
      <c r="J504" s="33"/>
    </row>
    <row r="505" spans="1:10" x14ac:dyDescent="0.2">
      <c r="A505" s="43" t="str">
        <f t="shared" si="7"/>
        <v/>
      </c>
      <c r="B505" s="33" t="str">
        <f>IF(OR(C505="",D505=""),"",B456)</f>
        <v/>
      </c>
      <c r="C505" s="46"/>
      <c r="D505" s="38"/>
      <c r="E505" s="7"/>
      <c r="F505" s="7"/>
      <c r="G505" s="33"/>
      <c r="H505" s="33">
        <v>49</v>
      </c>
      <c r="I505" s="43"/>
      <c r="J505" s="33"/>
    </row>
    <row r="506" spans="1:10" x14ac:dyDescent="0.2">
      <c r="A506" s="43" t="str">
        <f t="shared" si="7"/>
        <v/>
      </c>
      <c r="B506" s="33" t="str">
        <f>IF(OR(C506="",D506=""),"",B456)</f>
        <v/>
      </c>
      <c r="C506" s="46"/>
      <c r="D506" s="38"/>
      <c r="E506" s="7"/>
      <c r="F506" s="7"/>
      <c r="G506" s="33"/>
      <c r="H506" s="33">
        <v>50</v>
      </c>
      <c r="I506" s="43"/>
      <c r="J506" s="33"/>
    </row>
    <row r="507" spans="1:10" x14ac:dyDescent="0.2">
      <c r="A507" s="43" t="str">
        <f t="shared" si="7"/>
        <v/>
      </c>
      <c r="B507" s="33" t="str">
        <f>IF(OR(C507="",D507=""),"",B456)</f>
        <v/>
      </c>
      <c r="C507" s="46"/>
      <c r="D507" s="38"/>
      <c r="E507" s="7"/>
      <c r="F507" s="7"/>
      <c r="G507" s="33"/>
      <c r="H507" s="33">
        <v>51</v>
      </c>
      <c r="I507" s="43"/>
      <c r="J507" s="33"/>
    </row>
    <row r="508" spans="1:10" x14ac:dyDescent="0.2">
      <c r="A508" s="43" t="str">
        <f t="shared" si="7"/>
        <v/>
      </c>
      <c r="B508" s="33" t="str">
        <f>IF(OR(C508="",D508=""),"",B456)</f>
        <v/>
      </c>
      <c r="C508" s="46"/>
      <c r="D508" s="38"/>
      <c r="E508" s="7"/>
      <c r="F508" s="7"/>
      <c r="G508" s="33"/>
      <c r="H508" s="33">
        <v>52</v>
      </c>
      <c r="I508" s="43"/>
      <c r="J508" s="33"/>
    </row>
    <row r="509" spans="1:10" x14ac:dyDescent="0.2">
      <c r="A509" s="43" t="str">
        <f t="shared" si="7"/>
        <v/>
      </c>
      <c r="B509" s="33" t="str">
        <f>IF(OR(C509="",D509=""),"",B456)</f>
        <v/>
      </c>
      <c r="C509" s="46"/>
      <c r="D509" s="38"/>
      <c r="E509" s="7"/>
      <c r="F509" s="7"/>
      <c r="G509" s="33"/>
      <c r="H509" s="33">
        <v>53</v>
      </c>
      <c r="I509" s="43"/>
      <c r="J509" s="33"/>
    </row>
    <row r="510" spans="1:10" x14ac:dyDescent="0.2">
      <c r="A510" s="43" t="str">
        <f t="shared" si="7"/>
        <v/>
      </c>
      <c r="B510" s="33" t="str">
        <f>IF(OR(C510="",D510=""),"",B456)</f>
        <v/>
      </c>
      <c r="C510" s="46"/>
      <c r="D510" s="38"/>
      <c r="E510" s="7"/>
      <c r="F510" s="7"/>
      <c r="G510" s="33"/>
      <c r="H510" s="33">
        <v>54</v>
      </c>
      <c r="I510" s="43"/>
      <c r="J510" s="33"/>
    </row>
    <row r="511" spans="1:10" x14ac:dyDescent="0.2">
      <c r="A511" s="43" t="str">
        <f t="shared" si="7"/>
        <v/>
      </c>
      <c r="B511" s="33" t="str">
        <f>IF(OR(C511="",D511=""),"",B456)</f>
        <v/>
      </c>
      <c r="C511" s="46"/>
      <c r="D511" s="38"/>
      <c r="E511" s="7"/>
      <c r="F511" s="7"/>
      <c r="G511" s="33"/>
      <c r="H511" s="33">
        <v>55</v>
      </c>
      <c r="I511" s="43"/>
      <c r="J511" s="33"/>
    </row>
    <row r="512" spans="1:10" x14ac:dyDescent="0.2">
      <c r="A512" s="43" t="str">
        <f t="shared" si="7"/>
        <v/>
      </c>
      <c r="B512" s="33" t="str">
        <f>IF(OR(C512="",D512=""),"",B456)</f>
        <v/>
      </c>
      <c r="C512" s="46"/>
      <c r="D512" s="38"/>
      <c r="E512" s="7"/>
      <c r="F512" s="7"/>
      <c r="G512" s="33"/>
      <c r="H512" s="33">
        <v>56</v>
      </c>
      <c r="I512" s="43"/>
      <c r="J512" s="33"/>
    </row>
    <row r="513" spans="1:10" x14ac:dyDescent="0.2">
      <c r="A513" s="43" t="str">
        <f t="shared" si="7"/>
        <v/>
      </c>
      <c r="B513" s="33" t="str">
        <f>IF(OR(C513="",D513=""),"",B456)</f>
        <v/>
      </c>
      <c r="C513" s="46"/>
      <c r="D513" s="38"/>
      <c r="E513" s="7"/>
      <c r="F513" s="7"/>
      <c r="G513" s="33"/>
      <c r="H513" s="33">
        <v>57</v>
      </c>
      <c r="I513" s="43"/>
      <c r="J513" s="33"/>
    </row>
    <row r="514" spans="1:10" x14ac:dyDescent="0.2">
      <c r="A514" s="43" t="str">
        <f t="shared" si="7"/>
        <v/>
      </c>
      <c r="B514" s="33" t="str">
        <f>IF(OR(C514="",D514=""),"",B456)</f>
        <v/>
      </c>
      <c r="C514" s="46"/>
      <c r="D514" s="38"/>
      <c r="E514" s="7"/>
      <c r="F514" s="7"/>
      <c r="G514" s="33"/>
      <c r="H514" s="33">
        <v>58</v>
      </c>
      <c r="I514" s="43"/>
      <c r="J514" s="33"/>
    </row>
    <row r="515" spans="1:10" x14ac:dyDescent="0.2">
      <c r="A515" s="43" t="str">
        <f t="shared" si="7"/>
        <v/>
      </c>
      <c r="B515" s="33" t="str">
        <f>IF(OR(C515="",D515=""),"",B456)</f>
        <v/>
      </c>
      <c r="C515" s="46"/>
      <c r="D515" s="38"/>
      <c r="E515" s="7"/>
      <c r="F515" s="7"/>
      <c r="G515" s="33"/>
      <c r="H515" s="33">
        <v>59</v>
      </c>
      <c r="I515" s="43"/>
      <c r="J515" s="33"/>
    </row>
    <row r="516" spans="1:10" x14ac:dyDescent="0.2">
      <c r="A516" s="43" t="str">
        <f t="shared" si="7"/>
        <v/>
      </c>
      <c r="B516" s="33" t="str">
        <f>IF(OR(C516="",D516=""),"",B456)</f>
        <v/>
      </c>
      <c r="C516" s="46"/>
      <c r="D516" s="38"/>
      <c r="E516" s="7"/>
      <c r="F516" s="7"/>
      <c r="G516" s="33"/>
      <c r="H516" s="33">
        <v>60</v>
      </c>
      <c r="I516" s="43"/>
      <c r="J516" s="33"/>
    </row>
    <row r="517" spans="1:10" x14ac:dyDescent="0.2">
      <c r="A517" s="43" t="str">
        <f t="shared" si="7"/>
        <v/>
      </c>
      <c r="B517" s="33" t="str">
        <f>IF(OR(C517="",D517=""),"",B456)</f>
        <v/>
      </c>
      <c r="C517" s="46"/>
      <c r="D517" s="38"/>
      <c r="E517" s="7"/>
      <c r="F517" s="7"/>
      <c r="G517" s="33"/>
      <c r="H517" s="33">
        <v>61</v>
      </c>
      <c r="I517" s="43"/>
      <c r="J517" s="33"/>
    </row>
    <row r="518" spans="1:10" x14ac:dyDescent="0.2">
      <c r="A518" s="43" t="str">
        <f t="shared" si="7"/>
        <v/>
      </c>
      <c r="B518" s="33" t="str">
        <f>IF(OR(C518="",D518=""),"",B456)</f>
        <v/>
      </c>
      <c r="C518" s="46"/>
      <c r="D518" s="38"/>
      <c r="E518" s="7"/>
      <c r="F518" s="7"/>
      <c r="G518" s="33"/>
      <c r="H518" s="33">
        <v>62</v>
      </c>
      <c r="I518" s="43"/>
      <c r="J518" s="33"/>
    </row>
    <row r="519" spans="1:10" x14ac:dyDescent="0.2">
      <c r="A519" s="43" t="str">
        <f t="shared" si="7"/>
        <v/>
      </c>
      <c r="B519" s="33" t="str">
        <f>IF(OR(C519="",D519=""),"",B456)</f>
        <v/>
      </c>
      <c r="C519" s="46"/>
      <c r="D519" s="38"/>
      <c r="E519" s="7"/>
      <c r="F519" s="7"/>
      <c r="G519" s="33"/>
      <c r="H519" s="33">
        <v>63</v>
      </c>
      <c r="I519" s="43"/>
      <c r="J519" s="33"/>
    </row>
    <row r="520" spans="1:10" ht="16.5" thickBot="1" x14ac:dyDescent="0.25">
      <c r="A520" s="44" t="str">
        <f t="shared" si="7"/>
        <v/>
      </c>
      <c r="B520" s="36" t="str">
        <f>IF(OR(C520="",D520=""),"",B456)</f>
        <v/>
      </c>
      <c r="C520" s="51"/>
      <c r="D520" s="39"/>
      <c r="E520" s="35"/>
      <c r="F520" s="35"/>
      <c r="G520" s="36"/>
      <c r="H520" s="36">
        <v>64</v>
      </c>
      <c r="I520" s="44"/>
      <c r="J520" s="36"/>
    </row>
    <row r="521" spans="1:10" ht="16.5" thickBot="1" x14ac:dyDescent="0.25">
      <c r="A521" s="47" t="s">
        <v>118</v>
      </c>
      <c r="B521" s="48" t="s">
        <v>148</v>
      </c>
      <c r="C521" s="52" t="s">
        <v>58</v>
      </c>
      <c r="D521" s="53" t="s">
        <v>101</v>
      </c>
      <c r="E521" s="50" t="s">
        <v>119</v>
      </c>
      <c r="F521" s="50" t="s">
        <v>120</v>
      </c>
      <c r="G521" s="48" t="s">
        <v>137</v>
      </c>
      <c r="H521" s="49" t="s">
        <v>122</v>
      </c>
      <c r="I521" s="47" t="s">
        <v>139</v>
      </c>
      <c r="J521" s="48" t="s">
        <v>140</v>
      </c>
    </row>
    <row r="522" spans="1:10" x14ac:dyDescent="0.2">
      <c r="A522" s="42" t="str">
        <f>IF(C522="","",CONCATENATE(C522,"_",G522,"_",B522))</f>
        <v/>
      </c>
      <c r="B522" s="31" t="str">
        <f>IF(OR(C522="",D522=""),"",B521)</f>
        <v/>
      </c>
      <c r="C522" s="45"/>
      <c r="D522" s="37"/>
      <c r="E522" s="30"/>
      <c r="F522" s="30"/>
      <c r="G522" s="31"/>
      <c r="H522" s="33">
        <v>1</v>
      </c>
      <c r="I522" s="42"/>
      <c r="J522" s="31"/>
    </row>
    <row r="523" spans="1:10" x14ac:dyDescent="0.2">
      <c r="A523" s="43" t="str">
        <f t="shared" ref="A523:A585" si="8">IF(C523="","",CONCATENATE(C523,"_",G523,"_",B523))</f>
        <v/>
      </c>
      <c r="B523" s="33" t="str">
        <f>IF(OR(C523="",D523=""),"",B521)</f>
        <v/>
      </c>
      <c r="C523" s="46"/>
      <c r="D523" s="38"/>
      <c r="E523" s="7"/>
      <c r="F523" s="7"/>
      <c r="G523" s="33"/>
      <c r="H523" s="33">
        <v>2</v>
      </c>
      <c r="I523" s="43"/>
      <c r="J523" s="33"/>
    </row>
    <row r="524" spans="1:10" x14ac:dyDescent="0.2">
      <c r="A524" s="43" t="str">
        <f t="shared" si="8"/>
        <v/>
      </c>
      <c r="B524" s="33" t="str">
        <f>IF(OR(C524="",D524=""),"",B521)</f>
        <v/>
      </c>
      <c r="C524" s="46"/>
      <c r="D524" s="38"/>
      <c r="E524" s="7"/>
      <c r="F524" s="7"/>
      <c r="G524" s="33"/>
      <c r="H524" s="33">
        <v>3</v>
      </c>
      <c r="I524" s="43"/>
      <c r="J524" s="33"/>
    </row>
    <row r="525" spans="1:10" x14ac:dyDescent="0.2">
      <c r="A525" s="43" t="str">
        <f t="shared" si="8"/>
        <v/>
      </c>
      <c r="B525" s="33" t="str">
        <f>IF(OR(C525="",D525=""),"",B521)</f>
        <v/>
      </c>
      <c r="C525" s="46"/>
      <c r="D525" s="38"/>
      <c r="E525" s="7"/>
      <c r="F525" s="7"/>
      <c r="G525" s="33"/>
      <c r="H525" s="33">
        <v>4</v>
      </c>
      <c r="I525" s="43"/>
      <c r="J525" s="33"/>
    </row>
    <row r="526" spans="1:10" x14ac:dyDescent="0.2">
      <c r="A526" s="43" t="str">
        <f t="shared" si="8"/>
        <v/>
      </c>
      <c r="B526" s="33" t="str">
        <f>IF(OR(C526="",D526=""),"",B521)</f>
        <v/>
      </c>
      <c r="C526" s="46"/>
      <c r="D526" s="38"/>
      <c r="E526" s="7"/>
      <c r="F526" s="7"/>
      <c r="G526" s="33"/>
      <c r="H526" s="33">
        <v>5</v>
      </c>
      <c r="I526" s="43"/>
      <c r="J526" s="33"/>
    </row>
    <row r="527" spans="1:10" x14ac:dyDescent="0.2">
      <c r="A527" s="43" t="str">
        <f t="shared" si="8"/>
        <v/>
      </c>
      <c r="B527" s="33" t="str">
        <f>IF(OR(C527="",D527=""),"",B521)</f>
        <v/>
      </c>
      <c r="C527" s="46"/>
      <c r="D527" s="38"/>
      <c r="E527" s="7"/>
      <c r="F527" s="7"/>
      <c r="G527" s="33"/>
      <c r="H527" s="33">
        <v>6</v>
      </c>
      <c r="I527" s="43"/>
      <c r="J527" s="33"/>
    </row>
    <row r="528" spans="1:10" x14ac:dyDescent="0.2">
      <c r="A528" s="43" t="str">
        <f t="shared" si="8"/>
        <v/>
      </c>
      <c r="B528" s="33" t="str">
        <f>IF(OR(C528="",D528=""),"",B521)</f>
        <v/>
      </c>
      <c r="C528" s="46"/>
      <c r="D528" s="38"/>
      <c r="E528" s="7"/>
      <c r="F528" s="7"/>
      <c r="G528" s="33"/>
      <c r="H528" s="33">
        <v>7</v>
      </c>
      <c r="I528" s="43"/>
      <c r="J528" s="33"/>
    </row>
    <row r="529" spans="1:10" ht="15" customHeight="1" x14ac:dyDescent="0.2">
      <c r="A529" s="43" t="str">
        <f t="shared" si="8"/>
        <v/>
      </c>
      <c r="B529" s="33" t="str">
        <f>IF(OR(C529="",D529=""),"",B521)</f>
        <v/>
      </c>
      <c r="C529" s="46"/>
      <c r="D529" s="38"/>
      <c r="E529" s="7"/>
      <c r="F529" s="7"/>
      <c r="G529" s="33"/>
      <c r="H529" s="33">
        <v>8</v>
      </c>
      <c r="I529" s="43"/>
      <c r="J529" s="33"/>
    </row>
    <row r="530" spans="1:10" x14ac:dyDescent="0.2">
      <c r="A530" s="43" t="str">
        <f t="shared" si="8"/>
        <v/>
      </c>
      <c r="B530" s="33" t="str">
        <f>IF(OR(C530="",D530=""),"",B521)</f>
        <v/>
      </c>
      <c r="C530" s="46"/>
      <c r="D530" s="38"/>
      <c r="E530" s="7"/>
      <c r="F530" s="7"/>
      <c r="G530" s="33"/>
      <c r="H530" s="33">
        <v>9</v>
      </c>
      <c r="I530" s="43"/>
      <c r="J530" s="33"/>
    </row>
    <row r="531" spans="1:10" x14ac:dyDescent="0.2">
      <c r="A531" s="43" t="str">
        <f t="shared" si="8"/>
        <v/>
      </c>
      <c r="B531" s="33" t="str">
        <f>IF(OR(C531="",D531=""),"",B521)</f>
        <v/>
      </c>
      <c r="C531" s="46"/>
      <c r="D531" s="38"/>
      <c r="E531" s="7"/>
      <c r="F531" s="7"/>
      <c r="G531" s="33"/>
      <c r="H531" s="33">
        <v>10</v>
      </c>
      <c r="I531" s="43"/>
      <c r="J531" s="33"/>
    </row>
    <row r="532" spans="1:10" x14ac:dyDescent="0.2">
      <c r="A532" s="43" t="str">
        <f t="shared" si="8"/>
        <v/>
      </c>
      <c r="B532" s="33" t="str">
        <f>IF(OR(C532="",D532=""),"",B521)</f>
        <v/>
      </c>
      <c r="C532" s="46"/>
      <c r="D532" s="38"/>
      <c r="E532" s="7"/>
      <c r="F532" s="7"/>
      <c r="G532" s="33"/>
      <c r="H532" s="33">
        <v>11</v>
      </c>
      <c r="I532" s="43"/>
      <c r="J532" s="33"/>
    </row>
    <row r="533" spans="1:10" x14ac:dyDescent="0.2">
      <c r="A533" s="43" t="str">
        <f t="shared" si="8"/>
        <v/>
      </c>
      <c r="B533" s="33" t="str">
        <f>IF(OR(C533="",D533=""),"",B521)</f>
        <v/>
      </c>
      <c r="C533" s="46"/>
      <c r="D533" s="38"/>
      <c r="E533" s="7"/>
      <c r="F533" s="7"/>
      <c r="G533" s="33"/>
      <c r="H533" s="33">
        <v>12</v>
      </c>
      <c r="I533" s="43"/>
      <c r="J533" s="33"/>
    </row>
    <row r="534" spans="1:10" x14ac:dyDescent="0.2">
      <c r="A534" s="43" t="str">
        <f t="shared" si="8"/>
        <v/>
      </c>
      <c r="B534" s="33" t="str">
        <f>IF(OR(C534="",D534=""),"",B521)</f>
        <v/>
      </c>
      <c r="C534" s="46"/>
      <c r="D534" s="38"/>
      <c r="E534" s="7"/>
      <c r="F534" s="7"/>
      <c r="G534" s="33"/>
      <c r="H534" s="33">
        <v>13</v>
      </c>
      <c r="I534" s="43"/>
      <c r="J534" s="33"/>
    </row>
    <row r="535" spans="1:10" x14ac:dyDescent="0.2">
      <c r="A535" s="43" t="str">
        <f t="shared" si="8"/>
        <v/>
      </c>
      <c r="B535" s="33" t="str">
        <f>IF(OR(C535="",D535=""),"",B521)</f>
        <v/>
      </c>
      <c r="C535" s="46"/>
      <c r="D535" s="38"/>
      <c r="E535" s="7"/>
      <c r="F535" s="7"/>
      <c r="G535" s="33"/>
      <c r="H535" s="33">
        <v>14</v>
      </c>
      <c r="I535" s="43"/>
      <c r="J535" s="33"/>
    </row>
    <row r="536" spans="1:10" x14ac:dyDescent="0.2">
      <c r="A536" s="43" t="str">
        <f t="shared" si="8"/>
        <v/>
      </c>
      <c r="B536" s="33" t="str">
        <f>IF(OR(C536="",D536=""),"",B521)</f>
        <v/>
      </c>
      <c r="C536" s="46"/>
      <c r="D536" s="38"/>
      <c r="E536" s="7"/>
      <c r="F536" s="7"/>
      <c r="G536" s="33"/>
      <c r="H536" s="33">
        <v>15</v>
      </c>
      <c r="I536" s="43"/>
      <c r="J536" s="33"/>
    </row>
    <row r="537" spans="1:10" x14ac:dyDescent="0.2">
      <c r="A537" s="43" t="str">
        <f t="shared" si="8"/>
        <v/>
      </c>
      <c r="B537" s="33" t="str">
        <f>IF(OR(C537="",D537=""),"",B521)</f>
        <v/>
      </c>
      <c r="C537" s="46"/>
      <c r="D537" s="38"/>
      <c r="E537" s="7"/>
      <c r="F537" s="7"/>
      <c r="G537" s="33"/>
      <c r="H537" s="33">
        <v>16</v>
      </c>
      <c r="I537" s="43"/>
      <c r="J537" s="33"/>
    </row>
    <row r="538" spans="1:10" x14ac:dyDescent="0.2">
      <c r="A538" s="43" t="str">
        <f t="shared" si="8"/>
        <v/>
      </c>
      <c r="B538" s="33" t="str">
        <f>IF(OR(C538="",D538=""),"",B521)</f>
        <v/>
      </c>
      <c r="C538" s="46"/>
      <c r="D538" s="38"/>
      <c r="E538" s="7"/>
      <c r="F538" s="7"/>
      <c r="G538" s="33"/>
      <c r="H538" s="33">
        <v>17</v>
      </c>
      <c r="I538" s="43"/>
      <c r="J538" s="33"/>
    </row>
    <row r="539" spans="1:10" x14ac:dyDescent="0.2">
      <c r="A539" s="43" t="str">
        <f t="shared" si="8"/>
        <v/>
      </c>
      <c r="B539" s="33" t="str">
        <f>IF(OR(C539="",D539=""),"",B521)</f>
        <v/>
      </c>
      <c r="C539" s="46"/>
      <c r="D539" s="38"/>
      <c r="E539" s="7"/>
      <c r="F539" s="7"/>
      <c r="G539" s="33"/>
      <c r="H539" s="33">
        <v>18</v>
      </c>
      <c r="I539" s="43"/>
      <c r="J539" s="33"/>
    </row>
    <row r="540" spans="1:10" x14ac:dyDescent="0.2">
      <c r="A540" s="43" t="str">
        <f t="shared" si="8"/>
        <v/>
      </c>
      <c r="B540" s="33" t="str">
        <f>IF(OR(C540="",D540=""),"",B521)</f>
        <v/>
      </c>
      <c r="C540" s="46"/>
      <c r="D540" s="38"/>
      <c r="E540" s="7"/>
      <c r="F540" s="7"/>
      <c r="G540" s="33"/>
      <c r="H540" s="33">
        <v>19</v>
      </c>
      <c r="I540" s="43"/>
      <c r="J540" s="33"/>
    </row>
    <row r="541" spans="1:10" x14ac:dyDescent="0.2">
      <c r="A541" s="43" t="str">
        <f t="shared" si="8"/>
        <v/>
      </c>
      <c r="B541" s="33" t="str">
        <f>IF(OR(C541="",D541=""),"",B521)</f>
        <v/>
      </c>
      <c r="C541" s="46"/>
      <c r="D541" s="38"/>
      <c r="E541" s="7"/>
      <c r="F541" s="7"/>
      <c r="G541" s="33"/>
      <c r="H541" s="33">
        <v>20</v>
      </c>
      <c r="I541" s="43"/>
      <c r="J541" s="33"/>
    </row>
    <row r="542" spans="1:10" x14ac:dyDescent="0.2">
      <c r="A542" s="43" t="str">
        <f t="shared" si="8"/>
        <v/>
      </c>
      <c r="B542" s="33" t="str">
        <f>IF(OR(C542="",D542=""),"",B521)</f>
        <v/>
      </c>
      <c r="C542" s="46"/>
      <c r="D542" s="38"/>
      <c r="E542" s="7"/>
      <c r="F542" s="7"/>
      <c r="G542" s="33"/>
      <c r="H542" s="33">
        <v>21</v>
      </c>
      <c r="I542" s="43"/>
      <c r="J542" s="33"/>
    </row>
    <row r="543" spans="1:10" x14ac:dyDescent="0.2">
      <c r="A543" s="43" t="str">
        <f t="shared" si="8"/>
        <v/>
      </c>
      <c r="B543" s="33" t="str">
        <f>IF(OR(C543="",D543=""),"",B521)</f>
        <v/>
      </c>
      <c r="C543" s="46"/>
      <c r="D543" s="38"/>
      <c r="E543" s="7"/>
      <c r="F543" s="7"/>
      <c r="G543" s="33"/>
      <c r="H543" s="33">
        <v>22</v>
      </c>
      <c r="I543" s="43"/>
      <c r="J543" s="33"/>
    </row>
    <row r="544" spans="1:10" x14ac:dyDescent="0.2">
      <c r="A544" s="43" t="str">
        <f t="shared" si="8"/>
        <v/>
      </c>
      <c r="B544" s="33" t="str">
        <f>IF(OR(C544="",D544=""),"",B521)</f>
        <v/>
      </c>
      <c r="C544" s="46"/>
      <c r="D544" s="38"/>
      <c r="E544" s="7"/>
      <c r="F544" s="7"/>
      <c r="G544" s="33"/>
      <c r="H544" s="33">
        <v>23</v>
      </c>
      <c r="I544" s="43"/>
      <c r="J544" s="33"/>
    </row>
    <row r="545" spans="1:10" x14ac:dyDescent="0.2">
      <c r="A545" s="43" t="str">
        <f t="shared" si="8"/>
        <v/>
      </c>
      <c r="B545" s="33" t="str">
        <f>IF(OR(C545="",D545=""),"",B521)</f>
        <v/>
      </c>
      <c r="C545" s="46"/>
      <c r="D545" s="38"/>
      <c r="E545" s="7"/>
      <c r="F545" s="7"/>
      <c r="G545" s="33"/>
      <c r="H545" s="33">
        <v>24</v>
      </c>
      <c r="I545" s="43"/>
      <c r="J545" s="33"/>
    </row>
    <row r="546" spans="1:10" x14ac:dyDescent="0.2">
      <c r="A546" s="43" t="str">
        <f t="shared" si="8"/>
        <v/>
      </c>
      <c r="B546" s="33" t="str">
        <f>IF(OR(C546="",D546=""),"",B521)</f>
        <v/>
      </c>
      <c r="C546" s="46"/>
      <c r="D546" s="38"/>
      <c r="E546" s="7"/>
      <c r="F546" s="7"/>
      <c r="G546" s="33"/>
      <c r="H546" s="33">
        <v>25</v>
      </c>
      <c r="I546" s="43"/>
      <c r="J546" s="33"/>
    </row>
    <row r="547" spans="1:10" x14ac:dyDescent="0.2">
      <c r="A547" s="43" t="str">
        <f t="shared" si="8"/>
        <v/>
      </c>
      <c r="B547" s="33" t="str">
        <f>IF(OR(C547="",D547=""),"",B521)</f>
        <v/>
      </c>
      <c r="C547" s="46"/>
      <c r="D547" s="38"/>
      <c r="E547" s="7"/>
      <c r="F547" s="7"/>
      <c r="G547" s="33"/>
      <c r="H547" s="33">
        <v>26</v>
      </c>
      <c r="I547" s="43"/>
      <c r="J547" s="33"/>
    </row>
    <row r="548" spans="1:10" x14ac:dyDescent="0.2">
      <c r="A548" s="43" t="str">
        <f t="shared" si="8"/>
        <v/>
      </c>
      <c r="B548" s="33" t="str">
        <f>IF(OR(C548="",D548=""),"",B521)</f>
        <v/>
      </c>
      <c r="C548" s="46"/>
      <c r="D548" s="38"/>
      <c r="E548" s="7"/>
      <c r="F548" s="7"/>
      <c r="G548" s="33"/>
      <c r="H548" s="33">
        <v>27</v>
      </c>
      <c r="I548" s="43"/>
      <c r="J548" s="33"/>
    </row>
    <row r="549" spans="1:10" x14ac:dyDescent="0.2">
      <c r="A549" s="43" t="str">
        <f t="shared" si="8"/>
        <v/>
      </c>
      <c r="B549" s="33" t="str">
        <f>IF(OR(C549="",D549=""),"",B521)</f>
        <v/>
      </c>
      <c r="C549" s="46"/>
      <c r="D549" s="38"/>
      <c r="E549" s="7"/>
      <c r="F549" s="7"/>
      <c r="G549" s="33"/>
      <c r="H549" s="33">
        <v>28</v>
      </c>
      <c r="I549" s="43"/>
      <c r="J549" s="33"/>
    </row>
    <row r="550" spans="1:10" x14ac:dyDescent="0.2">
      <c r="A550" s="43" t="str">
        <f t="shared" si="8"/>
        <v/>
      </c>
      <c r="B550" s="33" t="str">
        <f>IF(OR(C550="",D550=""),"",B521)</f>
        <v/>
      </c>
      <c r="C550" s="46"/>
      <c r="D550" s="38"/>
      <c r="E550" s="7"/>
      <c r="F550" s="7"/>
      <c r="G550" s="33"/>
      <c r="H550" s="33">
        <v>29</v>
      </c>
      <c r="I550" s="43"/>
      <c r="J550" s="33"/>
    </row>
    <row r="551" spans="1:10" x14ac:dyDescent="0.2">
      <c r="A551" s="43" t="str">
        <f t="shared" si="8"/>
        <v/>
      </c>
      <c r="B551" s="33" t="str">
        <f>IF(OR(C551="",D551=""),"",B521)</f>
        <v/>
      </c>
      <c r="C551" s="46"/>
      <c r="D551" s="38"/>
      <c r="E551" s="7"/>
      <c r="F551" s="7"/>
      <c r="G551" s="33"/>
      <c r="H551" s="33">
        <v>30</v>
      </c>
      <c r="I551" s="43"/>
      <c r="J551" s="33"/>
    </row>
    <row r="552" spans="1:10" x14ac:dyDescent="0.2">
      <c r="A552" s="43" t="str">
        <f t="shared" si="8"/>
        <v/>
      </c>
      <c r="B552" s="33" t="str">
        <f>IF(OR(C552="",D552=""),"",B521)</f>
        <v/>
      </c>
      <c r="C552" s="46"/>
      <c r="D552" s="38"/>
      <c r="E552" s="7"/>
      <c r="F552" s="7"/>
      <c r="G552" s="33"/>
      <c r="H552" s="33">
        <v>31</v>
      </c>
      <c r="I552" s="43"/>
      <c r="J552" s="33"/>
    </row>
    <row r="553" spans="1:10" x14ac:dyDescent="0.2">
      <c r="A553" s="43" t="str">
        <f t="shared" si="8"/>
        <v/>
      </c>
      <c r="B553" s="33" t="str">
        <f>IF(OR(C553="",D553=""),"",B521)</f>
        <v/>
      </c>
      <c r="C553" s="46"/>
      <c r="D553" s="38"/>
      <c r="E553" s="7"/>
      <c r="F553" s="7"/>
      <c r="G553" s="33"/>
      <c r="H553" s="33">
        <v>32</v>
      </c>
      <c r="I553" s="43"/>
      <c r="J553" s="33"/>
    </row>
    <row r="554" spans="1:10" x14ac:dyDescent="0.2">
      <c r="A554" s="43" t="str">
        <f t="shared" si="8"/>
        <v/>
      </c>
      <c r="B554" s="33" t="str">
        <f>IF(OR(C554="",D554=""),"",B521)</f>
        <v/>
      </c>
      <c r="C554" s="46"/>
      <c r="D554" s="38"/>
      <c r="E554" s="7"/>
      <c r="F554" s="7"/>
      <c r="G554" s="33"/>
      <c r="H554" s="33">
        <v>33</v>
      </c>
      <c r="I554" s="43"/>
      <c r="J554" s="33"/>
    </row>
    <row r="555" spans="1:10" x14ac:dyDescent="0.2">
      <c r="A555" s="43" t="str">
        <f t="shared" si="8"/>
        <v/>
      </c>
      <c r="B555" s="33" t="str">
        <f>IF(OR(C555="",D555=""),"",B521)</f>
        <v/>
      </c>
      <c r="C555" s="46"/>
      <c r="D555" s="38"/>
      <c r="E555" s="7"/>
      <c r="F555" s="7"/>
      <c r="G555" s="33"/>
      <c r="H555" s="33">
        <v>34</v>
      </c>
      <c r="I555" s="43"/>
      <c r="J555" s="33"/>
    </row>
    <row r="556" spans="1:10" x14ac:dyDescent="0.2">
      <c r="A556" s="43" t="str">
        <f t="shared" si="8"/>
        <v/>
      </c>
      <c r="B556" s="33" t="str">
        <f>IF(OR(C556="",D556=""),"",B521)</f>
        <v/>
      </c>
      <c r="C556" s="46"/>
      <c r="D556" s="38"/>
      <c r="E556" s="7"/>
      <c r="F556" s="7"/>
      <c r="G556" s="33"/>
      <c r="H556" s="33">
        <v>35</v>
      </c>
      <c r="I556" s="43"/>
      <c r="J556" s="33"/>
    </row>
    <row r="557" spans="1:10" x14ac:dyDescent="0.2">
      <c r="A557" s="43" t="str">
        <f t="shared" si="8"/>
        <v/>
      </c>
      <c r="B557" s="33" t="str">
        <f>IF(OR(C557="",D557=""),"",B521)</f>
        <v/>
      </c>
      <c r="C557" s="46"/>
      <c r="D557" s="38"/>
      <c r="E557" s="7"/>
      <c r="F557" s="7"/>
      <c r="G557" s="33"/>
      <c r="H557" s="33">
        <v>36</v>
      </c>
      <c r="I557" s="43"/>
      <c r="J557" s="33"/>
    </row>
    <row r="558" spans="1:10" x14ac:dyDescent="0.2">
      <c r="A558" s="43" t="str">
        <f t="shared" si="8"/>
        <v/>
      </c>
      <c r="B558" s="33" t="str">
        <f>IF(OR(C558="",D558=""),"",B521)</f>
        <v/>
      </c>
      <c r="C558" s="46"/>
      <c r="D558" s="38"/>
      <c r="E558" s="7"/>
      <c r="F558" s="7"/>
      <c r="G558" s="33"/>
      <c r="H558" s="33">
        <v>37</v>
      </c>
      <c r="I558" s="43"/>
      <c r="J558" s="33"/>
    </row>
    <row r="559" spans="1:10" x14ac:dyDescent="0.2">
      <c r="A559" s="43" t="str">
        <f t="shared" si="8"/>
        <v/>
      </c>
      <c r="B559" s="33" t="str">
        <f>IF(OR(C559="",D559=""),"",B521)</f>
        <v/>
      </c>
      <c r="C559" s="46"/>
      <c r="D559" s="38"/>
      <c r="E559" s="7"/>
      <c r="F559" s="7"/>
      <c r="G559" s="33"/>
      <c r="H559" s="33">
        <v>38</v>
      </c>
      <c r="I559" s="43"/>
      <c r="J559" s="33"/>
    </row>
    <row r="560" spans="1:10" x14ac:dyDescent="0.2">
      <c r="A560" s="43" t="str">
        <f t="shared" si="8"/>
        <v/>
      </c>
      <c r="B560" s="33" t="str">
        <f>IF(OR(C560="",D560=""),"",B521)</f>
        <v/>
      </c>
      <c r="C560" s="46"/>
      <c r="D560" s="38"/>
      <c r="E560" s="7"/>
      <c r="F560" s="7"/>
      <c r="G560" s="33"/>
      <c r="H560" s="33">
        <v>39</v>
      </c>
      <c r="I560" s="43"/>
      <c r="J560" s="33"/>
    </row>
    <row r="561" spans="1:10" x14ac:dyDescent="0.2">
      <c r="A561" s="43" t="str">
        <f t="shared" si="8"/>
        <v/>
      </c>
      <c r="B561" s="33" t="str">
        <f>IF(OR(C561="",D561=""),"",B521)</f>
        <v/>
      </c>
      <c r="C561" s="46"/>
      <c r="D561" s="38"/>
      <c r="E561" s="7"/>
      <c r="F561" s="7"/>
      <c r="G561" s="33"/>
      <c r="H561" s="33">
        <v>40</v>
      </c>
      <c r="I561" s="43"/>
      <c r="J561" s="33"/>
    </row>
    <row r="562" spans="1:10" x14ac:dyDescent="0.2">
      <c r="A562" s="43" t="str">
        <f t="shared" si="8"/>
        <v/>
      </c>
      <c r="B562" s="33" t="str">
        <f>IF(OR(C562="",D562=""),"",B521)</f>
        <v/>
      </c>
      <c r="C562" s="46"/>
      <c r="D562" s="38"/>
      <c r="E562" s="7"/>
      <c r="F562" s="7"/>
      <c r="G562" s="33"/>
      <c r="H562" s="33">
        <v>41</v>
      </c>
      <c r="I562" s="43"/>
      <c r="J562" s="33"/>
    </row>
    <row r="563" spans="1:10" x14ac:dyDescent="0.2">
      <c r="A563" s="43" t="str">
        <f t="shared" si="8"/>
        <v/>
      </c>
      <c r="B563" s="33" t="str">
        <f>IF(OR(C563="",D563=""),"",B521)</f>
        <v/>
      </c>
      <c r="C563" s="46"/>
      <c r="D563" s="38"/>
      <c r="E563" s="7"/>
      <c r="F563" s="7"/>
      <c r="G563" s="33"/>
      <c r="H563" s="33">
        <v>42</v>
      </c>
      <c r="I563" s="43"/>
      <c r="J563" s="33"/>
    </row>
    <row r="564" spans="1:10" x14ac:dyDescent="0.2">
      <c r="A564" s="43" t="str">
        <f t="shared" si="8"/>
        <v/>
      </c>
      <c r="B564" s="33" t="str">
        <f>IF(OR(C564="",D564=""),"",B521)</f>
        <v/>
      </c>
      <c r="C564" s="46"/>
      <c r="D564" s="38"/>
      <c r="E564" s="7"/>
      <c r="F564" s="7"/>
      <c r="G564" s="33"/>
      <c r="H564" s="33">
        <v>43</v>
      </c>
      <c r="I564" s="43"/>
      <c r="J564" s="33"/>
    </row>
    <row r="565" spans="1:10" x14ac:dyDescent="0.2">
      <c r="A565" s="43" t="str">
        <f t="shared" si="8"/>
        <v/>
      </c>
      <c r="B565" s="33" t="str">
        <f>IF(OR(C565="",D565=""),"",B521)</f>
        <v/>
      </c>
      <c r="C565" s="46"/>
      <c r="D565" s="38"/>
      <c r="E565" s="7"/>
      <c r="F565" s="7"/>
      <c r="G565" s="33"/>
      <c r="H565" s="33">
        <v>44</v>
      </c>
      <c r="I565" s="43"/>
      <c r="J565" s="33"/>
    </row>
    <row r="566" spans="1:10" x14ac:dyDescent="0.2">
      <c r="A566" s="43" t="str">
        <f t="shared" si="8"/>
        <v/>
      </c>
      <c r="B566" s="33" t="str">
        <f>IF(OR(C566="",D566=""),"",B521)</f>
        <v/>
      </c>
      <c r="C566" s="46"/>
      <c r="D566" s="38"/>
      <c r="E566" s="7"/>
      <c r="F566" s="7"/>
      <c r="G566" s="33"/>
      <c r="H566" s="33">
        <v>45</v>
      </c>
      <c r="I566" s="43"/>
      <c r="J566" s="33"/>
    </row>
    <row r="567" spans="1:10" x14ac:dyDescent="0.2">
      <c r="A567" s="43" t="str">
        <f t="shared" si="8"/>
        <v/>
      </c>
      <c r="B567" s="33" t="str">
        <f>IF(OR(C567="",D567=""),"",B521)</f>
        <v/>
      </c>
      <c r="C567" s="46"/>
      <c r="D567" s="38"/>
      <c r="E567" s="7"/>
      <c r="F567" s="7"/>
      <c r="G567" s="33"/>
      <c r="H567" s="33">
        <v>46</v>
      </c>
      <c r="I567" s="43"/>
      <c r="J567" s="33"/>
    </row>
    <row r="568" spans="1:10" x14ac:dyDescent="0.2">
      <c r="A568" s="43" t="str">
        <f t="shared" si="8"/>
        <v/>
      </c>
      <c r="B568" s="33" t="str">
        <f>IF(OR(C568="",D568=""),"",B521)</f>
        <v/>
      </c>
      <c r="C568" s="46"/>
      <c r="D568" s="38"/>
      <c r="E568" s="7"/>
      <c r="F568" s="7"/>
      <c r="G568" s="33"/>
      <c r="H568" s="33">
        <v>47</v>
      </c>
      <c r="I568" s="43"/>
      <c r="J568" s="33"/>
    </row>
    <row r="569" spans="1:10" x14ac:dyDescent="0.2">
      <c r="A569" s="43" t="str">
        <f t="shared" si="8"/>
        <v/>
      </c>
      <c r="B569" s="33" t="str">
        <f>IF(OR(C569="",D569=""),"",B521)</f>
        <v/>
      </c>
      <c r="C569" s="46"/>
      <c r="D569" s="38"/>
      <c r="E569" s="7"/>
      <c r="F569" s="7"/>
      <c r="G569" s="33"/>
      <c r="H569" s="33">
        <v>48</v>
      </c>
      <c r="I569" s="43"/>
      <c r="J569" s="33"/>
    </row>
    <row r="570" spans="1:10" x14ac:dyDescent="0.2">
      <c r="A570" s="43" t="str">
        <f t="shared" si="8"/>
        <v/>
      </c>
      <c r="B570" s="33" t="str">
        <f>IF(OR(C570="",D570=""),"",B521)</f>
        <v/>
      </c>
      <c r="C570" s="46"/>
      <c r="D570" s="38"/>
      <c r="E570" s="7"/>
      <c r="F570" s="7"/>
      <c r="G570" s="33"/>
      <c r="H570" s="33">
        <v>49</v>
      </c>
      <c r="I570" s="43"/>
      <c r="J570" s="33"/>
    </row>
    <row r="571" spans="1:10" x14ac:dyDescent="0.2">
      <c r="A571" s="43" t="str">
        <f t="shared" si="8"/>
        <v/>
      </c>
      <c r="B571" s="33" t="str">
        <f>IF(OR(C571="",D571=""),"",B521)</f>
        <v/>
      </c>
      <c r="C571" s="46"/>
      <c r="D571" s="38"/>
      <c r="E571" s="7"/>
      <c r="F571" s="7"/>
      <c r="G571" s="33"/>
      <c r="H571" s="33">
        <v>50</v>
      </c>
      <c r="I571" s="43"/>
      <c r="J571" s="33"/>
    </row>
    <row r="572" spans="1:10" x14ac:dyDescent="0.2">
      <c r="A572" s="43" t="str">
        <f t="shared" si="8"/>
        <v/>
      </c>
      <c r="B572" s="33" t="str">
        <f>IF(OR(C572="",D572=""),"",B521)</f>
        <v/>
      </c>
      <c r="C572" s="46"/>
      <c r="D572" s="38"/>
      <c r="E572" s="7"/>
      <c r="F572" s="7"/>
      <c r="G572" s="33"/>
      <c r="H572" s="33">
        <v>51</v>
      </c>
      <c r="I572" s="43"/>
      <c r="J572" s="33"/>
    </row>
    <row r="573" spans="1:10" x14ac:dyDescent="0.2">
      <c r="A573" s="43" t="str">
        <f t="shared" si="8"/>
        <v/>
      </c>
      <c r="B573" s="33" t="str">
        <f>IF(OR(C573="",D573=""),"",B521)</f>
        <v/>
      </c>
      <c r="C573" s="46"/>
      <c r="D573" s="38"/>
      <c r="E573" s="7"/>
      <c r="F573" s="7"/>
      <c r="G573" s="33"/>
      <c r="H573" s="33">
        <v>52</v>
      </c>
      <c r="I573" s="43"/>
      <c r="J573" s="33"/>
    </row>
    <row r="574" spans="1:10" x14ac:dyDescent="0.2">
      <c r="A574" s="43" t="str">
        <f t="shared" si="8"/>
        <v/>
      </c>
      <c r="B574" s="33" t="str">
        <f>IF(OR(C574="",D574=""),"",B521)</f>
        <v/>
      </c>
      <c r="C574" s="46"/>
      <c r="D574" s="38"/>
      <c r="E574" s="7"/>
      <c r="F574" s="7"/>
      <c r="G574" s="33"/>
      <c r="H574" s="33">
        <v>53</v>
      </c>
      <c r="I574" s="43"/>
      <c r="J574" s="33"/>
    </row>
    <row r="575" spans="1:10" x14ac:dyDescent="0.2">
      <c r="A575" s="43" t="str">
        <f t="shared" si="8"/>
        <v/>
      </c>
      <c r="B575" s="33" t="str">
        <f>IF(OR(C575="",D575=""),"",B521)</f>
        <v/>
      </c>
      <c r="C575" s="46"/>
      <c r="D575" s="38"/>
      <c r="E575" s="7"/>
      <c r="F575" s="7"/>
      <c r="G575" s="33"/>
      <c r="H575" s="33">
        <v>54</v>
      </c>
      <c r="I575" s="43"/>
      <c r="J575" s="33"/>
    </row>
    <row r="576" spans="1:10" x14ac:dyDescent="0.2">
      <c r="A576" s="43" t="str">
        <f t="shared" si="8"/>
        <v/>
      </c>
      <c r="B576" s="33" t="str">
        <f>IF(OR(C576="",D576=""),"",B521)</f>
        <v/>
      </c>
      <c r="C576" s="46"/>
      <c r="D576" s="38"/>
      <c r="E576" s="7"/>
      <c r="F576" s="7"/>
      <c r="G576" s="33"/>
      <c r="H576" s="33">
        <v>55</v>
      </c>
      <c r="I576" s="43"/>
      <c r="J576" s="33"/>
    </row>
    <row r="577" spans="1:10" x14ac:dyDescent="0.2">
      <c r="A577" s="43" t="str">
        <f t="shared" si="8"/>
        <v/>
      </c>
      <c r="B577" s="33" t="str">
        <f>IF(OR(C577="",D577=""),"",B521)</f>
        <v/>
      </c>
      <c r="C577" s="46"/>
      <c r="D577" s="38"/>
      <c r="E577" s="7"/>
      <c r="F577" s="7"/>
      <c r="G577" s="33"/>
      <c r="H577" s="33">
        <v>56</v>
      </c>
      <c r="I577" s="43"/>
      <c r="J577" s="33"/>
    </row>
    <row r="578" spans="1:10" x14ac:dyDescent="0.2">
      <c r="A578" s="43" t="str">
        <f t="shared" si="8"/>
        <v/>
      </c>
      <c r="B578" s="33" t="str">
        <f>IF(OR(C578="",D578=""),"",B521)</f>
        <v/>
      </c>
      <c r="C578" s="46"/>
      <c r="D578" s="38"/>
      <c r="E578" s="7"/>
      <c r="F578" s="7"/>
      <c r="G578" s="33"/>
      <c r="H578" s="33">
        <v>57</v>
      </c>
      <c r="I578" s="43"/>
      <c r="J578" s="33"/>
    </row>
    <row r="579" spans="1:10" x14ac:dyDescent="0.2">
      <c r="A579" s="43" t="str">
        <f t="shared" si="8"/>
        <v/>
      </c>
      <c r="B579" s="33" t="str">
        <f>IF(OR(C579="",D579=""),"",B521)</f>
        <v/>
      </c>
      <c r="C579" s="46"/>
      <c r="D579" s="38"/>
      <c r="E579" s="7"/>
      <c r="F579" s="7"/>
      <c r="G579" s="33"/>
      <c r="H579" s="33">
        <v>58</v>
      </c>
      <c r="I579" s="43"/>
      <c r="J579" s="33"/>
    </row>
    <row r="580" spans="1:10" x14ac:dyDescent="0.2">
      <c r="A580" s="43" t="str">
        <f t="shared" si="8"/>
        <v/>
      </c>
      <c r="B580" s="33" t="str">
        <f>IF(OR(C580="",D580=""),"",B521)</f>
        <v/>
      </c>
      <c r="C580" s="46"/>
      <c r="D580" s="38"/>
      <c r="E580" s="7"/>
      <c r="F580" s="7"/>
      <c r="G580" s="33"/>
      <c r="H580" s="33">
        <v>59</v>
      </c>
      <c r="I580" s="43"/>
      <c r="J580" s="33"/>
    </row>
    <row r="581" spans="1:10" x14ac:dyDescent="0.2">
      <c r="A581" s="43" t="str">
        <f t="shared" si="8"/>
        <v/>
      </c>
      <c r="B581" s="33" t="str">
        <f>IF(OR(C581="",D581=""),"",B521)</f>
        <v/>
      </c>
      <c r="C581" s="46"/>
      <c r="D581" s="38"/>
      <c r="E581" s="7"/>
      <c r="F581" s="7"/>
      <c r="G581" s="33"/>
      <c r="H581" s="33">
        <v>60</v>
      </c>
      <c r="I581" s="43"/>
      <c r="J581" s="33"/>
    </row>
    <row r="582" spans="1:10" x14ac:dyDescent="0.2">
      <c r="A582" s="43" t="str">
        <f t="shared" si="8"/>
        <v/>
      </c>
      <c r="B582" s="33" t="str">
        <f>IF(OR(C582="",D582=""),"",B521)</f>
        <v/>
      </c>
      <c r="C582" s="46"/>
      <c r="D582" s="38"/>
      <c r="E582" s="7"/>
      <c r="F582" s="7"/>
      <c r="G582" s="33"/>
      <c r="H582" s="33">
        <v>61</v>
      </c>
      <c r="I582" s="43"/>
      <c r="J582" s="33"/>
    </row>
    <row r="583" spans="1:10" x14ac:dyDescent="0.2">
      <c r="A583" s="43" t="str">
        <f t="shared" si="8"/>
        <v/>
      </c>
      <c r="B583" s="33" t="str">
        <f>IF(OR(C583="",D583=""),"",B521)</f>
        <v/>
      </c>
      <c r="C583" s="46"/>
      <c r="D583" s="38"/>
      <c r="E583" s="7"/>
      <c r="F583" s="7"/>
      <c r="G583" s="33"/>
      <c r="H583" s="33">
        <v>62</v>
      </c>
      <c r="I583" s="43"/>
      <c r="J583" s="33"/>
    </row>
    <row r="584" spans="1:10" x14ac:dyDescent="0.2">
      <c r="A584" s="43" t="str">
        <f t="shared" si="8"/>
        <v/>
      </c>
      <c r="B584" s="33" t="str">
        <f>IF(OR(C584="",D584=""),"",B521)</f>
        <v/>
      </c>
      <c r="C584" s="46"/>
      <c r="D584" s="38"/>
      <c r="E584" s="7"/>
      <c r="F584" s="7"/>
      <c r="G584" s="33"/>
      <c r="H584" s="33">
        <v>63</v>
      </c>
      <c r="I584" s="43"/>
      <c r="J584" s="33"/>
    </row>
    <row r="585" spans="1:10" ht="16.5" thickBot="1" x14ac:dyDescent="0.25">
      <c r="A585" s="44" t="str">
        <f t="shared" si="8"/>
        <v/>
      </c>
      <c r="B585" s="36" t="str">
        <f>IF(OR(C585="",D585=""),"",B521)</f>
        <v/>
      </c>
      <c r="C585" s="51"/>
      <c r="D585" s="39"/>
      <c r="E585" s="35"/>
      <c r="F585" s="35"/>
      <c r="G585" s="36"/>
      <c r="H585" s="36">
        <v>64</v>
      </c>
      <c r="I585" s="44"/>
      <c r="J585" s="36"/>
    </row>
    <row r="586" spans="1:10" ht="16.5" thickBot="1" x14ac:dyDescent="0.25">
      <c r="A586" s="47" t="s">
        <v>118</v>
      </c>
      <c r="B586" s="48" t="s">
        <v>149</v>
      </c>
      <c r="C586" s="52" t="s">
        <v>58</v>
      </c>
      <c r="D586" s="53" t="s">
        <v>101</v>
      </c>
      <c r="E586" s="50" t="s">
        <v>119</v>
      </c>
      <c r="F586" s="50" t="s">
        <v>120</v>
      </c>
      <c r="G586" s="48" t="s">
        <v>137</v>
      </c>
      <c r="H586" s="49" t="s">
        <v>122</v>
      </c>
      <c r="I586" s="47" t="s">
        <v>139</v>
      </c>
      <c r="J586" s="48" t="s">
        <v>140</v>
      </c>
    </row>
    <row r="587" spans="1:10" x14ac:dyDescent="0.2">
      <c r="A587" s="42" t="str">
        <f>IF(C587="","",CONCATENATE(C587,"_",G587,"_",B587))</f>
        <v>42252_L_U9 BLACKs</v>
      </c>
      <c r="B587" s="31" t="str">
        <f>IF(OR(C587="",D587=""),"",B586)</f>
        <v>U9 BLACKs</v>
      </c>
      <c r="C587" s="45">
        <v>42252</v>
      </c>
      <c r="D587" s="37">
        <v>0.52083333333333337</v>
      </c>
      <c r="E587" s="30" t="s">
        <v>20</v>
      </c>
      <c r="F587" s="30" t="s">
        <v>149</v>
      </c>
      <c r="G587" s="31" t="s">
        <v>127</v>
      </c>
      <c r="H587" s="33">
        <v>1</v>
      </c>
      <c r="I587" s="42"/>
      <c r="J587" s="31"/>
    </row>
    <row r="588" spans="1:10" x14ac:dyDescent="0.2">
      <c r="A588" s="43" t="str">
        <f t="shared" ref="A588:A650" si="9">IF(C588="","",CONCATENATE(C588,"_",G588,"_",B588))</f>
        <v>42259_L_U9 BLACKs</v>
      </c>
      <c r="B588" s="33" t="str">
        <f>IF(OR(C588="",D588=""),"",B586)</f>
        <v>U9 BLACKs</v>
      </c>
      <c r="C588" s="46">
        <v>42259</v>
      </c>
      <c r="D588" s="38">
        <v>0.52083333333333337</v>
      </c>
      <c r="E588" s="7" t="s">
        <v>149</v>
      </c>
      <c r="F588" s="7" t="s">
        <v>53</v>
      </c>
      <c r="G588" s="33" t="s">
        <v>127</v>
      </c>
      <c r="H588" s="33">
        <v>2</v>
      </c>
      <c r="I588" s="43"/>
      <c r="J588" s="33"/>
    </row>
    <row r="589" spans="1:10" x14ac:dyDescent="0.2">
      <c r="A589" s="43" t="str">
        <f t="shared" si="9"/>
        <v>42266_L_U9 BLACKs</v>
      </c>
      <c r="B589" s="33" t="str">
        <f>IF(OR(C589="",D589=""),"",B586)</f>
        <v>U9 BLACKs</v>
      </c>
      <c r="C589" s="46">
        <v>42266</v>
      </c>
      <c r="D589" s="38">
        <v>0.41666666666666669</v>
      </c>
      <c r="E589" s="7" t="s">
        <v>166</v>
      </c>
      <c r="F589" s="7" t="s">
        <v>149</v>
      </c>
      <c r="G589" s="33" t="s">
        <v>127</v>
      </c>
      <c r="H589" s="33">
        <v>3</v>
      </c>
      <c r="I589" s="43"/>
      <c r="J589" s="33"/>
    </row>
    <row r="590" spans="1:10" x14ac:dyDescent="0.2">
      <c r="A590" s="43" t="str">
        <f t="shared" si="9"/>
        <v>42273_L_U9 BLACKs</v>
      </c>
      <c r="B590" s="33" t="str">
        <f>IF(OR(C590="",D590=""),"",B586)</f>
        <v>U9 BLACKs</v>
      </c>
      <c r="C590" s="46">
        <v>42273</v>
      </c>
      <c r="D590" s="38">
        <v>0.52083333333333337</v>
      </c>
      <c r="E590" s="7" t="s">
        <v>149</v>
      </c>
      <c r="F590" s="7" t="s">
        <v>10</v>
      </c>
      <c r="G590" s="33" t="s">
        <v>127</v>
      </c>
      <c r="H590" s="33">
        <v>4</v>
      </c>
      <c r="I590" s="43"/>
      <c r="J590" s="33"/>
    </row>
    <row r="591" spans="1:10" x14ac:dyDescent="0.2">
      <c r="A591" s="43" t="str">
        <f t="shared" si="9"/>
        <v>42280_L_U9 BLACKs</v>
      </c>
      <c r="B591" s="33" t="str">
        <f>IF(OR(C591="",D591=""),"",B586)</f>
        <v>U9 BLACKs</v>
      </c>
      <c r="C591" s="46">
        <v>42280</v>
      </c>
      <c r="D591" s="38">
        <v>0.52083333333333337</v>
      </c>
      <c r="E591" s="7" t="s">
        <v>149</v>
      </c>
      <c r="F591" s="7" t="s">
        <v>11</v>
      </c>
      <c r="G591" s="33" t="s">
        <v>127</v>
      </c>
      <c r="H591" s="33">
        <v>5</v>
      </c>
      <c r="I591" s="43"/>
      <c r="J591" s="33"/>
    </row>
    <row r="592" spans="1:10" x14ac:dyDescent="0.2">
      <c r="A592" s="43" t="str">
        <f t="shared" si="9"/>
        <v>42287_L_U9 BLACKs</v>
      </c>
      <c r="B592" s="33" t="str">
        <f>IF(OR(C592="",D592=""),"",B586)</f>
        <v>U9 BLACKs</v>
      </c>
      <c r="C592" s="46">
        <v>42287</v>
      </c>
      <c r="D592" s="38">
        <v>0.45833333333333331</v>
      </c>
      <c r="E592" s="7" t="s">
        <v>10</v>
      </c>
      <c r="F592" s="7" t="s">
        <v>149</v>
      </c>
      <c r="G592" s="33" t="s">
        <v>127</v>
      </c>
      <c r="H592" s="33">
        <v>6</v>
      </c>
      <c r="I592" s="43"/>
      <c r="J592" s="33"/>
    </row>
    <row r="593" spans="1:10" x14ac:dyDescent="0.2">
      <c r="A593" s="43" t="str">
        <f t="shared" si="9"/>
        <v>42294_L_U9 BLACKs</v>
      </c>
      <c r="B593" s="33" t="str">
        <f>IF(OR(C593="",D593=""),"",B586)</f>
        <v>U9 BLACKs</v>
      </c>
      <c r="C593" s="46">
        <v>42294</v>
      </c>
      <c r="D593" s="38">
        <v>0.45833333333333331</v>
      </c>
      <c r="E593" s="7" t="s">
        <v>7</v>
      </c>
      <c r="F593" s="7" t="s">
        <v>149</v>
      </c>
      <c r="G593" s="33" t="s">
        <v>127</v>
      </c>
      <c r="H593" s="33">
        <v>7</v>
      </c>
      <c r="I593" s="43"/>
      <c r="J593" s="33"/>
    </row>
    <row r="594" spans="1:10" x14ac:dyDescent="0.2">
      <c r="A594" s="43" t="str">
        <f t="shared" si="9"/>
        <v>42301_L_U9 BLACKs</v>
      </c>
      <c r="B594" s="33" t="str">
        <f>IF(OR(C594="",D594=""),"",B586)</f>
        <v>U9 BLACKs</v>
      </c>
      <c r="C594" s="46">
        <v>42301</v>
      </c>
      <c r="D594" s="38">
        <v>0.51041666666666663</v>
      </c>
      <c r="E594" s="7" t="s">
        <v>149</v>
      </c>
      <c r="F594" s="7" t="s">
        <v>13</v>
      </c>
      <c r="G594" s="33" t="s">
        <v>127</v>
      </c>
      <c r="H594" s="33">
        <v>8</v>
      </c>
      <c r="I594" s="43"/>
      <c r="J594" s="33"/>
    </row>
    <row r="595" spans="1:10" x14ac:dyDescent="0.2">
      <c r="A595" s="43" t="str">
        <f t="shared" si="9"/>
        <v>42308_L_U9 BLACKs</v>
      </c>
      <c r="B595" s="33" t="str">
        <f>IF(OR(C595="",D595=""),"",B586)</f>
        <v>U9 BLACKs</v>
      </c>
      <c r="C595" s="46">
        <v>42308</v>
      </c>
      <c r="D595" s="38">
        <v>0.51041666666666663</v>
      </c>
      <c r="E595" s="7" t="s">
        <v>12</v>
      </c>
      <c r="F595" s="7" t="s">
        <v>149</v>
      </c>
      <c r="G595" s="33" t="s">
        <v>127</v>
      </c>
      <c r="H595" s="33">
        <v>9</v>
      </c>
      <c r="I595" s="43"/>
      <c r="J595" s="33"/>
    </row>
    <row r="596" spans="1:10" x14ac:dyDescent="0.2">
      <c r="A596" s="43" t="str">
        <f t="shared" si="9"/>
        <v>42315_L_U9 BLACKs</v>
      </c>
      <c r="B596" s="33" t="str">
        <f>IF(OR(C596="",D596=""),"",B586)</f>
        <v>U9 BLACKs</v>
      </c>
      <c r="C596" s="46">
        <v>42315</v>
      </c>
      <c r="D596" s="38">
        <v>0.51041666666666663</v>
      </c>
      <c r="E596" s="7" t="s">
        <v>149</v>
      </c>
      <c r="F596" s="7" t="s">
        <v>8</v>
      </c>
      <c r="G596" s="33" t="s">
        <v>127</v>
      </c>
      <c r="H596" s="33">
        <v>10</v>
      </c>
      <c r="I596" s="43"/>
      <c r="J596" s="33"/>
    </row>
    <row r="597" spans="1:10" x14ac:dyDescent="0.2">
      <c r="A597" s="43" t="str">
        <f t="shared" si="9"/>
        <v>42322_L_U9 BLACKs</v>
      </c>
      <c r="B597" s="33" t="str">
        <f>IF(OR(C597="",D597=""),"",B586)</f>
        <v>U9 BLACKs</v>
      </c>
      <c r="C597" s="46">
        <v>42322</v>
      </c>
      <c r="D597" s="38">
        <v>0.45833333333333331</v>
      </c>
      <c r="E597" s="7" t="s">
        <v>9</v>
      </c>
      <c r="F597" s="7" t="s">
        <v>149</v>
      </c>
      <c r="G597" s="33" t="s">
        <v>127</v>
      </c>
      <c r="H597" s="33">
        <v>11</v>
      </c>
      <c r="I597" s="43"/>
      <c r="J597" s="33"/>
    </row>
    <row r="598" spans="1:10" x14ac:dyDescent="0.2">
      <c r="A598" s="43" t="str">
        <f t="shared" si="9"/>
        <v>42329_L_U9 BLACKs</v>
      </c>
      <c r="B598" s="33" t="str">
        <f>IF(OR(C598="",D598=""),"",B586)</f>
        <v>U9 BLACKs</v>
      </c>
      <c r="C598" s="46">
        <v>42329</v>
      </c>
      <c r="D598" s="38">
        <v>0.51041666666666663</v>
      </c>
      <c r="E598" s="7" t="s">
        <v>11</v>
      </c>
      <c r="F598" s="7" t="s">
        <v>149</v>
      </c>
      <c r="G598" s="33" t="s">
        <v>127</v>
      </c>
      <c r="H598" s="33">
        <v>12</v>
      </c>
      <c r="I598" s="43"/>
      <c r="J598" s="33"/>
    </row>
    <row r="599" spans="1:10" x14ac:dyDescent="0.2">
      <c r="A599" s="43" t="str">
        <f t="shared" si="9"/>
        <v>42336_L_U9 BLACKs</v>
      </c>
      <c r="B599" s="33" t="str">
        <f>IF(OR(C599="",D599=""),"",B586)</f>
        <v>U9 BLACKs</v>
      </c>
      <c r="C599" s="46">
        <v>42336</v>
      </c>
      <c r="D599" s="38">
        <v>0.51041666666666663</v>
      </c>
      <c r="E599" s="7" t="s">
        <v>149</v>
      </c>
      <c r="F599" s="7" t="s">
        <v>10</v>
      </c>
      <c r="G599" s="33" t="s">
        <v>127</v>
      </c>
      <c r="H599" s="33">
        <v>13</v>
      </c>
      <c r="I599" s="43"/>
      <c r="J599" s="33"/>
    </row>
    <row r="600" spans="1:10" x14ac:dyDescent="0.2">
      <c r="A600" s="43" t="str">
        <f t="shared" si="9"/>
        <v>42343_L_U9 BLACKs</v>
      </c>
      <c r="B600" s="33" t="str">
        <f>IF(OR(C600="",D600=""),"",B586)</f>
        <v>U9 BLACKs</v>
      </c>
      <c r="C600" s="46">
        <v>42343</v>
      </c>
      <c r="D600" s="38">
        <v>0.51041666666666663</v>
      </c>
      <c r="E600" s="7" t="s">
        <v>149</v>
      </c>
      <c r="F600" s="7" t="s">
        <v>7</v>
      </c>
      <c r="G600" s="33" t="s">
        <v>127</v>
      </c>
      <c r="H600" s="33">
        <v>14</v>
      </c>
      <c r="I600" s="43"/>
      <c r="J600" s="33"/>
    </row>
    <row r="601" spans="1:10" x14ac:dyDescent="0.2">
      <c r="A601" s="43" t="str">
        <f t="shared" si="9"/>
        <v>42434_L_U9 BLACKs</v>
      </c>
      <c r="B601" s="33" t="str">
        <f>IF(OR(C601="",D601=""),"",B586)</f>
        <v>U9 BLACKs</v>
      </c>
      <c r="C601" s="46">
        <v>42434</v>
      </c>
      <c r="D601" s="38">
        <v>0.45833333333333331</v>
      </c>
      <c r="E601" s="7" t="s">
        <v>13</v>
      </c>
      <c r="F601" s="7" t="s">
        <v>149</v>
      </c>
      <c r="G601" s="33" t="s">
        <v>127</v>
      </c>
      <c r="H601" s="33">
        <v>15</v>
      </c>
      <c r="I601" s="43"/>
      <c r="J601" s="33"/>
    </row>
    <row r="602" spans="1:10" x14ac:dyDescent="0.2">
      <c r="A602" s="43" t="str">
        <f t="shared" si="9"/>
        <v>42441_L_U9 BLACKs</v>
      </c>
      <c r="B602" s="33" t="str">
        <f>IF(OR(C602="",D602=""),"",B586)</f>
        <v>U9 BLACKs</v>
      </c>
      <c r="C602" s="46">
        <v>42441</v>
      </c>
      <c r="D602" s="38">
        <v>0.52083333333333337</v>
      </c>
      <c r="E602" s="7" t="s">
        <v>149</v>
      </c>
      <c r="F602" s="7" t="s">
        <v>12</v>
      </c>
      <c r="G602" s="33" t="s">
        <v>127</v>
      </c>
      <c r="H602" s="33">
        <v>16</v>
      </c>
      <c r="I602" s="43"/>
      <c r="J602" s="33"/>
    </row>
    <row r="603" spans="1:10" x14ac:dyDescent="0.2">
      <c r="A603" s="43" t="str">
        <f t="shared" si="9"/>
        <v>42448_L_U9 BLACKs</v>
      </c>
      <c r="B603" s="33" t="str">
        <f>IF(OR(C603="",D603=""),"",B586)</f>
        <v>U9 BLACKs</v>
      </c>
      <c r="C603" s="46">
        <v>42448</v>
      </c>
      <c r="D603" s="38">
        <v>0.52083333333333337</v>
      </c>
      <c r="E603" s="7" t="s">
        <v>8</v>
      </c>
      <c r="F603" s="7" t="s">
        <v>149</v>
      </c>
      <c r="G603" s="33" t="s">
        <v>127</v>
      </c>
      <c r="H603" s="33">
        <v>17</v>
      </c>
      <c r="I603" s="43"/>
      <c r="J603" s="33"/>
    </row>
    <row r="604" spans="1:10" x14ac:dyDescent="0.2">
      <c r="A604" s="43" t="str">
        <f t="shared" si="9"/>
        <v>42462_L_U9 BLACKs</v>
      </c>
      <c r="B604" s="33" t="str">
        <f>IF(OR(C604="",D604=""),"",B586)</f>
        <v>U9 BLACKs</v>
      </c>
      <c r="C604" s="46">
        <v>42462</v>
      </c>
      <c r="D604" s="38">
        <v>0.52083333333333337</v>
      </c>
      <c r="E604" s="7" t="s">
        <v>149</v>
      </c>
      <c r="F604" s="7" t="s">
        <v>9</v>
      </c>
      <c r="G604" s="33" t="s">
        <v>127</v>
      </c>
      <c r="H604" s="33">
        <v>18</v>
      </c>
      <c r="I604" s="43"/>
      <c r="J604" s="33"/>
    </row>
    <row r="605" spans="1:10" x14ac:dyDescent="0.2">
      <c r="A605" s="43" t="str">
        <f t="shared" si="9"/>
        <v/>
      </c>
      <c r="B605" s="33" t="str">
        <f>IF(OR(C605="",D605=""),"",B586)</f>
        <v/>
      </c>
      <c r="C605" s="46"/>
      <c r="D605" s="38"/>
      <c r="E605" s="7"/>
      <c r="F605" s="7"/>
      <c r="G605" s="33"/>
      <c r="H605" s="33">
        <v>19</v>
      </c>
      <c r="I605" s="43"/>
      <c r="J605" s="33"/>
    </row>
    <row r="606" spans="1:10" x14ac:dyDescent="0.2">
      <c r="A606" s="43" t="str">
        <f t="shared" si="9"/>
        <v/>
      </c>
      <c r="B606" s="33" t="str">
        <f>IF(OR(C606="",D606=""),"",B586)</f>
        <v/>
      </c>
      <c r="C606" s="46"/>
      <c r="D606" s="38"/>
      <c r="E606" s="7"/>
      <c r="F606" s="7"/>
      <c r="G606" s="33"/>
      <c r="H606" s="33">
        <v>20</v>
      </c>
      <c r="I606" s="43"/>
      <c r="J606" s="33"/>
    </row>
    <row r="607" spans="1:10" x14ac:dyDescent="0.2">
      <c r="A607" s="43" t="str">
        <f t="shared" si="9"/>
        <v/>
      </c>
      <c r="B607" s="33" t="str">
        <f>IF(OR(C607="",D607=""),"",B586)</f>
        <v/>
      </c>
      <c r="C607" s="46"/>
      <c r="D607" s="38"/>
      <c r="E607" s="7"/>
      <c r="F607" s="7"/>
      <c r="G607" s="33"/>
      <c r="H607" s="33">
        <v>21</v>
      </c>
      <c r="I607" s="43"/>
      <c r="J607" s="33"/>
    </row>
    <row r="608" spans="1:10" x14ac:dyDescent="0.2">
      <c r="A608" s="43" t="str">
        <f t="shared" si="9"/>
        <v/>
      </c>
      <c r="B608" s="33" t="str">
        <f>IF(OR(C608="",D608=""),"",B586)</f>
        <v/>
      </c>
      <c r="C608" s="46"/>
      <c r="D608" s="38"/>
      <c r="E608" s="7"/>
      <c r="F608" s="7"/>
      <c r="G608" s="33"/>
      <c r="H608" s="33">
        <v>22</v>
      </c>
      <c r="I608" s="43"/>
      <c r="J608" s="33"/>
    </row>
    <row r="609" spans="1:10" x14ac:dyDescent="0.2">
      <c r="A609" s="43" t="str">
        <f t="shared" si="9"/>
        <v/>
      </c>
      <c r="B609" s="33" t="str">
        <f>IF(OR(C609="",D609=""),"",B586)</f>
        <v/>
      </c>
      <c r="C609" s="46"/>
      <c r="D609" s="38"/>
      <c r="E609" s="7"/>
      <c r="F609" s="7"/>
      <c r="G609" s="33"/>
      <c r="H609" s="33">
        <v>23</v>
      </c>
      <c r="I609" s="43"/>
      <c r="J609" s="33"/>
    </row>
    <row r="610" spans="1:10" x14ac:dyDescent="0.2">
      <c r="A610" s="43" t="str">
        <f t="shared" si="9"/>
        <v/>
      </c>
      <c r="B610" s="33" t="str">
        <f>IF(OR(C610="",D610=""),"",B586)</f>
        <v/>
      </c>
      <c r="C610" s="46"/>
      <c r="D610" s="38"/>
      <c r="E610" s="7"/>
      <c r="F610" s="7"/>
      <c r="G610" s="33"/>
      <c r="H610" s="33">
        <v>24</v>
      </c>
      <c r="I610" s="43"/>
      <c r="J610" s="33"/>
    </row>
    <row r="611" spans="1:10" x14ac:dyDescent="0.2">
      <c r="A611" s="43" t="str">
        <f t="shared" si="9"/>
        <v/>
      </c>
      <c r="B611" s="33" t="str">
        <f>IF(OR(C611="",D611=""),"",B586)</f>
        <v/>
      </c>
      <c r="C611" s="46"/>
      <c r="D611" s="38"/>
      <c r="E611" s="7"/>
      <c r="F611" s="7"/>
      <c r="G611" s="33"/>
      <c r="H611" s="33">
        <v>25</v>
      </c>
      <c r="I611" s="43"/>
      <c r="J611" s="33"/>
    </row>
    <row r="612" spans="1:10" x14ac:dyDescent="0.2">
      <c r="A612" s="43" t="str">
        <f t="shared" si="9"/>
        <v/>
      </c>
      <c r="B612" s="33" t="str">
        <f>IF(OR(C612="",D612=""),"",B586)</f>
        <v/>
      </c>
      <c r="C612" s="46"/>
      <c r="D612" s="38"/>
      <c r="E612" s="7"/>
      <c r="F612" s="7"/>
      <c r="G612" s="33"/>
      <c r="H612" s="33">
        <v>26</v>
      </c>
      <c r="I612" s="43"/>
      <c r="J612" s="33"/>
    </row>
    <row r="613" spans="1:10" x14ac:dyDescent="0.2">
      <c r="A613" s="43" t="str">
        <f t="shared" si="9"/>
        <v/>
      </c>
      <c r="B613" s="33" t="str">
        <f>IF(OR(C613="",D613=""),"",B586)</f>
        <v/>
      </c>
      <c r="C613" s="46"/>
      <c r="D613" s="38"/>
      <c r="E613" s="7"/>
      <c r="F613" s="7"/>
      <c r="G613" s="33"/>
      <c r="H613" s="33">
        <v>27</v>
      </c>
      <c r="I613" s="43"/>
      <c r="J613" s="33"/>
    </row>
    <row r="614" spans="1:10" x14ac:dyDescent="0.2">
      <c r="A614" s="43" t="str">
        <f t="shared" si="9"/>
        <v/>
      </c>
      <c r="B614" s="33" t="str">
        <f>IF(OR(C614="",D614=""),"",B586)</f>
        <v/>
      </c>
      <c r="C614" s="46"/>
      <c r="D614" s="38"/>
      <c r="E614" s="7"/>
      <c r="F614" s="7"/>
      <c r="G614" s="33"/>
      <c r="H614" s="33">
        <v>28</v>
      </c>
      <c r="I614" s="43"/>
      <c r="J614" s="33"/>
    </row>
    <row r="615" spans="1:10" x14ac:dyDescent="0.2">
      <c r="A615" s="43" t="str">
        <f t="shared" si="9"/>
        <v/>
      </c>
      <c r="B615" s="33" t="str">
        <f>IF(OR(C615="",D615=""),"",B586)</f>
        <v/>
      </c>
      <c r="C615" s="46"/>
      <c r="D615" s="38"/>
      <c r="E615" s="7"/>
      <c r="F615" s="7"/>
      <c r="G615" s="33"/>
      <c r="H615" s="33">
        <v>29</v>
      </c>
      <c r="I615" s="43"/>
      <c r="J615" s="33"/>
    </row>
    <row r="616" spans="1:10" x14ac:dyDescent="0.2">
      <c r="A616" s="43" t="str">
        <f t="shared" si="9"/>
        <v/>
      </c>
      <c r="B616" s="33" t="str">
        <f>IF(OR(C616="",D616=""),"",B586)</f>
        <v/>
      </c>
      <c r="C616" s="46"/>
      <c r="D616" s="38"/>
      <c r="E616" s="7"/>
      <c r="F616" s="7"/>
      <c r="G616" s="33"/>
      <c r="H616" s="33">
        <v>30</v>
      </c>
      <c r="I616" s="43"/>
      <c r="J616" s="33"/>
    </row>
    <row r="617" spans="1:10" x14ac:dyDescent="0.2">
      <c r="A617" s="43" t="str">
        <f t="shared" si="9"/>
        <v/>
      </c>
      <c r="B617" s="33" t="str">
        <f>IF(OR(C617="",D617=""),"",B586)</f>
        <v/>
      </c>
      <c r="C617" s="46"/>
      <c r="D617" s="38"/>
      <c r="E617" s="7"/>
      <c r="F617" s="7"/>
      <c r="G617" s="33"/>
      <c r="H617" s="33">
        <v>31</v>
      </c>
      <c r="I617" s="43"/>
      <c r="J617" s="33"/>
    </row>
    <row r="618" spans="1:10" x14ac:dyDescent="0.2">
      <c r="A618" s="43" t="str">
        <f t="shared" si="9"/>
        <v/>
      </c>
      <c r="B618" s="33" t="str">
        <f>IF(OR(C618="",D618=""),"",B586)</f>
        <v/>
      </c>
      <c r="C618" s="46"/>
      <c r="D618" s="38"/>
      <c r="E618" s="7"/>
      <c r="F618" s="7"/>
      <c r="G618" s="33"/>
      <c r="H618" s="33">
        <v>32</v>
      </c>
      <c r="I618" s="43"/>
      <c r="J618" s="33"/>
    </row>
    <row r="619" spans="1:10" x14ac:dyDescent="0.2">
      <c r="A619" s="43" t="str">
        <f t="shared" si="9"/>
        <v/>
      </c>
      <c r="B619" s="33" t="str">
        <f>IF(OR(C619="",D619=""),"",B586)</f>
        <v/>
      </c>
      <c r="C619" s="46"/>
      <c r="D619" s="38"/>
      <c r="E619" s="7"/>
      <c r="F619" s="7"/>
      <c r="G619" s="33"/>
      <c r="H619" s="33">
        <v>33</v>
      </c>
      <c r="I619" s="43"/>
      <c r="J619" s="33"/>
    </row>
    <row r="620" spans="1:10" x14ac:dyDescent="0.2">
      <c r="A620" s="43" t="str">
        <f t="shared" si="9"/>
        <v/>
      </c>
      <c r="B620" s="33" t="str">
        <f>IF(OR(C620="",D620=""),"",B586)</f>
        <v/>
      </c>
      <c r="C620" s="46"/>
      <c r="D620" s="38"/>
      <c r="E620" s="7"/>
      <c r="F620" s="7"/>
      <c r="G620" s="33"/>
      <c r="H620" s="33">
        <v>34</v>
      </c>
      <c r="I620" s="43"/>
      <c r="J620" s="33"/>
    </row>
    <row r="621" spans="1:10" x14ac:dyDescent="0.2">
      <c r="A621" s="43" t="str">
        <f t="shared" si="9"/>
        <v/>
      </c>
      <c r="B621" s="33" t="str">
        <f>IF(OR(C621="",D621=""),"",B586)</f>
        <v/>
      </c>
      <c r="C621" s="46"/>
      <c r="D621" s="38"/>
      <c r="E621" s="7"/>
      <c r="F621" s="7"/>
      <c r="G621" s="33"/>
      <c r="H621" s="33">
        <v>35</v>
      </c>
      <c r="I621" s="43"/>
      <c r="J621" s="33"/>
    </row>
    <row r="622" spans="1:10" x14ac:dyDescent="0.2">
      <c r="A622" s="43" t="str">
        <f t="shared" si="9"/>
        <v/>
      </c>
      <c r="B622" s="33" t="str">
        <f>IF(OR(C622="",D622=""),"",B586)</f>
        <v/>
      </c>
      <c r="C622" s="46"/>
      <c r="D622" s="38"/>
      <c r="E622" s="7"/>
      <c r="F622" s="7"/>
      <c r="G622" s="33"/>
      <c r="H622" s="33">
        <v>36</v>
      </c>
      <c r="I622" s="43"/>
      <c r="J622" s="33"/>
    </row>
    <row r="623" spans="1:10" x14ac:dyDescent="0.2">
      <c r="A623" s="43" t="str">
        <f t="shared" si="9"/>
        <v/>
      </c>
      <c r="B623" s="33" t="str">
        <f>IF(OR(C623="",D623=""),"",B586)</f>
        <v/>
      </c>
      <c r="C623" s="46"/>
      <c r="D623" s="38"/>
      <c r="E623" s="7"/>
      <c r="F623" s="7"/>
      <c r="G623" s="33"/>
      <c r="H623" s="33">
        <v>37</v>
      </c>
      <c r="I623" s="43"/>
      <c r="J623" s="33"/>
    </row>
    <row r="624" spans="1:10" x14ac:dyDescent="0.2">
      <c r="A624" s="43" t="str">
        <f t="shared" si="9"/>
        <v/>
      </c>
      <c r="B624" s="33" t="str">
        <f>IF(OR(C624="",D624=""),"",B586)</f>
        <v/>
      </c>
      <c r="C624" s="46"/>
      <c r="D624" s="38"/>
      <c r="E624" s="7"/>
      <c r="F624" s="7"/>
      <c r="G624" s="33"/>
      <c r="H624" s="33">
        <v>38</v>
      </c>
      <c r="I624" s="43"/>
      <c r="J624" s="33"/>
    </row>
    <row r="625" spans="1:10" x14ac:dyDescent="0.2">
      <c r="A625" s="43" t="str">
        <f t="shared" si="9"/>
        <v/>
      </c>
      <c r="B625" s="33" t="str">
        <f>IF(OR(C625="",D625=""),"",B586)</f>
        <v/>
      </c>
      <c r="C625" s="46"/>
      <c r="D625" s="38"/>
      <c r="E625" s="7"/>
      <c r="F625" s="7"/>
      <c r="G625" s="33"/>
      <c r="H625" s="33">
        <v>39</v>
      </c>
      <c r="I625" s="43"/>
      <c r="J625" s="33"/>
    </row>
    <row r="626" spans="1:10" ht="16.5" customHeight="1" x14ac:dyDescent="0.2">
      <c r="A626" s="43" t="str">
        <f t="shared" si="9"/>
        <v/>
      </c>
      <c r="B626" s="33" t="str">
        <f>IF(OR(C626="",D626=""),"",B586)</f>
        <v/>
      </c>
      <c r="C626" s="46"/>
      <c r="D626" s="38"/>
      <c r="E626" s="7"/>
      <c r="F626" s="7"/>
      <c r="G626" s="33"/>
      <c r="H626" s="33">
        <v>40</v>
      </c>
      <c r="I626" s="43"/>
      <c r="J626" s="33"/>
    </row>
    <row r="627" spans="1:10" ht="16.5" customHeight="1" x14ac:dyDescent="0.2">
      <c r="A627" s="43" t="str">
        <f t="shared" si="9"/>
        <v/>
      </c>
      <c r="B627" s="33" t="str">
        <f>IF(OR(C627="",D627=""),"",B586)</f>
        <v/>
      </c>
      <c r="C627" s="46"/>
      <c r="D627" s="38"/>
      <c r="E627" s="7"/>
      <c r="F627" s="7"/>
      <c r="G627" s="33"/>
      <c r="H627" s="33">
        <v>41</v>
      </c>
      <c r="I627" s="43"/>
      <c r="J627" s="33"/>
    </row>
    <row r="628" spans="1:10" ht="16.5" customHeight="1" x14ac:dyDescent="0.2">
      <c r="A628" s="43" t="str">
        <f t="shared" si="9"/>
        <v/>
      </c>
      <c r="B628" s="33" t="str">
        <f>IF(OR(C628="",D628=""),"",B586)</f>
        <v/>
      </c>
      <c r="C628" s="46"/>
      <c r="D628" s="38"/>
      <c r="E628" s="7"/>
      <c r="F628" s="7"/>
      <c r="G628" s="33"/>
      <c r="H628" s="33">
        <v>42</v>
      </c>
      <c r="I628" s="43"/>
      <c r="J628" s="33"/>
    </row>
    <row r="629" spans="1:10" ht="16.5" customHeight="1" x14ac:dyDescent="0.2">
      <c r="A629" s="43" t="str">
        <f t="shared" si="9"/>
        <v/>
      </c>
      <c r="B629" s="33" t="str">
        <f>IF(OR(C629="",D629=""),"",B586)</f>
        <v/>
      </c>
      <c r="C629" s="46"/>
      <c r="D629" s="38"/>
      <c r="E629" s="7"/>
      <c r="F629" s="7"/>
      <c r="G629" s="33"/>
      <c r="H629" s="33">
        <v>43</v>
      </c>
      <c r="I629" s="43"/>
      <c r="J629" s="33"/>
    </row>
    <row r="630" spans="1:10" ht="16.5" customHeight="1" x14ac:dyDescent="0.2">
      <c r="A630" s="43" t="str">
        <f t="shared" si="9"/>
        <v/>
      </c>
      <c r="B630" s="33" t="str">
        <f>IF(OR(C630="",D630=""),"",B586)</f>
        <v/>
      </c>
      <c r="C630" s="46"/>
      <c r="D630" s="38"/>
      <c r="E630" s="7"/>
      <c r="F630" s="7"/>
      <c r="G630" s="33"/>
      <c r="H630" s="33">
        <v>44</v>
      </c>
      <c r="I630" s="43"/>
      <c r="J630" s="33"/>
    </row>
    <row r="631" spans="1:10" ht="16.5" customHeight="1" x14ac:dyDescent="0.2">
      <c r="A631" s="43" t="str">
        <f t="shared" si="9"/>
        <v/>
      </c>
      <c r="B631" s="33" t="str">
        <f>IF(OR(C631="",D631=""),"",B586)</f>
        <v/>
      </c>
      <c r="C631" s="46"/>
      <c r="D631" s="38"/>
      <c r="E631" s="7"/>
      <c r="F631" s="7"/>
      <c r="G631" s="33"/>
      <c r="H631" s="33">
        <v>45</v>
      </c>
      <c r="I631" s="43"/>
      <c r="J631" s="33"/>
    </row>
    <row r="632" spans="1:10" ht="16.5" customHeight="1" x14ac:dyDescent="0.2">
      <c r="A632" s="43" t="str">
        <f t="shared" si="9"/>
        <v/>
      </c>
      <c r="B632" s="33" t="str">
        <f>IF(OR(C632="",D632=""),"",B586)</f>
        <v/>
      </c>
      <c r="C632" s="46"/>
      <c r="D632" s="38"/>
      <c r="E632" s="7"/>
      <c r="F632" s="7"/>
      <c r="G632" s="33"/>
      <c r="H632" s="33">
        <v>46</v>
      </c>
      <c r="I632" s="43"/>
      <c r="J632" s="33"/>
    </row>
    <row r="633" spans="1:10" ht="16.5" customHeight="1" x14ac:dyDescent="0.2">
      <c r="A633" s="43" t="str">
        <f t="shared" si="9"/>
        <v/>
      </c>
      <c r="B633" s="33" t="str">
        <f>IF(OR(C633="",D633=""),"",B586)</f>
        <v/>
      </c>
      <c r="C633" s="46"/>
      <c r="D633" s="38"/>
      <c r="E633" s="7"/>
      <c r="F633" s="7"/>
      <c r="G633" s="33"/>
      <c r="H633" s="33">
        <v>47</v>
      </c>
      <c r="I633" s="43"/>
      <c r="J633" s="33"/>
    </row>
    <row r="634" spans="1:10" ht="16.5" customHeight="1" x14ac:dyDescent="0.2">
      <c r="A634" s="43" t="str">
        <f t="shared" si="9"/>
        <v/>
      </c>
      <c r="B634" s="33" t="str">
        <f>IF(OR(C634="",D634=""),"",B586)</f>
        <v/>
      </c>
      <c r="C634" s="46"/>
      <c r="D634" s="38"/>
      <c r="E634" s="7"/>
      <c r="F634" s="7"/>
      <c r="G634" s="33"/>
      <c r="H634" s="33">
        <v>48</v>
      </c>
      <c r="I634" s="43"/>
      <c r="J634" s="33"/>
    </row>
    <row r="635" spans="1:10" ht="16.5" customHeight="1" x14ac:dyDescent="0.2">
      <c r="A635" s="43" t="str">
        <f t="shared" si="9"/>
        <v/>
      </c>
      <c r="B635" s="33" t="str">
        <f>IF(OR(C635="",D635=""),"",B586)</f>
        <v/>
      </c>
      <c r="C635" s="46"/>
      <c r="D635" s="38"/>
      <c r="E635" s="7"/>
      <c r="F635" s="7"/>
      <c r="G635" s="33"/>
      <c r="H635" s="33">
        <v>49</v>
      </c>
      <c r="I635" s="43"/>
      <c r="J635" s="33"/>
    </row>
    <row r="636" spans="1:10" x14ac:dyDescent="0.2">
      <c r="A636" s="43" t="str">
        <f t="shared" si="9"/>
        <v/>
      </c>
      <c r="B636" s="33" t="str">
        <f>IF(OR(C636="",D636=""),"",B586)</f>
        <v/>
      </c>
      <c r="C636" s="46"/>
      <c r="D636" s="38"/>
      <c r="E636" s="7"/>
      <c r="F636" s="7"/>
      <c r="G636" s="33"/>
      <c r="H636" s="33">
        <v>50</v>
      </c>
      <c r="I636" s="43"/>
      <c r="J636" s="33"/>
    </row>
    <row r="637" spans="1:10" x14ac:dyDescent="0.2">
      <c r="A637" s="43" t="str">
        <f t="shared" si="9"/>
        <v/>
      </c>
      <c r="B637" s="33" t="str">
        <f>IF(OR(C637="",D637=""),"",B586)</f>
        <v/>
      </c>
      <c r="C637" s="46"/>
      <c r="D637" s="38"/>
      <c r="E637" s="7"/>
      <c r="F637" s="7"/>
      <c r="G637" s="33"/>
      <c r="H637" s="33">
        <v>51</v>
      </c>
      <c r="I637" s="43"/>
      <c r="J637" s="33"/>
    </row>
    <row r="638" spans="1:10" x14ac:dyDescent="0.2">
      <c r="A638" s="43" t="str">
        <f t="shared" si="9"/>
        <v/>
      </c>
      <c r="B638" s="33" t="str">
        <f>IF(OR(C638="",D638=""),"",B586)</f>
        <v/>
      </c>
      <c r="C638" s="46"/>
      <c r="D638" s="38"/>
      <c r="E638" s="7"/>
      <c r="F638" s="7"/>
      <c r="G638" s="33"/>
      <c r="H638" s="33">
        <v>52</v>
      </c>
      <c r="I638" s="43"/>
      <c r="J638" s="33"/>
    </row>
    <row r="639" spans="1:10" x14ac:dyDescent="0.2">
      <c r="A639" s="43" t="str">
        <f t="shared" si="9"/>
        <v/>
      </c>
      <c r="B639" s="33" t="str">
        <f>IF(OR(C639="",D639=""),"",B586)</f>
        <v/>
      </c>
      <c r="C639" s="46"/>
      <c r="D639" s="38"/>
      <c r="E639" s="7"/>
      <c r="F639" s="7"/>
      <c r="G639" s="33"/>
      <c r="H639" s="33">
        <v>53</v>
      </c>
      <c r="I639" s="43"/>
      <c r="J639" s="33"/>
    </row>
    <row r="640" spans="1:10" x14ac:dyDescent="0.2">
      <c r="A640" s="43" t="str">
        <f t="shared" si="9"/>
        <v/>
      </c>
      <c r="B640" s="33" t="str">
        <f>IF(OR(C640="",D640=""),"",B586)</f>
        <v/>
      </c>
      <c r="C640" s="46"/>
      <c r="D640" s="38"/>
      <c r="E640" s="7"/>
      <c r="F640" s="7"/>
      <c r="G640" s="33"/>
      <c r="H640" s="33">
        <v>54</v>
      </c>
      <c r="I640" s="43"/>
      <c r="J640" s="33"/>
    </row>
    <row r="641" spans="1:10" x14ac:dyDescent="0.2">
      <c r="A641" s="43" t="str">
        <f t="shared" si="9"/>
        <v/>
      </c>
      <c r="B641" s="33" t="str">
        <f>IF(OR(C641="",D641=""),"",B586)</f>
        <v/>
      </c>
      <c r="C641" s="46"/>
      <c r="D641" s="38"/>
      <c r="E641" s="7"/>
      <c r="F641" s="7"/>
      <c r="G641" s="33"/>
      <c r="H641" s="33">
        <v>55</v>
      </c>
      <c r="I641" s="43"/>
      <c r="J641" s="33"/>
    </row>
    <row r="642" spans="1:10" x14ac:dyDescent="0.2">
      <c r="A642" s="43" t="str">
        <f t="shared" si="9"/>
        <v/>
      </c>
      <c r="B642" s="33" t="str">
        <f>IF(OR(C642="",D642=""),"",B586)</f>
        <v/>
      </c>
      <c r="C642" s="46"/>
      <c r="D642" s="38"/>
      <c r="E642" s="7"/>
      <c r="F642" s="7"/>
      <c r="G642" s="33"/>
      <c r="H642" s="33">
        <v>56</v>
      </c>
      <c r="I642" s="43"/>
      <c r="J642" s="33"/>
    </row>
    <row r="643" spans="1:10" x14ac:dyDescent="0.2">
      <c r="A643" s="43" t="str">
        <f t="shared" si="9"/>
        <v/>
      </c>
      <c r="B643" s="33" t="str">
        <f>IF(OR(C643="",D643=""),"",B586)</f>
        <v/>
      </c>
      <c r="C643" s="46"/>
      <c r="D643" s="38"/>
      <c r="E643" s="7"/>
      <c r="F643" s="7"/>
      <c r="G643" s="33"/>
      <c r="H643" s="33">
        <v>57</v>
      </c>
      <c r="I643" s="43"/>
      <c r="J643" s="33"/>
    </row>
    <row r="644" spans="1:10" x14ac:dyDescent="0.2">
      <c r="A644" s="43" t="str">
        <f t="shared" si="9"/>
        <v/>
      </c>
      <c r="B644" s="33" t="str">
        <f>IF(OR(C644="",D644=""),"",B586)</f>
        <v/>
      </c>
      <c r="C644" s="46"/>
      <c r="D644" s="38"/>
      <c r="E644" s="7"/>
      <c r="F644" s="7"/>
      <c r="G644" s="33"/>
      <c r="H644" s="33">
        <v>58</v>
      </c>
      <c r="I644" s="43"/>
      <c r="J644" s="33"/>
    </row>
    <row r="645" spans="1:10" x14ac:dyDescent="0.2">
      <c r="A645" s="43" t="str">
        <f t="shared" si="9"/>
        <v/>
      </c>
      <c r="B645" s="33" t="str">
        <f>IF(OR(C645="",D645=""),"",B586)</f>
        <v/>
      </c>
      <c r="C645" s="46"/>
      <c r="D645" s="38"/>
      <c r="E645" s="7"/>
      <c r="F645" s="7"/>
      <c r="G645" s="33"/>
      <c r="H645" s="33">
        <v>59</v>
      </c>
      <c r="I645" s="43"/>
      <c r="J645" s="33"/>
    </row>
    <row r="646" spans="1:10" x14ac:dyDescent="0.2">
      <c r="A646" s="43" t="str">
        <f t="shared" si="9"/>
        <v/>
      </c>
      <c r="B646" s="33" t="str">
        <f>IF(OR(C646="",D646=""),"",B586)</f>
        <v/>
      </c>
      <c r="C646" s="46"/>
      <c r="D646" s="38"/>
      <c r="E646" s="7"/>
      <c r="F646" s="7"/>
      <c r="G646" s="33"/>
      <c r="H646" s="33">
        <v>60</v>
      </c>
      <c r="I646" s="43"/>
      <c r="J646" s="33"/>
    </row>
    <row r="647" spans="1:10" x14ac:dyDescent="0.2">
      <c r="A647" s="43" t="str">
        <f t="shared" si="9"/>
        <v/>
      </c>
      <c r="B647" s="33" t="str">
        <f>IF(OR(C647="",D647=""),"",B586)</f>
        <v/>
      </c>
      <c r="C647" s="46"/>
      <c r="D647" s="38"/>
      <c r="E647" s="7"/>
      <c r="F647" s="7"/>
      <c r="G647" s="33"/>
      <c r="H647" s="33">
        <v>61</v>
      </c>
      <c r="I647" s="43"/>
      <c r="J647" s="33"/>
    </row>
    <row r="648" spans="1:10" x14ac:dyDescent="0.2">
      <c r="A648" s="43" t="str">
        <f t="shared" si="9"/>
        <v/>
      </c>
      <c r="B648" s="33" t="str">
        <f>IF(OR(C648="",D648=""),"",B586)</f>
        <v/>
      </c>
      <c r="C648" s="46"/>
      <c r="D648" s="38"/>
      <c r="E648" s="7"/>
      <c r="F648" s="7"/>
      <c r="G648" s="33"/>
      <c r="H648" s="33">
        <v>62</v>
      </c>
      <c r="I648" s="43"/>
      <c r="J648" s="33"/>
    </row>
    <row r="649" spans="1:10" x14ac:dyDescent="0.2">
      <c r="A649" s="43" t="str">
        <f t="shared" si="9"/>
        <v/>
      </c>
      <c r="B649" s="33" t="str">
        <f>IF(OR(C649="",D649=""),"",B586)</f>
        <v/>
      </c>
      <c r="C649" s="46"/>
      <c r="D649" s="38"/>
      <c r="E649" s="7"/>
      <c r="F649" s="7"/>
      <c r="G649" s="33"/>
      <c r="H649" s="33">
        <v>63</v>
      </c>
      <c r="I649" s="43"/>
      <c r="J649" s="33"/>
    </row>
    <row r="650" spans="1:10" ht="16.5" thickBot="1" x14ac:dyDescent="0.25">
      <c r="A650" s="44" t="str">
        <f t="shared" si="9"/>
        <v/>
      </c>
      <c r="B650" s="36" t="str">
        <f>IF(OR(C650="",D650=""),"",B586)</f>
        <v/>
      </c>
      <c r="C650" s="51"/>
      <c r="D650" s="39"/>
      <c r="E650" s="35"/>
      <c r="F650" s="35"/>
      <c r="G650" s="36"/>
      <c r="H650" s="36">
        <v>64</v>
      </c>
      <c r="I650" s="44"/>
      <c r="J650" s="36"/>
    </row>
    <row r="651" spans="1:10" ht="16.5" thickBot="1" x14ac:dyDescent="0.25">
      <c r="A651" s="47" t="s">
        <v>118</v>
      </c>
      <c r="B651" s="48" t="s">
        <v>150</v>
      </c>
      <c r="C651" s="52" t="s">
        <v>58</v>
      </c>
      <c r="D651" s="53" t="s">
        <v>101</v>
      </c>
      <c r="E651" s="50" t="s">
        <v>119</v>
      </c>
      <c r="F651" s="50" t="s">
        <v>120</v>
      </c>
      <c r="G651" s="48" t="s">
        <v>137</v>
      </c>
      <c r="H651" s="49" t="s">
        <v>122</v>
      </c>
      <c r="I651" s="47" t="s">
        <v>139</v>
      </c>
      <c r="J651" s="48" t="s">
        <v>140</v>
      </c>
    </row>
    <row r="652" spans="1:10" x14ac:dyDescent="0.2">
      <c r="A652" s="42" t="str">
        <f>IF(C652="","",CONCATENATE(C652,"_",G652,"_",B652))</f>
        <v>42252_L_U9 REDs</v>
      </c>
      <c r="B652" s="31" t="str">
        <f>IF(OR(C652="",D652=""),"",B651)</f>
        <v>U9 REDs</v>
      </c>
      <c r="C652" s="45">
        <v>42252</v>
      </c>
      <c r="D652" s="37">
        <v>0.45833333333333331</v>
      </c>
      <c r="E652" s="30" t="s">
        <v>112</v>
      </c>
      <c r="F652" s="30" t="s">
        <v>150</v>
      </c>
      <c r="G652" s="31" t="s">
        <v>127</v>
      </c>
      <c r="H652" s="33">
        <v>1</v>
      </c>
      <c r="I652" s="42"/>
      <c r="J652" s="31"/>
    </row>
    <row r="653" spans="1:10" x14ac:dyDescent="0.2">
      <c r="A653" s="43" t="str">
        <f t="shared" ref="A653:A715" si="10">IF(C653="","",CONCATENATE(C653,"_",G653,"_",B653))</f>
        <v>42259_L_U9 REDs</v>
      </c>
      <c r="B653" s="33" t="str">
        <f>IF(OR(C653="",D653=""),"",B651)</f>
        <v>U9 REDs</v>
      </c>
      <c r="C653" s="46">
        <v>42259</v>
      </c>
      <c r="D653" s="38">
        <v>0.45833333333333331</v>
      </c>
      <c r="E653" s="7" t="s">
        <v>150</v>
      </c>
      <c r="F653" s="7" t="s">
        <v>14</v>
      </c>
      <c r="G653" s="33" t="s">
        <v>127</v>
      </c>
      <c r="H653" s="33">
        <v>2</v>
      </c>
      <c r="I653" s="43"/>
      <c r="J653" s="33"/>
    </row>
    <row r="654" spans="1:10" x14ac:dyDescent="0.2">
      <c r="A654" s="43" t="str">
        <f t="shared" si="10"/>
        <v>42266_L_U9 REDs</v>
      </c>
      <c r="B654" s="33" t="str">
        <f>IF(OR(C654="",D654=""),"",B651)</f>
        <v>U9 REDs</v>
      </c>
      <c r="C654" s="46">
        <v>42266</v>
      </c>
      <c r="D654" s="38">
        <v>0.45833333333333331</v>
      </c>
      <c r="E654" s="7" t="s">
        <v>0</v>
      </c>
      <c r="F654" s="7" t="s">
        <v>150</v>
      </c>
      <c r="G654" s="33" t="s">
        <v>127</v>
      </c>
      <c r="H654" s="33">
        <v>3</v>
      </c>
      <c r="I654" s="43"/>
      <c r="J654" s="33"/>
    </row>
    <row r="655" spans="1:10" x14ac:dyDescent="0.2">
      <c r="A655" s="43" t="str">
        <f t="shared" si="10"/>
        <v>42273_L_U9 REDs</v>
      </c>
      <c r="B655" s="33" t="str">
        <f>IF(OR(C655="",D655=""),"",B651)</f>
        <v>U9 REDs</v>
      </c>
      <c r="C655" s="46">
        <v>42273</v>
      </c>
      <c r="D655" s="38">
        <v>0.45833333333333331</v>
      </c>
      <c r="E655" s="7" t="s">
        <v>150</v>
      </c>
      <c r="F655" s="7" t="s">
        <v>46</v>
      </c>
      <c r="G655" s="33" t="s">
        <v>127</v>
      </c>
      <c r="H655" s="33">
        <v>4</v>
      </c>
      <c r="I655" s="43"/>
      <c r="J655" s="33"/>
    </row>
    <row r="656" spans="1:10" x14ac:dyDescent="0.2">
      <c r="A656" s="43" t="str">
        <f t="shared" si="10"/>
        <v>42280_L_U9 REDs</v>
      </c>
      <c r="B656" s="33" t="str">
        <f>IF(OR(C656="",D656=""),"",B651)</f>
        <v>U9 REDs</v>
      </c>
      <c r="C656" s="46">
        <v>42280</v>
      </c>
      <c r="D656" s="38">
        <v>0.52083333333333337</v>
      </c>
      <c r="E656" s="7" t="s">
        <v>5</v>
      </c>
      <c r="F656" s="7" t="s">
        <v>150</v>
      </c>
      <c r="G656" s="33" t="s">
        <v>127</v>
      </c>
      <c r="H656" s="33">
        <v>5</v>
      </c>
      <c r="I656" s="43"/>
      <c r="J656" s="33"/>
    </row>
    <row r="657" spans="1:10" x14ac:dyDescent="0.2">
      <c r="A657" s="43" t="str">
        <f t="shared" si="10"/>
        <v>42287_L_U9 REDs</v>
      </c>
      <c r="B657" s="33" t="str">
        <f>IF(OR(C657="",D657=""),"",B651)</f>
        <v>U9 REDs</v>
      </c>
      <c r="C657" s="46">
        <v>42287</v>
      </c>
      <c r="D657" s="38">
        <v>0.47916666666666669</v>
      </c>
      <c r="E657" s="7" t="s">
        <v>150</v>
      </c>
      <c r="F657" s="7" t="s">
        <v>6</v>
      </c>
      <c r="G657" s="33" t="s">
        <v>127</v>
      </c>
      <c r="H657" s="33">
        <v>6</v>
      </c>
      <c r="I657" s="43"/>
      <c r="J657" s="33"/>
    </row>
    <row r="658" spans="1:10" x14ac:dyDescent="0.2">
      <c r="A658" s="43" t="str">
        <f t="shared" si="10"/>
        <v>42294_L_U9 REDs</v>
      </c>
      <c r="B658" s="33" t="str">
        <f>IF(OR(C658="",D658=""),"",B651)</f>
        <v>U9 REDs</v>
      </c>
      <c r="C658" s="46">
        <v>42294</v>
      </c>
      <c r="D658" s="38">
        <v>0.47916666666666669</v>
      </c>
      <c r="E658" s="7" t="s">
        <v>150</v>
      </c>
      <c r="F658" s="7" t="s">
        <v>4</v>
      </c>
      <c r="G658" s="33" t="s">
        <v>127</v>
      </c>
      <c r="H658" s="33">
        <v>7</v>
      </c>
      <c r="I658" s="43"/>
      <c r="J658" s="33"/>
    </row>
    <row r="659" spans="1:10" x14ac:dyDescent="0.2">
      <c r="A659" s="43" t="str">
        <f t="shared" si="10"/>
        <v>42301_L_U9 REDs</v>
      </c>
      <c r="B659" s="33" t="str">
        <f>IF(OR(C659="",D659=""),"",B651)</f>
        <v>U9 REDs</v>
      </c>
      <c r="C659" s="46">
        <v>42301</v>
      </c>
      <c r="D659" s="38">
        <v>0.51041666666666663</v>
      </c>
      <c r="E659" s="7" t="s">
        <v>1</v>
      </c>
      <c r="F659" s="7" t="s">
        <v>150</v>
      </c>
      <c r="G659" s="33" t="s">
        <v>127</v>
      </c>
      <c r="H659" s="33">
        <v>8</v>
      </c>
      <c r="I659" s="43"/>
      <c r="J659" s="33"/>
    </row>
    <row r="660" spans="1:10" x14ac:dyDescent="0.2">
      <c r="A660" s="43" t="str">
        <f t="shared" si="10"/>
        <v>42315_L_U9 REDs</v>
      </c>
      <c r="B660" s="33" t="str">
        <f>IF(OR(C660="",D660=""),"",B651)</f>
        <v>U9 REDs</v>
      </c>
      <c r="C660" s="46">
        <v>42315</v>
      </c>
      <c r="D660" s="38">
        <v>0.45833333333333331</v>
      </c>
      <c r="E660" s="7" t="s">
        <v>0</v>
      </c>
      <c r="F660" s="7" t="s">
        <v>150</v>
      </c>
      <c r="G660" s="33" t="s">
        <v>127</v>
      </c>
      <c r="H660" s="33">
        <v>9</v>
      </c>
      <c r="I660" s="43"/>
      <c r="J660" s="33"/>
    </row>
    <row r="661" spans="1:10" x14ac:dyDescent="0.2">
      <c r="A661" s="43" t="str">
        <f t="shared" si="10"/>
        <v>42322_L_U9 REDs</v>
      </c>
      <c r="B661" s="33" t="str">
        <f>IF(OR(C661="",D661=""),"",B651)</f>
        <v>U9 REDs</v>
      </c>
      <c r="C661" s="46">
        <v>42322</v>
      </c>
      <c r="D661" s="38">
        <v>0.47916666666666669</v>
      </c>
      <c r="E661" s="7" t="s">
        <v>150</v>
      </c>
      <c r="F661" s="7" t="s">
        <v>3</v>
      </c>
      <c r="G661" s="33" t="s">
        <v>127</v>
      </c>
      <c r="H661" s="33">
        <v>10</v>
      </c>
      <c r="I661" s="43"/>
      <c r="J661" s="33"/>
    </row>
    <row r="662" spans="1:10" x14ac:dyDescent="0.2">
      <c r="A662" s="43" t="str">
        <f t="shared" si="10"/>
        <v>42329_L_U9 REDs</v>
      </c>
      <c r="B662" s="33" t="str">
        <f>IF(OR(C662="",D662=""),"",B651)</f>
        <v>U9 REDs</v>
      </c>
      <c r="C662" s="46">
        <v>42329</v>
      </c>
      <c r="D662" s="38">
        <v>0.47916666666666669</v>
      </c>
      <c r="E662" s="7" t="s">
        <v>150</v>
      </c>
      <c r="F662" s="7" t="s">
        <v>5</v>
      </c>
      <c r="G662" s="33" t="s">
        <v>127</v>
      </c>
      <c r="H662" s="33">
        <v>11</v>
      </c>
      <c r="I662" s="43"/>
      <c r="J662" s="33"/>
    </row>
    <row r="663" spans="1:10" x14ac:dyDescent="0.2">
      <c r="A663" s="43" t="str">
        <f t="shared" si="10"/>
        <v>42336_L_U9 REDs</v>
      </c>
      <c r="B663" s="33" t="str">
        <f>IF(OR(C663="",D663=""),"",B651)</f>
        <v>U9 REDs</v>
      </c>
      <c r="C663" s="46">
        <v>42336</v>
      </c>
      <c r="D663" s="38">
        <v>0.45833333333333331</v>
      </c>
      <c r="E663" s="7" t="s">
        <v>6</v>
      </c>
      <c r="F663" s="7" t="s">
        <v>150</v>
      </c>
      <c r="G663" s="33" t="s">
        <v>127</v>
      </c>
      <c r="H663" s="33">
        <v>12</v>
      </c>
      <c r="I663" s="43"/>
      <c r="J663" s="33"/>
    </row>
    <row r="664" spans="1:10" x14ac:dyDescent="0.2">
      <c r="A664" s="43" t="str">
        <f t="shared" si="10"/>
        <v>42343_L_U9 REDs</v>
      </c>
      <c r="B664" s="33" t="str">
        <f>IF(OR(C664="",D664=""),"",B651)</f>
        <v>U9 REDs</v>
      </c>
      <c r="C664" s="46">
        <v>42343</v>
      </c>
      <c r="D664" s="38">
        <v>0.51041666666666663</v>
      </c>
      <c r="E664" s="7" t="s">
        <v>4</v>
      </c>
      <c r="F664" s="7" t="s">
        <v>150</v>
      </c>
      <c r="G664" s="33" t="s">
        <v>127</v>
      </c>
      <c r="H664" s="33">
        <v>13</v>
      </c>
      <c r="I664" s="43"/>
      <c r="J664" s="33"/>
    </row>
    <row r="665" spans="1:10" x14ac:dyDescent="0.2">
      <c r="A665" s="43" t="str">
        <f t="shared" si="10"/>
        <v>42434_L_U9 REDs</v>
      </c>
      <c r="B665" s="33" t="str">
        <f>IF(OR(C665="",D665=""),"",B651)</f>
        <v>U9 REDs</v>
      </c>
      <c r="C665" s="46">
        <v>42434</v>
      </c>
      <c r="D665" s="38">
        <v>0.47916666666666669</v>
      </c>
      <c r="E665" s="7" t="s">
        <v>150</v>
      </c>
      <c r="F665" s="7" t="s">
        <v>1</v>
      </c>
      <c r="G665" s="33" t="s">
        <v>127</v>
      </c>
      <c r="H665" s="33">
        <v>14</v>
      </c>
      <c r="I665" s="43"/>
      <c r="J665" s="33"/>
    </row>
    <row r="666" spans="1:10" x14ac:dyDescent="0.2">
      <c r="A666" s="43" t="str">
        <f t="shared" si="10"/>
        <v>42448_L_U9 REDs</v>
      </c>
      <c r="B666" s="33" t="str">
        <f>IF(OR(C666="",D666=""),"",B651)</f>
        <v>U9 REDs</v>
      </c>
      <c r="C666" s="46">
        <v>42448</v>
      </c>
      <c r="D666" s="38">
        <v>0.47916666666666669</v>
      </c>
      <c r="E666" s="7" t="s">
        <v>150</v>
      </c>
      <c r="F666" s="7" t="s">
        <v>0</v>
      </c>
      <c r="G666" s="33" t="s">
        <v>127</v>
      </c>
      <c r="H666" s="33">
        <v>15</v>
      </c>
      <c r="I666" s="43"/>
      <c r="J666" s="33"/>
    </row>
    <row r="667" spans="1:10" x14ac:dyDescent="0.2">
      <c r="A667" s="43" t="str">
        <f t="shared" si="10"/>
        <v>42462_L_U9 REDs</v>
      </c>
      <c r="B667" s="33" t="str">
        <f>IF(OR(C667="",D667=""),"",B651)</f>
        <v>U9 REDs</v>
      </c>
      <c r="C667" s="46">
        <v>42462</v>
      </c>
      <c r="D667" s="38">
        <v>0.52083333333333337</v>
      </c>
      <c r="E667" s="7" t="s">
        <v>3</v>
      </c>
      <c r="F667" s="7" t="s">
        <v>150</v>
      </c>
      <c r="G667" s="33" t="s">
        <v>127</v>
      </c>
      <c r="H667" s="33">
        <v>16</v>
      </c>
      <c r="I667" s="43"/>
      <c r="J667" s="33"/>
    </row>
    <row r="668" spans="1:10" x14ac:dyDescent="0.2">
      <c r="A668" s="43" t="str">
        <f t="shared" si="10"/>
        <v/>
      </c>
      <c r="B668" s="33" t="str">
        <f>IF(OR(C668="",D668=""),"",B651)</f>
        <v/>
      </c>
      <c r="C668" s="46"/>
      <c r="D668" s="38"/>
      <c r="E668" s="7"/>
      <c r="F668" s="7"/>
      <c r="G668" s="33"/>
      <c r="H668" s="33">
        <v>17</v>
      </c>
      <c r="I668" s="43"/>
      <c r="J668" s="33"/>
    </row>
    <row r="669" spans="1:10" x14ac:dyDescent="0.2">
      <c r="A669" s="43" t="str">
        <f t="shared" si="10"/>
        <v/>
      </c>
      <c r="B669" s="33" t="str">
        <f>IF(OR(C669="",D669=""),"",B651)</f>
        <v/>
      </c>
      <c r="C669" s="46"/>
      <c r="D669" s="38"/>
      <c r="E669" s="7"/>
      <c r="F669" s="7"/>
      <c r="G669" s="33"/>
      <c r="H669" s="33">
        <v>18</v>
      </c>
      <c r="I669" s="43"/>
      <c r="J669" s="33"/>
    </row>
    <row r="670" spans="1:10" x14ac:dyDescent="0.2">
      <c r="A670" s="43" t="str">
        <f t="shared" si="10"/>
        <v/>
      </c>
      <c r="B670" s="33" t="str">
        <f>IF(OR(C670="",D670=""),"",B651)</f>
        <v/>
      </c>
      <c r="C670" s="46"/>
      <c r="D670" s="38"/>
      <c r="E670" s="7"/>
      <c r="F670" s="7"/>
      <c r="G670" s="33"/>
      <c r="H670" s="33">
        <v>19</v>
      </c>
      <c r="I670" s="43"/>
      <c r="J670" s="33"/>
    </row>
    <row r="671" spans="1:10" x14ac:dyDescent="0.2">
      <c r="A671" s="43" t="str">
        <f t="shared" si="10"/>
        <v/>
      </c>
      <c r="B671" s="33" t="str">
        <f>IF(OR(C671="",D671=""),"",B651)</f>
        <v/>
      </c>
      <c r="C671" s="46"/>
      <c r="D671" s="38"/>
      <c r="E671" s="7"/>
      <c r="F671" s="7"/>
      <c r="G671" s="33"/>
      <c r="H671" s="33">
        <v>20</v>
      </c>
      <c r="I671" s="43"/>
      <c r="J671" s="33"/>
    </row>
    <row r="672" spans="1:10" x14ac:dyDescent="0.2">
      <c r="A672" s="43" t="str">
        <f t="shared" si="10"/>
        <v/>
      </c>
      <c r="B672" s="33" t="str">
        <f>IF(OR(C672="",D672=""),"",B651)</f>
        <v/>
      </c>
      <c r="C672" s="46"/>
      <c r="D672" s="38"/>
      <c r="E672" s="7"/>
      <c r="F672" s="7"/>
      <c r="G672" s="33"/>
      <c r="H672" s="33">
        <v>21</v>
      </c>
      <c r="I672" s="43"/>
      <c r="J672" s="33"/>
    </row>
    <row r="673" spans="1:10" x14ac:dyDescent="0.2">
      <c r="A673" s="43" t="str">
        <f t="shared" si="10"/>
        <v/>
      </c>
      <c r="B673" s="33" t="str">
        <f>IF(OR(C673="",D673=""),"",B651)</f>
        <v/>
      </c>
      <c r="C673" s="46"/>
      <c r="D673" s="38"/>
      <c r="E673" s="7"/>
      <c r="F673" s="7"/>
      <c r="G673" s="33"/>
      <c r="H673" s="33">
        <v>22</v>
      </c>
      <c r="I673" s="43"/>
      <c r="J673" s="33"/>
    </row>
    <row r="674" spans="1:10" x14ac:dyDescent="0.2">
      <c r="A674" s="43" t="str">
        <f t="shared" si="10"/>
        <v/>
      </c>
      <c r="B674" s="33" t="str">
        <f>IF(OR(C674="",D674=""),"",B651)</f>
        <v/>
      </c>
      <c r="C674" s="46"/>
      <c r="D674" s="38"/>
      <c r="E674" s="7"/>
      <c r="F674" s="7"/>
      <c r="G674" s="33"/>
      <c r="H674" s="33">
        <v>23</v>
      </c>
      <c r="I674" s="43"/>
      <c r="J674" s="33"/>
    </row>
    <row r="675" spans="1:10" x14ac:dyDescent="0.2">
      <c r="A675" s="43" t="str">
        <f t="shared" si="10"/>
        <v/>
      </c>
      <c r="B675" s="33" t="str">
        <f>IF(OR(C675="",D675=""),"",B651)</f>
        <v/>
      </c>
      <c r="C675" s="46"/>
      <c r="D675" s="38"/>
      <c r="E675" s="7"/>
      <c r="F675" s="7"/>
      <c r="G675" s="33"/>
      <c r="H675" s="33">
        <v>24</v>
      </c>
      <c r="I675" s="43"/>
      <c r="J675" s="33"/>
    </row>
    <row r="676" spans="1:10" x14ac:dyDescent="0.2">
      <c r="A676" s="43" t="str">
        <f t="shared" si="10"/>
        <v/>
      </c>
      <c r="B676" s="33" t="str">
        <f>IF(OR(C676="",D676=""),"",B651)</f>
        <v/>
      </c>
      <c r="C676" s="46"/>
      <c r="D676" s="38"/>
      <c r="E676" s="7"/>
      <c r="F676" s="7"/>
      <c r="G676" s="33"/>
      <c r="H676" s="33">
        <v>25</v>
      </c>
      <c r="I676" s="43"/>
      <c r="J676" s="33"/>
    </row>
    <row r="677" spans="1:10" x14ac:dyDescent="0.2">
      <c r="A677" s="43" t="str">
        <f t="shared" si="10"/>
        <v/>
      </c>
      <c r="B677" s="33" t="str">
        <f>IF(OR(C677="",D677=""),"",B651)</f>
        <v/>
      </c>
      <c r="C677" s="46"/>
      <c r="D677" s="38"/>
      <c r="E677" s="7"/>
      <c r="F677" s="7"/>
      <c r="G677" s="33"/>
      <c r="H677" s="33">
        <v>26</v>
      </c>
      <c r="I677" s="43"/>
      <c r="J677" s="33"/>
    </row>
    <row r="678" spans="1:10" x14ac:dyDescent="0.2">
      <c r="A678" s="43" t="str">
        <f t="shared" si="10"/>
        <v/>
      </c>
      <c r="B678" s="33" t="str">
        <f>IF(OR(C678="",D678=""),"",B651)</f>
        <v/>
      </c>
      <c r="C678" s="46"/>
      <c r="D678" s="38"/>
      <c r="E678" s="7"/>
      <c r="F678" s="7"/>
      <c r="G678" s="33"/>
      <c r="H678" s="33">
        <v>27</v>
      </c>
      <c r="I678" s="43"/>
      <c r="J678" s="33"/>
    </row>
    <row r="679" spans="1:10" x14ac:dyDescent="0.2">
      <c r="A679" s="43" t="str">
        <f t="shared" si="10"/>
        <v/>
      </c>
      <c r="B679" s="33" t="str">
        <f>IF(OR(C679="",D679=""),"",B651)</f>
        <v/>
      </c>
      <c r="C679" s="46"/>
      <c r="D679" s="38"/>
      <c r="E679" s="7"/>
      <c r="F679" s="7"/>
      <c r="G679" s="33"/>
      <c r="H679" s="33">
        <v>28</v>
      </c>
      <c r="I679" s="43"/>
      <c r="J679" s="33"/>
    </row>
    <row r="680" spans="1:10" x14ac:dyDescent="0.2">
      <c r="A680" s="43" t="str">
        <f t="shared" si="10"/>
        <v/>
      </c>
      <c r="B680" s="33" t="str">
        <f>IF(OR(C680="",D680=""),"",B651)</f>
        <v/>
      </c>
      <c r="C680" s="46"/>
      <c r="D680" s="38"/>
      <c r="E680" s="7"/>
      <c r="F680" s="7"/>
      <c r="G680" s="33"/>
      <c r="H680" s="33">
        <v>29</v>
      </c>
      <c r="I680" s="43"/>
      <c r="J680" s="33"/>
    </row>
    <row r="681" spans="1:10" x14ac:dyDescent="0.2">
      <c r="A681" s="43" t="str">
        <f t="shared" si="10"/>
        <v/>
      </c>
      <c r="B681" s="33" t="str">
        <f>IF(OR(C681="",D681=""),"",B651)</f>
        <v/>
      </c>
      <c r="C681" s="46"/>
      <c r="D681" s="38"/>
      <c r="E681" s="7"/>
      <c r="F681" s="7"/>
      <c r="G681" s="33"/>
      <c r="H681" s="33">
        <v>30</v>
      </c>
      <c r="I681" s="43"/>
      <c r="J681" s="33"/>
    </row>
    <row r="682" spans="1:10" x14ac:dyDescent="0.2">
      <c r="A682" s="43" t="str">
        <f t="shared" si="10"/>
        <v/>
      </c>
      <c r="B682" s="33" t="str">
        <f>IF(OR(C682="",D682=""),"",B651)</f>
        <v/>
      </c>
      <c r="C682" s="46"/>
      <c r="D682" s="38"/>
      <c r="E682" s="7"/>
      <c r="F682" s="7"/>
      <c r="G682" s="33"/>
      <c r="H682" s="33">
        <v>31</v>
      </c>
      <c r="I682" s="43"/>
      <c r="J682" s="33"/>
    </row>
    <row r="683" spans="1:10" x14ac:dyDescent="0.2">
      <c r="A683" s="43" t="str">
        <f t="shared" si="10"/>
        <v/>
      </c>
      <c r="B683" s="33" t="str">
        <f>IF(OR(C683="",D683=""),"",B651)</f>
        <v/>
      </c>
      <c r="C683" s="46"/>
      <c r="D683" s="38"/>
      <c r="E683" s="7"/>
      <c r="F683" s="7"/>
      <c r="G683" s="33"/>
      <c r="H683" s="33">
        <v>32</v>
      </c>
      <c r="I683" s="43"/>
      <c r="J683" s="33"/>
    </row>
    <row r="684" spans="1:10" x14ac:dyDescent="0.2">
      <c r="A684" s="43" t="str">
        <f t="shared" si="10"/>
        <v/>
      </c>
      <c r="B684" s="33" t="str">
        <f>IF(OR(C684="",D684=""),"",B651)</f>
        <v/>
      </c>
      <c r="C684" s="46"/>
      <c r="D684" s="38"/>
      <c r="E684" s="7"/>
      <c r="F684" s="7"/>
      <c r="G684" s="33"/>
      <c r="H684" s="33">
        <v>33</v>
      </c>
      <c r="I684" s="43"/>
      <c r="J684" s="33"/>
    </row>
    <row r="685" spans="1:10" x14ac:dyDescent="0.2">
      <c r="A685" s="43" t="str">
        <f t="shared" si="10"/>
        <v/>
      </c>
      <c r="B685" s="33" t="str">
        <f>IF(OR(C685="",D685=""),"",B651)</f>
        <v/>
      </c>
      <c r="C685" s="46"/>
      <c r="D685" s="38"/>
      <c r="E685" s="7"/>
      <c r="F685" s="7"/>
      <c r="G685" s="33"/>
      <c r="H685" s="33">
        <v>34</v>
      </c>
      <c r="I685" s="43"/>
      <c r="J685" s="33"/>
    </row>
    <row r="686" spans="1:10" x14ac:dyDescent="0.2">
      <c r="A686" s="43" t="str">
        <f t="shared" si="10"/>
        <v/>
      </c>
      <c r="B686" s="33" t="str">
        <f>IF(OR(C686="",D686=""),"",B651)</f>
        <v/>
      </c>
      <c r="C686" s="46"/>
      <c r="D686" s="38"/>
      <c r="E686" s="7"/>
      <c r="F686" s="7"/>
      <c r="G686" s="33"/>
      <c r="H686" s="33">
        <v>35</v>
      </c>
      <c r="I686" s="43"/>
      <c r="J686" s="33"/>
    </row>
    <row r="687" spans="1:10" x14ac:dyDescent="0.2">
      <c r="A687" s="43" t="str">
        <f t="shared" si="10"/>
        <v/>
      </c>
      <c r="B687" s="33" t="str">
        <f>IF(OR(C687="",D687=""),"",B651)</f>
        <v/>
      </c>
      <c r="C687" s="46"/>
      <c r="D687" s="38"/>
      <c r="E687" s="7"/>
      <c r="F687" s="7"/>
      <c r="G687" s="33"/>
      <c r="H687" s="33">
        <v>36</v>
      </c>
      <c r="I687" s="43"/>
      <c r="J687" s="33"/>
    </row>
    <row r="688" spans="1:10" x14ac:dyDescent="0.2">
      <c r="A688" s="43" t="str">
        <f t="shared" si="10"/>
        <v/>
      </c>
      <c r="B688" s="33" t="str">
        <f>IF(OR(C688="",D688=""),"",B651)</f>
        <v/>
      </c>
      <c r="C688" s="46"/>
      <c r="D688" s="38"/>
      <c r="E688" s="7"/>
      <c r="F688" s="7"/>
      <c r="G688" s="33"/>
      <c r="H688" s="33">
        <v>37</v>
      </c>
      <c r="I688" s="43"/>
      <c r="J688" s="33"/>
    </row>
    <row r="689" spans="1:10" x14ac:dyDescent="0.2">
      <c r="A689" s="43" t="str">
        <f t="shared" si="10"/>
        <v/>
      </c>
      <c r="B689" s="33" t="str">
        <f>IF(OR(C689="",D689=""),"",B651)</f>
        <v/>
      </c>
      <c r="C689" s="46"/>
      <c r="D689" s="38"/>
      <c r="E689" s="7"/>
      <c r="F689" s="7"/>
      <c r="G689" s="33"/>
      <c r="H689" s="33">
        <v>38</v>
      </c>
      <c r="I689" s="43"/>
      <c r="J689" s="33"/>
    </row>
    <row r="690" spans="1:10" x14ac:dyDescent="0.2">
      <c r="A690" s="43" t="str">
        <f t="shared" si="10"/>
        <v/>
      </c>
      <c r="B690" s="33" t="str">
        <f>IF(OR(C690="",D690=""),"",B651)</f>
        <v/>
      </c>
      <c r="C690" s="46"/>
      <c r="D690" s="38"/>
      <c r="E690" s="7"/>
      <c r="F690" s="7"/>
      <c r="G690" s="33"/>
      <c r="H690" s="33">
        <v>39</v>
      </c>
      <c r="I690" s="43"/>
      <c r="J690" s="33"/>
    </row>
    <row r="691" spans="1:10" x14ac:dyDescent="0.2">
      <c r="A691" s="43" t="str">
        <f t="shared" si="10"/>
        <v/>
      </c>
      <c r="B691" s="33" t="str">
        <f>IF(OR(C691="",D691=""),"",B651)</f>
        <v/>
      </c>
      <c r="C691" s="46"/>
      <c r="D691" s="38"/>
      <c r="E691" s="7"/>
      <c r="F691" s="7"/>
      <c r="G691" s="33"/>
      <c r="H691" s="33">
        <v>40</v>
      </c>
      <c r="I691" s="43"/>
      <c r="J691" s="33"/>
    </row>
    <row r="692" spans="1:10" x14ac:dyDescent="0.2">
      <c r="A692" s="43" t="str">
        <f t="shared" si="10"/>
        <v/>
      </c>
      <c r="B692" s="33" t="str">
        <f>IF(OR(C692="",D692=""),"",B651)</f>
        <v/>
      </c>
      <c r="C692" s="46"/>
      <c r="D692" s="38"/>
      <c r="E692" s="7"/>
      <c r="F692" s="7"/>
      <c r="G692" s="33"/>
      <c r="H692" s="33">
        <v>41</v>
      </c>
      <c r="I692" s="43"/>
      <c r="J692" s="33"/>
    </row>
    <row r="693" spans="1:10" x14ac:dyDescent="0.2">
      <c r="A693" s="43" t="str">
        <f t="shared" si="10"/>
        <v/>
      </c>
      <c r="B693" s="33" t="str">
        <f>IF(OR(C693="",D693=""),"",B651)</f>
        <v/>
      </c>
      <c r="C693" s="46"/>
      <c r="D693" s="38"/>
      <c r="E693" s="7"/>
      <c r="F693" s="7"/>
      <c r="G693" s="33"/>
      <c r="H693" s="33">
        <v>42</v>
      </c>
      <c r="I693" s="43"/>
      <c r="J693" s="33"/>
    </row>
    <row r="694" spans="1:10" x14ac:dyDescent="0.2">
      <c r="A694" s="43" t="str">
        <f t="shared" si="10"/>
        <v/>
      </c>
      <c r="B694" s="33" t="str">
        <f>IF(OR(C694="",D694=""),"",B651)</f>
        <v/>
      </c>
      <c r="C694" s="46"/>
      <c r="D694" s="38"/>
      <c r="E694" s="7"/>
      <c r="F694" s="7"/>
      <c r="G694" s="33"/>
      <c r="H694" s="33">
        <v>43</v>
      </c>
      <c r="I694" s="43"/>
      <c r="J694" s="33"/>
    </row>
    <row r="695" spans="1:10" x14ac:dyDescent="0.2">
      <c r="A695" s="43" t="str">
        <f t="shared" si="10"/>
        <v/>
      </c>
      <c r="B695" s="33" t="str">
        <f>IF(OR(C695="",D695=""),"",B651)</f>
        <v/>
      </c>
      <c r="C695" s="46"/>
      <c r="D695" s="38"/>
      <c r="E695" s="7"/>
      <c r="F695" s="7"/>
      <c r="G695" s="33"/>
      <c r="H695" s="33">
        <v>44</v>
      </c>
      <c r="I695" s="43"/>
      <c r="J695" s="33"/>
    </row>
    <row r="696" spans="1:10" x14ac:dyDescent="0.2">
      <c r="A696" s="43" t="str">
        <f t="shared" si="10"/>
        <v/>
      </c>
      <c r="B696" s="33" t="str">
        <f>IF(OR(C696="",D696=""),"",B651)</f>
        <v/>
      </c>
      <c r="C696" s="46"/>
      <c r="D696" s="38"/>
      <c r="E696" s="7"/>
      <c r="F696" s="7"/>
      <c r="G696" s="33"/>
      <c r="H696" s="33">
        <v>45</v>
      </c>
      <c r="I696" s="43"/>
      <c r="J696" s="33"/>
    </row>
    <row r="697" spans="1:10" x14ac:dyDescent="0.2">
      <c r="A697" s="43" t="str">
        <f t="shared" si="10"/>
        <v/>
      </c>
      <c r="B697" s="33" t="str">
        <f>IF(OR(C697="",D697=""),"",B651)</f>
        <v/>
      </c>
      <c r="C697" s="46"/>
      <c r="D697" s="38"/>
      <c r="E697" s="7"/>
      <c r="F697" s="7"/>
      <c r="G697" s="33"/>
      <c r="H697" s="33">
        <v>46</v>
      </c>
      <c r="I697" s="43"/>
      <c r="J697" s="33"/>
    </row>
    <row r="698" spans="1:10" x14ac:dyDescent="0.2">
      <c r="A698" s="43" t="str">
        <f t="shared" si="10"/>
        <v/>
      </c>
      <c r="B698" s="33" t="str">
        <f>IF(OR(C698="",D698=""),"",B651)</f>
        <v/>
      </c>
      <c r="C698" s="46"/>
      <c r="D698" s="38"/>
      <c r="E698" s="7"/>
      <c r="F698" s="7"/>
      <c r="G698" s="33"/>
      <c r="H698" s="33">
        <v>47</v>
      </c>
      <c r="I698" s="43"/>
      <c r="J698" s="33"/>
    </row>
    <row r="699" spans="1:10" x14ac:dyDescent="0.2">
      <c r="A699" s="43" t="str">
        <f t="shared" si="10"/>
        <v/>
      </c>
      <c r="B699" s="33" t="str">
        <f>IF(OR(C699="",D699=""),"",B651)</f>
        <v/>
      </c>
      <c r="C699" s="46"/>
      <c r="D699" s="38"/>
      <c r="E699" s="7"/>
      <c r="F699" s="7"/>
      <c r="G699" s="33"/>
      <c r="H699" s="33">
        <v>48</v>
      </c>
      <c r="I699" s="43"/>
      <c r="J699" s="33"/>
    </row>
    <row r="700" spans="1:10" x14ac:dyDescent="0.2">
      <c r="A700" s="43" t="str">
        <f t="shared" si="10"/>
        <v/>
      </c>
      <c r="B700" s="33" t="str">
        <f>IF(OR(C700="",D700=""),"",B651)</f>
        <v/>
      </c>
      <c r="C700" s="46"/>
      <c r="D700" s="38"/>
      <c r="E700" s="7"/>
      <c r="F700" s="7"/>
      <c r="G700" s="33"/>
      <c r="H700" s="33">
        <v>49</v>
      </c>
      <c r="I700" s="43"/>
      <c r="J700" s="33"/>
    </row>
    <row r="701" spans="1:10" x14ac:dyDescent="0.2">
      <c r="A701" s="43" t="str">
        <f t="shared" si="10"/>
        <v/>
      </c>
      <c r="B701" s="33" t="str">
        <f>IF(OR(C701="",D701=""),"",B651)</f>
        <v/>
      </c>
      <c r="C701" s="46"/>
      <c r="D701" s="38"/>
      <c r="E701" s="7"/>
      <c r="F701" s="7"/>
      <c r="G701" s="33"/>
      <c r="H701" s="33">
        <v>50</v>
      </c>
      <c r="I701" s="43"/>
      <c r="J701" s="33"/>
    </row>
    <row r="702" spans="1:10" x14ac:dyDescent="0.2">
      <c r="A702" s="43" t="str">
        <f t="shared" si="10"/>
        <v/>
      </c>
      <c r="B702" s="33" t="str">
        <f>IF(OR(C702="",D702=""),"",B651)</f>
        <v/>
      </c>
      <c r="C702" s="46"/>
      <c r="D702" s="38"/>
      <c r="E702" s="7"/>
      <c r="F702" s="7"/>
      <c r="G702" s="33"/>
      <c r="H702" s="33">
        <v>51</v>
      </c>
      <c r="I702" s="43"/>
      <c r="J702" s="33"/>
    </row>
    <row r="703" spans="1:10" x14ac:dyDescent="0.2">
      <c r="A703" s="43" t="str">
        <f t="shared" si="10"/>
        <v/>
      </c>
      <c r="B703" s="33" t="str">
        <f>IF(OR(C703="",D703=""),"",B651)</f>
        <v/>
      </c>
      <c r="C703" s="46"/>
      <c r="D703" s="38"/>
      <c r="E703" s="7"/>
      <c r="F703" s="7"/>
      <c r="G703" s="33"/>
      <c r="H703" s="33">
        <v>52</v>
      </c>
      <c r="I703" s="43"/>
      <c r="J703" s="33"/>
    </row>
    <row r="704" spans="1:10" x14ac:dyDescent="0.2">
      <c r="A704" s="43" t="str">
        <f t="shared" si="10"/>
        <v/>
      </c>
      <c r="B704" s="33" t="str">
        <f>IF(OR(C704="",D704=""),"",B651)</f>
        <v/>
      </c>
      <c r="C704" s="46"/>
      <c r="D704" s="38"/>
      <c r="E704" s="7"/>
      <c r="F704" s="7"/>
      <c r="G704" s="33"/>
      <c r="H704" s="33">
        <v>53</v>
      </c>
      <c r="I704" s="43"/>
      <c r="J704" s="33"/>
    </row>
    <row r="705" spans="1:10" x14ac:dyDescent="0.2">
      <c r="A705" s="43" t="str">
        <f t="shared" si="10"/>
        <v/>
      </c>
      <c r="B705" s="33" t="str">
        <f>IF(OR(C705="",D705=""),"",B651)</f>
        <v/>
      </c>
      <c r="C705" s="46"/>
      <c r="D705" s="38"/>
      <c r="E705" s="7"/>
      <c r="F705" s="7"/>
      <c r="G705" s="33"/>
      <c r="H705" s="33">
        <v>54</v>
      </c>
      <c r="I705" s="43"/>
      <c r="J705" s="33"/>
    </row>
    <row r="706" spans="1:10" x14ac:dyDescent="0.2">
      <c r="A706" s="43" t="str">
        <f t="shared" si="10"/>
        <v/>
      </c>
      <c r="B706" s="33" t="str">
        <f>IF(OR(C706="",D706=""),"",B651)</f>
        <v/>
      </c>
      <c r="C706" s="46"/>
      <c r="D706" s="38"/>
      <c r="E706" s="7"/>
      <c r="F706" s="7"/>
      <c r="G706" s="33"/>
      <c r="H706" s="33">
        <v>55</v>
      </c>
      <c r="I706" s="43"/>
      <c r="J706" s="33"/>
    </row>
    <row r="707" spans="1:10" x14ac:dyDescent="0.2">
      <c r="A707" s="43" t="str">
        <f t="shared" si="10"/>
        <v/>
      </c>
      <c r="B707" s="33" t="str">
        <f>IF(OR(C707="",D707=""),"",B651)</f>
        <v/>
      </c>
      <c r="C707" s="46"/>
      <c r="D707" s="38"/>
      <c r="E707" s="7"/>
      <c r="F707" s="7"/>
      <c r="G707" s="33"/>
      <c r="H707" s="33">
        <v>56</v>
      </c>
      <c r="I707" s="43"/>
      <c r="J707" s="33"/>
    </row>
    <row r="708" spans="1:10" x14ac:dyDescent="0.2">
      <c r="A708" s="43" t="str">
        <f t="shared" si="10"/>
        <v/>
      </c>
      <c r="B708" s="33" t="str">
        <f>IF(OR(C708="",D708=""),"",B651)</f>
        <v/>
      </c>
      <c r="C708" s="46"/>
      <c r="D708" s="38"/>
      <c r="E708" s="7"/>
      <c r="F708" s="7"/>
      <c r="G708" s="33"/>
      <c r="H708" s="33">
        <v>57</v>
      </c>
      <c r="I708" s="43"/>
      <c r="J708" s="33"/>
    </row>
    <row r="709" spans="1:10" x14ac:dyDescent="0.2">
      <c r="A709" s="43" t="str">
        <f t="shared" si="10"/>
        <v/>
      </c>
      <c r="B709" s="33" t="str">
        <f>IF(OR(C709="",D709=""),"",B651)</f>
        <v/>
      </c>
      <c r="C709" s="46"/>
      <c r="D709" s="38"/>
      <c r="E709" s="7"/>
      <c r="F709" s="7"/>
      <c r="G709" s="33"/>
      <c r="H709" s="33">
        <v>58</v>
      </c>
      <c r="I709" s="43"/>
      <c r="J709" s="33"/>
    </row>
    <row r="710" spans="1:10" x14ac:dyDescent="0.2">
      <c r="A710" s="43" t="str">
        <f t="shared" si="10"/>
        <v/>
      </c>
      <c r="B710" s="33" t="str">
        <f>IF(OR(C710="",D710=""),"",B651)</f>
        <v/>
      </c>
      <c r="C710" s="46"/>
      <c r="D710" s="38"/>
      <c r="E710" s="7"/>
      <c r="F710" s="7"/>
      <c r="G710" s="33"/>
      <c r="H710" s="33">
        <v>59</v>
      </c>
      <c r="I710" s="43"/>
      <c r="J710" s="33"/>
    </row>
    <row r="711" spans="1:10" x14ac:dyDescent="0.2">
      <c r="A711" s="43" t="str">
        <f t="shared" si="10"/>
        <v/>
      </c>
      <c r="B711" s="33" t="str">
        <f>IF(OR(C711="",D711=""),"",B651)</f>
        <v/>
      </c>
      <c r="C711" s="46"/>
      <c r="D711" s="38"/>
      <c r="E711" s="7"/>
      <c r="F711" s="7"/>
      <c r="G711" s="33"/>
      <c r="H711" s="33">
        <v>60</v>
      </c>
      <c r="I711" s="43"/>
      <c r="J711" s="33"/>
    </row>
    <row r="712" spans="1:10" x14ac:dyDescent="0.2">
      <c r="A712" s="43" t="str">
        <f t="shared" si="10"/>
        <v/>
      </c>
      <c r="B712" s="33" t="str">
        <f>IF(OR(C712="",D712=""),"",B651)</f>
        <v/>
      </c>
      <c r="C712" s="46"/>
      <c r="D712" s="38"/>
      <c r="E712" s="7"/>
      <c r="F712" s="7"/>
      <c r="G712" s="33"/>
      <c r="H712" s="33">
        <v>61</v>
      </c>
      <c r="I712" s="43"/>
      <c r="J712" s="33"/>
    </row>
    <row r="713" spans="1:10" x14ac:dyDescent="0.2">
      <c r="A713" s="43" t="str">
        <f t="shared" si="10"/>
        <v/>
      </c>
      <c r="B713" s="33" t="str">
        <f>IF(OR(C713="",D713=""),"",B651)</f>
        <v/>
      </c>
      <c r="C713" s="46"/>
      <c r="D713" s="38"/>
      <c r="E713" s="7"/>
      <c r="F713" s="7"/>
      <c r="G713" s="33"/>
      <c r="H713" s="33">
        <v>62</v>
      </c>
      <c r="I713" s="43"/>
      <c r="J713" s="33"/>
    </row>
    <row r="714" spans="1:10" x14ac:dyDescent="0.2">
      <c r="A714" s="43" t="str">
        <f t="shared" si="10"/>
        <v/>
      </c>
      <c r="B714" s="33" t="str">
        <f>IF(OR(C714="",D714=""),"",B651)</f>
        <v/>
      </c>
      <c r="C714" s="46"/>
      <c r="D714" s="38"/>
      <c r="E714" s="7"/>
      <c r="F714" s="7"/>
      <c r="G714" s="33"/>
      <c r="H714" s="33">
        <v>63</v>
      </c>
      <c r="I714" s="43"/>
      <c r="J714" s="33"/>
    </row>
    <row r="715" spans="1:10" ht="16.5" thickBot="1" x14ac:dyDescent="0.25">
      <c r="A715" s="44" t="str">
        <f t="shared" si="10"/>
        <v/>
      </c>
      <c r="B715" s="36" t="str">
        <f>IF(OR(C715="",D715=""),"",B651)</f>
        <v/>
      </c>
      <c r="C715" s="51"/>
      <c r="D715" s="39"/>
      <c r="E715" s="35"/>
      <c r="F715" s="35"/>
      <c r="G715" s="36"/>
      <c r="H715" s="36">
        <v>64</v>
      </c>
      <c r="I715" s="44"/>
      <c r="J715" s="36"/>
    </row>
    <row r="716" spans="1:10" ht="16.5" thickBot="1" x14ac:dyDescent="0.25">
      <c r="A716" s="47" t="s">
        <v>118</v>
      </c>
      <c r="B716" s="48" t="s">
        <v>151</v>
      </c>
      <c r="C716" s="52" t="s">
        <v>58</v>
      </c>
      <c r="D716" s="53" t="s">
        <v>101</v>
      </c>
      <c r="E716" s="50" t="s">
        <v>119</v>
      </c>
      <c r="F716" s="50" t="s">
        <v>120</v>
      </c>
      <c r="G716" s="48" t="s">
        <v>137</v>
      </c>
      <c r="H716" s="49" t="s">
        <v>122</v>
      </c>
      <c r="I716" s="47" t="s">
        <v>139</v>
      </c>
      <c r="J716" s="48" t="s">
        <v>140</v>
      </c>
    </row>
    <row r="717" spans="1:10" x14ac:dyDescent="0.2">
      <c r="A717" s="42" t="str">
        <f>IF(C717="","",CONCATENATE(C717,"_",G717,"_",B717))</f>
        <v/>
      </c>
      <c r="B717" s="31" t="str">
        <f>IF(OR(C717="",D717=""),"",B716)</f>
        <v/>
      </c>
      <c r="C717" s="45"/>
      <c r="D717" s="37"/>
      <c r="E717" s="30"/>
      <c r="F717" s="30"/>
      <c r="G717" s="31"/>
      <c r="H717" s="33">
        <v>1</v>
      </c>
      <c r="I717" s="42"/>
      <c r="J717" s="31"/>
    </row>
    <row r="718" spans="1:10" x14ac:dyDescent="0.2">
      <c r="A718" s="43" t="str">
        <f t="shared" ref="A718:A780" si="11">IF(C718="","",CONCATENATE(C718,"_",G718,"_",B718))</f>
        <v/>
      </c>
      <c r="B718" s="33" t="str">
        <f>IF(OR(C718="",D718=""),"",B716)</f>
        <v/>
      </c>
      <c r="C718" s="46"/>
      <c r="D718" s="38"/>
      <c r="E718" s="7"/>
      <c r="F718" s="7"/>
      <c r="G718" s="33"/>
      <c r="H718" s="33">
        <v>2</v>
      </c>
      <c r="I718" s="43"/>
      <c r="J718" s="33"/>
    </row>
    <row r="719" spans="1:10" x14ac:dyDescent="0.2">
      <c r="A719" s="43" t="str">
        <f t="shared" si="11"/>
        <v/>
      </c>
      <c r="B719" s="33" t="str">
        <f>IF(OR(C719="",D719=""),"",B716)</f>
        <v/>
      </c>
      <c r="C719" s="46"/>
      <c r="D719" s="38"/>
      <c r="E719" s="7"/>
      <c r="F719" s="7"/>
      <c r="G719" s="33"/>
      <c r="H719" s="33">
        <v>3</v>
      </c>
      <c r="I719" s="43"/>
      <c r="J719" s="33"/>
    </row>
    <row r="720" spans="1:10" x14ac:dyDescent="0.2">
      <c r="A720" s="43" t="str">
        <f t="shared" si="11"/>
        <v/>
      </c>
      <c r="B720" s="33" t="str">
        <f>IF(OR(C720="",D720=""),"",B716)</f>
        <v/>
      </c>
      <c r="C720" s="46"/>
      <c r="D720" s="38"/>
      <c r="E720" s="7"/>
      <c r="F720" s="7"/>
      <c r="G720" s="33"/>
      <c r="H720" s="33">
        <v>4</v>
      </c>
      <c r="I720" s="43"/>
      <c r="J720" s="33"/>
    </row>
    <row r="721" spans="1:10" x14ac:dyDescent="0.2">
      <c r="A721" s="43" t="str">
        <f t="shared" si="11"/>
        <v/>
      </c>
      <c r="B721" s="33" t="str">
        <f>IF(OR(C721="",D721=""),"",B716)</f>
        <v/>
      </c>
      <c r="C721" s="46"/>
      <c r="D721" s="38"/>
      <c r="E721" s="7"/>
      <c r="F721" s="7"/>
      <c r="G721" s="33"/>
      <c r="H721" s="33">
        <v>5</v>
      </c>
      <c r="I721" s="43"/>
      <c r="J721" s="33"/>
    </row>
    <row r="722" spans="1:10" x14ac:dyDescent="0.2">
      <c r="A722" s="43" t="str">
        <f t="shared" si="11"/>
        <v/>
      </c>
      <c r="B722" s="33" t="str">
        <f>IF(OR(C722="",D722=""),"",B716)</f>
        <v/>
      </c>
      <c r="C722" s="46"/>
      <c r="D722" s="38"/>
      <c r="E722" s="7"/>
      <c r="F722" s="7"/>
      <c r="G722" s="33"/>
      <c r="H722" s="33">
        <v>6</v>
      </c>
      <c r="I722" s="43"/>
      <c r="J722" s="33"/>
    </row>
    <row r="723" spans="1:10" x14ac:dyDescent="0.2">
      <c r="A723" s="43" t="str">
        <f t="shared" si="11"/>
        <v/>
      </c>
      <c r="B723" s="33" t="str">
        <f>IF(OR(C723="",D723=""),"",B716)</f>
        <v/>
      </c>
      <c r="C723" s="46"/>
      <c r="D723" s="38"/>
      <c r="E723" s="7"/>
      <c r="F723" s="7"/>
      <c r="G723" s="33"/>
      <c r="H723" s="33">
        <v>7</v>
      </c>
      <c r="I723" s="43"/>
      <c r="J723" s="33"/>
    </row>
    <row r="724" spans="1:10" ht="15" customHeight="1" x14ac:dyDescent="0.2">
      <c r="A724" s="43" t="str">
        <f t="shared" si="11"/>
        <v/>
      </c>
      <c r="B724" s="33" t="str">
        <f>IF(OR(C724="",D724=""),"",B716)</f>
        <v/>
      </c>
      <c r="C724" s="46"/>
      <c r="D724" s="38"/>
      <c r="E724" s="7"/>
      <c r="F724" s="7"/>
      <c r="G724" s="33"/>
      <c r="H724" s="33">
        <v>8</v>
      </c>
      <c r="I724" s="43"/>
      <c r="J724" s="33"/>
    </row>
    <row r="725" spans="1:10" x14ac:dyDescent="0.2">
      <c r="A725" s="43" t="str">
        <f t="shared" si="11"/>
        <v/>
      </c>
      <c r="B725" s="33" t="str">
        <f>IF(OR(C725="",D725=""),"",B716)</f>
        <v/>
      </c>
      <c r="C725" s="46"/>
      <c r="D725" s="38"/>
      <c r="E725" s="7"/>
      <c r="F725" s="7"/>
      <c r="G725" s="33"/>
      <c r="H725" s="33">
        <v>9</v>
      </c>
      <c r="I725" s="43"/>
      <c r="J725" s="33"/>
    </row>
    <row r="726" spans="1:10" x14ac:dyDescent="0.2">
      <c r="A726" s="43" t="str">
        <f t="shared" si="11"/>
        <v/>
      </c>
      <c r="B726" s="33" t="str">
        <f>IF(OR(C726="",D726=""),"",B716)</f>
        <v/>
      </c>
      <c r="C726" s="46"/>
      <c r="D726" s="38"/>
      <c r="E726" s="7"/>
      <c r="F726" s="7"/>
      <c r="G726" s="33"/>
      <c r="H726" s="33">
        <v>10</v>
      </c>
      <c r="I726" s="43"/>
      <c r="J726" s="33"/>
    </row>
    <row r="727" spans="1:10" x14ac:dyDescent="0.2">
      <c r="A727" s="43" t="str">
        <f t="shared" si="11"/>
        <v/>
      </c>
      <c r="B727" s="33" t="str">
        <f>IF(OR(C727="",D727=""),"",B716)</f>
        <v/>
      </c>
      <c r="C727" s="46"/>
      <c r="D727" s="38"/>
      <c r="E727" s="7"/>
      <c r="F727" s="7"/>
      <c r="G727" s="33"/>
      <c r="H727" s="33">
        <v>11</v>
      </c>
      <c r="I727" s="43"/>
      <c r="J727" s="33"/>
    </row>
    <row r="728" spans="1:10" x14ac:dyDescent="0.2">
      <c r="A728" s="43" t="str">
        <f t="shared" si="11"/>
        <v/>
      </c>
      <c r="B728" s="33" t="str">
        <f>IF(OR(C728="",D728=""),"",B716)</f>
        <v/>
      </c>
      <c r="C728" s="46"/>
      <c r="D728" s="38"/>
      <c r="E728" s="7"/>
      <c r="F728" s="7"/>
      <c r="G728" s="33"/>
      <c r="H728" s="33">
        <v>12</v>
      </c>
      <c r="I728" s="43"/>
      <c r="J728" s="33"/>
    </row>
    <row r="729" spans="1:10" x14ac:dyDescent="0.2">
      <c r="A729" s="43" t="str">
        <f t="shared" si="11"/>
        <v/>
      </c>
      <c r="B729" s="33" t="str">
        <f>IF(OR(C729="",D729=""),"",B716)</f>
        <v/>
      </c>
      <c r="C729" s="46"/>
      <c r="D729" s="38"/>
      <c r="E729" s="7"/>
      <c r="F729" s="7"/>
      <c r="G729" s="33"/>
      <c r="H729" s="33">
        <v>13</v>
      </c>
      <c r="I729" s="43"/>
      <c r="J729" s="33"/>
    </row>
    <row r="730" spans="1:10" x14ac:dyDescent="0.2">
      <c r="A730" s="43" t="str">
        <f t="shared" si="11"/>
        <v/>
      </c>
      <c r="B730" s="33" t="str">
        <f>IF(OR(C730="",D730=""),"",B716)</f>
        <v/>
      </c>
      <c r="C730" s="46"/>
      <c r="D730" s="38"/>
      <c r="E730" s="7"/>
      <c r="F730" s="7"/>
      <c r="G730" s="33"/>
      <c r="H730" s="33">
        <v>14</v>
      </c>
      <c r="I730" s="43"/>
      <c r="J730" s="33"/>
    </row>
    <row r="731" spans="1:10" x14ac:dyDescent="0.2">
      <c r="A731" s="43" t="str">
        <f t="shared" si="11"/>
        <v/>
      </c>
      <c r="B731" s="33" t="str">
        <f>IF(OR(C731="",D731=""),"",B716)</f>
        <v/>
      </c>
      <c r="C731" s="46"/>
      <c r="D731" s="38"/>
      <c r="E731" s="7"/>
      <c r="F731" s="7"/>
      <c r="G731" s="33"/>
      <c r="H731" s="33">
        <v>15</v>
      </c>
      <c r="I731" s="43"/>
      <c r="J731" s="33"/>
    </row>
    <row r="732" spans="1:10" x14ac:dyDescent="0.2">
      <c r="A732" s="43" t="str">
        <f t="shared" si="11"/>
        <v/>
      </c>
      <c r="B732" s="33" t="str">
        <f>IF(OR(C732="",D732=""),"",B716)</f>
        <v/>
      </c>
      <c r="C732" s="46"/>
      <c r="D732" s="38"/>
      <c r="E732" s="7"/>
      <c r="F732" s="7"/>
      <c r="G732" s="33"/>
      <c r="H732" s="33">
        <v>16</v>
      </c>
      <c r="I732" s="43"/>
      <c r="J732" s="33"/>
    </row>
    <row r="733" spans="1:10" x14ac:dyDescent="0.2">
      <c r="A733" s="43" t="str">
        <f t="shared" si="11"/>
        <v/>
      </c>
      <c r="B733" s="33" t="str">
        <f>IF(OR(C733="",D733=""),"",B716)</f>
        <v/>
      </c>
      <c r="C733" s="46"/>
      <c r="D733" s="38"/>
      <c r="E733" s="7"/>
      <c r="F733" s="7"/>
      <c r="G733" s="33"/>
      <c r="H733" s="33">
        <v>17</v>
      </c>
      <c r="I733" s="43"/>
      <c r="J733" s="33"/>
    </row>
    <row r="734" spans="1:10" x14ac:dyDescent="0.2">
      <c r="A734" s="43" t="str">
        <f t="shared" si="11"/>
        <v/>
      </c>
      <c r="B734" s="33" t="str">
        <f>IF(OR(C734="",D734=""),"",B716)</f>
        <v/>
      </c>
      <c r="C734" s="46"/>
      <c r="D734" s="38"/>
      <c r="E734" s="7"/>
      <c r="F734" s="7"/>
      <c r="G734" s="33"/>
      <c r="H734" s="33">
        <v>18</v>
      </c>
      <c r="I734" s="43"/>
      <c r="J734" s="33"/>
    </row>
    <row r="735" spans="1:10" x14ac:dyDescent="0.2">
      <c r="A735" s="43" t="str">
        <f t="shared" si="11"/>
        <v/>
      </c>
      <c r="B735" s="33" t="str">
        <f>IF(OR(C735="",D735=""),"",B716)</f>
        <v/>
      </c>
      <c r="C735" s="46"/>
      <c r="D735" s="38"/>
      <c r="E735" s="7"/>
      <c r="F735" s="7"/>
      <c r="G735" s="33"/>
      <c r="H735" s="33">
        <v>19</v>
      </c>
      <c r="I735" s="43"/>
      <c r="J735" s="33"/>
    </row>
    <row r="736" spans="1:10" x14ac:dyDescent="0.2">
      <c r="A736" s="43" t="str">
        <f t="shared" si="11"/>
        <v/>
      </c>
      <c r="B736" s="33" t="str">
        <f>IF(OR(C736="",D736=""),"",B716)</f>
        <v/>
      </c>
      <c r="C736" s="46"/>
      <c r="D736" s="38"/>
      <c r="E736" s="7"/>
      <c r="F736" s="7"/>
      <c r="G736" s="33"/>
      <c r="H736" s="33">
        <v>20</v>
      </c>
      <c r="I736" s="43"/>
      <c r="J736" s="33"/>
    </row>
    <row r="737" spans="1:10" x14ac:dyDescent="0.2">
      <c r="A737" s="43" t="str">
        <f t="shared" si="11"/>
        <v/>
      </c>
      <c r="B737" s="33" t="str">
        <f>IF(OR(C737="",D737=""),"",B716)</f>
        <v/>
      </c>
      <c r="C737" s="46"/>
      <c r="D737" s="38"/>
      <c r="E737" s="7"/>
      <c r="F737" s="7"/>
      <c r="G737" s="33"/>
      <c r="H737" s="33">
        <v>21</v>
      </c>
      <c r="I737" s="43"/>
      <c r="J737" s="33"/>
    </row>
    <row r="738" spans="1:10" x14ac:dyDescent="0.2">
      <c r="A738" s="43" t="str">
        <f t="shared" si="11"/>
        <v/>
      </c>
      <c r="B738" s="33" t="str">
        <f>IF(OR(C738="",D738=""),"",B716)</f>
        <v/>
      </c>
      <c r="C738" s="46"/>
      <c r="D738" s="38"/>
      <c r="E738" s="7"/>
      <c r="F738" s="7"/>
      <c r="G738" s="33"/>
      <c r="H738" s="33">
        <v>22</v>
      </c>
      <c r="I738" s="43"/>
      <c r="J738" s="33"/>
    </row>
    <row r="739" spans="1:10" x14ac:dyDescent="0.2">
      <c r="A739" s="43" t="str">
        <f t="shared" si="11"/>
        <v/>
      </c>
      <c r="B739" s="33" t="str">
        <f>IF(OR(C739="",D739=""),"",B716)</f>
        <v/>
      </c>
      <c r="C739" s="46"/>
      <c r="D739" s="38"/>
      <c r="E739" s="7"/>
      <c r="F739" s="7"/>
      <c r="G739" s="33"/>
      <c r="H739" s="33">
        <v>23</v>
      </c>
      <c r="I739" s="43"/>
      <c r="J739" s="33"/>
    </row>
    <row r="740" spans="1:10" x14ac:dyDescent="0.2">
      <c r="A740" s="43" t="str">
        <f t="shared" si="11"/>
        <v/>
      </c>
      <c r="B740" s="33" t="str">
        <f>IF(OR(C740="",D740=""),"",B716)</f>
        <v/>
      </c>
      <c r="C740" s="46"/>
      <c r="D740" s="38"/>
      <c r="E740" s="7"/>
      <c r="F740" s="7"/>
      <c r="G740" s="33"/>
      <c r="H740" s="33">
        <v>24</v>
      </c>
      <c r="I740" s="43"/>
      <c r="J740" s="33"/>
    </row>
    <row r="741" spans="1:10" x14ac:dyDescent="0.2">
      <c r="A741" s="43" t="str">
        <f t="shared" si="11"/>
        <v/>
      </c>
      <c r="B741" s="33" t="str">
        <f>IF(OR(C741="",D741=""),"",B716)</f>
        <v/>
      </c>
      <c r="C741" s="46"/>
      <c r="D741" s="38"/>
      <c r="E741" s="7"/>
      <c r="F741" s="7"/>
      <c r="G741" s="33"/>
      <c r="H741" s="33">
        <v>25</v>
      </c>
      <c r="I741" s="43"/>
      <c r="J741" s="33"/>
    </row>
    <row r="742" spans="1:10" x14ac:dyDescent="0.2">
      <c r="A742" s="43" t="str">
        <f t="shared" si="11"/>
        <v/>
      </c>
      <c r="B742" s="33" t="str">
        <f>IF(OR(C742="",D742=""),"",B716)</f>
        <v/>
      </c>
      <c r="C742" s="46"/>
      <c r="D742" s="38"/>
      <c r="E742" s="7"/>
      <c r="F742" s="7"/>
      <c r="G742" s="33"/>
      <c r="H742" s="33">
        <v>26</v>
      </c>
      <c r="I742" s="43"/>
      <c r="J742" s="33"/>
    </row>
    <row r="743" spans="1:10" x14ac:dyDescent="0.2">
      <c r="A743" s="43" t="str">
        <f t="shared" si="11"/>
        <v/>
      </c>
      <c r="B743" s="33" t="str">
        <f>IF(OR(C743="",D743=""),"",B716)</f>
        <v/>
      </c>
      <c r="C743" s="46"/>
      <c r="D743" s="38"/>
      <c r="E743" s="7"/>
      <c r="F743" s="7"/>
      <c r="G743" s="33"/>
      <c r="H743" s="33">
        <v>27</v>
      </c>
      <c r="I743" s="43"/>
      <c r="J743" s="33"/>
    </row>
    <row r="744" spans="1:10" x14ac:dyDescent="0.2">
      <c r="A744" s="43" t="str">
        <f t="shared" si="11"/>
        <v/>
      </c>
      <c r="B744" s="33" t="str">
        <f>IF(OR(C744="",D744=""),"",B716)</f>
        <v/>
      </c>
      <c r="C744" s="46"/>
      <c r="D744" s="38"/>
      <c r="E744" s="7"/>
      <c r="F744" s="7"/>
      <c r="G744" s="33"/>
      <c r="H744" s="33">
        <v>28</v>
      </c>
      <c r="I744" s="43"/>
      <c r="J744" s="33"/>
    </row>
    <row r="745" spans="1:10" x14ac:dyDescent="0.2">
      <c r="A745" s="43" t="str">
        <f t="shared" si="11"/>
        <v/>
      </c>
      <c r="B745" s="33" t="str">
        <f>IF(OR(C745="",D745=""),"",B716)</f>
        <v/>
      </c>
      <c r="C745" s="46"/>
      <c r="D745" s="38"/>
      <c r="E745" s="7"/>
      <c r="F745" s="7"/>
      <c r="G745" s="33"/>
      <c r="H745" s="33">
        <v>29</v>
      </c>
      <c r="I745" s="43"/>
      <c r="J745" s="33"/>
    </row>
    <row r="746" spans="1:10" x14ac:dyDescent="0.2">
      <c r="A746" s="43" t="str">
        <f t="shared" si="11"/>
        <v/>
      </c>
      <c r="B746" s="33" t="str">
        <f>IF(OR(C746="",D746=""),"",B716)</f>
        <v/>
      </c>
      <c r="C746" s="46"/>
      <c r="D746" s="38"/>
      <c r="E746" s="7"/>
      <c r="F746" s="7"/>
      <c r="G746" s="33"/>
      <c r="H746" s="33">
        <v>30</v>
      </c>
      <c r="I746" s="43"/>
      <c r="J746" s="33"/>
    </row>
    <row r="747" spans="1:10" x14ac:dyDescent="0.2">
      <c r="A747" s="43" t="str">
        <f t="shared" si="11"/>
        <v/>
      </c>
      <c r="B747" s="33" t="str">
        <f>IF(OR(C747="",D747=""),"",B716)</f>
        <v/>
      </c>
      <c r="C747" s="46"/>
      <c r="D747" s="38"/>
      <c r="E747" s="7"/>
      <c r="F747" s="7"/>
      <c r="G747" s="33"/>
      <c r="H747" s="33">
        <v>31</v>
      </c>
      <c r="I747" s="43"/>
      <c r="J747" s="33"/>
    </row>
    <row r="748" spans="1:10" x14ac:dyDescent="0.2">
      <c r="A748" s="43" t="str">
        <f t="shared" si="11"/>
        <v/>
      </c>
      <c r="B748" s="33" t="str">
        <f>IF(OR(C748="",D748=""),"",B716)</f>
        <v/>
      </c>
      <c r="C748" s="46"/>
      <c r="D748" s="38"/>
      <c r="E748" s="7"/>
      <c r="F748" s="7"/>
      <c r="G748" s="33"/>
      <c r="H748" s="33">
        <v>32</v>
      </c>
      <c r="I748" s="43"/>
      <c r="J748" s="33"/>
    </row>
    <row r="749" spans="1:10" x14ac:dyDescent="0.2">
      <c r="A749" s="43" t="str">
        <f t="shared" si="11"/>
        <v/>
      </c>
      <c r="B749" s="33" t="str">
        <f>IF(OR(C749="",D749=""),"",B716)</f>
        <v/>
      </c>
      <c r="C749" s="46"/>
      <c r="D749" s="38"/>
      <c r="E749" s="7"/>
      <c r="F749" s="7"/>
      <c r="G749" s="33"/>
      <c r="H749" s="33">
        <v>33</v>
      </c>
      <c r="I749" s="43"/>
      <c r="J749" s="33"/>
    </row>
    <row r="750" spans="1:10" x14ac:dyDescent="0.2">
      <c r="A750" s="43" t="str">
        <f t="shared" si="11"/>
        <v/>
      </c>
      <c r="B750" s="33" t="str">
        <f>IF(OR(C750="",D750=""),"",B716)</f>
        <v/>
      </c>
      <c r="C750" s="46"/>
      <c r="D750" s="38"/>
      <c r="E750" s="7"/>
      <c r="F750" s="7"/>
      <c r="G750" s="33"/>
      <c r="H750" s="33">
        <v>34</v>
      </c>
      <c r="I750" s="43"/>
      <c r="J750" s="33"/>
    </row>
    <row r="751" spans="1:10" x14ac:dyDescent="0.2">
      <c r="A751" s="43" t="str">
        <f t="shared" si="11"/>
        <v/>
      </c>
      <c r="B751" s="33" t="str">
        <f>IF(OR(C751="",D751=""),"",B716)</f>
        <v/>
      </c>
      <c r="C751" s="46"/>
      <c r="D751" s="38"/>
      <c r="E751" s="7"/>
      <c r="F751" s="7"/>
      <c r="G751" s="33"/>
      <c r="H751" s="33">
        <v>35</v>
      </c>
      <c r="I751" s="43"/>
      <c r="J751" s="33"/>
    </row>
    <row r="752" spans="1:10" x14ac:dyDescent="0.2">
      <c r="A752" s="43" t="str">
        <f t="shared" si="11"/>
        <v/>
      </c>
      <c r="B752" s="33" t="str">
        <f>IF(OR(C752="",D752=""),"",B716)</f>
        <v/>
      </c>
      <c r="C752" s="46"/>
      <c r="D752" s="38"/>
      <c r="E752" s="7"/>
      <c r="F752" s="7"/>
      <c r="G752" s="33"/>
      <c r="H752" s="33">
        <v>36</v>
      </c>
      <c r="I752" s="43"/>
      <c r="J752" s="33"/>
    </row>
    <row r="753" spans="1:10" x14ac:dyDescent="0.2">
      <c r="A753" s="43" t="str">
        <f t="shared" si="11"/>
        <v/>
      </c>
      <c r="B753" s="33" t="str">
        <f>IF(OR(C753="",D753=""),"",B716)</f>
        <v/>
      </c>
      <c r="C753" s="46"/>
      <c r="D753" s="38"/>
      <c r="E753" s="7"/>
      <c r="F753" s="7"/>
      <c r="G753" s="33"/>
      <c r="H753" s="33">
        <v>37</v>
      </c>
      <c r="I753" s="43"/>
      <c r="J753" s="33"/>
    </row>
    <row r="754" spans="1:10" x14ac:dyDescent="0.2">
      <c r="A754" s="43" t="str">
        <f t="shared" si="11"/>
        <v/>
      </c>
      <c r="B754" s="33" t="str">
        <f>IF(OR(C754="",D754=""),"",B716)</f>
        <v/>
      </c>
      <c r="C754" s="46"/>
      <c r="D754" s="38"/>
      <c r="E754" s="7"/>
      <c r="F754" s="7"/>
      <c r="G754" s="33"/>
      <c r="H754" s="33">
        <v>38</v>
      </c>
      <c r="I754" s="43"/>
      <c r="J754" s="33"/>
    </row>
    <row r="755" spans="1:10" x14ac:dyDescent="0.2">
      <c r="A755" s="43" t="str">
        <f t="shared" si="11"/>
        <v/>
      </c>
      <c r="B755" s="33" t="str">
        <f>IF(OR(C755="",D755=""),"",B716)</f>
        <v/>
      </c>
      <c r="C755" s="46"/>
      <c r="D755" s="38"/>
      <c r="E755" s="7"/>
      <c r="F755" s="7"/>
      <c r="G755" s="33"/>
      <c r="H755" s="33">
        <v>39</v>
      </c>
      <c r="I755" s="43"/>
      <c r="J755" s="33"/>
    </row>
    <row r="756" spans="1:10" x14ac:dyDescent="0.2">
      <c r="A756" s="43" t="str">
        <f t="shared" si="11"/>
        <v/>
      </c>
      <c r="B756" s="33" t="str">
        <f>IF(OR(C756="",D756=""),"",B716)</f>
        <v/>
      </c>
      <c r="C756" s="46"/>
      <c r="D756" s="38"/>
      <c r="E756" s="7"/>
      <c r="F756" s="7"/>
      <c r="G756" s="33"/>
      <c r="H756" s="33">
        <v>40</v>
      </c>
      <c r="I756" s="43"/>
      <c r="J756" s="33"/>
    </row>
    <row r="757" spans="1:10" x14ac:dyDescent="0.2">
      <c r="A757" s="43" t="str">
        <f t="shared" si="11"/>
        <v/>
      </c>
      <c r="B757" s="33" t="str">
        <f>IF(OR(C757="",D757=""),"",B716)</f>
        <v/>
      </c>
      <c r="C757" s="46"/>
      <c r="D757" s="38"/>
      <c r="E757" s="7"/>
      <c r="F757" s="7"/>
      <c r="G757" s="33"/>
      <c r="H757" s="33">
        <v>41</v>
      </c>
      <c r="I757" s="43"/>
      <c r="J757" s="33"/>
    </row>
    <row r="758" spans="1:10" x14ac:dyDescent="0.2">
      <c r="A758" s="43" t="str">
        <f t="shared" si="11"/>
        <v/>
      </c>
      <c r="B758" s="33" t="str">
        <f>IF(OR(C758="",D758=""),"",B716)</f>
        <v/>
      </c>
      <c r="C758" s="46"/>
      <c r="D758" s="38"/>
      <c r="E758" s="7"/>
      <c r="F758" s="7"/>
      <c r="G758" s="33"/>
      <c r="H758" s="33">
        <v>42</v>
      </c>
      <c r="I758" s="43"/>
      <c r="J758" s="33"/>
    </row>
    <row r="759" spans="1:10" x14ac:dyDescent="0.2">
      <c r="A759" s="43" t="str">
        <f t="shared" si="11"/>
        <v/>
      </c>
      <c r="B759" s="33" t="str">
        <f>IF(OR(C759="",D759=""),"",B716)</f>
        <v/>
      </c>
      <c r="C759" s="46"/>
      <c r="D759" s="38"/>
      <c r="E759" s="7"/>
      <c r="F759" s="7"/>
      <c r="G759" s="33"/>
      <c r="H759" s="33">
        <v>43</v>
      </c>
      <c r="I759" s="43"/>
      <c r="J759" s="33"/>
    </row>
    <row r="760" spans="1:10" x14ac:dyDescent="0.2">
      <c r="A760" s="43" t="str">
        <f t="shared" si="11"/>
        <v/>
      </c>
      <c r="B760" s="33" t="str">
        <f>IF(OR(C760="",D760=""),"",B716)</f>
        <v/>
      </c>
      <c r="C760" s="46"/>
      <c r="D760" s="38"/>
      <c r="E760" s="7"/>
      <c r="F760" s="7"/>
      <c r="G760" s="33"/>
      <c r="H760" s="33">
        <v>44</v>
      </c>
      <c r="I760" s="43"/>
      <c r="J760" s="33"/>
    </row>
    <row r="761" spans="1:10" x14ac:dyDescent="0.2">
      <c r="A761" s="43" t="str">
        <f t="shared" si="11"/>
        <v/>
      </c>
      <c r="B761" s="33" t="str">
        <f>IF(OR(C761="",D761=""),"",B716)</f>
        <v/>
      </c>
      <c r="C761" s="46"/>
      <c r="D761" s="38"/>
      <c r="E761" s="7"/>
      <c r="F761" s="7"/>
      <c r="G761" s="33"/>
      <c r="H761" s="33">
        <v>45</v>
      </c>
      <c r="I761" s="43"/>
      <c r="J761" s="33"/>
    </row>
    <row r="762" spans="1:10" x14ac:dyDescent="0.2">
      <c r="A762" s="43" t="str">
        <f t="shared" si="11"/>
        <v/>
      </c>
      <c r="B762" s="33" t="str">
        <f>IF(OR(C762="",D762=""),"",B716)</f>
        <v/>
      </c>
      <c r="C762" s="46"/>
      <c r="D762" s="38"/>
      <c r="E762" s="7"/>
      <c r="F762" s="7"/>
      <c r="G762" s="33"/>
      <c r="H762" s="33">
        <v>46</v>
      </c>
      <c r="I762" s="43"/>
      <c r="J762" s="33"/>
    </row>
    <row r="763" spans="1:10" x14ac:dyDescent="0.2">
      <c r="A763" s="43" t="str">
        <f t="shared" si="11"/>
        <v/>
      </c>
      <c r="B763" s="33" t="str">
        <f>IF(OR(C763="",D763=""),"",B716)</f>
        <v/>
      </c>
      <c r="C763" s="46"/>
      <c r="D763" s="38"/>
      <c r="E763" s="7"/>
      <c r="F763" s="7"/>
      <c r="G763" s="33"/>
      <c r="H763" s="33">
        <v>47</v>
      </c>
      <c r="I763" s="43"/>
      <c r="J763" s="33"/>
    </row>
    <row r="764" spans="1:10" x14ac:dyDescent="0.2">
      <c r="A764" s="43" t="str">
        <f t="shared" si="11"/>
        <v/>
      </c>
      <c r="B764" s="33" t="str">
        <f>IF(OR(C764="",D764=""),"",B716)</f>
        <v/>
      </c>
      <c r="C764" s="46"/>
      <c r="D764" s="38"/>
      <c r="E764" s="7"/>
      <c r="F764" s="7"/>
      <c r="G764" s="33"/>
      <c r="H764" s="33">
        <v>48</v>
      </c>
      <c r="I764" s="43"/>
      <c r="J764" s="33"/>
    </row>
    <row r="765" spans="1:10" x14ac:dyDescent="0.2">
      <c r="A765" s="43" t="str">
        <f t="shared" si="11"/>
        <v/>
      </c>
      <c r="B765" s="33" t="str">
        <f>IF(OR(C765="",D765=""),"",B716)</f>
        <v/>
      </c>
      <c r="C765" s="46"/>
      <c r="D765" s="38"/>
      <c r="E765" s="7"/>
      <c r="F765" s="7"/>
      <c r="G765" s="33"/>
      <c r="H765" s="33">
        <v>49</v>
      </c>
      <c r="I765" s="43"/>
      <c r="J765" s="33"/>
    </row>
    <row r="766" spans="1:10" x14ac:dyDescent="0.2">
      <c r="A766" s="43" t="str">
        <f t="shared" si="11"/>
        <v/>
      </c>
      <c r="B766" s="33" t="str">
        <f>IF(OR(C766="",D766=""),"",B716)</f>
        <v/>
      </c>
      <c r="C766" s="46"/>
      <c r="D766" s="38"/>
      <c r="E766" s="7"/>
      <c r="F766" s="7"/>
      <c r="G766" s="33"/>
      <c r="H766" s="33">
        <v>50</v>
      </c>
      <c r="I766" s="43"/>
      <c r="J766" s="33"/>
    </row>
    <row r="767" spans="1:10" x14ac:dyDescent="0.2">
      <c r="A767" s="43" t="str">
        <f t="shared" si="11"/>
        <v/>
      </c>
      <c r="B767" s="33" t="str">
        <f>IF(OR(C767="",D767=""),"",B716)</f>
        <v/>
      </c>
      <c r="C767" s="46"/>
      <c r="D767" s="38"/>
      <c r="E767" s="7"/>
      <c r="F767" s="7"/>
      <c r="G767" s="33"/>
      <c r="H767" s="33">
        <v>51</v>
      </c>
      <c r="I767" s="43"/>
      <c r="J767" s="33"/>
    </row>
    <row r="768" spans="1:10" x14ac:dyDescent="0.2">
      <c r="A768" s="43" t="str">
        <f t="shared" si="11"/>
        <v/>
      </c>
      <c r="B768" s="33" t="str">
        <f>IF(OR(C768="",D768=""),"",B716)</f>
        <v/>
      </c>
      <c r="C768" s="46"/>
      <c r="D768" s="38"/>
      <c r="E768" s="7"/>
      <c r="F768" s="7"/>
      <c r="G768" s="33"/>
      <c r="H768" s="33">
        <v>52</v>
      </c>
      <c r="I768" s="43"/>
      <c r="J768" s="33"/>
    </row>
    <row r="769" spans="1:10" x14ac:dyDescent="0.2">
      <c r="A769" s="43" t="str">
        <f t="shared" si="11"/>
        <v/>
      </c>
      <c r="B769" s="33" t="str">
        <f>IF(OR(C769="",D769=""),"",B716)</f>
        <v/>
      </c>
      <c r="C769" s="46"/>
      <c r="D769" s="38"/>
      <c r="E769" s="7"/>
      <c r="F769" s="7"/>
      <c r="G769" s="33"/>
      <c r="H769" s="33">
        <v>53</v>
      </c>
      <c r="I769" s="43"/>
      <c r="J769" s="33"/>
    </row>
    <row r="770" spans="1:10" x14ac:dyDescent="0.2">
      <c r="A770" s="43" t="str">
        <f t="shared" si="11"/>
        <v/>
      </c>
      <c r="B770" s="33" t="str">
        <f>IF(OR(C770="",D770=""),"",B716)</f>
        <v/>
      </c>
      <c r="C770" s="46"/>
      <c r="D770" s="38"/>
      <c r="E770" s="7"/>
      <c r="F770" s="7"/>
      <c r="G770" s="33"/>
      <c r="H770" s="33">
        <v>54</v>
      </c>
      <c r="I770" s="43"/>
      <c r="J770" s="33"/>
    </row>
    <row r="771" spans="1:10" x14ac:dyDescent="0.2">
      <c r="A771" s="43" t="str">
        <f t="shared" si="11"/>
        <v/>
      </c>
      <c r="B771" s="33" t="str">
        <f>IF(OR(C771="",D771=""),"",B716)</f>
        <v/>
      </c>
      <c r="C771" s="46"/>
      <c r="D771" s="38"/>
      <c r="E771" s="7"/>
      <c r="F771" s="7"/>
      <c r="G771" s="33"/>
      <c r="H771" s="33">
        <v>55</v>
      </c>
      <c r="I771" s="43"/>
      <c r="J771" s="33"/>
    </row>
    <row r="772" spans="1:10" x14ac:dyDescent="0.2">
      <c r="A772" s="43" t="str">
        <f t="shared" si="11"/>
        <v/>
      </c>
      <c r="B772" s="33" t="str">
        <f>IF(OR(C772="",D772=""),"",B716)</f>
        <v/>
      </c>
      <c r="C772" s="46"/>
      <c r="D772" s="38"/>
      <c r="E772" s="7"/>
      <c r="F772" s="7"/>
      <c r="G772" s="33"/>
      <c r="H772" s="33">
        <v>56</v>
      </c>
      <c r="I772" s="43"/>
      <c r="J772" s="33"/>
    </row>
    <row r="773" spans="1:10" x14ac:dyDescent="0.2">
      <c r="A773" s="43" t="str">
        <f t="shared" si="11"/>
        <v/>
      </c>
      <c r="B773" s="33" t="str">
        <f>IF(OR(C773="",D773=""),"",B716)</f>
        <v/>
      </c>
      <c r="C773" s="46"/>
      <c r="D773" s="38"/>
      <c r="E773" s="7"/>
      <c r="F773" s="7"/>
      <c r="G773" s="33"/>
      <c r="H773" s="33">
        <v>57</v>
      </c>
      <c r="I773" s="43"/>
      <c r="J773" s="33"/>
    </row>
    <row r="774" spans="1:10" x14ac:dyDescent="0.2">
      <c r="A774" s="43" t="str">
        <f t="shared" si="11"/>
        <v/>
      </c>
      <c r="B774" s="33" t="str">
        <f>IF(OR(C774="",D774=""),"",B716)</f>
        <v/>
      </c>
      <c r="C774" s="46"/>
      <c r="D774" s="38"/>
      <c r="E774" s="7"/>
      <c r="F774" s="7"/>
      <c r="G774" s="33"/>
      <c r="H774" s="33">
        <v>58</v>
      </c>
      <c r="I774" s="43"/>
      <c r="J774" s="33"/>
    </row>
    <row r="775" spans="1:10" x14ac:dyDescent="0.2">
      <c r="A775" s="43" t="str">
        <f t="shared" si="11"/>
        <v/>
      </c>
      <c r="B775" s="33" t="str">
        <f>IF(OR(C775="",D775=""),"",B716)</f>
        <v/>
      </c>
      <c r="C775" s="46"/>
      <c r="D775" s="38"/>
      <c r="E775" s="7"/>
      <c r="F775" s="7"/>
      <c r="G775" s="33"/>
      <c r="H775" s="33">
        <v>59</v>
      </c>
      <c r="I775" s="43"/>
      <c r="J775" s="33"/>
    </row>
    <row r="776" spans="1:10" x14ac:dyDescent="0.2">
      <c r="A776" s="43" t="str">
        <f t="shared" si="11"/>
        <v/>
      </c>
      <c r="B776" s="33" t="str">
        <f>IF(OR(C776="",D776=""),"",B716)</f>
        <v/>
      </c>
      <c r="C776" s="46"/>
      <c r="D776" s="38"/>
      <c r="E776" s="7"/>
      <c r="F776" s="7"/>
      <c r="G776" s="33"/>
      <c r="H776" s="33">
        <v>60</v>
      </c>
      <c r="I776" s="43"/>
      <c r="J776" s="33"/>
    </row>
    <row r="777" spans="1:10" x14ac:dyDescent="0.2">
      <c r="A777" s="43" t="str">
        <f t="shared" si="11"/>
        <v/>
      </c>
      <c r="B777" s="33" t="str">
        <f>IF(OR(C777="",D777=""),"",B716)</f>
        <v/>
      </c>
      <c r="C777" s="46"/>
      <c r="D777" s="38"/>
      <c r="E777" s="7"/>
      <c r="F777" s="7"/>
      <c r="G777" s="33"/>
      <c r="H777" s="33">
        <v>61</v>
      </c>
      <c r="I777" s="43"/>
      <c r="J777" s="33"/>
    </row>
    <row r="778" spans="1:10" x14ac:dyDescent="0.2">
      <c r="A778" s="43" t="str">
        <f t="shared" si="11"/>
        <v/>
      </c>
      <c r="B778" s="33" t="str">
        <f>IF(OR(C778="",D778=""),"",B716)</f>
        <v/>
      </c>
      <c r="C778" s="46"/>
      <c r="D778" s="38"/>
      <c r="E778" s="7"/>
      <c r="F778" s="7"/>
      <c r="G778" s="33"/>
      <c r="H778" s="33">
        <v>62</v>
      </c>
      <c r="I778" s="43"/>
      <c r="J778" s="33"/>
    </row>
    <row r="779" spans="1:10" x14ac:dyDescent="0.2">
      <c r="A779" s="43" t="str">
        <f t="shared" si="11"/>
        <v/>
      </c>
      <c r="B779" s="33" t="str">
        <f>IF(OR(C779="",D779=""),"",B716)</f>
        <v/>
      </c>
      <c r="C779" s="46"/>
      <c r="D779" s="38"/>
      <c r="E779" s="7"/>
      <c r="F779" s="7"/>
      <c r="G779" s="33"/>
      <c r="H779" s="33">
        <v>63</v>
      </c>
      <c r="I779" s="43"/>
      <c r="J779" s="33"/>
    </row>
    <row r="780" spans="1:10" ht="16.5" thickBot="1" x14ac:dyDescent="0.25">
      <c r="A780" s="44" t="str">
        <f t="shared" si="11"/>
        <v/>
      </c>
      <c r="B780" s="36" t="str">
        <f>IF(OR(C780="",D780=""),"",B716)</f>
        <v/>
      </c>
      <c r="C780" s="51"/>
      <c r="D780" s="39"/>
      <c r="E780" s="35"/>
      <c r="F780" s="35"/>
      <c r="G780" s="36"/>
      <c r="H780" s="36">
        <v>64</v>
      </c>
      <c r="I780" s="44"/>
      <c r="J780" s="36"/>
    </row>
    <row r="781" spans="1:10" ht="16.5" thickBot="1" x14ac:dyDescent="0.25">
      <c r="A781" s="47" t="s">
        <v>118</v>
      </c>
      <c r="B781" s="48" t="s">
        <v>167</v>
      </c>
      <c r="C781" s="52" t="s">
        <v>58</v>
      </c>
      <c r="D781" s="53" t="s">
        <v>101</v>
      </c>
      <c r="E781" s="50" t="s">
        <v>119</v>
      </c>
      <c r="F781" s="50" t="s">
        <v>120</v>
      </c>
      <c r="G781" s="48" t="s">
        <v>137</v>
      </c>
      <c r="H781" s="49" t="s">
        <v>122</v>
      </c>
      <c r="I781" s="47" t="s">
        <v>139</v>
      </c>
      <c r="J781" s="48" t="s">
        <v>140</v>
      </c>
    </row>
    <row r="782" spans="1:10" x14ac:dyDescent="0.2">
      <c r="A782" s="42" t="str">
        <f>IF(C782="","",CONCATENATE(C782,"_",G782,"_",B782))</f>
        <v>42252_L_U10 BLACKs</v>
      </c>
      <c r="B782" s="31" t="str">
        <f>IF(OR(C782="",D782=""),"",B781)</f>
        <v>U10 BLACKs</v>
      </c>
      <c r="C782" s="45">
        <v>42252</v>
      </c>
      <c r="D782" s="37">
        <v>0.45833333333333331</v>
      </c>
      <c r="E782" s="30" t="s">
        <v>191</v>
      </c>
      <c r="F782" s="30" t="s">
        <v>167</v>
      </c>
      <c r="G782" s="31" t="s">
        <v>127</v>
      </c>
      <c r="H782" s="33">
        <v>1</v>
      </c>
      <c r="I782" s="42"/>
      <c r="J782" s="31"/>
    </row>
    <row r="783" spans="1:10" x14ac:dyDescent="0.2">
      <c r="A783" s="43" t="str">
        <f t="shared" ref="A783:A845" si="12">IF(C783="","",CONCATENATE(C783,"_",G783,"_",B783))</f>
        <v>42259_L_U10 BLACKs</v>
      </c>
      <c r="B783" s="33" t="str">
        <f>IF(OR(C783="",D783=""),"",B781)</f>
        <v>U10 BLACKs</v>
      </c>
      <c r="C783" s="46">
        <v>42259</v>
      </c>
      <c r="D783" s="38">
        <v>0.45833333333333331</v>
      </c>
      <c r="E783" s="7" t="s">
        <v>167</v>
      </c>
      <c r="F783" s="7" t="s">
        <v>194</v>
      </c>
      <c r="G783" s="33" t="s">
        <v>127</v>
      </c>
      <c r="H783" s="33">
        <v>2</v>
      </c>
      <c r="I783" s="43"/>
      <c r="J783" s="33"/>
    </row>
    <row r="784" spans="1:10" x14ac:dyDescent="0.2">
      <c r="A784" s="43" t="str">
        <f t="shared" si="12"/>
        <v>42266_L_U10 BLACKs</v>
      </c>
      <c r="B784" s="33" t="str">
        <f>IF(OR(C784="",D784=""),"",B781)</f>
        <v>U10 BLACKs</v>
      </c>
      <c r="C784" s="46">
        <v>42266</v>
      </c>
      <c r="D784" s="38">
        <v>0.45833333333333331</v>
      </c>
      <c r="E784" s="7" t="s">
        <v>195</v>
      </c>
      <c r="F784" s="7" t="s">
        <v>167</v>
      </c>
      <c r="G784" s="33" t="s">
        <v>127</v>
      </c>
      <c r="H784" s="33">
        <v>3</v>
      </c>
      <c r="I784" s="43"/>
      <c r="J784" s="33"/>
    </row>
    <row r="785" spans="1:10" x14ac:dyDescent="0.2">
      <c r="A785" s="43" t="str">
        <f t="shared" si="12"/>
        <v>42273_L_U10 BLACKs</v>
      </c>
      <c r="B785" s="33" t="str">
        <f>IF(OR(C785="",D785=""),"",B781)</f>
        <v>U10 BLACKs</v>
      </c>
      <c r="C785" s="46">
        <v>42273</v>
      </c>
      <c r="D785" s="38">
        <v>0.45833333333333331</v>
      </c>
      <c r="E785" s="7" t="s">
        <v>167</v>
      </c>
      <c r="F785" s="7" t="s">
        <v>37</v>
      </c>
      <c r="G785" s="33" t="s">
        <v>127</v>
      </c>
      <c r="H785" s="33">
        <v>4</v>
      </c>
      <c r="I785" s="43"/>
      <c r="J785" s="33"/>
    </row>
    <row r="786" spans="1:10" x14ac:dyDescent="0.2">
      <c r="A786" s="43" t="str">
        <f t="shared" si="12"/>
        <v>42280_L_U10 BLACKs</v>
      </c>
      <c r="B786" s="33" t="str">
        <f>IF(OR(C786="",D786=""),"",B781)</f>
        <v>U10 BLACKs</v>
      </c>
      <c r="C786" s="46">
        <v>42280</v>
      </c>
      <c r="D786" s="38">
        <v>0.45833333333333331</v>
      </c>
      <c r="E786" s="7" t="s">
        <v>167</v>
      </c>
      <c r="F786" s="7" t="s">
        <v>8</v>
      </c>
      <c r="G786" s="33" t="s">
        <v>127</v>
      </c>
      <c r="H786" s="33">
        <v>5</v>
      </c>
      <c r="I786" s="43"/>
      <c r="J786" s="33"/>
    </row>
    <row r="787" spans="1:10" x14ac:dyDescent="0.2">
      <c r="A787" s="43" t="str">
        <f t="shared" si="12"/>
        <v>42287_L_U10 BLACKs</v>
      </c>
      <c r="B787" s="33" t="str">
        <f>IF(OR(C787="",D787=""),"",B781)</f>
        <v>U10 BLACKs</v>
      </c>
      <c r="C787" s="46">
        <v>42287</v>
      </c>
      <c r="D787" s="38">
        <v>0.45833333333333331</v>
      </c>
      <c r="E787" s="7" t="s">
        <v>9</v>
      </c>
      <c r="F787" s="7" t="s">
        <v>167</v>
      </c>
      <c r="G787" s="33" t="s">
        <v>127</v>
      </c>
      <c r="H787" s="33">
        <v>6</v>
      </c>
      <c r="I787" s="43"/>
      <c r="J787" s="33"/>
    </row>
    <row r="788" spans="1:10" x14ac:dyDescent="0.2">
      <c r="A788" s="43" t="str">
        <f t="shared" si="12"/>
        <v>42294_L_U10 BLACKs</v>
      </c>
      <c r="B788" s="33" t="str">
        <f>IF(OR(C788="",D788=""),"",B781)</f>
        <v>U10 BLACKs</v>
      </c>
      <c r="C788" s="46">
        <v>42294</v>
      </c>
      <c r="D788" s="38">
        <v>0.45833333333333331</v>
      </c>
      <c r="E788" s="7" t="s">
        <v>167</v>
      </c>
      <c r="F788" s="7" t="s">
        <v>20</v>
      </c>
      <c r="G788" s="33" t="s">
        <v>127</v>
      </c>
      <c r="H788" s="33">
        <v>7</v>
      </c>
      <c r="I788" s="43"/>
      <c r="J788" s="33"/>
    </row>
    <row r="789" spans="1:10" ht="15" customHeight="1" x14ac:dyDescent="0.2">
      <c r="A789" s="43" t="str">
        <f t="shared" si="12"/>
        <v>42301_L_U10 BLACKs</v>
      </c>
      <c r="B789" s="33" t="str">
        <f>IF(OR(C789="",D789=""),"",B781)</f>
        <v>U10 BLACKs</v>
      </c>
      <c r="C789" s="46">
        <v>42301</v>
      </c>
      <c r="D789" s="38">
        <v>0.45833333333333331</v>
      </c>
      <c r="E789" s="7" t="s">
        <v>167</v>
      </c>
      <c r="F789" s="7" t="s">
        <v>12</v>
      </c>
      <c r="G789" s="33" t="s">
        <v>127</v>
      </c>
      <c r="H789" s="33">
        <v>8</v>
      </c>
      <c r="I789" s="43"/>
      <c r="J789" s="33"/>
    </row>
    <row r="790" spans="1:10" x14ac:dyDescent="0.2">
      <c r="A790" s="43" t="str">
        <f t="shared" si="12"/>
        <v>42315_L_U10 BLACKs</v>
      </c>
      <c r="B790" s="33" t="str">
        <f>IF(OR(C790="",D790=""),"",B781)</f>
        <v>U10 BLACKs</v>
      </c>
      <c r="C790" s="46">
        <v>42315</v>
      </c>
      <c r="D790" s="38">
        <v>0.45833333333333331</v>
      </c>
      <c r="E790" s="7" t="s">
        <v>167</v>
      </c>
      <c r="F790" s="7" t="s">
        <v>23</v>
      </c>
      <c r="G790" s="33" t="s">
        <v>127</v>
      </c>
      <c r="H790" s="33">
        <v>9</v>
      </c>
      <c r="I790" s="43"/>
      <c r="J790" s="33"/>
    </row>
    <row r="791" spans="1:10" x14ac:dyDescent="0.2">
      <c r="A791" s="43" t="str">
        <f t="shared" si="12"/>
        <v>42322_L_U10 BLACKs</v>
      </c>
      <c r="B791" s="33" t="str">
        <f>IF(OR(C791="",D791=""),"",B781)</f>
        <v>U10 BLACKs</v>
      </c>
      <c r="C791" s="46">
        <v>42322</v>
      </c>
      <c r="D791" s="38">
        <v>0.45833333333333331</v>
      </c>
      <c r="E791" s="7" t="s">
        <v>21</v>
      </c>
      <c r="F791" s="7" t="s">
        <v>167</v>
      </c>
      <c r="G791" s="33" t="s">
        <v>127</v>
      </c>
      <c r="H791" s="33">
        <v>10</v>
      </c>
      <c r="I791" s="43"/>
      <c r="J791" s="33"/>
    </row>
    <row r="792" spans="1:10" x14ac:dyDescent="0.2">
      <c r="A792" s="43" t="str">
        <f t="shared" si="12"/>
        <v>42329_L_U10 BLACKs</v>
      </c>
      <c r="B792" s="33" t="str">
        <f>IF(OR(C792="",D792=""),"",B781)</f>
        <v>U10 BLACKs</v>
      </c>
      <c r="C792" s="46">
        <v>42329</v>
      </c>
      <c r="D792" s="38">
        <v>0.45833333333333331</v>
      </c>
      <c r="E792" s="7" t="s">
        <v>8</v>
      </c>
      <c r="F792" s="7" t="s">
        <v>167</v>
      </c>
      <c r="G792" s="33" t="s">
        <v>127</v>
      </c>
      <c r="H792" s="33">
        <v>11</v>
      </c>
      <c r="I792" s="43"/>
      <c r="J792" s="33"/>
    </row>
    <row r="793" spans="1:10" x14ac:dyDescent="0.2">
      <c r="A793" s="43" t="str">
        <f t="shared" si="12"/>
        <v>42336_L_U10 BLACKs</v>
      </c>
      <c r="B793" s="33" t="str">
        <f>IF(OR(C793="",D793=""),"",B781)</f>
        <v>U10 BLACKs</v>
      </c>
      <c r="C793" s="46">
        <v>42336</v>
      </c>
      <c r="D793" s="38">
        <v>0.45833333333333331</v>
      </c>
      <c r="E793" s="7" t="s">
        <v>167</v>
      </c>
      <c r="F793" s="7" t="s">
        <v>9</v>
      </c>
      <c r="G793" s="33" t="s">
        <v>127</v>
      </c>
      <c r="H793" s="33">
        <v>12</v>
      </c>
      <c r="I793" s="43"/>
      <c r="J793" s="33"/>
    </row>
    <row r="794" spans="1:10" x14ac:dyDescent="0.2">
      <c r="A794" s="43" t="str">
        <f t="shared" si="12"/>
        <v>42343_L_U10 BLACKs</v>
      </c>
      <c r="B794" s="33" t="str">
        <f>IF(OR(C794="",D794=""),"",B781)</f>
        <v>U10 BLACKs</v>
      </c>
      <c r="C794" s="46">
        <v>42343</v>
      </c>
      <c r="D794" s="38">
        <v>0.45833333333333331</v>
      </c>
      <c r="E794" s="7" t="s">
        <v>20</v>
      </c>
      <c r="F794" s="7" t="s">
        <v>167</v>
      </c>
      <c r="G794" s="33" t="s">
        <v>127</v>
      </c>
      <c r="H794" s="33">
        <v>13</v>
      </c>
      <c r="I794" s="43"/>
      <c r="J794" s="33"/>
    </row>
    <row r="795" spans="1:10" x14ac:dyDescent="0.2">
      <c r="A795" s="43" t="str">
        <f t="shared" si="12"/>
        <v>42434_L_U10 BLACKs</v>
      </c>
      <c r="B795" s="33" t="str">
        <f>IF(OR(C795="",D795=""),"",B781)</f>
        <v>U10 BLACKs</v>
      </c>
      <c r="C795" s="46">
        <v>42434</v>
      </c>
      <c r="D795" s="38">
        <v>0.45833333333333331</v>
      </c>
      <c r="E795" s="7" t="s">
        <v>12</v>
      </c>
      <c r="F795" s="7" t="s">
        <v>167</v>
      </c>
      <c r="G795" s="33" t="s">
        <v>127</v>
      </c>
      <c r="H795" s="33">
        <v>14</v>
      </c>
      <c r="I795" s="43"/>
      <c r="J795" s="33"/>
    </row>
    <row r="796" spans="1:10" x14ac:dyDescent="0.2">
      <c r="A796" s="43" t="str">
        <f t="shared" si="12"/>
        <v>42448_L_U10 BLACKs</v>
      </c>
      <c r="B796" s="33" t="str">
        <f>IF(OR(C796="",D796=""),"",B781)</f>
        <v>U10 BLACKs</v>
      </c>
      <c r="C796" s="46">
        <v>42448</v>
      </c>
      <c r="D796" s="38">
        <v>0.45833333333333331</v>
      </c>
      <c r="E796" s="7" t="s">
        <v>23</v>
      </c>
      <c r="F796" s="7" t="s">
        <v>167</v>
      </c>
      <c r="G796" s="33" t="s">
        <v>127</v>
      </c>
      <c r="H796" s="33">
        <v>15</v>
      </c>
      <c r="I796" s="43"/>
      <c r="J796" s="33"/>
    </row>
    <row r="797" spans="1:10" x14ac:dyDescent="0.2">
      <c r="A797" s="43" t="str">
        <f t="shared" si="12"/>
        <v>42462_L_U10 BLACKs</v>
      </c>
      <c r="B797" s="33" t="str">
        <f>IF(OR(C797="",D797=""),"",B781)</f>
        <v>U10 BLACKs</v>
      </c>
      <c r="C797" s="46">
        <v>42462</v>
      </c>
      <c r="D797" s="38">
        <v>0.45833333333333331</v>
      </c>
      <c r="E797" s="7" t="s">
        <v>167</v>
      </c>
      <c r="F797" s="7" t="s">
        <v>21</v>
      </c>
      <c r="G797" s="33" t="s">
        <v>127</v>
      </c>
      <c r="H797" s="33">
        <v>16</v>
      </c>
      <c r="I797" s="43"/>
      <c r="J797" s="33"/>
    </row>
    <row r="798" spans="1:10" x14ac:dyDescent="0.2">
      <c r="A798" s="43" t="str">
        <f t="shared" si="12"/>
        <v/>
      </c>
      <c r="B798" s="33" t="str">
        <f>IF(OR(C798="",D798=""),"",B781)</f>
        <v/>
      </c>
      <c r="C798" s="46"/>
      <c r="D798" s="38"/>
      <c r="E798" s="7"/>
      <c r="F798" s="7"/>
      <c r="G798" s="33"/>
      <c r="H798" s="33">
        <v>17</v>
      </c>
      <c r="I798" s="43"/>
      <c r="J798" s="33"/>
    </row>
    <row r="799" spans="1:10" x14ac:dyDescent="0.2">
      <c r="A799" s="43" t="str">
        <f t="shared" si="12"/>
        <v/>
      </c>
      <c r="B799" s="33" t="str">
        <f>IF(OR(C799="",D799=""),"",B781)</f>
        <v/>
      </c>
      <c r="C799" s="46"/>
      <c r="D799" s="38"/>
      <c r="E799" s="7"/>
      <c r="F799" s="7"/>
      <c r="G799" s="33"/>
      <c r="H799" s="33">
        <v>18</v>
      </c>
      <c r="I799" s="43"/>
      <c r="J799" s="33"/>
    </row>
    <row r="800" spans="1:10" x14ac:dyDescent="0.2">
      <c r="A800" s="43" t="str">
        <f t="shared" si="12"/>
        <v/>
      </c>
      <c r="B800" s="33" t="str">
        <f>IF(OR(C800="",D800=""),"",B781)</f>
        <v/>
      </c>
      <c r="C800" s="46"/>
      <c r="D800" s="38"/>
      <c r="E800" s="7"/>
      <c r="F800" s="7"/>
      <c r="G800" s="33"/>
      <c r="H800" s="33">
        <v>19</v>
      </c>
      <c r="I800" s="43"/>
      <c r="J800" s="33"/>
    </row>
    <row r="801" spans="1:10" x14ac:dyDescent="0.2">
      <c r="A801" s="43" t="str">
        <f t="shared" si="12"/>
        <v/>
      </c>
      <c r="B801" s="33" t="str">
        <f>IF(OR(C801="",D801=""),"",B781)</f>
        <v/>
      </c>
      <c r="C801" s="46"/>
      <c r="D801" s="38"/>
      <c r="E801" s="7"/>
      <c r="F801" s="7"/>
      <c r="G801" s="33"/>
      <c r="H801" s="33">
        <v>20</v>
      </c>
      <c r="I801" s="43"/>
      <c r="J801" s="33"/>
    </row>
    <row r="802" spans="1:10" x14ac:dyDescent="0.2">
      <c r="A802" s="43" t="str">
        <f t="shared" si="12"/>
        <v/>
      </c>
      <c r="B802" s="33" t="str">
        <f>IF(OR(C802="",D802=""),"",B781)</f>
        <v/>
      </c>
      <c r="C802" s="46"/>
      <c r="D802" s="38"/>
      <c r="E802" s="7"/>
      <c r="F802" s="7"/>
      <c r="G802" s="33"/>
      <c r="H802" s="33">
        <v>21</v>
      </c>
      <c r="I802" s="43"/>
      <c r="J802" s="33"/>
    </row>
    <row r="803" spans="1:10" x14ac:dyDescent="0.2">
      <c r="A803" s="43" t="str">
        <f t="shared" si="12"/>
        <v/>
      </c>
      <c r="B803" s="33" t="str">
        <f>IF(OR(C803="",D803=""),"",B781)</f>
        <v/>
      </c>
      <c r="C803" s="46"/>
      <c r="D803" s="38"/>
      <c r="E803" s="7"/>
      <c r="F803" s="7"/>
      <c r="G803" s="33"/>
      <c r="H803" s="33">
        <v>22</v>
      </c>
      <c r="I803" s="43"/>
      <c r="J803" s="33"/>
    </row>
    <row r="804" spans="1:10" x14ac:dyDescent="0.2">
      <c r="A804" s="43" t="str">
        <f t="shared" si="12"/>
        <v/>
      </c>
      <c r="B804" s="33" t="str">
        <f>IF(OR(C804="",D804=""),"",B781)</f>
        <v/>
      </c>
      <c r="C804" s="46"/>
      <c r="D804" s="38"/>
      <c r="E804" s="7"/>
      <c r="F804" s="7"/>
      <c r="G804" s="33"/>
      <c r="H804" s="33">
        <v>23</v>
      </c>
      <c r="I804" s="43"/>
      <c r="J804" s="33"/>
    </row>
    <row r="805" spans="1:10" x14ac:dyDescent="0.2">
      <c r="A805" s="43" t="str">
        <f t="shared" si="12"/>
        <v/>
      </c>
      <c r="B805" s="33" t="str">
        <f>IF(OR(C805="",D805=""),"",B781)</f>
        <v/>
      </c>
      <c r="C805" s="46"/>
      <c r="D805" s="38"/>
      <c r="E805" s="7"/>
      <c r="F805" s="7"/>
      <c r="G805" s="33"/>
      <c r="H805" s="33">
        <v>24</v>
      </c>
      <c r="I805" s="43"/>
      <c r="J805" s="33"/>
    </row>
    <row r="806" spans="1:10" x14ac:dyDescent="0.2">
      <c r="A806" s="43" t="str">
        <f t="shared" si="12"/>
        <v/>
      </c>
      <c r="B806" s="33" t="str">
        <f>IF(OR(C806="",D806=""),"",B781)</f>
        <v/>
      </c>
      <c r="C806" s="46"/>
      <c r="D806" s="38"/>
      <c r="E806" s="7"/>
      <c r="F806" s="7"/>
      <c r="G806" s="33"/>
      <c r="H806" s="33">
        <v>25</v>
      </c>
      <c r="I806" s="43"/>
      <c r="J806" s="33"/>
    </row>
    <row r="807" spans="1:10" x14ac:dyDescent="0.2">
      <c r="A807" s="43" t="str">
        <f t="shared" si="12"/>
        <v/>
      </c>
      <c r="B807" s="33" t="str">
        <f>IF(OR(C807="",D807=""),"",B781)</f>
        <v/>
      </c>
      <c r="C807" s="46"/>
      <c r="D807" s="38"/>
      <c r="E807" s="7"/>
      <c r="F807" s="7"/>
      <c r="G807" s="33"/>
      <c r="H807" s="33">
        <v>26</v>
      </c>
      <c r="I807" s="43"/>
      <c r="J807" s="33"/>
    </row>
    <row r="808" spans="1:10" x14ac:dyDescent="0.2">
      <c r="A808" s="43" t="str">
        <f t="shared" si="12"/>
        <v/>
      </c>
      <c r="B808" s="33" t="str">
        <f>IF(OR(C808="",D808=""),"",B781)</f>
        <v/>
      </c>
      <c r="C808" s="46"/>
      <c r="D808" s="38"/>
      <c r="E808" s="7"/>
      <c r="F808" s="7"/>
      <c r="G808" s="33"/>
      <c r="H808" s="33">
        <v>27</v>
      </c>
      <c r="I808" s="43"/>
      <c r="J808" s="33"/>
    </row>
    <row r="809" spans="1:10" x14ac:dyDescent="0.2">
      <c r="A809" s="43" t="str">
        <f t="shared" si="12"/>
        <v/>
      </c>
      <c r="B809" s="33" t="str">
        <f>IF(OR(C809="",D809=""),"",B781)</f>
        <v/>
      </c>
      <c r="C809" s="46"/>
      <c r="D809" s="38"/>
      <c r="E809" s="7"/>
      <c r="F809" s="7"/>
      <c r="G809" s="33"/>
      <c r="H809" s="33">
        <v>28</v>
      </c>
      <c r="I809" s="43"/>
      <c r="J809" s="33"/>
    </row>
    <row r="810" spans="1:10" x14ac:dyDescent="0.2">
      <c r="A810" s="43" t="str">
        <f t="shared" si="12"/>
        <v/>
      </c>
      <c r="B810" s="33" t="str">
        <f>IF(OR(C810="",D810=""),"",B781)</f>
        <v/>
      </c>
      <c r="C810" s="46"/>
      <c r="D810" s="38"/>
      <c r="E810" s="7"/>
      <c r="F810" s="7"/>
      <c r="G810" s="33"/>
      <c r="H810" s="33">
        <v>29</v>
      </c>
      <c r="I810" s="43"/>
      <c r="J810" s="33"/>
    </row>
    <row r="811" spans="1:10" x14ac:dyDescent="0.2">
      <c r="A811" s="43" t="str">
        <f t="shared" si="12"/>
        <v/>
      </c>
      <c r="B811" s="33" t="str">
        <f>IF(OR(C811="",D811=""),"",B781)</f>
        <v/>
      </c>
      <c r="C811" s="46"/>
      <c r="D811" s="38"/>
      <c r="E811" s="7"/>
      <c r="F811" s="7"/>
      <c r="G811" s="33"/>
      <c r="H811" s="33">
        <v>30</v>
      </c>
      <c r="I811" s="43"/>
      <c r="J811" s="33"/>
    </row>
    <row r="812" spans="1:10" x14ac:dyDescent="0.2">
      <c r="A812" s="43" t="str">
        <f t="shared" si="12"/>
        <v/>
      </c>
      <c r="B812" s="33" t="str">
        <f>IF(OR(C812="",D812=""),"",B781)</f>
        <v/>
      </c>
      <c r="C812" s="46"/>
      <c r="D812" s="38"/>
      <c r="E812" s="7"/>
      <c r="F812" s="7"/>
      <c r="G812" s="33"/>
      <c r="H812" s="33">
        <v>31</v>
      </c>
      <c r="I812" s="43"/>
      <c r="J812" s="33"/>
    </row>
    <row r="813" spans="1:10" x14ac:dyDescent="0.2">
      <c r="A813" s="43" t="str">
        <f t="shared" si="12"/>
        <v/>
      </c>
      <c r="B813" s="33" t="str">
        <f>IF(OR(C813="",D813=""),"",B781)</f>
        <v/>
      </c>
      <c r="C813" s="46"/>
      <c r="D813" s="38"/>
      <c r="E813" s="7"/>
      <c r="F813" s="7"/>
      <c r="G813" s="33"/>
      <c r="H813" s="33">
        <v>32</v>
      </c>
      <c r="I813" s="43"/>
      <c r="J813" s="33"/>
    </row>
    <row r="814" spans="1:10" x14ac:dyDescent="0.2">
      <c r="A814" s="43" t="str">
        <f t="shared" si="12"/>
        <v/>
      </c>
      <c r="B814" s="33" t="str">
        <f>IF(OR(C814="",D814=""),"",B781)</f>
        <v/>
      </c>
      <c r="C814" s="46"/>
      <c r="D814" s="38"/>
      <c r="E814" s="7"/>
      <c r="F814" s="7"/>
      <c r="G814" s="33"/>
      <c r="H814" s="33">
        <v>33</v>
      </c>
      <c r="I814" s="43"/>
      <c r="J814" s="33"/>
    </row>
    <row r="815" spans="1:10" x14ac:dyDescent="0.2">
      <c r="A815" s="43" t="str">
        <f t="shared" si="12"/>
        <v/>
      </c>
      <c r="B815" s="33" t="str">
        <f>IF(OR(C815="",D815=""),"",B781)</f>
        <v/>
      </c>
      <c r="C815" s="46"/>
      <c r="D815" s="38"/>
      <c r="E815" s="7"/>
      <c r="F815" s="7"/>
      <c r="G815" s="33"/>
      <c r="H815" s="33">
        <v>34</v>
      </c>
      <c r="I815" s="43"/>
      <c r="J815" s="33"/>
    </row>
    <row r="816" spans="1:10" x14ac:dyDescent="0.2">
      <c r="A816" s="43" t="str">
        <f t="shared" si="12"/>
        <v/>
      </c>
      <c r="B816" s="33" t="str">
        <f>IF(OR(C816="",D816=""),"",B781)</f>
        <v/>
      </c>
      <c r="C816" s="46"/>
      <c r="D816" s="38"/>
      <c r="E816" s="7"/>
      <c r="F816" s="7"/>
      <c r="G816" s="33"/>
      <c r="H816" s="33">
        <v>35</v>
      </c>
      <c r="I816" s="43"/>
      <c r="J816" s="33"/>
    </row>
    <row r="817" spans="1:10" x14ac:dyDescent="0.2">
      <c r="A817" s="43" t="str">
        <f t="shared" si="12"/>
        <v/>
      </c>
      <c r="B817" s="33" t="str">
        <f>IF(OR(C817="",D817=""),"",B781)</f>
        <v/>
      </c>
      <c r="C817" s="46"/>
      <c r="D817" s="38"/>
      <c r="E817" s="7"/>
      <c r="F817" s="7"/>
      <c r="G817" s="33"/>
      <c r="H817" s="33">
        <v>36</v>
      </c>
      <c r="I817" s="43"/>
      <c r="J817" s="33"/>
    </row>
    <row r="818" spans="1:10" x14ac:dyDescent="0.2">
      <c r="A818" s="43" t="str">
        <f t="shared" si="12"/>
        <v/>
      </c>
      <c r="B818" s="33" t="str">
        <f>IF(OR(C818="",D818=""),"",B781)</f>
        <v/>
      </c>
      <c r="C818" s="46"/>
      <c r="D818" s="38"/>
      <c r="E818" s="7"/>
      <c r="F818" s="7"/>
      <c r="G818" s="33"/>
      <c r="H818" s="33">
        <v>37</v>
      </c>
      <c r="I818" s="43"/>
      <c r="J818" s="33"/>
    </row>
    <row r="819" spans="1:10" x14ac:dyDescent="0.2">
      <c r="A819" s="43" t="str">
        <f t="shared" si="12"/>
        <v/>
      </c>
      <c r="B819" s="33" t="str">
        <f>IF(OR(C819="",D819=""),"",B781)</f>
        <v/>
      </c>
      <c r="C819" s="46"/>
      <c r="D819" s="38"/>
      <c r="E819" s="7"/>
      <c r="F819" s="7"/>
      <c r="G819" s="33"/>
      <c r="H819" s="33">
        <v>38</v>
      </c>
      <c r="I819" s="43"/>
      <c r="J819" s="33"/>
    </row>
    <row r="820" spans="1:10" x14ac:dyDescent="0.2">
      <c r="A820" s="43" t="str">
        <f t="shared" si="12"/>
        <v/>
      </c>
      <c r="B820" s="33" t="str">
        <f>IF(OR(C820="",D820=""),"",B781)</f>
        <v/>
      </c>
      <c r="C820" s="46"/>
      <c r="D820" s="38"/>
      <c r="E820" s="7"/>
      <c r="F820" s="7"/>
      <c r="G820" s="33"/>
      <c r="H820" s="33">
        <v>39</v>
      </c>
      <c r="I820" s="43"/>
      <c r="J820" s="33"/>
    </row>
    <row r="821" spans="1:10" x14ac:dyDescent="0.2">
      <c r="A821" s="43" t="str">
        <f t="shared" si="12"/>
        <v/>
      </c>
      <c r="B821" s="33" t="str">
        <f>IF(OR(C821="",D821=""),"",B781)</f>
        <v/>
      </c>
      <c r="C821" s="46"/>
      <c r="D821" s="38"/>
      <c r="E821" s="7"/>
      <c r="F821" s="7"/>
      <c r="G821" s="33"/>
      <c r="H821" s="33">
        <v>40</v>
      </c>
      <c r="I821" s="43"/>
      <c r="J821" s="33"/>
    </row>
    <row r="822" spans="1:10" x14ac:dyDescent="0.2">
      <c r="A822" s="43" t="str">
        <f t="shared" si="12"/>
        <v/>
      </c>
      <c r="B822" s="33" t="str">
        <f>IF(OR(C822="",D822=""),"",B781)</f>
        <v/>
      </c>
      <c r="C822" s="46"/>
      <c r="D822" s="38"/>
      <c r="E822" s="7"/>
      <c r="F822" s="7"/>
      <c r="G822" s="33"/>
      <c r="H822" s="33">
        <v>41</v>
      </c>
      <c r="I822" s="43"/>
      <c r="J822" s="33"/>
    </row>
    <row r="823" spans="1:10" x14ac:dyDescent="0.2">
      <c r="A823" s="43" t="str">
        <f t="shared" si="12"/>
        <v/>
      </c>
      <c r="B823" s="33" t="str">
        <f>IF(OR(C823="",D823=""),"",B781)</f>
        <v/>
      </c>
      <c r="C823" s="46"/>
      <c r="D823" s="38"/>
      <c r="E823" s="7"/>
      <c r="F823" s="7"/>
      <c r="G823" s="33"/>
      <c r="H823" s="33">
        <v>42</v>
      </c>
      <c r="I823" s="43"/>
      <c r="J823" s="33"/>
    </row>
    <row r="824" spans="1:10" x14ac:dyDescent="0.2">
      <c r="A824" s="43" t="str">
        <f t="shared" si="12"/>
        <v/>
      </c>
      <c r="B824" s="33" t="str">
        <f>IF(OR(C824="",D824=""),"",B781)</f>
        <v/>
      </c>
      <c r="C824" s="46"/>
      <c r="D824" s="38"/>
      <c r="E824" s="7"/>
      <c r="F824" s="7"/>
      <c r="G824" s="33"/>
      <c r="H824" s="33">
        <v>43</v>
      </c>
      <c r="I824" s="43"/>
      <c r="J824" s="33"/>
    </row>
    <row r="825" spans="1:10" x14ac:dyDescent="0.2">
      <c r="A825" s="43" t="str">
        <f t="shared" si="12"/>
        <v/>
      </c>
      <c r="B825" s="33" t="str">
        <f>IF(OR(C825="",D825=""),"",B781)</f>
        <v/>
      </c>
      <c r="C825" s="46"/>
      <c r="D825" s="38"/>
      <c r="E825" s="7"/>
      <c r="F825" s="7"/>
      <c r="G825" s="33"/>
      <c r="H825" s="33">
        <v>44</v>
      </c>
      <c r="I825" s="43"/>
      <c r="J825" s="33"/>
    </row>
    <row r="826" spans="1:10" x14ac:dyDescent="0.2">
      <c r="A826" s="43" t="str">
        <f t="shared" si="12"/>
        <v/>
      </c>
      <c r="B826" s="33" t="str">
        <f>IF(OR(C826="",D826=""),"",B781)</f>
        <v/>
      </c>
      <c r="C826" s="46"/>
      <c r="D826" s="38"/>
      <c r="E826" s="7"/>
      <c r="F826" s="7"/>
      <c r="G826" s="33"/>
      <c r="H826" s="33">
        <v>45</v>
      </c>
      <c r="I826" s="43"/>
      <c r="J826" s="33"/>
    </row>
    <row r="827" spans="1:10" x14ac:dyDescent="0.2">
      <c r="A827" s="43" t="str">
        <f t="shared" si="12"/>
        <v/>
      </c>
      <c r="B827" s="33" t="str">
        <f>IF(OR(C827="",D827=""),"",B781)</f>
        <v/>
      </c>
      <c r="C827" s="46"/>
      <c r="D827" s="38"/>
      <c r="E827" s="7"/>
      <c r="F827" s="7"/>
      <c r="G827" s="33"/>
      <c r="H827" s="33">
        <v>46</v>
      </c>
      <c r="I827" s="43"/>
      <c r="J827" s="33"/>
    </row>
    <row r="828" spans="1:10" x14ac:dyDescent="0.2">
      <c r="A828" s="43" t="str">
        <f t="shared" si="12"/>
        <v/>
      </c>
      <c r="B828" s="33" t="str">
        <f>IF(OR(C828="",D828=""),"",B781)</f>
        <v/>
      </c>
      <c r="C828" s="46"/>
      <c r="D828" s="38"/>
      <c r="E828" s="7"/>
      <c r="F828" s="7"/>
      <c r="G828" s="33"/>
      <c r="H828" s="33">
        <v>47</v>
      </c>
      <c r="I828" s="43"/>
      <c r="J828" s="33"/>
    </row>
    <row r="829" spans="1:10" x14ac:dyDescent="0.2">
      <c r="A829" s="43" t="str">
        <f t="shared" si="12"/>
        <v/>
      </c>
      <c r="B829" s="33" t="str">
        <f>IF(OR(C829="",D829=""),"",B781)</f>
        <v/>
      </c>
      <c r="C829" s="46"/>
      <c r="D829" s="38"/>
      <c r="E829" s="7"/>
      <c r="F829" s="7"/>
      <c r="G829" s="33"/>
      <c r="H829" s="33">
        <v>48</v>
      </c>
      <c r="I829" s="43"/>
      <c r="J829" s="33"/>
    </row>
    <row r="830" spans="1:10" x14ac:dyDescent="0.2">
      <c r="A830" s="43" t="str">
        <f t="shared" si="12"/>
        <v/>
      </c>
      <c r="B830" s="33" t="str">
        <f>IF(OR(C830="",D830=""),"",B781)</f>
        <v/>
      </c>
      <c r="C830" s="46"/>
      <c r="D830" s="38"/>
      <c r="E830" s="7"/>
      <c r="F830" s="7"/>
      <c r="G830" s="33"/>
      <c r="H830" s="33">
        <v>49</v>
      </c>
      <c r="I830" s="43"/>
      <c r="J830" s="33"/>
    </row>
    <row r="831" spans="1:10" x14ac:dyDescent="0.2">
      <c r="A831" s="43" t="str">
        <f t="shared" si="12"/>
        <v/>
      </c>
      <c r="B831" s="33" t="str">
        <f>IF(OR(C831="",D831=""),"",B781)</f>
        <v/>
      </c>
      <c r="C831" s="46"/>
      <c r="D831" s="38"/>
      <c r="E831" s="7"/>
      <c r="F831" s="7"/>
      <c r="G831" s="33"/>
      <c r="H831" s="33">
        <v>50</v>
      </c>
      <c r="I831" s="43"/>
      <c r="J831" s="33"/>
    </row>
    <row r="832" spans="1:10" x14ac:dyDescent="0.2">
      <c r="A832" s="43" t="str">
        <f t="shared" si="12"/>
        <v/>
      </c>
      <c r="B832" s="33" t="str">
        <f>IF(OR(C832="",D832=""),"",B781)</f>
        <v/>
      </c>
      <c r="C832" s="46"/>
      <c r="D832" s="38"/>
      <c r="E832" s="7"/>
      <c r="F832" s="7"/>
      <c r="G832" s="33"/>
      <c r="H832" s="33">
        <v>51</v>
      </c>
      <c r="I832" s="43"/>
      <c r="J832" s="33"/>
    </row>
    <row r="833" spans="1:10" x14ac:dyDescent="0.2">
      <c r="A833" s="43" t="str">
        <f t="shared" si="12"/>
        <v/>
      </c>
      <c r="B833" s="33" t="str">
        <f>IF(OR(C833="",D833=""),"",B781)</f>
        <v/>
      </c>
      <c r="C833" s="46"/>
      <c r="D833" s="38"/>
      <c r="E833" s="7"/>
      <c r="F833" s="7"/>
      <c r="G833" s="33"/>
      <c r="H833" s="33">
        <v>52</v>
      </c>
      <c r="I833" s="43"/>
      <c r="J833" s="33"/>
    </row>
    <row r="834" spans="1:10" x14ac:dyDescent="0.2">
      <c r="A834" s="43" t="str">
        <f t="shared" si="12"/>
        <v/>
      </c>
      <c r="B834" s="33" t="str">
        <f>IF(OR(C834="",D834=""),"",B781)</f>
        <v/>
      </c>
      <c r="C834" s="46"/>
      <c r="D834" s="38"/>
      <c r="E834" s="7"/>
      <c r="F834" s="7"/>
      <c r="G834" s="33"/>
      <c r="H834" s="33">
        <v>53</v>
      </c>
      <c r="I834" s="43"/>
      <c r="J834" s="33"/>
    </row>
    <row r="835" spans="1:10" x14ac:dyDescent="0.2">
      <c r="A835" s="43" t="str">
        <f t="shared" si="12"/>
        <v/>
      </c>
      <c r="B835" s="33" t="str">
        <f>IF(OR(C835="",D835=""),"",B781)</f>
        <v/>
      </c>
      <c r="C835" s="46"/>
      <c r="D835" s="38"/>
      <c r="E835" s="7"/>
      <c r="F835" s="7"/>
      <c r="G835" s="33"/>
      <c r="H835" s="33">
        <v>54</v>
      </c>
      <c r="I835" s="43"/>
      <c r="J835" s="33"/>
    </row>
    <row r="836" spans="1:10" x14ac:dyDescent="0.2">
      <c r="A836" s="43" t="str">
        <f t="shared" si="12"/>
        <v/>
      </c>
      <c r="B836" s="33" t="str">
        <f>IF(OR(C836="",D836=""),"",B781)</f>
        <v/>
      </c>
      <c r="C836" s="46"/>
      <c r="D836" s="38"/>
      <c r="E836" s="7"/>
      <c r="F836" s="7"/>
      <c r="G836" s="33"/>
      <c r="H836" s="33">
        <v>55</v>
      </c>
      <c r="I836" s="43"/>
      <c r="J836" s="33"/>
    </row>
    <row r="837" spans="1:10" x14ac:dyDescent="0.2">
      <c r="A837" s="43" t="str">
        <f t="shared" si="12"/>
        <v/>
      </c>
      <c r="B837" s="33" t="str">
        <f>IF(OR(C837="",D837=""),"",B781)</f>
        <v/>
      </c>
      <c r="C837" s="46"/>
      <c r="D837" s="38"/>
      <c r="E837" s="7"/>
      <c r="F837" s="7"/>
      <c r="G837" s="33"/>
      <c r="H837" s="33">
        <v>56</v>
      </c>
      <c r="I837" s="43"/>
      <c r="J837" s="33"/>
    </row>
    <row r="838" spans="1:10" x14ac:dyDescent="0.2">
      <c r="A838" s="43" t="str">
        <f t="shared" si="12"/>
        <v/>
      </c>
      <c r="B838" s="33" t="str">
        <f>IF(OR(C838="",D838=""),"",B781)</f>
        <v/>
      </c>
      <c r="C838" s="46"/>
      <c r="D838" s="38"/>
      <c r="E838" s="7"/>
      <c r="F838" s="7"/>
      <c r="G838" s="33"/>
      <c r="H838" s="33">
        <v>57</v>
      </c>
      <c r="I838" s="43"/>
      <c r="J838" s="33"/>
    </row>
    <row r="839" spans="1:10" x14ac:dyDescent="0.2">
      <c r="A839" s="43" t="str">
        <f t="shared" si="12"/>
        <v/>
      </c>
      <c r="B839" s="33" t="str">
        <f>IF(OR(C839="",D839=""),"",B781)</f>
        <v/>
      </c>
      <c r="C839" s="46"/>
      <c r="D839" s="38"/>
      <c r="E839" s="7"/>
      <c r="F839" s="7"/>
      <c r="G839" s="33"/>
      <c r="H839" s="33">
        <v>58</v>
      </c>
      <c r="I839" s="43"/>
      <c r="J839" s="33"/>
    </row>
    <row r="840" spans="1:10" x14ac:dyDescent="0.2">
      <c r="A840" s="43" t="str">
        <f t="shared" si="12"/>
        <v/>
      </c>
      <c r="B840" s="33" t="str">
        <f>IF(OR(C840="",D840=""),"",B781)</f>
        <v/>
      </c>
      <c r="C840" s="46"/>
      <c r="D840" s="38"/>
      <c r="E840" s="7"/>
      <c r="F840" s="7"/>
      <c r="G840" s="33"/>
      <c r="H840" s="33">
        <v>59</v>
      </c>
      <c r="I840" s="43"/>
      <c r="J840" s="33"/>
    </row>
    <row r="841" spans="1:10" x14ac:dyDescent="0.2">
      <c r="A841" s="43" t="str">
        <f t="shared" si="12"/>
        <v/>
      </c>
      <c r="B841" s="33" t="str">
        <f>IF(OR(C841="",D841=""),"",B781)</f>
        <v/>
      </c>
      <c r="C841" s="46"/>
      <c r="D841" s="38"/>
      <c r="E841" s="7"/>
      <c r="F841" s="7"/>
      <c r="G841" s="33"/>
      <c r="H841" s="33">
        <v>60</v>
      </c>
      <c r="I841" s="43"/>
      <c r="J841" s="33"/>
    </row>
    <row r="842" spans="1:10" x14ac:dyDescent="0.2">
      <c r="A842" s="43" t="str">
        <f t="shared" si="12"/>
        <v/>
      </c>
      <c r="B842" s="33" t="str">
        <f>IF(OR(C842="",D842=""),"",B781)</f>
        <v/>
      </c>
      <c r="C842" s="46"/>
      <c r="D842" s="38"/>
      <c r="E842" s="7"/>
      <c r="F842" s="7"/>
      <c r="G842" s="33"/>
      <c r="H842" s="33">
        <v>61</v>
      </c>
      <c r="I842" s="43"/>
      <c r="J842" s="33"/>
    </row>
    <row r="843" spans="1:10" x14ac:dyDescent="0.2">
      <c r="A843" s="43" t="str">
        <f t="shared" si="12"/>
        <v/>
      </c>
      <c r="B843" s="33" t="str">
        <f>IF(OR(C843="",D843=""),"",B781)</f>
        <v/>
      </c>
      <c r="C843" s="46"/>
      <c r="D843" s="38"/>
      <c r="E843" s="7"/>
      <c r="F843" s="7"/>
      <c r="G843" s="33"/>
      <c r="H843" s="33">
        <v>62</v>
      </c>
      <c r="I843" s="43"/>
      <c r="J843" s="33"/>
    </row>
    <row r="844" spans="1:10" x14ac:dyDescent="0.2">
      <c r="A844" s="43" t="str">
        <f t="shared" si="12"/>
        <v/>
      </c>
      <c r="B844" s="33" t="str">
        <f>IF(OR(C844="",D844=""),"",B781)</f>
        <v/>
      </c>
      <c r="C844" s="46"/>
      <c r="D844" s="38"/>
      <c r="E844" s="7"/>
      <c r="F844" s="7"/>
      <c r="G844" s="33"/>
      <c r="H844" s="33">
        <v>63</v>
      </c>
      <c r="I844" s="43"/>
      <c r="J844" s="33"/>
    </row>
    <row r="845" spans="1:10" ht="16.5" thickBot="1" x14ac:dyDescent="0.25">
      <c r="A845" s="44" t="str">
        <f t="shared" si="12"/>
        <v/>
      </c>
      <c r="B845" s="36" t="str">
        <f>IF(OR(C845="",D845=""),"",B781)</f>
        <v/>
      </c>
      <c r="C845" s="51"/>
      <c r="D845" s="39"/>
      <c r="E845" s="35"/>
      <c r="F845" s="35"/>
      <c r="G845" s="36"/>
      <c r="H845" s="36">
        <v>64</v>
      </c>
      <c r="I845" s="44"/>
      <c r="J845" s="36"/>
    </row>
    <row r="846" spans="1:10" ht="16.5" thickBot="1" x14ac:dyDescent="0.25">
      <c r="A846" s="47" t="s">
        <v>118</v>
      </c>
      <c r="B846" s="48" t="s">
        <v>170</v>
      </c>
      <c r="C846" s="52" t="s">
        <v>58</v>
      </c>
      <c r="D846" s="53" t="s">
        <v>101</v>
      </c>
      <c r="E846" s="50" t="s">
        <v>119</v>
      </c>
      <c r="F846" s="50" t="s">
        <v>120</v>
      </c>
      <c r="G846" s="48" t="s">
        <v>137</v>
      </c>
      <c r="H846" s="49" t="s">
        <v>122</v>
      </c>
      <c r="I846" s="47" t="s">
        <v>139</v>
      </c>
      <c r="J846" s="48" t="s">
        <v>140</v>
      </c>
    </row>
    <row r="847" spans="1:10" x14ac:dyDescent="0.2">
      <c r="A847" s="42" t="str">
        <f>IF(C847="","",CONCATENATE(C847,"_",G847,"_",B847))</f>
        <v/>
      </c>
      <c r="B847" s="31" t="str">
        <f>IF(OR(C847="",D847=""),"",B846)</f>
        <v/>
      </c>
      <c r="C847" s="45"/>
      <c r="D847" s="37"/>
      <c r="E847" s="30"/>
      <c r="F847" s="30"/>
      <c r="G847" s="31"/>
      <c r="H847" s="33">
        <v>1</v>
      </c>
      <c r="I847" s="42"/>
      <c r="J847" s="31"/>
    </row>
    <row r="848" spans="1:10" x14ac:dyDescent="0.2">
      <c r="A848" s="43" t="str">
        <f t="shared" ref="A848:A910" si="13">IF(C848="","",CONCATENATE(C848,"_",G848,"_",B848))</f>
        <v/>
      </c>
      <c r="B848" s="33" t="str">
        <f>IF(OR(C848="",D848=""),"",B846)</f>
        <v/>
      </c>
      <c r="C848" s="46"/>
      <c r="D848" s="38"/>
      <c r="E848" s="7"/>
      <c r="F848" s="7"/>
      <c r="G848" s="33"/>
      <c r="H848" s="33">
        <v>2</v>
      </c>
      <c r="I848" s="43"/>
      <c r="J848" s="33"/>
    </row>
    <row r="849" spans="1:10" x14ac:dyDescent="0.2">
      <c r="A849" s="43" t="str">
        <f t="shared" si="13"/>
        <v/>
      </c>
      <c r="B849" s="33" t="str">
        <f>IF(OR(C849="",D849=""),"",B846)</f>
        <v/>
      </c>
      <c r="C849" s="46"/>
      <c r="D849" s="38"/>
      <c r="E849" s="7"/>
      <c r="F849" s="7"/>
      <c r="G849" s="33"/>
      <c r="H849" s="33">
        <v>3</v>
      </c>
      <c r="I849" s="43"/>
      <c r="J849" s="33"/>
    </row>
    <row r="850" spans="1:10" x14ac:dyDescent="0.2">
      <c r="A850" s="43" t="str">
        <f t="shared" si="13"/>
        <v/>
      </c>
      <c r="B850" s="33" t="str">
        <f>IF(OR(C850="",D850=""),"",B846)</f>
        <v/>
      </c>
      <c r="C850" s="46"/>
      <c r="D850" s="38"/>
      <c r="E850" s="7"/>
      <c r="F850" s="7"/>
      <c r="G850" s="33"/>
      <c r="H850" s="33">
        <v>4</v>
      </c>
      <c r="I850" s="43"/>
      <c r="J850" s="33"/>
    </row>
    <row r="851" spans="1:10" x14ac:dyDescent="0.2">
      <c r="A851" s="43" t="str">
        <f t="shared" si="13"/>
        <v/>
      </c>
      <c r="B851" s="33" t="str">
        <f>IF(OR(C851="",D851=""),"",B846)</f>
        <v/>
      </c>
      <c r="C851" s="46"/>
      <c r="D851" s="38"/>
      <c r="E851" s="7"/>
      <c r="F851" s="7"/>
      <c r="G851" s="33"/>
      <c r="H851" s="33">
        <v>5</v>
      </c>
      <c r="I851" s="43"/>
      <c r="J851" s="33"/>
    </row>
    <row r="852" spans="1:10" x14ac:dyDescent="0.2">
      <c r="A852" s="43" t="str">
        <f t="shared" si="13"/>
        <v/>
      </c>
      <c r="B852" s="33" t="str">
        <f>IF(OR(C852="",D852=""),"",B846)</f>
        <v/>
      </c>
      <c r="C852" s="46"/>
      <c r="D852" s="38"/>
      <c r="E852" s="7"/>
      <c r="F852" s="7"/>
      <c r="G852" s="33"/>
      <c r="H852" s="33">
        <v>6</v>
      </c>
      <c r="I852" s="43"/>
      <c r="J852" s="33"/>
    </row>
    <row r="853" spans="1:10" x14ac:dyDescent="0.2">
      <c r="A853" s="43" t="str">
        <f t="shared" si="13"/>
        <v/>
      </c>
      <c r="B853" s="33" t="str">
        <f>IF(OR(C853="",D853=""),"",B846)</f>
        <v/>
      </c>
      <c r="C853" s="46"/>
      <c r="D853" s="38"/>
      <c r="E853" s="7"/>
      <c r="F853" s="7"/>
      <c r="G853" s="33"/>
      <c r="H853" s="33">
        <v>7</v>
      </c>
      <c r="I853" s="43"/>
      <c r="J853" s="33"/>
    </row>
    <row r="854" spans="1:10" ht="15" customHeight="1" x14ac:dyDescent="0.2">
      <c r="A854" s="43" t="str">
        <f t="shared" si="13"/>
        <v/>
      </c>
      <c r="B854" s="33" t="str">
        <f>IF(OR(C854="",D854=""),"",B846)</f>
        <v/>
      </c>
      <c r="C854" s="46"/>
      <c r="D854" s="38"/>
      <c r="E854" s="7"/>
      <c r="F854" s="7"/>
      <c r="G854" s="33"/>
      <c r="H854" s="33">
        <v>8</v>
      </c>
      <c r="I854" s="43"/>
      <c r="J854" s="33"/>
    </row>
    <row r="855" spans="1:10" x14ac:dyDescent="0.2">
      <c r="A855" s="43" t="str">
        <f t="shared" si="13"/>
        <v/>
      </c>
      <c r="B855" s="33" t="str">
        <f>IF(OR(C855="",D855=""),"",B846)</f>
        <v/>
      </c>
      <c r="C855" s="46"/>
      <c r="D855" s="38"/>
      <c r="E855" s="7"/>
      <c r="F855" s="7"/>
      <c r="G855" s="33"/>
      <c r="H855" s="33">
        <v>9</v>
      </c>
      <c r="I855" s="43"/>
      <c r="J855" s="33"/>
    </row>
    <row r="856" spans="1:10" x14ac:dyDescent="0.2">
      <c r="A856" s="43" t="str">
        <f t="shared" si="13"/>
        <v/>
      </c>
      <c r="B856" s="33" t="str">
        <f>IF(OR(C856="",D856=""),"",B846)</f>
        <v/>
      </c>
      <c r="C856" s="46"/>
      <c r="D856" s="38"/>
      <c r="E856" s="7"/>
      <c r="F856" s="7"/>
      <c r="G856" s="33"/>
      <c r="H856" s="33">
        <v>10</v>
      </c>
      <c r="I856" s="43"/>
      <c r="J856" s="33"/>
    </row>
    <row r="857" spans="1:10" x14ac:dyDescent="0.2">
      <c r="A857" s="43" t="str">
        <f t="shared" si="13"/>
        <v/>
      </c>
      <c r="B857" s="33" t="str">
        <f>IF(OR(C857="",D857=""),"",B846)</f>
        <v/>
      </c>
      <c r="C857" s="46"/>
      <c r="D857" s="38"/>
      <c r="E857" s="7"/>
      <c r="F857" s="7"/>
      <c r="G857" s="33"/>
      <c r="H857" s="33">
        <v>11</v>
      </c>
      <c r="I857" s="43"/>
      <c r="J857" s="33"/>
    </row>
    <row r="858" spans="1:10" x14ac:dyDescent="0.2">
      <c r="A858" s="43" t="str">
        <f t="shared" si="13"/>
        <v/>
      </c>
      <c r="B858" s="33" t="str">
        <f>IF(OR(C858="",D858=""),"",B846)</f>
        <v/>
      </c>
      <c r="C858" s="46"/>
      <c r="D858" s="38"/>
      <c r="E858" s="7"/>
      <c r="F858" s="7"/>
      <c r="G858" s="33"/>
      <c r="H858" s="33">
        <v>12</v>
      </c>
      <c r="I858" s="43"/>
      <c r="J858" s="33"/>
    </row>
    <row r="859" spans="1:10" x14ac:dyDescent="0.2">
      <c r="A859" s="43" t="str">
        <f t="shared" si="13"/>
        <v/>
      </c>
      <c r="B859" s="33" t="str">
        <f>IF(OR(C859="",D859=""),"",B846)</f>
        <v/>
      </c>
      <c r="C859" s="46"/>
      <c r="D859" s="38"/>
      <c r="E859" s="7"/>
      <c r="F859" s="7"/>
      <c r="G859" s="33"/>
      <c r="H859" s="33">
        <v>13</v>
      </c>
      <c r="I859" s="43"/>
      <c r="J859" s="33"/>
    </row>
    <row r="860" spans="1:10" x14ac:dyDescent="0.2">
      <c r="A860" s="43" t="str">
        <f t="shared" si="13"/>
        <v/>
      </c>
      <c r="B860" s="33" t="str">
        <f>IF(OR(C860="",D860=""),"",B846)</f>
        <v/>
      </c>
      <c r="C860" s="46"/>
      <c r="D860" s="38"/>
      <c r="E860" s="7"/>
      <c r="F860" s="7"/>
      <c r="G860" s="33"/>
      <c r="H860" s="33">
        <v>14</v>
      </c>
      <c r="I860" s="43"/>
      <c r="J860" s="33"/>
    </row>
    <row r="861" spans="1:10" x14ac:dyDescent="0.2">
      <c r="A861" s="43" t="str">
        <f t="shared" si="13"/>
        <v/>
      </c>
      <c r="B861" s="33" t="str">
        <f>IF(OR(C861="",D861=""),"",B846)</f>
        <v/>
      </c>
      <c r="C861" s="46"/>
      <c r="D861" s="38"/>
      <c r="E861" s="7"/>
      <c r="F861" s="7"/>
      <c r="G861" s="33"/>
      <c r="H861" s="33">
        <v>15</v>
      </c>
      <c r="I861" s="43"/>
      <c r="J861" s="33"/>
    </row>
    <row r="862" spans="1:10" x14ac:dyDescent="0.2">
      <c r="A862" s="43" t="str">
        <f t="shared" si="13"/>
        <v/>
      </c>
      <c r="B862" s="33" t="str">
        <f>IF(OR(C862="",D862=""),"",B846)</f>
        <v/>
      </c>
      <c r="C862" s="46"/>
      <c r="D862" s="38"/>
      <c r="E862" s="7"/>
      <c r="F862" s="7"/>
      <c r="G862" s="33"/>
      <c r="H862" s="33">
        <v>16</v>
      </c>
      <c r="I862" s="43"/>
      <c r="J862" s="33"/>
    </row>
    <row r="863" spans="1:10" x14ac:dyDescent="0.2">
      <c r="A863" s="43" t="str">
        <f t="shared" si="13"/>
        <v/>
      </c>
      <c r="B863" s="33" t="str">
        <f>IF(OR(C863="",D863=""),"",B846)</f>
        <v/>
      </c>
      <c r="C863" s="46"/>
      <c r="D863" s="38"/>
      <c r="E863" s="7"/>
      <c r="F863" s="7"/>
      <c r="G863" s="33"/>
      <c r="H863" s="33">
        <v>17</v>
      </c>
      <c r="I863" s="43"/>
      <c r="J863" s="33"/>
    </row>
    <row r="864" spans="1:10" x14ac:dyDescent="0.2">
      <c r="A864" s="43" t="str">
        <f t="shared" si="13"/>
        <v/>
      </c>
      <c r="B864" s="33" t="str">
        <f>IF(OR(C864="",D864=""),"",B846)</f>
        <v/>
      </c>
      <c r="C864" s="46"/>
      <c r="D864" s="38"/>
      <c r="E864" s="7"/>
      <c r="F864" s="7"/>
      <c r="G864" s="33"/>
      <c r="H864" s="33">
        <v>18</v>
      </c>
      <c r="I864" s="43"/>
      <c r="J864" s="33"/>
    </row>
    <row r="865" spans="1:10" x14ac:dyDescent="0.2">
      <c r="A865" s="43" t="str">
        <f t="shared" si="13"/>
        <v/>
      </c>
      <c r="B865" s="33" t="str">
        <f>IF(OR(C865="",D865=""),"",B846)</f>
        <v/>
      </c>
      <c r="C865" s="46"/>
      <c r="D865" s="38"/>
      <c r="E865" s="7"/>
      <c r="F865" s="7"/>
      <c r="G865" s="33"/>
      <c r="H865" s="33">
        <v>19</v>
      </c>
      <c r="I865" s="43"/>
      <c r="J865" s="33"/>
    </row>
    <row r="866" spans="1:10" x14ac:dyDescent="0.2">
      <c r="A866" s="43" t="str">
        <f t="shared" si="13"/>
        <v/>
      </c>
      <c r="B866" s="33" t="str">
        <f>IF(OR(C866="",D866=""),"",B846)</f>
        <v/>
      </c>
      <c r="C866" s="46"/>
      <c r="D866" s="38"/>
      <c r="E866" s="7"/>
      <c r="F866" s="7"/>
      <c r="G866" s="33"/>
      <c r="H866" s="33">
        <v>20</v>
      </c>
      <c r="I866" s="43"/>
      <c r="J866" s="33"/>
    </row>
    <row r="867" spans="1:10" x14ac:dyDescent="0.2">
      <c r="A867" s="43" t="str">
        <f t="shared" si="13"/>
        <v/>
      </c>
      <c r="B867" s="33" t="str">
        <f>IF(OR(C867="",D867=""),"",B846)</f>
        <v/>
      </c>
      <c r="C867" s="46"/>
      <c r="D867" s="38"/>
      <c r="E867" s="7"/>
      <c r="F867" s="7"/>
      <c r="G867" s="33"/>
      <c r="H867" s="33">
        <v>21</v>
      </c>
      <c r="I867" s="43"/>
      <c r="J867" s="33"/>
    </row>
    <row r="868" spans="1:10" x14ac:dyDescent="0.2">
      <c r="A868" s="43" t="str">
        <f t="shared" si="13"/>
        <v/>
      </c>
      <c r="B868" s="33" t="str">
        <f>IF(OR(C868="",D868=""),"",B846)</f>
        <v/>
      </c>
      <c r="C868" s="46"/>
      <c r="D868" s="38"/>
      <c r="E868" s="7"/>
      <c r="F868" s="7"/>
      <c r="G868" s="33"/>
      <c r="H868" s="33">
        <v>22</v>
      </c>
      <c r="I868" s="43"/>
      <c r="J868" s="33"/>
    </row>
    <row r="869" spans="1:10" x14ac:dyDescent="0.2">
      <c r="A869" s="43" t="str">
        <f t="shared" si="13"/>
        <v/>
      </c>
      <c r="B869" s="33" t="str">
        <f>IF(OR(C869="",D869=""),"",B846)</f>
        <v/>
      </c>
      <c r="C869" s="46"/>
      <c r="D869" s="38"/>
      <c r="E869" s="7"/>
      <c r="F869" s="7"/>
      <c r="G869" s="33"/>
      <c r="H869" s="33">
        <v>23</v>
      </c>
      <c r="I869" s="43"/>
      <c r="J869" s="33"/>
    </row>
    <row r="870" spans="1:10" x14ac:dyDescent="0.2">
      <c r="A870" s="43" t="str">
        <f t="shared" si="13"/>
        <v/>
      </c>
      <c r="B870" s="33" t="str">
        <f>IF(OR(C870="",D870=""),"",B846)</f>
        <v/>
      </c>
      <c r="C870" s="46"/>
      <c r="D870" s="38"/>
      <c r="E870" s="7"/>
      <c r="F870" s="7"/>
      <c r="G870" s="33"/>
      <c r="H870" s="33">
        <v>24</v>
      </c>
      <c r="I870" s="43"/>
      <c r="J870" s="33"/>
    </row>
    <row r="871" spans="1:10" x14ac:dyDescent="0.2">
      <c r="A871" s="43" t="str">
        <f t="shared" si="13"/>
        <v/>
      </c>
      <c r="B871" s="33" t="str">
        <f>IF(OR(C871="",D871=""),"",B846)</f>
        <v/>
      </c>
      <c r="C871" s="46"/>
      <c r="D871" s="38"/>
      <c r="E871" s="7"/>
      <c r="F871" s="7"/>
      <c r="G871" s="33"/>
      <c r="H871" s="33">
        <v>25</v>
      </c>
      <c r="I871" s="43"/>
      <c r="J871" s="33"/>
    </row>
    <row r="872" spans="1:10" x14ac:dyDescent="0.2">
      <c r="A872" s="43" t="str">
        <f t="shared" si="13"/>
        <v/>
      </c>
      <c r="B872" s="33" t="str">
        <f>IF(OR(C872="",D872=""),"",B846)</f>
        <v/>
      </c>
      <c r="C872" s="46"/>
      <c r="D872" s="38"/>
      <c r="E872" s="7"/>
      <c r="F872" s="7"/>
      <c r="G872" s="33"/>
      <c r="H872" s="33">
        <v>26</v>
      </c>
      <c r="I872" s="43"/>
      <c r="J872" s="33"/>
    </row>
    <row r="873" spans="1:10" x14ac:dyDescent="0.2">
      <c r="A873" s="43" t="str">
        <f t="shared" si="13"/>
        <v/>
      </c>
      <c r="B873" s="33" t="str">
        <f>IF(OR(C873="",D873=""),"",B846)</f>
        <v/>
      </c>
      <c r="C873" s="46"/>
      <c r="D873" s="38"/>
      <c r="E873" s="7"/>
      <c r="F873" s="7"/>
      <c r="G873" s="33"/>
      <c r="H873" s="33">
        <v>27</v>
      </c>
      <c r="I873" s="43"/>
      <c r="J873" s="33"/>
    </row>
    <row r="874" spans="1:10" x14ac:dyDescent="0.2">
      <c r="A874" s="43" t="str">
        <f t="shared" si="13"/>
        <v/>
      </c>
      <c r="B874" s="33" t="str">
        <f>IF(OR(C874="",D874=""),"",B846)</f>
        <v/>
      </c>
      <c r="C874" s="46"/>
      <c r="D874" s="38"/>
      <c r="E874" s="7"/>
      <c r="F874" s="7"/>
      <c r="G874" s="33"/>
      <c r="H874" s="33">
        <v>28</v>
      </c>
      <c r="I874" s="43"/>
      <c r="J874" s="33"/>
    </row>
    <row r="875" spans="1:10" x14ac:dyDescent="0.2">
      <c r="A875" s="43" t="str">
        <f t="shared" si="13"/>
        <v/>
      </c>
      <c r="B875" s="33" t="str">
        <f>IF(OR(C875="",D875=""),"",B846)</f>
        <v/>
      </c>
      <c r="C875" s="46"/>
      <c r="D875" s="38"/>
      <c r="E875" s="7"/>
      <c r="F875" s="7"/>
      <c r="G875" s="33"/>
      <c r="H875" s="33">
        <v>29</v>
      </c>
      <c r="I875" s="43"/>
      <c r="J875" s="33"/>
    </row>
    <row r="876" spans="1:10" x14ac:dyDescent="0.2">
      <c r="A876" s="43" t="str">
        <f t="shared" si="13"/>
        <v/>
      </c>
      <c r="B876" s="33" t="str">
        <f>IF(OR(C876="",D876=""),"",B846)</f>
        <v/>
      </c>
      <c r="C876" s="46"/>
      <c r="D876" s="38"/>
      <c r="E876" s="7"/>
      <c r="F876" s="7"/>
      <c r="G876" s="33"/>
      <c r="H876" s="33">
        <v>30</v>
      </c>
      <c r="I876" s="43"/>
      <c r="J876" s="33"/>
    </row>
    <row r="877" spans="1:10" x14ac:dyDescent="0.2">
      <c r="A877" s="43" t="str">
        <f t="shared" si="13"/>
        <v/>
      </c>
      <c r="B877" s="33" t="str">
        <f>IF(OR(C877="",D877=""),"",B846)</f>
        <v/>
      </c>
      <c r="C877" s="46"/>
      <c r="D877" s="38"/>
      <c r="E877" s="7"/>
      <c r="F877" s="7"/>
      <c r="G877" s="33"/>
      <c r="H877" s="33">
        <v>31</v>
      </c>
      <c r="I877" s="43"/>
      <c r="J877" s="33"/>
    </row>
    <row r="878" spans="1:10" x14ac:dyDescent="0.2">
      <c r="A878" s="43" t="str">
        <f t="shared" si="13"/>
        <v/>
      </c>
      <c r="B878" s="33" t="str">
        <f>IF(OR(C878="",D878=""),"",B846)</f>
        <v/>
      </c>
      <c r="C878" s="46"/>
      <c r="D878" s="38"/>
      <c r="E878" s="7"/>
      <c r="F878" s="7"/>
      <c r="G878" s="33"/>
      <c r="H878" s="33">
        <v>32</v>
      </c>
      <c r="I878" s="43"/>
      <c r="J878" s="33"/>
    </row>
    <row r="879" spans="1:10" x14ac:dyDescent="0.2">
      <c r="A879" s="43" t="str">
        <f t="shared" si="13"/>
        <v/>
      </c>
      <c r="B879" s="33" t="str">
        <f>IF(OR(C879="",D879=""),"",B846)</f>
        <v/>
      </c>
      <c r="C879" s="46"/>
      <c r="D879" s="38"/>
      <c r="E879" s="7"/>
      <c r="F879" s="7"/>
      <c r="G879" s="33"/>
      <c r="H879" s="33">
        <v>33</v>
      </c>
      <c r="I879" s="43"/>
      <c r="J879" s="33"/>
    </row>
    <row r="880" spans="1:10" x14ac:dyDescent="0.2">
      <c r="A880" s="43" t="str">
        <f t="shared" si="13"/>
        <v/>
      </c>
      <c r="B880" s="33" t="str">
        <f>IF(OR(C880="",D880=""),"",B846)</f>
        <v/>
      </c>
      <c r="C880" s="46"/>
      <c r="D880" s="38"/>
      <c r="E880" s="7"/>
      <c r="F880" s="7"/>
      <c r="G880" s="33"/>
      <c r="H880" s="33">
        <v>34</v>
      </c>
      <c r="I880" s="43"/>
      <c r="J880" s="33"/>
    </row>
    <row r="881" spans="1:10" x14ac:dyDescent="0.2">
      <c r="A881" s="43" t="str">
        <f t="shared" si="13"/>
        <v/>
      </c>
      <c r="B881" s="33" t="str">
        <f>IF(OR(C881="",D881=""),"",B846)</f>
        <v/>
      </c>
      <c r="C881" s="46"/>
      <c r="D881" s="38"/>
      <c r="E881" s="7"/>
      <c r="F881" s="7"/>
      <c r="G881" s="33"/>
      <c r="H881" s="33">
        <v>35</v>
      </c>
      <c r="I881" s="43"/>
      <c r="J881" s="33"/>
    </row>
    <row r="882" spans="1:10" x14ac:dyDescent="0.2">
      <c r="A882" s="43" t="str">
        <f t="shared" si="13"/>
        <v/>
      </c>
      <c r="B882" s="33" t="str">
        <f>IF(OR(C882="",D882=""),"",B846)</f>
        <v/>
      </c>
      <c r="C882" s="46"/>
      <c r="D882" s="38"/>
      <c r="E882" s="7"/>
      <c r="F882" s="7"/>
      <c r="G882" s="33"/>
      <c r="H882" s="33">
        <v>36</v>
      </c>
      <c r="I882" s="43"/>
      <c r="J882" s="33"/>
    </row>
    <row r="883" spans="1:10" x14ac:dyDescent="0.2">
      <c r="A883" s="43" t="str">
        <f t="shared" si="13"/>
        <v/>
      </c>
      <c r="B883" s="33" t="str">
        <f>IF(OR(C883="",D883=""),"",B846)</f>
        <v/>
      </c>
      <c r="C883" s="46"/>
      <c r="D883" s="38"/>
      <c r="E883" s="7"/>
      <c r="F883" s="7"/>
      <c r="G883" s="33"/>
      <c r="H883" s="33">
        <v>37</v>
      </c>
      <c r="I883" s="43"/>
      <c r="J883" s="33"/>
    </row>
    <row r="884" spans="1:10" x14ac:dyDescent="0.2">
      <c r="A884" s="43" t="str">
        <f t="shared" si="13"/>
        <v/>
      </c>
      <c r="B884" s="33" t="str">
        <f>IF(OR(C884="",D884=""),"",B846)</f>
        <v/>
      </c>
      <c r="C884" s="46"/>
      <c r="D884" s="38"/>
      <c r="E884" s="7"/>
      <c r="F884" s="7"/>
      <c r="G884" s="33"/>
      <c r="H884" s="33">
        <v>38</v>
      </c>
      <c r="I884" s="43"/>
      <c r="J884" s="33"/>
    </row>
    <row r="885" spans="1:10" x14ac:dyDescent="0.2">
      <c r="A885" s="43" t="str">
        <f t="shared" si="13"/>
        <v/>
      </c>
      <c r="B885" s="33" t="str">
        <f>IF(OR(C885="",D885=""),"",B846)</f>
        <v/>
      </c>
      <c r="C885" s="46"/>
      <c r="D885" s="38"/>
      <c r="E885" s="7"/>
      <c r="F885" s="7"/>
      <c r="G885" s="33"/>
      <c r="H885" s="33">
        <v>39</v>
      </c>
      <c r="I885" s="43"/>
      <c r="J885" s="33"/>
    </row>
    <row r="886" spans="1:10" x14ac:dyDescent="0.2">
      <c r="A886" s="43" t="str">
        <f t="shared" si="13"/>
        <v/>
      </c>
      <c r="B886" s="33" t="str">
        <f>IF(OR(C886="",D886=""),"",B846)</f>
        <v/>
      </c>
      <c r="C886" s="46"/>
      <c r="D886" s="38"/>
      <c r="E886" s="7"/>
      <c r="F886" s="7"/>
      <c r="G886" s="33"/>
      <c r="H886" s="33">
        <v>40</v>
      </c>
      <c r="I886" s="43"/>
      <c r="J886" s="33"/>
    </row>
    <row r="887" spans="1:10" x14ac:dyDescent="0.2">
      <c r="A887" s="43" t="str">
        <f t="shared" si="13"/>
        <v/>
      </c>
      <c r="B887" s="33" t="str">
        <f>IF(OR(C887="",D887=""),"",B846)</f>
        <v/>
      </c>
      <c r="C887" s="46"/>
      <c r="D887" s="38"/>
      <c r="E887" s="7"/>
      <c r="F887" s="7"/>
      <c r="G887" s="33"/>
      <c r="H887" s="33">
        <v>41</v>
      </c>
      <c r="I887" s="43"/>
      <c r="J887" s="33"/>
    </row>
    <row r="888" spans="1:10" x14ac:dyDescent="0.2">
      <c r="A888" s="43" t="str">
        <f t="shared" si="13"/>
        <v/>
      </c>
      <c r="B888" s="33" t="str">
        <f>IF(OR(C888="",D888=""),"",B846)</f>
        <v/>
      </c>
      <c r="C888" s="46"/>
      <c r="D888" s="38"/>
      <c r="E888" s="7"/>
      <c r="F888" s="7"/>
      <c r="G888" s="33"/>
      <c r="H888" s="33">
        <v>42</v>
      </c>
      <c r="I888" s="43"/>
      <c r="J888" s="33"/>
    </row>
    <row r="889" spans="1:10" x14ac:dyDescent="0.2">
      <c r="A889" s="43" t="str">
        <f t="shared" si="13"/>
        <v/>
      </c>
      <c r="B889" s="33" t="str">
        <f>IF(OR(C889="",D889=""),"",B846)</f>
        <v/>
      </c>
      <c r="C889" s="46"/>
      <c r="D889" s="38"/>
      <c r="E889" s="7"/>
      <c r="F889" s="7"/>
      <c r="G889" s="33"/>
      <c r="H889" s="33">
        <v>43</v>
      </c>
      <c r="I889" s="43"/>
      <c r="J889" s="33"/>
    </row>
    <row r="890" spans="1:10" x14ac:dyDescent="0.2">
      <c r="A890" s="43" t="str">
        <f t="shared" si="13"/>
        <v/>
      </c>
      <c r="B890" s="33" t="str">
        <f>IF(OR(C890="",D890=""),"",B846)</f>
        <v/>
      </c>
      <c r="C890" s="46"/>
      <c r="D890" s="38"/>
      <c r="E890" s="7"/>
      <c r="F890" s="7"/>
      <c r="G890" s="33"/>
      <c r="H890" s="33">
        <v>44</v>
      </c>
      <c r="I890" s="43"/>
      <c r="J890" s="33"/>
    </row>
    <row r="891" spans="1:10" x14ac:dyDescent="0.2">
      <c r="A891" s="43" t="str">
        <f t="shared" si="13"/>
        <v/>
      </c>
      <c r="B891" s="33" t="str">
        <f>IF(OR(C891="",D891=""),"",B846)</f>
        <v/>
      </c>
      <c r="C891" s="46"/>
      <c r="D891" s="38"/>
      <c r="E891" s="7"/>
      <c r="F891" s="7"/>
      <c r="G891" s="33"/>
      <c r="H891" s="33">
        <v>45</v>
      </c>
      <c r="I891" s="43"/>
      <c r="J891" s="33"/>
    </row>
    <row r="892" spans="1:10" x14ac:dyDescent="0.2">
      <c r="A892" s="43" t="str">
        <f t="shared" si="13"/>
        <v/>
      </c>
      <c r="B892" s="33" t="str">
        <f>IF(OR(C892="",D892=""),"",B846)</f>
        <v/>
      </c>
      <c r="C892" s="46"/>
      <c r="D892" s="38"/>
      <c r="E892" s="7"/>
      <c r="F892" s="7"/>
      <c r="G892" s="33"/>
      <c r="H892" s="33">
        <v>46</v>
      </c>
      <c r="I892" s="43"/>
      <c r="J892" s="33"/>
    </row>
    <row r="893" spans="1:10" x14ac:dyDescent="0.2">
      <c r="A893" s="43" t="str">
        <f t="shared" si="13"/>
        <v/>
      </c>
      <c r="B893" s="33" t="str">
        <f>IF(OR(C893="",D893=""),"",B846)</f>
        <v/>
      </c>
      <c r="C893" s="46"/>
      <c r="D893" s="38"/>
      <c r="E893" s="7"/>
      <c r="F893" s="7"/>
      <c r="G893" s="33"/>
      <c r="H893" s="33">
        <v>47</v>
      </c>
      <c r="I893" s="43"/>
      <c r="J893" s="33"/>
    </row>
    <row r="894" spans="1:10" x14ac:dyDescent="0.2">
      <c r="A894" s="43" t="str">
        <f t="shared" si="13"/>
        <v/>
      </c>
      <c r="B894" s="33" t="str">
        <f>IF(OR(C894="",D894=""),"",B846)</f>
        <v/>
      </c>
      <c r="C894" s="46"/>
      <c r="D894" s="38"/>
      <c r="E894" s="7"/>
      <c r="F894" s="7"/>
      <c r="G894" s="33"/>
      <c r="H894" s="33">
        <v>48</v>
      </c>
      <c r="I894" s="43"/>
      <c r="J894" s="33"/>
    </row>
    <row r="895" spans="1:10" x14ac:dyDescent="0.2">
      <c r="A895" s="43" t="str">
        <f t="shared" si="13"/>
        <v/>
      </c>
      <c r="B895" s="33" t="str">
        <f>IF(OR(C895="",D895=""),"",B846)</f>
        <v/>
      </c>
      <c r="C895" s="46"/>
      <c r="D895" s="38"/>
      <c r="E895" s="7"/>
      <c r="F895" s="7"/>
      <c r="G895" s="33"/>
      <c r="H895" s="33">
        <v>49</v>
      </c>
      <c r="I895" s="43"/>
      <c r="J895" s="33"/>
    </row>
    <row r="896" spans="1:10" x14ac:dyDescent="0.2">
      <c r="A896" s="43" t="str">
        <f t="shared" si="13"/>
        <v/>
      </c>
      <c r="B896" s="33" t="str">
        <f>IF(OR(C896="",D896=""),"",B846)</f>
        <v/>
      </c>
      <c r="C896" s="46"/>
      <c r="D896" s="38"/>
      <c r="E896" s="7"/>
      <c r="F896" s="7"/>
      <c r="G896" s="33"/>
      <c r="H896" s="33">
        <v>50</v>
      </c>
      <c r="I896" s="43"/>
      <c r="J896" s="33"/>
    </row>
    <row r="897" spans="1:10" x14ac:dyDescent="0.2">
      <c r="A897" s="43" t="str">
        <f t="shared" si="13"/>
        <v/>
      </c>
      <c r="B897" s="33" t="str">
        <f>IF(OR(C897="",D897=""),"",B846)</f>
        <v/>
      </c>
      <c r="C897" s="46"/>
      <c r="D897" s="38"/>
      <c r="E897" s="7"/>
      <c r="F897" s="7"/>
      <c r="G897" s="33"/>
      <c r="H897" s="33">
        <v>51</v>
      </c>
      <c r="I897" s="43"/>
      <c r="J897" s="33"/>
    </row>
    <row r="898" spans="1:10" x14ac:dyDescent="0.2">
      <c r="A898" s="43" t="str">
        <f t="shared" si="13"/>
        <v/>
      </c>
      <c r="B898" s="33" t="str">
        <f>IF(OR(C898="",D898=""),"",B846)</f>
        <v/>
      </c>
      <c r="C898" s="46"/>
      <c r="D898" s="38"/>
      <c r="E898" s="7"/>
      <c r="F898" s="7"/>
      <c r="G898" s="33"/>
      <c r="H898" s="33">
        <v>52</v>
      </c>
      <c r="I898" s="43"/>
      <c r="J898" s="33"/>
    </row>
    <row r="899" spans="1:10" x14ac:dyDescent="0.2">
      <c r="A899" s="43" t="str">
        <f t="shared" si="13"/>
        <v/>
      </c>
      <c r="B899" s="33" t="str">
        <f>IF(OR(C899="",D899=""),"",B846)</f>
        <v/>
      </c>
      <c r="C899" s="46"/>
      <c r="D899" s="38"/>
      <c r="E899" s="7"/>
      <c r="F899" s="7"/>
      <c r="G899" s="33"/>
      <c r="H899" s="33">
        <v>53</v>
      </c>
      <c r="I899" s="43"/>
      <c r="J899" s="33"/>
    </row>
    <row r="900" spans="1:10" x14ac:dyDescent="0.2">
      <c r="A900" s="43" t="str">
        <f t="shared" si="13"/>
        <v/>
      </c>
      <c r="B900" s="33" t="str">
        <f>IF(OR(C900="",D900=""),"",B846)</f>
        <v/>
      </c>
      <c r="C900" s="46"/>
      <c r="D900" s="38"/>
      <c r="E900" s="7"/>
      <c r="F900" s="7"/>
      <c r="G900" s="33"/>
      <c r="H900" s="33">
        <v>54</v>
      </c>
      <c r="I900" s="43"/>
      <c r="J900" s="33"/>
    </row>
    <row r="901" spans="1:10" x14ac:dyDescent="0.2">
      <c r="A901" s="43" t="str">
        <f t="shared" si="13"/>
        <v/>
      </c>
      <c r="B901" s="33" t="str">
        <f>IF(OR(C901="",D901=""),"",B846)</f>
        <v/>
      </c>
      <c r="C901" s="46"/>
      <c r="D901" s="38"/>
      <c r="E901" s="7"/>
      <c r="F901" s="7"/>
      <c r="G901" s="33"/>
      <c r="H901" s="33">
        <v>55</v>
      </c>
      <c r="I901" s="43"/>
      <c r="J901" s="33"/>
    </row>
    <row r="902" spans="1:10" x14ac:dyDescent="0.2">
      <c r="A902" s="43" t="str">
        <f t="shared" si="13"/>
        <v/>
      </c>
      <c r="B902" s="33" t="str">
        <f>IF(OR(C902="",D902=""),"",B846)</f>
        <v/>
      </c>
      <c r="C902" s="46"/>
      <c r="D902" s="38"/>
      <c r="E902" s="7"/>
      <c r="F902" s="7"/>
      <c r="G902" s="33"/>
      <c r="H902" s="33">
        <v>56</v>
      </c>
      <c r="I902" s="43"/>
      <c r="J902" s="33"/>
    </row>
    <row r="903" spans="1:10" x14ac:dyDescent="0.2">
      <c r="A903" s="43" t="str">
        <f t="shared" si="13"/>
        <v/>
      </c>
      <c r="B903" s="33" t="str">
        <f>IF(OR(C903="",D903=""),"",B846)</f>
        <v/>
      </c>
      <c r="C903" s="46"/>
      <c r="D903" s="38"/>
      <c r="E903" s="7"/>
      <c r="F903" s="7"/>
      <c r="G903" s="33"/>
      <c r="H903" s="33">
        <v>57</v>
      </c>
      <c r="I903" s="43"/>
      <c r="J903" s="33"/>
    </row>
    <row r="904" spans="1:10" x14ac:dyDescent="0.2">
      <c r="A904" s="43" t="str">
        <f t="shared" si="13"/>
        <v/>
      </c>
      <c r="B904" s="33" t="str">
        <f>IF(OR(C904="",D904=""),"",B846)</f>
        <v/>
      </c>
      <c r="C904" s="46"/>
      <c r="D904" s="38"/>
      <c r="E904" s="7"/>
      <c r="F904" s="7"/>
      <c r="G904" s="33"/>
      <c r="H904" s="33">
        <v>58</v>
      </c>
      <c r="I904" s="43"/>
      <c r="J904" s="33"/>
    </row>
    <row r="905" spans="1:10" x14ac:dyDescent="0.2">
      <c r="A905" s="43" t="str">
        <f t="shared" si="13"/>
        <v/>
      </c>
      <c r="B905" s="33" t="str">
        <f>IF(OR(C905="",D905=""),"",B846)</f>
        <v/>
      </c>
      <c r="C905" s="46"/>
      <c r="D905" s="38"/>
      <c r="E905" s="7"/>
      <c r="F905" s="7"/>
      <c r="G905" s="33"/>
      <c r="H905" s="33">
        <v>59</v>
      </c>
      <c r="I905" s="43"/>
      <c r="J905" s="33"/>
    </row>
    <row r="906" spans="1:10" x14ac:dyDescent="0.2">
      <c r="A906" s="43" t="str">
        <f t="shared" si="13"/>
        <v/>
      </c>
      <c r="B906" s="33" t="str">
        <f>IF(OR(C906="",D906=""),"",B846)</f>
        <v/>
      </c>
      <c r="C906" s="46"/>
      <c r="D906" s="38"/>
      <c r="E906" s="7"/>
      <c r="F906" s="7"/>
      <c r="G906" s="33"/>
      <c r="H906" s="33">
        <v>60</v>
      </c>
      <c r="I906" s="43"/>
      <c r="J906" s="33"/>
    </row>
    <row r="907" spans="1:10" x14ac:dyDescent="0.2">
      <c r="A907" s="43" t="str">
        <f t="shared" si="13"/>
        <v/>
      </c>
      <c r="B907" s="33" t="str">
        <f>IF(OR(C907="",D907=""),"",B846)</f>
        <v/>
      </c>
      <c r="C907" s="46"/>
      <c r="D907" s="38"/>
      <c r="E907" s="7"/>
      <c r="F907" s="7"/>
      <c r="G907" s="33"/>
      <c r="H907" s="33">
        <v>61</v>
      </c>
      <c r="I907" s="43"/>
      <c r="J907" s="33"/>
    </row>
    <row r="908" spans="1:10" x14ac:dyDescent="0.2">
      <c r="A908" s="43" t="str">
        <f t="shared" si="13"/>
        <v/>
      </c>
      <c r="B908" s="33" t="str">
        <f>IF(OR(C908="",D908=""),"",B846)</f>
        <v/>
      </c>
      <c r="C908" s="46"/>
      <c r="D908" s="38"/>
      <c r="E908" s="7"/>
      <c r="F908" s="7"/>
      <c r="G908" s="33"/>
      <c r="H908" s="33">
        <v>62</v>
      </c>
      <c r="I908" s="43"/>
      <c r="J908" s="33"/>
    </row>
    <row r="909" spans="1:10" x14ac:dyDescent="0.2">
      <c r="A909" s="43" t="str">
        <f t="shared" si="13"/>
        <v/>
      </c>
      <c r="B909" s="33" t="str">
        <f>IF(OR(C909="",D909=""),"",B846)</f>
        <v/>
      </c>
      <c r="C909" s="46"/>
      <c r="D909" s="38"/>
      <c r="E909" s="7"/>
      <c r="F909" s="7"/>
      <c r="G909" s="33"/>
      <c r="H909" s="33">
        <v>63</v>
      </c>
      <c r="I909" s="43"/>
      <c r="J909" s="33"/>
    </row>
    <row r="910" spans="1:10" ht="16.5" thickBot="1" x14ac:dyDescent="0.25">
      <c r="A910" s="44" t="str">
        <f t="shared" si="13"/>
        <v/>
      </c>
      <c r="B910" s="36" t="str">
        <f>IF(OR(C910="",D910=""),"",B846)</f>
        <v/>
      </c>
      <c r="C910" s="51"/>
      <c r="D910" s="39"/>
      <c r="E910" s="35"/>
      <c r="F910" s="35"/>
      <c r="G910" s="36"/>
      <c r="H910" s="36">
        <v>64</v>
      </c>
      <c r="I910" s="44"/>
      <c r="J910" s="36"/>
    </row>
    <row r="911" spans="1:10" ht="16.5" thickBot="1" x14ac:dyDescent="0.25">
      <c r="A911" s="47" t="s">
        <v>118</v>
      </c>
      <c r="B911" s="48" t="s">
        <v>172</v>
      </c>
      <c r="C911" s="52" t="s">
        <v>58</v>
      </c>
      <c r="D911" s="53" t="s">
        <v>101</v>
      </c>
      <c r="E911" s="50" t="s">
        <v>119</v>
      </c>
      <c r="F911" s="50" t="s">
        <v>120</v>
      </c>
      <c r="G911" s="48" t="s">
        <v>137</v>
      </c>
      <c r="H911" s="49" t="s">
        <v>122</v>
      </c>
      <c r="I911" s="47" t="s">
        <v>139</v>
      </c>
      <c r="J911" s="48" t="s">
        <v>140</v>
      </c>
    </row>
    <row r="912" spans="1:10" x14ac:dyDescent="0.2">
      <c r="A912" s="42" t="str">
        <f>IF(C912="","",CONCATENATE(C912,"_",G912,"_",B912))</f>
        <v/>
      </c>
      <c r="B912" s="31" t="str">
        <f>IF(OR(C912="",D912=""),"",B911)</f>
        <v/>
      </c>
      <c r="C912" s="45"/>
      <c r="D912" s="37"/>
      <c r="E912" s="30"/>
      <c r="F912" s="30"/>
      <c r="G912" s="31"/>
      <c r="H912" s="33">
        <v>1</v>
      </c>
      <c r="I912" s="42"/>
      <c r="J912" s="31"/>
    </row>
    <row r="913" spans="1:10" x14ac:dyDescent="0.2">
      <c r="A913" s="43" t="str">
        <f t="shared" ref="A913:A975" si="14">IF(C913="","",CONCATENATE(C913,"_",G913,"_",B913))</f>
        <v/>
      </c>
      <c r="B913" s="33" t="str">
        <f>IF(OR(C913="",D913=""),"",B911)</f>
        <v/>
      </c>
      <c r="C913" s="46"/>
      <c r="D913" s="38"/>
      <c r="E913" s="7"/>
      <c r="F913" s="7"/>
      <c r="G913" s="33"/>
      <c r="H913" s="33">
        <v>2</v>
      </c>
      <c r="I913" s="43"/>
      <c r="J913" s="33"/>
    </row>
    <row r="914" spans="1:10" x14ac:dyDescent="0.2">
      <c r="A914" s="43" t="str">
        <f t="shared" si="14"/>
        <v/>
      </c>
      <c r="B914" s="33" t="str">
        <f>IF(OR(C914="",D914=""),"",B911)</f>
        <v/>
      </c>
      <c r="C914" s="46"/>
      <c r="D914" s="38"/>
      <c r="E914" s="7"/>
      <c r="F914" s="7"/>
      <c r="G914" s="33"/>
      <c r="H914" s="33">
        <v>3</v>
      </c>
      <c r="I914" s="43"/>
      <c r="J914" s="33"/>
    </row>
    <row r="915" spans="1:10" x14ac:dyDescent="0.2">
      <c r="A915" s="43" t="str">
        <f t="shared" si="14"/>
        <v/>
      </c>
      <c r="B915" s="33" t="str">
        <f>IF(OR(C915="",D915=""),"",B911)</f>
        <v/>
      </c>
      <c r="C915" s="46"/>
      <c r="D915" s="38"/>
      <c r="E915" s="7"/>
      <c r="F915" s="7"/>
      <c r="G915" s="33"/>
      <c r="H915" s="33">
        <v>4</v>
      </c>
      <c r="I915" s="43"/>
      <c r="J915" s="33"/>
    </row>
    <row r="916" spans="1:10" x14ac:dyDescent="0.2">
      <c r="A916" s="43" t="str">
        <f t="shared" si="14"/>
        <v/>
      </c>
      <c r="B916" s="33" t="str">
        <f>IF(OR(C916="",D916=""),"",B911)</f>
        <v/>
      </c>
      <c r="C916" s="46"/>
      <c r="D916" s="38"/>
      <c r="E916" s="7"/>
      <c r="F916" s="7"/>
      <c r="G916" s="33"/>
      <c r="H916" s="33">
        <v>5</v>
      </c>
      <c r="I916" s="43"/>
      <c r="J916" s="33"/>
    </row>
    <row r="917" spans="1:10" x14ac:dyDescent="0.2">
      <c r="A917" s="43" t="str">
        <f t="shared" si="14"/>
        <v/>
      </c>
      <c r="B917" s="33" t="str">
        <f>IF(OR(C917="",D917=""),"",B911)</f>
        <v/>
      </c>
      <c r="C917" s="46"/>
      <c r="D917" s="38"/>
      <c r="E917" s="7"/>
      <c r="F917" s="7"/>
      <c r="G917" s="33"/>
      <c r="H917" s="33">
        <v>6</v>
      </c>
      <c r="I917" s="43"/>
      <c r="J917" s="33"/>
    </row>
    <row r="918" spans="1:10" x14ac:dyDescent="0.2">
      <c r="A918" s="43" t="str">
        <f t="shared" si="14"/>
        <v/>
      </c>
      <c r="B918" s="33" t="str">
        <f>IF(OR(C918="",D918=""),"",B911)</f>
        <v/>
      </c>
      <c r="C918" s="46"/>
      <c r="D918" s="38"/>
      <c r="E918" s="7"/>
      <c r="F918" s="7"/>
      <c r="G918" s="33"/>
      <c r="H918" s="33">
        <v>7</v>
      </c>
      <c r="I918" s="43"/>
      <c r="J918" s="33"/>
    </row>
    <row r="919" spans="1:10" ht="15" customHeight="1" x14ac:dyDescent="0.2">
      <c r="A919" s="43" t="str">
        <f t="shared" si="14"/>
        <v/>
      </c>
      <c r="B919" s="33" t="str">
        <f>IF(OR(C919="",D919=""),"",B911)</f>
        <v/>
      </c>
      <c r="C919" s="46"/>
      <c r="D919" s="38"/>
      <c r="E919" s="7"/>
      <c r="F919" s="7"/>
      <c r="G919" s="33"/>
      <c r="H919" s="33">
        <v>8</v>
      </c>
      <c r="I919" s="43"/>
      <c r="J919" s="33"/>
    </row>
    <row r="920" spans="1:10" x14ac:dyDescent="0.2">
      <c r="A920" s="43" t="str">
        <f t="shared" si="14"/>
        <v/>
      </c>
      <c r="B920" s="33" t="str">
        <f>IF(OR(C920="",D920=""),"",B911)</f>
        <v/>
      </c>
      <c r="C920" s="46"/>
      <c r="D920" s="38"/>
      <c r="E920" s="7"/>
      <c r="F920" s="7"/>
      <c r="G920" s="33"/>
      <c r="H920" s="33">
        <v>9</v>
      </c>
      <c r="I920" s="43"/>
      <c r="J920" s="33"/>
    </row>
    <row r="921" spans="1:10" x14ac:dyDescent="0.2">
      <c r="A921" s="43" t="str">
        <f t="shared" si="14"/>
        <v/>
      </c>
      <c r="B921" s="33" t="str">
        <f>IF(OR(C921="",D921=""),"",B911)</f>
        <v/>
      </c>
      <c r="C921" s="46"/>
      <c r="D921" s="38"/>
      <c r="E921" s="7"/>
      <c r="F921" s="7"/>
      <c r="G921" s="33"/>
      <c r="H921" s="33">
        <v>10</v>
      </c>
      <c r="I921" s="43"/>
      <c r="J921" s="33"/>
    </row>
    <row r="922" spans="1:10" x14ac:dyDescent="0.2">
      <c r="A922" s="43" t="str">
        <f t="shared" si="14"/>
        <v/>
      </c>
      <c r="B922" s="33" t="str">
        <f>IF(OR(C922="",D922=""),"",B911)</f>
        <v/>
      </c>
      <c r="C922" s="46"/>
      <c r="D922" s="38"/>
      <c r="E922" s="7"/>
      <c r="F922" s="7"/>
      <c r="G922" s="33"/>
      <c r="H922" s="33">
        <v>11</v>
      </c>
      <c r="I922" s="43"/>
      <c r="J922" s="33"/>
    </row>
    <row r="923" spans="1:10" x14ac:dyDescent="0.2">
      <c r="A923" s="43" t="str">
        <f t="shared" si="14"/>
        <v/>
      </c>
      <c r="B923" s="33" t="str">
        <f>IF(OR(C923="",D923=""),"",B911)</f>
        <v/>
      </c>
      <c r="C923" s="46"/>
      <c r="D923" s="38"/>
      <c r="E923" s="7"/>
      <c r="F923" s="7"/>
      <c r="G923" s="33"/>
      <c r="H923" s="33">
        <v>12</v>
      </c>
      <c r="I923" s="43"/>
      <c r="J923" s="33"/>
    </row>
    <row r="924" spans="1:10" x14ac:dyDescent="0.2">
      <c r="A924" s="43" t="str">
        <f t="shared" si="14"/>
        <v/>
      </c>
      <c r="B924" s="33" t="str">
        <f>IF(OR(C924="",D924=""),"",B911)</f>
        <v/>
      </c>
      <c r="C924" s="46"/>
      <c r="D924" s="38"/>
      <c r="E924" s="7"/>
      <c r="F924" s="7"/>
      <c r="G924" s="33"/>
      <c r="H924" s="33">
        <v>13</v>
      </c>
      <c r="I924" s="43"/>
      <c r="J924" s="33"/>
    </row>
    <row r="925" spans="1:10" x14ac:dyDescent="0.2">
      <c r="A925" s="43" t="str">
        <f t="shared" si="14"/>
        <v/>
      </c>
      <c r="B925" s="33" t="str">
        <f>IF(OR(C925="",D925=""),"",B911)</f>
        <v/>
      </c>
      <c r="C925" s="46"/>
      <c r="D925" s="38"/>
      <c r="E925" s="7"/>
      <c r="F925" s="7"/>
      <c r="G925" s="33"/>
      <c r="H925" s="33">
        <v>14</v>
      </c>
      <c r="I925" s="43"/>
      <c r="J925" s="33"/>
    </row>
    <row r="926" spans="1:10" x14ac:dyDescent="0.2">
      <c r="A926" s="43" t="str">
        <f t="shared" si="14"/>
        <v/>
      </c>
      <c r="B926" s="33" t="str">
        <f>IF(OR(C926="",D926=""),"",B911)</f>
        <v/>
      </c>
      <c r="C926" s="46"/>
      <c r="D926" s="38"/>
      <c r="E926" s="7"/>
      <c r="F926" s="7"/>
      <c r="G926" s="33"/>
      <c r="H926" s="33">
        <v>15</v>
      </c>
      <c r="I926" s="43"/>
      <c r="J926" s="33"/>
    </row>
    <row r="927" spans="1:10" x14ac:dyDescent="0.2">
      <c r="A927" s="43" t="str">
        <f t="shared" si="14"/>
        <v/>
      </c>
      <c r="B927" s="33" t="str">
        <f>IF(OR(C927="",D927=""),"",B911)</f>
        <v/>
      </c>
      <c r="C927" s="46"/>
      <c r="D927" s="38"/>
      <c r="E927" s="7"/>
      <c r="F927" s="7"/>
      <c r="G927" s="33"/>
      <c r="H927" s="33">
        <v>16</v>
      </c>
      <c r="I927" s="43"/>
      <c r="J927" s="33"/>
    </row>
    <row r="928" spans="1:10" x14ac:dyDescent="0.2">
      <c r="A928" s="43" t="str">
        <f t="shared" si="14"/>
        <v/>
      </c>
      <c r="B928" s="33" t="str">
        <f>IF(OR(C928="",D928=""),"",B911)</f>
        <v/>
      </c>
      <c r="C928" s="46"/>
      <c r="D928" s="38"/>
      <c r="E928" s="7"/>
      <c r="F928" s="7"/>
      <c r="G928" s="33"/>
      <c r="H928" s="33">
        <v>17</v>
      </c>
      <c r="I928" s="43"/>
      <c r="J928" s="33"/>
    </row>
    <row r="929" spans="1:10" x14ac:dyDescent="0.2">
      <c r="A929" s="43" t="str">
        <f t="shared" si="14"/>
        <v/>
      </c>
      <c r="B929" s="33" t="str">
        <f>IF(OR(C929="",D929=""),"",B911)</f>
        <v/>
      </c>
      <c r="C929" s="46"/>
      <c r="D929" s="38"/>
      <c r="E929" s="7"/>
      <c r="F929" s="7"/>
      <c r="G929" s="33"/>
      <c r="H929" s="33">
        <v>18</v>
      </c>
      <c r="I929" s="43"/>
      <c r="J929" s="33"/>
    </row>
    <row r="930" spans="1:10" x14ac:dyDescent="0.2">
      <c r="A930" s="43" t="str">
        <f t="shared" si="14"/>
        <v/>
      </c>
      <c r="B930" s="33" t="str">
        <f>IF(OR(C930="",D930=""),"",B911)</f>
        <v/>
      </c>
      <c r="C930" s="46"/>
      <c r="D930" s="38"/>
      <c r="E930" s="7"/>
      <c r="F930" s="7"/>
      <c r="G930" s="33"/>
      <c r="H930" s="33">
        <v>19</v>
      </c>
      <c r="I930" s="43"/>
      <c r="J930" s="33"/>
    </row>
    <row r="931" spans="1:10" x14ac:dyDescent="0.2">
      <c r="A931" s="43" t="str">
        <f t="shared" si="14"/>
        <v/>
      </c>
      <c r="B931" s="33" t="str">
        <f>IF(OR(C931="",D931=""),"",B911)</f>
        <v/>
      </c>
      <c r="C931" s="46"/>
      <c r="D931" s="38"/>
      <c r="E931" s="7"/>
      <c r="F931" s="7"/>
      <c r="G931" s="33"/>
      <c r="H931" s="33">
        <v>20</v>
      </c>
      <c r="I931" s="43"/>
      <c r="J931" s="33"/>
    </row>
    <row r="932" spans="1:10" x14ac:dyDescent="0.2">
      <c r="A932" s="43" t="str">
        <f t="shared" si="14"/>
        <v/>
      </c>
      <c r="B932" s="33" t="str">
        <f>IF(OR(C932="",D932=""),"",B911)</f>
        <v/>
      </c>
      <c r="C932" s="46"/>
      <c r="D932" s="38"/>
      <c r="E932" s="7"/>
      <c r="F932" s="7"/>
      <c r="G932" s="33"/>
      <c r="H932" s="33">
        <v>21</v>
      </c>
      <c r="I932" s="43"/>
      <c r="J932" s="33"/>
    </row>
    <row r="933" spans="1:10" x14ac:dyDescent="0.2">
      <c r="A933" s="43" t="str">
        <f t="shared" si="14"/>
        <v/>
      </c>
      <c r="B933" s="33" t="str">
        <f>IF(OR(C933="",D933=""),"",B911)</f>
        <v/>
      </c>
      <c r="C933" s="46"/>
      <c r="D933" s="38"/>
      <c r="E933" s="7"/>
      <c r="F933" s="7"/>
      <c r="G933" s="33"/>
      <c r="H933" s="33">
        <v>22</v>
      </c>
      <c r="I933" s="43"/>
      <c r="J933" s="33"/>
    </row>
    <row r="934" spans="1:10" x14ac:dyDescent="0.2">
      <c r="A934" s="43" t="str">
        <f t="shared" si="14"/>
        <v/>
      </c>
      <c r="B934" s="33" t="str">
        <f>IF(OR(C934="",D934=""),"",B911)</f>
        <v/>
      </c>
      <c r="C934" s="46"/>
      <c r="D934" s="38"/>
      <c r="E934" s="7"/>
      <c r="F934" s="7"/>
      <c r="G934" s="33"/>
      <c r="H934" s="33">
        <v>23</v>
      </c>
      <c r="I934" s="43"/>
      <c r="J934" s="33"/>
    </row>
    <row r="935" spans="1:10" x14ac:dyDescent="0.2">
      <c r="A935" s="43" t="str">
        <f t="shared" si="14"/>
        <v/>
      </c>
      <c r="B935" s="33" t="str">
        <f>IF(OR(C935="",D935=""),"",B911)</f>
        <v/>
      </c>
      <c r="C935" s="46"/>
      <c r="D935" s="38"/>
      <c r="E935" s="7"/>
      <c r="F935" s="7"/>
      <c r="G935" s="33"/>
      <c r="H935" s="33">
        <v>24</v>
      </c>
      <c r="I935" s="43"/>
      <c r="J935" s="33"/>
    </row>
    <row r="936" spans="1:10" x14ac:dyDescent="0.2">
      <c r="A936" s="43" t="str">
        <f t="shared" si="14"/>
        <v/>
      </c>
      <c r="B936" s="33" t="str">
        <f>IF(OR(C936="",D936=""),"",B911)</f>
        <v/>
      </c>
      <c r="C936" s="46"/>
      <c r="D936" s="38"/>
      <c r="E936" s="7"/>
      <c r="F936" s="7"/>
      <c r="G936" s="33"/>
      <c r="H936" s="33">
        <v>25</v>
      </c>
      <c r="I936" s="43"/>
      <c r="J936" s="33"/>
    </row>
    <row r="937" spans="1:10" x14ac:dyDescent="0.2">
      <c r="A937" s="43" t="str">
        <f t="shared" si="14"/>
        <v/>
      </c>
      <c r="B937" s="33" t="str">
        <f>IF(OR(C937="",D937=""),"",B911)</f>
        <v/>
      </c>
      <c r="C937" s="46"/>
      <c r="D937" s="38"/>
      <c r="E937" s="7"/>
      <c r="F937" s="7"/>
      <c r="G937" s="33"/>
      <c r="H937" s="33">
        <v>26</v>
      </c>
      <c r="I937" s="43"/>
      <c r="J937" s="33"/>
    </row>
    <row r="938" spans="1:10" x14ac:dyDescent="0.2">
      <c r="A938" s="43" t="str">
        <f t="shared" si="14"/>
        <v/>
      </c>
      <c r="B938" s="33" t="str">
        <f>IF(OR(C938="",D938=""),"",B911)</f>
        <v/>
      </c>
      <c r="C938" s="46"/>
      <c r="D938" s="38"/>
      <c r="E938" s="7"/>
      <c r="F938" s="7"/>
      <c r="G938" s="33"/>
      <c r="H938" s="33">
        <v>27</v>
      </c>
      <c r="I938" s="43"/>
      <c r="J938" s="33"/>
    </row>
    <row r="939" spans="1:10" x14ac:dyDescent="0.2">
      <c r="A939" s="43" t="str">
        <f t="shared" si="14"/>
        <v/>
      </c>
      <c r="B939" s="33" t="str">
        <f>IF(OR(C939="",D939=""),"",B911)</f>
        <v/>
      </c>
      <c r="C939" s="46"/>
      <c r="D939" s="38"/>
      <c r="E939" s="7"/>
      <c r="F939" s="7"/>
      <c r="G939" s="33"/>
      <c r="H939" s="33">
        <v>28</v>
      </c>
      <c r="I939" s="43"/>
      <c r="J939" s="33"/>
    </row>
    <row r="940" spans="1:10" x14ac:dyDescent="0.2">
      <c r="A940" s="43" t="str">
        <f t="shared" si="14"/>
        <v/>
      </c>
      <c r="B940" s="33" t="str">
        <f>IF(OR(C940="",D940=""),"",B911)</f>
        <v/>
      </c>
      <c r="C940" s="46"/>
      <c r="D940" s="38"/>
      <c r="E940" s="7"/>
      <c r="F940" s="7"/>
      <c r="G940" s="33"/>
      <c r="H940" s="33">
        <v>29</v>
      </c>
      <c r="I940" s="43"/>
      <c r="J940" s="33"/>
    </row>
    <row r="941" spans="1:10" x14ac:dyDescent="0.2">
      <c r="A941" s="43" t="str">
        <f t="shared" si="14"/>
        <v/>
      </c>
      <c r="B941" s="33" t="str">
        <f>IF(OR(C941="",D941=""),"",B911)</f>
        <v/>
      </c>
      <c r="C941" s="46"/>
      <c r="D941" s="38"/>
      <c r="E941" s="7"/>
      <c r="F941" s="7"/>
      <c r="G941" s="33"/>
      <c r="H941" s="33">
        <v>30</v>
      </c>
      <c r="I941" s="43"/>
      <c r="J941" s="33"/>
    </row>
    <row r="942" spans="1:10" x14ac:dyDescent="0.2">
      <c r="A942" s="43" t="str">
        <f t="shared" si="14"/>
        <v/>
      </c>
      <c r="B942" s="33" t="str">
        <f>IF(OR(C942="",D942=""),"",B911)</f>
        <v/>
      </c>
      <c r="C942" s="46"/>
      <c r="D942" s="38"/>
      <c r="E942" s="7"/>
      <c r="F942" s="7"/>
      <c r="G942" s="33"/>
      <c r="H942" s="33">
        <v>31</v>
      </c>
      <c r="I942" s="43"/>
      <c r="J942" s="33"/>
    </row>
    <row r="943" spans="1:10" x14ac:dyDescent="0.2">
      <c r="A943" s="43" t="str">
        <f t="shared" si="14"/>
        <v/>
      </c>
      <c r="B943" s="33" t="str">
        <f>IF(OR(C943="",D943=""),"",B911)</f>
        <v/>
      </c>
      <c r="C943" s="46"/>
      <c r="D943" s="38"/>
      <c r="E943" s="7"/>
      <c r="F943" s="7"/>
      <c r="G943" s="33"/>
      <c r="H943" s="33">
        <v>32</v>
      </c>
      <c r="I943" s="43"/>
      <c r="J943" s="33"/>
    </row>
    <row r="944" spans="1:10" x14ac:dyDescent="0.2">
      <c r="A944" s="43" t="str">
        <f t="shared" si="14"/>
        <v/>
      </c>
      <c r="B944" s="33" t="str">
        <f>IF(OR(C944="",D944=""),"",B911)</f>
        <v/>
      </c>
      <c r="C944" s="46"/>
      <c r="D944" s="38"/>
      <c r="E944" s="7"/>
      <c r="F944" s="7"/>
      <c r="G944" s="33"/>
      <c r="H944" s="33">
        <v>33</v>
      </c>
      <c r="I944" s="43"/>
      <c r="J944" s="33"/>
    </row>
    <row r="945" spans="1:10" x14ac:dyDescent="0.2">
      <c r="A945" s="43" t="str">
        <f t="shared" si="14"/>
        <v/>
      </c>
      <c r="B945" s="33" t="str">
        <f>IF(OR(C945="",D945=""),"",B911)</f>
        <v/>
      </c>
      <c r="C945" s="46"/>
      <c r="D945" s="38"/>
      <c r="E945" s="7"/>
      <c r="F945" s="7"/>
      <c r="G945" s="33"/>
      <c r="H945" s="33">
        <v>34</v>
      </c>
      <c r="I945" s="43"/>
      <c r="J945" s="33"/>
    </row>
    <row r="946" spans="1:10" x14ac:dyDescent="0.2">
      <c r="A946" s="43" t="str">
        <f t="shared" si="14"/>
        <v/>
      </c>
      <c r="B946" s="33" t="str">
        <f>IF(OR(C946="",D946=""),"",B911)</f>
        <v/>
      </c>
      <c r="C946" s="46"/>
      <c r="D946" s="38"/>
      <c r="E946" s="7"/>
      <c r="F946" s="7"/>
      <c r="G946" s="33"/>
      <c r="H946" s="33">
        <v>35</v>
      </c>
      <c r="I946" s="43"/>
      <c r="J946" s="33"/>
    </row>
    <row r="947" spans="1:10" x14ac:dyDescent="0.2">
      <c r="A947" s="43" t="str">
        <f t="shared" si="14"/>
        <v/>
      </c>
      <c r="B947" s="33" t="str">
        <f>IF(OR(C947="",D947=""),"",B911)</f>
        <v/>
      </c>
      <c r="C947" s="46"/>
      <c r="D947" s="38"/>
      <c r="E947" s="7"/>
      <c r="F947" s="7"/>
      <c r="G947" s="33"/>
      <c r="H947" s="33">
        <v>36</v>
      </c>
      <c r="I947" s="43"/>
      <c r="J947" s="33"/>
    </row>
    <row r="948" spans="1:10" x14ac:dyDescent="0.2">
      <c r="A948" s="43" t="str">
        <f t="shared" si="14"/>
        <v/>
      </c>
      <c r="B948" s="33" t="str">
        <f>IF(OR(C948="",D948=""),"",B911)</f>
        <v/>
      </c>
      <c r="C948" s="46"/>
      <c r="D948" s="38"/>
      <c r="E948" s="7"/>
      <c r="F948" s="7"/>
      <c r="G948" s="33"/>
      <c r="H948" s="33">
        <v>37</v>
      </c>
      <c r="I948" s="43"/>
      <c r="J948" s="33"/>
    </row>
    <row r="949" spans="1:10" x14ac:dyDescent="0.2">
      <c r="A949" s="43" t="str">
        <f t="shared" si="14"/>
        <v/>
      </c>
      <c r="B949" s="33" t="str">
        <f>IF(OR(C949="",D949=""),"",B911)</f>
        <v/>
      </c>
      <c r="C949" s="46"/>
      <c r="D949" s="38"/>
      <c r="E949" s="7"/>
      <c r="F949" s="7"/>
      <c r="G949" s="33"/>
      <c r="H949" s="33">
        <v>38</v>
      </c>
      <c r="I949" s="43"/>
      <c r="J949" s="33"/>
    </row>
    <row r="950" spans="1:10" x14ac:dyDescent="0.2">
      <c r="A950" s="43" t="str">
        <f t="shared" si="14"/>
        <v/>
      </c>
      <c r="B950" s="33" t="str">
        <f>IF(OR(C950="",D950=""),"",B911)</f>
        <v/>
      </c>
      <c r="C950" s="46"/>
      <c r="D950" s="38"/>
      <c r="E950" s="7"/>
      <c r="F950" s="7"/>
      <c r="G950" s="33"/>
      <c r="H950" s="33">
        <v>39</v>
      </c>
      <c r="I950" s="43"/>
      <c r="J950" s="33"/>
    </row>
    <row r="951" spans="1:10" x14ac:dyDescent="0.2">
      <c r="A951" s="43" t="str">
        <f t="shared" si="14"/>
        <v/>
      </c>
      <c r="B951" s="33" t="str">
        <f>IF(OR(C951="",D951=""),"",B911)</f>
        <v/>
      </c>
      <c r="C951" s="46"/>
      <c r="D951" s="38"/>
      <c r="E951" s="7"/>
      <c r="F951" s="7"/>
      <c r="G951" s="33"/>
      <c r="H951" s="33">
        <v>40</v>
      </c>
      <c r="I951" s="43"/>
      <c r="J951" s="33"/>
    </row>
    <row r="952" spans="1:10" x14ac:dyDescent="0.2">
      <c r="A952" s="43" t="str">
        <f t="shared" si="14"/>
        <v/>
      </c>
      <c r="B952" s="33" t="str">
        <f>IF(OR(C952="",D952=""),"",B911)</f>
        <v/>
      </c>
      <c r="C952" s="46"/>
      <c r="D952" s="38"/>
      <c r="E952" s="7"/>
      <c r="F952" s="7"/>
      <c r="G952" s="33"/>
      <c r="H952" s="33">
        <v>41</v>
      </c>
      <c r="I952" s="43"/>
      <c r="J952" s="33"/>
    </row>
    <row r="953" spans="1:10" x14ac:dyDescent="0.2">
      <c r="A953" s="43" t="str">
        <f t="shared" si="14"/>
        <v/>
      </c>
      <c r="B953" s="33" t="str">
        <f>IF(OR(C953="",D953=""),"",B911)</f>
        <v/>
      </c>
      <c r="C953" s="46"/>
      <c r="D953" s="38"/>
      <c r="E953" s="7"/>
      <c r="F953" s="7"/>
      <c r="G953" s="33"/>
      <c r="H953" s="33">
        <v>42</v>
      </c>
      <c r="I953" s="43"/>
      <c r="J953" s="33"/>
    </row>
    <row r="954" spans="1:10" x14ac:dyDescent="0.2">
      <c r="A954" s="43" t="str">
        <f t="shared" si="14"/>
        <v/>
      </c>
      <c r="B954" s="33" t="str">
        <f>IF(OR(C954="",D954=""),"",B911)</f>
        <v/>
      </c>
      <c r="C954" s="46"/>
      <c r="D954" s="38"/>
      <c r="E954" s="7"/>
      <c r="F954" s="7"/>
      <c r="G954" s="33"/>
      <c r="H954" s="33">
        <v>43</v>
      </c>
      <c r="I954" s="43"/>
      <c r="J954" s="33"/>
    </row>
    <row r="955" spans="1:10" x14ac:dyDescent="0.2">
      <c r="A955" s="43" t="str">
        <f t="shared" si="14"/>
        <v/>
      </c>
      <c r="B955" s="33" t="str">
        <f>IF(OR(C955="",D955=""),"",B911)</f>
        <v/>
      </c>
      <c r="C955" s="46"/>
      <c r="D955" s="38"/>
      <c r="E955" s="7"/>
      <c r="F955" s="7"/>
      <c r="G955" s="33"/>
      <c r="H955" s="33">
        <v>44</v>
      </c>
      <c r="I955" s="43"/>
      <c r="J955" s="33"/>
    </row>
    <row r="956" spans="1:10" x14ac:dyDescent="0.2">
      <c r="A956" s="43" t="str">
        <f t="shared" si="14"/>
        <v/>
      </c>
      <c r="B956" s="33" t="str">
        <f>IF(OR(C956="",D956=""),"",B911)</f>
        <v/>
      </c>
      <c r="C956" s="46"/>
      <c r="D956" s="38"/>
      <c r="E956" s="7"/>
      <c r="F956" s="7"/>
      <c r="G956" s="33"/>
      <c r="H956" s="33">
        <v>45</v>
      </c>
      <c r="I956" s="43"/>
      <c r="J956" s="33"/>
    </row>
    <row r="957" spans="1:10" x14ac:dyDescent="0.2">
      <c r="A957" s="43" t="str">
        <f t="shared" si="14"/>
        <v/>
      </c>
      <c r="B957" s="33" t="str">
        <f>IF(OR(C957="",D957=""),"",B911)</f>
        <v/>
      </c>
      <c r="C957" s="46"/>
      <c r="D957" s="38"/>
      <c r="E957" s="7"/>
      <c r="F957" s="7"/>
      <c r="G957" s="33"/>
      <c r="H957" s="33">
        <v>46</v>
      </c>
      <c r="I957" s="43"/>
      <c r="J957" s="33"/>
    </row>
    <row r="958" spans="1:10" x14ac:dyDescent="0.2">
      <c r="A958" s="43" t="str">
        <f t="shared" si="14"/>
        <v/>
      </c>
      <c r="B958" s="33" t="str">
        <f>IF(OR(C958="",D958=""),"",B911)</f>
        <v/>
      </c>
      <c r="C958" s="46"/>
      <c r="D958" s="38"/>
      <c r="E958" s="7"/>
      <c r="F958" s="7"/>
      <c r="G958" s="33"/>
      <c r="H958" s="33">
        <v>47</v>
      </c>
      <c r="I958" s="43"/>
      <c r="J958" s="33"/>
    </row>
    <row r="959" spans="1:10" x14ac:dyDescent="0.2">
      <c r="A959" s="43" t="str">
        <f t="shared" si="14"/>
        <v/>
      </c>
      <c r="B959" s="33" t="str">
        <f>IF(OR(C959="",D959=""),"",B911)</f>
        <v/>
      </c>
      <c r="C959" s="46"/>
      <c r="D959" s="38"/>
      <c r="E959" s="7"/>
      <c r="F959" s="7"/>
      <c r="G959" s="33"/>
      <c r="H959" s="33">
        <v>48</v>
      </c>
      <c r="I959" s="43"/>
      <c r="J959" s="33"/>
    </row>
    <row r="960" spans="1:10" x14ac:dyDescent="0.2">
      <c r="A960" s="43" t="str">
        <f t="shared" si="14"/>
        <v/>
      </c>
      <c r="B960" s="33" t="str">
        <f>IF(OR(C960="",D960=""),"",B911)</f>
        <v/>
      </c>
      <c r="C960" s="46"/>
      <c r="D960" s="38"/>
      <c r="E960" s="7"/>
      <c r="F960" s="7"/>
      <c r="G960" s="33"/>
      <c r="H960" s="33">
        <v>49</v>
      </c>
      <c r="I960" s="43"/>
      <c r="J960" s="33"/>
    </row>
    <row r="961" spans="1:10" x14ac:dyDescent="0.2">
      <c r="A961" s="43" t="str">
        <f t="shared" si="14"/>
        <v/>
      </c>
      <c r="B961" s="33" t="str">
        <f>IF(OR(C961="",D961=""),"",B911)</f>
        <v/>
      </c>
      <c r="C961" s="46"/>
      <c r="D961" s="38"/>
      <c r="E961" s="7"/>
      <c r="F961" s="7"/>
      <c r="G961" s="33"/>
      <c r="H961" s="33">
        <v>50</v>
      </c>
      <c r="I961" s="43"/>
      <c r="J961" s="33"/>
    </row>
    <row r="962" spans="1:10" x14ac:dyDescent="0.2">
      <c r="A962" s="43" t="str">
        <f t="shared" si="14"/>
        <v/>
      </c>
      <c r="B962" s="33" t="str">
        <f>IF(OR(C962="",D962=""),"",B911)</f>
        <v/>
      </c>
      <c r="C962" s="46"/>
      <c r="D962" s="38"/>
      <c r="E962" s="7"/>
      <c r="F962" s="7"/>
      <c r="G962" s="33"/>
      <c r="H962" s="33">
        <v>51</v>
      </c>
      <c r="I962" s="43"/>
      <c r="J962" s="33"/>
    </row>
    <row r="963" spans="1:10" x14ac:dyDescent="0.2">
      <c r="A963" s="43" t="str">
        <f t="shared" si="14"/>
        <v/>
      </c>
      <c r="B963" s="33" t="str">
        <f>IF(OR(C963="",D963=""),"",B911)</f>
        <v/>
      </c>
      <c r="C963" s="46"/>
      <c r="D963" s="38"/>
      <c r="E963" s="7"/>
      <c r="F963" s="7"/>
      <c r="G963" s="33"/>
      <c r="H963" s="33">
        <v>52</v>
      </c>
      <c r="I963" s="43"/>
      <c r="J963" s="33"/>
    </row>
    <row r="964" spans="1:10" x14ac:dyDescent="0.2">
      <c r="A964" s="43" t="str">
        <f t="shared" si="14"/>
        <v/>
      </c>
      <c r="B964" s="33" t="str">
        <f>IF(OR(C964="",D964=""),"",B911)</f>
        <v/>
      </c>
      <c r="C964" s="46"/>
      <c r="D964" s="38"/>
      <c r="E964" s="7"/>
      <c r="F964" s="7"/>
      <c r="G964" s="33"/>
      <c r="H964" s="33">
        <v>53</v>
      </c>
      <c r="I964" s="43"/>
      <c r="J964" s="33"/>
    </row>
    <row r="965" spans="1:10" x14ac:dyDescent="0.2">
      <c r="A965" s="43" t="str">
        <f t="shared" si="14"/>
        <v/>
      </c>
      <c r="B965" s="33" t="str">
        <f>IF(OR(C965="",D965=""),"",B911)</f>
        <v/>
      </c>
      <c r="C965" s="46"/>
      <c r="D965" s="38"/>
      <c r="E965" s="7"/>
      <c r="F965" s="7"/>
      <c r="G965" s="33"/>
      <c r="H965" s="33">
        <v>54</v>
      </c>
      <c r="I965" s="43"/>
      <c r="J965" s="33"/>
    </row>
    <row r="966" spans="1:10" x14ac:dyDescent="0.2">
      <c r="A966" s="43" t="str">
        <f t="shared" si="14"/>
        <v/>
      </c>
      <c r="B966" s="33" t="str">
        <f>IF(OR(C966="",D966=""),"",B911)</f>
        <v/>
      </c>
      <c r="C966" s="46"/>
      <c r="D966" s="38"/>
      <c r="E966" s="7"/>
      <c r="F966" s="7"/>
      <c r="G966" s="33"/>
      <c r="H966" s="33">
        <v>55</v>
      </c>
      <c r="I966" s="43"/>
      <c r="J966" s="33"/>
    </row>
    <row r="967" spans="1:10" x14ac:dyDescent="0.2">
      <c r="A967" s="43" t="str">
        <f t="shared" si="14"/>
        <v/>
      </c>
      <c r="B967" s="33" t="str">
        <f>IF(OR(C967="",D967=""),"",B911)</f>
        <v/>
      </c>
      <c r="C967" s="46"/>
      <c r="D967" s="38"/>
      <c r="E967" s="7"/>
      <c r="F967" s="7"/>
      <c r="G967" s="33"/>
      <c r="H967" s="33">
        <v>56</v>
      </c>
      <c r="I967" s="43"/>
      <c r="J967" s="33"/>
    </row>
    <row r="968" spans="1:10" x14ac:dyDescent="0.2">
      <c r="A968" s="43" t="str">
        <f t="shared" si="14"/>
        <v/>
      </c>
      <c r="B968" s="33" t="str">
        <f>IF(OR(C968="",D968=""),"",B911)</f>
        <v/>
      </c>
      <c r="C968" s="46"/>
      <c r="D968" s="38"/>
      <c r="E968" s="7"/>
      <c r="F968" s="7"/>
      <c r="G968" s="33"/>
      <c r="H968" s="33">
        <v>57</v>
      </c>
      <c r="I968" s="43"/>
      <c r="J968" s="33"/>
    </row>
    <row r="969" spans="1:10" x14ac:dyDescent="0.2">
      <c r="A969" s="43" t="str">
        <f t="shared" si="14"/>
        <v/>
      </c>
      <c r="B969" s="33" t="str">
        <f>IF(OR(C969="",D969=""),"",B911)</f>
        <v/>
      </c>
      <c r="C969" s="46"/>
      <c r="D969" s="38"/>
      <c r="E969" s="7"/>
      <c r="F969" s="7"/>
      <c r="G969" s="33"/>
      <c r="H969" s="33">
        <v>58</v>
      </c>
      <c r="I969" s="43"/>
      <c r="J969" s="33"/>
    </row>
    <row r="970" spans="1:10" x14ac:dyDescent="0.2">
      <c r="A970" s="43" t="str">
        <f t="shared" si="14"/>
        <v/>
      </c>
      <c r="B970" s="33" t="str">
        <f>IF(OR(C970="",D970=""),"",B911)</f>
        <v/>
      </c>
      <c r="C970" s="46"/>
      <c r="D970" s="38"/>
      <c r="E970" s="7"/>
      <c r="F970" s="7"/>
      <c r="G970" s="33"/>
      <c r="H970" s="33">
        <v>59</v>
      </c>
      <c r="I970" s="43"/>
      <c r="J970" s="33"/>
    </row>
    <row r="971" spans="1:10" x14ac:dyDescent="0.2">
      <c r="A971" s="43" t="str">
        <f t="shared" si="14"/>
        <v/>
      </c>
      <c r="B971" s="33" t="str">
        <f>IF(OR(C971="",D971=""),"",B911)</f>
        <v/>
      </c>
      <c r="C971" s="46"/>
      <c r="D971" s="38"/>
      <c r="E971" s="7"/>
      <c r="F971" s="7"/>
      <c r="G971" s="33"/>
      <c r="H971" s="33">
        <v>60</v>
      </c>
      <c r="I971" s="43"/>
      <c r="J971" s="33"/>
    </row>
    <row r="972" spans="1:10" x14ac:dyDescent="0.2">
      <c r="A972" s="43" t="str">
        <f t="shared" si="14"/>
        <v/>
      </c>
      <c r="B972" s="33" t="str">
        <f>IF(OR(C972="",D972=""),"",B911)</f>
        <v/>
      </c>
      <c r="C972" s="46"/>
      <c r="D972" s="38"/>
      <c r="E972" s="7"/>
      <c r="F972" s="7"/>
      <c r="G972" s="33"/>
      <c r="H972" s="33">
        <v>61</v>
      </c>
      <c r="I972" s="43"/>
      <c r="J972" s="33"/>
    </row>
    <row r="973" spans="1:10" x14ac:dyDescent="0.2">
      <c r="A973" s="43" t="str">
        <f t="shared" si="14"/>
        <v/>
      </c>
      <c r="B973" s="33" t="str">
        <f>IF(OR(C973="",D973=""),"",B911)</f>
        <v/>
      </c>
      <c r="C973" s="46"/>
      <c r="D973" s="38"/>
      <c r="E973" s="7"/>
      <c r="F973" s="7"/>
      <c r="G973" s="33"/>
      <c r="H973" s="33">
        <v>62</v>
      </c>
      <c r="I973" s="43"/>
      <c r="J973" s="33"/>
    </row>
    <row r="974" spans="1:10" x14ac:dyDescent="0.2">
      <c r="A974" s="43" t="str">
        <f t="shared" si="14"/>
        <v/>
      </c>
      <c r="B974" s="33" t="str">
        <f>IF(OR(C974="",D974=""),"",B911)</f>
        <v/>
      </c>
      <c r="C974" s="46"/>
      <c r="D974" s="38"/>
      <c r="E974" s="7"/>
      <c r="F974" s="7"/>
      <c r="G974" s="33"/>
      <c r="H974" s="33">
        <v>63</v>
      </c>
      <c r="I974" s="43"/>
      <c r="J974" s="33"/>
    </row>
    <row r="975" spans="1:10" ht="16.5" thickBot="1" x14ac:dyDescent="0.25">
      <c r="A975" s="44" t="str">
        <f t="shared" si="14"/>
        <v/>
      </c>
      <c r="B975" s="36" t="str">
        <f>IF(OR(C975="",D975=""),"",B911)</f>
        <v/>
      </c>
      <c r="C975" s="51"/>
      <c r="D975" s="39"/>
      <c r="E975" s="35"/>
      <c r="F975" s="35"/>
      <c r="G975" s="36"/>
      <c r="H975" s="36">
        <v>64</v>
      </c>
      <c r="I975" s="44"/>
      <c r="J975" s="36"/>
    </row>
    <row r="976" spans="1:10" ht="16.5" thickBot="1" x14ac:dyDescent="0.25">
      <c r="A976" s="47" t="s">
        <v>118</v>
      </c>
      <c r="B976" s="48" t="s">
        <v>173</v>
      </c>
      <c r="C976" s="52" t="s">
        <v>58</v>
      </c>
      <c r="D976" s="53" t="s">
        <v>101</v>
      </c>
      <c r="E976" s="50" t="s">
        <v>119</v>
      </c>
      <c r="F976" s="50" t="s">
        <v>120</v>
      </c>
      <c r="G976" s="48" t="s">
        <v>137</v>
      </c>
      <c r="H976" s="49" t="s">
        <v>122</v>
      </c>
      <c r="I976" s="47" t="s">
        <v>139</v>
      </c>
      <c r="J976" s="48" t="s">
        <v>140</v>
      </c>
    </row>
    <row r="977" spans="1:10" x14ac:dyDescent="0.2">
      <c r="A977" s="42" t="str">
        <f>IF(C977="","",CONCATENATE(C977,"_",G977,"_",B977))</f>
        <v>42252_L_U11 BLACKs</v>
      </c>
      <c r="B977" s="31" t="str">
        <f>IF(OR(C977="",D977=""),"",B976)</f>
        <v>U11 BLACKs</v>
      </c>
      <c r="C977" s="45">
        <v>42252</v>
      </c>
      <c r="D977" s="37">
        <v>0.45833333333333331</v>
      </c>
      <c r="E977" s="30" t="s">
        <v>10</v>
      </c>
      <c r="F977" s="30" t="s">
        <v>173</v>
      </c>
      <c r="G977" s="31" t="s">
        <v>127</v>
      </c>
      <c r="H977" s="33">
        <v>1</v>
      </c>
      <c r="I977" s="42"/>
      <c r="J977" s="31"/>
    </row>
    <row r="978" spans="1:10" x14ac:dyDescent="0.2">
      <c r="A978" s="43" t="str">
        <f t="shared" ref="A978:A1040" si="15">IF(C978="","",CONCATENATE(C978,"_",G978,"_",B978))</f>
        <v>42259_L_U11 BLACKs</v>
      </c>
      <c r="B978" s="33" t="str">
        <f>IF(OR(C978="",D978=""),"",B976)</f>
        <v>U11 BLACKs</v>
      </c>
      <c r="C978" s="46">
        <v>42259</v>
      </c>
      <c r="D978" s="38">
        <v>0.45833333333333331</v>
      </c>
      <c r="E978" s="7" t="s">
        <v>173</v>
      </c>
      <c r="F978" s="7" t="s">
        <v>11</v>
      </c>
      <c r="G978" s="33" t="s">
        <v>127</v>
      </c>
      <c r="H978" s="33">
        <v>2</v>
      </c>
      <c r="I978" s="43"/>
      <c r="J978" s="33"/>
    </row>
    <row r="979" spans="1:10" x14ac:dyDescent="0.2">
      <c r="A979" s="43" t="str">
        <f t="shared" si="15"/>
        <v>42266_L_U11 BLACKs</v>
      </c>
      <c r="B979" s="33" t="str">
        <f>IF(OR(C979="",D979=""),"",B976)</f>
        <v>U11 BLACKs</v>
      </c>
      <c r="C979" s="46">
        <v>42266</v>
      </c>
      <c r="D979" s="38">
        <v>0.45833333333333331</v>
      </c>
      <c r="E979" s="7" t="s">
        <v>29</v>
      </c>
      <c r="F979" s="7" t="s">
        <v>173</v>
      </c>
      <c r="G979" s="33" t="s">
        <v>127</v>
      </c>
      <c r="H979" s="33">
        <v>3</v>
      </c>
      <c r="I979" s="43"/>
      <c r="J979" s="33"/>
    </row>
    <row r="980" spans="1:10" x14ac:dyDescent="0.2">
      <c r="A980" s="43" t="str">
        <f t="shared" si="15"/>
        <v>42273_L_U11 BLACKs</v>
      </c>
      <c r="B980" s="33" t="str">
        <f>IF(OR(C980="",D980=""),"",B976)</f>
        <v>U11 BLACKs</v>
      </c>
      <c r="C980" s="46">
        <v>42273</v>
      </c>
      <c r="D980" s="38">
        <v>0.45833333333333331</v>
      </c>
      <c r="E980" s="7" t="s">
        <v>173</v>
      </c>
      <c r="F980" s="7" t="s">
        <v>214</v>
      </c>
      <c r="G980" s="33" t="s">
        <v>127</v>
      </c>
      <c r="H980" s="33">
        <v>4</v>
      </c>
      <c r="I980" s="43"/>
      <c r="J980" s="33"/>
    </row>
    <row r="981" spans="1:10" x14ac:dyDescent="0.2">
      <c r="A981" s="43" t="str">
        <f t="shared" si="15"/>
        <v>42280_L_U11 BLACKs</v>
      </c>
      <c r="B981" s="33" t="str">
        <f>IF(OR(C981="",D981=""),"",B976)</f>
        <v>U11 BLACKs</v>
      </c>
      <c r="C981" s="46">
        <v>42280</v>
      </c>
      <c r="D981" s="38">
        <v>0.45833333333333331</v>
      </c>
      <c r="E981" s="7" t="s">
        <v>173</v>
      </c>
      <c r="F981" s="7" t="s">
        <v>32</v>
      </c>
      <c r="G981" s="33" t="s">
        <v>127</v>
      </c>
      <c r="H981" s="33">
        <v>5</v>
      </c>
      <c r="I981" s="43"/>
      <c r="J981" s="33"/>
    </row>
    <row r="982" spans="1:10" x14ac:dyDescent="0.2">
      <c r="A982" s="43" t="str">
        <f t="shared" si="15"/>
        <v>42287_L_U11 BLACKs</v>
      </c>
      <c r="B982" s="33" t="str">
        <f>IF(OR(C982="",D982=""),"",B976)</f>
        <v>U11 BLACKs</v>
      </c>
      <c r="C982" s="46">
        <v>42287</v>
      </c>
      <c r="D982" s="38">
        <v>0.45833333333333331</v>
      </c>
      <c r="E982" s="7" t="s">
        <v>38</v>
      </c>
      <c r="F982" s="7" t="s">
        <v>173</v>
      </c>
      <c r="G982" s="33" t="s">
        <v>127</v>
      </c>
      <c r="H982" s="33">
        <v>6</v>
      </c>
      <c r="I982" s="43"/>
      <c r="J982" s="33"/>
    </row>
    <row r="983" spans="1:10" x14ac:dyDescent="0.2">
      <c r="A983" s="43" t="str">
        <f t="shared" si="15"/>
        <v>42294_L_U11 BLACKs</v>
      </c>
      <c r="B983" s="33" t="str">
        <f>IF(OR(C983="",D983=""),"",B976)</f>
        <v>U11 BLACKs</v>
      </c>
      <c r="C983" s="46">
        <v>42294</v>
      </c>
      <c r="D983" s="38">
        <v>0.58333333333333337</v>
      </c>
      <c r="E983" s="7" t="s">
        <v>30</v>
      </c>
      <c r="F983" s="7" t="s">
        <v>173</v>
      </c>
      <c r="G983" s="33" t="s">
        <v>127</v>
      </c>
      <c r="H983" s="33">
        <v>7</v>
      </c>
      <c r="I983" s="43"/>
      <c r="J983" s="33"/>
    </row>
    <row r="984" spans="1:10" ht="15" customHeight="1" x14ac:dyDescent="0.2">
      <c r="A984" s="43" t="str">
        <f t="shared" si="15"/>
        <v>42308_L_U11 BLACKs</v>
      </c>
      <c r="B984" s="33" t="str">
        <f>IF(OR(C984="",D984=""),"",B976)</f>
        <v>U11 BLACKs</v>
      </c>
      <c r="C984" s="46">
        <v>42308</v>
      </c>
      <c r="D984" s="38">
        <v>0.45833333333333331</v>
      </c>
      <c r="E984" s="7" t="s">
        <v>39</v>
      </c>
      <c r="F984" s="7" t="s">
        <v>173</v>
      </c>
      <c r="G984" s="33" t="s">
        <v>127</v>
      </c>
      <c r="H984" s="33">
        <v>8</v>
      </c>
      <c r="I984" s="43"/>
      <c r="J984" s="33"/>
    </row>
    <row r="985" spans="1:10" x14ac:dyDescent="0.2">
      <c r="A985" s="43" t="str">
        <f t="shared" si="15"/>
        <v>42315_L_U11 BLACKs</v>
      </c>
      <c r="B985" s="33" t="str">
        <f>IF(OR(C985="",D985=""),"",B976)</f>
        <v>U11 BLACKs</v>
      </c>
      <c r="C985" s="46">
        <v>42315</v>
      </c>
      <c r="D985" s="38">
        <v>0.45833333333333331</v>
      </c>
      <c r="E985" s="7" t="s">
        <v>173</v>
      </c>
      <c r="F985" s="7" t="s">
        <v>37</v>
      </c>
      <c r="G985" s="33" t="s">
        <v>127</v>
      </c>
      <c r="H985" s="33">
        <v>9</v>
      </c>
      <c r="I985" s="43"/>
      <c r="J985" s="33"/>
    </row>
    <row r="986" spans="1:10" x14ac:dyDescent="0.2">
      <c r="A986" s="43" t="str">
        <f t="shared" si="15"/>
        <v>42322_L_U11 BLACKs</v>
      </c>
      <c r="B986" s="33" t="str">
        <f>IF(OR(C986="",D986=""),"",B976)</f>
        <v>U11 BLACKs</v>
      </c>
      <c r="C986" s="46">
        <v>42322</v>
      </c>
      <c r="D986" s="38">
        <v>0.5625</v>
      </c>
      <c r="E986" s="7" t="s">
        <v>16</v>
      </c>
      <c r="F986" s="7" t="s">
        <v>173</v>
      </c>
      <c r="G986" s="33" t="s">
        <v>127</v>
      </c>
      <c r="H986" s="33">
        <v>10</v>
      </c>
      <c r="I986" s="43"/>
      <c r="J986" s="33"/>
    </row>
    <row r="987" spans="1:10" x14ac:dyDescent="0.2">
      <c r="A987" s="43" t="str">
        <f t="shared" si="15"/>
        <v>42329_L_U11 BLACKs</v>
      </c>
      <c r="B987" s="33" t="str">
        <f>IF(OR(C987="",D987=""),"",B976)</f>
        <v>U11 BLACKs</v>
      </c>
      <c r="C987" s="46">
        <v>42329</v>
      </c>
      <c r="D987" s="38">
        <v>0.5625</v>
      </c>
      <c r="E987" s="7" t="s">
        <v>32</v>
      </c>
      <c r="F987" s="7" t="s">
        <v>173</v>
      </c>
      <c r="G987" s="33" t="s">
        <v>127</v>
      </c>
      <c r="H987" s="33">
        <v>11</v>
      </c>
      <c r="I987" s="43"/>
      <c r="J987" s="33"/>
    </row>
    <row r="988" spans="1:10" x14ac:dyDescent="0.2">
      <c r="A988" s="43" t="str">
        <f t="shared" si="15"/>
        <v>42336_L_U11 BLACKs</v>
      </c>
      <c r="B988" s="33" t="str">
        <f>IF(OR(C988="",D988=""),"",B976)</f>
        <v>U11 BLACKs</v>
      </c>
      <c r="C988" s="46">
        <v>42336</v>
      </c>
      <c r="D988" s="38">
        <v>0.45833333333333331</v>
      </c>
      <c r="E988" s="7" t="s">
        <v>173</v>
      </c>
      <c r="F988" s="7" t="s">
        <v>38</v>
      </c>
      <c r="G988" s="33" t="s">
        <v>127</v>
      </c>
      <c r="H988" s="33">
        <v>12</v>
      </c>
      <c r="I988" s="43"/>
      <c r="J988" s="33"/>
    </row>
    <row r="989" spans="1:10" x14ac:dyDescent="0.2">
      <c r="A989" s="43" t="str">
        <f t="shared" si="15"/>
        <v>42343_L_U11 BLACKs</v>
      </c>
      <c r="B989" s="33" t="str">
        <f>IF(OR(C989="",D989=""),"",B976)</f>
        <v>U11 BLACKs</v>
      </c>
      <c r="C989" s="46">
        <v>42343</v>
      </c>
      <c r="D989" s="38">
        <v>0.45833333333333331</v>
      </c>
      <c r="E989" s="7" t="s">
        <v>173</v>
      </c>
      <c r="F989" s="7" t="s">
        <v>30</v>
      </c>
      <c r="G989" s="33" t="s">
        <v>127</v>
      </c>
      <c r="H989" s="33">
        <v>13</v>
      </c>
      <c r="I989" s="43"/>
      <c r="J989" s="33"/>
    </row>
    <row r="990" spans="1:10" x14ac:dyDescent="0.2">
      <c r="A990" s="43" t="str">
        <f t="shared" si="15"/>
        <v>42441_L_U11 BLACKs</v>
      </c>
      <c r="B990" s="33" t="str">
        <f>IF(OR(C990="",D990=""),"",B976)</f>
        <v>U11 BLACKs</v>
      </c>
      <c r="C990" s="46">
        <v>42441</v>
      </c>
      <c r="D990" s="38">
        <v>0.45833333333333331</v>
      </c>
      <c r="E990" s="7" t="s">
        <v>173</v>
      </c>
      <c r="F990" s="7" t="s">
        <v>39</v>
      </c>
      <c r="G990" s="33" t="s">
        <v>127</v>
      </c>
      <c r="H990" s="33">
        <v>14</v>
      </c>
      <c r="I990" s="43"/>
      <c r="J990" s="33"/>
    </row>
    <row r="991" spans="1:10" x14ac:dyDescent="0.2">
      <c r="A991" s="43" t="str">
        <f t="shared" si="15"/>
        <v>42448_L_U11 BLACKs</v>
      </c>
      <c r="B991" s="33" t="str">
        <f>IF(OR(C991="",D991=""),"",B976)</f>
        <v>U11 BLACKs</v>
      </c>
      <c r="C991" s="46">
        <v>42448</v>
      </c>
      <c r="D991" s="38">
        <v>0.45833333333333331</v>
      </c>
      <c r="E991" s="7" t="s">
        <v>37</v>
      </c>
      <c r="F991" s="7" t="s">
        <v>173</v>
      </c>
      <c r="G991" s="33" t="s">
        <v>127</v>
      </c>
      <c r="H991" s="33">
        <v>15</v>
      </c>
      <c r="I991" s="43"/>
      <c r="J991" s="33"/>
    </row>
    <row r="992" spans="1:10" x14ac:dyDescent="0.2">
      <c r="A992" s="43" t="str">
        <f t="shared" si="15"/>
        <v>42462_L_U11 BLACKs</v>
      </c>
      <c r="B992" s="33" t="str">
        <f>IF(OR(C992="",D992=""),"",B976)</f>
        <v>U11 BLACKs</v>
      </c>
      <c r="C992" s="46">
        <v>42462</v>
      </c>
      <c r="D992" s="38">
        <v>0.45833333333333331</v>
      </c>
      <c r="E992" s="7" t="s">
        <v>173</v>
      </c>
      <c r="F992" s="7" t="s">
        <v>16</v>
      </c>
      <c r="G992" s="33" t="s">
        <v>127</v>
      </c>
      <c r="H992" s="33">
        <v>16</v>
      </c>
      <c r="I992" s="43"/>
      <c r="J992" s="33"/>
    </row>
    <row r="993" spans="1:10" x14ac:dyDescent="0.2">
      <c r="A993" s="43" t="str">
        <f t="shared" si="15"/>
        <v/>
      </c>
      <c r="B993" s="33" t="str">
        <f>IF(OR(C993="",D993=""),"",B976)</f>
        <v/>
      </c>
      <c r="C993" s="46"/>
      <c r="D993" s="38"/>
      <c r="E993" s="7"/>
      <c r="F993" s="7"/>
      <c r="G993" s="33"/>
      <c r="H993" s="33">
        <v>17</v>
      </c>
      <c r="I993" s="43"/>
      <c r="J993" s="33"/>
    </row>
    <row r="994" spans="1:10" x14ac:dyDescent="0.2">
      <c r="A994" s="43" t="str">
        <f t="shared" si="15"/>
        <v/>
      </c>
      <c r="B994" s="33" t="str">
        <f>IF(OR(C994="",D994=""),"",B976)</f>
        <v/>
      </c>
      <c r="C994" s="46"/>
      <c r="D994" s="38"/>
      <c r="E994" s="7"/>
      <c r="F994" s="7"/>
      <c r="G994" s="33"/>
      <c r="H994" s="33">
        <v>18</v>
      </c>
      <c r="I994" s="43"/>
      <c r="J994" s="33"/>
    </row>
    <row r="995" spans="1:10" x14ac:dyDescent="0.2">
      <c r="A995" s="43" t="str">
        <f t="shared" si="15"/>
        <v/>
      </c>
      <c r="B995" s="33" t="str">
        <f>IF(OR(C995="",D995=""),"",B976)</f>
        <v/>
      </c>
      <c r="C995" s="46"/>
      <c r="D995" s="38"/>
      <c r="E995" s="7"/>
      <c r="F995" s="7"/>
      <c r="G995" s="33"/>
      <c r="H995" s="33">
        <v>19</v>
      </c>
      <c r="I995" s="43"/>
      <c r="J995" s="33"/>
    </row>
    <row r="996" spans="1:10" x14ac:dyDescent="0.2">
      <c r="A996" s="43" t="str">
        <f t="shared" si="15"/>
        <v/>
      </c>
      <c r="B996" s="33" t="str">
        <f>IF(OR(C996="",D996=""),"",B976)</f>
        <v/>
      </c>
      <c r="C996" s="46"/>
      <c r="D996" s="38"/>
      <c r="E996" s="7"/>
      <c r="F996" s="7"/>
      <c r="G996" s="33"/>
      <c r="H996" s="33">
        <v>20</v>
      </c>
      <c r="I996" s="43"/>
      <c r="J996" s="33"/>
    </row>
    <row r="997" spans="1:10" x14ac:dyDescent="0.2">
      <c r="A997" s="43" t="str">
        <f t="shared" si="15"/>
        <v/>
      </c>
      <c r="B997" s="33" t="str">
        <f>IF(OR(C997="",D997=""),"",B976)</f>
        <v/>
      </c>
      <c r="C997" s="46"/>
      <c r="D997" s="38"/>
      <c r="E997" s="7"/>
      <c r="F997" s="7"/>
      <c r="G997" s="33"/>
      <c r="H997" s="33">
        <v>21</v>
      </c>
      <c r="I997" s="43"/>
      <c r="J997" s="33"/>
    </row>
    <row r="998" spans="1:10" x14ac:dyDescent="0.2">
      <c r="A998" s="43" t="str">
        <f t="shared" si="15"/>
        <v/>
      </c>
      <c r="B998" s="33" t="str">
        <f>IF(OR(C998="",D998=""),"",B976)</f>
        <v/>
      </c>
      <c r="C998" s="46"/>
      <c r="D998" s="38"/>
      <c r="E998" s="7"/>
      <c r="F998" s="7"/>
      <c r="G998" s="33"/>
      <c r="H998" s="33">
        <v>22</v>
      </c>
      <c r="I998" s="43"/>
      <c r="J998" s="33"/>
    </row>
    <row r="999" spans="1:10" x14ac:dyDescent="0.2">
      <c r="A999" s="43" t="str">
        <f t="shared" si="15"/>
        <v/>
      </c>
      <c r="B999" s="33" t="str">
        <f>IF(OR(C999="",D999=""),"",B976)</f>
        <v/>
      </c>
      <c r="C999" s="46"/>
      <c r="D999" s="38"/>
      <c r="E999" s="7"/>
      <c r="F999" s="7"/>
      <c r="G999" s="33"/>
      <c r="H999" s="33">
        <v>23</v>
      </c>
      <c r="I999" s="43"/>
      <c r="J999" s="33"/>
    </row>
    <row r="1000" spans="1:10" x14ac:dyDescent="0.2">
      <c r="A1000" s="43" t="str">
        <f t="shared" si="15"/>
        <v/>
      </c>
      <c r="B1000" s="33" t="str">
        <f>IF(OR(C1000="",D1000=""),"",B976)</f>
        <v/>
      </c>
      <c r="C1000" s="46"/>
      <c r="D1000" s="38"/>
      <c r="E1000" s="7"/>
      <c r="F1000" s="7"/>
      <c r="G1000" s="33"/>
      <c r="H1000" s="33">
        <v>24</v>
      </c>
      <c r="I1000" s="43"/>
      <c r="J1000" s="33"/>
    </row>
    <row r="1001" spans="1:10" x14ac:dyDescent="0.2">
      <c r="A1001" s="43" t="str">
        <f t="shared" si="15"/>
        <v/>
      </c>
      <c r="B1001" s="33" t="str">
        <f>IF(OR(C1001="",D1001=""),"",B976)</f>
        <v/>
      </c>
      <c r="C1001" s="46"/>
      <c r="D1001" s="38"/>
      <c r="E1001" s="7"/>
      <c r="F1001" s="7"/>
      <c r="G1001" s="33"/>
      <c r="H1001" s="33">
        <v>25</v>
      </c>
      <c r="I1001" s="43"/>
      <c r="J1001" s="33"/>
    </row>
    <row r="1002" spans="1:10" x14ac:dyDescent="0.2">
      <c r="A1002" s="43" t="str">
        <f t="shared" si="15"/>
        <v/>
      </c>
      <c r="B1002" s="33" t="str">
        <f>IF(OR(C1002="",D1002=""),"",B976)</f>
        <v/>
      </c>
      <c r="C1002" s="46"/>
      <c r="D1002" s="38"/>
      <c r="E1002" s="7"/>
      <c r="F1002" s="7"/>
      <c r="G1002" s="33"/>
      <c r="H1002" s="33">
        <v>26</v>
      </c>
      <c r="I1002" s="43"/>
      <c r="J1002" s="33"/>
    </row>
    <row r="1003" spans="1:10" x14ac:dyDescent="0.2">
      <c r="A1003" s="43" t="str">
        <f t="shared" si="15"/>
        <v/>
      </c>
      <c r="B1003" s="33" t="str">
        <f>IF(OR(C1003="",D1003=""),"",B976)</f>
        <v/>
      </c>
      <c r="C1003" s="46"/>
      <c r="D1003" s="38"/>
      <c r="E1003" s="7"/>
      <c r="F1003" s="7"/>
      <c r="G1003" s="33"/>
      <c r="H1003" s="33">
        <v>27</v>
      </c>
      <c r="I1003" s="43"/>
      <c r="J1003" s="33"/>
    </row>
    <row r="1004" spans="1:10" x14ac:dyDescent="0.2">
      <c r="A1004" s="43" t="str">
        <f t="shared" si="15"/>
        <v/>
      </c>
      <c r="B1004" s="33" t="str">
        <f>IF(OR(C1004="",D1004=""),"",B976)</f>
        <v/>
      </c>
      <c r="C1004" s="46"/>
      <c r="D1004" s="38"/>
      <c r="E1004" s="7"/>
      <c r="F1004" s="7"/>
      <c r="G1004" s="33"/>
      <c r="H1004" s="33">
        <v>28</v>
      </c>
      <c r="I1004" s="43"/>
      <c r="J1004" s="33"/>
    </row>
    <row r="1005" spans="1:10" x14ac:dyDescent="0.2">
      <c r="A1005" s="43" t="str">
        <f t="shared" si="15"/>
        <v/>
      </c>
      <c r="B1005" s="33" t="str">
        <f>IF(OR(C1005="",D1005=""),"",B976)</f>
        <v/>
      </c>
      <c r="C1005" s="46"/>
      <c r="D1005" s="38"/>
      <c r="E1005" s="7"/>
      <c r="F1005" s="7"/>
      <c r="G1005" s="33"/>
      <c r="H1005" s="33">
        <v>29</v>
      </c>
      <c r="I1005" s="43"/>
      <c r="J1005" s="33"/>
    </row>
    <row r="1006" spans="1:10" x14ac:dyDescent="0.2">
      <c r="A1006" s="43" t="str">
        <f t="shared" si="15"/>
        <v/>
      </c>
      <c r="B1006" s="33" t="str">
        <f>IF(OR(C1006="",D1006=""),"",B976)</f>
        <v/>
      </c>
      <c r="C1006" s="46"/>
      <c r="D1006" s="38"/>
      <c r="E1006" s="7"/>
      <c r="F1006" s="7"/>
      <c r="G1006" s="33"/>
      <c r="H1006" s="33">
        <v>30</v>
      </c>
      <c r="I1006" s="43"/>
      <c r="J1006" s="33"/>
    </row>
    <row r="1007" spans="1:10" x14ac:dyDescent="0.2">
      <c r="A1007" s="43" t="str">
        <f t="shared" si="15"/>
        <v/>
      </c>
      <c r="B1007" s="33" t="str">
        <f>IF(OR(C1007="",D1007=""),"",B976)</f>
        <v/>
      </c>
      <c r="C1007" s="46"/>
      <c r="D1007" s="38"/>
      <c r="E1007" s="7"/>
      <c r="F1007" s="7"/>
      <c r="G1007" s="33"/>
      <c r="H1007" s="33">
        <v>31</v>
      </c>
      <c r="I1007" s="43"/>
      <c r="J1007" s="33"/>
    </row>
    <row r="1008" spans="1:10" x14ac:dyDescent="0.2">
      <c r="A1008" s="43" t="str">
        <f t="shared" si="15"/>
        <v/>
      </c>
      <c r="B1008" s="33" t="str">
        <f>IF(OR(C1008="",D1008=""),"",B976)</f>
        <v/>
      </c>
      <c r="C1008" s="46"/>
      <c r="D1008" s="38"/>
      <c r="E1008" s="7"/>
      <c r="F1008" s="7"/>
      <c r="G1008" s="33"/>
      <c r="H1008" s="33">
        <v>32</v>
      </c>
      <c r="I1008" s="43"/>
      <c r="J1008" s="33"/>
    </row>
    <row r="1009" spans="1:10" x14ac:dyDescent="0.2">
      <c r="A1009" s="43" t="str">
        <f t="shared" si="15"/>
        <v/>
      </c>
      <c r="B1009" s="33" t="str">
        <f>IF(OR(C1009="",D1009=""),"",B976)</f>
        <v/>
      </c>
      <c r="C1009" s="46"/>
      <c r="D1009" s="38"/>
      <c r="E1009" s="7"/>
      <c r="F1009" s="7"/>
      <c r="G1009" s="33"/>
      <c r="H1009" s="33">
        <v>33</v>
      </c>
      <c r="I1009" s="43"/>
      <c r="J1009" s="33"/>
    </row>
    <row r="1010" spans="1:10" x14ac:dyDescent="0.2">
      <c r="A1010" s="43" t="str">
        <f t="shared" si="15"/>
        <v/>
      </c>
      <c r="B1010" s="33" t="str">
        <f>IF(OR(C1010="",D1010=""),"",B976)</f>
        <v/>
      </c>
      <c r="C1010" s="46"/>
      <c r="D1010" s="38"/>
      <c r="E1010" s="7"/>
      <c r="F1010" s="7"/>
      <c r="G1010" s="33"/>
      <c r="H1010" s="33">
        <v>34</v>
      </c>
      <c r="I1010" s="43"/>
      <c r="J1010" s="33"/>
    </row>
    <row r="1011" spans="1:10" x14ac:dyDescent="0.2">
      <c r="A1011" s="43" t="str">
        <f t="shared" si="15"/>
        <v/>
      </c>
      <c r="B1011" s="33" t="str">
        <f>IF(OR(C1011="",D1011=""),"",B976)</f>
        <v/>
      </c>
      <c r="C1011" s="46"/>
      <c r="D1011" s="38"/>
      <c r="E1011" s="7"/>
      <c r="F1011" s="7"/>
      <c r="G1011" s="33"/>
      <c r="H1011" s="33">
        <v>35</v>
      </c>
      <c r="I1011" s="43"/>
      <c r="J1011" s="33"/>
    </row>
    <row r="1012" spans="1:10" x14ac:dyDescent="0.2">
      <c r="A1012" s="43" t="str">
        <f t="shared" si="15"/>
        <v/>
      </c>
      <c r="B1012" s="33" t="str">
        <f>IF(OR(C1012="",D1012=""),"",B976)</f>
        <v/>
      </c>
      <c r="C1012" s="46"/>
      <c r="D1012" s="38"/>
      <c r="E1012" s="7"/>
      <c r="F1012" s="7"/>
      <c r="G1012" s="33"/>
      <c r="H1012" s="33">
        <v>36</v>
      </c>
      <c r="I1012" s="43"/>
      <c r="J1012" s="33"/>
    </row>
    <row r="1013" spans="1:10" x14ac:dyDescent="0.2">
      <c r="A1013" s="43" t="str">
        <f t="shared" si="15"/>
        <v/>
      </c>
      <c r="B1013" s="33" t="str">
        <f>IF(OR(C1013="",D1013=""),"",B976)</f>
        <v/>
      </c>
      <c r="C1013" s="46"/>
      <c r="D1013" s="38"/>
      <c r="E1013" s="7"/>
      <c r="F1013" s="7"/>
      <c r="G1013" s="33"/>
      <c r="H1013" s="33">
        <v>37</v>
      </c>
      <c r="I1013" s="43"/>
      <c r="J1013" s="33"/>
    </row>
    <row r="1014" spans="1:10" x14ac:dyDescent="0.2">
      <c r="A1014" s="43" t="str">
        <f t="shared" si="15"/>
        <v/>
      </c>
      <c r="B1014" s="33" t="str">
        <f>IF(OR(C1014="",D1014=""),"",B976)</f>
        <v/>
      </c>
      <c r="C1014" s="46"/>
      <c r="D1014" s="38"/>
      <c r="E1014" s="7"/>
      <c r="F1014" s="7"/>
      <c r="G1014" s="33"/>
      <c r="H1014" s="33">
        <v>38</v>
      </c>
      <c r="I1014" s="43"/>
      <c r="J1014" s="33"/>
    </row>
    <row r="1015" spans="1:10" x14ac:dyDescent="0.2">
      <c r="A1015" s="43" t="str">
        <f t="shared" si="15"/>
        <v/>
      </c>
      <c r="B1015" s="33" t="str">
        <f>IF(OR(C1015="",D1015=""),"",B976)</f>
        <v/>
      </c>
      <c r="C1015" s="46"/>
      <c r="D1015" s="38"/>
      <c r="E1015" s="7"/>
      <c r="F1015" s="7"/>
      <c r="G1015" s="33"/>
      <c r="H1015" s="33">
        <v>39</v>
      </c>
      <c r="I1015" s="43"/>
      <c r="J1015" s="33"/>
    </row>
    <row r="1016" spans="1:10" x14ac:dyDescent="0.2">
      <c r="A1016" s="43" t="str">
        <f t="shared" si="15"/>
        <v/>
      </c>
      <c r="B1016" s="33" t="str">
        <f>IF(OR(C1016="",D1016=""),"",B976)</f>
        <v/>
      </c>
      <c r="C1016" s="46"/>
      <c r="D1016" s="38"/>
      <c r="E1016" s="7"/>
      <c r="F1016" s="7"/>
      <c r="G1016" s="33"/>
      <c r="H1016" s="33">
        <v>40</v>
      </c>
      <c r="I1016" s="43"/>
      <c r="J1016" s="33"/>
    </row>
    <row r="1017" spans="1:10" x14ac:dyDescent="0.2">
      <c r="A1017" s="43" t="str">
        <f t="shared" si="15"/>
        <v/>
      </c>
      <c r="B1017" s="33" t="str">
        <f>IF(OR(C1017="",D1017=""),"",B976)</f>
        <v/>
      </c>
      <c r="C1017" s="46"/>
      <c r="D1017" s="38"/>
      <c r="E1017" s="7"/>
      <c r="F1017" s="7"/>
      <c r="G1017" s="33"/>
      <c r="H1017" s="33">
        <v>41</v>
      </c>
      <c r="I1017" s="43"/>
      <c r="J1017" s="33"/>
    </row>
    <row r="1018" spans="1:10" x14ac:dyDescent="0.2">
      <c r="A1018" s="43" t="str">
        <f t="shared" si="15"/>
        <v/>
      </c>
      <c r="B1018" s="33" t="str">
        <f>IF(OR(C1018="",D1018=""),"",B976)</f>
        <v/>
      </c>
      <c r="C1018" s="46"/>
      <c r="D1018" s="38"/>
      <c r="E1018" s="7"/>
      <c r="F1018" s="7"/>
      <c r="G1018" s="33"/>
      <c r="H1018" s="33">
        <v>42</v>
      </c>
      <c r="I1018" s="43"/>
      <c r="J1018" s="33"/>
    </row>
    <row r="1019" spans="1:10" x14ac:dyDescent="0.2">
      <c r="A1019" s="43" t="str">
        <f t="shared" si="15"/>
        <v/>
      </c>
      <c r="B1019" s="33" t="str">
        <f>IF(OR(C1019="",D1019=""),"",B976)</f>
        <v/>
      </c>
      <c r="C1019" s="46"/>
      <c r="D1019" s="38"/>
      <c r="E1019" s="7"/>
      <c r="F1019" s="7"/>
      <c r="G1019" s="33"/>
      <c r="H1019" s="33">
        <v>43</v>
      </c>
      <c r="I1019" s="43"/>
      <c r="J1019" s="33"/>
    </row>
    <row r="1020" spans="1:10" x14ac:dyDescent="0.2">
      <c r="A1020" s="43" t="str">
        <f t="shared" si="15"/>
        <v/>
      </c>
      <c r="B1020" s="33" t="str">
        <f>IF(OR(C1020="",D1020=""),"",B976)</f>
        <v/>
      </c>
      <c r="C1020" s="46"/>
      <c r="D1020" s="38"/>
      <c r="E1020" s="7"/>
      <c r="F1020" s="7"/>
      <c r="G1020" s="33"/>
      <c r="H1020" s="33">
        <v>44</v>
      </c>
      <c r="I1020" s="43"/>
      <c r="J1020" s="33"/>
    </row>
    <row r="1021" spans="1:10" x14ac:dyDescent="0.2">
      <c r="A1021" s="43" t="str">
        <f t="shared" si="15"/>
        <v/>
      </c>
      <c r="B1021" s="33" t="str">
        <f>IF(OR(C1021="",D1021=""),"",B976)</f>
        <v/>
      </c>
      <c r="C1021" s="46"/>
      <c r="D1021" s="38"/>
      <c r="E1021" s="7"/>
      <c r="F1021" s="7"/>
      <c r="G1021" s="33"/>
      <c r="H1021" s="33">
        <v>45</v>
      </c>
      <c r="I1021" s="43"/>
      <c r="J1021" s="33"/>
    </row>
    <row r="1022" spans="1:10" x14ac:dyDescent="0.2">
      <c r="A1022" s="43" t="str">
        <f t="shared" si="15"/>
        <v/>
      </c>
      <c r="B1022" s="33" t="str">
        <f>IF(OR(C1022="",D1022=""),"",B976)</f>
        <v/>
      </c>
      <c r="C1022" s="46"/>
      <c r="D1022" s="38"/>
      <c r="E1022" s="7"/>
      <c r="F1022" s="7"/>
      <c r="G1022" s="33"/>
      <c r="H1022" s="33">
        <v>46</v>
      </c>
      <c r="I1022" s="43"/>
      <c r="J1022" s="33"/>
    </row>
    <row r="1023" spans="1:10" x14ac:dyDescent="0.2">
      <c r="A1023" s="43" t="str">
        <f t="shared" si="15"/>
        <v/>
      </c>
      <c r="B1023" s="33" t="str">
        <f>IF(OR(C1023="",D1023=""),"",B976)</f>
        <v/>
      </c>
      <c r="C1023" s="46"/>
      <c r="D1023" s="38"/>
      <c r="E1023" s="7"/>
      <c r="F1023" s="7"/>
      <c r="G1023" s="33"/>
      <c r="H1023" s="33">
        <v>47</v>
      </c>
      <c r="I1023" s="43"/>
      <c r="J1023" s="33"/>
    </row>
    <row r="1024" spans="1:10" x14ac:dyDescent="0.2">
      <c r="A1024" s="43" t="str">
        <f t="shared" si="15"/>
        <v/>
      </c>
      <c r="B1024" s="33" t="str">
        <f>IF(OR(C1024="",D1024=""),"",B976)</f>
        <v/>
      </c>
      <c r="C1024" s="46"/>
      <c r="D1024" s="38"/>
      <c r="E1024" s="7"/>
      <c r="F1024" s="7"/>
      <c r="G1024" s="33"/>
      <c r="H1024" s="33">
        <v>48</v>
      </c>
      <c r="I1024" s="43"/>
      <c r="J1024" s="33"/>
    </row>
    <row r="1025" spans="1:10" x14ac:dyDescent="0.2">
      <c r="A1025" s="43" t="str">
        <f t="shared" si="15"/>
        <v/>
      </c>
      <c r="B1025" s="33" t="str">
        <f>IF(OR(C1025="",D1025=""),"",B976)</f>
        <v/>
      </c>
      <c r="C1025" s="46"/>
      <c r="D1025" s="38"/>
      <c r="E1025" s="7"/>
      <c r="F1025" s="7"/>
      <c r="G1025" s="33"/>
      <c r="H1025" s="33">
        <v>49</v>
      </c>
      <c r="I1025" s="43"/>
      <c r="J1025" s="33"/>
    </row>
    <row r="1026" spans="1:10" x14ac:dyDescent="0.2">
      <c r="A1026" s="43" t="str">
        <f t="shared" si="15"/>
        <v/>
      </c>
      <c r="B1026" s="33" t="str">
        <f>IF(OR(C1026="",D1026=""),"",B976)</f>
        <v/>
      </c>
      <c r="C1026" s="46"/>
      <c r="D1026" s="38"/>
      <c r="E1026" s="7"/>
      <c r="F1026" s="7"/>
      <c r="G1026" s="33"/>
      <c r="H1026" s="33">
        <v>50</v>
      </c>
      <c r="I1026" s="43"/>
      <c r="J1026" s="33"/>
    </row>
    <row r="1027" spans="1:10" x14ac:dyDescent="0.2">
      <c r="A1027" s="43" t="str">
        <f t="shared" si="15"/>
        <v/>
      </c>
      <c r="B1027" s="33" t="str">
        <f>IF(OR(C1027="",D1027=""),"",B976)</f>
        <v/>
      </c>
      <c r="C1027" s="46"/>
      <c r="D1027" s="38"/>
      <c r="E1027" s="7"/>
      <c r="F1027" s="7"/>
      <c r="G1027" s="33"/>
      <c r="H1027" s="33">
        <v>51</v>
      </c>
      <c r="I1027" s="43"/>
      <c r="J1027" s="33"/>
    </row>
    <row r="1028" spans="1:10" x14ac:dyDescent="0.2">
      <c r="A1028" s="43" t="str">
        <f t="shared" si="15"/>
        <v/>
      </c>
      <c r="B1028" s="33" t="str">
        <f>IF(OR(C1028="",D1028=""),"",B976)</f>
        <v/>
      </c>
      <c r="C1028" s="46"/>
      <c r="D1028" s="38"/>
      <c r="E1028" s="7"/>
      <c r="F1028" s="7"/>
      <c r="G1028" s="33"/>
      <c r="H1028" s="33">
        <v>52</v>
      </c>
      <c r="I1028" s="43"/>
      <c r="J1028" s="33"/>
    </row>
    <row r="1029" spans="1:10" x14ac:dyDescent="0.2">
      <c r="A1029" s="43" t="str">
        <f t="shared" si="15"/>
        <v/>
      </c>
      <c r="B1029" s="33" t="str">
        <f>IF(OR(C1029="",D1029=""),"",B976)</f>
        <v/>
      </c>
      <c r="C1029" s="46"/>
      <c r="D1029" s="38"/>
      <c r="E1029" s="7"/>
      <c r="F1029" s="7"/>
      <c r="G1029" s="33"/>
      <c r="H1029" s="33">
        <v>53</v>
      </c>
      <c r="I1029" s="43"/>
      <c r="J1029" s="33"/>
    </row>
    <row r="1030" spans="1:10" x14ac:dyDescent="0.2">
      <c r="A1030" s="43" t="str">
        <f t="shared" si="15"/>
        <v/>
      </c>
      <c r="B1030" s="33" t="str">
        <f>IF(OR(C1030="",D1030=""),"",B976)</f>
        <v/>
      </c>
      <c r="C1030" s="46"/>
      <c r="D1030" s="38"/>
      <c r="E1030" s="7"/>
      <c r="F1030" s="7"/>
      <c r="G1030" s="33"/>
      <c r="H1030" s="33">
        <v>54</v>
      </c>
      <c r="I1030" s="43"/>
      <c r="J1030" s="33"/>
    </row>
    <row r="1031" spans="1:10" x14ac:dyDescent="0.2">
      <c r="A1031" s="43" t="str">
        <f t="shared" si="15"/>
        <v/>
      </c>
      <c r="B1031" s="33" t="str">
        <f>IF(OR(C1031="",D1031=""),"",B976)</f>
        <v/>
      </c>
      <c r="C1031" s="46"/>
      <c r="D1031" s="38"/>
      <c r="E1031" s="7"/>
      <c r="F1031" s="7"/>
      <c r="G1031" s="33"/>
      <c r="H1031" s="33">
        <v>55</v>
      </c>
      <c r="I1031" s="43"/>
      <c r="J1031" s="33"/>
    </row>
    <row r="1032" spans="1:10" x14ac:dyDescent="0.2">
      <c r="A1032" s="43" t="str">
        <f t="shared" si="15"/>
        <v/>
      </c>
      <c r="B1032" s="33" t="str">
        <f>IF(OR(C1032="",D1032=""),"",B976)</f>
        <v/>
      </c>
      <c r="C1032" s="46"/>
      <c r="D1032" s="38"/>
      <c r="E1032" s="7"/>
      <c r="F1032" s="7"/>
      <c r="G1032" s="33"/>
      <c r="H1032" s="33">
        <v>56</v>
      </c>
      <c r="I1032" s="43"/>
      <c r="J1032" s="33"/>
    </row>
    <row r="1033" spans="1:10" x14ac:dyDescent="0.2">
      <c r="A1033" s="43" t="str">
        <f t="shared" si="15"/>
        <v/>
      </c>
      <c r="B1033" s="33" t="str">
        <f>IF(OR(C1033="",D1033=""),"",B976)</f>
        <v/>
      </c>
      <c r="C1033" s="46"/>
      <c r="D1033" s="38"/>
      <c r="E1033" s="7"/>
      <c r="F1033" s="7"/>
      <c r="G1033" s="33"/>
      <c r="H1033" s="33">
        <v>57</v>
      </c>
      <c r="I1033" s="43"/>
      <c r="J1033" s="33"/>
    </row>
    <row r="1034" spans="1:10" x14ac:dyDescent="0.2">
      <c r="A1034" s="43" t="str">
        <f t="shared" si="15"/>
        <v/>
      </c>
      <c r="B1034" s="33" t="str">
        <f>IF(OR(C1034="",D1034=""),"",B976)</f>
        <v/>
      </c>
      <c r="C1034" s="46"/>
      <c r="D1034" s="38"/>
      <c r="E1034" s="7"/>
      <c r="F1034" s="7"/>
      <c r="G1034" s="33"/>
      <c r="H1034" s="33">
        <v>58</v>
      </c>
      <c r="I1034" s="43"/>
      <c r="J1034" s="33"/>
    </row>
    <row r="1035" spans="1:10" x14ac:dyDescent="0.2">
      <c r="A1035" s="43" t="str">
        <f t="shared" si="15"/>
        <v/>
      </c>
      <c r="B1035" s="33" t="str">
        <f>IF(OR(C1035="",D1035=""),"",B976)</f>
        <v/>
      </c>
      <c r="C1035" s="46"/>
      <c r="D1035" s="38"/>
      <c r="E1035" s="7"/>
      <c r="F1035" s="7"/>
      <c r="G1035" s="33"/>
      <c r="H1035" s="33">
        <v>59</v>
      </c>
      <c r="I1035" s="43"/>
      <c r="J1035" s="33"/>
    </row>
    <row r="1036" spans="1:10" x14ac:dyDescent="0.2">
      <c r="A1036" s="43" t="str">
        <f t="shared" si="15"/>
        <v/>
      </c>
      <c r="B1036" s="33" t="str">
        <f>IF(OR(C1036="",D1036=""),"",B976)</f>
        <v/>
      </c>
      <c r="C1036" s="46"/>
      <c r="D1036" s="38"/>
      <c r="E1036" s="7"/>
      <c r="F1036" s="7"/>
      <c r="G1036" s="33"/>
      <c r="H1036" s="33">
        <v>60</v>
      </c>
      <c r="I1036" s="43"/>
      <c r="J1036" s="33"/>
    </row>
    <row r="1037" spans="1:10" x14ac:dyDescent="0.2">
      <c r="A1037" s="43" t="str">
        <f t="shared" si="15"/>
        <v/>
      </c>
      <c r="B1037" s="33" t="str">
        <f>IF(OR(C1037="",D1037=""),"",B976)</f>
        <v/>
      </c>
      <c r="C1037" s="46"/>
      <c r="D1037" s="38"/>
      <c r="E1037" s="7"/>
      <c r="F1037" s="7"/>
      <c r="G1037" s="33"/>
      <c r="H1037" s="33">
        <v>61</v>
      </c>
      <c r="I1037" s="43"/>
      <c r="J1037" s="33"/>
    </row>
    <row r="1038" spans="1:10" x14ac:dyDescent="0.2">
      <c r="A1038" s="43" t="str">
        <f t="shared" si="15"/>
        <v/>
      </c>
      <c r="B1038" s="33" t="str">
        <f>IF(OR(C1038="",D1038=""),"",B976)</f>
        <v/>
      </c>
      <c r="C1038" s="46"/>
      <c r="D1038" s="38"/>
      <c r="E1038" s="7"/>
      <c r="F1038" s="7"/>
      <c r="G1038" s="33"/>
      <c r="H1038" s="33">
        <v>62</v>
      </c>
      <c r="I1038" s="43"/>
      <c r="J1038" s="33"/>
    </row>
    <row r="1039" spans="1:10" x14ac:dyDescent="0.2">
      <c r="A1039" s="43" t="str">
        <f t="shared" si="15"/>
        <v/>
      </c>
      <c r="B1039" s="33" t="str">
        <f>IF(OR(C1039="",D1039=""),"",B976)</f>
        <v/>
      </c>
      <c r="C1039" s="46"/>
      <c r="D1039" s="38"/>
      <c r="E1039" s="7"/>
      <c r="F1039" s="7"/>
      <c r="G1039" s="33"/>
      <c r="H1039" s="33">
        <v>63</v>
      </c>
      <c r="I1039" s="43"/>
      <c r="J1039" s="33"/>
    </row>
    <row r="1040" spans="1:10" ht="16.5" thickBot="1" x14ac:dyDescent="0.25">
      <c r="A1040" s="44" t="str">
        <f t="shared" si="15"/>
        <v/>
      </c>
      <c r="B1040" s="36" t="str">
        <f>IF(OR(C1040="",D1040=""),"",B976)</f>
        <v/>
      </c>
      <c r="C1040" s="51"/>
      <c r="D1040" s="39"/>
      <c r="E1040" s="35"/>
      <c r="F1040" s="35"/>
      <c r="G1040" s="36"/>
      <c r="H1040" s="36">
        <v>64</v>
      </c>
      <c r="I1040" s="44"/>
      <c r="J1040" s="36"/>
    </row>
    <row r="1041" spans="1:10" ht="16.5" thickBot="1" x14ac:dyDescent="0.25">
      <c r="A1041" s="47" t="s">
        <v>118</v>
      </c>
      <c r="B1041" s="48" t="s">
        <v>176</v>
      </c>
      <c r="C1041" s="52" t="s">
        <v>58</v>
      </c>
      <c r="D1041" s="53" t="s">
        <v>101</v>
      </c>
      <c r="E1041" s="50" t="s">
        <v>119</v>
      </c>
      <c r="F1041" s="50" t="s">
        <v>120</v>
      </c>
      <c r="G1041" s="48" t="s">
        <v>137</v>
      </c>
      <c r="H1041" s="49" t="s">
        <v>122</v>
      </c>
      <c r="I1041" s="47" t="s">
        <v>139</v>
      </c>
      <c r="J1041" s="48" t="s">
        <v>140</v>
      </c>
    </row>
    <row r="1042" spans="1:10" x14ac:dyDescent="0.2">
      <c r="A1042" s="42" t="str">
        <f>IF(C1042="","",CONCATENATE(C1042,"_",G1042,"_",B1042))</f>
        <v>42252_L_U11 REDs</v>
      </c>
      <c r="B1042" s="31" t="str">
        <f>IF(OR(C1042="",D1042=""),"",B1041)</f>
        <v>U11 REDs</v>
      </c>
      <c r="C1042" s="45">
        <v>42252</v>
      </c>
      <c r="D1042" s="37">
        <v>0.45833333333333331</v>
      </c>
      <c r="E1042" s="30" t="s">
        <v>53</v>
      </c>
      <c r="F1042" s="30" t="s">
        <v>176</v>
      </c>
      <c r="G1042" s="31" t="s">
        <v>127</v>
      </c>
      <c r="H1042" s="33">
        <v>1</v>
      </c>
      <c r="I1042" s="42"/>
      <c r="J1042" s="31"/>
    </row>
    <row r="1043" spans="1:10" x14ac:dyDescent="0.2">
      <c r="A1043" s="43" t="str">
        <f t="shared" ref="A1043:A1105" si="16">IF(C1043="","",CONCATENATE(C1043,"_",G1043,"_",B1043))</f>
        <v>42259_L_U11 REDs</v>
      </c>
      <c r="B1043" s="33" t="str">
        <f>IF(OR(C1043="",D1043=""),"",B1041)</f>
        <v>U11 REDs</v>
      </c>
      <c r="C1043" s="46">
        <v>42259</v>
      </c>
      <c r="D1043" s="38">
        <v>0.45833333333333331</v>
      </c>
      <c r="E1043" s="7" t="s">
        <v>176</v>
      </c>
      <c r="F1043" s="7" t="s">
        <v>215</v>
      </c>
      <c r="G1043" s="33" t="s">
        <v>127</v>
      </c>
      <c r="H1043" s="33">
        <v>2</v>
      </c>
      <c r="I1043" s="43"/>
      <c r="J1043" s="33"/>
    </row>
    <row r="1044" spans="1:10" x14ac:dyDescent="0.2">
      <c r="A1044" s="43" t="str">
        <f t="shared" si="16"/>
        <v>42266_L_U11 REDs</v>
      </c>
      <c r="B1044" s="33" t="str">
        <f>IF(OR(C1044="",D1044=""),"",B1041)</f>
        <v>U11 REDs</v>
      </c>
      <c r="C1044" s="46">
        <v>42266</v>
      </c>
      <c r="D1044" s="38">
        <v>0.45833333333333331</v>
      </c>
      <c r="E1044" s="7" t="s">
        <v>27</v>
      </c>
      <c r="F1044" s="7" t="s">
        <v>176</v>
      </c>
      <c r="G1044" s="33" t="s">
        <v>127</v>
      </c>
      <c r="H1044" s="33">
        <v>3</v>
      </c>
      <c r="I1044" s="43"/>
      <c r="J1044" s="33"/>
    </row>
    <row r="1045" spans="1:10" x14ac:dyDescent="0.2">
      <c r="A1045" s="43" t="str">
        <f t="shared" si="16"/>
        <v>42273_L_U11 REDs</v>
      </c>
      <c r="B1045" s="33" t="str">
        <f>IF(OR(C1045="",D1045=""),"",B1041)</f>
        <v>U11 REDs</v>
      </c>
      <c r="C1045" s="46">
        <v>42273</v>
      </c>
      <c r="D1045" s="38">
        <v>0.45833333333333331</v>
      </c>
      <c r="E1045" s="7" t="s">
        <v>176</v>
      </c>
      <c r="F1045" s="7" t="s">
        <v>25</v>
      </c>
      <c r="G1045" s="33" t="s">
        <v>127</v>
      </c>
      <c r="H1045" s="33">
        <v>4</v>
      </c>
      <c r="I1045" s="43"/>
      <c r="J1045" s="33"/>
    </row>
    <row r="1046" spans="1:10" x14ac:dyDescent="0.2">
      <c r="A1046" s="43" t="str">
        <f t="shared" si="16"/>
        <v>42280_L_U11 REDs</v>
      </c>
      <c r="B1046" s="33" t="str">
        <f>IF(OR(C1046="",D1046=""),"",B1041)</f>
        <v>U11 REDs</v>
      </c>
      <c r="C1046" s="46">
        <v>42280</v>
      </c>
      <c r="D1046" s="38">
        <v>0.58333333333333337</v>
      </c>
      <c r="E1046" s="7" t="s">
        <v>20</v>
      </c>
      <c r="F1046" s="7" t="s">
        <v>176</v>
      </c>
      <c r="G1046" s="33" t="s">
        <v>127</v>
      </c>
      <c r="H1046" s="33">
        <v>5</v>
      </c>
      <c r="I1046" s="43"/>
      <c r="J1046" s="33"/>
    </row>
    <row r="1047" spans="1:10" x14ac:dyDescent="0.2">
      <c r="A1047" s="43" t="str">
        <f t="shared" si="16"/>
        <v>42294_L_U11 REDs</v>
      </c>
      <c r="B1047" s="33" t="str">
        <f>IF(OR(C1047="",D1047=""),"",B1041)</f>
        <v>U11 REDs</v>
      </c>
      <c r="C1047" s="46">
        <v>42294</v>
      </c>
      <c r="D1047" s="38">
        <v>0.45833333333333331</v>
      </c>
      <c r="E1047" s="7" t="s">
        <v>21</v>
      </c>
      <c r="F1047" s="7" t="s">
        <v>176</v>
      </c>
      <c r="G1047" s="33" t="s">
        <v>127</v>
      </c>
      <c r="H1047" s="33">
        <v>6</v>
      </c>
      <c r="I1047" s="43"/>
      <c r="J1047" s="33"/>
    </row>
    <row r="1048" spans="1:10" x14ac:dyDescent="0.2">
      <c r="A1048" s="43" t="str">
        <f t="shared" si="16"/>
        <v>42308_L_U11 REDs</v>
      </c>
      <c r="B1048" s="33" t="str">
        <f>IF(OR(C1048="",D1048=""),"",B1041)</f>
        <v>U11 REDs</v>
      </c>
      <c r="C1048" s="46">
        <v>42308</v>
      </c>
      <c r="D1048" s="38">
        <v>0.45833333333333331</v>
      </c>
      <c r="E1048" s="7" t="s">
        <v>10</v>
      </c>
      <c r="F1048" s="7" t="s">
        <v>176</v>
      </c>
      <c r="G1048" s="33" t="s">
        <v>127</v>
      </c>
      <c r="H1048" s="33">
        <v>7</v>
      </c>
      <c r="I1048" s="43"/>
      <c r="J1048" s="33"/>
    </row>
    <row r="1049" spans="1:10" ht="15" customHeight="1" x14ac:dyDescent="0.2">
      <c r="A1049" s="43" t="str">
        <f t="shared" si="16"/>
        <v>42315_L_U11 REDs</v>
      </c>
      <c r="B1049" s="33" t="str">
        <f>IF(OR(C1049="",D1049=""),"",B1041)</f>
        <v>U11 REDs</v>
      </c>
      <c r="C1049" s="46">
        <v>42315</v>
      </c>
      <c r="D1049" s="38">
        <v>0.45833333333333331</v>
      </c>
      <c r="E1049" s="7" t="s">
        <v>176</v>
      </c>
      <c r="F1049" s="7" t="s">
        <v>23</v>
      </c>
      <c r="G1049" s="33" t="s">
        <v>127</v>
      </c>
      <c r="H1049" s="33">
        <v>8</v>
      </c>
      <c r="I1049" s="43"/>
      <c r="J1049" s="33"/>
    </row>
    <row r="1050" spans="1:10" x14ac:dyDescent="0.2">
      <c r="A1050" s="43" t="str">
        <f t="shared" si="16"/>
        <v>42329_L_U11 REDs</v>
      </c>
      <c r="B1050" s="33" t="str">
        <f>IF(OR(C1050="",D1050=""),"",B1041)</f>
        <v>U11 REDs</v>
      </c>
      <c r="C1050" s="46">
        <v>42329</v>
      </c>
      <c r="D1050" s="38">
        <v>0.45833333333333331</v>
      </c>
      <c r="E1050" s="7" t="s">
        <v>176</v>
      </c>
      <c r="F1050" s="7" t="s">
        <v>20</v>
      </c>
      <c r="G1050" s="33" t="s">
        <v>127</v>
      </c>
      <c r="H1050" s="33">
        <v>9</v>
      </c>
      <c r="I1050" s="43"/>
      <c r="J1050" s="33"/>
    </row>
    <row r="1051" spans="1:10" x14ac:dyDescent="0.2">
      <c r="A1051" s="43" t="str">
        <f t="shared" si="16"/>
        <v>42343_L_U11 REDs</v>
      </c>
      <c r="B1051" s="33" t="str">
        <f>IF(OR(C1051="",D1051=""),"",B1041)</f>
        <v>U11 REDs</v>
      </c>
      <c r="C1051" s="46">
        <v>42343</v>
      </c>
      <c r="D1051" s="38">
        <v>0.45833333333333331</v>
      </c>
      <c r="E1051" s="7" t="s">
        <v>176</v>
      </c>
      <c r="F1051" s="7" t="s">
        <v>21</v>
      </c>
      <c r="G1051" s="33" t="s">
        <v>127</v>
      </c>
      <c r="H1051" s="33">
        <v>10</v>
      </c>
      <c r="I1051" s="43"/>
      <c r="J1051" s="33"/>
    </row>
    <row r="1052" spans="1:10" x14ac:dyDescent="0.2">
      <c r="A1052" s="43" t="str">
        <f t="shared" si="16"/>
        <v>42441_L_U11 REDs</v>
      </c>
      <c r="B1052" s="33" t="str">
        <f>IF(OR(C1052="",D1052=""),"",B1041)</f>
        <v>U11 REDs</v>
      </c>
      <c r="C1052" s="46">
        <v>42441</v>
      </c>
      <c r="D1052" s="38">
        <v>0.45833333333333331</v>
      </c>
      <c r="E1052" s="7" t="s">
        <v>176</v>
      </c>
      <c r="F1052" s="7" t="s">
        <v>10</v>
      </c>
      <c r="G1052" s="33" t="s">
        <v>127</v>
      </c>
      <c r="H1052" s="33">
        <v>11</v>
      </c>
      <c r="I1052" s="43"/>
      <c r="J1052" s="33"/>
    </row>
    <row r="1053" spans="1:10" x14ac:dyDescent="0.2">
      <c r="A1053" s="43" t="str">
        <f t="shared" si="16"/>
        <v>42448_L_U11 REDs</v>
      </c>
      <c r="B1053" s="33" t="str">
        <f>IF(OR(C1053="",D1053=""),"",B1041)</f>
        <v>U11 REDs</v>
      </c>
      <c r="C1053" s="46">
        <v>42448</v>
      </c>
      <c r="D1053" s="38">
        <v>0.45833333333333331</v>
      </c>
      <c r="E1053" s="7" t="s">
        <v>23</v>
      </c>
      <c r="F1053" s="7" t="s">
        <v>176</v>
      </c>
      <c r="G1053" s="33" t="s">
        <v>127</v>
      </c>
      <c r="H1053" s="33">
        <v>12</v>
      </c>
      <c r="I1053" s="43"/>
      <c r="J1053" s="33"/>
    </row>
    <row r="1054" spans="1:10" x14ac:dyDescent="0.2">
      <c r="A1054" s="43" t="str">
        <f t="shared" si="16"/>
        <v/>
      </c>
      <c r="B1054" s="33" t="str">
        <f>IF(OR(C1054="",D1054=""),"",B1041)</f>
        <v/>
      </c>
      <c r="C1054" s="46"/>
      <c r="D1054" s="38"/>
      <c r="E1054" s="7"/>
      <c r="F1054" s="7"/>
      <c r="G1054" s="33"/>
      <c r="H1054" s="33">
        <v>13</v>
      </c>
      <c r="I1054" s="43"/>
      <c r="J1054" s="33"/>
    </row>
    <row r="1055" spans="1:10" x14ac:dyDescent="0.2">
      <c r="A1055" s="43" t="str">
        <f t="shared" si="16"/>
        <v/>
      </c>
      <c r="B1055" s="33" t="str">
        <f>IF(OR(C1055="",D1055=""),"",B1041)</f>
        <v/>
      </c>
      <c r="C1055" s="46"/>
      <c r="D1055" s="38"/>
      <c r="E1055" s="7"/>
      <c r="F1055" s="7"/>
      <c r="G1055" s="33"/>
      <c r="H1055" s="33">
        <v>14</v>
      </c>
      <c r="I1055" s="43"/>
      <c r="J1055" s="33"/>
    </row>
    <row r="1056" spans="1:10" x14ac:dyDescent="0.2">
      <c r="A1056" s="43" t="str">
        <f t="shared" si="16"/>
        <v/>
      </c>
      <c r="B1056" s="33" t="str">
        <f>IF(OR(C1056="",D1056=""),"",B1041)</f>
        <v/>
      </c>
      <c r="C1056" s="46"/>
      <c r="D1056" s="38"/>
      <c r="E1056" s="7"/>
      <c r="F1056" s="7"/>
      <c r="G1056" s="33"/>
      <c r="H1056" s="33">
        <v>15</v>
      </c>
      <c r="I1056" s="43"/>
      <c r="J1056" s="33"/>
    </row>
    <row r="1057" spans="1:10" x14ac:dyDescent="0.2">
      <c r="A1057" s="43" t="str">
        <f t="shared" si="16"/>
        <v/>
      </c>
      <c r="B1057" s="33" t="str">
        <f>IF(OR(C1057="",D1057=""),"",B1041)</f>
        <v/>
      </c>
      <c r="C1057" s="46"/>
      <c r="D1057" s="38"/>
      <c r="E1057" s="7"/>
      <c r="F1057" s="7"/>
      <c r="G1057" s="33"/>
      <c r="H1057" s="33">
        <v>16</v>
      </c>
      <c r="I1057" s="43"/>
      <c r="J1057" s="33"/>
    </row>
    <row r="1058" spans="1:10" x14ac:dyDescent="0.2">
      <c r="A1058" s="43" t="str">
        <f t="shared" si="16"/>
        <v/>
      </c>
      <c r="B1058" s="33" t="str">
        <f>IF(OR(C1058="",D1058=""),"",B1041)</f>
        <v/>
      </c>
      <c r="C1058" s="46"/>
      <c r="D1058" s="38"/>
      <c r="E1058" s="7"/>
      <c r="F1058" s="7"/>
      <c r="G1058" s="33"/>
      <c r="H1058" s="33">
        <v>17</v>
      </c>
      <c r="I1058" s="43"/>
      <c r="J1058" s="33"/>
    </row>
    <row r="1059" spans="1:10" x14ac:dyDescent="0.2">
      <c r="A1059" s="43" t="str">
        <f t="shared" si="16"/>
        <v/>
      </c>
      <c r="B1059" s="33" t="str">
        <f>IF(OR(C1059="",D1059=""),"",B1041)</f>
        <v/>
      </c>
      <c r="C1059" s="46"/>
      <c r="D1059" s="38"/>
      <c r="E1059" s="7"/>
      <c r="F1059" s="7"/>
      <c r="G1059" s="33"/>
      <c r="H1059" s="33">
        <v>18</v>
      </c>
      <c r="I1059" s="43"/>
      <c r="J1059" s="33"/>
    </row>
    <row r="1060" spans="1:10" x14ac:dyDescent="0.2">
      <c r="A1060" s="43" t="str">
        <f t="shared" si="16"/>
        <v/>
      </c>
      <c r="B1060" s="33" t="str">
        <f>IF(OR(C1060="",D1060=""),"",B1041)</f>
        <v/>
      </c>
      <c r="C1060" s="46"/>
      <c r="D1060" s="38"/>
      <c r="E1060" s="7"/>
      <c r="F1060" s="7"/>
      <c r="G1060" s="33"/>
      <c r="H1060" s="33">
        <v>19</v>
      </c>
      <c r="I1060" s="43"/>
      <c r="J1060" s="33"/>
    </row>
    <row r="1061" spans="1:10" x14ac:dyDescent="0.2">
      <c r="A1061" s="43" t="str">
        <f t="shared" si="16"/>
        <v/>
      </c>
      <c r="B1061" s="33" t="str">
        <f>IF(OR(C1061="",D1061=""),"",B1041)</f>
        <v/>
      </c>
      <c r="C1061" s="46"/>
      <c r="D1061" s="38"/>
      <c r="E1061" s="7"/>
      <c r="F1061" s="7"/>
      <c r="G1061" s="33"/>
      <c r="H1061" s="33">
        <v>20</v>
      </c>
      <c r="I1061" s="43"/>
      <c r="J1061" s="33"/>
    </row>
    <row r="1062" spans="1:10" x14ac:dyDescent="0.2">
      <c r="A1062" s="43" t="str">
        <f t="shared" si="16"/>
        <v/>
      </c>
      <c r="B1062" s="33" t="str">
        <f>IF(OR(C1062="",D1062=""),"",B1041)</f>
        <v/>
      </c>
      <c r="C1062" s="46"/>
      <c r="D1062" s="38"/>
      <c r="E1062" s="7"/>
      <c r="F1062" s="7"/>
      <c r="G1062" s="33"/>
      <c r="H1062" s="33">
        <v>21</v>
      </c>
      <c r="I1062" s="43"/>
      <c r="J1062" s="33"/>
    </row>
    <row r="1063" spans="1:10" x14ac:dyDescent="0.2">
      <c r="A1063" s="43" t="str">
        <f t="shared" si="16"/>
        <v/>
      </c>
      <c r="B1063" s="33" t="str">
        <f>IF(OR(C1063="",D1063=""),"",B1041)</f>
        <v/>
      </c>
      <c r="C1063" s="46"/>
      <c r="D1063" s="38"/>
      <c r="E1063" s="7"/>
      <c r="F1063" s="7"/>
      <c r="G1063" s="33"/>
      <c r="H1063" s="33">
        <v>22</v>
      </c>
      <c r="I1063" s="43"/>
      <c r="J1063" s="33"/>
    </row>
    <row r="1064" spans="1:10" x14ac:dyDescent="0.2">
      <c r="A1064" s="43" t="str">
        <f t="shared" si="16"/>
        <v/>
      </c>
      <c r="B1064" s="33" t="str">
        <f>IF(OR(C1064="",D1064=""),"",B1041)</f>
        <v/>
      </c>
      <c r="C1064" s="46"/>
      <c r="D1064" s="38"/>
      <c r="E1064" s="7"/>
      <c r="F1064" s="7"/>
      <c r="G1064" s="33"/>
      <c r="H1064" s="33">
        <v>23</v>
      </c>
      <c r="I1064" s="43"/>
      <c r="J1064" s="33"/>
    </row>
    <row r="1065" spans="1:10" x14ac:dyDescent="0.2">
      <c r="A1065" s="43" t="str">
        <f t="shared" si="16"/>
        <v/>
      </c>
      <c r="B1065" s="33" t="str">
        <f>IF(OR(C1065="",D1065=""),"",B1041)</f>
        <v/>
      </c>
      <c r="C1065" s="46"/>
      <c r="D1065" s="38"/>
      <c r="E1065" s="7"/>
      <c r="F1065" s="7"/>
      <c r="G1065" s="33"/>
      <c r="H1065" s="33">
        <v>24</v>
      </c>
      <c r="I1065" s="43"/>
      <c r="J1065" s="33"/>
    </row>
    <row r="1066" spans="1:10" x14ac:dyDescent="0.2">
      <c r="A1066" s="43" t="str">
        <f t="shared" si="16"/>
        <v/>
      </c>
      <c r="B1066" s="33" t="str">
        <f>IF(OR(C1066="",D1066=""),"",B1041)</f>
        <v/>
      </c>
      <c r="C1066" s="46"/>
      <c r="D1066" s="38"/>
      <c r="E1066" s="7"/>
      <c r="F1066" s="7"/>
      <c r="G1066" s="33"/>
      <c r="H1066" s="33">
        <v>25</v>
      </c>
      <c r="I1066" s="43"/>
      <c r="J1066" s="33"/>
    </row>
    <row r="1067" spans="1:10" x14ac:dyDescent="0.2">
      <c r="A1067" s="43" t="str">
        <f t="shared" si="16"/>
        <v/>
      </c>
      <c r="B1067" s="33" t="str">
        <f>IF(OR(C1067="",D1067=""),"",B1041)</f>
        <v/>
      </c>
      <c r="C1067" s="46"/>
      <c r="D1067" s="38"/>
      <c r="E1067" s="7"/>
      <c r="F1067" s="7"/>
      <c r="G1067" s="33"/>
      <c r="H1067" s="33">
        <v>26</v>
      </c>
      <c r="I1067" s="43"/>
      <c r="J1067" s="33"/>
    </row>
    <row r="1068" spans="1:10" x14ac:dyDescent="0.2">
      <c r="A1068" s="43" t="str">
        <f t="shared" si="16"/>
        <v/>
      </c>
      <c r="B1068" s="33" t="str">
        <f>IF(OR(C1068="",D1068=""),"",B1041)</f>
        <v/>
      </c>
      <c r="C1068" s="46"/>
      <c r="D1068" s="38"/>
      <c r="E1068" s="7"/>
      <c r="F1068" s="7"/>
      <c r="G1068" s="33"/>
      <c r="H1068" s="33">
        <v>27</v>
      </c>
      <c r="I1068" s="43"/>
      <c r="J1068" s="33"/>
    </row>
    <row r="1069" spans="1:10" x14ac:dyDescent="0.2">
      <c r="A1069" s="43" t="str">
        <f t="shared" si="16"/>
        <v/>
      </c>
      <c r="B1069" s="33" t="str">
        <f>IF(OR(C1069="",D1069=""),"",B1041)</f>
        <v/>
      </c>
      <c r="C1069" s="46"/>
      <c r="D1069" s="38"/>
      <c r="E1069" s="7"/>
      <c r="F1069" s="7"/>
      <c r="G1069" s="33"/>
      <c r="H1069" s="33">
        <v>28</v>
      </c>
      <c r="I1069" s="43"/>
      <c r="J1069" s="33"/>
    </row>
    <row r="1070" spans="1:10" x14ac:dyDescent="0.2">
      <c r="A1070" s="43" t="str">
        <f t="shared" si="16"/>
        <v/>
      </c>
      <c r="B1070" s="33" t="str">
        <f>IF(OR(C1070="",D1070=""),"",B1041)</f>
        <v/>
      </c>
      <c r="C1070" s="46"/>
      <c r="D1070" s="38"/>
      <c r="E1070" s="7"/>
      <c r="F1070" s="7"/>
      <c r="G1070" s="33"/>
      <c r="H1070" s="33">
        <v>29</v>
      </c>
      <c r="I1070" s="43"/>
      <c r="J1070" s="33"/>
    </row>
    <row r="1071" spans="1:10" x14ac:dyDescent="0.2">
      <c r="A1071" s="43" t="str">
        <f t="shared" si="16"/>
        <v/>
      </c>
      <c r="B1071" s="33" t="str">
        <f>IF(OR(C1071="",D1071=""),"",B1041)</f>
        <v/>
      </c>
      <c r="C1071" s="46"/>
      <c r="D1071" s="38"/>
      <c r="E1071" s="7"/>
      <c r="F1071" s="7"/>
      <c r="G1071" s="33"/>
      <c r="H1071" s="33">
        <v>30</v>
      </c>
      <c r="I1071" s="43"/>
      <c r="J1071" s="33"/>
    </row>
    <row r="1072" spans="1:10" x14ac:dyDescent="0.2">
      <c r="A1072" s="43" t="str">
        <f t="shared" si="16"/>
        <v/>
      </c>
      <c r="B1072" s="33" t="str">
        <f>IF(OR(C1072="",D1072=""),"",B1041)</f>
        <v/>
      </c>
      <c r="C1072" s="46"/>
      <c r="D1072" s="38"/>
      <c r="E1072" s="7"/>
      <c r="F1072" s="7"/>
      <c r="G1072" s="33"/>
      <c r="H1072" s="33">
        <v>31</v>
      </c>
      <c r="I1072" s="43"/>
      <c r="J1072" s="33"/>
    </row>
    <row r="1073" spans="1:10" x14ac:dyDescent="0.2">
      <c r="A1073" s="43" t="str">
        <f t="shared" si="16"/>
        <v/>
      </c>
      <c r="B1073" s="33" t="str">
        <f>IF(OR(C1073="",D1073=""),"",B1041)</f>
        <v/>
      </c>
      <c r="C1073" s="46"/>
      <c r="D1073" s="38"/>
      <c r="E1073" s="7"/>
      <c r="F1073" s="7"/>
      <c r="G1073" s="33"/>
      <c r="H1073" s="33">
        <v>32</v>
      </c>
      <c r="I1073" s="43"/>
      <c r="J1073" s="33"/>
    </row>
    <row r="1074" spans="1:10" x14ac:dyDescent="0.2">
      <c r="A1074" s="43" t="str">
        <f t="shared" si="16"/>
        <v/>
      </c>
      <c r="B1074" s="33" t="str">
        <f>IF(OR(C1074="",D1074=""),"",B1041)</f>
        <v/>
      </c>
      <c r="C1074" s="46"/>
      <c r="D1074" s="38"/>
      <c r="E1074" s="7"/>
      <c r="F1074" s="7"/>
      <c r="G1074" s="33"/>
      <c r="H1074" s="33">
        <v>33</v>
      </c>
      <c r="I1074" s="43"/>
      <c r="J1074" s="33"/>
    </row>
    <row r="1075" spans="1:10" x14ac:dyDescent="0.2">
      <c r="A1075" s="43" t="str">
        <f t="shared" si="16"/>
        <v/>
      </c>
      <c r="B1075" s="33" t="str">
        <f>IF(OR(C1075="",D1075=""),"",B1041)</f>
        <v/>
      </c>
      <c r="C1075" s="46"/>
      <c r="D1075" s="38"/>
      <c r="E1075" s="7"/>
      <c r="F1075" s="7"/>
      <c r="G1075" s="33"/>
      <c r="H1075" s="33">
        <v>34</v>
      </c>
      <c r="I1075" s="43"/>
      <c r="J1075" s="33"/>
    </row>
    <row r="1076" spans="1:10" x14ac:dyDescent="0.2">
      <c r="A1076" s="43" t="str">
        <f t="shared" si="16"/>
        <v/>
      </c>
      <c r="B1076" s="33" t="str">
        <f>IF(OR(C1076="",D1076=""),"",B1041)</f>
        <v/>
      </c>
      <c r="C1076" s="46"/>
      <c r="D1076" s="38"/>
      <c r="E1076" s="7"/>
      <c r="F1076" s="7"/>
      <c r="G1076" s="33"/>
      <c r="H1076" s="33">
        <v>35</v>
      </c>
      <c r="I1076" s="43"/>
      <c r="J1076" s="33"/>
    </row>
    <row r="1077" spans="1:10" x14ac:dyDescent="0.2">
      <c r="A1077" s="43" t="str">
        <f t="shared" si="16"/>
        <v/>
      </c>
      <c r="B1077" s="33" t="str">
        <f>IF(OR(C1077="",D1077=""),"",B1041)</f>
        <v/>
      </c>
      <c r="C1077" s="46"/>
      <c r="D1077" s="38"/>
      <c r="E1077" s="7"/>
      <c r="F1077" s="7"/>
      <c r="G1077" s="33"/>
      <c r="H1077" s="33">
        <v>36</v>
      </c>
      <c r="I1077" s="43"/>
      <c r="J1077" s="33"/>
    </row>
    <row r="1078" spans="1:10" x14ac:dyDescent="0.2">
      <c r="A1078" s="43" t="str">
        <f t="shared" si="16"/>
        <v/>
      </c>
      <c r="B1078" s="33" t="str">
        <f>IF(OR(C1078="",D1078=""),"",B1041)</f>
        <v/>
      </c>
      <c r="C1078" s="46"/>
      <c r="D1078" s="38"/>
      <c r="E1078" s="7"/>
      <c r="F1078" s="7"/>
      <c r="G1078" s="33"/>
      <c r="H1078" s="33">
        <v>37</v>
      </c>
      <c r="I1078" s="43"/>
      <c r="J1078" s="33"/>
    </row>
    <row r="1079" spans="1:10" x14ac:dyDescent="0.2">
      <c r="A1079" s="43" t="str">
        <f t="shared" si="16"/>
        <v/>
      </c>
      <c r="B1079" s="33" t="str">
        <f>IF(OR(C1079="",D1079=""),"",B1041)</f>
        <v/>
      </c>
      <c r="C1079" s="46"/>
      <c r="D1079" s="38"/>
      <c r="E1079" s="7"/>
      <c r="F1079" s="7"/>
      <c r="G1079" s="33"/>
      <c r="H1079" s="33">
        <v>38</v>
      </c>
      <c r="I1079" s="43"/>
      <c r="J1079" s="33"/>
    </row>
    <row r="1080" spans="1:10" x14ac:dyDescent="0.2">
      <c r="A1080" s="43" t="str">
        <f t="shared" si="16"/>
        <v/>
      </c>
      <c r="B1080" s="33" t="str">
        <f>IF(OR(C1080="",D1080=""),"",B1041)</f>
        <v/>
      </c>
      <c r="C1080" s="46"/>
      <c r="D1080" s="38"/>
      <c r="E1080" s="7"/>
      <c r="F1080" s="7"/>
      <c r="G1080" s="33"/>
      <c r="H1080" s="33">
        <v>39</v>
      </c>
      <c r="I1080" s="43"/>
      <c r="J1080" s="33"/>
    </row>
    <row r="1081" spans="1:10" x14ac:dyDescent="0.2">
      <c r="A1081" s="43" t="str">
        <f t="shared" si="16"/>
        <v/>
      </c>
      <c r="B1081" s="33" t="str">
        <f>IF(OR(C1081="",D1081=""),"",B1041)</f>
        <v/>
      </c>
      <c r="C1081" s="46"/>
      <c r="D1081" s="38"/>
      <c r="E1081" s="7"/>
      <c r="F1081" s="7"/>
      <c r="G1081" s="33"/>
      <c r="H1081" s="33">
        <v>40</v>
      </c>
      <c r="I1081" s="43"/>
      <c r="J1081" s="33"/>
    </row>
    <row r="1082" spans="1:10" x14ac:dyDescent="0.2">
      <c r="A1082" s="43" t="str">
        <f t="shared" si="16"/>
        <v/>
      </c>
      <c r="B1082" s="33" t="str">
        <f>IF(OR(C1082="",D1082=""),"",B1041)</f>
        <v/>
      </c>
      <c r="C1082" s="46"/>
      <c r="D1082" s="38"/>
      <c r="E1082" s="7"/>
      <c r="F1082" s="7"/>
      <c r="G1082" s="33"/>
      <c r="H1082" s="33">
        <v>41</v>
      </c>
      <c r="I1082" s="43"/>
      <c r="J1082" s="33"/>
    </row>
    <row r="1083" spans="1:10" x14ac:dyDescent="0.2">
      <c r="A1083" s="43" t="str">
        <f t="shared" si="16"/>
        <v/>
      </c>
      <c r="B1083" s="33" t="str">
        <f>IF(OR(C1083="",D1083=""),"",B1041)</f>
        <v/>
      </c>
      <c r="C1083" s="46"/>
      <c r="D1083" s="38"/>
      <c r="E1083" s="7"/>
      <c r="F1083" s="7"/>
      <c r="G1083" s="33"/>
      <c r="H1083" s="33">
        <v>42</v>
      </c>
      <c r="I1083" s="43"/>
      <c r="J1083" s="33"/>
    </row>
    <row r="1084" spans="1:10" x14ac:dyDescent="0.2">
      <c r="A1084" s="43" t="str">
        <f t="shared" si="16"/>
        <v/>
      </c>
      <c r="B1084" s="33" t="str">
        <f>IF(OR(C1084="",D1084=""),"",B1041)</f>
        <v/>
      </c>
      <c r="C1084" s="46"/>
      <c r="D1084" s="38"/>
      <c r="E1084" s="7"/>
      <c r="F1084" s="7"/>
      <c r="G1084" s="33"/>
      <c r="H1084" s="33">
        <v>43</v>
      </c>
      <c r="I1084" s="43"/>
      <c r="J1084" s="33"/>
    </row>
    <row r="1085" spans="1:10" x14ac:dyDescent="0.2">
      <c r="A1085" s="43" t="str">
        <f t="shared" si="16"/>
        <v/>
      </c>
      <c r="B1085" s="33" t="str">
        <f>IF(OR(C1085="",D1085=""),"",B1041)</f>
        <v/>
      </c>
      <c r="C1085" s="46"/>
      <c r="D1085" s="38"/>
      <c r="E1085" s="7"/>
      <c r="F1085" s="7"/>
      <c r="G1085" s="33"/>
      <c r="H1085" s="33">
        <v>44</v>
      </c>
      <c r="I1085" s="43"/>
      <c r="J1085" s="33"/>
    </row>
    <row r="1086" spans="1:10" x14ac:dyDescent="0.2">
      <c r="A1086" s="43" t="str">
        <f t="shared" si="16"/>
        <v/>
      </c>
      <c r="B1086" s="33" t="str">
        <f>IF(OR(C1086="",D1086=""),"",B1041)</f>
        <v/>
      </c>
      <c r="C1086" s="46"/>
      <c r="D1086" s="38"/>
      <c r="E1086" s="7"/>
      <c r="F1086" s="7"/>
      <c r="G1086" s="33"/>
      <c r="H1086" s="33">
        <v>45</v>
      </c>
      <c r="I1086" s="43"/>
      <c r="J1086" s="33"/>
    </row>
    <row r="1087" spans="1:10" x14ac:dyDescent="0.2">
      <c r="A1087" s="43" t="str">
        <f t="shared" si="16"/>
        <v/>
      </c>
      <c r="B1087" s="33" t="str">
        <f>IF(OR(C1087="",D1087=""),"",B1041)</f>
        <v/>
      </c>
      <c r="C1087" s="46"/>
      <c r="D1087" s="38"/>
      <c r="E1087" s="7"/>
      <c r="F1087" s="7"/>
      <c r="G1087" s="33"/>
      <c r="H1087" s="33">
        <v>46</v>
      </c>
      <c r="I1087" s="43"/>
      <c r="J1087" s="33"/>
    </row>
    <row r="1088" spans="1:10" x14ac:dyDescent="0.2">
      <c r="A1088" s="43" t="str">
        <f t="shared" si="16"/>
        <v/>
      </c>
      <c r="B1088" s="33" t="str">
        <f>IF(OR(C1088="",D1088=""),"",B1041)</f>
        <v/>
      </c>
      <c r="C1088" s="46"/>
      <c r="D1088" s="38"/>
      <c r="E1088" s="7"/>
      <c r="F1088" s="7"/>
      <c r="G1088" s="33"/>
      <c r="H1088" s="33">
        <v>47</v>
      </c>
      <c r="I1088" s="43"/>
      <c r="J1088" s="33"/>
    </row>
    <row r="1089" spans="1:10" x14ac:dyDescent="0.2">
      <c r="A1089" s="43" t="str">
        <f t="shared" si="16"/>
        <v/>
      </c>
      <c r="B1089" s="33" t="str">
        <f>IF(OR(C1089="",D1089=""),"",B1041)</f>
        <v/>
      </c>
      <c r="C1089" s="46"/>
      <c r="D1089" s="38"/>
      <c r="E1089" s="7"/>
      <c r="F1089" s="7"/>
      <c r="G1089" s="33"/>
      <c r="H1089" s="33">
        <v>48</v>
      </c>
      <c r="I1089" s="43"/>
      <c r="J1089" s="33"/>
    </row>
    <row r="1090" spans="1:10" x14ac:dyDescent="0.2">
      <c r="A1090" s="43" t="str">
        <f t="shared" si="16"/>
        <v/>
      </c>
      <c r="B1090" s="33" t="str">
        <f>IF(OR(C1090="",D1090=""),"",B1041)</f>
        <v/>
      </c>
      <c r="C1090" s="46"/>
      <c r="D1090" s="38"/>
      <c r="E1090" s="7"/>
      <c r="F1090" s="7"/>
      <c r="G1090" s="33"/>
      <c r="H1090" s="33">
        <v>49</v>
      </c>
      <c r="I1090" s="43"/>
      <c r="J1090" s="33"/>
    </row>
    <row r="1091" spans="1:10" x14ac:dyDescent="0.2">
      <c r="A1091" s="43" t="str">
        <f t="shared" si="16"/>
        <v/>
      </c>
      <c r="B1091" s="33" t="str">
        <f>IF(OR(C1091="",D1091=""),"",B1041)</f>
        <v/>
      </c>
      <c r="C1091" s="46"/>
      <c r="D1091" s="38"/>
      <c r="E1091" s="7"/>
      <c r="F1091" s="7"/>
      <c r="G1091" s="33"/>
      <c r="H1091" s="33">
        <v>50</v>
      </c>
      <c r="I1091" s="43"/>
      <c r="J1091" s="33"/>
    </row>
    <row r="1092" spans="1:10" x14ac:dyDescent="0.2">
      <c r="A1092" s="43" t="str">
        <f t="shared" si="16"/>
        <v/>
      </c>
      <c r="B1092" s="33" t="str">
        <f>IF(OR(C1092="",D1092=""),"",B1041)</f>
        <v/>
      </c>
      <c r="C1092" s="46"/>
      <c r="D1092" s="38"/>
      <c r="E1092" s="7"/>
      <c r="F1092" s="7"/>
      <c r="G1092" s="33"/>
      <c r="H1092" s="33">
        <v>51</v>
      </c>
      <c r="I1092" s="43"/>
      <c r="J1092" s="33"/>
    </row>
    <row r="1093" spans="1:10" x14ac:dyDescent="0.2">
      <c r="A1093" s="43" t="str">
        <f t="shared" si="16"/>
        <v/>
      </c>
      <c r="B1093" s="33" t="str">
        <f>IF(OR(C1093="",D1093=""),"",B1041)</f>
        <v/>
      </c>
      <c r="C1093" s="46"/>
      <c r="D1093" s="38"/>
      <c r="E1093" s="7"/>
      <c r="F1093" s="7"/>
      <c r="G1093" s="33"/>
      <c r="H1093" s="33">
        <v>52</v>
      </c>
      <c r="I1093" s="43"/>
      <c r="J1093" s="33"/>
    </row>
    <row r="1094" spans="1:10" x14ac:dyDescent="0.2">
      <c r="A1094" s="43" t="str">
        <f t="shared" si="16"/>
        <v/>
      </c>
      <c r="B1094" s="33" t="str">
        <f>IF(OR(C1094="",D1094=""),"",B1041)</f>
        <v/>
      </c>
      <c r="C1094" s="46"/>
      <c r="D1094" s="38"/>
      <c r="E1094" s="7"/>
      <c r="F1094" s="7"/>
      <c r="G1094" s="33"/>
      <c r="H1094" s="33">
        <v>53</v>
      </c>
      <c r="I1094" s="43"/>
      <c r="J1094" s="33"/>
    </row>
    <row r="1095" spans="1:10" x14ac:dyDescent="0.2">
      <c r="A1095" s="43" t="str">
        <f t="shared" si="16"/>
        <v/>
      </c>
      <c r="B1095" s="33" t="str">
        <f>IF(OR(C1095="",D1095=""),"",B1041)</f>
        <v/>
      </c>
      <c r="C1095" s="46"/>
      <c r="D1095" s="38"/>
      <c r="E1095" s="7"/>
      <c r="F1095" s="7"/>
      <c r="G1095" s="33"/>
      <c r="H1095" s="33">
        <v>54</v>
      </c>
      <c r="I1095" s="43"/>
      <c r="J1095" s="33"/>
    </row>
    <row r="1096" spans="1:10" x14ac:dyDescent="0.2">
      <c r="A1096" s="43" t="str">
        <f t="shared" si="16"/>
        <v/>
      </c>
      <c r="B1096" s="33" t="str">
        <f>IF(OR(C1096="",D1096=""),"",B1041)</f>
        <v/>
      </c>
      <c r="C1096" s="46"/>
      <c r="D1096" s="38"/>
      <c r="E1096" s="7"/>
      <c r="F1096" s="7"/>
      <c r="G1096" s="33"/>
      <c r="H1096" s="33">
        <v>55</v>
      </c>
      <c r="I1096" s="43"/>
      <c r="J1096" s="33"/>
    </row>
    <row r="1097" spans="1:10" x14ac:dyDescent="0.2">
      <c r="A1097" s="43" t="str">
        <f t="shared" si="16"/>
        <v/>
      </c>
      <c r="B1097" s="33" t="str">
        <f>IF(OR(C1097="",D1097=""),"",B1041)</f>
        <v/>
      </c>
      <c r="C1097" s="46"/>
      <c r="D1097" s="38"/>
      <c r="E1097" s="7"/>
      <c r="F1097" s="7"/>
      <c r="G1097" s="33"/>
      <c r="H1097" s="33">
        <v>56</v>
      </c>
      <c r="I1097" s="43"/>
      <c r="J1097" s="33"/>
    </row>
    <row r="1098" spans="1:10" x14ac:dyDescent="0.2">
      <c r="A1098" s="43" t="str">
        <f t="shared" si="16"/>
        <v/>
      </c>
      <c r="B1098" s="33" t="str">
        <f>IF(OR(C1098="",D1098=""),"",B1041)</f>
        <v/>
      </c>
      <c r="C1098" s="46"/>
      <c r="D1098" s="38"/>
      <c r="E1098" s="7"/>
      <c r="F1098" s="7"/>
      <c r="G1098" s="33"/>
      <c r="H1098" s="33">
        <v>57</v>
      </c>
      <c r="I1098" s="43"/>
      <c r="J1098" s="33"/>
    </row>
    <row r="1099" spans="1:10" x14ac:dyDescent="0.2">
      <c r="A1099" s="43" t="str">
        <f t="shared" si="16"/>
        <v/>
      </c>
      <c r="B1099" s="33" t="str">
        <f>IF(OR(C1099="",D1099=""),"",B1041)</f>
        <v/>
      </c>
      <c r="C1099" s="46"/>
      <c r="D1099" s="38"/>
      <c r="E1099" s="7"/>
      <c r="F1099" s="7"/>
      <c r="G1099" s="33"/>
      <c r="H1099" s="33">
        <v>58</v>
      </c>
      <c r="I1099" s="43"/>
      <c r="J1099" s="33"/>
    </row>
    <row r="1100" spans="1:10" x14ac:dyDescent="0.2">
      <c r="A1100" s="43" t="str">
        <f t="shared" si="16"/>
        <v/>
      </c>
      <c r="B1100" s="33" t="str">
        <f>IF(OR(C1100="",D1100=""),"",B1041)</f>
        <v/>
      </c>
      <c r="C1100" s="46"/>
      <c r="D1100" s="38"/>
      <c r="E1100" s="7"/>
      <c r="F1100" s="7"/>
      <c r="G1100" s="33"/>
      <c r="H1100" s="33">
        <v>59</v>
      </c>
      <c r="I1100" s="43"/>
      <c r="J1100" s="33"/>
    </row>
    <row r="1101" spans="1:10" x14ac:dyDescent="0.2">
      <c r="A1101" s="43" t="str">
        <f t="shared" si="16"/>
        <v/>
      </c>
      <c r="B1101" s="33" t="str">
        <f>IF(OR(C1101="",D1101=""),"",B1041)</f>
        <v/>
      </c>
      <c r="C1101" s="46"/>
      <c r="D1101" s="38"/>
      <c r="E1101" s="7"/>
      <c r="F1101" s="7"/>
      <c r="G1101" s="33"/>
      <c r="H1101" s="33">
        <v>60</v>
      </c>
      <c r="I1101" s="43"/>
      <c r="J1101" s="33"/>
    </row>
    <row r="1102" spans="1:10" x14ac:dyDescent="0.2">
      <c r="A1102" s="43" t="str">
        <f t="shared" si="16"/>
        <v/>
      </c>
      <c r="B1102" s="33" t="str">
        <f>IF(OR(C1102="",D1102=""),"",B1041)</f>
        <v/>
      </c>
      <c r="C1102" s="46"/>
      <c r="D1102" s="38"/>
      <c r="E1102" s="7"/>
      <c r="F1102" s="7"/>
      <c r="G1102" s="33"/>
      <c r="H1102" s="33">
        <v>61</v>
      </c>
      <c r="I1102" s="43"/>
      <c r="J1102" s="33"/>
    </row>
    <row r="1103" spans="1:10" x14ac:dyDescent="0.2">
      <c r="A1103" s="43" t="str">
        <f t="shared" si="16"/>
        <v/>
      </c>
      <c r="B1103" s="33" t="str">
        <f>IF(OR(C1103="",D1103=""),"",B1041)</f>
        <v/>
      </c>
      <c r="C1103" s="46"/>
      <c r="D1103" s="38"/>
      <c r="E1103" s="7"/>
      <c r="F1103" s="7"/>
      <c r="G1103" s="33"/>
      <c r="H1103" s="33">
        <v>62</v>
      </c>
      <c r="I1103" s="43"/>
      <c r="J1103" s="33"/>
    </row>
    <row r="1104" spans="1:10" x14ac:dyDescent="0.2">
      <c r="A1104" s="43" t="str">
        <f t="shared" si="16"/>
        <v/>
      </c>
      <c r="B1104" s="33" t="str">
        <f>IF(OR(C1104="",D1104=""),"",B1041)</f>
        <v/>
      </c>
      <c r="C1104" s="46"/>
      <c r="D1104" s="38"/>
      <c r="E1104" s="7"/>
      <c r="F1104" s="7"/>
      <c r="G1104" s="33"/>
      <c r="H1104" s="33">
        <v>63</v>
      </c>
      <c r="I1104" s="43"/>
      <c r="J1104" s="33"/>
    </row>
    <row r="1105" spans="1:10" ht="16.5" thickBot="1" x14ac:dyDescent="0.25">
      <c r="A1105" s="44" t="str">
        <f t="shared" si="16"/>
        <v/>
      </c>
      <c r="B1105" s="36" t="str">
        <f>IF(OR(C1105="",D1105=""),"",B1041)</f>
        <v/>
      </c>
      <c r="C1105" s="51"/>
      <c r="D1105" s="39"/>
      <c r="E1105" s="35"/>
      <c r="F1105" s="35"/>
      <c r="G1105" s="36"/>
      <c r="H1105" s="36">
        <v>64</v>
      </c>
      <c r="I1105" s="44"/>
      <c r="J1105" s="36"/>
    </row>
    <row r="1106" spans="1:10" ht="16.5" thickBot="1" x14ac:dyDescent="0.25">
      <c r="A1106" s="47" t="s">
        <v>118</v>
      </c>
      <c r="B1106" s="48" t="s">
        <v>178</v>
      </c>
      <c r="C1106" s="52" t="s">
        <v>58</v>
      </c>
      <c r="D1106" s="53" t="s">
        <v>101</v>
      </c>
      <c r="E1106" s="50" t="s">
        <v>119</v>
      </c>
      <c r="F1106" s="50" t="s">
        <v>120</v>
      </c>
      <c r="G1106" s="48" t="s">
        <v>137</v>
      </c>
      <c r="H1106" s="49" t="s">
        <v>122</v>
      </c>
      <c r="I1106" s="47" t="s">
        <v>139</v>
      </c>
      <c r="J1106" s="48" t="s">
        <v>140</v>
      </c>
    </row>
    <row r="1107" spans="1:10" x14ac:dyDescent="0.2">
      <c r="A1107" s="42" t="str">
        <f>IF(C1107="","",CONCATENATE(C1107,"_",G1107,"_",B1107))</f>
        <v/>
      </c>
      <c r="B1107" s="31" t="str">
        <f>IF(OR(C1107="",D1107=""),"",B1106)</f>
        <v/>
      </c>
      <c r="C1107" s="45"/>
      <c r="D1107" s="37"/>
      <c r="E1107" s="30"/>
      <c r="F1107" s="30"/>
      <c r="G1107" s="31"/>
      <c r="H1107" s="33">
        <v>1</v>
      </c>
      <c r="I1107" s="42"/>
      <c r="J1107" s="31"/>
    </row>
    <row r="1108" spans="1:10" x14ac:dyDescent="0.2">
      <c r="A1108" s="43" t="str">
        <f t="shared" ref="A1108:A1170" si="17">IF(C1108="","",CONCATENATE(C1108,"_",G1108,"_",B1108))</f>
        <v/>
      </c>
      <c r="B1108" s="33" t="str">
        <f>IF(OR(C1108="",D1108=""),"",B1106)</f>
        <v/>
      </c>
      <c r="C1108" s="46"/>
      <c r="D1108" s="38"/>
      <c r="E1108" s="7"/>
      <c r="F1108" s="7"/>
      <c r="G1108" s="33"/>
      <c r="H1108" s="33">
        <v>2</v>
      </c>
      <c r="I1108" s="43"/>
      <c r="J1108" s="33"/>
    </row>
    <row r="1109" spans="1:10" x14ac:dyDescent="0.2">
      <c r="A1109" s="43" t="str">
        <f t="shared" si="17"/>
        <v/>
      </c>
      <c r="B1109" s="33" t="str">
        <f>IF(OR(C1109="",D1109=""),"",B1106)</f>
        <v/>
      </c>
      <c r="C1109" s="46"/>
      <c r="D1109" s="38"/>
      <c r="E1109" s="7"/>
      <c r="F1109" s="7"/>
      <c r="G1109" s="33"/>
      <c r="H1109" s="33">
        <v>3</v>
      </c>
      <c r="I1109" s="43"/>
      <c r="J1109" s="33"/>
    </row>
    <row r="1110" spans="1:10" x14ac:dyDescent="0.2">
      <c r="A1110" s="43" t="str">
        <f t="shared" si="17"/>
        <v/>
      </c>
      <c r="B1110" s="33" t="str">
        <f>IF(OR(C1110="",D1110=""),"",B1106)</f>
        <v/>
      </c>
      <c r="C1110" s="46"/>
      <c r="D1110" s="38"/>
      <c r="E1110" s="7"/>
      <c r="F1110" s="7"/>
      <c r="G1110" s="33"/>
      <c r="H1110" s="33">
        <v>4</v>
      </c>
      <c r="I1110" s="43"/>
      <c r="J1110" s="33"/>
    </row>
    <row r="1111" spans="1:10" x14ac:dyDescent="0.2">
      <c r="A1111" s="43" t="str">
        <f t="shared" si="17"/>
        <v/>
      </c>
      <c r="B1111" s="33" t="str">
        <f>IF(OR(C1111="",D1111=""),"",B1106)</f>
        <v/>
      </c>
      <c r="C1111" s="46"/>
      <c r="D1111" s="38"/>
      <c r="E1111" s="7"/>
      <c r="F1111" s="7"/>
      <c r="G1111" s="33"/>
      <c r="H1111" s="33">
        <v>5</v>
      </c>
      <c r="I1111" s="43"/>
      <c r="J1111" s="33"/>
    </row>
    <row r="1112" spans="1:10" x14ac:dyDescent="0.2">
      <c r="A1112" s="43" t="str">
        <f t="shared" si="17"/>
        <v/>
      </c>
      <c r="B1112" s="33" t="str">
        <f>IF(OR(C1112="",D1112=""),"",B1106)</f>
        <v/>
      </c>
      <c r="C1112" s="46"/>
      <c r="D1112" s="38"/>
      <c r="E1112" s="7"/>
      <c r="F1112" s="7"/>
      <c r="G1112" s="33"/>
      <c r="H1112" s="33">
        <v>6</v>
      </c>
      <c r="I1112" s="43"/>
      <c r="J1112" s="33"/>
    </row>
    <row r="1113" spans="1:10" x14ac:dyDescent="0.2">
      <c r="A1113" s="43" t="str">
        <f t="shared" si="17"/>
        <v/>
      </c>
      <c r="B1113" s="33" t="str">
        <f>IF(OR(C1113="",D1113=""),"",B1106)</f>
        <v/>
      </c>
      <c r="C1113" s="46"/>
      <c r="D1113" s="38"/>
      <c r="E1113" s="7"/>
      <c r="F1113" s="7"/>
      <c r="G1113" s="33"/>
      <c r="H1113" s="33">
        <v>7</v>
      </c>
      <c r="I1113" s="43"/>
      <c r="J1113" s="33"/>
    </row>
    <row r="1114" spans="1:10" ht="15" customHeight="1" x14ac:dyDescent="0.2">
      <c r="A1114" s="43" t="str">
        <f t="shared" si="17"/>
        <v/>
      </c>
      <c r="B1114" s="33" t="str">
        <f>IF(OR(C1114="",D1114=""),"",B1106)</f>
        <v/>
      </c>
      <c r="C1114" s="46"/>
      <c r="D1114" s="38"/>
      <c r="E1114" s="7"/>
      <c r="F1114" s="7"/>
      <c r="G1114" s="33"/>
      <c r="H1114" s="33">
        <v>8</v>
      </c>
      <c r="I1114" s="43"/>
      <c r="J1114" s="33"/>
    </row>
    <row r="1115" spans="1:10" x14ac:dyDescent="0.2">
      <c r="A1115" s="43" t="str">
        <f t="shared" si="17"/>
        <v/>
      </c>
      <c r="B1115" s="33" t="str">
        <f>IF(OR(C1115="",D1115=""),"",B1106)</f>
        <v/>
      </c>
      <c r="C1115" s="46"/>
      <c r="D1115" s="38"/>
      <c r="E1115" s="7"/>
      <c r="F1115" s="7"/>
      <c r="G1115" s="33"/>
      <c r="H1115" s="33">
        <v>9</v>
      </c>
      <c r="I1115" s="43"/>
      <c r="J1115" s="33"/>
    </row>
    <row r="1116" spans="1:10" x14ac:dyDescent="0.2">
      <c r="A1116" s="43" t="str">
        <f t="shared" si="17"/>
        <v/>
      </c>
      <c r="B1116" s="33" t="str">
        <f>IF(OR(C1116="",D1116=""),"",B1106)</f>
        <v/>
      </c>
      <c r="C1116" s="46"/>
      <c r="D1116" s="38"/>
      <c r="E1116" s="7"/>
      <c r="F1116" s="7"/>
      <c r="G1116" s="33"/>
      <c r="H1116" s="33">
        <v>10</v>
      </c>
      <c r="I1116" s="43"/>
      <c r="J1116" s="33"/>
    </row>
    <row r="1117" spans="1:10" x14ac:dyDescent="0.2">
      <c r="A1117" s="43" t="str">
        <f t="shared" si="17"/>
        <v/>
      </c>
      <c r="B1117" s="33" t="str">
        <f>IF(OR(C1117="",D1117=""),"",B1106)</f>
        <v/>
      </c>
      <c r="C1117" s="46"/>
      <c r="D1117" s="38"/>
      <c r="E1117" s="7"/>
      <c r="F1117" s="7"/>
      <c r="G1117" s="33"/>
      <c r="H1117" s="33">
        <v>11</v>
      </c>
      <c r="I1117" s="43"/>
      <c r="J1117" s="33"/>
    </row>
    <row r="1118" spans="1:10" x14ac:dyDescent="0.2">
      <c r="A1118" s="43" t="str">
        <f t="shared" si="17"/>
        <v/>
      </c>
      <c r="B1118" s="33" t="str">
        <f>IF(OR(C1118="",D1118=""),"",B1106)</f>
        <v/>
      </c>
      <c r="C1118" s="46"/>
      <c r="D1118" s="38"/>
      <c r="E1118" s="7"/>
      <c r="F1118" s="7"/>
      <c r="G1118" s="33"/>
      <c r="H1118" s="33">
        <v>12</v>
      </c>
      <c r="I1118" s="43"/>
      <c r="J1118" s="33"/>
    </row>
    <row r="1119" spans="1:10" x14ac:dyDescent="0.2">
      <c r="A1119" s="43" t="str">
        <f t="shared" si="17"/>
        <v/>
      </c>
      <c r="B1119" s="33" t="str">
        <f>IF(OR(C1119="",D1119=""),"",B1106)</f>
        <v/>
      </c>
      <c r="C1119" s="46"/>
      <c r="D1119" s="38"/>
      <c r="E1119" s="7"/>
      <c r="F1119" s="7"/>
      <c r="G1119" s="33"/>
      <c r="H1119" s="33">
        <v>13</v>
      </c>
      <c r="I1119" s="43"/>
      <c r="J1119" s="33"/>
    </row>
    <row r="1120" spans="1:10" x14ac:dyDescent="0.2">
      <c r="A1120" s="43" t="str">
        <f t="shared" si="17"/>
        <v/>
      </c>
      <c r="B1120" s="33" t="str">
        <f>IF(OR(C1120="",D1120=""),"",B1106)</f>
        <v/>
      </c>
      <c r="C1120" s="46"/>
      <c r="D1120" s="38"/>
      <c r="E1120" s="7"/>
      <c r="F1120" s="7"/>
      <c r="G1120" s="33"/>
      <c r="H1120" s="33">
        <v>14</v>
      </c>
      <c r="I1120" s="43"/>
      <c r="J1120" s="33"/>
    </row>
    <row r="1121" spans="1:10" x14ac:dyDescent="0.2">
      <c r="A1121" s="43" t="str">
        <f t="shared" si="17"/>
        <v/>
      </c>
      <c r="B1121" s="33" t="str">
        <f>IF(OR(C1121="",D1121=""),"",B1106)</f>
        <v/>
      </c>
      <c r="C1121" s="46"/>
      <c r="D1121" s="38"/>
      <c r="E1121" s="7"/>
      <c r="F1121" s="7"/>
      <c r="G1121" s="33"/>
      <c r="H1121" s="33">
        <v>15</v>
      </c>
      <c r="I1121" s="43"/>
      <c r="J1121" s="33"/>
    </row>
    <row r="1122" spans="1:10" x14ac:dyDescent="0.2">
      <c r="A1122" s="43" t="str">
        <f t="shared" si="17"/>
        <v/>
      </c>
      <c r="B1122" s="33" t="str">
        <f>IF(OR(C1122="",D1122=""),"",B1106)</f>
        <v/>
      </c>
      <c r="C1122" s="46"/>
      <c r="D1122" s="38"/>
      <c r="E1122" s="7"/>
      <c r="F1122" s="7"/>
      <c r="G1122" s="33"/>
      <c r="H1122" s="33">
        <v>16</v>
      </c>
      <c r="I1122" s="43"/>
      <c r="J1122" s="33"/>
    </row>
    <row r="1123" spans="1:10" x14ac:dyDescent="0.2">
      <c r="A1123" s="43" t="str">
        <f t="shared" si="17"/>
        <v/>
      </c>
      <c r="B1123" s="33" t="str">
        <f>IF(OR(C1123="",D1123=""),"",B1106)</f>
        <v/>
      </c>
      <c r="C1123" s="46"/>
      <c r="D1123" s="38"/>
      <c r="E1123" s="7"/>
      <c r="F1123" s="7"/>
      <c r="G1123" s="33"/>
      <c r="H1123" s="33">
        <v>17</v>
      </c>
      <c r="I1123" s="43"/>
      <c r="J1123" s="33"/>
    </row>
    <row r="1124" spans="1:10" x14ac:dyDescent="0.2">
      <c r="A1124" s="43" t="str">
        <f t="shared" si="17"/>
        <v/>
      </c>
      <c r="B1124" s="33" t="str">
        <f>IF(OR(C1124="",D1124=""),"",B1106)</f>
        <v/>
      </c>
      <c r="C1124" s="46"/>
      <c r="D1124" s="38"/>
      <c r="E1124" s="7"/>
      <c r="F1124" s="7"/>
      <c r="G1124" s="33"/>
      <c r="H1124" s="33">
        <v>18</v>
      </c>
      <c r="I1124" s="43"/>
      <c r="J1124" s="33"/>
    </row>
    <row r="1125" spans="1:10" x14ac:dyDescent="0.2">
      <c r="A1125" s="43" t="str">
        <f t="shared" si="17"/>
        <v/>
      </c>
      <c r="B1125" s="33" t="str">
        <f>IF(OR(C1125="",D1125=""),"",B1106)</f>
        <v/>
      </c>
      <c r="C1125" s="46"/>
      <c r="D1125" s="38"/>
      <c r="E1125" s="7"/>
      <c r="F1125" s="7"/>
      <c r="G1125" s="33"/>
      <c r="H1125" s="33">
        <v>19</v>
      </c>
      <c r="I1125" s="43"/>
      <c r="J1125" s="33"/>
    </row>
    <row r="1126" spans="1:10" x14ac:dyDescent="0.2">
      <c r="A1126" s="43" t="str">
        <f t="shared" si="17"/>
        <v/>
      </c>
      <c r="B1126" s="33" t="str">
        <f>IF(OR(C1126="",D1126=""),"",B1106)</f>
        <v/>
      </c>
      <c r="C1126" s="46"/>
      <c r="D1126" s="38"/>
      <c r="E1126" s="7"/>
      <c r="F1126" s="7"/>
      <c r="G1126" s="33"/>
      <c r="H1126" s="33">
        <v>20</v>
      </c>
      <c r="I1126" s="43"/>
      <c r="J1126" s="33"/>
    </row>
    <row r="1127" spans="1:10" x14ac:dyDescent="0.2">
      <c r="A1127" s="43" t="str">
        <f t="shared" si="17"/>
        <v/>
      </c>
      <c r="B1127" s="33" t="str">
        <f>IF(OR(C1127="",D1127=""),"",B1106)</f>
        <v/>
      </c>
      <c r="C1127" s="46"/>
      <c r="D1127" s="38"/>
      <c r="E1127" s="7"/>
      <c r="F1127" s="7"/>
      <c r="G1127" s="33"/>
      <c r="H1127" s="33">
        <v>21</v>
      </c>
      <c r="I1127" s="43"/>
      <c r="J1127" s="33"/>
    </row>
    <row r="1128" spans="1:10" x14ac:dyDescent="0.2">
      <c r="A1128" s="43" t="str">
        <f t="shared" si="17"/>
        <v/>
      </c>
      <c r="B1128" s="33" t="str">
        <f>IF(OR(C1128="",D1128=""),"",B1106)</f>
        <v/>
      </c>
      <c r="C1128" s="46"/>
      <c r="D1128" s="38"/>
      <c r="E1128" s="7"/>
      <c r="F1128" s="7"/>
      <c r="G1128" s="33"/>
      <c r="H1128" s="33">
        <v>22</v>
      </c>
      <c r="I1128" s="43"/>
      <c r="J1128" s="33"/>
    </row>
    <row r="1129" spans="1:10" x14ac:dyDescent="0.2">
      <c r="A1129" s="43" t="str">
        <f t="shared" si="17"/>
        <v/>
      </c>
      <c r="B1129" s="33" t="str">
        <f>IF(OR(C1129="",D1129=""),"",B1106)</f>
        <v/>
      </c>
      <c r="C1129" s="46"/>
      <c r="D1129" s="38"/>
      <c r="E1129" s="7"/>
      <c r="F1129" s="7"/>
      <c r="G1129" s="33"/>
      <c r="H1129" s="33">
        <v>23</v>
      </c>
      <c r="I1129" s="43"/>
      <c r="J1129" s="33"/>
    </row>
    <row r="1130" spans="1:10" x14ac:dyDescent="0.2">
      <c r="A1130" s="43" t="str">
        <f t="shared" si="17"/>
        <v/>
      </c>
      <c r="B1130" s="33" t="str">
        <f>IF(OR(C1130="",D1130=""),"",B1106)</f>
        <v/>
      </c>
      <c r="C1130" s="46"/>
      <c r="D1130" s="38"/>
      <c r="E1130" s="7"/>
      <c r="F1130" s="7"/>
      <c r="G1130" s="33"/>
      <c r="H1130" s="33">
        <v>24</v>
      </c>
      <c r="I1130" s="43"/>
      <c r="J1130" s="33"/>
    </row>
    <row r="1131" spans="1:10" x14ac:dyDescent="0.2">
      <c r="A1131" s="43" t="str">
        <f t="shared" si="17"/>
        <v/>
      </c>
      <c r="B1131" s="33" t="str">
        <f>IF(OR(C1131="",D1131=""),"",B1106)</f>
        <v/>
      </c>
      <c r="C1131" s="46"/>
      <c r="D1131" s="38"/>
      <c r="E1131" s="7"/>
      <c r="F1131" s="7"/>
      <c r="G1131" s="33"/>
      <c r="H1131" s="33">
        <v>25</v>
      </c>
      <c r="I1131" s="43"/>
      <c r="J1131" s="33"/>
    </row>
    <row r="1132" spans="1:10" x14ac:dyDescent="0.2">
      <c r="A1132" s="43" t="str">
        <f t="shared" si="17"/>
        <v/>
      </c>
      <c r="B1132" s="33" t="str">
        <f>IF(OR(C1132="",D1132=""),"",B1106)</f>
        <v/>
      </c>
      <c r="C1132" s="46"/>
      <c r="D1132" s="38"/>
      <c r="E1132" s="7"/>
      <c r="F1132" s="7"/>
      <c r="G1132" s="33"/>
      <c r="H1132" s="33">
        <v>26</v>
      </c>
      <c r="I1132" s="43"/>
      <c r="J1132" s="33"/>
    </row>
    <row r="1133" spans="1:10" x14ac:dyDescent="0.2">
      <c r="A1133" s="43" t="str">
        <f t="shared" si="17"/>
        <v/>
      </c>
      <c r="B1133" s="33" t="str">
        <f>IF(OR(C1133="",D1133=""),"",B1106)</f>
        <v/>
      </c>
      <c r="C1133" s="46"/>
      <c r="D1133" s="38"/>
      <c r="E1133" s="7"/>
      <c r="F1133" s="7"/>
      <c r="G1133" s="33"/>
      <c r="H1133" s="33">
        <v>27</v>
      </c>
      <c r="I1133" s="43"/>
      <c r="J1133" s="33"/>
    </row>
    <row r="1134" spans="1:10" x14ac:dyDescent="0.2">
      <c r="A1134" s="43" t="str">
        <f t="shared" si="17"/>
        <v/>
      </c>
      <c r="B1134" s="33" t="str">
        <f>IF(OR(C1134="",D1134=""),"",B1106)</f>
        <v/>
      </c>
      <c r="C1134" s="46"/>
      <c r="D1134" s="38"/>
      <c r="E1134" s="7"/>
      <c r="F1134" s="7"/>
      <c r="G1134" s="33"/>
      <c r="H1134" s="33">
        <v>28</v>
      </c>
      <c r="I1134" s="43"/>
      <c r="J1134" s="33"/>
    </row>
    <row r="1135" spans="1:10" x14ac:dyDescent="0.2">
      <c r="A1135" s="43" t="str">
        <f t="shared" si="17"/>
        <v/>
      </c>
      <c r="B1135" s="33" t="str">
        <f>IF(OR(C1135="",D1135=""),"",B1106)</f>
        <v/>
      </c>
      <c r="C1135" s="46"/>
      <c r="D1135" s="38"/>
      <c r="E1135" s="7"/>
      <c r="F1135" s="7"/>
      <c r="G1135" s="33"/>
      <c r="H1135" s="33">
        <v>29</v>
      </c>
      <c r="I1135" s="43"/>
      <c r="J1135" s="33"/>
    </row>
    <row r="1136" spans="1:10" x14ac:dyDescent="0.2">
      <c r="A1136" s="43" t="str">
        <f t="shared" si="17"/>
        <v/>
      </c>
      <c r="B1136" s="33" t="str">
        <f>IF(OR(C1136="",D1136=""),"",B1106)</f>
        <v/>
      </c>
      <c r="C1136" s="46"/>
      <c r="D1136" s="38"/>
      <c r="E1136" s="7"/>
      <c r="F1136" s="7"/>
      <c r="G1136" s="33"/>
      <c r="H1136" s="33">
        <v>30</v>
      </c>
      <c r="I1136" s="43"/>
      <c r="J1136" s="33"/>
    </row>
    <row r="1137" spans="1:10" x14ac:dyDescent="0.2">
      <c r="A1137" s="43" t="str">
        <f t="shared" si="17"/>
        <v/>
      </c>
      <c r="B1137" s="33" t="str">
        <f>IF(OR(C1137="",D1137=""),"",B1106)</f>
        <v/>
      </c>
      <c r="C1137" s="46"/>
      <c r="D1137" s="38"/>
      <c r="E1137" s="7"/>
      <c r="F1137" s="7"/>
      <c r="G1137" s="33"/>
      <c r="H1137" s="33">
        <v>31</v>
      </c>
      <c r="I1137" s="43"/>
      <c r="J1137" s="33"/>
    </row>
    <row r="1138" spans="1:10" x14ac:dyDescent="0.2">
      <c r="A1138" s="43" t="str">
        <f t="shared" si="17"/>
        <v/>
      </c>
      <c r="B1138" s="33" t="str">
        <f>IF(OR(C1138="",D1138=""),"",B1106)</f>
        <v/>
      </c>
      <c r="C1138" s="46"/>
      <c r="D1138" s="38"/>
      <c r="E1138" s="7"/>
      <c r="F1138" s="7"/>
      <c r="G1138" s="33"/>
      <c r="H1138" s="33">
        <v>32</v>
      </c>
      <c r="I1138" s="43"/>
      <c r="J1138" s="33"/>
    </row>
    <row r="1139" spans="1:10" x14ac:dyDescent="0.2">
      <c r="A1139" s="43" t="str">
        <f t="shared" si="17"/>
        <v/>
      </c>
      <c r="B1139" s="33" t="str">
        <f>IF(OR(C1139="",D1139=""),"",B1106)</f>
        <v/>
      </c>
      <c r="C1139" s="46"/>
      <c r="D1139" s="38"/>
      <c r="E1139" s="7"/>
      <c r="F1139" s="7"/>
      <c r="G1139" s="33"/>
      <c r="H1139" s="33">
        <v>33</v>
      </c>
      <c r="I1139" s="43"/>
      <c r="J1139" s="33"/>
    </row>
    <row r="1140" spans="1:10" x14ac:dyDescent="0.2">
      <c r="A1140" s="43" t="str">
        <f t="shared" si="17"/>
        <v/>
      </c>
      <c r="B1140" s="33" t="str">
        <f>IF(OR(C1140="",D1140=""),"",B1106)</f>
        <v/>
      </c>
      <c r="C1140" s="46"/>
      <c r="D1140" s="38"/>
      <c r="E1140" s="7"/>
      <c r="F1140" s="7"/>
      <c r="G1140" s="33"/>
      <c r="H1140" s="33">
        <v>34</v>
      </c>
      <c r="I1140" s="43"/>
      <c r="J1140" s="33"/>
    </row>
    <row r="1141" spans="1:10" x14ac:dyDescent="0.2">
      <c r="A1141" s="43" t="str">
        <f t="shared" si="17"/>
        <v/>
      </c>
      <c r="B1141" s="33" t="str">
        <f>IF(OR(C1141="",D1141=""),"",B1106)</f>
        <v/>
      </c>
      <c r="C1141" s="46"/>
      <c r="D1141" s="38"/>
      <c r="E1141" s="7"/>
      <c r="F1141" s="7"/>
      <c r="G1141" s="33"/>
      <c r="H1141" s="33">
        <v>35</v>
      </c>
      <c r="I1141" s="43"/>
      <c r="J1141" s="33"/>
    </row>
    <row r="1142" spans="1:10" x14ac:dyDescent="0.2">
      <c r="A1142" s="43" t="str">
        <f t="shared" si="17"/>
        <v/>
      </c>
      <c r="B1142" s="33" t="str">
        <f>IF(OR(C1142="",D1142=""),"",B1106)</f>
        <v/>
      </c>
      <c r="C1142" s="46"/>
      <c r="D1142" s="38"/>
      <c r="E1142" s="7"/>
      <c r="F1142" s="7"/>
      <c r="G1142" s="33"/>
      <c r="H1142" s="33">
        <v>36</v>
      </c>
      <c r="I1142" s="43"/>
      <c r="J1142" s="33"/>
    </row>
    <row r="1143" spans="1:10" x14ac:dyDescent="0.2">
      <c r="A1143" s="43" t="str">
        <f t="shared" si="17"/>
        <v/>
      </c>
      <c r="B1143" s="33" t="str">
        <f>IF(OR(C1143="",D1143=""),"",B1106)</f>
        <v/>
      </c>
      <c r="C1143" s="46"/>
      <c r="D1143" s="38"/>
      <c r="E1143" s="7"/>
      <c r="F1143" s="7"/>
      <c r="G1143" s="33"/>
      <c r="H1143" s="33">
        <v>37</v>
      </c>
      <c r="I1143" s="43"/>
      <c r="J1143" s="33"/>
    </row>
    <row r="1144" spans="1:10" x14ac:dyDescent="0.2">
      <c r="A1144" s="43" t="str">
        <f t="shared" si="17"/>
        <v/>
      </c>
      <c r="B1144" s="33" t="str">
        <f>IF(OR(C1144="",D1144=""),"",B1106)</f>
        <v/>
      </c>
      <c r="C1144" s="46"/>
      <c r="D1144" s="38"/>
      <c r="E1144" s="7"/>
      <c r="F1144" s="7"/>
      <c r="G1144" s="33"/>
      <c r="H1144" s="33">
        <v>38</v>
      </c>
      <c r="I1144" s="43"/>
      <c r="J1144" s="33"/>
    </row>
    <row r="1145" spans="1:10" x14ac:dyDescent="0.2">
      <c r="A1145" s="43" t="str">
        <f t="shared" si="17"/>
        <v/>
      </c>
      <c r="B1145" s="33" t="str">
        <f>IF(OR(C1145="",D1145=""),"",B1106)</f>
        <v/>
      </c>
      <c r="C1145" s="46"/>
      <c r="D1145" s="38"/>
      <c r="E1145" s="7"/>
      <c r="F1145" s="7"/>
      <c r="G1145" s="33"/>
      <c r="H1145" s="33">
        <v>39</v>
      </c>
      <c r="I1145" s="43"/>
      <c r="J1145" s="33"/>
    </row>
    <row r="1146" spans="1:10" x14ac:dyDescent="0.2">
      <c r="A1146" s="43" t="str">
        <f t="shared" si="17"/>
        <v/>
      </c>
      <c r="B1146" s="33" t="str">
        <f>IF(OR(C1146="",D1146=""),"",B1106)</f>
        <v/>
      </c>
      <c r="C1146" s="46"/>
      <c r="D1146" s="38"/>
      <c r="E1146" s="7"/>
      <c r="F1146" s="7"/>
      <c r="G1146" s="33"/>
      <c r="H1146" s="33">
        <v>40</v>
      </c>
      <c r="I1146" s="43"/>
      <c r="J1146" s="33"/>
    </row>
    <row r="1147" spans="1:10" x14ac:dyDescent="0.2">
      <c r="A1147" s="43" t="str">
        <f t="shared" si="17"/>
        <v/>
      </c>
      <c r="B1147" s="33" t="str">
        <f>IF(OR(C1147="",D1147=""),"",B1106)</f>
        <v/>
      </c>
      <c r="C1147" s="46"/>
      <c r="D1147" s="38"/>
      <c r="E1147" s="7"/>
      <c r="F1147" s="7"/>
      <c r="G1147" s="33"/>
      <c r="H1147" s="33">
        <v>41</v>
      </c>
      <c r="I1147" s="43"/>
      <c r="J1147" s="33"/>
    </row>
    <row r="1148" spans="1:10" x14ac:dyDescent="0.2">
      <c r="A1148" s="43" t="str">
        <f t="shared" si="17"/>
        <v/>
      </c>
      <c r="B1148" s="33" t="str">
        <f>IF(OR(C1148="",D1148=""),"",B1106)</f>
        <v/>
      </c>
      <c r="C1148" s="46"/>
      <c r="D1148" s="38"/>
      <c r="E1148" s="7"/>
      <c r="F1148" s="7"/>
      <c r="G1148" s="33"/>
      <c r="H1148" s="33">
        <v>42</v>
      </c>
      <c r="I1148" s="43"/>
      <c r="J1148" s="33"/>
    </row>
    <row r="1149" spans="1:10" x14ac:dyDescent="0.2">
      <c r="A1149" s="43" t="str">
        <f t="shared" si="17"/>
        <v/>
      </c>
      <c r="B1149" s="33" t="str">
        <f>IF(OR(C1149="",D1149=""),"",B1106)</f>
        <v/>
      </c>
      <c r="C1149" s="46"/>
      <c r="D1149" s="38"/>
      <c r="E1149" s="7"/>
      <c r="F1149" s="7"/>
      <c r="G1149" s="33"/>
      <c r="H1149" s="33">
        <v>43</v>
      </c>
      <c r="I1149" s="43"/>
      <c r="J1149" s="33"/>
    </row>
    <row r="1150" spans="1:10" x14ac:dyDescent="0.2">
      <c r="A1150" s="43" t="str">
        <f t="shared" si="17"/>
        <v/>
      </c>
      <c r="B1150" s="33" t="str">
        <f>IF(OR(C1150="",D1150=""),"",B1106)</f>
        <v/>
      </c>
      <c r="C1150" s="46"/>
      <c r="D1150" s="38"/>
      <c r="E1150" s="7"/>
      <c r="F1150" s="7"/>
      <c r="G1150" s="33"/>
      <c r="H1150" s="33">
        <v>44</v>
      </c>
      <c r="I1150" s="43"/>
      <c r="J1150" s="33"/>
    </row>
    <row r="1151" spans="1:10" x14ac:dyDescent="0.2">
      <c r="A1151" s="43" t="str">
        <f t="shared" si="17"/>
        <v/>
      </c>
      <c r="B1151" s="33" t="str">
        <f>IF(OR(C1151="",D1151=""),"",B1106)</f>
        <v/>
      </c>
      <c r="C1151" s="46"/>
      <c r="D1151" s="38"/>
      <c r="E1151" s="7"/>
      <c r="F1151" s="7"/>
      <c r="G1151" s="33"/>
      <c r="H1151" s="33">
        <v>45</v>
      </c>
      <c r="I1151" s="43"/>
      <c r="J1151" s="33"/>
    </row>
    <row r="1152" spans="1:10" x14ac:dyDescent="0.2">
      <c r="A1152" s="43" t="str">
        <f t="shared" si="17"/>
        <v/>
      </c>
      <c r="B1152" s="33" t="str">
        <f>IF(OR(C1152="",D1152=""),"",B1106)</f>
        <v/>
      </c>
      <c r="C1152" s="46"/>
      <c r="D1152" s="38"/>
      <c r="E1152" s="7"/>
      <c r="F1152" s="7"/>
      <c r="G1152" s="33"/>
      <c r="H1152" s="33">
        <v>46</v>
      </c>
      <c r="I1152" s="43"/>
      <c r="J1152" s="33"/>
    </row>
    <row r="1153" spans="1:10" x14ac:dyDescent="0.2">
      <c r="A1153" s="43" t="str">
        <f t="shared" si="17"/>
        <v/>
      </c>
      <c r="B1153" s="33" t="str">
        <f>IF(OR(C1153="",D1153=""),"",B1106)</f>
        <v/>
      </c>
      <c r="C1153" s="46"/>
      <c r="D1153" s="38"/>
      <c r="E1153" s="7"/>
      <c r="F1153" s="7"/>
      <c r="G1153" s="33"/>
      <c r="H1153" s="33">
        <v>47</v>
      </c>
      <c r="I1153" s="43"/>
      <c r="J1153" s="33"/>
    </row>
    <row r="1154" spans="1:10" x14ac:dyDescent="0.2">
      <c r="A1154" s="43" t="str">
        <f t="shared" si="17"/>
        <v/>
      </c>
      <c r="B1154" s="33" t="str">
        <f>IF(OR(C1154="",D1154=""),"",B1106)</f>
        <v/>
      </c>
      <c r="C1154" s="46"/>
      <c r="D1154" s="38"/>
      <c r="E1154" s="7"/>
      <c r="F1154" s="7"/>
      <c r="G1154" s="33"/>
      <c r="H1154" s="33">
        <v>48</v>
      </c>
      <c r="I1154" s="43"/>
      <c r="J1154" s="33"/>
    </row>
    <row r="1155" spans="1:10" x14ac:dyDescent="0.2">
      <c r="A1155" s="43" t="str">
        <f t="shared" si="17"/>
        <v/>
      </c>
      <c r="B1155" s="33" t="str">
        <f>IF(OR(C1155="",D1155=""),"",B1106)</f>
        <v/>
      </c>
      <c r="C1155" s="46"/>
      <c r="D1155" s="38"/>
      <c r="E1155" s="7"/>
      <c r="F1155" s="7"/>
      <c r="G1155" s="33"/>
      <c r="H1155" s="33">
        <v>49</v>
      </c>
      <c r="I1155" s="43"/>
      <c r="J1155" s="33"/>
    </row>
    <row r="1156" spans="1:10" x14ac:dyDescent="0.2">
      <c r="A1156" s="43" t="str">
        <f t="shared" si="17"/>
        <v/>
      </c>
      <c r="B1156" s="33" t="str">
        <f>IF(OR(C1156="",D1156=""),"",B1106)</f>
        <v/>
      </c>
      <c r="C1156" s="46"/>
      <c r="D1156" s="38"/>
      <c r="E1156" s="7"/>
      <c r="F1156" s="7"/>
      <c r="G1156" s="33"/>
      <c r="H1156" s="33">
        <v>50</v>
      </c>
      <c r="I1156" s="43"/>
      <c r="J1156" s="33"/>
    </row>
    <row r="1157" spans="1:10" x14ac:dyDescent="0.2">
      <c r="A1157" s="43" t="str">
        <f t="shared" si="17"/>
        <v/>
      </c>
      <c r="B1157" s="33" t="str">
        <f>IF(OR(C1157="",D1157=""),"",B1106)</f>
        <v/>
      </c>
      <c r="C1157" s="46"/>
      <c r="D1157" s="38"/>
      <c r="E1157" s="7"/>
      <c r="F1157" s="7"/>
      <c r="G1157" s="33"/>
      <c r="H1157" s="33">
        <v>51</v>
      </c>
      <c r="I1157" s="43"/>
      <c r="J1157" s="33"/>
    </row>
    <row r="1158" spans="1:10" x14ac:dyDescent="0.2">
      <c r="A1158" s="43" t="str">
        <f t="shared" si="17"/>
        <v/>
      </c>
      <c r="B1158" s="33" t="str">
        <f>IF(OR(C1158="",D1158=""),"",B1106)</f>
        <v/>
      </c>
      <c r="C1158" s="46"/>
      <c r="D1158" s="38"/>
      <c r="E1158" s="7"/>
      <c r="F1158" s="7"/>
      <c r="G1158" s="33"/>
      <c r="H1158" s="33">
        <v>52</v>
      </c>
      <c r="I1158" s="43"/>
      <c r="J1158" s="33"/>
    </row>
    <row r="1159" spans="1:10" x14ac:dyDescent="0.2">
      <c r="A1159" s="43" t="str">
        <f t="shared" si="17"/>
        <v/>
      </c>
      <c r="B1159" s="33" t="str">
        <f>IF(OR(C1159="",D1159=""),"",B1106)</f>
        <v/>
      </c>
      <c r="C1159" s="46"/>
      <c r="D1159" s="38"/>
      <c r="E1159" s="7"/>
      <c r="F1159" s="7"/>
      <c r="G1159" s="33"/>
      <c r="H1159" s="33">
        <v>53</v>
      </c>
      <c r="I1159" s="43"/>
      <c r="J1159" s="33"/>
    </row>
    <row r="1160" spans="1:10" x14ac:dyDescent="0.2">
      <c r="A1160" s="43" t="str">
        <f t="shared" si="17"/>
        <v/>
      </c>
      <c r="B1160" s="33" t="str">
        <f>IF(OR(C1160="",D1160=""),"",B1106)</f>
        <v/>
      </c>
      <c r="C1160" s="46"/>
      <c r="D1160" s="38"/>
      <c r="E1160" s="7"/>
      <c r="F1160" s="7"/>
      <c r="G1160" s="33"/>
      <c r="H1160" s="33">
        <v>54</v>
      </c>
      <c r="I1160" s="43"/>
      <c r="J1160" s="33"/>
    </row>
    <row r="1161" spans="1:10" x14ac:dyDescent="0.2">
      <c r="A1161" s="43" t="str">
        <f t="shared" si="17"/>
        <v/>
      </c>
      <c r="B1161" s="33" t="str">
        <f>IF(OR(C1161="",D1161=""),"",B1106)</f>
        <v/>
      </c>
      <c r="C1161" s="46"/>
      <c r="D1161" s="38"/>
      <c r="E1161" s="7"/>
      <c r="F1161" s="7"/>
      <c r="G1161" s="33"/>
      <c r="H1161" s="33">
        <v>55</v>
      </c>
      <c r="I1161" s="43"/>
      <c r="J1161" s="33"/>
    </row>
    <row r="1162" spans="1:10" x14ac:dyDescent="0.2">
      <c r="A1162" s="43" t="str">
        <f t="shared" si="17"/>
        <v/>
      </c>
      <c r="B1162" s="33" t="str">
        <f>IF(OR(C1162="",D1162=""),"",B1106)</f>
        <v/>
      </c>
      <c r="C1162" s="46"/>
      <c r="D1162" s="38"/>
      <c r="E1162" s="7"/>
      <c r="F1162" s="7"/>
      <c r="G1162" s="33"/>
      <c r="H1162" s="33">
        <v>56</v>
      </c>
      <c r="I1162" s="43"/>
      <c r="J1162" s="33"/>
    </row>
    <row r="1163" spans="1:10" x14ac:dyDescent="0.2">
      <c r="A1163" s="43" t="str">
        <f t="shared" si="17"/>
        <v/>
      </c>
      <c r="B1163" s="33" t="str">
        <f>IF(OR(C1163="",D1163=""),"",B1106)</f>
        <v/>
      </c>
      <c r="C1163" s="46"/>
      <c r="D1163" s="38"/>
      <c r="E1163" s="7"/>
      <c r="F1163" s="7"/>
      <c r="G1163" s="33"/>
      <c r="H1163" s="33">
        <v>57</v>
      </c>
      <c r="I1163" s="43"/>
      <c r="J1163" s="33"/>
    </row>
    <row r="1164" spans="1:10" x14ac:dyDescent="0.2">
      <c r="A1164" s="43" t="str">
        <f t="shared" si="17"/>
        <v/>
      </c>
      <c r="B1164" s="33" t="str">
        <f>IF(OR(C1164="",D1164=""),"",B1106)</f>
        <v/>
      </c>
      <c r="C1164" s="46"/>
      <c r="D1164" s="38"/>
      <c r="E1164" s="7"/>
      <c r="F1164" s="7"/>
      <c r="G1164" s="33"/>
      <c r="H1164" s="33">
        <v>58</v>
      </c>
      <c r="I1164" s="43"/>
      <c r="J1164" s="33"/>
    </row>
    <row r="1165" spans="1:10" x14ac:dyDescent="0.2">
      <c r="A1165" s="43" t="str">
        <f t="shared" si="17"/>
        <v/>
      </c>
      <c r="B1165" s="33" t="str">
        <f>IF(OR(C1165="",D1165=""),"",B1106)</f>
        <v/>
      </c>
      <c r="C1165" s="46"/>
      <c r="D1165" s="38"/>
      <c r="E1165" s="7"/>
      <c r="F1165" s="7"/>
      <c r="G1165" s="33"/>
      <c r="H1165" s="33">
        <v>59</v>
      </c>
      <c r="I1165" s="43"/>
      <c r="J1165" s="33"/>
    </row>
    <row r="1166" spans="1:10" x14ac:dyDescent="0.2">
      <c r="A1166" s="43" t="str">
        <f t="shared" si="17"/>
        <v/>
      </c>
      <c r="B1166" s="33" t="str">
        <f>IF(OR(C1166="",D1166=""),"",B1106)</f>
        <v/>
      </c>
      <c r="C1166" s="46"/>
      <c r="D1166" s="38"/>
      <c r="E1166" s="7"/>
      <c r="F1166" s="7"/>
      <c r="G1166" s="33"/>
      <c r="H1166" s="33">
        <v>60</v>
      </c>
      <c r="I1166" s="43"/>
      <c r="J1166" s="33"/>
    </row>
    <row r="1167" spans="1:10" x14ac:dyDescent="0.2">
      <c r="A1167" s="43" t="str">
        <f t="shared" si="17"/>
        <v/>
      </c>
      <c r="B1167" s="33" t="str">
        <f>IF(OR(C1167="",D1167=""),"",B1106)</f>
        <v/>
      </c>
      <c r="C1167" s="46"/>
      <c r="D1167" s="38"/>
      <c r="E1167" s="7"/>
      <c r="F1167" s="7"/>
      <c r="G1167" s="33"/>
      <c r="H1167" s="33">
        <v>61</v>
      </c>
      <c r="I1167" s="43"/>
      <c r="J1167" s="33"/>
    </row>
    <row r="1168" spans="1:10" x14ac:dyDescent="0.2">
      <c r="A1168" s="43" t="str">
        <f t="shared" si="17"/>
        <v/>
      </c>
      <c r="B1168" s="33" t="str">
        <f>IF(OR(C1168="",D1168=""),"",B1106)</f>
        <v/>
      </c>
      <c r="C1168" s="46"/>
      <c r="D1168" s="38"/>
      <c r="E1168" s="7"/>
      <c r="F1168" s="7"/>
      <c r="G1168" s="33"/>
      <c r="H1168" s="33">
        <v>62</v>
      </c>
      <c r="I1168" s="43"/>
      <c r="J1168" s="33"/>
    </row>
    <row r="1169" spans="1:10" x14ac:dyDescent="0.2">
      <c r="A1169" s="43" t="str">
        <f t="shared" si="17"/>
        <v/>
      </c>
      <c r="B1169" s="33" t="str">
        <f>IF(OR(C1169="",D1169=""),"",B1106)</f>
        <v/>
      </c>
      <c r="C1169" s="46"/>
      <c r="D1169" s="38"/>
      <c r="E1169" s="7"/>
      <c r="F1169" s="7"/>
      <c r="G1169" s="33"/>
      <c r="H1169" s="33">
        <v>63</v>
      </c>
      <c r="I1169" s="43"/>
      <c r="J1169" s="33"/>
    </row>
    <row r="1170" spans="1:10" ht="16.5" thickBot="1" x14ac:dyDescent="0.25">
      <c r="A1170" s="44" t="str">
        <f t="shared" si="17"/>
        <v/>
      </c>
      <c r="B1170" s="36" t="str">
        <f>IF(OR(C1170="",D1170=""),"",B1106)</f>
        <v/>
      </c>
      <c r="C1170" s="51"/>
      <c r="D1170" s="39"/>
      <c r="E1170" s="35"/>
      <c r="F1170" s="35"/>
      <c r="G1170" s="36"/>
      <c r="H1170" s="36">
        <v>64</v>
      </c>
      <c r="I1170" s="44"/>
      <c r="J1170" s="36"/>
    </row>
    <row r="1171" spans="1:10" ht="16.5" thickBot="1" x14ac:dyDescent="0.25">
      <c r="A1171" s="47" t="s">
        <v>118</v>
      </c>
      <c r="B1171" s="48" t="s">
        <v>180</v>
      </c>
      <c r="C1171" s="52" t="s">
        <v>58</v>
      </c>
      <c r="D1171" s="53" t="s">
        <v>101</v>
      </c>
      <c r="E1171" s="50" t="s">
        <v>119</v>
      </c>
      <c r="F1171" s="50" t="s">
        <v>120</v>
      </c>
      <c r="G1171" s="48" t="s">
        <v>137</v>
      </c>
      <c r="H1171" s="49" t="s">
        <v>122</v>
      </c>
      <c r="I1171" s="47" t="s">
        <v>139</v>
      </c>
      <c r="J1171" s="48" t="s">
        <v>140</v>
      </c>
    </row>
    <row r="1172" spans="1:10" x14ac:dyDescent="0.2">
      <c r="A1172" s="42" t="str">
        <f>IF(C1172="","",CONCATENATE(C1172,"_",G1172,"_",B1172))</f>
        <v>42252_L_U12 BLACKs</v>
      </c>
      <c r="B1172" s="31" t="str">
        <f>IF(OR(C1172="",D1172=""),"",B1171)</f>
        <v>U12 BLACKs</v>
      </c>
      <c r="C1172" s="45">
        <v>42252</v>
      </c>
      <c r="D1172" s="37">
        <v>0.39583333333333331</v>
      </c>
      <c r="E1172" s="30" t="s">
        <v>194</v>
      </c>
      <c r="F1172" s="30" t="s">
        <v>180</v>
      </c>
      <c r="G1172" s="31" t="s">
        <v>127</v>
      </c>
      <c r="H1172" s="33">
        <v>1</v>
      </c>
      <c r="I1172" s="42"/>
      <c r="J1172" s="31"/>
    </row>
    <row r="1173" spans="1:10" x14ac:dyDescent="0.2">
      <c r="A1173" s="43" t="str">
        <f t="shared" ref="A1173:A1235" si="18">IF(C1173="","",CONCATENATE(C1173,"_",G1173,"_",B1173))</f>
        <v>42259_L_U12 BLACKs</v>
      </c>
      <c r="B1173" s="33" t="str">
        <f>IF(OR(C1173="",D1173=""),"",B1171)</f>
        <v>U12 BLACKs</v>
      </c>
      <c r="C1173" s="46">
        <v>42259</v>
      </c>
      <c r="D1173" s="38">
        <v>0.39583333333333331</v>
      </c>
      <c r="E1173" s="7" t="s">
        <v>180</v>
      </c>
      <c r="F1173" s="7" t="s">
        <v>218</v>
      </c>
      <c r="G1173" s="33" t="s">
        <v>127</v>
      </c>
      <c r="H1173" s="33">
        <v>2</v>
      </c>
      <c r="I1173" s="43"/>
      <c r="J1173" s="33"/>
    </row>
    <row r="1174" spans="1:10" x14ac:dyDescent="0.2">
      <c r="A1174" s="43" t="str">
        <f t="shared" si="18"/>
        <v>42266_L_U12 BLACKs</v>
      </c>
      <c r="B1174" s="33" t="str">
        <f>IF(OR(C1174="",D1174=""),"",B1171)</f>
        <v>U12 BLACKs</v>
      </c>
      <c r="C1174" s="46">
        <v>42266</v>
      </c>
      <c r="D1174" s="38">
        <v>0.39583333333333331</v>
      </c>
      <c r="E1174" s="7" t="s">
        <v>0</v>
      </c>
      <c r="F1174" s="7" t="s">
        <v>180</v>
      </c>
      <c r="G1174" s="33" t="s">
        <v>127</v>
      </c>
      <c r="H1174" s="33">
        <v>3</v>
      </c>
      <c r="I1174" s="43"/>
      <c r="J1174" s="33"/>
    </row>
    <row r="1175" spans="1:10" x14ac:dyDescent="0.2">
      <c r="A1175" s="43" t="str">
        <f t="shared" si="18"/>
        <v>42273_L_U12 BLACKs</v>
      </c>
      <c r="B1175" s="33" t="str">
        <f>IF(OR(C1175="",D1175=""),"",B1171)</f>
        <v>U12 BLACKs</v>
      </c>
      <c r="C1175" s="46">
        <v>42273</v>
      </c>
      <c r="D1175" s="38">
        <v>0.39583333333333331</v>
      </c>
      <c r="E1175" s="7" t="s">
        <v>180</v>
      </c>
      <c r="F1175" s="7" t="s">
        <v>112</v>
      </c>
      <c r="G1175" s="33" t="s">
        <v>127</v>
      </c>
      <c r="H1175" s="33">
        <v>4</v>
      </c>
      <c r="I1175" s="43"/>
      <c r="J1175" s="33"/>
    </row>
    <row r="1176" spans="1:10" x14ac:dyDescent="0.2">
      <c r="A1176" s="43" t="str">
        <f t="shared" si="18"/>
        <v>42294_L_U12 BLACKs</v>
      </c>
      <c r="B1176" s="33" t="str">
        <f>IF(OR(C1176="",D1176=""),"",B1171)</f>
        <v>U12 BLACKs</v>
      </c>
      <c r="C1176" s="46">
        <v>42294</v>
      </c>
      <c r="D1176" s="38">
        <v>0.39583333333333331</v>
      </c>
      <c r="E1176" s="7" t="s">
        <v>180</v>
      </c>
      <c r="F1176" s="7" t="s">
        <v>20</v>
      </c>
      <c r="G1176" s="33" t="s">
        <v>127</v>
      </c>
      <c r="H1176" s="33">
        <v>5</v>
      </c>
      <c r="I1176" s="43"/>
      <c r="J1176" s="33"/>
    </row>
    <row r="1177" spans="1:10" x14ac:dyDescent="0.2">
      <c r="A1177" s="43" t="str">
        <f t="shared" si="18"/>
        <v>42301_L_U12 BLACKs</v>
      </c>
      <c r="B1177" s="33" t="str">
        <f>IF(OR(C1177="",D1177=""),"",B1171)</f>
        <v>U12 BLACKs</v>
      </c>
      <c r="C1177" s="46">
        <v>42301</v>
      </c>
      <c r="D1177" s="38">
        <v>0.51041666666666663</v>
      </c>
      <c r="E1177" s="7" t="s">
        <v>32</v>
      </c>
      <c r="F1177" s="7" t="s">
        <v>180</v>
      </c>
      <c r="G1177" s="33" t="s">
        <v>127</v>
      </c>
      <c r="H1177" s="33">
        <v>6</v>
      </c>
      <c r="I1177" s="43"/>
      <c r="J1177" s="33"/>
    </row>
    <row r="1178" spans="1:10" x14ac:dyDescent="0.2">
      <c r="A1178" s="43" t="str">
        <f t="shared" si="18"/>
        <v>42308_L_U12 BLACKs</v>
      </c>
      <c r="B1178" s="33" t="str">
        <f>IF(OR(C1178="",D1178=""),"",B1171)</f>
        <v>U12 BLACKs</v>
      </c>
      <c r="C1178" s="46">
        <v>42308</v>
      </c>
      <c r="D1178" s="38">
        <v>0.39583333333333331</v>
      </c>
      <c r="E1178" s="7" t="s">
        <v>180</v>
      </c>
      <c r="F1178" s="7" t="s">
        <v>34</v>
      </c>
      <c r="G1178" s="33" t="s">
        <v>127</v>
      </c>
      <c r="H1178" s="33">
        <v>7</v>
      </c>
      <c r="I1178" s="43"/>
      <c r="J1178" s="33"/>
    </row>
    <row r="1179" spans="1:10" ht="15" customHeight="1" x14ac:dyDescent="0.2">
      <c r="A1179" s="43" t="str">
        <f t="shared" si="18"/>
        <v>42315_L_U12 BLACKs</v>
      </c>
      <c r="B1179" s="33" t="str">
        <f>IF(OR(C1179="",D1179=""),"",B1171)</f>
        <v>U12 BLACKs</v>
      </c>
      <c r="C1179" s="46">
        <v>42315</v>
      </c>
      <c r="D1179" s="38">
        <v>0.39583333333333331</v>
      </c>
      <c r="E1179" s="7" t="s">
        <v>180</v>
      </c>
      <c r="F1179" s="7" t="s">
        <v>7</v>
      </c>
      <c r="G1179" s="33" t="s">
        <v>127</v>
      </c>
      <c r="H1179" s="33">
        <v>8</v>
      </c>
      <c r="I1179" s="43"/>
      <c r="J1179" s="33"/>
    </row>
    <row r="1180" spans="1:10" x14ac:dyDescent="0.2">
      <c r="A1180" s="43" t="str">
        <f t="shared" si="18"/>
        <v>42322_L_U12 BLACKs</v>
      </c>
      <c r="B1180" s="33" t="str">
        <f>IF(OR(C1180="",D1180=""),"",B1171)</f>
        <v>U12 BLACKs</v>
      </c>
      <c r="C1180" s="46">
        <v>42322</v>
      </c>
      <c r="D1180" s="38">
        <v>0.51041666666666663</v>
      </c>
      <c r="E1180" s="7" t="s">
        <v>47</v>
      </c>
      <c r="F1180" s="7" t="s">
        <v>180</v>
      </c>
      <c r="G1180" s="33" t="s">
        <v>127</v>
      </c>
      <c r="H1180" s="33">
        <v>9</v>
      </c>
      <c r="I1180" s="43"/>
      <c r="J1180" s="33"/>
    </row>
    <row r="1181" spans="1:10" x14ac:dyDescent="0.2">
      <c r="A1181" s="43" t="str">
        <f t="shared" si="18"/>
        <v>42343_L_U12 BLACKs</v>
      </c>
      <c r="B1181" s="33" t="str">
        <f>IF(OR(C1181="",D1181=""),"",B1171)</f>
        <v>U12 BLACKs</v>
      </c>
      <c r="C1181" s="46">
        <v>42343</v>
      </c>
      <c r="D1181" s="38">
        <v>0.51041666666666663</v>
      </c>
      <c r="E1181" s="7" t="s">
        <v>20</v>
      </c>
      <c r="F1181" s="7" t="s">
        <v>180</v>
      </c>
      <c r="G1181" s="33" t="s">
        <v>127</v>
      </c>
      <c r="H1181" s="33">
        <v>10</v>
      </c>
      <c r="I1181" s="43"/>
      <c r="J1181" s="33"/>
    </row>
    <row r="1182" spans="1:10" x14ac:dyDescent="0.2">
      <c r="A1182" s="43" t="str">
        <f t="shared" si="18"/>
        <v>42434_L_U12 BLACKs</v>
      </c>
      <c r="B1182" s="33" t="str">
        <f>IF(OR(C1182="",D1182=""),"",B1171)</f>
        <v>U12 BLACKs</v>
      </c>
      <c r="C1182" s="46">
        <v>42434</v>
      </c>
      <c r="D1182" s="38">
        <v>0.39583333333333331</v>
      </c>
      <c r="E1182" s="7" t="s">
        <v>180</v>
      </c>
      <c r="F1182" s="7" t="s">
        <v>32</v>
      </c>
      <c r="G1182" s="33" t="s">
        <v>127</v>
      </c>
      <c r="H1182" s="33">
        <v>11</v>
      </c>
      <c r="I1182" s="43"/>
      <c r="J1182" s="33"/>
    </row>
    <row r="1183" spans="1:10" x14ac:dyDescent="0.2">
      <c r="A1183" s="43" t="str">
        <f t="shared" si="18"/>
        <v>42441_L_U12 BLACKs</v>
      </c>
      <c r="B1183" s="33" t="str">
        <f>IF(OR(C1183="",D1183=""),"",B1171)</f>
        <v>U12 BLACKs</v>
      </c>
      <c r="C1183" s="46">
        <v>42441</v>
      </c>
      <c r="D1183" s="38">
        <v>0.39583333333333331</v>
      </c>
      <c r="E1183" s="7" t="s">
        <v>34</v>
      </c>
      <c r="F1183" s="7" t="s">
        <v>180</v>
      </c>
      <c r="G1183" s="33" t="s">
        <v>127</v>
      </c>
      <c r="H1183" s="33">
        <v>12</v>
      </c>
      <c r="I1183" s="43"/>
      <c r="J1183" s="33"/>
    </row>
    <row r="1184" spans="1:10" x14ac:dyDescent="0.2">
      <c r="A1184" s="43" t="str">
        <f t="shared" si="18"/>
        <v>42448_L_U12 BLACKs</v>
      </c>
      <c r="B1184" s="33" t="str">
        <f>IF(OR(C1184="",D1184=""),"",B1171)</f>
        <v>U12 BLACKs</v>
      </c>
      <c r="C1184" s="46">
        <v>42448</v>
      </c>
      <c r="D1184" s="38">
        <v>0.52083333333333337</v>
      </c>
      <c r="E1184" s="7" t="s">
        <v>7</v>
      </c>
      <c r="F1184" s="7" t="s">
        <v>180</v>
      </c>
      <c r="G1184" s="33" t="s">
        <v>127</v>
      </c>
      <c r="H1184" s="33">
        <v>13</v>
      </c>
      <c r="I1184" s="43"/>
      <c r="J1184" s="33"/>
    </row>
    <row r="1185" spans="1:10" x14ac:dyDescent="0.2">
      <c r="A1185" s="43" t="str">
        <f t="shared" si="18"/>
        <v>42462_L_U12 BLACKs</v>
      </c>
      <c r="B1185" s="33" t="str">
        <f>IF(OR(C1185="",D1185=""),"",B1171)</f>
        <v>U12 BLACKs</v>
      </c>
      <c r="C1185" s="46">
        <v>42462</v>
      </c>
      <c r="D1185" s="38">
        <v>0.39583333333333331</v>
      </c>
      <c r="E1185" s="7" t="s">
        <v>180</v>
      </c>
      <c r="F1185" s="7" t="s">
        <v>47</v>
      </c>
      <c r="G1185" s="33" t="s">
        <v>127</v>
      </c>
      <c r="H1185" s="33">
        <v>14</v>
      </c>
      <c r="I1185" s="43"/>
      <c r="J1185" s="33"/>
    </row>
    <row r="1186" spans="1:10" x14ac:dyDescent="0.2">
      <c r="A1186" s="43" t="str">
        <f t="shared" si="18"/>
        <v/>
      </c>
      <c r="B1186" s="33" t="str">
        <f>IF(OR(C1186="",D1186=""),"",B1171)</f>
        <v/>
      </c>
      <c r="C1186" s="46"/>
      <c r="D1186" s="38"/>
      <c r="E1186" s="7"/>
      <c r="F1186" s="7"/>
      <c r="G1186" s="33"/>
      <c r="H1186" s="33">
        <v>15</v>
      </c>
      <c r="I1186" s="43"/>
      <c r="J1186" s="33"/>
    </row>
    <row r="1187" spans="1:10" x14ac:dyDescent="0.2">
      <c r="A1187" s="43" t="str">
        <f t="shared" si="18"/>
        <v/>
      </c>
      <c r="B1187" s="33" t="str">
        <f>IF(OR(C1187="",D1187=""),"",B1171)</f>
        <v/>
      </c>
      <c r="C1187" s="46"/>
      <c r="D1187" s="38"/>
      <c r="E1187" s="7"/>
      <c r="F1187" s="7"/>
      <c r="G1187" s="33"/>
      <c r="H1187" s="33">
        <v>16</v>
      </c>
      <c r="I1187" s="43"/>
      <c r="J1187" s="33"/>
    </row>
    <row r="1188" spans="1:10" x14ac:dyDescent="0.2">
      <c r="A1188" s="43" t="str">
        <f t="shared" si="18"/>
        <v/>
      </c>
      <c r="B1188" s="33" t="str">
        <f>IF(OR(C1188="",D1188=""),"",B1171)</f>
        <v/>
      </c>
      <c r="C1188" s="46"/>
      <c r="D1188" s="38"/>
      <c r="E1188" s="7"/>
      <c r="F1188" s="7"/>
      <c r="G1188" s="33"/>
      <c r="H1188" s="33">
        <v>17</v>
      </c>
      <c r="I1188" s="43"/>
      <c r="J1188" s="33"/>
    </row>
    <row r="1189" spans="1:10" x14ac:dyDescent="0.2">
      <c r="A1189" s="43" t="str">
        <f t="shared" si="18"/>
        <v/>
      </c>
      <c r="B1189" s="33" t="str">
        <f>IF(OR(C1189="",D1189=""),"",B1171)</f>
        <v/>
      </c>
      <c r="C1189" s="46"/>
      <c r="D1189" s="38"/>
      <c r="E1189" s="7"/>
      <c r="F1189" s="7"/>
      <c r="G1189" s="33"/>
      <c r="H1189" s="33">
        <v>18</v>
      </c>
      <c r="I1189" s="43"/>
      <c r="J1189" s="33"/>
    </row>
    <row r="1190" spans="1:10" x14ac:dyDescent="0.2">
      <c r="A1190" s="43" t="str">
        <f t="shared" si="18"/>
        <v/>
      </c>
      <c r="B1190" s="33" t="str">
        <f>IF(OR(C1190="",D1190=""),"",B1171)</f>
        <v/>
      </c>
      <c r="C1190" s="46"/>
      <c r="D1190" s="38"/>
      <c r="E1190" s="7"/>
      <c r="F1190" s="7"/>
      <c r="G1190" s="33"/>
      <c r="H1190" s="33">
        <v>19</v>
      </c>
      <c r="I1190" s="43"/>
      <c r="J1190" s="33"/>
    </row>
    <row r="1191" spans="1:10" x14ac:dyDescent="0.2">
      <c r="A1191" s="43" t="str">
        <f t="shared" si="18"/>
        <v/>
      </c>
      <c r="B1191" s="33" t="str">
        <f>IF(OR(C1191="",D1191=""),"",B1171)</f>
        <v/>
      </c>
      <c r="C1191" s="46"/>
      <c r="D1191" s="38"/>
      <c r="E1191" s="7"/>
      <c r="F1191" s="7"/>
      <c r="G1191" s="33"/>
      <c r="H1191" s="33">
        <v>20</v>
      </c>
      <c r="I1191" s="43"/>
      <c r="J1191" s="33"/>
    </row>
    <row r="1192" spans="1:10" x14ac:dyDescent="0.2">
      <c r="A1192" s="43" t="str">
        <f t="shared" si="18"/>
        <v/>
      </c>
      <c r="B1192" s="33" t="str">
        <f>IF(OR(C1192="",D1192=""),"",B1171)</f>
        <v/>
      </c>
      <c r="C1192" s="46"/>
      <c r="D1192" s="38"/>
      <c r="E1192" s="7"/>
      <c r="F1192" s="7"/>
      <c r="G1192" s="33"/>
      <c r="H1192" s="33">
        <v>21</v>
      </c>
      <c r="I1192" s="43"/>
      <c r="J1192" s="33"/>
    </row>
    <row r="1193" spans="1:10" x14ac:dyDescent="0.2">
      <c r="A1193" s="43" t="str">
        <f t="shared" si="18"/>
        <v/>
      </c>
      <c r="B1193" s="33" t="str">
        <f>IF(OR(C1193="",D1193=""),"",B1171)</f>
        <v/>
      </c>
      <c r="C1193" s="46"/>
      <c r="D1193" s="38"/>
      <c r="E1193" s="7"/>
      <c r="F1193" s="7"/>
      <c r="G1193" s="33"/>
      <c r="H1193" s="33">
        <v>22</v>
      </c>
      <c r="I1193" s="43"/>
      <c r="J1193" s="33"/>
    </row>
    <row r="1194" spans="1:10" x14ac:dyDescent="0.2">
      <c r="A1194" s="43" t="str">
        <f t="shared" si="18"/>
        <v/>
      </c>
      <c r="B1194" s="33" t="str">
        <f>IF(OR(C1194="",D1194=""),"",B1171)</f>
        <v/>
      </c>
      <c r="C1194" s="46"/>
      <c r="D1194" s="38"/>
      <c r="E1194" s="7"/>
      <c r="F1194" s="7"/>
      <c r="G1194" s="33"/>
      <c r="H1194" s="33">
        <v>23</v>
      </c>
      <c r="I1194" s="43"/>
      <c r="J1194" s="33"/>
    </row>
    <row r="1195" spans="1:10" x14ac:dyDescent="0.2">
      <c r="A1195" s="43" t="str">
        <f t="shared" si="18"/>
        <v/>
      </c>
      <c r="B1195" s="33" t="str">
        <f>IF(OR(C1195="",D1195=""),"",B1171)</f>
        <v/>
      </c>
      <c r="C1195" s="46"/>
      <c r="D1195" s="38"/>
      <c r="E1195" s="7"/>
      <c r="F1195" s="7"/>
      <c r="G1195" s="33"/>
      <c r="H1195" s="33">
        <v>24</v>
      </c>
      <c r="I1195" s="43"/>
      <c r="J1195" s="33"/>
    </row>
    <row r="1196" spans="1:10" x14ac:dyDescent="0.2">
      <c r="A1196" s="43" t="str">
        <f t="shared" si="18"/>
        <v/>
      </c>
      <c r="B1196" s="33" t="str">
        <f>IF(OR(C1196="",D1196=""),"",B1171)</f>
        <v/>
      </c>
      <c r="C1196" s="46"/>
      <c r="D1196" s="38"/>
      <c r="E1196" s="7"/>
      <c r="F1196" s="7"/>
      <c r="G1196" s="33"/>
      <c r="H1196" s="33">
        <v>25</v>
      </c>
      <c r="I1196" s="43"/>
      <c r="J1196" s="33"/>
    </row>
    <row r="1197" spans="1:10" x14ac:dyDescent="0.2">
      <c r="A1197" s="43" t="str">
        <f t="shared" si="18"/>
        <v/>
      </c>
      <c r="B1197" s="33" t="str">
        <f>IF(OR(C1197="",D1197=""),"",B1171)</f>
        <v/>
      </c>
      <c r="C1197" s="46"/>
      <c r="D1197" s="38"/>
      <c r="E1197" s="7"/>
      <c r="F1197" s="7"/>
      <c r="G1197" s="33"/>
      <c r="H1197" s="33">
        <v>26</v>
      </c>
      <c r="I1197" s="43"/>
      <c r="J1197" s="33"/>
    </row>
    <row r="1198" spans="1:10" x14ac:dyDescent="0.2">
      <c r="A1198" s="43" t="str">
        <f t="shared" si="18"/>
        <v/>
      </c>
      <c r="B1198" s="33" t="str">
        <f>IF(OR(C1198="",D1198=""),"",B1171)</f>
        <v/>
      </c>
      <c r="C1198" s="46"/>
      <c r="D1198" s="38"/>
      <c r="E1198" s="7"/>
      <c r="F1198" s="7"/>
      <c r="G1198" s="33"/>
      <c r="H1198" s="33">
        <v>27</v>
      </c>
      <c r="I1198" s="43"/>
      <c r="J1198" s="33"/>
    </row>
    <row r="1199" spans="1:10" x14ac:dyDescent="0.2">
      <c r="A1199" s="43" t="str">
        <f t="shared" si="18"/>
        <v/>
      </c>
      <c r="B1199" s="33" t="str">
        <f>IF(OR(C1199="",D1199=""),"",B1171)</f>
        <v/>
      </c>
      <c r="C1199" s="46"/>
      <c r="D1199" s="38"/>
      <c r="E1199" s="7"/>
      <c r="F1199" s="7"/>
      <c r="G1199" s="33"/>
      <c r="H1199" s="33">
        <v>28</v>
      </c>
      <c r="I1199" s="43"/>
      <c r="J1199" s="33"/>
    </row>
    <row r="1200" spans="1:10" x14ac:dyDescent="0.2">
      <c r="A1200" s="43" t="str">
        <f t="shared" si="18"/>
        <v/>
      </c>
      <c r="B1200" s="33" t="str">
        <f>IF(OR(C1200="",D1200=""),"",B1171)</f>
        <v/>
      </c>
      <c r="C1200" s="46"/>
      <c r="D1200" s="38"/>
      <c r="E1200" s="7"/>
      <c r="F1200" s="7"/>
      <c r="G1200" s="33"/>
      <c r="H1200" s="33">
        <v>29</v>
      </c>
      <c r="I1200" s="43"/>
      <c r="J1200" s="33"/>
    </row>
    <row r="1201" spans="1:10" x14ac:dyDescent="0.2">
      <c r="A1201" s="43" t="str">
        <f t="shared" si="18"/>
        <v/>
      </c>
      <c r="B1201" s="33" t="str">
        <f>IF(OR(C1201="",D1201=""),"",B1171)</f>
        <v/>
      </c>
      <c r="C1201" s="46"/>
      <c r="D1201" s="38"/>
      <c r="E1201" s="7"/>
      <c r="F1201" s="7"/>
      <c r="G1201" s="33"/>
      <c r="H1201" s="33">
        <v>30</v>
      </c>
      <c r="I1201" s="43"/>
      <c r="J1201" s="33"/>
    </row>
    <row r="1202" spans="1:10" x14ac:dyDescent="0.2">
      <c r="A1202" s="43" t="str">
        <f t="shared" si="18"/>
        <v/>
      </c>
      <c r="B1202" s="33" t="str">
        <f>IF(OR(C1202="",D1202=""),"",B1171)</f>
        <v/>
      </c>
      <c r="C1202" s="46"/>
      <c r="D1202" s="38"/>
      <c r="E1202" s="7"/>
      <c r="F1202" s="7"/>
      <c r="G1202" s="33"/>
      <c r="H1202" s="33">
        <v>31</v>
      </c>
      <c r="I1202" s="43"/>
      <c r="J1202" s="33"/>
    </row>
    <row r="1203" spans="1:10" x14ac:dyDescent="0.2">
      <c r="A1203" s="43" t="str">
        <f t="shared" si="18"/>
        <v/>
      </c>
      <c r="B1203" s="33" t="str">
        <f>IF(OR(C1203="",D1203=""),"",B1171)</f>
        <v/>
      </c>
      <c r="C1203" s="46"/>
      <c r="D1203" s="38"/>
      <c r="E1203" s="7"/>
      <c r="F1203" s="7"/>
      <c r="G1203" s="33"/>
      <c r="H1203" s="33">
        <v>32</v>
      </c>
      <c r="I1203" s="43"/>
      <c r="J1203" s="33"/>
    </row>
    <row r="1204" spans="1:10" x14ac:dyDescent="0.2">
      <c r="A1204" s="43" t="str">
        <f t="shared" si="18"/>
        <v/>
      </c>
      <c r="B1204" s="33" t="str">
        <f>IF(OR(C1204="",D1204=""),"",B1171)</f>
        <v/>
      </c>
      <c r="C1204" s="46"/>
      <c r="D1204" s="38"/>
      <c r="E1204" s="7"/>
      <c r="F1204" s="7"/>
      <c r="G1204" s="33"/>
      <c r="H1204" s="33">
        <v>33</v>
      </c>
      <c r="I1204" s="43"/>
      <c r="J1204" s="33"/>
    </row>
    <row r="1205" spans="1:10" x14ac:dyDescent="0.2">
      <c r="A1205" s="43" t="str">
        <f t="shared" si="18"/>
        <v/>
      </c>
      <c r="B1205" s="33" t="str">
        <f>IF(OR(C1205="",D1205=""),"",B1171)</f>
        <v/>
      </c>
      <c r="C1205" s="46"/>
      <c r="D1205" s="38"/>
      <c r="E1205" s="7"/>
      <c r="F1205" s="7"/>
      <c r="G1205" s="33"/>
      <c r="H1205" s="33">
        <v>34</v>
      </c>
      <c r="I1205" s="43"/>
      <c r="J1205" s="33"/>
    </row>
    <row r="1206" spans="1:10" x14ac:dyDescent="0.2">
      <c r="A1206" s="43" t="str">
        <f t="shared" si="18"/>
        <v/>
      </c>
      <c r="B1206" s="33" t="str">
        <f>IF(OR(C1206="",D1206=""),"",B1171)</f>
        <v/>
      </c>
      <c r="C1206" s="46"/>
      <c r="D1206" s="38"/>
      <c r="E1206" s="7"/>
      <c r="F1206" s="7"/>
      <c r="G1206" s="33"/>
      <c r="H1206" s="33">
        <v>35</v>
      </c>
      <c r="I1206" s="43"/>
      <c r="J1206" s="33"/>
    </row>
    <row r="1207" spans="1:10" x14ac:dyDescent="0.2">
      <c r="A1207" s="43" t="str">
        <f t="shared" si="18"/>
        <v/>
      </c>
      <c r="B1207" s="33" t="str">
        <f>IF(OR(C1207="",D1207=""),"",B1171)</f>
        <v/>
      </c>
      <c r="C1207" s="46"/>
      <c r="D1207" s="38"/>
      <c r="E1207" s="7"/>
      <c r="F1207" s="7"/>
      <c r="G1207" s="33"/>
      <c r="H1207" s="33">
        <v>36</v>
      </c>
      <c r="I1207" s="43"/>
      <c r="J1207" s="33"/>
    </row>
    <row r="1208" spans="1:10" x14ac:dyDescent="0.2">
      <c r="A1208" s="43" t="str">
        <f t="shared" si="18"/>
        <v/>
      </c>
      <c r="B1208" s="33" t="str">
        <f>IF(OR(C1208="",D1208=""),"",B1171)</f>
        <v/>
      </c>
      <c r="C1208" s="46"/>
      <c r="D1208" s="38"/>
      <c r="E1208" s="7"/>
      <c r="F1208" s="7"/>
      <c r="G1208" s="33"/>
      <c r="H1208" s="33">
        <v>37</v>
      </c>
      <c r="I1208" s="43"/>
      <c r="J1208" s="33"/>
    </row>
    <row r="1209" spans="1:10" x14ac:dyDescent="0.2">
      <c r="A1209" s="43" t="str">
        <f t="shared" si="18"/>
        <v/>
      </c>
      <c r="B1209" s="33" t="str">
        <f>IF(OR(C1209="",D1209=""),"",B1171)</f>
        <v/>
      </c>
      <c r="C1209" s="46"/>
      <c r="D1209" s="38"/>
      <c r="E1209" s="7"/>
      <c r="F1209" s="7"/>
      <c r="G1209" s="33"/>
      <c r="H1209" s="33">
        <v>38</v>
      </c>
      <c r="I1209" s="43"/>
      <c r="J1209" s="33"/>
    </row>
    <row r="1210" spans="1:10" x14ac:dyDescent="0.2">
      <c r="A1210" s="43" t="str">
        <f t="shared" si="18"/>
        <v/>
      </c>
      <c r="B1210" s="33" t="str">
        <f>IF(OR(C1210="",D1210=""),"",B1171)</f>
        <v/>
      </c>
      <c r="C1210" s="46"/>
      <c r="D1210" s="38"/>
      <c r="E1210" s="7"/>
      <c r="F1210" s="7"/>
      <c r="G1210" s="33"/>
      <c r="H1210" s="33">
        <v>39</v>
      </c>
      <c r="I1210" s="43"/>
      <c r="J1210" s="33"/>
    </row>
    <row r="1211" spans="1:10" x14ac:dyDescent="0.2">
      <c r="A1211" s="43" t="str">
        <f t="shared" si="18"/>
        <v/>
      </c>
      <c r="B1211" s="33" t="str">
        <f>IF(OR(C1211="",D1211=""),"",B1171)</f>
        <v/>
      </c>
      <c r="C1211" s="46"/>
      <c r="D1211" s="38"/>
      <c r="E1211" s="7"/>
      <c r="F1211" s="7"/>
      <c r="G1211" s="33"/>
      <c r="H1211" s="33">
        <v>40</v>
      </c>
      <c r="I1211" s="43"/>
      <c r="J1211" s="33"/>
    </row>
    <row r="1212" spans="1:10" x14ac:dyDescent="0.2">
      <c r="A1212" s="43" t="str">
        <f t="shared" si="18"/>
        <v/>
      </c>
      <c r="B1212" s="33" t="str">
        <f>IF(OR(C1212="",D1212=""),"",B1171)</f>
        <v/>
      </c>
      <c r="C1212" s="46"/>
      <c r="D1212" s="38"/>
      <c r="E1212" s="7"/>
      <c r="F1212" s="7"/>
      <c r="G1212" s="33"/>
      <c r="H1212" s="33">
        <v>41</v>
      </c>
      <c r="I1212" s="43"/>
      <c r="J1212" s="33"/>
    </row>
    <row r="1213" spans="1:10" x14ac:dyDescent="0.2">
      <c r="A1213" s="43" t="str">
        <f t="shared" si="18"/>
        <v/>
      </c>
      <c r="B1213" s="33" t="str">
        <f>IF(OR(C1213="",D1213=""),"",B1171)</f>
        <v/>
      </c>
      <c r="C1213" s="46"/>
      <c r="D1213" s="38"/>
      <c r="E1213" s="7"/>
      <c r="F1213" s="7"/>
      <c r="G1213" s="33"/>
      <c r="H1213" s="33">
        <v>42</v>
      </c>
      <c r="I1213" s="43"/>
      <c r="J1213" s="33"/>
    </row>
    <row r="1214" spans="1:10" x14ac:dyDescent="0.2">
      <c r="A1214" s="43" t="str">
        <f t="shared" si="18"/>
        <v/>
      </c>
      <c r="B1214" s="33" t="str">
        <f>IF(OR(C1214="",D1214=""),"",B1171)</f>
        <v/>
      </c>
      <c r="C1214" s="46"/>
      <c r="D1214" s="38"/>
      <c r="E1214" s="7"/>
      <c r="F1214" s="7"/>
      <c r="G1214" s="33"/>
      <c r="H1214" s="33">
        <v>43</v>
      </c>
      <c r="I1214" s="43"/>
      <c r="J1214" s="33"/>
    </row>
    <row r="1215" spans="1:10" x14ac:dyDescent="0.2">
      <c r="A1215" s="43" t="str">
        <f t="shared" si="18"/>
        <v/>
      </c>
      <c r="B1215" s="33" t="str">
        <f>IF(OR(C1215="",D1215=""),"",B1171)</f>
        <v/>
      </c>
      <c r="C1215" s="46"/>
      <c r="D1215" s="38"/>
      <c r="E1215" s="7"/>
      <c r="F1215" s="7"/>
      <c r="G1215" s="33"/>
      <c r="H1215" s="33">
        <v>44</v>
      </c>
      <c r="I1215" s="43"/>
      <c r="J1215" s="33"/>
    </row>
    <row r="1216" spans="1:10" x14ac:dyDescent="0.2">
      <c r="A1216" s="43" t="str">
        <f t="shared" si="18"/>
        <v/>
      </c>
      <c r="B1216" s="33" t="str">
        <f>IF(OR(C1216="",D1216=""),"",B1171)</f>
        <v/>
      </c>
      <c r="C1216" s="46"/>
      <c r="D1216" s="38"/>
      <c r="E1216" s="7"/>
      <c r="F1216" s="7"/>
      <c r="G1216" s="33"/>
      <c r="H1216" s="33">
        <v>45</v>
      </c>
      <c r="I1216" s="43"/>
      <c r="J1216" s="33"/>
    </row>
    <row r="1217" spans="1:10" x14ac:dyDescent="0.2">
      <c r="A1217" s="43" t="str">
        <f t="shared" si="18"/>
        <v/>
      </c>
      <c r="B1217" s="33" t="str">
        <f>IF(OR(C1217="",D1217=""),"",B1171)</f>
        <v/>
      </c>
      <c r="C1217" s="46"/>
      <c r="D1217" s="38"/>
      <c r="E1217" s="7"/>
      <c r="F1217" s="7"/>
      <c r="G1217" s="33"/>
      <c r="H1217" s="33">
        <v>46</v>
      </c>
      <c r="I1217" s="43"/>
      <c r="J1217" s="33"/>
    </row>
    <row r="1218" spans="1:10" x14ac:dyDescent="0.2">
      <c r="A1218" s="43" t="str">
        <f t="shared" si="18"/>
        <v/>
      </c>
      <c r="B1218" s="33" t="str">
        <f>IF(OR(C1218="",D1218=""),"",B1171)</f>
        <v/>
      </c>
      <c r="C1218" s="46"/>
      <c r="D1218" s="38"/>
      <c r="E1218" s="7"/>
      <c r="F1218" s="7"/>
      <c r="G1218" s="33"/>
      <c r="H1218" s="33">
        <v>47</v>
      </c>
      <c r="I1218" s="43"/>
      <c r="J1218" s="33"/>
    </row>
    <row r="1219" spans="1:10" x14ac:dyDescent="0.2">
      <c r="A1219" s="43" t="str">
        <f t="shared" si="18"/>
        <v/>
      </c>
      <c r="B1219" s="33" t="str">
        <f>IF(OR(C1219="",D1219=""),"",B1171)</f>
        <v/>
      </c>
      <c r="C1219" s="46"/>
      <c r="D1219" s="38"/>
      <c r="E1219" s="7"/>
      <c r="F1219" s="7"/>
      <c r="G1219" s="33"/>
      <c r="H1219" s="33">
        <v>48</v>
      </c>
      <c r="I1219" s="43"/>
      <c r="J1219" s="33"/>
    </row>
    <row r="1220" spans="1:10" x14ac:dyDescent="0.2">
      <c r="A1220" s="43" t="str">
        <f t="shared" si="18"/>
        <v/>
      </c>
      <c r="B1220" s="33" t="str">
        <f>IF(OR(C1220="",D1220=""),"",B1171)</f>
        <v/>
      </c>
      <c r="C1220" s="46"/>
      <c r="D1220" s="38"/>
      <c r="E1220" s="7"/>
      <c r="F1220" s="7"/>
      <c r="G1220" s="33"/>
      <c r="H1220" s="33">
        <v>49</v>
      </c>
      <c r="I1220" s="43"/>
      <c r="J1220" s="33"/>
    </row>
    <row r="1221" spans="1:10" x14ac:dyDescent="0.2">
      <c r="A1221" s="43" t="str">
        <f t="shared" si="18"/>
        <v/>
      </c>
      <c r="B1221" s="33" t="str">
        <f>IF(OR(C1221="",D1221=""),"",B1171)</f>
        <v/>
      </c>
      <c r="C1221" s="46"/>
      <c r="D1221" s="38"/>
      <c r="E1221" s="7"/>
      <c r="F1221" s="7"/>
      <c r="G1221" s="33"/>
      <c r="H1221" s="33">
        <v>50</v>
      </c>
      <c r="I1221" s="43"/>
      <c r="J1221" s="33"/>
    </row>
    <row r="1222" spans="1:10" x14ac:dyDescent="0.2">
      <c r="A1222" s="43" t="str">
        <f t="shared" si="18"/>
        <v/>
      </c>
      <c r="B1222" s="33" t="str">
        <f>IF(OR(C1222="",D1222=""),"",B1171)</f>
        <v/>
      </c>
      <c r="C1222" s="46"/>
      <c r="D1222" s="38"/>
      <c r="E1222" s="7"/>
      <c r="F1222" s="7"/>
      <c r="G1222" s="33"/>
      <c r="H1222" s="33">
        <v>51</v>
      </c>
      <c r="I1222" s="43"/>
      <c r="J1222" s="33"/>
    </row>
    <row r="1223" spans="1:10" x14ac:dyDescent="0.2">
      <c r="A1223" s="43" t="str">
        <f t="shared" si="18"/>
        <v/>
      </c>
      <c r="B1223" s="33" t="str">
        <f>IF(OR(C1223="",D1223=""),"",B1171)</f>
        <v/>
      </c>
      <c r="C1223" s="46"/>
      <c r="D1223" s="38"/>
      <c r="E1223" s="7"/>
      <c r="F1223" s="7"/>
      <c r="G1223" s="33"/>
      <c r="H1223" s="33">
        <v>52</v>
      </c>
      <c r="I1223" s="43"/>
      <c r="J1223" s="33"/>
    </row>
    <row r="1224" spans="1:10" x14ac:dyDescent="0.2">
      <c r="A1224" s="43" t="str">
        <f t="shared" si="18"/>
        <v/>
      </c>
      <c r="B1224" s="33" t="str">
        <f>IF(OR(C1224="",D1224=""),"",B1171)</f>
        <v/>
      </c>
      <c r="C1224" s="46"/>
      <c r="D1224" s="38"/>
      <c r="E1224" s="7"/>
      <c r="F1224" s="7"/>
      <c r="G1224" s="33"/>
      <c r="H1224" s="33">
        <v>53</v>
      </c>
      <c r="I1224" s="43"/>
      <c r="J1224" s="33"/>
    </row>
    <row r="1225" spans="1:10" x14ac:dyDescent="0.2">
      <c r="A1225" s="43" t="str">
        <f t="shared" si="18"/>
        <v/>
      </c>
      <c r="B1225" s="33" t="str">
        <f>IF(OR(C1225="",D1225=""),"",B1171)</f>
        <v/>
      </c>
      <c r="C1225" s="46"/>
      <c r="D1225" s="38"/>
      <c r="E1225" s="7"/>
      <c r="F1225" s="7"/>
      <c r="G1225" s="33"/>
      <c r="H1225" s="33">
        <v>54</v>
      </c>
      <c r="I1225" s="43"/>
      <c r="J1225" s="33"/>
    </row>
    <row r="1226" spans="1:10" x14ac:dyDescent="0.2">
      <c r="A1226" s="43" t="str">
        <f t="shared" si="18"/>
        <v/>
      </c>
      <c r="B1226" s="33" t="str">
        <f>IF(OR(C1226="",D1226=""),"",B1171)</f>
        <v/>
      </c>
      <c r="C1226" s="46"/>
      <c r="D1226" s="38"/>
      <c r="E1226" s="7"/>
      <c r="F1226" s="7"/>
      <c r="G1226" s="33"/>
      <c r="H1226" s="33">
        <v>55</v>
      </c>
      <c r="I1226" s="43"/>
      <c r="J1226" s="33"/>
    </row>
    <row r="1227" spans="1:10" x14ac:dyDescent="0.2">
      <c r="A1227" s="43" t="str">
        <f t="shared" si="18"/>
        <v/>
      </c>
      <c r="B1227" s="33" t="str">
        <f>IF(OR(C1227="",D1227=""),"",B1171)</f>
        <v/>
      </c>
      <c r="C1227" s="46"/>
      <c r="D1227" s="38"/>
      <c r="E1227" s="7"/>
      <c r="F1227" s="7"/>
      <c r="G1227" s="33"/>
      <c r="H1227" s="33">
        <v>56</v>
      </c>
      <c r="I1227" s="43"/>
      <c r="J1227" s="33"/>
    </row>
    <row r="1228" spans="1:10" x14ac:dyDescent="0.2">
      <c r="A1228" s="43" t="str">
        <f t="shared" si="18"/>
        <v/>
      </c>
      <c r="B1228" s="33" t="str">
        <f>IF(OR(C1228="",D1228=""),"",B1171)</f>
        <v/>
      </c>
      <c r="C1228" s="46"/>
      <c r="D1228" s="38"/>
      <c r="E1228" s="7"/>
      <c r="F1228" s="7"/>
      <c r="G1228" s="33"/>
      <c r="H1228" s="33">
        <v>57</v>
      </c>
      <c r="I1228" s="43"/>
      <c r="J1228" s="33"/>
    </row>
    <row r="1229" spans="1:10" x14ac:dyDescent="0.2">
      <c r="A1229" s="43" t="str">
        <f t="shared" si="18"/>
        <v/>
      </c>
      <c r="B1229" s="33" t="str">
        <f>IF(OR(C1229="",D1229=""),"",B1171)</f>
        <v/>
      </c>
      <c r="C1229" s="46"/>
      <c r="D1229" s="38"/>
      <c r="E1229" s="7"/>
      <c r="F1229" s="7"/>
      <c r="G1229" s="33"/>
      <c r="H1229" s="33">
        <v>58</v>
      </c>
      <c r="I1229" s="43"/>
      <c r="J1229" s="33"/>
    </row>
    <row r="1230" spans="1:10" x14ac:dyDescent="0.2">
      <c r="A1230" s="43" t="str">
        <f t="shared" si="18"/>
        <v/>
      </c>
      <c r="B1230" s="33" t="str">
        <f>IF(OR(C1230="",D1230=""),"",B1171)</f>
        <v/>
      </c>
      <c r="C1230" s="46"/>
      <c r="D1230" s="38"/>
      <c r="E1230" s="7"/>
      <c r="F1230" s="7"/>
      <c r="G1230" s="33"/>
      <c r="H1230" s="33">
        <v>59</v>
      </c>
      <c r="I1230" s="43"/>
      <c r="J1230" s="33"/>
    </row>
    <row r="1231" spans="1:10" x14ac:dyDescent="0.2">
      <c r="A1231" s="43" t="str">
        <f t="shared" si="18"/>
        <v/>
      </c>
      <c r="B1231" s="33" t="str">
        <f>IF(OR(C1231="",D1231=""),"",B1171)</f>
        <v/>
      </c>
      <c r="C1231" s="46"/>
      <c r="D1231" s="38"/>
      <c r="E1231" s="7"/>
      <c r="F1231" s="7"/>
      <c r="G1231" s="33"/>
      <c r="H1231" s="33">
        <v>60</v>
      </c>
      <c r="I1231" s="43"/>
      <c r="J1231" s="33"/>
    </row>
    <row r="1232" spans="1:10" x14ac:dyDescent="0.2">
      <c r="A1232" s="43" t="str">
        <f t="shared" si="18"/>
        <v/>
      </c>
      <c r="B1232" s="33" t="str">
        <f>IF(OR(C1232="",D1232=""),"",B1171)</f>
        <v/>
      </c>
      <c r="C1232" s="46"/>
      <c r="D1232" s="38"/>
      <c r="E1232" s="7"/>
      <c r="F1232" s="7"/>
      <c r="G1232" s="33"/>
      <c r="H1232" s="33">
        <v>61</v>
      </c>
      <c r="I1232" s="43"/>
      <c r="J1232" s="33"/>
    </row>
    <row r="1233" spans="1:10" x14ac:dyDescent="0.2">
      <c r="A1233" s="43" t="str">
        <f t="shared" si="18"/>
        <v/>
      </c>
      <c r="B1233" s="33" t="str">
        <f>IF(OR(C1233="",D1233=""),"",B1171)</f>
        <v/>
      </c>
      <c r="C1233" s="46"/>
      <c r="D1233" s="38"/>
      <c r="E1233" s="7"/>
      <c r="F1233" s="7"/>
      <c r="G1233" s="33"/>
      <c r="H1233" s="33">
        <v>62</v>
      </c>
      <c r="I1233" s="43"/>
      <c r="J1233" s="33"/>
    </row>
    <row r="1234" spans="1:10" x14ac:dyDescent="0.2">
      <c r="A1234" s="43" t="str">
        <f t="shared" si="18"/>
        <v/>
      </c>
      <c r="B1234" s="33" t="str">
        <f>IF(OR(C1234="",D1234=""),"",B1171)</f>
        <v/>
      </c>
      <c r="C1234" s="46"/>
      <c r="D1234" s="38"/>
      <c r="E1234" s="7"/>
      <c r="F1234" s="7"/>
      <c r="G1234" s="33"/>
      <c r="H1234" s="33">
        <v>63</v>
      </c>
      <c r="I1234" s="43"/>
      <c r="J1234" s="33"/>
    </row>
    <row r="1235" spans="1:10" ht="16.5" thickBot="1" x14ac:dyDescent="0.25">
      <c r="A1235" s="44" t="str">
        <f t="shared" si="18"/>
        <v/>
      </c>
      <c r="B1235" s="36" t="str">
        <f>IF(OR(C1235="",D1235=""),"",B1171)</f>
        <v/>
      </c>
      <c r="C1235" s="51"/>
      <c r="D1235" s="39"/>
      <c r="E1235" s="35"/>
      <c r="F1235" s="35"/>
      <c r="G1235" s="36"/>
      <c r="H1235" s="36">
        <v>64</v>
      </c>
      <c r="I1235" s="44"/>
      <c r="J1235" s="36"/>
    </row>
    <row r="1236" spans="1:10" ht="16.5" thickBot="1" x14ac:dyDescent="0.25">
      <c r="A1236" s="47" t="s">
        <v>118</v>
      </c>
      <c r="B1236" s="48" t="s">
        <v>182</v>
      </c>
      <c r="C1236" s="52" t="s">
        <v>58</v>
      </c>
      <c r="D1236" s="53" t="s">
        <v>101</v>
      </c>
      <c r="E1236" s="50" t="s">
        <v>119</v>
      </c>
      <c r="F1236" s="50" t="s">
        <v>120</v>
      </c>
      <c r="G1236" s="48" t="s">
        <v>137</v>
      </c>
      <c r="H1236" s="49" t="s">
        <v>122</v>
      </c>
      <c r="I1236" s="47" t="s">
        <v>139</v>
      </c>
      <c r="J1236" s="48" t="s">
        <v>140</v>
      </c>
    </row>
    <row r="1237" spans="1:10" x14ac:dyDescent="0.2">
      <c r="A1237" s="42" t="str">
        <f>IF(C1237="","",CONCATENATE(C1237,"_",G1237,"_",B1237))</f>
        <v>42252_L_U12 REDs</v>
      </c>
      <c r="B1237" s="31" t="str">
        <f>IF(OR(C1237="",D1237=""),"",B1236)</f>
        <v>U12 REDs</v>
      </c>
      <c r="C1237" s="45">
        <v>42252</v>
      </c>
      <c r="D1237" s="37">
        <v>0.39583333333333331</v>
      </c>
      <c r="E1237" s="30" t="s">
        <v>0</v>
      </c>
      <c r="F1237" s="30" t="s">
        <v>182</v>
      </c>
      <c r="G1237" s="31" t="s">
        <v>127</v>
      </c>
      <c r="H1237" s="33">
        <v>1</v>
      </c>
      <c r="I1237" s="42"/>
      <c r="J1237" s="31"/>
    </row>
    <row r="1238" spans="1:10" x14ac:dyDescent="0.2">
      <c r="A1238" s="43" t="str">
        <f t="shared" ref="A1238:A1300" si="19">IF(C1238="","",CONCATENATE(C1238,"_",G1238,"_",B1238))</f>
        <v>42259_L_U12 REDs</v>
      </c>
      <c r="B1238" s="33" t="str">
        <f>IF(OR(C1238="",D1238=""),"",B1236)</f>
        <v>U12 REDs</v>
      </c>
      <c r="C1238" s="46">
        <v>42259</v>
      </c>
      <c r="D1238" s="38">
        <v>0.39583333333333331</v>
      </c>
      <c r="E1238" s="7" t="s">
        <v>182</v>
      </c>
      <c r="F1238" s="7" t="s">
        <v>112</v>
      </c>
      <c r="G1238" s="33" t="s">
        <v>127</v>
      </c>
      <c r="H1238" s="33">
        <v>2</v>
      </c>
      <c r="I1238" s="43"/>
      <c r="J1238" s="33"/>
    </row>
    <row r="1239" spans="1:10" x14ac:dyDescent="0.2">
      <c r="A1239" s="43" t="str">
        <f t="shared" si="19"/>
        <v>42266_L_U12 REDs</v>
      </c>
      <c r="B1239" s="33" t="str">
        <f>IF(OR(C1239="",D1239=""),"",B1236)</f>
        <v>U12 REDs</v>
      </c>
      <c r="C1239" s="46">
        <v>42266</v>
      </c>
      <c r="D1239" s="38">
        <v>0.39583333333333331</v>
      </c>
      <c r="E1239" s="7" t="s">
        <v>34</v>
      </c>
      <c r="F1239" s="7" t="s">
        <v>182</v>
      </c>
      <c r="G1239" s="33" t="s">
        <v>127</v>
      </c>
      <c r="H1239" s="33">
        <v>3</v>
      </c>
      <c r="I1239" s="43"/>
      <c r="J1239" s="33"/>
    </row>
    <row r="1240" spans="1:10" x14ac:dyDescent="0.2">
      <c r="A1240" s="43" t="str">
        <f t="shared" si="19"/>
        <v>42273_L_U12 REDs</v>
      </c>
      <c r="B1240" s="33" t="str">
        <f>IF(OR(C1240="",D1240=""),"",B1236)</f>
        <v>U12 REDs</v>
      </c>
      <c r="C1240" s="46">
        <v>42273</v>
      </c>
      <c r="D1240" s="38">
        <v>0.39583333333333331</v>
      </c>
      <c r="E1240" s="7" t="s">
        <v>182</v>
      </c>
      <c r="F1240" s="7" t="s">
        <v>111</v>
      </c>
      <c r="G1240" s="33" t="s">
        <v>127</v>
      </c>
      <c r="H1240" s="33">
        <v>4</v>
      </c>
      <c r="I1240" s="43"/>
      <c r="J1240" s="33"/>
    </row>
    <row r="1241" spans="1:10" x14ac:dyDescent="0.2">
      <c r="A1241" s="43" t="str">
        <f t="shared" si="19"/>
        <v>42280_L_U12 REDs</v>
      </c>
      <c r="B1241" s="33" t="str">
        <f>IF(OR(C1241="",D1241=""),"",B1236)</f>
        <v>U12 REDs</v>
      </c>
      <c r="C1241" s="46">
        <v>42280</v>
      </c>
      <c r="D1241" s="38">
        <v>0.39583333333333331</v>
      </c>
      <c r="E1241" s="7" t="s">
        <v>39</v>
      </c>
      <c r="F1241" s="7" t="s">
        <v>182</v>
      </c>
      <c r="G1241" s="33" t="s">
        <v>127</v>
      </c>
      <c r="H1241" s="33">
        <v>5</v>
      </c>
      <c r="I1241" s="43"/>
      <c r="J1241" s="33"/>
    </row>
    <row r="1242" spans="1:10" x14ac:dyDescent="0.2">
      <c r="A1242" s="43" t="str">
        <f t="shared" si="19"/>
        <v>42287_L_U12 REDs</v>
      </c>
      <c r="B1242" s="33" t="str">
        <f>IF(OR(C1242="",D1242=""),"",B1236)</f>
        <v>U12 REDs</v>
      </c>
      <c r="C1242" s="46">
        <v>42287</v>
      </c>
      <c r="D1242" s="38">
        <v>0.39583333333333331</v>
      </c>
      <c r="E1242" s="7" t="s">
        <v>182</v>
      </c>
      <c r="F1242" s="7" t="s">
        <v>43</v>
      </c>
      <c r="G1242" s="33" t="s">
        <v>127</v>
      </c>
      <c r="H1242" s="33">
        <v>6</v>
      </c>
      <c r="I1242" s="43"/>
      <c r="J1242" s="33"/>
    </row>
    <row r="1243" spans="1:10" x14ac:dyDescent="0.2">
      <c r="A1243" s="43" t="str">
        <f t="shared" si="19"/>
        <v>42294_L_U12 REDs</v>
      </c>
      <c r="B1243" s="33" t="str">
        <f>IF(OR(C1243="",D1243=""),"",B1236)</f>
        <v>U12 REDs</v>
      </c>
      <c r="C1243" s="46">
        <v>42294</v>
      </c>
      <c r="D1243" s="38">
        <v>0.52083333333333337</v>
      </c>
      <c r="E1243" s="7" t="s">
        <v>33</v>
      </c>
      <c r="F1243" s="7" t="s">
        <v>182</v>
      </c>
      <c r="G1243" s="33" t="s">
        <v>127</v>
      </c>
      <c r="H1243" s="33">
        <v>7</v>
      </c>
      <c r="I1243" s="43"/>
      <c r="J1243" s="33"/>
    </row>
    <row r="1244" spans="1:10" ht="15" customHeight="1" x14ac:dyDescent="0.2">
      <c r="A1244" s="43" t="str">
        <f t="shared" si="19"/>
        <v>42301_L_U12 REDs</v>
      </c>
      <c r="B1244" s="33" t="str">
        <f>IF(OR(C1244="",D1244=""),"",B1236)</f>
        <v>U12 REDs</v>
      </c>
      <c r="C1244" s="46">
        <v>42301</v>
      </c>
      <c r="D1244" s="38">
        <v>0.39583333333333331</v>
      </c>
      <c r="E1244" s="7" t="s">
        <v>182</v>
      </c>
      <c r="F1244" s="7" t="s">
        <v>46</v>
      </c>
      <c r="G1244" s="33" t="s">
        <v>127</v>
      </c>
      <c r="H1244" s="33">
        <v>8</v>
      </c>
      <c r="I1244" s="43"/>
      <c r="J1244" s="33"/>
    </row>
    <row r="1245" spans="1:10" x14ac:dyDescent="0.2">
      <c r="A1245" s="43" t="str">
        <f t="shared" si="19"/>
        <v>42315_L_U12 REDs</v>
      </c>
      <c r="B1245" s="33" t="str">
        <f>IF(OR(C1245="",D1245=""),"",B1236)</f>
        <v>U12 REDs</v>
      </c>
      <c r="C1245" s="46">
        <v>42315</v>
      </c>
      <c r="D1245" s="38">
        <v>0.39583333333333331</v>
      </c>
      <c r="E1245" s="7" t="s">
        <v>182</v>
      </c>
      <c r="F1245" s="7" t="s">
        <v>45</v>
      </c>
      <c r="G1245" s="33" t="s">
        <v>127</v>
      </c>
      <c r="H1245" s="33">
        <v>9</v>
      </c>
      <c r="I1245" s="43"/>
      <c r="J1245" s="33"/>
    </row>
    <row r="1246" spans="1:10" x14ac:dyDescent="0.2">
      <c r="A1246" s="43" t="str">
        <f t="shared" si="19"/>
        <v>42322_L_U12 REDs</v>
      </c>
      <c r="B1246" s="33" t="str">
        <f>IF(OR(C1246="",D1246=""),"",B1236)</f>
        <v>U12 REDs</v>
      </c>
      <c r="C1246" s="46">
        <v>42322</v>
      </c>
      <c r="D1246" s="38">
        <v>0.51041666666666663</v>
      </c>
      <c r="E1246" s="7" t="s">
        <v>44</v>
      </c>
      <c r="F1246" s="7" t="s">
        <v>182</v>
      </c>
      <c r="G1246" s="33" t="s">
        <v>127</v>
      </c>
      <c r="H1246" s="33">
        <v>10</v>
      </c>
      <c r="I1246" s="43"/>
      <c r="J1246" s="33"/>
    </row>
    <row r="1247" spans="1:10" x14ac:dyDescent="0.2">
      <c r="A1247" s="43" t="str">
        <f t="shared" si="19"/>
        <v>42329_L_U12 REDs</v>
      </c>
      <c r="B1247" s="33" t="str">
        <f>IF(OR(C1247="",D1247=""),"",B1236)</f>
        <v>U12 REDs</v>
      </c>
      <c r="C1247" s="46">
        <v>42329</v>
      </c>
      <c r="D1247" s="38">
        <v>0.39583333333333331</v>
      </c>
      <c r="E1247" s="7" t="s">
        <v>182</v>
      </c>
      <c r="F1247" s="7" t="s">
        <v>39</v>
      </c>
      <c r="G1247" s="33" t="s">
        <v>127</v>
      </c>
      <c r="H1247" s="33">
        <v>11</v>
      </c>
      <c r="I1247" s="43"/>
      <c r="J1247" s="33"/>
    </row>
    <row r="1248" spans="1:10" x14ac:dyDescent="0.2">
      <c r="A1248" s="43" t="str">
        <f t="shared" si="19"/>
        <v>42336_L_U12 REDs</v>
      </c>
      <c r="B1248" s="33" t="str">
        <f>IF(OR(C1248="",D1248=""),"",B1236)</f>
        <v>U12 REDs</v>
      </c>
      <c r="C1248" s="46">
        <v>42336</v>
      </c>
      <c r="D1248" s="38">
        <v>0.51041666666666663</v>
      </c>
      <c r="E1248" s="7" t="s">
        <v>43</v>
      </c>
      <c r="F1248" s="7" t="s">
        <v>182</v>
      </c>
      <c r="G1248" s="33" t="s">
        <v>127</v>
      </c>
      <c r="H1248" s="33">
        <v>12</v>
      </c>
      <c r="I1248" s="43"/>
      <c r="J1248" s="33"/>
    </row>
    <row r="1249" spans="1:10" x14ac:dyDescent="0.2">
      <c r="A1249" s="43" t="str">
        <f t="shared" si="19"/>
        <v>42343_L_U12 REDs</v>
      </c>
      <c r="B1249" s="33" t="str">
        <f>IF(OR(C1249="",D1249=""),"",B1236)</f>
        <v>U12 REDs</v>
      </c>
      <c r="C1249" s="46">
        <v>42343</v>
      </c>
      <c r="D1249" s="38">
        <v>0.39583333333333331</v>
      </c>
      <c r="E1249" s="7" t="s">
        <v>182</v>
      </c>
      <c r="F1249" s="7" t="s">
        <v>33</v>
      </c>
      <c r="G1249" s="33" t="s">
        <v>127</v>
      </c>
      <c r="H1249" s="33">
        <v>13</v>
      </c>
      <c r="I1249" s="43"/>
      <c r="J1249" s="33"/>
    </row>
    <row r="1250" spans="1:10" x14ac:dyDescent="0.2">
      <c r="A1250" s="43" t="str">
        <f t="shared" si="19"/>
        <v>42434_L_U12 REDs</v>
      </c>
      <c r="B1250" s="33" t="str">
        <f>IF(OR(C1250="",D1250=""),"",B1236)</f>
        <v>U12 REDs</v>
      </c>
      <c r="C1250" s="46">
        <v>42434</v>
      </c>
      <c r="D1250" s="38">
        <v>0.39583333333333331</v>
      </c>
      <c r="E1250" s="7" t="s">
        <v>46</v>
      </c>
      <c r="F1250" s="7" t="s">
        <v>182</v>
      </c>
      <c r="G1250" s="33" t="s">
        <v>127</v>
      </c>
      <c r="H1250" s="33">
        <v>14</v>
      </c>
      <c r="I1250" s="43"/>
      <c r="J1250" s="33"/>
    </row>
    <row r="1251" spans="1:10" x14ac:dyDescent="0.2">
      <c r="A1251" s="43" t="str">
        <f t="shared" si="19"/>
        <v>42448_L_U12 REDs</v>
      </c>
      <c r="B1251" s="33" t="str">
        <f>IF(OR(C1251="",D1251=""),"",B1236)</f>
        <v>U12 REDs</v>
      </c>
      <c r="C1251" s="46">
        <v>42448</v>
      </c>
      <c r="D1251" s="38">
        <v>0.39583333333333331</v>
      </c>
      <c r="E1251" s="7" t="s">
        <v>45</v>
      </c>
      <c r="F1251" s="7" t="s">
        <v>182</v>
      </c>
      <c r="G1251" s="33" t="s">
        <v>127</v>
      </c>
      <c r="H1251" s="33">
        <v>15</v>
      </c>
      <c r="I1251" s="43"/>
      <c r="J1251" s="33"/>
    </row>
    <row r="1252" spans="1:10" x14ac:dyDescent="0.2">
      <c r="A1252" s="43" t="str">
        <f t="shared" si="19"/>
        <v>42462_L_U12 REDs</v>
      </c>
      <c r="B1252" s="33" t="str">
        <f>IF(OR(C1252="",D1252=""),"",B1236)</f>
        <v>U12 REDs</v>
      </c>
      <c r="C1252" s="46">
        <v>42462</v>
      </c>
      <c r="D1252" s="38">
        <v>0.39583333333333331</v>
      </c>
      <c r="E1252" s="7" t="s">
        <v>182</v>
      </c>
      <c r="F1252" s="7" t="s">
        <v>44</v>
      </c>
      <c r="G1252" s="33" t="s">
        <v>127</v>
      </c>
      <c r="H1252" s="33">
        <v>16</v>
      </c>
      <c r="I1252" s="43"/>
      <c r="J1252" s="33"/>
    </row>
    <row r="1253" spans="1:10" x14ac:dyDescent="0.2">
      <c r="A1253" s="43" t="str">
        <f t="shared" si="19"/>
        <v/>
      </c>
      <c r="B1253" s="33" t="str">
        <f>IF(OR(C1253="",D1253=""),"",B1236)</f>
        <v/>
      </c>
      <c r="C1253" s="46"/>
      <c r="D1253" s="38"/>
      <c r="E1253" s="7"/>
      <c r="F1253" s="7"/>
      <c r="G1253" s="33"/>
      <c r="H1253" s="33">
        <v>17</v>
      </c>
      <c r="I1253" s="43"/>
      <c r="J1253" s="33"/>
    </row>
    <row r="1254" spans="1:10" x14ac:dyDescent="0.2">
      <c r="A1254" s="43" t="str">
        <f t="shared" si="19"/>
        <v/>
      </c>
      <c r="B1254" s="33" t="str">
        <f>IF(OR(C1254="",D1254=""),"",B1236)</f>
        <v/>
      </c>
      <c r="C1254" s="46"/>
      <c r="D1254" s="38"/>
      <c r="E1254" s="7"/>
      <c r="F1254" s="7"/>
      <c r="G1254" s="33"/>
      <c r="H1254" s="33">
        <v>18</v>
      </c>
      <c r="I1254" s="43"/>
      <c r="J1254" s="33"/>
    </row>
    <row r="1255" spans="1:10" x14ac:dyDescent="0.2">
      <c r="A1255" s="43" t="str">
        <f t="shared" si="19"/>
        <v/>
      </c>
      <c r="B1255" s="33" t="str">
        <f>IF(OR(C1255="",D1255=""),"",B1236)</f>
        <v/>
      </c>
      <c r="C1255" s="46"/>
      <c r="D1255" s="38"/>
      <c r="E1255" s="7"/>
      <c r="F1255" s="7"/>
      <c r="G1255" s="33"/>
      <c r="H1255" s="33">
        <v>19</v>
      </c>
      <c r="I1255" s="43"/>
      <c r="J1255" s="33"/>
    </row>
    <row r="1256" spans="1:10" x14ac:dyDescent="0.2">
      <c r="A1256" s="43" t="str">
        <f t="shared" si="19"/>
        <v/>
      </c>
      <c r="B1256" s="33" t="str">
        <f>IF(OR(C1256="",D1256=""),"",B1236)</f>
        <v/>
      </c>
      <c r="C1256" s="46"/>
      <c r="D1256" s="38"/>
      <c r="E1256" s="7"/>
      <c r="F1256" s="7"/>
      <c r="G1256" s="33"/>
      <c r="H1256" s="33">
        <v>20</v>
      </c>
      <c r="I1256" s="43"/>
      <c r="J1256" s="33"/>
    </row>
    <row r="1257" spans="1:10" x14ac:dyDescent="0.2">
      <c r="A1257" s="43" t="str">
        <f t="shared" si="19"/>
        <v/>
      </c>
      <c r="B1257" s="33" t="str">
        <f>IF(OR(C1257="",D1257=""),"",B1236)</f>
        <v/>
      </c>
      <c r="C1257" s="46"/>
      <c r="D1257" s="38"/>
      <c r="E1257" s="7"/>
      <c r="F1257" s="7"/>
      <c r="G1257" s="33"/>
      <c r="H1257" s="33">
        <v>21</v>
      </c>
      <c r="I1257" s="43"/>
      <c r="J1257" s="33"/>
    </row>
    <row r="1258" spans="1:10" x14ac:dyDescent="0.2">
      <c r="A1258" s="43" t="str">
        <f t="shared" si="19"/>
        <v/>
      </c>
      <c r="B1258" s="33" t="str">
        <f>IF(OR(C1258="",D1258=""),"",B1236)</f>
        <v/>
      </c>
      <c r="C1258" s="46"/>
      <c r="D1258" s="38"/>
      <c r="E1258" s="7"/>
      <c r="F1258" s="7"/>
      <c r="G1258" s="33"/>
      <c r="H1258" s="33">
        <v>22</v>
      </c>
      <c r="I1258" s="43"/>
      <c r="J1258" s="33"/>
    </row>
    <row r="1259" spans="1:10" x14ac:dyDescent="0.2">
      <c r="A1259" s="43" t="str">
        <f t="shared" si="19"/>
        <v/>
      </c>
      <c r="B1259" s="33" t="str">
        <f>IF(OR(C1259="",D1259=""),"",B1236)</f>
        <v/>
      </c>
      <c r="C1259" s="46"/>
      <c r="D1259" s="38"/>
      <c r="E1259" s="7"/>
      <c r="F1259" s="7"/>
      <c r="G1259" s="33"/>
      <c r="H1259" s="33">
        <v>23</v>
      </c>
      <c r="I1259" s="43"/>
      <c r="J1259" s="33"/>
    </row>
    <row r="1260" spans="1:10" x14ac:dyDescent="0.2">
      <c r="A1260" s="43" t="str">
        <f t="shared" si="19"/>
        <v/>
      </c>
      <c r="B1260" s="33" t="str">
        <f>IF(OR(C1260="",D1260=""),"",B1236)</f>
        <v/>
      </c>
      <c r="C1260" s="46"/>
      <c r="D1260" s="38"/>
      <c r="E1260" s="7"/>
      <c r="F1260" s="7"/>
      <c r="G1260" s="33"/>
      <c r="H1260" s="33">
        <v>24</v>
      </c>
      <c r="I1260" s="43"/>
      <c r="J1260" s="33"/>
    </row>
    <row r="1261" spans="1:10" x14ac:dyDescent="0.2">
      <c r="A1261" s="43" t="str">
        <f t="shared" si="19"/>
        <v/>
      </c>
      <c r="B1261" s="33" t="str">
        <f>IF(OR(C1261="",D1261=""),"",B1236)</f>
        <v/>
      </c>
      <c r="C1261" s="46"/>
      <c r="D1261" s="38"/>
      <c r="E1261" s="7"/>
      <c r="F1261" s="7"/>
      <c r="G1261" s="33"/>
      <c r="H1261" s="33">
        <v>25</v>
      </c>
      <c r="I1261" s="43"/>
      <c r="J1261" s="33"/>
    </row>
    <row r="1262" spans="1:10" x14ac:dyDescent="0.2">
      <c r="A1262" s="43" t="str">
        <f t="shared" si="19"/>
        <v/>
      </c>
      <c r="B1262" s="33" t="str">
        <f>IF(OR(C1262="",D1262=""),"",B1236)</f>
        <v/>
      </c>
      <c r="C1262" s="46"/>
      <c r="D1262" s="38"/>
      <c r="E1262" s="7"/>
      <c r="F1262" s="7"/>
      <c r="G1262" s="33"/>
      <c r="H1262" s="33">
        <v>26</v>
      </c>
      <c r="I1262" s="43"/>
      <c r="J1262" s="33"/>
    </row>
    <row r="1263" spans="1:10" x14ac:dyDescent="0.2">
      <c r="A1263" s="43" t="str">
        <f t="shared" si="19"/>
        <v/>
      </c>
      <c r="B1263" s="33" t="str">
        <f>IF(OR(C1263="",D1263=""),"",B1236)</f>
        <v/>
      </c>
      <c r="C1263" s="46"/>
      <c r="D1263" s="38"/>
      <c r="E1263" s="7"/>
      <c r="F1263" s="7"/>
      <c r="G1263" s="33"/>
      <c r="H1263" s="33">
        <v>27</v>
      </c>
      <c r="I1263" s="43"/>
      <c r="J1263" s="33"/>
    </row>
    <row r="1264" spans="1:10" x14ac:dyDescent="0.2">
      <c r="A1264" s="43" t="str">
        <f t="shared" si="19"/>
        <v/>
      </c>
      <c r="B1264" s="33" t="str">
        <f>IF(OR(C1264="",D1264=""),"",B1236)</f>
        <v/>
      </c>
      <c r="C1264" s="46"/>
      <c r="D1264" s="38"/>
      <c r="E1264" s="7"/>
      <c r="F1264" s="7"/>
      <c r="G1264" s="33"/>
      <c r="H1264" s="33">
        <v>28</v>
      </c>
      <c r="I1264" s="43"/>
      <c r="J1264" s="33"/>
    </row>
    <row r="1265" spans="1:10" x14ac:dyDescent="0.2">
      <c r="A1265" s="43" t="str">
        <f t="shared" si="19"/>
        <v/>
      </c>
      <c r="B1265" s="33" t="str">
        <f>IF(OR(C1265="",D1265=""),"",B1236)</f>
        <v/>
      </c>
      <c r="C1265" s="46"/>
      <c r="D1265" s="38"/>
      <c r="E1265" s="7"/>
      <c r="F1265" s="7"/>
      <c r="G1265" s="33"/>
      <c r="H1265" s="33">
        <v>29</v>
      </c>
      <c r="I1265" s="43"/>
      <c r="J1265" s="33"/>
    </row>
    <row r="1266" spans="1:10" x14ac:dyDescent="0.2">
      <c r="A1266" s="43" t="str">
        <f t="shared" si="19"/>
        <v/>
      </c>
      <c r="B1266" s="33" t="str">
        <f>IF(OR(C1266="",D1266=""),"",B1236)</f>
        <v/>
      </c>
      <c r="C1266" s="46"/>
      <c r="D1266" s="38"/>
      <c r="E1266" s="7"/>
      <c r="F1266" s="7"/>
      <c r="G1266" s="33"/>
      <c r="H1266" s="33">
        <v>30</v>
      </c>
      <c r="I1266" s="43"/>
      <c r="J1266" s="33"/>
    </row>
    <row r="1267" spans="1:10" x14ac:dyDescent="0.2">
      <c r="A1267" s="43" t="str">
        <f t="shared" si="19"/>
        <v/>
      </c>
      <c r="B1267" s="33" t="str">
        <f>IF(OR(C1267="",D1267=""),"",B1236)</f>
        <v/>
      </c>
      <c r="C1267" s="46"/>
      <c r="D1267" s="38"/>
      <c r="E1267" s="7"/>
      <c r="F1267" s="7"/>
      <c r="G1267" s="33"/>
      <c r="H1267" s="33">
        <v>31</v>
      </c>
      <c r="I1267" s="43"/>
      <c r="J1267" s="33"/>
    </row>
    <row r="1268" spans="1:10" x14ac:dyDescent="0.2">
      <c r="A1268" s="43" t="str">
        <f t="shared" si="19"/>
        <v/>
      </c>
      <c r="B1268" s="33" t="str">
        <f>IF(OR(C1268="",D1268=""),"",B1236)</f>
        <v/>
      </c>
      <c r="C1268" s="46"/>
      <c r="D1268" s="38"/>
      <c r="E1268" s="7"/>
      <c r="F1268" s="7"/>
      <c r="G1268" s="33"/>
      <c r="H1268" s="33">
        <v>32</v>
      </c>
      <c r="I1268" s="43"/>
      <c r="J1268" s="33"/>
    </row>
    <row r="1269" spans="1:10" x14ac:dyDescent="0.2">
      <c r="A1269" s="43" t="str">
        <f t="shared" si="19"/>
        <v/>
      </c>
      <c r="B1269" s="33" t="str">
        <f>IF(OR(C1269="",D1269=""),"",B1236)</f>
        <v/>
      </c>
      <c r="C1269" s="46"/>
      <c r="D1269" s="38"/>
      <c r="E1269" s="7"/>
      <c r="F1269" s="7"/>
      <c r="G1269" s="33"/>
      <c r="H1269" s="33">
        <v>33</v>
      </c>
      <c r="I1269" s="43"/>
      <c r="J1269" s="33"/>
    </row>
    <row r="1270" spans="1:10" x14ac:dyDescent="0.2">
      <c r="A1270" s="43" t="str">
        <f t="shared" si="19"/>
        <v/>
      </c>
      <c r="B1270" s="33" t="str">
        <f>IF(OR(C1270="",D1270=""),"",B1236)</f>
        <v/>
      </c>
      <c r="C1270" s="46"/>
      <c r="D1270" s="38"/>
      <c r="E1270" s="7"/>
      <c r="F1270" s="7"/>
      <c r="G1270" s="33"/>
      <c r="H1270" s="33">
        <v>34</v>
      </c>
      <c r="I1270" s="43"/>
      <c r="J1270" s="33"/>
    </row>
    <row r="1271" spans="1:10" x14ac:dyDescent="0.2">
      <c r="A1271" s="43" t="str">
        <f t="shared" si="19"/>
        <v/>
      </c>
      <c r="B1271" s="33" t="str">
        <f>IF(OR(C1271="",D1271=""),"",B1236)</f>
        <v/>
      </c>
      <c r="C1271" s="46"/>
      <c r="D1271" s="38"/>
      <c r="E1271" s="7"/>
      <c r="F1271" s="7"/>
      <c r="G1271" s="33"/>
      <c r="H1271" s="33">
        <v>35</v>
      </c>
      <c r="I1271" s="43"/>
      <c r="J1271" s="33"/>
    </row>
    <row r="1272" spans="1:10" x14ac:dyDescent="0.2">
      <c r="A1272" s="43" t="str">
        <f t="shared" si="19"/>
        <v/>
      </c>
      <c r="B1272" s="33" t="str">
        <f>IF(OR(C1272="",D1272=""),"",B1236)</f>
        <v/>
      </c>
      <c r="C1272" s="46"/>
      <c r="D1272" s="38"/>
      <c r="E1272" s="7"/>
      <c r="F1272" s="7"/>
      <c r="G1272" s="33"/>
      <c r="H1272" s="33">
        <v>36</v>
      </c>
      <c r="I1272" s="43"/>
      <c r="J1272" s="33"/>
    </row>
    <row r="1273" spans="1:10" x14ac:dyDescent="0.2">
      <c r="A1273" s="43" t="str">
        <f t="shared" si="19"/>
        <v/>
      </c>
      <c r="B1273" s="33" t="str">
        <f>IF(OR(C1273="",D1273=""),"",B1236)</f>
        <v/>
      </c>
      <c r="C1273" s="46"/>
      <c r="D1273" s="38"/>
      <c r="E1273" s="7"/>
      <c r="F1273" s="7"/>
      <c r="G1273" s="33"/>
      <c r="H1273" s="33">
        <v>37</v>
      </c>
      <c r="I1273" s="43"/>
      <c r="J1273" s="33"/>
    </row>
    <row r="1274" spans="1:10" x14ac:dyDescent="0.2">
      <c r="A1274" s="43" t="str">
        <f t="shared" si="19"/>
        <v/>
      </c>
      <c r="B1274" s="33" t="str">
        <f>IF(OR(C1274="",D1274=""),"",B1236)</f>
        <v/>
      </c>
      <c r="C1274" s="46"/>
      <c r="D1274" s="38"/>
      <c r="E1274" s="7"/>
      <c r="F1274" s="7"/>
      <c r="G1274" s="33"/>
      <c r="H1274" s="33">
        <v>38</v>
      </c>
      <c r="I1274" s="43"/>
      <c r="J1274" s="33"/>
    </row>
    <row r="1275" spans="1:10" x14ac:dyDescent="0.2">
      <c r="A1275" s="43" t="str">
        <f t="shared" si="19"/>
        <v/>
      </c>
      <c r="B1275" s="33" t="str">
        <f>IF(OR(C1275="",D1275=""),"",B1236)</f>
        <v/>
      </c>
      <c r="C1275" s="46"/>
      <c r="D1275" s="38"/>
      <c r="E1275" s="7"/>
      <c r="F1275" s="7"/>
      <c r="G1275" s="33"/>
      <c r="H1275" s="33">
        <v>39</v>
      </c>
      <c r="I1275" s="43"/>
      <c r="J1275" s="33"/>
    </row>
    <row r="1276" spans="1:10" x14ac:dyDescent="0.2">
      <c r="A1276" s="43" t="str">
        <f t="shared" si="19"/>
        <v/>
      </c>
      <c r="B1276" s="33" t="str">
        <f>IF(OR(C1276="",D1276=""),"",B1236)</f>
        <v/>
      </c>
      <c r="C1276" s="46"/>
      <c r="D1276" s="38"/>
      <c r="E1276" s="7"/>
      <c r="F1276" s="7"/>
      <c r="G1276" s="33"/>
      <c r="H1276" s="33">
        <v>40</v>
      </c>
      <c r="I1276" s="43"/>
      <c r="J1276" s="33"/>
    </row>
    <row r="1277" spans="1:10" x14ac:dyDescent="0.2">
      <c r="A1277" s="43" t="str">
        <f t="shared" si="19"/>
        <v/>
      </c>
      <c r="B1277" s="33" t="str">
        <f>IF(OR(C1277="",D1277=""),"",B1236)</f>
        <v/>
      </c>
      <c r="C1277" s="46"/>
      <c r="D1277" s="38"/>
      <c r="E1277" s="7"/>
      <c r="F1277" s="7"/>
      <c r="G1277" s="33"/>
      <c r="H1277" s="33">
        <v>41</v>
      </c>
      <c r="I1277" s="43"/>
      <c r="J1277" s="33"/>
    </row>
    <row r="1278" spans="1:10" x14ac:dyDescent="0.2">
      <c r="A1278" s="43" t="str">
        <f t="shared" si="19"/>
        <v/>
      </c>
      <c r="B1278" s="33" t="str">
        <f>IF(OR(C1278="",D1278=""),"",B1236)</f>
        <v/>
      </c>
      <c r="C1278" s="46"/>
      <c r="D1278" s="38"/>
      <c r="E1278" s="7"/>
      <c r="F1278" s="7"/>
      <c r="G1278" s="33"/>
      <c r="H1278" s="33">
        <v>42</v>
      </c>
      <c r="I1278" s="43"/>
      <c r="J1278" s="33"/>
    </row>
    <row r="1279" spans="1:10" x14ac:dyDescent="0.2">
      <c r="A1279" s="43" t="str">
        <f t="shared" si="19"/>
        <v/>
      </c>
      <c r="B1279" s="33" t="str">
        <f>IF(OR(C1279="",D1279=""),"",B1236)</f>
        <v/>
      </c>
      <c r="C1279" s="46"/>
      <c r="D1279" s="38"/>
      <c r="E1279" s="7"/>
      <c r="F1279" s="7"/>
      <c r="G1279" s="33"/>
      <c r="H1279" s="33">
        <v>43</v>
      </c>
      <c r="I1279" s="43"/>
      <c r="J1279" s="33"/>
    </row>
    <row r="1280" spans="1:10" x14ac:dyDescent="0.2">
      <c r="A1280" s="43" t="str">
        <f t="shared" si="19"/>
        <v/>
      </c>
      <c r="B1280" s="33" t="str">
        <f>IF(OR(C1280="",D1280=""),"",B1236)</f>
        <v/>
      </c>
      <c r="C1280" s="46"/>
      <c r="D1280" s="38"/>
      <c r="E1280" s="7"/>
      <c r="F1280" s="7"/>
      <c r="G1280" s="33"/>
      <c r="H1280" s="33">
        <v>44</v>
      </c>
      <c r="I1280" s="43"/>
      <c r="J1280" s="33"/>
    </row>
    <row r="1281" spans="1:10" x14ac:dyDescent="0.2">
      <c r="A1281" s="43" t="str">
        <f t="shared" si="19"/>
        <v/>
      </c>
      <c r="B1281" s="33" t="str">
        <f>IF(OR(C1281="",D1281=""),"",B1236)</f>
        <v/>
      </c>
      <c r="C1281" s="46"/>
      <c r="D1281" s="38"/>
      <c r="E1281" s="7"/>
      <c r="F1281" s="7"/>
      <c r="G1281" s="33"/>
      <c r="H1281" s="33">
        <v>45</v>
      </c>
      <c r="I1281" s="43"/>
      <c r="J1281" s="33"/>
    </row>
    <row r="1282" spans="1:10" x14ac:dyDescent="0.2">
      <c r="A1282" s="43" t="str">
        <f t="shared" si="19"/>
        <v/>
      </c>
      <c r="B1282" s="33" t="str">
        <f>IF(OR(C1282="",D1282=""),"",B1236)</f>
        <v/>
      </c>
      <c r="C1282" s="46"/>
      <c r="D1282" s="38"/>
      <c r="E1282" s="7"/>
      <c r="F1282" s="7"/>
      <c r="G1282" s="33"/>
      <c r="H1282" s="33">
        <v>46</v>
      </c>
      <c r="I1282" s="43"/>
      <c r="J1282" s="33"/>
    </row>
    <row r="1283" spans="1:10" x14ac:dyDescent="0.2">
      <c r="A1283" s="43" t="str">
        <f t="shared" si="19"/>
        <v/>
      </c>
      <c r="B1283" s="33" t="str">
        <f>IF(OR(C1283="",D1283=""),"",B1236)</f>
        <v/>
      </c>
      <c r="C1283" s="46"/>
      <c r="D1283" s="38"/>
      <c r="E1283" s="7"/>
      <c r="F1283" s="7"/>
      <c r="G1283" s="33"/>
      <c r="H1283" s="33">
        <v>47</v>
      </c>
      <c r="I1283" s="43"/>
      <c r="J1283" s="33"/>
    </row>
    <row r="1284" spans="1:10" x14ac:dyDescent="0.2">
      <c r="A1284" s="43" t="str">
        <f t="shared" si="19"/>
        <v/>
      </c>
      <c r="B1284" s="33" t="str">
        <f>IF(OR(C1284="",D1284=""),"",B1236)</f>
        <v/>
      </c>
      <c r="C1284" s="46"/>
      <c r="D1284" s="38"/>
      <c r="E1284" s="7"/>
      <c r="F1284" s="7"/>
      <c r="G1284" s="33"/>
      <c r="H1284" s="33">
        <v>48</v>
      </c>
      <c r="I1284" s="43"/>
      <c r="J1284" s="33"/>
    </row>
    <row r="1285" spans="1:10" x14ac:dyDescent="0.2">
      <c r="A1285" s="43" t="str">
        <f t="shared" si="19"/>
        <v/>
      </c>
      <c r="B1285" s="33" t="str">
        <f>IF(OR(C1285="",D1285=""),"",B1236)</f>
        <v/>
      </c>
      <c r="C1285" s="46"/>
      <c r="D1285" s="38"/>
      <c r="E1285" s="7"/>
      <c r="F1285" s="7"/>
      <c r="G1285" s="33"/>
      <c r="H1285" s="33">
        <v>49</v>
      </c>
      <c r="I1285" s="43"/>
      <c r="J1285" s="33"/>
    </row>
    <row r="1286" spans="1:10" x14ac:dyDescent="0.2">
      <c r="A1286" s="43" t="str">
        <f t="shared" si="19"/>
        <v/>
      </c>
      <c r="B1286" s="33" t="str">
        <f>IF(OR(C1286="",D1286=""),"",B1236)</f>
        <v/>
      </c>
      <c r="C1286" s="46"/>
      <c r="D1286" s="38"/>
      <c r="E1286" s="7"/>
      <c r="F1286" s="7"/>
      <c r="G1286" s="33"/>
      <c r="H1286" s="33">
        <v>50</v>
      </c>
      <c r="I1286" s="43"/>
      <c r="J1286" s="33"/>
    </row>
    <row r="1287" spans="1:10" x14ac:dyDescent="0.2">
      <c r="A1287" s="43" t="str">
        <f t="shared" si="19"/>
        <v/>
      </c>
      <c r="B1287" s="33" t="str">
        <f>IF(OR(C1287="",D1287=""),"",B1236)</f>
        <v/>
      </c>
      <c r="C1287" s="46"/>
      <c r="D1287" s="38"/>
      <c r="E1287" s="7"/>
      <c r="F1287" s="7"/>
      <c r="G1287" s="33"/>
      <c r="H1287" s="33">
        <v>51</v>
      </c>
      <c r="I1287" s="43"/>
      <c r="J1287" s="33"/>
    </row>
    <row r="1288" spans="1:10" x14ac:dyDescent="0.2">
      <c r="A1288" s="43" t="str">
        <f t="shared" si="19"/>
        <v/>
      </c>
      <c r="B1288" s="33" t="str">
        <f>IF(OR(C1288="",D1288=""),"",B1236)</f>
        <v/>
      </c>
      <c r="C1288" s="46"/>
      <c r="D1288" s="38"/>
      <c r="E1288" s="7"/>
      <c r="F1288" s="7"/>
      <c r="G1288" s="33"/>
      <c r="H1288" s="33">
        <v>52</v>
      </c>
      <c r="I1288" s="43"/>
      <c r="J1288" s="33"/>
    </row>
    <row r="1289" spans="1:10" x14ac:dyDescent="0.2">
      <c r="A1289" s="43" t="str">
        <f t="shared" si="19"/>
        <v/>
      </c>
      <c r="B1289" s="33" t="str">
        <f>IF(OR(C1289="",D1289=""),"",B1236)</f>
        <v/>
      </c>
      <c r="C1289" s="46"/>
      <c r="D1289" s="38"/>
      <c r="E1289" s="7"/>
      <c r="F1289" s="7"/>
      <c r="G1289" s="33"/>
      <c r="H1289" s="33">
        <v>53</v>
      </c>
      <c r="I1289" s="43"/>
      <c r="J1289" s="33"/>
    </row>
    <row r="1290" spans="1:10" x14ac:dyDescent="0.2">
      <c r="A1290" s="43" t="str">
        <f t="shared" si="19"/>
        <v/>
      </c>
      <c r="B1290" s="33" t="str">
        <f>IF(OR(C1290="",D1290=""),"",B1236)</f>
        <v/>
      </c>
      <c r="C1290" s="46"/>
      <c r="D1290" s="38"/>
      <c r="E1290" s="7"/>
      <c r="F1290" s="7"/>
      <c r="G1290" s="33"/>
      <c r="H1290" s="33">
        <v>54</v>
      </c>
      <c r="I1290" s="43"/>
      <c r="J1290" s="33"/>
    </row>
    <row r="1291" spans="1:10" x14ac:dyDescent="0.2">
      <c r="A1291" s="43" t="str">
        <f t="shared" si="19"/>
        <v/>
      </c>
      <c r="B1291" s="33" t="str">
        <f>IF(OR(C1291="",D1291=""),"",B1236)</f>
        <v/>
      </c>
      <c r="C1291" s="46"/>
      <c r="D1291" s="38"/>
      <c r="E1291" s="7"/>
      <c r="F1291" s="7"/>
      <c r="G1291" s="33"/>
      <c r="H1291" s="33">
        <v>55</v>
      </c>
      <c r="I1291" s="43"/>
      <c r="J1291" s="33"/>
    </row>
    <row r="1292" spans="1:10" x14ac:dyDescent="0.2">
      <c r="A1292" s="43" t="str">
        <f t="shared" si="19"/>
        <v/>
      </c>
      <c r="B1292" s="33" t="str">
        <f>IF(OR(C1292="",D1292=""),"",B1236)</f>
        <v/>
      </c>
      <c r="C1292" s="46"/>
      <c r="D1292" s="38"/>
      <c r="E1292" s="7"/>
      <c r="F1292" s="7"/>
      <c r="G1292" s="33"/>
      <c r="H1292" s="33">
        <v>56</v>
      </c>
      <c r="I1292" s="43"/>
      <c r="J1292" s="33"/>
    </row>
    <row r="1293" spans="1:10" x14ac:dyDescent="0.2">
      <c r="A1293" s="43" t="str">
        <f t="shared" si="19"/>
        <v/>
      </c>
      <c r="B1293" s="33" t="str">
        <f>IF(OR(C1293="",D1293=""),"",B1236)</f>
        <v/>
      </c>
      <c r="C1293" s="46"/>
      <c r="D1293" s="38"/>
      <c r="E1293" s="7"/>
      <c r="F1293" s="7"/>
      <c r="G1293" s="33"/>
      <c r="H1293" s="33">
        <v>57</v>
      </c>
      <c r="I1293" s="43"/>
      <c r="J1293" s="33"/>
    </row>
    <row r="1294" spans="1:10" x14ac:dyDescent="0.2">
      <c r="A1294" s="43" t="str">
        <f t="shared" si="19"/>
        <v/>
      </c>
      <c r="B1294" s="33" t="str">
        <f>IF(OR(C1294="",D1294=""),"",B1236)</f>
        <v/>
      </c>
      <c r="C1294" s="46"/>
      <c r="D1294" s="38"/>
      <c r="E1294" s="7"/>
      <c r="F1294" s="7"/>
      <c r="G1294" s="33"/>
      <c r="H1294" s="33">
        <v>58</v>
      </c>
      <c r="I1294" s="43"/>
      <c r="J1294" s="33"/>
    </row>
    <row r="1295" spans="1:10" x14ac:dyDescent="0.2">
      <c r="A1295" s="43" t="str">
        <f t="shared" si="19"/>
        <v/>
      </c>
      <c r="B1295" s="33" t="str">
        <f>IF(OR(C1295="",D1295=""),"",B1236)</f>
        <v/>
      </c>
      <c r="C1295" s="46"/>
      <c r="D1295" s="38"/>
      <c r="E1295" s="7"/>
      <c r="F1295" s="7"/>
      <c r="G1295" s="33"/>
      <c r="H1295" s="33">
        <v>59</v>
      </c>
      <c r="I1295" s="43"/>
      <c r="J1295" s="33"/>
    </row>
    <row r="1296" spans="1:10" x14ac:dyDescent="0.2">
      <c r="A1296" s="43" t="str">
        <f t="shared" si="19"/>
        <v/>
      </c>
      <c r="B1296" s="33" t="str">
        <f>IF(OR(C1296="",D1296=""),"",B1236)</f>
        <v/>
      </c>
      <c r="C1296" s="46"/>
      <c r="D1296" s="38"/>
      <c r="E1296" s="7"/>
      <c r="F1296" s="7"/>
      <c r="G1296" s="33"/>
      <c r="H1296" s="33">
        <v>60</v>
      </c>
      <c r="I1296" s="43"/>
      <c r="J1296" s="33"/>
    </row>
    <row r="1297" spans="1:10" x14ac:dyDescent="0.2">
      <c r="A1297" s="43" t="str">
        <f t="shared" si="19"/>
        <v/>
      </c>
      <c r="B1297" s="33" t="str">
        <f>IF(OR(C1297="",D1297=""),"",B1236)</f>
        <v/>
      </c>
      <c r="C1297" s="46"/>
      <c r="D1297" s="38"/>
      <c r="E1297" s="7"/>
      <c r="F1297" s="7"/>
      <c r="G1297" s="33"/>
      <c r="H1297" s="33">
        <v>61</v>
      </c>
      <c r="I1297" s="43"/>
      <c r="J1297" s="33"/>
    </row>
    <row r="1298" spans="1:10" x14ac:dyDescent="0.2">
      <c r="A1298" s="43" t="str">
        <f t="shared" si="19"/>
        <v/>
      </c>
      <c r="B1298" s="33" t="str">
        <f>IF(OR(C1298="",D1298=""),"",B1236)</f>
        <v/>
      </c>
      <c r="C1298" s="46"/>
      <c r="D1298" s="38"/>
      <c r="E1298" s="7"/>
      <c r="F1298" s="7"/>
      <c r="G1298" s="33"/>
      <c r="H1298" s="33">
        <v>62</v>
      </c>
      <c r="I1298" s="43"/>
      <c r="J1298" s="33"/>
    </row>
    <row r="1299" spans="1:10" x14ac:dyDescent="0.2">
      <c r="A1299" s="43" t="str">
        <f t="shared" si="19"/>
        <v/>
      </c>
      <c r="B1299" s="33" t="str">
        <f>IF(OR(C1299="",D1299=""),"",B1236)</f>
        <v/>
      </c>
      <c r="C1299" s="46"/>
      <c r="D1299" s="38"/>
      <c r="E1299" s="7"/>
      <c r="F1299" s="7"/>
      <c r="G1299" s="33"/>
      <c r="H1299" s="33">
        <v>63</v>
      </c>
      <c r="I1299" s="43"/>
      <c r="J1299" s="33"/>
    </row>
    <row r="1300" spans="1:10" ht="16.5" thickBot="1" x14ac:dyDescent="0.25">
      <c r="A1300" s="44" t="str">
        <f t="shared" si="19"/>
        <v/>
      </c>
      <c r="B1300" s="36" t="str">
        <f>IF(OR(C1300="",D1300=""),"",B1236)</f>
        <v/>
      </c>
      <c r="C1300" s="51"/>
      <c r="D1300" s="39"/>
      <c r="E1300" s="35"/>
      <c r="F1300" s="35"/>
      <c r="G1300" s="36"/>
      <c r="H1300" s="36">
        <v>64</v>
      </c>
      <c r="I1300" s="44"/>
      <c r="J1300" s="36"/>
    </row>
    <row r="1301" spans="1:10" ht="16.5" thickBot="1" x14ac:dyDescent="0.25">
      <c r="A1301" s="47" t="s">
        <v>118</v>
      </c>
      <c r="B1301" s="48" t="s">
        <v>184</v>
      </c>
      <c r="C1301" s="52" t="s">
        <v>58</v>
      </c>
      <c r="D1301" s="53" t="s">
        <v>101</v>
      </c>
      <c r="E1301" s="50" t="s">
        <v>119</v>
      </c>
      <c r="F1301" s="50" t="s">
        <v>120</v>
      </c>
      <c r="G1301" s="48" t="s">
        <v>137</v>
      </c>
      <c r="H1301" s="49" t="s">
        <v>122</v>
      </c>
      <c r="I1301" s="47" t="s">
        <v>139</v>
      </c>
      <c r="J1301" s="48" t="s">
        <v>140</v>
      </c>
    </row>
    <row r="1302" spans="1:10" x14ac:dyDescent="0.2">
      <c r="A1302" s="42" t="str">
        <f>IF(C1302="","",CONCATENATE(C1302,"_",G1302,"_",B1302))</f>
        <v/>
      </c>
      <c r="B1302" s="31" t="str">
        <f>IF(OR(C1302="",D1302=""),"",B1301)</f>
        <v/>
      </c>
      <c r="C1302" s="45"/>
      <c r="D1302" s="37"/>
      <c r="E1302" s="30"/>
      <c r="F1302" s="30"/>
      <c r="G1302" s="31"/>
      <c r="H1302" s="33">
        <v>1</v>
      </c>
      <c r="I1302" s="42"/>
      <c r="J1302" s="31"/>
    </row>
    <row r="1303" spans="1:10" x14ac:dyDescent="0.2">
      <c r="A1303" s="43" t="str">
        <f t="shared" ref="A1303:A1365" si="20">IF(C1303="","",CONCATENATE(C1303,"_",G1303,"_",B1303))</f>
        <v/>
      </c>
      <c r="B1303" s="33" t="str">
        <f>IF(OR(C1303="",D1303=""),"",B1301)</f>
        <v/>
      </c>
      <c r="C1303" s="46"/>
      <c r="D1303" s="38"/>
      <c r="E1303" s="7"/>
      <c r="F1303" s="7"/>
      <c r="G1303" s="33"/>
      <c r="H1303" s="33">
        <v>2</v>
      </c>
      <c r="I1303" s="43"/>
      <c r="J1303" s="33"/>
    </row>
    <row r="1304" spans="1:10" x14ac:dyDescent="0.2">
      <c r="A1304" s="43" t="str">
        <f t="shared" si="20"/>
        <v/>
      </c>
      <c r="B1304" s="33" t="str">
        <f>IF(OR(C1304="",D1304=""),"",B1301)</f>
        <v/>
      </c>
      <c r="C1304" s="46"/>
      <c r="D1304" s="38"/>
      <c r="E1304" s="7"/>
      <c r="F1304" s="7"/>
      <c r="G1304" s="33"/>
      <c r="H1304" s="33">
        <v>3</v>
      </c>
      <c r="I1304" s="43"/>
      <c r="J1304" s="33"/>
    </row>
    <row r="1305" spans="1:10" x14ac:dyDescent="0.2">
      <c r="A1305" s="43" t="str">
        <f t="shared" si="20"/>
        <v/>
      </c>
      <c r="B1305" s="33" t="str">
        <f>IF(OR(C1305="",D1305=""),"",B1301)</f>
        <v/>
      </c>
      <c r="C1305" s="46"/>
      <c r="D1305" s="38"/>
      <c r="E1305" s="7"/>
      <c r="F1305" s="7"/>
      <c r="G1305" s="33"/>
      <c r="H1305" s="33">
        <v>4</v>
      </c>
      <c r="I1305" s="43"/>
      <c r="J1305" s="33"/>
    </row>
    <row r="1306" spans="1:10" x14ac:dyDescent="0.2">
      <c r="A1306" s="43" t="str">
        <f t="shared" si="20"/>
        <v/>
      </c>
      <c r="B1306" s="33" t="str">
        <f>IF(OR(C1306="",D1306=""),"",B1301)</f>
        <v/>
      </c>
      <c r="C1306" s="46"/>
      <c r="D1306" s="38"/>
      <c r="E1306" s="7"/>
      <c r="F1306" s="7"/>
      <c r="G1306" s="33"/>
      <c r="H1306" s="33">
        <v>5</v>
      </c>
      <c r="I1306" s="43"/>
      <c r="J1306" s="33"/>
    </row>
    <row r="1307" spans="1:10" x14ac:dyDescent="0.2">
      <c r="A1307" s="43" t="str">
        <f t="shared" si="20"/>
        <v/>
      </c>
      <c r="B1307" s="33" t="str">
        <f>IF(OR(C1307="",D1307=""),"",B1301)</f>
        <v/>
      </c>
      <c r="C1307" s="46"/>
      <c r="D1307" s="38"/>
      <c r="E1307" s="7"/>
      <c r="F1307" s="7"/>
      <c r="G1307" s="33"/>
      <c r="H1307" s="33">
        <v>6</v>
      </c>
      <c r="I1307" s="43"/>
      <c r="J1307" s="33"/>
    </row>
    <row r="1308" spans="1:10" x14ac:dyDescent="0.2">
      <c r="A1308" s="43" t="str">
        <f t="shared" si="20"/>
        <v/>
      </c>
      <c r="B1308" s="33" t="str">
        <f>IF(OR(C1308="",D1308=""),"",B1301)</f>
        <v/>
      </c>
      <c r="C1308" s="46"/>
      <c r="D1308" s="38"/>
      <c r="E1308" s="7"/>
      <c r="F1308" s="7"/>
      <c r="G1308" s="33"/>
      <c r="H1308" s="33">
        <v>7</v>
      </c>
      <c r="I1308" s="43"/>
      <c r="J1308" s="33"/>
    </row>
    <row r="1309" spans="1:10" ht="15" customHeight="1" x14ac:dyDescent="0.2">
      <c r="A1309" s="43" t="str">
        <f t="shared" si="20"/>
        <v/>
      </c>
      <c r="B1309" s="33" t="str">
        <f>IF(OR(C1309="",D1309=""),"",B1301)</f>
        <v/>
      </c>
      <c r="C1309" s="46"/>
      <c r="D1309" s="38"/>
      <c r="E1309" s="7"/>
      <c r="F1309" s="7"/>
      <c r="G1309" s="33"/>
      <c r="H1309" s="33">
        <v>8</v>
      </c>
      <c r="I1309" s="43"/>
      <c r="J1309" s="33"/>
    </row>
    <row r="1310" spans="1:10" x14ac:dyDescent="0.2">
      <c r="A1310" s="43" t="str">
        <f t="shared" si="20"/>
        <v/>
      </c>
      <c r="B1310" s="33" t="str">
        <f>IF(OR(C1310="",D1310=""),"",B1301)</f>
        <v/>
      </c>
      <c r="C1310" s="46"/>
      <c r="D1310" s="38"/>
      <c r="E1310" s="7"/>
      <c r="F1310" s="7"/>
      <c r="G1310" s="33"/>
      <c r="H1310" s="33">
        <v>9</v>
      </c>
      <c r="I1310" s="43"/>
      <c r="J1310" s="33"/>
    </row>
    <row r="1311" spans="1:10" x14ac:dyDescent="0.2">
      <c r="A1311" s="43" t="str">
        <f t="shared" si="20"/>
        <v/>
      </c>
      <c r="B1311" s="33" t="str">
        <f>IF(OR(C1311="",D1311=""),"",B1301)</f>
        <v/>
      </c>
      <c r="C1311" s="46"/>
      <c r="D1311" s="38"/>
      <c r="E1311" s="7"/>
      <c r="F1311" s="7"/>
      <c r="G1311" s="33"/>
      <c r="H1311" s="33">
        <v>10</v>
      </c>
      <c r="I1311" s="43"/>
      <c r="J1311" s="33"/>
    </row>
    <row r="1312" spans="1:10" x14ac:dyDescent="0.2">
      <c r="A1312" s="43" t="str">
        <f t="shared" si="20"/>
        <v/>
      </c>
      <c r="B1312" s="33" t="str">
        <f>IF(OR(C1312="",D1312=""),"",B1301)</f>
        <v/>
      </c>
      <c r="C1312" s="46"/>
      <c r="D1312" s="38"/>
      <c r="E1312" s="7"/>
      <c r="F1312" s="7"/>
      <c r="G1312" s="33"/>
      <c r="H1312" s="33">
        <v>11</v>
      </c>
      <c r="I1312" s="43"/>
      <c r="J1312" s="33"/>
    </row>
    <row r="1313" spans="1:10" x14ac:dyDescent="0.2">
      <c r="A1313" s="43" t="str">
        <f t="shared" si="20"/>
        <v/>
      </c>
      <c r="B1313" s="33" t="str">
        <f>IF(OR(C1313="",D1313=""),"",B1301)</f>
        <v/>
      </c>
      <c r="C1313" s="46"/>
      <c r="D1313" s="38"/>
      <c r="E1313" s="7"/>
      <c r="F1313" s="7"/>
      <c r="G1313" s="33"/>
      <c r="H1313" s="33">
        <v>12</v>
      </c>
      <c r="I1313" s="43"/>
      <c r="J1313" s="33"/>
    </row>
    <row r="1314" spans="1:10" x14ac:dyDescent="0.2">
      <c r="A1314" s="43" t="str">
        <f t="shared" si="20"/>
        <v/>
      </c>
      <c r="B1314" s="33" t="str">
        <f>IF(OR(C1314="",D1314=""),"",B1301)</f>
        <v/>
      </c>
      <c r="C1314" s="46"/>
      <c r="D1314" s="38"/>
      <c r="E1314" s="7"/>
      <c r="F1314" s="7"/>
      <c r="G1314" s="33"/>
      <c r="H1314" s="33">
        <v>13</v>
      </c>
      <c r="I1314" s="43"/>
      <c r="J1314" s="33"/>
    </row>
    <row r="1315" spans="1:10" x14ac:dyDescent="0.2">
      <c r="A1315" s="43" t="str">
        <f t="shared" si="20"/>
        <v/>
      </c>
      <c r="B1315" s="33" t="str">
        <f>IF(OR(C1315="",D1315=""),"",B1301)</f>
        <v/>
      </c>
      <c r="C1315" s="46"/>
      <c r="D1315" s="38"/>
      <c r="E1315" s="7"/>
      <c r="F1315" s="7"/>
      <c r="G1315" s="33"/>
      <c r="H1315" s="33">
        <v>14</v>
      </c>
      <c r="I1315" s="43"/>
      <c r="J1315" s="33"/>
    </row>
    <row r="1316" spans="1:10" x14ac:dyDescent="0.2">
      <c r="A1316" s="43" t="str">
        <f t="shared" si="20"/>
        <v/>
      </c>
      <c r="B1316" s="33" t="str">
        <f>IF(OR(C1316="",D1316=""),"",B1301)</f>
        <v/>
      </c>
      <c r="C1316" s="46"/>
      <c r="D1316" s="38"/>
      <c r="E1316" s="7"/>
      <c r="F1316" s="7"/>
      <c r="G1316" s="33"/>
      <c r="H1316" s="33">
        <v>15</v>
      </c>
      <c r="I1316" s="43"/>
      <c r="J1316" s="33"/>
    </row>
    <row r="1317" spans="1:10" x14ac:dyDescent="0.2">
      <c r="A1317" s="43" t="str">
        <f t="shared" si="20"/>
        <v/>
      </c>
      <c r="B1317" s="33" t="str">
        <f>IF(OR(C1317="",D1317=""),"",B1301)</f>
        <v/>
      </c>
      <c r="C1317" s="46"/>
      <c r="D1317" s="38"/>
      <c r="E1317" s="7"/>
      <c r="F1317" s="7"/>
      <c r="G1317" s="33"/>
      <c r="H1317" s="33">
        <v>16</v>
      </c>
      <c r="I1317" s="43"/>
      <c r="J1317" s="33"/>
    </row>
    <row r="1318" spans="1:10" x14ac:dyDescent="0.2">
      <c r="A1318" s="43" t="str">
        <f t="shared" si="20"/>
        <v/>
      </c>
      <c r="B1318" s="33" t="str">
        <f>IF(OR(C1318="",D1318=""),"",B1301)</f>
        <v/>
      </c>
      <c r="C1318" s="46"/>
      <c r="D1318" s="38"/>
      <c r="E1318" s="7"/>
      <c r="F1318" s="7"/>
      <c r="G1318" s="33"/>
      <c r="H1318" s="33">
        <v>17</v>
      </c>
      <c r="I1318" s="43"/>
      <c r="J1318" s="33"/>
    </row>
    <row r="1319" spans="1:10" x14ac:dyDescent="0.2">
      <c r="A1319" s="43" t="str">
        <f t="shared" si="20"/>
        <v/>
      </c>
      <c r="B1319" s="33" t="str">
        <f>IF(OR(C1319="",D1319=""),"",B1301)</f>
        <v/>
      </c>
      <c r="C1319" s="46"/>
      <c r="D1319" s="38"/>
      <c r="E1319" s="7"/>
      <c r="F1319" s="7"/>
      <c r="G1319" s="33"/>
      <c r="H1319" s="33">
        <v>18</v>
      </c>
      <c r="I1319" s="43"/>
      <c r="J1319" s="33"/>
    </row>
    <row r="1320" spans="1:10" x14ac:dyDescent="0.2">
      <c r="A1320" s="43" t="str">
        <f t="shared" si="20"/>
        <v/>
      </c>
      <c r="B1320" s="33" t="str">
        <f>IF(OR(C1320="",D1320=""),"",B1301)</f>
        <v/>
      </c>
      <c r="C1320" s="46"/>
      <c r="D1320" s="38"/>
      <c r="E1320" s="7"/>
      <c r="F1320" s="7"/>
      <c r="G1320" s="33"/>
      <c r="H1320" s="33">
        <v>19</v>
      </c>
      <c r="I1320" s="43"/>
      <c r="J1320" s="33"/>
    </row>
    <row r="1321" spans="1:10" x14ac:dyDescent="0.2">
      <c r="A1321" s="43" t="str">
        <f t="shared" si="20"/>
        <v/>
      </c>
      <c r="B1321" s="33" t="str">
        <f>IF(OR(C1321="",D1321=""),"",B1301)</f>
        <v/>
      </c>
      <c r="C1321" s="46"/>
      <c r="D1321" s="38"/>
      <c r="E1321" s="7"/>
      <c r="F1321" s="7"/>
      <c r="G1321" s="33"/>
      <c r="H1321" s="33">
        <v>20</v>
      </c>
      <c r="I1321" s="43"/>
      <c r="J1321" s="33"/>
    </row>
    <row r="1322" spans="1:10" x14ac:dyDescent="0.2">
      <c r="A1322" s="43" t="str">
        <f t="shared" si="20"/>
        <v/>
      </c>
      <c r="B1322" s="33" t="str">
        <f>IF(OR(C1322="",D1322=""),"",B1301)</f>
        <v/>
      </c>
      <c r="C1322" s="46"/>
      <c r="D1322" s="38"/>
      <c r="E1322" s="7"/>
      <c r="F1322" s="7"/>
      <c r="G1322" s="33"/>
      <c r="H1322" s="33">
        <v>21</v>
      </c>
      <c r="I1322" s="43"/>
      <c r="J1322" s="33"/>
    </row>
    <row r="1323" spans="1:10" x14ac:dyDescent="0.2">
      <c r="A1323" s="43" t="str">
        <f t="shared" si="20"/>
        <v/>
      </c>
      <c r="B1323" s="33" t="str">
        <f>IF(OR(C1323="",D1323=""),"",B1301)</f>
        <v/>
      </c>
      <c r="C1323" s="46"/>
      <c r="D1323" s="38"/>
      <c r="E1323" s="7"/>
      <c r="F1323" s="7"/>
      <c r="G1323" s="33"/>
      <c r="H1323" s="33">
        <v>22</v>
      </c>
      <c r="I1323" s="43"/>
      <c r="J1323" s="33"/>
    </row>
    <row r="1324" spans="1:10" x14ac:dyDescent="0.2">
      <c r="A1324" s="43" t="str">
        <f t="shared" si="20"/>
        <v/>
      </c>
      <c r="B1324" s="33" t="str">
        <f>IF(OR(C1324="",D1324=""),"",B1301)</f>
        <v/>
      </c>
      <c r="C1324" s="46"/>
      <c r="D1324" s="38"/>
      <c r="E1324" s="7"/>
      <c r="F1324" s="7"/>
      <c r="G1324" s="33"/>
      <c r="H1324" s="33">
        <v>23</v>
      </c>
      <c r="I1324" s="43"/>
      <c r="J1324" s="33"/>
    </row>
    <row r="1325" spans="1:10" x14ac:dyDescent="0.2">
      <c r="A1325" s="43" t="str">
        <f t="shared" si="20"/>
        <v/>
      </c>
      <c r="B1325" s="33" t="str">
        <f>IF(OR(C1325="",D1325=""),"",B1301)</f>
        <v/>
      </c>
      <c r="C1325" s="46"/>
      <c r="D1325" s="38"/>
      <c r="E1325" s="7"/>
      <c r="F1325" s="7"/>
      <c r="G1325" s="33"/>
      <c r="H1325" s="33">
        <v>24</v>
      </c>
      <c r="I1325" s="43"/>
      <c r="J1325" s="33"/>
    </row>
    <row r="1326" spans="1:10" x14ac:dyDescent="0.2">
      <c r="A1326" s="43" t="str">
        <f t="shared" si="20"/>
        <v/>
      </c>
      <c r="B1326" s="33" t="str">
        <f>IF(OR(C1326="",D1326=""),"",B1301)</f>
        <v/>
      </c>
      <c r="C1326" s="46"/>
      <c r="D1326" s="38"/>
      <c r="E1326" s="7"/>
      <c r="F1326" s="7"/>
      <c r="G1326" s="33"/>
      <c r="H1326" s="33">
        <v>25</v>
      </c>
      <c r="I1326" s="43"/>
      <c r="J1326" s="33"/>
    </row>
    <row r="1327" spans="1:10" x14ac:dyDescent="0.2">
      <c r="A1327" s="43" t="str">
        <f t="shared" si="20"/>
        <v/>
      </c>
      <c r="B1327" s="33" t="str">
        <f>IF(OR(C1327="",D1327=""),"",B1301)</f>
        <v/>
      </c>
      <c r="C1327" s="46"/>
      <c r="D1327" s="38"/>
      <c r="E1327" s="7"/>
      <c r="F1327" s="7"/>
      <c r="G1327" s="33"/>
      <c r="H1327" s="33">
        <v>26</v>
      </c>
      <c r="I1327" s="43"/>
      <c r="J1327" s="33"/>
    </row>
    <row r="1328" spans="1:10" x14ac:dyDescent="0.2">
      <c r="A1328" s="43" t="str">
        <f t="shared" si="20"/>
        <v/>
      </c>
      <c r="B1328" s="33" t="str">
        <f>IF(OR(C1328="",D1328=""),"",B1301)</f>
        <v/>
      </c>
      <c r="C1328" s="46"/>
      <c r="D1328" s="38"/>
      <c r="E1328" s="7"/>
      <c r="F1328" s="7"/>
      <c r="G1328" s="33"/>
      <c r="H1328" s="33">
        <v>27</v>
      </c>
      <c r="I1328" s="43"/>
      <c r="J1328" s="33"/>
    </row>
    <row r="1329" spans="1:10" x14ac:dyDescent="0.2">
      <c r="A1329" s="43" t="str">
        <f t="shared" si="20"/>
        <v/>
      </c>
      <c r="B1329" s="33" t="str">
        <f>IF(OR(C1329="",D1329=""),"",B1301)</f>
        <v/>
      </c>
      <c r="C1329" s="46"/>
      <c r="D1329" s="38"/>
      <c r="E1329" s="7"/>
      <c r="F1329" s="7"/>
      <c r="G1329" s="33"/>
      <c r="H1329" s="33">
        <v>28</v>
      </c>
      <c r="I1329" s="43"/>
      <c r="J1329" s="33"/>
    </row>
    <row r="1330" spans="1:10" x14ac:dyDescent="0.2">
      <c r="A1330" s="43" t="str">
        <f t="shared" si="20"/>
        <v/>
      </c>
      <c r="B1330" s="33" t="str">
        <f>IF(OR(C1330="",D1330=""),"",B1301)</f>
        <v/>
      </c>
      <c r="C1330" s="46"/>
      <c r="D1330" s="38"/>
      <c r="E1330" s="7"/>
      <c r="F1330" s="7"/>
      <c r="G1330" s="33"/>
      <c r="H1330" s="33">
        <v>29</v>
      </c>
      <c r="I1330" s="43"/>
      <c r="J1330" s="33"/>
    </row>
    <row r="1331" spans="1:10" x14ac:dyDescent="0.2">
      <c r="A1331" s="43" t="str">
        <f t="shared" si="20"/>
        <v/>
      </c>
      <c r="B1331" s="33" t="str">
        <f>IF(OR(C1331="",D1331=""),"",B1301)</f>
        <v/>
      </c>
      <c r="C1331" s="46"/>
      <c r="D1331" s="38"/>
      <c r="E1331" s="7"/>
      <c r="F1331" s="7"/>
      <c r="G1331" s="33"/>
      <c r="H1331" s="33">
        <v>30</v>
      </c>
      <c r="I1331" s="43"/>
      <c r="J1331" s="33"/>
    </row>
    <row r="1332" spans="1:10" x14ac:dyDescent="0.2">
      <c r="A1332" s="43" t="str">
        <f t="shared" si="20"/>
        <v/>
      </c>
      <c r="B1332" s="33" t="str">
        <f>IF(OR(C1332="",D1332=""),"",B1301)</f>
        <v/>
      </c>
      <c r="C1332" s="46"/>
      <c r="D1332" s="38"/>
      <c r="E1332" s="7"/>
      <c r="F1332" s="7"/>
      <c r="G1332" s="33"/>
      <c r="H1332" s="33">
        <v>31</v>
      </c>
      <c r="I1332" s="43"/>
      <c r="J1332" s="33"/>
    </row>
    <row r="1333" spans="1:10" x14ac:dyDescent="0.2">
      <c r="A1333" s="43" t="str">
        <f t="shared" si="20"/>
        <v/>
      </c>
      <c r="B1333" s="33" t="str">
        <f>IF(OR(C1333="",D1333=""),"",B1301)</f>
        <v/>
      </c>
      <c r="C1333" s="46"/>
      <c r="D1333" s="38"/>
      <c r="E1333" s="7"/>
      <c r="F1333" s="7"/>
      <c r="G1333" s="33"/>
      <c r="H1333" s="33">
        <v>32</v>
      </c>
      <c r="I1333" s="43"/>
      <c r="J1333" s="33"/>
    </row>
    <row r="1334" spans="1:10" x14ac:dyDescent="0.2">
      <c r="A1334" s="43" t="str">
        <f t="shared" si="20"/>
        <v/>
      </c>
      <c r="B1334" s="33" t="str">
        <f>IF(OR(C1334="",D1334=""),"",B1301)</f>
        <v/>
      </c>
      <c r="C1334" s="46"/>
      <c r="D1334" s="38"/>
      <c r="E1334" s="7"/>
      <c r="F1334" s="7"/>
      <c r="G1334" s="33"/>
      <c r="H1334" s="33">
        <v>33</v>
      </c>
      <c r="I1334" s="43"/>
      <c r="J1334" s="33"/>
    </row>
    <row r="1335" spans="1:10" x14ac:dyDescent="0.2">
      <c r="A1335" s="43" t="str">
        <f t="shared" si="20"/>
        <v/>
      </c>
      <c r="B1335" s="33" t="str">
        <f>IF(OR(C1335="",D1335=""),"",B1301)</f>
        <v/>
      </c>
      <c r="C1335" s="46"/>
      <c r="D1335" s="38"/>
      <c r="E1335" s="7"/>
      <c r="F1335" s="7"/>
      <c r="G1335" s="33"/>
      <c r="H1335" s="33">
        <v>34</v>
      </c>
      <c r="I1335" s="43"/>
      <c r="J1335" s="33"/>
    </row>
    <row r="1336" spans="1:10" x14ac:dyDescent="0.2">
      <c r="A1336" s="43" t="str">
        <f t="shared" si="20"/>
        <v/>
      </c>
      <c r="B1336" s="33" t="str">
        <f>IF(OR(C1336="",D1336=""),"",B1301)</f>
        <v/>
      </c>
      <c r="C1336" s="46"/>
      <c r="D1336" s="38"/>
      <c r="E1336" s="7"/>
      <c r="F1336" s="7"/>
      <c r="G1336" s="33"/>
      <c r="H1336" s="33">
        <v>35</v>
      </c>
      <c r="I1336" s="43"/>
      <c r="J1336" s="33"/>
    </row>
    <row r="1337" spans="1:10" x14ac:dyDescent="0.2">
      <c r="A1337" s="43" t="str">
        <f t="shared" si="20"/>
        <v/>
      </c>
      <c r="B1337" s="33" t="str">
        <f>IF(OR(C1337="",D1337=""),"",B1301)</f>
        <v/>
      </c>
      <c r="C1337" s="46"/>
      <c r="D1337" s="38"/>
      <c r="E1337" s="7"/>
      <c r="F1337" s="7"/>
      <c r="G1337" s="33"/>
      <c r="H1337" s="33">
        <v>36</v>
      </c>
      <c r="I1337" s="43"/>
      <c r="J1337" s="33"/>
    </row>
    <row r="1338" spans="1:10" x14ac:dyDescent="0.2">
      <c r="A1338" s="43" t="str">
        <f t="shared" si="20"/>
        <v/>
      </c>
      <c r="B1338" s="33" t="str">
        <f>IF(OR(C1338="",D1338=""),"",B1301)</f>
        <v/>
      </c>
      <c r="C1338" s="46"/>
      <c r="D1338" s="38"/>
      <c r="E1338" s="7"/>
      <c r="F1338" s="7"/>
      <c r="G1338" s="33"/>
      <c r="H1338" s="33">
        <v>37</v>
      </c>
      <c r="I1338" s="43"/>
      <c r="J1338" s="33"/>
    </row>
    <row r="1339" spans="1:10" x14ac:dyDescent="0.2">
      <c r="A1339" s="43" t="str">
        <f t="shared" si="20"/>
        <v/>
      </c>
      <c r="B1339" s="33" t="str">
        <f>IF(OR(C1339="",D1339=""),"",B1301)</f>
        <v/>
      </c>
      <c r="C1339" s="46"/>
      <c r="D1339" s="38"/>
      <c r="E1339" s="7"/>
      <c r="F1339" s="7"/>
      <c r="G1339" s="33"/>
      <c r="H1339" s="33">
        <v>38</v>
      </c>
      <c r="I1339" s="43"/>
      <c r="J1339" s="33"/>
    </row>
    <row r="1340" spans="1:10" x14ac:dyDescent="0.2">
      <c r="A1340" s="43" t="str">
        <f t="shared" si="20"/>
        <v/>
      </c>
      <c r="B1340" s="33" t="str">
        <f>IF(OR(C1340="",D1340=""),"",B1301)</f>
        <v/>
      </c>
      <c r="C1340" s="46"/>
      <c r="D1340" s="38"/>
      <c r="E1340" s="7"/>
      <c r="F1340" s="7"/>
      <c r="G1340" s="33"/>
      <c r="H1340" s="33">
        <v>39</v>
      </c>
      <c r="I1340" s="43"/>
      <c r="J1340" s="33"/>
    </row>
    <row r="1341" spans="1:10" x14ac:dyDescent="0.2">
      <c r="A1341" s="43" t="str">
        <f t="shared" si="20"/>
        <v/>
      </c>
      <c r="B1341" s="33" t="str">
        <f>IF(OR(C1341="",D1341=""),"",B1301)</f>
        <v/>
      </c>
      <c r="C1341" s="46"/>
      <c r="D1341" s="38"/>
      <c r="E1341" s="7"/>
      <c r="F1341" s="7"/>
      <c r="G1341" s="33"/>
      <c r="H1341" s="33">
        <v>40</v>
      </c>
      <c r="I1341" s="43"/>
      <c r="J1341" s="33"/>
    </row>
    <row r="1342" spans="1:10" x14ac:dyDescent="0.2">
      <c r="A1342" s="43" t="str">
        <f t="shared" si="20"/>
        <v/>
      </c>
      <c r="B1342" s="33" t="str">
        <f>IF(OR(C1342="",D1342=""),"",B1301)</f>
        <v/>
      </c>
      <c r="C1342" s="46"/>
      <c r="D1342" s="38"/>
      <c r="E1342" s="7"/>
      <c r="F1342" s="7"/>
      <c r="G1342" s="33"/>
      <c r="H1342" s="33">
        <v>41</v>
      </c>
      <c r="I1342" s="43"/>
      <c r="J1342" s="33"/>
    </row>
    <row r="1343" spans="1:10" x14ac:dyDescent="0.2">
      <c r="A1343" s="43" t="str">
        <f t="shared" si="20"/>
        <v/>
      </c>
      <c r="B1343" s="33" t="str">
        <f>IF(OR(C1343="",D1343=""),"",B1301)</f>
        <v/>
      </c>
      <c r="C1343" s="46"/>
      <c r="D1343" s="38"/>
      <c r="E1343" s="7"/>
      <c r="F1343" s="7"/>
      <c r="G1343" s="33"/>
      <c r="H1343" s="33">
        <v>42</v>
      </c>
      <c r="I1343" s="43"/>
      <c r="J1343" s="33"/>
    </row>
    <row r="1344" spans="1:10" x14ac:dyDescent="0.2">
      <c r="A1344" s="43" t="str">
        <f t="shared" si="20"/>
        <v/>
      </c>
      <c r="B1344" s="33" t="str">
        <f>IF(OR(C1344="",D1344=""),"",B1301)</f>
        <v/>
      </c>
      <c r="C1344" s="46"/>
      <c r="D1344" s="38"/>
      <c r="E1344" s="7"/>
      <c r="F1344" s="7"/>
      <c r="G1344" s="33"/>
      <c r="H1344" s="33">
        <v>43</v>
      </c>
      <c r="I1344" s="43"/>
      <c r="J1344" s="33"/>
    </row>
    <row r="1345" spans="1:10" x14ac:dyDescent="0.2">
      <c r="A1345" s="43" t="str">
        <f t="shared" si="20"/>
        <v/>
      </c>
      <c r="B1345" s="33" t="str">
        <f>IF(OR(C1345="",D1345=""),"",B1301)</f>
        <v/>
      </c>
      <c r="C1345" s="46"/>
      <c r="D1345" s="38"/>
      <c r="E1345" s="7"/>
      <c r="F1345" s="7"/>
      <c r="G1345" s="33"/>
      <c r="H1345" s="33">
        <v>44</v>
      </c>
      <c r="I1345" s="43"/>
      <c r="J1345" s="33"/>
    </row>
    <row r="1346" spans="1:10" x14ac:dyDescent="0.2">
      <c r="A1346" s="43" t="str">
        <f t="shared" si="20"/>
        <v/>
      </c>
      <c r="B1346" s="33" t="str">
        <f>IF(OR(C1346="",D1346=""),"",B1301)</f>
        <v/>
      </c>
      <c r="C1346" s="46"/>
      <c r="D1346" s="38"/>
      <c r="E1346" s="7"/>
      <c r="F1346" s="7"/>
      <c r="G1346" s="33"/>
      <c r="H1346" s="33">
        <v>45</v>
      </c>
      <c r="I1346" s="43"/>
      <c r="J1346" s="33"/>
    </row>
    <row r="1347" spans="1:10" x14ac:dyDescent="0.2">
      <c r="A1347" s="43" t="str">
        <f t="shared" si="20"/>
        <v/>
      </c>
      <c r="B1347" s="33" t="str">
        <f>IF(OR(C1347="",D1347=""),"",B1301)</f>
        <v/>
      </c>
      <c r="C1347" s="46"/>
      <c r="D1347" s="38"/>
      <c r="E1347" s="7"/>
      <c r="F1347" s="7"/>
      <c r="G1347" s="33"/>
      <c r="H1347" s="33">
        <v>46</v>
      </c>
      <c r="I1347" s="43"/>
      <c r="J1347" s="33"/>
    </row>
    <row r="1348" spans="1:10" x14ac:dyDescent="0.2">
      <c r="A1348" s="43" t="str">
        <f t="shared" si="20"/>
        <v/>
      </c>
      <c r="B1348" s="33" t="str">
        <f>IF(OR(C1348="",D1348=""),"",B1301)</f>
        <v/>
      </c>
      <c r="C1348" s="46"/>
      <c r="D1348" s="38"/>
      <c r="E1348" s="7"/>
      <c r="F1348" s="7"/>
      <c r="G1348" s="33"/>
      <c r="H1348" s="33">
        <v>47</v>
      </c>
      <c r="I1348" s="43"/>
      <c r="J1348" s="33"/>
    </row>
    <row r="1349" spans="1:10" x14ac:dyDescent="0.2">
      <c r="A1349" s="43" t="str">
        <f t="shared" si="20"/>
        <v/>
      </c>
      <c r="B1349" s="33" t="str">
        <f>IF(OR(C1349="",D1349=""),"",B1301)</f>
        <v/>
      </c>
      <c r="C1349" s="46"/>
      <c r="D1349" s="38"/>
      <c r="E1349" s="7"/>
      <c r="F1349" s="7"/>
      <c r="G1349" s="33"/>
      <c r="H1349" s="33">
        <v>48</v>
      </c>
      <c r="I1349" s="43"/>
      <c r="J1349" s="33"/>
    </row>
    <row r="1350" spans="1:10" x14ac:dyDescent="0.2">
      <c r="A1350" s="43" t="str">
        <f t="shared" si="20"/>
        <v/>
      </c>
      <c r="B1350" s="33" t="str">
        <f>IF(OR(C1350="",D1350=""),"",B1301)</f>
        <v/>
      </c>
      <c r="C1350" s="46"/>
      <c r="D1350" s="38"/>
      <c r="E1350" s="7"/>
      <c r="F1350" s="7"/>
      <c r="G1350" s="33"/>
      <c r="H1350" s="33">
        <v>49</v>
      </c>
      <c r="I1350" s="43"/>
      <c r="J1350" s="33"/>
    </row>
    <row r="1351" spans="1:10" x14ac:dyDescent="0.2">
      <c r="A1351" s="43" t="str">
        <f t="shared" si="20"/>
        <v/>
      </c>
      <c r="B1351" s="33" t="str">
        <f>IF(OR(C1351="",D1351=""),"",B1301)</f>
        <v/>
      </c>
      <c r="C1351" s="46"/>
      <c r="D1351" s="38"/>
      <c r="E1351" s="7"/>
      <c r="F1351" s="7"/>
      <c r="G1351" s="33"/>
      <c r="H1351" s="33">
        <v>50</v>
      </c>
      <c r="I1351" s="43"/>
      <c r="J1351" s="33"/>
    </row>
    <row r="1352" spans="1:10" x14ac:dyDescent="0.2">
      <c r="A1352" s="43" t="str">
        <f t="shared" si="20"/>
        <v/>
      </c>
      <c r="B1352" s="33" t="str">
        <f>IF(OR(C1352="",D1352=""),"",B1301)</f>
        <v/>
      </c>
      <c r="C1352" s="46"/>
      <c r="D1352" s="38"/>
      <c r="E1352" s="7"/>
      <c r="F1352" s="7"/>
      <c r="G1352" s="33"/>
      <c r="H1352" s="33">
        <v>51</v>
      </c>
      <c r="I1352" s="43"/>
      <c r="J1352" s="33"/>
    </row>
    <row r="1353" spans="1:10" x14ac:dyDescent="0.2">
      <c r="A1353" s="43" t="str">
        <f t="shared" si="20"/>
        <v/>
      </c>
      <c r="B1353" s="33" t="str">
        <f>IF(OR(C1353="",D1353=""),"",B1301)</f>
        <v/>
      </c>
      <c r="C1353" s="46"/>
      <c r="D1353" s="38"/>
      <c r="E1353" s="7"/>
      <c r="F1353" s="7"/>
      <c r="G1353" s="33"/>
      <c r="H1353" s="33">
        <v>52</v>
      </c>
      <c r="I1353" s="43"/>
      <c r="J1353" s="33"/>
    </row>
    <row r="1354" spans="1:10" x14ac:dyDescent="0.2">
      <c r="A1354" s="43" t="str">
        <f t="shared" si="20"/>
        <v/>
      </c>
      <c r="B1354" s="33" t="str">
        <f>IF(OR(C1354="",D1354=""),"",B1301)</f>
        <v/>
      </c>
      <c r="C1354" s="46"/>
      <c r="D1354" s="38"/>
      <c r="E1354" s="7"/>
      <c r="F1354" s="7"/>
      <c r="G1354" s="33"/>
      <c r="H1354" s="33">
        <v>53</v>
      </c>
      <c r="I1354" s="43"/>
      <c r="J1354" s="33"/>
    </row>
    <row r="1355" spans="1:10" x14ac:dyDescent="0.2">
      <c r="A1355" s="43" t="str">
        <f t="shared" si="20"/>
        <v/>
      </c>
      <c r="B1355" s="33" t="str">
        <f>IF(OR(C1355="",D1355=""),"",B1301)</f>
        <v/>
      </c>
      <c r="C1355" s="46"/>
      <c r="D1355" s="38"/>
      <c r="E1355" s="7"/>
      <c r="F1355" s="7"/>
      <c r="G1355" s="33"/>
      <c r="H1355" s="33">
        <v>54</v>
      </c>
      <c r="I1355" s="43"/>
      <c r="J1355" s="33"/>
    </row>
    <row r="1356" spans="1:10" x14ac:dyDescent="0.2">
      <c r="A1356" s="43" t="str">
        <f t="shared" si="20"/>
        <v/>
      </c>
      <c r="B1356" s="33" t="str">
        <f>IF(OR(C1356="",D1356=""),"",B1301)</f>
        <v/>
      </c>
      <c r="C1356" s="46"/>
      <c r="D1356" s="38"/>
      <c r="E1356" s="7"/>
      <c r="F1356" s="7"/>
      <c r="G1356" s="33"/>
      <c r="H1356" s="33">
        <v>55</v>
      </c>
      <c r="I1356" s="43"/>
      <c r="J1356" s="33"/>
    </row>
    <row r="1357" spans="1:10" x14ac:dyDescent="0.2">
      <c r="A1357" s="43" t="str">
        <f t="shared" si="20"/>
        <v/>
      </c>
      <c r="B1357" s="33" t="str">
        <f>IF(OR(C1357="",D1357=""),"",B1301)</f>
        <v/>
      </c>
      <c r="C1357" s="46"/>
      <c r="D1357" s="38"/>
      <c r="E1357" s="7"/>
      <c r="F1357" s="7"/>
      <c r="G1357" s="33"/>
      <c r="H1357" s="33">
        <v>56</v>
      </c>
      <c r="I1357" s="43"/>
      <c r="J1357" s="33"/>
    </row>
    <row r="1358" spans="1:10" x14ac:dyDescent="0.2">
      <c r="A1358" s="43" t="str">
        <f t="shared" si="20"/>
        <v/>
      </c>
      <c r="B1358" s="33" t="str">
        <f>IF(OR(C1358="",D1358=""),"",B1301)</f>
        <v/>
      </c>
      <c r="C1358" s="46"/>
      <c r="D1358" s="38"/>
      <c r="E1358" s="7"/>
      <c r="F1358" s="7"/>
      <c r="G1358" s="33"/>
      <c r="H1358" s="33">
        <v>57</v>
      </c>
      <c r="I1358" s="43"/>
      <c r="J1358" s="33"/>
    </row>
    <row r="1359" spans="1:10" x14ac:dyDescent="0.2">
      <c r="A1359" s="43" t="str">
        <f t="shared" si="20"/>
        <v/>
      </c>
      <c r="B1359" s="33" t="str">
        <f>IF(OR(C1359="",D1359=""),"",B1301)</f>
        <v/>
      </c>
      <c r="C1359" s="46"/>
      <c r="D1359" s="38"/>
      <c r="E1359" s="7"/>
      <c r="F1359" s="7"/>
      <c r="G1359" s="33"/>
      <c r="H1359" s="33">
        <v>58</v>
      </c>
      <c r="I1359" s="43"/>
      <c r="J1359" s="33"/>
    </row>
    <row r="1360" spans="1:10" x14ac:dyDescent="0.2">
      <c r="A1360" s="43" t="str">
        <f t="shared" si="20"/>
        <v/>
      </c>
      <c r="B1360" s="33" t="str">
        <f>IF(OR(C1360="",D1360=""),"",B1301)</f>
        <v/>
      </c>
      <c r="C1360" s="46"/>
      <c r="D1360" s="38"/>
      <c r="E1360" s="7"/>
      <c r="F1360" s="7"/>
      <c r="G1360" s="33"/>
      <c r="H1360" s="33">
        <v>59</v>
      </c>
      <c r="I1360" s="43"/>
      <c r="J1360" s="33"/>
    </row>
    <row r="1361" spans="1:10" x14ac:dyDescent="0.2">
      <c r="A1361" s="43" t="str">
        <f t="shared" si="20"/>
        <v/>
      </c>
      <c r="B1361" s="33" t="str">
        <f>IF(OR(C1361="",D1361=""),"",B1301)</f>
        <v/>
      </c>
      <c r="C1361" s="46"/>
      <c r="D1361" s="38"/>
      <c r="E1361" s="7"/>
      <c r="F1361" s="7"/>
      <c r="G1361" s="33"/>
      <c r="H1361" s="33">
        <v>60</v>
      </c>
      <c r="I1361" s="43"/>
      <c r="J1361" s="33"/>
    </row>
    <row r="1362" spans="1:10" x14ac:dyDescent="0.2">
      <c r="A1362" s="43" t="str">
        <f t="shared" si="20"/>
        <v/>
      </c>
      <c r="B1362" s="33" t="str">
        <f>IF(OR(C1362="",D1362=""),"",B1301)</f>
        <v/>
      </c>
      <c r="C1362" s="46"/>
      <c r="D1362" s="38"/>
      <c r="E1362" s="7"/>
      <c r="F1362" s="7"/>
      <c r="G1362" s="33"/>
      <c r="H1362" s="33">
        <v>61</v>
      </c>
      <c r="I1362" s="43"/>
      <c r="J1362" s="33"/>
    </row>
    <row r="1363" spans="1:10" x14ac:dyDescent="0.2">
      <c r="A1363" s="43" t="str">
        <f t="shared" si="20"/>
        <v/>
      </c>
      <c r="B1363" s="33" t="str">
        <f>IF(OR(C1363="",D1363=""),"",B1301)</f>
        <v/>
      </c>
      <c r="C1363" s="46"/>
      <c r="D1363" s="38"/>
      <c r="E1363" s="7"/>
      <c r="F1363" s="7"/>
      <c r="G1363" s="33"/>
      <c r="H1363" s="33">
        <v>62</v>
      </c>
      <c r="I1363" s="43"/>
      <c r="J1363" s="33"/>
    </row>
    <row r="1364" spans="1:10" x14ac:dyDescent="0.2">
      <c r="A1364" s="43" t="str">
        <f t="shared" si="20"/>
        <v/>
      </c>
      <c r="B1364" s="33" t="str">
        <f>IF(OR(C1364="",D1364=""),"",B1301)</f>
        <v/>
      </c>
      <c r="C1364" s="46"/>
      <c r="D1364" s="38"/>
      <c r="E1364" s="7"/>
      <c r="F1364" s="7"/>
      <c r="G1364" s="33"/>
      <c r="H1364" s="33">
        <v>63</v>
      </c>
      <c r="I1364" s="43"/>
      <c r="J1364" s="33"/>
    </row>
    <row r="1365" spans="1:10" ht="16.5" thickBot="1" x14ac:dyDescent="0.25">
      <c r="A1365" s="44" t="str">
        <f t="shared" si="20"/>
        <v/>
      </c>
      <c r="B1365" s="36" t="str">
        <f>IF(OR(C1365="",D1365=""),"",B1301)</f>
        <v/>
      </c>
      <c r="C1365" s="51"/>
      <c r="D1365" s="39"/>
      <c r="E1365" s="35"/>
      <c r="F1365" s="35"/>
      <c r="G1365" s="36"/>
      <c r="H1365" s="36">
        <v>64</v>
      </c>
      <c r="I1365" s="44"/>
      <c r="J1365" s="36"/>
    </row>
    <row r="1366" spans="1:10" ht="16.5" thickBot="1" x14ac:dyDescent="0.25">
      <c r="A1366" s="47" t="s">
        <v>118</v>
      </c>
      <c r="B1366" s="48" t="s">
        <v>186</v>
      </c>
      <c r="C1366" s="52" t="s">
        <v>58</v>
      </c>
      <c r="D1366" s="53" t="s">
        <v>101</v>
      </c>
      <c r="E1366" s="50" t="s">
        <v>119</v>
      </c>
      <c r="F1366" s="50" t="s">
        <v>120</v>
      </c>
      <c r="G1366" s="48" t="s">
        <v>137</v>
      </c>
      <c r="H1366" s="49" t="s">
        <v>122</v>
      </c>
      <c r="I1366" s="47" t="s">
        <v>139</v>
      </c>
      <c r="J1366" s="48" t="s">
        <v>140</v>
      </c>
    </row>
    <row r="1367" spans="1:10" x14ac:dyDescent="0.2">
      <c r="A1367" s="42" t="str">
        <f>IF(C1367="","",CONCATENATE(C1367,"_",G1367,"_",B1367))</f>
        <v>42252_L_U13 BLACKs</v>
      </c>
      <c r="B1367" s="31" t="str">
        <f>IF(OR(C1367="",D1367=""),"",B1366)</f>
        <v>U13 BLACKs</v>
      </c>
      <c r="C1367" s="45">
        <v>42252</v>
      </c>
      <c r="D1367" s="37">
        <v>0.625</v>
      </c>
      <c r="E1367" s="30" t="s">
        <v>51</v>
      </c>
      <c r="F1367" s="30" t="s">
        <v>186</v>
      </c>
      <c r="G1367" s="31" t="s">
        <v>127</v>
      </c>
      <c r="H1367" s="33">
        <v>1</v>
      </c>
      <c r="I1367" s="42"/>
      <c r="J1367" s="31"/>
    </row>
    <row r="1368" spans="1:10" x14ac:dyDescent="0.2">
      <c r="A1368" s="43" t="str">
        <f t="shared" ref="A1368:A1430" si="21">IF(C1368="","",CONCATENATE(C1368,"_",G1368,"_",B1368))</f>
        <v>42259_L_U13 BLACKs</v>
      </c>
      <c r="B1368" s="33" t="str">
        <f>IF(OR(C1368="",D1368=""),"",B1366)</f>
        <v>U13 BLACKs</v>
      </c>
      <c r="C1368" s="46">
        <v>42259</v>
      </c>
      <c r="D1368" s="38">
        <v>0.39583333333333331</v>
      </c>
      <c r="E1368" s="7" t="s">
        <v>186</v>
      </c>
      <c r="F1368" s="7" t="s">
        <v>44</v>
      </c>
      <c r="G1368" s="33" t="s">
        <v>127</v>
      </c>
      <c r="H1368" s="33">
        <v>2</v>
      </c>
      <c r="I1368" s="43"/>
      <c r="J1368" s="33"/>
    </row>
    <row r="1369" spans="1:10" x14ac:dyDescent="0.2">
      <c r="A1369" s="43" t="str">
        <f t="shared" si="21"/>
        <v>42266_L_U13 BLACKs</v>
      </c>
      <c r="B1369" s="33" t="str">
        <f>IF(OR(C1369="",D1369=""),"",B1366)</f>
        <v>U13 BLACKs</v>
      </c>
      <c r="C1369" s="46">
        <v>42266</v>
      </c>
      <c r="D1369" s="38">
        <v>0.52083333333333337</v>
      </c>
      <c r="E1369" s="7" t="s">
        <v>217</v>
      </c>
      <c r="F1369" s="7" t="s">
        <v>186</v>
      </c>
      <c r="G1369" s="33" t="s">
        <v>127</v>
      </c>
      <c r="H1369" s="33">
        <v>3</v>
      </c>
      <c r="I1369" s="43"/>
      <c r="J1369" s="33"/>
    </row>
    <row r="1370" spans="1:10" x14ac:dyDescent="0.2">
      <c r="A1370" s="43" t="str">
        <f t="shared" si="21"/>
        <v>42273_L_U13 BLACKs</v>
      </c>
      <c r="B1370" s="33" t="str">
        <f>IF(OR(C1370="",D1370=""),"",B1366)</f>
        <v>U13 BLACKs</v>
      </c>
      <c r="C1370" s="46">
        <v>42273</v>
      </c>
      <c r="D1370" s="38">
        <v>0.39583333333333331</v>
      </c>
      <c r="E1370" s="7" t="s">
        <v>186</v>
      </c>
      <c r="F1370" s="7" t="s">
        <v>47</v>
      </c>
      <c r="G1370" s="33" t="s">
        <v>127</v>
      </c>
      <c r="H1370" s="33">
        <v>4</v>
      </c>
      <c r="I1370" s="43"/>
      <c r="J1370" s="33"/>
    </row>
    <row r="1371" spans="1:10" x14ac:dyDescent="0.2">
      <c r="A1371" s="43" t="str">
        <f t="shared" si="21"/>
        <v>42280_L_U13 BLACKs</v>
      </c>
      <c r="B1371" s="33" t="str">
        <f>IF(OR(C1371="",D1371=""),"",B1366)</f>
        <v>U13 BLACKs</v>
      </c>
      <c r="C1371" s="46">
        <v>42280</v>
      </c>
      <c r="D1371" s="38">
        <v>0.39583333333333331</v>
      </c>
      <c r="E1371" s="7" t="s">
        <v>186</v>
      </c>
      <c r="F1371" s="7" t="s">
        <v>50</v>
      </c>
      <c r="G1371" s="33" t="s">
        <v>127</v>
      </c>
      <c r="H1371" s="33">
        <v>5</v>
      </c>
      <c r="I1371" s="43"/>
      <c r="J1371" s="33"/>
    </row>
    <row r="1372" spans="1:10" x14ac:dyDescent="0.2">
      <c r="A1372" s="43" t="str">
        <f t="shared" si="21"/>
        <v>42287_L_U13 BLACKs</v>
      </c>
      <c r="B1372" s="33" t="str">
        <f>IF(OR(C1372="",D1372=""),"",B1366)</f>
        <v>U13 BLACKs</v>
      </c>
      <c r="C1372" s="46">
        <v>42287</v>
      </c>
      <c r="D1372" s="38">
        <v>0.52083333333333337</v>
      </c>
      <c r="E1372" s="7" t="s">
        <v>51</v>
      </c>
      <c r="F1372" s="7" t="s">
        <v>186</v>
      </c>
      <c r="G1372" s="33" t="s">
        <v>127</v>
      </c>
      <c r="H1372" s="33">
        <v>6</v>
      </c>
      <c r="I1372" s="43"/>
      <c r="J1372" s="33"/>
    </row>
    <row r="1373" spans="1:10" x14ac:dyDescent="0.2">
      <c r="A1373" s="43" t="str">
        <f t="shared" si="21"/>
        <v>42294_L_U13 BLACKs</v>
      </c>
      <c r="B1373" s="33" t="str">
        <f>IF(OR(C1373="",D1373=""),"",B1366)</f>
        <v>U13 BLACKs</v>
      </c>
      <c r="C1373" s="46">
        <v>42294</v>
      </c>
      <c r="D1373" s="38">
        <v>0.39583333333333331</v>
      </c>
      <c r="E1373" s="7" t="s">
        <v>186</v>
      </c>
      <c r="F1373" s="7" t="s">
        <v>20</v>
      </c>
      <c r="G1373" s="33" t="s">
        <v>127</v>
      </c>
      <c r="H1373" s="33">
        <v>7</v>
      </c>
      <c r="I1373" s="43"/>
      <c r="J1373" s="33"/>
    </row>
    <row r="1374" spans="1:10" ht="15" customHeight="1" x14ac:dyDescent="0.2">
      <c r="A1374" s="43" t="str">
        <f t="shared" si="21"/>
        <v>42301_L_U13 BLACKs</v>
      </c>
      <c r="B1374" s="33" t="str">
        <f>IF(OR(C1374="",D1374=""),"",B1366)</f>
        <v>U13 BLACKs</v>
      </c>
      <c r="C1374" s="46">
        <v>42301</v>
      </c>
      <c r="D1374" s="38">
        <v>0.39583333333333331</v>
      </c>
      <c r="E1374" s="7" t="s">
        <v>186</v>
      </c>
      <c r="F1374" s="7" t="s">
        <v>44</v>
      </c>
      <c r="G1374" s="33" t="s">
        <v>127</v>
      </c>
      <c r="H1374" s="33">
        <v>8</v>
      </c>
      <c r="I1374" s="43"/>
      <c r="J1374" s="33"/>
    </row>
    <row r="1375" spans="1:10" x14ac:dyDescent="0.2">
      <c r="A1375" s="43" t="str">
        <f t="shared" si="21"/>
        <v>42308_L_U13 BLACKs</v>
      </c>
      <c r="B1375" s="33" t="str">
        <f>IF(OR(C1375="",D1375=""),"",B1366)</f>
        <v>U13 BLACKs</v>
      </c>
      <c r="C1375" s="46">
        <v>42308</v>
      </c>
      <c r="D1375" s="38">
        <v>0.39583333333333331</v>
      </c>
      <c r="E1375" s="7" t="s">
        <v>21</v>
      </c>
      <c r="F1375" s="7" t="s">
        <v>186</v>
      </c>
      <c r="G1375" s="33" t="s">
        <v>127</v>
      </c>
      <c r="H1375" s="33">
        <v>9</v>
      </c>
      <c r="I1375" s="43"/>
      <c r="J1375" s="33"/>
    </row>
    <row r="1376" spans="1:10" x14ac:dyDescent="0.2">
      <c r="A1376" s="43" t="str">
        <f t="shared" si="21"/>
        <v>42315_L_U13 BLACKs</v>
      </c>
      <c r="B1376" s="33" t="str">
        <f>IF(OR(C1376="",D1376=""),"",B1366)</f>
        <v>U13 BLACKs</v>
      </c>
      <c r="C1376" s="46">
        <v>42315</v>
      </c>
      <c r="D1376" s="38">
        <v>0.39583333333333331</v>
      </c>
      <c r="E1376" s="7" t="s">
        <v>186</v>
      </c>
      <c r="F1376" s="7" t="s">
        <v>10</v>
      </c>
      <c r="G1376" s="33" t="s">
        <v>127</v>
      </c>
      <c r="H1376" s="33">
        <v>10</v>
      </c>
      <c r="I1376" s="43"/>
      <c r="J1376" s="33"/>
    </row>
    <row r="1377" spans="1:10" x14ac:dyDescent="0.2">
      <c r="A1377" s="43" t="str">
        <f t="shared" si="21"/>
        <v>42329_L_U13 BLACKs</v>
      </c>
      <c r="B1377" s="33" t="str">
        <f>IF(OR(C1377="",D1377=""),"",B1366)</f>
        <v>U13 BLACKs</v>
      </c>
      <c r="C1377" s="46">
        <v>42329</v>
      </c>
      <c r="D1377" s="38">
        <v>0.51041666666666663</v>
      </c>
      <c r="E1377" s="7" t="s">
        <v>50</v>
      </c>
      <c r="F1377" s="7" t="s">
        <v>186</v>
      </c>
      <c r="G1377" s="33" t="s">
        <v>127</v>
      </c>
      <c r="H1377" s="33">
        <v>11</v>
      </c>
      <c r="I1377" s="43"/>
      <c r="J1377" s="33"/>
    </row>
    <row r="1378" spans="1:10" x14ac:dyDescent="0.2">
      <c r="A1378" s="43" t="str">
        <f t="shared" si="21"/>
        <v>42336_L_U13 BLACKs</v>
      </c>
      <c r="B1378" s="33" t="str">
        <f>IF(OR(C1378="",D1378=""),"",B1366)</f>
        <v>U13 BLACKs</v>
      </c>
      <c r="C1378" s="46">
        <v>42336</v>
      </c>
      <c r="D1378" s="38">
        <v>0.39583333333333331</v>
      </c>
      <c r="E1378" s="7" t="s">
        <v>186</v>
      </c>
      <c r="F1378" s="7" t="s">
        <v>51</v>
      </c>
      <c r="G1378" s="33" t="s">
        <v>127</v>
      </c>
      <c r="H1378" s="33">
        <v>12</v>
      </c>
      <c r="I1378" s="43"/>
      <c r="J1378" s="33"/>
    </row>
    <row r="1379" spans="1:10" x14ac:dyDescent="0.2">
      <c r="A1379" s="43" t="str">
        <f t="shared" si="21"/>
        <v>42343_L_U13 BLACKs</v>
      </c>
      <c r="B1379" s="33" t="str">
        <f>IF(OR(C1379="",D1379=""),"",B1366)</f>
        <v>U13 BLACKs</v>
      </c>
      <c r="C1379" s="46">
        <v>42343</v>
      </c>
      <c r="D1379" s="38">
        <v>0.39583333333333331</v>
      </c>
      <c r="E1379" s="7" t="s">
        <v>20</v>
      </c>
      <c r="F1379" s="7" t="s">
        <v>186</v>
      </c>
      <c r="G1379" s="33" t="s">
        <v>127</v>
      </c>
      <c r="H1379" s="33">
        <v>13</v>
      </c>
      <c r="I1379" s="43"/>
      <c r="J1379" s="33"/>
    </row>
    <row r="1380" spans="1:10" x14ac:dyDescent="0.2">
      <c r="A1380" s="43" t="str">
        <f t="shared" si="21"/>
        <v>42434_L_U13 BLACKs</v>
      </c>
      <c r="B1380" s="33" t="str">
        <f>IF(OR(C1380="",D1380=""),"",B1366)</f>
        <v>U13 BLACKs</v>
      </c>
      <c r="C1380" s="46">
        <v>42434</v>
      </c>
      <c r="D1380" s="38">
        <v>0.39583333333333331</v>
      </c>
      <c r="E1380" s="7" t="s">
        <v>44</v>
      </c>
      <c r="F1380" s="7" t="s">
        <v>186</v>
      </c>
      <c r="G1380" s="33" t="s">
        <v>127</v>
      </c>
      <c r="H1380" s="33">
        <v>14</v>
      </c>
      <c r="I1380" s="43"/>
      <c r="J1380" s="33"/>
    </row>
    <row r="1381" spans="1:10" x14ac:dyDescent="0.2">
      <c r="A1381" s="43" t="str">
        <f t="shared" si="21"/>
        <v>42441_L_U13 BLACKs</v>
      </c>
      <c r="B1381" s="33" t="str">
        <f>IF(OR(C1381="",D1381=""),"",B1366)</f>
        <v>U13 BLACKs</v>
      </c>
      <c r="C1381" s="46">
        <v>42441</v>
      </c>
      <c r="D1381" s="38">
        <v>0.39583333333333331</v>
      </c>
      <c r="E1381" s="7" t="s">
        <v>186</v>
      </c>
      <c r="F1381" s="7" t="s">
        <v>21</v>
      </c>
      <c r="G1381" s="33" t="s">
        <v>127</v>
      </c>
      <c r="H1381" s="33">
        <v>15</v>
      </c>
      <c r="I1381" s="43"/>
      <c r="J1381" s="33"/>
    </row>
    <row r="1382" spans="1:10" x14ac:dyDescent="0.2">
      <c r="A1382" s="43" t="str">
        <f t="shared" si="21"/>
        <v>42448_L_U13 BLACKs</v>
      </c>
      <c r="B1382" s="33" t="str">
        <f>IF(OR(C1382="",D1382=""),"",B1366)</f>
        <v>U13 BLACKs</v>
      </c>
      <c r="C1382" s="46">
        <v>42448</v>
      </c>
      <c r="D1382" s="38">
        <v>0.39583333333333331</v>
      </c>
      <c r="E1382" s="7" t="s">
        <v>10</v>
      </c>
      <c r="F1382" s="7" t="s">
        <v>186</v>
      </c>
      <c r="G1382" s="33" t="s">
        <v>127</v>
      </c>
      <c r="H1382" s="33">
        <v>16</v>
      </c>
      <c r="I1382" s="43"/>
      <c r="J1382" s="33"/>
    </row>
    <row r="1383" spans="1:10" x14ac:dyDescent="0.2">
      <c r="A1383" s="43" t="str">
        <f t="shared" si="21"/>
        <v/>
      </c>
      <c r="B1383" s="33" t="str">
        <f>IF(OR(C1383="",D1383=""),"",B1366)</f>
        <v/>
      </c>
      <c r="C1383" s="46"/>
      <c r="D1383" s="38"/>
      <c r="E1383" s="7"/>
      <c r="F1383" s="7"/>
      <c r="G1383" s="33"/>
      <c r="H1383" s="33">
        <v>17</v>
      </c>
      <c r="I1383" s="43"/>
      <c r="J1383" s="33"/>
    </row>
    <row r="1384" spans="1:10" x14ac:dyDescent="0.2">
      <c r="A1384" s="43" t="str">
        <f t="shared" si="21"/>
        <v/>
      </c>
      <c r="B1384" s="33" t="str">
        <f>IF(OR(C1384="",D1384=""),"",B1366)</f>
        <v/>
      </c>
      <c r="C1384" s="46"/>
      <c r="D1384" s="38"/>
      <c r="E1384" s="7"/>
      <c r="F1384" s="7"/>
      <c r="G1384" s="33"/>
      <c r="H1384" s="33">
        <v>18</v>
      </c>
      <c r="I1384" s="43"/>
      <c r="J1384" s="33"/>
    </row>
    <row r="1385" spans="1:10" x14ac:dyDescent="0.2">
      <c r="A1385" s="43" t="str">
        <f t="shared" si="21"/>
        <v/>
      </c>
      <c r="B1385" s="33" t="str">
        <f>IF(OR(C1385="",D1385=""),"",B1366)</f>
        <v/>
      </c>
      <c r="C1385" s="46"/>
      <c r="D1385" s="38"/>
      <c r="E1385" s="7"/>
      <c r="F1385" s="7"/>
      <c r="G1385" s="33"/>
      <c r="H1385" s="33">
        <v>19</v>
      </c>
      <c r="I1385" s="43"/>
      <c r="J1385" s="33"/>
    </row>
    <row r="1386" spans="1:10" x14ac:dyDescent="0.2">
      <c r="A1386" s="43" t="str">
        <f t="shared" si="21"/>
        <v/>
      </c>
      <c r="B1386" s="33" t="str">
        <f>IF(OR(C1386="",D1386=""),"",B1366)</f>
        <v/>
      </c>
      <c r="C1386" s="46"/>
      <c r="D1386" s="38"/>
      <c r="E1386" s="7"/>
      <c r="F1386" s="7"/>
      <c r="G1386" s="33"/>
      <c r="H1386" s="33">
        <v>20</v>
      </c>
      <c r="I1386" s="43"/>
      <c r="J1386" s="33"/>
    </row>
    <row r="1387" spans="1:10" x14ac:dyDescent="0.2">
      <c r="A1387" s="43" t="str">
        <f t="shared" si="21"/>
        <v/>
      </c>
      <c r="B1387" s="33" t="str">
        <f>IF(OR(C1387="",D1387=""),"",B1366)</f>
        <v/>
      </c>
      <c r="C1387" s="46"/>
      <c r="D1387" s="38"/>
      <c r="E1387" s="7"/>
      <c r="F1387" s="7"/>
      <c r="G1387" s="33"/>
      <c r="H1387" s="33">
        <v>21</v>
      </c>
      <c r="I1387" s="43"/>
      <c r="J1387" s="33"/>
    </row>
    <row r="1388" spans="1:10" x14ac:dyDescent="0.2">
      <c r="A1388" s="43" t="str">
        <f t="shared" si="21"/>
        <v/>
      </c>
      <c r="B1388" s="33" t="str">
        <f>IF(OR(C1388="",D1388=""),"",B1366)</f>
        <v/>
      </c>
      <c r="C1388" s="46"/>
      <c r="D1388" s="38"/>
      <c r="E1388" s="7"/>
      <c r="F1388" s="7"/>
      <c r="G1388" s="33"/>
      <c r="H1388" s="33">
        <v>22</v>
      </c>
      <c r="I1388" s="43"/>
      <c r="J1388" s="33"/>
    </row>
    <row r="1389" spans="1:10" x14ac:dyDescent="0.2">
      <c r="A1389" s="43" t="str">
        <f t="shared" si="21"/>
        <v/>
      </c>
      <c r="B1389" s="33" t="str">
        <f>IF(OR(C1389="",D1389=""),"",B1366)</f>
        <v/>
      </c>
      <c r="C1389" s="46"/>
      <c r="D1389" s="38"/>
      <c r="E1389" s="7"/>
      <c r="F1389" s="7"/>
      <c r="G1389" s="33"/>
      <c r="H1389" s="33">
        <v>23</v>
      </c>
      <c r="I1389" s="43"/>
      <c r="J1389" s="33"/>
    </row>
    <row r="1390" spans="1:10" x14ac:dyDescent="0.2">
      <c r="A1390" s="43" t="str">
        <f t="shared" si="21"/>
        <v/>
      </c>
      <c r="B1390" s="33" t="str">
        <f>IF(OR(C1390="",D1390=""),"",B1366)</f>
        <v/>
      </c>
      <c r="C1390" s="46"/>
      <c r="D1390" s="38"/>
      <c r="E1390" s="7"/>
      <c r="F1390" s="7"/>
      <c r="G1390" s="33"/>
      <c r="H1390" s="33">
        <v>24</v>
      </c>
      <c r="I1390" s="43"/>
      <c r="J1390" s="33"/>
    </row>
    <row r="1391" spans="1:10" x14ac:dyDescent="0.2">
      <c r="A1391" s="43" t="str">
        <f t="shared" si="21"/>
        <v/>
      </c>
      <c r="B1391" s="33" t="str">
        <f>IF(OR(C1391="",D1391=""),"",B1366)</f>
        <v/>
      </c>
      <c r="C1391" s="46"/>
      <c r="D1391" s="38"/>
      <c r="E1391" s="7"/>
      <c r="F1391" s="7"/>
      <c r="G1391" s="33"/>
      <c r="H1391" s="33">
        <v>25</v>
      </c>
      <c r="I1391" s="43"/>
      <c r="J1391" s="33"/>
    </row>
    <row r="1392" spans="1:10" x14ac:dyDescent="0.2">
      <c r="A1392" s="43" t="str">
        <f t="shared" si="21"/>
        <v/>
      </c>
      <c r="B1392" s="33" t="str">
        <f>IF(OR(C1392="",D1392=""),"",B1366)</f>
        <v/>
      </c>
      <c r="C1392" s="46"/>
      <c r="D1392" s="38"/>
      <c r="E1392" s="7"/>
      <c r="F1392" s="7"/>
      <c r="G1392" s="33"/>
      <c r="H1392" s="33">
        <v>26</v>
      </c>
      <c r="I1392" s="43"/>
      <c r="J1392" s="33"/>
    </row>
    <row r="1393" spans="1:10" x14ac:dyDescent="0.2">
      <c r="A1393" s="43" t="str">
        <f t="shared" si="21"/>
        <v/>
      </c>
      <c r="B1393" s="33" t="str">
        <f>IF(OR(C1393="",D1393=""),"",B1366)</f>
        <v/>
      </c>
      <c r="C1393" s="46"/>
      <c r="D1393" s="38"/>
      <c r="E1393" s="7"/>
      <c r="F1393" s="7"/>
      <c r="G1393" s="33"/>
      <c r="H1393" s="33">
        <v>27</v>
      </c>
      <c r="I1393" s="43"/>
      <c r="J1393" s="33"/>
    </row>
    <row r="1394" spans="1:10" x14ac:dyDescent="0.2">
      <c r="A1394" s="43" t="str">
        <f t="shared" si="21"/>
        <v/>
      </c>
      <c r="B1394" s="33" t="str">
        <f>IF(OR(C1394="",D1394=""),"",B1366)</f>
        <v/>
      </c>
      <c r="C1394" s="46"/>
      <c r="D1394" s="38"/>
      <c r="E1394" s="7"/>
      <c r="F1394" s="7"/>
      <c r="G1394" s="33"/>
      <c r="H1394" s="33">
        <v>28</v>
      </c>
      <c r="I1394" s="43"/>
      <c r="J1394" s="33"/>
    </row>
    <row r="1395" spans="1:10" x14ac:dyDescent="0.2">
      <c r="A1395" s="43" t="str">
        <f t="shared" si="21"/>
        <v/>
      </c>
      <c r="B1395" s="33" t="str">
        <f>IF(OR(C1395="",D1395=""),"",B1366)</f>
        <v/>
      </c>
      <c r="C1395" s="46"/>
      <c r="D1395" s="38"/>
      <c r="E1395" s="7"/>
      <c r="F1395" s="7"/>
      <c r="G1395" s="33"/>
      <c r="H1395" s="33">
        <v>29</v>
      </c>
      <c r="I1395" s="43"/>
      <c r="J1395" s="33"/>
    </row>
    <row r="1396" spans="1:10" x14ac:dyDescent="0.2">
      <c r="A1396" s="43" t="str">
        <f t="shared" si="21"/>
        <v/>
      </c>
      <c r="B1396" s="33" t="str">
        <f>IF(OR(C1396="",D1396=""),"",B1366)</f>
        <v/>
      </c>
      <c r="C1396" s="46"/>
      <c r="D1396" s="38"/>
      <c r="E1396" s="7"/>
      <c r="F1396" s="7"/>
      <c r="G1396" s="33"/>
      <c r="H1396" s="33">
        <v>30</v>
      </c>
      <c r="I1396" s="43"/>
      <c r="J1396" s="33"/>
    </row>
    <row r="1397" spans="1:10" x14ac:dyDescent="0.2">
      <c r="A1397" s="43" t="str">
        <f t="shared" si="21"/>
        <v/>
      </c>
      <c r="B1397" s="33" t="str">
        <f>IF(OR(C1397="",D1397=""),"",B1366)</f>
        <v/>
      </c>
      <c r="C1397" s="46"/>
      <c r="D1397" s="38"/>
      <c r="E1397" s="7"/>
      <c r="F1397" s="7"/>
      <c r="G1397" s="33"/>
      <c r="H1397" s="33">
        <v>31</v>
      </c>
      <c r="I1397" s="43"/>
      <c r="J1397" s="33"/>
    </row>
    <row r="1398" spans="1:10" x14ac:dyDescent="0.2">
      <c r="A1398" s="43" t="str">
        <f t="shared" si="21"/>
        <v/>
      </c>
      <c r="B1398" s="33" t="str">
        <f>IF(OR(C1398="",D1398=""),"",B1366)</f>
        <v/>
      </c>
      <c r="C1398" s="46"/>
      <c r="D1398" s="38"/>
      <c r="E1398" s="7"/>
      <c r="F1398" s="7"/>
      <c r="G1398" s="33"/>
      <c r="H1398" s="33">
        <v>32</v>
      </c>
      <c r="I1398" s="43"/>
      <c r="J1398" s="33"/>
    </row>
    <row r="1399" spans="1:10" x14ac:dyDescent="0.2">
      <c r="A1399" s="43" t="str">
        <f t="shared" si="21"/>
        <v/>
      </c>
      <c r="B1399" s="33" t="str">
        <f>IF(OR(C1399="",D1399=""),"",B1366)</f>
        <v/>
      </c>
      <c r="C1399" s="46"/>
      <c r="D1399" s="38"/>
      <c r="E1399" s="7"/>
      <c r="F1399" s="7"/>
      <c r="G1399" s="33"/>
      <c r="H1399" s="33">
        <v>33</v>
      </c>
      <c r="I1399" s="43"/>
      <c r="J1399" s="33"/>
    </row>
    <row r="1400" spans="1:10" x14ac:dyDescent="0.2">
      <c r="A1400" s="43" t="str">
        <f t="shared" si="21"/>
        <v/>
      </c>
      <c r="B1400" s="33" t="str">
        <f>IF(OR(C1400="",D1400=""),"",B1366)</f>
        <v/>
      </c>
      <c r="C1400" s="46"/>
      <c r="D1400" s="38"/>
      <c r="E1400" s="7"/>
      <c r="F1400" s="7"/>
      <c r="G1400" s="33"/>
      <c r="H1400" s="33">
        <v>34</v>
      </c>
      <c r="I1400" s="43"/>
      <c r="J1400" s="33"/>
    </row>
    <row r="1401" spans="1:10" x14ac:dyDescent="0.2">
      <c r="A1401" s="43" t="str">
        <f t="shared" si="21"/>
        <v/>
      </c>
      <c r="B1401" s="33" t="str">
        <f>IF(OR(C1401="",D1401=""),"",B1366)</f>
        <v/>
      </c>
      <c r="C1401" s="46"/>
      <c r="D1401" s="38"/>
      <c r="E1401" s="7"/>
      <c r="F1401" s="7"/>
      <c r="G1401" s="33"/>
      <c r="H1401" s="33">
        <v>35</v>
      </c>
      <c r="I1401" s="43"/>
      <c r="J1401" s="33"/>
    </row>
    <row r="1402" spans="1:10" x14ac:dyDescent="0.2">
      <c r="A1402" s="43" t="str">
        <f t="shared" si="21"/>
        <v/>
      </c>
      <c r="B1402" s="33" t="str">
        <f>IF(OR(C1402="",D1402=""),"",B1366)</f>
        <v/>
      </c>
      <c r="C1402" s="46"/>
      <c r="D1402" s="38"/>
      <c r="E1402" s="7"/>
      <c r="F1402" s="7"/>
      <c r="G1402" s="33"/>
      <c r="H1402" s="33">
        <v>36</v>
      </c>
      <c r="I1402" s="43"/>
      <c r="J1402" s="33"/>
    </row>
    <row r="1403" spans="1:10" x14ac:dyDescent="0.2">
      <c r="A1403" s="43" t="str">
        <f t="shared" si="21"/>
        <v/>
      </c>
      <c r="B1403" s="33" t="str">
        <f>IF(OR(C1403="",D1403=""),"",B1366)</f>
        <v/>
      </c>
      <c r="C1403" s="46"/>
      <c r="D1403" s="38"/>
      <c r="E1403" s="7"/>
      <c r="F1403" s="7"/>
      <c r="G1403" s="33"/>
      <c r="H1403" s="33">
        <v>37</v>
      </c>
      <c r="I1403" s="43"/>
      <c r="J1403" s="33"/>
    </row>
    <row r="1404" spans="1:10" x14ac:dyDescent="0.2">
      <c r="A1404" s="43" t="str">
        <f t="shared" si="21"/>
        <v/>
      </c>
      <c r="B1404" s="33" t="str">
        <f>IF(OR(C1404="",D1404=""),"",B1366)</f>
        <v/>
      </c>
      <c r="C1404" s="46"/>
      <c r="D1404" s="38"/>
      <c r="E1404" s="7"/>
      <c r="F1404" s="7"/>
      <c r="G1404" s="33"/>
      <c r="H1404" s="33">
        <v>38</v>
      </c>
      <c r="I1404" s="43"/>
      <c r="J1404" s="33"/>
    </row>
    <row r="1405" spans="1:10" x14ac:dyDescent="0.2">
      <c r="A1405" s="43" t="str">
        <f t="shared" si="21"/>
        <v/>
      </c>
      <c r="B1405" s="33" t="str">
        <f>IF(OR(C1405="",D1405=""),"",B1366)</f>
        <v/>
      </c>
      <c r="C1405" s="46"/>
      <c r="D1405" s="38"/>
      <c r="E1405" s="7"/>
      <c r="F1405" s="7"/>
      <c r="G1405" s="33"/>
      <c r="H1405" s="33">
        <v>39</v>
      </c>
      <c r="I1405" s="43"/>
      <c r="J1405" s="33"/>
    </row>
    <row r="1406" spans="1:10" x14ac:dyDescent="0.2">
      <c r="A1406" s="43" t="str">
        <f t="shared" si="21"/>
        <v/>
      </c>
      <c r="B1406" s="33" t="str">
        <f>IF(OR(C1406="",D1406=""),"",B1366)</f>
        <v/>
      </c>
      <c r="C1406" s="46"/>
      <c r="D1406" s="38"/>
      <c r="E1406" s="7"/>
      <c r="F1406" s="7"/>
      <c r="G1406" s="33"/>
      <c r="H1406" s="33">
        <v>40</v>
      </c>
      <c r="I1406" s="43"/>
      <c r="J1406" s="33"/>
    </row>
    <row r="1407" spans="1:10" x14ac:dyDescent="0.2">
      <c r="A1407" s="43" t="str">
        <f t="shared" si="21"/>
        <v/>
      </c>
      <c r="B1407" s="33" t="str">
        <f>IF(OR(C1407="",D1407=""),"",B1366)</f>
        <v/>
      </c>
      <c r="C1407" s="46"/>
      <c r="D1407" s="38"/>
      <c r="E1407" s="7"/>
      <c r="F1407" s="7"/>
      <c r="G1407" s="33"/>
      <c r="H1407" s="33">
        <v>41</v>
      </c>
      <c r="I1407" s="43"/>
      <c r="J1407" s="33"/>
    </row>
    <row r="1408" spans="1:10" x14ac:dyDescent="0.2">
      <c r="A1408" s="43" t="str">
        <f t="shared" si="21"/>
        <v/>
      </c>
      <c r="B1408" s="33" t="str">
        <f>IF(OR(C1408="",D1408=""),"",B1366)</f>
        <v/>
      </c>
      <c r="C1408" s="46"/>
      <c r="D1408" s="38"/>
      <c r="E1408" s="7"/>
      <c r="F1408" s="7"/>
      <c r="G1408" s="33"/>
      <c r="H1408" s="33">
        <v>42</v>
      </c>
      <c r="I1408" s="43"/>
      <c r="J1408" s="33"/>
    </row>
    <row r="1409" spans="1:10" x14ac:dyDescent="0.2">
      <c r="A1409" s="43" t="str">
        <f t="shared" si="21"/>
        <v/>
      </c>
      <c r="B1409" s="33" t="str">
        <f>IF(OR(C1409="",D1409=""),"",B1366)</f>
        <v/>
      </c>
      <c r="C1409" s="46"/>
      <c r="D1409" s="38"/>
      <c r="E1409" s="7"/>
      <c r="F1409" s="7"/>
      <c r="G1409" s="33"/>
      <c r="H1409" s="33">
        <v>43</v>
      </c>
      <c r="I1409" s="43"/>
      <c r="J1409" s="33"/>
    </row>
    <row r="1410" spans="1:10" x14ac:dyDescent="0.2">
      <c r="A1410" s="43" t="str">
        <f t="shared" si="21"/>
        <v/>
      </c>
      <c r="B1410" s="33" t="str">
        <f>IF(OR(C1410="",D1410=""),"",B1366)</f>
        <v/>
      </c>
      <c r="C1410" s="46"/>
      <c r="D1410" s="38"/>
      <c r="E1410" s="7"/>
      <c r="F1410" s="7"/>
      <c r="G1410" s="33"/>
      <c r="H1410" s="33">
        <v>44</v>
      </c>
      <c r="I1410" s="43"/>
      <c r="J1410" s="33"/>
    </row>
    <row r="1411" spans="1:10" x14ac:dyDescent="0.2">
      <c r="A1411" s="43" t="str">
        <f t="shared" si="21"/>
        <v/>
      </c>
      <c r="B1411" s="33" t="str">
        <f>IF(OR(C1411="",D1411=""),"",B1366)</f>
        <v/>
      </c>
      <c r="C1411" s="46"/>
      <c r="D1411" s="38"/>
      <c r="E1411" s="7"/>
      <c r="F1411" s="7"/>
      <c r="G1411" s="33"/>
      <c r="H1411" s="33">
        <v>45</v>
      </c>
      <c r="I1411" s="43"/>
      <c r="J1411" s="33"/>
    </row>
    <row r="1412" spans="1:10" x14ac:dyDescent="0.2">
      <c r="A1412" s="43" t="str">
        <f t="shared" si="21"/>
        <v/>
      </c>
      <c r="B1412" s="33" t="str">
        <f>IF(OR(C1412="",D1412=""),"",B1366)</f>
        <v/>
      </c>
      <c r="C1412" s="46"/>
      <c r="D1412" s="38"/>
      <c r="E1412" s="7"/>
      <c r="F1412" s="7"/>
      <c r="G1412" s="33"/>
      <c r="H1412" s="33">
        <v>46</v>
      </c>
      <c r="I1412" s="43"/>
      <c r="J1412" s="33"/>
    </row>
    <row r="1413" spans="1:10" x14ac:dyDescent="0.2">
      <c r="A1413" s="43" t="str">
        <f t="shared" si="21"/>
        <v/>
      </c>
      <c r="B1413" s="33" t="str">
        <f>IF(OR(C1413="",D1413=""),"",B1366)</f>
        <v/>
      </c>
      <c r="C1413" s="46"/>
      <c r="D1413" s="38"/>
      <c r="E1413" s="7"/>
      <c r="F1413" s="7"/>
      <c r="G1413" s="33"/>
      <c r="H1413" s="33">
        <v>47</v>
      </c>
      <c r="I1413" s="43"/>
      <c r="J1413" s="33"/>
    </row>
    <row r="1414" spans="1:10" x14ac:dyDescent="0.2">
      <c r="A1414" s="43" t="str">
        <f t="shared" si="21"/>
        <v/>
      </c>
      <c r="B1414" s="33" t="str">
        <f>IF(OR(C1414="",D1414=""),"",B1366)</f>
        <v/>
      </c>
      <c r="C1414" s="46"/>
      <c r="D1414" s="38"/>
      <c r="E1414" s="7"/>
      <c r="F1414" s="7"/>
      <c r="G1414" s="33"/>
      <c r="H1414" s="33">
        <v>48</v>
      </c>
      <c r="I1414" s="43"/>
      <c r="J1414" s="33"/>
    </row>
    <row r="1415" spans="1:10" x14ac:dyDescent="0.2">
      <c r="A1415" s="43" t="str">
        <f t="shared" si="21"/>
        <v/>
      </c>
      <c r="B1415" s="33" t="str">
        <f>IF(OR(C1415="",D1415=""),"",B1366)</f>
        <v/>
      </c>
      <c r="C1415" s="46"/>
      <c r="D1415" s="38"/>
      <c r="E1415" s="7"/>
      <c r="F1415" s="7"/>
      <c r="G1415" s="33"/>
      <c r="H1415" s="33">
        <v>49</v>
      </c>
      <c r="I1415" s="43"/>
      <c r="J1415" s="33"/>
    </row>
    <row r="1416" spans="1:10" x14ac:dyDescent="0.2">
      <c r="A1416" s="43" t="str">
        <f t="shared" si="21"/>
        <v/>
      </c>
      <c r="B1416" s="33" t="str">
        <f>IF(OR(C1416="",D1416=""),"",B1366)</f>
        <v/>
      </c>
      <c r="C1416" s="46"/>
      <c r="D1416" s="38"/>
      <c r="E1416" s="7"/>
      <c r="F1416" s="7"/>
      <c r="G1416" s="33"/>
      <c r="H1416" s="33">
        <v>50</v>
      </c>
      <c r="I1416" s="43"/>
      <c r="J1416" s="33"/>
    </row>
    <row r="1417" spans="1:10" x14ac:dyDescent="0.2">
      <c r="A1417" s="43" t="str">
        <f t="shared" si="21"/>
        <v/>
      </c>
      <c r="B1417" s="33" t="str">
        <f>IF(OR(C1417="",D1417=""),"",B1366)</f>
        <v/>
      </c>
      <c r="C1417" s="46"/>
      <c r="D1417" s="38"/>
      <c r="E1417" s="7"/>
      <c r="F1417" s="7"/>
      <c r="G1417" s="33"/>
      <c r="H1417" s="33">
        <v>51</v>
      </c>
      <c r="I1417" s="43"/>
      <c r="J1417" s="33"/>
    </row>
    <row r="1418" spans="1:10" x14ac:dyDescent="0.2">
      <c r="A1418" s="43" t="str">
        <f t="shared" si="21"/>
        <v/>
      </c>
      <c r="B1418" s="33" t="str">
        <f>IF(OR(C1418="",D1418=""),"",B1366)</f>
        <v/>
      </c>
      <c r="C1418" s="46"/>
      <c r="D1418" s="38"/>
      <c r="E1418" s="7"/>
      <c r="F1418" s="7"/>
      <c r="G1418" s="33"/>
      <c r="H1418" s="33">
        <v>52</v>
      </c>
      <c r="I1418" s="43"/>
      <c r="J1418" s="33"/>
    </row>
    <row r="1419" spans="1:10" x14ac:dyDescent="0.2">
      <c r="A1419" s="43" t="str">
        <f t="shared" si="21"/>
        <v/>
      </c>
      <c r="B1419" s="33" t="str">
        <f>IF(OR(C1419="",D1419=""),"",B1366)</f>
        <v/>
      </c>
      <c r="C1419" s="46"/>
      <c r="D1419" s="38"/>
      <c r="E1419" s="7"/>
      <c r="F1419" s="7"/>
      <c r="G1419" s="33"/>
      <c r="H1419" s="33">
        <v>53</v>
      </c>
      <c r="I1419" s="43"/>
      <c r="J1419" s="33"/>
    </row>
    <row r="1420" spans="1:10" x14ac:dyDescent="0.2">
      <c r="A1420" s="43" t="str">
        <f t="shared" si="21"/>
        <v/>
      </c>
      <c r="B1420" s="33" t="str">
        <f>IF(OR(C1420="",D1420=""),"",B1366)</f>
        <v/>
      </c>
      <c r="C1420" s="46"/>
      <c r="D1420" s="38"/>
      <c r="E1420" s="7"/>
      <c r="F1420" s="7"/>
      <c r="G1420" s="33"/>
      <c r="H1420" s="33">
        <v>54</v>
      </c>
      <c r="I1420" s="43"/>
      <c r="J1420" s="33"/>
    </row>
    <row r="1421" spans="1:10" x14ac:dyDescent="0.2">
      <c r="A1421" s="43" t="str">
        <f t="shared" si="21"/>
        <v/>
      </c>
      <c r="B1421" s="33" t="str">
        <f>IF(OR(C1421="",D1421=""),"",B1366)</f>
        <v/>
      </c>
      <c r="C1421" s="46"/>
      <c r="D1421" s="38"/>
      <c r="E1421" s="7"/>
      <c r="F1421" s="7"/>
      <c r="G1421" s="33"/>
      <c r="H1421" s="33">
        <v>55</v>
      </c>
      <c r="I1421" s="43"/>
      <c r="J1421" s="33"/>
    </row>
    <row r="1422" spans="1:10" x14ac:dyDescent="0.2">
      <c r="A1422" s="43" t="str">
        <f t="shared" si="21"/>
        <v/>
      </c>
      <c r="B1422" s="33" t="str">
        <f>IF(OR(C1422="",D1422=""),"",B1366)</f>
        <v/>
      </c>
      <c r="C1422" s="46"/>
      <c r="D1422" s="38"/>
      <c r="E1422" s="7"/>
      <c r="F1422" s="7"/>
      <c r="G1422" s="33"/>
      <c r="H1422" s="33">
        <v>56</v>
      </c>
      <c r="I1422" s="43"/>
      <c r="J1422" s="33"/>
    </row>
    <row r="1423" spans="1:10" x14ac:dyDescent="0.2">
      <c r="A1423" s="43" t="str">
        <f t="shared" si="21"/>
        <v/>
      </c>
      <c r="B1423" s="33" t="str">
        <f>IF(OR(C1423="",D1423=""),"",B1366)</f>
        <v/>
      </c>
      <c r="C1423" s="46"/>
      <c r="D1423" s="38"/>
      <c r="E1423" s="7"/>
      <c r="F1423" s="7"/>
      <c r="G1423" s="33"/>
      <c r="H1423" s="33">
        <v>57</v>
      </c>
      <c r="I1423" s="43"/>
      <c r="J1423" s="33"/>
    </row>
    <row r="1424" spans="1:10" x14ac:dyDescent="0.2">
      <c r="A1424" s="43" t="str">
        <f t="shared" si="21"/>
        <v/>
      </c>
      <c r="B1424" s="33" t="str">
        <f>IF(OR(C1424="",D1424=""),"",B1366)</f>
        <v/>
      </c>
      <c r="C1424" s="46"/>
      <c r="D1424" s="38"/>
      <c r="E1424" s="7"/>
      <c r="F1424" s="7"/>
      <c r="G1424" s="33"/>
      <c r="H1424" s="33">
        <v>58</v>
      </c>
      <c r="I1424" s="43"/>
      <c r="J1424" s="33"/>
    </row>
    <row r="1425" spans="1:10" x14ac:dyDescent="0.2">
      <c r="A1425" s="43" t="str">
        <f t="shared" si="21"/>
        <v/>
      </c>
      <c r="B1425" s="33" t="str">
        <f>IF(OR(C1425="",D1425=""),"",B1366)</f>
        <v/>
      </c>
      <c r="C1425" s="46"/>
      <c r="D1425" s="38"/>
      <c r="E1425" s="7"/>
      <c r="F1425" s="7"/>
      <c r="G1425" s="33"/>
      <c r="H1425" s="33">
        <v>59</v>
      </c>
      <c r="I1425" s="43"/>
      <c r="J1425" s="33"/>
    </row>
    <row r="1426" spans="1:10" x14ac:dyDescent="0.2">
      <c r="A1426" s="43" t="str">
        <f t="shared" si="21"/>
        <v/>
      </c>
      <c r="B1426" s="33" t="str">
        <f>IF(OR(C1426="",D1426=""),"",B1366)</f>
        <v/>
      </c>
      <c r="C1426" s="46"/>
      <c r="D1426" s="38"/>
      <c r="E1426" s="7"/>
      <c r="F1426" s="7"/>
      <c r="G1426" s="33"/>
      <c r="H1426" s="33">
        <v>60</v>
      </c>
      <c r="I1426" s="43"/>
      <c r="J1426" s="33"/>
    </row>
    <row r="1427" spans="1:10" x14ac:dyDescent="0.2">
      <c r="A1427" s="43" t="str">
        <f t="shared" si="21"/>
        <v/>
      </c>
      <c r="B1427" s="33" t="str">
        <f>IF(OR(C1427="",D1427=""),"",B1366)</f>
        <v/>
      </c>
      <c r="C1427" s="46"/>
      <c r="D1427" s="38"/>
      <c r="E1427" s="7"/>
      <c r="F1427" s="7"/>
      <c r="G1427" s="33"/>
      <c r="H1427" s="33">
        <v>61</v>
      </c>
      <c r="I1427" s="43"/>
      <c r="J1427" s="33"/>
    </row>
    <row r="1428" spans="1:10" x14ac:dyDescent="0.2">
      <c r="A1428" s="43" t="str">
        <f t="shared" si="21"/>
        <v/>
      </c>
      <c r="B1428" s="33" t="str">
        <f>IF(OR(C1428="",D1428=""),"",B1366)</f>
        <v/>
      </c>
      <c r="C1428" s="46"/>
      <c r="D1428" s="38"/>
      <c r="E1428" s="7"/>
      <c r="F1428" s="7"/>
      <c r="G1428" s="33"/>
      <c r="H1428" s="33">
        <v>62</v>
      </c>
      <c r="I1428" s="43"/>
      <c r="J1428" s="33"/>
    </row>
    <row r="1429" spans="1:10" x14ac:dyDescent="0.2">
      <c r="A1429" s="43" t="str">
        <f t="shared" si="21"/>
        <v/>
      </c>
      <c r="B1429" s="33" t="str">
        <f>IF(OR(C1429="",D1429=""),"",B1366)</f>
        <v/>
      </c>
      <c r="C1429" s="46"/>
      <c r="D1429" s="38"/>
      <c r="E1429" s="7"/>
      <c r="F1429" s="7"/>
      <c r="G1429" s="33"/>
      <c r="H1429" s="33">
        <v>63</v>
      </c>
      <c r="I1429" s="43"/>
      <c r="J1429" s="33"/>
    </row>
    <row r="1430" spans="1:10" ht="16.5" thickBot="1" x14ac:dyDescent="0.25">
      <c r="A1430" s="44" t="str">
        <f t="shared" si="21"/>
        <v/>
      </c>
      <c r="B1430" s="36" t="str">
        <f>IF(OR(C1430="",D1430=""),"",B1366)</f>
        <v/>
      </c>
      <c r="C1430" s="51"/>
      <c r="D1430" s="39"/>
      <c r="E1430" s="35"/>
      <c r="F1430" s="35"/>
      <c r="G1430" s="36"/>
      <c r="H1430" s="36">
        <v>64</v>
      </c>
      <c r="I1430" s="44"/>
      <c r="J1430" s="36"/>
    </row>
    <row r="1431" spans="1:10" ht="16.5" thickBot="1" x14ac:dyDescent="0.25">
      <c r="A1431" s="47" t="s">
        <v>118</v>
      </c>
      <c r="B1431" s="48" t="s">
        <v>187</v>
      </c>
      <c r="C1431" s="52" t="s">
        <v>58</v>
      </c>
      <c r="D1431" s="53" t="s">
        <v>101</v>
      </c>
      <c r="E1431" s="50" t="s">
        <v>119</v>
      </c>
      <c r="F1431" s="50" t="s">
        <v>120</v>
      </c>
      <c r="G1431" s="48" t="s">
        <v>137</v>
      </c>
      <c r="H1431" s="49" t="s">
        <v>122</v>
      </c>
      <c r="I1431" s="47" t="s">
        <v>139</v>
      </c>
      <c r="J1431" s="48" t="s">
        <v>140</v>
      </c>
    </row>
    <row r="1432" spans="1:10" x14ac:dyDescent="0.2">
      <c r="A1432" s="42" t="str">
        <f>IF(C1432="","",CONCATENATE(C1432,"_",G1432,"_",B1432))</f>
        <v/>
      </c>
      <c r="B1432" s="31" t="str">
        <f>IF(OR(C1432="",D1432=""),"",B1431)</f>
        <v/>
      </c>
      <c r="C1432" s="45"/>
      <c r="D1432" s="37"/>
      <c r="E1432" s="30"/>
      <c r="F1432" s="30"/>
      <c r="G1432" s="31"/>
      <c r="H1432" s="33">
        <v>1</v>
      </c>
      <c r="I1432" s="42"/>
      <c r="J1432" s="31"/>
    </row>
    <row r="1433" spans="1:10" x14ac:dyDescent="0.2">
      <c r="A1433" s="43" t="str">
        <f t="shared" ref="A1433:A1495" si="22">IF(C1433="","",CONCATENATE(C1433,"_",G1433,"_",B1433))</f>
        <v/>
      </c>
      <c r="B1433" s="33" t="str">
        <f>IF(OR(C1433="",D1433=""),"",B1431)</f>
        <v/>
      </c>
      <c r="C1433" s="46"/>
      <c r="D1433" s="38"/>
      <c r="E1433" s="7"/>
      <c r="F1433" s="7"/>
      <c r="G1433" s="33"/>
      <c r="H1433" s="33">
        <v>2</v>
      </c>
      <c r="I1433" s="43"/>
      <c r="J1433" s="33"/>
    </row>
    <row r="1434" spans="1:10" x14ac:dyDescent="0.2">
      <c r="A1434" s="43" t="str">
        <f t="shared" si="22"/>
        <v/>
      </c>
      <c r="B1434" s="33" t="str">
        <f>IF(OR(C1434="",D1434=""),"",B1431)</f>
        <v/>
      </c>
      <c r="C1434" s="46"/>
      <c r="D1434" s="38"/>
      <c r="E1434" s="7"/>
      <c r="F1434" s="7"/>
      <c r="G1434" s="33"/>
      <c r="H1434" s="33">
        <v>3</v>
      </c>
      <c r="I1434" s="43"/>
      <c r="J1434" s="33"/>
    </row>
    <row r="1435" spans="1:10" x14ac:dyDescent="0.2">
      <c r="A1435" s="43" t="str">
        <f t="shared" si="22"/>
        <v/>
      </c>
      <c r="B1435" s="33" t="str">
        <f>IF(OR(C1435="",D1435=""),"",B1431)</f>
        <v/>
      </c>
      <c r="C1435" s="46"/>
      <c r="D1435" s="38"/>
      <c r="E1435" s="7"/>
      <c r="F1435" s="7"/>
      <c r="G1435" s="33"/>
      <c r="H1435" s="33">
        <v>4</v>
      </c>
      <c r="I1435" s="43"/>
      <c r="J1435" s="33"/>
    </row>
    <row r="1436" spans="1:10" x14ac:dyDescent="0.2">
      <c r="A1436" s="43" t="str">
        <f t="shared" si="22"/>
        <v/>
      </c>
      <c r="B1436" s="33" t="str">
        <f>IF(OR(C1436="",D1436=""),"",B1431)</f>
        <v/>
      </c>
      <c r="C1436" s="46"/>
      <c r="D1436" s="38"/>
      <c r="E1436" s="7"/>
      <c r="F1436" s="7"/>
      <c r="G1436" s="33"/>
      <c r="H1436" s="33">
        <v>5</v>
      </c>
      <c r="I1436" s="43"/>
      <c r="J1436" s="33"/>
    </row>
    <row r="1437" spans="1:10" x14ac:dyDescent="0.2">
      <c r="A1437" s="43" t="str">
        <f t="shared" si="22"/>
        <v/>
      </c>
      <c r="B1437" s="33" t="str">
        <f>IF(OR(C1437="",D1437=""),"",B1431)</f>
        <v/>
      </c>
      <c r="C1437" s="46"/>
      <c r="D1437" s="38"/>
      <c r="E1437" s="7"/>
      <c r="F1437" s="7"/>
      <c r="G1437" s="33"/>
      <c r="H1437" s="33">
        <v>6</v>
      </c>
      <c r="I1437" s="43"/>
      <c r="J1437" s="33"/>
    </row>
    <row r="1438" spans="1:10" x14ac:dyDescent="0.2">
      <c r="A1438" s="43" t="str">
        <f t="shared" si="22"/>
        <v/>
      </c>
      <c r="B1438" s="33" t="str">
        <f>IF(OR(C1438="",D1438=""),"",B1431)</f>
        <v/>
      </c>
      <c r="C1438" s="46"/>
      <c r="D1438" s="38"/>
      <c r="E1438" s="7"/>
      <c r="F1438" s="7"/>
      <c r="G1438" s="33"/>
      <c r="H1438" s="33">
        <v>7</v>
      </c>
      <c r="I1438" s="43"/>
      <c r="J1438" s="33"/>
    </row>
    <row r="1439" spans="1:10" ht="15" customHeight="1" x14ac:dyDescent="0.2">
      <c r="A1439" s="43" t="str">
        <f t="shared" si="22"/>
        <v/>
      </c>
      <c r="B1439" s="33" t="str">
        <f>IF(OR(C1439="",D1439=""),"",B1431)</f>
        <v/>
      </c>
      <c r="C1439" s="46"/>
      <c r="D1439" s="38"/>
      <c r="E1439" s="7"/>
      <c r="F1439" s="7"/>
      <c r="G1439" s="33"/>
      <c r="H1439" s="33">
        <v>8</v>
      </c>
      <c r="I1439" s="43"/>
      <c r="J1439" s="33"/>
    </row>
    <row r="1440" spans="1:10" x14ac:dyDescent="0.2">
      <c r="A1440" s="43" t="str">
        <f t="shared" si="22"/>
        <v/>
      </c>
      <c r="B1440" s="33" t="str">
        <f>IF(OR(C1440="",D1440=""),"",B1431)</f>
        <v/>
      </c>
      <c r="C1440" s="46"/>
      <c r="D1440" s="38"/>
      <c r="E1440" s="7"/>
      <c r="F1440" s="7"/>
      <c r="G1440" s="33"/>
      <c r="H1440" s="33">
        <v>9</v>
      </c>
      <c r="I1440" s="43"/>
      <c r="J1440" s="33"/>
    </row>
    <row r="1441" spans="1:10" x14ac:dyDescent="0.2">
      <c r="A1441" s="43" t="str">
        <f t="shared" si="22"/>
        <v/>
      </c>
      <c r="B1441" s="33" t="str">
        <f>IF(OR(C1441="",D1441=""),"",B1431)</f>
        <v/>
      </c>
      <c r="C1441" s="46"/>
      <c r="D1441" s="38"/>
      <c r="E1441" s="7"/>
      <c r="F1441" s="7"/>
      <c r="G1441" s="33"/>
      <c r="H1441" s="33">
        <v>10</v>
      </c>
      <c r="I1441" s="43"/>
      <c r="J1441" s="33"/>
    </row>
    <row r="1442" spans="1:10" x14ac:dyDescent="0.2">
      <c r="A1442" s="43" t="str">
        <f t="shared" si="22"/>
        <v/>
      </c>
      <c r="B1442" s="33" t="str">
        <f>IF(OR(C1442="",D1442=""),"",B1431)</f>
        <v/>
      </c>
      <c r="C1442" s="46"/>
      <c r="D1442" s="38"/>
      <c r="E1442" s="7"/>
      <c r="F1442" s="7"/>
      <c r="G1442" s="33"/>
      <c r="H1442" s="33">
        <v>11</v>
      </c>
      <c r="I1442" s="43"/>
      <c r="J1442" s="33"/>
    </row>
    <row r="1443" spans="1:10" x14ac:dyDescent="0.2">
      <c r="A1443" s="43" t="str">
        <f t="shared" si="22"/>
        <v/>
      </c>
      <c r="B1443" s="33" t="str">
        <f>IF(OR(C1443="",D1443=""),"",B1431)</f>
        <v/>
      </c>
      <c r="C1443" s="46"/>
      <c r="D1443" s="38"/>
      <c r="E1443" s="7"/>
      <c r="F1443" s="7"/>
      <c r="G1443" s="33"/>
      <c r="H1443" s="33">
        <v>12</v>
      </c>
      <c r="I1443" s="43"/>
      <c r="J1443" s="33"/>
    </row>
    <row r="1444" spans="1:10" x14ac:dyDescent="0.2">
      <c r="A1444" s="43" t="str">
        <f t="shared" si="22"/>
        <v/>
      </c>
      <c r="B1444" s="33" t="str">
        <f>IF(OR(C1444="",D1444=""),"",B1431)</f>
        <v/>
      </c>
      <c r="C1444" s="46"/>
      <c r="D1444" s="38"/>
      <c r="E1444" s="7"/>
      <c r="F1444" s="7"/>
      <c r="G1444" s="33"/>
      <c r="H1444" s="33">
        <v>13</v>
      </c>
      <c r="I1444" s="43"/>
      <c r="J1444" s="33"/>
    </row>
    <row r="1445" spans="1:10" x14ac:dyDescent="0.2">
      <c r="A1445" s="43" t="str">
        <f t="shared" si="22"/>
        <v/>
      </c>
      <c r="B1445" s="33" t="str">
        <f>IF(OR(C1445="",D1445=""),"",B1431)</f>
        <v/>
      </c>
      <c r="C1445" s="46"/>
      <c r="D1445" s="38"/>
      <c r="E1445" s="7"/>
      <c r="F1445" s="7"/>
      <c r="G1445" s="33"/>
      <c r="H1445" s="33">
        <v>14</v>
      </c>
      <c r="I1445" s="43"/>
      <c r="J1445" s="33"/>
    </row>
    <row r="1446" spans="1:10" x14ac:dyDescent="0.2">
      <c r="A1446" s="43" t="str">
        <f t="shared" si="22"/>
        <v/>
      </c>
      <c r="B1446" s="33" t="str">
        <f>IF(OR(C1446="",D1446=""),"",B1431)</f>
        <v/>
      </c>
      <c r="C1446" s="46"/>
      <c r="D1446" s="38"/>
      <c r="E1446" s="7"/>
      <c r="F1446" s="7"/>
      <c r="G1446" s="33"/>
      <c r="H1446" s="33">
        <v>15</v>
      </c>
      <c r="I1446" s="43"/>
      <c r="J1446" s="33"/>
    </row>
    <row r="1447" spans="1:10" x14ac:dyDescent="0.2">
      <c r="A1447" s="43" t="str">
        <f t="shared" si="22"/>
        <v/>
      </c>
      <c r="B1447" s="33" t="str">
        <f>IF(OR(C1447="",D1447=""),"",B1431)</f>
        <v/>
      </c>
      <c r="C1447" s="46"/>
      <c r="D1447" s="38"/>
      <c r="E1447" s="7"/>
      <c r="F1447" s="7"/>
      <c r="G1447" s="33"/>
      <c r="H1447" s="33">
        <v>16</v>
      </c>
      <c r="I1447" s="43"/>
      <c r="J1447" s="33"/>
    </row>
    <row r="1448" spans="1:10" x14ac:dyDescent="0.2">
      <c r="A1448" s="43" t="str">
        <f t="shared" si="22"/>
        <v/>
      </c>
      <c r="B1448" s="33" t="str">
        <f>IF(OR(C1448="",D1448=""),"",B1431)</f>
        <v/>
      </c>
      <c r="C1448" s="46"/>
      <c r="D1448" s="38"/>
      <c r="E1448" s="7"/>
      <c r="F1448" s="7"/>
      <c r="G1448" s="33"/>
      <c r="H1448" s="33">
        <v>17</v>
      </c>
      <c r="I1448" s="43"/>
      <c r="J1448" s="33"/>
    </row>
    <row r="1449" spans="1:10" x14ac:dyDescent="0.2">
      <c r="A1449" s="43" t="str">
        <f t="shared" si="22"/>
        <v/>
      </c>
      <c r="B1449" s="33" t="str">
        <f>IF(OR(C1449="",D1449=""),"",B1431)</f>
        <v/>
      </c>
      <c r="C1449" s="46"/>
      <c r="D1449" s="38"/>
      <c r="E1449" s="7"/>
      <c r="F1449" s="7"/>
      <c r="G1449" s="33"/>
      <c r="H1449" s="33">
        <v>18</v>
      </c>
      <c r="I1449" s="43"/>
      <c r="J1449" s="33"/>
    </row>
    <row r="1450" spans="1:10" x14ac:dyDescent="0.2">
      <c r="A1450" s="43" t="str">
        <f t="shared" si="22"/>
        <v/>
      </c>
      <c r="B1450" s="33" t="str">
        <f>IF(OR(C1450="",D1450=""),"",B1431)</f>
        <v/>
      </c>
      <c r="C1450" s="46"/>
      <c r="D1450" s="38"/>
      <c r="E1450" s="7"/>
      <c r="F1450" s="7"/>
      <c r="G1450" s="33"/>
      <c r="H1450" s="33">
        <v>19</v>
      </c>
      <c r="I1450" s="43"/>
      <c r="J1450" s="33"/>
    </row>
    <row r="1451" spans="1:10" x14ac:dyDescent="0.2">
      <c r="A1451" s="43" t="str">
        <f t="shared" si="22"/>
        <v/>
      </c>
      <c r="B1451" s="33" t="str">
        <f>IF(OR(C1451="",D1451=""),"",B1431)</f>
        <v/>
      </c>
      <c r="C1451" s="46"/>
      <c r="D1451" s="38"/>
      <c r="E1451" s="7"/>
      <c r="F1451" s="7"/>
      <c r="G1451" s="33"/>
      <c r="H1451" s="33">
        <v>20</v>
      </c>
      <c r="I1451" s="43"/>
      <c r="J1451" s="33"/>
    </row>
    <row r="1452" spans="1:10" x14ac:dyDescent="0.2">
      <c r="A1452" s="43" t="str">
        <f t="shared" si="22"/>
        <v/>
      </c>
      <c r="B1452" s="33" t="str">
        <f>IF(OR(C1452="",D1452=""),"",B1431)</f>
        <v/>
      </c>
      <c r="C1452" s="46"/>
      <c r="D1452" s="38"/>
      <c r="E1452" s="7"/>
      <c r="F1452" s="7"/>
      <c r="G1452" s="33"/>
      <c r="H1452" s="33">
        <v>21</v>
      </c>
      <c r="I1452" s="43"/>
      <c r="J1452" s="33"/>
    </row>
    <row r="1453" spans="1:10" x14ac:dyDescent="0.2">
      <c r="A1453" s="43" t="str">
        <f t="shared" si="22"/>
        <v/>
      </c>
      <c r="B1453" s="33" t="str">
        <f>IF(OR(C1453="",D1453=""),"",B1431)</f>
        <v/>
      </c>
      <c r="C1453" s="46"/>
      <c r="D1453" s="38"/>
      <c r="E1453" s="7"/>
      <c r="F1453" s="7"/>
      <c r="G1453" s="33"/>
      <c r="H1453" s="33">
        <v>22</v>
      </c>
      <c r="I1453" s="43"/>
      <c r="J1453" s="33"/>
    </row>
    <row r="1454" spans="1:10" x14ac:dyDescent="0.2">
      <c r="A1454" s="43" t="str">
        <f t="shared" si="22"/>
        <v/>
      </c>
      <c r="B1454" s="33" t="str">
        <f>IF(OR(C1454="",D1454=""),"",B1431)</f>
        <v/>
      </c>
      <c r="C1454" s="46"/>
      <c r="D1454" s="38"/>
      <c r="E1454" s="7"/>
      <c r="F1454" s="7"/>
      <c r="G1454" s="33"/>
      <c r="H1454" s="33">
        <v>23</v>
      </c>
      <c r="I1454" s="43"/>
      <c r="J1454" s="33"/>
    </row>
    <row r="1455" spans="1:10" x14ac:dyDescent="0.2">
      <c r="A1455" s="43" t="str">
        <f t="shared" si="22"/>
        <v/>
      </c>
      <c r="B1455" s="33" t="str">
        <f>IF(OR(C1455="",D1455=""),"",B1431)</f>
        <v/>
      </c>
      <c r="C1455" s="46"/>
      <c r="D1455" s="38"/>
      <c r="E1455" s="7"/>
      <c r="F1455" s="7"/>
      <c r="G1455" s="33"/>
      <c r="H1455" s="33">
        <v>24</v>
      </c>
      <c r="I1455" s="43"/>
      <c r="J1455" s="33"/>
    </row>
    <row r="1456" spans="1:10" x14ac:dyDescent="0.2">
      <c r="A1456" s="43" t="str">
        <f t="shared" si="22"/>
        <v/>
      </c>
      <c r="B1456" s="33" t="str">
        <f>IF(OR(C1456="",D1456=""),"",B1431)</f>
        <v/>
      </c>
      <c r="C1456" s="46"/>
      <c r="D1456" s="38"/>
      <c r="E1456" s="7"/>
      <c r="F1456" s="7"/>
      <c r="G1456" s="33"/>
      <c r="H1456" s="33">
        <v>25</v>
      </c>
      <c r="I1456" s="43"/>
      <c r="J1456" s="33"/>
    </row>
    <row r="1457" spans="1:10" x14ac:dyDescent="0.2">
      <c r="A1457" s="43" t="str">
        <f t="shared" si="22"/>
        <v/>
      </c>
      <c r="B1457" s="33" t="str">
        <f>IF(OR(C1457="",D1457=""),"",B1431)</f>
        <v/>
      </c>
      <c r="C1457" s="46"/>
      <c r="D1457" s="38"/>
      <c r="E1457" s="7"/>
      <c r="F1457" s="7"/>
      <c r="G1457" s="33"/>
      <c r="H1457" s="33">
        <v>26</v>
      </c>
      <c r="I1457" s="43"/>
      <c r="J1457" s="33"/>
    </row>
    <row r="1458" spans="1:10" x14ac:dyDescent="0.2">
      <c r="A1458" s="43" t="str">
        <f t="shared" si="22"/>
        <v/>
      </c>
      <c r="B1458" s="33" t="str">
        <f>IF(OR(C1458="",D1458=""),"",B1431)</f>
        <v/>
      </c>
      <c r="C1458" s="46"/>
      <c r="D1458" s="38"/>
      <c r="E1458" s="7"/>
      <c r="F1458" s="7"/>
      <c r="G1458" s="33"/>
      <c r="H1458" s="33">
        <v>27</v>
      </c>
      <c r="I1458" s="43"/>
      <c r="J1458" s="33"/>
    </row>
    <row r="1459" spans="1:10" x14ac:dyDescent="0.2">
      <c r="A1459" s="43" t="str">
        <f t="shared" si="22"/>
        <v/>
      </c>
      <c r="B1459" s="33" t="str">
        <f>IF(OR(C1459="",D1459=""),"",B1431)</f>
        <v/>
      </c>
      <c r="C1459" s="46"/>
      <c r="D1459" s="38"/>
      <c r="E1459" s="7"/>
      <c r="F1459" s="7"/>
      <c r="G1459" s="33"/>
      <c r="H1459" s="33">
        <v>28</v>
      </c>
      <c r="I1459" s="43"/>
      <c r="J1459" s="33"/>
    </row>
    <row r="1460" spans="1:10" x14ac:dyDescent="0.2">
      <c r="A1460" s="43" t="str">
        <f t="shared" si="22"/>
        <v/>
      </c>
      <c r="B1460" s="33" t="str">
        <f>IF(OR(C1460="",D1460=""),"",B1431)</f>
        <v/>
      </c>
      <c r="C1460" s="46"/>
      <c r="D1460" s="38"/>
      <c r="E1460" s="7"/>
      <c r="F1460" s="7"/>
      <c r="G1460" s="33"/>
      <c r="H1460" s="33">
        <v>29</v>
      </c>
      <c r="I1460" s="43"/>
      <c r="J1460" s="33"/>
    </row>
    <row r="1461" spans="1:10" x14ac:dyDescent="0.2">
      <c r="A1461" s="43" t="str">
        <f t="shared" si="22"/>
        <v/>
      </c>
      <c r="B1461" s="33" t="str">
        <f>IF(OR(C1461="",D1461=""),"",B1431)</f>
        <v/>
      </c>
      <c r="C1461" s="46"/>
      <c r="D1461" s="38"/>
      <c r="E1461" s="7"/>
      <c r="F1461" s="7"/>
      <c r="G1461" s="33"/>
      <c r="H1461" s="33">
        <v>30</v>
      </c>
      <c r="I1461" s="43"/>
      <c r="J1461" s="33"/>
    </row>
    <row r="1462" spans="1:10" x14ac:dyDescent="0.2">
      <c r="A1462" s="43" t="str">
        <f t="shared" si="22"/>
        <v/>
      </c>
      <c r="B1462" s="33" t="str">
        <f>IF(OR(C1462="",D1462=""),"",B1431)</f>
        <v/>
      </c>
      <c r="C1462" s="46"/>
      <c r="D1462" s="38"/>
      <c r="E1462" s="7"/>
      <c r="F1462" s="7"/>
      <c r="G1462" s="33"/>
      <c r="H1462" s="33">
        <v>31</v>
      </c>
      <c r="I1462" s="43"/>
      <c r="J1462" s="33"/>
    </row>
    <row r="1463" spans="1:10" x14ac:dyDescent="0.2">
      <c r="A1463" s="43" t="str">
        <f t="shared" si="22"/>
        <v/>
      </c>
      <c r="B1463" s="33" t="str">
        <f>IF(OR(C1463="",D1463=""),"",B1431)</f>
        <v/>
      </c>
      <c r="C1463" s="46"/>
      <c r="D1463" s="38"/>
      <c r="E1463" s="7"/>
      <c r="F1463" s="7"/>
      <c r="G1463" s="33"/>
      <c r="H1463" s="33">
        <v>32</v>
      </c>
      <c r="I1463" s="43"/>
      <c r="J1463" s="33"/>
    </row>
    <row r="1464" spans="1:10" x14ac:dyDescent="0.2">
      <c r="A1464" s="43" t="str">
        <f t="shared" si="22"/>
        <v/>
      </c>
      <c r="B1464" s="33" t="str">
        <f>IF(OR(C1464="",D1464=""),"",B1431)</f>
        <v/>
      </c>
      <c r="C1464" s="46"/>
      <c r="D1464" s="38"/>
      <c r="E1464" s="7"/>
      <c r="F1464" s="7"/>
      <c r="G1464" s="33"/>
      <c r="H1464" s="33">
        <v>33</v>
      </c>
      <c r="I1464" s="43"/>
      <c r="J1464" s="33"/>
    </row>
    <row r="1465" spans="1:10" x14ac:dyDescent="0.2">
      <c r="A1465" s="43" t="str">
        <f t="shared" si="22"/>
        <v/>
      </c>
      <c r="B1465" s="33" t="str">
        <f>IF(OR(C1465="",D1465=""),"",B1431)</f>
        <v/>
      </c>
      <c r="C1465" s="46"/>
      <c r="D1465" s="38"/>
      <c r="E1465" s="7"/>
      <c r="F1465" s="7"/>
      <c r="G1465" s="33"/>
      <c r="H1465" s="33">
        <v>34</v>
      </c>
      <c r="I1465" s="43"/>
      <c r="J1465" s="33"/>
    </row>
    <row r="1466" spans="1:10" x14ac:dyDescent="0.2">
      <c r="A1466" s="43" t="str">
        <f t="shared" si="22"/>
        <v/>
      </c>
      <c r="B1466" s="33" t="str">
        <f>IF(OR(C1466="",D1466=""),"",B1431)</f>
        <v/>
      </c>
      <c r="C1466" s="46"/>
      <c r="D1466" s="38"/>
      <c r="E1466" s="7"/>
      <c r="F1466" s="7"/>
      <c r="G1466" s="33"/>
      <c r="H1466" s="33">
        <v>35</v>
      </c>
      <c r="I1466" s="43"/>
      <c r="J1466" s="33"/>
    </row>
    <row r="1467" spans="1:10" x14ac:dyDescent="0.2">
      <c r="A1467" s="43" t="str">
        <f t="shared" si="22"/>
        <v/>
      </c>
      <c r="B1467" s="33" t="str">
        <f>IF(OR(C1467="",D1467=""),"",B1431)</f>
        <v/>
      </c>
      <c r="C1467" s="46"/>
      <c r="D1467" s="38"/>
      <c r="E1467" s="7"/>
      <c r="F1467" s="7"/>
      <c r="G1467" s="33"/>
      <c r="H1467" s="33">
        <v>36</v>
      </c>
      <c r="I1467" s="43"/>
      <c r="J1467" s="33"/>
    </row>
    <row r="1468" spans="1:10" x14ac:dyDescent="0.2">
      <c r="A1468" s="43" t="str">
        <f t="shared" si="22"/>
        <v/>
      </c>
      <c r="B1468" s="33" t="str">
        <f>IF(OR(C1468="",D1468=""),"",B1431)</f>
        <v/>
      </c>
      <c r="C1468" s="46"/>
      <c r="D1468" s="38"/>
      <c r="E1468" s="7"/>
      <c r="F1468" s="7"/>
      <c r="G1468" s="33"/>
      <c r="H1468" s="33">
        <v>37</v>
      </c>
      <c r="I1468" s="43"/>
      <c r="J1468" s="33"/>
    </row>
    <row r="1469" spans="1:10" x14ac:dyDescent="0.2">
      <c r="A1469" s="43" t="str">
        <f t="shared" si="22"/>
        <v/>
      </c>
      <c r="B1469" s="33" t="str">
        <f>IF(OR(C1469="",D1469=""),"",B1431)</f>
        <v/>
      </c>
      <c r="C1469" s="46"/>
      <c r="D1469" s="38"/>
      <c r="E1469" s="7"/>
      <c r="F1469" s="7"/>
      <c r="G1469" s="33"/>
      <c r="H1469" s="33">
        <v>38</v>
      </c>
      <c r="I1469" s="43"/>
      <c r="J1469" s="33"/>
    </row>
    <row r="1470" spans="1:10" x14ac:dyDescent="0.2">
      <c r="A1470" s="43" t="str">
        <f t="shared" si="22"/>
        <v/>
      </c>
      <c r="B1470" s="33" t="str">
        <f>IF(OR(C1470="",D1470=""),"",B1431)</f>
        <v/>
      </c>
      <c r="C1470" s="46"/>
      <c r="D1470" s="38"/>
      <c r="E1470" s="7"/>
      <c r="F1470" s="7"/>
      <c r="G1470" s="33"/>
      <c r="H1470" s="33">
        <v>39</v>
      </c>
      <c r="I1470" s="43"/>
      <c r="J1470" s="33"/>
    </row>
    <row r="1471" spans="1:10" x14ac:dyDescent="0.2">
      <c r="A1471" s="43" t="str">
        <f t="shared" si="22"/>
        <v/>
      </c>
      <c r="B1471" s="33" t="str">
        <f>IF(OR(C1471="",D1471=""),"",B1431)</f>
        <v/>
      </c>
      <c r="C1471" s="46"/>
      <c r="D1471" s="38"/>
      <c r="E1471" s="7"/>
      <c r="F1471" s="7"/>
      <c r="G1471" s="33"/>
      <c r="H1471" s="33">
        <v>40</v>
      </c>
      <c r="I1471" s="43"/>
      <c r="J1471" s="33"/>
    </row>
    <row r="1472" spans="1:10" x14ac:dyDescent="0.2">
      <c r="A1472" s="43" t="str">
        <f t="shared" si="22"/>
        <v/>
      </c>
      <c r="B1472" s="33" t="str">
        <f>IF(OR(C1472="",D1472=""),"",B1431)</f>
        <v/>
      </c>
      <c r="C1472" s="46"/>
      <c r="D1472" s="38"/>
      <c r="E1472" s="7"/>
      <c r="F1472" s="7"/>
      <c r="G1472" s="33"/>
      <c r="H1472" s="33">
        <v>41</v>
      </c>
      <c r="I1472" s="43"/>
      <c r="J1472" s="33"/>
    </row>
    <row r="1473" spans="1:10" x14ac:dyDescent="0.2">
      <c r="A1473" s="43" t="str">
        <f t="shared" si="22"/>
        <v/>
      </c>
      <c r="B1473" s="33" t="str">
        <f>IF(OR(C1473="",D1473=""),"",B1431)</f>
        <v/>
      </c>
      <c r="C1473" s="46"/>
      <c r="D1473" s="38"/>
      <c r="E1473" s="7"/>
      <c r="F1473" s="7"/>
      <c r="G1473" s="33"/>
      <c r="H1473" s="33">
        <v>42</v>
      </c>
      <c r="I1473" s="43"/>
      <c r="J1473" s="33"/>
    </row>
    <row r="1474" spans="1:10" x14ac:dyDescent="0.2">
      <c r="A1474" s="43" t="str">
        <f t="shared" si="22"/>
        <v/>
      </c>
      <c r="B1474" s="33" t="str">
        <f>IF(OR(C1474="",D1474=""),"",B1431)</f>
        <v/>
      </c>
      <c r="C1474" s="46"/>
      <c r="D1474" s="38"/>
      <c r="E1474" s="7"/>
      <c r="F1474" s="7"/>
      <c r="G1474" s="33"/>
      <c r="H1474" s="33">
        <v>43</v>
      </c>
      <c r="I1474" s="43"/>
      <c r="J1474" s="33"/>
    </row>
    <row r="1475" spans="1:10" x14ac:dyDescent="0.2">
      <c r="A1475" s="43" t="str">
        <f t="shared" si="22"/>
        <v/>
      </c>
      <c r="B1475" s="33" t="str">
        <f>IF(OR(C1475="",D1475=""),"",B1431)</f>
        <v/>
      </c>
      <c r="C1475" s="46"/>
      <c r="D1475" s="38"/>
      <c r="E1475" s="7"/>
      <c r="F1475" s="7"/>
      <c r="G1475" s="33"/>
      <c r="H1475" s="33">
        <v>44</v>
      </c>
      <c r="I1475" s="43"/>
      <c r="J1475" s="33"/>
    </row>
    <row r="1476" spans="1:10" x14ac:dyDescent="0.2">
      <c r="A1476" s="43" t="str">
        <f t="shared" si="22"/>
        <v/>
      </c>
      <c r="B1476" s="33" t="str">
        <f>IF(OR(C1476="",D1476=""),"",B1431)</f>
        <v/>
      </c>
      <c r="C1476" s="46"/>
      <c r="D1476" s="38"/>
      <c r="E1476" s="7"/>
      <c r="F1476" s="7"/>
      <c r="G1476" s="33"/>
      <c r="H1476" s="33">
        <v>45</v>
      </c>
      <c r="I1476" s="43"/>
      <c r="J1476" s="33"/>
    </row>
    <row r="1477" spans="1:10" x14ac:dyDescent="0.2">
      <c r="A1477" s="43" t="str">
        <f t="shared" si="22"/>
        <v/>
      </c>
      <c r="B1477" s="33" t="str">
        <f>IF(OR(C1477="",D1477=""),"",B1431)</f>
        <v/>
      </c>
      <c r="C1477" s="46"/>
      <c r="D1477" s="38"/>
      <c r="E1477" s="7"/>
      <c r="F1477" s="7"/>
      <c r="G1477" s="33"/>
      <c r="H1477" s="33">
        <v>46</v>
      </c>
      <c r="I1477" s="43"/>
      <c r="J1477" s="33"/>
    </row>
    <row r="1478" spans="1:10" x14ac:dyDescent="0.2">
      <c r="A1478" s="43" t="str">
        <f t="shared" si="22"/>
        <v/>
      </c>
      <c r="B1478" s="33" t="str">
        <f>IF(OR(C1478="",D1478=""),"",B1431)</f>
        <v/>
      </c>
      <c r="C1478" s="46"/>
      <c r="D1478" s="38"/>
      <c r="E1478" s="7"/>
      <c r="F1478" s="7"/>
      <c r="G1478" s="33"/>
      <c r="H1478" s="33">
        <v>47</v>
      </c>
      <c r="I1478" s="43"/>
      <c r="J1478" s="33"/>
    </row>
    <row r="1479" spans="1:10" x14ac:dyDescent="0.2">
      <c r="A1479" s="43" t="str">
        <f t="shared" si="22"/>
        <v/>
      </c>
      <c r="B1479" s="33" t="str">
        <f>IF(OR(C1479="",D1479=""),"",B1431)</f>
        <v/>
      </c>
      <c r="C1479" s="46"/>
      <c r="D1479" s="38"/>
      <c r="E1479" s="7"/>
      <c r="F1479" s="7"/>
      <c r="G1479" s="33"/>
      <c r="H1479" s="33">
        <v>48</v>
      </c>
      <c r="I1479" s="43"/>
      <c r="J1479" s="33"/>
    </row>
    <row r="1480" spans="1:10" x14ac:dyDescent="0.2">
      <c r="A1480" s="43" t="str">
        <f t="shared" si="22"/>
        <v/>
      </c>
      <c r="B1480" s="33" t="str">
        <f>IF(OR(C1480="",D1480=""),"",B1431)</f>
        <v/>
      </c>
      <c r="C1480" s="46"/>
      <c r="D1480" s="38"/>
      <c r="E1480" s="7"/>
      <c r="F1480" s="7"/>
      <c r="G1480" s="33"/>
      <c r="H1480" s="33">
        <v>49</v>
      </c>
      <c r="I1480" s="43"/>
      <c r="J1480" s="33"/>
    </row>
    <row r="1481" spans="1:10" x14ac:dyDescent="0.2">
      <c r="A1481" s="43" t="str">
        <f t="shared" si="22"/>
        <v/>
      </c>
      <c r="B1481" s="33" t="str">
        <f>IF(OR(C1481="",D1481=""),"",B1431)</f>
        <v/>
      </c>
      <c r="C1481" s="46"/>
      <c r="D1481" s="38"/>
      <c r="E1481" s="7"/>
      <c r="F1481" s="7"/>
      <c r="G1481" s="33"/>
      <c r="H1481" s="33">
        <v>50</v>
      </c>
      <c r="I1481" s="43"/>
      <c r="J1481" s="33"/>
    </row>
    <row r="1482" spans="1:10" x14ac:dyDescent="0.2">
      <c r="A1482" s="43" t="str">
        <f t="shared" si="22"/>
        <v/>
      </c>
      <c r="B1482" s="33" t="str">
        <f>IF(OR(C1482="",D1482=""),"",B1431)</f>
        <v/>
      </c>
      <c r="C1482" s="46"/>
      <c r="D1482" s="38"/>
      <c r="E1482" s="7"/>
      <c r="F1482" s="7"/>
      <c r="G1482" s="33"/>
      <c r="H1482" s="33">
        <v>51</v>
      </c>
      <c r="I1482" s="43"/>
      <c r="J1482" s="33"/>
    </row>
    <row r="1483" spans="1:10" x14ac:dyDescent="0.2">
      <c r="A1483" s="43" t="str">
        <f t="shared" si="22"/>
        <v/>
      </c>
      <c r="B1483" s="33" t="str">
        <f>IF(OR(C1483="",D1483=""),"",B1431)</f>
        <v/>
      </c>
      <c r="C1483" s="46"/>
      <c r="D1483" s="38"/>
      <c r="E1483" s="7"/>
      <c r="F1483" s="7"/>
      <c r="G1483" s="33"/>
      <c r="H1483" s="33">
        <v>52</v>
      </c>
      <c r="I1483" s="43"/>
      <c r="J1483" s="33"/>
    </row>
    <row r="1484" spans="1:10" x14ac:dyDescent="0.2">
      <c r="A1484" s="43" t="str">
        <f t="shared" si="22"/>
        <v/>
      </c>
      <c r="B1484" s="33" t="str">
        <f>IF(OR(C1484="",D1484=""),"",B1431)</f>
        <v/>
      </c>
      <c r="C1484" s="46"/>
      <c r="D1484" s="38"/>
      <c r="E1484" s="7"/>
      <c r="F1484" s="7"/>
      <c r="G1484" s="33"/>
      <c r="H1484" s="33">
        <v>53</v>
      </c>
      <c r="I1484" s="43"/>
      <c r="J1484" s="33"/>
    </row>
    <row r="1485" spans="1:10" x14ac:dyDescent="0.2">
      <c r="A1485" s="43" t="str">
        <f t="shared" si="22"/>
        <v/>
      </c>
      <c r="B1485" s="33" t="str">
        <f>IF(OR(C1485="",D1485=""),"",B1431)</f>
        <v/>
      </c>
      <c r="C1485" s="46"/>
      <c r="D1485" s="38"/>
      <c r="E1485" s="7"/>
      <c r="F1485" s="7"/>
      <c r="G1485" s="33"/>
      <c r="H1485" s="33">
        <v>54</v>
      </c>
      <c r="I1485" s="43"/>
      <c r="J1485" s="33"/>
    </row>
    <row r="1486" spans="1:10" x14ac:dyDescent="0.2">
      <c r="A1486" s="43" t="str">
        <f t="shared" si="22"/>
        <v/>
      </c>
      <c r="B1486" s="33" t="str">
        <f>IF(OR(C1486="",D1486=""),"",B1431)</f>
        <v/>
      </c>
      <c r="C1486" s="46"/>
      <c r="D1486" s="38"/>
      <c r="E1486" s="7"/>
      <c r="F1486" s="7"/>
      <c r="G1486" s="33"/>
      <c r="H1486" s="33">
        <v>55</v>
      </c>
      <c r="I1486" s="43"/>
      <c r="J1486" s="33"/>
    </row>
    <row r="1487" spans="1:10" x14ac:dyDescent="0.2">
      <c r="A1487" s="43" t="str">
        <f t="shared" si="22"/>
        <v/>
      </c>
      <c r="B1487" s="33" t="str">
        <f>IF(OR(C1487="",D1487=""),"",B1431)</f>
        <v/>
      </c>
      <c r="C1487" s="46"/>
      <c r="D1487" s="38"/>
      <c r="E1487" s="7"/>
      <c r="F1487" s="7"/>
      <c r="G1487" s="33"/>
      <c r="H1487" s="33">
        <v>56</v>
      </c>
      <c r="I1487" s="43"/>
      <c r="J1487" s="33"/>
    </row>
    <row r="1488" spans="1:10" x14ac:dyDescent="0.2">
      <c r="A1488" s="43" t="str">
        <f t="shared" si="22"/>
        <v/>
      </c>
      <c r="B1488" s="33" t="str">
        <f>IF(OR(C1488="",D1488=""),"",B1431)</f>
        <v/>
      </c>
      <c r="C1488" s="46"/>
      <c r="D1488" s="38"/>
      <c r="E1488" s="7"/>
      <c r="F1488" s="7"/>
      <c r="G1488" s="33"/>
      <c r="H1488" s="33">
        <v>57</v>
      </c>
      <c r="I1488" s="43"/>
      <c r="J1488" s="33"/>
    </row>
    <row r="1489" spans="1:10" x14ac:dyDescent="0.2">
      <c r="A1489" s="43" t="str">
        <f t="shared" si="22"/>
        <v/>
      </c>
      <c r="B1489" s="33" t="str">
        <f>IF(OR(C1489="",D1489=""),"",B1431)</f>
        <v/>
      </c>
      <c r="C1489" s="46"/>
      <c r="D1489" s="38"/>
      <c r="E1489" s="7"/>
      <c r="F1489" s="7"/>
      <c r="G1489" s="33"/>
      <c r="H1489" s="33">
        <v>58</v>
      </c>
      <c r="I1489" s="43"/>
      <c r="J1489" s="33"/>
    </row>
    <row r="1490" spans="1:10" x14ac:dyDescent="0.2">
      <c r="A1490" s="43" t="str">
        <f t="shared" si="22"/>
        <v/>
      </c>
      <c r="B1490" s="33" t="str">
        <f>IF(OR(C1490="",D1490=""),"",B1431)</f>
        <v/>
      </c>
      <c r="C1490" s="46"/>
      <c r="D1490" s="38"/>
      <c r="E1490" s="7"/>
      <c r="F1490" s="7"/>
      <c r="G1490" s="33"/>
      <c r="H1490" s="33">
        <v>59</v>
      </c>
      <c r="I1490" s="43"/>
      <c r="J1490" s="33"/>
    </row>
    <row r="1491" spans="1:10" x14ac:dyDescent="0.2">
      <c r="A1491" s="43" t="str">
        <f t="shared" si="22"/>
        <v/>
      </c>
      <c r="B1491" s="33" t="str">
        <f>IF(OR(C1491="",D1491=""),"",B1431)</f>
        <v/>
      </c>
      <c r="C1491" s="46"/>
      <c r="D1491" s="38"/>
      <c r="E1491" s="7"/>
      <c r="F1491" s="7"/>
      <c r="G1491" s="33"/>
      <c r="H1491" s="33">
        <v>60</v>
      </c>
      <c r="I1491" s="43"/>
      <c r="J1491" s="33"/>
    </row>
    <row r="1492" spans="1:10" x14ac:dyDescent="0.2">
      <c r="A1492" s="43" t="str">
        <f t="shared" si="22"/>
        <v/>
      </c>
      <c r="B1492" s="33" t="str">
        <f>IF(OR(C1492="",D1492=""),"",B1431)</f>
        <v/>
      </c>
      <c r="C1492" s="46"/>
      <c r="D1492" s="38"/>
      <c r="E1492" s="7"/>
      <c r="F1492" s="7"/>
      <c r="G1492" s="33"/>
      <c r="H1492" s="33">
        <v>61</v>
      </c>
      <c r="I1492" s="43"/>
      <c r="J1492" s="33"/>
    </row>
    <row r="1493" spans="1:10" x14ac:dyDescent="0.2">
      <c r="A1493" s="43" t="str">
        <f t="shared" si="22"/>
        <v/>
      </c>
      <c r="B1493" s="33" t="str">
        <f>IF(OR(C1493="",D1493=""),"",B1431)</f>
        <v/>
      </c>
      <c r="C1493" s="46"/>
      <c r="D1493" s="38"/>
      <c r="E1493" s="7"/>
      <c r="F1493" s="7"/>
      <c r="G1493" s="33"/>
      <c r="H1493" s="33">
        <v>62</v>
      </c>
      <c r="I1493" s="43"/>
      <c r="J1493" s="33"/>
    </row>
    <row r="1494" spans="1:10" x14ac:dyDescent="0.2">
      <c r="A1494" s="43" t="str">
        <f t="shared" si="22"/>
        <v/>
      </c>
      <c r="B1494" s="33" t="str">
        <f>IF(OR(C1494="",D1494=""),"",B1431)</f>
        <v/>
      </c>
      <c r="C1494" s="46"/>
      <c r="D1494" s="38"/>
      <c r="E1494" s="7"/>
      <c r="F1494" s="7"/>
      <c r="G1494" s="33"/>
      <c r="H1494" s="33">
        <v>63</v>
      </c>
      <c r="I1494" s="43"/>
      <c r="J1494" s="33"/>
    </row>
    <row r="1495" spans="1:10" ht="16.5" thickBot="1" x14ac:dyDescent="0.25">
      <c r="A1495" s="44" t="str">
        <f t="shared" si="22"/>
        <v/>
      </c>
      <c r="B1495" s="36" t="str">
        <f>IF(OR(C1495="",D1495=""),"",B1431)</f>
        <v/>
      </c>
      <c r="C1495" s="51"/>
      <c r="D1495" s="39"/>
      <c r="E1495" s="35"/>
      <c r="F1495" s="35"/>
      <c r="G1495" s="36"/>
      <c r="H1495" s="36">
        <v>64</v>
      </c>
      <c r="I1495" s="44"/>
      <c r="J1495" s="36"/>
    </row>
    <row r="1496" spans="1:10" ht="16.5" thickBot="1" x14ac:dyDescent="0.25">
      <c r="A1496" s="47" t="s">
        <v>118</v>
      </c>
      <c r="B1496" s="48" t="s">
        <v>190</v>
      </c>
      <c r="C1496" s="52" t="s">
        <v>58</v>
      </c>
      <c r="D1496" s="53" t="s">
        <v>101</v>
      </c>
      <c r="E1496" s="50" t="s">
        <v>119</v>
      </c>
      <c r="F1496" s="50" t="s">
        <v>120</v>
      </c>
      <c r="G1496" s="48" t="s">
        <v>137</v>
      </c>
      <c r="H1496" s="49" t="s">
        <v>122</v>
      </c>
      <c r="I1496" s="47" t="s">
        <v>139</v>
      </c>
      <c r="J1496" s="48" t="s">
        <v>140</v>
      </c>
    </row>
    <row r="1497" spans="1:10" x14ac:dyDescent="0.2">
      <c r="A1497" s="42" t="str">
        <f>IF(C1497="","",CONCATENATE(C1497,"_",G1497,"_",B1497))</f>
        <v/>
      </c>
      <c r="B1497" s="31" t="str">
        <f>IF(OR(C1497="",D1497=""),"",B1496)</f>
        <v/>
      </c>
      <c r="C1497" s="45"/>
      <c r="D1497" s="37"/>
      <c r="E1497" s="30"/>
      <c r="F1497" s="30"/>
      <c r="G1497" s="31"/>
      <c r="H1497" s="33">
        <v>1</v>
      </c>
      <c r="I1497" s="42"/>
      <c r="J1497" s="31"/>
    </row>
    <row r="1498" spans="1:10" x14ac:dyDescent="0.2">
      <c r="A1498" s="43" t="str">
        <f t="shared" ref="A1498:A1560" si="23">IF(C1498="","",CONCATENATE(C1498,"_",G1498,"_",B1498))</f>
        <v/>
      </c>
      <c r="B1498" s="33" t="str">
        <f>IF(OR(C1498="",D1498=""),"",B1496)</f>
        <v/>
      </c>
      <c r="C1498" s="46"/>
      <c r="D1498" s="38"/>
      <c r="E1498" s="7"/>
      <c r="F1498" s="7"/>
      <c r="G1498" s="33"/>
      <c r="H1498" s="33">
        <v>2</v>
      </c>
      <c r="I1498" s="43"/>
      <c r="J1498" s="33"/>
    </row>
    <row r="1499" spans="1:10" x14ac:dyDescent="0.2">
      <c r="A1499" s="43" t="str">
        <f t="shared" si="23"/>
        <v/>
      </c>
      <c r="B1499" s="33" t="str">
        <f>IF(OR(C1499="",D1499=""),"",B1496)</f>
        <v/>
      </c>
      <c r="C1499" s="46"/>
      <c r="D1499" s="38"/>
      <c r="E1499" s="7"/>
      <c r="F1499" s="7"/>
      <c r="G1499" s="33"/>
      <c r="H1499" s="33">
        <v>3</v>
      </c>
      <c r="I1499" s="43"/>
      <c r="J1499" s="33"/>
    </row>
    <row r="1500" spans="1:10" x14ac:dyDescent="0.2">
      <c r="A1500" s="43" t="str">
        <f t="shared" si="23"/>
        <v/>
      </c>
      <c r="B1500" s="33" t="str">
        <f>IF(OR(C1500="",D1500=""),"",B1496)</f>
        <v/>
      </c>
      <c r="C1500" s="46"/>
      <c r="D1500" s="38"/>
      <c r="E1500" s="7"/>
      <c r="F1500" s="7"/>
      <c r="G1500" s="33"/>
      <c r="H1500" s="33">
        <v>4</v>
      </c>
      <c r="I1500" s="43"/>
      <c r="J1500" s="33"/>
    </row>
    <row r="1501" spans="1:10" x14ac:dyDescent="0.2">
      <c r="A1501" s="43" t="str">
        <f t="shared" si="23"/>
        <v/>
      </c>
      <c r="B1501" s="33" t="str">
        <f>IF(OR(C1501="",D1501=""),"",B1496)</f>
        <v/>
      </c>
      <c r="C1501" s="46"/>
      <c r="D1501" s="38"/>
      <c r="E1501" s="7"/>
      <c r="F1501" s="7"/>
      <c r="G1501" s="33"/>
      <c r="H1501" s="33">
        <v>5</v>
      </c>
      <c r="I1501" s="43"/>
      <c r="J1501" s="33"/>
    </row>
    <row r="1502" spans="1:10" x14ac:dyDescent="0.2">
      <c r="A1502" s="43" t="str">
        <f t="shared" si="23"/>
        <v/>
      </c>
      <c r="B1502" s="33" t="str">
        <f>IF(OR(C1502="",D1502=""),"",B1496)</f>
        <v/>
      </c>
      <c r="C1502" s="46"/>
      <c r="D1502" s="38"/>
      <c r="E1502" s="7"/>
      <c r="F1502" s="7"/>
      <c r="G1502" s="33"/>
      <c r="H1502" s="33">
        <v>6</v>
      </c>
      <c r="I1502" s="43"/>
      <c r="J1502" s="33"/>
    </row>
    <row r="1503" spans="1:10" x14ac:dyDescent="0.2">
      <c r="A1503" s="43" t="str">
        <f t="shared" si="23"/>
        <v/>
      </c>
      <c r="B1503" s="33" t="str">
        <f>IF(OR(C1503="",D1503=""),"",B1496)</f>
        <v/>
      </c>
      <c r="C1503" s="46"/>
      <c r="D1503" s="38"/>
      <c r="E1503" s="7"/>
      <c r="F1503" s="7"/>
      <c r="G1503" s="33"/>
      <c r="H1503" s="33">
        <v>7</v>
      </c>
      <c r="I1503" s="43"/>
      <c r="J1503" s="33"/>
    </row>
    <row r="1504" spans="1:10" ht="15" customHeight="1" x14ac:dyDescent="0.2">
      <c r="A1504" s="43" t="str">
        <f t="shared" si="23"/>
        <v/>
      </c>
      <c r="B1504" s="33" t="str">
        <f>IF(OR(C1504="",D1504=""),"",B1496)</f>
        <v/>
      </c>
      <c r="C1504" s="46"/>
      <c r="D1504" s="38"/>
      <c r="E1504" s="7"/>
      <c r="F1504" s="7"/>
      <c r="G1504" s="33"/>
      <c r="H1504" s="33">
        <v>8</v>
      </c>
      <c r="I1504" s="43"/>
      <c r="J1504" s="33"/>
    </row>
    <row r="1505" spans="1:10" x14ac:dyDescent="0.2">
      <c r="A1505" s="43" t="str">
        <f t="shared" si="23"/>
        <v/>
      </c>
      <c r="B1505" s="33" t="str">
        <f>IF(OR(C1505="",D1505=""),"",B1496)</f>
        <v/>
      </c>
      <c r="C1505" s="46"/>
      <c r="D1505" s="38"/>
      <c r="E1505" s="7"/>
      <c r="F1505" s="7"/>
      <c r="G1505" s="33"/>
      <c r="H1505" s="33">
        <v>9</v>
      </c>
      <c r="I1505" s="43"/>
      <c r="J1505" s="33"/>
    </row>
    <row r="1506" spans="1:10" x14ac:dyDescent="0.2">
      <c r="A1506" s="43" t="str">
        <f t="shared" si="23"/>
        <v/>
      </c>
      <c r="B1506" s="33" t="str">
        <f>IF(OR(C1506="",D1506=""),"",B1496)</f>
        <v/>
      </c>
      <c r="C1506" s="46"/>
      <c r="D1506" s="38"/>
      <c r="E1506" s="7"/>
      <c r="F1506" s="7"/>
      <c r="G1506" s="33"/>
      <c r="H1506" s="33">
        <v>10</v>
      </c>
      <c r="I1506" s="43"/>
      <c r="J1506" s="33"/>
    </row>
    <row r="1507" spans="1:10" x14ac:dyDescent="0.2">
      <c r="A1507" s="43" t="str">
        <f t="shared" si="23"/>
        <v/>
      </c>
      <c r="B1507" s="33" t="str">
        <f>IF(OR(C1507="",D1507=""),"",B1496)</f>
        <v/>
      </c>
      <c r="C1507" s="46"/>
      <c r="D1507" s="38"/>
      <c r="E1507" s="7"/>
      <c r="F1507" s="7"/>
      <c r="G1507" s="33"/>
      <c r="H1507" s="33">
        <v>11</v>
      </c>
      <c r="I1507" s="43"/>
      <c r="J1507" s="33"/>
    </row>
    <row r="1508" spans="1:10" x14ac:dyDescent="0.2">
      <c r="A1508" s="43" t="str">
        <f t="shared" si="23"/>
        <v/>
      </c>
      <c r="B1508" s="33" t="str">
        <f>IF(OR(C1508="",D1508=""),"",B1496)</f>
        <v/>
      </c>
      <c r="C1508" s="46"/>
      <c r="D1508" s="38"/>
      <c r="E1508" s="7"/>
      <c r="F1508" s="7"/>
      <c r="G1508" s="33"/>
      <c r="H1508" s="33">
        <v>12</v>
      </c>
      <c r="I1508" s="43"/>
      <c r="J1508" s="33"/>
    </row>
    <row r="1509" spans="1:10" x14ac:dyDescent="0.2">
      <c r="A1509" s="43" t="str">
        <f t="shared" si="23"/>
        <v/>
      </c>
      <c r="B1509" s="33" t="str">
        <f>IF(OR(C1509="",D1509=""),"",B1496)</f>
        <v/>
      </c>
      <c r="C1509" s="46"/>
      <c r="D1509" s="38"/>
      <c r="E1509" s="7"/>
      <c r="F1509" s="7"/>
      <c r="G1509" s="33"/>
      <c r="H1509" s="33">
        <v>13</v>
      </c>
      <c r="I1509" s="43"/>
      <c r="J1509" s="33"/>
    </row>
    <row r="1510" spans="1:10" x14ac:dyDescent="0.2">
      <c r="A1510" s="43" t="str">
        <f t="shared" si="23"/>
        <v/>
      </c>
      <c r="B1510" s="33" t="str">
        <f>IF(OR(C1510="",D1510=""),"",B1496)</f>
        <v/>
      </c>
      <c r="C1510" s="46"/>
      <c r="D1510" s="38"/>
      <c r="E1510" s="7"/>
      <c r="F1510" s="7"/>
      <c r="G1510" s="33"/>
      <c r="H1510" s="33">
        <v>14</v>
      </c>
      <c r="I1510" s="43"/>
      <c r="J1510" s="33"/>
    </row>
    <row r="1511" spans="1:10" x14ac:dyDescent="0.2">
      <c r="A1511" s="43" t="str">
        <f t="shared" si="23"/>
        <v/>
      </c>
      <c r="B1511" s="33" t="str">
        <f>IF(OR(C1511="",D1511=""),"",B1496)</f>
        <v/>
      </c>
      <c r="C1511" s="46"/>
      <c r="D1511" s="38"/>
      <c r="E1511" s="7"/>
      <c r="F1511" s="7"/>
      <c r="G1511" s="33"/>
      <c r="H1511" s="33">
        <v>15</v>
      </c>
      <c r="I1511" s="43"/>
      <c r="J1511" s="33"/>
    </row>
    <row r="1512" spans="1:10" x14ac:dyDescent="0.2">
      <c r="A1512" s="43" t="str">
        <f t="shared" si="23"/>
        <v/>
      </c>
      <c r="B1512" s="33" t="str">
        <f>IF(OR(C1512="",D1512=""),"",B1496)</f>
        <v/>
      </c>
      <c r="C1512" s="46"/>
      <c r="D1512" s="38"/>
      <c r="E1512" s="7"/>
      <c r="F1512" s="7"/>
      <c r="G1512" s="33"/>
      <c r="H1512" s="33">
        <v>16</v>
      </c>
      <c r="I1512" s="43"/>
      <c r="J1512" s="33"/>
    </row>
    <row r="1513" spans="1:10" x14ac:dyDescent="0.2">
      <c r="A1513" s="43" t="str">
        <f t="shared" si="23"/>
        <v/>
      </c>
      <c r="B1513" s="33" t="str">
        <f>IF(OR(C1513="",D1513=""),"",B1496)</f>
        <v/>
      </c>
      <c r="C1513" s="46"/>
      <c r="D1513" s="38"/>
      <c r="E1513" s="7"/>
      <c r="F1513" s="7"/>
      <c r="G1513" s="33"/>
      <c r="H1513" s="33">
        <v>17</v>
      </c>
      <c r="I1513" s="43"/>
      <c r="J1513" s="33"/>
    </row>
    <row r="1514" spans="1:10" x14ac:dyDescent="0.2">
      <c r="A1514" s="43" t="str">
        <f t="shared" si="23"/>
        <v/>
      </c>
      <c r="B1514" s="33" t="str">
        <f>IF(OR(C1514="",D1514=""),"",B1496)</f>
        <v/>
      </c>
      <c r="C1514" s="46"/>
      <c r="D1514" s="38"/>
      <c r="E1514" s="7"/>
      <c r="F1514" s="7"/>
      <c r="G1514" s="33"/>
      <c r="H1514" s="33">
        <v>18</v>
      </c>
      <c r="I1514" s="43"/>
      <c r="J1514" s="33"/>
    </row>
    <row r="1515" spans="1:10" x14ac:dyDescent="0.2">
      <c r="A1515" s="43" t="str">
        <f t="shared" si="23"/>
        <v/>
      </c>
      <c r="B1515" s="33" t="str">
        <f>IF(OR(C1515="",D1515=""),"",B1496)</f>
        <v/>
      </c>
      <c r="C1515" s="46"/>
      <c r="D1515" s="38"/>
      <c r="E1515" s="7"/>
      <c r="F1515" s="7"/>
      <c r="G1515" s="33"/>
      <c r="H1515" s="33">
        <v>19</v>
      </c>
      <c r="I1515" s="43"/>
      <c r="J1515" s="33"/>
    </row>
    <row r="1516" spans="1:10" x14ac:dyDescent="0.2">
      <c r="A1516" s="43" t="str">
        <f t="shared" si="23"/>
        <v/>
      </c>
      <c r="B1516" s="33" t="str">
        <f>IF(OR(C1516="",D1516=""),"",B1496)</f>
        <v/>
      </c>
      <c r="C1516" s="46"/>
      <c r="D1516" s="38"/>
      <c r="E1516" s="7"/>
      <c r="F1516" s="7"/>
      <c r="G1516" s="33"/>
      <c r="H1516" s="33">
        <v>20</v>
      </c>
      <c r="I1516" s="43"/>
      <c r="J1516" s="33"/>
    </row>
    <row r="1517" spans="1:10" x14ac:dyDescent="0.2">
      <c r="A1517" s="43" t="str">
        <f t="shared" si="23"/>
        <v/>
      </c>
      <c r="B1517" s="33" t="str">
        <f>IF(OR(C1517="",D1517=""),"",B1496)</f>
        <v/>
      </c>
      <c r="C1517" s="46"/>
      <c r="D1517" s="38"/>
      <c r="E1517" s="7"/>
      <c r="F1517" s="7"/>
      <c r="G1517" s="33"/>
      <c r="H1517" s="33">
        <v>21</v>
      </c>
      <c r="I1517" s="43"/>
      <c r="J1517" s="33"/>
    </row>
    <row r="1518" spans="1:10" x14ac:dyDescent="0.2">
      <c r="A1518" s="43" t="str">
        <f t="shared" si="23"/>
        <v/>
      </c>
      <c r="B1518" s="33" t="str">
        <f>IF(OR(C1518="",D1518=""),"",B1496)</f>
        <v/>
      </c>
      <c r="C1518" s="46"/>
      <c r="D1518" s="38"/>
      <c r="E1518" s="7"/>
      <c r="F1518" s="7"/>
      <c r="G1518" s="33"/>
      <c r="H1518" s="33">
        <v>22</v>
      </c>
      <c r="I1518" s="43"/>
      <c r="J1518" s="33"/>
    </row>
    <row r="1519" spans="1:10" x14ac:dyDescent="0.2">
      <c r="A1519" s="43" t="str">
        <f t="shared" si="23"/>
        <v/>
      </c>
      <c r="B1519" s="33" t="str">
        <f>IF(OR(C1519="",D1519=""),"",B1496)</f>
        <v/>
      </c>
      <c r="C1519" s="46"/>
      <c r="D1519" s="38"/>
      <c r="E1519" s="7"/>
      <c r="F1519" s="7"/>
      <c r="G1519" s="33"/>
      <c r="H1519" s="33">
        <v>23</v>
      </c>
      <c r="I1519" s="43"/>
      <c r="J1519" s="33"/>
    </row>
    <row r="1520" spans="1:10" x14ac:dyDescent="0.2">
      <c r="A1520" s="43" t="str">
        <f t="shared" si="23"/>
        <v/>
      </c>
      <c r="B1520" s="33" t="str">
        <f>IF(OR(C1520="",D1520=""),"",B1496)</f>
        <v/>
      </c>
      <c r="C1520" s="46"/>
      <c r="D1520" s="38"/>
      <c r="E1520" s="7"/>
      <c r="F1520" s="7"/>
      <c r="G1520" s="33"/>
      <c r="H1520" s="33">
        <v>24</v>
      </c>
      <c r="I1520" s="43"/>
      <c r="J1520" s="33"/>
    </row>
    <row r="1521" spans="1:10" x14ac:dyDescent="0.2">
      <c r="A1521" s="43" t="str">
        <f t="shared" si="23"/>
        <v/>
      </c>
      <c r="B1521" s="33" t="str">
        <f>IF(OR(C1521="",D1521=""),"",B1496)</f>
        <v/>
      </c>
      <c r="C1521" s="46"/>
      <c r="D1521" s="38"/>
      <c r="E1521" s="7"/>
      <c r="F1521" s="7"/>
      <c r="G1521" s="33"/>
      <c r="H1521" s="33">
        <v>25</v>
      </c>
      <c r="I1521" s="43"/>
      <c r="J1521" s="33"/>
    </row>
    <row r="1522" spans="1:10" x14ac:dyDescent="0.2">
      <c r="A1522" s="43" t="str">
        <f t="shared" si="23"/>
        <v/>
      </c>
      <c r="B1522" s="33" t="str">
        <f>IF(OR(C1522="",D1522=""),"",B1496)</f>
        <v/>
      </c>
      <c r="C1522" s="46"/>
      <c r="D1522" s="38"/>
      <c r="E1522" s="7"/>
      <c r="F1522" s="7"/>
      <c r="G1522" s="33"/>
      <c r="H1522" s="33">
        <v>26</v>
      </c>
      <c r="I1522" s="43"/>
      <c r="J1522" s="33"/>
    </row>
    <row r="1523" spans="1:10" x14ac:dyDescent="0.2">
      <c r="A1523" s="43" t="str">
        <f t="shared" si="23"/>
        <v/>
      </c>
      <c r="B1523" s="33" t="str">
        <f>IF(OR(C1523="",D1523=""),"",B1496)</f>
        <v/>
      </c>
      <c r="C1523" s="46"/>
      <c r="D1523" s="38"/>
      <c r="E1523" s="7"/>
      <c r="F1523" s="7"/>
      <c r="G1523" s="33"/>
      <c r="H1523" s="33">
        <v>27</v>
      </c>
      <c r="I1523" s="43"/>
      <c r="J1523" s="33"/>
    </row>
    <row r="1524" spans="1:10" x14ac:dyDescent="0.2">
      <c r="A1524" s="43" t="str">
        <f t="shared" si="23"/>
        <v/>
      </c>
      <c r="B1524" s="33" t="str">
        <f>IF(OR(C1524="",D1524=""),"",B1496)</f>
        <v/>
      </c>
      <c r="C1524" s="46"/>
      <c r="D1524" s="38"/>
      <c r="E1524" s="7"/>
      <c r="F1524" s="7"/>
      <c r="G1524" s="33"/>
      <c r="H1524" s="33">
        <v>28</v>
      </c>
      <c r="I1524" s="43"/>
      <c r="J1524" s="33"/>
    </row>
    <row r="1525" spans="1:10" x14ac:dyDescent="0.2">
      <c r="A1525" s="43" t="str">
        <f t="shared" si="23"/>
        <v/>
      </c>
      <c r="B1525" s="33" t="str">
        <f>IF(OR(C1525="",D1525=""),"",B1496)</f>
        <v/>
      </c>
      <c r="C1525" s="46"/>
      <c r="D1525" s="38"/>
      <c r="E1525" s="7"/>
      <c r="F1525" s="7"/>
      <c r="G1525" s="33"/>
      <c r="H1525" s="33">
        <v>29</v>
      </c>
      <c r="I1525" s="43"/>
      <c r="J1525" s="33"/>
    </row>
    <row r="1526" spans="1:10" x14ac:dyDescent="0.2">
      <c r="A1526" s="43" t="str">
        <f t="shared" si="23"/>
        <v/>
      </c>
      <c r="B1526" s="33" t="str">
        <f>IF(OR(C1526="",D1526=""),"",B1496)</f>
        <v/>
      </c>
      <c r="C1526" s="46"/>
      <c r="D1526" s="38"/>
      <c r="E1526" s="7"/>
      <c r="F1526" s="7"/>
      <c r="G1526" s="33"/>
      <c r="H1526" s="33">
        <v>30</v>
      </c>
      <c r="I1526" s="43"/>
      <c r="J1526" s="33"/>
    </row>
    <row r="1527" spans="1:10" x14ac:dyDescent="0.2">
      <c r="A1527" s="43" t="str">
        <f t="shared" si="23"/>
        <v/>
      </c>
      <c r="B1527" s="33" t="str">
        <f>IF(OR(C1527="",D1527=""),"",B1496)</f>
        <v/>
      </c>
      <c r="C1527" s="46"/>
      <c r="D1527" s="38"/>
      <c r="E1527" s="7"/>
      <c r="F1527" s="7"/>
      <c r="G1527" s="33"/>
      <c r="H1527" s="33">
        <v>31</v>
      </c>
      <c r="I1527" s="43"/>
      <c r="J1527" s="33"/>
    </row>
    <row r="1528" spans="1:10" x14ac:dyDescent="0.2">
      <c r="A1528" s="43" t="str">
        <f t="shared" si="23"/>
        <v/>
      </c>
      <c r="B1528" s="33" t="str">
        <f>IF(OR(C1528="",D1528=""),"",B1496)</f>
        <v/>
      </c>
      <c r="C1528" s="46"/>
      <c r="D1528" s="38"/>
      <c r="E1528" s="7"/>
      <c r="F1528" s="7"/>
      <c r="G1528" s="33"/>
      <c r="H1528" s="33">
        <v>32</v>
      </c>
      <c r="I1528" s="43"/>
      <c r="J1528" s="33"/>
    </row>
    <row r="1529" spans="1:10" x14ac:dyDescent="0.2">
      <c r="A1529" s="43" t="str">
        <f t="shared" si="23"/>
        <v/>
      </c>
      <c r="B1529" s="33" t="str">
        <f>IF(OR(C1529="",D1529=""),"",B1496)</f>
        <v/>
      </c>
      <c r="C1529" s="46"/>
      <c r="D1529" s="38"/>
      <c r="E1529" s="7"/>
      <c r="F1529" s="7"/>
      <c r="G1529" s="33"/>
      <c r="H1529" s="33">
        <v>33</v>
      </c>
      <c r="I1529" s="43"/>
      <c r="J1529" s="33"/>
    </row>
    <row r="1530" spans="1:10" x14ac:dyDescent="0.2">
      <c r="A1530" s="43" t="str">
        <f t="shared" si="23"/>
        <v/>
      </c>
      <c r="B1530" s="33" t="str">
        <f>IF(OR(C1530="",D1530=""),"",B1496)</f>
        <v/>
      </c>
      <c r="C1530" s="46"/>
      <c r="D1530" s="38"/>
      <c r="E1530" s="7"/>
      <c r="F1530" s="7"/>
      <c r="G1530" s="33"/>
      <c r="H1530" s="33">
        <v>34</v>
      </c>
      <c r="I1530" s="43"/>
      <c r="J1530" s="33"/>
    </row>
    <row r="1531" spans="1:10" x14ac:dyDescent="0.2">
      <c r="A1531" s="43" t="str">
        <f t="shared" si="23"/>
        <v/>
      </c>
      <c r="B1531" s="33" t="str">
        <f>IF(OR(C1531="",D1531=""),"",B1496)</f>
        <v/>
      </c>
      <c r="C1531" s="46"/>
      <c r="D1531" s="38"/>
      <c r="E1531" s="7"/>
      <c r="F1531" s="7"/>
      <c r="G1531" s="33"/>
      <c r="H1531" s="33">
        <v>35</v>
      </c>
      <c r="I1531" s="43"/>
      <c r="J1531" s="33"/>
    </row>
    <row r="1532" spans="1:10" x14ac:dyDescent="0.2">
      <c r="A1532" s="43" t="str">
        <f t="shared" si="23"/>
        <v/>
      </c>
      <c r="B1532" s="33" t="str">
        <f>IF(OR(C1532="",D1532=""),"",B1496)</f>
        <v/>
      </c>
      <c r="C1532" s="46"/>
      <c r="D1532" s="38"/>
      <c r="E1532" s="7"/>
      <c r="F1532" s="7"/>
      <c r="G1532" s="33"/>
      <c r="H1532" s="33">
        <v>36</v>
      </c>
      <c r="I1532" s="43"/>
      <c r="J1532" s="33"/>
    </row>
    <row r="1533" spans="1:10" x14ac:dyDescent="0.2">
      <c r="A1533" s="43" t="str">
        <f t="shared" si="23"/>
        <v/>
      </c>
      <c r="B1533" s="33" t="str">
        <f>IF(OR(C1533="",D1533=""),"",B1496)</f>
        <v/>
      </c>
      <c r="C1533" s="46"/>
      <c r="D1533" s="38"/>
      <c r="E1533" s="7"/>
      <c r="F1533" s="7"/>
      <c r="G1533" s="33"/>
      <c r="H1533" s="33">
        <v>37</v>
      </c>
      <c r="I1533" s="43"/>
      <c r="J1533" s="33"/>
    </row>
    <row r="1534" spans="1:10" x14ac:dyDescent="0.2">
      <c r="A1534" s="43" t="str">
        <f t="shared" si="23"/>
        <v/>
      </c>
      <c r="B1534" s="33" t="str">
        <f>IF(OR(C1534="",D1534=""),"",B1496)</f>
        <v/>
      </c>
      <c r="C1534" s="46"/>
      <c r="D1534" s="38"/>
      <c r="E1534" s="7"/>
      <c r="F1534" s="7"/>
      <c r="G1534" s="33"/>
      <c r="H1534" s="33">
        <v>38</v>
      </c>
      <c r="I1534" s="43"/>
      <c r="J1534" s="33"/>
    </row>
    <row r="1535" spans="1:10" x14ac:dyDescent="0.2">
      <c r="A1535" s="43" t="str">
        <f t="shared" si="23"/>
        <v/>
      </c>
      <c r="B1535" s="33" t="str">
        <f>IF(OR(C1535="",D1535=""),"",B1496)</f>
        <v/>
      </c>
      <c r="C1535" s="46"/>
      <c r="D1535" s="38"/>
      <c r="E1535" s="7"/>
      <c r="F1535" s="7"/>
      <c r="G1535" s="33"/>
      <c r="H1535" s="33">
        <v>39</v>
      </c>
      <c r="I1535" s="43"/>
      <c r="J1535" s="33"/>
    </row>
    <row r="1536" spans="1:10" x14ac:dyDescent="0.2">
      <c r="A1536" s="43" t="str">
        <f t="shared" si="23"/>
        <v/>
      </c>
      <c r="B1536" s="33" t="str">
        <f>IF(OR(C1536="",D1536=""),"",B1496)</f>
        <v/>
      </c>
      <c r="C1536" s="46"/>
      <c r="D1536" s="38"/>
      <c r="E1536" s="7"/>
      <c r="F1536" s="7"/>
      <c r="G1536" s="33"/>
      <c r="H1536" s="33">
        <v>40</v>
      </c>
      <c r="I1536" s="43"/>
      <c r="J1536" s="33"/>
    </row>
    <row r="1537" spans="1:10" x14ac:dyDescent="0.2">
      <c r="A1537" s="43" t="str">
        <f t="shared" si="23"/>
        <v/>
      </c>
      <c r="B1537" s="33" t="str">
        <f>IF(OR(C1537="",D1537=""),"",B1496)</f>
        <v/>
      </c>
      <c r="C1537" s="46"/>
      <c r="D1537" s="38"/>
      <c r="E1537" s="7"/>
      <c r="F1537" s="7"/>
      <c r="G1537" s="33"/>
      <c r="H1537" s="33">
        <v>41</v>
      </c>
      <c r="I1537" s="43"/>
      <c r="J1537" s="33"/>
    </row>
    <row r="1538" spans="1:10" x14ac:dyDescent="0.2">
      <c r="A1538" s="43" t="str">
        <f t="shared" si="23"/>
        <v/>
      </c>
      <c r="B1538" s="33" t="str">
        <f>IF(OR(C1538="",D1538=""),"",B1496)</f>
        <v/>
      </c>
      <c r="C1538" s="46"/>
      <c r="D1538" s="38"/>
      <c r="E1538" s="7"/>
      <c r="F1538" s="7"/>
      <c r="G1538" s="33"/>
      <c r="H1538" s="33">
        <v>42</v>
      </c>
      <c r="I1538" s="43"/>
      <c r="J1538" s="33"/>
    </row>
    <row r="1539" spans="1:10" x14ac:dyDescent="0.2">
      <c r="A1539" s="43" t="str">
        <f t="shared" si="23"/>
        <v/>
      </c>
      <c r="B1539" s="33" t="str">
        <f>IF(OR(C1539="",D1539=""),"",B1496)</f>
        <v/>
      </c>
      <c r="C1539" s="46"/>
      <c r="D1539" s="38"/>
      <c r="E1539" s="7"/>
      <c r="F1539" s="7"/>
      <c r="G1539" s="33"/>
      <c r="H1539" s="33">
        <v>43</v>
      </c>
      <c r="I1539" s="43"/>
      <c r="J1539" s="33"/>
    </row>
    <row r="1540" spans="1:10" x14ac:dyDescent="0.2">
      <c r="A1540" s="43" t="str">
        <f t="shared" si="23"/>
        <v/>
      </c>
      <c r="B1540" s="33" t="str">
        <f>IF(OR(C1540="",D1540=""),"",B1496)</f>
        <v/>
      </c>
      <c r="C1540" s="46"/>
      <c r="D1540" s="38"/>
      <c r="E1540" s="7"/>
      <c r="F1540" s="7"/>
      <c r="G1540" s="33"/>
      <c r="H1540" s="33">
        <v>44</v>
      </c>
      <c r="I1540" s="43"/>
      <c r="J1540" s="33"/>
    </row>
    <row r="1541" spans="1:10" x14ac:dyDescent="0.2">
      <c r="A1541" s="43" t="str">
        <f t="shared" si="23"/>
        <v/>
      </c>
      <c r="B1541" s="33" t="str">
        <f>IF(OR(C1541="",D1541=""),"",B1496)</f>
        <v/>
      </c>
      <c r="C1541" s="46"/>
      <c r="D1541" s="38"/>
      <c r="E1541" s="7"/>
      <c r="F1541" s="7"/>
      <c r="G1541" s="33"/>
      <c r="H1541" s="33">
        <v>45</v>
      </c>
      <c r="I1541" s="43"/>
      <c r="J1541" s="33"/>
    </row>
    <row r="1542" spans="1:10" x14ac:dyDescent="0.2">
      <c r="A1542" s="43" t="str">
        <f t="shared" si="23"/>
        <v/>
      </c>
      <c r="B1542" s="33" t="str">
        <f>IF(OR(C1542="",D1542=""),"",B1496)</f>
        <v/>
      </c>
      <c r="C1542" s="46"/>
      <c r="D1542" s="38"/>
      <c r="E1542" s="7"/>
      <c r="F1542" s="7"/>
      <c r="G1542" s="33"/>
      <c r="H1542" s="33">
        <v>46</v>
      </c>
      <c r="I1542" s="43"/>
      <c r="J1542" s="33"/>
    </row>
    <row r="1543" spans="1:10" x14ac:dyDescent="0.2">
      <c r="A1543" s="43" t="str">
        <f t="shared" si="23"/>
        <v/>
      </c>
      <c r="B1543" s="33" t="str">
        <f>IF(OR(C1543="",D1543=""),"",B1496)</f>
        <v/>
      </c>
      <c r="C1543" s="46"/>
      <c r="D1543" s="38"/>
      <c r="E1543" s="7"/>
      <c r="F1543" s="7"/>
      <c r="G1543" s="33"/>
      <c r="H1543" s="33">
        <v>47</v>
      </c>
      <c r="I1543" s="43"/>
      <c r="J1543" s="33"/>
    </row>
    <row r="1544" spans="1:10" x14ac:dyDescent="0.2">
      <c r="A1544" s="43" t="str">
        <f t="shared" si="23"/>
        <v/>
      </c>
      <c r="B1544" s="33" t="str">
        <f>IF(OR(C1544="",D1544=""),"",B1496)</f>
        <v/>
      </c>
      <c r="C1544" s="46"/>
      <c r="D1544" s="38"/>
      <c r="E1544" s="7"/>
      <c r="F1544" s="7"/>
      <c r="G1544" s="33"/>
      <c r="H1544" s="33">
        <v>48</v>
      </c>
      <c r="I1544" s="43"/>
      <c r="J1544" s="33"/>
    </row>
    <row r="1545" spans="1:10" x14ac:dyDescent="0.2">
      <c r="A1545" s="43" t="str">
        <f t="shared" si="23"/>
        <v/>
      </c>
      <c r="B1545" s="33" t="str">
        <f>IF(OR(C1545="",D1545=""),"",B1496)</f>
        <v/>
      </c>
      <c r="C1545" s="46"/>
      <c r="D1545" s="38"/>
      <c r="E1545" s="7"/>
      <c r="F1545" s="7"/>
      <c r="G1545" s="33"/>
      <c r="H1545" s="33">
        <v>49</v>
      </c>
      <c r="I1545" s="43"/>
      <c r="J1545" s="33"/>
    </row>
    <row r="1546" spans="1:10" x14ac:dyDescent="0.2">
      <c r="A1546" s="43" t="str">
        <f t="shared" si="23"/>
        <v/>
      </c>
      <c r="B1546" s="33" t="str">
        <f>IF(OR(C1546="",D1546=""),"",B1496)</f>
        <v/>
      </c>
      <c r="C1546" s="46"/>
      <c r="D1546" s="38"/>
      <c r="E1546" s="7"/>
      <c r="F1546" s="7"/>
      <c r="G1546" s="33"/>
      <c r="H1546" s="33">
        <v>50</v>
      </c>
      <c r="I1546" s="43"/>
      <c r="J1546" s="33"/>
    </row>
    <row r="1547" spans="1:10" x14ac:dyDescent="0.2">
      <c r="A1547" s="43" t="str">
        <f t="shared" si="23"/>
        <v/>
      </c>
      <c r="B1547" s="33" t="str">
        <f>IF(OR(C1547="",D1547=""),"",B1496)</f>
        <v/>
      </c>
      <c r="C1547" s="46"/>
      <c r="D1547" s="38"/>
      <c r="E1547" s="7"/>
      <c r="F1547" s="7"/>
      <c r="G1547" s="33"/>
      <c r="H1547" s="33">
        <v>51</v>
      </c>
      <c r="I1547" s="43"/>
      <c r="J1547" s="33"/>
    </row>
    <row r="1548" spans="1:10" x14ac:dyDescent="0.2">
      <c r="A1548" s="43" t="str">
        <f t="shared" si="23"/>
        <v/>
      </c>
      <c r="B1548" s="33" t="str">
        <f>IF(OR(C1548="",D1548=""),"",B1496)</f>
        <v/>
      </c>
      <c r="C1548" s="46"/>
      <c r="D1548" s="38"/>
      <c r="E1548" s="7"/>
      <c r="F1548" s="7"/>
      <c r="G1548" s="33"/>
      <c r="H1548" s="33">
        <v>52</v>
      </c>
      <c r="I1548" s="43"/>
      <c r="J1548" s="33"/>
    </row>
    <row r="1549" spans="1:10" x14ac:dyDescent="0.2">
      <c r="A1549" s="43" t="str">
        <f t="shared" si="23"/>
        <v/>
      </c>
      <c r="B1549" s="33" t="str">
        <f>IF(OR(C1549="",D1549=""),"",B1496)</f>
        <v/>
      </c>
      <c r="C1549" s="46"/>
      <c r="D1549" s="38"/>
      <c r="E1549" s="7"/>
      <c r="F1549" s="7"/>
      <c r="G1549" s="33"/>
      <c r="H1549" s="33">
        <v>53</v>
      </c>
      <c r="I1549" s="43"/>
      <c r="J1549" s="33"/>
    </row>
    <row r="1550" spans="1:10" x14ac:dyDescent="0.2">
      <c r="A1550" s="43" t="str">
        <f t="shared" si="23"/>
        <v/>
      </c>
      <c r="B1550" s="33" t="str">
        <f>IF(OR(C1550="",D1550=""),"",B1496)</f>
        <v/>
      </c>
      <c r="C1550" s="46"/>
      <c r="D1550" s="38"/>
      <c r="E1550" s="7"/>
      <c r="F1550" s="7"/>
      <c r="G1550" s="33"/>
      <c r="H1550" s="33">
        <v>54</v>
      </c>
      <c r="I1550" s="43"/>
      <c r="J1550" s="33"/>
    </row>
    <row r="1551" spans="1:10" x14ac:dyDescent="0.2">
      <c r="A1551" s="43" t="str">
        <f t="shared" si="23"/>
        <v/>
      </c>
      <c r="B1551" s="33" t="str">
        <f>IF(OR(C1551="",D1551=""),"",B1496)</f>
        <v/>
      </c>
      <c r="C1551" s="46"/>
      <c r="D1551" s="38"/>
      <c r="E1551" s="7"/>
      <c r="F1551" s="7"/>
      <c r="G1551" s="33"/>
      <c r="H1551" s="33">
        <v>55</v>
      </c>
      <c r="I1551" s="43"/>
      <c r="J1551" s="33"/>
    </row>
    <row r="1552" spans="1:10" x14ac:dyDescent="0.2">
      <c r="A1552" s="43" t="str">
        <f t="shared" si="23"/>
        <v/>
      </c>
      <c r="B1552" s="33" t="str">
        <f>IF(OR(C1552="",D1552=""),"",B1496)</f>
        <v/>
      </c>
      <c r="C1552" s="46"/>
      <c r="D1552" s="38"/>
      <c r="E1552" s="7"/>
      <c r="F1552" s="7"/>
      <c r="G1552" s="33"/>
      <c r="H1552" s="33">
        <v>56</v>
      </c>
      <c r="I1552" s="43"/>
      <c r="J1552" s="33"/>
    </row>
    <row r="1553" spans="1:10" x14ac:dyDescent="0.2">
      <c r="A1553" s="43" t="str">
        <f t="shared" si="23"/>
        <v/>
      </c>
      <c r="B1553" s="33" t="str">
        <f>IF(OR(C1553="",D1553=""),"",B1496)</f>
        <v/>
      </c>
      <c r="C1553" s="46"/>
      <c r="D1553" s="38"/>
      <c r="E1553" s="7"/>
      <c r="F1553" s="7"/>
      <c r="G1553" s="33"/>
      <c r="H1553" s="33">
        <v>57</v>
      </c>
      <c r="I1553" s="43"/>
      <c r="J1553" s="33"/>
    </row>
    <row r="1554" spans="1:10" x14ac:dyDescent="0.2">
      <c r="A1554" s="43" t="str">
        <f t="shared" si="23"/>
        <v/>
      </c>
      <c r="B1554" s="33" t="str">
        <f>IF(OR(C1554="",D1554=""),"",B1496)</f>
        <v/>
      </c>
      <c r="C1554" s="46"/>
      <c r="D1554" s="38"/>
      <c r="E1554" s="7"/>
      <c r="F1554" s="7"/>
      <c r="G1554" s="33"/>
      <c r="H1554" s="33">
        <v>58</v>
      </c>
      <c r="I1554" s="43"/>
      <c r="J1554" s="33"/>
    </row>
    <row r="1555" spans="1:10" x14ac:dyDescent="0.2">
      <c r="A1555" s="43" t="str">
        <f t="shared" si="23"/>
        <v/>
      </c>
      <c r="B1555" s="33" t="str">
        <f>IF(OR(C1555="",D1555=""),"",B1496)</f>
        <v/>
      </c>
      <c r="C1555" s="46"/>
      <c r="D1555" s="38"/>
      <c r="E1555" s="7"/>
      <c r="F1555" s="7"/>
      <c r="G1555" s="33"/>
      <c r="H1555" s="33">
        <v>59</v>
      </c>
      <c r="I1555" s="43"/>
      <c r="J1555" s="33"/>
    </row>
    <row r="1556" spans="1:10" x14ac:dyDescent="0.2">
      <c r="A1556" s="43" t="str">
        <f t="shared" si="23"/>
        <v/>
      </c>
      <c r="B1556" s="33" t="str">
        <f>IF(OR(C1556="",D1556=""),"",B1496)</f>
        <v/>
      </c>
      <c r="C1556" s="46"/>
      <c r="D1556" s="38"/>
      <c r="E1556" s="7"/>
      <c r="F1556" s="7"/>
      <c r="G1556" s="33"/>
      <c r="H1556" s="33">
        <v>60</v>
      </c>
      <c r="I1556" s="43"/>
      <c r="J1556" s="33"/>
    </row>
    <row r="1557" spans="1:10" x14ac:dyDescent="0.2">
      <c r="A1557" s="43" t="str">
        <f t="shared" si="23"/>
        <v/>
      </c>
      <c r="B1557" s="33" t="str">
        <f>IF(OR(C1557="",D1557=""),"",B1496)</f>
        <v/>
      </c>
      <c r="C1557" s="46"/>
      <c r="D1557" s="38"/>
      <c r="E1557" s="7"/>
      <c r="F1557" s="7"/>
      <c r="G1557" s="33"/>
      <c r="H1557" s="33">
        <v>61</v>
      </c>
      <c r="I1557" s="43"/>
      <c r="J1557" s="33"/>
    </row>
    <row r="1558" spans="1:10" x14ac:dyDescent="0.2">
      <c r="A1558" s="43" t="str">
        <f t="shared" si="23"/>
        <v/>
      </c>
      <c r="B1558" s="33" t="str">
        <f>IF(OR(C1558="",D1558=""),"",B1496)</f>
        <v/>
      </c>
      <c r="C1558" s="46"/>
      <c r="D1558" s="38"/>
      <c r="E1558" s="7"/>
      <c r="F1558" s="7"/>
      <c r="G1558" s="33"/>
      <c r="H1558" s="33">
        <v>62</v>
      </c>
      <c r="I1558" s="43"/>
      <c r="J1558" s="33"/>
    </row>
    <row r="1559" spans="1:10" x14ac:dyDescent="0.2">
      <c r="A1559" s="43" t="str">
        <f t="shared" si="23"/>
        <v/>
      </c>
      <c r="B1559" s="33" t="str">
        <f>IF(OR(C1559="",D1559=""),"",B1496)</f>
        <v/>
      </c>
      <c r="C1559" s="46"/>
      <c r="D1559" s="38"/>
      <c r="E1559" s="7"/>
      <c r="F1559" s="7"/>
      <c r="G1559" s="33"/>
      <c r="H1559" s="33">
        <v>63</v>
      </c>
      <c r="I1559" s="43"/>
      <c r="J1559" s="33"/>
    </row>
    <row r="1560" spans="1:10" ht="16.5" thickBot="1" x14ac:dyDescent="0.25">
      <c r="A1560" s="44" t="str">
        <f t="shared" si="23"/>
        <v/>
      </c>
      <c r="B1560" s="36" t="str">
        <f>IF(OR(C1560="",D1560=""),"",B1496)</f>
        <v/>
      </c>
      <c r="C1560" s="51"/>
      <c r="D1560" s="39"/>
      <c r="E1560" s="35"/>
      <c r="F1560" s="35"/>
      <c r="G1560" s="36"/>
      <c r="H1560" s="36">
        <v>64</v>
      </c>
      <c r="I1560" s="44"/>
      <c r="J1560" s="36"/>
    </row>
    <row r="1561" spans="1:10" ht="16.5" thickBot="1" x14ac:dyDescent="0.25">
      <c r="A1561" s="47" t="s">
        <v>118</v>
      </c>
      <c r="B1561" s="48" t="s">
        <v>196</v>
      </c>
      <c r="C1561" s="52" t="s">
        <v>58</v>
      </c>
      <c r="D1561" s="53" t="s">
        <v>101</v>
      </c>
      <c r="E1561" s="50" t="s">
        <v>119</v>
      </c>
      <c r="F1561" s="50" t="s">
        <v>120</v>
      </c>
      <c r="G1561" s="48" t="s">
        <v>137</v>
      </c>
      <c r="H1561" s="49" t="s">
        <v>122</v>
      </c>
      <c r="I1561" s="47" t="s">
        <v>139</v>
      </c>
      <c r="J1561" s="48" t="s">
        <v>140</v>
      </c>
    </row>
    <row r="1562" spans="1:10" x14ac:dyDescent="0.2">
      <c r="A1562" s="42" t="str">
        <f>IF(C1562="","",CONCATENATE(C1562,"_",G1562,"_",B1562))</f>
        <v>42281_L_U14 BLACKs</v>
      </c>
      <c r="B1562" s="31" t="str">
        <f>IF(OR(C1562="",D1562=""),"",B1561)</f>
        <v>U14 BLACKs</v>
      </c>
      <c r="C1562" s="45">
        <v>42281</v>
      </c>
      <c r="D1562" s="37">
        <v>0.40625</v>
      </c>
      <c r="E1562" s="30" t="s">
        <v>239</v>
      </c>
      <c r="F1562" s="30" t="s">
        <v>196</v>
      </c>
      <c r="G1562" s="31" t="s">
        <v>127</v>
      </c>
      <c r="H1562" s="33">
        <v>1</v>
      </c>
      <c r="I1562" s="42"/>
      <c r="J1562" s="31"/>
    </row>
    <row r="1563" spans="1:10" x14ac:dyDescent="0.2">
      <c r="A1563" s="43" t="str">
        <f t="shared" ref="A1563:A1625" si="24">IF(C1563="","",CONCATENATE(C1563,"_",G1563,"_",B1563))</f>
        <v>42288_L_U14 BLACKs</v>
      </c>
      <c r="B1563" s="33" t="str">
        <f>IF(OR(C1563="",D1563=""),"",B1561)</f>
        <v>U14 BLACKs</v>
      </c>
      <c r="C1563" s="46">
        <v>42288</v>
      </c>
      <c r="D1563" s="38">
        <v>0.46875</v>
      </c>
      <c r="E1563" s="7" t="s">
        <v>196</v>
      </c>
      <c r="F1563" s="7" t="s">
        <v>240</v>
      </c>
      <c r="G1563" s="33" t="s">
        <v>127</v>
      </c>
      <c r="H1563" s="33">
        <v>2</v>
      </c>
      <c r="I1563" s="43"/>
      <c r="J1563" s="33"/>
    </row>
    <row r="1564" spans="1:10" x14ac:dyDescent="0.2">
      <c r="A1564" s="43" t="str">
        <f t="shared" si="24"/>
        <v>42295_L_U14 BLACKs</v>
      </c>
      <c r="B1564" s="33" t="str">
        <f>IF(OR(C1564="",D1564=""),"",B1561)</f>
        <v>U14 BLACKs</v>
      </c>
      <c r="C1564" s="46">
        <v>42295</v>
      </c>
      <c r="D1564" s="38">
        <v>0.40625</v>
      </c>
      <c r="E1564" s="7" t="s">
        <v>245</v>
      </c>
      <c r="F1564" s="7" t="s">
        <v>196</v>
      </c>
      <c r="G1564" s="33" t="s">
        <v>127</v>
      </c>
      <c r="H1564" s="33">
        <v>3</v>
      </c>
      <c r="I1564" s="43"/>
      <c r="J1564" s="33"/>
    </row>
    <row r="1565" spans="1:10" x14ac:dyDescent="0.2">
      <c r="A1565" s="43" t="str">
        <f t="shared" si="24"/>
        <v>42302_L_U14 BLACKs</v>
      </c>
      <c r="B1565" s="33" t="str">
        <f>IF(OR(C1565="",D1565=""),"",B1561)</f>
        <v>U14 BLACKs</v>
      </c>
      <c r="C1565" s="46">
        <v>42302</v>
      </c>
      <c r="D1565" s="38">
        <v>0.46875</v>
      </c>
      <c r="E1565" s="7" t="s">
        <v>196</v>
      </c>
      <c r="F1565" s="7" t="s">
        <v>237</v>
      </c>
      <c r="G1565" s="33" t="s">
        <v>127</v>
      </c>
      <c r="H1565" s="33">
        <v>4</v>
      </c>
      <c r="I1565" s="43"/>
      <c r="J1565" s="33"/>
    </row>
    <row r="1566" spans="1:10" x14ac:dyDescent="0.2">
      <c r="A1566" s="43" t="str">
        <f t="shared" si="24"/>
        <v>42309_L_U14 BLACKs</v>
      </c>
      <c r="B1566" s="33" t="str">
        <f>IF(OR(C1566="",D1566=""),"",B1561)</f>
        <v>U14 BLACKs</v>
      </c>
      <c r="C1566" s="46">
        <v>42309</v>
      </c>
      <c r="D1566" s="38">
        <v>0.40625</v>
      </c>
      <c r="E1566" s="7" t="s">
        <v>241</v>
      </c>
      <c r="F1566" s="7" t="s">
        <v>196</v>
      </c>
      <c r="G1566" s="33" t="s">
        <v>127</v>
      </c>
      <c r="H1566" s="33">
        <v>5</v>
      </c>
      <c r="I1566" s="43"/>
      <c r="J1566" s="33"/>
    </row>
    <row r="1567" spans="1:10" x14ac:dyDescent="0.2">
      <c r="A1567" s="43" t="str">
        <f t="shared" si="24"/>
        <v>42316_L_U14 BLACKs</v>
      </c>
      <c r="B1567" s="33" t="str">
        <f>IF(OR(C1567="",D1567=""),"",B1561)</f>
        <v>U14 BLACKs</v>
      </c>
      <c r="C1567" s="46">
        <v>42316</v>
      </c>
      <c r="D1567" s="38">
        <v>0.46875</v>
      </c>
      <c r="E1567" s="7" t="s">
        <v>196</v>
      </c>
      <c r="F1567" s="7" t="s">
        <v>242</v>
      </c>
      <c r="G1567" s="33" t="s">
        <v>127</v>
      </c>
      <c r="H1567" s="33">
        <v>6</v>
      </c>
      <c r="I1567" s="43"/>
      <c r="J1567" s="33"/>
    </row>
    <row r="1568" spans="1:10" x14ac:dyDescent="0.2">
      <c r="A1568" s="43" t="str">
        <f t="shared" si="24"/>
        <v>42323_L_U14 BLACKs</v>
      </c>
      <c r="B1568" s="33" t="str">
        <f>IF(OR(C1568="",D1568=""),"",B1561)</f>
        <v>U14 BLACKs</v>
      </c>
      <c r="C1568" s="46">
        <v>42323</v>
      </c>
      <c r="D1568" s="38">
        <v>0.40625</v>
      </c>
      <c r="E1568" s="7" t="s">
        <v>243</v>
      </c>
      <c r="F1568" s="7" t="s">
        <v>196</v>
      </c>
      <c r="G1568" s="33" t="s">
        <v>127</v>
      </c>
      <c r="H1568" s="33">
        <v>7</v>
      </c>
      <c r="I1568" s="43"/>
      <c r="J1568" s="33"/>
    </row>
    <row r="1569" spans="1:10" ht="15" customHeight="1" x14ac:dyDescent="0.2">
      <c r="A1569" s="43" t="str">
        <f t="shared" si="24"/>
        <v>42330_L_U14 BLACKs</v>
      </c>
      <c r="B1569" s="33" t="str">
        <f>IF(OR(C1569="",D1569=""),"",B1561)</f>
        <v>U14 BLACKs</v>
      </c>
      <c r="C1569" s="46">
        <v>42330</v>
      </c>
      <c r="D1569" s="38">
        <v>0.46875</v>
      </c>
      <c r="E1569" s="7" t="s">
        <v>196</v>
      </c>
      <c r="F1569" s="7" t="s">
        <v>239</v>
      </c>
      <c r="G1569" s="33" t="s">
        <v>127</v>
      </c>
      <c r="H1569" s="33">
        <v>8</v>
      </c>
      <c r="I1569" s="43"/>
      <c r="J1569" s="33"/>
    </row>
    <row r="1570" spans="1:10" x14ac:dyDescent="0.2">
      <c r="A1570" s="43" t="str">
        <f t="shared" si="24"/>
        <v>42337_L_U14 BLACKs</v>
      </c>
      <c r="B1570" s="33" t="str">
        <f>IF(OR(C1570="",D1570=""),"",B1561)</f>
        <v>U14 BLACKs</v>
      </c>
      <c r="C1570" s="46">
        <v>42337</v>
      </c>
      <c r="D1570" s="38">
        <v>0.40625</v>
      </c>
      <c r="E1570" s="7" t="s">
        <v>240</v>
      </c>
      <c r="F1570" s="7" t="s">
        <v>196</v>
      </c>
      <c r="G1570" s="33" t="s">
        <v>127</v>
      </c>
      <c r="H1570" s="33">
        <v>9</v>
      </c>
      <c r="I1570" s="43"/>
      <c r="J1570" s="33"/>
    </row>
    <row r="1571" spans="1:10" x14ac:dyDescent="0.2">
      <c r="A1571" s="43" t="str">
        <f t="shared" si="24"/>
        <v>42344_L_U14 BLACKs</v>
      </c>
      <c r="B1571" s="33" t="str">
        <f>IF(OR(C1571="",D1571=""),"",B1561)</f>
        <v>U14 BLACKs</v>
      </c>
      <c r="C1571" s="46">
        <v>42344</v>
      </c>
      <c r="D1571" s="38">
        <v>0.46875</v>
      </c>
      <c r="E1571" s="7" t="s">
        <v>196</v>
      </c>
      <c r="F1571" s="7" t="s">
        <v>245</v>
      </c>
      <c r="G1571" s="33" t="s">
        <v>127</v>
      </c>
      <c r="H1571" s="33">
        <v>10</v>
      </c>
      <c r="I1571" s="43"/>
      <c r="J1571" s="33"/>
    </row>
    <row r="1572" spans="1:10" x14ac:dyDescent="0.2">
      <c r="A1572" s="43" t="str">
        <f t="shared" si="24"/>
        <v>42435_L_U14 BLACKs</v>
      </c>
      <c r="B1572" s="33" t="str">
        <f>IF(OR(C1572="",D1572=""),"",B1561)</f>
        <v>U14 BLACKs</v>
      </c>
      <c r="C1572" s="46">
        <v>42435</v>
      </c>
      <c r="D1572" s="38">
        <v>0.46875</v>
      </c>
      <c r="E1572" s="7" t="s">
        <v>237</v>
      </c>
      <c r="F1572" s="7" t="s">
        <v>196</v>
      </c>
      <c r="G1572" s="33" t="s">
        <v>127</v>
      </c>
      <c r="H1572" s="33">
        <v>11</v>
      </c>
      <c r="I1572" s="43"/>
      <c r="J1572" s="33"/>
    </row>
    <row r="1573" spans="1:10" x14ac:dyDescent="0.2">
      <c r="A1573" s="43" t="str">
        <f t="shared" si="24"/>
        <v>42442_L_U14 BLACKs</v>
      </c>
      <c r="B1573" s="33" t="str">
        <f>IF(OR(C1573="",D1573=""),"",B1561)</f>
        <v>U14 BLACKs</v>
      </c>
      <c r="C1573" s="46">
        <v>42442</v>
      </c>
      <c r="D1573" s="38">
        <v>0.46875</v>
      </c>
      <c r="E1573" s="7" t="s">
        <v>196</v>
      </c>
      <c r="F1573" s="7" t="s">
        <v>241</v>
      </c>
      <c r="G1573" s="33" t="s">
        <v>127</v>
      </c>
      <c r="H1573" s="33">
        <v>12</v>
      </c>
      <c r="I1573" s="43"/>
      <c r="J1573" s="33"/>
    </row>
    <row r="1574" spans="1:10" x14ac:dyDescent="0.2">
      <c r="A1574" s="43" t="str">
        <f t="shared" si="24"/>
        <v>42449_L_U14 BLACKs</v>
      </c>
      <c r="B1574" s="33" t="str">
        <f>IF(OR(C1574="",D1574=""),"",B1561)</f>
        <v>U14 BLACKs</v>
      </c>
      <c r="C1574" s="46">
        <v>42449</v>
      </c>
      <c r="D1574" s="38">
        <v>0.46875</v>
      </c>
      <c r="E1574" s="7" t="s">
        <v>242</v>
      </c>
      <c r="F1574" s="7" t="s">
        <v>196</v>
      </c>
      <c r="G1574" s="33" t="s">
        <v>127</v>
      </c>
      <c r="H1574" s="33">
        <v>13</v>
      </c>
      <c r="I1574" s="43"/>
      <c r="J1574" s="33"/>
    </row>
    <row r="1575" spans="1:10" x14ac:dyDescent="0.2">
      <c r="A1575" s="43" t="str">
        <f t="shared" si="24"/>
        <v>42463_L_U14 BLACKs</v>
      </c>
      <c r="B1575" s="33" t="str">
        <f>IF(OR(C1575="",D1575=""),"",B1561)</f>
        <v>U14 BLACKs</v>
      </c>
      <c r="C1575" s="46">
        <v>42463</v>
      </c>
      <c r="D1575" s="38">
        <v>0.46875</v>
      </c>
      <c r="E1575" s="7" t="s">
        <v>196</v>
      </c>
      <c r="F1575" s="7" t="s">
        <v>243</v>
      </c>
      <c r="G1575" s="33" t="s">
        <v>127</v>
      </c>
      <c r="H1575" s="33">
        <v>14</v>
      </c>
      <c r="I1575" s="43"/>
      <c r="J1575" s="33"/>
    </row>
    <row r="1576" spans="1:10" x14ac:dyDescent="0.2">
      <c r="A1576" s="43" t="str">
        <f t="shared" si="24"/>
        <v>42252_L_U14 BLACKs</v>
      </c>
      <c r="B1576" s="33" t="str">
        <f>IF(OR(C1576="",D1576=""),"",B1561)</f>
        <v>U14 BLACKs</v>
      </c>
      <c r="C1576" s="46">
        <v>42252</v>
      </c>
      <c r="D1576" s="38">
        <v>0.58333333333333337</v>
      </c>
      <c r="E1576" s="7" t="s">
        <v>194</v>
      </c>
      <c r="F1576" s="7" t="s">
        <v>196</v>
      </c>
      <c r="G1576" s="33" t="s">
        <v>127</v>
      </c>
      <c r="H1576" s="33">
        <v>15</v>
      </c>
      <c r="I1576" s="43"/>
      <c r="J1576" s="33"/>
    </row>
    <row r="1577" spans="1:10" x14ac:dyDescent="0.2">
      <c r="A1577" s="43" t="str">
        <f t="shared" si="24"/>
        <v>42259_L_U14 BLACKs</v>
      </c>
      <c r="B1577" s="33" t="str">
        <f>IF(OR(C1577="",D1577=""),"",B1561)</f>
        <v>U14 BLACKs</v>
      </c>
      <c r="C1577" s="46">
        <v>42259</v>
      </c>
      <c r="D1577" s="38">
        <v>0.58333333333333337</v>
      </c>
      <c r="E1577" s="7" t="s">
        <v>196</v>
      </c>
      <c r="F1577" s="7" t="s">
        <v>30</v>
      </c>
      <c r="G1577" s="33" t="s">
        <v>127</v>
      </c>
      <c r="H1577" s="33">
        <v>16</v>
      </c>
      <c r="I1577" s="43"/>
      <c r="J1577" s="33"/>
    </row>
    <row r="1578" spans="1:10" x14ac:dyDescent="0.2">
      <c r="A1578" s="43" t="str">
        <f t="shared" si="24"/>
        <v>42266_L_U14 BLACKs</v>
      </c>
      <c r="B1578" s="33" t="str">
        <f>IF(OR(C1578="",D1578=""),"",B1561)</f>
        <v>U14 BLACKs</v>
      </c>
      <c r="C1578" s="46">
        <v>42266</v>
      </c>
      <c r="D1578" s="38">
        <v>0.58333333333333337</v>
      </c>
      <c r="E1578" s="7" t="s">
        <v>196</v>
      </c>
      <c r="F1578" s="7" t="s">
        <v>9</v>
      </c>
      <c r="G1578" s="33" t="s">
        <v>127</v>
      </c>
      <c r="H1578" s="33">
        <v>17</v>
      </c>
      <c r="I1578" s="43"/>
      <c r="J1578" s="33"/>
    </row>
    <row r="1579" spans="1:10" x14ac:dyDescent="0.2">
      <c r="A1579" s="43" t="str">
        <f t="shared" si="24"/>
        <v>42273_L_U14 BLACKs</v>
      </c>
      <c r="B1579" s="33" t="str">
        <f>IF(OR(C1579="",D1579=""),"",B1561)</f>
        <v>U14 BLACKs</v>
      </c>
      <c r="C1579" s="46">
        <v>42273</v>
      </c>
      <c r="D1579" s="38">
        <v>0.58333333333333337</v>
      </c>
      <c r="E1579" s="7" t="s">
        <v>111</v>
      </c>
      <c r="F1579" s="7" t="s">
        <v>196</v>
      </c>
      <c r="G1579" s="33" t="s">
        <v>127</v>
      </c>
      <c r="H1579" s="33">
        <v>18</v>
      </c>
      <c r="I1579" s="43"/>
      <c r="J1579" s="33"/>
    </row>
    <row r="1580" spans="1:10" x14ac:dyDescent="0.2">
      <c r="A1580" s="43" t="str">
        <f t="shared" si="24"/>
        <v>42420_L_U14 BLACKs</v>
      </c>
      <c r="B1580" s="33" t="str">
        <f>IF(OR(C1580="",D1580=""),"",B1561)</f>
        <v>U14 BLACKs</v>
      </c>
      <c r="C1580" s="46">
        <v>42420</v>
      </c>
      <c r="D1580" s="38">
        <v>0.58333333333333337</v>
      </c>
      <c r="E1580" s="7" t="s">
        <v>196</v>
      </c>
      <c r="F1580" s="7" t="s">
        <v>34</v>
      </c>
      <c r="G1580" s="33" t="s">
        <v>127</v>
      </c>
      <c r="H1580" s="33">
        <v>19</v>
      </c>
      <c r="I1580" s="43"/>
      <c r="J1580" s="33"/>
    </row>
    <row r="1581" spans="1:10" x14ac:dyDescent="0.2">
      <c r="A1581" s="43" t="str">
        <f t="shared" si="24"/>
        <v>42427_L_U14 BLACKs</v>
      </c>
      <c r="B1581" s="33" t="str">
        <f>IF(OR(C1581="",D1581=""),"",B1561)</f>
        <v>U14 BLACKs</v>
      </c>
      <c r="C1581" s="46">
        <v>42427</v>
      </c>
      <c r="D1581" s="38">
        <v>0.58333333333333337</v>
      </c>
      <c r="E1581" s="7" t="s">
        <v>23</v>
      </c>
      <c r="F1581" s="7" t="s">
        <v>196</v>
      </c>
      <c r="G1581" s="33" t="s">
        <v>127</v>
      </c>
      <c r="H1581" s="33">
        <v>20</v>
      </c>
      <c r="I1581" s="43"/>
      <c r="J1581" s="33"/>
    </row>
    <row r="1582" spans="1:10" x14ac:dyDescent="0.2">
      <c r="A1582" s="43" t="str">
        <f t="shared" si="24"/>
        <v/>
      </c>
      <c r="B1582" s="33" t="str">
        <f>IF(OR(C1582="",D1582=""),"",B1561)</f>
        <v/>
      </c>
      <c r="C1582" s="46"/>
      <c r="D1582" s="38"/>
      <c r="E1582" s="7"/>
      <c r="F1582" s="7"/>
      <c r="G1582" s="33"/>
      <c r="H1582" s="33">
        <v>21</v>
      </c>
      <c r="I1582" s="43"/>
      <c r="J1582" s="33"/>
    </row>
    <row r="1583" spans="1:10" x14ac:dyDescent="0.2">
      <c r="A1583" s="43" t="str">
        <f t="shared" si="24"/>
        <v/>
      </c>
      <c r="B1583" s="33" t="str">
        <f>IF(OR(C1583="",D1583=""),"",B1561)</f>
        <v/>
      </c>
      <c r="C1583" s="46"/>
      <c r="D1583" s="38"/>
      <c r="E1583" s="7"/>
      <c r="F1583" s="7"/>
      <c r="G1583" s="33"/>
      <c r="H1583" s="33">
        <v>22</v>
      </c>
      <c r="I1583" s="43"/>
      <c r="J1583" s="33"/>
    </row>
    <row r="1584" spans="1:10" x14ac:dyDescent="0.2">
      <c r="A1584" s="43" t="str">
        <f t="shared" si="24"/>
        <v/>
      </c>
      <c r="B1584" s="33" t="str">
        <f>IF(OR(C1584="",D1584=""),"",B1561)</f>
        <v/>
      </c>
      <c r="C1584" s="46"/>
      <c r="D1584" s="38"/>
      <c r="E1584" s="7"/>
      <c r="F1584" s="7"/>
      <c r="G1584" s="33"/>
      <c r="H1584" s="33">
        <v>23</v>
      </c>
      <c r="I1584" s="43"/>
      <c r="J1584" s="33"/>
    </row>
    <row r="1585" spans="1:10" x14ac:dyDescent="0.2">
      <c r="A1585" s="43" t="str">
        <f t="shared" si="24"/>
        <v/>
      </c>
      <c r="B1585" s="33" t="str">
        <f>IF(OR(C1585="",D1585=""),"",B1561)</f>
        <v/>
      </c>
      <c r="C1585" s="46"/>
      <c r="D1585" s="38"/>
      <c r="E1585" s="7"/>
      <c r="F1585" s="7"/>
      <c r="G1585" s="33"/>
      <c r="H1585" s="33">
        <v>24</v>
      </c>
      <c r="I1585" s="43"/>
      <c r="J1585" s="33"/>
    </row>
    <row r="1586" spans="1:10" x14ac:dyDescent="0.2">
      <c r="A1586" s="43" t="str">
        <f t="shared" si="24"/>
        <v/>
      </c>
      <c r="B1586" s="33" t="str">
        <f>IF(OR(C1586="",D1586=""),"",B1561)</f>
        <v/>
      </c>
      <c r="C1586" s="46"/>
      <c r="D1586" s="38"/>
      <c r="E1586" s="7"/>
      <c r="F1586" s="7"/>
      <c r="G1586" s="33"/>
      <c r="H1586" s="33">
        <v>25</v>
      </c>
      <c r="I1586" s="43"/>
      <c r="J1586" s="33"/>
    </row>
    <row r="1587" spans="1:10" x14ac:dyDescent="0.2">
      <c r="A1587" s="43" t="str">
        <f t="shared" si="24"/>
        <v/>
      </c>
      <c r="B1587" s="33" t="str">
        <f>IF(OR(C1587="",D1587=""),"",B1561)</f>
        <v/>
      </c>
      <c r="C1587" s="46"/>
      <c r="D1587" s="38"/>
      <c r="E1587" s="7"/>
      <c r="F1587" s="7"/>
      <c r="G1587" s="33"/>
      <c r="H1587" s="33">
        <v>26</v>
      </c>
      <c r="I1587" s="43"/>
      <c r="J1587" s="33"/>
    </row>
    <row r="1588" spans="1:10" x14ac:dyDescent="0.2">
      <c r="A1588" s="43" t="str">
        <f t="shared" si="24"/>
        <v/>
      </c>
      <c r="B1588" s="33" t="str">
        <f>IF(OR(C1588="",D1588=""),"",B1561)</f>
        <v/>
      </c>
      <c r="C1588" s="46"/>
      <c r="D1588" s="38"/>
      <c r="E1588" s="7"/>
      <c r="F1588" s="7"/>
      <c r="G1588" s="33"/>
      <c r="H1588" s="33">
        <v>27</v>
      </c>
      <c r="I1588" s="43"/>
      <c r="J1588" s="33"/>
    </row>
    <row r="1589" spans="1:10" x14ac:dyDescent="0.2">
      <c r="A1589" s="43" t="str">
        <f t="shared" si="24"/>
        <v/>
      </c>
      <c r="B1589" s="33" t="str">
        <f>IF(OR(C1589="",D1589=""),"",B1561)</f>
        <v/>
      </c>
      <c r="C1589" s="46"/>
      <c r="D1589" s="38"/>
      <c r="E1589" s="7"/>
      <c r="F1589" s="7"/>
      <c r="G1589" s="33"/>
      <c r="H1589" s="33">
        <v>28</v>
      </c>
      <c r="I1589" s="43"/>
      <c r="J1589" s="33"/>
    </row>
    <row r="1590" spans="1:10" x14ac:dyDescent="0.2">
      <c r="A1590" s="43" t="str">
        <f t="shared" si="24"/>
        <v/>
      </c>
      <c r="B1590" s="33" t="str">
        <f>IF(OR(C1590="",D1590=""),"",B1561)</f>
        <v/>
      </c>
      <c r="C1590" s="46"/>
      <c r="D1590" s="38"/>
      <c r="E1590" s="7"/>
      <c r="F1590" s="7"/>
      <c r="G1590" s="33"/>
      <c r="H1590" s="33">
        <v>29</v>
      </c>
      <c r="I1590" s="43"/>
      <c r="J1590" s="33"/>
    </row>
    <row r="1591" spans="1:10" x14ac:dyDescent="0.2">
      <c r="A1591" s="43" t="str">
        <f t="shared" si="24"/>
        <v/>
      </c>
      <c r="B1591" s="33" t="str">
        <f>IF(OR(C1591="",D1591=""),"",B1561)</f>
        <v/>
      </c>
      <c r="C1591" s="46"/>
      <c r="D1591" s="38"/>
      <c r="E1591" s="7"/>
      <c r="F1591" s="7"/>
      <c r="G1591" s="33"/>
      <c r="H1591" s="33">
        <v>30</v>
      </c>
      <c r="I1591" s="43"/>
      <c r="J1591" s="33"/>
    </row>
    <row r="1592" spans="1:10" x14ac:dyDescent="0.2">
      <c r="A1592" s="43" t="str">
        <f t="shared" si="24"/>
        <v/>
      </c>
      <c r="B1592" s="33" t="str">
        <f>IF(OR(C1592="",D1592=""),"",B1561)</f>
        <v/>
      </c>
      <c r="C1592" s="46"/>
      <c r="D1592" s="38"/>
      <c r="E1592" s="7"/>
      <c r="F1592" s="7"/>
      <c r="G1592" s="33"/>
      <c r="H1592" s="33">
        <v>31</v>
      </c>
      <c r="I1592" s="43"/>
      <c r="J1592" s="33"/>
    </row>
    <row r="1593" spans="1:10" x14ac:dyDescent="0.2">
      <c r="A1593" s="43" t="str">
        <f t="shared" si="24"/>
        <v/>
      </c>
      <c r="B1593" s="33" t="str">
        <f>IF(OR(C1593="",D1593=""),"",B1561)</f>
        <v/>
      </c>
      <c r="C1593" s="46"/>
      <c r="D1593" s="38"/>
      <c r="E1593" s="7"/>
      <c r="F1593" s="7"/>
      <c r="G1593" s="33"/>
      <c r="H1593" s="33">
        <v>32</v>
      </c>
      <c r="I1593" s="43"/>
      <c r="J1593" s="33"/>
    </row>
    <row r="1594" spans="1:10" x14ac:dyDescent="0.2">
      <c r="A1594" s="43" t="str">
        <f t="shared" si="24"/>
        <v/>
      </c>
      <c r="B1594" s="33" t="str">
        <f>IF(OR(C1594="",D1594=""),"",B1561)</f>
        <v/>
      </c>
      <c r="C1594" s="46"/>
      <c r="D1594" s="38"/>
      <c r="E1594" s="7"/>
      <c r="F1594" s="7"/>
      <c r="G1594" s="33"/>
      <c r="H1594" s="33">
        <v>33</v>
      </c>
      <c r="I1594" s="43"/>
      <c r="J1594" s="33"/>
    </row>
    <row r="1595" spans="1:10" x14ac:dyDescent="0.2">
      <c r="A1595" s="43" t="str">
        <f t="shared" si="24"/>
        <v/>
      </c>
      <c r="B1595" s="33" t="str">
        <f>IF(OR(C1595="",D1595=""),"",B1561)</f>
        <v/>
      </c>
      <c r="C1595" s="46"/>
      <c r="D1595" s="38"/>
      <c r="E1595" s="7"/>
      <c r="F1595" s="7"/>
      <c r="G1595" s="33"/>
      <c r="H1595" s="33">
        <v>34</v>
      </c>
      <c r="I1595" s="43"/>
      <c r="J1595" s="33"/>
    </row>
    <row r="1596" spans="1:10" x14ac:dyDescent="0.2">
      <c r="A1596" s="43" t="str">
        <f t="shared" si="24"/>
        <v/>
      </c>
      <c r="B1596" s="33" t="str">
        <f>IF(OR(C1596="",D1596=""),"",B1561)</f>
        <v/>
      </c>
      <c r="C1596" s="46"/>
      <c r="D1596" s="38"/>
      <c r="E1596" s="7"/>
      <c r="F1596" s="7"/>
      <c r="G1596" s="33"/>
      <c r="H1596" s="33">
        <v>35</v>
      </c>
      <c r="I1596" s="43"/>
      <c r="J1596" s="33"/>
    </row>
    <row r="1597" spans="1:10" x14ac:dyDescent="0.2">
      <c r="A1597" s="43" t="str">
        <f t="shared" si="24"/>
        <v/>
      </c>
      <c r="B1597" s="33" t="str">
        <f>IF(OR(C1597="",D1597=""),"",B1561)</f>
        <v/>
      </c>
      <c r="C1597" s="46"/>
      <c r="D1597" s="38"/>
      <c r="E1597" s="7"/>
      <c r="F1597" s="7"/>
      <c r="G1597" s="33"/>
      <c r="H1597" s="33">
        <v>36</v>
      </c>
      <c r="I1597" s="43"/>
      <c r="J1597" s="33"/>
    </row>
    <row r="1598" spans="1:10" x14ac:dyDescent="0.2">
      <c r="A1598" s="43" t="str">
        <f t="shared" si="24"/>
        <v/>
      </c>
      <c r="B1598" s="33" t="str">
        <f>IF(OR(C1598="",D1598=""),"",B1561)</f>
        <v/>
      </c>
      <c r="C1598" s="46"/>
      <c r="D1598" s="38"/>
      <c r="E1598" s="7"/>
      <c r="F1598" s="7"/>
      <c r="G1598" s="33"/>
      <c r="H1598" s="33">
        <v>37</v>
      </c>
      <c r="I1598" s="43"/>
      <c r="J1598" s="33"/>
    </row>
    <row r="1599" spans="1:10" x14ac:dyDescent="0.2">
      <c r="A1599" s="43" t="str">
        <f t="shared" si="24"/>
        <v/>
      </c>
      <c r="B1599" s="33" t="str">
        <f>IF(OR(C1599="",D1599=""),"",B1561)</f>
        <v/>
      </c>
      <c r="C1599" s="46"/>
      <c r="D1599" s="38"/>
      <c r="E1599" s="7"/>
      <c r="F1599" s="7"/>
      <c r="G1599" s="33"/>
      <c r="H1599" s="33">
        <v>38</v>
      </c>
      <c r="I1599" s="43"/>
      <c r="J1599" s="33"/>
    </row>
    <row r="1600" spans="1:10" x14ac:dyDescent="0.2">
      <c r="A1600" s="43" t="str">
        <f t="shared" si="24"/>
        <v/>
      </c>
      <c r="B1600" s="33" t="str">
        <f>IF(OR(C1600="",D1600=""),"",B1561)</f>
        <v/>
      </c>
      <c r="C1600" s="46"/>
      <c r="D1600" s="38"/>
      <c r="E1600" s="7"/>
      <c r="F1600" s="7"/>
      <c r="G1600" s="33"/>
      <c r="H1600" s="33">
        <v>39</v>
      </c>
      <c r="I1600" s="43"/>
      <c r="J1600" s="33"/>
    </row>
    <row r="1601" spans="1:10" x14ac:dyDescent="0.2">
      <c r="A1601" s="43" t="str">
        <f t="shared" si="24"/>
        <v/>
      </c>
      <c r="B1601" s="33" t="str">
        <f>IF(OR(C1601="",D1601=""),"",B1561)</f>
        <v/>
      </c>
      <c r="C1601" s="46"/>
      <c r="D1601" s="38"/>
      <c r="E1601" s="7"/>
      <c r="F1601" s="7"/>
      <c r="G1601" s="33"/>
      <c r="H1601" s="33">
        <v>40</v>
      </c>
      <c r="I1601" s="43"/>
      <c r="J1601" s="33"/>
    </row>
    <row r="1602" spans="1:10" x14ac:dyDescent="0.2">
      <c r="A1602" s="43" t="str">
        <f t="shared" si="24"/>
        <v/>
      </c>
      <c r="B1602" s="33" t="str">
        <f>IF(OR(C1602="",D1602=""),"",B1561)</f>
        <v/>
      </c>
      <c r="C1602" s="46"/>
      <c r="D1602" s="38"/>
      <c r="E1602" s="7"/>
      <c r="F1602" s="7"/>
      <c r="G1602" s="33"/>
      <c r="H1602" s="33">
        <v>41</v>
      </c>
      <c r="I1602" s="43"/>
      <c r="J1602" s="33"/>
    </row>
    <row r="1603" spans="1:10" x14ac:dyDescent="0.2">
      <c r="A1603" s="43" t="str">
        <f t="shared" si="24"/>
        <v/>
      </c>
      <c r="B1603" s="33" t="str">
        <f>IF(OR(C1603="",D1603=""),"",B1561)</f>
        <v/>
      </c>
      <c r="C1603" s="46"/>
      <c r="D1603" s="38"/>
      <c r="E1603" s="7"/>
      <c r="F1603" s="7"/>
      <c r="G1603" s="33"/>
      <c r="H1603" s="33">
        <v>42</v>
      </c>
      <c r="I1603" s="43"/>
      <c r="J1603" s="33"/>
    </row>
    <row r="1604" spans="1:10" x14ac:dyDescent="0.2">
      <c r="A1604" s="43" t="str">
        <f t="shared" si="24"/>
        <v/>
      </c>
      <c r="B1604" s="33" t="str">
        <f>IF(OR(C1604="",D1604=""),"",B1561)</f>
        <v/>
      </c>
      <c r="C1604" s="46"/>
      <c r="D1604" s="38"/>
      <c r="E1604" s="7"/>
      <c r="F1604" s="7"/>
      <c r="G1604" s="33"/>
      <c r="H1604" s="33">
        <v>43</v>
      </c>
      <c r="I1604" s="43"/>
      <c r="J1604" s="33"/>
    </row>
    <row r="1605" spans="1:10" x14ac:dyDescent="0.2">
      <c r="A1605" s="43" t="str">
        <f t="shared" si="24"/>
        <v/>
      </c>
      <c r="B1605" s="33" t="str">
        <f>IF(OR(C1605="",D1605=""),"",B1561)</f>
        <v/>
      </c>
      <c r="C1605" s="46"/>
      <c r="D1605" s="38"/>
      <c r="E1605" s="7"/>
      <c r="F1605" s="7"/>
      <c r="G1605" s="33"/>
      <c r="H1605" s="33">
        <v>44</v>
      </c>
      <c r="I1605" s="43"/>
      <c r="J1605" s="33"/>
    </row>
    <row r="1606" spans="1:10" x14ac:dyDescent="0.2">
      <c r="A1606" s="43" t="str">
        <f t="shared" si="24"/>
        <v/>
      </c>
      <c r="B1606" s="33" t="str">
        <f>IF(OR(C1606="",D1606=""),"",B1561)</f>
        <v/>
      </c>
      <c r="C1606" s="46"/>
      <c r="D1606" s="38"/>
      <c r="E1606" s="7"/>
      <c r="F1606" s="7"/>
      <c r="G1606" s="33"/>
      <c r="H1606" s="33">
        <v>45</v>
      </c>
      <c r="I1606" s="43"/>
      <c r="J1606" s="33"/>
    </row>
    <row r="1607" spans="1:10" x14ac:dyDescent="0.2">
      <c r="A1607" s="43" t="str">
        <f t="shared" si="24"/>
        <v/>
      </c>
      <c r="B1607" s="33" t="str">
        <f>IF(OR(C1607="",D1607=""),"",B1561)</f>
        <v/>
      </c>
      <c r="C1607" s="46"/>
      <c r="D1607" s="38"/>
      <c r="E1607" s="7"/>
      <c r="F1607" s="7"/>
      <c r="G1607" s="33"/>
      <c r="H1607" s="33">
        <v>46</v>
      </c>
      <c r="I1607" s="43"/>
      <c r="J1607" s="33"/>
    </row>
    <row r="1608" spans="1:10" x14ac:dyDescent="0.2">
      <c r="A1608" s="43" t="str">
        <f t="shared" si="24"/>
        <v/>
      </c>
      <c r="B1608" s="33" t="str">
        <f>IF(OR(C1608="",D1608=""),"",B1561)</f>
        <v/>
      </c>
      <c r="C1608" s="46"/>
      <c r="D1608" s="38"/>
      <c r="E1608" s="7"/>
      <c r="F1608" s="7"/>
      <c r="G1608" s="33"/>
      <c r="H1608" s="33">
        <v>47</v>
      </c>
      <c r="I1608" s="43"/>
      <c r="J1608" s="33"/>
    </row>
    <row r="1609" spans="1:10" x14ac:dyDescent="0.2">
      <c r="A1609" s="43" t="str">
        <f t="shared" si="24"/>
        <v/>
      </c>
      <c r="B1609" s="33" t="str">
        <f>IF(OR(C1609="",D1609=""),"",B1561)</f>
        <v/>
      </c>
      <c r="C1609" s="46"/>
      <c r="D1609" s="38"/>
      <c r="E1609" s="7"/>
      <c r="F1609" s="7"/>
      <c r="G1609" s="33"/>
      <c r="H1609" s="33">
        <v>48</v>
      </c>
      <c r="I1609" s="43"/>
      <c r="J1609" s="33"/>
    </row>
    <row r="1610" spans="1:10" x14ac:dyDescent="0.2">
      <c r="A1610" s="43" t="str">
        <f t="shared" si="24"/>
        <v/>
      </c>
      <c r="B1610" s="33" t="str">
        <f>IF(OR(C1610="",D1610=""),"",B1561)</f>
        <v/>
      </c>
      <c r="C1610" s="46"/>
      <c r="D1610" s="38"/>
      <c r="E1610" s="7"/>
      <c r="F1610" s="7"/>
      <c r="G1610" s="33"/>
      <c r="H1610" s="33">
        <v>49</v>
      </c>
      <c r="I1610" s="43"/>
      <c r="J1610" s="33"/>
    </row>
    <row r="1611" spans="1:10" x14ac:dyDescent="0.2">
      <c r="A1611" s="43" t="str">
        <f t="shared" si="24"/>
        <v/>
      </c>
      <c r="B1611" s="33" t="str">
        <f>IF(OR(C1611="",D1611=""),"",B1561)</f>
        <v/>
      </c>
      <c r="C1611" s="46"/>
      <c r="D1611" s="38"/>
      <c r="E1611" s="7"/>
      <c r="F1611" s="7"/>
      <c r="G1611" s="33"/>
      <c r="H1611" s="33">
        <v>50</v>
      </c>
      <c r="I1611" s="43"/>
      <c r="J1611" s="33"/>
    </row>
    <row r="1612" spans="1:10" x14ac:dyDescent="0.2">
      <c r="A1612" s="43" t="str">
        <f t="shared" si="24"/>
        <v/>
      </c>
      <c r="B1612" s="33" t="str">
        <f>IF(OR(C1612="",D1612=""),"",B1561)</f>
        <v/>
      </c>
      <c r="C1612" s="46"/>
      <c r="D1612" s="38"/>
      <c r="E1612" s="7"/>
      <c r="F1612" s="7"/>
      <c r="G1612" s="33"/>
      <c r="H1612" s="33">
        <v>51</v>
      </c>
      <c r="I1612" s="43"/>
      <c r="J1612" s="33"/>
    </row>
    <row r="1613" spans="1:10" x14ac:dyDescent="0.2">
      <c r="A1613" s="43" t="str">
        <f t="shared" si="24"/>
        <v/>
      </c>
      <c r="B1613" s="33" t="str">
        <f>IF(OR(C1613="",D1613=""),"",B1561)</f>
        <v/>
      </c>
      <c r="C1613" s="46"/>
      <c r="D1613" s="38"/>
      <c r="E1613" s="7"/>
      <c r="F1613" s="7"/>
      <c r="G1613" s="33"/>
      <c r="H1613" s="33">
        <v>52</v>
      </c>
      <c r="I1613" s="43"/>
      <c r="J1613" s="33"/>
    </row>
    <row r="1614" spans="1:10" x14ac:dyDescent="0.2">
      <c r="A1614" s="43" t="str">
        <f t="shared" si="24"/>
        <v/>
      </c>
      <c r="B1614" s="33" t="str">
        <f>IF(OR(C1614="",D1614=""),"",B1561)</f>
        <v/>
      </c>
      <c r="C1614" s="46"/>
      <c r="D1614" s="38"/>
      <c r="E1614" s="7"/>
      <c r="F1614" s="7"/>
      <c r="G1614" s="33"/>
      <c r="H1614" s="33">
        <v>53</v>
      </c>
      <c r="I1614" s="43"/>
      <c r="J1614" s="33"/>
    </row>
    <row r="1615" spans="1:10" x14ac:dyDescent="0.2">
      <c r="A1615" s="43" t="str">
        <f t="shared" si="24"/>
        <v/>
      </c>
      <c r="B1615" s="33" t="str">
        <f>IF(OR(C1615="",D1615=""),"",B1561)</f>
        <v/>
      </c>
      <c r="C1615" s="46"/>
      <c r="D1615" s="38"/>
      <c r="E1615" s="7"/>
      <c r="F1615" s="7"/>
      <c r="G1615" s="33"/>
      <c r="H1615" s="33">
        <v>54</v>
      </c>
      <c r="I1615" s="43"/>
      <c r="J1615" s="33"/>
    </row>
    <row r="1616" spans="1:10" x14ac:dyDescent="0.2">
      <c r="A1616" s="43" t="str">
        <f t="shared" si="24"/>
        <v/>
      </c>
      <c r="B1616" s="33" t="str">
        <f>IF(OR(C1616="",D1616=""),"",B1561)</f>
        <v/>
      </c>
      <c r="C1616" s="46"/>
      <c r="D1616" s="38"/>
      <c r="E1616" s="7"/>
      <c r="F1616" s="7"/>
      <c r="G1616" s="33"/>
      <c r="H1616" s="33">
        <v>55</v>
      </c>
      <c r="I1616" s="43"/>
      <c r="J1616" s="33"/>
    </row>
    <row r="1617" spans="1:10" x14ac:dyDescent="0.2">
      <c r="A1617" s="43" t="str">
        <f t="shared" si="24"/>
        <v/>
      </c>
      <c r="B1617" s="33" t="str">
        <f>IF(OR(C1617="",D1617=""),"",B1561)</f>
        <v/>
      </c>
      <c r="C1617" s="46"/>
      <c r="D1617" s="38"/>
      <c r="E1617" s="7"/>
      <c r="F1617" s="7"/>
      <c r="G1617" s="33"/>
      <c r="H1617" s="33">
        <v>56</v>
      </c>
      <c r="I1617" s="43"/>
      <c r="J1617" s="33"/>
    </row>
    <row r="1618" spans="1:10" x14ac:dyDescent="0.2">
      <c r="A1618" s="43" t="str">
        <f t="shared" si="24"/>
        <v/>
      </c>
      <c r="B1618" s="33" t="str">
        <f>IF(OR(C1618="",D1618=""),"",B1561)</f>
        <v/>
      </c>
      <c r="C1618" s="46"/>
      <c r="D1618" s="38"/>
      <c r="E1618" s="7"/>
      <c r="F1618" s="7"/>
      <c r="G1618" s="33"/>
      <c r="H1618" s="33">
        <v>57</v>
      </c>
      <c r="I1618" s="43"/>
      <c r="J1618" s="33"/>
    </row>
    <row r="1619" spans="1:10" x14ac:dyDescent="0.2">
      <c r="A1619" s="43" t="str">
        <f t="shared" si="24"/>
        <v/>
      </c>
      <c r="B1619" s="33" t="str">
        <f>IF(OR(C1619="",D1619=""),"",B1561)</f>
        <v/>
      </c>
      <c r="C1619" s="46"/>
      <c r="D1619" s="38"/>
      <c r="E1619" s="7"/>
      <c r="F1619" s="7"/>
      <c r="G1619" s="33"/>
      <c r="H1619" s="33">
        <v>58</v>
      </c>
      <c r="I1619" s="43"/>
      <c r="J1619" s="33"/>
    </row>
    <row r="1620" spans="1:10" x14ac:dyDescent="0.2">
      <c r="A1620" s="43" t="str">
        <f t="shared" si="24"/>
        <v/>
      </c>
      <c r="B1620" s="33" t="str">
        <f>IF(OR(C1620="",D1620=""),"",B1561)</f>
        <v/>
      </c>
      <c r="C1620" s="46"/>
      <c r="D1620" s="38"/>
      <c r="E1620" s="7"/>
      <c r="F1620" s="7"/>
      <c r="G1620" s="33"/>
      <c r="H1620" s="33">
        <v>59</v>
      </c>
      <c r="I1620" s="43"/>
      <c r="J1620" s="33"/>
    </row>
    <row r="1621" spans="1:10" x14ac:dyDescent="0.2">
      <c r="A1621" s="43" t="str">
        <f t="shared" si="24"/>
        <v/>
      </c>
      <c r="B1621" s="33" t="str">
        <f>IF(OR(C1621="",D1621=""),"",B1561)</f>
        <v/>
      </c>
      <c r="C1621" s="46"/>
      <c r="D1621" s="38"/>
      <c r="E1621" s="7"/>
      <c r="F1621" s="7"/>
      <c r="G1621" s="33"/>
      <c r="H1621" s="33">
        <v>60</v>
      </c>
      <c r="I1621" s="43"/>
      <c r="J1621" s="33"/>
    </row>
    <row r="1622" spans="1:10" x14ac:dyDescent="0.2">
      <c r="A1622" s="43" t="str">
        <f t="shared" si="24"/>
        <v/>
      </c>
      <c r="B1622" s="33" t="str">
        <f>IF(OR(C1622="",D1622=""),"",B1561)</f>
        <v/>
      </c>
      <c r="C1622" s="46"/>
      <c r="D1622" s="38"/>
      <c r="E1622" s="7"/>
      <c r="F1622" s="7"/>
      <c r="G1622" s="33"/>
      <c r="H1622" s="33">
        <v>61</v>
      </c>
      <c r="I1622" s="43"/>
      <c r="J1622" s="33"/>
    </row>
    <row r="1623" spans="1:10" x14ac:dyDescent="0.2">
      <c r="A1623" s="43" t="str">
        <f t="shared" si="24"/>
        <v/>
      </c>
      <c r="B1623" s="33" t="str">
        <f>IF(OR(C1623="",D1623=""),"",B1561)</f>
        <v/>
      </c>
      <c r="C1623" s="46"/>
      <c r="D1623" s="38"/>
      <c r="E1623" s="7"/>
      <c r="F1623" s="7"/>
      <c r="G1623" s="33"/>
      <c r="H1623" s="33">
        <v>62</v>
      </c>
      <c r="I1623" s="43"/>
      <c r="J1623" s="33"/>
    </row>
    <row r="1624" spans="1:10" x14ac:dyDescent="0.2">
      <c r="A1624" s="43" t="str">
        <f t="shared" si="24"/>
        <v/>
      </c>
      <c r="B1624" s="33" t="str">
        <f>IF(OR(C1624="",D1624=""),"",B1561)</f>
        <v/>
      </c>
      <c r="C1624" s="46"/>
      <c r="D1624" s="38"/>
      <c r="E1624" s="7"/>
      <c r="F1624" s="7"/>
      <c r="G1624" s="33"/>
      <c r="H1624" s="33">
        <v>63</v>
      </c>
      <c r="I1624" s="43"/>
      <c r="J1624" s="33"/>
    </row>
    <row r="1625" spans="1:10" ht="16.5" thickBot="1" x14ac:dyDescent="0.25">
      <c r="A1625" s="44" t="str">
        <f t="shared" si="24"/>
        <v/>
      </c>
      <c r="B1625" s="36" t="str">
        <f>IF(OR(C1625="",D1625=""),"",B1561)</f>
        <v/>
      </c>
      <c r="C1625" s="51"/>
      <c r="D1625" s="39"/>
      <c r="E1625" s="35"/>
      <c r="F1625" s="35"/>
      <c r="G1625" s="36"/>
      <c r="H1625" s="36">
        <v>64</v>
      </c>
      <c r="I1625" s="44"/>
      <c r="J1625" s="36"/>
    </row>
    <row r="1626" spans="1:10" ht="16.5" thickBot="1" x14ac:dyDescent="0.25">
      <c r="A1626" s="47" t="s">
        <v>118</v>
      </c>
      <c r="B1626" s="48" t="s">
        <v>197</v>
      </c>
      <c r="C1626" s="52" t="s">
        <v>58</v>
      </c>
      <c r="D1626" s="53" t="s">
        <v>101</v>
      </c>
      <c r="E1626" s="50" t="s">
        <v>119</v>
      </c>
      <c r="F1626" s="50" t="s">
        <v>120</v>
      </c>
      <c r="G1626" s="48" t="s">
        <v>137</v>
      </c>
      <c r="H1626" s="49" t="s">
        <v>122</v>
      </c>
      <c r="I1626" s="47" t="s">
        <v>139</v>
      </c>
      <c r="J1626" s="48" t="s">
        <v>140</v>
      </c>
    </row>
    <row r="1627" spans="1:10" x14ac:dyDescent="0.2">
      <c r="A1627" s="42" t="str">
        <f>IF(C1627="","",CONCATENATE(C1627,"_",G1627,"_",B1627))</f>
        <v/>
      </c>
      <c r="B1627" s="31" t="str">
        <f>IF(OR(C1627="",D1627=""),"",B1626)</f>
        <v/>
      </c>
      <c r="C1627" s="45"/>
      <c r="D1627" s="37"/>
      <c r="E1627" s="30"/>
      <c r="F1627" s="30"/>
      <c r="G1627" s="31"/>
      <c r="H1627" s="33">
        <v>1</v>
      </c>
      <c r="I1627" s="42"/>
      <c r="J1627" s="31"/>
    </row>
    <row r="1628" spans="1:10" x14ac:dyDescent="0.2">
      <c r="A1628" s="43" t="str">
        <f t="shared" ref="A1628:A1690" si="25">IF(C1628="","",CONCATENATE(C1628,"_",G1628,"_",B1628))</f>
        <v/>
      </c>
      <c r="B1628" s="33" t="str">
        <f>IF(OR(C1628="",D1628=""),"",B1626)</f>
        <v/>
      </c>
      <c r="C1628" s="46"/>
      <c r="D1628" s="38"/>
      <c r="E1628" s="7"/>
      <c r="F1628" s="7"/>
      <c r="G1628" s="33"/>
      <c r="H1628" s="33">
        <v>2</v>
      </c>
      <c r="I1628" s="43"/>
      <c r="J1628" s="33"/>
    </row>
    <row r="1629" spans="1:10" x14ac:dyDescent="0.2">
      <c r="A1629" s="43" t="str">
        <f t="shared" si="25"/>
        <v/>
      </c>
      <c r="B1629" s="33" t="str">
        <f>IF(OR(C1629="",D1629=""),"",B1626)</f>
        <v/>
      </c>
      <c r="C1629" s="46"/>
      <c r="D1629" s="38"/>
      <c r="E1629" s="7"/>
      <c r="F1629" s="7"/>
      <c r="G1629" s="33"/>
      <c r="H1629" s="33">
        <v>3</v>
      </c>
      <c r="I1629" s="43"/>
      <c r="J1629" s="33"/>
    </row>
    <row r="1630" spans="1:10" x14ac:dyDescent="0.2">
      <c r="A1630" s="43" t="str">
        <f t="shared" si="25"/>
        <v/>
      </c>
      <c r="B1630" s="33" t="str">
        <f>IF(OR(C1630="",D1630=""),"",B1626)</f>
        <v/>
      </c>
      <c r="C1630" s="46"/>
      <c r="D1630" s="38"/>
      <c r="E1630" s="7"/>
      <c r="F1630" s="7"/>
      <c r="G1630" s="33"/>
      <c r="H1630" s="33">
        <v>4</v>
      </c>
      <c r="I1630" s="43"/>
      <c r="J1630" s="33"/>
    </row>
    <row r="1631" spans="1:10" x14ac:dyDescent="0.2">
      <c r="A1631" s="43" t="str">
        <f t="shared" si="25"/>
        <v/>
      </c>
      <c r="B1631" s="33" t="str">
        <f>IF(OR(C1631="",D1631=""),"",B1626)</f>
        <v/>
      </c>
      <c r="C1631" s="46"/>
      <c r="D1631" s="38"/>
      <c r="E1631" s="7"/>
      <c r="F1631" s="7"/>
      <c r="G1631" s="33"/>
      <c r="H1631" s="33">
        <v>5</v>
      </c>
      <c r="I1631" s="43"/>
      <c r="J1631" s="33"/>
    </row>
    <row r="1632" spans="1:10" x14ac:dyDescent="0.2">
      <c r="A1632" s="43" t="str">
        <f t="shared" si="25"/>
        <v/>
      </c>
      <c r="B1632" s="33" t="str">
        <f>IF(OR(C1632="",D1632=""),"",B1626)</f>
        <v/>
      </c>
      <c r="C1632" s="46"/>
      <c r="D1632" s="38"/>
      <c r="E1632" s="7"/>
      <c r="F1632" s="7"/>
      <c r="G1632" s="33"/>
      <c r="H1632" s="33">
        <v>6</v>
      </c>
      <c r="I1632" s="43"/>
      <c r="J1632" s="33"/>
    </row>
    <row r="1633" spans="1:10" x14ac:dyDescent="0.2">
      <c r="A1633" s="43" t="str">
        <f t="shared" si="25"/>
        <v/>
      </c>
      <c r="B1633" s="33" t="str">
        <f>IF(OR(C1633="",D1633=""),"",B1626)</f>
        <v/>
      </c>
      <c r="C1633" s="46"/>
      <c r="D1633" s="38"/>
      <c r="E1633" s="7"/>
      <c r="F1633" s="7"/>
      <c r="G1633" s="33"/>
      <c r="H1633" s="33">
        <v>7</v>
      </c>
      <c r="I1633" s="43"/>
      <c r="J1633" s="33"/>
    </row>
    <row r="1634" spans="1:10" ht="15" customHeight="1" x14ac:dyDescent="0.2">
      <c r="A1634" s="43" t="str">
        <f t="shared" si="25"/>
        <v/>
      </c>
      <c r="B1634" s="33" t="str">
        <f>IF(OR(C1634="",D1634=""),"",B1626)</f>
        <v/>
      </c>
      <c r="C1634" s="46"/>
      <c r="D1634" s="38"/>
      <c r="E1634" s="7"/>
      <c r="F1634" s="7"/>
      <c r="G1634" s="33"/>
      <c r="H1634" s="33">
        <v>8</v>
      </c>
      <c r="I1634" s="43"/>
      <c r="J1634" s="33"/>
    </row>
    <row r="1635" spans="1:10" x14ac:dyDescent="0.2">
      <c r="A1635" s="43" t="str">
        <f t="shared" si="25"/>
        <v/>
      </c>
      <c r="B1635" s="33" t="str">
        <f>IF(OR(C1635="",D1635=""),"",B1626)</f>
        <v/>
      </c>
      <c r="C1635" s="46"/>
      <c r="D1635" s="38"/>
      <c r="E1635" s="7"/>
      <c r="F1635" s="7"/>
      <c r="G1635" s="33"/>
      <c r="H1635" s="33">
        <v>9</v>
      </c>
      <c r="I1635" s="43"/>
      <c r="J1635" s="33"/>
    </row>
    <row r="1636" spans="1:10" x14ac:dyDescent="0.2">
      <c r="A1636" s="43" t="str">
        <f t="shared" si="25"/>
        <v/>
      </c>
      <c r="B1636" s="33" t="str">
        <f>IF(OR(C1636="",D1636=""),"",B1626)</f>
        <v/>
      </c>
      <c r="C1636" s="46"/>
      <c r="D1636" s="38"/>
      <c r="E1636" s="7"/>
      <c r="F1636" s="7"/>
      <c r="G1636" s="33"/>
      <c r="H1636" s="33">
        <v>10</v>
      </c>
      <c r="I1636" s="43"/>
      <c r="J1636" s="33"/>
    </row>
    <row r="1637" spans="1:10" x14ac:dyDescent="0.2">
      <c r="A1637" s="43" t="str">
        <f t="shared" si="25"/>
        <v/>
      </c>
      <c r="B1637" s="33" t="str">
        <f>IF(OR(C1637="",D1637=""),"",B1626)</f>
        <v/>
      </c>
      <c r="C1637" s="46"/>
      <c r="D1637" s="38"/>
      <c r="E1637" s="7"/>
      <c r="F1637" s="7"/>
      <c r="G1637" s="33"/>
      <c r="H1637" s="33">
        <v>11</v>
      </c>
      <c r="I1637" s="43"/>
      <c r="J1637" s="33"/>
    </row>
    <row r="1638" spans="1:10" x14ac:dyDescent="0.2">
      <c r="A1638" s="43" t="str">
        <f t="shared" si="25"/>
        <v/>
      </c>
      <c r="B1638" s="33" t="str">
        <f>IF(OR(C1638="",D1638=""),"",B1626)</f>
        <v/>
      </c>
      <c r="C1638" s="46"/>
      <c r="D1638" s="38"/>
      <c r="E1638" s="7"/>
      <c r="F1638" s="7"/>
      <c r="G1638" s="33"/>
      <c r="H1638" s="33">
        <v>12</v>
      </c>
      <c r="I1638" s="43"/>
      <c r="J1638" s="33"/>
    </row>
    <row r="1639" spans="1:10" x14ac:dyDescent="0.2">
      <c r="A1639" s="43" t="str">
        <f t="shared" si="25"/>
        <v/>
      </c>
      <c r="B1639" s="33" t="str">
        <f>IF(OR(C1639="",D1639=""),"",B1626)</f>
        <v/>
      </c>
      <c r="C1639" s="46"/>
      <c r="D1639" s="38"/>
      <c r="E1639" s="7"/>
      <c r="F1639" s="7"/>
      <c r="G1639" s="33"/>
      <c r="H1639" s="33">
        <v>13</v>
      </c>
      <c r="I1639" s="43"/>
      <c r="J1639" s="33"/>
    </row>
    <row r="1640" spans="1:10" x14ac:dyDescent="0.2">
      <c r="A1640" s="43" t="str">
        <f t="shared" si="25"/>
        <v/>
      </c>
      <c r="B1640" s="33" t="str">
        <f>IF(OR(C1640="",D1640=""),"",B1626)</f>
        <v/>
      </c>
      <c r="C1640" s="46"/>
      <c r="D1640" s="38"/>
      <c r="E1640" s="7"/>
      <c r="F1640" s="7"/>
      <c r="G1640" s="33"/>
      <c r="H1640" s="33">
        <v>14</v>
      </c>
      <c r="I1640" s="43"/>
      <c r="J1640" s="33"/>
    </row>
    <row r="1641" spans="1:10" x14ac:dyDescent="0.2">
      <c r="A1641" s="43" t="str">
        <f t="shared" si="25"/>
        <v/>
      </c>
      <c r="B1641" s="33" t="str">
        <f>IF(OR(C1641="",D1641=""),"",B1626)</f>
        <v/>
      </c>
      <c r="C1641" s="46"/>
      <c r="D1641" s="38"/>
      <c r="E1641" s="7"/>
      <c r="F1641" s="7"/>
      <c r="G1641" s="33"/>
      <c r="H1641" s="33">
        <v>15</v>
      </c>
      <c r="I1641" s="43"/>
      <c r="J1641" s="33"/>
    </row>
    <row r="1642" spans="1:10" x14ac:dyDescent="0.2">
      <c r="A1642" s="43" t="str">
        <f t="shared" si="25"/>
        <v/>
      </c>
      <c r="B1642" s="33" t="str">
        <f>IF(OR(C1642="",D1642=""),"",B1626)</f>
        <v/>
      </c>
      <c r="C1642" s="46"/>
      <c r="D1642" s="38"/>
      <c r="E1642" s="7"/>
      <c r="F1642" s="7"/>
      <c r="G1642" s="33"/>
      <c r="H1642" s="33">
        <v>16</v>
      </c>
      <c r="I1642" s="43"/>
      <c r="J1642" s="33"/>
    </row>
    <row r="1643" spans="1:10" x14ac:dyDescent="0.2">
      <c r="A1643" s="43" t="str">
        <f t="shared" si="25"/>
        <v/>
      </c>
      <c r="B1643" s="33" t="str">
        <f>IF(OR(C1643="",D1643=""),"",B1626)</f>
        <v/>
      </c>
      <c r="C1643" s="46"/>
      <c r="D1643" s="38"/>
      <c r="E1643" s="7"/>
      <c r="F1643" s="7"/>
      <c r="G1643" s="33"/>
      <c r="H1643" s="33">
        <v>17</v>
      </c>
      <c r="I1643" s="43"/>
      <c r="J1643" s="33"/>
    </row>
    <row r="1644" spans="1:10" x14ac:dyDescent="0.2">
      <c r="A1644" s="43" t="str">
        <f t="shared" si="25"/>
        <v/>
      </c>
      <c r="B1644" s="33" t="str">
        <f>IF(OR(C1644="",D1644=""),"",B1626)</f>
        <v/>
      </c>
      <c r="C1644" s="46"/>
      <c r="D1644" s="38"/>
      <c r="E1644" s="7"/>
      <c r="F1644" s="7"/>
      <c r="G1644" s="33"/>
      <c r="H1644" s="33">
        <v>18</v>
      </c>
      <c r="I1644" s="43"/>
      <c r="J1644" s="33"/>
    </row>
    <row r="1645" spans="1:10" x14ac:dyDescent="0.2">
      <c r="A1645" s="43" t="str">
        <f t="shared" si="25"/>
        <v/>
      </c>
      <c r="B1645" s="33" t="str">
        <f>IF(OR(C1645="",D1645=""),"",B1626)</f>
        <v/>
      </c>
      <c r="C1645" s="46"/>
      <c r="D1645" s="38"/>
      <c r="E1645" s="7"/>
      <c r="F1645" s="7"/>
      <c r="G1645" s="33"/>
      <c r="H1645" s="33">
        <v>19</v>
      </c>
      <c r="I1645" s="43"/>
      <c r="J1645" s="33"/>
    </row>
    <row r="1646" spans="1:10" x14ac:dyDescent="0.2">
      <c r="A1646" s="43" t="str">
        <f t="shared" si="25"/>
        <v/>
      </c>
      <c r="B1646" s="33" t="str">
        <f>IF(OR(C1646="",D1646=""),"",B1626)</f>
        <v/>
      </c>
      <c r="C1646" s="46"/>
      <c r="D1646" s="38"/>
      <c r="E1646" s="7"/>
      <c r="F1646" s="7"/>
      <c r="G1646" s="33"/>
      <c r="H1646" s="33">
        <v>20</v>
      </c>
      <c r="I1646" s="43"/>
      <c r="J1646" s="33"/>
    </row>
    <row r="1647" spans="1:10" x14ac:dyDescent="0.2">
      <c r="A1647" s="43" t="str">
        <f t="shared" si="25"/>
        <v/>
      </c>
      <c r="B1647" s="33" t="str">
        <f>IF(OR(C1647="",D1647=""),"",B1626)</f>
        <v/>
      </c>
      <c r="C1647" s="46"/>
      <c r="D1647" s="38"/>
      <c r="E1647" s="7"/>
      <c r="F1647" s="7"/>
      <c r="G1647" s="33"/>
      <c r="H1647" s="33">
        <v>21</v>
      </c>
      <c r="I1647" s="43"/>
      <c r="J1647" s="33"/>
    </row>
    <row r="1648" spans="1:10" x14ac:dyDescent="0.2">
      <c r="A1648" s="43" t="str">
        <f t="shared" si="25"/>
        <v/>
      </c>
      <c r="B1648" s="33" t="str">
        <f>IF(OR(C1648="",D1648=""),"",B1626)</f>
        <v/>
      </c>
      <c r="C1648" s="46"/>
      <c r="D1648" s="38"/>
      <c r="E1648" s="7"/>
      <c r="F1648" s="7"/>
      <c r="G1648" s="33"/>
      <c r="H1648" s="33">
        <v>22</v>
      </c>
      <c r="I1648" s="43"/>
      <c r="J1648" s="33"/>
    </row>
    <row r="1649" spans="1:10" x14ac:dyDescent="0.2">
      <c r="A1649" s="43" t="str">
        <f t="shared" si="25"/>
        <v/>
      </c>
      <c r="B1649" s="33" t="str">
        <f>IF(OR(C1649="",D1649=""),"",B1626)</f>
        <v/>
      </c>
      <c r="C1649" s="46"/>
      <c r="D1649" s="38"/>
      <c r="E1649" s="7"/>
      <c r="F1649" s="7"/>
      <c r="G1649" s="33"/>
      <c r="H1649" s="33">
        <v>23</v>
      </c>
      <c r="I1649" s="43"/>
      <c r="J1649" s="33"/>
    </row>
    <row r="1650" spans="1:10" x14ac:dyDescent="0.2">
      <c r="A1650" s="43" t="str">
        <f t="shared" si="25"/>
        <v/>
      </c>
      <c r="B1650" s="33" t="str">
        <f>IF(OR(C1650="",D1650=""),"",B1626)</f>
        <v/>
      </c>
      <c r="C1650" s="46"/>
      <c r="D1650" s="38"/>
      <c r="E1650" s="7"/>
      <c r="F1650" s="7"/>
      <c r="G1650" s="33"/>
      <c r="H1650" s="33">
        <v>24</v>
      </c>
      <c r="I1650" s="43"/>
      <c r="J1650" s="33"/>
    </row>
    <row r="1651" spans="1:10" x14ac:dyDescent="0.2">
      <c r="A1651" s="43" t="str">
        <f t="shared" si="25"/>
        <v/>
      </c>
      <c r="B1651" s="33" t="str">
        <f>IF(OR(C1651="",D1651=""),"",B1626)</f>
        <v/>
      </c>
      <c r="C1651" s="46"/>
      <c r="D1651" s="38"/>
      <c r="E1651" s="7"/>
      <c r="F1651" s="7"/>
      <c r="G1651" s="33"/>
      <c r="H1651" s="33">
        <v>25</v>
      </c>
      <c r="I1651" s="43"/>
      <c r="J1651" s="33"/>
    </row>
    <row r="1652" spans="1:10" x14ac:dyDescent="0.2">
      <c r="A1652" s="43" t="str">
        <f t="shared" si="25"/>
        <v/>
      </c>
      <c r="B1652" s="33" t="str">
        <f>IF(OR(C1652="",D1652=""),"",B1626)</f>
        <v/>
      </c>
      <c r="C1652" s="46"/>
      <c r="D1652" s="38"/>
      <c r="E1652" s="7"/>
      <c r="F1652" s="7"/>
      <c r="G1652" s="33"/>
      <c r="H1652" s="33">
        <v>26</v>
      </c>
      <c r="I1652" s="43"/>
      <c r="J1652" s="33"/>
    </row>
    <row r="1653" spans="1:10" x14ac:dyDescent="0.2">
      <c r="A1653" s="43" t="str">
        <f t="shared" si="25"/>
        <v/>
      </c>
      <c r="B1653" s="33" t="str">
        <f>IF(OR(C1653="",D1653=""),"",B1626)</f>
        <v/>
      </c>
      <c r="C1653" s="46"/>
      <c r="D1653" s="38"/>
      <c r="E1653" s="7"/>
      <c r="F1653" s="7"/>
      <c r="G1653" s="33"/>
      <c r="H1653" s="33">
        <v>27</v>
      </c>
      <c r="I1653" s="43"/>
      <c r="J1653" s="33"/>
    </row>
    <row r="1654" spans="1:10" x14ac:dyDescent="0.2">
      <c r="A1654" s="43" t="str">
        <f t="shared" si="25"/>
        <v/>
      </c>
      <c r="B1654" s="33" t="str">
        <f>IF(OR(C1654="",D1654=""),"",B1626)</f>
        <v/>
      </c>
      <c r="C1654" s="46"/>
      <c r="D1654" s="38"/>
      <c r="E1654" s="7"/>
      <c r="F1654" s="7"/>
      <c r="G1654" s="33"/>
      <c r="H1654" s="33">
        <v>28</v>
      </c>
      <c r="I1654" s="43"/>
      <c r="J1654" s="33"/>
    </row>
    <row r="1655" spans="1:10" x14ac:dyDescent="0.2">
      <c r="A1655" s="43" t="str">
        <f t="shared" si="25"/>
        <v/>
      </c>
      <c r="B1655" s="33" t="str">
        <f>IF(OR(C1655="",D1655=""),"",B1626)</f>
        <v/>
      </c>
      <c r="C1655" s="46"/>
      <c r="D1655" s="38"/>
      <c r="E1655" s="7"/>
      <c r="F1655" s="7"/>
      <c r="G1655" s="33"/>
      <c r="H1655" s="33">
        <v>29</v>
      </c>
      <c r="I1655" s="43"/>
      <c r="J1655" s="33"/>
    </row>
    <row r="1656" spans="1:10" x14ac:dyDescent="0.2">
      <c r="A1656" s="43" t="str">
        <f t="shared" si="25"/>
        <v/>
      </c>
      <c r="B1656" s="33" t="str">
        <f>IF(OR(C1656="",D1656=""),"",B1626)</f>
        <v/>
      </c>
      <c r="C1656" s="46"/>
      <c r="D1656" s="38"/>
      <c r="E1656" s="7"/>
      <c r="F1656" s="7"/>
      <c r="G1656" s="33"/>
      <c r="H1656" s="33">
        <v>30</v>
      </c>
      <c r="I1656" s="43"/>
      <c r="J1656" s="33"/>
    </row>
    <row r="1657" spans="1:10" x14ac:dyDescent="0.2">
      <c r="A1657" s="43" t="str">
        <f t="shared" si="25"/>
        <v/>
      </c>
      <c r="B1657" s="33" t="str">
        <f>IF(OR(C1657="",D1657=""),"",B1626)</f>
        <v/>
      </c>
      <c r="C1657" s="46"/>
      <c r="D1657" s="38"/>
      <c r="E1657" s="7"/>
      <c r="F1657" s="7"/>
      <c r="G1657" s="33"/>
      <c r="H1657" s="33">
        <v>31</v>
      </c>
      <c r="I1657" s="43"/>
      <c r="J1657" s="33"/>
    </row>
    <row r="1658" spans="1:10" x14ac:dyDescent="0.2">
      <c r="A1658" s="43" t="str">
        <f t="shared" si="25"/>
        <v/>
      </c>
      <c r="B1658" s="33" t="str">
        <f>IF(OR(C1658="",D1658=""),"",B1626)</f>
        <v/>
      </c>
      <c r="C1658" s="46"/>
      <c r="D1658" s="38"/>
      <c r="E1658" s="7"/>
      <c r="F1658" s="7"/>
      <c r="G1658" s="33"/>
      <c r="H1658" s="33">
        <v>32</v>
      </c>
      <c r="I1658" s="43"/>
      <c r="J1658" s="33"/>
    </row>
    <row r="1659" spans="1:10" x14ac:dyDescent="0.2">
      <c r="A1659" s="43" t="str">
        <f t="shared" si="25"/>
        <v/>
      </c>
      <c r="B1659" s="33" t="str">
        <f>IF(OR(C1659="",D1659=""),"",B1626)</f>
        <v/>
      </c>
      <c r="C1659" s="46"/>
      <c r="D1659" s="38"/>
      <c r="E1659" s="7"/>
      <c r="F1659" s="7"/>
      <c r="G1659" s="33"/>
      <c r="H1659" s="33">
        <v>33</v>
      </c>
      <c r="I1659" s="43"/>
      <c r="J1659" s="33"/>
    </row>
    <row r="1660" spans="1:10" x14ac:dyDescent="0.2">
      <c r="A1660" s="43" t="str">
        <f t="shared" si="25"/>
        <v/>
      </c>
      <c r="B1660" s="33" t="str">
        <f>IF(OR(C1660="",D1660=""),"",B1626)</f>
        <v/>
      </c>
      <c r="C1660" s="46"/>
      <c r="D1660" s="38"/>
      <c r="E1660" s="7"/>
      <c r="F1660" s="7"/>
      <c r="G1660" s="33"/>
      <c r="H1660" s="33">
        <v>34</v>
      </c>
      <c r="I1660" s="43"/>
      <c r="J1660" s="33"/>
    </row>
    <row r="1661" spans="1:10" x14ac:dyDescent="0.2">
      <c r="A1661" s="43" t="str">
        <f t="shared" si="25"/>
        <v/>
      </c>
      <c r="B1661" s="33" t="str">
        <f>IF(OR(C1661="",D1661=""),"",B1626)</f>
        <v/>
      </c>
      <c r="C1661" s="46"/>
      <c r="D1661" s="38"/>
      <c r="E1661" s="7"/>
      <c r="F1661" s="7"/>
      <c r="G1661" s="33"/>
      <c r="H1661" s="33">
        <v>35</v>
      </c>
      <c r="I1661" s="43"/>
      <c r="J1661" s="33"/>
    </row>
    <row r="1662" spans="1:10" x14ac:dyDescent="0.2">
      <c r="A1662" s="43" t="str">
        <f t="shared" si="25"/>
        <v/>
      </c>
      <c r="B1662" s="33" t="str">
        <f>IF(OR(C1662="",D1662=""),"",B1626)</f>
        <v/>
      </c>
      <c r="C1662" s="46"/>
      <c r="D1662" s="38"/>
      <c r="E1662" s="7"/>
      <c r="F1662" s="7"/>
      <c r="G1662" s="33"/>
      <c r="H1662" s="33">
        <v>36</v>
      </c>
      <c r="I1662" s="43"/>
      <c r="J1662" s="33"/>
    </row>
    <row r="1663" spans="1:10" x14ac:dyDescent="0.2">
      <c r="A1663" s="43" t="str">
        <f t="shared" si="25"/>
        <v/>
      </c>
      <c r="B1663" s="33" t="str">
        <f>IF(OR(C1663="",D1663=""),"",B1626)</f>
        <v/>
      </c>
      <c r="C1663" s="46"/>
      <c r="D1663" s="38"/>
      <c r="E1663" s="7"/>
      <c r="F1663" s="7"/>
      <c r="G1663" s="33"/>
      <c r="H1663" s="33">
        <v>37</v>
      </c>
      <c r="I1663" s="43"/>
      <c r="J1663" s="33"/>
    </row>
    <row r="1664" spans="1:10" x14ac:dyDescent="0.2">
      <c r="A1664" s="43" t="str">
        <f t="shared" si="25"/>
        <v/>
      </c>
      <c r="B1664" s="33" t="str">
        <f>IF(OR(C1664="",D1664=""),"",B1626)</f>
        <v/>
      </c>
      <c r="C1664" s="46"/>
      <c r="D1664" s="38"/>
      <c r="E1664" s="7"/>
      <c r="F1664" s="7"/>
      <c r="G1664" s="33"/>
      <c r="H1664" s="33">
        <v>38</v>
      </c>
      <c r="I1664" s="43"/>
      <c r="J1664" s="33"/>
    </row>
    <row r="1665" spans="1:10" x14ac:dyDescent="0.2">
      <c r="A1665" s="43" t="str">
        <f t="shared" si="25"/>
        <v/>
      </c>
      <c r="B1665" s="33" t="str">
        <f>IF(OR(C1665="",D1665=""),"",B1626)</f>
        <v/>
      </c>
      <c r="C1665" s="46"/>
      <c r="D1665" s="38"/>
      <c r="E1665" s="7"/>
      <c r="F1665" s="7"/>
      <c r="G1665" s="33"/>
      <c r="H1665" s="33">
        <v>39</v>
      </c>
      <c r="I1665" s="43"/>
      <c r="J1665" s="33"/>
    </row>
    <row r="1666" spans="1:10" x14ac:dyDescent="0.2">
      <c r="A1666" s="43" t="str">
        <f t="shared" si="25"/>
        <v/>
      </c>
      <c r="B1666" s="33" t="str">
        <f>IF(OR(C1666="",D1666=""),"",B1626)</f>
        <v/>
      </c>
      <c r="C1666" s="46"/>
      <c r="D1666" s="38"/>
      <c r="E1666" s="7"/>
      <c r="F1666" s="7"/>
      <c r="G1666" s="33"/>
      <c r="H1666" s="33">
        <v>40</v>
      </c>
      <c r="I1666" s="43"/>
      <c r="J1666" s="33"/>
    </row>
    <row r="1667" spans="1:10" x14ac:dyDescent="0.2">
      <c r="A1667" s="43" t="str">
        <f t="shared" si="25"/>
        <v/>
      </c>
      <c r="B1667" s="33" t="str">
        <f>IF(OR(C1667="",D1667=""),"",B1626)</f>
        <v/>
      </c>
      <c r="C1667" s="46"/>
      <c r="D1667" s="38"/>
      <c r="E1667" s="7"/>
      <c r="F1667" s="7"/>
      <c r="G1667" s="33"/>
      <c r="H1667" s="33">
        <v>41</v>
      </c>
      <c r="I1667" s="43"/>
      <c r="J1667" s="33"/>
    </row>
    <row r="1668" spans="1:10" x14ac:dyDescent="0.2">
      <c r="A1668" s="43" t="str">
        <f t="shared" si="25"/>
        <v/>
      </c>
      <c r="B1668" s="33" t="str">
        <f>IF(OR(C1668="",D1668=""),"",B1626)</f>
        <v/>
      </c>
      <c r="C1668" s="46"/>
      <c r="D1668" s="38"/>
      <c r="E1668" s="7"/>
      <c r="F1668" s="7"/>
      <c r="G1668" s="33"/>
      <c r="H1668" s="33">
        <v>42</v>
      </c>
      <c r="I1668" s="43"/>
      <c r="J1668" s="33"/>
    </row>
    <row r="1669" spans="1:10" x14ac:dyDescent="0.2">
      <c r="A1669" s="43" t="str">
        <f t="shared" si="25"/>
        <v/>
      </c>
      <c r="B1669" s="33" t="str">
        <f>IF(OR(C1669="",D1669=""),"",B1626)</f>
        <v/>
      </c>
      <c r="C1669" s="46"/>
      <c r="D1669" s="38"/>
      <c r="E1669" s="7"/>
      <c r="F1669" s="7"/>
      <c r="G1669" s="33"/>
      <c r="H1669" s="33">
        <v>43</v>
      </c>
      <c r="I1669" s="43"/>
      <c r="J1669" s="33"/>
    </row>
    <row r="1670" spans="1:10" x14ac:dyDescent="0.2">
      <c r="A1670" s="43" t="str">
        <f t="shared" si="25"/>
        <v/>
      </c>
      <c r="B1670" s="33" t="str">
        <f>IF(OR(C1670="",D1670=""),"",B1626)</f>
        <v/>
      </c>
      <c r="C1670" s="46"/>
      <c r="D1670" s="38"/>
      <c r="E1670" s="7"/>
      <c r="F1670" s="7"/>
      <c r="G1670" s="33"/>
      <c r="H1670" s="33">
        <v>44</v>
      </c>
      <c r="I1670" s="43"/>
      <c r="J1670" s="33"/>
    </row>
    <row r="1671" spans="1:10" x14ac:dyDescent="0.2">
      <c r="A1671" s="43" t="str">
        <f t="shared" si="25"/>
        <v/>
      </c>
      <c r="B1671" s="33" t="str">
        <f>IF(OR(C1671="",D1671=""),"",B1626)</f>
        <v/>
      </c>
      <c r="C1671" s="46"/>
      <c r="D1671" s="38"/>
      <c r="E1671" s="7"/>
      <c r="F1671" s="7"/>
      <c r="G1671" s="33"/>
      <c r="H1671" s="33">
        <v>45</v>
      </c>
      <c r="I1671" s="43"/>
      <c r="J1671" s="33"/>
    </row>
    <row r="1672" spans="1:10" x14ac:dyDescent="0.2">
      <c r="A1672" s="43" t="str">
        <f t="shared" si="25"/>
        <v/>
      </c>
      <c r="B1672" s="33" t="str">
        <f>IF(OR(C1672="",D1672=""),"",B1626)</f>
        <v/>
      </c>
      <c r="C1672" s="46"/>
      <c r="D1672" s="38"/>
      <c r="E1672" s="7"/>
      <c r="F1672" s="7"/>
      <c r="G1672" s="33"/>
      <c r="H1672" s="33">
        <v>46</v>
      </c>
      <c r="I1672" s="43"/>
      <c r="J1672" s="33"/>
    </row>
    <row r="1673" spans="1:10" x14ac:dyDescent="0.2">
      <c r="A1673" s="43" t="str">
        <f t="shared" si="25"/>
        <v/>
      </c>
      <c r="B1673" s="33" t="str">
        <f>IF(OR(C1673="",D1673=""),"",B1626)</f>
        <v/>
      </c>
      <c r="C1673" s="46"/>
      <c r="D1673" s="38"/>
      <c r="E1673" s="7"/>
      <c r="F1673" s="7"/>
      <c r="G1673" s="33"/>
      <c r="H1673" s="33">
        <v>47</v>
      </c>
      <c r="I1673" s="43"/>
      <c r="J1673" s="33"/>
    </row>
    <row r="1674" spans="1:10" x14ac:dyDescent="0.2">
      <c r="A1674" s="43" t="str">
        <f t="shared" si="25"/>
        <v/>
      </c>
      <c r="B1674" s="33" t="str">
        <f>IF(OR(C1674="",D1674=""),"",B1626)</f>
        <v/>
      </c>
      <c r="C1674" s="46"/>
      <c r="D1674" s="38"/>
      <c r="E1674" s="7"/>
      <c r="F1674" s="7"/>
      <c r="G1674" s="33"/>
      <c r="H1674" s="33">
        <v>48</v>
      </c>
      <c r="I1674" s="43"/>
      <c r="J1674" s="33"/>
    </row>
    <row r="1675" spans="1:10" x14ac:dyDescent="0.2">
      <c r="A1675" s="43" t="str">
        <f t="shared" si="25"/>
        <v/>
      </c>
      <c r="B1675" s="33" t="str">
        <f>IF(OR(C1675="",D1675=""),"",B1626)</f>
        <v/>
      </c>
      <c r="C1675" s="46"/>
      <c r="D1675" s="38"/>
      <c r="E1675" s="7"/>
      <c r="F1675" s="7"/>
      <c r="G1675" s="33"/>
      <c r="H1675" s="33">
        <v>49</v>
      </c>
      <c r="I1675" s="43"/>
      <c r="J1675" s="33"/>
    </row>
    <row r="1676" spans="1:10" x14ac:dyDescent="0.2">
      <c r="A1676" s="43" t="str">
        <f t="shared" si="25"/>
        <v/>
      </c>
      <c r="B1676" s="33" t="str">
        <f>IF(OR(C1676="",D1676=""),"",B1626)</f>
        <v/>
      </c>
      <c r="C1676" s="46"/>
      <c r="D1676" s="38"/>
      <c r="E1676" s="7"/>
      <c r="F1676" s="7"/>
      <c r="G1676" s="33"/>
      <c r="H1676" s="33">
        <v>50</v>
      </c>
      <c r="I1676" s="43"/>
      <c r="J1676" s="33"/>
    </row>
    <row r="1677" spans="1:10" x14ac:dyDescent="0.2">
      <c r="A1677" s="43" t="str">
        <f t="shared" si="25"/>
        <v/>
      </c>
      <c r="B1677" s="33" t="str">
        <f>IF(OR(C1677="",D1677=""),"",B1626)</f>
        <v/>
      </c>
      <c r="C1677" s="46"/>
      <c r="D1677" s="38"/>
      <c r="E1677" s="7"/>
      <c r="F1677" s="7"/>
      <c r="G1677" s="33"/>
      <c r="H1677" s="33">
        <v>51</v>
      </c>
      <c r="I1677" s="43"/>
      <c r="J1677" s="33"/>
    </row>
    <row r="1678" spans="1:10" x14ac:dyDescent="0.2">
      <c r="A1678" s="43" t="str">
        <f t="shared" si="25"/>
        <v/>
      </c>
      <c r="B1678" s="33" t="str">
        <f>IF(OR(C1678="",D1678=""),"",B1626)</f>
        <v/>
      </c>
      <c r="C1678" s="46"/>
      <c r="D1678" s="38"/>
      <c r="E1678" s="7"/>
      <c r="F1678" s="7"/>
      <c r="G1678" s="33"/>
      <c r="H1678" s="33">
        <v>52</v>
      </c>
      <c r="I1678" s="43"/>
      <c r="J1678" s="33"/>
    </row>
    <row r="1679" spans="1:10" x14ac:dyDescent="0.2">
      <c r="A1679" s="43" t="str">
        <f t="shared" si="25"/>
        <v/>
      </c>
      <c r="B1679" s="33" t="str">
        <f>IF(OR(C1679="",D1679=""),"",B1626)</f>
        <v/>
      </c>
      <c r="C1679" s="46"/>
      <c r="D1679" s="38"/>
      <c r="E1679" s="7"/>
      <c r="F1679" s="7"/>
      <c r="G1679" s="33"/>
      <c r="H1679" s="33">
        <v>53</v>
      </c>
      <c r="I1679" s="43"/>
      <c r="J1679" s="33"/>
    </row>
    <row r="1680" spans="1:10" x14ac:dyDescent="0.2">
      <c r="A1680" s="43" t="str">
        <f t="shared" si="25"/>
        <v/>
      </c>
      <c r="B1680" s="33" t="str">
        <f>IF(OR(C1680="",D1680=""),"",B1626)</f>
        <v/>
      </c>
      <c r="C1680" s="46"/>
      <c r="D1680" s="38"/>
      <c r="E1680" s="7"/>
      <c r="F1680" s="7"/>
      <c r="G1680" s="33"/>
      <c r="H1680" s="33">
        <v>54</v>
      </c>
      <c r="I1680" s="43"/>
      <c r="J1680" s="33"/>
    </row>
    <row r="1681" spans="1:10" x14ac:dyDescent="0.2">
      <c r="A1681" s="43" t="str">
        <f t="shared" si="25"/>
        <v/>
      </c>
      <c r="B1681" s="33" t="str">
        <f>IF(OR(C1681="",D1681=""),"",B1626)</f>
        <v/>
      </c>
      <c r="C1681" s="46"/>
      <c r="D1681" s="38"/>
      <c r="E1681" s="7"/>
      <c r="F1681" s="7"/>
      <c r="G1681" s="33"/>
      <c r="H1681" s="33">
        <v>55</v>
      </c>
      <c r="I1681" s="43"/>
      <c r="J1681" s="33"/>
    </row>
    <row r="1682" spans="1:10" x14ac:dyDescent="0.2">
      <c r="A1682" s="43" t="str">
        <f t="shared" si="25"/>
        <v/>
      </c>
      <c r="B1682" s="33" t="str">
        <f>IF(OR(C1682="",D1682=""),"",B1626)</f>
        <v/>
      </c>
      <c r="C1682" s="46"/>
      <c r="D1682" s="38"/>
      <c r="E1682" s="7"/>
      <c r="F1682" s="7"/>
      <c r="G1682" s="33"/>
      <c r="H1682" s="33">
        <v>56</v>
      </c>
      <c r="I1682" s="43"/>
      <c r="J1682" s="33"/>
    </row>
    <row r="1683" spans="1:10" x14ac:dyDescent="0.2">
      <c r="A1683" s="43" t="str">
        <f t="shared" si="25"/>
        <v/>
      </c>
      <c r="B1683" s="33" t="str">
        <f>IF(OR(C1683="",D1683=""),"",B1626)</f>
        <v/>
      </c>
      <c r="C1683" s="46"/>
      <c r="D1683" s="38"/>
      <c r="E1683" s="7"/>
      <c r="F1683" s="7"/>
      <c r="G1683" s="33"/>
      <c r="H1683" s="33">
        <v>57</v>
      </c>
      <c r="I1683" s="43"/>
      <c r="J1683" s="33"/>
    </row>
    <row r="1684" spans="1:10" x14ac:dyDescent="0.2">
      <c r="A1684" s="43" t="str">
        <f t="shared" si="25"/>
        <v/>
      </c>
      <c r="B1684" s="33" t="str">
        <f>IF(OR(C1684="",D1684=""),"",B1626)</f>
        <v/>
      </c>
      <c r="C1684" s="46"/>
      <c r="D1684" s="38"/>
      <c r="E1684" s="7"/>
      <c r="F1684" s="7"/>
      <c r="G1684" s="33"/>
      <c r="H1684" s="33">
        <v>58</v>
      </c>
      <c r="I1684" s="43"/>
      <c r="J1684" s="33"/>
    </row>
    <row r="1685" spans="1:10" x14ac:dyDescent="0.2">
      <c r="A1685" s="43" t="str">
        <f t="shared" si="25"/>
        <v/>
      </c>
      <c r="B1685" s="33" t="str">
        <f>IF(OR(C1685="",D1685=""),"",B1626)</f>
        <v/>
      </c>
      <c r="C1685" s="46"/>
      <c r="D1685" s="38"/>
      <c r="E1685" s="7"/>
      <c r="F1685" s="7"/>
      <c r="G1685" s="33"/>
      <c r="H1685" s="33">
        <v>59</v>
      </c>
      <c r="I1685" s="43"/>
      <c r="J1685" s="33"/>
    </row>
    <row r="1686" spans="1:10" x14ac:dyDescent="0.2">
      <c r="A1686" s="43" t="str">
        <f t="shared" si="25"/>
        <v/>
      </c>
      <c r="B1686" s="33" t="str">
        <f>IF(OR(C1686="",D1686=""),"",B1626)</f>
        <v/>
      </c>
      <c r="C1686" s="46"/>
      <c r="D1686" s="38"/>
      <c r="E1686" s="7"/>
      <c r="F1686" s="7"/>
      <c r="G1686" s="33"/>
      <c r="H1686" s="33">
        <v>60</v>
      </c>
      <c r="I1686" s="43"/>
      <c r="J1686" s="33"/>
    </row>
    <row r="1687" spans="1:10" x14ac:dyDescent="0.2">
      <c r="A1687" s="43" t="str">
        <f t="shared" si="25"/>
        <v/>
      </c>
      <c r="B1687" s="33" t="str">
        <f>IF(OR(C1687="",D1687=""),"",B1626)</f>
        <v/>
      </c>
      <c r="C1687" s="46"/>
      <c r="D1687" s="38"/>
      <c r="E1687" s="7"/>
      <c r="F1687" s="7"/>
      <c r="G1687" s="33"/>
      <c r="H1687" s="33">
        <v>61</v>
      </c>
      <c r="I1687" s="43"/>
      <c r="J1687" s="33"/>
    </row>
    <row r="1688" spans="1:10" x14ac:dyDescent="0.2">
      <c r="A1688" s="43" t="str">
        <f t="shared" si="25"/>
        <v/>
      </c>
      <c r="B1688" s="33" t="str">
        <f>IF(OR(C1688="",D1688=""),"",B1626)</f>
        <v/>
      </c>
      <c r="C1688" s="46"/>
      <c r="D1688" s="38"/>
      <c r="E1688" s="7"/>
      <c r="F1688" s="7"/>
      <c r="G1688" s="33"/>
      <c r="H1688" s="33">
        <v>62</v>
      </c>
      <c r="I1688" s="43"/>
      <c r="J1688" s="33"/>
    </row>
    <row r="1689" spans="1:10" x14ac:dyDescent="0.2">
      <c r="A1689" s="43" t="str">
        <f t="shared" si="25"/>
        <v/>
      </c>
      <c r="B1689" s="33" t="str">
        <f>IF(OR(C1689="",D1689=""),"",B1626)</f>
        <v/>
      </c>
      <c r="C1689" s="46"/>
      <c r="D1689" s="38"/>
      <c r="E1689" s="7"/>
      <c r="F1689" s="7"/>
      <c r="G1689" s="33"/>
      <c r="H1689" s="33">
        <v>63</v>
      </c>
      <c r="I1689" s="43"/>
      <c r="J1689" s="33"/>
    </row>
    <row r="1690" spans="1:10" ht="16.5" thickBot="1" x14ac:dyDescent="0.25">
      <c r="A1690" s="44" t="str">
        <f t="shared" si="25"/>
        <v/>
      </c>
      <c r="B1690" s="36" t="str">
        <f>IF(OR(C1690="",D1690=""),"",B1626)</f>
        <v/>
      </c>
      <c r="C1690" s="51"/>
      <c r="D1690" s="39"/>
      <c r="E1690" s="35"/>
      <c r="F1690" s="35"/>
      <c r="G1690" s="36"/>
      <c r="H1690" s="36">
        <v>64</v>
      </c>
      <c r="I1690" s="44"/>
      <c r="J1690" s="36"/>
    </row>
    <row r="1691" spans="1:10" ht="16.5" thickBot="1" x14ac:dyDescent="0.25">
      <c r="A1691" s="47" t="s">
        <v>118</v>
      </c>
      <c r="B1691" s="48" t="s">
        <v>198</v>
      </c>
      <c r="C1691" s="52" t="s">
        <v>58</v>
      </c>
      <c r="D1691" s="53" t="s">
        <v>101</v>
      </c>
      <c r="E1691" s="50" t="s">
        <v>119</v>
      </c>
      <c r="F1691" s="50" t="s">
        <v>120</v>
      </c>
      <c r="G1691" s="48" t="s">
        <v>137</v>
      </c>
      <c r="H1691" s="49" t="s">
        <v>122</v>
      </c>
      <c r="I1691" s="47" t="s">
        <v>139</v>
      </c>
      <c r="J1691" s="48" t="s">
        <v>140</v>
      </c>
    </row>
    <row r="1692" spans="1:10" x14ac:dyDescent="0.2">
      <c r="A1692" s="42" t="str">
        <f>IF(C1692="","",CONCATENATE(C1692,"_",G1692,"_",B1692))</f>
        <v>42252_L_U15 BLACKs</v>
      </c>
      <c r="B1692" s="31" t="str">
        <f>IF(OR(C1692="",D1692=""),"",B1691)</f>
        <v>U15 BLACKs</v>
      </c>
      <c r="C1692" s="46">
        <v>42252</v>
      </c>
      <c r="D1692" s="38">
        <v>0.58333333333333337</v>
      </c>
      <c r="E1692" s="7" t="s">
        <v>214</v>
      </c>
      <c r="F1692" s="7" t="s">
        <v>198</v>
      </c>
      <c r="G1692" s="33" t="s">
        <v>127</v>
      </c>
      <c r="H1692" s="33">
        <v>1</v>
      </c>
      <c r="I1692" s="42"/>
      <c r="J1692" s="31"/>
    </row>
    <row r="1693" spans="1:10" x14ac:dyDescent="0.2">
      <c r="A1693" s="43" t="str">
        <f t="shared" ref="A1693:A1755" si="26">IF(C1693="","",CONCATENATE(C1693,"_",G1693,"_",B1693))</f>
        <v>42259_L_U15 BLACKs</v>
      </c>
      <c r="B1693" s="33" t="str">
        <f>IF(OR(C1693="",D1693=""),"",B1691)</f>
        <v>U15 BLACKs</v>
      </c>
      <c r="C1693" s="46">
        <v>42259</v>
      </c>
      <c r="D1693" s="38">
        <v>0.58333333333333337</v>
      </c>
      <c r="E1693" s="7" t="s">
        <v>198</v>
      </c>
      <c r="F1693" s="7" t="s">
        <v>194</v>
      </c>
      <c r="G1693" s="33" t="s">
        <v>127</v>
      </c>
      <c r="H1693" s="33">
        <v>2</v>
      </c>
      <c r="I1693" s="43"/>
      <c r="J1693" s="33"/>
    </row>
    <row r="1694" spans="1:10" x14ac:dyDescent="0.2">
      <c r="A1694" s="43" t="str">
        <f t="shared" si="26"/>
        <v>42266_L_U15 BLACKs</v>
      </c>
      <c r="B1694" s="33" t="str">
        <f>IF(OR(C1694="",D1694=""),"",B1691)</f>
        <v>U15 BLACKs</v>
      </c>
      <c r="C1694" s="46">
        <v>42266</v>
      </c>
      <c r="D1694" s="38">
        <v>0.58333333333333337</v>
      </c>
      <c r="E1694" s="7" t="s">
        <v>237</v>
      </c>
      <c r="F1694" s="7" t="s">
        <v>198</v>
      </c>
      <c r="G1694" s="33" t="s">
        <v>127</v>
      </c>
      <c r="H1694" s="33">
        <v>3</v>
      </c>
      <c r="I1694" s="43"/>
      <c r="J1694" s="33"/>
    </row>
    <row r="1695" spans="1:10" x14ac:dyDescent="0.2">
      <c r="A1695" s="43" t="str">
        <f t="shared" si="26"/>
        <v>42273_L_U15 BLACKs</v>
      </c>
      <c r="B1695" s="33" t="str">
        <f>IF(OR(C1695="",D1695=""),"",B1691)</f>
        <v>U15 BLACKs</v>
      </c>
      <c r="C1695" s="46">
        <v>42273</v>
      </c>
      <c r="D1695" s="38">
        <v>0.58333333333333337</v>
      </c>
      <c r="E1695" s="7" t="s">
        <v>198</v>
      </c>
      <c r="F1695" s="7" t="s">
        <v>11</v>
      </c>
      <c r="G1695" s="33" t="s">
        <v>127</v>
      </c>
      <c r="H1695" s="33">
        <v>4</v>
      </c>
      <c r="I1695" s="43"/>
      <c r="J1695" s="33"/>
    </row>
    <row r="1696" spans="1:10" x14ac:dyDescent="0.2">
      <c r="A1696" s="43" t="str">
        <f t="shared" si="26"/>
        <v>42420_L_U15 BLACKs</v>
      </c>
      <c r="B1696" s="33" t="str">
        <f>IF(OR(C1696="",D1696=""),"",B1691)</f>
        <v>U15 BLACKs</v>
      </c>
      <c r="C1696" s="46">
        <v>42420</v>
      </c>
      <c r="D1696" s="38">
        <v>0.58333333333333337</v>
      </c>
      <c r="E1696" s="7" t="s">
        <v>21</v>
      </c>
      <c r="F1696" s="7" t="s">
        <v>198</v>
      </c>
      <c r="G1696" s="33" t="s">
        <v>127</v>
      </c>
      <c r="H1696" s="33">
        <v>5</v>
      </c>
      <c r="I1696" s="43"/>
      <c r="J1696" s="33"/>
    </row>
    <row r="1697" spans="1:10" x14ac:dyDescent="0.2">
      <c r="A1697" s="43" t="str">
        <f t="shared" si="26"/>
        <v>42427_L_U15 BLACKs</v>
      </c>
      <c r="B1697" s="33" t="str">
        <f>IF(OR(C1697="",D1697=""),"",B1691)</f>
        <v>U15 BLACKs</v>
      </c>
      <c r="C1697" s="46">
        <v>42427</v>
      </c>
      <c r="D1697" s="38">
        <v>0.58333333333333337</v>
      </c>
      <c r="E1697" s="7" t="s">
        <v>198</v>
      </c>
      <c r="F1697" s="7" t="s">
        <v>238</v>
      </c>
      <c r="G1697" s="33" t="s">
        <v>127</v>
      </c>
      <c r="H1697" s="33">
        <v>6</v>
      </c>
      <c r="I1697" s="43"/>
      <c r="J1697" s="33"/>
    </row>
    <row r="1698" spans="1:10" x14ac:dyDescent="0.2">
      <c r="A1698" s="43" t="str">
        <f t="shared" si="26"/>
        <v>42280_L_U15 BLACKs</v>
      </c>
      <c r="B1698" s="33" t="str">
        <f>IF(OR(C1698="",D1698=""),"",B1691)</f>
        <v>U15 BLACKs</v>
      </c>
      <c r="C1698" s="46">
        <v>42280</v>
      </c>
      <c r="D1698" s="38">
        <v>0.58333333333333337</v>
      </c>
      <c r="E1698" s="7" t="s">
        <v>56</v>
      </c>
      <c r="F1698" s="7" t="s">
        <v>198</v>
      </c>
      <c r="G1698" s="33" t="s">
        <v>127</v>
      </c>
      <c r="H1698" s="33">
        <v>7</v>
      </c>
      <c r="I1698" s="43"/>
      <c r="J1698" s="33"/>
    </row>
    <row r="1699" spans="1:10" ht="15" customHeight="1" x14ac:dyDescent="0.2">
      <c r="A1699" s="43" t="str">
        <f t="shared" si="26"/>
        <v>42287_L_U15 BLACKs</v>
      </c>
      <c r="B1699" s="33" t="str">
        <f>IF(OR(C1699="",D1699=""),"",B1691)</f>
        <v>U15 BLACKs</v>
      </c>
      <c r="C1699" s="46">
        <v>42287</v>
      </c>
      <c r="D1699" s="38">
        <v>0.58333333333333337</v>
      </c>
      <c r="E1699" s="7" t="s">
        <v>198</v>
      </c>
      <c r="F1699" s="7" t="s">
        <v>21</v>
      </c>
      <c r="G1699" s="33" t="s">
        <v>127</v>
      </c>
      <c r="H1699" s="33">
        <v>8</v>
      </c>
      <c r="I1699" s="43"/>
      <c r="J1699" s="33"/>
    </row>
    <row r="1700" spans="1:10" x14ac:dyDescent="0.2">
      <c r="A1700" s="43" t="str">
        <f t="shared" si="26"/>
        <v>42294_L_U15 BLACKs</v>
      </c>
      <c r="B1700" s="33" t="str">
        <f>IF(OR(C1700="",D1700=""),"",B1691)</f>
        <v>U15 BLACKs</v>
      </c>
      <c r="C1700" s="46">
        <v>42294</v>
      </c>
      <c r="D1700" s="38">
        <v>0.39583333333333331</v>
      </c>
      <c r="E1700" s="7" t="s">
        <v>55</v>
      </c>
      <c r="F1700" s="7" t="s">
        <v>198</v>
      </c>
      <c r="G1700" s="33" t="s">
        <v>127</v>
      </c>
      <c r="H1700" s="33">
        <v>9</v>
      </c>
      <c r="I1700" s="43"/>
      <c r="J1700" s="33"/>
    </row>
    <row r="1701" spans="1:10" x14ac:dyDescent="0.2">
      <c r="A1701" s="43" t="str">
        <f t="shared" si="26"/>
        <v>42301_L_U15 BLACKs</v>
      </c>
      <c r="B1701" s="33" t="str">
        <f>IF(OR(C1701="",D1701=""),"",B1691)</f>
        <v>U15 BLACKs</v>
      </c>
      <c r="C1701" s="46">
        <v>42301</v>
      </c>
      <c r="D1701" s="38">
        <v>0.5625</v>
      </c>
      <c r="E1701" s="7" t="s">
        <v>198</v>
      </c>
      <c r="F1701" s="7" t="s">
        <v>25</v>
      </c>
      <c r="G1701" s="33" t="s">
        <v>127</v>
      </c>
      <c r="H1701" s="33">
        <v>10</v>
      </c>
      <c r="I1701" s="43"/>
      <c r="J1701" s="33"/>
    </row>
    <row r="1702" spans="1:10" x14ac:dyDescent="0.2">
      <c r="A1702" s="43" t="str">
        <f t="shared" si="26"/>
        <v>42308_L_U15 BLACKs</v>
      </c>
      <c r="B1702" s="33" t="str">
        <f>IF(OR(C1702="",D1702=""),"",B1691)</f>
        <v>U15 BLACKs</v>
      </c>
      <c r="C1702" s="46">
        <v>42308</v>
      </c>
      <c r="D1702" s="38">
        <v>0.5625</v>
      </c>
      <c r="E1702" s="7" t="s">
        <v>54</v>
      </c>
      <c r="F1702" s="7" t="s">
        <v>198</v>
      </c>
      <c r="G1702" s="33" t="s">
        <v>127</v>
      </c>
      <c r="H1702" s="33">
        <v>11</v>
      </c>
      <c r="I1702" s="43"/>
      <c r="J1702" s="33"/>
    </row>
    <row r="1703" spans="1:10" x14ac:dyDescent="0.2">
      <c r="A1703" s="43" t="str">
        <f t="shared" si="26"/>
        <v>42315_L_U15 BLACKs</v>
      </c>
      <c r="B1703" s="33" t="str">
        <f>IF(OR(C1703="",D1703=""),"",B1691)</f>
        <v>U15 BLACKs</v>
      </c>
      <c r="C1703" s="46">
        <v>42315</v>
      </c>
      <c r="D1703" s="38">
        <v>0.39583333333333331</v>
      </c>
      <c r="E1703" s="7" t="s">
        <v>53</v>
      </c>
      <c r="F1703" s="7" t="s">
        <v>198</v>
      </c>
      <c r="G1703" s="33" t="s">
        <v>127</v>
      </c>
      <c r="H1703" s="33">
        <v>12</v>
      </c>
      <c r="I1703" s="43"/>
      <c r="J1703" s="33"/>
    </row>
    <row r="1704" spans="1:10" x14ac:dyDescent="0.2">
      <c r="A1704" s="43" t="str">
        <f t="shared" si="26"/>
        <v>42322_L_U15 BLACKs</v>
      </c>
      <c r="B1704" s="33" t="str">
        <f>IF(OR(C1704="",D1704=""),"",B1691)</f>
        <v>U15 BLACKs</v>
      </c>
      <c r="C1704" s="46">
        <v>42322</v>
      </c>
      <c r="D1704" s="38">
        <v>0.5625</v>
      </c>
      <c r="E1704" s="7" t="s">
        <v>198</v>
      </c>
      <c r="F1704" s="7" t="s">
        <v>11</v>
      </c>
      <c r="G1704" s="33" t="s">
        <v>127</v>
      </c>
      <c r="H1704" s="33">
        <v>13</v>
      </c>
      <c r="I1704" s="43"/>
      <c r="J1704" s="33"/>
    </row>
    <row r="1705" spans="1:10" x14ac:dyDescent="0.2">
      <c r="A1705" s="43" t="str">
        <f t="shared" si="26"/>
        <v>42329_L_U15 BLACKs</v>
      </c>
      <c r="B1705" s="33" t="str">
        <f>IF(OR(C1705="",D1705=""),"",B1691)</f>
        <v>U15 BLACKs</v>
      </c>
      <c r="C1705" s="46">
        <v>42329</v>
      </c>
      <c r="D1705" s="38">
        <v>0.5625</v>
      </c>
      <c r="E1705" s="7" t="s">
        <v>198</v>
      </c>
      <c r="F1705" s="7" t="s">
        <v>56</v>
      </c>
      <c r="G1705" s="33" t="s">
        <v>127</v>
      </c>
      <c r="H1705" s="33">
        <v>14</v>
      </c>
      <c r="I1705" s="43"/>
      <c r="J1705" s="33"/>
    </row>
    <row r="1706" spans="1:10" x14ac:dyDescent="0.2">
      <c r="A1706" s="43" t="str">
        <f t="shared" si="26"/>
        <v>42336_L_U15 BLACKs</v>
      </c>
      <c r="B1706" s="33" t="str">
        <f>IF(OR(C1706="",D1706=""),"",B1691)</f>
        <v>U15 BLACKs</v>
      </c>
      <c r="C1706" s="46">
        <v>42336</v>
      </c>
      <c r="D1706" s="38">
        <v>0.39583333333333331</v>
      </c>
      <c r="E1706" s="7" t="s">
        <v>21</v>
      </c>
      <c r="F1706" s="7" t="s">
        <v>198</v>
      </c>
      <c r="G1706" s="33" t="s">
        <v>127</v>
      </c>
      <c r="H1706" s="33">
        <v>15</v>
      </c>
      <c r="I1706" s="43"/>
      <c r="J1706" s="33"/>
    </row>
    <row r="1707" spans="1:10" x14ac:dyDescent="0.2">
      <c r="A1707" s="43" t="str">
        <f t="shared" si="26"/>
        <v>42343_L_U15 BLACKs</v>
      </c>
      <c r="B1707" s="33" t="str">
        <f>IF(OR(C1707="",D1707=""),"",B1691)</f>
        <v>U15 BLACKs</v>
      </c>
      <c r="C1707" s="46">
        <v>42343</v>
      </c>
      <c r="D1707" s="38">
        <v>0.5625</v>
      </c>
      <c r="E1707" s="7" t="s">
        <v>198</v>
      </c>
      <c r="F1707" s="7" t="s">
        <v>55</v>
      </c>
      <c r="G1707" s="33" t="s">
        <v>127</v>
      </c>
      <c r="H1707" s="33">
        <v>16</v>
      </c>
      <c r="I1707" s="43"/>
      <c r="J1707" s="33"/>
    </row>
    <row r="1708" spans="1:10" x14ac:dyDescent="0.2">
      <c r="A1708" s="43" t="str">
        <f t="shared" si="26"/>
        <v>42434_L_U15 BLACKs</v>
      </c>
      <c r="B1708" s="33" t="str">
        <f>IF(OR(C1708="",D1708=""),"",B1691)</f>
        <v>U15 BLACKs</v>
      </c>
      <c r="C1708" s="46">
        <v>42434</v>
      </c>
      <c r="D1708" s="38">
        <v>0.58333333333333337</v>
      </c>
      <c r="E1708" s="7" t="s">
        <v>25</v>
      </c>
      <c r="F1708" s="7" t="s">
        <v>198</v>
      </c>
      <c r="G1708" s="33" t="s">
        <v>127</v>
      </c>
      <c r="H1708" s="33">
        <v>17</v>
      </c>
      <c r="I1708" s="43"/>
      <c r="J1708" s="33"/>
    </row>
    <row r="1709" spans="1:10" x14ac:dyDescent="0.2">
      <c r="A1709" s="43" t="str">
        <f t="shared" si="26"/>
        <v>42441_L_U15 BLACKs</v>
      </c>
      <c r="B1709" s="33" t="str">
        <f>IF(OR(C1709="",D1709=""),"",B1691)</f>
        <v>U15 BLACKs</v>
      </c>
      <c r="C1709" s="46">
        <v>42441</v>
      </c>
      <c r="D1709" s="38">
        <v>0.58333333333333337</v>
      </c>
      <c r="E1709" s="7" t="s">
        <v>198</v>
      </c>
      <c r="F1709" s="7" t="s">
        <v>54</v>
      </c>
      <c r="G1709" s="33" t="s">
        <v>127</v>
      </c>
      <c r="H1709" s="33">
        <v>18</v>
      </c>
      <c r="I1709" s="43"/>
      <c r="J1709" s="33"/>
    </row>
    <row r="1710" spans="1:10" x14ac:dyDescent="0.2">
      <c r="A1710" s="43" t="str">
        <f t="shared" si="26"/>
        <v>42448_L_U15 BLACKs</v>
      </c>
      <c r="B1710" s="33" t="str">
        <f>IF(OR(C1710="",D1710=""),"",B1691)</f>
        <v>U15 BLACKs</v>
      </c>
      <c r="C1710" s="46">
        <v>42448</v>
      </c>
      <c r="D1710" s="38">
        <v>0.58333333333333337</v>
      </c>
      <c r="E1710" s="7" t="s">
        <v>198</v>
      </c>
      <c r="F1710" s="7" t="s">
        <v>53</v>
      </c>
      <c r="G1710" s="33" t="s">
        <v>127</v>
      </c>
      <c r="H1710" s="33">
        <v>19</v>
      </c>
      <c r="I1710" s="43"/>
      <c r="J1710" s="33"/>
    </row>
    <row r="1711" spans="1:10" x14ac:dyDescent="0.2">
      <c r="A1711" s="43" t="str">
        <f t="shared" si="26"/>
        <v>42462_L_U15 BLACKs</v>
      </c>
      <c r="B1711" s="33" t="str">
        <f>IF(OR(C1711="",D1711=""),"",B1691)</f>
        <v>U15 BLACKs</v>
      </c>
      <c r="C1711" s="46">
        <v>42462</v>
      </c>
      <c r="D1711" s="38">
        <v>0.58333333333333337</v>
      </c>
      <c r="E1711" s="7" t="s">
        <v>11</v>
      </c>
      <c r="F1711" s="7" t="s">
        <v>198</v>
      </c>
      <c r="G1711" s="33" t="s">
        <v>127</v>
      </c>
      <c r="H1711" s="33">
        <v>20</v>
      </c>
      <c r="I1711" s="43"/>
      <c r="J1711" s="33"/>
    </row>
    <row r="1712" spans="1:10" x14ac:dyDescent="0.2">
      <c r="A1712" s="43" t="str">
        <f t="shared" si="26"/>
        <v/>
      </c>
      <c r="B1712" s="33" t="str">
        <f>IF(OR(C1712="",D1712=""),"",B1691)</f>
        <v/>
      </c>
      <c r="C1712" s="46"/>
      <c r="D1712" s="38"/>
      <c r="E1712" s="7"/>
      <c r="F1712" s="7"/>
      <c r="G1712" s="33"/>
      <c r="H1712" s="33">
        <v>21</v>
      </c>
      <c r="I1712" s="43"/>
      <c r="J1712" s="33"/>
    </row>
    <row r="1713" spans="1:10" x14ac:dyDescent="0.2">
      <c r="A1713" s="43" t="str">
        <f t="shared" si="26"/>
        <v/>
      </c>
      <c r="B1713" s="33" t="str">
        <f>IF(OR(C1713="",D1713=""),"",B1691)</f>
        <v/>
      </c>
      <c r="C1713" s="46"/>
      <c r="D1713" s="38"/>
      <c r="E1713" s="7"/>
      <c r="F1713" s="7"/>
      <c r="G1713" s="33"/>
      <c r="H1713" s="33">
        <v>22</v>
      </c>
      <c r="I1713" s="43"/>
      <c r="J1713" s="33"/>
    </row>
    <row r="1714" spans="1:10" x14ac:dyDescent="0.2">
      <c r="A1714" s="43" t="str">
        <f t="shared" si="26"/>
        <v/>
      </c>
      <c r="B1714" s="33" t="str">
        <f>IF(OR(C1714="",D1714=""),"",B1691)</f>
        <v/>
      </c>
      <c r="C1714" s="46"/>
      <c r="D1714" s="38"/>
      <c r="E1714" s="7"/>
      <c r="F1714" s="7"/>
      <c r="G1714" s="33"/>
      <c r="H1714" s="33">
        <v>23</v>
      </c>
      <c r="I1714" s="43"/>
      <c r="J1714" s="33"/>
    </row>
    <row r="1715" spans="1:10" x14ac:dyDescent="0.2">
      <c r="A1715" s="43" t="str">
        <f t="shared" si="26"/>
        <v/>
      </c>
      <c r="B1715" s="33" t="str">
        <f>IF(OR(C1715="",D1715=""),"",B1691)</f>
        <v/>
      </c>
      <c r="C1715" s="46"/>
      <c r="D1715" s="38"/>
      <c r="E1715" s="7"/>
      <c r="F1715" s="7"/>
      <c r="G1715" s="33"/>
      <c r="H1715" s="33">
        <v>24</v>
      </c>
      <c r="I1715" s="43"/>
      <c r="J1715" s="33"/>
    </row>
    <row r="1716" spans="1:10" x14ac:dyDescent="0.2">
      <c r="A1716" s="43" t="str">
        <f t="shared" si="26"/>
        <v/>
      </c>
      <c r="B1716" s="33" t="str">
        <f>IF(OR(C1716="",D1716=""),"",B1691)</f>
        <v/>
      </c>
      <c r="C1716" s="46"/>
      <c r="D1716" s="38"/>
      <c r="E1716" s="7"/>
      <c r="F1716" s="7"/>
      <c r="G1716" s="33"/>
      <c r="H1716" s="33">
        <v>25</v>
      </c>
      <c r="I1716" s="43"/>
      <c r="J1716" s="33"/>
    </row>
    <row r="1717" spans="1:10" x14ac:dyDescent="0.2">
      <c r="A1717" s="43" t="str">
        <f t="shared" si="26"/>
        <v/>
      </c>
      <c r="B1717" s="33" t="str">
        <f>IF(OR(C1717="",D1717=""),"",B1691)</f>
        <v/>
      </c>
      <c r="C1717" s="46"/>
      <c r="D1717" s="38"/>
      <c r="E1717" s="7"/>
      <c r="F1717" s="7"/>
      <c r="G1717" s="33"/>
      <c r="H1717" s="33">
        <v>26</v>
      </c>
      <c r="I1717" s="43"/>
      <c r="J1717" s="33"/>
    </row>
    <row r="1718" spans="1:10" x14ac:dyDescent="0.2">
      <c r="A1718" s="43" t="str">
        <f t="shared" si="26"/>
        <v/>
      </c>
      <c r="B1718" s="33" t="str">
        <f>IF(OR(C1718="",D1718=""),"",B1691)</f>
        <v/>
      </c>
      <c r="C1718" s="46"/>
      <c r="D1718" s="38"/>
      <c r="E1718" s="7"/>
      <c r="F1718" s="7"/>
      <c r="G1718" s="33"/>
      <c r="H1718" s="33">
        <v>27</v>
      </c>
      <c r="I1718" s="43"/>
      <c r="J1718" s="33"/>
    </row>
    <row r="1719" spans="1:10" x14ac:dyDescent="0.2">
      <c r="A1719" s="43" t="str">
        <f t="shared" si="26"/>
        <v/>
      </c>
      <c r="B1719" s="33" t="str">
        <f>IF(OR(C1719="",D1719=""),"",B1691)</f>
        <v/>
      </c>
      <c r="C1719" s="46"/>
      <c r="D1719" s="38"/>
      <c r="E1719" s="7"/>
      <c r="F1719" s="7"/>
      <c r="G1719" s="33"/>
      <c r="H1719" s="33">
        <v>28</v>
      </c>
      <c r="I1719" s="43"/>
      <c r="J1719" s="33"/>
    </row>
    <row r="1720" spans="1:10" x14ac:dyDescent="0.2">
      <c r="A1720" s="43" t="str">
        <f t="shared" si="26"/>
        <v/>
      </c>
      <c r="B1720" s="33" t="str">
        <f>IF(OR(C1720="",D1720=""),"",B1691)</f>
        <v/>
      </c>
      <c r="C1720" s="46"/>
      <c r="D1720" s="38"/>
      <c r="E1720" s="7"/>
      <c r="F1720" s="7"/>
      <c r="G1720" s="33"/>
      <c r="H1720" s="33">
        <v>29</v>
      </c>
      <c r="I1720" s="43"/>
      <c r="J1720" s="33"/>
    </row>
    <row r="1721" spans="1:10" x14ac:dyDescent="0.2">
      <c r="A1721" s="43" t="str">
        <f t="shared" si="26"/>
        <v/>
      </c>
      <c r="B1721" s="33" t="str">
        <f>IF(OR(C1721="",D1721=""),"",B1691)</f>
        <v/>
      </c>
      <c r="C1721" s="46"/>
      <c r="D1721" s="38"/>
      <c r="E1721" s="7"/>
      <c r="F1721" s="7"/>
      <c r="G1721" s="33"/>
      <c r="H1721" s="33">
        <v>30</v>
      </c>
      <c r="I1721" s="43"/>
      <c r="J1721" s="33"/>
    </row>
    <row r="1722" spans="1:10" x14ac:dyDescent="0.2">
      <c r="A1722" s="43" t="str">
        <f t="shared" si="26"/>
        <v/>
      </c>
      <c r="B1722" s="33" t="str">
        <f>IF(OR(C1722="",D1722=""),"",B1691)</f>
        <v/>
      </c>
      <c r="C1722" s="46"/>
      <c r="D1722" s="38"/>
      <c r="E1722" s="7"/>
      <c r="F1722" s="7"/>
      <c r="G1722" s="33"/>
      <c r="H1722" s="33">
        <v>31</v>
      </c>
      <c r="I1722" s="43"/>
      <c r="J1722" s="33"/>
    </row>
    <row r="1723" spans="1:10" x14ac:dyDescent="0.2">
      <c r="A1723" s="43" t="str">
        <f t="shared" si="26"/>
        <v/>
      </c>
      <c r="B1723" s="33" t="str">
        <f>IF(OR(C1723="",D1723=""),"",B1691)</f>
        <v/>
      </c>
      <c r="C1723" s="46"/>
      <c r="D1723" s="38"/>
      <c r="E1723" s="7"/>
      <c r="F1723" s="7"/>
      <c r="G1723" s="33"/>
      <c r="H1723" s="33">
        <v>32</v>
      </c>
      <c r="I1723" s="43"/>
      <c r="J1723" s="33"/>
    </row>
    <row r="1724" spans="1:10" x14ac:dyDescent="0.2">
      <c r="A1724" s="43" t="str">
        <f t="shared" si="26"/>
        <v/>
      </c>
      <c r="B1724" s="33" t="str">
        <f>IF(OR(C1724="",D1724=""),"",B1691)</f>
        <v/>
      </c>
      <c r="C1724" s="46"/>
      <c r="D1724" s="38"/>
      <c r="E1724" s="7"/>
      <c r="F1724" s="7"/>
      <c r="G1724" s="33"/>
      <c r="H1724" s="33">
        <v>33</v>
      </c>
      <c r="I1724" s="43"/>
      <c r="J1724" s="33"/>
    </row>
    <row r="1725" spans="1:10" x14ac:dyDescent="0.2">
      <c r="A1725" s="43" t="str">
        <f t="shared" si="26"/>
        <v/>
      </c>
      <c r="B1725" s="33" t="str">
        <f>IF(OR(C1725="",D1725=""),"",B1691)</f>
        <v/>
      </c>
      <c r="C1725" s="46"/>
      <c r="D1725" s="38"/>
      <c r="E1725" s="7"/>
      <c r="F1725" s="7"/>
      <c r="G1725" s="33"/>
      <c r="H1725" s="33">
        <v>34</v>
      </c>
      <c r="I1725" s="43"/>
      <c r="J1725" s="33"/>
    </row>
    <row r="1726" spans="1:10" x14ac:dyDescent="0.2">
      <c r="A1726" s="43" t="str">
        <f t="shared" si="26"/>
        <v/>
      </c>
      <c r="B1726" s="33" t="str">
        <f>IF(OR(C1726="",D1726=""),"",B1691)</f>
        <v/>
      </c>
      <c r="C1726" s="46"/>
      <c r="D1726" s="38"/>
      <c r="E1726" s="7"/>
      <c r="F1726" s="7"/>
      <c r="G1726" s="33"/>
      <c r="H1726" s="33">
        <v>35</v>
      </c>
      <c r="I1726" s="43"/>
      <c r="J1726" s="33"/>
    </row>
    <row r="1727" spans="1:10" x14ac:dyDescent="0.2">
      <c r="A1727" s="43" t="str">
        <f t="shared" si="26"/>
        <v/>
      </c>
      <c r="B1727" s="33" t="str">
        <f>IF(OR(C1727="",D1727=""),"",B1691)</f>
        <v/>
      </c>
      <c r="C1727" s="46"/>
      <c r="D1727" s="38"/>
      <c r="E1727" s="7"/>
      <c r="F1727" s="7"/>
      <c r="G1727" s="33"/>
      <c r="H1727" s="33">
        <v>36</v>
      </c>
      <c r="I1727" s="43"/>
      <c r="J1727" s="33"/>
    </row>
    <row r="1728" spans="1:10" x14ac:dyDescent="0.2">
      <c r="A1728" s="43" t="str">
        <f t="shared" si="26"/>
        <v/>
      </c>
      <c r="B1728" s="33" t="str">
        <f>IF(OR(C1728="",D1728=""),"",B1691)</f>
        <v/>
      </c>
      <c r="C1728" s="46"/>
      <c r="D1728" s="38"/>
      <c r="E1728" s="7"/>
      <c r="F1728" s="7"/>
      <c r="G1728" s="33"/>
      <c r="H1728" s="33">
        <v>37</v>
      </c>
      <c r="I1728" s="43"/>
      <c r="J1728" s="33"/>
    </row>
    <row r="1729" spans="1:10" x14ac:dyDescent="0.2">
      <c r="A1729" s="43" t="str">
        <f t="shared" si="26"/>
        <v/>
      </c>
      <c r="B1729" s="33" t="str">
        <f>IF(OR(C1729="",D1729=""),"",B1691)</f>
        <v/>
      </c>
      <c r="C1729" s="46"/>
      <c r="D1729" s="38"/>
      <c r="E1729" s="7"/>
      <c r="F1729" s="7"/>
      <c r="G1729" s="33"/>
      <c r="H1729" s="33">
        <v>38</v>
      </c>
      <c r="I1729" s="43"/>
      <c r="J1729" s="33"/>
    </row>
    <row r="1730" spans="1:10" x14ac:dyDescent="0.2">
      <c r="A1730" s="43" t="str">
        <f t="shared" si="26"/>
        <v/>
      </c>
      <c r="B1730" s="33" t="str">
        <f>IF(OR(C1730="",D1730=""),"",B1691)</f>
        <v/>
      </c>
      <c r="C1730" s="46"/>
      <c r="D1730" s="38"/>
      <c r="E1730" s="7"/>
      <c r="F1730" s="7"/>
      <c r="G1730" s="33"/>
      <c r="H1730" s="33">
        <v>39</v>
      </c>
      <c r="I1730" s="43"/>
      <c r="J1730" s="33"/>
    </row>
    <row r="1731" spans="1:10" x14ac:dyDescent="0.2">
      <c r="A1731" s="43" t="str">
        <f t="shared" si="26"/>
        <v/>
      </c>
      <c r="B1731" s="33" t="str">
        <f>IF(OR(C1731="",D1731=""),"",B1691)</f>
        <v/>
      </c>
      <c r="C1731" s="46"/>
      <c r="D1731" s="38"/>
      <c r="E1731" s="7"/>
      <c r="F1731" s="7"/>
      <c r="G1731" s="33"/>
      <c r="H1731" s="33">
        <v>40</v>
      </c>
      <c r="I1731" s="43"/>
      <c r="J1731" s="33"/>
    </row>
    <row r="1732" spans="1:10" x14ac:dyDescent="0.2">
      <c r="A1732" s="43" t="str">
        <f t="shared" si="26"/>
        <v/>
      </c>
      <c r="B1732" s="33" t="str">
        <f>IF(OR(C1732="",D1732=""),"",B1691)</f>
        <v/>
      </c>
      <c r="C1732" s="46"/>
      <c r="D1732" s="38"/>
      <c r="E1732" s="7"/>
      <c r="F1732" s="7"/>
      <c r="G1732" s="33"/>
      <c r="H1732" s="33">
        <v>41</v>
      </c>
      <c r="I1732" s="43"/>
      <c r="J1732" s="33"/>
    </row>
    <row r="1733" spans="1:10" x14ac:dyDescent="0.2">
      <c r="A1733" s="43" t="str">
        <f t="shared" si="26"/>
        <v/>
      </c>
      <c r="B1733" s="33" t="str">
        <f>IF(OR(C1733="",D1733=""),"",B1691)</f>
        <v/>
      </c>
      <c r="C1733" s="46"/>
      <c r="D1733" s="38"/>
      <c r="E1733" s="7"/>
      <c r="F1733" s="7"/>
      <c r="G1733" s="33"/>
      <c r="H1733" s="33">
        <v>42</v>
      </c>
      <c r="I1733" s="43"/>
      <c r="J1733" s="33"/>
    </row>
    <row r="1734" spans="1:10" x14ac:dyDescent="0.2">
      <c r="A1734" s="43" t="str">
        <f t="shared" si="26"/>
        <v/>
      </c>
      <c r="B1734" s="33" t="str">
        <f>IF(OR(C1734="",D1734=""),"",B1691)</f>
        <v/>
      </c>
      <c r="C1734" s="46"/>
      <c r="D1734" s="38"/>
      <c r="E1734" s="7"/>
      <c r="F1734" s="7"/>
      <c r="G1734" s="33"/>
      <c r="H1734" s="33">
        <v>43</v>
      </c>
      <c r="I1734" s="43"/>
      <c r="J1734" s="33"/>
    </row>
    <row r="1735" spans="1:10" x14ac:dyDescent="0.2">
      <c r="A1735" s="43" t="str">
        <f t="shared" si="26"/>
        <v/>
      </c>
      <c r="B1735" s="33" t="str">
        <f>IF(OR(C1735="",D1735=""),"",B1691)</f>
        <v/>
      </c>
      <c r="C1735" s="46"/>
      <c r="D1735" s="38"/>
      <c r="E1735" s="7"/>
      <c r="F1735" s="7"/>
      <c r="G1735" s="33"/>
      <c r="H1735" s="33">
        <v>44</v>
      </c>
      <c r="I1735" s="43"/>
      <c r="J1735" s="33"/>
    </row>
    <row r="1736" spans="1:10" x14ac:dyDescent="0.2">
      <c r="A1736" s="43" t="str">
        <f t="shared" si="26"/>
        <v/>
      </c>
      <c r="B1736" s="33" t="str">
        <f>IF(OR(C1736="",D1736=""),"",B1691)</f>
        <v/>
      </c>
      <c r="C1736" s="46"/>
      <c r="D1736" s="38"/>
      <c r="E1736" s="7"/>
      <c r="F1736" s="7"/>
      <c r="G1736" s="33"/>
      <c r="H1736" s="33">
        <v>45</v>
      </c>
      <c r="I1736" s="43"/>
      <c r="J1736" s="33"/>
    </row>
    <row r="1737" spans="1:10" x14ac:dyDescent="0.2">
      <c r="A1737" s="43" t="str">
        <f t="shared" si="26"/>
        <v/>
      </c>
      <c r="B1737" s="33" t="str">
        <f>IF(OR(C1737="",D1737=""),"",B1691)</f>
        <v/>
      </c>
      <c r="C1737" s="46"/>
      <c r="D1737" s="38"/>
      <c r="E1737" s="7"/>
      <c r="F1737" s="7"/>
      <c r="G1737" s="33"/>
      <c r="H1737" s="33">
        <v>46</v>
      </c>
      <c r="I1737" s="43"/>
      <c r="J1737" s="33"/>
    </row>
    <row r="1738" spans="1:10" x14ac:dyDescent="0.2">
      <c r="A1738" s="43" t="str">
        <f t="shared" si="26"/>
        <v/>
      </c>
      <c r="B1738" s="33" t="str">
        <f>IF(OR(C1738="",D1738=""),"",B1691)</f>
        <v/>
      </c>
      <c r="C1738" s="46"/>
      <c r="D1738" s="38"/>
      <c r="E1738" s="7"/>
      <c r="F1738" s="7"/>
      <c r="G1738" s="33"/>
      <c r="H1738" s="33">
        <v>47</v>
      </c>
      <c r="I1738" s="43"/>
      <c r="J1738" s="33"/>
    </row>
    <row r="1739" spans="1:10" x14ac:dyDescent="0.2">
      <c r="A1739" s="43" t="str">
        <f t="shared" si="26"/>
        <v/>
      </c>
      <c r="B1739" s="33" t="str">
        <f>IF(OR(C1739="",D1739=""),"",B1691)</f>
        <v/>
      </c>
      <c r="C1739" s="46"/>
      <c r="D1739" s="38"/>
      <c r="E1739" s="7"/>
      <c r="F1739" s="7"/>
      <c r="G1739" s="33"/>
      <c r="H1739" s="33">
        <v>48</v>
      </c>
      <c r="I1739" s="43"/>
      <c r="J1739" s="33"/>
    </row>
    <row r="1740" spans="1:10" x14ac:dyDescent="0.2">
      <c r="A1740" s="43" t="str">
        <f t="shared" si="26"/>
        <v/>
      </c>
      <c r="B1740" s="33" t="str">
        <f>IF(OR(C1740="",D1740=""),"",B1691)</f>
        <v/>
      </c>
      <c r="C1740" s="46"/>
      <c r="D1740" s="38"/>
      <c r="E1740" s="7"/>
      <c r="F1740" s="7"/>
      <c r="G1740" s="33"/>
      <c r="H1740" s="33">
        <v>49</v>
      </c>
      <c r="I1740" s="43"/>
      <c r="J1740" s="33"/>
    </row>
    <row r="1741" spans="1:10" x14ac:dyDescent="0.2">
      <c r="A1741" s="43" t="str">
        <f t="shared" si="26"/>
        <v/>
      </c>
      <c r="B1741" s="33" t="str">
        <f>IF(OR(C1741="",D1741=""),"",B1691)</f>
        <v/>
      </c>
      <c r="C1741" s="46"/>
      <c r="D1741" s="38"/>
      <c r="E1741" s="7"/>
      <c r="F1741" s="7"/>
      <c r="G1741" s="33"/>
      <c r="H1741" s="33">
        <v>50</v>
      </c>
      <c r="I1741" s="43"/>
      <c r="J1741" s="33"/>
    </row>
    <row r="1742" spans="1:10" x14ac:dyDescent="0.2">
      <c r="A1742" s="43" t="str">
        <f t="shared" si="26"/>
        <v/>
      </c>
      <c r="B1742" s="33" t="str">
        <f>IF(OR(C1742="",D1742=""),"",B1691)</f>
        <v/>
      </c>
      <c r="C1742" s="46"/>
      <c r="D1742" s="38"/>
      <c r="E1742" s="7"/>
      <c r="F1742" s="7"/>
      <c r="G1742" s="33"/>
      <c r="H1742" s="33">
        <v>51</v>
      </c>
      <c r="I1742" s="43"/>
      <c r="J1742" s="33"/>
    </row>
    <row r="1743" spans="1:10" x14ac:dyDescent="0.2">
      <c r="A1743" s="43" t="str">
        <f t="shared" si="26"/>
        <v/>
      </c>
      <c r="B1743" s="33" t="str">
        <f>IF(OR(C1743="",D1743=""),"",B1691)</f>
        <v/>
      </c>
      <c r="C1743" s="46"/>
      <c r="D1743" s="38"/>
      <c r="E1743" s="7"/>
      <c r="F1743" s="7"/>
      <c r="G1743" s="33"/>
      <c r="H1743" s="33">
        <v>52</v>
      </c>
      <c r="I1743" s="43"/>
      <c r="J1743" s="33"/>
    </row>
    <row r="1744" spans="1:10" x14ac:dyDescent="0.2">
      <c r="A1744" s="43" t="str">
        <f t="shared" si="26"/>
        <v/>
      </c>
      <c r="B1744" s="33" t="str">
        <f>IF(OR(C1744="",D1744=""),"",B1691)</f>
        <v/>
      </c>
      <c r="C1744" s="46"/>
      <c r="D1744" s="38"/>
      <c r="E1744" s="7"/>
      <c r="F1744" s="7"/>
      <c r="G1744" s="33"/>
      <c r="H1744" s="33">
        <v>53</v>
      </c>
      <c r="I1744" s="43"/>
      <c r="J1744" s="33"/>
    </row>
    <row r="1745" spans="1:10" x14ac:dyDescent="0.2">
      <c r="A1745" s="43" t="str">
        <f t="shared" si="26"/>
        <v/>
      </c>
      <c r="B1745" s="33" t="str">
        <f>IF(OR(C1745="",D1745=""),"",B1691)</f>
        <v/>
      </c>
      <c r="C1745" s="46"/>
      <c r="D1745" s="38"/>
      <c r="E1745" s="7"/>
      <c r="F1745" s="7"/>
      <c r="G1745" s="33"/>
      <c r="H1745" s="33">
        <v>54</v>
      </c>
      <c r="I1745" s="43"/>
      <c r="J1745" s="33"/>
    </row>
    <row r="1746" spans="1:10" x14ac:dyDescent="0.2">
      <c r="A1746" s="43" t="str">
        <f t="shared" si="26"/>
        <v/>
      </c>
      <c r="B1746" s="33" t="str">
        <f>IF(OR(C1746="",D1746=""),"",B1691)</f>
        <v/>
      </c>
      <c r="C1746" s="46"/>
      <c r="D1746" s="38"/>
      <c r="E1746" s="7"/>
      <c r="F1746" s="7"/>
      <c r="G1746" s="33"/>
      <c r="H1746" s="33">
        <v>55</v>
      </c>
      <c r="I1746" s="43"/>
      <c r="J1746" s="33"/>
    </row>
    <row r="1747" spans="1:10" x14ac:dyDescent="0.2">
      <c r="A1747" s="43" t="str">
        <f t="shared" si="26"/>
        <v/>
      </c>
      <c r="B1747" s="33" t="str">
        <f>IF(OR(C1747="",D1747=""),"",B1691)</f>
        <v/>
      </c>
      <c r="C1747" s="46"/>
      <c r="D1747" s="38"/>
      <c r="E1747" s="7"/>
      <c r="F1747" s="7"/>
      <c r="G1747" s="33"/>
      <c r="H1747" s="33">
        <v>56</v>
      </c>
      <c r="I1747" s="43"/>
      <c r="J1747" s="33"/>
    </row>
    <row r="1748" spans="1:10" x14ac:dyDescent="0.2">
      <c r="A1748" s="43" t="str">
        <f t="shared" si="26"/>
        <v/>
      </c>
      <c r="B1748" s="33" t="str">
        <f>IF(OR(C1748="",D1748=""),"",B1691)</f>
        <v/>
      </c>
      <c r="C1748" s="46"/>
      <c r="D1748" s="38"/>
      <c r="E1748" s="7"/>
      <c r="F1748" s="7"/>
      <c r="G1748" s="33"/>
      <c r="H1748" s="33">
        <v>57</v>
      </c>
      <c r="I1748" s="43"/>
      <c r="J1748" s="33"/>
    </row>
    <row r="1749" spans="1:10" x14ac:dyDescent="0.2">
      <c r="A1749" s="43" t="str">
        <f t="shared" si="26"/>
        <v/>
      </c>
      <c r="B1749" s="33" t="str">
        <f>IF(OR(C1749="",D1749=""),"",B1691)</f>
        <v/>
      </c>
      <c r="C1749" s="46"/>
      <c r="D1749" s="38"/>
      <c r="E1749" s="7"/>
      <c r="F1749" s="7"/>
      <c r="G1749" s="33"/>
      <c r="H1749" s="33">
        <v>58</v>
      </c>
      <c r="I1749" s="43"/>
      <c r="J1749" s="33"/>
    </row>
    <row r="1750" spans="1:10" x14ac:dyDescent="0.2">
      <c r="A1750" s="43" t="str">
        <f t="shared" si="26"/>
        <v/>
      </c>
      <c r="B1750" s="33" t="str">
        <f>IF(OR(C1750="",D1750=""),"",B1691)</f>
        <v/>
      </c>
      <c r="C1750" s="46"/>
      <c r="D1750" s="38"/>
      <c r="E1750" s="7"/>
      <c r="F1750" s="7"/>
      <c r="G1750" s="33"/>
      <c r="H1750" s="33">
        <v>59</v>
      </c>
      <c r="I1750" s="43"/>
      <c r="J1750" s="33"/>
    </row>
    <row r="1751" spans="1:10" x14ac:dyDescent="0.2">
      <c r="A1751" s="43" t="str">
        <f t="shared" si="26"/>
        <v/>
      </c>
      <c r="B1751" s="33" t="str">
        <f>IF(OR(C1751="",D1751=""),"",B1691)</f>
        <v/>
      </c>
      <c r="C1751" s="46"/>
      <c r="D1751" s="38"/>
      <c r="E1751" s="7"/>
      <c r="F1751" s="7"/>
      <c r="G1751" s="33"/>
      <c r="H1751" s="33">
        <v>60</v>
      </c>
      <c r="I1751" s="43"/>
      <c r="J1751" s="33"/>
    </row>
    <row r="1752" spans="1:10" x14ac:dyDescent="0.2">
      <c r="A1752" s="43" t="str">
        <f t="shared" si="26"/>
        <v/>
      </c>
      <c r="B1752" s="33" t="str">
        <f>IF(OR(C1752="",D1752=""),"",B1691)</f>
        <v/>
      </c>
      <c r="C1752" s="46"/>
      <c r="D1752" s="38"/>
      <c r="E1752" s="7"/>
      <c r="F1752" s="7"/>
      <c r="G1752" s="33"/>
      <c r="H1752" s="33">
        <v>61</v>
      </c>
      <c r="I1752" s="43"/>
      <c r="J1752" s="33"/>
    </row>
    <row r="1753" spans="1:10" x14ac:dyDescent="0.2">
      <c r="A1753" s="43" t="str">
        <f t="shared" si="26"/>
        <v/>
      </c>
      <c r="B1753" s="33" t="str">
        <f>IF(OR(C1753="",D1753=""),"",B1691)</f>
        <v/>
      </c>
      <c r="C1753" s="46"/>
      <c r="D1753" s="38"/>
      <c r="E1753" s="7"/>
      <c r="F1753" s="7"/>
      <c r="G1753" s="33"/>
      <c r="H1753" s="33">
        <v>62</v>
      </c>
      <c r="I1753" s="43"/>
      <c r="J1753" s="33"/>
    </row>
    <row r="1754" spans="1:10" x14ac:dyDescent="0.2">
      <c r="A1754" s="43" t="str">
        <f t="shared" si="26"/>
        <v/>
      </c>
      <c r="B1754" s="33" t="str">
        <f>IF(OR(C1754="",D1754=""),"",B1691)</f>
        <v/>
      </c>
      <c r="C1754" s="46"/>
      <c r="D1754" s="38"/>
      <c r="E1754" s="7"/>
      <c r="F1754" s="7"/>
      <c r="G1754" s="33"/>
      <c r="H1754" s="33">
        <v>63</v>
      </c>
      <c r="I1754" s="43"/>
      <c r="J1754" s="33"/>
    </row>
    <row r="1755" spans="1:10" ht="16.5" thickBot="1" x14ac:dyDescent="0.25">
      <c r="A1755" s="44" t="str">
        <f t="shared" si="26"/>
        <v/>
      </c>
      <c r="B1755" s="36" t="str">
        <f>IF(OR(C1755="",D1755=""),"",B1691)</f>
        <v/>
      </c>
      <c r="C1755" s="51"/>
      <c r="D1755" s="39"/>
      <c r="E1755" s="35"/>
      <c r="F1755" s="35"/>
      <c r="G1755" s="36"/>
      <c r="H1755" s="36">
        <v>64</v>
      </c>
      <c r="I1755" s="44"/>
      <c r="J1755" s="36"/>
    </row>
    <row r="1756" spans="1:10" ht="16.5" thickBot="1" x14ac:dyDescent="0.25">
      <c r="A1756" s="47" t="s">
        <v>118</v>
      </c>
      <c r="B1756" s="48" t="s">
        <v>199</v>
      </c>
      <c r="C1756" s="52" t="s">
        <v>58</v>
      </c>
      <c r="D1756" s="53" t="s">
        <v>101</v>
      </c>
      <c r="E1756" s="50" t="s">
        <v>119</v>
      </c>
      <c r="F1756" s="50" t="s">
        <v>120</v>
      </c>
      <c r="G1756" s="48" t="s">
        <v>137</v>
      </c>
      <c r="H1756" s="49" t="s">
        <v>122</v>
      </c>
      <c r="I1756" s="47" t="s">
        <v>139</v>
      </c>
      <c r="J1756" s="48" t="s">
        <v>140</v>
      </c>
    </row>
    <row r="1757" spans="1:10" x14ac:dyDescent="0.2">
      <c r="A1757" s="42" t="str">
        <f>IF(C1757="","",CONCATENATE(C1757,"_",G1757,"_",B1757))</f>
        <v/>
      </c>
      <c r="B1757" s="31" t="str">
        <f>IF(OR(C1757="",D1757=""),"",B1756)</f>
        <v/>
      </c>
      <c r="C1757" s="45"/>
      <c r="D1757" s="37"/>
      <c r="E1757" s="30"/>
      <c r="F1757" s="30"/>
      <c r="G1757" s="31"/>
      <c r="H1757" s="33">
        <v>1</v>
      </c>
      <c r="I1757" s="42"/>
      <c r="J1757" s="31"/>
    </row>
    <row r="1758" spans="1:10" x14ac:dyDescent="0.2">
      <c r="A1758" s="43" t="str">
        <f t="shared" ref="A1758:A1820" si="27">IF(C1758="","",CONCATENATE(C1758,"_",G1758,"_",B1758))</f>
        <v/>
      </c>
      <c r="B1758" s="33" t="str">
        <f>IF(OR(C1758="",D1758=""),"",B1756)</f>
        <v/>
      </c>
      <c r="C1758" s="46"/>
      <c r="D1758" s="38"/>
      <c r="E1758" s="7"/>
      <c r="F1758" s="7"/>
      <c r="G1758" s="33"/>
      <c r="H1758" s="33">
        <v>2</v>
      </c>
      <c r="I1758" s="43"/>
      <c r="J1758" s="33"/>
    </row>
    <row r="1759" spans="1:10" x14ac:dyDescent="0.2">
      <c r="A1759" s="43" t="str">
        <f t="shared" si="27"/>
        <v/>
      </c>
      <c r="B1759" s="33" t="str">
        <f>IF(OR(C1759="",D1759=""),"",B1756)</f>
        <v/>
      </c>
      <c r="C1759" s="46"/>
      <c r="D1759" s="38"/>
      <c r="E1759" s="7"/>
      <c r="F1759" s="7"/>
      <c r="G1759" s="33"/>
      <c r="H1759" s="33">
        <v>3</v>
      </c>
      <c r="I1759" s="43"/>
      <c r="J1759" s="33"/>
    </row>
    <row r="1760" spans="1:10" x14ac:dyDescent="0.2">
      <c r="A1760" s="43" t="str">
        <f t="shared" si="27"/>
        <v/>
      </c>
      <c r="B1760" s="33" t="str">
        <f>IF(OR(C1760="",D1760=""),"",B1756)</f>
        <v/>
      </c>
      <c r="C1760" s="46"/>
      <c r="D1760" s="38"/>
      <c r="E1760" s="7"/>
      <c r="F1760" s="7"/>
      <c r="G1760" s="33"/>
      <c r="H1760" s="33">
        <v>4</v>
      </c>
      <c r="I1760" s="43"/>
      <c r="J1760" s="33"/>
    </row>
    <row r="1761" spans="1:10" x14ac:dyDescent="0.2">
      <c r="A1761" s="43" t="str">
        <f t="shared" si="27"/>
        <v/>
      </c>
      <c r="B1761" s="33" t="str">
        <f>IF(OR(C1761="",D1761=""),"",B1756)</f>
        <v/>
      </c>
      <c r="C1761" s="46"/>
      <c r="D1761" s="38"/>
      <c r="E1761" s="7"/>
      <c r="F1761" s="7"/>
      <c r="G1761" s="33"/>
      <c r="H1761" s="33">
        <v>5</v>
      </c>
      <c r="I1761" s="43"/>
      <c r="J1761" s="33"/>
    </row>
    <row r="1762" spans="1:10" x14ac:dyDescent="0.2">
      <c r="A1762" s="43" t="str">
        <f t="shared" si="27"/>
        <v/>
      </c>
      <c r="B1762" s="33" t="str">
        <f>IF(OR(C1762="",D1762=""),"",B1756)</f>
        <v/>
      </c>
      <c r="C1762" s="46"/>
      <c r="D1762" s="38"/>
      <c r="E1762" s="7"/>
      <c r="F1762" s="7"/>
      <c r="G1762" s="33"/>
      <c r="H1762" s="33">
        <v>6</v>
      </c>
      <c r="I1762" s="43"/>
      <c r="J1762" s="33"/>
    </row>
    <row r="1763" spans="1:10" x14ac:dyDescent="0.2">
      <c r="A1763" s="43" t="str">
        <f t="shared" si="27"/>
        <v/>
      </c>
      <c r="B1763" s="33" t="str">
        <f>IF(OR(C1763="",D1763=""),"",B1756)</f>
        <v/>
      </c>
      <c r="C1763" s="46"/>
      <c r="D1763" s="38"/>
      <c r="E1763" s="7"/>
      <c r="F1763" s="7"/>
      <c r="G1763" s="33"/>
      <c r="H1763" s="33">
        <v>7</v>
      </c>
      <c r="I1763" s="43"/>
      <c r="J1763" s="33"/>
    </row>
    <row r="1764" spans="1:10" ht="15" customHeight="1" x14ac:dyDescent="0.2">
      <c r="A1764" s="43" t="str">
        <f t="shared" si="27"/>
        <v/>
      </c>
      <c r="B1764" s="33" t="str">
        <f>IF(OR(C1764="",D1764=""),"",B1756)</f>
        <v/>
      </c>
      <c r="C1764" s="46"/>
      <c r="D1764" s="38"/>
      <c r="E1764" s="7"/>
      <c r="F1764" s="7"/>
      <c r="G1764" s="33"/>
      <c r="H1764" s="33">
        <v>8</v>
      </c>
      <c r="I1764" s="43"/>
      <c r="J1764" s="33"/>
    </row>
    <row r="1765" spans="1:10" x14ac:dyDescent="0.2">
      <c r="A1765" s="43" t="str">
        <f t="shared" si="27"/>
        <v/>
      </c>
      <c r="B1765" s="33" t="str">
        <f>IF(OR(C1765="",D1765=""),"",B1756)</f>
        <v/>
      </c>
      <c r="C1765" s="46"/>
      <c r="D1765" s="38"/>
      <c r="E1765" s="7"/>
      <c r="F1765" s="7"/>
      <c r="G1765" s="33"/>
      <c r="H1765" s="33">
        <v>9</v>
      </c>
      <c r="I1765" s="43"/>
      <c r="J1765" s="33"/>
    </row>
    <row r="1766" spans="1:10" x14ac:dyDescent="0.2">
      <c r="A1766" s="43" t="str">
        <f t="shared" si="27"/>
        <v/>
      </c>
      <c r="B1766" s="33" t="str">
        <f>IF(OR(C1766="",D1766=""),"",B1756)</f>
        <v/>
      </c>
      <c r="C1766" s="46"/>
      <c r="D1766" s="38"/>
      <c r="E1766" s="7"/>
      <c r="F1766" s="7"/>
      <c r="G1766" s="33"/>
      <c r="H1766" s="33">
        <v>10</v>
      </c>
      <c r="I1766" s="43"/>
      <c r="J1766" s="33"/>
    </row>
    <row r="1767" spans="1:10" x14ac:dyDescent="0.2">
      <c r="A1767" s="43" t="str">
        <f t="shared" si="27"/>
        <v/>
      </c>
      <c r="B1767" s="33" t="str">
        <f>IF(OR(C1767="",D1767=""),"",B1756)</f>
        <v/>
      </c>
      <c r="C1767" s="46"/>
      <c r="D1767" s="38"/>
      <c r="E1767" s="7"/>
      <c r="F1767" s="7"/>
      <c r="G1767" s="33"/>
      <c r="H1767" s="33">
        <v>11</v>
      </c>
      <c r="I1767" s="43"/>
      <c r="J1767" s="33"/>
    </row>
    <row r="1768" spans="1:10" x14ac:dyDescent="0.2">
      <c r="A1768" s="43" t="str">
        <f t="shared" si="27"/>
        <v/>
      </c>
      <c r="B1768" s="33" t="str">
        <f>IF(OR(C1768="",D1768=""),"",B1756)</f>
        <v/>
      </c>
      <c r="C1768" s="46"/>
      <c r="D1768" s="38"/>
      <c r="E1768" s="7"/>
      <c r="F1768" s="7"/>
      <c r="G1768" s="33"/>
      <c r="H1768" s="33">
        <v>12</v>
      </c>
      <c r="I1768" s="43"/>
      <c r="J1768" s="33"/>
    </row>
    <row r="1769" spans="1:10" x14ac:dyDescent="0.2">
      <c r="A1769" s="43" t="str">
        <f t="shared" si="27"/>
        <v/>
      </c>
      <c r="B1769" s="33" t="str">
        <f>IF(OR(C1769="",D1769=""),"",B1756)</f>
        <v/>
      </c>
      <c r="C1769" s="46"/>
      <c r="D1769" s="38"/>
      <c r="E1769" s="7"/>
      <c r="F1769" s="7"/>
      <c r="G1769" s="33"/>
      <c r="H1769" s="33">
        <v>13</v>
      </c>
      <c r="I1769" s="43"/>
      <c r="J1769" s="33"/>
    </row>
    <row r="1770" spans="1:10" x14ac:dyDescent="0.2">
      <c r="A1770" s="43" t="str">
        <f t="shared" si="27"/>
        <v/>
      </c>
      <c r="B1770" s="33" t="str">
        <f>IF(OR(C1770="",D1770=""),"",B1756)</f>
        <v/>
      </c>
      <c r="C1770" s="46"/>
      <c r="D1770" s="38"/>
      <c r="E1770" s="7"/>
      <c r="F1770" s="7"/>
      <c r="G1770" s="33"/>
      <c r="H1770" s="33">
        <v>14</v>
      </c>
      <c r="I1770" s="43"/>
      <c r="J1770" s="33"/>
    </row>
    <row r="1771" spans="1:10" x14ac:dyDescent="0.2">
      <c r="A1771" s="43" t="str">
        <f t="shared" si="27"/>
        <v/>
      </c>
      <c r="B1771" s="33" t="str">
        <f>IF(OR(C1771="",D1771=""),"",B1756)</f>
        <v/>
      </c>
      <c r="C1771" s="46"/>
      <c r="D1771" s="38"/>
      <c r="E1771" s="7"/>
      <c r="F1771" s="7"/>
      <c r="G1771" s="33"/>
      <c r="H1771" s="33">
        <v>15</v>
      </c>
      <c r="I1771" s="43"/>
      <c r="J1771" s="33"/>
    </row>
    <row r="1772" spans="1:10" x14ac:dyDescent="0.2">
      <c r="A1772" s="43" t="str">
        <f t="shared" si="27"/>
        <v/>
      </c>
      <c r="B1772" s="33" t="str">
        <f>IF(OR(C1772="",D1772=""),"",B1756)</f>
        <v/>
      </c>
      <c r="C1772" s="46"/>
      <c r="D1772" s="38"/>
      <c r="E1772" s="7"/>
      <c r="F1772" s="7"/>
      <c r="G1772" s="33"/>
      <c r="H1772" s="33">
        <v>16</v>
      </c>
      <c r="I1772" s="43"/>
      <c r="J1772" s="33"/>
    </row>
    <row r="1773" spans="1:10" x14ac:dyDescent="0.2">
      <c r="A1773" s="43" t="str">
        <f t="shared" si="27"/>
        <v/>
      </c>
      <c r="B1773" s="33" t="str">
        <f>IF(OR(C1773="",D1773=""),"",B1756)</f>
        <v/>
      </c>
      <c r="C1773" s="46"/>
      <c r="D1773" s="38"/>
      <c r="E1773" s="7"/>
      <c r="F1773" s="7"/>
      <c r="G1773" s="33"/>
      <c r="H1773" s="33">
        <v>17</v>
      </c>
      <c r="I1773" s="43"/>
      <c r="J1773" s="33"/>
    </row>
    <row r="1774" spans="1:10" x14ac:dyDescent="0.2">
      <c r="A1774" s="43" t="str">
        <f t="shared" si="27"/>
        <v/>
      </c>
      <c r="B1774" s="33" t="str">
        <f>IF(OR(C1774="",D1774=""),"",B1756)</f>
        <v/>
      </c>
      <c r="C1774" s="46"/>
      <c r="D1774" s="38"/>
      <c r="E1774" s="7"/>
      <c r="F1774" s="7"/>
      <c r="G1774" s="33"/>
      <c r="H1774" s="33">
        <v>18</v>
      </c>
      <c r="I1774" s="43"/>
      <c r="J1774" s="33"/>
    </row>
    <row r="1775" spans="1:10" x14ac:dyDescent="0.2">
      <c r="A1775" s="43" t="str">
        <f t="shared" si="27"/>
        <v/>
      </c>
      <c r="B1775" s="33" t="str">
        <f>IF(OR(C1775="",D1775=""),"",B1756)</f>
        <v/>
      </c>
      <c r="C1775" s="46"/>
      <c r="D1775" s="38"/>
      <c r="E1775" s="7"/>
      <c r="F1775" s="7"/>
      <c r="G1775" s="33"/>
      <c r="H1775" s="33">
        <v>19</v>
      </c>
      <c r="I1775" s="43"/>
      <c r="J1775" s="33"/>
    </row>
    <row r="1776" spans="1:10" x14ac:dyDescent="0.2">
      <c r="A1776" s="43" t="str">
        <f t="shared" si="27"/>
        <v/>
      </c>
      <c r="B1776" s="33" t="str">
        <f>IF(OR(C1776="",D1776=""),"",B1756)</f>
        <v/>
      </c>
      <c r="C1776" s="46"/>
      <c r="D1776" s="38"/>
      <c r="E1776" s="7"/>
      <c r="F1776" s="7"/>
      <c r="G1776" s="33"/>
      <c r="H1776" s="33">
        <v>20</v>
      </c>
      <c r="I1776" s="43"/>
      <c r="J1776" s="33"/>
    </row>
    <row r="1777" spans="1:10" x14ac:dyDescent="0.2">
      <c r="A1777" s="43" t="str">
        <f t="shared" si="27"/>
        <v/>
      </c>
      <c r="B1777" s="33" t="str">
        <f>IF(OR(C1777="",D1777=""),"",B1756)</f>
        <v/>
      </c>
      <c r="C1777" s="46"/>
      <c r="D1777" s="38"/>
      <c r="E1777" s="7"/>
      <c r="F1777" s="7"/>
      <c r="G1777" s="33"/>
      <c r="H1777" s="33">
        <v>21</v>
      </c>
      <c r="I1777" s="43"/>
      <c r="J1777" s="33"/>
    </row>
    <row r="1778" spans="1:10" x14ac:dyDescent="0.2">
      <c r="A1778" s="43" t="str">
        <f t="shared" si="27"/>
        <v/>
      </c>
      <c r="B1778" s="33" t="str">
        <f>IF(OR(C1778="",D1778=""),"",B1756)</f>
        <v/>
      </c>
      <c r="C1778" s="46"/>
      <c r="D1778" s="38"/>
      <c r="E1778" s="7"/>
      <c r="F1778" s="7"/>
      <c r="G1778" s="33"/>
      <c r="H1778" s="33">
        <v>22</v>
      </c>
      <c r="I1778" s="43"/>
      <c r="J1778" s="33"/>
    </row>
    <row r="1779" spans="1:10" x14ac:dyDescent="0.2">
      <c r="A1779" s="43" t="str">
        <f t="shared" si="27"/>
        <v/>
      </c>
      <c r="B1779" s="33" t="str">
        <f>IF(OR(C1779="",D1779=""),"",B1756)</f>
        <v/>
      </c>
      <c r="C1779" s="46"/>
      <c r="D1779" s="38"/>
      <c r="E1779" s="7"/>
      <c r="F1779" s="7"/>
      <c r="G1779" s="33"/>
      <c r="H1779" s="33">
        <v>23</v>
      </c>
      <c r="I1779" s="43"/>
      <c r="J1779" s="33"/>
    </row>
    <row r="1780" spans="1:10" x14ac:dyDescent="0.2">
      <c r="A1780" s="43" t="str">
        <f t="shared" si="27"/>
        <v/>
      </c>
      <c r="B1780" s="33" t="str">
        <f>IF(OR(C1780="",D1780=""),"",B1756)</f>
        <v/>
      </c>
      <c r="C1780" s="46"/>
      <c r="D1780" s="38"/>
      <c r="E1780" s="7"/>
      <c r="F1780" s="7"/>
      <c r="G1780" s="33"/>
      <c r="H1780" s="33">
        <v>24</v>
      </c>
      <c r="I1780" s="43"/>
      <c r="J1780" s="33"/>
    </row>
    <row r="1781" spans="1:10" x14ac:dyDescent="0.2">
      <c r="A1781" s="43" t="str">
        <f t="shared" si="27"/>
        <v/>
      </c>
      <c r="B1781" s="33" t="str">
        <f>IF(OR(C1781="",D1781=""),"",B1756)</f>
        <v/>
      </c>
      <c r="C1781" s="46"/>
      <c r="D1781" s="38"/>
      <c r="E1781" s="7"/>
      <c r="F1781" s="7"/>
      <c r="G1781" s="33"/>
      <c r="H1781" s="33">
        <v>25</v>
      </c>
      <c r="I1781" s="43"/>
      <c r="J1781" s="33"/>
    </row>
    <row r="1782" spans="1:10" x14ac:dyDescent="0.2">
      <c r="A1782" s="43" t="str">
        <f t="shared" si="27"/>
        <v/>
      </c>
      <c r="B1782" s="33" t="str">
        <f>IF(OR(C1782="",D1782=""),"",B1756)</f>
        <v/>
      </c>
      <c r="C1782" s="46"/>
      <c r="D1782" s="38"/>
      <c r="E1782" s="7"/>
      <c r="F1782" s="7"/>
      <c r="G1782" s="33"/>
      <c r="H1782" s="33">
        <v>26</v>
      </c>
      <c r="I1782" s="43"/>
      <c r="J1782" s="33"/>
    </row>
    <row r="1783" spans="1:10" x14ac:dyDescent="0.2">
      <c r="A1783" s="43" t="str">
        <f t="shared" si="27"/>
        <v/>
      </c>
      <c r="B1783" s="33" t="str">
        <f>IF(OR(C1783="",D1783=""),"",B1756)</f>
        <v/>
      </c>
      <c r="C1783" s="46"/>
      <c r="D1783" s="38"/>
      <c r="E1783" s="7"/>
      <c r="F1783" s="7"/>
      <c r="G1783" s="33"/>
      <c r="H1783" s="33">
        <v>27</v>
      </c>
      <c r="I1783" s="43"/>
      <c r="J1783" s="33"/>
    </row>
    <row r="1784" spans="1:10" x14ac:dyDescent="0.2">
      <c r="A1784" s="43" t="str">
        <f t="shared" si="27"/>
        <v/>
      </c>
      <c r="B1784" s="33" t="str">
        <f>IF(OR(C1784="",D1784=""),"",B1756)</f>
        <v/>
      </c>
      <c r="C1784" s="46"/>
      <c r="D1784" s="38"/>
      <c r="E1784" s="7"/>
      <c r="F1784" s="7"/>
      <c r="G1784" s="33"/>
      <c r="H1784" s="33">
        <v>28</v>
      </c>
      <c r="I1784" s="43"/>
      <c r="J1784" s="33"/>
    </row>
    <row r="1785" spans="1:10" x14ac:dyDescent="0.2">
      <c r="A1785" s="43" t="str">
        <f t="shared" si="27"/>
        <v/>
      </c>
      <c r="B1785" s="33" t="str">
        <f>IF(OR(C1785="",D1785=""),"",B1756)</f>
        <v/>
      </c>
      <c r="C1785" s="46"/>
      <c r="D1785" s="38"/>
      <c r="E1785" s="7"/>
      <c r="F1785" s="7"/>
      <c r="G1785" s="33"/>
      <c r="H1785" s="33">
        <v>29</v>
      </c>
      <c r="I1785" s="43"/>
      <c r="J1785" s="33"/>
    </row>
    <row r="1786" spans="1:10" x14ac:dyDescent="0.2">
      <c r="A1786" s="43" t="str">
        <f t="shared" si="27"/>
        <v/>
      </c>
      <c r="B1786" s="33" t="str">
        <f>IF(OR(C1786="",D1786=""),"",B1756)</f>
        <v/>
      </c>
      <c r="C1786" s="46"/>
      <c r="D1786" s="38"/>
      <c r="E1786" s="7"/>
      <c r="F1786" s="7"/>
      <c r="G1786" s="33"/>
      <c r="H1786" s="33">
        <v>30</v>
      </c>
      <c r="I1786" s="43"/>
      <c r="J1786" s="33"/>
    </row>
    <row r="1787" spans="1:10" x14ac:dyDescent="0.2">
      <c r="A1787" s="43" t="str">
        <f t="shared" si="27"/>
        <v/>
      </c>
      <c r="B1787" s="33" t="str">
        <f>IF(OR(C1787="",D1787=""),"",B1756)</f>
        <v/>
      </c>
      <c r="C1787" s="46"/>
      <c r="D1787" s="38"/>
      <c r="E1787" s="7"/>
      <c r="F1787" s="7"/>
      <c r="G1787" s="33"/>
      <c r="H1787" s="33">
        <v>31</v>
      </c>
      <c r="I1787" s="43"/>
      <c r="J1787" s="33"/>
    </row>
    <row r="1788" spans="1:10" x14ac:dyDescent="0.2">
      <c r="A1788" s="43" t="str">
        <f t="shared" si="27"/>
        <v/>
      </c>
      <c r="B1788" s="33" t="str">
        <f>IF(OR(C1788="",D1788=""),"",B1756)</f>
        <v/>
      </c>
      <c r="C1788" s="46"/>
      <c r="D1788" s="38"/>
      <c r="E1788" s="7"/>
      <c r="F1788" s="7"/>
      <c r="G1788" s="33"/>
      <c r="H1788" s="33">
        <v>32</v>
      </c>
      <c r="I1788" s="43"/>
      <c r="J1788" s="33"/>
    </row>
    <row r="1789" spans="1:10" x14ac:dyDescent="0.2">
      <c r="A1789" s="43" t="str">
        <f t="shared" si="27"/>
        <v/>
      </c>
      <c r="B1789" s="33" t="str">
        <f>IF(OR(C1789="",D1789=""),"",B1756)</f>
        <v/>
      </c>
      <c r="C1789" s="46"/>
      <c r="D1789" s="38"/>
      <c r="E1789" s="7"/>
      <c r="F1789" s="7"/>
      <c r="G1789" s="33"/>
      <c r="H1789" s="33">
        <v>33</v>
      </c>
      <c r="I1789" s="43"/>
      <c r="J1789" s="33"/>
    </row>
    <row r="1790" spans="1:10" x14ac:dyDescent="0.2">
      <c r="A1790" s="43" t="str">
        <f t="shared" si="27"/>
        <v/>
      </c>
      <c r="B1790" s="33" t="str">
        <f>IF(OR(C1790="",D1790=""),"",B1756)</f>
        <v/>
      </c>
      <c r="C1790" s="46"/>
      <c r="D1790" s="38"/>
      <c r="E1790" s="7"/>
      <c r="F1790" s="7"/>
      <c r="G1790" s="33"/>
      <c r="H1790" s="33">
        <v>34</v>
      </c>
      <c r="I1790" s="43"/>
      <c r="J1790" s="33"/>
    </row>
    <row r="1791" spans="1:10" x14ac:dyDescent="0.2">
      <c r="A1791" s="43" t="str">
        <f t="shared" si="27"/>
        <v/>
      </c>
      <c r="B1791" s="33" t="str">
        <f>IF(OR(C1791="",D1791=""),"",B1756)</f>
        <v/>
      </c>
      <c r="C1791" s="46"/>
      <c r="D1791" s="38"/>
      <c r="E1791" s="7"/>
      <c r="F1791" s="7"/>
      <c r="G1791" s="33"/>
      <c r="H1791" s="33">
        <v>35</v>
      </c>
      <c r="I1791" s="43"/>
      <c r="J1791" s="33"/>
    </row>
    <row r="1792" spans="1:10" x14ac:dyDescent="0.2">
      <c r="A1792" s="43" t="str">
        <f t="shared" si="27"/>
        <v/>
      </c>
      <c r="B1792" s="33" t="str">
        <f>IF(OR(C1792="",D1792=""),"",B1756)</f>
        <v/>
      </c>
      <c r="C1792" s="46"/>
      <c r="D1792" s="38"/>
      <c r="E1792" s="7"/>
      <c r="F1792" s="7"/>
      <c r="G1792" s="33"/>
      <c r="H1792" s="33">
        <v>36</v>
      </c>
      <c r="I1792" s="43"/>
      <c r="J1792" s="33"/>
    </row>
    <row r="1793" spans="1:10" x14ac:dyDescent="0.2">
      <c r="A1793" s="43" t="str">
        <f t="shared" si="27"/>
        <v/>
      </c>
      <c r="B1793" s="33" t="str">
        <f>IF(OR(C1793="",D1793=""),"",B1756)</f>
        <v/>
      </c>
      <c r="C1793" s="46"/>
      <c r="D1793" s="38"/>
      <c r="E1793" s="7"/>
      <c r="F1793" s="7"/>
      <c r="G1793" s="33"/>
      <c r="H1793" s="33">
        <v>37</v>
      </c>
      <c r="I1793" s="43"/>
      <c r="J1793" s="33"/>
    </row>
    <row r="1794" spans="1:10" x14ac:dyDescent="0.2">
      <c r="A1794" s="43" t="str">
        <f t="shared" si="27"/>
        <v/>
      </c>
      <c r="B1794" s="33" t="str">
        <f>IF(OR(C1794="",D1794=""),"",B1756)</f>
        <v/>
      </c>
      <c r="C1794" s="46"/>
      <c r="D1794" s="38"/>
      <c r="E1794" s="7"/>
      <c r="F1794" s="7"/>
      <c r="G1794" s="33"/>
      <c r="H1794" s="33">
        <v>38</v>
      </c>
      <c r="I1794" s="43"/>
      <c r="J1794" s="33"/>
    </row>
    <row r="1795" spans="1:10" x14ac:dyDescent="0.2">
      <c r="A1795" s="43" t="str">
        <f t="shared" si="27"/>
        <v/>
      </c>
      <c r="B1795" s="33" t="str">
        <f>IF(OR(C1795="",D1795=""),"",B1756)</f>
        <v/>
      </c>
      <c r="C1795" s="46"/>
      <c r="D1795" s="38"/>
      <c r="E1795" s="7"/>
      <c r="F1795" s="7"/>
      <c r="G1795" s="33"/>
      <c r="H1795" s="33">
        <v>39</v>
      </c>
      <c r="I1795" s="43"/>
      <c r="J1795" s="33"/>
    </row>
    <row r="1796" spans="1:10" x14ac:dyDescent="0.2">
      <c r="A1796" s="43" t="str">
        <f t="shared" si="27"/>
        <v/>
      </c>
      <c r="B1796" s="33" t="str">
        <f>IF(OR(C1796="",D1796=""),"",B1756)</f>
        <v/>
      </c>
      <c r="C1796" s="46"/>
      <c r="D1796" s="38"/>
      <c r="E1796" s="7"/>
      <c r="F1796" s="7"/>
      <c r="G1796" s="33"/>
      <c r="H1796" s="33">
        <v>40</v>
      </c>
      <c r="I1796" s="43"/>
      <c r="J1796" s="33"/>
    </row>
    <row r="1797" spans="1:10" x14ac:dyDescent="0.2">
      <c r="A1797" s="43" t="str">
        <f t="shared" si="27"/>
        <v/>
      </c>
      <c r="B1797" s="33" t="str">
        <f>IF(OR(C1797="",D1797=""),"",B1756)</f>
        <v/>
      </c>
      <c r="C1797" s="46"/>
      <c r="D1797" s="38"/>
      <c r="E1797" s="7"/>
      <c r="F1797" s="7"/>
      <c r="G1797" s="33"/>
      <c r="H1797" s="33">
        <v>41</v>
      </c>
      <c r="I1797" s="43"/>
      <c r="J1797" s="33"/>
    </row>
    <row r="1798" spans="1:10" x14ac:dyDescent="0.2">
      <c r="A1798" s="43" t="str">
        <f t="shared" si="27"/>
        <v/>
      </c>
      <c r="B1798" s="33" t="str">
        <f>IF(OR(C1798="",D1798=""),"",B1756)</f>
        <v/>
      </c>
      <c r="C1798" s="46"/>
      <c r="D1798" s="38"/>
      <c r="E1798" s="7"/>
      <c r="F1798" s="7"/>
      <c r="G1798" s="33"/>
      <c r="H1798" s="33">
        <v>42</v>
      </c>
      <c r="I1798" s="43"/>
      <c r="J1798" s="33"/>
    </row>
    <row r="1799" spans="1:10" x14ac:dyDescent="0.2">
      <c r="A1799" s="43" t="str">
        <f t="shared" si="27"/>
        <v/>
      </c>
      <c r="B1799" s="33" t="str">
        <f>IF(OR(C1799="",D1799=""),"",B1756)</f>
        <v/>
      </c>
      <c r="C1799" s="46"/>
      <c r="D1799" s="38"/>
      <c r="E1799" s="7"/>
      <c r="F1799" s="7"/>
      <c r="G1799" s="33"/>
      <c r="H1799" s="33">
        <v>43</v>
      </c>
      <c r="I1799" s="43"/>
      <c r="J1799" s="33"/>
    </row>
    <row r="1800" spans="1:10" x14ac:dyDescent="0.2">
      <c r="A1800" s="43" t="str">
        <f t="shared" si="27"/>
        <v/>
      </c>
      <c r="B1800" s="33" t="str">
        <f>IF(OR(C1800="",D1800=""),"",B1756)</f>
        <v/>
      </c>
      <c r="C1800" s="46"/>
      <c r="D1800" s="38"/>
      <c r="E1800" s="7"/>
      <c r="F1800" s="7"/>
      <c r="G1800" s="33"/>
      <c r="H1800" s="33">
        <v>44</v>
      </c>
      <c r="I1800" s="43"/>
      <c r="J1800" s="33"/>
    </row>
    <row r="1801" spans="1:10" x14ac:dyDescent="0.2">
      <c r="A1801" s="43" t="str">
        <f t="shared" si="27"/>
        <v/>
      </c>
      <c r="B1801" s="33" t="str">
        <f>IF(OR(C1801="",D1801=""),"",B1756)</f>
        <v/>
      </c>
      <c r="C1801" s="46"/>
      <c r="D1801" s="38"/>
      <c r="E1801" s="7"/>
      <c r="F1801" s="7"/>
      <c r="G1801" s="33"/>
      <c r="H1801" s="33">
        <v>45</v>
      </c>
      <c r="I1801" s="43"/>
      <c r="J1801" s="33"/>
    </row>
    <row r="1802" spans="1:10" x14ac:dyDescent="0.2">
      <c r="A1802" s="43" t="str">
        <f t="shared" si="27"/>
        <v/>
      </c>
      <c r="B1802" s="33" t="str">
        <f>IF(OR(C1802="",D1802=""),"",B1756)</f>
        <v/>
      </c>
      <c r="C1802" s="46"/>
      <c r="D1802" s="38"/>
      <c r="E1802" s="7"/>
      <c r="F1802" s="7"/>
      <c r="G1802" s="33"/>
      <c r="H1802" s="33">
        <v>46</v>
      </c>
      <c r="I1802" s="43"/>
      <c r="J1802" s="33"/>
    </row>
    <row r="1803" spans="1:10" x14ac:dyDescent="0.2">
      <c r="A1803" s="43" t="str">
        <f t="shared" si="27"/>
        <v/>
      </c>
      <c r="B1803" s="33" t="str">
        <f>IF(OR(C1803="",D1803=""),"",B1756)</f>
        <v/>
      </c>
      <c r="C1803" s="46"/>
      <c r="D1803" s="38"/>
      <c r="E1803" s="7"/>
      <c r="F1803" s="7"/>
      <c r="G1803" s="33"/>
      <c r="H1803" s="33">
        <v>47</v>
      </c>
      <c r="I1803" s="43"/>
      <c r="J1803" s="33"/>
    </row>
    <row r="1804" spans="1:10" x14ac:dyDescent="0.2">
      <c r="A1804" s="43" t="str">
        <f t="shared" si="27"/>
        <v/>
      </c>
      <c r="B1804" s="33" t="str">
        <f>IF(OR(C1804="",D1804=""),"",B1756)</f>
        <v/>
      </c>
      <c r="C1804" s="46"/>
      <c r="D1804" s="38"/>
      <c r="E1804" s="7"/>
      <c r="F1804" s="7"/>
      <c r="G1804" s="33"/>
      <c r="H1804" s="33">
        <v>48</v>
      </c>
      <c r="I1804" s="43"/>
      <c r="J1804" s="33"/>
    </row>
    <row r="1805" spans="1:10" x14ac:dyDescent="0.2">
      <c r="A1805" s="43" t="str">
        <f t="shared" si="27"/>
        <v/>
      </c>
      <c r="B1805" s="33" t="str">
        <f>IF(OR(C1805="",D1805=""),"",B1756)</f>
        <v/>
      </c>
      <c r="C1805" s="46"/>
      <c r="D1805" s="38"/>
      <c r="E1805" s="7"/>
      <c r="F1805" s="7"/>
      <c r="G1805" s="33"/>
      <c r="H1805" s="33">
        <v>49</v>
      </c>
      <c r="I1805" s="43"/>
      <c r="J1805" s="33"/>
    </row>
    <row r="1806" spans="1:10" x14ac:dyDescent="0.2">
      <c r="A1806" s="43" t="str">
        <f t="shared" si="27"/>
        <v/>
      </c>
      <c r="B1806" s="33" t="str">
        <f>IF(OR(C1806="",D1806=""),"",B1756)</f>
        <v/>
      </c>
      <c r="C1806" s="46"/>
      <c r="D1806" s="38"/>
      <c r="E1806" s="7"/>
      <c r="F1806" s="7"/>
      <c r="G1806" s="33"/>
      <c r="H1806" s="33">
        <v>50</v>
      </c>
      <c r="I1806" s="43"/>
      <c r="J1806" s="33"/>
    </row>
    <row r="1807" spans="1:10" x14ac:dyDescent="0.2">
      <c r="A1807" s="43" t="str">
        <f t="shared" si="27"/>
        <v/>
      </c>
      <c r="B1807" s="33" t="str">
        <f>IF(OR(C1807="",D1807=""),"",B1756)</f>
        <v/>
      </c>
      <c r="C1807" s="46"/>
      <c r="D1807" s="38"/>
      <c r="E1807" s="7"/>
      <c r="F1807" s="7"/>
      <c r="G1807" s="33"/>
      <c r="H1807" s="33">
        <v>51</v>
      </c>
      <c r="I1807" s="43"/>
      <c r="J1807" s="33"/>
    </row>
    <row r="1808" spans="1:10" x14ac:dyDescent="0.2">
      <c r="A1808" s="43" t="str">
        <f t="shared" si="27"/>
        <v/>
      </c>
      <c r="B1808" s="33" t="str">
        <f>IF(OR(C1808="",D1808=""),"",B1756)</f>
        <v/>
      </c>
      <c r="C1808" s="46"/>
      <c r="D1808" s="38"/>
      <c r="E1808" s="7"/>
      <c r="F1808" s="7"/>
      <c r="G1808" s="33"/>
      <c r="H1808" s="33">
        <v>52</v>
      </c>
      <c r="I1808" s="43"/>
      <c r="J1808" s="33"/>
    </row>
    <row r="1809" spans="1:10" x14ac:dyDescent="0.2">
      <c r="A1809" s="43" t="str">
        <f t="shared" si="27"/>
        <v/>
      </c>
      <c r="B1809" s="33" t="str">
        <f>IF(OR(C1809="",D1809=""),"",B1756)</f>
        <v/>
      </c>
      <c r="C1809" s="46"/>
      <c r="D1809" s="38"/>
      <c r="E1809" s="7"/>
      <c r="F1809" s="7"/>
      <c r="G1809" s="33"/>
      <c r="H1809" s="33">
        <v>53</v>
      </c>
      <c r="I1809" s="43"/>
      <c r="J1809" s="33"/>
    </row>
    <row r="1810" spans="1:10" x14ac:dyDescent="0.2">
      <c r="A1810" s="43" t="str">
        <f t="shared" si="27"/>
        <v/>
      </c>
      <c r="B1810" s="33" t="str">
        <f>IF(OR(C1810="",D1810=""),"",B1756)</f>
        <v/>
      </c>
      <c r="C1810" s="46"/>
      <c r="D1810" s="38"/>
      <c r="E1810" s="7"/>
      <c r="F1810" s="7"/>
      <c r="G1810" s="33"/>
      <c r="H1810" s="33">
        <v>54</v>
      </c>
      <c r="I1810" s="43"/>
      <c r="J1810" s="33"/>
    </row>
    <row r="1811" spans="1:10" x14ac:dyDescent="0.2">
      <c r="A1811" s="43" t="str">
        <f t="shared" si="27"/>
        <v/>
      </c>
      <c r="B1811" s="33" t="str">
        <f>IF(OR(C1811="",D1811=""),"",B1756)</f>
        <v/>
      </c>
      <c r="C1811" s="46"/>
      <c r="D1811" s="38"/>
      <c r="E1811" s="7"/>
      <c r="F1811" s="7"/>
      <c r="G1811" s="33"/>
      <c r="H1811" s="33">
        <v>55</v>
      </c>
      <c r="I1811" s="43"/>
      <c r="J1811" s="33"/>
    </row>
    <row r="1812" spans="1:10" x14ac:dyDescent="0.2">
      <c r="A1812" s="43" t="str">
        <f t="shared" si="27"/>
        <v/>
      </c>
      <c r="B1812" s="33" t="str">
        <f>IF(OR(C1812="",D1812=""),"",B1756)</f>
        <v/>
      </c>
      <c r="C1812" s="46"/>
      <c r="D1812" s="38"/>
      <c r="E1812" s="7"/>
      <c r="F1812" s="7"/>
      <c r="G1812" s="33"/>
      <c r="H1812" s="33">
        <v>56</v>
      </c>
      <c r="I1812" s="43"/>
      <c r="J1812" s="33"/>
    </row>
    <row r="1813" spans="1:10" x14ac:dyDescent="0.2">
      <c r="A1813" s="43" t="str">
        <f t="shared" si="27"/>
        <v/>
      </c>
      <c r="B1813" s="33" t="str">
        <f>IF(OR(C1813="",D1813=""),"",B1756)</f>
        <v/>
      </c>
      <c r="C1813" s="46"/>
      <c r="D1813" s="38"/>
      <c r="E1813" s="7"/>
      <c r="F1813" s="7"/>
      <c r="G1813" s="33"/>
      <c r="H1813" s="33">
        <v>57</v>
      </c>
      <c r="I1813" s="43"/>
      <c r="J1813" s="33"/>
    </row>
    <row r="1814" spans="1:10" x14ac:dyDescent="0.2">
      <c r="A1814" s="43" t="str">
        <f t="shared" si="27"/>
        <v/>
      </c>
      <c r="B1814" s="33" t="str">
        <f>IF(OR(C1814="",D1814=""),"",B1756)</f>
        <v/>
      </c>
      <c r="C1814" s="46"/>
      <c r="D1814" s="38"/>
      <c r="E1814" s="7"/>
      <c r="F1814" s="7"/>
      <c r="G1814" s="33"/>
      <c r="H1814" s="33">
        <v>58</v>
      </c>
      <c r="I1814" s="43"/>
      <c r="J1814" s="33"/>
    </row>
    <row r="1815" spans="1:10" x14ac:dyDescent="0.2">
      <c r="A1815" s="43" t="str">
        <f t="shared" si="27"/>
        <v/>
      </c>
      <c r="B1815" s="33" t="str">
        <f>IF(OR(C1815="",D1815=""),"",B1756)</f>
        <v/>
      </c>
      <c r="C1815" s="46"/>
      <c r="D1815" s="38"/>
      <c r="E1815" s="7"/>
      <c r="F1815" s="7"/>
      <c r="G1815" s="33"/>
      <c r="H1815" s="33">
        <v>59</v>
      </c>
      <c r="I1815" s="43"/>
      <c r="J1815" s="33"/>
    </row>
    <row r="1816" spans="1:10" x14ac:dyDescent="0.2">
      <c r="A1816" s="43" t="str">
        <f t="shared" si="27"/>
        <v/>
      </c>
      <c r="B1816" s="33" t="str">
        <f>IF(OR(C1816="",D1816=""),"",B1756)</f>
        <v/>
      </c>
      <c r="C1816" s="46"/>
      <c r="D1816" s="38"/>
      <c r="E1816" s="7"/>
      <c r="F1816" s="7"/>
      <c r="G1816" s="33"/>
      <c r="H1816" s="33">
        <v>60</v>
      </c>
      <c r="I1816" s="43"/>
      <c r="J1816" s="33"/>
    </row>
    <row r="1817" spans="1:10" x14ac:dyDescent="0.2">
      <c r="A1817" s="43" t="str">
        <f t="shared" si="27"/>
        <v/>
      </c>
      <c r="B1817" s="33" t="str">
        <f>IF(OR(C1817="",D1817=""),"",B1756)</f>
        <v/>
      </c>
      <c r="C1817" s="46"/>
      <c r="D1817" s="38"/>
      <c r="E1817" s="7"/>
      <c r="F1817" s="7"/>
      <c r="G1817" s="33"/>
      <c r="H1817" s="33">
        <v>61</v>
      </c>
      <c r="I1817" s="43"/>
      <c r="J1817" s="33"/>
    </row>
    <row r="1818" spans="1:10" x14ac:dyDescent="0.2">
      <c r="A1818" s="43" t="str">
        <f t="shared" si="27"/>
        <v/>
      </c>
      <c r="B1818" s="33" t="str">
        <f>IF(OR(C1818="",D1818=""),"",B1756)</f>
        <v/>
      </c>
      <c r="C1818" s="46"/>
      <c r="D1818" s="38"/>
      <c r="E1818" s="7"/>
      <c r="F1818" s="7"/>
      <c r="G1818" s="33"/>
      <c r="H1818" s="33">
        <v>62</v>
      </c>
      <c r="I1818" s="43"/>
      <c r="J1818" s="33"/>
    </row>
    <row r="1819" spans="1:10" x14ac:dyDescent="0.2">
      <c r="A1819" s="43" t="str">
        <f t="shared" si="27"/>
        <v/>
      </c>
      <c r="B1819" s="33" t="str">
        <f>IF(OR(C1819="",D1819=""),"",B1756)</f>
        <v/>
      </c>
      <c r="C1819" s="46"/>
      <c r="D1819" s="38"/>
      <c r="E1819" s="7"/>
      <c r="F1819" s="7"/>
      <c r="G1819" s="33"/>
      <c r="H1819" s="33">
        <v>63</v>
      </c>
      <c r="I1819" s="43"/>
      <c r="J1819" s="33"/>
    </row>
    <row r="1820" spans="1:10" ht="16.5" thickBot="1" x14ac:dyDescent="0.25">
      <c r="A1820" s="44" t="str">
        <f t="shared" si="27"/>
        <v/>
      </c>
      <c r="B1820" s="36" t="str">
        <f>IF(OR(C1820="",D1820=""),"",B1756)</f>
        <v/>
      </c>
      <c r="C1820" s="51"/>
      <c r="D1820" s="39"/>
      <c r="E1820" s="35"/>
      <c r="F1820" s="35"/>
      <c r="G1820" s="36"/>
      <c r="H1820" s="36">
        <v>64</v>
      </c>
      <c r="I1820" s="44"/>
      <c r="J1820" s="36"/>
    </row>
    <row r="1821" spans="1:10" ht="16.5" thickBot="1" x14ac:dyDescent="0.25">
      <c r="A1821" s="47" t="s">
        <v>118</v>
      </c>
      <c r="B1821" s="48" t="s">
        <v>200</v>
      </c>
      <c r="C1821" s="52" t="s">
        <v>58</v>
      </c>
      <c r="D1821" s="53" t="s">
        <v>101</v>
      </c>
      <c r="E1821" s="50" t="s">
        <v>119</v>
      </c>
      <c r="F1821" s="50" t="s">
        <v>120</v>
      </c>
      <c r="G1821" s="48" t="s">
        <v>137</v>
      </c>
      <c r="H1821" s="49" t="s">
        <v>122</v>
      </c>
      <c r="I1821" s="47" t="s">
        <v>139</v>
      </c>
      <c r="J1821" s="48" t="s">
        <v>140</v>
      </c>
    </row>
    <row r="1822" spans="1:10" x14ac:dyDescent="0.2">
      <c r="A1822" s="42" t="str">
        <f>IF(C1822="","",CONCATENATE(C1822,"_",G1822,"_",B1822))</f>
        <v>42281_L_U16 BLACKs</v>
      </c>
      <c r="B1822" s="31" t="str">
        <f>IF(OR(C1822="",D1822=""),"",B1821)</f>
        <v>U16 BLACKs</v>
      </c>
      <c r="C1822" s="45">
        <v>42281</v>
      </c>
      <c r="D1822" s="37">
        <v>0.39583333333333331</v>
      </c>
      <c r="E1822" s="30" t="s">
        <v>200</v>
      </c>
      <c r="F1822" s="30" t="s">
        <v>246</v>
      </c>
      <c r="G1822" s="31" t="s">
        <v>127</v>
      </c>
      <c r="H1822" s="33">
        <v>1</v>
      </c>
      <c r="I1822" s="42"/>
      <c r="J1822" s="31"/>
    </row>
    <row r="1823" spans="1:10" x14ac:dyDescent="0.2">
      <c r="A1823" s="43" t="str">
        <f t="shared" ref="A1823:A1885" si="28">IF(C1823="","",CONCATENATE(C1823,"_",G1823,"_",B1823))</f>
        <v>42288_L_U16 BLACKs</v>
      </c>
      <c r="B1823" s="33" t="str">
        <f>IF(OR(C1823="",D1823=""),"",B1821)</f>
        <v>U16 BLACKs</v>
      </c>
      <c r="C1823" s="46">
        <v>42288</v>
      </c>
      <c r="D1823" s="38">
        <v>0.46875</v>
      </c>
      <c r="E1823" s="7" t="s">
        <v>247</v>
      </c>
      <c r="F1823" s="7" t="s">
        <v>200</v>
      </c>
      <c r="G1823" s="33" t="s">
        <v>127</v>
      </c>
      <c r="H1823" s="33">
        <v>2</v>
      </c>
      <c r="I1823" s="43"/>
      <c r="J1823" s="33"/>
    </row>
    <row r="1824" spans="1:10" x14ac:dyDescent="0.2">
      <c r="A1824" s="43" t="str">
        <f t="shared" si="28"/>
        <v>42295_L_U16 BLACKs</v>
      </c>
      <c r="B1824" s="33" t="str">
        <f>IF(OR(C1824="",D1824=""),"",B1821)</f>
        <v>U16 BLACKs</v>
      </c>
      <c r="C1824" s="46">
        <v>42295</v>
      </c>
      <c r="D1824" s="38">
        <v>0.46875</v>
      </c>
      <c r="E1824" s="7" t="s">
        <v>29</v>
      </c>
      <c r="F1824" s="7" t="s">
        <v>200</v>
      </c>
      <c r="G1824" s="33" t="s">
        <v>127</v>
      </c>
      <c r="H1824" s="33">
        <v>3</v>
      </c>
      <c r="I1824" s="43"/>
      <c r="J1824" s="33"/>
    </row>
    <row r="1825" spans="1:10" x14ac:dyDescent="0.2">
      <c r="A1825" s="43" t="str">
        <f t="shared" si="28"/>
        <v>42302_L_U16 BLACKs</v>
      </c>
      <c r="B1825" s="33" t="str">
        <f>IF(OR(C1825="",D1825=""),"",B1821)</f>
        <v>U16 BLACKs</v>
      </c>
      <c r="C1825" s="46">
        <v>42302</v>
      </c>
      <c r="D1825" s="38">
        <v>0.39583333333333331</v>
      </c>
      <c r="E1825" s="7" t="s">
        <v>200</v>
      </c>
      <c r="F1825" s="7" t="s">
        <v>218</v>
      </c>
      <c r="G1825" s="33" t="s">
        <v>127</v>
      </c>
      <c r="H1825" s="33">
        <v>4</v>
      </c>
      <c r="I1825" s="43"/>
      <c r="J1825" s="33"/>
    </row>
    <row r="1826" spans="1:10" x14ac:dyDescent="0.2">
      <c r="A1826" s="43" t="str">
        <f t="shared" si="28"/>
        <v>42309_L_U16 BLACKs</v>
      </c>
      <c r="B1826" s="33" t="str">
        <f>IF(OR(C1826="",D1826=""),"",B1821)</f>
        <v>U16 BLACKs</v>
      </c>
      <c r="C1826" s="46">
        <v>42309</v>
      </c>
      <c r="D1826" s="38">
        <v>0.39583333333333331</v>
      </c>
      <c r="E1826" s="7" t="s">
        <v>30</v>
      </c>
      <c r="F1826" s="7" t="s">
        <v>200</v>
      </c>
      <c r="G1826" s="33" t="s">
        <v>127</v>
      </c>
      <c r="H1826" s="33">
        <v>5</v>
      </c>
      <c r="I1826" s="43"/>
      <c r="J1826" s="33"/>
    </row>
    <row r="1827" spans="1:10" x14ac:dyDescent="0.2">
      <c r="A1827" s="43" t="str">
        <f t="shared" si="28"/>
        <v>42316_L_U16 BLACKs</v>
      </c>
      <c r="B1827" s="33" t="str">
        <f>IF(OR(C1827="",D1827=""),"",B1821)</f>
        <v>U16 BLACKs</v>
      </c>
      <c r="C1827" s="46">
        <v>42316</v>
      </c>
      <c r="D1827" s="38">
        <v>0.39583333333333331</v>
      </c>
      <c r="E1827" s="7" t="s">
        <v>200</v>
      </c>
      <c r="F1827" s="7" t="s">
        <v>16</v>
      </c>
      <c r="G1827" s="33" t="s">
        <v>127</v>
      </c>
      <c r="H1827" s="33">
        <v>6</v>
      </c>
      <c r="I1827" s="43"/>
      <c r="J1827" s="33"/>
    </row>
    <row r="1828" spans="1:10" x14ac:dyDescent="0.2">
      <c r="A1828" s="43" t="str">
        <f t="shared" si="28"/>
        <v>42323_L_U16 BLACKs</v>
      </c>
      <c r="B1828" s="33" t="str">
        <f>IF(OR(C1828="",D1828=""),"",B1821)</f>
        <v>U16 BLACKs</v>
      </c>
      <c r="C1828" s="46">
        <v>42323</v>
      </c>
      <c r="D1828" s="38">
        <v>0.39583333333333331</v>
      </c>
      <c r="E1828" s="7" t="s">
        <v>111</v>
      </c>
      <c r="F1828" s="7" t="s">
        <v>200</v>
      </c>
      <c r="G1828" s="33" t="s">
        <v>127</v>
      </c>
      <c r="H1828" s="33">
        <v>7</v>
      </c>
      <c r="I1828" s="43"/>
      <c r="J1828" s="33"/>
    </row>
    <row r="1829" spans="1:10" ht="15" customHeight="1" x14ac:dyDescent="0.2">
      <c r="A1829" s="43" t="str">
        <f t="shared" si="28"/>
        <v>42330_L_U16 BLACKs</v>
      </c>
      <c r="B1829" s="33" t="str">
        <f>IF(OR(C1829="",D1829=""),"",B1821)</f>
        <v>U16 BLACKs</v>
      </c>
      <c r="C1829" s="46">
        <v>42330</v>
      </c>
      <c r="D1829" s="38">
        <v>0.46875</v>
      </c>
      <c r="E1829" s="7" t="s">
        <v>246</v>
      </c>
      <c r="F1829" s="7" t="s">
        <v>200</v>
      </c>
      <c r="G1829" s="33" t="s">
        <v>127</v>
      </c>
      <c r="H1829" s="33">
        <v>8</v>
      </c>
      <c r="I1829" s="43"/>
      <c r="J1829" s="33"/>
    </row>
    <row r="1830" spans="1:10" x14ac:dyDescent="0.2">
      <c r="A1830" s="43" t="str">
        <f t="shared" si="28"/>
        <v>42337_L_U16 BLACKs</v>
      </c>
      <c r="B1830" s="33" t="str">
        <f>IF(OR(C1830="",D1830=""),"",B1821)</f>
        <v>U16 BLACKs</v>
      </c>
      <c r="C1830" s="46">
        <v>42337</v>
      </c>
      <c r="D1830" s="38">
        <v>0.39583333333333331</v>
      </c>
      <c r="E1830" s="7" t="s">
        <v>200</v>
      </c>
      <c r="F1830" s="7" t="s">
        <v>247</v>
      </c>
      <c r="G1830" s="33" t="s">
        <v>127</v>
      </c>
      <c r="H1830" s="33">
        <v>9</v>
      </c>
      <c r="I1830" s="43"/>
      <c r="J1830" s="33"/>
    </row>
    <row r="1831" spans="1:10" x14ac:dyDescent="0.2">
      <c r="A1831" s="43" t="str">
        <f t="shared" si="28"/>
        <v>42344_L_U16 BLACKs</v>
      </c>
      <c r="B1831" s="33" t="str">
        <f>IF(OR(C1831="",D1831=""),"",B1821)</f>
        <v>U16 BLACKs</v>
      </c>
      <c r="C1831" s="46">
        <v>42344</v>
      </c>
      <c r="D1831" s="38">
        <v>0.39583333333333331</v>
      </c>
      <c r="E1831" s="7" t="s">
        <v>200</v>
      </c>
      <c r="F1831" s="7" t="s">
        <v>29</v>
      </c>
      <c r="G1831" s="33" t="s">
        <v>127</v>
      </c>
      <c r="H1831" s="33">
        <v>10</v>
      </c>
      <c r="I1831" s="43"/>
      <c r="J1831" s="33"/>
    </row>
    <row r="1832" spans="1:10" x14ac:dyDescent="0.2">
      <c r="A1832" s="43" t="str">
        <f t="shared" si="28"/>
        <v>42435_L_U16 BLACKs</v>
      </c>
      <c r="B1832" s="33" t="str">
        <f>IF(OR(C1832="",D1832=""),"",B1821)</f>
        <v>U16 BLACKs</v>
      </c>
      <c r="C1832" s="46">
        <v>42435</v>
      </c>
      <c r="D1832" s="38">
        <v>0.39583333333333331</v>
      </c>
      <c r="E1832" s="7" t="s">
        <v>218</v>
      </c>
      <c r="F1832" s="7" t="s">
        <v>200</v>
      </c>
      <c r="G1832" s="33" t="s">
        <v>127</v>
      </c>
      <c r="H1832" s="33">
        <v>11</v>
      </c>
      <c r="I1832" s="43"/>
      <c r="J1832" s="33"/>
    </row>
    <row r="1833" spans="1:10" x14ac:dyDescent="0.2">
      <c r="A1833" s="43" t="str">
        <f t="shared" si="28"/>
        <v>42442_L_U16 BLACKs</v>
      </c>
      <c r="B1833" s="33" t="str">
        <f>IF(OR(C1833="",D1833=""),"",B1821)</f>
        <v>U16 BLACKs</v>
      </c>
      <c r="C1833" s="46">
        <v>42442</v>
      </c>
      <c r="D1833" s="38">
        <v>0.39583333333333331</v>
      </c>
      <c r="E1833" s="7" t="s">
        <v>200</v>
      </c>
      <c r="F1833" s="7" t="s">
        <v>30</v>
      </c>
      <c r="G1833" s="33" t="s">
        <v>127</v>
      </c>
      <c r="H1833" s="33">
        <v>12</v>
      </c>
      <c r="I1833" s="43"/>
      <c r="J1833" s="33"/>
    </row>
    <row r="1834" spans="1:10" x14ac:dyDescent="0.2">
      <c r="A1834" s="43" t="str">
        <f t="shared" si="28"/>
        <v>42449_L_U16 BLACKs</v>
      </c>
      <c r="B1834" s="33" t="str">
        <f>IF(OR(C1834="",D1834=""),"",B1821)</f>
        <v>U16 BLACKs</v>
      </c>
      <c r="C1834" s="46">
        <v>42449</v>
      </c>
      <c r="D1834" s="38">
        <v>0.39583333333333331</v>
      </c>
      <c r="E1834" s="7" t="s">
        <v>16</v>
      </c>
      <c r="F1834" s="7" t="s">
        <v>200</v>
      </c>
      <c r="G1834" s="33" t="s">
        <v>127</v>
      </c>
      <c r="H1834" s="33">
        <v>13</v>
      </c>
      <c r="I1834" s="43"/>
      <c r="J1834" s="33"/>
    </row>
    <row r="1835" spans="1:10" x14ac:dyDescent="0.2">
      <c r="A1835" s="43" t="str">
        <f t="shared" si="28"/>
        <v>42463_L_U16 BLACKs</v>
      </c>
      <c r="B1835" s="33" t="str">
        <f>IF(OR(C1835="",D1835=""),"",B1821)</f>
        <v>U16 BLACKs</v>
      </c>
      <c r="C1835" s="46">
        <v>42463</v>
      </c>
      <c r="D1835" s="38">
        <v>0.39583333333333331</v>
      </c>
      <c r="E1835" s="7" t="s">
        <v>200</v>
      </c>
      <c r="F1835" s="7" t="s">
        <v>111</v>
      </c>
      <c r="G1835" s="33" t="s">
        <v>127</v>
      </c>
      <c r="H1835" s="33">
        <v>14</v>
      </c>
      <c r="I1835" s="43"/>
      <c r="J1835" s="33"/>
    </row>
    <row r="1836" spans="1:10" x14ac:dyDescent="0.2">
      <c r="A1836" s="43" t="str">
        <f t="shared" si="28"/>
        <v>42253_L_U16 BLACKs</v>
      </c>
      <c r="B1836" s="33" t="str">
        <f>IF(OR(C1836="",D1836=""),"",B1821)</f>
        <v>U16 BLACKs</v>
      </c>
      <c r="C1836" s="46">
        <v>42253</v>
      </c>
      <c r="D1836" s="38">
        <v>0.46875</v>
      </c>
      <c r="E1836" s="7" t="s">
        <v>200</v>
      </c>
      <c r="F1836" s="7" t="s">
        <v>30</v>
      </c>
      <c r="G1836" s="33" t="s">
        <v>127</v>
      </c>
      <c r="H1836" s="33">
        <v>15</v>
      </c>
      <c r="I1836" s="43"/>
      <c r="J1836" s="33"/>
    </row>
    <row r="1837" spans="1:10" x14ac:dyDescent="0.2">
      <c r="A1837" s="43" t="str">
        <f t="shared" si="28"/>
        <v>42260_L_U16 BLACKs</v>
      </c>
      <c r="B1837" s="33" t="str">
        <f>IF(OR(C1837="",D1837=""),"",B1821)</f>
        <v>U16 BLACKs</v>
      </c>
      <c r="C1837" s="46">
        <v>42260</v>
      </c>
      <c r="D1837" s="38">
        <v>0.46875</v>
      </c>
      <c r="E1837" s="7" t="s">
        <v>193</v>
      </c>
      <c r="F1837" s="7" t="s">
        <v>200</v>
      </c>
      <c r="G1837" s="33" t="s">
        <v>127</v>
      </c>
      <c r="H1837" s="33">
        <v>16</v>
      </c>
      <c r="I1837" s="43"/>
      <c r="J1837" s="33"/>
    </row>
    <row r="1838" spans="1:10" x14ac:dyDescent="0.2">
      <c r="A1838" s="43" t="str">
        <f t="shared" si="28"/>
        <v>42267_L_U16 BLACKs</v>
      </c>
      <c r="B1838" s="33" t="str">
        <f>IF(OR(C1838="",D1838=""),"",B1821)</f>
        <v>U16 BLACKs</v>
      </c>
      <c r="C1838" s="46">
        <v>42267</v>
      </c>
      <c r="D1838" s="38">
        <v>0.46875</v>
      </c>
      <c r="E1838" s="7" t="s">
        <v>200</v>
      </c>
      <c r="F1838" s="7" t="s">
        <v>27</v>
      </c>
      <c r="G1838" s="33" t="s">
        <v>127</v>
      </c>
      <c r="H1838" s="33">
        <v>17</v>
      </c>
      <c r="I1838" s="43"/>
      <c r="J1838" s="33"/>
    </row>
    <row r="1839" spans="1:10" x14ac:dyDescent="0.2">
      <c r="A1839" s="43" t="str">
        <f t="shared" si="28"/>
        <v>42274_L_U16 BLACKs</v>
      </c>
      <c r="B1839" s="33" t="str">
        <f>IF(OR(C1839="",D1839=""),"",B1821)</f>
        <v>U16 BLACKs</v>
      </c>
      <c r="C1839" s="46">
        <v>42274</v>
      </c>
      <c r="D1839" s="38">
        <v>0.46875</v>
      </c>
      <c r="E1839" s="7" t="s">
        <v>16</v>
      </c>
      <c r="F1839" s="7" t="s">
        <v>200</v>
      </c>
      <c r="G1839" s="33" t="s">
        <v>127</v>
      </c>
      <c r="H1839" s="33">
        <v>18</v>
      </c>
      <c r="I1839" s="43"/>
      <c r="J1839" s="33"/>
    </row>
    <row r="1840" spans="1:10" x14ac:dyDescent="0.2">
      <c r="A1840" s="43" t="str">
        <f t="shared" si="28"/>
        <v>42421_L_U16 BLACKs</v>
      </c>
      <c r="B1840" s="33" t="str">
        <f>IF(OR(C1840="",D1840=""),"",B1821)</f>
        <v>U16 BLACKs</v>
      </c>
      <c r="C1840" s="46">
        <v>42421</v>
      </c>
      <c r="D1840" s="38">
        <v>0.46875</v>
      </c>
      <c r="E1840" s="7" t="s">
        <v>200</v>
      </c>
      <c r="F1840" s="7" t="s">
        <v>9</v>
      </c>
      <c r="G1840" s="33" t="s">
        <v>127</v>
      </c>
      <c r="H1840" s="33">
        <v>19</v>
      </c>
      <c r="I1840" s="43"/>
      <c r="J1840" s="33"/>
    </row>
    <row r="1841" spans="1:10" x14ac:dyDescent="0.2">
      <c r="A1841" s="43" t="str">
        <f t="shared" si="28"/>
        <v>42428_L_U16 BLACKs</v>
      </c>
      <c r="B1841" s="33" t="str">
        <f>IF(OR(C1841="",D1841=""),"",B1821)</f>
        <v>U16 BLACKs</v>
      </c>
      <c r="C1841" s="46">
        <v>42428</v>
      </c>
      <c r="D1841" s="38">
        <v>0.46875</v>
      </c>
      <c r="E1841" s="7" t="s">
        <v>254</v>
      </c>
      <c r="F1841" s="7" t="s">
        <v>200</v>
      </c>
      <c r="G1841" s="33" t="s">
        <v>127</v>
      </c>
      <c r="H1841" s="33">
        <v>20</v>
      </c>
      <c r="I1841" s="43"/>
      <c r="J1841" s="33"/>
    </row>
    <row r="1842" spans="1:10" x14ac:dyDescent="0.2">
      <c r="A1842" s="43" t="str">
        <f t="shared" si="28"/>
        <v/>
      </c>
      <c r="B1842" s="33" t="str">
        <f>IF(OR(C1842="",D1842=""),"",B1821)</f>
        <v/>
      </c>
      <c r="C1842" s="46"/>
      <c r="D1842" s="38"/>
      <c r="E1842" s="7"/>
      <c r="F1842" s="7"/>
      <c r="G1842" s="33"/>
      <c r="H1842" s="33">
        <v>21</v>
      </c>
      <c r="I1842" s="43"/>
      <c r="J1842" s="33"/>
    </row>
    <row r="1843" spans="1:10" x14ac:dyDescent="0.2">
      <c r="A1843" s="43" t="str">
        <f t="shared" si="28"/>
        <v/>
      </c>
      <c r="B1843" s="33" t="str">
        <f>IF(OR(C1843="",D1843=""),"",B1821)</f>
        <v/>
      </c>
      <c r="C1843" s="46"/>
      <c r="D1843" s="38"/>
      <c r="E1843" s="7"/>
      <c r="F1843" s="7"/>
      <c r="G1843" s="33"/>
      <c r="H1843" s="33">
        <v>22</v>
      </c>
      <c r="I1843" s="43"/>
      <c r="J1843" s="33"/>
    </row>
    <row r="1844" spans="1:10" x14ac:dyDescent="0.2">
      <c r="A1844" s="43" t="str">
        <f t="shared" si="28"/>
        <v/>
      </c>
      <c r="B1844" s="33" t="str">
        <f>IF(OR(C1844="",D1844=""),"",B1821)</f>
        <v/>
      </c>
      <c r="C1844" s="46"/>
      <c r="D1844" s="38"/>
      <c r="E1844" s="7"/>
      <c r="F1844" s="7"/>
      <c r="G1844" s="33"/>
      <c r="H1844" s="33">
        <v>23</v>
      </c>
      <c r="I1844" s="43"/>
      <c r="J1844" s="33"/>
    </row>
    <row r="1845" spans="1:10" x14ac:dyDescent="0.2">
      <c r="A1845" s="43" t="str">
        <f t="shared" si="28"/>
        <v/>
      </c>
      <c r="B1845" s="33" t="str">
        <f>IF(OR(C1845="",D1845=""),"",B1821)</f>
        <v/>
      </c>
      <c r="C1845" s="46"/>
      <c r="D1845" s="38"/>
      <c r="E1845" s="7"/>
      <c r="F1845" s="7"/>
      <c r="G1845" s="33"/>
      <c r="H1845" s="33">
        <v>24</v>
      </c>
      <c r="I1845" s="43"/>
      <c r="J1845" s="33"/>
    </row>
    <row r="1846" spans="1:10" x14ac:dyDescent="0.2">
      <c r="A1846" s="43" t="str">
        <f t="shared" si="28"/>
        <v/>
      </c>
      <c r="B1846" s="33" t="str">
        <f>IF(OR(C1846="",D1846=""),"",B1821)</f>
        <v/>
      </c>
      <c r="C1846" s="46"/>
      <c r="D1846" s="38"/>
      <c r="E1846" s="7"/>
      <c r="F1846" s="7"/>
      <c r="G1846" s="33"/>
      <c r="H1846" s="33">
        <v>25</v>
      </c>
      <c r="I1846" s="43"/>
      <c r="J1846" s="33"/>
    </row>
    <row r="1847" spans="1:10" x14ac:dyDescent="0.2">
      <c r="A1847" s="43" t="str">
        <f t="shared" si="28"/>
        <v/>
      </c>
      <c r="B1847" s="33" t="str">
        <f>IF(OR(C1847="",D1847=""),"",B1821)</f>
        <v/>
      </c>
      <c r="C1847" s="46"/>
      <c r="D1847" s="38"/>
      <c r="E1847" s="7"/>
      <c r="F1847" s="7"/>
      <c r="G1847" s="33"/>
      <c r="H1847" s="33">
        <v>26</v>
      </c>
      <c r="I1847" s="43"/>
      <c r="J1847" s="33"/>
    </row>
    <row r="1848" spans="1:10" x14ac:dyDescent="0.2">
      <c r="A1848" s="43" t="str">
        <f t="shared" si="28"/>
        <v/>
      </c>
      <c r="B1848" s="33" t="str">
        <f>IF(OR(C1848="",D1848=""),"",B1821)</f>
        <v/>
      </c>
      <c r="C1848" s="46"/>
      <c r="D1848" s="38"/>
      <c r="E1848" s="7"/>
      <c r="F1848" s="7"/>
      <c r="G1848" s="33"/>
      <c r="H1848" s="33">
        <v>27</v>
      </c>
      <c r="I1848" s="43"/>
      <c r="J1848" s="33"/>
    </row>
    <row r="1849" spans="1:10" x14ac:dyDescent="0.2">
      <c r="A1849" s="43" t="str">
        <f t="shared" si="28"/>
        <v/>
      </c>
      <c r="B1849" s="33" t="str">
        <f>IF(OR(C1849="",D1849=""),"",B1821)</f>
        <v/>
      </c>
      <c r="C1849" s="46"/>
      <c r="D1849" s="38"/>
      <c r="E1849" s="7"/>
      <c r="F1849" s="7"/>
      <c r="G1849" s="33"/>
      <c r="H1849" s="33">
        <v>28</v>
      </c>
      <c r="I1849" s="43"/>
      <c r="J1849" s="33"/>
    </row>
    <row r="1850" spans="1:10" x14ac:dyDescent="0.2">
      <c r="A1850" s="43" t="str">
        <f t="shared" si="28"/>
        <v/>
      </c>
      <c r="B1850" s="33" t="str">
        <f>IF(OR(C1850="",D1850=""),"",B1821)</f>
        <v/>
      </c>
      <c r="C1850" s="46"/>
      <c r="D1850" s="38"/>
      <c r="E1850" s="7"/>
      <c r="F1850" s="7"/>
      <c r="G1850" s="33"/>
      <c r="H1850" s="33">
        <v>29</v>
      </c>
      <c r="I1850" s="43"/>
      <c r="J1850" s="33"/>
    </row>
    <row r="1851" spans="1:10" x14ac:dyDescent="0.2">
      <c r="A1851" s="43" t="str">
        <f t="shared" si="28"/>
        <v/>
      </c>
      <c r="B1851" s="33" t="str">
        <f>IF(OR(C1851="",D1851=""),"",B1821)</f>
        <v/>
      </c>
      <c r="C1851" s="46"/>
      <c r="D1851" s="38"/>
      <c r="E1851" s="7"/>
      <c r="F1851" s="7"/>
      <c r="G1851" s="33"/>
      <c r="H1851" s="33">
        <v>30</v>
      </c>
      <c r="I1851" s="43"/>
      <c r="J1851" s="33"/>
    </row>
    <row r="1852" spans="1:10" x14ac:dyDescent="0.2">
      <c r="A1852" s="43" t="str">
        <f t="shared" si="28"/>
        <v/>
      </c>
      <c r="B1852" s="33" t="str">
        <f>IF(OR(C1852="",D1852=""),"",B1821)</f>
        <v/>
      </c>
      <c r="C1852" s="46"/>
      <c r="D1852" s="38"/>
      <c r="E1852" s="7"/>
      <c r="F1852" s="7"/>
      <c r="G1852" s="33"/>
      <c r="H1852" s="33">
        <v>31</v>
      </c>
      <c r="I1852" s="43"/>
      <c r="J1852" s="33"/>
    </row>
    <row r="1853" spans="1:10" x14ac:dyDescent="0.2">
      <c r="A1853" s="43" t="str">
        <f t="shared" si="28"/>
        <v/>
      </c>
      <c r="B1853" s="33" t="str">
        <f>IF(OR(C1853="",D1853=""),"",B1821)</f>
        <v/>
      </c>
      <c r="C1853" s="46"/>
      <c r="D1853" s="38"/>
      <c r="E1853" s="7"/>
      <c r="F1853" s="7"/>
      <c r="G1853" s="33"/>
      <c r="H1853" s="33">
        <v>32</v>
      </c>
      <c r="I1853" s="43"/>
      <c r="J1853" s="33"/>
    </row>
    <row r="1854" spans="1:10" x14ac:dyDescent="0.2">
      <c r="A1854" s="43" t="str">
        <f t="shared" si="28"/>
        <v/>
      </c>
      <c r="B1854" s="33" t="str">
        <f>IF(OR(C1854="",D1854=""),"",B1821)</f>
        <v/>
      </c>
      <c r="C1854" s="46"/>
      <c r="D1854" s="38"/>
      <c r="E1854" s="7"/>
      <c r="F1854" s="7"/>
      <c r="G1854" s="33"/>
      <c r="H1854" s="33">
        <v>33</v>
      </c>
      <c r="I1854" s="43"/>
      <c r="J1854" s="33"/>
    </row>
    <row r="1855" spans="1:10" x14ac:dyDescent="0.2">
      <c r="A1855" s="43" t="str">
        <f t="shared" si="28"/>
        <v/>
      </c>
      <c r="B1855" s="33" t="str">
        <f>IF(OR(C1855="",D1855=""),"",B1821)</f>
        <v/>
      </c>
      <c r="C1855" s="46"/>
      <c r="D1855" s="38"/>
      <c r="E1855" s="7"/>
      <c r="F1855" s="7"/>
      <c r="G1855" s="33"/>
      <c r="H1855" s="33">
        <v>34</v>
      </c>
      <c r="I1855" s="43"/>
      <c r="J1855" s="33"/>
    </row>
    <row r="1856" spans="1:10" x14ac:dyDescent="0.2">
      <c r="A1856" s="43" t="str">
        <f t="shared" si="28"/>
        <v/>
      </c>
      <c r="B1856" s="33" t="str">
        <f>IF(OR(C1856="",D1856=""),"",B1821)</f>
        <v/>
      </c>
      <c r="C1856" s="46"/>
      <c r="D1856" s="38"/>
      <c r="E1856" s="7"/>
      <c r="F1856" s="7"/>
      <c r="G1856" s="33"/>
      <c r="H1856" s="33">
        <v>35</v>
      </c>
      <c r="I1856" s="43"/>
      <c r="J1856" s="33"/>
    </row>
    <row r="1857" spans="1:10" x14ac:dyDescent="0.2">
      <c r="A1857" s="43" t="str">
        <f t="shared" si="28"/>
        <v/>
      </c>
      <c r="B1857" s="33" t="str">
        <f>IF(OR(C1857="",D1857=""),"",B1821)</f>
        <v/>
      </c>
      <c r="C1857" s="46"/>
      <c r="D1857" s="38"/>
      <c r="E1857" s="7"/>
      <c r="F1857" s="7"/>
      <c r="G1857" s="33"/>
      <c r="H1857" s="33">
        <v>36</v>
      </c>
      <c r="I1857" s="43"/>
      <c r="J1857" s="33"/>
    </row>
    <row r="1858" spans="1:10" x14ac:dyDescent="0.2">
      <c r="A1858" s="43" t="str">
        <f t="shared" si="28"/>
        <v/>
      </c>
      <c r="B1858" s="33" t="str">
        <f>IF(OR(C1858="",D1858=""),"",B1821)</f>
        <v/>
      </c>
      <c r="C1858" s="46"/>
      <c r="D1858" s="38"/>
      <c r="E1858" s="7"/>
      <c r="F1858" s="7"/>
      <c r="G1858" s="33"/>
      <c r="H1858" s="33">
        <v>37</v>
      </c>
      <c r="I1858" s="43"/>
      <c r="J1858" s="33"/>
    </row>
    <row r="1859" spans="1:10" x14ac:dyDescent="0.2">
      <c r="A1859" s="43" t="str">
        <f t="shared" si="28"/>
        <v/>
      </c>
      <c r="B1859" s="33" t="str">
        <f>IF(OR(C1859="",D1859=""),"",B1821)</f>
        <v/>
      </c>
      <c r="C1859" s="46"/>
      <c r="D1859" s="38"/>
      <c r="E1859" s="7"/>
      <c r="F1859" s="7"/>
      <c r="G1859" s="33"/>
      <c r="H1859" s="33">
        <v>38</v>
      </c>
      <c r="I1859" s="43"/>
      <c r="J1859" s="33"/>
    </row>
    <row r="1860" spans="1:10" x14ac:dyDescent="0.2">
      <c r="A1860" s="43" t="str">
        <f t="shared" si="28"/>
        <v/>
      </c>
      <c r="B1860" s="33" t="str">
        <f>IF(OR(C1860="",D1860=""),"",B1821)</f>
        <v/>
      </c>
      <c r="C1860" s="46"/>
      <c r="D1860" s="38"/>
      <c r="E1860" s="7"/>
      <c r="F1860" s="7"/>
      <c r="G1860" s="33"/>
      <c r="H1860" s="33">
        <v>39</v>
      </c>
      <c r="I1860" s="43"/>
      <c r="J1860" s="33"/>
    </row>
    <row r="1861" spans="1:10" x14ac:dyDescent="0.2">
      <c r="A1861" s="43" t="str">
        <f t="shared" si="28"/>
        <v/>
      </c>
      <c r="B1861" s="33" t="str">
        <f>IF(OR(C1861="",D1861=""),"",B1821)</f>
        <v/>
      </c>
      <c r="C1861" s="46"/>
      <c r="D1861" s="38"/>
      <c r="E1861" s="7"/>
      <c r="F1861" s="7"/>
      <c r="G1861" s="33"/>
      <c r="H1861" s="33">
        <v>40</v>
      </c>
      <c r="I1861" s="43"/>
      <c r="J1861" s="33"/>
    </row>
    <row r="1862" spans="1:10" x14ac:dyDescent="0.2">
      <c r="A1862" s="43" t="str">
        <f t="shared" si="28"/>
        <v/>
      </c>
      <c r="B1862" s="33" t="str">
        <f>IF(OR(C1862="",D1862=""),"",B1821)</f>
        <v/>
      </c>
      <c r="C1862" s="46"/>
      <c r="D1862" s="38"/>
      <c r="E1862" s="7"/>
      <c r="F1862" s="7"/>
      <c r="G1862" s="33"/>
      <c r="H1862" s="33">
        <v>41</v>
      </c>
      <c r="I1862" s="43"/>
      <c r="J1862" s="33"/>
    </row>
    <row r="1863" spans="1:10" x14ac:dyDescent="0.2">
      <c r="A1863" s="43" t="str">
        <f t="shared" si="28"/>
        <v/>
      </c>
      <c r="B1863" s="33" t="str">
        <f>IF(OR(C1863="",D1863=""),"",B1821)</f>
        <v/>
      </c>
      <c r="C1863" s="46"/>
      <c r="D1863" s="38"/>
      <c r="E1863" s="7"/>
      <c r="F1863" s="7"/>
      <c r="G1863" s="33"/>
      <c r="H1863" s="33">
        <v>42</v>
      </c>
      <c r="I1863" s="43"/>
      <c r="J1863" s="33"/>
    </row>
    <row r="1864" spans="1:10" x14ac:dyDescent="0.2">
      <c r="A1864" s="43" t="str">
        <f t="shared" si="28"/>
        <v/>
      </c>
      <c r="B1864" s="33" t="str">
        <f>IF(OR(C1864="",D1864=""),"",B1821)</f>
        <v/>
      </c>
      <c r="C1864" s="46"/>
      <c r="D1864" s="38"/>
      <c r="E1864" s="7"/>
      <c r="F1864" s="7"/>
      <c r="G1864" s="33"/>
      <c r="H1864" s="33">
        <v>43</v>
      </c>
      <c r="I1864" s="43"/>
      <c r="J1864" s="33"/>
    </row>
    <row r="1865" spans="1:10" x14ac:dyDescent="0.2">
      <c r="A1865" s="43" t="str">
        <f t="shared" si="28"/>
        <v/>
      </c>
      <c r="B1865" s="33" t="str">
        <f>IF(OR(C1865="",D1865=""),"",B1821)</f>
        <v/>
      </c>
      <c r="C1865" s="46"/>
      <c r="D1865" s="38"/>
      <c r="E1865" s="7"/>
      <c r="F1865" s="7"/>
      <c r="G1865" s="33"/>
      <c r="H1865" s="33">
        <v>44</v>
      </c>
      <c r="I1865" s="43"/>
      <c r="J1865" s="33"/>
    </row>
    <row r="1866" spans="1:10" x14ac:dyDescent="0.2">
      <c r="A1866" s="43" t="str">
        <f t="shared" si="28"/>
        <v/>
      </c>
      <c r="B1866" s="33" t="str">
        <f>IF(OR(C1866="",D1866=""),"",B1821)</f>
        <v/>
      </c>
      <c r="C1866" s="46"/>
      <c r="D1866" s="38"/>
      <c r="E1866" s="7"/>
      <c r="F1866" s="7"/>
      <c r="G1866" s="33"/>
      <c r="H1866" s="33">
        <v>45</v>
      </c>
      <c r="I1866" s="43"/>
      <c r="J1866" s="33"/>
    </row>
    <row r="1867" spans="1:10" x14ac:dyDescent="0.2">
      <c r="A1867" s="43" t="str">
        <f t="shared" si="28"/>
        <v/>
      </c>
      <c r="B1867" s="33" t="str">
        <f>IF(OR(C1867="",D1867=""),"",B1821)</f>
        <v/>
      </c>
      <c r="C1867" s="46"/>
      <c r="D1867" s="38"/>
      <c r="E1867" s="7"/>
      <c r="F1867" s="7"/>
      <c r="G1867" s="33"/>
      <c r="H1867" s="33">
        <v>46</v>
      </c>
      <c r="I1867" s="43"/>
      <c r="J1867" s="33"/>
    </row>
    <row r="1868" spans="1:10" x14ac:dyDescent="0.2">
      <c r="A1868" s="43" t="str">
        <f t="shared" si="28"/>
        <v/>
      </c>
      <c r="B1868" s="33" t="str">
        <f>IF(OR(C1868="",D1868=""),"",B1821)</f>
        <v/>
      </c>
      <c r="C1868" s="46"/>
      <c r="D1868" s="38"/>
      <c r="E1868" s="7"/>
      <c r="F1868" s="7"/>
      <c r="G1868" s="33"/>
      <c r="H1868" s="33">
        <v>47</v>
      </c>
      <c r="I1868" s="43"/>
      <c r="J1868" s="33"/>
    </row>
    <row r="1869" spans="1:10" x14ac:dyDescent="0.2">
      <c r="A1869" s="43" t="str">
        <f t="shared" si="28"/>
        <v/>
      </c>
      <c r="B1869" s="33" t="str">
        <f>IF(OR(C1869="",D1869=""),"",B1821)</f>
        <v/>
      </c>
      <c r="C1869" s="46"/>
      <c r="D1869" s="38"/>
      <c r="E1869" s="7"/>
      <c r="F1869" s="7"/>
      <c r="G1869" s="33"/>
      <c r="H1869" s="33">
        <v>48</v>
      </c>
      <c r="I1869" s="43"/>
      <c r="J1869" s="33"/>
    </row>
    <row r="1870" spans="1:10" x14ac:dyDescent="0.2">
      <c r="A1870" s="43" t="str">
        <f t="shared" si="28"/>
        <v/>
      </c>
      <c r="B1870" s="33" t="str">
        <f>IF(OR(C1870="",D1870=""),"",B1821)</f>
        <v/>
      </c>
      <c r="C1870" s="46"/>
      <c r="D1870" s="38"/>
      <c r="E1870" s="7"/>
      <c r="F1870" s="7"/>
      <c r="G1870" s="33"/>
      <c r="H1870" s="33">
        <v>49</v>
      </c>
      <c r="I1870" s="43"/>
      <c r="J1870" s="33"/>
    </row>
    <row r="1871" spans="1:10" x14ac:dyDescent="0.2">
      <c r="A1871" s="43" t="str">
        <f t="shared" si="28"/>
        <v/>
      </c>
      <c r="B1871" s="33" t="str">
        <f>IF(OR(C1871="",D1871=""),"",B1821)</f>
        <v/>
      </c>
      <c r="C1871" s="46"/>
      <c r="D1871" s="38"/>
      <c r="E1871" s="7"/>
      <c r="F1871" s="7"/>
      <c r="G1871" s="33"/>
      <c r="H1871" s="33">
        <v>50</v>
      </c>
      <c r="I1871" s="43"/>
      <c r="J1871" s="33"/>
    </row>
    <row r="1872" spans="1:10" x14ac:dyDescent="0.2">
      <c r="A1872" s="43" t="str">
        <f t="shared" si="28"/>
        <v/>
      </c>
      <c r="B1872" s="33" t="str">
        <f>IF(OR(C1872="",D1872=""),"",B1821)</f>
        <v/>
      </c>
      <c r="C1872" s="46"/>
      <c r="D1872" s="38"/>
      <c r="E1872" s="7"/>
      <c r="F1872" s="7"/>
      <c r="G1872" s="33"/>
      <c r="H1872" s="33">
        <v>51</v>
      </c>
      <c r="I1872" s="43"/>
      <c r="J1872" s="33"/>
    </row>
    <row r="1873" spans="1:10" x14ac:dyDescent="0.2">
      <c r="A1873" s="43" t="str">
        <f t="shared" si="28"/>
        <v/>
      </c>
      <c r="B1873" s="33" t="str">
        <f>IF(OR(C1873="",D1873=""),"",B1821)</f>
        <v/>
      </c>
      <c r="C1873" s="46"/>
      <c r="D1873" s="38"/>
      <c r="E1873" s="7"/>
      <c r="F1873" s="7"/>
      <c r="G1873" s="33"/>
      <c r="H1873" s="33">
        <v>52</v>
      </c>
      <c r="I1873" s="43"/>
      <c r="J1873" s="33"/>
    </row>
    <row r="1874" spans="1:10" x14ac:dyDescent="0.2">
      <c r="A1874" s="43" t="str">
        <f t="shared" si="28"/>
        <v/>
      </c>
      <c r="B1874" s="33" t="str">
        <f>IF(OR(C1874="",D1874=""),"",B1821)</f>
        <v/>
      </c>
      <c r="C1874" s="46"/>
      <c r="D1874" s="38"/>
      <c r="E1874" s="7"/>
      <c r="F1874" s="7"/>
      <c r="G1874" s="33"/>
      <c r="H1874" s="33">
        <v>53</v>
      </c>
      <c r="I1874" s="43"/>
      <c r="J1874" s="33"/>
    </row>
    <row r="1875" spans="1:10" x14ac:dyDescent="0.2">
      <c r="A1875" s="43" t="str">
        <f t="shared" si="28"/>
        <v/>
      </c>
      <c r="B1875" s="33" t="str">
        <f>IF(OR(C1875="",D1875=""),"",B1821)</f>
        <v/>
      </c>
      <c r="C1875" s="46"/>
      <c r="D1875" s="38"/>
      <c r="E1875" s="7"/>
      <c r="F1875" s="7"/>
      <c r="G1875" s="33"/>
      <c r="H1875" s="33">
        <v>54</v>
      </c>
      <c r="I1875" s="43"/>
      <c r="J1875" s="33"/>
    </row>
    <row r="1876" spans="1:10" x14ac:dyDescent="0.2">
      <c r="A1876" s="43" t="str">
        <f t="shared" si="28"/>
        <v/>
      </c>
      <c r="B1876" s="33" t="str">
        <f>IF(OR(C1876="",D1876=""),"",B1821)</f>
        <v/>
      </c>
      <c r="C1876" s="46"/>
      <c r="D1876" s="38"/>
      <c r="E1876" s="7"/>
      <c r="F1876" s="7"/>
      <c r="G1876" s="33"/>
      <c r="H1876" s="33">
        <v>55</v>
      </c>
      <c r="I1876" s="43"/>
      <c r="J1876" s="33"/>
    </row>
    <row r="1877" spans="1:10" x14ac:dyDescent="0.2">
      <c r="A1877" s="43" t="str">
        <f t="shared" si="28"/>
        <v/>
      </c>
      <c r="B1877" s="33" t="str">
        <f>IF(OR(C1877="",D1877=""),"",B1821)</f>
        <v/>
      </c>
      <c r="C1877" s="46"/>
      <c r="D1877" s="38"/>
      <c r="E1877" s="7"/>
      <c r="F1877" s="7"/>
      <c r="G1877" s="33"/>
      <c r="H1877" s="33">
        <v>56</v>
      </c>
      <c r="I1877" s="43"/>
      <c r="J1877" s="33"/>
    </row>
    <row r="1878" spans="1:10" x14ac:dyDescent="0.2">
      <c r="A1878" s="43" t="str">
        <f t="shared" si="28"/>
        <v/>
      </c>
      <c r="B1878" s="33" t="str">
        <f>IF(OR(C1878="",D1878=""),"",B1821)</f>
        <v/>
      </c>
      <c r="C1878" s="46"/>
      <c r="D1878" s="38"/>
      <c r="E1878" s="7"/>
      <c r="F1878" s="7"/>
      <c r="G1878" s="33"/>
      <c r="H1878" s="33">
        <v>57</v>
      </c>
      <c r="I1878" s="43"/>
      <c r="J1878" s="33"/>
    </row>
    <row r="1879" spans="1:10" x14ac:dyDescent="0.2">
      <c r="A1879" s="43" t="str">
        <f t="shared" si="28"/>
        <v/>
      </c>
      <c r="B1879" s="33" t="str">
        <f>IF(OR(C1879="",D1879=""),"",B1821)</f>
        <v/>
      </c>
      <c r="C1879" s="46"/>
      <c r="D1879" s="38"/>
      <c r="E1879" s="7"/>
      <c r="F1879" s="7"/>
      <c r="G1879" s="33"/>
      <c r="H1879" s="33">
        <v>58</v>
      </c>
      <c r="I1879" s="43"/>
      <c r="J1879" s="33"/>
    </row>
    <row r="1880" spans="1:10" x14ac:dyDescent="0.2">
      <c r="A1880" s="43" t="str">
        <f t="shared" si="28"/>
        <v/>
      </c>
      <c r="B1880" s="33" t="str">
        <f>IF(OR(C1880="",D1880=""),"",B1821)</f>
        <v/>
      </c>
      <c r="C1880" s="46"/>
      <c r="D1880" s="38"/>
      <c r="E1880" s="7"/>
      <c r="F1880" s="7"/>
      <c r="G1880" s="33"/>
      <c r="H1880" s="33">
        <v>59</v>
      </c>
      <c r="I1880" s="43"/>
      <c r="J1880" s="33"/>
    </row>
    <row r="1881" spans="1:10" x14ac:dyDescent="0.2">
      <c r="A1881" s="43" t="str">
        <f t="shared" si="28"/>
        <v/>
      </c>
      <c r="B1881" s="33" t="str">
        <f>IF(OR(C1881="",D1881=""),"",B1821)</f>
        <v/>
      </c>
      <c r="C1881" s="46"/>
      <c r="D1881" s="38"/>
      <c r="E1881" s="7"/>
      <c r="F1881" s="7"/>
      <c r="G1881" s="33"/>
      <c r="H1881" s="33">
        <v>60</v>
      </c>
      <c r="I1881" s="43"/>
      <c r="J1881" s="33"/>
    </row>
    <row r="1882" spans="1:10" x14ac:dyDescent="0.2">
      <c r="A1882" s="43" t="str">
        <f t="shared" si="28"/>
        <v/>
      </c>
      <c r="B1882" s="33" t="str">
        <f>IF(OR(C1882="",D1882=""),"",B1821)</f>
        <v/>
      </c>
      <c r="C1882" s="46"/>
      <c r="D1882" s="38"/>
      <c r="E1882" s="7"/>
      <c r="F1882" s="7"/>
      <c r="G1882" s="33"/>
      <c r="H1882" s="33">
        <v>61</v>
      </c>
      <c r="I1882" s="43"/>
      <c r="J1882" s="33"/>
    </row>
    <row r="1883" spans="1:10" x14ac:dyDescent="0.2">
      <c r="A1883" s="43" t="str">
        <f t="shared" si="28"/>
        <v/>
      </c>
      <c r="B1883" s="33" t="str">
        <f>IF(OR(C1883="",D1883=""),"",B1821)</f>
        <v/>
      </c>
      <c r="C1883" s="46"/>
      <c r="D1883" s="38"/>
      <c r="E1883" s="7"/>
      <c r="F1883" s="7"/>
      <c r="G1883" s="33"/>
      <c r="H1883" s="33">
        <v>62</v>
      </c>
      <c r="I1883" s="43"/>
      <c r="J1883" s="33"/>
    </row>
    <row r="1884" spans="1:10" x14ac:dyDescent="0.2">
      <c r="A1884" s="43" t="str">
        <f t="shared" si="28"/>
        <v/>
      </c>
      <c r="B1884" s="33" t="str">
        <f>IF(OR(C1884="",D1884=""),"",B1821)</f>
        <v/>
      </c>
      <c r="C1884" s="46"/>
      <c r="D1884" s="38"/>
      <c r="E1884" s="7"/>
      <c r="F1884" s="7"/>
      <c r="G1884" s="33"/>
      <c r="H1884" s="33">
        <v>63</v>
      </c>
      <c r="I1884" s="43"/>
      <c r="J1884" s="33"/>
    </row>
    <row r="1885" spans="1:10" ht="16.5" thickBot="1" x14ac:dyDescent="0.25">
      <c r="A1885" s="44" t="str">
        <f t="shared" si="28"/>
        <v/>
      </c>
      <c r="B1885" s="36" t="str">
        <f>IF(OR(C1885="",D1885=""),"",B1821)</f>
        <v/>
      </c>
      <c r="C1885" s="51"/>
      <c r="D1885" s="39"/>
      <c r="E1885" s="35"/>
      <c r="F1885" s="35"/>
      <c r="G1885" s="36"/>
      <c r="H1885" s="36">
        <v>64</v>
      </c>
      <c r="I1885" s="44"/>
      <c r="J1885" s="36"/>
    </row>
    <row r="1886" spans="1:10" ht="16.5" thickBot="1" x14ac:dyDescent="0.25">
      <c r="A1886" s="47" t="s">
        <v>118</v>
      </c>
      <c r="B1886" s="48" t="s">
        <v>201</v>
      </c>
      <c r="C1886" s="52" t="s">
        <v>58</v>
      </c>
      <c r="D1886" s="53" t="s">
        <v>101</v>
      </c>
      <c r="E1886" s="50" t="s">
        <v>119</v>
      </c>
      <c r="F1886" s="50" t="s">
        <v>120</v>
      </c>
      <c r="G1886" s="48" t="s">
        <v>137</v>
      </c>
      <c r="H1886" s="49" t="s">
        <v>122</v>
      </c>
      <c r="I1886" s="47" t="s">
        <v>139</v>
      </c>
      <c r="J1886" s="48" t="s">
        <v>140</v>
      </c>
    </row>
    <row r="1887" spans="1:10" x14ac:dyDescent="0.2">
      <c r="A1887" s="42" t="str">
        <f>IF(C1887="","",CONCATENATE(C1887,"_",G1887,"_",B1887))</f>
        <v/>
      </c>
      <c r="B1887" s="31" t="str">
        <f>IF(OR(C1887="",D1887=""),"",B1886)</f>
        <v/>
      </c>
      <c r="C1887" s="45"/>
      <c r="D1887" s="37"/>
      <c r="E1887" s="30"/>
      <c r="F1887" s="30"/>
      <c r="G1887" s="31"/>
      <c r="H1887" s="33">
        <v>1</v>
      </c>
      <c r="I1887" s="42"/>
      <c r="J1887" s="31"/>
    </row>
    <row r="1888" spans="1:10" x14ac:dyDescent="0.2">
      <c r="A1888" s="43" t="str">
        <f t="shared" ref="A1888:A1950" si="29">IF(C1888="","",CONCATENATE(C1888,"_",G1888,"_",B1888))</f>
        <v/>
      </c>
      <c r="B1888" s="33" t="str">
        <f>IF(OR(C1888="",D1888=""),"",B1886)</f>
        <v/>
      </c>
      <c r="C1888" s="46"/>
      <c r="D1888" s="38"/>
      <c r="E1888" s="7"/>
      <c r="F1888" s="7"/>
      <c r="G1888" s="33"/>
      <c r="H1888" s="33">
        <v>2</v>
      </c>
      <c r="I1888" s="43"/>
      <c r="J1888" s="33"/>
    </row>
    <row r="1889" spans="1:10" x14ac:dyDescent="0.2">
      <c r="A1889" s="43" t="str">
        <f t="shared" si="29"/>
        <v/>
      </c>
      <c r="B1889" s="33" t="str">
        <f>IF(OR(C1889="",D1889=""),"",B1886)</f>
        <v/>
      </c>
      <c r="C1889" s="46"/>
      <c r="D1889" s="38"/>
      <c r="E1889" s="7"/>
      <c r="F1889" s="7"/>
      <c r="G1889" s="33"/>
      <c r="H1889" s="33">
        <v>3</v>
      </c>
      <c r="I1889" s="43"/>
      <c r="J1889" s="33"/>
    </row>
    <row r="1890" spans="1:10" x14ac:dyDescent="0.2">
      <c r="A1890" s="43" t="str">
        <f t="shared" si="29"/>
        <v/>
      </c>
      <c r="B1890" s="33" t="str">
        <f>IF(OR(C1890="",D1890=""),"",B1886)</f>
        <v/>
      </c>
      <c r="C1890" s="46"/>
      <c r="D1890" s="38"/>
      <c r="E1890" s="7"/>
      <c r="F1890" s="7"/>
      <c r="G1890" s="33"/>
      <c r="H1890" s="33">
        <v>4</v>
      </c>
      <c r="I1890" s="43"/>
      <c r="J1890" s="33"/>
    </row>
    <row r="1891" spans="1:10" x14ac:dyDescent="0.2">
      <c r="A1891" s="43" t="str">
        <f t="shared" si="29"/>
        <v/>
      </c>
      <c r="B1891" s="33" t="str">
        <f>IF(OR(C1891="",D1891=""),"",B1886)</f>
        <v/>
      </c>
      <c r="C1891" s="46"/>
      <c r="D1891" s="38"/>
      <c r="E1891" s="7"/>
      <c r="F1891" s="7"/>
      <c r="G1891" s="33"/>
      <c r="H1891" s="33">
        <v>5</v>
      </c>
      <c r="I1891" s="43"/>
      <c r="J1891" s="33"/>
    </row>
    <row r="1892" spans="1:10" x14ac:dyDescent="0.2">
      <c r="A1892" s="43" t="str">
        <f t="shared" si="29"/>
        <v/>
      </c>
      <c r="B1892" s="33" t="str">
        <f>IF(OR(C1892="",D1892=""),"",B1886)</f>
        <v/>
      </c>
      <c r="C1892" s="46"/>
      <c r="D1892" s="38"/>
      <c r="E1892" s="7"/>
      <c r="F1892" s="7"/>
      <c r="G1892" s="33"/>
      <c r="H1892" s="33">
        <v>6</v>
      </c>
      <c r="I1892" s="43"/>
      <c r="J1892" s="33"/>
    </row>
    <row r="1893" spans="1:10" x14ac:dyDescent="0.2">
      <c r="A1893" s="43" t="str">
        <f t="shared" si="29"/>
        <v/>
      </c>
      <c r="B1893" s="33" t="str">
        <f>IF(OR(C1893="",D1893=""),"",B1886)</f>
        <v/>
      </c>
      <c r="C1893" s="46"/>
      <c r="D1893" s="38"/>
      <c r="E1893" s="7"/>
      <c r="F1893" s="7"/>
      <c r="G1893" s="33"/>
      <c r="H1893" s="33">
        <v>7</v>
      </c>
      <c r="I1893" s="43"/>
      <c r="J1893" s="33"/>
    </row>
    <row r="1894" spans="1:10" ht="15" customHeight="1" x14ac:dyDescent="0.2">
      <c r="A1894" s="43" t="str">
        <f t="shared" si="29"/>
        <v/>
      </c>
      <c r="B1894" s="33" t="str">
        <f>IF(OR(C1894="",D1894=""),"",B1886)</f>
        <v/>
      </c>
      <c r="C1894" s="46"/>
      <c r="D1894" s="38"/>
      <c r="E1894" s="7"/>
      <c r="F1894" s="7"/>
      <c r="G1894" s="33"/>
      <c r="H1894" s="33">
        <v>8</v>
      </c>
      <c r="I1894" s="43"/>
      <c r="J1894" s="33"/>
    </row>
    <row r="1895" spans="1:10" x14ac:dyDescent="0.2">
      <c r="A1895" s="43" t="str">
        <f t="shared" si="29"/>
        <v/>
      </c>
      <c r="B1895" s="33" t="str">
        <f>IF(OR(C1895="",D1895=""),"",B1886)</f>
        <v/>
      </c>
      <c r="C1895" s="46"/>
      <c r="D1895" s="38"/>
      <c r="E1895" s="7"/>
      <c r="F1895" s="7"/>
      <c r="G1895" s="33"/>
      <c r="H1895" s="33">
        <v>9</v>
      </c>
      <c r="I1895" s="43"/>
      <c r="J1895" s="33"/>
    </row>
    <row r="1896" spans="1:10" x14ac:dyDescent="0.2">
      <c r="A1896" s="43" t="str">
        <f t="shared" si="29"/>
        <v/>
      </c>
      <c r="B1896" s="33" t="str">
        <f>IF(OR(C1896="",D1896=""),"",B1886)</f>
        <v/>
      </c>
      <c r="C1896" s="46"/>
      <c r="D1896" s="38"/>
      <c r="E1896" s="7"/>
      <c r="F1896" s="7"/>
      <c r="G1896" s="33"/>
      <c r="H1896" s="33">
        <v>10</v>
      </c>
      <c r="I1896" s="43"/>
      <c r="J1896" s="33"/>
    </row>
    <row r="1897" spans="1:10" x14ac:dyDescent="0.2">
      <c r="A1897" s="43" t="str">
        <f t="shared" si="29"/>
        <v/>
      </c>
      <c r="B1897" s="33" t="str">
        <f>IF(OR(C1897="",D1897=""),"",B1886)</f>
        <v/>
      </c>
      <c r="C1897" s="46"/>
      <c r="D1897" s="38"/>
      <c r="E1897" s="7"/>
      <c r="F1897" s="7"/>
      <c r="G1897" s="33"/>
      <c r="H1897" s="33">
        <v>11</v>
      </c>
      <c r="I1897" s="43"/>
      <c r="J1897" s="33"/>
    </row>
    <row r="1898" spans="1:10" x14ac:dyDescent="0.2">
      <c r="A1898" s="43" t="str">
        <f t="shared" si="29"/>
        <v/>
      </c>
      <c r="B1898" s="33" t="str">
        <f>IF(OR(C1898="",D1898=""),"",B1886)</f>
        <v/>
      </c>
      <c r="C1898" s="46"/>
      <c r="D1898" s="38"/>
      <c r="E1898" s="7"/>
      <c r="F1898" s="7"/>
      <c r="G1898" s="33"/>
      <c r="H1898" s="33">
        <v>12</v>
      </c>
      <c r="I1898" s="43"/>
      <c r="J1898" s="33"/>
    </row>
    <row r="1899" spans="1:10" x14ac:dyDescent="0.2">
      <c r="A1899" s="43" t="str">
        <f t="shared" si="29"/>
        <v/>
      </c>
      <c r="B1899" s="33" t="str">
        <f>IF(OR(C1899="",D1899=""),"",B1886)</f>
        <v/>
      </c>
      <c r="C1899" s="46"/>
      <c r="D1899" s="38"/>
      <c r="E1899" s="7"/>
      <c r="F1899" s="7"/>
      <c r="G1899" s="33"/>
      <c r="H1899" s="33">
        <v>13</v>
      </c>
      <c r="I1899" s="43"/>
      <c r="J1899" s="33"/>
    </row>
    <row r="1900" spans="1:10" x14ac:dyDescent="0.2">
      <c r="A1900" s="43" t="str">
        <f t="shared" si="29"/>
        <v/>
      </c>
      <c r="B1900" s="33" t="str">
        <f>IF(OR(C1900="",D1900=""),"",B1886)</f>
        <v/>
      </c>
      <c r="C1900" s="46"/>
      <c r="D1900" s="38"/>
      <c r="E1900" s="7"/>
      <c r="F1900" s="7"/>
      <c r="G1900" s="33"/>
      <c r="H1900" s="33">
        <v>14</v>
      </c>
      <c r="I1900" s="43"/>
      <c r="J1900" s="33"/>
    </row>
    <row r="1901" spans="1:10" x14ac:dyDescent="0.2">
      <c r="A1901" s="43" t="str">
        <f t="shared" si="29"/>
        <v/>
      </c>
      <c r="B1901" s="33" t="str">
        <f>IF(OR(C1901="",D1901=""),"",B1886)</f>
        <v/>
      </c>
      <c r="C1901" s="46"/>
      <c r="D1901" s="38"/>
      <c r="E1901" s="7"/>
      <c r="F1901" s="7"/>
      <c r="G1901" s="33"/>
      <c r="H1901" s="33">
        <v>15</v>
      </c>
      <c r="I1901" s="43"/>
      <c r="J1901" s="33"/>
    </row>
    <row r="1902" spans="1:10" x14ac:dyDescent="0.2">
      <c r="A1902" s="43" t="str">
        <f t="shared" si="29"/>
        <v/>
      </c>
      <c r="B1902" s="33" t="str">
        <f>IF(OR(C1902="",D1902=""),"",B1886)</f>
        <v/>
      </c>
      <c r="C1902" s="46"/>
      <c r="D1902" s="38"/>
      <c r="E1902" s="7"/>
      <c r="F1902" s="7"/>
      <c r="G1902" s="33"/>
      <c r="H1902" s="33">
        <v>16</v>
      </c>
      <c r="I1902" s="43"/>
      <c r="J1902" s="33"/>
    </row>
    <row r="1903" spans="1:10" x14ac:dyDescent="0.2">
      <c r="A1903" s="43" t="str">
        <f t="shared" si="29"/>
        <v/>
      </c>
      <c r="B1903" s="33" t="str">
        <f>IF(OR(C1903="",D1903=""),"",B1886)</f>
        <v/>
      </c>
      <c r="C1903" s="46"/>
      <c r="D1903" s="38"/>
      <c r="E1903" s="7"/>
      <c r="F1903" s="7"/>
      <c r="G1903" s="33"/>
      <c r="H1903" s="33">
        <v>17</v>
      </c>
      <c r="I1903" s="43"/>
      <c r="J1903" s="33"/>
    </row>
    <row r="1904" spans="1:10" x14ac:dyDescent="0.2">
      <c r="A1904" s="43" t="str">
        <f t="shared" si="29"/>
        <v/>
      </c>
      <c r="B1904" s="33" t="str">
        <f>IF(OR(C1904="",D1904=""),"",B1886)</f>
        <v/>
      </c>
      <c r="C1904" s="46"/>
      <c r="D1904" s="38"/>
      <c r="E1904" s="7"/>
      <c r="F1904" s="7"/>
      <c r="G1904" s="33"/>
      <c r="H1904" s="33">
        <v>18</v>
      </c>
      <c r="I1904" s="43"/>
      <c r="J1904" s="33"/>
    </row>
    <row r="1905" spans="1:10" x14ac:dyDescent="0.2">
      <c r="A1905" s="43" t="str">
        <f t="shared" si="29"/>
        <v/>
      </c>
      <c r="B1905" s="33" t="str">
        <f>IF(OR(C1905="",D1905=""),"",B1886)</f>
        <v/>
      </c>
      <c r="C1905" s="46"/>
      <c r="D1905" s="38"/>
      <c r="E1905" s="7"/>
      <c r="F1905" s="7"/>
      <c r="G1905" s="33"/>
      <c r="H1905" s="33">
        <v>19</v>
      </c>
      <c r="I1905" s="43"/>
      <c r="J1905" s="33"/>
    </row>
    <row r="1906" spans="1:10" x14ac:dyDescent="0.2">
      <c r="A1906" s="43" t="str">
        <f t="shared" si="29"/>
        <v/>
      </c>
      <c r="B1906" s="33" t="str">
        <f>IF(OR(C1906="",D1906=""),"",B1886)</f>
        <v/>
      </c>
      <c r="C1906" s="46"/>
      <c r="D1906" s="38"/>
      <c r="E1906" s="7"/>
      <c r="F1906" s="7"/>
      <c r="G1906" s="33"/>
      <c r="H1906" s="33">
        <v>20</v>
      </c>
      <c r="I1906" s="43"/>
      <c r="J1906" s="33"/>
    </row>
    <row r="1907" spans="1:10" x14ac:dyDescent="0.2">
      <c r="A1907" s="43" t="str">
        <f t="shared" si="29"/>
        <v/>
      </c>
      <c r="B1907" s="33" t="str">
        <f>IF(OR(C1907="",D1907=""),"",B1886)</f>
        <v/>
      </c>
      <c r="C1907" s="46"/>
      <c r="D1907" s="38"/>
      <c r="E1907" s="7"/>
      <c r="F1907" s="7"/>
      <c r="G1907" s="33"/>
      <c r="H1907" s="33">
        <v>21</v>
      </c>
      <c r="I1907" s="43"/>
      <c r="J1907" s="33"/>
    </row>
    <row r="1908" spans="1:10" x14ac:dyDescent="0.2">
      <c r="A1908" s="43" t="str">
        <f t="shared" si="29"/>
        <v/>
      </c>
      <c r="B1908" s="33" t="str">
        <f>IF(OR(C1908="",D1908=""),"",B1886)</f>
        <v/>
      </c>
      <c r="C1908" s="46"/>
      <c r="D1908" s="38"/>
      <c r="E1908" s="7"/>
      <c r="F1908" s="7"/>
      <c r="G1908" s="33"/>
      <c r="H1908" s="33">
        <v>22</v>
      </c>
      <c r="I1908" s="43"/>
      <c r="J1908" s="33"/>
    </row>
    <row r="1909" spans="1:10" x14ac:dyDescent="0.2">
      <c r="A1909" s="43" t="str">
        <f t="shared" si="29"/>
        <v/>
      </c>
      <c r="B1909" s="33" t="str">
        <f>IF(OR(C1909="",D1909=""),"",B1886)</f>
        <v/>
      </c>
      <c r="C1909" s="46"/>
      <c r="D1909" s="38"/>
      <c r="E1909" s="7"/>
      <c r="F1909" s="7"/>
      <c r="G1909" s="33"/>
      <c r="H1909" s="33">
        <v>23</v>
      </c>
      <c r="I1909" s="43"/>
      <c r="J1909" s="33"/>
    </row>
    <row r="1910" spans="1:10" x14ac:dyDescent="0.2">
      <c r="A1910" s="43" t="str">
        <f t="shared" si="29"/>
        <v/>
      </c>
      <c r="B1910" s="33" t="str">
        <f>IF(OR(C1910="",D1910=""),"",B1886)</f>
        <v/>
      </c>
      <c r="C1910" s="46"/>
      <c r="D1910" s="38"/>
      <c r="E1910" s="7"/>
      <c r="F1910" s="7"/>
      <c r="G1910" s="33"/>
      <c r="H1910" s="33">
        <v>24</v>
      </c>
      <c r="I1910" s="43"/>
      <c r="J1910" s="33"/>
    </row>
    <row r="1911" spans="1:10" x14ac:dyDescent="0.2">
      <c r="A1911" s="43" t="str">
        <f t="shared" si="29"/>
        <v/>
      </c>
      <c r="B1911" s="33" t="str">
        <f>IF(OR(C1911="",D1911=""),"",B1886)</f>
        <v/>
      </c>
      <c r="C1911" s="46"/>
      <c r="D1911" s="38"/>
      <c r="E1911" s="7"/>
      <c r="F1911" s="7"/>
      <c r="G1911" s="33"/>
      <c r="H1911" s="33">
        <v>25</v>
      </c>
      <c r="I1911" s="43"/>
      <c r="J1911" s="33"/>
    </row>
    <row r="1912" spans="1:10" x14ac:dyDescent="0.2">
      <c r="A1912" s="43" t="str">
        <f t="shared" si="29"/>
        <v/>
      </c>
      <c r="B1912" s="33" t="str">
        <f>IF(OR(C1912="",D1912=""),"",B1886)</f>
        <v/>
      </c>
      <c r="C1912" s="46"/>
      <c r="D1912" s="38"/>
      <c r="E1912" s="7"/>
      <c r="F1912" s="7"/>
      <c r="G1912" s="33"/>
      <c r="H1912" s="33">
        <v>26</v>
      </c>
      <c r="I1912" s="43"/>
      <c r="J1912" s="33"/>
    </row>
    <row r="1913" spans="1:10" x14ac:dyDescent="0.2">
      <c r="A1913" s="43" t="str">
        <f t="shared" si="29"/>
        <v/>
      </c>
      <c r="B1913" s="33" t="str">
        <f>IF(OR(C1913="",D1913=""),"",B1886)</f>
        <v/>
      </c>
      <c r="C1913" s="46"/>
      <c r="D1913" s="38"/>
      <c r="E1913" s="7"/>
      <c r="F1913" s="7"/>
      <c r="G1913" s="33"/>
      <c r="H1913" s="33">
        <v>27</v>
      </c>
      <c r="I1913" s="43"/>
      <c r="J1913" s="33"/>
    </row>
    <row r="1914" spans="1:10" x14ac:dyDescent="0.2">
      <c r="A1914" s="43" t="str">
        <f t="shared" si="29"/>
        <v/>
      </c>
      <c r="B1914" s="33" t="str">
        <f>IF(OR(C1914="",D1914=""),"",B1886)</f>
        <v/>
      </c>
      <c r="C1914" s="46"/>
      <c r="D1914" s="38"/>
      <c r="E1914" s="7"/>
      <c r="F1914" s="7"/>
      <c r="G1914" s="33"/>
      <c r="H1914" s="33">
        <v>28</v>
      </c>
      <c r="I1914" s="43"/>
      <c r="J1914" s="33"/>
    </row>
    <row r="1915" spans="1:10" x14ac:dyDescent="0.2">
      <c r="A1915" s="43" t="str">
        <f t="shared" si="29"/>
        <v/>
      </c>
      <c r="B1915" s="33" t="str">
        <f>IF(OR(C1915="",D1915=""),"",B1886)</f>
        <v/>
      </c>
      <c r="C1915" s="46"/>
      <c r="D1915" s="38"/>
      <c r="E1915" s="7"/>
      <c r="F1915" s="7"/>
      <c r="G1915" s="33"/>
      <c r="H1915" s="33">
        <v>29</v>
      </c>
      <c r="I1915" s="43"/>
      <c r="J1915" s="33"/>
    </row>
    <row r="1916" spans="1:10" x14ac:dyDescent="0.2">
      <c r="A1916" s="43" t="str">
        <f t="shared" si="29"/>
        <v/>
      </c>
      <c r="B1916" s="33" t="str">
        <f>IF(OR(C1916="",D1916=""),"",B1886)</f>
        <v/>
      </c>
      <c r="C1916" s="46"/>
      <c r="D1916" s="38"/>
      <c r="E1916" s="7"/>
      <c r="F1916" s="7"/>
      <c r="G1916" s="33"/>
      <c r="H1916" s="33">
        <v>30</v>
      </c>
      <c r="I1916" s="43"/>
      <c r="J1916" s="33"/>
    </row>
    <row r="1917" spans="1:10" x14ac:dyDescent="0.2">
      <c r="A1917" s="43" t="str">
        <f t="shared" si="29"/>
        <v/>
      </c>
      <c r="B1917" s="33" t="str">
        <f>IF(OR(C1917="",D1917=""),"",B1886)</f>
        <v/>
      </c>
      <c r="C1917" s="46"/>
      <c r="D1917" s="38"/>
      <c r="E1917" s="7"/>
      <c r="F1917" s="7"/>
      <c r="G1917" s="33"/>
      <c r="H1917" s="33">
        <v>31</v>
      </c>
      <c r="I1917" s="43"/>
      <c r="J1917" s="33"/>
    </row>
    <row r="1918" spans="1:10" x14ac:dyDescent="0.2">
      <c r="A1918" s="43" t="str">
        <f t="shared" si="29"/>
        <v/>
      </c>
      <c r="B1918" s="33" t="str">
        <f>IF(OR(C1918="",D1918=""),"",B1886)</f>
        <v/>
      </c>
      <c r="C1918" s="46"/>
      <c r="D1918" s="38"/>
      <c r="E1918" s="7"/>
      <c r="F1918" s="7"/>
      <c r="G1918" s="33"/>
      <c r="H1918" s="33">
        <v>32</v>
      </c>
      <c r="I1918" s="43"/>
      <c r="J1918" s="33"/>
    </row>
    <row r="1919" spans="1:10" x14ac:dyDescent="0.2">
      <c r="A1919" s="43" t="str">
        <f t="shared" si="29"/>
        <v/>
      </c>
      <c r="B1919" s="33" t="str">
        <f>IF(OR(C1919="",D1919=""),"",B1886)</f>
        <v/>
      </c>
      <c r="C1919" s="46"/>
      <c r="D1919" s="38"/>
      <c r="E1919" s="7"/>
      <c r="F1919" s="7"/>
      <c r="G1919" s="33"/>
      <c r="H1919" s="33">
        <v>33</v>
      </c>
      <c r="I1919" s="43"/>
      <c r="J1919" s="33"/>
    </row>
    <row r="1920" spans="1:10" x14ac:dyDescent="0.2">
      <c r="A1920" s="43" t="str">
        <f t="shared" si="29"/>
        <v/>
      </c>
      <c r="B1920" s="33" t="str">
        <f>IF(OR(C1920="",D1920=""),"",B1886)</f>
        <v/>
      </c>
      <c r="C1920" s="46"/>
      <c r="D1920" s="38"/>
      <c r="E1920" s="7"/>
      <c r="F1920" s="7"/>
      <c r="G1920" s="33"/>
      <c r="H1920" s="33">
        <v>34</v>
      </c>
      <c r="I1920" s="43"/>
      <c r="J1920" s="33"/>
    </row>
    <row r="1921" spans="1:10" x14ac:dyDescent="0.2">
      <c r="A1921" s="43" t="str">
        <f t="shared" si="29"/>
        <v/>
      </c>
      <c r="B1921" s="33" t="str">
        <f>IF(OR(C1921="",D1921=""),"",B1886)</f>
        <v/>
      </c>
      <c r="C1921" s="46"/>
      <c r="D1921" s="38"/>
      <c r="E1921" s="7"/>
      <c r="F1921" s="7"/>
      <c r="G1921" s="33"/>
      <c r="H1921" s="33">
        <v>35</v>
      </c>
      <c r="I1921" s="43"/>
      <c r="J1921" s="33"/>
    </row>
    <row r="1922" spans="1:10" x14ac:dyDescent="0.2">
      <c r="A1922" s="43" t="str">
        <f t="shared" si="29"/>
        <v/>
      </c>
      <c r="B1922" s="33" t="str">
        <f>IF(OR(C1922="",D1922=""),"",B1886)</f>
        <v/>
      </c>
      <c r="C1922" s="46"/>
      <c r="D1922" s="38"/>
      <c r="E1922" s="7"/>
      <c r="F1922" s="7"/>
      <c r="G1922" s="33"/>
      <c r="H1922" s="33">
        <v>36</v>
      </c>
      <c r="I1922" s="43"/>
      <c r="J1922" s="33"/>
    </row>
    <row r="1923" spans="1:10" x14ac:dyDescent="0.2">
      <c r="A1923" s="43" t="str">
        <f t="shared" si="29"/>
        <v/>
      </c>
      <c r="B1923" s="33" t="str">
        <f>IF(OR(C1923="",D1923=""),"",B1886)</f>
        <v/>
      </c>
      <c r="C1923" s="46"/>
      <c r="D1923" s="38"/>
      <c r="E1923" s="7"/>
      <c r="F1923" s="7"/>
      <c r="G1923" s="33"/>
      <c r="H1923" s="33">
        <v>37</v>
      </c>
      <c r="I1923" s="43"/>
      <c r="J1923" s="33"/>
    </row>
    <row r="1924" spans="1:10" x14ac:dyDescent="0.2">
      <c r="A1924" s="43" t="str">
        <f t="shared" si="29"/>
        <v/>
      </c>
      <c r="B1924" s="33" t="str">
        <f>IF(OR(C1924="",D1924=""),"",B1886)</f>
        <v/>
      </c>
      <c r="C1924" s="46"/>
      <c r="D1924" s="38"/>
      <c r="E1924" s="7"/>
      <c r="F1924" s="7"/>
      <c r="G1924" s="33"/>
      <c r="H1924" s="33">
        <v>38</v>
      </c>
      <c r="I1924" s="43"/>
      <c r="J1924" s="33"/>
    </row>
    <row r="1925" spans="1:10" x14ac:dyDescent="0.2">
      <c r="A1925" s="43" t="str">
        <f t="shared" si="29"/>
        <v/>
      </c>
      <c r="B1925" s="33" t="str">
        <f>IF(OR(C1925="",D1925=""),"",B1886)</f>
        <v/>
      </c>
      <c r="C1925" s="46"/>
      <c r="D1925" s="38"/>
      <c r="E1925" s="7"/>
      <c r="F1925" s="7"/>
      <c r="G1925" s="33"/>
      <c r="H1925" s="33">
        <v>39</v>
      </c>
      <c r="I1925" s="43"/>
      <c r="J1925" s="33"/>
    </row>
    <row r="1926" spans="1:10" x14ac:dyDescent="0.2">
      <c r="A1926" s="43" t="str">
        <f t="shared" si="29"/>
        <v/>
      </c>
      <c r="B1926" s="33" t="str">
        <f>IF(OR(C1926="",D1926=""),"",B1886)</f>
        <v/>
      </c>
      <c r="C1926" s="46"/>
      <c r="D1926" s="38"/>
      <c r="E1926" s="7"/>
      <c r="F1926" s="7"/>
      <c r="G1926" s="33"/>
      <c r="H1926" s="33">
        <v>40</v>
      </c>
      <c r="I1926" s="43"/>
      <c r="J1926" s="33"/>
    </row>
    <row r="1927" spans="1:10" x14ac:dyDescent="0.2">
      <c r="A1927" s="43" t="str">
        <f t="shared" si="29"/>
        <v/>
      </c>
      <c r="B1927" s="33" t="str">
        <f>IF(OR(C1927="",D1927=""),"",B1886)</f>
        <v/>
      </c>
      <c r="C1927" s="46"/>
      <c r="D1927" s="38"/>
      <c r="E1927" s="7"/>
      <c r="F1927" s="7"/>
      <c r="G1927" s="33"/>
      <c r="H1927" s="33">
        <v>41</v>
      </c>
      <c r="I1927" s="43"/>
      <c r="J1927" s="33"/>
    </row>
    <row r="1928" spans="1:10" x14ac:dyDescent="0.2">
      <c r="A1928" s="43" t="str">
        <f t="shared" si="29"/>
        <v/>
      </c>
      <c r="B1928" s="33" t="str">
        <f>IF(OR(C1928="",D1928=""),"",B1886)</f>
        <v/>
      </c>
      <c r="C1928" s="46"/>
      <c r="D1928" s="38"/>
      <c r="E1928" s="7"/>
      <c r="F1928" s="7"/>
      <c r="G1928" s="33"/>
      <c r="H1928" s="33">
        <v>42</v>
      </c>
      <c r="I1928" s="43"/>
      <c r="J1928" s="33"/>
    </row>
    <row r="1929" spans="1:10" x14ac:dyDescent="0.2">
      <c r="A1929" s="43" t="str">
        <f t="shared" si="29"/>
        <v/>
      </c>
      <c r="B1929" s="33" t="str">
        <f>IF(OR(C1929="",D1929=""),"",B1886)</f>
        <v/>
      </c>
      <c r="C1929" s="46"/>
      <c r="D1929" s="38"/>
      <c r="E1929" s="7"/>
      <c r="F1929" s="7"/>
      <c r="G1929" s="33"/>
      <c r="H1929" s="33">
        <v>43</v>
      </c>
      <c r="I1929" s="43"/>
      <c r="J1929" s="33"/>
    </row>
    <row r="1930" spans="1:10" x14ac:dyDescent="0.2">
      <c r="A1930" s="43" t="str">
        <f t="shared" si="29"/>
        <v/>
      </c>
      <c r="B1930" s="33" t="str">
        <f>IF(OR(C1930="",D1930=""),"",B1886)</f>
        <v/>
      </c>
      <c r="C1930" s="46"/>
      <c r="D1930" s="38"/>
      <c r="E1930" s="7"/>
      <c r="F1930" s="7"/>
      <c r="G1930" s="33"/>
      <c r="H1930" s="33">
        <v>44</v>
      </c>
      <c r="I1930" s="43"/>
      <c r="J1930" s="33"/>
    </row>
    <row r="1931" spans="1:10" x14ac:dyDescent="0.2">
      <c r="A1931" s="43" t="str">
        <f t="shared" si="29"/>
        <v/>
      </c>
      <c r="B1931" s="33" t="str">
        <f>IF(OR(C1931="",D1931=""),"",B1886)</f>
        <v/>
      </c>
      <c r="C1931" s="46"/>
      <c r="D1931" s="38"/>
      <c r="E1931" s="7"/>
      <c r="F1931" s="7"/>
      <c r="G1931" s="33"/>
      <c r="H1931" s="33">
        <v>45</v>
      </c>
      <c r="I1931" s="43"/>
      <c r="J1931" s="33"/>
    </row>
    <row r="1932" spans="1:10" x14ac:dyDescent="0.2">
      <c r="A1932" s="43" t="str">
        <f t="shared" si="29"/>
        <v/>
      </c>
      <c r="B1932" s="33" t="str">
        <f>IF(OR(C1932="",D1932=""),"",B1886)</f>
        <v/>
      </c>
      <c r="C1932" s="46"/>
      <c r="D1932" s="38"/>
      <c r="E1932" s="7"/>
      <c r="F1932" s="7"/>
      <c r="G1932" s="33"/>
      <c r="H1932" s="33">
        <v>46</v>
      </c>
      <c r="I1932" s="43"/>
      <c r="J1932" s="33"/>
    </row>
    <row r="1933" spans="1:10" x14ac:dyDescent="0.2">
      <c r="A1933" s="43" t="str">
        <f t="shared" si="29"/>
        <v/>
      </c>
      <c r="B1933" s="33" t="str">
        <f>IF(OR(C1933="",D1933=""),"",B1886)</f>
        <v/>
      </c>
      <c r="C1933" s="46"/>
      <c r="D1933" s="38"/>
      <c r="E1933" s="7"/>
      <c r="F1933" s="7"/>
      <c r="G1933" s="33"/>
      <c r="H1933" s="33">
        <v>47</v>
      </c>
      <c r="I1933" s="43"/>
      <c r="J1933" s="33"/>
    </row>
    <row r="1934" spans="1:10" x14ac:dyDescent="0.2">
      <c r="A1934" s="43" t="str">
        <f t="shared" si="29"/>
        <v/>
      </c>
      <c r="B1934" s="33" t="str">
        <f>IF(OR(C1934="",D1934=""),"",B1886)</f>
        <v/>
      </c>
      <c r="C1934" s="46"/>
      <c r="D1934" s="38"/>
      <c r="E1934" s="7"/>
      <c r="F1934" s="7"/>
      <c r="G1934" s="33"/>
      <c r="H1934" s="33">
        <v>48</v>
      </c>
      <c r="I1934" s="43"/>
      <c r="J1934" s="33"/>
    </row>
    <row r="1935" spans="1:10" x14ac:dyDescent="0.2">
      <c r="A1935" s="43" t="str">
        <f t="shared" si="29"/>
        <v/>
      </c>
      <c r="B1935" s="33" t="str">
        <f>IF(OR(C1935="",D1935=""),"",B1886)</f>
        <v/>
      </c>
      <c r="C1935" s="46"/>
      <c r="D1935" s="38"/>
      <c r="E1935" s="7"/>
      <c r="F1935" s="7"/>
      <c r="G1935" s="33"/>
      <c r="H1935" s="33">
        <v>49</v>
      </c>
      <c r="I1935" s="43"/>
      <c r="J1935" s="33"/>
    </row>
    <row r="1936" spans="1:10" x14ac:dyDescent="0.2">
      <c r="A1936" s="43" t="str">
        <f t="shared" si="29"/>
        <v/>
      </c>
      <c r="B1936" s="33" t="str">
        <f>IF(OR(C1936="",D1936=""),"",B1886)</f>
        <v/>
      </c>
      <c r="C1936" s="46"/>
      <c r="D1936" s="38"/>
      <c r="E1936" s="7"/>
      <c r="F1936" s="7"/>
      <c r="G1936" s="33"/>
      <c r="H1936" s="33">
        <v>50</v>
      </c>
      <c r="I1936" s="43"/>
      <c r="J1936" s="33"/>
    </row>
    <row r="1937" spans="1:10" x14ac:dyDescent="0.2">
      <c r="A1937" s="43" t="str">
        <f t="shared" si="29"/>
        <v/>
      </c>
      <c r="B1937" s="33" t="str">
        <f>IF(OR(C1937="",D1937=""),"",B1886)</f>
        <v/>
      </c>
      <c r="C1937" s="46"/>
      <c r="D1937" s="38"/>
      <c r="E1937" s="7"/>
      <c r="F1937" s="7"/>
      <c r="G1937" s="33"/>
      <c r="H1937" s="33">
        <v>51</v>
      </c>
      <c r="I1937" s="43"/>
      <c r="J1937" s="33"/>
    </row>
    <row r="1938" spans="1:10" x14ac:dyDescent="0.2">
      <c r="A1938" s="43" t="str">
        <f t="shared" si="29"/>
        <v/>
      </c>
      <c r="B1938" s="33" t="str">
        <f>IF(OR(C1938="",D1938=""),"",B1886)</f>
        <v/>
      </c>
      <c r="C1938" s="46"/>
      <c r="D1938" s="38"/>
      <c r="E1938" s="7"/>
      <c r="F1938" s="7"/>
      <c r="G1938" s="33"/>
      <c r="H1938" s="33">
        <v>52</v>
      </c>
      <c r="I1938" s="43"/>
      <c r="J1938" s="33"/>
    </row>
    <row r="1939" spans="1:10" x14ac:dyDescent="0.2">
      <c r="A1939" s="43" t="str">
        <f t="shared" si="29"/>
        <v/>
      </c>
      <c r="B1939" s="33" t="str">
        <f>IF(OR(C1939="",D1939=""),"",B1886)</f>
        <v/>
      </c>
      <c r="C1939" s="46"/>
      <c r="D1939" s="38"/>
      <c r="E1939" s="7"/>
      <c r="F1939" s="7"/>
      <c r="G1939" s="33"/>
      <c r="H1939" s="33">
        <v>53</v>
      </c>
      <c r="I1939" s="43"/>
      <c r="J1939" s="33"/>
    </row>
    <row r="1940" spans="1:10" x14ac:dyDescent="0.2">
      <c r="A1940" s="43" t="str">
        <f t="shared" si="29"/>
        <v/>
      </c>
      <c r="B1940" s="33" t="str">
        <f>IF(OR(C1940="",D1940=""),"",B1886)</f>
        <v/>
      </c>
      <c r="C1940" s="46"/>
      <c r="D1940" s="38"/>
      <c r="E1940" s="7"/>
      <c r="F1940" s="7"/>
      <c r="G1940" s="33"/>
      <c r="H1940" s="33">
        <v>54</v>
      </c>
      <c r="I1940" s="43"/>
      <c r="J1940" s="33"/>
    </row>
    <row r="1941" spans="1:10" x14ac:dyDescent="0.2">
      <c r="A1941" s="43" t="str">
        <f t="shared" si="29"/>
        <v/>
      </c>
      <c r="B1941" s="33" t="str">
        <f>IF(OR(C1941="",D1941=""),"",B1886)</f>
        <v/>
      </c>
      <c r="C1941" s="46"/>
      <c r="D1941" s="38"/>
      <c r="E1941" s="7"/>
      <c r="F1941" s="7"/>
      <c r="G1941" s="33"/>
      <c r="H1941" s="33">
        <v>55</v>
      </c>
      <c r="I1941" s="43"/>
      <c r="J1941" s="33"/>
    </row>
    <row r="1942" spans="1:10" x14ac:dyDescent="0.2">
      <c r="A1942" s="43" t="str">
        <f t="shared" si="29"/>
        <v/>
      </c>
      <c r="B1942" s="33" t="str">
        <f>IF(OR(C1942="",D1942=""),"",B1886)</f>
        <v/>
      </c>
      <c r="C1942" s="46"/>
      <c r="D1942" s="38"/>
      <c r="E1942" s="7"/>
      <c r="F1942" s="7"/>
      <c r="G1942" s="33"/>
      <c r="H1942" s="33">
        <v>56</v>
      </c>
      <c r="I1942" s="43"/>
      <c r="J1942" s="33"/>
    </row>
    <row r="1943" spans="1:10" x14ac:dyDescent="0.2">
      <c r="A1943" s="43" t="str">
        <f t="shared" si="29"/>
        <v/>
      </c>
      <c r="B1943" s="33" t="str">
        <f>IF(OR(C1943="",D1943=""),"",B1886)</f>
        <v/>
      </c>
      <c r="C1943" s="46"/>
      <c r="D1943" s="38"/>
      <c r="E1943" s="7"/>
      <c r="F1943" s="7"/>
      <c r="G1943" s="33"/>
      <c r="H1943" s="33">
        <v>57</v>
      </c>
      <c r="I1943" s="43"/>
      <c r="J1943" s="33"/>
    </row>
    <row r="1944" spans="1:10" x14ac:dyDescent="0.2">
      <c r="A1944" s="43" t="str">
        <f t="shared" si="29"/>
        <v/>
      </c>
      <c r="B1944" s="33" t="str">
        <f>IF(OR(C1944="",D1944=""),"",B1886)</f>
        <v/>
      </c>
      <c r="C1944" s="46"/>
      <c r="D1944" s="38"/>
      <c r="E1944" s="7"/>
      <c r="F1944" s="7"/>
      <c r="G1944" s="33"/>
      <c r="H1944" s="33">
        <v>58</v>
      </c>
      <c r="I1944" s="43"/>
      <c r="J1944" s="33"/>
    </row>
    <row r="1945" spans="1:10" x14ac:dyDescent="0.2">
      <c r="A1945" s="43" t="str">
        <f t="shared" si="29"/>
        <v/>
      </c>
      <c r="B1945" s="33" t="str">
        <f>IF(OR(C1945="",D1945=""),"",B1886)</f>
        <v/>
      </c>
      <c r="C1945" s="46"/>
      <c r="D1945" s="38"/>
      <c r="E1945" s="7"/>
      <c r="F1945" s="7"/>
      <c r="G1945" s="33"/>
      <c r="H1945" s="33">
        <v>59</v>
      </c>
      <c r="I1945" s="43"/>
      <c r="J1945" s="33"/>
    </row>
    <row r="1946" spans="1:10" x14ac:dyDescent="0.2">
      <c r="A1946" s="43" t="str">
        <f t="shared" si="29"/>
        <v/>
      </c>
      <c r="B1946" s="33" t="str">
        <f>IF(OR(C1946="",D1946=""),"",B1886)</f>
        <v/>
      </c>
      <c r="C1946" s="46"/>
      <c r="D1946" s="38"/>
      <c r="E1946" s="7"/>
      <c r="F1946" s="7"/>
      <c r="G1946" s="33"/>
      <c r="H1946" s="33">
        <v>60</v>
      </c>
      <c r="I1946" s="43"/>
      <c r="J1946" s="33"/>
    </row>
    <row r="1947" spans="1:10" x14ac:dyDescent="0.2">
      <c r="A1947" s="43" t="str">
        <f t="shared" si="29"/>
        <v/>
      </c>
      <c r="B1947" s="33" t="str">
        <f>IF(OR(C1947="",D1947=""),"",B1886)</f>
        <v/>
      </c>
      <c r="C1947" s="46"/>
      <c r="D1947" s="38"/>
      <c r="E1947" s="7"/>
      <c r="F1947" s="7"/>
      <c r="G1947" s="33"/>
      <c r="H1947" s="33">
        <v>61</v>
      </c>
      <c r="I1947" s="43"/>
      <c r="J1947" s="33"/>
    </row>
    <row r="1948" spans="1:10" x14ac:dyDescent="0.2">
      <c r="A1948" s="43" t="str">
        <f t="shared" si="29"/>
        <v/>
      </c>
      <c r="B1948" s="33" t="str">
        <f>IF(OR(C1948="",D1948=""),"",B1886)</f>
        <v/>
      </c>
      <c r="C1948" s="46"/>
      <c r="D1948" s="38"/>
      <c r="E1948" s="7"/>
      <c r="F1948" s="7"/>
      <c r="G1948" s="33"/>
      <c r="H1948" s="33">
        <v>62</v>
      </c>
      <c r="I1948" s="43"/>
      <c r="J1948" s="33"/>
    </row>
    <row r="1949" spans="1:10" x14ac:dyDescent="0.2">
      <c r="A1949" s="43" t="str">
        <f t="shared" si="29"/>
        <v/>
      </c>
      <c r="B1949" s="33" t="str">
        <f>IF(OR(C1949="",D1949=""),"",B1886)</f>
        <v/>
      </c>
      <c r="C1949" s="46"/>
      <c r="D1949" s="38"/>
      <c r="E1949" s="7"/>
      <c r="F1949" s="7"/>
      <c r="G1949" s="33"/>
      <c r="H1949" s="33">
        <v>63</v>
      </c>
      <c r="I1949" s="43"/>
      <c r="J1949" s="33"/>
    </row>
    <row r="1950" spans="1:10" ht="16.5" thickBot="1" x14ac:dyDescent="0.25">
      <c r="A1950" s="44" t="str">
        <f t="shared" si="29"/>
        <v/>
      </c>
      <c r="B1950" s="36" t="str">
        <f>IF(OR(C1950="",D1950=""),"",B1886)</f>
        <v/>
      </c>
      <c r="C1950" s="51"/>
      <c r="D1950" s="39"/>
      <c r="E1950" s="35"/>
      <c r="F1950" s="35"/>
      <c r="G1950" s="36"/>
      <c r="H1950" s="36">
        <v>64</v>
      </c>
      <c r="I1950" s="44"/>
      <c r="J1950" s="36"/>
    </row>
    <row r="1951" spans="1:10" ht="16.5" thickBot="1" x14ac:dyDescent="0.25">
      <c r="A1951" s="47" t="s">
        <v>118</v>
      </c>
      <c r="B1951" s="48" t="s">
        <v>202</v>
      </c>
      <c r="C1951" s="52" t="s">
        <v>58</v>
      </c>
      <c r="D1951" s="53" t="s">
        <v>101</v>
      </c>
      <c r="E1951" s="50" t="s">
        <v>119</v>
      </c>
      <c r="F1951" s="50" t="s">
        <v>120</v>
      </c>
      <c r="G1951" s="48" t="s">
        <v>137</v>
      </c>
      <c r="H1951" s="49" t="s">
        <v>122</v>
      </c>
      <c r="I1951" s="47" t="s">
        <v>139</v>
      </c>
      <c r="J1951" s="48" t="s">
        <v>140</v>
      </c>
    </row>
    <row r="1952" spans="1:10" x14ac:dyDescent="0.2">
      <c r="A1952" s="42" t="str">
        <f>IF(C1952="","",CONCATENATE(C1952,"_",G1952,"_",B1952))</f>
        <v/>
      </c>
      <c r="B1952" s="31" t="str">
        <f>IF(OR(C1952="",D1952=""),"",B1951)</f>
        <v/>
      </c>
      <c r="C1952" s="45"/>
      <c r="D1952" s="37"/>
      <c r="E1952" s="30"/>
      <c r="F1952" s="30"/>
      <c r="G1952" s="31"/>
      <c r="H1952" s="33">
        <v>1</v>
      </c>
      <c r="I1952" s="42"/>
      <c r="J1952" s="31"/>
    </row>
    <row r="1953" spans="1:10" x14ac:dyDescent="0.2">
      <c r="A1953" s="43" t="str">
        <f t="shared" ref="A1953:A2015" si="30">IF(C1953="","",CONCATENATE(C1953,"_",G1953,"_",B1953))</f>
        <v/>
      </c>
      <c r="B1953" s="33" t="str">
        <f>IF(OR(C1953="",D1953=""),"",B1951)</f>
        <v/>
      </c>
      <c r="C1953" s="46"/>
      <c r="D1953" s="38"/>
      <c r="E1953" s="7"/>
      <c r="F1953" s="7"/>
      <c r="G1953" s="33"/>
      <c r="H1953" s="33">
        <v>2</v>
      </c>
      <c r="I1953" s="43"/>
      <c r="J1953" s="33"/>
    </row>
    <row r="1954" spans="1:10" x14ac:dyDescent="0.2">
      <c r="A1954" s="43" t="str">
        <f t="shared" si="30"/>
        <v/>
      </c>
      <c r="B1954" s="33" t="str">
        <f>IF(OR(C1954="",D1954=""),"",B1951)</f>
        <v/>
      </c>
      <c r="C1954" s="46"/>
      <c r="D1954" s="38"/>
      <c r="E1954" s="7"/>
      <c r="F1954" s="7"/>
      <c r="G1954" s="33"/>
      <c r="H1954" s="33">
        <v>3</v>
      </c>
      <c r="I1954" s="43"/>
      <c r="J1954" s="33"/>
    </row>
    <row r="1955" spans="1:10" x14ac:dyDescent="0.2">
      <c r="A1955" s="43" t="str">
        <f t="shared" si="30"/>
        <v/>
      </c>
      <c r="B1955" s="33" t="str">
        <f>IF(OR(C1955="",D1955=""),"",B1951)</f>
        <v/>
      </c>
      <c r="C1955" s="46"/>
      <c r="D1955" s="38"/>
      <c r="E1955" s="7"/>
      <c r="F1955" s="7"/>
      <c r="G1955" s="33"/>
      <c r="H1955" s="33">
        <v>4</v>
      </c>
      <c r="I1955" s="43"/>
      <c r="J1955" s="33"/>
    </row>
    <row r="1956" spans="1:10" x14ac:dyDescent="0.2">
      <c r="A1956" s="43" t="str">
        <f t="shared" si="30"/>
        <v/>
      </c>
      <c r="B1956" s="33" t="str">
        <f>IF(OR(C1956="",D1956=""),"",B1951)</f>
        <v/>
      </c>
      <c r="C1956" s="46"/>
      <c r="D1956" s="38"/>
      <c r="E1956" s="7"/>
      <c r="F1956" s="7"/>
      <c r="G1956" s="33"/>
      <c r="H1956" s="33">
        <v>5</v>
      </c>
      <c r="I1956" s="43"/>
      <c r="J1956" s="33"/>
    </row>
    <row r="1957" spans="1:10" x14ac:dyDescent="0.2">
      <c r="A1957" s="43" t="str">
        <f t="shared" si="30"/>
        <v/>
      </c>
      <c r="B1957" s="33" t="str">
        <f>IF(OR(C1957="",D1957=""),"",B1951)</f>
        <v/>
      </c>
      <c r="C1957" s="46"/>
      <c r="D1957" s="38"/>
      <c r="E1957" s="7"/>
      <c r="F1957" s="7"/>
      <c r="G1957" s="33"/>
      <c r="H1957" s="33">
        <v>6</v>
      </c>
      <c r="I1957" s="43"/>
      <c r="J1957" s="33"/>
    </row>
    <row r="1958" spans="1:10" x14ac:dyDescent="0.2">
      <c r="A1958" s="43" t="str">
        <f t="shared" si="30"/>
        <v/>
      </c>
      <c r="B1958" s="33" t="str">
        <f>IF(OR(C1958="",D1958=""),"",B1951)</f>
        <v/>
      </c>
      <c r="C1958" s="46"/>
      <c r="D1958" s="38"/>
      <c r="E1958" s="7"/>
      <c r="F1958" s="7"/>
      <c r="G1958" s="33"/>
      <c r="H1958" s="33">
        <v>7</v>
      </c>
      <c r="I1958" s="43"/>
      <c r="J1958" s="33"/>
    </row>
    <row r="1959" spans="1:10" ht="15" customHeight="1" x14ac:dyDescent="0.2">
      <c r="A1959" s="43" t="str">
        <f t="shared" si="30"/>
        <v/>
      </c>
      <c r="B1959" s="33" t="str">
        <f>IF(OR(C1959="",D1959=""),"",B1951)</f>
        <v/>
      </c>
      <c r="C1959" s="46"/>
      <c r="D1959" s="38"/>
      <c r="E1959" s="7"/>
      <c r="F1959" s="7"/>
      <c r="G1959" s="33"/>
      <c r="H1959" s="33">
        <v>8</v>
      </c>
      <c r="I1959" s="43"/>
      <c r="J1959" s="33"/>
    </row>
    <row r="1960" spans="1:10" x14ac:dyDescent="0.2">
      <c r="A1960" s="43" t="str">
        <f t="shared" si="30"/>
        <v/>
      </c>
      <c r="B1960" s="33" t="str">
        <f>IF(OR(C1960="",D1960=""),"",B1951)</f>
        <v/>
      </c>
      <c r="C1960" s="46"/>
      <c r="D1960" s="38"/>
      <c r="E1960" s="7"/>
      <c r="F1960" s="7"/>
      <c r="G1960" s="33"/>
      <c r="H1960" s="33">
        <v>9</v>
      </c>
      <c r="I1960" s="43"/>
      <c r="J1960" s="33"/>
    </row>
    <row r="1961" spans="1:10" x14ac:dyDescent="0.2">
      <c r="A1961" s="43" t="str">
        <f t="shared" si="30"/>
        <v/>
      </c>
      <c r="B1961" s="33" t="str">
        <f>IF(OR(C1961="",D1961=""),"",B1951)</f>
        <v/>
      </c>
      <c r="C1961" s="46"/>
      <c r="D1961" s="38"/>
      <c r="E1961" s="7"/>
      <c r="F1961" s="7"/>
      <c r="G1961" s="33"/>
      <c r="H1961" s="33">
        <v>10</v>
      </c>
      <c r="I1961" s="43"/>
      <c r="J1961" s="33"/>
    </row>
    <row r="1962" spans="1:10" x14ac:dyDescent="0.2">
      <c r="A1962" s="43" t="str">
        <f t="shared" si="30"/>
        <v/>
      </c>
      <c r="B1962" s="33" t="str">
        <f>IF(OR(C1962="",D1962=""),"",B1951)</f>
        <v/>
      </c>
      <c r="C1962" s="46"/>
      <c r="D1962" s="38"/>
      <c r="E1962" s="7"/>
      <c r="F1962" s="7"/>
      <c r="G1962" s="33"/>
      <c r="H1962" s="33">
        <v>11</v>
      </c>
      <c r="I1962" s="43"/>
      <c r="J1962" s="33"/>
    </row>
    <row r="1963" spans="1:10" x14ac:dyDescent="0.2">
      <c r="A1963" s="43" t="str">
        <f t="shared" si="30"/>
        <v/>
      </c>
      <c r="B1963" s="33" t="str">
        <f>IF(OR(C1963="",D1963=""),"",B1951)</f>
        <v/>
      </c>
      <c r="C1963" s="46"/>
      <c r="D1963" s="38"/>
      <c r="E1963" s="7"/>
      <c r="F1963" s="7"/>
      <c r="G1963" s="33"/>
      <c r="H1963" s="33">
        <v>12</v>
      </c>
      <c r="I1963" s="43"/>
      <c r="J1963" s="33"/>
    </row>
    <row r="1964" spans="1:10" x14ac:dyDescent="0.2">
      <c r="A1964" s="43" t="str">
        <f t="shared" si="30"/>
        <v/>
      </c>
      <c r="B1964" s="33" t="str">
        <f>IF(OR(C1964="",D1964=""),"",B1951)</f>
        <v/>
      </c>
      <c r="C1964" s="46"/>
      <c r="D1964" s="38"/>
      <c r="E1964" s="7"/>
      <c r="F1964" s="7"/>
      <c r="G1964" s="33"/>
      <c r="H1964" s="33">
        <v>13</v>
      </c>
      <c r="I1964" s="43"/>
      <c r="J1964" s="33"/>
    </row>
    <row r="1965" spans="1:10" x14ac:dyDescent="0.2">
      <c r="A1965" s="43" t="str">
        <f t="shared" si="30"/>
        <v/>
      </c>
      <c r="B1965" s="33" t="str">
        <f>IF(OR(C1965="",D1965=""),"",B1951)</f>
        <v/>
      </c>
      <c r="C1965" s="46"/>
      <c r="D1965" s="38"/>
      <c r="E1965" s="7"/>
      <c r="F1965" s="7"/>
      <c r="G1965" s="33"/>
      <c r="H1965" s="33">
        <v>14</v>
      </c>
      <c r="I1965" s="43"/>
      <c r="J1965" s="33"/>
    </row>
    <row r="1966" spans="1:10" x14ac:dyDescent="0.2">
      <c r="A1966" s="43" t="str">
        <f t="shared" si="30"/>
        <v/>
      </c>
      <c r="B1966" s="33" t="str">
        <f>IF(OR(C1966="",D1966=""),"",B1951)</f>
        <v/>
      </c>
      <c r="C1966" s="46"/>
      <c r="D1966" s="38"/>
      <c r="E1966" s="7"/>
      <c r="F1966" s="7"/>
      <c r="G1966" s="33"/>
      <c r="H1966" s="33">
        <v>15</v>
      </c>
      <c r="I1966" s="43"/>
      <c r="J1966" s="33"/>
    </row>
    <row r="1967" spans="1:10" x14ac:dyDescent="0.2">
      <c r="A1967" s="43" t="str">
        <f t="shared" si="30"/>
        <v/>
      </c>
      <c r="B1967" s="33" t="str">
        <f>IF(OR(C1967="",D1967=""),"",B1951)</f>
        <v/>
      </c>
      <c r="C1967" s="46"/>
      <c r="D1967" s="38"/>
      <c r="E1967" s="7"/>
      <c r="F1967" s="7"/>
      <c r="G1967" s="33"/>
      <c r="H1967" s="33">
        <v>16</v>
      </c>
      <c r="I1967" s="43"/>
      <c r="J1967" s="33"/>
    </row>
    <row r="1968" spans="1:10" x14ac:dyDescent="0.2">
      <c r="A1968" s="43" t="str">
        <f t="shared" si="30"/>
        <v/>
      </c>
      <c r="B1968" s="33" t="str">
        <f>IF(OR(C1968="",D1968=""),"",B1951)</f>
        <v/>
      </c>
      <c r="C1968" s="46"/>
      <c r="D1968" s="38"/>
      <c r="E1968" s="7"/>
      <c r="F1968" s="7"/>
      <c r="G1968" s="33"/>
      <c r="H1968" s="33">
        <v>17</v>
      </c>
      <c r="I1968" s="43"/>
      <c r="J1968" s="33"/>
    </row>
    <row r="1969" spans="1:10" x14ac:dyDescent="0.2">
      <c r="A1969" s="43" t="str">
        <f t="shared" si="30"/>
        <v/>
      </c>
      <c r="B1969" s="33" t="str">
        <f>IF(OR(C1969="",D1969=""),"",B1951)</f>
        <v/>
      </c>
      <c r="C1969" s="46"/>
      <c r="D1969" s="38"/>
      <c r="E1969" s="7"/>
      <c r="F1969" s="7"/>
      <c r="G1969" s="33"/>
      <c r="H1969" s="33">
        <v>18</v>
      </c>
      <c r="I1969" s="43"/>
      <c r="J1969" s="33"/>
    </row>
    <row r="1970" spans="1:10" x14ac:dyDescent="0.2">
      <c r="A1970" s="43" t="str">
        <f t="shared" si="30"/>
        <v/>
      </c>
      <c r="B1970" s="33" t="str">
        <f>IF(OR(C1970="",D1970=""),"",B1951)</f>
        <v/>
      </c>
      <c r="C1970" s="46"/>
      <c r="D1970" s="38"/>
      <c r="E1970" s="7"/>
      <c r="F1970" s="7"/>
      <c r="G1970" s="33"/>
      <c r="H1970" s="33">
        <v>19</v>
      </c>
      <c r="I1970" s="43"/>
      <c r="J1970" s="33"/>
    </row>
    <row r="1971" spans="1:10" x14ac:dyDescent="0.2">
      <c r="A1971" s="43" t="str">
        <f t="shared" si="30"/>
        <v/>
      </c>
      <c r="B1971" s="33" t="str">
        <f>IF(OR(C1971="",D1971=""),"",B1951)</f>
        <v/>
      </c>
      <c r="C1971" s="46"/>
      <c r="D1971" s="38"/>
      <c r="E1971" s="7"/>
      <c r="F1971" s="7"/>
      <c r="G1971" s="33"/>
      <c r="H1971" s="33">
        <v>20</v>
      </c>
      <c r="I1971" s="43"/>
      <c r="J1971" s="33"/>
    </row>
    <row r="1972" spans="1:10" x14ac:dyDescent="0.2">
      <c r="A1972" s="43" t="str">
        <f t="shared" si="30"/>
        <v/>
      </c>
      <c r="B1972" s="33" t="str">
        <f>IF(OR(C1972="",D1972=""),"",B1951)</f>
        <v/>
      </c>
      <c r="C1972" s="46"/>
      <c r="D1972" s="38"/>
      <c r="E1972" s="7"/>
      <c r="F1972" s="7"/>
      <c r="G1972" s="33"/>
      <c r="H1972" s="33">
        <v>21</v>
      </c>
      <c r="I1972" s="43"/>
      <c r="J1972" s="33"/>
    </row>
    <row r="1973" spans="1:10" x14ac:dyDescent="0.2">
      <c r="A1973" s="43" t="str">
        <f t="shared" si="30"/>
        <v/>
      </c>
      <c r="B1973" s="33" t="str">
        <f>IF(OR(C1973="",D1973=""),"",B1951)</f>
        <v/>
      </c>
      <c r="C1973" s="46"/>
      <c r="D1973" s="38"/>
      <c r="E1973" s="7"/>
      <c r="F1973" s="7"/>
      <c r="G1973" s="33"/>
      <c r="H1973" s="33">
        <v>22</v>
      </c>
      <c r="I1973" s="43"/>
      <c r="J1973" s="33"/>
    </row>
    <row r="1974" spans="1:10" x14ac:dyDescent="0.2">
      <c r="A1974" s="43" t="str">
        <f t="shared" si="30"/>
        <v/>
      </c>
      <c r="B1974" s="33" t="str">
        <f>IF(OR(C1974="",D1974=""),"",B1951)</f>
        <v/>
      </c>
      <c r="C1974" s="46"/>
      <c r="D1974" s="38"/>
      <c r="E1974" s="7"/>
      <c r="F1974" s="7"/>
      <c r="G1974" s="33"/>
      <c r="H1974" s="33">
        <v>23</v>
      </c>
      <c r="I1974" s="43"/>
      <c r="J1974" s="33"/>
    </row>
    <row r="1975" spans="1:10" x14ac:dyDescent="0.2">
      <c r="A1975" s="43" t="str">
        <f t="shared" si="30"/>
        <v/>
      </c>
      <c r="B1975" s="33" t="str">
        <f>IF(OR(C1975="",D1975=""),"",B1951)</f>
        <v/>
      </c>
      <c r="C1975" s="46"/>
      <c r="D1975" s="38"/>
      <c r="E1975" s="7"/>
      <c r="F1975" s="7"/>
      <c r="G1975" s="33"/>
      <c r="H1975" s="33">
        <v>24</v>
      </c>
      <c r="I1975" s="43"/>
      <c r="J1975" s="33"/>
    </row>
    <row r="1976" spans="1:10" x14ac:dyDescent="0.2">
      <c r="A1976" s="43" t="str">
        <f t="shared" si="30"/>
        <v/>
      </c>
      <c r="B1976" s="33" t="str">
        <f>IF(OR(C1976="",D1976=""),"",B1951)</f>
        <v/>
      </c>
      <c r="C1976" s="46"/>
      <c r="D1976" s="38"/>
      <c r="E1976" s="7"/>
      <c r="F1976" s="7"/>
      <c r="G1976" s="33"/>
      <c r="H1976" s="33">
        <v>25</v>
      </c>
      <c r="I1976" s="43"/>
      <c r="J1976" s="33"/>
    </row>
    <row r="1977" spans="1:10" x14ac:dyDescent="0.2">
      <c r="A1977" s="43" t="str">
        <f t="shared" si="30"/>
        <v/>
      </c>
      <c r="B1977" s="33" t="str">
        <f>IF(OR(C1977="",D1977=""),"",B1951)</f>
        <v/>
      </c>
      <c r="C1977" s="46"/>
      <c r="D1977" s="38"/>
      <c r="E1977" s="7"/>
      <c r="F1977" s="7"/>
      <c r="G1977" s="33"/>
      <c r="H1977" s="33">
        <v>26</v>
      </c>
      <c r="I1977" s="43"/>
      <c r="J1977" s="33"/>
    </row>
    <row r="1978" spans="1:10" x14ac:dyDescent="0.2">
      <c r="A1978" s="43" t="str">
        <f t="shared" si="30"/>
        <v/>
      </c>
      <c r="B1978" s="33" t="str">
        <f>IF(OR(C1978="",D1978=""),"",B1951)</f>
        <v/>
      </c>
      <c r="C1978" s="46"/>
      <c r="D1978" s="38"/>
      <c r="E1978" s="7"/>
      <c r="F1978" s="7"/>
      <c r="G1978" s="33"/>
      <c r="H1978" s="33">
        <v>27</v>
      </c>
      <c r="I1978" s="43"/>
      <c r="J1978" s="33"/>
    </row>
    <row r="1979" spans="1:10" x14ac:dyDescent="0.2">
      <c r="A1979" s="43" t="str">
        <f t="shared" si="30"/>
        <v/>
      </c>
      <c r="B1979" s="33" t="str">
        <f>IF(OR(C1979="",D1979=""),"",B1951)</f>
        <v/>
      </c>
      <c r="C1979" s="46"/>
      <c r="D1979" s="38"/>
      <c r="E1979" s="7"/>
      <c r="F1979" s="7"/>
      <c r="G1979" s="33"/>
      <c r="H1979" s="33">
        <v>28</v>
      </c>
      <c r="I1979" s="43"/>
      <c r="J1979" s="33"/>
    </row>
    <row r="1980" spans="1:10" x14ac:dyDescent="0.2">
      <c r="A1980" s="43" t="str">
        <f t="shared" si="30"/>
        <v/>
      </c>
      <c r="B1980" s="33" t="str">
        <f>IF(OR(C1980="",D1980=""),"",B1951)</f>
        <v/>
      </c>
      <c r="C1980" s="46"/>
      <c r="D1980" s="38"/>
      <c r="E1980" s="7"/>
      <c r="F1980" s="7"/>
      <c r="G1980" s="33"/>
      <c r="H1980" s="33">
        <v>29</v>
      </c>
      <c r="I1980" s="43"/>
      <c r="J1980" s="33"/>
    </row>
    <row r="1981" spans="1:10" x14ac:dyDescent="0.2">
      <c r="A1981" s="43" t="str">
        <f t="shared" si="30"/>
        <v/>
      </c>
      <c r="B1981" s="33" t="str">
        <f>IF(OR(C1981="",D1981=""),"",B1951)</f>
        <v/>
      </c>
      <c r="C1981" s="46"/>
      <c r="D1981" s="38"/>
      <c r="E1981" s="7"/>
      <c r="F1981" s="7"/>
      <c r="G1981" s="33"/>
      <c r="H1981" s="33">
        <v>30</v>
      </c>
      <c r="I1981" s="43"/>
      <c r="J1981" s="33"/>
    </row>
    <row r="1982" spans="1:10" x14ac:dyDescent="0.2">
      <c r="A1982" s="43" t="str">
        <f t="shared" si="30"/>
        <v/>
      </c>
      <c r="B1982" s="33" t="str">
        <f>IF(OR(C1982="",D1982=""),"",B1951)</f>
        <v/>
      </c>
      <c r="C1982" s="46"/>
      <c r="D1982" s="38"/>
      <c r="E1982" s="7"/>
      <c r="F1982" s="7"/>
      <c r="G1982" s="33"/>
      <c r="H1982" s="33">
        <v>31</v>
      </c>
      <c r="I1982" s="43"/>
      <c r="J1982" s="33"/>
    </row>
    <row r="1983" spans="1:10" x14ac:dyDescent="0.2">
      <c r="A1983" s="43" t="str">
        <f t="shared" si="30"/>
        <v/>
      </c>
      <c r="B1983" s="33" t="str">
        <f>IF(OR(C1983="",D1983=""),"",B1951)</f>
        <v/>
      </c>
      <c r="C1983" s="46"/>
      <c r="D1983" s="38"/>
      <c r="E1983" s="7"/>
      <c r="F1983" s="7"/>
      <c r="G1983" s="33"/>
      <c r="H1983" s="33">
        <v>32</v>
      </c>
      <c r="I1983" s="43"/>
      <c r="J1983" s="33"/>
    </row>
    <row r="1984" spans="1:10" x14ac:dyDescent="0.2">
      <c r="A1984" s="43" t="str">
        <f t="shared" si="30"/>
        <v/>
      </c>
      <c r="B1984" s="33" t="str">
        <f>IF(OR(C1984="",D1984=""),"",B1951)</f>
        <v/>
      </c>
      <c r="C1984" s="46"/>
      <c r="D1984" s="38"/>
      <c r="E1984" s="7"/>
      <c r="F1984" s="7"/>
      <c r="G1984" s="33"/>
      <c r="H1984" s="33">
        <v>33</v>
      </c>
      <c r="I1984" s="43"/>
      <c r="J1984" s="33"/>
    </row>
    <row r="1985" spans="1:10" x14ac:dyDescent="0.2">
      <c r="A1985" s="43" t="str">
        <f t="shared" si="30"/>
        <v/>
      </c>
      <c r="B1985" s="33" t="str">
        <f>IF(OR(C1985="",D1985=""),"",B1951)</f>
        <v/>
      </c>
      <c r="C1985" s="46"/>
      <c r="D1985" s="38"/>
      <c r="E1985" s="7"/>
      <c r="F1985" s="7"/>
      <c r="G1985" s="33"/>
      <c r="H1985" s="33">
        <v>34</v>
      </c>
      <c r="I1985" s="43"/>
      <c r="J1985" s="33"/>
    </row>
    <row r="1986" spans="1:10" x14ac:dyDescent="0.2">
      <c r="A1986" s="43" t="str">
        <f t="shared" si="30"/>
        <v/>
      </c>
      <c r="B1986" s="33" t="str">
        <f>IF(OR(C1986="",D1986=""),"",B1951)</f>
        <v/>
      </c>
      <c r="C1986" s="46"/>
      <c r="D1986" s="38"/>
      <c r="E1986" s="7"/>
      <c r="F1986" s="7"/>
      <c r="G1986" s="33"/>
      <c r="H1986" s="33">
        <v>35</v>
      </c>
      <c r="I1986" s="43"/>
      <c r="J1986" s="33"/>
    </row>
    <row r="1987" spans="1:10" x14ac:dyDescent="0.2">
      <c r="A1987" s="43" t="str">
        <f t="shared" si="30"/>
        <v/>
      </c>
      <c r="B1987" s="33" t="str">
        <f>IF(OR(C1987="",D1987=""),"",B1951)</f>
        <v/>
      </c>
      <c r="C1987" s="46"/>
      <c r="D1987" s="38"/>
      <c r="E1987" s="7"/>
      <c r="F1987" s="7"/>
      <c r="G1987" s="33"/>
      <c r="H1987" s="33">
        <v>36</v>
      </c>
      <c r="I1987" s="43"/>
      <c r="J1987" s="33"/>
    </row>
    <row r="1988" spans="1:10" x14ac:dyDescent="0.2">
      <c r="A1988" s="43" t="str">
        <f t="shared" si="30"/>
        <v/>
      </c>
      <c r="B1988" s="33" t="str">
        <f>IF(OR(C1988="",D1988=""),"",B1951)</f>
        <v/>
      </c>
      <c r="C1988" s="46"/>
      <c r="D1988" s="38"/>
      <c r="E1988" s="7"/>
      <c r="F1988" s="7"/>
      <c r="G1988" s="33"/>
      <c r="H1988" s="33">
        <v>37</v>
      </c>
      <c r="I1988" s="43"/>
      <c r="J1988" s="33"/>
    </row>
    <row r="1989" spans="1:10" x14ac:dyDescent="0.2">
      <c r="A1989" s="43" t="str">
        <f t="shared" si="30"/>
        <v/>
      </c>
      <c r="B1989" s="33" t="str">
        <f>IF(OR(C1989="",D1989=""),"",B1951)</f>
        <v/>
      </c>
      <c r="C1989" s="46"/>
      <c r="D1989" s="38"/>
      <c r="E1989" s="7"/>
      <c r="F1989" s="7"/>
      <c r="G1989" s="33"/>
      <c r="H1989" s="33">
        <v>38</v>
      </c>
      <c r="I1989" s="43"/>
      <c r="J1989" s="33"/>
    </row>
    <row r="1990" spans="1:10" x14ac:dyDescent="0.2">
      <c r="A1990" s="43" t="str">
        <f t="shared" si="30"/>
        <v/>
      </c>
      <c r="B1990" s="33" t="str">
        <f>IF(OR(C1990="",D1990=""),"",B1951)</f>
        <v/>
      </c>
      <c r="C1990" s="46"/>
      <c r="D1990" s="38"/>
      <c r="E1990" s="7"/>
      <c r="F1990" s="7"/>
      <c r="G1990" s="33"/>
      <c r="H1990" s="33">
        <v>39</v>
      </c>
      <c r="I1990" s="43"/>
      <c r="J1990" s="33"/>
    </row>
    <row r="1991" spans="1:10" x14ac:dyDescent="0.2">
      <c r="A1991" s="43" t="str">
        <f t="shared" si="30"/>
        <v/>
      </c>
      <c r="B1991" s="33" t="str">
        <f>IF(OR(C1991="",D1991=""),"",B1951)</f>
        <v/>
      </c>
      <c r="C1991" s="46"/>
      <c r="D1991" s="38"/>
      <c r="E1991" s="7"/>
      <c r="F1991" s="7"/>
      <c r="G1991" s="33"/>
      <c r="H1991" s="33">
        <v>40</v>
      </c>
      <c r="I1991" s="43"/>
      <c r="J1991" s="33"/>
    </row>
    <row r="1992" spans="1:10" x14ac:dyDescent="0.2">
      <c r="A1992" s="43" t="str">
        <f t="shared" si="30"/>
        <v/>
      </c>
      <c r="B1992" s="33" t="str">
        <f>IF(OR(C1992="",D1992=""),"",B1951)</f>
        <v/>
      </c>
      <c r="C1992" s="46"/>
      <c r="D1992" s="38"/>
      <c r="E1992" s="7"/>
      <c r="F1992" s="7"/>
      <c r="G1992" s="33"/>
      <c r="H1992" s="33">
        <v>41</v>
      </c>
      <c r="I1992" s="43"/>
      <c r="J1992" s="33"/>
    </row>
    <row r="1993" spans="1:10" x14ac:dyDescent="0.2">
      <c r="A1993" s="43" t="str">
        <f t="shared" si="30"/>
        <v/>
      </c>
      <c r="B1993" s="33" t="str">
        <f>IF(OR(C1993="",D1993=""),"",B1951)</f>
        <v/>
      </c>
      <c r="C1993" s="46"/>
      <c r="D1993" s="38"/>
      <c r="E1993" s="7"/>
      <c r="F1993" s="7"/>
      <c r="G1993" s="33"/>
      <c r="H1993" s="33">
        <v>42</v>
      </c>
      <c r="I1993" s="43"/>
      <c r="J1993" s="33"/>
    </row>
    <row r="1994" spans="1:10" x14ac:dyDescent="0.2">
      <c r="A1994" s="43" t="str">
        <f t="shared" si="30"/>
        <v/>
      </c>
      <c r="B1994" s="33" t="str">
        <f>IF(OR(C1994="",D1994=""),"",B1951)</f>
        <v/>
      </c>
      <c r="C1994" s="46"/>
      <c r="D1994" s="38"/>
      <c r="E1994" s="7"/>
      <c r="F1994" s="7"/>
      <c r="G1994" s="33"/>
      <c r="H1994" s="33">
        <v>43</v>
      </c>
      <c r="I1994" s="43"/>
      <c r="J1994" s="33"/>
    </row>
    <row r="1995" spans="1:10" x14ac:dyDescent="0.2">
      <c r="A1995" s="43" t="str">
        <f t="shared" si="30"/>
        <v/>
      </c>
      <c r="B1995" s="33" t="str">
        <f>IF(OR(C1995="",D1995=""),"",B1951)</f>
        <v/>
      </c>
      <c r="C1995" s="46"/>
      <c r="D1995" s="38"/>
      <c r="E1995" s="7"/>
      <c r="F1995" s="7"/>
      <c r="G1995" s="33"/>
      <c r="H1995" s="33">
        <v>44</v>
      </c>
      <c r="I1995" s="43"/>
      <c r="J1995" s="33"/>
    </row>
    <row r="1996" spans="1:10" x14ac:dyDescent="0.2">
      <c r="A1996" s="43" t="str">
        <f t="shared" si="30"/>
        <v/>
      </c>
      <c r="B1996" s="33" t="str">
        <f>IF(OR(C1996="",D1996=""),"",B1951)</f>
        <v/>
      </c>
      <c r="C1996" s="46"/>
      <c r="D1996" s="38"/>
      <c r="E1996" s="7"/>
      <c r="F1996" s="7"/>
      <c r="G1996" s="33"/>
      <c r="H1996" s="33">
        <v>45</v>
      </c>
      <c r="I1996" s="43"/>
      <c r="J1996" s="33"/>
    </row>
    <row r="1997" spans="1:10" x14ac:dyDescent="0.2">
      <c r="A1997" s="43" t="str">
        <f t="shared" si="30"/>
        <v/>
      </c>
      <c r="B1997" s="33" t="str">
        <f>IF(OR(C1997="",D1997=""),"",B1951)</f>
        <v/>
      </c>
      <c r="C1997" s="46"/>
      <c r="D1997" s="38"/>
      <c r="E1997" s="7"/>
      <c r="F1997" s="7"/>
      <c r="G1997" s="33"/>
      <c r="H1997" s="33">
        <v>46</v>
      </c>
      <c r="I1997" s="43"/>
      <c r="J1997" s="33"/>
    </row>
    <row r="1998" spans="1:10" x14ac:dyDescent="0.2">
      <c r="A1998" s="43" t="str">
        <f t="shared" si="30"/>
        <v/>
      </c>
      <c r="B1998" s="33" t="str">
        <f>IF(OR(C1998="",D1998=""),"",B1951)</f>
        <v/>
      </c>
      <c r="C1998" s="46"/>
      <c r="D1998" s="38"/>
      <c r="E1998" s="7"/>
      <c r="F1998" s="7"/>
      <c r="G1998" s="33"/>
      <c r="H1998" s="33">
        <v>47</v>
      </c>
      <c r="I1998" s="43"/>
      <c r="J1998" s="33"/>
    </row>
    <row r="1999" spans="1:10" x14ac:dyDescent="0.2">
      <c r="A1999" s="43" t="str">
        <f t="shared" si="30"/>
        <v/>
      </c>
      <c r="B1999" s="33" t="str">
        <f>IF(OR(C1999="",D1999=""),"",B1951)</f>
        <v/>
      </c>
      <c r="C1999" s="46"/>
      <c r="D1999" s="38"/>
      <c r="E1999" s="7"/>
      <c r="F1999" s="7"/>
      <c r="G1999" s="33"/>
      <c r="H1999" s="33">
        <v>48</v>
      </c>
      <c r="I1999" s="43"/>
      <c r="J1999" s="33"/>
    </row>
    <row r="2000" spans="1:10" x14ac:dyDescent="0.2">
      <c r="A2000" s="43" t="str">
        <f t="shared" si="30"/>
        <v/>
      </c>
      <c r="B2000" s="33" t="str">
        <f>IF(OR(C2000="",D2000=""),"",B1951)</f>
        <v/>
      </c>
      <c r="C2000" s="46"/>
      <c r="D2000" s="38"/>
      <c r="E2000" s="7"/>
      <c r="F2000" s="7"/>
      <c r="G2000" s="33"/>
      <c r="H2000" s="33">
        <v>49</v>
      </c>
      <c r="I2000" s="43"/>
      <c r="J2000" s="33"/>
    </row>
    <row r="2001" spans="1:10" x14ac:dyDescent="0.2">
      <c r="A2001" s="43" t="str">
        <f t="shared" si="30"/>
        <v/>
      </c>
      <c r="B2001" s="33" t="str">
        <f>IF(OR(C2001="",D2001=""),"",B1951)</f>
        <v/>
      </c>
      <c r="C2001" s="46"/>
      <c r="D2001" s="38"/>
      <c r="E2001" s="7"/>
      <c r="F2001" s="7"/>
      <c r="G2001" s="33"/>
      <c r="H2001" s="33">
        <v>50</v>
      </c>
      <c r="I2001" s="43"/>
      <c r="J2001" s="33"/>
    </row>
    <row r="2002" spans="1:10" x14ac:dyDescent="0.2">
      <c r="A2002" s="43" t="str">
        <f t="shared" si="30"/>
        <v/>
      </c>
      <c r="B2002" s="33" t="str">
        <f>IF(OR(C2002="",D2002=""),"",B1951)</f>
        <v/>
      </c>
      <c r="C2002" s="46"/>
      <c r="D2002" s="38"/>
      <c r="E2002" s="7"/>
      <c r="F2002" s="7"/>
      <c r="G2002" s="33"/>
      <c r="H2002" s="33">
        <v>51</v>
      </c>
      <c r="I2002" s="43"/>
      <c r="J2002" s="33"/>
    </row>
    <row r="2003" spans="1:10" x14ac:dyDescent="0.2">
      <c r="A2003" s="43" t="str">
        <f t="shared" si="30"/>
        <v/>
      </c>
      <c r="B2003" s="33" t="str">
        <f>IF(OR(C2003="",D2003=""),"",B1951)</f>
        <v/>
      </c>
      <c r="C2003" s="46"/>
      <c r="D2003" s="38"/>
      <c r="E2003" s="7"/>
      <c r="F2003" s="7"/>
      <c r="G2003" s="33"/>
      <c r="H2003" s="33">
        <v>52</v>
      </c>
      <c r="I2003" s="43"/>
      <c r="J2003" s="33"/>
    </row>
    <row r="2004" spans="1:10" x14ac:dyDescent="0.2">
      <c r="A2004" s="43" t="str">
        <f t="shared" si="30"/>
        <v/>
      </c>
      <c r="B2004" s="33" t="str">
        <f>IF(OR(C2004="",D2004=""),"",B1951)</f>
        <v/>
      </c>
      <c r="C2004" s="46"/>
      <c r="D2004" s="38"/>
      <c r="E2004" s="7"/>
      <c r="F2004" s="7"/>
      <c r="G2004" s="33"/>
      <c r="H2004" s="33">
        <v>53</v>
      </c>
      <c r="I2004" s="43"/>
      <c r="J2004" s="33"/>
    </row>
    <row r="2005" spans="1:10" x14ac:dyDescent="0.2">
      <c r="A2005" s="43" t="str">
        <f t="shared" si="30"/>
        <v/>
      </c>
      <c r="B2005" s="33" t="str">
        <f>IF(OR(C2005="",D2005=""),"",B1951)</f>
        <v/>
      </c>
      <c r="C2005" s="46"/>
      <c r="D2005" s="38"/>
      <c r="E2005" s="7"/>
      <c r="F2005" s="7"/>
      <c r="G2005" s="33"/>
      <c r="H2005" s="33">
        <v>54</v>
      </c>
      <c r="I2005" s="43"/>
      <c r="J2005" s="33"/>
    </row>
    <row r="2006" spans="1:10" x14ac:dyDescent="0.2">
      <c r="A2006" s="43" t="str">
        <f t="shared" si="30"/>
        <v/>
      </c>
      <c r="B2006" s="33" t="str">
        <f>IF(OR(C2006="",D2006=""),"",B1951)</f>
        <v/>
      </c>
      <c r="C2006" s="46"/>
      <c r="D2006" s="38"/>
      <c r="E2006" s="7"/>
      <c r="F2006" s="7"/>
      <c r="G2006" s="33"/>
      <c r="H2006" s="33">
        <v>55</v>
      </c>
      <c r="I2006" s="43"/>
      <c r="J2006" s="33"/>
    </row>
    <row r="2007" spans="1:10" x14ac:dyDescent="0.2">
      <c r="A2007" s="43" t="str">
        <f t="shared" si="30"/>
        <v/>
      </c>
      <c r="B2007" s="33" t="str">
        <f>IF(OR(C2007="",D2007=""),"",B1951)</f>
        <v/>
      </c>
      <c r="C2007" s="46"/>
      <c r="D2007" s="38"/>
      <c r="E2007" s="7"/>
      <c r="F2007" s="7"/>
      <c r="G2007" s="33"/>
      <c r="H2007" s="33">
        <v>56</v>
      </c>
      <c r="I2007" s="43"/>
      <c r="J2007" s="33"/>
    </row>
    <row r="2008" spans="1:10" x14ac:dyDescent="0.2">
      <c r="A2008" s="43" t="str">
        <f t="shared" si="30"/>
        <v/>
      </c>
      <c r="B2008" s="33" t="str">
        <f>IF(OR(C2008="",D2008=""),"",B1951)</f>
        <v/>
      </c>
      <c r="C2008" s="46"/>
      <c r="D2008" s="38"/>
      <c r="E2008" s="7"/>
      <c r="F2008" s="7"/>
      <c r="G2008" s="33"/>
      <c r="H2008" s="33">
        <v>57</v>
      </c>
      <c r="I2008" s="43"/>
      <c r="J2008" s="33"/>
    </row>
    <row r="2009" spans="1:10" x14ac:dyDescent="0.2">
      <c r="A2009" s="43" t="str">
        <f t="shared" si="30"/>
        <v/>
      </c>
      <c r="B2009" s="33" t="str">
        <f>IF(OR(C2009="",D2009=""),"",B1951)</f>
        <v/>
      </c>
      <c r="C2009" s="46"/>
      <c r="D2009" s="38"/>
      <c r="E2009" s="7"/>
      <c r="F2009" s="7"/>
      <c r="G2009" s="33"/>
      <c r="H2009" s="33">
        <v>58</v>
      </c>
      <c r="I2009" s="43"/>
      <c r="J2009" s="33"/>
    </row>
    <row r="2010" spans="1:10" x14ac:dyDescent="0.2">
      <c r="A2010" s="43" t="str">
        <f t="shared" si="30"/>
        <v/>
      </c>
      <c r="B2010" s="33" t="str">
        <f>IF(OR(C2010="",D2010=""),"",B1951)</f>
        <v/>
      </c>
      <c r="C2010" s="46"/>
      <c r="D2010" s="38"/>
      <c r="E2010" s="7"/>
      <c r="F2010" s="7"/>
      <c r="G2010" s="33"/>
      <c r="H2010" s="33">
        <v>59</v>
      </c>
      <c r="I2010" s="43"/>
      <c r="J2010" s="33"/>
    </row>
    <row r="2011" spans="1:10" x14ac:dyDescent="0.2">
      <c r="A2011" s="43" t="str">
        <f t="shared" si="30"/>
        <v/>
      </c>
      <c r="B2011" s="33" t="str">
        <f>IF(OR(C2011="",D2011=""),"",B1951)</f>
        <v/>
      </c>
      <c r="C2011" s="46"/>
      <c r="D2011" s="38"/>
      <c r="E2011" s="7"/>
      <c r="F2011" s="7"/>
      <c r="G2011" s="33"/>
      <c r="H2011" s="33">
        <v>60</v>
      </c>
      <c r="I2011" s="43"/>
      <c r="J2011" s="33"/>
    </row>
    <row r="2012" spans="1:10" x14ac:dyDescent="0.2">
      <c r="A2012" s="43" t="str">
        <f t="shared" si="30"/>
        <v/>
      </c>
      <c r="B2012" s="33" t="str">
        <f>IF(OR(C2012="",D2012=""),"",B1951)</f>
        <v/>
      </c>
      <c r="C2012" s="46"/>
      <c r="D2012" s="38"/>
      <c r="E2012" s="7"/>
      <c r="F2012" s="7"/>
      <c r="G2012" s="33"/>
      <c r="H2012" s="33">
        <v>61</v>
      </c>
      <c r="I2012" s="43"/>
      <c r="J2012" s="33"/>
    </row>
    <row r="2013" spans="1:10" x14ac:dyDescent="0.2">
      <c r="A2013" s="43" t="str">
        <f t="shared" si="30"/>
        <v/>
      </c>
      <c r="B2013" s="33" t="str">
        <f>IF(OR(C2013="",D2013=""),"",B1951)</f>
        <v/>
      </c>
      <c r="C2013" s="46"/>
      <c r="D2013" s="38"/>
      <c r="E2013" s="7"/>
      <c r="F2013" s="7"/>
      <c r="G2013" s="33"/>
      <c r="H2013" s="33">
        <v>62</v>
      </c>
      <c r="I2013" s="43"/>
      <c r="J2013" s="33"/>
    </row>
    <row r="2014" spans="1:10" x14ac:dyDescent="0.2">
      <c r="A2014" s="43" t="str">
        <f t="shared" si="30"/>
        <v/>
      </c>
      <c r="B2014" s="33" t="str">
        <f>IF(OR(C2014="",D2014=""),"",B1951)</f>
        <v/>
      </c>
      <c r="C2014" s="46"/>
      <c r="D2014" s="38"/>
      <c r="E2014" s="7"/>
      <c r="F2014" s="7"/>
      <c r="G2014" s="33"/>
      <c r="H2014" s="33">
        <v>63</v>
      </c>
      <c r="I2014" s="43"/>
      <c r="J2014" s="33"/>
    </row>
    <row r="2015" spans="1:10" ht="16.5" thickBot="1" x14ac:dyDescent="0.25">
      <c r="A2015" s="44" t="str">
        <f t="shared" si="30"/>
        <v/>
      </c>
      <c r="B2015" s="36" t="str">
        <f>IF(OR(C2015="",D2015=""),"",B1951)</f>
        <v/>
      </c>
      <c r="C2015" s="51"/>
      <c r="D2015" s="39"/>
      <c r="E2015" s="35"/>
      <c r="F2015" s="35"/>
      <c r="G2015" s="36"/>
      <c r="H2015" s="36">
        <v>64</v>
      </c>
      <c r="I2015" s="44"/>
      <c r="J2015" s="36"/>
    </row>
    <row r="2016" spans="1:10" ht="16.5" thickBot="1" x14ac:dyDescent="0.25">
      <c r="A2016" s="47" t="s">
        <v>118</v>
      </c>
      <c r="B2016" s="48" t="s">
        <v>203</v>
      </c>
      <c r="C2016" s="52" t="s">
        <v>58</v>
      </c>
      <c r="D2016" s="53" t="s">
        <v>101</v>
      </c>
      <c r="E2016" s="50" t="s">
        <v>119</v>
      </c>
      <c r="F2016" s="50" t="s">
        <v>120</v>
      </c>
      <c r="G2016" s="48" t="s">
        <v>137</v>
      </c>
      <c r="H2016" s="49" t="s">
        <v>122</v>
      </c>
      <c r="I2016" s="47" t="s">
        <v>139</v>
      </c>
      <c r="J2016" s="48" t="s">
        <v>140</v>
      </c>
    </row>
    <row r="2017" spans="1:10" x14ac:dyDescent="0.2">
      <c r="A2017" s="42" t="str">
        <f>IF(C2017="","",CONCATENATE(C2017,"_",G2017,"_",B2017))</f>
        <v/>
      </c>
      <c r="B2017" s="31" t="str">
        <f>IF(OR(C2017="",D2017=""),"",B2016)</f>
        <v/>
      </c>
      <c r="C2017" s="45"/>
      <c r="D2017" s="37"/>
      <c r="E2017" s="30"/>
      <c r="F2017" s="30"/>
      <c r="G2017" s="31"/>
      <c r="H2017" s="33">
        <v>1</v>
      </c>
      <c r="I2017" s="42"/>
      <c r="J2017" s="31"/>
    </row>
    <row r="2018" spans="1:10" x14ac:dyDescent="0.2">
      <c r="A2018" s="43" t="str">
        <f t="shared" ref="A2018:A2080" si="31">IF(C2018="","",CONCATENATE(C2018,"_",G2018,"_",B2018))</f>
        <v/>
      </c>
      <c r="B2018" s="33" t="str">
        <f>IF(OR(C2018="",D2018=""),"",B2016)</f>
        <v/>
      </c>
      <c r="C2018" s="46"/>
      <c r="D2018" s="38"/>
      <c r="E2018" s="7"/>
      <c r="F2018" s="7"/>
      <c r="G2018" s="33"/>
      <c r="H2018" s="33">
        <v>2</v>
      </c>
      <c r="I2018" s="43"/>
      <c r="J2018" s="33"/>
    </row>
    <row r="2019" spans="1:10" x14ac:dyDescent="0.2">
      <c r="A2019" s="43" t="str">
        <f t="shared" si="31"/>
        <v/>
      </c>
      <c r="B2019" s="33" t="str">
        <f>IF(OR(C2019="",D2019=""),"",B2016)</f>
        <v/>
      </c>
      <c r="C2019" s="46"/>
      <c r="D2019" s="38"/>
      <c r="E2019" s="7"/>
      <c r="F2019" s="7"/>
      <c r="G2019" s="33"/>
      <c r="H2019" s="33">
        <v>3</v>
      </c>
      <c r="I2019" s="43"/>
      <c r="J2019" s="33"/>
    </row>
    <row r="2020" spans="1:10" x14ac:dyDescent="0.2">
      <c r="A2020" s="43" t="str">
        <f t="shared" si="31"/>
        <v/>
      </c>
      <c r="B2020" s="33" t="str">
        <f>IF(OR(C2020="",D2020=""),"",B2016)</f>
        <v/>
      </c>
      <c r="C2020" s="46"/>
      <c r="D2020" s="38"/>
      <c r="E2020" s="7"/>
      <c r="F2020" s="7"/>
      <c r="G2020" s="33"/>
      <c r="H2020" s="33">
        <v>4</v>
      </c>
      <c r="I2020" s="43"/>
      <c r="J2020" s="33"/>
    </row>
    <row r="2021" spans="1:10" x14ac:dyDescent="0.2">
      <c r="A2021" s="43" t="str">
        <f t="shared" si="31"/>
        <v/>
      </c>
      <c r="B2021" s="33" t="str">
        <f>IF(OR(C2021="",D2021=""),"",B2016)</f>
        <v/>
      </c>
      <c r="C2021" s="46"/>
      <c r="D2021" s="38"/>
      <c r="E2021" s="7"/>
      <c r="F2021" s="7"/>
      <c r="G2021" s="33"/>
      <c r="H2021" s="33">
        <v>5</v>
      </c>
      <c r="I2021" s="43"/>
      <c r="J2021" s="33"/>
    </row>
    <row r="2022" spans="1:10" x14ac:dyDescent="0.2">
      <c r="A2022" s="43" t="str">
        <f t="shared" si="31"/>
        <v/>
      </c>
      <c r="B2022" s="33" t="str">
        <f>IF(OR(C2022="",D2022=""),"",B2016)</f>
        <v/>
      </c>
      <c r="C2022" s="46"/>
      <c r="D2022" s="38"/>
      <c r="E2022" s="7"/>
      <c r="F2022" s="7"/>
      <c r="G2022" s="33"/>
      <c r="H2022" s="33">
        <v>6</v>
      </c>
      <c r="I2022" s="43"/>
      <c r="J2022" s="33"/>
    </row>
    <row r="2023" spans="1:10" x14ac:dyDescent="0.2">
      <c r="A2023" s="43" t="str">
        <f t="shared" si="31"/>
        <v/>
      </c>
      <c r="B2023" s="33" t="str">
        <f>IF(OR(C2023="",D2023=""),"",B2016)</f>
        <v/>
      </c>
      <c r="C2023" s="46"/>
      <c r="D2023" s="38"/>
      <c r="E2023" s="7"/>
      <c r="F2023" s="7"/>
      <c r="G2023" s="33"/>
      <c r="H2023" s="33">
        <v>7</v>
      </c>
      <c r="I2023" s="43"/>
      <c r="J2023" s="33"/>
    </row>
    <row r="2024" spans="1:10" ht="15" customHeight="1" x14ac:dyDescent="0.2">
      <c r="A2024" s="43" t="str">
        <f t="shared" si="31"/>
        <v/>
      </c>
      <c r="B2024" s="33" t="str">
        <f>IF(OR(C2024="",D2024=""),"",B2016)</f>
        <v/>
      </c>
      <c r="C2024" s="46"/>
      <c r="D2024" s="38"/>
      <c r="E2024" s="7"/>
      <c r="F2024" s="7"/>
      <c r="G2024" s="33"/>
      <c r="H2024" s="33">
        <v>8</v>
      </c>
      <c r="I2024" s="43"/>
      <c r="J2024" s="33"/>
    </row>
    <row r="2025" spans="1:10" x14ac:dyDescent="0.2">
      <c r="A2025" s="43" t="str">
        <f t="shared" si="31"/>
        <v/>
      </c>
      <c r="B2025" s="33" t="str">
        <f>IF(OR(C2025="",D2025=""),"",B2016)</f>
        <v/>
      </c>
      <c r="C2025" s="46"/>
      <c r="D2025" s="38"/>
      <c r="E2025" s="7"/>
      <c r="F2025" s="7"/>
      <c r="G2025" s="33"/>
      <c r="H2025" s="33">
        <v>9</v>
      </c>
      <c r="I2025" s="43"/>
      <c r="J2025" s="33"/>
    </row>
    <row r="2026" spans="1:10" x14ac:dyDescent="0.2">
      <c r="A2026" s="43" t="str">
        <f t="shared" si="31"/>
        <v/>
      </c>
      <c r="B2026" s="33" t="str">
        <f>IF(OR(C2026="",D2026=""),"",B2016)</f>
        <v/>
      </c>
      <c r="C2026" s="46"/>
      <c r="D2026" s="38"/>
      <c r="E2026" s="7"/>
      <c r="F2026" s="7"/>
      <c r="G2026" s="33"/>
      <c r="H2026" s="33">
        <v>10</v>
      </c>
      <c r="I2026" s="43"/>
      <c r="J2026" s="33"/>
    </row>
    <row r="2027" spans="1:10" x14ac:dyDescent="0.2">
      <c r="A2027" s="43" t="str">
        <f t="shared" si="31"/>
        <v/>
      </c>
      <c r="B2027" s="33" t="str">
        <f>IF(OR(C2027="",D2027=""),"",B2016)</f>
        <v/>
      </c>
      <c r="C2027" s="46"/>
      <c r="D2027" s="38"/>
      <c r="E2027" s="7"/>
      <c r="F2027" s="7"/>
      <c r="G2027" s="33"/>
      <c r="H2027" s="33">
        <v>11</v>
      </c>
      <c r="I2027" s="43"/>
      <c r="J2027" s="33"/>
    </row>
    <row r="2028" spans="1:10" x14ac:dyDescent="0.2">
      <c r="A2028" s="43" t="str">
        <f t="shared" si="31"/>
        <v/>
      </c>
      <c r="B2028" s="33" t="str">
        <f>IF(OR(C2028="",D2028=""),"",B2016)</f>
        <v/>
      </c>
      <c r="C2028" s="46"/>
      <c r="D2028" s="38"/>
      <c r="E2028" s="7"/>
      <c r="F2028" s="7"/>
      <c r="G2028" s="33"/>
      <c r="H2028" s="33">
        <v>12</v>
      </c>
      <c r="I2028" s="43"/>
      <c r="J2028" s="33"/>
    </row>
    <row r="2029" spans="1:10" x14ac:dyDescent="0.2">
      <c r="A2029" s="43" t="str">
        <f t="shared" si="31"/>
        <v/>
      </c>
      <c r="B2029" s="33" t="str">
        <f>IF(OR(C2029="",D2029=""),"",B2016)</f>
        <v/>
      </c>
      <c r="C2029" s="46"/>
      <c r="D2029" s="38"/>
      <c r="E2029" s="7"/>
      <c r="F2029" s="7"/>
      <c r="G2029" s="33"/>
      <c r="H2029" s="33">
        <v>13</v>
      </c>
      <c r="I2029" s="43"/>
      <c r="J2029" s="33"/>
    </row>
    <row r="2030" spans="1:10" x14ac:dyDescent="0.2">
      <c r="A2030" s="43" t="str">
        <f t="shared" si="31"/>
        <v/>
      </c>
      <c r="B2030" s="33" t="str">
        <f>IF(OR(C2030="",D2030=""),"",B2016)</f>
        <v/>
      </c>
      <c r="C2030" s="46"/>
      <c r="D2030" s="38"/>
      <c r="E2030" s="7"/>
      <c r="F2030" s="7"/>
      <c r="G2030" s="33"/>
      <c r="H2030" s="33">
        <v>14</v>
      </c>
      <c r="I2030" s="43"/>
      <c r="J2030" s="33"/>
    </row>
    <row r="2031" spans="1:10" x14ac:dyDescent="0.2">
      <c r="A2031" s="43" t="str">
        <f t="shared" si="31"/>
        <v/>
      </c>
      <c r="B2031" s="33" t="str">
        <f>IF(OR(C2031="",D2031=""),"",B2016)</f>
        <v/>
      </c>
      <c r="C2031" s="46"/>
      <c r="D2031" s="38"/>
      <c r="E2031" s="7"/>
      <c r="F2031" s="7"/>
      <c r="G2031" s="33"/>
      <c r="H2031" s="33">
        <v>15</v>
      </c>
      <c r="I2031" s="43"/>
      <c r="J2031" s="33"/>
    </row>
    <row r="2032" spans="1:10" x14ac:dyDescent="0.2">
      <c r="A2032" s="43" t="str">
        <f t="shared" si="31"/>
        <v/>
      </c>
      <c r="B2032" s="33" t="str">
        <f>IF(OR(C2032="",D2032=""),"",B2016)</f>
        <v/>
      </c>
      <c r="C2032" s="46"/>
      <c r="D2032" s="38"/>
      <c r="E2032" s="7"/>
      <c r="F2032" s="7"/>
      <c r="G2032" s="33"/>
      <c r="H2032" s="33">
        <v>16</v>
      </c>
      <c r="I2032" s="43"/>
      <c r="J2032" s="33"/>
    </row>
    <row r="2033" spans="1:10" x14ac:dyDescent="0.2">
      <c r="A2033" s="43" t="str">
        <f t="shared" si="31"/>
        <v/>
      </c>
      <c r="B2033" s="33" t="str">
        <f>IF(OR(C2033="",D2033=""),"",B2016)</f>
        <v/>
      </c>
      <c r="C2033" s="46"/>
      <c r="D2033" s="38"/>
      <c r="E2033" s="7"/>
      <c r="F2033" s="7"/>
      <c r="G2033" s="33"/>
      <c r="H2033" s="33">
        <v>17</v>
      </c>
      <c r="I2033" s="43"/>
      <c r="J2033" s="33"/>
    </row>
    <row r="2034" spans="1:10" x14ac:dyDescent="0.2">
      <c r="A2034" s="43" t="str">
        <f t="shared" si="31"/>
        <v/>
      </c>
      <c r="B2034" s="33" t="str">
        <f>IF(OR(C2034="",D2034=""),"",B2016)</f>
        <v/>
      </c>
      <c r="C2034" s="46"/>
      <c r="D2034" s="38"/>
      <c r="E2034" s="7"/>
      <c r="F2034" s="7"/>
      <c r="G2034" s="33"/>
      <c r="H2034" s="33">
        <v>18</v>
      </c>
      <c r="I2034" s="43"/>
      <c r="J2034" s="33"/>
    </row>
    <row r="2035" spans="1:10" x14ac:dyDescent="0.2">
      <c r="A2035" s="43" t="str">
        <f t="shared" si="31"/>
        <v/>
      </c>
      <c r="B2035" s="33" t="str">
        <f>IF(OR(C2035="",D2035=""),"",B2016)</f>
        <v/>
      </c>
      <c r="C2035" s="46"/>
      <c r="D2035" s="38"/>
      <c r="E2035" s="7"/>
      <c r="F2035" s="7"/>
      <c r="G2035" s="33"/>
      <c r="H2035" s="33">
        <v>19</v>
      </c>
      <c r="I2035" s="43"/>
      <c r="J2035" s="33"/>
    </row>
    <row r="2036" spans="1:10" x14ac:dyDescent="0.2">
      <c r="A2036" s="43" t="str">
        <f t="shared" si="31"/>
        <v/>
      </c>
      <c r="B2036" s="33" t="str">
        <f>IF(OR(C2036="",D2036=""),"",B2016)</f>
        <v/>
      </c>
      <c r="C2036" s="46"/>
      <c r="D2036" s="38"/>
      <c r="E2036" s="7"/>
      <c r="F2036" s="7"/>
      <c r="G2036" s="33"/>
      <c r="H2036" s="33">
        <v>20</v>
      </c>
      <c r="I2036" s="43"/>
      <c r="J2036" s="33"/>
    </row>
    <row r="2037" spans="1:10" x14ac:dyDescent="0.2">
      <c r="A2037" s="43" t="str">
        <f t="shared" si="31"/>
        <v/>
      </c>
      <c r="B2037" s="33" t="str">
        <f>IF(OR(C2037="",D2037=""),"",B2016)</f>
        <v/>
      </c>
      <c r="C2037" s="46"/>
      <c r="D2037" s="38"/>
      <c r="E2037" s="7"/>
      <c r="F2037" s="7"/>
      <c r="G2037" s="33"/>
      <c r="H2037" s="33">
        <v>21</v>
      </c>
      <c r="I2037" s="43"/>
      <c r="J2037" s="33"/>
    </row>
    <row r="2038" spans="1:10" x14ac:dyDescent="0.2">
      <c r="A2038" s="43" t="str">
        <f t="shared" si="31"/>
        <v/>
      </c>
      <c r="B2038" s="33" t="str">
        <f>IF(OR(C2038="",D2038=""),"",B2016)</f>
        <v/>
      </c>
      <c r="C2038" s="46"/>
      <c r="D2038" s="38"/>
      <c r="E2038" s="7"/>
      <c r="F2038" s="7"/>
      <c r="G2038" s="33"/>
      <c r="H2038" s="33">
        <v>22</v>
      </c>
      <c r="I2038" s="43"/>
      <c r="J2038" s="33"/>
    </row>
    <row r="2039" spans="1:10" x14ac:dyDescent="0.2">
      <c r="A2039" s="43" t="str">
        <f t="shared" si="31"/>
        <v/>
      </c>
      <c r="B2039" s="33" t="str">
        <f>IF(OR(C2039="",D2039=""),"",B2016)</f>
        <v/>
      </c>
      <c r="C2039" s="46"/>
      <c r="D2039" s="38"/>
      <c r="E2039" s="7"/>
      <c r="F2039" s="7"/>
      <c r="G2039" s="33"/>
      <c r="H2039" s="33">
        <v>23</v>
      </c>
      <c r="I2039" s="43"/>
      <c r="J2039" s="33"/>
    </row>
    <row r="2040" spans="1:10" x14ac:dyDescent="0.2">
      <c r="A2040" s="43" t="str">
        <f t="shared" si="31"/>
        <v/>
      </c>
      <c r="B2040" s="33" t="str">
        <f>IF(OR(C2040="",D2040=""),"",B2016)</f>
        <v/>
      </c>
      <c r="C2040" s="46"/>
      <c r="D2040" s="38"/>
      <c r="E2040" s="7"/>
      <c r="F2040" s="7"/>
      <c r="G2040" s="33"/>
      <c r="H2040" s="33">
        <v>24</v>
      </c>
      <c r="I2040" s="43"/>
      <c r="J2040" s="33"/>
    </row>
    <row r="2041" spans="1:10" x14ac:dyDescent="0.2">
      <c r="A2041" s="43" t="str">
        <f t="shared" si="31"/>
        <v/>
      </c>
      <c r="B2041" s="33" t="str">
        <f>IF(OR(C2041="",D2041=""),"",B2016)</f>
        <v/>
      </c>
      <c r="C2041" s="46"/>
      <c r="D2041" s="38"/>
      <c r="E2041" s="7"/>
      <c r="F2041" s="7"/>
      <c r="G2041" s="33"/>
      <c r="H2041" s="33">
        <v>25</v>
      </c>
      <c r="I2041" s="43"/>
      <c r="J2041" s="33"/>
    </row>
    <row r="2042" spans="1:10" x14ac:dyDescent="0.2">
      <c r="A2042" s="43" t="str">
        <f t="shared" si="31"/>
        <v/>
      </c>
      <c r="B2042" s="33" t="str">
        <f>IF(OR(C2042="",D2042=""),"",B2016)</f>
        <v/>
      </c>
      <c r="C2042" s="46"/>
      <c r="D2042" s="38"/>
      <c r="E2042" s="7"/>
      <c r="F2042" s="7"/>
      <c r="G2042" s="33"/>
      <c r="H2042" s="33">
        <v>26</v>
      </c>
      <c r="I2042" s="43"/>
      <c r="J2042" s="33"/>
    </row>
    <row r="2043" spans="1:10" x14ac:dyDescent="0.2">
      <c r="A2043" s="43" t="str">
        <f t="shared" si="31"/>
        <v/>
      </c>
      <c r="B2043" s="33" t="str">
        <f>IF(OR(C2043="",D2043=""),"",B2016)</f>
        <v/>
      </c>
      <c r="C2043" s="46"/>
      <c r="D2043" s="38"/>
      <c r="E2043" s="7"/>
      <c r="F2043" s="7"/>
      <c r="G2043" s="33"/>
      <c r="H2043" s="33">
        <v>27</v>
      </c>
      <c r="I2043" s="43"/>
      <c r="J2043" s="33"/>
    </row>
    <row r="2044" spans="1:10" x14ac:dyDescent="0.2">
      <c r="A2044" s="43" t="str">
        <f t="shared" si="31"/>
        <v/>
      </c>
      <c r="B2044" s="33" t="str">
        <f>IF(OR(C2044="",D2044=""),"",B2016)</f>
        <v/>
      </c>
      <c r="C2044" s="46"/>
      <c r="D2044" s="38"/>
      <c r="E2044" s="7"/>
      <c r="F2044" s="7"/>
      <c r="G2044" s="33"/>
      <c r="H2044" s="33">
        <v>28</v>
      </c>
      <c r="I2044" s="43"/>
      <c r="J2044" s="33"/>
    </row>
    <row r="2045" spans="1:10" x14ac:dyDescent="0.2">
      <c r="A2045" s="43" t="str">
        <f t="shared" si="31"/>
        <v/>
      </c>
      <c r="B2045" s="33" t="str">
        <f>IF(OR(C2045="",D2045=""),"",B2016)</f>
        <v/>
      </c>
      <c r="C2045" s="46"/>
      <c r="D2045" s="38"/>
      <c r="E2045" s="7"/>
      <c r="F2045" s="7"/>
      <c r="G2045" s="33"/>
      <c r="H2045" s="33">
        <v>29</v>
      </c>
      <c r="I2045" s="43"/>
      <c r="J2045" s="33"/>
    </row>
    <row r="2046" spans="1:10" x14ac:dyDescent="0.2">
      <c r="A2046" s="43" t="str">
        <f t="shared" si="31"/>
        <v/>
      </c>
      <c r="B2046" s="33" t="str">
        <f>IF(OR(C2046="",D2046=""),"",B2016)</f>
        <v/>
      </c>
      <c r="C2046" s="46"/>
      <c r="D2046" s="38"/>
      <c r="E2046" s="7"/>
      <c r="F2046" s="7"/>
      <c r="G2046" s="33"/>
      <c r="H2046" s="33">
        <v>30</v>
      </c>
      <c r="I2046" s="43"/>
      <c r="J2046" s="33"/>
    </row>
    <row r="2047" spans="1:10" x14ac:dyDescent="0.2">
      <c r="A2047" s="43" t="str">
        <f t="shared" si="31"/>
        <v/>
      </c>
      <c r="B2047" s="33" t="str">
        <f>IF(OR(C2047="",D2047=""),"",B2016)</f>
        <v/>
      </c>
      <c r="C2047" s="46"/>
      <c r="D2047" s="38"/>
      <c r="E2047" s="7"/>
      <c r="F2047" s="7"/>
      <c r="G2047" s="33"/>
      <c r="H2047" s="33">
        <v>31</v>
      </c>
      <c r="I2047" s="43"/>
      <c r="J2047" s="33"/>
    </row>
    <row r="2048" spans="1:10" x14ac:dyDescent="0.2">
      <c r="A2048" s="43" t="str">
        <f t="shared" si="31"/>
        <v/>
      </c>
      <c r="B2048" s="33" t="str">
        <f>IF(OR(C2048="",D2048=""),"",B2016)</f>
        <v/>
      </c>
      <c r="C2048" s="46"/>
      <c r="D2048" s="38"/>
      <c r="E2048" s="7"/>
      <c r="F2048" s="7"/>
      <c r="G2048" s="33"/>
      <c r="H2048" s="33">
        <v>32</v>
      </c>
      <c r="I2048" s="43"/>
      <c r="J2048" s="33"/>
    </row>
    <row r="2049" spans="1:10" x14ac:dyDescent="0.2">
      <c r="A2049" s="43" t="str">
        <f t="shared" si="31"/>
        <v/>
      </c>
      <c r="B2049" s="33" t="str">
        <f>IF(OR(C2049="",D2049=""),"",B2016)</f>
        <v/>
      </c>
      <c r="C2049" s="46"/>
      <c r="D2049" s="38"/>
      <c r="E2049" s="7"/>
      <c r="F2049" s="7"/>
      <c r="G2049" s="33"/>
      <c r="H2049" s="33">
        <v>33</v>
      </c>
      <c r="I2049" s="43"/>
      <c r="J2049" s="33"/>
    </row>
    <row r="2050" spans="1:10" x14ac:dyDescent="0.2">
      <c r="A2050" s="43" t="str">
        <f t="shared" si="31"/>
        <v/>
      </c>
      <c r="B2050" s="33" t="str">
        <f>IF(OR(C2050="",D2050=""),"",B2016)</f>
        <v/>
      </c>
      <c r="C2050" s="46"/>
      <c r="D2050" s="38"/>
      <c r="E2050" s="7"/>
      <c r="F2050" s="7"/>
      <c r="G2050" s="33"/>
      <c r="H2050" s="33">
        <v>34</v>
      </c>
      <c r="I2050" s="43"/>
      <c r="J2050" s="33"/>
    </row>
    <row r="2051" spans="1:10" x14ac:dyDescent="0.2">
      <c r="A2051" s="43" t="str">
        <f t="shared" si="31"/>
        <v/>
      </c>
      <c r="B2051" s="33" t="str">
        <f>IF(OR(C2051="",D2051=""),"",B2016)</f>
        <v/>
      </c>
      <c r="C2051" s="46"/>
      <c r="D2051" s="38"/>
      <c r="E2051" s="7"/>
      <c r="F2051" s="7"/>
      <c r="G2051" s="33"/>
      <c r="H2051" s="33">
        <v>35</v>
      </c>
      <c r="I2051" s="43"/>
      <c r="J2051" s="33"/>
    </row>
    <row r="2052" spans="1:10" x14ac:dyDescent="0.2">
      <c r="A2052" s="43" t="str">
        <f t="shared" si="31"/>
        <v/>
      </c>
      <c r="B2052" s="33" t="str">
        <f>IF(OR(C2052="",D2052=""),"",B2016)</f>
        <v/>
      </c>
      <c r="C2052" s="46"/>
      <c r="D2052" s="38"/>
      <c r="E2052" s="7"/>
      <c r="F2052" s="7"/>
      <c r="G2052" s="33"/>
      <c r="H2052" s="33">
        <v>36</v>
      </c>
      <c r="I2052" s="43"/>
      <c r="J2052" s="33"/>
    </row>
    <row r="2053" spans="1:10" x14ac:dyDescent="0.2">
      <c r="A2053" s="43" t="str">
        <f t="shared" si="31"/>
        <v/>
      </c>
      <c r="B2053" s="33" t="str">
        <f>IF(OR(C2053="",D2053=""),"",B2016)</f>
        <v/>
      </c>
      <c r="C2053" s="46"/>
      <c r="D2053" s="38"/>
      <c r="E2053" s="7"/>
      <c r="F2053" s="7"/>
      <c r="G2053" s="33"/>
      <c r="H2053" s="33">
        <v>37</v>
      </c>
      <c r="I2053" s="43"/>
      <c r="J2053" s="33"/>
    </row>
    <row r="2054" spans="1:10" x14ac:dyDescent="0.2">
      <c r="A2054" s="43" t="str">
        <f t="shared" si="31"/>
        <v/>
      </c>
      <c r="B2054" s="33" t="str">
        <f>IF(OR(C2054="",D2054=""),"",B2016)</f>
        <v/>
      </c>
      <c r="C2054" s="46"/>
      <c r="D2054" s="38"/>
      <c r="E2054" s="7"/>
      <c r="F2054" s="7"/>
      <c r="G2054" s="33"/>
      <c r="H2054" s="33">
        <v>38</v>
      </c>
      <c r="I2054" s="43"/>
      <c r="J2054" s="33"/>
    </row>
    <row r="2055" spans="1:10" x14ac:dyDescent="0.2">
      <c r="A2055" s="43" t="str">
        <f t="shared" si="31"/>
        <v/>
      </c>
      <c r="B2055" s="33" t="str">
        <f>IF(OR(C2055="",D2055=""),"",B2016)</f>
        <v/>
      </c>
      <c r="C2055" s="46"/>
      <c r="D2055" s="38"/>
      <c r="E2055" s="7"/>
      <c r="F2055" s="7"/>
      <c r="G2055" s="33"/>
      <c r="H2055" s="33">
        <v>39</v>
      </c>
      <c r="I2055" s="43"/>
      <c r="J2055" s="33"/>
    </row>
    <row r="2056" spans="1:10" x14ac:dyDescent="0.2">
      <c r="A2056" s="43" t="str">
        <f t="shared" si="31"/>
        <v/>
      </c>
      <c r="B2056" s="33" t="str">
        <f>IF(OR(C2056="",D2056=""),"",B2016)</f>
        <v/>
      </c>
      <c r="C2056" s="46"/>
      <c r="D2056" s="38"/>
      <c r="E2056" s="7"/>
      <c r="F2056" s="7"/>
      <c r="G2056" s="33"/>
      <c r="H2056" s="33">
        <v>40</v>
      </c>
      <c r="I2056" s="43"/>
      <c r="J2056" s="33"/>
    </row>
    <row r="2057" spans="1:10" x14ac:dyDescent="0.2">
      <c r="A2057" s="43" t="str">
        <f t="shared" si="31"/>
        <v/>
      </c>
      <c r="B2057" s="33" t="str">
        <f>IF(OR(C2057="",D2057=""),"",B2016)</f>
        <v/>
      </c>
      <c r="C2057" s="46"/>
      <c r="D2057" s="38"/>
      <c r="E2057" s="7"/>
      <c r="F2057" s="7"/>
      <c r="G2057" s="33"/>
      <c r="H2057" s="33">
        <v>41</v>
      </c>
      <c r="I2057" s="43"/>
      <c r="J2057" s="33"/>
    </row>
    <row r="2058" spans="1:10" x14ac:dyDescent="0.2">
      <c r="A2058" s="43" t="str">
        <f t="shared" si="31"/>
        <v/>
      </c>
      <c r="B2058" s="33" t="str">
        <f>IF(OR(C2058="",D2058=""),"",B2016)</f>
        <v/>
      </c>
      <c r="C2058" s="46"/>
      <c r="D2058" s="38"/>
      <c r="E2058" s="7"/>
      <c r="F2058" s="7"/>
      <c r="G2058" s="33"/>
      <c r="H2058" s="33">
        <v>42</v>
      </c>
      <c r="I2058" s="43"/>
      <c r="J2058" s="33"/>
    </row>
    <row r="2059" spans="1:10" x14ac:dyDescent="0.2">
      <c r="A2059" s="43" t="str">
        <f t="shared" si="31"/>
        <v/>
      </c>
      <c r="B2059" s="33" t="str">
        <f>IF(OR(C2059="",D2059=""),"",B2016)</f>
        <v/>
      </c>
      <c r="C2059" s="46"/>
      <c r="D2059" s="38"/>
      <c r="E2059" s="7"/>
      <c r="F2059" s="7"/>
      <c r="G2059" s="33"/>
      <c r="H2059" s="33">
        <v>43</v>
      </c>
      <c r="I2059" s="43"/>
      <c r="J2059" s="33"/>
    </row>
    <row r="2060" spans="1:10" x14ac:dyDescent="0.2">
      <c r="A2060" s="43" t="str">
        <f t="shared" si="31"/>
        <v/>
      </c>
      <c r="B2060" s="33" t="str">
        <f>IF(OR(C2060="",D2060=""),"",B2016)</f>
        <v/>
      </c>
      <c r="C2060" s="46"/>
      <c r="D2060" s="38"/>
      <c r="E2060" s="7"/>
      <c r="F2060" s="7"/>
      <c r="G2060" s="33"/>
      <c r="H2060" s="33">
        <v>44</v>
      </c>
      <c r="I2060" s="43"/>
      <c r="J2060" s="33"/>
    </row>
    <row r="2061" spans="1:10" x14ac:dyDescent="0.2">
      <c r="A2061" s="43" t="str">
        <f t="shared" si="31"/>
        <v/>
      </c>
      <c r="B2061" s="33" t="str">
        <f>IF(OR(C2061="",D2061=""),"",B2016)</f>
        <v/>
      </c>
      <c r="C2061" s="46"/>
      <c r="D2061" s="38"/>
      <c r="E2061" s="7"/>
      <c r="F2061" s="7"/>
      <c r="G2061" s="33"/>
      <c r="H2061" s="33">
        <v>45</v>
      </c>
      <c r="I2061" s="43"/>
      <c r="J2061" s="33"/>
    </row>
    <row r="2062" spans="1:10" x14ac:dyDescent="0.2">
      <c r="A2062" s="43" t="str">
        <f t="shared" si="31"/>
        <v/>
      </c>
      <c r="B2062" s="33" t="str">
        <f>IF(OR(C2062="",D2062=""),"",B2016)</f>
        <v/>
      </c>
      <c r="C2062" s="46"/>
      <c r="D2062" s="38"/>
      <c r="E2062" s="7"/>
      <c r="F2062" s="7"/>
      <c r="G2062" s="33"/>
      <c r="H2062" s="33">
        <v>46</v>
      </c>
      <c r="I2062" s="43"/>
      <c r="J2062" s="33"/>
    </row>
    <row r="2063" spans="1:10" x14ac:dyDescent="0.2">
      <c r="A2063" s="43" t="str">
        <f t="shared" si="31"/>
        <v/>
      </c>
      <c r="B2063" s="33" t="str">
        <f>IF(OR(C2063="",D2063=""),"",B2016)</f>
        <v/>
      </c>
      <c r="C2063" s="46"/>
      <c r="D2063" s="38"/>
      <c r="E2063" s="7"/>
      <c r="F2063" s="7"/>
      <c r="G2063" s="33"/>
      <c r="H2063" s="33">
        <v>47</v>
      </c>
      <c r="I2063" s="43"/>
      <c r="J2063" s="33"/>
    </row>
    <row r="2064" spans="1:10" x14ac:dyDescent="0.2">
      <c r="A2064" s="43" t="str">
        <f t="shared" si="31"/>
        <v/>
      </c>
      <c r="B2064" s="33" t="str">
        <f>IF(OR(C2064="",D2064=""),"",B2016)</f>
        <v/>
      </c>
      <c r="C2064" s="46"/>
      <c r="D2064" s="38"/>
      <c r="E2064" s="7"/>
      <c r="F2064" s="7"/>
      <c r="G2064" s="33"/>
      <c r="H2064" s="33">
        <v>48</v>
      </c>
      <c r="I2064" s="43"/>
      <c r="J2064" s="33"/>
    </row>
    <row r="2065" spans="1:10" x14ac:dyDescent="0.2">
      <c r="A2065" s="43" t="str">
        <f t="shared" si="31"/>
        <v/>
      </c>
      <c r="B2065" s="33" t="str">
        <f>IF(OR(C2065="",D2065=""),"",B2016)</f>
        <v/>
      </c>
      <c r="C2065" s="46"/>
      <c r="D2065" s="38"/>
      <c r="E2065" s="7"/>
      <c r="F2065" s="7"/>
      <c r="G2065" s="33"/>
      <c r="H2065" s="33">
        <v>49</v>
      </c>
      <c r="I2065" s="43"/>
      <c r="J2065" s="33"/>
    </row>
    <row r="2066" spans="1:10" x14ac:dyDescent="0.2">
      <c r="A2066" s="43" t="str">
        <f t="shared" si="31"/>
        <v/>
      </c>
      <c r="B2066" s="33" t="str">
        <f>IF(OR(C2066="",D2066=""),"",B2016)</f>
        <v/>
      </c>
      <c r="C2066" s="46"/>
      <c r="D2066" s="38"/>
      <c r="E2066" s="7"/>
      <c r="F2066" s="7"/>
      <c r="G2066" s="33"/>
      <c r="H2066" s="33">
        <v>50</v>
      </c>
      <c r="I2066" s="43"/>
      <c r="J2066" s="33"/>
    </row>
    <row r="2067" spans="1:10" x14ac:dyDescent="0.2">
      <c r="A2067" s="43" t="str">
        <f t="shared" si="31"/>
        <v/>
      </c>
      <c r="B2067" s="33" t="str">
        <f>IF(OR(C2067="",D2067=""),"",B2016)</f>
        <v/>
      </c>
      <c r="C2067" s="46"/>
      <c r="D2067" s="38"/>
      <c r="E2067" s="7"/>
      <c r="F2067" s="7"/>
      <c r="G2067" s="33"/>
      <c r="H2067" s="33">
        <v>51</v>
      </c>
      <c r="I2067" s="43"/>
      <c r="J2067" s="33"/>
    </row>
    <row r="2068" spans="1:10" x14ac:dyDescent="0.2">
      <c r="A2068" s="43" t="str">
        <f t="shared" si="31"/>
        <v/>
      </c>
      <c r="B2068" s="33" t="str">
        <f>IF(OR(C2068="",D2068=""),"",B2016)</f>
        <v/>
      </c>
      <c r="C2068" s="46"/>
      <c r="D2068" s="38"/>
      <c r="E2068" s="7"/>
      <c r="F2068" s="7"/>
      <c r="G2068" s="33"/>
      <c r="H2068" s="33">
        <v>52</v>
      </c>
      <c r="I2068" s="43"/>
      <c r="J2068" s="33"/>
    </row>
    <row r="2069" spans="1:10" x14ac:dyDescent="0.2">
      <c r="A2069" s="43" t="str">
        <f t="shared" si="31"/>
        <v/>
      </c>
      <c r="B2069" s="33" t="str">
        <f>IF(OR(C2069="",D2069=""),"",B2016)</f>
        <v/>
      </c>
      <c r="C2069" s="46"/>
      <c r="D2069" s="38"/>
      <c r="E2069" s="7"/>
      <c r="F2069" s="7"/>
      <c r="G2069" s="33"/>
      <c r="H2069" s="33">
        <v>53</v>
      </c>
      <c r="I2069" s="43"/>
      <c r="J2069" s="33"/>
    </row>
    <row r="2070" spans="1:10" x14ac:dyDescent="0.2">
      <c r="A2070" s="43" t="str">
        <f t="shared" si="31"/>
        <v/>
      </c>
      <c r="B2070" s="33" t="str">
        <f>IF(OR(C2070="",D2070=""),"",B2016)</f>
        <v/>
      </c>
      <c r="C2070" s="46"/>
      <c r="D2070" s="38"/>
      <c r="E2070" s="7"/>
      <c r="F2070" s="7"/>
      <c r="G2070" s="33"/>
      <c r="H2070" s="33">
        <v>54</v>
      </c>
      <c r="I2070" s="43"/>
      <c r="J2070" s="33"/>
    </row>
    <row r="2071" spans="1:10" x14ac:dyDescent="0.2">
      <c r="A2071" s="43" t="str">
        <f t="shared" si="31"/>
        <v/>
      </c>
      <c r="B2071" s="33" t="str">
        <f>IF(OR(C2071="",D2071=""),"",B2016)</f>
        <v/>
      </c>
      <c r="C2071" s="46"/>
      <c r="D2071" s="38"/>
      <c r="E2071" s="7"/>
      <c r="F2071" s="7"/>
      <c r="G2071" s="33"/>
      <c r="H2071" s="33">
        <v>55</v>
      </c>
      <c r="I2071" s="43"/>
      <c r="J2071" s="33"/>
    </row>
    <row r="2072" spans="1:10" x14ac:dyDescent="0.2">
      <c r="A2072" s="43" t="str">
        <f t="shared" si="31"/>
        <v/>
      </c>
      <c r="B2072" s="33" t="str">
        <f>IF(OR(C2072="",D2072=""),"",B2016)</f>
        <v/>
      </c>
      <c r="C2072" s="46"/>
      <c r="D2072" s="38"/>
      <c r="E2072" s="7"/>
      <c r="F2072" s="7"/>
      <c r="G2072" s="33"/>
      <c r="H2072" s="33">
        <v>56</v>
      </c>
      <c r="I2072" s="43"/>
      <c r="J2072" s="33"/>
    </row>
    <row r="2073" spans="1:10" x14ac:dyDescent="0.2">
      <c r="A2073" s="43" t="str">
        <f t="shared" si="31"/>
        <v/>
      </c>
      <c r="B2073" s="33" t="str">
        <f>IF(OR(C2073="",D2073=""),"",B2016)</f>
        <v/>
      </c>
      <c r="C2073" s="46"/>
      <c r="D2073" s="38"/>
      <c r="E2073" s="7"/>
      <c r="F2073" s="7"/>
      <c r="G2073" s="33"/>
      <c r="H2073" s="33">
        <v>57</v>
      </c>
      <c r="I2073" s="43"/>
      <c r="J2073" s="33"/>
    </row>
    <row r="2074" spans="1:10" x14ac:dyDescent="0.2">
      <c r="A2074" s="43" t="str">
        <f t="shared" si="31"/>
        <v/>
      </c>
      <c r="B2074" s="33" t="str">
        <f>IF(OR(C2074="",D2074=""),"",B2016)</f>
        <v/>
      </c>
      <c r="C2074" s="46"/>
      <c r="D2074" s="38"/>
      <c r="E2074" s="7"/>
      <c r="F2074" s="7"/>
      <c r="G2074" s="33"/>
      <c r="H2074" s="33">
        <v>58</v>
      </c>
      <c r="I2074" s="43"/>
      <c r="J2074" s="33"/>
    </row>
    <row r="2075" spans="1:10" x14ac:dyDescent="0.2">
      <c r="A2075" s="43" t="str">
        <f t="shared" si="31"/>
        <v/>
      </c>
      <c r="B2075" s="33" t="str">
        <f>IF(OR(C2075="",D2075=""),"",B2016)</f>
        <v/>
      </c>
      <c r="C2075" s="46"/>
      <c r="D2075" s="38"/>
      <c r="E2075" s="7"/>
      <c r="F2075" s="7"/>
      <c r="G2075" s="33"/>
      <c r="H2075" s="33">
        <v>59</v>
      </c>
      <c r="I2075" s="43"/>
      <c r="J2075" s="33"/>
    </row>
    <row r="2076" spans="1:10" x14ac:dyDescent="0.2">
      <c r="A2076" s="43" t="str">
        <f t="shared" si="31"/>
        <v/>
      </c>
      <c r="B2076" s="33" t="str">
        <f>IF(OR(C2076="",D2076=""),"",B2016)</f>
        <v/>
      </c>
      <c r="C2076" s="46"/>
      <c r="D2076" s="38"/>
      <c r="E2076" s="7"/>
      <c r="F2076" s="7"/>
      <c r="G2076" s="33"/>
      <c r="H2076" s="33">
        <v>60</v>
      </c>
      <c r="I2076" s="43"/>
      <c r="J2076" s="33"/>
    </row>
    <row r="2077" spans="1:10" x14ac:dyDescent="0.2">
      <c r="A2077" s="43" t="str">
        <f t="shared" si="31"/>
        <v/>
      </c>
      <c r="B2077" s="33" t="str">
        <f>IF(OR(C2077="",D2077=""),"",B2016)</f>
        <v/>
      </c>
      <c r="C2077" s="46"/>
      <c r="D2077" s="38"/>
      <c r="E2077" s="7"/>
      <c r="F2077" s="7"/>
      <c r="G2077" s="33"/>
      <c r="H2077" s="33">
        <v>61</v>
      </c>
      <c r="I2077" s="43"/>
      <c r="J2077" s="33"/>
    </row>
    <row r="2078" spans="1:10" x14ac:dyDescent="0.2">
      <c r="A2078" s="43" t="str">
        <f t="shared" si="31"/>
        <v/>
      </c>
      <c r="B2078" s="33" t="str">
        <f>IF(OR(C2078="",D2078=""),"",B2016)</f>
        <v/>
      </c>
      <c r="C2078" s="46"/>
      <c r="D2078" s="38"/>
      <c r="E2078" s="7"/>
      <c r="F2078" s="7"/>
      <c r="G2078" s="33"/>
      <c r="H2078" s="33">
        <v>62</v>
      </c>
      <c r="I2078" s="43"/>
      <c r="J2078" s="33"/>
    </row>
    <row r="2079" spans="1:10" x14ac:dyDescent="0.2">
      <c r="A2079" s="43" t="str">
        <f t="shared" si="31"/>
        <v/>
      </c>
      <c r="B2079" s="33" t="str">
        <f>IF(OR(C2079="",D2079=""),"",B2016)</f>
        <v/>
      </c>
      <c r="C2079" s="46"/>
      <c r="D2079" s="38"/>
      <c r="E2079" s="7"/>
      <c r="F2079" s="7"/>
      <c r="G2079" s="33"/>
      <c r="H2079" s="33">
        <v>63</v>
      </c>
      <c r="I2079" s="43"/>
      <c r="J2079" s="33"/>
    </row>
    <row r="2080" spans="1:10" ht="16.5" thickBot="1" x14ac:dyDescent="0.25">
      <c r="A2080" s="44" t="str">
        <f t="shared" si="31"/>
        <v/>
      </c>
      <c r="B2080" s="36" t="str">
        <f>IF(OR(C2080="",D2080=""),"",B2016)</f>
        <v/>
      </c>
      <c r="C2080" s="51"/>
      <c r="D2080" s="39"/>
      <c r="E2080" s="35"/>
      <c r="F2080" s="35"/>
      <c r="G2080" s="36"/>
      <c r="H2080" s="36">
        <v>64</v>
      </c>
      <c r="I2080" s="44"/>
      <c r="J2080" s="36"/>
    </row>
    <row r="2081" spans="1:10" ht="16.5" thickBot="1" x14ac:dyDescent="0.25">
      <c r="A2081" s="47" t="s">
        <v>118</v>
      </c>
      <c r="B2081" s="48" t="s">
        <v>204</v>
      </c>
      <c r="C2081" s="52" t="s">
        <v>58</v>
      </c>
      <c r="D2081" s="53" t="s">
        <v>101</v>
      </c>
      <c r="E2081" s="50" t="s">
        <v>119</v>
      </c>
      <c r="F2081" s="50" t="s">
        <v>120</v>
      </c>
      <c r="G2081" s="48" t="s">
        <v>137</v>
      </c>
      <c r="H2081" s="49" t="s">
        <v>122</v>
      </c>
      <c r="I2081" s="47" t="s">
        <v>139</v>
      </c>
      <c r="J2081" s="48" t="s">
        <v>140</v>
      </c>
    </row>
    <row r="2082" spans="1:10" x14ac:dyDescent="0.2">
      <c r="A2082" s="42" t="str">
        <f>IF(C2082="","",CONCATENATE(C2082,"_",G2082,"_",B2082))</f>
        <v>42280_L_U19 BLACKs</v>
      </c>
      <c r="B2082" s="31" t="str">
        <f>IF(OR(C2082="",D2082=""),"",B2081)</f>
        <v>U19 BLACKs</v>
      </c>
      <c r="C2082" s="45">
        <v>42280</v>
      </c>
      <c r="D2082" s="37">
        <v>0.64583333333333337</v>
      </c>
      <c r="E2082" s="30" t="s">
        <v>255</v>
      </c>
      <c r="F2082" s="30" t="s">
        <v>204</v>
      </c>
      <c r="G2082" s="31" t="s">
        <v>127</v>
      </c>
      <c r="H2082" s="33">
        <v>1</v>
      </c>
      <c r="I2082" s="42"/>
      <c r="J2082" s="31"/>
    </row>
    <row r="2083" spans="1:10" x14ac:dyDescent="0.2">
      <c r="A2083" s="43" t="str">
        <f t="shared" ref="A2083:A2145" si="32">IF(C2083="","",CONCATENATE(C2083,"_",G2083,"_",B2083))</f>
        <v>42287_L_U19 BLACKs</v>
      </c>
      <c r="B2083" s="33" t="str">
        <f>IF(OR(C2083="",D2083=""),"",B2081)</f>
        <v>U19 BLACKs</v>
      </c>
      <c r="C2083" s="46">
        <v>42287</v>
      </c>
      <c r="D2083" s="38">
        <v>0.64583333333333337</v>
      </c>
      <c r="E2083" s="7" t="s">
        <v>204</v>
      </c>
      <c r="F2083" s="7" t="s">
        <v>250</v>
      </c>
      <c r="G2083" s="33" t="s">
        <v>127</v>
      </c>
      <c r="H2083" s="33">
        <v>2</v>
      </c>
      <c r="I2083" s="43"/>
      <c r="J2083" s="33"/>
    </row>
    <row r="2084" spans="1:10" x14ac:dyDescent="0.2">
      <c r="A2084" s="43" t="str">
        <f t="shared" si="32"/>
        <v>42294_L_U19 BLACKs</v>
      </c>
      <c r="B2084" s="33" t="str">
        <f>IF(OR(C2084="",D2084=""),"",B2081)</f>
        <v>U19 BLACKs</v>
      </c>
      <c r="C2084" s="46">
        <v>42294</v>
      </c>
      <c r="D2084" s="38">
        <v>0.64583333333333337</v>
      </c>
      <c r="E2084" s="7" t="s">
        <v>204</v>
      </c>
      <c r="F2084" s="7" t="s">
        <v>218</v>
      </c>
      <c r="G2084" s="33" t="s">
        <v>127</v>
      </c>
      <c r="H2084" s="33">
        <v>3</v>
      </c>
      <c r="I2084" s="43"/>
      <c r="J2084" s="33"/>
    </row>
    <row r="2085" spans="1:10" x14ac:dyDescent="0.2">
      <c r="A2085" s="43" t="str">
        <f t="shared" si="32"/>
        <v>42301_L_U19 BLACKs</v>
      </c>
      <c r="B2085" s="33" t="str">
        <f>IF(OR(C2085="",D2085=""),"",B2081)</f>
        <v>U19 BLACKs</v>
      </c>
      <c r="C2085" s="46">
        <v>42301</v>
      </c>
      <c r="D2085" s="38">
        <v>0.61458333333333337</v>
      </c>
      <c r="E2085" s="7" t="s">
        <v>16</v>
      </c>
      <c r="F2085" s="7" t="s">
        <v>204</v>
      </c>
      <c r="G2085" s="33" t="s">
        <v>127</v>
      </c>
      <c r="H2085" s="33">
        <v>4</v>
      </c>
      <c r="I2085" s="43"/>
      <c r="J2085" s="33"/>
    </row>
    <row r="2086" spans="1:10" x14ac:dyDescent="0.2">
      <c r="A2086" s="43" t="str">
        <f t="shared" si="32"/>
        <v>42308_L_U19 BLACKs</v>
      </c>
      <c r="B2086" s="33" t="str">
        <f>IF(OR(C2086="",D2086=""),"",B2081)</f>
        <v>U19 BLACKs</v>
      </c>
      <c r="C2086" s="46">
        <v>42308</v>
      </c>
      <c r="D2086" s="38">
        <v>0.61458333333333337</v>
      </c>
      <c r="E2086" s="7" t="s">
        <v>204</v>
      </c>
      <c r="F2086" s="7" t="s">
        <v>7</v>
      </c>
      <c r="G2086" s="33" t="s">
        <v>127</v>
      </c>
      <c r="H2086" s="33">
        <v>5</v>
      </c>
      <c r="I2086" s="43"/>
      <c r="J2086" s="33"/>
    </row>
    <row r="2087" spans="1:10" x14ac:dyDescent="0.2">
      <c r="A2087" s="43" t="str">
        <f t="shared" si="32"/>
        <v>42315_L_U19 BLACKs</v>
      </c>
      <c r="B2087" s="33" t="str">
        <f>IF(OR(C2087="",D2087=""),"",B2081)</f>
        <v>U19 BLACKs</v>
      </c>
      <c r="C2087" s="46">
        <v>42315</v>
      </c>
      <c r="D2087" s="38">
        <v>0.61458333333333337</v>
      </c>
      <c r="E2087" s="7" t="s">
        <v>251</v>
      </c>
      <c r="F2087" s="7" t="s">
        <v>204</v>
      </c>
      <c r="G2087" s="33" t="s">
        <v>127</v>
      </c>
      <c r="H2087" s="33">
        <v>6</v>
      </c>
      <c r="I2087" s="43"/>
      <c r="J2087" s="33"/>
    </row>
    <row r="2088" spans="1:10" x14ac:dyDescent="0.2">
      <c r="A2088" s="43" t="str">
        <f t="shared" si="32"/>
        <v>42322_L_U19 BLACKs</v>
      </c>
      <c r="B2088" s="33" t="str">
        <f>IF(OR(C2088="",D2088=""),"",B2081)</f>
        <v>U19 BLACKs</v>
      </c>
      <c r="C2088" s="46">
        <v>42322</v>
      </c>
      <c r="D2088" s="38">
        <v>0.61458333333333337</v>
      </c>
      <c r="E2088" s="7" t="s">
        <v>204</v>
      </c>
      <c r="F2088" s="7" t="s">
        <v>252</v>
      </c>
      <c r="G2088" s="33" t="s">
        <v>127</v>
      </c>
      <c r="H2088" s="33">
        <v>7</v>
      </c>
      <c r="I2088" s="43"/>
      <c r="J2088" s="33"/>
    </row>
    <row r="2089" spans="1:10" ht="15" customHeight="1" x14ac:dyDescent="0.2">
      <c r="A2089" s="43" t="str">
        <f t="shared" si="32"/>
        <v>42329_L_U19 BLACKs</v>
      </c>
      <c r="B2089" s="33" t="str">
        <f>IF(OR(C2089="",D2089=""),"",B2081)</f>
        <v>U19 BLACKs</v>
      </c>
      <c r="C2089" s="46">
        <v>42329</v>
      </c>
      <c r="D2089" s="38">
        <v>0.61458333333333337</v>
      </c>
      <c r="E2089" s="7" t="s">
        <v>204</v>
      </c>
      <c r="F2089" s="7" t="s">
        <v>255</v>
      </c>
      <c r="G2089" s="33" t="s">
        <v>127</v>
      </c>
      <c r="H2089" s="33">
        <v>8</v>
      </c>
      <c r="I2089" s="43"/>
      <c r="J2089" s="33"/>
    </row>
    <row r="2090" spans="1:10" x14ac:dyDescent="0.2">
      <c r="A2090" s="43" t="str">
        <f t="shared" si="32"/>
        <v>42336_L_U19 BLACKs</v>
      </c>
      <c r="B2090" s="33" t="str">
        <f>IF(OR(C2090="",D2090=""),"",B2081)</f>
        <v>U19 BLACKs</v>
      </c>
      <c r="C2090" s="46">
        <v>42336</v>
      </c>
      <c r="D2090" s="38">
        <v>0.61458333333333337</v>
      </c>
      <c r="E2090" s="7" t="s">
        <v>250</v>
      </c>
      <c r="F2090" s="7" t="s">
        <v>204</v>
      </c>
      <c r="G2090" s="33" t="s">
        <v>127</v>
      </c>
      <c r="H2090" s="33">
        <v>9</v>
      </c>
      <c r="I2090" s="43"/>
      <c r="J2090" s="33"/>
    </row>
    <row r="2091" spans="1:10" x14ac:dyDescent="0.2">
      <c r="A2091" s="43" t="str">
        <f t="shared" si="32"/>
        <v>42343_L_U19 BLACKs</v>
      </c>
      <c r="B2091" s="33" t="str">
        <f>IF(OR(C2091="",D2091=""),"",B2081)</f>
        <v>U19 BLACKs</v>
      </c>
      <c r="C2091" s="46">
        <v>42343</v>
      </c>
      <c r="D2091" s="38">
        <v>0.61458333333333337</v>
      </c>
      <c r="E2091" s="7" t="s">
        <v>152</v>
      </c>
      <c r="F2091" s="7" t="s">
        <v>204</v>
      </c>
      <c r="G2091" s="33" t="s">
        <v>127</v>
      </c>
      <c r="H2091" s="33">
        <v>10</v>
      </c>
      <c r="I2091" s="43"/>
      <c r="J2091" s="33"/>
    </row>
    <row r="2092" spans="1:10" x14ac:dyDescent="0.2">
      <c r="A2092" s="43" t="str">
        <f t="shared" si="32"/>
        <v>42434_L_U19 BLACKs</v>
      </c>
      <c r="B2092" s="33" t="str">
        <f>IF(OR(C2092="",D2092=""),"",B2081)</f>
        <v>U19 BLACKs</v>
      </c>
      <c r="C2092" s="46">
        <v>42434</v>
      </c>
      <c r="D2092" s="38">
        <v>0.64583333333333337</v>
      </c>
      <c r="E2092" s="7" t="s">
        <v>204</v>
      </c>
      <c r="F2092" s="7" t="s">
        <v>16</v>
      </c>
      <c r="G2092" s="33" t="s">
        <v>127</v>
      </c>
      <c r="H2092" s="33">
        <v>11</v>
      </c>
      <c r="I2092" s="43"/>
      <c r="J2092" s="33"/>
    </row>
    <row r="2093" spans="1:10" x14ac:dyDescent="0.2">
      <c r="A2093" s="43" t="str">
        <f t="shared" si="32"/>
        <v>42441_L_U19 BLACKs</v>
      </c>
      <c r="B2093" s="33" t="str">
        <f>IF(OR(C2093="",D2093=""),"",B2081)</f>
        <v>U19 BLACKs</v>
      </c>
      <c r="C2093" s="46">
        <v>42441</v>
      </c>
      <c r="D2093" s="38">
        <v>0.64583333333333337</v>
      </c>
      <c r="E2093" s="7" t="s">
        <v>7</v>
      </c>
      <c r="F2093" s="7" t="s">
        <v>204</v>
      </c>
      <c r="G2093" s="33" t="s">
        <v>127</v>
      </c>
      <c r="H2093" s="33">
        <v>12</v>
      </c>
      <c r="I2093" s="43"/>
      <c r="J2093" s="33"/>
    </row>
    <row r="2094" spans="1:10" x14ac:dyDescent="0.2">
      <c r="A2094" s="43" t="str">
        <f t="shared" si="32"/>
        <v>42448_L_U19 BLACKs</v>
      </c>
      <c r="B2094" s="33" t="str">
        <f>IF(OR(C2094="",D2094=""),"",B2081)</f>
        <v>U19 BLACKs</v>
      </c>
      <c r="C2094" s="46">
        <v>42448</v>
      </c>
      <c r="D2094" s="38">
        <v>0.64583333333333337</v>
      </c>
      <c r="E2094" s="7" t="s">
        <v>204</v>
      </c>
      <c r="F2094" s="7" t="s">
        <v>251</v>
      </c>
      <c r="G2094" s="33" t="s">
        <v>127</v>
      </c>
      <c r="H2094" s="33">
        <v>13</v>
      </c>
      <c r="I2094" s="43"/>
      <c r="J2094" s="33"/>
    </row>
    <row r="2095" spans="1:10" x14ac:dyDescent="0.2">
      <c r="A2095" s="43" t="str">
        <f t="shared" si="32"/>
        <v>42462_L_U19 BLACKs</v>
      </c>
      <c r="B2095" s="33" t="str">
        <f>IF(OR(C2095="",D2095=""),"",B2081)</f>
        <v>U19 BLACKs</v>
      </c>
      <c r="C2095" s="46">
        <v>42462</v>
      </c>
      <c r="D2095" s="38">
        <v>0.64583333333333337</v>
      </c>
      <c r="E2095" s="7" t="s">
        <v>252</v>
      </c>
      <c r="F2095" s="7" t="s">
        <v>204</v>
      </c>
      <c r="G2095" s="33" t="s">
        <v>127</v>
      </c>
      <c r="H2095" s="33">
        <v>14</v>
      </c>
      <c r="I2095" s="43"/>
      <c r="J2095" s="33"/>
    </row>
    <row r="2096" spans="1:10" x14ac:dyDescent="0.2">
      <c r="A2096" s="43" t="str">
        <f t="shared" si="32"/>
        <v>42252_L_U19 BLACKs</v>
      </c>
      <c r="B2096" s="33" t="str">
        <f>IF(OR(C2096="",D2096=""),"",B2081)</f>
        <v>U19 BLACKs</v>
      </c>
      <c r="C2096" s="46">
        <v>42252</v>
      </c>
      <c r="D2096" s="38">
        <v>0.64583333333333337</v>
      </c>
      <c r="E2096" s="7" t="s">
        <v>204</v>
      </c>
      <c r="F2096" s="7" t="s">
        <v>27</v>
      </c>
      <c r="G2096" s="33" t="s">
        <v>127</v>
      </c>
      <c r="H2096" s="33">
        <v>15</v>
      </c>
      <c r="I2096" s="43"/>
      <c r="J2096" s="33"/>
    </row>
    <row r="2097" spans="1:10" x14ac:dyDescent="0.2">
      <c r="A2097" s="43" t="str">
        <f t="shared" si="32"/>
        <v>42259_L_U19 BLACKs</v>
      </c>
      <c r="B2097" s="33" t="str">
        <f>IF(OR(C2097="",D2097=""),"",B2081)</f>
        <v>U19 BLACKs</v>
      </c>
      <c r="C2097" s="46">
        <v>42259</v>
      </c>
      <c r="D2097" s="38">
        <v>0.64583333333333337</v>
      </c>
      <c r="E2097" s="7" t="s">
        <v>191</v>
      </c>
      <c r="F2097" s="7" t="s">
        <v>204</v>
      </c>
      <c r="G2097" s="33" t="s">
        <v>127</v>
      </c>
      <c r="H2097" s="33">
        <v>16</v>
      </c>
      <c r="I2097" s="43"/>
      <c r="J2097" s="33"/>
    </row>
    <row r="2098" spans="1:10" x14ac:dyDescent="0.2">
      <c r="A2098" s="43" t="str">
        <f t="shared" si="32"/>
        <v>42273_L_U19 BLACKs</v>
      </c>
      <c r="B2098" s="33" t="str">
        <f>IF(OR(C2098="",D2098=""),"",B2081)</f>
        <v>U19 BLACKs</v>
      </c>
      <c r="C2098" s="46">
        <v>42273</v>
      </c>
      <c r="D2098" s="38">
        <v>0.64583333333333337</v>
      </c>
      <c r="E2098" s="7" t="s">
        <v>204</v>
      </c>
      <c r="F2098" s="7" t="s">
        <v>37</v>
      </c>
      <c r="G2098" s="33" t="s">
        <v>127</v>
      </c>
      <c r="H2098" s="33">
        <v>17</v>
      </c>
      <c r="I2098" s="43"/>
      <c r="J2098" s="33"/>
    </row>
    <row r="2099" spans="1:10" x14ac:dyDescent="0.2">
      <c r="A2099" s="43" t="str">
        <f t="shared" si="32"/>
        <v>42420_L_U19 BLACKs</v>
      </c>
      <c r="B2099" s="33" t="str">
        <f>IF(OR(C2099="",D2099=""),"",B2081)</f>
        <v>U19 BLACKs</v>
      </c>
      <c r="C2099" s="46">
        <v>42420</v>
      </c>
      <c r="D2099" s="38">
        <v>0.64583333333333337</v>
      </c>
      <c r="E2099" s="7" t="s">
        <v>253</v>
      </c>
      <c r="F2099" s="7" t="s">
        <v>204</v>
      </c>
      <c r="G2099" s="33" t="s">
        <v>127</v>
      </c>
      <c r="H2099" s="33">
        <v>18</v>
      </c>
      <c r="I2099" s="43"/>
      <c r="J2099" s="33"/>
    </row>
    <row r="2100" spans="1:10" x14ac:dyDescent="0.2">
      <c r="A2100" s="43" t="str">
        <f t="shared" si="32"/>
        <v>42427_L_U19 BLACKs</v>
      </c>
      <c r="B2100" s="33" t="str">
        <f>IF(OR(C2100="",D2100=""),"",B2081)</f>
        <v>U19 BLACKs</v>
      </c>
      <c r="C2100" s="46">
        <v>42427</v>
      </c>
      <c r="D2100" s="38">
        <v>0.64583333333333337</v>
      </c>
      <c r="E2100" s="7" t="s">
        <v>204</v>
      </c>
      <c r="F2100" s="7" t="s">
        <v>256</v>
      </c>
      <c r="G2100" s="33" t="s">
        <v>127</v>
      </c>
      <c r="H2100" s="33">
        <v>19</v>
      </c>
      <c r="I2100" s="43"/>
      <c r="J2100" s="33"/>
    </row>
    <row r="2101" spans="1:10" x14ac:dyDescent="0.2">
      <c r="A2101" s="43" t="str">
        <f t="shared" si="32"/>
        <v/>
      </c>
      <c r="B2101" s="33" t="str">
        <f>IF(OR(C2101="",D2101=""),"",B2081)</f>
        <v/>
      </c>
      <c r="C2101" s="46"/>
      <c r="D2101" s="38"/>
      <c r="E2101" s="7"/>
      <c r="F2101" s="7"/>
      <c r="G2101" s="33"/>
      <c r="H2101" s="33">
        <v>20</v>
      </c>
      <c r="I2101" s="43"/>
      <c r="J2101" s="33"/>
    </row>
    <row r="2102" spans="1:10" x14ac:dyDescent="0.2">
      <c r="A2102" s="43" t="str">
        <f t="shared" si="32"/>
        <v/>
      </c>
      <c r="B2102" s="33" t="str">
        <f>IF(OR(C2102="",D2102=""),"",B2081)</f>
        <v/>
      </c>
      <c r="C2102" s="46"/>
      <c r="D2102" s="38"/>
      <c r="E2102" s="7"/>
      <c r="F2102" s="7"/>
      <c r="G2102" s="33"/>
      <c r="H2102" s="33">
        <v>21</v>
      </c>
      <c r="I2102" s="43"/>
      <c r="J2102" s="33"/>
    </row>
    <row r="2103" spans="1:10" x14ac:dyDescent="0.2">
      <c r="A2103" s="43" t="str">
        <f t="shared" si="32"/>
        <v/>
      </c>
      <c r="B2103" s="33" t="str">
        <f>IF(OR(C2103="",D2103=""),"",B2081)</f>
        <v/>
      </c>
      <c r="C2103" s="46"/>
      <c r="D2103" s="38"/>
      <c r="E2103" s="7"/>
      <c r="F2103" s="7"/>
      <c r="G2103" s="33"/>
      <c r="H2103" s="33">
        <v>22</v>
      </c>
      <c r="I2103" s="43"/>
      <c r="J2103" s="33"/>
    </row>
    <row r="2104" spans="1:10" x14ac:dyDescent="0.2">
      <c r="A2104" s="43" t="str">
        <f t="shared" si="32"/>
        <v/>
      </c>
      <c r="B2104" s="33" t="str">
        <f>IF(OR(C2104="",D2104=""),"",B2081)</f>
        <v/>
      </c>
      <c r="C2104" s="46"/>
      <c r="D2104" s="38"/>
      <c r="E2104" s="7"/>
      <c r="F2104" s="7"/>
      <c r="G2104" s="33"/>
      <c r="H2104" s="33">
        <v>23</v>
      </c>
      <c r="I2104" s="43"/>
      <c r="J2104" s="33"/>
    </row>
    <row r="2105" spans="1:10" x14ac:dyDescent="0.2">
      <c r="A2105" s="43" t="str">
        <f t="shared" si="32"/>
        <v/>
      </c>
      <c r="B2105" s="33" t="str">
        <f>IF(OR(C2105="",D2105=""),"",B2081)</f>
        <v/>
      </c>
      <c r="C2105" s="46"/>
      <c r="D2105" s="38"/>
      <c r="E2105" s="7"/>
      <c r="F2105" s="7"/>
      <c r="G2105" s="33"/>
      <c r="H2105" s="33">
        <v>24</v>
      </c>
      <c r="I2105" s="43"/>
      <c r="J2105" s="33"/>
    </row>
    <row r="2106" spans="1:10" x14ac:dyDescent="0.2">
      <c r="A2106" s="43" t="str">
        <f t="shared" si="32"/>
        <v/>
      </c>
      <c r="B2106" s="33" t="str">
        <f>IF(OR(C2106="",D2106=""),"",B2081)</f>
        <v/>
      </c>
      <c r="C2106" s="46"/>
      <c r="D2106" s="38"/>
      <c r="E2106" s="7"/>
      <c r="F2106" s="7"/>
      <c r="G2106" s="33"/>
      <c r="H2106" s="33">
        <v>25</v>
      </c>
      <c r="I2106" s="43"/>
      <c r="J2106" s="33"/>
    </row>
    <row r="2107" spans="1:10" x14ac:dyDescent="0.2">
      <c r="A2107" s="43" t="str">
        <f t="shared" si="32"/>
        <v/>
      </c>
      <c r="B2107" s="33" t="str">
        <f>IF(OR(C2107="",D2107=""),"",B2081)</f>
        <v/>
      </c>
      <c r="C2107" s="46"/>
      <c r="D2107" s="38"/>
      <c r="E2107" s="7"/>
      <c r="F2107" s="7"/>
      <c r="G2107" s="33"/>
      <c r="H2107" s="33">
        <v>26</v>
      </c>
      <c r="I2107" s="43"/>
      <c r="J2107" s="33"/>
    </row>
    <row r="2108" spans="1:10" x14ac:dyDescent="0.2">
      <c r="A2108" s="43" t="str">
        <f t="shared" si="32"/>
        <v/>
      </c>
      <c r="B2108" s="33" t="str">
        <f>IF(OR(C2108="",D2108=""),"",B2081)</f>
        <v/>
      </c>
      <c r="C2108" s="46"/>
      <c r="D2108" s="38"/>
      <c r="E2108" s="7"/>
      <c r="F2108" s="7"/>
      <c r="G2108" s="33"/>
      <c r="H2108" s="33">
        <v>27</v>
      </c>
      <c r="I2108" s="43"/>
      <c r="J2108" s="33"/>
    </row>
    <row r="2109" spans="1:10" x14ac:dyDescent="0.2">
      <c r="A2109" s="43" t="str">
        <f t="shared" si="32"/>
        <v/>
      </c>
      <c r="B2109" s="33" t="str">
        <f>IF(OR(C2109="",D2109=""),"",B2081)</f>
        <v/>
      </c>
      <c r="C2109" s="46"/>
      <c r="D2109" s="38"/>
      <c r="E2109" s="7"/>
      <c r="F2109" s="7"/>
      <c r="G2109" s="33"/>
      <c r="H2109" s="33">
        <v>28</v>
      </c>
      <c r="I2109" s="43"/>
      <c r="J2109" s="33"/>
    </row>
    <row r="2110" spans="1:10" x14ac:dyDescent="0.2">
      <c r="A2110" s="43" t="str">
        <f t="shared" si="32"/>
        <v/>
      </c>
      <c r="B2110" s="33" t="str">
        <f>IF(OR(C2110="",D2110=""),"",B2081)</f>
        <v/>
      </c>
      <c r="C2110" s="46"/>
      <c r="D2110" s="38"/>
      <c r="E2110" s="7"/>
      <c r="F2110" s="7"/>
      <c r="G2110" s="33"/>
      <c r="H2110" s="33">
        <v>29</v>
      </c>
      <c r="I2110" s="43"/>
      <c r="J2110" s="33"/>
    </row>
    <row r="2111" spans="1:10" x14ac:dyDescent="0.2">
      <c r="A2111" s="43" t="str">
        <f t="shared" si="32"/>
        <v/>
      </c>
      <c r="B2111" s="33" t="str">
        <f>IF(OR(C2111="",D2111=""),"",B2081)</f>
        <v/>
      </c>
      <c r="C2111" s="46"/>
      <c r="D2111" s="38"/>
      <c r="E2111" s="7"/>
      <c r="F2111" s="7"/>
      <c r="G2111" s="33"/>
      <c r="H2111" s="33">
        <v>30</v>
      </c>
      <c r="I2111" s="43"/>
      <c r="J2111" s="33"/>
    </row>
    <row r="2112" spans="1:10" x14ac:dyDescent="0.2">
      <c r="A2112" s="43" t="str">
        <f t="shared" si="32"/>
        <v/>
      </c>
      <c r="B2112" s="33" t="str">
        <f>IF(OR(C2112="",D2112=""),"",B2081)</f>
        <v/>
      </c>
      <c r="C2112" s="46"/>
      <c r="D2112" s="38"/>
      <c r="E2112" s="7"/>
      <c r="F2112" s="7"/>
      <c r="G2112" s="33"/>
      <c r="H2112" s="33">
        <v>31</v>
      </c>
      <c r="I2112" s="43"/>
      <c r="J2112" s="33"/>
    </row>
    <row r="2113" spans="1:10" x14ac:dyDescent="0.2">
      <c r="A2113" s="43" t="str">
        <f t="shared" si="32"/>
        <v/>
      </c>
      <c r="B2113" s="33" t="str">
        <f>IF(OR(C2113="",D2113=""),"",B2081)</f>
        <v/>
      </c>
      <c r="C2113" s="46"/>
      <c r="D2113" s="38"/>
      <c r="E2113" s="7"/>
      <c r="F2113" s="7"/>
      <c r="G2113" s="33"/>
      <c r="H2113" s="33">
        <v>32</v>
      </c>
      <c r="I2113" s="43"/>
      <c r="J2113" s="33"/>
    </row>
    <row r="2114" spans="1:10" x14ac:dyDescent="0.2">
      <c r="A2114" s="43" t="str">
        <f t="shared" si="32"/>
        <v/>
      </c>
      <c r="B2114" s="33" t="str">
        <f>IF(OR(C2114="",D2114=""),"",B2081)</f>
        <v/>
      </c>
      <c r="C2114" s="46"/>
      <c r="D2114" s="38"/>
      <c r="E2114" s="7"/>
      <c r="F2114" s="7"/>
      <c r="G2114" s="33"/>
      <c r="H2114" s="33">
        <v>33</v>
      </c>
      <c r="I2114" s="43"/>
      <c r="J2114" s="33"/>
    </row>
    <row r="2115" spans="1:10" x14ac:dyDescent="0.2">
      <c r="A2115" s="43" t="str">
        <f t="shared" si="32"/>
        <v/>
      </c>
      <c r="B2115" s="33" t="str">
        <f>IF(OR(C2115="",D2115=""),"",B2081)</f>
        <v/>
      </c>
      <c r="C2115" s="46"/>
      <c r="D2115" s="38"/>
      <c r="E2115" s="7"/>
      <c r="F2115" s="7"/>
      <c r="G2115" s="33"/>
      <c r="H2115" s="33">
        <v>34</v>
      </c>
      <c r="I2115" s="43"/>
      <c r="J2115" s="33"/>
    </row>
    <row r="2116" spans="1:10" x14ac:dyDescent="0.2">
      <c r="A2116" s="43" t="str">
        <f t="shared" si="32"/>
        <v/>
      </c>
      <c r="B2116" s="33" t="str">
        <f>IF(OR(C2116="",D2116=""),"",B2081)</f>
        <v/>
      </c>
      <c r="C2116" s="46"/>
      <c r="D2116" s="38"/>
      <c r="E2116" s="7"/>
      <c r="F2116" s="7"/>
      <c r="G2116" s="33"/>
      <c r="H2116" s="33">
        <v>35</v>
      </c>
      <c r="I2116" s="43"/>
      <c r="J2116" s="33"/>
    </row>
    <row r="2117" spans="1:10" x14ac:dyDescent="0.2">
      <c r="A2117" s="43" t="str">
        <f t="shared" si="32"/>
        <v/>
      </c>
      <c r="B2117" s="33" t="str">
        <f>IF(OR(C2117="",D2117=""),"",B2081)</f>
        <v/>
      </c>
      <c r="C2117" s="46"/>
      <c r="D2117" s="38"/>
      <c r="E2117" s="7"/>
      <c r="F2117" s="7"/>
      <c r="G2117" s="33"/>
      <c r="H2117" s="33">
        <v>36</v>
      </c>
      <c r="I2117" s="43"/>
      <c r="J2117" s="33"/>
    </row>
    <row r="2118" spans="1:10" x14ac:dyDescent="0.2">
      <c r="A2118" s="43" t="str">
        <f t="shared" si="32"/>
        <v/>
      </c>
      <c r="B2118" s="33" t="str">
        <f>IF(OR(C2118="",D2118=""),"",B2081)</f>
        <v/>
      </c>
      <c r="C2118" s="46"/>
      <c r="D2118" s="38"/>
      <c r="E2118" s="7"/>
      <c r="F2118" s="7"/>
      <c r="G2118" s="33"/>
      <c r="H2118" s="33">
        <v>37</v>
      </c>
      <c r="I2118" s="43"/>
      <c r="J2118" s="33"/>
    </row>
    <row r="2119" spans="1:10" x14ac:dyDescent="0.2">
      <c r="A2119" s="43" t="str">
        <f t="shared" si="32"/>
        <v/>
      </c>
      <c r="B2119" s="33" t="str">
        <f>IF(OR(C2119="",D2119=""),"",B2081)</f>
        <v/>
      </c>
      <c r="C2119" s="46"/>
      <c r="D2119" s="38"/>
      <c r="E2119" s="7"/>
      <c r="F2119" s="7"/>
      <c r="G2119" s="33"/>
      <c r="H2119" s="33">
        <v>38</v>
      </c>
      <c r="I2119" s="43"/>
      <c r="J2119" s="33"/>
    </row>
    <row r="2120" spans="1:10" x14ac:dyDescent="0.2">
      <c r="A2120" s="43" t="str">
        <f t="shared" si="32"/>
        <v/>
      </c>
      <c r="B2120" s="33" t="str">
        <f>IF(OR(C2120="",D2120=""),"",B2081)</f>
        <v/>
      </c>
      <c r="C2120" s="46"/>
      <c r="D2120" s="38"/>
      <c r="E2120" s="7"/>
      <c r="F2120" s="7"/>
      <c r="G2120" s="33"/>
      <c r="H2120" s="33">
        <v>39</v>
      </c>
      <c r="I2120" s="43"/>
      <c r="J2120" s="33"/>
    </row>
    <row r="2121" spans="1:10" x14ac:dyDescent="0.2">
      <c r="A2121" s="43" t="str">
        <f t="shared" si="32"/>
        <v/>
      </c>
      <c r="B2121" s="33" t="str">
        <f>IF(OR(C2121="",D2121=""),"",B2081)</f>
        <v/>
      </c>
      <c r="C2121" s="46"/>
      <c r="D2121" s="38"/>
      <c r="E2121" s="7"/>
      <c r="F2121" s="7"/>
      <c r="G2121" s="33"/>
      <c r="H2121" s="33">
        <v>40</v>
      </c>
      <c r="I2121" s="43"/>
      <c r="J2121" s="33"/>
    </row>
    <row r="2122" spans="1:10" x14ac:dyDescent="0.2">
      <c r="A2122" s="43" t="str">
        <f t="shared" si="32"/>
        <v/>
      </c>
      <c r="B2122" s="33" t="str">
        <f>IF(OR(C2122="",D2122=""),"",B2081)</f>
        <v/>
      </c>
      <c r="C2122" s="46"/>
      <c r="D2122" s="38"/>
      <c r="E2122" s="7"/>
      <c r="F2122" s="7"/>
      <c r="G2122" s="33"/>
      <c r="H2122" s="33">
        <v>41</v>
      </c>
      <c r="I2122" s="43"/>
      <c r="J2122" s="33"/>
    </row>
    <row r="2123" spans="1:10" x14ac:dyDescent="0.2">
      <c r="A2123" s="43" t="str">
        <f t="shared" si="32"/>
        <v/>
      </c>
      <c r="B2123" s="33" t="str">
        <f>IF(OR(C2123="",D2123=""),"",B2081)</f>
        <v/>
      </c>
      <c r="C2123" s="46"/>
      <c r="D2123" s="38"/>
      <c r="E2123" s="7"/>
      <c r="F2123" s="7"/>
      <c r="G2123" s="33"/>
      <c r="H2123" s="33">
        <v>42</v>
      </c>
      <c r="I2123" s="43"/>
      <c r="J2123" s="33"/>
    </row>
    <row r="2124" spans="1:10" x14ac:dyDescent="0.2">
      <c r="A2124" s="43" t="str">
        <f t="shared" si="32"/>
        <v/>
      </c>
      <c r="B2124" s="33" t="str">
        <f>IF(OR(C2124="",D2124=""),"",B2081)</f>
        <v/>
      </c>
      <c r="C2124" s="46"/>
      <c r="D2124" s="38"/>
      <c r="E2124" s="7"/>
      <c r="F2124" s="7"/>
      <c r="G2124" s="33"/>
      <c r="H2124" s="33">
        <v>43</v>
      </c>
      <c r="I2124" s="43"/>
      <c r="J2124" s="33"/>
    </row>
    <row r="2125" spans="1:10" x14ac:dyDescent="0.2">
      <c r="A2125" s="43" t="str">
        <f t="shared" si="32"/>
        <v/>
      </c>
      <c r="B2125" s="33" t="str">
        <f>IF(OR(C2125="",D2125=""),"",B2081)</f>
        <v/>
      </c>
      <c r="C2125" s="46"/>
      <c r="D2125" s="38"/>
      <c r="E2125" s="7"/>
      <c r="F2125" s="7"/>
      <c r="G2125" s="33"/>
      <c r="H2125" s="33">
        <v>44</v>
      </c>
      <c r="I2125" s="43"/>
      <c r="J2125" s="33"/>
    </row>
    <row r="2126" spans="1:10" x14ac:dyDescent="0.2">
      <c r="A2126" s="43" t="str">
        <f t="shared" si="32"/>
        <v/>
      </c>
      <c r="B2126" s="33" t="str">
        <f>IF(OR(C2126="",D2126=""),"",B2081)</f>
        <v/>
      </c>
      <c r="C2126" s="46"/>
      <c r="D2126" s="38"/>
      <c r="E2126" s="7"/>
      <c r="F2126" s="7"/>
      <c r="G2126" s="33"/>
      <c r="H2126" s="33">
        <v>45</v>
      </c>
      <c r="I2126" s="43"/>
      <c r="J2126" s="33"/>
    </row>
    <row r="2127" spans="1:10" x14ac:dyDescent="0.2">
      <c r="A2127" s="43" t="str">
        <f t="shared" si="32"/>
        <v/>
      </c>
      <c r="B2127" s="33" t="str">
        <f>IF(OR(C2127="",D2127=""),"",B2081)</f>
        <v/>
      </c>
      <c r="C2127" s="46"/>
      <c r="D2127" s="38"/>
      <c r="E2127" s="7"/>
      <c r="F2127" s="7"/>
      <c r="G2127" s="33"/>
      <c r="H2127" s="33">
        <v>46</v>
      </c>
      <c r="I2127" s="43"/>
      <c r="J2127" s="33"/>
    </row>
    <row r="2128" spans="1:10" x14ac:dyDescent="0.2">
      <c r="A2128" s="43" t="str">
        <f t="shared" si="32"/>
        <v/>
      </c>
      <c r="B2128" s="33" t="str">
        <f>IF(OR(C2128="",D2128=""),"",B2081)</f>
        <v/>
      </c>
      <c r="C2128" s="46"/>
      <c r="D2128" s="38"/>
      <c r="E2128" s="7"/>
      <c r="F2128" s="7"/>
      <c r="G2128" s="33"/>
      <c r="H2128" s="33">
        <v>47</v>
      </c>
      <c r="I2128" s="43"/>
      <c r="J2128" s="33"/>
    </row>
    <row r="2129" spans="1:10" x14ac:dyDescent="0.2">
      <c r="A2129" s="43" t="str">
        <f t="shared" si="32"/>
        <v/>
      </c>
      <c r="B2129" s="33" t="str">
        <f>IF(OR(C2129="",D2129=""),"",B2081)</f>
        <v/>
      </c>
      <c r="C2129" s="46"/>
      <c r="D2129" s="38"/>
      <c r="E2129" s="7"/>
      <c r="F2129" s="7"/>
      <c r="G2129" s="33"/>
      <c r="H2129" s="33">
        <v>48</v>
      </c>
      <c r="I2129" s="43"/>
      <c r="J2129" s="33"/>
    </row>
    <row r="2130" spans="1:10" x14ac:dyDescent="0.2">
      <c r="A2130" s="43" t="str">
        <f t="shared" si="32"/>
        <v/>
      </c>
      <c r="B2130" s="33" t="str">
        <f>IF(OR(C2130="",D2130=""),"",B2081)</f>
        <v/>
      </c>
      <c r="C2130" s="46"/>
      <c r="D2130" s="38"/>
      <c r="E2130" s="7"/>
      <c r="F2130" s="7"/>
      <c r="G2130" s="33"/>
      <c r="H2130" s="33">
        <v>49</v>
      </c>
      <c r="I2130" s="43"/>
      <c r="J2130" s="33"/>
    </row>
    <row r="2131" spans="1:10" x14ac:dyDescent="0.2">
      <c r="A2131" s="43" t="str">
        <f t="shared" si="32"/>
        <v/>
      </c>
      <c r="B2131" s="33" t="str">
        <f>IF(OR(C2131="",D2131=""),"",B2081)</f>
        <v/>
      </c>
      <c r="C2131" s="46"/>
      <c r="D2131" s="38"/>
      <c r="E2131" s="7"/>
      <c r="F2131" s="7"/>
      <c r="G2131" s="33"/>
      <c r="H2131" s="33">
        <v>50</v>
      </c>
      <c r="I2131" s="43"/>
      <c r="J2131" s="33"/>
    </row>
    <row r="2132" spans="1:10" x14ac:dyDescent="0.2">
      <c r="A2132" s="43" t="str">
        <f t="shared" si="32"/>
        <v/>
      </c>
      <c r="B2132" s="33" t="str">
        <f>IF(OR(C2132="",D2132=""),"",B2081)</f>
        <v/>
      </c>
      <c r="C2132" s="46"/>
      <c r="D2132" s="38"/>
      <c r="E2132" s="7"/>
      <c r="F2132" s="7"/>
      <c r="G2132" s="33"/>
      <c r="H2132" s="33">
        <v>51</v>
      </c>
      <c r="I2132" s="43"/>
      <c r="J2132" s="33"/>
    </row>
    <row r="2133" spans="1:10" x14ac:dyDescent="0.2">
      <c r="A2133" s="43" t="str">
        <f t="shared" si="32"/>
        <v/>
      </c>
      <c r="B2133" s="33" t="str">
        <f>IF(OR(C2133="",D2133=""),"",B2081)</f>
        <v/>
      </c>
      <c r="C2133" s="46"/>
      <c r="D2133" s="38"/>
      <c r="E2133" s="7"/>
      <c r="F2133" s="7"/>
      <c r="G2133" s="33"/>
      <c r="H2133" s="33">
        <v>52</v>
      </c>
      <c r="I2133" s="43"/>
      <c r="J2133" s="33"/>
    </row>
    <row r="2134" spans="1:10" x14ac:dyDescent="0.2">
      <c r="A2134" s="43" t="str">
        <f t="shared" si="32"/>
        <v/>
      </c>
      <c r="B2134" s="33" t="str">
        <f>IF(OR(C2134="",D2134=""),"",B2081)</f>
        <v/>
      </c>
      <c r="C2134" s="46"/>
      <c r="D2134" s="38"/>
      <c r="E2134" s="7"/>
      <c r="F2134" s="7"/>
      <c r="G2134" s="33"/>
      <c r="H2134" s="33">
        <v>53</v>
      </c>
      <c r="I2134" s="43"/>
      <c r="J2134" s="33"/>
    </row>
    <row r="2135" spans="1:10" x14ac:dyDescent="0.2">
      <c r="A2135" s="43" t="str">
        <f t="shared" si="32"/>
        <v/>
      </c>
      <c r="B2135" s="33" t="str">
        <f>IF(OR(C2135="",D2135=""),"",B2081)</f>
        <v/>
      </c>
      <c r="C2135" s="46"/>
      <c r="D2135" s="38"/>
      <c r="E2135" s="7"/>
      <c r="F2135" s="7"/>
      <c r="G2135" s="33"/>
      <c r="H2135" s="33">
        <v>54</v>
      </c>
      <c r="I2135" s="43"/>
      <c r="J2135" s="33"/>
    </row>
    <row r="2136" spans="1:10" x14ac:dyDescent="0.2">
      <c r="A2136" s="43" t="str">
        <f t="shared" si="32"/>
        <v/>
      </c>
      <c r="B2136" s="33" t="str">
        <f>IF(OR(C2136="",D2136=""),"",B2081)</f>
        <v/>
      </c>
      <c r="C2136" s="46"/>
      <c r="D2136" s="38"/>
      <c r="E2136" s="7"/>
      <c r="F2136" s="7"/>
      <c r="G2136" s="33"/>
      <c r="H2136" s="33">
        <v>55</v>
      </c>
      <c r="I2136" s="43"/>
      <c r="J2136" s="33"/>
    </row>
    <row r="2137" spans="1:10" x14ac:dyDescent="0.2">
      <c r="A2137" s="43" t="str">
        <f t="shared" si="32"/>
        <v/>
      </c>
      <c r="B2137" s="33" t="str">
        <f>IF(OR(C2137="",D2137=""),"",B2081)</f>
        <v/>
      </c>
      <c r="C2137" s="46"/>
      <c r="D2137" s="38"/>
      <c r="E2137" s="7"/>
      <c r="F2137" s="7"/>
      <c r="G2137" s="33"/>
      <c r="H2137" s="33">
        <v>56</v>
      </c>
      <c r="I2137" s="43"/>
      <c r="J2137" s="33"/>
    </row>
    <row r="2138" spans="1:10" x14ac:dyDescent="0.2">
      <c r="A2138" s="43" t="str">
        <f t="shared" si="32"/>
        <v/>
      </c>
      <c r="B2138" s="33" t="str">
        <f>IF(OR(C2138="",D2138=""),"",B2081)</f>
        <v/>
      </c>
      <c r="C2138" s="46"/>
      <c r="D2138" s="38"/>
      <c r="E2138" s="7"/>
      <c r="F2138" s="7"/>
      <c r="G2138" s="33"/>
      <c r="H2138" s="33">
        <v>57</v>
      </c>
      <c r="I2138" s="43"/>
      <c r="J2138" s="33"/>
    </row>
    <row r="2139" spans="1:10" x14ac:dyDescent="0.2">
      <c r="A2139" s="43" t="str">
        <f t="shared" si="32"/>
        <v/>
      </c>
      <c r="B2139" s="33" t="str">
        <f>IF(OR(C2139="",D2139=""),"",B2081)</f>
        <v/>
      </c>
      <c r="C2139" s="46"/>
      <c r="D2139" s="38"/>
      <c r="E2139" s="7"/>
      <c r="F2139" s="7"/>
      <c r="G2139" s="33"/>
      <c r="H2139" s="33">
        <v>58</v>
      </c>
      <c r="I2139" s="43"/>
      <c r="J2139" s="33"/>
    </row>
    <row r="2140" spans="1:10" x14ac:dyDescent="0.2">
      <c r="A2140" s="43" t="str">
        <f t="shared" si="32"/>
        <v/>
      </c>
      <c r="B2140" s="33" t="str">
        <f>IF(OR(C2140="",D2140=""),"",B2081)</f>
        <v/>
      </c>
      <c r="C2140" s="46"/>
      <c r="D2140" s="38"/>
      <c r="E2140" s="7"/>
      <c r="F2140" s="7"/>
      <c r="G2140" s="33"/>
      <c r="H2140" s="33">
        <v>59</v>
      </c>
      <c r="I2140" s="43"/>
      <c r="J2140" s="33"/>
    </row>
    <row r="2141" spans="1:10" x14ac:dyDescent="0.2">
      <c r="A2141" s="43" t="str">
        <f t="shared" si="32"/>
        <v/>
      </c>
      <c r="B2141" s="33" t="str">
        <f>IF(OR(C2141="",D2141=""),"",B2081)</f>
        <v/>
      </c>
      <c r="C2141" s="46"/>
      <c r="D2141" s="38"/>
      <c r="E2141" s="7"/>
      <c r="F2141" s="7"/>
      <c r="G2141" s="33"/>
      <c r="H2141" s="33">
        <v>60</v>
      </c>
      <c r="I2141" s="43"/>
      <c r="J2141" s="33"/>
    </row>
    <row r="2142" spans="1:10" x14ac:dyDescent="0.2">
      <c r="A2142" s="43" t="str">
        <f t="shared" si="32"/>
        <v/>
      </c>
      <c r="B2142" s="33" t="str">
        <f>IF(OR(C2142="",D2142=""),"",B2081)</f>
        <v/>
      </c>
      <c r="C2142" s="46"/>
      <c r="D2142" s="38"/>
      <c r="E2142" s="7"/>
      <c r="F2142" s="7"/>
      <c r="G2142" s="33"/>
      <c r="H2142" s="33">
        <v>61</v>
      </c>
      <c r="I2142" s="43"/>
      <c r="J2142" s="33"/>
    </row>
    <row r="2143" spans="1:10" x14ac:dyDescent="0.2">
      <c r="A2143" s="43" t="str">
        <f t="shared" si="32"/>
        <v/>
      </c>
      <c r="B2143" s="33" t="str">
        <f>IF(OR(C2143="",D2143=""),"",B2081)</f>
        <v/>
      </c>
      <c r="C2143" s="46"/>
      <c r="D2143" s="38"/>
      <c r="E2143" s="7"/>
      <c r="F2143" s="7"/>
      <c r="G2143" s="33"/>
      <c r="H2143" s="33">
        <v>62</v>
      </c>
      <c r="I2143" s="43"/>
      <c r="J2143" s="33"/>
    </row>
    <row r="2144" spans="1:10" x14ac:dyDescent="0.2">
      <c r="A2144" s="43" t="str">
        <f t="shared" si="32"/>
        <v/>
      </c>
      <c r="B2144" s="33" t="str">
        <f>IF(OR(C2144="",D2144=""),"",B2081)</f>
        <v/>
      </c>
      <c r="C2144" s="46"/>
      <c r="D2144" s="38"/>
      <c r="E2144" s="7"/>
      <c r="F2144" s="7"/>
      <c r="G2144" s="33"/>
      <c r="H2144" s="33">
        <v>63</v>
      </c>
      <c r="I2144" s="43"/>
      <c r="J2144" s="33"/>
    </row>
    <row r="2145" spans="1:10" ht="16.5" thickBot="1" x14ac:dyDescent="0.25">
      <c r="A2145" s="44" t="str">
        <f t="shared" si="32"/>
        <v/>
      </c>
      <c r="B2145" s="36" t="str">
        <f>IF(OR(C2145="",D2145=""),"",B2081)</f>
        <v/>
      </c>
      <c r="C2145" s="51"/>
      <c r="D2145" s="39"/>
      <c r="E2145" s="35"/>
      <c r="F2145" s="35"/>
      <c r="G2145" s="36"/>
      <c r="H2145" s="36">
        <v>64</v>
      </c>
      <c r="I2145" s="44"/>
      <c r="J2145" s="36"/>
    </row>
    <row r="2146" spans="1:10" ht="16.5" thickBot="1" x14ac:dyDescent="0.25">
      <c r="A2146" s="47" t="s">
        <v>118</v>
      </c>
      <c r="B2146" s="48" t="s">
        <v>205</v>
      </c>
      <c r="C2146" s="52" t="s">
        <v>58</v>
      </c>
      <c r="D2146" s="53" t="s">
        <v>101</v>
      </c>
      <c r="E2146" s="50" t="s">
        <v>119</v>
      </c>
      <c r="F2146" s="50" t="s">
        <v>120</v>
      </c>
      <c r="G2146" s="48" t="s">
        <v>137</v>
      </c>
      <c r="H2146" s="49" t="s">
        <v>122</v>
      </c>
      <c r="I2146" s="47" t="s">
        <v>139</v>
      </c>
      <c r="J2146" s="48" t="s">
        <v>140</v>
      </c>
    </row>
    <row r="2147" spans="1:10" x14ac:dyDescent="0.2">
      <c r="A2147" s="42" t="str">
        <f>IF(C2147="","",CONCATENATE(C2147,"_",G2147,"_",B2147))</f>
        <v/>
      </c>
      <c r="B2147" s="31" t="str">
        <f>IF(OR(C2147="",D2147=""),"",B2146)</f>
        <v/>
      </c>
      <c r="C2147" s="45"/>
      <c r="D2147" s="37"/>
      <c r="E2147" s="30"/>
      <c r="F2147" s="30"/>
      <c r="G2147" s="31"/>
      <c r="H2147" s="33">
        <v>1</v>
      </c>
      <c r="I2147" s="42"/>
      <c r="J2147" s="31"/>
    </row>
    <row r="2148" spans="1:10" x14ac:dyDescent="0.2">
      <c r="A2148" s="43" t="str">
        <f t="shared" ref="A2148:A2210" si="33">IF(C2148="","",CONCATENATE(C2148,"_",G2148,"_",B2148))</f>
        <v/>
      </c>
      <c r="B2148" s="33" t="str">
        <f>IF(OR(C2148="",D2148=""),"",B2146)</f>
        <v/>
      </c>
      <c r="C2148" s="46"/>
      <c r="D2148" s="38"/>
      <c r="E2148" s="7"/>
      <c r="F2148" s="7"/>
      <c r="G2148" s="33"/>
      <c r="H2148" s="33">
        <v>2</v>
      </c>
      <c r="I2148" s="43"/>
      <c r="J2148" s="33"/>
    </row>
    <row r="2149" spans="1:10" x14ac:dyDescent="0.2">
      <c r="A2149" s="43" t="str">
        <f t="shared" si="33"/>
        <v/>
      </c>
      <c r="B2149" s="33" t="str">
        <f>IF(OR(C2149="",D2149=""),"",B2146)</f>
        <v/>
      </c>
      <c r="C2149" s="46"/>
      <c r="D2149" s="38"/>
      <c r="E2149" s="7"/>
      <c r="F2149" s="7"/>
      <c r="G2149" s="33"/>
      <c r="H2149" s="33">
        <v>3</v>
      </c>
      <c r="I2149" s="43"/>
      <c r="J2149" s="33"/>
    </row>
    <row r="2150" spans="1:10" x14ac:dyDescent="0.2">
      <c r="A2150" s="43" t="str">
        <f t="shared" si="33"/>
        <v/>
      </c>
      <c r="B2150" s="33" t="str">
        <f>IF(OR(C2150="",D2150=""),"",B2146)</f>
        <v/>
      </c>
      <c r="C2150" s="46"/>
      <c r="D2150" s="38"/>
      <c r="E2150" s="7"/>
      <c r="F2150" s="7"/>
      <c r="G2150" s="33"/>
      <c r="H2150" s="33">
        <v>4</v>
      </c>
      <c r="I2150" s="43"/>
      <c r="J2150" s="33"/>
    </row>
    <row r="2151" spans="1:10" x14ac:dyDescent="0.2">
      <c r="A2151" s="43" t="str">
        <f t="shared" si="33"/>
        <v/>
      </c>
      <c r="B2151" s="33" t="str">
        <f>IF(OR(C2151="",D2151=""),"",B2146)</f>
        <v/>
      </c>
      <c r="C2151" s="46"/>
      <c r="D2151" s="38"/>
      <c r="E2151" s="7"/>
      <c r="F2151" s="7"/>
      <c r="G2151" s="33"/>
      <c r="H2151" s="33">
        <v>5</v>
      </c>
      <c r="I2151" s="43"/>
      <c r="J2151" s="33"/>
    </row>
    <row r="2152" spans="1:10" x14ac:dyDescent="0.2">
      <c r="A2152" s="43" t="str">
        <f t="shared" si="33"/>
        <v/>
      </c>
      <c r="B2152" s="33" t="str">
        <f>IF(OR(C2152="",D2152=""),"",B2146)</f>
        <v/>
      </c>
      <c r="C2152" s="46"/>
      <c r="D2152" s="38"/>
      <c r="E2152" s="7"/>
      <c r="F2152" s="7"/>
      <c r="G2152" s="33"/>
      <c r="H2152" s="33">
        <v>6</v>
      </c>
      <c r="I2152" s="43"/>
      <c r="J2152" s="33"/>
    </row>
    <row r="2153" spans="1:10" x14ac:dyDescent="0.2">
      <c r="A2153" s="43" t="str">
        <f t="shared" si="33"/>
        <v/>
      </c>
      <c r="B2153" s="33" t="str">
        <f>IF(OR(C2153="",D2153=""),"",B2146)</f>
        <v/>
      </c>
      <c r="C2153" s="46"/>
      <c r="D2153" s="38"/>
      <c r="E2153" s="7"/>
      <c r="F2153" s="7"/>
      <c r="G2153" s="33"/>
      <c r="H2153" s="33">
        <v>7</v>
      </c>
      <c r="I2153" s="43"/>
      <c r="J2153" s="33"/>
    </row>
    <row r="2154" spans="1:10" ht="15" customHeight="1" x14ac:dyDescent="0.2">
      <c r="A2154" s="43" t="str">
        <f t="shared" si="33"/>
        <v/>
      </c>
      <c r="B2154" s="33" t="str">
        <f>IF(OR(C2154="",D2154=""),"",B2146)</f>
        <v/>
      </c>
      <c r="C2154" s="46"/>
      <c r="D2154" s="38"/>
      <c r="E2154" s="7"/>
      <c r="F2154" s="7"/>
      <c r="G2154" s="33"/>
      <c r="H2154" s="33">
        <v>8</v>
      </c>
      <c r="I2154" s="43"/>
      <c r="J2154" s="33"/>
    </row>
    <row r="2155" spans="1:10" x14ac:dyDescent="0.2">
      <c r="A2155" s="43" t="str">
        <f t="shared" si="33"/>
        <v/>
      </c>
      <c r="B2155" s="33" t="str">
        <f>IF(OR(C2155="",D2155=""),"",B2146)</f>
        <v/>
      </c>
      <c r="C2155" s="46"/>
      <c r="D2155" s="38"/>
      <c r="E2155" s="7"/>
      <c r="F2155" s="7"/>
      <c r="G2155" s="33"/>
      <c r="H2155" s="33">
        <v>9</v>
      </c>
      <c r="I2155" s="43"/>
      <c r="J2155" s="33"/>
    </row>
    <row r="2156" spans="1:10" x14ac:dyDescent="0.2">
      <c r="A2156" s="43" t="str">
        <f t="shared" si="33"/>
        <v/>
      </c>
      <c r="B2156" s="33" t="str">
        <f>IF(OR(C2156="",D2156=""),"",B2146)</f>
        <v/>
      </c>
      <c r="C2156" s="46"/>
      <c r="D2156" s="38"/>
      <c r="E2156" s="7"/>
      <c r="F2156" s="7"/>
      <c r="G2156" s="33"/>
      <c r="H2156" s="33">
        <v>10</v>
      </c>
      <c r="I2156" s="43"/>
      <c r="J2156" s="33"/>
    </row>
    <row r="2157" spans="1:10" x14ac:dyDescent="0.2">
      <c r="A2157" s="43" t="str">
        <f t="shared" si="33"/>
        <v/>
      </c>
      <c r="B2157" s="33" t="str">
        <f>IF(OR(C2157="",D2157=""),"",B2146)</f>
        <v/>
      </c>
      <c r="C2157" s="46"/>
      <c r="D2157" s="38"/>
      <c r="E2157" s="7"/>
      <c r="F2157" s="7"/>
      <c r="G2157" s="33"/>
      <c r="H2157" s="33">
        <v>11</v>
      </c>
      <c r="I2157" s="43"/>
      <c r="J2157" s="33"/>
    </row>
    <row r="2158" spans="1:10" x14ac:dyDescent="0.2">
      <c r="A2158" s="43" t="str">
        <f t="shared" si="33"/>
        <v/>
      </c>
      <c r="B2158" s="33" t="str">
        <f>IF(OR(C2158="",D2158=""),"",B2146)</f>
        <v/>
      </c>
      <c r="C2158" s="46"/>
      <c r="D2158" s="38"/>
      <c r="E2158" s="7"/>
      <c r="F2158" s="7"/>
      <c r="G2158" s="33"/>
      <c r="H2158" s="33">
        <v>12</v>
      </c>
      <c r="I2158" s="43"/>
      <c r="J2158" s="33"/>
    </row>
    <row r="2159" spans="1:10" x14ac:dyDescent="0.2">
      <c r="A2159" s="43" t="str">
        <f t="shared" si="33"/>
        <v/>
      </c>
      <c r="B2159" s="33" t="str">
        <f>IF(OR(C2159="",D2159=""),"",B2146)</f>
        <v/>
      </c>
      <c r="C2159" s="46"/>
      <c r="D2159" s="38"/>
      <c r="E2159" s="7"/>
      <c r="F2159" s="7"/>
      <c r="G2159" s="33"/>
      <c r="H2159" s="33">
        <v>13</v>
      </c>
      <c r="I2159" s="43"/>
      <c r="J2159" s="33"/>
    </row>
    <row r="2160" spans="1:10" x14ac:dyDescent="0.2">
      <c r="A2160" s="43" t="str">
        <f t="shared" si="33"/>
        <v/>
      </c>
      <c r="B2160" s="33" t="str">
        <f>IF(OR(C2160="",D2160=""),"",B2146)</f>
        <v/>
      </c>
      <c r="C2160" s="46"/>
      <c r="D2160" s="38"/>
      <c r="E2160" s="7"/>
      <c r="F2160" s="7"/>
      <c r="G2160" s="33"/>
      <c r="H2160" s="33">
        <v>14</v>
      </c>
      <c r="I2160" s="43"/>
      <c r="J2160" s="33"/>
    </row>
    <row r="2161" spans="1:10" x14ac:dyDescent="0.2">
      <c r="A2161" s="43" t="str">
        <f t="shared" si="33"/>
        <v/>
      </c>
      <c r="B2161" s="33" t="str">
        <f>IF(OR(C2161="",D2161=""),"",B2146)</f>
        <v/>
      </c>
      <c r="C2161" s="46"/>
      <c r="D2161" s="38"/>
      <c r="E2161" s="7"/>
      <c r="F2161" s="7"/>
      <c r="G2161" s="33"/>
      <c r="H2161" s="33">
        <v>15</v>
      </c>
      <c r="I2161" s="43"/>
      <c r="J2161" s="33"/>
    </row>
    <row r="2162" spans="1:10" x14ac:dyDescent="0.2">
      <c r="A2162" s="43" t="str">
        <f t="shared" si="33"/>
        <v/>
      </c>
      <c r="B2162" s="33" t="str">
        <f>IF(OR(C2162="",D2162=""),"",B2146)</f>
        <v/>
      </c>
      <c r="C2162" s="46"/>
      <c r="D2162" s="38"/>
      <c r="E2162" s="7"/>
      <c r="F2162" s="7"/>
      <c r="G2162" s="33"/>
      <c r="H2162" s="33">
        <v>16</v>
      </c>
      <c r="I2162" s="43"/>
      <c r="J2162" s="33"/>
    </row>
    <row r="2163" spans="1:10" x14ac:dyDescent="0.2">
      <c r="A2163" s="43" t="str">
        <f t="shared" si="33"/>
        <v/>
      </c>
      <c r="B2163" s="33" t="str">
        <f>IF(OR(C2163="",D2163=""),"",B2146)</f>
        <v/>
      </c>
      <c r="C2163" s="46"/>
      <c r="D2163" s="38"/>
      <c r="E2163" s="7"/>
      <c r="F2163" s="7"/>
      <c r="G2163" s="33"/>
      <c r="H2163" s="33">
        <v>17</v>
      </c>
      <c r="I2163" s="43"/>
      <c r="J2163" s="33"/>
    </row>
    <row r="2164" spans="1:10" x14ac:dyDescent="0.2">
      <c r="A2164" s="43" t="str">
        <f t="shared" si="33"/>
        <v/>
      </c>
      <c r="B2164" s="33" t="str">
        <f>IF(OR(C2164="",D2164=""),"",B2146)</f>
        <v/>
      </c>
      <c r="C2164" s="46"/>
      <c r="D2164" s="38"/>
      <c r="E2164" s="7"/>
      <c r="F2164" s="7"/>
      <c r="G2164" s="33"/>
      <c r="H2164" s="33">
        <v>18</v>
      </c>
      <c r="I2164" s="43"/>
      <c r="J2164" s="33"/>
    </row>
    <row r="2165" spans="1:10" x14ac:dyDescent="0.2">
      <c r="A2165" s="43" t="str">
        <f t="shared" si="33"/>
        <v/>
      </c>
      <c r="B2165" s="33" t="str">
        <f>IF(OR(C2165="",D2165=""),"",B2146)</f>
        <v/>
      </c>
      <c r="C2165" s="46"/>
      <c r="D2165" s="38"/>
      <c r="E2165" s="7"/>
      <c r="F2165" s="7"/>
      <c r="G2165" s="33"/>
      <c r="H2165" s="33">
        <v>19</v>
      </c>
      <c r="I2165" s="43"/>
      <c r="J2165" s="33"/>
    </row>
    <row r="2166" spans="1:10" x14ac:dyDescent="0.2">
      <c r="A2166" s="43" t="str">
        <f t="shared" si="33"/>
        <v/>
      </c>
      <c r="B2166" s="33" t="str">
        <f>IF(OR(C2166="",D2166=""),"",B2146)</f>
        <v/>
      </c>
      <c r="C2166" s="46"/>
      <c r="D2166" s="38"/>
      <c r="E2166" s="7"/>
      <c r="F2166" s="7"/>
      <c r="G2166" s="33"/>
      <c r="H2166" s="33">
        <v>20</v>
      </c>
      <c r="I2166" s="43"/>
      <c r="J2166" s="33"/>
    </row>
    <row r="2167" spans="1:10" x14ac:dyDescent="0.2">
      <c r="A2167" s="43" t="str">
        <f t="shared" si="33"/>
        <v/>
      </c>
      <c r="B2167" s="33" t="str">
        <f>IF(OR(C2167="",D2167=""),"",B2146)</f>
        <v/>
      </c>
      <c r="C2167" s="46"/>
      <c r="D2167" s="38"/>
      <c r="E2167" s="7"/>
      <c r="F2167" s="7"/>
      <c r="G2167" s="33"/>
      <c r="H2167" s="33">
        <v>21</v>
      </c>
      <c r="I2167" s="43"/>
      <c r="J2167" s="33"/>
    </row>
    <row r="2168" spans="1:10" x14ac:dyDescent="0.2">
      <c r="A2168" s="43" t="str">
        <f t="shared" si="33"/>
        <v/>
      </c>
      <c r="B2168" s="33" t="str">
        <f>IF(OR(C2168="",D2168=""),"",B2146)</f>
        <v/>
      </c>
      <c r="C2168" s="46"/>
      <c r="D2168" s="38"/>
      <c r="E2168" s="7"/>
      <c r="F2168" s="7"/>
      <c r="G2168" s="33"/>
      <c r="H2168" s="33">
        <v>22</v>
      </c>
      <c r="I2168" s="43"/>
      <c r="J2168" s="33"/>
    </row>
    <row r="2169" spans="1:10" x14ac:dyDescent="0.2">
      <c r="A2169" s="43" t="str">
        <f t="shared" si="33"/>
        <v/>
      </c>
      <c r="B2169" s="33" t="str">
        <f>IF(OR(C2169="",D2169=""),"",B2146)</f>
        <v/>
      </c>
      <c r="C2169" s="46"/>
      <c r="D2169" s="38"/>
      <c r="E2169" s="7"/>
      <c r="F2169" s="7"/>
      <c r="G2169" s="33"/>
      <c r="H2169" s="33">
        <v>23</v>
      </c>
      <c r="I2169" s="43"/>
      <c r="J2169" s="33"/>
    </row>
    <row r="2170" spans="1:10" x14ac:dyDescent="0.2">
      <c r="A2170" s="43" t="str">
        <f t="shared" si="33"/>
        <v/>
      </c>
      <c r="B2170" s="33" t="str">
        <f>IF(OR(C2170="",D2170=""),"",B2146)</f>
        <v/>
      </c>
      <c r="C2170" s="46"/>
      <c r="D2170" s="38"/>
      <c r="E2170" s="7"/>
      <c r="F2170" s="7"/>
      <c r="G2170" s="33"/>
      <c r="H2170" s="33">
        <v>24</v>
      </c>
      <c r="I2170" s="43"/>
      <c r="J2170" s="33"/>
    </row>
    <row r="2171" spans="1:10" x14ac:dyDescent="0.2">
      <c r="A2171" s="43" t="str">
        <f t="shared" si="33"/>
        <v/>
      </c>
      <c r="B2171" s="33" t="str">
        <f>IF(OR(C2171="",D2171=""),"",B2146)</f>
        <v/>
      </c>
      <c r="C2171" s="46"/>
      <c r="D2171" s="38"/>
      <c r="E2171" s="7"/>
      <c r="F2171" s="7"/>
      <c r="G2171" s="33"/>
      <c r="H2171" s="33">
        <v>25</v>
      </c>
      <c r="I2171" s="43"/>
      <c r="J2171" s="33"/>
    </row>
    <row r="2172" spans="1:10" x14ac:dyDescent="0.2">
      <c r="A2172" s="43" t="str">
        <f t="shared" si="33"/>
        <v/>
      </c>
      <c r="B2172" s="33" t="str">
        <f>IF(OR(C2172="",D2172=""),"",B2146)</f>
        <v/>
      </c>
      <c r="C2172" s="46"/>
      <c r="D2172" s="38"/>
      <c r="E2172" s="7"/>
      <c r="F2172" s="7"/>
      <c r="G2172" s="33"/>
      <c r="H2172" s="33">
        <v>26</v>
      </c>
      <c r="I2172" s="43"/>
      <c r="J2172" s="33"/>
    </row>
    <row r="2173" spans="1:10" x14ac:dyDescent="0.2">
      <c r="A2173" s="43" t="str">
        <f t="shared" si="33"/>
        <v/>
      </c>
      <c r="B2173" s="33" t="str">
        <f>IF(OR(C2173="",D2173=""),"",B2146)</f>
        <v/>
      </c>
      <c r="C2173" s="46"/>
      <c r="D2173" s="38"/>
      <c r="E2173" s="7"/>
      <c r="F2173" s="7"/>
      <c r="G2173" s="33"/>
      <c r="H2173" s="33">
        <v>27</v>
      </c>
      <c r="I2173" s="43"/>
      <c r="J2173" s="33"/>
    </row>
    <row r="2174" spans="1:10" x14ac:dyDescent="0.2">
      <c r="A2174" s="43" t="str">
        <f t="shared" si="33"/>
        <v/>
      </c>
      <c r="B2174" s="33" t="str">
        <f>IF(OR(C2174="",D2174=""),"",B2146)</f>
        <v/>
      </c>
      <c r="C2174" s="46"/>
      <c r="D2174" s="38"/>
      <c r="E2174" s="7"/>
      <c r="F2174" s="7"/>
      <c r="G2174" s="33"/>
      <c r="H2174" s="33">
        <v>28</v>
      </c>
      <c r="I2174" s="43"/>
      <c r="J2174" s="33"/>
    </row>
    <row r="2175" spans="1:10" x14ac:dyDescent="0.2">
      <c r="A2175" s="43" t="str">
        <f t="shared" si="33"/>
        <v/>
      </c>
      <c r="B2175" s="33" t="str">
        <f>IF(OR(C2175="",D2175=""),"",B2146)</f>
        <v/>
      </c>
      <c r="C2175" s="46"/>
      <c r="D2175" s="38"/>
      <c r="E2175" s="7"/>
      <c r="F2175" s="7"/>
      <c r="G2175" s="33"/>
      <c r="H2175" s="33">
        <v>29</v>
      </c>
      <c r="I2175" s="43"/>
      <c r="J2175" s="33"/>
    </row>
    <row r="2176" spans="1:10" x14ac:dyDescent="0.2">
      <c r="A2176" s="43" t="str">
        <f t="shared" si="33"/>
        <v/>
      </c>
      <c r="B2176" s="33" t="str">
        <f>IF(OR(C2176="",D2176=""),"",B2146)</f>
        <v/>
      </c>
      <c r="C2176" s="46"/>
      <c r="D2176" s="38"/>
      <c r="E2176" s="7"/>
      <c r="F2176" s="7"/>
      <c r="G2176" s="33"/>
      <c r="H2176" s="33">
        <v>30</v>
      </c>
      <c r="I2176" s="43"/>
      <c r="J2176" s="33"/>
    </row>
    <row r="2177" spans="1:10" x14ac:dyDescent="0.2">
      <c r="A2177" s="43" t="str">
        <f t="shared" si="33"/>
        <v/>
      </c>
      <c r="B2177" s="33" t="str">
        <f>IF(OR(C2177="",D2177=""),"",B2146)</f>
        <v/>
      </c>
      <c r="C2177" s="46"/>
      <c r="D2177" s="38"/>
      <c r="E2177" s="7"/>
      <c r="F2177" s="7"/>
      <c r="G2177" s="33"/>
      <c r="H2177" s="33">
        <v>31</v>
      </c>
      <c r="I2177" s="43"/>
      <c r="J2177" s="33"/>
    </row>
    <row r="2178" spans="1:10" x14ac:dyDescent="0.2">
      <c r="A2178" s="43" t="str">
        <f t="shared" si="33"/>
        <v/>
      </c>
      <c r="B2178" s="33" t="str">
        <f>IF(OR(C2178="",D2178=""),"",B2146)</f>
        <v/>
      </c>
      <c r="C2178" s="46"/>
      <c r="D2178" s="38"/>
      <c r="E2178" s="7"/>
      <c r="F2178" s="7"/>
      <c r="G2178" s="33"/>
      <c r="H2178" s="33">
        <v>32</v>
      </c>
      <c r="I2178" s="43"/>
      <c r="J2178" s="33"/>
    </row>
    <row r="2179" spans="1:10" x14ac:dyDescent="0.2">
      <c r="A2179" s="43" t="str">
        <f t="shared" si="33"/>
        <v/>
      </c>
      <c r="B2179" s="33" t="str">
        <f>IF(OR(C2179="",D2179=""),"",B2146)</f>
        <v/>
      </c>
      <c r="C2179" s="46"/>
      <c r="D2179" s="38"/>
      <c r="E2179" s="7"/>
      <c r="F2179" s="7"/>
      <c r="G2179" s="33"/>
      <c r="H2179" s="33">
        <v>33</v>
      </c>
      <c r="I2179" s="43"/>
      <c r="J2179" s="33"/>
    </row>
    <row r="2180" spans="1:10" x14ac:dyDescent="0.2">
      <c r="A2180" s="43" t="str">
        <f t="shared" si="33"/>
        <v/>
      </c>
      <c r="B2180" s="33" t="str">
        <f>IF(OR(C2180="",D2180=""),"",B2146)</f>
        <v/>
      </c>
      <c r="C2180" s="46"/>
      <c r="D2180" s="38"/>
      <c r="E2180" s="7"/>
      <c r="F2180" s="7"/>
      <c r="G2180" s="33"/>
      <c r="H2180" s="33">
        <v>34</v>
      </c>
      <c r="I2180" s="43"/>
      <c r="J2180" s="33"/>
    </row>
    <row r="2181" spans="1:10" x14ac:dyDescent="0.2">
      <c r="A2181" s="43" t="str">
        <f t="shared" si="33"/>
        <v/>
      </c>
      <c r="B2181" s="33" t="str">
        <f>IF(OR(C2181="",D2181=""),"",B2146)</f>
        <v/>
      </c>
      <c r="C2181" s="46"/>
      <c r="D2181" s="38"/>
      <c r="E2181" s="7"/>
      <c r="F2181" s="7"/>
      <c r="G2181" s="33"/>
      <c r="H2181" s="33">
        <v>35</v>
      </c>
      <c r="I2181" s="43"/>
      <c r="J2181" s="33"/>
    </row>
    <row r="2182" spans="1:10" x14ac:dyDescent="0.2">
      <c r="A2182" s="43" t="str">
        <f t="shared" si="33"/>
        <v/>
      </c>
      <c r="B2182" s="33" t="str">
        <f>IF(OR(C2182="",D2182=""),"",B2146)</f>
        <v/>
      </c>
      <c r="C2182" s="46"/>
      <c r="D2182" s="38"/>
      <c r="E2182" s="7"/>
      <c r="F2182" s="7"/>
      <c r="G2182" s="33"/>
      <c r="H2182" s="33">
        <v>36</v>
      </c>
      <c r="I2182" s="43"/>
      <c r="J2182" s="33"/>
    </row>
    <row r="2183" spans="1:10" x14ac:dyDescent="0.2">
      <c r="A2183" s="43" t="str">
        <f t="shared" si="33"/>
        <v/>
      </c>
      <c r="B2183" s="33" t="str">
        <f>IF(OR(C2183="",D2183=""),"",B2146)</f>
        <v/>
      </c>
      <c r="C2183" s="46"/>
      <c r="D2183" s="38"/>
      <c r="E2183" s="7"/>
      <c r="F2183" s="7"/>
      <c r="G2183" s="33"/>
      <c r="H2183" s="33">
        <v>37</v>
      </c>
      <c r="I2183" s="43"/>
      <c r="J2183" s="33"/>
    </row>
    <row r="2184" spans="1:10" x14ac:dyDescent="0.2">
      <c r="A2184" s="43" t="str">
        <f t="shared" si="33"/>
        <v/>
      </c>
      <c r="B2184" s="33" t="str">
        <f>IF(OR(C2184="",D2184=""),"",B2146)</f>
        <v/>
      </c>
      <c r="C2184" s="46"/>
      <c r="D2184" s="38"/>
      <c r="E2184" s="7"/>
      <c r="F2184" s="7"/>
      <c r="G2184" s="33"/>
      <c r="H2184" s="33">
        <v>38</v>
      </c>
      <c r="I2184" s="43"/>
      <c r="J2184" s="33"/>
    </row>
    <row r="2185" spans="1:10" x14ac:dyDescent="0.2">
      <c r="A2185" s="43" t="str">
        <f t="shared" si="33"/>
        <v/>
      </c>
      <c r="B2185" s="33" t="str">
        <f>IF(OR(C2185="",D2185=""),"",B2146)</f>
        <v/>
      </c>
      <c r="C2185" s="46"/>
      <c r="D2185" s="38"/>
      <c r="E2185" s="7"/>
      <c r="F2185" s="7"/>
      <c r="G2185" s="33"/>
      <c r="H2185" s="33">
        <v>39</v>
      </c>
      <c r="I2185" s="43"/>
      <c r="J2185" s="33"/>
    </row>
    <row r="2186" spans="1:10" x14ac:dyDescent="0.2">
      <c r="A2186" s="43" t="str">
        <f t="shared" si="33"/>
        <v/>
      </c>
      <c r="B2186" s="33" t="str">
        <f>IF(OR(C2186="",D2186=""),"",B2146)</f>
        <v/>
      </c>
      <c r="C2186" s="46"/>
      <c r="D2186" s="38"/>
      <c r="E2186" s="7"/>
      <c r="F2186" s="7"/>
      <c r="G2186" s="33"/>
      <c r="H2186" s="33">
        <v>40</v>
      </c>
      <c r="I2186" s="43"/>
      <c r="J2186" s="33"/>
    </row>
    <row r="2187" spans="1:10" x14ac:dyDescent="0.2">
      <c r="A2187" s="43" t="str">
        <f t="shared" si="33"/>
        <v/>
      </c>
      <c r="B2187" s="33" t="str">
        <f>IF(OR(C2187="",D2187=""),"",B2146)</f>
        <v/>
      </c>
      <c r="C2187" s="46"/>
      <c r="D2187" s="38"/>
      <c r="E2187" s="7"/>
      <c r="F2187" s="7"/>
      <c r="G2187" s="33"/>
      <c r="H2187" s="33">
        <v>41</v>
      </c>
      <c r="I2187" s="43"/>
      <c r="J2187" s="33"/>
    </row>
    <row r="2188" spans="1:10" x14ac:dyDescent="0.2">
      <c r="A2188" s="43" t="str">
        <f t="shared" si="33"/>
        <v/>
      </c>
      <c r="B2188" s="33" t="str">
        <f>IF(OR(C2188="",D2188=""),"",B2146)</f>
        <v/>
      </c>
      <c r="C2188" s="46"/>
      <c r="D2188" s="38"/>
      <c r="E2188" s="7"/>
      <c r="F2188" s="7"/>
      <c r="G2188" s="33"/>
      <c r="H2188" s="33">
        <v>42</v>
      </c>
      <c r="I2188" s="43"/>
      <c r="J2188" s="33"/>
    </row>
    <row r="2189" spans="1:10" x14ac:dyDescent="0.2">
      <c r="A2189" s="43" t="str">
        <f t="shared" si="33"/>
        <v/>
      </c>
      <c r="B2189" s="33" t="str">
        <f>IF(OR(C2189="",D2189=""),"",B2146)</f>
        <v/>
      </c>
      <c r="C2189" s="46"/>
      <c r="D2189" s="38"/>
      <c r="E2189" s="7"/>
      <c r="F2189" s="7"/>
      <c r="G2189" s="33"/>
      <c r="H2189" s="33">
        <v>43</v>
      </c>
      <c r="I2189" s="43"/>
      <c r="J2189" s="33"/>
    </row>
    <row r="2190" spans="1:10" x14ac:dyDescent="0.2">
      <c r="A2190" s="43" t="str">
        <f t="shared" si="33"/>
        <v/>
      </c>
      <c r="B2190" s="33" t="str">
        <f>IF(OR(C2190="",D2190=""),"",B2146)</f>
        <v/>
      </c>
      <c r="C2190" s="46"/>
      <c r="D2190" s="38"/>
      <c r="E2190" s="7"/>
      <c r="F2190" s="7"/>
      <c r="G2190" s="33"/>
      <c r="H2190" s="33">
        <v>44</v>
      </c>
      <c r="I2190" s="43"/>
      <c r="J2190" s="33"/>
    </row>
    <row r="2191" spans="1:10" x14ac:dyDescent="0.2">
      <c r="A2191" s="43" t="str">
        <f t="shared" si="33"/>
        <v/>
      </c>
      <c r="B2191" s="33" t="str">
        <f>IF(OR(C2191="",D2191=""),"",B2146)</f>
        <v/>
      </c>
      <c r="C2191" s="46"/>
      <c r="D2191" s="38"/>
      <c r="E2191" s="7"/>
      <c r="F2191" s="7"/>
      <c r="G2191" s="33"/>
      <c r="H2191" s="33">
        <v>45</v>
      </c>
      <c r="I2191" s="43"/>
      <c r="J2191" s="33"/>
    </row>
    <row r="2192" spans="1:10" x14ac:dyDescent="0.2">
      <c r="A2192" s="43" t="str">
        <f t="shared" si="33"/>
        <v/>
      </c>
      <c r="B2192" s="33" t="str">
        <f>IF(OR(C2192="",D2192=""),"",B2146)</f>
        <v/>
      </c>
      <c r="C2192" s="46"/>
      <c r="D2192" s="38"/>
      <c r="E2192" s="7"/>
      <c r="F2192" s="7"/>
      <c r="G2192" s="33"/>
      <c r="H2192" s="33">
        <v>46</v>
      </c>
      <c r="I2192" s="43"/>
      <c r="J2192" s="33"/>
    </row>
    <row r="2193" spans="1:10" x14ac:dyDescent="0.2">
      <c r="A2193" s="43" t="str">
        <f t="shared" si="33"/>
        <v/>
      </c>
      <c r="B2193" s="33" t="str">
        <f>IF(OR(C2193="",D2193=""),"",B2146)</f>
        <v/>
      </c>
      <c r="C2193" s="46"/>
      <c r="D2193" s="38"/>
      <c r="E2193" s="7"/>
      <c r="F2193" s="7"/>
      <c r="G2193" s="33"/>
      <c r="H2193" s="33">
        <v>47</v>
      </c>
      <c r="I2193" s="43"/>
      <c r="J2193" s="33"/>
    </row>
    <row r="2194" spans="1:10" x14ac:dyDescent="0.2">
      <c r="A2194" s="43" t="str">
        <f t="shared" si="33"/>
        <v/>
      </c>
      <c r="B2194" s="33" t="str">
        <f>IF(OR(C2194="",D2194=""),"",B2146)</f>
        <v/>
      </c>
      <c r="C2194" s="46"/>
      <c r="D2194" s="38"/>
      <c r="E2194" s="7"/>
      <c r="F2194" s="7"/>
      <c r="G2194" s="33"/>
      <c r="H2194" s="33">
        <v>48</v>
      </c>
      <c r="I2194" s="43"/>
      <c r="J2194" s="33"/>
    </row>
    <row r="2195" spans="1:10" x14ac:dyDescent="0.2">
      <c r="A2195" s="43" t="str">
        <f t="shared" si="33"/>
        <v/>
      </c>
      <c r="B2195" s="33" t="str">
        <f>IF(OR(C2195="",D2195=""),"",B2146)</f>
        <v/>
      </c>
      <c r="C2195" s="46"/>
      <c r="D2195" s="38"/>
      <c r="E2195" s="7"/>
      <c r="F2195" s="7"/>
      <c r="G2195" s="33"/>
      <c r="H2195" s="33">
        <v>49</v>
      </c>
      <c r="I2195" s="43"/>
      <c r="J2195" s="33"/>
    </row>
    <row r="2196" spans="1:10" x14ac:dyDescent="0.2">
      <c r="A2196" s="43" t="str">
        <f t="shared" si="33"/>
        <v/>
      </c>
      <c r="B2196" s="33" t="str">
        <f>IF(OR(C2196="",D2196=""),"",B2146)</f>
        <v/>
      </c>
      <c r="C2196" s="46"/>
      <c r="D2196" s="38"/>
      <c r="E2196" s="7"/>
      <c r="F2196" s="7"/>
      <c r="G2196" s="33"/>
      <c r="H2196" s="33">
        <v>50</v>
      </c>
      <c r="I2196" s="43"/>
      <c r="J2196" s="33"/>
    </row>
    <row r="2197" spans="1:10" x14ac:dyDescent="0.2">
      <c r="A2197" s="43" t="str">
        <f t="shared" si="33"/>
        <v/>
      </c>
      <c r="B2197" s="33" t="str">
        <f>IF(OR(C2197="",D2197=""),"",B2146)</f>
        <v/>
      </c>
      <c r="C2197" s="46"/>
      <c r="D2197" s="38"/>
      <c r="E2197" s="7"/>
      <c r="F2197" s="7"/>
      <c r="G2197" s="33"/>
      <c r="H2197" s="33">
        <v>51</v>
      </c>
      <c r="I2197" s="43"/>
      <c r="J2197" s="33"/>
    </row>
    <row r="2198" spans="1:10" x14ac:dyDescent="0.2">
      <c r="A2198" s="43" t="str">
        <f t="shared" si="33"/>
        <v/>
      </c>
      <c r="B2198" s="33" t="str">
        <f>IF(OR(C2198="",D2198=""),"",B2146)</f>
        <v/>
      </c>
      <c r="C2198" s="46"/>
      <c r="D2198" s="38"/>
      <c r="E2198" s="7"/>
      <c r="F2198" s="7"/>
      <c r="G2198" s="33"/>
      <c r="H2198" s="33">
        <v>52</v>
      </c>
      <c r="I2198" s="43"/>
      <c r="J2198" s="33"/>
    </row>
    <row r="2199" spans="1:10" x14ac:dyDescent="0.2">
      <c r="A2199" s="43" t="str">
        <f t="shared" si="33"/>
        <v/>
      </c>
      <c r="B2199" s="33" t="str">
        <f>IF(OR(C2199="",D2199=""),"",B2146)</f>
        <v/>
      </c>
      <c r="C2199" s="46"/>
      <c r="D2199" s="38"/>
      <c r="E2199" s="7"/>
      <c r="F2199" s="7"/>
      <c r="G2199" s="33"/>
      <c r="H2199" s="33">
        <v>53</v>
      </c>
      <c r="I2199" s="43"/>
      <c r="J2199" s="33"/>
    </row>
    <row r="2200" spans="1:10" x14ac:dyDescent="0.2">
      <c r="A2200" s="43" t="str">
        <f t="shared" si="33"/>
        <v/>
      </c>
      <c r="B2200" s="33" t="str">
        <f>IF(OR(C2200="",D2200=""),"",B2146)</f>
        <v/>
      </c>
      <c r="C2200" s="46"/>
      <c r="D2200" s="38"/>
      <c r="E2200" s="7"/>
      <c r="F2200" s="7"/>
      <c r="G2200" s="33"/>
      <c r="H2200" s="33">
        <v>54</v>
      </c>
      <c r="I2200" s="43"/>
      <c r="J2200" s="33"/>
    </row>
    <row r="2201" spans="1:10" x14ac:dyDescent="0.2">
      <c r="A2201" s="43" t="str">
        <f t="shared" si="33"/>
        <v/>
      </c>
      <c r="B2201" s="33" t="str">
        <f>IF(OR(C2201="",D2201=""),"",B2146)</f>
        <v/>
      </c>
      <c r="C2201" s="46"/>
      <c r="D2201" s="38"/>
      <c r="E2201" s="7"/>
      <c r="F2201" s="7"/>
      <c r="G2201" s="33"/>
      <c r="H2201" s="33">
        <v>55</v>
      </c>
      <c r="I2201" s="43"/>
      <c r="J2201" s="33"/>
    </row>
    <row r="2202" spans="1:10" x14ac:dyDescent="0.2">
      <c r="A2202" s="43" t="str">
        <f t="shared" si="33"/>
        <v/>
      </c>
      <c r="B2202" s="33" t="str">
        <f>IF(OR(C2202="",D2202=""),"",B2146)</f>
        <v/>
      </c>
      <c r="C2202" s="46"/>
      <c r="D2202" s="38"/>
      <c r="E2202" s="7"/>
      <c r="F2202" s="7"/>
      <c r="G2202" s="33"/>
      <c r="H2202" s="33">
        <v>56</v>
      </c>
      <c r="I2202" s="43"/>
      <c r="J2202" s="33"/>
    </row>
    <row r="2203" spans="1:10" x14ac:dyDescent="0.2">
      <c r="A2203" s="43" t="str">
        <f t="shared" si="33"/>
        <v/>
      </c>
      <c r="B2203" s="33" t="str">
        <f>IF(OR(C2203="",D2203=""),"",B2146)</f>
        <v/>
      </c>
      <c r="C2203" s="46"/>
      <c r="D2203" s="38"/>
      <c r="E2203" s="7"/>
      <c r="F2203" s="7"/>
      <c r="G2203" s="33"/>
      <c r="H2203" s="33">
        <v>57</v>
      </c>
      <c r="I2203" s="43"/>
      <c r="J2203" s="33"/>
    </row>
    <row r="2204" spans="1:10" x14ac:dyDescent="0.2">
      <c r="A2204" s="43" t="str">
        <f t="shared" si="33"/>
        <v/>
      </c>
      <c r="B2204" s="33" t="str">
        <f>IF(OR(C2204="",D2204=""),"",B2146)</f>
        <v/>
      </c>
      <c r="C2204" s="46"/>
      <c r="D2204" s="38"/>
      <c r="E2204" s="7"/>
      <c r="F2204" s="7"/>
      <c r="G2204" s="33"/>
      <c r="H2204" s="33">
        <v>58</v>
      </c>
      <c r="I2204" s="43"/>
      <c r="J2204" s="33"/>
    </row>
    <row r="2205" spans="1:10" x14ac:dyDescent="0.2">
      <c r="A2205" s="43" t="str">
        <f t="shared" si="33"/>
        <v/>
      </c>
      <c r="B2205" s="33" t="str">
        <f>IF(OR(C2205="",D2205=""),"",B2146)</f>
        <v/>
      </c>
      <c r="C2205" s="46"/>
      <c r="D2205" s="38"/>
      <c r="E2205" s="7"/>
      <c r="F2205" s="7"/>
      <c r="G2205" s="33"/>
      <c r="H2205" s="33">
        <v>59</v>
      </c>
      <c r="I2205" s="43"/>
      <c r="J2205" s="33"/>
    </row>
    <row r="2206" spans="1:10" x14ac:dyDescent="0.2">
      <c r="A2206" s="43" t="str">
        <f t="shared" si="33"/>
        <v/>
      </c>
      <c r="B2206" s="33" t="str">
        <f>IF(OR(C2206="",D2206=""),"",B2146)</f>
        <v/>
      </c>
      <c r="C2206" s="46"/>
      <c r="D2206" s="38"/>
      <c r="E2206" s="7"/>
      <c r="F2206" s="7"/>
      <c r="G2206" s="33"/>
      <c r="H2206" s="33">
        <v>60</v>
      </c>
      <c r="I2206" s="43"/>
      <c r="J2206" s="33"/>
    </row>
    <row r="2207" spans="1:10" x14ac:dyDescent="0.2">
      <c r="A2207" s="43" t="str">
        <f t="shared" si="33"/>
        <v/>
      </c>
      <c r="B2207" s="33" t="str">
        <f>IF(OR(C2207="",D2207=""),"",B2146)</f>
        <v/>
      </c>
      <c r="C2207" s="46"/>
      <c r="D2207" s="38"/>
      <c r="E2207" s="7"/>
      <c r="F2207" s="7"/>
      <c r="G2207" s="33"/>
      <c r="H2207" s="33">
        <v>61</v>
      </c>
      <c r="I2207" s="43"/>
      <c r="J2207" s="33"/>
    </row>
    <row r="2208" spans="1:10" x14ac:dyDescent="0.2">
      <c r="A2208" s="43" t="str">
        <f t="shared" si="33"/>
        <v/>
      </c>
      <c r="B2208" s="33" t="str">
        <f>IF(OR(C2208="",D2208=""),"",B2146)</f>
        <v/>
      </c>
      <c r="C2208" s="46"/>
      <c r="D2208" s="38"/>
      <c r="E2208" s="7"/>
      <c r="F2208" s="7"/>
      <c r="G2208" s="33"/>
      <c r="H2208" s="33">
        <v>62</v>
      </c>
      <c r="I2208" s="43"/>
      <c r="J2208" s="33"/>
    </row>
    <row r="2209" spans="1:10" x14ac:dyDescent="0.2">
      <c r="A2209" s="43" t="str">
        <f t="shared" si="33"/>
        <v/>
      </c>
      <c r="B2209" s="33" t="str">
        <f>IF(OR(C2209="",D2209=""),"",B2146)</f>
        <v/>
      </c>
      <c r="C2209" s="46"/>
      <c r="D2209" s="38"/>
      <c r="E2209" s="7"/>
      <c r="F2209" s="7"/>
      <c r="G2209" s="33"/>
      <c r="H2209" s="33">
        <v>63</v>
      </c>
      <c r="I2209" s="43"/>
      <c r="J2209" s="33"/>
    </row>
    <row r="2210" spans="1:10" ht="16.5" thickBot="1" x14ac:dyDescent="0.25">
      <c r="A2210" s="44" t="str">
        <f t="shared" si="33"/>
        <v/>
      </c>
      <c r="B2210" s="36" t="str">
        <f>IF(OR(C2210="",D2210=""),"",B2146)</f>
        <v/>
      </c>
      <c r="C2210" s="51"/>
      <c r="D2210" s="39"/>
      <c r="E2210" s="35"/>
      <c r="F2210" s="35"/>
      <c r="G2210" s="36"/>
      <c r="H2210" s="36">
        <v>64</v>
      </c>
      <c r="I2210" s="44"/>
      <c r="J2210" s="36"/>
    </row>
    <row r="2211" spans="1:10" ht="16.5" thickBot="1" x14ac:dyDescent="0.25">
      <c r="A2211" s="47" t="s">
        <v>118</v>
      </c>
      <c r="B2211" s="48" t="s">
        <v>206</v>
      </c>
      <c r="C2211" s="52" t="s">
        <v>58</v>
      </c>
      <c r="D2211" s="53" t="s">
        <v>101</v>
      </c>
      <c r="E2211" s="50" t="s">
        <v>119</v>
      </c>
      <c r="F2211" s="50" t="s">
        <v>120</v>
      </c>
      <c r="G2211" s="48" t="s">
        <v>137</v>
      </c>
      <c r="H2211" s="49" t="s">
        <v>122</v>
      </c>
      <c r="I2211" s="47" t="s">
        <v>139</v>
      </c>
      <c r="J2211" s="48" t="s">
        <v>140</v>
      </c>
    </row>
    <row r="2212" spans="1:10" x14ac:dyDescent="0.2">
      <c r="A2212" s="42" t="str">
        <f>IF(C2212="","",CONCATENATE(C2212,"_",G2212,"_",B2212))</f>
        <v/>
      </c>
      <c r="B2212" s="31" t="str">
        <f>IF(OR(C2212="",D2212=""),"",B2211)</f>
        <v/>
      </c>
      <c r="C2212" s="45"/>
      <c r="D2212" s="37"/>
      <c r="E2212" s="30"/>
      <c r="F2212" s="30"/>
      <c r="G2212" s="31"/>
      <c r="H2212" s="33">
        <v>1</v>
      </c>
      <c r="I2212" s="42"/>
      <c r="J2212" s="31"/>
    </row>
    <row r="2213" spans="1:10" x14ac:dyDescent="0.2">
      <c r="A2213" s="43" t="str">
        <f t="shared" ref="A2213:A2275" si="34">IF(C2213="","",CONCATENATE(C2213,"_",G2213,"_",B2213))</f>
        <v/>
      </c>
      <c r="B2213" s="33" t="str">
        <f>IF(OR(C2213="",D2213=""),"",B2211)</f>
        <v/>
      </c>
      <c r="C2213" s="46"/>
      <c r="D2213" s="38"/>
      <c r="E2213" s="7"/>
      <c r="F2213" s="7"/>
      <c r="G2213" s="33"/>
      <c r="H2213" s="33">
        <v>2</v>
      </c>
      <c r="I2213" s="43"/>
      <c r="J2213" s="33"/>
    </row>
    <row r="2214" spans="1:10" x14ac:dyDescent="0.2">
      <c r="A2214" s="43" t="str">
        <f t="shared" si="34"/>
        <v/>
      </c>
      <c r="B2214" s="33" t="str">
        <f>IF(OR(C2214="",D2214=""),"",B2211)</f>
        <v/>
      </c>
      <c r="C2214" s="46"/>
      <c r="D2214" s="38"/>
      <c r="E2214" s="7"/>
      <c r="F2214" s="7"/>
      <c r="G2214" s="33"/>
      <c r="H2214" s="33">
        <v>3</v>
      </c>
      <c r="I2214" s="43"/>
      <c r="J2214" s="33"/>
    </row>
    <row r="2215" spans="1:10" x14ac:dyDescent="0.2">
      <c r="A2215" s="43" t="str">
        <f t="shared" si="34"/>
        <v/>
      </c>
      <c r="B2215" s="33" t="str">
        <f>IF(OR(C2215="",D2215=""),"",B2211)</f>
        <v/>
      </c>
      <c r="C2215" s="46"/>
      <c r="D2215" s="38"/>
      <c r="E2215" s="7"/>
      <c r="F2215" s="7"/>
      <c r="G2215" s="33"/>
      <c r="H2215" s="33">
        <v>4</v>
      </c>
      <c r="I2215" s="43"/>
      <c r="J2215" s="33"/>
    </row>
    <row r="2216" spans="1:10" x14ac:dyDescent="0.2">
      <c r="A2216" s="43" t="str">
        <f t="shared" si="34"/>
        <v/>
      </c>
      <c r="B2216" s="33" t="str">
        <f>IF(OR(C2216="",D2216=""),"",B2211)</f>
        <v/>
      </c>
      <c r="C2216" s="46"/>
      <c r="D2216" s="38"/>
      <c r="E2216" s="7"/>
      <c r="F2216" s="7"/>
      <c r="G2216" s="33"/>
      <c r="H2216" s="33">
        <v>5</v>
      </c>
      <c r="I2216" s="43"/>
      <c r="J2216" s="33"/>
    </row>
    <row r="2217" spans="1:10" x14ac:dyDescent="0.2">
      <c r="A2217" s="43" t="str">
        <f t="shared" si="34"/>
        <v/>
      </c>
      <c r="B2217" s="33" t="str">
        <f>IF(OR(C2217="",D2217=""),"",B2211)</f>
        <v/>
      </c>
      <c r="C2217" s="46"/>
      <c r="D2217" s="38"/>
      <c r="E2217" s="7"/>
      <c r="F2217" s="7"/>
      <c r="G2217" s="33"/>
      <c r="H2217" s="33">
        <v>6</v>
      </c>
      <c r="I2217" s="43"/>
      <c r="J2217" s="33"/>
    </row>
    <row r="2218" spans="1:10" x14ac:dyDescent="0.2">
      <c r="A2218" s="43" t="str">
        <f t="shared" si="34"/>
        <v/>
      </c>
      <c r="B2218" s="33" t="str">
        <f>IF(OR(C2218="",D2218=""),"",B2211)</f>
        <v/>
      </c>
      <c r="C2218" s="46"/>
      <c r="D2218" s="38"/>
      <c r="E2218" s="7"/>
      <c r="F2218" s="7"/>
      <c r="G2218" s="33"/>
      <c r="H2218" s="33">
        <v>7</v>
      </c>
      <c r="I2218" s="43"/>
      <c r="J2218" s="33"/>
    </row>
    <row r="2219" spans="1:10" ht="15" customHeight="1" x14ac:dyDescent="0.2">
      <c r="A2219" s="43" t="str">
        <f t="shared" si="34"/>
        <v/>
      </c>
      <c r="B2219" s="33" t="str">
        <f>IF(OR(C2219="",D2219=""),"",B2211)</f>
        <v/>
      </c>
      <c r="C2219" s="46"/>
      <c r="D2219" s="38"/>
      <c r="E2219" s="7"/>
      <c r="F2219" s="7"/>
      <c r="G2219" s="33"/>
      <c r="H2219" s="33">
        <v>8</v>
      </c>
      <c r="I2219" s="43"/>
      <c r="J2219" s="33"/>
    </row>
    <row r="2220" spans="1:10" x14ac:dyDescent="0.2">
      <c r="A2220" s="43" t="str">
        <f t="shared" si="34"/>
        <v/>
      </c>
      <c r="B2220" s="33" t="str">
        <f>IF(OR(C2220="",D2220=""),"",B2211)</f>
        <v/>
      </c>
      <c r="C2220" s="46"/>
      <c r="D2220" s="38"/>
      <c r="E2220" s="7"/>
      <c r="F2220" s="7"/>
      <c r="G2220" s="33"/>
      <c r="H2220" s="33">
        <v>9</v>
      </c>
      <c r="I2220" s="43"/>
      <c r="J2220" s="33"/>
    </row>
    <row r="2221" spans="1:10" x14ac:dyDescent="0.2">
      <c r="A2221" s="43" t="str">
        <f t="shared" si="34"/>
        <v/>
      </c>
      <c r="B2221" s="33" t="str">
        <f>IF(OR(C2221="",D2221=""),"",B2211)</f>
        <v/>
      </c>
      <c r="C2221" s="46"/>
      <c r="D2221" s="38"/>
      <c r="E2221" s="7"/>
      <c r="F2221" s="7"/>
      <c r="G2221" s="33"/>
      <c r="H2221" s="33">
        <v>10</v>
      </c>
      <c r="I2221" s="43"/>
      <c r="J2221" s="33"/>
    </row>
    <row r="2222" spans="1:10" x14ac:dyDescent="0.2">
      <c r="A2222" s="43" t="str">
        <f t="shared" si="34"/>
        <v/>
      </c>
      <c r="B2222" s="33" t="str">
        <f>IF(OR(C2222="",D2222=""),"",B2211)</f>
        <v/>
      </c>
      <c r="C2222" s="46"/>
      <c r="D2222" s="38"/>
      <c r="E2222" s="7"/>
      <c r="F2222" s="7"/>
      <c r="G2222" s="33"/>
      <c r="H2222" s="33">
        <v>11</v>
      </c>
      <c r="I2222" s="43"/>
      <c r="J2222" s="33"/>
    </row>
    <row r="2223" spans="1:10" x14ac:dyDescent="0.2">
      <c r="A2223" s="43" t="str">
        <f t="shared" si="34"/>
        <v/>
      </c>
      <c r="B2223" s="33" t="str">
        <f>IF(OR(C2223="",D2223=""),"",B2211)</f>
        <v/>
      </c>
      <c r="C2223" s="46"/>
      <c r="D2223" s="38"/>
      <c r="E2223" s="7"/>
      <c r="F2223" s="7"/>
      <c r="G2223" s="33"/>
      <c r="H2223" s="33">
        <v>12</v>
      </c>
      <c r="I2223" s="43"/>
      <c r="J2223" s="33"/>
    </row>
    <row r="2224" spans="1:10" x14ac:dyDescent="0.2">
      <c r="A2224" s="43" t="str">
        <f t="shared" si="34"/>
        <v/>
      </c>
      <c r="B2224" s="33" t="str">
        <f>IF(OR(C2224="",D2224=""),"",B2211)</f>
        <v/>
      </c>
      <c r="C2224" s="46"/>
      <c r="D2224" s="38"/>
      <c r="E2224" s="7"/>
      <c r="F2224" s="7"/>
      <c r="G2224" s="33"/>
      <c r="H2224" s="33">
        <v>13</v>
      </c>
      <c r="I2224" s="43"/>
      <c r="J2224" s="33"/>
    </row>
    <row r="2225" spans="1:10" x14ac:dyDescent="0.2">
      <c r="A2225" s="43" t="str">
        <f t="shared" si="34"/>
        <v/>
      </c>
      <c r="B2225" s="33" t="str">
        <f>IF(OR(C2225="",D2225=""),"",B2211)</f>
        <v/>
      </c>
      <c r="C2225" s="46"/>
      <c r="D2225" s="38"/>
      <c r="E2225" s="7"/>
      <c r="F2225" s="7"/>
      <c r="G2225" s="33"/>
      <c r="H2225" s="33">
        <v>14</v>
      </c>
      <c r="I2225" s="43"/>
      <c r="J2225" s="33"/>
    </row>
    <row r="2226" spans="1:10" x14ac:dyDescent="0.2">
      <c r="A2226" s="43" t="str">
        <f t="shared" si="34"/>
        <v/>
      </c>
      <c r="B2226" s="33" t="str">
        <f>IF(OR(C2226="",D2226=""),"",B2211)</f>
        <v/>
      </c>
      <c r="C2226" s="46"/>
      <c r="D2226" s="38"/>
      <c r="E2226" s="7"/>
      <c r="F2226" s="7"/>
      <c r="G2226" s="33"/>
      <c r="H2226" s="33">
        <v>15</v>
      </c>
      <c r="I2226" s="43"/>
      <c r="J2226" s="33"/>
    </row>
    <row r="2227" spans="1:10" x14ac:dyDescent="0.2">
      <c r="A2227" s="43" t="str">
        <f t="shared" si="34"/>
        <v/>
      </c>
      <c r="B2227" s="33" t="str">
        <f>IF(OR(C2227="",D2227=""),"",B2211)</f>
        <v/>
      </c>
      <c r="C2227" s="46"/>
      <c r="D2227" s="38"/>
      <c r="E2227" s="7"/>
      <c r="F2227" s="7"/>
      <c r="G2227" s="33"/>
      <c r="H2227" s="33">
        <v>16</v>
      </c>
      <c r="I2227" s="43"/>
      <c r="J2227" s="33"/>
    </row>
    <row r="2228" spans="1:10" x14ac:dyDescent="0.2">
      <c r="A2228" s="43" t="str">
        <f t="shared" si="34"/>
        <v/>
      </c>
      <c r="B2228" s="33" t="str">
        <f>IF(OR(C2228="",D2228=""),"",B2211)</f>
        <v/>
      </c>
      <c r="C2228" s="46"/>
      <c r="D2228" s="38"/>
      <c r="E2228" s="7"/>
      <c r="F2228" s="7"/>
      <c r="G2228" s="33"/>
      <c r="H2228" s="33">
        <v>17</v>
      </c>
      <c r="I2228" s="43"/>
      <c r="J2228" s="33"/>
    </row>
    <row r="2229" spans="1:10" x14ac:dyDescent="0.2">
      <c r="A2229" s="43" t="str">
        <f t="shared" si="34"/>
        <v/>
      </c>
      <c r="B2229" s="33" t="str">
        <f>IF(OR(C2229="",D2229=""),"",B2211)</f>
        <v/>
      </c>
      <c r="C2229" s="46"/>
      <c r="D2229" s="38"/>
      <c r="E2229" s="7"/>
      <c r="F2229" s="7"/>
      <c r="G2229" s="33"/>
      <c r="H2229" s="33">
        <v>18</v>
      </c>
      <c r="I2229" s="43"/>
      <c r="J2229" s="33"/>
    </row>
    <row r="2230" spans="1:10" x14ac:dyDescent="0.2">
      <c r="A2230" s="43" t="str">
        <f t="shared" si="34"/>
        <v/>
      </c>
      <c r="B2230" s="33" t="str">
        <f>IF(OR(C2230="",D2230=""),"",B2211)</f>
        <v/>
      </c>
      <c r="C2230" s="46"/>
      <c r="D2230" s="38"/>
      <c r="E2230" s="7"/>
      <c r="F2230" s="7"/>
      <c r="G2230" s="33"/>
      <c r="H2230" s="33">
        <v>19</v>
      </c>
      <c r="I2230" s="43"/>
      <c r="J2230" s="33"/>
    </row>
    <row r="2231" spans="1:10" x14ac:dyDescent="0.2">
      <c r="A2231" s="43" t="str">
        <f t="shared" si="34"/>
        <v/>
      </c>
      <c r="B2231" s="33" t="str">
        <f>IF(OR(C2231="",D2231=""),"",B2211)</f>
        <v/>
      </c>
      <c r="C2231" s="46"/>
      <c r="D2231" s="38"/>
      <c r="E2231" s="7"/>
      <c r="F2231" s="7"/>
      <c r="G2231" s="33"/>
      <c r="H2231" s="33">
        <v>20</v>
      </c>
      <c r="I2231" s="43"/>
      <c r="J2231" s="33"/>
    </row>
    <row r="2232" spans="1:10" x14ac:dyDescent="0.2">
      <c r="A2232" s="43" t="str">
        <f t="shared" si="34"/>
        <v/>
      </c>
      <c r="B2232" s="33" t="str">
        <f>IF(OR(C2232="",D2232=""),"",B2211)</f>
        <v/>
      </c>
      <c r="C2232" s="46"/>
      <c r="D2232" s="38"/>
      <c r="E2232" s="7"/>
      <c r="F2232" s="7"/>
      <c r="G2232" s="33"/>
      <c r="H2232" s="33">
        <v>21</v>
      </c>
      <c r="I2232" s="43"/>
      <c r="J2232" s="33"/>
    </row>
    <row r="2233" spans="1:10" x14ac:dyDescent="0.2">
      <c r="A2233" s="43" t="str">
        <f t="shared" si="34"/>
        <v/>
      </c>
      <c r="B2233" s="33" t="str">
        <f>IF(OR(C2233="",D2233=""),"",B2211)</f>
        <v/>
      </c>
      <c r="C2233" s="46"/>
      <c r="D2233" s="38"/>
      <c r="E2233" s="7"/>
      <c r="F2233" s="7"/>
      <c r="G2233" s="33"/>
      <c r="H2233" s="33">
        <v>22</v>
      </c>
      <c r="I2233" s="43"/>
      <c r="J2233" s="33"/>
    </row>
    <row r="2234" spans="1:10" x14ac:dyDescent="0.2">
      <c r="A2234" s="43" t="str">
        <f t="shared" si="34"/>
        <v/>
      </c>
      <c r="B2234" s="33" t="str">
        <f>IF(OR(C2234="",D2234=""),"",B2211)</f>
        <v/>
      </c>
      <c r="C2234" s="46"/>
      <c r="D2234" s="38"/>
      <c r="E2234" s="7"/>
      <c r="F2234" s="7"/>
      <c r="G2234" s="33"/>
      <c r="H2234" s="33">
        <v>23</v>
      </c>
      <c r="I2234" s="43"/>
      <c r="J2234" s="33"/>
    </row>
    <row r="2235" spans="1:10" x14ac:dyDescent="0.2">
      <c r="A2235" s="43" t="str">
        <f t="shared" si="34"/>
        <v/>
      </c>
      <c r="B2235" s="33" t="str">
        <f>IF(OR(C2235="",D2235=""),"",B2211)</f>
        <v/>
      </c>
      <c r="C2235" s="46"/>
      <c r="D2235" s="38"/>
      <c r="E2235" s="7"/>
      <c r="F2235" s="7"/>
      <c r="G2235" s="33"/>
      <c r="H2235" s="33">
        <v>24</v>
      </c>
      <c r="I2235" s="43"/>
      <c r="J2235" s="33"/>
    </row>
    <row r="2236" spans="1:10" x14ac:dyDescent="0.2">
      <c r="A2236" s="43" t="str">
        <f t="shared" si="34"/>
        <v/>
      </c>
      <c r="B2236" s="33" t="str">
        <f>IF(OR(C2236="",D2236=""),"",B2211)</f>
        <v/>
      </c>
      <c r="C2236" s="46"/>
      <c r="D2236" s="38"/>
      <c r="E2236" s="7"/>
      <c r="F2236" s="7"/>
      <c r="G2236" s="33"/>
      <c r="H2236" s="33">
        <v>25</v>
      </c>
      <c r="I2236" s="43"/>
      <c r="J2236" s="33"/>
    </row>
    <row r="2237" spans="1:10" x14ac:dyDescent="0.2">
      <c r="A2237" s="43" t="str">
        <f t="shared" si="34"/>
        <v/>
      </c>
      <c r="B2237" s="33" t="str">
        <f>IF(OR(C2237="",D2237=""),"",B2211)</f>
        <v/>
      </c>
      <c r="C2237" s="46"/>
      <c r="D2237" s="38"/>
      <c r="E2237" s="7"/>
      <c r="F2237" s="7"/>
      <c r="G2237" s="33"/>
      <c r="H2237" s="33">
        <v>26</v>
      </c>
      <c r="I2237" s="43"/>
      <c r="J2237" s="33"/>
    </row>
    <row r="2238" spans="1:10" x14ac:dyDescent="0.2">
      <c r="A2238" s="43" t="str">
        <f t="shared" si="34"/>
        <v/>
      </c>
      <c r="B2238" s="33" t="str">
        <f>IF(OR(C2238="",D2238=""),"",B2211)</f>
        <v/>
      </c>
      <c r="C2238" s="46"/>
      <c r="D2238" s="38"/>
      <c r="E2238" s="7"/>
      <c r="F2238" s="7"/>
      <c r="G2238" s="33"/>
      <c r="H2238" s="33">
        <v>27</v>
      </c>
      <c r="I2238" s="43"/>
      <c r="J2238" s="33"/>
    </row>
    <row r="2239" spans="1:10" x14ac:dyDescent="0.2">
      <c r="A2239" s="43" t="str">
        <f t="shared" si="34"/>
        <v/>
      </c>
      <c r="B2239" s="33" t="str">
        <f>IF(OR(C2239="",D2239=""),"",B2211)</f>
        <v/>
      </c>
      <c r="C2239" s="46"/>
      <c r="D2239" s="38"/>
      <c r="E2239" s="7"/>
      <c r="F2239" s="7"/>
      <c r="G2239" s="33"/>
      <c r="H2239" s="33">
        <v>28</v>
      </c>
      <c r="I2239" s="43"/>
      <c r="J2239" s="33"/>
    </row>
    <row r="2240" spans="1:10" x14ac:dyDescent="0.2">
      <c r="A2240" s="43" t="str">
        <f t="shared" si="34"/>
        <v/>
      </c>
      <c r="B2240" s="33" t="str">
        <f>IF(OR(C2240="",D2240=""),"",B2211)</f>
        <v/>
      </c>
      <c r="C2240" s="46"/>
      <c r="D2240" s="38"/>
      <c r="E2240" s="7"/>
      <c r="F2240" s="7"/>
      <c r="G2240" s="33"/>
      <c r="H2240" s="33">
        <v>29</v>
      </c>
      <c r="I2240" s="43"/>
      <c r="J2240" s="33"/>
    </row>
    <row r="2241" spans="1:10" x14ac:dyDescent="0.2">
      <c r="A2241" s="43" t="str">
        <f t="shared" si="34"/>
        <v/>
      </c>
      <c r="B2241" s="33" t="str">
        <f>IF(OR(C2241="",D2241=""),"",B2211)</f>
        <v/>
      </c>
      <c r="C2241" s="46"/>
      <c r="D2241" s="38"/>
      <c r="E2241" s="7"/>
      <c r="F2241" s="7"/>
      <c r="G2241" s="33"/>
      <c r="H2241" s="33">
        <v>30</v>
      </c>
      <c r="I2241" s="43"/>
      <c r="J2241" s="33"/>
    </row>
    <row r="2242" spans="1:10" x14ac:dyDescent="0.2">
      <c r="A2242" s="43" t="str">
        <f t="shared" si="34"/>
        <v/>
      </c>
      <c r="B2242" s="33" t="str">
        <f>IF(OR(C2242="",D2242=""),"",B2211)</f>
        <v/>
      </c>
      <c r="C2242" s="46"/>
      <c r="D2242" s="38"/>
      <c r="E2242" s="7"/>
      <c r="F2242" s="7"/>
      <c r="G2242" s="33"/>
      <c r="H2242" s="33">
        <v>31</v>
      </c>
      <c r="I2242" s="43"/>
      <c r="J2242" s="33"/>
    </row>
    <row r="2243" spans="1:10" x14ac:dyDescent="0.2">
      <c r="A2243" s="43" t="str">
        <f t="shared" si="34"/>
        <v/>
      </c>
      <c r="B2243" s="33" t="str">
        <f>IF(OR(C2243="",D2243=""),"",B2211)</f>
        <v/>
      </c>
      <c r="C2243" s="46"/>
      <c r="D2243" s="38"/>
      <c r="E2243" s="7"/>
      <c r="F2243" s="7"/>
      <c r="G2243" s="33"/>
      <c r="H2243" s="33">
        <v>32</v>
      </c>
      <c r="I2243" s="43"/>
      <c r="J2243" s="33"/>
    </row>
    <row r="2244" spans="1:10" x14ac:dyDescent="0.2">
      <c r="A2244" s="43" t="str">
        <f t="shared" si="34"/>
        <v/>
      </c>
      <c r="B2244" s="33" t="str">
        <f>IF(OR(C2244="",D2244=""),"",B2211)</f>
        <v/>
      </c>
      <c r="C2244" s="46"/>
      <c r="D2244" s="38"/>
      <c r="E2244" s="7"/>
      <c r="F2244" s="7"/>
      <c r="G2244" s="33"/>
      <c r="H2244" s="33">
        <v>33</v>
      </c>
      <c r="I2244" s="43"/>
      <c r="J2244" s="33"/>
    </row>
    <row r="2245" spans="1:10" x14ac:dyDescent="0.2">
      <c r="A2245" s="43" t="str">
        <f t="shared" si="34"/>
        <v/>
      </c>
      <c r="B2245" s="33" t="str">
        <f>IF(OR(C2245="",D2245=""),"",B2211)</f>
        <v/>
      </c>
      <c r="C2245" s="46"/>
      <c r="D2245" s="38"/>
      <c r="E2245" s="7"/>
      <c r="F2245" s="7"/>
      <c r="G2245" s="33"/>
      <c r="H2245" s="33">
        <v>34</v>
      </c>
      <c r="I2245" s="43"/>
      <c r="J2245" s="33"/>
    </row>
    <row r="2246" spans="1:10" x14ac:dyDescent="0.2">
      <c r="A2246" s="43" t="str">
        <f t="shared" si="34"/>
        <v/>
      </c>
      <c r="B2246" s="33" t="str">
        <f>IF(OR(C2246="",D2246=""),"",B2211)</f>
        <v/>
      </c>
      <c r="C2246" s="46"/>
      <c r="D2246" s="38"/>
      <c r="E2246" s="7"/>
      <c r="F2246" s="7"/>
      <c r="G2246" s="33"/>
      <c r="H2246" s="33">
        <v>35</v>
      </c>
      <c r="I2246" s="43"/>
      <c r="J2246" s="33"/>
    </row>
    <row r="2247" spans="1:10" x14ac:dyDescent="0.2">
      <c r="A2247" s="43" t="str">
        <f t="shared" si="34"/>
        <v/>
      </c>
      <c r="B2247" s="33" t="str">
        <f>IF(OR(C2247="",D2247=""),"",B2211)</f>
        <v/>
      </c>
      <c r="C2247" s="46"/>
      <c r="D2247" s="38"/>
      <c r="E2247" s="7"/>
      <c r="F2247" s="7"/>
      <c r="G2247" s="33"/>
      <c r="H2247" s="33">
        <v>36</v>
      </c>
      <c r="I2247" s="43"/>
      <c r="J2247" s="33"/>
    </row>
    <row r="2248" spans="1:10" x14ac:dyDescent="0.2">
      <c r="A2248" s="43" t="str">
        <f t="shared" si="34"/>
        <v/>
      </c>
      <c r="B2248" s="33" t="str">
        <f>IF(OR(C2248="",D2248=""),"",B2211)</f>
        <v/>
      </c>
      <c r="C2248" s="46"/>
      <c r="D2248" s="38"/>
      <c r="E2248" s="7"/>
      <c r="F2248" s="7"/>
      <c r="G2248" s="33"/>
      <c r="H2248" s="33">
        <v>37</v>
      </c>
      <c r="I2248" s="43"/>
      <c r="J2248" s="33"/>
    </row>
    <row r="2249" spans="1:10" x14ac:dyDescent="0.2">
      <c r="A2249" s="43" t="str">
        <f t="shared" si="34"/>
        <v/>
      </c>
      <c r="B2249" s="33" t="str">
        <f>IF(OR(C2249="",D2249=""),"",B2211)</f>
        <v/>
      </c>
      <c r="C2249" s="46"/>
      <c r="D2249" s="38"/>
      <c r="E2249" s="7"/>
      <c r="F2249" s="7"/>
      <c r="G2249" s="33"/>
      <c r="H2249" s="33">
        <v>38</v>
      </c>
      <c r="I2249" s="43"/>
      <c r="J2249" s="33"/>
    </row>
    <row r="2250" spans="1:10" x14ac:dyDescent="0.2">
      <c r="A2250" s="43" t="str">
        <f t="shared" si="34"/>
        <v/>
      </c>
      <c r="B2250" s="33" t="str">
        <f>IF(OR(C2250="",D2250=""),"",B2211)</f>
        <v/>
      </c>
      <c r="C2250" s="46"/>
      <c r="D2250" s="38"/>
      <c r="E2250" s="7"/>
      <c r="F2250" s="7"/>
      <c r="G2250" s="33"/>
      <c r="H2250" s="33">
        <v>39</v>
      </c>
      <c r="I2250" s="43"/>
      <c r="J2250" s="33"/>
    </row>
    <row r="2251" spans="1:10" x14ac:dyDescent="0.2">
      <c r="A2251" s="43" t="str">
        <f t="shared" si="34"/>
        <v/>
      </c>
      <c r="B2251" s="33" t="str">
        <f>IF(OR(C2251="",D2251=""),"",B2211)</f>
        <v/>
      </c>
      <c r="C2251" s="46"/>
      <c r="D2251" s="38"/>
      <c r="E2251" s="7"/>
      <c r="F2251" s="7"/>
      <c r="G2251" s="33"/>
      <c r="H2251" s="33">
        <v>40</v>
      </c>
      <c r="I2251" s="43"/>
      <c r="J2251" s="33"/>
    </row>
    <row r="2252" spans="1:10" x14ac:dyDescent="0.2">
      <c r="A2252" s="43" t="str">
        <f t="shared" si="34"/>
        <v/>
      </c>
      <c r="B2252" s="33" t="str">
        <f>IF(OR(C2252="",D2252=""),"",B2211)</f>
        <v/>
      </c>
      <c r="C2252" s="46"/>
      <c r="D2252" s="38"/>
      <c r="E2252" s="7"/>
      <c r="F2252" s="7"/>
      <c r="G2252" s="33"/>
      <c r="H2252" s="33">
        <v>41</v>
      </c>
      <c r="I2252" s="43"/>
      <c r="J2252" s="33"/>
    </row>
    <row r="2253" spans="1:10" x14ac:dyDescent="0.2">
      <c r="A2253" s="43" t="str">
        <f t="shared" si="34"/>
        <v/>
      </c>
      <c r="B2253" s="33" t="str">
        <f>IF(OR(C2253="",D2253=""),"",B2211)</f>
        <v/>
      </c>
      <c r="C2253" s="46"/>
      <c r="D2253" s="38"/>
      <c r="E2253" s="7"/>
      <c r="F2253" s="7"/>
      <c r="G2253" s="33"/>
      <c r="H2253" s="33">
        <v>42</v>
      </c>
      <c r="I2253" s="43"/>
      <c r="J2253" s="33"/>
    </row>
    <row r="2254" spans="1:10" x14ac:dyDescent="0.2">
      <c r="A2254" s="43" t="str">
        <f t="shared" si="34"/>
        <v/>
      </c>
      <c r="B2254" s="33" t="str">
        <f>IF(OR(C2254="",D2254=""),"",B2211)</f>
        <v/>
      </c>
      <c r="C2254" s="46"/>
      <c r="D2254" s="38"/>
      <c r="E2254" s="7"/>
      <c r="F2254" s="7"/>
      <c r="G2254" s="33"/>
      <c r="H2254" s="33">
        <v>43</v>
      </c>
      <c r="I2254" s="43"/>
      <c r="J2254" s="33"/>
    </row>
    <row r="2255" spans="1:10" x14ac:dyDescent="0.2">
      <c r="A2255" s="43" t="str">
        <f t="shared" si="34"/>
        <v/>
      </c>
      <c r="B2255" s="33" t="str">
        <f>IF(OR(C2255="",D2255=""),"",B2211)</f>
        <v/>
      </c>
      <c r="C2255" s="46"/>
      <c r="D2255" s="38"/>
      <c r="E2255" s="7"/>
      <c r="F2255" s="7"/>
      <c r="G2255" s="33"/>
      <c r="H2255" s="33">
        <v>44</v>
      </c>
      <c r="I2255" s="43"/>
      <c r="J2255" s="33"/>
    </row>
    <row r="2256" spans="1:10" x14ac:dyDescent="0.2">
      <c r="A2256" s="43" t="str">
        <f t="shared" si="34"/>
        <v/>
      </c>
      <c r="B2256" s="33" t="str">
        <f>IF(OR(C2256="",D2256=""),"",B2211)</f>
        <v/>
      </c>
      <c r="C2256" s="46"/>
      <c r="D2256" s="38"/>
      <c r="E2256" s="7"/>
      <c r="F2256" s="7"/>
      <c r="G2256" s="33"/>
      <c r="H2256" s="33">
        <v>45</v>
      </c>
      <c r="I2256" s="43"/>
      <c r="J2256" s="33"/>
    </row>
    <row r="2257" spans="1:10" x14ac:dyDescent="0.2">
      <c r="A2257" s="43" t="str">
        <f t="shared" si="34"/>
        <v/>
      </c>
      <c r="B2257" s="33" t="str">
        <f>IF(OR(C2257="",D2257=""),"",B2211)</f>
        <v/>
      </c>
      <c r="C2257" s="46"/>
      <c r="D2257" s="38"/>
      <c r="E2257" s="7"/>
      <c r="F2257" s="7"/>
      <c r="G2257" s="33"/>
      <c r="H2257" s="33">
        <v>46</v>
      </c>
      <c r="I2257" s="43"/>
      <c r="J2257" s="33"/>
    </row>
    <row r="2258" spans="1:10" x14ac:dyDescent="0.2">
      <c r="A2258" s="43" t="str">
        <f t="shared" si="34"/>
        <v/>
      </c>
      <c r="B2258" s="33" t="str">
        <f>IF(OR(C2258="",D2258=""),"",B2211)</f>
        <v/>
      </c>
      <c r="C2258" s="46"/>
      <c r="D2258" s="38"/>
      <c r="E2258" s="7"/>
      <c r="F2258" s="7"/>
      <c r="G2258" s="33"/>
      <c r="H2258" s="33">
        <v>47</v>
      </c>
      <c r="I2258" s="43"/>
      <c r="J2258" s="33"/>
    </row>
    <row r="2259" spans="1:10" x14ac:dyDescent="0.2">
      <c r="A2259" s="43" t="str">
        <f t="shared" si="34"/>
        <v/>
      </c>
      <c r="B2259" s="33" t="str">
        <f>IF(OR(C2259="",D2259=""),"",B2211)</f>
        <v/>
      </c>
      <c r="C2259" s="46"/>
      <c r="D2259" s="38"/>
      <c r="E2259" s="7"/>
      <c r="F2259" s="7"/>
      <c r="G2259" s="33"/>
      <c r="H2259" s="33">
        <v>48</v>
      </c>
      <c r="I2259" s="43"/>
      <c r="J2259" s="33"/>
    </row>
    <row r="2260" spans="1:10" x14ac:dyDescent="0.2">
      <c r="A2260" s="43" t="str">
        <f t="shared" si="34"/>
        <v/>
      </c>
      <c r="B2260" s="33" t="str">
        <f>IF(OR(C2260="",D2260=""),"",B2211)</f>
        <v/>
      </c>
      <c r="C2260" s="46"/>
      <c r="D2260" s="38"/>
      <c r="E2260" s="7"/>
      <c r="F2260" s="7"/>
      <c r="G2260" s="33"/>
      <c r="H2260" s="33">
        <v>49</v>
      </c>
      <c r="I2260" s="43"/>
      <c r="J2260" s="33"/>
    </row>
    <row r="2261" spans="1:10" x14ac:dyDescent="0.2">
      <c r="A2261" s="43" t="str">
        <f t="shared" si="34"/>
        <v/>
      </c>
      <c r="B2261" s="33" t="str">
        <f>IF(OR(C2261="",D2261=""),"",B2211)</f>
        <v/>
      </c>
      <c r="C2261" s="46"/>
      <c r="D2261" s="38"/>
      <c r="E2261" s="7"/>
      <c r="F2261" s="7"/>
      <c r="G2261" s="33"/>
      <c r="H2261" s="33">
        <v>50</v>
      </c>
      <c r="I2261" s="43"/>
      <c r="J2261" s="33"/>
    </row>
    <row r="2262" spans="1:10" x14ac:dyDescent="0.2">
      <c r="A2262" s="43" t="str">
        <f t="shared" si="34"/>
        <v/>
      </c>
      <c r="B2262" s="33" t="str">
        <f>IF(OR(C2262="",D2262=""),"",B2211)</f>
        <v/>
      </c>
      <c r="C2262" s="46"/>
      <c r="D2262" s="38"/>
      <c r="E2262" s="7"/>
      <c r="F2262" s="7"/>
      <c r="G2262" s="33"/>
      <c r="H2262" s="33">
        <v>51</v>
      </c>
      <c r="I2262" s="43"/>
      <c r="J2262" s="33"/>
    </row>
    <row r="2263" spans="1:10" x14ac:dyDescent="0.2">
      <c r="A2263" s="43" t="str">
        <f t="shared" si="34"/>
        <v/>
      </c>
      <c r="B2263" s="33" t="str">
        <f>IF(OR(C2263="",D2263=""),"",B2211)</f>
        <v/>
      </c>
      <c r="C2263" s="46"/>
      <c r="D2263" s="38"/>
      <c r="E2263" s="7"/>
      <c r="F2263" s="7"/>
      <c r="G2263" s="33"/>
      <c r="H2263" s="33">
        <v>52</v>
      </c>
      <c r="I2263" s="43"/>
      <c r="J2263" s="33"/>
    </row>
    <row r="2264" spans="1:10" x14ac:dyDescent="0.2">
      <c r="A2264" s="43" t="str">
        <f t="shared" si="34"/>
        <v/>
      </c>
      <c r="B2264" s="33" t="str">
        <f>IF(OR(C2264="",D2264=""),"",B2211)</f>
        <v/>
      </c>
      <c r="C2264" s="46"/>
      <c r="D2264" s="38"/>
      <c r="E2264" s="7"/>
      <c r="F2264" s="7"/>
      <c r="G2264" s="33"/>
      <c r="H2264" s="33">
        <v>53</v>
      </c>
      <c r="I2264" s="43"/>
      <c r="J2264" s="33"/>
    </row>
    <row r="2265" spans="1:10" x14ac:dyDescent="0.2">
      <c r="A2265" s="43" t="str">
        <f t="shared" si="34"/>
        <v/>
      </c>
      <c r="B2265" s="33" t="str">
        <f>IF(OR(C2265="",D2265=""),"",B2211)</f>
        <v/>
      </c>
      <c r="C2265" s="46"/>
      <c r="D2265" s="38"/>
      <c r="E2265" s="7"/>
      <c r="F2265" s="7"/>
      <c r="G2265" s="33"/>
      <c r="H2265" s="33">
        <v>54</v>
      </c>
      <c r="I2265" s="43"/>
      <c r="J2265" s="33"/>
    </row>
    <row r="2266" spans="1:10" x14ac:dyDescent="0.2">
      <c r="A2266" s="43" t="str">
        <f t="shared" si="34"/>
        <v/>
      </c>
      <c r="B2266" s="33" t="str">
        <f>IF(OR(C2266="",D2266=""),"",B2211)</f>
        <v/>
      </c>
      <c r="C2266" s="46"/>
      <c r="D2266" s="38"/>
      <c r="E2266" s="7"/>
      <c r="F2266" s="7"/>
      <c r="G2266" s="33"/>
      <c r="H2266" s="33">
        <v>55</v>
      </c>
      <c r="I2266" s="43"/>
      <c r="J2266" s="33"/>
    </row>
    <row r="2267" spans="1:10" x14ac:dyDescent="0.2">
      <c r="A2267" s="43" t="str">
        <f t="shared" si="34"/>
        <v/>
      </c>
      <c r="B2267" s="33" t="str">
        <f>IF(OR(C2267="",D2267=""),"",B2211)</f>
        <v/>
      </c>
      <c r="C2267" s="46"/>
      <c r="D2267" s="38"/>
      <c r="E2267" s="7"/>
      <c r="F2267" s="7"/>
      <c r="G2267" s="33"/>
      <c r="H2267" s="33">
        <v>56</v>
      </c>
      <c r="I2267" s="43"/>
      <c r="J2267" s="33"/>
    </row>
    <row r="2268" spans="1:10" x14ac:dyDescent="0.2">
      <c r="A2268" s="43" t="str">
        <f t="shared" si="34"/>
        <v/>
      </c>
      <c r="B2268" s="33" t="str">
        <f>IF(OR(C2268="",D2268=""),"",B2211)</f>
        <v/>
      </c>
      <c r="C2268" s="46"/>
      <c r="D2268" s="38"/>
      <c r="E2268" s="7"/>
      <c r="F2268" s="7"/>
      <c r="G2268" s="33"/>
      <c r="H2268" s="33">
        <v>57</v>
      </c>
      <c r="I2268" s="43"/>
      <c r="J2268" s="33"/>
    </row>
    <row r="2269" spans="1:10" x14ac:dyDescent="0.2">
      <c r="A2269" s="43" t="str">
        <f t="shared" si="34"/>
        <v/>
      </c>
      <c r="B2269" s="33" t="str">
        <f>IF(OR(C2269="",D2269=""),"",B2211)</f>
        <v/>
      </c>
      <c r="C2269" s="46"/>
      <c r="D2269" s="38"/>
      <c r="E2269" s="7"/>
      <c r="F2269" s="7"/>
      <c r="G2269" s="33"/>
      <c r="H2269" s="33">
        <v>58</v>
      </c>
      <c r="I2269" s="43"/>
      <c r="J2269" s="33"/>
    </row>
    <row r="2270" spans="1:10" x14ac:dyDescent="0.2">
      <c r="A2270" s="43" t="str">
        <f t="shared" si="34"/>
        <v/>
      </c>
      <c r="B2270" s="33" t="str">
        <f>IF(OR(C2270="",D2270=""),"",B2211)</f>
        <v/>
      </c>
      <c r="C2270" s="46"/>
      <c r="D2270" s="38"/>
      <c r="E2270" s="7"/>
      <c r="F2270" s="7"/>
      <c r="G2270" s="33"/>
      <c r="H2270" s="33">
        <v>59</v>
      </c>
      <c r="I2270" s="43"/>
      <c r="J2270" s="33"/>
    </row>
    <row r="2271" spans="1:10" x14ac:dyDescent="0.2">
      <c r="A2271" s="43" t="str">
        <f t="shared" si="34"/>
        <v/>
      </c>
      <c r="B2271" s="33" t="str">
        <f>IF(OR(C2271="",D2271=""),"",B2211)</f>
        <v/>
      </c>
      <c r="C2271" s="46"/>
      <c r="D2271" s="38"/>
      <c r="E2271" s="7"/>
      <c r="F2271" s="7"/>
      <c r="G2271" s="33"/>
      <c r="H2271" s="33">
        <v>60</v>
      </c>
      <c r="I2271" s="43"/>
      <c r="J2271" s="33"/>
    </row>
    <row r="2272" spans="1:10" x14ac:dyDescent="0.2">
      <c r="A2272" s="43" t="str">
        <f t="shared" si="34"/>
        <v/>
      </c>
      <c r="B2272" s="33" t="str">
        <f>IF(OR(C2272="",D2272=""),"",B2211)</f>
        <v/>
      </c>
      <c r="C2272" s="46"/>
      <c r="D2272" s="38"/>
      <c r="E2272" s="7"/>
      <c r="F2272" s="7"/>
      <c r="G2272" s="33"/>
      <c r="H2272" s="33">
        <v>61</v>
      </c>
      <c r="I2272" s="43"/>
      <c r="J2272" s="33"/>
    </row>
    <row r="2273" spans="1:10" x14ac:dyDescent="0.2">
      <c r="A2273" s="43" t="str">
        <f t="shared" si="34"/>
        <v/>
      </c>
      <c r="B2273" s="33" t="str">
        <f>IF(OR(C2273="",D2273=""),"",B2211)</f>
        <v/>
      </c>
      <c r="C2273" s="46"/>
      <c r="D2273" s="38"/>
      <c r="E2273" s="7"/>
      <c r="F2273" s="7"/>
      <c r="G2273" s="33"/>
      <c r="H2273" s="33">
        <v>62</v>
      </c>
      <c r="I2273" s="43"/>
      <c r="J2273" s="33"/>
    </row>
    <row r="2274" spans="1:10" x14ac:dyDescent="0.2">
      <c r="A2274" s="43" t="str">
        <f t="shared" si="34"/>
        <v/>
      </c>
      <c r="B2274" s="33" t="str">
        <f>IF(OR(C2274="",D2274=""),"",B2211)</f>
        <v/>
      </c>
      <c r="C2274" s="46"/>
      <c r="D2274" s="38"/>
      <c r="E2274" s="7"/>
      <c r="F2274" s="7"/>
      <c r="G2274" s="33"/>
      <c r="H2274" s="33">
        <v>63</v>
      </c>
      <c r="I2274" s="43"/>
      <c r="J2274" s="33"/>
    </row>
    <row r="2275" spans="1:10" ht="16.5" thickBot="1" x14ac:dyDescent="0.25">
      <c r="A2275" s="44" t="str">
        <f t="shared" si="34"/>
        <v/>
      </c>
      <c r="B2275" s="36" t="str">
        <f>IF(OR(C2275="",D2275=""),"",B2211)</f>
        <v/>
      </c>
      <c r="C2275" s="51"/>
      <c r="D2275" s="39"/>
      <c r="E2275" s="35"/>
      <c r="F2275" s="35"/>
      <c r="G2275" s="36"/>
      <c r="H2275" s="36">
        <v>64</v>
      </c>
      <c r="I2275" s="44"/>
      <c r="J2275" s="36"/>
    </row>
    <row r="2276" spans="1:10" ht="16.5" thickBot="1" x14ac:dyDescent="0.25">
      <c r="A2276" s="47" t="s">
        <v>118</v>
      </c>
      <c r="B2276" s="48" t="s">
        <v>207</v>
      </c>
      <c r="C2276" s="52" t="s">
        <v>58</v>
      </c>
      <c r="D2276" s="53" t="s">
        <v>101</v>
      </c>
      <c r="E2276" s="50" t="s">
        <v>119</v>
      </c>
      <c r="F2276" s="50" t="s">
        <v>120</v>
      </c>
      <c r="G2276" s="48" t="s">
        <v>137</v>
      </c>
      <c r="H2276" s="49" t="s">
        <v>122</v>
      </c>
      <c r="I2276" s="47" t="s">
        <v>139</v>
      </c>
      <c r="J2276" s="48" t="s">
        <v>140</v>
      </c>
    </row>
    <row r="2277" spans="1:10" x14ac:dyDescent="0.2">
      <c r="A2277" s="42" t="str">
        <f>IF(C2277="","",CONCATENATE(C2277,"_",G2277,"_",B2277))</f>
        <v/>
      </c>
      <c r="B2277" s="31" t="str">
        <f>IF(OR(C2277="",D2277=""),"",B2276)</f>
        <v/>
      </c>
      <c r="C2277" s="45"/>
      <c r="D2277" s="37"/>
      <c r="E2277" s="30"/>
      <c r="F2277" s="30"/>
      <c r="G2277" s="31"/>
      <c r="H2277" s="33">
        <v>1</v>
      </c>
      <c r="I2277" s="42"/>
      <c r="J2277" s="31"/>
    </row>
    <row r="2278" spans="1:10" x14ac:dyDescent="0.2">
      <c r="A2278" s="43" t="str">
        <f t="shared" ref="A2278:A2340" si="35">IF(C2278="","",CONCATENATE(C2278,"_",G2278,"_",B2278))</f>
        <v/>
      </c>
      <c r="B2278" s="33" t="str">
        <f>IF(OR(C2278="",D2278=""),"",B2276)</f>
        <v/>
      </c>
      <c r="C2278" s="46"/>
      <c r="D2278" s="38"/>
      <c r="E2278" s="7"/>
      <c r="F2278" s="7"/>
      <c r="G2278" s="33"/>
      <c r="H2278" s="33">
        <v>2</v>
      </c>
      <c r="I2278" s="43"/>
      <c r="J2278" s="33"/>
    </row>
    <row r="2279" spans="1:10" x14ac:dyDescent="0.2">
      <c r="A2279" s="43" t="str">
        <f t="shared" si="35"/>
        <v/>
      </c>
      <c r="B2279" s="33" t="str">
        <f>IF(OR(C2279="",D2279=""),"",B2276)</f>
        <v/>
      </c>
      <c r="C2279" s="46"/>
      <c r="D2279" s="38"/>
      <c r="E2279" s="7"/>
      <c r="F2279" s="7"/>
      <c r="G2279" s="33"/>
      <c r="H2279" s="33">
        <v>3</v>
      </c>
      <c r="I2279" s="43"/>
      <c r="J2279" s="33"/>
    </row>
    <row r="2280" spans="1:10" x14ac:dyDescent="0.2">
      <c r="A2280" s="43" t="str">
        <f t="shared" si="35"/>
        <v/>
      </c>
      <c r="B2280" s="33" t="str">
        <f>IF(OR(C2280="",D2280=""),"",B2276)</f>
        <v/>
      </c>
      <c r="C2280" s="46"/>
      <c r="D2280" s="38"/>
      <c r="E2280" s="7"/>
      <c r="F2280" s="7"/>
      <c r="G2280" s="33"/>
      <c r="H2280" s="33">
        <v>4</v>
      </c>
      <c r="I2280" s="43"/>
      <c r="J2280" s="33"/>
    </row>
    <row r="2281" spans="1:10" x14ac:dyDescent="0.2">
      <c r="A2281" s="43" t="str">
        <f t="shared" si="35"/>
        <v/>
      </c>
      <c r="B2281" s="33" t="str">
        <f>IF(OR(C2281="",D2281=""),"",B2276)</f>
        <v/>
      </c>
      <c r="C2281" s="46"/>
      <c r="D2281" s="38"/>
      <c r="E2281" s="7"/>
      <c r="F2281" s="7"/>
      <c r="G2281" s="33"/>
      <c r="H2281" s="33">
        <v>5</v>
      </c>
      <c r="I2281" s="43"/>
      <c r="J2281" s="33"/>
    </row>
    <row r="2282" spans="1:10" x14ac:dyDescent="0.2">
      <c r="A2282" s="43" t="str">
        <f t="shared" si="35"/>
        <v/>
      </c>
      <c r="B2282" s="33" t="str">
        <f>IF(OR(C2282="",D2282=""),"",B2276)</f>
        <v/>
      </c>
      <c r="C2282" s="46"/>
      <c r="D2282" s="38"/>
      <c r="E2282" s="7"/>
      <c r="F2282" s="7"/>
      <c r="G2282" s="33"/>
      <c r="H2282" s="33">
        <v>6</v>
      </c>
      <c r="I2282" s="43"/>
      <c r="J2282" s="33"/>
    </row>
    <row r="2283" spans="1:10" x14ac:dyDescent="0.2">
      <c r="A2283" s="43" t="str">
        <f t="shared" si="35"/>
        <v/>
      </c>
      <c r="B2283" s="33" t="str">
        <f>IF(OR(C2283="",D2283=""),"",B2276)</f>
        <v/>
      </c>
      <c r="C2283" s="46"/>
      <c r="D2283" s="38"/>
      <c r="E2283" s="7"/>
      <c r="F2283" s="7"/>
      <c r="G2283" s="33"/>
      <c r="H2283" s="33">
        <v>7</v>
      </c>
      <c r="I2283" s="43"/>
      <c r="J2283" s="33"/>
    </row>
    <row r="2284" spans="1:10" ht="15" customHeight="1" x14ac:dyDescent="0.2">
      <c r="A2284" s="43" t="str">
        <f t="shared" si="35"/>
        <v/>
      </c>
      <c r="B2284" s="33" t="str">
        <f>IF(OR(C2284="",D2284=""),"",B2276)</f>
        <v/>
      </c>
      <c r="C2284" s="46"/>
      <c r="D2284" s="38"/>
      <c r="E2284" s="7"/>
      <c r="F2284" s="7"/>
      <c r="G2284" s="33"/>
      <c r="H2284" s="33">
        <v>8</v>
      </c>
      <c r="I2284" s="43"/>
      <c r="J2284" s="33"/>
    </row>
    <row r="2285" spans="1:10" x14ac:dyDescent="0.2">
      <c r="A2285" s="43" t="str">
        <f t="shared" si="35"/>
        <v/>
      </c>
      <c r="B2285" s="33" t="str">
        <f>IF(OR(C2285="",D2285=""),"",B2276)</f>
        <v/>
      </c>
      <c r="C2285" s="46"/>
      <c r="D2285" s="38"/>
      <c r="E2285" s="7"/>
      <c r="F2285" s="7"/>
      <c r="G2285" s="33"/>
      <c r="H2285" s="33">
        <v>9</v>
      </c>
      <c r="I2285" s="43"/>
      <c r="J2285" s="33"/>
    </row>
    <row r="2286" spans="1:10" x14ac:dyDescent="0.2">
      <c r="A2286" s="43" t="str">
        <f t="shared" si="35"/>
        <v/>
      </c>
      <c r="B2286" s="33" t="str">
        <f>IF(OR(C2286="",D2286=""),"",B2276)</f>
        <v/>
      </c>
      <c r="C2286" s="46"/>
      <c r="D2286" s="38"/>
      <c r="E2286" s="7"/>
      <c r="F2286" s="7"/>
      <c r="G2286" s="33"/>
      <c r="H2286" s="33">
        <v>10</v>
      </c>
      <c r="I2286" s="43"/>
      <c r="J2286" s="33"/>
    </row>
    <row r="2287" spans="1:10" x14ac:dyDescent="0.2">
      <c r="A2287" s="43" t="str">
        <f t="shared" si="35"/>
        <v/>
      </c>
      <c r="B2287" s="33" t="str">
        <f>IF(OR(C2287="",D2287=""),"",B2276)</f>
        <v/>
      </c>
      <c r="C2287" s="46"/>
      <c r="D2287" s="38"/>
      <c r="E2287" s="7"/>
      <c r="F2287" s="7"/>
      <c r="G2287" s="33"/>
      <c r="H2287" s="33">
        <v>11</v>
      </c>
      <c r="I2287" s="43"/>
      <c r="J2287" s="33"/>
    </row>
    <row r="2288" spans="1:10" x14ac:dyDescent="0.2">
      <c r="A2288" s="43" t="str">
        <f t="shared" si="35"/>
        <v/>
      </c>
      <c r="B2288" s="33" t="str">
        <f>IF(OR(C2288="",D2288=""),"",B2276)</f>
        <v/>
      </c>
      <c r="C2288" s="46"/>
      <c r="D2288" s="38"/>
      <c r="E2288" s="7"/>
      <c r="F2288" s="7"/>
      <c r="G2288" s="33"/>
      <c r="H2288" s="33">
        <v>12</v>
      </c>
      <c r="I2288" s="43"/>
      <c r="J2288" s="33"/>
    </row>
    <row r="2289" spans="1:10" x14ac:dyDescent="0.2">
      <c r="A2289" s="43" t="str">
        <f t="shared" si="35"/>
        <v/>
      </c>
      <c r="B2289" s="33" t="str">
        <f>IF(OR(C2289="",D2289=""),"",B2276)</f>
        <v/>
      </c>
      <c r="C2289" s="46"/>
      <c r="D2289" s="38"/>
      <c r="E2289" s="7"/>
      <c r="F2289" s="7"/>
      <c r="G2289" s="33"/>
      <c r="H2289" s="33">
        <v>13</v>
      </c>
      <c r="I2289" s="43"/>
      <c r="J2289" s="33"/>
    </row>
    <row r="2290" spans="1:10" x14ac:dyDescent="0.2">
      <c r="A2290" s="43" t="str">
        <f t="shared" si="35"/>
        <v/>
      </c>
      <c r="B2290" s="33" t="str">
        <f>IF(OR(C2290="",D2290=""),"",B2276)</f>
        <v/>
      </c>
      <c r="C2290" s="46"/>
      <c r="D2290" s="38"/>
      <c r="E2290" s="7"/>
      <c r="F2290" s="7"/>
      <c r="G2290" s="33"/>
      <c r="H2290" s="33">
        <v>14</v>
      </c>
      <c r="I2290" s="43"/>
      <c r="J2290" s="33"/>
    </row>
    <row r="2291" spans="1:10" x14ac:dyDescent="0.2">
      <c r="A2291" s="43" t="str">
        <f t="shared" si="35"/>
        <v/>
      </c>
      <c r="B2291" s="33" t="str">
        <f>IF(OR(C2291="",D2291=""),"",B2276)</f>
        <v/>
      </c>
      <c r="C2291" s="46"/>
      <c r="D2291" s="38"/>
      <c r="E2291" s="7"/>
      <c r="F2291" s="7"/>
      <c r="G2291" s="33"/>
      <c r="H2291" s="33">
        <v>15</v>
      </c>
      <c r="I2291" s="43"/>
      <c r="J2291" s="33"/>
    </row>
    <row r="2292" spans="1:10" x14ac:dyDescent="0.2">
      <c r="A2292" s="43" t="str">
        <f t="shared" si="35"/>
        <v/>
      </c>
      <c r="B2292" s="33" t="str">
        <f>IF(OR(C2292="",D2292=""),"",B2276)</f>
        <v/>
      </c>
      <c r="C2292" s="46"/>
      <c r="D2292" s="38"/>
      <c r="E2292" s="7"/>
      <c r="F2292" s="7"/>
      <c r="G2292" s="33"/>
      <c r="H2292" s="33">
        <v>16</v>
      </c>
      <c r="I2292" s="43"/>
      <c r="J2292" s="33"/>
    </row>
    <row r="2293" spans="1:10" x14ac:dyDescent="0.2">
      <c r="A2293" s="43" t="str">
        <f t="shared" si="35"/>
        <v/>
      </c>
      <c r="B2293" s="33" t="str">
        <f>IF(OR(C2293="",D2293=""),"",B2276)</f>
        <v/>
      </c>
      <c r="C2293" s="46"/>
      <c r="D2293" s="38"/>
      <c r="E2293" s="7"/>
      <c r="F2293" s="7"/>
      <c r="G2293" s="33"/>
      <c r="H2293" s="33">
        <v>17</v>
      </c>
      <c r="I2293" s="43"/>
      <c r="J2293" s="33"/>
    </row>
    <row r="2294" spans="1:10" x14ac:dyDescent="0.2">
      <c r="A2294" s="43" t="str">
        <f t="shared" si="35"/>
        <v/>
      </c>
      <c r="B2294" s="33" t="str">
        <f>IF(OR(C2294="",D2294=""),"",B2276)</f>
        <v/>
      </c>
      <c r="C2294" s="46"/>
      <c r="D2294" s="38"/>
      <c r="E2294" s="7"/>
      <c r="F2294" s="7"/>
      <c r="G2294" s="33"/>
      <c r="H2294" s="33">
        <v>18</v>
      </c>
      <c r="I2294" s="43"/>
      <c r="J2294" s="33"/>
    </row>
    <row r="2295" spans="1:10" x14ac:dyDescent="0.2">
      <c r="A2295" s="43" t="str">
        <f t="shared" si="35"/>
        <v/>
      </c>
      <c r="B2295" s="33" t="str">
        <f>IF(OR(C2295="",D2295=""),"",B2276)</f>
        <v/>
      </c>
      <c r="C2295" s="46"/>
      <c r="D2295" s="38"/>
      <c r="E2295" s="7"/>
      <c r="F2295" s="7"/>
      <c r="G2295" s="33"/>
      <c r="H2295" s="33">
        <v>19</v>
      </c>
      <c r="I2295" s="43"/>
      <c r="J2295" s="33"/>
    </row>
    <row r="2296" spans="1:10" x14ac:dyDescent="0.2">
      <c r="A2296" s="43" t="str">
        <f t="shared" si="35"/>
        <v/>
      </c>
      <c r="B2296" s="33" t="str">
        <f>IF(OR(C2296="",D2296=""),"",B2276)</f>
        <v/>
      </c>
      <c r="C2296" s="46"/>
      <c r="D2296" s="38"/>
      <c r="E2296" s="7"/>
      <c r="F2296" s="7"/>
      <c r="G2296" s="33"/>
      <c r="H2296" s="33">
        <v>20</v>
      </c>
      <c r="I2296" s="43"/>
      <c r="J2296" s="33"/>
    </row>
    <row r="2297" spans="1:10" x14ac:dyDescent="0.2">
      <c r="A2297" s="43" t="str">
        <f t="shared" si="35"/>
        <v/>
      </c>
      <c r="B2297" s="33" t="str">
        <f>IF(OR(C2297="",D2297=""),"",B2276)</f>
        <v/>
      </c>
      <c r="C2297" s="46"/>
      <c r="D2297" s="38"/>
      <c r="E2297" s="7"/>
      <c r="F2297" s="7"/>
      <c r="G2297" s="33"/>
      <c r="H2297" s="33">
        <v>21</v>
      </c>
      <c r="I2297" s="43"/>
      <c r="J2297" s="33"/>
    </row>
    <row r="2298" spans="1:10" x14ac:dyDescent="0.2">
      <c r="A2298" s="43" t="str">
        <f t="shared" si="35"/>
        <v/>
      </c>
      <c r="B2298" s="33" t="str">
        <f>IF(OR(C2298="",D2298=""),"",B2276)</f>
        <v/>
      </c>
      <c r="C2298" s="46"/>
      <c r="D2298" s="38"/>
      <c r="E2298" s="7"/>
      <c r="F2298" s="7"/>
      <c r="G2298" s="33"/>
      <c r="H2298" s="33">
        <v>22</v>
      </c>
      <c r="I2298" s="43"/>
      <c r="J2298" s="33"/>
    </row>
    <row r="2299" spans="1:10" x14ac:dyDescent="0.2">
      <c r="A2299" s="43" t="str">
        <f t="shared" si="35"/>
        <v/>
      </c>
      <c r="B2299" s="33" t="str">
        <f>IF(OR(C2299="",D2299=""),"",B2276)</f>
        <v/>
      </c>
      <c r="C2299" s="46"/>
      <c r="D2299" s="38"/>
      <c r="E2299" s="7"/>
      <c r="F2299" s="7"/>
      <c r="G2299" s="33"/>
      <c r="H2299" s="33">
        <v>23</v>
      </c>
      <c r="I2299" s="43"/>
      <c r="J2299" s="33"/>
    </row>
    <row r="2300" spans="1:10" x14ac:dyDescent="0.2">
      <c r="A2300" s="43" t="str">
        <f t="shared" si="35"/>
        <v/>
      </c>
      <c r="B2300" s="33" t="str">
        <f>IF(OR(C2300="",D2300=""),"",B2276)</f>
        <v/>
      </c>
      <c r="C2300" s="46"/>
      <c r="D2300" s="38"/>
      <c r="E2300" s="7"/>
      <c r="F2300" s="7"/>
      <c r="G2300" s="33"/>
      <c r="H2300" s="33">
        <v>24</v>
      </c>
      <c r="I2300" s="43"/>
      <c r="J2300" s="33"/>
    </row>
    <row r="2301" spans="1:10" x14ac:dyDescent="0.2">
      <c r="A2301" s="43" t="str">
        <f t="shared" si="35"/>
        <v/>
      </c>
      <c r="B2301" s="33" t="str">
        <f>IF(OR(C2301="",D2301=""),"",B2276)</f>
        <v/>
      </c>
      <c r="C2301" s="46"/>
      <c r="D2301" s="38"/>
      <c r="E2301" s="7"/>
      <c r="F2301" s="7"/>
      <c r="G2301" s="33"/>
      <c r="H2301" s="33">
        <v>25</v>
      </c>
      <c r="I2301" s="43"/>
      <c r="J2301" s="33"/>
    </row>
    <row r="2302" spans="1:10" x14ac:dyDescent="0.2">
      <c r="A2302" s="43" t="str">
        <f t="shared" si="35"/>
        <v/>
      </c>
      <c r="B2302" s="33" t="str">
        <f>IF(OR(C2302="",D2302=""),"",B2276)</f>
        <v/>
      </c>
      <c r="C2302" s="46"/>
      <c r="D2302" s="38"/>
      <c r="E2302" s="7"/>
      <c r="F2302" s="7"/>
      <c r="G2302" s="33"/>
      <c r="H2302" s="33">
        <v>26</v>
      </c>
      <c r="I2302" s="43"/>
      <c r="J2302" s="33"/>
    </row>
    <row r="2303" spans="1:10" x14ac:dyDescent="0.2">
      <c r="A2303" s="43" t="str">
        <f t="shared" si="35"/>
        <v/>
      </c>
      <c r="B2303" s="33" t="str">
        <f>IF(OR(C2303="",D2303=""),"",B2276)</f>
        <v/>
      </c>
      <c r="C2303" s="46"/>
      <c r="D2303" s="38"/>
      <c r="E2303" s="7"/>
      <c r="F2303" s="7"/>
      <c r="G2303" s="33"/>
      <c r="H2303" s="33">
        <v>27</v>
      </c>
      <c r="I2303" s="43"/>
      <c r="J2303" s="33"/>
    </row>
    <row r="2304" spans="1:10" x14ac:dyDescent="0.2">
      <c r="A2304" s="43" t="str">
        <f t="shared" si="35"/>
        <v/>
      </c>
      <c r="B2304" s="33" t="str">
        <f>IF(OR(C2304="",D2304=""),"",B2276)</f>
        <v/>
      </c>
      <c r="C2304" s="46"/>
      <c r="D2304" s="38"/>
      <c r="E2304" s="7"/>
      <c r="F2304" s="7"/>
      <c r="G2304" s="33"/>
      <c r="H2304" s="33">
        <v>28</v>
      </c>
      <c r="I2304" s="43"/>
      <c r="J2304" s="33"/>
    </row>
    <row r="2305" spans="1:10" x14ac:dyDescent="0.2">
      <c r="A2305" s="43" t="str">
        <f t="shared" si="35"/>
        <v/>
      </c>
      <c r="B2305" s="33" t="str">
        <f>IF(OR(C2305="",D2305=""),"",B2276)</f>
        <v/>
      </c>
      <c r="C2305" s="46"/>
      <c r="D2305" s="38"/>
      <c r="E2305" s="7"/>
      <c r="F2305" s="7"/>
      <c r="G2305" s="33"/>
      <c r="H2305" s="33">
        <v>29</v>
      </c>
      <c r="I2305" s="43"/>
      <c r="J2305" s="33"/>
    </row>
    <row r="2306" spans="1:10" x14ac:dyDescent="0.2">
      <c r="A2306" s="43" t="str">
        <f t="shared" si="35"/>
        <v/>
      </c>
      <c r="B2306" s="33" t="str">
        <f>IF(OR(C2306="",D2306=""),"",B2276)</f>
        <v/>
      </c>
      <c r="C2306" s="46"/>
      <c r="D2306" s="38"/>
      <c r="E2306" s="7"/>
      <c r="F2306" s="7"/>
      <c r="G2306" s="33"/>
      <c r="H2306" s="33">
        <v>30</v>
      </c>
      <c r="I2306" s="43"/>
      <c r="J2306" s="33"/>
    </row>
    <row r="2307" spans="1:10" x14ac:dyDescent="0.2">
      <c r="A2307" s="43" t="str">
        <f t="shared" si="35"/>
        <v/>
      </c>
      <c r="B2307" s="33" t="str">
        <f>IF(OR(C2307="",D2307=""),"",B2276)</f>
        <v/>
      </c>
      <c r="C2307" s="46"/>
      <c r="D2307" s="38"/>
      <c r="E2307" s="7"/>
      <c r="F2307" s="7"/>
      <c r="G2307" s="33"/>
      <c r="H2307" s="33">
        <v>31</v>
      </c>
      <c r="I2307" s="43"/>
      <c r="J2307" s="33"/>
    </row>
    <row r="2308" spans="1:10" x14ac:dyDescent="0.2">
      <c r="A2308" s="43" t="str">
        <f t="shared" si="35"/>
        <v/>
      </c>
      <c r="B2308" s="33" t="str">
        <f>IF(OR(C2308="",D2308=""),"",B2276)</f>
        <v/>
      </c>
      <c r="C2308" s="46"/>
      <c r="D2308" s="38"/>
      <c r="E2308" s="7"/>
      <c r="F2308" s="7"/>
      <c r="G2308" s="33"/>
      <c r="H2308" s="33">
        <v>32</v>
      </c>
      <c r="I2308" s="43"/>
      <c r="J2308" s="33"/>
    </row>
    <row r="2309" spans="1:10" x14ac:dyDescent="0.2">
      <c r="A2309" s="43" t="str">
        <f t="shared" si="35"/>
        <v/>
      </c>
      <c r="B2309" s="33" t="str">
        <f>IF(OR(C2309="",D2309=""),"",B2276)</f>
        <v/>
      </c>
      <c r="C2309" s="46"/>
      <c r="D2309" s="38"/>
      <c r="E2309" s="7"/>
      <c r="F2309" s="7"/>
      <c r="G2309" s="33"/>
      <c r="H2309" s="33">
        <v>33</v>
      </c>
      <c r="I2309" s="43"/>
      <c r="J2309" s="33"/>
    </row>
    <row r="2310" spans="1:10" x14ac:dyDescent="0.2">
      <c r="A2310" s="43" t="str">
        <f t="shared" si="35"/>
        <v/>
      </c>
      <c r="B2310" s="33" t="str">
        <f>IF(OR(C2310="",D2310=""),"",B2276)</f>
        <v/>
      </c>
      <c r="C2310" s="46"/>
      <c r="D2310" s="38"/>
      <c r="E2310" s="7"/>
      <c r="F2310" s="7"/>
      <c r="G2310" s="33"/>
      <c r="H2310" s="33">
        <v>34</v>
      </c>
      <c r="I2310" s="43"/>
      <c r="J2310" s="33"/>
    </row>
    <row r="2311" spans="1:10" x14ac:dyDescent="0.2">
      <c r="A2311" s="43" t="str">
        <f t="shared" si="35"/>
        <v/>
      </c>
      <c r="B2311" s="33" t="str">
        <f>IF(OR(C2311="",D2311=""),"",B2276)</f>
        <v/>
      </c>
      <c r="C2311" s="46"/>
      <c r="D2311" s="38"/>
      <c r="E2311" s="7"/>
      <c r="F2311" s="7"/>
      <c r="G2311" s="33"/>
      <c r="H2311" s="33">
        <v>35</v>
      </c>
      <c r="I2311" s="43"/>
      <c r="J2311" s="33"/>
    </row>
    <row r="2312" spans="1:10" x14ac:dyDescent="0.2">
      <c r="A2312" s="43" t="str">
        <f t="shared" si="35"/>
        <v/>
      </c>
      <c r="B2312" s="33" t="str">
        <f>IF(OR(C2312="",D2312=""),"",B2276)</f>
        <v/>
      </c>
      <c r="C2312" s="46"/>
      <c r="D2312" s="38"/>
      <c r="E2312" s="7"/>
      <c r="F2312" s="7"/>
      <c r="G2312" s="33"/>
      <c r="H2312" s="33">
        <v>36</v>
      </c>
      <c r="I2312" s="43"/>
      <c r="J2312" s="33"/>
    </row>
    <row r="2313" spans="1:10" x14ac:dyDescent="0.2">
      <c r="A2313" s="43" t="str">
        <f t="shared" si="35"/>
        <v/>
      </c>
      <c r="B2313" s="33" t="str">
        <f>IF(OR(C2313="",D2313=""),"",B2276)</f>
        <v/>
      </c>
      <c r="C2313" s="46"/>
      <c r="D2313" s="38"/>
      <c r="E2313" s="7"/>
      <c r="F2313" s="7"/>
      <c r="G2313" s="33"/>
      <c r="H2313" s="33">
        <v>37</v>
      </c>
      <c r="I2313" s="43"/>
      <c r="J2313" s="33"/>
    </row>
    <row r="2314" spans="1:10" x14ac:dyDescent="0.2">
      <c r="A2314" s="43" t="str">
        <f t="shared" si="35"/>
        <v/>
      </c>
      <c r="B2314" s="33" t="str">
        <f>IF(OR(C2314="",D2314=""),"",B2276)</f>
        <v/>
      </c>
      <c r="C2314" s="46"/>
      <c r="D2314" s="38"/>
      <c r="E2314" s="7"/>
      <c r="F2314" s="7"/>
      <c r="G2314" s="33"/>
      <c r="H2314" s="33">
        <v>38</v>
      </c>
      <c r="I2314" s="43"/>
      <c r="J2314" s="33"/>
    </row>
    <row r="2315" spans="1:10" x14ac:dyDescent="0.2">
      <c r="A2315" s="43" t="str">
        <f t="shared" si="35"/>
        <v/>
      </c>
      <c r="B2315" s="33" t="str">
        <f>IF(OR(C2315="",D2315=""),"",B2276)</f>
        <v/>
      </c>
      <c r="C2315" s="46"/>
      <c r="D2315" s="38"/>
      <c r="E2315" s="7"/>
      <c r="F2315" s="7"/>
      <c r="G2315" s="33"/>
      <c r="H2315" s="33">
        <v>39</v>
      </c>
      <c r="I2315" s="43"/>
      <c r="J2315" s="33"/>
    </row>
    <row r="2316" spans="1:10" x14ac:dyDescent="0.2">
      <c r="A2316" s="43" t="str">
        <f t="shared" si="35"/>
        <v/>
      </c>
      <c r="B2316" s="33" t="str">
        <f>IF(OR(C2316="",D2316=""),"",B2276)</f>
        <v/>
      </c>
      <c r="C2316" s="46"/>
      <c r="D2316" s="38"/>
      <c r="E2316" s="7"/>
      <c r="F2316" s="7"/>
      <c r="G2316" s="33"/>
      <c r="H2316" s="33">
        <v>40</v>
      </c>
      <c r="I2316" s="43"/>
      <c r="J2316" s="33"/>
    </row>
    <row r="2317" spans="1:10" x14ac:dyDescent="0.2">
      <c r="A2317" s="43" t="str">
        <f t="shared" si="35"/>
        <v/>
      </c>
      <c r="B2317" s="33" t="str">
        <f>IF(OR(C2317="",D2317=""),"",B2276)</f>
        <v/>
      </c>
      <c r="C2317" s="46"/>
      <c r="D2317" s="38"/>
      <c r="E2317" s="7"/>
      <c r="F2317" s="7"/>
      <c r="G2317" s="33"/>
      <c r="H2317" s="33">
        <v>41</v>
      </c>
      <c r="I2317" s="43"/>
      <c r="J2317" s="33"/>
    </row>
    <row r="2318" spans="1:10" x14ac:dyDescent="0.2">
      <c r="A2318" s="43" t="str">
        <f t="shared" si="35"/>
        <v/>
      </c>
      <c r="B2318" s="33" t="str">
        <f>IF(OR(C2318="",D2318=""),"",B2276)</f>
        <v/>
      </c>
      <c r="C2318" s="46"/>
      <c r="D2318" s="38"/>
      <c r="E2318" s="7"/>
      <c r="F2318" s="7"/>
      <c r="G2318" s="33"/>
      <c r="H2318" s="33">
        <v>42</v>
      </c>
      <c r="I2318" s="43"/>
      <c r="J2318" s="33"/>
    </row>
    <row r="2319" spans="1:10" x14ac:dyDescent="0.2">
      <c r="A2319" s="43" t="str">
        <f t="shared" si="35"/>
        <v/>
      </c>
      <c r="B2319" s="33" t="str">
        <f>IF(OR(C2319="",D2319=""),"",B2276)</f>
        <v/>
      </c>
      <c r="C2319" s="46"/>
      <c r="D2319" s="38"/>
      <c r="E2319" s="7"/>
      <c r="F2319" s="7"/>
      <c r="G2319" s="33"/>
      <c r="H2319" s="33">
        <v>43</v>
      </c>
      <c r="I2319" s="43"/>
      <c r="J2319" s="33"/>
    </row>
    <row r="2320" spans="1:10" x14ac:dyDescent="0.2">
      <c r="A2320" s="43" t="str">
        <f t="shared" si="35"/>
        <v/>
      </c>
      <c r="B2320" s="33" t="str">
        <f>IF(OR(C2320="",D2320=""),"",B2276)</f>
        <v/>
      </c>
      <c r="C2320" s="46"/>
      <c r="D2320" s="38"/>
      <c r="E2320" s="7"/>
      <c r="F2320" s="7"/>
      <c r="G2320" s="33"/>
      <c r="H2320" s="33">
        <v>44</v>
      </c>
      <c r="I2320" s="43"/>
      <c r="J2320" s="33"/>
    </row>
    <row r="2321" spans="1:10" x14ac:dyDescent="0.2">
      <c r="A2321" s="43" t="str">
        <f t="shared" si="35"/>
        <v/>
      </c>
      <c r="B2321" s="33" t="str">
        <f>IF(OR(C2321="",D2321=""),"",B2276)</f>
        <v/>
      </c>
      <c r="C2321" s="46"/>
      <c r="D2321" s="38"/>
      <c r="E2321" s="7"/>
      <c r="F2321" s="7"/>
      <c r="G2321" s="33"/>
      <c r="H2321" s="33">
        <v>45</v>
      </c>
      <c r="I2321" s="43"/>
      <c r="J2321" s="33"/>
    </row>
    <row r="2322" spans="1:10" x14ac:dyDescent="0.2">
      <c r="A2322" s="43" t="str">
        <f t="shared" si="35"/>
        <v/>
      </c>
      <c r="B2322" s="33" t="str">
        <f>IF(OR(C2322="",D2322=""),"",B2276)</f>
        <v/>
      </c>
      <c r="C2322" s="46"/>
      <c r="D2322" s="38"/>
      <c r="E2322" s="7"/>
      <c r="F2322" s="7"/>
      <c r="G2322" s="33"/>
      <c r="H2322" s="33">
        <v>46</v>
      </c>
      <c r="I2322" s="43"/>
      <c r="J2322" s="33"/>
    </row>
    <row r="2323" spans="1:10" x14ac:dyDescent="0.2">
      <c r="A2323" s="43" t="str">
        <f t="shared" si="35"/>
        <v/>
      </c>
      <c r="B2323" s="33" t="str">
        <f>IF(OR(C2323="",D2323=""),"",B2276)</f>
        <v/>
      </c>
      <c r="C2323" s="46"/>
      <c r="D2323" s="38"/>
      <c r="E2323" s="7"/>
      <c r="F2323" s="7"/>
      <c r="G2323" s="33"/>
      <c r="H2323" s="33">
        <v>47</v>
      </c>
      <c r="I2323" s="43"/>
      <c r="J2323" s="33"/>
    </row>
    <row r="2324" spans="1:10" x14ac:dyDescent="0.2">
      <c r="A2324" s="43" t="str">
        <f t="shared" si="35"/>
        <v/>
      </c>
      <c r="B2324" s="33" t="str">
        <f>IF(OR(C2324="",D2324=""),"",B2276)</f>
        <v/>
      </c>
      <c r="C2324" s="46"/>
      <c r="D2324" s="38"/>
      <c r="E2324" s="7"/>
      <c r="F2324" s="7"/>
      <c r="G2324" s="33"/>
      <c r="H2324" s="33">
        <v>48</v>
      </c>
      <c r="I2324" s="43"/>
      <c r="J2324" s="33"/>
    </row>
    <row r="2325" spans="1:10" x14ac:dyDescent="0.2">
      <c r="A2325" s="43" t="str">
        <f t="shared" si="35"/>
        <v/>
      </c>
      <c r="B2325" s="33" t="str">
        <f>IF(OR(C2325="",D2325=""),"",B2276)</f>
        <v/>
      </c>
      <c r="C2325" s="46"/>
      <c r="D2325" s="38"/>
      <c r="E2325" s="7"/>
      <c r="F2325" s="7"/>
      <c r="G2325" s="33"/>
      <c r="H2325" s="33">
        <v>49</v>
      </c>
      <c r="I2325" s="43"/>
      <c r="J2325" s="33"/>
    </row>
    <row r="2326" spans="1:10" x14ac:dyDescent="0.2">
      <c r="A2326" s="43" t="str">
        <f t="shared" si="35"/>
        <v/>
      </c>
      <c r="B2326" s="33" t="str">
        <f>IF(OR(C2326="",D2326=""),"",B2276)</f>
        <v/>
      </c>
      <c r="C2326" s="46"/>
      <c r="D2326" s="38"/>
      <c r="E2326" s="7"/>
      <c r="F2326" s="7"/>
      <c r="G2326" s="33"/>
      <c r="H2326" s="33">
        <v>50</v>
      </c>
      <c r="I2326" s="43"/>
      <c r="J2326" s="33"/>
    </row>
    <row r="2327" spans="1:10" x14ac:dyDescent="0.2">
      <c r="A2327" s="43" t="str">
        <f t="shared" si="35"/>
        <v/>
      </c>
      <c r="B2327" s="33" t="str">
        <f>IF(OR(C2327="",D2327=""),"",B2276)</f>
        <v/>
      </c>
      <c r="C2327" s="46"/>
      <c r="D2327" s="38"/>
      <c r="E2327" s="7"/>
      <c r="F2327" s="7"/>
      <c r="G2327" s="33"/>
      <c r="H2327" s="33">
        <v>51</v>
      </c>
      <c r="I2327" s="43"/>
      <c r="J2327" s="33"/>
    </row>
    <row r="2328" spans="1:10" x14ac:dyDescent="0.2">
      <c r="A2328" s="43" t="str">
        <f t="shared" si="35"/>
        <v/>
      </c>
      <c r="B2328" s="33" t="str">
        <f>IF(OR(C2328="",D2328=""),"",B2276)</f>
        <v/>
      </c>
      <c r="C2328" s="46"/>
      <c r="D2328" s="38"/>
      <c r="E2328" s="7"/>
      <c r="F2328" s="7"/>
      <c r="G2328" s="33"/>
      <c r="H2328" s="33">
        <v>52</v>
      </c>
      <c r="I2328" s="43"/>
      <c r="J2328" s="33"/>
    </row>
    <row r="2329" spans="1:10" x14ac:dyDescent="0.2">
      <c r="A2329" s="43" t="str">
        <f t="shared" si="35"/>
        <v/>
      </c>
      <c r="B2329" s="33" t="str">
        <f>IF(OR(C2329="",D2329=""),"",B2276)</f>
        <v/>
      </c>
      <c r="C2329" s="46"/>
      <c r="D2329" s="38"/>
      <c r="E2329" s="7"/>
      <c r="F2329" s="7"/>
      <c r="G2329" s="33"/>
      <c r="H2329" s="33">
        <v>53</v>
      </c>
      <c r="I2329" s="43"/>
      <c r="J2329" s="33"/>
    </row>
    <row r="2330" spans="1:10" x14ac:dyDescent="0.2">
      <c r="A2330" s="43" t="str">
        <f t="shared" si="35"/>
        <v/>
      </c>
      <c r="B2330" s="33" t="str">
        <f>IF(OR(C2330="",D2330=""),"",B2276)</f>
        <v/>
      </c>
      <c r="C2330" s="46"/>
      <c r="D2330" s="38"/>
      <c r="E2330" s="7"/>
      <c r="F2330" s="7"/>
      <c r="G2330" s="33"/>
      <c r="H2330" s="33">
        <v>54</v>
      </c>
      <c r="I2330" s="43"/>
      <c r="J2330" s="33"/>
    </row>
    <row r="2331" spans="1:10" x14ac:dyDescent="0.2">
      <c r="A2331" s="43" t="str">
        <f t="shared" si="35"/>
        <v/>
      </c>
      <c r="B2331" s="33" t="str">
        <f>IF(OR(C2331="",D2331=""),"",B2276)</f>
        <v/>
      </c>
      <c r="C2331" s="46"/>
      <c r="D2331" s="38"/>
      <c r="E2331" s="7"/>
      <c r="F2331" s="7"/>
      <c r="G2331" s="33"/>
      <c r="H2331" s="33">
        <v>55</v>
      </c>
      <c r="I2331" s="43"/>
      <c r="J2331" s="33"/>
    </row>
    <row r="2332" spans="1:10" x14ac:dyDescent="0.2">
      <c r="A2332" s="43" t="str">
        <f t="shared" si="35"/>
        <v/>
      </c>
      <c r="B2332" s="33" t="str">
        <f>IF(OR(C2332="",D2332=""),"",B2276)</f>
        <v/>
      </c>
      <c r="C2332" s="46"/>
      <c r="D2332" s="38"/>
      <c r="E2332" s="7"/>
      <c r="F2332" s="7"/>
      <c r="G2332" s="33"/>
      <c r="H2332" s="33">
        <v>56</v>
      </c>
      <c r="I2332" s="43"/>
      <c r="J2332" s="33"/>
    </row>
    <row r="2333" spans="1:10" x14ac:dyDescent="0.2">
      <c r="A2333" s="43" t="str">
        <f t="shared" si="35"/>
        <v/>
      </c>
      <c r="B2333" s="33" t="str">
        <f>IF(OR(C2333="",D2333=""),"",B2276)</f>
        <v/>
      </c>
      <c r="C2333" s="46"/>
      <c r="D2333" s="38"/>
      <c r="E2333" s="7"/>
      <c r="F2333" s="7"/>
      <c r="G2333" s="33"/>
      <c r="H2333" s="33">
        <v>57</v>
      </c>
      <c r="I2333" s="43"/>
      <c r="J2333" s="33"/>
    </row>
    <row r="2334" spans="1:10" x14ac:dyDescent="0.2">
      <c r="A2334" s="43" t="str">
        <f t="shared" si="35"/>
        <v/>
      </c>
      <c r="B2334" s="33" t="str">
        <f>IF(OR(C2334="",D2334=""),"",B2276)</f>
        <v/>
      </c>
      <c r="C2334" s="46"/>
      <c r="D2334" s="38"/>
      <c r="E2334" s="7"/>
      <c r="F2334" s="7"/>
      <c r="G2334" s="33"/>
      <c r="H2334" s="33">
        <v>58</v>
      </c>
      <c r="I2334" s="43"/>
      <c r="J2334" s="33"/>
    </row>
    <row r="2335" spans="1:10" x14ac:dyDescent="0.2">
      <c r="A2335" s="43" t="str">
        <f t="shared" si="35"/>
        <v/>
      </c>
      <c r="B2335" s="33" t="str">
        <f>IF(OR(C2335="",D2335=""),"",B2276)</f>
        <v/>
      </c>
      <c r="C2335" s="46"/>
      <c r="D2335" s="38"/>
      <c r="E2335" s="7"/>
      <c r="F2335" s="7"/>
      <c r="G2335" s="33"/>
      <c r="H2335" s="33">
        <v>59</v>
      </c>
      <c r="I2335" s="43"/>
      <c r="J2335" s="33"/>
    </row>
    <row r="2336" spans="1:10" x14ac:dyDescent="0.2">
      <c r="A2336" s="43" t="str">
        <f t="shared" si="35"/>
        <v/>
      </c>
      <c r="B2336" s="33" t="str">
        <f>IF(OR(C2336="",D2336=""),"",B2276)</f>
        <v/>
      </c>
      <c r="C2336" s="46"/>
      <c r="D2336" s="38"/>
      <c r="E2336" s="7"/>
      <c r="F2336" s="7"/>
      <c r="G2336" s="33"/>
      <c r="H2336" s="33">
        <v>60</v>
      </c>
      <c r="I2336" s="43"/>
      <c r="J2336" s="33"/>
    </row>
    <row r="2337" spans="1:10" x14ac:dyDescent="0.2">
      <c r="A2337" s="43" t="str">
        <f t="shared" si="35"/>
        <v/>
      </c>
      <c r="B2337" s="33" t="str">
        <f>IF(OR(C2337="",D2337=""),"",B2276)</f>
        <v/>
      </c>
      <c r="C2337" s="46"/>
      <c r="D2337" s="38"/>
      <c r="E2337" s="7"/>
      <c r="F2337" s="7"/>
      <c r="G2337" s="33"/>
      <c r="H2337" s="33">
        <v>61</v>
      </c>
      <c r="I2337" s="43"/>
      <c r="J2337" s="33"/>
    </row>
    <row r="2338" spans="1:10" x14ac:dyDescent="0.2">
      <c r="A2338" s="43" t="str">
        <f t="shared" si="35"/>
        <v/>
      </c>
      <c r="B2338" s="33" t="str">
        <f>IF(OR(C2338="",D2338=""),"",B2276)</f>
        <v/>
      </c>
      <c r="C2338" s="46"/>
      <c r="D2338" s="38"/>
      <c r="E2338" s="7"/>
      <c r="F2338" s="7"/>
      <c r="G2338" s="33"/>
      <c r="H2338" s="33">
        <v>62</v>
      </c>
      <c r="I2338" s="43"/>
      <c r="J2338" s="33"/>
    </row>
    <row r="2339" spans="1:10" x14ac:dyDescent="0.2">
      <c r="A2339" s="43" t="str">
        <f t="shared" si="35"/>
        <v/>
      </c>
      <c r="B2339" s="33" t="str">
        <f>IF(OR(C2339="",D2339=""),"",B2276)</f>
        <v/>
      </c>
      <c r="C2339" s="46"/>
      <c r="D2339" s="38"/>
      <c r="E2339" s="7"/>
      <c r="F2339" s="7"/>
      <c r="G2339" s="33"/>
      <c r="H2339" s="33">
        <v>63</v>
      </c>
      <c r="I2339" s="43"/>
      <c r="J2339" s="33"/>
    </row>
    <row r="2340" spans="1:10" ht="16.5" thickBot="1" x14ac:dyDescent="0.25">
      <c r="A2340" s="44" t="str">
        <f t="shared" si="35"/>
        <v/>
      </c>
      <c r="B2340" s="36" t="str">
        <f>IF(OR(C2340="",D2340=""),"",B2276)</f>
        <v/>
      </c>
      <c r="C2340" s="51"/>
      <c r="D2340" s="39"/>
      <c r="E2340" s="35"/>
      <c r="F2340" s="35"/>
      <c r="G2340" s="36"/>
      <c r="H2340" s="36">
        <v>64</v>
      </c>
      <c r="I2340" s="44"/>
      <c r="J2340" s="36"/>
    </row>
    <row r="2341" spans="1:10" ht="16.5" thickBot="1" x14ac:dyDescent="0.25">
      <c r="A2341" s="47" t="s">
        <v>118</v>
      </c>
      <c r="B2341" s="48" t="s">
        <v>208</v>
      </c>
      <c r="C2341" s="52" t="s">
        <v>58</v>
      </c>
      <c r="D2341" s="53" t="s">
        <v>101</v>
      </c>
      <c r="E2341" s="50" t="s">
        <v>119</v>
      </c>
      <c r="F2341" s="50" t="s">
        <v>120</v>
      </c>
      <c r="G2341" s="48" t="s">
        <v>137</v>
      </c>
      <c r="H2341" s="49" t="s">
        <v>122</v>
      </c>
      <c r="I2341" s="47" t="s">
        <v>139</v>
      </c>
      <c r="J2341" s="48" t="s">
        <v>140</v>
      </c>
    </row>
    <row r="2342" spans="1:10" x14ac:dyDescent="0.2">
      <c r="A2342" s="42" t="str">
        <f>IF(C2342="","",CONCATENATE(C2342,"_",G2342,"_",B2342))</f>
        <v/>
      </c>
      <c r="B2342" s="31" t="str">
        <f>IF(OR(C2342="",D2342=""),"",B2341)</f>
        <v/>
      </c>
      <c r="C2342" s="45"/>
      <c r="D2342" s="37"/>
      <c r="E2342" s="30"/>
      <c r="F2342" s="30"/>
      <c r="G2342" s="31"/>
      <c r="H2342" s="33">
        <v>1</v>
      </c>
      <c r="I2342" s="42"/>
      <c r="J2342" s="31"/>
    </row>
    <row r="2343" spans="1:10" x14ac:dyDescent="0.2">
      <c r="A2343" s="43" t="str">
        <f t="shared" ref="A2343:A2405" si="36">IF(C2343="","",CONCATENATE(C2343,"_",G2343,"_",B2343))</f>
        <v/>
      </c>
      <c r="B2343" s="33" t="str">
        <f>IF(OR(C2343="",D2343=""),"",B2341)</f>
        <v/>
      </c>
      <c r="C2343" s="46"/>
      <c r="D2343" s="38"/>
      <c r="E2343" s="7"/>
      <c r="F2343" s="7"/>
      <c r="G2343" s="33"/>
      <c r="H2343" s="33">
        <v>2</v>
      </c>
      <c r="I2343" s="43"/>
      <c r="J2343" s="33"/>
    </row>
    <row r="2344" spans="1:10" x14ac:dyDescent="0.2">
      <c r="A2344" s="43" t="str">
        <f t="shared" si="36"/>
        <v/>
      </c>
      <c r="B2344" s="33" t="str">
        <f>IF(OR(C2344="",D2344=""),"",B2341)</f>
        <v/>
      </c>
      <c r="C2344" s="46"/>
      <c r="D2344" s="38"/>
      <c r="E2344" s="7"/>
      <c r="F2344" s="7"/>
      <c r="G2344" s="33"/>
      <c r="H2344" s="33">
        <v>3</v>
      </c>
      <c r="I2344" s="43"/>
      <c r="J2344" s="33"/>
    </row>
    <row r="2345" spans="1:10" x14ac:dyDescent="0.2">
      <c r="A2345" s="43" t="str">
        <f t="shared" si="36"/>
        <v/>
      </c>
      <c r="B2345" s="33" t="str">
        <f>IF(OR(C2345="",D2345=""),"",B2341)</f>
        <v/>
      </c>
      <c r="C2345" s="46"/>
      <c r="D2345" s="38"/>
      <c r="E2345" s="7"/>
      <c r="F2345" s="7"/>
      <c r="G2345" s="33"/>
      <c r="H2345" s="33">
        <v>4</v>
      </c>
      <c r="I2345" s="43"/>
      <c r="J2345" s="33"/>
    </row>
    <row r="2346" spans="1:10" x14ac:dyDescent="0.2">
      <c r="A2346" s="43" t="str">
        <f t="shared" si="36"/>
        <v/>
      </c>
      <c r="B2346" s="33" t="str">
        <f>IF(OR(C2346="",D2346=""),"",B2341)</f>
        <v/>
      </c>
      <c r="C2346" s="46"/>
      <c r="D2346" s="38"/>
      <c r="E2346" s="7"/>
      <c r="F2346" s="7"/>
      <c r="G2346" s="33"/>
      <c r="H2346" s="33">
        <v>5</v>
      </c>
      <c r="I2346" s="43"/>
      <c r="J2346" s="33"/>
    </row>
    <row r="2347" spans="1:10" x14ac:dyDescent="0.2">
      <c r="A2347" s="43" t="str">
        <f t="shared" si="36"/>
        <v/>
      </c>
      <c r="B2347" s="33" t="str">
        <f>IF(OR(C2347="",D2347=""),"",B2341)</f>
        <v/>
      </c>
      <c r="C2347" s="46"/>
      <c r="D2347" s="38"/>
      <c r="E2347" s="7"/>
      <c r="F2347" s="7"/>
      <c r="G2347" s="33"/>
      <c r="H2347" s="33">
        <v>6</v>
      </c>
      <c r="I2347" s="43"/>
      <c r="J2347" s="33"/>
    </row>
    <row r="2348" spans="1:10" x14ac:dyDescent="0.2">
      <c r="A2348" s="43" t="str">
        <f t="shared" si="36"/>
        <v/>
      </c>
      <c r="B2348" s="33" t="str">
        <f>IF(OR(C2348="",D2348=""),"",B2341)</f>
        <v/>
      </c>
      <c r="C2348" s="46"/>
      <c r="D2348" s="38"/>
      <c r="E2348" s="7"/>
      <c r="F2348" s="7"/>
      <c r="G2348" s="33"/>
      <c r="H2348" s="33">
        <v>7</v>
      </c>
      <c r="I2348" s="43"/>
      <c r="J2348" s="33"/>
    </row>
    <row r="2349" spans="1:10" ht="15" customHeight="1" x14ac:dyDescent="0.2">
      <c r="A2349" s="43" t="str">
        <f t="shared" si="36"/>
        <v/>
      </c>
      <c r="B2349" s="33" t="str">
        <f>IF(OR(C2349="",D2349=""),"",B2341)</f>
        <v/>
      </c>
      <c r="C2349" s="46"/>
      <c r="D2349" s="38"/>
      <c r="E2349" s="7"/>
      <c r="F2349" s="7"/>
      <c r="G2349" s="33"/>
      <c r="H2349" s="33">
        <v>8</v>
      </c>
      <c r="I2349" s="43"/>
      <c r="J2349" s="33"/>
    </row>
    <row r="2350" spans="1:10" x14ac:dyDescent="0.2">
      <c r="A2350" s="43" t="str">
        <f t="shared" si="36"/>
        <v/>
      </c>
      <c r="B2350" s="33" t="str">
        <f>IF(OR(C2350="",D2350=""),"",B2341)</f>
        <v/>
      </c>
      <c r="C2350" s="46"/>
      <c r="D2350" s="38"/>
      <c r="E2350" s="7"/>
      <c r="F2350" s="7"/>
      <c r="G2350" s="33"/>
      <c r="H2350" s="33">
        <v>9</v>
      </c>
      <c r="I2350" s="43"/>
      <c r="J2350" s="33"/>
    </row>
    <row r="2351" spans="1:10" x14ac:dyDescent="0.2">
      <c r="A2351" s="43" t="str">
        <f t="shared" si="36"/>
        <v/>
      </c>
      <c r="B2351" s="33" t="str">
        <f>IF(OR(C2351="",D2351=""),"",B2341)</f>
        <v/>
      </c>
      <c r="C2351" s="46"/>
      <c r="D2351" s="38"/>
      <c r="E2351" s="7"/>
      <c r="F2351" s="7"/>
      <c r="G2351" s="33"/>
      <c r="H2351" s="33">
        <v>10</v>
      </c>
      <c r="I2351" s="43"/>
      <c r="J2351" s="33"/>
    </row>
    <row r="2352" spans="1:10" x14ac:dyDescent="0.2">
      <c r="A2352" s="43" t="str">
        <f t="shared" si="36"/>
        <v/>
      </c>
      <c r="B2352" s="33" t="str">
        <f>IF(OR(C2352="",D2352=""),"",B2341)</f>
        <v/>
      </c>
      <c r="C2352" s="46"/>
      <c r="D2352" s="38"/>
      <c r="E2352" s="7"/>
      <c r="F2352" s="7"/>
      <c r="G2352" s="33"/>
      <c r="H2352" s="33">
        <v>11</v>
      </c>
      <c r="I2352" s="43"/>
      <c r="J2352" s="33"/>
    </row>
    <row r="2353" spans="1:10" x14ac:dyDescent="0.2">
      <c r="A2353" s="43" t="str">
        <f t="shared" si="36"/>
        <v/>
      </c>
      <c r="B2353" s="33" t="str">
        <f>IF(OR(C2353="",D2353=""),"",B2341)</f>
        <v/>
      </c>
      <c r="C2353" s="46"/>
      <c r="D2353" s="38"/>
      <c r="E2353" s="7"/>
      <c r="F2353" s="7"/>
      <c r="G2353" s="33"/>
      <c r="H2353" s="33">
        <v>12</v>
      </c>
      <c r="I2353" s="43"/>
      <c r="J2353" s="33"/>
    </row>
    <row r="2354" spans="1:10" x14ac:dyDescent="0.2">
      <c r="A2354" s="43" t="str">
        <f t="shared" si="36"/>
        <v/>
      </c>
      <c r="B2354" s="33" t="str">
        <f>IF(OR(C2354="",D2354=""),"",B2341)</f>
        <v/>
      </c>
      <c r="C2354" s="46"/>
      <c r="D2354" s="38"/>
      <c r="E2354" s="7"/>
      <c r="F2354" s="7"/>
      <c r="G2354" s="33"/>
      <c r="H2354" s="33">
        <v>13</v>
      </c>
      <c r="I2354" s="43"/>
      <c r="J2354" s="33"/>
    </row>
    <row r="2355" spans="1:10" x14ac:dyDescent="0.2">
      <c r="A2355" s="43" t="str">
        <f t="shared" si="36"/>
        <v/>
      </c>
      <c r="B2355" s="33" t="str">
        <f>IF(OR(C2355="",D2355=""),"",B2341)</f>
        <v/>
      </c>
      <c r="C2355" s="46"/>
      <c r="D2355" s="38"/>
      <c r="E2355" s="7"/>
      <c r="F2355" s="7"/>
      <c r="G2355" s="33"/>
      <c r="H2355" s="33">
        <v>14</v>
      </c>
      <c r="I2355" s="43"/>
      <c r="J2355" s="33"/>
    </row>
    <row r="2356" spans="1:10" x14ac:dyDescent="0.2">
      <c r="A2356" s="43" t="str">
        <f t="shared" si="36"/>
        <v/>
      </c>
      <c r="B2356" s="33" t="str">
        <f>IF(OR(C2356="",D2356=""),"",B2341)</f>
        <v/>
      </c>
      <c r="C2356" s="46"/>
      <c r="D2356" s="38"/>
      <c r="E2356" s="7"/>
      <c r="F2356" s="7"/>
      <c r="G2356" s="33"/>
      <c r="H2356" s="33">
        <v>15</v>
      </c>
      <c r="I2356" s="43"/>
      <c r="J2356" s="33"/>
    </row>
    <row r="2357" spans="1:10" x14ac:dyDescent="0.2">
      <c r="A2357" s="43" t="str">
        <f t="shared" si="36"/>
        <v/>
      </c>
      <c r="B2357" s="33" t="str">
        <f>IF(OR(C2357="",D2357=""),"",B2341)</f>
        <v/>
      </c>
      <c r="C2357" s="46"/>
      <c r="D2357" s="38"/>
      <c r="E2357" s="7"/>
      <c r="F2357" s="7"/>
      <c r="G2357" s="33"/>
      <c r="H2357" s="33">
        <v>16</v>
      </c>
      <c r="I2357" s="43"/>
      <c r="J2357" s="33"/>
    </row>
    <row r="2358" spans="1:10" x14ac:dyDescent="0.2">
      <c r="A2358" s="43" t="str">
        <f t="shared" si="36"/>
        <v/>
      </c>
      <c r="B2358" s="33" t="str">
        <f>IF(OR(C2358="",D2358=""),"",B2341)</f>
        <v/>
      </c>
      <c r="C2358" s="46"/>
      <c r="D2358" s="38"/>
      <c r="E2358" s="7"/>
      <c r="F2358" s="7"/>
      <c r="G2358" s="33"/>
      <c r="H2358" s="33">
        <v>17</v>
      </c>
      <c r="I2358" s="43"/>
      <c r="J2358" s="33"/>
    </row>
    <row r="2359" spans="1:10" x14ac:dyDescent="0.2">
      <c r="A2359" s="43" t="str">
        <f t="shared" si="36"/>
        <v/>
      </c>
      <c r="B2359" s="33" t="str">
        <f>IF(OR(C2359="",D2359=""),"",B2341)</f>
        <v/>
      </c>
      <c r="C2359" s="46"/>
      <c r="D2359" s="38"/>
      <c r="E2359" s="7"/>
      <c r="F2359" s="7"/>
      <c r="G2359" s="33"/>
      <c r="H2359" s="33">
        <v>18</v>
      </c>
      <c r="I2359" s="43"/>
      <c r="J2359" s="33"/>
    </row>
    <row r="2360" spans="1:10" x14ac:dyDescent="0.2">
      <c r="A2360" s="43" t="str">
        <f t="shared" si="36"/>
        <v/>
      </c>
      <c r="B2360" s="33" t="str">
        <f>IF(OR(C2360="",D2360=""),"",B2341)</f>
        <v/>
      </c>
      <c r="C2360" s="46"/>
      <c r="D2360" s="38"/>
      <c r="E2360" s="7"/>
      <c r="F2360" s="7"/>
      <c r="G2360" s="33"/>
      <c r="H2360" s="33">
        <v>19</v>
      </c>
      <c r="I2360" s="43"/>
      <c r="J2360" s="33"/>
    </row>
    <row r="2361" spans="1:10" x14ac:dyDescent="0.2">
      <c r="A2361" s="43" t="str">
        <f t="shared" si="36"/>
        <v/>
      </c>
      <c r="B2361" s="33" t="str">
        <f>IF(OR(C2361="",D2361=""),"",B2341)</f>
        <v/>
      </c>
      <c r="C2361" s="46"/>
      <c r="D2361" s="38"/>
      <c r="E2361" s="7"/>
      <c r="F2361" s="7"/>
      <c r="G2361" s="33"/>
      <c r="H2361" s="33">
        <v>20</v>
      </c>
      <c r="I2361" s="43"/>
      <c r="J2361" s="33"/>
    </row>
    <row r="2362" spans="1:10" x14ac:dyDescent="0.2">
      <c r="A2362" s="43" t="str">
        <f t="shared" si="36"/>
        <v/>
      </c>
      <c r="B2362" s="33" t="str">
        <f>IF(OR(C2362="",D2362=""),"",B2341)</f>
        <v/>
      </c>
      <c r="C2362" s="46"/>
      <c r="D2362" s="38"/>
      <c r="E2362" s="7"/>
      <c r="F2362" s="7"/>
      <c r="G2362" s="33"/>
      <c r="H2362" s="33">
        <v>21</v>
      </c>
      <c r="I2362" s="43"/>
      <c r="J2362" s="33"/>
    </row>
    <row r="2363" spans="1:10" x14ac:dyDescent="0.2">
      <c r="A2363" s="43" t="str">
        <f t="shared" si="36"/>
        <v/>
      </c>
      <c r="B2363" s="33" t="str">
        <f>IF(OR(C2363="",D2363=""),"",B2341)</f>
        <v/>
      </c>
      <c r="C2363" s="46"/>
      <c r="D2363" s="38"/>
      <c r="E2363" s="7"/>
      <c r="F2363" s="7"/>
      <c r="G2363" s="33"/>
      <c r="H2363" s="33">
        <v>22</v>
      </c>
      <c r="I2363" s="43"/>
      <c r="J2363" s="33"/>
    </row>
    <row r="2364" spans="1:10" x14ac:dyDescent="0.2">
      <c r="A2364" s="43" t="str">
        <f t="shared" si="36"/>
        <v/>
      </c>
      <c r="B2364" s="33" t="str">
        <f>IF(OR(C2364="",D2364=""),"",B2341)</f>
        <v/>
      </c>
      <c r="C2364" s="46"/>
      <c r="D2364" s="38"/>
      <c r="E2364" s="7"/>
      <c r="F2364" s="7"/>
      <c r="G2364" s="33"/>
      <c r="H2364" s="33">
        <v>23</v>
      </c>
      <c r="I2364" s="43"/>
      <c r="J2364" s="33"/>
    </row>
    <row r="2365" spans="1:10" x14ac:dyDescent="0.2">
      <c r="A2365" s="43" t="str">
        <f t="shared" si="36"/>
        <v/>
      </c>
      <c r="B2365" s="33" t="str">
        <f>IF(OR(C2365="",D2365=""),"",B2341)</f>
        <v/>
      </c>
      <c r="C2365" s="46"/>
      <c r="D2365" s="38"/>
      <c r="E2365" s="7"/>
      <c r="F2365" s="7"/>
      <c r="G2365" s="33"/>
      <c r="H2365" s="33">
        <v>24</v>
      </c>
      <c r="I2365" s="43"/>
      <c r="J2365" s="33"/>
    </row>
    <row r="2366" spans="1:10" x14ac:dyDescent="0.2">
      <c r="A2366" s="43" t="str">
        <f t="shared" si="36"/>
        <v/>
      </c>
      <c r="B2366" s="33" t="str">
        <f>IF(OR(C2366="",D2366=""),"",B2341)</f>
        <v/>
      </c>
      <c r="C2366" s="46"/>
      <c r="D2366" s="38"/>
      <c r="E2366" s="7"/>
      <c r="F2366" s="7"/>
      <c r="G2366" s="33"/>
      <c r="H2366" s="33">
        <v>25</v>
      </c>
      <c r="I2366" s="43"/>
      <c r="J2366" s="33"/>
    </row>
    <row r="2367" spans="1:10" x14ac:dyDescent="0.2">
      <c r="A2367" s="43" t="str">
        <f t="shared" si="36"/>
        <v/>
      </c>
      <c r="B2367" s="33" t="str">
        <f>IF(OR(C2367="",D2367=""),"",B2341)</f>
        <v/>
      </c>
      <c r="C2367" s="46"/>
      <c r="D2367" s="38"/>
      <c r="E2367" s="7"/>
      <c r="F2367" s="7"/>
      <c r="G2367" s="33"/>
      <c r="H2367" s="33">
        <v>26</v>
      </c>
      <c r="I2367" s="43"/>
      <c r="J2367" s="33"/>
    </row>
    <row r="2368" spans="1:10" x14ac:dyDescent="0.2">
      <c r="A2368" s="43" t="str">
        <f t="shared" si="36"/>
        <v/>
      </c>
      <c r="B2368" s="33" t="str">
        <f>IF(OR(C2368="",D2368=""),"",B2341)</f>
        <v/>
      </c>
      <c r="C2368" s="46"/>
      <c r="D2368" s="38"/>
      <c r="E2368" s="7"/>
      <c r="F2368" s="7"/>
      <c r="G2368" s="33"/>
      <c r="H2368" s="33">
        <v>27</v>
      </c>
      <c r="I2368" s="43"/>
      <c r="J2368" s="33"/>
    </row>
    <row r="2369" spans="1:10" x14ac:dyDescent="0.2">
      <c r="A2369" s="43" t="str">
        <f t="shared" si="36"/>
        <v/>
      </c>
      <c r="B2369" s="33" t="str">
        <f>IF(OR(C2369="",D2369=""),"",B2341)</f>
        <v/>
      </c>
      <c r="C2369" s="46"/>
      <c r="D2369" s="38"/>
      <c r="E2369" s="7"/>
      <c r="F2369" s="7"/>
      <c r="G2369" s="33"/>
      <c r="H2369" s="33">
        <v>28</v>
      </c>
      <c r="I2369" s="43"/>
      <c r="J2369" s="33"/>
    </row>
    <row r="2370" spans="1:10" x14ac:dyDescent="0.2">
      <c r="A2370" s="43" t="str">
        <f t="shared" si="36"/>
        <v/>
      </c>
      <c r="B2370" s="33" t="str">
        <f>IF(OR(C2370="",D2370=""),"",B2341)</f>
        <v/>
      </c>
      <c r="C2370" s="46"/>
      <c r="D2370" s="38"/>
      <c r="E2370" s="7"/>
      <c r="F2370" s="7"/>
      <c r="G2370" s="33"/>
      <c r="H2370" s="33">
        <v>29</v>
      </c>
      <c r="I2370" s="43"/>
      <c r="J2370" s="33"/>
    </row>
    <row r="2371" spans="1:10" x14ac:dyDescent="0.2">
      <c r="A2371" s="43" t="str">
        <f t="shared" si="36"/>
        <v/>
      </c>
      <c r="B2371" s="33" t="str">
        <f>IF(OR(C2371="",D2371=""),"",B2341)</f>
        <v/>
      </c>
      <c r="C2371" s="46"/>
      <c r="D2371" s="38"/>
      <c r="E2371" s="7"/>
      <c r="F2371" s="7"/>
      <c r="G2371" s="33"/>
      <c r="H2371" s="33">
        <v>30</v>
      </c>
      <c r="I2371" s="43"/>
      <c r="J2371" s="33"/>
    </row>
    <row r="2372" spans="1:10" x14ac:dyDescent="0.2">
      <c r="A2372" s="43" t="str">
        <f t="shared" si="36"/>
        <v/>
      </c>
      <c r="B2372" s="33" t="str">
        <f>IF(OR(C2372="",D2372=""),"",B2341)</f>
        <v/>
      </c>
      <c r="C2372" s="46"/>
      <c r="D2372" s="38"/>
      <c r="E2372" s="7"/>
      <c r="F2372" s="7"/>
      <c r="G2372" s="33"/>
      <c r="H2372" s="33">
        <v>31</v>
      </c>
      <c r="I2372" s="43"/>
      <c r="J2372" s="33"/>
    </row>
    <row r="2373" spans="1:10" x14ac:dyDescent="0.2">
      <c r="A2373" s="43" t="str">
        <f t="shared" si="36"/>
        <v/>
      </c>
      <c r="B2373" s="33" t="str">
        <f>IF(OR(C2373="",D2373=""),"",B2341)</f>
        <v/>
      </c>
      <c r="C2373" s="46"/>
      <c r="D2373" s="38"/>
      <c r="E2373" s="7"/>
      <c r="F2373" s="7"/>
      <c r="G2373" s="33"/>
      <c r="H2373" s="33">
        <v>32</v>
      </c>
      <c r="I2373" s="43"/>
      <c r="J2373" s="33"/>
    </row>
    <row r="2374" spans="1:10" x14ac:dyDescent="0.2">
      <c r="A2374" s="43" t="str">
        <f t="shared" si="36"/>
        <v/>
      </c>
      <c r="B2374" s="33" t="str">
        <f>IF(OR(C2374="",D2374=""),"",B2341)</f>
        <v/>
      </c>
      <c r="C2374" s="46"/>
      <c r="D2374" s="38"/>
      <c r="E2374" s="7"/>
      <c r="F2374" s="7"/>
      <c r="G2374" s="33"/>
      <c r="H2374" s="33">
        <v>33</v>
      </c>
      <c r="I2374" s="43"/>
      <c r="J2374" s="33"/>
    </row>
    <row r="2375" spans="1:10" x14ac:dyDescent="0.2">
      <c r="A2375" s="43" t="str">
        <f t="shared" si="36"/>
        <v/>
      </c>
      <c r="B2375" s="33" t="str">
        <f>IF(OR(C2375="",D2375=""),"",B2341)</f>
        <v/>
      </c>
      <c r="C2375" s="46"/>
      <c r="D2375" s="38"/>
      <c r="E2375" s="7"/>
      <c r="F2375" s="7"/>
      <c r="G2375" s="33"/>
      <c r="H2375" s="33">
        <v>34</v>
      </c>
      <c r="I2375" s="43"/>
      <c r="J2375" s="33"/>
    </row>
    <row r="2376" spans="1:10" x14ac:dyDescent="0.2">
      <c r="A2376" s="43" t="str">
        <f t="shared" si="36"/>
        <v/>
      </c>
      <c r="B2376" s="33" t="str">
        <f>IF(OR(C2376="",D2376=""),"",B2341)</f>
        <v/>
      </c>
      <c r="C2376" s="46"/>
      <c r="D2376" s="38"/>
      <c r="E2376" s="7"/>
      <c r="F2376" s="7"/>
      <c r="G2376" s="33"/>
      <c r="H2376" s="33">
        <v>35</v>
      </c>
      <c r="I2376" s="43"/>
      <c r="J2376" s="33"/>
    </row>
    <row r="2377" spans="1:10" x14ac:dyDescent="0.2">
      <c r="A2377" s="43" t="str">
        <f t="shared" si="36"/>
        <v/>
      </c>
      <c r="B2377" s="33" t="str">
        <f>IF(OR(C2377="",D2377=""),"",B2341)</f>
        <v/>
      </c>
      <c r="C2377" s="46"/>
      <c r="D2377" s="38"/>
      <c r="E2377" s="7"/>
      <c r="F2377" s="7"/>
      <c r="G2377" s="33"/>
      <c r="H2377" s="33">
        <v>36</v>
      </c>
      <c r="I2377" s="43"/>
      <c r="J2377" s="33"/>
    </row>
    <row r="2378" spans="1:10" x14ac:dyDescent="0.2">
      <c r="A2378" s="43" t="str">
        <f t="shared" si="36"/>
        <v/>
      </c>
      <c r="B2378" s="33" t="str">
        <f>IF(OR(C2378="",D2378=""),"",B2341)</f>
        <v/>
      </c>
      <c r="C2378" s="46"/>
      <c r="D2378" s="38"/>
      <c r="E2378" s="7"/>
      <c r="F2378" s="7"/>
      <c r="G2378" s="33"/>
      <c r="H2378" s="33">
        <v>37</v>
      </c>
      <c r="I2378" s="43"/>
      <c r="J2378" s="33"/>
    </row>
    <row r="2379" spans="1:10" x14ac:dyDescent="0.2">
      <c r="A2379" s="43" t="str">
        <f t="shared" si="36"/>
        <v/>
      </c>
      <c r="B2379" s="33" t="str">
        <f>IF(OR(C2379="",D2379=""),"",B2341)</f>
        <v/>
      </c>
      <c r="C2379" s="46"/>
      <c r="D2379" s="38"/>
      <c r="E2379" s="7"/>
      <c r="F2379" s="7"/>
      <c r="G2379" s="33"/>
      <c r="H2379" s="33">
        <v>38</v>
      </c>
      <c r="I2379" s="43"/>
      <c r="J2379" s="33"/>
    </row>
    <row r="2380" spans="1:10" x14ac:dyDescent="0.2">
      <c r="A2380" s="43" t="str">
        <f t="shared" si="36"/>
        <v/>
      </c>
      <c r="B2380" s="33" t="str">
        <f>IF(OR(C2380="",D2380=""),"",B2341)</f>
        <v/>
      </c>
      <c r="C2380" s="46"/>
      <c r="D2380" s="38"/>
      <c r="E2380" s="7"/>
      <c r="F2380" s="7"/>
      <c r="G2380" s="33"/>
      <c r="H2380" s="33">
        <v>39</v>
      </c>
      <c r="I2380" s="43"/>
      <c r="J2380" s="33"/>
    </row>
    <row r="2381" spans="1:10" x14ac:dyDescent="0.2">
      <c r="A2381" s="43" t="str">
        <f t="shared" si="36"/>
        <v/>
      </c>
      <c r="B2381" s="33" t="str">
        <f>IF(OR(C2381="",D2381=""),"",B2341)</f>
        <v/>
      </c>
      <c r="C2381" s="46"/>
      <c r="D2381" s="38"/>
      <c r="E2381" s="7"/>
      <c r="F2381" s="7"/>
      <c r="G2381" s="33"/>
      <c r="H2381" s="33">
        <v>40</v>
      </c>
      <c r="I2381" s="43"/>
      <c r="J2381" s="33"/>
    </row>
    <row r="2382" spans="1:10" x14ac:dyDescent="0.2">
      <c r="A2382" s="43" t="str">
        <f t="shared" si="36"/>
        <v/>
      </c>
      <c r="B2382" s="33" t="str">
        <f>IF(OR(C2382="",D2382=""),"",B2341)</f>
        <v/>
      </c>
      <c r="C2382" s="46"/>
      <c r="D2382" s="38"/>
      <c r="E2382" s="7"/>
      <c r="F2382" s="7"/>
      <c r="G2382" s="33"/>
      <c r="H2382" s="33">
        <v>41</v>
      </c>
      <c r="I2382" s="43"/>
      <c r="J2382" s="33"/>
    </row>
    <row r="2383" spans="1:10" x14ac:dyDescent="0.2">
      <c r="A2383" s="43" t="str">
        <f t="shared" si="36"/>
        <v/>
      </c>
      <c r="B2383" s="33" t="str">
        <f>IF(OR(C2383="",D2383=""),"",B2341)</f>
        <v/>
      </c>
      <c r="C2383" s="46"/>
      <c r="D2383" s="38"/>
      <c r="E2383" s="7"/>
      <c r="F2383" s="7"/>
      <c r="G2383" s="33"/>
      <c r="H2383" s="33">
        <v>42</v>
      </c>
      <c r="I2383" s="43"/>
      <c r="J2383" s="33"/>
    </row>
    <row r="2384" spans="1:10" x14ac:dyDescent="0.2">
      <c r="A2384" s="43" t="str">
        <f t="shared" si="36"/>
        <v/>
      </c>
      <c r="B2384" s="33" t="str">
        <f>IF(OR(C2384="",D2384=""),"",B2341)</f>
        <v/>
      </c>
      <c r="C2384" s="46"/>
      <c r="D2384" s="38"/>
      <c r="E2384" s="7"/>
      <c r="F2384" s="7"/>
      <c r="G2384" s="33"/>
      <c r="H2384" s="33">
        <v>43</v>
      </c>
      <c r="I2384" s="43"/>
      <c r="J2384" s="33"/>
    </row>
    <row r="2385" spans="1:10" x14ac:dyDescent="0.2">
      <c r="A2385" s="43" t="str">
        <f t="shared" si="36"/>
        <v/>
      </c>
      <c r="B2385" s="33" t="str">
        <f>IF(OR(C2385="",D2385=""),"",B2341)</f>
        <v/>
      </c>
      <c r="C2385" s="46"/>
      <c r="D2385" s="38"/>
      <c r="E2385" s="7"/>
      <c r="F2385" s="7"/>
      <c r="G2385" s="33"/>
      <c r="H2385" s="33">
        <v>44</v>
      </c>
      <c r="I2385" s="43"/>
      <c r="J2385" s="33"/>
    </row>
    <row r="2386" spans="1:10" x14ac:dyDescent="0.2">
      <c r="A2386" s="43" t="str">
        <f t="shared" si="36"/>
        <v/>
      </c>
      <c r="B2386" s="33" t="str">
        <f>IF(OR(C2386="",D2386=""),"",B2341)</f>
        <v/>
      </c>
      <c r="C2386" s="46"/>
      <c r="D2386" s="38"/>
      <c r="E2386" s="7"/>
      <c r="F2386" s="7"/>
      <c r="G2386" s="33"/>
      <c r="H2386" s="33">
        <v>45</v>
      </c>
      <c r="I2386" s="43"/>
      <c r="J2386" s="33"/>
    </row>
    <row r="2387" spans="1:10" x14ac:dyDescent="0.2">
      <c r="A2387" s="43" t="str">
        <f t="shared" si="36"/>
        <v/>
      </c>
      <c r="B2387" s="33" t="str">
        <f>IF(OR(C2387="",D2387=""),"",B2341)</f>
        <v/>
      </c>
      <c r="C2387" s="46"/>
      <c r="D2387" s="38"/>
      <c r="E2387" s="7"/>
      <c r="F2387" s="7"/>
      <c r="G2387" s="33"/>
      <c r="H2387" s="33">
        <v>46</v>
      </c>
      <c r="I2387" s="43"/>
      <c r="J2387" s="33"/>
    </row>
    <row r="2388" spans="1:10" x14ac:dyDescent="0.2">
      <c r="A2388" s="43" t="str">
        <f t="shared" si="36"/>
        <v/>
      </c>
      <c r="B2388" s="33" t="str">
        <f>IF(OR(C2388="",D2388=""),"",B2341)</f>
        <v/>
      </c>
      <c r="C2388" s="46"/>
      <c r="D2388" s="38"/>
      <c r="E2388" s="7"/>
      <c r="F2388" s="7"/>
      <c r="G2388" s="33"/>
      <c r="H2388" s="33">
        <v>47</v>
      </c>
      <c r="I2388" s="43"/>
      <c r="J2388" s="33"/>
    </row>
    <row r="2389" spans="1:10" x14ac:dyDescent="0.2">
      <c r="A2389" s="43" t="str">
        <f t="shared" si="36"/>
        <v/>
      </c>
      <c r="B2389" s="33" t="str">
        <f>IF(OR(C2389="",D2389=""),"",B2341)</f>
        <v/>
      </c>
      <c r="C2389" s="46"/>
      <c r="D2389" s="38"/>
      <c r="E2389" s="7"/>
      <c r="F2389" s="7"/>
      <c r="G2389" s="33"/>
      <c r="H2389" s="33">
        <v>48</v>
      </c>
      <c r="I2389" s="43"/>
      <c r="J2389" s="33"/>
    </row>
    <row r="2390" spans="1:10" x14ac:dyDescent="0.2">
      <c r="A2390" s="43" t="str">
        <f t="shared" si="36"/>
        <v/>
      </c>
      <c r="B2390" s="33" t="str">
        <f>IF(OR(C2390="",D2390=""),"",B2341)</f>
        <v/>
      </c>
      <c r="C2390" s="46"/>
      <c r="D2390" s="38"/>
      <c r="E2390" s="7"/>
      <c r="F2390" s="7"/>
      <c r="G2390" s="33"/>
      <c r="H2390" s="33">
        <v>49</v>
      </c>
      <c r="I2390" s="43"/>
      <c r="J2390" s="33"/>
    </row>
    <row r="2391" spans="1:10" x14ac:dyDescent="0.2">
      <c r="A2391" s="43" t="str">
        <f t="shared" si="36"/>
        <v/>
      </c>
      <c r="B2391" s="33" t="str">
        <f>IF(OR(C2391="",D2391=""),"",B2341)</f>
        <v/>
      </c>
      <c r="C2391" s="46"/>
      <c r="D2391" s="38"/>
      <c r="E2391" s="7"/>
      <c r="F2391" s="7"/>
      <c r="G2391" s="33"/>
      <c r="H2391" s="33">
        <v>50</v>
      </c>
      <c r="I2391" s="43"/>
      <c r="J2391" s="33"/>
    </row>
    <row r="2392" spans="1:10" x14ac:dyDescent="0.2">
      <c r="A2392" s="43" t="str">
        <f t="shared" si="36"/>
        <v/>
      </c>
      <c r="B2392" s="33" t="str">
        <f>IF(OR(C2392="",D2392=""),"",B2341)</f>
        <v/>
      </c>
      <c r="C2392" s="46"/>
      <c r="D2392" s="38"/>
      <c r="E2392" s="7"/>
      <c r="F2392" s="7"/>
      <c r="G2392" s="33"/>
      <c r="H2392" s="33">
        <v>51</v>
      </c>
      <c r="I2392" s="43"/>
      <c r="J2392" s="33"/>
    </row>
    <row r="2393" spans="1:10" x14ac:dyDescent="0.2">
      <c r="A2393" s="43" t="str">
        <f t="shared" si="36"/>
        <v/>
      </c>
      <c r="B2393" s="33" t="str">
        <f>IF(OR(C2393="",D2393=""),"",B2341)</f>
        <v/>
      </c>
      <c r="C2393" s="46"/>
      <c r="D2393" s="38"/>
      <c r="E2393" s="7"/>
      <c r="F2393" s="7"/>
      <c r="G2393" s="33"/>
      <c r="H2393" s="33">
        <v>52</v>
      </c>
      <c r="I2393" s="43"/>
      <c r="J2393" s="33"/>
    </row>
    <row r="2394" spans="1:10" x14ac:dyDescent="0.2">
      <c r="A2394" s="43" t="str">
        <f t="shared" si="36"/>
        <v/>
      </c>
      <c r="B2394" s="33" t="str">
        <f>IF(OR(C2394="",D2394=""),"",B2341)</f>
        <v/>
      </c>
      <c r="C2394" s="46"/>
      <c r="D2394" s="38"/>
      <c r="E2394" s="7"/>
      <c r="F2394" s="7"/>
      <c r="G2394" s="33"/>
      <c r="H2394" s="33">
        <v>53</v>
      </c>
      <c r="I2394" s="43"/>
      <c r="J2394" s="33"/>
    </row>
    <row r="2395" spans="1:10" x14ac:dyDescent="0.2">
      <c r="A2395" s="43" t="str">
        <f t="shared" si="36"/>
        <v/>
      </c>
      <c r="B2395" s="33" t="str">
        <f>IF(OR(C2395="",D2395=""),"",B2341)</f>
        <v/>
      </c>
      <c r="C2395" s="46"/>
      <c r="D2395" s="38"/>
      <c r="E2395" s="7"/>
      <c r="F2395" s="7"/>
      <c r="G2395" s="33"/>
      <c r="H2395" s="33">
        <v>54</v>
      </c>
      <c r="I2395" s="43"/>
      <c r="J2395" s="33"/>
    </row>
    <row r="2396" spans="1:10" x14ac:dyDescent="0.2">
      <c r="A2396" s="43" t="str">
        <f t="shared" si="36"/>
        <v/>
      </c>
      <c r="B2396" s="33" t="str">
        <f>IF(OR(C2396="",D2396=""),"",B2341)</f>
        <v/>
      </c>
      <c r="C2396" s="46"/>
      <c r="D2396" s="38"/>
      <c r="E2396" s="7"/>
      <c r="F2396" s="7"/>
      <c r="G2396" s="33"/>
      <c r="H2396" s="33">
        <v>55</v>
      </c>
      <c r="I2396" s="43"/>
      <c r="J2396" s="33"/>
    </row>
    <row r="2397" spans="1:10" x14ac:dyDescent="0.2">
      <c r="A2397" s="43" t="str">
        <f t="shared" si="36"/>
        <v/>
      </c>
      <c r="B2397" s="33" t="str">
        <f>IF(OR(C2397="",D2397=""),"",B2341)</f>
        <v/>
      </c>
      <c r="C2397" s="46"/>
      <c r="D2397" s="38"/>
      <c r="E2397" s="7"/>
      <c r="F2397" s="7"/>
      <c r="G2397" s="33"/>
      <c r="H2397" s="33">
        <v>56</v>
      </c>
      <c r="I2397" s="43"/>
      <c r="J2397" s="33"/>
    </row>
    <row r="2398" spans="1:10" x14ac:dyDescent="0.2">
      <c r="A2398" s="43" t="str">
        <f t="shared" si="36"/>
        <v/>
      </c>
      <c r="B2398" s="33" t="str">
        <f>IF(OR(C2398="",D2398=""),"",B2341)</f>
        <v/>
      </c>
      <c r="C2398" s="46"/>
      <c r="D2398" s="38"/>
      <c r="E2398" s="7"/>
      <c r="F2398" s="7"/>
      <c r="G2398" s="33"/>
      <c r="H2398" s="33">
        <v>57</v>
      </c>
      <c r="I2398" s="43"/>
      <c r="J2398" s="33"/>
    </row>
    <row r="2399" spans="1:10" x14ac:dyDescent="0.2">
      <c r="A2399" s="43" t="str">
        <f t="shared" si="36"/>
        <v/>
      </c>
      <c r="B2399" s="33" t="str">
        <f>IF(OR(C2399="",D2399=""),"",B2341)</f>
        <v/>
      </c>
      <c r="C2399" s="46"/>
      <c r="D2399" s="38"/>
      <c r="E2399" s="7"/>
      <c r="F2399" s="7"/>
      <c r="G2399" s="33"/>
      <c r="H2399" s="33">
        <v>58</v>
      </c>
      <c r="I2399" s="43"/>
      <c r="J2399" s="33"/>
    </row>
    <row r="2400" spans="1:10" x14ac:dyDescent="0.2">
      <c r="A2400" s="43" t="str">
        <f t="shared" si="36"/>
        <v/>
      </c>
      <c r="B2400" s="33" t="str">
        <f>IF(OR(C2400="",D2400=""),"",B2341)</f>
        <v/>
      </c>
      <c r="C2400" s="46"/>
      <c r="D2400" s="38"/>
      <c r="E2400" s="7"/>
      <c r="F2400" s="7"/>
      <c r="G2400" s="33"/>
      <c r="H2400" s="33">
        <v>59</v>
      </c>
      <c r="I2400" s="43"/>
      <c r="J2400" s="33"/>
    </row>
    <row r="2401" spans="1:10" x14ac:dyDescent="0.2">
      <c r="A2401" s="43" t="str">
        <f t="shared" si="36"/>
        <v/>
      </c>
      <c r="B2401" s="33" t="str">
        <f>IF(OR(C2401="",D2401=""),"",B2341)</f>
        <v/>
      </c>
      <c r="C2401" s="46"/>
      <c r="D2401" s="38"/>
      <c r="E2401" s="7"/>
      <c r="F2401" s="7"/>
      <c r="G2401" s="33"/>
      <c r="H2401" s="33">
        <v>60</v>
      </c>
      <c r="I2401" s="43"/>
      <c r="J2401" s="33"/>
    </row>
    <row r="2402" spans="1:10" x14ac:dyDescent="0.2">
      <c r="A2402" s="43" t="str">
        <f t="shared" si="36"/>
        <v/>
      </c>
      <c r="B2402" s="33" t="str">
        <f>IF(OR(C2402="",D2402=""),"",B2341)</f>
        <v/>
      </c>
      <c r="C2402" s="46"/>
      <c r="D2402" s="38"/>
      <c r="E2402" s="7"/>
      <c r="F2402" s="7"/>
      <c r="G2402" s="33"/>
      <c r="H2402" s="33">
        <v>61</v>
      </c>
      <c r="I2402" s="43"/>
      <c r="J2402" s="33"/>
    </row>
    <row r="2403" spans="1:10" x14ac:dyDescent="0.2">
      <c r="A2403" s="43" t="str">
        <f t="shared" si="36"/>
        <v/>
      </c>
      <c r="B2403" s="33" t="str">
        <f>IF(OR(C2403="",D2403=""),"",B2341)</f>
        <v/>
      </c>
      <c r="C2403" s="46"/>
      <c r="D2403" s="38"/>
      <c r="E2403" s="7"/>
      <c r="F2403" s="7"/>
      <c r="G2403" s="33"/>
      <c r="H2403" s="33">
        <v>62</v>
      </c>
      <c r="I2403" s="43"/>
      <c r="J2403" s="33"/>
    </row>
    <row r="2404" spans="1:10" x14ac:dyDescent="0.2">
      <c r="A2404" s="43" t="str">
        <f t="shared" si="36"/>
        <v/>
      </c>
      <c r="B2404" s="33" t="str">
        <f>IF(OR(C2404="",D2404=""),"",B2341)</f>
        <v/>
      </c>
      <c r="C2404" s="46"/>
      <c r="D2404" s="38"/>
      <c r="E2404" s="7"/>
      <c r="F2404" s="7"/>
      <c r="G2404" s="33"/>
      <c r="H2404" s="33">
        <v>63</v>
      </c>
      <c r="I2404" s="43"/>
      <c r="J2404" s="33"/>
    </row>
    <row r="2405" spans="1:10" ht="16.5" thickBot="1" x14ac:dyDescent="0.25">
      <c r="A2405" s="44" t="str">
        <f t="shared" si="36"/>
        <v/>
      </c>
      <c r="B2405" s="36" t="str">
        <f>IF(OR(C2405="",D2405=""),"",B2341)</f>
        <v/>
      </c>
      <c r="C2405" s="51"/>
      <c r="D2405" s="39"/>
      <c r="E2405" s="35"/>
      <c r="F2405" s="35"/>
      <c r="G2405" s="36"/>
      <c r="H2405" s="36">
        <v>64</v>
      </c>
      <c r="I2405" s="44"/>
      <c r="J2405" s="36"/>
    </row>
    <row r="2406" spans="1:10" ht="16.5" thickBot="1" x14ac:dyDescent="0.25">
      <c r="A2406" s="47" t="s">
        <v>118</v>
      </c>
      <c r="B2406" s="48" t="s">
        <v>209</v>
      </c>
      <c r="C2406" s="52" t="s">
        <v>58</v>
      </c>
      <c r="D2406" s="53" t="s">
        <v>101</v>
      </c>
      <c r="E2406" s="50" t="s">
        <v>119</v>
      </c>
      <c r="F2406" s="50" t="s">
        <v>120</v>
      </c>
      <c r="G2406" s="48" t="s">
        <v>137</v>
      </c>
      <c r="H2406" s="49" t="s">
        <v>122</v>
      </c>
      <c r="I2406" s="47" t="s">
        <v>139</v>
      </c>
      <c r="J2406" s="48" t="s">
        <v>140</v>
      </c>
    </row>
    <row r="2407" spans="1:10" x14ac:dyDescent="0.2">
      <c r="A2407" s="42" t="str">
        <f>IF(C2407="","",CONCATENATE(C2407,"_",G2407,"_",B2407))</f>
        <v/>
      </c>
      <c r="B2407" s="31" t="str">
        <f>IF(OR(C2407="",D2407=""),"",B2406)</f>
        <v/>
      </c>
      <c r="C2407" s="45"/>
      <c r="D2407" s="37"/>
      <c r="E2407" s="30"/>
      <c r="F2407" s="30"/>
      <c r="G2407" s="31"/>
      <c r="H2407" s="33">
        <v>1</v>
      </c>
      <c r="I2407" s="42"/>
      <c r="J2407" s="31"/>
    </row>
    <row r="2408" spans="1:10" x14ac:dyDescent="0.2">
      <c r="A2408" s="43" t="str">
        <f t="shared" ref="A2408:A2470" si="37">IF(C2408="","",CONCATENATE(C2408,"_",G2408,"_",B2408))</f>
        <v/>
      </c>
      <c r="B2408" s="33" t="str">
        <f>IF(OR(C2408="",D2408=""),"",B2406)</f>
        <v/>
      </c>
      <c r="C2408" s="46"/>
      <c r="D2408" s="38"/>
      <c r="E2408" s="7"/>
      <c r="F2408" s="7"/>
      <c r="G2408" s="33"/>
      <c r="H2408" s="33">
        <v>2</v>
      </c>
      <c r="I2408" s="43"/>
      <c r="J2408" s="33"/>
    </row>
    <row r="2409" spans="1:10" x14ac:dyDescent="0.2">
      <c r="A2409" s="43" t="str">
        <f t="shared" si="37"/>
        <v/>
      </c>
      <c r="B2409" s="33" t="str">
        <f>IF(OR(C2409="",D2409=""),"",B2406)</f>
        <v/>
      </c>
      <c r="C2409" s="46"/>
      <c r="D2409" s="38"/>
      <c r="E2409" s="7"/>
      <c r="F2409" s="7"/>
      <c r="G2409" s="33"/>
      <c r="H2409" s="33">
        <v>3</v>
      </c>
      <c r="I2409" s="43"/>
      <c r="J2409" s="33"/>
    </row>
    <row r="2410" spans="1:10" x14ac:dyDescent="0.2">
      <c r="A2410" s="43" t="str">
        <f t="shared" si="37"/>
        <v/>
      </c>
      <c r="B2410" s="33" t="str">
        <f>IF(OR(C2410="",D2410=""),"",B2406)</f>
        <v/>
      </c>
      <c r="C2410" s="46"/>
      <c r="D2410" s="38"/>
      <c r="E2410" s="7"/>
      <c r="F2410" s="7"/>
      <c r="G2410" s="33"/>
      <c r="H2410" s="33">
        <v>4</v>
      </c>
      <c r="I2410" s="43"/>
      <c r="J2410" s="33"/>
    </row>
    <row r="2411" spans="1:10" x14ac:dyDescent="0.2">
      <c r="A2411" s="43" t="str">
        <f t="shared" si="37"/>
        <v/>
      </c>
      <c r="B2411" s="33" t="str">
        <f>IF(OR(C2411="",D2411=""),"",B2406)</f>
        <v/>
      </c>
      <c r="C2411" s="46"/>
      <c r="D2411" s="38"/>
      <c r="E2411" s="7"/>
      <c r="F2411" s="7"/>
      <c r="G2411" s="33"/>
      <c r="H2411" s="33">
        <v>5</v>
      </c>
      <c r="I2411" s="43"/>
      <c r="J2411" s="33"/>
    </row>
    <row r="2412" spans="1:10" x14ac:dyDescent="0.2">
      <c r="A2412" s="43" t="str">
        <f t="shared" si="37"/>
        <v/>
      </c>
      <c r="B2412" s="33" t="str">
        <f>IF(OR(C2412="",D2412=""),"",B2406)</f>
        <v/>
      </c>
      <c r="C2412" s="46"/>
      <c r="D2412" s="38"/>
      <c r="E2412" s="7"/>
      <c r="F2412" s="7"/>
      <c r="G2412" s="33"/>
      <c r="H2412" s="33">
        <v>6</v>
      </c>
      <c r="I2412" s="43"/>
      <c r="J2412" s="33"/>
    </row>
    <row r="2413" spans="1:10" x14ac:dyDescent="0.2">
      <c r="A2413" s="43" t="str">
        <f t="shared" si="37"/>
        <v/>
      </c>
      <c r="B2413" s="33" t="str">
        <f>IF(OR(C2413="",D2413=""),"",B2406)</f>
        <v/>
      </c>
      <c r="C2413" s="46"/>
      <c r="D2413" s="38"/>
      <c r="E2413" s="7"/>
      <c r="F2413" s="7"/>
      <c r="G2413" s="33"/>
      <c r="H2413" s="33">
        <v>7</v>
      </c>
      <c r="I2413" s="43"/>
      <c r="J2413" s="33"/>
    </row>
    <row r="2414" spans="1:10" ht="15" customHeight="1" x14ac:dyDescent="0.2">
      <c r="A2414" s="43" t="str">
        <f t="shared" si="37"/>
        <v/>
      </c>
      <c r="B2414" s="33" t="str">
        <f>IF(OR(C2414="",D2414=""),"",B2406)</f>
        <v/>
      </c>
      <c r="C2414" s="46"/>
      <c r="D2414" s="38"/>
      <c r="E2414" s="7"/>
      <c r="F2414" s="7"/>
      <c r="G2414" s="33"/>
      <c r="H2414" s="33">
        <v>8</v>
      </c>
      <c r="I2414" s="43"/>
      <c r="J2414" s="33"/>
    </row>
    <row r="2415" spans="1:10" x14ac:dyDescent="0.2">
      <c r="A2415" s="43" t="str">
        <f t="shared" si="37"/>
        <v/>
      </c>
      <c r="B2415" s="33" t="str">
        <f>IF(OR(C2415="",D2415=""),"",B2406)</f>
        <v/>
      </c>
      <c r="C2415" s="46"/>
      <c r="D2415" s="38"/>
      <c r="E2415" s="7"/>
      <c r="F2415" s="7"/>
      <c r="G2415" s="33"/>
      <c r="H2415" s="33">
        <v>9</v>
      </c>
      <c r="I2415" s="43"/>
      <c r="J2415" s="33"/>
    </row>
    <row r="2416" spans="1:10" x14ac:dyDescent="0.2">
      <c r="A2416" s="43" t="str">
        <f t="shared" si="37"/>
        <v/>
      </c>
      <c r="B2416" s="33" t="str">
        <f>IF(OR(C2416="",D2416=""),"",B2406)</f>
        <v/>
      </c>
      <c r="C2416" s="46"/>
      <c r="D2416" s="38"/>
      <c r="E2416" s="7"/>
      <c r="F2416" s="7"/>
      <c r="G2416" s="33"/>
      <c r="H2416" s="33">
        <v>10</v>
      </c>
      <c r="I2416" s="43"/>
      <c r="J2416" s="33"/>
    </row>
    <row r="2417" spans="1:10" x14ac:dyDescent="0.2">
      <c r="A2417" s="43" t="str">
        <f t="shared" si="37"/>
        <v/>
      </c>
      <c r="B2417" s="33" t="str">
        <f>IF(OR(C2417="",D2417=""),"",B2406)</f>
        <v/>
      </c>
      <c r="C2417" s="46"/>
      <c r="D2417" s="38"/>
      <c r="E2417" s="7"/>
      <c r="F2417" s="7"/>
      <c r="G2417" s="33"/>
      <c r="H2417" s="33">
        <v>11</v>
      </c>
      <c r="I2417" s="43"/>
      <c r="J2417" s="33"/>
    </row>
    <row r="2418" spans="1:10" x14ac:dyDescent="0.2">
      <c r="A2418" s="43" t="str">
        <f t="shared" si="37"/>
        <v/>
      </c>
      <c r="B2418" s="33" t="str">
        <f>IF(OR(C2418="",D2418=""),"",B2406)</f>
        <v/>
      </c>
      <c r="C2418" s="46"/>
      <c r="D2418" s="38"/>
      <c r="E2418" s="7"/>
      <c r="F2418" s="7"/>
      <c r="G2418" s="33"/>
      <c r="H2418" s="33">
        <v>12</v>
      </c>
      <c r="I2418" s="43"/>
      <c r="J2418" s="33"/>
    </row>
    <row r="2419" spans="1:10" x14ac:dyDescent="0.2">
      <c r="A2419" s="43" t="str">
        <f t="shared" si="37"/>
        <v/>
      </c>
      <c r="B2419" s="33" t="str">
        <f>IF(OR(C2419="",D2419=""),"",B2406)</f>
        <v/>
      </c>
      <c r="C2419" s="46"/>
      <c r="D2419" s="38"/>
      <c r="E2419" s="7"/>
      <c r="F2419" s="7"/>
      <c r="G2419" s="33"/>
      <c r="H2419" s="33">
        <v>13</v>
      </c>
      <c r="I2419" s="43"/>
      <c r="J2419" s="33"/>
    </row>
    <row r="2420" spans="1:10" x14ac:dyDescent="0.2">
      <c r="A2420" s="43" t="str">
        <f t="shared" si="37"/>
        <v/>
      </c>
      <c r="B2420" s="33" t="str">
        <f>IF(OR(C2420="",D2420=""),"",B2406)</f>
        <v/>
      </c>
      <c r="C2420" s="46"/>
      <c r="D2420" s="38"/>
      <c r="E2420" s="7"/>
      <c r="F2420" s="7"/>
      <c r="G2420" s="33"/>
      <c r="H2420" s="33">
        <v>14</v>
      </c>
      <c r="I2420" s="43"/>
      <c r="J2420" s="33"/>
    </row>
    <row r="2421" spans="1:10" x14ac:dyDescent="0.2">
      <c r="A2421" s="43" t="str">
        <f t="shared" si="37"/>
        <v/>
      </c>
      <c r="B2421" s="33" t="str">
        <f>IF(OR(C2421="",D2421=""),"",B2406)</f>
        <v/>
      </c>
      <c r="C2421" s="46"/>
      <c r="D2421" s="38"/>
      <c r="E2421" s="7"/>
      <c r="F2421" s="7"/>
      <c r="G2421" s="33"/>
      <c r="H2421" s="33">
        <v>15</v>
      </c>
      <c r="I2421" s="43"/>
      <c r="J2421" s="33"/>
    </row>
    <row r="2422" spans="1:10" x14ac:dyDescent="0.2">
      <c r="A2422" s="43" t="str">
        <f t="shared" si="37"/>
        <v/>
      </c>
      <c r="B2422" s="33" t="str">
        <f>IF(OR(C2422="",D2422=""),"",B2406)</f>
        <v/>
      </c>
      <c r="C2422" s="46"/>
      <c r="D2422" s="38"/>
      <c r="E2422" s="7"/>
      <c r="F2422" s="7"/>
      <c r="G2422" s="33"/>
      <c r="H2422" s="33">
        <v>16</v>
      </c>
      <c r="I2422" s="43"/>
      <c r="J2422" s="33"/>
    </row>
    <row r="2423" spans="1:10" x14ac:dyDescent="0.2">
      <c r="A2423" s="43" t="str">
        <f t="shared" si="37"/>
        <v/>
      </c>
      <c r="B2423" s="33" t="str">
        <f>IF(OR(C2423="",D2423=""),"",B2406)</f>
        <v/>
      </c>
      <c r="C2423" s="46"/>
      <c r="D2423" s="38"/>
      <c r="E2423" s="7"/>
      <c r="F2423" s="7"/>
      <c r="G2423" s="33"/>
      <c r="H2423" s="33">
        <v>17</v>
      </c>
      <c r="I2423" s="43"/>
      <c r="J2423" s="33"/>
    </row>
    <row r="2424" spans="1:10" x14ac:dyDescent="0.2">
      <c r="A2424" s="43" t="str">
        <f t="shared" si="37"/>
        <v/>
      </c>
      <c r="B2424" s="33" t="str">
        <f>IF(OR(C2424="",D2424=""),"",B2406)</f>
        <v/>
      </c>
      <c r="C2424" s="46"/>
      <c r="D2424" s="38"/>
      <c r="E2424" s="7"/>
      <c r="F2424" s="7"/>
      <c r="G2424" s="33"/>
      <c r="H2424" s="33">
        <v>18</v>
      </c>
      <c r="I2424" s="43"/>
      <c r="J2424" s="33"/>
    </row>
    <row r="2425" spans="1:10" x14ac:dyDescent="0.2">
      <c r="A2425" s="43" t="str">
        <f t="shared" si="37"/>
        <v/>
      </c>
      <c r="B2425" s="33" t="str">
        <f>IF(OR(C2425="",D2425=""),"",B2406)</f>
        <v/>
      </c>
      <c r="C2425" s="46"/>
      <c r="D2425" s="38"/>
      <c r="E2425" s="7"/>
      <c r="F2425" s="7"/>
      <c r="G2425" s="33"/>
      <c r="H2425" s="33">
        <v>19</v>
      </c>
      <c r="I2425" s="43"/>
      <c r="J2425" s="33"/>
    </row>
    <row r="2426" spans="1:10" x14ac:dyDescent="0.2">
      <c r="A2426" s="43" t="str">
        <f t="shared" si="37"/>
        <v/>
      </c>
      <c r="B2426" s="33" t="str">
        <f>IF(OR(C2426="",D2426=""),"",B2406)</f>
        <v/>
      </c>
      <c r="C2426" s="46"/>
      <c r="D2426" s="38"/>
      <c r="E2426" s="7"/>
      <c r="F2426" s="7"/>
      <c r="G2426" s="33"/>
      <c r="H2426" s="33">
        <v>20</v>
      </c>
      <c r="I2426" s="43"/>
      <c r="J2426" s="33"/>
    </row>
    <row r="2427" spans="1:10" x14ac:dyDescent="0.2">
      <c r="A2427" s="43" t="str">
        <f t="shared" si="37"/>
        <v/>
      </c>
      <c r="B2427" s="33" t="str">
        <f>IF(OR(C2427="",D2427=""),"",B2406)</f>
        <v/>
      </c>
      <c r="C2427" s="46"/>
      <c r="D2427" s="38"/>
      <c r="E2427" s="7"/>
      <c r="F2427" s="7"/>
      <c r="G2427" s="33"/>
      <c r="H2427" s="33">
        <v>21</v>
      </c>
      <c r="I2427" s="43"/>
      <c r="J2427" s="33"/>
    </row>
    <row r="2428" spans="1:10" x14ac:dyDescent="0.2">
      <c r="A2428" s="43" t="str">
        <f t="shared" si="37"/>
        <v/>
      </c>
      <c r="B2428" s="33" t="str">
        <f>IF(OR(C2428="",D2428=""),"",B2406)</f>
        <v/>
      </c>
      <c r="C2428" s="46"/>
      <c r="D2428" s="38"/>
      <c r="E2428" s="7"/>
      <c r="F2428" s="7"/>
      <c r="G2428" s="33"/>
      <c r="H2428" s="33">
        <v>22</v>
      </c>
      <c r="I2428" s="43"/>
      <c r="J2428" s="33"/>
    </row>
    <row r="2429" spans="1:10" x14ac:dyDescent="0.2">
      <c r="A2429" s="43" t="str">
        <f t="shared" si="37"/>
        <v/>
      </c>
      <c r="B2429" s="33" t="str">
        <f>IF(OR(C2429="",D2429=""),"",B2406)</f>
        <v/>
      </c>
      <c r="C2429" s="46"/>
      <c r="D2429" s="38"/>
      <c r="E2429" s="7"/>
      <c r="F2429" s="7"/>
      <c r="G2429" s="33"/>
      <c r="H2429" s="33">
        <v>23</v>
      </c>
      <c r="I2429" s="43"/>
      <c r="J2429" s="33"/>
    </row>
    <row r="2430" spans="1:10" x14ac:dyDescent="0.2">
      <c r="A2430" s="43" t="str">
        <f t="shared" si="37"/>
        <v/>
      </c>
      <c r="B2430" s="33" t="str">
        <f>IF(OR(C2430="",D2430=""),"",B2406)</f>
        <v/>
      </c>
      <c r="C2430" s="46"/>
      <c r="D2430" s="38"/>
      <c r="E2430" s="7"/>
      <c r="F2430" s="7"/>
      <c r="G2430" s="33"/>
      <c r="H2430" s="33">
        <v>24</v>
      </c>
      <c r="I2430" s="43"/>
      <c r="J2430" s="33"/>
    </row>
    <row r="2431" spans="1:10" x14ac:dyDescent="0.2">
      <c r="A2431" s="43" t="str">
        <f t="shared" si="37"/>
        <v/>
      </c>
      <c r="B2431" s="33" t="str">
        <f>IF(OR(C2431="",D2431=""),"",B2406)</f>
        <v/>
      </c>
      <c r="C2431" s="46"/>
      <c r="D2431" s="38"/>
      <c r="E2431" s="7"/>
      <c r="F2431" s="7"/>
      <c r="G2431" s="33"/>
      <c r="H2431" s="33">
        <v>25</v>
      </c>
      <c r="I2431" s="43"/>
      <c r="J2431" s="33"/>
    </row>
    <row r="2432" spans="1:10" x14ac:dyDescent="0.2">
      <c r="A2432" s="43" t="str">
        <f t="shared" si="37"/>
        <v/>
      </c>
      <c r="B2432" s="33" t="str">
        <f>IF(OR(C2432="",D2432=""),"",B2406)</f>
        <v/>
      </c>
      <c r="C2432" s="46"/>
      <c r="D2432" s="38"/>
      <c r="E2432" s="7"/>
      <c r="F2432" s="7"/>
      <c r="G2432" s="33"/>
      <c r="H2432" s="33">
        <v>26</v>
      </c>
      <c r="I2432" s="43"/>
      <c r="J2432" s="33"/>
    </row>
    <row r="2433" spans="1:10" x14ac:dyDescent="0.2">
      <c r="A2433" s="43" t="str">
        <f t="shared" si="37"/>
        <v/>
      </c>
      <c r="B2433" s="33" t="str">
        <f>IF(OR(C2433="",D2433=""),"",B2406)</f>
        <v/>
      </c>
      <c r="C2433" s="46"/>
      <c r="D2433" s="38"/>
      <c r="E2433" s="7"/>
      <c r="F2433" s="7"/>
      <c r="G2433" s="33"/>
      <c r="H2433" s="33">
        <v>27</v>
      </c>
      <c r="I2433" s="43"/>
      <c r="J2433" s="33"/>
    </row>
    <row r="2434" spans="1:10" x14ac:dyDescent="0.2">
      <c r="A2434" s="43" t="str">
        <f t="shared" si="37"/>
        <v/>
      </c>
      <c r="B2434" s="33" t="str">
        <f>IF(OR(C2434="",D2434=""),"",B2406)</f>
        <v/>
      </c>
      <c r="C2434" s="46"/>
      <c r="D2434" s="38"/>
      <c r="E2434" s="7"/>
      <c r="F2434" s="7"/>
      <c r="G2434" s="33"/>
      <c r="H2434" s="33">
        <v>28</v>
      </c>
      <c r="I2434" s="43"/>
      <c r="J2434" s="33"/>
    </row>
    <row r="2435" spans="1:10" x14ac:dyDescent="0.2">
      <c r="A2435" s="43" t="str">
        <f t="shared" si="37"/>
        <v/>
      </c>
      <c r="B2435" s="33" t="str">
        <f>IF(OR(C2435="",D2435=""),"",B2406)</f>
        <v/>
      </c>
      <c r="C2435" s="46"/>
      <c r="D2435" s="38"/>
      <c r="E2435" s="7"/>
      <c r="F2435" s="7"/>
      <c r="G2435" s="33"/>
      <c r="H2435" s="33">
        <v>29</v>
      </c>
      <c r="I2435" s="43"/>
      <c r="J2435" s="33"/>
    </row>
    <row r="2436" spans="1:10" x14ac:dyDescent="0.2">
      <c r="A2436" s="43" t="str">
        <f t="shared" si="37"/>
        <v/>
      </c>
      <c r="B2436" s="33" t="str">
        <f>IF(OR(C2436="",D2436=""),"",B2406)</f>
        <v/>
      </c>
      <c r="C2436" s="46"/>
      <c r="D2436" s="38"/>
      <c r="E2436" s="7"/>
      <c r="F2436" s="7"/>
      <c r="G2436" s="33"/>
      <c r="H2436" s="33">
        <v>30</v>
      </c>
      <c r="I2436" s="43"/>
      <c r="J2436" s="33"/>
    </row>
    <row r="2437" spans="1:10" x14ac:dyDescent="0.2">
      <c r="A2437" s="43" t="str">
        <f t="shared" si="37"/>
        <v/>
      </c>
      <c r="B2437" s="33" t="str">
        <f>IF(OR(C2437="",D2437=""),"",B2406)</f>
        <v/>
      </c>
      <c r="C2437" s="46"/>
      <c r="D2437" s="38"/>
      <c r="E2437" s="7"/>
      <c r="F2437" s="7"/>
      <c r="G2437" s="33"/>
      <c r="H2437" s="33">
        <v>31</v>
      </c>
      <c r="I2437" s="43"/>
      <c r="J2437" s="33"/>
    </row>
    <row r="2438" spans="1:10" x14ac:dyDescent="0.2">
      <c r="A2438" s="43" t="str">
        <f t="shared" si="37"/>
        <v/>
      </c>
      <c r="B2438" s="33" t="str">
        <f>IF(OR(C2438="",D2438=""),"",B2406)</f>
        <v/>
      </c>
      <c r="C2438" s="46"/>
      <c r="D2438" s="38"/>
      <c r="E2438" s="7"/>
      <c r="F2438" s="7"/>
      <c r="G2438" s="33"/>
      <c r="H2438" s="33">
        <v>32</v>
      </c>
      <c r="I2438" s="43"/>
      <c r="J2438" s="33"/>
    </row>
    <row r="2439" spans="1:10" x14ac:dyDescent="0.2">
      <c r="A2439" s="43" t="str">
        <f t="shared" si="37"/>
        <v/>
      </c>
      <c r="B2439" s="33" t="str">
        <f>IF(OR(C2439="",D2439=""),"",B2406)</f>
        <v/>
      </c>
      <c r="C2439" s="46"/>
      <c r="D2439" s="38"/>
      <c r="E2439" s="7"/>
      <c r="F2439" s="7"/>
      <c r="G2439" s="33"/>
      <c r="H2439" s="33">
        <v>33</v>
      </c>
      <c r="I2439" s="43"/>
      <c r="J2439" s="33"/>
    </row>
    <row r="2440" spans="1:10" x14ac:dyDescent="0.2">
      <c r="A2440" s="43" t="str">
        <f t="shared" si="37"/>
        <v/>
      </c>
      <c r="B2440" s="33" t="str">
        <f>IF(OR(C2440="",D2440=""),"",B2406)</f>
        <v/>
      </c>
      <c r="C2440" s="46"/>
      <c r="D2440" s="38"/>
      <c r="E2440" s="7"/>
      <c r="F2440" s="7"/>
      <c r="G2440" s="33"/>
      <c r="H2440" s="33">
        <v>34</v>
      </c>
      <c r="I2440" s="43"/>
      <c r="J2440" s="33"/>
    </row>
    <row r="2441" spans="1:10" x14ac:dyDescent="0.2">
      <c r="A2441" s="43" t="str">
        <f t="shared" si="37"/>
        <v/>
      </c>
      <c r="B2441" s="33" t="str">
        <f>IF(OR(C2441="",D2441=""),"",B2406)</f>
        <v/>
      </c>
      <c r="C2441" s="46"/>
      <c r="D2441" s="38"/>
      <c r="E2441" s="7"/>
      <c r="F2441" s="7"/>
      <c r="G2441" s="33"/>
      <c r="H2441" s="33">
        <v>35</v>
      </c>
      <c r="I2441" s="43"/>
      <c r="J2441" s="33"/>
    </row>
    <row r="2442" spans="1:10" x14ac:dyDescent="0.2">
      <c r="A2442" s="43" t="str">
        <f t="shared" si="37"/>
        <v/>
      </c>
      <c r="B2442" s="33" t="str">
        <f>IF(OR(C2442="",D2442=""),"",B2406)</f>
        <v/>
      </c>
      <c r="C2442" s="46"/>
      <c r="D2442" s="38"/>
      <c r="E2442" s="7"/>
      <c r="F2442" s="7"/>
      <c r="G2442" s="33"/>
      <c r="H2442" s="33">
        <v>36</v>
      </c>
      <c r="I2442" s="43"/>
      <c r="J2442" s="33"/>
    </row>
    <row r="2443" spans="1:10" x14ac:dyDescent="0.2">
      <c r="A2443" s="43" t="str">
        <f t="shared" si="37"/>
        <v/>
      </c>
      <c r="B2443" s="33" t="str">
        <f>IF(OR(C2443="",D2443=""),"",B2406)</f>
        <v/>
      </c>
      <c r="C2443" s="46"/>
      <c r="D2443" s="38"/>
      <c r="E2443" s="7"/>
      <c r="F2443" s="7"/>
      <c r="G2443" s="33"/>
      <c r="H2443" s="33">
        <v>37</v>
      </c>
      <c r="I2443" s="43"/>
      <c r="J2443" s="33"/>
    </row>
    <row r="2444" spans="1:10" x14ac:dyDescent="0.2">
      <c r="A2444" s="43" t="str">
        <f t="shared" si="37"/>
        <v/>
      </c>
      <c r="B2444" s="33" t="str">
        <f>IF(OR(C2444="",D2444=""),"",B2406)</f>
        <v/>
      </c>
      <c r="C2444" s="46"/>
      <c r="D2444" s="38"/>
      <c r="E2444" s="7"/>
      <c r="F2444" s="7"/>
      <c r="G2444" s="33"/>
      <c r="H2444" s="33">
        <v>38</v>
      </c>
      <c r="I2444" s="43"/>
      <c r="J2444" s="33"/>
    </row>
    <row r="2445" spans="1:10" x14ac:dyDescent="0.2">
      <c r="A2445" s="43" t="str">
        <f t="shared" si="37"/>
        <v/>
      </c>
      <c r="B2445" s="33" t="str">
        <f>IF(OR(C2445="",D2445=""),"",B2406)</f>
        <v/>
      </c>
      <c r="C2445" s="46"/>
      <c r="D2445" s="38"/>
      <c r="E2445" s="7"/>
      <c r="F2445" s="7"/>
      <c r="G2445" s="33"/>
      <c r="H2445" s="33">
        <v>39</v>
      </c>
      <c r="I2445" s="43"/>
      <c r="J2445" s="33"/>
    </row>
    <row r="2446" spans="1:10" x14ac:dyDescent="0.2">
      <c r="A2446" s="43" t="str">
        <f t="shared" si="37"/>
        <v/>
      </c>
      <c r="B2446" s="33" t="str">
        <f>IF(OR(C2446="",D2446=""),"",B2406)</f>
        <v/>
      </c>
      <c r="C2446" s="46"/>
      <c r="D2446" s="38"/>
      <c r="E2446" s="7"/>
      <c r="F2446" s="7"/>
      <c r="G2446" s="33"/>
      <c r="H2446" s="33">
        <v>40</v>
      </c>
      <c r="I2446" s="43"/>
      <c r="J2446" s="33"/>
    </row>
    <row r="2447" spans="1:10" x14ac:dyDescent="0.2">
      <c r="A2447" s="43" t="str">
        <f t="shared" si="37"/>
        <v/>
      </c>
      <c r="B2447" s="33" t="str">
        <f>IF(OR(C2447="",D2447=""),"",B2406)</f>
        <v/>
      </c>
      <c r="C2447" s="46"/>
      <c r="D2447" s="38"/>
      <c r="E2447" s="7"/>
      <c r="F2447" s="7"/>
      <c r="G2447" s="33"/>
      <c r="H2447" s="33">
        <v>41</v>
      </c>
      <c r="I2447" s="43"/>
      <c r="J2447" s="33"/>
    </row>
    <row r="2448" spans="1:10" x14ac:dyDescent="0.2">
      <c r="A2448" s="43" t="str">
        <f t="shared" si="37"/>
        <v/>
      </c>
      <c r="B2448" s="33" t="str">
        <f>IF(OR(C2448="",D2448=""),"",B2406)</f>
        <v/>
      </c>
      <c r="C2448" s="46"/>
      <c r="D2448" s="38"/>
      <c r="E2448" s="7"/>
      <c r="F2448" s="7"/>
      <c r="G2448" s="33"/>
      <c r="H2448" s="33">
        <v>42</v>
      </c>
      <c r="I2448" s="43"/>
      <c r="J2448" s="33"/>
    </row>
    <row r="2449" spans="1:10" x14ac:dyDescent="0.2">
      <c r="A2449" s="43" t="str">
        <f t="shared" si="37"/>
        <v/>
      </c>
      <c r="B2449" s="33" t="str">
        <f>IF(OR(C2449="",D2449=""),"",B2406)</f>
        <v/>
      </c>
      <c r="C2449" s="46"/>
      <c r="D2449" s="38"/>
      <c r="E2449" s="7"/>
      <c r="F2449" s="7"/>
      <c r="G2449" s="33"/>
      <c r="H2449" s="33">
        <v>43</v>
      </c>
      <c r="I2449" s="43"/>
      <c r="J2449" s="33"/>
    </row>
    <row r="2450" spans="1:10" x14ac:dyDescent="0.2">
      <c r="A2450" s="43" t="str">
        <f t="shared" si="37"/>
        <v/>
      </c>
      <c r="B2450" s="33" t="str">
        <f>IF(OR(C2450="",D2450=""),"",B2406)</f>
        <v/>
      </c>
      <c r="C2450" s="46"/>
      <c r="D2450" s="38"/>
      <c r="E2450" s="7"/>
      <c r="F2450" s="7"/>
      <c r="G2450" s="33"/>
      <c r="H2450" s="33">
        <v>44</v>
      </c>
      <c r="I2450" s="43"/>
      <c r="J2450" s="33"/>
    </row>
    <row r="2451" spans="1:10" x14ac:dyDescent="0.2">
      <c r="A2451" s="43" t="str">
        <f t="shared" si="37"/>
        <v/>
      </c>
      <c r="B2451" s="33" t="str">
        <f>IF(OR(C2451="",D2451=""),"",B2406)</f>
        <v/>
      </c>
      <c r="C2451" s="46"/>
      <c r="D2451" s="38"/>
      <c r="E2451" s="7"/>
      <c r="F2451" s="7"/>
      <c r="G2451" s="33"/>
      <c r="H2451" s="33">
        <v>45</v>
      </c>
      <c r="I2451" s="43"/>
      <c r="J2451" s="33"/>
    </row>
    <row r="2452" spans="1:10" x14ac:dyDescent="0.2">
      <c r="A2452" s="43" t="str">
        <f t="shared" si="37"/>
        <v/>
      </c>
      <c r="B2452" s="33" t="str">
        <f>IF(OR(C2452="",D2452=""),"",B2406)</f>
        <v/>
      </c>
      <c r="C2452" s="46"/>
      <c r="D2452" s="38"/>
      <c r="E2452" s="7"/>
      <c r="F2452" s="7"/>
      <c r="G2452" s="33"/>
      <c r="H2452" s="33">
        <v>46</v>
      </c>
      <c r="I2452" s="43"/>
      <c r="J2452" s="33"/>
    </row>
    <row r="2453" spans="1:10" x14ac:dyDescent="0.2">
      <c r="A2453" s="43" t="str">
        <f t="shared" si="37"/>
        <v/>
      </c>
      <c r="B2453" s="33" t="str">
        <f>IF(OR(C2453="",D2453=""),"",B2406)</f>
        <v/>
      </c>
      <c r="C2453" s="46"/>
      <c r="D2453" s="38"/>
      <c r="E2453" s="7"/>
      <c r="F2453" s="7"/>
      <c r="G2453" s="33"/>
      <c r="H2453" s="33">
        <v>47</v>
      </c>
      <c r="I2453" s="43"/>
      <c r="J2453" s="33"/>
    </row>
    <row r="2454" spans="1:10" x14ac:dyDescent="0.2">
      <c r="A2454" s="43" t="str">
        <f t="shared" si="37"/>
        <v/>
      </c>
      <c r="B2454" s="33" t="str">
        <f>IF(OR(C2454="",D2454=""),"",B2406)</f>
        <v/>
      </c>
      <c r="C2454" s="46"/>
      <c r="D2454" s="38"/>
      <c r="E2454" s="7"/>
      <c r="F2454" s="7"/>
      <c r="G2454" s="33"/>
      <c r="H2454" s="33">
        <v>48</v>
      </c>
      <c r="I2454" s="43"/>
      <c r="J2454" s="33"/>
    </row>
    <row r="2455" spans="1:10" x14ac:dyDescent="0.2">
      <c r="A2455" s="43" t="str">
        <f t="shared" si="37"/>
        <v/>
      </c>
      <c r="B2455" s="33" t="str">
        <f>IF(OR(C2455="",D2455=""),"",B2406)</f>
        <v/>
      </c>
      <c r="C2455" s="46"/>
      <c r="D2455" s="38"/>
      <c r="E2455" s="7"/>
      <c r="F2455" s="7"/>
      <c r="G2455" s="33"/>
      <c r="H2455" s="33">
        <v>49</v>
      </c>
      <c r="I2455" s="43"/>
      <c r="J2455" s="33"/>
    </row>
    <row r="2456" spans="1:10" x14ac:dyDescent="0.2">
      <c r="A2456" s="43" t="str">
        <f t="shared" si="37"/>
        <v/>
      </c>
      <c r="B2456" s="33" t="str">
        <f>IF(OR(C2456="",D2456=""),"",B2406)</f>
        <v/>
      </c>
      <c r="C2456" s="46"/>
      <c r="D2456" s="38"/>
      <c r="E2456" s="7"/>
      <c r="F2456" s="7"/>
      <c r="G2456" s="33"/>
      <c r="H2456" s="33">
        <v>50</v>
      </c>
      <c r="I2456" s="43"/>
      <c r="J2456" s="33"/>
    </row>
    <row r="2457" spans="1:10" x14ac:dyDescent="0.2">
      <c r="A2457" s="43" t="str">
        <f t="shared" si="37"/>
        <v/>
      </c>
      <c r="B2457" s="33" t="str">
        <f>IF(OR(C2457="",D2457=""),"",B2406)</f>
        <v/>
      </c>
      <c r="C2457" s="46"/>
      <c r="D2457" s="38"/>
      <c r="E2457" s="7"/>
      <c r="F2457" s="7"/>
      <c r="G2457" s="33"/>
      <c r="H2457" s="33">
        <v>51</v>
      </c>
      <c r="I2457" s="43"/>
      <c r="J2457" s="33"/>
    </row>
    <row r="2458" spans="1:10" x14ac:dyDescent="0.2">
      <c r="A2458" s="43" t="str">
        <f t="shared" si="37"/>
        <v/>
      </c>
      <c r="B2458" s="33" t="str">
        <f>IF(OR(C2458="",D2458=""),"",B2406)</f>
        <v/>
      </c>
      <c r="C2458" s="46"/>
      <c r="D2458" s="38"/>
      <c r="E2458" s="7"/>
      <c r="F2458" s="7"/>
      <c r="G2458" s="33"/>
      <c r="H2458" s="33">
        <v>52</v>
      </c>
      <c r="I2458" s="43"/>
      <c r="J2458" s="33"/>
    </row>
    <row r="2459" spans="1:10" x14ac:dyDescent="0.2">
      <c r="A2459" s="43" t="str">
        <f t="shared" si="37"/>
        <v/>
      </c>
      <c r="B2459" s="33" t="str">
        <f>IF(OR(C2459="",D2459=""),"",B2406)</f>
        <v/>
      </c>
      <c r="C2459" s="46"/>
      <c r="D2459" s="38"/>
      <c r="E2459" s="7"/>
      <c r="F2459" s="7"/>
      <c r="G2459" s="33"/>
      <c r="H2459" s="33">
        <v>53</v>
      </c>
      <c r="I2459" s="43"/>
      <c r="J2459" s="33"/>
    </row>
    <row r="2460" spans="1:10" x14ac:dyDescent="0.2">
      <c r="A2460" s="43" t="str">
        <f t="shared" si="37"/>
        <v/>
      </c>
      <c r="B2460" s="33" t="str">
        <f>IF(OR(C2460="",D2460=""),"",B2406)</f>
        <v/>
      </c>
      <c r="C2460" s="46"/>
      <c r="D2460" s="38"/>
      <c r="E2460" s="7"/>
      <c r="F2460" s="7"/>
      <c r="G2460" s="33"/>
      <c r="H2460" s="33">
        <v>54</v>
      </c>
      <c r="I2460" s="43"/>
      <c r="J2460" s="33"/>
    </row>
    <row r="2461" spans="1:10" x14ac:dyDescent="0.2">
      <c r="A2461" s="43" t="str">
        <f t="shared" si="37"/>
        <v/>
      </c>
      <c r="B2461" s="33" t="str">
        <f>IF(OR(C2461="",D2461=""),"",B2406)</f>
        <v/>
      </c>
      <c r="C2461" s="46"/>
      <c r="D2461" s="38"/>
      <c r="E2461" s="7"/>
      <c r="F2461" s="7"/>
      <c r="G2461" s="33"/>
      <c r="H2461" s="33">
        <v>55</v>
      </c>
      <c r="I2461" s="43"/>
      <c r="J2461" s="33"/>
    </row>
    <row r="2462" spans="1:10" x14ac:dyDescent="0.2">
      <c r="A2462" s="43" t="str">
        <f t="shared" si="37"/>
        <v/>
      </c>
      <c r="B2462" s="33" t="str">
        <f>IF(OR(C2462="",D2462=""),"",B2406)</f>
        <v/>
      </c>
      <c r="C2462" s="46"/>
      <c r="D2462" s="38"/>
      <c r="E2462" s="7"/>
      <c r="F2462" s="7"/>
      <c r="G2462" s="33"/>
      <c r="H2462" s="33">
        <v>56</v>
      </c>
      <c r="I2462" s="43"/>
      <c r="J2462" s="33"/>
    </row>
    <row r="2463" spans="1:10" x14ac:dyDescent="0.2">
      <c r="A2463" s="43" t="str">
        <f t="shared" si="37"/>
        <v/>
      </c>
      <c r="B2463" s="33" t="str">
        <f>IF(OR(C2463="",D2463=""),"",B2406)</f>
        <v/>
      </c>
      <c r="C2463" s="46"/>
      <c r="D2463" s="38"/>
      <c r="E2463" s="7"/>
      <c r="F2463" s="7"/>
      <c r="G2463" s="33"/>
      <c r="H2463" s="33">
        <v>57</v>
      </c>
      <c r="I2463" s="43"/>
      <c r="J2463" s="33"/>
    </row>
    <row r="2464" spans="1:10" x14ac:dyDescent="0.2">
      <c r="A2464" s="43" t="str">
        <f t="shared" si="37"/>
        <v/>
      </c>
      <c r="B2464" s="33" t="str">
        <f>IF(OR(C2464="",D2464=""),"",B2406)</f>
        <v/>
      </c>
      <c r="C2464" s="46"/>
      <c r="D2464" s="38"/>
      <c r="E2464" s="7"/>
      <c r="F2464" s="7"/>
      <c r="G2464" s="33"/>
      <c r="H2464" s="33">
        <v>58</v>
      </c>
      <c r="I2464" s="43"/>
      <c r="J2464" s="33"/>
    </row>
    <row r="2465" spans="1:10" x14ac:dyDescent="0.2">
      <c r="A2465" s="43" t="str">
        <f t="shared" si="37"/>
        <v/>
      </c>
      <c r="B2465" s="33" t="str">
        <f>IF(OR(C2465="",D2465=""),"",B2406)</f>
        <v/>
      </c>
      <c r="C2465" s="46"/>
      <c r="D2465" s="38"/>
      <c r="E2465" s="7"/>
      <c r="F2465" s="7"/>
      <c r="G2465" s="33"/>
      <c r="H2465" s="33">
        <v>59</v>
      </c>
      <c r="I2465" s="43"/>
      <c r="J2465" s="33"/>
    </row>
    <row r="2466" spans="1:10" x14ac:dyDescent="0.2">
      <c r="A2466" s="43" t="str">
        <f t="shared" si="37"/>
        <v/>
      </c>
      <c r="B2466" s="33" t="str">
        <f>IF(OR(C2466="",D2466=""),"",B2406)</f>
        <v/>
      </c>
      <c r="C2466" s="46"/>
      <c r="D2466" s="38"/>
      <c r="E2466" s="7"/>
      <c r="F2466" s="7"/>
      <c r="G2466" s="33"/>
      <c r="H2466" s="33">
        <v>60</v>
      </c>
      <c r="I2466" s="43"/>
      <c r="J2466" s="33"/>
    </row>
    <row r="2467" spans="1:10" x14ac:dyDescent="0.2">
      <c r="A2467" s="43" t="str">
        <f t="shared" si="37"/>
        <v/>
      </c>
      <c r="B2467" s="33" t="str">
        <f>IF(OR(C2467="",D2467=""),"",B2406)</f>
        <v/>
      </c>
      <c r="C2467" s="46"/>
      <c r="D2467" s="38"/>
      <c r="E2467" s="7"/>
      <c r="F2467" s="7"/>
      <c r="G2467" s="33"/>
      <c r="H2467" s="33">
        <v>61</v>
      </c>
      <c r="I2467" s="43"/>
      <c r="J2467" s="33"/>
    </row>
    <row r="2468" spans="1:10" x14ac:dyDescent="0.2">
      <c r="A2468" s="43" t="str">
        <f t="shared" si="37"/>
        <v/>
      </c>
      <c r="B2468" s="33" t="str">
        <f>IF(OR(C2468="",D2468=""),"",B2406)</f>
        <v/>
      </c>
      <c r="C2468" s="46"/>
      <c r="D2468" s="38"/>
      <c r="E2468" s="7"/>
      <c r="F2468" s="7"/>
      <c r="G2468" s="33"/>
      <c r="H2468" s="33">
        <v>62</v>
      </c>
      <c r="I2468" s="43"/>
      <c r="J2468" s="33"/>
    </row>
    <row r="2469" spans="1:10" x14ac:dyDescent="0.2">
      <c r="A2469" s="43" t="str">
        <f t="shared" si="37"/>
        <v/>
      </c>
      <c r="B2469" s="33" t="str">
        <f>IF(OR(C2469="",D2469=""),"",B2406)</f>
        <v/>
      </c>
      <c r="C2469" s="46"/>
      <c r="D2469" s="38"/>
      <c r="E2469" s="7"/>
      <c r="F2469" s="7"/>
      <c r="G2469" s="33"/>
      <c r="H2469" s="33">
        <v>63</v>
      </c>
      <c r="I2469" s="43"/>
      <c r="J2469" s="33"/>
    </row>
    <row r="2470" spans="1:10" ht="16.5" thickBot="1" x14ac:dyDescent="0.25">
      <c r="A2470" s="44" t="str">
        <f t="shared" si="37"/>
        <v/>
      </c>
      <c r="B2470" s="36" t="str">
        <f>IF(OR(C2470="",D2470=""),"",B2406)</f>
        <v/>
      </c>
      <c r="C2470" s="51"/>
      <c r="D2470" s="39"/>
      <c r="E2470" s="35"/>
      <c r="F2470" s="35"/>
      <c r="G2470" s="36"/>
      <c r="H2470" s="36">
        <v>64</v>
      </c>
      <c r="I2470" s="44"/>
      <c r="J2470" s="36"/>
    </row>
    <row r="2471" spans="1:10" ht="16.5" thickBot="1" x14ac:dyDescent="0.25">
      <c r="A2471" s="47" t="s">
        <v>118</v>
      </c>
      <c r="B2471" s="48" t="s">
        <v>210</v>
      </c>
      <c r="C2471" s="52" t="s">
        <v>58</v>
      </c>
      <c r="D2471" s="53" t="s">
        <v>101</v>
      </c>
      <c r="E2471" s="50" t="s">
        <v>119</v>
      </c>
      <c r="F2471" s="50" t="s">
        <v>120</v>
      </c>
      <c r="G2471" s="48" t="s">
        <v>137</v>
      </c>
      <c r="H2471" s="49" t="s">
        <v>122</v>
      </c>
      <c r="I2471" s="47" t="s">
        <v>139</v>
      </c>
      <c r="J2471" s="48" t="s">
        <v>140</v>
      </c>
    </row>
    <row r="2472" spans="1:10" x14ac:dyDescent="0.2">
      <c r="A2472" s="42" t="str">
        <f>IF(C2472="","",CONCATENATE(C2472,"_",G2472,"_",B2472))</f>
        <v>42232_L_SEN BLACKs</v>
      </c>
      <c r="B2472" s="31" t="str">
        <f>IF(OR(C2472="",D2472=""),"",B2471)</f>
        <v>SEN BLACKs</v>
      </c>
      <c r="C2472" s="45">
        <v>42232</v>
      </c>
      <c r="D2472" s="37">
        <v>0.625</v>
      </c>
      <c r="E2472" s="30" t="s">
        <v>210</v>
      </c>
      <c r="F2472" s="30" t="s">
        <v>5</v>
      </c>
      <c r="G2472" s="31" t="s">
        <v>127</v>
      </c>
      <c r="H2472" s="33">
        <v>1</v>
      </c>
      <c r="I2472" s="42">
        <v>0</v>
      </c>
      <c r="J2472" s="31">
        <v>4</v>
      </c>
    </row>
    <row r="2473" spans="1:10" x14ac:dyDescent="0.2">
      <c r="A2473" s="43" t="str">
        <f t="shared" ref="A2473:A2535" si="38">IF(C2473="","",CONCATENATE(C2473,"_",G2473,"_",B2473))</f>
        <v>42239_L_SEN BLACKs</v>
      </c>
      <c r="B2473" s="33" t="str">
        <f>IF(OR(C2473="",D2473=""),"",B2471)</f>
        <v>SEN BLACKs</v>
      </c>
      <c r="C2473" s="46">
        <v>42239</v>
      </c>
      <c r="D2473" s="38">
        <v>0.625</v>
      </c>
      <c r="E2473" s="7" t="s">
        <v>258</v>
      </c>
      <c r="F2473" s="7" t="s">
        <v>210</v>
      </c>
      <c r="G2473" s="33" t="s">
        <v>127</v>
      </c>
      <c r="H2473" s="33">
        <v>2</v>
      </c>
      <c r="I2473" s="43">
        <v>4</v>
      </c>
      <c r="J2473" s="33">
        <v>3</v>
      </c>
    </row>
    <row r="2474" spans="1:10" x14ac:dyDescent="0.2">
      <c r="A2474" s="43" t="str">
        <f t="shared" si="38"/>
        <v>42246_L_SEN BLACKs</v>
      </c>
      <c r="B2474" s="33" t="str">
        <f>IF(OR(C2474="",D2474=""),"",B2471)</f>
        <v>SEN BLACKs</v>
      </c>
      <c r="C2474" s="46">
        <v>42246</v>
      </c>
      <c r="D2474" s="38">
        <v>0.625</v>
      </c>
      <c r="E2474" s="7" t="s">
        <v>210</v>
      </c>
      <c r="F2474" s="7" t="s">
        <v>259</v>
      </c>
      <c r="G2474" s="33" t="s">
        <v>127</v>
      </c>
      <c r="H2474" s="33">
        <v>3</v>
      </c>
      <c r="I2474" s="43"/>
      <c r="J2474" s="33"/>
    </row>
    <row r="2475" spans="1:10" x14ac:dyDescent="0.2">
      <c r="A2475" s="43" t="str">
        <f t="shared" si="38"/>
        <v>42253_L_SEN BLACKs</v>
      </c>
      <c r="B2475" s="33" t="str">
        <f>IF(OR(C2475="",D2475=""),"",B2471)</f>
        <v>SEN BLACKs</v>
      </c>
      <c r="C2475" s="46">
        <v>42253</v>
      </c>
      <c r="D2475" s="38">
        <v>0.625</v>
      </c>
      <c r="E2475" s="7" t="s">
        <v>34</v>
      </c>
      <c r="F2475" s="7" t="s">
        <v>210</v>
      </c>
      <c r="G2475" s="33" t="s">
        <v>127</v>
      </c>
      <c r="H2475" s="33">
        <v>4</v>
      </c>
      <c r="I2475" s="43"/>
      <c r="J2475" s="33"/>
    </row>
    <row r="2476" spans="1:10" x14ac:dyDescent="0.2">
      <c r="A2476" s="43" t="str">
        <f t="shared" si="38"/>
        <v>42260_L_SEN BLACKs</v>
      </c>
      <c r="B2476" s="33" t="str">
        <f>IF(OR(C2476="",D2476=""),"",B2471)</f>
        <v>SEN BLACKs</v>
      </c>
      <c r="C2476" s="46">
        <v>42260</v>
      </c>
      <c r="D2476" s="38">
        <v>0.625</v>
      </c>
      <c r="E2476" s="7" t="s">
        <v>210</v>
      </c>
      <c r="F2476" s="7" t="s">
        <v>15</v>
      </c>
      <c r="G2476" s="33" t="s">
        <v>127</v>
      </c>
      <c r="H2476" s="33">
        <v>5</v>
      </c>
      <c r="I2476" s="43"/>
      <c r="J2476" s="33"/>
    </row>
    <row r="2477" spans="1:10" x14ac:dyDescent="0.2">
      <c r="A2477" s="43" t="str">
        <f t="shared" si="38"/>
        <v>42267_L_SEN BLACKs</v>
      </c>
      <c r="B2477" s="33" t="str">
        <f>IF(OR(C2477="",D2477=""),"",B2471)</f>
        <v>SEN BLACKs</v>
      </c>
      <c r="C2477" s="46">
        <v>42267</v>
      </c>
      <c r="D2477" s="38">
        <v>0.75</v>
      </c>
      <c r="E2477" s="7" t="s">
        <v>47</v>
      </c>
      <c r="F2477" s="7" t="s">
        <v>210</v>
      </c>
      <c r="G2477" s="33" t="s">
        <v>127</v>
      </c>
      <c r="H2477" s="33">
        <v>6</v>
      </c>
      <c r="I2477" s="43"/>
      <c r="J2477" s="33"/>
    </row>
    <row r="2478" spans="1:10" x14ac:dyDescent="0.2">
      <c r="A2478" s="43" t="str">
        <f t="shared" si="38"/>
        <v>42274_L_SEN BLACKs</v>
      </c>
      <c r="B2478" s="33" t="str">
        <f>IF(OR(C2478="",D2478=""),"",B2471)</f>
        <v>SEN BLACKs</v>
      </c>
      <c r="C2478" s="46">
        <v>42274</v>
      </c>
      <c r="D2478" s="38">
        <v>0.625</v>
      </c>
      <c r="E2478" s="7" t="s">
        <v>210</v>
      </c>
      <c r="F2478" s="7" t="s">
        <v>260</v>
      </c>
      <c r="G2478" s="33" t="s">
        <v>127</v>
      </c>
      <c r="H2478" s="33">
        <v>7</v>
      </c>
      <c r="I2478" s="43"/>
      <c r="J2478" s="33"/>
    </row>
    <row r="2479" spans="1:10" ht="15" customHeight="1" x14ac:dyDescent="0.2">
      <c r="A2479" s="43" t="str">
        <f t="shared" si="38"/>
        <v>42281_L_SEN BLACKs</v>
      </c>
      <c r="B2479" s="33" t="str">
        <f>IF(OR(C2479="",D2479=""),"",B2471)</f>
        <v>SEN BLACKs</v>
      </c>
      <c r="C2479" s="46">
        <v>42281</v>
      </c>
      <c r="D2479" s="38">
        <v>0.625</v>
      </c>
      <c r="E2479" s="7" t="s">
        <v>56</v>
      </c>
      <c r="F2479" s="7" t="s">
        <v>210</v>
      </c>
      <c r="G2479" s="33" t="s">
        <v>127</v>
      </c>
      <c r="H2479" s="33">
        <v>8</v>
      </c>
      <c r="I2479" s="43"/>
      <c r="J2479" s="33"/>
    </row>
    <row r="2480" spans="1:10" x14ac:dyDescent="0.2">
      <c r="A2480" s="43" t="str">
        <f t="shared" si="38"/>
        <v>42288_L_SEN BLACKs</v>
      </c>
      <c r="B2480" s="33" t="str">
        <f>IF(OR(C2480="",D2480=""),"",B2471)</f>
        <v>SEN BLACKs</v>
      </c>
      <c r="C2480" s="46">
        <v>42288</v>
      </c>
      <c r="D2480" s="38">
        <v>0.625</v>
      </c>
      <c r="E2480" s="7" t="s">
        <v>210</v>
      </c>
      <c r="F2480" s="7" t="s">
        <v>8</v>
      </c>
      <c r="G2480" s="33" t="s">
        <v>127</v>
      </c>
      <c r="H2480" s="33">
        <v>9</v>
      </c>
      <c r="I2480" s="43"/>
      <c r="J2480" s="33"/>
    </row>
    <row r="2481" spans="1:10" x14ac:dyDescent="0.2">
      <c r="A2481" s="43" t="str">
        <f t="shared" si="38"/>
        <v>42295_L_SEN BLACKs</v>
      </c>
      <c r="B2481" s="33" t="str">
        <f>IF(OR(C2481="",D2481=""),"",B2471)</f>
        <v>SEN BLACKs</v>
      </c>
      <c r="C2481" s="46">
        <v>42295</v>
      </c>
      <c r="D2481" s="38">
        <v>0.625</v>
      </c>
      <c r="E2481" s="7" t="s">
        <v>32</v>
      </c>
      <c r="F2481" s="7" t="s">
        <v>210</v>
      </c>
      <c r="G2481" s="33" t="s">
        <v>127</v>
      </c>
      <c r="H2481" s="33">
        <v>10</v>
      </c>
      <c r="I2481" s="43"/>
      <c r="J2481" s="33"/>
    </row>
    <row r="2482" spans="1:10" x14ac:dyDescent="0.2">
      <c r="A2482" s="43" t="str">
        <f t="shared" si="38"/>
        <v>42302_L_SEN BLACKs</v>
      </c>
      <c r="B2482" s="33" t="str">
        <f>IF(OR(C2482="",D2482=""),"",B2471)</f>
        <v>SEN BLACKs</v>
      </c>
      <c r="C2482" s="46">
        <v>42302</v>
      </c>
      <c r="D2482" s="38">
        <v>0.60416666666666663</v>
      </c>
      <c r="E2482" s="7" t="s">
        <v>210</v>
      </c>
      <c r="F2482" s="7" t="s">
        <v>218</v>
      </c>
      <c r="G2482" s="33" t="s">
        <v>127</v>
      </c>
      <c r="H2482" s="33">
        <v>11</v>
      </c>
      <c r="I2482" s="43"/>
      <c r="J2482" s="33"/>
    </row>
    <row r="2483" spans="1:10" x14ac:dyDescent="0.2">
      <c r="A2483" s="43" t="str">
        <f t="shared" si="38"/>
        <v>42309_L_SEN BLACKs</v>
      </c>
      <c r="B2483" s="33" t="str">
        <f>IF(OR(C2483="",D2483=""),"",B2471)</f>
        <v>SEN BLACKs</v>
      </c>
      <c r="C2483" s="46">
        <v>42309</v>
      </c>
      <c r="D2483" s="38">
        <v>0.60416666666666663</v>
      </c>
      <c r="E2483" s="7" t="s">
        <v>215</v>
      </c>
      <c r="F2483" s="7" t="s">
        <v>210</v>
      </c>
      <c r="G2483" s="33" t="s">
        <v>127</v>
      </c>
      <c r="H2483" s="33">
        <v>12</v>
      </c>
      <c r="I2483" s="43"/>
      <c r="J2483" s="33"/>
    </row>
    <row r="2484" spans="1:10" x14ac:dyDescent="0.2">
      <c r="A2484" s="43" t="str">
        <f t="shared" si="38"/>
        <v>42316_L_SEN BLACKs</v>
      </c>
      <c r="B2484" s="33" t="str">
        <f>IF(OR(C2484="",D2484=""),"",B2471)</f>
        <v>SEN BLACKs</v>
      </c>
      <c r="C2484" s="46">
        <v>42316</v>
      </c>
      <c r="D2484" s="38">
        <v>0.60416666666666663</v>
      </c>
      <c r="E2484" s="7" t="s">
        <v>44</v>
      </c>
      <c r="F2484" s="7" t="s">
        <v>210</v>
      </c>
      <c r="G2484" s="33" t="s">
        <v>127</v>
      </c>
      <c r="H2484" s="33">
        <v>13</v>
      </c>
      <c r="I2484" s="43"/>
      <c r="J2484" s="33"/>
    </row>
    <row r="2485" spans="1:10" x14ac:dyDescent="0.2">
      <c r="A2485" s="43" t="str">
        <f t="shared" si="38"/>
        <v>42319_L_SEN BLACKs</v>
      </c>
      <c r="B2485" s="33" t="str">
        <f>IF(OR(C2485="",D2485=""),"",B2471)</f>
        <v>SEN BLACKs</v>
      </c>
      <c r="C2485" s="46">
        <v>42319</v>
      </c>
      <c r="D2485" s="38">
        <v>0.60416666666666663</v>
      </c>
      <c r="E2485" s="7" t="s">
        <v>210</v>
      </c>
      <c r="F2485" s="7" t="s">
        <v>23</v>
      </c>
      <c r="G2485" s="33" t="s">
        <v>127</v>
      </c>
      <c r="H2485" s="33">
        <v>14</v>
      </c>
      <c r="I2485" s="43"/>
      <c r="J2485" s="33"/>
    </row>
    <row r="2486" spans="1:10" x14ac:dyDescent="0.2">
      <c r="A2486" s="43" t="str">
        <f t="shared" si="38"/>
        <v>42323_L_SEN BLACKs</v>
      </c>
      <c r="B2486" s="33" t="str">
        <f>IF(OR(C2486="",D2486=""),"",B2471)</f>
        <v>SEN BLACKs</v>
      </c>
      <c r="C2486" s="46">
        <v>42323</v>
      </c>
      <c r="D2486" s="38">
        <v>0.60416666666666663</v>
      </c>
      <c r="E2486" s="7" t="s">
        <v>1</v>
      </c>
      <c r="F2486" s="7" t="s">
        <v>210</v>
      </c>
      <c r="G2486" s="33" t="s">
        <v>127</v>
      </c>
      <c r="H2486" s="33">
        <v>15</v>
      </c>
      <c r="I2486" s="43"/>
      <c r="J2486" s="33"/>
    </row>
    <row r="2487" spans="1:10" x14ac:dyDescent="0.2">
      <c r="A2487" s="43" t="str">
        <f t="shared" si="38"/>
        <v>42330_L_SEN BLACKs</v>
      </c>
      <c r="B2487" s="33" t="str">
        <f>IF(OR(C2487="",D2487=""),"",B2471)</f>
        <v>SEN BLACKs</v>
      </c>
      <c r="C2487" s="46">
        <v>42330</v>
      </c>
      <c r="D2487" s="38">
        <v>0.60416666666666663</v>
      </c>
      <c r="E2487" s="7" t="s">
        <v>5</v>
      </c>
      <c r="F2487" s="7" t="s">
        <v>210</v>
      </c>
      <c r="G2487" s="33" t="s">
        <v>127</v>
      </c>
      <c r="H2487" s="33">
        <v>16</v>
      </c>
      <c r="I2487" s="43"/>
      <c r="J2487" s="33"/>
    </row>
    <row r="2488" spans="1:10" x14ac:dyDescent="0.2">
      <c r="A2488" s="43" t="str">
        <f t="shared" si="38"/>
        <v>42337_L_SEN BLACKs</v>
      </c>
      <c r="B2488" s="33" t="str">
        <f>IF(OR(C2488="",D2488=""),"",B2471)</f>
        <v>SEN BLACKs</v>
      </c>
      <c r="C2488" s="46">
        <v>42337</v>
      </c>
      <c r="D2488" s="38">
        <v>0.60416666666666663</v>
      </c>
      <c r="E2488" s="7" t="s">
        <v>210</v>
      </c>
      <c r="F2488" s="7" t="s">
        <v>258</v>
      </c>
      <c r="G2488" s="33" t="s">
        <v>127</v>
      </c>
      <c r="H2488" s="33">
        <v>17</v>
      </c>
      <c r="I2488" s="43"/>
      <c r="J2488" s="33"/>
    </row>
    <row r="2489" spans="1:10" x14ac:dyDescent="0.2">
      <c r="A2489" s="43" t="str">
        <f t="shared" si="38"/>
        <v>42344_L_SEN BLACKs</v>
      </c>
      <c r="B2489" s="33" t="str">
        <f>IF(OR(C2489="",D2489=""),"",B2471)</f>
        <v>SEN BLACKs</v>
      </c>
      <c r="C2489" s="46">
        <v>42344</v>
      </c>
      <c r="D2489" s="38">
        <v>0.60416666666666663</v>
      </c>
      <c r="E2489" s="7" t="s">
        <v>259</v>
      </c>
      <c r="F2489" s="7" t="s">
        <v>210</v>
      </c>
      <c r="G2489" s="33" t="s">
        <v>127</v>
      </c>
      <c r="H2489" s="33">
        <v>18</v>
      </c>
      <c r="I2489" s="43"/>
      <c r="J2489" s="33"/>
    </row>
    <row r="2490" spans="1:10" x14ac:dyDescent="0.2">
      <c r="A2490" s="43" t="str">
        <f t="shared" si="38"/>
        <v>42351_L_SEN BLACKs</v>
      </c>
      <c r="B2490" s="33" t="str">
        <f>IF(OR(C2490="",D2490=""),"",B2471)</f>
        <v>SEN BLACKs</v>
      </c>
      <c r="C2490" s="46">
        <v>42351</v>
      </c>
      <c r="D2490" s="38">
        <v>0.60416666666666663</v>
      </c>
      <c r="E2490" s="7" t="s">
        <v>210</v>
      </c>
      <c r="F2490" s="7" t="s">
        <v>34</v>
      </c>
      <c r="G2490" s="33" t="s">
        <v>127</v>
      </c>
      <c r="H2490" s="33">
        <v>19</v>
      </c>
      <c r="I2490" s="43"/>
      <c r="J2490" s="33"/>
    </row>
    <row r="2491" spans="1:10" x14ac:dyDescent="0.2">
      <c r="A2491" s="43" t="str">
        <f t="shared" si="38"/>
        <v>42407_L_SEN BLACKs</v>
      </c>
      <c r="B2491" s="33" t="str">
        <f>IF(OR(C2491="",D2491=""),"",B2471)</f>
        <v>SEN BLACKs</v>
      </c>
      <c r="C2491" s="46">
        <v>42407</v>
      </c>
      <c r="D2491" s="38">
        <v>0.625</v>
      </c>
      <c r="E2491" s="7" t="s">
        <v>15</v>
      </c>
      <c r="F2491" s="7" t="s">
        <v>210</v>
      </c>
      <c r="G2491" s="33" t="s">
        <v>127</v>
      </c>
      <c r="H2491" s="33">
        <v>20</v>
      </c>
      <c r="I2491" s="43"/>
      <c r="J2491" s="33"/>
    </row>
    <row r="2492" spans="1:10" x14ac:dyDescent="0.2">
      <c r="A2492" s="43" t="str">
        <f t="shared" si="38"/>
        <v>42414_L_SEN BLACKs</v>
      </c>
      <c r="B2492" s="33" t="str">
        <f>IF(OR(C2492="",D2492=""),"",B2471)</f>
        <v>SEN BLACKs</v>
      </c>
      <c r="C2492" s="46">
        <v>42414</v>
      </c>
      <c r="D2492" s="38">
        <v>0.625</v>
      </c>
      <c r="E2492" s="7" t="s">
        <v>210</v>
      </c>
      <c r="F2492" s="7" t="s">
        <v>47</v>
      </c>
      <c r="G2492" s="33" t="s">
        <v>127</v>
      </c>
      <c r="H2492" s="33">
        <v>21</v>
      </c>
      <c r="I2492" s="43"/>
      <c r="J2492" s="33"/>
    </row>
    <row r="2493" spans="1:10" x14ac:dyDescent="0.2">
      <c r="A2493" s="43" t="str">
        <f t="shared" si="38"/>
        <v>42421_L_SEN BLACKs</v>
      </c>
      <c r="B2493" s="33" t="str">
        <f>IF(OR(C2493="",D2493=""),"",B2471)</f>
        <v>SEN BLACKs</v>
      </c>
      <c r="C2493" s="46">
        <v>42421</v>
      </c>
      <c r="D2493" s="38">
        <v>0.625</v>
      </c>
      <c r="E2493" s="7" t="s">
        <v>260</v>
      </c>
      <c r="F2493" s="7" t="s">
        <v>210</v>
      </c>
      <c r="G2493" s="33" t="s">
        <v>127</v>
      </c>
      <c r="H2493" s="33">
        <v>22</v>
      </c>
      <c r="I2493" s="43"/>
      <c r="J2493" s="33"/>
    </row>
    <row r="2494" spans="1:10" x14ac:dyDescent="0.2">
      <c r="A2494" s="43" t="str">
        <f t="shared" si="38"/>
        <v>42428_L_SEN BLACKs</v>
      </c>
      <c r="B2494" s="33" t="str">
        <f>IF(OR(C2494="",D2494=""),"",B2471)</f>
        <v>SEN BLACKs</v>
      </c>
      <c r="C2494" s="46">
        <v>42428</v>
      </c>
      <c r="D2494" s="38">
        <v>0.625</v>
      </c>
      <c r="E2494" s="7" t="s">
        <v>210</v>
      </c>
      <c r="F2494" s="7" t="s">
        <v>56</v>
      </c>
      <c r="G2494" s="33" t="s">
        <v>127</v>
      </c>
      <c r="H2494" s="33">
        <v>23</v>
      </c>
      <c r="I2494" s="43"/>
      <c r="J2494" s="33"/>
    </row>
    <row r="2495" spans="1:10" x14ac:dyDescent="0.2">
      <c r="A2495" s="43" t="str">
        <f t="shared" si="38"/>
        <v>42435_L_SEN BLACKs</v>
      </c>
      <c r="B2495" s="33" t="str">
        <f>IF(OR(C2495="",D2495=""),"",B2471)</f>
        <v>SEN BLACKs</v>
      </c>
      <c r="C2495" s="46">
        <v>42435</v>
      </c>
      <c r="D2495" s="38">
        <v>0.625</v>
      </c>
      <c r="E2495" s="7" t="s">
        <v>8</v>
      </c>
      <c r="F2495" s="7" t="s">
        <v>210</v>
      </c>
      <c r="G2495" s="33" t="s">
        <v>127</v>
      </c>
      <c r="H2495" s="33">
        <v>24</v>
      </c>
      <c r="I2495" s="43"/>
      <c r="J2495" s="33"/>
    </row>
    <row r="2496" spans="1:10" x14ac:dyDescent="0.2">
      <c r="A2496" s="43" t="str">
        <f t="shared" si="38"/>
        <v>42442_L_SEN BLACKs</v>
      </c>
      <c r="B2496" s="33" t="str">
        <f>IF(OR(C2496="",D2496=""),"",B2471)</f>
        <v>SEN BLACKs</v>
      </c>
      <c r="C2496" s="46">
        <v>42442</v>
      </c>
      <c r="D2496" s="38">
        <v>0.625</v>
      </c>
      <c r="E2496" s="7" t="s">
        <v>210</v>
      </c>
      <c r="F2496" s="7" t="s">
        <v>32</v>
      </c>
      <c r="G2496" s="33" t="s">
        <v>127</v>
      </c>
      <c r="H2496" s="33">
        <v>25</v>
      </c>
      <c r="I2496" s="43"/>
      <c r="J2496" s="33"/>
    </row>
    <row r="2497" spans="1:17" x14ac:dyDescent="0.2">
      <c r="A2497" s="43" t="str">
        <f t="shared" si="38"/>
        <v>42449_L_SEN BLACKs</v>
      </c>
      <c r="B2497" s="33" t="str">
        <f>IF(OR(C2497="",D2497=""),"",B2471)</f>
        <v>SEN BLACKs</v>
      </c>
      <c r="C2497" s="46">
        <v>42449</v>
      </c>
      <c r="D2497" s="38">
        <v>0.625</v>
      </c>
      <c r="E2497" s="7" t="s">
        <v>218</v>
      </c>
      <c r="F2497" s="7" t="s">
        <v>210</v>
      </c>
      <c r="G2497" s="33" t="s">
        <v>127</v>
      </c>
      <c r="H2497" s="33">
        <v>26</v>
      </c>
      <c r="I2497" s="43"/>
      <c r="J2497" s="33"/>
    </row>
    <row r="2498" spans="1:17" x14ac:dyDescent="0.2">
      <c r="A2498" s="43" t="str">
        <f t="shared" si="38"/>
        <v>42463_L_SEN BLACKs</v>
      </c>
      <c r="B2498" s="33" t="str">
        <f>IF(OR(C2498="",D2498=""),"",B2471)</f>
        <v>SEN BLACKs</v>
      </c>
      <c r="C2498" s="46">
        <v>42463</v>
      </c>
      <c r="D2498" s="38">
        <v>0.625</v>
      </c>
      <c r="E2498" s="7" t="s">
        <v>210</v>
      </c>
      <c r="F2498" s="7" t="s">
        <v>215</v>
      </c>
      <c r="G2498" s="33" t="s">
        <v>127</v>
      </c>
      <c r="H2498" s="33">
        <v>27</v>
      </c>
      <c r="I2498" s="43"/>
      <c r="J2498" s="33"/>
    </row>
    <row r="2499" spans="1:17" x14ac:dyDescent="0.2">
      <c r="A2499" s="43" t="str">
        <f t="shared" si="38"/>
        <v>42470_L_SEN BLACKs</v>
      </c>
      <c r="B2499" s="33" t="str">
        <f>IF(OR(C2499="",D2499=""),"",B2471)</f>
        <v>SEN BLACKs</v>
      </c>
      <c r="C2499" s="46">
        <v>42470</v>
      </c>
      <c r="D2499" s="38">
        <v>0.625</v>
      </c>
      <c r="E2499" s="7" t="s">
        <v>210</v>
      </c>
      <c r="F2499" s="7" t="s">
        <v>44</v>
      </c>
      <c r="G2499" s="33" t="s">
        <v>127</v>
      </c>
      <c r="H2499" s="33">
        <v>28</v>
      </c>
      <c r="I2499" s="43"/>
      <c r="J2499" s="33"/>
    </row>
    <row r="2500" spans="1:17" x14ac:dyDescent="0.2">
      <c r="A2500" s="43" t="str">
        <f t="shared" si="38"/>
        <v>42477_L_SEN BLACKs</v>
      </c>
      <c r="B2500" s="33" t="str">
        <f>IF(OR(C2500="",D2500=""),"",B2471)</f>
        <v>SEN BLACKs</v>
      </c>
      <c r="C2500" s="46">
        <v>42477</v>
      </c>
      <c r="D2500" s="38">
        <v>0.625</v>
      </c>
      <c r="E2500" s="7" t="s">
        <v>23</v>
      </c>
      <c r="F2500" s="7" t="s">
        <v>210</v>
      </c>
      <c r="G2500" s="33" t="s">
        <v>127</v>
      </c>
      <c r="H2500" s="33">
        <v>29</v>
      </c>
      <c r="I2500" s="43"/>
      <c r="J2500" s="33"/>
    </row>
    <row r="2501" spans="1:17" x14ac:dyDescent="0.2">
      <c r="A2501" s="43" t="str">
        <f t="shared" si="38"/>
        <v>42484_L_SEN BLACKs</v>
      </c>
      <c r="B2501" s="33" t="str">
        <f>IF(OR(C2501="",D2501=""),"",B2471)</f>
        <v>SEN BLACKs</v>
      </c>
      <c r="C2501" s="46">
        <v>42484</v>
      </c>
      <c r="D2501" s="38">
        <v>0.625</v>
      </c>
      <c r="E2501" s="7" t="s">
        <v>210</v>
      </c>
      <c r="F2501" s="7" t="s">
        <v>1</v>
      </c>
      <c r="G2501" s="33" t="s">
        <v>127</v>
      </c>
      <c r="H2501" s="33">
        <v>30</v>
      </c>
      <c r="I2501" s="43"/>
      <c r="J2501" s="33"/>
    </row>
    <row r="2502" spans="1:17" x14ac:dyDescent="0.2">
      <c r="A2502" s="43" t="str">
        <f t="shared" si="38"/>
        <v>42218_L_SEN BLACKs</v>
      </c>
      <c r="B2502" s="33" t="str">
        <f>IF(OR(C2502="",D2502=""),"",B2471)</f>
        <v>SEN BLACKs</v>
      </c>
      <c r="C2502" s="46">
        <v>42218</v>
      </c>
      <c r="D2502" s="38">
        <v>0.66666666666666663</v>
      </c>
      <c r="E2502" s="7" t="s">
        <v>210</v>
      </c>
      <c r="F2502" s="7" t="s">
        <v>272</v>
      </c>
      <c r="G2502" s="61" t="s">
        <v>127</v>
      </c>
      <c r="H2502" s="33">
        <v>31</v>
      </c>
      <c r="I2502" s="43">
        <v>3</v>
      </c>
      <c r="J2502" s="33">
        <v>4</v>
      </c>
      <c r="L2502" s="5"/>
      <c r="M2502" s="6"/>
      <c r="P2502" s="60"/>
      <c r="Q2502" s="4" t="s">
        <v>2</v>
      </c>
    </row>
    <row r="2503" spans="1:17" x14ac:dyDescent="0.2">
      <c r="A2503" s="43" t="str">
        <f t="shared" si="38"/>
        <v/>
      </c>
      <c r="B2503" s="33" t="str">
        <f>IF(OR(C2503="",D2503=""),"",B2471)</f>
        <v/>
      </c>
      <c r="C2503" s="46"/>
      <c r="D2503" s="38"/>
      <c r="E2503" s="7"/>
      <c r="F2503" s="7"/>
      <c r="G2503" s="33"/>
      <c r="H2503" s="33">
        <v>32</v>
      </c>
      <c r="I2503" s="43"/>
      <c r="J2503" s="33"/>
    </row>
    <row r="2504" spans="1:17" x14ac:dyDescent="0.2">
      <c r="A2504" s="43" t="str">
        <f t="shared" si="38"/>
        <v/>
      </c>
      <c r="B2504" s="33" t="str">
        <f>IF(OR(C2504="",D2504=""),"",B2471)</f>
        <v/>
      </c>
      <c r="C2504" s="46"/>
      <c r="D2504" s="38"/>
      <c r="E2504" s="7"/>
      <c r="F2504" s="7"/>
      <c r="G2504" s="33"/>
      <c r="H2504" s="33">
        <v>33</v>
      </c>
      <c r="I2504" s="43"/>
      <c r="J2504" s="33"/>
    </row>
    <row r="2505" spans="1:17" x14ac:dyDescent="0.2">
      <c r="A2505" s="43" t="str">
        <f t="shared" si="38"/>
        <v/>
      </c>
      <c r="B2505" s="33" t="str">
        <f>IF(OR(C2505="",D2505=""),"",B2471)</f>
        <v/>
      </c>
      <c r="C2505" s="46"/>
      <c r="D2505" s="38"/>
      <c r="E2505" s="7"/>
      <c r="F2505" s="7"/>
      <c r="G2505" s="33"/>
      <c r="H2505" s="33">
        <v>34</v>
      </c>
      <c r="I2505" s="43"/>
      <c r="J2505" s="33"/>
    </row>
    <row r="2506" spans="1:17" x14ac:dyDescent="0.2">
      <c r="A2506" s="43" t="str">
        <f t="shared" si="38"/>
        <v/>
      </c>
      <c r="B2506" s="33" t="str">
        <f>IF(OR(C2506="",D2506=""),"",B2471)</f>
        <v/>
      </c>
      <c r="C2506" s="46"/>
      <c r="D2506" s="38"/>
      <c r="E2506" s="7"/>
      <c r="F2506" s="7"/>
      <c r="G2506" s="33"/>
      <c r="H2506" s="33">
        <v>35</v>
      </c>
      <c r="I2506" s="43"/>
      <c r="J2506" s="33"/>
    </row>
    <row r="2507" spans="1:17" x14ac:dyDescent="0.2">
      <c r="A2507" s="43" t="str">
        <f t="shared" si="38"/>
        <v/>
      </c>
      <c r="B2507" s="33" t="str">
        <f>IF(OR(C2507="",D2507=""),"",B2471)</f>
        <v/>
      </c>
      <c r="C2507" s="46"/>
      <c r="D2507" s="38"/>
      <c r="E2507" s="7"/>
      <c r="F2507" s="7"/>
      <c r="G2507" s="33"/>
      <c r="H2507" s="33">
        <v>36</v>
      </c>
      <c r="I2507" s="43"/>
      <c r="J2507" s="33"/>
    </row>
    <row r="2508" spans="1:17" x14ac:dyDescent="0.2">
      <c r="A2508" s="43" t="str">
        <f t="shared" si="38"/>
        <v/>
      </c>
      <c r="B2508" s="33" t="str">
        <f>IF(OR(C2508="",D2508=""),"",B2471)</f>
        <v/>
      </c>
      <c r="C2508" s="46"/>
      <c r="D2508" s="38"/>
      <c r="E2508" s="7"/>
      <c r="F2508" s="7"/>
      <c r="G2508" s="33"/>
      <c r="H2508" s="33">
        <v>37</v>
      </c>
      <c r="I2508" s="43"/>
      <c r="J2508" s="33"/>
    </row>
    <row r="2509" spans="1:17" x14ac:dyDescent="0.2">
      <c r="A2509" s="43" t="str">
        <f t="shared" si="38"/>
        <v/>
      </c>
      <c r="B2509" s="33" t="str">
        <f>IF(OR(C2509="",D2509=""),"",B2471)</f>
        <v/>
      </c>
      <c r="C2509" s="46"/>
      <c r="D2509" s="38"/>
      <c r="E2509" s="7"/>
      <c r="F2509" s="7"/>
      <c r="G2509" s="33"/>
      <c r="H2509" s="33">
        <v>38</v>
      </c>
      <c r="I2509" s="43"/>
      <c r="J2509" s="33"/>
    </row>
    <row r="2510" spans="1:17" x14ac:dyDescent="0.2">
      <c r="A2510" s="43" t="str">
        <f t="shared" si="38"/>
        <v/>
      </c>
      <c r="B2510" s="33" t="str">
        <f>IF(OR(C2510="",D2510=""),"",B2471)</f>
        <v/>
      </c>
      <c r="C2510" s="46"/>
      <c r="D2510" s="38"/>
      <c r="E2510" s="7"/>
      <c r="F2510" s="7"/>
      <c r="G2510" s="33"/>
      <c r="H2510" s="33">
        <v>39</v>
      </c>
      <c r="I2510" s="43"/>
      <c r="J2510" s="33"/>
    </row>
    <row r="2511" spans="1:17" x14ac:dyDescent="0.2">
      <c r="A2511" s="43" t="str">
        <f t="shared" si="38"/>
        <v/>
      </c>
      <c r="B2511" s="33" t="str">
        <f>IF(OR(C2511="",D2511=""),"",B2471)</f>
        <v/>
      </c>
      <c r="C2511" s="46"/>
      <c r="D2511" s="38"/>
      <c r="E2511" s="7"/>
      <c r="F2511" s="7"/>
      <c r="G2511" s="33"/>
      <c r="H2511" s="33">
        <v>40</v>
      </c>
      <c r="I2511" s="43"/>
      <c r="J2511" s="33"/>
    </row>
    <row r="2512" spans="1:17" x14ac:dyDescent="0.2">
      <c r="A2512" s="43" t="str">
        <f t="shared" si="38"/>
        <v/>
      </c>
      <c r="B2512" s="33" t="str">
        <f>IF(OR(C2512="",D2512=""),"",B2471)</f>
        <v/>
      </c>
      <c r="C2512" s="46"/>
      <c r="D2512" s="38"/>
      <c r="E2512" s="7"/>
      <c r="F2512" s="7"/>
      <c r="G2512" s="33"/>
      <c r="H2512" s="33">
        <v>41</v>
      </c>
      <c r="I2512" s="43"/>
      <c r="J2512" s="33"/>
    </row>
    <row r="2513" spans="1:10" x14ac:dyDescent="0.2">
      <c r="A2513" s="43" t="str">
        <f t="shared" si="38"/>
        <v/>
      </c>
      <c r="B2513" s="33" t="str">
        <f>IF(OR(C2513="",D2513=""),"",B2471)</f>
        <v/>
      </c>
      <c r="C2513" s="46"/>
      <c r="D2513" s="38"/>
      <c r="E2513" s="7"/>
      <c r="F2513" s="7"/>
      <c r="G2513" s="33"/>
      <c r="H2513" s="33">
        <v>42</v>
      </c>
      <c r="I2513" s="43"/>
      <c r="J2513" s="33"/>
    </row>
    <row r="2514" spans="1:10" x14ac:dyDescent="0.2">
      <c r="A2514" s="43" t="str">
        <f t="shared" si="38"/>
        <v/>
      </c>
      <c r="B2514" s="33" t="str">
        <f>IF(OR(C2514="",D2514=""),"",B2471)</f>
        <v/>
      </c>
      <c r="C2514" s="46"/>
      <c r="D2514" s="38"/>
      <c r="E2514" s="7"/>
      <c r="F2514" s="7"/>
      <c r="G2514" s="33"/>
      <c r="H2514" s="33">
        <v>43</v>
      </c>
      <c r="I2514" s="43"/>
      <c r="J2514" s="33"/>
    </row>
    <row r="2515" spans="1:10" x14ac:dyDescent="0.2">
      <c r="A2515" s="43" t="str">
        <f t="shared" si="38"/>
        <v/>
      </c>
      <c r="B2515" s="33" t="str">
        <f>IF(OR(C2515="",D2515=""),"",B2471)</f>
        <v/>
      </c>
      <c r="C2515" s="46"/>
      <c r="D2515" s="38"/>
      <c r="E2515" s="7"/>
      <c r="F2515" s="7"/>
      <c r="G2515" s="33"/>
      <c r="H2515" s="33">
        <v>44</v>
      </c>
      <c r="I2515" s="43"/>
      <c r="J2515" s="33"/>
    </row>
    <row r="2516" spans="1:10" x14ac:dyDescent="0.2">
      <c r="A2516" s="43" t="str">
        <f t="shared" si="38"/>
        <v/>
      </c>
      <c r="B2516" s="33" t="str">
        <f>IF(OR(C2516="",D2516=""),"",B2471)</f>
        <v/>
      </c>
      <c r="C2516" s="46"/>
      <c r="D2516" s="38"/>
      <c r="E2516" s="7"/>
      <c r="F2516" s="7"/>
      <c r="G2516" s="33"/>
      <c r="H2516" s="33">
        <v>45</v>
      </c>
      <c r="I2516" s="43"/>
      <c r="J2516" s="33"/>
    </row>
    <row r="2517" spans="1:10" x14ac:dyDescent="0.2">
      <c r="A2517" s="43" t="str">
        <f t="shared" si="38"/>
        <v/>
      </c>
      <c r="B2517" s="33" t="str">
        <f>IF(OR(C2517="",D2517=""),"",B2471)</f>
        <v/>
      </c>
      <c r="C2517" s="46"/>
      <c r="D2517" s="38"/>
      <c r="E2517" s="7"/>
      <c r="F2517" s="7"/>
      <c r="G2517" s="33"/>
      <c r="H2517" s="33">
        <v>46</v>
      </c>
      <c r="I2517" s="43"/>
      <c r="J2517" s="33"/>
    </row>
    <row r="2518" spans="1:10" x14ac:dyDescent="0.2">
      <c r="A2518" s="43" t="str">
        <f t="shared" si="38"/>
        <v/>
      </c>
      <c r="B2518" s="33" t="str">
        <f>IF(OR(C2518="",D2518=""),"",B2471)</f>
        <v/>
      </c>
      <c r="C2518" s="46"/>
      <c r="D2518" s="38"/>
      <c r="E2518" s="7"/>
      <c r="F2518" s="7"/>
      <c r="G2518" s="33"/>
      <c r="H2518" s="33">
        <v>47</v>
      </c>
      <c r="I2518" s="43"/>
      <c r="J2518" s="33"/>
    </row>
    <row r="2519" spans="1:10" x14ac:dyDescent="0.2">
      <c r="A2519" s="43" t="str">
        <f t="shared" si="38"/>
        <v/>
      </c>
      <c r="B2519" s="33" t="str">
        <f>IF(OR(C2519="",D2519=""),"",B2471)</f>
        <v/>
      </c>
      <c r="C2519" s="46"/>
      <c r="D2519" s="38"/>
      <c r="E2519" s="7"/>
      <c r="F2519" s="7"/>
      <c r="G2519" s="33"/>
      <c r="H2519" s="33">
        <v>48</v>
      </c>
      <c r="I2519" s="43"/>
      <c r="J2519" s="33"/>
    </row>
    <row r="2520" spans="1:10" x14ac:dyDescent="0.2">
      <c r="A2520" s="43" t="str">
        <f t="shared" si="38"/>
        <v/>
      </c>
      <c r="B2520" s="33" t="str">
        <f>IF(OR(C2520="",D2520=""),"",B2471)</f>
        <v/>
      </c>
      <c r="C2520" s="46"/>
      <c r="D2520" s="38"/>
      <c r="E2520" s="7"/>
      <c r="F2520" s="7"/>
      <c r="G2520" s="33"/>
      <c r="H2520" s="33">
        <v>49</v>
      </c>
      <c r="I2520" s="43"/>
      <c r="J2520" s="33"/>
    </row>
    <row r="2521" spans="1:10" x14ac:dyDescent="0.2">
      <c r="A2521" s="43" t="str">
        <f t="shared" si="38"/>
        <v/>
      </c>
      <c r="B2521" s="33" t="str">
        <f>IF(OR(C2521="",D2521=""),"",B2471)</f>
        <v/>
      </c>
      <c r="C2521" s="46"/>
      <c r="D2521" s="38"/>
      <c r="E2521" s="7"/>
      <c r="F2521" s="7"/>
      <c r="G2521" s="33"/>
      <c r="H2521" s="33">
        <v>50</v>
      </c>
      <c r="I2521" s="43"/>
      <c r="J2521" s="33"/>
    </row>
    <row r="2522" spans="1:10" x14ac:dyDescent="0.2">
      <c r="A2522" s="43" t="str">
        <f t="shared" si="38"/>
        <v/>
      </c>
      <c r="B2522" s="33" t="str">
        <f>IF(OR(C2522="",D2522=""),"",B2471)</f>
        <v/>
      </c>
      <c r="C2522" s="46"/>
      <c r="D2522" s="38"/>
      <c r="E2522" s="7"/>
      <c r="F2522" s="7"/>
      <c r="G2522" s="33"/>
      <c r="H2522" s="33">
        <v>51</v>
      </c>
      <c r="I2522" s="43"/>
      <c r="J2522" s="33"/>
    </row>
    <row r="2523" spans="1:10" x14ac:dyDescent="0.2">
      <c r="A2523" s="43" t="str">
        <f t="shared" si="38"/>
        <v/>
      </c>
      <c r="B2523" s="33" t="str">
        <f>IF(OR(C2523="",D2523=""),"",B2471)</f>
        <v/>
      </c>
      <c r="C2523" s="46"/>
      <c r="D2523" s="38"/>
      <c r="E2523" s="7"/>
      <c r="F2523" s="7"/>
      <c r="G2523" s="33"/>
      <c r="H2523" s="33">
        <v>52</v>
      </c>
      <c r="I2523" s="43"/>
      <c r="J2523" s="33"/>
    </row>
    <row r="2524" spans="1:10" x14ac:dyDescent="0.2">
      <c r="A2524" s="43" t="str">
        <f t="shared" si="38"/>
        <v/>
      </c>
      <c r="B2524" s="33" t="str">
        <f>IF(OR(C2524="",D2524=""),"",B2471)</f>
        <v/>
      </c>
      <c r="C2524" s="46"/>
      <c r="D2524" s="38"/>
      <c r="E2524" s="7"/>
      <c r="F2524" s="7"/>
      <c r="G2524" s="33"/>
      <c r="H2524" s="33">
        <v>53</v>
      </c>
      <c r="I2524" s="43"/>
      <c r="J2524" s="33"/>
    </row>
    <row r="2525" spans="1:10" x14ac:dyDescent="0.2">
      <c r="A2525" s="43" t="str">
        <f t="shared" si="38"/>
        <v/>
      </c>
      <c r="B2525" s="33" t="str">
        <f>IF(OR(C2525="",D2525=""),"",B2471)</f>
        <v/>
      </c>
      <c r="C2525" s="46"/>
      <c r="D2525" s="38"/>
      <c r="E2525" s="7"/>
      <c r="F2525" s="7"/>
      <c r="G2525" s="33"/>
      <c r="H2525" s="33">
        <v>54</v>
      </c>
      <c r="I2525" s="43"/>
      <c r="J2525" s="33"/>
    </row>
    <row r="2526" spans="1:10" x14ac:dyDescent="0.2">
      <c r="A2526" s="43" t="str">
        <f t="shared" si="38"/>
        <v/>
      </c>
      <c r="B2526" s="33" t="str">
        <f>IF(OR(C2526="",D2526=""),"",B2471)</f>
        <v/>
      </c>
      <c r="C2526" s="46"/>
      <c r="D2526" s="38"/>
      <c r="E2526" s="7"/>
      <c r="F2526" s="7"/>
      <c r="G2526" s="33"/>
      <c r="H2526" s="33">
        <v>55</v>
      </c>
      <c r="I2526" s="43"/>
      <c r="J2526" s="33"/>
    </row>
    <row r="2527" spans="1:10" x14ac:dyDescent="0.2">
      <c r="A2527" s="43" t="str">
        <f t="shared" si="38"/>
        <v/>
      </c>
      <c r="B2527" s="33" t="str">
        <f>IF(OR(C2527="",D2527=""),"",B2471)</f>
        <v/>
      </c>
      <c r="C2527" s="46"/>
      <c r="D2527" s="38"/>
      <c r="E2527" s="7"/>
      <c r="F2527" s="7"/>
      <c r="G2527" s="33"/>
      <c r="H2527" s="33">
        <v>56</v>
      </c>
      <c r="I2527" s="43"/>
      <c r="J2527" s="33"/>
    </row>
    <row r="2528" spans="1:10" x14ac:dyDescent="0.2">
      <c r="A2528" s="43" t="str">
        <f t="shared" si="38"/>
        <v/>
      </c>
      <c r="B2528" s="33" t="str">
        <f>IF(OR(C2528="",D2528=""),"",B2471)</f>
        <v/>
      </c>
      <c r="C2528" s="46"/>
      <c r="D2528" s="38"/>
      <c r="E2528" s="7"/>
      <c r="F2528" s="7"/>
      <c r="G2528" s="33"/>
      <c r="H2528" s="33">
        <v>57</v>
      </c>
      <c r="I2528" s="43"/>
      <c r="J2528" s="33"/>
    </row>
    <row r="2529" spans="1:10" x14ac:dyDescent="0.2">
      <c r="A2529" s="43" t="str">
        <f t="shared" si="38"/>
        <v/>
      </c>
      <c r="B2529" s="33" t="str">
        <f>IF(OR(C2529="",D2529=""),"",B2471)</f>
        <v/>
      </c>
      <c r="C2529" s="46"/>
      <c r="D2529" s="38"/>
      <c r="E2529" s="7"/>
      <c r="F2529" s="7"/>
      <c r="G2529" s="33"/>
      <c r="H2529" s="33">
        <v>58</v>
      </c>
      <c r="I2529" s="43"/>
      <c r="J2529" s="33"/>
    </row>
    <row r="2530" spans="1:10" x14ac:dyDescent="0.2">
      <c r="A2530" s="43" t="str">
        <f t="shared" si="38"/>
        <v/>
      </c>
      <c r="B2530" s="33" t="str">
        <f>IF(OR(C2530="",D2530=""),"",B2471)</f>
        <v/>
      </c>
      <c r="C2530" s="46"/>
      <c r="D2530" s="38"/>
      <c r="E2530" s="7"/>
      <c r="F2530" s="7"/>
      <c r="G2530" s="33"/>
      <c r="H2530" s="33">
        <v>59</v>
      </c>
      <c r="I2530" s="43"/>
      <c r="J2530" s="33"/>
    </row>
    <row r="2531" spans="1:10" x14ac:dyDescent="0.2">
      <c r="A2531" s="43" t="str">
        <f t="shared" si="38"/>
        <v/>
      </c>
      <c r="B2531" s="33" t="str">
        <f>IF(OR(C2531="",D2531=""),"",B2471)</f>
        <v/>
      </c>
      <c r="C2531" s="46"/>
      <c r="D2531" s="38"/>
      <c r="E2531" s="7"/>
      <c r="F2531" s="7"/>
      <c r="G2531" s="33"/>
      <c r="H2531" s="33">
        <v>60</v>
      </c>
      <c r="I2531" s="43"/>
      <c r="J2531" s="33"/>
    </row>
    <row r="2532" spans="1:10" x14ac:dyDescent="0.2">
      <c r="A2532" s="43" t="str">
        <f t="shared" si="38"/>
        <v/>
      </c>
      <c r="B2532" s="33" t="str">
        <f>IF(OR(C2532="",D2532=""),"",B2471)</f>
        <v/>
      </c>
      <c r="C2532" s="46"/>
      <c r="D2532" s="38"/>
      <c r="E2532" s="7"/>
      <c r="F2532" s="7"/>
      <c r="G2532" s="33"/>
      <c r="H2532" s="33">
        <v>61</v>
      </c>
      <c r="I2532" s="43"/>
      <c r="J2532" s="33"/>
    </row>
    <row r="2533" spans="1:10" x14ac:dyDescent="0.2">
      <c r="A2533" s="43" t="str">
        <f t="shared" si="38"/>
        <v/>
      </c>
      <c r="B2533" s="33" t="str">
        <f>IF(OR(C2533="",D2533=""),"",B2471)</f>
        <v/>
      </c>
      <c r="C2533" s="46"/>
      <c r="D2533" s="38"/>
      <c r="E2533" s="7"/>
      <c r="F2533" s="7"/>
      <c r="G2533" s="33"/>
      <c r="H2533" s="33">
        <v>62</v>
      </c>
      <c r="I2533" s="43"/>
      <c r="J2533" s="33"/>
    </row>
    <row r="2534" spans="1:10" x14ac:dyDescent="0.2">
      <c r="A2534" s="43" t="str">
        <f t="shared" si="38"/>
        <v/>
      </c>
      <c r="B2534" s="33" t="str">
        <f>IF(OR(C2534="",D2534=""),"",B2471)</f>
        <v/>
      </c>
      <c r="C2534" s="46"/>
      <c r="D2534" s="38"/>
      <c r="E2534" s="7"/>
      <c r="F2534" s="7"/>
      <c r="G2534" s="33"/>
      <c r="H2534" s="33">
        <v>63</v>
      </c>
      <c r="I2534" s="43"/>
      <c r="J2534" s="33"/>
    </row>
    <row r="2535" spans="1:10" ht="16.5" thickBot="1" x14ac:dyDescent="0.25">
      <c r="A2535" s="44" t="str">
        <f t="shared" si="38"/>
        <v/>
      </c>
      <c r="B2535" s="36" t="str">
        <f>IF(OR(C2535="",D2535=""),"",B2471)</f>
        <v/>
      </c>
      <c r="C2535" s="51"/>
      <c r="D2535" s="39"/>
      <c r="E2535" s="35"/>
      <c r="F2535" s="35"/>
      <c r="G2535" s="36"/>
      <c r="H2535" s="36">
        <v>64</v>
      </c>
      <c r="I2535" s="44"/>
      <c r="J2535" s="36"/>
    </row>
    <row r="2536" spans="1:10" ht="16.5" thickBot="1" x14ac:dyDescent="0.25">
      <c r="A2536" s="47" t="s">
        <v>118</v>
      </c>
      <c r="B2536" s="48" t="s">
        <v>211</v>
      </c>
      <c r="C2536" s="52" t="s">
        <v>58</v>
      </c>
      <c r="D2536" s="53" t="s">
        <v>101</v>
      </c>
      <c r="E2536" s="50" t="s">
        <v>119</v>
      </c>
      <c r="F2536" s="50" t="s">
        <v>120</v>
      </c>
      <c r="G2536" s="48" t="s">
        <v>137</v>
      </c>
      <c r="H2536" s="49" t="s">
        <v>122</v>
      </c>
      <c r="I2536" s="47" t="s">
        <v>139</v>
      </c>
      <c r="J2536" s="48" t="s">
        <v>140</v>
      </c>
    </row>
    <row r="2537" spans="1:10" x14ac:dyDescent="0.2">
      <c r="A2537" s="42" t="str">
        <f>IF(C2537="","",CONCATENATE(C2537,"_",G2537,"_",B2537))</f>
        <v>42232_L_SEN REDs</v>
      </c>
      <c r="B2537" s="31" t="str">
        <f>IF(OR(C2537="",D2537=""),"",B2536)</f>
        <v>SEN REDs</v>
      </c>
      <c r="C2537" s="45">
        <v>42232</v>
      </c>
      <c r="D2537" s="37">
        <v>0.625</v>
      </c>
      <c r="E2537" s="30" t="s">
        <v>269</v>
      </c>
      <c r="F2537" s="30" t="s">
        <v>211</v>
      </c>
      <c r="G2537" s="31" t="s">
        <v>127</v>
      </c>
      <c r="H2537" s="33">
        <v>1</v>
      </c>
      <c r="I2537" s="42">
        <v>2</v>
      </c>
      <c r="J2537" s="31">
        <v>5</v>
      </c>
    </row>
    <row r="2538" spans="1:10" x14ac:dyDescent="0.2">
      <c r="A2538" s="43" t="str">
        <f t="shared" ref="A2538:A2600" si="39">IF(C2538="","",CONCATENATE(C2538,"_",G2538,"_",B2538))</f>
        <v>42239_L_SEN REDs</v>
      </c>
      <c r="B2538" s="33" t="str">
        <f>IF(OR(C2538="",D2538=""),"",B2536)</f>
        <v>SEN REDs</v>
      </c>
      <c r="C2538" s="46">
        <v>42239</v>
      </c>
      <c r="D2538" s="38">
        <v>0.625</v>
      </c>
      <c r="E2538" s="7" t="s">
        <v>211</v>
      </c>
      <c r="F2538" s="7" t="s">
        <v>263</v>
      </c>
      <c r="G2538" s="33" t="s">
        <v>127</v>
      </c>
      <c r="H2538" s="33">
        <v>2</v>
      </c>
      <c r="I2538" s="43">
        <v>1</v>
      </c>
      <c r="J2538" s="33">
        <v>1</v>
      </c>
    </row>
    <row r="2539" spans="1:10" x14ac:dyDescent="0.2">
      <c r="A2539" s="43" t="str">
        <f t="shared" si="39"/>
        <v>42246_L_SEN REDs</v>
      </c>
      <c r="B2539" s="33" t="str">
        <f>IF(OR(C2539="",D2539=""),"",B2536)</f>
        <v>SEN REDs</v>
      </c>
      <c r="C2539" s="46">
        <v>42246</v>
      </c>
      <c r="D2539" s="38">
        <v>0.625</v>
      </c>
      <c r="E2539" s="7" t="s">
        <v>51</v>
      </c>
      <c r="F2539" s="7" t="s">
        <v>211</v>
      </c>
      <c r="G2539" s="33" t="s">
        <v>127</v>
      </c>
      <c r="H2539" s="33">
        <v>3</v>
      </c>
      <c r="I2539" s="43"/>
      <c r="J2539" s="33"/>
    </row>
    <row r="2540" spans="1:10" x14ac:dyDescent="0.2">
      <c r="A2540" s="43" t="str">
        <f t="shared" si="39"/>
        <v>42253_L_SEN REDs</v>
      </c>
      <c r="B2540" s="33" t="str">
        <f>IF(OR(C2540="",D2540=""),"",B2536)</f>
        <v>SEN REDs</v>
      </c>
      <c r="C2540" s="46">
        <v>42253</v>
      </c>
      <c r="D2540" s="38">
        <v>0.625</v>
      </c>
      <c r="E2540" s="7" t="s">
        <v>211</v>
      </c>
      <c r="F2540" s="7" t="s">
        <v>264</v>
      </c>
      <c r="G2540" s="33" t="s">
        <v>127</v>
      </c>
      <c r="H2540" s="33">
        <v>4</v>
      </c>
      <c r="I2540" s="43"/>
      <c r="J2540" s="33"/>
    </row>
    <row r="2541" spans="1:10" x14ac:dyDescent="0.2">
      <c r="A2541" s="43" t="str">
        <f t="shared" si="39"/>
        <v>42260_L_SEN REDs</v>
      </c>
      <c r="B2541" s="33" t="str">
        <f>IF(OR(C2541="",D2541=""),"",B2536)</f>
        <v>SEN REDs</v>
      </c>
      <c r="C2541" s="46">
        <v>42260</v>
      </c>
      <c r="D2541" s="38">
        <v>0.625</v>
      </c>
      <c r="E2541" s="7" t="s">
        <v>50</v>
      </c>
      <c r="F2541" s="7" t="s">
        <v>211</v>
      </c>
      <c r="G2541" s="33" t="s">
        <v>127</v>
      </c>
      <c r="H2541" s="33">
        <v>5</v>
      </c>
      <c r="I2541" s="43"/>
      <c r="J2541" s="33"/>
    </row>
    <row r="2542" spans="1:10" x14ac:dyDescent="0.2">
      <c r="A2542" s="43" t="str">
        <f t="shared" si="39"/>
        <v>42267_L_SEN REDs</v>
      </c>
      <c r="B2542" s="33" t="str">
        <f>IF(OR(C2542="",D2542=""),"",B2536)</f>
        <v>SEN REDs</v>
      </c>
      <c r="C2542" s="46">
        <v>42267</v>
      </c>
      <c r="D2542" s="38">
        <v>0.625</v>
      </c>
      <c r="E2542" s="7" t="s">
        <v>211</v>
      </c>
      <c r="F2542" s="7" t="s">
        <v>265</v>
      </c>
      <c r="G2542" s="33" t="s">
        <v>127</v>
      </c>
      <c r="H2542" s="33">
        <v>6</v>
      </c>
      <c r="I2542" s="43"/>
      <c r="J2542" s="33"/>
    </row>
    <row r="2543" spans="1:10" x14ac:dyDescent="0.2">
      <c r="A2543" s="43" t="str">
        <f t="shared" si="39"/>
        <v>42274_L_SEN REDs</v>
      </c>
      <c r="B2543" s="33" t="str">
        <f>IF(OR(C2543="",D2543=""),"",B2536)</f>
        <v>SEN REDs</v>
      </c>
      <c r="C2543" s="46">
        <v>42274</v>
      </c>
      <c r="D2543" s="38">
        <v>0.625</v>
      </c>
      <c r="E2543" s="7" t="s">
        <v>271</v>
      </c>
      <c r="F2543" s="7" t="s">
        <v>211</v>
      </c>
      <c r="G2543" s="33" t="s">
        <v>127</v>
      </c>
      <c r="H2543" s="33">
        <v>7</v>
      </c>
      <c r="I2543" s="43"/>
      <c r="J2543" s="33"/>
    </row>
    <row r="2544" spans="1:10" ht="15" customHeight="1" x14ac:dyDescent="0.2">
      <c r="A2544" s="43" t="str">
        <f t="shared" si="39"/>
        <v>42288_L_SEN REDs</v>
      </c>
      <c r="B2544" s="33" t="str">
        <f>IF(OR(C2544="",D2544=""),"",B2536)</f>
        <v>SEN REDs</v>
      </c>
      <c r="C2544" s="46">
        <v>42288</v>
      </c>
      <c r="D2544" s="38">
        <v>0.625</v>
      </c>
      <c r="E2544" s="7" t="s">
        <v>158</v>
      </c>
      <c r="F2544" s="7" t="s">
        <v>211</v>
      </c>
      <c r="G2544" s="33" t="s">
        <v>127</v>
      </c>
      <c r="H2544" s="33">
        <v>8</v>
      </c>
      <c r="I2544" s="43"/>
      <c r="J2544" s="33"/>
    </row>
    <row r="2545" spans="1:10" x14ac:dyDescent="0.2">
      <c r="A2545" s="43" t="str">
        <f t="shared" si="39"/>
        <v>42295_L_SEN REDs</v>
      </c>
      <c r="B2545" s="33" t="str">
        <f>IF(OR(C2545="",D2545=""),"",B2536)</f>
        <v>SEN REDs</v>
      </c>
      <c r="C2545" s="46">
        <v>42295</v>
      </c>
      <c r="D2545" s="38">
        <v>0.625</v>
      </c>
      <c r="E2545" s="7" t="s">
        <v>211</v>
      </c>
      <c r="F2545" s="7" t="s">
        <v>26</v>
      </c>
      <c r="G2545" s="33" t="s">
        <v>127</v>
      </c>
      <c r="H2545" s="33">
        <v>9</v>
      </c>
      <c r="I2545" s="43"/>
      <c r="J2545" s="33"/>
    </row>
    <row r="2546" spans="1:10" x14ac:dyDescent="0.2">
      <c r="A2546" s="43" t="str">
        <f t="shared" si="39"/>
        <v>42302_L_SEN REDs</v>
      </c>
      <c r="B2546" s="33" t="str">
        <f>IF(OR(C2546="",D2546=""),"",B2536)</f>
        <v>SEN REDs</v>
      </c>
      <c r="C2546" s="46">
        <v>42302</v>
      </c>
      <c r="D2546" s="38">
        <v>0.60416666666666663</v>
      </c>
      <c r="E2546" s="7" t="s">
        <v>270</v>
      </c>
      <c r="F2546" s="7" t="s">
        <v>211</v>
      </c>
      <c r="G2546" s="33" t="s">
        <v>127</v>
      </c>
      <c r="H2546" s="33">
        <v>10</v>
      </c>
      <c r="I2546" s="43"/>
      <c r="J2546" s="33"/>
    </row>
    <row r="2547" spans="1:10" x14ac:dyDescent="0.2">
      <c r="A2547" s="43" t="str">
        <f t="shared" si="39"/>
        <v>42309_L_SEN REDs</v>
      </c>
      <c r="B2547" s="33" t="str">
        <f>IF(OR(C2547="",D2547=""),"",B2536)</f>
        <v>SEN REDs</v>
      </c>
      <c r="C2547" s="46">
        <v>42309</v>
      </c>
      <c r="D2547" s="38">
        <v>0.60416666666666663</v>
      </c>
      <c r="E2547" s="7" t="s">
        <v>211</v>
      </c>
      <c r="F2547" s="7" t="s">
        <v>266</v>
      </c>
      <c r="G2547" s="33" t="s">
        <v>127</v>
      </c>
      <c r="H2547" s="33">
        <v>11</v>
      </c>
      <c r="I2547" s="43"/>
      <c r="J2547" s="33"/>
    </row>
    <row r="2548" spans="1:10" x14ac:dyDescent="0.2">
      <c r="A2548" s="43" t="str">
        <f t="shared" si="39"/>
        <v>42316_L_SEN REDs</v>
      </c>
      <c r="B2548" s="33" t="str">
        <f>IF(OR(C2548="",D2548=""),"",B2536)</f>
        <v>SEN REDs</v>
      </c>
      <c r="C2548" s="46">
        <v>42316</v>
      </c>
      <c r="D2548" s="38">
        <v>0.60416666666666663</v>
      </c>
      <c r="E2548" s="7" t="s">
        <v>211</v>
      </c>
      <c r="F2548" s="7" t="s">
        <v>267</v>
      </c>
      <c r="G2548" s="33" t="s">
        <v>127</v>
      </c>
      <c r="H2548" s="33">
        <v>12</v>
      </c>
      <c r="I2548" s="43"/>
      <c r="J2548" s="33"/>
    </row>
    <row r="2549" spans="1:10" x14ac:dyDescent="0.2">
      <c r="A2549" s="43" t="str">
        <f t="shared" si="39"/>
        <v>42323_L_SEN REDs</v>
      </c>
      <c r="B2549" s="33" t="str">
        <f>IF(OR(C2549="",D2549=""),"",B2536)</f>
        <v>SEN REDs</v>
      </c>
      <c r="C2549" s="46">
        <v>42323</v>
      </c>
      <c r="D2549" s="38">
        <v>0.60416666666666663</v>
      </c>
      <c r="E2549" s="7" t="s">
        <v>211</v>
      </c>
      <c r="F2549" s="7" t="s">
        <v>268</v>
      </c>
      <c r="G2549" s="33" t="s">
        <v>127</v>
      </c>
      <c r="H2549" s="33">
        <v>13</v>
      </c>
      <c r="I2549" s="43"/>
      <c r="J2549" s="33"/>
    </row>
    <row r="2550" spans="1:10" x14ac:dyDescent="0.2">
      <c r="A2550" s="43" t="str">
        <f t="shared" si="39"/>
        <v>42330_L_SEN REDs</v>
      </c>
      <c r="B2550" s="33" t="str">
        <f>IF(OR(C2550="",D2550=""),"",B2536)</f>
        <v>SEN REDs</v>
      </c>
      <c r="C2550" s="46">
        <v>42330</v>
      </c>
      <c r="D2550" s="38">
        <v>0.60416666666666663</v>
      </c>
      <c r="E2550" s="7" t="s">
        <v>211</v>
      </c>
      <c r="F2550" s="7" t="s">
        <v>269</v>
      </c>
      <c r="G2550" s="33" t="s">
        <v>127</v>
      </c>
      <c r="H2550" s="33">
        <v>14</v>
      </c>
      <c r="I2550" s="43"/>
      <c r="J2550" s="33"/>
    </row>
    <row r="2551" spans="1:10" x14ac:dyDescent="0.2">
      <c r="A2551" s="43" t="str">
        <f t="shared" si="39"/>
        <v>42337_L_SEN REDs</v>
      </c>
      <c r="B2551" s="33" t="str">
        <f>IF(OR(C2551="",D2551=""),"",B2536)</f>
        <v>SEN REDs</v>
      </c>
      <c r="C2551" s="46">
        <v>42337</v>
      </c>
      <c r="D2551" s="38">
        <v>0.60416666666666663</v>
      </c>
      <c r="E2551" s="7" t="s">
        <v>263</v>
      </c>
      <c r="F2551" s="7" t="s">
        <v>211</v>
      </c>
      <c r="G2551" s="33" t="s">
        <v>127</v>
      </c>
      <c r="H2551" s="33">
        <v>15</v>
      </c>
      <c r="I2551" s="43"/>
      <c r="J2551" s="33"/>
    </row>
    <row r="2552" spans="1:10" x14ac:dyDescent="0.2">
      <c r="A2552" s="43" t="str">
        <f t="shared" si="39"/>
        <v>42344_L_SEN REDs</v>
      </c>
      <c r="B2552" s="33" t="str">
        <f>IF(OR(C2552="",D2552=""),"",B2536)</f>
        <v>SEN REDs</v>
      </c>
      <c r="C2552" s="46">
        <v>42344</v>
      </c>
      <c r="D2552" s="38">
        <v>0.60416666666666663</v>
      </c>
      <c r="E2552" s="7" t="s">
        <v>211</v>
      </c>
      <c r="F2552" s="7" t="s">
        <v>51</v>
      </c>
      <c r="G2552" s="33" t="s">
        <v>127</v>
      </c>
      <c r="H2552" s="33">
        <v>16</v>
      </c>
      <c r="I2552" s="43"/>
      <c r="J2552" s="33"/>
    </row>
    <row r="2553" spans="1:10" x14ac:dyDescent="0.2">
      <c r="A2553" s="43" t="str">
        <f t="shared" si="39"/>
        <v>42351_L_SEN REDs</v>
      </c>
      <c r="B2553" s="33" t="str">
        <f>IF(OR(C2553="",D2553=""),"",B2536)</f>
        <v>SEN REDs</v>
      </c>
      <c r="C2553" s="46">
        <v>42351</v>
      </c>
      <c r="D2553" s="38">
        <v>0.58333333333333337</v>
      </c>
      <c r="E2553" s="7" t="s">
        <v>264</v>
      </c>
      <c r="F2553" s="7" t="s">
        <v>211</v>
      </c>
      <c r="G2553" s="33" t="s">
        <v>127</v>
      </c>
      <c r="H2553" s="33">
        <v>17</v>
      </c>
      <c r="I2553" s="43"/>
      <c r="J2553" s="33"/>
    </row>
    <row r="2554" spans="1:10" x14ac:dyDescent="0.2">
      <c r="A2554" s="43" t="str">
        <f t="shared" si="39"/>
        <v>42407_L_SEN REDs</v>
      </c>
      <c r="B2554" s="33" t="str">
        <f>IF(OR(C2554="",D2554=""),"",B2536)</f>
        <v>SEN REDs</v>
      </c>
      <c r="C2554" s="46">
        <v>42407</v>
      </c>
      <c r="D2554" s="38">
        <v>0.625</v>
      </c>
      <c r="E2554" s="7" t="s">
        <v>211</v>
      </c>
      <c r="F2554" s="7" t="s">
        <v>50</v>
      </c>
      <c r="G2554" s="33" t="s">
        <v>127</v>
      </c>
      <c r="H2554" s="33">
        <v>18</v>
      </c>
      <c r="I2554" s="43"/>
      <c r="J2554" s="33"/>
    </row>
    <row r="2555" spans="1:10" x14ac:dyDescent="0.2">
      <c r="A2555" s="43" t="str">
        <f t="shared" si="39"/>
        <v>42414_L_SEN REDs</v>
      </c>
      <c r="B2555" s="33" t="str">
        <f>IF(OR(C2555="",D2555=""),"",B2536)</f>
        <v>SEN REDs</v>
      </c>
      <c r="C2555" s="46">
        <v>42414</v>
      </c>
      <c r="D2555" s="38">
        <v>0.625</v>
      </c>
      <c r="E2555" s="7" t="s">
        <v>265</v>
      </c>
      <c r="F2555" s="7" t="s">
        <v>211</v>
      </c>
      <c r="G2555" s="33" t="s">
        <v>127</v>
      </c>
      <c r="H2555" s="33">
        <v>19</v>
      </c>
      <c r="I2555" s="43"/>
      <c r="J2555" s="33"/>
    </row>
    <row r="2556" spans="1:10" x14ac:dyDescent="0.2">
      <c r="A2556" s="43" t="str">
        <f t="shared" si="39"/>
        <v>42421_L_SEN REDs</v>
      </c>
      <c r="B2556" s="33" t="str">
        <f>IF(OR(C2556="",D2556=""),"",B2536)</f>
        <v>SEN REDs</v>
      </c>
      <c r="C2556" s="46">
        <v>42421</v>
      </c>
      <c r="D2556" s="38">
        <v>0.625</v>
      </c>
      <c r="E2556" s="7" t="s">
        <v>211</v>
      </c>
      <c r="F2556" s="7" t="s">
        <v>271</v>
      </c>
      <c r="G2556" s="33" t="s">
        <v>127</v>
      </c>
      <c r="H2556" s="33">
        <v>20</v>
      </c>
      <c r="I2556" s="43"/>
      <c r="J2556" s="33"/>
    </row>
    <row r="2557" spans="1:10" x14ac:dyDescent="0.2">
      <c r="A2557" s="43" t="str">
        <f t="shared" si="39"/>
        <v>42435_L_SEN REDs</v>
      </c>
      <c r="B2557" s="33" t="str">
        <f>IF(OR(C2557="",D2557=""),"",B2536)</f>
        <v>SEN REDs</v>
      </c>
      <c r="C2557" s="46">
        <v>42435</v>
      </c>
      <c r="D2557" s="38">
        <v>0.625</v>
      </c>
      <c r="E2557" s="7" t="s">
        <v>211</v>
      </c>
      <c r="F2557" s="7" t="s">
        <v>158</v>
      </c>
      <c r="G2557" s="33" t="s">
        <v>127</v>
      </c>
      <c r="H2557" s="33">
        <v>21</v>
      </c>
      <c r="I2557" s="43"/>
      <c r="J2557" s="33"/>
    </row>
    <row r="2558" spans="1:10" x14ac:dyDescent="0.2">
      <c r="A2558" s="43" t="str">
        <f t="shared" si="39"/>
        <v>42442_L_SEN REDs</v>
      </c>
      <c r="B2558" s="33" t="str">
        <f>IF(OR(C2558="",D2558=""),"",B2536)</f>
        <v>SEN REDs</v>
      </c>
      <c r="C2558" s="46">
        <v>42442</v>
      </c>
      <c r="D2558" s="38">
        <v>0.625</v>
      </c>
      <c r="E2558" s="7" t="s">
        <v>26</v>
      </c>
      <c r="F2558" s="7" t="s">
        <v>211</v>
      </c>
      <c r="G2558" s="33" t="s">
        <v>127</v>
      </c>
      <c r="H2558" s="33">
        <v>22</v>
      </c>
      <c r="I2558" s="43"/>
      <c r="J2558" s="33"/>
    </row>
    <row r="2559" spans="1:10" x14ac:dyDescent="0.2">
      <c r="A2559" s="43" t="str">
        <f t="shared" si="39"/>
        <v>42449_L_SEN REDs</v>
      </c>
      <c r="B2559" s="33" t="str">
        <f>IF(OR(C2559="",D2559=""),"",B2536)</f>
        <v>SEN REDs</v>
      </c>
      <c r="C2559" s="46">
        <v>42449</v>
      </c>
      <c r="D2559" s="38">
        <v>0.625</v>
      </c>
      <c r="E2559" s="7" t="s">
        <v>211</v>
      </c>
      <c r="F2559" s="7" t="s">
        <v>270</v>
      </c>
      <c r="G2559" s="33" t="s">
        <v>127</v>
      </c>
      <c r="H2559" s="33">
        <v>23</v>
      </c>
      <c r="I2559" s="43"/>
      <c r="J2559" s="33"/>
    </row>
    <row r="2560" spans="1:10" x14ac:dyDescent="0.2">
      <c r="A2560" s="43" t="str">
        <f t="shared" si="39"/>
        <v>42463_L_SEN REDs</v>
      </c>
      <c r="B2560" s="33" t="str">
        <f>IF(OR(C2560="",D2560=""),"",B2536)</f>
        <v>SEN REDs</v>
      </c>
      <c r="C2560" s="46">
        <v>42463</v>
      </c>
      <c r="D2560" s="38">
        <v>0.625</v>
      </c>
      <c r="E2560" s="7" t="s">
        <v>266</v>
      </c>
      <c r="F2560" s="7" t="s">
        <v>211</v>
      </c>
      <c r="G2560" s="33" t="s">
        <v>127</v>
      </c>
      <c r="H2560" s="33">
        <v>24</v>
      </c>
      <c r="I2560" s="43"/>
      <c r="J2560" s="33"/>
    </row>
    <row r="2561" spans="1:10" x14ac:dyDescent="0.2">
      <c r="A2561" s="43" t="str">
        <f t="shared" si="39"/>
        <v>42470_L_SEN REDs</v>
      </c>
      <c r="B2561" s="33" t="str">
        <f>IF(OR(C2561="",D2561=""),"",B2536)</f>
        <v>SEN REDs</v>
      </c>
      <c r="C2561" s="46">
        <v>42470</v>
      </c>
      <c r="D2561" s="38">
        <v>0.625</v>
      </c>
      <c r="E2561" s="7" t="s">
        <v>267</v>
      </c>
      <c r="F2561" s="7" t="s">
        <v>211</v>
      </c>
      <c r="G2561" s="33" t="s">
        <v>127</v>
      </c>
      <c r="H2561" s="33">
        <v>25</v>
      </c>
      <c r="I2561" s="43"/>
      <c r="J2561" s="33"/>
    </row>
    <row r="2562" spans="1:10" x14ac:dyDescent="0.2">
      <c r="A2562" s="43" t="str">
        <f t="shared" si="39"/>
        <v>42484_L_SEN REDs</v>
      </c>
      <c r="B2562" s="33" t="str">
        <f>IF(OR(C2562="",D2562=""),"",B2536)</f>
        <v>SEN REDs</v>
      </c>
      <c r="C2562" s="46">
        <v>42484</v>
      </c>
      <c r="D2562" s="38">
        <v>0.625</v>
      </c>
      <c r="E2562" s="7" t="s">
        <v>268</v>
      </c>
      <c r="F2562" s="7" t="s">
        <v>211</v>
      </c>
      <c r="G2562" s="33" t="s">
        <v>127</v>
      </c>
      <c r="H2562" s="33">
        <v>26</v>
      </c>
      <c r="I2562" s="43"/>
      <c r="J2562" s="33"/>
    </row>
    <row r="2563" spans="1:10" x14ac:dyDescent="0.2">
      <c r="A2563" s="43" t="str">
        <f t="shared" si="39"/>
        <v>42211_L_SEN REDs</v>
      </c>
      <c r="B2563" s="33" t="str">
        <f>IF(OR(C2563="",D2563=""),"",B2536)</f>
        <v>SEN REDs</v>
      </c>
      <c r="C2563" s="46">
        <v>42211</v>
      </c>
      <c r="D2563" s="38">
        <v>0.66666666666666663</v>
      </c>
      <c r="E2563" s="7" t="s">
        <v>211</v>
      </c>
      <c r="F2563" s="7" t="s">
        <v>273</v>
      </c>
      <c r="G2563" s="61" t="s">
        <v>127</v>
      </c>
      <c r="H2563" s="33">
        <v>27</v>
      </c>
      <c r="I2563" s="43">
        <v>2</v>
      </c>
      <c r="J2563" s="33">
        <v>4</v>
      </c>
    </row>
    <row r="2564" spans="1:10" x14ac:dyDescent="0.2">
      <c r="A2564" s="43" t="str">
        <f t="shared" si="39"/>
        <v/>
      </c>
      <c r="B2564" s="33" t="str">
        <f>IF(OR(C2564="",D2564=""),"",B2536)</f>
        <v/>
      </c>
      <c r="C2564" s="46"/>
      <c r="D2564" s="38"/>
      <c r="E2564" s="7"/>
      <c r="F2564" s="7"/>
      <c r="G2564" s="33"/>
      <c r="H2564" s="33">
        <v>28</v>
      </c>
      <c r="I2564" s="43"/>
      <c r="J2564" s="33"/>
    </row>
    <row r="2565" spans="1:10" x14ac:dyDescent="0.2">
      <c r="A2565" s="43" t="str">
        <f t="shared" si="39"/>
        <v/>
      </c>
      <c r="B2565" s="33" t="str">
        <f>IF(OR(C2565="",D2565=""),"",B2536)</f>
        <v/>
      </c>
      <c r="C2565" s="46"/>
      <c r="D2565" s="38"/>
      <c r="E2565" s="7"/>
      <c r="F2565" s="7"/>
      <c r="G2565" s="33"/>
      <c r="H2565" s="33">
        <v>29</v>
      </c>
      <c r="I2565" s="43"/>
      <c r="J2565" s="33"/>
    </row>
    <row r="2566" spans="1:10" x14ac:dyDescent="0.2">
      <c r="A2566" s="43" t="str">
        <f t="shared" si="39"/>
        <v/>
      </c>
      <c r="B2566" s="33" t="str">
        <f>IF(OR(C2566="",D2566=""),"",B2536)</f>
        <v/>
      </c>
      <c r="C2566" s="46"/>
      <c r="D2566" s="38"/>
      <c r="E2566" s="7"/>
      <c r="F2566" s="7"/>
      <c r="G2566" s="33"/>
      <c r="H2566" s="33">
        <v>30</v>
      </c>
      <c r="I2566" s="43"/>
      <c r="J2566" s="33"/>
    </row>
    <row r="2567" spans="1:10" x14ac:dyDescent="0.2">
      <c r="A2567" s="43" t="str">
        <f t="shared" si="39"/>
        <v/>
      </c>
      <c r="B2567" s="33" t="str">
        <f>IF(OR(C2567="",D2567=""),"",B2536)</f>
        <v/>
      </c>
      <c r="C2567" s="46"/>
      <c r="D2567" s="38"/>
      <c r="E2567" s="7"/>
      <c r="F2567" s="7"/>
      <c r="G2567" s="33"/>
      <c r="H2567" s="33">
        <v>31</v>
      </c>
      <c r="I2567" s="43"/>
      <c r="J2567" s="33"/>
    </row>
    <row r="2568" spans="1:10" x14ac:dyDescent="0.2">
      <c r="A2568" s="43" t="str">
        <f t="shared" si="39"/>
        <v/>
      </c>
      <c r="B2568" s="33" t="str">
        <f>IF(OR(C2568="",D2568=""),"",B2536)</f>
        <v/>
      </c>
      <c r="C2568" s="46"/>
      <c r="D2568" s="38"/>
      <c r="E2568" s="7"/>
      <c r="F2568" s="7"/>
      <c r="G2568" s="33"/>
      <c r="H2568" s="33">
        <v>32</v>
      </c>
      <c r="I2568" s="43"/>
      <c r="J2568" s="33"/>
    </row>
    <row r="2569" spans="1:10" x14ac:dyDescent="0.2">
      <c r="A2569" s="43" t="str">
        <f t="shared" si="39"/>
        <v/>
      </c>
      <c r="B2569" s="33" t="str">
        <f>IF(OR(C2569="",D2569=""),"",B2536)</f>
        <v/>
      </c>
      <c r="C2569" s="46"/>
      <c r="D2569" s="38"/>
      <c r="E2569" s="7"/>
      <c r="F2569" s="7"/>
      <c r="G2569" s="33"/>
      <c r="H2569" s="33">
        <v>33</v>
      </c>
      <c r="I2569" s="43"/>
      <c r="J2569" s="33"/>
    </row>
    <row r="2570" spans="1:10" x14ac:dyDescent="0.2">
      <c r="A2570" s="43" t="str">
        <f t="shared" si="39"/>
        <v/>
      </c>
      <c r="B2570" s="33" t="str">
        <f>IF(OR(C2570="",D2570=""),"",B2536)</f>
        <v/>
      </c>
      <c r="C2570" s="46"/>
      <c r="D2570" s="38"/>
      <c r="E2570" s="7"/>
      <c r="F2570" s="7"/>
      <c r="G2570" s="33"/>
      <c r="H2570" s="33">
        <v>34</v>
      </c>
      <c r="I2570" s="43"/>
      <c r="J2570" s="33"/>
    </row>
    <row r="2571" spans="1:10" x14ac:dyDescent="0.2">
      <c r="A2571" s="43" t="str">
        <f t="shared" si="39"/>
        <v/>
      </c>
      <c r="B2571" s="33" t="str">
        <f>IF(OR(C2571="",D2571=""),"",B2536)</f>
        <v/>
      </c>
      <c r="C2571" s="46"/>
      <c r="D2571" s="38"/>
      <c r="E2571" s="7"/>
      <c r="F2571" s="7"/>
      <c r="G2571" s="33"/>
      <c r="H2571" s="33">
        <v>35</v>
      </c>
      <c r="I2571" s="43"/>
      <c r="J2571" s="33"/>
    </row>
    <row r="2572" spans="1:10" x14ac:dyDescent="0.2">
      <c r="A2572" s="43" t="str">
        <f t="shared" si="39"/>
        <v/>
      </c>
      <c r="B2572" s="33" t="str">
        <f>IF(OR(C2572="",D2572=""),"",B2536)</f>
        <v/>
      </c>
      <c r="C2572" s="46"/>
      <c r="D2572" s="38"/>
      <c r="E2572" s="7"/>
      <c r="F2572" s="7"/>
      <c r="G2572" s="33"/>
      <c r="H2572" s="33">
        <v>36</v>
      </c>
      <c r="I2572" s="43"/>
      <c r="J2572" s="33"/>
    </row>
    <row r="2573" spans="1:10" x14ac:dyDescent="0.2">
      <c r="A2573" s="43" t="str">
        <f t="shared" si="39"/>
        <v/>
      </c>
      <c r="B2573" s="33" t="str">
        <f>IF(OR(C2573="",D2573=""),"",B2536)</f>
        <v/>
      </c>
      <c r="C2573" s="46"/>
      <c r="D2573" s="38"/>
      <c r="E2573" s="7"/>
      <c r="F2573" s="7"/>
      <c r="G2573" s="33"/>
      <c r="H2573" s="33">
        <v>37</v>
      </c>
      <c r="I2573" s="43"/>
      <c r="J2573" s="33"/>
    </row>
    <row r="2574" spans="1:10" x14ac:dyDescent="0.2">
      <c r="A2574" s="43" t="str">
        <f t="shared" si="39"/>
        <v/>
      </c>
      <c r="B2574" s="33" t="str">
        <f>IF(OR(C2574="",D2574=""),"",B2536)</f>
        <v/>
      </c>
      <c r="C2574" s="46"/>
      <c r="D2574" s="38"/>
      <c r="E2574" s="7"/>
      <c r="F2574" s="7"/>
      <c r="G2574" s="33"/>
      <c r="H2574" s="33">
        <v>38</v>
      </c>
      <c r="I2574" s="43"/>
      <c r="J2574" s="33"/>
    </row>
    <row r="2575" spans="1:10" x14ac:dyDescent="0.2">
      <c r="A2575" s="43" t="str">
        <f t="shared" si="39"/>
        <v/>
      </c>
      <c r="B2575" s="33" t="str">
        <f>IF(OR(C2575="",D2575=""),"",B2536)</f>
        <v/>
      </c>
      <c r="C2575" s="46"/>
      <c r="D2575" s="38"/>
      <c r="E2575" s="7"/>
      <c r="F2575" s="7"/>
      <c r="G2575" s="33"/>
      <c r="H2575" s="33">
        <v>39</v>
      </c>
      <c r="I2575" s="43"/>
      <c r="J2575" s="33"/>
    </row>
    <row r="2576" spans="1:10" x14ac:dyDescent="0.2">
      <c r="A2576" s="43" t="str">
        <f t="shared" si="39"/>
        <v/>
      </c>
      <c r="B2576" s="33" t="str">
        <f>IF(OR(C2576="",D2576=""),"",B2536)</f>
        <v/>
      </c>
      <c r="C2576" s="46"/>
      <c r="D2576" s="38"/>
      <c r="E2576" s="7"/>
      <c r="F2576" s="7"/>
      <c r="G2576" s="33"/>
      <c r="H2576" s="33">
        <v>40</v>
      </c>
      <c r="I2576" s="43"/>
      <c r="J2576" s="33"/>
    </row>
    <row r="2577" spans="1:10" x14ac:dyDescent="0.2">
      <c r="A2577" s="43" t="str">
        <f t="shared" si="39"/>
        <v/>
      </c>
      <c r="B2577" s="33" t="str">
        <f>IF(OR(C2577="",D2577=""),"",B2536)</f>
        <v/>
      </c>
      <c r="C2577" s="46"/>
      <c r="D2577" s="38"/>
      <c r="E2577" s="7"/>
      <c r="F2577" s="7"/>
      <c r="G2577" s="33"/>
      <c r="H2577" s="33">
        <v>41</v>
      </c>
      <c r="I2577" s="43"/>
      <c r="J2577" s="33"/>
    </row>
    <row r="2578" spans="1:10" x14ac:dyDescent="0.2">
      <c r="A2578" s="43" t="str">
        <f t="shared" si="39"/>
        <v/>
      </c>
      <c r="B2578" s="33" t="str">
        <f>IF(OR(C2578="",D2578=""),"",B2536)</f>
        <v/>
      </c>
      <c r="C2578" s="46"/>
      <c r="D2578" s="38"/>
      <c r="E2578" s="7"/>
      <c r="F2578" s="7"/>
      <c r="G2578" s="33"/>
      <c r="H2578" s="33">
        <v>42</v>
      </c>
      <c r="I2578" s="43"/>
      <c r="J2578" s="33"/>
    </row>
    <row r="2579" spans="1:10" x14ac:dyDescent="0.2">
      <c r="A2579" s="43" t="str">
        <f t="shared" si="39"/>
        <v/>
      </c>
      <c r="B2579" s="33" t="str">
        <f>IF(OR(C2579="",D2579=""),"",B2536)</f>
        <v/>
      </c>
      <c r="C2579" s="46"/>
      <c r="D2579" s="38"/>
      <c r="E2579" s="7"/>
      <c r="F2579" s="7"/>
      <c r="G2579" s="33"/>
      <c r="H2579" s="33">
        <v>43</v>
      </c>
      <c r="I2579" s="43"/>
      <c r="J2579" s="33"/>
    </row>
    <row r="2580" spans="1:10" x14ac:dyDescent="0.2">
      <c r="A2580" s="43" t="str">
        <f t="shared" si="39"/>
        <v/>
      </c>
      <c r="B2580" s="33" t="str">
        <f>IF(OR(C2580="",D2580=""),"",B2536)</f>
        <v/>
      </c>
      <c r="C2580" s="46"/>
      <c r="D2580" s="38"/>
      <c r="E2580" s="7"/>
      <c r="F2580" s="7"/>
      <c r="G2580" s="33"/>
      <c r="H2580" s="33">
        <v>44</v>
      </c>
      <c r="I2580" s="43"/>
      <c r="J2580" s="33"/>
    </row>
    <row r="2581" spans="1:10" x14ac:dyDescent="0.2">
      <c r="A2581" s="43" t="str">
        <f t="shared" si="39"/>
        <v/>
      </c>
      <c r="B2581" s="33" t="str">
        <f>IF(OR(C2581="",D2581=""),"",B2536)</f>
        <v/>
      </c>
      <c r="C2581" s="46"/>
      <c r="D2581" s="38"/>
      <c r="E2581" s="7"/>
      <c r="F2581" s="7"/>
      <c r="G2581" s="33"/>
      <c r="H2581" s="33">
        <v>45</v>
      </c>
      <c r="I2581" s="43"/>
      <c r="J2581" s="33"/>
    </row>
    <row r="2582" spans="1:10" x14ac:dyDescent="0.2">
      <c r="A2582" s="43" t="str">
        <f t="shared" si="39"/>
        <v/>
      </c>
      <c r="B2582" s="33" t="str">
        <f>IF(OR(C2582="",D2582=""),"",B2536)</f>
        <v/>
      </c>
      <c r="C2582" s="46"/>
      <c r="D2582" s="38"/>
      <c r="E2582" s="7"/>
      <c r="F2582" s="7"/>
      <c r="G2582" s="33"/>
      <c r="H2582" s="33">
        <v>46</v>
      </c>
      <c r="I2582" s="43"/>
      <c r="J2582" s="33"/>
    </row>
    <row r="2583" spans="1:10" x14ac:dyDescent="0.2">
      <c r="A2583" s="43" t="str">
        <f t="shared" si="39"/>
        <v/>
      </c>
      <c r="B2583" s="33" t="str">
        <f>IF(OR(C2583="",D2583=""),"",B2536)</f>
        <v/>
      </c>
      <c r="C2583" s="46"/>
      <c r="D2583" s="38"/>
      <c r="E2583" s="7"/>
      <c r="F2583" s="7"/>
      <c r="G2583" s="33"/>
      <c r="H2583" s="33">
        <v>47</v>
      </c>
      <c r="I2583" s="43"/>
      <c r="J2583" s="33"/>
    </row>
    <row r="2584" spans="1:10" x14ac:dyDescent="0.2">
      <c r="A2584" s="43" t="str">
        <f t="shared" si="39"/>
        <v/>
      </c>
      <c r="B2584" s="33" t="str">
        <f>IF(OR(C2584="",D2584=""),"",B2536)</f>
        <v/>
      </c>
      <c r="C2584" s="46"/>
      <c r="D2584" s="38"/>
      <c r="E2584" s="7"/>
      <c r="F2584" s="7"/>
      <c r="G2584" s="33"/>
      <c r="H2584" s="33">
        <v>48</v>
      </c>
      <c r="I2584" s="43"/>
      <c r="J2584" s="33"/>
    </row>
    <row r="2585" spans="1:10" x14ac:dyDescent="0.2">
      <c r="A2585" s="43" t="str">
        <f t="shared" si="39"/>
        <v/>
      </c>
      <c r="B2585" s="33" t="str">
        <f>IF(OR(C2585="",D2585=""),"",B2536)</f>
        <v/>
      </c>
      <c r="C2585" s="46"/>
      <c r="D2585" s="38"/>
      <c r="E2585" s="7"/>
      <c r="F2585" s="7"/>
      <c r="G2585" s="33"/>
      <c r="H2585" s="33">
        <v>49</v>
      </c>
      <c r="I2585" s="43"/>
      <c r="J2585" s="33"/>
    </row>
    <row r="2586" spans="1:10" x14ac:dyDescent="0.2">
      <c r="A2586" s="43" t="str">
        <f t="shared" si="39"/>
        <v/>
      </c>
      <c r="B2586" s="33" t="str">
        <f>IF(OR(C2586="",D2586=""),"",B2536)</f>
        <v/>
      </c>
      <c r="C2586" s="46"/>
      <c r="D2586" s="38"/>
      <c r="E2586" s="7"/>
      <c r="F2586" s="7"/>
      <c r="G2586" s="33"/>
      <c r="H2586" s="33">
        <v>50</v>
      </c>
      <c r="I2586" s="43"/>
      <c r="J2586" s="33"/>
    </row>
    <row r="2587" spans="1:10" x14ac:dyDescent="0.2">
      <c r="A2587" s="43" t="str">
        <f t="shared" si="39"/>
        <v/>
      </c>
      <c r="B2587" s="33" t="str">
        <f>IF(OR(C2587="",D2587=""),"",B2536)</f>
        <v/>
      </c>
      <c r="C2587" s="46"/>
      <c r="D2587" s="38"/>
      <c r="E2587" s="7"/>
      <c r="F2587" s="7"/>
      <c r="G2587" s="33"/>
      <c r="H2587" s="33">
        <v>51</v>
      </c>
      <c r="I2587" s="43"/>
      <c r="J2587" s="33"/>
    </row>
    <row r="2588" spans="1:10" x14ac:dyDescent="0.2">
      <c r="A2588" s="43" t="str">
        <f t="shared" si="39"/>
        <v/>
      </c>
      <c r="B2588" s="33" t="str">
        <f>IF(OR(C2588="",D2588=""),"",B2536)</f>
        <v/>
      </c>
      <c r="C2588" s="46"/>
      <c r="D2588" s="38"/>
      <c r="E2588" s="7"/>
      <c r="F2588" s="7"/>
      <c r="G2588" s="33"/>
      <c r="H2588" s="33">
        <v>52</v>
      </c>
      <c r="I2588" s="43"/>
      <c r="J2588" s="33"/>
    </row>
    <row r="2589" spans="1:10" x14ac:dyDescent="0.2">
      <c r="A2589" s="43" t="str">
        <f t="shared" si="39"/>
        <v/>
      </c>
      <c r="B2589" s="33" t="str">
        <f>IF(OR(C2589="",D2589=""),"",B2536)</f>
        <v/>
      </c>
      <c r="C2589" s="46"/>
      <c r="D2589" s="38"/>
      <c r="E2589" s="7"/>
      <c r="F2589" s="7"/>
      <c r="G2589" s="33"/>
      <c r="H2589" s="33">
        <v>53</v>
      </c>
      <c r="I2589" s="43"/>
      <c r="J2589" s="33"/>
    </row>
    <row r="2590" spans="1:10" x14ac:dyDescent="0.2">
      <c r="A2590" s="43" t="str">
        <f t="shared" si="39"/>
        <v/>
      </c>
      <c r="B2590" s="33" t="str">
        <f>IF(OR(C2590="",D2590=""),"",B2536)</f>
        <v/>
      </c>
      <c r="C2590" s="46"/>
      <c r="D2590" s="38"/>
      <c r="E2590" s="7"/>
      <c r="F2590" s="7"/>
      <c r="G2590" s="33"/>
      <c r="H2590" s="33">
        <v>54</v>
      </c>
      <c r="I2590" s="43"/>
      <c r="J2590" s="33"/>
    </row>
    <row r="2591" spans="1:10" x14ac:dyDescent="0.2">
      <c r="A2591" s="43" t="str">
        <f t="shared" si="39"/>
        <v/>
      </c>
      <c r="B2591" s="33" t="str">
        <f>IF(OR(C2591="",D2591=""),"",B2536)</f>
        <v/>
      </c>
      <c r="C2591" s="46"/>
      <c r="D2591" s="38"/>
      <c r="E2591" s="7"/>
      <c r="F2591" s="7"/>
      <c r="G2591" s="33"/>
      <c r="H2591" s="33">
        <v>55</v>
      </c>
      <c r="I2591" s="43"/>
      <c r="J2591" s="33"/>
    </row>
    <row r="2592" spans="1:10" x14ac:dyDescent="0.2">
      <c r="A2592" s="43" t="str">
        <f t="shared" si="39"/>
        <v/>
      </c>
      <c r="B2592" s="33" t="str">
        <f>IF(OR(C2592="",D2592=""),"",B2536)</f>
        <v/>
      </c>
      <c r="C2592" s="46"/>
      <c r="D2592" s="38"/>
      <c r="E2592" s="7"/>
      <c r="F2592" s="7"/>
      <c r="G2592" s="33"/>
      <c r="H2592" s="33">
        <v>56</v>
      </c>
      <c r="I2592" s="43"/>
      <c r="J2592" s="33"/>
    </row>
    <row r="2593" spans="1:10" x14ac:dyDescent="0.2">
      <c r="A2593" s="43" t="str">
        <f t="shared" si="39"/>
        <v/>
      </c>
      <c r="B2593" s="33" t="str">
        <f>IF(OR(C2593="",D2593=""),"",B2536)</f>
        <v/>
      </c>
      <c r="C2593" s="46"/>
      <c r="D2593" s="38"/>
      <c r="E2593" s="7"/>
      <c r="F2593" s="7"/>
      <c r="G2593" s="33"/>
      <c r="H2593" s="33">
        <v>57</v>
      </c>
      <c r="I2593" s="43"/>
      <c r="J2593" s="33"/>
    </row>
    <row r="2594" spans="1:10" x14ac:dyDescent="0.2">
      <c r="A2594" s="43" t="str">
        <f t="shared" si="39"/>
        <v/>
      </c>
      <c r="B2594" s="33" t="str">
        <f>IF(OR(C2594="",D2594=""),"",B2536)</f>
        <v/>
      </c>
      <c r="C2594" s="46"/>
      <c r="D2594" s="38"/>
      <c r="E2594" s="7"/>
      <c r="F2594" s="7"/>
      <c r="G2594" s="33"/>
      <c r="H2594" s="33">
        <v>58</v>
      </c>
      <c r="I2594" s="43"/>
      <c r="J2594" s="33"/>
    </row>
    <row r="2595" spans="1:10" x14ac:dyDescent="0.2">
      <c r="A2595" s="43" t="str">
        <f t="shared" si="39"/>
        <v/>
      </c>
      <c r="B2595" s="33" t="str">
        <f>IF(OR(C2595="",D2595=""),"",B2536)</f>
        <v/>
      </c>
      <c r="C2595" s="46"/>
      <c r="D2595" s="38"/>
      <c r="E2595" s="7"/>
      <c r="F2595" s="7"/>
      <c r="G2595" s="33"/>
      <c r="H2595" s="33">
        <v>59</v>
      </c>
      <c r="I2595" s="43"/>
      <c r="J2595" s="33"/>
    </row>
    <row r="2596" spans="1:10" x14ac:dyDescent="0.2">
      <c r="A2596" s="43" t="str">
        <f t="shared" si="39"/>
        <v/>
      </c>
      <c r="B2596" s="33" t="str">
        <f>IF(OR(C2596="",D2596=""),"",B2536)</f>
        <v/>
      </c>
      <c r="C2596" s="46"/>
      <c r="D2596" s="38"/>
      <c r="E2596" s="7"/>
      <c r="F2596" s="7"/>
      <c r="G2596" s="33"/>
      <c r="H2596" s="33">
        <v>60</v>
      </c>
      <c r="I2596" s="43"/>
      <c r="J2596" s="33"/>
    </row>
    <row r="2597" spans="1:10" x14ac:dyDescent="0.2">
      <c r="A2597" s="43" t="str">
        <f t="shared" si="39"/>
        <v/>
      </c>
      <c r="B2597" s="33" t="str">
        <f>IF(OR(C2597="",D2597=""),"",B2536)</f>
        <v/>
      </c>
      <c r="C2597" s="46"/>
      <c r="D2597" s="38"/>
      <c r="E2597" s="7"/>
      <c r="F2597" s="7"/>
      <c r="G2597" s="33"/>
      <c r="H2597" s="33">
        <v>61</v>
      </c>
      <c r="I2597" s="43"/>
      <c r="J2597" s="33"/>
    </row>
    <row r="2598" spans="1:10" x14ac:dyDescent="0.2">
      <c r="A2598" s="43" t="str">
        <f t="shared" si="39"/>
        <v/>
      </c>
      <c r="B2598" s="33" t="str">
        <f>IF(OR(C2598="",D2598=""),"",B2536)</f>
        <v/>
      </c>
      <c r="C2598" s="46"/>
      <c r="D2598" s="38"/>
      <c r="E2598" s="7"/>
      <c r="F2598" s="7"/>
      <c r="G2598" s="33"/>
      <c r="H2598" s="33">
        <v>62</v>
      </c>
      <c r="I2598" s="43"/>
      <c r="J2598" s="33"/>
    </row>
    <row r="2599" spans="1:10" x14ac:dyDescent="0.2">
      <c r="A2599" s="43" t="str">
        <f t="shared" si="39"/>
        <v/>
      </c>
      <c r="B2599" s="33" t="str">
        <f>IF(OR(C2599="",D2599=""),"",B2536)</f>
        <v/>
      </c>
      <c r="C2599" s="46"/>
      <c r="D2599" s="38"/>
      <c r="E2599" s="7"/>
      <c r="F2599" s="7"/>
      <c r="G2599" s="33"/>
      <c r="H2599" s="33">
        <v>63</v>
      </c>
      <c r="I2599" s="43"/>
      <c r="J2599" s="33"/>
    </row>
    <row r="2600" spans="1:10" ht="16.5" thickBot="1" x14ac:dyDescent="0.25">
      <c r="A2600" s="44" t="str">
        <f t="shared" si="39"/>
        <v/>
      </c>
      <c r="B2600" s="36" t="str">
        <f>IF(OR(C2600="",D2600=""),"",B2536)</f>
        <v/>
      </c>
      <c r="C2600" s="51"/>
      <c r="D2600" s="39"/>
      <c r="E2600" s="35"/>
      <c r="F2600" s="35"/>
      <c r="G2600" s="36"/>
      <c r="H2600" s="36">
        <v>64</v>
      </c>
      <c r="I2600" s="44"/>
      <c r="J2600" s="36"/>
    </row>
    <row r="2601" spans="1:10" ht="16.5" thickBot="1" x14ac:dyDescent="0.25">
      <c r="A2601" s="47" t="s">
        <v>118</v>
      </c>
      <c r="B2601" s="48" t="s">
        <v>212</v>
      </c>
      <c r="C2601" s="52" t="s">
        <v>58</v>
      </c>
      <c r="D2601" s="53" t="s">
        <v>101</v>
      </c>
      <c r="E2601" s="50" t="s">
        <v>119</v>
      </c>
      <c r="F2601" s="50" t="s">
        <v>120</v>
      </c>
      <c r="G2601" s="48" t="s">
        <v>137</v>
      </c>
      <c r="H2601" s="49" t="s">
        <v>122</v>
      </c>
      <c r="I2601" s="47" t="s">
        <v>139</v>
      </c>
      <c r="J2601" s="48" t="s">
        <v>140</v>
      </c>
    </row>
    <row r="2602" spans="1:10" x14ac:dyDescent="0.2">
      <c r="A2602" s="42" t="str">
        <f>IF(C2602="","",CONCATENATE(C2602,"_",G2602,"_",B2602))</f>
        <v/>
      </c>
      <c r="B2602" s="31" t="str">
        <f>IF(OR(C2602="",D2602=""),"",B2601)</f>
        <v/>
      </c>
      <c r="C2602" s="45"/>
      <c r="D2602" s="37"/>
      <c r="E2602" s="30"/>
      <c r="F2602" s="30"/>
      <c r="G2602" s="31"/>
      <c r="H2602" s="33">
        <v>1</v>
      </c>
      <c r="I2602" s="42"/>
      <c r="J2602" s="31"/>
    </row>
    <row r="2603" spans="1:10" x14ac:dyDescent="0.2">
      <c r="A2603" s="43" t="str">
        <f t="shared" ref="A2603:A2665" si="40">IF(C2603="","",CONCATENATE(C2603,"_",G2603,"_",B2603))</f>
        <v/>
      </c>
      <c r="B2603" s="33" t="str">
        <f>IF(OR(C2603="",D2603=""),"",B2601)</f>
        <v/>
      </c>
      <c r="C2603" s="46"/>
      <c r="D2603" s="38"/>
      <c r="E2603" s="7"/>
      <c r="F2603" s="7"/>
      <c r="G2603" s="33"/>
      <c r="H2603" s="33">
        <v>2</v>
      </c>
      <c r="I2603" s="43"/>
      <c r="J2603" s="33"/>
    </row>
    <row r="2604" spans="1:10" x14ac:dyDescent="0.2">
      <c r="A2604" s="43" t="str">
        <f t="shared" si="40"/>
        <v/>
      </c>
      <c r="B2604" s="33" t="str">
        <f>IF(OR(C2604="",D2604=""),"",B2601)</f>
        <v/>
      </c>
      <c r="C2604" s="46"/>
      <c r="D2604" s="38"/>
      <c r="E2604" s="7"/>
      <c r="F2604" s="7"/>
      <c r="G2604" s="33"/>
      <c r="H2604" s="33">
        <v>3</v>
      </c>
      <c r="I2604" s="43"/>
      <c r="J2604" s="33"/>
    </row>
    <row r="2605" spans="1:10" x14ac:dyDescent="0.2">
      <c r="A2605" s="43" t="str">
        <f t="shared" si="40"/>
        <v/>
      </c>
      <c r="B2605" s="33" t="str">
        <f>IF(OR(C2605="",D2605=""),"",B2601)</f>
        <v/>
      </c>
      <c r="C2605" s="46"/>
      <c r="D2605" s="38"/>
      <c r="E2605" s="7"/>
      <c r="F2605" s="7"/>
      <c r="G2605" s="33"/>
      <c r="H2605" s="33">
        <v>4</v>
      </c>
      <c r="I2605" s="43"/>
      <c r="J2605" s="33"/>
    </row>
    <row r="2606" spans="1:10" x14ac:dyDescent="0.2">
      <c r="A2606" s="43" t="str">
        <f t="shared" si="40"/>
        <v/>
      </c>
      <c r="B2606" s="33" t="str">
        <f>IF(OR(C2606="",D2606=""),"",B2601)</f>
        <v/>
      </c>
      <c r="C2606" s="46"/>
      <c r="D2606" s="38"/>
      <c r="E2606" s="7"/>
      <c r="F2606" s="7"/>
      <c r="G2606" s="33"/>
      <c r="H2606" s="33">
        <v>5</v>
      </c>
      <c r="I2606" s="43"/>
      <c r="J2606" s="33"/>
    </row>
    <row r="2607" spans="1:10" x14ac:dyDescent="0.2">
      <c r="A2607" s="43" t="str">
        <f t="shared" si="40"/>
        <v/>
      </c>
      <c r="B2607" s="33" t="str">
        <f>IF(OR(C2607="",D2607=""),"",B2601)</f>
        <v/>
      </c>
      <c r="C2607" s="46"/>
      <c r="D2607" s="38"/>
      <c r="E2607" s="7"/>
      <c r="F2607" s="7"/>
      <c r="G2607" s="33"/>
      <c r="H2607" s="33">
        <v>6</v>
      </c>
      <c r="I2607" s="43"/>
      <c r="J2607" s="33"/>
    </row>
    <row r="2608" spans="1:10" x14ac:dyDescent="0.2">
      <c r="A2608" s="43" t="str">
        <f t="shared" si="40"/>
        <v/>
      </c>
      <c r="B2608" s="33" t="str">
        <f>IF(OR(C2608="",D2608=""),"",B2601)</f>
        <v/>
      </c>
      <c r="C2608" s="46"/>
      <c r="D2608" s="38"/>
      <c r="E2608" s="7"/>
      <c r="F2608" s="7"/>
      <c r="G2608" s="33"/>
      <c r="H2608" s="33">
        <v>7</v>
      </c>
      <c r="I2608" s="43"/>
      <c r="J2608" s="33"/>
    </row>
    <row r="2609" spans="1:10" ht="15" customHeight="1" x14ac:dyDescent="0.2">
      <c r="A2609" s="43" t="str">
        <f t="shared" si="40"/>
        <v/>
      </c>
      <c r="B2609" s="33" t="str">
        <f>IF(OR(C2609="",D2609=""),"",B2601)</f>
        <v/>
      </c>
      <c r="C2609" s="46"/>
      <c r="D2609" s="38"/>
      <c r="E2609" s="7"/>
      <c r="F2609" s="7"/>
      <c r="G2609" s="33"/>
      <c r="H2609" s="33">
        <v>8</v>
      </c>
      <c r="I2609" s="43"/>
      <c r="J2609" s="33"/>
    </row>
    <row r="2610" spans="1:10" x14ac:dyDescent="0.2">
      <c r="A2610" s="43" t="str">
        <f t="shared" si="40"/>
        <v/>
      </c>
      <c r="B2610" s="33" t="str">
        <f>IF(OR(C2610="",D2610=""),"",B2601)</f>
        <v/>
      </c>
      <c r="C2610" s="46"/>
      <c r="D2610" s="38"/>
      <c r="E2610" s="7"/>
      <c r="F2610" s="7"/>
      <c r="G2610" s="33"/>
      <c r="H2610" s="33">
        <v>9</v>
      </c>
      <c r="I2610" s="43"/>
      <c r="J2610" s="33"/>
    </row>
    <row r="2611" spans="1:10" x14ac:dyDescent="0.2">
      <c r="A2611" s="43" t="str">
        <f t="shared" si="40"/>
        <v/>
      </c>
      <c r="B2611" s="33" t="str">
        <f>IF(OR(C2611="",D2611=""),"",B2601)</f>
        <v/>
      </c>
      <c r="C2611" s="46"/>
      <c r="D2611" s="38"/>
      <c r="E2611" s="7"/>
      <c r="F2611" s="7"/>
      <c r="G2611" s="33"/>
      <c r="H2611" s="33">
        <v>10</v>
      </c>
      <c r="I2611" s="43"/>
      <c r="J2611" s="33"/>
    </row>
    <row r="2612" spans="1:10" x14ac:dyDescent="0.2">
      <c r="A2612" s="43" t="str">
        <f t="shared" si="40"/>
        <v/>
      </c>
      <c r="B2612" s="33" t="str">
        <f>IF(OR(C2612="",D2612=""),"",B2601)</f>
        <v/>
      </c>
      <c r="C2612" s="46"/>
      <c r="D2612" s="38"/>
      <c r="E2612" s="7"/>
      <c r="F2612" s="7"/>
      <c r="G2612" s="33"/>
      <c r="H2612" s="33">
        <v>11</v>
      </c>
      <c r="I2612" s="43"/>
      <c r="J2612" s="33"/>
    </row>
    <row r="2613" spans="1:10" x14ac:dyDescent="0.2">
      <c r="A2613" s="43" t="str">
        <f t="shared" si="40"/>
        <v/>
      </c>
      <c r="B2613" s="33" t="str">
        <f>IF(OR(C2613="",D2613=""),"",B2601)</f>
        <v/>
      </c>
      <c r="C2613" s="46"/>
      <c r="D2613" s="38"/>
      <c r="E2613" s="7"/>
      <c r="F2613" s="7"/>
      <c r="G2613" s="33"/>
      <c r="H2613" s="33">
        <v>12</v>
      </c>
      <c r="I2613" s="43"/>
      <c r="J2613" s="33"/>
    </row>
    <row r="2614" spans="1:10" x14ac:dyDescent="0.2">
      <c r="A2614" s="43" t="str">
        <f t="shared" si="40"/>
        <v/>
      </c>
      <c r="B2614" s="33" t="str">
        <f>IF(OR(C2614="",D2614=""),"",B2601)</f>
        <v/>
      </c>
      <c r="C2614" s="46"/>
      <c r="D2614" s="38"/>
      <c r="E2614" s="7"/>
      <c r="F2614" s="7"/>
      <c r="G2614" s="33"/>
      <c r="H2614" s="33">
        <v>13</v>
      </c>
      <c r="I2614" s="43"/>
      <c r="J2614" s="33"/>
    </row>
    <row r="2615" spans="1:10" x14ac:dyDescent="0.2">
      <c r="A2615" s="43" t="str">
        <f t="shared" si="40"/>
        <v/>
      </c>
      <c r="B2615" s="33" t="str">
        <f>IF(OR(C2615="",D2615=""),"",B2601)</f>
        <v/>
      </c>
      <c r="C2615" s="46"/>
      <c r="D2615" s="38"/>
      <c r="E2615" s="7"/>
      <c r="F2615" s="7"/>
      <c r="G2615" s="33"/>
      <c r="H2615" s="33">
        <v>14</v>
      </c>
      <c r="I2615" s="43"/>
      <c r="J2615" s="33"/>
    </row>
    <row r="2616" spans="1:10" x14ac:dyDescent="0.2">
      <c r="A2616" s="43" t="str">
        <f t="shared" si="40"/>
        <v/>
      </c>
      <c r="B2616" s="33" t="str">
        <f>IF(OR(C2616="",D2616=""),"",B2601)</f>
        <v/>
      </c>
      <c r="C2616" s="46"/>
      <c r="D2616" s="38"/>
      <c r="E2616" s="7"/>
      <c r="F2616" s="7"/>
      <c r="G2616" s="33"/>
      <c r="H2616" s="33">
        <v>15</v>
      </c>
      <c r="I2616" s="43"/>
      <c r="J2616" s="33"/>
    </row>
    <row r="2617" spans="1:10" x14ac:dyDescent="0.2">
      <c r="A2617" s="43" t="str">
        <f t="shared" si="40"/>
        <v/>
      </c>
      <c r="B2617" s="33" t="str">
        <f>IF(OR(C2617="",D2617=""),"",B2601)</f>
        <v/>
      </c>
      <c r="C2617" s="46"/>
      <c r="D2617" s="38"/>
      <c r="E2617" s="7"/>
      <c r="F2617" s="7"/>
      <c r="G2617" s="33"/>
      <c r="H2617" s="33">
        <v>16</v>
      </c>
      <c r="I2617" s="43"/>
      <c r="J2617" s="33"/>
    </row>
    <row r="2618" spans="1:10" x14ac:dyDescent="0.2">
      <c r="A2618" s="43" t="str">
        <f t="shared" si="40"/>
        <v/>
      </c>
      <c r="B2618" s="33" t="str">
        <f>IF(OR(C2618="",D2618=""),"",B2601)</f>
        <v/>
      </c>
      <c r="C2618" s="46"/>
      <c r="D2618" s="38"/>
      <c r="E2618" s="7"/>
      <c r="F2618" s="7"/>
      <c r="G2618" s="33"/>
      <c r="H2618" s="33">
        <v>17</v>
      </c>
      <c r="I2618" s="43"/>
      <c r="J2618" s="33"/>
    </row>
    <row r="2619" spans="1:10" x14ac:dyDescent="0.2">
      <c r="A2619" s="43" t="str">
        <f t="shared" si="40"/>
        <v/>
      </c>
      <c r="B2619" s="33" t="str">
        <f>IF(OR(C2619="",D2619=""),"",B2601)</f>
        <v/>
      </c>
      <c r="C2619" s="46"/>
      <c r="D2619" s="38"/>
      <c r="E2619" s="7"/>
      <c r="F2619" s="7"/>
      <c r="G2619" s="33"/>
      <c r="H2619" s="33">
        <v>18</v>
      </c>
      <c r="I2619" s="43"/>
      <c r="J2619" s="33"/>
    </row>
    <row r="2620" spans="1:10" x14ac:dyDescent="0.2">
      <c r="A2620" s="43" t="str">
        <f t="shared" si="40"/>
        <v/>
      </c>
      <c r="B2620" s="33" t="str">
        <f>IF(OR(C2620="",D2620=""),"",B2601)</f>
        <v/>
      </c>
      <c r="C2620" s="46"/>
      <c r="D2620" s="38"/>
      <c r="E2620" s="7"/>
      <c r="F2620" s="7"/>
      <c r="G2620" s="33"/>
      <c r="H2620" s="33">
        <v>19</v>
      </c>
      <c r="I2620" s="43"/>
      <c r="J2620" s="33"/>
    </row>
    <row r="2621" spans="1:10" x14ac:dyDescent="0.2">
      <c r="A2621" s="43" t="str">
        <f t="shared" si="40"/>
        <v/>
      </c>
      <c r="B2621" s="33" t="str">
        <f>IF(OR(C2621="",D2621=""),"",B2601)</f>
        <v/>
      </c>
      <c r="C2621" s="46"/>
      <c r="D2621" s="38"/>
      <c r="E2621" s="7"/>
      <c r="F2621" s="7"/>
      <c r="G2621" s="33"/>
      <c r="H2621" s="33">
        <v>20</v>
      </c>
      <c r="I2621" s="43"/>
      <c r="J2621" s="33"/>
    </row>
    <row r="2622" spans="1:10" x14ac:dyDescent="0.2">
      <c r="A2622" s="43" t="str">
        <f t="shared" si="40"/>
        <v/>
      </c>
      <c r="B2622" s="33" t="str">
        <f>IF(OR(C2622="",D2622=""),"",B2601)</f>
        <v/>
      </c>
      <c r="C2622" s="46"/>
      <c r="D2622" s="38"/>
      <c r="E2622" s="7"/>
      <c r="F2622" s="7"/>
      <c r="G2622" s="33"/>
      <c r="H2622" s="33">
        <v>21</v>
      </c>
      <c r="I2622" s="43"/>
      <c r="J2622" s="33"/>
    </row>
    <row r="2623" spans="1:10" x14ac:dyDescent="0.2">
      <c r="A2623" s="43" t="str">
        <f t="shared" si="40"/>
        <v/>
      </c>
      <c r="B2623" s="33" t="str">
        <f>IF(OR(C2623="",D2623=""),"",B2601)</f>
        <v/>
      </c>
      <c r="C2623" s="46"/>
      <c r="D2623" s="38"/>
      <c r="E2623" s="7"/>
      <c r="F2623" s="7"/>
      <c r="G2623" s="33"/>
      <c r="H2623" s="33">
        <v>22</v>
      </c>
      <c r="I2623" s="43"/>
      <c r="J2623" s="33"/>
    </row>
    <row r="2624" spans="1:10" x14ac:dyDescent="0.2">
      <c r="A2624" s="43" t="str">
        <f t="shared" si="40"/>
        <v/>
      </c>
      <c r="B2624" s="33" t="str">
        <f>IF(OR(C2624="",D2624=""),"",B2601)</f>
        <v/>
      </c>
      <c r="C2624" s="46"/>
      <c r="D2624" s="38"/>
      <c r="E2624" s="7"/>
      <c r="F2624" s="7"/>
      <c r="G2624" s="33"/>
      <c r="H2624" s="33">
        <v>23</v>
      </c>
      <c r="I2624" s="43"/>
      <c r="J2624" s="33"/>
    </row>
    <row r="2625" spans="1:10" x14ac:dyDescent="0.2">
      <c r="A2625" s="43" t="str">
        <f t="shared" si="40"/>
        <v/>
      </c>
      <c r="B2625" s="33" t="str">
        <f>IF(OR(C2625="",D2625=""),"",B2601)</f>
        <v/>
      </c>
      <c r="C2625" s="46"/>
      <c r="D2625" s="38"/>
      <c r="E2625" s="7"/>
      <c r="F2625" s="7"/>
      <c r="G2625" s="33"/>
      <c r="H2625" s="33">
        <v>24</v>
      </c>
      <c r="I2625" s="43"/>
      <c r="J2625" s="33"/>
    </row>
    <row r="2626" spans="1:10" x14ac:dyDescent="0.2">
      <c r="A2626" s="43" t="str">
        <f t="shared" si="40"/>
        <v/>
      </c>
      <c r="B2626" s="33" t="str">
        <f>IF(OR(C2626="",D2626=""),"",B2601)</f>
        <v/>
      </c>
      <c r="C2626" s="46"/>
      <c r="D2626" s="38"/>
      <c r="E2626" s="7"/>
      <c r="F2626" s="7"/>
      <c r="G2626" s="33"/>
      <c r="H2626" s="33">
        <v>25</v>
      </c>
      <c r="I2626" s="43"/>
      <c r="J2626" s="33"/>
    </row>
    <row r="2627" spans="1:10" x14ac:dyDescent="0.2">
      <c r="A2627" s="43" t="str">
        <f t="shared" si="40"/>
        <v/>
      </c>
      <c r="B2627" s="33" t="str">
        <f>IF(OR(C2627="",D2627=""),"",B2601)</f>
        <v/>
      </c>
      <c r="C2627" s="46"/>
      <c r="D2627" s="38"/>
      <c r="E2627" s="7"/>
      <c r="F2627" s="7"/>
      <c r="G2627" s="33"/>
      <c r="H2627" s="33">
        <v>26</v>
      </c>
      <c r="I2627" s="43"/>
      <c r="J2627" s="33"/>
    </row>
    <row r="2628" spans="1:10" x14ac:dyDescent="0.2">
      <c r="A2628" s="43" t="str">
        <f t="shared" si="40"/>
        <v/>
      </c>
      <c r="B2628" s="33" t="str">
        <f>IF(OR(C2628="",D2628=""),"",B2601)</f>
        <v/>
      </c>
      <c r="C2628" s="46"/>
      <c r="D2628" s="38"/>
      <c r="E2628" s="7"/>
      <c r="F2628" s="7"/>
      <c r="G2628" s="33"/>
      <c r="H2628" s="33">
        <v>27</v>
      </c>
      <c r="I2628" s="43"/>
      <c r="J2628" s="33"/>
    </row>
    <row r="2629" spans="1:10" x14ac:dyDescent="0.2">
      <c r="A2629" s="43" t="str">
        <f t="shared" si="40"/>
        <v/>
      </c>
      <c r="B2629" s="33" t="str">
        <f>IF(OR(C2629="",D2629=""),"",B2601)</f>
        <v/>
      </c>
      <c r="C2629" s="46"/>
      <c r="D2629" s="38"/>
      <c r="E2629" s="7"/>
      <c r="F2629" s="7"/>
      <c r="G2629" s="33"/>
      <c r="H2629" s="33">
        <v>28</v>
      </c>
      <c r="I2629" s="43"/>
      <c r="J2629" s="33"/>
    </row>
    <row r="2630" spans="1:10" x14ac:dyDescent="0.2">
      <c r="A2630" s="43" t="str">
        <f t="shared" si="40"/>
        <v/>
      </c>
      <c r="B2630" s="33" t="str">
        <f>IF(OR(C2630="",D2630=""),"",B2601)</f>
        <v/>
      </c>
      <c r="C2630" s="46"/>
      <c r="D2630" s="38"/>
      <c r="E2630" s="7"/>
      <c r="F2630" s="7"/>
      <c r="G2630" s="33"/>
      <c r="H2630" s="33">
        <v>29</v>
      </c>
      <c r="I2630" s="43"/>
      <c r="J2630" s="33"/>
    </row>
    <row r="2631" spans="1:10" x14ac:dyDescent="0.2">
      <c r="A2631" s="43" t="str">
        <f t="shared" si="40"/>
        <v/>
      </c>
      <c r="B2631" s="33" t="str">
        <f>IF(OR(C2631="",D2631=""),"",B2601)</f>
        <v/>
      </c>
      <c r="C2631" s="46"/>
      <c r="D2631" s="38"/>
      <c r="E2631" s="7"/>
      <c r="F2631" s="7"/>
      <c r="G2631" s="33"/>
      <c r="H2631" s="33">
        <v>30</v>
      </c>
      <c r="I2631" s="43"/>
      <c r="J2631" s="33"/>
    </row>
    <row r="2632" spans="1:10" x14ac:dyDescent="0.2">
      <c r="A2632" s="43" t="str">
        <f t="shared" si="40"/>
        <v/>
      </c>
      <c r="B2632" s="33" t="str">
        <f>IF(OR(C2632="",D2632=""),"",B2601)</f>
        <v/>
      </c>
      <c r="C2632" s="46"/>
      <c r="D2632" s="38"/>
      <c r="E2632" s="7"/>
      <c r="F2632" s="7"/>
      <c r="G2632" s="33"/>
      <c r="H2632" s="33">
        <v>31</v>
      </c>
      <c r="I2632" s="43"/>
      <c r="J2632" s="33"/>
    </row>
    <row r="2633" spans="1:10" x14ac:dyDescent="0.2">
      <c r="A2633" s="43" t="str">
        <f t="shared" si="40"/>
        <v/>
      </c>
      <c r="B2633" s="33" t="str">
        <f>IF(OR(C2633="",D2633=""),"",B2601)</f>
        <v/>
      </c>
      <c r="C2633" s="46"/>
      <c r="D2633" s="38"/>
      <c r="E2633" s="7"/>
      <c r="F2633" s="7"/>
      <c r="G2633" s="33"/>
      <c r="H2633" s="33">
        <v>32</v>
      </c>
      <c r="I2633" s="43"/>
      <c r="J2633" s="33"/>
    </row>
    <row r="2634" spans="1:10" x14ac:dyDescent="0.2">
      <c r="A2634" s="43" t="str">
        <f t="shared" si="40"/>
        <v/>
      </c>
      <c r="B2634" s="33" t="str">
        <f>IF(OR(C2634="",D2634=""),"",B2601)</f>
        <v/>
      </c>
      <c r="C2634" s="46"/>
      <c r="D2634" s="38"/>
      <c r="E2634" s="7"/>
      <c r="F2634" s="7"/>
      <c r="G2634" s="33"/>
      <c r="H2634" s="33">
        <v>33</v>
      </c>
      <c r="I2634" s="43"/>
      <c r="J2634" s="33"/>
    </row>
    <row r="2635" spans="1:10" x14ac:dyDescent="0.2">
      <c r="A2635" s="43" t="str">
        <f t="shared" si="40"/>
        <v/>
      </c>
      <c r="B2635" s="33" t="str">
        <f>IF(OR(C2635="",D2635=""),"",B2601)</f>
        <v/>
      </c>
      <c r="C2635" s="46"/>
      <c r="D2635" s="38"/>
      <c r="E2635" s="7"/>
      <c r="F2635" s="7"/>
      <c r="G2635" s="33"/>
      <c r="H2635" s="33">
        <v>34</v>
      </c>
      <c r="I2635" s="43"/>
      <c r="J2635" s="33"/>
    </row>
    <row r="2636" spans="1:10" x14ac:dyDescent="0.2">
      <c r="A2636" s="43" t="str">
        <f t="shared" si="40"/>
        <v/>
      </c>
      <c r="B2636" s="33" t="str">
        <f>IF(OR(C2636="",D2636=""),"",B2601)</f>
        <v/>
      </c>
      <c r="C2636" s="46"/>
      <c r="D2636" s="38"/>
      <c r="E2636" s="7"/>
      <c r="F2636" s="7"/>
      <c r="G2636" s="33"/>
      <c r="H2636" s="33">
        <v>35</v>
      </c>
      <c r="I2636" s="43"/>
      <c r="J2636" s="33"/>
    </row>
    <row r="2637" spans="1:10" x14ac:dyDescent="0.2">
      <c r="A2637" s="43" t="str">
        <f t="shared" si="40"/>
        <v/>
      </c>
      <c r="B2637" s="33" t="str">
        <f>IF(OR(C2637="",D2637=""),"",B2601)</f>
        <v/>
      </c>
      <c r="C2637" s="46"/>
      <c r="D2637" s="38"/>
      <c r="E2637" s="7"/>
      <c r="F2637" s="7"/>
      <c r="G2637" s="33"/>
      <c r="H2637" s="33">
        <v>36</v>
      </c>
      <c r="I2637" s="43"/>
      <c r="J2637" s="33"/>
    </row>
    <row r="2638" spans="1:10" x14ac:dyDescent="0.2">
      <c r="A2638" s="43" t="str">
        <f t="shared" si="40"/>
        <v/>
      </c>
      <c r="B2638" s="33" t="str">
        <f>IF(OR(C2638="",D2638=""),"",B2601)</f>
        <v/>
      </c>
      <c r="C2638" s="46"/>
      <c r="D2638" s="38"/>
      <c r="E2638" s="7"/>
      <c r="F2638" s="7"/>
      <c r="G2638" s="33"/>
      <c r="H2638" s="33">
        <v>37</v>
      </c>
      <c r="I2638" s="43"/>
      <c r="J2638" s="33"/>
    </row>
    <row r="2639" spans="1:10" x14ac:dyDescent="0.2">
      <c r="A2639" s="43" t="str">
        <f t="shared" si="40"/>
        <v/>
      </c>
      <c r="B2639" s="33" t="str">
        <f>IF(OR(C2639="",D2639=""),"",B2601)</f>
        <v/>
      </c>
      <c r="C2639" s="46"/>
      <c r="D2639" s="38"/>
      <c r="E2639" s="7"/>
      <c r="F2639" s="7"/>
      <c r="G2639" s="33"/>
      <c r="H2639" s="33">
        <v>38</v>
      </c>
      <c r="I2639" s="43"/>
      <c r="J2639" s="33"/>
    </row>
    <row r="2640" spans="1:10" x14ac:dyDescent="0.2">
      <c r="A2640" s="43" t="str">
        <f t="shared" si="40"/>
        <v/>
      </c>
      <c r="B2640" s="33" t="str">
        <f>IF(OR(C2640="",D2640=""),"",B2601)</f>
        <v/>
      </c>
      <c r="C2640" s="46"/>
      <c r="D2640" s="38"/>
      <c r="E2640" s="7"/>
      <c r="F2640" s="7"/>
      <c r="G2640" s="33"/>
      <c r="H2640" s="33">
        <v>39</v>
      </c>
      <c r="I2640" s="43"/>
      <c r="J2640" s="33"/>
    </row>
    <row r="2641" spans="1:10" x14ac:dyDescent="0.2">
      <c r="A2641" s="43" t="str">
        <f t="shared" si="40"/>
        <v/>
      </c>
      <c r="B2641" s="33" t="str">
        <f>IF(OR(C2641="",D2641=""),"",B2601)</f>
        <v/>
      </c>
      <c r="C2641" s="46"/>
      <c r="D2641" s="38"/>
      <c r="E2641" s="7"/>
      <c r="F2641" s="7"/>
      <c r="G2641" s="33"/>
      <c r="H2641" s="33">
        <v>40</v>
      </c>
      <c r="I2641" s="43"/>
      <c r="J2641" s="33"/>
    </row>
    <row r="2642" spans="1:10" x14ac:dyDescent="0.2">
      <c r="A2642" s="43" t="str">
        <f t="shared" si="40"/>
        <v/>
      </c>
      <c r="B2642" s="33" t="str">
        <f>IF(OR(C2642="",D2642=""),"",B2601)</f>
        <v/>
      </c>
      <c r="C2642" s="46"/>
      <c r="D2642" s="38"/>
      <c r="E2642" s="7"/>
      <c r="F2642" s="7"/>
      <c r="G2642" s="33"/>
      <c r="H2642" s="33">
        <v>41</v>
      </c>
      <c r="I2642" s="43"/>
      <c r="J2642" s="33"/>
    </row>
    <row r="2643" spans="1:10" x14ac:dyDescent="0.2">
      <c r="A2643" s="43" t="str">
        <f t="shared" si="40"/>
        <v/>
      </c>
      <c r="B2643" s="33" t="str">
        <f>IF(OR(C2643="",D2643=""),"",B2601)</f>
        <v/>
      </c>
      <c r="C2643" s="46"/>
      <c r="D2643" s="38"/>
      <c r="E2643" s="7"/>
      <c r="F2643" s="7"/>
      <c r="G2643" s="33"/>
      <c r="H2643" s="33">
        <v>42</v>
      </c>
      <c r="I2643" s="43"/>
      <c r="J2643" s="33"/>
    </row>
    <row r="2644" spans="1:10" x14ac:dyDescent="0.2">
      <c r="A2644" s="43" t="str">
        <f t="shared" si="40"/>
        <v/>
      </c>
      <c r="B2644" s="33" t="str">
        <f>IF(OR(C2644="",D2644=""),"",B2601)</f>
        <v/>
      </c>
      <c r="C2644" s="46"/>
      <c r="D2644" s="38"/>
      <c r="E2644" s="7"/>
      <c r="F2644" s="7"/>
      <c r="G2644" s="33"/>
      <c r="H2644" s="33">
        <v>43</v>
      </c>
      <c r="I2644" s="43"/>
      <c r="J2644" s="33"/>
    </row>
    <row r="2645" spans="1:10" x14ac:dyDescent="0.2">
      <c r="A2645" s="43" t="str">
        <f t="shared" si="40"/>
        <v/>
      </c>
      <c r="B2645" s="33" t="str">
        <f>IF(OR(C2645="",D2645=""),"",B2601)</f>
        <v/>
      </c>
      <c r="C2645" s="46"/>
      <c r="D2645" s="38"/>
      <c r="E2645" s="7"/>
      <c r="F2645" s="7"/>
      <c r="G2645" s="33"/>
      <c r="H2645" s="33">
        <v>44</v>
      </c>
      <c r="I2645" s="43"/>
      <c r="J2645" s="33"/>
    </row>
    <row r="2646" spans="1:10" x14ac:dyDescent="0.2">
      <c r="A2646" s="43" t="str">
        <f t="shared" si="40"/>
        <v/>
      </c>
      <c r="B2646" s="33" t="str">
        <f>IF(OR(C2646="",D2646=""),"",B2601)</f>
        <v/>
      </c>
      <c r="C2646" s="46"/>
      <c r="D2646" s="38"/>
      <c r="E2646" s="7"/>
      <c r="F2646" s="7"/>
      <c r="G2646" s="33"/>
      <c r="H2646" s="33">
        <v>45</v>
      </c>
      <c r="I2646" s="43"/>
      <c r="J2646" s="33"/>
    </row>
    <row r="2647" spans="1:10" x14ac:dyDescent="0.2">
      <c r="A2647" s="43" t="str">
        <f t="shared" si="40"/>
        <v/>
      </c>
      <c r="B2647" s="33" t="str">
        <f>IF(OR(C2647="",D2647=""),"",B2601)</f>
        <v/>
      </c>
      <c r="C2647" s="46"/>
      <c r="D2647" s="38"/>
      <c r="E2647" s="7"/>
      <c r="F2647" s="7"/>
      <c r="G2647" s="33"/>
      <c r="H2647" s="33">
        <v>46</v>
      </c>
      <c r="I2647" s="43"/>
      <c r="J2647" s="33"/>
    </row>
    <row r="2648" spans="1:10" x14ac:dyDescent="0.2">
      <c r="A2648" s="43" t="str">
        <f t="shared" si="40"/>
        <v/>
      </c>
      <c r="B2648" s="33" t="str">
        <f>IF(OR(C2648="",D2648=""),"",B2601)</f>
        <v/>
      </c>
      <c r="C2648" s="46"/>
      <c r="D2648" s="38"/>
      <c r="E2648" s="7"/>
      <c r="F2648" s="7"/>
      <c r="G2648" s="33"/>
      <c r="H2648" s="33">
        <v>47</v>
      </c>
      <c r="I2648" s="43"/>
      <c r="J2648" s="33"/>
    </row>
    <row r="2649" spans="1:10" x14ac:dyDescent="0.2">
      <c r="A2649" s="43" t="str">
        <f t="shared" si="40"/>
        <v/>
      </c>
      <c r="B2649" s="33" t="str">
        <f>IF(OR(C2649="",D2649=""),"",B2601)</f>
        <v/>
      </c>
      <c r="C2649" s="46"/>
      <c r="D2649" s="38"/>
      <c r="E2649" s="7"/>
      <c r="F2649" s="7"/>
      <c r="G2649" s="33"/>
      <c r="H2649" s="33">
        <v>48</v>
      </c>
      <c r="I2649" s="43"/>
      <c r="J2649" s="33"/>
    </row>
    <row r="2650" spans="1:10" x14ac:dyDescent="0.2">
      <c r="A2650" s="43" t="str">
        <f t="shared" si="40"/>
        <v/>
      </c>
      <c r="B2650" s="33" t="str">
        <f>IF(OR(C2650="",D2650=""),"",B2601)</f>
        <v/>
      </c>
      <c r="C2650" s="46"/>
      <c r="D2650" s="38"/>
      <c r="E2650" s="7"/>
      <c r="F2650" s="7"/>
      <c r="G2650" s="33"/>
      <c r="H2650" s="33">
        <v>49</v>
      </c>
      <c r="I2650" s="43"/>
      <c r="J2650" s="33"/>
    </row>
    <row r="2651" spans="1:10" x14ac:dyDescent="0.2">
      <c r="A2651" s="43" t="str">
        <f t="shared" si="40"/>
        <v/>
      </c>
      <c r="B2651" s="33" t="str">
        <f>IF(OR(C2651="",D2651=""),"",B2601)</f>
        <v/>
      </c>
      <c r="C2651" s="46"/>
      <c r="D2651" s="38"/>
      <c r="E2651" s="7"/>
      <c r="F2651" s="7"/>
      <c r="G2651" s="33"/>
      <c r="H2651" s="33">
        <v>50</v>
      </c>
      <c r="I2651" s="43"/>
      <c r="J2651" s="33"/>
    </row>
    <row r="2652" spans="1:10" x14ac:dyDescent="0.2">
      <c r="A2652" s="43" t="str">
        <f t="shared" si="40"/>
        <v/>
      </c>
      <c r="B2652" s="33" t="str">
        <f>IF(OR(C2652="",D2652=""),"",B2601)</f>
        <v/>
      </c>
      <c r="C2652" s="46"/>
      <c r="D2652" s="38"/>
      <c r="E2652" s="7"/>
      <c r="F2652" s="7"/>
      <c r="G2652" s="33"/>
      <c r="H2652" s="33">
        <v>51</v>
      </c>
      <c r="I2652" s="43"/>
      <c r="J2652" s="33"/>
    </row>
    <row r="2653" spans="1:10" x14ac:dyDescent="0.2">
      <c r="A2653" s="43" t="str">
        <f t="shared" si="40"/>
        <v/>
      </c>
      <c r="B2653" s="33" t="str">
        <f>IF(OR(C2653="",D2653=""),"",B2601)</f>
        <v/>
      </c>
      <c r="C2653" s="46"/>
      <c r="D2653" s="38"/>
      <c r="E2653" s="7"/>
      <c r="F2653" s="7"/>
      <c r="G2653" s="33"/>
      <c r="H2653" s="33">
        <v>52</v>
      </c>
      <c r="I2653" s="43"/>
      <c r="J2653" s="33"/>
    </row>
    <row r="2654" spans="1:10" x14ac:dyDescent="0.2">
      <c r="A2654" s="43" t="str">
        <f t="shared" si="40"/>
        <v/>
      </c>
      <c r="B2654" s="33" t="str">
        <f>IF(OR(C2654="",D2654=""),"",B2601)</f>
        <v/>
      </c>
      <c r="C2654" s="46"/>
      <c r="D2654" s="38"/>
      <c r="E2654" s="7"/>
      <c r="F2654" s="7"/>
      <c r="G2654" s="33"/>
      <c r="H2654" s="33">
        <v>53</v>
      </c>
      <c r="I2654" s="43"/>
      <c r="J2654" s="33"/>
    </row>
    <row r="2655" spans="1:10" x14ac:dyDescent="0.2">
      <c r="A2655" s="43" t="str">
        <f t="shared" si="40"/>
        <v/>
      </c>
      <c r="B2655" s="33" t="str">
        <f>IF(OR(C2655="",D2655=""),"",B2601)</f>
        <v/>
      </c>
      <c r="C2655" s="46"/>
      <c r="D2655" s="38"/>
      <c r="E2655" s="7"/>
      <c r="F2655" s="7"/>
      <c r="G2655" s="33"/>
      <c r="H2655" s="33">
        <v>54</v>
      </c>
      <c r="I2655" s="43"/>
      <c r="J2655" s="33"/>
    </row>
    <row r="2656" spans="1:10" x14ac:dyDescent="0.2">
      <c r="A2656" s="43" t="str">
        <f t="shared" si="40"/>
        <v/>
      </c>
      <c r="B2656" s="33" t="str">
        <f>IF(OR(C2656="",D2656=""),"",B2601)</f>
        <v/>
      </c>
      <c r="C2656" s="46"/>
      <c r="D2656" s="38"/>
      <c r="E2656" s="7"/>
      <c r="F2656" s="7"/>
      <c r="G2656" s="33"/>
      <c r="H2656" s="33">
        <v>55</v>
      </c>
      <c r="I2656" s="43"/>
      <c r="J2656" s="33"/>
    </row>
    <row r="2657" spans="1:10" x14ac:dyDescent="0.2">
      <c r="A2657" s="43" t="str">
        <f t="shared" si="40"/>
        <v/>
      </c>
      <c r="B2657" s="33" t="str">
        <f>IF(OR(C2657="",D2657=""),"",B2601)</f>
        <v/>
      </c>
      <c r="C2657" s="46"/>
      <c r="D2657" s="38"/>
      <c r="E2657" s="7"/>
      <c r="F2657" s="7"/>
      <c r="G2657" s="33"/>
      <c r="H2657" s="33">
        <v>56</v>
      </c>
      <c r="I2657" s="43"/>
      <c r="J2657" s="33"/>
    </row>
    <row r="2658" spans="1:10" x14ac:dyDescent="0.2">
      <c r="A2658" s="43" t="str">
        <f t="shared" si="40"/>
        <v/>
      </c>
      <c r="B2658" s="33" t="str">
        <f>IF(OR(C2658="",D2658=""),"",B2601)</f>
        <v/>
      </c>
      <c r="C2658" s="46"/>
      <c r="D2658" s="38"/>
      <c r="E2658" s="7"/>
      <c r="F2658" s="7"/>
      <c r="G2658" s="33"/>
      <c r="H2658" s="33">
        <v>57</v>
      </c>
      <c r="I2658" s="43"/>
      <c r="J2658" s="33"/>
    </row>
    <row r="2659" spans="1:10" x14ac:dyDescent="0.2">
      <c r="A2659" s="43" t="str">
        <f t="shared" si="40"/>
        <v/>
      </c>
      <c r="B2659" s="33" t="str">
        <f>IF(OR(C2659="",D2659=""),"",B2601)</f>
        <v/>
      </c>
      <c r="C2659" s="46"/>
      <c r="D2659" s="38"/>
      <c r="E2659" s="7"/>
      <c r="F2659" s="7"/>
      <c r="G2659" s="33"/>
      <c r="H2659" s="33">
        <v>58</v>
      </c>
      <c r="I2659" s="43"/>
      <c r="J2659" s="33"/>
    </row>
    <row r="2660" spans="1:10" x14ac:dyDescent="0.2">
      <c r="A2660" s="43" t="str">
        <f t="shared" si="40"/>
        <v/>
      </c>
      <c r="B2660" s="33" t="str">
        <f>IF(OR(C2660="",D2660=""),"",B2601)</f>
        <v/>
      </c>
      <c r="C2660" s="46"/>
      <c r="D2660" s="38"/>
      <c r="E2660" s="7"/>
      <c r="F2660" s="7"/>
      <c r="G2660" s="33"/>
      <c r="H2660" s="33">
        <v>59</v>
      </c>
      <c r="I2660" s="43"/>
      <c r="J2660" s="33"/>
    </row>
    <row r="2661" spans="1:10" x14ac:dyDescent="0.2">
      <c r="A2661" s="43" t="str">
        <f t="shared" si="40"/>
        <v/>
      </c>
      <c r="B2661" s="33" t="str">
        <f>IF(OR(C2661="",D2661=""),"",B2601)</f>
        <v/>
      </c>
      <c r="C2661" s="46"/>
      <c r="D2661" s="38"/>
      <c r="E2661" s="7"/>
      <c r="F2661" s="7"/>
      <c r="G2661" s="33"/>
      <c r="H2661" s="33">
        <v>60</v>
      </c>
      <c r="I2661" s="43"/>
      <c r="J2661" s="33"/>
    </row>
    <row r="2662" spans="1:10" x14ac:dyDescent="0.2">
      <c r="A2662" s="43" t="str">
        <f t="shared" si="40"/>
        <v/>
      </c>
      <c r="B2662" s="33" t="str">
        <f>IF(OR(C2662="",D2662=""),"",B2601)</f>
        <v/>
      </c>
      <c r="C2662" s="46"/>
      <c r="D2662" s="38"/>
      <c r="E2662" s="7"/>
      <c r="F2662" s="7"/>
      <c r="G2662" s="33"/>
      <c r="H2662" s="33">
        <v>61</v>
      </c>
      <c r="I2662" s="43"/>
      <c r="J2662" s="33"/>
    </row>
    <row r="2663" spans="1:10" x14ac:dyDescent="0.2">
      <c r="A2663" s="43" t="str">
        <f t="shared" si="40"/>
        <v/>
      </c>
      <c r="B2663" s="33" t="str">
        <f>IF(OR(C2663="",D2663=""),"",B2601)</f>
        <v/>
      </c>
      <c r="C2663" s="46"/>
      <c r="D2663" s="38"/>
      <c r="E2663" s="7"/>
      <c r="F2663" s="7"/>
      <c r="G2663" s="33"/>
      <c r="H2663" s="33">
        <v>62</v>
      </c>
      <c r="I2663" s="43"/>
      <c r="J2663" s="33"/>
    </row>
    <row r="2664" spans="1:10" x14ac:dyDescent="0.2">
      <c r="A2664" s="43" t="str">
        <f t="shared" si="40"/>
        <v/>
      </c>
      <c r="B2664" s="33" t="str">
        <f>IF(OR(C2664="",D2664=""),"",B2601)</f>
        <v/>
      </c>
      <c r="C2664" s="46"/>
      <c r="D2664" s="38"/>
      <c r="E2664" s="7"/>
      <c r="F2664" s="7"/>
      <c r="G2664" s="33"/>
      <c r="H2664" s="33">
        <v>63</v>
      </c>
      <c r="I2664" s="43"/>
      <c r="J2664" s="33"/>
    </row>
    <row r="2665" spans="1:10" ht="16.5" thickBot="1" x14ac:dyDescent="0.25">
      <c r="A2665" s="44" t="str">
        <f t="shared" si="40"/>
        <v/>
      </c>
      <c r="B2665" s="36" t="str">
        <f>IF(OR(C2665="",D2665=""),"",B2601)</f>
        <v/>
      </c>
      <c r="C2665" s="51"/>
      <c r="D2665" s="39"/>
      <c r="E2665" s="35"/>
      <c r="F2665" s="35"/>
      <c r="G2665" s="36"/>
      <c r="H2665" s="36">
        <v>64</v>
      </c>
      <c r="I2665" s="44"/>
      <c r="J2665" s="36"/>
    </row>
    <row r="2666" spans="1:10" ht="16.5" thickBot="1" x14ac:dyDescent="0.25">
      <c r="A2666" s="47" t="s">
        <v>118</v>
      </c>
      <c r="B2666" s="48" t="s">
        <v>213</v>
      </c>
      <c r="C2666" s="52" t="s">
        <v>58</v>
      </c>
      <c r="D2666" s="53" t="s">
        <v>101</v>
      </c>
      <c r="E2666" s="50" t="s">
        <v>119</v>
      </c>
      <c r="F2666" s="50" t="s">
        <v>120</v>
      </c>
      <c r="G2666" s="48" t="s">
        <v>137</v>
      </c>
      <c r="H2666" s="49" t="s">
        <v>122</v>
      </c>
      <c r="I2666" s="47" t="s">
        <v>139</v>
      </c>
      <c r="J2666" s="48" t="s">
        <v>140</v>
      </c>
    </row>
    <row r="2667" spans="1:10" x14ac:dyDescent="0.2">
      <c r="A2667" s="42" t="str">
        <f>IF(C2667="","",CONCATENATE(C2667,"_",G2667,"_",B2667))</f>
        <v/>
      </c>
      <c r="B2667" s="31" t="str">
        <f>IF(OR(C2667="",D2667=""),"",B2666)</f>
        <v/>
      </c>
      <c r="C2667" s="45"/>
      <c r="D2667" s="37"/>
      <c r="E2667" s="30"/>
      <c r="F2667" s="30"/>
      <c r="G2667" s="31"/>
      <c r="H2667" s="33">
        <v>1</v>
      </c>
      <c r="I2667" s="42"/>
      <c r="J2667" s="31"/>
    </row>
    <row r="2668" spans="1:10" x14ac:dyDescent="0.2">
      <c r="A2668" s="43" t="str">
        <f t="shared" ref="A2668:A2730" si="41">IF(C2668="","",CONCATENATE(C2668,"_",G2668,"_",B2668))</f>
        <v/>
      </c>
      <c r="B2668" s="33" t="str">
        <f>IF(OR(C2668="",D2668=""),"",B2666)</f>
        <v/>
      </c>
      <c r="C2668" s="46"/>
      <c r="D2668" s="38"/>
      <c r="E2668" s="7"/>
      <c r="F2668" s="7"/>
      <c r="G2668" s="33"/>
      <c r="H2668" s="33">
        <v>2</v>
      </c>
      <c r="I2668" s="43"/>
      <c r="J2668" s="33"/>
    </row>
    <row r="2669" spans="1:10" x14ac:dyDescent="0.2">
      <c r="A2669" s="43" t="str">
        <f t="shared" si="41"/>
        <v/>
      </c>
      <c r="B2669" s="33" t="str">
        <f>IF(OR(C2669="",D2669=""),"",B2666)</f>
        <v/>
      </c>
      <c r="C2669" s="46"/>
      <c r="D2669" s="38"/>
      <c r="E2669" s="7"/>
      <c r="F2669" s="7"/>
      <c r="G2669" s="33"/>
      <c r="H2669" s="33">
        <v>3</v>
      </c>
      <c r="I2669" s="43"/>
      <c r="J2669" s="33"/>
    </row>
    <row r="2670" spans="1:10" x14ac:dyDescent="0.2">
      <c r="A2670" s="43" t="str">
        <f t="shared" si="41"/>
        <v/>
      </c>
      <c r="B2670" s="33" t="str">
        <f>IF(OR(C2670="",D2670=""),"",B2666)</f>
        <v/>
      </c>
      <c r="C2670" s="46"/>
      <c r="D2670" s="38"/>
      <c r="E2670" s="7"/>
      <c r="F2670" s="7"/>
      <c r="G2670" s="33"/>
      <c r="H2670" s="33">
        <v>4</v>
      </c>
      <c r="I2670" s="43"/>
      <c r="J2670" s="33"/>
    </row>
    <row r="2671" spans="1:10" x14ac:dyDescent="0.2">
      <c r="A2671" s="43" t="str">
        <f t="shared" si="41"/>
        <v/>
      </c>
      <c r="B2671" s="33" t="str">
        <f>IF(OR(C2671="",D2671=""),"",B2666)</f>
        <v/>
      </c>
      <c r="C2671" s="46"/>
      <c r="D2671" s="38"/>
      <c r="E2671" s="7"/>
      <c r="F2671" s="7"/>
      <c r="G2671" s="33"/>
      <c r="H2671" s="33">
        <v>5</v>
      </c>
      <c r="I2671" s="43"/>
      <c r="J2671" s="33"/>
    </row>
    <row r="2672" spans="1:10" x14ac:dyDescent="0.2">
      <c r="A2672" s="43" t="str">
        <f t="shared" si="41"/>
        <v/>
      </c>
      <c r="B2672" s="33" t="str">
        <f>IF(OR(C2672="",D2672=""),"",B2666)</f>
        <v/>
      </c>
      <c r="C2672" s="46"/>
      <c r="D2672" s="38"/>
      <c r="E2672" s="7"/>
      <c r="F2672" s="7"/>
      <c r="G2672" s="33"/>
      <c r="H2672" s="33">
        <v>6</v>
      </c>
      <c r="I2672" s="43"/>
      <c r="J2672" s="33"/>
    </row>
    <row r="2673" spans="1:10" x14ac:dyDescent="0.2">
      <c r="A2673" s="43" t="str">
        <f t="shared" si="41"/>
        <v/>
      </c>
      <c r="B2673" s="33" t="str">
        <f>IF(OR(C2673="",D2673=""),"",B2666)</f>
        <v/>
      </c>
      <c r="C2673" s="46"/>
      <c r="D2673" s="38"/>
      <c r="E2673" s="7"/>
      <c r="F2673" s="7"/>
      <c r="G2673" s="33"/>
      <c r="H2673" s="33">
        <v>7</v>
      </c>
      <c r="I2673" s="43"/>
      <c r="J2673" s="33"/>
    </row>
    <row r="2674" spans="1:10" ht="15" customHeight="1" x14ac:dyDescent="0.2">
      <c r="A2674" s="43" t="str">
        <f t="shared" si="41"/>
        <v/>
      </c>
      <c r="B2674" s="33" t="str">
        <f>IF(OR(C2674="",D2674=""),"",B2666)</f>
        <v/>
      </c>
      <c r="C2674" s="46"/>
      <c r="D2674" s="38"/>
      <c r="E2674" s="7"/>
      <c r="F2674" s="7"/>
      <c r="G2674" s="33"/>
      <c r="H2674" s="33">
        <v>8</v>
      </c>
      <c r="I2674" s="43"/>
      <c r="J2674" s="33"/>
    </row>
    <row r="2675" spans="1:10" x14ac:dyDescent="0.2">
      <c r="A2675" s="43" t="str">
        <f t="shared" si="41"/>
        <v/>
      </c>
      <c r="B2675" s="33" t="str">
        <f>IF(OR(C2675="",D2675=""),"",B2666)</f>
        <v/>
      </c>
      <c r="C2675" s="46"/>
      <c r="D2675" s="38"/>
      <c r="E2675" s="7"/>
      <c r="F2675" s="7"/>
      <c r="G2675" s="33"/>
      <c r="H2675" s="33">
        <v>9</v>
      </c>
      <c r="I2675" s="43"/>
      <c r="J2675" s="33"/>
    </row>
    <row r="2676" spans="1:10" x14ac:dyDescent="0.2">
      <c r="A2676" s="43" t="str">
        <f t="shared" si="41"/>
        <v/>
      </c>
      <c r="B2676" s="33" t="str">
        <f>IF(OR(C2676="",D2676=""),"",B2666)</f>
        <v/>
      </c>
      <c r="C2676" s="46"/>
      <c r="D2676" s="38"/>
      <c r="E2676" s="7"/>
      <c r="F2676" s="7"/>
      <c r="G2676" s="33"/>
      <c r="H2676" s="33">
        <v>10</v>
      </c>
      <c r="I2676" s="43"/>
      <c r="J2676" s="33"/>
    </row>
    <row r="2677" spans="1:10" x14ac:dyDescent="0.2">
      <c r="A2677" s="43" t="str">
        <f t="shared" si="41"/>
        <v/>
      </c>
      <c r="B2677" s="33" t="str">
        <f>IF(OR(C2677="",D2677=""),"",B2666)</f>
        <v/>
      </c>
      <c r="C2677" s="46"/>
      <c r="D2677" s="38"/>
      <c r="E2677" s="7"/>
      <c r="F2677" s="7"/>
      <c r="G2677" s="33"/>
      <c r="H2677" s="33">
        <v>11</v>
      </c>
      <c r="I2677" s="43"/>
      <c r="J2677" s="33"/>
    </row>
    <row r="2678" spans="1:10" x14ac:dyDescent="0.2">
      <c r="A2678" s="43" t="str">
        <f t="shared" si="41"/>
        <v/>
      </c>
      <c r="B2678" s="33" t="str">
        <f>IF(OR(C2678="",D2678=""),"",B2666)</f>
        <v/>
      </c>
      <c r="C2678" s="46"/>
      <c r="D2678" s="38"/>
      <c r="E2678" s="7"/>
      <c r="F2678" s="7"/>
      <c r="G2678" s="33"/>
      <c r="H2678" s="33">
        <v>12</v>
      </c>
      <c r="I2678" s="43"/>
      <c r="J2678" s="33"/>
    </row>
    <row r="2679" spans="1:10" x14ac:dyDescent="0.2">
      <c r="A2679" s="43" t="str">
        <f t="shared" si="41"/>
        <v/>
      </c>
      <c r="B2679" s="33" t="str">
        <f>IF(OR(C2679="",D2679=""),"",B2666)</f>
        <v/>
      </c>
      <c r="C2679" s="46"/>
      <c r="D2679" s="38"/>
      <c r="E2679" s="7"/>
      <c r="F2679" s="7"/>
      <c r="G2679" s="33"/>
      <c r="H2679" s="33">
        <v>13</v>
      </c>
      <c r="I2679" s="43"/>
      <c r="J2679" s="33"/>
    </row>
    <row r="2680" spans="1:10" x14ac:dyDescent="0.2">
      <c r="A2680" s="43" t="str">
        <f t="shared" si="41"/>
        <v/>
      </c>
      <c r="B2680" s="33" t="str">
        <f>IF(OR(C2680="",D2680=""),"",B2666)</f>
        <v/>
      </c>
      <c r="C2680" s="46"/>
      <c r="D2680" s="38"/>
      <c r="E2680" s="7"/>
      <c r="F2680" s="7"/>
      <c r="G2680" s="33"/>
      <c r="H2680" s="33">
        <v>14</v>
      </c>
      <c r="I2680" s="43"/>
      <c r="J2680" s="33"/>
    </row>
    <row r="2681" spans="1:10" x14ac:dyDescent="0.2">
      <c r="A2681" s="43" t="str">
        <f t="shared" si="41"/>
        <v/>
      </c>
      <c r="B2681" s="33" t="str">
        <f>IF(OR(C2681="",D2681=""),"",B2666)</f>
        <v/>
      </c>
      <c r="C2681" s="46"/>
      <c r="D2681" s="38"/>
      <c r="E2681" s="7"/>
      <c r="F2681" s="7"/>
      <c r="G2681" s="33"/>
      <c r="H2681" s="33">
        <v>15</v>
      </c>
      <c r="I2681" s="43"/>
      <c r="J2681" s="33"/>
    </row>
    <row r="2682" spans="1:10" x14ac:dyDescent="0.2">
      <c r="A2682" s="43" t="str">
        <f t="shared" si="41"/>
        <v/>
      </c>
      <c r="B2682" s="33" t="str">
        <f>IF(OR(C2682="",D2682=""),"",B2666)</f>
        <v/>
      </c>
      <c r="C2682" s="46"/>
      <c r="D2682" s="38"/>
      <c r="E2682" s="7"/>
      <c r="F2682" s="7"/>
      <c r="G2682" s="33"/>
      <c r="H2682" s="33">
        <v>16</v>
      </c>
      <c r="I2682" s="43"/>
      <c r="J2682" s="33"/>
    </row>
    <row r="2683" spans="1:10" x14ac:dyDescent="0.2">
      <c r="A2683" s="43" t="str">
        <f t="shared" si="41"/>
        <v/>
      </c>
      <c r="B2683" s="33" t="str">
        <f>IF(OR(C2683="",D2683=""),"",B2666)</f>
        <v/>
      </c>
      <c r="C2683" s="46"/>
      <c r="D2683" s="38"/>
      <c r="E2683" s="7"/>
      <c r="F2683" s="7"/>
      <c r="G2683" s="33"/>
      <c r="H2683" s="33">
        <v>17</v>
      </c>
      <c r="I2683" s="43"/>
      <c r="J2683" s="33"/>
    </row>
    <row r="2684" spans="1:10" x14ac:dyDescent="0.2">
      <c r="A2684" s="43" t="str">
        <f t="shared" si="41"/>
        <v/>
      </c>
      <c r="B2684" s="33" t="str">
        <f>IF(OR(C2684="",D2684=""),"",B2666)</f>
        <v/>
      </c>
      <c r="C2684" s="46"/>
      <c r="D2684" s="38"/>
      <c r="E2684" s="7"/>
      <c r="F2684" s="7"/>
      <c r="G2684" s="33"/>
      <c r="H2684" s="33">
        <v>18</v>
      </c>
      <c r="I2684" s="43"/>
      <c r="J2684" s="33"/>
    </row>
    <row r="2685" spans="1:10" x14ac:dyDescent="0.2">
      <c r="A2685" s="43" t="str">
        <f t="shared" si="41"/>
        <v/>
      </c>
      <c r="B2685" s="33" t="str">
        <f>IF(OR(C2685="",D2685=""),"",B2666)</f>
        <v/>
      </c>
      <c r="C2685" s="46"/>
      <c r="D2685" s="38"/>
      <c r="E2685" s="7"/>
      <c r="F2685" s="7"/>
      <c r="G2685" s="33"/>
      <c r="H2685" s="33">
        <v>19</v>
      </c>
      <c r="I2685" s="43"/>
      <c r="J2685" s="33"/>
    </row>
    <row r="2686" spans="1:10" x14ac:dyDescent="0.2">
      <c r="A2686" s="43" t="str">
        <f t="shared" si="41"/>
        <v/>
      </c>
      <c r="B2686" s="33" t="str">
        <f>IF(OR(C2686="",D2686=""),"",B2666)</f>
        <v/>
      </c>
      <c r="C2686" s="46"/>
      <c r="D2686" s="38"/>
      <c r="E2686" s="7"/>
      <c r="F2686" s="7"/>
      <c r="G2686" s="33"/>
      <c r="H2686" s="33">
        <v>20</v>
      </c>
      <c r="I2686" s="43"/>
      <c r="J2686" s="33"/>
    </row>
    <row r="2687" spans="1:10" x14ac:dyDescent="0.2">
      <c r="A2687" s="43" t="str">
        <f t="shared" si="41"/>
        <v/>
      </c>
      <c r="B2687" s="33" t="str">
        <f>IF(OR(C2687="",D2687=""),"",B2666)</f>
        <v/>
      </c>
      <c r="C2687" s="46"/>
      <c r="D2687" s="38"/>
      <c r="E2687" s="7"/>
      <c r="F2687" s="7"/>
      <c r="G2687" s="33"/>
      <c r="H2687" s="33">
        <v>21</v>
      </c>
      <c r="I2687" s="43"/>
      <c r="J2687" s="33"/>
    </row>
    <row r="2688" spans="1:10" x14ac:dyDescent="0.2">
      <c r="A2688" s="43" t="str">
        <f t="shared" si="41"/>
        <v/>
      </c>
      <c r="B2688" s="33" t="str">
        <f>IF(OR(C2688="",D2688=""),"",B2666)</f>
        <v/>
      </c>
      <c r="C2688" s="46"/>
      <c r="D2688" s="38"/>
      <c r="E2688" s="7"/>
      <c r="F2688" s="7"/>
      <c r="G2688" s="33"/>
      <c r="H2688" s="33">
        <v>22</v>
      </c>
      <c r="I2688" s="43"/>
      <c r="J2688" s="33"/>
    </row>
    <row r="2689" spans="1:10" x14ac:dyDescent="0.2">
      <c r="A2689" s="43" t="str">
        <f t="shared" si="41"/>
        <v/>
      </c>
      <c r="B2689" s="33" t="str">
        <f>IF(OR(C2689="",D2689=""),"",B2666)</f>
        <v/>
      </c>
      <c r="C2689" s="46"/>
      <c r="D2689" s="38"/>
      <c r="E2689" s="7"/>
      <c r="F2689" s="7"/>
      <c r="G2689" s="33"/>
      <c r="H2689" s="33">
        <v>23</v>
      </c>
      <c r="I2689" s="43"/>
      <c r="J2689" s="33"/>
    </row>
    <row r="2690" spans="1:10" x14ac:dyDescent="0.2">
      <c r="A2690" s="43" t="str">
        <f t="shared" si="41"/>
        <v/>
      </c>
      <c r="B2690" s="33" t="str">
        <f>IF(OR(C2690="",D2690=""),"",B2666)</f>
        <v/>
      </c>
      <c r="C2690" s="46"/>
      <c r="D2690" s="38"/>
      <c r="E2690" s="7"/>
      <c r="F2690" s="7"/>
      <c r="G2690" s="33"/>
      <c r="H2690" s="33">
        <v>24</v>
      </c>
      <c r="I2690" s="43"/>
      <c r="J2690" s="33"/>
    </row>
    <row r="2691" spans="1:10" x14ac:dyDescent="0.2">
      <c r="A2691" s="43" t="str">
        <f t="shared" si="41"/>
        <v/>
      </c>
      <c r="B2691" s="33" t="str">
        <f>IF(OR(C2691="",D2691=""),"",B2666)</f>
        <v/>
      </c>
      <c r="C2691" s="46"/>
      <c r="D2691" s="38"/>
      <c r="E2691" s="7"/>
      <c r="F2691" s="7"/>
      <c r="G2691" s="33"/>
      <c r="H2691" s="33">
        <v>25</v>
      </c>
      <c r="I2691" s="43"/>
      <c r="J2691" s="33"/>
    </row>
    <row r="2692" spans="1:10" x14ac:dyDescent="0.2">
      <c r="A2692" s="43" t="str">
        <f t="shared" si="41"/>
        <v/>
      </c>
      <c r="B2692" s="33" t="str">
        <f>IF(OR(C2692="",D2692=""),"",B2666)</f>
        <v/>
      </c>
      <c r="C2692" s="46"/>
      <c r="D2692" s="38"/>
      <c r="E2692" s="7"/>
      <c r="F2692" s="7"/>
      <c r="G2692" s="33"/>
      <c r="H2692" s="33">
        <v>26</v>
      </c>
      <c r="I2692" s="43"/>
      <c r="J2692" s="33"/>
    </row>
    <row r="2693" spans="1:10" x14ac:dyDescent="0.2">
      <c r="A2693" s="43" t="str">
        <f t="shared" si="41"/>
        <v/>
      </c>
      <c r="B2693" s="33" t="str">
        <f>IF(OR(C2693="",D2693=""),"",B2666)</f>
        <v/>
      </c>
      <c r="C2693" s="46"/>
      <c r="D2693" s="38"/>
      <c r="E2693" s="7"/>
      <c r="F2693" s="7"/>
      <c r="G2693" s="33"/>
      <c r="H2693" s="33">
        <v>27</v>
      </c>
      <c r="I2693" s="43"/>
      <c r="J2693" s="33"/>
    </row>
    <row r="2694" spans="1:10" x14ac:dyDescent="0.2">
      <c r="A2694" s="43" t="str">
        <f t="shared" si="41"/>
        <v/>
      </c>
      <c r="B2694" s="33" t="str">
        <f>IF(OR(C2694="",D2694=""),"",B2666)</f>
        <v/>
      </c>
      <c r="C2694" s="46"/>
      <c r="D2694" s="38"/>
      <c r="E2694" s="7"/>
      <c r="F2694" s="7"/>
      <c r="G2694" s="33"/>
      <c r="H2694" s="33">
        <v>28</v>
      </c>
      <c r="I2694" s="43"/>
      <c r="J2694" s="33"/>
    </row>
    <row r="2695" spans="1:10" x14ac:dyDescent="0.2">
      <c r="A2695" s="43" t="str">
        <f t="shared" si="41"/>
        <v/>
      </c>
      <c r="B2695" s="33" t="str">
        <f>IF(OR(C2695="",D2695=""),"",B2666)</f>
        <v/>
      </c>
      <c r="C2695" s="46"/>
      <c r="D2695" s="38"/>
      <c r="E2695" s="7"/>
      <c r="F2695" s="7"/>
      <c r="G2695" s="33"/>
      <c r="H2695" s="33">
        <v>29</v>
      </c>
      <c r="I2695" s="43"/>
      <c r="J2695" s="33"/>
    </row>
    <row r="2696" spans="1:10" x14ac:dyDescent="0.2">
      <c r="A2696" s="43" t="str">
        <f t="shared" si="41"/>
        <v/>
      </c>
      <c r="B2696" s="33" t="str">
        <f>IF(OR(C2696="",D2696=""),"",B2666)</f>
        <v/>
      </c>
      <c r="C2696" s="46"/>
      <c r="D2696" s="38"/>
      <c r="E2696" s="7"/>
      <c r="F2696" s="7"/>
      <c r="G2696" s="33"/>
      <c r="H2696" s="33">
        <v>30</v>
      </c>
      <c r="I2696" s="43"/>
      <c r="J2696" s="33"/>
    </row>
    <row r="2697" spans="1:10" x14ac:dyDescent="0.2">
      <c r="A2697" s="43" t="str">
        <f t="shared" si="41"/>
        <v/>
      </c>
      <c r="B2697" s="33" t="str">
        <f>IF(OR(C2697="",D2697=""),"",B2666)</f>
        <v/>
      </c>
      <c r="C2697" s="46"/>
      <c r="D2697" s="38"/>
      <c r="E2697" s="7"/>
      <c r="F2697" s="7"/>
      <c r="G2697" s="33"/>
      <c r="H2697" s="33">
        <v>31</v>
      </c>
      <c r="I2697" s="43"/>
      <c r="J2697" s="33"/>
    </row>
    <row r="2698" spans="1:10" x14ac:dyDescent="0.2">
      <c r="A2698" s="43" t="str">
        <f t="shared" si="41"/>
        <v/>
      </c>
      <c r="B2698" s="33" t="str">
        <f>IF(OR(C2698="",D2698=""),"",B2666)</f>
        <v/>
      </c>
      <c r="C2698" s="46"/>
      <c r="D2698" s="38"/>
      <c r="E2698" s="7"/>
      <c r="F2698" s="7"/>
      <c r="G2698" s="33"/>
      <c r="H2698" s="33">
        <v>32</v>
      </c>
      <c r="I2698" s="43"/>
      <c r="J2698" s="33"/>
    </row>
    <row r="2699" spans="1:10" x14ac:dyDescent="0.2">
      <c r="A2699" s="43" t="str">
        <f t="shared" si="41"/>
        <v/>
      </c>
      <c r="B2699" s="33" t="str">
        <f>IF(OR(C2699="",D2699=""),"",B2666)</f>
        <v/>
      </c>
      <c r="C2699" s="46"/>
      <c r="D2699" s="38"/>
      <c r="E2699" s="7"/>
      <c r="F2699" s="7"/>
      <c r="G2699" s="33"/>
      <c r="H2699" s="33">
        <v>33</v>
      </c>
      <c r="I2699" s="43"/>
      <c r="J2699" s="33"/>
    </row>
    <row r="2700" spans="1:10" x14ac:dyDescent="0.2">
      <c r="A2700" s="43" t="str">
        <f t="shared" si="41"/>
        <v/>
      </c>
      <c r="B2700" s="33" t="str">
        <f>IF(OR(C2700="",D2700=""),"",B2666)</f>
        <v/>
      </c>
      <c r="C2700" s="46"/>
      <c r="D2700" s="38"/>
      <c r="E2700" s="7"/>
      <c r="F2700" s="7"/>
      <c r="G2700" s="33"/>
      <c r="H2700" s="33">
        <v>34</v>
      </c>
      <c r="I2700" s="43"/>
      <c r="J2700" s="33"/>
    </row>
    <row r="2701" spans="1:10" x14ac:dyDescent="0.2">
      <c r="A2701" s="43" t="str">
        <f t="shared" si="41"/>
        <v/>
      </c>
      <c r="B2701" s="33" t="str">
        <f>IF(OR(C2701="",D2701=""),"",B2666)</f>
        <v/>
      </c>
      <c r="C2701" s="46"/>
      <c r="D2701" s="38"/>
      <c r="E2701" s="7"/>
      <c r="F2701" s="7"/>
      <c r="G2701" s="33"/>
      <c r="H2701" s="33">
        <v>35</v>
      </c>
      <c r="I2701" s="43"/>
      <c r="J2701" s="33"/>
    </row>
    <row r="2702" spans="1:10" x14ac:dyDescent="0.2">
      <c r="A2702" s="43" t="str">
        <f t="shared" si="41"/>
        <v/>
      </c>
      <c r="B2702" s="33" t="str">
        <f>IF(OR(C2702="",D2702=""),"",B2666)</f>
        <v/>
      </c>
      <c r="C2702" s="46"/>
      <c r="D2702" s="38"/>
      <c r="E2702" s="7"/>
      <c r="F2702" s="7"/>
      <c r="G2702" s="33"/>
      <c r="H2702" s="33">
        <v>36</v>
      </c>
      <c r="I2702" s="43"/>
      <c r="J2702" s="33"/>
    </row>
    <row r="2703" spans="1:10" x14ac:dyDescent="0.2">
      <c r="A2703" s="43" t="str">
        <f t="shared" si="41"/>
        <v/>
      </c>
      <c r="B2703" s="33" t="str">
        <f>IF(OR(C2703="",D2703=""),"",B2666)</f>
        <v/>
      </c>
      <c r="C2703" s="46"/>
      <c r="D2703" s="38"/>
      <c r="E2703" s="7"/>
      <c r="F2703" s="7"/>
      <c r="G2703" s="33"/>
      <c r="H2703" s="33">
        <v>37</v>
      </c>
      <c r="I2703" s="43"/>
      <c r="J2703" s="33"/>
    </row>
    <row r="2704" spans="1:10" x14ac:dyDescent="0.2">
      <c r="A2704" s="43" t="str">
        <f t="shared" si="41"/>
        <v/>
      </c>
      <c r="B2704" s="33" t="str">
        <f>IF(OR(C2704="",D2704=""),"",B2666)</f>
        <v/>
      </c>
      <c r="C2704" s="46"/>
      <c r="D2704" s="38"/>
      <c r="E2704" s="7"/>
      <c r="F2704" s="7"/>
      <c r="G2704" s="33"/>
      <c r="H2704" s="33">
        <v>38</v>
      </c>
      <c r="I2704" s="43"/>
      <c r="J2704" s="33"/>
    </row>
    <row r="2705" spans="1:10" x14ac:dyDescent="0.2">
      <c r="A2705" s="43" t="str">
        <f t="shared" si="41"/>
        <v/>
      </c>
      <c r="B2705" s="33" t="str">
        <f>IF(OR(C2705="",D2705=""),"",B2666)</f>
        <v/>
      </c>
      <c r="C2705" s="46"/>
      <c r="D2705" s="38"/>
      <c r="E2705" s="7"/>
      <c r="F2705" s="7"/>
      <c r="G2705" s="33"/>
      <c r="H2705" s="33">
        <v>39</v>
      </c>
      <c r="I2705" s="43"/>
      <c r="J2705" s="33"/>
    </row>
    <row r="2706" spans="1:10" x14ac:dyDescent="0.2">
      <c r="A2706" s="43" t="str">
        <f t="shared" si="41"/>
        <v/>
      </c>
      <c r="B2706" s="33" t="str">
        <f>IF(OR(C2706="",D2706=""),"",B2666)</f>
        <v/>
      </c>
      <c r="C2706" s="46"/>
      <c r="D2706" s="38"/>
      <c r="E2706" s="7"/>
      <c r="F2706" s="7"/>
      <c r="G2706" s="33"/>
      <c r="H2706" s="33">
        <v>40</v>
      </c>
      <c r="I2706" s="43"/>
      <c r="J2706" s="33"/>
    </row>
    <row r="2707" spans="1:10" x14ac:dyDescent="0.2">
      <c r="A2707" s="43" t="str">
        <f t="shared" si="41"/>
        <v/>
      </c>
      <c r="B2707" s="33" t="str">
        <f>IF(OR(C2707="",D2707=""),"",B2666)</f>
        <v/>
      </c>
      <c r="C2707" s="46"/>
      <c r="D2707" s="38"/>
      <c r="E2707" s="7"/>
      <c r="F2707" s="7"/>
      <c r="G2707" s="33"/>
      <c r="H2707" s="33">
        <v>41</v>
      </c>
      <c r="I2707" s="43"/>
      <c r="J2707" s="33"/>
    </row>
    <row r="2708" spans="1:10" x14ac:dyDescent="0.2">
      <c r="A2708" s="43" t="str">
        <f t="shared" si="41"/>
        <v/>
      </c>
      <c r="B2708" s="33" t="str">
        <f>IF(OR(C2708="",D2708=""),"",B2666)</f>
        <v/>
      </c>
      <c r="C2708" s="46"/>
      <c r="D2708" s="38"/>
      <c r="E2708" s="7"/>
      <c r="F2708" s="7"/>
      <c r="G2708" s="33"/>
      <c r="H2708" s="33">
        <v>42</v>
      </c>
      <c r="I2708" s="43"/>
      <c r="J2708" s="33"/>
    </row>
    <row r="2709" spans="1:10" x14ac:dyDescent="0.2">
      <c r="A2709" s="43" t="str">
        <f t="shared" si="41"/>
        <v/>
      </c>
      <c r="B2709" s="33" t="str">
        <f>IF(OR(C2709="",D2709=""),"",B2666)</f>
        <v/>
      </c>
      <c r="C2709" s="46"/>
      <c r="D2709" s="38"/>
      <c r="E2709" s="7"/>
      <c r="F2709" s="7"/>
      <c r="G2709" s="33"/>
      <c r="H2709" s="33">
        <v>43</v>
      </c>
      <c r="I2709" s="43"/>
      <c r="J2709" s="33"/>
    </row>
    <row r="2710" spans="1:10" x14ac:dyDescent="0.2">
      <c r="A2710" s="43" t="str">
        <f t="shared" si="41"/>
        <v/>
      </c>
      <c r="B2710" s="33" t="str">
        <f>IF(OR(C2710="",D2710=""),"",B2666)</f>
        <v/>
      </c>
      <c r="C2710" s="46"/>
      <c r="D2710" s="38"/>
      <c r="E2710" s="7"/>
      <c r="F2710" s="7"/>
      <c r="G2710" s="33"/>
      <c r="H2710" s="33">
        <v>44</v>
      </c>
      <c r="I2710" s="43"/>
      <c r="J2710" s="33"/>
    </row>
    <row r="2711" spans="1:10" x14ac:dyDescent="0.2">
      <c r="A2711" s="43" t="str">
        <f t="shared" si="41"/>
        <v/>
      </c>
      <c r="B2711" s="33" t="str">
        <f>IF(OR(C2711="",D2711=""),"",B2666)</f>
        <v/>
      </c>
      <c r="C2711" s="46"/>
      <c r="D2711" s="38"/>
      <c r="E2711" s="7"/>
      <c r="F2711" s="7"/>
      <c r="G2711" s="33"/>
      <c r="H2711" s="33">
        <v>45</v>
      </c>
      <c r="I2711" s="43"/>
      <c r="J2711" s="33"/>
    </row>
    <row r="2712" spans="1:10" x14ac:dyDescent="0.2">
      <c r="A2712" s="43" t="str">
        <f t="shared" si="41"/>
        <v/>
      </c>
      <c r="B2712" s="33" t="str">
        <f>IF(OR(C2712="",D2712=""),"",B2666)</f>
        <v/>
      </c>
      <c r="C2712" s="46"/>
      <c r="D2712" s="38"/>
      <c r="E2712" s="7"/>
      <c r="F2712" s="7"/>
      <c r="G2712" s="33"/>
      <c r="H2712" s="33">
        <v>46</v>
      </c>
      <c r="I2712" s="43"/>
      <c r="J2712" s="33"/>
    </row>
    <row r="2713" spans="1:10" x14ac:dyDescent="0.2">
      <c r="A2713" s="43" t="str">
        <f t="shared" si="41"/>
        <v/>
      </c>
      <c r="B2713" s="33" t="str">
        <f>IF(OR(C2713="",D2713=""),"",B2666)</f>
        <v/>
      </c>
      <c r="C2713" s="46"/>
      <c r="D2713" s="38"/>
      <c r="E2713" s="7"/>
      <c r="F2713" s="7"/>
      <c r="G2713" s="33"/>
      <c r="H2713" s="33">
        <v>47</v>
      </c>
      <c r="I2713" s="43"/>
      <c r="J2713" s="33"/>
    </row>
    <row r="2714" spans="1:10" x14ac:dyDescent="0.2">
      <c r="A2714" s="43" t="str">
        <f t="shared" si="41"/>
        <v/>
      </c>
      <c r="B2714" s="33" t="str">
        <f>IF(OR(C2714="",D2714=""),"",B2666)</f>
        <v/>
      </c>
      <c r="C2714" s="46"/>
      <c r="D2714" s="38"/>
      <c r="E2714" s="7"/>
      <c r="F2714" s="7"/>
      <c r="G2714" s="33"/>
      <c r="H2714" s="33">
        <v>48</v>
      </c>
      <c r="I2714" s="43"/>
      <c r="J2714" s="33"/>
    </row>
    <row r="2715" spans="1:10" x14ac:dyDescent="0.2">
      <c r="A2715" s="43" t="str">
        <f t="shared" si="41"/>
        <v/>
      </c>
      <c r="B2715" s="33" t="str">
        <f>IF(OR(C2715="",D2715=""),"",B2666)</f>
        <v/>
      </c>
      <c r="C2715" s="46"/>
      <c r="D2715" s="38"/>
      <c r="E2715" s="7"/>
      <c r="F2715" s="7"/>
      <c r="G2715" s="33"/>
      <c r="H2715" s="33">
        <v>49</v>
      </c>
      <c r="I2715" s="43"/>
      <c r="J2715" s="33"/>
    </row>
    <row r="2716" spans="1:10" x14ac:dyDescent="0.2">
      <c r="A2716" s="43" t="str">
        <f t="shared" si="41"/>
        <v/>
      </c>
      <c r="B2716" s="33" t="str">
        <f>IF(OR(C2716="",D2716=""),"",B2666)</f>
        <v/>
      </c>
      <c r="C2716" s="46"/>
      <c r="D2716" s="38"/>
      <c r="E2716" s="7"/>
      <c r="F2716" s="7"/>
      <c r="G2716" s="33"/>
      <c r="H2716" s="33">
        <v>50</v>
      </c>
      <c r="I2716" s="43"/>
      <c r="J2716" s="33"/>
    </row>
    <row r="2717" spans="1:10" x14ac:dyDescent="0.2">
      <c r="A2717" s="43" t="str">
        <f t="shared" si="41"/>
        <v/>
      </c>
      <c r="B2717" s="33" t="str">
        <f>IF(OR(C2717="",D2717=""),"",B2666)</f>
        <v/>
      </c>
      <c r="C2717" s="46"/>
      <c r="D2717" s="38"/>
      <c r="E2717" s="7"/>
      <c r="F2717" s="7"/>
      <c r="G2717" s="33"/>
      <c r="H2717" s="33">
        <v>51</v>
      </c>
      <c r="I2717" s="43"/>
      <c r="J2717" s="33"/>
    </row>
    <row r="2718" spans="1:10" x14ac:dyDescent="0.2">
      <c r="A2718" s="43" t="str">
        <f t="shared" si="41"/>
        <v/>
      </c>
      <c r="B2718" s="33" t="str">
        <f>IF(OR(C2718="",D2718=""),"",B2666)</f>
        <v/>
      </c>
      <c r="C2718" s="46"/>
      <c r="D2718" s="38"/>
      <c r="E2718" s="7"/>
      <c r="F2718" s="7"/>
      <c r="G2718" s="33"/>
      <c r="H2718" s="33">
        <v>52</v>
      </c>
      <c r="I2718" s="43"/>
      <c r="J2718" s="33"/>
    </row>
    <row r="2719" spans="1:10" x14ac:dyDescent="0.2">
      <c r="A2719" s="43" t="str">
        <f t="shared" si="41"/>
        <v/>
      </c>
      <c r="B2719" s="33" t="str">
        <f>IF(OR(C2719="",D2719=""),"",B2666)</f>
        <v/>
      </c>
      <c r="C2719" s="46"/>
      <c r="D2719" s="38"/>
      <c r="E2719" s="7"/>
      <c r="F2719" s="7"/>
      <c r="G2719" s="33"/>
      <c r="H2719" s="33">
        <v>53</v>
      </c>
      <c r="I2719" s="43"/>
      <c r="J2719" s="33"/>
    </row>
    <row r="2720" spans="1:10" x14ac:dyDescent="0.2">
      <c r="A2720" s="43" t="str">
        <f t="shared" si="41"/>
        <v/>
      </c>
      <c r="B2720" s="33" t="str">
        <f>IF(OR(C2720="",D2720=""),"",B2666)</f>
        <v/>
      </c>
      <c r="C2720" s="46"/>
      <c r="D2720" s="38"/>
      <c r="E2720" s="7"/>
      <c r="F2720" s="7"/>
      <c r="G2720" s="33"/>
      <c r="H2720" s="33">
        <v>54</v>
      </c>
      <c r="I2720" s="43"/>
      <c r="J2720" s="33"/>
    </row>
    <row r="2721" spans="1:10" x14ac:dyDescent="0.2">
      <c r="A2721" s="43" t="str">
        <f t="shared" si="41"/>
        <v/>
      </c>
      <c r="B2721" s="33" t="str">
        <f>IF(OR(C2721="",D2721=""),"",B2666)</f>
        <v/>
      </c>
      <c r="C2721" s="46"/>
      <c r="D2721" s="38"/>
      <c r="E2721" s="7"/>
      <c r="F2721" s="7"/>
      <c r="G2721" s="33"/>
      <c r="H2721" s="33">
        <v>55</v>
      </c>
      <c r="I2721" s="43"/>
      <c r="J2721" s="33"/>
    </row>
    <row r="2722" spans="1:10" x14ac:dyDescent="0.2">
      <c r="A2722" s="43" t="str">
        <f t="shared" si="41"/>
        <v/>
      </c>
      <c r="B2722" s="33" t="str">
        <f>IF(OR(C2722="",D2722=""),"",B2666)</f>
        <v/>
      </c>
      <c r="C2722" s="46"/>
      <c r="D2722" s="38"/>
      <c r="E2722" s="7"/>
      <c r="F2722" s="7"/>
      <c r="G2722" s="33"/>
      <c r="H2722" s="33">
        <v>56</v>
      </c>
      <c r="I2722" s="43"/>
      <c r="J2722" s="33"/>
    </row>
    <row r="2723" spans="1:10" x14ac:dyDescent="0.2">
      <c r="A2723" s="43" t="str">
        <f t="shared" si="41"/>
        <v/>
      </c>
      <c r="B2723" s="33" t="str">
        <f>IF(OR(C2723="",D2723=""),"",B2666)</f>
        <v/>
      </c>
      <c r="C2723" s="46"/>
      <c r="D2723" s="38"/>
      <c r="E2723" s="7"/>
      <c r="F2723" s="7"/>
      <c r="G2723" s="33"/>
      <c r="H2723" s="33">
        <v>57</v>
      </c>
      <c r="I2723" s="43"/>
      <c r="J2723" s="33"/>
    </row>
    <row r="2724" spans="1:10" x14ac:dyDescent="0.2">
      <c r="A2724" s="43" t="str">
        <f t="shared" si="41"/>
        <v/>
      </c>
      <c r="B2724" s="33" t="str">
        <f>IF(OR(C2724="",D2724=""),"",B2666)</f>
        <v/>
      </c>
      <c r="C2724" s="46"/>
      <c r="D2724" s="38"/>
      <c r="E2724" s="7"/>
      <c r="F2724" s="7"/>
      <c r="G2724" s="33"/>
      <c r="H2724" s="33">
        <v>58</v>
      </c>
      <c r="I2724" s="43"/>
      <c r="J2724" s="33"/>
    </row>
    <row r="2725" spans="1:10" x14ac:dyDescent="0.2">
      <c r="A2725" s="43" t="str">
        <f t="shared" si="41"/>
        <v/>
      </c>
      <c r="B2725" s="33" t="str">
        <f>IF(OR(C2725="",D2725=""),"",B2666)</f>
        <v/>
      </c>
      <c r="C2725" s="46"/>
      <c r="D2725" s="38"/>
      <c r="E2725" s="7"/>
      <c r="F2725" s="7"/>
      <c r="G2725" s="33"/>
      <c r="H2725" s="33">
        <v>59</v>
      </c>
      <c r="I2725" s="43"/>
      <c r="J2725" s="33"/>
    </row>
    <row r="2726" spans="1:10" x14ac:dyDescent="0.2">
      <c r="A2726" s="43" t="str">
        <f t="shared" si="41"/>
        <v/>
      </c>
      <c r="B2726" s="33" t="str">
        <f>IF(OR(C2726="",D2726=""),"",B2666)</f>
        <v/>
      </c>
      <c r="C2726" s="46"/>
      <c r="D2726" s="38"/>
      <c r="E2726" s="7"/>
      <c r="F2726" s="7"/>
      <c r="G2726" s="33"/>
      <c r="H2726" s="33">
        <v>60</v>
      </c>
      <c r="I2726" s="43"/>
      <c r="J2726" s="33"/>
    </row>
    <row r="2727" spans="1:10" x14ac:dyDescent="0.2">
      <c r="A2727" s="43" t="str">
        <f t="shared" si="41"/>
        <v/>
      </c>
      <c r="B2727" s="33" t="str">
        <f>IF(OR(C2727="",D2727=""),"",B2666)</f>
        <v/>
      </c>
      <c r="C2727" s="46"/>
      <c r="D2727" s="38"/>
      <c r="E2727" s="7"/>
      <c r="F2727" s="7"/>
      <c r="G2727" s="33"/>
      <c r="H2727" s="33">
        <v>61</v>
      </c>
      <c r="I2727" s="43"/>
      <c r="J2727" s="33"/>
    </row>
    <row r="2728" spans="1:10" x14ac:dyDescent="0.2">
      <c r="A2728" s="43" t="str">
        <f t="shared" si="41"/>
        <v/>
      </c>
      <c r="B2728" s="33" t="str">
        <f>IF(OR(C2728="",D2728=""),"",B2666)</f>
        <v/>
      </c>
      <c r="C2728" s="46"/>
      <c r="D2728" s="38"/>
      <c r="E2728" s="7"/>
      <c r="F2728" s="7"/>
      <c r="G2728" s="33"/>
      <c r="H2728" s="33">
        <v>62</v>
      </c>
      <c r="I2728" s="43"/>
      <c r="J2728" s="33"/>
    </row>
    <row r="2729" spans="1:10" x14ac:dyDescent="0.2">
      <c r="A2729" s="43" t="str">
        <f t="shared" si="41"/>
        <v/>
      </c>
      <c r="B2729" s="33" t="str">
        <f>IF(OR(C2729="",D2729=""),"",B2666)</f>
        <v/>
      </c>
      <c r="C2729" s="46"/>
      <c r="D2729" s="38"/>
      <c r="E2729" s="7"/>
      <c r="F2729" s="7"/>
      <c r="G2729" s="33"/>
      <c r="H2729" s="33">
        <v>63</v>
      </c>
      <c r="I2729" s="43"/>
      <c r="J2729" s="33"/>
    </row>
    <row r="2730" spans="1:10" ht="16.5" thickBot="1" x14ac:dyDescent="0.25">
      <c r="A2730" s="44" t="str">
        <f t="shared" si="41"/>
        <v/>
      </c>
      <c r="B2730" s="36" t="str">
        <f>IF(OR(C2730="",D2730=""),"",B2666)</f>
        <v/>
      </c>
      <c r="C2730" s="51"/>
      <c r="D2730" s="39"/>
      <c r="E2730" s="35"/>
      <c r="F2730" s="35"/>
      <c r="G2730" s="36"/>
      <c r="H2730" s="36">
        <v>64</v>
      </c>
      <c r="I2730" s="44"/>
      <c r="J2730" s="36"/>
    </row>
    <row r="2731" spans="1:10" x14ac:dyDescent="0.2">
      <c r="C2731" s="5"/>
      <c r="D2731" s="6"/>
    </row>
    <row r="2732" spans="1:10" x14ac:dyDescent="0.2">
      <c r="C2732" s="5" t="s">
        <v>35</v>
      </c>
      <c r="D2732" s="4">
        <v>18</v>
      </c>
      <c r="E2732" s="7" t="s">
        <v>146</v>
      </c>
    </row>
    <row r="2733" spans="1:10" x14ac:dyDescent="0.2">
      <c r="C2733" s="5"/>
      <c r="D2733" s="6"/>
    </row>
    <row r="2734" spans="1:10" x14ac:dyDescent="0.2">
      <c r="C2734" s="46">
        <v>42252</v>
      </c>
      <c r="D2734" s="38">
        <v>0.45833333333333331</v>
      </c>
      <c r="E2734" s="7" t="s">
        <v>13</v>
      </c>
      <c r="F2734" s="7" t="s">
        <v>146</v>
      </c>
      <c r="G2734" s="33" t="s">
        <v>127</v>
      </c>
      <c r="H2734" s="4">
        <v>1</v>
      </c>
    </row>
    <row r="2735" spans="1:10" x14ac:dyDescent="0.2">
      <c r="C2735" s="46">
        <v>42259</v>
      </c>
      <c r="D2735" s="38">
        <v>0.52083333333333337</v>
      </c>
      <c r="E2735" s="7" t="s">
        <v>146</v>
      </c>
      <c r="F2735" s="7" t="s">
        <v>23</v>
      </c>
      <c r="G2735" s="33" t="s">
        <v>127</v>
      </c>
      <c r="H2735" s="4">
        <v>2</v>
      </c>
    </row>
    <row r="2736" spans="1:10" x14ac:dyDescent="0.2">
      <c r="C2736" s="46">
        <v>42266</v>
      </c>
      <c r="D2736" s="38">
        <v>0.45833333333333331</v>
      </c>
      <c r="E2736" s="7" t="s">
        <v>21</v>
      </c>
      <c r="F2736" s="7" t="s">
        <v>146</v>
      </c>
      <c r="G2736" s="33" t="s">
        <v>127</v>
      </c>
      <c r="H2736" s="4">
        <v>3</v>
      </c>
    </row>
    <row r="2737" spans="3:10" x14ac:dyDescent="0.2">
      <c r="C2737" s="46">
        <v>42273</v>
      </c>
      <c r="D2737" s="38">
        <v>0.52083333333333337</v>
      </c>
      <c r="E2737" s="7" t="s">
        <v>146</v>
      </c>
      <c r="F2737" s="7" t="s">
        <v>44</v>
      </c>
      <c r="G2737" s="33" t="s">
        <v>127</v>
      </c>
      <c r="H2737" s="4">
        <v>4</v>
      </c>
    </row>
    <row r="2738" spans="3:10" x14ac:dyDescent="0.2">
      <c r="C2738" s="46">
        <v>42280</v>
      </c>
      <c r="D2738" s="38">
        <v>0.52083333333333337</v>
      </c>
      <c r="E2738" s="7" t="s">
        <v>146</v>
      </c>
      <c r="F2738" s="7" t="s">
        <v>34</v>
      </c>
      <c r="G2738" s="33" t="s">
        <v>127</v>
      </c>
      <c r="H2738" s="4">
        <v>5</v>
      </c>
    </row>
    <row r="2739" spans="3:10" x14ac:dyDescent="0.2">
      <c r="C2739" s="46">
        <v>42287</v>
      </c>
      <c r="D2739" s="38">
        <v>0.45833333333333331</v>
      </c>
      <c r="E2739" s="7" t="s">
        <v>29</v>
      </c>
      <c r="F2739" s="7" t="s">
        <v>146</v>
      </c>
      <c r="G2739" s="33" t="s">
        <v>127</v>
      </c>
      <c r="H2739" s="4">
        <v>6</v>
      </c>
    </row>
    <row r="2740" spans="3:10" x14ac:dyDescent="0.2">
      <c r="C2740" s="46">
        <v>42294</v>
      </c>
      <c r="D2740" s="38">
        <v>0.52083333333333337</v>
      </c>
      <c r="E2740" s="7" t="s">
        <v>146</v>
      </c>
      <c r="F2740" s="7" t="s">
        <v>33</v>
      </c>
      <c r="G2740" s="33" t="s">
        <v>127</v>
      </c>
      <c r="H2740" s="4">
        <v>7</v>
      </c>
    </row>
    <row r="2741" spans="3:10" x14ac:dyDescent="0.2">
      <c r="C2741" s="46">
        <v>42301</v>
      </c>
      <c r="D2741" s="38">
        <v>0.45833333333333331</v>
      </c>
      <c r="E2741" s="7" t="s">
        <v>31</v>
      </c>
      <c r="F2741" s="7" t="s">
        <v>146</v>
      </c>
      <c r="G2741" s="33" t="s">
        <v>127</v>
      </c>
      <c r="H2741" s="4">
        <v>8</v>
      </c>
      <c r="J2741" s="41"/>
    </row>
    <row r="2742" spans="3:10" x14ac:dyDescent="0.2">
      <c r="C2742" s="46">
        <v>42308</v>
      </c>
      <c r="D2742" s="38">
        <v>0.51041666666666663</v>
      </c>
      <c r="E2742" s="7" t="s">
        <v>146</v>
      </c>
      <c r="F2742" s="7" t="s">
        <v>32</v>
      </c>
      <c r="G2742" s="33" t="s">
        <v>127</v>
      </c>
      <c r="H2742" s="4">
        <v>9</v>
      </c>
      <c r="J2742" s="41"/>
    </row>
    <row r="2743" spans="3:10" x14ac:dyDescent="0.2">
      <c r="C2743" s="46">
        <v>42315</v>
      </c>
      <c r="D2743" s="38">
        <v>0.39583333333333331</v>
      </c>
      <c r="E2743" s="7" t="s">
        <v>28</v>
      </c>
      <c r="F2743" s="7" t="s">
        <v>146</v>
      </c>
      <c r="G2743" s="33" t="s">
        <v>127</v>
      </c>
      <c r="H2743" s="4">
        <v>10</v>
      </c>
      <c r="J2743" s="41"/>
    </row>
    <row r="2744" spans="3:10" x14ac:dyDescent="0.2">
      <c r="C2744" s="46">
        <v>42322</v>
      </c>
      <c r="D2744" s="38">
        <v>0.51041666666666663</v>
      </c>
      <c r="E2744" s="7" t="s">
        <v>146</v>
      </c>
      <c r="F2744" s="7" t="s">
        <v>30</v>
      </c>
      <c r="G2744" s="33" t="s">
        <v>127</v>
      </c>
      <c r="H2744" s="4">
        <v>11</v>
      </c>
      <c r="J2744" s="41"/>
    </row>
    <row r="2745" spans="3:10" x14ac:dyDescent="0.2">
      <c r="C2745" s="46">
        <v>42329</v>
      </c>
      <c r="D2745" s="38">
        <v>0.51041666666666663</v>
      </c>
      <c r="E2745" s="7" t="s">
        <v>34</v>
      </c>
      <c r="F2745" s="7" t="s">
        <v>146</v>
      </c>
      <c r="G2745" s="33" t="s">
        <v>127</v>
      </c>
      <c r="H2745" s="4">
        <v>12</v>
      </c>
    </row>
    <row r="2746" spans="3:10" x14ac:dyDescent="0.2">
      <c r="C2746" s="46">
        <v>42336</v>
      </c>
      <c r="D2746" s="38">
        <v>0.51041666666666663</v>
      </c>
      <c r="E2746" s="7" t="s">
        <v>146</v>
      </c>
      <c r="F2746" s="7" t="s">
        <v>29</v>
      </c>
      <c r="G2746" s="33" t="s">
        <v>127</v>
      </c>
      <c r="H2746" s="4">
        <v>13</v>
      </c>
    </row>
    <row r="2747" spans="3:10" x14ac:dyDescent="0.2">
      <c r="C2747" s="46">
        <v>42343</v>
      </c>
      <c r="D2747" s="38">
        <v>0.45833333333333331</v>
      </c>
      <c r="E2747" s="7" t="s">
        <v>33</v>
      </c>
      <c r="F2747" s="7" t="s">
        <v>146</v>
      </c>
      <c r="G2747" s="33" t="s">
        <v>127</v>
      </c>
      <c r="H2747" s="4">
        <v>14</v>
      </c>
    </row>
    <row r="2748" spans="3:10" x14ac:dyDescent="0.2">
      <c r="C2748" s="46">
        <v>42434</v>
      </c>
      <c r="D2748" s="38">
        <v>0.52083333333333337</v>
      </c>
      <c r="E2748" s="7" t="s">
        <v>146</v>
      </c>
      <c r="F2748" s="7" t="s">
        <v>31</v>
      </c>
      <c r="G2748" s="33" t="s">
        <v>127</v>
      </c>
      <c r="H2748" s="4">
        <v>15</v>
      </c>
    </row>
    <row r="2749" spans="3:10" x14ac:dyDescent="0.2">
      <c r="C2749" s="46">
        <v>42441</v>
      </c>
      <c r="D2749" s="38">
        <v>0.52083333333333337</v>
      </c>
      <c r="E2749" s="7" t="s">
        <v>32</v>
      </c>
      <c r="F2749" s="7" t="s">
        <v>146</v>
      </c>
      <c r="G2749" s="33" t="s">
        <v>127</v>
      </c>
      <c r="H2749" s="4">
        <v>16</v>
      </c>
    </row>
    <row r="2750" spans="3:10" x14ac:dyDescent="0.2">
      <c r="C2750" s="46">
        <v>42448</v>
      </c>
      <c r="D2750" s="38">
        <v>0.52083333333333337</v>
      </c>
      <c r="E2750" s="7" t="s">
        <v>146</v>
      </c>
      <c r="F2750" s="7" t="s">
        <v>28</v>
      </c>
      <c r="G2750" s="33" t="s">
        <v>127</v>
      </c>
      <c r="H2750" s="4">
        <v>17</v>
      </c>
    </row>
    <row r="2751" spans="3:10" x14ac:dyDescent="0.2">
      <c r="C2751" s="46">
        <v>42462</v>
      </c>
      <c r="D2751" s="38">
        <v>0.52083333333333337</v>
      </c>
      <c r="E2751" s="7" t="s">
        <v>30</v>
      </c>
      <c r="F2751" s="7" t="s">
        <v>146</v>
      </c>
      <c r="G2751" s="33" t="s">
        <v>127</v>
      </c>
      <c r="H2751" s="4">
        <v>18</v>
      </c>
    </row>
    <row r="2753" spans="3:15" x14ac:dyDescent="0.2">
      <c r="C2753" s="4" t="s">
        <v>18</v>
      </c>
      <c r="D2753" s="4">
        <v>16</v>
      </c>
      <c r="E2753" s="4" t="s">
        <v>150</v>
      </c>
    </row>
    <row r="2755" spans="3:15" x14ac:dyDescent="0.2">
      <c r="C2755" s="46">
        <v>42252</v>
      </c>
      <c r="D2755" s="38">
        <v>0.45833333333333331</v>
      </c>
      <c r="E2755" s="7" t="s">
        <v>112</v>
      </c>
      <c r="F2755" s="7" t="s">
        <v>150</v>
      </c>
      <c r="G2755" s="33" t="s">
        <v>127</v>
      </c>
      <c r="H2755" s="4">
        <v>1</v>
      </c>
      <c r="J2755" s="20">
        <v>42252</v>
      </c>
      <c r="K2755" s="6">
        <v>0.45833333333333331</v>
      </c>
      <c r="L2755" s="4" t="s">
        <v>109</v>
      </c>
      <c r="M2755" s="4" t="s">
        <v>110</v>
      </c>
      <c r="N2755" s="4" t="s">
        <v>165</v>
      </c>
      <c r="O2755" s="4" t="s">
        <v>24</v>
      </c>
    </row>
    <row r="2756" spans="3:15" x14ac:dyDescent="0.2">
      <c r="C2756" s="46">
        <v>42259</v>
      </c>
      <c r="D2756" s="38">
        <v>0.45833333333333331</v>
      </c>
      <c r="E2756" s="7" t="s">
        <v>150</v>
      </c>
      <c r="F2756" s="7" t="s">
        <v>14</v>
      </c>
      <c r="G2756" s="33" t="s">
        <v>127</v>
      </c>
      <c r="H2756" s="4">
        <v>2</v>
      </c>
      <c r="J2756" s="20">
        <v>42259</v>
      </c>
      <c r="K2756" s="6">
        <v>0.45833333333333331</v>
      </c>
      <c r="L2756" s="4" t="s">
        <v>24</v>
      </c>
      <c r="M2756" s="4" t="s">
        <v>165</v>
      </c>
      <c r="N2756" s="4" t="s">
        <v>14</v>
      </c>
    </row>
    <row r="2757" spans="3:15" x14ac:dyDescent="0.2">
      <c r="C2757" s="46">
        <v>42266</v>
      </c>
      <c r="D2757" s="38">
        <v>0.45833333333333331</v>
      </c>
      <c r="E2757" s="7" t="s">
        <v>0</v>
      </c>
      <c r="F2757" s="7" t="s">
        <v>150</v>
      </c>
      <c r="G2757" s="33" t="s">
        <v>127</v>
      </c>
      <c r="H2757" s="4">
        <v>3</v>
      </c>
      <c r="J2757" s="20">
        <v>42266</v>
      </c>
      <c r="K2757" s="6">
        <v>0.45833333333333331</v>
      </c>
      <c r="L2757" s="4" t="s">
        <v>0</v>
      </c>
      <c r="M2757" s="4" t="s">
        <v>165</v>
      </c>
      <c r="N2757" s="4" t="s">
        <v>24</v>
      </c>
    </row>
    <row r="2758" spans="3:15" x14ac:dyDescent="0.2">
      <c r="C2758" s="46">
        <v>42273</v>
      </c>
      <c r="D2758" s="38">
        <v>0.45833333333333331</v>
      </c>
      <c r="E2758" s="7" t="s">
        <v>150</v>
      </c>
      <c r="F2758" s="7" t="s">
        <v>46</v>
      </c>
      <c r="G2758" s="33" t="s">
        <v>127</v>
      </c>
      <c r="H2758" s="4">
        <v>4</v>
      </c>
      <c r="J2758" s="20">
        <v>42273</v>
      </c>
      <c r="K2758" s="6">
        <v>0.45833333333333331</v>
      </c>
      <c r="L2758" s="4" t="s">
        <v>24</v>
      </c>
      <c r="M2758" s="4" t="s">
        <v>165</v>
      </c>
      <c r="N2758" s="4" t="s">
        <v>46</v>
      </c>
    </row>
    <row r="2759" spans="3:15" x14ac:dyDescent="0.2">
      <c r="C2759" s="46">
        <v>42280</v>
      </c>
      <c r="D2759" s="38">
        <v>0.52083333333333337</v>
      </c>
      <c r="E2759" s="7" t="s">
        <v>5</v>
      </c>
      <c r="F2759" s="7" t="s">
        <v>150</v>
      </c>
      <c r="G2759" s="33" t="s">
        <v>127</v>
      </c>
      <c r="H2759" s="4">
        <v>5</v>
      </c>
    </row>
    <row r="2760" spans="3:15" x14ac:dyDescent="0.2">
      <c r="C2760" s="46">
        <v>42287</v>
      </c>
      <c r="D2760" s="38">
        <v>0.47916666666666669</v>
      </c>
      <c r="E2760" s="7" t="s">
        <v>150</v>
      </c>
      <c r="F2760" s="7" t="s">
        <v>6</v>
      </c>
      <c r="G2760" s="33" t="s">
        <v>127</v>
      </c>
      <c r="H2760" s="4">
        <v>6</v>
      </c>
    </row>
    <row r="2761" spans="3:15" x14ac:dyDescent="0.2">
      <c r="C2761" s="46">
        <v>42294</v>
      </c>
      <c r="D2761" s="38">
        <v>0.47916666666666669</v>
      </c>
      <c r="E2761" s="7" t="s">
        <v>150</v>
      </c>
      <c r="F2761" s="7" t="s">
        <v>4</v>
      </c>
      <c r="G2761" s="33" t="s">
        <v>127</v>
      </c>
      <c r="H2761" s="4">
        <v>7</v>
      </c>
    </row>
    <row r="2762" spans="3:15" x14ac:dyDescent="0.2">
      <c r="C2762" s="46">
        <v>42301</v>
      </c>
      <c r="D2762" s="38">
        <v>0.51041666666666663</v>
      </c>
      <c r="E2762" s="7" t="s">
        <v>1</v>
      </c>
      <c r="F2762" s="7" t="s">
        <v>150</v>
      </c>
      <c r="G2762" s="33" t="s">
        <v>127</v>
      </c>
      <c r="H2762" s="4">
        <v>8</v>
      </c>
    </row>
    <row r="2763" spans="3:15" x14ac:dyDescent="0.2">
      <c r="C2763" s="46">
        <v>42315</v>
      </c>
      <c r="D2763" s="38">
        <v>0.45833333333333331</v>
      </c>
      <c r="E2763" s="7" t="s">
        <v>0</v>
      </c>
      <c r="F2763" s="7" t="s">
        <v>150</v>
      </c>
      <c r="G2763" s="33" t="s">
        <v>127</v>
      </c>
      <c r="H2763" s="4">
        <v>9</v>
      </c>
    </row>
    <row r="2764" spans="3:15" x14ac:dyDescent="0.2">
      <c r="C2764" s="46">
        <v>42322</v>
      </c>
      <c r="D2764" s="38">
        <v>0.47916666666666669</v>
      </c>
      <c r="E2764" s="7" t="s">
        <v>150</v>
      </c>
      <c r="F2764" s="7" t="s">
        <v>3</v>
      </c>
      <c r="G2764" s="33" t="s">
        <v>127</v>
      </c>
      <c r="H2764" s="4">
        <v>10</v>
      </c>
    </row>
    <row r="2765" spans="3:15" x14ac:dyDescent="0.2">
      <c r="C2765" s="46">
        <v>42329</v>
      </c>
      <c r="D2765" s="38">
        <v>0.47916666666666669</v>
      </c>
      <c r="E2765" s="7" t="s">
        <v>150</v>
      </c>
      <c r="F2765" s="7" t="s">
        <v>5</v>
      </c>
      <c r="G2765" s="33" t="s">
        <v>127</v>
      </c>
      <c r="H2765" s="4">
        <v>11</v>
      </c>
    </row>
    <row r="2766" spans="3:15" x14ac:dyDescent="0.2">
      <c r="C2766" s="46">
        <v>42336</v>
      </c>
      <c r="D2766" s="38">
        <v>0.45833333333333331</v>
      </c>
      <c r="E2766" s="7" t="s">
        <v>6</v>
      </c>
      <c r="F2766" s="7" t="s">
        <v>150</v>
      </c>
      <c r="G2766" s="33" t="s">
        <v>127</v>
      </c>
      <c r="H2766" s="4">
        <v>12</v>
      </c>
    </row>
    <row r="2767" spans="3:15" x14ac:dyDescent="0.2">
      <c r="C2767" s="46">
        <v>42343</v>
      </c>
      <c r="D2767" s="38">
        <v>0.51041666666666663</v>
      </c>
      <c r="E2767" s="7" t="s">
        <v>4</v>
      </c>
      <c r="F2767" s="7" t="s">
        <v>150</v>
      </c>
      <c r="G2767" s="33" t="s">
        <v>127</v>
      </c>
      <c r="H2767" s="4">
        <v>13</v>
      </c>
    </row>
    <row r="2768" spans="3:15" x14ac:dyDescent="0.2">
      <c r="C2768" s="46">
        <v>42434</v>
      </c>
      <c r="D2768" s="38">
        <v>0.47916666666666669</v>
      </c>
      <c r="E2768" s="7" t="s">
        <v>150</v>
      </c>
      <c r="F2768" s="7" t="s">
        <v>1</v>
      </c>
      <c r="G2768" s="33" t="s">
        <v>127</v>
      </c>
      <c r="H2768" s="4">
        <v>14</v>
      </c>
    </row>
    <row r="2769" spans="3:8" x14ac:dyDescent="0.2">
      <c r="C2769" s="46">
        <v>42448</v>
      </c>
      <c r="D2769" s="38">
        <v>0.47916666666666669</v>
      </c>
      <c r="E2769" s="7" t="s">
        <v>150</v>
      </c>
      <c r="F2769" s="7" t="s">
        <v>0</v>
      </c>
      <c r="G2769" s="33" t="s">
        <v>127</v>
      </c>
      <c r="H2769" s="4">
        <v>15</v>
      </c>
    </row>
    <row r="2770" spans="3:8" x14ac:dyDescent="0.2">
      <c r="C2770" s="46">
        <v>42462</v>
      </c>
      <c r="D2770" s="38">
        <v>0.52083333333333337</v>
      </c>
      <c r="E2770" s="7" t="s">
        <v>3</v>
      </c>
      <c r="F2770" s="7" t="s">
        <v>150</v>
      </c>
      <c r="G2770" s="33" t="s">
        <v>127</v>
      </c>
      <c r="H2770" s="4">
        <v>16</v>
      </c>
    </row>
    <row r="2772" spans="3:8" x14ac:dyDescent="0.2">
      <c r="C2772" s="4" t="s">
        <v>19</v>
      </c>
      <c r="D2772" s="4">
        <v>18</v>
      </c>
      <c r="E2772" s="7" t="s">
        <v>149</v>
      </c>
    </row>
    <row r="2774" spans="3:8" x14ac:dyDescent="0.2">
      <c r="C2774" s="46">
        <v>42252</v>
      </c>
      <c r="D2774" s="38">
        <v>0.52083333333333337</v>
      </c>
      <c r="E2774" s="7" t="s">
        <v>20</v>
      </c>
      <c r="F2774" s="7" t="s">
        <v>149</v>
      </c>
      <c r="G2774" s="33" t="s">
        <v>127</v>
      </c>
      <c r="H2774" s="4">
        <v>1</v>
      </c>
    </row>
    <row r="2775" spans="3:8" x14ac:dyDescent="0.2">
      <c r="C2775" s="46">
        <v>42259</v>
      </c>
      <c r="D2775" s="38">
        <v>0.52083333333333337</v>
      </c>
      <c r="E2775" s="7" t="s">
        <v>149</v>
      </c>
      <c r="F2775" s="7" t="s">
        <v>53</v>
      </c>
      <c r="G2775" s="33" t="s">
        <v>127</v>
      </c>
      <c r="H2775" s="4">
        <v>2</v>
      </c>
    </row>
    <row r="2776" spans="3:8" x14ac:dyDescent="0.2">
      <c r="C2776" s="46">
        <v>42266</v>
      </c>
      <c r="D2776" s="38">
        <v>0.41666666666666669</v>
      </c>
      <c r="E2776" s="7" t="s">
        <v>166</v>
      </c>
      <c r="F2776" s="7" t="s">
        <v>149</v>
      </c>
      <c r="G2776" s="33" t="s">
        <v>127</v>
      </c>
      <c r="H2776" s="4">
        <v>3</v>
      </c>
    </row>
    <row r="2777" spans="3:8" x14ac:dyDescent="0.2">
      <c r="C2777" s="46">
        <v>42273</v>
      </c>
      <c r="D2777" s="38">
        <v>0.52083333333333337</v>
      </c>
      <c r="E2777" s="7" t="s">
        <v>149</v>
      </c>
      <c r="F2777" s="7" t="s">
        <v>10</v>
      </c>
      <c r="G2777" s="33" t="s">
        <v>127</v>
      </c>
      <c r="H2777" s="4">
        <v>4</v>
      </c>
    </row>
    <row r="2778" spans="3:8" x14ac:dyDescent="0.2">
      <c r="C2778" s="46">
        <v>42280</v>
      </c>
      <c r="D2778" s="38">
        <v>0.52083333333333337</v>
      </c>
      <c r="E2778" s="7" t="s">
        <v>149</v>
      </c>
      <c r="F2778" s="7" t="s">
        <v>11</v>
      </c>
      <c r="G2778" s="33" t="s">
        <v>127</v>
      </c>
      <c r="H2778" s="4">
        <v>5</v>
      </c>
    </row>
    <row r="2779" spans="3:8" x14ac:dyDescent="0.2">
      <c r="C2779" s="46">
        <v>42287</v>
      </c>
      <c r="D2779" s="38">
        <v>0.45833333333333331</v>
      </c>
      <c r="E2779" s="7" t="s">
        <v>10</v>
      </c>
      <c r="F2779" s="7" t="s">
        <v>149</v>
      </c>
      <c r="G2779" s="33" t="s">
        <v>127</v>
      </c>
      <c r="H2779" s="4">
        <v>6</v>
      </c>
    </row>
    <row r="2780" spans="3:8" x14ac:dyDescent="0.2">
      <c r="C2780" s="46">
        <v>42294</v>
      </c>
      <c r="D2780" s="38">
        <v>0.45833333333333331</v>
      </c>
      <c r="E2780" s="7" t="s">
        <v>7</v>
      </c>
      <c r="F2780" s="7" t="s">
        <v>149</v>
      </c>
      <c r="G2780" s="33" t="s">
        <v>127</v>
      </c>
      <c r="H2780" s="4">
        <v>7</v>
      </c>
    </row>
    <row r="2781" spans="3:8" x14ac:dyDescent="0.2">
      <c r="C2781" s="46">
        <v>42301</v>
      </c>
      <c r="D2781" s="38">
        <v>0.51041666666666663</v>
      </c>
      <c r="E2781" s="7" t="s">
        <v>149</v>
      </c>
      <c r="F2781" s="7" t="s">
        <v>13</v>
      </c>
      <c r="G2781" s="33" t="s">
        <v>127</v>
      </c>
      <c r="H2781" s="4">
        <v>8</v>
      </c>
    </row>
    <row r="2782" spans="3:8" x14ac:dyDescent="0.2">
      <c r="C2782" s="46">
        <v>42308</v>
      </c>
      <c r="D2782" s="38">
        <v>0.51041666666666663</v>
      </c>
      <c r="E2782" s="7" t="s">
        <v>12</v>
      </c>
      <c r="F2782" s="7" t="s">
        <v>149</v>
      </c>
      <c r="G2782" s="33" t="s">
        <v>127</v>
      </c>
      <c r="H2782" s="4">
        <v>9</v>
      </c>
    </row>
    <row r="2783" spans="3:8" x14ac:dyDescent="0.2">
      <c r="C2783" s="46">
        <v>42315</v>
      </c>
      <c r="D2783" s="38">
        <v>0.51041666666666663</v>
      </c>
      <c r="E2783" s="7" t="s">
        <v>149</v>
      </c>
      <c r="F2783" s="7" t="s">
        <v>8</v>
      </c>
      <c r="G2783" s="33" t="s">
        <v>127</v>
      </c>
      <c r="H2783" s="4">
        <v>10</v>
      </c>
    </row>
    <row r="2784" spans="3:8" x14ac:dyDescent="0.2">
      <c r="C2784" s="46">
        <v>42322</v>
      </c>
      <c r="D2784" s="38">
        <v>0.45833333333333331</v>
      </c>
      <c r="E2784" s="7" t="s">
        <v>9</v>
      </c>
      <c r="F2784" s="7" t="s">
        <v>149</v>
      </c>
      <c r="G2784" s="33" t="s">
        <v>127</v>
      </c>
      <c r="H2784" s="4">
        <v>11</v>
      </c>
    </row>
    <row r="2785" spans="3:10" x14ac:dyDescent="0.2">
      <c r="C2785" s="46">
        <v>42329</v>
      </c>
      <c r="D2785" s="38">
        <v>0.51041666666666663</v>
      </c>
      <c r="E2785" s="7" t="s">
        <v>11</v>
      </c>
      <c r="F2785" s="7" t="s">
        <v>149</v>
      </c>
      <c r="G2785" s="33" t="s">
        <v>127</v>
      </c>
      <c r="H2785" s="4">
        <v>12</v>
      </c>
    </row>
    <row r="2786" spans="3:10" x14ac:dyDescent="0.2">
      <c r="C2786" s="46">
        <v>42336</v>
      </c>
      <c r="D2786" s="38">
        <v>0.51041666666666663</v>
      </c>
      <c r="E2786" s="7" t="s">
        <v>149</v>
      </c>
      <c r="F2786" s="7" t="s">
        <v>10</v>
      </c>
      <c r="G2786" s="33" t="s">
        <v>127</v>
      </c>
      <c r="H2786" s="4">
        <v>13</v>
      </c>
    </row>
    <row r="2787" spans="3:10" x14ac:dyDescent="0.2">
      <c r="C2787" s="46">
        <v>42343</v>
      </c>
      <c r="D2787" s="38">
        <v>0.51041666666666663</v>
      </c>
      <c r="E2787" s="7" t="s">
        <v>149</v>
      </c>
      <c r="F2787" s="7" t="s">
        <v>7</v>
      </c>
      <c r="G2787" s="33" t="s">
        <v>127</v>
      </c>
      <c r="H2787" s="4">
        <v>14</v>
      </c>
    </row>
    <row r="2788" spans="3:10" x14ac:dyDescent="0.2">
      <c r="C2788" s="46">
        <v>42434</v>
      </c>
      <c r="D2788" s="38">
        <v>0.45833333333333331</v>
      </c>
      <c r="E2788" s="7" t="s">
        <v>13</v>
      </c>
      <c r="F2788" s="7" t="s">
        <v>149</v>
      </c>
      <c r="G2788" s="33" t="s">
        <v>127</v>
      </c>
      <c r="H2788" s="4">
        <v>15</v>
      </c>
    </row>
    <row r="2789" spans="3:10" x14ac:dyDescent="0.2">
      <c r="C2789" s="46">
        <v>42441</v>
      </c>
      <c r="D2789" s="38">
        <v>0.52083333333333337</v>
      </c>
      <c r="E2789" s="7" t="s">
        <v>149</v>
      </c>
      <c r="F2789" s="7" t="s">
        <v>12</v>
      </c>
      <c r="G2789" s="33" t="s">
        <v>127</v>
      </c>
      <c r="H2789" s="4">
        <v>16</v>
      </c>
    </row>
    <row r="2790" spans="3:10" x14ac:dyDescent="0.2">
      <c r="C2790" s="46">
        <v>42448</v>
      </c>
      <c r="D2790" s="38">
        <v>0.52083333333333337</v>
      </c>
      <c r="E2790" s="7" t="s">
        <v>8</v>
      </c>
      <c r="F2790" s="7" t="s">
        <v>149</v>
      </c>
      <c r="G2790" s="33" t="s">
        <v>127</v>
      </c>
      <c r="H2790" s="4">
        <v>17</v>
      </c>
    </row>
    <row r="2791" spans="3:10" x14ac:dyDescent="0.2">
      <c r="C2791" s="46">
        <v>42462</v>
      </c>
      <c r="D2791" s="38">
        <v>0.52083333333333337</v>
      </c>
      <c r="E2791" s="7" t="s">
        <v>149</v>
      </c>
      <c r="F2791" s="7" t="s">
        <v>9</v>
      </c>
      <c r="G2791" s="33" t="s">
        <v>127</v>
      </c>
      <c r="H2791" s="4">
        <v>18</v>
      </c>
    </row>
    <row r="2793" spans="3:10" x14ac:dyDescent="0.2">
      <c r="C2793" s="4" t="s">
        <v>41</v>
      </c>
      <c r="D2793" s="4">
        <v>16</v>
      </c>
      <c r="E2793" s="7" t="s">
        <v>167</v>
      </c>
    </row>
    <row r="2795" spans="3:10" x14ac:dyDescent="0.2">
      <c r="C2795" s="46">
        <v>42252</v>
      </c>
      <c r="D2795" s="38">
        <v>0.45833333333333331</v>
      </c>
      <c r="E2795" s="7" t="s">
        <v>191</v>
      </c>
      <c r="F2795" s="7" t="s">
        <v>167</v>
      </c>
      <c r="G2795" s="33" t="s">
        <v>127</v>
      </c>
      <c r="H2795" s="4">
        <v>1</v>
      </c>
      <c r="I2795" s="5"/>
      <c r="J2795" s="6"/>
    </row>
    <row r="2796" spans="3:10" x14ac:dyDescent="0.2">
      <c r="C2796" s="46">
        <v>42259</v>
      </c>
      <c r="D2796" s="38">
        <v>0.45833333333333331</v>
      </c>
      <c r="E2796" s="7" t="s">
        <v>167</v>
      </c>
      <c r="F2796" s="7" t="s">
        <v>194</v>
      </c>
      <c r="G2796" s="33" t="s">
        <v>127</v>
      </c>
      <c r="H2796" s="4">
        <v>2</v>
      </c>
      <c r="I2796" s="5"/>
      <c r="J2796" s="6"/>
    </row>
    <row r="2797" spans="3:10" x14ac:dyDescent="0.2">
      <c r="C2797" s="46">
        <v>42266</v>
      </c>
      <c r="D2797" s="38">
        <v>0.45833333333333331</v>
      </c>
      <c r="E2797" s="7" t="s">
        <v>195</v>
      </c>
      <c r="F2797" s="7" t="s">
        <v>167</v>
      </c>
      <c r="G2797" s="33" t="s">
        <v>127</v>
      </c>
      <c r="H2797" s="4">
        <v>3</v>
      </c>
      <c r="I2797" s="5"/>
      <c r="J2797" s="6"/>
    </row>
    <row r="2798" spans="3:10" x14ac:dyDescent="0.2">
      <c r="C2798" s="46">
        <v>42273</v>
      </c>
      <c r="D2798" s="38">
        <v>0.45833333333333331</v>
      </c>
      <c r="E2798" s="7" t="s">
        <v>167</v>
      </c>
      <c r="F2798" s="7" t="s">
        <v>37</v>
      </c>
      <c r="G2798" s="33" t="s">
        <v>127</v>
      </c>
      <c r="H2798" s="4">
        <v>4</v>
      </c>
      <c r="I2798" s="5"/>
      <c r="J2798" s="6"/>
    </row>
    <row r="2799" spans="3:10" x14ac:dyDescent="0.2">
      <c r="C2799" s="46">
        <v>42280</v>
      </c>
      <c r="D2799" s="38">
        <v>0.45833333333333331</v>
      </c>
      <c r="E2799" s="7" t="s">
        <v>167</v>
      </c>
      <c r="F2799" s="7" t="s">
        <v>8</v>
      </c>
      <c r="G2799" s="33" t="s">
        <v>127</v>
      </c>
      <c r="H2799" s="4">
        <v>5</v>
      </c>
    </row>
    <row r="2800" spans="3:10" x14ac:dyDescent="0.2">
      <c r="C2800" s="46">
        <v>42287</v>
      </c>
      <c r="D2800" s="38">
        <v>0.45833333333333331</v>
      </c>
      <c r="E2800" s="7" t="s">
        <v>9</v>
      </c>
      <c r="F2800" s="7" t="s">
        <v>167</v>
      </c>
      <c r="G2800" s="33" t="s">
        <v>127</v>
      </c>
      <c r="H2800" s="4">
        <v>6</v>
      </c>
    </row>
    <row r="2801" spans="3:13" x14ac:dyDescent="0.2">
      <c r="C2801" s="46">
        <v>42294</v>
      </c>
      <c r="D2801" s="38">
        <v>0.45833333333333331</v>
      </c>
      <c r="E2801" s="7" t="s">
        <v>167</v>
      </c>
      <c r="F2801" s="7" t="s">
        <v>20</v>
      </c>
      <c r="G2801" s="33" t="s">
        <v>127</v>
      </c>
      <c r="H2801" s="4">
        <v>7</v>
      </c>
    </row>
    <row r="2802" spans="3:13" x14ac:dyDescent="0.2">
      <c r="C2802" s="46">
        <v>42301</v>
      </c>
      <c r="D2802" s="38">
        <v>0.45833333333333331</v>
      </c>
      <c r="E2802" s="7" t="s">
        <v>167</v>
      </c>
      <c r="F2802" s="7" t="s">
        <v>12</v>
      </c>
      <c r="G2802" s="33" t="s">
        <v>127</v>
      </c>
      <c r="H2802" s="4">
        <v>8</v>
      </c>
    </row>
    <row r="2803" spans="3:13" x14ac:dyDescent="0.2">
      <c r="C2803" s="46">
        <v>42315</v>
      </c>
      <c r="D2803" s="38">
        <v>0.45833333333333331</v>
      </c>
      <c r="E2803" s="7" t="s">
        <v>167</v>
      </c>
      <c r="F2803" s="7" t="s">
        <v>23</v>
      </c>
      <c r="G2803" s="33" t="s">
        <v>127</v>
      </c>
      <c r="H2803" s="4">
        <v>9</v>
      </c>
    </row>
    <row r="2804" spans="3:13" x14ac:dyDescent="0.2">
      <c r="C2804" s="46">
        <v>42322</v>
      </c>
      <c r="D2804" s="38">
        <v>0.45833333333333331</v>
      </c>
      <c r="E2804" s="7" t="s">
        <v>21</v>
      </c>
      <c r="F2804" s="7" t="s">
        <v>167</v>
      </c>
      <c r="G2804" s="33" t="s">
        <v>127</v>
      </c>
      <c r="H2804" s="4">
        <v>10</v>
      </c>
    </row>
    <row r="2805" spans="3:13" x14ac:dyDescent="0.2">
      <c r="C2805" s="46">
        <v>42329</v>
      </c>
      <c r="D2805" s="38">
        <v>0.45833333333333331</v>
      </c>
      <c r="E2805" s="7" t="s">
        <v>8</v>
      </c>
      <c r="F2805" s="7" t="s">
        <v>167</v>
      </c>
      <c r="G2805" s="33" t="s">
        <v>127</v>
      </c>
      <c r="H2805" s="4">
        <v>11</v>
      </c>
    </row>
    <row r="2806" spans="3:13" x14ac:dyDescent="0.2">
      <c r="C2806" s="46">
        <v>42336</v>
      </c>
      <c r="D2806" s="38">
        <v>0.45833333333333331</v>
      </c>
      <c r="E2806" s="7" t="s">
        <v>167</v>
      </c>
      <c r="F2806" s="7" t="s">
        <v>9</v>
      </c>
      <c r="G2806" s="33" t="s">
        <v>127</v>
      </c>
      <c r="H2806" s="4">
        <v>12</v>
      </c>
    </row>
    <row r="2807" spans="3:13" x14ac:dyDescent="0.2">
      <c r="C2807" s="46">
        <v>42343</v>
      </c>
      <c r="D2807" s="38">
        <v>0.45833333333333331</v>
      </c>
      <c r="E2807" s="7" t="s">
        <v>20</v>
      </c>
      <c r="F2807" s="7" t="s">
        <v>167</v>
      </c>
      <c r="G2807" s="33" t="s">
        <v>127</v>
      </c>
      <c r="H2807" s="4">
        <v>13</v>
      </c>
    </row>
    <row r="2808" spans="3:13" x14ac:dyDescent="0.2">
      <c r="C2808" s="46">
        <v>42434</v>
      </c>
      <c r="D2808" s="38">
        <v>0.45833333333333331</v>
      </c>
      <c r="E2808" s="7" t="s">
        <v>12</v>
      </c>
      <c r="F2808" s="7" t="s">
        <v>167</v>
      </c>
      <c r="G2808" s="33" t="s">
        <v>127</v>
      </c>
      <c r="H2808" s="4">
        <v>14</v>
      </c>
    </row>
    <row r="2809" spans="3:13" x14ac:dyDescent="0.2">
      <c r="C2809" s="46">
        <v>42448</v>
      </c>
      <c r="D2809" s="38">
        <v>0.45833333333333331</v>
      </c>
      <c r="E2809" s="7" t="s">
        <v>23</v>
      </c>
      <c r="F2809" s="7" t="s">
        <v>167</v>
      </c>
      <c r="G2809" s="33" t="s">
        <v>127</v>
      </c>
      <c r="H2809" s="4">
        <v>15</v>
      </c>
    </row>
    <row r="2810" spans="3:13" x14ac:dyDescent="0.2">
      <c r="C2810" s="46">
        <v>42462</v>
      </c>
      <c r="D2810" s="38">
        <v>0.45833333333333331</v>
      </c>
      <c r="E2810" s="7" t="s">
        <v>167</v>
      </c>
      <c r="F2810" s="7" t="s">
        <v>21</v>
      </c>
      <c r="G2810" s="33" t="s">
        <v>127</v>
      </c>
      <c r="H2810" s="4">
        <v>16</v>
      </c>
    </row>
    <row r="2812" spans="3:13" x14ac:dyDescent="0.2">
      <c r="C2812" s="4" t="s">
        <v>40</v>
      </c>
      <c r="D2812" s="4">
        <v>16</v>
      </c>
      <c r="E2812" s="7" t="s">
        <v>173</v>
      </c>
    </row>
    <row r="2814" spans="3:13" x14ac:dyDescent="0.2">
      <c r="C2814" s="46">
        <v>42252</v>
      </c>
      <c r="D2814" s="38">
        <v>0.45833333333333331</v>
      </c>
      <c r="E2814" s="7" t="s">
        <v>10</v>
      </c>
      <c r="F2814" s="7" t="s">
        <v>173</v>
      </c>
      <c r="G2814" s="33" t="s">
        <v>127</v>
      </c>
      <c r="H2814" s="4">
        <v>1</v>
      </c>
      <c r="I2814" s="20">
        <v>42252</v>
      </c>
      <c r="J2814" s="6">
        <v>0.45833333333333331</v>
      </c>
      <c r="K2814" s="4" t="s">
        <v>10</v>
      </c>
      <c r="L2814" s="4" t="s">
        <v>104</v>
      </c>
      <c r="M2814" s="4" t="s">
        <v>105</v>
      </c>
    </row>
    <row r="2815" spans="3:13" x14ac:dyDescent="0.2">
      <c r="C2815" s="46">
        <v>42259</v>
      </c>
      <c r="D2815" s="38">
        <v>0.45833333333333331</v>
      </c>
      <c r="E2815" s="7" t="s">
        <v>173</v>
      </c>
      <c r="F2815" s="7" t="s">
        <v>11</v>
      </c>
      <c r="G2815" s="33" t="s">
        <v>127</v>
      </c>
      <c r="H2815" s="4">
        <v>2</v>
      </c>
      <c r="I2815" s="20">
        <v>42259</v>
      </c>
      <c r="J2815" s="6">
        <v>0.45833333333333331</v>
      </c>
      <c r="K2815" s="4" t="s">
        <v>104</v>
      </c>
      <c r="L2815" s="4" t="s">
        <v>105</v>
      </c>
      <c r="M2815" s="4" t="s">
        <v>11</v>
      </c>
    </row>
    <row r="2816" spans="3:13" x14ac:dyDescent="0.2">
      <c r="C2816" s="46">
        <v>42266</v>
      </c>
      <c r="D2816" s="38">
        <v>0.45833333333333331</v>
      </c>
      <c r="E2816" s="7" t="s">
        <v>29</v>
      </c>
      <c r="F2816" s="7" t="s">
        <v>173</v>
      </c>
      <c r="G2816" s="33" t="s">
        <v>127</v>
      </c>
      <c r="H2816" s="4">
        <v>3</v>
      </c>
      <c r="I2816" s="20">
        <v>42266</v>
      </c>
      <c r="J2816" s="6">
        <v>0.45833333333333331</v>
      </c>
      <c r="K2816" s="4" t="s">
        <v>29</v>
      </c>
      <c r="L2816" s="4" t="s">
        <v>104</v>
      </c>
      <c r="M2816" s="4" t="s">
        <v>105</v>
      </c>
    </row>
    <row r="2817" spans="3:13" x14ac:dyDescent="0.2">
      <c r="C2817" s="46">
        <v>42273</v>
      </c>
      <c r="D2817" s="38">
        <v>0.45833333333333331</v>
      </c>
      <c r="E2817" s="7" t="s">
        <v>173</v>
      </c>
      <c r="F2817" s="7" t="s">
        <v>214</v>
      </c>
      <c r="G2817" s="33" t="s">
        <v>127</v>
      </c>
      <c r="H2817" s="4">
        <v>4</v>
      </c>
      <c r="I2817" s="20">
        <v>42273</v>
      </c>
      <c r="J2817" s="6">
        <v>0.45833333333333331</v>
      </c>
      <c r="K2817" s="4" t="s">
        <v>104</v>
      </c>
      <c r="L2817" s="4" t="s">
        <v>105</v>
      </c>
      <c r="M2817" s="4" t="s">
        <v>214</v>
      </c>
    </row>
    <row r="2818" spans="3:13" x14ac:dyDescent="0.2">
      <c r="C2818" s="46">
        <v>42280</v>
      </c>
      <c r="D2818" s="38">
        <v>0.45833333333333331</v>
      </c>
      <c r="E2818" s="7" t="s">
        <v>173</v>
      </c>
      <c r="F2818" s="7" t="s">
        <v>32</v>
      </c>
      <c r="G2818" s="33" t="s">
        <v>127</v>
      </c>
      <c r="H2818" s="4">
        <v>5</v>
      </c>
    </row>
    <row r="2819" spans="3:13" x14ac:dyDescent="0.2">
      <c r="C2819" s="46">
        <v>42287</v>
      </c>
      <c r="D2819" s="38">
        <v>0.45833333333333331</v>
      </c>
      <c r="E2819" s="7" t="s">
        <v>38</v>
      </c>
      <c r="F2819" s="7" t="s">
        <v>173</v>
      </c>
      <c r="G2819" s="33" t="s">
        <v>127</v>
      </c>
      <c r="H2819" s="4">
        <v>6</v>
      </c>
    </row>
    <row r="2820" spans="3:13" x14ac:dyDescent="0.2">
      <c r="C2820" s="46">
        <v>42294</v>
      </c>
      <c r="D2820" s="38">
        <v>0.58333333333333337</v>
      </c>
      <c r="E2820" s="7" t="s">
        <v>30</v>
      </c>
      <c r="F2820" s="7" t="s">
        <v>173</v>
      </c>
      <c r="G2820" s="33" t="s">
        <v>127</v>
      </c>
      <c r="H2820" s="4">
        <v>7</v>
      </c>
    </row>
    <row r="2821" spans="3:13" x14ac:dyDescent="0.2">
      <c r="C2821" s="46">
        <v>42308</v>
      </c>
      <c r="D2821" s="38">
        <v>0.45833333333333331</v>
      </c>
      <c r="E2821" s="7" t="s">
        <v>39</v>
      </c>
      <c r="F2821" s="7" t="s">
        <v>173</v>
      </c>
      <c r="G2821" s="33" t="s">
        <v>127</v>
      </c>
      <c r="H2821" s="4">
        <v>8</v>
      </c>
    </row>
    <row r="2822" spans="3:13" x14ac:dyDescent="0.2">
      <c r="C2822" s="46">
        <v>42315</v>
      </c>
      <c r="D2822" s="38">
        <v>0.45833333333333331</v>
      </c>
      <c r="E2822" s="7" t="s">
        <v>173</v>
      </c>
      <c r="F2822" s="7" t="s">
        <v>37</v>
      </c>
      <c r="G2822" s="33" t="s">
        <v>127</v>
      </c>
      <c r="H2822" s="4">
        <v>9</v>
      </c>
    </row>
    <row r="2823" spans="3:13" x14ac:dyDescent="0.2">
      <c r="C2823" s="46">
        <v>42322</v>
      </c>
      <c r="D2823" s="38">
        <v>0.5625</v>
      </c>
      <c r="E2823" s="7" t="s">
        <v>16</v>
      </c>
      <c r="F2823" s="7" t="s">
        <v>173</v>
      </c>
      <c r="G2823" s="33" t="s">
        <v>127</v>
      </c>
      <c r="H2823" s="4">
        <v>10</v>
      </c>
    </row>
    <row r="2824" spans="3:13" x14ac:dyDescent="0.2">
      <c r="C2824" s="46">
        <v>42329</v>
      </c>
      <c r="D2824" s="38">
        <v>0.5625</v>
      </c>
      <c r="E2824" s="7" t="s">
        <v>32</v>
      </c>
      <c r="F2824" s="7" t="s">
        <v>173</v>
      </c>
      <c r="G2824" s="33" t="s">
        <v>127</v>
      </c>
      <c r="H2824" s="4">
        <v>11</v>
      </c>
    </row>
    <row r="2825" spans="3:13" x14ac:dyDescent="0.2">
      <c r="C2825" s="46">
        <v>42336</v>
      </c>
      <c r="D2825" s="38">
        <v>0.45833333333333331</v>
      </c>
      <c r="E2825" s="7" t="s">
        <v>173</v>
      </c>
      <c r="F2825" s="7" t="s">
        <v>38</v>
      </c>
      <c r="G2825" s="33" t="s">
        <v>127</v>
      </c>
      <c r="H2825" s="4">
        <v>12</v>
      </c>
    </row>
    <row r="2826" spans="3:13" x14ac:dyDescent="0.2">
      <c r="C2826" s="46">
        <v>42343</v>
      </c>
      <c r="D2826" s="38">
        <v>0.45833333333333331</v>
      </c>
      <c r="E2826" s="7" t="s">
        <v>173</v>
      </c>
      <c r="F2826" s="7" t="s">
        <v>30</v>
      </c>
      <c r="G2826" s="33" t="s">
        <v>127</v>
      </c>
      <c r="H2826" s="4">
        <v>13</v>
      </c>
    </row>
    <row r="2827" spans="3:13" x14ac:dyDescent="0.2">
      <c r="C2827" s="46">
        <v>42441</v>
      </c>
      <c r="D2827" s="38">
        <v>0.45833333333333331</v>
      </c>
      <c r="E2827" s="7" t="s">
        <v>173</v>
      </c>
      <c r="F2827" s="7" t="s">
        <v>39</v>
      </c>
      <c r="G2827" s="33" t="s">
        <v>127</v>
      </c>
      <c r="H2827" s="4">
        <v>14</v>
      </c>
    </row>
    <row r="2828" spans="3:13" x14ac:dyDescent="0.2">
      <c r="C2828" s="46">
        <v>42448</v>
      </c>
      <c r="D2828" s="38">
        <v>0.45833333333333331</v>
      </c>
      <c r="E2828" s="7" t="s">
        <v>37</v>
      </c>
      <c r="F2828" s="7" t="s">
        <v>173</v>
      </c>
      <c r="G2828" s="33" t="s">
        <v>127</v>
      </c>
      <c r="H2828" s="4">
        <v>15</v>
      </c>
    </row>
    <row r="2829" spans="3:13" x14ac:dyDescent="0.2">
      <c r="C2829" s="46">
        <v>42462</v>
      </c>
      <c r="D2829" s="38">
        <v>0.45833333333333331</v>
      </c>
      <c r="E2829" s="7" t="s">
        <v>173</v>
      </c>
      <c r="F2829" s="7" t="s">
        <v>16</v>
      </c>
      <c r="G2829" s="33" t="s">
        <v>127</v>
      </c>
      <c r="H2829" s="4">
        <v>16</v>
      </c>
    </row>
    <row r="2831" spans="3:13" x14ac:dyDescent="0.2">
      <c r="C2831" s="4" t="s">
        <v>42</v>
      </c>
      <c r="D2831" s="4">
        <v>12</v>
      </c>
      <c r="E2831" s="7" t="s">
        <v>176</v>
      </c>
    </row>
    <row r="2833" spans="3:14" x14ac:dyDescent="0.2">
      <c r="C2833" s="46">
        <v>42252</v>
      </c>
      <c r="D2833" s="38">
        <v>0.45833333333333331</v>
      </c>
      <c r="E2833" s="7" t="s">
        <v>53</v>
      </c>
      <c r="F2833" s="7" t="s">
        <v>176</v>
      </c>
      <c r="G2833" s="33" t="s">
        <v>127</v>
      </c>
      <c r="H2833" s="4">
        <v>1</v>
      </c>
      <c r="I2833" s="5">
        <v>42252</v>
      </c>
      <c r="J2833" s="6">
        <v>0.45833333333333331</v>
      </c>
      <c r="K2833" s="4" t="s">
        <v>53</v>
      </c>
      <c r="L2833" s="4" t="s">
        <v>104</v>
      </c>
      <c r="M2833" s="4" t="s">
        <v>105</v>
      </c>
      <c r="N2833" s="4" t="s">
        <v>108</v>
      </c>
    </row>
    <row r="2834" spans="3:14" x14ac:dyDescent="0.2">
      <c r="C2834" s="46">
        <v>42259</v>
      </c>
      <c r="D2834" s="38">
        <v>0.45833333333333331</v>
      </c>
      <c r="E2834" s="7" t="s">
        <v>176</v>
      </c>
      <c r="F2834" s="7" t="s">
        <v>215</v>
      </c>
      <c r="G2834" s="33" t="s">
        <v>127</v>
      </c>
      <c r="H2834" s="4">
        <v>2</v>
      </c>
      <c r="I2834" s="5">
        <v>42259</v>
      </c>
      <c r="J2834" s="6">
        <v>0.45833333333333331</v>
      </c>
      <c r="K2834" s="4" t="s">
        <v>104</v>
      </c>
      <c r="L2834" s="4" t="s">
        <v>105</v>
      </c>
      <c r="M2834" s="4" t="s">
        <v>108</v>
      </c>
      <c r="N2834" s="4" t="s">
        <v>215</v>
      </c>
    </row>
    <row r="2835" spans="3:14" x14ac:dyDescent="0.2">
      <c r="C2835" s="46">
        <v>42266</v>
      </c>
      <c r="D2835" s="38">
        <v>0.45833333333333331</v>
      </c>
      <c r="E2835" s="7" t="s">
        <v>27</v>
      </c>
      <c r="F2835" s="7" t="s">
        <v>176</v>
      </c>
      <c r="G2835" s="33" t="s">
        <v>127</v>
      </c>
      <c r="H2835" s="4">
        <v>3</v>
      </c>
      <c r="I2835" s="5">
        <v>42266</v>
      </c>
      <c r="J2835" s="6">
        <v>0.45833333333333331</v>
      </c>
      <c r="K2835" s="4" t="s">
        <v>27</v>
      </c>
      <c r="L2835" s="4" t="s">
        <v>104</v>
      </c>
      <c r="M2835" s="4" t="s">
        <v>105</v>
      </c>
      <c r="N2835" s="4" t="s">
        <v>108</v>
      </c>
    </row>
    <row r="2836" spans="3:14" x14ac:dyDescent="0.2">
      <c r="C2836" s="46">
        <v>42273</v>
      </c>
      <c r="D2836" s="38">
        <v>0.45833333333333331</v>
      </c>
      <c r="E2836" s="7" t="s">
        <v>176</v>
      </c>
      <c r="F2836" s="7" t="s">
        <v>25</v>
      </c>
      <c r="G2836" s="33" t="s">
        <v>127</v>
      </c>
      <c r="H2836" s="4">
        <v>4</v>
      </c>
      <c r="I2836" s="5">
        <v>42273</v>
      </c>
      <c r="J2836" s="6">
        <v>0.45833333333333331</v>
      </c>
      <c r="K2836" s="4" t="s">
        <v>104</v>
      </c>
      <c r="L2836" s="4" t="s">
        <v>105</v>
      </c>
      <c r="M2836" s="4" t="s">
        <v>108</v>
      </c>
      <c r="N2836" s="4" t="s">
        <v>25</v>
      </c>
    </row>
    <row r="2837" spans="3:14" x14ac:dyDescent="0.2">
      <c r="C2837" s="46">
        <v>42280</v>
      </c>
      <c r="D2837" s="38">
        <v>0.58333333333333337</v>
      </c>
      <c r="E2837" s="7" t="s">
        <v>20</v>
      </c>
      <c r="F2837" s="7" t="s">
        <v>176</v>
      </c>
      <c r="G2837" s="33" t="s">
        <v>127</v>
      </c>
      <c r="H2837" s="4">
        <v>5</v>
      </c>
    </row>
    <row r="2838" spans="3:14" x14ac:dyDescent="0.2">
      <c r="C2838" s="46">
        <v>42294</v>
      </c>
      <c r="D2838" s="38">
        <v>0.45833333333333331</v>
      </c>
      <c r="E2838" s="7" t="s">
        <v>21</v>
      </c>
      <c r="F2838" s="7" t="s">
        <v>176</v>
      </c>
      <c r="G2838" s="33" t="s">
        <v>127</v>
      </c>
      <c r="H2838" s="4">
        <v>6</v>
      </c>
    </row>
    <row r="2839" spans="3:14" x14ac:dyDescent="0.2">
      <c r="C2839" s="46">
        <v>42308</v>
      </c>
      <c r="D2839" s="38">
        <v>0.45833333333333331</v>
      </c>
      <c r="E2839" s="7" t="s">
        <v>10</v>
      </c>
      <c r="F2839" s="7" t="s">
        <v>176</v>
      </c>
      <c r="G2839" s="33" t="s">
        <v>127</v>
      </c>
      <c r="H2839" s="4">
        <v>7</v>
      </c>
    </row>
    <row r="2840" spans="3:14" x14ac:dyDescent="0.2">
      <c r="C2840" s="46">
        <v>42315</v>
      </c>
      <c r="D2840" s="38">
        <v>0.45833333333333331</v>
      </c>
      <c r="E2840" s="7" t="s">
        <v>176</v>
      </c>
      <c r="F2840" s="7" t="s">
        <v>23</v>
      </c>
      <c r="G2840" s="33" t="s">
        <v>127</v>
      </c>
      <c r="H2840" s="4">
        <v>8</v>
      </c>
    </row>
    <row r="2841" spans="3:14" x14ac:dyDescent="0.2">
      <c r="C2841" s="46">
        <v>42329</v>
      </c>
      <c r="D2841" s="38">
        <v>0.45833333333333331</v>
      </c>
      <c r="E2841" s="7" t="s">
        <v>176</v>
      </c>
      <c r="F2841" s="7" t="s">
        <v>20</v>
      </c>
      <c r="G2841" s="33" t="s">
        <v>127</v>
      </c>
      <c r="H2841" s="4">
        <v>9</v>
      </c>
    </row>
    <row r="2842" spans="3:14" x14ac:dyDescent="0.2">
      <c r="C2842" s="46">
        <v>42343</v>
      </c>
      <c r="D2842" s="38">
        <v>0.45833333333333331</v>
      </c>
      <c r="E2842" s="7" t="s">
        <v>176</v>
      </c>
      <c r="F2842" s="7" t="s">
        <v>21</v>
      </c>
      <c r="G2842" s="33" t="s">
        <v>127</v>
      </c>
      <c r="H2842" s="4">
        <v>10</v>
      </c>
    </row>
    <row r="2843" spans="3:14" x14ac:dyDescent="0.2">
      <c r="C2843" s="46">
        <v>42441</v>
      </c>
      <c r="D2843" s="38">
        <v>0.45833333333333331</v>
      </c>
      <c r="E2843" s="7" t="s">
        <v>176</v>
      </c>
      <c r="F2843" s="7" t="s">
        <v>10</v>
      </c>
      <c r="G2843" s="33" t="s">
        <v>127</v>
      </c>
      <c r="H2843" s="4">
        <v>11</v>
      </c>
    </row>
    <row r="2844" spans="3:14" x14ac:dyDescent="0.2">
      <c r="C2844" s="46">
        <v>42448</v>
      </c>
      <c r="D2844" s="38">
        <v>0.45833333333333331</v>
      </c>
      <c r="E2844" s="7" t="s">
        <v>23</v>
      </c>
      <c r="F2844" s="7" t="s">
        <v>176</v>
      </c>
      <c r="G2844" s="33" t="s">
        <v>127</v>
      </c>
      <c r="H2844" s="4">
        <v>12</v>
      </c>
    </row>
    <row r="2846" spans="3:14" x14ac:dyDescent="0.2">
      <c r="C2846" s="4" t="s">
        <v>49</v>
      </c>
      <c r="D2846" s="4">
        <v>16</v>
      </c>
      <c r="E2846" s="7" t="s">
        <v>182</v>
      </c>
    </row>
    <row r="2848" spans="3:14" x14ac:dyDescent="0.2">
      <c r="C2848" s="46">
        <v>42252</v>
      </c>
      <c r="D2848" s="38">
        <v>0.39583333333333331</v>
      </c>
      <c r="E2848" s="7" t="s">
        <v>0</v>
      </c>
      <c r="F2848" s="7" t="s">
        <v>182</v>
      </c>
      <c r="G2848" s="33" t="s">
        <v>127</v>
      </c>
      <c r="H2848" s="4">
        <v>1</v>
      </c>
      <c r="I2848" s="5">
        <v>42252</v>
      </c>
      <c r="J2848" s="6">
        <v>0.39583333333333331</v>
      </c>
      <c r="K2848" s="4" t="s">
        <v>0</v>
      </c>
      <c r="L2848" s="4" t="s">
        <v>104</v>
      </c>
      <c r="M2848" s="4" t="s">
        <v>105</v>
      </c>
      <c r="N2848" s="4" t="s">
        <v>108</v>
      </c>
    </row>
    <row r="2849" spans="3:15" x14ac:dyDescent="0.2">
      <c r="C2849" s="46">
        <v>42259</v>
      </c>
      <c r="D2849" s="38">
        <v>0.39583333333333331</v>
      </c>
      <c r="E2849" s="7" t="s">
        <v>182</v>
      </c>
      <c r="F2849" s="7" t="s">
        <v>112</v>
      </c>
      <c r="G2849" s="33" t="s">
        <v>127</v>
      </c>
      <c r="H2849" s="4">
        <v>2</v>
      </c>
      <c r="I2849" s="5">
        <v>42259</v>
      </c>
      <c r="J2849" s="6">
        <v>0.39583333333333331</v>
      </c>
      <c r="K2849" s="4" t="s">
        <v>104</v>
      </c>
      <c r="L2849" s="4" t="s">
        <v>105</v>
      </c>
      <c r="M2849" s="4" t="s">
        <v>108</v>
      </c>
      <c r="N2849" s="4" t="s">
        <v>109</v>
      </c>
      <c r="O2849" s="4" t="s">
        <v>110</v>
      </c>
    </row>
    <row r="2850" spans="3:15" x14ac:dyDescent="0.2">
      <c r="C2850" s="46">
        <v>42266</v>
      </c>
      <c r="D2850" s="38">
        <v>0.39583333333333331</v>
      </c>
      <c r="E2850" s="7" t="s">
        <v>34</v>
      </c>
      <c r="F2850" s="7" t="s">
        <v>182</v>
      </c>
      <c r="G2850" s="33" t="s">
        <v>127</v>
      </c>
      <c r="H2850" s="4">
        <v>3</v>
      </c>
      <c r="I2850" s="5">
        <v>42266</v>
      </c>
      <c r="J2850" s="6">
        <v>0.39583333333333331</v>
      </c>
      <c r="K2850" s="4" t="s">
        <v>193</v>
      </c>
      <c r="L2850" s="4" t="s">
        <v>216</v>
      </c>
      <c r="M2850" s="4" t="s">
        <v>104</v>
      </c>
      <c r="N2850" s="4" t="s">
        <v>105</v>
      </c>
      <c r="O2850" s="4" t="s">
        <v>108</v>
      </c>
    </row>
    <row r="2851" spans="3:15" x14ac:dyDescent="0.2">
      <c r="C2851" s="46">
        <v>42273</v>
      </c>
      <c r="D2851" s="38">
        <v>0.39583333333333331</v>
      </c>
      <c r="E2851" s="7" t="s">
        <v>182</v>
      </c>
      <c r="F2851" s="7" t="s">
        <v>111</v>
      </c>
      <c r="G2851" s="33" t="s">
        <v>127</v>
      </c>
      <c r="H2851" s="4">
        <v>4</v>
      </c>
      <c r="I2851" s="5">
        <v>42273</v>
      </c>
      <c r="J2851" s="6">
        <v>0.39583333333333331</v>
      </c>
      <c r="K2851" s="4" t="s">
        <v>104</v>
      </c>
      <c r="L2851" s="4" t="s">
        <v>105</v>
      </c>
      <c r="M2851" s="4" t="s">
        <v>108</v>
      </c>
      <c r="N2851" s="4" t="s">
        <v>111</v>
      </c>
    </row>
    <row r="2852" spans="3:15" x14ac:dyDescent="0.2">
      <c r="C2852" s="46">
        <v>42280</v>
      </c>
      <c r="D2852" s="38">
        <v>0.39583333333333331</v>
      </c>
      <c r="E2852" s="7" t="s">
        <v>39</v>
      </c>
      <c r="F2852" s="7" t="s">
        <v>182</v>
      </c>
      <c r="G2852" s="33" t="s">
        <v>127</v>
      </c>
      <c r="H2852" s="4">
        <v>5</v>
      </c>
    </row>
    <row r="2853" spans="3:15" x14ac:dyDescent="0.2">
      <c r="C2853" s="46">
        <v>42287</v>
      </c>
      <c r="D2853" s="38">
        <v>0.39583333333333331</v>
      </c>
      <c r="E2853" s="7" t="s">
        <v>182</v>
      </c>
      <c r="F2853" s="7" t="s">
        <v>43</v>
      </c>
      <c r="G2853" s="33" t="s">
        <v>127</v>
      </c>
      <c r="H2853" s="4">
        <v>6</v>
      </c>
    </row>
    <row r="2854" spans="3:15" x14ac:dyDescent="0.2">
      <c r="C2854" s="46">
        <v>42294</v>
      </c>
      <c r="D2854" s="38">
        <v>0.52083333333333337</v>
      </c>
      <c r="E2854" s="7" t="s">
        <v>33</v>
      </c>
      <c r="F2854" s="7" t="s">
        <v>182</v>
      </c>
      <c r="G2854" s="33" t="s">
        <v>127</v>
      </c>
      <c r="H2854" s="4">
        <v>7</v>
      </c>
    </row>
    <row r="2855" spans="3:15" x14ac:dyDescent="0.2">
      <c r="C2855" s="46">
        <v>42301</v>
      </c>
      <c r="D2855" s="38">
        <v>0.39583333333333331</v>
      </c>
      <c r="E2855" s="7" t="s">
        <v>182</v>
      </c>
      <c r="F2855" s="7" t="s">
        <v>46</v>
      </c>
      <c r="G2855" s="33" t="s">
        <v>127</v>
      </c>
      <c r="H2855" s="4">
        <v>8</v>
      </c>
    </row>
    <row r="2856" spans="3:15" x14ac:dyDescent="0.2">
      <c r="C2856" s="46">
        <v>42315</v>
      </c>
      <c r="D2856" s="38">
        <v>0.39583333333333331</v>
      </c>
      <c r="E2856" s="7" t="s">
        <v>182</v>
      </c>
      <c r="F2856" s="7" t="s">
        <v>45</v>
      </c>
      <c r="G2856" s="33" t="s">
        <v>127</v>
      </c>
      <c r="H2856" s="4">
        <v>9</v>
      </c>
    </row>
    <row r="2857" spans="3:15" x14ac:dyDescent="0.2">
      <c r="C2857" s="46">
        <v>42322</v>
      </c>
      <c r="D2857" s="38">
        <v>0.51041666666666663</v>
      </c>
      <c r="E2857" s="7" t="s">
        <v>44</v>
      </c>
      <c r="F2857" s="7" t="s">
        <v>182</v>
      </c>
      <c r="G2857" s="33" t="s">
        <v>127</v>
      </c>
      <c r="H2857" s="4">
        <v>10</v>
      </c>
    </row>
    <row r="2858" spans="3:15" x14ac:dyDescent="0.2">
      <c r="C2858" s="46">
        <v>42329</v>
      </c>
      <c r="D2858" s="38">
        <v>0.39583333333333331</v>
      </c>
      <c r="E2858" s="7" t="s">
        <v>182</v>
      </c>
      <c r="F2858" s="7" t="s">
        <v>39</v>
      </c>
      <c r="G2858" s="33" t="s">
        <v>127</v>
      </c>
      <c r="H2858" s="4">
        <v>11</v>
      </c>
    </row>
    <row r="2859" spans="3:15" x14ac:dyDescent="0.2">
      <c r="C2859" s="46">
        <v>42336</v>
      </c>
      <c r="D2859" s="38">
        <v>0.51041666666666663</v>
      </c>
      <c r="E2859" s="7" t="s">
        <v>43</v>
      </c>
      <c r="F2859" s="7" t="s">
        <v>182</v>
      </c>
      <c r="G2859" s="33" t="s">
        <v>127</v>
      </c>
      <c r="H2859" s="4">
        <v>12</v>
      </c>
    </row>
    <row r="2860" spans="3:15" x14ac:dyDescent="0.2">
      <c r="C2860" s="46">
        <v>42343</v>
      </c>
      <c r="D2860" s="38">
        <v>0.39583333333333331</v>
      </c>
      <c r="E2860" s="7" t="s">
        <v>182</v>
      </c>
      <c r="F2860" s="7" t="s">
        <v>33</v>
      </c>
      <c r="G2860" s="33" t="s">
        <v>127</v>
      </c>
      <c r="H2860" s="4">
        <v>13</v>
      </c>
    </row>
    <row r="2861" spans="3:15" x14ac:dyDescent="0.2">
      <c r="C2861" s="46">
        <v>42434</v>
      </c>
      <c r="D2861" s="38">
        <v>0.39583333333333331</v>
      </c>
      <c r="E2861" s="7" t="s">
        <v>46</v>
      </c>
      <c r="F2861" s="7" t="s">
        <v>182</v>
      </c>
      <c r="G2861" s="33" t="s">
        <v>127</v>
      </c>
      <c r="H2861" s="4">
        <v>14</v>
      </c>
    </row>
    <row r="2862" spans="3:15" x14ac:dyDescent="0.2">
      <c r="C2862" s="46">
        <v>42448</v>
      </c>
      <c r="D2862" s="38">
        <v>0.39583333333333331</v>
      </c>
      <c r="E2862" s="7" t="s">
        <v>45</v>
      </c>
      <c r="F2862" s="7" t="s">
        <v>182</v>
      </c>
      <c r="G2862" s="33" t="s">
        <v>127</v>
      </c>
      <c r="H2862" s="4">
        <v>15</v>
      </c>
    </row>
    <row r="2863" spans="3:15" x14ac:dyDescent="0.2">
      <c r="C2863" s="46">
        <v>42462</v>
      </c>
      <c r="D2863" s="38">
        <v>0.39583333333333331</v>
      </c>
      <c r="E2863" s="7" t="s">
        <v>182</v>
      </c>
      <c r="F2863" s="7" t="s">
        <v>44</v>
      </c>
      <c r="G2863" s="33" t="s">
        <v>127</v>
      </c>
      <c r="H2863" s="4">
        <v>16</v>
      </c>
    </row>
    <row r="2865" spans="3:14" x14ac:dyDescent="0.2">
      <c r="C2865" s="4" t="s">
        <v>48</v>
      </c>
      <c r="D2865" s="4">
        <v>14</v>
      </c>
      <c r="E2865" s="7" t="s">
        <v>180</v>
      </c>
    </row>
    <row r="2867" spans="3:14" x14ac:dyDescent="0.2">
      <c r="C2867" s="46">
        <v>42252</v>
      </c>
      <c r="D2867" s="38">
        <v>0.39583333333333331</v>
      </c>
      <c r="E2867" s="7" t="s">
        <v>194</v>
      </c>
      <c r="F2867" s="7" t="s">
        <v>180</v>
      </c>
      <c r="G2867" s="33" t="s">
        <v>127</v>
      </c>
      <c r="H2867" s="4">
        <v>1</v>
      </c>
      <c r="I2867" s="5">
        <v>42252</v>
      </c>
      <c r="J2867" s="6">
        <v>0.39583333333333331</v>
      </c>
      <c r="K2867" s="4" t="s">
        <v>192</v>
      </c>
      <c r="L2867" s="4" t="s">
        <v>193</v>
      </c>
      <c r="M2867" s="4" t="s">
        <v>104</v>
      </c>
      <c r="N2867" s="4" t="s">
        <v>105</v>
      </c>
    </row>
    <row r="2868" spans="3:14" x14ac:dyDescent="0.2">
      <c r="C2868" s="46">
        <v>42259</v>
      </c>
      <c r="D2868" s="38">
        <v>0.39583333333333331</v>
      </c>
      <c r="E2868" s="7" t="s">
        <v>180</v>
      </c>
      <c r="F2868" s="7" t="s">
        <v>218</v>
      </c>
      <c r="G2868" s="33" t="s">
        <v>127</v>
      </c>
      <c r="H2868" s="4">
        <v>2</v>
      </c>
      <c r="I2868" s="5">
        <v>42259</v>
      </c>
      <c r="J2868" s="6">
        <v>0.39583333333333331</v>
      </c>
      <c r="K2868" s="4" t="s">
        <v>104</v>
      </c>
      <c r="L2868" s="4" t="s">
        <v>105</v>
      </c>
      <c r="M2868" s="4" t="s">
        <v>152</v>
      </c>
      <c r="N2868" s="4" t="s">
        <v>153</v>
      </c>
    </row>
    <row r="2869" spans="3:14" x14ac:dyDescent="0.2">
      <c r="C2869" s="46">
        <v>42266</v>
      </c>
      <c r="D2869" s="38">
        <v>0.39583333333333331</v>
      </c>
      <c r="E2869" s="7" t="s">
        <v>0</v>
      </c>
      <c r="F2869" s="7" t="s">
        <v>180</v>
      </c>
      <c r="G2869" s="33" t="s">
        <v>127</v>
      </c>
      <c r="H2869" s="4">
        <v>3</v>
      </c>
      <c r="I2869" s="5">
        <v>42266</v>
      </c>
      <c r="J2869" s="6">
        <v>0.39583333333333331</v>
      </c>
      <c r="K2869" s="4" t="s">
        <v>0</v>
      </c>
      <c r="L2869" s="4" t="s">
        <v>104</v>
      </c>
      <c r="M2869" s="4" t="s">
        <v>105</v>
      </c>
    </row>
    <row r="2870" spans="3:14" x14ac:dyDescent="0.2">
      <c r="C2870" s="46">
        <v>42273</v>
      </c>
      <c r="D2870" s="38">
        <v>0.39583333333333331</v>
      </c>
      <c r="E2870" s="7" t="s">
        <v>180</v>
      </c>
      <c r="F2870" s="7" t="s">
        <v>112</v>
      </c>
      <c r="G2870" s="33" t="s">
        <v>127</v>
      </c>
      <c r="H2870" s="4">
        <v>4</v>
      </c>
      <c r="I2870" s="5">
        <v>42273</v>
      </c>
      <c r="J2870" s="6">
        <v>0.39583333333333331</v>
      </c>
      <c r="K2870" s="4" t="s">
        <v>104</v>
      </c>
      <c r="L2870" s="4" t="s">
        <v>105</v>
      </c>
      <c r="M2870" s="4" t="s">
        <v>109</v>
      </c>
      <c r="N2870" s="4" t="s">
        <v>110</v>
      </c>
    </row>
    <row r="2871" spans="3:14" x14ac:dyDescent="0.2">
      <c r="C2871" s="46">
        <v>42294</v>
      </c>
      <c r="D2871" s="38">
        <v>0.39583333333333331</v>
      </c>
      <c r="E2871" s="7" t="s">
        <v>180</v>
      </c>
      <c r="F2871" s="7" t="s">
        <v>20</v>
      </c>
      <c r="G2871" s="33" t="s">
        <v>127</v>
      </c>
      <c r="H2871" s="4">
        <v>5</v>
      </c>
    </row>
    <row r="2872" spans="3:14" x14ac:dyDescent="0.2">
      <c r="C2872" s="46">
        <v>42301</v>
      </c>
      <c r="D2872" s="38">
        <v>0.51041666666666663</v>
      </c>
      <c r="E2872" s="7" t="s">
        <v>32</v>
      </c>
      <c r="F2872" s="7" t="s">
        <v>180</v>
      </c>
      <c r="G2872" s="33" t="s">
        <v>127</v>
      </c>
      <c r="H2872" s="4">
        <v>6</v>
      </c>
    </row>
    <row r="2873" spans="3:14" x14ac:dyDescent="0.2">
      <c r="C2873" s="46">
        <v>42308</v>
      </c>
      <c r="D2873" s="38">
        <v>0.39583333333333331</v>
      </c>
      <c r="E2873" s="7" t="s">
        <v>180</v>
      </c>
      <c r="F2873" s="7" t="s">
        <v>34</v>
      </c>
      <c r="G2873" s="33" t="s">
        <v>127</v>
      </c>
      <c r="H2873" s="4">
        <v>7</v>
      </c>
    </row>
    <row r="2874" spans="3:14" x14ac:dyDescent="0.2">
      <c r="C2874" s="46">
        <v>42315</v>
      </c>
      <c r="D2874" s="38">
        <v>0.39583333333333331</v>
      </c>
      <c r="E2874" s="7" t="s">
        <v>180</v>
      </c>
      <c r="F2874" s="7" t="s">
        <v>7</v>
      </c>
      <c r="G2874" s="33" t="s">
        <v>127</v>
      </c>
      <c r="H2874" s="4">
        <v>8</v>
      </c>
    </row>
    <row r="2875" spans="3:14" x14ac:dyDescent="0.2">
      <c r="C2875" s="46">
        <v>42322</v>
      </c>
      <c r="D2875" s="38">
        <v>0.51041666666666663</v>
      </c>
      <c r="E2875" s="7" t="s">
        <v>47</v>
      </c>
      <c r="F2875" s="7" t="s">
        <v>180</v>
      </c>
      <c r="G2875" s="33" t="s">
        <v>127</v>
      </c>
      <c r="H2875" s="4">
        <v>9</v>
      </c>
    </row>
    <row r="2876" spans="3:14" x14ac:dyDescent="0.2">
      <c r="C2876" s="46">
        <v>42343</v>
      </c>
      <c r="D2876" s="38">
        <v>0.51041666666666663</v>
      </c>
      <c r="E2876" s="7" t="s">
        <v>20</v>
      </c>
      <c r="F2876" s="7" t="s">
        <v>180</v>
      </c>
      <c r="G2876" s="33" t="s">
        <v>127</v>
      </c>
      <c r="H2876" s="4">
        <v>10</v>
      </c>
    </row>
    <row r="2877" spans="3:14" x14ac:dyDescent="0.2">
      <c r="C2877" s="46">
        <v>42434</v>
      </c>
      <c r="D2877" s="38">
        <v>0.39583333333333331</v>
      </c>
      <c r="E2877" s="7" t="s">
        <v>180</v>
      </c>
      <c r="F2877" s="7" t="s">
        <v>32</v>
      </c>
      <c r="G2877" s="33" t="s">
        <v>127</v>
      </c>
      <c r="H2877" s="4">
        <v>11</v>
      </c>
    </row>
    <row r="2878" spans="3:14" x14ac:dyDescent="0.2">
      <c r="C2878" s="46">
        <v>42441</v>
      </c>
      <c r="D2878" s="38">
        <v>0.39583333333333331</v>
      </c>
      <c r="E2878" s="7" t="s">
        <v>34</v>
      </c>
      <c r="F2878" s="7" t="s">
        <v>180</v>
      </c>
      <c r="G2878" s="33" t="s">
        <v>127</v>
      </c>
      <c r="H2878" s="4">
        <v>12</v>
      </c>
    </row>
    <row r="2879" spans="3:14" x14ac:dyDescent="0.2">
      <c r="C2879" s="46">
        <v>42448</v>
      </c>
      <c r="D2879" s="38">
        <v>0.52083333333333337</v>
      </c>
      <c r="E2879" s="7" t="s">
        <v>7</v>
      </c>
      <c r="F2879" s="7" t="s">
        <v>180</v>
      </c>
      <c r="G2879" s="33" t="s">
        <v>127</v>
      </c>
      <c r="H2879" s="4">
        <v>13</v>
      </c>
    </row>
    <row r="2880" spans="3:14" x14ac:dyDescent="0.2">
      <c r="C2880" s="46">
        <v>42462</v>
      </c>
      <c r="D2880" s="38">
        <v>0.39583333333333331</v>
      </c>
      <c r="E2880" s="7" t="s">
        <v>180</v>
      </c>
      <c r="F2880" s="7" t="s">
        <v>47</v>
      </c>
      <c r="G2880" s="33" t="s">
        <v>127</v>
      </c>
      <c r="H2880" s="4">
        <v>14</v>
      </c>
    </row>
    <row r="2882" spans="3:14" x14ac:dyDescent="0.2">
      <c r="C2882" s="4" t="s">
        <v>52</v>
      </c>
      <c r="D2882" s="4">
        <v>16</v>
      </c>
      <c r="E2882" s="7" t="s">
        <v>186</v>
      </c>
    </row>
    <row r="2884" spans="3:14" x14ac:dyDescent="0.2">
      <c r="C2884" s="46">
        <v>42252</v>
      </c>
      <c r="D2884" s="38">
        <v>0.625</v>
      </c>
      <c r="E2884" s="7" t="s">
        <v>51</v>
      </c>
      <c r="F2884" s="7" t="s">
        <v>186</v>
      </c>
      <c r="G2884" s="33" t="s">
        <v>127</v>
      </c>
      <c r="H2884" s="4">
        <v>1</v>
      </c>
      <c r="I2884" s="5">
        <v>42252</v>
      </c>
      <c r="J2884" s="6">
        <v>0.625</v>
      </c>
      <c r="K2884" s="4" t="s">
        <v>9</v>
      </c>
      <c r="L2884" s="4" t="s">
        <v>108</v>
      </c>
      <c r="M2884" s="4" t="s">
        <v>104</v>
      </c>
      <c r="N2884" s="4" t="s">
        <v>105</v>
      </c>
    </row>
    <row r="2885" spans="3:14" x14ac:dyDescent="0.2">
      <c r="C2885" s="46">
        <v>42259</v>
      </c>
      <c r="D2885" s="38">
        <v>0.39583333333333331</v>
      </c>
      <c r="E2885" s="7" t="s">
        <v>186</v>
      </c>
      <c r="F2885" s="7" t="s">
        <v>44</v>
      </c>
      <c r="G2885" s="33" t="s">
        <v>127</v>
      </c>
      <c r="H2885" s="4">
        <v>2</v>
      </c>
      <c r="I2885" s="5">
        <v>42259</v>
      </c>
      <c r="J2885" s="6">
        <v>0.39583333333333331</v>
      </c>
      <c r="K2885" s="4" t="s">
        <v>104</v>
      </c>
      <c r="L2885" s="4" t="s">
        <v>105</v>
      </c>
      <c r="M2885" s="4" t="s">
        <v>154</v>
      </c>
      <c r="N2885" s="4" t="s">
        <v>155</v>
      </c>
    </row>
    <row r="2886" spans="3:14" x14ac:dyDescent="0.2">
      <c r="C2886" s="46">
        <v>42266</v>
      </c>
      <c r="D2886" s="38">
        <v>0.52083333333333337</v>
      </c>
      <c r="E2886" s="7" t="s">
        <v>217</v>
      </c>
      <c r="F2886" s="7" t="s">
        <v>186</v>
      </c>
      <c r="G2886" s="33" t="s">
        <v>127</v>
      </c>
      <c r="H2886" s="4">
        <v>3</v>
      </c>
      <c r="I2886" s="5">
        <v>42266</v>
      </c>
      <c r="J2886" s="6">
        <v>0.52083333333333337</v>
      </c>
      <c r="K2886" s="4" t="s">
        <v>16</v>
      </c>
      <c r="L2886" s="4" t="s">
        <v>108</v>
      </c>
      <c r="M2886" s="4" t="s">
        <v>104</v>
      </c>
      <c r="N2886" s="4" t="s">
        <v>105</v>
      </c>
    </row>
    <row r="2887" spans="3:14" x14ac:dyDescent="0.2">
      <c r="C2887" s="46">
        <v>42273</v>
      </c>
      <c r="D2887" s="38">
        <v>0.39583333333333331</v>
      </c>
      <c r="E2887" s="7" t="s">
        <v>186</v>
      </c>
      <c r="F2887" s="7" t="s">
        <v>47</v>
      </c>
      <c r="G2887" s="33" t="s">
        <v>127</v>
      </c>
      <c r="H2887" s="4">
        <v>4</v>
      </c>
      <c r="I2887" s="5">
        <v>42273</v>
      </c>
      <c r="J2887" s="6">
        <v>0.39583333333333331</v>
      </c>
      <c r="K2887" s="4" t="s">
        <v>104</v>
      </c>
      <c r="L2887" s="4" t="s">
        <v>105</v>
      </c>
      <c r="M2887" s="4" t="s">
        <v>111</v>
      </c>
      <c r="N2887" s="4" t="s">
        <v>108</v>
      </c>
    </row>
    <row r="2888" spans="3:14" x14ac:dyDescent="0.2">
      <c r="C2888" s="46">
        <v>42280</v>
      </c>
      <c r="D2888" s="38">
        <v>0.39583333333333331</v>
      </c>
      <c r="E2888" s="7" t="s">
        <v>186</v>
      </c>
      <c r="F2888" s="7" t="s">
        <v>50</v>
      </c>
      <c r="G2888" s="33" t="s">
        <v>127</v>
      </c>
      <c r="H2888" s="4">
        <v>5</v>
      </c>
    </row>
    <row r="2889" spans="3:14" x14ac:dyDescent="0.2">
      <c r="C2889" s="46">
        <v>42287</v>
      </c>
      <c r="D2889" s="38">
        <v>0.52083333333333337</v>
      </c>
      <c r="E2889" s="7" t="s">
        <v>51</v>
      </c>
      <c r="F2889" s="7" t="s">
        <v>186</v>
      </c>
      <c r="G2889" s="33" t="s">
        <v>127</v>
      </c>
      <c r="H2889" s="4">
        <v>6</v>
      </c>
    </row>
    <row r="2890" spans="3:14" x14ac:dyDescent="0.2">
      <c r="C2890" s="46">
        <v>42294</v>
      </c>
      <c r="D2890" s="38">
        <v>0.39583333333333331</v>
      </c>
      <c r="E2890" s="7" t="s">
        <v>186</v>
      </c>
      <c r="F2890" s="7" t="s">
        <v>20</v>
      </c>
      <c r="G2890" s="33" t="s">
        <v>127</v>
      </c>
      <c r="H2890" s="4">
        <v>7</v>
      </c>
    </row>
    <row r="2891" spans="3:14" x14ac:dyDescent="0.2">
      <c r="C2891" s="46">
        <v>42301</v>
      </c>
      <c r="D2891" s="38">
        <v>0.39583333333333331</v>
      </c>
      <c r="E2891" s="7" t="s">
        <v>186</v>
      </c>
      <c r="F2891" s="7" t="s">
        <v>44</v>
      </c>
      <c r="G2891" s="33" t="s">
        <v>127</v>
      </c>
      <c r="H2891" s="4">
        <v>8</v>
      </c>
    </row>
    <row r="2892" spans="3:14" x14ac:dyDescent="0.2">
      <c r="C2892" s="46">
        <v>42308</v>
      </c>
      <c r="D2892" s="38">
        <v>0.39583333333333331</v>
      </c>
      <c r="E2892" s="7" t="s">
        <v>21</v>
      </c>
      <c r="F2892" s="7" t="s">
        <v>186</v>
      </c>
      <c r="G2892" s="33" t="s">
        <v>127</v>
      </c>
      <c r="H2892" s="4">
        <v>9</v>
      </c>
    </row>
    <row r="2893" spans="3:14" x14ac:dyDescent="0.2">
      <c r="C2893" s="46">
        <v>42315</v>
      </c>
      <c r="D2893" s="38">
        <v>0.39583333333333331</v>
      </c>
      <c r="E2893" s="7" t="s">
        <v>186</v>
      </c>
      <c r="F2893" s="7" t="s">
        <v>10</v>
      </c>
      <c r="G2893" s="33" t="s">
        <v>127</v>
      </c>
      <c r="H2893" s="4">
        <v>10</v>
      </c>
    </row>
    <row r="2894" spans="3:14" x14ac:dyDescent="0.2">
      <c r="C2894" s="46">
        <v>42329</v>
      </c>
      <c r="D2894" s="38">
        <v>0.51041666666666663</v>
      </c>
      <c r="E2894" s="7" t="s">
        <v>50</v>
      </c>
      <c r="F2894" s="7" t="s">
        <v>186</v>
      </c>
      <c r="G2894" s="33" t="s">
        <v>127</v>
      </c>
      <c r="H2894" s="4">
        <v>11</v>
      </c>
    </row>
    <row r="2895" spans="3:14" x14ac:dyDescent="0.2">
      <c r="C2895" s="46">
        <v>42336</v>
      </c>
      <c r="D2895" s="38">
        <v>0.39583333333333331</v>
      </c>
      <c r="E2895" s="7" t="s">
        <v>186</v>
      </c>
      <c r="F2895" s="7" t="s">
        <v>51</v>
      </c>
      <c r="G2895" s="33" t="s">
        <v>127</v>
      </c>
      <c r="H2895" s="4">
        <v>12</v>
      </c>
    </row>
    <row r="2896" spans="3:14" x14ac:dyDescent="0.2">
      <c r="C2896" s="46">
        <v>42343</v>
      </c>
      <c r="D2896" s="38">
        <v>0.39583333333333331</v>
      </c>
      <c r="E2896" s="7" t="s">
        <v>20</v>
      </c>
      <c r="F2896" s="7" t="s">
        <v>186</v>
      </c>
      <c r="G2896" s="33" t="s">
        <v>127</v>
      </c>
      <c r="H2896" s="4">
        <v>13</v>
      </c>
    </row>
    <row r="2897" spans="3:10" x14ac:dyDescent="0.2">
      <c r="C2897" s="46">
        <v>42434</v>
      </c>
      <c r="D2897" s="38">
        <v>0.39583333333333331</v>
      </c>
      <c r="E2897" s="7" t="s">
        <v>44</v>
      </c>
      <c r="F2897" s="7" t="s">
        <v>186</v>
      </c>
      <c r="G2897" s="33" t="s">
        <v>127</v>
      </c>
      <c r="H2897" s="4">
        <v>14</v>
      </c>
    </row>
    <row r="2898" spans="3:10" x14ac:dyDescent="0.2">
      <c r="C2898" s="46">
        <v>42441</v>
      </c>
      <c r="D2898" s="38">
        <v>0.39583333333333331</v>
      </c>
      <c r="E2898" s="7" t="s">
        <v>186</v>
      </c>
      <c r="F2898" s="7" t="s">
        <v>21</v>
      </c>
      <c r="G2898" s="33" t="s">
        <v>127</v>
      </c>
      <c r="H2898" s="4">
        <v>15</v>
      </c>
    </row>
    <row r="2899" spans="3:10" x14ac:dyDescent="0.2">
      <c r="C2899" s="46">
        <v>42448</v>
      </c>
      <c r="D2899" s="38">
        <v>0.39583333333333331</v>
      </c>
      <c r="E2899" s="7" t="s">
        <v>10</v>
      </c>
      <c r="F2899" s="7" t="s">
        <v>186</v>
      </c>
      <c r="G2899" s="33" t="s">
        <v>127</v>
      </c>
      <c r="H2899" s="4">
        <v>16</v>
      </c>
    </row>
    <row r="2901" spans="3:10" x14ac:dyDescent="0.2">
      <c r="C2901" s="4" t="s">
        <v>57</v>
      </c>
      <c r="D2901" s="4">
        <v>20</v>
      </c>
      <c r="E2901" s="7" t="s">
        <v>198</v>
      </c>
    </row>
    <row r="2903" spans="3:10" x14ac:dyDescent="0.2">
      <c r="C2903" s="46">
        <v>42252</v>
      </c>
      <c r="D2903" s="38">
        <v>0.58333333333333337</v>
      </c>
      <c r="E2903" s="7" t="s">
        <v>214</v>
      </c>
      <c r="F2903" s="7" t="s">
        <v>198</v>
      </c>
      <c r="G2903" s="33" t="s">
        <v>127</v>
      </c>
      <c r="H2903" s="4">
        <v>1</v>
      </c>
      <c r="I2903" s="5"/>
      <c r="J2903" s="6"/>
    </row>
    <row r="2904" spans="3:10" x14ac:dyDescent="0.2">
      <c r="C2904" s="46">
        <v>42259</v>
      </c>
      <c r="D2904" s="38">
        <v>0.58333333333333337</v>
      </c>
      <c r="E2904" s="7" t="s">
        <v>198</v>
      </c>
      <c r="F2904" s="7" t="s">
        <v>194</v>
      </c>
      <c r="G2904" s="33" t="s">
        <v>127</v>
      </c>
      <c r="H2904" s="4">
        <v>2</v>
      </c>
      <c r="I2904" s="5"/>
      <c r="J2904" s="6"/>
    </row>
    <row r="2905" spans="3:10" x14ac:dyDescent="0.2">
      <c r="C2905" s="46">
        <v>42266</v>
      </c>
      <c r="D2905" s="38">
        <v>0.58333333333333337</v>
      </c>
      <c r="E2905" s="7" t="s">
        <v>237</v>
      </c>
      <c r="F2905" s="7" t="s">
        <v>198</v>
      </c>
      <c r="G2905" s="33" t="s">
        <v>127</v>
      </c>
      <c r="H2905" s="4">
        <v>3</v>
      </c>
      <c r="I2905" s="5"/>
      <c r="J2905" s="6"/>
    </row>
    <row r="2906" spans="3:10" x14ac:dyDescent="0.2">
      <c r="C2906" s="46">
        <v>42273</v>
      </c>
      <c r="D2906" s="38">
        <v>0.58333333333333337</v>
      </c>
      <c r="E2906" s="7" t="s">
        <v>198</v>
      </c>
      <c r="F2906" s="7" t="s">
        <v>11</v>
      </c>
      <c r="G2906" s="33" t="s">
        <v>127</v>
      </c>
      <c r="H2906" s="4">
        <v>4</v>
      </c>
      <c r="I2906" s="5"/>
      <c r="J2906" s="6"/>
    </row>
    <row r="2907" spans="3:10" x14ac:dyDescent="0.2">
      <c r="C2907" s="46">
        <v>42420</v>
      </c>
      <c r="D2907" s="38">
        <v>0.58333333333333337</v>
      </c>
      <c r="E2907" s="7" t="s">
        <v>21</v>
      </c>
      <c r="F2907" s="7" t="s">
        <v>198</v>
      </c>
      <c r="G2907" s="33" t="s">
        <v>127</v>
      </c>
      <c r="H2907" s="4">
        <v>5</v>
      </c>
      <c r="I2907" s="5"/>
      <c r="J2907" s="6"/>
    </row>
    <row r="2908" spans="3:10" x14ac:dyDescent="0.2">
      <c r="C2908" s="46">
        <v>42427</v>
      </c>
      <c r="D2908" s="38">
        <v>0.58333333333333337</v>
      </c>
      <c r="E2908" s="7" t="s">
        <v>198</v>
      </c>
      <c r="F2908" s="7" t="s">
        <v>238</v>
      </c>
      <c r="G2908" s="33" t="s">
        <v>127</v>
      </c>
      <c r="H2908" s="4">
        <v>6</v>
      </c>
      <c r="I2908" s="5"/>
      <c r="J2908" s="6"/>
    </row>
    <row r="2909" spans="3:10" x14ac:dyDescent="0.2">
      <c r="C2909" s="46">
        <v>42280</v>
      </c>
      <c r="D2909" s="38">
        <v>0.58333333333333337</v>
      </c>
      <c r="E2909" s="7" t="s">
        <v>56</v>
      </c>
      <c r="F2909" s="7" t="s">
        <v>198</v>
      </c>
      <c r="G2909" s="33" t="s">
        <v>127</v>
      </c>
      <c r="H2909" s="4">
        <v>7</v>
      </c>
    </row>
    <row r="2910" spans="3:10" x14ac:dyDescent="0.2">
      <c r="C2910" s="46">
        <v>42287</v>
      </c>
      <c r="D2910" s="38">
        <v>0.58333333333333337</v>
      </c>
      <c r="E2910" s="7" t="s">
        <v>198</v>
      </c>
      <c r="F2910" s="7" t="s">
        <v>21</v>
      </c>
      <c r="G2910" s="33" t="s">
        <v>127</v>
      </c>
      <c r="H2910" s="4">
        <v>8</v>
      </c>
    </row>
    <row r="2911" spans="3:10" x14ac:dyDescent="0.2">
      <c r="C2911" s="46">
        <v>42294</v>
      </c>
      <c r="D2911" s="38">
        <v>0.39583333333333331</v>
      </c>
      <c r="E2911" s="7" t="s">
        <v>55</v>
      </c>
      <c r="F2911" s="7" t="s">
        <v>198</v>
      </c>
      <c r="G2911" s="33" t="s">
        <v>127</v>
      </c>
      <c r="H2911" s="4">
        <v>9</v>
      </c>
    </row>
    <row r="2912" spans="3:10" x14ac:dyDescent="0.2">
      <c r="C2912" s="46">
        <v>42301</v>
      </c>
      <c r="D2912" s="38">
        <v>0.5625</v>
      </c>
      <c r="E2912" s="7" t="s">
        <v>198</v>
      </c>
      <c r="F2912" s="7" t="s">
        <v>25</v>
      </c>
      <c r="G2912" s="33" t="s">
        <v>127</v>
      </c>
      <c r="H2912" s="4">
        <v>10</v>
      </c>
    </row>
    <row r="2913" spans="3:16" x14ac:dyDescent="0.2">
      <c r="C2913" s="46">
        <v>42308</v>
      </c>
      <c r="D2913" s="38">
        <v>0.5625</v>
      </c>
      <c r="E2913" s="7" t="s">
        <v>54</v>
      </c>
      <c r="F2913" s="7" t="s">
        <v>198</v>
      </c>
      <c r="G2913" s="33" t="s">
        <v>127</v>
      </c>
      <c r="H2913" s="4">
        <v>11</v>
      </c>
    </row>
    <row r="2914" spans="3:16" x14ac:dyDescent="0.2">
      <c r="C2914" s="46">
        <v>42315</v>
      </c>
      <c r="D2914" s="38">
        <v>0.39583333333333331</v>
      </c>
      <c r="E2914" s="7" t="s">
        <v>53</v>
      </c>
      <c r="F2914" s="7" t="s">
        <v>198</v>
      </c>
      <c r="G2914" s="33" t="s">
        <v>127</v>
      </c>
      <c r="H2914" s="4">
        <v>12</v>
      </c>
    </row>
    <row r="2915" spans="3:16" x14ac:dyDescent="0.2">
      <c r="C2915" s="46">
        <v>42322</v>
      </c>
      <c r="D2915" s="38">
        <v>0.5625</v>
      </c>
      <c r="E2915" s="7" t="s">
        <v>198</v>
      </c>
      <c r="F2915" s="7" t="s">
        <v>11</v>
      </c>
      <c r="G2915" s="33" t="s">
        <v>127</v>
      </c>
      <c r="H2915" s="4">
        <v>13</v>
      </c>
    </row>
    <row r="2916" spans="3:16" x14ac:dyDescent="0.2">
      <c r="C2916" s="46">
        <v>42329</v>
      </c>
      <c r="D2916" s="38">
        <v>0.5625</v>
      </c>
      <c r="E2916" s="7" t="s">
        <v>198</v>
      </c>
      <c r="F2916" s="7" t="s">
        <v>56</v>
      </c>
      <c r="G2916" s="33" t="s">
        <v>127</v>
      </c>
      <c r="H2916" s="4">
        <v>14</v>
      </c>
    </row>
    <row r="2917" spans="3:16" x14ac:dyDescent="0.2">
      <c r="C2917" s="46">
        <v>42336</v>
      </c>
      <c r="D2917" s="38">
        <v>0.39583333333333331</v>
      </c>
      <c r="E2917" s="7" t="s">
        <v>21</v>
      </c>
      <c r="F2917" s="7" t="s">
        <v>198</v>
      </c>
      <c r="G2917" s="33" t="s">
        <v>127</v>
      </c>
      <c r="H2917" s="4">
        <v>15</v>
      </c>
    </row>
    <row r="2918" spans="3:16" x14ac:dyDescent="0.2">
      <c r="C2918" s="46">
        <v>42343</v>
      </c>
      <c r="D2918" s="38">
        <v>0.5625</v>
      </c>
      <c r="E2918" s="7" t="s">
        <v>198</v>
      </c>
      <c r="F2918" s="7" t="s">
        <v>55</v>
      </c>
      <c r="G2918" s="33" t="s">
        <v>127</v>
      </c>
      <c r="H2918" s="4">
        <v>16</v>
      </c>
    </row>
    <row r="2919" spans="3:16" x14ac:dyDescent="0.2">
      <c r="C2919" s="46">
        <v>42434</v>
      </c>
      <c r="D2919" s="38">
        <v>0.58333333333333337</v>
      </c>
      <c r="E2919" s="7" t="s">
        <v>25</v>
      </c>
      <c r="F2919" s="7" t="s">
        <v>198</v>
      </c>
      <c r="G2919" s="33" t="s">
        <v>127</v>
      </c>
      <c r="H2919" s="4">
        <v>17</v>
      </c>
    </row>
    <row r="2920" spans="3:16" x14ac:dyDescent="0.2">
      <c r="C2920" s="46">
        <v>42441</v>
      </c>
      <c r="D2920" s="38">
        <v>0.58333333333333337</v>
      </c>
      <c r="E2920" s="7" t="s">
        <v>198</v>
      </c>
      <c r="F2920" s="7" t="s">
        <v>54</v>
      </c>
      <c r="G2920" s="33" t="s">
        <v>127</v>
      </c>
      <c r="H2920" s="4">
        <v>18</v>
      </c>
    </row>
    <row r="2921" spans="3:16" x14ac:dyDescent="0.2">
      <c r="C2921" s="46">
        <v>42448</v>
      </c>
      <c r="D2921" s="38">
        <v>0.58333333333333337</v>
      </c>
      <c r="E2921" s="7" t="s">
        <v>198</v>
      </c>
      <c r="F2921" s="7" t="s">
        <v>53</v>
      </c>
      <c r="G2921" s="33" t="s">
        <v>127</v>
      </c>
      <c r="H2921" s="4">
        <v>19</v>
      </c>
    </row>
    <row r="2922" spans="3:16" x14ac:dyDescent="0.2">
      <c r="C2922" s="46">
        <v>42462</v>
      </c>
      <c r="D2922" s="38">
        <v>0.58333333333333337</v>
      </c>
      <c r="E2922" s="7" t="s">
        <v>11</v>
      </c>
      <c r="F2922" s="7" t="s">
        <v>198</v>
      </c>
      <c r="G2922" s="33" t="s">
        <v>127</v>
      </c>
      <c r="H2922" s="4">
        <v>20</v>
      </c>
    </row>
    <row r="2924" spans="3:16" x14ac:dyDescent="0.2">
      <c r="C2924" s="4" t="s">
        <v>244</v>
      </c>
      <c r="D2924" s="4">
        <v>20</v>
      </c>
      <c r="E2924" s="7" t="s">
        <v>196</v>
      </c>
    </row>
    <row r="2926" spans="3:16" x14ac:dyDescent="0.2">
      <c r="C2926" s="46">
        <v>42281</v>
      </c>
      <c r="D2926" s="38">
        <v>0.40625</v>
      </c>
      <c r="E2926" s="7" t="s">
        <v>239</v>
      </c>
      <c r="F2926" s="7" t="s">
        <v>196</v>
      </c>
      <c r="G2926" s="33" t="s">
        <v>127</v>
      </c>
      <c r="H2926" s="4">
        <v>1</v>
      </c>
      <c r="I2926"/>
      <c r="J2926"/>
      <c r="K2926"/>
      <c r="L2926"/>
      <c r="M2926"/>
      <c r="N2926"/>
      <c r="O2926"/>
      <c r="P2926"/>
    </row>
    <row r="2927" spans="3:16" x14ac:dyDescent="0.2">
      <c r="C2927" s="46">
        <v>42288</v>
      </c>
      <c r="D2927" s="38">
        <v>0.46875</v>
      </c>
      <c r="E2927" s="7" t="s">
        <v>196</v>
      </c>
      <c r="F2927" s="7" t="s">
        <v>240</v>
      </c>
      <c r="G2927" s="33" t="s">
        <v>127</v>
      </c>
      <c r="H2927" s="4">
        <v>2</v>
      </c>
      <c r="I2927"/>
      <c r="J2927"/>
      <c r="K2927"/>
      <c r="L2927"/>
      <c r="M2927"/>
      <c r="N2927"/>
      <c r="O2927"/>
      <c r="P2927"/>
    </row>
    <row r="2928" spans="3:16" x14ac:dyDescent="0.2">
      <c r="C2928" s="46">
        <v>42295</v>
      </c>
      <c r="D2928" s="38">
        <v>0.40625</v>
      </c>
      <c r="E2928" s="7" t="s">
        <v>245</v>
      </c>
      <c r="F2928" s="7" t="s">
        <v>196</v>
      </c>
      <c r="G2928" s="33" t="s">
        <v>127</v>
      </c>
      <c r="H2928" s="4">
        <v>3</v>
      </c>
      <c r="I2928"/>
      <c r="J2928"/>
      <c r="K2928"/>
      <c r="L2928"/>
      <c r="M2928"/>
      <c r="N2928"/>
      <c r="O2928"/>
      <c r="P2928"/>
    </row>
    <row r="2929" spans="3:16" x14ac:dyDescent="0.2">
      <c r="C2929" s="46">
        <v>42302</v>
      </c>
      <c r="D2929" s="38">
        <v>0.46875</v>
      </c>
      <c r="E2929" s="7" t="s">
        <v>196</v>
      </c>
      <c r="F2929" s="7" t="s">
        <v>237</v>
      </c>
      <c r="G2929" s="33" t="s">
        <v>127</v>
      </c>
      <c r="H2929" s="4">
        <v>4</v>
      </c>
      <c r="I2929"/>
      <c r="J2929"/>
      <c r="K2929"/>
      <c r="L2929"/>
      <c r="M2929"/>
      <c r="N2929"/>
      <c r="O2929"/>
      <c r="P2929"/>
    </row>
    <row r="2930" spans="3:16" x14ac:dyDescent="0.2">
      <c r="C2930" s="46">
        <v>42309</v>
      </c>
      <c r="D2930" s="38">
        <v>0.40625</v>
      </c>
      <c r="E2930" s="7" t="s">
        <v>241</v>
      </c>
      <c r="F2930" s="7" t="s">
        <v>196</v>
      </c>
      <c r="G2930" s="33" t="s">
        <v>127</v>
      </c>
      <c r="H2930" s="4">
        <v>5</v>
      </c>
      <c r="I2930"/>
      <c r="J2930"/>
      <c r="K2930"/>
      <c r="L2930"/>
      <c r="M2930"/>
      <c r="N2930"/>
      <c r="O2930"/>
      <c r="P2930"/>
    </row>
    <row r="2931" spans="3:16" x14ac:dyDescent="0.2">
      <c r="C2931" s="46">
        <v>42316</v>
      </c>
      <c r="D2931" s="38">
        <v>0.46875</v>
      </c>
      <c r="E2931" s="7" t="s">
        <v>196</v>
      </c>
      <c r="F2931" s="7" t="s">
        <v>242</v>
      </c>
      <c r="G2931" s="33" t="s">
        <v>127</v>
      </c>
      <c r="H2931" s="4">
        <v>6</v>
      </c>
      <c r="I2931"/>
      <c r="J2931"/>
      <c r="K2931"/>
      <c r="L2931"/>
      <c r="M2931"/>
      <c r="N2931"/>
      <c r="O2931"/>
      <c r="P2931"/>
    </row>
    <row r="2932" spans="3:16" x14ac:dyDescent="0.2">
      <c r="C2932" s="46">
        <v>42323</v>
      </c>
      <c r="D2932" s="38">
        <v>0.40625</v>
      </c>
      <c r="E2932" s="7" t="s">
        <v>243</v>
      </c>
      <c r="F2932" s="7" t="s">
        <v>196</v>
      </c>
      <c r="G2932" s="33" t="s">
        <v>127</v>
      </c>
      <c r="H2932" s="4">
        <v>7</v>
      </c>
      <c r="I2932"/>
      <c r="J2932"/>
      <c r="K2932"/>
      <c r="L2932"/>
      <c r="M2932"/>
      <c r="N2932"/>
      <c r="O2932"/>
      <c r="P2932"/>
    </row>
    <row r="2933" spans="3:16" x14ac:dyDescent="0.2">
      <c r="C2933" s="46">
        <v>42330</v>
      </c>
      <c r="D2933" s="38">
        <v>0.46875</v>
      </c>
      <c r="E2933" s="7" t="s">
        <v>196</v>
      </c>
      <c r="F2933" s="7" t="s">
        <v>239</v>
      </c>
      <c r="G2933" s="33" t="s">
        <v>127</v>
      </c>
      <c r="H2933" s="4">
        <v>8</v>
      </c>
      <c r="I2933"/>
      <c r="J2933"/>
      <c r="K2933"/>
      <c r="L2933"/>
      <c r="M2933"/>
      <c r="N2933"/>
      <c r="O2933"/>
      <c r="P2933"/>
    </row>
    <row r="2934" spans="3:16" x14ac:dyDescent="0.2">
      <c r="C2934" s="46">
        <v>42337</v>
      </c>
      <c r="D2934" s="38">
        <v>0.40625</v>
      </c>
      <c r="E2934" s="7" t="s">
        <v>240</v>
      </c>
      <c r="F2934" s="7" t="s">
        <v>196</v>
      </c>
      <c r="G2934" s="33" t="s">
        <v>127</v>
      </c>
      <c r="H2934" s="4">
        <v>9</v>
      </c>
      <c r="I2934"/>
      <c r="J2934"/>
      <c r="K2934"/>
      <c r="L2934"/>
      <c r="M2934"/>
      <c r="N2934"/>
      <c r="O2934"/>
      <c r="P2934"/>
    </row>
    <row r="2935" spans="3:16" x14ac:dyDescent="0.2">
      <c r="C2935" s="46">
        <v>42344</v>
      </c>
      <c r="D2935" s="38">
        <v>0.46875</v>
      </c>
      <c r="E2935" s="7" t="s">
        <v>196</v>
      </c>
      <c r="F2935" s="7" t="s">
        <v>245</v>
      </c>
      <c r="G2935" s="33" t="s">
        <v>127</v>
      </c>
      <c r="H2935" s="4">
        <v>10</v>
      </c>
      <c r="I2935"/>
      <c r="J2935"/>
      <c r="K2935"/>
      <c r="L2935"/>
      <c r="M2935"/>
      <c r="N2935"/>
      <c r="O2935"/>
      <c r="P2935"/>
    </row>
    <row r="2936" spans="3:16" x14ac:dyDescent="0.2">
      <c r="C2936" s="46">
        <v>42435</v>
      </c>
      <c r="D2936" s="38">
        <v>0.46875</v>
      </c>
      <c r="E2936" s="7" t="s">
        <v>237</v>
      </c>
      <c r="F2936" s="7" t="s">
        <v>196</v>
      </c>
      <c r="G2936" s="33" t="s">
        <v>127</v>
      </c>
      <c r="H2936" s="4">
        <v>11</v>
      </c>
      <c r="I2936"/>
      <c r="J2936"/>
      <c r="K2936"/>
      <c r="L2936"/>
      <c r="M2936"/>
      <c r="N2936"/>
      <c r="O2936"/>
      <c r="P2936"/>
    </row>
    <row r="2937" spans="3:16" x14ac:dyDescent="0.2">
      <c r="C2937" s="46">
        <v>42442</v>
      </c>
      <c r="D2937" s="38">
        <v>0.46875</v>
      </c>
      <c r="E2937" s="7" t="s">
        <v>196</v>
      </c>
      <c r="F2937" s="7" t="s">
        <v>241</v>
      </c>
      <c r="G2937" s="33" t="s">
        <v>127</v>
      </c>
      <c r="H2937" s="4">
        <v>12</v>
      </c>
      <c r="I2937"/>
      <c r="J2937"/>
      <c r="K2937"/>
      <c r="L2937"/>
      <c r="M2937"/>
      <c r="N2937"/>
      <c r="O2937"/>
      <c r="P2937"/>
    </row>
    <row r="2938" spans="3:16" x14ac:dyDescent="0.2">
      <c r="C2938" s="46">
        <v>42449</v>
      </c>
      <c r="D2938" s="38">
        <v>0.46875</v>
      </c>
      <c r="E2938" s="7" t="s">
        <v>242</v>
      </c>
      <c r="F2938" s="7" t="s">
        <v>196</v>
      </c>
      <c r="G2938" s="33" t="s">
        <v>127</v>
      </c>
      <c r="H2938" s="4">
        <v>13</v>
      </c>
      <c r="I2938"/>
      <c r="J2938"/>
      <c r="K2938"/>
      <c r="L2938"/>
      <c r="M2938"/>
      <c r="N2938"/>
      <c r="O2938"/>
      <c r="P2938"/>
    </row>
    <row r="2939" spans="3:16" x14ac:dyDescent="0.2">
      <c r="C2939" s="46">
        <v>42463</v>
      </c>
      <c r="D2939" s="38">
        <v>0.46875</v>
      </c>
      <c r="E2939" s="7" t="s">
        <v>196</v>
      </c>
      <c r="F2939" s="7" t="s">
        <v>243</v>
      </c>
      <c r="G2939" s="33" t="s">
        <v>127</v>
      </c>
      <c r="H2939" s="4">
        <v>14</v>
      </c>
      <c r="I2939"/>
      <c r="J2939"/>
      <c r="K2939"/>
      <c r="L2939"/>
      <c r="M2939"/>
      <c r="N2939"/>
      <c r="O2939"/>
      <c r="P2939"/>
    </row>
    <row r="2940" spans="3:16" x14ac:dyDescent="0.2">
      <c r="C2940" s="46">
        <v>42252</v>
      </c>
      <c r="D2940" s="38">
        <v>0.58333333333333337</v>
      </c>
      <c r="E2940" s="7" t="s">
        <v>194</v>
      </c>
      <c r="F2940" s="7" t="s">
        <v>196</v>
      </c>
      <c r="G2940" s="33" t="s">
        <v>127</v>
      </c>
      <c r="H2940" s="4">
        <v>15</v>
      </c>
      <c r="I2940"/>
      <c r="J2940"/>
      <c r="K2940"/>
      <c r="L2940"/>
      <c r="M2940"/>
      <c r="N2940"/>
      <c r="O2940"/>
      <c r="P2940"/>
    </row>
    <row r="2941" spans="3:16" x14ac:dyDescent="0.2">
      <c r="C2941" s="46">
        <v>42259</v>
      </c>
      <c r="D2941" s="38">
        <v>0.58333333333333337</v>
      </c>
      <c r="E2941" s="7" t="s">
        <v>196</v>
      </c>
      <c r="F2941" s="7" t="s">
        <v>30</v>
      </c>
      <c r="G2941" s="33" t="s">
        <v>127</v>
      </c>
      <c r="H2941" s="4">
        <v>16</v>
      </c>
      <c r="I2941"/>
      <c r="J2941"/>
      <c r="K2941"/>
      <c r="L2941"/>
      <c r="M2941"/>
      <c r="N2941"/>
      <c r="O2941"/>
      <c r="P2941"/>
    </row>
    <row r="2942" spans="3:16" x14ac:dyDescent="0.2">
      <c r="C2942" s="46">
        <v>42266</v>
      </c>
      <c r="D2942" s="38">
        <v>0.58333333333333337</v>
      </c>
      <c r="E2942" s="7" t="s">
        <v>196</v>
      </c>
      <c r="F2942" s="7" t="s">
        <v>9</v>
      </c>
      <c r="G2942" s="33" t="s">
        <v>127</v>
      </c>
      <c r="H2942" s="4">
        <v>17</v>
      </c>
      <c r="I2942"/>
      <c r="J2942"/>
      <c r="K2942"/>
      <c r="L2942"/>
      <c r="M2942"/>
      <c r="N2942"/>
      <c r="O2942"/>
      <c r="P2942"/>
    </row>
    <row r="2943" spans="3:16" x14ac:dyDescent="0.2">
      <c r="C2943" s="46">
        <v>42273</v>
      </c>
      <c r="D2943" s="38">
        <v>0.58333333333333337</v>
      </c>
      <c r="E2943" s="7" t="s">
        <v>111</v>
      </c>
      <c r="F2943" s="7" t="s">
        <v>196</v>
      </c>
      <c r="G2943" s="33" t="s">
        <v>127</v>
      </c>
      <c r="H2943" s="4">
        <v>18</v>
      </c>
      <c r="I2943"/>
      <c r="J2943"/>
      <c r="K2943"/>
      <c r="L2943"/>
      <c r="M2943"/>
      <c r="N2943"/>
      <c r="O2943"/>
      <c r="P2943"/>
    </row>
    <row r="2944" spans="3:16" x14ac:dyDescent="0.2">
      <c r="C2944" s="46">
        <v>42420</v>
      </c>
      <c r="D2944" s="38">
        <v>0.58333333333333337</v>
      </c>
      <c r="E2944" s="7" t="s">
        <v>196</v>
      </c>
      <c r="F2944" s="7" t="s">
        <v>34</v>
      </c>
      <c r="G2944" s="33" t="s">
        <v>127</v>
      </c>
      <c r="H2944" s="4">
        <v>19</v>
      </c>
      <c r="I2944"/>
      <c r="J2944"/>
      <c r="K2944"/>
      <c r="L2944"/>
      <c r="M2944"/>
      <c r="N2944"/>
      <c r="O2944"/>
      <c r="P2944"/>
    </row>
    <row r="2945" spans="3:16" x14ac:dyDescent="0.2">
      <c r="C2945" s="46">
        <v>42427</v>
      </c>
      <c r="D2945" s="38">
        <v>0.58333333333333337</v>
      </c>
      <c r="E2945" s="7" t="s">
        <v>23</v>
      </c>
      <c r="F2945" s="7" t="s">
        <v>196</v>
      </c>
      <c r="G2945" s="33" t="s">
        <v>127</v>
      </c>
      <c r="H2945" s="4">
        <v>20</v>
      </c>
      <c r="I2945"/>
      <c r="J2945"/>
      <c r="K2945"/>
      <c r="L2945"/>
      <c r="M2945"/>
      <c r="N2945"/>
      <c r="O2945"/>
      <c r="P2945"/>
    </row>
    <row r="2947" spans="3:16" x14ac:dyDescent="0.2">
      <c r="C2947" s="4" t="s">
        <v>249</v>
      </c>
      <c r="D2947" s="4">
        <v>20</v>
      </c>
      <c r="E2947" s="7" t="s">
        <v>200</v>
      </c>
    </row>
    <row r="2949" spans="3:16" x14ac:dyDescent="0.2">
      <c r="C2949" s="46">
        <v>42281</v>
      </c>
      <c r="D2949" s="38">
        <v>0.39583333333333331</v>
      </c>
      <c r="E2949" s="7" t="s">
        <v>200</v>
      </c>
      <c r="F2949" s="7" t="s">
        <v>246</v>
      </c>
      <c r="G2949" s="33" t="s">
        <v>127</v>
      </c>
      <c r="H2949" s="4">
        <v>1</v>
      </c>
      <c r="I2949" s="5"/>
      <c r="J2949" s="6"/>
    </row>
    <row r="2950" spans="3:16" x14ac:dyDescent="0.2">
      <c r="C2950" s="46">
        <v>42288</v>
      </c>
      <c r="D2950" s="38">
        <v>0.46875</v>
      </c>
      <c r="E2950" s="7" t="s">
        <v>247</v>
      </c>
      <c r="F2950" s="7" t="s">
        <v>200</v>
      </c>
      <c r="G2950" s="33" t="s">
        <v>127</v>
      </c>
      <c r="H2950" s="4">
        <v>2</v>
      </c>
      <c r="I2950" s="5"/>
      <c r="J2950" s="6"/>
    </row>
    <row r="2951" spans="3:16" x14ac:dyDescent="0.2">
      <c r="C2951" s="46">
        <v>42295</v>
      </c>
      <c r="D2951" s="38">
        <v>0.46875</v>
      </c>
      <c r="E2951" s="7" t="s">
        <v>29</v>
      </c>
      <c r="F2951" s="7" t="s">
        <v>200</v>
      </c>
      <c r="G2951" s="33" t="s">
        <v>127</v>
      </c>
      <c r="H2951" s="4">
        <v>3</v>
      </c>
      <c r="I2951" s="5"/>
      <c r="J2951" s="6"/>
    </row>
    <row r="2952" spans="3:16" x14ac:dyDescent="0.2">
      <c r="C2952" s="46">
        <v>42302</v>
      </c>
      <c r="D2952" s="38">
        <v>0.39583333333333331</v>
      </c>
      <c r="E2952" s="7" t="s">
        <v>200</v>
      </c>
      <c r="F2952" s="7" t="s">
        <v>218</v>
      </c>
      <c r="G2952" s="33" t="s">
        <v>127</v>
      </c>
      <c r="H2952" s="4">
        <v>4</v>
      </c>
      <c r="I2952" s="5"/>
      <c r="J2952" s="6"/>
    </row>
    <row r="2953" spans="3:16" x14ac:dyDescent="0.2">
      <c r="C2953" s="46">
        <v>42309</v>
      </c>
      <c r="D2953" s="38">
        <v>0.39583333333333331</v>
      </c>
      <c r="E2953" s="7" t="s">
        <v>30</v>
      </c>
      <c r="F2953" s="7" t="s">
        <v>200</v>
      </c>
      <c r="G2953" s="33" t="s">
        <v>127</v>
      </c>
      <c r="H2953" s="4">
        <v>5</v>
      </c>
      <c r="I2953" s="5"/>
      <c r="J2953" s="6"/>
    </row>
    <row r="2954" spans="3:16" x14ac:dyDescent="0.2">
      <c r="C2954" s="46">
        <v>42316</v>
      </c>
      <c r="D2954" s="38">
        <v>0.39583333333333331</v>
      </c>
      <c r="E2954" s="7" t="s">
        <v>200</v>
      </c>
      <c r="F2954" s="7" t="s">
        <v>16</v>
      </c>
      <c r="G2954" s="33" t="s">
        <v>127</v>
      </c>
      <c r="H2954" s="4">
        <v>6</v>
      </c>
      <c r="I2954" s="5"/>
      <c r="J2954" s="6"/>
    </row>
    <row r="2955" spans="3:16" x14ac:dyDescent="0.2">
      <c r="C2955" s="46">
        <v>42323</v>
      </c>
      <c r="D2955" s="38">
        <v>0.39583333333333331</v>
      </c>
      <c r="E2955" s="7" t="s">
        <v>111</v>
      </c>
      <c r="F2955" s="7" t="s">
        <v>200</v>
      </c>
      <c r="G2955" s="33" t="s">
        <v>127</v>
      </c>
      <c r="H2955" s="4">
        <v>7</v>
      </c>
      <c r="I2955" s="5"/>
      <c r="J2955" s="6"/>
    </row>
    <row r="2956" spans="3:16" x14ac:dyDescent="0.2">
      <c r="C2956" s="46">
        <v>42330</v>
      </c>
      <c r="D2956" s="38">
        <v>0.46875</v>
      </c>
      <c r="E2956" s="7" t="s">
        <v>246</v>
      </c>
      <c r="F2956" s="7" t="s">
        <v>200</v>
      </c>
      <c r="G2956" s="33" t="s">
        <v>127</v>
      </c>
      <c r="H2956" s="4">
        <v>8</v>
      </c>
      <c r="I2956" s="5"/>
      <c r="J2956" s="6"/>
    </row>
    <row r="2957" spans="3:16" x14ac:dyDescent="0.2">
      <c r="C2957" s="46">
        <v>42337</v>
      </c>
      <c r="D2957" s="38">
        <v>0.39583333333333331</v>
      </c>
      <c r="E2957" s="7" t="s">
        <v>200</v>
      </c>
      <c r="F2957" s="7" t="s">
        <v>247</v>
      </c>
      <c r="G2957" s="33" t="s">
        <v>127</v>
      </c>
      <c r="H2957" s="4">
        <v>9</v>
      </c>
      <c r="I2957" s="5"/>
      <c r="J2957" s="6"/>
    </row>
    <row r="2958" spans="3:16" x14ac:dyDescent="0.2">
      <c r="C2958" s="46">
        <v>42344</v>
      </c>
      <c r="D2958" s="38">
        <v>0.39583333333333331</v>
      </c>
      <c r="E2958" s="7" t="s">
        <v>200</v>
      </c>
      <c r="F2958" s="7" t="s">
        <v>29</v>
      </c>
      <c r="G2958" s="33" t="s">
        <v>127</v>
      </c>
      <c r="H2958" s="4">
        <v>10</v>
      </c>
      <c r="I2958" s="5"/>
      <c r="J2958" s="6"/>
    </row>
    <row r="2959" spans="3:16" x14ac:dyDescent="0.2">
      <c r="C2959" s="46">
        <v>42435</v>
      </c>
      <c r="D2959" s="38">
        <v>0.39583333333333331</v>
      </c>
      <c r="E2959" s="7" t="s">
        <v>218</v>
      </c>
      <c r="F2959" s="7" t="s">
        <v>200</v>
      </c>
      <c r="G2959" s="33" t="s">
        <v>127</v>
      </c>
      <c r="H2959" s="4">
        <v>11</v>
      </c>
      <c r="I2959" s="5"/>
      <c r="J2959" s="6"/>
    </row>
    <row r="2960" spans="3:16" x14ac:dyDescent="0.2">
      <c r="C2960" s="46">
        <v>42442</v>
      </c>
      <c r="D2960" s="38">
        <v>0.39583333333333331</v>
      </c>
      <c r="E2960" s="7" t="s">
        <v>200</v>
      </c>
      <c r="F2960" s="7" t="s">
        <v>30</v>
      </c>
      <c r="G2960" s="33" t="s">
        <v>127</v>
      </c>
      <c r="H2960" s="4">
        <v>12</v>
      </c>
      <c r="I2960" s="5"/>
      <c r="J2960" s="6"/>
    </row>
    <row r="2961" spans="3:10" x14ac:dyDescent="0.2">
      <c r="C2961" s="46">
        <v>42449</v>
      </c>
      <c r="D2961" s="38">
        <v>0.39583333333333331</v>
      </c>
      <c r="E2961" s="7" t="s">
        <v>16</v>
      </c>
      <c r="F2961" s="7" t="s">
        <v>200</v>
      </c>
      <c r="G2961" s="33" t="s">
        <v>127</v>
      </c>
      <c r="H2961" s="4">
        <v>13</v>
      </c>
      <c r="I2961" s="5"/>
      <c r="J2961" s="6"/>
    </row>
    <row r="2962" spans="3:10" x14ac:dyDescent="0.2">
      <c r="C2962" s="46">
        <v>42463</v>
      </c>
      <c r="D2962" s="38">
        <v>0.39583333333333331</v>
      </c>
      <c r="E2962" s="7" t="s">
        <v>200</v>
      </c>
      <c r="F2962" s="7" t="s">
        <v>111</v>
      </c>
      <c r="G2962" s="33" t="s">
        <v>127</v>
      </c>
      <c r="H2962" s="4">
        <v>14</v>
      </c>
      <c r="I2962" s="5"/>
      <c r="J2962" s="6"/>
    </row>
    <row r="2963" spans="3:10" x14ac:dyDescent="0.2">
      <c r="C2963" s="46">
        <v>42253</v>
      </c>
      <c r="D2963" s="38">
        <v>0.46875</v>
      </c>
      <c r="E2963" s="7" t="s">
        <v>200</v>
      </c>
      <c r="F2963" s="7" t="s">
        <v>30</v>
      </c>
      <c r="G2963" s="33" t="s">
        <v>127</v>
      </c>
      <c r="H2963" s="4">
        <v>15</v>
      </c>
      <c r="I2963" s="5"/>
      <c r="J2963" s="6"/>
    </row>
    <row r="2964" spans="3:10" x14ac:dyDescent="0.2">
      <c r="C2964" s="46">
        <v>42260</v>
      </c>
      <c r="D2964" s="38">
        <v>0.46875</v>
      </c>
      <c r="E2964" s="7" t="s">
        <v>193</v>
      </c>
      <c r="F2964" s="7" t="s">
        <v>200</v>
      </c>
      <c r="G2964" s="33" t="s">
        <v>127</v>
      </c>
      <c r="H2964" s="4">
        <v>16</v>
      </c>
      <c r="I2964" s="5"/>
      <c r="J2964" s="6"/>
    </row>
    <row r="2965" spans="3:10" x14ac:dyDescent="0.2">
      <c r="C2965" s="46">
        <v>42267</v>
      </c>
      <c r="D2965" s="38">
        <v>0.46875</v>
      </c>
      <c r="E2965" s="7" t="s">
        <v>200</v>
      </c>
      <c r="F2965" s="7" t="s">
        <v>27</v>
      </c>
      <c r="G2965" s="33" t="s">
        <v>127</v>
      </c>
      <c r="H2965" s="4">
        <v>17</v>
      </c>
      <c r="I2965" s="5"/>
      <c r="J2965" s="6"/>
    </row>
    <row r="2966" spans="3:10" x14ac:dyDescent="0.2">
      <c r="C2966" s="46">
        <v>42274</v>
      </c>
      <c r="D2966" s="38">
        <v>0.46875</v>
      </c>
      <c r="E2966" s="7" t="s">
        <v>16</v>
      </c>
      <c r="F2966" s="7" t="s">
        <v>200</v>
      </c>
      <c r="G2966" s="33" t="s">
        <v>127</v>
      </c>
      <c r="H2966" s="4">
        <v>18</v>
      </c>
      <c r="I2966" s="5"/>
      <c r="J2966" s="6"/>
    </row>
    <row r="2967" spans="3:10" x14ac:dyDescent="0.2">
      <c r="C2967" s="46">
        <v>42421</v>
      </c>
      <c r="D2967" s="38">
        <v>0.46875</v>
      </c>
      <c r="E2967" s="7" t="s">
        <v>200</v>
      </c>
      <c r="F2967" s="7" t="s">
        <v>9</v>
      </c>
      <c r="G2967" s="33" t="s">
        <v>127</v>
      </c>
      <c r="H2967" s="4">
        <v>19</v>
      </c>
      <c r="I2967" s="5"/>
      <c r="J2967" s="6"/>
    </row>
    <row r="2968" spans="3:10" x14ac:dyDescent="0.2">
      <c r="C2968" s="46">
        <v>42428</v>
      </c>
      <c r="D2968" s="38">
        <v>0.46875</v>
      </c>
      <c r="E2968" s="7" t="s">
        <v>254</v>
      </c>
      <c r="F2968" s="7" t="s">
        <v>200</v>
      </c>
      <c r="G2968" s="33" t="s">
        <v>127</v>
      </c>
      <c r="H2968" s="4">
        <v>20</v>
      </c>
      <c r="I2968" s="5"/>
      <c r="J2968" s="6"/>
    </row>
    <row r="2970" spans="3:10" x14ac:dyDescent="0.2">
      <c r="C2970" s="4" t="s">
        <v>257</v>
      </c>
      <c r="D2970" s="4">
        <v>19</v>
      </c>
      <c r="E2970" s="4" t="s">
        <v>204</v>
      </c>
    </row>
    <row r="2972" spans="3:10" x14ac:dyDescent="0.2">
      <c r="C2972" s="46">
        <v>42280</v>
      </c>
      <c r="D2972" s="38">
        <v>0.64583333333333337</v>
      </c>
      <c r="E2972" s="7" t="s">
        <v>255</v>
      </c>
      <c r="F2972" s="7" t="s">
        <v>204</v>
      </c>
      <c r="G2972" s="33" t="s">
        <v>127</v>
      </c>
      <c r="H2972" s="4">
        <v>1</v>
      </c>
      <c r="I2972" s="5"/>
      <c r="J2972" s="6"/>
    </row>
    <row r="2973" spans="3:10" x14ac:dyDescent="0.2">
      <c r="C2973" s="46">
        <v>42287</v>
      </c>
      <c r="D2973" s="38">
        <v>0.64583333333333337</v>
      </c>
      <c r="E2973" s="7" t="s">
        <v>204</v>
      </c>
      <c r="F2973" s="7" t="s">
        <v>250</v>
      </c>
      <c r="G2973" s="33" t="s">
        <v>127</v>
      </c>
      <c r="H2973" s="4">
        <v>2</v>
      </c>
      <c r="I2973" s="5"/>
      <c r="J2973" s="6"/>
    </row>
    <row r="2974" spans="3:10" x14ac:dyDescent="0.2">
      <c r="C2974" s="46">
        <v>42294</v>
      </c>
      <c r="D2974" s="38">
        <v>0.64583333333333337</v>
      </c>
      <c r="E2974" s="7" t="s">
        <v>204</v>
      </c>
      <c r="F2974" s="7" t="s">
        <v>218</v>
      </c>
      <c r="G2974" s="33" t="s">
        <v>127</v>
      </c>
      <c r="H2974" s="4">
        <v>3</v>
      </c>
      <c r="I2974" s="5"/>
      <c r="J2974" s="6"/>
    </row>
    <row r="2975" spans="3:10" x14ac:dyDescent="0.2">
      <c r="C2975" s="46">
        <v>42301</v>
      </c>
      <c r="D2975" s="38">
        <v>0.61458333333333337</v>
      </c>
      <c r="E2975" s="7" t="s">
        <v>16</v>
      </c>
      <c r="F2975" s="7" t="s">
        <v>204</v>
      </c>
      <c r="G2975" s="33" t="s">
        <v>127</v>
      </c>
      <c r="H2975" s="4">
        <v>4</v>
      </c>
      <c r="I2975" s="5"/>
      <c r="J2975" s="6"/>
    </row>
    <row r="2976" spans="3:10" x14ac:dyDescent="0.2">
      <c r="C2976" s="46">
        <v>42308</v>
      </c>
      <c r="D2976" s="38">
        <v>0.61458333333333337</v>
      </c>
      <c r="E2976" s="7" t="s">
        <v>204</v>
      </c>
      <c r="F2976" s="7" t="s">
        <v>7</v>
      </c>
      <c r="G2976" s="33" t="s">
        <v>127</v>
      </c>
      <c r="H2976" s="4">
        <v>5</v>
      </c>
      <c r="I2976" s="5"/>
      <c r="J2976" s="6"/>
    </row>
    <row r="2977" spans="3:10" x14ac:dyDescent="0.2">
      <c r="C2977" s="46">
        <v>42315</v>
      </c>
      <c r="D2977" s="38">
        <v>0.61458333333333337</v>
      </c>
      <c r="E2977" s="7" t="s">
        <v>251</v>
      </c>
      <c r="F2977" s="7" t="s">
        <v>204</v>
      </c>
      <c r="G2977" s="33" t="s">
        <v>127</v>
      </c>
      <c r="H2977" s="4">
        <v>6</v>
      </c>
      <c r="I2977" s="5"/>
      <c r="J2977" s="6"/>
    </row>
    <row r="2978" spans="3:10" x14ac:dyDescent="0.2">
      <c r="C2978" s="46">
        <v>42322</v>
      </c>
      <c r="D2978" s="38">
        <v>0.61458333333333337</v>
      </c>
      <c r="E2978" s="7" t="s">
        <v>204</v>
      </c>
      <c r="F2978" s="7" t="s">
        <v>252</v>
      </c>
      <c r="G2978" s="33" t="s">
        <v>127</v>
      </c>
      <c r="H2978" s="4">
        <v>7</v>
      </c>
      <c r="I2978" s="5"/>
      <c r="J2978" s="6"/>
    </row>
    <row r="2979" spans="3:10" x14ac:dyDescent="0.2">
      <c r="C2979" s="46">
        <v>42329</v>
      </c>
      <c r="D2979" s="38">
        <v>0.61458333333333337</v>
      </c>
      <c r="E2979" s="7" t="s">
        <v>204</v>
      </c>
      <c r="F2979" s="7" t="s">
        <v>255</v>
      </c>
      <c r="G2979" s="33" t="s">
        <v>127</v>
      </c>
      <c r="H2979" s="4">
        <v>8</v>
      </c>
      <c r="I2979" s="5"/>
      <c r="J2979" s="6"/>
    </row>
    <row r="2980" spans="3:10" x14ac:dyDescent="0.2">
      <c r="C2980" s="46">
        <v>42336</v>
      </c>
      <c r="D2980" s="38">
        <v>0.61458333333333337</v>
      </c>
      <c r="E2980" s="7" t="s">
        <v>250</v>
      </c>
      <c r="F2980" s="7" t="s">
        <v>204</v>
      </c>
      <c r="G2980" s="33" t="s">
        <v>127</v>
      </c>
      <c r="H2980" s="4">
        <v>9</v>
      </c>
      <c r="I2980" s="5"/>
      <c r="J2980" s="6"/>
    </row>
    <row r="2981" spans="3:10" x14ac:dyDescent="0.2">
      <c r="C2981" s="46">
        <v>42343</v>
      </c>
      <c r="D2981" s="38">
        <v>0.61458333333333337</v>
      </c>
      <c r="E2981" s="7" t="s">
        <v>152</v>
      </c>
      <c r="F2981" s="7" t="s">
        <v>204</v>
      </c>
      <c r="G2981" s="33" t="s">
        <v>127</v>
      </c>
      <c r="H2981" s="4">
        <v>10</v>
      </c>
      <c r="I2981" s="5"/>
      <c r="J2981" s="6"/>
    </row>
    <row r="2982" spans="3:10" x14ac:dyDescent="0.2">
      <c r="C2982" s="46">
        <v>42434</v>
      </c>
      <c r="D2982" s="38">
        <v>0.64583333333333337</v>
      </c>
      <c r="E2982" s="7" t="s">
        <v>204</v>
      </c>
      <c r="F2982" s="7" t="s">
        <v>16</v>
      </c>
      <c r="G2982" s="33" t="s">
        <v>127</v>
      </c>
      <c r="H2982" s="4">
        <v>11</v>
      </c>
      <c r="I2982" s="5"/>
      <c r="J2982" s="6"/>
    </row>
    <row r="2983" spans="3:10" x14ac:dyDescent="0.2">
      <c r="C2983" s="46">
        <v>42441</v>
      </c>
      <c r="D2983" s="38">
        <v>0.64583333333333337</v>
      </c>
      <c r="E2983" s="7" t="s">
        <v>7</v>
      </c>
      <c r="F2983" s="7" t="s">
        <v>204</v>
      </c>
      <c r="G2983" s="33" t="s">
        <v>127</v>
      </c>
      <c r="H2983" s="4">
        <v>12</v>
      </c>
      <c r="I2983" s="5"/>
      <c r="J2983" s="6"/>
    </row>
    <row r="2984" spans="3:10" x14ac:dyDescent="0.2">
      <c r="C2984" s="46">
        <v>42448</v>
      </c>
      <c r="D2984" s="38">
        <v>0.64583333333333337</v>
      </c>
      <c r="E2984" s="7" t="s">
        <v>204</v>
      </c>
      <c r="F2984" s="7" t="s">
        <v>251</v>
      </c>
      <c r="G2984" s="33" t="s">
        <v>127</v>
      </c>
      <c r="H2984" s="4">
        <v>13</v>
      </c>
      <c r="I2984" s="5"/>
      <c r="J2984" s="6"/>
    </row>
    <row r="2985" spans="3:10" x14ac:dyDescent="0.2">
      <c r="C2985" s="46">
        <v>42462</v>
      </c>
      <c r="D2985" s="38">
        <v>0.64583333333333337</v>
      </c>
      <c r="E2985" s="7" t="s">
        <v>252</v>
      </c>
      <c r="F2985" s="7" t="s">
        <v>204</v>
      </c>
      <c r="G2985" s="33" t="s">
        <v>127</v>
      </c>
      <c r="H2985" s="4">
        <v>14</v>
      </c>
      <c r="I2985" s="5"/>
      <c r="J2985" s="6"/>
    </row>
    <row r="2986" spans="3:10" x14ac:dyDescent="0.2">
      <c r="C2986" s="46">
        <v>42252</v>
      </c>
      <c r="D2986" s="38">
        <v>0.64583333333333337</v>
      </c>
      <c r="E2986" s="7" t="s">
        <v>204</v>
      </c>
      <c r="F2986" s="7" t="s">
        <v>27</v>
      </c>
      <c r="G2986" s="33" t="s">
        <v>127</v>
      </c>
      <c r="H2986" s="4">
        <v>15</v>
      </c>
      <c r="I2986" s="5"/>
      <c r="J2986" s="6"/>
    </row>
    <row r="2987" spans="3:10" x14ac:dyDescent="0.2">
      <c r="C2987" s="46">
        <v>42259</v>
      </c>
      <c r="D2987" s="38">
        <v>0.64583333333333337</v>
      </c>
      <c r="E2987" s="7" t="s">
        <v>191</v>
      </c>
      <c r="F2987" s="7" t="s">
        <v>204</v>
      </c>
      <c r="G2987" s="33" t="s">
        <v>127</v>
      </c>
      <c r="H2987" s="4">
        <v>16</v>
      </c>
      <c r="I2987" s="5"/>
      <c r="J2987" s="6"/>
    </row>
    <row r="2988" spans="3:10" x14ac:dyDescent="0.2">
      <c r="C2988" s="46">
        <v>42273</v>
      </c>
      <c r="D2988" s="38">
        <v>0.64583333333333337</v>
      </c>
      <c r="E2988" s="7" t="s">
        <v>204</v>
      </c>
      <c r="F2988" s="7" t="s">
        <v>37</v>
      </c>
      <c r="G2988" s="33" t="s">
        <v>127</v>
      </c>
      <c r="H2988" s="4">
        <v>17</v>
      </c>
      <c r="I2988" s="5"/>
      <c r="J2988" s="6"/>
    </row>
    <row r="2989" spans="3:10" x14ac:dyDescent="0.2">
      <c r="C2989" s="46">
        <v>42420</v>
      </c>
      <c r="D2989" s="38">
        <v>0.64583333333333337</v>
      </c>
      <c r="E2989" s="7" t="s">
        <v>253</v>
      </c>
      <c r="F2989" s="7" t="s">
        <v>204</v>
      </c>
      <c r="G2989" s="33" t="s">
        <v>127</v>
      </c>
      <c r="H2989" s="4">
        <v>18</v>
      </c>
      <c r="I2989" s="5"/>
      <c r="J2989" s="6"/>
    </row>
    <row r="2990" spans="3:10" x14ac:dyDescent="0.2">
      <c r="C2990" s="46">
        <v>42427</v>
      </c>
      <c r="D2990" s="38">
        <v>0.64583333333333337</v>
      </c>
      <c r="E2990" s="7" t="s">
        <v>204</v>
      </c>
      <c r="F2990" s="7" t="s">
        <v>256</v>
      </c>
      <c r="G2990" s="33" t="s">
        <v>127</v>
      </c>
      <c r="H2990" s="4">
        <v>19</v>
      </c>
      <c r="I2990" s="5"/>
      <c r="J2990" s="6"/>
    </row>
    <row r="2991" spans="3:10" x14ac:dyDescent="0.2">
      <c r="G2991"/>
      <c r="H2991"/>
    </row>
    <row r="2992" spans="3:10" x14ac:dyDescent="0.2">
      <c r="C2992" s="4" t="s">
        <v>261</v>
      </c>
      <c r="D2992" s="4">
        <v>30</v>
      </c>
      <c r="E2992" s="7" t="s">
        <v>210</v>
      </c>
    </row>
    <row r="2994" spans="3:16" x14ac:dyDescent="0.2">
      <c r="C2994" s="46">
        <v>42232</v>
      </c>
      <c r="D2994" s="38">
        <v>0.625</v>
      </c>
      <c r="E2994" s="7" t="s">
        <v>210</v>
      </c>
      <c r="F2994" s="7" t="s">
        <v>5</v>
      </c>
      <c r="G2994" s="33" t="s">
        <v>127</v>
      </c>
      <c r="H2994" s="4">
        <v>1</v>
      </c>
      <c r="I2994" s="5"/>
      <c r="J2994" s="6"/>
      <c r="P2994" s="59"/>
    </row>
    <row r="2995" spans="3:16" x14ac:dyDescent="0.2">
      <c r="C2995" s="46">
        <v>42239</v>
      </c>
      <c r="D2995" s="38">
        <v>0.625</v>
      </c>
      <c r="E2995" s="7" t="s">
        <v>258</v>
      </c>
      <c r="F2995" s="7" t="s">
        <v>210</v>
      </c>
      <c r="G2995" s="33" t="s">
        <v>127</v>
      </c>
      <c r="H2995" s="4">
        <v>2</v>
      </c>
      <c r="I2995" s="5"/>
      <c r="J2995" s="6"/>
    </row>
    <row r="2996" spans="3:16" x14ac:dyDescent="0.2">
      <c r="C2996" s="46">
        <v>42246</v>
      </c>
      <c r="D2996" s="38">
        <v>0.625</v>
      </c>
      <c r="E2996" s="7" t="s">
        <v>210</v>
      </c>
      <c r="F2996" s="7" t="s">
        <v>259</v>
      </c>
      <c r="G2996" s="33" t="s">
        <v>127</v>
      </c>
      <c r="H2996" s="4">
        <v>3</v>
      </c>
      <c r="I2996" s="5"/>
      <c r="J2996" s="6"/>
    </row>
    <row r="2997" spans="3:16" x14ac:dyDescent="0.2">
      <c r="C2997" s="46">
        <v>42253</v>
      </c>
      <c r="D2997" s="38">
        <v>0.625</v>
      </c>
      <c r="E2997" s="7" t="s">
        <v>34</v>
      </c>
      <c r="F2997" s="7" t="s">
        <v>210</v>
      </c>
      <c r="G2997" s="33" t="s">
        <v>127</v>
      </c>
      <c r="H2997" s="4">
        <v>4</v>
      </c>
      <c r="I2997" s="5"/>
      <c r="J2997" s="6"/>
    </row>
    <row r="2998" spans="3:16" x14ac:dyDescent="0.2">
      <c r="C2998" s="46">
        <v>42260</v>
      </c>
      <c r="D2998" s="38">
        <v>0.625</v>
      </c>
      <c r="E2998" s="7" t="s">
        <v>210</v>
      </c>
      <c r="F2998" s="7" t="s">
        <v>15</v>
      </c>
      <c r="G2998" s="33" t="s">
        <v>127</v>
      </c>
      <c r="H2998" s="4">
        <v>5</v>
      </c>
      <c r="I2998" s="5"/>
      <c r="J2998" s="6"/>
    </row>
    <row r="2999" spans="3:16" x14ac:dyDescent="0.2">
      <c r="C2999" s="46">
        <v>42267</v>
      </c>
      <c r="D2999" s="38">
        <v>0.75</v>
      </c>
      <c r="E2999" s="7" t="s">
        <v>47</v>
      </c>
      <c r="F2999" s="7" t="s">
        <v>210</v>
      </c>
      <c r="G2999" s="33" t="s">
        <v>127</v>
      </c>
      <c r="H2999" s="4">
        <v>6</v>
      </c>
      <c r="I2999" s="5"/>
      <c r="J2999" s="6"/>
    </row>
    <row r="3000" spans="3:16" x14ac:dyDescent="0.2">
      <c r="C3000" s="46">
        <v>42274</v>
      </c>
      <c r="D3000" s="38">
        <v>0.625</v>
      </c>
      <c r="E3000" s="7" t="s">
        <v>210</v>
      </c>
      <c r="F3000" s="7" t="s">
        <v>260</v>
      </c>
      <c r="G3000" s="33" t="s">
        <v>127</v>
      </c>
      <c r="H3000" s="4">
        <v>7</v>
      </c>
      <c r="I3000" s="5"/>
      <c r="J3000" s="6"/>
    </row>
    <row r="3001" spans="3:16" x14ac:dyDescent="0.2">
      <c r="C3001" s="46">
        <v>42281</v>
      </c>
      <c r="D3001" s="38">
        <v>0.625</v>
      </c>
      <c r="E3001" s="7" t="s">
        <v>56</v>
      </c>
      <c r="F3001" s="7" t="s">
        <v>210</v>
      </c>
      <c r="G3001" s="33" t="s">
        <v>127</v>
      </c>
      <c r="H3001" s="4">
        <v>8</v>
      </c>
      <c r="I3001" s="5"/>
      <c r="J3001" s="6"/>
    </row>
    <row r="3002" spans="3:16" x14ac:dyDescent="0.2">
      <c r="C3002" s="46">
        <v>42288</v>
      </c>
      <c r="D3002" s="38">
        <v>0.625</v>
      </c>
      <c r="E3002" s="7" t="s">
        <v>210</v>
      </c>
      <c r="F3002" s="7" t="s">
        <v>8</v>
      </c>
      <c r="G3002" s="33" t="s">
        <v>127</v>
      </c>
      <c r="H3002" s="4">
        <v>9</v>
      </c>
      <c r="I3002" s="5"/>
      <c r="J3002" s="6"/>
    </row>
    <row r="3003" spans="3:16" x14ac:dyDescent="0.2">
      <c r="C3003" s="46">
        <v>42295</v>
      </c>
      <c r="D3003" s="38">
        <v>0.625</v>
      </c>
      <c r="E3003" s="7" t="s">
        <v>32</v>
      </c>
      <c r="F3003" s="7" t="s">
        <v>210</v>
      </c>
      <c r="G3003" s="33" t="s">
        <v>127</v>
      </c>
      <c r="H3003" s="4">
        <v>10</v>
      </c>
      <c r="I3003" s="5"/>
      <c r="J3003" s="6"/>
    </row>
    <row r="3004" spans="3:16" x14ac:dyDescent="0.2">
      <c r="C3004" s="46">
        <v>42302</v>
      </c>
      <c r="D3004" s="38">
        <v>0.60416666666666663</v>
      </c>
      <c r="E3004" s="7" t="s">
        <v>210</v>
      </c>
      <c r="F3004" s="7" t="s">
        <v>218</v>
      </c>
      <c r="G3004" s="33" t="s">
        <v>127</v>
      </c>
      <c r="H3004" s="4">
        <v>11</v>
      </c>
      <c r="I3004" s="5"/>
      <c r="J3004" s="6"/>
    </row>
    <row r="3005" spans="3:16" x14ac:dyDescent="0.2">
      <c r="C3005" s="46">
        <v>42309</v>
      </c>
      <c r="D3005" s="38">
        <v>0.60416666666666663</v>
      </c>
      <c r="E3005" s="7" t="s">
        <v>215</v>
      </c>
      <c r="F3005" s="7" t="s">
        <v>210</v>
      </c>
      <c r="G3005" s="33" t="s">
        <v>127</v>
      </c>
      <c r="H3005" s="4">
        <v>12</v>
      </c>
      <c r="I3005" s="5"/>
      <c r="J3005" s="6"/>
    </row>
    <row r="3006" spans="3:16" x14ac:dyDescent="0.2">
      <c r="C3006" s="46">
        <v>42316</v>
      </c>
      <c r="D3006" s="38">
        <v>0.60416666666666663</v>
      </c>
      <c r="E3006" s="7" t="s">
        <v>44</v>
      </c>
      <c r="F3006" s="7" t="s">
        <v>210</v>
      </c>
      <c r="G3006" s="33" t="s">
        <v>127</v>
      </c>
      <c r="H3006" s="4">
        <v>13</v>
      </c>
      <c r="I3006" s="5"/>
      <c r="J3006" s="6"/>
    </row>
    <row r="3007" spans="3:16" x14ac:dyDescent="0.2">
      <c r="C3007" s="46">
        <v>42319</v>
      </c>
      <c r="D3007" s="38">
        <v>0.60416666666666663</v>
      </c>
      <c r="E3007" s="7" t="s">
        <v>210</v>
      </c>
      <c r="F3007" s="7" t="s">
        <v>23</v>
      </c>
      <c r="G3007" s="33" t="s">
        <v>127</v>
      </c>
      <c r="H3007" s="4">
        <v>14</v>
      </c>
      <c r="I3007" s="5"/>
      <c r="J3007" s="6"/>
    </row>
    <row r="3008" spans="3:16" x14ac:dyDescent="0.2">
      <c r="C3008" s="46">
        <v>42323</v>
      </c>
      <c r="D3008" s="38">
        <v>0.60416666666666663</v>
      </c>
      <c r="E3008" s="7" t="s">
        <v>1</v>
      </c>
      <c r="F3008" s="7" t="s">
        <v>210</v>
      </c>
      <c r="G3008" s="33" t="s">
        <v>127</v>
      </c>
      <c r="H3008" s="4">
        <v>15</v>
      </c>
      <c r="I3008" s="5"/>
      <c r="J3008" s="6"/>
    </row>
    <row r="3009" spans="3:10" x14ac:dyDescent="0.2">
      <c r="C3009" s="46">
        <v>42330</v>
      </c>
      <c r="D3009" s="38">
        <v>0.60416666666666663</v>
      </c>
      <c r="E3009" s="7" t="s">
        <v>5</v>
      </c>
      <c r="F3009" s="7" t="s">
        <v>210</v>
      </c>
      <c r="G3009" s="33" t="s">
        <v>127</v>
      </c>
      <c r="H3009" s="4">
        <v>16</v>
      </c>
      <c r="I3009" s="5"/>
      <c r="J3009" s="6"/>
    </row>
    <row r="3010" spans="3:10" x14ac:dyDescent="0.2">
      <c r="C3010" s="46">
        <v>42337</v>
      </c>
      <c r="D3010" s="38">
        <v>0.60416666666666663</v>
      </c>
      <c r="E3010" s="7" t="s">
        <v>210</v>
      </c>
      <c r="F3010" s="7" t="s">
        <v>258</v>
      </c>
      <c r="G3010" s="33" t="s">
        <v>127</v>
      </c>
      <c r="H3010" s="4">
        <v>17</v>
      </c>
      <c r="I3010" s="5"/>
      <c r="J3010" s="6"/>
    </row>
    <row r="3011" spans="3:10" x14ac:dyDescent="0.2">
      <c r="C3011" s="46">
        <v>42344</v>
      </c>
      <c r="D3011" s="38">
        <v>0.60416666666666663</v>
      </c>
      <c r="E3011" s="7" t="s">
        <v>259</v>
      </c>
      <c r="F3011" s="7" t="s">
        <v>210</v>
      </c>
      <c r="G3011" s="33" t="s">
        <v>127</v>
      </c>
      <c r="H3011" s="4">
        <v>18</v>
      </c>
      <c r="I3011" s="5"/>
      <c r="J3011" s="6"/>
    </row>
    <row r="3012" spans="3:10" x14ac:dyDescent="0.2">
      <c r="C3012" s="46">
        <v>42351</v>
      </c>
      <c r="D3012" s="38">
        <v>0.60416666666666663</v>
      </c>
      <c r="E3012" s="7" t="s">
        <v>210</v>
      </c>
      <c r="F3012" s="7" t="s">
        <v>34</v>
      </c>
      <c r="G3012" s="33" t="s">
        <v>127</v>
      </c>
      <c r="H3012" s="4">
        <v>19</v>
      </c>
      <c r="I3012" s="5"/>
      <c r="J3012" s="6"/>
    </row>
    <row r="3013" spans="3:10" x14ac:dyDescent="0.2">
      <c r="C3013" s="46">
        <v>42407</v>
      </c>
      <c r="D3013" s="38">
        <v>0.625</v>
      </c>
      <c r="E3013" s="7" t="s">
        <v>15</v>
      </c>
      <c r="F3013" s="7" t="s">
        <v>210</v>
      </c>
      <c r="G3013" s="33" t="s">
        <v>127</v>
      </c>
      <c r="H3013" s="4">
        <v>20</v>
      </c>
      <c r="I3013" s="5"/>
      <c r="J3013" s="6"/>
    </row>
    <row r="3014" spans="3:10" x14ac:dyDescent="0.2">
      <c r="C3014" s="46">
        <v>42414</v>
      </c>
      <c r="D3014" s="38">
        <v>0.625</v>
      </c>
      <c r="E3014" s="7" t="s">
        <v>210</v>
      </c>
      <c r="F3014" s="7" t="s">
        <v>47</v>
      </c>
      <c r="G3014" s="33" t="s">
        <v>127</v>
      </c>
      <c r="H3014" s="4">
        <v>21</v>
      </c>
      <c r="I3014" s="5"/>
      <c r="J3014" s="6"/>
    </row>
    <row r="3015" spans="3:10" x14ac:dyDescent="0.2">
      <c r="C3015" s="46">
        <v>42421</v>
      </c>
      <c r="D3015" s="38">
        <v>0.625</v>
      </c>
      <c r="E3015" s="7" t="s">
        <v>260</v>
      </c>
      <c r="F3015" s="7" t="s">
        <v>210</v>
      </c>
      <c r="G3015" s="33" t="s">
        <v>127</v>
      </c>
      <c r="H3015" s="4">
        <v>22</v>
      </c>
      <c r="I3015" s="5"/>
      <c r="J3015" s="6"/>
    </row>
    <row r="3016" spans="3:10" x14ac:dyDescent="0.2">
      <c r="C3016" s="46">
        <v>42428</v>
      </c>
      <c r="D3016" s="38">
        <v>0.625</v>
      </c>
      <c r="E3016" s="7" t="s">
        <v>210</v>
      </c>
      <c r="F3016" s="7" t="s">
        <v>56</v>
      </c>
      <c r="G3016" s="33" t="s">
        <v>127</v>
      </c>
      <c r="H3016" s="4">
        <v>23</v>
      </c>
      <c r="I3016" s="5"/>
      <c r="J3016" s="6"/>
    </row>
    <row r="3017" spans="3:10" x14ac:dyDescent="0.2">
      <c r="C3017" s="46">
        <v>42435</v>
      </c>
      <c r="D3017" s="38">
        <v>0.625</v>
      </c>
      <c r="E3017" s="7" t="s">
        <v>8</v>
      </c>
      <c r="F3017" s="7" t="s">
        <v>210</v>
      </c>
      <c r="G3017" s="33" t="s">
        <v>127</v>
      </c>
      <c r="H3017" s="4">
        <v>24</v>
      </c>
      <c r="I3017" s="5"/>
      <c r="J3017" s="6"/>
    </row>
    <row r="3018" spans="3:10" x14ac:dyDescent="0.2">
      <c r="C3018" s="46">
        <v>42442</v>
      </c>
      <c r="D3018" s="38">
        <v>0.625</v>
      </c>
      <c r="E3018" s="7" t="s">
        <v>210</v>
      </c>
      <c r="F3018" s="7" t="s">
        <v>32</v>
      </c>
      <c r="G3018" s="33" t="s">
        <v>127</v>
      </c>
      <c r="H3018" s="4">
        <v>25</v>
      </c>
      <c r="I3018" s="5"/>
      <c r="J3018" s="6"/>
    </row>
    <row r="3019" spans="3:10" x14ac:dyDescent="0.2">
      <c r="C3019" s="46">
        <v>42449</v>
      </c>
      <c r="D3019" s="38">
        <v>0.625</v>
      </c>
      <c r="E3019" s="7" t="s">
        <v>218</v>
      </c>
      <c r="F3019" s="7" t="s">
        <v>210</v>
      </c>
      <c r="G3019" s="33" t="s">
        <v>127</v>
      </c>
      <c r="H3019" s="4">
        <v>26</v>
      </c>
      <c r="I3019" s="5"/>
      <c r="J3019" s="6"/>
    </row>
    <row r="3020" spans="3:10" x14ac:dyDescent="0.2">
      <c r="C3020" s="46">
        <v>42463</v>
      </c>
      <c r="D3020" s="38">
        <v>0.625</v>
      </c>
      <c r="E3020" s="7" t="s">
        <v>210</v>
      </c>
      <c r="F3020" s="7" t="s">
        <v>215</v>
      </c>
      <c r="G3020" s="33" t="s">
        <v>127</v>
      </c>
      <c r="H3020" s="4">
        <v>27</v>
      </c>
      <c r="I3020" s="5"/>
      <c r="J3020" s="6"/>
    </row>
    <row r="3021" spans="3:10" x14ac:dyDescent="0.2">
      <c r="C3021" s="46">
        <v>42470</v>
      </c>
      <c r="D3021" s="38">
        <v>0.625</v>
      </c>
      <c r="E3021" s="7" t="s">
        <v>210</v>
      </c>
      <c r="F3021" s="7" t="s">
        <v>44</v>
      </c>
      <c r="G3021" s="33" t="s">
        <v>127</v>
      </c>
      <c r="H3021" s="4">
        <v>28</v>
      </c>
      <c r="I3021" s="5"/>
      <c r="J3021" s="6"/>
    </row>
    <row r="3022" spans="3:10" x14ac:dyDescent="0.2">
      <c r="C3022" s="46">
        <v>42477</v>
      </c>
      <c r="D3022" s="38">
        <v>0.625</v>
      </c>
      <c r="E3022" s="7" t="s">
        <v>23</v>
      </c>
      <c r="F3022" s="7" t="s">
        <v>210</v>
      </c>
      <c r="G3022" s="33" t="s">
        <v>127</v>
      </c>
      <c r="H3022" s="4">
        <v>29</v>
      </c>
      <c r="I3022" s="5"/>
      <c r="J3022" s="6"/>
    </row>
    <row r="3023" spans="3:10" x14ac:dyDescent="0.2">
      <c r="C3023" s="46">
        <v>42484</v>
      </c>
      <c r="D3023" s="38">
        <v>0.625</v>
      </c>
      <c r="E3023" s="7" t="s">
        <v>210</v>
      </c>
      <c r="F3023" s="7" t="s">
        <v>1</v>
      </c>
      <c r="G3023" s="33" t="s">
        <v>127</v>
      </c>
      <c r="H3023" s="4">
        <v>30</v>
      </c>
      <c r="I3023" s="5"/>
      <c r="J3023" s="6"/>
    </row>
    <row r="3025" spans="3:16" x14ac:dyDescent="0.2">
      <c r="C3025" s="4" t="s">
        <v>262</v>
      </c>
      <c r="D3025" s="4">
        <v>26</v>
      </c>
      <c r="E3025" s="7" t="s">
        <v>211</v>
      </c>
    </row>
    <row r="3027" spans="3:16" x14ac:dyDescent="0.2">
      <c r="C3027" s="46">
        <v>42232</v>
      </c>
      <c r="D3027" s="38">
        <v>0.625</v>
      </c>
      <c r="E3027" s="7" t="s">
        <v>269</v>
      </c>
      <c r="F3027" s="7" t="s">
        <v>211</v>
      </c>
      <c r="G3027" s="33" t="s">
        <v>127</v>
      </c>
      <c r="H3027" s="4">
        <v>1</v>
      </c>
      <c r="I3027" s="5"/>
      <c r="J3027" s="6"/>
      <c r="P3027" s="60"/>
    </row>
    <row r="3028" spans="3:16" x14ac:dyDescent="0.2">
      <c r="C3028" s="46">
        <v>42239</v>
      </c>
      <c r="D3028" s="38">
        <v>0.625</v>
      </c>
      <c r="E3028" s="7" t="s">
        <v>211</v>
      </c>
      <c r="F3028" s="7" t="s">
        <v>263</v>
      </c>
      <c r="G3028" s="33" t="s">
        <v>127</v>
      </c>
      <c r="H3028" s="4">
        <v>2</v>
      </c>
      <c r="I3028" s="5"/>
      <c r="J3028" s="6"/>
    </row>
    <row r="3029" spans="3:16" x14ac:dyDescent="0.2">
      <c r="C3029" s="46">
        <v>42246</v>
      </c>
      <c r="D3029" s="38">
        <v>0.625</v>
      </c>
      <c r="E3029" s="7" t="s">
        <v>51</v>
      </c>
      <c r="F3029" s="7" t="s">
        <v>211</v>
      </c>
      <c r="G3029" s="33" t="s">
        <v>127</v>
      </c>
      <c r="H3029" s="4">
        <v>3</v>
      </c>
      <c r="I3029" s="5"/>
      <c r="J3029" s="6"/>
    </row>
    <row r="3030" spans="3:16" x14ac:dyDescent="0.2">
      <c r="C3030" s="46">
        <v>42253</v>
      </c>
      <c r="D3030" s="38">
        <v>0.625</v>
      </c>
      <c r="E3030" s="7" t="s">
        <v>211</v>
      </c>
      <c r="F3030" s="7" t="s">
        <v>264</v>
      </c>
      <c r="G3030" s="33" t="s">
        <v>127</v>
      </c>
      <c r="H3030" s="4">
        <v>4</v>
      </c>
      <c r="I3030" s="5"/>
      <c r="J3030" s="6"/>
    </row>
    <row r="3031" spans="3:16" x14ac:dyDescent="0.2">
      <c r="C3031" s="46">
        <v>42260</v>
      </c>
      <c r="D3031" s="38">
        <v>0.625</v>
      </c>
      <c r="E3031" s="7" t="s">
        <v>50</v>
      </c>
      <c r="F3031" s="7" t="s">
        <v>211</v>
      </c>
      <c r="G3031" s="33" t="s">
        <v>127</v>
      </c>
      <c r="H3031" s="4">
        <v>5</v>
      </c>
      <c r="I3031" s="5"/>
      <c r="J3031" s="6"/>
    </row>
    <row r="3032" spans="3:16" x14ac:dyDescent="0.2">
      <c r="C3032" s="46">
        <v>42267</v>
      </c>
      <c r="D3032" s="38">
        <v>0.625</v>
      </c>
      <c r="E3032" s="7" t="s">
        <v>211</v>
      </c>
      <c r="F3032" s="7" t="s">
        <v>265</v>
      </c>
      <c r="G3032" s="33" t="s">
        <v>127</v>
      </c>
      <c r="H3032" s="4">
        <v>6</v>
      </c>
      <c r="I3032" s="5"/>
      <c r="J3032" s="6"/>
    </row>
    <row r="3033" spans="3:16" x14ac:dyDescent="0.2">
      <c r="C3033" s="46">
        <v>42274</v>
      </c>
      <c r="D3033" s="38">
        <v>0.625</v>
      </c>
      <c r="E3033" s="7" t="s">
        <v>271</v>
      </c>
      <c r="F3033" s="7" t="s">
        <v>211</v>
      </c>
      <c r="G3033" s="33" t="s">
        <v>127</v>
      </c>
      <c r="H3033" s="4">
        <v>7</v>
      </c>
      <c r="I3033" s="5"/>
      <c r="J3033" s="6"/>
    </row>
    <row r="3034" spans="3:16" x14ac:dyDescent="0.2">
      <c r="C3034" s="46">
        <v>42288</v>
      </c>
      <c r="D3034" s="38">
        <v>0.625</v>
      </c>
      <c r="E3034" s="7" t="s">
        <v>158</v>
      </c>
      <c r="F3034" s="7" t="s">
        <v>211</v>
      </c>
      <c r="G3034" s="33" t="s">
        <v>127</v>
      </c>
      <c r="H3034" s="4">
        <v>8</v>
      </c>
      <c r="I3034" s="5"/>
      <c r="J3034" s="6"/>
    </row>
    <row r="3035" spans="3:16" x14ac:dyDescent="0.2">
      <c r="C3035" s="46">
        <v>42295</v>
      </c>
      <c r="D3035" s="38">
        <v>0.625</v>
      </c>
      <c r="E3035" s="7" t="s">
        <v>211</v>
      </c>
      <c r="F3035" s="7" t="s">
        <v>26</v>
      </c>
      <c r="G3035" s="33" t="s">
        <v>127</v>
      </c>
      <c r="H3035" s="4">
        <v>9</v>
      </c>
      <c r="I3035" s="5"/>
      <c r="J3035" s="6"/>
    </row>
    <row r="3036" spans="3:16" x14ac:dyDescent="0.2">
      <c r="C3036" s="46">
        <v>42302</v>
      </c>
      <c r="D3036" s="38">
        <v>0.60416666666666663</v>
      </c>
      <c r="E3036" s="7" t="s">
        <v>270</v>
      </c>
      <c r="F3036" s="7" t="s">
        <v>211</v>
      </c>
      <c r="G3036" s="33" t="s">
        <v>127</v>
      </c>
      <c r="H3036" s="4">
        <v>10</v>
      </c>
      <c r="I3036" s="5"/>
      <c r="J3036" s="6"/>
    </row>
    <row r="3037" spans="3:16" x14ac:dyDescent="0.2">
      <c r="C3037" s="46">
        <v>42309</v>
      </c>
      <c r="D3037" s="38">
        <v>0.60416666666666663</v>
      </c>
      <c r="E3037" s="7" t="s">
        <v>211</v>
      </c>
      <c r="F3037" s="7" t="s">
        <v>266</v>
      </c>
      <c r="G3037" s="33" t="s">
        <v>127</v>
      </c>
      <c r="H3037" s="4">
        <v>11</v>
      </c>
      <c r="I3037" s="5"/>
      <c r="J3037" s="6"/>
    </row>
    <row r="3038" spans="3:16" x14ac:dyDescent="0.2">
      <c r="C3038" s="46">
        <v>42316</v>
      </c>
      <c r="D3038" s="38">
        <v>0.60416666666666663</v>
      </c>
      <c r="E3038" s="7" t="s">
        <v>211</v>
      </c>
      <c r="F3038" s="7" t="s">
        <v>267</v>
      </c>
      <c r="G3038" s="33" t="s">
        <v>127</v>
      </c>
      <c r="H3038" s="4">
        <v>12</v>
      </c>
      <c r="I3038" s="5"/>
      <c r="J3038" s="6"/>
    </row>
    <row r="3039" spans="3:16" x14ac:dyDescent="0.2">
      <c r="C3039" s="46">
        <v>42323</v>
      </c>
      <c r="D3039" s="38">
        <v>0.60416666666666663</v>
      </c>
      <c r="E3039" s="7" t="s">
        <v>211</v>
      </c>
      <c r="F3039" s="7" t="s">
        <v>268</v>
      </c>
      <c r="G3039" s="33" t="s">
        <v>127</v>
      </c>
      <c r="H3039" s="4">
        <v>13</v>
      </c>
      <c r="I3039" s="5"/>
      <c r="J3039" s="6"/>
    </row>
    <row r="3040" spans="3:16" x14ac:dyDescent="0.2">
      <c r="C3040" s="46">
        <v>42330</v>
      </c>
      <c r="D3040" s="38">
        <v>0.60416666666666663</v>
      </c>
      <c r="E3040" s="7" t="s">
        <v>211</v>
      </c>
      <c r="F3040" s="7" t="s">
        <v>269</v>
      </c>
      <c r="G3040" s="33" t="s">
        <v>127</v>
      </c>
      <c r="H3040" s="4">
        <v>14</v>
      </c>
      <c r="I3040" s="5"/>
      <c r="J3040" s="6"/>
    </row>
    <row r="3041" spans="3:10" x14ac:dyDescent="0.2">
      <c r="C3041" s="46">
        <v>42337</v>
      </c>
      <c r="D3041" s="38">
        <v>0.60416666666666663</v>
      </c>
      <c r="E3041" s="7" t="s">
        <v>263</v>
      </c>
      <c r="F3041" s="7" t="s">
        <v>211</v>
      </c>
      <c r="G3041" s="33" t="s">
        <v>127</v>
      </c>
      <c r="H3041" s="4">
        <v>15</v>
      </c>
      <c r="I3041" s="5"/>
      <c r="J3041" s="6"/>
    </row>
    <row r="3042" spans="3:10" x14ac:dyDescent="0.2">
      <c r="C3042" s="46">
        <v>42344</v>
      </c>
      <c r="D3042" s="38">
        <v>0.60416666666666663</v>
      </c>
      <c r="E3042" s="7" t="s">
        <v>211</v>
      </c>
      <c r="F3042" s="7" t="s">
        <v>51</v>
      </c>
      <c r="G3042" s="33" t="s">
        <v>127</v>
      </c>
      <c r="H3042" s="4">
        <v>16</v>
      </c>
      <c r="I3042" s="5"/>
      <c r="J3042" s="6"/>
    </row>
    <row r="3043" spans="3:10" x14ac:dyDescent="0.2">
      <c r="C3043" s="46">
        <v>42351</v>
      </c>
      <c r="D3043" s="38">
        <v>0.58333333333333337</v>
      </c>
      <c r="E3043" s="7" t="s">
        <v>264</v>
      </c>
      <c r="F3043" s="7" t="s">
        <v>211</v>
      </c>
      <c r="G3043" s="33" t="s">
        <v>127</v>
      </c>
      <c r="H3043" s="4">
        <v>17</v>
      </c>
      <c r="I3043" s="5"/>
      <c r="J3043" s="6"/>
    </row>
    <row r="3044" spans="3:10" x14ac:dyDescent="0.2">
      <c r="C3044" s="46">
        <v>42407</v>
      </c>
      <c r="D3044" s="38">
        <v>0.625</v>
      </c>
      <c r="E3044" s="7" t="s">
        <v>211</v>
      </c>
      <c r="F3044" s="7" t="s">
        <v>50</v>
      </c>
      <c r="G3044" s="33" t="s">
        <v>127</v>
      </c>
      <c r="H3044" s="4">
        <v>18</v>
      </c>
      <c r="I3044" s="5"/>
      <c r="J3044" s="6"/>
    </row>
    <row r="3045" spans="3:10" x14ac:dyDescent="0.2">
      <c r="C3045" s="46">
        <v>42414</v>
      </c>
      <c r="D3045" s="38">
        <v>0.625</v>
      </c>
      <c r="E3045" s="7" t="s">
        <v>265</v>
      </c>
      <c r="F3045" s="7" t="s">
        <v>211</v>
      </c>
      <c r="G3045" s="33" t="s">
        <v>127</v>
      </c>
      <c r="H3045" s="4">
        <v>19</v>
      </c>
      <c r="I3045" s="5"/>
      <c r="J3045" s="6"/>
    </row>
    <row r="3046" spans="3:10" x14ac:dyDescent="0.2">
      <c r="C3046" s="46">
        <v>42421</v>
      </c>
      <c r="D3046" s="38">
        <v>0.625</v>
      </c>
      <c r="E3046" s="7" t="s">
        <v>211</v>
      </c>
      <c r="F3046" s="7" t="s">
        <v>271</v>
      </c>
      <c r="G3046" s="33" t="s">
        <v>127</v>
      </c>
      <c r="H3046" s="4">
        <v>20</v>
      </c>
      <c r="I3046" s="5"/>
      <c r="J3046" s="6"/>
    </row>
    <row r="3047" spans="3:10" x14ac:dyDescent="0.2">
      <c r="C3047" s="46">
        <v>42435</v>
      </c>
      <c r="D3047" s="38">
        <v>0.625</v>
      </c>
      <c r="E3047" s="7" t="s">
        <v>211</v>
      </c>
      <c r="F3047" s="7" t="s">
        <v>158</v>
      </c>
      <c r="G3047" s="33" t="s">
        <v>127</v>
      </c>
      <c r="H3047" s="4">
        <v>21</v>
      </c>
      <c r="I3047" s="5"/>
      <c r="J3047" s="6"/>
    </row>
    <row r="3048" spans="3:10" x14ac:dyDescent="0.2">
      <c r="C3048" s="46">
        <v>42442</v>
      </c>
      <c r="D3048" s="38">
        <v>0.625</v>
      </c>
      <c r="E3048" s="7" t="s">
        <v>26</v>
      </c>
      <c r="F3048" s="7" t="s">
        <v>211</v>
      </c>
      <c r="G3048" s="33" t="s">
        <v>127</v>
      </c>
      <c r="H3048" s="4">
        <v>22</v>
      </c>
      <c r="I3048" s="5"/>
      <c r="J3048" s="6"/>
    </row>
    <row r="3049" spans="3:10" x14ac:dyDescent="0.2">
      <c r="C3049" s="46">
        <v>42449</v>
      </c>
      <c r="D3049" s="38">
        <v>0.625</v>
      </c>
      <c r="E3049" s="7" t="s">
        <v>211</v>
      </c>
      <c r="F3049" s="7" t="s">
        <v>270</v>
      </c>
      <c r="G3049" s="33" t="s">
        <v>127</v>
      </c>
      <c r="H3049" s="4">
        <v>23</v>
      </c>
      <c r="I3049" s="5"/>
      <c r="J3049" s="6"/>
    </row>
    <row r="3050" spans="3:10" x14ac:dyDescent="0.2">
      <c r="C3050" s="46">
        <v>42463</v>
      </c>
      <c r="D3050" s="38">
        <v>0.625</v>
      </c>
      <c r="E3050" s="7" t="s">
        <v>266</v>
      </c>
      <c r="F3050" s="7" t="s">
        <v>211</v>
      </c>
      <c r="G3050" s="33" t="s">
        <v>127</v>
      </c>
      <c r="H3050" s="4">
        <v>24</v>
      </c>
      <c r="I3050" s="5"/>
      <c r="J3050" s="6"/>
    </row>
    <row r="3051" spans="3:10" x14ac:dyDescent="0.2">
      <c r="C3051" s="46">
        <v>42470</v>
      </c>
      <c r="D3051" s="38">
        <v>0.625</v>
      </c>
      <c r="E3051" s="7" t="s">
        <v>267</v>
      </c>
      <c r="F3051" s="7" t="s">
        <v>211</v>
      </c>
      <c r="G3051" s="33" t="s">
        <v>127</v>
      </c>
      <c r="H3051" s="4">
        <v>25</v>
      </c>
      <c r="I3051" s="5"/>
      <c r="J3051" s="6"/>
    </row>
    <row r="3052" spans="3:10" x14ac:dyDescent="0.2">
      <c r="C3052" s="46">
        <v>42484</v>
      </c>
      <c r="D3052" s="38">
        <v>0.625</v>
      </c>
      <c r="E3052" s="7" t="s">
        <v>268</v>
      </c>
      <c r="F3052" s="7" t="s">
        <v>211</v>
      </c>
      <c r="G3052" s="33" t="s">
        <v>127</v>
      </c>
      <c r="H3052" s="4">
        <v>26</v>
      </c>
      <c r="I3052" s="5"/>
      <c r="J3052" s="6"/>
    </row>
  </sheetData>
  <conditionalFormatting sqref="E2733:F2733 F2732 E2731:F2731">
    <cfRule type="containsText" dxfId="470" priority="471" stopIfTrue="1" operator="containsText" text="TEMPLIERS">
      <formula>NOT(ISERROR(SEARCH("TEMPLIERS",E2731)))</formula>
    </cfRule>
  </conditionalFormatting>
  <conditionalFormatting sqref="E2753:F2754">
    <cfRule type="containsText" dxfId="469" priority="470" stopIfTrue="1" operator="containsText" text="REDS">
      <formula>NOT(ISERROR(SEARCH("REDS",E2753)))</formula>
    </cfRule>
  </conditionalFormatting>
  <conditionalFormatting sqref="E2772:F2773">
    <cfRule type="containsText" dxfId="468" priority="469" stopIfTrue="1" operator="containsText" text="BLACK">
      <formula>NOT(ISERROR(SEARCH("BLACK",E2772)))</formula>
    </cfRule>
  </conditionalFormatting>
  <conditionalFormatting sqref="E2:F65">
    <cfRule type="containsText" dxfId="467" priority="466" stopIfTrue="1" operator="containsText" text="BLUEs">
      <formula>NOT(ISERROR(SEARCH("BLUEs",E2)))</formula>
    </cfRule>
    <cfRule type="containsText" dxfId="466" priority="467" stopIfTrue="1" operator="containsText" text="REDs">
      <formula>NOT(ISERROR(SEARCH("REDs",E2)))</formula>
    </cfRule>
    <cfRule type="containsText" dxfId="465" priority="468" stopIfTrue="1" operator="containsText" text="Blacks">
      <formula>NOT(ISERROR(SEARCH("Blacks",E2)))</formula>
    </cfRule>
  </conditionalFormatting>
  <conditionalFormatting sqref="B1">
    <cfRule type="containsText" dxfId="464" priority="463" stopIfTrue="1" operator="containsText" text="BLUEs">
      <formula>NOT(ISERROR(SEARCH("BLUEs",B1)))</formula>
    </cfRule>
    <cfRule type="containsText" dxfId="463" priority="464" stopIfTrue="1" operator="containsText" text="REDs">
      <formula>NOT(ISERROR(SEARCH("REDs",B1)))</formula>
    </cfRule>
    <cfRule type="containsText" dxfId="462" priority="465" stopIfTrue="1" operator="containsText" text="Blacks">
      <formula>NOT(ISERROR(SEARCH("Blacks",B1)))</formula>
    </cfRule>
  </conditionalFormatting>
  <conditionalFormatting sqref="B2:B65">
    <cfRule type="containsText" dxfId="461" priority="460" stopIfTrue="1" operator="containsText" text="BLUEs">
      <formula>NOT(ISERROR(SEARCH("BLUEs",B2)))</formula>
    </cfRule>
    <cfRule type="containsText" dxfId="460" priority="461" stopIfTrue="1" operator="containsText" text="REDs">
      <formula>NOT(ISERROR(SEARCH("REDs",B2)))</formula>
    </cfRule>
    <cfRule type="containsText" dxfId="459" priority="462" stopIfTrue="1" operator="containsText" text="Blacks">
      <formula>NOT(ISERROR(SEARCH("Blacks",B2)))</formula>
    </cfRule>
  </conditionalFormatting>
  <conditionalFormatting sqref="E67:F130">
    <cfRule type="containsText" dxfId="458" priority="457" stopIfTrue="1" operator="containsText" text="BLUEs">
      <formula>NOT(ISERROR(SEARCH("BLUEs",E67)))</formula>
    </cfRule>
    <cfRule type="containsText" dxfId="457" priority="458" stopIfTrue="1" operator="containsText" text="REDs">
      <formula>NOT(ISERROR(SEARCH("REDs",E67)))</formula>
    </cfRule>
    <cfRule type="containsText" dxfId="456" priority="459" stopIfTrue="1" operator="containsText" text="Blacks">
      <formula>NOT(ISERROR(SEARCH("Blacks",E67)))</formula>
    </cfRule>
  </conditionalFormatting>
  <conditionalFormatting sqref="E132:F195">
    <cfRule type="containsText" dxfId="455" priority="451" stopIfTrue="1" operator="containsText" text="BLUEs">
      <formula>NOT(ISERROR(SEARCH("BLUEs",E132)))</formula>
    </cfRule>
    <cfRule type="containsText" dxfId="454" priority="452" stopIfTrue="1" operator="containsText" text="REDs">
      <formula>NOT(ISERROR(SEARCH("REDs",E132)))</formula>
    </cfRule>
    <cfRule type="containsText" dxfId="453" priority="453" stopIfTrue="1" operator="containsText" text="Blacks">
      <formula>NOT(ISERROR(SEARCH("Blacks",E132)))</formula>
    </cfRule>
  </conditionalFormatting>
  <conditionalFormatting sqref="B67:B130">
    <cfRule type="containsText" dxfId="452" priority="454" stopIfTrue="1" operator="containsText" text="BLUEs">
      <formula>NOT(ISERROR(SEARCH("BLUEs",B67)))</formula>
    </cfRule>
    <cfRule type="containsText" dxfId="451" priority="455" stopIfTrue="1" operator="containsText" text="REDs">
      <formula>NOT(ISERROR(SEARCH("REDs",B67)))</formula>
    </cfRule>
    <cfRule type="containsText" dxfId="450" priority="456" stopIfTrue="1" operator="containsText" text="Blacks">
      <formula>NOT(ISERROR(SEARCH("Blacks",B67)))</formula>
    </cfRule>
  </conditionalFormatting>
  <conditionalFormatting sqref="B262:B325">
    <cfRule type="containsText" dxfId="449" priority="427" stopIfTrue="1" operator="containsText" text="BLUEs">
      <formula>NOT(ISERROR(SEARCH("BLUEs",B262)))</formula>
    </cfRule>
    <cfRule type="containsText" dxfId="448" priority="428" stopIfTrue="1" operator="containsText" text="REDs">
      <formula>NOT(ISERROR(SEARCH("REDs",B262)))</formula>
    </cfRule>
    <cfRule type="containsText" dxfId="447" priority="429" stopIfTrue="1" operator="containsText" text="Blacks">
      <formula>NOT(ISERROR(SEARCH("Blacks",B262)))</formula>
    </cfRule>
  </conditionalFormatting>
  <conditionalFormatting sqref="B132:B195">
    <cfRule type="containsText" dxfId="446" priority="448" stopIfTrue="1" operator="containsText" text="BLUEs">
      <formula>NOT(ISERROR(SEARCH("BLUEs",B132)))</formula>
    </cfRule>
    <cfRule type="containsText" dxfId="445" priority="449" stopIfTrue="1" operator="containsText" text="REDs">
      <formula>NOT(ISERROR(SEARCH("REDs",B132)))</formula>
    </cfRule>
    <cfRule type="containsText" dxfId="444" priority="450" stopIfTrue="1" operator="containsText" text="Blacks">
      <formula>NOT(ISERROR(SEARCH("Blacks",B132)))</formula>
    </cfRule>
  </conditionalFormatting>
  <conditionalFormatting sqref="B327:B390">
    <cfRule type="containsText" dxfId="443" priority="421" stopIfTrue="1" operator="containsText" text="BLUEs">
      <formula>NOT(ISERROR(SEARCH("BLUEs",B327)))</formula>
    </cfRule>
    <cfRule type="containsText" dxfId="442" priority="422" stopIfTrue="1" operator="containsText" text="REDs">
      <formula>NOT(ISERROR(SEARCH("REDs",B327)))</formula>
    </cfRule>
    <cfRule type="containsText" dxfId="441" priority="423" stopIfTrue="1" operator="containsText" text="Blacks">
      <formula>NOT(ISERROR(SEARCH("Blacks",B327)))</formula>
    </cfRule>
  </conditionalFormatting>
  <conditionalFormatting sqref="B66">
    <cfRule type="containsText" dxfId="440" priority="445" stopIfTrue="1" operator="containsText" text="BLUEs">
      <formula>NOT(ISERROR(SEARCH("BLUEs",B66)))</formula>
    </cfRule>
    <cfRule type="containsText" dxfId="439" priority="446" stopIfTrue="1" operator="containsText" text="REDs">
      <formula>NOT(ISERROR(SEARCH("REDs",B66)))</formula>
    </cfRule>
    <cfRule type="containsText" dxfId="438" priority="447" stopIfTrue="1" operator="containsText" text="Blacks">
      <formula>NOT(ISERROR(SEARCH("Blacks",B66)))</formula>
    </cfRule>
  </conditionalFormatting>
  <conditionalFormatting sqref="B131">
    <cfRule type="containsText" dxfId="437" priority="442" stopIfTrue="1" operator="containsText" text="BLUEs">
      <formula>NOT(ISERROR(SEARCH("BLUEs",B131)))</formula>
    </cfRule>
    <cfRule type="containsText" dxfId="436" priority="443" stopIfTrue="1" operator="containsText" text="REDs">
      <formula>NOT(ISERROR(SEARCH("REDs",B131)))</formula>
    </cfRule>
    <cfRule type="containsText" dxfId="435" priority="444" stopIfTrue="1" operator="containsText" text="Blacks">
      <formula>NOT(ISERROR(SEARCH("Blacks",B131)))</formula>
    </cfRule>
  </conditionalFormatting>
  <conditionalFormatting sqref="E197:F260">
    <cfRule type="containsText" dxfId="434" priority="439" stopIfTrue="1" operator="containsText" text="BLUEs">
      <formula>NOT(ISERROR(SEARCH("BLUEs",E197)))</formula>
    </cfRule>
    <cfRule type="containsText" dxfId="433" priority="440" stopIfTrue="1" operator="containsText" text="REDs">
      <formula>NOT(ISERROR(SEARCH("REDs",E197)))</formula>
    </cfRule>
    <cfRule type="containsText" dxfId="432" priority="441" stopIfTrue="1" operator="containsText" text="Blacks">
      <formula>NOT(ISERROR(SEARCH("Blacks",E197)))</formula>
    </cfRule>
  </conditionalFormatting>
  <conditionalFormatting sqref="B196">
    <cfRule type="containsText" dxfId="431" priority="436" stopIfTrue="1" operator="containsText" text="BLUEs">
      <formula>NOT(ISERROR(SEARCH("BLUEs",B196)))</formula>
    </cfRule>
    <cfRule type="containsText" dxfId="430" priority="437" stopIfTrue="1" operator="containsText" text="REDs">
      <formula>NOT(ISERROR(SEARCH("REDs",B196)))</formula>
    </cfRule>
    <cfRule type="containsText" dxfId="429" priority="438" stopIfTrue="1" operator="containsText" text="Blacks">
      <formula>NOT(ISERROR(SEARCH("Blacks",B196)))</formula>
    </cfRule>
  </conditionalFormatting>
  <conditionalFormatting sqref="B197:B260">
    <cfRule type="containsText" dxfId="428" priority="433" stopIfTrue="1" operator="containsText" text="BLUEs">
      <formula>NOT(ISERROR(SEARCH("BLUEs",B197)))</formula>
    </cfRule>
    <cfRule type="containsText" dxfId="427" priority="434" stopIfTrue="1" operator="containsText" text="REDs">
      <formula>NOT(ISERROR(SEARCH("REDs",B197)))</formula>
    </cfRule>
    <cfRule type="containsText" dxfId="426" priority="435" stopIfTrue="1" operator="containsText" text="Blacks">
      <formula>NOT(ISERROR(SEARCH("Blacks",B197)))</formula>
    </cfRule>
  </conditionalFormatting>
  <conditionalFormatting sqref="E262:F325">
    <cfRule type="containsText" dxfId="425" priority="430" stopIfTrue="1" operator="containsText" text="BLUEs">
      <formula>NOT(ISERROR(SEARCH("BLUEs",E262)))</formula>
    </cfRule>
    <cfRule type="containsText" dxfId="424" priority="431" stopIfTrue="1" operator="containsText" text="REDs">
      <formula>NOT(ISERROR(SEARCH("REDs",E262)))</formula>
    </cfRule>
    <cfRule type="containsText" dxfId="423" priority="432" stopIfTrue="1" operator="containsText" text="Blacks">
      <formula>NOT(ISERROR(SEARCH("Blacks",E262)))</formula>
    </cfRule>
  </conditionalFormatting>
  <conditionalFormatting sqref="E327:F390">
    <cfRule type="containsText" dxfId="422" priority="424" stopIfTrue="1" operator="containsText" text="BLUEs">
      <formula>NOT(ISERROR(SEARCH("BLUEs",E327)))</formula>
    </cfRule>
    <cfRule type="containsText" dxfId="421" priority="425" stopIfTrue="1" operator="containsText" text="REDs">
      <formula>NOT(ISERROR(SEARCH("REDs",E327)))</formula>
    </cfRule>
    <cfRule type="containsText" dxfId="420" priority="426" stopIfTrue="1" operator="containsText" text="Blacks">
      <formula>NOT(ISERROR(SEARCH("Blacks",E327)))</formula>
    </cfRule>
  </conditionalFormatting>
  <conditionalFormatting sqref="B716">
    <cfRule type="containsText" dxfId="419" priority="361" stopIfTrue="1" operator="containsText" text="BLUEs">
      <formula>NOT(ISERROR(SEARCH("BLUEs",B716)))</formula>
    </cfRule>
    <cfRule type="containsText" dxfId="418" priority="362" stopIfTrue="1" operator="containsText" text="REDs">
      <formula>NOT(ISERROR(SEARCH("REDs",B716)))</formula>
    </cfRule>
    <cfRule type="containsText" dxfId="417" priority="363" stopIfTrue="1" operator="containsText" text="Blacks">
      <formula>NOT(ISERROR(SEARCH("Blacks",B716)))</formula>
    </cfRule>
  </conditionalFormatting>
  <conditionalFormatting sqref="B261">
    <cfRule type="containsText" dxfId="416" priority="418" stopIfTrue="1" operator="containsText" text="BLUEs">
      <formula>NOT(ISERROR(SEARCH("BLUEs",B261)))</formula>
    </cfRule>
    <cfRule type="containsText" dxfId="415" priority="419" stopIfTrue="1" operator="containsText" text="REDs">
      <formula>NOT(ISERROR(SEARCH("REDs",B261)))</formula>
    </cfRule>
    <cfRule type="containsText" dxfId="414" priority="420" stopIfTrue="1" operator="containsText" text="Blacks">
      <formula>NOT(ISERROR(SEARCH("Blacks",B261)))</formula>
    </cfRule>
  </conditionalFormatting>
  <conditionalFormatting sqref="B326">
    <cfRule type="containsText" dxfId="413" priority="415" stopIfTrue="1" operator="containsText" text="BLUEs">
      <formula>NOT(ISERROR(SEARCH("BLUEs",B326)))</formula>
    </cfRule>
    <cfRule type="containsText" dxfId="412" priority="416" stopIfTrue="1" operator="containsText" text="REDs">
      <formula>NOT(ISERROR(SEARCH("REDs",B326)))</formula>
    </cfRule>
    <cfRule type="containsText" dxfId="411" priority="417" stopIfTrue="1" operator="containsText" text="Blacks">
      <formula>NOT(ISERROR(SEARCH("Blacks",B326)))</formula>
    </cfRule>
  </conditionalFormatting>
  <conditionalFormatting sqref="E392:F455">
    <cfRule type="containsText" dxfId="410" priority="412" stopIfTrue="1" operator="containsText" text="BLUEs">
      <formula>NOT(ISERROR(SEARCH("BLUEs",E392)))</formula>
    </cfRule>
    <cfRule type="containsText" dxfId="409" priority="413" stopIfTrue="1" operator="containsText" text="REDs">
      <formula>NOT(ISERROR(SEARCH("REDs",E392)))</formula>
    </cfRule>
    <cfRule type="containsText" dxfId="408" priority="414" stopIfTrue="1" operator="containsText" text="Blacks">
      <formula>NOT(ISERROR(SEARCH("Blacks",E392)))</formula>
    </cfRule>
  </conditionalFormatting>
  <conditionalFormatting sqref="B391">
    <cfRule type="containsText" dxfId="407" priority="409" stopIfTrue="1" operator="containsText" text="BLUEs">
      <formula>NOT(ISERROR(SEARCH("BLUEs",B391)))</formula>
    </cfRule>
    <cfRule type="containsText" dxfId="406" priority="410" stopIfTrue="1" operator="containsText" text="REDs">
      <formula>NOT(ISERROR(SEARCH("REDs",B391)))</formula>
    </cfRule>
    <cfRule type="containsText" dxfId="405" priority="411" stopIfTrue="1" operator="containsText" text="Blacks">
      <formula>NOT(ISERROR(SEARCH("Blacks",B391)))</formula>
    </cfRule>
  </conditionalFormatting>
  <conditionalFormatting sqref="B392:B455">
    <cfRule type="containsText" dxfId="404" priority="406" stopIfTrue="1" operator="containsText" text="BLUEs">
      <formula>NOT(ISERROR(SEARCH("BLUEs",B392)))</formula>
    </cfRule>
    <cfRule type="containsText" dxfId="403" priority="407" stopIfTrue="1" operator="containsText" text="REDs">
      <formula>NOT(ISERROR(SEARCH("REDs",B392)))</formula>
    </cfRule>
    <cfRule type="containsText" dxfId="402" priority="408" stopIfTrue="1" operator="containsText" text="Blacks">
      <formula>NOT(ISERROR(SEARCH("Blacks",B392)))</formula>
    </cfRule>
  </conditionalFormatting>
  <conditionalFormatting sqref="E457:F520">
    <cfRule type="containsText" dxfId="401" priority="403" stopIfTrue="1" operator="containsText" text="BLUEs">
      <formula>NOT(ISERROR(SEARCH("BLUEs",E457)))</formula>
    </cfRule>
    <cfRule type="containsText" dxfId="400" priority="404" stopIfTrue="1" operator="containsText" text="REDs">
      <formula>NOT(ISERROR(SEARCH("REDs",E457)))</formula>
    </cfRule>
    <cfRule type="containsText" dxfId="399" priority="405" stopIfTrue="1" operator="containsText" text="Blacks">
      <formula>NOT(ISERROR(SEARCH("Blacks",E457)))</formula>
    </cfRule>
  </conditionalFormatting>
  <conditionalFormatting sqref="E522:F585">
    <cfRule type="containsText" dxfId="398" priority="397" stopIfTrue="1" operator="containsText" text="BLUEs">
      <formula>NOT(ISERROR(SEARCH("BLUEs",E522)))</formula>
    </cfRule>
    <cfRule type="containsText" dxfId="397" priority="398" stopIfTrue="1" operator="containsText" text="REDs">
      <formula>NOT(ISERROR(SEARCH("REDs",E522)))</formula>
    </cfRule>
    <cfRule type="containsText" dxfId="396" priority="399" stopIfTrue="1" operator="containsText" text="Blacks">
      <formula>NOT(ISERROR(SEARCH("Blacks",E522)))</formula>
    </cfRule>
  </conditionalFormatting>
  <conditionalFormatting sqref="B457:B520">
    <cfRule type="containsText" dxfId="395" priority="400" stopIfTrue="1" operator="containsText" text="BLUEs">
      <formula>NOT(ISERROR(SEARCH("BLUEs",B457)))</formula>
    </cfRule>
    <cfRule type="containsText" dxfId="394" priority="401" stopIfTrue="1" operator="containsText" text="REDs">
      <formula>NOT(ISERROR(SEARCH("REDs",B457)))</formula>
    </cfRule>
    <cfRule type="containsText" dxfId="393" priority="402" stopIfTrue="1" operator="containsText" text="Blacks">
      <formula>NOT(ISERROR(SEARCH("Blacks",B457)))</formula>
    </cfRule>
  </conditionalFormatting>
  <conditionalFormatting sqref="B652:B715">
    <cfRule type="containsText" dxfId="392" priority="373" stopIfTrue="1" operator="containsText" text="BLUEs">
      <formula>NOT(ISERROR(SEARCH("BLUEs",B652)))</formula>
    </cfRule>
    <cfRule type="containsText" dxfId="391" priority="374" stopIfTrue="1" operator="containsText" text="REDs">
      <formula>NOT(ISERROR(SEARCH("REDs",B652)))</formula>
    </cfRule>
    <cfRule type="containsText" dxfId="390" priority="375" stopIfTrue="1" operator="containsText" text="Blacks">
      <formula>NOT(ISERROR(SEARCH("Blacks",B652)))</formula>
    </cfRule>
  </conditionalFormatting>
  <conditionalFormatting sqref="B522:B585">
    <cfRule type="containsText" dxfId="389" priority="394" stopIfTrue="1" operator="containsText" text="BLUEs">
      <formula>NOT(ISERROR(SEARCH("BLUEs",B522)))</formula>
    </cfRule>
    <cfRule type="containsText" dxfId="388" priority="395" stopIfTrue="1" operator="containsText" text="REDs">
      <formula>NOT(ISERROR(SEARCH("REDs",B522)))</formula>
    </cfRule>
    <cfRule type="containsText" dxfId="387" priority="396" stopIfTrue="1" operator="containsText" text="Blacks">
      <formula>NOT(ISERROR(SEARCH("Blacks",B522)))</formula>
    </cfRule>
  </conditionalFormatting>
  <conditionalFormatting sqref="B717:B780">
    <cfRule type="containsText" dxfId="386" priority="367" stopIfTrue="1" operator="containsText" text="BLUEs">
      <formula>NOT(ISERROR(SEARCH("BLUEs",B717)))</formula>
    </cfRule>
    <cfRule type="containsText" dxfId="385" priority="368" stopIfTrue="1" operator="containsText" text="REDs">
      <formula>NOT(ISERROR(SEARCH("REDs",B717)))</formula>
    </cfRule>
    <cfRule type="containsText" dxfId="384" priority="369" stopIfTrue="1" operator="containsText" text="Blacks">
      <formula>NOT(ISERROR(SEARCH("Blacks",B717)))</formula>
    </cfRule>
  </conditionalFormatting>
  <conditionalFormatting sqref="B456">
    <cfRule type="containsText" dxfId="383" priority="391" stopIfTrue="1" operator="containsText" text="BLUEs">
      <formula>NOT(ISERROR(SEARCH("BLUEs",B456)))</formula>
    </cfRule>
    <cfRule type="containsText" dxfId="382" priority="392" stopIfTrue="1" operator="containsText" text="REDs">
      <formula>NOT(ISERROR(SEARCH("REDs",B456)))</formula>
    </cfRule>
    <cfRule type="containsText" dxfId="381" priority="393" stopIfTrue="1" operator="containsText" text="Blacks">
      <formula>NOT(ISERROR(SEARCH("Blacks",B456)))</formula>
    </cfRule>
  </conditionalFormatting>
  <conditionalFormatting sqref="B521">
    <cfRule type="containsText" dxfId="380" priority="388" stopIfTrue="1" operator="containsText" text="BLUEs">
      <formula>NOT(ISERROR(SEARCH("BLUEs",B521)))</formula>
    </cfRule>
    <cfRule type="containsText" dxfId="379" priority="389" stopIfTrue="1" operator="containsText" text="REDs">
      <formula>NOT(ISERROR(SEARCH("REDs",B521)))</formula>
    </cfRule>
    <cfRule type="containsText" dxfId="378" priority="390" stopIfTrue="1" operator="containsText" text="Blacks">
      <formula>NOT(ISERROR(SEARCH("Blacks",B521)))</formula>
    </cfRule>
  </conditionalFormatting>
  <conditionalFormatting sqref="E587:F650">
    <cfRule type="containsText" dxfId="377" priority="385" stopIfTrue="1" operator="containsText" text="BLUEs">
      <formula>NOT(ISERROR(SEARCH("BLUEs",E587)))</formula>
    </cfRule>
    <cfRule type="containsText" dxfId="376" priority="386" stopIfTrue="1" operator="containsText" text="REDs">
      <formula>NOT(ISERROR(SEARCH("REDs",E587)))</formula>
    </cfRule>
    <cfRule type="containsText" dxfId="375" priority="387" stopIfTrue="1" operator="containsText" text="Blacks">
      <formula>NOT(ISERROR(SEARCH("Blacks",E587)))</formula>
    </cfRule>
  </conditionalFormatting>
  <conditionalFormatting sqref="B586">
    <cfRule type="containsText" dxfId="374" priority="382" stopIfTrue="1" operator="containsText" text="BLUEs">
      <formula>NOT(ISERROR(SEARCH("BLUEs",B586)))</formula>
    </cfRule>
    <cfRule type="containsText" dxfId="373" priority="383" stopIfTrue="1" operator="containsText" text="REDs">
      <formula>NOT(ISERROR(SEARCH("REDs",B586)))</formula>
    </cfRule>
    <cfRule type="containsText" dxfId="372" priority="384" stopIfTrue="1" operator="containsText" text="Blacks">
      <formula>NOT(ISERROR(SEARCH("Blacks",B586)))</formula>
    </cfRule>
  </conditionalFormatting>
  <conditionalFormatting sqref="B587:B650">
    <cfRule type="containsText" dxfId="371" priority="379" stopIfTrue="1" operator="containsText" text="BLUEs">
      <formula>NOT(ISERROR(SEARCH("BLUEs",B587)))</formula>
    </cfRule>
    <cfRule type="containsText" dxfId="370" priority="380" stopIfTrue="1" operator="containsText" text="REDs">
      <formula>NOT(ISERROR(SEARCH("REDs",B587)))</formula>
    </cfRule>
    <cfRule type="containsText" dxfId="369" priority="381" stopIfTrue="1" operator="containsText" text="Blacks">
      <formula>NOT(ISERROR(SEARCH("Blacks",B587)))</formula>
    </cfRule>
  </conditionalFormatting>
  <conditionalFormatting sqref="E652:F715">
    <cfRule type="containsText" dxfId="368" priority="376" stopIfTrue="1" operator="containsText" text="BLUEs">
      <formula>NOT(ISERROR(SEARCH("BLUEs",E652)))</formula>
    </cfRule>
    <cfRule type="containsText" dxfId="367" priority="377" stopIfTrue="1" operator="containsText" text="REDs">
      <formula>NOT(ISERROR(SEARCH("REDs",E652)))</formula>
    </cfRule>
    <cfRule type="containsText" dxfId="366" priority="378" stopIfTrue="1" operator="containsText" text="Blacks">
      <formula>NOT(ISERROR(SEARCH("Blacks",E652)))</formula>
    </cfRule>
  </conditionalFormatting>
  <conditionalFormatting sqref="E717:F780">
    <cfRule type="containsText" dxfId="365" priority="370" stopIfTrue="1" operator="containsText" text="BLUEs">
      <formula>NOT(ISERROR(SEARCH("BLUEs",E717)))</formula>
    </cfRule>
    <cfRule type="containsText" dxfId="364" priority="371" stopIfTrue="1" operator="containsText" text="REDs">
      <formula>NOT(ISERROR(SEARCH("REDs",E717)))</formula>
    </cfRule>
    <cfRule type="containsText" dxfId="363" priority="372" stopIfTrue="1" operator="containsText" text="Blacks">
      <formula>NOT(ISERROR(SEARCH("Blacks",E717)))</formula>
    </cfRule>
  </conditionalFormatting>
  <conditionalFormatting sqref="B651">
    <cfRule type="containsText" dxfId="362" priority="364" stopIfTrue="1" operator="containsText" text="BLUEs">
      <formula>NOT(ISERROR(SEARCH("BLUEs",B651)))</formula>
    </cfRule>
    <cfRule type="containsText" dxfId="361" priority="365" stopIfTrue="1" operator="containsText" text="REDs">
      <formula>NOT(ISERROR(SEARCH("REDs",B651)))</formula>
    </cfRule>
    <cfRule type="containsText" dxfId="360" priority="366" stopIfTrue="1" operator="containsText" text="Blacks">
      <formula>NOT(ISERROR(SEARCH("Blacks",B651)))</formula>
    </cfRule>
  </conditionalFormatting>
  <conditionalFormatting sqref="E2734:F2751">
    <cfRule type="containsText" dxfId="359" priority="358" stopIfTrue="1" operator="containsText" text="BLUEs">
      <formula>NOT(ISERROR(SEARCH("BLUEs",E2734)))</formula>
    </cfRule>
    <cfRule type="containsText" dxfId="358" priority="359" stopIfTrue="1" operator="containsText" text="REDs">
      <formula>NOT(ISERROR(SEARCH("REDs",E2734)))</formula>
    </cfRule>
    <cfRule type="containsText" dxfId="357" priority="360" stopIfTrue="1" operator="containsText" text="Blacks">
      <formula>NOT(ISERROR(SEARCH("Blacks",E2734)))</formula>
    </cfRule>
  </conditionalFormatting>
  <conditionalFormatting sqref="E2732">
    <cfRule type="containsText" dxfId="356" priority="355" stopIfTrue="1" operator="containsText" text="BLUEs">
      <formula>NOT(ISERROR(SEARCH("BLUEs",E2732)))</formula>
    </cfRule>
    <cfRule type="containsText" dxfId="355" priority="356" stopIfTrue="1" operator="containsText" text="REDs">
      <formula>NOT(ISERROR(SEARCH("REDs",E2732)))</formula>
    </cfRule>
    <cfRule type="containsText" dxfId="354" priority="357" stopIfTrue="1" operator="containsText" text="Blacks">
      <formula>NOT(ISERROR(SEARCH("Blacks",E2732)))</formula>
    </cfRule>
  </conditionalFormatting>
  <conditionalFormatting sqref="E2755:F2770">
    <cfRule type="containsText" dxfId="353" priority="349" stopIfTrue="1" operator="containsText" text="BLUEs">
      <formula>NOT(ISERROR(SEARCH("BLUEs",E2755)))</formula>
    </cfRule>
    <cfRule type="containsText" dxfId="352" priority="350" stopIfTrue="1" operator="containsText" text="REDs">
      <formula>NOT(ISERROR(SEARCH("REDs",E2755)))</formula>
    </cfRule>
    <cfRule type="containsText" dxfId="351" priority="351" stopIfTrue="1" operator="containsText" text="Blacks">
      <formula>NOT(ISERROR(SEARCH("Blacks",E2755)))</formula>
    </cfRule>
  </conditionalFormatting>
  <conditionalFormatting sqref="E2774:F2791">
    <cfRule type="containsText" dxfId="350" priority="352" stopIfTrue="1" operator="containsText" text="BLUEs">
      <formula>NOT(ISERROR(SEARCH("BLUEs",E2774)))</formula>
    </cfRule>
    <cfRule type="containsText" dxfId="349" priority="353" stopIfTrue="1" operator="containsText" text="REDs">
      <formula>NOT(ISERROR(SEARCH("REDs",E2774)))</formula>
    </cfRule>
    <cfRule type="containsText" dxfId="348" priority="354" stopIfTrue="1" operator="containsText" text="Blacks">
      <formula>NOT(ISERROR(SEARCH("Blacks",E2774)))</formula>
    </cfRule>
  </conditionalFormatting>
  <conditionalFormatting sqref="E2793">
    <cfRule type="containsText" dxfId="347" priority="343" stopIfTrue="1" operator="containsText" text="BLUEs">
      <formula>NOT(ISERROR(SEARCH("BLUEs",E2793)))</formula>
    </cfRule>
    <cfRule type="containsText" dxfId="346" priority="344" stopIfTrue="1" operator="containsText" text="REDs">
      <formula>NOT(ISERROR(SEARCH("REDs",E2793)))</formula>
    </cfRule>
    <cfRule type="containsText" dxfId="345" priority="345" stopIfTrue="1" operator="containsText" text="Blacks">
      <formula>NOT(ISERROR(SEARCH("Blacks",E2793)))</formula>
    </cfRule>
  </conditionalFormatting>
  <conditionalFormatting sqref="B846">
    <cfRule type="containsText" dxfId="344" priority="325" stopIfTrue="1" operator="containsText" text="BLUEs">
      <formula>NOT(ISERROR(SEARCH("BLUEs",B846)))</formula>
    </cfRule>
    <cfRule type="containsText" dxfId="343" priority="326" stopIfTrue="1" operator="containsText" text="REDs">
      <formula>NOT(ISERROR(SEARCH("REDs",B846)))</formula>
    </cfRule>
    <cfRule type="containsText" dxfId="342" priority="327" stopIfTrue="1" operator="containsText" text="Blacks">
      <formula>NOT(ISERROR(SEARCH("Blacks",B846)))</formula>
    </cfRule>
  </conditionalFormatting>
  <conditionalFormatting sqref="E2795:F2810">
    <cfRule type="containsText" dxfId="341" priority="346" stopIfTrue="1" operator="containsText" text="BLUEs">
      <formula>NOT(ISERROR(SEARCH("BLUEs",E2795)))</formula>
    </cfRule>
    <cfRule type="containsText" dxfId="340" priority="347" stopIfTrue="1" operator="containsText" text="REDs">
      <formula>NOT(ISERROR(SEARCH("REDs",E2795)))</formula>
    </cfRule>
    <cfRule type="containsText" dxfId="339" priority="348" stopIfTrue="1" operator="containsText" text="Blacks">
      <formula>NOT(ISERROR(SEARCH("Blacks",E2795)))</formula>
    </cfRule>
  </conditionalFormatting>
  <conditionalFormatting sqref="B911">
    <cfRule type="containsText" dxfId="338" priority="316" stopIfTrue="1" operator="containsText" text="BLUEs">
      <formula>NOT(ISERROR(SEARCH("BLUEs",B911)))</formula>
    </cfRule>
    <cfRule type="containsText" dxfId="337" priority="317" stopIfTrue="1" operator="containsText" text="REDs">
      <formula>NOT(ISERROR(SEARCH("REDs",B911)))</formula>
    </cfRule>
    <cfRule type="containsText" dxfId="336" priority="318" stopIfTrue="1" operator="containsText" text="Blacks">
      <formula>NOT(ISERROR(SEARCH("Blacks",B911)))</formula>
    </cfRule>
  </conditionalFormatting>
  <conditionalFormatting sqref="B781">
    <cfRule type="containsText" dxfId="335" priority="334" stopIfTrue="1" operator="containsText" text="BLUEs">
      <formula>NOT(ISERROR(SEARCH("BLUEs",B781)))</formula>
    </cfRule>
    <cfRule type="containsText" dxfId="334" priority="335" stopIfTrue="1" operator="containsText" text="REDs">
      <formula>NOT(ISERROR(SEARCH("REDs",B781)))</formula>
    </cfRule>
    <cfRule type="containsText" dxfId="333" priority="336" stopIfTrue="1" operator="containsText" text="Blacks">
      <formula>NOT(ISERROR(SEARCH("Blacks",B781)))</formula>
    </cfRule>
  </conditionalFormatting>
  <conditionalFormatting sqref="B782:B845">
    <cfRule type="containsText" dxfId="332" priority="337" stopIfTrue="1" operator="containsText" text="BLUEs">
      <formula>NOT(ISERROR(SEARCH("BLUEs",B782)))</formula>
    </cfRule>
    <cfRule type="containsText" dxfId="331" priority="338" stopIfTrue="1" operator="containsText" text="REDs">
      <formula>NOT(ISERROR(SEARCH("REDs",B782)))</formula>
    </cfRule>
    <cfRule type="containsText" dxfId="330" priority="339" stopIfTrue="1" operator="containsText" text="Blacks">
      <formula>NOT(ISERROR(SEARCH("Blacks",B782)))</formula>
    </cfRule>
  </conditionalFormatting>
  <conditionalFormatting sqref="E782:F845">
    <cfRule type="containsText" dxfId="329" priority="340" stopIfTrue="1" operator="containsText" text="BLUEs">
      <formula>NOT(ISERROR(SEARCH("BLUEs",E782)))</formula>
    </cfRule>
    <cfRule type="containsText" dxfId="328" priority="341" stopIfTrue="1" operator="containsText" text="REDs">
      <formula>NOT(ISERROR(SEARCH("REDs",E782)))</formula>
    </cfRule>
    <cfRule type="containsText" dxfId="327" priority="342" stopIfTrue="1" operator="containsText" text="Blacks">
      <formula>NOT(ISERROR(SEARCH("Blacks",E782)))</formula>
    </cfRule>
  </conditionalFormatting>
  <conditionalFormatting sqref="B1106">
    <cfRule type="containsText" dxfId="326" priority="289" stopIfTrue="1" operator="containsText" text="BLUEs">
      <formula>NOT(ISERROR(SEARCH("BLUEs",B1106)))</formula>
    </cfRule>
    <cfRule type="containsText" dxfId="325" priority="290" stopIfTrue="1" operator="containsText" text="REDs">
      <formula>NOT(ISERROR(SEARCH("REDs",B1106)))</formula>
    </cfRule>
    <cfRule type="containsText" dxfId="324" priority="291" stopIfTrue="1" operator="containsText" text="Blacks">
      <formula>NOT(ISERROR(SEARCH("Blacks",B1106)))</formula>
    </cfRule>
  </conditionalFormatting>
  <conditionalFormatting sqref="B847:B910">
    <cfRule type="containsText" dxfId="323" priority="328" stopIfTrue="1" operator="containsText" text="BLUEs">
      <formula>NOT(ISERROR(SEARCH("BLUEs",B847)))</formula>
    </cfRule>
    <cfRule type="containsText" dxfId="322" priority="329" stopIfTrue="1" operator="containsText" text="REDs">
      <formula>NOT(ISERROR(SEARCH("REDs",B847)))</formula>
    </cfRule>
    <cfRule type="containsText" dxfId="321" priority="330" stopIfTrue="1" operator="containsText" text="Blacks">
      <formula>NOT(ISERROR(SEARCH("Blacks",B847)))</formula>
    </cfRule>
  </conditionalFormatting>
  <conditionalFormatting sqref="E847:F910">
    <cfRule type="containsText" dxfId="320" priority="331" stopIfTrue="1" operator="containsText" text="BLUEs">
      <formula>NOT(ISERROR(SEARCH("BLUEs",E847)))</formula>
    </cfRule>
    <cfRule type="containsText" dxfId="319" priority="332" stopIfTrue="1" operator="containsText" text="REDs">
      <formula>NOT(ISERROR(SEARCH("REDs",E847)))</formula>
    </cfRule>
    <cfRule type="containsText" dxfId="318" priority="333" stopIfTrue="1" operator="containsText" text="Blacks">
      <formula>NOT(ISERROR(SEARCH("Blacks",E847)))</formula>
    </cfRule>
  </conditionalFormatting>
  <conditionalFormatting sqref="B1301">
    <cfRule type="containsText" dxfId="317" priority="262" stopIfTrue="1" operator="containsText" text="BLUEs">
      <formula>NOT(ISERROR(SEARCH("BLUEs",B1301)))</formula>
    </cfRule>
    <cfRule type="containsText" dxfId="316" priority="263" stopIfTrue="1" operator="containsText" text="REDs">
      <formula>NOT(ISERROR(SEARCH("REDs",B1301)))</formula>
    </cfRule>
    <cfRule type="containsText" dxfId="315" priority="264" stopIfTrue="1" operator="containsText" text="Blacks">
      <formula>NOT(ISERROR(SEARCH("Blacks",B1301)))</formula>
    </cfRule>
  </conditionalFormatting>
  <conditionalFormatting sqref="B1496">
    <cfRule type="containsText" dxfId="314" priority="235" stopIfTrue="1" operator="containsText" text="BLUEs">
      <formula>NOT(ISERROR(SEARCH("BLUEs",B1496)))</formula>
    </cfRule>
    <cfRule type="containsText" dxfId="313" priority="236" stopIfTrue="1" operator="containsText" text="REDs">
      <formula>NOT(ISERROR(SEARCH("REDs",B1496)))</formula>
    </cfRule>
    <cfRule type="containsText" dxfId="312" priority="237" stopIfTrue="1" operator="containsText" text="Blacks">
      <formula>NOT(ISERROR(SEARCH("Blacks",B1496)))</formula>
    </cfRule>
  </conditionalFormatting>
  <conditionalFormatting sqref="B1756">
    <cfRule type="containsText" dxfId="311" priority="199" stopIfTrue="1" operator="containsText" text="BLUEs">
      <formula>NOT(ISERROR(SEARCH("BLUEs",B1756)))</formula>
    </cfRule>
    <cfRule type="containsText" dxfId="310" priority="200" stopIfTrue="1" operator="containsText" text="REDs">
      <formula>NOT(ISERROR(SEARCH("REDs",B1756)))</formula>
    </cfRule>
    <cfRule type="containsText" dxfId="309" priority="201" stopIfTrue="1" operator="containsText" text="Blacks">
      <formula>NOT(ISERROR(SEARCH("Blacks",B1756)))</formula>
    </cfRule>
  </conditionalFormatting>
  <conditionalFormatting sqref="B1886">
    <cfRule type="containsText" dxfId="308" priority="181" stopIfTrue="1" operator="containsText" text="BLUEs">
      <formula>NOT(ISERROR(SEARCH("BLUEs",B1886)))</formula>
    </cfRule>
    <cfRule type="containsText" dxfId="307" priority="182" stopIfTrue="1" operator="containsText" text="REDs">
      <formula>NOT(ISERROR(SEARCH("REDs",B1886)))</formula>
    </cfRule>
    <cfRule type="containsText" dxfId="306" priority="183" stopIfTrue="1" operator="containsText" text="Blacks">
      <formula>NOT(ISERROR(SEARCH("Blacks",B1886)))</formula>
    </cfRule>
  </conditionalFormatting>
  <conditionalFormatting sqref="B2016">
    <cfRule type="containsText" dxfId="305" priority="163" stopIfTrue="1" operator="containsText" text="BLUEs">
      <formula>NOT(ISERROR(SEARCH("BLUEs",B2016)))</formula>
    </cfRule>
    <cfRule type="containsText" dxfId="304" priority="164" stopIfTrue="1" operator="containsText" text="REDs">
      <formula>NOT(ISERROR(SEARCH("REDs",B2016)))</formula>
    </cfRule>
    <cfRule type="containsText" dxfId="303" priority="165" stopIfTrue="1" operator="containsText" text="Blacks">
      <formula>NOT(ISERROR(SEARCH("Blacks",B2016)))</formula>
    </cfRule>
  </conditionalFormatting>
  <conditionalFormatting sqref="B2146">
    <cfRule type="containsText" dxfId="302" priority="145" stopIfTrue="1" operator="containsText" text="BLUEs">
      <formula>NOT(ISERROR(SEARCH("BLUEs",B2146)))</formula>
    </cfRule>
    <cfRule type="containsText" dxfId="301" priority="146" stopIfTrue="1" operator="containsText" text="REDs">
      <formula>NOT(ISERROR(SEARCH("REDs",B2146)))</formula>
    </cfRule>
    <cfRule type="containsText" dxfId="300" priority="147" stopIfTrue="1" operator="containsText" text="Blacks">
      <formula>NOT(ISERROR(SEARCH("Blacks",B2146)))</formula>
    </cfRule>
  </conditionalFormatting>
  <conditionalFormatting sqref="B2276">
    <cfRule type="containsText" dxfId="299" priority="127" stopIfTrue="1" operator="containsText" text="BLUEs">
      <formula>NOT(ISERROR(SEARCH("BLUEs",B2276)))</formula>
    </cfRule>
    <cfRule type="containsText" dxfId="298" priority="128" stopIfTrue="1" operator="containsText" text="REDs">
      <formula>NOT(ISERROR(SEARCH("REDs",B2276)))</formula>
    </cfRule>
    <cfRule type="containsText" dxfId="297" priority="129" stopIfTrue="1" operator="containsText" text="Blacks">
      <formula>NOT(ISERROR(SEARCH("Blacks",B2276)))</formula>
    </cfRule>
  </conditionalFormatting>
  <conditionalFormatting sqref="B912:B975">
    <cfRule type="containsText" dxfId="296" priority="319" stopIfTrue="1" operator="containsText" text="BLUEs">
      <formula>NOT(ISERROR(SEARCH("BLUEs",B912)))</formula>
    </cfRule>
    <cfRule type="containsText" dxfId="295" priority="320" stopIfTrue="1" operator="containsText" text="REDs">
      <formula>NOT(ISERROR(SEARCH("REDs",B912)))</formula>
    </cfRule>
    <cfRule type="containsText" dxfId="294" priority="321" stopIfTrue="1" operator="containsText" text="Blacks">
      <formula>NOT(ISERROR(SEARCH("Blacks",B912)))</formula>
    </cfRule>
  </conditionalFormatting>
  <conditionalFormatting sqref="E912:F975">
    <cfRule type="containsText" dxfId="293" priority="322" stopIfTrue="1" operator="containsText" text="BLUEs">
      <formula>NOT(ISERROR(SEARCH("BLUEs",E912)))</formula>
    </cfRule>
    <cfRule type="containsText" dxfId="292" priority="323" stopIfTrue="1" operator="containsText" text="REDs">
      <formula>NOT(ISERROR(SEARCH("REDs",E912)))</formula>
    </cfRule>
    <cfRule type="containsText" dxfId="291" priority="324" stopIfTrue="1" operator="containsText" text="Blacks">
      <formula>NOT(ISERROR(SEARCH("Blacks",E912)))</formula>
    </cfRule>
  </conditionalFormatting>
  <conditionalFormatting sqref="B1041">
    <cfRule type="containsText" dxfId="290" priority="298" stopIfTrue="1" operator="containsText" text="BLUEs">
      <formula>NOT(ISERROR(SEARCH("BLUEs",B1041)))</formula>
    </cfRule>
    <cfRule type="containsText" dxfId="289" priority="299" stopIfTrue="1" operator="containsText" text="REDs">
      <formula>NOT(ISERROR(SEARCH("REDs",B1041)))</formula>
    </cfRule>
    <cfRule type="containsText" dxfId="288" priority="300" stopIfTrue="1" operator="containsText" text="Blacks">
      <formula>NOT(ISERROR(SEARCH("Blacks",B1041)))</formula>
    </cfRule>
  </conditionalFormatting>
  <conditionalFormatting sqref="B2406">
    <cfRule type="containsText" dxfId="287" priority="109" stopIfTrue="1" operator="containsText" text="BLUEs">
      <formula>NOT(ISERROR(SEARCH("BLUEs",B2406)))</formula>
    </cfRule>
    <cfRule type="containsText" dxfId="286" priority="110" stopIfTrue="1" operator="containsText" text="REDs">
      <formula>NOT(ISERROR(SEARCH("REDs",B2406)))</formula>
    </cfRule>
    <cfRule type="containsText" dxfId="285" priority="111" stopIfTrue="1" operator="containsText" text="Blacks">
      <formula>NOT(ISERROR(SEARCH("Blacks",B2406)))</formula>
    </cfRule>
  </conditionalFormatting>
  <conditionalFormatting sqref="B976">
    <cfRule type="containsText" dxfId="284" priority="307" stopIfTrue="1" operator="containsText" text="BLUEs">
      <formula>NOT(ISERROR(SEARCH("BLUEs",B976)))</formula>
    </cfRule>
    <cfRule type="containsText" dxfId="283" priority="308" stopIfTrue="1" operator="containsText" text="REDs">
      <formula>NOT(ISERROR(SEARCH("REDs",B976)))</formula>
    </cfRule>
    <cfRule type="containsText" dxfId="282" priority="309" stopIfTrue="1" operator="containsText" text="Blacks">
      <formula>NOT(ISERROR(SEARCH("Blacks",B976)))</formula>
    </cfRule>
  </conditionalFormatting>
  <conditionalFormatting sqref="B977:B1040">
    <cfRule type="containsText" dxfId="281" priority="310" stopIfTrue="1" operator="containsText" text="BLUEs">
      <formula>NOT(ISERROR(SEARCH("BLUEs",B977)))</formula>
    </cfRule>
    <cfRule type="containsText" dxfId="280" priority="311" stopIfTrue="1" operator="containsText" text="REDs">
      <formula>NOT(ISERROR(SEARCH("REDs",B977)))</formula>
    </cfRule>
    <cfRule type="containsText" dxfId="279" priority="312" stopIfTrue="1" operator="containsText" text="Blacks">
      <formula>NOT(ISERROR(SEARCH("Blacks",B977)))</formula>
    </cfRule>
  </conditionalFormatting>
  <conditionalFormatting sqref="E977:F1040">
    <cfRule type="containsText" dxfId="278" priority="313" stopIfTrue="1" operator="containsText" text="BLUEs">
      <formula>NOT(ISERROR(SEARCH("BLUEs",E977)))</formula>
    </cfRule>
    <cfRule type="containsText" dxfId="277" priority="314" stopIfTrue="1" operator="containsText" text="REDs">
      <formula>NOT(ISERROR(SEARCH("REDs",E977)))</formula>
    </cfRule>
    <cfRule type="containsText" dxfId="276" priority="315" stopIfTrue="1" operator="containsText" text="Blacks">
      <formula>NOT(ISERROR(SEARCH("Blacks",E977)))</formula>
    </cfRule>
  </conditionalFormatting>
  <conditionalFormatting sqref="B1042:B1105">
    <cfRule type="containsText" dxfId="275" priority="301" stopIfTrue="1" operator="containsText" text="BLUEs">
      <formula>NOT(ISERROR(SEARCH("BLUEs",B1042)))</formula>
    </cfRule>
    <cfRule type="containsText" dxfId="274" priority="302" stopIfTrue="1" operator="containsText" text="REDs">
      <formula>NOT(ISERROR(SEARCH("REDs",B1042)))</formula>
    </cfRule>
    <cfRule type="containsText" dxfId="273" priority="303" stopIfTrue="1" operator="containsText" text="Blacks">
      <formula>NOT(ISERROR(SEARCH("Blacks",B1042)))</formula>
    </cfRule>
  </conditionalFormatting>
  <conditionalFormatting sqref="E1042:F1105">
    <cfRule type="containsText" dxfId="272" priority="304" stopIfTrue="1" operator="containsText" text="BLUEs">
      <formula>NOT(ISERROR(SEARCH("BLUEs",E1042)))</formula>
    </cfRule>
    <cfRule type="containsText" dxfId="271" priority="305" stopIfTrue="1" operator="containsText" text="REDs">
      <formula>NOT(ISERROR(SEARCH("REDs",E1042)))</formula>
    </cfRule>
    <cfRule type="containsText" dxfId="270" priority="306" stopIfTrue="1" operator="containsText" text="Blacks">
      <formula>NOT(ISERROR(SEARCH("Blacks",E1042)))</formula>
    </cfRule>
  </conditionalFormatting>
  <conditionalFormatting sqref="B1107:B1170">
    <cfRule type="containsText" dxfId="269" priority="292" stopIfTrue="1" operator="containsText" text="BLUEs">
      <formula>NOT(ISERROR(SEARCH("BLUEs",B1107)))</formula>
    </cfRule>
    <cfRule type="containsText" dxfId="268" priority="293" stopIfTrue="1" operator="containsText" text="REDs">
      <formula>NOT(ISERROR(SEARCH("REDs",B1107)))</formula>
    </cfRule>
    <cfRule type="containsText" dxfId="267" priority="294" stopIfTrue="1" operator="containsText" text="Blacks">
      <formula>NOT(ISERROR(SEARCH("Blacks",B1107)))</formula>
    </cfRule>
  </conditionalFormatting>
  <conditionalFormatting sqref="E1107:F1170">
    <cfRule type="containsText" dxfId="266" priority="295" stopIfTrue="1" operator="containsText" text="BLUEs">
      <formula>NOT(ISERROR(SEARCH("BLUEs",E1107)))</formula>
    </cfRule>
    <cfRule type="containsText" dxfId="265" priority="296" stopIfTrue="1" operator="containsText" text="REDs">
      <formula>NOT(ISERROR(SEARCH("REDs",E1107)))</formula>
    </cfRule>
    <cfRule type="containsText" dxfId="264" priority="297" stopIfTrue="1" operator="containsText" text="Blacks">
      <formula>NOT(ISERROR(SEARCH("Blacks",E1107)))</formula>
    </cfRule>
  </conditionalFormatting>
  <conditionalFormatting sqref="B2536">
    <cfRule type="containsText" dxfId="263" priority="91" stopIfTrue="1" operator="containsText" text="BLUEs">
      <formula>NOT(ISERROR(SEARCH("BLUEs",B2536)))</formula>
    </cfRule>
    <cfRule type="containsText" dxfId="262" priority="92" stopIfTrue="1" operator="containsText" text="REDs">
      <formula>NOT(ISERROR(SEARCH("REDs",B2536)))</formula>
    </cfRule>
    <cfRule type="containsText" dxfId="261" priority="93" stopIfTrue="1" operator="containsText" text="Blacks">
      <formula>NOT(ISERROR(SEARCH("Blacks",B2536)))</formula>
    </cfRule>
  </conditionalFormatting>
  <conditionalFormatting sqref="B1236">
    <cfRule type="containsText" dxfId="260" priority="271" stopIfTrue="1" operator="containsText" text="BLUEs">
      <formula>NOT(ISERROR(SEARCH("BLUEs",B1236)))</formula>
    </cfRule>
    <cfRule type="containsText" dxfId="259" priority="272" stopIfTrue="1" operator="containsText" text="REDs">
      <formula>NOT(ISERROR(SEARCH("REDs",B1236)))</formula>
    </cfRule>
    <cfRule type="containsText" dxfId="258" priority="273" stopIfTrue="1" operator="containsText" text="Blacks">
      <formula>NOT(ISERROR(SEARCH("Blacks",B1236)))</formula>
    </cfRule>
  </conditionalFormatting>
  <conditionalFormatting sqref="B1171">
    <cfRule type="containsText" dxfId="257" priority="280" stopIfTrue="1" operator="containsText" text="BLUEs">
      <formula>NOT(ISERROR(SEARCH("BLUEs",B1171)))</formula>
    </cfRule>
    <cfRule type="containsText" dxfId="256" priority="281" stopIfTrue="1" operator="containsText" text="REDs">
      <formula>NOT(ISERROR(SEARCH("REDs",B1171)))</formula>
    </cfRule>
    <cfRule type="containsText" dxfId="255" priority="282" stopIfTrue="1" operator="containsText" text="Blacks">
      <formula>NOT(ISERROR(SEARCH("Blacks",B1171)))</formula>
    </cfRule>
  </conditionalFormatting>
  <conditionalFormatting sqref="B1172:B1235">
    <cfRule type="containsText" dxfId="254" priority="283" stopIfTrue="1" operator="containsText" text="BLUEs">
      <formula>NOT(ISERROR(SEARCH("BLUEs",B1172)))</formula>
    </cfRule>
    <cfRule type="containsText" dxfId="253" priority="284" stopIfTrue="1" operator="containsText" text="REDs">
      <formula>NOT(ISERROR(SEARCH("REDs",B1172)))</formula>
    </cfRule>
    <cfRule type="containsText" dxfId="252" priority="285" stopIfTrue="1" operator="containsText" text="Blacks">
      <formula>NOT(ISERROR(SEARCH("Blacks",B1172)))</formula>
    </cfRule>
  </conditionalFormatting>
  <conditionalFormatting sqref="E1172:F1235">
    <cfRule type="containsText" dxfId="251" priority="286" stopIfTrue="1" operator="containsText" text="BLUEs">
      <formula>NOT(ISERROR(SEARCH("BLUEs",E1172)))</formula>
    </cfRule>
    <cfRule type="containsText" dxfId="250" priority="287" stopIfTrue="1" operator="containsText" text="REDs">
      <formula>NOT(ISERROR(SEARCH("REDs",E1172)))</formula>
    </cfRule>
    <cfRule type="containsText" dxfId="249" priority="288" stopIfTrue="1" operator="containsText" text="Blacks">
      <formula>NOT(ISERROR(SEARCH("Blacks",E1172)))</formula>
    </cfRule>
  </conditionalFormatting>
  <conditionalFormatting sqref="B1237:B1300">
    <cfRule type="containsText" dxfId="248" priority="274" stopIfTrue="1" operator="containsText" text="BLUEs">
      <formula>NOT(ISERROR(SEARCH("BLUEs",B1237)))</formula>
    </cfRule>
    <cfRule type="containsText" dxfId="247" priority="275" stopIfTrue="1" operator="containsText" text="REDs">
      <formula>NOT(ISERROR(SEARCH("REDs",B1237)))</formula>
    </cfRule>
    <cfRule type="containsText" dxfId="246" priority="276" stopIfTrue="1" operator="containsText" text="Blacks">
      <formula>NOT(ISERROR(SEARCH("Blacks",B1237)))</formula>
    </cfRule>
  </conditionalFormatting>
  <conditionalFormatting sqref="E1237:F1300">
    <cfRule type="containsText" dxfId="245" priority="277" stopIfTrue="1" operator="containsText" text="BLUEs">
      <formula>NOT(ISERROR(SEARCH("BLUEs",E1237)))</formula>
    </cfRule>
    <cfRule type="containsText" dxfId="244" priority="278" stopIfTrue="1" operator="containsText" text="REDs">
      <formula>NOT(ISERROR(SEARCH("REDs",E1237)))</formula>
    </cfRule>
    <cfRule type="containsText" dxfId="243" priority="279" stopIfTrue="1" operator="containsText" text="Blacks">
      <formula>NOT(ISERROR(SEARCH("Blacks",E1237)))</formula>
    </cfRule>
  </conditionalFormatting>
  <conditionalFormatting sqref="B1302:B1365">
    <cfRule type="containsText" dxfId="242" priority="265" stopIfTrue="1" operator="containsText" text="BLUEs">
      <formula>NOT(ISERROR(SEARCH("BLUEs",B1302)))</formula>
    </cfRule>
    <cfRule type="containsText" dxfId="241" priority="266" stopIfTrue="1" operator="containsText" text="REDs">
      <formula>NOT(ISERROR(SEARCH("REDs",B1302)))</formula>
    </cfRule>
    <cfRule type="containsText" dxfId="240" priority="267" stopIfTrue="1" operator="containsText" text="Blacks">
      <formula>NOT(ISERROR(SEARCH("Blacks",B1302)))</formula>
    </cfRule>
  </conditionalFormatting>
  <conditionalFormatting sqref="E1302:F1365">
    <cfRule type="containsText" dxfId="239" priority="268" stopIfTrue="1" operator="containsText" text="BLUEs">
      <formula>NOT(ISERROR(SEARCH("BLUEs",E1302)))</formula>
    </cfRule>
    <cfRule type="containsText" dxfId="238" priority="269" stopIfTrue="1" operator="containsText" text="REDs">
      <formula>NOT(ISERROR(SEARCH("REDs",E1302)))</formula>
    </cfRule>
    <cfRule type="containsText" dxfId="237" priority="270" stopIfTrue="1" operator="containsText" text="Blacks">
      <formula>NOT(ISERROR(SEARCH("Blacks",E1302)))</formula>
    </cfRule>
  </conditionalFormatting>
  <conditionalFormatting sqref="B2666">
    <cfRule type="containsText" dxfId="236" priority="73" stopIfTrue="1" operator="containsText" text="BLUEs">
      <formula>NOT(ISERROR(SEARCH("BLUEs",B2666)))</formula>
    </cfRule>
    <cfRule type="containsText" dxfId="235" priority="74" stopIfTrue="1" operator="containsText" text="REDs">
      <formula>NOT(ISERROR(SEARCH("REDs",B2666)))</formula>
    </cfRule>
    <cfRule type="containsText" dxfId="234" priority="75" stopIfTrue="1" operator="containsText" text="Blacks">
      <formula>NOT(ISERROR(SEARCH("Blacks",B2666)))</formula>
    </cfRule>
  </conditionalFormatting>
  <conditionalFormatting sqref="B1431">
    <cfRule type="containsText" dxfId="233" priority="244" stopIfTrue="1" operator="containsText" text="BLUEs">
      <formula>NOT(ISERROR(SEARCH("BLUEs",B1431)))</formula>
    </cfRule>
    <cfRule type="containsText" dxfId="232" priority="245" stopIfTrue="1" operator="containsText" text="REDs">
      <formula>NOT(ISERROR(SEARCH("REDs",B1431)))</formula>
    </cfRule>
    <cfRule type="containsText" dxfId="231" priority="246" stopIfTrue="1" operator="containsText" text="Blacks">
      <formula>NOT(ISERROR(SEARCH("Blacks",B1431)))</formula>
    </cfRule>
  </conditionalFormatting>
  <conditionalFormatting sqref="B1366">
    <cfRule type="containsText" dxfId="230" priority="253" stopIfTrue="1" operator="containsText" text="BLUEs">
      <formula>NOT(ISERROR(SEARCH("BLUEs",B1366)))</formula>
    </cfRule>
    <cfRule type="containsText" dxfId="229" priority="254" stopIfTrue="1" operator="containsText" text="REDs">
      <formula>NOT(ISERROR(SEARCH("REDs",B1366)))</formula>
    </cfRule>
    <cfRule type="containsText" dxfId="228" priority="255" stopIfTrue="1" operator="containsText" text="Blacks">
      <formula>NOT(ISERROR(SEARCH("Blacks",B1366)))</formula>
    </cfRule>
  </conditionalFormatting>
  <conditionalFormatting sqref="B1367:B1430">
    <cfRule type="containsText" dxfId="227" priority="256" stopIfTrue="1" operator="containsText" text="BLUEs">
      <formula>NOT(ISERROR(SEARCH("BLUEs",B1367)))</formula>
    </cfRule>
    <cfRule type="containsText" dxfId="226" priority="257" stopIfTrue="1" operator="containsText" text="REDs">
      <formula>NOT(ISERROR(SEARCH("REDs",B1367)))</formula>
    </cfRule>
    <cfRule type="containsText" dxfId="225" priority="258" stopIfTrue="1" operator="containsText" text="Blacks">
      <formula>NOT(ISERROR(SEARCH("Blacks",B1367)))</formula>
    </cfRule>
  </conditionalFormatting>
  <conditionalFormatting sqref="E1367:F1430">
    <cfRule type="containsText" dxfId="224" priority="259" stopIfTrue="1" operator="containsText" text="BLUEs">
      <formula>NOT(ISERROR(SEARCH("BLUEs",E1367)))</formula>
    </cfRule>
    <cfRule type="containsText" dxfId="223" priority="260" stopIfTrue="1" operator="containsText" text="REDs">
      <formula>NOT(ISERROR(SEARCH("REDs",E1367)))</formula>
    </cfRule>
    <cfRule type="containsText" dxfId="222" priority="261" stopIfTrue="1" operator="containsText" text="Blacks">
      <formula>NOT(ISERROR(SEARCH("Blacks",E1367)))</formula>
    </cfRule>
  </conditionalFormatting>
  <conditionalFormatting sqref="B1432:B1495">
    <cfRule type="containsText" dxfId="221" priority="247" stopIfTrue="1" operator="containsText" text="BLUEs">
      <formula>NOT(ISERROR(SEARCH("BLUEs",B1432)))</formula>
    </cfRule>
    <cfRule type="containsText" dxfId="220" priority="248" stopIfTrue="1" operator="containsText" text="REDs">
      <formula>NOT(ISERROR(SEARCH("REDs",B1432)))</formula>
    </cfRule>
    <cfRule type="containsText" dxfId="219" priority="249" stopIfTrue="1" operator="containsText" text="Blacks">
      <formula>NOT(ISERROR(SEARCH("Blacks",B1432)))</formula>
    </cfRule>
  </conditionalFormatting>
  <conditionalFormatting sqref="E1432:F1495">
    <cfRule type="containsText" dxfId="218" priority="250" stopIfTrue="1" operator="containsText" text="BLUEs">
      <formula>NOT(ISERROR(SEARCH("BLUEs",E1432)))</formula>
    </cfRule>
    <cfRule type="containsText" dxfId="217" priority="251" stopIfTrue="1" operator="containsText" text="REDs">
      <formula>NOT(ISERROR(SEARCH("REDs",E1432)))</formula>
    </cfRule>
    <cfRule type="containsText" dxfId="216" priority="252" stopIfTrue="1" operator="containsText" text="Blacks">
      <formula>NOT(ISERROR(SEARCH("Blacks",E1432)))</formula>
    </cfRule>
  </conditionalFormatting>
  <conditionalFormatting sqref="B1497:B1560">
    <cfRule type="containsText" dxfId="215" priority="238" stopIfTrue="1" operator="containsText" text="BLUEs">
      <formula>NOT(ISERROR(SEARCH("BLUEs",B1497)))</formula>
    </cfRule>
    <cfRule type="containsText" dxfId="214" priority="239" stopIfTrue="1" operator="containsText" text="REDs">
      <formula>NOT(ISERROR(SEARCH("REDs",B1497)))</formula>
    </cfRule>
    <cfRule type="containsText" dxfId="213" priority="240" stopIfTrue="1" operator="containsText" text="Blacks">
      <formula>NOT(ISERROR(SEARCH("Blacks",B1497)))</formula>
    </cfRule>
  </conditionalFormatting>
  <conditionalFormatting sqref="E1497:F1560">
    <cfRule type="containsText" dxfId="212" priority="241" stopIfTrue="1" operator="containsText" text="BLUEs">
      <formula>NOT(ISERROR(SEARCH("BLUEs",E1497)))</formula>
    </cfRule>
    <cfRule type="containsText" dxfId="211" priority="242" stopIfTrue="1" operator="containsText" text="REDs">
      <formula>NOT(ISERROR(SEARCH("REDs",E1497)))</formula>
    </cfRule>
    <cfRule type="containsText" dxfId="210" priority="243" stopIfTrue="1" operator="containsText" text="Blacks">
      <formula>NOT(ISERROR(SEARCH("Blacks",E1497)))</formula>
    </cfRule>
  </conditionalFormatting>
  <conditionalFormatting sqref="E2846">
    <cfRule type="containsText" dxfId="209" priority="43" stopIfTrue="1" operator="containsText" text="BLUEs">
      <formula>NOT(ISERROR(SEARCH("BLUEs",E2846)))</formula>
    </cfRule>
    <cfRule type="containsText" dxfId="208" priority="44" stopIfTrue="1" operator="containsText" text="REDs">
      <formula>NOT(ISERROR(SEARCH("REDs",E2846)))</formula>
    </cfRule>
    <cfRule type="containsText" dxfId="207" priority="45" stopIfTrue="1" operator="containsText" text="Blacks">
      <formula>NOT(ISERROR(SEARCH("Blacks",E2846)))</formula>
    </cfRule>
  </conditionalFormatting>
  <conditionalFormatting sqref="B1626">
    <cfRule type="containsText" dxfId="206" priority="217" stopIfTrue="1" operator="containsText" text="BLUEs">
      <formula>NOT(ISERROR(SEARCH("BLUEs",B1626)))</formula>
    </cfRule>
    <cfRule type="containsText" dxfId="205" priority="218" stopIfTrue="1" operator="containsText" text="REDs">
      <formula>NOT(ISERROR(SEARCH("REDs",B1626)))</formula>
    </cfRule>
    <cfRule type="containsText" dxfId="204" priority="219" stopIfTrue="1" operator="containsText" text="Blacks">
      <formula>NOT(ISERROR(SEARCH("Blacks",B1626)))</formula>
    </cfRule>
  </conditionalFormatting>
  <conditionalFormatting sqref="B1561">
    <cfRule type="containsText" dxfId="203" priority="226" stopIfTrue="1" operator="containsText" text="BLUEs">
      <formula>NOT(ISERROR(SEARCH("BLUEs",B1561)))</formula>
    </cfRule>
    <cfRule type="containsText" dxfId="202" priority="227" stopIfTrue="1" operator="containsText" text="REDs">
      <formula>NOT(ISERROR(SEARCH("REDs",B1561)))</formula>
    </cfRule>
    <cfRule type="containsText" dxfId="201" priority="228" stopIfTrue="1" operator="containsText" text="Blacks">
      <formula>NOT(ISERROR(SEARCH("Blacks",B1561)))</formula>
    </cfRule>
  </conditionalFormatting>
  <conditionalFormatting sqref="B1562:B1625">
    <cfRule type="containsText" dxfId="200" priority="229" stopIfTrue="1" operator="containsText" text="BLUEs">
      <formula>NOT(ISERROR(SEARCH("BLUEs",B1562)))</formula>
    </cfRule>
    <cfRule type="containsText" dxfId="199" priority="230" stopIfTrue="1" operator="containsText" text="REDs">
      <formula>NOT(ISERROR(SEARCH("REDs",B1562)))</formula>
    </cfRule>
    <cfRule type="containsText" dxfId="198" priority="231" stopIfTrue="1" operator="containsText" text="Blacks">
      <formula>NOT(ISERROR(SEARCH("Blacks",B1562)))</formula>
    </cfRule>
  </conditionalFormatting>
  <conditionalFormatting sqref="E1562:F1625">
    <cfRule type="containsText" dxfId="197" priority="232" stopIfTrue="1" operator="containsText" text="BLUEs">
      <formula>NOT(ISERROR(SEARCH("BLUEs",E1562)))</formula>
    </cfRule>
    <cfRule type="containsText" dxfId="196" priority="233" stopIfTrue="1" operator="containsText" text="REDs">
      <formula>NOT(ISERROR(SEARCH("REDs",E1562)))</formula>
    </cfRule>
    <cfRule type="containsText" dxfId="195" priority="234" stopIfTrue="1" operator="containsText" text="Blacks">
      <formula>NOT(ISERROR(SEARCH("Blacks",E1562)))</formula>
    </cfRule>
  </conditionalFormatting>
  <conditionalFormatting sqref="B1627:B1690">
    <cfRule type="containsText" dxfId="194" priority="220" stopIfTrue="1" operator="containsText" text="BLUEs">
      <formula>NOT(ISERROR(SEARCH("BLUEs",B1627)))</formula>
    </cfRule>
    <cfRule type="containsText" dxfId="193" priority="221" stopIfTrue="1" operator="containsText" text="REDs">
      <formula>NOT(ISERROR(SEARCH("REDs",B1627)))</formula>
    </cfRule>
    <cfRule type="containsText" dxfId="192" priority="222" stopIfTrue="1" operator="containsText" text="Blacks">
      <formula>NOT(ISERROR(SEARCH("Blacks",B1627)))</formula>
    </cfRule>
  </conditionalFormatting>
  <conditionalFormatting sqref="E1627:F1690">
    <cfRule type="containsText" dxfId="191" priority="223" stopIfTrue="1" operator="containsText" text="BLUEs">
      <formula>NOT(ISERROR(SEARCH("BLUEs",E1627)))</formula>
    </cfRule>
    <cfRule type="containsText" dxfId="190" priority="224" stopIfTrue="1" operator="containsText" text="REDs">
      <formula>NOT(ISERROR(SEARCH("REDs",E1627)))</formula>
    </cfRule>
    <cfRule type="containsText" dxfId="189" priority="225" stopIfTrue="1" operator="containsText" text="Blacks">
      <formula>NOT(ISERROR(SEARCH("Blacks",E1627)))</formula>
    </cfRule>
  </conditionalFormatting>
  <conditionalFormatting sqref="B1757:B1820">
    <cfRule type="containsText" dxfId="188" priority="202" stopIfTrue="1" operator="containsText" text="BLUEs">
      <formula>NOT(ISERROR(SEARCH("BLUEs",B1757)))</formula>
    </cfRule>
    <cfRule type="containsText" dxfId="187" priority="203" stopIfTrue="1" operator="containsText" text="REDs">
      <formula>NOT(ISERROR(SEARCH("REDs",B1757)))</formula>
    </cfRule>
    <cfRule type="containsText" dxfId="186" priority="204" stopIfTrue="1" operator="containsText" text="Blacks">
      <formula>NOT(ISERROR(SEARCH("Blacks",B1757)))</formula>
    </cfRule>
  </conditionalFormatting>
  <conditionalFormatting sqref="E1757:F1820">
    <cfRule type="containsText" dxfId="185" priority="205" stopIfTrue="1" operator="containsText" text="BLUEs">
      <formula>NOT(ISERROR(SEARCH("BLUEs",E1757)))</formula>
    </cfRule>
    <cfRule type="containsText" dxfId="184" priority="206" stopIfTrue="1" operator="containsText" text="REDs">
      <formula>NOT(ISERROR(SEARCH("REDs",E1757)))</formula>
    </cfRule>
    <cfRule type="containsText" dxfId="183" priority="207" stopIfTrue="1" operator="containsText" text="Blacks">
      <formula>NOT(ISERROR(SEARCH("Blacks",E1757)))</formula>
    </cfRule>
  </conditionalFormatting>
  <conditionalFormatting sqref="B1691">
    <cfRule type="containsText" dxfId="182" priority="208" stopIfTrue="1" operator="containsText" text="BLUEs">
      <formula>NOT(ISERROR(SEARCH("BLUEs",B1691)))</formula>
    </cfRule>
    <cfRule type="containsText" dxfId="181" priority="209" stopIfTrue="1" operator="containsText" text="REDs">
      <formula>NOT(ISERROR(SEARCH("REDs",B1691)))</formula>
    </cfRule>
    <cfRule type="containsText" dxfId="180" priority="210" stopIfTrue="1" operator="containsText" text="Blacks">
      <formula>NOT(ISERROR(SEARCH("Blacks",B1691)))</formula>
    </cfRule>
  </conditionalFormatting>
  <conditionalFormatting sqref="B1692:B1755">
    <cfRule type="containsText" dxfId="179" priority="211" stopIfTrue="1" operator="containsText" text="BLUEs">
      <formula>NOT(ISERROR(SEARCH("BLUEs",B1692)))</formula>
    </cfRule>
    <cfRule type="containsText" dxfId="178" priority="212" stopIfTrue="1" operator="containsText" text="REDs">
      <formula>NOT(ISERROR(SEARCH("REDs",B1692)))</formula>
    </cfRule>
    <cfRule type="containsText" dxfId="177" priority="213" stopIfTrue="1" operator="containsText" text="Blacks">
      <formula>NOT(ISERROR(SEARCH("Blacks",B1692)))</formula>
    </cfRule>
  </conditionalFormatting>
  <conditionalFormatting sqref="E1712:F1755">
    <cfRule type="containsText" dxfId="176" priority="214" stopIfTrue="1" operator="containsText" text="BLUEs">
      <formula>NOT(ISERROR(SEARCH("BLUEs",E1712)))</formula>
    </cfRule>
    <cfRule type="containsText" dxfId="175" priority="215" stopIfTrue="1" operator="containsText" text="REDs">
      <formula>NOT(ISERROR(SEARCH("REDs",E1712)))</formula>
    </cfRule>
    <cfRule type="containsText" dxfId="174" priority="216" stopIfTrue="1" operator="containsText" text="Blacks">
      <formula>NOT(ISERROR(SEARCH("Blacks",E1712)))</formula>
    </cfRule>
  </conditionalFormatting>
  <conditionalFormatting sqref="B1887:B1950">
    <cfRule type="containsText" dxfId="173" priority="184" stopIfTrue="1" operator="containsText" text="BLUEs">
      <formula>NOT(ISERROR(SEARCH("BLUEs",B1887)))</formula>
    </cfRule>
    <cfRule type="containsText" dxfId="172" priority="185" stopIfTrue="1" operator="containsText" text="REDs">
      <formula>NOT(ISERROR(SEARCH("REDs",B1887)))</formula>
    </cfRule>
    <cfRule type="containsText" dxfId="171" priority="186" stopIfTrue="1" operator="containsText" text="Blacks">
      <formula>NOT(ISERROR(SEARCH("Blacks",B1887)))</formula>
    </cfRule>
  </conditionalFormatting>
  <conditionalFormatting sqref="E1887:F1950">
    <cfRule type="containsText" dxfId="170" priority="187" stopIfTrue="1" operator="containsText" text="BLUEs">
      <formula>NOT(ISERROR(SEARCH("BLUEs",E1887)))</formula>
    </cfRule>
    <cfRule type="containsText" dxfId="169" priority="188" stopIfTrue="1" operator="containsText" text="REDs">
      <formula>NOT(ISERROR(SEARCH("REDs",E1887)))</formula>
    </cfRule>
    <cfRule type="containsText" dxfId="168" priority="189" stopIfTrue="1" operator="containsText" text="Blacks">
      <formula>NOT(ISERROR(SEARCH("Blacks",E1887)))</formula>
    </cfRule>
  </conditionalFormatting>
  <conditionalFormatting sqref="B2017:B2080">
    <cfRule type="containsText" dxfId="167" priority="166" stopIfTrue="1" operator="containsText" text="BLUEs">
      <formula>NOT(ISERROR(SEARCH("BLUEs",B2017)))</formula>
    </cfRule>
    <cfRule type="containsText" dxfId="166" priority="167" stopIfTrue="1" operator="containsText" text="REDs">
      <formula>NOT(ISERROR(SEARCH("REDs",B2017)))</formula>
    </cfRule>
    <cfRule type="containsText" dxfId="165" priority="168" stopIfTrue="1" operator="containsText" text="Blacks">
      <formula>NOT(ISERROR(SEARCH("Blacks",B2017)))</formula>
    </cfRule>
  </conditionalFormatting>
  <conditionalFormatting sqref="E2017:F2080">
    <cfRule type="containsText" dxfId="164" priority="169" stopIfTrue="1" operator="containsText" text="BLUEs">
      <formula>NOT(ISERROR(SEARCH("BLUEs",E2017)))</formula>
    </cfRule>
    <cfRule type="containsText" dxfId="163" priority="170" stopIfTrue="1" operator="containsText" text="REDs">
      <formula>NOT(ISERROR(SEARCH("REDs",E2017)))</formula>
    </cfRule>
    <cfRule type="containsText" dxfId="162" priority="171" stopIfTrue="1" operator="containsText" text="Blacks">
      <formula>NOT(ISERROR(SEARCH("Blacks",E2017)))</formula>
    </cfRule>
  </conditionalFormatting>
  <conditionalFormatting sqref="B1821">
    <cfRule type="containsText" dxfId="161" priority="190" stopIfTrue="1" operator="containsText" text="BLUEs">
      <formula>NOT(ISERROR(SEARCH("BLUEs",B1821)))</formula>
    </cfRule>
    <cfRule type="containsText" dxfId="160" priority="191" stopIfTrue="1" operator="containsText" text="REDs">
      <formula>NOT(ISERROR(SEARCH("REDs",B1821)))</formula>
    </cfRule>
    <cfRule type="containsText" dxfId="159" priority="192" stopIfTrue="1" operator="containsText" text="Blacks">
      <formula>NOT(ISERROR(SEARCH("Blacks",B1821)))</formula>
    </cfRule>
  </conditionalFormatting>
  <conditionalFormatting sqref="B1822:B1885">
    <cfRule type="containsText" dxfId="158" priority="193" stopIfTrue="1" operator="containsText" text="BLUEs">
      <formula>NOT(ISERROR(SEARCH("BLUEs",B1822)))</formula>
    </cfRule>
    <cfRule type="containsText" dxfId="157" priority="194" stopIfTrue="1" operator="containsText" text="REDs">
      <formula>NOT(ISERROR(SEARCH("REDs",B1822)))</formula>
    </cfRule>
    <cfRule type="containsText" dxfId="156" priority="195" stopIfTrue="1" operator="containsText" text="Blacks">
      <formula>NOT(ISERROR(SEARCH("Blacks",B1822)))</formula>
    </cfRule>
  </conditionalFormatting>
  <conditionalFormatting sqref="E1822:F1839 E1842:F1885">
    <cfRule type="containsText" dxfId="155" priority="196" stopIfTrue="1" operator="containsText" text="BLUEs">
      <formula>NOT(ISERROR(SEARCH("BLUEs",E1822)))</formula>
    </cfRule>
    <cfRule type="containsText" dxfId="154" priority="197" stopIfTrue="1" operator="containsText" text="REDs">
      <formula>NOT(ISERROR(SEARCH("REDs",E1822)))</formula>
    </cfRule>
    <cfRule type="containsText" dxfId="153" priority="198" stopIfTrue="1" operator="containsText" text="Blacks">
      <formula>NOT(ISERROR(SEARCH("Blacks",E1822)))</formula>
    </cfRule>
  </conditionalFormatting>
  <conditionalFormatting sqref="B2147:B2210">
    <cfRule type="containsText" dxfId="152" priority="148" stopIfTrue="1" operator="containsText" text="BLUEs">
      <formula>NOT(ISERROR(SEARCH("BLUEs",B2147)))</formula>
    </cfRule>
    <cfRule type="containsText" dxfId="151" priority="149" stopIfTrue="1" operator="containsText" text="REDs">
      <formula>NOT(ISERROR(SEARCH("REDs",B2147)))</formula>
    </cfRule>
    <cfRule type="containsText" dxfId="150" priority="150" stopIfTrue="1" operator="containsText" text="Blacks">
      <formula>NOT(ISERROR(SEARCH("Blacks",B2147)))</formula>
    </cfRule>
  </conditionalFormatting>
  <conditionalFormatting sqref="E2147:F2210">
    <cfRule type="containsText" dxfId="149" priority="151" stopIfTrue="1" operator="containsText" text="BLUEs">
      <formula>NOT(ISERROR(SEARCH("BLUEs",E2147)))</formula>
    </cfRule>
    <cfRule type="containsText" dxfId="148" priority="152" stopIfTrue="1" operator="containsText" text="REDs">
      <formula>NOT(ISERROR(SEARCH("REDs",E2147)))</formula>
    </cfRule>
    <cfRule type="containsText" dxfId="147" priority="153" stopIfTrue="1" operator="containsText" text="Blacks">
      <formula>NOT(ISERROR(SEARCH("Blacks",E2147)))</formula>
    </cfRule>
  </conditionalFormatting>
  <conditionalFormatting sqref="B1951">
    <cfRule type="containsText" dxfId="146" priority="172" stopIfTrue="1" operator="containsText" text="BLUEs">
      <formula>NOT(ISERROR(SEARCH("BLUEs",B1951)))</formula>
    </cfRule>
    <cfRule type="containsText" dxfId="145" priority="173" stopIfTrue="1" operator="containsText" text="REDs">
      <formula>NOT(ISERROR(SEARCH("REDs",B1951)))</formula>
    </cfRule>
    <cfRule type="containsText" dxfId="144" priority="174" stopIfTrue="1" operator="containsText" text="Blacks">
      <formula>NOT(ISERROR(SEARCH("Blacks",B1951)))</formula>
    </cfRule>
  </conditionalFormatting>
  <conditionalFormatting sqref="B1952:B2015">
    <cfRule type="containsText" dxfId="143" priority="175" stopIfTrue="1" operator="containsText" text="BLUEs">
      <formula>NOT(ISERROR(SEARCH("BLUEs",B1952)))</formula>
    </cfRule>
    <cfRule type="containsText" dxfId="142" priority="176" stopIfTrue="1" operator="containsText" text="REDs">
      <formula>NOT(ISERROR(SEARCH("REDs",B1952)))</formula>
    </cfRule>
    <cfRule type="containsText" dxfId="141" priority="177" stopIfTrue="1" operator="containsText" text="Blacks">
      <formula>NOT(ISERROR(SEARCH("Blacks",B1952)))</formula>
    </cfRule>
  </conditionalFormatting>
  <conditionalFormatting sqref="E1952:F2015">
    <cfRule type="containsText" dxfId="140" priority="178" stopIfTrue="1" operator="containsText" text="BLUEs">
      <formula>NOT(ISERROR(SEARCH("BLUEs",E1952)))</formula>
    </cfRule>
    <cfRule type="containsText" dxfId="139" priority="179" stopIfTrue="1" operator="containsText" text="REDs">
      <formula>NOT(ISERROR(SEARCH("REDs",E1952)))</formula>
    </cfRule>
    <cfRule type="containsText" dxfId="138" priority="180" stopIfTrue="1" operator="containsText" text="Blacks">
      <formula>NOT(ISERROR(SEARCH("Blacks",E1952)))</formula>
    </cfRule>
  </conditionalFormatting>
  <conditionalFormatting sqref="B2277:B2340">
    <cfRule type="containsText" dxfId="137" priority="130" stopIfTrue="1" operator="containsText" text="BLUEs">
      <formula>NOT(ISERROR(SEARCH("BLUEs",B2277)))</formula>
    </cfRule>
    <cfRule type="containsText" dxfId="136" priority="131" stopIfTrue="1" operator="containsText" text="REDs">
      <formula>NOT(ISERROR(SEARCH("REDs",B2277)))</formula>
    </cfRule>
    <cfRule type="containsText" dxfId="135" priority="132" stopIfTrue="1" operator="containsText" text="Blacks">
      <formula>NOT(ISERROR(SEARCH("Blacks",B2277)))</formula>
    </cfRule>
  </conditionalFormatting>
  <conditionalFormatting sqref="E2277:F2340">
    <cfRule type="containsText" dxfId="134" priority="133" stopIfTrue="1" operator="containsText" text="BLUEs">
      <formula>NOT(ISERROR(SEARCH("BLUEs",E2277)))</formula>
    </cfRule>
    <cfRule type="containsText" dxfId="133" priority="134" stopIfTrue="1" operator="containsText" text="REDs">
      <formula>NOT(ISERROR(SEARCH("REDs",E2277)))</formula>
    </cfRule>
    <cfRule type="containsText" dxfId="132" priority="135" stopIfTrue="1" operator="containsText" text="Blacks">
      <formula>NOT(ISERROR(SEARCH("Blacks",E2277)))</formula>
    </cfRule>
  </conditionalFormatting>
  <conditionalFormatting sqref="B2081">
    <cfRule type="containsText" dxfId="131" priority="154" stopIfTrue="1" operator="containsText" text="BLUEs">
      <formula>NOT(ISERROR(SEARCH("BLUEs",B2081)))</formula>
    </cfRule>
    <cfRule type="containsText" dxfId="130" priority="155" stopIfTrue="1" operator="containsText" text="REDs">
      <formula>NOT(ISERROR(SEARCH("REDs",B2081)))</formula>
    </cfRule>
    <cfRule type="containsText" dxfId="129" priority="156" stopIfTrue="1" operator="containsText" text="Blacks">
      <formula>NOT(ISERROR(SEARCH("Blacks",B2081)))</formula>
    </cfRule>
  </conditionalFormatting>
  <conditionalFormatting sqref="B2082:B2145">
    <cfRule type="containsText" dxfId="128" priority="157" stopIfTrue="1" operator="containsText" text="BLUEs">
      <formula>NOT(ISERROR(SEARCH("BLUEs",B2082)))</formula>
    </cfRule>
    <cfRule type="containsText" dxfId="127" priority="158" stopIfTrue="1" operator="containsText" text="REDs">
      <formula>NOT(ISERROR(SEARCH("REDs",B2082)))</formula>
    </cfRule>
    <cfRule type="containsText" dxfId="126" priority="159" stopIfTrue="1" operator="containsText" text="Blacks">
      <formula>NOT(ISERROR(SEARCH("Blacks",B2082)))</formula>
    </cfRule>
  </conditionalFormatting>
  <conditionalFormatting sqref="E2082:F2145">
    <cfRule type="containsText" dxfId="125" priority="160" stopIfTrue="1" operator="containsText" text="BLUEs">
      <formula>NOT(ISERROR(SEARCH("BLUEs",E2082)))</formula>
    </cfRule>
    <cfRule type="containsText" dxfId="124" priority="161" stopIfTrue="1" operator="containsText" text="REDs">
      <formula>NOT(ISERROR(SEARCH("REDs",E2082)))</formula>
    </cfRule>
    <cfRule type="containsText" dxfId="123" priority="162" stopIfTrue="1" operator="containsText" text="Blacks">
      <formula>NOT(ISERROR(SEARCH("Blacks",E2082)))</formula>
    </cfRule>
  </conditionalFormatting>
  <conditionalFormatting sqref="B2407:B2470">
    <cfRule type="containsText" dxfId="122" priority="112" stopIfTrue="1" operator="containsText" text="BLUEs">
      <formula>NOT(ISERROR(SEARCH("BLUEs",B2407)))</formula>
    </cfRule>
    <cfRule type="containsText" dxfId="121" priority="113" stopIfTrue="1" operator="containsText" text="REDs">
      <formula>NOT(ISERROR(SEARCH("REDs",B2407)))</formula>
    </cfRule>
    <cfRule type="containsText" dxfId="120" priority="114" stopIfTrue="1" operator="containsText" text="Blacks">
      <formula>NOT(ISERROR(SEARCH("Blacks",B2407)))</formula>
    </cfRule>
  </conditionalFormatting>
  <conditionalFormatting sqref="E2407:F2470">
    <cfRule type="containsText" dxfId="119" priority="115" stopIfTrue="1" operator="containsText" text="BLUEs">
      <formula>NOT(ISERROR(SEARCH("BLUEs",E2407)))</formula>
    </cfRule>
    <cfRule type="containsText" dxfId="118" priority="116" stopIfTrue="1" operator="containsText" text="REDs">
      <formula>NOT(ISERROR(SEARCH("REDs",E2407)))</formula>
    </cfRule>
    <cfRule type="containsText" dxfId="117" priority="117" stopIfTrue="1" operator="containsText" text="Blacks">
      <formula>NOT(ISERROR(SEARCH("Blacks",E2407)))</formula>
    </cfRule>
  </conditionalFormatting>
  <conditionalFormatting sqref="B2211">
    <cfRule type="containsText" dxfId="116" priority="136" stopIfTrue="1" operator="containsText" text="BLUEs">
      <formula>NOT(ISERROR(SEARCH("BLUEs",B2211)))</formula>
    </cfRule>
    <cfRule type="containsText" dxfId="115" priority="137" stopIfTrue="1" operator="containsText" text="REDs">
      <formula>NOT(ISERROR(SEARCH("REDs",B2211)))</formula>
    </cfRule>
    <cfRule type="containsText" dxfId="114" priority="138" stopIfTrue="1" operator="containsText" text="Blacks">
      <formula>NOT(ISERROR(SEARCH("Blacks",B2211)))</formula>
    </cfRule>
  </conditionalFormatting>
  <conditionalFormatting sqref="B2212:B2275">
    <cfRule type="containsText" dxfId="113" priority="139" stopIfTrue="1" operator="containsText" text="BLUEs">
      <formula>NOT(ISERROR(SEARCH("BLUEs",B2212)))</formula>
    </cfRule>
    <cfRule type="containsText" dxfId="112" priority="140" stopIfTrue="1" operator="containsText" text="REDs">
      <formula>NOT(ISERROR(SEARCH("REDs",B2212)))</formula>
    </cfRule>
    <cfRule type="containsText" dxfId="111" priority="141" stopIfTrue="1" operator="containsText" text="Blacks">
      <formula>NOT(ISERROR(SEARCH("Blacks",B2212)))</formula>
    </cfRule>
  </conditionalFormatting>
  <conditionalFormatting sqref="E2212:F2275">
    <cfRule type="containsText" dxfId="110" priority="142" stopIfTrue="1" operator="containsText" text="BLUEs">
      <formula>NOT(ISERROR(SEARCH("BLUEs",E2212)))</formula>
    </cfRule>
    <cfRule type="containsText" dxfId="109" priority="143" stopIfTrue="1" operator="containsText" text="REDs">
      <formula>NOT(ISERROR(SEARCH("REDs",E2212)))</formula>
    </cfRule>
    <cfRule type="containsText" dxfId="108" priority="144" stopIfTrue="1" operator="containsText" text="Blacks">
      <formula>NOT(ISERROR(SEARCH("Blacks",E2212)))</formula>
    </cfRule>
  </conditionalFormatting>
  <conditionalFormatting sqref="B2537:B2600">
    <cfRule type="containsText" dxfId="107" priority="94" stopIfTrue="1" operator="containsText" text="BLUEs">
      <formula>NOT(ISERROR(SEARCH("BLUEs",B2537)))</formula>
    </cfRule>
    <cfRule type="containsText" dxfId="106" priority="95" stopIfTrue="1" operator="containsText" text="REDs">
      <formula>NOT(ISERROR(SEARCH("REDs",B2537)))</formula>
    </cfRule>
    <cfRule type="containsText" dxfId="105" priority="96" stopIfTrue="1" operator="containsText" text="Blacks">
      <formula>NOT(ISERROR(SEARCH("Blacks",B2537)))</formula>
    </cfRule>
  </conditionalFormatting>
  <conditionalFormatting sqref="E2537:F2600">
    <cfRule type="containsText" dxfId="104" priority="97" stopIfTrue="1" operator="containsText" text="BLUEs">
      <formula>NOT(ISERROR(SEARCH("BLUEs",E2537)))</formula>
    </cfRule>
    <cfRule type="containsText" dxfId="103" priority="98" stopIfTrue="1" operator="containsText" text="REDs">
      <formula>NOT(ISERROR(SEARCH("REDs",E2537)))</formula>
    </cfRule>
    <cfRule type="containsText" dxfId="102" priority="99" stopIfTrue="1" operator="containsText" text="Blacks">
      <formula>NOT(ISERROR(SEARCH("Blacks",E2537)))</formula>
    </cfRule>
  </conditionalFormatting>
  <conditionalFormatting sqref="B2341">
    <cfRule type="containsText" dxfId="101" priority="118" stopIfTrue="1" operator="containsText" text="BLUEs">
      <formula>NOT(ISERROR(SEARCH("BLUEs",B2341)))</formula>
    </cfRule>
    <cfRule type="containsText" dxfId="100" priority="119" stopIfTrue="1" operator="containsText" text="REDs">
      <formula>NOT(ISERROR(SEARCH("REDs",B2341)))</formula>
    </cfRule>
    <cfRule type="containsText" dxfId="99" priority="120" stopIfTrue="1" operator="containsText" text="Blacks">
      <formula>NOT(ISERROR(SEARCH("Blacks",B2341)))</formula>
    </cfRule>
  </conditionalFormatting>
  <conditionalFormatting sqref="B2342:B2405">
    <cfRule type="containsText" dxfId="98" priority="121" stopIfTrue="1" operator="containsText" text="BLUEs">
      <formula>NOT(ISERROR(SEARCH("BLUEs",B2342)))</formula>
    </cfRule>
    <cfRule type="containsText" dxfId="97" priority="122" stopIfTrue="1" operator="containsText" text="REDs">
      <formula>NOT(ISERROR(SEARCH("REDs",B2342)))</formula>
    </cfRule>
    <cfRule type="containsText" dxfId="96" priority="123" stopIfTrue="1" operator="containsText" text="Blacks">
      <formula>NOT(ISERROR(SEARCH("Blacks",B2342)))</formula>
    </cfRule>
  </conditionalFormatting>
  <conditionalFormatting sqref="E2342:F2405">
    <cfRule type="containsText" dxfId="95" priority="124" stopIfTrue="1" operator="containsText" text="BLUEs">
      <formula>NOT(ISERROR(SEARCH("BLUEs",E2342)))</formula>
    </cfRule>
    <cfRule type="containsText" dxfId="94" priority="125" stopIfTrue="1" operator="containsText" text="REDs">
      <formula>NOT(ISERROR(SEARCH("REDs",E2342)))</formula>
    </cfRule>
    <cfRule type="containsText" dxfId="93" priority="126" stopIfTrue="1" operator="containsText" text="Blacks">
      <formula>NOT(ISERROR(SEARCH("Blacks",E2342)))</formula>
    </cfRule>
  </conditionalFormatting>
  <conditionalFormatting sqref="B2667:B2730">
    <cfRule type="containsText" dxfId="92" priority="76" stopIfTrue="1" operator="containsText" text="BLUEs">
      <formula>NOT(ISERROR(SEARCH("BLUEs",B2667)))</formula>
    </cfRule>
    <cfRule type="containsText" dxfId="91" priority="77" stopIfTrue="1" operator="containsText" text="REDs">
      <formula>NOT(ISERROR(SEARCH("REDs",B2667)))</formula>
    </cfRule>
    <cfRule type="containsText" dxfId="90" priority="78" stopIfTrue="1" operator="containsText" text="Blacks">
      <formula>NOT(ISERROR(SEARCH("Blacks",B2667)))</formula>
    </cfRule>
  </conditionalFormatting>
  <conditionalFormatting sqref="E2667:F2730">
    <cfRule type="containsText" dxfId="89" priority="79" stopIfTrue="1" operator="containsText" text="BLUEs">
      <formula>NOT(ISERROR(SEARCH("BLUEs",E2667)))</formula>
    </cfRule>
    <cfRule type="containsText" dxfId="88" priority="80" stopIfTrue="1" operator="containsText" text="REDs">
      <formula>NOT(ISERROR(SEARCH("REDs",E2667)))</formula>
    </cfRule>
    <cfRule type="containsText" dxfId="87" priority="81" stopIfTrue="1" operator="containsText" text="Blacks">
      <formula>NOT(ISERROR(SEARCH("Blacks",E2667)))</formula>
    </cfRule>
  </conditionalFormatting>
  <conditionalFormatting sqref="B2471">
    <cfRule type="containsText" dxfId="86" priority="100" stopIfTrue="1" operator="containsText" text="BLUEs">
      <formula>NOT(ISERROR(SEARCH("BLUEs",B2471)))</formula>
    </cfRule>
    <cfRule type="containsText" dxfId="85" priority="101" stopIfTrue="1" operator="containsText" text="REDs">
      <formula>NOT(ISERROR(SEARCH("REDs",B2471)))</formula>
    </cfRule>
    <cfRule type="containsText" dxfId="84" priority="102" stopIfTrue="1" operator="containsText" text="Blacks">
      <formula>NOT(ISERROR(SEARCH("Blacks",B2471)))</formula>
    </cfRule>
  </conditionalFormatting>
  <conditionalFormatting sqref="B2472:B2535">
    <cfRule type="containsText" dxfId="83" priority="103" stopIfTrue="1" operator="containsText" text="BLUEs">
      <formula>NOT(ISERROR(SEARCH("BLUEs",B2472)))</formula>
    </cfRule>
    <cfRule type="containsText" dxfId="82" priority="104" stopIfTrue="1" operator="containsText" text="REDs">
      <formula>NOT(ISERROR(SEARCH("REDs",B2472)))</formula>
    </cfRule>
    <cfRule type="containsText" dxfId="81" priority="105" stopIfTrue="1" operator="containsText" text="Blacks">
      <formula>NOT(ISERROR(SEARCH("Blacks",B2472)))</formula>
    </cfRule>
  </conditionalFormatting>
  <conditionalFormatting sqref="E2472:F2535">
    <cfRule type="containsText" dxfId="80" priority="106" stopIfTrue="1" operator="containsText" text="BLUEs">
      <formula>NOT(ISERROR(SEARCH("BLUEs",E2472)))</formula>
    </cfRule>
    <cfRule type="containsText" dxfId="79" priority="107" stopIfTrue="1" operator="containsText" text="REDs">
      <formula>NOT(ISERROR(SEARCH("REDs",E2472)))</formula>
    </cfRule>
    <cfRule type="containsText" dxfId="78" priority="108" stopIfTrue="1" operator="containsText" text="Blacks">
      <formula>NOT(ISERROR(SEARCH("Blacks",E2472)))</formula>
    </cfRule>
  </conditionalFormatting>
  <conditionalFormatting sqref="E2865">
    <cfRule type="containsText" dxfId="77" priority="46" stopIfTrue="1" operator="containsText" text="BLUEs">
      <formula>NOT(ISERROR(SEARCH("BLUEs",E2865)))</formula>
    </cfRule>
    <cfRule type="containsText" dxfId="76" priority="47" stopIfTrue="1" operator="containsText" text="REDs">
      <formula>NOT(ISERROR(SEARCH("REDs",E2865)))</formula>
    </cfRule>
    <cfRule type="containsText" dxfId="75" priority="48" stopIfTrue="1" operator="containsText" text="Blacks">
      <formula>NOT(ISERROR(SEARCH("Blacks",E2865)))</formula>
    </cfRule>
  </conditionalFormatting>
  <conditionalFormatting sqref="E2882">
    <cfRule type="containsText" dxfId="74" priority="49" stopIfTrue="1" operator="containsText" text="BLUEs">
      <formula>NOT(ISERROR(SEARCH("BLUEs",E2882)))</formula>
    </cfRule>
    <cfRule type="containsText" dxfId="73" priority="50" stopIfTrue="1" operator="containsText" text="REDs">
      <formula>NOT(ISERROR(SEARCH("REDs",E2882)))</formula>
    </cfRule>
    <cfRule type="containsText" dxfId="72" priority="51" stopIfTrue="1" operator="containsText" text="Blacks">
      <formula>NOT(ISERROR(SEARCH("Blacks",E2882)))</formula>
    </cfRule>
  </conditionalFormatting>
  <conditionalFormatting sqref="B2601">
    <cfRule type="containsText" dxfId="71" priority="82" stopIfTrue="1" operator="containsText" text="BLUEs">
      <formula>NOT(ISERROR(SEARCH("BLUEs",B2601)))</formula>
    </cfRule>
    <cfRule type="containsText" dxfId="70" priority="83" stopIfTrue="1" operator="containsText" text="REDs">
      <formula>NOT(ISERROR(SEARCH("REDs",B2601)))</formula>
    </cfRule>
    <cfRule type="containsText" dxfId="69" priority="84" stopIfTrue="1" operator="containsText" text="Blacks">
      <formula>NOT(ISERROR(SEARCH("Blacks",B2601)))</formula>
    </cfRule>
  </conditionalFormatting>
  <conditionalFormatting sqref="B2602:B2665">
    <cfRule type="containsText" dxfId="68" priority="85" stopIfTrue="1" operator="containsText" text="BLUEs">
      <formula>NOT(ISERROR(SEARCH("BLUEs",B2602)))</formula>
    </cfRule>
    <cfRule type="containsText" dxfId="67" priority="86" stopIfTrue="1" operator="containsText" text="REDs">
      <formula>NOT(ISERROR(SEARCH("REDs",B2602)))</formula>
    </cfRule>
    <cfRule type="containsText" dxfId="66" priority="87" stopIfTrue="1" operator="containsText" text="Blacks">
      <formula>NOT(ISERROR(SEARCH("Blacks",B2602)))</formula>
    </cfRule>
  </conditionalFormatting>
  <conditionalFormatting sqref="E2602:F2665">
    <cfRule type="containsText" dxfId="65" priority="88" stopIfTrue="1" operator="containsText" text="BLUEs">
      <formula>NOT(ISERROR(SEARCH("BLUEs",E2602)))</formula>
    </cfRule>
    <cfRule type="containsText" dxfId="64" priority="89" stopIfTrue="1" operator="containsText" text="REDs">
      <formula>NOT(ISERROR(SEARCH("REDs",E2602)))</formula>
    </cfRule>
    <cfRule type="containsText" dxfId="63" priority="90" stopIfTrue="1" operator="containsText" text="Blacks">
      <formula>NOT(ISERROR(SEARCH("Blacks",E2602)))</formula>
    </cfRule>
  </conditionalFormatting>
  <conditionalFormatting sqref="E2884:F2899">
    <cfRule type="containsText" dxfId="62" priority="52" stopIfTrue="1" operator="containsText" text="BLUEs">
      <formula>NOT(ISERROR(SEARCH("BLUEs",E2884)))</formula>
    </cfRule>
    <cfRule type="containsText" dxfId="61" priority="53" stopIfTrue="1" operator="containsText" text="REDs">
      <formula>NOT(ISERROR(SEARCH("REDs",E2884)))</formula>
    </cfRule>
    <cfRule type="containsText" dxfId="60" priority="54" stopIfTrue="1" operator="containsText" text="Blacks">
      <formula>NOT(ISERROR(SEARCH("Blacks",E2884)))</formula>
    </cfRule>
  </conditionalFormatting>
  <conditionalFormatting sqref="E2867:F2880">
    <cfRule type="containsText" dxfId="59" priority="55" stopIfTrue="1" operator="containsText" text="BLUEs">
      <formula>NOT(ISERROR(SEARCH("BLUEs",E2867)))</formula>
    </cfRule>
    <cfRule type="containsText" dxfId="58" priority="56" stopIfTrue="1" operator="containsText" text="REDs">
      <formula>NOT(ISERROR(SEARCH("REDs",E2867)))</formula>
    </cfRule>
    <cfRule type="containsText" dxfId="57" priority="57" stopIfTrue="1" operator="containsText" text="Blacks">
      <formula>NOT(ISERROR(SEARCH("Blacks",E2867)))</formula>
    </cfRule>
  </conditionalFormatting>
  <conditionalFormatting sqref="E2848:F2863">
    <cfRule type="containsText" dxfId="56" priority="58" stopIfTrue="1" operator="containsText" text="BLUEs">
      <formula>NOT(ISERROR(SEARCH("BLUEs",E2848)))</formula>
    </cfRule>
    <cfRule type="containsText" dxfId="55" priority="59" stopIfTrue="1" operator="containsText" text="REDs">
      <formula>NOT(ISERROR(SEARCH("REDs",E2848)))</formula>
    </cfRule>
    <cfRule type="containsText" dxfId="54" priority="60" stopIfTrue="1" operator="containsText" text="Blacks">
      <formula>NOT(ISERROR(SEARCH("Blacks",E2848)))</formula>
    </cfRule>
  </conditionalFormatting>
  <conditionalFormatting sqref="E2833:F2844">
    <cfRule type="containsText" dxfId="53" priority="70" stopIfTrue="1" operator="containsText" text="BLUEs">
      <formula>NOT(ISERROR(SEARCH("BLUEs",E2833)))</formula>
    </cfRule>
    <cfRule type="containsText" dxfId="52" priority="71" stopIfTrue="1" operator="containsText" text="REDs">
      <formula>NOT(ISERROR(SEARCH("REDs",E2833)))</formula>
    </cfRule>
    <cfRule type="containsText" dxfId="51" priority="72" stopIfTrue="1" operator="containsText" text="Blacks">
      <formula>NOT(ISERROR(SEARCH("Blacks",E2833)))</formula>
    </cfRule>
  </conditionalFormatting>
  <conditionalFormatting sqref="E2814:F2829">
    <cfRule type="containsText" dxfId="50" priority="67" stopIfTrue="1" operator="containsText" text="BLUEs">
      <formula>NOT(ISERROR(SEARCH("BLUEs",E2814)))</formula>
    </cfRule>
    <cfRule type="containsText" dxfId="49" priority="68" stopIfTrue="1" operator="containsText" text="REDs">
      <formula>NOT(ISERROR(SEARCH("REDs",E2814)))</formula>
    </cfRule>
    <cfRule type="containsText" dxfId="48" priority="69" stopIfTrue="1" operator="containsText" text="Blacks">
      <formula>NOT(ISERROR(SEARCH("Blacks",E2814)))</formula>
    </cfRule>
  </conditionalFormatting>
  <conditionalFormatting sqref="E2812">
    <cfRule type="containsText" dxfId="47" priority="64" stopIfTrue="1" operator="containsText" text="BLUEs">
      <formula>NOT(ISERROR(SEARCH("BLUEs",E2812)))</formula>
    </cfRule>
    <cfRule type="containsText" dxfId="46" priority="65" stopIfTrue="1" operator="containsText" text="REDs">
      <formula>NOT(ISERROR(SEARCH("REDs",E2812)))</formula>
    </cfRule>
    <cfRule type="containsText" dxfId="45" priority="66" stopIfTrue="1" operator="containsText" text="Blacks">
      <formula>NOT(ISERROR(SEARCH("Blacks",E2812)))</formula>
    </cfRule>
  </conditionalFormatting>
  <conditionalFormatting sqref="E2831">
    <cfRule type="containsText" dxfId="44" priority="61" stopIfTrue="1" operator="containsText" text="BLUEs">
      <formula>NOT(ISERROR(SEARCH("BLUEs",E2831)))</formula>
    </cfRule>
    <cfRule type="containsText" dxfId="43" priority="62" stopIfTrue="1" operator="containsText" text="REDs">
      <formula>NOT(ISERROR(SEARCH("REDs",E2831)))</formula>
    </cfRule>
    <cfRule type="containsText" dxfId="42" priority="63" stopIfTrue="1" operator="containsText" text="Blacks">
      <formula>NOT(ISERROR(SEARCH("Blacks",E2831)))</formula>
    </cfRule>
  </conditionalFormatting>
  <conditionalFormatting sqref="E2903:F2922">
    <cfRule type="containsText" dxfId="41" priority="40" stopIfTrue="1" operator="containsText" text="BLUEs">
      <formula>NOT(ISERROR(SEARCH("BLUEs",E2903)))</formula>
    </cfRule>
    <cfRule type="containsText" dxfId="40" priority="41" stopIfTrue="1" operator="containsText" text="REDs">
      <formula>NOT(ISERROR(SEARCH("REDs",E2903)))</formula>
    </cfRule>
    <cfRule type="containsText" dxfId="39" priority="42" stopIfTrue="1" operator="containsText" text="Blacks">
      <formula>NOT(ISERROR(SEARCH("Blacks",E2903)))</formula>
    </cfRule>
  </conditionalFormatting>
  <conditionalFormatting sqref="E2901">
    <cfRule type="containsText" dxfId="38" priority="37" stopIfTrue="1" operator="containsText" text="BLUEs">
      <formula>NOT(ISERROR(SEARCH("BLUEs",E2901)))</formula>
    </cfRule>
    <cfRule type="containsText" dxfId="37" priority="38" stopIfTrue="1" operator="containsText" text="REDs">
      <formula>NOT(ISERROR(SEARCH("REDs",E2901)))</formula>
    </cfRule>
    <cfRule type="containsText" dxfId="36" priority="39" stopIfTrue="1" operator="containsText" text="Blacks">
      <formula>NOT(ISERROR(SEARCH("Blacks",E2901)))</formula>
    </cfRule>
  </conditionalFormatting>
  <conditionalFormatting sqref="E1692:F1711">
    <cfRule type="containsText" dxfId="35" priority="34" stopIfTrue="1" operator="containsText" text="BLUEs">
      <formula>NOT(ISERROR(SEARCH("BLUEs",E1692)))</formula>
    </cfRule>
    <cfRule type="containsText" dxfId="34" priority="35" stopIfTrue="1" operator="containsText" text="REDs">
      <formula>NOT(ISERROR(SEARCH("REDs",E1692)))</formula>
    </cfRule>
    <cfRule type="containsText" dxfId="33" priority="36" stopIfTrue="1" operator="containsText" text="Blacks">
      <formula>NOT(ISERROR(SEARCH("Blacks",E1692)))</formula>
    </cfRule>
  </conditionalFormatting>
  <conditionalFormatting sqref="E2926:F2945">
    <cfRule type="containsText" dxfId="32" priority="31" stopIfTrue="1" operator="containsText" text="BLUEs">
      <formula>NOT(ISERROR(SEARCH("BLUEs",E2926)))</formula>
    </cfRule>
    <cfRule type="containsText" dxfId="31" priority="32" stopIfTrue="1" operator="containsText" text="REDs">
      <formula>NOT(ISERROR(SEARCH("REDs",E2926)))</formula>
    </cfRule>
    <cfRule type="containsText" dxfId="30" priority="33" stopIfTrue="1" operator="containsText" text="Blacks">
      <formula>NOT(ISERROR(SEARCH("Blacks",E2926)))</formula>
    </cfRule>
  </conditionalFormatting>
  <conditionalFormatting sqref="E2924">
    <cfRule type="containsText" dxfId="29" priority="28" stopIfTrue="1" operator="containsText" text="BLUEs">
      <formula>NOT(ISERROR(SEARCH("BLUEs",E2924)))</formula>
    </cfRule>
    <cfRule type="containsText" dxfId="28" priority="29" stopIfTrue="1" operator="containsText" text="REDs">
      <formula>NOT(ISERROR(SEARCH("REDs",E2924)))</formula>
    </cfRule>
    <cfRule type="containsText" dxfId="27" priority="30" stopIfTrue="1" operator="containsText" text="Blacks">
      <formula>NOT(ISERROR(SEARCH("Blacks",E2924)))</formula>
    </cfRule>
  </conditionalFormatting>
  <conditionalFormatting sqref="E2949:F2966">
    <cfRule type="containsText" dxfId="26" priority="25" stopIfTrue="1" operator="containsText" text="BLUEs">
      <formula>NOT(ISERROR(SEARCH("BLUEs",E2949)))</formula>
    </cfRule>
    <cfRule type="containsText" dxfId="25" priority="26" stopIfTrue="1" operator="containsText" text="REDs">
      <formula>NOT(ISERROR(SEARCH("REDs",E2949)))</formula>
    </cfRule>
    <cfRule type="containsText" dxfId="24" priority="27" stopIfTrue="1" operator="containsText" text="Blacks">
      <formula>NOT(ISERROR(SEARCH("Blacks",E2949)))</formula>
    </cfRule>
  </conditionalFormatting>
  <conditionalFormatting sqref="E2947">
    <cfRule type="containsText" dxfId="23" priority="22" stopIfTrue="1" operator="containsText" text="BLUEs">
      <formula>NOT(ISERROR(SEARCH("BLUEs",E2947)))</formula>
    </cfRule>
    <cfRule type="containsText" dxfId="22" priority="23" stopIfTrue="1" operator="containsText" text="REDs">
      <formula>NOT(ISERROR(SEARCH("REDs",E2947)))</formula>
    </cfRule>
    <cfRule type="containsText" dxfId="21" priority="24" stopIfTrue="1" operator="containsText" text="Blacks">
      <formula>NOT(ISERROR(SEARCH("Blacks",E2947)))</formula>
    </cfRule>
  </conditionalFormatting>
  <conditionalFormatting sqref="E2972:F2990">
    <cfRule type="containsText" dxfId="20" priority="13" stopIfTrue="1" operator="containsText" text="BLUEs">
      <formula>NOT(ISERROR(SEARCH("BLUEs",E2972)))</formula>
    </cfRule>
    <cfRule type="containsText" dxfId="19" priority="14" stopIfTrue="1" operator="containsText" text="REDs">
      <formula>NOT(ISERROR(SEARCH("REDs",E2972)))</formula>
    </cfRule>
    <cfRule type="containsText" dxfId="18" priority="15" stopIfTrue="1" operator="containsText" text="Blacks">
      <formula>NOT(ISERROR(SEARCH("Blacks",E2972)))</formula>
    </cfRule>
  </conditionalFormatting>
  <conditionalFormatting sqref="E1840:F1841">
    <cfRule type="containsText" dxfId="17" priority="16" stopIfTrue="1" operator="containsText" text="BLUEs">
      <formula>NOT(ISERROR(SEARCH("BLUEs",E1840)))</formula>
    </cfRule>
    <cfRule type="containsText" dxfId="16" priority="17" stopIfTrue="1" operator="containsText" text="REDs">
      <formula>NOT(ISERROR(SEARCH("REDs",E1840)))</formula>
    </cfRule>
    <cfRule type="containsText" dxfId="15" priority="18" stopIfTrue="1" operator="containsText" text="Blacks">
      <formula>NOT(ISERROR(SEARCH("Blacks",E1840)))</formula>
    </cfRule>
  </conditionalFormatting>
  <conditionalFormatting sqref="E2967:F2968">
    <cfRule type="containsText" dxfId="14" priority="19" stopIfTrue="1" operator="containsText" text="BLUEs">
      <formula>NOT(ISERROR(SEARCH("BLUEs",E2967)))</formula>
    </cfRule>
    <cfRule type="containsText" dxfId="13" priority="20" stopIfTrue="1" operator="containsText" text="REDs">
      <formula>NOT(ISERROR(SEARCH("REDs",E2967)))</formula>
    </cfRule>
    <cfRule type="containsText" dxfId="12" priority="21" stopIfTrue="1" operator="containsText" text="Blacks">
      <formula>NOT(ISERROR(SEARCH("Blacks",E2967)))</formula>
    </cfRule>
  </conditionalFormatting>
  <conditionalFormatting sqref="E2994:F3023">
    <cfRule type="containsText" dxfId="11" priority="10" stopIfTrue="1" operator="containsText" text="BLUEs">
      <formula>NOT(ISERROR(SEARCH("BLUEs",E2994)))</formula>
    </cfRule>
    <cfRule type="containsText" dxfId="10" priority="11" stopIfTrue="1" operator="containsText" text="REDs">
      <formula>NOT(ISERROR(SEARCH("REDs",E2994)))</formula>
    </cfRule>
    <cfRule type="containsText" dxfId="9" priority="12" stopIfTrue="1" operator="containsText" text="Blacks">
      <formula>NOT(ISERROR(SEARCH("Blacks",E2994)))</formula>
    </cfRule>
  </conditionalFormatting>
  <conditionalFormatting sqref="E2992">
    <cfRule type="containsText" dxfId="8" priority="7" stopIfTrue="1" operator="containsText" text="BLUEs">
      <formula>NOT(ISERROR(SEARCH("BLUEs",E2992)))</formula>
    </cfRule>
    <cfRule type="containsText" dxfId="7" priority="8" stopIfTrue="1" operator="containsText" text="REDs">
      <formula>NOT(ISERROR(SEARCH("REDs",E2992)))</formula>
    </cfRule>
    <cfRule type="containsText" dxfId="6" priority="9" stopIfTrue="1" operator="containsText" text="Blacks">
      <formula>NOT(ISERROR(SEARCH("Blacks",E2992)))</formula>
    </cfRule>
  </conditionalFormatting>
  <conditionalFormatting sqref="E3027:F3052">
    <cfRule type="containsText" dxfId="5" priority="4" stopIfTrue="1" operator="containsText" text="BLUEs">
      <formula>NOT(ISERROR(SEARCH("BLUEs",E3027)))</formula>
    </cfRule>
    <cfRule type="containsText" dxfId="4" priority="5" stopIfTrue="1" operator="containsText" text="REDs">
      <formula>NOT(ISERROR(SEARCH("REDs",E3027)))</formula>
    </cfRule>
    <cfRule type="containsText" dxfId="3" priority="6" stopIfTrue="1" operator="containsText" text="Blacks">
      <formula>NOT(ISERROR(SEARCH("Blacks",E3027)))</formula>
    </cfRule>
  </conditionalFormatting>
  <conditionalFormatting sqref="E3025">
    <cfRule type="containsText" dxfId="2" priority="1" stopIfTrue="1" operator="containsText" text="BLUEs">
      <formula>NOT(ISERROR(SEARCH("BLUEs",E3025)))</formula>
    </cfRule>
    <cfRule type="containsText" dxfId="1" priority="2" stopIfTrue="1" operator="containsText" text="REDs">
      <formula>NOT(ISERROR(SEARCH("REDs",E3025)))</formula>
    </cfRule>
    <cfRule type="containsText" dxfId="0" priority="3" stopIfTrue="1" operator="containsText" text="Blacks">
      <formula>NOT(ISERROR(SEARCH("Blacks",E3025)))</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errorTitle="Erreur type de matche." error="Choisir dans la liste." promptTitle="Type de matche." prompt="Choisir dans la liste.">
          <x14:formula1>
            <xm:f>Valeurs!$A$6:$A$10</xm:f>
          </x14:formula1>
          <xm:sqref>G2:G65 G197:G260 G327:G390 G522:G585 G262:G325 G132:G195 G67:G130 G392:G455 G457:G520 G587:G650 G652:G715 G717:G780 G782:G845 G847:G910 G912:G975 G977:G1040 G1042:G1105 G1107:G1170 G1172:G1235 G1237:G1300 G1302:G1365 G1367:G1430 G1432:G1495 G1497:G1560 G1562:G1625 G1627:G1690 G2667:G2730 G1757:G1820 G1712:G1755 G1887:G1950 G1952:G2015 G2017:G2080 G2082:G2145 G2147:G2210 G2212:G2275 G2277:G2340 G2342:G2405 G2407:G2470 G2472:G2535 G2537:G2600 G2602:G2665 G1822:G1839 G1842:G1885</xm:sqref>
        </x14:dataValidation>
        <x14:dataValidation type="time" allowBlank="1" showInputMessage="1" showErrorMessage="1" errorTitle="Erreur Heure du matche." error="Format hh:mm." promptTitle="Heure du matche." prompt="Format hh:mm.">
          <x14:formula1>
            <xm:f>Valeurs!$B$3</xm:f>
          </x14:formula1>
          <x14:formula2>
            <xm:f>Valeurs!$B$4</xm:f>
          </x14:formula2>
          <xm:sqref>D2:D65 D67:D130 D132:D195 D197:D260 D262:D325 D327:D390 D392:D455 D457:D520 D522:D585 D587:D650 D652:D715 D717:D780 D782:D845 D847:D910 D912:D975 D977:D1040 D1042:D1105 D1107:D1170 D1172:D1235 D1237:D1300 D1302:D1365 D1367:D1430 D1432:D1495 D1497:D1560 D1562:D1625 D1627:D1690 D2667:D2730 D1757:D1820 D1712:D1755 D1887:D1950 D1952:D2015 D2017:D2080 D2082:D2145 D2147:D2210 D2212:D2275 D2277:D2340 D2342:D2405 D2407:D2470 D2472:D2535 D2537:D2600 D2602:D2665 D1822:D1839 D1842:D1885</xm:sqref>
        </x14:dataValidation>
        <x14:dataValidation type="date" allowBlank="1" showInputMessage="1" showErrorMessage="1" errorTitle="Erreur date du matche." error="Format jj/mm/aaaa." promptTitle="Date du macthe." prompt="Format jj/mm/aaaa.">
          <x14:formula1>
            <xm:f>Valeurs!$B$1</xm:f>
          </x14:formula1>
          <x14:formula2>
            <xm:f>Valeurs!$B$2</xm:f>
          </x14:formula2>
          <xm:sqref>C2:C65 C67:C130 C132:C195 C197:C260 C262:C325 C327:C390 C392:C455 C457:C520 C522:C585 C587:C650 C652:C715 C717:C780 C782:C845 C847:C910 C912:C975 C977:C1040 C1042:C1105 C1107:C1170 C1172:C1235 C1237:C1300 C1302:C1365 C1367:C1430 C1432:C1495 C1497:C1560 C1562:C1625 C1627:C1690 C2667:C2730 C1757:C1820 C1712:C1755 C1887:C1950 C1952:C2015 C2017:C2080 C2082:C2145 C2147:C2210 C2212:C2275 C2277:C2340 C2342:C2405 C2407:C2470 C2472:C2535 C2537:C2600 C2602:C2665 C1822:C1839 C1842:C1885</xm:sqref>
        </x14:dataValidation>
        <x14:dataValidation type="whole" allowBlank="1" showInputMessage="1" showErrorMessage="1" errorTitle="Erreur nombre de but(s)" error="Entier de 0 à 99." promptTitle="Nombre de but(s)" prompt="Entier de 0 à 99.">
          <x14:formula1>
            <xm:f>Valeurs!B11</xm:f>
          </x14:formula1>
          <x14:formula2>
            <xm:f>Valeurs!B12</xm:f>
          </x14:formula2>
          <xm:sqref>I2:J65</xm:sqref>
        </x14:dataValidation>
        <x14:dataValidation type="whole" allowBlank="1" showInputMessage="1" showErrorMessage="1" errorTitle="Erreur nombre de but(s)" error="Entier de 0 à 99." promptTitle="Nombre de but(s)" prompt="Entier de 0 à 99.">
          <x14:formula1>
            <xm:f>Valeurs!B596</xm:f>
          </x14:formula1>
          <x14:formula2>
            <xm:f>Valeurs!B597</xm:f>
          </x14:formula2>
          <xm:sqref>I587:J650</xm:sqref>
        </x14:dataValidation>
        <x14:dataValidation type="whole" allowBlank="1" showInputMessage="1" showErrorMessage="1" errorTitle="Erreur nombre de but(s)" error="Entier de 0 à 99." promptTitle="Nombre de but(s)" prompt="Entier de 0 à 99.">
          <x14:formula1>
            <xm:f>Valeurs!B401</xm:f>
          </x14:formula1>
          <x14:formula2>
            <xm:f>Valeurs!B402</xm:f>
          </x14:formula2>
          <xm:sqref>I392:J455</xm:sqref>
        </x14:dataValidation>
        <x14:dataValidation type="whole" allowBlank="1" showInputMessage="1" showErrorMessage="1" errorTitle="Erreur nombre de but(s)" error="Entier de 0 à 99." promptTitle="Nombre de but(s)" prompt="Entier de 0 à 99.">
          <x14:formula1>
            <xm:f>Valeurs!B206</xm:f>
          </x14:formula1>
          <x14:formula2>
            <xm:f>Valeurs!B207</xm:f>
          </x14:formula2>
          <xm:sqref>I197:J260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B26" sqref="B26"/>
    </sheetView>
  </sheetViews>
  <sheetFormatPr baseColWidth="10" defaultRowHeight="15" x14ac:dyDescent="0.2"/>
  <sheetData>
    <row r="1" spans="1:2" x14ac:dyDescent="0.2">
      <c r="A1" t="s">
        <v>123</v>
      </c>
      <c r="B1" s="1">
        <f>Calendar!A4</f>
        <v>42186</v>
      </c>
    </row>
    <row r="2" spans="1:2" x14ac:dyDescent="0.2">
      <c r="A2" t="s">
        <v>124</v>
      </c>
      <c r="B2" s="1">
        <f>Calendar!A369</f>
        <v>42551</v>
      </c>
    </row>
    <row r="3" spans="1:2" x14ac:dyDescent="0.2">
      <c r="A3" t="s">
        <v>126</v>
      </c>
      <c r="B3" s="2">
        <v>0.33333333333333331</v>
      </c>
    </row>
    <row r="4" spans="1:2" x14ac:dyDescent="0.2">
      <c r="A4" t="s">
        <v>125</v>
      </c>
      <c r="B4" s="2">
        <v>0.91666666666666663</v>
      </c>
    </row>
    <row r="5" spans="1:2" x14ac:dyDescent="0.2">
      <c r="A5" t="s">
        <v>136</v>
      </c>
    </row>
    <row r="6" spans="1:2" x14ac:dyDescent="0.2">
      <c r="A6" t="s">
        <v>127</v>
      </c>
      <c r="B6" t="s">
        <v>36</v>
      </c>
    </row>
    <row r="7" spans="1:2" x14ac:dyDescent="0.2">
      <c r="A7" t="s">
        <v>128</v>
      </c>
      <c r="B7" t="s">
        <v>129</v>
      </c>
    </row>
    <row r="8" spans="1:2" x14ac:dyDescent="0.2">
      <c r="A8" t="s">
        <v>130</v>
      </c>
      <c r="B8" t="s">
        <v>131</v>
      </c>
    </row>
    <row r="9" spans="1:2" x14ac:dyDescent="0.2">
      <c r="A9" t="s">
        <v>132</v>
      </c>
      <c r="B9" t="s">
        <v>133</v>
      </c>
    </row>
    <row r="10" spans="1:2" x14ac:dyDescent="0.2">
      <c r="A10" t="s">
        <v>134</v>
      </c>
      <c r="B10" t="s">
        <v>135</v>
      </c>
    </row>
    <row r="11" spans="1:2" x14ac:dyDescent="0.2">
      <c r="A11" t="s">
        <v>142</v>
      </c>
      <c r="B11">
        <v>0</v>
      </c>
    </row>
    <row r="12" spans="1:2" x14ac:dyDescent="0.2">
      <c r="A12" t="s">
        <v>141</v>
      </c>
      <c r="B12">
        <v>99</v>
      </c>
    </row>
    <row r="13" spans="1:2" x14ac:dyDescent="0.2">
      <c r="A13" t="s">
        <v>317</v>
      </c>
      <c r="B13" t="s">
        <v>312</v>
      </c>
    </row>
    <row r="14" spans="1:2" x14ac:dyDescent="0.2">
      <c r="B14" t="s">
        <v>311</v>
      </c>
    </row>
    <row r="15" spans="1:2" x14ac:dyDescent="0.2">
      <c r="B15" t="s">
        <v>314</v>
      </c>
    </row>
    <row r="16" spans="1:2" x14ac:dyDescent="0.2">
      <c r="B16" t="s">
        <v>315</v>
      </c>
    </row>
    <row r="17" spans="1:2" x14ac:dyDescent="0.2">
      <c r="B17" t="s">
        <v>318</v>
      </c>
    </row>
    <row r="18" spans="1:2" x14ac:dyDescent="0.2">
      <c r="B18" t="s">
        <v>319</v>
      </c>
    </row>
    <row r="19" spans="1:2" x14ac:dyDescent="0.2">
      <c r="B19" t="s">
        <v>320</v>
      </c>
    </row>
    <row r="20" spans="1:2" x14ac:dyDescent="0.2">
      <c r="A20" t="s">
        <v>323</v>
      </c>
    </row>
    <row r="21" spans="1:2" x14ac:dyDescent="0.2">
      <c r="A21">
        <v>1</v>
      </c>
      <c r="B21" t="s">
        <v>65</v>
      </c>
    </row>
    <row r="22" spans="1:2" x14ac:dyDescent="0.2">
      <c r="A22">
        <v>2</v>
      </c>
      <c r="B22" t="s">
        <v>66</v>
      </c>
    </row>
    <row r="23" spans="1:2" x14ac:dyDescent="0.2">
      <c r="A23">
        <v>3</v>
      </c>
      <c r="B23" t="s">
        <v>67</v>
      </c>
    </row>
    <row r="24" spans="1:2" x14ac:dyDescent="0.2">
      <c r="A24">
        <v>4</v>
      </c>
      <c r="B24" t="s">
        <v>60</v>
      </c>
    </row>
    <row r="25" spans="1:2" x14ac:dyDescent="0.2">
      <c r="A25">
        <v>5</v>
      </c>
      <c r="B25" t="s">
        <v>62</v>
      </c>
    </row>
    <row r="26" spans="1:2" x14ac:dyDescent="0.2">
      <c r="A26">
        <v>6</v>
      </c>
      <c r="B26" t="s">
        <v>63</v>
      </c>
    </row>
    <row r="27" spans="1:2" x14ac:dyDescent="0.2">
      <c r="A27">
        <v>7</v>
      </c>
      <c r="B27" t="s">
        <v>64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2"/>
  <sheetViews>
    <sheetView topLeftCell="A85" workbookViewId="0">
      <selection activeCell="J2" sqref="J2"/>
    </sheetView>
  </sheetViews>
  <sheetFormatPr baseColWidth="10" defaultRowHeight="15" x14ac:dyDescent="0.2"/>
  <cols>
    <col min="1" max="1" width="3" bestFit="1" customWidth="1"/>
    <col min="3" max="4" width="69.77734375" customWidth="1"/>
    <col min="5" max="5" width="9.88671875" style="105" bestFit="1" customWidth="1"/>
    <col min="6" max="6" width="11.5546875" style="105"/>
    <col min="7" max="7" width="6.77734375" style="105" bestFit="1" customWidth="1"/>
    <col min="8" max="10" width="21.33203125" style="105" customWidth="1"/>
    <col min="11" max="11" width="8.6640625" customWidth="1"/>
    <col min="12" max="13" width="36.44140625" customWidth="1"/>
    <col min="14" max="14" width="8.6640625" customWidth="1"/>
    <col min="15" max="16" width="33.5546875" customWidth="1"/>
  </cols>
  <sheetData>
    <row r="1" spans="1:18" x14ac:dyDescent="0.2">
      <c r="C1" t="s">
        <v>321</v>
      </c>
      <c r="E1" s="105" t="s">
        <v>58</v>
      </c>
      <c r="F1" s="105" t="s">
        <v>326</v>
      </c>
      <c r="G1" s="105" t="s">
        <v>101</v>
      </c>
      <c r="H1" s="105" t="s">
        <v>102</v>
      </c>
      <c r="I1" s="105" t="s">
        <v>103</v>
      </c>
      <c r="J1" s="105" t="s">
        <v>329</v>
      </c>
      <c r="K1" t="s">
        <v>324</v>
      </c>
      <c r="N1" t="s">
        <v>325</v>
      </c>
      <c r="Q1" t="s">
        <v>327</v>
      </c>
      <c r="R1" t="s">
        <v>328</v>
      </c>
    </row>
    <row r="2" spans="1:18" x14ac:dyDescent="0.2">
      <c r="A2" s="95">
        <v>1</v>
      </c>
      <c r="B2" s="95"/>
      <c r="C2" s="95" t="str">
        <f>IF(HomeCalc!CS369="","",HomeCalc!CS369)</f>
        <v>42252_0.520833333333333_STRÉE_U7 BLACKs,42252_0.458333333333333_VERLAINE_U7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2" s="95" t="str">
        <f>IF(ISNUMBER(B3),LEFT(C2,B3-1),"")</f>
        <v>42252_0.520833333333333_STRÉE_U7 BLACKs</v>
      </c>
      <c r="E2" s="104">
        <f>IF(D2="","",VALUE(LEFT(C2,5)))</f>
        <v>42252</v>
      </c>
      <c r="F2" s="106" t="str">
        <f>IF(E2="","",VLOOKUP(WEEKDAY(E2),Valeurs!$A$21:$B$27,2,FALSE))</f>
        <v>SAM</v>
      </c>
      <c r="G2" s="107">
        <f>IF(M2="","",VALUE(M2))</f>
        <v>0.52083333333333304</v>
      </c>
      <c r="H2" s="107" t="str">
        <f>IF(F2="","",P2)</f>
        <v>STRÉE</v>
      </c>
      <c r="I2" s="106" t="str">
        <f>IF(F2="","",R2)</f>
        <v>U7 BLACKs</v>
      </c>
      <c r="J2" s="106" t="str">
        <f>IF(F2="","",IF(AND(ISERROR(FIND("BLACKs",H2)),ISERROR(FIND("REDs",H2)),ISERROR(FIND("BLUEs",H2))),"AWAY","HOME"))</f>
        <v>AWAY</v>
      </c>
      <c r="K2" s="95">
        <f>IF(F2="","",FIND("_",D2,1))</f>
        <v>6</v>
      </c>
      <c r="L2" s="95" t="str">
        <f>IF(F2="","",RIGHT(D2,LEN(D2)-K2))</f>
        <v>0.520833333333333_STRÉE_U7 BLACKs</v>
      </c>
      <c r="M2" s="95" t="str">
        <f>IF(F2="","",LEFT(L2,N2-1))</f>
        <v>0.520833333333333</v>
      </c>
      <c r="N2" s="95">
        <f>IF(F2="","",FIND("_",L2,1))</f>
        <v>18</v>
      </c>
      <c r="O2" s="95" t="str">
        <f>IF(F2="","",RIGHT(L2,LEN(L2)-N2))</f>
        <v>STRÉE_U7 BLACKs</v>
      </c>
      <c r="P2" s="95" t="str">
        <f>IF(F2="","",LEFT(O2,Q2-1))</f>
        <v>STRÉE</v>
      </c>
      <c r="Q2" s="95">
        <f>IF(F2="","",FIND("_",O2,1))</f>
        <v>6</v>
      </c>
      <c r="R2" s="95" t="str">
        <f>IF(F2="","",RIGHT(O2,LEN(O2)-Q2))</f>
        <v>U7 BLACKs</v>
      </c>
    </row>
    <row r="3" spans="1:18" x14ac:dyDescent="0.2">
      <c r="A3" s="95">
        <v>2</v>
      </c>
      <c r="B3" s="95">
        <f>IF(C2="","",FIND(",",C2,1))</f>
        <v>40</v>
      </c>
      <c r="C3" s="95" t="str">
        <f>IF(ISNUMBER(B3),RIGHT(C2,LEN(C2)-B3),"")</f>
        <v>42252_0.458333333333333_VERLAINE_U7 REDs,42252_0.458333333333333_WANZE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3" s="95" t="str">
        <f t="shared" ref="D3:D66" si="0">IF(ISNUMBER(B4),LEFT(C3,B4-1),"")</f>
        <v>42252_0.458333333333333_VERLAINE_U7 REDs</v>
      </c>
      <c r="E3" s="104">
        <f t="shared" ref="E3:E66" si="1">IF(D3="","",VALUE(LEFT(C3,5)))</f>
        <v>42252</v>
      </c>
      <c r="F3" s="106" t="str">
        <f>IF(E3="","",VLOOKUP(WEEKDAY(E3),Valeurs!$A$21:$B$27,2,FALSE))</f>
        <v>SAM</v>
      </c>
      <c r="G3" s="107">
        <f t="shared" ref="G3:G66" si="2">IF(D3="","",VALUE(MID(D3,7,FIND("_",D3,7)-7)))</f>
        <v>0.45833333333333298</v>
      </c>
      <c r="H3" s="107" t="str">
        <f t="shared" ref="H3:H66" si="3">IF(F3="","",P3)</f>
        <v>VERLAINE</v>
      </c>
      <c r="I3" s="106" t="str">
        <f t="shared" ref="I3:I66" si="4">IF(F3="","",R3)</f>
        <v>U7 REDs</v>
      </c>
      <c r="J3" s="106" t="str">
        <f t="shared" ref="J3:J66" si="5">IF(F3="","",IF(AND(ISERROR(FIND("BLACKs",H3)),ISERROR(FIND("REDs",H3)),ISERROR(FIND("BLUEs",H3))),"AWAY","HOME"))</f>
        <v>AWAY</v>
      </c>
      <c r="K3" s="95">
        <f t="shared" ref="K3:K66" si="6">IF(F3="","",FIND("_",D3,1))</f>
        <v>6</v>
      </c>
      <c r="L3" s="95" t="str">
        <f t="shared" ref="L3:L66" si="7">IF(F3="","",RIGHT(D3,LEN(D3)-K3))</f>
        <v>0.458333333333333_VERLAINE_U7 REDs</v>
      </c>
      <c r="M3" s="95" t="str">
        <f t="shared" ref="M3:M66" si="8">IF(F3="","",LEFT(L3,N3-1))</f>
        <v>0.458333333333333</v>
      </c>
      <c r="N3" s="95">
        <f t="shared" ref="N3:N66" si="9">IF(F3="","",FIND("_",L3,1))</f>
        <v>18</v>
      </c>
      <c r="O3" s="95" t="str">
        <f t="shared" ref="O3:O66" si="10">IF(F3="","",RIGHT(L3,LEN(L3)-N3))</f>
        <v>VERLAINE_U7 REDs</v>
      </c>
      <c r="P3" s="95" t="str">
        <f t="shared" ref="P3:P66" si="11">IF(F3="","",LEFT(O3,Q3-1))</f>
        <v>VERLAINE</v>
      </c>
      <c r="Q3" s="95">
        <f t="shared" ref="Q3:Q66" si="12">IF(F3="","",FIND("_",O3,1))</f>
        <v>9</v>
      </c>
      <c r="R3" s="95" t="str">
        <f t="shared" ref="R3:R66" si="13">IF(F3="","",RIGHT(O3,LEN(O3)-Q3))</f>
        <v>U7 REDs</v>
      </c>
    </row>
    <row r="4" spans="1:18" x14ac:dyDescent="0.2">
      <c r="A4" s="95">
        <v>3</v>
      </c>
      <c r="B4" s="95">
        <f t="shared" ref="B4:B67" si="14">IF(C3="","",FIND(",",C3,1))</f>
        <v>41</v>
      </c>
      <c r="C4" s="95" t="str">
        <f t="shared" ref="C4:C10" si="15">IF(ISNUMBER(B4),RIGHT(C3,LEN(C3)-B4),"")</f>
        <v>42252_0.458333333333333_WANZE BAS-OHA B_U8 BLACKs,42252_0.458333333333333_BEAUFAYS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4" s="95" t="str">
        <f t="shared" si="0"/>
        <v>42252_0.458333333333333_WANZE BAS-OHA B_U8 BLACKs</v>
      </c>
      <c r="E4" s="104">
        <f t="shared" si="1"/>
        <v>42252</v>
      </c>
      <c r="F4" s="106" t="str">
        <f>IF(E4="","",VLOOKUP(WEEKDAY(E4),Valeurs!$A$21:$B$27,2,FALSE))</f>
        <v>SAM</v>
      </c>
      <c r="G4" s="107">
        <f t="shared" si="2"/>
        <v>0.45833333333333298</v>
      </c>
      <c r="H4" s="107" t="str">
        <f t="shared" si="3"/>
        <v>WANZE BAS-OHA B</v>
      </c>
      <c r="I4" s="106" t="str">
        <f t="shared" si="4"/>
        <v>U8 BLACKs</v>
      </c>
      <c r="J4" s="106" t="str">
        <f t="shared" si="5"/>
        <v>AWAY</v>
      </c>
      <c r="K4" s="95">
        <f t="shared" si="6"/>
        <v>6</v>
      </c>
      <c r="L4" s="95" t="str">
        <f t="shared" si="7"/>
        <v>0.458333333333333_WANZE BAS-OHA B_U8 BLACKs</v>
      </c>
      <c r="M4" s="95" t="str">
        <f t="shared" si="8"/>
        <v>0.458333333333333</v>
      </c>
      <c r="N4" s="95">
        <f t="shared" si="9"/>
        <v>18</v>
      </c>
      <c r="O4" s="95" t="str">
        <f t="shared" si="10"/>
        <v>WANZE BAS-OHA B_U8 BLACKs</v>
      </c>
      <c r="P4" s="95" t="str">
        <f t="shared" si="11"/>
        <v>WANZE BAS-OHA B</v>
      </c>
      <c r="Q4" s="95">
        <f t="shared" si="12"/>
        <v>16</v>
      </c>
      <c r="R4" s="95" t="str">
        <f t="shared" si="13"/>
        <v>U8 BLACKs</v>
      </c>
    </row>
    <row r="5" spans="1:18" x14ac:dyDescent="0.2">
      <c r="A5" s="95">
        <v>4</v>
      </c>
      <c r="B5" s="95">
        <f t="shared" si="14"/>
        <v>50</v>
      </c>
      <c r="C5" s="95" t="str">
        <f t="shared" si="15"/>
        <v>42252_0.458333333333333_BEAUFAYS B_U8 REDs,42252_0.520833333333333_MARCHIN_U9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5" s="95" t="str">
        <f t="shared" si="0"/>
        <v>42252_0.458333333333333_BEAUFAYS B_U8 REDs</v>
      </c>
      <c r="E5" s="104">
        <f t="shared" si="1"/>
        <v>42252</v>
      </c>
      <c r="F5" s="106" t="str">
        <f>IF(E5="","",VLOOKUP(WEEKDAY(E5),Valeurs!$A$21:$B$27,2,FALSE))</f>
        <v>SAM</v>
      </c>
      <c r="G5" s="107">
        <f t="shared" si="2"/>
        <v>0.45833333333333298</v>
      </c>
      <c r="H5" s="107" t="str">
        <f t="shared" si="3"/>
        <v>BEAUFAYS B</v>
      </c>
      <c r="I5" s="106" t="str">
        <f t="shared" si="4"/>
        <v>U8 REDs</v>
      </c>
      <c r="J5" s="106" t="str">
        <f t="shared" si="5"/>
        <v>AWAY</v>
      </c>
      <c r="K5" s="95">
        <f t="shared" si="6"/>
        <v>6</v>
      </c>
      <c r="L5" s="95" t="str">
        <f t="shared" si="7"/>
        <v>0.458333333333333_BEAUFAYS B_U8 REDs</v>
      </c>
      <c r="M5" s="95" t="str">
        <f t="shared" si="8"/>
        <v>0.458333333333333</v>
      </c>
      <c r="N5" s="95">
        <f t="shared" si="9"/>
        <v>18</v>
      </c>
      <c r="O5" s="95" t="str">
        <f t="shared" si="10"/>
        <v>BEAUFAYS B_U8 REDs</v>
      </c>
      <c r="P5" s="95" t="str">
        <f t="shared" si="11"/>
        <v>BEAUFAYS B</v>
      </c>
      <c r="Q5" s="95">
        <f t="shared" si="12"/>
        <v>11</v>
      </c>
      <c r="R5" s="95" t="str">
        <f t="shared" si="13"/>
        <v>U8 REDs</v>
      </c>
    </row>
    <row r="6" spans="1:18" x14ac:dyDescent="0.2">
      <c r="A6" s="95">
        <v>5</v>
      </c>
      <c r="B6" s="95">
        <f t="shared" si="14"/>
        <v>43</v>
      </c>
      <c r="C6" s="95" t="str">
        <f t="shared" si="15"/>
        <v>42252_0.520833333333333_MARCHIN_U9 BLACKs,42252_0.458333333333333_VAUX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6" s="95" t="str">
        <f t="shared" si="0"/>
        <v>42252_0.520833333333333_MARCHIN_U9 BLACKs</v>
      </c>
      <c r="E6" s="104">
        <f t="shared" si="1"/>
        <v>42252</v>
      </c>
      <c r="F6" s="106" t="str">
        <f>IF(E6="","",VLOOKUP(WEEKDAY(E6),Valeurs!$A$21:$B$27,2,FALSE))</f>
        <v>SAM</v>
      </c>
      <c r="G6" s="107">
        <f t="shared" si="2"/>
        <v>0.52083333333333304</v>
      </c>
      <c r="H6" s="107" t="str">
        <f t="shared" si="3"/>
        <v>MARCHIN</v>
      </c>
      <c r="I6" s="106" t="str">
        <f t="shared" si="4"/>
        <v>U9 BLACKs</v>
      </c>
      <c r="J6" s="106" t="str">
        <f t="shared" si="5"/>
        <v>AWAY</v>
      </c>
      <c r="K6" s="95">
        <f t="shared" si="6"/>
        <v>6</v>
      </c>
      <c r="L6" s="95" t="str">
        <f t="shared" si="7"/>
        <v>0.520833333333333_MARCHIN_U9 BLACKs</v>
      </c>
      <c r="M6" s="95" t="str">
        <f t="shared" si="8"/>
        <v>0.520833333333333</v>
      </c>
      <c r="N6" s="95">
        <f t="shared" si="9"/>
        <v>18</v>
      </c>
      <c r="O6" s="95" t="str">
        <f t="shared" si="10"/>
        <v>MARCHIN_U9 BLACKs</v>
      </c>
      <c r="P6" s="95" t="str">
        <f t="shared" si="11"/>
        <v>MARCHIN</v>
      </c>
      <c r="Q6" s="95">
        <f t="shared" si="12"/>
        <v>8</v>
      </c>
      <c r="R6" s="95" t="str">
        <f t="shared" si="13"/>
        <v>U9 BLACKs</v>
      </c>
    </row>
    <row r="7" spans="1:18" x14ac:dyDescent="0.2">
      <c r="A7" s="95">
        <v>6</v>
      </c>
      <c r="B7" s="95">
        <f t="shared" si="14"/>
        <v>42</v>
      </c>
      <c r="C7" s="95" t="str">
        <f t="shared" si="15"/>
        <v>42252_0.458333333333333_VAUX BORSET_U9 REDs,42252_0.458333333333333_FC.TILLEUR_U10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7" s="95" t="str">
        <f t="shared" si="0"/>
        <v>42252_0.458333333333333_VAUX BORSET_U9 REDs</v>
      </c>
      <c r="E7" s="104">
        <f t="shared" si="1"/>
        <v>42252</v>
      </c>
      <c r="F7" s="106" t="str">
        <f>IF(E7="","",VLOOKUP(WEEKDAY(E7),Valeurs!$A$21:$B$27,2,FALSE))</f>
        <v>SAM</v>
      </c>
      <c r="G7" s="107">
        <f t="shared" si="2"/>
        <v>0.45833333333333298</v>
      </c>
      <c r="H7" s="107" t="str">
        <f t="shared" si="3"/>
        <v>VAUX BORSET</v>
      </c>
      <c r="I7" s="106" t="str">
        <f t="shared" si="4"/>
        <v>U9 REDs</v>
      </c>
      <c r="J7" s="106" t="str">
        <f t="shared" si="5"/>
        <v>AWAY</v>
      </c>
      <c r="K7" s="95">
        <f t="shared" si="6"/>
        <v>6</v>
      </c>
      <c r="L7" s="95" t="str">
        <f t="shared" si="7"/>
        <v>0.458333333333333_VAUX BORSET_U9 REDs</v>
      </c>
      <c r="M7" s="95" t="str">
        <f t="shared" si="8"/>
        <v>0.458333333333333</v>
      </c>
      <c r="N7" s="95">
        <f t="shared" si="9"/>
        <v>18</v>
      </c>
      <c r="O7" s="95" t="str">
        <f t="shared" si="10"/>
        <v>VAUX BORSET_U9 REDs</v>
      </c>
      <c r="P7" s="95" t="str">
        <f t="shared" si="11"/>
        <v>VAUX BORSET</v>
      </c>
      <c r="Q7" s="95">
        <f t="shared" si="12"/>
        <v>12</v>
      </c>
      <c r="R7" s="95" t="str">
        <f t="shared" si="13"/>
        <v>U9 REDs</v>
      </c>
    </row>
    <row r="8" spans="1:18" x14ac:dyDescent="0.2">
      <c r="A8" s="95">
        <v>7</v>
      </c>
      <c r="B8" s="95">
        <f t="shared" si="14"/>
        <v>44</v>
      </c>
      <c r="C8" s="95" t="str">
        <f t="shared" si="15"/>
        <v>42252_0.458333333333333_FC.TILLEUR_U10 BLACKs,42252_0.458333333333333_STRÉE_U11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8" s="95" t="str">
        <f t="shared" si="0"/>
        <v>42252_0.458333333333333_FC.TILLEUR_U10 BLACKs</v>
      </c>
      <c r="E8" s="104">
        <f t="shared" si="1"/>
        <v>42252</v>
      </c>
      <c r="F8" s="106" t="str">
        <f>IF(E8="","",VLOOKUP(WEEKDAY(E8),Valeurs!$A$21:$B$27,2,FALSE))</f>
        <v>SAM</v>
      </c>
      <c r="G8" s="107">
        <f t="shared" si="2"/>
        <v>0.45833333333333298</v>
      </c>
      <c r="H8" s="107" t="str">
        <f t="shared" si="3"/>
        <v>FC.TILLEUR</v>
      </c>
      <c r="I8" s="106" t="str">
        <f t="shared" si="4"/>
        <v>U10 BLACKs</v>
      </c>
      <c r="J8" s="106" t="str">
        <f t="shared" si="5"/>
        <v>AWAY</v>
      </c>
      <c r="K8" s="95">
        <f t="shared" si="6"/>
        <v>6</v>
      </c>
      <c r="L8" s="95" t="str">
        <f t="shared" si="7"/>
        <v>0.458333333333333_FC.TILLEUR_U10 BLACKs</v>
      </c>
      <c r="M8" s="95" t="str">
        <f t="shared" si="8"/>
        <v>0.458333333333333</v>
      </c>
      <c r="N8" s="95">
        <f t="shared" si="9"/>
        <v>18</v>
      </c>
      <c r="O8" s="95" t="str">
        <f t="shared" si="10"/>
        <v>FC.TILLEUR_U10 BLACKs</v>
      </c>
      <c r="P8" s="95" t="str">
        <f t="shared" si="11"/>
        <v>FC.TILLEUR</v>
      </c>
      <c r="Q8" s="95">
        <f t="shared" si="12"/>
        <v>11</v>
      </c>
      <c r="R8" s="95" t="str">
        <f t="shared" si="13"/>
        <v>U10 BLACKs</v>
      </c>
    </row>
    <row r="9" spans="1:18" x14ac:dyDescent="0.2">
      <c r="A9" s="95">
        <v>8</v>
      </c>
      <c r="B9" s="95">
        <f t="shared" si="14"/>
        <v>46</v>
      </c>
      <c r="C9" s="95" t="str">
        <f t="shared" si="15"/>
        <v>42252_0.458333333333333_STRÉE_U11 BLACKs,42252_0.458333333333333_HARZÉ_U11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9" s="95" t="str">
        <f t="shared" si="0"/>
        <v>42252_0.458333333333333_STRÉE_U11 BLACKs</v>
      </c>
      <c r="E9" s="104">
        <f t="shared" si="1"/>
        <v>42252</v>
      </c>
      <c r="F9" s="106" t="str">
        <f>IF(E9="","",VLOOKUP(WEEKDAY(E9),Valeurs!$A$21:$B$27,2,FALSE))</f>
        <v>SAM</v>
      </c>
      <c r="G9" s="107">
        <f t="shared" si="2"/>
        <v>0.45833333333333298</v>
      </c>
      <c r="H9" s="107" t="str">
        <f t="shared" si="3"/>
        <v>STRÉE</v>
      </c>
      <c r="I9" s="106" t="str">
        <f t="shared" si="4"/>
        <v>U11 BLACKs</v>
      </c>
      <c r="J9" s="106" t="str">
        <f t="shared" si="5"/>
        <v>AWAY</v>
      </c>
      <c r="K9" s="95">
        <f t="shared" si="6"/>
        <v>6</v>
      </c>
      <c r="L9" s="95" t="str">
        <f t="shared" si="7"/>
        <v>0.458333333333333_STRÉE_U11 BLACKs</v>
      </c>
      <c r="M9" s="95" t="str">
        <f t="shared" si="8"/>
        <v>0.458333333333333</v>
      </c>
      <c r="N9" s="95">
        <f t="shared" si="9"/>
        <v>18</v>
      </c>
      <c r="O9" s="95" t="str">
        <f t="shared" si="10"/>
        <v>STRÉE_U11 BLACKs</v>
      </c>
      <c r="P9" s="95" t="str">
        <f t="shared" si="11"/>
        <v>STRÉE</v>
      </c>
      <c r="Q9" s="95">
        <f t="shared" si="12"/>
        <v>6</v>
      </c>
      <c r="R9" s="95" t="str">
        <f t="shared" si="13"/>
        <v>U11 BLACKs</v>
      </c>
    </row>
    <row r="10" spans="1:18" x14ac:dyDescent="0.2">
      <c r="A10" s="95">
        <v>9</v>
      </c>
      <c r="B10" s="95">
        <f t="shared" si="14"/>
        <v>41</v>
      </c>
      <c r="C10" s="95" t="str">
        <f t="shared" si="15"/>
        <v>42252_0.458333333333333_HARZÉ_U11 REDs,42252_0.395833333333333_FC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10" s="95" t="str">
        <f t="shared" si="0"/>
        <v>42252_0.458333333333333_HARZÉ_U11 REDs</v>
      </c>
      <c r="E10" s="104">
        <f t="shared" si="1"/>
        <v>42252</v>
      </c>
      <c r="F10" s="106" t="str">
        <f>IF(E10="","",VLOOKUP(WEEKDAY(E10),Valeurs!$A$21:$B$27,2,FALSE))</f>
        <v>SAM</v>
      </c>
      <c r="G10" s="107">
        <f t="shared" si="2"/>
        <v>0.45833333333333298</v>
      </c>
      <c r="H10" s="107" t="str">
        <f t="shared" si="3"/>
        <v>HARZÉ</v>
      </c>
      <c r="I10" s="106" t="str">
        <f t="shared" si="4"/>
        <v>U11 REDs</v>
      </c>
      <c r="J10" s="106" t="str">
        <f t="shared" si="5"/>
        <v>AWAY</v>
      </c>
      <c r="K10" s="95">
        <f t="shared" si="6"/>
        <v>6</v>
      </c>
      <c r="L10" s="95" t="str">
        <f t="shared" si="7"/>
        <v>0.458333333333333_HARZÉ_U11 REDs</v>
      </c>
      <c r="M10" s="95" t="str">
        <f t="shared" si="8"/>
        <v>0.458333333333333</v>
      </c>
      <c r="N10" s="95">
        <f t="shared" si="9"/>
        <v>18</v>
      </c>
      <c r="O10" s="95" t="str">
        <f t="shared" si="10"/>
        <v>HARZÉ_U11 REDs</v>
      </c>
      <c r="P10" s="95" t="str">
        <f t="shared" si="11"/>
        <v>HARZÉ</v>
      </c>
      <c r="Q10" s="95">
        <f t="shared" si="12"/>
        <v>6</v>
      </c>
      <c r="R10" s="95" t="str">
        <f t="shared" si="13"/>
        <v>U11 REDs</v>
      </c>
    </row>
    <row r="11" spans="1:18" x14ac:dyDescent="0.2">
      <c r="A11" s="95">
        <v>10</v>
      </c>
      <c r="B11" s="95">
        <f t="shared" si="14"/>
        <v>39</v>
      </c>
      <c r="C11" s="95" t="str">
        <f t="shared" ref="C11:C37" si="16">IF(ISNUMBER(B11),RIGHT(C10,LEN(C10)-B11),"")</f>
        <v>42252_0.395833333333333_FC SERAING_U12 BLACKs,42252_0.395833333333333_LENSOIS_U12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11" s="95" t="str">
        <f t="shared" si="0"/>
        <v>42252_0.395833333333333_FC SERAING_U12 BLACKs</v>
      </c>
      <c r="E11" s="104">
        <f t="shared" si="1"/>
        <v>42252</v>
      </c>
      <c r="F11" s="106" t="str">
        <f>IF(E11="","",VLOOKUP(WEEKDAY(E11),Valeurs!$A$21:$B$27,2,FALSE))</f>
        <v>SAM</v>
      </c>
      <c r="G11" s="107">
        <f t="shared" si="2"/>
        <v>0.39583333333333298</v>
      </c>
      <c r="H11" s="107" t="str">
        <f t="shared" si="3"/>
        <v>FC SERAING</v>
      </c>
      <c r="I11" s="106" t="str">
        <f t="shared" si="4"/>
        <v>U12 BLACKs</v>
      </c>
      <c r="J11" s="106" t="str">
        <f t="shared" si="5"/>
        <v>AWAY</v>
      </c>
      <c r="K11" s="95">
        <f t="shared" si="6"/>
        <v>6</v>
      </c>
      <c r="L11" s="95" t="str">
        <f t="shared" si="7"/>
        <v>0.395833333333333_FC SERAING_U12 BLACKs</v>
      </c>
      <c r="M11" s="95" t="str">
        <f t="shared" si="8"/>
        <v>0.395833333333333</v>
      </c>
      <c r="N11" s="95">
        <f t="shared" si="9"/>
        <v>18</v>
      </c>
      <c r="O11" s="95" t="str">
        <f t="shared" si="10"/>
        <v>FC SERAING_U12 BLACKs</v>
      </c>
      <c r="P11" s="95" t="str">
        <f t="shared" si="11"/>
        <v>FC SERAING</v>
      </c>
      <c r="Q11" s="95">
        <f t="shared" si="12"/>
        <v>11</v>
      </c>
      <c r="R11" s="95" t="str">
        <f t="shared" si="13"/>
        <v>U12 BLACKs</v>
      </c>
    </row>
    <row r="12" spans="1:18" x14ac:dyDescent="0.2">
      <c r="A12" s="95">
        <v>11</v>
      </c>
      <c r="B12" s="95">
        <f t="shared" si="14"/>
        <v>46</v>
      </c>
      <c r="C12" s="95" t="str">
        <f t="shared" si="16"/>
        <v>42252_0.395833333333333_LENSOIS_U12 REDs,42252_0.625_RFC.HUY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12" s="95" t="str">
        <f t="shared" si="0"/>
        <v>42252_0.395833333333333_LENSOIS_U12 REDs</v>
      </c>
      <c r="E12" s="104">
        <f t="shared" si="1"/>
        <v>42252</v>
      </c>
      <c r="F12" s="106" t="str">
        <f>IF(E12="","",VLOOKUP(WEEKDAY(E12),Valeurs!$A$21:$B$27,2,FALSE))</f>
        <v>SAM</v>
      </c>
      <c r="G12" s="107">
        <f t="shared" si="2"/>
        <v>0.39583333333333298</v>
      </c>
      <c r="H12" s="107" t="str">
        <f t="shared" si="3"/>
        <v>LENSOIS</v>
      </c>
      <c r="I12" s="106" t="str">
        <f t="shared" si="4"/>
        <v>U12 REDs</v>
      </c>
      <c r="J12" s="106" t="str">
        <f t="shared" si="5"/>
        <v>AWAY</v>
      </c>
      <c r="K12" s="95">
        <f t="shared" si="6"/>
        <v>6</v>
      </c>
      <c r="L12" s="95" t="str">
        <f t="shared" si="7"/>
        <v>0.395833333333333_LENSOIS_U12 REDs</v>
      </c>
      <c r="M12" s="95" t="str">
        <f t="shared" si="8"/>
        <v>0.395833333333333</v>
      </c>
      <c r="N12" s="95">
        <f t="shared" si="9"/>
        <v>18</v>
      </c>
      <c r="O12" s="95" t="str">
        <f t="shared" si="10"/>
        <v>LENSOIS_U12 REDs</v>
      </c>
      <c r="P12" s="95" t="str">
        <f t="shared" si="11"/>
        <v>LENSOIS</v>
      </c>
      <c r="Q12" s="95">
        <f t="shared" si="12"/>
        <v>8</v>
      </c>
      <c r="R12" s="95" t="str">
        <f t="shared" si="13"/>
        <v>U12 REDs</v>
      </c>
    </row>
    <row r="13" spans="1:18" x14ac:dyDescent="0.2">
      <c r="A13" s="95">
        <v>12</v>
      </c>
      <c r="B13" s="95">
        <f t="shared" si="14"/>
        <v>41</v>
      </c>
      <c r="C13" s="95" t="str">
        <f t="shared" si="16"/>
        <v>42252_0.625_RFC.HUY B_U13 BLACKs,42252_0.583333333333333_FC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13" s="95" t="str">
        <f t="shared" si="0"/>
        <v>42252_0.625_RFC.HUY B_U13 BLACKs</v>
      </c>
      <c r="E13" s="104">
        <f t="shared" si="1"/>
        <v>42252</v>
      </c>
      <c r="F13" s="106" t="str">
        <f>IF(E13="","",VLOOKUP(WEEKDAY(E13),Valeurs!$A$21:$B$27,2,FALSE))</f>
        <v>SAM</v>
      </c>
      <c r="G13" s="107">
        <f t="shared" si="2"/>
        <v>0.625</v>
      </c>
      <c r="H13" s="107" t="str">
        <f t="shared" si="3"/>
        <v>RFC.HUY B</v>
      </c>
      <c r="I13" s="106" t="str">
        <f t="shared" si="4"/>
        <v>U13 BLACKs</v>
      </c>
      <c r="J13" s="106" t="str">
        <f t="shared" si="5"/>
        <v>AWAY</v>
      </c>
      <c r="K13" s="95">
        <f t="shared" si="6"/>
        <v>6</v>
      </c>
      <c r="L13" s="95" t="str">
        <f t="shared" si="7"/>
        <v>0.625_RFC.HUY B_U13 BLACKs</v>
      </c>
      <c r="M13" s="95" t="str">
        <f t="shared" si="8"/>
        <v>0.625</v>
      </c>
      <c r="N13" s="95">
        <f t="shared" si="9"/>
        <v>6</v>
      </c>
      <c r="O13" s="95" t="str">
        <f t="shared" si="10"/>
        <v>RFC.HUY B_U13 BLACKs</v>
      </c>
      <c r="P13" s="95" t="str">
        <f t="shared" si="11"/>
        <v>RFC.HUY B</v>
      </c>
      <c r="Q13" s="95">
        <f t="shared" si="12"/>
        <v>10</v>
      </c>
      <c r="R13" s="95" t="str">
        <f t="shared" si="13"/>
        <v>U13 BLACKs</v>
      </c>
    </row>
    <row r="14" spans="1:18" x14ac:dyDescent="0.2">
      <c r="A14" s="95">
        <v>13</v>
      </c>
      <c r="B14" s="95">
        <f t="shared" si="14"/>
        <v>33</v>
      </c>
      <c r="C14" s="95" t="str">
        <f t="shared" si="16"/>
        <v>42252_0.583333333333333_FC SERAING_U14 BLACKs,42252_0.583333333333333_TILFF_U15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14" s="95" t="str">
        <f t="shared" si="0"/>
        <v>42252_0.583333333333333_FC SERAING_U14 BLACKs</v>
      </c>
      <c r="E14" s="104">
        <f t="shared" si="1"/>
        <v>42252</v>
      </c>
      <c r="F14" s="106" t="str">
        <f>IF(E14="","",VLOOKUP(WEEKDAY(E14),Valeurs!$A$21:$B$27,2,FALSE))</f>
        <v>SAM</v>
      </c>
      <c r="G14" s="107">
        <f t="shared" si="2"/>
        <v>0.58333333333333304</v>
      </c>
      <c r="H14" s="107" t="str">
        <f t="shared" si="3"/>
        <v>FC SERAING</v>
      </c>
      <c r="I14" s="106" t="str">
        <f t="shared" si="4"/>
        <v>U14 BLACKs</v>
      </c>
      <c r="J14" s="106" t="str">
        <f t="shared" si="5"/>
        <v>AWAY</v>
      </c>
      <c r="K14" s="95">
        <f t="shared" si="6"/>
        <v>6</v>
      </c>
      <c r="L14" s="95" t="str">
        <f t="shared" si="7"/>
        <v>0.583333333333333_FC SERAING_U14 BLACKs</v>
      </c>
      <c r="M14" s="95" t="str">
        <f t="shared" si="8"/>
        <v>0.583333333333333</v>
      </c>
      <c r="N14" s="95">
        <f t="shared" si="9"/>
        <v>18</v>
      </c>
      <c r="O14" s="95" t="str">
        <f t="shared" si="10"/>
        <v>FC SERAING_U14 BLACKs</v>
      </c>
      <c r="P14" s="95" t="str">
        <f t="shared" si="11"/>
        <v>FC SERAING</v>
      </c>
      <c r="Q14" s="95">
        <f t="shared" si="12"/>
        <v>11</v>
      </c>
      <c r="R14" s="95" t="str">
        <f t="shared" si="13"/>
        <v>U14 BLACKs</v>
      </c>
    </row>
    <row r="15" spans="1:18" x14ac:dyDescent="0.2">
      <c r="A15" s="95">
        <v>14</v>
      </c>
      <c r="B15" s="95">
        <f t="shared" si="14"/>
        <v>46</v>
      </c>
      <c r="C15" s="95" t="str">
        <f t="shared" si="16"/>
        <v>42252_0.583333333333333_TILFF_U15 BLACKs,42252_0.645833333333333_U19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15" s="95" t="str">
        <f t="shared" si="0"/>
        <v>42252_0.583333333333333_TILFF_U15 BLACKs</v>
      </c>
      <c r="E15" s="104">
        <f t="shared" si="1"/>
        <v>42252</v>
      </c>
      <c r="F15" s="106" t="str">
        <f>IF(E15="","",VLOOKUP(WEEKDAY(E15),Valeurs!$A$21:$B$27,2,FALSE))</f>
        <v>SAM</v>
      </c>
      <c r="G15" s="107">
        <f t="shared" si="2"/>
        <v>0.58333333333333304</v>
      </c>
      <c r="H15" s="107" t="str">
        <f t="shared" si="3"/>
        <v>TILFF</v>
      </c>
      <c r="I15" s="106" t="str">
        <f t="shared" si="4"/>
        <v>U15 BLACKs</v>
      </c>
      <c r="J15" s="106" t="str">
        <f t="shared" si="5"/>
        <v>AWAY</v>
      </c>
      <c r="K15" s="95">
        <f t="shared" si="6"/>
        <v>6</v>
      </c>
      <c r="L15" s="95" t="str">
        <f t="shared" si="7"/>
        <v>0.583333333333333_TILFF_U15 BLACKs</v>
      </c>
      <c r="M15" s="95" t="str">
        <f t="shared" si="8"/>
        <v>0.583333333333333</v>
      </c>
      <c r="N15" s="95">
        <f t="shared" si="9"/>
        <v>18</v>
      </c>
      <c r="O15" s="95" t="str">
        <f t="shared" si="10"/>
        <v>TILFF_U15 BLACKs</v>
      </c>
      <c r="P15" s="95" t="str">
        <f t="shared" si="11"/>
        <v>TILFF</v>
      </c>
      <c r="Q15" s="95">
        <f t="shared" si="12"/>
        <v>6</v>
      </c>
      <c r="R15" s="95" t="str">
        <f t="shared" si="13"/>
        <v>U15 BLACKs</v>
      </c>
    </row>
    <row r="16" spans="1:18" x14ac:dyDescent="0.2">
      <c r="A16" s="95">
        <v>15</v>
      </c>
      <c r="B16" s="95">
        <f t="shared" si="14"/>
        <v>41</v>
      </c>
      <c r="C16" s="95" t="str">
        <f t="shared" si="16"/>
        <v>42252_0.645833333333333_U19 BLACKs_AYWAILLE,42253_0.46875_U16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16" s="95" t="str">
        <f t="shared" si="0"/>
        <v>42252_0.645833333333333_U19 BLACKs_AYWAILLE</v>
      </c>
      <c r="E16" s="104">
        <f t="shared" si="1"/>
        <v>42252</v>
      </c>
      <c r="F16" s="106" t="str">
        <f>IF(E16="","",VLOOKUP(WEEKDAY(E16),Valeurs!$A$21:$B$27,2,FALSE))</f>
        <v>SAM</v>
      </c>
      <c r="G16" s="107">
        <f t="shared" si="2"/>
        <v>0.64583333333333304</v>
      </c>
      <c r="H16" s="107" t="str">
        <f t="shared" si="3"/>
        <v>U19 BLACKs</v>
      </c>
      <c r="I16" s="106" t="str">
        <f t="shared" si="4"/>
        <v>AYWAILLE</v>
      </c>
      <c r="J16" s="106" t="str">
        <f t="shared" si="5"/>
        <v>HOME</v>
      </c>
      <c r="K16" s="95">
        <f t="shared" si="6"/>
        <v>6</v>
      </c>
      <c r="L16" s="95" t="str">
        <f t="shared" si="7"/>
        <v>0.645833333333333_U19 BLACKs_AYWAILLE</v>
      </c>
      <c r="M16" s="95" t="str">
        <f t="shared" si="8"/>
        <v>0.645833333333333</v>
      </c>
      <c r="N16" s="95">
        <f t="shared" si="9"/>
        <v>18</v>
      </c>
      <c r="O16" s="95" t="str">
        <f t="shared" si="10"/>
        <v>U19 BLACKs_AYWAILLE</v>
      </c>
      <c r="P16" s="95" t="str">
        <f t="shared" si="11"/>
        <v>U19 BLACKs</v>
      </c>
      <c r="Q16" s="95">
        <f t="shared" si="12"/>
        <v>11</v>
      </c>
      <c r="R16" s="95" t="str">
        <f t="shared" si="13"/>
        <v>AYWAILLE</v>
      </c>
    </row>
    <row r="17" spans="1:18" x14ac:dyDescent="0.2">
      <c r="A17" s="95">
        <v>16</v>
      </c>
      <c r="B17" s="95">
        <f t="shared" si="14"/>
        <v>44</v>
      </c>
      <c r="C17" s="95" t="str">
        <f t="shared" si="16"/>
        <v>42253_0.46875_U16 BLACKs_UNION FLÉMALLE,42253_0.625_SERAING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17" s="95" t="str">
        <f t="shared" si="0"/>
        <v>42253_0.46875_U16 BLACKs_UNION FLÉMALLE</v>
      </c>
      <c r="E17" s="104">
        <f t="shared" si="1"/>
        <v>42253</v>
      </c>
      <c r="F17" s="106" t="str">
        <f>IF(E17="","",VLOOKUP(WEEKDAY(E17),Valeurs!$A$21:$B$27,2,FALSE))</f>
        <v>DIM</v>
      </c>
      <c r="G17" s="107">
        <f t="shared" si="2"/>
        <v>0.46875</v>
      </c>
      <c r="H17" s="107" t="str">
        <f t="shared" si="3"/>
        <v>U16 BLACKs</v>
      </c>
      <c r="I17" s="106" t="str">
        <f t="shared" si="4"/>
        <v>UNION FLÉMALLE</v>
      </c>
      <c r="J17" s="106" t="str">
        <f t="shared" si="5"/>
        <v>HOME</v>
      </c>
      <c r="K17" s="95">
        <f t="shared" si="6"/>
        <v>6</v>
      </c>
      <c r="L17" s="95" t="str">
        <f t="shared" si="7"/>
        <v>0.46875_U16 BLACKs_UNION FLÉMALLE</v>
      </c>
      <c r="M17" s="95" t="str">
        <f t="shared" si="8"/>
        <v>0.46875</v>
      </c>
      <c r="N17" s="95">
        <f t="shared" si="9"/>
        <v>8</v>
      </c>
      <c r="O17" s="95" t="str">
        <f t="shared" si="10"/>
        <v>U16 BLACKs_UNION FLÉMALLE</v>
      </c>
      <c r="P17" s="95" t="str">
        <f t="shared" si="11"/>
        <v>U16 BLACKs</v>
      </c>
      <c r="Q17" s="95">
        <f t="shared" si="12"/>
        <v>11</v>
      </c>
      <c r="R17" s="95" t="str">
        <f t="shared" si="13"/>
        <v>UNION FLÉMALLE</v>
      </c>
    </row>
    <row r="18" spans="1:18" x14ac:dyDescent="0.2">
      <c r="A18" s="95">
        <v>17</v>
      </c>
      <c r="B18" s="95">
        <f t="shared" si="14"/>
        <v>40</v>
      </c>
      <c r="C18" s="95" t="str">
        <f t="shared" si="16"/>
        <v>42253_0.625_SERAING ATHL_SEN BLACKs,42253_0.625_SEN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18" s="95" t="str">
        <f t="shared" si="0"/>
        <v>42253_0.625_SERAING ATHL_SEN BLACKs</v>
      </c>
      <c r="E18" s="104">
        <f t="shared" si="1"/>
        <v>42253</v>
      </c>
      <c r="F18" s="106" t="str">
        <f>IF(E18="","",VLOOKUP(WEEKDAY(E18),Valeurs!$A$21:$B$27,2,FALSE))</f>
        <v>DIM</v>
      </c>
      <c r="G18" s="107">
        <f t="shared" si="2"/>
        <v>0.625</v>
      </c>
      <c r="H18" s="107" t="str">
        <f t="shared" si="3"/>
        <v>SERAING ATHL</v>
      </c>
      <c r="I18" s="106" t="str">
        <f t="shared" si="4"/>
        <v>SEN BLACKs</v>
      </c>
      <c r="J18" s="106" t="str">
        <f t="shared" si="5"/>
        <v>AWAY</v>
      </c>
      <c r="K18" s="95">
        <f t="shared" si="6"/>
        <v>6</v>
      </c>
      <c r="L18" s="95" t="str">
        <f t="shared" si="7"/>
        <v>0.625_SERAING ATHL_SEN BLACKs</v>
      </c>
      <c r="M18" s="95" t="str">
        <f t="shared" si="8"/>
        <v>0.625</v>
      </c>
      <c r="N18" s="95">
        <f t="shared" si="9"/>
        <v>6</v>
      </c>
      <c r="O18" s="95" t="str">
        <f t="shared" si="10"/>
        <v>SERAING ATHL_SEN BLACKs</v>
      </c>
      <c r="P18" s="95" t="str">
        <f t="shared" si="11"/>
        <v>SERAING ATHL</v>
      </c>
      <c r="Q18" s="95">
        <f t="shared" si="12"/>
        <v>13</v>
      </c>
      <c r="R18" s="95" t="str">
        <f t="shared" si="13"/>
        <v>SEN BLACKs</v>
      </c>
    </row>
    <row r="19" spans="1:18" x14ac:dyDescent="0.2">
      <c r="A19" s="95">
        <v>18</v>
      </c>
      <c r="B19" s="95">
        <f t="shared" si="14"/>
        <v>36</v>
      </c>
      <c r="C19" s="95" t="str">
        <f t="shared" si="16"/>
        <v>42253_0.625_SEN REDs_XHORIS B,42259_0.416666666666667_U6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19" s="95" t="str">
        <f t="shared" si="0"/>
        <v>42253_0.625_SEN REDs_XHORIS B</v>
      </c>
      <c r="E19" s="104">
        <f t="shared" si="1"/>
        <v>42253</v>
      </c>
      <c r="F19" s="106" t="str">
        <f>IF(E19="","",VLOOKUP(WEEKDAY(E19),Valeurs!$A$21:$B$27,2,FALSE))</f>
        <v>DIM</v>
      </c>
      <c r="G19" s="107">
        <f t="shared" si="2"/>
        <v>0.625</v>
      </c>
      <c r="H19" s="107" t="str">
        <f t="shared" si="3"/>
        <v>SEN REDs</v>
      </c>
      <c r="I19" s="106" t="str">
        <f t="shared" si="4"/>
        <v>XHORIS B</v>
      </c>
      <c r="J19" s="106" t="str">
        <f t="shared" si="5"/>
        <v>HOME</v>
      </c>
      <c r="K19" s="95">
        <f t="shared" si="6"/>
        <v>6</v>
      </c>
      <c r="L19" s="95" t="str">
        <f t="shared" si="7"/>
        <v>0.625_SEN REDs_XHORIS B</v>
      </c>
      <c r="M19" s="95" t="str">
        <f t="shared" si="8"/>
        <v>0.625</v>
      </c>
      <c r="N19" s="95">
        <f t="shared" si="9"/>
        <v>6</v>
      </c>
      <c r="O19" s="95" t="str">
        <f t="shared" si="10"/>
        <v>SEN REDs_XHORIS B</v>
      </c>
      <c r="P19" s="95" t="str">
        <f t="shared" si="11"/>
        <v>SEN REDs</v>
      </c>
      <c r="Q19" s="95">
        <f t="shared" si="12"/>
        <v>9</v>
      </c>
      <c r="R19" s="95" t="str">
        <f t="shared" si="13"/>
        <v>XHORIS B</v>
      </c>
    </row>
    <row r="20" spans="1:18" x14ac:dyDescent="0.2">
      <c r="A20" s="95">
        <v>19</v>
      </c>
      <c r="B20" s="95">
        <f t="shared" si="14"/>
        <v>30</v>
      </c>
      <c r="C20" s="95" t="str">
        <f t="shared" si="16"/>
        <v>42259_0.416666666666667_U6 BLACKs_FestiFoot,42259_0.416666666666667_U6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20" s="95" t="str">
        <f t="shared" si="0"/>
        <v>42259_0.416666666666667_U6 BLACKs_FestiFoot</v>
      </c>
      <c r="E20" s="104">
        <f t="shared" si="1"/>
        <v>42259</v>
      </c>
      <c r="F20" s="106" t="str">
        <f>IF(E20="","",VLOOKUP(WEEKDAY(E20),Valeurs!$A$21:$B$27,2,FALSE))</f>
        <v>SAM</v>
      </c>
      <c r="G20" s="107">
        <f t="shared" si="2"/>
        <v>0.41666666666666702</v>
      </c>
      <c r="H20" s="107" t="str">
        <f t="shared" si="3"/>
        <v>U6 BLACKs</v>
      </c>
      <c r="I20" s="106" t="str">
        <f t="shared" si="4"/>
        <v>FestiFoot</v>
      </c>
      <c r="J20" s="106" t="str">
        <f t="shared" si="5"/>
        <v>HOME</v>
      </c>
      <c r="K20" s="95">
        <f t="shared" si="6"/>
        <v>6</v>
      </c>
      <c r="L20" s="95" t="str">
        <f t="shared" si="7"/>
        <v>0.416666666666667_U6 BLACKs_FestiFoot</v>
      </c>
      <c r="M20" s="95" t="str">
        <f t="shared" si="8"/>
        <v>0.416666666666667</v>
      </c>
      <c r="N20" s="95">
        <f t="shared" si="9"/>
        <v>18</v>
      </c>
      <c r="O20" s="95" t="str">
        <f t="shared" si="10"/>
        <v>U6 BLACKs_FestiFoot</v>
      </c>
      <c r="P20" s="95" t="str">
        <f t="shared" si="11"/>
        <v>U6 BLACKs</v>
      </c>
      <c r="Q20" s="95">
        <f t="shared" si="12"/>
        <v>10</v>
      </c>
      <c r="R20" s="95" t="str">
        <f t="shared" si="13"/>
        <v>FestiFoot</v>
      </c>
    </row>
    <row r="21" spans="1:18" x14ac:dyDescent="0.2">
      <c r="A21" s="95">
        <v>20</v>
      </c>
      <c r="B21" s="95">
        <f t="shared" si="14"/>
        <v>44</v>
      </c>
      <c r="C21" s="95" t="str">
        <f t="shared" si="16"/>
        <v>42259_0.416666666666667_U6 REDs_FestiFoot,42259_0.520833333333333_U7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21" s="95" t="str">
        <f t="shared" si="0"/>
        <v>42259_0.416666666666667_U6 REDs_FestiFoot</v>
      </c>
      <c r="E21" s="104">
        <f t="shared" si="1"/>
        <v>42259</v>
      </c>
      <c r="F21" s="106" t="str">
        <f>IF(E21="","",VLOOKUP(WEEKDAY(E21),Valeurs!$A$21:$B$27,2,FALSE))</f>
        <v>SAM</v>
      </c>
      <c r="G21" s="107">
        <f t="shared" si="2"/>
        <v>0.41666666666666702</v>
      </c>
      <c r="H21" s="107" t="str">
        <f t="shared" si="3"/>
        <v>U6 REDs</v>
      </c>
      <c r="I21" s="106" t="str">
        <f t="shared" si="4"/>
        <v>FestiFoot</v>
      </c>
      <c r="J21" s="106" t="str">
        <f t="shared" si="5"/>
        <v>HOME</v>
      </c>
      <c r="K21" s="95">
        <f t="shared" si="6"/>
        <v>6</v>
      </c>
      <c r="L21" s="95" t="str">
        <f t="shared" si="7"/>
        <v>0.416666666666667_U6 REDs_FestiFoot</v>
      </c>
      <c r="M21" s="95" t="str">
        <f t="shared" si="8"/>
        <v>0.416666666666667</v>
      </c>
      <c r="N21" s="95">
        <f t="shared" si="9"/>
        <v>18</v>
      </c>
      <c r="O21" s="95" t="str">
        <f t="shared" si="10"/>
        <v>U6 REDs_FestiFoot</v>
      </c>
      <c r="P21" s="95" t="str">
        <f t="shared" si="11"/>
        <v>U6 REDs</v>
      </c>
      <c r="Q21" s="95">
        <f t="shared" si="12"/>
        <v>8</v>
      </c>
      <c r="R21" s="95" t="str">
        <f t="shared" si="13"/>
        <v>FestiFoot</v>
      </c>
    </row>
    <row r="22" spans="1:18" x14ac:dyDescent="0.2">
      <c r="A22" s="95">
        <v>21</v>
      </c>
      <c r="B22" s="95">
        <f t="shared" si="14"/>
        <v>42</v>
      </c>
      <c r="C22" s="95" t="str">
        <f t="shared" si="16"/>
        <v>42259_0.520833333333333_U7 BLACKs_MARCHIN,42259_0.520833333333333_U7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22" s="95" t="str">
        <f t="shared" si="0"/>
        <v>42259_0.520833333333333_U7 BLACKs_MARCHIN</v>
      </c>
      <c r="E22" s="104">
        <f t="shared" si="1"/>
        <v>42259</v>
      </c>
      <c r="F22" s="106" t="str">
        <f>IF(E22="","",VLOOKUP(WEEKDAY(E22),Valeurs!$A$21:$B$27,2,FALSE))</f>
        <v>SAM</v>
      </c>
      <c r="G22" s="107">
        <f t="shared" si="2"/>
        <v>0.52083333333333304</v>
      </c>
      <c r="H22" s="107" t="str">
        <f t="shared" si="3"/>
        <v>U7 BLACKs</v>
      </c>
      <c r="I22" s="106" t="str">
        <f t="shared" si="4"/>
        <v>MARCHIN</v>
      </c>
      <c r="J22" s="106" t="str">
        <f t="shared" si="5"/>
        <v>HOME</v>
      </c>
      <c r="K22" s="95">
        <f t="shared" si="6"/>
        <v>6</v>
      </c>
      <c r="L22" s="95" t="str">
        <f t="shared" si="7"/>
        <v>0.520833333333333_U7 BLACKs_MARCHIN</v>
      </c>
      <c r="M22" s="95" t="str">
        <f t="shared" si="8"/>
        <v>0.520833333333333</v>
      </c>
      <c r="N22" s="95">
        <f t="shared" si="9"/>
        <v>18</v>
      </c>
      <c r="O22" s="95" t="str">
        <f t="shared" si="10"/>
        <v>U7 BLACKs_MARCHIN</v>
      </c>
      <c r="P22" s="95" t="str">
        <f t="shared" si="11"/>
        <v>U7 BLACKs</v>
      </c>
      <c r="Q22" s="95">
        <f t="shared" si="12"/>
        <v>10</v>
      </c>
      <c r="R22" s="95" t="str">
        <f t="shared" si="13"/>
        <v>MARCHIN</v>
      </c>
    </row>
    <row r="23" spans="1:18" x14ac:dyDescent="0.2">
      <c r="A23" s="95">
        <v>22</v>
      </c>
      <c r="B23" s="95">
        <f t="shared" si="14"/>
        <v>42</v>
      </c>
      <c r="C23" s="95" t="str">
        <f t="shared" si="16"/>
        <v>42259_0.520833333333333_U7 REDs_LENSOIS,42259_0.520833333333333_U8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23" s="95" t="str">
        <f t="shared" si="0"/>
        <v>42259_0.520833333333333_U7 REDs_LENSOIS</v>
      </c>
      <c r="E23" s="104">
        <f t="shared" si="1"/>
        <v>42259</v>
      </c>
      <c r="F23" s="106" t="str">
        <f>IF(E23="","",VLOOKUP(WEEKDAY(E23),Valeurs!$A$21:$B$27,2,FALSE))</f>
        <v>SAM</v>
      </c>
      <c r="G23" s="107">
        <f t="shared" si="2"/>
        <v>0.52083333333333304</v>
      </c>
      <c r="H23" s="107" t="str">
        <f t="shared" si="3"/>
        <v>U7 REDs</v>
      </c>
      <c r="I23" s="106" t="str">
        <f t="shared" si="4"/>
        <v>LENSOIS</v>
      </c>
      <c r="J23" s="106" t="str">
        <f t="shared" si="5"/>
        <v>HOME</v>
      </c>
      <c r="K23" s="95">
        <f t="shared" si="6"/>
        <v>6</v>
      </c>
      <c r="L23" s="95" t="str">
        <f t="shared" si="7"/>
        <v>0.520833333333333_U7 REDs_LENSOIS</v>
      </c>
      <c r="M23" s="95" t="str">
        <f t="shared" si="8"/>
        <v>0.520833333333333</v>
      </c>
      <c r="N23" s="95">
        <f t="shared" si="9"/>
        <v>18</v>
      </c>
      <c r="O23" s="95" t="str">
        <f t="shared" si="10"/>
        <v>U7 REDs_LENSOIS</v>
      </c>
      <c r="P23" s="95" t="str">
        <f t="shared" si="11"/>
        <v>U7 REDs</v>
      </c>
      <c r="Q23" s="95">
        <f t="shared" si="12"/>
        <v>8</v>
      </c>
      <c r="R23" s="95" t="str">
        <f t="shared" si="13"/>
        <v>LENSOIS</v>
      </c>
    </row>
    <row r="24" spans="1:18" x14ac:dyDescent="0.2">
      <c r="A24" s="95">
        <v>23</v>
      </c>
      <c r="B24" s="95">
        <f t="shared" si="14"/>
        <v>40</v>
      </c>
      <c r="C24" s="95" t="str">
        <f t="shared" si="16"/>
        <v>42259_0.520833333333333_U8 BLACKs_CLAVINOISE,42259_0.520833333333333_U8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24" s="95" t="str">
        <f t="shared" si="0"/>
        <v>42259_0.520833333333333_U8 BLACKs_CLAVINOISE</v>
      </c>
      <c r="E24" s="104">
        <f t="shared" si="1"/>
        <v>42259</v>
      </c>
      <c r="F24" s="106" t="str">
        <f>IF(E24="","",VLOOKUP(WEEKDAY(E24),Valeurs!$A$21:$B$27,2,FALSE))</f>
        <v>SAM</v>
      </c>
      <c r="G24" s="107">
        <f t="shared" si="2"/>
        <v>0.52083333333333304</v>
      </c>
      <c r="H24" s="107" t="str">
        <f t="shared" si="3"/>
        <v>U8 BLACKs</v>
      </c>
      <c r="I24" s="106" t="str">
        <f t="shared" si="4"/>
        <v>CLAVINOISE</v>
      </c>
      <c r="J24" s="106" t="str">
        <f t="shared" si="5"/>
        <v>HOME</v>
      </c>
      <c r="K24" s="95">
        <f t="shared" si="6"/>
        <v>6</v>
      </c>
      <c r="L24" s="95" t="str">
        <f t="shared" si="7"/>
        <v>0.520833333333333_U8 BLACKs_CLAVINOISE</v>
      </c>
      <c r="M24" s="95" t="str">
        <f t="shared" si="8"/>
        <v>0.520833333333333</v>
      </c>
      <c r="N24" s="95">
        <f t="shared" si="9"/>
        <v>18</v>
      </c>
      <c r="O24" s="95" t="str">
        <f t="shared" si="10"/>
        <v>U8 BLACKs_CLAVINOISE</v>
      </c>
      <c r="P24" s="95" t="str">
        <f t="shared" si="11"/>
        <v>U8 BLACKs</v>
      </c>
      <c r="Q24" s="95">
        <f t="shared" si="12"/>
        <v>10</v>
      </c>
      <c r="R24" s="95" t="str">
        <f t="shared" si="13"/>
        <v>CLAVINOISE</v>
      </c>
    </row>
    <row r="25" spans="1:18" x14ac:dyDescent="0.2">
      <c r="A25" s="95">
        <v>24</v>
      </c>
      <c r="B25" s="95">
        <f t="shared" si="14"/>
        <v>45</v>
      </c>
      <c r="C25" s="95" t="str">
        <f t="shared" si="16"/>
        <v>42259_0.520833333333333_U8 REDs_OUGRÉE B,42259_0.520833333333333_U9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25" s="95" t="str">
        <f t="shared" si="0"/>
        <v>42259_0.520833333333333_U8 REDs_OUGRÉE B</v>
      </c>
      <c r="E25" s="104">
        <f t="shared" si="1"/>
        <v>42259</v>
      </c>
      <c r="F25" s="106" t="str">
        <f>IF(E25="","",VLOOKUP(WEEKDAY(E25),Valeurs!$A$21:$B$27,2,FALSE))</f>
        <v>SAM</v>
      </c>
      <c r="G25" s="107">
        <f t="shared" si="2"/>
        <v>0.52083333333333304</v>
      </c>
      <c r="H25" s="107" t="str">
        <f t="shared" si="3"/>
        <v>U8 REDs</v>
      </c>
      <c r="I25" s="106" t="str">
        <f t="shared" si="4"/>
        <v>OUGRÉE B</v>
      </c>
      <c r="J25" s="106" t="str">
        <f t="shared" si="5"/>
        <v>HOME</v>
      </c>
      <c r="K25" s="95">
        <f t="shared" si="6"/>
        <v>6</v>
      </c>
      <c r="L25" s="95" t="str">
        <f t="shared" si="7"/>
        <v>0.520833333333333_U8 REDs_OUGRÉE B</v>
      </c>
      <c r="M25" s="95" t="str">
        <f t="shared" si="8"/>
        <v>0.520833333333333</v>
      </c>
      <c r="N25" s="95">
        <f t="shared" si="9"/>
        <v>18</v>
      </c>
      <c r="O25" s="95" t="str">
        <f t="shared" si="10"/>
        <v>U8 REDs_OUGRÉE B</v>
      </c>
      <c r="P25" s="95" t="str">
        <f t="shared" si="11"/>
        <v>U8 REDs</v>
      </c>
      <c r="Q25" s="95">
        <f t="shared" si="12"/>
        <v>8</v>
      </c>
      <c r="R25" s="95" t="str">
        <f t="shared" si="13"/>
        <v>OUGRÉE B</v>
      </c>
    </row>
    <row r="26" spans="1:18" x14ac:dyDescent="0.2">
      <c r="A26" s="95">
        <v>25</v>
      </c>
      <c r="B26" s="95">
        <f t="shared" si="14"/>
        <v>41</v>
      </c>
      <c r="C26" s="95" t="str">
        <f t="shared" si="16"/>
        <v>42259_0.520833333333333_U9 BLACKs_HARZÉ,42259_0.458333333333333_U9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26" s="95" t="str">
        <f t="shared" si="0"/>
        <v>42259_0.520833333333333_U9 BLACKs_HARZÉ</v>
      </c>
      <c r="E26" s="104">
        <f t="shared" si="1"/>
        <v>42259</v>
      </c>
      <c r="F26" s="106" t="str">
        <f>IF(E26="","",VLOOKUP(WEEKDAY(E26),Valeurs!$A$21:$B$27,2,FALSE))</f>
        <v>SAM</v>
      </c>
      <c r="G26" s="107">
        <f t="shared" si="2"/>
        <v>0.52083333333333304</v>
      </c>
      <c r="H26" s="107" t="str">
        <f t="shared" si="3"/>
        <v>U9 BLACKs</v>
      </c>
      <c r="I26" s="106" t="str">
        <f t="shared" si="4"/>
        <v>HARZÉ</v>
      </c>
      <c r="J26" s="106" t="str">
        <f t="shared" si="5"/>
        <v>HOME</v>
      </c>
      <c r="K26" s="95">
        <f t="shared" si="6"/>
        <v>6</v>
      </c>
      <c r="L26" s="95" t="str">
        <f t="shared" si="7"/>
        <v>0.520833333333333_U9 BLACKs_HARZÉ</v>
      </c>
      <c r="M26" s="95" t="str">
        <f t="shared" si="8"/>
        <v>0.520833333333333</v>
      </c>
      <c r="N26" s="95">
        <f t="shared" si="9"/>
        <v>18</v>
      </c>
      <c r="O26" s="95" t="str">
        <f t="shared" si="10"/>
        <v>U9 BLACKs_HARZÉ</v>
      </c>
      <c r="P26" s="95" t="str">
        <f t="shared" si="11"/>
        <v>U9 BLACKs</v>
      </c>
      <c r="Q26" s="95">
        <f t="shared" si="12"/>
        <v>10</v>
      </c>
      <c r="R26" s="95" t="str">
        <f t="shared" si="13"/>
        <v>HARZÉ</v>
      </c>
    </row>
    <row r="27" spans="1:18" x14ac:dyDescent="0.2">
      <c r="A27" s="95">
        <v>26</v>
      </c>
      <c r="B27" s="95">
        <f t="shared" si="14"/>
        <v>40</v>
      </c>
      <c r="C27" s="95" t="str">
        <f t="shared" si="16"/>
        <v>42259_0.458333333333333_U9 REDs_STOCKAY,42259_0.458333333333333_U10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27" s="95" t="str">
        <f t="shared" si="0"/>
        <v>42259_0.458333333333333_U9 REDs_STOCKAY</v>
      </c>
      <c r="E27" s="104">
        <f t="shared" si="1"/>
        <v>42259</v>
      </c>
      <c r="F27" s="106" t="str">
        <f>IF(E27="","",VLOOKUP(WEEKDAY(E27),Valeurs!$A$21:$B$27,2,FALSE))</f>
        <v>SAM</v>
      </c>
      <c r="G27" s="107">
        <f t="shared" si="2"/>
        <v>0.45833333333333298</v>
      </c>
      <c r="H27" s="107" t="str">
        <f t="shared" si="3"/>
        <v>U9 REDs</v>
      </c>
      <c r="I27" s="106" t="str">
        <f t="shared" si="4"/>
        <v>STOCKAY</v>
      </c>
      <c r="J27" s="106" t="str">
        <f t="shared" si="5"/>
        <v>HOME</v>
      </c>
      <c r="K27" s="95">
        <f t="shared" si="6"/>
        <v>6</v>
      </c>
      <c r="L27" s="95" t="str">
        <f t="shared" si="7"/>
        <v>0.458333333333333_U9 REDs_STOCKAY</v>
      </c>
      <c r="M27" s="95" t="str">
        <f t="shared" si="8"/>
        <v>0.458333333333333</v>
      </c>
      <c r="N27" s="95">
        <f t="shared" si="9"/>
        <v>18</v>
      </c>
      <c r="O27" s="95" t="str">
        <f t="shared" si="10"/>
        <v>U9 REDs_STOCKAY</v>
      </c>
      <c r="P27" s="95" t="str">
        <f t="shared" si="11"/>
        <v>U9 REDs</v>
      </c>
      <c r="Q27" s="95">
        <f t="shared" si="12"/>
        <v>8</v>
      </c>
      <c r="R27" s="95" t="str">
        <f t="shared" si="13"/>
        <v>STOCKAY</v>
      </c>
    </row>
    <row r="28" spans="1:18" x14ac:dyDescent="0.2">
      <c r="A28" s="95">
        <v>27</v>
      </c>
      <c r="B28" s="95">
        <f t="shared" si="14"/>
        <v>40</v>
      </c>
      <c r="C28" s="95" t="str">
        <f t="shared" si="16"/>
        <v>42259_0.458333333333333_U10 BLACKs_FC SERAING,42259_0.458333333333333_U11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28" s="95" t="str">
        <f t="shared" si="0"/>
        <v>42259_0.458333333333333_U10 BLACKs_FC SERAING</v>
      </c>
      <c r="E28" s="104">
        <f t="shared" si="1"/>
        <v>42259</v>
      </c>
      <c r="F28" s="106" t="str">
        <f>IF(E28="","",VLOOKUP(WEEKDAY(E28),Valeurs!$A$21:$B$27,2,FALSE))</f>
        <v>SAM</v>
      </c>
      <c r="G28" s="107">
        <f t="shared" si="2"/>
        <v>0.45833333333333298</v>
      </c>
      <c r="H28" s="107" t="str">
        <f t="shared" si="3"/>
        <v>U10 BLACKs</v>
      </c>
      <c r="I28" s="106" t="str">
        <f t="shared" si="4"/>
        <v>FC SERAING</v>
      </c>
      <c r="J28" s="106" t="str">
        <f t="shared" si="5"/>
        <v>HOME</v>
      </c>
      <c r="K28" s="95">
        <f t="shared" si="6"/>
        <v>6</v>
      </c>
      <c r="L28" s="95" t="str">
        <f t="shared" si="7"/>
        <v>0.458333333333333_U10 BLACKs_FC SERAING</v>
      </c>
      <c r="M28" s="95" t="str">
        <f t="shared" si="8"/>
        <v>0.458333333333333</v>
      </c>
      <c r="N28" s="95">
        <f t="shared" si="9"/>
        <v>18</v>
      </c>
      <c r="O28" s="95" t="str">
        <f t="shared" si="10"/>
        <v>U10 BLACKs_FC SERAING</v>
      </c>
      <c r="P28" s="95" t="str">
        <f t="shared" si="11"/>
        <v>U10 BLACKs</v>
      </c>
      <c r="Q28" s="95">
        <f t="shared" si="12"/>
        <v>11</v>
      </c>
      <c r="R28" s="95" t="str">
        <f t="shared" si="13"/>
        <v>FC SERAING</v>
      </c>
    </row>
    <row r="29" spans="1:18" x14ac:dyDescent="0.2">
      <c r="A29" s="95">
        <v>28</v>
      </c>
      <c r="B29" s="95">
        <f t="shared" si="14"/>
        <v>46</v>
      </c>
      <c r="C29" s="95" t="str">
        <f t="shared" si="16"/>
        <v>42259_0.458333333333333_U11 BLACKs_HAMOIR,42259_0.458333333333333_U11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29" s="95" t="str">
        <f t="shared" si="0"/>
        <v>42259_0.458333333333333_U11 BLACKs_HAMOIR</v>
      </c>
      <c r="E29" s="104">
        <f t="shared" si="1"/>
        <v>42259</v>
      </c>
      <c r="F29" s="106" t="str">
        <f>IF(E29="","",VLOOKUP(WEEKDAY(E29),Valeurs!$A$21:$B$27,2,FALSE))</f>
        <v>SAM</v>
      </c>
      <c r="G29" s="107">
        <f t="shared" si="2"/>
        <v>0.45833333333333298</v>
      </c>
      <c r="H29" s="107" t="str">
        <f t="shared" si="3"/>
        <v>U11 BLACKs</v>
      </c>
      <c r="I29" s="106" t="str">
        <f t="shared" si="4"/>
        <v>HAMOIR</v>
      </c>
      <c r="J29" s="106" t="str">
        <f t="shared" si="5"/>
        <v>HOME</v>
      </c>
      <c r="K29" s="95">
        <f t="shared" si="6"/>
        <v>6</v>
      </c>
      <c r="L29" s="95" t="str">
        <f t="shared" si="7"/>
        <v>0.458333333333333_U11 BLACKs_HAMOIR</v>
      </c>
      <c r="M29" s="95" t="str">
        <f t="shared" si="8"/>
        <v>0.458333333333333</v>
      </c>
      <c r="N29" s="95">
        <f t="shared" si="9"/>
        <v>18</v>
      </c>
      <c r="O29" s="95" t="str">
        <f t="shared" si="10"/>
        <v>U11 BLACKs_HAMOIR</v>
      </c>
      <c r="P29" s="95" t="str">
        <f t="shared" si="11"/>
        <v>U11 BLACKs</v>
      </c>
      <c r="Q29" s="95">
        <f t="shared" si="12"/>
        <v>11</v>
      </c>
      <c r="R29" s="95" t="str">
        <f t="shared" si="13"/>
        <v>HAMOIR</v>
      </c>
    </row>
    <row r="30" spans="1:18" x14ac:dyDescent="0.2">
      <c r="A30" s="95">
        <v>29</v>
      </c>
      <c r="B30" s="95">
        <f t="shared" si="14"/>
        <v>42</v>
      </c>
      <c r="C30" s="95" t="str">
        <f t="shared" si="16"/>
        <v>42259_0.458333333333333_U11 REDs_XHORIS,42259_0.395833333333333_U12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30" s="95" t="str">
        <f t="shared" si="0"/>
        <v>42259_0.458333333333333_U11 REDs_XHORIS</v>
      </c>
      <c r="E30" s="104">
        <f t="shared" si="1"/>
        <v>42259</v>
      </c>
      <c r="F30" s="106" t="str">
        <f>IF(E30="","",VLOOKUP(WEEKDAY(E30),Valeurs!$A$21:$B$27,2,FALSE))</f>
        <v>SAM</v>
      </c>
      <c r="G30" s="107">
        <f t="shared" si="2"/>
        <v>0.45833333333333298</v>
      </c>
      <c r="H30" s="107" t="str">
        <f t="shared" si="3"/>
        <v>U11 REDs</v>
      </c>
      <c r="I30" s="106" t="str">
        <f t="shared" si="4"/>
        <v>XHORIS</v>
      </c>
      <c r="J30" s="106" t="str">
        <f t="shared" si="5"/>
        <v>HOME</v>
      </c>
      <c r="K30" s="95">
        <f t="shared" si="6"/>
        <v>6</v>
      </c>
      <c r="L30" s="95" t="str">
        <f t="shared" si="7"/>
        <v>0.458333333333333_U11 REDs_XHORIS</v>
      </c>
      <c r="M30" s="95" t="str">
        <f t="shared" si="8"/>
        <v>0.458333333333333</v>
      </c>
      <c r="N30" s="95">
        <f t="shared" si="9"/>
        <v>18</v>
      </c>
      <c r="O30" s="95" t="str">
        <f t="shared" si="10"/>
        <v>U11 REDs_XHORIS</v>
      </c>
      <c r="P30" s="95" t="str">
        <f t="shared" si="11"/>
        <v>U11 REDs</v>
      </c>
      <c r="Q30" s="95">
        <f t="shared" si="12"/>
        <v>9</v>
      </c>
      <c r="R30" s="95" t="str">
        <f t="shared" si="13"/>
        <v>XHORIS</v>
      </c>
    </row>
    <row r="31" spans="1:18" x14ac:dyDescent="0.2">
      <c r="A31" s="95">
        <v>30</v>
      </c>
      <c r="B31" s="95">
        <f t="shared" si="14"/>
        <v>40</v>
      </c>
      <c r="C31" s="95" t="str">
        <f t="shared" si="16"/>
        <v>42259_0.395833333333333_U12 BLACKs_WANZE BAS-OHA,42259_0.395833333333333_U12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31" s="95" t="str">
        <f t="shared" si="0"/>
        <v>42259_0.395833333333333_U12 BLACKs_WANZE BAS-OHA</v>
      </c>
      <c r="E31" s="104">
        <f t="shared" si="1"/>
        <v>42259</v>
      </c>
      <c r="F31" s="106" t="str">
        <f>IF(E31="","",VLOOKUP(WEEKDAY(E31),Valeurs!$A$21:$B$27,2,FALSE))</f>
        <v>SAM</v>
      </c>
      <c r="G31" s="107">
        <f t="shared" si="2"/>
        <v>0.39583333333333298</v>
      </c>
      <c r="H31" s="107" t="str">
        <f t="shared" si="3"/>
        <v>U12 BLACKs</v>
      </c>
      <c r="I31" s="106" t="str">
        <f t="shared" si="4"/>
        <v>WANZE BAS-OHA</v>
      </c>
      <c r="J31" s="106" t="str">
        <f t="shared" si="5"/>
        <v>HOME</v>
      </c>
      <c r="K31" s="95">
        <f t="shared" si="6"/>
        <v>6</v>
      </c>
      <c r="L31" s="95" t="str">
        <f t="shared" si="7"/>
        <v>0.395833333333333_U12 BLACKs_WANZE BAS-OHA</v>
      </c>
      <c r="M31" s="95" t="str">
        <f t="shared" si="8"/>
        <v>0.395833333333333</v>
      </c>
      <c r="N31" s="95">
        <f t="shared" si="9"/>
        <v>18</v>
      </c>
      <c r="O31" s="95" t="str">
        <f t="shared" si="10"/>
        <v>U12 BLACKs_WANZE BAS-OHA</v>
      </c>
      <c r="P31" s="95" t="str">
        <f t="shared" si="11"/>
        <v>U12 BLACKs</v>
      </c>
      <c r="Q31" s="95">
        <f t="shared" si="12"/>
        <v>11</v>
      </c>
      <c r="R31" s="95" t="str">
        <f t="shared" si="13"/>
        <v>WANZE BAS-OHA</v>
      </c>
    </row>
    <row r="32" spans="1:18" x14ac:dyDescent="0.2">
      <c r="A32" s="95">
        <v>31</v>
      </c>
      <c r="B32" s="95">
        <f t="shared" si="14"/>
        <v>49</v>
      </c>
      <c r="C32" s="95" t="str">
        <f t="shared" si="16"/>
        <v>42259_0.395833333333333_U12 REDs_VAUX BORSET,42259_0.395833333333333_U13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32" s="95" t="str">
        <f t="shared" si="0"/>
        <v>42259_0.395833333333333_U12 REDs_VAUX BORSET</v>
      </c>
      <c r="E32" s="104">
        <f t="shared" si="1"/>
        <v>42259</v>
      </c>
      <c r="F32" s="106" t="str">
        <f>IF(E32="","",VLOOKUP(WEEKDAY(E32),Valeurs!$A$21:$B$27,2,FALSE))</f>
        <v>SAM</v>
      </c>
      <c r="G32" s="107">
        <f t="shared" si="2"/>
        <v>0.39583333333333298</v>
      </c>
      <c r="H32" s="107" t="str">
        <f t="shared" si="3"/>
        <v>U12 REDs</v>
      </c>
      <c r="I32" s="106" t="str">
        <f t="shared" si="4"/>
        <v>VAUX BORSET</v>
      </c>
      <c r="J32" s="106" t="str">
        <f t="shared" si="5"/>
        <v>HOME</v>
      </c>
      <c r="K32" s="95">
        <f t="shared" si="6"/>
        <v>6</v>
      </c>
      <c r="L32" s="95" t="str">
        <f t="shared" si="7"/>
        <v>0.395833333333333_U12 REDs_VAUX BORSET</v>
      </c>
      <c r="M32" s="95" t="str">
        <f t="shared" si="8"/>
        <v>0.395833333333333</v>
      </c>
      <c r="N32" s="95">
        <f t="shared" si="9"/>
        <v>18</v>
      </c>
      <c r="O32" s="95" t="str">
        <f t="shared" si="10"/>
        <v>U12 REDs_VAUX BORSET</v>
      </c>
      <c r="P32" s="95" t="str">
        <f t="shared" si="11"/>
        <v>U12 REDs</v>
      </c>
      <c r="Q32" s="95">
        <f t="shared" si="12"/>
        <v>9</v>
      </c>
      <c r="R32" s="95" t="str">
        <f t="shared" si="13"/>
        <v>VAUX BORSET</v>
      </c>
    </row>
    <row r="33" spans="1:18" x14ac:dyDescent="0.2">
      <c r="A33" s="95">
        <v>32</v>
      </c>
      <c r="B33" s="95">
        <f t="shared" si="14"/>
        <v>45</v>
      </c>
      <c r="C33" s="95" t="str">
        <f t="shared" si="16"/>
        <v>42259_0.395833333333333_U13 BLACKs_ENTITÉ ENGIS,42259_0.583333333333333_U14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33" s="95" t="str">
        <f t="shared" si="0"/>
        <v>42259_0.395833333333333_U13 BLACKs_ENTITÉ ENGIS</v>
      </c>
      <c r="E33" s="104">
        <f t="shared" si="1"/>
        <v>42259</v>
      </c>
      <c r="F33" s="106" t="str">
        <f>IF(E33="","",VLOOKUP(WEEKDAY(E33),Valeurs!$A$21:$B$27,2,FALSE))</f>
        <v>SAM</v>
      </c>
      <c r="G33" s="107">
        <f t="shared" si="2"/>
        <v>0.39583333333333298</v>
      </c>
      <c r="H33" s="107" t="str">
        <f t="shared" si="3"/>
        <v>U13 BLACKs</v>
      </c>
      <c r="I33" s="106" t="str">
        <f t="shared" si="4"/>
        <v>ENTITÉ ENGIS</v>
      </c>
      <c r="J33" s="106" t="str">
        <f t="shared" si="5"/>
        <v>HOME</v>
      </c>
      <c r="K33" s="95">
        <f t="shared" si="6"/>
        <v>6</v>
      </c>
      <c r="L33" s="95" t="str">
        <f t="shared" si="7"/>
        <v>0.395833333333333_U13 BLACKs_ENTITÉ ENGIS</v>
      </c>
      <c r="M33" s="95" t="str">
        <f t="shared" si="8"/>
        <v>0.395833333333333</v>
      </c>
      <c r="N33" s="95">
        <f t="shared" si="9"/>
        <v>18</v>
      </c>
      <c r="O33" s="95" t="str">
        <f t="shared" si="10"/>
        <v>U13 BLACKs_ENTITÉ ENGIS</v>
      </c>
      <c r="P33" s="95" t="str">
        <f t="shared" si="11"/>
        <v>U13 BLACKs</v>
      </c>
      <c r="Q33" s="95">
        <f t="shared" si="12"/>
        <v>11</v>
      </c>
      <c r="R33" s="95" t="str">
        <f t="shared" si="13"/>
        <v>ENTITÉ ENGIS</v>
      </c>
    </row>
    <row r="34" spans="1:18" x14ac:dyDescent="0.2">
      <c r="A34" s="95">
        <v>33</v>
      </c>
      <c r="B34" s="95">
        <f t="shared" si="14"/>
        <v>48</v>
      </c>
      <c r="C34" s="95" t="str">
        <f t="shared" si="16"/>
        <v>42259_0.583333333333333_U14 BLACKs_UNION FLÉMALLE,42259_0.583333333333333_U15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34" s="95" t="str">
        <f t="shared" si="0"/>
        <v>42259_0.583333333333333_U14 BLACKs_UNION FLÉMALLE</v>
      </c>
      <c r="E34" s="104">
        <f t="shared" si="1"/>
        <v>42259</v>
      </c>
      <c r="F34" s="106" t="str">
        <f>IF(E34="","",VLOOKUP(WEEKDAY(E34),Valeurs!$A$21:$B$27,2,FALSE))</f>
        <v>SAM</v>
      </c>
      <c r="G34" s="107">
        <f t="shared" si="2"/>
        <v>0.58333333333333304</v>
      </c>
      <c r="H34" s="107" t="str">
        <f t="shared" si="3"/>
        <v>U14 BLACKs</v>
      </c>
      <c r="I34" s="106" t="str">
        <f t="shared" si="4"/>
        <v>UNION FLÉMALLE</v>
      </c>
      <c r="J34" s="106" t="str">
        <f t="shared" si="5"/>
        <v>HOME</v>
      </c>
      <c r="K34" s="95">
        <f t="shared" si="6"/>
        <v>6</v>
      </c>
      <c r="L34" s="95" t="str">
        <f t="shared" si="7"/>
        <v>0.583333333333333_U14 BLACKs_UNION FLÉMALLE</v>
      </c>
      <c r="M34" s="95" t="str">
        <f t="shared" si="8"/>
        <v>0.583333333333333</v>
      </c>
      <c r="N34" s="95">
        <f t="shared" si="9"/>
        <v>18</v>
      </c>
      <c r="O34" s="95" t="str">
        <f t="shared" si="10"/>
        <v>U14 BLACKs_UNION FLÉMALLE</v>
      </c>
      <c r="P34" s="95" t="str">
        <f t="shared" si="11"/>
        <v>U14 BLACKs</v>
      </c>
      <c r="Q34" s="95">
        <f t="shared" si="12"/>
        <v>11</v>
      </c>
      <c r="R34" s="95" t="str">
        <f t="shared" si="13"/>
        <v>UNION FLÉMALLE</v>
      </c>
    </row>
    <row r="35" spans="1:18" x14ac:dyDescent="0.2">
      <c r="A35" s="95">
        <v>34</v>
      </c>
      <c r="B35" s="95">
        <f t="shared" si="14"/>
        <v>50</v>
      </c>
      <c r="C35" s="95" t="str">
        <f t="shared" si="16"/>
        <v>42259_0.583333333333333_U15 BLACKs_FC SERAING,42259_0.645833333333333_FC.TILLEUR_U19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35" s="95" t="str">
        <f t="shared" si="0"/>
        <v>42259_0.583333333333333_U15 BLACKs_FC SERAING</v>
      </c>
      <c r="E35" s="104">
        <f t="shared" si="1"/>
        <v>42259</v>
      </c>
      <c r="F35" s="106" t="str">
        <f>IF(E35="","",VLOOKUP(WEEKDAY(E35),Valeurs!$A$21:$B$27,2,FALSE))</f>
        <v>SAM</v>
      </c>
      <c r="G35" s="107">
        <f t="shared" si="2"/>
        <v>0.58333333333333304</v>
      </c>
      <c r="H35" s="107" t="str">
        <f t="shared" si="3"/>
        <v>U15 BLACKs</v>
      </c>
      <c r="I35" s="106" t="str">
        <f t="shared" si="4"/>
        <v>FC SERAING</v>
      </c>
      <c r="J35" s="106" t="str">
        <f t="shared" si="5"/>
        <v>HOME</v>
      </c>
      <c r="K35" s="95">
        <f t="shared" si="6"/>
        <v>6</v>
      </c>
      <c r="L35" s="95" t="str">
        <f t="shared" si="7"/>
        <v>0.583333333333333_U15 BLACKs_FC SERAING</v>
      </c>
      <c r="M35" s="95" t="str">
        <f t="shared" si="8"/>
        <v>0.583333333333333</v>
      </c>
      <c r="N35" s="95">
        <f t="shared" si="9"/>
        <v>18</v>
      </c>
      <c r="O35" s="95" t="str">
        <f t="shared" si="10"/>
        <v>U15 BLACKs_FC SERAING</v>
      </c>
      <c r="P35" s="95" t="str">
        <f t="shared" si="11"/>
        <v>U15 BLACKs</v>
      </c>
      <c r="Q35" s="95">
        <f t="shared" si="12"/>
        <v>11</v>
      </c>
      <c r="R35" s="95" t="str">
        <f t="shared" si="13"/>
        <v>FC SERAING</v>
      </c>
    </row>
    <row r="36" spans="1:18" x14ac:dyDescent="0.2">
      <c r="A36" s="95">
        <v>35</v>
      </c>
      <c r="B36" s="95">
        <f t="shared" si="14"/>
        <v>46</v>
      </c>
      <c r="C36" s="95" t="str">
        <f t="shared" si="16"/>
        <v>42259_0.645833333333333_FC.TILLEUR_U19 BLACKs,42260_0.46875_SERAING_U16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36" s="95" t="str">
        <f t="shared" si="0"/>
        <v>42259_0.645833333333333_FC.TILLEUR_U19 BLACKs</v>
      </c>
      <c r="E36" s="104">
        <f t="shared" si="1"/>
        <v>42259</v>
      </c>
      <c r="F36" s="106" t="str">
        <f>IF(E36="","",VLOOKUP(WEEKDAY(E36),Valeurs!$A$21:$B$27,2,FALSE))</f>
        <v>SAM</v>
      </c>
      <c r="G36" s="107">
        <f t="shared" si="2"/>
        <v>0.64583333333333304</v>
      </c>
      <c r="H36" s="107" t="str">
        <f t="shared" si="3"/>
        <v>FC.TILLEUR</v>
      </c>
      <c r="I36" s="106" t="str">
        <f t="shared" si="4"/>
        <v>U19 BLACKs</v>
      </c>
      <c r="J36" s="106" t="str">
        <f t="shared" si="5"/>
        <v>AWAY</v>
      </c>
      <c r="K36" s="95">
        <f t="shared" si="6"/>
        <v>6</v>
      </c>
      <c r="L36" s="95" t="str">
        <f t="shared" si="7"/>
        <v>0.645833333333333_FC.TILLEUR_U19 BLACKs</v>
      </c>
      <c r="M36" s="95" t="str">
        <f t="shared" si="8"/>
        <v>0.645833333333333</v>
      </c>
      <c r="N36" s="95">
        <f t="shared" si="9"/>
        <v>18</v>
      </c>
      <c r="O36" s="95" t="str">
        <f t="shared" si="10"/>
        <v>FC.TILLEUR_U19 BLACKs</v>
      </c>
      <c r="P36" s="95" t="str">
        <f t="shared" si="11"/>
        <v>FC.TILLEUR</v>
      </c>
      <c r="Q36" s="95">
        <f t="shared" si="12"/>
        <v>11</v>
      </c>
      <c r="R36" s="95" t="str">
        <f t="shared" si="13"/>
        <v>U19 BLACKs</v>
      </c>
    </row>
    <row r="37" spans="1:18" x14ac:dyDescent="0.2">
      <c r="A37" s="95">
        <v>36</v>
      </c>
      <c r="B37" s="95">
        <f t="shared" si="14"/>
        <v>46</v>
      </c>
      <c r="C37" s="95" t="str">
        <f t="shared" si="16"/>
        <v>42260_0.46875_SERAING_U16 BLACKs,42260_0.625_SEN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37" s="95" t="str">
        <f t="shared" si="0"/>
        <v>42260_0.46875_SERAING_U16 BLACKs</v>
      </c>
      <c r="E37" s="104">
        <f t="shared" si="1"/>
        <v>42260</v>
      </c>
      <c r="F37" s="106" t="str">
        <f>IF(E37="","",VLOOKUP(WEEKDAY(E37),Valeurs!$A$21:$B$27,2,FALSE))</f>
        <v>DIM</v>
      </c>
      <c r="G37" s="107">
        <f t="shared" si="2"/>
        <v>0.46875</v>
      </c>
      <c r="H37" s="107" t="str">
        <f t="shared" si="3"/>
        <v>SERAING</v>
      </c>
      <c r="I37" s="106" t="str">
        <f t="shared" si="4"/>
        <v>U16 BLACKs</v>
      </c>
      <c r="J37" s="106" t="str">
        <f t="shared" si="5"/>
        <v>AWAY</v>
      </c>
      <c r="K37" s="95">
        <f t="shared" si="6"/>
        <v>6</v>
      </c>
      <c r="L37" s="95" t="str">
        <f t="shared" si="7"/>
        <v>0.46875_SERAING_U16 BLACKs</v>
      </c>
      <c r="M37" s="95" t="str">
        <f t="shared" si="8"/>
        <v>0.46875</v>
      </c>
      <c r="N37" s="95">
        <f t="shared" si="9"/>
        <v>8</v>
      </c>
      <c r="O37" s="95" t="str">
        <f t="shared" si="10"/>
        <v>SERAING_U16 BLACKs</v>
      </c>
      <c r="P37" s="95" t="str">
        <f t="shared" si="11"/>
        <v>SERAING</v>
      </c>
      <c r="Q37" s="95">
        <f t="shared" si="12"/>
        <v>8</v>
      </c>
      <c r="R37" s="95" t="str">
        <f t="shared" si="13"/>
        <v>U16 BLACKs</v>
      </c>
    </row>
    <row r="38" spans="1:18" x14ac:dyDescent="0.2">
      <c r="A38" s="95">
        <v>37</v>
      </c>
      <c r="B38" s="95">
        <f t="shared" si="14"/>
        <v>33</v>
      </c>
      <c r="C38" s="95" t="str">
        <f t="shared" ref="C38:C101" si="17">IF(ISNUMBER(B38),RIGHT(C37,LEN(C37)-B38),"")</f>
        <v>42260_0.625_SEN BLACKs_JEHAY,42260_0.625_UNION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38" s="95" t="str">
        <f t="shared" si="0"/>
        <v>42260_0.625_SEN BLACKs_JEHAY</v>
      </c>
      <c r="E38" s="104">
        <f t="shared" si="1"/>
        <v>42260</v>
      </c>
      <c r="F38" s="106" t="str">
        <f>IF(E38="","",VLOOKUP(WEEKDAY(E38),Valeurs!$A$21:$B$27,2,FALSE))</f>
        <v>DIM</v>
      </c>
      <c r="G38" s="107">
        <f t="shared" si="2"/>
        <v>0.625</v>
      </c>
      <c r="H38" s="107" t="str">
        <f t="shared" si="3"/>
        <v>SEN BLACKs</v>
      </c>
      <c r="I38" s="106" t="str">
        <f t="shared" si="4"/>
        <v>JEHAY</v>
      </c>
      <c r="J38" s="106" t="str">
        <f t="shared" si="5"/>
        <v>HOME</v>
      </c>
      <c r="K38" s="95">
        <f t="shared" si="6"/>
        <v>6</v>
      </c>
      <c r="L38" s="95" t="str">
        <f t="shared" si="7"/>
        <v>0.625_SEN BLACKs_JEHAY</v>
      </c>
      <c r="M38" s="95" t="str">
        <f t="shared" si="8"/>
        <v>0.625</v>
      </c>
      <c r="N38" s="95">
        <f t="shared" si="9"/>
        <v>6</v>
      </c>
      <c r="O38" s="95" t="str">
        <f t="shared" si="10"/>
        <v>SEN BLACKs_JEHAY</v>
      </c>
      <c r="P38" s="95" t="str">
        <f t="shared" si="11"/>
        <v>SEN BLACKs</v>
      </c>
      <c r="Q38" s="95">
        <f t="shared" si="12"/>
        <v>11</v>
      </c>
      <c r="R38" s="95" t="str">
        <f t="shared" si="13"/>
        <v>JEHAY</v>
      </c>
    </row>
    <row r="39" spans="1:18" x14ac:dyDescent="0.2">
      <c r="A39" s="95">
        <v>38</v>
      </c>
      <c r="B39" s="95">
        <f t="shared" si="14"/>
        <v>29</v>
      </c>
      <c r="C39" s="95" t="str">
        <f t="shared" si="17"/>
        <v>42260_0.625_UNION FLÉMALLE B_SEN REDs,42266_0.458333333333333_OUFFET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39" s="95" t="str">
        <f t="shared" si="0"/>
        <v>42260_0.625_UNION FLÉMALLE B_SEN REDs</v>
      </c>
      <c r="E39" s="104">
        <f t="shared" si="1"/>
        <v>42260</v>
      </c>
      <c r="F39" s="106" t="str">
        <f>IF(E39="","",VLOOKUP(WEEKDAY(E39),Valeurs!$A$21:$B$27,2,FALSE))</f>
        <v>DIM</v>
      </c>
      <c r="G39" s="107">
        <f t="shared" si="2"/>
        <v>0.625</v>
      </c>
      <c r="H39" s="107" t="str">
        <f t="shared" si="3"/>
        <v>UNION FLÉMALLE B</v>
      </c>
      <c r="I39" s="106" t="str">
        <f t="shared" si="4"/>
        <v>SEN REDs</v>
      </c>
      <c r="J39" s="106" t="str">
        <f t="shared" si="5"/>
        <v>AWAY</v>
      </c>
      <c r="K39" s="95">
        <f t="shared" si="6"/>
        <v>6</v>
      </c>
      <c r="L39" s="95" t="str">
        <f t="shared" si="7"/>
        <v>0.625_UNION FLÉMALLE B_SEN REDs</v>
      </c>
      <c r="M39" s="95" t="str">
        <f t="shared" si="8"/>
        <v>0.625</v>
      </c>
      <c r="N39" s="95">
        <f t="shared" si="9"/>
        <v>6</v>
      </c>
      <c r="O39" s="95" t="str">
        <f t="shared" si="10"/>
        <v>UNION FLÉMALLE B_SEN REDs</v>
      </c>
      <c r="P39" s="95" t="str">
        <f t="shared" si="11"/>
        <v>UNION FLÉMALLE B</v>
      </c>
      <c r="Q39" s="95">
        <f t="shared" si="12"/>
        <v>17</v>
      </c>
      <c r="R39" s="95" t="str">
        <f t="shared" si="13"/>
        <v>SEN REDs</v>
      </c>
    </row>
    <row r="40" spans="1:18" x14ac:dyDescent="0.2">
      <c r="A40" s="95">
        <v>39</v>
      </c>
      <c r="B40" s="95">
        <f t="shared" si="14"/>
        <v>38</v>
      </c>
      <c r="C40" s="95" t="str">
        <f t="shared" si="17"/>
        <v>42266_0.458333333333333_OUFFET WARZÉE_U7 BLACKs,42266_0.458333333333333_VAUX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40" s="95" t="str">
        <f t="shared" si="0"/>
        <v>42266_0.458333333333333_OUFFET WARZÉE_U7 BLACKs</v>
      </c>
      <c r="E40" s="104">
        <f t="shared" si="1"/>
        <v>42266</v>
      </c>
      <c r="F40" s="106" t="str">
        <f>IF(E40="","",VLOOKUP(WEEKDAY(E40),Valeurs!$A$21:$B$27,2,FALSE))</f>
        <v>SAM</v>
      </c>
      <c r="G40" s="107">
        <f t="shared" si="2"/>
        <v>0.45833333333333298</v>
      </c>
      <c r="H40" s="107" t="str">
        <f t="shared" si="3"/>
        <v>OUFFET WARZÉE</v>
      </c>
      <c r="I40" s="106" t="str">
        <f t="shared" si="4"/>
        <v>U7 BLACKs</v>
      </c>
      <c r="J40" s="106" t="str">
        <f t="shared" si="5"/>
        <v>AWAY</v>
      </c>
      <c r="K40" s="95">
        <f t="shared" si="6"/>
        <v>6</v>
      </c>
      <c r="L40" s="95" t="str">
        <f t="shared" si="7"/>
        <v>0.458333333333333_OUFFET WARZÉE_U7 BLACKs</v>
      </c>
      <c r="M40" s="95" t="str">
        <f t="shared" si="8"/>
        <v>0.458333333333333</v>
      </c>
      <c r="N40" s="95">
        <f t="shared" si="9"/>
        <v>18</v>
      </c>
      <c r="O40" s="95" t="str">
        <f t="shared" si="10"/>
        <v>OUFFET WARZÉE_U7 BLACKs</v>
      </c>
      <c r="P40" s="95" t="str">
        <f t="shared" si="11"/>
        <v>OUFFET WARZÉE</v>
      </c>
      <c r="Q40" s="95">
        <f t="shared" si="12"/>
        <v>14</v>
      </c>
      <c r="R40" s="95" t="str">
        <f t="shared" si="13"/>
        <v>U7 BLACKs</v>
      </c>
    </row>
    <row r="41" spans="1:18" x14ac:dyDescent="0.2">
      <c r="A41" s="95">
        <v>40</v>
      </c>
      <c r="B41" s="95">
        <f t="shared" si="14"/>
        <v>48</v>
      </c>
      <c r="C41" s="95" t="str">
        <f t="shared" si="17"/>
        <v>42266_0.458333333333333_VAUX BORSET_U7 REDs,42266_0.458333333333333_R.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41" s="95" t="str">
        <f t="shared" si="0"/>
        <v>42266_0.458333333333333_VAUX BORSET_U7 REDs</v>
      </c>
      <c r="E41" s="104">
        <f t="shared" si="1"/>
        <v>42266</v>
      </c>
      <c r="F41" s="106" t="str">
        <f>IF(E41="","",VLOOKUP(WEEKDAY(E41),Valeurs!$A$21:$B$27,2,FALSE))</f>
        <v>SAM</v>
      </c>
      <c r="G41" s="107">
        <f t="shared" si="2"/>
        <v>0.45833333333333298</v>
      </c>
      <c r="H41" s="107" t="str">
        <f t="shared" si="3"/>
        <v>VAUX BORSET</v>
      </c>
      <c r="I41" s="106" t="str">
        <f t="shared" si="4"/>
        <v>U7 REDs</v>
      </c>
      <c r="J41" s="106" t="str">
        <f t="shared" si="5"/>
        <v>AWAY</v>
      </c>
      <c r="K41" s="95">
        <f t="shared" si="6"/>
        <v>6</v>
      </c>
      <c r="L41" s="95" t="str">
        <f t="shared" si="7"/>
        <v>0.458333333333333_VAUX BORSET_U7 REDs</v>
      </c>
      <c r="M41" s="95" t="str">
        <f t="shared" si="8"/>
        <v>0.458333333333333</v>
      </c>
      <c r="N41" s="95">
        <f t="shared" si="9"/>
        <v>18</v>
      </c>
      <c r="O41" s="95" t="str">
        <f t="shared" si="10"/>
        <v>VAUX BORSET_U7 REDs</v>
      </c>
      <c r="P41" s="95" t="str">
        <f t="shared" si="11"/>
        <v>VAUX BORSET</v>
      </c>
      <c r="Q41" s="95">
        <f t="shared" si="12"/>
        <v>12</v>
      </c>
      <c r="R41" s="95" t="str">
        <f t="shared" si="13"/>
        <v>U7 REDs</v>
      </c>
    </row>
    <row r="42" spans="1:18" x14ac:dyDescent="0.2">
      <c r="A42" s="95">
        <v>41</v>
      </c>
      <c r="B42" s="95">
        <f t="shared" si="14"/>
        <v>44</v>
      </c>
      <c r="C42" s="95" t="str">
        <f t="shared" si="17"/>
        <v>42266_0.458333333333333_R. FRAITURE SP_U8 BLACKs,42266_0.479166666666667_SPRIMONT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42" s="95" t="str">
        <f t="shared" si="0"/>
        <v>42266_0.458333333333333_R. FRAITURE SP_U8 BLACKs</v>
      </c>
      <c r="E42" s="104">
        <f t="shared" si="1"/>
        <v>42266</v>
      </c>
      <c r="F42" s="106" t="str">
        <f>IF(E42="","",VLOOKUP(WEEKDAY(E42),Valeurs!$A$21:$B$27,2,FALSE))</f>
        <v>SAM</v>
      </c>
      <c r="G42" s="107">
        <f t="shared" si="2"/>
        <v>0.45833333333333298</v>
      </c>
      <c r="H42" s="107" t="str">
        <f t="shared" si="3"/>
        <v>R. FRAITURE SP</v>
      </c>
      <c r="I42" s="106" t="str">
        <f t="shared" si="4"/>
        <v>U8 BLACKs</v>
      </c>
      <c r="J42" s="106" t="str">
        <f t="shared" si="5"/>
        <v>AWAY</v>
      </c>
      <c r="K42" s="95">
        <f t="shared" si="6"/>
        <v>6</v>
      </c>
      <c r="L42" s="95" t="str">
        <f t="shared" si="7"/>
        <v>0.458333333333333_R. FRAITURE SP_U8 BLACKs</v>
      </c>
      <c r="M42" s="95" t="str">
        <f t="shared" si="8"/>
        <v>0.458333333333333</v>
      </c>
      <c r="N42" s="95">
        <f t="shared" si="9"/>
        <v>18</v>
      </c>
      <c r="O42" s="95" t="str">
        <f t="shared" si="10"/>
        <v>R. FRAITURE SP_U8 BLACKs</v>
      </c>
      <c r="P42" s="95" t="str">
        <f t="shared" si="11"/>
        <v>R. FRAITURE SP</v>
      </c>
      <c r="Q42" s="95">
        <f t="shared" si="12"/>
        <v>15</v>
      </c>
      <c r="R42" s="95" t="str">
        <f t="shared" si="13"/>
        <v>U8 BLACKs</v>
      </c>
    </row>
    <row r="43" spans="1:18" x14ac:dyDescent="0.2">
      <c r="A43" s="95">
        <v>42</v>
      </c>
      <c r="B43" s="95">
        <f t="shared" si="14"/>
        <v>49</v>
      </c>
      <c r="C43" s="95" t="str">
        <f t="shared" si="17"/>
        <v>42266_0.479166666666667_SPRIMONT COMBL. SP B_U8 REDs,42266_0.416666666666667_SPRIMONT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43" s="95" t="str">
        <f t="shared" si="0"/>
        <v>42266_0.479166666666667_SPRIMONT COMBL. SP B_U8 REDs</v>
      </c>
      <c r="E43" s="104">
        <f t="shared" si="1"/>
        <v>42266</v>
      </c>
      <c r="F43" s="106" t="str">
        <f>IF(E43="","",VLOOKUP(WEEKDAY(E43),Valeurs!$A$21:$B$27,2,FALSE))</f>
        <v>SAM</v>
      </c>
      <c r="G43" s="107">
        <f t="shared" si="2"/>
        <v>0.47916666666666702</v>
      </c>
      <c r="H43" s="107" t="str">
        <f t="shared" si="3"/>
        <v>SPRIMONT COMBL. SP B</v>
      </c>
      <c r="I43" s="106" t="str">
        <f t="shared" si="4"/>
        <v>U8 REDs</v>
      </c>
      <c r="J43" s="106" t="str">
        <f t="shared" si="5"/>
        <v>AWAY</v>
      </c>
      <c r="K43" s="95">
        <f t="shared" si="6"/>
        <v>6</v>
      </c>
      <c r="L43" s="95" t="str">
        <f t="shared" si="7"/>
        <v>0.479166666666667_SPRIMONT COMBL. SP B_U8 REDs</v>
      </c>
      <c r="M43" s="95" t="str">
        <f t="shared" si="8"/>
        <v>0.479166666666667</v>
      </c>
      <c r="N43" s="95">
        <f t="shared" si="9"/>
        <v>18</v>
      </c>
      <c r="O43" s="95" t="str">
        <f t="shared" si="10"/>
        <v>SPRIMONT COMBL. SP B_U8 REDs</v>
      </c>
      <c r="P43" s="95" t="str">
        <f t="shared" si="11"/>
        <v>SPRIMONT COMBL. SP B</v>
      </c>
      <c r="Q43" s="95">
        <f t="shared" si="12"/>
        <v>21</v>
      </c>
      <c r="R43" s="95" t="str">
        <f t="shared" si="13"/>
        <v>U8 REDs</v>
      </c>
    </row>
    <row r="44" spans="1:18" x14ac:dyDescent="0.2">
      <c r="A44" s="95">
        <v>43</v>
      </c>
      <c r="B44" s="95">
        <f t="shared" si="14"/>
        <v>53</v>
      </c>
      <c r="C44" s="95" t="str">
        <f t="shared" si="17"/>
        <v>42266_0.416666666666667_SPRIMONT COMBL. SP_U9 BLACKs,42266_0.458333333333333_LENSOIS_U9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44" s="95" t="str">
        <f t="shared" si="0"/>
        <v>42266_0.416666666666667_SPRIMONT COMBL. SP_U9 BLACKs</v>
      </c>
      <c r="E44" s="104">
        <f t="shared" si="1"/>
        <v>42266</v>
      </c>
      <c r="F44" s="106" t="str">
        <f>IF(E44="","",VLOOKUP(WEEKDAY(E44),Valeurs!$A$21:$B$27,2,FALSE))</f>
        <v>SAM</v>
      </c>
      <c r="G44" s="107">
        <f t="shared" si="2"/>
        <v>0.41666666666666702</v>
      </c>
      <c r="H44" s="107" t="str">
        <f t="shared" si="3"/>
        <v>SPRIMONT COMBL. SP</v>
      </c>
      <c r="I44" s="106" t="str">
        <f t="shared" si="4"/>
        <v>U9 BLACKs</v>
      </c>
      <c r="J44" s="106" t="str">
        <f t="shared" si="5"/>
        <v>AWAY</v>
      </c>
      <c r="K44" s="95">
        <f t="shared" si="6"/>
        <v>6</v>
      </c>
      <c r="L44" s="95" t="str">
        <f t="shared" si="7"/>
        <v>0.416666666666667_SPRIMONT COMBL. SP_U9 BLACKs</v>
      </c>
      <c r="M44" s="95" t="str">
        <f t="shared" si="8"/>
        <v>0.416666666666667</v>
      </c>
      <c r="N44" s="95">
        <f t="shared" si="9"/>
        <v>18</v>
      </c>
      <c r="O44" s="95" t="str">
        <f t="shared" si="10"/>
        <v>SPRIMONT COMBL. SP_U9 BLACKs</v>
      </c>
      <c r="P44" s="95" t="str">
        <f t="shared" si="11"/>
        <v>SPRIMONT COMBL. SP</v>
      </c>
      <c r="Q44" s="95">
        <f t="shared" si="12"/>
        <v>19</v>
      </c>
      <c r="R44" s="95" t="str">
        <f t="shared" si="13"/>
        <v>U9 BLACKs</v>
      </c>
    </row>
    <row r="45" spans="1:18" x14ac:dyDescent="0.2">
      <c r="A45" s="95">
        <v>44</v>
      </c>
      <c r="B45" s="95">
        <f t="shared" si="14"/>
        <v>53</v>
      </c>
      <c r="C45" s="95" t="str">
        <f t="shared" si="17"/>
        <v>42266_0.458333333333333_LENSOIS_U9 REDs,42266_0.458333333333333_ENT.FEXHE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45" s="95" t="str">
        <f t="shared" si="0"/>
        <v>42266_0.458333333333333_LENSOIS_U9 REDs</v>
      </c>
      <c r="E45" s="104">
        <f t="shared" si="1"/>
        <v>42266</v>
      </c>
      <c r="F45" s="106" t="str">
        <f>IF(E45="","",VLOOKUP(WEEKDAY(E45),Valeurs!$A$21:$B$27,2,FALSE))</f>
        <v>SAM</v>
      </c>
      <c r="G45" s="107">
        <f t="shared" si="2"/>
        <v>0.45833333333333298</v>
      </c>
      <c r="H45" s="107" t="str">
        <f t="shared" si="3"/>
        <v>LENSOIS</v>
      </c>
      <c r="I45" s="106" t="str">
        <f t="shared" si="4"/>
        <v>U9 REDs</v>
      </c>
      <c r="J45" s="106" t="str">
        <f t="shared" si="5"/>
        <v>AWAY</v>
      </c>
      <c r="K45" s="95">
        <f t="shared" si="6"/>
        <v>6</v>
      </c>
      <c r="L45" s="95" t="str">
        <f t="shared" si="7"/>
        <v>0.458333333333333_LENSOIS_U9 REDs</v>
      </c>
      <c r="M45" s="95" t="str">
        <f t="shared" si="8"/>
        <v>0.458333333333333</v>
      </c>
      <c r="N45" s="95">
        <f t="shared" si="9"/>
        <v>18</v>
      </c>
      <c r="O45" s="95" t="str">
        <f t="shared" si="10"/>
        <v>LENSOIS_U9 REDs</v>
      </c>
      <c r="P45" s="95" t="str">
        <f t="shared" si="11"/>
        <v>LENSOIS</v>
      </c>
      <c r="Q45" s="95">
        <f t="shared" si="12"/>
        <v>8</v>
      </c>
      <c r="R45" s="95" t="str">
        <f t="shared" si="13"/>
        <v>U9 REDs</v>
      </c>
    </row>
    <row r="46" spans="1:18" x14ac:dyDescent="0.2">
      <c r="A46" s="95">
        <v>45</v>
      </c>
      <c r="B46" s="95">
        <f t="shared" si="14"/>
        <v>40</v>
      </c>
      <c r="C46" s="95" t="str">
        <f t="shared" si="17"/>
        <v>42266_0.458333333333333_ENT.FEXHE SLINS_U10 BLACKs,42266_0.458333333333333_BEAUFAYS_U11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46" s="95" t="str">
        <f t="shared" si="0"/>
        <v>42266_0.458333333333333_ENT.FEXHE SLINS_U10 BLACKs</v>
      </c>
      <c r="E46" s="104">
        <f t="shared" si="1"/>
        <v>42266</v>
      </c>
      <c r="F46" s="106" t="str">
        <f>IF(E46="","",VLOOKUP(WEEKDAY(E46),Valeurs!$A$21:$B$27,2,FALSE))</f>
        <v>SAM</v>
      </c>
      <c r="G46" s="107">
        <f t="shared" si="2"/>
        <v>0.45833333333333298</v>
      </c>
      <c r="H46" s="107" t="str">
        <f t="shared" si="3"/>
        <v>ENT.FEXHE SLINS</v>
      </c>
      <c r="I46" s="106" t="str">
        <f t="shared" si="4"/>
        <v>U10 BLACKs</v>
      </c>
      <c r="J46" s="106" t="str">
        <f t="shared" si="5"/>
        <v>AWAY</v>
      </c>
      <c r="K46" s="95">
        <f t="shared" si="6"/>
        <v>6</v>
      </c>
      <c r="L46" s="95" t="str">
        <f t="shared" si="7"/>
        <v>0.458333333333333_ENT.FEXHE SLINS_U10 BLACKs</v>
      </c>
      <c r="M46" s="95" t="str">
        <f t="shared" si="8"/>
        <v>0.458333333333333</v>
      </c>
      <c r="N46" s="95">
        <f t="shared" si="9"/>
        <v>18</v>
      </c>
      <c r="O46" s="95" t="str">
        <f t="shared" si="10"/>
        <v>ENT.FEXHE SLINS_U10 BLACKs</v>
      </c>
      <c r="P46" s="95" t="str">
        <f t="shared" si="11"/>
        <v>ENT.FEXHE SLINS</v>
      </c>
      <c r="Q46" s="95">
        <f t="shared" si="12"/>
        <v>16</v>
      </c>
      <c r="R46" s="95" t="str">
        <f t="shared" si="13"/>
        <v>U10 BLACKs</v>
      </c>
    </row>
    <row r="47" spans="1:18" x14ac:dyDescent="0.2">
      <c r="A47" s="95">
        <v>46</v>
      </c>
      <c r="B47" s="95">
        <f t="shared" si="14"/>
        <v>51</v>
      </c>
      <c r="C47" s="95" t="str">
        <f t="shared" si="17"/>
        <v>42266_0.458333333333333_BEAUFAYS_U11 BLACKs,42266_0.458333333333333_AYWAILLE_U11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47" s="95" t="str">
        <f t="shared" si="0"/>
        <v>42266_0.458333333333333_BEAUFAYS_U11 BLACKs</v>
      </c>
      <c r="E47" s="104">
        <f t="shared" si="1"/>
        <v>42266</v>
      </c>
      <c r="F47" s="106" t="str">
        <f>IF(E47="","",VLOOKUP(WEEKDAY(E47),Valeurs!$A$21:$B$27,2,FALSE))</f>
        <v>SAM</v>
      </c>
      <c r="G47" s="107">
        <f t="shared" si="2"/>
        <v>0.45833333333333298</v>
      </c>
      <c r="H47" s="107" t="str">
        <f t="shared" si="3"/>
        <v>BEAUFAYS</v>
      </c>
      <c r="I47" s="106" t="str">
        <f t="shared" si="4"/>
        <v>U11 BLACKs</v>
      </c>
      <c r="J47" s="106" t="str">
        <f t="shared" si="5"/>
        <v>AWAY</v>
      </c>
      <c r="K47" s="95">
        <f t="shared" si="6"/>
        <v>6</v>
      </c>
      <c r="L47" s="95" t="str">
        <f t="shared" si="7"/>
        <v>0.458333333333333_BEAUFAYS_U11 BLACKs</v>
      </c>
      <c r="M47" s="95" t="str">
        <f t="shared" si="8"/>
        <v>0.458333333333333</v>
      </c>
      <c r="N47" s="95">
        <f t="shared" si="9"/>
        <v>18</v>
      </c>
      <c r="O47" s="95" t="str">
        <f t="shared" si="10"/>
        <v>BEAUFAYS_U11 BLACKs</v>
      </c>
      <c r="P47" s="95" t="str">
        <f t="shared" si="11"/>
        <v>BEAUFAYS</v>
      </c>
      <c r="Q47" s="95">
        <f t="shared" si="12"/>
        <v>9</v>
      </c>
      <c r="R47" s="95" t="str">
        <f t="shared" si="13"/>
        <v>U11 BLACKs</v>
      </c>
    </row>
    <row r="48" spans="1:18" x14ac:dyDescent="0.2">
      <c r="A48" s="95">
        <v>47</v>
      </c>
      <c r="B48" s="95">
        <f t="shared" si="14"/>
        <v>44</v>
      </c>
      <c r="C48" s="95" t="str">
        <f t="shared" si="17"/>
        <v>42266_0.458333333333333_AYWAILLE_U11 REDs,42266_0.395833333333333_LENSOIS_U12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48" s="95" t="str">
        <f t="shared" si="0"/>
        <v>42266_0.458333333333333_AYWAILLE_U11 REDs</v>
      </c>
      <c r="E48" s="104">
        <f t="shared" si="1"/>
        <v>42266</v>
      </c>
      <c r="F48" s="106" t="str">
        <f>IF(E48="","",VLOOKUP(WEEKDAY(E48),Valeurs!$A$21:$B$27,2,FALSE))</f>
        <v>SAM</v>
      </c>
      <c r="G48" s="107">
        <f t="shared" si="2"/>
        <v>0.45833333333333298</v>
      </c>
      <c r="H48" s="107" t="str">
        <f t="shared" si="3"/>
        <v>AYWAILLE</v>
      </c>
      <c r="I48" s="106" t="str">
        <f t="shared" si="4"/>
        <v>U11 REDs</v>
      </c>
      <c r="J48" s="106" t="str">
        <f t="shared" si="5"/>
        <v>AWAY</v>
      </c>
      <c r="K48" s="95">
        <f t="shared" si="6"/>
        <v>6</v>
      </c>
      <c r="L48" s="95" t="str">
        <f t="shared" si="7"/>
        <v>0.458333333333333_AYWAILLE_U11 REDs</v>
      </c>
      <c r="M48" s="95" t="str">
        <f t="shared" si="8"/>
        <v>0.458333333333333</v>
      </c>
      <c r="N48" s="95">
        <f t="shared" si="9"/>
        <v>18</v>
      </c>
      <c r="O48" s="95" t="str">
        <f t="shared" si="10"/>
        <v>AYWAILLE_U11 REDs</v>
      </c>
      <c r="P48" s="95" t="str">
        <f t="shared" si="11"/>
        <v>AYWAILLE</v>
      </c>
      <c r="Q48" s="95">
        <f t="shared" si="12"/>
        <v>9</v>
      </c>
      <c r="R48" s="95" t="str">
        <f t="shared" si="13"/>
        <v>U11 REDs</v>
      </c>
    </row>
    <row r="49" spans="1:18" x14ac:dyDescent="0.2">
      <c r="A49" s="95">
        <v>48</v>
      </c>
      <c r="B49" s="95">
        <f t="shared" si="14"/>
        <v>42</v>
      </c>
      <c r="C49" s="95" t="str">
        <f t="shared" si="17"/>
        <v>42266_0.395833333333333_LENSOIS_U12 BLACKs,42266_0.395833333333333_SERAING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49" s="95" t="str">
        <f t="shared" si="0"/>
        <v>42266_0.395833333333333_LENSOIS_U12 BLACKs</v>
      </c>
      <c r="E49" s="104">
        <f t="shared" si="1"/>
        <v>42266</v>
      </c>
      <c r="F49" s="106" t="str">
        <f>IF(E49="","",VLOOKUP(WEEKDAY(E49),Valeurs!$A$21:$B$27,2,FALSE))</f>
        <v>SAM</v>
      </c>
      <c r="G49" s="107">
        <f t="shared" si="2"/>
        <v>0.39583333333333298</v>
      </c>
      <c r="H49" s="107" t="str">
        <f t="shared" si="3"/>
        <v>LENSOIS</v>
      </c>
      <c r="I49" s="106" t="str">
        <f t="shared" si="4"/>
        <v>U12 BLACKs</v>
      </c>
      <c r="J49" s="106" t="str">
        <f t="shared" si="5"/>
        <v>AWAY</v>
      </c>
      <c r="K49" s="95">
        <f t="shared" si="6"/>
        <v>6</v>
      </c>
      <c r="L49" s="95" t="str">
        <f t="shared" si="7"/>
        <v>0.395833333333333_LENSOIS_U12 BLACKs</v>
      </c>
      <c r="M49" s="95" t="str">
        <f t="shared" si="8"/>
        <v>0.395833333333333</v>
      </c>
      <c r="N49" s="95">
        <f t="shared" si="9"/>
        <v>18</v>
      </c>
      <c r="O49" s="95" t="str">
        <f t="shared" si="10"/>
        <v>LENSOIS_U12 BLACKs</v>
      </c>
      <c r="P49" s="95" t="str">
        <f t="shared" si="11"/>
        <v>LENSOIS</v>
      </c>
      <c r="Q49" s="95">
        <f t="shared" si="12"/>
        <v>8</v>
      </c>
      <c r="R49" s="95" t="str">
        <f t="shared" si="13"/>
        <v>U12 BLACKs</v>
      </c>
    </row>
    <row r="50" spans="1:18" x14ac:dyDescent="0.2">
      <c r="A50" s="95">
        <v>49</v>
      </c>
      <c r="B50" s="95">
        <f t="shared" si="14"/>
        <v>43</v>
      </c>
      <c r="C50" s="95" t="str">
        <f t="shared" si="17"/>
        <v>42266_0.395833333333333_SERAING ATHL_U12 REDs,42266_0.520833333333333_VERLAINE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50" s="95" t="str">
        <f t="shared" si="0"/>
        <v>42266_0.395833333333333_SERAING ATHL_U12 REDs</v>
      </c>
      <c r="E50" s="104">
        <f t="shared" si="1"/>
        <v>42266</v>
      </c>
      <c r="F50" s="106" t="str">
        <f>IF(E50="","",VLOOKUP(WEEKDAY(E50),Valeurs!$A$21:$B$27,2,FALSE))</f>
        <v>SAM</v>
      </c>
      <c r="G50" s="107">
        <f t="shared" si="2"/>
        <v>0.39583333333333298</v>
      </c>
      <c r="H50" s="107" t="str">
        <f t="shared" si="3"/>
        <v>SERAING ATHL</v>
      </c>
      <c r="I50" s="106" t="str">
        <f t="shared" si="4"/>
        <v>U12 REDs</v>
      </c>
      <c r="J50" s="106" t="str">
        <f t="shared" si="5"/>
        <v>AWAY</v>
      </c>
      <c r="K50" s="95">
        <f t="shared" si="6"/>
        <v>6</v>
      </c>
      <c r="L50" s="95" t="str">
        <f t="shared" si="7"/>
        <v>0.395833333333333_SERAING ATHL_U12 REDs</v>
      </c>
      <c r="M50" s="95" t="str">
        <f t="shared" si="8"/>
        <v>0.395833333333333</v>
      </c>
      <c r="N50" s="95">
        <f t="shared" si="9"/>
        <v>18</v>
      </c>
      <c r="O50" s="95" t="str">
        <f t="shared" si="10"/>
        <v>SERAING ATHL_U12 REDs</v>
      </c>
      <c r="P50" s="95" t="str">
        <f t="shared" si="11"/>
        <v>SERAING ATHL</v>
      </c>
      <c r="Q50" s="95">
        <f t="shared" si="12"/>
        <v>13</v>
      </c>
      <c r="R50" s="95" t="str">
        <f t="shared" si="13"/>
        <v>U12 REDs</v>
      </c>
    </row>
    <row r="51" spans="1:18" x14ac:dyDescent="0.2">
      <c r="A51" s="95">
        <v>50</v>
      </c>
      <c r="B51" s="95">
        <f t="shared" si="14"/>
        <v>46</v>
      </c>
      <c r="C51" s="95" t="str">
        <f t="shared" si="17"/>
        <v>42266_0.520833333333333_VERLAINE B_U13 BLACKs,42266_0.583333333333333_U14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51" s="95" t="str">
        <f t="shared" si="0"/>
        <v>42266_0.520833333333333_VERLAINE B_U13 BLACKs</v>
      </c>
      <c r="E51" s="104">
        <f t="shared" si="1"/>
        <v>42266</v>
      </c>
      <c r="F51" s="106" t="str">
        <f>IF(E51="","",VLOOKUP(WEEKDAY(E51),Valeurs!$A$21:$B$27,2,FALSE))</f>
        <v>SAM</v>
      </c>
      <c r="G51" s="107">
        <f t="shared" si="2"/>
        <v>0.52083333333333304</v>
      </c>
      <c r="H51" s="107" t="str">
        <f t="shared" si="3"/>
        <v>VERLAINE B</v>
      </c>
      <c r="I51" s="106" t="str">
        <f t="shared" si="4"/>
        <v>U13 BLACKs</v>
      </c>
      <c r="J51" s="106" t="str">
        <f t="shared" si="5"/>
        <v>AWAY</v>
      </c>
      <c r="K51" s="95">
        <f t="shared" si="6"/>
        <v>6</v>
      </c>
      <c r="L51" s="95" t="str">
        <f t="shared" si="7"/>
        <v>0.520833333333333_VERLAINE B_U13 BLACKs</v>
      </c>
      <c r="M51" s="95" t="str">
        <f t="shared" si="8"/>
        <v>0.520833333333333</v>
      </c>
      <c r="N51" s="95">
        <f t="shared" si="9"/>
        <v>18</v>
      </c>
      <c r="O51" s="95" t="str">
        <f t="shared" si="10"/>
        <v>VERLAINE B_U13 BLACKs</v>
      </c>
      <c r="P51" s="95" t="str">
        <f t="shared" si="11"/>
        <v>VERLAINE B</v>
      </c>
      <c r="Q51" s="95">
        <f t="shared" si="12"/>
        <v>11</v>
      </c>
      <c r="R51" s="95" t="str">
        <f t="shared" si="13"/>
        <v>U13 BLACKs</v>
      </c>
    </row>
    <row r="52" spans="1:18" x14ac:dyDescent="0.2">
      <c r="A52" s="95">
        <v>51</v>
      </c>
      <c r="B52" s="95">
        <f t="shared" si="14"/>
        <v>46</v>
      </c>
      <c r="C52" s="95" t="str">
        <f t="shared" si="17"/>
        <v>42266_0.583333333333333_U14 BLACKs_RFC.HUY,42266_0.583333333333333_STANDARD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52" s="95" t="str">
        <f t="shared" si="0"/>
        <v>42266_0.583333333333333_U14 BLACKs_RFC.HUY</v>
      </c>
      <c r="E52" s="104">
        <f t="shared" si="1"/>
        <v>42266</v>
      </c>
      <c r="F52" s="106" t="str">
        <f>IF(E52="","",VLOOKUP(WEEKDAY(E52),Valeurs!$A$21:$B$27,2,FALSE))</f>
        <v>SAM</v>
      </c>
      <c r="G52" s="107">
        <f t="shared" si="2"/>
        <v>0.58333333333333304</v>
      </c>
      <c r="H52" s="107" t="str">
        <f t="shared" si="3"/>
        <v>U14 BLACKs</v>
      </c>
      <c r="I52" s="106" t="str">
        <f t="shared" si="4"/>
        <v>RFC.HUY</v>
      </c>
      <c r="J52" s="106" t="str">
        <f t="shared" si="5"/>
        <v>HOME</v>
      </c>
      <c r="K52" s="95">
        <f t="shared" si="6"/>
        <v>6</v>
      </c>
      <c r="L52" s="95" t="str">
        <f t="shared" si="7"/>
        <v>0.583333333333333_U14 BLACKs_RFC.HUY</v>
      </c>
      <c r="M52" s="95" t="str">
        <f t="shared" si="8"/>
        <v>0.583333333333333</v>
      </c>
      <c r="N52" s="95">
        <f t="shared" si="9"/>
        <v>18</v>
      </c>
      <c r="O52" s="95" t="str">
        <f t="shared" si="10"/>
        <v>U14 BLACKs_RFC.HUY</v>
      </c>
      <c r="P52" s="95" t="str">
        <f t="shared" si="11"/>
        <v>U14 BLACKs</v>
      </c>
      <c r="Q52" s="95">
        <f t="shared" si="12"/>
        <v>11</v>
      </c>
      <c r="R52" s="95" t="str">
        <f t="shared" si="13"/>
        <v>RFC.HUY</v>
      </c>
    </row>
    <row r="53" spans="1:18" x14ac:dyDescent="0.2">
      <c r="A53" s="95">
        <v>52</v>
      </c>
      <c r="B53" s="95">
        <f t="shared" si="14"/>
        <v>43</v>
      </c>
      <c r="C53" s="95" t="str">
        <f t="shared" si="17"/>
        <v>42266_0.583333333333333_STANDARD DE LIÈGE_U15 BLACKs,42267_0.46875_U16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53" s="95" t="str">
        <f t="shared" si="0"/>
        <v>42266_0.583333333333333_STANDARD DE LIÈGE_U15 BLACKs</v>
      </c>
      <c r="E53" s="104">
        <f t="shared" si="1"/>
        <v>42266</v>
      </c>
      <c r="F53" s="106" t="str">
        <f>IF(E53="","",VLOOKUP(WEEKDAY(E53),Valeurs!$A$21:$B$27,2,FALSE))</f>
        <v>SAM</v>
      </c>
      <c r="G53" s="107">
        <f t="shared" si="2"/>
        <v>0.58333333333333304</v>
      </c>
      <c r="H53" s="107" t="str">
        <f t="shared" si="3"/>
        <v>STANDARD DE LIÈGE</v>
      </c>
      <c r="I53" s="106" t="str">
        <f t="shared" si="4"/>
        <v>U15 BLACKs</v>
      </c>
      <c r="J53" s="106" t="str">
        <f t="shared" si="5"/>
        <v>AWAY</v>
      </c>
      <c r="K53" s="95">
        <f t="shared" si="6"/>
        <v>6</v>
      </c>
      <c r="L53" s="95" t="str">
        <f t="shared" si="7"/>
        <v>0.583333333333333_STANDARD DE LIÈGE_U15 BLACKs</v>
      </c>
      <c r="M53" s="95" t="str">
        <f t="shared" si="8"/>
        <v>0.583333333333333</v>
      </c>
      <c r="N53" s="95">
        <f t="shared" si="9"/>
        <v>18</v>
      </c>
      <c r="O53" s="95" t="str">
        <f t="shared" si="10"/>
        <v>STANDARD DE LIÈGE_U15 BLACKs</v>
      </c>
      <c r="P53" s="95" t="str">
        <f t="shared" si="11"/>
        <v>STANDARD DE LIÈGE</v>
      </c>
      <c r="Q53" s="95">
        <f t="shared" si="12"/>
        <v>18</v>
      </c>
      <c r="R53" s="95" t="str">
        <f t="shared" si="13"/>
        <v>U15 BLACKs</v>
      </c>
    </row>
    <row r="54" spans="1:18" x14ac:dyDescent="0.2">
      <c r="A54" s="95">
        <v>53</v>
      </c>
      <c r="B54" s="95">
        <f t="shared" si="14"/>
        <v>53</v>
      </c>
      <c r="C54" s="95" t="str">
        <f t="shared" si="17"/>
        <v>42267_0.46875_U16 BLACKs_AYWAILLE,42267_0.75_WAREMME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54" s="95" t="str">
        <f t="shared" si="0"/>
        <v>42267_0.46875_U16 BLACKs_AYWAILLE</v>
      </c>
      <c r="E54" s="104">
        <f t="shared" si="1"/>
        <v>42267</v>
      </c>
      <c r="F54" s="106" t="str">
        <f>IF(E54="","",VLOOKUP(WEEKDAY(E54),Valeurs!$A$21:$B$27,2,FALSE))</f>
        <v>DIM</v>
      </c>
      <c r="G54" s="107">
        <f t="shared" si="2"/>
        <v>0.46875</v>
      </c>
      <c r="H54" s="107" t="str">
        <f t="shared" si="3"/>
        <v>U16 BLACKs</v>
      </c>
      <c r="I54" s="106" t="str">
        <f t="shared" si="4"/>
        <v>AYWAILLE</v>
      </c>
      <c r="J54" s="106" t="str">
        <f t="shared" si="5"/>
        <v>HOME</v>
      </c>
      <c r="K54" s="95">
        <f t="shared" si="6"/>
        <v>6</v>
      </c>
      <c r="L54" s="95" t="str">
        <f t="shared" si="7"/>
        <v>0.46875_U16 BLACKs_AYWAILLE</v>
      </c>
      <c r="M54" s="95" t="str">
        <f t="shared" si="8"/>
        <v>0.46875</v>
      </c>
      <c r="N54" s="95">
        <f t="shared" si="9"/>
        <v>8</v>
      </c>
      <c r="O54" s="95" t="str">
        <f t="shared" si="10"/>
        <v>U16 BLACKs_AYWAILLE</v>
      </c>
      <c r="P54" s="95" t="str">
        <f t="shared" si="11"/>
        <v>U16 BLACKs</v>
      </c>
      <c r="Q54" s="95">
        <f t="shared" si="12"/>
        <v>11</v>
      </c>
      <c r="R54" s="95" t="str">
        <f t="shared" si="13"/>
        <v>AYWAILLE</v>
      </c>
    </row>
    <row r="55" spans="1:18" x14ac:dyDescent="0.2">
      <c r="A55" s="95">
        <v>54</v>
      </c>
      <c r="B55" s="95">
        <f t="shared" si="14"/>
        <v>34</v>
      </c>
      <c r="C55" s="95" t="str">
        <f t="shared" si="17"/>
        <v>42267_0.75_WAREMME B_SEN BLACKs,42267_0.625_SEN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55" s="95" t="str">
        <f t="shared" si="0"/>
        <v>42267_0.75_WAREMME B_SEN BLACKs</v>
      </c>
      <c r="E55" s="104">
        <f t="shared" si="1"/>
        <v>42267</v>
      </c>
      <c r="F55" s="106" t="str">
        <f>IF(E55="","",VLOOKUP(WEEKDAY(E55),Valeurs!$A$21:$B$27,2,FALSE))</f>
        <v>DIM</v>
      </c>
      <c r="G55" s="107">
        <f t="shared" si="2"/>
        <v>0.75</v>
      </c>
      <c r="H55" s="107" t="str">
        <f t="shared" si="3"/>
        <v>WAREMME B</v>
      </c>
      <c r="I55" s="106" t="str">
        <f t="shared" si="4"/>
        <v>SEN BLACKs</v>
      </c>
      <c r="J55" s="106" t="str">
        <f t="shared" si="5"/>
        <v>AWAY</v>
      </c>
      <c r="K55" s="95">
        <f t="shared" si="6"/>
        <v>6</v>
      </c>
      <c r="L55" s="95" t="str">
        <f t="shared" si="7"/>
        <v>0.75_WAREMME B_SEN BLACKs</v>
      </c>
      <c r="M55" s="95" t="str">
        <f t="shared" si="8"/>
        <v>0.75</v>
      </c>
      <c r="N55" s="95">
        <f t="shared" si="9"/>
        <v>5</v>
      </c>
      <c r="O55" s="95" t="str">
        <f t="shared" si="10"/>
        <v>WAREMME B_SEN BLACKs</v>
      </c>
      <c r="P55" s="95" t="str">
        <f t="shared" si="11"/>
        <v>WAREMME B</v>
      </c>
      <c r="Q55" s="95">
        <f t="shared" si="12"/>
        <v>10</v>
      </c>
      <c r="R55" s="95" t="str">
        <f t="shared" si="13"/>
        <v>SEN BLACKs</v>
      </c>
    </row>
    <row r="56" spans="1:18" x14ac:dyDescent="0.2">
      <c r="A56" s="95">
        <v>55</v>
      </c>
      <c r="B56" s="95">
        <f t="shared" si="14"/>
        <v>32</v>
      </c>
      <c r="C56" s="95" t="str">
        <f t="shared" si="17"/>
        <v>42267_0.625_SEN REDs_VYLE THAROUL B,42273_0.520833333333333_U7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56" s="95" t="str">
        <f t="shared" si="0"/>
        <v>42267_0.625_SEN REDs_VYLE THAROUL B</v>
      </c>
      <c r="E56" s="104">
        <f t="shared" si="1"/>
        <v>42267</v>
      </c>
      <c r="F56" s="106" t="str">
        <f>IF(E56="","",VLOOKUP(WEEKDAY(E56),Valeurs!$A$21:$B$27,2,FALSE))</f>
        <v>DIM</v>
      </c>
      <c r="G56" s="107">
        <f t="shared" si="2"/>
        <v>0.625</v>
      </c>
      <c r="H56" s="107" t="str">
        <f t="shared" si="3"/>
        <v>SEN REDs</v>
      </c>
      <c r="I56" s="106" t="str">
        <f t="shared" si="4"/>
        <v>VYLE THAROUL B</v>
      </c>
      <c r="J56" s="106" t="str">
        <f t="shared" si="5"/>
        <v>HOME</v>
      </c>
      <c r="K56" s="95">
        <f t="shared" si="6"/>
        <v>6</v>
      </c>
      <c r="L56" s="95" t="str">
        <f t="shared" si="7"/>
        <v>0.625_SEN REDs_VYLE THAROUL B</v>
      </c>
      <c r="M56" s="95" t="str">
        <f t="shared" si="8"/>
        <v>0.625</v>
      </c>
      <c r="N56" s="95">
        <f t="shared" si="9"/>
        <v>6</v>
      </c>
      <c r="O56" s="95" t="str">
        <f t="shared" si="10"/>
        <v>SEN REDs_VYLE THAROUL B</v>
      </c>
      <c r="P56" s="95" t="str">
        <f t="shared" si="11"/>
        <v>SEN REDs</v>
      </c>
      <c r="Q56" s="95">
        <f t="shared" si="12"/>
        <v>9</v>
      </c>
      <c r="R56" s="95" t="str">
        <f t="shared" si="13"/>
        <v>VYLE THAROUL B</v>
      </c>
    </row>
    <row r="57" spans="1:18" x14ac:dyDescent="0.2">
      <c r="A57" s="95">
        <v>56</v>
      </c>
      <c r="B57" s="95">
        <f t="shared" si="14"/>
        <v>36</v>
      </c>
      <c r="C57" s="95" t="str">
        <f t="shared" si="17"/>
        <v>42273_0.520833333333333_U7 BLACKs_HARZÉ,42273_0.520833333333333_U7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57" s="95" t="str">
        <f t="shared" si="0"/>
        <v>42273_0.520833333333333_U7 BLACKs_HARZÉ</v>
      </c>
      <c r="E57" s="104">
        <f t="shared" si="1"/>
        <v>42273</v>
      </c>
      <c r="F57" s="106" t="str">
        <f>IF(E57="","",VLOOKUP(WEEKDAY(E57),Valeurs!$A$21:$B$27,2,FALSE))</f>
        <v>SAM</v>
      </c>
      <c r="G57" s="107">
        <f t="shared" si="2"/>
        <v>0.52083333333333304</v>
      </c>
      <c r="H57" s="107" t="str">
        <f t="shared" si="3"/>
        <v>U7 BLACKs</v>
      </c>
      <c r="I57" s="106" t="str">
        <f t="shared" si="4"/>
        <v>HARZÉ</v>
      </c>
      <c r="J57" s="106" t="str">
        <f t="shared" si="5"/>
        <v>HOME</v>
      </c>
      <c r="K57" s="95">
        <f t="shared" si="6"/>
        <v>6</v>
      </c>
      <c r="L57" s="95" t="str">
        <f t="shared" si="7"/>
        <v>0.520833333333333_U7 BLACKs_HARZÉ</v>
      </c>
      <c r="M57" s="95" t="str">
        <f t="shared" si="8"/>
        <v>0.520833333333333</v>
      </c>
      <c r="N57" s="95">
        <f t="shared" si="9"/>
        <v>18</v>
      </c>
      <c r="O57" s="95" t="str">
        <f t="shared" si="10"/>
        <v>U7 BLACKs_HARZÉ</v>
      </c>
      <c r="P57" s="95" t="str">
        <f t="shared" si="11"/>
        <v>U7 BLACKs</v>
      </c>
      <c r="Q57" s="95">
        <f t="shared" si="12"/>
        <v>10</v>
      </c>
      <c r="R57" s="95" t="str">
        <f t="shared" si="13"/>
        <v>HARZÉ</v>
      </c>
    </row>
    <row r="58" spans="1:18" x14ac:dyDescent="0.2">
      <c r="A58" s="95">
        <v>57</v>
      </c>
      <c r="B58" s="95">
        <f t="shared" si="14"/>
        <v>40</v>
      </c>
      <c r="C58" s="95" t="str">
        <f t="shared" si="17"/>
        <v>42273_0.520833333333333_U7 REDs_NANDRIN,42273_0.520833333333333_U8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58" s="95" t="str">
        <f t="shared" si="0"/>
        <v>42273_0.520833333333333_U7 REDs_NANDRIN</v>
      </c>
      <c r="E58" s="104">
        <f t="shared" si="1"/>
        <v>42273</v>
      </c>
      <c r="F58" s="106" t="str">
        <f>IF(E58="","",VLOOKUP(WEEKDAY(E58),Valeurs!$A$21:$B$27,2,FALSE))</f>
        <v>SAM</v>
      </c>
      <c r="G58" s="107">
        <f t="shared" si="2"/>
        <v>0.52083333333333304</v>
      </c>
      <c r="H58" s="107" t="str">
        <f t="shared" si="3"/>
        <v>U7 REDs</v>
      </c>
      <c r="I58" s="106" t="str">
        <f t="shared" si="4"/>
        <v>NANDRIN</v>
      </c>
      <c r="J58" s="106" t="str">
        <f t="shared" si="5"/>
        <v>HOME</v>
      </c>
      <c r="K58" s="95">
        <f t="shared" si="6"/>
        <v>6</v>
      </c>
      <c r="L58" s="95" t="str">
        <f t="shared" si="7"/>
        <v>0.520833333333333_U7 REDs_NANDRIN</v>
      </c>
      <c r="M58" s="95" t="str">
        <f t="shared" si="8"/>
        <v>0.520833333333333</v>
      </c>
      <c r="N58" s="95">
        <f t="shared" si="9"/>
        <v>18</v>
      </c>
      <c r="O58" s="95" t="str">
        <f t="shared" si="10"/>
        <v>U7 REDs_NANDRIN</v>
      </c>
      <c r="P58" s="95" t="str">
        <f t="shared" si="11"/>
        <v>U7 REDs</v>
      </c>
      <c r="Q58" s="95">
        <f t="shared" si="12"/>
        <v>8</v>
      </c>
      <c r="R58" s="95" t="str">
        <f t="shared" si="13"/>
        <v>NANDRIN</v>
      </c>
    </row>
    <row r="59" spans="1:18" x14ac:dyDescent="0.2">
      <c r="A59" s="95">
        <v>58</v>
      </c>
      <c r="B59" s="95">
        <f t="shared" si="14"/>
        <v>40</v>
      </c>
      <c r="C59" s="95" t="str">
        <f t="shared" si="17"/>
        <v>42273_0.520833333333333_U8 BLACKs_ENTITÉ ENGIS,42273_0.520833333333333_U8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59" s="95" t="str">
        <f t="shared" si="0"/>
        <v>42273_0.520833333333333_U8 BLACKs_ENTITÉ ENGIS</v>
      </c>
      <c r="E59" s="104">
        <f t="shared" si="1"/>
        <v>42273</v>
      </c>
      <c r="F59" s="106" t="str">
        <f>IF(E59="","",VLOOKUP(WEEKDAY(E59),Valeurs!$A$21:$B$27,2,FALSE))</f>
        <v>SAM</v>
      </c>
      <c r="G59" s="107">
        <f t="shared" si="2"/>
        <v>0.52083333333333304</v>
      </c>
      <c r="H59" s="107" t="str">
        <f t="shared" si="3"/>
        <v>U8 BLACKs</v>
      </c>
      <c r="I59" s="106" t="str">
        <f t="shared" si="4"/>
        <v>ENTITÉ ENGIS</v>
      </c>
      <c r="J59" s="106" t="str">
        <f t="shared" si="5"/>
        <v>HOME</v>
      </c>
      <c r="K59" s="95">
        <f t="shared" si="6"/>
        <v>6</v>
      </c>
      <c r="L59" s="95" t="str">
        <f t="shared" si="7"/>
        <v>0.520833333333333_U8 BLACKs_ENTITÉ ENGIS</v>
      </c>
      <c r="M59" s="95" t="str">
        <f t="shared" si="8"/>
        <v>0.520833333333333</v>
      </c>
      <c r="N59" s="95">
        <f t="shared" si="9"/>
        <v>18</v>
      </c>
      <c r="O59" s="95" t="str">
        <f t="shared" si="10"/>
        <v>U8 BLACKs_ENTITÉ ENGIS</v>
      </c>
      <c r="P59" s="95" t="str">
        <f t="shared" si="11"/>
        <v>U8 BLACKs</v>
      </c>
      <c r="Q59" s="95">
        <f t="shared" si="12"/>
        <v>10</v>
      </c>
      <c r="R59" s="95" t="str">
        <f t="shared" si="13"/>
        <v>ENTITÉ ENGIS</v>
      </c>
    </row>
    <row r="60" spans="1:18" x14ac:dyDescent="0.2">
      <c r="A60" s="95">
        <v>59</v>
      </c>
      <c r="B60" s="95">
        <f t="shared" si="14"/>
        <v>47</v>
      </c>
      <c r="C60" s="95" t="str">
        <f t="shared" si="17"/>
        <v>42273_0.520833333333333_U8 REDs_AYWAILLE,42273_0.520833333333333_U9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60" s="95" t="str">
        <f t="shared" si="0"/>
        <v>42273_0.520833333333333_U8 REDs_AYWAILLE</v>
      </c>
      <c r="E60" s="104">
        <f t="shared" si="1"/>
        <v>42273</v>
      </c>
      <c r="F60" s="106" t="str">
        <f>IF(E60="","",VLOOKUP(WEEKDAY(E60),Valeurs!$A$21:$B$27,2,FALSE))</f>
        <v>SAM</v>
      </c>
      <c r="G60" s="107">
        <f t="shared" si="2"/>
        <v>0.52083333333333304</v>
      </c>
      <c r="H60" s="107" t="str">
        <f t="shared" si="3"/>
        <v>U8 REDs</v>
      </c>
      <c r="I60" s="106" t="str">
        <f t="shared" si="4"/>
        <v>AYWAILLE</v>
      </c>
      <c r="J60" s="106" t="str">
        <f t="shared" si="5"/>
        <v>HOME</v>
      </c>
      <c r="K60" s="95">
        <f t="shared" si="6"/>
        <v>6</v>
      </c>
      <c r="L60" s="95" t="str">
        <f t="shared" si="7"/>
        <v>0.520833333333333_U8 REDs_AYWAILLE</v>
      </c>
      <c r="M60" s="95" t="str">
        <f t="shared" si="8"/>
        <v>0.520833333333333</v>
      </c>
      <c r="N60" s="95">
        <f t="shared" si="9"/>
        <v>18</v>
      </c>
      <c r="O60" s="95" t="str">
        <f t="shared" si="10"/>
        <v>U8 REDs_AYWAILLE</v>
      </c>
      <c r="P60" s="95" t="str">
        <f t="shared" si="11"/>
        <v>U8 REDs</v>
      </c>
      <c r="Q60" s="95">
        <f t="shared" si="12"/>
        <v>8</v>
      </c>
      <c r="R60" s="95" t="str">
        <f t="shared" si="13"/>
        <v>AYWAILLE</v>
      </c>
    </row>
    <row r="61" spans="1:18" x14ac:dyDescent="0.2">
      <c r="A61" s="95">
        <v>60</v>
      </c>
      <c r="B61" s="95">
        <f t="shared" si="14"/>
        <v>41</v>
      </c>
      <c r="C61" s="95" t="str">
        <f t="shared" si="17"/>
        <v>42273_0.520833333333333_U9 BLACKs_STRÉE,42273_0.458333333333333_U9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61" s="95" t="str">
        <f t="shared" si="0"/>
        <v>42273_0.520833333333333_U9 BLACKs_STRÉE</v>
      </c>
      <c r="E61" s="104">
        <f t="shared" si="1"/>
        <v>42273</v>
      </c>
      <c r="F61" s="106" t="str">
        <f>IF(E61="","",VLOOKUP(WEEKDAY(E61),Valeurs!$A$21:$B$27,2,FALSE))</f>
        <v>SAM</v>
      </c>
      <c r="G61" s="107">
        <f t="shared" si="2"/>
        <v>0.52083333333333304</v>
      </c>
      <c r="H61" s="107" t="str">
        <f t="shared" si="3"/>
        <v>U9 BLACKs</v>
      </c>
      <c r="I61" s="106" t="str">
        <f t="shared" si="4"/>
        <v>STRÉE</v>
      </c>
      <c r="J61" s="106" t="str">
        <f t="shared" si="5"/>
        <v>HOME</v>
      </c>
      <c r="K61" s="95">
        <f t="shared" si="6"/>
        <v>6</v>
      </c>
      <c r="L61" s="95" t="str">
        <f t="shared" si="7"/>
        <v>0.520833333333333_U9 BLACKs_STRÉE</v>
      </c>
      <c r="M61" s="95" t="str">
        <f t="shared" si="8"/>
        <v>0.520833333333333</v>
      </c>
      <c r="N61" s="95">
        <f t="shared" si="9"/>
        <v>18</v>
      </c>
      <c r="O61" s="95" t="str">
        <f t="shared" si="10"/>
        <v>U9 BLACKs_STRÉE</v>
      </c>
      <c r="P61" s="95" t="str">
        <f t="shared" si="11"/>
        <v>U9 BLACKs</v>
      </c>
      <c r="Q61" s="95">
        <f t="shared" si="12"/>
        <v>10</v>
      </c>
      <c r="R61" s="95" t="str">
        <f t="shared" si="13"/>
        <v>STRÉE</v>
      </c>
    </row>
    <row r="62" spans="1:18" x14ac:dyDescent="0.2">
      <c r="A62" s="95">
        <v>61</v>
      </c>
      <c r="B62" s="95">
        <f t="shared" si="14"/>
        <v>40</v>
      </c>
      <c r="C62" s="95" t="str">
        <f t="shared" si="17"/>
        <v>42273_0.458333333333333_U9 REDs_HANNUT,42273_0.458333333333333_U10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62" s="95" t="str">
        <f t="shared" si="0"/>
        <v>42273_0.458333333333333_U9 REDs_HANNUT</v>
      </c>
      <c r="E62" s="104">
        <f t="shared" si="1"/>
        <v>42273</v>
      </c>
      <c r="F62" s="106" t="str">
        <f>IF(E62="","",VLOOKUP(WEEKDAY(E62),Valeurs!$A$21:$B$27,2,FALSE))</f>
        <v>SAM</v>
      </c>
      <c r="G62" s="107">
        <f t="shared" si="2"/>
        <v>0.45833333333333298</v>
      </c>
      <c r="H62" s="107" t="str">
        <f t="shared" si="3"/>
        <v>U9 REDs</v>
      </c>
      <c r="I62" s="106" t="str">
        <f t="shared" si="4"/>
        <v>HANNUT</v>
      </c>
      <c r="J62" s="106" t="str">
        <f t="shared" si="5"/>
        <v>HOME</v>
      </c>
      <c r="K62" s="95">
        <f t="shared" si="6"/>
        <v>6</v>
      </c>
      <c r="L62" s="95" t="str">
        <f t="shared" si="7"/>
        <v>0.458333333333333_U9 REDs_HANNUT</v>
      </c>
      <c r="M62" s="95" t="str">
        <f t="shared" si="8"/>
        <v>0.458333333333333</v>
      </c>
      <c r="N62" s="95">
        <f t="shared" si="9"/>
        <v>18</v>
      </c>
      <c r="O62" s="95" t="str">
        <f t="shared" si="10"/>
        <v>U9 REDs_HANNUT</v>
      </c>
      <c r="P62" s="95" t="str">
        <f t="shared" si="11"/>
        <v>U9 REDs</v>
      </c>
      <c r="Q62" s="95">
        <f t="shared" si="12"/>
        <v>8</v>
      </c>
      <c r="R62" s="95" t="str">
        <f t="shared" si="13"/>
        <v>HANNUT</v>
      </c>
    </row>
    <row r="63" spans="1:18" x14ac:dyDescent="0.2">
      <c r="A63" s="95">
        <v>62</v>
      </c>
      <c r="B63" s="95">
        <f t="shared" si="14"/>
        <v>39</v>
      </c>
      <c r="C63" s="95" t="str">
        <f t="shared" si="17"/>
        <v>42273_0.458333333333333_U10 BLACKs_ANS MONTEGNÉE,42273_0.458333333333333_U11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63" s="95" t="str">
        <f t="shared" si="0"/>
        <v>42273_0.458333333333333_U10 BLACKs_ANS MONTEGNÉE</v>
      </c>
      <c r="E63" s="104">
        <f t="shared" si="1"/>
        <v>42273</v>
      </c>
      <c r="F63" s="106" t="str">
        <f>IF(E63="","",VLOOKUP(WEEKDAY(E63),Valeurs!$A$21:$B$27,2,FALSE))</f>
        <v>SAM</v>
      </c>
      <c r="G63" s="107">
        <f t="shared" si="2"/>
        <v>0.45833333333333298</v>
      </c>
      <c r="H63" s="107" t="str">
        <f t="shared" si="3"/>
        <v>U10 BLACKs</v>
      </c>
      <c r="I63" s="106" t="str">
        <f t="shared" si="4"/>
        <v>ANS MONTEGNÉE</v>
      </c>
      <c r="J63" s="106" t="str">
        <f t="shared" si="5"/>
        <v>HOME</v>
      </c>
      <c r="K63" s="95">
        <f t="shared" si="6"/>
        <v>6</v>
      </c>
      <c r="L63" s="95" t="str">
        <f t="shared" si="7"/>
        <v>0.458333333333333_U10 BLACKs_ANS MONTEGNÉE</v>
      </c>
      <c r="M63" s="95" t="str">
        <f t="shared" si="8"/>
        <v>0.458333333333333</v>
      </c>
      <c r="N63" s="95">
        <f t="shared" si="9"/>
        <v>18</v>
      </c>
      <c r="O63" s="95" t="str">
        <f t="shared" si="10"/>
        <v>U10 BLACKs_ANS MONTEGNÉE</v>
      </c>
      <c r="P63" s="95" t="str">
        <f t="shared" si="11"/>
        <v>U10 BLACKs</v>
      </c>
      <c r="Q63" s="95">
        <f t="shared" si="12"/>
        <v>11</v>
      </c>
      <c r="R63" s="95" t="str">
        <f t="shared" si="13"/>
        <v>ANS MONTEGNÉE</v>
      </c>
    </row>
    <row r="64" spans="1:18" x14ac:dyDescent="0.2">
      <c r="A64" s="95">
        <v>63</v>
      </c>
      <c r="B64" s="95">
        <f t="shared" si="14"/>
        <v>49</v>
      </c>
      <c r="C64" s="95" t="str">
        <f t="shared" si="17"/>
        <v>42273_0.458333333333333_U11 BLACKs_TILFF,42273_0.458333333333333_U11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64" s="95" t="str">
        <f t="shared" si="0"/>
        <v>42273_0.458333333333333_U11 BLACKs_TILFF</v>
      </c>
      <c r="E64" s="104">
        <f t="shared" si="1"/>
        <v>42273</v>
      </c>
      <c r="F64" s="106" t="str">
        <f>IF(E64="","",VLOOKUP(WEEKDAY(E64),Valeurs!$A$21:$B$27,2,FALSE))</f>
        <v>SAM</v>
      </c>
      <c r="G64" s="107">
        <f t="shared" si="2"/>
        <v>0.45833333333333298</v>
      </c>
      <c r="H64" s="107" t="str">
        <f t="shared" si="3"/>
        <v>U11 BLACKs</v>
      </c>
      <c r="I64" s="106" t="str">
        <f t="shared" si="4"/>
        <v>TILFF</v>
      </c>
      <c r="J64" s="106" t="str">
        <f t="shared" si="5"/>
        <v>HOME</v>
      </c>
      <c r="K64" s="95">
        <f t="shared" si="6"/>
        <v>6</v>
      </c>
      <c r="L64" s="95" t="str">
        <f t="shared" si="7"/>
        <v>0.458333333333333_U11 BLACKs_TILFF</v>
      </c>
      <c r="M64" s="95" t="str">
        <f t="shared" si="8"/>
        <v>0.458333333333333</v>
      </c>
      <c r="N64" s="95">
        <f t="shared" si="9"/>
        <v>18</v>
      </c>
      <c r="O64" s="95" t="str">
        <f t="shared" si="10"/>
        <v>U11 BLACKs_TILFF</v>
      </c>
      <c r="P64" s="95" t="str">
        <f t="shared" si="11"/>
        <v>U11 BLACKs</v>
      </c>
      <c r="Q64" s="95">
        <f t="shared" si="12"/>
        <v>11</v>
      </c>
      <c r="R64" s="95" t="str">
        <f t="shared" si="13"/>
        <v>TILFF</v>
      </c>
    </row>
    <row r="65" spans="1:18" x14ac:dyDescent="0.2">
      <c r="A65" s="95">
        <v>64</v>
      </c>
      <c r="B65" s="95">
        <f t="shared" si="14"/>
        <v>41</v>
      </c>
      <c r="C65" s="95" t="str">
        <f t="shared" si="17"/>
        <v>42273_0.458333333333333_U11 REDs_ANTHISNES,42273_0.395833333333333_U12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65" s="95" t="str">
        <f t="shared" si="0"/>
        <v>42273_0.458333333333333_U11 REDs_ANTHISNES</v>
      </c>
      <c r="E65" s="104">
        <f t="shared" si="1"/>
        <v>42273</v>
      </c>
      <c r="F65" s="106" t="str">
        <f>IF(E65="","",VLOOKUP(WEEKDAY(E65),Valeurs!$A$21:$B$27,2,FALSE))</f>
        <v>SAM</v>
      </c>
      <c r="G65" s="107">
        <f t="shared" si="2"/>
        <v>0.45833333333333298</v>
      </c>
      <c r="H65" s="107" t="str">
        <f t="shared" si="3"/>
        <v>U11 REDs</v>
      </c>
      <c r="I65" s="106" t="str">
        <f t="shared" si="4"/>
        <v>ANTHISNES</v>
      </c>
      <c r="J65" s="106" t="str">
        <f t="shared" si="5"/>
        <v>HOME</v>
      </c>
      <c r="K65" s="95">
        <f t="shared" si="6"/>
        <v>6</v>
      </c>
      <c r="L65" s="95" t="str">
        <f t="shared" si="7"/>
        <v>0.458333333333333_U11 REDs_ANTHISNES</v>
      </c>
      <c r="M65" s="95" t="str">
        <f t="shared" si="8"/>
        <v>0.458333333333333</v>
      </c>
      <c r="N65" s="95">
        <f t="shared" si="9"/>
        <v>18</v>
      </c>
      <c r="O65" s="95" t="str">
        <f t="shared" si="10"/>
        <v>U11 REDs_ANTHISNES</v>
      </c>
      <c r="P65" s="95" t="str">
        <f t="shared" si="11"/>
        <v>U11 REDs</v>
      </c>
      <c r="Q65" s="95">
        <f t="shared" si="12"/>
        <v>9</v>
      </c>
      <c r="R65" s="95" t="str">
        <f t="shared" si="13"/>
        <v>ANTHISNES</v>
      </c>
    </row>
    <row r="66" spans="1:18" x14ac:dyDescent="0.2">
      <c r="A66" s="95">
        <v>65</v>
      </c>
      <c r="B66" s="95">
        <f t="shared" si="14"/>
        <v>43</v>
      </c>
      <c r="C66" s="95" t="str">
        <f t="shared" si="17"/>
        <v>42273_0.395833333333333_U12 BLACKs_VAUX BORSET,42273_0.395833333333333_U12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66" s="95" t="str">
        <f t="shared" si="0"/>
        <v>42273_0.395833333333333_U12 BLACKs_VAUX BORSET</v>
      </c>
      <c r="E66" s="104">
        <f t="shared" si="1"/>
        <v>42273</v>
      </c>
      <c r="F66" s="106" t="str">
        <f>IF(E66="","",VLOOKUP(WEEKDAY(E66),Valeurs!$A$21:$B$27,2,FALSE))</f>
        <v>SAM</v>
      </c>
      <c r="G66" s="107">
        <f t="shared" si="2"/>
        <v>0.39583333333333298</v>
      </c>
      <c r="H66" s="107" t="str">
        <f t="shared" si="3"/>
        <v>U12 BLACKs</v>
      </c>
      <c r="I66" s="106" t="str">
        <f t="shared" si="4"/>
        <v>VAUX BORSET</v>
      </c>
      <c r="J66" s="106" t="str">
        <f t="shared" si="5"/>
        <v>HOME</v>
      </c>
      <c r="K66" s="95">
        <f t="shared" si="6"/>
        <v>6</v>
      </c>
      <c r="L66" s="95" t="str">
        <f t="shared" si="7"/>
        <v>0.395833333333333_U12 BLACKs_VAUX BORSET</v>
      </c>
      <c r="M66" s="95" t="str">
        <f t="shared" si="8"/>
        <v>0.395833333333333</v>
      </c>
      <c r="N66" s="95">
        <f t="shared" si="9"/>
        <v>18</v>
      </c>
      <c r="O66" s="95" t="str">
        <f t="shared" si="10"/>
        <v>U12 BLACKs_VAUX BORSET</v>
      </c>
      <c r="P66" s="95" t="str">
        <f t="shared" si="11"/>
        <v>U12 BLACKs</v>
      </c>
      <c r="Q66" s="95">
        <f t="shared" si="12"/>
        <v>11</v>
      </c>
      <c r="R66" s="95" t="str">
        <f t="shared" si="13"/>
        <v>VAUX BORSET</v>
      </c>
    </row>
    <row r="67" spans="1:18" x14ac:dyDescent="0.2">
      <c r="A67" s="95">
        <v>66</v>
      </c>
      <c r="B67" s="95">
        <f t="shared" si="14"/>
        <v>47</v>
      </c>
      <c r="C67" s="95" t="str">
        <f t="shared" si="17"/>
        <v>42273_0.395833333333333_U12 REDs_WAREMME,42273_0.395833333333333_U13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67" s="95" t="str">
        <f t="shared" ref="D67:D130" si="18">IF(ISNUMBER(B68),LEFT(C67,B68-1),"")</f>
        <v>42273_0.395833333333333_U12 REDs_WAREMME</v>
      </c>
      <c r="E67" s="104">
        <f t="shared" ref="E67:E130" si="19">IF(D67="","",VALUE(LEFT(C67,5)))</f>
        <v>42273</v>
      </c>
      <c r="F67" s="106" t="str">
        <f>IF(E67="","",VLOOKUP(WEEKDAY(E67),Valeurs!$A$21:$B$27,2,FALSE))</f>
        <v>SAM</v>
      </c>
      <c r="G67" s="107">
        <f t="shared" ref="G67:G130" si="20">IF(D67="","",VALUE(MID(D67,7,FIND("_",D67,7)-7)))</f>
        <v>0.39583333333333298</v>
      </c>
      <c r="H67" s="107" t="str">
        <f t="shared" ref="H67:H130" si="21">IF(F67="","",P67)</f>
        <v>U12 REDs</v>
      </c>
      <c r="I67" s="106" t="str">
        <f t="shared" ref="I67:I130" si="22">IF(F67="","",R67)</f>
        <v>WAREMME</v>
      </c>
      <c r="J67" s="106" t="str">
        <f t="shared" ref="J67:J130" si="23">IF(F67="","",IF(AND(ISERROR(FIND("BLACKs",H67)),ISERROR(FIND("REDs",H67)),ISERROR(FIND("BLUEs",H67))),"AWAY","HOME"))</f>
        <v>HOME</v>
      </c>
      <c r="K67" s="95">
        <f t="shared" ref="K67:K130" si="24">IF(F67="","",FIND("_",D67,1))</f>
        <v>6</v>
      </c>
      <c r="L67" s="95" t="str">
        <f t="shared" ref="L67:L130" si="25">IF(F67="","",RIGHT(D67,LEN(D67)-K67))</f>
        <v>0.395833333333333_U12 REDs_WAREMME</v>
      </c>
      <c r="M67" s="95" t="str">
        <f t="shared" ref="M67:M130" si="26">IF(F67="","",LEFT(L67,N67-1))</f>
        <v>0.395833333333333</v>
      </c>
      <c r="N67" s="95">
        <f t="shared" ref="N67:N130" si="27">IF(F67="","",FIND("_",L67,1))</f>
        <v>18</v>
      </c>
      <c r="O67" s="95" t="str">
        <f t="shared" ref="O67:O130" si="28">IF(F67="","",RIGHT(L67,LEN(L67)-N67))</f>
        <v>U12 REDs_WAREMME</v>
      </c>
      <c r="P67" s="95" t="str">
        <f t="shared" ref="P67:P130" si="29">IF(F67="","",LEFT(O67,Q67-1))</f>
        <v>U12 REDs</v>
      </c>
      <c r="Q67" s="95">
        <f t="shared" ref="Q67:Q130" si="30">IF(F67="","",FIND("_",O67,1))</f>
        <v>9</v>
      </c>
      <c r="R67" s="95" t="str">
        <f t="shared" ref="R67:R130" si="31">IF(F67="","",RIGHT(O67,LEN(O67)-Q67))</f>
        <v>WAREMME</v>
      </c>
    </row>
    <row r="68" spans="1:18" x14ac:dyDescent="0.2">
      <c r="A68" s="95">
        <v>67</v>
      </c>
      <c r="B68" s="95">
        <f t="shared" ref="B68:B131" si="32">IF(C67="","",FIND(",",C67,1))</f>
        <v>41</v>
      </c>
      <c r="C68" s="95" t="str">
        <f t="shared" si="17"/>
        <v>42273_0.395833333333333_U13 BLACKs_WAREMME B,42273_0.583333333333333_WAREMME_U14 BLACKs,42273_0.583333333333333_U15 BLACKs_HAMOIR,42273_0.645833333333333_U19 BLACKs_ANS MONTEGNÉE,42274_0.46875_VERLAINE_U16 BLACKs,42274_0.625_SEN BLACKs_VYLE THAROUL,42274_0.625_ANS MONTEGNÉE B_SEN REDs,</v>
      </c>
      <c r="D68" s="95" t="str">
        <f t="shared" si="18"/>
        <v>42273_0.395833333333333_U13 BLACKs_WAREMME B</v>
      </c>
      <c r="E68" s="104">
        <f t="shared" si="19"/>
        <v>42273</v>
      </c>
      <c r="F68" s="106" t="str">
        <f>IF(E68="","",VLOOKUP(WEEKDAY(E68),Valeurs!$A$21:$B$27,2,FALSE))</f>
        <v>SAM</v>
      </c>
      <c r="G68" s="107">
        <f t="shared" si="20"/>
        <v>0.39583333333333298</v>
      </c>
      <c r="H68" s="107" t="str">
        <f t="shared" si="21"/>
        <v>U13 BLACKs</v>
      </c>
      <c r="I68" s="106" t="str">
        <f t="shared" si="22"/>
        <v>WAREMME B</v>
      </c>
      <c r="J68" s="106" t="str">
        <f t="shared" si="23"/>
        <v>HOME</v>
      </c>
      <c r="K68" s="95">
        <f t="shared" si="24"/>
        <v>6</v>
      </c>
      <c r="L68" s="95" t="str">
        <f t="shared" si="25"/>
        <v>0.395833333333333_U13 BLACKs_WAREMME B</v>
      </c>
      <c r="M68" s="95" t="str">
        <f t="shared" si="26"/>
        <v>0.395833333333333</v>
      </c>
      <c r="N68" s="95">
        <f t="shared" si="27"/>
        <v>18</v>
      </c>
      <c r="O68" s="95" t="str">
        <f t="shared" si="28"/>
        <v>U13 BLACKs_WAREMME B</v>
      </c>
      <c r="P68" s="95" t="str">
        <f t="shared" si="29"/>
        <v>U13 BLACKs</v>
      </c>
      <c r="Q68" s="95">
        <f t="shared" si="30"/>
        <v>11</v>
      </c>
      <c r="R68" s="95" t="str">
        <f t="shared" si="31"/>
        <v>WAREMME B</v>
      </c>
    </row>
    <row r="69" spans="1:18" x14ac:dyDescent="0.2">
      <c r="A69" s="95">
        <v>68</v>
      </c>
      <c r="B69" s="95">
        <f t="shared" si="32"/>
        <v>45</v>
      </c>
      <c r="C69" s="95" t="str">
        <f t="shared" si="17"/>
        <v>42273_0.583333333333333_WAREMME_U14 BLACKs,42273_0.583333333333333_U15 BLACKs_HAMOIR,42273_0.645833333333333_U19 BLACKs_ANS MONTEGNÉE,42274_0.46875_VERLAINE_U16 BLACKs,42274_0.625_SEN BLACKs_VYLE THAROUL,42274_0.625_ANS MONTEGNÉE B_SEN REDs,</v>
      </c>
      <c r="D69" s="95" t="str">
        <f t="shared" si="18"/>
        <v>42273_0.583333333333333_WAREMME_U14 BLACKs</v>
      </c>
      <c r="E69" s="104">
        <f t="shared" si="19"/>
        <v>42273</v>
      </c>
      <c r="F69" s="106" t="str">
        <f>IF(E69="","",VLOOKUP(WEEKDAY(E69),Valeurs!$A$21:$B$27,2,FALSE))</f>
        <v>SAM</v>
      </c>
      <c r="G69" s="107">
        <f t="shared" si="20"/>
        <v>0.58333333333333304</v>
      </c>
      <c r="H69" s="107" t="str">
        <f t="shared" si="21"/>
        <v>WAREMME</v>
      </c>
      <c r="I69" s="106" t="str">
        <f t="shared" si="22"/>
        <v>U14 BLACKs</v>
      </c>
      <c r="J69" s="106" t="str">
        <f t="shared" si="23"/>
        <v>AWAY</v>
      </c>
      <c r="K69" s="95">
        <f t="shared" si="24"/>
        <v>6</v>
      </c>
      <c r="L69" s="95" t="str">
        <f t="shared" si="25"/>
        <v>0.583333333333333_WAREMME_U14 BLACKs</v>
      </c>
      <c r="M69" s="95" t="str">
        <f t="shared" si="26"/>
        <v>0.583333333333333</v>
      </c>
      <c r="N69" s="95">
        <f t="shared" si="27"/>
        <v>18</v>
      </c>
      <c r="O69" s="95" t="str">
        <f t="shared" si="28"/>
        <v>WAREMME_U14 BLACKs</v>
      </c>
      <c r="P69" s="95" t="str">
        <f t="shared" si="29"/>
        <v>WAREMME</v>
      </c>
      <c r="Q69" s="95">
        <f t="shared" si="30"/>
        <v>8</v>
      </c>
      <c r="R69" s="95" t="str">
        <f t="shared" si="31"/>
        <v>U14 BLACKs</v>
      </c>
    </row>
    <row r="70" spans="1:18" x14ac:dyDescent="0.2">
      <c r="A70" s="95">
        <v>69</v>
      </c>
      <c r="B70" s="95">
        <f t="shared" si="32"/>
        <v>43</v>
      </c>
      <c r="C70" s="95" t="str">
        <f t="shared" si="17"/>
        <v>42273_0.583333333333333_U15 BLACKs_HAMOIR,42273_0.645833333333333_U19 BLACKs_ANS MONTEGNÉE,42274_0.46875_VERLAINE_U16 BLACKs,42274_0.625_SEN BLACKs_VYLE THAROUL,42274_0.625_ANS MONTEGNÉE B_SEN REDs,</v>
      </c>
      <c r="D70" s="95" t="str">
        <f t="shared" si="18"/>
        <v>42273_0.583333333333333_U15 BLACKs_HAMOIR</v>
      </c>
      <c r="E70" s="104">
        <f t="shared" si="19"/>
        <v>42273</v>
      </c>
      <c r="F70" s="106" t="str">
        <f>IF(E70="","",VLOOKUP(WEEKDAY(E70),Valeurs!$A$21:$B$27,2,FALSE))</f>
        <v>SAM</v>
      </c>
      <c r="G70" s="107">
        <f t="shared" si="20"/>
        <v>0.58333333333333304</v>
      </c>
      <c r="H70" s="107" t="str">
        <f t="shared" si="21"/>
        <v>U15 BLACKs</v>
      </c>
      <c r="I70" s="106" t="str">
        <f t="shared" si="22"/>
        <v>HAMOIR</v>
      </c>
      <c r="J70" s="106" t="str">
        <f t="shared" si="23"/>
        <v>HOME</v>
      </c>
      <c r="K70" s="95">
        <f t="shared" si="24"/>
        <v>6</v>
      </c>
      <c r="L70" s="95" t="str">
        <f t="shared" si="25"/>
        <v>0.583333333333333_U15 BLACKs_HAMOIR</v>
      </c>
      <c r="M70" s="95" t="str">
        <f t="shared" si="26"/>
        <v>0.583333333333333</v>
      </c>
      <c r="N70" s="95">
        <f t="shared" si="27"/>
        <v>18</v>
      </c>
      <c r="O70" s="95" t="str">
        <f t="shared" si="28"/>
        <v>U15 BLACKs_HAMOIR</v>
      </c>
      <c r="P70" s="95" t="str">
        <f t="shared" si="29"/>
        <v>U15 BLACKs</v>
      </c>
      <c r="Q70" s="95">
        <f t="shared" si="30"/>
        <v>11</v>
      </c>
      <c r="R70" s="95" t="str">
        <f t="shared" si="31"/>
        <v>HAMOIR</v>
      </c>
    </row>
    <row r="71" spans="1:18" x14ac:dyDescent="0.2">
      <c r="A71" s="95">
        <v>70</v>
      </c>
      <c r="B71" s="95">
        <f t="shared" si="32"/>
        <v>42</v>
      </c>
      <c r="C71" s="95" t="str">
        <f t="shared" si="17"/>
        <v>42273_0.645833333333333_U19 BLACKs_ANS MONTEGNÉE,42274_0.46875_VERLAINE_U16 BLACKs,42274_0.625_SEN BLACKs_VYLE THAROUL,42274_0.625_ANS MONTEGNÉE B_SEN REDs,</v>
      </c>
      <c r="D71" s="95" t="str">
        <f t="shared" si="18"/>
        <v>42273_0.645833333333333_U19 BLACKs_ANS MONTEGNÉE</v>
      </c>
      <c r="E71" s="104">
        <f t="shared" si="19"/>
        <v>42273</v>
      </c>
      <c r="F71" s="106" t="str">
        <f>IF(E71="","",VLOOKUP(WEEKDAY(E71),Valeurs!$A$21:$B$27,2,FALSE))</f>
        <v>SAM</v>
      </c>
      <c r="G71" s="107">
        <f t="shared" si="20"/>
        <v>0.64583333333333304</v>
      </c>
      <c r="H71" s="107" t="str">
        <f t="shared" si="21"/>
        <v>U19 BLACKs</v>
      </c>
      <c r="I71" s="106" t="str">
        <f t="shared" si="22"/>
        <v>ANS MONTEGNÉE</v>
      </c>
      <c r="J71" s="106" t="str">
        <f t="shared" si="23"/>
        <v>HOME</v>
      </c>
      <c r="K71" s="95">
        <f t="shared" si="24"/>
        <v>6</v>
      </c>
      <c r="L71" s="95" t="str">
        <f t="shared" si="25"/>
        <v>0.645833333333333_U19 BLACKs_ANS MONTEGNÉE</v>
      </c>
      <c r="M71" s="95" t="str">
        <f t="shared" si="26"/>
        <v>0.645833333333333</v>
      </c>
      <c r="N71" s="95">
        <f t="shared" si="27"/>
        <v>18</v>
      </c>
      <c r="O71" s="95" t="str">
        <f t="shared" si="28"/>
        <v>U19 BLACKs_ANS MONTEGNÉE</v>
      </c>
      <c r="P71" s="95" t="str">
        <f t="shared" si="29"/>
        <v>U19 BLACKs</v>
      </c>
      <c r="Q71" s="95">
        <f t="shared" si="30"/>
        <v>11</v>
      </c>
      <c r="R71" s="95" t="str">
        <f t="shared" si="31"/>
        <v>ANS MONTEGNÉE</v>
      </c>
    </row>
    <row r="72" spans="1:18" x14ac:dyDescent="0.2">
      <c r="A72" s="95">
        <v>71</v>
      </c>
      <c r="B72" s="95">
        <f t="shared" si="32"/>
        <v>49</v>
      </c>
      <c r="C72" s="95" t="str">
        <f t="shared" si="17"/>
        <v>42274_0.46875_VERLAINE_U16 BLACKs,42274_0.625_SEN BLACKs_VYLE THAROUL,42274_0.625_ANS MONTEGNÉE B_SEN REDs,</v>
      </c>
      <c r="D72" s="95" t="str">
        <f t="shared" si="18"/>
        <v>42274_0.46875_VERLAINE_U16 BLACKs</v>
      </c>
      <c r="E72" s="104">
        <f t="shared" si="19"/>
        <v>42274</v>
      </c>
      <c r="F72" s="106" t="str">
        <f>IF(E72="","",VLOOKUP(WEEKDAY(E72),Valeurs!$A$21:$B$27,2,FALSE))</f>
        <v>DIM</v>
      </c>
      <c r="G72" s="107">
        <f t="shared" si="20"/>
        <v>0.46875</v>
      </c>
      <c r="H72" s="107" t="str">
        <f t="shared" si="21"/>
        <v>VERLAINE</v>
      </c>
      <c r="I72" s="106" t="str">
        <f t="shared" si="22"/>
        <v>U16 BLACKs</v>
      </c>
      <c r="J72" s="106" t="str">
        <f t="shared" si="23"/>
        <v>AWAY</v>
      </c>
      <c r="K72" s="95">
        <f t="shared" si="24"/>
        <v>6</v>
      </c>
      <c r="L72" s="95" t="str">
        <f t="shared" si="25"/>
        <v>0.46875_VERLAINE_U16 BLACKs</v>
      </c>
      <c r="M72" s="95" t="str">
        <f t="shared" si="26"/>
        <v>0.46875</v>
      </c>
      <c r="N72" s="95">
        <f t="shared" si="27"/>
        <v>8</v>
      </c>
      <c r="O72" s="95" t="str">
        <f t="shared" si="28"/>
        <v>VERLAINE_U16 BLACKs</v>
      </c>
      <c r="P72" s="95" t="str">
        <f t="shared" si="29"/>
        <v>VERLAINE</v>
      </c>
      <c r="Q72" s="95">
        <f t="shared" si="30"/>
        <v>9</v>
      </c>
      <c r="R72" s="95" t="str">
        <f t="shared" si="31"/>
        <v>U16 BLACKs</v>
      </c>
    </row>
    <row r="73" spans="1:18" x14ac:dyDescent="0.2">
      <c r="A73" s="95">
        <v>72</v>
      </c>
      <c r="B73" s="95">
        <f t="shared" si="32"/>
        <v>34</v>
      </c>
      <c r="C73" s="95" t="str">
        <f t="shared" si="17"/>
        <v>42274_0.625_SEN BLACKs_VYLE THAROUL,42274_0.625_ANS MONTEGNÉE B_SEN REDs,</v>
      </c>
      <c r="D73" s="95" t="str">
        <f t="shared" si="18"/>
        <v>42274_0.625_SEN BLACKs_VYLE THAROUL</v>
      </c>
      <c r="E73" s="104">
        <f t="shared" si="19"/>
        <v>42274</v>
      </c>
      <c r="F73" s="106" t="str">
        <f>IF(E73="","",VLOOKUP(WEEKDAY(E73),Valeurs!$A$21:$B$27,2,FALSE))</f>
        <v>DIM</v>
      </c>
      <c r="G73" s="107">
        <f t="shared" si="20"/>
        <v>0.625</v>
      </c>
      <c r="H73" s="107" t="str">
        <f t="shared" si="21"/>
        <v>SEN BLACKs</v>
      </c>
      <c r="I73" s="106" t="str">
        <f t="shared" si="22"/>
        <v>VYLE THAROUL</v>
      </c>
      <c r="J73" s="106" t="str">
        <f t="shared" si="23"/>
        <v>HOME</v>
      </c>
      <c r="K73" s="95">
        <f t="shared" si="24"/>
        <v>6</v>
      </c>
      <c r="L73" s="95" t="str">
        <f t="shared" si="25"/>
        <v>0.625_SEN BLACKs_VYLE THAROUL</v>
      </c>
      <c r="M73" s="95" t="str">
        <f t="shared" si="26"/>
        <v>0.625</v>
      </c>
      <c r="N73" s="95">
        <f t="shared" si="27"/>
        <v>6</v>
      </c>
      <c r="O73" s="95" t="str">
        <f t="shared" si="28"/>
        <v>SEN BLACKs_VYLE THAROUL</v>
      </c>
      <c r="P73" s="95" t="str">
        <f t="shared" si="29"/>
        <v>SEN BLACKs</v>
      </c>
      <c r="Q73" s="95">
        <f t="shared" si="30"/>
        <v>11</v>
      </c>
      <c r="R73" s="95" t="str">
        <f t="shared" si="31"/>
        <v>VYLE THAROUL</v>
      </c>
    </row>
    <row r="74" spans="1:18" x14ac:dyDescent="0.2">
      <c r="A74" s="95">
        <v>73</v>
      </c>
      <c r="B74" s="95">
        <f t="shared" si="32"/>
        <v>36</v>
      </c>
      <c r="C74" s="95" t="str">
        <f t="shared" si="17"/>
        <v>42274_0.625_ANS MONTEGNÉE B_SEN REDs,</v>
      </c>
      <c r="D74" s="95" t="str">
        <f t="shared" si="18"/>
        <v>42274_0.625_ANS MONTEGNÉE B_SEN REDs</v>
      </c>
      <c r="E74" s="104">
        <f t="shared" si="19"/>
        <v>42274</v>
      </c>
      <c r="F74" s="106" t="str">
        <f>IF(E74="","",VLOOKUP(WEEKDAY(E74),Valeurs!$A$21:$B$27,2,FALSE))</f>
        <v>DIM</v>
      </c>
      <c r="G74" s="107">
        <f t="shared" si="20"/>
        <v>0.625</v>
      </c>
      <c r="H74" s="107" t="str">
        <f t="shared" si="21"/>
        <v>ANS MONTEGNÉE B</v>
      </c>
      <c r="I74" s="106" t="str">
        <f t="shared" si="22"/>
        <v>SEN REDs</v>
      </c>
      <c r="J74" s="106" t="str">
        <f t="shared" si="23"/>
        <v>AWAY</v>
      </c>
      <c r="K74" s="95">
        <f t="shared" si="24"/>
        <v>6</v>
      </c>
      <c r="L74" s="95" t="str">
        <f t="shared" si="25"/>
        <v>0.625_ANS MONTEGNÉE B_SEN REDs</v>
      </c>
      <c r="M74" s="95" t="str">
        <f t="shared" si="26"/>
        <v>0.625</v>
      </c>
      <c r="N74" s="95">
        <f t="shared" si="27"/>
        <v>6</v>
      </c>
      <c r="O74" s="95" t="str">
        <f t="shared" si="28"/>
        <v>ANS MONTEGNÉE B_SEN REDs</v>
      </c>
      <c r="P74" s="95" t="str">
        <f t="shared" si="29"/>
        <v>ANS MONTEGNÉE B</v>
      </c>
      <c r="Q74" s="95">
        <f t="shared" si="30"/>
        <v>16</v>
      </c>
      <c r="R74" s="95" t="str">
        <f t="shared" si="31"/>
        <v>SEN REDs</v>
      </c>
    </row>
    <row r="75" spans="1:18" x14ac:dyDescent="0.2">
      <c r="A75" s="95">
        <v>74</v>
      </c>
      <c r="B75" s="95">
        <f t="shared" si="32"/>
        <v>37</v>
      </c>
      <c r="C75" s="95" t="str">
        <f t="shared" si="17"/>
        <v/>
      </c>
      <c r="D75" s="95" t="str">
        <f t="shared" si="18"/>
        <v/>
      </c>
      <c r="E75" s="104" t="str">
        <f t="shared" si="19"/>
        <v/>
      </c>
      <c r="F75" s="106" t="str">
        <f>IF(E75="","",VLOOKUP(WEEKDAY(E75),Valeurs!$A$21:$B$27,2,FALSE))</f>
        <v/>
      </c>
      <c r="G75" s="107" t="str">
        <f t="shared" si="20"/>
        <v/>
      </c>
      <c r="H75" s="107" t="str">
        <f t="shared" si="21"/>
        <v/>
      </c>
      <c r="I75" s="106" t="str">
        <f t="shared" si="22"/>
        <v/>
      </c>
      <c r="J75" s="106" t="str">
        <f t="shared" si="23"/>
        <v/>
      </c>
      <c r="K75" s="95" t="str">
        <f t="shared" si="24"/>
        <v/>
      </c>
      <c r="L75" s="95" t="str">
        <f t="shared" si="25"/>
        <v/>
      </c>
      <c r="M75" s="95" t="str">
        <f t="shared" si="26"/>
        <v/>
      </c>
      <c r="N75" s="95" t="str">
        <f t="shared" si="27"/>
        <v/>
      </c>
      <c r="O75" s="95" t="str">
        <f t="shared" si="28"/>
        <v/>
      </c>
      <c r="P75" s="95" t="str">
        <f t="shared" si="29"/>
        <v/>
      </c>
      <c r="Q75" s="95" t="str">
        <f t="shared" si="30"/>
        <v/>
      </c>
      <c r="R75" s="95" t="str">
        <f t="shared" si="31"/>
        <v/>
      </c>
    </row>
    <row r="76" spans="1:18" x14ac:dyDescent="0.2">
      <c r="A76" s="95">
        <v>75</v>
      </c>
      <c r="B76" s="95" t="str">
        <f t="shared" si="32"/>
        <v/>
      </c>
      <c r="C76" s="95" t="str">
        <f t="shared" si="17"/>
        <v/>
      </c>
      <c r="D76" s="95" t="str">
        <f t="shared" si="18"/>
        <v/>
      </c>
      <c r="E76" s="104" t="str">
        <f t="shared" si="19"/>
        <v/>
      </c>
      <c r="F76" s="106" t="str">
        <f>IF(E76="","",VLOOKUP(WEEKDAY(E76),Valeurs!$A$21:$B$27,2,FALSE))</f>
        <v/>
      </c>
      <c r="G76" s="107" t="str">
        <f t="shared" si="20"/>
        <v/>
      </c>
      <c r="H76" s="107" t="str">
        <f t="shared" si="21"/>
        <v/>
      </c>
      <c r="I76" s="106" t="str">
        <f t="shared" si="22"/>
        <v/>
      </c>
      <c r="J76" s="106" t="str">
        <f t="shared" si="23"/>
        <v/>
      </c>
      <c r="K76" s="95" t="str">
        <f t="shared" si="24"/>
        <v/>
      </c>
      <c r="L76" s="95" t="str">
        <f t="shared" si="25"/>
        <v/>
      </c>
      <c r="M76" s="95" t="str">
        <f t="shared" si="26"/>
        <v/>
      </c>
      <c r="N76" s="95" t="str">
        <f t="shared" si="27"/>
        <v/>
      </c>
      <c r="O76" s="95" t="str">
        <f t="shared" si="28"/>
        <v/>
      </c>
      <c r="P76" s="95" t="str">
        <f t="shared" si="29"/>
        <v/>
      </c>
      <c r="Q76" s="95" t="str">
        <f t="shared" si="30"/>
        <v/>
      </c>
      <c r="R76" s="95" t="str">
        <f t="shared" si="31"/>
        <v/>
      </c>
    </row>
    <row r="77" spans="1:18" x14ac:dyDescent="0.2">
      <c r="A77" s="95">
        <v>76</v>
      </c>
      <c r="B77" s="95" t="str">
        <f t="shared" si="32"/>
        <v/>
      </c>
      <c r="C77" s="95" t="str">
        <f t="shared" si="17"/>
        <v/>
      </c>
      <c r="D77" s="95" t="str">
        <f t="shared" si="18"/>
        <v/>
      </c>
      <c r="E77" s="104" t="str">
        <f t="shared" si="19"/>
        <v/>
      </c>
      <c r="F77" s="106" t="str">
        <f>IF(E77="","",VLOOKUP(WEEKDAY(E77),Valeurs!$A$21:$B$27,2,FALSE))</f>
        <v/>
      </c>
      <c r="G77" s="107" t="str">
        <f t="shared" si="20"/>
        <v/>
      </c>
      <c r="H77" s="107" t="str">
        <f t="shared" si="21"/>
        <v/>
      </c>
      <c r="I77" s="106" t="str">
        <f t="shared" si="22"/>
        <v/>
      </c>
      <c r="J77" s="106" t="str">
        <f t="shared" si="23"/>
        <v/>
      </c>
      <c r="K77" s="95" t="str">
        <f t="shared" si="24"/>
        <v/>
      </c>
      <c r="L77" s="95" t="str">
        <f t="shared" si="25"/>
        <v/>
      </c>
      <c r="M77" s="95" t="str">
        <f t="shared" si="26"/>
        <v/>
      </c>
      <c r="N77" s="95" t="str">
        <f t="shared" si="27"/>
        <v/>
      </c>
      <c r="O77" s="95" t="str">
        <f t="shared" si="28"/>
        <v/>
      </c>
      <c r="P77" s="95" t="str">
        <f t="shared" si="29"/>
        <v/>
      </c>
      <c r="Q77" s="95" t="str">
        <f t="shared" si="30"/>
        <v/>
      </c>
      <c r="R77" s="95" t="str">
        <f t="shared" si="31"/>
        <v/>
      </c>
    </row>
    <row r="78" spans="1:18" x14ac:dyDescent="0.2">
      <c r="A78" s="95">
        <v>77</v>
      </c>
      <c r="B78" s="95" t="str">
        <f t="shared" si="32"/>
        <v/>
      </c>
      <c r="C78" s="95" t="str">
        <f t="shared" si="17"/>
        <v/>
      </c>
      <c r="D78" s="95" t="str">
        <f t="shared" si="18"/>
        <v/>
      </c>
      <c r="E78" s="104" t="str">
        <f t="shared" si="19"/>
        <v/>
      </c>
      <c r="F78" s="106" t="str">
        <f>IF(E78="","",VLOOKUP(WEEKDAY(E78),Valeurs!$A$21:$B$27,2,FALSE))</f>
        <v/>
      </c>
      <c r="G78" s="107" t="str">
        <f t="shared" si="20"/>
        <v/>
      </c>
      <c r="H78" s="107" t="str">
        <f t="shared" si="21"/>
        <v/>
      </c>
      <c r="I78" s="106" t="str">
        <f t="shared" si="22"/>
        <v/>
      </c>
      <c r="J78" s="106" t="str">
        <f t="shared" si="23"/>
        <v/>
      </c>
      <c r="K78" s="95" t="str">
        <f t="shared" si="24"/>
        <v/>
      </c>
      <c r="L78" s="95" t="str">
        <f t="shared" si="25"/>
        <v/>
      </c>
      <c r="M78" s="95" t="str">
        <f t="shared" si="26"/>
        <v/>
      </c>
      <c r="N78" s="95" t="str">
        <f t="shared" si="27"/>
        <v/>
      </c>
      <c r="O78" s="95" t="str">
        <f t="shared" si="28"/>
        <v/>
      </c>
      <c r="P78" s="95" t="str">
        <f t="shared" si="29"/>
        <v/>
      </c>
      <c r="Q78" s="95" t="str">
        <f t="shared" si="30"/>
        <v/>
      </c>
      <c r="R78" s="95" t="str">
        <f t="shared" si="31"/>
        <v/>
      </c>
    </row>
    <row r="79" spans="1:18" x14ac:dyDescent="0.2">
      <c r="A79" s="95">
        <v>78</v>
      </c>
      <c r="B79" s="95" t="str">
        <f t="shared" si="32"/>
        <v/>
      </c>
      <c r="C79" s="95" t="str">
        <f t="shared" si="17"/>
        <v/>
      </c>
      <c r="D79" s="95" t="str">
        <f t="shared" si="18"/>
        <v/>
      </c>
      <c r="E79" s="104" t="str">
        <f t="shared" si="19"/>
        <v/>
      </c>
      <c r="F79" s="106" t="str">
        <f>IF(E79="","",VLOOKUP(WEEKDAY(E79),Valeurs!$A$21:$B$27,2,FALSE))</f>
        <v/>
      </c>
      <c r="G79" s="107" t="str">
        <f t="shared" si="20"/>
        <v/>
      </c>
      <c r="H79" s="107" t="str">
        <f t="shared" si="21"/>
        <v/>
      </c>
      <c r="I79" s="106" t="str">
        <f t="shared" si="22"/>
        <v/>
      </c>
      <c r="J79" s="106" t="str">
        <f t="shared" si="23"/>
        <v/>
      </c>
      <c r="K79" s="95" t="str">
        <f t="shared" si="24"/>
        <v/>
      </c>
      <c r="L79" s="95" t="str">
        <f t="shared" si="25"/>
        <v/>
      </c>
      <c r="M79" s="95" t="str">
        <f t="shared" si="26"/>
        <v/>
      </c>
      <c r="N79" s="95" t="str">
        <f t="shared" si="27"/>
        <v/>
      </c>
      <c r="O79" s="95" t="str">
        <f t="shared" si="28"/>
        <v/>
      </c>
      <c r="P79" s="95" t="str">
        <f t="shared" si="29"/>
        <v/>
      </c>
      <c r="Q79" s="95" t="str">
        <f t="shared" si="30"/>
        <v/>
      </c>
      <c r="R79" s="95" t="str">
        <f t="shared" si="31"/>
        <v/>
      </c>
    </row>
    <row r="80" spans="1:18" x14ac:dyDescent="0.2">
      <c r="A80" s="95">
        <v>79</v>
      </c>
      <c r="B80" s="95" t="str">
        <f t="shared" si="32"/>
        <v/>
      </c>
      <c r="C80" s="95" t="str">
        <f t="shared" si="17"/>
        <v/>
      </c>
      <c r="D80" s="95" t="str">
        <f t="shared" si="18"/>
        <v/>
      </c>
      <c r="E80" s="104" t="str">
        <f t="shared" si="19"/>
        <v/>
      </c>
      <c r="F80" s="106" t="str">
        <f>IF(E80="","",VLOOKUP(WEEKDAY(E80),Valeurs!$A$21:$B$27,2,FALSE))</f>
        <v/>
      </c>
      <c r="G80" s="107" t="str">
        <f t="shared" si="20"/>
        <v/>
      </c>
      <c r="H80" s="107" t="str">
        <f t="shared" si="21"/>
        <v/>
      </c>
      <c r="I80" s="106" t="str">
        <f t="shared" si="22"/>
        <v/>
      </c>
      <c r="J80" s="106" t="str">
        <f t="shared" si="23"/>
        <v/>
      </c>
      <c r="K80" s="95" t="str">
        <f t="shared" si="24"/>
        <v/>
      </c>
      <c r="L80" s="95" t="str">
        <f t="shared" si="25"/>
        <v/>
      </c>
      <c r="M80" s="95" t="str">
        <f t="shared" si="26"/>
        <v/>
      </c>
      <c r="N80" s="95" t="str">
        <f t="shared" si="27"/>
        <v/>
      </c>
      <c r="O80" s="95" t="str">
        <f t="shared" si="28"/>
        <v/>
      </c>
      <c r="P80" s="95" t="str">
        <f t="shared" si="29"/>
        <v/>
      </c>
      <c r="Q80" s="95" t="str">
        <f t="shared" si="30"/>
        <v/>
      </c>
      <c r="R80" s="95" t="str">
        <f t="shared" si="31"/>
        <v/>
      </c>
    </row>
    <row r="81" spans="1:18" x14ac:dyDescent="0.2">
      <c r="A81" s="95">
        <v>80</v>
      </c>
      <c r="B81" s="95" t="str">
        <f t="shared" si="32"/>
        <v/>
      </c>
      <c r="C81" s="95" t="str">
        <f t="shared" si="17"/>
        <v/>
      </c>
      <c r="D81" s="95" t="str">
        <f t="shared" si="18"/>
        <v/>
      </c>
      <c r="E81" s="104" t="str">
        <f t="shared" si="19"/>
        <v/>
      </c>
      <c r="F81" s="106" t="str">
        <f>IF(E81="","",VLOOKUP(WEEKDAY(E81),Valeurs!$A$21:$B$27,2,FALSE))</f>
        <v/>
      </c>
      <c r="G81" s="107" t="str">
        <f t="shared" si="20"/>
        <v/>
      </c>
      <c r="H81" s="107" t="str">
        <f t="shared" si="21"/>
        <v/>
      </c>
      <c r="I81" s="106" t="str">
        <f t="shared" si="22"/>
        <v/>
      </c>
      <c r="J81" s="106" t="str">
        <f t="shared" si="23"/>
        <v/>
      </c>
      <c r="K81" s="95" t="str">
        <f t="shared" si="24"/>
        <v/>
      </c>
      <c r="L81" s="95" t="str">
        <f t="shared" si="25"/>
        <v/>
      </c>
      <c r="M81" s="95" t="str">
        <f t="shared" si="26"/>
        <v/>
      </c>
      <c r="N81" s="95" t="str">
        <f t="shared" si="27"/>
        <v/>
      </c>
      <c r="O81" s="95" t="str">
        <f t="shared" si="28"/>
        <v/>
      </c>
      <c r="P81" s="95" t="str">
        <f t="shared" si="29"/>
        <v/>
      </c>
      <c r="Q81" s="95" t="str">
        <f t="shared" si="30"/>
        <v/>
      </c>
      <c r="R81" s="95" t="str">
        <f t="shared" si="31"/>
        <v/>
      </c>
    </row>
    <row r="82" spans="1:18" x14ac:dyDescent="0.2">
      <c r="A82" s="95">
        <v>81</v>
      </c>
      <c r="B82" s="95" t="str">
        <f t="shared" si="32"/>
        <v/>
      </c>
      <c r="C82" s="95" t="str">
        <f t="shared" si="17"/>
        <v/>
      </c>
      <c r="D82" s="95" t="str">
        <f t="shared" si="18"/>
        <v/>
      </c>
      <c r="E82" s="104" t="str">
        <f t="shared" si="19"/>
        <v/>
      </c>
      <c r="F82" s="106" t="str">
        <f>IF(E82="","",VLOOKUP(WEEKDAY(E82),Valeurs!$A$21:$B$27,2,FALSE))</f>
        <v/>
      </c>
      <c r="G82" s="107" t="str">
        <f t="shared" si="20"/>
        <v/>
      </c>
      <c r="H82" s="107" t="str">
        <f t="shared" si="21"/>
        <v/>
      </c>
      <c r="I82" s="106" t="str">
        <f t="shared" si="22"/>
        <v/>
      </c>
      <c r="J82" s="106" t="str">
        <f t="shared" si="23"/>
        <v/>
      </c>
      <c r="K82" s="95" t="str">
        <f t="shared" si="24"/>
        <v/>
      </c>
      <c r="L82" s="95" t="str">
        <f t="shared" si="25"/>
        <v/>
      </c>
      <c r="M82" s="95" t="str">
        <f t="shared" si="26"/>
        <v/>
      </c>
      <c r="N82" s="95" t="str">
        <f t="shared" si="27"/>
        <v/>
      </c>
      <c r="O82" s="95" t="str">
        <f t="shared" si="28"/>
        <v/>
      </c>
      <c r="P82" s="95" t="str">
        <f t="shared" si="29"/>
        <v/>
      </c>
      <c r="Q82" s="95" t="str">
        <f t="shared" si="30"/>
        <v/>
      </c>
      <c r="R82" s="95" t="str">
        <f t="shared" si="31"/>
        <v/>
      </c>
    </row>
    <row r="83" spans="1:18" x14ac:dyDescent="0.2">
      <c r="A83" s="95">
        <v>82</v>
      </c>
      <c r="B83" s="95" t="str">
        <f t="shared" si="32"/>
        <v/>
      </c>
      <c r="C83" s="95" t="str">
        <f t="shared" si="17"/>
        <v/>
      </c>
      <c r="D83" s="95" t="str">
        <f t="shared" si="18"/>
        <v/>
      </c>
      <c r="E83" s="104" t="str">
        <f t="shared" si="19"/>
        <v/>
      </c>
      <c r="F83" s="106" t="str">
        <f>IF(E83="","",VLOOKUP(WEEKDAY(E83),Valeurs!$A$21:$B$27,2,FALSE))</f>
        <v/>
      </c>
      <c r="G83" s="107" t="str">
        <f t="shared" si="20"/>
        <v/>
      </c>
      <c r="H83" s="107" t="str">
        <f t="shared" si="21"/>
        <v/>
      </c>
      <c r="I83" s="106" t="str">
        <f t="shared" si="22"/>
        <v/>
      </c>
      <c r="J83" s="106" t="str">
        <f t="shared" si="23"/>
        <v/>
      </c>
      <c r="K83" s="95" t="str">
        <f t="shared" si="24"/>
        <v/>
      </c>
      <c r="L83" s="95" t="str">
        <f t="shared" si="25"/>
        <v/>
      </c>
      <c r="M83" s="95" t="str">
        <f t="shared" si="26"/>
        <v/>
      </c>
      <c r="N83" s="95" t="str">
        <f t="shared" si="27"/>
        <v/>
      </c>
      <c r="O83" s="95" t="str">
        <f t="shared" si="28"/>
        <v/>
      </c>
      <c r="P83" s="95" t="str">
        <f t="shared" si="29"/>
        <v/>
      </c>
      <c r="Q83" s="95" t="str">
        <f t="shared" si="30"/>
        <v/>
      </c>
      <c r="R83" s="95" t="str">
        <f t="shared" si="31"/>
        <v/>
      </c>
    </row>
    <row r="84" spans="1:18" x14ac:dyDescent="0.2">
      <c r="A84" s="95">
        <v>83</v>
      </c>
      <c r="B84" s="95" t="str">
        <f t="shared" si="32"/>
        <v/>
      </c>
      <c r="C84" s="95" t="str">
        <f t="shared" si="17"/>
        <v/>
      </c>
      <c r="D84" s="95" t="str">
        <f t="shared" si="18"/>
        <v/>
      </c>
      <c r="E84" s="104" t="str">
        <f t="shared" si="19"/>
        <v/>
      </c>
      <c r="F84" s="106" t="str">
        <f>IF(E84="","",VLOOKUP(WEEKDAY(E84),Valeurs!$A$21:$B$27,2,FALSE))</f>
        <v/>
      </c>
      <c r="G84" s="107" t="str">
        <f t="shared" si="20"/>
        <v/>
      </c>
      <c r="H84" s="107" t="str">
        <f t="shared" si="21"/>
        <v/>
      </c>
      <c r="I84" s="106" t="str">
        <f t="shared" si="22"/>
        <v/>
      </c>
      <c r="J84" s="106" t="str">
        <f t="shared" si="23"/>
        <v/>
      </c>
      <c r="K84" s="95" t="str">
        <f t="shared" si="24"/>
        <v/>
      </c>
      <c r="L84" s="95" t="str">
        <f t="shared" si="25"/>
        <v/>
      </c>
      <c r="M84" s="95" t="str">
        <f t="shared" si="26"/>
        <v/>
      </c>
      <c r="N84" s="95" t="str">
        <f t="shared" si="27"/>
        <v/>
      </c>
      <c r="O84" s="95" t="str">
        <f t="shared" si="28"/>
        <v/>
      </c>
      <c r="P84" s="95" t="str">
        <f t="shared" si="29"/>
        <v/>
      </c>
      <c r="Q84" s="95" t="str">
        <f t="shared" si="30"/>
        <v/>
      </c>
      <c r="R84" s="95" t="str">
        <f t="shared" si="31"/>
        <v/>
      </c>
    </row>
    <row r="85" spans="1:18" x14ac:dyDescent="0.2">
      <c r="A85" s="95">
        <v>84</v>
      </c>
      <c r="B85" s="95" t="str">
        <f t="shared" si="32"/>
        <v/>
      </c>
      <c r="C85" s="95" t="str">
        <f t="shared" si="17"/>
        <v/>
      </c>
      <c r="D85" s="95" t="str">
        <f t="shared" si="18"/>
        <v/>
      </c>
      <c r="E85" s="104" t="str">
        <f t="shared" si="19"/>
        <v/>
      </c>
      <c r="F85" s="106" t="str">
        <f>IF(E85="","",VLOOKUP(WEEKDAY(E85),Valeurs!$A$21:$B$27,2,FALSE))</f>
        <v/>
      </c>
      <c r="G85" s="107" t="str">
        <f t="shared" si="20"/>
        <v/>
      </c>
      <c r="H85" s="107" t="str">
        <f t="shared" si="21"/>
        <v/>
      </c>
      <c r="I85" s="106" t="str">
        <f t="shared" si="22"/>
        <v/>
      </c>
      <c r="J85" s="106" t="str">
        <f t="shared" si="23"/>
        <v/>
      </c>
      <c r="K85" s="95" t="str">
        <f t="shared" si="24"/>
        <v/>
      </c>
      <c r="L85" s="95" t="str">
        <f t="shared" si="25"/>
        <v/>
      </c>
      <c r="M85" s="95" t="str">
        <f t="shared" si="26"/>
        <v/>
      </c>
      <c r="N85" s="95" t="str">
        <f t="shared" si="27"/>
        <v/>
      </c>
      <c r="O85" s="95" t="str">
        <f t="shared" si="28"/>
        <v/>
      </c>
      <c r="P85" s="95" t="str">
        <f t="shared" si="29"/>
        <v/>
      </c>
      <c r="Q85" s="95" t="str">
        <f t="shared" si="30"/>
        <v/>
      </c>
      <c r="R85" s="95" t="str">
        <f t="shared" si="31"/>
        <v/>
      </c>
    </row>
    <row r="86" spans="1:18" x14ac:dyDescent="0.2">
      <c r="A86" s="95">
        <v>85</v>
      </c>
      <c r="B86" s="95" t="str">
        <f t="shared" si="32"/>
        <v/>
      </c>
      <c r="C86" s="95" t="str">
        <f t="shared" si="17"/>
        <v/>
      </c>
      <c r="D86" s="95" t="str">
        <f t="shared" si="18"/>
        <v/>
      </c>
      <c r="E86" s="104" t="str">
        <f t="shared" si="19"/>
        <v/>
      </c>
      <c r="F86" s="106" t="str">
        <f>IF(E86="","",VLOOKUP(WEEKDAY(E86),Valeurs!$A$21:$B$27,2,FALSE))</f>
        <v/>
      </c>
      <c r="G86" s="107" t="str">
        <f t="shared" si="20"/>
        <v/>
      </c>
      <c r="H86" s="107" t="str">
        <f t="shared" si="21"/>
        <v/>
      </c>
      <c r="I86" s="106" t="str">
        <f t="shared" si="22"/>
        <v/>
      </c>
      <c r="J86" s="106" t="str">
        <f t="shared" si="23"/>
        <v/>
      </c>
      <c r="K86" s="95" t="str">
        <f t="shared" si="24"/>
        <v/>
      </c>
      <c r="L86" s="95" t="str">
        <f t="shared" si="25"/>
        <v/>
      </c>
      <c r="M86" s="95" t="str">
        <f t="shared" si="26"/>
        <v/>
      </c>
      <c r="N86" s="95" t="str">
        <f t="shared" si="27"/>
        <v/>
      </c>
      <c r="O86" s="95" t="str">
        <f t="shared" si="28"/>
        <v/>
      </c>
      <c r="P86" s="95" t="str">
        <f t="shared" si="29"/>
        <v/>
      </c>
      <c r="Q86" s="95" t="str">
        <f t="shared" si="30"/>
        <v/>
      </c>
      <c r="R86" s="95" t="str">
        <f t="shared" si="31"/>
        <v/>
      </c>
    </row>
    <row r="87" spans="1:18" x14ac:dyDescent="0.2">
      <c r="A87" s="95">
        <v>86</v>
      </c>
      <c r="B87" s="95" t="str">
        <f t="shared" si="32"/>
        <v/>
      </c>
      <c r="C87" s="95" t="str">
        <f t="shared" si="17"/>
        <v/>
      </c>
      <c r="D87" s="95" t="str">
        <f t="shared" si="18"/>
        <v/>
      </c>
      <c r="E87" s="104" t="str">
        <f t="shared" si="19"/>
        <v/>
      </c>
      <c r="F87" s="106" t="str">
        <f>IF(E87="","",VLOOKUP(WEEKDAY(E87),Valeurs!$A$21:$B$27,2,FALSE))</f>
        <v/>
      </c>
      <c r="G87" s="107" t="str">
        <f t="shared" si="20"/>
        <v/>
      </c>
      <c r="H87" s="107" t="str">
        <f t="shared" si="21"/>
        <v/>
      </c>
      <c r="I87" s="106" t="str">
        <f t="shared" si="22"/>
        <v/>
      </c>
      <c r="J87" s="106" t="str">
        <f t="shared" si="23"/>
        <v/>
      </c>
      <c r="K87" s="95" t="str">
        <f t="shared" si="24"/>
        <v/>
      </c>
      <c r="L87" s="95" t="str">
        <f t="shared" si="25"/>
        <v/>
      </c>
      <c r="M87" s="95" t="str">
        <f t="shared" si="26"/>
        <v/>
      </c>
      <c r="N87" s="95" t="str">
        <f t="shared" si="27"/>
        <v/>
      </c>
      <c r="O87" s="95" t="str">
        <f t="shared" si="28"/>
        <v/>
      </c>
      <c r="P87" s="95" t="str">
        <f t="shared" si="29"/>
        <v/>
      </c>
      <c r="Q87" s="95" t="str">
        <f t="shared" si="30"/>
        <v/>
      </c>
      <c r="R87" s="95" t="str">
        <f t="shared" si="31"/>
        <v/>
      </c>
    </row>
    <row r="88" spans="1:18" x14ac:dyDescent="0.2">
      <c r="A88" s="95">
        <v>87</v>
      </c>
      <c r="B88" s="95" t="str">
        <f t="shared" si="32"/>
        <v/>
      </c>
      <c r="C88" s="95" t="str">
        <f t="shared" si="17"/>
        <v/>
      </c>
      <c r="D88" s="95" t="str">
        <f t="shared" si="18"/>
        <v/>
      </c>
      <c r="E88" s="104" t="str">
        <f t="shared" si="19"/>
        <v/>
      </c>
      <c r="F88" s="106" t="str">
        <f>IF(E88="","",VLOOKUP(WEEKDAY(E88),Valeurs!$A$21:$B$27,2,FALSE))</f>
        <v/>
      </c>
      <c r="G88" s="107" t="str">
        <f t="shared" si="20"/>
        <v/>
      </c>
      <c r="H88" s="107" t="str">
        <f t="shared" si="21"/>
        <v/>
      </c>
      <c r="I88" s="106" t="str">
        <f t="shared" si="22"/>
        <v/>
      </c>
      <c r="J88" s="106" t="str">
        <f t="shared" si="23"/>
        <v/>
      </c>
      <c r="K88" s="95" t="str">
        <f t="shared" si="24"/>
        <v/>
      </c>
      <c r="L88" s="95" t="str">
        <f t="shared" si="25"/>
        <v/>
      </c>
      <c r="M88" s="95" t="str">
        <f t="shared" si="26"/>
        <v/>
      </c>
      <c r="N88" s="95" t="str">
        <f t="shared" si="27"/>
        <v/>
      </c>
      <c r="O88" s="95" t="str">
        <f t="shared" si="28"/>
        <v/>
      </c>
      <c r="P88" s="95" t="str">
        <f t="shared" si="29"/>
        <v/>
      </c>
      <c r="Q88" s="95" t="str">
        <f t="shared" si="30"/>
        <v/>
      </c>
      <c r="R88" s="95" t="str">
        <f t="shared" si="31"/>
        <v/>
      </c>
    </row>
    <row r="89" spans="1:18" x14ac:dyDescent="0.2">
      <c r="A89" s="95">
        <v>88</v>
      </c>
      <c r="B89" s="95" t="str">
        <f t="shared" si="32"/>
        <v/>
      </c>
      <c r="C89" s="95" t="str">
        <f t="shared" si="17"/>
        <v/>
      </c>
      <c r="D89" s="95" t="str">
        <f t="shared" si="18"/>
        <v/>
      </c>
      <c r="E89" s="104" t="str">
        <f t="shared" si="19"/>
        <v/>
      </c>
      <c r="F89" s="106" t="str">
        <f>IF(E89="","",VLOOKUP(WEEKDAY(E89),Valeurs!$A$21:$B$27,2,FALSE))</f>
        <v/>
      </c>
      <c r="G89" s="107" t="str">
        <f t="shared" si="20"/>
        <v/>
      </c>
      <c r="H89" s="107" t="str">
        <f t="shared" si="21"/>
        <v/>
      </c>
      <c r="I89" s="106" t="str">
        <f t="shared" si="22"/>
        <v/>
      </c>
      <c r="J89" s="106" t="str">
        <f t="shared" si="23"/>
        <v/>
      </c>
      <c r="K89" s="95" t="str">
        <f t="shared" si="24"/>
        <v/>
      </c>
      <c r="L89" s="95" t="str">
        <f t="shared" si="25"/>
        <v/>
      </c>
      <c r="M89" s="95" t="str">
        <f t="shared" si="26"/>
        <v/>
      </c>
      <c r="N89" s="95" t="str">
        <f t="shared" si="27"/>
        <v/>
      </c>
      <c r="O89" s="95" t="str">
        <f t="shared" si="28"/>
        <v/>
      </c>
      <c r="P89" s="95" t="str">
        <f t="shared" si="29"/>
        <v/>
      </c>
      <c r="Q89" s="95" t="str">
        <f t="shared" si="30"/>
        <v/>
      </c>
      <c r="R89" s="95" t="str">
        <f t="shared" si="31"/>
        <v/>
      </c>
    </row>
    <row r="90" spans="1:18" x14ac:dyDescent="0.2">
      <c r="A90" s="95">
        <v>89</v>
      </c>
      <c r="B90" s="95" t="str">
        <f t="shared" si="32"/>
        <v/>
      </c>
      <c r="C90" s="95" t="str">
        <f t="shared" si="17"/>
        <v/>
      </c>
      <c r="D90" s="95" t="str">
        <f t="shared" si="18"/>
        <v/>
      </c>
      <c r="E90" s="104" t="str">
        <f t="shared" si="19"/>
        <v/>
      </c>
      <c r="F90" s="106" t="str">
        <f>IF(E90="","",VLOOKUP(WEEKDAY(E90),Valeurs!$A$21:$B$27,2,FALSE))</f>
        <v/>
      </c>
      <c r="G90" s="107" t="str">
        <f t="shared" si="20"/>
        <v/>
      </c>
      <c r="H90" s="107" t="str">
        <f t="shared" si="21"/>
        <v/>
      </c>
      <c r="I90" s="106" t="str">
        <f t="shared" si="22"/>
        <v/>
      </c>
      <c r="J90" s="106" t="str">
        <f t="shared" si="23"/>
        <v/>
      </c>
      <c r="K90" s="95" t="str">
        <f t="shared" si="24"/>
        <v/>
      </c>
      <c r="L90" s="95" t="str">
        <f t="shared" si="25"/>
        <v/>
      </c>
      <c r="M90" s="95" t="str">
        <f t="shared" si="26"/>
        <v/>
      </c>
      <c r="N90" s="95" t="str">
        <f t="shared" si="27"/>
        <v/>
      </c>
      <c r="O90" s="95" t="str">
        <f t="shared" si="28"/>
        <v/>
      </c>
      <c r="P90" s="95" t="str">
        <f t="shared" si="29"/>
        <v/>
      </c>
      <c r="Q90" s="95" t="str">
        <f t="shared" si="30"/>
        <v/>
      </c>
      <c r="R90" s="95" t="str">
        <f t="shared" si="31"/>
        <v/>
      </c>
    </row>
    <row r="91" spans="1:18" x14ac:dyDescent="0.2">
      <c r="A91" s="95">
        <v>90</v>
      </c>
      <c r="B91" s="95" t="str">
        <f t="shared" si="32"/>
        <v/>
      </c>
      <c r="C91" s="95" t="str">
        <f t="shared" si="17"/>
        <v/>
      </c>
      <c r="D91" s="95" t="str">
        <f t="shared" si="18"/>
        <v/>
      </c>
      <c r="E91" s="104" t="str">
        <f t="shared" si="19"/>
        <v/>
      </c>
      <c r="F91" s="106" t="str">
        <f>IF(E91="","",VLOOKUP(WEEKDAY(E91),Valeurs!$A$21:$B$27,2,FALSE))</f>
        <v/>
      </c>
      <c r="G91" s="107" t="str">
        <f t="shared" si="20"/>
        <v/>
      </c>
      <c r="H91" s="107" t="str">
        <f t="shared" si="21"/>
        <v/>
      </c>
      <c r="I91" s="106" t="str">
        <f t="shared" si="22"/>
        <v/>
      </c>
      <c r="J91" s="106" t="str">
        <f t="shared" si="23"/>
        <v/>
      </c>
      <c r="K91" s="95" t="str">
        <f t="shared" si="24"/>
        <v/>
      </c>
      <c r="L91" s="95" t="str">
        <f t="shared" si="25"/>
        <v/>
      </c>
      <c r="M91" s="95" t="str">
        <f t="shared" si="26"/>
        <v/>
      </c>
      <c r="N91" s="95" t="str">
        <f t="shared" si="27"/>
        <v/>
      </c>
      <c r="O91" s="95" t="str">
        <f t="shared" si="28"/>
        <v/>
      </c>
      <c r="P91" s="95" t="str">
        <f t="shared" si="29"/>
        <v/>
      </c>
      <c r="Q91" s="95" t="str">
        <f t="shared" si="30"/>
        <v/>
      </c>
      <c r="R91" s="95" t="str">
        <f t="shared" si="31"/>
        <v/>
      </c>
    </row>
    <row r="92" spans="1:18" x14ac:dyDescent="0.2">
      <c r="A92" s="95">
        <v>91</v>
      </c>
      <c r="B92" s="95" t="str">
        <f t="shared" si="32"/>
        <v/>
      </c>
      <c r="C92" s="95" t="str">
        <f t="shared" si="17"/>
        <v/>
      </c>
      <c r="D92" s="95" t="str">
        <f t="shared" si="18"/>
        <v/>
      </c>
      <c r="E92" s="104" t="str">
        <f t="shared" si="19"/>
        <v/>
      </c>
      <c r="F92" s="106" t="str">
        <f>IF(E92="","",VLOOKUP(WEEKDAY(E92),Valeurs!$A$21:$B$27,2,FALSE))</f>
        <v/>
      </c>
      <c r="G92" s="107" t="str">
        <f t="shared" si="20"/>
        <v/>
      </c>
      <c r="H92" s="107" t="str">
        <f t="shared" si="21"/>
        <v/>
      </c>
      <c r="I92" s="106" t="str">
        <f t="shared" si="22"/>
        <v/>
      </c>
      <c r="J92" s="106" t="str">
        <f t="shared" si="23"/>
        <v/>
      </c>
      <c r="K92" s="95" t="str">
        <f t="shared" si="24"/>
        <v/>
      </c>
      <c r="L92" s="95" t="str">
        <f t="shared" si="25"/>
        <v/>
      </c>
      <c r="M92" s="95" t="str">
        <f t="shared" si="26"/>
        <v/>
      </c>
      <c r="N92" s="95" t="str">
        <f t="shared" si="27"/>
        <v/>
      </c>
      <c r="O92" s="95" t="str">
        <f t="shared" si="28"/>
        <v/>
      </c>
      <c r="P92" s="95" t="str">
        <f t="shared" si="29"/>
        <v/>
      </c>
      <c r="Q92" s="95" t="str">
        <f t="shared" si="30"/>
        <v/>
      </c>
      <c r="R92" s="95" t="str">
        <f t="shared" si="31"/>
        <v/>
      </c>
    </row>
    <row r="93" spans="1:18" x14ac:dyDescent="0.2">
      <c r="A93" s="95">
        <v>92</v>
      </c>
      <c r="B93" s="95" t="str">
        <f t="shared" si="32"/>
        <v/>
      </c>
      <c r="C93" s="95" t="str">
        <f t="shared" si="17"/>
        <v/>
      </c>
      <c r="D93" s="95" t="str">
        <f t="shared" si="18"/>
        <v/>
      </c>
      <c r="E93" s="104" t="str">
        <f t="shared" si="19"/>
        <v/>
      </c>
      <c r="F93" s="106" t="str">
        <f>IF(E93="","",VLOOKUP(WEEKDAY(E93),Valeurs!$A$21:$B$27,2,FALSE))</f>
        <v/>
      </c>
      <c r="G93" s="107" t="str">
        <f t="shared" si="20"/>
        <v/>
      </c>
      <c r="H93" s="107" t="str">
        <f t="shared" si="21"/>
        <v/>
      </c>
      <c r="I93" s="106" t="str">
        <f t="shared" si="22"/>
        <v/>
      </c>
      <c r="J93" s="106" t="str">
        <f t="shared" si="23"/>
        <v/>
      </c>
      <c r="K93" s="95" t="str">
        <f t="shared" si="24"/>
        <v/>
      </c>
      <c r="L93" s="95" t="str">
        <f t="shared" si="25"/>
        <v/>
      </c>
      <c r="M93" s="95" t="str">
        <f t="shared" si="26"/>
        <v/>
      </c>
      <c r="N93" s="95" t="str">
        <f t="shared" si="27"/>
        <v/>
      </c>
      <c r="O93" s="95" t="str">
        <f t="shared" si="28"/>
        <v/>
      </c>
      <c r="P93" s="95" t="str">
        <f t="shared" si="29"/>
        <v/>
      </c>
      <c r="Q93" s="95" t="str">
        <f t="shared" si="30"/>
        <v/>
      </c>
      <c r="R93" s="95" t="str">
        <f t="shared" si="31"/>
        <v/>
      </c>
    </row>
    <row r="94" spans="1:18" x14ac:dyDescent="0.2">
      <c r="A94" s="95">
        <v>93</v>
      </c>
      <c r="B94" s="95" t="str">
        <f t="shared" si="32"/>
        <v/>
      </c>
      <c r="C94" s="95" t="str">
        <f t="shared" si="17"/>
        <v/>
      </c>
      <c r="D94" s="95" t="str">
        <f t="shared" si="18"/>
        <v/>
      </c>
      <c r="E94" s="104" t="str">
        <f t="shared" si="19"/>
        <v/>
      </c>
      <c r="F94" s="106" t="str">
        <f>IF(E94="","",VLOOKUP(WEEKDAY(E94),Valeurs!$A$21:$B$27,2,FALSE))</f>
        <v/>
      </c>
      <c r="G94" s="107" t="str">
        <f t="shared" si="20"/>
        <v/>
      </c>
      <c r="H94" s="107" t="str">
        <f t="shared" si="21"/>
        <v/>
      </c>
      <c r="I94" s="106" t="str">
        <f t="shared" si="22"/>
        <v/>
      </c>
      <c r="J94" s="106" t="str">
        <f t="shared" si="23"/>
        <v/>
      </c>
      <c r="K94" s="95" t="str">
        <f t="shared" si="24"/>
        <v/>
      </c>
      <c r="L94" s="95" t="str">
        <f t="shared" si="25"/>
        <v/>
      </c>
      <c r="M94" s="95" t="str">
        <f t="shared" si="26"/>
        <v/>
      </c>
      <c r="N94" s="95" t="str">
        <f t="shared" si="27"/>
        <v/>
      </c>
      <c r="O94" s="95" t="str">
        <f t="shared" si="28"/>
        <v/>
      </c>
      <c r="P94" s="95" t="str">
        <f t="shared" si="29"/>
        <v/>
      </c>
      <c r="Q94" s="95" t="str">
        <f t="shared" si="30"/>
        <v/>
      </c>
      <c r="R94" s="95" t="str">
        <f t="shared" si="31"/>
        <v/>
      </c>
    </row>
    <row r="95" spans="1:18" x14ac:dyDescent="0.2">
      <c r="A95" s="95">
        <v>94</v>
      </c>
      <c r="B95" s="95" t="str">
        <f t="shared" si="32"/>
        <v/>
      </c>
      <c r="C95" s="95" t="str">
        <f t="shared" si="17"/>
        <v/>
      </c>
      <c r="D95" s="95" t="str">
        <f t="shared" si="18"/>
        <v/>
      </c>
      <c r="E95" s="104" t="str">
        <f t="shared" si="19"/>
        <v/>
      </c>
      <c r="F95" s="106" t="str">
        <f>IF(E95="","",VLOOKUP(WEEKDAY(E95),Valeurs!$A$21:$B$27,2,FALSE))</f>
        <v/>
      </c>
      <c r="G95" s="107" t="str">
        <f t="shared" si="20"/>
        <v/>
      </c>
      <c r="H95" s="107" t="str">
        <f t="shared" si="21"/>
        <v/>
      </c>
      <c r="I95" s="106" t="str">
        <f t="shared" si="22"/>
        <v/>
      </c>
      <c r="J95" s="106" t="str">
        <f t="shared" si="23"/>
        <v/>
      </c>
      <c r="K95" s="95" t="str">
        <f t="shared" si="24"/>
        <v/>
      </c>
      <c r="L95" s="95" t="str">
        <f t="shared" si="25"/>
        <v/>
      </c>
      <c r="M95" s="95" t="str">
        <f t="shared" si="26"/>
        <v/>
      </c>
      <c r="N95" s="95" t="str">
        <f t="shared" si="27"/>
        <v/>
      </c>
      <c r="O95" s="95" t="str">
        <f t="shared" si="28"/>
        <v/>
      </c>
      <c r="P95" s="95" t="str">
        <f t="shared" si="29"/>
        <v/>
      </c>
      <c r="Q95" s="95" t="str">
        <f t="shared" si="30"/>
        <v/>
      </c>
      <c r="R95" s="95" t="str">
        <f t="shared" si="31"/>
        <v/>
      </c>
    </row>
    <row r="96" spans="1:18" x14ac:dyDescent="0.2">
      <c r="A96" s="95">
        <v>95</v>
      </c>
      <c r="B96" s="95" t="str">
        <f t="shared" si="32"/>
        <v/>
      </c>
      <c r="C96" s="95" t="str">
        <f t="shared" si="17"/>
        <v/>
      </c>
      <c r="D96" s="95" t="str">
        <f t="shared" si="18"/>
        <v/>
      </c>
      <c r="E96" s="104" t="str">
        <f t="shared" si="19"/>
        <v/>
      </c>
      <c r="F96" s="106" t="str">
        <f>IF(E96="","",VLOOKUP(WEEKDAY(E96),Valeurs!$A$21:$B$27,2,FALSE))</f>
        <v/>
      </c>
      <c r="G96" s="107" t="str">
        <f t="shared" si="20"/>
        <v/>
      </c>
      <c r="H96" s="107" t="str">
        <f t="shared" si="21"/>
        <v/>
      </c>
      <c r="I96" s="106" t="str">
        <f t="shared" si="22"/>
        <v/>
      </c>
      <c r="J96" s="106" t="str">
        <f t="shared" si="23"/>
        <v/>
      </c>
      <c r="K96" s="95" t="str">
        <f t="shared" si="24"/>
        <v/>
      </c>
      <c r="L96" s="95" t="str">
        <f t="shared" si="25"/>
        <v/>
      </c>
      <c r="M96" s="95" t="str">
        <f t="shared" si="26"/>
        <v/>
      </c>
      <c r="N96" s="95" t="str">
        <f t="shared" si="27"/>
        <v/>
      </c>
      <c r="O96" s="95" t="str">
        <f t="shared" si="28"/>
        <v/>
      </c>
      <c r="P96" s="95" t="str">
        <f t="shared" si="29"/>
        <v/>
      </c>
      <c r="Q96" s="95" t="str">
        <f t="shared" si="30"/>
        <v/>
      </c>
      <c r="R96" s="95" t="str">
        <f t="shared" si="31"/>
        <v/>
      </c>
    </row>
    <row r="97" spans="1:18" x14ac:dyDescent="0.2">
      <c r="A97" s="95">
        <v>96</v>
      </c>
      <c r="B97" s="95" t="str">
        <f t="shared" si="32"/>
        <v/>
      </c>
      <c r="C97" s="95" t="str">
        <f t="shared" si="17"/>
        <v/>
      </c>
      <c r="D97" s="95" t="str">
        <f t="shared" si="18"/>
        <v/>
      </c>
      <c r="E97" s="104" t="str">
        <f t="shared" si="19"/>
        <v/>
      </c>
      <c r="F97" s="106" t="str">
        <f>IF(E97="","",VLOOKUP(WEEKDAY(E97),Valeurs!$A$21:$B$27,2,FALSE))</f>
        <v/>
      </c>
      <c r="G97" s="107" t="str">
        <f t="shared" si="20"/>
        <v/>
      </c>
      <c r="H97" s="107" t="str">
        <f t="shared" si="21"/>
        <v/>
      </c>
      <c r="I97" s="106" t="str">
        <f t="shared" si="22"/>
        <v/>
      </c>
      <c r="J97" s="106" t="str">
        <f t="shared" si="23"/>
        <v/>
      </c>
      <c r="K97" s="95" t="str">
        <f t="shared" si="24"/>
        <v/>
      </c>
      <c r="L97" s="95" t="str">
        <f t="shared" si="25"/>
        <v/>
      </c>
      <c r="M97" s="95" t="str">
        <f t="shared" si="26"/>
        <v/>
      </c>
      <c r="N97" s="95" t="str">
        <f t="shared" si="27"/>
        <v/>
      </c>
      <c r="O97" s="95" t="str">
        <f t="shared" si="28"/>
        <v/>
      </c>
      <c r="P97" s="95" t="str">
        <f t="shared" si="29"/>
        <v/>
      </c>
      <c r="Q97" s="95" t="str">
        <f t="shared" si="30"/>
        <v/>
      </c>
      <c r="R97" s="95" t="str">
        <f t="shared" si="31"/>
        <v/>
      </c>
    </row>
    <row r="98" spans="1:18" x14ac:dyDescent="0.2">
      <c r="A98" s="95">
        <v>97</v>
      </c>
      <c r="B98" s="95" t="str">
        <f t="shared" si="32"/>
        <v/>
      </c>
      <c r="C98" s="95" t="str">
        <f t="shared" si="17"/>
        <v/>
      </c>
      <c r="D98" s="95" t="str">
        <f t="shared" si="18"/>
        <v/>
      </c>
      <c r="E98" s="104" t="str">
        <f t="shared" si="19"/>
        <v/>
      </c>
      <c r="F98" s="106" t="str">
        <f>IF(E98="","",VLOOKUP(WEEKDAY(E98),Valeurs!$A$21:$B$27,2,FALSE))</f>
        <v/>
      </c>
      <c r="G98" s="107" t="str">
        <f t="shared" si="20"/>
        <v/>
      </c>
      <c r="H98" s="107" t="str">
        <f t="shared" si="21"/>
        <v/>
      </c>
      <c r="I98" s="106" t="str">
        <f t="shared" si="22"/>
        <v/>
      </c>
      <c r="J98" s="106" t="str">
        <f t="shared" si="23"/>
        <v/>
      </c>
      <c r="K98" s="95" t="str">
        <f t="shared" si="24"/>
        <v/>
      </c>
      <c r="L98" s="95" t="str">
        <f t="shared" si="25"/>
        <v/>
      </c>
      <c r="M98" s="95" t="str">
        <f t="shared" si="26"/>
        <v/>
      </c>
      <c r="N98" s="95" t="str">
        <f t="shared" si="27"/>
        <v/>
      </c>
      <c r="O98" s="95" t="str">
        <f t="shared" si="28"/>
        <v/>
      </c>
      <c r="P98" s="95" t="str">
        <f t="shared" si="29"/>
        <v/>
      </c>
      <c r="Q98" s="95" t="str">
        <f t="shared" si="30"/>
        <v/>
      </c>
      <c r="R98" s="95" t="str">
        <f t="shared" si="31"/>
        <v/>
      </c>
    </row>
    <row r="99" spans="1:18" x14ac:dyDescent="0.2">
      <c r="A99" s="95">
        <v>98</v>
      </c>
      <c r="B99" s="95" t="str">
        <f t="shared" si="32"/>
        <v/>
      </c>
      <c r="C99" s="95" t="str">
        <f t="shared" si="17"/>
        <v/>
      </c>
      <c r="D99" s="95" t="str">
        <f t="shared" si="18"/>
        <v/>
      </c>
      <c r="E99" s="104" t="str">
        <f t="shared" si="19"/>
        <v/>
      </c>
      <c r="F99" s="106" t="str">
        <f>IF(E99="","",VLOOKUP(WEEKDAY(E99),Valeurs!$A$21:$B$27,2,FALSE))</f>
        <v/>
      </c>
      <c r="G99" s="107" t="str">
        <f t="shared" si="20"/>
        <v/>
      </c>
      <c r="H99" s="107" t="str">
        <f t="shared" si="21"/>
        <v/>
      </c>
      <c r="I99" s="106" t="str">
        <f t="shared" si="22"/>
        <v/>
      </c>
      <c r="J99" s="106" t="str">
        <f t="shared" si="23"/>
        <v/>
      </c>
      <c r="K99" s="95" t="str">
        <f t="shared" si="24"/>
        <v/>
      </c>
      <c r="L99" s="95" t="str">
        <f t="shared" si="25"/>
        <v/>
      </c>
      <c r="M99" s="95" t="str">
        <f t="shared" si="26"/>
        <v/>
      </c>
      <c r="N99" s="95" t="str">
        <f t="shared" si="27"/>
        <v/>
      </c>
      <c r="O99" s="95" t="str">
        <f t="shared" si="28"/>
        <v/>
      </c>
      <c r="P99" s="95" t="str">
        <f t="shared" si="29"/>
        <v/>
      </c>
      <c r="Q99" s="95" t="str">
        <f t="shared" si="30"/>
        <v/>
      </c>
      <c r="R99" s="95" t="str">
        <f t="shared" si="31"/>
        <v/>
      </c>
    </row>
    <row r="100" spans="1:18" x14ac:dyDescent="0.2">
      <c r="A100" s="95">
        <v>99</v>
      </c>
      <c r="B100" s="95" t="str">
        <f t="shared" si="32"/>
        <v/>
      </c>
      <c r="C100" s="95" t="str">
        <f t="shared" si="17"/>
        <v/>
      </c>
      <c r="D100" s="95" t="str">
        <f t="shared" si="18"/>
        <v/>
      </c>
      <c r="E100" s="104" t="str">
        <f t="shared" si="19"/>
        <v/>
      </c>
      <c r="F100" s="106" t="str">
        <f>IF(E100="","",VLOOKUP(WEEKDAY(E100),Valeurs!$A$21:$B$27,2,FALSE))</f>
        <v/>
      </c>
      <c r="G100" s="107" t="str">
        <f t="shared" si="20"/>
        <v/>
      </c>
      <c r="H100" s="107" t="str">
        <f t="shared" si="21"/>
        <v/>
      </c>
      <c r="I100" s="106" t="str">
        <f t="shared" si="22"/>
        <v/>
      </c>
      <c r="J100" s="106" t="str">
        <f t="shared" si="23"/>
        <v/>
      </c>
      <c r="K100" s="95" t="str">
        <f t="shared" si="24"/>
        <v/>
      </c>
      <c r="L100" s="95" t="str">
        <f t="shared" si="25"/>
        <v/>
      </c>
      <c r="M100" s="95" t="str">
        <f t="shared" si="26"/>
        <v/>
      </c>
      <c r="N100" s="95" t="str">
        <f t="shared" si="27"/>
        <v/>
      </c>
      <c r="O100" s="95" t="str">
        <f t="shared" si="28"/>
        <v/>
      </c>
      <c r="P100" s="95" t="str">
        <f t="shared" si="29"/>
        <v/>
      </c>
      <c r="Q100" s="95" t="str">
        <f t="shared" si="30"/>
        <v/>
      </c>
      <c r="R100" s="95" t="str">
        <f t="shared" si="31"/>
        <v/>
      </c>
    </row>
    <row r="101" spans="1:18" x14ac:dyDescent="0.2">
      <c r="A101" s="95">
        <v>100</v>
      </c>
      <c r="B101" s="95" t="str">
        <f t="shared" si="32"/>
        <v/>
      </c>
      <c r="C101" s="95" t="str">
        <f t="shared" si="17"/>
        <v/>
      </c>
      <c r="D101" s="95" t="str">
        <f t="shared" si="18"/>
        <v/>
      </c>
      <c r="E101" s="104" t="str">
        <f t="shared" si="19"/>
        <v/>
      </c>
      <c r="F101" s="106" t="str">
        <f>IF(E101="","",VLOOKUP(WEEKDAY(E101),Valeurs!$A$21:$B$27,2,FALSE))</f>
        <v/>
      </c>
      <c r="G101" s="107" t="str">
        <f t="shared" si="20"/>
        <v/>
      </c>
      <c r="H101" s="107" t="str">
        <f t="shared" si="21"/>
        <v/>
      </c>
      <c r="I101" s="106" t="str">
        <f t="shared" si="22"/>
        <v/>
      </c>
      <c r="J101" s="106" t="str">
        <f t="shared" si="23"/>
        <v/>
      </c>
      <c r="K101" s="95" t="str">
        <f t="shared" si="24"/>
        <v/>
      </c>
      <c r="L101" s="95" t="str">
        <f t="shared" si="25"/>
        <v/>
      </c>
      <c r="M101" s="95" t="str">
        <f t="shared" si="26"/>
        <v/>
      </c>
      <c r="N101" s="95" t="str">
        <f t="shared" si="27"/>
        <v/>
      </c>
      <c r="O101" s="95" t="str">
        <f t="shared" si="28"/>
        <v/>
      </c>
      <c r="P101" s="95" t="str">
        <f t="shared" si="29"/>
        <v/>
      </c>
      <c r="Q101" s="95" t="str">
        <f t="shared" si="30"/>
        <v/>
      </c>
      <c r="R101" s="95" t="str">
        <f t="shared" si="31"/>
        <v/>
      </c>
    </row>
    <row r="102" spans="1:18" x14ac:dyDescent="0.2">
      <c r="A102" s="95">
        <v>101</v>
      </c>
      <c r="B102" s="95" t="str">
        <f t="shared" si="32"/>
        <v/>
      </c>
      <c r="C102" s="95" t="str">
        <f t="shared" ref="C102:C165" si="33">IF(ISNUMBER(B102),RIGHT(C101,LEN(C101)-B102),"")</f>
        <v/>
      </c>
      <c r="D102" s="95" t="str">
        <f t="shared" si="18"/>
        <v/>
      </c>
      <c r="E102" s="104" t="str">
        <f t="shared" si="19"/>
        <v/>
      </c>
      <c r="F102" s="106" t="str">
        <f>IF(E102="","",VLOOKUP(WEEKDAY(E102),Valeurs!$A$21:$B$27,2,FALSE))</f>
        <v/>
      </c>
      <c r="G102" s="107" t="str">
        <f t="shared" si="20"/>
        <v/>
      </c>
      <c r="H102" s="107" t="str">
        <f t="shared" si="21"/>
        <v/>
      </c>
      <c r="I102" s="106" t="str">
        <f t="shared" si="22"/>
        <v/>
      </c>
      <c r="J102" s="106" t="str">
        <f t="shared" si="23"/>
        <v/>
      </c>
      <c r="K102" s="95" t="str">
        <f t="shared" si="24"/>
        <v/>
      </c>
      <c r="L102" s="95" t="str">
        <f t="shared" si="25"/>
        <v/>
      </c>
      <c r="M102" s="95" t="str">
        <f t="shared" si="26"/>
        <v/>
      </c>
      <c r="N102" s="95" t="str">
        <f t="shared" si="27"/>
        <v/>
      </c>
      <c r="O102" s="95" t="str">
        <f t="shared" si="28"/>
        <v/>
      </c>
      <c r="P102" s="95" t="str">
        <f t="shared" si="29"/>
        <v/>
      </c>
      <c r="Q102" s="95" t="str">
        <f t="shared" si="30"/>
        <v/>
      </c>
      <c r="R102" s="95" t="str">
        <f t="shared" si="31"/>
        <v/>
      </c>
    </row>
    <row r="103" spans="1:18" x14ac:dyDescent="0.2">
      <c r="A103" s="95">
        <v>102</v>
      </c>
      <c r="B103" s="95" t="str">
        <f t="shared" si="32"/>
        <v/>
      </c>
      <c r="C103" s="95" t="str">
        <f t="shared" si="33"/>
        <v/>
      </c>
      <c r="D103" s="95" t="str">
        <f t="shared" si="18"/>
        <v/>
      </c>
      <c r="E103" s="104" t="str">
        <f t="shared" si="19"/>
        <v/>
      </c>
      <c r="F103" s="106" t="str">
        <f>IF(E103="","",VLOOKUP(WEEKDAY(E103),Valeurs!$A$21:$B$27,2,FALSE))</f>
        <v/>
      </c>
      <c r="G103" s="107" t="str">
        <f t="shared" si="20"/>
        <v/>
      </c>
      <c r="H103" s="107" t="str">
        <f t="shared" si="21"/>
        <v/>
      </c>
      <c r="I103" s="106" t="str">
        <f t="shared" si="22"/>
        <v/>
      </c>
      <c r="J103" s="106" t="str">
        <f t="shared" si="23"/>
        <v/>
      </c>
      <c r="K103" s="95" t="str">
        <f t="shared" si="24"/>
        <v/>
      </c>
      <c r="L103" s="95" t="str">
        <f t="shared" si="25"/>
        <v/>
      </c>
      <c r="M103" s="95" t="str">
        <f t="shared" si="26"/>
        <v/>
      </c>
      <c r="N103" s="95" t="str">
        <f t="shared" si="27"/>
        <v/>
      </c>
      <c r="O103" s="95" t="str">
        <f t="shared" si="28"/>
        <v/>
      </c>
      <c r="P103" s="95" t="str">
        <f t="shared" si="29"/>
        <v/>
      </c>
      <c r="Q103" s="95" t="str">
        <f t="shared" si="30"/>
        <v/>
      </c>
      <c r="R103" s="95" t="str">
        <f t="shared" si="31"/>
        <v/>
      </c>
    </row>
    <row r="104" spans="1:18" x14ac:dyDescent="0.2">
      <c r="A104" s="95">
        <v>103</v>
      </c>
      <c r="B104" s="95" t="str">
        <f t="shared" si="32"/>
        <v/>
      </c>
      <c r="C104" s="95" t="str">
        <f t="shared" si="33"/>
        <v/>
      </c>
      <c r="D104" s="95" t="str">
        <f t="shared" si="18"/>
        <v/>
      </c>
      <c r="E104" s="104" t="str">
        <f t="shared" si="19"/>
        <v/>
      </c>
      <c r="F104" s="106" t="str">
        <f>IF(E104="","",VLOOKUP(WEEKDAY(E104),Valeurs!$A$21:$B$27,2,FALSE))</f>
        <v/>
      </c>
      <c r="G104" s="107" t="str">
        <f t="shared" si="20"/>
        <v/>
      </c>
      <c r="H104" s="107" t="str">
        <f t="shared" si="21"/>
        <v/>
      </c>
      <c r="I104" s="106" t="str">
        <f t="shared" si="22"/>
        <v/>
      </c>
      <c r="J104" s="106" t="str">
        <f t="shared" si="23"/>
        <v/>
      </c>
      <c r="K104" s="95" t="str">
        <f t="shared" si="24"/>
        <v/>
      </c>
      <c r="L104" s="95" t="str">
        <f t="shared" si="25"/>
        <v/>
      </c>
      <c r="M104" s="95" t="str">
        <f t="shared" si="26"/>
        <v/>
      </c>
      <c r="N104" s="95" t="str">
        <f t="shared" si="27"/>
        <v/>
      </c>
      <c r="O104" s="95" t="str">
        <f t="shared" si="28"/>
        <v/>
      </c>
      <c r="P104" s="95" t="str">
        <f t="shared" si="29"/>
        <v/>
      </c>
      <c r="Q104" s="95" t="str">
        <f t="shared" si="30"/>
        <v/>
      </c>
      <c r="R104" s="95" t="str">
        <f t="shared" si="31"/>
        <v/>
      </c>
    </row>
    <row r="105" spans="1:18" x14ac:dyDescent="0.2">
      <c r="A105" s="95">
        <v>104</v>
      </c>
      <c r="B105" s="95" t="str">
        <f t="shared" si="32"/>
        <v/>
      </c>
      <c r="C105" s="95" t="str">
        <f t="shared" si="33"/>
        <v/>
      </c>
      <c r="D105" s="95" t="str">
        <f t="shared" si="18"/>
        <v/>
      </c>
      <c r="E105" s="104" t="str">
        <f t="shared" si="19"/>
        <v/>
      </c>
      <c r="F105" s="106" t="str">
        <f>IF(E105="","",VLOOKUP(WEEKDAY(E105),Valeurs!$A$21:$B$27,2,FALSE))</f>
        <v/>
      </c>
      <c r="G105" s="107" t="str">
        <f t="shared" si="20"/>
        <v/>
      </c>
      <c r="H105" s="107" t="str">
        <f t="shared" si="21"/>
        <v/>
      </c>
      <c r="I105" s="106" t="str">
        <f t="shared" si="22"/>
        <v/>
      </c>
      <c r="J105" s="106" t="str">
        <f t="shared" si="23"/>
        <v/>
      </c>
      <c r="K105" s="95" t="str">
        <f t="shared" si="24"/>
        <v/>
      </c>
      <c r="L105" s="95" t="str">
        <f t="shared" si="25"/>
        <v/>
      </c>
      <c r="M105" s="95" t="str">
        <f t="shared" si="26"/>
        <v/>
      </c>
      <c r="N105" s="95" t="str">
        <f t="shared" si="27"/>
        <v/>
      </c>
      <c r="O105" s="95" t="str">
        <f t="shared" si="28"/>
        <v/>
      </c>
      <c r="P105" s="95" t="str">
        <f t="shared" si="29"/>
        <v/>
      </c>
      <c r="Q105" s="95" t="str">
        <f t="shared" si="30"/>
        <v/>
      </c>
      <c r="R105" s="95" t="str">
        <f t="shared" si="31"/>
        <v/>
      </c>
    </row>
    <row r="106" spans="1:18" x14ac:dyDescent="0.2">
      <c r="A106" s="95">
        <v>105</v>
      </c>
      <c r="B106" s="95" t="str">
        <f t="shared" si="32"/>
        <v/>
      </c>
      <c r="C106" s="95" t="str">
        <f t="shared" si="33"/>
        <v/>
      </c>
      <c r="D106" s="95" t="str">
        <f t="shared" si="18"/>
        <v/>
      </c>
      <c r="E106" s="104" t="str">
        <f t="shared" si="19"/>
        <v/>
      </c>
      <c r="F106" s="106" t="str">
        <f>IF(E106="","",VLOOKUP(WEEKDAY(E106),Valeurs!$A$21:$B$27,2,FALSE))</f>
        <v/>
      </c>
      <c r="G106" s="107" t="str">
        <f t="shared" si="20"/>
        <v/>
      </c>
      <c r="H106" s="107" t="str">
        <f t="shared" si="21"/>
        <v/>
      </c>
      <c r="I106" s="106" t="str">
        <f t="shared" si="22"/>
        <v/>
      </c>
      <c r="J106" s="106" t="str">
        <f t="shared" si="23"/>
        <v/>
      </c>
      <c r="K106" s="95" t="str">
        <f t="shared" si="24"/>
        <v/>
      </c>
      <c r="L106" s="95" t="str">
        <f t="shared" si="25"/>
        <v/>
      </c>
      <c r="M106" s="95" t="str">
        <f t="shared" si="26"/>
        <v/>
      </c>
      <c r="N106" s="95" t="str">
        <f t="shared" si="27"/>
        <v/>
      </c>
      <c r="O106" s="95" t="str">
        <f t="shared" si="28"/>
        <v/>
      </c>
      <c r="P106" s="95" t="str">
        <f t="shared" si="29"/>
        <v/>
      </c>
      <c r="Q106" s="95" t="str">
        <f t="shared" si="30"/>
        <v/>
      </c>
      <c r="R106" s="95" t="str">
        <f t="shared" si="31"/>
        <v/>
      </c>
    </row>
    <row r="107" spans="1:18" x14ac:dyDescent="0.2">
      <c r="A107" s="95">
        <v>106</v>
      </c>
      <c r="B107" s="95" t="str">
        <f t="shared" si="32"/>
        <v/>
      </c>
      <c r="C107" s="95" t="str">
        <f t="shared" si="33"/>
        <v/>
      </c>
      <c r="D107" s="95" t="str">
        <f t="shared" si="18"/>
        <v/>
      </c>
      <c r="E107" s="104" t="str">
        <f t="shared" si="19"/>
        <v/>
      </c>
      <c r="F107" s="106" t="str">
        <f>IF(E107="","",VLOOKUP(WEEKDAY(E107),Valeurs!$A$21:$B$27,2,FALSE))</f>
        <v/>
      </c>
      <c r="G107" s="107" t="str">
        <f t="shared" si="20"/>
        <v/>
      </c>
      <c r="H107" s="107" t="str">
        <f t="shared" si="21"/>
        <v/>
      </c>
      <c r="I107" s="106" t="str">
        <f t="shared" si="22"/>
        <v/>
      </c>
      <c r="J107" s="106" t="str">
        <f t="shared" si="23"/>
        <v/>
      </c>
      <c r="K107" s="95" t="str">
        <f t="shared" si="24"/>
        <v/>
      </c>
      <c r="L107" s="95" t="str">
        <f t="shared" si="25"/>
        <v/>
      </c>
      <c r="M107" s="95" t="str">
        <f t="shared" si="26"/>
        <v/>
      </c>
      <c r="N107" s="95" t="str">
        <f t="shared" si="27"/>
        <v/>
      </c>
      <c r="O107" s="95" t="str">
        <f t="shared" si="28"/>
        <v/>
      </c>
      <c r="P107" s="95" t="str">
        <f t="shared" si="29"/>
        <v/>
      </c>
      <c r="Q107" s="95" t="str">
        <f t="shared" si="30"/>
        <v/>
      </c>
      <c r="R107" s="95" t="str">
        <f t="shared" si="31"/>
        <v/>
      </c>
    </row>
    <row r="108" spans="1:18" x14ac:dyDescent="0.2">
      <c r="A108" s="95">
        <v>107</v>
      </c>
      <c r="B108" s="95" t="str">
        <f t="shared" si="32"/>
        <v/>
      </c>
      <c r="C108" s="95" t="str">
        <f t="shared" si="33"/>
        <v/>
      </c>
      <c r="D108" s="95" t="str">
        <f t="shared" si="18"/>
        <v/>
      </c>
      <c r="E108" s="104" t="str">
        <f t="shared" si="19"/>
        <v/>
      </c>
      <c r="F108" s="106" t="str">
        <f>IF(E108="","",VLOOKUP(WEEKDAY(E108),Valeurs!$A$21:$B$27,2,FALSE))</f>
        <v/>
      </c>
      <c r="G108" s="107" t="str">
        <f t="shared" si="20"/>
        <v/>
      </c>
      <c r="H108" s="107" t="str">
        <f t="shared" si="21"/>
        <v/>
      </c>
      <c r="I108" s="106" t="str">
        <f t="shared" si="22"/>
        <v/>
      </c>
      <c r="J108" s="106" t="str">
        <f t="shared" si="23"/>
        <v/>
      </c>
      <c r="K108" s="95" t="str">
        <f t="shared" si="24"/>
        <v/>
      </c>
      <c r="L108" s="95" t="str">
        <f t="shared" si="25"/>
        <v/>
      </c>
      <c r="M108" s="95" t="str">
        <f t="shared" si="26"/>
        <v/>
      </c>
      <c r="N108" s="95" t="str">
        <f t="shared" si="27"/>
        <v/>
      </c>
      <c r="O108" s="95" t="str">
        <f t="shared" si="28"/>
        <v/>
      </c>
      <c r="P108" s="95" t="str">
        <f t="shared" si="29"/>
        <v/>
      </c>
      <c r="Q108" s="95" t="str">
        <f t="shared" si="30"/>
        <v/>
      </c>
      <c r="R108" s="95" t="str">
        <f t="shared" si="31"/>
        <v/>
      </c>
    </row>
    <row r="109" spans="1:18" x14ac:dyDescent="0.2">
      <c r="A109" s="95">
        <v>108</v>
      </c>
      <c r="B109" s="95" t="str">
        <f t="shared" si="32"/>
        <v/>
      </c>
      <c r="C109" s="95" t="str">
        <f t="shared" si="33"/>
        <v/>
      </c>
      <c r="D109" s="95" t="str">
        <f t="shared" si="18"/>
        <v/>
      </c>
      <c r="E109" s="104" t="str">
        <f t="shared" si="19"/>
        <v/>
      </c>
      <c r="F109" s="106" t="str">
        <f>IF(E109="","",VLOOKUP(WEEKDAY(E109),Valeurs!$A$21:$B$27,2,FALSE))</f>
        <v/>
      </c>
      <c r="G109" s="107" t="str">
        <f t="shared" si="20"/>
        <v/>
      </c>
      <c r="H109" s="107" t="str">
        <f t="shared" si="21"/>
        <v/>
      </c>
      <c r="I109" s="106" t="str">
        <f t="shared" si="22"/>
        <v/>
      </c>
      <c r="J109" s="106" t="str">
        <f t="shared" si="23"/>
        <v/>
      </c>
      <c r="K109" s="95" t="str">
        <f t="shared" si="24"/>
        <v/>
      </c>
      <c r="L109" s="95" t="str">
        <f t="shared" si="25"/>
        <v/>
      </c>
      <c r="M109" s="95" t="str">
        <f t="shared" si="26"/>
        <v/>
      </c>
      <c r="N109" s="95" t="str">
        <f t="shared" si="27"/>
        <v/>
      </c>
      <c r="O109" s="95" t="str">
        <f t="shared" si="28"/>
        <v/>
      </c>
      <c r="P109" s="95" t="str">
        <f t="shared" si="29"/>
        <v/>
      </c>
      <c r="Q109" s="95" t="str">
        <f t="shared" si="30"/>
        <v/>
      </c>
      <c r="R109" s="95" t="str">
        <f t="shared" si="31"/>
        <v/>
      </c>
    </row>
    <row r="110" spans="1:18" x14ac:dyDescent="0.2">
      <c r="A110" s="95">
        <v>109</v>
      </c>
      <c r="B110" s="95" t="str">
        <f t="shared" si="32"/>
        <v/>
      </c>
      <c r="C110" s="95" t="str">
        <f t="shared" si="33"/>
        <v/>
      </c>
      <c r="D110" s="95" t="str">
        <f t="shared" si="18"/>
        <v/>
      </c>
      <c r="E110" s="104" t="str">
        <f t="shared" si="19"/>
        <v/>
      </c>
      <c r="F110" s="106" t="str">
        <f>IF(E110="","",VLOOKUP(WEEKDAY(E110),Valeurs!$A$21:$B$27,2,FALSE))</f>
        <v/>
      </c>
      <c r="G110" s="107" t="str">
        <f t="shared" si="20"/>
        <v/>
      </c>
      <c r="H110" s="107" t="str">
        <f t="shared" si="21"/>
        <v/>
      </c>
      <c r="I110" s="106" t="str">
        <f t="shared" si="22"/>
        <v/>
      </c>
      <c r="J110" s="106" t="str">
        <f t="shared" si="23"/>
        <v/>
      </c>
      <c r="K110" s="95" t="str">
        <f t="shared" si="24"/>
        <v/>
      </c>
      <c r="L110" s="95" t="str">
        <f t="shared" si="25"/>
        <v/>
      </c>
      <c r="M110" s="95" t="str">
        <f t="shared" si="26"/>
        <v/>
      </c>
      <c r="N110" s="95" t="str">
        <f t="shared" si="27"/>
        <v/>
      </c>
      <c r="O110" s="95" t="str">
        <f t="shared" si="28"/>
        <v/>
      </c>
      <c r="P110" s="95" t="str">
        <f t="shared" si="29"/>
        <v/>
      </c>
      <c r="Q110" s="95" t="str">
        <f t="shared" si="30"/>
        <v/>
      </c>
      <c r="R110" s="95" t="str">
        <f t="shared" si="31"/>
        <v/>
      </c>
    </row>
    <row r="111" spans="1:18" x14ac:dyDescent="0.2">
      <c r="A111" s="95">
        <v>110</v>
      </c>
      <c r="B111" s="95" t="str">
        <f t="shared" si="32"/>
        <v/>
      </c>
      <c r="C111" s="95" t="str">
        <f t="shared" si="33"/>
        <v/>
      </c>
      <c r="D111" s="95" t="str">
        <f t="shared" si="18"/>
        <v/>
      </c>
      <c r="E111" s="104" t="str">
        <f t="shared" si="19"/>
        <v/>
      </c>
      <c r="F111" s="106" t="str">
        <f>IF(E111="","",VLOOKUP(WEEKDAY(E111),Valeurs!$A$21:$B$27,2,FALSE))</f>
        <v/>
      </c>
      <c r="G111" s="107" t="str">
        <f t="shared" si="20"/>
        <v/>
      </c>
      <c r="H111" s="107" t="str">
        <f t="shared" si="21"/>
        <v/>
      </c>
      <c r="I111" s="106" t="str">
        <f t="shared" si="22"/>
        <v/>
      </c>
      <c r="J111" s="106" t="str">
        <f t="shared" si="23"/>
        <v/>
      </c>
      <c r="K111" s="95" t="str">
        <f t="shared" si="24"/>
        <v/>
      </c>
      <c r="L111" s="95" t="str">
        <f t="shared" si="25"/>
        <v/>
      </c>
      <c r="M111" s="95" t="str">
        <f t="shared" si="26"/>
        <v/>
      </c>
      <c r="N111" s="95" t="str">
        <f t="shared" si="27"/>
        <v/>
      </c>
      <c r="O111" s="95" t="str">
        <f t="shared" si="28"/>
        <v/>
      </c>
      <c r="P111" s="95" t="str">
        <f t="shared" si="29"/>
        <v/>
      </c>
      <c r="Q111" s="95" t="str">
        <f t="shared" si="30"/>
        <v/>
      </c>
      <c r="R111" s="95" t="str">
        <f t="shared" si="31"/>
        <v/>
      </c>
    </row>
    <row r="112" spans="1:18" x14ac:dyDescent="0.2">
      <c r="A112" s="95">
        <v>111</v>
      </c>
      <c r="B112" s="95" t="str">
        <f t="shared" si="32"/>
        <v/>
      </c>
      <c r="C112" s="95" t="str">
        <f t="shared" si="33"/>
        <v/>
      </c>
      <c r="D112" s="95" t="str">
        <f t="shared" si="18"/>
        <v/>
      </c>
      <c r="E112" s="104" t="str">
        <f t="shared" si="19"/>
        <v/>
      </c>
      <c r="F112" s="106" t="str">
        <f>IF(E112="","",VLOOKUP(WEEKDAY(E112),Valeurs!$A$21:$B$27,2,FALSE))</f>
        <v/>
      </c>
      <c r="G112" s="107" t="str">
        <f t="shared" si="20"/>
        <v/>
      </c>
      <c r="H112" s="107" t="str">
        <f t="shared" si="21"/>
        <v/>
      </c>
      <c r="I112" s="106" t="str">
        <f t="shared" si="22"/>
        <v/>
      </c>
      <c r="J112" s="106" t="str">
        <f t="shared" si="23"/>
        <v/>
      </c>
      <c r="K112" s="95" t="str">
        <f t="shared" si="24"/>
        <v/>
      </c>
      <c r="L112" s="95" t="str">
        <f t="shared" si="25"/>
        <v/>
      </c>
      <c r="M112" s="95" t="str">
        <f t="shared" si="26"/>
        <v/>
      </c>
      <c r="N112" s="95" t="str">
        <f t="shared" si="27"/>
        <v/>
      </c>
      <c r="O112" s="95" t="str">
        <f t="shared" si="28"/>
        <v/>
      </c>
      <c r="P112" s="95" t="str">
        <f t="shared" si="29"/>
        <v/>
      </c>
      <c r="Q112" s="95" t="str">
        <f t="shared" si="30"/>
        <v/>
      </c>
      <c r="R112" s="95" t="str">
        <f t="shared" si="31"/>
        <v/>
      </c>
    </row>
    <row r="113" spans="1:18" x14ac:dyDescent="0.2">
      <c r="A113" s="95">
        <v>112</v>
      </c>
      <c r="B113" s="95" t="str">
        <f t="shared" si="32"/>
        <v/>
      </c>
      <c r="C113" s="95" t="str">
        <f t="shared" si="33"/>
        <v/>
      </c>
      <c r="D113" s="95" t="str">
        <f t="shared" si="18"/>
        <v/>
      </c>
      <c r="E113" s="104" t="str">
        <f t="shared" si="19"/>
        <v/>
      </c>
      <c r="F113" s="106" t="str">
        <f>IF(E113="","",VLOOKUP(WEEKDAY(E113),Valeurs!$A$21:$B$27,2,FALSE))</f>
        <v/>
      </c>
      <c r="G113" s="107" t="str">
        <f t="shared" si="20"/>
        <v/>
      </c>
      <c r="H113" s="107" t="str">
        <f t="shared" si="21"/>
        <v/>
      </c>
      <c r="I113" s="106" t="str">
        <f t="shared" si="22"/>
        <v/>
      </c>
      <c r="J113" s="106" t="str">
        <f t="shared" si="23"/>
        <v/>
      </c>
      <c r="K113" s="95" t="str">
        <f t="shared" si="24"/>
        <v/>
      </c>
      <c r="L113" s="95" t="str">
        <f t="shared" si="25"/>
        <v/>
      </c>
      <c r="M113" s="95" t="str">
        <f t="shared" si="26"/>
        <v/>
      </c>
      <c r="N113" s="95" t="str">
        <f t="shared" si="27"/>
        <v/>
      </c>
      <c r="O113" s="95" t="str">
        <f t="shared" si="28"/>
        <v/>
      </c>
      <c r="P113" s="95" t="str">
        <f t="shared" si="29"/>
        <v/>
      </c>
      <c r="Q113" s="95" t="str">
        <f t="shared" si="30"/>
        <v/>
      </c>
      <c r="R113" s="95" t="str">
        <f t="shared" si="31"/>
        <v/>
      </c>
    </row>
    <row r="114" spans="1:18" x14ac:dyDescent="0.2">
      <c r="A114" s="95">
        <v>113</v>
      </c>
      <c r="B114" s="95" t="str">
        <f t="shared" si="32"/>
        <v/>
      </c>
      <c r="C114" s="95" t="str">
        <f t="shared" si="33"/>
        <v/>
      </c>
      <c r="D114" s="95" t="str">
        <f t="shared" si="18"/>
        <v/>
      </c>
      <c r="E114" s="104" t="str">
        <f t="shared" si="19"/>
        <v/>
      </c>
      <c r="F114" s="106" t="str">
        <f>IF(E114="","",VLOOKUP(WEEKDAY(E114),Valeurs!$A$21:$B$27,2,FALSE))</f>
        <v/>
      </c>
      <c r="G114" s="107" t="str">
        <f t="shared" si="20"/>
        <v/>
      </c>
      <c r="H114" s="107" t="str">
        <f t="shared" si="21"/>
        <v/>
      </c>
      <c r="I114" s="106" t="str">
        <f t="shared" si="22"/>
        <v/>
      </c>
      <c r="J114" s="106" t="str">
        <f t="shared" si="23"/>
        <v/>
      </c>
      <c r="K114" s="95" t="str">
        <f t="shared" si="24"/>
        <v/>
      </c>
      <c r="L114" s="95" t="str">
        <f t="shared" si="25"/>
        <v/>
      </c>
      <c r="M114" s="95" t="str">
        <f t="shared" si="26"/>
        <v/>
      </c>
      <c r="N114" s="95" t="str">
        <f t="shared" si="27"/>
        <v/>
      </c>
      <c r="O114" s="95" t="str">
        <f t="shared" si="28"/>
        <v/>
      </c>
      <c r="P114" s="95" t="str">
        <f t="shared" si="29"/>
        <v/>
      </c>
      <c r="Q114" s="95" t="str">
        <f t="shared" si="30"/>
        <v/>
      </c>
      <c r="R114" s="95" t="str">
        <f t="shared" si="31"/>
        <v/>
      </c>
    </row>
    <row r="115" spans="1:18" x14ac:dyDescent="0.2">
      <c r="A115" s="95">
        <v>114</v>
      </c>
      <c r="B115" s="95" t="str">
        <f t="shared" si="32"/>
        <v/>
      </c>
      <c r="C115" s="95" t="str">
        <f t="shared" si="33"/>
        <v/>
      </c>
      <c r="D115" s="95" t="str">
        <f t="shared" si="18"/>
        <v/>
      </c>
      <c r="E115" s="104" t="str">
        <f t="shared" si="19"/>
        <v/>
      </c>
      <c r="F115" s="106" t="str">
        <f>IF(E115="","",VLOOKUP(WEEKDAY(E115),Valeurs!$A$21:$B$27,2,FALSE))</f>
        <v/>
      </c>
      <c r="G115" s="107" t="str">
        <f t="shared" si="20"/>
        <v/>
      </c>
      <c r="H115" s="107" t="str">
        <f t="shared" si="21"/>
        <v/>
      </c>
      <c r="I115" s="106" t="str">
        <f t="shared" si="22"/>
        <v/>
      </c>
      <c r="J115" s="106" t="str">
        <f t="shared" si="23"/>
        <v/>
      </c>
      <c r="K115" s="95" t="str">
        <f t="shared" si="24"/>
        <v/>
      </c>
      <c r="L115" s="95" t="str">
        <f t="shared" si="25"/>
        <v/>
      </c>
      <c r="M115" s="95" t="str">
        <f t="shared" si="26"/>
        <v/>
      </c>
      <c r="N115" s="95" t="str">
        <f t="shared" si="27"/>
        <v/>
      </c>
      <c r="O115" s="95" t="str">
        <f t="shared" si="28"/>
        <v/>
      </c>
      <c r="P115" s="95" t="str">
        <f t="shared" si="29"/>
        <v/>
      </c>
      <c r="Q115" s="95" t="str">
        <f t="shared" si="30"/>
        <v/>
      </c>
      <c r="R115" s="95" t="str">
        <f t="shared" si="31"/>
        <v/>
      </c>
    </row>
    <row r="116" spans="1:18" x14ac:dyDescent="0.2">
      <c r="A116" s="95">
        <v>115</v>
      </c>
      <c r="B116" s="95" t="str">
        <f t="shared" si="32"/>
        <v/>
      </c>
      <c r="C116" s="95" t="str">
        <f t="shared" si="33"/>
        <v/>
      </c>
      <c r="D116" s="95" t="str">
        <f t="shared" si="18"/>
        <v/>
      </c>
      <c r="E116" s="104" t="str">
        <f t="shared" si="19"/>
        <v/>
      </c>
      <c r="F116" s="106" t="str">
        <f>IF(E116="","",VLOOKUP(WEEKDAY(E116),Valeurs!$A$21:$B$27,2,FALSE))</f>
        <v/>
      </c>
      <c r="G116" s="107" t="str">
        <f t="shared" si="20"/>
        <v/>
      </c>
      <c r="H116" s="107" t="str">
        <f t="shared" si="21"/>
        <v/>
      </c>
      <c r="I116" s="106" t="str">
        <f t="shared" si="22"/>
        <v/>
      </c>
      <c r="J116" s="106" t="str">
        <f t="shared" si="23"/>
        <v/>
      </c>
      <c r="K116" s="95" t="str">
        <f t="shared" si="24"/>
        <v/>
      </c>
      <c r="L116" s="95" t="str">
        <f t="shared" si="25"/>
        <v/>
      </c>
      <c r="M116" s="95" t="str">
        <f t="shared" si="26"/>
        <v/>
      </c>
      <c r="N116" s="95" t="str">
        <f t="shared" si="27"/>
        <v/>
      </c>
      <c r="O116" s="95" t="str">
        <f t="shared" si="28"/>
        <v/>
      </c>
      <c r="P116" s="95" t="str">
        <f t="shared" si="29"/>
        <v/>
      </c>
      <c r="Q116" s="95" t="str">
        <f t="shared" si="30"/>
        <v/>
      </c>
      <c r="R116" s="95" t="str">
        <f t="shared" si="31"/>
        <v/>
      </c>
    </row>
    <row r="117" spans="1:18" x14ac:dyDescent="0.2">
      <c r="A117" s="95">
        <v>116</v>
      </c>
      <c r="B117" s="95" t="str">
        <f t="shared" si="32"/>
        <v/>
      </c>
      <c r="C117" s="95" t="str">
        <f t="shared" si="33"/>
        <v/>
      </c>
      <c r="D117" s="95" t="str">
        <f t="shared" si="18"/>
        <v/>
      </c>
      <c r="E117" s="104" t="str">
        <f t="shared" si="19"/>
        <v/>
      </c>
      <c r="F117" s="106" t="str">
        <f>IF(E117="","",VLOOKUP(WEEKDAY(E117),Valeurs!$A$21:$B$27,2,FALSE))</f>
        <v/>
      </c>
      <c r="G117" s="107" t="str">
        <f t="shared" si="20"/>
        <v/>
      </c>
      <c r="H117" s="107" t="str">
        <f t="shared" si="21"/>
        <v/>
      </c>
      <c r="I117" s="106" t="str">
        <f t="shared" si="22"/>
        <v/>
      </c>
      <c r="J117" s="106" t="str">
        <f t="shared" si="23"/>
        <v/>
      </c>
      <c r="K117" s="95" t="str">
        <f t="shared" si="24"/>
        <v/>
      </c>
      <c r="L117" s="95" t="str">
        <f t="shared" si="25"/>
        <v/>
      </c>
      <c r="M117" s="95" t="str">
        <f t="shared" si="26"/>
        <v/>
      </c>
      <c r="N117" s="95" t="str">
        <f t="shared" si="27"/>
        <v/>
      </c>
      <c r="O117" s="95" t="str">
        <f t="shared" si="28"/>
        <v/>
      </c>
      <c r="P117" s="95" t="str">
        <f t="shared" si="29"/>
        <v/>
      </c>
      <c r="Q117" s="95" t="str">
        <f t="shared" si="30"/>
        <v/>
      </c>
      <c r="R117" s="95" t="str">
        <f t="shared" si="31"/>
        <v/>
      </c>
    </row>
    <row r="118" spans="1:18" x14ac:dyDescent="0.2">
      <c r="A118" s="95">
        <v>117</v>
      </c>
      <c r="B118" s="95" t="str">
        <f t="shared" si="32"/>
        <v/>
      </c>
      <c r="C118" s="95" t="str">
        <f t="shared" si="33"/>
        <v/>
      </c>
      <c r="D118" s="95" t="str">
        <f t="shared" si="18"/>
        <v/>
      </c>
      <c r="E118" s="104" t="str">
        <f t="shared" si="19"/>
        <v/>
      </c>
      <c r="F118" s="106" t="str">
        <f>IF(E118="","",VLOOKUP(WEEKDAY(E118),Valeurs!$A$21:$B$27,2,FALSE))</f>
        <v/>
      </c>
      <c r="G118" s="107" t="str">
        <f t="shared" si="20"/>
        <v/>
      </c>
      <c r="H118" s="107" t="str">
        <f t="shared" si="21"/>
        <v/>
      </c>
      <c r="I118" s="106" t="str">
        <f t="shared" si="22"/>
        <v/>
      </c>
      <c r="J118" s="106" t="str">
        <f t="shared" si="23"/>
        <v/>
      </c>
      <c r="K118" s="95" t="str">
        <f t="shared" si="24"/>
        <v/>
      </c>
      <c r="L118" s="95" t="str">
        <f t="shared" si="25"/>
        <v/>
      </c>
      <c r="M118" s="95" t="str">
        <f t="shared" si="26"/>
        <v/>
      </c>
      <c r="N118" s="95" t="str">
        <f t="shared" si="27"/>
        <v/>
      </c>
      <c r="O118" s="95" t="str">
        <f t="shared" si="28"/>
        <v/>
      </c>
      <c r="P118" s="95" t="str">
        <f t="shared" si="29"/>
        <v/>
      </c>
      <c r="Q118" s="95" t="str">
        <f t="shared" si="30"/>
        <v/>
      </c>
      <c r="R118" s="95" t="str">
        <f t="shared" si="31"/>
        <v/>
      </c>
    </row>
    <row r="119" spans="1:18" x14ac:dyDescent="0.2">
      <c r="A119" s="95">
        <v>118</v>
      </c>
      <c r="B119" s="95" t="str">
        <f t="shared" si="32"/>
        <v/>
      </c>
      <c r="C119" s="95" t="str">
        <f t="shared" si="33"/>
        <v/>
      </c>
      <c r="D119" s="95" t="str">
        <f t="shared" si="18"/>
        <v/>
      </c>
      <c r="E119" s="104" t="str">
        <f t="shared" si="19"/>
        <v/>
      </c>
      <c r="F119" s="106" t="str">
        <f>IF(E119="","",VLOOKUP(WEEKDAY(E119),Valeurs!$A$21:$B$27,2,FALSE))</f>
        <v/>
      </c>
      <c r="G119" s="107" t="str">
        <f t="shared" si="20"/>
        <v/>
      </c>
      <c r="H119" s="107" t="str">
        <f t="shared" si="21"/>
        <v/>
      </c>
      <c r="I119" s="106" t="str">
        <f t="shared" si="22"/>
        <v/>
      </c>
      <c r="J119" s="106" t="str">
        <f t="shared" si="23"/>
        <v/>
      </c>
      <c r="K119" s="95" t="str">
        <f t="shared" si="24"/>
        <v/>
      </c>
      <c r="L119" s="95" t="str">
        <f t="shared" si="25"/>
        <v/>
      </c>
      <c r="M119" s="95" t="str">
        <f t="shared" si="26"/>
        <v/>
      </c>
      <c r="N119" s="95" t="str">
        <f t="shared" si="27"/>
        <v/>
      </c>
      <c r="O119" s="95" t="str">
        <f t="shared" si="28"/>
        <v/>
      </c>
      <c r="P119" s="95" t="str">
        <f t="shared" si="29"/>
        <v/>
      </c>
      <c r="Q119" s="95" t="str">
        <f t="shared" si="30"/>
        <v/>
      </c>
      <c r="R119" s="95" t="str">
        <f t="shared" si="31"/>
        <v/>
      </c>
    </row>
    <row r="120" spans="1:18" x14ac:dyDescent="0.2">
      <c r="A120" s="95">
        <v>119</v>
      </c>
      <c r="B120" s="95" t="str">
        <f t="shared" si="32"/>
        <v/>
      </c>
      <c r="C120" s="95" t="str">
        <f t="shared" si="33"/>
        <v/>
      </c>
      <c r="D120" s="95" t="str">
        <f t="shared" si="18"/>
        <v/>
      </c>
      <c r="E120" s="104" t="str">
        <f t="shared" si="19"/>
        <v/>
      </c>
      <c r="F120" s="106" t="str">
        <f>IF(E120="","",VLOOKUP(WEEKDAY(E120),Valeurs!$A$21:$B$27,2,FALSE))</f>
        <v/>
      </c>
      <c r="G120" s="107" t="str">
        <f t="shared" si="20"/>
        <v/>
      </c>
      <c r="H120" s="107" t="str">
        <f t="shared" si="21"/>
        <v/>
      </c>
      <c r="I120" s="106" t="str">
        <f t="shared" si="22"/>
        <v/>
      </c>
      <c r="J120" s="106" t="str">
        <f t="shared" si="23"/>
        <v/>
      </c>
      <c r="K120" s="95" t="str">
        <f t="shared" si="24"/>
        <v/>
      </c>
      <c r="L120" s="95" t="str">
        <f t="shared" si="25"/>
        <v/>
      </c>
      <c r="M120" s="95" t="str">
        <f t="shared" si="26"/>
        <v/>
      </c>
      <c r="N120" s="95" t="str">
        <f t="shared" si="27"/>
        <v/>
      </c>
      <c r="O120" s="95" t="str">
        <f t="shared" si="28"/>
        <v/>
      </c>
      <c r="P120" s="95" t="str">
        <f t="shared" si="29"/>
        <v/>
      </c>
      <c r="Q120" s="95" t="str">
        <f t="shared" si="30"/>
        <v/>
      </c>
      <c r="R120" s="95" t="str">
        <f t="shared" si="31"/>
        <v/>
      </c>
    </row>
    <row r="121" spans="1:18" x14ac:dyDescent="0.2">
      <c r="A121" s="95">
        <v>120</v>
      </c>
      <c r="B121" s="95" t="str">
        <f t="shared" si="32"/>
        <v/>
      </c>
      <c r="C121" s="95" t="str">
        <f t="shared" si="33"/>
        <v/>
      </c>
      <c r="D121" s="95" t="str">
        <f t="shared" si="18"/>
        <v/>
      </c>
      <c r="E121" s="104" t="str">
        <f t="shared" si="19"/>
        <v/>
      </c>
      <c r="F121" s="106" t="str">
        <f>IF(E121="","",VLOOKUP(WEEKDAY(E121),Valeurs!$A$21:$B$27,2,FALSE))</f>
        <v/>
      </c>
      <c r="G121" s="107" t="str">
        <f t="shared" si="20"/>
        <v/>
      </c>
      <c r="H121" s="107" t="str">
        <f t="shared" si="21"/>
        <v/>
      </c>
      <c r="I121" s="106" t="str">
        <f t="shared" si="22"/>
        <v/>
      </c>
      <c r="J121" s="106" t="str">
        <f t="shared" si="23"/>
        <v/>
      </c>
      <c r="K121" s="95" t="str">
        <f t="shared" si="24"/>
        <v/>
      </c>
      <c r="L121" s="95" t="str">
        <f t="shared" si="25"/>
        <v/>
      </c>
      <c r="M121" s="95" t="str">
        <f t="shared" si="26"/>
        <v/>
      </c>
      <c r="N121" s="95" t="str">
        <f t="shared" si="27"/>
        <v/>
      </c>
      <c r="O121" s="95" t="str">
        <f t="shared" si="28"/>
        <v/>
      </c>
      <c r="P121" s="95" t="str">
        <f t="shared" si="29"/>
        <v/>
      </c>
      <c r="Q121" s="95" t="str">
        <f t="shared" si="30"/>
        <v/>
      </c>
      <c r="R121" s="95" t="str">
        <f t="shared" si="31"/>
        <v/>
      </c>
    </row>
    <row r="122" spans="1:18" x14ac:dyDescent="0.2">
      <c r="A122" s="95">
        <v>121</v>
      </c>
      <c r="B122" s="95" t="str">
        <f t="shared" si="32"/>
        <v/>
      </c>
      <c r="C122" s="95" t="str">
        <f t="shared" si="33"/>
        <v/>
      </c>
      <c r="D122" s="95" t="str">
        <f t="shared" si="18"/>
        <v/>
      </c>
      <c r="E122" s="104" t="str">
        <f t="shared" si="19"/>
        <v/>
      </c>
      <c r="F122" s="106" t="str">
        <f>IF(E122="","",VLOOKUP(WEEKDAY(E122),Valeurs!$A$21:$B$27,2,FALSE))</f>
        <v/>
      </c>
      <c r="G122" s="107" t="str">
        <f t="shared" si="20"/>
        <v/>
      </c>
      <c r="H122" s="107" t="str">
        <f t="shared" si="21"/>
        <v/>
      </c>
      <c r="I122" s="106" t="str">
        <f t="shared" si="22"/>
        <v/>
      </c>
      <c r="J122" s="106" t="str">
        <f t="shared" si="23"/>
        <v/>
      </c>
      <c r="K122" s="95" t="str">
        <f t="shared" si="24"/>
        <v/>
      </c>
      <c r="L122" s="95" t="str">
        <f t="shared" si="25"/>
        <v/>
      </c>
      <c r="M122" s="95" t="str">
        <f t="shared" si="26"/>
        <v/>
      </c>
      <c r="N122" s="95" t="str">
        <f t="shared" si="27"/>
        <v/>
      </c>
      <c r="O122" s="95" t="str">
        <f t="shared" si="28"/>
        <v/>
      </c>
      <c r="P122" s="95" t="str">
        <f t="shared" si="29"/>
        <v/>
      </c>
      <c r="Q122" s="95" t="str">
        <f t="shared" si="30"/>
        <v/>
      </c>
      <c r="R122" s="95" t="str">
        <f t="shared" si="31"/>
        <v/>
      </c>
    </row>
    <row r="123" spans="1:18" x14ac:dyDescent="0.2">
      <c r="A123" s="95">
        <v>122</v>
      </c>
      <c r="B123" s="95" t="str">
        <f t="shared" si="32"/>
        <v/>
      </c>
      <c r="C123" s="95" t="str">
        <f t="shared" si="33"/>
        <v/>
      </c>
      <c r="D123" s="95" t="str">
        <f t="shared" si="18"/>
        <v/>
      </c>
      <c r="E123" s="104" t="str">
        <f t="shared" si="19"/>
        <v/>
      </c>
      <c r="F123" s="106" t="str">
        <f>IF(E123="","",VLOOKUP(WEEKDAY(E123),Valeurs!$A$21:$B$27,2,FALSE))</f>
        <v/>
      </c>
      <c r="G123" s="107" t="str">
        <f t="shared" si="20"/>
        <v/>
      </c>
      <c r="H123" s="107" t="str">
        <f t="shared" si="21"/>
        <v/>
      </c>
      <c r="I123" s="106" t="str">
        <f t="shared" si="22"/>
        <v/>
      </c>
      <c r="J123" s="106" t="str">
        <f t="shared" si="23"/>
        <v/>
      </c>
      <c r="K123" s="95" t="str">
        <f t="shared" si="24"/>
        <v/>
      </c>
      <c r="L123" s="95" t="str">
        <f t="shared" si="25"/>
        <v/>
      </c>
      <c r="M123" s="95" t="str">
        <f t="shared" si="26"/>
        <v/>
      </c>
      <c r="N123" s="95" t="str">
        <f t="shared" si="27"/>
        <v/>
      </c>
      <c r="O123" s="95" t="str">
        <f t="shared" si="28"/>
        <v/>
      </c>
      <c r="P123" s="95" t="str">
        <f t="shared" si="29"/>
        <v/>
      </c>
      <c r="Q123" s="95" t="str">
        <f t="shared" si="30"/>
        <v/>
      </c>
      <c r="R123" s="95" t="str">
        <f t="shared" si="31"/>
        <v/>
      </c>
    </row>
    <row r="124" spans="1:18" x14ac:dyDescent="0.2">
      <c r="A124" s="95">
        <v>123</v>
      </c>
      <c r="B124" s="95" t="str">
        <f t="shared" si="32"/>
        <v/>
      </c>
      <c r="C124" s="95" t="str">
        <f t="shared" si="33"/>
        <v/>
      </c>
      <c r="D124" s="95" t="str">
        <f t="shared" si="18"/>
        <v/>
      </c>
      <c r="E124" s="104" t="str">
        <f t="shared" si="19"/>
        <v/>
      </c>
      <c r="F124" s="106" t="str">
        <f>IF(E124="","",VLOOKUP(WEEKDAY(E124),Valeurs!$A$21:$B$27,2,FALSE))</f>
        <v/>
      </c>
      <c r="G124" s="107" t="str">
        <f t="shared" si="20"/>
        <v/>
      </c>
      <c r="H124" s="107" t="str">
        <f t="shared" si="21"/>
        <v/>
      </c>
      <c r="I124" s="106" t="str">
        <f t="shared" si="22"/>
        <v/>
      </c>
      <c r="J124" s="106" t="str">
        <f t="shared" si="23"/>
        <v/>
      </c>
      <c r="K124" s="95" t="str">
        <f t="shared" si="24"/>
        <v/>
      </c>
      <c r="L124" s="95" t="str">
        <f t="shared" si="25"/>
        <v/>
      </c>
      <c r="M124" s="95" t="str">
        <f t="shared" si="26"/>
        <v/>
      </c>
      <c r="N124" s="95" t="str">
        <f t="shared" si="27"/>
        <v/>
      </c>
      <c r="O124" s="95" t="str">
        <f t="shared" si="28"/>
        <v/>
      </c>
      <c r="P124" s="95" t="str">
        <f t="shared" si="29"/>
        <v/>
      </c>
      <c r="Q124" s="95" t="str">
        <f t="shared" si="30"/>
        <v/>
      </c>
      <c r="R124" s="95" t="str">
        <f t="shared" si="31"/>
        <v/>
      </c>
    </row>
    <row r="125" spans="1:18" x14ac:dyDescent="0.2">
      <c r="A125" s="95">
        <v>124</v>
      </c>
      <c r="B125" s="95" t="str">
        <f t="shared" si="32"/>
        <v/>
      </c>
      <c r="C125" s="95" t="str">
        <f t="shared" si="33"/>
        <v/>
      </c>
      <c r="D125" s="95" t="str">
        <f t="shared" si="18"/>
        <v/>
      </c>
      <c r="E125" s="104" t="str">
        <f t="shared" si="19"/>
        <v/>
      </c>
      <c r="F125" s="106" t="str">
        <f>IF(E125="","",VLOOKUP(WEEKDAY(E125),Valeurs!$A$21:$B$27,2,FALSE))</f>
        <v/>
      </c>
      <c r="G125" s="107" t="str">
        <f t="shared" si="20"/>
        <v/>
      </c>
      <c r="H125" s="107" t="str">
        <f t="shared" si="21"/>
        <v/>
      </c>
      <c r="I125" s="106" t="str">
        <f t="shared" si="22"/>
        <v/>
      </c>
      <c r="J125" s="106" t="str">
        <f t="shared" si="23"/>
        <v/>
      </c>
      <c r="K125" s="95" t="str">
        <f t="shared" si="24"/>
        <v/>
      </c>
      <c r="L125" s="95" t="str">
        <f t="shared" si="25"/>
        <v/>
      </c>
      <c r="M125" s="95" t="str">
        <f t="shared" si="26"/>
        <v/>
      </c>
      <c r="N125" s="95" t="str">
        <f t="shared" si="27"/>
        <v/>
      </c>
      <c r="O125" s="95" t="str">
        <f t="shared" si="28"/>
        <v/>
      </c>
      <c r="P125" s="95" t="str">
        <f t="shared" si="29"/>
        <v/>
      </c>
      <c r="Q125" s="95" t="str">
        <f t="shared" si="30"/>
        <v/>
      </c>
      <c r="R125" s="95" t="str">
        <f t="shared" si="31"/>
        <v/>
      </c>
    </row>
    <row r="126" spans="1:18" x14ac:dyDescent="0.2">
      <c r="A126" s="95">
        <v>125</v>
      </c>
      <c r="B126" s="95" t="str">
        <f t="shared" si="32"/>
        <v/>
      </c>
      <c r="C126" s="95" t="str">
        <f t="shared" si="33"/>
        <v/>
      </c>
      <c r="D126" s="95" t="str">
        <f t="shared" si="18"/>
        <v/>
      </c>
      <c r="E126" s="104" t="str">
        <f t="shared" si="19"/>
        <v/>
      </c>
      <c r="F126" s="106" t="str">
        <f>IF(E126="","",VLOOKUP(WEEKDAY(E126),Valeurs!$A$21:$B$27,2,FALSE))</f>
        <v/>
      </c>
      <c r="G126" s="107" t="str">
        <f t="shared" si="20"/>
        <v/>
      </c>
      <c r="H126" s="107" t="str">
        <f t="shared" si="21"/>
        <v/>
      </c>
      <c r="I126" s="106" t="str">
        <f t="shared" si="22"/>
        <v/>
      </c>
      <c r="J126" s="106" t="str">
        <f t="shared" si="23"/>
        <v/>
      </c>
      <c r="K126" s="95" t="str">
        <f t="shared" si="24"/>
        <v/>
      </c>
      <c r="L126" s="95" t="str">
        <f t="shared" si="25"/>
        <v/>
      </c>
      <c r="M126" s="95" t="str">
        <f t="shared" si="26"/>
        <v/>
      </c>
      <c r="N126" s="95" t="str">
        <f t="shared" si="27"/>
        <v/>
      </c>
      <c r="O126" s="95" t="str">
        <f t="shared" si="28"/>
        <v/>
      </c>
      <c r="P126" s="95" t="str">
        <f t="shared" si="29"/>
        <v/>
      </c>
      <c r="Q126" s="95" t="str">
        <f t="shared" si="30"/>
        <v/>
      </c>
      <c r="R126" s="95" t="str">
        <f t="shared" si="31"/>
        <v/>
      </c>
    </row>
    <row r="127" spans="1:18" x14ac:dyDescent="0.2">
      <c r="A127" s="95">
        <v>126</v>
      </c>
      <c r="B127" s="95" t="str">
        <f t="shared" si="32"/>
        <v/>
      </c>
      <c r="C127" s="95" t="str">
        <f t="shared" si="33"/>
        <v/>
      </c>
      <c r="D127" s="95" t="str">
        <f t="shared" si="18"/>
        <v/>
      </c>
      <c r="E127" s="104" t="str">
        <f t="shared" si="19"/>
        <v/>
      </c>
      <c r="F127" s="106" t="str">
        <f>IF(E127="","",VLOOKUP(WEEKDAY(E127),Valeurs!$A$21:$B$27,2,FALSE))</f>
        <v/>
      </c>
      <c r="G127" s="107" t="str">
        <f t="shared" si="20"/>
        <v/>
      </c>
      <c r="H127" s="107" t="str">
        <f t="shared" si="21"/>
        <v/>
      </c>
      <c r="I127" s="106" t="str">
        <f t="shared" si="22"/>
        <v/>
      </c>
      <c r="J127" s="106" t="str">
        <f t="shared" si="23"/>
        <v/>
      </c>
      <c r="K127" s="95" t="str">
        <f t="shared" si="24"/>
        <v/>
      </c>
      <c r="L127" s="95" t="str">
        <f t="shared" si="25"/>
        <v/>
      </c>
      <c r="M127" s="95" t="str">
        <f t="shared" si="26"/>
        <v/>
      </c>
      <c r="N127" s="95" t="str">
        <f t="shared" si="27"/>
        <v/>
      </c>
      <c r="O127" s="95" t="str">
        <f t="shared" si="28"/>
        <v/>
      </c>
      <c r="P127" s="95" t="str">
        <f t="shared" si="29"/>
        <v/>
      </c>
      <c r="Q127" s="95" t="str">
        <f t="shared" si="30"/>
        <v/>
      </c>
      <c r="R127" s="95" t="str">
        <f t="shared" si="31"/>
        <v/>
      </c>
    </row>
    <row r="128" spans="1:18" x14ac:dyDescent="0.2">
      <c r="A128" s="95">
        <v>127</v>
      </c>
      <c r="B128" s="95" t="str">
        <f t="shared" si="32"/>
        <v/>
      </c>
      <c r="C128" s="95" t="str">
        <f t="shared" si="33"/>
        <v/>
      </c>
      <c r="D128" s="95" t="str">
        <f t="shared" si="18"/>
        <v/>
      </c>
      <c r="E128" s="104" t="str">
        <f t="shared" si="19"/>
        <v/>
      </c>
      <c r="F128" s="106" t="str">
        <f>IF(E128="","",VLOOKUP(WEEKDAY(E128),Valeurs!$A$21:$B$27,2,FALSE))</f>
        <v/>
      </c>
      <c r="G128" s="107" t="str">
        <f t="shared" si="20"/>
        <v/>
      </c>
      <c r="H128" s="107" t="str">
        <f t="shared" si="21"/>
        <v/>
      </c>
      <c r="I128" s="106" t="str">
        <f t="shared" si="22"/>
        <v/>
      </c>
      <c r="J128" s="106" t="str">
        <f t="shared" si="23"/>
        <v/>
      </c>
      <c r="K128" s="95" t="str">
        <f t="shared" si="24"/>
        <v/>
      </c>
      <c r="L128" s="95" t="str">
        <f t="shared" si="25"/>
        <v/>
      </c>
      <c r="M128" s="95" t="str">
        <f t="shared" si="26"/>
        <v/>
      </c>
      <c r="N128" s="95" t="str">
        <f t="shared" si="27"/>
        <v/>
      </c>
      <c r="O128" s="95" t="str">
        <f t="shared" si="28"/>
        <v/>
      </c>
      <c r="P128" s="95" t="str">
        <f t="shared" si="29"/>
        <v/>
      </c>
      <c r="Q128" s="95" t="str">
        <f t="shared" si="30"/>
        <v/>
      </c>
      <c r="R128" s="95" t="str">
        <f t="shared" si="31"/>
        <v/>
      </c>
    </row>
    <row r="129" spans="1:18" x14ac:dyDescent="0.2">
      <c r="A129" s="95">
        <v>128</v>
      </c>
      <c r="B129" s="95" t="str">
        <f t="shared" si="32"/>
        <v/>
      </c>
      <c r="C129" s="95" t="str">
        <f t="shared" si="33"/>
        <v/>
      </c>
      <c r="D129" s="95" t="str">
        <f t="shared" si="18"/>
        <v/>
      </c>
      <c r="E129" s="104" t="str">
        <f t="shared" si="19"/>
        <v/>
      </c>
      <c r="F129" s="106" t="str">
        <f>IF(E129="","",VLOOKUP(WEEKDAY(E129),Valeurs!$A$21:$B$27,2,FALSE))</f>
        <v/>
      </c>
      <c r="G129" s="107" t="str">
        <f t="shared" si="20"/>
        <v/>
      </c>
      <c r="H129" s="107" t="str">
        <f t="shared" si="21"/>
        <v/>
      </c>
      <c r="I129" s="106" t="str">
        <f t="shared" si="22"/>
        <v/>
      </c>
      <c r="J129" s="106" t="str">
        <f t="shared" si="23"/>
        <v/>
      </c>
      <c r="K129" s="95" t="str">
        <f t="shared" si="24"/>
        <v/>
      </c>
      <c r="L129" s="95" t="str">
        <f t="shared" si="25"/>
        <v/>
      </c>
      <c r="M129" s="95" t="str">
        <f t="shared" si="26"/>
        <v/>
      </c>
      <c r="N129" s="95" t="str">
        <f t="shared" si="27"/>
        <v/>
      </c>
      <c r="O129" s="95" t="str">
        <f t="shared" si="28"/>
        <v/>
      </c>
      <c r="P129" s="95" t="str">
        <f t="shared" si="29"/>
        <v/>
      </c>
      <c r="Q129" s="95" t="str">
        <f t="shared" si="30"/>
        <v/>
      </c>
      <c r="R129" s="95" t="str">
        <f t="shared" si="31"/>
        <v/>
      </c>
    </row>
    <row r="130" spans="1:18" x14ac:dyDescent="0.2">
      <c r="A130" s="95">
        <v>129</v>
      </c>
      <c r="B130" s="95" t="str">
        <f t="shared" si="32"/>
        <v/>
      </c>
      <c r="C130" s="95" t="str">
        <f t="shared" si="33"/>
        <v/>
      </c>
      <c r="D130" s="95" t="str">
        <f t="shared" si="18"/>
        <v/>
      </c>
      <c r="E130" s="104" t="str">
        <f t="shared" si="19"/>
        <v/>
      </c>
      <c r="F130" s="106" t="str">
        <f>IF(E130="","",VLOOKUP(WEEKDAY(E130),Valeurs!$A$21:$B$27,2,FALSE))</f>
        <v/>
      </c>
      <c r="G130" s="107" t="str">
        <f t="shared" si="20"/>
        <v/>
      </c>
      <c r="H130" s="107" t="str">
        <f t="shared" si="21"/>
        <v/>
      </c>
      <c r="I130" s="106" t="str">
        <f t="shared" si="22"/>
        <v/>
      </c>
      <c r="J130" s="106" t="str">
        <f t="shared" si="23"/>
        <v/>
      </c>
      <c r="K130" s="95" t="str">
        <f t="shared" si="24"/>
        <v/>
      </c>
      <c r="L130" s="95" t="str">
        <f t="shared" si="25"/>
        <v/>
      </c>
      <c r="M130" s="95" t="str">
        <f t="shared" si="26"/>
        <v/>
      </c>
      <c r="N130" s="95" t="str">
        <f t="shared" si="27"/>
        <v/>
      </c>
      <c r="O130" s="95" t="str">
        <f t="shared" si="28"/>
        <v/>
      </c>
      <c r="P130" s="95" t="str">
        <f t="shared" si="29"/>
        <v/>
      </c>
      <c r="Q130" s="95" t="str">
        <f t="shared" si="30"/>
        <v/>
      </c>
      <c r="R130" s="95" t="str">
        <f t="shared" si="31"/>
        <v/>
      </c>
    </row>
    <row r="131" spans="1:18" x14ac:dyDescent="0.2">
      <c r="A131" s="95">
        <v>130</v>
      </c>
      <c r="B131" s="95" t="str">
        <f t="shared" si="32"/>
        <v/>
      </c>
      <c r="C131" s="95" t="str">
        <f t="shared" si="33"/>
        <v/>
      </c>
      <c r="D131" s="95" t="str">
        <f t="shared" ref="D131:D194" si="34">IF(ISNUMBER(B132),LEFT(C131,B132-1),"")</f>
        <v/>
      </c>
      <c r="E131" s="104" t="str">
        <f t="shared" ref="E131:E194" si="35">IF(D131="","",VALUE(LEFT(C131,5)))</f>
        <v/>
      </c>
      <c r="F131" s="106" t="str">
        <f>IF(E131="","",VLOOKUP(WEEKDAY(E131),Valeurs!$A$21:$B$27,2,FALSE))</f>
        <v/>
      </c>
      <c r="G131" s="107" t="str">
        <f t="shared" ref="G131:G194" si="36">IF(D131="","",VALUE(MID(D131,7,FIND("_",D131,7)-7)))</f>
        <v/>
      </c>
      <c r="H131" s="107" t="str">
        <f t="shared" ref="H131:H194" si="37">IF(F131="","",P131)</f>
        <v/>
      </c>
      <c r="I131" s="106" t="str">
        <f t="shared" ref="I131:I194" si="38">IF(F131="","",R131)</f>
        <v/>
      </c>
      <c r="J131" s="106" t="str">
        <f t="shared" ref="J131:J194" si="39">IF(F131="","",IF(AND(ISERROR(FIND("BLACKs",H131)),ISERROR(FIND("REDs",H131)),ISERROR(FIND("BLUEs",H131))),"AWAY","HOME"))</f>
        <v/>
      </c>
      <c r="K131" s="95" t="str">
        <f t="shared" ref="K131:K194" si="40">IF(F131="","",FIND("_",D131,1))</f>
        <v/>
      </c>
      <c r="L131" s="95" t="str">
        <f t="shared" ref="L131:L194" si="41">IF(F131="","",RIGHT(D131,LEN(D131)-K131))</f>
        <v/>
      </c>
      <c r="M131" s="95" t="str">
        <f t="shared" ref="M131:M194" si="42">IF(F131="","",LEFT(L131,N131-1))</f>
        <v/>
      </c>
      <c r="N131" s="95" t="str">
        <f t="shared" ref="N131:N194" si="43">IF(F131="","",FIND("_",L131,1))</f>
        <v/>
      </c>
      <c r="O131" s="95" t="str">
        <f t="shared" ref="O131:O194" si="44">IF(F131="","",RIGHT(L131,LEN(L131)-N131))</f>
        <v/>
      </c>
      <c r="P131" s="95" t="str">
        <f t="shared" ref="P131:P194" si="45">IF(F131="","",LEFT(O131,Q131-1))</f>
        <v/>
      </c>
      <c r="Q131" s="95" t="str">
        <f t="shared" ref="Q131:Q194" si="46">IF(F131="","",FIND("_",O131,1))</f>
        <v/>
      </c>
      <c r="R131" s="95" t="str">
        <f t="shared" ref="R131:R194" si="47">IF(F131="","",RIGHT(O131,LEN(O131)-Q131))</f>
        <v/>
      </c>
    </row>
    <row r="132" spans="1:18" x14ac:dyDescent="0.2">
      <c r="A132" s="95">
        <v>131</v>
      </c>
      <c r="B132" s="95" t="str">
        <f t="shared" ref="B132:B195" si="48">IF(C131="","",FIND(",",C131,1))</f>
        <v/>
      </c>
      <c r="C132" s="95" t="str">
        <f t="shared" si="33"/>
        <v/>
      </c>
      <c r="D132" s="95" t="str">
        <f t="shared" si="34"/>
        <v/>
      </c>
      <c r="E132" s="104" t="str">
        <f t="shared" si="35"/>
        <v/>
      </c>
      <c r="F132" s="106" t="str">
        <f>IF(E132="","",VLOOKUP(WEEKDAY(E132),Valeurs!$A$21:$B$27,2,FALSE))</f>
        <v/>
      </c>
      <c r="G132" s="107" t="str">
        <f t="shared" si="36"/>
        <v/>
      </c>
      <c r="H132" s="107" t="str">
        <f t="shared" si="37"/>
        <v/>
      </c>
      <c r="I132" s="106" t="str">
        <f t="shared" si="38"/>
        <v/>
      </c>
      <c r="J132" s="106" t="str">
        <f t="shared" si="39"/>
        <v/>
      </c>
      <c r="K132" s="95" t="str">
        <f t="shared" si="40"/>
        <v/>
      </c>
      <c r="L132" s="95" t="str">
        <f t="shared" si="41"/>
        <v/>
      </c>
      <c r="M132" s="95" t="str">
        <f t="shared" si="42"/>
        <v/>
      </c>
      <c r="N132" s="95" t="str">
        <f t="shared" si="43"/>
        <v/>
      </c>
      <c r="O132" s="95" t="str">
        <f t="shared" si="44"/>
        <v/>
      </c>
      <c r="P132" s="95" t="str">
        <f t="shared" si="45"/>
        <v/>
      </c>
      <c r="Q132" s="95" t="str">
        <f t="shared" si="46"/>
        <v/>
      </c>
      <c r="R132" s="95" t="str">
        <f t="shared" si="47"/>
        <v/>
      </c>
    </row>
    <row r="133" spans="1:18" x14ac:dyDescent="0.2">
      <c r="A133" s="95">
        <v>132</v>
      </c>
      <c r="B133" s="95" t="str">
        <f t="shared" si="48"/>
        <v/>
      </c>
      <c r="C133" s="95" t="str">
        <f t="shared" si="33"/>
        <v/>
      </c>
      <c r="D133" s="95" t="str">
        <f t="shared" si="34"/>
        <v/>
      </c>
      <c r="E133" s="104" t="str">
        <f t="shared" si="35"/>
        <v/>
      </c>
      <c r="F133" s="106" t="str">
        <f>IF(E133="","",VLOOKUP(WEEKDAY(E133),Valeurs!$A$21:$B$27,2,FALSE))</f>
        <v/>
      </c>
      <c r="G133" s="107" t="str">
        <f t="shared" si="36"/>
        <v/>
      </c>
      <c r="H133" s="107" t="str">
        <f t="shared" si="37"/>
        <v/>
      </c>
      <c r="I133" s="106" t="str">
        <f t="shared" si="38"/>
        <v/>
      </c>
      <c r="J133" s="106" t="str">
        <f t="shared" si="39"/>
        <v/>
      </c>
      <c r="K133" s="95" t="str">
        <f t="shared" si="40"/>
        <v/>
      </c>
      <c r="L133" s="95" t="str">
        <f t="shared" si="41"/>
        <v/>
      </c>
      <c r="M133" s="95" t="str">
        <f t="shared" si="42"/>
        <v/>
      </c>
      <c r="N133" s="95" t="str">
        <f t="shared" si="43"/>
        <v/>
      </c>
      <c r="O133" s="95" t="str">
        <f t="shared" si="44"/>
        <v/>
      </c>
      <c r="P133" s="95" t="str">
        <f t="shared" si="45"/>
        <v/>
      </c>
      <c r="Q133" s="95" t="str">
        <f t="shared" si="46"/>
        <v/>
      </c>
      <c r="R133" s="95" t="str">
        <f t="shared" si="47"/>
        <v/>
      </c>
    </row>
    <row r="134" spans="1:18" x14ac:dyDescent="0.2">
      <c r="A134" s="95">
        <v>133</v>
      </c>
      <c r="B134" s="95" t="str">
        <f t="shared" si="48"/>
        <v/>
      </c>
      <c r="C134" s="95" t="str">
        <f t="shared" si="33"/>
        <v/>
      </c>
      <c r="D134" s="95" t="str">
        <f t="shared" si="34"/>
        <v/>
      </c>
      <c r="E134" s="104" t="str">
        <f t="shared" si="35"/>
        <v/>
      </c>
      <c r="F134" s="106" t="str">
        <f>IF(E134="","",VLOOKUP(WEEKDAY(E134),Valeurs!$A$21:$B$27,2,FALSE))</f>
        <v/>
      </c>
      <c r="G134" s="107" t="str">
        <f t="shared" si="36"/>
        <v/>
      </c>
      <c r="H134" s="107" t="str">
        <f t="shared" si="37"/>
        <v/>
      </c>
      <c r="I134" s="106" t="str">
        <f t="shared" si="38"/>
        <v/>
      </c>
      <c r="J134" s="106" t="str">
        <f t="shared" si="39"/>
        <v/>
      </c>
      <c r="K134" s="95" t="str">
        <f t="shared" si="40"/>
        <v/>
      </c>
      <c r="L134" s="95" t="str">
        <f t="shared" si="41"/>
        <v/>
      </c>
      <c r="M134" s="95" t="str">
        <f t="shared" si="42"/>
        <v/>
      </c>
      <c r="N134" s="95" t="str">
        <f t="shared" si="43"/>
        <v/>
      </c>
      <c r="O134" s="95" t="str">
        <f t="shared" si="44"/>
        <v/>
      </c>
      <c r="P134" s="95" t="str">
        <f t="shared" si="45"/>
        <v/>
      </c>
      <c r="Q134" s="95" t="str">
        <f t="shared" si="46"/>
        <v/>
      </c>
      <c r="R134" s="95" t="str">
        <f t="shared" si="47"/>
        <v/>
      </c>
    </row>
    <row r="135" spans="1:18" x14ac:dyDescent="0.2">
      <c r="A135" s="95">
        <v>134</v>
      </c>
      <c r="B135" s="95" t="str">
        <f t="shared" si="48"/>
        <v/>
      </c>
      <c r="C135" s="95" t="str">
        <f t="shared" si="33"/>
        <v/>
      </c>
      <c r="D135" s="95" t="str">
        <f t="shared" si="34"/>
        <v/>
      </c>
      <c r="E135" s="104" t="str">
        <f t="shared" si="35"/>
        <v/>
      </c>
      <c r="F135" s="106" t="str">
        <f>IF(E135="","",VLOOKUP(WEEKDAY(E135),Valeurs!$A$21:$B$27,2,FALSE))</f>
        <v/>
      </c>
      <c r="G135" s="107" t="str">
        <f t="shared" si="36"/>
        <v/>
      </c>
      <c r="H135" s="107" t="str">
        <f t="shared" si="37"/>
        <v/>
      </c>
      <c r="I135" s="106" t="str">
        <f t="shared" si="38"/>
        <v/>
      </c>
      <c r="J135" s="106" t="str">
        <f t="shared" si="39"/>
        <v/>
      </c>
      <c r="K135" s="95" t="str">
        <f t="shared" si="40"/>
        <v/>
      </c>
      <c r="L135" s="95" t="str">
        <f t="shared" si="41"/>
        <v/>
      </c>
      <c r="M135" s="95" t="str">
        <f t="shared" si="42"/>
        <v/>
      </c>
      <c r="N135" s="95" t="str">
        <f t="shared" si="43"/>
        <v/>
      </c>
      <c r="O135" s="95" t="str">
        <f t="shared" si="44"/>
        <v/>
      </c>
      <c r="P135" s="95" t="str">
        <f t="shared" si="45"/>
        <v/>
      </c>
      <c r="Q135" s="95" t="str">
        <f t="shared" si="46"/>
        <v/>
      </c>
      <c r="R135" s="95" t="str">
        <f t="shared" si="47"/>
        <v/>
      </c>
    </row>
    <row r="136" spans="1:18" x14ac:dyDescent="0.2">
      <c r="A136" s="95">
        <v>135</v>
      </c>
      <c r="B136" s="95" t="str">
        <f t="shared" si="48"/>
        <v/>
      </c>
      <c r="C136" s="95" t="str">
        <f t="shared" si="33"/>
        <v/>
      </c>
      <c r="D136" s="95" t="str">
        <f t="shared" si="34"/>
        <v/>
      </c>
      <c r="E136" s="104" t="str">
        <f t="shared" si="35"/>
        <v/>
      </c>
      <c r="F136" s="106" t="str">
        <f>IF(E136="","",VLOOKUP(WEEKDAY(E136),Valeurs!$A$21:$B$27,2,FALSE))</f>
        <v/>
      </c>
      <c r="G136" s="107" t="str">
        <f t="shared" si="36"/>
        <v/>
      </c>
      <c r="H136" s="107" t="str">
        <f t="shared" si="37"/>
        <v/>
      </c>
      <c r="I136" s="106" t="str">
        <f t="shared" si="38"/>
        <v/>
      </c>
      <c r="J136" s="106" t="str">
        <f t="shared" si="39"/>
        <v/>
      </c>
      <c r="K136" s="95" t="str">
        <f t="shared" si="40"/>
        <v/>
      </c>
      <c r="L136" s="95" t="str">
        <f t="shared" si="41"/>
        <v/>
      </c>
      <c r="M136" s="95" t="str">
        <f t="shared" si="42"/>
        <v/>
      </c>
      <c r="N136" s="95" t="str">
        <f t="shared" si="43"/>
        <v/>
      </c>
      <c r="O136" s="95" t="str">
        <f t="shared" si="44"/>
        <v/>
      </c>
      <c r="P136" s="95" t="str">
        <f t="shared" si="45"/>
        <v/>
      </c>
      <c r="Q136" s="95" t="str">
        <f t="shared" si="46"/>
        <v/>
      </c>
      <c r="R136" s="95" t="str">
        <f t="shared" si="47"/>
        <v/>
      </c>
    </row>
    <row r="137" spans="1:18" x14ac:dyDescent="0.2">
      <c r="A137" s="95">
        <v>136</v>
      </c>
      <c r="B137" s="95" t="str">
        <f t="shared" si="48"/>
        <v/>
      </c>
      <c r="C137" s="95" t="str">
        <f t="shared" si="33"/>
        <v/>
      </c>
      <c r="D137" s="95" t="str">
        <f t="shared" si="34"/>
        <v/>
      </c>
      <c r="E137" s="104" t="str">
        <f t="shared" si="35"/>
        <v/>
      </c>
      <c r="F137" s="106" t="str">
        <f>IF(E137="","",VLOOKUP(WEEKDAY(E137),Valeurs!$A$21:$B$27,2,FALSE))</f>
        <v/>
      </c>
      <c r="G137" s="107" t="str">
        <f t="shared" si="36"/>
        <v/>
      </c>
      <c r="H137" s="107" t="str">
        <f t="shared" si="37"/>
        <v/>
      </c>
      <c r="I137" s="106" t="str">
        <f t="shared" si="38"/>
        <v/>
      </c>
      <c r="J137" s="106" t="str">
        <f t="shared" si="39"/>
        <v/>
      </c>
      <c r="K137" s="95" t="str">
        <f t="shared" si="40"/>
        <v/>
      </c>
      <c r="L137" s="95" t="str">
        <f t="shared" si="41"/>
        <v/>
      </c>
      <c r="M137" s="95" t="str">
        <f t="shared" si="42"/>
        <v/>
      </c>
      <c r="N137" s="95" t="str">
        <f t="shared" si="43"/>
        <v/>
      </c>
      <c r="O137" s="95" t="str">
        <f t="shared" si="44"/>
        <v/>
      </c>
      <c r="P137" s="95" t="str">
        <f t="shared" si="45"/>
        <v/>
      </c>
      <c r="Q137" s="95" t="str">
        <f t="shared" si="46"/>
        <v/>
      </c>
      <c r="R137" s="95" t="str">
        <f t="shared" si="47"/>
        <v/>
      </c>
    </row>
    <row r="138" spans="1:18" x14ac:dyDescent="0.2">
      <c r="A138" s="95">
        <v>137</v>
      </c>
      <c r="B138" s="95" t="str">
        <f t="shared" si="48"/>
        <v/>
      </c>
      <c r="C138" s="95" t="str">
        <f t="shared" si="33"/>
        <v/>
      </c>
      <c r="D138" s="95" t="str">
        <f t="shared" si="34"/>
        <v/>
      </c>
      <c r="E138" s="104" t="str">
        <f t="shared" si="35"/>
        <v/>
      </c>
      <c r="F138" s="106" t="str">
        <f>IF(E138="","",VLOOKUP(WEEKDAY(E138),Valeurs!$A$21:$B$27,2,FALSE))</f>
        <v/>
      </c>
      <c r="G138" s="107" t="str">
        <f t="shared" si="36"/>
        <v/>
      </c>
      <c r="H138" s="107" t="str">
        <f t="shared" si="37"/>
        <v/>
      </c>
      <c r="I138" s="106" t="str">
        <f t="shared" si="38"/>
        <v/>
      </c>
      <c r="J138" s="106" t="str">
        <f t="shared" si="39"/>
        <v/>
      </c>
      <c r="K138" s="95" t="str">
        <f t="shared" si="40"/>
        <v/>
      </c>
      <c r="L138" s="95" t="str">
        <f t="shared" si="41"/>
        <v/>
      </c>
      <c r="M138" s="95" t="str">
        <f t="shared" si="42"/>
        <v/>
      </c>
      <c r="N138" s="95" t="str">
        <f t="shared" si="43"/>
        <v/>
      </c>
      <c r="O138" s="95" t="str">
        <f t="shared" si="44"/>
        <v/>
      </c>
      <c r="P138" s="95" t="str">
        <f t="shared" si="45"/>
        <v/>
      </c>
      <c r="Q138" s="95" t="str">
        <f t="shared" si="46"/>
        <v/>
      </c>
      <c r="R138" s="95" t="str">
        <f t="shared" si="47"/>
        <v/>
      </c>
    </row>
    <row r="139" spans="1:18" x14ac:dyDescent="0.2">
      <c r="A139" s="95">
        <v>138</v>
      </c>
      <c r="B139" s="95" t="str">
        <f t="shared" si="48"/>
        <v/>
      </c>
      <c r="C139" s="95" t="str">
        <f t="shared" si="33"/>
        <v/>
      </c>
      <c r="D139" s="95" t="str">
        <f t="shared" si="34"/>
        <v/>
      </c>
      <c r="E139" s="104" t="str">
        <f t="shared" si="35"/>
        <v/>
      </c>
      <c r="F139" s="106" t="str">
        <f>IF(E139="","",VLOOKUP(WEEKDAY(E139),Valeurs!$A$21:$B$27,2,FALSE))</f>
        <v/>
      </c>
      <c r="G139" s="107" t="str">
        <f t="shared" si="36"/>
        <v/>
      </c>
      <c r="H139" s="107" t="str">
        <f t="shared" si="37"/>
        <v/>
      </c>
      <c r="I139" s="106" t="str">
        <f t="shared" si="38"/>
        <v/>
      </c>
      <c r="J139" s="106" t="str">
        <f t="shared" si="39"/>
        <v/>
      </c>
      <c r="K139" s="95" t="str">
        <f t="shared" si="40"/>
        <v/>
      </c>
      <c r="L139" s="95" t="str">
        <f t="shared" si="41"/>
        <v/>
      </c>
      <c r="M139" s="95" t="str">
        <f t="shared" si="42"/>
        <v/>
      </c>
      <c r="N139" s="95" t="str">
        <f t="shared" si="43"/>
        <v/>
      </c>
      <c r="O139" s="95" t="str">
        <f t="shared" si="44"/>
        <v/>
      </c>
      <c r="P139" s="95" t="str">
        <f t="shared" si="45"/>
        <v/>
      </c>
      <c r="Q139" s="95" t="str">
        <f t="shared" si="46"/>
        <v/>
      </c>
      <c r="R139" s="95" t="str">
        <f t="shared" si="47"/>
        <v/>
      </c>
    </row>
    <row r="140" spans="1:18" x14ac:dyDescent="0.2">
      <c r="A140" s="95">
        <v>139</v>
      </c>
      <c r="B140" s="95" t="str">
        <f t="shared" si="48"/>
        <v/>
      </c>
      <c r="C140" s="95" t="str">
        <f t="shared" si="33"/>
        <v/>
      </c>
      <c r="D140" s="95" t="str">
        <f t="shared" si="34"/>
        <v/>
      </c>
      <c r="E140" s="104" t="str">
        <f t="shared" si="35"/>
        <v/>
      </c>
      <c r="F140" s="106" t="str">
        <f>IF(E140="","",VLOOKUP(WEEKDAY(E140),Valeurs!$A$21:$B$27,2,FALSE))</f>
        <v/>
      </c>
      <c r="G140" s="107" t="str">
        <f t="shared" si="36"/>
        <v/>
      </c>
      <c r="H140" s="107" t="str">
        <f t="shared" si="37"/>
        <v/>
      </c>
      <c r="I140" s="106" t="str">
        <f t="shared" si="38"/>
        <v/>
      </c>
      <c r="J140" s="106" t="str">
        <f t="shared" si="39"/>
        <v/>
      </c>
      <c r="K140" s="95" t="str">
        <f t="shared" si="40"/>
        <v/>
      </c>
      <c r="L140" s="95" t="str">
        <f t="shared" si="41"/>
        <v/>
      </c>
      <c r="M140" s="95" t="str">
        <f t="shared" si="42"/>
        <v/>
      </c>
      <c r="N140" s="95" t="str">
        <f t="shared" si="43"/>
        <v/>
      </c>
      <c r="O140" s="95" t="str">
        <f t="shared" si="44"/>
        <v/>
      </c>
      <c r="P140" s="95" t="str">
        <f t="shared" si="45"/>
        <v/>
      </c>
      <c r="Q140" s="95" t="str">
        <f t="shared" si="46"/>
        <v/>
      </c>
      <c r="R140" s="95" t="str">
        <f t="shared" si="47"/>
        <v/>
      </c>
    </row>
    <row r="141" spans="1:18" x14ac:dyDescent="0.2">
      <c r="A141" s="95">
        <v>140</v>
      </c>
      <c r="B141" s="95" t="str">
        <f t="shared" si="48"/>
        <v/>
      </c>
      <c r="C141" s="95" t="str">
        <f t="shared" si="33"/>
        <v/>
      </c>
      <c r="D141" s="95" t="str">
        <f t="shared" si="34"/>
        <v/>
      </c>
      <c r="E141" s="104" t="str">
        <f t="shared" si="35"/>
        <v/>
      </c>
      <c r="F141" s="106" t="str">
        <f>IF(E141="","",VLOOKUP(WEEKDAY(E141),Valeurs!$A$21:$B$27,2,FALSE))</f>
        <v/>
      </c>
      <c r="G141" s="107" t="str">
        <f t="shared" si="36"/>
        <v/>
      </c>
      <c r="H141" s="107" t="str">
        <f t="shared" si="37"/>
        <v/>
      </c>
      <c r="I141" s="106" t="str">
        <f t="shared" si="38"/>
        <v/>
      </c>
      <c r="J141" s="106" t="str">
        <f t="shared" si="39"/>
        <v/>
      </c>
      <c r="K141" s="95" t="str">
        <f t="shared" si="40"/>
        <v/>
      </c>
      <c r="L141" s="95" t="str">
        <f t="shared" si="41"/>
        <v/>
      </c>
      <c r="M141" s="95" t="str">
        <f t="shared" si="42"/>
        <v/>
      </c>
      <c r="N141" s="95" t="str">
        <f t="shared" si="43"/>
        <v/>
      </c>
      <c r="O141" s="95" t="str">
        <f t="shared" si="44"/>
        <v/>
      </c>
      <c r="P141" s="95" t="str">
        <f t="shared" si="45"/>
        <v/>
      </c>
      <c r="Q141" s="95" t="str">
        <f t="shared" si="46"/>
        <v/>
      </c>
      <c r="R141" s="95" t="str">
        <f t="shared" si="47"/>
        <v/>
      </c>
    </row>
    <row r="142" spans="1:18" x14ac:dyDescent="0.2">
      <c r="A142" s="95">
        <v>141</v>
      </c>
      <c r="B142" s="95" t="str">
        <f t="shared" si="48"/>
        <v/>
      </c>
      <c r="C142" s="95" t="str">
        <f t="shared" si="33"/>
        <v/>
      </c>
      <c r="D142" s="95" t="str">
        <f t="shared" si="34"/>
        <v/>
      </c>
      <c r="E142" s="104" t="str">
        <f t="shared" si="35"/>
        <v/>
      </c>
      <c r="F142" s="106" t="str">
        <f>IF(E142="","",VLOOKUP(WEEKDAY(E142),Valeurs!$A$21:$B$27,2,FALSE))</f>
        <v/>
      </c>
      <c r="G142" s="107" t="str">
        <f t="shared" si="36"/>
        <v/>
      </c>
      <c r="H142" s="107" t="str">
        <f t="shared" si="37"/>
        <v/>
      </c>
      <c r="I142" s="106" t="str">
        <f t="shared" si="38"/>
        <v/>
      </c>
      <c r="J142" s="106" t="str">
        <f t="shared" si="39"/>
        <v/>
      </c>
      <c r="K142" s="95" t="str">
        <f t="shared" si="40"/>
        <v/>
      </c>
      <c r="L142" s="95" t="str">
        <f t="shared" si="41"/>
        <v/>
      </c>
      <c r="M142" s="95" t="str">
        <f t="shared" si="42"/>
        <v/>
      </c>
      <c r="N142" s="95" t="str">
        <f t="shared" si="43"/>
        <v/>
      </c>
      <c r="O142" s="95" t="str">
        <f t="shared" si="44"/>
        <v/>
      </c>
      <c r="P142" s="95" t="str">
        <f t="shared" si="45"/>
        <v/>
      </c>
      <c r="Q142" s="95" t="str">
        <f t="shared" si="46"/>
        <v/>
      </c>
      <c r="R142" s="95" t="str">
        <f t="shared" si="47"/>
        <v/>
      </c>
    </row>
    <row r="143" spans="1:18" x14ac:dyDescent="0.2">
      <c r="A143" s="95">
        <v>142</v>
      </c>
      <c r="B143" s="95" t="str">
        <f t="shared" si="48"/>
        <v/>
      </c>
      <c r="C143" s="95" t="str">
        <f t="shared" si="33"/>
        <v/>
      </c>
      <c r="D143" s="95" t="str">
        <f t="shared" si="34"/>
        <v/>
      </c>
      <c r="E143" s="104" t="str">
        <f t="shared" si="35"/>
        <v/>
      </c>
      <c r="F143" s="106" t="str">
        <f>IF(E143="","",VLOOKUP(WEEKDAY(E143),Valeurs!$A$21:$B$27,2,FALSE))</f>
        <v/>
      </c>
      <c r="G143" s="107" t="str">
        <f t="shared" si="36"/>
        <v/>
      </c>
      <c r="H143" s="107" t="str">
        <f t="shared" si="37"/>
        <v/>
      </c>
      <c r="I143" s="106" t="str">
        <f t="shared" si="38"/>
        <v/>
      </c>
      <c r="J143" s="106" t="str">
        <f t="shared" si="39"/>
        <v/>
      </c>
      <c r="K143" s="95" t="str">
        <f t="shared" si="40"/>
        <v/>
      </c>
      <c r="L143" s="95" t="str">
        <f t="shared" si="41"/>
        <v/>
      </c>
      <c r="M143" s="95" t="str">
        <f t="shared" si="42"/>
        <v/>
      </c>
      <c r="N143" s="95" t="str">
        <f t="shared" si="43"/>
        <v/>
      </c>
      <c r="O143" s="95" t="str">
        <f t="shared" si="44"/>
        <v/>
      </c>
      <c r="P143" s="95" t="str">
        <f t="shared" si="45"/>
        <v/>
      </c>
      <c r="Q143" s="95" t="str">
        <f t="shared" si="46"/>
        <v/>
      </c>
      <c r="R143" s="95" t="str">
        <f t="shared" si="47"/>
        <v/>
      </c>
    </row>
    <row r="144" spans="1:18" x14ac:dyDescent="0.2">
      <c r="A144" s="95">
        <v>143</v>
      </c>
      <c r="B144" s="95" t="str">
        <f t="shared" si="48"/>
        <v/>
      </c>
      <c r="C144" s="95" t="str">
        <f t="shared" si="33"/>
        <v/>
      </c>
      <c r="D144" s="95" t="str">
        <f t="shared" si="34"/>
        <v/>
      </c>
      <c r="E144" s="104" t="str">
        <f t="shared" si="35"/>
        <v/>
      </c>
      <c r="F144" s="106" t="str">
        <f>IF(E144="","",VLOOKUP(WEEKDAY(E144),Valeurs!$A$21:$B$27,2,FALSE))</f>
        <v/>
      </c>
      <c r="G144" s="107" t="str">
        <f t="shared" si="36"/>
        <v/>
      </c>
      <c r="H144" s="107" t="str">
        <f t="shared" si="37"/>
        <v/>
      </c>
      <c r="I144" s="106" t="str">
        <f t="shared" si="38"/>
        <v/>
      </c>
      <c r="J144" s="106" t="str">
        <f t="shared" si="39"/>
        <v/>
      </c>
      <c r="K144" s="95" t="str">
        <f t="shared" si="40"/>
        <v/>
      </c>
      <c r="L144" s="95" t="str">
        <f t="shared" si="41"/>
        <v/>
      </c>
      <c r="M144" s="95" t="str">
        <f t="shared" si="42"/>
        <v/>
      </c>
      <c r="N144" s="95" t="str">
        <f t="shared" si="43"/>
        <v/>
      </c>
      <c r="O144" s="95" t="str">
        <f t="shared" si="44"/>
        <v/>
      </c>
      <c r="P144" s="95" t="str">
        <f t="shared" si="45"/>
        <v/>
      </c>
      <c r="Q144" s="95" t="str">
        <f t="shared" si="46"/>
        <v/>
      </c>
      <c r="R144" s="95" t="str">
        <f t="shared" si="47"/>
        <v/>
      </c>
    </row>
    <row r="145" spans="1:18" x14ac:dyDescent="0.2">
      <c r="A145" s="95">
        <v>144</v>
      </c>
      <c r="B145" s="95" t="str">
        <f t="shared" si="48"/>
        <v/>
      </c>
      <c r="C145" s="95" t="str">
        <f t="shared" si="33"/>
        <v/>
      </c>
      <c r="D145" s="95" t="str">
        <f t="shared" si="34"/>
        <v/>
      </c>
      <c r="E145" s="104" t="str">
        <f t="shared" si="35"/>
        <v/>
      </c>
      <c r="F145" s="106" t="str">
        <f>IF(E145="","",VLOOKUP(WEEKDAY(E145),Valeurs!$A$21:$B$27,2,FALSE))</f>
        <v/>
      </c>
      <c r="G145" s="107" t="str">
        <f t="shared" si="36"/>
        <v/>
      </c>
      <c r="H145" s="107" t="str">
        <f t="shared" si="37"/>
        <v/>
      </c>
      <c r="I145" s="106" t="str">
        <f t="shared" si="38"/>
        <v/>
      </c>
      <c r="J145" s="106" t="str">
        <f t="shared" si="39"/>
        <v/>
      </c>
      <c r="K145" s="95" t="str">
        <f t="shared" si="40"/>
        <v/>
      </c>
      <c r="L145" s="95" t="str">
        <f t="shared" si="41"/>
        <v/>
      </c>
      <c r="M145" s="95" t="str">
        <f t="shared" si="42"/>
        <v/>
      </c>
      <c r="N145" s="95" t="str">
        <f t="shared" si="43"/>
        <v/>
      </c>
      <c r="O145" s="95" t="str">
        <f t="shared" si="44"/>
        <v/>
      </c>
      <c r="P145" s="95" t="str">
        <f t="shared" si="45"/>
        <v/>
      </c>
      <c r="Q145" s="95" t="str">
        <f t="shared" si="46"/>
        <v/>
      </c>
      <c r="R145" s="95" t="str">
        <f t="shared" si="47"/>
        <v/>
      </c>
    </row>
    <row r="146" spans="1:18" x14ac:dyDescent="0.2">
      <c r="A146" s="95">
        <v>145</v>
      </c>
      <c r="B146" s="95" t="str">
        <f t="shared" si="48"/>
        <v/>
      </c>
      <c r="C146" s="95" t="str">
        <f t="shared" si="33"/>
        <v/>
      </c>
      <c r="D146" s="95" t="str">
        <f t="shared" si="34"/>
        <v/>
      </c>
      <c r="E146" s="104" t="str">
        <f t="shared" si="35"/>
        <v/>
      </c>
      <c r="F146" s="106" t="str">
        <f>IF(E146="","",VLOOKUP(WEEKDAY(E146),Valeurs!$A$21:$B$27,2,FALSE))</f>
        <v/>
      </c>
      <c r="G146" s="107" t="str">
        <f t="shared" si="36"/>
        <v/>
      </c>
      <c r="H146" s="107" t="str">
        <f t="shared" si="37"/>
        <v/>
      </c>
      <c r="I146" s="106" t="str">
        <f t="shared" si="38"/>
        <v/>
      </c>
      <c r="J146" s="106" t="str">
        <f t="shared" si="39"/>
        <v/>
      </c>
      <c r="K146" s="95" t="str">
        <f t="shared" si="40"/>
        <v/>
      </c>
      <c r="L146" s="95" t="str">
        <f t="shared" si="41"/>
        <v/>
      </c>
      <c r="M146" s="95" t="str">
        <f t="shared" si="42"/>
        <v/>
      </c>
      <c r="N146" s="95" t="str">
        <f t="shared" si="43"/>
        <v/>
      </c>
      <c r="O146" s="95" t="str">
        <f t="shared" si="44"/>
        <v/>
      </c>
      <c r="P146" s="95" t="str">
        <f t="shared" si="45"/>
        <v/>
      </c>
      <c r="Q146" s="95" t="str">
        <f t="shared" si="46"/>
        <v/>
      </c>
      <c r="R146" s="95" t="str">
        <f t="shared" si="47"/>
        <v/>
      </c>
    </row>
    <row r="147" spans="1:18" x14ac:dyDescent="0.2">
      <c r="A147" s="95">
        <v>146</v>
      </c>
      <c r="B147" s="95" t="str">
        <f t="shared" si="48"/>
        <v/>
      </c>
      <c r="C147" s="95" t="str">
        <f t="shared" si="33"/>
        <v/>
      </c>
      <c r="D147" s="95" t="str">
        <f t="shared" si="34"/>
        <v/>
      </c>
      <c r="E147" s="104" t="str">
        <f t="shared" si="35"/>
        <v/>
      </c>
      <c r="F147" s="106" t="str">
        <f>IF(E147="","",VLOOKUP(WEEKDAY(E147),Valeurs!$A$21:$B$27,2,FALSE))</f>
        <v/>
      </c>
      <c r="G147" s="107" t="str">
        <f t="shared" si="36"/>
        <v/>
      </c>
      <c r="H147" s="107" t="str">
        <f t="shared" si="37"/>
        <v/>
      </c>
      <c r="I147" s="106" t="str">
        <f t="shared" si="38"/>
        <v/>
      </c>
      <c r="J147" s="106" t="str">
        <f t="shared" si="39"/>
        <v/>
      </c>
      <c r="K147" s="95" t="str">
        <f t="shared" si="40"/>
        <v/>
      </c>
      <c r="L147" s="95" t="str">
        <f t="shared" si="41"/>
        <v/>
      </c>
      <c r="M147" s="95" t="str">
        <f t="shared" si="42"/>
        <v/>
      </c>
      <c r="N147" s="95" t="str">
        <f t="shared" si="43"/>
        <v/>
      </c>
      <c r="O147" s="95" t="str">
        <f t="shared" si="44"/>
        <v/>
      </c>
      <c r="P147" s="95" t="str">
        <f t="shared" si="45"/>
        <v/>
      </c>
      <c r="Q147" s="95" t="str">
        <f t="shared" si="46"/>
        <v/>
      </c>
      <c r="R147" s="95" t="str">
        <f t="shared" si="47"/>
        <v/>
      </c>
    </row>
    <row r="148" spans="1:18" x14ac:dyDescent="0.2">
      <c r="A148" s="95">
        <v>147</v>
      </c>
      <c r="B148" s="95" t="str">
        <f t="shared" si="48"/>
        <v/>
      </c>
      <c r="C148" s="95" t="str">
        <f t="shared" si="33"/>
        <v/>
      </c>
      <c r="D148" s="95" t="str">
        <f t="shared" si="34"/>
        <v/>
      </c>
      <c r="E148" s="104" t="str">
        <f t="shared" si="35"/>
        <v/>
      </c>
      <c r="F148" s="106" t="str">
        <f>IF(E148="","",VLOOKUP(WEEKDAY(E148),Valeurs!$A$21:$B$27,2,FALSE))</f>
        <v/>
      </c>
      <c r="G148" s="107" t="str">
        <f t="shared" si="36"/>
        <v/>
      </c>
      <c r="H148" s="107" t="str">
        <f t="shared" si="37"/>
        <v/>
      </c>
      <c r="I148" s="106" t="str">
        <f t="shared" si="38"/>
        <v/>
      </c>
      <c r="J148" s="106" t="str">
        <f t="shared" si="39"/>
        <v/>
      </c>
      <c r="K148" s="95" t="str">
        <f t="shared" si="40"/>
        <v/>
      </c>
      <c r="L148" s="95" t="str">
        <f t="shared" si="41"/>
        <v/>
      </c>
      <c r="M148" s="95" t="str">
        <f t="shared" si="42"/>
        <v/>
      </c>
      <c r="N148" s="95" t="str">
        <f t="shared" si="43"/>
        <v/>
      </c>
      <c r="O148" s="95" t="str">
        <f t="shared" si="44"/>
        <v/>
      </c>
      <c r="P148" s="95" t="str">
        <f t="shared" si="45"/>
        <v/>
      </c>
      <c r="Q148" s="95" t="str">
        <f t="shared" si="46"/>
        <v/>
      </c>
      <c r="R148" s="95" t="str">
        <f t="shared" si="47"/>
        <v/>
      </c>
    </row>
    <row r="149" spans="1:18" x14ac:dyDescent="0.2">
      <c r="A149" s="95">
        <v>148</v>
      </c>
      <c r="B149" s="95" t="str">
        <f t="shared" si="48"/>
        <v/>
      </c>
      <c r="C149" s="95" t="str">
        <f t="shared" si="33"/>
        <v/>
      </c>
      <c r="D149" s="95" t="str">
        <f t="shared" si="34"/>
        <v/>
      </c>
      <c r="E149" s="104" t="str">
        <f t="shared" si="35"/>
        <v/>
      </c>
      <c r="F149" s="106" t="str">
        <f>IF(E149="","",VLOOKUP(WEEKDAY(E149),Valeurs!$A$21:$B$27,2,FALSE))</f>
        <v/>
      </c>
      <c r="G149" s="107" t="str">
        <f t="shared" si="36"/>
        <v/>
      </c>
      <c r="H149" s="107" t="str">
        <f t="shared" si="37"/>
        <v/>
      </c>
      <c r="I149" s="106" t="str">
        <f t="shared" si="38"/>
        <v/>
      </c>
      <c r="J149" s="106" t="str">
        <f t="shared" si="39"/>
        <v/>
      </c>
      <c r="K149" s="95" t="str">
        <f t="shared" si="40"/>
        <v/>
      </c>
      <c r="L149" s="95" t="str">
        <f t="shared" si="41"/>
        <v/>
      </c>
      <c r="M149" s="95" t="str">
        <f t="shared" si="42"/>
        <v/>
      </c>
      <c r="N149" s="95" t="str">
        <f t="shared" si="43"/>
        <v/>
      </c>
      <c r="O149" s="95" t="str">
        <f t="shared" si="44"/>
        <v/>
      </c>
      <c r="P149" s="95" t="str">
        <f t="shared" si="45"/>
        <v/>
      </c>
      <c r="Q149" s="95" t="str">
        <f t="shared" si="46"/>
        <v/>
      </c>
      <c r="R149" s="95" t="str">
        <f t="shared" si="47"/>
        <v/>
      </c>
    </row>
    <row r="150" spans="1:18" x14ac:dyDescent="0.2">
      <c r="A150" s="95">
        <v>149</v>
      </c>
      <c r="B150" s="95" t="str">
        <f t="shared" si="48"/>
        <v/>
      </c>
      <c r="C150" s="95" t="str">
        <f t="shared" si="33"/>
        <v/>
      </c>
      <c r="D150" s="95" t="str">
        <f t="shared" si="34"/>
        <v/>
      </c>
      <c r="E150" s="104" t="str">
        <f t="shared" si="35"/>
        <v/>
      </c>
      <c r="F150" s="106" t="str">
        <f>IF(E150="","",VLOOKUP(WEEKDAY(E150),Valeurs!$A$21:$B$27,2,FALSE))</f>
        <v/>
      </c>
      <c r="G150" s="107" t="str">
        <f t="shared" si="36"/>
        <v/>
      </c>
      <c r="H150" s="107" t="str">
        <f t="shared" si="37"/>
        <v/>
      </c>
      <c r="I150" s="106" t="str">
        <f t="shared" si="38"/>
        <v/>
      </c>
      <c r="J150" s="106" t="str">
        <f t="shared" si="39"/>
        <v/>
      </c>
      <c r="K150" s="95" t="str">
        <f t="shared" si="40"/>
        <v/>
      </c>
      <c r="L150" s="95" t="str">
        <f t="shared" si="41"/>
        <v/>
      </c>
      <c r="M150" s="95" t="str">
        <f t="shared" si="42"/>
        <v/>
      </c>
      <c r="N150" s="95" t="str">
        <f t="shared" si="43"/>
        <v/>
      </c>
      <c r="O150" s="95" t="str">
        <f t="shared" si="44"/>
        <v/>
      </c>
      <c r="P150" s="95" t="str">
        <f t="shared" si="45"/>
        <v/>
      </c>
      <c r="Q150" s="95" t="str">
        <f t="shared" si="46"/>
        <v/>
      </c>
      <c r="R150" s="95" t="str">
        <f t="shared" si="47"/>
        <v/>
      </c>
    </row>
    <row r="151" spans="1:18" x14ac:dyDescent="0.2">
      <c r="A151" s="95">
        <v>150</v>
      </c>
      <c r="B151" s="95" t="str">
        <f t="shared" si="48"/>
        <v/>
      </c>
      <c r="C151" s="95" t="str">
        <f t="shared" si="33"/>
        <v/>
      </c>
      <c r="D151" s="95" t="str">
        <f t="shared" si="34"/>
        <v/>
      </c>
      <c r="E151" s="104" t="str">
        <f t="shared" si="35"/>
        <v/>
      </c>
      <c r="F151" s="106" t="str">
        <f>IF(E151="","",VLOOKUP(WEEKDAY(E151),Valeurs!$A$21:$B$27,2,FALSE))</f>
        <v/>
      </c>
      <c r="G151" s="107" t="str">
        <f t="shared" si="36"/>
        <v/>
      </c>
      <c r="H151" s="107" t="str">
        <f t="shared" si="37"/>
        <v/>
      </c>
      <c r="I151" s="106" t="str">
        <f t="shared" si="38"/>
        <v/>
      </c>
      <c r="J151" s="106" t="str">
        <f t="shared" si="39"/>
        <v/>
      </c>
      <c r="K151" s="95" t="str">
        <f t="shared" si="40"/>
        <v/>
      </c>
      <c r="L151" s="95" t="str">
        <f t="shared" si="41"/>
        <v/>
      </c>
      <c r="M151" s="95" t="str">
        <f t="shared" si="42"/>
        <v/>
      </c>
      <c r="N151" s="95" t="str">
        <f t="shared" si="43"/>
        <v/>
      </c>
      <c r="O151" s="95" t="str">
        <f t="shared" si="44"/>
        <v/>
      </c>
      <c r="P151" s="95" t="str">
        <f t="shared" si="45"/>
        <v/>
      </c>
      <c r="Q151" s="95" t="str">
        <f t="shared" si="46"/>
        <v/>
      </c>
      <c r="R151" s="95" t="str">
        <f t="shared" si="47"/>
        <v/>
      </c>
    </row>
    <row r="152" spans="1:18" x14ac:dyDescent="0.2">
      <c r="A152" s="95">
        <v>151</v>
      </c>
      <c r="B152" s="95" t="str">
        <f t="shared" si="48"/>
        <v/>
      </c>
      <c r="C152" s="95" t="str">
        <f t="shared" si="33"/>
        <v/>
      </c>
      <c r="D152" s="95" t="str">
        <f t="shared" si="34"/>
        <v/>
      </c>
      <c r="E152" s="104" t="str">
        <f t="shared" si="35"/>
        <v/>
      </c>
      <c r="F152" s="106" t="str">
        <f>IF(E152="","",VLOOKUP(WEEKDAY(E152),Valeurs!$A$21:$B$27,2,FALSE))</f>
        <v/>
      </c>
      <c r="G152" s="107" t="str">
        <f t="shared" si="36"/>
        <v/>
      </c>
      <c r="H152" s="107" t="str">
        <f t="shared" si="37"/>
        <v/>
      </c>
      <c r="I152" s="106" t="str">
        <f t="shared" si="38"/>
        <v/>
      </c>
      <c r="J152" s="106" t="str">
        <f t="shared" si="39"/>
        <v/>
      </c>
      <c r="K152" s="95" t="str">
        <f t="shared" si="40"/>
        <v/>
      </c>
      <c r="L152" s="95" t="str">
        <f t="shared" si="41"/>
        <v/>
      </c>
      <c r="M152" s="95" t="str">
        <f t="shared" si="42"/>
        <v/>
      </c>
      <c r="N152" s="95" t="str">
        <f t="shared" si="43"/>
        <v/>
      </c>
      <c r="O152" s="95" t="str">
        <f t="shared" si="44"/>
        <v/>
      </c>
      <c r="P152" s="95" t="str">
        <f t="shared" si="45"/>
        <v/>
      </c>
      <c r="Q152" s="95" t="str">
        <f t="shared" si="46"/>
        <v/>
      </c>
      <c r="R152" s="95" t="str">
        <f t="shared" si="47"/>
        <v/>
      </c>
    </row>
    <row r="153" spans="1:18" x14ac:dyDescent="0.2">
      <c r="A153" s="95">
        <v>152</v>
      </c>
      <c r="B153" s="95" t="str">
        <f t="shared" si="48"/>
        <v/>
      </c>
      <c r="C153" s="95" t="str">
        <f t="shared" si="33"/>
        <v/>
      </c>
      <c r="D153" s="95" t="str">
        <f t="shared" si="34"/>
        <v/>
      </c>
      <c r="E153" s="104" t="str">
        <f t="shared" si="35"/>
        <v/>
      </c>
      <c r="F153" s="106" t="str">
        <f>IF(E153="","",VLOOKUP(WEEKDAY(E153),Valeurs!$A$21:$B$27,2,FALSE))</f>
        <v/>
      </c>
      <c r="G153" s="107" t="str">
        <f t="shared" si="36"/>
        <v/>
      </c>
      <c r="H153" s="107" t="str">
        <f t="shared" si="37"/>
        <v/>
      </c>
      <c r="I153" s="106" t="str">
        <f t="shared" si="38"/>
        <v/>
      </c>
      <c r="J153" s="106" t="str">
        <f t="shared" si="39"/>
        <v/>
      </c>
      <c r="K153" s="95" t="str">
        <f t="shared" si="40"/>
        <v/>
      </c>
      <c r="L153" s="95" t="str">
        <f t="shared" si="41"/>
        <v/>
      </c>
      <c r="M153" s="95" t="str">
        <f t="shared" si="42"/>
        <v/>
      </c>
      <c r="N153" s="95" t="str">
        <f t="shared" si="43"/>
        <v/>
      </c>
      <c r="O153" s="95" t="str">
        <f t="shared" si="44"/>
        <v/>
      </c>
      <c r="P153" s="95" t="str">
        <f t="shared" si="45"/>
        <v/>
      </c>
      <c r="Q153" s="95" t="str">
        <f t="shared" si="46"/>
        <v/>
      </c>
      <c r="R153" s="95" t="str">
        <f t="shared" si="47"/>
        <v/>
      </c>
    </row>
    <row r="154" spans="1:18" x14ac:dyDescent="0.2">
      <c r="A154" s="95">
        <v>153</v>
      </c>
      <c r="B154" s="95" t="str">
        <f t="shared" si="48"/>
        <v/>
      </c>
      <c r="C154" s="95" t="str">
        <f t="shared" si="33"/>
        <v/>
      </c>
      <c r="D154" s="95" t="str">
        <f t="shared" si="34"/>
        <v/>
      </c>
      <c r="E154" s="104" t="str">
        <f t="shared" si="35"/>
        <v/>
      </c>
      <c r="F154" s="106" t="str">
        <f>IF(E154="","",VLOOKUP(WEEKDAY(E154),Valeurs!$A$21:$B$27,2,FALSE))</f>
        <v/>
      </c>
      <c r="G154" s="107" t="str">
        <f t="shared" si="36"/>
        <v/>
      </c>
      <c r="H154" s="107" t="str">
        <f t="shared" si="37"/>
        <v/>
      </c>
      <c r="I154" s="106" t="str">
        <f t="shared" si="38"/>
        <v/>
      </c>
      <c r="J154" s="106" t="str">
        <f t="shared" si="39"/>
        <v/>
      </c>
      <c r="K154" s="95" t="str">
        <f t="shared" si="40"/>
        <v/>
      </c>
      <c r="L154" s="95" t="str">
        <f t="shared" si="41"/>
        <v/>
      </c>
      <c r="M154" s="95" t="str">
        <f t="shared" si="42"/>
        <v/>
      </c>
      <c r="N154" s="95" t="str">
        <f t="shared" si="43"/>
        <v/>
      </c>
      <c r="O154" s="95" t="str">
        <f t="shared" si="44"/>
        <v/>
      </c>
      <c r="P154" s="95" t="str">
        <f t="shared" si="45"/>
        <v/>
      </c>
      <c r="Q154" s="95" t="str">
        <f t="shared" si="46"/>
        <v/>
      </c>
      <c r="R154" s="95" t="str">
        <f t="shared" si="47"/>
        <v/>
      </c>
    </row>
    <row r="155" spans="1:18" x14ac:dyDescent="0.2">
      <c r="A155" s="95">
        <v>154</v>
      </c>
      <c r="B155" s="95" t="str">
        <f t="shared" si="48"/>
        <v/>
      </c>
      <c r="C155" s="95" t="str">
        <f t="shared" si="33"/>
        <v/>
      </c>
      <c r="D155" s="95" t="str">
        <f t="shared" si="34"/>
        <v/>
      </c>
      <c r="E155" s="104" t="str">
        <f t="shared" si="35"/>
        <v/>
      </c>
      <c r="F155" s="106" t="str">
        <f>IF(E155="","",VLOOKUP(WEEKDAY(E155),Valeurs!$A$21:$B$27,2,FALSE))</f>
        <v/>
      </c>
      <c r="G155" s="107" t="str">
        <f t="shared" si="36"/>
        <v/>
      </c>
      <c r="H155" s="107" t="str">
        <f t="shared" si="37"/>
        <v/>
      </c>
      <c r="I155" s="106" t="str">
        <f t="shared" si="38"/>
        <v/>
      </c>
      <c r="J155" s="106" t="str">
        <f t="shared" si="39"/>
        <v/>
      </c>
      <c r="K155" s="95" t="str">
        <f t="shared" si="40"/>
        <v/>
      </c>
      <c r="L155" s="95" t="str">
        <f t="shared" si="41"/>
        <v/>
      </c>
      <c r="M155" s="95" t="str">
        <f t="shared" si="42"/>
        <v/>
      </c>
      <c r="N155" s="95" t="str">
        <f t="shared" si="43"/>
        <v/>
      </c>
      <c r="O155" s="95" t="str">
        <f t="shared" si="44"/>
        <v/>
      </c>
      <c r="P155" s="95" t="str">
        <f t="shared" si="45"/>
        <v/>
      </c>
      <c r="Q155" s="95" t="str">
        <f t="shared" si="46"/>
        <v/>
      </c>
      <c r="R155" s="95" t="str">
        <f t="shared" si="47"/>
        <v/>
      </c>
    </row>
    <row r="156" spans="1:18" x14ac:dyDescent="0.2">
      <c r="A156" s="95">
        <v>155</v>
      </c>
      <c r="B156" s="95" t="str">
        <f t="shared" si="48"/>
        <v/>
      </c>
      <c r="C156" s="95" t="str">
        <f t="shared" si="33"/>
        <v/>
      </c>
      <c r="D156" s="95" t="str">
        <f t="shared" si="34"/>
        <v/>
      </c>
      <c r="E156" s="104" t="str">
        <f t="shared" si="35"/>
        <v/>
      </c>
      <c r="F156" s="106" t="str">
        <f>IF(E156="","",VLOOKUP(WEEKDAY(E156),Valeurs!$A$21:$B$27,2,FALSE))</f>
        <v/>
      </c>
      <c r="G156" s="107" t="str">
        <f t="shared" si="36"/>
        <v/>
      </c>
      <c r="H156" s="107" t="str">
        <f t="shared" si="37"/>
        <v/>
      </c>
      <c r="I156" s="106" t="str">
        <f t="shared" si="38"/>
        <v/>
      </c>
      <c r="J156" s="106" t="str">
        <f t="shared" si="39"/>
        <v/>
      </c>
      <c r="K156" s="95" t="str">
        <f t="shared" si="40"/>
        <v/>
      </c>
      <c r="L156" s="95" t="str">
        <f t="shared" si="41"/>
        <v/>
      </c>
      <c r="M156" s="95" t="str">
        <f t="shared" si="42"/>
        <v/>
      </c>
      <c r="N156" s="95" t="str">
        <f t="shared" si="43"/>
        <v/>
      </c>
      <c r="O156" s="95" t="str">
        <f t="shared" si="44"/>
        <v/>
      </c>
      <c r="P156" s="95" t="str">
        <f t="shared" si="45"/>
        <v/>
      </c>
      <c r="Q156" s="95" t="str">
        <f t="shared" si="46"/>
        <v/>
      </c>
      <c r="R156" s="95" t="str">
        <f t="shared" si="47"/>
        <v/>
      </c>
    </row>
    <row r="157" spans="1:18" x14ac:dyDescent="0.2">
      <c r="A157" s="95">
        <v>156</v>
      </c>
      <c r="B157" s="95" t="str">
        <f t="shared" si="48"/>
        <v/>
      </c>
      <c r="C157" s="95" t="str">
        <f t="shared" si="33"/>
        <v/>
      </c>
      <c r="D157" s="95" t="str">
        <f t="shared" si="34"/>
        <v/>
      </c>
      <c r="E157" s="104" t="str">
        <f t="shared" si="35"/>
        <v/>
      </c>
      <c r="F157" s="106" t="str">
        <f>IF(E157="","",VLOOKUP(WEEKDAY(E157),Valeurs!$A$21:$B$27,2,FALSE))</f>
        <v/>
      </c>
      <c r="G157" s="107" t="str">
        <f t="shared" si="36"/>
        <v/>
      </c>
      <c r="H157" s="107" t="str">
        <f t="shared" si="37"/>
        <v/>
      </c>
      <c r="I157" s="106" t="str">
        <f t="shared" si="38"/>
        <v/>
      </c>
      <c r="J157" s="106" t="str">
        <f t="shared" si="39"/>
        <v/>
      </c>
      <c r="K157" s="95" t="str">
        <f t="shared" si="40"/>
        <v/>
      </c>
      <c r="L157" s="95" t="str">
        <f t="shared" si="41"/>
        <v/>
      </c>
      <c r="M157" s="95" t="str">
        <f t="shared" si="42"/>
        <v/>
      </c>
      <c r="N157" s="95" t="str">
        <f t="shared" si="43"/>
        <v/>
      </c>
      <c r="O157" s="95" t="str">
        <f t="shared" si="44"/>
        <v/>
      </c>
      <c r="P157" s="95" t="str">
        <f t="shared" si="45"/>
        <v/>
      </c>
      <c r="Q157" s="95" t="str">
        <f t="shared" si="46"/>
        <v/>
      </c>
      <c r="R157" s="95" t="str">
        <f t="shared" si="47"/>
        <v/>
      </c>
    </row>
    <row r="158" spans="1:18" x14ac:dyDescent="0.2">
      <c r="A158" s="95">
        <v>157</v>
      </c>
      <c r="B158" s="95" t="str">
        <f t="shared" si="48"/>
        <v/>
      </c>
      <c r="C158" s="95" t="str">
        <f t="shared" si="33"/>
        <v/>
      </c>
      <c r="D158" s="95" t="str">
        <f t="shared" si="34"/>
        <v/>
      </c>
      <c r="E158" s="104" t="str">
        <f t="shared" si="35"/>
        <v/>
      </c>
      <c r="F158" s="106" t="str">
        <f>IF(E158="","",VLOOKUP(WEEKDAY(E158),Valeurs!$A$21:$B$27,2,FALSE))</f>
        <v/>
      </c>
      <c r="G158" s="107" t="str">
        <f t="shared" si="36"/>
        <v/>
      </c>
      <c r="H158" s="107" t="str">
        <f t="shared" si="37"/>
        <v/>
      </c>
      <c r="I158" s="106" t="str">
        <f t="shared" si="38"/>
        <v/>
      </c>
      <c r="J158" s="106" t="str">
        <f t="shared" si="39"/>
        <v/>
      </c>
      <c r="K158" s="95" t="str">
        <f t="shared" si="40"/>
        <v/>
      </c>
      <c r="L158" s="95" t="str">
        <f t="shared" si="41"/>
        <v/>
      </c>
      <c r="M158" s="95" t="str">
        <f t="shared" si="42"/>
        <v/>
      </c>
      <c r="N158" s="95" t="str">
        <f t="shared" si="43"/>
        <v/>
      </c>
      <c r="O158" s="95" t="str">
        <f t="shared" si="44"/>
        <v/>
      </c>
      <c r="P158" s="95" t="str">
        <f t="shared" si="45"/>
        <v/>
      </c>
      <c r="Q158" s="95" t="str">
        <f t="shared" si="46"/>
        <v/>
      </c>
      <c r="R158" s="95" t="str">
        <f t="shared" si="47"/>
        <v/>
      </c>
    </row>
    <row r="159" spans="1:18" x14ac:dyDescent="0.2">
      <c r="A159" s="95">
        <v>158</v>
      </c>
      <c r="B159" s="95" t="str">
        <f t="shared" si="48"/>
        <v/>
      </c>
      <c r="C159" s="95" t="str">
        <f t="shared" si="33"/>
        <v/>
      </c>
      <c r="D159" s="95" t="str">
        <f t="shared" si="34"/>
        <v/>
      </c>
      <c r="E159" s="104" t="str">
        <f t="shared" si="35"/>
        <v/>
      </c>
      <c r="F159" s="106" t="str">
        <f>IF(E159="","",VLOOKUP(WEEKDAY(E159),Valeurs!$A$21:$B$27,2,FALSE))</f>
        <v/>
      </c>
      <c r="G159" s="107" t="str">
        <f t="shared" si="36"/>
        <v/>
      </c>
      <c r="H159" s="107" t="str">
        <f t="shared" si="37"/>
        <v/>
      </c>
      <c r="I159" s="106" t="str">
        <f t="shared" si="38"/>
        <v/>
      </c>
      <c r="J159" s="106" t="str">
        <f t="shared" si="39"/>
        <v/>
      </c>
      <c r="K159" s="95" t="str">
        <f t="shared" si="40"/>
        <v/>
      </c>
      <c r="L159" s="95" t="str">
        <f t="shared" si="41"/>
        <v/>
      </c>
      <c r="M159" s="95" t="str">
        <f t="shared" si="42"/>
        <v/>
      </c>
      <c r="N159" s="95" t="str">
        <f t="shared" si="43"/>
        <v/>
      </c>
      <c r="O159" s="95" t="str">
        <f t="shared" si="44"/>
        <v/>
      </c>
      <c r="P159" s="95" t="str">
        <f t="shared" si="45"/>
        <v/>
      </c>
      <c r="Q159" s="95" t="str">
        <f t="shared" si="46"/>
        <v/>
      </c>
      <c r="R159" s="95" t="str">
        <f t="shared" si="47"/>
        <v/>
      </c>
    </row>
    <row r="160" spans="1:18" x14ac:dyDescent="0.2">
      <c r="A160" s="95">
        <v>159</v>
      </c>
      <c r="B160" s="95" t="str">
        <f t="shared" si="48"/>
        <v/>
      </c>
      <c r="C160" s="95" t="str">
        <f t="shared" si="33"/>
        <v/>
      </c>
      <c r="D160" s="95" t="str">
        <f t="shared" si="34"/>
        <v/>
      </c>
      <c r="E160" s="104" t="str">
        <f t="shared" si="35"/>
        <v/>
      </c>
      <c r="F160" s="106" t="str">
        <f>IF(E160="","",VLOOKUP(WEEKDAY(E160),Valeurs!$A$21:$B$27,2,FALSE))</f>
        <v/>
      </c>
      <c r="G160" s="107" t="str">
        <f t="shared" si="36"/>
        <v/>
      </c>
      <c r="H160" s="107" t="str">
        <f t="shared" si="37"/>
        <v/>
      </c>
      <c r="I160" s="106" t="str">
        <f t="shared" si="38"/>
        <v/>
      </c>
      <c r="J160" s="106" t="str">
        <f t="shared" si="39"/>
        <v/>
      </c>
      <c r="K160" s="95" t="str">
        <f t="shared" si="40"/>
        <v/>
      </c>
      <c r="L160" s="95" t="str">
        <f t="shared" si="41"/>
        <v/>
      </c>
      <c r="M160" s="95" t="str">
        <f t="shared" si="42"/>
        <v/>
      </c>
      <c r="N160" s="95" t="str">
        <f t="shared" si="43"/>
        <v/>
      </c>
      <c r="O160" s="95" t="str">
        <f t="shared" si="44"/>
        <v/>
      </c>
      <c r="P160" s="95" t="str">
        <f t="shared" si="45"/>
        <v/>
      </c>
      <c r="Q160" s="95" t="str">
        <f t="shared" si="46"/>
        <v/>
      </c>
      <c r="R160" s="95" t="str">
        <f t="shared" si="47"/>
        <v/>
      </c>
    </row>
    <row r="161" spans="1:18" x14ac:dyDescent="0.2">
      <c r="A161" s="95">
        <v>160</v>
      </c>
      <c r="B161" s="95" t="str">
        <f t="shared" si="48"/>
        <v/>
      </c>
      <c r="C161" s="95" t="str">
        <f t="shared" si="33"/>
        <v/>
      </c>
      <c r="D161" s="95" t="str">
        <f t="shared" si="34"/>
        <v/>
      </c>
      <c r="E161" s="104" t="str">
        <f t="shared" si="35"/>
        <v/>
      </c>
      <c r="F161" s="106" t="str">
        <f>IF(E161="","",VLOOKUP(WEEKDAY(E161),Valeurs!$A$21:$B$27,2,FALSE))</f>
        <v/>
      </c>
      <c r="G161" s="107" t="str">
        <f t="shared" si="36"/>
        <v/>
      </c>
      <c r="H161" s="107" t="str">
        <f t="shared" si="37"/>
        <v/>
      </c>
      <c r="I161" s="106" t="str">
        <f t="shared" si="38"/>
        <v/>
      </c>
      <c r="J161" s="106" t="str">
        <f t="shared" si="39"/>
        <v/>
      </c>
      <c r="K161" s="95" t="str">
        <f t="shared" si="40"/>
        <v/>
      </c>
      <c r="L161" s="95" t="str">
        <f t="shared" si="41"/>
        <v/>
      </c>
      <c r="M161" s="95" t="str">
        <f t="shared" si="42"/>
        <v/>
      </c>
      <c r="N161" s="95" t="str">
        <f t="shared" si="43"/>
        <v/>
      </c>
      <c r="O161" s="95" t="str">
        <f t="shared" si="44"/>
        <v/>
      </c>
      <c r="P161" s="95" t="str">
        <f t="shared" si="45"/>
        <v/>
      </c>
      <c r="Q161" s="95" t="str">
        <f t="shared" si="46"/>
        <v/>
      </c>
      <c r="R161" s="95" t="str">
        <f t="shared" si="47"/>
        <v/>
      </c>
    </row>
    <row r="162" spans="1:18" x14ac:dyDescent="0.2">
      <c r="A162" s="95">
        <v>161</v>
      </c>
      <c r="B162" s="95" t="str">
        <f t="shared" si="48"/>
        <v/>
      </c>
      <c r="C162" s="95" t="str">
        <f t="shared" si="33"/>
        <v/>
      </c>
      <c r="D162" s="95" t="str">
        <f t="shared" si="34"/>
        <v/>
      </c>
      <c r="E162" s="104" t="str">
        <f t="shared" si="35"/>
        <v/>
      </c>
      <c r="F162" s="106" t="str">
        <f>IF(E162="","",VLOOKUP(WEEKDAY(E162),Valeurs!$A$21:$B$27,2,FALSE))</f>
        <v/>
      </c>
      <c r="G162" s="107" t="str">
        <f t="shared" si="36"/>
        <v/>
      </c>
      <c r="H162" s="107" t="str">
        <f t="shared" si="37"/>
        <v/>
      </c>
      <c r="I162" s="106" t="str">
        <f t="shared" si="38"/>
        <v/>
      </c>
      <c r="J162" s="106" t="str">
        <f t="shared" si="39"/>
        <v/>
      </c>
      <c r="K162" s="95" t="str">
        <f t="shared" si="40"/>
        <v/>
      </c>
      <c r="L162" s="95" t="str">
        <f t="shared" si="41"/>
        <v/>
      </c>
      <c r="M162" s="95" t="str">
        <f t="shared" si="42"/>
        <v/>
      </c>
      <c r="N162" s="95" t="str">
        <f t="shared" si="43"/>
        <v/>
      </c>
      <c r="O162" s="95" t="str">
        <f t="shared" si="44"/>
        <v/>
      </c>
      <c r="P162" s="95" t="str">
        <f t="shared" si="45"/>
        <v/>
      </c>
      <c r="Q162" s="95" t="str">
        <f t="shared" si="46"/>
        <v/>
      </c>
      <c r="R162" s="95" t="str">
        <f t="shared" si="47"/>
        <v/>
      </c>
    </row>
    <row r="163" spans="1:18" x14ac:dyDescent="0.2">
      <c r="A163" s="95">
        <v>162</v>
      </c>
      <c r="B163" s="95" t="str">
        <f t="shared" si="48"/>
        <v/>
      </c>
      <c r="C163" s="95" t="str">
        <f t="shared" si="33"/>
        <v/>
      </c>
      <c r="D163" s="95" t="str">
        <f t="shared" si="34"/>
        <v/>
      </c>
      <c r="E163" s="104" t="str">
        <f t="shared" si="35"/>
        <v/>
      </c>
      <c r="F163" s="106" t="str">
        <f>IF(E163="","",VLOOKUP(WEEKDAY(E163),Valeurs!$A$21:$B$27,2,FALSE))</f>
        <v/>
      </c>
      <c r="G163" s="107" t="str">
        <f t="shared" si="36"/>
        <v/>
      </c>
      <c r="H163" s="107" t="str">
        <f t="shared" si="37"/>
        <v/>
      </c>
      <c r="I163" s="106" t="str">
        <f t="shared" si="38"/>
        <v/>
      </c>
      <c r="J163" s="106" t="str">
        <f t="shared" si="39"/>
        <v/>
      </c>
      <c r="K163" s="95" t="str">
        <f t="shared" si="40"/>
        <v/>
      </c>
      <c r="L163" s="95" t="str">
        <f t="shared" si="41"/>
        <v/>
      </c>
      <c r="M163" s="95" t="str">
        <f t="shared" si="42"/>
        <v/>
      </c>
      <c r="N163" s="95" t="str">
        <f t="shared" si="43"/>
        <v/>
      </c>
      <c r="O163" s="95" t="str">
        <f t="shared" si="44"/>
        <v/>
      </c>
      <c r="P163" s="95" t="str">
        <f t="shared" si="45"/>
        <v/>
      </c>
      <c r="Q163" s="95" t="str">
        <f t="shared" si="46"/>
        <v/>
      </c>
      <c r="R163" s="95" t="str">
        <f t="shared" si="47"/>
        <v/>
      </c>
    </row>
    <row r="164" spans="1:18" x14ac:dyDescent="0.2">
      <c r="A164" s="95">
        <v>163</v>
      </c>
      <c r="B164" s="95" t="str">
        <f t="shared" si="48"/>
        <v/>
      </c>
      <c r="C164" s="95" t="str">
        <f t="shared" si="33"/>
        <v/>
      </c>
      <c r="D164" s="95" t="str">
        <f t="shared" si="34"/>
        <v/>
      </c>
      <c r="E164" s="104" t="str">
        <f t="shared" si="35"/>
        <v/>
      </c>
      <c r="F164" s="106" t="str">
        <f>IF(E164="","",VLOOKUP(WEEKDAY(E164),Valeurs!$A$21:$B$27,2,FALSE))</f>
        <v/>
      </c>
      <c r="G164" s="107" t="str">
        <f t="shared" si="36"/>
        <v/>
      </c>
      <c r="H164" s="107" t="str">
        <f t="shared" si="37"/>
        <v/>
      </c>
      <c r="I164" s="106" t="str">
        <f t="shared" si="38"/>
        <v/>
      </c>
      <c r="J164" s="106" t="str">
        <f t="shared" si="39"/>
        <v/>
      </c>
      <c r="K164" s="95" t="str">
        <f t="shared" si="40"/>
        <v/>
      </c>
      <c r="L164" s="95" t="str">
        <f t="shared" si="41"/>
        <v/>
      </c>
      <c r="M164" s="95" t="str">
        <f t="shared" si="42"/>
        <v/>
      </c>
      <c r="N164" s="95" t="str">
        <f t="shared" si="43"/>
        <v/>
      </c>
      <c r="O164" s="95" t="str">
        <f t="shared" si="44"/>
        <v/>
      </c>
      <c r="P164" s="95" t="str">
        <f t="shared" si="45"/>
        <v/>
      </c>
      <c r="Q164" s="95" t="str">
        <f t="shared" si="46"/>
        <v/>
      </c>
      <c r="R164" s="95" t="str">
        <f t="shared" si="47"/>
        <v/>
      </c>
    </row>
    <row r="165" spans="1:18" x14ac:dyDescent="0.2">
      <c r="A165" s="95">
        <v>164</v>
      </c>
      <c r="B165" s="95" t="str">
        <f t="shared" si="48"/>
        <v/>
      </c>
      <c r="C165" s="95" t="str">
        <f t="shared" si="33"/>
        <v/>
      </c>
      <c r="D165" s="95" t="str">
        <f t="shared" si="34"/>
        <v/>
      </c>
      <c r="E165" s="104" t="str">
        <f t="shared" si="35"/>
        <v/>
      </c>
      <c r="F165" s="106" t="str">
        <f>IF(E165="","",VLOOKUP(WEEKDAY(E165),Valeurs!$A$21:$B$27,2,FALSE))</f>
        <v/>
      </c>
      <c r="G165" s="107" t="str">
        <f t="shared" si="36"/>
        <v/>
      </c>
      <c r="H165" s="107" t="str">
        <f t="shared" si="37"/>
        <v/>
      </c>
      <c r="I165" s="106" t="str">
        <f t="shared" si="38"/>
        <v/>
      </c>
      <c r="J165" s="106" t="str">
        <f t="shared" si="39"/>
        <v/>
      </c>
      <c r="K165" s="95" t="str">
        <f t="shared" si="40"/>
        <v/>
      </c>
      <c r="L165" s="95" t="str">
        <f t="shared" si="41"/>
        <v/>
      </c>
      <c r="M165" s="95" t="str">
        <f t="shared" si="42"/>
        <v/>
      </c>
      <c r="N165" s="95" t="str">
        <f t="shared" si="43"/>
        <v/>
      </c>
      <c r="O165" s="95" t="str">
        <f t="shared" si="44"/>
        <v/>
      </c>
      <c r="P165" s="95" t="str">
        <f t="shared" si="45"/>
        <v/>
      </c>
      <c r="Q165" s="95" t="str">
        <f t="shared" si="46"/>
        <v/>
      </c>
      <c r="R165" s="95" t="str">
        <f t="shared" si="47"/>
        <v/>
      </c>
    </row>
    <row r="166" spans="1:18" x14ac:dyDescent="0.2">
      <c r="A166" s="95">
        <v>165</v>
      </c>
      <c r="B166" s="95" t="str">
        <f t="shared" si="48"/>
        <v/>
      </c>
      <c r="C166" s="95" t="str">
        <f t="shared" ref="C166:C229" si="49">IF(ISNUMBER(B166),RIGHT(C165,LEN(C165)-B166),"")</f>
        <v/>
      </c>
      <c r="D166" s="95" t="str">
        <f t="shared" si="34"/>
        <v/>
      </c>
      <c r="E166" s="104" t="str">
        <f t="shared" si="35"/>
        <v/>
      </c>
      <c r="F166" s="106" t="str">
        <f>IF(E166="","",VLOOKUP(WEEKDAY(E166),Valeurs!$A$21:$B$27,2,FALSE))</f>
        <v/>
      </c>
      <c r="G166" s="107" t="str">
        <f t="shared" si="36"/>
        <v/>
      </c>
      <c r="H166" s="107" t="str">
        <f t="shared" si="37"/>
        <v/>
      </c>
      <c r="I166" s="106" t="str">
        <f t="shared" si="38"/>
        <v/>
      </c>
      <c r="J166" s="106" t="str">
        <f t="shared" si="39"/>
        <v/>
      </c>
      <c r="K166" s="95" t="str">
        <f t="shared" si="40"/>
        <v/>
      </c>
      <c r="L166" s="95" t="str">
        <f t="shared" si="41"/>
        <v/>
      </c>
      <c r="M166" s="95" t="str">
        <f t="shared" si="42"/>
        <v/>
      </c>
      <c r="N166" s="95" t="str">
        <f t="shared" si="43"/>
        <v/>
      </c>
      <c r="O166" s="95" t="str">
        <f t="shared" si="44"/>
        <v/>
      </c>
      <c r="P166" s="95" t="str">
        <f t="shared" si="45"/>
        <v/>
      </c>
      <c r="Q166" s="95" t="str">
        <f t="shared" si="46"/>
        <v/>
      </c>
      <c r="R166" s="95" t="str">
        <f t="shared" si="47"/>
        <v/>
      </c>
    </row>
    <row r="167" spans="1:18" x14ac:dyDescent="0.2">
      <c r="A167" s="95">
        <v>166</v>
      </c>
      <c r="B167" s="95" t="str">
        <f t="shared" si="48"/>
        <v/>
      </c>
      <c r="C167" s="95" t="str">
        <f t="shared" si="49"/>
        <v/>
      </c>
      <c r="D167" s="95" t="str">
        <f t="shared" si="34"/>
        <v/>
      </c>
      <c r="E167" s="104" t="str">
        <f t="shared" si="35"/>
        <v/>
      </c>
      <c r="F167" s="106" t="str">
        <f>IF(E167="","",VLOOKUP(WEEKDAY(E167),Valeurs!$A$21:$B$27,2,FALSE))</f>
        <v/>
      </c>
      <c r="G167" s="107" t="str">
        <f t="shared" si="36"/>
        <v/>
      </c>
      <c r="H167" s="107" t="str">
        <f t="shared" si="37"/>
        <v/>
      </c>
      <c r="I167" s="106" t="str">
        <f t="shared" si="38"/>
        <v/>
      </c>
      <c r="J167" s="106" t="str">
        <f t="shared" si="39"/>
        <v/>
      </c>
      <c r="K167" s="95" t="str">
        <f t="shared" si="40"/>
        <v/>
      </c>
      <c r="L167" s="95" t="str">
        <f t="shared" si="41"/>
        <v/>
      </c>
      <c r="M167" s="95" t="str">
        <f t="shared" si="42"/>
        <v/>
      </c>
      <c r="N167" s="95" t="str">
        <f t="shared" si="43"/>
        <v/>
      </c>
      <c r="O167" s="95" t="str">
        <f t="shared" si="44"/>
        <v/>
      </c>
      <c r="P167" s="95" t="str">
        <f t="shared" si="45"/>
        <v/>
      </c>
      <c r="Q167" s="95" t="str">
        <f t="shared" si="46"/>
        <v/>
      </c>
      <c r="R167" s="95" t="str">
        <f t="shared" si="47"/>
        <v/>
      </c>
    </row>
    <row r="168" spans="1:18" x14ac:dyDescent="0.2">
      <c r="A168" s="95">
        <v>167</v>
      </c>
      <c r="B168" s="95" t="str">
        <f t="shared" si="48"/>
        <v/>
      </c>
      <c r="C168" s="95" t="str">
        <f t="shared" si="49"/>
        <v/>
      </c>
      <c r="D168" s="95" t="str">
        <f t="shared" si="34"/>
        <v/>
      </c>
      <c r="E168" s="104" t="str">
        <f t="shared" si="35"/>
        <v/>
      </c>
      <c r="F168" s="106" t="str">
        <f>IF(E168="","",VLOOKUP(WEEKDAY(E168),Valeurs!$A$21:$B$27,2,FALSE))</f>
        <v/>
      </c>
      <c r="G168" s="107" t="str">
        <f t="shared" si="36"/>
        <v/>
      </c>
      <c r="H168" s="107" t="str">
        <f t="shared" si="37"/>
        <v/>
      </c>
      <c r="I168" s="106" t="str">
        <f t="shared" si="38"/>
        <v/>
      </c>
      <c r="J168" s="106" t="str">
        <f t="shared" si="39"/>
        <v/>
      </c>
      <c r="K168" s="95" t="str">
        <f t="shared" si="40"/>
        <v/>
      </c>
      <c r="L168" s="95" t="str">
        <f t="shared" si="41"/>
        <v/>
      </c>
      <c r="M168" s="95" t="str">
        <f t="shared" si="42"/>
        <v/>
      </c>
      <c r="N168" s="95" t="str">
        <f t="shared" si="43"/>
        <v/>
      </c>
      <c r="O168" s="95" t="str">
        <f t="shared" si="44"/>
        <v/>
      </c>
      <c r="P168" s="95" t="str">
        <f t="shared" si="45"/>
        <v/>
      </c>
      <c r="Q168" s="95" t="str">
        <f t="shared" si="46"/>
        <v/>
      </c>
      <c r="R168" s="95" t="str">
        <f t="shared" si="47"/>
        <v/>
      </c>
    </row>
    <row r="169" spans="1:18" x14ac:dyDescent="0.2">
      <c r="A169" s="95">
        <v>168</v>
      </c>
      <c r="B169" s="95" t="str">
        <f t="shared" si="48"/>
        <v/>
      </c>
      <c r="C169" s="95" t="str">
        <f t="shared" si="49"/>
        <v/>
      </c>
      <c r="D169" s="95" t="str">
        <f t="shared" si="34"/>
        <v/>
      </c>
      <c r="E169" s="104" t="str">
        <f t="shared" si="35"/>
        <v/>
      </c>
      <c r="F169" s="106" t="str">
        <f>IF(E169="","",VLOOKUP(WEEKDAY(E169),Valeurs!$A$21:$B$27,2,FALSE))</f>
        <v/>
      </c>
      <c r="G169" s="107" t="str">
        <f t="shared" si="36"/>
        <v/>
      </c>
      <c r="H169" s="107" t="str">
        <f t="shared" si="37"/>
        <v/>
      </c>
      <c r="I169" s="106" t="str">
        <f t="shared" si="38"/>
        <v/>
      </c>
      <c r="J169" s="106" t="str">
        <f t="shared" si="39"/>
        <v/>
      </c>
      <c r="K169" s="95" t="str">
        <f t="shared" si="40"/>
        <v/>
      </c>
      <c r="L169" s="95" t="str">
        <f t="shared" si="41"/>
        <v/>
      </c>
      <c r="M169" s="95" t="str">
        <f t="shared" si="42"/>
        <v/>
      </c>
      <c r="N169" s="95" t="str">
        <f t="shared" si="43"/>
        <v/>
      </c>
      <c r="O169" s="95" t="str">
        <f t="shared" si="44"/>
        <v/>
      </c>
      <c r="P169" s="95" t="str">
        <f t="shared" si="45"/>
        <v/>
      </c>
      <c r="Q169" s="95" t="str">
        <f t="shared" si="46"/>
        <v/>
      </c>
      <c r="R169" s="95" t="str">
        <f t="shared" si="47"/>
        <v/>
      </c>
    </row>
    <row r="170" spans="1:18" x14ac:dyDescent="0.2">
      <c r="A170" s="95">
        <v>169</v>
      </c>
      <c r="B170" s="95" t="str">
        <f t="shared" si="48"/>
        <v/>
      </c>
      <c r="C170" s="95" t="str">
        <f t="shared" si="49"/>
        <v/>
      </c>
      <c r="D170" s="95" t="str">
        <f t="shared" si="34"/>
        <v/>
      </c>
      <c r="E170" s="104" t="str">
        <f t="shared" si="35"/>
        <v/>
      </c>
      <c r="F170" s="106" t="str">
        <f>IF(E170="","",VLOOKUP(WEEKDAY(E170),Valeurs!$A$21:$B$27,2,FALSE))</f>
        <v/>
      </c>
      <c r="G170" s="107" t="str">
        <f t="shared" si="36"/>
        <v/>
      </c>
      <c r="H170" s="107" t="str">
        <f t="shared" si="37"/>
        <v/>
      </c>
      <c r="I170" s="106" t="str">
        <f t="shared" si="38"/>
        <v/>
      </c>
      <c r="J170" s="106" t="str">
        <f t="shared" si="39"/>
        <v/>
      </c>
      <c r="K170" s="95" t="str">
        <f t="shared" si="40"/>
        <v/>
      </c>
      <c r="L170" s="95" t="str">
        <f t="shared" si="41"/>
        <v/>
      </c>
      <c r="M170" s="95" t="str">
        <f t="shared" si="42"/>
        <v/>
      </c>
      <c r="N170" s="95" t="str">
        <f t="shared" si="43"/>
        <v/>
      </c>
      <c r="O170" s="95" t="str">
        <f t="shared" si="44"/>
        <v/>
      </c>
      <c r="P170" s="95" t="str">
        <f t="shared" si="45"/>
        <v/>
      </c>
      <c r="Q170" s="95" t="str">
        <f t="shared" si="46"/>
        <v/>
      </c>
      <c r="R170" s="95" t="str">
        <f t="shared" si="47"/>
        <v/>
      </c>
    </row>
    <row r="171" spans="1:18" x14ac:dyDescent="0.2">
      <c r="A171" s="95">
        <v>170</v>
      </c>
      <c r="B171" s="95" t="str">
        <f t="shared" si="48"/>
        <v/>
      </c>
      <c r="C171" s="95" t="str">
        <f t="shared" si="49"/>
        <v/>
      </c>
      <c r="D171" s="95" t="str">
        <f t="shared" si="34"/>
        <v/>
      </c>
      <c r="E171" s="104" t="str">
        <f t="shared" si="35"/>
        <v/>
      </c>
      <c r="F171" s="106" t="str">
        <f>IF(E171="","",VLOOKUP(WEEKDAY(E171),Valeurs!$A$21:$B$27,2,FALSE))</f>
        <v/>
      </c>
      <c r="G171" s="107" t="str">
        <f t="shared" si="36"/>
        <v/>
      </c>
      <c r="H171" s="107" t="str">
        <f t="shared" si="37"/>
        <v/>
      </c>
      <c r="I171" s="106" t="str">
        <f t="shared" si="38"/>
        <v/>
      </c>
      <c r="J171" s="106" t="str">
        <f t="shared" si="39"/>
        <v/>
      </c>
      <c r="K171" s="95" t="str">
        <f t="shared" si="40"/>
        <v/>
      </c>
      <c r="L171" s="95" t="str">
        <f t="shared" si="41"/>
        <v/>
      </c>
      <c r="M171" s="95" t="str">
        <f t="shared" si="42"/>
        <v/>
      </c>
      <c r="N171" s="95" t="str">
        <f t="shared" si="43"/>
        <v/>
      </c>
      <c r="O171" s="95" t="str">
        <f t="shared" si="44"/>
        <v/>
      </c>
      <c r="P171" s="95" t="str">
        <f t="shared" si="45"/>
        <v/>
      </c>
      <c r="Q171" s="95" t="str">
        <f t="shared" si="46"/>
        <v/>
      </c>
      <c r="R171" s="95" t="str">
        <f t="shared" si="47"/>
        <v/>
      </c>
    </row>
    <row r="172" spans="1:18" x14ac:dyDescent="0.2">
      <c r="A172" s="95">
        <v>171</v>
      </c>
      <c r="B172" s="95" t="str">
        <f t="shared" si="48"/>
        <v/>
      </c>
      <c r="C172" s="95" t="str">
        <f t="shared" si="49"/>
        <v/>
      </c>
      <c r="D172" s="95" t="str">
        <f t="shared" si="34"/>
        <v/>
      </c>
      <c r="E172" s="104" t="str">
        <f t="shared" si="35"/>
        <v/>
      </c>
      <c r="F172" s="106" t="str">
        <f>IF(E172="","",VLOOKUP(WEEKDAY(E172),Valeurs!$A$21:$B$27,2,FALSE))</f>
        <v/>
      </c>
      <c r="G172" s="107" t="str">
        <f t="shared" si="36"/>
        <v/>
      </c>
      <c r="H172" s="107" t="str">
        <f t="shared" si="37"/>
        <v/>
      </c>
      <c r="I172" s="106" t="str">
        <f t="shared" si="38"/>
        <v/>
      </c>
      <c r="J172" s="106" t="str">
        <f t="shared" si="39"/>
        <v/>
      </c>
      <c r="K172" s="95" t="str">
        <f t="shared" si="40"/>
        <v/>
      </c>
      <c r="L172" s="95" t="str">
        <f t="shared" si="41"/>
        <v/>
      </c>
      <c r="M172" s="95" t="str">
        <f t="shared" si="42"/>
        <v/>
      </c>
      <c r="N172" s="95" t="str">
        <f t="shared" si="43"/>
        <v/>
      </c>
      <c r="O172" s="95" t="str">
        <f t="shared" si="44"/>
        <v/>
      </c>
      <c r="P172" s="95" t="str">
        <f t="shared" si="45"/>
        <v/>
      </c>
      <c r="Q172" s="95" t="str">
        <f t="shared" si="46"/>
        <v/>
      </c>
      <c r="R172" s="95" t="str">
        <f t="shared" si="47"/>
        <v/>
      </c>
    </row>
    <row r="173" spans="1:18" x14ac:dyDescent="0.2">
      <c r="A173" s="95">
        <v>172</v>
      </c>
      <c r="B173" s="95" t="str">
        <f t="shared" si="48"/>
        <v/>
      </c>
      <c r="C173" s="95" t="str">
        <f t="shared" si="49"/>
        <v/>
      </c>
      <c r="D173" s="95" t="str">
        <f t="shared" si="34"/>
        <v/>
      </c>
      <c r="E173" s="104" t="str">
        <f t="shared" si="35"/>
        <v/>
      </c>
      <c r="F173" s="106" t="str">
        <f>IF(E173="","",VLOOKUP(WEEKDAY(E173),Valeurs!$A$21:$B$27,2,FALSE))</f>
        <v/>
      </c>
      <c r="G173" s="107" t="str">
        <f t="shared" si="36"/>
        <v/>
      </c>
      <c r="H173" s="107" t="str">
        <f t="shared" si="37"/>
        <v/>
      </c>
      <c r="I173" s="106" t="str">
        <f t="shared" si="38"/>
        <v/>
      </c>
      <c r="J173" s="106" t="str">
        <f t="shared" si="39"/>
        <v/>
      </c>
      <c r="K173" s="95" t="str">
        <f t="shared" si="40"/>
        <v/>
      </c>
      <c r="L173" s="95" t="str">
        <f t="shared" si="41"/>
        <v/>
      </c>
      <c r="M173" s="95" t="str">
        <f t="shared" si="42"/>
        <v/>
      </c>
      <c r="N173" s="95" t="str">
        <f t="shared" si="43"/>
        <v/>
      </c>
      <c r="O173" s="95" t="str">
        <f t="shared" si="44"/>
        <v/>
      </c>
      <c r="P173" s="95" t="str">
        <f t="shared" si="45"/>
        <v/>
      </c>
      <c r="Q173" s="95" t="str">
        <f t="shared" si="46"/>
        <v/>
      </c>
      <c r="R173" s="95" t="str">
        <f t="shared" si="47"/>
        <v/>
      </c>
    </row>
    <row r="174" spans="1:18" x14ac:dyDescent="0.2">
      <c r="A174" s="95">
        <v>173</v>
      </c>
      <c r="B174" s="95" t="str">
        <f t="shared" si="48"/>
        <v/>
      </c>
      <c r="C174" s="95" t="str">
        <f t="shared" si="49"/>
        <v/>
      </c>
      <c r="D174" s="95" t="str">
        <f t="shared" si="34"/>
        <v/>
      </c>
      <c r="E174" s="104" t="str">
        <f t="shared" si="35"/>
        <v/>
      </c>
      <c r="F174" s="106" t="str">
        <f>IF(E174="","",VLOOKUP(WEEKDAY(E174),Valeurs!$A$21:$B$27,2,FALSE))</f>
        <v/>
      </c>
      <c r="G174" s="107" t="str">
        <f t="shared" si="36"/>
        <v/>
      </c>
      <c r="H174" s="107" t="str">
        <f t="shared" si="37"/>
        <v/>
      </c>
      <c r="I174" s="106" t="str">
        <f t="shared" si="38"/>
        <v/>
      </c>
      <c r="J174" s="106" t="str">
        <f t="shared" si="39"/>
        <v/>
      </c>
      <c r="K174" s="95" t="str">
        <f t="shared" si="40"/>
        <v/>
      </c>
      <c r="L174" s="95" t="str">
        <f t="shared" si="41"/>
        <v/>
      </c>
      <c r="M174" s="95" t="str">
        <f t="shared" si="42"/>
        <v/>
      </c>
      <c r="N174" s="95" t="str">
        <f t="shared" si="43"/>
        <v/>
      </c>
      <c r="O174" s="95" t="str">
        <f t="shared" si="44"/>
        <v/>
      </c>
      <c r="P174" s="95" t="str">
        <f t="shared" si="45"/>
        <v/>
      </c>
      <c r="Q174" s="95" t="str">
        <f t="shared" si="46"/>
        <v/>
      </c>
      <c r="R174" s="95" t="str">
        <f t="shared" si="47"/>
        <v/>
      </c>
    </row>
    <row r="175" spans="1:18" x14ac:dyDescent="0.2">
      <c r="A175" s="95">
        <v>174</v>
      </c>
      <c r="B175" s="95" t="str">
        <f t="shared" si="48"/>
        <v/>
      </c>
      <c r="C175" s="95" t="str">
        <f t="shared" si="49"/>
        <v/>
      </c>
      <c r="D175" s="95" t="str">
        <f t="shared" si="34"/>
        <v/>
      </c>
      <c r="E175" s="104" t="str">
        <f t="shared" si="35"/>
        <v/>
      </c>
      <c r="F175" s="106" t="str">
        <f>IF(E175="","",VLOOKUP(WEEKDAY(E175),Valeurs!$A$21:$B$27,2,FALSE))</f>
        <v/>
      </c>
      <c r="G175" s="107" t="str">
        <f t="shared" si="36"/>
        <v/>
      </c>
      <c r="H175" s="107" t="str">
        <f t="shared" si="37"/>
        <v/>
      </c>
      <c r="I175" s="106" t="str">
        <f t="shared" si="38"/>
        <v/>
      </c>
      <c r="J175" s="106" t="str">
        <f t="shared" si="39"/>
        <v/>
      </c>
      <c r="K175" s="95" t="str">
        <f t="shared" si="40"/>
        <v/>
      </c>
      <c r="L175" s="95" t="str">
        <f t="shared" si="41"/>
        <v/>
      </c>
      <c r="M175" s="95" t="str">
        <f t="shared" si="42"/>
        <v/>
      </c>
      <c r="N175" s="95" t="str">
        <f t="shared" si="43"/>
        <v/>
      </c>
      <c r="O175" s="95" t="str">
        <f t="shared" si="44"/>
        <v/>
      </c>
      <c r="P175" s="95" t="str">
        <f t="shared" si="45"/>
        <v/>
      </c>
      <c r="Q175" s="95" t="str">
        <f t="shared" si="46"/>
        <v/>
      </c>
      <c r="R175" s="95" t="str">
        <f t="shared" si="47"/>
        <v/>
      </c>
    </row>
    <row r="176" spans="1:18" x14ac:dyDescent="0.2">
      <c r="A176" s="95">
        <v>175</v>
      </c>
      <c r="B176" s="95" t="str">
        <f t="shared" si="48"/>
        <v/>
      </c>
      <c r="C176" s="95" t="str">
        <f t="shared" si="49"/>
        <v/>
      </c>
      <c r="D176" s="95" t="str">
        <f t="shared" si="34"/>
        <v/>
      </c>
      <c r="E176" s="104" t="str">
        <f t="shared" si="35"/>
        <v/>
      </c>
      <c r="F176" s="106" t="str">
        <f>IF(E176="","",VLOOKUP(WEEKDAY(E176),Valeurs!$A$21:$B$27,2,FALSE))</f>
        <v/>
      </c>
      <c r="G176" s="107" t="str">
        <f t="shared" si="36"/>
        <v/>
      </c>
      <c r="H176" s="107" t="str">
        <f t="shared" si="37"/>
        <v/>
      </c>
      <c r="I176" s="106" t="str">
        <f t="shared" si="38"/>
        <v/>
      </c>
      <c r="J176" s="106" t="str">
        <f t="shared" si="39"/>
        <v/>
      </c>
      <c r="K176" s="95" t="str">
        <f t="shared" si="40"/>
        <v/>
      </c>
      <c r="L176" s="95" t="str">
        <f t="shared" si="41"/>
        <v/>
      </c>
      <c r="M176" s="95" t="str">
        <f t="shared" si="42"/>
        <v/>
      </c>
      <c r="N176" s="95" t="str">
        <f t="shared" si="43"/>
        <v/>
      </c>
      <c r="O176" s="95" t="str">
        <f t="shared" si="44"/>
        <v/>
      </c>
      <c r="P176" s="95" t="str">
        <f t="shared" si="45"/>
        <v/>
      </c>
      <c r="Q176" s="95" t="str">
        <f t="shared" si="46"/>
        <v/>
      </c>
      <c r="R176" s="95" t="str">
        <f t="shared" si="47"/>
        <v/>
      </c>
    </row>
    <row r="177" spans="1:18" x14ac:dyDescent="0.2">
      <c r="A177" s="95">
        <v>176</v>
      </c>
      <c r="B177" s="95" t="str">
        <f t="shared" si="48"/>
        <v/>
      </c>
      <c r="C177" s="95" t="str">
        <f t="shared" si="49"/>
        <v/>
      </c>
      <c r="D177" s="95" t="str">
        <f t="shared" si="34"/>
        <v/>
      </c>
      <c r="E177" s="104" t="str">
        <f t="shared" si="35"/>
        <v/>
      </c>
      <c r="F177" s="106" t="str">
        <f>IF(E177="","",VLOOKUP(WEEKDAY(E177),Valeurs!$A$21:$B$27,2,FALSE))</f>
        <v/>
      </c>
      <c r="G177" s="107" t="str">
        <f t="shared" si="36"/>
        <v/>
      </c>
      <c r="H177" s="107" t="str">
        <f t="shared" si="37"/>
        <v/>
      </c>
      <c r="I177" s="106" t="str">
        <f t="shared" si="38"/>
        <v/>
      </c>
      <c r="J177" s="106" t="str">
        <f t="shared" si="39"/>
        <v/>
      </c>
      <c r="K177" s="95" t="str">
        <f t="shared" si="40"/>
        <v/>
      </c>
      <c r="L177" s="95" t="str">
        <f t="shared" si="41"/>
        <v/>
      </c>
      <c r="M177" s="95" t="str">
        <f t="shared" si="42"/>
        <v/>
      </c>
      <c r="N177" s="95" t="str">
        <f t="shared" si="43"/>
        <v/>
      </c>
      <c r="O177" s="95" t="str">
        <f t="shared" si="44"/>
        <v/>
      </c>
      <c r="P177" s="95" t="str">
        <f t="shared" si="45"/>
        <v/>
      </c>
      <c r="Q177" s="95" t="str">
        <f t="shared" si="46"/>
        <v/>
      </c>
      <c r="R177" s="95" t="str">
        <f t="shared" si="47"/>
        <v/>
      </c>
    </row>
    <row r="178" spans="1:18" x14ac:dyDescent="0.2">
      <c r="A178" s="95">
        <v>177</v>
      </c>
      <c r="B178" s="95" t="str">
        <f t="shared" si="48"/>
        <v/>
      </c>
      <c r="C178" s="95" t="str">
        <f t="shared" si="49"/>
        <v/>
      </c>
      <c r="D178" s="95" t="str">
        <f t="shared" si="34"/>
        <v/>
      </c>
      <c r="E178" s="104" t="str">
        <f t="shared" si="35"/>
        <v/>
      </c>
      <c r="F178" s="106" t="str">
        <f>IF(E178="","",VLOOKUP(WEEKDAY(E178),Valeurs!$A$21:$B$27,2,FALSE))</f>
        <v/>
      </c>
      <c r="G178" s="107" t="str">
        <f t="shared" si="36"/>
        <v/>
      </c>
      <c r="H178" s="107" t="str">
        <f t="shared" si="37"/>
        <v/>
      </c>
      <c r="I178" s="106" t="str">
        <f t="shared" si="38"/>
        <v/>
      </c>
      <c r="J178" s="106" t="str">
        <f t="shared" si="39"/>
        <v/>
      </c>
      <c r="K178" s="95" t="str">
        <f t="shared" si="40"/>
        <v/>
      </c>
      <c r="L178" s="95" t="str">
        <f t="shared" si="41"/>
        <v/>
      </c>
      <c r="M178" s="95" t="str">
        <f t="shared" si="42"/>
        <v/>
      </c>
      <c r="N178" s="95" t="str">
        <f t="shared" si="43"/>
        <v/>
      </c>
      <c r="O178" s="95" t="str">
        <f t="shared" si="44"/>
        <v/>
      </c>
      <c r="P178" s="95" t="str">
        <f t="shared" si="45"/>
        <v/>
      </c>
      <c r="Q178" s="95" t="str">
        <f t="shared" si="46"/>
        <v/>
      </c>
      <c r="R178" s="95" t="str">
        <f t="shared" si="47"/>
        <v/>
      </c>
    </row>
    <row r="179" spans="1:18" x14ac:dyDescent="0.2">
      <c r="A179" s="95">
        <v>178</v>
      </c>
      <c r="B179" s="95" t="str">
        <f t="shared" si="48"/>
        <v/>
      </c>
      <c r="C179" s="95" t="str">
        <f t="shared" si="49"/>
        <v/>
      </c>
      <c r="D179" s="95" t="str">
        <f t="shared" si="34"/>
        <v/>
      </c>
      <c r="E179" s="104" t="str">
        <f t="shared" si="35"/>
        <v/>
      </c>
      <c r="F179" s="106" t="str">
        <f>IF(E179="","",VLOOKUP(WEEKDAY(E179),Valeurs!$A$21:$B$27,2,FALSE))</f>
        <v/>
      </c>
      <c r="G179" s="107" t="str">
        <f t="shared" si="36"/>
        <v/>
      </c>
      <c r="H179" s="107" t="str">
        <f t="shared" si="37"/>
        <v/>
      </c>
      <c r="I179" s="106" t="str">
        <f t="shared" si="38"/>
        <v/>
      </c>
      <c r="J179" s="106" t="str">
        <f t="shared" si="39"/>
        <v/>
      </c>
      <c r="K179" s="95" t="str">
        <f t="shared" si="40"/>
        <v/>
      </c>
      <c r="L179" s="95" t="str">
        <f t="shared" si="41"/>
        <v/>
      </c>
      <c r="M179" s="95" t="str">
        <f t="shared" si="42"/>
        <v/>
      </c>
      <c r="N179" s="95" t="str">
        <f t="shared" si="43"/>
        <v/>
      </c>
      <c r="O179" s="95" t="str">
        <f t="shared" si="44"/>
        <v/>
      </c>
      <c r="P179" s="95" t="str">
        <f t="shared" si="45"/>
        <v/>
      </c>
      <c r="Q179" s="95" t="str">
        <f t="shared" si="46"/>
        <v/>
      </c>
      <c r="R179" s="95" t="str">
        <f t="shared" si="47"/>
        <v/>
      </c>
    </row>
    <row r="180" spans="1:18" x14ac:dyDescent="0.2">
      <c r="A180" s="95">
        <v>179</v>
      </c>
      <c r="B180" s="95" t="str">
        <f t="shared" si="48"/>
        <v/>
      </c>
      <c r="C180" s="95" t="str">
        <f t="shared" si="49"/>
        <v/>
      </c>
      <c r="D180" s="95" t="str">
        <f t="shared" si="34"/>
        <v/>
      </c>
      <c r="E180" s="104" t="str">
        <f t="shared" si="35"/>
        <v/>
      </c>
      <c r="F180" s="106" t="str">
        <f>IF(E180="","",VLOOKUP(WEEKDAY(E180),Valeurs!$A$21:$B$27,2,FALSE))</f>
        <v/>
      </c>
      <c r="G180" s="107" t="str">
        <f t="shared" si="36"/>
        <v/>
      </c>
      <c r="H180" s="107" t="str">
        <f t="shared" si="37"/>
        <v/>
      </c>
      <c r="I180" s="106" t="str">
        <f t="shared" si="38"/>
        <v/>
      </c>
      <c r="J180" s="106" t="str">
        <f t="shared" si="39"/>
        <v/>
      </c>
      <c r="K180" s="95" t="str">
        <f t="shared" si="40"/>
        <v/>
      </c>
      <c r="L180" s="95" t="str">
        <f t="shared" si="41"/>
        <v/>
      </c>
      <c r="M180" s="95" t="str">
        <f t="shared" si="42"/>
        <v/>
      </c>
      <c r="N180" s="95" t="str">
        <f t="shared" si="43"/>
        <v/>
      </c>
      <c r="O180" s="95" t="str">
        <f t="shared" si="44"/>
        <v/>
      </c>
      <c r="P180" s="95" t="str">
        <f t="shared" si="45"/>
        <v/>
      </c>
      <c r="Q180" s="95" t="str">
        <f t="shared" si="46"/>
        <v/>
      </c>
      <c r="R180" s="95" t="str">
        <f t="shared" si="47"/>
        <v/>
      </c>
    </row>
    <row r="181" spans="1:18" x14ac:dyDescent="0.2">
      <c r="A181" s="95">
        <v>180</v>
      </c>
      <c r="B181" s="95" t="str">
        <f t="shared" si="48"/>
        <v/>
      </c>
      <c r="C181" s="95" t="str">
        <f t="shared" si="49"/>
        <v/>
      </c>
      <c r="D181" s="95" t="str">
        <f t="shared" si="34"/>
        <v/>
      </c>
      <c r="E181" s="104" t="str">
        <f t="shared" si="35"/>
        <v/>
      </c>
      <c r="F181" s="106" t="str">
        <f>IF(E181="","",VLOOKUP(WEEKDAY(E181),Valeurs!$A$21:$B$27,2,FALSE))</f>
        <v/>
      </c>
      <c r="G181" s="107" t="str">
        <f t="shared" si="36"/>
        <v/>
      </c>
      <c r="H181" s="107" t="str">
        <f t="shared" si="37"/>
        <v/>
      </c>
      <c r="I181" s="106" t="str">
        <f t="shared" si="38"/>
        <v/>
      </c>
      <c r="J181" s="106" t="str">
        <f t="shared" si="39"/>
        <v/>
      </c>
      <c r="K181" s="95" t="str">
        <f t="shared" si="40"/>
        <v/>
      </c>
      <c r="L181" s="95" t="str">
        <f t="shared" si="41"/>
        <v/>
      </c>
      <c r="M181" s="95" t="str">
        <f t="shared" si="42"/>
        <v/>
      </c>
      <c r="N181" s="95" t="str">
        <f t="shared" si="43"/>
        <v/>
      </c>
      <c r="O181" s="95" t="str">
        <f t="shared" si="44"/>
        <v/>
      </c>
      <c r="P181" s="95" t="str">
        <f t="shared" si="45"/>
        <v/>
      </c>
      <c r="Q181" s="95" t="str">
        <f t="shared" si="46"/>
        <v/>
      </c>
      <c r="R181" s="95" t="str">
        <f t="shared" si="47"/>
        <v/>
      </c>
    </row>
    <row r="182" spans="1:18" x14ac:dyDescent="0.2">
      <c r="A182" s="95">
        <v>181</v>
      </c>
      <c r="B182" s="95" t="str">
        <f t="shared" si="48"/>
        <v/>
      </c>
      <c r="C182" s="95" t="str">
        <f t="shared" si="49"/>
        <v/>
      </c>
      <c r="D182" s="95" t="str">
        <f t="shared" si="34"/>
        <v/>
      </c>
      <c r="E182" s="104" t="str">
        <f t="shared" si="35"/>
        <v/>
      </c>
      <c r="F182" s="106" t="str">
        <f>IF(E182="","",VLOOKUP(WEEKDAY(E182),Valeurs!$A$21:$B$27,2,FALSE))</f>
        <v/>
      </c>
      <c r="G182" s="107" t="str">
        <f t="shared" si="36"/>
        <v/>
      </c>
      <c r="H182" s="107" t="str">
        <f t="shared" si="37"/>
        <v/>
      </c>
      <c r="I182" s="106" t="str">
        <f t="shared" si="38"/>
        <v/>
      </c>
      <c r="J182" s="106" t="str">
        <f t="shared" si="39"/>
        <v/>
      </c>
      <c r="K182" s="95" t="str">
        <f t="shared" si="40"/>
        <v/>
      </c>
      <c r="L182" s="95" t="str">
        <f t="shared" si="41"/>
        <v/>
      </c>
      <c r="M182" s="95" t="str">
        <f t="shared" si="42"/>
        <v/>
      </c>
      <c r="N182" s="95" t="str">
        <f t="shared" si="43"/>
        <v/>
      </c>
      <c r="O182" s="95" t="str">
        <f t="shared" si="44"/>
        <v/>
      </c>
      <c r="P182" s="95" t="str">
        <f t="shared" si="45"/>
        <v/>
      </c>
      <c r="Q182" s="95" t="str">
        <f t="shared" si="46"/>
        <v/>
      </c>
      <c r="R182" s="95" t="str">
        <f t="shared" si="47"/>
        <v/>
      </c>
    </row>
    <row r="183" spans="1:18" x14ac:dyDescent="0.2">
      <c r="A183" s="95">
        <v>182</v>
      </c>
      <c r="B183" s="95" t="str">
        <f t="shared" si="48"/>
        <v/>
      </c>
      <c r="C183" s="95" t="str">
        <f t="shared" si="49"/>
        <v/>
      </c>
      <c r="D183" s="95" t="str">
        <f t="shared" si="34"/>
        <v/>
      </c>
      <c r="E183" s="104" t="str">
        <f t="shared" si="35"/>
        <v/>
      </c>
      <c r="F183" s="106" t="str">
        <f>IF(E183="","",VLOOKUP(WEEKDAY(E183),Valeurs!$A$21:$B$27,2,FALSE))</f>
        <v/>
      </c>
      <c r="G183" s="107" t="str">
        <f t="shared" si="36"/>
        <v/>
      </c>
      <c r="H183" s="107" t="str">
        <f t="shared" si="37"/>
        <v/>
      </c>
      <c r="I183" s="106" t="str">
        <f t="shared" si="38"/>
        <v/>
      </c>
      <c r="J183" s="106" t="str">
        <f t="shared" si="39"/>
        <v/>
      </c>
      <c r="K183" s="95" t="str">
        <f t="shared" si="40"/>
        <v/>
      </c>
      <c r="L183" s="95" t="str">
        <f t="shared" si="41"/>
        <v/>
      </c>
      <c r="M183" s="95" t="str">
        <f t="shared" si="42"/>
        <v/>
      </c>
      <c r="N183" s="95" t="str">
        <f t="shared" si="43"/>
        <v/>
      </c>
      <c r="O183" s="95" t="str">
        <f t="shared" si="44"/>
        <v/>
      </c>
      <c r="P183" s="95" t="str">
        <f t="shared" si="45"/>
        <v/>
      </c>
      <c r="Q183" s="95" t="str">
        <f t="shared" si="46"/>
        <v/>
      </c>
      <c r="R183" s="95" t="str">
        <f t="shared" si="47"/>
        <v/>
      </c>
    </row>
    <row r="184" spans="1:18" x14ac:dyDescent="0.2">
      <c r="A184" s="95">
        <v>183</v>
      </c>
      <c r="B184" s="95" t="str">
        <f t="shared" si="48"/>
        <v/>
      </c>
      <c r="C184" s="95" t="str">
        <f t="shared" si="49"/>
        <v/>
      </c>
      <c r="D184" s="95" t="str">
        <f t="shared" si="34"/>
        <v/>
      </c>
      <c r="E184" s="104" t="str">
        <f t="shared" si="35"/>
        <v/>
      </c>
      <c r="F184" s="106" t="str">
        <f>IF(E184="","",VLOOKUP(WEEKDAY(E184),Valeurs!$A$21:$B$27,2,FALSE))</f>
        <v/>
      </c>
      <c r="G184" s="107" t="str">
        <f t="shared" si="36"/>
        <v/>
      </c>
      <c r="H184" s="107" t="str">
        <f t="shared" si="37"/>
        <v/>
      </c>
      <c r="I184" s="106" t="str">
        <f t="shared" si="38"/>
        <v/>
      </c>
      <c r="J184" s="106" t="str">
        <f t="shared" si="39"/>
        <v/>
      </c>
      <c r="K184" s="95" t="str">
        <f t="shared" si="40"/>
        <v/>
      </c>
      <c r="L184" s="95" t="str">
        <f t="shared" si="41"/>
        <v/>
      </c>
      <c r="M184" s="95" t="str">
        <f t="shared" si="42"/>
        <v/>
      </c>
      <c r="N184" s="95" t="str">
        <f t="shared" si="43"/>
        <v/>
      </c>
      <c r="O184" s="95" t="str">
        <f t="shared" si="44"/>
        <v/>
      </c>
      <c r="P184" s="95" t="str">
        <f t="shared" si="45"/>
        <v/>
      </c>
      <c r="Q184" s="95" t="str">
        <f t="shared" si="46"/>
        <v/>
      </c>
      <c r="R184" s="95" t="str">
        <f t="shared" si="47"/>
        <v/>
      </c>
    </row>
    <row r="185" spans="1:18" x14ac:dyDescent="0.2">
      <c r="A185" s="95">
        <v>184</v>
      </c>
      <c r="B185" s="95" t="str">
        <f t="shared" si="48"/>
        <v/>
      </c>
      <c r="C185" s="95" t="str">
        <f t="shared" si="49"/>
        <v/>
      </c>
      <c r="D185" s="95" t="str">
        <f t="shared" si="34"/>
        <v/>
      </c>
      <c r="E185" s="104" t="str">
        <f t="shared" si="35"/>
        <v/>
      </c>
      <c r="F185" s="106" t="str">
        <f>IF(E185="","",VLOOKUP(WEEKDAY(E185),Valeurs!$A$21:$B$27,2,FALSE))</f>
        <v/>
      </c>
      <c r="G185" s="107" t="str">
        <f t="shared" si="36"/>
        <v/>
      </c>
      <c r="H185" s="107" t="str">
        <f t="shared" si="37"/>
        <v/>
      </c>
      <c r="I185" s="106" t="str">
        <f t="shared" si="38"/>
        <v/>
      </c>
      <c r="J185" s="106" t="str">
        <f t="shared" si="39"/>
        <v/>
      </c>
      <c r="K185" s="95" t="str">
        <f t="shared" si="40"/>
        <v/>
      </c>
      <c r="L185" s="95" t="str">
        <f t="shared" si="41"/>
        <v/>
      </c>
      <c r="M185" s="95" t="str">
        <f t="shared" si="42"/>
        <v/>
      </c>
      <c r="N185" s="95" t="str">
        <f t="shared" si="43"/>
        <v/>
      </c>
      <c r="O185" s="95" t="str">
        <f t="shared" si="44"/>
        <v/>
      </c>
      <c r="P185" s="95" t="str">
        <f t="shared" si="45"/>
        <v/>
      </c>
      <c r="Q185" s="95" t="str">
        <f t="shared" si="46"/>
        <v/>
      </c>
      <c r="R185" s="95" t="str">
        <f t="shared" si="47"/>
        <v/>
      </c>
    </row>
    <row r="186" spans="1:18" x14ac:dyDescent="0.2">
      <c r="A186" s="95">
        <v>185</v>
      </c>
      <c r="B186" s="95" t="str">
        <f t="shared" si="48"/>
        <v/>
      </c>
      <c r="C186" s="95" t="str">
        <f t="shared" si="49"/>
        <v/>
      </c>
      <c r="D186" s="95" t="str">
        <f t="shared" si="34"/>
        <v/>
      </c>
      <c r="E186" s="104" t="str">
        <f t="shared" si="35"/>
        <v/>
      </c>
      <c r="F186" s="106" t="str">
        <f>IF(E186="","",VLOOKUP(WEEKDAY(E186),Valeurs!$A$21:$B$27,2,FALSE))</f>
        <v/>
      </c>
      <c r="G186" s="107" t="str">
        <f t="shared" si="36"/>
        <v/>
      </c>
      <c r="H186" s="107" t="str">
        <f t="shared" si="37"/>
        <v/>
      </c>
      <c r="I186" s="106" t="str">
        <f t="shared" si="38"/>
        <v/>
      </c>
      <c r="J186" s="106" t="str">
        <f t="shared" si="39"/>
        <v/>
      </c>
      <c r="K186" s="95" t="str">
        <f t="shared" si="40"/>
        <v/>
      </c>
      <c r="L186" s="95" t="str">
        <f t="shared" si="41"/>
        <v/>
      </c>
      <c r="M186" s="95" t="str">
        <f t="shared" si="42"/>
        <v/>
      </c>
      <c r="N186" s="95" t="str">
        <f t="shared" si="43"/>
        <v/>
      </c>
      <c r="O186" s="95" t="str">
        <f t="shared" si="44"/>
        <v/>
      </c>
      <c r="P186" s="95" t="str">
        <f t="shared" si="45"/>
        <v/>
      </c>
      <c r="Q186" s="95" t="str">
        <f t="shared" si="46"/>
        <v/>
      </c>
      <c r="R186" s="95" t="str">
        <f t="shared" si="47"/>
        <v/>
      </c>
    </row>
    <row r="187" spans="1:18" x14ac:dyDescent="0.2">
      <c r="A187" s="95">
        <v>186</v>
      </c>
      <c r="B187" s="95" t="str">
        <f t="shared" si="48"/>
        <v/>
      </c>
      <c r="C187" s="95" t="str">
        <f t="shared" si="49"/>
        <v/>
      </c>
      <c r="D187" s="95" t="str">
        <f t="shared" si="34"/>
        <v/>
      </c>
      <c r="E187" s="104" t="str">
        <f t="shared" si="35"/>
        <v/>
      </c>
      <c r="F187" s="106" t="str">
        <f>IF(E187="","",VLOOKUP(WEEKDAY(E187),Valeurs!$A$21:$B$27,2,FALSE))</f>
        <v/>
      </c>
      <c r="G187" s="107" t="str">
        <f t="shared" si="36"/>
        <v/>
      </c>
      <c r="H187" s="107" t="str">
        <f t="shared" si="37"/>
        <v/>
      </c>
      <c r="I187" s="106" t="str">
        <f t="shared" si="38"/>
        <v/>
      </c>
      <c r="J187" s="106" t="str">
        <f t="shared" si="39"/>
        <v/>
      </c>
      <c r="K187" s="95" t="str">
        <f t="shared" si="40"/>
        <v/>
      </c>
      <c r="L187" s="95" t="str">
        <f t="shared" si="41"/>
        <v/>
      </c>
      <c r="M187" s="95" t="str">
        <f t="shared" si="42"/>
        <v/>
      </c>
      <c r="N187" s="95" t="str">
        <f t="shared" si="43"/>
        <v/>
      </c>
      <c r="O187" s="95" t="str">
        <f t="shared" si="44"/>
        <v/>
      </c>
      <c r="P187" s="95" t="str">
        <f t="shared" si="45"/>
        <v/>
      </c>
      <c r="Q187" s="95" t="str">
        <f t="shared" si="46"/>
        <v/>
      </c>
      <c r="R187" s="95" t="str">
        <f t="shared" si="47"/>
        <v/>
      </c>
    </row>
    <row r="188" spans="1:18" x14ac:dyDescent="0.2">
      <c r="A188" s="95">
        <v>187</v>
      </c>
      <c r="B188" s="95" t="str">
        <f t="shared" si="48"/>
        <v/>
      </c>
      <c r="C188" s="95" t="str">
        <f t="shared" si="49"/>
        <v/>
      </c>
      <c r="D188" s="95" t="str">
        <f t="shared" si="34"/>
        <v/>
      </c>
      <c r="E188" s="104" t="str">
        <f t="shared" si="35"/>
        <v/>
      </c>
      <c r="F188" s="106" t="str">
        <f>IF(E188="","",VLOOKUP(WEEKDAY(E188),Valeurs!$A$21:$B$27,2,FALSE))</f>
        <v/>
      </c>
      <c r="G188" s="107" t="str">
        <f t="shared" si="36"/>
        <v/>
      </c>
      <c r="H188" s="107" t="str">
        <f t="shared" si="37"/>
        <v/>
      </c>
      <c r="I188" s="106" t="str">
        <f t="shared" si="38"/>
        <v/>
      </c>
      <c r="J188" s="106" t="str">
        <f t="shared" si="39"/>
        <v/>
      </c>
      <c r="K188" s="95" t="str">
        <f t="shared" si="40"/>
        <v/>
      </c>
      <c r="L188" s="95" t="str">
        <f t="shared" si="41"/>
        <v/>
      </c>
      <c r="M188" s="95" t="str">
        <f t="shared" si="42"/>
        <v/>
      </c>
      <c r="N188" s="95" t="str">
        <f t="shared" si="43"/>
        <v/>
      </c>
      <c r="O188" s="95" t="str">
        <f t="shared" si="44"/>
        <v/>
      </c>
      <c r="P188" s="95" t="str">
        <f t="shared" si="45"/>
        <v/>
      </c>
      <c r="Q188" s="95" t="str">
        <f t="shared" si="46"/>
        <v/>
      </c>
      <c r="R188" s="95" t="str">
        <f t="shared" si="47"/>
        <v/>
      </c>
    </row>
    <row r="189" spans="1:18" x14ac:dyDescent="0.2">
      <c r="A189" s="95">
        <v>188</v>
      </c>
      <c r="B189" s="95" t="str">
        <f t="shared" si="48"/>
        <v/>
      </c>
      <c r="C189" s="95" t="str">
        <f t="shared" si="49"/>
        <v/>
      </c>
      <c r="D189" s="95" t="str">
        <f t="shared" si="34"/>
        <v/>
      </c>
      <c r="E189" s="104" t="str">
        <f t="shared" si="35"/>
        <v/>
      </c>
      <c r="F189" s="106" t="str">
        <f>IF(E189="","",VLOOKUP(WEEKDAY(E189),Valeurs!$A$21:$B$27,2,FALSE))</f>
        <v/>
      </c>
      <c r="G189" s="107" t="str">
        <f t="shared" si="36"/>
        <v/>
      </c>
      <c r="H189" s="107" t="str">
        <f t="shared" si="37"/>
        <v/>
      </c>
      <c r="I189" s="106" t="str">
        <f t="shared" si="38"/>
        <v/>
      </c>
      <c r="J189" s="106" t="str">
        <f t="shared" si="39"/>
        <v/>
      </c>
      <c r="K189" s="95" t="str">
        <f t="shared" si="40"/>
        <v/>
      </c>
      <c r="L189" s="95" t="str">
        <f t="shared" si="41"/>
        <v/>
      </c>
      <c r="M189" s="95" t="str">
        <f t="shared" si="42"/>
        <v/>
      </c>
      <c r="N189" s="95" t="str">
        <f t="shared" si="43"/>
        <v/>
      </c>
      <c r="O189" s="95" t="str">
        <f t="shared" si="44"/>
        <v/>
      </c>
      <c r="P189" s="95" t="str">
        <f t="shared" si="45"/>
        <v/>
      </c>
      <c r="Q189" s="95" t="str">
        <f t="shared" si="46"/>
        <v/>
      </c>
      <c r="R189" s="95" t="str">
        <f t="shared" si="47"/>
        <v/>
      </c>
    </row>
    <row r="190" spans="1:18" x14ac:dyDescent="0.2">
      <c r="A190" s="95">
        <v>189</v>
      </c>
      <c r="B190" s="95" t="str">
        <f t="shared" si="48"/>
        <v/>
      </c>
      <c r="C190" s="95" t="str">
        <f t="shared" si="49"/>
        <v/>
      </c>
      <c r="D190" s="95" t="str">
        <f t="shared" si="34"/>
        <v/>
      </c>
      <c r="E190" s="104" t="str">
        <f t="shared" si="35"/>
        <v/>
      </c>
      <c r="F190" s="106" t="str">
        <f>IF(E190="","",VLOOKUP(WEEKDAY(E190),Valeurs!$A$21:$B$27,2,FALSE))</f>
        <v/>
      </c>
      <c r="G190" s="107" t="str">
        <f t="shared" si="36"/>
        <v/>
      </c>
      <c r="H190" s="107" t="str">
        <f t="shared" si="37"/>
        <v/>
      </c>
      <c r="I190" s="106" t="str">
        <f t="shared" si="38"/>
        <v/>
      </c>
      <c r="J190" s="106" t="str">
        <f t="shared" si="39"/>
        <v/>
      </c>
      <c r="K190" s="95" t="str">
        <f t="shared" si="40"/>
        <v/>
      </c>
      <c r="L190" s="95" t="str">
        <f t="shared" si="41"/>
        <v/>
      </c>
      <c r="M190" s="95" t="str">
        <f t="shared" si="42"/>
        <v/>
      </c>
      <c r="N190" s="95" t="str">
        <f t="shared" si="43"/>
        <v/>
      </c>
      <c r="O190" s="95" t="str">
        <f t="shared" si="44"/>
        <v/>
      </c>
      <c r="P190" s="95" t="str">
        <f t="shared" si="45"/>
        <v/>
      </c>
      <c r="Q190" s="95" t="str">
        <f t="shared" si="46"/>
        <v/>
      </c>
      <c r="R190" s="95" t="str">
        <f t="shared" si="47"/>
        <v/>
      </c>
    </row>
    <row r="191" spans="1:18" x14ac:dyDescent="0.2">
      <c r="A191" s="95">
        <v>190</v>
      </c>
      <c r="B191" s="95" t="str">
        <f t="shared" si="48"/>
        <v/>
      </c>
      <c r="C191" s="95" t="str">
        <f t="shared" si="49"/>
        <v/>
      </c>
      <c r="D191" s="95" t="str">
        <f t="shared" si="34"/>
        <v/>
      </c>
      <c r="E191" s="104" t="str">
        <f t="shared" si="35"/>
        <v/>
      </c>
      <c r="F191" s="106" t="str">
        <f>IF(E191="","",VLOOKUP(WEEKDAY(E191),Valeurs!$A$21:$B$27,2,FALSE))</f>
        <v/>
      </c>
      <c r="G191" s="107" t="str">
        <f t="shared" si="36"/>
        <v/>
      </c>
      <c r="H191" s="107" t="str">
        <f t="shared" si="37"/>
        <v/>
      </c>
      <c r="I191" s="106" t="str">
        <f t="shared" si="38"/>
        <v/>
      </c>
      <c r="J191" s="106" t="str">
        <f t="shared" si="39"/>
        <v/>
      </c>
      <c r="K191" s="95" t="str">
        <f t="shared" si="40"/>
        <v/>
      </c>
      <c r="L191" s="95" t="str">
        <f t="shared" si="41"/>
        <v/>
      </c>
      <c r="M191" s="95" t="str">
        <f t="shared" si="42"/>
        <v/>
      </c>
      <c r="N191" s="95" t="str">
        <f t="shared" si="43"/>
        <v/>
      </c>
      <c r="O191" s="95" t="str">
        <f t="shared" si="44"/>
        <v/>
      </c>
      <c r="P191" s="95" t="str">
        <f t="shared" si="45"/>
        <v/>
      </c>
      <c r="Q191" s="95" t="str">
        <f t="shared" si="46"/>
        <v/>
      </c>
      <c r="R191" s="95" t="str">
        <f t="shared" si="47"/>
        <v/>
      </c>
    </row>
    <row r="192" spans="1:18" x14ac:dyDescent="0.2">
      <c r="A192" s="95">
        <v>191</v>
      </c>
      <c r="B192" s="95" t="str">
        <f t="shared" si="48"/>
        <v/>
      </c>
      <c r="C192" s="95" t="str">
        <f t="shared" si="49"/>
        <v/>
      </c>
      <c r="D192" s="95" t="str">
        <f t="shared" si="34"/>
        <v/>
      </c>
      <c r="E192" s="104" t="str">
        <f t="shared" si="35"/>
        <v/>
      </c>
      <c r="F192" s="106" t="str">
        <f>IF(E192="","",VLOOKUP(WEEKDAY(E192),Valeurs!$A$21:$B$27,2,FALSE))</f>
        <v/>
      </c>
      <c r="G192" s="107" t="str">
        <f t="shared" si="36"/>
        <v/>
      </c>
      <c r="H192" s="107" t="str">
        <f t="shared" si="37"/>
        <v/>
      </c>
      <c r="I192" s="106" t="str">
        <f t="shared" si="38"/>
        <v/>
      </c>
      <c r="J192" s="106" t="str">
        <f t="shared" si="39"/>
        <v/>
      </c>
      <c r="K192" s="95" t="str">
        <f t="shared" si="40"/>
        <v/>
      </c>
      <c r="L192" s="95" t="str">
        <f t="shared" si="41"/>
        <v/>
      </c>
      <c r="M192" s="95" t="str">
        <f t="shared" si="42"/>
        <v/>
      </c>
      <c r="N192" s="95" t="str">
        <f t="shared" si="43"/>
        <v/>
      </c>
      <c r="O192" s="95" t="str">
        <f t="shared" si="44"/>
        <v/>
      </c>
      <c r="P192" s="95" t="str">
        <f t="shared" si="45"/>
        <v/>
      </c>
      <c r="Q192" s="95" t="str">
        <f t="shared" si="46"/>
        <v/>
      </c>
      <c r="R192" s="95" t="str">
        <f t="shared" si="47"/>
        <v/>
      </c>
    </row>
    <row r="193" spans="1:18" x14ac:dyDescent="0.2">
      <c r="A193" s="95">
        <v>192</v>
      </c>
      <c r="B193" s="95" t="str">
        <f t="shared" si="48"/>
        <v/>
      </c>
      <c r="C193" s="95" t="str">
        <f t="shared" si="49"/>
        <v/>
      </c>
      <c r="D193" s="95" t="str">
        <f t="shared" si="34"/>
        <v/>
      </c>
      <c r="E193" s="104" t="str">
        <f t="shared" si="35"/>
        <v/>
      </c>
      <c r="F193" s="106" t="str">
        <f>IF(E193="","",VLOOKUP(WEEKDAY(E193),Valeurs!$A$21:$B$27,2,FALSE))</f>
        <v/>
      </c>
      <c r="G193" s="107" t="str">
        <f t="shared" si="36"/>
        <v/>
      </c>
      <c r="H193" s="107" t="str">
        <f t="shared" si="37"/>
        <v/>
      </c>
      <c r="I193" s="106" t="str">
        <f t="shared" si="38"/>
        <v/>
      </c>
      <c r="J193" s="106" t="str">
        <f t="shared" si="39"/>
        <v/>
      </c>
      <c r="K193" s="95" t="str">
        <f t="shared" si="40"/>
        <v/>
      </c>
      <c r="L193" s="95" t="str">
        <f t="shared" si="41"/>
        <v/>
      </c>
      <c r="M193" s="95" t="str">
        <f t="shared" si="42"/>
        <v/>
      </c>
      <c r="N193" s="95" t="str">
        <f t="shared" si="43"/>
        <v/>
      </c>
      <c r="O193" s="95" t="str">
        <f t="shared" si="44"/>
        <v/>
      </c>
      <c r="P193" s="95" t="str">
        <f t="shared" si="45"/>
        <v/>
      </c>
      <c r="Q193" s="95" t="str">
        <f t="shared" si="46"/>
        <v/>
      </c>
      <c r="R193" s="95" t="str">
        <f t="shared" si="47"/>
        <v/>
      </c>
    </row>
    <row r="194" spans="1:18" x14ac:dyDescent="0.2">
      <c r="A194" s="95">
        <v>193</v>
      </c>
      <c r="B194" s="95" t="str">
        <f t="shared" si="48"/>
        <v/>
      </c>
      <c r="C194" s="95" t="str">
        <f t="shared" si="49"/>
        <v/>
      </c>
      <c r="D194" s="95" t="str">
        <f t="shared" si="34"/>
        <v/>
      </c>
      <c r="E194" s="104" t="str">
        <f t="shared" si="35"/>
        <v/>
      </c>
      <c r="F194" s="106" t="str">
        <f>IF(E194="","",VLOOKUP(WEEKDAY(E194),Valeurs!$A$21:$B$27,2,FALSE))</f>
        <v/>
      </c>
      <c r="G194" s="107" t="str">
        <f t="shared" si="36"/>
        <v/>
      </c>
      <c r="H194" s="107" t="str">
        <f t="shared" si="37"/>
        <v/>
      </c>
      <c r="I194" s="106" t="str">
        <f t="shared" si="38"/>
        <v/>
      </c>
      <c r="J194" s="106" t="str">
        <f t="shared" si="39"/>
        <v/>
      </c>
      <c r="K194" s="95" t="str">
        <f t="shared" si="40"/>
        <v/>
      </c>
      <c r="L194" s="95" t="str">
        <f t="shared" si="41"/>
        <v/>
      </c>
      <c r="M194" s="95" t="str">
        <f t="shared" si="42"/>
        <v/>
      </c>
      <c r="N194" s="95" t="str">
        <f t="shared" si="43"/>
        <v/>
      </c>
      <c r="O194" s="95" t="str">
        <f t="shared" si="44"/>
        <v/>
      </c>
      <c r="P194" s="95" t="str">
        <f t="shared" si="45"/>
        <v/>
      </c>
      <c r="Q194" s="95" t="str">
        <f t="shared" si="46"/>
        <v/>
      </c>
      <c r="R194" s="95" t="str">
        <f t="shared" si="47"/>
        <v/>
      </c>
    </row>
    <row r="195" spans="1:18" x14ac:dyDescent="0.2">
      <c r="A195" s="95">
        <v>194</v>
      </c>
      <c r="B195" s="95" t="str">
        <f t="shared" si="48"/>
        <v/>
      </c>
      <c r="C195" s="95" t="str">
        <f t="shared" si="49"/>
        <v/>
      </c>
      <c r="D195" s="95" t="str">
        <f t="shared" ref="D195:D258" si="50">IF(ISNUMBER(B196),LEFT(C195,B196-1),"")</f>
        <v/>
      </c>
      <c r="E195" s="104" t="str">
        <f t="shared" ref="E195:E258" si="51">IF(D195="","",VALUE(LEFT(C195,5)))</f>
        <v/>
      </c>
      <c r="F195" s="106" t="str">
        <f>IF(E195="","",VLOOKUP(WEEKDAY(E195),Valeurs!$A$21:$B$27,2,FALSE))</f>
        <v/>
      </c>
      <c r="G195" s="107" t="str">
        <f t="shared" ref="G195:G258" si="52">IF(D195="","",VALUE(MID(D195,7,FIND("_",D195,7)-7)))</f>
        <v/>
      </c>
      <c r="H195" s="107" t="str">
        <f t="shared" ref="H195:H258" si="53">IF(F195="","",P195)</f>
        <v/>
      </c>
      <c r="I195" s="106" t="str">
        <f t="shared" ref="I195:I258" si="54">IF(F195="","",R195)</f>
        <v/>
      </c>
      <c r="J195" s="106" t="str">
        <f t="shared" ref="J195:J258" si="55">IF(F195="","",IF(AND(ISERROR(FIND("BLACKs",H195)),ISERROR(FIND("REDs",H195)),ISERROR(FIND("BLUEs",H195))),"AWAY","HOME"))</f>
        <v/>
      </c>
      <c r="K195" s="95" t="str">
        <f t="shared" ref="K195:K258" si="56">IF(F195="","",FIND("_",D195,1))</f>
        <v/>
      </c>
      <c r="L195" s="95" t="str">
        <f t="shared" ref="L195:L258" si="57">IF(F195="","",RIGHT(D195,LEN(D195)-K195))</f>
        <v/>
      </c>
      <c r="M195" s="95" t="str">
        <f t="shared" ref="M195:M258" si="58">IF(F195="","",LEFT(L195,N195-1))</f>
        <v/>
      </c>
      <c r="N195" s="95" t="str">
        <f t="shared" ref="N195:N258" si="59">IF(F195="","",FIND("_",L195,1))</f>
        <v/>
      </c>
      <c r="O195" s="95" t="str">
        <f t="shared" ref="O195:O258" si="60">IF(F195="","",RIGHT(L195,LEN(L195)-N195))</f>
        <v/>
      </c>
      <c r="P195" s="95" t="str">
        <f t="shared" ref="P195:P258" si="61">IF(F195="","",LEFT(O195,Q195-1))</f>
        <v/>
      </c>
      <c r="Q195" s="95" t="str">
        <f t="shared" ref="Q195:Q258" si="62">IF(F195="","",FIND("_",O195,1))</f>
        <v/>
      </c>
      <c r="R195" s="95" t="str">
        <f t="shared" ref="R195:R258" si="63">IF(F195="","",RIGHT(O195,LEN(O195)-Q195))</f>
        <v/>
      </c>
    </row>
    <row r="196" spans="1:18" x14ac:dyDescent="0.2">
      <c r="A196" s="95">
        <v>195</v>
      </c>
      <c r="B196" s="95" t="str">
        <f t="shared" ref="B196:B259" si="64">IF(C195="","",FIND(",",C195,1))</f>
        <v/>
      </c>
      <c r="C196" s="95" t="str">
        <f t="shared" si="49"/>
        <v/>
      </c>
      <c r="D196" s="95" t="str">
        <f t="shared" si="50"/>
        <v/>
      </c>
      <c r="E196" s="104" t="str">
        <f t="shared" si="51"/>
        <v/>
      </c>
      <c r="F196" s="106" t="str">
        <f>IF(E196="","",VLOOKUP(WEEKDAY(E196),Valeurs!$A$21:$B$27,2,FALSE))</f>
        <v/>
      </c>
      <c r="G196" s="107" t="str">
        <f t="shared" si="52"/>
        <v/>
      </c>
      <c r="H196" s="107" t="str">
        <f t="shared" si="53"/>
        <v/>
      </c>
      <c r="I196" s="106" t="str">
        <f t="shared" si="54"/>
        <v/>
      </c>
      <c r="J196" s="106" t="str">
        <f t="shared" si="55"/>
        <v/>
      </c>
      <c r="K196" s="95" t="str">
        <f t="shared" si="56"/>
        <v/>
      </c>
      <c r="L196" s="95" t="str">
        <f t="shared" si="57"/>
        <v/>
      </c>
      <c r="M196" s="95" t="str">
        <f t="shared" si="58"/>
        <v/>
      </c>
      <c r="N196" s="95" t="str">
        <f t="shared" si="59"/>
        <v/>
      </c>
      <c r="O196" s="95" t="str">
        <f t="shared" si="60"/>
        <v/>
      </c>
      <c r="P196" s="95" t="str">
        <f t="shared" si="61"/>
        <v/>
      </c>
      <c r="Q196" s="95" t="str">
        <f t="shared" si="62"/>
        <v/>
      </c>
      <c r="R196" s="95" t="str">
        <f t="shared" si="63"/>
        <v/>
      </c>
    </row>
    <row r="197" spans="1:18" x14ac:dyDescent="0.2">
      <c r="A197" s="95">
        <v>196</v>
      </c>
      <c r="B197" s="95" t="str">
        <f t="shared" si="64"/>
        <v/>
      </c>
      <c r="C197" s="95" t="str">
        <f t="shared" si="49"/>
        <v/>
      </c>
      <c r="D197" s="95" t="str">
        <f t="shared" si="50"/>
        <v/>
      </c>
      <c r="E197" s="104" t="str">
        <f t="shared" si="51"/>
        <v/>
      </c>
      <c r="F197" s="106" t="str">
        <f>IF(E197="","",VLOOKUP(WEEKDAY(E197),Valeurs!$A$21:$B$27,2,FALSE))</f>
        <v/>
      </c>
      <c r="G197" s="107" t="str">
        <f t="shared" si="52"/>
        <v/>
      </c>
      <c r="H197" s="107" t="str">
        <f t="shared" si="53"/>
        <v/>
      </c>
      <c r="I197" s="106" t="str">
        <f t="shared" si="54"/>
        <v/>
      </c>
      <c r="J197" s="106" t="str">
        <f t="shared" si="55"/>
        <v/>
      </c>
      <c r="K197" s="95" t="str">
        <f t="shared" si="56"/>
        <v/>
      </c>
      <c r="L197" s="95" t="str">
        <f t="shared" si="57"/>
        <v/>
      </c>
      <c r="M197" s="95" t="str">
        <f t="shared" si="58"/>
        <v/>
      </c>
      <c r="N197" s="95" t="str">
        <f t="shared" si="59"/>
        <v/>
      </c>
      <c r="O197" s="95" t="str">
        <f t="shared" si="60"/>
        <v/>
      </c>
      <c r="P197" s="95" t="str">
        <f t="shared" si="61"/>
        <v/>
      </c>
      <c r="Q197" s="95" t="str">
        <f t="shared" si="62"/>
        <v/>
      </c>
      <c r="R197" s="95" t="str">
        <f t="shared" si="63"/>
        <v/>
      </c>
    </row>
    <row r="198" spans="1:18" x14ac:dyDescent="0.2">
      <c r="A198" s="95">
        <v>197</v>
      </c>
      <c r="B198" s="95" t="str">
        <f t="shared" si="64"/>
        <v/>
      </c>
      <c r="C198" s="95" t="str">
        <f t="shared" si="49"/>
        <v/>
      </c>
      <c r="D198" s="95" t="str">
        <f t="shared" si="50"/>
        <v/>
      </c>
      <c r="E198" s="104" t="str">
        <f t="shared" si="51"/>
        <v/>
      </c>
      <c r="F198" s="106" t="str">
        <f>IF(E198="","",VLOOKUP(WEEKDAY(E198),Valeurs!$A$21:$B$27,2,FALSE))</f>
        <v/>
      </c>
      <c r="G198" s="107" t="str">
        <f t="shared" si="52"/>
        <v/>
      </c>
      <c r="H198" s="107" t="str">
        <f t="shared" si="53"/>
        <v/>
      </c>
      <c r="I198" s="106" t="str">
        <f t="shared" si="54"/>
        <v/>
      </c>
      <c r="J198" s="106" t="str">
        <f t="shared" si="55"/>
        <v/>
      </c>
      <c r="K198" s="95" t="str">
        <f t="shared" si="56"/>
        <v/>
      </c>
      <c r="L198" s="95" t="str">
        <f t="shared" si="57"/>
        <v/>
      </c>
      <c r="M198" s="95" t="str">
        <f t="shared" si="58"/>
        <v/>
      </c>
      <c r="N198" s="95" t="str">
        <f t="shared" si="59"/>
        <v/>
      </c>
      <c r="O198" s="95" t="str">
        <f t="shared" si="60"/>
        <v/>
      </c>
      <c r="P198" s="95" t="str">
        <f t="shared" si="61"/>
        <v/>
      </c>
      <c r="Q198" s="95" t="str">
        <f t="shared" si="62"/>
        <v/>
      </c>
      <c r="R198" s="95" t="str">
        <f t="shared" si="63"/>
        <v/>
      </c>
    </row>
    <row r="199" spans="1:18" x14ac:dyDescent="0.2">
      <c r="A199" s="95">
        <v>198</v>
      </c>
      <c r="B199" s="95" t="str">
        <f t="shared" si="64"/>
        <v/>
      </c>
      <c r="C199" s="95" t="str">
        <f t="shared" si="49"/>
        <v/>
      </c>
      <c r="D199" s="95" t="str">
        <f t="shared" si="50"/>
        <v/>
      </c>
      <c r="E199" s="104" t="str">
        <f t="shared" si="51"/>
        <v/>
      </c>
      <c r="F199" s="106" t="str">
        <f>IF(E199="","",VLOOKUP(WEEKDAY(E199),Valeurs!$A$21:$B$27,2,FALSE))</f>
        <v/>
      </c>
      <c r="G199" s="107" t="str">
        <f t="shared" si="52"/>
        <v/>
      </c>
      <c r="H199" s="107" t="str">
        <f t="shared" si="53"/>
        <v/>
      </c>
      <c r="I199" s="106" t="str">
        <f t="shared" si="54"/>
        <v/>
      </c>
      <c r="J199" s="106" t="str">
        <f t="shared" si="55"/>
        <v/>
      </c>
      <c r="K199" s="95" t="str">
        <f t="shared" si="56"/>
        <v/>
      </c>
      <c r="L199" s="95" t="str">
        <f t="shared" si="57"/>
        <v/>
      </c>
      <c r="M199" s="95" t="str">
        <f t="shared" si="58"/>
        <v/>
      </c>
      <c r="N199" s="95" t="str">
        <f t="shared" si="59"/>
        <v/>
      </c>
      <c r="O199" s="95" t="str">
        <f t="shared" si="60"/>
        <v/>
      </c>
      <c r="P199" s="95" t="str">
        <f t="shared" si="61"/>
        <v/>
      </c>
      <c r="Q199" s="95" t="str">
        <f t="shared" si="62"/>
        <v/>
      </c>
      <c r="R199" s="95" t="str">
        <f t="shared" si="63"/>
        <v/>
      </c>
    </row>
    <row r="200" spans="1:18" x14ac:dyDescent="0.2">
      <c r="A200" s="95">
        <v>199</v>
      </c>
      <c r="B200" s="95" t="str">
        <f t="shared" si="64"/>
        <v/>
      </c>
      <c r="C200" s="95" t="str">
        <f t="shared" si="49"/>
        <v/>
      </c>
      <c r="D200" s="95" t="str">
        <f t="shared" si="50"/>
        <v/>
      </c>
      <c r="E200" s="104" t="str">
        <f t="shared" si="51"/>
        <v/>
      </c>
      <c r="F200" s="106" t="str">
        <f>IF(E200="","",VLOOKUP(WEEKDAY(E200),Valeurs!$A$21:$B$27,2,FALSE))</f>
        <v/>
      </c>
      <c r="G200" s="107" t="str">
        <f t="shared" si="52"/>
        <v/>
      </c>
      <c r="H200" s="107" t="str">
        <f t="shared" si="53"/>
        <v/>
      </c>
      <c r="I200" s="106" t="str">
        <f t="shared" si="54"/>
        <v/>
      </c>
      <c r="J200" s="106" t="str">
        <f t="shared" si="55"/>
        <v/>
      </c>
      <c r="K200" s="95" t="str">
        <f t="shared" si="56"/>
        <v/>
      </c>
      <c r="L200" s="95" t="str">
        <f t="shared" si="57"/>
        <v/>
      </c>
      <c r="M200" s="95" t="str">
        <f t="shared" si="58"/>
        <v/>
      </c>
      <c r="N200" s="95" t="str">
        <f t="shared" si="59"/>
        <v/>
      </c>
      <c r="O200" s="95" t="str">
        <f t="shared" si="60"/>
        <v/>
      </c>
      <c r="P200" s="95" t="str">
        <f t="shared" si="61"/>
        <v/>
      </c>
      <c r="Q200" s="95" t="str">
        <f t="shared" si="62"/>
        <v/>
      </c>
      <c r="R200" s="95" t="str">
        <f t="shared" si="63"/>
        <v/>
      </c>
    </row>
    <row r="201" spans="1:18" x14ac:dyDescent="0.2">
      <c r="A201" s="95">
        <v>200</v>
      </c>
      <c r="B201" s="95" t="str">
        <f t="shared" si="64"/>
        <v/>
      </c>
      <c r="C201" s="95" t="str">
        <f t="shared" si="49"/>
        <v/>
      </c>
      <c r="D201" s="95" t="str">
        <f t="shared" si="50"/>
        <v/>
      </c>
      <c r="E201" s="104" t="str">
        <f t="shared" si="51"/>
        <v/>
      </c>
      <c r="F201" s="106" t="str">
        <f>IF(E201="","",VLOOKUP(WEEKDAY(E201),Valeurs!$A$21:$B$27,2,FALSE))</f>
        <v/>
      </c>
      <c r="G201" s="107" t="str">
        <f t="shared" si="52"/>
        <v/>
      </c>
      <c r="H201" s="107" t="str">
        <f t="shared" si="53"/>
        <v/>
      </c>
      <c r="I201" s="106" t="str">
        <f t="shared" si="54"/>
        <v/>
      </c>
      <c r="J201" s="106" t="str">
        <f t="shared" si="55"/>
        <v/>
      </c>
      <c r="K201" s="95" t="str">
        <f t="shared" si="56"/>
        <v/>
      </c>
      <c r="L201" s="95" t="str">
        <f t="shared" si="57"/>
        <v/>
      </c>
      <c r="M201" s="95" t="str">
        <f t="shared" si="58"/>
        <v/>
      </c>
      <c r="N201" s="95" t="str">
        <f t="shared" si="59"/>
        <v/>
      </c>
      <c r="O201" s="95" t="str">
        <f t="shared" si="60"/>
        <v/>
      </c>
      <c r="P201" s="95" t="str">
        <f t="shared" si="61"/>
        <v/>
      </c>
      <c r="Q201" s="95" t="str">
        <f t="shared" si="62"/>
        <v/>
      </c>
      <c r="R201" s="95" t="str">
        <f t="shared" si="63"/>
        <v/>
      </c>
    </row>
    <row r="202" spans="1:18" x14ac:dyDescent="0.2">
      <c r="A202" s="95">
        <v>201</v>
      </c>
      <c r="B202" s="95" t="str">
        <f t="shared" si="64"/>
        <v/>
      </c>
      <c r="C202" s="95" t="str">
        <f t="shared" si="49"/>
        <v/>
      </c>
      <c r="D202" s="95" t="str">
        <f t="shared" si="50"/>
        <v/>
      </c>
      <c r="E202" s="104" t="str">
        <f t="shared" si="51"/>
        <v/>
      </c>
      <c r="F202" s="106" t="str">
        <f>IF(E202="","",VLOOKUP(WEEKDAY(E202),Valeurs!$A$21:$B$27,2,FALSE))</f>
        <v/>
      </c>
      <c r="G202" s="107" t="str">
        <f t="shared" si="52"/>
        <v/>
      </c>
      <c r="H202" s="107" t="str">
        <f t="shared" si="53"/>
        <v/>
      </c>
      <c r="I202" s="106" t="str">
        <f t="shared" si="54"/>
        <v/>
      </c>
      <c r="J202" s="106" t="str">
        <f t="shared" si="55"/>
        <v/>
      </c>
      <c r="K202" s="95" t="str">
        <f t="shared" si="56"/>
        <v/>
      </c>
      <c r="L202" s="95" t="str">
        <f t="shared" si="57"/>
        <v/>
      </c>
      <c r="M202" s="95" t="str">
        <f t="shared" si="58"/>
        <v/>
      </c>
      <c r="N202" s="95" t="str">
        <f t="shared" si="59"/>
        <v/>
      </c>
      <c r="O202" s="95" t="str">
        <f t="shared" si="60"/>
        <v/>
      </c>
      <c r="P202" s="95" t="str">
        <f t="shared" si="61"/>
        <v/>
      </c>
      <c r="Q202" s="95" t="str">
        <f t="shared" si="62"/>
        <v/>
      </c>
      <c r="R202" s="95" t="str">
        <f t="shared" si="63"/>
        <v/>
      </c>
    </row>
    <row r="203" spans="1:18" x14ac:dyDescent="0.2">
      <c r="A203" s="95">
        <v>202</v>
      </c>
      <c r="B203" s="95" t="str">
        <f t="shared" si="64"/>
        <v/>
      </c>
      <c r="C203" s="95" t="str">
        <f t="shared" si="49"/>
        <v/>
      </c>
      <c r="D203" s="95" t="str">
        <f t="shared" si="50"/>
        <v/>
      </c>
      <c r="E203" s="104" t="str">
        <f t="shared" si="51"/>
        <v/>
      </c>
      <c r="F203" s="106" t="str">
        <f>IF(E203="","",VLOOKUP(WEEKDAY(E203),Valeurs!$A$21:$B$27,2,FALSE))</f>
        <v/>
      </c>
      <c r="G203" s="107" t="str">
        <f t="shared" si="52"/>
        <v/>
      </c>
      <c r="H203" s="107" t="str">
        <f t="shared" si="53"/>
        <v/>
      </c>
      <c r="I203" s="106" t="str">
        <f t="shared" si="54"/>
        <v/>
      </c>
      <c r="J203" s="106" t="str">
        <f t="shared" si="55"/>
        <v/>
      </c>
      <c r="K203" s="95" t="str">
        <f t="shared" si="56"/>
        <v/>
      </c>
      <c r="L203" s="95" t="str">
        <f t="shared" si="57"/>
        <v/>
      </c>
      <c r="M203" s="95" t="str">
        <f t="shared" si="58"/>
        <v/>
      </c>
      <c r="N203" s="95" t="str">
        <f t="shared" si="59"/>
        <v/>
      </c>
      <c r="O203" s="95" t="str">
        <f t="shared" si="60"/>
        <v/>
      </c>
      <c r="P203" s="95" t="str">
        <f t="shared" si="61"/>
        <v/>
      </c>
      <c r="Q203" s="95" t="str">
        <f t="shared" si="62"/>
        <v/>
      </c>
      <c r="R203" s="95" t="str">
        <f t="shared" si="63"/>
        <v/>
      </c>
    </row>
    <row r="204" spans="1:18" x14ac:dyDescent="0.2">
      <c r="A204" s="95">
        <v>203</v>
      </c>
      <c r="B204" s="95" t="str">
        <f t="shared" si="64"/>
        <v/>
      </c>
      <c r="C204" s="95" t="str">
        <f t="shared" si="49"/>
        <v/>
      </c>
      <c r="D204" s="95" t="str">
        <f t="shared" si="50"/>
        <v/>
      </c>
      <c r="E204" s="104" t="str">
        <f t="shared" si="51"/>
        <v/>
      </c>
      <c r="F204" s="106" t="str">
        <f>IF(E204="","",VLOOKUP(WEEKDAY(E204),Valeurs!$A$21:$B$27,2,FALSE))</f>
        <v/>
      </c>
      <c r="G204" s="107" t="str">
        <f t="shared" si="52"/>
        <v/>
      </c>
      <c r="H204" s="107" t="str">
        <f t="shared" si="53"/>
        <v/>
      </c>
      <c r="I204" s="106" t="str">
        <f t="shared" si="54"/>
        <v/>
      </c>
      <c r="J204" s="106" t="str">
        <f t="shared" si="55"/>
        <v/>
      </c>
      <c r="K204" s="95" t="str">
        <f t="shared" si="56"/>
        <v/>
      </c>
      <c r="L204" s="95" t="str">
        <f t="shared" si="57"/>
        <v/>
      </c>
      <c r="M204" s="95" t="str">
        <f t="shared" si="58"/>
        <v/>
      </c>
      <c r="N204" s="95" t="str">
        <f t="shared" si="59"/>
        <v/>
      </c>
      <c r="O204" s="95" t="str">
        <f t="shared" si="60"/>
        <v/>
      </c>
      <c r="P204" s="95" t="str">
        <f t="shared" si="61"/>
        <v/>
      </c>
      <c r="Q204" s="95" t="str">
        <f t="shared" si="62"/>
        <v/>
      </c>
      <c r="R204" s="95" t="str">
        <f t="shared" si="63"/>
        <v/>
      </c>
    </row>
    <row r="205" spans="1:18" x14ac:dyDescent="0.2">
      <c r="A205" s="95">
        <v>204</v>
      </c>
      <c r="B205" s="95" t="str">
        <f t="shared" si="64"/>
        <v/>
      </c>
      <c r="C205" s="95" t="str">
        <f t="shared" si="49"/>
        <v/>
      </c>
      <c r="D205" s="95" t="str">
        <f t="shared" si="50"/>
        <v/>
      </c>
      <c r="E205" s="104" t="str">
        <f t="shared" si="51"/>
        <v/>
      </c>
      <c r="F205" s="106" t="str">
        <f>IF(E205="","",VLOOKUP(WEEKDAY(E205),Valeurs!$A$21:$B$27,2,FALSE))</f>
        <v/>
      </c>
      <c r="G205" s="107" t="str">
        <f t="shared" si="52"/>
        <v/>
      </c>
      <c r="H205" s="107" t="str">
        <f t="shared" si="53"/>
        <v/>
      </c>
      <c r="I205" s="106" t="str">
        <f t="shared" si="54"/>
        <v/>
      </c>
      <c r="J205" s="106" t="str">
        <f t="shared" si="55"/>
        <v/>
      </c>
      <c r="K205" s="95" t="str">
        <f t="shared" si="56"/>
        <v/>
      </c>
      <c r="L205" s="95" t="str">
        <f t="shared" si="57"/>
        <v/>
      </c>
      <c r="M205" s="95" t="str">
        <f t="shared" si="58"/>
        <v/>
      </c>
      <c r="N205" s="95" t="str">
        <f t="shared" si="59"/>
        <v/>
      </c>
      <c r="O205" s="95" t="str">
        <f t="shared" si="60"/>
        <v/>
      </c>
      <c r="P205" s="95" t="str">
        <f t="shared" si="61"/>
        <v/>
      </c>
      <c r="Q205" s="95" t="str">
        <f t="shared" si="62"/>
        <v/>
      </c>
      <c r="R205" s="95" t="str">
        <f t="shared" si="63"/>
        <v/>
      </c>
    </row>
    <row r="206" spans="1:18" x14ac:dyDescent="0.2">
      <c r="A206" s="95">
        <v>205</v>
      </c>
      <c r="B206" s="95" t="str">
        <f t="shared" si="64"/>
        <v/>
      </c>
      <c r="C206" s="95" t="str">
        <f t="shared" si="49"/>
        <v/>
      </c>
      <c r="D206" s="95" t="str">
        <f t="shared" si="50"/>
        <v/>
      </c>
      <c r="E206" s="104" t="str">
        <f t="shared" si="51"/>
        <v/>
      </c>
      <c r="F206" s="106" t="str">
        <f>IF(E206="","",VLOOKUP(WEEKDAY(E206),Valeurs!$A$21:$B$27,2,FALSE))</f>
        <v/>
      </c>
      <c r="G206" s="107" t="str">
        <f t="shared" si="52"/>
        <v/>
      </c>
      <c r="H206" s="107" t="str">
        <f t="shared" si="53"/>
        <v/>
      </c>
      <c r="I206" s="106" t="str">
        <f t="shared" si="54"/>
        <v/>
      </c>
      <c r="J206" s="106" t="str">
        <f t="shared" si="55"/>
        <v/>
      </c>
      <c r="K206" s="95" t="str">
        <f t="shared" si="56"/>
        <v/>
      </c>
      <c r="L206" s="95" t="str">
        <f t="shared" si="57"/>
        <v/>
      </c>
      <c r="M206" s="95" t="str">
        <f t="shared" si="58"/>
        <v/>
      </c>
      <c r="N206" s="95" t="str">
        <f t="shared" si="59"/>
        <v/>
      </c>
      <c r="O206" s="95" t="str">
        <f t="shared" si="60"/>
        <v/>
      </c>
      <c r="P206" s="95" t="str">
        <f t="shared" si="61"/>
        <v/>
      </c>
      <c r="Q206" s="95" t="str">
        <f t="shared" si="62"/>
        <v/>
      </c>
      <c r="R206" s="95" t="str">
        <f t="shared" si="63"/>
        <v/>
      </c>
    </row>
    <row r="207" spans="1:18" x14ac:dyDescent="0.2">
      <c r="A207" s="95">
        <v>206</v>
      </c>
      <c r="B207" s="95" t="str">
        <f t="shared" si="64"/>
        <v/>
      </c>
      <c r="C207" s="95" t="str">
        <f t="shared" si="49"/>
        <v/>
      </c>
      <c r="D207" s="95" t="str">
        <f t="shared" si="50"/>
        <v/>
      </c>
      <c r="E207" s="104" t="str">
        <f t="shared" si="51"/>
        <v/>
      </c>
      <c r="F207" s="106" t="str">
        <f>IF(E207="","",VLOOKUP(WEEKDAY(E207),Valeurs!$A$21:$B$27,2,FALSE))</f>
        <v/>
      </c>
      <c r="G207" s="107" t="str">
        <f t="shared" si="52"/>
        <v/>
      </c>
      <c r="H207" s="107" t="str">
        <f t="shared" si="53"/>
        <v/>
      </c>
      <c r="I207" s="106" t="str">
        <f t="shared" si="54"/>
        <v/>
      </c>
      <c r="J207" s="106" t="str">
        <f t="shared" si="55"/>
        <v/>
      </c>
      <c r="K207" s="95" t="str">
        <f t="shared" si="56"/>
        <v/>
      </c>
      <c r="L207" s="95" t="str">
        <f t="shared" si="57"/>
        <v/>
      </c>
      <c r="M207" s="95" t="str">
        <f t="shared" si="58"/>
        <v/>
      </c>
      <c r="N207" s="95" t="str">
        <f t="shared" si="59"/>
        <v/>
      </c>
      <c r="O207" s="95" t="str">
        <f t="shared" si="60"/>
        <v/>
      </c>
      <c r="P207" s="95" t="str">
        <f t="shared" si="61"/>
        <v/>
      </c>
      <c r="Q207" s="95" t="str">
        <f t="shared" si="62"/>
        <v/>
      </c>
      <c r="R207" s="95" t="str">
        <f t="shared" si="63"/>
        <v/>
      </c>
    </row>
    <row r="208" spans="1:18" x14ac:dyDescent="0.2">
      <c r="A208" s="95">
        <v>207</v>
      </c>
      <c r="B208" s="95" t="str">
        <f t="shared" si="64"/>
        <v/>
      </c>
      <c r="C208" s="95" t="str">
        <f t="shared" si="49"/>
        <v/>
      </c>
      <c r="D208" s="95" t="str">
        <f t="shared" si="50"/>
        <v/>
      </c>
      <c r="E208" s="104" t="str">
        <f t="shared" si="51"/>
        <v/>
      </c>
      <c r="F208" s="106" t="str">
        <f>IF(E208="","",VLOOKUP(WEEKDAY(E208),Valeurs!$A$21:$B$27,2,FALSE))</f>
        <v/>
      </c>
      <c r="G208" s="107" t="str">
        <f t="shared" si="52"/>
        <v/>
      </c>
      <c r="H208" s="107" t="str">
        <f t="shared" si="53"/>
        <v/>
      </c>
      <c r="I208" s="106" t="str">
        <f t="shared" si="54"/>
        <v/>
      </c>
      <c r="J208" s="106" t="str">
        <f t="shared" si="55"/>
        <v/>
      </c>
      <c r="K208" s="95" t="str">
        <f t="shared" si="56"/>
        <v/>
      </c>
      <c r="L208" s="95" t="str">
        <f t="shared" si="57"/>
        <v/>
      </c>
      <c r="M208" s="95" t="str">
        <f t="shared" si="58"/>
        <v/>
      </c>
      <c r="N208" s="95" t="str">
        <f t="shared" si="59"/>
        <v/>
      </c>
      <c r="O208" s="95" t="str">
        <f t="shared" si="60"/>
        <v/>
      </c>
      <c r="P208" s="95" t="str">
        <f t="shared" si="61"/>
        <v/>
      </c>
      <c r="Q208" s="95" t="str">
        <f t="shared" si="62"/>
        <v/>
      </c>
      <c r="R208" s="95" t="str">
        <f t="shared" si="63"/>
        <v/>
      </c>
    </row>
    <row r="209" spans="1:18" x14ac:dyDescent="0.2">
      <c r="A209" s="95">
        <v>208</v>
      </c>
      <c r="B209" s="95" t="str">
        <f t="shared" si="64"/>
        <v/>
      </c>
      <c r="C209" s="95" t="str">
        <f t="shared" si="49"/>
        <v/>
      </c>
      <c r="D209" s="95" t="str">
        <f t="shared" si="50"/>
        <v/>
      </c>
      <c r="E209" s="104" t="str">
        <f t="shared" si="51"/>
        <v/>
      </c>
      <c r="F209" s="106" t="str">
        <f>IF(E209="","",VLOOKUP(WEEKDAY(E209),Valeurs!$A$21:$B$27,2,FALSE))</f>
        <v/>
      </c>
      <c r="G209" s="107" t="str">
        <f t="shared" si="52"/>
        <v/>
      </c>
      <c r="H209" s="107" t="str">
        <f t="shared" si="53"/>
        <v/>
      </c>
      <c r="I209" s="106" t="str">
        <f t="shared" si="54"/>
        <v/>
      </c>
      <c r="J209" s="106" t="str">
        <f t="shared" si="55"/>
        <v/>
      </c>
      <c r="K209" s="95" t="str">
        <f t="shared" si="56"/>
        <v/>
      </c>
      <c r="L209" s="95" t="str">
        <f t="shared" si="57"/>
        <v/>
      </c>
      <c r="M209" s="95" t="str">
        <f t="shared" si="58"/>
        <v/>
      </c>
      <c r="N209" s="95" t="str">
        <f t="shared" si="59"/>
        <v/>
      </c>
      <c r="O209" s="95" t="str">
        <f t="shared" si="60"/>
        <v/>
      </c>
      <c r="P209" s="95" t="str">
        <f t="shared" si="61"/>
        <v/>
      </c>
      <c r="Q209" s="95" t="str">
        <f t="shared" si="62"/>
        <v/>
      </c>
      <c r="R209" s="95" t="str">
        <f t="shared" si="63"/>
        <v/>
      </c>
    </row>
    <row r="210" spans="1:18" x14ac:dyDescent="0.2">
      <c r="A210" s="95">
        <v>209</v>
      </c>
      <c r="B210" s="95" t="str">
        <f t="shared" si="64"/>
        <v/>
      </c>
      <c r="C210" s="95" t="str">
        <f t="shared" si="49"/>
        <v/>
      </c>
      <c r="D210" s="95" t="str">
        <f t="shared" si="50"/>
        <v/>
      </c>
      <c r="E210" s="104" t="str">
        <f t="shared" si="51"/>
        <v/>
      </c>
      <c r="F210" s="106" t="str">
        <f>IF(E210="","",VLOOKUP(WEEKDAY(E210),Valeurs!$A$21:$B$27,2,FALSE))</f>
        <v/>
      </c>
      <c r="G210" s="107" t="str">
        <f t="shared" si="52"/>
        <v/>
      </c>
      <c r="H210" s="107" t="str">
        <f t="shared" si="53"/>
        <v/>
      </c>
      <c r="I210" s="106" t="str">
        <f t="shared" si="54"/>
        <v/>
      </c>
      <c r="J210" s="106" t="str">
        <f t="shared" si="55"/>
        <v/>
      </c>
      <c r="K210" s="95" t="str">
        <f t="shared" si="56"/>
        <v/>
      </c>
      <c r="L210" s="95" t="str">
        <f t="shared" si="57"/>
        <v/>
      </c>
      <c r="M210" s="95" t="str">
        <f t="shared" si="58"/>
        <v/>
      </c>
      <c r="N210" s="95" t="str">
        <f t="shared" si="59"/>
        <v/>
      </c>
      <c r="O210" s="95" t="str">
        <f t="shared" si="60"/>
        <v/>
      </c>
      <c r="P210" s="95" t="str">
        <f t="shared" si="61"/>
        <v/>
      </c>
      <c r="Q210" s="95" t="str">
        <f t="shared" si="62"/>
        <v/>
      </c>
      <c r="R210" s="95" t="str">
        <f t="shared" si="63"/>
        <v/>
      </c>
    </row>
    <row r="211" spans="1:18" x14ac:dyDescent="0.2">
      <c r="A211" s="95">
        <v>210</v>
      </c>
      <c r="B211" s="95" t="str">
        <f t="shared" si="64"/>
        <v/>
      </c>
      <c r="C211" s="95" t="str">
        <f t="shared" si="49"/>
        <v/>
      </c>
      <c r="D211" s="95" t="str">
        <f t="shared" si="50"/>
        <v/>
      </c>
      <c r="E211" s="104" t="str">
        <f t="shared" si="51"/>
        <v/>
      </c>
      <c r="F211" s="106" t="str">
        <f>IF(E211="","",VLOOKUP(WEEKDAY(E211),Valeurs!$A$21:$B$27,2,FALSE))</f>
        <v/>
      </c>
      <c r="G211" s="107" t="str">
        <f t="shared" si="52"/>
        <v/>
      </c>
      <c r="H211" s="107" t="str">
        <f t="shared" si="53"/>
        <v/>
      </c>
      <c r="I211" s="106" t="str">
        <f t="shared" si="54"/>
        <v/>
      </c>
      <c r="J211" s="106" t="str">
        <f t="shared" si="55"/>
        <v/>
      </c>
      <c r="K211" s="95" t="str">
        <f t="shared" si="56"/>
        <v/>
      </c>
      <c r="L211" s="95" t="str">
        <f t="shared" si="57"/>
        <v/>
      </c>
      <c r="M211" s="95" t="str">
        <f t="shared" si="58"/>
        <v/>
      </c>
      <c r="N211" s="95" t="str">
        <f t="shared" si="59"/>
        <v/>
      </c>
      <c r="O211" s="95" t="str">
        <f t="shared" si="60"/>
        <v/>
      </c>
      <c r="P211" s="95" t="str">
        <f t="shared" si="61"/>
        <v/>
      </c>
      <c r="Q211" s="95" t="str">
        <f t="shared" si="62"/>
        <v/>
      </c>
      <c r="R211" s="95" t="str">
        <f t="shared" si="63"/>
        <v/>
      </c>
    </row>
    <row r="212" spans="1:18" x14ac:dyDescent="0.2">
      <c r="A212" s="95">
        <v>211</v>
      </c>
      <c r="B212" s="95" t="str">
        <f t="shared" si="64"/>
        <v/>
      </c>
      <c r="C212" s="95" t="str">
        <f t="shared" si="49"/>
        <v/>
      </c>
      <c r="D212" s="95" t="str">
        <f t="shared" si="50"/>
        <v/>
      </c>
      <c r="E212" s="104" t="str">
        <f t="shared" si="51"/>
        <v/>
      </c>
      <c r="F212" s="106" t="str">
        <f>IF(E212="","",VLOOKUP(WEEKDAY(E212),Valeurs!$A$21:$B$27,2,FALSE))</f>
        <v/>
      </c>
      <c r="G212" s="107" t="str">
        <f t="shared" si="52"/>
        <v/>
      </c>
      <c r="H212" s="107" t="str">
        <f t="shared" si="53"/>
        <v/>
      </c>
      <c r="I212" s="106" t="str">
        <f t="shared" si="54"/>
        <v/>
      </c>
      <c r="J212" s="106" t="str">
        <f t="shared" si="55"/>
        <v/>
      </c>
      <c r="K212" s="95" t="str">
        <f t="shared" si="56"/>
        <v/>
      </c>
      <c r="L212" s="95" t="str">
        <f t="shared" si="57"/>
        <v/>
      </c>
      <c r="M212" s="95" t="str">
        <f t="shared" si="58"/>
        <v/>
      </c>
      <c r="N212" s="95" t="str">
        <f t="shared" si="59"/>
        <v/>
      </c>
      <c r="O212" s="95" t="str">
        <f t="shared" si="60"/>
        <v/>
      </c>
      <c r="P212" s="95" t="str">
        <f t="shared" si="61"/>
        <v/>
      </c>
      <c r="Q212" s="95" t="str">
        <f t="shared" si="62"/>
        <v/>
      </c>
      <c r="R212" s="95" t="str">
        <f t="shared" si="63"/>
        <v/>
      </c>
    </row>
    <row r="213" spans="1:18" x14ac:dyDescent="0.2">
      <c r="A213" s="95">
        <v>212</v>
      </c>
      <c r="B213" s="95" t="str">
        <f t="shared" si="64"/>
        <v/>
      </c>
      <c r="C213" s="95" t="str">
        <f t="shared" si="49"/>
        <v/>
      </c>
      <c r="D213" s="95" t="str">
        <f t="shared" si="50"/>
        <v/>
      </c>
      <c r="E213" s="104" t="str">
        <f t="shared" si="51"/>
        <v/>
      </c>
      <c r="F213" s="106" t="str">
        <f>IF(E213="","",VLOOKUP(WEEKDAY(E213),Valeurs!$A$21:$B$27,2,FALSE))</f>
        <v/>
      </c>
      <c r="G213" s="107" t="str">
        <f t="shared" si="52"/>
        <v/>
      </c>
      <c r="H213" s="107" t="str">
        <f t="shared" si="53"/>
        <v/>
      </c>
      <c r="I213" s="106" t="str">
        <f t="shared" si="54"/>
        <v/>
      </c>
      <c r="J213" s="106" t="str">
        <f t="shared" si="55"/>
        <v/>
      </c>
      <c r="K213" s="95" t="str">
        <f t="shared" si="56"/>
        <v/>
      </c>
      <c r="L213" s="95" t="str">
        <f t="shared" si="57"/>
        <v/>
      </c>
      <c r="M213" s="95" t="str">
        <f t="shared" si="58"/>
        <v/>
      </c>
      <c r="N213" s="95" t="str">
        <f t="shared" si="59"/>
        <v/>
      </c>
      <c r="O213" s="95" t="str">
        <f t="shared" si="60"/>
        <v/>
      </c>
      <c r="P213" s="95" t="str">
        <f t="shared" si="61"/>
        <v/>
      </c>
      <c r="Q213" s="95" t="str">
        <f t="shared" si="62"/>
        <v/>
      </c>
      <c r="R213" s="95" t="str">
        <f t="shared" si="63"/>
        <v/>
      </c>
    </row>
    <row r="214" spans="1:18" x14ac:dyDescent="0.2">
      <c r="A214" s="95">
        <v>213</v>
      </c>
      <c r="B214" s="95" t="str">
        <f t="shared" si="64"/>
        <v/>
      </c>
      <c r="C214" s="95" t="str">
        <f t="shared" si="49"/>
        <v/>
      </c>
      <c r="D214" s="95" t="str">
        <f t="shared" si="50"/>
        <v/>
      </c>
      <c r="E214" s="104" t="str">
        <f t="shared" si="51"/>
        <v/>
      </c>
      <c r="F214" s="106" t="str">
        <f>IF(E214="","",VLOOKUP(WEEKDAY(E214),Valeurs!$A$21:$B$27,2,FALSE))</f>
        <v/>
      </c>
      <c r="G214" s="107" t="str">
        <f t="shared" si="52"/>
        <v/>
      </c>
      <c r="H214" s="107" t="str">
        <f t="shared" si="53"/>
        <v/>
      </c>
      <c r="I214" s="106" t="str">
        <f t="shared" si="54"/>
        <v/>
      </c>
      <c r="J214" s="106" t="str">
        <f t="shared" si="55"/>
        <v/>
      </c>
      <c r="K214" s="95" t="str">
        <f t="shared" si="56"/>
        <v/>
      </c>
      <c r="L214" s="95" t="str">
        <f t="shared" si="57"/>
        <v/>
      </c>
      <c r="M214" s="95" t="str">
        <f t="shared" si="58"/>
        <v/>
      </c>
      <c r="N214" s="95" t="str">
        <f t="shared" si="59"/>
        <v/>
      </c>
      <c r="O214" s="95" t="str">
        <f t="shared" si="60"/>
        <v/>
      </c>
      <c r="P214" s="95" t="str">
        <f t="shared" si="61"/>
        <v/>
      </c>
      <c r="Q214" s="95" t="str">
        <f t="shared" si="62"/>
        <v/>
      </c>
      <c r="R214" s="95" t="str">
        <f t="shared" si="63"/>
        <v/>
      </c>
    </row>
    <row r="215" spans="1:18" x14ac:dyDescent="0.2">
      <c r="A215" s="95">
        <v>214</v>
      </c>
      <c r="B215" s="95" t="str">
        <f t="shared" si="64"/>
        <v/>
      </c>
      <c r="C215" s="95" t="str">
        <f t="shared" si="49"/>
        <v/>
      </c>
      <c r="D215" s="95" t="str">
        <f t="shared" si="50"/>
        <v/>
      </c>
      <c r="E215" s="104" t="str">
        <f t="shared" si="51"/>
        <v/>
      </c>
      <c r="F215" s="106" t="str">
        <f>IF(E215="","",VLOOKUP(WEEKDAY(E215),Valeurs!$A$21:$B$27,2,FALSE))</f>
        <v/>
      </c>
      <c r="G215" s="107" t="str">
        <f t="shared" si="52"/>
        <v/>
      </c>
      <c r="H215" s="107" t="str">
        <f t="shared" si="53"/>
        <v/>
      </c>
      <c r="I215" s="106" t="str">
        <f t="shared" si="54"/>
        <v/>
      </c>
      <c r="J215" s="106" t="str">
        <f t="shared" si="55"/>
        <v/>
      </c>
      <c r="K215" s="95" t="str">
        <f t="shared" si="56"/>
        <v/>
      </c>
      <c r="L215" s="95" t="str">
        <f t="shared" si="57"/>
        <v/>
      </c>
      <c r="M215" s="95" t="str">
        <f t="shared" si="58"/>
        <v/>
      </c>
      <c r="N215" s="95" t="str">
        <f t="shared" si="59"/>
        <v/>
      </c>
      <c r="O215" s="95" t="str">
        <f t="shared" si="60"/>
        <v/>
      </c>
      <c r="P215" s="95" t="str">
        <f t="shared" si="61"/>
        <v/>
      </c>
      <c r="Q215" s="95" t="str">
        <f t="shared" si="62"/>
        <v/>
      </c>
      <c r="R215" s="95" t="str">
        <f t="shared" si="63"/>
        <v/>
      </c>
    </row>
    <row r="216" spans="1:18" x14ac:dyDescent="0.2">
      <c r="A216" s="95">
        <v>215</v>
      </c>
      <c r="B216" s="95" t="str">
        <f t="shared" si="64"/>
        <v/>
      </c>
      <c r="C216" s="95" t="str">
        <f t="shared" si="49"/>
        <v/>
      </c>
      <c r="D216" s="95" t="str">
        <f t="shared" si="50"/>
        <v/>
      </c>
      <c r="E216" s="104" t="str">
        <f t="shared" si="51"/>
        <v/>
      </c>
      <c r="F216" s="106" t="str">
        <f>IF(E216="","",VLOOKUP(WEEKDAY(E216),Valeurs!$A$21:$B$27,2,FALSE))</f>
        <v/>
      </c>
      <c r="G216" s="107" t="str">
        <f t="shared" si="52"/>
        <v/>
      </c>
      <c r="H216" s="107" t="str">
        <f t="shared" si="53"/>
        <v/>
      </c>
      <c r="I216" s="106" t="str">
        <f t="shared" si="54"/>
        <v/>
      </c>
      <c r="J216" s="106" t="str">
        <f t="shared" si="55"/>
        <v/>
      </c>
      <c r="K216" s="95" t="str">
        <f t="shared" si="56"/>
        <v/>
      </c>
      <c r="L216" s="95" t="str">
        <f t="shared" si="57"/>
        <v/>
      </c>
      <c r="M216" s="95" t="str">
        <f t="shared" si="58"/>
        <v/>
      </c>
      <c r="N216" s="95" t="str">
        <f t="shared" si="59"/>
        <v/>
      </c>
      <c r="O216" s="95" t="str">
        <f t="shared" si="60"/>
        <v/>
      </c>
      <c r="P216" s="95" t="str">
        <f t="shared" si="61"/>
        <v/>
      </c>
      <c r="Q216" s="95" t="str">
        <f t="shared" si="62"/>
        <v/>
      </c>
      <c r="R216" s="95" t="str">
        <f t="shared" si="63"/>
        <v/>
      </c>
    </row>
    <row r="217" spans="1:18" x14ac:dyDescent="0.2">
      <c r="A217" s="95">
        <v>216</v>
      </c>
      <c r="B217" s="95" t="str">
        <f t="shared" si="64"/>
        <v/>
      </c>
      <c r="C217" s="95" t="str">
        <f t="shared" si="49"/>
        <v/>
      </c>
      <c r="D217" s="95" t="str">
        <f t="shared" si="50"/>
        <v/>
      </c>
      <c r="E217" s="104" t="str">
        <f t="shared" si="51"/>
        <v/>
      </c>
      <c r="F217" s="106" t="str">
        <f>IF(E217="","",VLOOKUP(WEEKDAY(E217),Valeurs!$A$21:$B$27,2,FALSE))</f>
        <v/>
      </c>
      <c r="G217" s="107" t="str">
        <f t="shared" si="52"/>
        <v/>
      </c>
      <c r="H217" s="107" t="str">
        <f t="shared" si="53"/>
        <v/>
      </c>
      <c r="I217" s="106" t="str">
        <f t="shared" si="54"/>
        <v/>
      </c>
      <c r="J217" s="106" t="str">
        <f t="shared" si="55"/>
        <v/>
      </c>
      <c r="K217" s="95" t="str">
        <f t="shared" si="56"/>
        <v/>
      </c>
      <c r="L217" s="95" t="str">
        <f t="shared" si="57"/>
        <v/>
      </c>
      <c r="M217" s="95" t="str">
        <f t="shared" si="58"/>
        <v/>
      </c>
      <c r="N217" s="95" t="str">
        <f t="shared" si="59"/>
        <v/>
      </c>
      <c r="O217" s="95" t="str">
        <f t="shared" si="60"/>
        <v/>
      </c>
      <c r="P217" s="95" t="str">
        <f t="shared" si="61"/>
        <v/>
      </c>
      <c r="Q217" s="95" t="str">
        <f t="shared" si="62"/>
        <v/>
      </c>
      <c r="R217" s="95" t="str">
        <f t="shared" si="63"/>
        <v/>
      </c>
    </row>
    <row r="218" spans="1:18" x14ac:dyDescent="0.2">
      <c r="A218" s="95">
        <v>217</v>
      </c>
      <c r="B218" s="95" t="str">
        <f t="shared" si="64"/>
        <v/>
      </c>
      <c r="C218" s="95" t="str">
        <f t="shared" si="49"/>
        <v/>
      </c>
      <c r="D218" s="95" t="str">
        <f t="shared" si="50"/>
        <v/>
      </c>
      <c r="E218" s="104" t="str">
        <f t="shared" si="51"/>
        <v/>
      </c>
      <c r="F218" s="106" t="str">
        <f>IF(E218="","",VLOOKUP(WEEKDAY(E218),Valeurs!$A$21:$B$27,2,FALSE))</f>
        <v/>
      </c>
      <c r="G218" s="107" t="str">
        <f t="shared" si="52"/>
        <v/>
      </c>
      <c r="H218" s="107" t="str">
        <f t="shared" si="53"/>
        <v/>
      </c>
      <c r="I218" s="106" t="str">
        <f t="shared" si="54"/>
        <v/>
      </c>
      <c r="J218" s="106" t="str">
        <f t="shared" si="55"/>
        <v/>
      </c>
      <c r="K218" s="95" t="str">
        <f t="shared" si="56"/>
        <v/>
      </c>
      <c r="L218" s="95" t="str">
        <f t="shared" si="57"/>
        <v/>
      </c>
      <c r="M218" s="95" t="str">
        <f t="shared" si="58"/>
        <v/>
      </c>
      <c r="N218" s="95" t="str">
        <f t="shared" si="59"/>
        <v/>
      </c>
      <c r="O218" s="95" t="str">
        <f t="shared" si="60"/>
        <v/>
      </c>
      <c r="P218" s="95" t="str">
        <f t="shared" si="61"/>
        <v/>
      </c>
      <c r="Q218" s="95" t="str">
        <f t="shared" si="62"/>
        <v/>
      </c>
      <c r="R218" s="95" t="str">
        <f t="shared" si="63"/>
        <v/>
      </c>
    </row>
    <row r="219" spans="1:18" x14ac:dyDescent="0.2">
      <c r="A219" s="95">
        <v>218</v>
      </c>
      <c r="B219" s="95" t="str">
        <f t="shared" si="64"/>
        <v/>
      </c>
      <c r="C219" s="95" t="str">
        <f t="shared" si="49"/>
        <v/>
      </c>
      <c r="D219" s="95" t="str">
        <f t="shared" si="50"/>
        <v/>
      </c>
      <c r="E219" s="104" t="str">
        <f t="shared" si="51"/>
        <v/>
      </c>
      <c r="F219" s="106" t="str">
        <f>IF(E219="","",VLOOKUP(WEEKDAY(E219),Valeurs!$A$21:$B$27,2,FALSE))</f>
        <v/>
      </c>
      <c r="G219" s="107" t="str">
        <f t="shared" si="52"/>
        <v/>
      </c>
      <c r="H219" s="107" t="str">
        <f t="shared" si="53"/>
        <v/>
      </c>
      <c r="I219" s="106" t="str">
        <f t="shared" si="54"/>
        <v/>
      </c>
      <c r="J219" s="106" t="str">
        <f t="shared" si="55"/>
        <v/>
      </c>
      <c r="K219" s="95" t="str">
        <f t="shared" si="56"/>
        <v/>
      </c>
      <c r="L219" s="95" t="str">
        <f t="shared" si="57"/>
        <v/>
      </c>
      <c r="M219" s="95" t="str">
        <f t="shared" si="58"/>
        <v/>
      </c>
      <c r="N219" s="95" t="str">
        <f t="shared" si="59"/>
        <v/>
      </c>
      <c r="O219" s="95" t="str">
        <f t="shared" si="60"/>
        <v/>
      </c>
      <c r="P219" s="95" t="str">
        <f t="shared" si="61"/>
        <v/>
      </c>
      <c r="Q219" s="95" t="str">
        <f t="shared" si="62"/>
        <v/>
      </c>
      <c r="R219" s="95" t="str">
        <f t="shared" si="63"/>
        <v/>
      </c>
    </row>
    <row r="220" spans="1:18" x14ac:dyDescent="0.2">
      <c r="A220" s="95">
        <v>219</v>
      </c>
      <c r="B220" s="95" t="str">
        <f t="shared" si="64"/>
        <v/>
      </c>
      <c r="C220" s="95" t="str">
        <f t="shared" si="49"/>
        <v/>
      </c>
      <c r="D220" s="95" t="str">
        <f t="shared" si="50"/>
        <v/>
      </c>
      <c r="E220" s="104" t="str">
        <f t="shared" si="51"/>
        <v/>
      </c>
      <c r="F220" s="106" t="str">
        <f>IF(E220="","",VLOOKUP(WEEKDAY(E220),Valeurs!$A$21:$B$27,2,FALSE))</f>
        <v/>
      </c>
      <c r="G220" s="107" t="str">
        <f t="shared" si="52"/>
        <v/>
      </c>
      <c r="H220" s="107" t="str">
        <f t="shared" si="53"/>
        <v/>
      </c>
      <c r="I220" s="106" t="str">
        <f t="shared" si="54"/>
        <v/>
      </c>
      <c r="J220" s="106" t="str">
        <f t="shared" si="55"/>
        <v/>
      </c>
      <c r="K220" s="95" t="str">
        <f t="shared" si="56"/>
        <v/>
      </c>
      <c r="L220" s="95" t="str">
        <f t="shared" si="57"/>
        <v/>
      </c>
      <c r="M220" s="95" t="str">
        <f t="shared" si="58"/>
        <v/>
      </c>
      <c r="N220" s="95" t="str">
        <f t="shared" si="59"/>
        <v/>
      </c>
      <c r="O220" s="95" t="str">
        <f t="shared" si="60"/>
        <v/>
      </c>
      <c r="P220" s="95" t="str">
        <f t="shared" si="61"/>
        <v/>
      </c>
      <c r="Q220" s="95" t="str">
        <f t="shared" si="62"/>
        <v/>
      </c>
      <c r="R220" s="95" t="str">
        <f t="shared" si="63"/>
        <v/>
      </c>
    </row>
    <row r="221" spans="1:18" x14ac:dyDescent="0.2">
      <c r="A221" s="95">
        <v>220</v>
      </c>
      <c r="B221" s="95" t="str">
        <f t="shared" si="64"/>
        <v/>
      </c>
      <c r="C221" s="95" t="str">
        <f t="shared" si="49"/>
        <v/>
      </c>
      <c r="D221" s="95" t="str">
        <f t="shared" si="50"/>
        <v/>
      </c>
      <c r="E221" s="104" t="str">
        <f t="shared" si="51"/>
        <v/>
      </c>
      <c r="F221" s="106" t="str">
        <f>IF(E221="","",VLOOKUP(WEEKDAY(E221),Valeurs!$A$21:$B$27,2,FALSE))</f>
        <v/>
      </c>
      <c r="G221" s="107" t="str">
        <f t="shared" si="52"/>
        <v/>
      </c>
      <c r="H221" s="107" t="str">
        <f t="shared" si="53"/>
        <v/>
      </c>
      <c r="I221" s="106" t="str">
        <f t="shared" si="54"/>
        <v/>
      </c>
      <c r="J221" s="106" t="str">
        <f t="shared" si="55"/>
        <v/>
      </c>
      <c r="K221" s="95" t="str">
        <f t="shared" si="56"/>
        <v/>
      </c>
      <c r="L221" s="95" t="str">
        <f t="shared" si="57"/>
        <v/>
      </c>
      <c r="M221" s="95" t="str">
        <f t="shared" si="58"/>
        <v/>
      </c>
      <c r="N221" s="95" t="str">
        <f t="shared" si="59"/>
        <v/>
      </c>
      <c r="O221" s="95" t="str">
        <f t="shared" si="60"/>
        <v/>
      </c>
      <c r="P221" s="95" t="str">
        <f t="shared" si="61"/>
        <v/>
      </c>
      <c r="Q221" s="95" t="str">
        <f t="shared" si="62"/>
        <v/>
      </c>
      <c r="R221" s="95" t="str">
        <f t="shared" si="63"/>
        <v/>
      </c>
    </row>
    <row r="222" spans="1:18" x14ac:dyDescent="0.2">
      <c r="A222" s="95">
        <v>221</v>
      </c>
      <c r="B222" s="95" t="str">
        <f t="shared" si="64"/>
        <v/>
      </c>
      <c r="C222" s="95" t="str">
        <f t="shared" si="49"/>
        <v/>
      </c>
      <c r="D222" s="95" t="str">
        <f t="shared" si="50"/>
        <v/>
      </c>
      <c r="E222" s="104" t="str">
        <f t="shared" si="51"/>
        <v/>
      </c>
      <c r="F222" s="106" t="str">
        <f>IF(E222="","",VLOOKUP(WEEKDAY(E222),Valeurs!$A$21:$B$27,2,FALSE))</f>
        <v/>
      </c>
      <c r="G222" s="107" t="str">
        <f t="shared" si="52"/>
        <v/>
      </c>
      <c r="H222" s="107" t="str">
        <f t="shared" si="53"/>
        <v/>
      </c>
      <c r="I222" s="106" t="str">
        <f t="shared" si="54"/>
        <v/>
      </c>
      <c r="J222" s="106" t="str">
        <f t="shared" si="55"/>
        <v/>
      </c>
      <c r="K222" s="95" t="str">
        <f t="shared" si="56"/>
        <v/>
      </c>
      <c r="L222" s="95" t="str">
        <f t="shared" si="57"/>
        <v/>
      </c>
      <c r="M222" s="95" t="str">
        <f t="shared" si="58"/>
        <v/>
      </c>
      <c r="N222" s="95" t="str">
        <f t="shared" si="59"/>
        <v/>
      </c>
      <c r="O222" s="95" t="str">
        <f t="shared" si="60"/>
        <v/>
      </c>
      <c r="P222" s="95" t="str">
        <f t="shared" si="61"/>
        <v/>
      </c>
      <c r="Q222" s="95" t="str">
        <f t="shared" si="62"/>
        <v/>
      </c>
      <c r="R222" s="95" t="str">
        <f t="shared" si="63"/>
        <v/>
      </c>
    </row>
    <row r="223" spans="1:18" x14ac:dyDescent="0.2">
      <c r="A223" s="95">
        <v>222</v>
      </c>
      <c r="B223" s="95" t="str">
        <f t="shared" si="64"/>
        <v/>
      </c>
      <c r="C223" s="95" t="str">
        <f t="shared" si="49"/>
        <v/>
      </c>
      <c r="D223" s="95" t="str">
        <f t="shared" si="50"/>
        <v/>
      </c>
      <c r="E223" s="104" t="str">
        <f t="shared" si="51"/>
        <v/>
      </c>
      <c r="F223" s="106" t="str">
        <f>IF(E223="","",VLOOKUP(WEEKDAY(E223),Valeurs!$A$21:$B$27,2,FALSE))</f>
        <v/>
      </c>
      <c r="G223" s="107" t="str">
        <f t="shared" si="52"/>
        <v/>
      </c>
      <c r="H223" s="107" t="str">
        <f t="shared" si="53"/>
        <v/>
      </c>
      <c r="I223" s="106" t="str">
        <f t="shared" si="54"/>
        <v/>
      </c>
      <c r="J223" s="106" t="str">
        <f t="shared" si="55"/>
        <v/>
      </c>
      <c r="K223" s="95" t="str">
        <f t="shared" si="56"/>
        <v/>
      </c>
      <c r="L223" s="95" t="str">
        <f t="shared" si="57"/>
        <v/>
      </c>
      <c r="M223" s="95" t="str">
        <f t="shared" si="58"/>
        <v/>
      </c>
      <c r="N223" s="95" t="str">
        <f t="shared" si="59"/>
        <v/>
      </c>
      <c r="O223" s="95" t="str">
        <f t="shared" si="60"/>
        <v/>
      </c>
      <c r="P223" s="95" t="str">
        <f t="shared" si="61"/>
        <v/>
      </c>
      <c r="Q223" s="95" t="str">
        <f t="shared" si="62"/>
        <v/>
      </c>
      <c r="R223" s="95" t="str">
        <f t="shared" si="63"/>
        <v/>
      </c>
    </row>
    <row r="224" spans="1:18" x14ac:dyDescent="0.2">
      <c r="A224" s="95">
        <v>223</v>
      </c>
      <c r="B224" s="95" t="str">
        <f t="shared" si="64"/>
        <v/>
      </c>
      <c r="C224" s="95" t="str">
        <f t="shared" si="49"/>
        <v/>
      </c>
      <c r="D224" s="95" t="str">
        <f t="shared" si="50"/>
        <v/>
      </c>
      <c r="E224" s="104" t="str">
        <f t="shared" si="51"/>
        <v/>
      </c>
      <c r="F224" s="106" t="str">
        <f>IF(E224="","",VLOOKUP(WEEKDAY(E224),Valeurs!$A$21:$B$27,2,FALSE))</f>
        <v/>
      </c>
      <c r="G224" s="107" t="str">
        <f t="shared" si="52"/>
        <v/>
      </c>
      <c r="H224" s="107" t="str">
        <f t="shared" si="53"/>
        <v/>
      </c>
      <c r="I224" s="106" t="str">
        <f t="shared" si="54"/>
        <v/>
      </c>
      <c r="J224" s="106" t="str">
        <f t="shared" si="55"/>
        <v/>
      </c>
      <c r="K224" s="95" t="str">
        <f t="shared" si="56"/>
        <v/>
      </c>
      <c r="L224" s="95" t="str">
        <f t="shared" si="57"/>
        <v/>
      </c>
      <c r="M224" s="95" t="str">
        <f t="shared" si="58"/>
        <v/>
      </c>
      <c r="N224" s="95" t="str">
        <f t="shared" si="59"/>
        <v/>
      </c>
      <c r="O224" s="95" t="str">
        <f t="shared" si="60"/>
        <v/>
      </c>
      <c r="P224" s="95" t="str">
        <f t="shared" si="61"/>
        <v/>
      </c>
      <c r="Q224" s="95" t="str">
        <f t="shared" si="62"/>
        <v/>
      </c>
      <c r="R224" s="95" t="str">
        <f t="shared" si="63"/>
        <v/>
      </c>
    </row>
    <row r="225" spans="1:18" x14ac:dyDescent="0.2">
      <c r="A225" s="95">
        <v>224</v>
      </c>
      <c r="B225" s="95" t="str">
        <f t="shared" si="64"/>
        <v/>
      </c>
      <c r="C225" s="95" t="str">
        <f t="shared" si="49"/>
        <v/>
      </c>
      <c r="D225" s="95" t="str">
        <f t="shared" si="50"/>
        <v/>
      </c>
      <c r="E225" s="104" t="str">
        <f t="shared" si="51"/>
        <v/>
      </c>
      <c r="F225" s="106" t="str">
        <f>IF(E225="","",VLOOKUP(WEEKDAY(E225),Valeurs!$A$21:$B$27,2,FALSE))</f>
        <v/>
      </c>
      <c r="G225" s="107" t="str">
        <f t="shared" si="52"/>
        <v/>
      </c>
      <c r="H225" s="107" t="str">
        <f t="shared" si="53"/>
        <v/>
      </c>
      <c r="I225" s="106" t="str">
        <f t="shared" si="54"/>
        <v/>
      </c>
      <c r="J225" s="106" t="str">
        <f t="shared" si="55"/>
        <v/>
      </c>
      <c r="K225" s="95" t="str">
        <f t="shared" si="56"/>
        <v/>
      </c>
      <c r="L225" s="95" t="str">
        <f t="shared" si="57"/>
        <v/>
      </c>
      <c r="M225" s="95" t="str">
        <f t="shared" si="58"/>
        <v/>
      </c>
      <c r="N225" s="95" t="str">
        <f t="shared" si="59"/>
        <v/>
      </c>
      <c r="O225" s="95" t="str">
        <f t="shared" si="60"/>
        <v/>
      </c>
      <c r="P225" s="95" t="str">
        <f t="shared" si="61"/>
        <v/>
      </c>
      <c r="Q225" s="95" t="str">
        <f t="shared" si="62"/>
        <v/>
      </c>
      <c r="R225" s="95" t="str">
        <f t="shared" si="63"/>
        <v/>
      </c>
    </row>
    <row r="226" spans="1:18" x14ac:dyDescent="0.2">
      <c r="A226" s="95">
        <v>225</v>
      </c>
      <c r="B226" s="95" t="str">
        <f t="shared" si="64"/>
        <v/>
      </c>
      <c r="C226" s="95" t="str">
        <f t="shared" si="49"/>
        <v/>
      </c>
      <c r="D226" s="95" t="str">
        <f t="shared" si="50"/>
        <v/>
      </c>
      <c r="E226" s="104" t="str">
        <f t="shared" si="51"/>
        <v/>
      </c>
      <c r="F226" s="106" t="str">
        <f>IF(E226="","",VLOOKUP(WEEKDAY(E226),Valeurs!$A$21:$B$27,2,FALSE))</f>
        <v/>
      </c>
      <c r="G226" s="107" t="str">
        <f t="shared" si="52"/>
        <v/>
      </c>
      <c r="H226" s="107" t="str">
        <f t="shared" si="53"/>
        <v/>
      </c>
      <c r="I226" s="106" t="str">
        <f t="shared" si="54"/>
        <v/>
      </c>
      <c r="J226" s="106" t="str">
        <f t="shared" si="55"/>
        <v/>
      </c>
      <c r="K226" s="95" t="str">
        <f t="shared" si="56"/>
        <v/>
      </c>
      <c r="L226" s="95" t="str">
        <f t="shared" si="57"/>
        <v/>
      </c>
      <c r="M226" s="95" t="str">
        <f t="shared" si="58"/>
        <v/>
      </c>
      <c r="N226" s="95" t="str">
        <f t="shared" si="59"/>
        <v/>
      </c>
      <c r="O226" s="95" t="str">
        <f t="shared" si="60"/>
        <v/>
      </c>
      <c r="P226" s="95" t="str">
        <f t="shared" si="61"/>
        <v/>
      </c>
      <c r="Q226" s="95" t="str">
        <f t="shared" si="62"/>
        <v/>
      </c>
      <c r="R226" s="95" t="str">
        <f t="shared" si="63"/>
        <v/>
      </c>
    </row>
    <row r="227" spans="1:18" x14ac:dyDescent="0.2">
      <c r="A227" s="95">
        <v>226</v>
      </c>
      <c r="B227" s="95" t="str">
        <f t="shared" si="64"/>
        <v/>
      </c>
      <c r="C227" s="95" t="str">
        <f t="shared" si="49"/>
        <v/>
      </c>
      <c r="D227" s="95" t="str">
        <f t="shared" si="50"/>
        <v/>
      </c>
      <c r="E227" s="104" t="str">
        <f t="shared" si="51"/>
        <v/>
      </c>
      <c r="F227" s="106" t="str">
        <f>IF(E227="","",VLOOKUP(WEEKDAY(E227),Valeurs!$A$21:$B$27,2,FALSE))</f>
        <v/>
      </c>
      <c r="G227" s="107" t="str">
        <f t="shared" si="52"/>
        <v/>
      </c>
      <c r="H227" s="107" t="str">
        <f t="shared" si="53"/>
        <v/>
      </c>
      <c r="I227" s="106" t="str">
        <f t="shared" si="54"/>
        <v/>
      </c>
      <c r="J227" s="106" t="str">
        <f t="shared" si="55"/>
        <v/>
      </c>
      <c r="K227" s="95" t="str">
        <f t="shared" si="56"/>
        <v/>
      </c>
      <c r="L227" s="95" t="str">
        <f t="shared" si="57"/>
        <v/>
      </c>
      <c r="M227" s="95" t="str">
        <f t="shared" si="58"/>
        <v/>
      </c>
      <c r="N227" s="95" t="str">
        <f t="shared" si="59"/>
        <v/>
      </c>
      <c r="O227" s="95" t="str">
        <f t="shared" si="60"/>
        <v/>
      </c>
      <c r="P227" s="95" t="str">
        <f t="shared" si="61"/>
        <v/>
      </c>
      <c r="Q227" s="95" t="str">
        <f t="shared" si="62"/>
        <v/>
      </c>
      <c r="R227" s="95" t="str">
        <f t="shared" si="63"/>
        <v/>
      </c>
    </row>
    <row r="228" spans="1:18" x14ac:dyDescent="0.2">
      <c r="A228" s="95">
        <v>227</v>
      </c>
      <c r="B228" s="95" t="str">
        <f t="shared" si="64"/>
        <v/>
      </c>
      <c r="C228" s="95" t="str">
        <f t="shared" si="49"/>
        <v/>
      </c>
      <c r="D228" s="95" t="str">
        <f t="shared" si="50"/>
        <v/>
      </c>
      <c r="E228" s="104" t="str">
        <f t="shared" si="51"/>
        <v/>
      </c>
      <c r="F228" s="106" t="str">
        <f>IF(E228="","",VLOOKUP(WEEKDAY(E228),Valeurs!$A$21:$B$27,2,FALSE))</f>
        <v/>
      </c>
      <c r="G228" s="107" t="str">
        <f t="shared" si="52"/>
        <v/>
      </c>
      <c r="H228" s="107" t="str">
        <f t="shared" si="53"/>
        <v/>
      </c>
      <c r="I228" s="106" t="str">
        <f t="shared" si="54"/>
        <v/>
      </c>
      <c r="J228" s="106" t="str">
        <f t="shared" si="55"/>
        <v/>
      </c>
      <c r="K228" s="95" t="str">
        <f t="shared" si="56"/>
        <v/>
      </c>
      <c r="L228" s="95" t="str">
        <f t="shared" si="57"/>
        <v/>
      </c>
      <c r="M228" s="95" t="str">
        <f t="shared" si="58"/>
        <v/>
      </c>
      <c r="N228" s="95" t="str">
        <f t="shared" si="59"/>
        <v/>
      </c>
      <c r="O228" s="95" t="str">
        <f t="shared" si="60"/>
        <v/>
      </c>
      <c r="P228" s="95" t="str">
        <f t="shared" si="61"/>
        <v/>
      </c>
      <c r="Q228" s="95" t="str">
        <f t="shared" si="62"/>
        <v/>
      </c>
      <c r="R228" s="95" t="str">
        <f t="shared" si="63"/>
        <v/>
      </c>
    </row>
    <row r="229" spans="1:18" x14ac:dyDescent="0.2">
      <c r="A229" s="95">
        <v>228</v>
      </c>
      <c r="B229" s="95" t="str">
        <f t="shared" si="64"/>
        <v/>
      </c>
      <c r="C229" s="95" t="str">
        <f t="shared" si="49"/>
        <v/>
      </c>
      <c r="D229" s="95" t="str">
        <f t="shared" si="50"/>
        <v/>
      </c>
      <c r="E229" s="104" t="str">
        <f t="shared" si="51"/>
        <v/>
      </c>
      <c r="F229" s="106" t="str">
        <f>IF(E229="","",VLOOKUP(WEEKDAY(E229),Valeurs!$A$21:$B$27,2,FALSE))</f>
        <v/>
      </c>
      <c r="G229" s="107" t="str">
        <f t="shared" si="52"/>
        <v/>
      </c>
      <c r="H229" s="107" t="str">
        <f t="shared" si="53"/>
        <v/>
      </c>
      <c r="I229" s="106" t="str">
        <f t="shared" si="54"/>
        <v/>
      </c>
      <c r="J229" s="106" t="str">
        <f t="shared" si="55"/>
        <v/>
      </c>
      <c r="K229" s="95" t="str">
        <f t="shared" si="56"/>
        <v/>
      </c>
      <c r="L229" s="95" t="str">
        <f t="shared" si="57"/>
        <v/>
      </c>
      <c r="M229" s="95" t="str">
        <f t="shared" si="58"/>
        <v/>
      </c>
      <c r="N229" s="95" t="str">
        <f t="shared" si="59"/>
        <v/>
      </c>
      <c r="O229" s="95" t="str">
        <f t="shared" si="60"/>
        <v/>
      </c>
      <c r="P229" s="95" t="str">
        <f t="shared" si="61"/>
        <v/>
      </c>
      <c r="Q229" s="95" t="str">
        <f t="shared" si="62"/>
        <v/>
      </c>
      <c r="R229" s="95" t="str">
        <f t="shared" si="63"/>
        <v/>
      </c>
    </row>
    <row r="230" spans="1:18" x14ac:dyDescent="0.2">
      <c r="A230" s="95">
        <v>229</v>
      </c>
      <c r="B230" s="95" t="str">
        <f t="shared" si="64"/>
        <v/>
      </c>
      <c r="C230" s="95" t="str">
        <f t="shared" ref="C230:C293" si="65">IF(ISNUMBER(B230),RIGHT(C229,LEN(C229)-B230),"")</f>
        <v/>
      </c>
      <c r="D230" s="95" t="str">
        <f t="shared" si="50"/>
        <v/>
      </c>
      <c r="E230" s="104" t="str">
        <f t="shared" si="51"/>
        <v/>
      </c>
      <c r="F230" s="106" t="str">
        <f>IF(E230="","",VLOOKUP(WEEKDAY(E230),Valeurs!$A$21:$B$27,2,FALSE))</f>
        <v/>
      </c>
      <c r="G230" s="107" t="str">
        <f t="shared" si="52"/>
        <v/>
      </c>
      <c r="H230" s="107" t="str">
        <f t="shared" si="53"/>
        <v/>
      </c>
      <c r="I230" s="106" t="str">
        <f t="shared" si="54"/>
        <v/>
      </c>
      <c r="J230" s="106" t="str">
        <f t="shared" si="55"/>
        <v/>
      </c>
      <c r="K230" s="95" t="str">
        <f t="shared" si="56"/>
        <v/>
      </c>
      <c r="L230" s="95" t="str">
        <f t="shared" si="57"/>
        <v/>
      </c>
      <c r="M230" s="95" t="str">
        <f t="shared" si="58"/>
        <v/>
      </c>
      <c r="N230" s="95" t="str">
        <f t="shared" si="59"/>
        <v/>
      </c>
      <c r="O230" s="95" t="str">
        <f t="shared" si="60"/>
        <v/>
      </c>
      <c r="P230" s="95" t="str">
        <f t="shared" si="61"/>
        <v/>
      </c>
      <c r="Q230" s="95" t="str">
        <f t="shared" si="62"/>
        <v/>
      </c>
      <c r="R230" s="95" t="str">
        <f t="shared" si="63"/>
        <v/>
      </c>
    </row>
    <row r="231" spans="1:18" x14ac:dyDescent="0.2">
      <c r="A231" s="95">
        <v>230</v>
      </c>
      <c r="B231" s="95" t="str">
        <f t="shared" si="64"/>
        <v/>
      </c>
      <c r="C231" s="95" t="str">
        <f t="shared" si="65"/>
        <v/>
      </c>
      <c r="D231" s="95" t="str">
        <f t="shared" si="50"/>
        <v/>
      </c>
      <c r="E231" s="104" t="str">
        <f t="shared" si="51"/>
        <v/>
      </c>
      <c r="F231" s="106" t="str">
        <f>IF(E231="","",VLOOKUP(WEEKDAY(E231),Valeurs!$A$21:$B$27,2,FALSE))</f>
        <v/>
      </c>
      <c r="G231" s="107" t="str">
        <f t="shared" si="52"/>
        <v/>
      </c>
      <c r="H231" s="107" t="str">
        <f t="shared" si="53"/>
        <v/>
      </c>
      <c r="I231" s="106" t="str">
        <f t="shared" si="54"/>
        <v/>
      </c>
      <c r="J231" s="106" t="str">
        <f t="shared" si="55"/>
        <v/>
      </c>
      <c r="K231" s="95" t="str">
        <f t="shared" si="56"/>
        <v/>
      </c>
      <c r="L231" s="95" t="str">
        <f t="shared" si="57"/>
        <v/>
      </c>
      <c r="M231" s="95" t="str">
        <f t="shared" si="58"/>
        <v/>
      </c>
      <c r="N231" s="95" t="str">
        <f t="shared" si="59"/>
        <v/>
      </c>
      <c r="O231" s="95" t="str">
        <f t="shared" si="60"/>
        <v/>
      </c>
      <c r="P231" s="95" t="str">
        <f t="shared" si="61"/>
        <v/>
      </c>
      <c r="Q231" s="95" t="str">
        <f t="shared" si="62"/>
        <v/>
      </c>
      <c r="R231" s="95" t="str">
        <f t="shared" si="63"/>
        <v/>
      </c>
    </row>
    <row r="232" spans="1:18" x14ac:dyDescent="0.2">
      <c r="A232" s="95">
        <v>231</v>
      </c>
      <c r="B232" s="95" t="str">
        <f t="shared" si="64"/>
        <v/>
      </c>
      <c r="C232" s="95" t="str">
        <f t="shared" si="65"/>
        <v/>
      </c>
      <c r="D232" s="95" t="str">
        <f t="shared" si="50"/>
        <v/>
      </c>
      <c r="E232" s="104" t="str">
        <f t="shared" si="51"/>
        <v/>
      </c>
      <c r="F232" s="106" t="str">
        <f>IF(E232="","",VLOOKUP(WEEKDAY(E232),Valeurs!$A$21:$B$27,2,FALSE))</f>
        <v/>
      </c>
      <c r="G232" s="107" t="str">
        <f t="shared" si="52"/>
        <v/>
      </c>
      <c r="H232" s="107" t="str">
        <f t="shared" si="53"/>
        <v/>
      </c>
      <c r="I232" s="106" t="str">
        <f t="shared" si="54"/>
        <v/>
      </c>
      <c r="J232" s="106" t="str">
        <f t="shared" si="55"/>
        <v/>
      </c>
      <c r="K232" s="95" t="str">
        <f t="shared" si="56"/>
        <v/>
      </c>
      <c r="L232" s="95" t="str">
        <f t="shared" si="57"/>
        <v/>
      </c>
      <c r="M232" s="95" t="str">
        <f t="shared" si="58"/>
        <v/>
      </c>
      <c r="N232" s="95" t="str">
        <f t="shared" si="59"/>
        <v/>
      </c>
      <c r="O232" s="95" t="str">
        <f t="shared" si="60"/>
        <v/>
      </c>
      <c r="P232" s="95" t="str">
        <f t="shared" si="61"/>
        <v/>
      </c>
      <c r="Q232" s="95" t="str">
        <f t="shared" si="62"/>
        <v/>
      </c>
      <c r="R232" s="95" t="str">
        <f t="shared" si="63"/>
        <v/>
      </c>
    </row>
    <row r="233" spans="1:18" x14ac:dyDescent="0.2">
      <c r="A233" s="95">
        <v>232</v>
      </c>
      <c r="B233" s="95" t="str">
        <f t="shared" si="64"/>
        <v/>
      </c>
      <c r="C233" s="95" t="str">
        <f t="shared" si="65"/>
        <v/>
      </c>
      <c r="D233" s="95" t="str">
        <f t="shared" si="50"/>
        <v/>
      </c>
      <c r="E233" s="104" t="str">
        <f t="shared" si="51"/>
        <v/>
      </c>
      <c r="F233" s="106" t="str">
        <f>IF(E233="","",VLOOKUP(WEEKDAY(E233),Valeurs!$A$21:$B$27,2,FALSE))</f>
        <v/>
      </c>
      <c r="G233" s="107" t="str">
        <f t="shared" si="52"/>
        <v/>
      </c>
      <c r="H233" s="107" t="str">
        <f t="shared" si="53"/>
        <v/>
      </c>
      <c r="I233" s="106" t="str">
        <f t="shared" si="54"/>
        <v/>
      </c>
      <c r="J233" s="106" t="str">
        <f t="shared" si="55"/>
        <v/>
      </c>
      <c r="K233" s="95" t="str">
        <f t="shared" si="56"/>
        <v/>
      </c>
      <c r="L233" s="95" t="str">
        <f t="shared" si="57"/>
        <v/>
      </c>
      <c r="M233" s="95" t="str">
        <f t="shared" si="58"/>
        <v/>
      </c>
      <c r="N233" s="95" t="str">
        <f t="shared" si="59"/>
        <v/>
      </c>
      <c r="O233" s="95" t="str">
        <f t="shared" si="60"/>
        <v/>
      </c>
      <c r="P233" s="95" t="str">
        <f t="shared" si="61"/>
        <v/>
      </c>
      <c r="Q233" s="95" t="str">
        <f t="shared" si="62"/>
        <v/>
      </c>
      <c r="R233" s="95" t="str">
        <f t="shared" si="63"/>
        <v/>
      </c>
    </row>
    <row r="234" spans="1:18" x14ac:dyDescent="0.2">
      <c r="A234" s="95">
        <v>233</v>
      </c>
      <c r="B234" s="95" t="str">
        <f t="shared" si="64"/>
        <v/>
      </c>
      <c r="C234" s="95" t="str">
        <f t="shared" si="65"/>
        <v/>
      </c>
      <c r="D234" s="95" t="str">
        <f t="shared" si="50"/>
        <v/>
      </c>
      <c r="E234" s="104" t="str">
        <f t="shared" si="51"/>
        <v/>
      </c>
      <c r="F234" s="106" t="str">
        <f>IF(E234="","",VLOOKUP(WEEKDAY(E234),Valeurs!$A$21:$B$27,2,FALSE))</f>
        <v/>
      </c>
      <c r="G234" s="107" t="str">
        <f t="shared" si="52"/>
        <v/>
      </c>
      <c r="H234" s="107" t="str">
        <f t="shared" si="53"/>
        <v/>
      </c>
      <c r="I234" s="106" t="str">
        <f t="shared" si="54"/>
        <v/>
      </c>
      <c r="J234" s="106" t="str">
        <f t="shared" si="55"/>
        <v/>
      </c>
      <c r="K234" s="95" t="str">
        <f t="shared" si="56"/>
        <v/>
      </c>
      <c r="L234" s="95" t="str">
        <f t="shared" si="57"/>
        <v/>
      </c>
      <c r="M234" s="95" t="str">
        <f t="shared" si="58"/>
        <v/>
      </c>
      <c r="N234" s="95" t="str">
        <f t="shared" si="59"/>
        <v/>
      </c>
      <c r="O234" s="95" t="str">
        <f t="shared" si="60"/>
        <v/>
      </c>
      <c r="P234" s="95" t="str">
        <f t="shared" si="61"/>
        <v/>
      </c>
      <c r="Q234" s="95" t="str">
        <f t="shared" si="62"/>
        <v/>
      </c>
      <c r="R234" s="95" t="str">
        <f t="shared" si="63"/>
        <v/>
      </c>
    </row>
    <row r="235" spans="1:18" x14ac:dyDescent="0.2">
      <c r="A235" s="95">
        <v>234</v>
      </c>
      <c r="B235" s="95" t="str">
        <f t="shared" si="64"/>
        <v/>
      </c>
      <c r="C235" s="95" t="str">
        <f t="shared" si="65"/>
        <v/>
      </c>
      <c r="D235" s="95" t="str">
        <f t="shared" si="50"/>
        <v/>
      </c>
      <c r="E235" s="104" t="str">
        <f t="shared" si="51"/>
        <v/>
      </c>
      <c r="F235" s="106" t="str">
        <f>IF(E235="","",VLOOKUP(WEEKDAY(E235),Valeurs!$A$21:$B$27,2,FALSE))</f>
        <v/>
      </c>
      <c r="G235" s="107" t="str">
        <f t="shared" si="52"/>
        <v/>
      </c>
      <c r="H235" s="107" t="str">
        <f t="shared" si="53"/>
        <v/>
      </c>
      <c r="I235" s="106" t="str">
        <f t="shared" si="54"/>
        <v/>
      </c>
      <c r="J235" s="106" t="str">
        <f t="shared" si="55"/>
        <v/>
      </c>
      <c r="K235" s="95" t="str">
        <f t="shared" si="56"/>
        <v/>
      </c>
      <c r="L235" s="95" t="str">
        <f t="shared" si="57"/>
        <v/>
      </c>
      <c r="M235" s="95" t="str">
        <f t="shared" si="58"/>
        <v/>
      </c>
      <c r="N235" s="95" t="str">
        <f t="shared" si="59"/>
        <v/>
      </c>
      <c r="O235" s="95" t="str">
        <f t="shared" si="60"/>
        <v/>
      </c>
      <c r="P235" s="95" t="str">
        <f t="shared" si="61"/>
        <v/>
      </c>
      <c r="Q235" s="95" t="str">
        <f t="shared" si="62"/>
        <v/>
      </c>
      <c r="R235" s="95" t="str">
        <f t="shared" si="63"/>
        <v/>
      </c>
    </row>
    <row r="236" spans="1:18" x14ac:dyDescent="0.2">
      <c r="A236" s="95">
        <v>235</v>
      </c>
      <c r="B236" s="95" t="str">
        <f t="shared" si="64"/>
        <v/>
      </c>
      <c r="C236" s="95" t="str">
        <f t="shared" si="65"/>
        <v/>
      </c>
      <c r="D236" s="95" t="str">
        <f t="shared" si="50"/>
        <v/>
      </c>
      <c r="E236" s="104" t="str">
        <f t="shared" si="51"/>
        <v/>
      </c>
      <c r="F236" s="106" t="str">
        <f>IF(E236="","",VLOOKUP(WEEKDAY(E236),Valeurs!$A$21:$B$27,2,FALSE))</f>
        <v/>
      </c>
      <c r="G236" s="107" t="str">
        <f t="shared" si="52"/>
        <v/>
      </c>
      <c r="H236" s="107" t="str">
        <f t="shared" si="53"/>
        <v/>
      </c>
      <c r="I236" s="106" t="str">
        <f t="shared" si="54"/>
        <v/>
      </c>
      <c r="J236" s="106" t="str">
        <f t="shared" si="55"/>
        <v/>
      </c>
      <c r="K236" s="95" t="str">
        <f t="shared" si="56"/>
        <v/>
      </c>
      <c r="L236" s="95" t="str">
        <f t="shared" si="57"/>
        <v/>
      </c>
      <c r="M236" s="95" t="str">
        <f t="shared" si="58"/>
        <v/>
      </c>
      <c r="N236" s="95" t="str">
        <f t="shared" si="59"/>
        <v/>
      </c>
      <c r="O236" s="95" t="str">
        <f t="shared" si="60"/>
        <v/>
      </c>
      <c r="P236" s="95" t="str">
        <f t="shared" si="61"/>
        <v/>
      </c>
      <c r="Q236" s="95" t="str">
        <f t="shared" si="62"/>
        <v/>
      </c>
      <c r="R236" s="95" t="str">
        <f t="shared" si="63"/>
        <v/>
      </c>
    </row>
    <row r="237" spans="1:18" x14ac:dyDescent="0.2">
      <c r="A237" s="95">
        <v>236</v>
      </c>
      <c r="B237" s="95" t="str">
        <f t="shared" si="64"/>
        <v/>
      </c>
      <c r="C237" s="95" t="str">
        <f t="shared" si="65"/>
        <v/>
      </c>
      <c r="D237" s="95" t="str">
        <f t="shared" si="50"/>
        <v/>
      </c>
      <c r="E237" s="104" t="str">
        <f t="shared" si="51"/>
        <v/>
      </c>
      <c r="F237" s="106" t="str">
        <f>IF(E237="","",VLOOKUP(WEEKDAY(E237),Valeurs!$A$21:$B$27,2,FALSE))</f>
        <v/>
      </c>
      <c r="G237" s="107" t="str">
        <f t="shared" si="52"/>
        <v/>
      </c>
      <c r="H237" s="107" t="str">
        <f t="shared" si="53"/>
        <v/>
      </c>
      <c r="I237" s="106" t="str">
        <f t="shared" si="54"/>
        <v/>
      </c>
      <c r="J237" s="106" t="str">
        <f t="shared" si="55"/>
        <v/>
      </c>
      <c r="K237" s="95" t="str">
        <f t="shared" si="56"/>
        <v/>
      </c>
      <c r="L237" s="95" t="str">
        <f t="shared" si="57"/>
        <v/>
      </c>
      <c r="M237" s="95" t="str">
        <f t="shared" si="58"/>
        <v/>
      </c>
      <c r="N237" s="95" t="str">
        <f t="shared" si="59"/>
        <v/>
      </c>
      <c r="O237" s="95" t="str">
        <f t="shared" si="60"/>
        <v/>
      </c>
      <c r="P237" s="95" t="str">
        <f t="shared" si="61"/>
        <v/>
      </c>
      <c r="Q237" s="95" t="str">
        <f t="shared" si="62"/>
        <v/>
      </c>
      <c r="R237" s="95" t="str">
        <f t="shared" si="63"/>
        <v/>
      </c>
    </row>
    <row r="238" spans="1:18" x14ac:dyDescent="0.2">
      <c r="A238" s="95">
        <v>237</v>
      </c>
      <c r="B238" s="95" t="str">
        <f t="shared" si="64"/>
        <v/>
      </c>
      <c r="C238" s="95" t="str">
        <f t="shared" si="65"/>
        <v/>
      </c>
      <c r="D238" s="95" t="str">
        <f t="shared" si="50"/>
        <v/>
      </c>
      <c r="E238" s="104" t="str">
        <f t="shared" si="51"/>
        <v/>
      </c>
      <c r="F238" s="106" t="str">
        <f>IF(E238="","",VLOOKUP(WEEKDAY(E238),Valeurs!$A$21:$B$27,2,FALSE))</f>
        <v/>
      </c>
      <c r="G238" s="107" t="str">
        <f t="shared" si="52"/>
        <v/>
      </c>
      <c r="H238" s="107" t="str">
        <f t="shared" si="53"/>
        <v/>
      </c>
      <c r="I238" s="106" t="str">
        <f t="shared" si="54"/>
        <v/>
      </c>
      <c r="J238" s="106" t="str">
        <f t="shared" si="55"/>
        <v/>
      </c>
      <c r="K238" s="95" t="str">
        <f t="shared" si="56"/>
        <v/>
      </c>
      <c r="L238" s="95" t="str">
        <f t="shared" si="57"/>
        <v/>
      </c>
      <c r="M238" s="95" t="str">
        <f t="shared" si="58"/>
        <v/>
      </c>
      <c r="N238" s="95" t="str">
        <f t="shared" si="59"/>
        <v/>
      </c>
      <c r="O238" s="95" t="str">
        <f t="shared" si="60"/>
        <v/>
      </c>
      <c r="P238" s="95" t="str">
        <f t="shared" si="61"/>
        <v/>
      </c>
      <c r="Q238" s="95" t="str">
        <f t="shared" si="62"/>
        <v/>
      </c>
      <c r="R238" s="95" t="str">
        <f t="shared" si="63"/>
        <v/>
      </c>
    </row>
    <row r="239" spans="1:18" x14ac:dyDescent="0.2">
      <c r="A239" s="95">
        <v>238</v>
      </c>
      <c r="B239" s="95" t="str">
        <f t="shared" si="64"/>
        <v/>
      </c>
      <c r="C239" s="95" t="str">
        <f t="shared" si="65"/>
        <v/>
      </c>
      <c r="D239" s="95" t="str">
        <f t="shared" si="50"/>
        <v/>
      </c>
      <c r="E239" s="104" t="str">
        <f t="shared" si="51"/>
        <v/>
      </c>
      <c r="F239" s="106" t="str">
        <f>IF(E239="","",VLOOKUP(WEEKDAY(E239),Valeurs!$A$21:$B$27,2,FALSE))</f>
        <v/>
      </c>
      <c r="G239" s="107" t="str">
        <f t="shared" si="52"/>
        <v/>
      </c>
      <c r="H239" s="107" t="str">
        <f t="shared" si="53"/>
        <v/>
      </c>
      <c r="I239" s="106" t="str">
        <f t="shared" si="54"/>
        <v/>
      </c>
      <c r="J239" s="106" t="str">
        <f t="shared" si="55"/>
        <v/>
      </c>
      <c r="K239" s="95" t="str">
        <f t="shared" si="56"/>
        <v/>
      </c>
      <c r="L239" s="95" t="str">
        <f t="shared" si="57"/>
        <v/>
      </c>
      <c r="M239" s="95" t="str">
        <f t="shared" si="58"/>
        <v/>
      </c>
      <c r="N239" s="95" t="str">
        <f t="shared" si="59"/>
        <v/>
      </c>
      <c r="O239" s="95" t="str">
        <f t="shared" si="60"/>
        <v/>
      </c>
      <c r="P239" s="95" t="str">
        <f t="shared" si="61"/>
        <v/>
      </c>
      <c r="Q239" s="95" t="str">
        <f t="shared" si="62"/>
        <v/>
      </c>
      <c r="R239" s="95" t="str">
        <f t="shared" si="63"/>
        <v/>
      </c>
    </row>
    <row r="240" spans="1:18" x14ac:dyDescent="0.2">
      <c r="A240" s="95">
        <v>239</v>
      </c>
      <c r="B240" s="95" t="str">
        <f t="shared" si="64"/>
        <v/>
      </c>
      <c r="C240" s="95" t="str">
        <f t="shared" si="65"/>
        <v/>
      </c>
      <c r="D240" s="95" t="str">
        <f t="shared" si="50"/>
        <v/>
      </c>
      <c r="E240" s="104" t="str">
        <f t="shared" si="51"/>
        <v/>
      </c>
      <c r="F240" s="106" t="str">
        <f>IF(E240="","",VLOOKUP(WEEKDAY(E240),Valeurs!$A$21:$B$27,2,FALSE))</f>
        <v/>
      </c>
      <c r="G240" s="107" t="str">
        <f t="shared" si="52"/>
        <v/>
      </c>
      <c r="H240" s="107" t="str">
        <f t="shared" si="53"/>
        <v/>
      </c>
      <c r="I240" s="106" t="str">
        <f t="shared" si="54"/>
        <v/>
      </c>
      <c r="J240" s="106" t="str">
        <f t="shared" si="55"/>
        <v/>
      </c>
      <c r="K240" s="95" t="str">
        <f t="shared" si="56"/>
        <v/>
      </c>
      <c r="L240" s="95" t="str">
        <f t="shared" si="57"/>
        <v/>
      </c>
      <c r="M240" s="95" t="str">
        <f t="shared" si="58"/>
        <v/>
      </c>
      <c r="N240" s="95" t="str">
        <f t="shared" si="59"/>
        <v/>
      </c>
      <c r="O240" s="95" t="str">
        <f t="shared" si="60"/>
        <v/>
      </c>
      <c r="P240" s="95" t="str">
        <f t="shared" si="61"/>
        <v/>
      </c>
      <c r="Q240" s="95" t="str">
        <f t="shared" si="62"/>
        <v/>
      </c>
      <c r="R240" s="95" t="str">
        <f t="shared" si="63"/>
        <v/>
      </c>
    </row>
    <row r="241" spans="1:18" x14ac:dyDescent="0.2">
      <c r="A241" s="95">
        <v>240</v>
      </c>
      <c r="B241" s="95" t="str">
        <f t="shared" si="64"/>
        <v/>
      </c>
      <c r="C241" s="95" t="str">
        <f t="shared" si="65"/>
        <v/>
      </c>
      <c r="D241" s="95" t="str">
        <f t="shared" si="50"/>
        <v/>
      </c>
      <c r="E241" s="104" t="str">
        <f t="shared" si="51"/>
        <v/>
      </c>
      <c r="F241" s="106" t="str">
        <f>IF(E241="","",VLOOKUP(WEEKDAY(E241),Valeurs!$A$21:$B$27,2,FALSE))</f>
        <v/>
      </c>
      <c r="G241" s="107" t="str">
        <f t="shared" si="52"/>
        <v/>
      </c>
      <c r="H241" s="107" t="str">
        <f t="shared" si="53"/>
        <v/>
      </c>
      <c r="I241" s="106" t="str">
        <f t="shared" si="54"/>
        <v/>
      </c>
      <c r="J241" s="106" t="str">
        <f t="shared" si="55"/>
        <v/>
      </c>
      <c r="K241" s="95" t="str">
        <f t="shared" si="56"/>
        <v/>
      </c>
      <c r="L241" s="95" t="str">
        <f t="shared" si="57"/>
        <v/>
      </c>
      <c r="M241" s="95" t="str">
        <f t="shared" si="58"/>
        <v/>
      </c>
      <c r="N241" s="95" t="str">
        <f t="shared" si="59"/>
        <v/>
      </c>
      <c r="O241" s="95" t="str">
        <f t="shared" si="60"/>
        <v/>
      </c>
      <c r="P241" s="95" t="str">
        <f t="shared" si="61"/>
        <v/>
      </c>
      <c r="Q241" s="95" t="str">
        <f t="shared" si="62"/>
        <v/>
      </c>
      <c r="R241" s="95" t="str">
        <f t="shared" si="63"/>
        <v/>
      </c>
    </row>
    <row r="242" spans="1:18" x14ac:dyDescent="0.2">
      <c r="A242" s="95">
        <v>241</v>
      </c>
      <c r="B242" s="95" t="str">
        <f t="shared" si="64"/>
        <v/>
      </c>
      <c r="C242" s="95" t="str">
        <f t="shared" si="65"/>
        <v/>
      </c>
      <c r="D242" s="95" t="str">
        <f t="shared" si="50"/>
        <v/>
      </c>
      <c r="E242" s="104" t="str">
        <f t="shared" si="51"/>
        <v/>
      </c>
      <c r="F242" s="106" t="str">
        <f>IF(E242="","",VLOOKUP(WEEKDAY(E242),Valeurs!$A$21:$B$27,2,FALSE))</f>
        <v/>
      </c>
      <c r="G242" s="107" t="str">
        <f t="shared" si="52"/>
        <v/>
      </c>
      <c r="H242" s="107" t="str">
        <f t="shared" si="53"/>
        <v/>
      </c>
      <c r="I242" s="106" t="str">
        <f t="shared" si="54"/>
        <v/>
      </c>
      <c r="J242" s="106" t="str">
        <f t="shared" si="55"/>
        <v/>
      </c>
      <c r="K242" s="95" t="str">
        <f t="shared" si="56"/>
        <v/>
      </c>
      <c r="L242" s="95" t="str">
        <f t="shared" si="57"/>
        <v/>
      </c>
      <c r="M242" s="95" t="str">
        <f t="shared" si="58"/>
        <v/>
      </c>
      <c r="N242" s="95" t="str">
        <f t="shared" si="59"/>
        <v/>
      </c>
      <c r="O242" s="95" t="str">
        <f t="shared" si="60"/>
        <v/>
      </c>
      <c r="P242" s="95" t="str">
        <f t="shared" si="61"/>
        <v/>
      </c>
      <c r="Q242" s="95" t="str">
        <f t="shared" si="62"/>
        <v/>
      </c>
      <c r="R242" s="95" t="str">
        <f t="shared" si="63"/>
        <v/>
      </c>
    </row>
    <row r="243" spans="1:18" x14ac:dyDescent="0.2">
      <c r="A243" s="95">
        <v>242</v>
      </c>
      <c r="B243" s="95" t="str">
        <f t="shared" si="64"/>
        <v/>
      </c>
      <c r="C243" s="95" t="str">
        <f t="shared" si="65"/>
        <v/>
      </c>
      <c r="D243" s="95" t="str">
        <f t="shared" si="50"/>
        <v/>
      </c>
      <c r="E243" s="104" t="str">
        <f t="shared" si="51"/>
        <v/>
      </c>
      <c r="F243" s="106" t="str">
        <f>IF(E243="","",VLOOKUP(WEEKDAY(E243),Valeurs!$A$21:$B$27,2,FALSE))</f>
        <v/>
      </c>
      <c r="G243" s="107" t="str">
        <f t="shared" si="52"/>
        <v/>
      </c>
      <c r="H243" s="107" t="str">
        <f t="shared" si="53"/>
        <v/>
      </c>
      <c r="I243" s="106" t="str">
        <f t="shared" si="54"/>
        <v/>
      </c>
      <c r="J243" s="106" t="str">
        <f t="shared" si="55"/>
        <v/>
      </c>
      <c r="K243" s="95" t="str">
        <f t="shared" si="56"/>
        <v/>
      </c>
      <c r="L243" s="95" t="str">
        <f t="shared" si="57"/>
        <v/>
      </c>
      <c r="M243" s="95" t="str">
        <f t="shared" si="58"/>
        <v/>
      </c>
      <c r="N243" s="95" t="str">
        <f t="shared" si="59"/>
        <v/>
      </c>
      <c r="O243" s="95" t="str">
        <f t="shared" si="60"/>
        <v/>
      </c>
      <c r="P243" s="95" t="str">
        <f t="shared" si="61"/>
        <v/>
      </c>
      <c r="Q243" s="95" t="str">
        <f t="shared" si="62"/>
        <v/>
      </c>
      <c r="R243" s="95" t="str">
        <f t="shared" si="63"/>
        <v/>
      </c>
    </row>
    <row r="244" spans="1:18" x14ac:dyDescent="0.2">
      <c r="A244" s="95">
        <v>243</v>
      </c>
      <c r="B244" s="95" t="str">
        <f t="shared" si="64"/>
        <v/>
      </c>
      <c r="C244" s="95" t="str">
        <f t="shared" si="65"/>
        <v/>
      </c>
      <c r="D244" s="95" t="str">
        <f t="shared" si="50"/>
        <v/>
      </c>
      <c r="E244" s="104" t="str">
        <f t="shared" si="51"/>
        <v/>
      </c>
      <c r="F244" s="106" t="str">
        <f>IF(E244="","",VLOOKUP(WEEKDAY(E244),Valeurs!$A$21:$B$27,2,FALSE))</f>
        <v/>
      </c>
      <c r="G244" s="107" t="str">
        <f t="shared" si="52"/>
        <v/>
      </c>
      <c r="H244" s="107" t="str">
        <f t="shared" si="53"/>
        <v/>
      </c>
      <c r="I244" s="106" t="str">
        <f t="shared" si="54"/>
        <v/>
      </c>
      <c r="J244" s="106" t="str">
        <f t="shared" si="55"/>
        <v/>
      </c>
      <c r="K244" s="95" t="str">
        <f t="shared" si="56"/>
        <v/>
      </c>
      <c r="L244" s="95" t="str">
        <f t="shared" si="57"/>
        <v/>
      </c>
      <c r="M244" s="95" t="str">
        <f t="shared" si="58"/>
        <v/>
      </c>
      <c r="N244" s="95" t="str">
        <f t="shared" si="59"/>
        <v/>
      </c>
      <c r="O244" s="95" t="str">
        <f t="shared" si="60"/>
        <v/>
      </c>
      <c r="P244" s="95" t="str">
        <f t="shared" si="61"/>
        <v/>
      </c>
      <c r="Q244" s="95" t="str">
        <f t="shared" si="62"/>
        <v/>
      </c>
      <c r="R244" s="95" t="str">
        <f t="shared" si="63"/>
        <v/>
      </c>
    </row>
    <row r="245" spans="1:18" x14ac:dyDescent="0.2">
      <c r="A245" s="95">
        <v>244</v>
      </c>
      <c r="B245" s="95" t="str">
        <f t="shared" si="64"/>
        <v/>
      </c>
      <c r="C245" s="95" t="str">
        <f t="shared" si="65"/>
        <v/>
      </c>
      <c r="D245" s="95" t="str">
        <f t="shared" si="50"/>
        <v/>
      </c>
      <c r="E245" s="104" t="str">
        <f t="shared" si="51"/>
        <v/>
      </c>
      <c r="F245" s="106" t="str">
        <f>IF(E245="","",VLOOKUP(WEEKDAY(E245),Valeurs!$A$21:$B$27,2,FALSE))</f>
        <v/>
      </c>
      <c r="G245" s="107" t="str">
        <f t="shared" si="52"/>
        <v/>
      </c>
      <c r="H245" s="107" t="str">
        <f t="shared" si="53"/>
        <v/>
      </c>
      <c r="I245" s="106" t="str">
        <f t="shared" si="54"/>
        <v/>
      </c>
      <c r="J245" s="106" t="str">
        <f t="shared" si="55"/>
        <v/>
      </c>
      <c r="K245" s="95" t="str">
        <f t="shared" si="56"/>
        <v/>
      </c>
      <c r="L245" s="95" t="str">
        <f t="shared" si="57"/>
        <v/>
      </c>
      <c r="M245" s="95" t="str">
        <f t="shared" si="58"/>
        <v/>
      </c>
      <c r="N245" s="95" t="str">
        <f t="shared" si="59"/>
        <v/>
      </c>
      <c r="O245" s="95" t="str">
        <f t="shared" si="60"/>
        <v/>
      </c>
      <c r="P245" s="95" t="str">
        <f t="shared" si="61"/>
        <v/>
      </c>
      <c r="Q245" s="95" t="str">
        <f t="shared" si="62"/>
        <v/>
      </c>
      <c r="R245" s="95" t="str">
        <f t="shared" si="63"/>
        <v/>
      </c>
    </row>
    <row r="246" spans="1:18" x14ac:dyDescent="0.2">
      <c r="A246" s="95">
        <v>245</v>
      </c>
      <c r="B246" s="95" t="str">
        <f t="shared" si="64"/>
        <v/>
      </c>
      <c r="C246" s="95" t="str">
        <f t="shared" si="65"/>
        <v/>
      </c>
      <c r="D246" s="95" t="str">
        <f t="shared" si="50"/>
        <v/>
      </c>
      <c r="E246" s="104" t="str">
        <f t="shared" si="51"/>
        <v/>
      </c>
      <c r="F246" s="106" t="str">
        <f>IF(E246="","",VLOOKUP(WEEKDAY(E246),Valeurs!$A$21:$B$27,2,FALSE))</f>
        <v/>
      </c>
      <c r="G246" s="107" t="str">
        <f t="shared" si="52"/>
        <v/>
      </c>
      <c r="H246" s="107" t="str">
        <f t="shared" si="53"/>
        <v/>
      </c>
      <c r="I246" s="106" t="str">
        <f t="shared" si="54"/>
        <v/>
      </c>
      <c r="J246" s="106" t="str">
        <f t="shared" si="55"/>
        <v/>
      </c>
      <c r="K246" s="95" t="str">
        <f t="shared" si="56"/>
        <v/>
      </c>
      <c r="L246" s="95" t="str">
        <f t="shared" si="57"/>
        <v/>
      </c>
      <c r="M246" s="95" t="str">
        <f t="shared" si="58"/>
        <v/>
      </c>
      <c r="N246" s="95" t="str">
        <f t="shared" si="59"/>
        <v/>
      </c>
      <c r="O246" s="95" t="str">
        <f t="shared" si="60"/>
        <v/>
      </c>
      <c r="P246" s="95" t="str">
        <f t="shared" si="61"/>
        <v/>
      </c>
      <c r="Q246" s="95" t="str">
        <f t="shared" si="62"/>
        <v/>
      </c>
      <c r="R246" s="95" t="str">
        <f t="shared" si="63"/>
        <v/>
      </c>
    </row>
    <row r="247" spans="1:18" x14ac:dyDescent="0.2">
      <c r="A247" s="95">
        <v>246</v>
      </c>
      <c r="B247" s="95" t="str">
        <f t="shared" si="64"/>
        <v/>
      </c>
      <c r="C247" s="95" t="str">
        <f t="shared" si="65"/>
        <v/>
      </c>
      <c r="D247" s="95" t="str">
        <f t="shared" si="50"/>
        <v/>
      </c>
      <c r="E247" s="104" t="str">
        <f t="shared" si="51"/>
        <v/>
      </c>
      <c r="F247" s="106" t="str">
        <f>IF(E247="","",VLOOKUP(WEEKDAY(E247),Valeurs!$A$21:$B$27,2,FALSE))</f>
        <v/>
      </c>
      <c r="G247" s="107" t="str">
        <f t="shared" si="52"/>
        <v/>
      </c>
      <c r="H247" s="107" t="str">
        <f t="shared" si="53"/>
        <v/>
      </c>
      <c r="I247" s="106" t="str">
        <f t="shared" si="54"/>
        <v/>
      </c>
      <c r="J247" s="106" t="str">
        <f t="shared" si="55"/>
        <v/>
      </c>
      <c r="K247" s="95" t="str">
        <f t="shared" si="56"/>
        <v/>
      </c>
      <c r="L247" s="95" t="str">
        <f t="shared" si="57"/>
        <v/>
      </c>
      <c r="M247" s="95" t="str">
        <f t="shared" si="58"/>
        <v/>
      </c>
      <c r="N247" s="95" t="str">
        <f t="shared" si="59"/>
        <v/>
      </c>
      <c r="O247" s="95" t="str">
        <f t="shared" si="60"/>
        <v/>
      </c>
      <c r="P247" s="95" t="str">
        <f t="shared" si="61"/>
        <v/>
      </c>
      <c r="Q247" s="95" t="str">
        <f t="shared" si="62"/>
        <v/>
      </c>
      <c r="R247" s="95" t="str">
        <f t="shared" si="63"/>
        <v/>
      </c>
    </row>
    <row r="248" spans="1:18" x14ac:dyDescent="0.2">
      <c r="A248" s="95">
        <v>247</v>
      </c>
      <c r="B248" s="95" t="str">
        <f t="shared" si="64"/>
        <v/>
      </c>
      <c r="C248" s="95" t="str">
        <f t="shared" si="65"/>
        <v/>
      </c>
      <c r="D248" s="95" t="str">
        <f t="shared" si="50"/>
        <v/>
      </c>
      <c r="E248" s="104" t="str">
        <f t="shared" si="51"/>
        <v/>
      </c>
      <c r="F248" s="106" t="str">
        <f>IF(E248="","",VLOOKUP(WEEKDAY(E248),Valeurs!$A$21:$B$27,2,FALSE))</f>
        <v/>
      </c>
      <c r="G248" s="107" t="str">
        <f t="shared" si="52"/>
        <v/>
      </c>
      <c r="H248" s="107" t="str">
        <f t="shared" si="53"/>
        <v/>
      </c>
      <c r="I248" s="106" t="str">
        <f t="shared" si="54"/>
        <v/>
      </c>
      <c r="J248" s="106" t="str">
        <f t="shared" si="55"/>
        <v/>
      </c>
      <c r="K248" s="95" t="str">
        <f t="shared" si="56"/>
        <v/>
      </c>
      <c r="L248" s="95" t="str">
        <f t="shared" si="57"/>
        <v/>
      </c>
      <c r="M248" s="95" t="str">
        <f t="shared" si="58"/>
        <v/>
      </c>
      <c r="N248" s="95" t="str">
        <f t="shared" si="59"/>
        <v/>
      </c>
      <c r="O248" s="95" t="str">
        <f t="shared" si="60"/>
        <v/>
      </c>
      <c r="P248" s="95" t="str">
        <f t="shared" si="61"/>
        <v/>
      </c>
      <c r="Q248" s="95" t="str">
        <f t="shared" si="62"/>
        <v/>
      </c>
      <c r="R248" s="95" t="str">
        <f t="shared" si="63"/>
        <v/>
      </c>
    </row>
    <row r="249" spans="1:18" x14ac:dyDescent="0.2">
      <c r="A249" s="95">
        <v>248</v>
      </c>
      <c r="B249" s="95" t="str">
        <f t="shared" si="64"/>
        <v/>
      </c>
      <c r="C249" s="95" t="str">
        <f t="shared" si="65"/>
        <v/>
      </c>
      <c r="D249" s="95" t="str">
        <f t="shared" si="50"/>
        <v/>
      </c>
      <c r="E249" s="104" t="str">
        <f t="shared" si="51"/>
        <v/>
      </c>
      <c r="F249" s="106" t="str">
        <f>IF(E249="","",VLOOKUP(WEEKDAY(E249),Valeurs!$A$21:$B$27,2,FALSE))</f>
        <v/>
      </c>
      <c r="G249" s="107" t="str">
        <f t="shared" si="52"/>
        <v/>
      </c>
      <c r="H249" s="107" t="str">
        <f t="shared" si="53"/>
        <v/>
      </c>
      <c r="I249" s="106" t="str">
        <f t="shared" si="54"/>
        <v/>
      </c>
      <c r="J249" s="106" t="str">
        <f t="shared" si="55"/>
        <v/>
      </c>
      <c r="K249" s="95" t="str">
        <f t="shared" si="56"/>
        <v/>
      </c>
      <c r="L249" s="95" t="str">
        <f t="shared" si="57"/>
        <v/>
      </c>
      <c r="M249" s="95" t="str">
        <f t="shared" si="58"/>
        <v/>
      </c>
      <c r="N249" s="95" t="str">
        <f t="shared" si="59"/>
        <v/>
      </c>
      <c r="O249" s="95" t="str">
        <f t="shared" si="60"/>
        <v/>
      </c>
      <c r="P249" s="95" t="str">
        <f t="shared" si="61"/>
        <v/>
      </c>
      <c r="Q249" s="95" t="str">
        <f t="shared" si="62"/>
        <v/>
      </c>
      <c r="R249" s="95" t="str">
        <f t="shared" si="63"/>
        <v/>
      </c>
    </row>
    <row r="250" spans="1:18" x14ac:dyDescent="0.2">
      <c r="A250" s="95">
        <v>249</v>
      </c>
      <c r="B250" s="95" t="str">
        <f t="shared" si="64"/>
        <v/>
      </c>
      <c r="C250" s="95" t="str">
        <f t="shared" si="65"/>
        <v/>
      </c>
      <c r="D250" s="95" t="str">
        <f t="shared" si="50"/>
        <v/>
      </c>
      <c r="E250" s="104" t="str">
        <f t="shared" si="51"/>
        <v/>
      </c>
      <c r="F250" s="106" t="str">
        <f>IF(E250="","",VLOOKUP(WEEKDAY(E250),Valeurs!$A$21:$B$27,2,FALSE))</f>
        <v/>
      </c>
      <c r="G250" s="107" t="str">
        <f t="shared" si="52"/>
        <v/>
      </c>
      <c r="H250" s="107" t="str">
        <f t="shared" si="53"/>
        <v/>
      </c>
      <c r="I250" s="106" t="str">
        <f t="shared" si="54"/>
        <v/>
      </c>
      <c r="J250" s="106" t="str">
        <f t="shared" si="55"/>
        <v/>
      </c>
      <c r="K250" s="95" t="str">
        <f t="shared" si="56"/>
        <v/>
      </c>
      <c r="L250" s="95" t="str">
        <f t="shared" si="57"/>
        <v/>
      </c>
      <c r="M250" s="95" t="str">
        <f t="shared" si="58"/>
        <v/>
      </c>
      <c r="N250" s="95" t="str">
        <f t="shared" si="59"/>
        <v/>
      </c>
      <c r="O250" s="95" t="str">
        <f t="shared" si="60"/>
        <v/>
      </c>
      <c r="P250" s="95" t="str">
        <f t="shared" si="61"/>
        <v/>
      </c>
      <c r="Q250" s="95" t="str">
        <f t="shared" si="62"/>
        <v/>
      </c>
      <c r="R250" s="95" t="str">
        <f t="shared" si="63"/>
        <v/>
      </c>
    </row>
    <row r="251" spans="1:18" x14ac:dyDescent="0.2">
      <c r="A251" s="95">
        <v>250</v>
      </c>
      <c r="B251" s="95" t="str">
        <f t="shared" si="64"/>
        <v/>
      </c>
      <c r="C251" s="95" t="str">
        <f t="shared" si="65"/>
        <v/>
      </c>
      <c r="D251" s="95" t="str">
        <f t="shared" si="50"/>
        <v/>
      </c>
      <c r="E251" s="104" t="str">
        <f t="shared" si="51"/>
        <v/>
      </c>
      <c r="F251" s="106" t="str">
        <f>IF(E251="","",VLOOKUP(WEEKDAY(E251),Valeurs!$A$21:$B$27,2,FALSE))</f>
        <v/>
      </c>
      <c r="G251" s="107" t="str">
        <f t="shared" si="52"/>
        <v/>
      </c>
      <c r="H251" s="107" t="str">
        <f t="shared" si="53"/>
        <v/>
      </c>
      <c r="I251" s="106" t="str">
        <f t="shared" si="54"/>
        <v/>
      </c>
      <c r="J251" s="106" t="str">
        <f t="shared" si="55"/>
        <v/>
      </c>
      <c r="K251" s="95" t="str">
        <f t="shared" si="56"/>
        <v/>
      </c>
      <c r="L251" s="95" t="str">
        <f t="shared" si="57"/>
        <v/>
      </c>
      <c r="M251" s="95" t="str">
        <f t="shared" si="58"/>
        <v/>
      </c>
      <c r="N251" s="95" t="str">
        <f t="shared" si="59"/>
        <v/>
      </c>
      <c r="O251" s="95" t="str">
        <f t="shared" si="60"/>
        <v/>
      </c>
      <c r="P251" s="95" t="str">
        <f t="shared" si="61"/>
        <v/>
      </c>
      <c r="Q251" s="95" t="str">
        <f t="shared" si="62"/>
        <v/>
      </c>
      <c r="R251" s="95" t="str">
        <f t="shared" si="63"/>
        <v/>
      </c>
    </row>
    <row r="252" spans="1:18" x14ac:dyDescent="0.2">
      <c r="A252" s="95">
        <v>251</v>
      </c>
      <c r="B252" s="95" t="str">
        <f t="shared" si="64"/>
        <v/>
      </c>
      <c r="C252" s="95" t="str">
        <f t="shared" si="65"/>
        <v/>
      </c>
      <c r="D252" s="95" t="str">
        <f t="shared" si="50"/>
        <v/>
      </c>
      <c r="E252" s="104" t="str">
        <f t="shared" si="51"/>
        <v/>
      </c>
      <c r="F252" s="106" t="str">
        <f>IF(E252="","",VLOOKUP(WEEKDAY(E252),Valeurs!$A$21:$B$27,2,FALSE))</f>
        <v/>
      </c>
      <c r="G252" s="107" t="str">
        <f t="shared" si="52"/>
        <v/>
      </c>
      <c r="H252" s="107" t="str">
        <f t="shared" si="53"/>
        <v/>
      </c>
      <c r="I252" s="106" t="str">
        <f t="shared" si="54"/>
        <v/>
      </c>
      <c r="J252" s="106" t="str">
        <f t="shared" si="55"/>
        <v/>
      </c>
      <c r="K252" s="95" t="str">
        <f t="shared" si="56"/>
        <v/>
      </c>
      <c r="L252" s="95" t="str">
        <f t="shared" si="57"/>
        <v/>
      </c>
      <c r="M252" s="95" t="str">
        <f t="shared" si="58"/>
        <v/>
      </c>
      <c r="N252" s="95" t="str">
        <f t="shared" si="59"/>
        <v/>
      </c>
      <c r="O252" s="95" t="str">
        <f t="shared" si="60"/>
        <v/>
      </c>
      <c r="P252" s="95" t="str">
        <f t="shared" si="61"/>
        <v/>
      </c>
      <c r="Q252" s="95" t="str">
        <f t="shared" si="62"/>
        <v/>
      </c>
      <c r="R252" s="95" t="str">
        <f t="shared" si="63"/>
        <v/>
      </c>
    </row>
    <row r="253" spans="1:18" x14ac:dyDescent="0.2">
      <c r="A253" s="95">
        <v>252</v>
      </c>
      <c r="B253" s="95" t="str">
        <f t="shared" si="64"/>
        <v/>
      </c>
      <c r="C253" s="95" t="str">
        <f t="shared" si="65"/>
        <v/>
      </c>
      <c r="D253" s="95" t="str">
        <f t="shared" si="50"/>
        <v/>
      </c>
      <c r="E253" s="104" t="str">
        <f t="shared" si="51"/>
        <v/>
      </c>
      <c r="F253" s="106" t="str">
        <f>IF(E253="","",VLOOKUP(WEEKDAY(E253),Valeurs!$A$21:$B$27,2,FALSE))</f>
        <v/>
      </c>
      <c r="G253" s="107" t="str">
        <f t="shared" si="52"/>
        <v/>
      </c>
      <c r="H253" s="107" t="str">
        <f t="shared" si="53"/>
        <v/>
      </c>
      <c r="I253" s="106" t="str">
        <f t="shared" si="54"/>
        <v/>
      </c>
      <c r="J253" s="106" t="str">
        <f t="shared" si="55"/>
        <v/>
      </c>
      <c r="K253" s="95" t="str">
        <f t="shared" si="56"/>
        <v/>
      </c>
      <c r="L253" s="95" t="str">
        <f t="shared" si="57"/>
        <v/>
      </c>
      <c r="M253" s="95" t="str">
        <f t="shared" si="58"/>
        <v/>
      </c>
      <c r="N253" s="95" t="str">
        <f t="shared" si="59"/>
        <v/>
      </c>
      <c r="O253" s="95" t="str">
        <f t="shared" si="60"/>
        <v/>
      </c>
      <c r="P253" s="95" t="str">
        <f t="shared" si="61"/>
        <v/>
      </c>
      <c r="Q253" s="95" t="str">
        <f t="shared" si="62"/>
        <v/>
      </c>
      <c r="R253" s="95" t="str">
        <f t="shared" si="63"/>
        <v/>
      </c>
    </row>
    <row r="254" spans="1:18" x14ac:dyDescent="0.2">
      <c r="A254" s="95">
        <v>253</v>
      </c>
      <c r="B254" s="95" t="str">
        <f t="shared" si="64"/>
        <v/>
      </c>
      <c r="C254" s="95" t="str">
        <f t="shared" si="65"/>
        <v/>
      </c>
      <c r="D254" s="95" t="str">
        <f t="shared" si="50"/>
        <v/>
      </c>
      <c r="E254" s="104" t="str">
        <f t="shared" si="51"/>
        <v/>
      </c>
      <c r="F254" s="106" t="str">
        <f>IF(E254="","",VLOOKUP(WEEKDAY(E254),Valeurs!$A$21:$B$27,2,FALSE))</f>
        <v/>
      </c>
      <c r="G254" s="107" t="str">
        <f t="shared" si="52"/>
        <v/>
      </c>
      <c r="H254" s="107" t="str">
        <f t="shared" si="53"/>
        <v/>
      </c>
      <c r="I254" s="106" t="str">
        <f t="shared" si="54"/>
        <v/>
      </c>
      <c r="J254" s="106" t="str">
        <f t="shared" si="55"/>
        <v/>
      </c>
      <c r="K254" s="95" t="str">
        <f t="shared" si="56"/>
        <v/>
      </c>
      <c r="L254" s="95" t="str">
        <f t="shared" si="57"/>
        <v/>
      </c>
      <c r="M254" s="95" t="str">
        <f t="shared" si="58"/>
        <v/>
      </c>
      <c r="N254" s="95" t="str">
        <f t="shared" si="59"/>
        <v/>
      </c>
      <c r="O254" s="95" t="str">
        <f t="shared" si="60"/>
        <v/>
      </c>
      <c r="P254" s="95" t="str">
        <f t="shared" si="61"/>
        <v/>
      </c>
      <c r="Q254" s="95" t="str">
        <f t="shared" si="62"/>
        <v/>
      </c>
      <c r="R254" s="95" t="str">
        <f t="shared" si="63"/>
        <v/>
      </c>
    </row>
    <row r="255" spans="1:18" x14ac:dyDescent="0.2">
      <c r="A255" s="95">
        <v>254</v>
      </c>
      <c r="B255" s="95" t="str">
        <f t="shared" si="64"/>
        <v/>
      </c>
      <c r="C255" s="95" t="str">
        <f t="shared" si="65"/>
        <v/>
      </c>
      <c r="D255" s="95" t="str">
        <f t="shared" si="50"/>
        <v/>
      </c>
      <c r="E255" s="104" t="str">
        <f t="shared" si="51"/>
        <v/>
      </c>
      <c r="F255" s="106" t="str">
        <f>IF(E255="","",VLOOKUP(WEEKDAY(E255),Valeurs!$A$21:$B$27,2,FALSE))</f>
        <v/>
      </c>
      <c r="G255" s="107" t="str">
        <f t="shared" si="52"/>
        <v/>
      </c>
      <c r="H255" s="107" t="str">
        <f t="shared" si="53"/>
        <v/>
      </c>
      <c r="I255" s="106" t="str">
        <f t="shared" si="54"/>
        <v/>
      </c>
      <c r="J255" s="106" t="str">
        <f t="shared" si="55"/>
        <v/>
      </c>
      <c r="K255" s="95" t="str">
        <f t="shared" si="56"/>
        <v/>
      </c>
      <c r="L255" s="95" t="str">
        <f t="shared" si="57"/>
        <v/>
      </c>
      <c r="M255" s="95" t="str">
        <f t="shared" si="58"/>
        <v/>
      </c>
      <c r="N255" s="95" t="str">
        <f t="shared" si="59"/>
        <v/>
      </c>
      <c r="O255" s="95" t="str">
        <f t="shared" si="60"/>
        <v/>
      </c>
      <c r="P255" s="95" t="str">
        <f t="shared" si="61"/>
        <v/>
      </c>
      <c r="Q255" s="95" t="str">
        <f t="shared" si="62"/>
        <v/>
      </c>
      <c r="R255" s="95" t="str">
        <f t="shared" si="63"/>
        <v/>
      </c>
    </row>
    <row r="256" spans="1:18" x14ac:dyDescent="0.2">
      <c r="A256" s="95">
        <v>255</v>
      </c>
      <c r="B256" s="95" t="str">
        <f t="shared" si="64"/>
        <v/>
      </c>
      <c r="C256" s="95" t="str">
        <f t="shared" si="65"/>
        <v/>
      </c>
      <c r="D256" s="95" t="str">
        <f t="shared" si="50"/>
        <v/>
      </c>
      <c r="E256" s="104" t="str">
        <f t="shared" si="51"/>
        <v/>
      </c>
      <c r="F256" s="106" t="str">
        <f>IF(E256="","",VLOOKUP(WEEKDAY(E256),Valeurs!$A$21:$B$27,2,FALSE))</f>
        <v/>
      </c>
      <c r="G256" s="107" t="str">
        <f t="shared" si="52"/>
        <v/>
      </c>
      <c r="H256" s="107" t="str">
        <f t="shared" si="53"/>
        <v/>
      </c>
      <c r="I256" s="106" t="str">
        <f t="shared" si="54"/>
        <v/>
      </c>
      <c r="J256" s="106" t="str">
        <f t="shared" si="55"/>
        <v/>
      </c>
      <c r="K256" s="95" t="str">
        <f t="shared" si="56"/>
        <v/>
      </c>
      <c r="L256" s="95" t="str">
        <f t="shared" si="57"/>
        <v/>
      </c>
      <c r="M256" s="95" t="str">
        <f t="shared" si="58"/>
        <v/>
      </c>
      <c r="N256" s="95" t="str">
        <f t="shared" si="59"/>
        <v/>
      </c>
      <c r="O256" s="95" t="str">
        <f t="shared" si="60"/>
        <v/>
      </c>
      <c r="P256" s="95" t="str">
        <f t="shared" si="61"/>
        <v/>
      </c>
      <c r="Q256" s="95" t="str">
        <f t="shared" si="62"/>
        <v/>
      </c>
      <c r="R256" s="95" t="str">
        <f t="shared" si="63"/>
        <v/>
      </c>
    </row>
    <row r="257" spans="1:18" x14ac:dyDescent="0.2">
      <c r="A257" s="95">
        <v>256</v>
      </c>
      <c r="B257" s="95" t="str">
        <f t="shared" si="64"/>
        <v/>
      </c>
      <c r="C257" s="95" t="str">
        <f t="shared" si="65"/>
        <v/>
      </c>
      <c r="D257" s="95" t="str">
        <f t="shared" si="50"/>
        <v/>
      </c>
      <c r="E257" s="104" t="str">
        <f t="shared" si="51"/>
        <v/>
      </c>
      <c r="F257" s="106" t="str">
        <f>IF(E257="","",VLOOKUP(WEEKDAY(E257),Valeurs!$A$21:$B$27,2,FALSE))</f>
        <v/>
      </c>
      <c r="G257" s="107" t="str">
        <f t="shared" si="52"/>
        <v/>
      </c>
      <c r="H257" s="107" t="str">
        <f t="shared" si="53"/>
        <v/>
      </c>
      <c r="I257" s="106" t="str">
        <f t="shared" si="54"/>
        <v/>
      </c>
      <c r="J257" s="106" t="str">
        <f t="shared" si="55"/>
        <v/>
      </c>
      <c r="K257" s="95" t="str">
        <f t="shared" si="56"/>
        <v/>
      </c>
      <c r="L257" s="95" t="str">
        <f t="shared" si="57"/>
        <v/>
      </c>
      <c r="M257" s="95" t="str">
        <f t="shared" si="58"/>
        <v/>
      </c>
      <c r="N257" s="95" t="str">
        <f t="shared" si="59"/>
        <v/>
      </c>
      <c r="O257" s="95" t="str">
        <f t="shared" si="60"/>
        <v/>
      </c>
      <c r="P257" s="95" t="str">
        <f t="shared" si="61"/>
        <v/>
      </c>
      <c r="Q257" s="95" t="str">
        <f t="shared" si="62"/>
        <v/>
      </c>
      <c r="R257" s="95" t="str">
        <f t="shared" si="63"/>
        <v/>
      </c>
    </row>
    <row r="258" spans="1:18" x14ac:dyDescent="0.2">
      <c r="A258" s="95">
        <v>257</v>
      </c>
      <c r="B258" s="95" t="str">
        <f t="shared" si="64"/>
        <v/>
      </c>
      <c r="C258" s="95" t="str">
        <f t="shared" si="65"/>
        <v/>
      </c>
      <c r="D258" s="95" t="str">
        <f t="shared" si="50"/>
        <v/>
      </c>
      <c r="E258" s="104" t="str">
        <f t="shared" si="51"/>
        <v/>
      </c>
      <c r="F258" s="106" t="str">
        <f>IF(E258="","",VLOOKUP(WEEKDAY(E258),Valeurs!$A$21:$B$27,2,FALSE))</f>
        <v/>
      </c>
      <c r="G258" s="107" t="str">
        <f t="shared" si="52"/>
        <v/>
      </c>
      <c r="H258" s="107" t="str">
        <f t="shared" si="53"/>
        <v/>
      </c>
      <c r="I258" s="106" t="str">
        <f t="shared" si="54"/>
        <v/>
      </c>
      <c r="J258" s="106" t="str">
        <f t="shared" si="55"/>
        <v/>
      </c>
      <c r="K258" s="95" t="str">
        <f t="shared" si="56"/>
        <v/>
      </c>
      <c r="L258" s="95" t="str">
        <f t="shared" si="57"/>
        <v/>
      </c>
      <c r="M258" s="95" t="str">
        <f t="shared" si="58"/>
        <v/>
      </c>
      <c r="N258" s="95" t="str">
        <f t="shared" si="59"/>
        <v/>
      </c>
      <c r="O258" s="95" t="str">
        <f t="shared" si="60"/>
        <v/>
      </c>
      <c r="P258" s="95" t="str">
        <f t="shared" si="61"/>
        <v/>
      </c>
      <c r="Q258" s="95" t="str">
        <f t="shared" si="62"/>
        <v/>
      </c>
      <c r="R258" s="95" t="str">
        <f t="shared" si="63"/>
        <v/>
      </c>
    </row>
    <row r="259" spans="1:18" x14ac:dyDescent="0.2">
      <c r="A259" s="95">
        <v>258</v>
      </c>
      <c r="B259" s="95" t="str">
        <f t="shared" si="64"/>
        <v/>
      </c>
      <c r="C259" s="95" t="str">
        <f t="shared" si="65"/>
        <v/>
      </c>
      <c r="D259" s="95" t="str">
        <f t="shared" ref="D259:D322" si="66">IF(ISNUMBER(B260),LEFT(C259,B260-1),"")</f>
        <v/>
      </c>
      <c r="E259" s="104" t="str">
        <f t="shared" ref="E259:E322" si="67">IF(D259="","",VALUE(LEFT(C259,5)))</f>
        <v/>
      </c>
      <c r="F259" s="106" t="str">
        <f>IF(E259="","",VLOOKUP(WEEKDAY(E259),Valeurs!$A$21:$B$27,2,FALSE))</f>
        <v/>
      </c>
      <c r="G259" s="107" t="str">
        <f t="shared" ref="G259:G322" si="68">IF(D259="","",VALUE(MID(D259,7,FIND("_",D259,7)-7)))</f>
        <v/>
      </c>
      <c r="H259" s="107" t="str">
        <f t="shared" ref="H259:H322" si="69">IF(F259="","",P259)</f>
        <v/>
      </c>
      <c r="I259" s="106" t="str">
        <f t="shared" ref="I259:I322" si="70">IF(F259="","",R259)</f>
        <v/>
      </c>
      <c r="J259" s="106" t="str">
        <f t="shared" ref="J259:J322" si="71">IF(F259="","",IF(AND(ISERROR(FIND("BLACKs",H259)),ISERROR(FIND("REDs",H259)),ISERROR(FIND("BLUEs",H259))),"AWAY","HOME"))</f>
        <v/>
      </c>
      <c r="K259" s="95" t="str">
        <f t="shared" ref="K259:K322" si="72">IF(F259="","",FIND("_",D259,1))</f>
        <v/>
      </c>
      <c r="L259" s="95" t="str">
        <f t="shared" ref="L259:L322" si="73">IF(F259="","",RIGHT(D259,LEN(D259)-K259))</f>
        <v/>
      </c>
      <c r="M259" s="95" t="str">
        <f t="shared" ref="M259:M322" si="74">IF(F259="","",LEFT(L259,N259-1))</f>
        <v/>
      </c>
      <c r="N259" s="95" t="str">
        <f t="shared" ref="N259:N322" si="75">IF(F259="","",FIND("_",L259,1))</f>
        <v/>
      </c>
      <c r="O259" s="95" t="str">
        <f t="shared" ref="O259:O322" si="76">IF(F259="","",RIGHT(L259,LEN(L259)-N259))</f>
        <v/>
      </c>
      <c r="P259" s="95" t="str">
        <f t="shared" ref="P259:P322" si="77">IF(F259="","",LEFT(O259,Q259-1))</f>
        <v/>
      </c>
      <c r="Q259" s="95" t="str">
        <f t="shared" ref="Q259:Q322" si="78">IF(F259="","",FIND("_",O259,1))</f>
        <v/>
      </c>
      <c r="R259" s="95" t="str">
        <f t="shared" ref="R259:R322" si="79">IF(F259="","",RIGHT(O259,LEN(O259)-Q259))</f>
        <v/>
      </c>
    </row>
    <row r="260" spans="1:18" x14ac:dyDescent="0.2">
      <c r="A260" s="95">
        <v>259</v>
      </c>
      <c r="B260" s="95" t="str">
        <f t="shared" ref="B260:B323" si="80">IF(C259="","",FIND(",",C259,1))</f>
        <v/>
      </c>
      <c r="C260" s="95" t="str">
        <f t="shared" si="65"/>
        <v/>
      </c>
      <c r="D260" s="95" t="str">
        <f t="shared" si="66"/>
        <v/>
      </c>
      <c r="E260" s="104" t="str">
        <f t="shared" si="67"/>
        <v/>
      </c>
      <c r="F260" s="106" t="str">
        <f>IF(E260="","",VLOOKUP(WEEKDAY(E260),Valeurs!$A$21:$B$27,2,FALSE))</f>
        <v/>
      </c>
      <c r="G260" s="107" t="str">
        <f t="shared" si="68"/>
        <v/>
      </c>
      <c r="H260" s="107" t="str">
        <f t="shared" si="69"/>
        <v/>
      </c>
      <c r="I260" s="106" t="str">
        <f t="shared" si="70"/>
        <v/>
      </c>
      <c r="J260" s="106" t="str">
        <f t="shared" si="71"/>
        <v/>
      </c>
      <c r="K260" s="95" t="str">
        <f t="shared" si="72"/>
        <v/>
      </c>
      <c r="L260" s="95" t="str">
        <f t="shared" si="73"/>
        <v/>
      </c>
      <c r="M260" s="95" t="str">
        <f t="shared" si="74"/>
        <v/>
      </c>
      <c r="N260" s="95" t="str">
        <f t="shared" si="75"/>
        <v/>
      </c>
      <c r="O260" s="95" t="str">
        <f t="shared" si="76"/>
        <v/>
      </c>
      <c r="P260" s="95" t="str">
        <f t="shared" si="77"/>
        <v/>
      </c>
      <c r="Q260" s="95" t="str">
        <f t="shared" si="78"/>
        <v/>
      </c>
      <c r="R260" s="95" t="str">
        <f t="shared" si="79"/>
        <v/>
      </c>
    </row>
    <row r="261" spans="1:18" x14ac:dyDescent="0.2">
      <c r="A261" s="95">
        <v>260</v>
      </c>
      <c r="B261" s="95" t="str">
        <f t="shared" si="80"/>
        <v/>
      </c>
      <c r="C261" s="95" t="str">
        <f t="shared" si="65"/>
        <v/>
      </c>
      <c r="D261" s="95" t="str">
        <f t="shared" si="66"/>
        <v/>
      </c>
      <c r="E261" s="104" t="str">
        <f t="shared" si="67"/>
        <v/>
      </c>
      <c r="F261" s="106" t="str">
        <f>IF(E261="","",VLOOKUP(WEEKDAY(E261),Valeurs!$A$21:$B$27,2,FALSE))</f>
        <v/>
      </c>
      <c r="G261" s="107" t="str">
        <f t="shared" si="68"/>
        <v/>
      </c>
      <c r="H261" s="107" t="str">
        <f t="shared" si="69"/>
        <v/>
      </c>
      <c r="I261" s="106" t="str">
        <f t="shared" si="70"/>
        <v/>
      </c>
      <c r="J261" s="106" t="str">
        <f t="shared" si="71"/>
        <v/>
      </c>
      <c r="K261" s="95" t="str">
        <f t="shared" si="72"/>
        <v/>
      </c>
      <c r="L261" s="95" t="str">
        <f t="shared" si="73"/>
        <v/>
      </c>
      <c r="M261" s="95" t="str">
        <f t="shared" si="74"/>
        <v/>
      </c>
      <c r="N261" s="95" t="str">
        <f t="shared" si="75"/>
        <v/>
      </c>
      <c r="O261" s="95" t="str">
        <f t="shared" si="76"/>
        <v/>
      </c>
      <c r="P261" s="95" t="str">
        <f t="shared" si="77"/>
        <v/>
      </c>
      <c r="Q261" s="95" t="str">
        <f t="shared" si="78"/>
        <v/>
      </c>
      <c r="R261" s="95" t="str">
        <f t="shared" si="79"/>
        <v/>
      </c>
    </row>
    <row r="262" spans="1:18" x14ac:dyDescent="0.2">
      <c r="A262" s="95">
        <v>261</v>
      </c>
      <c r="B262" s="95" t="str">
        <f t="shared" si="80"/>
        <v/>
      </c>
      <c r="C262" s="95" t="str">
        <f t="shared" si="65"/>
        <v/>
      </c>
      <c r="D262" s="95" t="str">
        <f t="shared" si="66"/>
        <v/>
      </c>
      <c r="E262" s="104" t="str">
        <f t="shared" si="67"/>
        <v/>
      </c>
      <c r="F262" s="106" t="str">
        <f>IF(E262="","",VLOOKUP(WEEKDAY(E262),Valeurs!$A$21:$B$27,2,FALSE))</f>
        <v/>
      </c>
      <c r="G262" s="107" t="str">
        <f t="shared" si="68"/>
        <v/>
      </c>
      <c r="H262" s="107" t="str">
        <f t="shared" si="69"/>
        <v/>
      </c>
      <c r="I262" s="106" t="str">
        <f t="shared" si="70"/>
        <v/>
      </c>
      <c r="J262" s="106" t="str">
        <f t="shared" si="71"/>
        <v/>
      </c>
      <c r="K262" s="95" t="str">
        <f t="shared" si="72"/>
        <v/>
      </c>
      <c r="L262" s="95" t="str">
        <f t="shared" si="73"/>
        <v/>
      </c>
      <c r="M262" s="95" t="str">
        <f t="shared" si="74"/>
        <v/>
      </c>
      <c r="N262" s="95" t="str">
        <f t="shared" si="75"/>
        <v/>
      </c>
      <c r="O262" s="95" t="str">
        <f t="shared" si="76"/>
        <v/>
      </c>
      <c r="P262" s="95" t="str">
        <f t="shared" si="77"/>
        <v/>
      </c>
      <c r="Q262" s="95" t="str">
        <f t="shared" si="78"/>
        <v/>
      </c>
      <c r="R262" s="95" t="str">
        <f t="shared" si="79"/>
        <v/>
      </c>
    </row>
    <row r="263" spans="1:18" x14ac:dyDescent="0.2">
      <c r="A263" s="95">
        <v>262</v>
      </c>
      <c r="B263" s="95" t="str">
        <f t="shared" si="80"/>
        <v/>
      </c>
      <c r="C263" s="95" t="str">
        <f t="shared" si="65"/>
        <v/>
      </c>
      <c r="D263" s="95" t="str">
        <f t="shared" si="66"/>
        <v/>
      </c>
      <c r="E263" s="104" t="str">
        <f t="shared" si="67"/>
        <v/>
      </c>
      <c r="F263" s="106" t="str">
        <f>IF(E263="","",VLOOKUP(WEEKDAY(E263),Valeurs!$A$21:$B$27,2,FALSE))</f>
        <v/>
      </c>
      <c r="G263" s="107" t="str">
        <f t="shared" si="68"/>
        <v/>
      </c>
      <c r="H263" s="107" t="str">
        <f t="shared" si="69"/>
        <v/>
      </c>
      <c r="I263" s="106" t="str">
        <f t="shared" si="70"/>
        <v/>
      </c>
      <c r="J263" s="106" t="str">
        <f t="shared" si="71"/>
        <v/>
      </c>
      <c r="K263" s="95" t="str">
        <f t="shared" si="72"/>
        <v/>
      </c>
      <c r="L263" s="95" t="str">
        <f t="shared" si="73"/>
        <v/>
      </c>
      <c r="M263" s="95" t="str">
        <f t="shared" si="74"/>
        <v/>
      </c>
      <c r="N263" s="95" t="str">
        <f t="shared" si="75"/>
        <v/>
      </c>
      <c r="O263" s="95" t="str">
        <f t="shared" si="76"/>
        <v/>
      </c>
      <c r="P263" s="95" t="str">
        <f t="shared" si="77"/>
        <v/>
      </c>
      <c r="Q263" s="95" t="str">
        <f t="shared" si="78"/>
        <v/>
      </c>
      <c r="R263" s="95" t="str">
        <f t="shared" si="79"/>
        <v/>
      </c>
    </row>
    <row r="264" spans="1:18" x14ac:dyDescent="0.2">
      <c r="A264" s="95">
        <v>263</v>
      </c>
      <c r="B264" s="95" t="str">
        <f t="shared" si="80"/>
        <v/>
      </c>
      <c r="C264" s="95" t="str">
        <f t="shared" si="65"/>
        <v/>
      </c>
      <c r="D264" s="95" t="str">
        <f t="shared" si="66"/>
        <v/>
      </c>
      <c r="E264" s="104" t="str">
        <f t="shared" si="67"/>
        <v/>
      </c>
      <c r="F264" s="106" t="str">
        <f>IF(E264="","",VLOOKUP(WEEKDAY(E264),Valeurs!$A$21:$B$27,2,FALSE))</f>
        <v/>
      </c>
      <c r="G264" s="107" t="str">
        <f t="shared" si="68"/>
        <v/>
      </c>
      <c r="H264" s="107" t="str">
        <f t="shared" si="69"/>
        <v/>
      </c>
      <c r="I264" s="106" t="str">
        <f t="shared" si="70"/>
        <v/>
      </c>
      <c r="J264" s="106" t="str">
        <f t="shared" si="71"/>
        <v/>
      </c>
      <c r="K264" s="95" t="str">
        <f t="shared" si="72"/>
        <v/>
      </c>
      <c r="L264" s="95" t="str">
        <f t="shared" si="73"/>
        <v/>
      </c>
      <c r="M264" s="95" t="str">
        <f t="shared" si="74"/>
        <v/>
      </c>
      <c r="N264" s="95" t="str">
        <f t="shared" si="75"/>
        <v/>
      </c>
      <c r="O264" s="95" t="str">
        <f t="shared" si="76"/>
        <v/>
      </c>
      <c r="P264" s="95" t="str">
        <f t="shared" si="77"/>
        <v/>
      </c>
      <c r="Q264" s="95" t="str">
        <f t="shared" si="78"/>
        <v/>
      </c>
      <c r="R264" s="95" t="str">
        <f t="shared" si="79"/>
        <v/>
      </c>
    </row>
    <row r="265" spans="1:18" x14ac:dyDescent="0.2">
      <c r="A265" s="95">
        <v>264</v>
      </c>
      <c r="B265" s="95" t="str">
        <f t="shared" si="80"/>
        <v/>
      </c>
      <c r="C265" s="95" t="str">
        <f t="shared" si="65"/>
        <v/>
      </c>
      <c r="D265" s="95" t="str">
        <f t="shared" si="66"/>
        <v/>
      </c>
      <c r="E265" s="104" t="str">
        <f t="shared" si="67"/>
        <v/>
      </c>
      <c r="F265" s="106" t="str">
        <f>IF(E265="","",VLOOKUP(WEEKDAY(E265),Valeurs!$A$21:$B$27,2,FALSE))</f>
        <v/>
      </c>
      <c r="G265" s="107" t="str">
        <f t="shared" si="68"/>
        <v/>
      </c>
      <c r="H265" s="107" t="str">
        <f t="shared" si="69"/>
        <v/>
      </c>
      <c r="I265" s="106" t="str">
        <f t="shared" si="70"/>
        <v/>
      </c>
      <c r="J265" s="106" t="str">
        <f t="shared" si="71"/>
        <v/>
      </c>
      <c r="K265" s="95" t="str">
        <f t="shared" si="72"/>
        <v/>
      </c>
      <c r="L265" s="95" t="str">
        <f t="shared" si="73"/>
        <v/>
      </c>
      <c r="M265" s="95" t="str">
        <f t="shared" si="74"/>
        <v/>
      </c>
      <c r="N265" s="95" t="str">
        <f t="shared" si="75"/>
        <v/>
      </c>
      <c r="O265" s="95" t="str">
        <f t="shared" si="76"/>
        <v/>
      </c>
      <c r="P265" s="95" t="str">
        <f t="shared" si="77"/>
        <v/>
      </c>
      <c r="Q265" s="95" t="str">
        <f t="shared" si="78"/>
        <v/>
      </c>
      <c r="R265" s="95" t="str">
        <f t="shared" si="79"/>
        <v/>
      </c>
    </row>
    <row r="266" spans="1:18" x14ac:dyDescent="0.2">
      <c r="A266" s="95">
        <v>265</v>
      </c>
      <c r="B266" s="95" t="str">
        <f t="shared" si="80"/>
        <v/>
      </c>
      <c r="C266" s="95" t="str">
        <f t="shared" si="65"/>
        <v/>
      </c>
      <c r="D266" s="95" t="str">
        <f t="shared" si="66"/>
        <v/>
      </c>
      <c r="E266" s="104" t="str">
        <f t="shared" si="67"/>
        <v/>
      </c>
      <c r="F266" s="106" t="str">
        <f>IF(E266="","",VLOOKUP(WEEKDAY(E266),Valeurs!$A$21:$B$27,2,FALSE))</f>
        <v/>
      </c>
      <c r="G266" s="107" t="str">
        <f t="shared" si="68"/>
        <v/>
      </c>
      <c r="H266" s="107" t="str">
        <f t="shared" si="69"/>
        <v/>
      </c>
      <c r="I266" s="106" t="str">
        <f t="shared" si="70"/>
        <v/>
      </c>
      <c r="J266" s="106" t="str">
        <f t="shared" si="71"/>
        <v/>
      </c>
      <c r="K266" s="95" t="str">
        <f t="shared" si="72"/>
        <v/>
      </c>
      <c r="L266" s="95" t="str">
        <f t="shared" si="73"/>
        <v/>
      </c>
      <c r="M266" s="95" t="str">
        <f t="shared" si="74"/>
        <v/>
      </c>
      <c r="N266" s="95" t="str">
        <f t="shared" si="75"/>
        <v/>
      </c>
      <c r="O266" s="95" t="str">
        <f t="shared" si="76"/>
        <v/>
      </c>
      <c r="P266" s="95" t="str">
        <f t="shared" si="77"/>
        <v/>
      </c>
      <c r="Q266" s="95" t="str">
        <f t="shared" si="78"/>
        <v/>
      </c>
      <c r="R266" s="95" t="str">
        <f t="shared" si="79"/>
        <v/>
      </c>
    </row>
    <row r="267" spans="1:18" x14ac:dyDescent="0.2">
      <c r="A267" s="95">
        <v>266</v>
      </c>
      <c r="B267" s="95" t="str">
        <f t="shared" si="80"/>
        <v/>
      </c>
      <c r="C267" s="95" t="str">
        <f t="shared" si="65"/>
        <v/>
      </c>
      <c r="D267" s="95" t="str">
        <f t="shared" si="66"/>
        <v/>
      </c>
      <c r="E267" s="104" t="str">
        <f t="shared" si="67"/>
        <v/>
      </c>
      <c r="F267" s="106" t="str">
        <f>IF(E267="","",VLOOKUP(WEEKDAY(E267),Valeurs!$A$21:$B$27,2,FALSE))</f>
        <v/>
      </c>
      <c r="G267" s="107" t="str">
        <f t="shared" si="68"/>
        <v/>
      </c>
      <c r="H267" s="107" t="str">
        <f t="shared" si="69"/>
        <v/>
      </c>
      <c r="I267" s="106" t="str">
        <f t="shared" si="70"/>
        <v/>
      </c>
      <c r="J267" s="106" t="str">
        <f t="shared" si="71"/>
        <v/>
      </c>
      <c r="K267" s="95" t="str">
        <f t="shared" si="72"/>
        <v/>
      </c>
      <c r="L267" s="95" t="str">
        <f t="shared" si="73"/>
        <v/>
      </c>
      <c r="M267" s="95" t="str">
        <f t="shared" si="74"/>
        <v/>
      </c>
      <c r="N267" s="95" t="str">
        <f t="shared" si="75"/>
        <v/>
      </c>
      <c r="O267" s="95" t="str">
        <f t="shared" si="76"/>
        <v/>
      </c>
      <c r="P267" s="95" t="str">
        <f t="shared" si="77"/>
        <v/>
      </c>
      <c r="Q267" s="95" t="str">
        <f t="shared" si="78"/>
        <v/>
      </c>
      <c r="R267" s="95" t="str">
        <f t="shared" si="79"/>
        <v/>
      </c>
    </row>
    <row r="268" spans="1:18" x14ac:dyDescent="0.2">
      <c r="A268" s="95">
        <v>267</v>
      </c>
      <c r="B268" s="95" t="str">
        <f t="shared" si="80"/>
        <v/>
      </c>
      <c r="C268" s="95" t="str">
        <f t="shared" si="65"/>
        <v/>
      </c>
      <c r="D268" s="95" t="str">
        <f t="shared" si="66"/>
        <v/>
      </c>
      <c r="E268" s="104" t="str">
        <f t="shared" si="67"/>
        <v/>
      </c>
      <c r="F268" s="106" t="str">
        <f>IF(E268="","",VLOOKUP(WEEKDAY(E268),Valeurs!$A$21:$B$27,2,FALSE))</f>
        <v/>
      </c>
      <c r="G268" s="107" t="str">
        <f t="shared" si="68"/>
        <v/>
      </c>
      <c r="H268" s="107" t="str">
        <f t="shared" si="69"/>
        <v/>
      </c>
      <c r="I268" s="106" t="str">
        <f t="shared" si="70"/>
        <v/>
      </c>
      <c r="J268" s="106" t="str">
        <f t="shared" si="71"/>
        <v/>
      </c>
      <c r="K268" s="95" t="str">
        <f t="shared" si="72"/>
        <v/>
      </c>
      <c r="L268" s="95" t="str">
        <f t="shared" si="73"/>
        <v/>
      </c>
      <c r="M268" s="95" t="str">
        <f t="shared" si="74"/>
        <v/>
      </c>
      <c r="N268" s="95" t="str">
        <f t="shared" si="75"/>
        <v/>
      </c>
      <c r="O268" s="95" t="str">
        <f t="shared" si="76"/>
        <v/>
      </c>
      <c r="P268" s="95" t="str">
        <f t="shared" si="77"/>
        <v/>
      </c>
      <c r="Q268" s="95" t="str">
        <f t="shared" si="78"/>
        <v/>
      </c>
      <c r="R268" s="95" t="str">
        <f t="shared" si="79"/>
        <v/>
      </c>
    </row>
    <row r="269" spans="1:18" x14ac:dyDescent="0.2">
      <c r="A269" s="95">
        <v>268</v>
      </c>
      <c r="B269" s="95" t="str">
        <f t="shared" si="80"/>
        <v/>
      </c>
      <c r="C269" s="95" t="str">
        <f t="shared" si="65"/>
        <v/>
      </c>
      <c r="D269" s="95" t="str">
        <f t="shared" si="66"/>
        <v/>
      </c>
      <c r="E269" s="104" t="str">
        <f t="shared" si="67"/>
        <v/>
      </c>
      <c r="F269" s="106" t="str">
        <f>IF(E269="","",VLOOKUP(WEEKDAY(E269),Valeurs!$A$21:$B$27,2,FALSE))</f>
        <v/>
      </c>
      <c r="G269" s="107" t="str">
        <f t="shared" si="68"/>
        <v/>
      </c>
      <c r="H269" s="107" t="str">
        <f t="shared" si="69"/>
        <v/>
      </c>
      <c r="I269" s="106" t="str">
        <f t="shared" si="70"/>
        <v/>
      </c>
      <c r="J269" s="106" t="str">
        <f t="shared" si="71"/>
        <v/>
      </c>
      <c r="K269" s="95" t="str">
        <f t="shared" si="72"/>
        <v/>
      </c>
      <c r="L269" s="95" t="str">
        <f t="shared" si="73"/>
        <v/>
      </c>
      <c r="M269" s="95" t="str">
        <f t="shared" si="74"/>
        <v/>
      </c>
      <c r="N269" s="95" t="str">
        <f t="shared" si="75"/>
        <v/>
      </c>
      <c r="O269" s="95" t="str">
        <f t="shared" si="76"/>
        <v/>
      </c>
      <c r="P269" s="95" t="str">
        <f t="shared" si="77"/>
        <v/>
      </c>
      <c r="Q269" s="95" t="str">
        <f t="shared" si="78"/>
        <v/>
      </c>
      <c r="R269" s="95" t="str">
        <f t="shared" si="79"/>
        <v/>
      </c>
    </row>
    <row r="270" spans="1:18" x14ac:dyDescent="0.2">
      <c r="A270" s="95">
        <v>269</v>
      </c>
      <c r="B270" s="95" t="str">
        <f t="shared" si="80"/>
        <v/>
      </c>
      <c r="C270" s="95" t="str">
        <f t="shared" si="65"/>
        <v/>
      </c>
      <c r="D270" s="95" t="str">
        <f t="shared" si="66"/>
        <v/>
      </c>
      <c r="E270" s="104" t="str">
        <f t="shared" si="67"/>
        <v/>
      </c>
      <c r="F270" s="106" t="str">
        <f>IF(E270="","",VLOOKUP(WEEKDAY(E270),Valeurs!$A$21:$B$27,2,FALSE))</f>
        <v/>
      </c>
      <c r="G270" s="107" t="str">
        <f t="shared" si="68"/>
        <v/>
      </c>
      <c r="H270" s="107" t="str">
        <f t="shared" si="69"/>
        <v/>
      </c>
      <c r="I270" s="106" t="str">
        <f t="shared" si="70"/>
        <v/>
      </c>
      <c r="J270" s="106" t="str">
        <f t="shared" si="71"/>
        <v/>
      </c>
      <c r="K270" s="95" t="str">
        <f t="shared" si="72"/>
        <v/>
      </c>
      <c r="L270" s="95" t="str">
        <f t="shared" si="73"/>
        <v/>
      </c>
      <c r="M270" s="95" t="str">
        <f t="shared" si="74"/>
        <v/>
      </c>
      <c r="N270" s="95" t="str">
        <f t="shared" si="75"/>
        <v/>
      </c>
      <c r="O270" s="95" t="str">
        <f t="shared" si="76"/>
        <v/>
      </c>
      <c r="P270" s="95" t="str">
        <f t="shared" si="77"/>
        <v/>
      </c>
      <c r="Q270" s="95" t="str">
        <f t="shared" si="78"/>
        <v/>
      </c>
      <c r="R270" s="95" t="str">
        <f t="shared" si="79"/>
        <v/>
      </c>
    </row>
    <row r="271" spans="1:18" x14ac:dyDescent="0.2">
      <c r="A271" s="95">
        <v>270</v>
      </c>
      <c r="B271" s="95" t="str">
        <f t="shared" si="80"/>
        <v/>
      </c>
      <c r="C271" s="95" t="str">
        <f t="shared" si="65"/>
        <v/>
      </c>
      <c r="D271" s="95" t="str">
        <f t="shared" si="66"/>
        <v/>
      </c>
      <c r="E271" s="104" t="str">
        <f t="shared" si="67"/>
        <v/>
      </c>
      <c r="F271" s="106" t="str">
        <f>IF(E271="","",VLOOKUP(WEEKDAY(E271),Valeurs!$A$21:$B$27,2,FALSE))</f>
        <v/>
      </c>
      <c r="G271" s="107" t="str">
        <f t="shared" si="68"/>
        <v/>
      </c>
      <c r="H271" s="107" t="str">
        <f t="shared" si="69"/>
        <v/>
      </c>
      <c r="I271" s="106" t="str">
        <f t="shared" si="70"/>
        <v/>
      </c>
      <c r="J271" s="106" t="str">
        <f t="shared" si="71"/>
        <v/>
      </c>
      <c r="K271" s="95" t="str">
        <f t="shared" si="72"/>
        <v/>
      </c>
      <c r="L271" s="95" t="str">
        <f t="shared" si="73"/>
        <v/>
      </c>
      <c r="M271" s="95" t="str">
        <f t="shared" si="74"/>
        <v/>
      </c>
      <c r="N271" s="95" t="str">
        <f t="shared" si="75"/>
        <v/>
      </c>
      <c r="O271" s="95" t="str">
        <f t="shared" si="76"/>
        <v/>
      </c>
      <c r="P271" s="95" t="str">
        <f t="shared" si="77"/>
        <v/>
      </c>
      <c r="Q271" s="95" t="str">
        <f t="shared" si="78"/>
        <v/>
      </c>
      <c r="R271" s="95" t="str">
        <f t="shared" si="79"/>
        <v/>
      </c>
    </row>
    <row r="272" spans="1:18" x14ac:dyDescent="0.2">
      <c r="A272" s="95">
        <v>271</v>
      </c>
      <c r="B272" s="95" t="str">
        <f t="shared" si="80"/>
        <v/>
      </c>
      <c r="C272" s="95" t="str">
        <f t="shared" si="65"/>
        <v/>
      </c>
      <c r="D272" s="95" t="str">
        <f t="shared" si="66"/>
        <v/>
      </c>
      <c r="E272" s="104" t="str">
        <f t="shared" si="67"/>
        <v/>
      </c>
      <c r="F272" s="106" t="str">
        <f>IF(E272="","",VLOOKUP(WEEKDAY(E272),Valeurs!$A$21:$B$27,2,FALSE))</f>
        <v/>
      </c>
      <c r="G272" s="107" t="str">
        <f t="shared" si="68"/>
        <v/>
      </c>
      <c r="H272" s="107" t="str">
        <f t="shared" si="69"/>
        <v/>
      </c>
      <c r="I272" s="106" t="str">
        <f t="shared" si="70"/>
        <v/>
      </c>
      <c r="J272" s="106" t="str">
        <f t="shared" si="71"/>
        <v/>
      </c>
      <c r="K272" s="95" t="str">
        <f t="shared" si="72"/>
        <v/>
      </c>
      <c r="L272" s="95" t="str">
        <f t="shared" si="73"/>
        <v/>
      </c>
      <c r="M272" s="95" t="str">
        <f t="shared" si="74"/>
        <v/>
      </c>
      <c r="N272" s="95" t="str">
        <f t="shared" si="75"/>
        <v/>
      </c>
      <c r="O272" s="95" t="str">
        <f t="shared" si="76"/>
        <v/>
      </c>
      <c r="P272" s="95" t="str">
        <f t="shared" si="77"/>
        <v/>
      </c>
      <c r="Q272" s="95" t="str">
        <f t="shared" si="78"/>
        <v/>
      </c>
      <c r="R272" s="95" t="str">
        <f t="shared" si="79"/>
        <v/>
      </c>
    </row>
    <row r="273" spans="1:18" x14ac:dyDescent="0.2">
      <c r="A273" s="95">
        <v>272</v>
      </c>
      <c r="B273" s="95" t="str">
        <f t="shared" si="80"/>
        <v/>
      </c>
      <c r="C273" s="95" t="str">
        <f t="shared" si="65"/>
        <v/>
      </c>
      <c r="D273" s="95" t="str">
        <f t="shared" si="66"/>
        <v/>
      </c>
      <c r="E273" s="104" t="str">
        <f t="shared" si="67"/>
        <v/>
      </c>
      <c r="F273" s="106" t="str">
        <f>IF(E273="","",VLOOKUP(WEEKDAY(E273),Valeurs!$A$21:$B$27,2,FALSE))</f>
        <v/>
      </c>
      <c r="G273" s="107" t="str">
        <f t="shared" si="68"/>
        <v/>
      </c>
      <c r="H273" s="107" t="str">
        <f t="shared" si="69"/>
        <v/>
      </c>
      <c r="I273" s="106" t="str">
        <f t="shared" si="70"/>
        <v/>
      </c>
      <c r="J273" s="106" t="str">
        <f t="shared" si="71"/>
        <v/>
      </c>
      <c r="K273" s="95" t="str">
        <f t="shared" si="72"/>
        <v/>
      </c>
      <c r="L273" s="95" t="str">
        <f t="shared" si="73"/>
        <v/>
      </c>
      <c r="M273" s="95" t="str">
        <f t="shared" si="74"/>
        <v/>
      </c>
      <c r="N273" s="95" t="str">
        <f t="shared" si="75"/>
        <v/>
      </c>
      <c r="O273" s="95" t="str">
        <f t="shared" si="76"/>
        <v/>
      </c>
      <c r="P273" s="95" t="str">
        <f t="shared" si="77"/>
        <v/>
      </c>
      <c r="Q273" s="95" t="str">
        <f t="shared" si="78"/>
        <v/>
      </c>
      <c r="R273" s="95" t="str">
        <f t="shared" si="79"/>
        <v/>
      </c>
    </row>
    <row r="274" spans="1:18" x14ac:dyDescent="0.2">
      <c r="A274" s="95">
        <v>273</v>
      </c>
      <c r="B274" s="95" t="str">
        <f t="shared" si="80"/>
        <v/>
      </c>
      <c r="C274" s="95" t="str">
        <f t="shared" si="65"/>
        <v/>
      </c>
      <c r="D274" s="95" t="str">
        <f t="shared" si="66"/>
        <v/>
      </c>
      <c r="E274" s="104" t="str">
        <f t="shared" si="67"/>
        <v/>
      </c>
      <c r="F274" s="106" t="str">
        <f>IF(E274="","",VLOOKUP(WEEKDAY(E274),Valeurs!$A$21:$B$27,2,FALSE))</f>
        <v/>
      </c>
      <c r="G274" s="107" t="str">
        <f t="shared" si="68"/>
        <v/>
      </c>
      <c r="H274" s="107" t="str">
        <f t="shared" si="69"/>
        <v/>
      </c>
      <c r="I274" s="106" t="str">
        <f t="shared" si="70"/>
        <v/>
      </c>
      <c r="J274" s="106" t="str">
        <f t="shared" si="71"/>
        <v/>
      </c>
      <c r="K274" s="95" t="str">
        <f t="shared" si="72"/>
        <v/>
      </c>
      <c r="L274" s="95" t="str">
        <f t="shared" si="73"/>
        <v/>
      </c>
      <c r="M274" s="95" t="str">
        <f t="shared" si="74"/>
        <v/>
      </c>
      <c r="N274" s="95" t="str">
        <f t="shared" si="75"/>
        <v/>
      </c>
      <c r="O274" s="95" t="str">
        <f t="shared" si="76"/>
        <v/>
      </c>
      <c r="P274" s="95" t="str">
        <f t="shared" si="77"/>
        <v/>
      </c>
      <c r="Q274" s="95" t="str">
        <f t="shared" si="78"/>
        <v/>
      </c>
      <c r="R274" s="95" t="str">
        <f t="shared" si="79"/>
        <v/>
      </c>
    </row>
    <row r="275" spans="1:18" x14ac:dyDescent="0.2">
      <c r="A275" s="95">
        <v>274</v>
      </c>
      <c r="B275" s="95" t="str">
        <f t="shared" si="80"/>
        <v/>
      </c>
      <c r="C275" s="95" t="str">
        <f t="shared" si="65"/>
        <v/>
      </c>
      <c r="D275" s="95" t="str">
        <f t="shared" si="66"/>
        <v/>
      </c>
      <c r="E275" s="104" t="str">
        <f t="shared" si="67"/>
        <v/>
      </c>
      <c r="F275" s="106" t="str">
        <f>IF(E275="","",VLOOKUP(WEEKDAY(E275),Valeurs!$A$21:$B$27,2,FALSE))</f>
        <v/>
      </c>
      <c r="G275" s="107" t="str">
        <f t="shared" si="68"/>
        <v/>
      </c>
      <c r="H275" s="107" t="str">
        <f t="shared" si="69"/>
        <v/>
      </c>
      <c r="I275" s="106" t="str">
        <f t="shared" si="70"/>
        <v/>
      </c>
      <c r="J275" s="106" t="str">
        <f t="shared" si="71"/>
        <v/>
      </c>
      <c r="K275" s="95" t="str">
        <f t="shared" si="72"/>
        <v/>
      </c>
      <c r="L275" s="95" t="str">
        <f t="shared" si="73"/>
        <v/>
      </c>
      <c r="M275" s="95" t="str">
        <f t="shared" si="74"/>
        <v/>
      </c>
      <c r="N275" s="95" t="str">
        <f t="shared" si="75"/>
        <v/>
      </c>
      <c r="O275" s="95" t="str">
        <f t="shared" si="76"/>
        <v/>
      </c>
      <c r="P275" s="95" t="str">
        <f t="shared" si="77"/>
        <v/>
      </c>
      <c r="Q275" s="95" t="str">
        <f t="shared" si="78"/>
        <v/>
      </c>
      <c r="R275" s="95" t="str">
        <f t="shared" si="79"/>
        <v/>
      </c>
    </row>
    <row r="276" spans="1:18" x14ac:dyDescent="0.2">
      <c r="A276" s="95">
        <v>275</v>
      </c>
      <c r="B276" s="95" t="str">
        <f t="shared" si="80"/>
        <v/>
      </c>
      <c r="C276" s="95" t="str">
        <f t="shared" si="65"/>
        <v/>
      </c>
      <c r="D276" s="95" t="str">
        <f t="shared" si="66"/>
        <v/>
      </c>
      <c r="E276" s="104" t="str">
        <f t="shared" si="67"/>
        <v/>
      </c>
      <c r="F276" s="106" t="str">
        <f>IF(E276="","",VLOOKUP(WEEKDAY(E276),Valeurs!$A$21:$B$27,2,FALSE))</f>
        <v/>
      </c>
      <c r="G276" s="107" t="str">
        <f t="shared" si="68"/>
        <v/>
      </c>
      <c r="H276" s="107" t="str">
        <f t="shared" si="69"/>
        <v/>
      </c>
      <c r="I276" s="106" t="str">
        <f t="shared" si="70"/>
        <v/>
      </c>
      <c r="J276" s="106" t="str">
        <f t="shared" si="71"/>
        <v/>
      </c>
      <c r="K276" s="95" t="str">
        <f t="shared" si="72"/>
        <v/>
      </c>
      <c r="L276" s="95" t="str">
        <f t="shared" si="73"/>
        <v/>
      </c>
      <c r="M276" s="95" t="str">
        <f t="shared" si="74"/>
        <v/>
      </c>
      <c r="N276" s="95" t="str">
        <f t="shared" si="75"/>
        <v/>
      </c>
      <c r="O276" s="95" t="str">
        <f t="shared" si="76"/>
        <v/>
      </c>
      <c r="P276" s="95" t="str">
        <f t="shared" si="77"/>
        <v/>
      </c>
      <c r="Q276" s="95" t="str">
        <f t="shared" si="78"/>
        <v/>
      </c>
      <c r="R276" s="95" t="str">
        <f t="shared" si="79"/>
        <v/>
      </c>
    </row>
    <row r="277" spans="1:18" x14ac:dyDescent="0.2">
      <c r="A277" s="95">
        <v>276</v>
      </c>
      <c r="B277" s="95" t="str">
        <f t="shared" si="80"/>
        <v/>
      </c>
      <c r="C277" s="95" t="str">
        <f t="shared" si="65"/>
        <v/>
      </c>
      <c r="D277" s="95" t="str">
        <f t="shared" si="66"/>
        <v/>
      </c>
      <c r="E277" s="104" t="str">
        <f t="shared" si="67"/>
        <v/>
      </c>
      <c r="F277" s="106" t="str">
        <f>IF(E277="","",VLOOKUP(WEEKDAY(E277),Valeurs!$A$21:$B$27,2,FALSE))</f>
        <v/>
      </c>
      <c r="G277" s="107" t="str">
        <f t="shared" si="68"/>
        <v/>
      </c>
      <c r="H277" s="107" t="str">
        <f t="shared" si="69"/>
        <v/>
      </c>
      <c r="I277" s="106" t="str">
        <f t="shared" si="70"/>
        <v/>
      </c>
      <c r="J277" s="106" t="str">
        <f t="shared" si="71"/>
        <v/>
      </c>
      <c r="K277" s="95" t="str">
        <f t="shared" si="72"/>
        <v/>
      </c>
      <c r="L277" s="95" t="str">
        <f t="shared" si="73"/>
        <v/>
      </c>
      <c r="M277" s="95" t="str">
        <f t="shared" si="74"/>
        <v/>
      </c>
      <c r="N277" s="95" t="str">
        <f t="shared" si="75"/>
        <v/>
      </c>
      <c r="O277" s="95" t="str">
        <f t="shared" si="76"/>
        <v/>
      </c>
      <c r="P277" s="95" t="str">
        <f t="shared" si="77"/>
        <v/>
      </c>
      <c r="Q277" s="95" t="str">
        <f t="shared" si="78"/>
        <v/>
      </c>
      <c r="R277" s="95" t="str">
        <f t="shared" si="79"/>
        <v/>
      </c>
    </row>
    <row r="278" spans="1:18" x14ac:dyDescent="0.2">
      <c r="A278" s="95">
        <v>277</v>
      </c>
      <c r="B278" s="95" t="str">
        <f t="shared" si="80"/>
        <v/>
      </c>
      <c r="C278" s="95" t="str">
        <f t="shared" si="65"/>
        <v/>
      </c>
      <c r="D278" s="95" t="str">
        <f t="shared" si="66"/>
        <v/>
      </c>
      <c r="E278" s="104" t="str">
        <f t="shared" si="67"/>
        <v/>
      </c>
      <c r="F278" s="106" t="str">
        <f>IF(E278="","",VLOOKUP(WEEKDAY(E278),Valeurs!$A$21:$B$27,2,FALSE))</f>
        <v/>
      </c>
      <c r="G278" s="107" t="str">
        <f t="shared" si="68"/>
        <v/>
      </c>
      <c r="H278" s="107" t="str">
        <f t="shared" si="69"/>
        <v/>
      </c>
      <c r="I278" s="106" t="str">
        <f t="shared" si="70"/>
        <v/>
      </c>
      <c r="J278" s="106" t="str">
        <f t="shared" si="71"/>
        <v/>
      </c>
      <c r="K278" s="95" t="str">
        <f t="shared" si="72"/>
        <v/>
      </c>
      <c r="L278" s="95" t="str">
        <f t="shared" si="73"/>
        <v/>
      </c>
      <c r="M278" s="95" t="str">
        <f t="shared" si="74"/>
        <v/>
      </c>
      <c r="N278" s="95" t="str">
        <f t="shared" si="75"/>
        <v/>
      </c>
      <c r="O278" s="95" t="str">
        <f t="shared" si="76"/>
        <v/>
      </c>
      <c r="P278" s="95" t="str">
        <f t="shared" si="77"/>
        <v/>
      </c>
      <c r="Q278" s="95" t="str">
        <f t="shared" si="78"/>
        <v/>
      </c>
      <c r="R278" s="95" t="str">
        <f t="shared" si="79"/>
        <v/>
      </c>
    </row>
    <row r="279" spans="1:18" x14ac:dyDescent="0.2">
      <c r="A279" s="95">
        <v>278</v>
      </c>
      <c r="B279" s="95" t="str">
        <f t="shared" si="80"/>
        <v/>
      </c>
      <c r="C279" s="95" t="str">
        <f t="shared" si="65"/>
        <v/>
      </c>
      <c r="D279" s="95" t="str">
        <f t="shared" si="66"/>
        <v/>
      </c>
      <c r="E279" s="104" t="str">
        <f t="shared" si="67"/>
        <v/>
      </c>
      <c r="F279" s="106" t="str">
        <f>IF(E279="","",VLOOKUP(WEEKDAY(E279),Valeurs!$A$21:$B$27,2,FALSE))</f>
        <v/>
      </c>
      <c r="G279" s="107" t="str">
        <f t="shared" si="68"/>
        <v/>
      </c>
      <c r="H279" s="107" t="str">
        <f t="shared" si="69"/>
        <v/>
      </c>
      <c r="I279" s="106" t="str">
        <f t="shared" si="70"/>
        <v/>
      </c>
      <c r="J279" s="106" t="str">
        <f t="shared" si="71"/>
        <v/>
      </c>
      <c r="K279" s="95" t="str">
        <f t="shared" si="72"/>
        <v/>
      </c>
      <c r="L279" s="95" t="str">
        <f t="shared" si="73"/>
        <v/>
      </c>
      <c r="M279" s="95" t="str">
        <f t="shared" si="74"/>
        <v/>
      </c>
      <c r="N279" s="95" t="str">
        <f t="shared" si="75"/>
        <v/>
      </c>
      <c r="O279" s="95" t="str">
        <f t="shared" si="76"/>
        <v/>
      </c>
      <c r="P279" s="95" t="str">
        <f t="shared" si="77"/>
        <v/>
      </c>
      <c r="Q279" s="95" t="str">
        <f t="shared" si="78"/>
        <v/>
      </c>
      <c r="R279" s="95" t="str">
        <f t="shared" si="79"/>
        <v/>
      </c>
    </row>
    <row r="280" spans="1:18" x14ac:dyDescent="0.2">
      <c r="A280" s="95">
        <v>279</v>
      </c>
      <c r="B280" s="95" t="str">
        <f t="shared" si="80"/>
        <v/>
      </c>
      <c r="C280" s="95" t="str">
        <f t="shared" si="65"/>
        <v/>
      </c>
      <c r="D280" s="95" t="str">
        <f t="shared" si="66"/>
        <v/>
      </c>
      <c r="E280" s="104" t="str">
        <f t="shared" si="67"/>
        <v/>
      </c>
      <c r="F280" s="106" t="str">
        <f>IF(E280="","",VLOOKUP(WEEKDAY(E280),Valeurs!$A$21:$B$27,2,FALSE))</f>
        <v/>
      </c>
      <c r="G280" s="107" t="str">
        <f t="shared" si="68"/>
        <v/>
      </c>
      <c r="H280" s="107" t="str">
        <f t="shared" si="69"/>
        <v/>
      </c>
      <c r="I280" s="106" t="str">
        <f t="shared" si="70"/>
        <v/>
      </c>
      <c r="J280" s="106" t="str">
        <f t="shared" si="71"/>
        <v/>
      </c>
      <c r="K280" s="95" t="str">
        <f t="shared" si="72"/>
        <v/>
      </c>
      <c r="L280" s="95" t="str">
        <f t="shared" si="73"/>
        <v/>
      </c>
      <c r="M280" s="95" t="str">
        <f t="shared" si="74"/>
        <v/>
      </c>
      <c r="N280" s="95" t="str">
        <f t="shared" si="75"/>
        <v/>
      </c>
      <c r="O280" s="95" t="str">
        <f t="shared" si="76"/>
        <v/>
      </c>
      <c r="P280" s="95" t="str">
        <f t="shared" si="77"/>
        <v/>
      </c>
      <c r="Q280" s="95" t="str">
        <f t="shared" si="78"/>
        <v/>
      </c>
      <c r="R280" s="95" t="str">
        <f t="shared" si="79"/>
        <v/>
      </c>
    </row>
    <row r="281" spans="1:18" x14ac:dyDescent="0.2">
      <c r="A281" s="95">
        <v>280</v>
      </c>
      <c r="B281" s="95" t="str">
        <f t="shared" si="80"/>
        <v/>
      </c>
      <c r="C281" s="95" t="str">
        <f t="shared" si="65"/>
        <v/>
      </c>
      <c r="D281" s="95" t="str">
        <f t="shared" si="66"/>
        <v/>
      </c>
      <c r="E281" s="104" t="str">
        <f t="shared" si="67"/>
        <v/>
      </c>
      <c r="F281" s="106" t="str">
        <f>IF(E281="","",VLOOKUP(WEEKDAY(E281),Valeurs!$A$21:$B$27,2,FALSE))</f>
        <v/>
      </c>
      <c r="G281" s="107" t="str">
        <f t="shared" si="68"/>
        <v/>
      </c>
      <c r="H281" s="107" t="str">
        <f t="shared" si="69"/>
        <v/>
      </c>
      <c r="I281" s="106" t="str">
        <f t="shared" si="70"/>
        <v/>
      </c>
      <c r="J281" s="106" t="str">
        <f t="shared" si="71"/>
        <v/>
      </c>
      <c r="K281" s="95" t="str">
        <f t="shared" si="72"/>
        <v/>
      </c>
      <c r="L281" s="95" t="str">
        <f t="shared" si="73"/>
        <v/>
      </c>
      <c r="M281" s="95" t="str">
        <f t="shared" si="74"/>
        <v/>
      </c>
      <c r="N281" s="95" t="str">
        <f t="shared" si="75"/>
        <v/>
      </c>
      <c r="O281" s="95" t="str">
        <f t="shared" si="76"/>
        <v/>
      </c>
      <c r="P281" s="95" t="str">
        <f t="shared" si="77"/>
        <v/>
      </c>
      <c r="Q281" s="95" t="str">
        <f t="shared" si="78"/>
        <v/>
      </c>
      <c r="R281" s="95" t="str">
        <f t="shared" si="79"/>
        <v/>
      </c>
    </row>
    <row r="282" spans="1:18" x14ac:dyDescent="0.2">
      <c r="A282" s="95">
        <v>281</v>
      </c>
      <c r="B282" s="95" t="str">
        <f t="shared" si="80"/>
        <v/>
      </c>
      <c r="C282" s="95" t="str">
        <f t="shared" si="65"/>
        <v/>
      </c>
      <c r="D282" s="95" t="str">
        <f t="shared" si="66"/>
        <v/>
      </c>
      <c r="E282" s="104" t="str">
        <f t="shared" si="67"/>
        <v/>
      </c>
      <c r="F282" s="106" t="str">
        <f>IF(E282="","",VLOOKUP(WEEKDAY(E282),Valeurs!$A$21:$B$27,2,FALSE))</f>
        <v/>
      </c>
      <c r="G282" s="107" t="str">
        <f t="shared" si="68"/>
        <v/>
      </c>
      <c r="H282" s="107" t="str">
        <f t="shared" si="69"/>
        <v/>
      </c>
      <c r="I282" s="106" t="str">
        <f t="shared" si="70"/>
        <v/>
      </c>
      <c r="J282" s="106" t="str">
        <f t="shared" si="71"/>
        <v/>
      </c>
      <c r="K282" s="95" t="str">
        <f t="shared" si="72"/>
        <v/>
      </c>
      <c r="L282" s="95" t="str">
        <f t="shared" si="73"/>
        <v/>
      </c>
      <c r="M282" s="95" t="str">
        <f t="shared" si="74"/>
        <v/>
      </c>
      <c r="N282" s="95" t="str">
        <f t="shared" si="75"/>
        <v/>
      </c>
      <c r="O282" s="95" t="str">
        <f t="shared" si="76"/>
        <v/>
      </c>
      <c r="P282" s="95" t="str">
        <f t="shared" si="77"/>
        <v/>
      </c>
      <c r="Q282" s="95" t="str">
        <f t="shared" si="78"/>
        <v/>
      </c>
      <c r="R282" s="95" t="str">
        <f t="shared" si="79"/>
        <v/>
      </c>
    </row>
    <row r="283" spans="1:18" x14ac:dyDescent="0.2">
      <c r="A283" s="95">
        <v>282</v>
      </c>
      <c r="B283" s="95" t="str">
        <f t="shared" si="80"/>
        <v/>
      </c>
      <c r="C283" s="95" t="str">
        <f t="shared" si="65"/>
        <v/>
      </c>
      <c r="D283" s="95" t="str">
        <f t="shared" si="66"/>
        <v/>
      </c>
      <c r="E283" s="104" t="str">
        <f t="shared" si="67"/>
        <v/>
      </c>
      <c r="F283" s="106" t="str">
        <f>IF(E283="","",VLOOKUP(WEEKDAY(E283),Valeurs!$A$21:$B$27,2,FALSE))</f>
        <v/>
      </c>
      <c r="G283" s="107" t="str">
        <f t="shared" si="68"/>
        <v/>
      </c>
      <c r="H283" s="107" t="str">
        <f t="shared" si="69"/>
        <v/>
      </c>
      <c r="I283" s="106" t="str">
        <f t="shared" si="70"/>
        <v/>
      </c>
      <c r="J283" s="106" t="str">
        <f t="shared" si="71"/>
        <v/>
      </c>
      <c r="K283" s="95" t="str">
        <f t="shared" si="72"/>
        <v/>
      </c>
      <c r="L283" s="95" t="str">
        <f t="shared" si="73"/>
        <v/>
      </c>
      <c r="M283" s="95" t="str">
        <f t="shared" si="74"/>
        <v/>
      </c>
      <c r="N283" s="95" t="str">
        <f t="shared" si="75"/>
        <v/>
      </c>
      <c r="O283" s="95" t="str">
        <f t="shared" si="76"/>
        <v/>
      </c>
      <c r="P283" s="95" t="str">
        <f t="shared" si="77"/>
        <v/>
      </c>
      <c r="Q283" s="95" t="str">
        <f t="shared" si="78"/>
        <v/>
      </c>
      <c r="R283" s="95" t="str">
        <f t="shared" si="79"/>
        <v/>
      </c>
    </row>
    <row r="284" spans="1:18" x14ac:dyDescent="0.2">
      <c r="A284" s="95">
        <v>283</v>
      </c>
      <c r="B284" s="95" t="str">
        <f t="shared" si="80"/>
        <v/>
      </c>
      <c r="C284" s="95" t="str">
        <f t="shared" si="65"/>
        <v/>
      </c>
      <c r="D284" s="95" t="str">
        <f t="shared" si="66"/>
        <v/>
      </c>
      <c r="E284" s="104" t="str">
        <f t="shared" si="67"/>
        <v/>
      </c>
      <c r="F284" s="106" t="str">
        <f>IF(E284="","",VLOOKUP(WEEKDAY(E284),Valeurs!$A$21:$B$27,2,FALSE))</f>
        <v/>
      </c>
      <c r="G284" s="107" t="str">
        <f t="shared" si="68"/>
        <v/>
      </c>
      <c r="H284" s="107" t="str">
        <f t="shared" si="69"/>
        <v/>
      </c>
      <c r="I284" s="106" t="str">
        <f t="shared" si="70"/>
        <v/>
      </c>
      <c r="J284" s="106" t="str">
        <f t="shared" si="71"/>
        <v/>
      </c>
      <c r="K284" s="95" t="str">
        <f t="shared" si="72"/>
        <v/>
      </c>
      <c r="L284" s="95" t="str">
        <f t="shared" si="73"/>
        <v/>
      </c>
      <c r="M284" s="95" t="str">
        <f t="shared" si="74"/>
        <v/>
      </c>
      <c r="N284" s="95" t="str">
        <f t="shared" si="75"/>
        <v/>
      </c>
      <c r="O284" s="95" t="str">
        <f t="shared" si="76"/>
        <v/>
      </c>
      <c r="P284" s="95" t="str">
        <f t="shared" si="77"/>
        <v/>
      </c>
      <c r="Q284" s="95" t="str">
        <f t="shared" si="78"/>
        <v/>
      </c>
      <c r="R284" s="95" t="str">
        <f t="shared" si="79"/>
        <v/>
      </c>
    </row>
    <row r="285" spans="1:18" x14ac:dyDescent="0.2">
      <c r="A285" s="95">
        <v>284</v>
      </c>
      <c r="B285" s="95" t="str">
        <f t="shared" si="80"/>
        <v/>
      </c>
      <c r="C285" s="95" t="str">
        <f t="shared" si="65"/>
        <v/>
      </c>
      <c r="D285" s="95" t="str">
        <f t="shared" si="66"/>
        <v/>
      </c>
      <c r="E285" s="104" t="str">
        <f t="shared" si="67"/>
        <v/>
      </c>
      <c r="F285" s="106" t="str">
        <f>IF(E285="","",VLOOKUP(WEEKDAY(E285),Valeurs!$A$21:$B$27,2,FALSE))</f>
        <v/>
      </c>
      <c r="G285" s="107" t="str">
        <f t="shared" si="68"/>
        <v/>
      </c>
      <c r="H285" s="107" t="str">
        <f t="shared" si="69"/>
        <v/>
      </c>
      <c r="I285" s="106" t="str">
        <f t="shared" si="70"/>
        <v/>
      </c>
      <c r="J285" s="106" t="str">
        <f t="shared" si="71"/>
        <v/>
      </c>
      <c r="K285" s="95" t="str">
        <f t="shared" si="72"/>
        <v/>
      </c>
      <c r="L285" s="95" t="str">
        <f t="shared" si="73"/>
        <v/>
      </c>
      <c r="M285" s="95" t="str">
        <f t="shared" si="74"/>
        <v/>
      </c>
      <c r="N285" s="95" t="str">
        <f t="shared" si="75"/>
        <v/>
      </c>
      <c r="O285" s="95" t="str">
        <f t="shared" si="76"/>
        <v/>
      </c>
      <c r="P285" s="95" t="str">
        <f t="shared" si="77"/>
        <v/>
      </c>
      <c r="Q285" s="95" t="str">
        <f t="shared" si="78"/>
        <v/>
      </c>
      <c r="R285" s="95" t="str">
        <f t="shared" si="79"/>
        <v/>
      </c>
    </row>
    <row r="286" spans="1:18" x14ac:dyDescent="0.2">
      <c r="A286" s="95">
        <v>285</v>
      </c>
      <c r="B286" s="95" t="str">
        <f t="shared" si="80"/>
        <v/>
      </c>
      <c r="C286" s="95" t="str">
        <f t="shared" si="65"/>
        <v/>
      </c>
      <c r="D286" s="95" t="str">
        <f t="shared" si="66"/>
        <v/>
      </c>
      <c r="E286" s="104" t="str">
        <f t="shared" si="67"/>
        <v/>
      </c>
      <c r="F286" s="106" t="str">
        <f>IF(E286="","",VLOOKUP(WEEKDAY(E286),Valeurs!$A$21:$B$27,2,FALSE))</f>
        <v/>
      </c>
      <c r="G286" s="107" t="str">
        <f t="shared" si="68"/>
        <v/>
      </c>
      <c r="H286" s="107" t="str">
        <f t="shared" si="69"/>
        <v/>
      </c>
      <c r="I286" s="106" t="str">
        <f t="shared" si="70"/>
        <v/>
      </c>
      <c r="J286" s="106" t="str">
        <f t="shared" si="71"/>
        <v/>
      </c>
      <c r="K286" s="95" t="str">
        <f t="shared" si="72"/>
        <v/>
      </c>
      <c r="L286" s="95" t="str">
        <f t="shared" si="73"/>
        <v/>
      </c>
      <c r="M286" s="95" t="str">
        <f t="shared" si="74"/>
        <v/>
      </c>
      <c r="N286" s="95" t="str">
        <f t="shared" si="75"/>
        <v/>
      </c>
      <c r="O286" s="95" t="str">
        <f t="shared" si="76"/>
        <v/>
      </c>
      <c r="P286" s="95" t="str">
        <f t="shared" si="77"/>
        <v/>
      </c>
      <c r="Q286" s="95" t="str">
        <f t="shared" si="78"/>
        <v/>
      </c>
      <c r="R286" s="95" t="str">
        <f t="shared" si="79"/>
        <v/>
      </c>
    </row>
    <row r="287" spans="1:18" x14ac:dyDescent="0.2">
      <c r="A287" s="95">
        <v>286</v>
      </c>
      <c r="B287" s="95" t="str">
        <f t="shared" si="80"/>
        <v/>
      </c>
      <c r="C287" s="95" t="str">
        <f t="shared" si="65"/>
        <v/>
      </c>
      <c r="D287" s="95" t="str">
        <f t="shared" si="66"/>
        <v/>
      </c>
      <c r="E287" s="104" t="str">
        <f t="shared" si="67"/>
        <v/>
      </c>
      <c r="F287" s="106" t="str">
        <f>IF(E287="","",VLOOKUP(WEEKDAY(E287),Valeurs!$A$21:$B$27,2,FALSE))</f>
        <v/>
      </c>
      <c r="G287" s="107" t="str">
        <f t="shared" si="68"/>
        <v/>
      </c>
      <c r="H287" s="107" t="str">
        <f t="shared" si="69"/>
        <v/>
      </c>
      <c r="I287" s="106" t="str">
        <f t="shared" si="70"/>
        <v/>
      </c>
      <c r="J287" s="106" t="str">
        <f t="shared" si="71"/>
        <v/>
      </c>
      <c r="K287" s="95" t="str">
        <f t="shared" si="72"/>
        <v/>
      </c>
      <c r="L287" s="95" t="str">
        <f t="shared" si="73"/>
        <v/>
      </c>
      <c r="M287" s="95" t="str">
        <f t="shared" si="74"/>
        <v/>
      </c>
      <c r="N287" s="95" t="str">
        <f t="shared" si="75"/>
        <v/>
      </c>
      <c r="O287" s="95" t="str">
        <f t="shared" si="76"/>
        <v/>
      </c>
      <c r="P287" s="95" t="str">
        <f t="shared" si="77"/>
        <v/>
      </c>
      <c r="Q287" s="95" t="str">
        <f t="shared" si="78"/>
        <v/>
      </c>
      <c r="R287" s="95" t="str">
        <f t="shared" si="79"/>
        <v/>
      </c>
    </row>
    <row r="288" spans="1:18" x14ac:dyDescent="0.2">
      <c r="A288" s="95">
        <v>287</v>
      </c>
      <c r="B288" s="95" t="str">
        <f t="shared" si="80"/>
        <v/>
      </c>
      <c r="C288" s="95" t="str">
        <f t="shared" si="65"/>
        <v/>
      </c>
      <c r="D288" s="95" t="str">
        <f t="shared" si="66"/>
        <v/>
      </c>
      <c r="E288" s="104" t="str">
        <f t="shared" si="67"/>
        <v/>
      </c>
      <c r="F288" s="106" t="str">
        <f>IF(E288="","",VLOOKUP(WEEKDAY(E288),Valeurs!$A$21:$B$27,2,FALSE))</f>
        <v/>
      </c>
      <c r="G288" s="107" t="str">
        <f t="shared" si="68"/>
        <v/>
      </c>
      <c r="H288" s="107" t="str">
        <f t="shared" si="69"/>
        <v/>
      </c>
      <c r="I288" s="106" t="str">
        <f t="shared" si="70"/>
        <v/>
      </c>
      <c r="J288" s="106" t="str">
        <f t="shared" si="71"/>
        <v/>
      </c>
      <c r="K288" s="95" t="str">
        <f t="shared" si="72"/>
        <v/>
      </c>
      <c r="L288" s="95" t="str">
        <f t="shared" si="73"/>
        <v/>
      </c>
      <c r="M288" s="95" t="str">
        <f t="shared" si="74"/>
        <v/>
      </c>
      <c r="N288" s="95" t="str">
        <f t="shared" si="75"/>
        <v/>
      </c>
      <c r="O288" s="95" t="str">
        <f t="shared" si="76"/>
        <v/>
      </c>
      <c r="P288" s="95" t="str">
        <f t="shared" si="77"/>
        <v/>
      </c>
      <c r="Q288" s="95" t="str">
        <f t="shared" si="78"/>
        <v/>
      </c>
      <c r="R288" s="95" t="str">
        <f t="shared" si="79"/>
        <v/>
      </c>
    </row>
    <row r="289" spans="1:18" x14ac:dyDescent="0.2">
      <c r="A289" s="95">
        <v>288</v>
      </c>
      <c r="B289" s="95" t="str">
        <f t="shared" si="80"/>
        <v/>
      </c>
      <c r="C289" s="95" t="str">
        <f t="shared" si="65"/>
        <v/>
      </c>
      <c r="D289" s="95" t="str">
        <f t="shared" si="66"/>
        <v/>
      </c>
      <c r="E289" s="104" t="str">
        <f t="shared" si="67"/>
        <v/>
      </c>
      <c r="F289" s="106" t="str">
        <f>IF(E289="","",VLOOKUP(WEEKDAY(E289),Valeurs!$A$21:$B$27,2,FALSE))</f>
        <v/>
      </c>
      <c r="G289" s="107" t="str">
        <f t="shared" si="68"/>
        <v/>
      </c>
      <c r="H289" s="107" t="str">
        <f t="shared" si="69"/>
        <v/>
      </c>
      <c r="I289" s="106" t="str">
        <f t="shared" si="70"/>
        <v/>
      </c>
      <c r="J289" s="106" t="str">
        <f t="shared" si="71"/>
        <v/>
      </c>
      <c r="K289" s="95" t="str">
        <f t="shared" si="72"/>
        <v/>
      </c>
      <c r="L289" s="95" t="str">
        <f t="shared" si="73"/>
        <v/>
      </c>
      <c r="M289" s="95" t="str">
        <f t="shared" si="74"/>
        <v/>
      </c>
      <c r="N289" s="95" t="str">
        <f t="shared" si="75"/>
        <v/>
      </c>
      <c r="O289" s="95" t="str">
        <f t="shared" si="76"/>
        <v/>
      </c>
      <c r="P289" s="95" t="str">
        <f t="shared" si="77"/>
        <v/>
      </c>
      <c r="Q289" s="95" t="str">
        <f t="shared" si="78"/>
        <v/>
      </c>
      <c r="R289" s="95" t="str">
        <f t="shared" si="79"/>
        <v/>
      </c>
    </row>
    <row r="290" spans="1:18" x14ac:dyDescent="0.2">
      <c r="A290" s="95">
        <v>289</v>
      </c>
      <c r="B290" s="95" t="str">
        <f t="shared" si="80"/>
        <v/>
      </c>
      <c r="C290" s="95" t="str">
        <f t="shared" si="65"/>
        <v/>
      </c>
      <c r="D290" s="95" t="str">
        <f t="shared" si="66"/>
        <v/>
      </c>
      <c r="E290" s="104" t="str">
        <f t="shared" si="67"/>
        <v/>
      </c>
      <c r="F290" s="106" t="str">
        <f>IF(E290="","",VLOOKUP(WEEKDAY(E290),Valeurs!$A$21:$B$27,2,FALSE))</f>
        <v/>
      </c>
      <c r="G290" s="107" t="str">
        <f t="shared" si="68"/>
        <v/>
      </c>
      <c r="H290" s="107" t="str">
        <f t="shared" si="69"/>
        <v/>
      </c>
      <c r="I290" s="106" t="str">
        <f t="shared" si="70"/>
        <v/>
      </c>
      <c r="J290" s="106" t="str">
        <f t="shared" si="71"/>
        <v/>
      </c>
      <c r="K290" s="95" t="str">
        <f t="shared" si="72"/>
        <v/>
      </c>
      <c r="L290" s="95" t="str">
        <f t="shared" si="73"/>
        <v/>
      </c>
      <c r="M290" s="95" t="str">
        <f t="shared" si="74"/>
        <v/>
      </c>
      <c r="N290" s="95" t="str">
        <f t="shared" si="75"/>
        <v/>
      </c>
      <c r="O290" s="95" t="str">
        <f t="shared" si="76"/>
        <v/>
      </c>
      <c r="P290" s="95" t="str">
        <f t="shared" si="77"/>
        <v/>
      </c>
      <c r="Q290" s="95" t="str">
        <f t="shared" si="78"/>
        <v/>
      </c>
      <c r="R290" s="95" t="str">
        <f t="shared" si="79"/>
        <v/>
      </c>
    </row>
    <row r="291" spans="1:18" x14ac:dyDescent="0.2">
      <c r="A291" s="95">
        <v>290</v>
      </c>
      <c r="B291" s="95" t="str">
        <f t="shared" si="80"/>
        <v/>
      </c>
      <c r="C291" s="95" t="str">
        <f t="shared" si="65"/>
        <v/>
      </c>
      <c r="D291" s="95" t="str">
        <f t="shared" si="66"/>
        <v/>
      </c>
      <c r="E291" s="104" t="str">
        <f t="shared" si="67"/>
        <v/>
      </c>
      <c r="F291" s="106" t="str">
        <f>IF(E291="","",VLOOKUP(WEEKDAY(E291),Valeurs!$A$21:$B$27,2,FALSE))</f>
        <v/>
      </c>
      <c r="G291" s="107" t="str">
        <f t="shared" si="68"/>
        <v/>
      </c>
      <c r="H291" s="107" t="str">
        <f t="shared" si="69"/>
        <v/>
      </c>
      <c r="I291" s="106" t="str">
        <f t="shared" si="70"/>
        <v/>
      </c>
      <c r="J291" s="106" t="str">
        <f t="shared" si="71"/>
        <v/>
      </c>
      <c r="K291" s="95" t="str">
        <f t="shared" si="72"/>
        <v/>
      </c>
      <c r="L291" s="95" t="str">
        <f t="shared" si="73"/>
        <v/>
      </c>
      <c r="M291" s="95" t="str">
        <f t="shared" si="74"/>
        <v/>
      </c>
      <c r="N291" s="95" t="str">
        <f t="shared" si="75"/>
        <v/>
      </c>
      <c r="O291" s="95" t="str">
        <f t="shared" si="76"/>
        <v/>
      </c>
      <c r="P291" s="95" t="str">
        <f t="shared" si="77"/>
        <v/>
      </c>
      <c r="Q291" s="95" t="str">
        <f t="shared" si="78"/>
        <v/>
      </c>
      <c r="R291" s="95" t="str">
        <f t="shared" si="79"/>
        <v/>
      </c>
    </row>
    <row r="292" spans="1:18" x14ac:dyDescent="0.2">
      <c r="A292" s="95">
        <v>291</v>
      </c>
      <c r="B292" s="95" t="str">
        <f t="shared" si="80"/>
        <v/>
      </c>
      <c r="C292" s="95" t="str">
        <f t="shared" si="65"/>
        <v/>
      </c>
      <c r="D292" s="95" t="str">
        <f t="shared" si="66"/>
        <v/>
      </c>
      <c r="E292" s="104" t="str">
        <f t="shared" si="67"/>
        <v/>
      </c>
      <c r="F292" s="106" t="str">
        <f>IF(E292="","",VLOOKUP(WEEKDAY(E292),Valeurs!$A$21:$B$27,2,FALSE))</f>
        <v/>
      </c>
      <c r="G292" s="107" t="str">
        <f t="shared" si="68"/>
        <v/>
      </c>
      <c r="H292" s="107" t="str">
        <f t="shared" si="69"/>
        <v/>
      </c>
      <c r="I292" s="106" t="str">
        <f t="shared" si="70"/>
        <v/>
      </c>
      <c r="J292" s="106" t="str">
        <f t="shared" si="71"/>
        <v/>
      </c>
      <c r="K292" s="95" t="str">
        <f t="shared" si="72"/>
        <v/>
      </c>
      <c r="L292" s="95" t="str">
        <f t="shared" si="73"/>
        <v/>
      </c>
      <c r="M292" s="95" t="str">
        <f t="shared" si="74"/>
        <v/>
      </c>
      <c r="N292" s="95" t="str">
        <f t="shared" si="75"/>
        <v/>
      </c>
      <c r="O292" s="95" t="str">
        <f t="shared" si="76"/>
        <v/>
      </c>
      <c r="P292" s="95" t="str">
        <f t="shared" si="77"/>
        <v/>
      </c>
      <c r="Q292" s="95" t="str">
        <f t="shared" si="78"/>
        <v/>
      </c>
      <c r="R292" s="95" t="str">
        <f t="shared" si="79"/>
        <v/>
      </c>
    </row>
    <row r="293" spans="1:18" x14ac:dyDescent="0.2">
      <c r="A293" s="95">
        <v>292</v>
      </c>
      <c r="B293" s="95" t="str">
        <f t="shared" si="80"/>
        <v/>
      </c>
      <c r="C293" s="95" t="str">
        <f t="shared" si="65"/>
        <v/>
      </c>
      <c r="D293" s="95" t="str">
        <f t="shared" si="66"/>
        <v/>
      </c>
      <c r="E293" s="104" t="str">
        <f t="shared" si="67"/>
        <v/>
      </c>
      <c r="F293" s="106" t="str">
        <f>IF(E293="","",VLOOKUP(WEEKDAY(E293),Valeurs!$A$21:$B$27,2,FALSE))</f>
        <v/>
      </c>
      <c r="G293" s="107" t="str">
        <f t="shared" si="68"/>
        <v/>
      </c>
      <c r="H293" s="107" t="str">
        <f t="shared" si="69"/>
        <v/>
      </c>
      <c r="I293" s="106" t="str">
        <f t="shared" si="70"/>
        <v/>
      </c>
      <c r="J293" s="106" t="str">
        <f t="shared" si="71"/>
        <v/>
      </c>
      <c r="K293" s="95" t="str">
        <f t="shared" si="72"/>
        <v/>
      </c>
      <c r="L293" s="95" t="str">
        <f t="shared" si="73"/>
        <v/>
      </c>
      <c r="M293" s="95" t="str">
        <f t="shared" si="74"/>
        <v/>
      </c>
      <c r="N293" s="95" t="str">
        <f t="shared" si="75"/>
        <v/>
      </c>
      <c r="O293" s="95" t="str">
        <f t="shared" si="76"/>
        <v/>
      </c>
      <c r="P293" s="95" t="str">
        <f t="shared" si="77"/>
        <v/>
      </c>
      <c r="Q293" s="95" t="str">
        <f t="shared" si="78"/>
        <v/>
      </c>
      <c r="R293" s="95" t="str">
        <f t="shared" si="79"/>
        <v/>
      </c>
    </row>
    <row r="294" spans="1:18" x14ac:dyDescent="0.2">
      <c r="A294" s="95">
        <v>293</v>
      </c>
      <c r="B294" s="95" t="str">
        <f t="shared" si="80"/>
        <v/>
      </c>
      <c r="C294" s="95" t="str">
        <f t="shared" ref="C294:C357" si="81">IF(ISNUMBER(B294),RIGHT(C293,LEN(C293)-B294),"")</f>
        <v/>
      </c>
      <c r="D294" s="95" t="str">
        <f t="shared" si="66"/>
        <v/>
      </c>
      <c r="E294" s="104" t="str">
        <f t="shared" si="67"/>
        <v/>
      </c>
      <c r="F294" s="106" t="str">
        <f>IF(E294="","",VLOOKUP(WEEKDAY(E294),Valeurs!$A$21:$B$27,2,FALSE))</f>
        <v/>
      </c>
      <c r="G294" s="107" t="str">
        <f t="shared" si="68"/>
        <v/>
      </c>
      <c r="H294" s="107" t="str">
        <f t="shared" si="69"/>
        <v/>
      </c>
      <c r="I294" s="106" t="str">
        <f t="shared" si="70"/>
        <v/>
      </c>
      <c r="J294" s="106" t="str">
        <f t="shared" si="71"/>
        <v/>
      </c>
      <c r="K294" s="95" t="str">
        <f t="shared" si="72"/>
        <v/>
      </c>
      <c r="L294" s="95" t="str">
        <f t="shared" si="73"/>
        <v/>
      </c>
      <c r="M294" s="95" t="str">
        <f t="shared" si="74"/>
        <v/>
      </c>
      <c r="N294" s="95" t="str">
        <f t="shared" si="75"/>
        <v/>
      </c>
      <c r="O294" s="95" t="str">
        <f t="shared" si="76"/>
        <v/>
      </c>
      <c r="P294" s="95" t="str">
        <f t="shared" si="77"/>
        <v/>
      </c>
      <c r="Q294" s="95" t="str">
        <f t="shared" si="78"/>
        <v/>
      </c>
      <c r="R294" s="95" t="str">
        <f t="shared" si="79"/>
        <v/>
      </c>
    </row>
    <row r="295" spans="1:18" x14ac:dyDescent="0.2">
      <c r="A295" s="95">
        <v>294</v>
      </c>
      <c r="B295" s="95" t="str">
        <f t="shared" si="80"/>
        <v/>
      </c>
      <c r="C295" s="95" t="str">
        <f t="shared" si="81"/>
        <v/>
      </c>
      <c r="D295" s="95" t="str">
        <f t="shared" si="66"/>
        <v/>
      </c>
      <c r="E295" s="104" t="str">
        <f t="shared" si="67"/>
        <v/>
      </c>
      <c r="F295" s="106" t="str">
        <f>IF(E295="","",VLOOKUP(WEEKDAY(E295),Valeurs!$A$21:$B$27,2,FALSE))</f>
        <v/>
      </c>
      <c r="G295" s="107" t="str">
        <f t="shared" si="68"/>
        <v/>
      </c>
      <c r="H295" s="107" t="str">
        <f t="shared" si="69"/>
        <v/>
      </c>
      <c r="I295" s="106" t="str">
        <f t="shared" si="70"/>
        <v/>
      </c>
      <c r="J295" s="106" t="str">
        <f t="shared" si="71"/>
        <v/>
      </c>
      <c r="K295" s="95" t="str">
        <f t="shared" si="72"/>
        <v/>
      </c>
      <c r="L295" s="95" t="str">
        <f t="shared" si="73"/>
        <v/>
      </c>
      <c r="M295" s="95" t="str">
        <f t="shared" si="74"/>
        <v/>
      </c>
      <c r="N295" s="95" t="str">
        <f t="shared" si="75"/>
        <v/>
      </c>
      <c r="O295" s="95" t="str">
        <f t="shared" si="76"/>
        <v/>
      </c>
      <c r="P295" s="95" t="str">
        <f t="shared" si="77"/>
        <v/>
      </c>
      <c r="Q295" s="95" t="str">
        <f t="shared" si="78"/>
        <v/>
      </c>
      <c r="R295" s="95" t="str">
        <f t="shared" si="79"/>
        <v/>
      </c>
    </row>
    <row r="296" spans="1:18" x14ac:dyDescent="0.2">
      <c r="A296" s="95">
        <v>295</v>
      </c>
      <c r="B296" s="95" t="str">
        <f t="shared" si="80"/>
        <v/>
      </c>
      <c r="C296" s="95" t="str">
        <f t="shared" si="81"/>
        <v/>
      </c>
      <c r="D296" s="95" t="str">
        <f t="shared" si="66"/>
        <v/>
      </c>
      <c r="E296" s="104" t="str">
        <f t="shared" si="67"/>
        <v/>
      </c>
      <c r="F296" s="106" t="str">
        <f>IF(E296="","",VLOOKUP(WEEKDAY(E296),Valeurs!$A$21:$B$27,2,FALSE))</f>
        <v/>
      </c>
      <c r="G296" s="107" t="str">
        <f t="shared" si="68"/>
        <v/>
      </c>
      <c r="H296" s="107" t="str">
        <f t="shared" si="69"/>
        <v/>
      </c>
      <c r="I296" s="106" t="str">
        <f t="shared" si="70"/>
        <v/>
      </c>
      <c r="J296" s="106" t="str">
        <f t="shared" si="71"/>
        <v/>
      </c>
      <c r="K296" s="95" t="str">
        <f t="shared" si="72"/>
        <v/>
      </c>
      <c r="L296" s="95" t="str">
        <f t="shared" si="73"/>
        <v/>
      </c>
      <c r="M296" s="95" t="str">
        <f t="shared" si="74"/>
        <v/>
      </c>
      <c r="N296" s="95" t="str">
        <f t="shared" si="75"/>
        <v/>
      </c>
      <c r="O296" s="95" t="str">
        <f t="shared" si="76"/>
        <v/>
      </c>
      <c r="P296" s="95" t="str">
        <f t="shared" si="77"/>
        <v/>
      </c>
      <c r="Q296" s="95" t="str">
        <f t="shared" si="78"/>
        <v/>
      </c>
      <c r="R296" s="95" t="str">
        <f t="shared" si="79"/>
        <v/>
      </c>
    </row>
    <row r="297" spans="1:18" x14ac:dyDescent="0.2">
      <c r="A297" s="95">
        <v>296</v>
      </c>
      <c r="B297" s="95" t="str">
        <f t="shared" si="80"/>
        <v/>
      </c>
      <c r="C297" s="95" t="str">
        <f t="shared" si="81"/>
        <v/>
      </c>
      <c r="D297" s="95" t="str">
        <f t="shared" si="66"/>
        <v/>
      </c>
      <c r="E297" s="104" t="str">
        <f t="shared" si="67"/>
        <v/>
      </c>
      <c r="F297" s="106" t="str">
        <f>IF(E297="","",VLOOKUP(WEEKDAY(E297),Valeurs!$A$21:$B$27,2,FALSE))</f>
        <v/>
      </c>
      <c r="G297" s="107" t="str">
        <f t="shared" si="68"/>
        <v/>
      </c>
      <c r="H297" s="107" t="str">
        <f t="shared" si="69"/>
        <v/>
      </c>
      <c r="I297" s="106" t="str">
        <f t="shared" si="70"/>
        <v/>
      </c>
      <c r="J297" s="106" t="str">
        <f t="shared" si="71"/>
        <v/>
      </c>
      <c r="K297" s="95" t="str">
        <f t="shared" si="72"/>
        <v/>
      </c>
      <c r="L297" s="95" t="str">
        <f t="shared" si="73"/>
        <v/>
      </c>
      <c r="M297" s="95" t="str">
        <f t="shared" si="74"/>
        <v/>
      </c>
      <c r="N297" s="95" t="str">
        <f t="shared" si="75"/>
        <v/>
      </c>
      <c r="O297" s="95" t="str">
        <f t="shared" si="76"/>
        <v/>
      </c>
      <c r="P297" s="95" t="str">
        <f t="shared" si="77"/>
        <v/>
      </c>
      <c r="Q297" s="95" t="str">
        <f t="shared" si="78"/>
        <v/>
      </c>
      <c r="R297" s="95" t="str">
        <f t="shared" si="79"/>
        <v/>
      </c>
    </row>
    <row r="298" spans="1:18" x14ac:dyDescent="0.2">
      <c r="A298" s="95">
        <v>297</v>
      </c>
      <c r="B298" s="95" t="str">
        <f t="shared" si="80"/>
        <v/>
      </c>
      <c r="C298" s="95" t="str">
        <f t="shared" si="81"/>
        <v/>
      </c>
      <c r="D298" s="95" t="str">
        <f t="shared" si="66"/>
        <v/>
      </c>
      <c r="E298" s="104" t="str">
        <f t="shared" si="67"/>
        <v/>
      </c>
      <c r="F298" s="106" t="str">
        <f>IF(E298="","",VLOOKUP(WEEKDAY(E298),Valeurs!$A$21:$B$27,2,FALSE))</f>
        <v/>
      </c>
      <c r="G298" s="107" t="str">
        <f t="shared" si="68"/>
        <v/>
      </c>
      <c r="H298" s="107" t="str">
        <f t="shared" si="69"/>
        <v/>
      </c>
      <c r="I298" s="106" t="str">
        <f t="shared" si="70"/>
        <v/>
      </c>
      <c r="J298" s="106" t="str">
        <f t="shared" si="71"/>
        <v/>
      </c>
      <c r="K298" s="95" t="str">
        <f t="shared" si="72"/>
        <v/>
      </c>
      <c r="L298" s="95" t="str">
        <f t="shared" si="73"/>
        <v/>
      </c>
      <c r="M298" s="95" t="str">
        <f t="shared" si="74"/>
        <v/>
      </c>
      <c r="N298" s="95" t="str">
        <f t="shared" si="75"/>
        <v/>
      </c>
      <c r="O298" s="95" t="str">
        <f t="shared" si="76"/>
        <v/>
      </c>
      <c r="P298" s="95" t="str">
        <f t="shared" si="77"/>
        <v/>
      </c>
      <c r="Q298" s="95" t="str">
        <f t="shared" si="78"/>
        <v/>
      </c>
      <c r="R298" s="95" t="str">
        <f t="shared" si="79"/>
        <v/>
      </c>
    </row>
    <row r="299" spans="1:18" x14ac:dyDescent="0.2">
      <c r="A299" s="95">
        <v>298</v>
      </c>
      <c r="B299" s="95" t="str">
        <f t="shared" si="80"/>
        <v/>
      </c>
      <c r="C299" s="95" t="str">
        <f t="shared" si="81"/>
        <v/>
      </c>
      <c r="D299" s="95" t="str">
        <f t="shared" si="66"/>
        <v/>
      </c>
      <c r="E299" s="104" t="str">
        <f t="shared" si="67"/>
        <v/>
      </c>
      <c r="F299" s="106" t="str">
        <f>IF(E299="","",VLOOKUP(WEEKDAY(E299),Valeurs!$A$21:$B$27,2,FALSE))</f>
        <v/>
      </c>
      <c r="G299" s="107" t="str">
        <f t="shared" si="68"/>
        <v/>
      </c>
      <c r="H299" s="107" t="str">
        <f t="shared" si="69"/>
        <v/>
      </c>
      <c r="I299" s="106" t="str">
        <f t="shared" si="70"/>
        <v/>
      </c>
      <c r="J299" s="106" t="str">
        <f t="shared" si="71"/>
        <v/>
      </c>
      <c r="K299" s="95" t="str">
        <f t="shared" si="72"/>
        <v/>
      </c>
      <c r="L299" s="95" t="str">
        <f t="shared" si="73"/>
        <v/>
      </c>
      <c r="M299" s="95" t="str">
        <f t="shared" si="74"/>
        <v/>
      </c>
      <c r="N299" s="95" t="str">
        <f t="shared" si="75"/>
        <v/>
      </c>
      <c r="O299" s="95" t="str">
        <f t="shared" si="76"/>
        <v/>
      </c>
      <c r="P299" s="95" t="str">
        <f t="shared" si="77"/>
        <v/>
      </c>
      <c r="Q299" s="95" t="str">
        <f t="shared" si="78"/>
        <v/>
      </c>
      <c r="R299" s="95" t="str">
        <f t="shared" si="79"/>
        <v/>
      </c>
    </row>
    <row r="300" spans="1:18" x14ac:dyDescent="0.2">
      <c r="A300" s="95">
        <v>299</v>
      </c>
      <c r="B300" s="95" t="str">
        <f t="shared" si="80"/>
        <v/>
      </c>
      <c r="C300" s="95" t="str">
        <f t="shared" si="81"/>
        <v/>
      </c>
      <c r="D300" s="95" t="str">
        <f t="shared" si="66"/>
        <v/>
      </c>
      <c r="E300" s="104" t="str">
        <f t="shared" si="67"/>
        <v/>
      </c>
      <c r="F300" s="106" t="str">
        <f>IF(E300="","",VLOOKUP(WEEKDAY(E300),Valeurs!$A$21:$B$27,2,FALSE))</f>
        <v/>
      </c>
      <c r="G300" s="107" t="str">
        <f t="shared" si="68"/>
        <v/>
      </c>
      <c r="H300" s="107" t="str">
        <f t="shared" si="69"/>
        <v/>
      </c>
      <c r="I300" s="106" t="str">
        <f t="shared" si="70"/>
        <v/>
      </c>
      <c r="J300" s="106" t="str">
        <f t="shared" si="71"/>
        <v/>
      </c>
      <c r="K300" s="95" t="str">
        <f t="shared" si="72"/>
        <v/>
      </c>
      <c r="L300" s="95" t="str">
        <f t="shared" si="73"/>
        <v/>
      </c>
      <c r="M300" s="95" t="str">
        <f t="shared" si="74"/>
        <v/>
      </c>
      <c r="N300" s="95" t="str">
        <f t="shared" si="75"/>
        <v/>
      </c>
      <c r="O300" s="95" t="str">
        <f t="shared" si="76"/>
        <v/>
      </c>
      <c r="P300" s="95" t="str">
        <f t="shared" si="77"/>
        <v/>
      </c>
      <c r="Q300" s="95" t="str">
        <f t="shared" si="78"/>
        <v/>
      </c>
      <c r="R300" s="95" t="str">
        <f t="shared" si="79"/>
        <v/>
      </c>
    </row>
    <row r="301" spans="1:18" x14ac:dyDescent="0.2">
      <c r="A301" s="95">
        <v>300</v>
      </c>
      <c r="B301" s="95" t="str">
        <f t="shared" si="80"/>
        <v/>
      </c>
      <c r="C301" s="95" t="str">
        <f t="shared" si="81"/>
        <v/>
      </c>
      <c r="D301" s="95" t="str">
        <f t="shared" si="66"/>
        <v/>
      </c>
      <c r="E301" s="104" t="str">
        <f t="shared" si="67"/>
        <v/>
      </c>
      <c r="F301" s="106" t="str">
        <f>IF(E301="","",VLOOKUP(WEEKDAY(E301),Valeurs!$A$21:$B$27,2,FALSE))</f>
        <v/>
      </c>
      <c r="G301" s="107" t="str">
        <f t="shared" si="68"/>
        <v/>
      </c>
      <c r="H301" s="107" t="str">
        <f t="shared" si="69"/>
        <v/>
      </c>
      <c r="I301" s="106" t="str">
        <f t="shared" si="70"/>
        <v/>
      </c>
      <c r="J301" s="106" t="str">
        <f t="shared" si="71"/>
        <v/>
      </c>
      <c r="K301" s="95" t="str">
        <f t="shared" si="72"/>
        <v/>
      </c>
      <c r="L301" s="95" t="str">
        <f t="shared" si="73"/>
        <v/>
      </c>
      <c r="M301" s="95" t="str">
        <f t="shared" si="74"/>
        <v/>
      </c>
      <c r="N301" s="95" t="str">
        <f t="shared" si="75"/>
        <v/>
      </c>
      <c r="O301" s="95" t="str">
        <f t="shared" si="76"/>
        <v/>
      </c>
      <c r="P301" s="95" t="str">
        <f t="shared" si="77"/>
        <v/>
      </c>
      <c r="Q301" s="95" t="str">
        <f t="shared" si="78"/>
        <v/>
      </c>
      <c r="R301" s="95" t="str">
        <f t="shared" si="79"/>
        <v/>
      </c>
    </row>
    <row r="302" spans="1:18" x14ac:dyDescent="0.2">
      <c r="A302" s="95">
        <v>301</v>
      </c>
      <c r="B302" s="95" t="str">
        <f t="shared" si="80"/>
        <v/>
      </c>
      <c r="C302" s="95" t="str">
        <f t="shared" si="81"/>
        <v/>
      </c>
      <c r="D302" s="95" t="str">
        <f t="shared" si="66"/>
        <v/>
      </c>
      <c r="E302" s="104" t="str">
        <f t="shared" si="67"/>
        <v/>
      </c>
      <c r="F302" s="106" t="str">
        <f>IF(E302="","",VLOOKUP(WEEKDAY(E302),Valeurs!$A$21:$B$27,2,FALSE))</f>
        <v/>
      </c>
      <c r="G302" s="107" t="str">
        <f t="shared" si="68"/>
        <v/>
      </c>
      <c r="H302" s="107" t="str">
        <f t="shared" si="69"/>
        <v/>
      </c>
      <c r="I302" s="106" t="str">
        <f t="shared" si="70"/>
        <v/>
      </c>
      <c r="J302" s="106" t="str">
        <f t="shared" si="71"/>
        <v/>
      </c>
      <c r="K302" s="95" t="str">
        <f t="shared" si="72"/>
        <v/>
      </c>
      <c r="L302" s="95" t="str">
        <f t="shared" si="73"/>
        <v/>
      </c>
      <c r="M302" s="95" t="str">
        <f t="shared" si="74"/>
        <v/>
      </c>
      <c r="N302" s="95" t="str">
        <f t="shared" si="75"/>
        <v/>
      </c>
      <c r="O302" s="95" t="str">
        <f t="shared" si="76"/>
        <v/>
      </c>
      <c r="P302" s="95" t="str">
        <f t="shared" si="77"/>
        <v/>
      </c>
      <c r="Q302" s="95" t="str">
        <f t="shared" si="78"/>
        <v/>
      </c>
      <c r="R302" s="95" t="str">
        <f t="shared" si="79"/>
        <v/>
      </c>
    </row>
    <row r="303" spans="1:18" x14ac:dyDescent="0.2">
      <c r="A303" s="95">
        <v>302</v>
      </c>
      <c r="B303" s="95" t="str">
        <f t="shared" si="80"/>
        <v/>
      </c>
      <c r="C303" s="95" t="str">
        <f t="shared" si="81"/>
        <v/>
      </c>
      <c r="D303" s="95" t="str">
        <f t="shared" si="66"/>
        <v/>
      </c>
      <c r="E303" s="104" t="str">
        <f t="shared" si="67"/>
        <v/>
      </c>
      <c r="F303" s="106" t="str">
        <f>IF(E303="","",VLOOKUP(WEEKDAY(E303),Valeurs!$A$21:$B$27,2,FALSE))</f>
        <v/>
      </c>
      <c r="G303" s="107" t="str">
        <f t="shared" si="68"/>
        <v/>
      </c>
      <c r="H303" s="107" t="str">
        <f t="shared" si="69"/>
        <v/>
      </c>
      <c r="I303" s="106" t="str">
        <f t="shared" si="70"/>
        <v/>
      </c>
      <c r="J303" s="106" t="str">
        <f t="shared" si="71"/>
        <v/>
      </c>
      <c r="K303" s="95" t="str">
        <f t="shared" si="72"/>
        <v/>
      </c>
      <c r="L303" s="95" t="str">
        <f t="shared" si="73"/>
        <v/>
      </c>
      <c r="M303" s="95" t="str">
        <f t="shared" si="74"/>
        <v/>
      </c>
      <c r="N303" s="95" t="str">
        <f t="shared" si="75"/>
        <v/>
      </c>
      <c r="O303" s="95" t="str">
        <f t="shared" si="76"/>
        <v/>
      </c>
      <c r="P303" s="95" t="str">
        <f t="shared" si="77"/>
        <v/>
      </c>
      <c r="Q303" s="95" t="str">
        <f t="shared" si="78"/>
        <v/>
      </c>
      <c r="R303" s="95" t="str">
        <f t="shared" si="79"/>
        <v/>
      </c>
    </row>
    <row r="304" spans="1:18" x14ac:dyDescent="0.2">
      <c r="A304" s="95">
        <v>303</v>
      </c>
      <c r="B304" s="95" t="str">
        <f t="shared" si="80"/>
        <v/>
      </c>
      <c r="C304" s="95" t="str">
        <f t="shared" si="81"/>
        <v/>
      </c>
      <c r="D304" s="95" t="str">
        <f t="shared" si="66"/>
        <v/>
      </c>
      <c r="E304" s="104" t="str">
        <f t="shared" si="67"/>
        <v/>
      </c>
      <c r="F304" s="106" t="str">
        <f>IF(E304="","",VLOOKUP(WEEKDAY(E304),Valeurs!$A$21:$B$27,2,FALSE))</f>
        <v/>
      </c>
      <c r="G304" s="107" t="str">
        <f t="shared" si="68"/>
        <v/>
      </c>
      <c r="H304" s="107" t="str">
        <f t="shared" si="69"/>
        <v/>
      </c>
      <c r="I304" s="106" t="str">
        <f t="shared" si="70"/>
        <v/>
      </c>
      <c r="J304" s="106" t="str">
        <f t="shared" si="71"/>
        <v/>
      </c>
      <c r="K304" s="95" t="str">
        <f t="shared" si="72"/>
        <v/>
      </c>
      <c r="L304" s="95" t="str">
        <f t="shared" si="73"/>
        <v/>
      </c>
      <c r="M304" s="95" t="str">
        <f t="shared" si="74"/>
        <v/>
      </c>
      <c r="N304" s="95" t="str">
        <f t="shared" si="75"/>
        <v/>
      </c>
      <c r="O304" s="95" t="str">
        <f t="shared" si="76"/>
        <v/>
      </c>
      <c r="P304" s="95" t="str">
        <f t="shared" si="77"/>
        <v/>
      </c>
      <c r="Q304" s="95" t="str">
        <f t="shared" si="78"/>
        <v/>
      </c>
      <c r="R304" s="95" t="str">
        <f t="shared" si="79"/>
        <v/>
      </c>
    </row>
    <row r="305" spans="1:18" x14ac:dyDescent="0.2">
      <c r="A305" s="95">
        <v>304</v>
      </c>
      <c r="B305" s="95" t="str">
        <f t="shared" si="80"/>
        <v/>
      </c>
      <c r="C305" s="95" t="str">
        <f t="shared" si="81"/>
        <v/>
      </c>
      <c r="D305" s="95" t="str">
        <f t="shared" si="66"/>
        <v/>
      </c>
      <c r="E305" s="104" t="str">
        <f t="shared" si="67"/>
        <v/>
      </c>
      <c r="F305" s="106" t="str">
        <f>IF(E305="","",VLOOKUP(WEEKDAY(E305),Valeurs!$A$21:$B$27,2,FALSE))</f>
        <v/>
      </c>
      <c r="G305" s="107" t="str">
        <f t="shared" si="68"/>
        <v/>
      </c>
      <c r="H305" s="107" t="str">
        <f t="shared" si="69"/>
        <v/>
      </c>
      <c r="I305" s="106" t="str">
        <f t="shared" si="70"/>
        <v/>
      </c>
      <c r="J305" s="106" t="str">
        <f t="shared" si="71"/>
        <v/>
      </c>
      <c r="K305" s="95" t="str">
        <f t="shared" si="72"/>
        <v/>
      </c>
      <c r="L305" s="95" t="str">
        <f t="shared" si="73"/>
        <v/>
      </c>
      <c r="M305" s="95" t="str">
        <f t="shared" si="74"/>
        <v/>
      </c>
      <c r="N305" s="95" t="str">
        <f t="shared" si="75"/>
        <v/>
      </c>
      <c r="O305" s="95" t="str">
        <f t="shared" si="76"/>
        <v/>
      </c>
      <c r="P305" s="95" t="str">
        <f t="shared" si="77"/>
        <v/>
      </c>
      <c r="Q305" s="95" t="str">
        <f t="shared" si="78"/>
        <v/>
      </c>
      <c r="R305" s="95" t="str">
        <f t="shared" si="79"/>
        <v/>
      </c>
    </row>
    <row r="306" spans="1:18" x14ac:dyDescent="0.2">
      <c r="A306" s="95">
        <v>305</v>
      </c>
      <c r="B306" s="95" t="str">
        <f t="shared" si="80"/>
        <v/>
      </c>
      <c r="C306" s="95" t="str">
        <f t="shared" si="81"/>
        <v/>
      </c>
      <c r="D306" s="95" t="str">
        <f t="shared" si="66"/>
        <v/>
      </c>
      <c r="E306" s="104" t="str">
        <f t="shared" si="67"/>
        <v/>
      </c>
      <c r="F306" s="106" t="str">
        <f>IF(E306="","",VLOOKUP(WEEKDAY(E306),Valeurs!$A$21:$B$27,2,FALSE))</f>
        <v/>
      </c>
      <c r="G306" s="107" t="str">
        <f t="shared" si="68"/>
        <v/>
      </c>
      <c r="H306" s="107" t="str">
        <f t="shared" si="69"/>
        <v/>
      </c>
      <c r="I306" s="106" t="str">
        <f t="shared" si="70"/>
        <v/>
      </c>
      <c r="J306" s="106" t="str">
        <f t="shared" si="71"/>
        <v/>
      </c>
      <c r="K306" s="95" t="str">
        <f t="shared" si="72"/>
        <v/>
      </c>
      <c r="L306" s="95" t="str">
        <f t="shared" si="73"/>
        <v/>
      </c>
      <c r="M306" s="95" t="str">
        <f t="shared" si="74"/>
        <v/>
      </c>
      <c r="N306" s="95" t="str">
        <f t="shared" si="75"/>
        <v/>
      </c>
      <c r="O306" s="95" t="str">
        <f t="shared" si="76"/>
        <v/>
      </c>
      <c r="P306" s="95" t="str">
        <f t="shared" si="77"/>
        <v/>
      </c>
      <c r="Q306" s="95" t="str">
        <f t="shared" si="78"/>
        <v/>
      </c>
      <c r="R306" s="95" t="str">
        <f t="shared" si="79"/>
        <v/>
      </c>
    </row>
    <row r="307" spans="1:18" x14ac:dyDescent="0.2">
      <c r="A307" s="95">
        <v>306</v>
      </c>
      <c r="B307" s="95" t="str">
        <f t="shared" si="80"/>
        <v/>
      </c>
      <c r="C307" s="95" t="str">
        <f t="shared" si="81"/>
        <v/>
      </c>
      <c r="D307" s="95" t="str">
        <f t="shared" si="66"/>
        <v/>
      </c>
      <c r="E307" s="104" t="str">
        <f t="shared" si="67"/>
        <v/>
      </c>
      <c r="F307" s="106" t="str">
        <f>IF(E307="","",VLOOKUP(WEEKDAY(E307),Valeurs!$A$21:$B$27,2,FALSE))</f>
        <v/>
      </c>
      <c r="G307" s="107" t="str">
        <f t="shared" si="68"/>
        <v/>
      </c>
      <c r="H307" s="107" t="str">
        <f t="shared" si="69"/>
        <v/>
      </c>
      <c r="I307" s="106" t="str">
        <f t="shared" si="70"/>
        <v/>
      </c>
      <c r="J307" s="106" t="str">
        <f t="shared" si="71"/>
        <v/>
      </c>
      <c r="K307" s="95" t="str">
        <f t="shared" si="72"/>
        <v/>
      </c>
      <c r="L307" s="95" t="str">
        <f t="shared" si="73"/>
        <v/>
      </c>
      <c r="M307" s="95" t="str">
        <f t="shared" si="74"/>
        <v/>
      </c>
      <c r="N307" s="95" t="str">
        <f t="shared" si="75"/>
        <v/>
      </c>
      <c r="O307" s="95" t="str">
        <f t="shared" si="76"/>
        <v/>
      </c>
      <c r="P307" s="95" t="str">
        <f t="shared" si="77"/>
        <v/>
      </c>
      <c r="Q307" s="95" t="str">
        <f t="shared" si="78"/>
        <v/>
      </c>
      <c r="R307" s="95" t="str">
        <f t="shared" si="79"/>
        <v/>
      </c>
    </row>
    <row r="308" spans="1:18" x14ac:dyDescent="0.2">
      <c r="A308" s="95">
        <v>307</v>
      </c>
      <c r="B308" s="95" t="str">
        <f t="shared" si="80"/>
        <v/>
      </c>
      <c r="C308" s="95" t="str">
        <f t="shared" si="81"/>
        <v/>
      </c>
      <c r="D308" s="95" t="str">
        <f t="shared" si="66"/>
        <v/>
      </c>
      <c r="E308" s="104" t="str">
        <f t="shared" si="67"/>
        <v/>
      </c>
      <c r="F308" s="106" t="str">
        <f>IF(E308="","",VLOOKUP(WEEKDAY(E308),Valeurs!$A$21:$B$27,2,FALSE))</f>
        <v/>
      </c>
      <c r="G308" s="107" t="str">
        <f t="shared" si="68"/>
        <v/>
      </c>
      <c r="H308" s="107" t="str">
        <f t="shared" si="69"/>
        <v/>
      </c>
      <c r="I308" s="106" t="str">
        <f t="shared" si="70"/>
        <v/>
      </c>
      <c r="J308" s="106" t="str">
        <f t="shared" si="71"/>
        <v/>
      </c>
      <c r="K308" s="95" t="str">
        <f t="shared" si="72"/>
        <v/>
      </c>
      <c r="L308" s="95" t="str">
        <f t="shared" si="73"/>
        <v/>
      </c>
      <c r="M308" s="95" t="str">
        <f t="shared" si="74"/>
        <v/>
      </c>
      <c r="N308" s="95" t="str">
        <f t="shared" si="75"/>
        <v/>
      </c>
      <c r="O308" s="95" t="str">
        <f t="shared" si="76"/>
        <v/>
      </c>
      <c r="P308" s="95" t="str">
        <f t="shared" si="77"/>
        <v/>
      </c>
      <c r="Q308" s="95" t="str">
        <f t="shared" si="78"/>
        <v/>
      </c>
      <c r="R308" s="95" t="str">
        <f t="shared" si="79"/>
        <v/>
      </c>
    </row>
    <row r="309" spans="1:18" x14ac:dyDescent="0.2">
      <c r="A309" s="95">
        <v>308</v>
      </c>
      <c r="B309" s="95" t="str">
        <f t="shared" si="80"/>
        <v/>
      </c>
      <c r="C309" s="95" t="str">
        <f t="shared" si="81"/>
        <v/>
      </c>
      <c r="D309" s="95" t="str">
        <f t="shared" si="66"/>
        <v/>
      </c>
      <c r="E309" s="104" t="str">
        <f t="shared" si="67"/>
        <v/>
      </c>
      <c r="F309" s="106" t="str">
        <f>IF(E309="","",VLOOKUP(WEEKDAY(E309),Valeurs!$A$21:$B$27,2,FALSE))</f>
        <v/>
      </c>
      <c r="G309" s="107" t="str">
        <f t="shared" si="68"/>
        <v/>
      </c>
      <c r="H309" s="107" t="str">
        <f t="shared" si="69"/>
        <v/>
      </c>
      <c r="I309" s="106" t="str">
        <f t="shared" si="70"/>
        <v/>
      </c>
      <c r="J309" s="106" t="str">
        <f t="shared" si="71"/>
        <v/>
      </c>
      <c r="K309" s="95" t="str">
        <f t="shared" si="72"/>
        <v/>
      </c>
      <c r="L309" s="95" t="str">
        <f t="shared" si="73"/>
        <v/>
      </c>
      <c r="M309" s="95" t="str">
        <f t="shared" si="74"/>
        <v/>
      </c>
      <c r="N309" s="95" t="str">
        <f t="shared" si="75"/>
        <v/>
      </c>
      <c r="O309" s="95" t="str">
        <f t="shared" si="76"/>
        <v/>
      </c>
      <c r="P309" s="95" t="str">
        <f t="shared" si="77"/>
        <v/>
      </c>
      <c r="Q309" s="95" t="str">
        <f t="shared" si="78"/>
        <v/>
      </c>
      <c r="R309" s="95" t="str">
        <f t="shared" si="79"/>
        <v/>
      </c>
    </row>
    <row r="310" spans="1:18" x14ac:dyDescent="0.2">
      <c r="A310" s="95">
        <v>309</v>
      </c>
      <c r="B310" s="95" t="str">
        <f t="shared" si="80"/>
        <v/>
      </c>
      <c r="C310" s="95" t="str">
        <f t="shared" si="81"/>
        <v/>
      </c>
      <c r="D310" s="95" t="str">
        <f t="shared" si="66"/>
        <v/>
      </c>
      <c r="E310" s="104" t="str">
        <f t="shared" si="67"/>
        <v/>
      </c>
      <c r="F310" s="106" t="str">
        <f>IF(E310="","",VLOOKUP(WEEKDAY(E310),Valeurs!$A$21:$B$27,2,FALSE))</f>
        <v/>
      </c>
      <c r="G310" s="107" t="str">
        <f t="shared" si="68"/>
        <v/>
      </c>
      <c r="H310" s="107" t="str">
        <f t="shared" si="69"/>
        <v/>
      </c>
      <c r="I310" s="106" t="str">
        <f t="shared" si="70"/>
        <v/>
      </c>
      <c r="J310" s="106" t="str">
        <f t="shared" si="71"/>
        <v/>
      </c>
      <c r="K310" s="95" t="str">
        <f t="shared" si="72"/>
        <v/>
      </c>
      <c r="L310" s="95" t="str">
        <f t="shared" si="73"/>
        <v/>
      </c>
      <c r="M310" s="95" t="str">
        <f t="shared" si="74"/>
        <v/>
      </c>
      <c r="N310" s="95" t="str">
        <f t="shared" si="75"/>
        <v/>
      </c>
      <c r="O310" s="95" t="str">
        <f t="shared" si="76"/>
        <v/>
      </c>
      <c r="P310" s="95" t="str">
        <f t="shared" si="77"/>
        <v/>
      </c>
      <c r="Q310" s="95" t="str">
        <f t="shared" si="78"/>
        <v/>
      </c>
      <c r="R310" s="95" t="str">
        <f t="shared" si="79"/>
        <v/>
      </c>
    </row>
    <row r="311" spans="1:18" x14ac:dyDescent="0.2">
      <c r="A311" s="95">
        <v>310</v>
      </c>
      <c r="B311" s="95" t="str">
        <f t="shared" si="80"/>
        <v/>
      </c>
      <c r="C311" s="95" t="str">
        <f t="shared" si="81"/>
        <v/>
      </c>
      <c r="D311" s="95" t="str">
        <f t="shared" si="66"/>
        <v/>
      </c>
      <c r="E311" s="104" t="str">
        <f t="shared" si="67"/>
        <v/>
      </c>
      <c r="F311" s="106" t="str">
        <f>IF(E311="","",VLOOKUP(WEEKDAY(E311),Valeurs!$A$21:$B$27,2,FALSE))</f>
        <v/>
      </c>
      <c r="G311" s="107" t="str">
        <f t="shared" si="68"/>
        <v/>
      </c>
      <c r="H311" s="107" t="str">
        <f t="shared" si="69"/>
        <v/>
      </c>
      <c r="I311" s="106" t="str">
        <f t="shared" si="70"/>
        <v/>
      </c>
      <c r="J311" s="106" t="str">
        <f t="shared" si="71"/>
        <v/>
      </c>
      <c r="K311" s="95" t="str">
        <f t="shared" si="72"/>
        <v/>
      </c>
      <c r="L311" s="95" t="str">
        <f t="shared" si="73"/>
        <v/>
      </c>
      <c r="M311" s="95" t="str">
        <f t="shared" si="74"/>
        <v/>
      </c>
      <c r="N311" s="95" t="str">
        <f t="shared" si="75"/>
        <v/>
      </c>
      <c r="O311" s="95" t="str">
        <f t="shared" si="76"/>
        <v/>
      </c>
      <c r="P311" s="95" t="str">
        <f t="shared" si="77"/>
        <v/>
      </c>
      <c r="Q311" s="95" t="str">
        <f t="shared" si="78"/>
        <v/>
      </c>
      <c r="R311" s="95" t="str">
        <f t="shared" si="79"/>
        <v/>
      </c>
    </row>
    <row r="312" spans="1:18" x14ac:dyDescent="0.2">
      <c r="A312" s="95">
        <v>311</v>
      </c>
      <c r="B312" s="95" t="str">
        <f t="shared" si="80"/>
        <v/>
      </c>
      <c r="C312" s="95" t="str">
        <f t="shared" si="81"/>
        <v/>
      </c>
      <c r="D312" s="95" t="str">
        <f t="shared" si="66"/>
        <v/>
      </c>
      <c r="E312" s="104" t="str">
        <f t="shared" si="67"/>
        <v/>
      </c>
      <c r="F312" s="106" t="str">
        <f>IF(E312="","",VLOOKUP(WEEKDAY(E312),Valeurs!$A$21:$B$27,2,FALSE))</f>
        <v/>
      </c>
      <c r="G312" s="107" t="str">
        <f t="shared" si="68"/>
        <v/>
      </c>
      <c r="H312" s="107" t="str">
        <f t="shared" si="69"/>
        <v/>
      </c>
      <c r="I312" s="106" t="str">
        <f t="shared" si="70"/>
        <v/>
      </c>
      <c r="J312" s="106" t="str">
        <f t="shared" si="71"/>
        <v/>
      </c>
      <c r="K312" s="95" t="str">
        <f t="shared" si="72"/>
        <v/>
      </c>
      <c r="L312" s="95" t="str">
        <f t="shared" si="73"/>
        <v/>
      </c>
      <c r="M312" s="95" t="str">
        <f t="shared" si="74"/>
        <v/>
      </c>
      <c r="N312" s="95" t="str">
        <f t="shared" si="75"/>
        <v/>
      </c>
      <c r="O312" s="95" t="str">
        <f t="shared" si="76"/>
        <v/>
      </c>
      <c r="P312" s="95" t="str">
        <f t="shared" si="77"/>
        <v/>
      </c>
      <c r="Q312" s="95" t="str">
        <f t="shared" si="78"/>
        <v/>
      </c>
      <c r="R312" s="95" t="str">
        <f t="shared" si="79"/>
        <v/>
      </c>
    </row>
    <row r="313" spans="1:18" x14ac:dyDescent="0.2">
      <c r="A313" s="95">
        <v>312</v>
      </c>
      <c r="B313" s="95" t="str">
        <f t="shared" si="80"/>
        <v/>
      </c>
      <c r="C313" s="95" t="str">
        <f t="shared" si="81"/>
        <v/>
      </c>
      <c r="D313" s="95" t="str">
        <f t="shared" si="66"/>
        <v/>
      </c>
      <c r="E313" s="104" t="str">
        <f t="shared" si="67"/>
        <v/>
      </c>
      <c r="F313" s="106" t="str">
        <f>IF(E313="","",VLOOKUP(WEEKDAY(E313),Valeurs!$A$21:$B$27,2,FALSE))</f>
        <v/>
      </c>
      <c r="G313" s="107" t="str">
        <f t="shared" si="68"/>
        <v/>
      </c>
      <c r="H313" s="107" t="str">
        <f t="shared" si="69"/>
        <v/>
      </c>
      <c r="I313" s="106" t="str">
        <f t="shared" si="70"/>
        <v/>
      </c>
      <c r="J313" s="106" t="str">
        <f t="shared" si="71"/>
        <v/>
      </c>
      <c r="K313" s="95" t="str">
        <f t="shared" si="72"/>
        <v/>
      </c>
      <c r="L313" s="95" t="str">
        <f t="shared" si="73"/>
        <v/>
      </c>
      <c r="M313" s="95" t="str">
        <f t="shared" si="74"/>
        <v/>
      </c>
      <c r="N313" s="95" t="str">
        <f t="shared" si="75"/>
        <v/>
      </c>
      <c r="O313" s="95" t="str">
        <f t="shared" si="76"/>
        <v/>
      </c>
      <c r="P313" s="95" t="str">
        <f t="shared" si="77"/>
        <v/>
      </c>
      <c r="Q313" s="95" t="str">
        <f t="shared" si="78"/>
        <v/>
      </c>
      <c r="R313" s="95" t="str">
        <f t="shared" si="79"/>
        <v/>
      </c>
    </row>
    <row r="314" spans="1:18" x14ac:dyDescent="0.2">
      <c r="A314" s="95">
        <v>313</v>
      </c>
      <c r="B314" s="95" t="str">
        <f t="shared" si="80"/>
        <v/>
      </c>
      <c r="C314" s="95" t="str">
        <f t="shared" si="81"/>
        <v/>
      </c>
      <c r="D314" s="95" t="str">
        <f t="shared" si="66"/>
        <v/>
      </c>
      <c r="E314" s="104" t="str">
        <f t="shared" si="67"/>
        <v/>
      </c>
      <c r="F314" s="106" t="str">
        <f>IF(E314="","",VLOOKUP(WEEKDAY(E314),Valeurs!$A$21:$B$27,2,FALSE))</f>
        <v/>
      </c>
      <c r="G314" s="107" t="str">
        <f t="shared" si="68"/>
        <v/>
      </c>
      <c r="H314" s="107" t="str">
        <f t="shared" si="69"/>
        <v/>
      </c>
      <c r="I314" s="106" t="str">
        <f t="shared" si="70"/>
        <v/>
      </c>
      <c r="J314" s="106" t="str">
        <f t="shared" si="71"/>
        <v/>
      </c>
      <c r="K314" s="95" t="str">
        <f t="shared" si="72"/>
        <v/>
      </c>
      <c r="L314" s="95" t="str">
        <f t="shared" si="73"/>
        <v/>
      </c>
      <c r="M314" s="95" t="str">
        <f t="shared" si="74"/>
        <v/>
      </c>
      <c r="N314" s="95" t="str">
        <f t="shared" si="75"/>
        <v/>
      </c>
      <c r="O314" s="95" t="str">
        <f t="shared" si="76"/>
        <v/>
      </c>
      <c r="P314" s="95" t="str">
        <f t="shared" si="77"/>
        <v/>
      </c>
      <c r="Q314" s="95" t="str">
        <f t="shared" si="78"/>
        <v/>
      </c>
      <c r="R314" s="95" t="str">
        <f t="shared" si="79"/>
        <v/>
      </c>
    </row>
    <row r="315" spans="1:18" x14ac:dyDescent="0.2">
      <c r="A315" s="95">
        <v>314</v>
      </c>
      <c r="B315" s="95" t="str">
        <f t="shared" si="80"/>
        <v/>
      </c>
      <c r="C315" s="95" t="str">
        <f t="shared" si="81"/>
        <v/>
      </c>
      <c r="D315" s="95" t="str">
        <f t="shared" si="66"/>
        <v/>
      </c>
      <c r="E315" s="104" t="str">
        <f t="shared" si="67"/>
        <v/>
      </c>
      <c r="F315" s="106" t="str">
        <f>IF(E315="","",VLOOKUP(WEEKDAY(E315),Valeurs!$A$21:$B$27,2,FALSE))</f>
        <v/>
      </c>
      <c r="G315" s="107" t="str">
        <f t="shared" si="68"/>
        <v/>
      </c>
      <c r="H315" s="107" t="str">
        <f t="shared" si="69"/>
        <v/>
      </c>
      <c r="I315" s="106" t="str">
        <f t="shared" si="70"/>
        <v/>
      </c>
      <c r="J315" s="106" t="str">
        <f t="shared" si="71"/>
        <v/>
      </c>
      <c r="K315" s="95" t="str">
        <f t="shared" si="72"/>
        <v/>
      </c>
      <c r="L315" s="95" t="str">
        <f t="shared" si="73"/>
        <v/>
      </c>
      <c r="M315" s="95" t="str">
        <f t="shared" si="74"/>
        <v/>
      </c>
      <c r="N315" s="95" t="str">
        <f t="shared" si="75"/>
        <v/>
      </c>
      <c r="O315" s="95" t="str">
        <f t="shared" si="76"/>
        <v/>
      </c>
      <c r="P315" s="95" t="str">
        <f t="shared" si="77"/>
        <v/>
      </c>
      <c r="Q315" s="95" t="str">
        <f t="shared" si="78"/>
        <v/>
      </c>
      <c r="R315" s="95" t="str">
        <f t="shared" si="79"/>
        <v/>
      </c>
    </row>
    <row r="316" spans="1:18" x14ac:dyDescent="0.2">
      <c r="A316" s="95">
        <v>315</v>
      </c>
      <c r="B316" s="95" t="str">
        <f t="shared" si="80"/>
        <v/>
      </c>
      <c r="C316" s="95" t="str">
        <f t="shared" si="81"/>
        <v/>
      </c>
      <c r="D316" s="95" t="str">
        <f t="shared" si="66"/>
        <v/>
      </c>
      <c r="E316" s="104" t="str">
        <f t="shared" si="67"/>
        <v/>
      </c>
      <c r="F316" s="106" t="str">
        <f>IF(E316="","",VLOOKUP(WEEKDAY(E316),Valeurs!$A$21:$B$27,2,FALSE))</f>
        <v/>
      </c>
      <c r="G316" s="107" t="str">
        <f t="shared" si="68"/>
        <v/>
      </c>
      <c r="H316" s="107" t="str">
        <f t="shared" si="69"/>
        <v/>
      </c>
      <c r="I316" s="106" t="str">
        <f t="shared" si="70"/>
        <v/>
      </c>
      <c r="J316" s="106" t="str">
        <f t="shared" si="71"/>
        <v/>
      </c>
      <c r="K316" s="95" t="str">
        <f t="shared" si="72"/>
        <v/>
      </c>
      <c r="L316" s="95" t="str">
        <f t="shared" si="73"/>
        <v/>
      </c>
      <c r="M316" s="95" t="str">
        <f t="shared" si="74"/>
        <v/>
      </c>
      <c r="N316" s="95" t="str">
        <f t="shared" si="75"/>
        <v/>
      </c>
      <c r="O316" s="95" t="str">
        <f t="shared" si="76"/>
        <v/>
      </c>
      <c r="P316" s="95" t="str">
        <f t="shared" si="77"/>
        <v/>
      </c>
      <c r="Q316" s="95" t="str">
        <f t="shared" si="78"/>
        <v/>
      </c>
      <c r="R316" s="95" t="str">
        <f t="shared" si="79"/>
        <v/>
      </c>
    </row>
    <row r="317" spans="1:18" x14ac:dyDescent="0.2">
      <c r="A317" s="95">
        <v>316</v>
      </c>
      <c r="B317" s="95" t="str">
        <f t="shared" si="80"/>
        <v/>
      </c>
      <c r="C317" s="95" t="str">
        <f t="shared" si="81"/>
        <v/>
      </c>
      <c r="D317" s="95" t="str">
        <f t="shared" si="66"/>
        <v/>
      </c>
      <c r="E317" s="104" t="str">
        <f t="shared" si="67"/>
        <v/>
      </c>
      <c r="F317" s="106" t="str">
        <f>IF(E317="","",VLOOKUP(WEEKDAY(E317),Valeurs!$A$21:$B$27,2,FALSE))</f>
        <v/>
      </c>
      <c r="G317" s="107" t="str">
        <f t="shared" si="68"/>
        <v/>
      </c>
      <c r="H317" s="107" t="str">
        <f t="shared" si="69"/>
        <v/>
      </c>
      <c r="I317" s="106" t="str">
        <f t="shared" si="70"/>
        <v/>
      </c>
      <c r="J317" s="106" t="str">
        <f t="shared" si="71"/>
        <v/>
      </c>
      <c r="K317" s="95" t="str">
        <f t="shared" si="72"/>
        <v/>
      </c>
      <c r="L317" s="95" t="str">
        <f t="shared" si="73"/>
        <v/>
      </c>
      <c r="M317" s="95" t="str">
        <f t="shared" si="74"/>
        <v/>
      </c>
      <c r="N317" s="95" t="str">
        <f t="shared" si="75"/>
        <v/>
      </c>
      <c r="O317" s="95" t="str">
        <f t="shared" si="76"/>
        <v/>
      </c>
      <c r="P317" s="95" t="str">
        <f t="shared" si="77"/>
        <v/>
      </c>
      <c r="Q317" s="95" t="str">
        <f t="shared" si="78"/>
        <v/>
      </c>
      <c r="R317" s="95" t="str">
        <f t="shared" si="79"/>
        <v/>
      </c>
    </row>
    <row r="318" spans="1:18" x14ac:dyDescent="0.2">
      <c r="A318" s="95">
        <v>317</v>
      </c>
      <c r="B318" s="95" t="str">
        <f t="shared" si="80"/>
        <v/>
      </c>
      <c r="C318" s="95" t="str">
        <f t="shared" si="81"/>
        <v/>
      </c>
      <c r="D318" s="95" t="str">
        <f t="shared" si="66"/>
        <v/>
      </c>
      <c r="E318" s="104" t="str">
        <f t="shared" si="67"/>
        <v/>
      </c>
      <c r="F318" s="106" t="str">
        <f>IF(E318="","",VLOOKUP(WEEKDAY(E318),Valeurs!$A$21:$B$27,2,FALSE))</f>
        <v/>
      </c>
      <c r="G318" s="107" t="str">
        <f t="shared" si="68"/>
        <v/>
      </c>
      <c r="H318" s="107" t="str">
        <f t="shared" si="69"/>
        <v/>
      </c>
      <c r="I318" s="106" t="str">
        <f t="shared" si="70"/>
        <v/>
      </c>
      <c r="J318" s="106" t="str">
        <f t="shared" si="71"/>
        <v/>
      </c>
      <c r="K318" s="95" t="str">
        <f t="shared" si="72"/>
        <v/>
      </c>
      <c r="L318" s="95" t="str">
        <f t="shared" si="73"/>
        <v/>
      </c>
      <c r="M318" s="95" t="str">
        <f t="shared" si="74"/>
        <v/>
      </c>
      <c r="N318" s="95" t="str">
        <f t="shared" si="75"/>
        <v/>
      </c>
      <c r="O318" s="95" t="str">
        <f t="shared" si="76"/>
        <v/>
      </c>
      <c r="P318" s="95" t="str">
        <f t="shared" si="77"/>
        <v/>
      </c>
      <c r="Q318" s="95" t="str">
        <f t="shared" si="78"/>
        <v/>
      </c>
      <c r="R318" s="95" t="str">
        <f t="shared" si="79"/>
        <v/>
      </c>
    </row>
    <row r="319" spans="1:18" x14ac:dyDescent="0.2">
      <c r="A319" s="95">
        <v>318</v>
      </c>
      <c r="B319" s="95" t="str">
        <f t="shared" si="80"/>
        <v/>
      </c>
      <c r="C319" s="95" t="str">
        <f t="shared" si="81"/>
        <v/>
      </c>
      <c r="D319" s="95" t="str">
        <f t="shared" si="66"/>
        <v/>
      </c>
      <c r="E319" s="104" t="str">
        <f t="shared" si="67"/>
        <v/>
      </c>
      <c r="F319" s="106" t="str">
        <f>IF(E319="","",VLOOKUP(WEEKDAY(E319),Valeurs!$A$21:$B$27,2,FALSE))</f>
        <v/>
      </c>
      <c r="G319" s="107" t="str">
        <f t="shared" si="68"/>
        <v/>
      </c>
      <c r="H319" s="107" t="str">
        <f t="shared" si="69"/>
        <v/>
      </c>
      <c r="I319" s="106" t="str">
        <f t="shared" si="70"/>
        <v/>
      </c>
      <c r="J319" s="106" t="str">
        <f t="shared" si="71"/>
        <v/>
      </c>
      <c r="K319" s="95" t="str">
        <f t="shared" si="72"/>
        <v/>
      </c>
      <c r="L319" s="95" t="str">
        <f t="shared" si="73"/>
        <v/>
      </c>
      <c r="M319" s="95" t="str">
        <f t="shared" si="74"/>
        <v/>
      </c>
      <c r="N319" s="95" t="str">
        <f t="shared" si="75"/>
        <v/>
      </c>
      <c r="O319" s="95" t="str">
        <f t="shared" si="76"/>
        <v/>
      </c>
      <c r="P319" s="95" t="str">
        <f t="shared" si="77"/>
        <v/>
      </c>
      <c r="Q319" s="95" t="str">
        <f t="shared" si="78"/>
        <v/>
      </c>
      <c r="R319" s="95" t="str">
        <f t="shared" si="79"/>
        <v/>
      </c>
    </row>
    <row r="320" spans="1:18" x14ac:dyDescent="0.2">
      <c r="A320" s="95">
        <v>319</v>
      </c>
      <c r="B320" s="95" t="str">
        <f t="shared" si="80"/>
        <v/>
      </c>
      <c r="C320" s="95" t="str">
        <f t="shared" si="81"/>
        <v/>
      </c>
      <c r="D320" s="95" t="str">
        <f t="shared" si="66"/>
        <v/>
      </c>
      <c r="E320" s="104" t="str">
        <f t="shared" si="67"/>
        <v/>
      </c>
      <c r="F320" s="106" t="str">
        <f>IF(E320="","",VLOOKUP(WEEKDAY(E320),Valeurs!$A$21:$B$27,2,FALSE))</f>
        <v/>
      </c>
      <c r="G320" s="107" t="str">
        <f t="shared" si="68"/>
        <v/>
      </c>
      <c r="H320" s="107" t="str">
        <f t="shared" si="69"/>
        <v/>
      </c>
      <c r="I320" s="106" t="str">
        <f t="shared" si="70"/>
        <v/>
      </c>
      <c r="J320" s="106" t="str">
        <f t="shared" si="71"/>
        <v/>
      </c>
      <c r="K320" s="95" t="str">
        <f t="shared" si="72"/>
        <v/>
      </c>
      <c r="L320" s="95" t="str">
        <f t="shared" si="73"/>
        <v/>
      </c>
      <c r="M320" s="95" t="str">
        <f t="shared" si="74"/>
        <v/>
      </c>
      <c r="N320" s="95" t="str">
        <f t="shared" si="75"/>
        <v/>
      </c>
      <c r="O320" s="95" t="str">
        <f t="shared" si="76"/>
        <v/>
      </c>
      <c r="P320" s="95" t="str">
        <f t="shared" si="77"/>
        <v/>
      </c>
      <c r="Q320" s="95" t="str">
        <f t="shared" si="78"/>
        <v/>
      </c>
      <c r="R320" s="95" t="str">
        <f t="shared" si="79"/>
        <v/>
      </c>
    </row>
    <row r="321" spans="1:18" x14ac:dyDescent="0.2">
      <c r="A321" s="95">
        <v>320</v>
      </c>
      <c r="B321" s="95" t="str">
        <f t="shared" si="80"/>
        <v/>
      </c>
      <c r="C321" s="95" t="str">
        <f t="shared" si="81"/>
        <v/>
      </c>
      <c r="D321" s="95" t="str">
        <f t="shared" si="66"/>
        <v/>
      </c>
      <c r="E321" s="104" t="str">
        <f t="shared" si="67"/>
        <v/>
      </c>
      <c r="F321" s="106" t="str">
        <f>IF(E321="","",VLOOKUP(WEEKDAY(E321),Valeurs!$A$21:$B$27,2,FALSE))</f>
        <v/>
      </c>
      <c r="G321" s="107" t="str">
        <f t="shared" si="68"/>
        <v/>
      </c>
      <c r="H321" s="107" t="str">
        <f t="shared" si="69"/>
        <v/>
      </c>
      <c r="I321" s="106" t="str">
        <f t="shared" si="70"/>
        <v/>
      </c>
      <c r="J321" s="106" t="str">
        <f t="shared" si="71"/>
        <v/>
      </c>
      <c r="K321" s="95" t="str">
        <f t="shared" si="72"/>
        <v/>
      </c>
      <c r="L321" s="95" t="str">
        <f t="shared" si="73"/>
        <v/>
      </c>
      <c r="M321" s="95" t="str">
        <f t="shared" si="74"/>
        <v/>
      </c>
      <c r="N321" s="95" t="str">
        <f t="shared" si="75"/>
        <v/>
      </c>
      <c r="O321" s="95" t="str">
        <f t="shared" si="76"/>
        <v/>
      </c>
      <c r="P321" s="95" t="str">
        <f t="shared" si="77"/>
        <v/>
      </c>
      <c r="Q321" s="95" t="str">
        <f t="shared" si="78"/>
        <v/>
      </c>
      <c r="R321" s="95" t="str">
        <f t="shared" si="79"/>
        <v/>
      </c>
    </row>
    <row r="322" spans="1:18" x14ac:dyDescent="0.2">
      <c r="A322" s="95">
        <v>321</v>
      </c>
      <c r="B322" s="95" t="str">
        <f t="shared" si="80"/>
        <v/>
      </c>
      <c r="C322" s="95" t="str">
        <f t="shared" si="81"/>
        <v/>
      </c>
      <c r="D322" s="95" t="str">
        <f t="shared" si="66"/>
        <v/>
      </c>
      <c r="E322" s="104" t="str">
        <f t="shared" si="67"/>
        <v/>
      </c>
      <c r="F322" s="106" t="str">
        <f>IF(E322="","",VLOOKUP(WEEKDAY(E322),Valeurs!$A$21:$B$27,2,FALSE))</f>
        <v/>
      </c>
      <c r="G322" s="107" t="str">
        <f t="shared" si="68"/>
        <v/>
      </c>
      <c r="H322" s="107" t="str">
        <f t="shared" si="69"/>
        <v/>
      </c>
      <c r="I322" s="106" t="str">
        <f t="shared" si="70"/>
        <v/>
      </c>
      <c r="J322" s="106" t="str">
        <f t="shared" si="71"/>
        <v/>
      </c>
      <c r="K322" s="95" t="str">
        <f t="shared" si="72"/>
        <v/>
      </c>
      <c r="L322" s="95" t="str">
        <f t="shared" si="73"/>
        <v/>
      </c>
      <c r="M322" s="95" t="str">
        <f t="shared" si="74"/>
        <v/>
      </c>
      <c r="N322" s="95" t="str">
        <f t="shared" si="75"/>
        <v/>
      </c>
      <c r="O322" s="95" t="str">
        <f t="shared" si="76"/>
        <v/>
      </c>
      <c r="P322" s="95" t="str">
        <f t="shared" si="77"/>
        <v/>
      </c>
      <c r="Q322" s="95" t="str">
        <f t="shared" si="78"/>
        <v/>
      </c>
      <c r="R322" s="95" t="str">
        <f t="shared" si="79"/>
        <v/>
      </c>
    </row>
    <row r="323" spans="1:18" x14ac:dyDescent="0.2">
      <c r="A323" s="95">
        <v>322</v>
      </c>
      <c r="B323" s="95" t="str">
        <f t="shared" si="80"/>
        <v/>
      </c>
      <c r="C323" s="95" t="str">
        <f t="shared" si="81"/>
        <v/>
      </c>
      <c r="D323" s="95" t="str">
        <f t="shared" ref="D323:D386" si="82">IF(ISNUMBER(B324),LEFT(C323,B324-1),"")</f>
        <v/>
      </c>
      <c r="E323" s="104" t="str">
        <f t="shared" ref="E323:E386" si="83">IF(D323="","",VALUE(LEFT(C323,5)))</f>
        <v/>
      </c>
      <c r="F323" s="106" t="str">
        <f>IF(E323="","",VLOOKUP(WEEKDAY(E323),Valeurs!$A$21:$B$27,2,FALSE))</f>
        <v/>
      </c>
      <c r="G323" s="107" t="str">
        <f t="shared" ref="G323:G386" si="84">IF(D323="","",VALUE(MID(D323,7,FIND("_",D323,7)-7)))</f>
        <v/>
      </c>
      <c r="H323" s="107" t="str">
        <f t="shared" ref="H323:H386" si="85">IF(F323="","",P323)</f>
        <v/>
      </c>
      <c r="I323" s="106" t="str">
        <f t="shared" ref="I323:I386" si="86">IF(F323="","",R323)</f>
        <v/>
      </c>
      <c r="J323" s="106" t="str">
        <f t="shared" ref="J323:J386" si="87">IF(F323="","",IF(AND(ISERROR(FIND("BLACKs",H323)),ISERROR(FIND("REDs",H323)),ISERROR(FIND("BLUEs",H323))),"AWAY","HOME"))</f>
        <v/>
      </c>
      <c r="K323" s="95" t="str">
        <f t="shared" ref="K323:K386" si="88">IF(F323="","",FIND("_",D323,1))</f>
        <v/>
      </c>
      <c r="L323" s="95" t="str">
        <f t="shared" ref="L323:L386" si="89">IF(F323="","",RIGHT(D323,LEN(D323)-K323))</f>
        <v/>
      </c>
      <c r="M323" s="95" t="str">
        <f t="shared" ref="M323:M386" si="90">IF(F323="","",LEFT(L323,N323-1))</f>
        <v/>
      </c>
      <c r="N323" s="95" t="str">
        <f t="shared" ref="N323:N386" si="91">IF(F323="","",FIND("_",L323,1))</f>
        <v/>
      </c>
      <c r="O323" s="95" t="str">
        <f t="shared" ref="O323:O386" si="92">IF(F323="","",RIGHT(L323,LEN(L323)-N323))</f>
        <v/>
      </c>
      <c r="P323" s="95" t="str">
        <f t="shared" ref="P323:P386" si="93">IF(F323="","",LEFT(O323,Q323-1))</f>
        <v/>
      </c>
      <c r="Q323" s="95" t="str">
        <f t="shared" ref="Q323:Q386" si="94">IF(F323="","",FIND("_",O323,1))</f>
        <v/>
      </c>
      <c r="R323" s="95" t="str">
        <f t="shared" ref="R323:R386" si="95">IF(F323="","",RIGHT(O323,LEN(O323)-Q323))</f>
        <v/>
      </c>
    </row>
    <row r="324" spans="1:18" x14ac:dyDescent="0.2">
      <c r="A324" s="95">
        <v>323</v>
      </c>
      <c r="B324" s="95" t="str">
        <f t="shared" ref="B324:B387" si="96">IF(C323="","",FIND(",",C323,1))</f>
        <v/>
      </c>
      <c r="C324" s="95" t="str">
        <f t="shared" si="81"/>
        <v/>
      </c>
      <c r="D324" s="95" t="str">
        <f t="shared" si="82"/>
        <v/>
      </c>
      <c r="E324" s="104" t="str">
        <f t="shared" si="83"/>
        <v/>
      </c>
      <c r="F324" s="106" t="str">
        <f>IF(E324="","",VLOOKUP(WEEKDAY(E324),Valeurs!$A$21:$B$27,2,FALSE))</f>
        <v/>
      </c>
      <c r="G324" s="107" t="str">
        <f t="shared" si="84"/>
        <v/>
      </c>
      <c r="H324" s="107" t="str">
        <f t="shared" si="85"/>
        <v/>
      </c>
      <c r="I324" s="106" t="str">
        <f t="shared" si="86"/>
        <v/>
      </c>
      <c r="J324" s="106" t="str">
        <f t="shared" si="87"/>
        <v/>
      </c>
      <c r="K324" s="95" t="str">
        <f t="shared" si="88"/>
        <v/>
      </c>
      <c r="L324" s="95" t="str">
        <f t="shared" si="89"/>
        <v/>
      </c>
      <c r="M324" s="95" t="str">
        <f t="shared" si="90"/>
        <v/>
      </c>
      <c r="N324" s="95" t="str">
        <f t="shared" si="91"/>
        <v/>
      </c>
      <c r="O324" s="95" t="str">
        <f t="shared" si="92"/>
        <v/>
      </c>
      <c r="P324" s="95" t="str">
        <f t="shared" si="93"/>
        <v/>
      </c>
      <c r="Q324" s="95" t="str">
        <f t="shared" si="94"/>
        <v/>
      </c>
      <c r="R324" s="95" t="str">
        <f t="shared" si="95"/>
        <v/>
      </c>
    </row>
    <row r="325" spans="1:18" x14ac:dyDescent="0.2">
      <c r="A325" s="95">
        <v>324</v>
      </c>
      <c r="B325" s="95" t="str">
        <f t="shared" si="96"/>
        <v/>
      </c>
      <c r="C325" s="95" t="str">
        <f t="shared" si="81"/>
        <v/>
      </c>
      <c r="D325" s="95" t="str">
        <f t="shared" si="82"/>
        <v/>
      </c>
      <c r="E325" s="104" t="str">
        <f t="shared" si="83"/>
        <v/>
      </c>
      <c r="F325" s="106" t="str">
        <f>IF(E325="","",VLOOKUP(WEEKDAY(E325),Valeurs!$A$21:$B$27,2,FALSE))</f>
        <v/>
      </c>
      <c r="G325" s="107" t="str">
        <f t="shared" si="84"/>
        <v/>
      </c>
      <c r="H325" s="107" t="str">
        <f t="shared" si="85"/>
        <v/>
      </c>
      <c r="I325" s="106" t="str">
        <f t="shared" si="86"/>
        <v/>
      </c>
      <c r="J325" s="106" t="str">
        <f t="shared" si="87"/>
        <v/>
      </c>
      <c r="K325" s="95" t="str">
        <f t="shared" si="88"/>
        <v/>
      </c>
      <c r="L325" s="95" t="str">
        <f t="shared" si="89"/>
        <v/>
      </c>
      <c r="M325" s="95" t="str">
        <f t="shared" si="90"/>
        <v/>
      </c>
      <c r="N325" s="95" t="str">
        <f t="shared" si="91"/>
        <v/>
      </c>
      <c r="O325" s="95" t="str">
        <f t="shared" si="92"/>
        <v/>
      </c>
      <c r="P325" s="95" t="str">
        <f t="shared" si="93"/>
        <v/>
      </c>
      <c r="Q325" s="95" t="str">
        <f t="shared" si="94"/>
        <v/>
      </c>
      <c r="R325" s="95" t="str">
        <f t="shared" si="95"/>
        <v/>
      </c>
    </row>
    <row r="326" spans="1:18" x14ac:dyDescent="0.2">
      <c r="A326" s="95">
        <v>325</v>
      </c>
      <c r="B326" s="95" t="str">
        <f t="shared" si="96"/>
        <v/>
      </c>
      <c r="C326" s="95" t="str">
        <f t="shared" si="81"/>
        <v/>
      </c>
      <c r="D326" s="95" t="str">
        <f t="shared" si="82"/>
        <v/>
      </c>
      <c r="E326" s="104" t="str">
        <f t="shared" si="83"/>
        <v/>
      </c>
      <c r="F326" s="106" t="str">
        <f>IF(E326="","",VLOOKUP(WEEKDAY(E326),Valeurs!$A$21:$B$27,2,FALSE))</f>
        <v/>
      </c>
      <c r="G326" s="107" t="str">
        <f t="shared" si="84"/>
        <v/>
      </c>
      <c r="H326" s="107" t="str">
        <f t="shared" si="85"/>
        <v/>
      </c>
      <c r="I326" s="106" t="str">
        <f t="shared" si="86"/>
        <v/>
      </c>
      <c r="J326" s="106" t="str">
        <f t="shared" si="87"/>
        <v/>
      </c>
      <c r="K326" s="95" t="str">
        <f t="shared" si="88"/>
        <v/>
      </c>
      <c r="L326" s="95" t="str">
        <f t="shared" si="89"/>
        <v/>
      </c>
      <c r="M326" s="95" t="str">
        <f t="shared" si="90"/>
        <v/>
      </c>
      <c r="N326" s="95" t="str">
        <f t="shared" si="91"/>
        <v/>
      </c>
      <c r="O326" s="95" t="str">
        <f t="shared" si="92"/>
        <v/>
      </c>
      <c r="P326" s="95" t="str">
        <f t="shared" si="93"/>
        <v/>
      </c>
      <c r="Q326" s="95" t="str">
        <f t="shared" si="94"/>
        <v/>
      </c>
      <c r="R326" s="95" t="str">
        <f t="shared" si="95"/>
        <v/>
      </c>
    </row>
    <row r="327" spans="1:18" x14ac:dyDescent="0.2">
      <c r="A327" s="95">
        <v>326</v>
      </c>
      <c r="B327" s="95" t="str">
        <f t="shared" si="96"/>
        <v/>
      </c>
      <c r="C327" s="95" t="str">
        <f t="shared" si="81"/>
        <v/>
      </c>
      <c r="D327" s="95" t="str">
        <f t="shared" si="82"/>
        <v/>
      </c>
      <c r="E327" s="104" t="str">
        <f t="shared" si="83"/>
        <v/>
      </c>
      <c r="F327" s="106" t="str">
        <f>IF(E327="","",VLOOKUP(WEEKDAY(E327),Valeurs!$A$21:$B$27,2,FALSE))</f>
        <v/>
      </c>
      <c r="G327" s="107" t="str">
        <f t="shared" si="84"/>
        <v/>
      </c>
      <c r="H327" s="107" t="str">
        <f t="shared" si="85"/>
        <v/>
      </c>
      <c r="I327" s="106" t="str">
        <f t="shared" si="86"/>
        <v/>
      </c>
      <c r="J327" s="106" t="str">
        <f t="shared" si="87"/>
        <v/>
      </c>
      <c r="K327" s="95" t="str">
        <f t="shared" si="88"/>
        <v/>
      </c>
      <c r="L327" s="95" t="str">
        <f t="shared" si="89"/>
        <v/>
      </c>
      <c r="M327" s="95" t="str">
        <f t="shared" si="90"/>
        <v/>
      </c>
      <c r="N327" s="95" t="str">
        <f t="shared" si="91"/>
        <v/>
      </c>
      <c r="O327" s="95" t="str">
        <f t="shared" si="92"/>
        <v/>
      </c>
      <c r="P327" s="95" t="str">
        <f t="shared" si="93"/>
        <v/>
      </c>
      <c r="Q327" s="95" t="str">
        <f t="shared" si="94"/>
        <v/>
      </c>
      <c r="R327" s="95" t="str">
        <f t="shared" si="95"/>
        <v/>
      </c>
    </row>
    <row r="328" spans="1:18" x14ac:dyDescent="0.2">
      <c r="A328" s="95">
        <v>327</v>
      </c>
      <c r="B328" s="95" t="str">
        <f t="shared" si="96"/>
        <v/>
      </c>
      <c r="C328" s="95" t="str">
        <f t="shared" si="81"/>
        <v/>
      </c>
      <c r="D328" s="95" t="str">
        <f t="shared" si="82"/>
        <v/>
      </c>
      <c r="E328" s="104" t="str">
        <f t="shared" si="83"/>
        <v/>
      </c>
      <c r="F328" s="106" t="str">
        <f>IF(E328="","",VLOOKUP(WEEKDAY(E328),Valeurs!$A$21:$B$27,2,FALSE))</f>
        <v/>
      </c>
      <c r="G328" s="107" t="str">
        <f t="shared" si="84"/>
        <v/>
      </c>
      <c r="H328" s="107" t="str">
        <f t="shared" si="85"/>
        <v/>
      </c>
      <c r="I328" s="106" t="str">
        <f t="shared" si="86"/>
        <v/>
      </c>
      <c r="J328" s="106" t="str">
        <f t="shared" si="87"/>
        <v/>
      </c>
      <c r="K328" s="95" t="str">
        <f t="shared" si="88"/>
        <v/>
      </c>
      <c r="L328" s="95" t="str">
        <f t="shared" si="89"/>
        <v/>
      </c>
      <c r="M328" s="95" t="str">
        <f t="shared" si="90"/>
        <v/>
      </c>
      <c r="N328" s="95" t="str">
        <f t="shared" si="91"/>
        <v/>
      </c>
      <c r="O328" s="95" t="str">
        <f t="shared" si="92"/>
        <v/>
      </c>
      <c r="P328" s="95" t="str">
        <f t="shared" si="93"/>
        <v/>
      </c>
      <c r="Q328" s="95" t="str">
        <f t="shared" si="94"/>
        <v/>
      </c>
      <c r="R328" s="95" t="str">
        <f t="shared" si="95"/>
        <v/>
      </c>
    </row>
    <row r="329" spans="1:18" x14ac:dyDescent="0.2">
      <c r="A329" s="95">
        <v>328</v>
      </c>
      <c r="B329" s="95" t="str">
        <f t="shared" si="96"/>
        <v/>
      </c>
      <c r="C329" s="95" t="str">
        <f t="shared" si="81"/>
        <v/>
      </c>
      <c r="D329" s="95" t="str">
        <f t="shared" si="82"/>
        <v/>
      </c>
      <c r="E329" s="104" t="str">
        <f t="shared" si="83"/>
        <v/>
      </c>
      <c r="F329" s="106" t="str">
        <f>IF(E329="","",VLOOKUP(WEEKDAY(E329),Valeurs!$A$21:$B$27,2,FALSE))</f>
        <v/>
      </c>
      <c r="G329" s="107" t="str">
        <f t="shared" si="84"/>
        <v/>
      </c>
      <c r="H329" s="107" t="str">
        <f t="shared" si="85"/>
        <v/>
      </c>
      <c r="I329" s="106" t="str">
        <f t="shared" si="86"/>
        <v/>
      </c>
      <c r="J329" s="106" t="str">
        <f t="shared" si="87"/>
        <v/>
      </c>
      <c r="K329" s="95" t="str">
        <f t="shared" si="88"/>
        <v/>
      </c>
      <c r="L329" s="95" t="str">
        <f t="shared" si="89"/>
        <v/>
      </c>
      <c r="M329" s="95" t="str">
        <f t="shared" si="90"/>
        <v/>
      </c>
      <c r="N329" s="95" t="str">
        <f t="shared" si="91"/>
        <v/>
      </c>
      <c r="O329" s="95" t="str">
        <f t="shared" si="92"/>
        <v/>
      </c>
      <c r="P329" s="95" t="str">
        <f t="shared" si="93"/>
        <v/>
      </c>
      <c r="Q329" s="95" t="str">
        <f t="shared" si="94"/>
        <v/>
      </c>
      <c r="R329" s="95" t="str">
        <f t="shared" si="95"/>
        <v/>
      </c>
    </row>
    <row r="330" spans="1:18" x14ac:dyDescent="0.2">
      <c r="A330" s="95">
        <v>329</v>
      </c>
      <c r="B330" s="95" t="str">
        <f t="shared" si="96"/>
        <v/>
      </c>
      <c r="C330" s="95" t="str">
        <f t="shared" si="81"/>
        <v/>
      </c>
      <c r="D330" s="95" t="str">
        <f t="shared" si="82"/>
        <v/>
      </c>
      <c r="E330" s="104" t="str">
        <f t="shared" si="83"/>
        <v/>
      </c>
      <c r="F330" s="106" t="str">
        <f>IF(E330="","",VLOOKUP(WEEKDAY(E330),Valeurs!$A$21:$B$27,2,FALSE))</f>
        <v/>
      </c>
      <c r="G330" s="107" t="str">
        <f t="shared" si="84"/>
        <v/>
      </c>
      <c r="H330" s="107" t="str">
        <f t="shared" si="85"/>
        <v/>
      </c>
      <c r="I330" s="106" t="str">
        <f t="shared" si="86"/>
        <v/>
      </c>
      <c r="J330" s="106" t="str">
        <f t="shared" si="87"/>
        <v/>
      </c>
      <c r="K330" s="95" t="str">
        <f t="shared" si="88"/>
        <v/>
      </c>
      <c r="L330" s="95" t="str">
        <f t="shared" si="89"/>
        <v/>
      </c>
      <c r="M330" s="95" t="str">
        <f t="shared" si="90"/>
        <v/>
      </c>
      <c r="N330" s="95" t="str">
        <f t="shared" si="91"/>
        <v/>
      </c>
      <c r="O330" s="95" t="str">
        <f t="shared" si="92"/>
        <v/>
      </c>
      <c r="P330" s="95" t="str">
        <f t="shared" si="93"/>
        <v/>
      </c>
      <c r="Q330" s="95" t="str">
        <f t="shared" si="94"/>
        <v/>
      </c>
      <c r="R330" s="95" t="str">
        <f t="shared" si="95"/>
        <v/>
      </c>
    </row>
    <row r="331" spans="1:18" x14ac:dyDescent="0.2">
      <c r="A331" s="95">
        <v>330</v>
      </c>
      <c r="B331" s="95" t="str">
        <f t="shared" si="96"/>
        <v/>
      </c>
      <c r="C331" s="95" t="str">
        <f t="shared" si="81"/>
        <v/>
      </c>
      <c r="D331" s="95" t="str">
        <f t="shared" si="82"/>
        <v/>
      </c>
      <c r="E331" s="104" t="str">
        <f t="shared" si="83"/>
        <v/>
      </c>
      <c r="F331" s="106" t="str">
        <f>IF(E331="","",VLOOKUP(WEEKDAY(E331),Valeurs!$A$21:$B$27,2,FALSE))</f>
        <v/>
      </c>
      <c r="G331" s="107" t="str">
        <f t="shared" si="84"/>
        <v/>
      </c>
      <c r="H331" s="107" t="str">
        <f t="shared" si="85"/>
        <v/>
      </c>
      <c r="I331" s="106" t="str">
        <f t="shared" si="86"/>
        <v/>
      </c>
      <c r="J331" s="106" t="str">
        <f t="shared" si="87"/>
        <v/>
      </c>
      <c r="K331" s="95" t="str">
        <f t="shared" si="88"/>
        <v/>
      </c>
      <c r="L331" s="95" t="str">
        <f t="shared" si="89"/>
        <v/>
      </c>
      <c r="M331" s="95" t="str">
        <f t="shared" si="90"/>
        <v/>
      </c>
      <c r="N331" s="95" t="str">
        <f t="shared" si="91"/>
        <v/>
      </c>
      <c r="O331" s="95" t="str">
        <f t="shared" si="92"/>
        <v/>
      </c>
      <c r="P331" s="95" t="str">
        <f t="shared" si="93"/>
        <v/>
      </c>
      <c r="Q331" s="95" t="str">
        <f t="shared" si="94"/>
        <v/>
      </c>
      <c r="R331" s="95" t="str">
        <f t="shared" si="95"/>
        <v/>
      </c>
    </row>
    <row r="332" spans="1:18" x14ac:dyDescent="0.2">
      <c r="A332" s="95">
        <v>331</v>
      </c>
      <c r="B332" s="95" t="str">
        <f t="shared" si="96"/>
        <v/>
      </c>
      <c r="C332" s="95" t="str">
        <f t="shared" si="81"/>
        <v/>
      </c>
      <c r="D332" s="95" t="str">
        <f t="shared" si="82"/>
        <v/>
      </c>
      <c r="E332" s="104" t="str">
        <f t="shared" si="83"/>
        <v/>
      </c>
      <c r="F332" s="106" t="str">
        <f>IF(E332="","",VLOOKUP(WEEKDAY(E332),Valeurs!$A$21:$B$27,2,FALSE))</f>
        <v/>
      </c>
      <c r="G332" s="107" t="str">
        <f t="shared" si="84"/>
        <v/>
      </c>
      <c r="H332" s="107" t="str">
        <f t="shared" si="85"/>
        <v/>
      </c>
      <c r="I332" s="106" t="str">
        <f t="shared" si="86"/>
        <v/>
      </c>
      <c r="J332" s="106" t="str">
        <f t="shared" si="87"/>
        <v/>
      </c>
      <c r="K332" s="95" t="str">
        <f t="shared" si="88"/>
        <v/>
      </c>
      <c r="L332" s="95" t="str">
        <f t="shared" si="89"/>
        <v/>
      </c>
      <c r="M332" s="95" t="str">
        <f t="shared" si="90"/>
        <v/>
      </c>
      <c r="N332" s="95" t="str">
        <f t="shared" si="91"/>
        <v/>
      </c>
      <c r="O332" s="95" t="str">
        <f t="shared" si="92"/>
        <v/>
      </c>
      <c r="P332" s="95" t="str">
        <f t="shared" si="93"/>
        <v/>
      </c>
      <c r="Q332" s="95" t="str">
        <f t="shared" si="94"/>
        <v/>
      </c>
      <c r="R332" s="95" t="str">
        <f t="shared" si="95"/>
        <v/>
      </c>
    </row>
    <row r="333" spans="1:18" x14ac:dyDescent="0.2">
      <c r="A333" s="95">
        <v>332</v>
      </c>
      <c r="B333" s="95" t="str">
        <f t="shared" si="96"/>
        <v/>
      </c>
      <c r="C333" s="95" t="str">
        <f t="shared" si="81"/>
        <v/>
      </c>
      <c r="D333" s="95" t="str">
        <f t="shared" si="82"/>
        <v/>
      </c>
      <c r="E333" s="104" t="str">
        <f t="shared" si="83"/>
        <v/>
      </c>
      <c r="F333" s="106" t="str">
        <f>IF(E333="","",VLOOKUP(WEEKDAY(E333),Valeurs!$A$21:$B$27,2,FALSE))</f>
        <v/>
      </c>
      <c r="G333" s="107" t="str">
        <f t="shared" si="84"/>
        <v/>
      </c>
      <c r="H333" s="107" t="str">
        <f t="shared" si="85"/>
        <v/>
      </c>
      <c r="I333" s="106" t="str">
        <f t="shared" si="86"/>
        <v/>
      </c>
      <c r="J333" s="106" t="str">
        <f t="shared" si="87"/>
        <v/>
      </c>
      <c r="K333" s="95" t="str">
        <f t="shared" si="88"/>
        <v/>
      </c>
      <c r="L333" s="95" t="str">
        <f t="shared" si="89"/>
        <v/>
      </c>
      <c r="M333" s="95" t="str">
        <f t="shared" si="90"/>
        <v/>
      </c>
      <c r="N333" s="95" t="str">
        <f t="shared" si="91"/>
        <v/>
      </c>
      <c r="O333" s="95" t="str">
        <f t="shared" si="92"/>
        <v/>
      </c>
      <c r="P333" s="95" t="str">
        <f t="shared" si="93"/>
        <v/>
      </c>
      <c r="Q333" s="95" t="str">
        <f t="shared" si="94"/>
        <v/>
      </c>
      <c r="R333" s="95" t="str">
        <f t="shared" si="95"/>
        <v/>
      </c>
    </row>
    <row r="334" spans="1:18" x14ac:dyDescent="0.2">
      <c r="A334" s="95">
        <v>333</v>
      </c>
      <c r="B334" s="95" t="str">
        <f t="shared" si="96"/>
        <v/>
      </c>
      <c r="C334" s="95" t="str">
        <f t="shared" si="81"/>
        <v/>
      </c>
      <c r="D334" s="95" t="str">
        <f t="shared" si="82"/>
        <v/>
      </c>
      <c r="E334" s="104" t="str">
        <f t="shared" si="83"/>
        <v/>
      </c>
      <c r="F334" s="106" t="str">
        <f>IF(E334="","",VLOOKUP(WEEKDAY(E334),Valeurs!$A$21:$B$27,2,FALSE))</f>
        <v/>
      </c>
      <c r="G334" s="107" t="str">
        <f t="shared" si="84"/>
        <v/>
      </c>
      <c r="H334" s="107" t="str">
        <f t="shared" si="85"/>
        <v/>
      </c>
      <c r="I334" s="106" t="str">
        <f t="shared" si="86"/>
        <v/>
      </c>
      <c r="J334" s="106" t="str">
        <f t="shared" si="87"/>
        <v/>
      </c>
      <c r="K334" s="95" t="str">
        <f t="shared" si="88"/>
        <v/>
      </c>
      <c r="L334" s="95" t="str">
        <f t="shared" si="89"/>
        <v/>
      </c>
      <c r="M334" s="95" t="str">
        <f t="shared" si="90"/>
        <v/>
      </c>
      <c r="N334" s="95" t="str">
        <f t="shared" si="91"/>
        <v/>
      </c>
      <c r="O334" s="95" t="str">
        <f t="shared" si="92"/>
        <v/>
      </c>
      <c r="P334" s="95" t="str">
        <f t="shared" si="93"/>
        <v/>
      </c>
      <c r="Q334" s="95" t="str">
        <f t="shared" si="94"/>
        <v/>
      </c>
      <c r="R334" s="95" t="str">
        <f t="shared" si="95"/>
        <v/>
      </c>
    </row>
    <row r="335" spans="1:18" x14ac:dyDescent="0.2">
      <c r="A335" s="95">
        <v>334</v>
      </c>
      <c r="B335" s="95" t="str">
        <f t="shared" si="96"/>
        <v/>
      </c>
      <c r="C335" s="95" t="str">
        <f t="shared" si="81"/>
        <v/>
      </c>
      <c r="D335" s="95" t="str">
        <f t="shared" si="82"/>
        <v/>
      </c>
      <c r="E335" s="104" t="str">
        <f t="shared" si="83"/>
        <v/>
      </c>
      <c r="F335" s="106" t="str">
        <f>IF(E335="","",VLOOKUP(WEEKDAY(E335),Valeurs!$A$21:$B$27,2,FALSE))</f>
        <v/>
      </c>
      <c r="G335" s="107" t="str">
        <f t="shared" si="84"/>
        <v/>
      </c>
      <c r="H335" s="107" t="str">
        <f t="shared" si="85"/>
        <v/>
      </c>
      <c r="I335" s="106" t="str">
        <f t="shared" si="86"/>
        <v/>
      </c>
      <c r="J335" s="106" t="str">
        <f t="shared" si="87"/>
        <v/>
      </c>
      <c r="K335" s="95" t="str">
        <f t="shared" si="88"/>
        <v/>
      </c>
      <c r="L335" s="95" t="str">
        <f t="shared" si="89"/>
        <v/>
      </c>
      <c r="M335" s="95" t="str">
        <f t="shared" si="90"/>
        <v/>
      </c>
      <c r="N335" s="95" t="str">
        <f t="shared" si="91"/>
        <v/>
      </c>
      <c r="O335" s="95" t="str">
        <f t="shared" si="92"/>
        <v/>
      </c>
      <c r="P335" s="95" t="str">
        <f t="shared" si="93"/>
        <v/>
      </c>
      <c r="Q335" s="95" t="str">
        <f t="shared" si="94"/>
        <v/>
      </c>
      <c r="R335" s="95" t="str">
        <f t="shared" si="95"/>
        <v/>
      </c>
    </row>
    <row r="336" spans="1:18" x14ac:dyDescent="0.2">
      <c r="A336" s="95">
        <v>335</v>
      </c>
      <c r="B336" s="95" t="str">
        <f t="shared" si="96"/>
        <v/>
      </c>
      <c r="C336" s="95" t="str">
        <f t="shared" si="81"/>
        <v/>
      </c>
      <c r="D336" s="95" t="str">
        <f t="shared" si="82"/>
        <v/>
      </c>
      <c r="E336" s="104" t="str">
        <f t="shared" si="83"/>
        <v/>
      </c>
      <c r="F336" s="106" t="str">
        <f>IF(E336="","",VLOOKUP(WEEKDAY(E336),Valeurs!$A$21:$B$27,2,FALSE))</f>
        <v/>
      </c>
      <c r="G336" s="107" t="str">
        <f t="shared" si="84"/>
        <v/>
      </c>
      <c r="H336" s="107" t="str">
        <f t="shared" si="85"/>
        <v/>
      </c>
      <c r="I336" s="106" t="str">
        <f t="shared" si="86"/>
        <v/>
      </c>
      <c r="J336" s="106" t="str">
        <f t="shared" si="87"/>
        <v/>
      </c>
      <c r="K336" s="95" t="str">
        <f t="shared" si="88"/>
        <v/>
      </c>
      <c r="L336" s="95" t="str">
        <f t="shared" si="89"/>
        <v/>
      </c>
      <c r="M336" s="95" t="str">
        <f t="shared" si="90"/>
        <v/>
      </c>
      <c r="N336" s="95" t="str">
        <f t="shared" si="91"/>
        <v/>
      </c>
      <c r="O336" s="95" t="str">
        <f t="shared" si="92"/>
        <v/>
      </c>
      <c r="P336" s="95" t="str">
        <f t="shared" si="93"/>
        <v/>
      </c>
      <c r="Q336" s="95" t="str">
        <f t="shared" si="94"/>
        <v/>
      </c>
      <c r="R336" s="95" t="str">
        <f t="shared" si="95"/>
        <v/>
      </c>
    </row>
    <row r="337" spans="1:18" x14ac:dyDescent="0.2">
      <c r="A337" s="95">
        <v>336</v>
      </c>
      <c r="B337" s="95" t="str">
        <f t="shared" si="96"/>
        <v/>
      </c>
      <c r="C337" s="95" t="str">
        <f t="shared" si="81"/>
        <v/>
      </c>
      <c r="D337" s="95" t="str">
        <f t="shared" si="82"/>
        <v/>
      </c>
      <c r="E337" s="104" t="str">
        <f t="shared" si="83"/>
        <v/>
      </c>
      <c r="F337" s="106" t="str">
        <f>IF(E337="","",VLOOKUP(WEEKDAY(E337),Valeurs!$A$21:$B$27,2,FALSE))</f>
        <v/>
      </c>
      <c r="G337" s="107" t="str">
        <f t="shared" si="84"/>
        <v/>
      </c>
      <c r="H337" s="107" t="str">
        <f t="shared" si="85"/>
        <v/>
      </c>
      <c r="I337" s="106" t="str">
        <f t="shared" si="86"/>
        <v/>
      </c>
      <c r="J337" s="106" t="str">
        <f t="shared" si="87"/>
        <v/>
      </c>
      <c r="K337" s="95" t="str">
        <f t="shared" si="88"/>
        <v/>
      </c>
      <c r="L337" s="95" t="str">
        <f t="shared" si="89"/>
        <v/>
      </c>
      <c r="M337" s="95" t="str">
        <f t="shared" si="90"/>
        <v/>
      </c>
      <c r="N337" s="95" t="str">
        <f t="shared" si="91"/>
        <v/>
      </c>
      <c r="O337" s="95" t="str">
        <f t="shared" si="92"/>
        <v/>
      </c>
      <c r="P337" s="95" t="str">
        <f t="shared" si="93"/>
        <v/>
      </c>
      <c r="Q337" s="95" t="str">
        <f t="shared" si="94"/>
        <v/>
      </c>
      <c r="R337" s="95" t="str">
        <f t="shared" si="95"/>
        <v/>
      </c>
    </row>
    <row r="338" spans="1:18" x14ac:dyDescent="0.2">
      <c r="A338" s="95">
        <v>337</v>
      </c>
      <c r="B338" s="95" t="str">
        <f t="shared" si="96"/>
        <v/>
      </c>
      <c r="C338" s="95" t="str">
        <f t="shared" si="81"/>
        <v/>
      </c>
      <c r="D338" s="95" t="str">
        <f t="shared" si="82"/>
        <v/>
      </c>
      <c r="E338" s="104" t="str">
        <f t="shared" si="83"/>
        <v/>
      </c>
      <c r="F338" s="106" t="str">
        <f>IF(E338="","",VLOOKUP(WEEKDAY(E338),Valeurs!$A$21:$B$27,2,FALSE))</f>
        <v/>
      </c>
      <c r="G338" s="107" t="str">
        <f t="shared" si="84"/>
        <v/>
      </c>
      <c r="H338" s="107" t="str">
        <f t="shared" si="85"/>
        <v/>
      </c>
      <c r="I338" s="106" t="str">
        <f t="shared" si="86"/>
        <v/>
      </c>
      <c r="J338" s="106" t="str">
        <f t="shared" si="87"/>
        <v/>
      </c>
      <c r="K338" s="95" t="str">
        <f t="shared" si="88"/>
        <v/>
      </c>
      <c r="L338" s="95" t="str">
        <f t="shared" si="89"/>
        <v/>
      </c>
      <c r="M338" s="95" t="str">
        <f t="shared" si="90"/>
        <v/>
      </c>
      <c r="N338" s="95" t="str">
        <f t="shared" si="91"/>
        <v/>
      </c>
      <c r="O338" s="95" t="str">
        <f t="shared" si="92"/>
        <v/>
      </c>
      <c r="P338" s="95" t="str">
        <f t="shared" si="93"/>
        <v/>
      </c>
      <c r="Q338" s="95" t="str">
        <f t="shared" si="94"/>
        <v/>
      </c>
      <c r="R338" s="95" t="str">
        <f t="shared" si="95"/>
        <v/>
      </c>
    </row>
    <row r="339" spans="1:18" x14ac:dyDescent="0.2">
      <c r="A339" s="95">
        <v>338</v>
      </c>
      <c r="B339" s="95" t="str">
        <f t="shared" si="96"/>
        <v/>
      </c>
      <c r="C339" s="95" t="str">
        <f t="shared" si="81"/>
        <v/>
      </c>
      <c r="D339" s="95" t="str">
        <f t="shared" si="82"/>
        <v/>
      </c>
      <c r="E339" s="104" t="str">
        <f t="shared" si="83"/>
        <v/>
      </c>
      <c r="F339" s="106" t="str">
        <f>IF(E339="","",VLOOKUP(WEEKDAY(E339),Valeurs!$A$21:$B$27,2,FALSE))</f>
        <v/>
      </c>
      <c r="G339" s="107" t="str">
        <f t="shared" si="84"/>
        <v/>
      </c>
      <c r="H339" s="107" t="str">
        <f t="shared" si="85"/>
        <v/>
      </c>
      <c r="I339" s="106" t="str">
        <f t="shared" si="86"/>
        <v/>
      </c>
      <c r="J339" s="106" t="str">
        <f t="shared" si="87"/>
        <v/>
      </c>
      <c r="K339" s="95" t="str">
        <f t="shared" si="88"/>
        <v/>
      </c>
      <c r="L339" s="95" t="str">
        <f t="shared" si="89"/>
        <v/>
      </c>
      <c r="M339" s="95" t="str">
        <f t="shared" si="90"/>
        <v/>
      </c>
      <c r="N339" s="95" t="str">
        <f t="shared" si="91"/>
        <v/>
      </c>
      <c r="O339" s="95" t="str">
        <f t="shared" si="92"/>
        <v/>
      </c>
      <c r="P339" s="95" t="str">
        <f t="shared" si="93"/>
        <v/>
      </c>
      <c r="Q339" s="95" t="str">
        <f t="shared" si="94"/>
        <v/>
      </c>
      <c r="R339" s="95" t="str">
        <f t="shared" si="95"/>
        <v/>
      </c>
    </row>
    <row r="340" spans="1:18" x14ac:dyDescent="0.2">
      <c r="A340" s="95">
        <v>339</v>
      </c>
      <c r="B340" s="95" t="str">
        <f t="shared" si="96"/>
        <v/>
      </c>
      <c r="C340" s="95" t="str">
        <f t="shared" si="81"/>
        <v/>
      </c>
      <c r="D340" s="95" t="str">
        <f t="shared" si="82"/>
        <v/>
      </c>
      <c r="E340" s="104" t="str">
        <f t="shared" si="83"/>
        <v/>
      </c>
      <c r="F340" s="106" t="str">
        <f>IF(E340="","",VLOOKUP(WEEKDAY(E340),Valeurs!$A$21:$B$27,2,FALSE))</f>
        <v/>
      </c>
      <c r="G340" s="107" t="str">
        <f t="shared" si="84"/>
        <v/>
      </c>
      <c r="H340" s="107" t="str">
        <f t="shared" si="85"/>
        <v/>
      </c>
      <c r="I340" s="106" t="str">
        <f t="shared" si="86"/>
        <v/>
      </c>
      <c r="J340" s="106" t="str">
        <f t="shared" si="87"/>
        <v/>
      </c>
      <c r="K340" s="95" t="str">
        <f t="shared" si="88"/>
        <v/>
      </c>
      <c r="L340" s="95" t="str">
        <f t="shared" si="89"/>
        <v/>
      </c>
      <c r="M340" s="95" t="str">
        <f t="shared" si="90"/>
        <v/>
      </c>
      <c r="N340" s="95" t="str">
        <f t="shared" si="91"/>
        <v/>
      </c>
      <c r="O340" s="95" t="str">
        <f t="shared" si="92"/>
        <v/>
      </c>
      <c r="P340" s="95" t="str">
        <f t="shared" si="93"/>
        <v/>
      </c>
      <c r="Q340" s="95" t="str">
        <f t="shared" si="94"/>
        <v/>
      </c>
      <c r="R340" s="95" t="str">
        <f t="shared" si="95"/>
        <v/>
      </c>
    </row>
    <row r="341" spans="1:18" x14ac:dyDescent="0.2">
      <c r="A341" s="95">
        <v>340</v>
      </c>
      <c r="B341" s="95" t="str">
        <f t="shared" si="96"/>
        <v/>
      </c>
      <c r="C341" s="95" t="str">
        <f t="shared" si="81"/>
        <v/>
      </c>
      <c r="D341" s="95" t="str">
        <f t="shared" si="82"/>
        <v/>
      </c>
      <c r="E341" s="104" t="str">
        <f t="shared" si="83"/>
        <v/>
      </c>
      <c r="F341" s="106" t="str">
        <f>IF(E341="","",VLOOKUP(WEEKDAY(E341),Valeurs!$A$21:$B$27,2,FALSE))</f>
        <v/>
      </c>
      <c r="G341" s="107" t="str">
        <f t="shared" si="84"/>
        <v/>
      </c>
      <c r="H341" s="107" t="str">
        <f t="shared" si="85"/>
        <v/>
      </c>
      <c r="I341" s="106" t="str">
        <f t="shared" si="86"/>
        <v/>
      </c>
      <c r="J341" s="106" t="str">
        <f t="shared" si="87"/>
        <v/>
      </c>
      <c r="K341" s="95" t="str">
        <f t="shared" si="88"/>
        <v/>
      </c>
      <c r="L341" s="95" t="str">
        <f t="shared" si="89"/>
        <v/>
      </c>
      <c r="M341" s="95" t="str">
        <f t="shared" si="90"/>
        <v/>
      </c>
      <c r="N341" s="95" t="str">
        <f t="shared" si="91"/>
        <v/>
      </c>
      <c r="O341" s="95" t="str">
        <f t="shared" si="92"/>
        <v/>
      </c>
      <c r="P341" s="95" t="str">
        <f t="shared" si="93"/>
        <v/>
      </c>
      <c r="Q341" s="95" t="str">
        <f t="shared" si="94"/>
        <v/>
      </c>
      <c r="R341" s="95" t="str">
        <f t="shared" si="95"/>
        <v/>
      </c>
    </row>
    <row r="342" spans="1:18" x14ac:dyDescent="0.2">
      <c r="A342" s="95">
        <v>341</v>
      </c>
      <c r="B342" s="95" t="str">
        <f t="shared" si="96"/>
        <v/>
      </c>
      <c r="C342" s="95" t="str">
        <f t="shared" si="81"/>
        <v/>
      </c>
      <c r="D342" s="95" t="str">
        <f t="shared" si="82"/>
        <v/>
      </c>
      <c r="E342" s="104" t="str">
        <f t="shared" si="83"/>
        <v/>
      </c>
      <c r="F342" s="106" t="str">
        <f>IF(E342="","",VLOOKUP(WEEKDAY(E342),Valeurs!$A$21:$B$27,2,FALSE))</f>
        <v/>
      </c>
      <c r="G342" s="107" t="str">
        <f t="shared" si="84"/>
        <v/>
      </c>
      <c r="H342" s="107" t="str">
        <f t="shared" si="85"/>
        <v/>
      </c>
      <c r="I342" s="106" t="str">
        <f t="shared" si="86"/>
        <v/>
      </c>
      <c r="J342" s="106" t="str">
        <f t="shared" si="87"/>
        <v/>
      </c>
      <c r="K342" s="95" t="str">
        <f t="shared" si="88"/>
        <v/>
      </c>
      <c r="L342" s="95" t="str">
        <f t="shared" si="89"/>
        <v/>
      </c>
      <c r="M342" s="95" t="str">
        <f t="shared" si="90"/>
        <v/>
      </c>
      <c r="N342" s="95" t="str">
        <f t="shared" si="91"/>
        <v/>
      </c>
      <c r="O342" s="95" t="str">
        <f t="shared" si="92"/>
        <v/>
      </c>
      <c r="P342" s="95" t="str">
        <f t="shared" si="93"/>
        <v/>
      </c>
      <c r="Q342" s="95" t="str">
        <f t="shared" si="94"/>
        <v/>
      </c>
      <c r="R342" s="95" t="str">
        <f t="shared" si="95"/>
        <v/>
      </c>
    </row>
    <row r="343" spans="1:18" x14ac:dyDescent="0.2">
      <c r="A343" s="95">
        <v>342</v>
      </c>
      <c r="B343" s="95" t="str">
        <f t="shared" si="96"/>
        <v/>
      </c>
      <c r="C343" s="95" t="str">
        <f t="shared" si="81"/>
        <v/>
      </c>
      <c r="D343" s="95" t="str">
        <f t="shared" si="82"/>
        <v/>
      </c>
      <c r="E343" s="104" t="str">
        <f t="shared" si="83"/>
        <v/>
      </c>
      <c r="F343" s="106" t="str">
        <f>IF(E343="","",VLOOKUP(WEEKDAY(E343),Valeurs!$A$21:$B$27,2,FALSE))</f>
        <v/>
      </c>
      <c r="G343" s="107" t="str">
        <f t="shared" si="84"/>
        <v/>
      </c>
      <c r="H343" s="107" t="str">
        <f t="shared" si="85"/>
        <v/>
      </c>
      <c r="I343" s="106" t="str">
        <f t="shared" si="86"/>
        <v/>
      </c>
      <c r="J343" s="106" t="str">
        <f t="shared" si="87"/>
        <v/>
      </c>
      <c r="K343" s="95" t="str">
        <f t="shared" si="88"/>
        <v/>
      </c>
      <c r="L343" s="95" t="str">
        <f t="shared" si="89"/>
        <v/>
      </c>
      <c r="M343" s="95" t="str">
        <f t="shared" si="90"/>
        <v/>
      </c>
      <c r="N343" s="95" t="str">
        <f t="shared" si="91"/>
        <v/>
      </c>
      <c r="O343" s="95" t="str">
        <f t="shared" si="92"/>
        <v/>
      </c>
      <c r="P343" s="95" t="str">
        <f t="shared" si="93"/>
        <v/>
      </c>
      <c r="Q343" s="95" t="str">
        <f t="shared" si="94"/>
        <v/>
      </c>
      <c r="R343" s="95" t="str">
        <f t="shared" si="95"/>
        <v/>
      </c>
    </row>
    <row r="344" spans="1:18" x14ac:dyDescent="0.2">
      <c r="A344" s="95">
        <v>343</v>
      </c>
      <c r="B344" s="95" t="str">
        <f t="shared" si="96"/>
        <v/>
      </c>
      <c r="C344" s="95" t="str">
        <f t="shared" si="81"/>
        <v/>
      </c>
      <c r="D344" s="95" t="str">
        <f t="shared" si="82"/>
        <v/>
      </c>
      <c r="E344" s="104" t="str">
        <f t="shared" si="83"/>
        <v/>
      </c>
      <c r="F344" s="106" t="str">
        <f>IF(E344="","",VLOOKUP(WEEKDAY(E344),Valeurs!$A$21:$B$27,2,FALSE))</f>
        <v/>
      </c>
      <c r="G344" s="107" t="str">
        <f t="shared" si="84"/>
        <v/>
      </c>
      <c r="H344" s="107" t="str">
        <f t="shared" si="85"/>
        <v/>
      </c>
      <c r="I344" s="106" t="str">
        <f t="shared" si="86"/>
        <v/>
      </c>
      <c r="J344" s="106" t="str">
        <f t="shared" si="87"/>
        <v/>
      </c>
      <c r="K344" s="95" t="str">
        <f t="shared" si="88"/>
        <v/>
      </c>
      <c r="L344" s="95" t="str">
        <f t="shared" si="89"/>
        <v/>
      </c>
      <c r="M344" s="95" t="str">
        <f t="shared" si="90"/>
        <v/>
      </c>
      <c r="N344" s="95" t="str">
        <f t="shared" si="91"/>
        <v/>
      </c>
      <c r="O344" s="95" t="str">
        <f t="shared" si="92"/>
        <v/>
      </c>
      <c r="P344" s="95" t="str">
        <f t="shared" si="93"/>
        <v/>
      </c>
      <c r="Q344" s="95" t="str">
        <f t="shared" si="94"/>
        <v/>
      </c>
      <c r="R344" s="95" t="str">
        <f t="shared" si="95"/>
        <v/>
      </c>
    </row>
    <row r="345" spans="1:18" x14ac:dyDescent="0.2">
      <c r="A345" s="95">
        <v>344</v>
      </c>
      <c r="B345" s="95" t="str">
        <f t="shared" si="96"/>
        <v/>
      </c>
      <c r="C345" s="95" t="str">
        <f t="shared" si="81"/>
        <v/>
      </c>
      <c r="D345" s="95" t="str">
        <f t="shared" si="82"/>
        <v/>
      </c>
      <c r="E345" s="104" t="str">
        <f t="shared" si="83"/>
        <v/>
      </c>
      <c r="F345" s="106" t="str">
        <f>IF(E345="","",VLOOKUP(WEEKDAY(E345),Valeurs!$A$21:$B$27,2,FALSE))</f>
        <v/>
      </c>
      <c r="G345" s="107" t="str">
        <f t="shared" si="84"/>
        <v/>
      </c>
      <c r="H345" s="107" t="str">
        <f t="shared" si="85"/>
        <v/>
      </c>
      <c r="I345" s="106" t="str">
        <f t="shared" si="86"/>
        <v/>
      </c>
      <c r="J345" s="106" t="str">
        <f t="shared" si="87"/>
        <v/>
      </c>
      <c r="K345" s="95" t="str">
        <f t="shared" si="88"/>
        <v/>
      </c>
      <c r="L345" s="95" t="str">
        <f t="shared" si="89"/>
        <v/>
      </c>
      <c r="M345" s="95" t="str">
        <f t="shared" si="90"/>
        <v/>
      </c>
      <c r="N345" s="95" t="str">
        <f t="shared" si="91"/>
        <v/>
      </c>
      <c r="O345" s="95" t="str">
        <f t="shared" si="92"/>
        <v/>
      </c>
      <c r="P345" s="95" t="str">
        <f t="shared" si="93"/>
        <v/>
      </c>
      <c r="Q345" s="95" t="str">
        <f t="shared" si="94"/>
        <v/>
      </c>
      <c r="R345" s="95" t="str">
        <f t="shared" si="95"/>
        <v/>
      </c>
    </row>
    <row r="346" spans="1:18" x14ac:dyDescent="0.2">
      <c r="A346" s="95">
        <v>345</v>
      </c>
      <c r="B346" s="95" t="str">
        <f t="shared" si="96"/>
        <v/>
      </c>
      <c r="C346" s="95" t="str">
        <f t="shared" si="81"/>
        <v/>
      </c>
      <c r="D346" s="95" t="str">
        <f t="shared" si="82"/>
        <v/>
      </c>
      <c r="E346" s="104" t="str">
        <f t="shared" si="83"/>
        <v/>
      </c>
      <c r="F346" s="106" t="str">
        <f>IF(E346="","",VLOOKUP(WEEKDAY(E346),Valeurs!$A$21:$B$27,2,FALSE))</f>
        <v/>
      </c>
      <c r="G346" s="107" t="str">
        <f t="shared" si="84"/>
        <v/>
      </c>
      <c r="H346" s="107" t="str">
        <f t="shared" si="85"/>
        <v/>
      </c>
      <c r="I346" s="106" t="str">
        <f t="shared" si="86"/>
        <v/>
      </c>
      <c r="J346" s="106" t="str">
        <f t="shared" si="87"/>
        <v/>
      </c>
      <c r="K346" s="95" t="str">
        <f t="shared" si="88"/>
        <v/>
      </c>
      <c r="L346" s="95" t="str">
        <f t="shared" si="89"/>
        <v/>
      </c>
      <c r="M346" s="95" t="str">
        <f t="shared" si="90"/>
        <v/>
      </c>
      <c r="N346" s="95" t="str">
        <f t="shared" si="91"/>
        <v/>
      </c>
      <c r="O346" s="95" t="str">
        <f t="shared" si="92"/>
        <v/>
      </c>
      <c r="P346" s="95" t="str">
        <f t="shared" si="93"/>
        <v/>
      </c>
      <c r="Q346" s="95" t="str">
        <f t="shared" si="94"/>
        <v/>
      </c>
      <c r="R346" s="95" t="str">
        <f t="shared" si="95"/>
        <v/>
      </c>
    </row>
    <row r="347" spans="1:18" x14ac:dyDescent="0.2">
      <c r="A347" s="95">
        <v>346</v>
      </c>
      <c r="B347" s="95" t="str">
        <f t="shared" si="96"/>
        <v/>
      </c>
      <c r="C347" s="95" t="str">
        <f t="shared" si="81"/>
        <v/>
      </c>
      <c r="D347" s="95" t="str">
        <f t="shared" si="82"/>
        <v/>
      </c>
      <c r="E347" s="104" t="str">
        <f t="shared" si="83"/>
        <v/>
      </c>
      <c r="F347" s="106" t="str">
        <f>IF(E347="","",VLOOKUP(WEEKDAY(E347),Valeurs!$A$21:$B$27,2,FALSE))</f>
        <v/>
      </c>
      <c r="G347" s="107" t="str">
        <f t="shared" si="84"/>
        <v/>
      </c>
      <c r="H347" s="107" t="str">
        <f t="shared" si="85"/>
        <v/>
      </c>
      <c r="I347" s="106" t="str">
        <f t="shared" si="86"/>
        <v/>
      </c>
      <c r="J347" s="106" t="str">
        <f t="shared" si="87"/>
        <v/>
      </c>
      <c r="K347" s="95" t="str">
        <f t="shared" si="88"/>
        <v/>
      </c>
      <c r="L347" s="95" t="str">
        <f t="shared" si="89"/>
        <v/>
      </c>
      <c r="M347" s="95" t="str">
        <f t="shared" si="90"/>
        <v/>
      </c>
      <c r="N347" s="95" t="str">
        <f t="shared" si="91"/>
        <v/>
      </c>
      <c r="O347" s="95" t="str">
        <f t="shared" si="92"/>
        <v/>
      </c>
      <c r="P347" s="95" t="str">
        <f t="shared" si="93"/>
        <v/>
      </c>
      <c r="Q347" s="95" t="str">
        <f t="shared" si="94"/>
        <v/>
      </c>
      <c r="R347" s="95" t="str">
        <f t="shared" si="95"/>
        <v/>
      </c>
    </row>
    <row r="348" spans="1:18" x14ac:dyDescent="0.2">
      <c r="A348" s="95">
        <v>347</v>
      </c>
      <c r="B348" s="95" t="str">
        <f t="shared" si="96"/>
        <v/>
      </c>
      <c r="C348" s="95" t="str">
        <f t="shared" si="81"/>
        <v/>
      </c>
      <c r="D348" s="95" t="str">
        <f t="shared" si="82"/>
        <v/>
      </c>
      <c r="E348" s="104" t="str">
        <f t="shared" si="83"/>
        <v/>
      </c>
      <c r="F348" s="106" t="str">
        <f>IF(E348="","",VLOOKUP(WEEKDAY(E348),Valeurs!$A$21:$B$27,2,FALSE))</f>
        <v/>
      </c>
      <c r="G348" s="107" t="str">
        <f t="shared" si="84"/>
        <v/>
      </c>
      <c r="H348" s="107" t="str">
        <f t="shared" si="85"/>
        <v/>
      </c>
      <c r="I348" s="106" t="str">
        <f t="shared" si="86"/>
        <v/>
      </c>
      <c r="J348" s="106" t="str">
        <f t="shared" si="87"/>
        <v/>
      </c>
      <c r="K348" s="95" t="str">
        <f t="shared" si="88"/>
        <v/>
      </c>
      <c r="L348" s="95" t="str">
        <f t="shared" si="89"/>
        <v/>
      </c>
      <c r="M348" s="95" t="str">
        <f t="shared" si="90"/>
        <v/>
      </c>
      <c r="N348" s="95" t="str">
        <f t="shared" si="91"/>
        <v/>
      </c>
      <c r="O348" s="95" t="str">
        <f t="shared" si="92"/>
        <v/>
      </c>
      <c r="P348" s="95" t="str">
        <f t="shared" si="93"/>
        <v/>
      </c>
      <c r="Q348" s="95" t="str">
        <f t="shared" si="94"/>
        <v/>
      </c>
      <c r="R348" s="95" t="str">
        <f t="shared" si="95"/>
        <v/>
      </c>
    </row>
    <row r="349" spans="1:18" x14ac:dyDescent="0.2">
      <c r="A349" s="95">
        <v>348</v>
      </c>
      <c r="B349" s="95" t="str">
        <f t="shared" si="96"/>
        <v/>
      </c>
      <c r="C349" s="95" t="str">
        <f t="shared" si="81"/>
        <v/>
      </c>
      <c r="D349" s="95" t="str">
        <f t="shared" si="82"/>
        <v/>
      </c>
      <c r="E349" s="104" t="str">
        <f t="shared" si="83"/>
        <v/>
      </c>
      <c r="F349" s="106" t="str">
        <f>IF(E349="","",VLOOKUP(WEEKDAY(E349),Valeurs!$A$21:$B$27,2,FALSE))</f>
        <v/>
      </c>
      <c r="G349" s="107" t="str">
        <f t="shared" si="84"/>
        <v/>
      </c>
      <c r="H349" s="107" t="str">
        <f t="shared" si="85"/>
        <v/>
      </c>
      <c r="I349" s="106" t="str">
        <f t="shared" si="86"/>
        <v/>
      </c>
      <c r="J349" s="106" t="str">
        <f t="shared" si="87"/>
        <v/>
      </c>
      <c r="K349" s="95" t="str">
        <f t="shared" si="88"/>
        <v/>
      </c>
      <c r="L349" s="95" t="str">
        <f t="shared" si="89"/>
        <v/>
      </c>
      <c r="M349" s="95" t="str">
        <f t="shared" si="90"/>
        <v/>
      </c>
      <c r="N349" s="95" t="str">
        <f t="shared" si="91"/>
        <v/>
      </c>
      <c r="O349" s="95" t="str">
        <f t="shared" si="92"/>
        <v/>
      </c>
      <c r="P349" s="95" t="str">
        <f t="shared" si="93"/>
        <v/>
      </c>
      <c r="Q349" s="95" t="str">
        <f t="shared" si="94"/>
        <v/>
      </c>
      <c r="R349" s="95" t="str">
        <f t="shared" si="95"/>
        <v/>
      </c>
    </row>
    <row r="350" spans="1:18" x14ac:dyDescent="0.2">
      <c r="A350" s="95">
        <v>349</v>
      </c>
      <c r="B350" s="95" t="str">
        <f t="shared" si="96"/>
        <v/>
      </c>
      <c r="C350" s="95" t="str">
        <f t="shared" si="81"/>
        <v/>
      </c>
      <c r="D350" s="95" t="str">
        <f t="shared" si="82"/>
        <v/>
      </c>
      <c r="E350" s="104" t="str">
        <f t="shared" si="83"/>
        <v/>
      </c>
      <c r="F350" s="106" t="str">
        <f>IF(E350="","",VLOOKUP(WEEKDAY(E350),Valeurs!$A$21:$B$27,2,FALSE))</f>
        <v/>
      </c>
      <c r="G350" s="107" t="str">
        <f t="shared" si="84"/>
        <v/>
      </c>
      <c r="H350" s="107" t="str">
        <f t="shared" si="85"/>
        <v/>
      </c>
      <c r="I350" s="106" t="str">
        <f t="shared" si="86"/>
        <v/>
      </c>
      <c r="J350" s="106" t="str">
        <f t="shared" si="87"/>
        <v/>
      </c>
      <c r="K350" s="95" t="str">
        <f t="shared" si="88"/>
        <v/>
      </c>
      <c r="L350" s="95" t="str">
        <f t="shared" si="89"/>
        <v/>
      </c>
      <c r="M350" s="95" t="str">
        <f t="shared" si="90"/>
        <v/>
      </c>
      <c r="N350" s="95" t="str">
        <f t="shared" si="91"/>
        <v/>
      </c>
      <c r="O350" s="95" t="str">
        <f t="shared" si="92"/>
        <v/>
      </c>
      <c r="P350" s="95" t="str">
        <f t="shared" si="93"/>
        <v/>
      </c>
      <c r="Q350" s="95" t="str">
        <f t="shared" si="94"/>
        <v/>
      </c>
      <c r="R350" s="95" t="str">
        <f t="shared" si="95"/>
        <v/>
      </c>
    </row>
    <row r="351" spans="1:18" x14ac:dyDescent="0.2">
      <c r="A351" s="95">
        <v>350</v>
      </c>
      <c r="B351" s="95" t="str">
        <f t="shared" si="96"/>
        <v/>
      </c>
      <c r="C351" s="95" t="str">
        <f t="shared" si="81"/>
        <v/>
      </c>
      <c r="D351" s="95" t="str">
        <f t="shared" si="82"/>
        <v/>
      </c>
      <c r="E351" s="104" t="str">
        <f t="shared" si="83"/>
        <v/>
      </c>
      <c r="F351" s="106" t="str">
        <f>IF(E351="","",VLOOKUP(WEEKDAY(E351),Valeurs!$A$21:$B$27,2,FALSE))</f>
        <v/>
      </c>
      <c r="G351" s="107" t="str">
        <f t="shared" si="84"/>
        <v/>
      </c>
      <c r="H351" s="107" t="str">
        <f t="shared" si="85"/>
        <v/>
      </c>
      <c r="I351" s="106" t="str">
        <f t="shared" si="86"/>
        <v/>
      </c>
      <c r="J351" s="106" t="str">
        <f t="shared" si="87"/>
        <v/>
      </c>
      <c r="K351" s="95" t="str">
        <f t="shared" si="88"/>
        <v/>
      </c>
      <c r="L351" s="95" t="str">
        <f t="shared" si="89"/>
        <v/>
      </c>
      <c r="M351" s="95" t="str">
        <f t="shared" si="90"/>
        <v/>
      </c>
      <c r="N351" s="95" t="str">
        <f t="shared" si="91"/>
        <v/>
      </c>
      <c r="O351" s="95" t="str">
        <f t="shared" si="92"/>
        <v/>
      </c>
      <c r="P351" s="95" t="str">
        <f t="shared" si="93"/>
        <v/>
      </c>
      <c r="Q351" s="95" t="str">
        <f t="shared" si="94"/>
        <v/>
      </c>
      <c r="R351" s="95" t="str">
        <f t="shared" si="95"/>
        <v/>
      </c>
    </row>
    <row r="352" spans="1:18" x14ac:dyDescent="0.2">
      <c r="A352" s="95">
        <v>351</v>
      </c>
      <c r="B352" s="95" t="str">
        <f t="shared" si="96"/>
        <v/>
      </c>
      <c r="C352" s="95" t="str">
        <f t="shared" si="81"/>
        <v/>
      </c>
      <c r="D352" s="95" t="str">
        <f t="shared" si="82"/>
        <v/>
      </c>
      <c r="E352" s="104" t="str">
        <f t="shared" si="83"/>
        <v/>
      </c>
      <c r="F352" s="106" t="str">
        <f>IF(E352="","",VLOOKUP(WEEKDAY(E352),Valeurs!$A$21:$B$27,2,FALSE))</f>
        <v/>
      </c>
      <c r="G352" s="107" t="str">
        <f t="shared" si="84"/>
        <v/>
      </c>
      <c r="H352" s="107" t="str">
        <f t="shared" si="85"/>
        <v/>
      </c>
      <c r="I352" s="106" t="str">
        <f t="shared" si="86"/>
        <v/>
      </c>
      <c r="J352" s="106" t="str">
        <f t="shared" si="87"/>
        <v/>
      </c>
      <c r="K352" s="95" t="str">
        <f t="shared" si="88"/>
        <v/>
      </c>
      <c r="L352" s="95" t="str">
        <f t="shared" si="89"/>
        <v/>
      </c>
      <c r="M352" s="95" t="str">
        <f t="shared" si="90"/>
        <v/>
      </c>
      <c r="N352" s="95" t="str">
        <f t="shared" si="91"/>
        <v/>
      </c>
      <c r="O352" s="95" t="str">
        <f t="shared" si="92"/>
        <v/>
      </c>
      <c r="P352" s="95" t="str">
        <f t="shared" si="93"/>
        <v/>
      </c>
      <c r="Q352" s="95" t="str">
        <f t="shared" si="94"/>
        <v/>
      </c>
      <c r="R352" s="95" t="str">
        <f t="shared" si="95"/>
        <v/>
      </c>
    </row>
    <row r="353" spans="1:18" x14ac:dyDescent="0.2">
      <c r="A353" s="95">
        <v>352</v>
      </c>
      <c r="B353" s="95" t="str">
        <f t="shared" si="96"/>
        <v/>
      </c>
      <c r="C353" s="95" t="str">
        <f t="shared" si="81"/>
        <v/>
      </c>
      <c r="D353" s="95" t="str">
        <f t="shared" si="82"/>
        <v/>
      </c>
      <c r="E353" s="104" t="str">
        <f t="shared" si="83"/>
        <v/>
      </c>
      <c r="F353" s="106" t="str">
        <f>IF(E353="","",VLOOKUP(WEEKDAY(E353),Valeurs!$A$21:$B$27,2,FALSE))</f>
        <v/>
      </c>
      <c r="G353" s="107" t="str">
        <f t="shared" si="84"/>
        <v/>
      </c>
      <c r="H353" s="107" t="str">
        <f t="shared" si="85"/>
        <v/>
      </c>
      <c r="I353" s="106" t="str">
        <f t="shared" si="86"/>
        <v/>
      </c>
      <c r="J353" s="106" t="str">
        <f t="shared" si="87"/>
        <v/>
      </c>
      <c r="K353" s="95" t="str">
        <f t="shared" si="88"/>
        <v/>
      </c>
      <c r="L353" s="95" t="str">
        <f t="shared" si="89"/>
        <v/>
      </c>
      <c r="M353" s="95" t="str">
        <f t="shared" si="90"/>
        <v/>
      </c>
      <c r="N353" s="95" t="str">
        <f t="shared" si="91"/>
        <v/>
      </c>
      <c r="O353" s="95" t="str">
        <f t="shared" si="92"/>
        <v/>
      </c>
      <c r="P353" s="95" t="str">
        <f t="shared" si="93"/>
        <v/>
      </c>
      <c r="Q353" s="95" t="str">
        <f t="shared" si="94"/>
        <v/>
      </c>
      <c r="R353" s="95" t="str">
        <f t="shared" si="95"/>
        <v/>
      </c>
    </row>
    <row r="354" spans="1:18" x14ac:dyDescent="0.2">
      <c r="A354" s="95">
        <v>353</v>
      </c>
      <c r="B354" s="95" t="str">
        <f t="shared" si="96"/>
        <v/>
      </c>
      <c r="C354" s="95" t="str">
        <f t="shared" si="81"/>
        <v/>
      </c>
      <c r="D354" s="95" t="str">
        <f t="shared" si="82"/>
        <v/>
      </c>
      <c r="E354" s="104" t="str">
        <f t="shared" si="83"/>
        <v/>
      </c>
      <c r="F354" s="106" t="str">
        <f>IF(E354="","",VLOOKUP(WEEKDAY(E354),Valeurs!$A$21:$B$27,2,FALSE))</f>
        <v/>
      </c>
      <c r="G354" s="107" t="str">
        <f t="shared" si="84"/>
        <v/>
      </c>
      <c r="H354" s="107" t="str">
        <f t="shared" si="85"/>
        <v/>
      </c>
      <c r="I354" s="106" t="str">
        <f t="shared" si="86"/>
        <v/>
      </c>
      <c r="J354" s="106" t="str">
        <f t="shared" si="87"/>
        <v/>
      </c>
      <c r="K354" s="95" t="str">
        <f t="shared" si="88"/>
        <v/>
      </c>
      <c r="L354" s="95" t="str">
        <f t="shared" si="89"/>
        <v/>
      </c>
      <c r="M354" s="95" t="str">
        <f t="shared" si="90"/>
        <v/>
      </c>
      <c r="N354" s="95" t="str">
        <f t="shared" si="91"/>
        <v/>
      </c>
      <c r="O354" s="95" t="str">
        <f t="shared" si="92"/>
        <v/>
      </c>
      <c r="P354" s="95" t="str">
        <f t="shared" si="93"/>
        <v/>
      </c>
      <c r="Q354" s="95" t="str">
        <f t="shared" si="94"/>
        <v/>
      </c>
      <c r="R354" s="95" t="str">
        <f t="shared" si="95"/>
        <v/>
      </c>
    </row>
    <row r="355" spans="1:18" x14ac:dyDescent="0.2">
      <c r="A355" s="95">
        <v>354</v>
      </c>
      <c r="B355" s="95" t="str">
        <f t="shared" si="96"/>
        <v/>
      </c>
      <c r="C355" s="95" t="str">
        <f t="shared" si="81"/>
        <v/>
      </c>
      <c r="D355" s="95" t="str">
        <f t="shared" si="82"/>
        <v/>
      </c>
      <c r="E355" s="104" t="str">
        <f t="shared" si="83"/>
        <v/>
      </c>
      <c r="F355" s="106" t="str">
        <f>IF(E355="","",VLOOKUP(WEEKDAY(E355),Valeurs!$A$21:$B$27,2,FALSE))</f>
        <v/>
      </c>
      <c r="G355" s="107" t="str">
        <f t="shared" si="84"/>
        <v/>
      </c>
      <c r="H355" s="107" t="str">
        <f t="shared" si="85"/>
        <v/>
      </c>
      <c r="I355" s="106" t="str">
        <f t="shared" si="86"/>
        <v/>
      </c>
      <c r="J355" s="106" t="str">
        <f t="shared" si="87"/>
        <v/>
      </c>
      <c r="K355" s="95" t="str">
        <f t="shared" si="88"/>
        <v/>
      </c>
      <c r="L355" s="95" t="str">
        <f t="shared" si="89"/>
        <v/>
      </c>
      <c r="M355" s="95" t="str">
        <f t="shared" si="90"/>
        <v/>
      </c>
      <c r="N355" s="95" t="str">
        <f t="shared" si="91"/>
        <v/>
      </c>
      <c r="O355" s="95" t="str">
        <f t="shared" si="92"/>
        <v/>
      </c>
      <c r="P355" s="95" t="str">
        <f t="shared" si="93"/>
        <v/>
      </c>
      <c r="Q355" s="95" t="str">
        <f t="shared" si="94"/>
        <v/>
      </c>
      <c r="R355" s="95" t="str">
        <f t="shared" si="95"/>
        <v/>
      </c>
    </row>
    <row r="356" spans="1:18" x14ac:dyDescent="0.2">
      <c r="A356" s="95">
        <v>355</v>
      </c>
      <c r="B356" s="95" t="str">
        <f t="shared" si="96"/>
        <v/>
      </c>
      <c r="C356" s="95" t="str">
        <f t="shared" si="81"/>
        <v/>
      </c>
      <c r="D356" s="95" t="str">
        <f t="shared" si="82"/>
        <v/>
      </c>
      <c r="E356" s="104" t="str">
        <f t="shared" si="83"/>
        <v/>
      </c>
      <c r="F356" s="106" t="str">
        <f>IF(E356="","",VLOOKUP(WEEKDAY(E356),Valeurs!$A$21:$B$27,2,FALSE))</f>
        <v/>
      </c>
      <c r="G356" s="107" t="str">
        <f t="shared" si="84"/>
        <v/>
      </c>
      <c r="H356" s="107" t="str">
        <f t="shared" si="85"/>
        <v/>
      </c>
      <c r="I356" s="106" t="str">
        <f t="shared" si="86"/>
        <v/>
      </c>
      <c r="J356" s="106" t="str">
        <f t="shared" si="87"/>
        <v/>
      </c>
      <c r="K356" s="95" t="str">
        <f t="shared" si="88"/>
        <v/>
      </c>
      <c r="L356" s="95" t="str">
        <f t="shared" si="89"/>
        <v/>
      </c>
      <c r="M356" s="95" t="str">
        <f t="shared" si="90"/>
        <v/>
      </c>
      <c r="N356" s="95" t="str">
        <f t="shared" si="91"/>
        <v/>
      </c>
      <c r="O356" s="95" t="str">
        <f t="shared" si="92"/>
        <v/>
      </c>
      <c r="P356" s="95" t="str">
        <f t="shared" si="93"/>
        <v/>
      </c>
      <c r="Q356" s="95" t="str">
        <f t="shared" si="94"/>
        <v/>
      </c>
      <c r="R356" s="95" t="str">
        <f t="shared" si="95"/>
        <v/>
      </c>
    </row>
    <row r="357" spans="1:18" x14ac:dyDescent="0.2">
      <c r="A357" s="95">
        <v>356</v>
      </c>
      <c r="B357" s="95" t="str">
        <f t="shared" si="96"/>
        <v/>
      </c>
      <c r="C357" s="95" t="str">
        <f t="shared" si="81"/>
        <v/>
      </c>
      <c r="D357" s="95" t="str">
        <f t="shared" si="82"/>
        <v/>
      </c>
      <c r="E357" s="104" t="str">
        <f t="shared" si="83"/>
        <v/>
      </c>
      <c r="F357" s="106" t="str">
        <f>IF(E357="","",VLOOKUP(WEEKDAY(E357),Valeurs!$A$21:$B$27,2,FALSE))</f>
        <v/>
      </c>
      <c r="G357" s="107" t="str">
        <f t="shared" si="84"/>
        <v/>
      </c>
      <c r="H357" s="107" t="str">
        <f t="shared" si="85"/>
        <v/>
      </c>
      <c r="I357" s="106" t="str">
        <f t="shared" si="86"/>
        <v/>
      </c>
      <c r="J357" s="106" t="str">
        <f t="shared" si="87"/>
        <v/>
      </c>
      <c r="K357" s="95" t="str">
        <f t="shared" si="88"/>
        <v/>
      </c>
      <c r="L357" s="95" t="str">
        <f t="shared" si="89"/>
        <v/>
      </c>
      <c r="M357" s="95" t="str">
        <f t="shared" si="90"/>
        <v/>
      </c>
      <c r="N357" s="95" t="str">
        <f t="shared" si="91"/>
        <v/>
      </c>
      <c r="O357" s="95" t="str">
        <f t="shared" si="92"/>
        <v/>
      </c>
      <c r="P357" s="95" t="str">
        <f t="shared" si="93"/>
        <v/>
      </c>
      <c r="Q357" s="95" t="str">
        <f t="shared" si="94"/>
        <v/>
      </c>
      <c r="R357" s="95" t="str">
        <f t="shared" si="95"/>
        <v/>
      </c>
    </row>
    <row r="358" spans="1:18" x14ac:dyDescent="0.2">
      <c r="A358" s="95">
        <v>357</v>
      </c>
      <c r="B358" s="95" t="str">
        <f t="shared" si="96"/>
        <v/>
      </c>
      <c r="C358" s="95" t="str">
        <f t="shared" ref="C358:C421" si="97">IF(ISNUMBER(B358),RIGHT(C357,LEN(C357)-B358),"")</f>
        <v/>
      </c>
      <c r="D358" s="95" t="str">
        <f t="shared" si="82"/>
        <v/>
      </c>
      <c r="E358" s="104" t="str">
        <f t="shared" si="83"/>
        <v/>
      </c>
      <c r="F358" s="106" t="str">
        <f>IF(E358="","",VLOOKUP(WEEKDAY(E358),Valeurs!$A$21:$B$27,2,FALSE))</f>
        <v/>
      </c>
      <c r="G358" s="107" t="str">
        <f t="shared" si="84"/>
        <v/>
      </c>
      <c r="H358" s="107" t="str">
        <f t="shared" si="85"/>
        <v/>
      </c>
      <c r="I358" s="106" t="str">
        <f t="shared" si="86"/>
        <v/>
      </c>
      <c r="J358" s="106" t="str">
        <f t="shared" si="87"/>
        <v/>
      </c>
      <c r="K358" s="95" t="str">
        <f t="shared" si="88"/>
        <v/>
      </c>
      <c r="L358" s="95" t="str">
        <f t="shared" si="89"/>
        <v/>
      </c>
      <c r="M358" s="95" t="str">
        <f t="shared" si="90"/>
        <v/>
      </c>
      <c r="N358" s="95" t="str">
        <f t="shared" si="91"/>
        <v/>
      </c>
      <c r="O358" s="95" t="str">
        <f t="shared" si="92"/>
        <v/>
      </c>
      <c r="P358" s="95" t="str">
        <f t="shared" si="93"/>
        <v/>
      </c>
      <c r="Q358" s="95" t="str">
        <f t="shared" si="94"/>
        <v/>
      </c>
      <c r="R358" s="95" t="str">
        <f t="shared" si="95"/>
        <v/>
      </c>
    </row>
    <row r="359" spans="1:18" x14ac:dyDescent="0.2">
      <c r="A359" s="95">
        <v>358</v>
      </c>
      <c r="B359" s="95" t="str">
        <f t="shared" si="96"/>
        <v/>
      </c>
      <c r="C359" s="95" t="str">
        <f t="shared" si="97"/>
        <v/>
      </c>
      <c r="D359" s="95" t="str">
        <f t="shared" si="82"/>
        <v/>
      </c>
      <c r="E359" s="104" t="str">
        <f t="shared" si="83"/>
        <v/>
      </c>
      <c r="F359" s="106" t="str">
        <f>IF(E359="","",VLOOKUP(WEEKDAY(E359),Valeurs!$A$21:$B$27,2,FALSE))</f>
        <v/>
      </c>
      <c r="G359" s="107" t="str">
        <f t="shared" si="84"/>
        <v/>
      </c>
      <c r="H359" s="107" t="str">
        <f t="shared" si="85"/>
        <v/>
      </c>
      <c r="I359" s="106" t="str">
        <f t="shared" si="86"/>
        <v/>
      </c>
      <c r="J359" s="106" t="str">
        <f t="shared" si="87"/>
        <v/>
      </c>
      <c r="K359" s="95" t="str">
        <f t="shared" si="88"/>
        <v/>
      </c>
      <c r="L359" s="95" t="str">
        <f t="shared" si="89"/>
        <v/>
      </c>
      <c r="M359" s="95" t="str">
        <f t="shared" si="90"/>
        <v/>
      </c>
      <c r="N359" s="95" t="str">
        <f t="shared" si="91"/>
        <v/>
      </c>
      <c r="O359" s="95" t="str">
        <f t="shared" si="92"/>
        <v/>
      </c>
      <c r="P359" s="95" t="str">
        <f t="shared" si="93"/>
        <v/>
      </c>
      <c r="Q359" s="95" t="str">
        <f t="shared" si="94"/>
        <v/>
      </c>
      <c r="R359" s="95" t="str">
        <f t="shared" si="95"/>
        <v/>
      </c>
    </row>
    <row r="360" spans="1:18" x14ac:dyDescent="0.2">
      <c r="A360" s="95">
        <v>359</v>
      </c>
      <c r="B360" s="95" t="str">
        <f t="shared" si="96"/>
        <v/>
      </c>
      <c r="C360" s="95" t="str">
        <f t="shared" si="97"/>
        <v/>
      </c>
      <c r="D360" s="95" t="str">
        <f t="shared" si="82"/>
        <v/>
      </c>
      <c r="E360" s="104" t="str">
        <f t="shared" si="83"/>
        <v/>
      </c>
      <c r="F360" s="106" t="str">
        <f>IF(E360="","",VLOOKUP(WEEKDAY(E360),Valeurs!$A$21:$B$27,2,FALSE))</f>
        <v/>
      </c>
      <c r="G360" s="107" t="str">
        <f t="shared" si="84"/>
        <v/>
      </c>
      <c r="H360" s="107" t="str">
        <f t="shared" si="85"/>
        <v/>
      </c>
      <c r="I360" s="106" t="str">
        <f t="shared" si="86"/>
        <v/>
      </c>
      <c r="J360" s="106" t="str">
        <f t="shared" si="87"/>
        <v/>
      </c>
      <c r="K360" s="95" t="str">
        <f t="shared" si="88"/>
        <v/>
      </c>
      <c r="L360" s="95" t="str">
        <f t="shared" si="89"/>
        <v/>
      </c>
      <c r="M360" s="95" t="str">
        <f t="shared" si="90"/>
        <v/>
      </c>
      <c r="N360" s="95" t="str">
        <f t="shared" si="91"/>
        <v/>
      </c>
      <c r="O360" s="95" t="str">
        <f t="shared" si="92"/>
        <v/>
      </c>
      <c r="P360" s="95" t="str">
        <f t="shared" si="93"/>
        <v/>
      </c>
      <c r="Q360" s="95" t="str">
        <f t="shared" si="94"/>
        <v/>
      </c>
      <c r="R360" s="95" t="str">
        <f t="shared" si="95"/>
        <v/>
      </c>
    </row>
    <row r="361" spans="1:18" x14ac:dyDescent="0.2">
      <c r="A361" s="95">
        <v>360</v>
      </c>
      <c r="B361" s="95" t="str">
        <f t="shared" si="96"/>
        <v/>
      </c>
      <c r="C361" s="95" t="str">
        <f t="shared" si="97"/>
        <v/>
      </c>
      <c r="D361" s="95" t="str">
        <f t="shared" si="82"/>
        <v/>
      </c>
      <c r="E361" s="104" t="str">
        <f t="shared" si="83"/>
        <v/>
      </c>
      <c r="F361" s="106" t="str">
        <f>IF(E361="","",VLOOKUP(WEEKDAY(E361),Valeurs!$A$21:$B$27,2,FALSE))</f>
        <v/>
      </c>
      <c r="G361" s="107" t="str">
        <f t="shared" si="84"/>
        <v/>
      </c>
      <c r="H361" s="107" t="str">
        <f t="shared" si="85"/>
        <v/>
      </c>
      <c r="I361" s="106" t="str">
        <f t="shared" si="86"/>
        <v/>
      </c>
      <c r="J361" s="106" t="str">
        <f t="shared" si="87"/>
        <v/>
      </c>
      <c r="K361" s="95" t="str">
        <f t="shared" si="88"/>
        <v/>
      </c>
      <c r="L361" s="95" t="str">
        <f t="shared" si="89"/>
        <v/>
      </c>
      <c r="M361" s="95" t="str">
        <f t="shared" si="90"/>
        <v/>
      </c>
      <c r="N361" s="95" t="str">
        <f t="shared" si="91"/>
        <v/>
      </c>
      <c r="O361" s="95" t="str">
        <f t="shared" si="92"/>
        <v/>
      </c>
      <c r="P361" s="95" t="str">
        <f t="shared" si="93"/>
        <v/>
      </c>
      <c r="Q361" s="95" t="str">
        <f t="shared" si="94"/>
        <v/>
      </c>
      <c r="R361" s="95" t="str">
        <f t="shared" si="95"/>
        <v/>
      </c>
    </row>
    <row r="362" spans="1:18" x14ac:dyDescent="0.2">
      <c r="A362" s="95">
        <v>361</v>
      </c>
      <c r="B362" s="95" t="str">
        <f t="shared" si="96"/>
        <v/>
      </c>
      <c r="C362" s="95" t="str">
        <f t="shared" si="97"/>
        <v/>
      </c>
      <c r="D362" s="95" t="str">
        <f t="shared" si="82"/>
        <v/>
      </c>
      <c r="E362" s="104" t="str">
        <f t="shared" si="83"/>
        <v/>
      </c>
      <c r="F362" s="106" t="str">
        <f>IF(E362="","",VLOOKUP(WEEKDAY(E362),Valeurs!$A$21:$B$27,2,FALSE))</f>
        <v/>
      </c>
      <c r="G362" s="107" t="str">
        <f t="shared" si="84"/>
        <v/>
      </c>
      <c r="H362" s="107" t="str">
        <f t="shared" si="85"/>
        <v/>
      </c>
      <c r="I362" s="106" t="str">
        <f t="shared" si="86"/>
        <v/>
      </c>
      <c r="J362" s="106" t="str">
        <f t="shared" si="87"/>
        <v/>
      </c>
      <c r="K362" s="95" t="str">
        <f t="shared" si="88"/>
        <v/>
      </c>
      <c r="L362" s="95" t="str">
        <f t="shared" si="89"/>
        <v/>
      </c>
      <c r="M362" s="95" t="str">
        <f t="shared" si="90"/>
        <v/>
      </c>
      <c r="N362" s="95" t="str">
        <f t="shared" si="91"/>
        <v/>
      </c>
      <c r="O362" s="95" t="str">
        <f t="shared" si="92"/>
        <v/>
      </c>
      <c r="P362" s="95" t="str">
        <f t="shared" si="93"/>
        <v/>
      </c>
      <c r="Q362" s="95" t="str">
        <f t="shared" si="94"/>
        <v/>
      </c>
      <c r="R362" s="95" t="str">
        <f t="shared" si="95"/>
        <v/>
      </c>
    </row>
    <row r="363" spans="1:18" x14ac:dyDescent="0.2">
      <c r="A363" s="95">
        <v>362</v>
      </c>
      <c r="B363" s="95" t="str">
        <f t="shared" si="96"/>
        <v/>
      </c>
      <c r="C363" s="95" t="str">
        <f t="shared" si="97"/>
        <v/>
      </c>
      <c r="D363" s="95" t="str">
        <f t="shared" si="82"/>
        <v/>
      </c>
      <c r="E363" s="104" t="str">
        <f t="shared" si="83"/>
        <v/>
      </c>
      <c r="F363" s="106" t="str">
        <f>IF(E363="","",VLOOKUP(WEEKDAY(E363),Valeurs!$A$21:$B$27,2,FALSE))</f>
        <v/>
      </c>
      <c r="G363" s="107" t="str">
        <f t="shared" si="84"/>
        <v/>
      </c>
      <c r="H363" s="107" t="str">
        <f t="shared" si="85"/>
        <v/>
      </c>
      <c r="I363" s="106" t="str">
        <f t="shared" si="86"/>
        <v/>
      </c>
      <c r="J363" s="106" t="str">
        <f t="shared" si="87"/>
        <v/>
      </c>
      <c r="K363" s="95" t="str">
        <f t="shared" si="88"/>
        <v/>
      </c>
      <c r="L363" s="95" t="str">
        <f t="shared" si="89"/>
        <v/>
      </c>
      <c r="M363" s="95" t="str">
        <f t="shared" si="90"/>
        <v/>
      </c>
      <c r="N363" s="95" t="str">
        <f t="shared" si="91"/>
        <v/>
      </c>
      <c r="O363" s="95" t="str">
        <f t="shared" si="92"/>
        <v/>
      </c>
      <c r="P363" s="95" t="str">
        <f t="shared" si="93"/>
        <v/>
      </c>
      <c r="Q363" s="95" t="str">
        <f t="shared" si="94"/>
        <v/>
      </c>
      <c r="R363" s="95" t="str">
        <f t="shared" si="95"/>
        <v/>
      </c>
    </row>
    <row r="364" spans="1:18" x14ac:dyDescent="0.2">
      <c r="A364" s="95">
        <v>363</v>
      </c>
      <c r="B364" s="95" t="str">
        <f t="shared" si="96"/>
        <v/>
      </c>
      <c r="C364" s="95" t="str">
        <f t="shared" si="97"/>
        <v/>
      </c>
      <c r="D364" s="95" t="str">
        <f t="shared" si="82"/>
        <v/>
      </c>
      <c r="E364" s="104" t="str">
        <f t="shared" si="83"/>
        <v/>
      </c>
      <c r="F364" s="106" t="str">
        <f>IF(E364="","",VLOOKUP(WEEKDAY(E364),Valeurs!$A$21:$B$27,2,FALSE))</f>
        <v/>
      </c>
      <c r="G364" s="107" t="str">
        <f t="shared" si="84"/>
        <v/>
      </c>
      <c r="H364" s="107" t="str">
        <f t="shared" si="85"/>
        <v/>
      </c>
      <c r="I364" s="106" t="str">
        <f t="shared" si="86"/>
        <v/>
      </c>
      <c r="J364" s="106" t="str">
        <f t="shared" si="87"/>
        <v/>
      </c>
      <c r="K364" s="95" t="str">
        <f t="shared" si="88"/>
        <v/>
      </c>
      <c r="L364" s="95" t="str">
        <f t="shared" si="89"/>
        <v/>
      </c>
      <c r="M364" s="95" t="str">
        <f t="shared" si="90"/>
        <v/>
      </c>
      <c r="N364" s="95" t="str">
        <f t="shared" si="91"/>
        <v/>
      </c>
      <c r="O364" s="95" t="str">
        <f t="shared" si="92"/>
        <v/>
      </c>
      <c r="P364" s="95" t="str">
        <f t="shared" si="93"/>
        <v/>
      </c>
      <c r="Q364" s="95" t="str">
        <f t="shared" si="94"/>
        <v/>
      </c>
      <c r="R364" s="95" t="str">
        <f t="shared" si="95"/>
        <v/>
      </c>
    </row>
    <row r="365" spans="1:18" x14ac:dyDescent="0.2">
      <c r="A365" s="95">
        <v>364</v>
      </c>
      <c r="B365" s="95" t="str">
        <f t="shared" si="96"/>
        <v/>
      </c>
      <c r="C365" s="95" t="str">
        <f t="shared" si="97"/>
        <v/>
      </c>
      <c r="D365" s="95" t="str">
        <f t="shared" si="82"/>
        <v/>
      </c>
      <c r="E365" s="104" t="str">
        <f t="shared" si="83"/>
        <v/>
      </c>
      <c r="F365" s="106" t="str">
        <f>IF(E365="","",VLOOKUP(WEEKDAY(E365),Valeurs!$A$21:$B$27,2,FALSE))</f>
        <v/>
      </c>
      <c r="G365" s="107" t="str">
        <f t="shared" si="84"/>
        <v/>
      </c>
      <c r="H365" s="107" t="str">
        <f t="shared" si="85"/>
        <v/>
      </c>
      <c r="I365" s="106" t="str">
        <f t="shared" si="86"/>
        <v/>
      </c>
      <c r="J365" s="106" t="str">
        <f t="shared" si="87"/>
        <v/>
      </c>
      <c r="K365" s="95" t="str">
        <f t="shared" si="88"/>
        <v/>
      </c>
      <c r="L365" s="95" t="str">
        <f t="shared" si="89"/>
        <v/>
      </c>
      <c r="M365" s="95" t="str">
        <f t="shared" si="90"/>
        <v/>
      </c>
      <c r="N365" s="95" t="str">
        <f t="shared" si="91"/>
        <v/>
      </c>
      <c r="O365" s="95" t="str">
        <f t="shared" si="92"/>
        <v/>
      </c>
      <c r="P365" s="95" t="str">
        <f t="shared" si="93"/>
        <v/>
      </c>
      <c r="Q365" s="95" t="str">
        <f t="shared" si="94"/>
        <v/>
      </c>
      <c r="R365" s="95" t="str">
        <f t="shared" si="95"/>
        <v/>
      </c>
    </row>
    <row r="366" spans="1:18" x14ac:dyDescent="0.2">
      <c r="A366" s="95">
        <v>365</v>
      </c>
      <c r="B366" s="95" t="str">
        <f t="shared" si="96"/>
        <v/>
      </c>
      <c r="C366" s="95" t="str">
        <f t="shared" si="97"/>
        <v/>
      </c>
      <c r="D366" s="95" t="str">
        <f t="shared" si="82"/>
        <v/>
      </c>
      <c r="E366" s="104" t="str">
        <f t="shared" si="83"/>
        <v/>
      </c>
      <c r="F366" s="106" t="str">
        <f>IF(E366="","",VLOOKUP(WEEKDAY(E366),Valeurs!$A$21:$B$27,2,FALSE))</f>
        <v/>
      </c>
      <c r="G366" s="107" t="str">
        <f t="shared" si="84"/>
        <v/>
      </c>
      <c r="H366" s="107" t="str">
        <f t="shared" si="85"/>
        <v/>
      </c>
      <c r="I366" s="106" t="str">
        <f t="shared" si="86"/>
        <v/>
      </c>
      <c r="J366" s="106" t="str">
        <f t="shared" si="87"/>
        <v/>
      </c>
      <c r="K366" s="95" t="str">
        <f t="shared" si="88"/>
        <v/>
      </c>
      <c r="L366" s="95" t="str">
        <f t="shared" si="89"/>
        <v/>
      </c>
      <c r="M366" s="95" t="str">
        <f t="shared" si="90"/>
        <v/>
      </c>
      <c r="N366" s="95" t="str">
        <f t="shared" si="91"/>
        <v/>
      </c>
      <c r="O366" s="95" t="str">
        <f t="shared" si="92"/>
        <v/>
      </c>
      <c r="P366" s="95" t="str">
        <f t="shared" si="93"/>
        <v/>
      </c>
      <c r="Q366" s="95" t="str">
        <f t="shared" si="94"/>
        <v/>
      </c>
      <c r="R366" s="95" t="str">
        <f t="shared" si="95"/>
        <v/>
      </c>
    </row>
    <row r="367" spans="1:18" x14ac:dyDescent="0.2">
      <c r="A367" s="95">
        <v>366</v>
      </c>
      <c r="B367" s="95" t="str">
        <f t="shared" si="96"/>
        <v/>
      </c>
      <c r="C367" s="95" t="str">
        <f t="shared" si="97"/>
        <v/>
      </c>
      <c r="D367" s="95" t="str">
        <f t="shared" si="82"/>
        <v/>
      </c>
      <c r="E367" s="104" t="str">
        <f t="shared" si="83"/>
        <v/>
      </c>
      <c r="F367" s="106" t="str">
        <f>IF(E367="","",VLOOKUP(WEEKDAY(E367),Valeurs!$A$21:$B$27,2,FALSE))</f>
        <v/>
      </c>
      <c r="G367" s="107" t="str">
        <f t="shared" si="84"/>
        <v/>
      </c>
      <c r="H367" s="107" t="str">
        <f t="shared" si="85"/>
        <v/>
      </c>
      <c r="I367" s="106" t="str">
        <f t="shared" si="86"/>
        <v/>
      </c>
      <c r="J367" s="106" t="str">
        <f t="shared" si="87"/>
        <v/>
      </c>
      <c r="K367" s="95" t="str">
        <f t="shared" si="88"/>
        <v/>
      </c>
      <c r="L367" s="95" t="str">
        <f t="shared" si="89"/>
        <v/>
      </c>
      <c r="M367" s="95" t="str">
        <f t="shared" si="90"/>
        <v/>
      </c>
      <c r="N367" s="95" t="str">
        <f t="shared" si="91"/>
        <v/>
      </c>
      <c r="O367" s="95" t="str">
        <f t="shared" si="92"/>
        <v/>
      </c>
      <c r="P367" s="95" t="str">
        <f t="shared" si="93"/>
        <v/>
      </c>
      <c r="Q367" s="95" t="str">
        <f t="shared" si="94"/>
        <v/>
      </c>
      <c r="R367" s="95" t="str">
        <f t="shared" si="95"/>
        <v/>
      </c>
    </row>
    <row r="368" spans="1:18" x14ac:dyDescent="0.2">
      <c r="A368" s="95">
        <v>367</v>
      </c>
      <c r="B368" s="95" t="str">
        <f t="shared" si="96"/>
        <v/>
      </c>
      <c r="C368" s="95" t="str">
        <f t="shared" si="97"/>
        <v/>
      </c>
      <c r="D368" s="95" t="str">
        <f t="shared" si="82"/>
        <v/>
      </c>
      <c r="E368" s="104" t="str">
        <f t="shared" si="83"/>
        <v/>
      </c>
      <c r="F368" s="106" t="str">
        <f>IF(E368="","",VLOOKUP(WEEKDAY(E368),Valeurs!$A$21:$B$27,2,FALSE))</f>
        <v/>
      </c>
      <c r="G368" s="107" t="str">
        <f t="shared" si="84"/>
        <v/>
      </c>
      <c r="H368" s="107" t="str">
        <f t="shared" si="85"/>
        <v/>
      </c>
      <c r="I368" s="106" t="str">
        <f t="shared" si="86"/>
        <v/>
      </c>
      <c r="J368" s="106" t="str">
        <f t="shared" si="87"/>
        <v/>
      </c>
      <c r="K368" s="95" t="str">
        <f t="shared" si="88"/>
        <v/>
      </c>
      <c r="L368" s="95" t="str">
        <f t="shared" si="89"/>
        <v/>
      </c>
      <c r="M368" s="95" t="str">
        <f t="shared" si="90"/>
        <v/>
      </c>
      <c r="N368" s="95" t="str">
        <f t="shared" si="91"/>
        <v/>
      </c>
      <c r="O368" s="95" t="str">
        <f t="shared" si="92"/>
        <v/>
      </c>
      <c r="P368" s="95" t="str">
        <f t="shared" si="93"/>
        <v/>
      </c>
      <c r="Q368" s="95" t="str">
        <f t="shared" si="94"/>
        <v/>
      </c>
      <c r="R368" s="95" t="str">
        <f t="shared" si="95"/>
        <v/>
      </c>
    </row>
    <row r="369" spans="1:18" x14ac:dyDescent="0.2">
      <c r="A369" s="95">
        <v>368</v>
      </c>
      <c r="B369" s="95" t="str">
        <f t="shared" si="96"/>
        <v/>
      </c>
      <c r="C369" s="95" t="str">
        <f t="shared" si="97"/>
        <v/>
      </c>
      <c r="D369" s="95" t="str">
        <f t="shared" si="82"/>
        <v/>
      </c>
      <c r="E369" s="104" t="str">
        <f t="shared" si="83"/>
        <v/>
      </c>
      <c r="F369" s="106" t="str">
        <f>IF(E369="","",VLOOKUP(WEEKDAY(E369),Valeurs!$A$21:$B$27,2,FALSE))</f>
        <v/>
      </c>
      <c r="G369" s="107" t="str">
        <f t="shared" si="84"/>
        <v/>
      </c>
      <c r="H369" s="107" t="str">
        <f t="shared" si="85"/>
        <v/>
      </c>
      <c r="I369" s="106" t="str">
        <f t="shared" si="86"/>
        <v/>
      </c>
      <c r="J369" s="106" t="str">
        <f t="shared" si="87"/>
        <v/>
      </c>
      <c r="K369" s="95" t="str">
        <f t="shared" si="88"/>
        <v/>
      </c>
      <c r="L369" s="95" t="str">
        <f t="shared" si="89"/>
        <v/>
      </c>
      <c r="M369" s="95" t="str">
        <f t="shared" si="90"/>
        <v/>
      </c>
      <c r="N369" s="95" t="str">
        <f t="shared" si="91"/>
        <v/>
      </c>
      <c r="O369" s="95" t="str">
        <f t="shared" si="92"/>
        <v/>
      </c>
      <c r="P369" s="95" t="str">
        <f t="shared" si="93"/>
        <v/>
      </c>
      <c r="Q369" s="95" t="str">
        <f t="shared" si="94"/>
        <v/>
      </c>
      <c r="R369" s="95" t="str">
        <f t="shared" si="95"/>
        <v/>
      </c>
    </row>
    <row r="370" spans="1:18" x14ac:dyDescent="0.2">
      <c r="A370" s="95">
        <v>369</v>
      </c>
      <c r="B370" s="95" t="str">
        <f t="shared" si="96"/>
        <v/>
      </c>
      <c r="C370" s="95" t="str">
        <f t="shared" si="97"/>
        <v/>
      </c>
      <c r="D370" s="95" t="str">
        <f t="shared" si="82"/>
        <v/>
      </c>
      <c r="E370" s="104" t="str">
        <f t="shared" si="83"/>
        <v/>
      </c>
      <c r="F370" s="106" t="str">
        <f>IF(E370="","",VLOOKUP(WEEKDAY(E370),Valeurs!$A$21:$B$27,2,FALSE))</f>
        <v/>
      </c>
      <c r="G370" s="107" t="str">
        <f t="shared" si="84"/>
        <v/>
      </c>
      <c r="H370" s="107" t="str">
        <f t="shared" si="85"/>
        <v/>
      </c>
      <c r="I370" s="106" t="str">
        <f t="shared" si="86"/>
        <v/>
      </c>
      <c r="J370" s="106" t="str">
        <f t="shared" si="87"/>
        <v/>
      </c>
      <c r="K370" s="95" t="str">
        <f t="shared" si="88"/>
        <v/>
      </c>
      <c r="L370" s="95" t="str">
        <f t="shared" si="89"/>
        <v/>
      </c>
      <c r="M370" s="95" t="str">
        <f t="shared" si="90"/>
        <v/>
      </c>
      <c r="N370" s="95" t="str">
        <f t="shared" si="91"/>
        <v/>
      </c>
      <c r="O370" s="95" t="str">
        <f t="shared" si="92"/>
        <v/>
      </c>
      <c r="P370" s="95" t="str">
        <f t="shared" si="93"/>
        <v/>
      </c>
      <c r="Q370" s="95" t="str">
        <f t="shared" si="94"/>
        <v/>
      </c>
      <c r="R370" s="95" t="str">
        <f t="shared" si="95"/>
        <v/>
      </c>
    </row>
    <row r="371" spans="1:18" x14ac:dyDescent="0.2">
      <c r="A371" s="95">
        <v>370</v>
      </c>
      <c r="B371" s="95" t="str">
        <f t="shared" si="96"/>
        <v/>
      </c>
      <c r="C371" s="95" t="str">
        <f t="shared" si="97"/>
        <v/>
      </c>
      <c r="D371" s="95" t="str">
        <f t="shared" si="82"/>
        <v/>
      </c>
      <c r="E371" s="104" t="str">
        <f t="shared" si="83"/>
        <v/>
      </c>
      <c r="F371" s="106" t="str">
        <f>IF(E371="","",VLOOKUP(WEEKDAY(E371),Valeurs!$A$21:$B$27,2,FALSE))</f>
        <v/>
      </c>
      <c r="G371" s="107" t="str">
        <f t="shared" si="84"/>
        <v/>
      </c>
      <c r="H371" s="107" t="str">
        <f t="shared" si="85"/>
        <v/>
      </c>
      <c r="I371" s="106" t="str">
        <f t="shared" si="86"/>
        <v/>
      </c>
      <c r="J371" s="106" t="str">
        <f t="shared" si="87"/>
        <v/>
      </c>
      <c r="K371" s="95" t="str">
        <f t="shared" si="88"/>
        <v/>
      </c>
      <c r="L371" s="95" t="str">
        <f t="shared" si="89"/>
        <v/>
      </c>
      <c r="M371" s="95" t="str">
        <f t="shared" si="90"/>
        <v/>
      </c>
      <c r="N371" s="95" t="str">
        <f t="shared" si="91"/>
        <v/>
      </c>
      <c r="O371" s="95" t="str">
        <f t="shared" si="92"/>
        <v/>
      </c>
      <c r="P371" s="95" t="str">
        <f t="shared" si="93"/>
        <v/>
      </c>
      <c r="Q371" s="95" t="str">
        <f t="shared" si="94"/>
        <v/>
      </c>
      <c r="R371" s="95" t="str">
        <f t="shared" si="95"/>
        <v/>
      </c>
    </row>
    <row r="372" spans="1:18" x14ac:dyDescent="0.2">
      <c r="A372" s="95">
        <v>371</v>
      </c>
      <c r="B372" s="95" t="str">
        <f t="shared" si="96"/>
        <v/>
      </c>
      <c r="C372" s="95" t="str">
        <f t="shared" si="97"/>
        <v/>
      </c>
      <c r="D372" s="95" t="str">
        <f t="shared" si="82"/>
        <v/>
      </c>
      <c r="E372" s="104" t="str">
        <f t="shared" si="83"/>
        <v/>
      </c>
      <c r="F372" s="106" t="str">
        <f>IF(E372="","",VLOOKUP(WEEKDAY(E372),Valeurs!$A$21:$B$27,2,FALSE))</f>
        <v/>
      </c>
      <c r="G372" s="107" t="str">
        <f t="shared" si="84"/>
        <v/>
      </c>
      <c r="H372" s="107" t="str">
        <f t="shared" si="85"/>
        <v/>
      </c>
      <c r="I372" s="106" t="str">
        <f t="shared" si="86"/>
        <v/>
      </c>
      <c r="J372" s="106" t="str">
        <f t="shared" si="87"/>
        <v/>
      </c>
      <c r="K372" s="95" t="str">
        <f t="shared" si="88"/>
        <v/>
      </c>
      <c r="L372" s="95" t="str">
        <f t="shared" si="89"/>
        <v/>
      </c>
      <c r="M372" s="95" t="str">
        <f t="shared" si="90"/>
        <v/>
      </c>
      <c r="N372" s="95" t="str">
        <f t="shared" si="91"/>
        <v/>
      </c>
      <c r="O372" s="95" t="str">
        <f t="shared" si="92"/>
        <v/>
      </c>
      <c r="P372" s="95" t="str">
        <f t="shared" si="93"/>
        <v/>
      </c>
      <c r="Q372" s="95" t="str">
        <f t="shared" si="94"/>
        <v/>
      </c>
      <c r="R372" s="95" t="str">
        <f t="shared" si="95"/>
        <v/>
      </c>
    </row>
    <row r="373" spans="1:18" x14ac:dyDescent="0.2">
      <c r="A373" s="95">
        <v>372</v>
      </c>
      <c r="B373" s="95" t="str">
        <f t="shared" si="96"/>
        <v/>
      </c>
      <c r="C373" s="95" t="str">
        <f t="shared" si="97"/>
        <v/>
      </c>
      <c r="D373" s="95" t="str">
        <f t="shared" si="82"/>
        <v/>
      </c>
      <c r="E373" s="104" t="str">
        <f t="shared" si="83"/>
        <v/>
      </c>
      <c r="F373" s="106" t="str">
        <f>IF(E373="","",VLOOKUP(WEEKDAY(E373),Valeurs!$A$21:$B$27,2,FALSE))</f>
        <v/>
      </c>
      <c r="G373" s="107" t="str">
        <f t="shared" si="84"/>
        <v/>
      </c>
      <c r="H373" s="107" t="str">
        <f t="shared" si="85"/>
        <v/>
      </c>
      <c r="I373" s="106" t="str">
        <f t="shared" si="86"/>
        <v/>
      </c>
      <c r="J373" s="106" t="str">
        <f t="shared" si="87"/>
        <v/>
      </c>
      <c r="K373" s="95" t="str">
        <f t="shared" si="88"/>
        <v/>
      </c>
      <c r="L373" s="95" t="str">
        <f t="shared" si="89"/>
        <v/>
      </c>
      <c r="M373" s="95" t="str">
        <f t="shared" si="90"/>
        <v/>
      </c>
      <c r="N373" s="95" t="str">
        <f t="shared" si="91"/>
        <v/>
      </c>
      <c r="O373" s="95" t="str">
        <f t="shared" si="92"/>
        <v/>
      </c>
      <c r="P373" s="95" t="str">
        <f t="shared" si="93"/>
        <v/>
      </c>
      <c r="Q373" s="95" t="str">
        <f t="shared" si="94"/>
        <v/>
      </c>
      <c r="R373" s="95" t="str">
        <f t="shared" si="95"/>
        <v/>
      </c>
    </row>
    <row r="374" spans="1:18" x14ac:dyDescent="0.2">
      <c r="A374" s="95">
        <v>373</v>
      </c>
      <c r="B374" s="95" t="str">
        <f t="shared" si="96"/>
        <v/>
      </c>
      <c r="C374" s="95" t="str">
        <f t="shared" si="97"/>
        <v/>
      </c>
      <c r="D374" s="95" t="str">
        <f t="shared" si="82"/>
        <v/>
      </c>
      <c r="E374" s="104" t="str">
        <f t="shared" si="83"/>
        <v/>
      </c>
      <c r="F374" s="106" t="str">
        <f>IF(E374="","",VLOOKUP(WEEKDAY(E374),Valeurs!$A$21:$B$27,2,FALSE))</f>
        <v/>
      </c>
      <c r="G374" s="107" t="str">
        <f t="shared" si="84"/>
        <v/>
      </c>
      <c r="H374" s="107" t="str">
        <f t="shared" si="85"/>
        <v/>
      </c>
      <c r="I374" s="106" t="str">
        <f t="shared" si="86"/>
        <v/>
      </c>
      <c r="J374" s="106" t="str">
        <f t="shared" si="87"/>
        <v/>
      </c>
      <c r="K374" s="95" t="str">
        <f t="shared" si="88"/>
        <v/>
      </c>
      <c r="L374" s="95" t="str">
        <f t="shared" si="89"/>
        <v/>
      </c>
      <c r="M374" s="95" t="str">
        <f t="shared" si="90"/>
        <v/>
      </c>
      <c r="N374" s="95" t="str">
        <f t="shared" si="91"/>
        <v/>
      </c>
      <c r="O374" s="95" t="str">
        <f t="shared" si="92"/>
        <v/>
      </c>
      <c r="P374" s="95" t="str">
        <f t="shared" si="93"/>
        <v/>
      </c>
      <c r="Q374" s="95" t="str">
        <f t="shared" si="94"/>
        <v/>
      </c>
      <c r="R374" s="95" t="str">
        <f t="shared" si="95"/>
        <v/>
      </c>
    </row>
    <row r="375" spans="1:18" x14ac:dyDescent="0.2">
      <c r="A375" s="95">
        <v>374</v>
      </c>
      <c r="B375" s="95" t="str">
        <f t="shared" si="96"/>
        <v/>
      </c>
      <c r="C375" s="95" t="str">
        <f t="shared" si="97"/>
        <v/>
      </c>
      <c r="D375" s="95" t="str">
        <f t="shared" si="82"/>
        <v/>
      </c>
      <c r="E375" s="104" t="str">
        <f t="shared" si="83"/>
        <v/>
      </c>
      <c r="F375" s="106" t="str">
        <f>IF(E375="","",VLOOKUP(WEEKDAY(E375),Valeurs!$A$21:$B$27,2,FALSE))</f>
        <v/>
      </c>
      <c r="G375" s="107" t="str">
        <f t="shared" si="84"/>
        <v/>
      </c>
      <c r="H375" s="107" t="str">
        <f t="shared" si="85"/>
        <v/>
      </c>
      <c r="I375" s="106" t="str">
        <f t="shared" si="86"/>
        <v/>
      </c>
      <c r="J375" s="106" t="str">
        <f t="shared" si="87"/>
        <v/>
      </c>
      <c r="K375" s="95" t="str">
        <f t="shared" si="88"/>
        <v/>
      </c>
      <c r="L375" s="95" t="str">
        <f t="shared" si="89"/>
        <v/>
      </c>
      <c r="M375" s="95" t="str">
        <f t="shared" si="90"/>
        <v/>
      </c>
      <c r="N375" s="95" t="str">
        <f t="shared" si="91"/>
        <v/>
      </c>
      <c r="O375" s="95" t="str">
        <f t="shared" si="92"/>
        <v/>
      </c>
      <c r="P375" s="95" t="str">
        <f t="shared" si="93"/>
        <v/>
      </c>
      <c r="Q375" s="95" t="str">
        <f t="shared" si="94"/>
        <v/>
      </c>
      <c r="R375" s="95" t="str">
        <f t="shared" si="95"/>
        <v/>
      </c>
    </row>
    <row r="376" spans="1:18" x14ac:dyDescent="0.2">
      <c r="A376" s="95">
        <v>375</v>
      </c>
      <c r="B376" s="95" t="str">
        <f t="shared" si="96"/>
        <v/>
      </c>
      <c r="C376" s="95" t="str">
        <f t="shared" si="97"/>
        <v/>
      </c>
      <c r="D376" s="95" t="str">
        <f t="shared" si="82"/>
        <v/>
      </c>
      <c r="E376" s="104" t="str">
        <f t="shared" si="83"/>
        <v/>
      </c>
      <c r="F376" s="106" t="str">
        <f>IF(E376="","",VLOOKUP(WEEKDAY(E376),Valeurs!$A$21:$B$27,2,FALSE))</f>
        <v/>
      </c>
      <c r="G376" s="107" t="str">
        <f t="shared" si="84"/>
        <v/>
      </c>
      <c r="H376" s="107" t="str">
        <f t="shared" si="85"/>
        <v/>
      </c>
      <c r="I376" s="106" t="str">
        <f t="shared" si="86"/>
        <v/>
      </c>
      <c r="J376" s="106" t="str">
        <f t="shared" si="87"/>
        <v/>
      </c>
      <c r="K376" s="95" t="str">
        <f t="shared" si="88"/>
        <v/>
      </c>
      <c r="L376" s="95" t="str">
        <f t="shared" si="89"/>
        <v/>
      </c>
      <c r="M376" s="95" t="str">
        <f t="shared" si="90"/>
        <v/>
      </c>
      <c r="N376" s="95" t="str">
        <f t="shared" si="91"/>
        <v/>
      </c>
      <c r="O376" s="95" t="str">
        <f t="shared" si="92"/>
        <v/>
      </c>
      <c r="P376" s="95" t="str">
        <f t="shared" si="93"/>
        <v/>
      </c>
      <c r="Q376" s="95" t="str">
        <f t="shared" si="94"/>
        <v/>
      </c>
      <c r="R376" s="95" t="str">
        <f t="shared" si="95"/>
        <v/>
      </c>
    </row>
    <row r="377" spans="1:18" x14ac:dyDescent="0.2">
      <c r="A377" s="95">
        <v>376</v>
      </c>
      <c r="B377" s="95" t="str">
        <f t="shared" si="96"/>
        <v/>
      </c>
      <c r="C377" s="95" t="str">
        <f t="shared" si="97"/>
        <v/>
      </c>
      <c r="D377" s="95" t="str">
        <f t="shared" si="82"/>
        <v/>
      </c>
      <c r="E377" s="104" t="str">
        <f t="shared" si="83"/>
        <v/>
      </c>
      <c r="F377" s="106" t="str">
        <f>IF(E377="","",VLOOKUP(WEEKDAY(E377),Valeurs!$A$21:$B$27,2,FALSE))</f>
        <v/>
      </c>
      <c r="G377" s="107" t="str">
        <f t="shared" si="84"/>
        <v/>
      </c>
      <c r="H377" s="107" t="str">
        <f t="shared" si="85"/>
        <v/>
      </c>
      <c r="I377" s="106" t="str">
        <f t="shared" si="86"/>
        <v/>
      </c>
      <c r="J377" s="106" t="str">
        <f t="shared" si="87"/>
        <v/>
      </c>
      <c r="K377" s="95" t="str">
        <f t="shared" si="88"/>
        <v/>
      </c>
      <c r="L377" s="95" t="str">
        <f t="shared" si="89"/>
        <v/>
      </c>
      <c r="M377" s="95" t="str">
        <f t="shared" si="90"/>
        <v/>
      </c>
      <c r="N377" s="95" t="str">
        <f t="shared" si="91"/>
        <v/>
      </c>
      <c r="O377" s="95" t="str">
        <f t="shared" si="92"/>
        <v/>
      </c>
      <c r="P377" s="95" t="str">
        <f t="shared" si="93"/>
        <v/>
      </c>
      <c r="Q377" s="95" t="str">
        <f t="shared" si="94"/>
        <v/>
      </c>
      <c r="R377" s="95" t="str">
        <f t="shared" si="95"/>
        <v/>
      </c>
    </row>
    <row r="378" spans="1:18" x14ac:dyDescent="0.2">
      <c r="A378" s="95">
        <v>377</v>
      </c>
      <c r="B378" s="95" t="str">
        <f t="shared" si="96"/>
        <v/>
      </c>
      <c r="C378" s="95" t="str">
        <f t="shared" si="97"/>
        <v/>
      </c>
      <c r="D378" s="95" t="str">
        <f t="shared" si="82"/>
        <v/>
      </c>
      <c r="E378" s="104" t="str">
        <f t="shared" si="83"/>
        <v/>
      </c>
      <c r="F378" s="106" t="str">
        <f>IF(E378="","",VLOOKUP(WEEKDAY(E378),Valeurs!$A$21:$B$27,2,FALSE))</f>
        <v/>
      </c>
      <c r="G378" s="107" t="str">
        <f t="shared" si="84"/>
        <v/>
      </c>
      <c r="H378" s="107" t="str">
        <f t="shared" si="85"/>
        <v/>
      </c>
      <c r="I378" s="106" t="str">
        <f t="shared" si="86"/>
        <v/>
      </c>
      <c r="J378" s="106" t="str">
        <f t="shared" si="87"/>
        <v/>
      </c>
      <c r="K378" s="95" t="str">
        <f t="shared" si="88"/>
        <v/>
      </c>
      <c r="L378" s="95" t="str">
        <f t="shared" si="89"/>
        <v/>
      </c>
      <c r="M378" s="95" t="str">
        <f t="shared" si="90"/>
        <v/>
      </c>
      <c r="N378" s="95" t="str">
        <f t="shared" si="91"/>
        <v/>
      </c>
      <c r="O378" s="95" t="str">
        <f t="shared" si="92"/>
        <v/>
      </c>
      <c r="P378" s="95" t="str">
        <f t="shared" si="93"/>
        <v/>
      </c>
      <c r="Q378" s="95" t="str">
        <f t="shared" si="94"/>
        <v/>
      </c>
      <c r="R378" s="95" t="str">
        <f t="shared" si="95"/>
        <v/>
      </c>
    </row>
    <row r="379" spans="1:18" x14ac:dyDescent="0.2">
      <c r="A379" s="95">
        <v>378</v>
      </c>
      <c r="B379" s="95" t="str">
        <f t="shared" si="96"/>
        <v/>
      </c>
      <c r="C379" s="95" t="str">
        <f t="shared" si="97"/>
        <v/>
      </c>
      <c r="D379" s="95" t="str">
        <f t="shared" si="82"/>
        <v/>
      </c>
      <c r="E379" s="104" t="str">
        <f t="shared" si="83"/>
        <v/>
      </c>
      <c r="F379" s="106" t="str">
        <f>IF(E379="","",VLOOKUP(WEEKDAY(E379),Valeurs!$A$21:$B$27,2,FALSE))</f>
        <v/>
      </c>
      <c r="G379" s="107" t="str">
        <f t="shared" si="84"/>
        <v/>
      </c>
      <c r="H379" s="107" t="str">
        <f t="shared" si="85"/>
        <v/>
      </c>
      <c r="I379" s="106" t="str">
        <f t="shared" si="86"/>
        <v/>
      </c>
      <c r="J379" s="106" t="str">
        <f t="shared" si="87"/>
        <v/>
      </c>
      <c r="K379" s="95" t="str">
        <f t="shared" si="88"/>
        <v/>
      </c>
      <c r="L379" s="95" t="str">
        <f t="shared" si="89"/>
        <v/>
      </c>
      <c r="M379" s="95" t="str">
        <f t="shared" si="90"/>
        <v/>
      </c>
      <c r="N379" s="95" t="str">
        <f t="shared" si="91"/>
        <v/>
      </c>
      <c r="O379" s="95" t="str">
        <f t="shared" si="92"/>
        <v/>
      </c>
      <c r="P379" s="95" t="str">
        <f t="shared" si="93"/>
        <v/>
      </c>
      <c r="Q379" s="95" t="str">
        <f t="shared" si="94"/>
        <v/>
      </c>
      <c r="R379" s="95" t="str">
        <f t="shared" si="95"/>
        <v/>
      </c>
    </row>
    <row r="380" spans="1:18" x14ac:dyDescent="0.2">
      <c r="A380" s="95">
        <v>379</v>
      </c>
      <c r="B380" s="95" t="str">
        <f t="shared" si="96"/>
        <v/>
      </c>
      <c r="C380" s="95" t="str">
        <f t="shared" si="97"/>
        <v/>
      </c>
      <c r="D380" s="95" t="str">
        <f t="shared" si="82"/>
        <v/>
      </c>
      <c r="E380" s="104" t="str">
        <f t="shared" si="83"/>
        <v/>
      </c>
      <c r="F380" s="106" t="str">
        <f>IF(E380="","",VLOOKUP(WEEKDAY(E380),Valeurs!$A$21:$B$27,2,FALSE))</f>
        <v/>
      </c>
      <c r="G380" s="107" t="str">
        <f t="shared" si="84"/>
        <v/>
      </c>
      <c r="H380" s="107" t="str">
        <f t="shared" si="85"/>
        <v/>
      </c>
      <c r="I380" s="106" t="str">
        <f t="shared" si="86"/>
        <v/>
      </c>
      <c r="J380" s="106" t="str">
        <f t="shared" si="87"/>
        <v/>
      </c>
      <c r="K380" s="95" t="str">
        <f t="shared" si="88"/>
        <v/>
      </c>
      <c r="L380" s="95" t="str">
        <f t="shared" si="89"/>
        <v/>
      </c>
      <c r="M380" s="95" t="str">
        <f t="shared" si="90"/>
        <v/>
      </c>
      <c r="N380" s="95" t="str">
        <f t="shared" si="91"/>
        <v/>
      </c>
      <c r="O380" s="95" t="str">
        <f t="shared" si="92"/>
        <v/>
      </c>
      <c r="P380" s="95" t="str">
        <f t="shared" si="93"/>
        <v/>
      </c>
      <c r="Q380" s="95" t="str">
        <f t="shared" si="94"/>
        <v/>
      </c>
      <c r="R380" s="95" t="str">
        <f t="shared" si="95"/>
        <v/>
      </c>
    </row>
    <row r="381" spans="1:18" x14ac:dyDescent="0.2">
      <c r="A381" s="95">
        <v>380</v>
      </c>
      <c r="B381" s="95" t="str">
        <f t="shared" si="96"/>
        <v/>
      </c>
      <c r="C381" s="95" t="str">
        <f t="shared" si="97"/>
        <v/>
      </c>
      <c r="D381" s="95" t="str">
        <f t="shared" si="82"/>
        <v/>
      </c>
      <c r="E381" s="104" t="str">
        <f t="shared" si="83"/>
        <v/>
      </c>
      <c r="F381" s="106" t="str">
        <f>IF(E381="","",VLOOKUP(WEEKDAY(E381),Valeurs!$A$21:$B$27,2,FALSE))</f>
        <v/>
      </c>
      <c r="G381" s="107" t="str">
        <f t="shared" si="84"/>
        <v/>
      </c>
      <c r="H381" s="107" t="str">
        <f t="shared" si="85"/>
        <v/>
      </c>
      <c r="I381" s="106" t="str">
        <f t="shared" si="86"/>
        <v/>
      </c>
      <c r="J381" s="106" t="str">
        <f t="shared" si="87"/>
        <v/>
      </c>
      <c r="K381" s="95" t="str">
        <f t="shared" si="88"/>
        <v/>
      </c>
      <c r="L381" s="95" t="str">
        <f t="shared" si="89"/>
        <v/>
      </c>
      <c r="M381" s="95" t="str">
        <f t="shared" si="90"/>
        <v/>
      </c>
      <c r="N381" s="95" t="str">
        <f t="shared" si="91"/>
        <v/>
      </c>
      <c r="O381" s="95" t="str">
        <f t="shared" si="92"/>
        <v/>
      </c>
      <c r="P381" s="95" t="str">
        <f t="shared" si="93"/>
        <v/>
      </c>
      <c r="Q381" s="95" t="str">
        <f t="shared" si="94"/>
        <v/>
      </c>
      <c r="R381" s="95" t="str">
        <f t="shared" si="95"/>
        <v/>
      </c>
    </row>
    <row r="382" spans="1:18" x14ac:dyDescent="0.2">
      <c r="A382" s="95">
        <v>381</v>
      </c>
      <c r="B382" s="95" t="str">
        <f t="shared" si="96"/>
        <v/>
      </c>
      <c r="C382" s="95" t="str">
        <f t="shared" si="97"/>
        <v/>
      </c>
      <c r="D382" s="95" t="str">
        <f t="shared" si="82"/>
        <v/>
      </c>
      <c r="E382" s="104" t="str">
        <f t="shared" si="83"/>
        <v/>
      </c>
      <c r="F382" s="106" t="str">
        <f>IF(E382="","",VLOOKUP(WEEKDAY(E382),Valeurs!$A$21:$B$27,2,FALSE))</f>
        <v/>
      </c>
      <c r="G382" s="107" t="str">
        <f t="shared" si="84"/>
        <v/>
      </c>
      <c r="H382" s="107" t="str">
        <f t="shared" si="85"/>
        <v/>
      </c>
      <c r="I382" s="106" t="str">
        <f t="shared" si="86"/>
        <v/>
      </c>
      <c r="J382" s="106" t="str">
        <f t="shared" si="87"/>
        <v/>
      </c>
      <c r="K382" s="95" t="str">
        <f t="shared" si="88"/>
        <v/>
      </c>
      <c r="L382" s="95" t="str">
        <f t="shared" si="89"/>
        <v/>
      </c>
      <c r="M382" s="95" t="str">
        <f t="shared" si="90"/>
        <v/>
      </c>
      <c r="N382" s="95" t="str">
        <f t="shared" si="91"/>
        <v/>
      </c>
      <c r="O382" s="95" t="str">
        <f t="shared" si="92"/>
        <v/>
      </c>
      <c r="P382" s="95" t="str">
        <f t="shared" si="93"/>
        <v/>
      </c>
      <c r="Q382" s="95" t="str">
        <f t="shared" si="94"/>
        <v/>
      </c>
      <c r="R382" s="95" t="str">
        <f t="shared" si="95"/>
        <v/>
      </c>
    </row>
    <row r="383" spans="1:18" x14ac:dyDescent="0.2">
      <c r="A383" s="95">
        <v>382</v>
      </c>
      <c r="B383" s="95" t="str">
        <f t="shared" si="96"/>
        <v/>
      </c>
      <c r="C383" s="95" t="str">
        <f t="shared" si="97"/>
        <v/>
      </c>
      <c r="D383" s="95" t="str">
        <f t="shared" si="82"/>
        <v/>
      </c>
      <c r="E383" s="104" t="str">
        <f t="shared" si="83"/>
        <v/>
      </c>
      <c r="F383" s="106" t="str">
        <f>IF(E383="","",VLOOKUP(WEEKDAY(E383),Valeurs!$A$21:$B$27,2,FALSE))</f>
        <v/>
      </c>
      <c r="G383" s="107" t="str">
        <f t="shared" si="84"/>
        <v/>
      </c>
      <c r="H383" s="107" t="str">
        <f t="shared" si="85"/>
        <v/>
      </c>
      <c r="I383" s="106" t="str">
        <f t="shared" si="86"/>
        <v/>
      </c>
      <c r="J383" s="106" t="str">
        <f t="shared" si="87"/>
        <v/>
      </c>
      <c r="K383" s="95" t="str">
        <f t="shared" si="88"/>
        <v/>
      </c>
      <c r="L383" s="95" t="str">
        <f t="shared" si="89"/>
        <v/>
      </c>
      <c r="M383" s="95" t="str">
        <f t="shared" si="90"/>
        <v/>
      </c>
      <c r="N383" s="95" t="str">
        <f t="shared" si="91"/>
        <v/>
      </c>
      <c r="O383" s="95" t="str">
        <f t="shared" si="92"/>
        <v/>
      </c>
      <c r="P383" s="95" t="str">
        <f t="shared" si="93"/>
        <v/>
      </c>
      <c r="Q383" s="95" t="str">
        <f t="shared" si="94"/>
        <v/>
      </c>
      <c r="R383" s="95" t="str">
        <f t="shared" si="95"/>
        <v/>
      </c>
    </row>
    <row r="384" spans="1:18" x14ac:dyDescent="0.2">
      <c r="A384" s="95">
        <v>383</v>
      </c>
      <c r="B384" s="95" t="str">
        <f t="shared" si="96"/>
        <v/>
      </c>
      <c r="C384" s="95" t="str">
        <f t="shared" si="97"/>
        <v/>
      </c>
      <c r="D384" s="95" t="str">
        <f t="shared" si="82"/>
        <v/>
      </c>
      <c r="E384" s="104" t="str">
        <f t="shared" si="83"/>
        <v/>
      </c>
      <c r="F384" s="106" t="str">
        <f>IF(E384="","",VLOOKUP(WEEKDAY(E384),Valeurs!$A$21:$B$27,2,FALSE))</f>
        <v/>
      </c>
      <c r="G384" s="107" t="str">
        <f t="shared" si="84"/>
        <v/>
      </c>
      <c r="H384" s="107" t="str">
        <f t="shared" si="85"/>
        <v/>
      </c>
      <c r="I384" s="106" t="str">
        <f t="shared" si="86"/>
        <v/>
      </c>
      <c r="J384" s="106" t="str">
        <f t="shared" si="87"/>
        <v/>
      </c>
      <c r="K384" s="95" t="str">
        <f t="shared" si="88"/>
        <v/>
      </c>
      <c r="L384" s="95" t="str">
        <f t="shared" si="89"/>
        <v/>
      </c>
      <c r="M384" s="95" t="str">
        <f t="shared" si="90"/>
        <v/>
      </c>
      <c r="N384" s="95" t="str">
        <f t="shared" si="91"/>
        <v/>
      </c>
      <c r="O384" s="95" t="str">
        <f t="shared" si="92"/>
        <v/>
      </c>
      <c r="P384" s="95" t="str">
        <f t="shared" si="93"/>
        <v/>
      </c>
      <c r="Q384" s="95" t="str">
        <f t="shared" si="94"/>
        <v/>
      </c>
      <c r="R384" s="95" t="str">
        <f t="shared" si="95"/>
        <v/>
      </c>
    </row>
    <row r="385" spans="1:18" x14ac:dyDescent="0.2">
      <c r="A385" s="95">
        <v>384</v>
      </c>
      <c r="B385" s="95" t="str">
        <f t="shared" si="96"/>
        <v/>
      </c>
      <c r="C385" s="95" t="str">
        <f t="shared" si="97"/>
        <v/>
      </c>
      <c r="D385" s="95" t="str">
        <f t="shared" si="82"/>
        <v/>
      </c>
      <c r="E385" s="104" t="str">
        <f t="shared" si="83"/>
        <v/>
      </c>
      <c r="F385" s="106" t="str">
        <f>IF(E385="","",VLOOKUP(WEEKDAY(E385),Valeurs!$A$21:$B$27,2,FALSE))</f>
        <v/>
      </c>
      <c r="G385" s="107" t="str">
        <f t="shared" si="84"/>
        <v/>
      </c>
      <c r="H385" s="107" t="str">
        <f t="shared" si="85"/>
        <v/>
      </c>
      <c r="I385" s="106" t="str">
        <f t="shared" si="86"/>
        <v/>
      </c>
      <c r="J385" s="106" t="str">
        <f t="shared" si="87"/>
        <v/>
      </c>
      <c r="K385" s="95" t="str">
        <f t="shared" si="88"/>
        <v/>
      </c>
      <c r="L385" s="95" t="str">
        <f t="shared" si="89"/>
        <v/>
      </c>
      <c r="M385" s="95" t="str">
        <f t="shared" si="90"/>
        <v/>
      </c>
      <c r="N385" s="95" t="str">
        <f t="shared" si="91"/>
        <v/>
      </c>
      <c r="O385" s="95" t="str">
        <f t="shared" si="92"/>
        <v/>
      </c>
      <c r="P385" s="95" t="str">
        <f t="shared" si="93"/>
        <v/>
      </c>
      <c r="Q385" s="95" t="str">
        <f t="shared" si="94"/>
        <v/>
      </c>
      <c r="R385" s="95" t="str">
        <f t="shared" si="95"/>
        <v/>
      </c>
    </row>
    <row r="386" spans="1:18" x14ac:dyDescent="0.2">
      <c r="A386" s="95">
        <v>385</v>
      </c>
      <c r="B386" s="95" t="str">
        <f t="shared" si="96"/>
        <v/>
      </c>
      <c r="C386" s="95" t="str">
        <f t="shared" si="97"/>
        <v/>
      </c>
      <c r="D386" s="95" t="str">
        <f t="shared" si="82"/>
        <v/>
      </c>
      <c r="E386" s="104" t="str">
        <f t="shared" si="83"/>
        <v/>
      </c>
      <c r="F386" s="106" t="str">
        <f>IF(E386="","",VLOOKUP(WEEKDAY(E386),Valeurs!$A$21:$B$27,2,FALSE))</f>
        <v/>
      </c>
      <c r="G386" s="107" t="str">
        <f t="shared" si="84"/>
        <v/>
      </c>
      <c r="H386" s="107" t="str">
        <f t="shared" si="85"/>
        <v/>
      </c>
      <c r="I386" s="106" t="str">
        <f t="shared" si="86"/>
        <v/>
      </c>
      <c r="J386" s="106" t="str">
        <f t="shared" si="87"/>
        <v/>
      </c>
      <c r="K386" s="95" t="str">
        <f t="shared" si="88"/>
        <v/>
      </c>
      <c r="L386" s="95" t="str">
        <f t="shared" si="89"/>
        <v/>
      </c>
      <c r="M386" s="95" t="str">
        <f t="shared" si="90"/>
        <v/>
      </c>
      <c r="N386" s="95" t="str">
        <f t="shared" si="91"/>
        <v/>
      </c>
      <c r="O386" s="95" t="str">
        <f t="shared" si="92"/>
        <v/>
      </c>
      <c r="P386" s="95" t="str">
        <f t="shared" si="93"/>
        <v/>
      </c>
      <c r="Q386" s="95" t="str">
        <f t="shared" si="94"/>
        <v/>
      </c>
      <c r="R386" s="95" t="str">
        <f t="shared" si="95"/>
        <v/>
      </c>
    </row>
    <row r="387" spans="1:18" x14ac:dyDescent="0.2">
      <c r="A387" s="95">
        <v>386</v>
      </c>
      <c r="B387" s="95" t="str">
        <f t="shared" si="96"/>
        <v/>
      </c>
      <c r="C387" s="95" t="str">
        <f t="shared" si="97"/>
        <v/>
      </c>
      <c r="D387" s="95" t="str">
        <f t="shared" ref="D387:D450" si="98">IF(ISNUMBER(B388),LEFT(C387,B388-1),"")</f>
        <v/>
      </c>
      <c r="E387" s="104" t="str">
        <f t="shared" ref="E387:E450" si="99">IF(D387="","",VALUE(LEFT(C387,5)))</f>
        <v/>
      </c>
      <c r="F387" s="106" t="str">
        <f>IF(E387="","",VLOOKUP(WEEKDAY(E387),Valeurs!$A$21:$B$27,2,FALSE))</f>
        <v/>
      </c>
      <c r="G387" s="107" t="str">
        <f t="shared" ref="G387:G450" si="100">IF(D387="","",VALUE(MID(D387,7,FIND("_",D387,7)-7)))</f>
        <v/>
      </c>
      <c r="H387" s="107" t="str">
        <f t="shared" ref="H387:H450" si="101">IF(F387="","",P387)</f>
        <v/>
      </c>
      <c r="I387" s="106" t="str">
        <f t="shared" ref="I387:I450" si="102">IF(F387="","",R387)</f>
        <v/>
      </c>
      <c r="J387" s="106" t="str">
        <f t="shared" ref="J387:J450" si="103">IF(F387="","",IF(AND(ISERROR(FIND("BLACKs",H387)),ISERROR(FIND("REDs",H387)),ISERROR(FIND("BLUEs",H387))),"AWAY","HOME"))</f>
        <v/>
      </c>
      <c r="K387" s="95" t="str">
        <f t="shared" ref="K387:K450" si="104">IF(F387="","",FIND("_",D387,1))</f>
        <v/>
      </c>
      <c r="L387" s="95" t="str">
        <f t="shared" ref="L387:L450" si="105">IF(F387="","",RIGHT(D387,LEN(D387)-K387))</f>
        <v/>
      </c>
      <c r="M387" s="95" t="str">
        <f t="shared" ref="M387:M450" si="106">IF(F387="","",LEFT(L387,N387-1))</f>
        <v/>
      </c>
      <c r="N387" s="95" t="str">
        <f t="shared" ref="N387:N450" si="107">IF(F387="","",FIND("_",L387,1))</f>
        <v/>
      </c>
      <c r="O387" s="95" t="str">
        <f t="shared" ref="O387:O450" si="108">IF(F387="","",RIGHT(L387,LEN(L387)-N387))</f>
        <v/>
      </c>
      <c r="P387" s="95" t="str">
        <f t="shared" ref="P387:P450" si="109">IF(F387="","",LEFT(O387,Q387-1))</f>
        <v/>
      </c>
      <c r="Q387" s="95" t="str">
        <f t="shared" ref="Q387:Q450" si="110">IF(F387="","",FIND("_",O387,1))</f>
        <v/>
      </c>
      <c r="R387" s="95" t="str">
        <f t="shared" ref="R387:R450" si="111">IF(F387="","",RIGHT(O387,LEN(O387)-Q387))</f>
        <v/>
      </c>
    </row>
    <row r="388" spans="1:18" x14ac:dyDescent="0.2">
      <c r="A388" s="95">
        <v>387</v>
      </c>
      <c r="B388" s="95" t="str">
        <f t="shared" ref="B388:B451" si="112">IF(C387="","",FIND(",",C387,1))</f>
        <v/>
      </c>
      <c r="C388" s="95" t="str">
        <f t="shared" si="97"/>
        <v/>
      </c>
      <c r="D388" s="95" t="str">
        <f t="shared" si="98"/>
        <v/>
      </c>
      <c r="E388" s="104" t="str">
        <f t="shared" si="99"/>
        <v/>
      </c>
      <c r="F388" s="106" t="str">
        <f>IF(E388="","",VLOOKUP(WEEKDAY(E388),Valeurs!$A$21:$B$27,2,FALSE))</f>
        <v/>
      </c>
      <c r="G388" s="107" t="str">
        <f t="shared" si="100"/>
        <v/>
      </c>
      <c r="H388" s="107" t="str">
        <f t="shared" si="101"/>
        <v/>
      </c>
      <c r="I388" s="106" t="str">
        <f t="shared" si="102"/>
        <v/>
      </c>
      <c r="J388" s="106" t="str">
        <f t="shared" si="103"/>
        <v/>
      </c>
      <c r="K388" s="95" t="str">
        <f t="shared" si="104"/>
        <v/>
      </c>
      <c r="L388" s="95" t="str">
        <f t="shared" si="105"/>
        <v/>
      </c>
      <c r="M388" s="95" t="str">
        <f t="shared" si="106"/>
        <v/>
      </c>
      <c r="N388" s="95" t="str">
        <f t="shared" si="107"/>
        <v/>
      </c>
      <c r="O388" s="95" t="str">
        <f t="shared" si="108"/>
        <v/>
      </c>
      <c r="P388" s="95" t="str">
        <f t="shared" si="109"/>
        <v/>
      </c>
      <c r="Q388" s="95" t="str">
        <f t="shared" si="110"/>
        <v/>
      </c>
      <c r="R388" s="95" t="str">
        <f t="shared" si="111"/>
        <v/>
      </c>
    </row>
    <row r="389" spans="1:18" x14ac:dyDescent="0.2">
      <c r="A389" s="95">
        <v>388</v>
      </c>
      <c r="B389" s="95" t="str">
        <f t="shared" si="112"/>
        <v/>
      </c>
      <c r="C389" s="95" t="str">
        <f t="shared" si="97"/>
        <v/>
      </c>
      <c r="D389" s="95" t="str">
        <f t="shared" si="98"/>
        <v/>
      </c>
      <c r="E389" s="104" t="str">
        <f t="shared" si="99"/>
        <v/>
      </c>
      <c r="F389" s="106" t="str">
        <f>IF(E389="","",VLOOKUP(WEEKDAY(E389),Valeurs!$A$21:$B$27,2,FALSE))</f>
        <v/>
      </c>
      <c r="G389" s="107" t="str">
        <f t="shared" si="100"/>
        <v/>
      </c>
      <c r="H389" s="107" t="str">
        <f t="shared" si="101"/>
        <v/>
      </c>
      <c r="I389" s="106" t="str">
        <f t="shared" si="102"/>
        <v/>
      </c>
      <c r="J389" s="106" t="str">
        <f t="shared" si="103"/>
        <v/>
      </c>
      <c r="K389" s="95" t="str">
        <f t="shared" si="104"/>
        <v/>
      </c>
      <c r="L389" s="95" t="str">
        <f t="shared" si="105"/>
        <v/>
      </c>
      <c r="M389" s="95" t="str">
        <f t="shared" si="106"/>
        <v/>
      </c>
      <c r="N389" s="95" t="str">
        <f t="shared" si="107"/>
        <v/>
      </c>
      <c r="O389" s="95" t="str">
        <f t="shared" si="108"/>
        <v/>
      </c>
      <c r="P389" s="95" t="str">
        <f t="shared" si="109"/>
        <v/>
      </c>
      <c r="Q389" s="95" t="str">
        <f t="shared" si="110"/>
        <v/>
      </c>
      <c r="R389" s="95" t="str">
        <f t="shared" si="111"/>
        <v/>
      </c>
    </row>
    <row r="390" spans="1:18" x14ac:dyDescent="0.2">
      <c r="A390" s="95">
        <v>389</v>
      </c>
      <c r="B390" s="95" t="str">
        <f t="shared" si="112"/>
        <v/>
      </c>
      <c r="C390" s="95" t="str">
        <f t="shared" si="97"/>
        <v/>
      </c>
      <c r="D390" s="95" t="str">
        <f t="shared" si="98"/>
        <v/>
      </c>
      <c r="E390" s="104" t="str">
        <f t="shared" si="99"/>
        <v/>
      </c>
      <c r="F390" s="106" t="str">
        <f>IF(E390="","",VLOOKUP(WEEKDAY(E390),Valeurs!$A$21:$B$27,2,FALSE))</f>
        <v/>
      </c>
      <c r="G390" s="107" t="str">
        <f t="shared" si="100"/>
        <v/>
      </c>
      <c r="H390" s="107" t="str">
        <f t="shared" si="101"/>
        <v/>
      </c>
      <c r="I390" s="106" t="str">
        <f t="shared" si="102"/>
        <v/>
      </c>
      <c r="J390" s="106" t="str">
        <f t="shared" si="103"/>
        <v/>
      </c>
      <c r="K390" s="95" t="str">
        <f t="shared" si="104"/>
        <v/>
      </c>
      <c r="L390" s="95" t="str">
        <f t="shared" si="105"/>
        <v/>
      </c>
      <c r="M390" s="95" t="str">
        <f t="shared" si="106"/>
        <v/>
      </c>
      <c r="N390" s="95" t="str">
        <f t="shared" si="107"/>
        <v/>
      </c>
      <c r="O390" s="95" t="str">
        <f t="shared" si="108"/>
        <v/>
      </c>
      <c r="P390" s="95" t="str">
        <f t="shared" si="109"/>
        <v/>
      </c>
      <c r="Q390" s="95" t="str">
        <f t="shared" si="110"/>
        <v/>
      </c>
      <c r="R390" s="95" t="str">
        <f t="shared" si="111"/>
        <v/>
      </c>
    </row>
    <row r="391" spans="1:18" x14ac:dyDescent="0.2">
      <c r="A391" s="95">
        <v>390</v>
      </c>
      <c r="B391" s="95" t="str">
        <f t="shared" si="112"/>
        <v/>
      </c>
      <c r="C391" s="95" t="str">
        <f t="shared" si="97"/>
        <v/>
      </c>
      <c r="D391" s="95" t="str">
        <f t="shared" si="98"/>
        <v/>
      </c>
      <c r="E391" s="104" t="str">
        <f t="shared" si="99"/>
        <v/>
      </c>
      <c r="F391" s="106" t="str">
        <f>IF(E391="","",VLOOKUP(WEEKDAY(E391),Valeurs!$A$21:$B$27,2,FALSE))</f>
        <v/>
      </c>
      <c r="G391" s="107" t="str">
        <f t="shared" si="100"/>
        <v/>
      </c>
      <c r="H391" s="107" t="str">
        <f t="shared" si="101"/>
        <v/>
      </c>
      <c r="I391" s="106" t="str">
        <f t="shared" si="102"/>
        <v/>
      </c>
      <c r="J391" s="106" t="str">
        <f t="shared" si="103"/>
        <v/>
      </c>
      <c r="K391" s="95" t="str">
        <f t="shared" si="104"/>
        <v/>
      </c>
      <c r="L391" s="95" t="str">
        <f t="shared" si="105"/>
        <v/>
      </c>
      <c r="M391" s="95" t="str">
        <f t="shared" si="106"/>
        <v/>
      </c>
      <c r="N391" s="95" t="str">
        <f t="shared" si="107"/>
        <v/>
      </c>
      <c r="O391" s="95" t="str">
        <f t="shared" si="108"/>
        <v/>
      </c>
      <c r="P391" s="95" t="str">
        <f t="shared" si="109"/>
        <v/>
      </c>
      <c r="Q391" s="95" t="str">
        <f t="shared" si="110"/>
        <v/>
      </c>
      <c r="R391" s="95" t="str">
        <f t="shared" si="111"/>
        <v/>
      </c>
    </row>
    <row r="392" spans="1:18" x14ac:dyDescent="0.2">
      <c r="A392" s="95">
        <v>391</v>
      </c>
      <c r="B392" s="95" t="str">
        <f t="shared" si="112"/>
        <v/>
      </c>
      <c r="C392" s="95" t="str">
        <f t="shared" si="97"/>
        <v/>
      </c>
      <c r="D392" s="95" t="str">
        <f t="shared" si="98"/>
        <v/>
      </c>
      <c r="E392" s="104" t="str">
        <f t="shared" si="99"/>
        <v/>
      </c>
      <c r="F392" s="106" t="str">
        <f>IF(E392="","",VLOOKUP(WEEKDAY(E392),Valeurs!$A$21:$B$27,2,FALSE))</f>
        <v/>
      </c>
      <c r="G392" s="107" t="str">
        <f t="shared" si="100"/>
        <v/>
      </c>
      <c r="H392" s="107" t="str">
        <f t="shared" si="101"/>
        <v/>
      </c>
      <c r="I392" s="106" t="str">
        <f t="shared" si="102"/>
        <v/>
      </c>
      <c r="J392" s="106" t="str">
        <f t="shared" si="103"/>
        <v/>
      </c>
      <c r="K392" s="95" t="str">
        <f t="shared" si="104"/>
        <v/>
      </c>
      <c r="L392" s="95" t="str">
        <f t="shared" si="105"/>
        <v/>
      </c>
      <c r="M392" s="95" t="str">
        <f t="shared" si="106"/>
        <v/>
      </c>
      <c r="N392" s="95" t="str">
        <f t="shared" si="107"/>
        <v/>
      </c>
      <c r="O392" s="95" t="str">
        <f t="shared" si="108"/>
        <v/>
      </c>
      <c r="P392" s="95" t="str">
        <f t="shared" si="109"/>
        <v/>
      </c>
      <c r="Q392" s="95" t="str">
        <f t="shared" si="110"/>
        <v/>
      </c>
      <c r="R392" s="95" t="str">
        <f t="shared" si="111"/>
        <v/>
      </c>
    </row>
    <row r="393" spans="1:18" x14ac:dyDescent="0.2">
      <c r="A393" s="95">
        <v>392</v>
      </c>
      <c r="B393" s="95" t="str">
        <f t="shared" si="112"/>
        <v/>
      </c>
      <c r="C393" s="95" t="str">
        <f t="shared" si="97"/>
        <v/>
      </c>
      <c r="D393" s="95" t="str">
        <f t="shared" si="98"/>
        <v/>
      </c>
      <c r="E393" s="104" t="str">
        <f t="shared" si="99"/>
        <v/>
      </c>
      <c r="F393" s="106" t="str">
        <f>IF(E393="","",VLOOKUP(WEEKDAY(E393),Valeurs!$A$21:$B$27,2,FALSE))</f>
        <v/>
      </c>
      <c r="G393" s="107" t="str">
        <f t="shared" si="100"/>
        <v/>
      </c>
      <c r="H393" s="107" t="str">
        <f t="shared" si="101"/>
        <v/>
      </c>
      <c r="I393" s="106" t="str">
        <f t="shared" si="102"/>
        <v/>
      </c>
      <c r="J393" s="106" t="str">
        <f t="shared" si="103"/>
        <v/>
      </c>
      <c r="K393" s="95" t="str">
        <f t="shared" si="104"/>
        <v/>
      </c>
      <c r="L393" s="95" t="str">
        <f t="shared" si="105"/>
        <v/>
      </c>
      <c r="M393" s="95" t="str">
        <f t="shared" si="106"/>
        <v/>
      </c>
      <c r="N393" s="95" t="str">
        <f t="shared" si="107"/>
        <v/>
      </c>
      <c r="O393" s="95" t="str">
        <f t="shared" si="108"/>
        <v/>
      </c>
      <c r="P393" s="95" t="str">
        <f t="shared" si="109"/>
        <v/>
      </c>
      <c r="Q393" s="95" t="str">
        <f t="shared" si="110"/>
        <v/>
      </c>
      <c r="R393" s="95" t="str">
        <f t="shared" si="111"/>
        <v/>
      </c>
    </row>
    <row r="394" spans="1:18" x14ac:dyDescent="0.2">
      <c r="A394" s="95">
        <v>393</v>
      </c>
      <c r="B394" s="95" t="str">
        <f t="shared" si="112"/>
        <v/>
      </c>
      <c r="C394" s="95" t="str">
        <f t="shared" si="97"/>
        <v/>
      </c>
      <c r="D394" s="95" t="str">
        <f t="shared" si="98"/>
        <v/>
      </c>
      <c r="E394" s="104" t="str">
        <f t="shared" si="99"/>
        <v/>
      </c>
      <c r="F394" s="106" t="str">
        <f>IF(E394="","",VLOOKUP(WEEKDAY(E394),Valeurs!$A$21:$B$27,2,FALSE))</f>
        <v/>
      </c>
      <c r="G394" s="107" t="str">
        <f t="shared" si="100"/>
        <v/>
      </c>
      <c r="H394" s="107" t="str">
        <f t="shared" si="101"/>
        <v/>
      </c>
      <c r="I394" s="106" t="str">
        <f t="shared" si="102"/>
        <v/>
      </c>
      <c r="J394" s="106" t="str">
        <f t="shared" si="103"/>
        <v/>
      </c>
      <c r="K394" s="95" t="str">
        <f t="shared" si="104"/>
        <v/>
      </c>
      <c r="L394" s="95" t="str">
        <f t="shared" si="105"/>
        <v/>
      </c>
      <c r="M394" s="95" t="str">
        <f t="shared" si="106"/>
        <v/>
      </c>
      <c r="N394" s="95" t="str">
        <f t="shared" si="107"/>
        <v/>
      </c>
      <c r="O394" s="95" t="str">
        <f t="shared" si="108"/>
        <v/>
      </c>
      <c r="P394" s="95" t="str">
        <f t="shared" si="109"/>
        <v/>
      </c>
      <c r="Q394" s="95" t="str">
        <f t="shared" si="110"/>
        <v/>
      </c>
      <c r="R394" s="95" t="str">
        <f t="shared" si="111"/>
        <v/>
      </c>
    </row>
    <row r="395" spans="1:18" x14ac:dyDescent="0.2">
      <c r="A395" s="95">
        <v>394</v>
      </c>
      <c r="B395" s="95" t="str">
        <f t="shared" si="112"/>
        <v/>
      </c>
      <c r="C395" s="95" t="str">
        <f t="shared" si="97"/>
        <v/>
      </c>
      <c r="D395" s="95" t="str">
        <f t="shared" si="98"/>
        <v/>
      </c>
      <c r="E395" s="104" t="str">
        <f t="shared" si="99"/>
        <v/>
      </c>
      <c r="F395" s="106" t="str">
        <f>IF(E395="","",VLOOKUP(WEEKDAY(E395),Valeurs!$A$21:$B$27,2,FALSE))</f>
        <v/>
      </c>
      <c r="G395" s="107" t="str">
        <f t="shared" si="100"/>
        <v/>
      </c>
      <c r="H395" s="107" t="str">
        <f t="shared" si="101"/>
        <v/>
      </c>
      <c r="I395" s="106" t="str">
        <f t="shared" si="102"/>
        <v/>
      </c>
      <c r="J395" s="106" t="str">
        <f t="shared" si="103"/>
        <v/>
      </c>
      <c r="K395" s="95" t="str">
        <f t="shared" si="104"/>
        <v/>
      </c>
      <c r="L395" s="95" t="str">
        <f t="shared" si="105"/>
        <v/>
      </c>
      <c r="M395" s="95" t="str">
        <f t="shared" si="106"/>
        <v/>
      </c>
      <c r="N395" s="95" t="str">
        <f t="shared" si="107"/>
        <v/>
      </c>
      <c r="O395" s="95" t="str">
        <f t="shared" si="108"/>
        <v/>
      </c>
      <c r="P395" s="95" t="str">
        <f t="shared" si="109"/>
        <v/>
      </c>
      <c r="Q395" s="95" t="str">
        <f t="shared" si="110"/>
        <v/>
      </c>
      <c r="R395" s="95" t="str">
        <f t="shared" si="111"/>
        <v/>
      </c>
    </row>
    <row r="396" spans="1:18" x14ac:dyDescent="0.2">
      <c r="A396" s="95">
        <v>395</v>
      </c>
      <c r="B396" s="95" t="str">
        <f t="shared" si="112"/>
        <v/>
      </c>
      <c r="C396" s="95" t="str">
        <f t="shared" si="97"/>
        <v/>
      </c>
      <c r="D396" s="95" t="str">
        <f t="shared" si="98"/>
        <v/>
      </c>
      <c r="E396" s="104" t="str">
        <f t="shared" si="99"/>
        <v/>
      </c>
      <c r="F396" s="106" t="str">
        <f>IF(E396="","",VLOOKUP(WEEKDAY(E396),Valeurs!$A$21:$B$27,2,FALSE))</f>
        <v/>
      </c>
      <c r="G396" s="107" t="str">
        <f t="shared" si="100"/>
        <v/>
      </c>
      <c r="H396" s="107" t="str">
        <f t="shared" si="101"/>
        <v/>
      </c>
      <c r="I396" s="106" t="str">
        <f t="shared" si="102"/>
        <v/>
      </c>
      <c r="J396" s="106" t="str">
        <f t="shared" si="103"/>
        <v/>
      </c>
      <c r="K396" s="95" t="str">
        <f t="shared" si="104"/>
        <v/>
      </c>
      <c r="L396" s="95" t="str">
        <f t="shared" si="105"/>
        <v/>
      </c>
      <c r="M396" s="95" t="str">
        <f t="shared" si="106"/>
        <v/>
      </c>
      <c r="N396" s="95" t="str">
        <f t="shared" si="107"/>
        <v/>
      </c>
      <c r="O396" s="95" t="str">
        <f t="shared" si="108"/>
        <v/>
      </c>
      <c r="P396" s="95" t="str">
        <f t="shared" si="109"/>
        <v/>
      </c>
      <c r="Q396" s="95" t="str">
        <f t="shared" si="110"/>
        <v/>
      </c>
      <c r="R396" s="95" t="str">
        <f t="shared" si="111"/>
        <v/>
      </c>
    </row>
    <row r="397" spans="1:18" x14ac:dyDescent="0.2">
      <c r="A397" s="95">
        <v>396</v>
      </c>
      <c r="B397" s="95" t="str">
        <f t="shared" si="112"/>
        <v/>
      </c>
      <c r="C397" s="95" t="str">
        <f t="shared" si="97"/>
        <v/>
      </c>
      <c r="D397" s="95" t="str">
        <f t="shared" si="98"/>
        <v/>
      </c>
      <c r="E397" s="104" t="str">
        <f t="shared" si="99"/>
        <v/>
      </c>
      <c r="F397" s="106" t="str">
        <f>IF(E397="","",VLOOKUP(WEEKDAY(E397),Valeurs!$A$21:$B$27,2,FALSE))</f>
        <v/>
      </c>
      <c r="G397" s="107" t="str">
        <f t="shared" si="100"/>
        <v/>
      </c>
      <c r="H397" s="107" t="str">
        <f t="shared" si="101"/>
        <v/>
      </c>
      <c r="I397" s="106" t="str">
        <f t="shared" si="102"/>
        <v/>
      </c>
      <c r="J397" s="106" t="str">
        <f t="shared" si="103"/>
        <v/>
      </c>
      <c r="K397" s="95" t="str">
        <f t="shared" si="104"/>
        <v/>
      </c>
      <c r="L397" s="95" t="str">
        <f t="shared" si="105"/>
        <v/>
      </c>
      <c r="M397" s="95" t="str">
        <f t="shared" si="106"/>
        <v/>
      </c>
      <c r="N397" s="95" t="str">
        <f t="shared" si="107"/>
        <v/>
      </c>
      <c r="O397" s="95" t="str">
        <f t="shared" si="108"/>
        <v/>
      </c>
      <c r="P397" s="95" t="str">
        <f t="shared" si="109"/>
        <v/>
      </c>
      <c r="Q397" s="95" t="str">
        <f t="shared" si="110"/>
        <v/>
      </c>
      <c r="R397" s="95" t="str">
        <f t="shared" si="111"/>
        <v/>
      </c>
    </row>
    <row r="398" spans="1:18" x14ac:dyDescent="0.2">
      <c r="A398" s="95">
        <v>397</v>
      </c>
      <c r="B398" s="95" t="str">
        <f t="shared" si="112"/>
        <v/>
      </c>
      <c r="C398" s="95" t="str">
        <f t="shared" si="97"/>
        <v/>
      </c>
      <c r="D398" s="95" t="str">
        <f t="shared" si="98"/>
        <v/>
      </c>
      <c r="E398" s="104" t="str">
        <f t="shared" si="99"/>
        <v/>
      </c>
      <c r="F398" s="106" t="str">
        <f>IF(E398="","",VLOOKUP(WEEKDAY(E398),Valeurs!$A$21:$B$27,2,FALSE))</f>
        <v/>
      </c>
      <c r="G398" s="107" t="str">
        <f t="shared" si="100"/>
        <v/>
      </c>
      <c r="H398" s="107" t="str">
        <f t="shared" si="101"/>
        <v/>
      </c>
      <c r="I398" s="106" t="str">
        <f t="shared" si="102"/>
        <v/>
      </c>
      <c r="J398" s="106" t="str">
        <f t="shared" si="103"/>
        <v/>
      </c>
      <c r="K398" s="95" t="str">
        <f t="shared" si="104"/>
        <v/>
      </c>
      <c r="L398" s="95" t="str">
        <f t="shared" si="105"/>
        <v/>
      </c>
      <c r="M398" s="95" t="str">
        <f t="shared" si="106"/>
        <v/>
      </c>
      <c r="N398" s="95" t="str">
        <f t="shared" si="107"/>
        <v/>
      </c>
      <c r="O398" s="95" t="str">
        <f t="shared" si="108"/>
        <v/>
      </c>
      <c r="P398" s="95" t="str">
        <f t="shared" si="109"/>
        <v/>
      </c>
      <c r="Q398" s="95" t="str">
        <f t="shared" si="110"/>
        <v/>
      </c>
      <c r="R398" s="95" t="str">
        <f t="shared" si="111"/>
        <v/>
      </c>
    </row>
    <row r="399" spans="1:18" x14ac:dyDescent="0.2">
      <c r="A399" s="95">
        <v>398</v>
      </c>
      <c r="B399" s="95" t="str">
        <f t="shared" si="112"/>
        <v/>
      </c>
      <c r="C399" s="95" t="str">
        <f t="shared" si="97"/>
        <v/>
      </c>
      <c r="D399" s="95" t="str">
        <f t="shared" si="98"/>
        <v/>
      </c>
      <c r="E399" s="104" t="str">
        <f t="shared" si="99"/>
        <v/>
      </c>
      <c r="F399" s="106" t="str">
        <f>IF(E399="","",VLOOKUP(WEEKDAY(E399),Valeurs!$A$21:$B$27,2,FALSE))</f>
        <v/>
      </c>
      <c r="G399" s="107" t="str">
        <f t="shared" si="100"/>
        <v/>
      </c>
      <c r="H399" s="107" t="str">
        <f t="shared" si="101"/>
        <v/>
      </c>
      <c r="I399" s="106" t="str">
        <f t="shared" si="102"/>
        <v/>
      </c>
      <c r="J399" s="106" t="str">
        <f t="shared" si="103"/>
        <v/>
      </c>
      <c r="K399" s="95" t="str">
        <f t="shared" si="104"/>
        <v/>
      </c>
      <c r="L399" s="95" t="str">
        <f t="shared" si="105"/>
        <v/>
      </c>
      <c r="M399" s="95" t="str">
        <f t="shared" si="106"/>
        <v/>
      </c>
      <c r="N399" s="95" t="str">
        <f t="shared" si="107"/>
        <v/>
      </c>
      <c r="O399" s="95" t="str">
        <f t="shared" si="108"/>
        <v/>
      </c>
      <c r="P399" s="95" t="str">
        <f t="shared" si="109"/>
        <v/>
      </c>
      <c r="Q399" s="95" t="str">
        <f t="shared" si="110"/>
        <v/>
      </c>
      <c r="R399" s="95" t="str">
        <f t="shared" si="111"/>
        <v/>
      </c>
    </row>
    <row r="400" spans="1:18" x14ac:dyDescent="0.2">
      <c r="A400" s="95">
        <v>399</v>
      </c>
      <c r="B400" s="95" t="str">
        <f t="shared" si="112"/>
        <v/>
      </c>
      <c r="C400" s="95" t="str">
        <f t="shared" si="97"/>
        <v/>
      </c>
      <c r="D400" s="95" t="str">
        <f t="shared" si="98"/>
        <v/>
      </c>
      <c r="E400" s="104" t="str">
        <f t="shared" si="99"/>
        <v/>
      </c>
      <c r="F400" s="106" t="str">
        <f>IF(E400="","",VLOOKUP(WEEKDAY(E400),Valeurs!$A$21:$B$27,2,FALSE))</f>
        <v/>
      </c>
      <c r="G400" s="107" t="str">
        <f t="shared" si="100"/>
        <v/>
      </c>
      <c r="H400" s="107" t="str">
        <f t="shared" si="101"/>
        <v/>
      </c>
      <c r="I400" s="106" t="str">
        <f t="shared" si="102"/>
        <v/>
      </c>
      <c r="J400" s="106" t="str">
        <f t="shared" si="103"/>
        <v/>
      </c>
      <c r="K400" s="95" t="str">
        <f t="shared" si="104"/>
        <v/>
      </c>
      <c r="L400" s="95" t="str">
        <f t="shared" si="105"/>
        <v/>
      </c>
      <c r="M400" s="95" t="str">
        <f t="shared" si="106"/>
        <v/>
      </c>
      <c r="N400" s="95" t="str">
        <f t="shared" si="107"/>
        <v/>
      </c>
      <c r="O400" s="95" t="str">
        <f t="shared" si="108"/>
        <v/>
      </c>
      <c r="P400" s="95" t="str">
        <f t="shared" si="109"/>
        <v/>
      </c>
      <c r="Q400" s="95" t="str">
        <f t="shared" si="110"/>
        <v/>
      </c>
      <c r="R400" s="95" t="str">
        <f t="shared" si="111"/>
        <v/>
      </c>
    </row>
    <row r="401" spans="1:18" x14ac:dyDescent="0.2">
      <c r="A401" s="95">
        <v>400</v>
      </c>
      <c r="B401" s="95" t="str">
        <f t="shared" si="112"/>
        <v/>
      </c>
      <c r="C401" s="95" t="str">
        <f t="shared" si="97"/>
        <v/>
      </c>
      <c r="D401" s="95" t="str">
        <f t="shared" si="98"/>
        <v/>
      </c>
      <c r="E401" s="104" t="str">
        <f t="shared" si="99"/>
        <v/>
      </c>
      <c r="F401" s="106" t="str">
        <f>IF(E401="","",VLOOKUP(WEEKDAY(E401),Valeurs!$A$21:$B$27,2,FALSE))</f>
        <v/>
      </c>
      <c r="G401" s="107" t="str">
        <f t="shared" si="100"/>
        <v/>
      </c>
      <c r="H401" s="107" t="str">
        <f t="shared" si="101"/>
        <v/>
      </c>
      <c r="I401" s="106" t="str">
        <f t="shared" si="102"/>
        <v/>
      </c>
      <c r="J401" s="106" t="str">
        <f t="shared" si="103"/>
        <v/>
      </c>
      <c r="K401" s="95" t="str">
        <f t="shared" si="104"/>
        <v/>
      </c>
      <c r="L401" s="95" t="str">
        <f t="shared" si="105"/>
        <v/>
      </c>
      <c r="M401" s="95" t="str">
        <f t="shared" si="106"/>
        <v/>
      </c>
      <c r="N401" s="95" t="str">
        <f t="shared" si="107"/>
        <v/>
      </c>
      <c r="O401" s="95" t="str">
        <f t="shared" si="108"/>
        <v/>
      </c>
      <c r="P401" s="95" t="str">
        <f t="shared" si="109"/>
        <v/>
      </c>
      <c r="Q401" s="95" t="str">
        <f t="shared" si="110"/>
        <v/>
      </c>
      <c r="R401" s="95" t="str">
        <f t="shared" si="111"/>
        <v/>
      </c>
    </row>
    <row r="402" spans="1:18" x14ac:dyDescent="0.2">
      <c r="A402" s="95">
        <v>401</v>
      </c>
      <c r="B402" s="95" t="str">
        <f t="shared" si="112"/>
        <v/>
      </c>
      <c r="C402" s="95" t="str">
        <f t="shared" si="97"/>
        <v/>
      </c>
      <c r="D402" s="95" t="str">
        <f t="shared" si="98"/>
        <v/>
      </c>
      <c r="E402" s="104" t="str">
        <f t="shared" si="99"/>
        <v/>
      </c>
      <c r="F402" s="106" t="str">
        <f>IF(E402="","",VLOOKUP(WEEKDAY(E402),Valeurs!$A$21:$B$27,2,FALSE))</f>
        <v/>
      </c>
      <c r="G402" s="107" t="str">
        <f t="shared" si="100"/>
        <v/>
      </c>
      <c r="H402" s="107" t="str">
        <f t="shared" si="101"/>
        <v/>
      </c>
      <c r="I402" s="106" t="str">
        <f t="shared" si="102"/>
        <v/>
      </c>
      <c r="J402" s="106" t="str">
        <f t="shared" si="103"/>
        <v/>
      </c>
      <c r="K402" s="95" t="str">
        <f t="shared" si="104"/>
        <v/>
      </c>
      <c r="L402" s="95" t="str">
        <f t="shared" si="105"/>
        <v/>
      </c>
      <c r="M402" s="95" t="str">
        <f t="shared" si="106"/>
        <v/>
      </c>
      <c r="N402" s="95" t="str">
        <f t="shared" si="107"/>
        <v/>
      </c>
      <c r="O402" s="95" t="str">
        <f t="shared" si="108"/>
        <v/>
      </c>
      <c r="P402" s="95" t="str">
        <f t="shared" si="109"/>
        <v/>
      </c>
      <c r="Q402" s="95" t="str">
        <f t="shared" si="110"/>
        <v/>
      </c>
      <c r="R402" s="95" t="str">
        <f t="shared" si="111"/>
        <v/>
      </c>
    </row>
    <row r="403" spans="1:18" x14ac:dyDescent="0.2">
      <c r="A403" s="95">
        <v>402</v>
      </c>
      <c r="B403" s="95" t="str">
        <f t="shared" si="112"/>
        <v/>
      </c>
      <c r="C403" s="95" t="str">
        <f t="shared" si="97"/>
        <v/>
      </c>
      <c r="D403" s="95" t="str">
        <f t="shared" si="98"/>
        <v/>
      </c>
      <c r="E403" s="104" t="str">
        <f t="shared" si="99"/>
        <v/>
      </c>
      <c r="F403" s="106" t="str">
        <f>IF(E403="","",VLOOKUP(WEEKDAY(E403),Valeurs!$A$21:$B$27,2,FALSE))</f>
        <v/>
      </c>
      <c r="G403" s="107" t="str">
        <f t="shared" si="100"/>
        <v/>
      </c>
      <c r="H403" s="107" t="str">
        <f t="shared" si="101"/>
        <v/>
      </c>
      <c r="I403" s="106" t="str">
        <f t="shared" si="102"/>
        <v/>
      </c>
      <c r="J403" s="106" t="str">
        <f t="shared" si="103"/>
        <v/>
      </c>
      <c r="K403" s="95" t="str">
        <f t="shared" si="104"/>
        <v/>
      </c>
      <c r="L403" s="95" t="str">
        <f t="shared" si="105"/>
        <v/>
      </c>
      <c r="M403" s="95" t="str">
        <f t="shared" si="106"/>
        <v/>
      </c>
      <c r="N403" s="95" t="str">
        <f t="shared" si="107"/>
        <v/>
      </c>
      <c r="O403" s="95" t="str">
        <f t="shared" si="108"/>
        <v/>
      </c>
      <c r="P403" s="95" t="str">
        <f t="shared" si="109"/>
        <v/>
      </c>
      <c r="Q403" s="95" t="str">
        <f t="shared" si="110"/>
        <v/>
      </c>
      <c r="R403" s="95" t="str">
        <f t="shared" si="111"/>
        <v/>
      </c>
    </row>
    <row r="404" spans="1:18" x14ac:dyDescent="0.2">
      <c r="A404" s="95">
        <v>403</v>
      </c>
      <c r="B404" s="95" t="str">
        <f t="shared" si="112"/>
        <v/>
      </c>
      <c r="C404" s="95" t="str">
        <f t="shared" si="97"/>
        <v/>
      </c>
      <c r="D404" s="95" t="str">
        <f t="shared" si="98"/>
        <v/>
      </c>
      <c r="E404" s="104" t="str">
        <f t="shared" si="99"/>
        <v/>
      </c>
      <c r="F404" s="106" t="str">
        <f>IF(E404="","",VLOOKUP(WEEKDAY(E404),Valeurs!$A$21:$B$27,2,FALSE))</f>
        <v/>
      </c>
      <c r="G404" s="107" t="str">
        <f t="shared" si="100"/>
        <v/>
      </c>
      <c r="H404" s="107" t="str">
        <f t="shared" si="101"/>
        <v/>
      </c>
      <c r="I404" s="106" t="str">
        <f t="shared" si="102"/>
        <v/>
      </c>
      <c r="J404" s="106" t="str">
        <f t="shared" si="103"/>
        <v/>
      </c>
      <c r="K404" s="95" t="str">
        <f t="shared" si="104"/>
        <v/>
      </c>
      <c r="L404" s="95" t="str">
        <f t="shared" si="105"/>
        <v/>
      </c>
      <c r="M404" s="95" t="str">
        <f t="shared" si="106"/>
        <v/>
      </c>
      <c r="N404" s="95" t="str">
        <f t="shared" si="107"/>
        <v/>
      </c>
      <c r="O404" s="95" t="str">
        <f t="shared" si="108"/>
        <v/>
      </c>
      <c r="P404" s="95" t="str">
        <f t="shared" si="109"/>
        <v/>
      </c>
      <c r="Q404" s="95" t="str">
        <f t="shared" si="110"/>
        <v/>
      </c>
      <c r="R404" s="95" t="str">
        <f t="shared" si="111"/>
        <v/>
      </c>
    </row>
    <row r="405" spans="1:18" x14ac:dyDescent="0.2">
      <c r="A405" s="95">
        <v>404</v>
      </c>
      <c r="B405" s="95" t="str">
        <f t="shared" si="112"/>
        <v/>
      </c>
      <c r="C405" s="95" t="str">
        <f t="shared" si="97"/>
        <v/>
      </c>
      <c r="D405" s="95" t="str">
        <f t="shared" si="98"/>
        <v/>
      </c>
      <c r="E405" s="104" t="str">
        <f t="shared" si="99"/>
        <v/>
      </c>
      <c r="F405" s="106" t="str">
        <f>IF(E405="","",VLOOKUP(WEEKDAY(E405),Valeurs!$A$21:$B$27,2,FALSE))</f>
        <v/>
      </c>
      <c r="G405" s="107" t="str">
        <f t="shared" si="100"/>
        <v/>
      </c>
      <c r="H405" s="107" t="str">
        <f t="shared" si="101"/>
        <v/>
      </c>
      <c r="I405" s="106" t="str">
        <f t="shared" si="102"/>
        <v/>
      </c>
      <c r="J405" s="106" t="str">
        <f t="shared" si="103"/>
        <v/>
      </c>
      <c r="K405" s="95" t="str">
        <f t="shared" si="104"/>
        <v/>
      </c>
      <c r="L405" s="95" t="str">
        <f t="shared" si="105"/>
        <v/>
      </c>
      <c r="M405" s="95" t="str">
        <f t="shared" si="106"/>
        <v/>
      </c>
      <c r="N405" s="95" t="str">
        <f t="shared" si="107"/>
        <v/>
      </c>
      <c r="O405" s="95" t="str">
        <f t="shared" si="108"/>
        <v/>
      </c>
      <c r="P405" s="95" t="str">
        <f t="shared" si="109"/>
        <v/>
      </c>
      <c r="Q405" s="95" t="str">
        <f t="shared" si="110"/>
        <v/>
      </c>
      <c r="R405" s="95" t="str">
        <f t="shared" si="111"/>
        <v/>
      </c>
    </row>
    <row r="406" spans="1:18" x14ac:dyDescent="0.2">
      <c r="A406" s="95">
        <v>405</v>
      </c>
      <c r="B406" s="95" t="str">
        <f t="shared" si="112"/>
        <v/>
      </c>
      <c r="C406" s="95" t="str">
        <f t="shared" si="97"/>
        <v/>
      </c>
      <c r="D406" s="95" t="str">
        <f t="shared" si="98"/>
        <v/>
      </c>
      <c r="E406" s="104" t="str">
        <f t="shared" si="99"/>
        <v/>
      </c>
      <c r="F406" s="106" t="str">
        <f>IF(E406="","",VLOOKUP(WEEKDAY(E406),Valeurs!$A$21:$B$27,2,FALSE))</f>
        <v/>
      </c>
      <c r="G406" s="107" t="str">
        <f t="shared" si="100"/>
        <v/>
      </c>
      <c r="H406" s="107" t="str">
        <f t="shared" si="101"/>
        <v/>
      </c>
      <c r="I406" s="106" t="str">
        <f t="shared" si="102"/>
        <v/>
      </c>
      <c r="J406" s="106" t="str">
        <f t="shared" si="103"/>
        <v/>
      </c>
      <c r="K406" s="95" t="str">
        <f t="shared" si="104"/>
        <v/>
      </c>
      <c r="L406" s="95" t="str">
        <f t="shared" si="105"/>
        <v/>
      </c>
      <c r="M406" s="95" t="str">
        <f t="shared" si="106"/>
        <v/>
      </c>
      <c r="N406" s="95" t="str">
        <f t="shared" si="107"/>
        <v/>
      </c>
      <c r="O406" s="95" t="str">
        <f t="shared" si="108"/>
        <v/>
      </c>
      <c r="P406" s="95" t="str">
        <f t="shared" si="109"/>
        <v/>
      </c>
      <c r="Q406" s="95" t="str">
        <f t="shared" si="110"/>
        <v/>
      </c>
      <c r="R406" s="95" t="str">
        <f t="shared" si="111"/>
        <v/>
      </c>
    </row>
    <row r="407" spans="1:18" x14ac:dyDescent="0.2">
      <c r="A407" s="95">
        <v>406</v>
      </c>
      <c r="B407" s="95" t="str">
        <f t="shared" si="112"/>
        <v/>
      </c>
      <c r="C407" s="95" t="str">
        <f t="shared" si="97"/>
        <v/>
      </c>
      <c r="D407" s="95" t="str">
        <f t="shared" si="98"/>
        <v/>
      </c>
      <c r="E407" s="104" t="str">
        <f t="shared" si="99"/>
        <v/>
      </c>
      <c r="F407" s="106" t="str">
        <f>IF(E407="","",VLOOKUP(WEEKDAY(E407),Valeurs!$A$21:$B$27,2,FALSE))</f>
        <v/>
      </c>
      <c r="G407" s="107" t="str">
        <f t="shared" si="100"/>
        <v/>
      </c>
      <c r="H407" s="107" t="str">
        <f t="shared" si="101"/>
        <v/>
      </c>
      <c r="I407" s="106" t="str">
        <f t="shared" si="102"/>
        <v/>
      </c>
      <c r="J407" s="106" t="str">
        <f t="shared" si="103"/>
        <v/>
      </c>
      <c r="K407" s="95" t="str">
        <f t="shared" si="104"/>
        <v/>
      </c>
      <c r="L407" s="95" t="str">
        <f t="shared" si="105"/>
        <v/>
      </c>
      <c r="M407" s="95" t="str">
        <f t="shared" si="106"/>
        <v/>
      </c>
      <c r="N407" s="95" t="str">
        <f t="shared" si="107"/>
        <v/>
      </c>
      <c r="O407" s="95" t="str">
        <f t="shared" si="108"/>
        <v/>
      </c>
      <c r="P407" s="95" t="str">
        <f t="shared" si="109"/>
        <v/>
      </c>
      <c r="Q407" s="95" t="str">
        <f t="shared" si="110"/>
        <v/>
      </c>
      <c r="R407" s="95" t="str">
        <f t="shared" si="111"/>
        <v/>
      </c>
    </row>
    <row r="408" spans="1:18" x14ac:dyDescent="0.2">
      <c r="A408" s="95">
        <v>407</v>
      </c>
      <c r="B408" s="95" t="str">
        <f t="shared" si="112"/>
        <v/>
      </c>
      <c r="C408" s="95" t="str">
        <f t="shared" si="97"/>
        <v/>
      </c>
      <c r="D408" s="95" t="str">
        <f t="shared" si="98"/>
        <v/>
      </c>
      <c r="E408" s="104" t="str">
        <f t="shared" si="99"/>
        <v/>
      </c>
      <c r="F408" s="106" t="str">
        <f>IF(E408="","",VLOOKUP(WEEKDAY(E408),Valeurs!$A$21:$B$27,2,FALSE))</f>
        <v/>
      </c>
      <c r="G408" s="107" t="str">
        <f t="shared" si="100"/>
        <v/>
      </c>
      <c r="H408" s="107" t="str">
        <f t="shared" si="101"/>
        <v/>
      </c>
      <c r="I408" s="106" t="str">
        <f t="shared" si="102"/>
        <v/>
      </c>
      <c r="J408" s="106" t="str">
        <f t="shared" si="103"/>
        <v/>
      </c>
      <c r="K408" s="95" t="str">
        <f t="shared" si="104"/>
        <v/>
      </c>
      <c r="L408" s="95" t="str">
        <f t="shared" si="105"/>
        <v/>
      </c>
      <c r="M408" s="95" t="str">
        <f t="shared" si="106"/>
        <v/>
      </c>
      <c r="N408" s="95" t="str">
        <f t="shared" si="107"/>
        <v/>
      </c>
      <c r="O408" s="95" t="str">
        <f t="shared" si="108"/>
        <v/>
      </c>
      <c r="P408" s="95" t="str">
        <f t="shared" si="109"/>
        <v/>
      </c>
      <c r="Q408" s="95" t="str">
        <f t="shared" si="110"/>
        <v/>
      </c>
      <c r="R408" s="95" t="str">
        <f t="shared" si="111"/>
        <v/>
      </c>
    </row>
    <row r="409" spans="1:18" x14ac:dyDescent="0.2">
      <c r="A409" s="95">
        <v>408</v>
      </c>
      <c r="B409" s="95" t="str">
        <f t="shared" si="112"/>
        <v/>
      </c>
      <c r="C409" s="95" t="str">
        <f t="shared" si="97"/>
        <v/>
      </c>
      <c r="D409" s="95" t="str">
        <f t="shared" si="98"/>
        <v/>
      </c>
      <c r="E409" s="104" t="str">
        <f t="shared" si="99"/>
        <v/>
      </c>
      <c r="F409" s="106" t="str">
        <f>IF(E409="","",VLOOKUP(WEEKDAY(E409),Valeurs!$A$21:$B$27,2,FALSE))</f>
        <v/>
      </c>
      <c r="G409" s="107" t="str">
        <f t="shared" si="100"/>
        <v/>
      </c>
      <c r="H409" s="107" t="str">
        <f t="shared" si="101"/>
        <v/>
      </c>
      <c r="I409" s="106" t="str">
        <f t="shared" si="102"/>
        <v/>
      </c>
      <c r="J409" s="106" t="str">
        <f t="shared" si="103"/>
        <v/>
      </c>
      <c r="K409" s="95" t="str">
        <f t="shared" si="104"/>
        <v/>
      </c>
      <c r="L409" s="95" t="str">
        <f t="shared" si="105"/>
        <v/>
      </c>
      <c r="M409" s="95" t="str">
        <f t="shared" si="106"/>
        <v/>
      </c>
      <c r="N409" s="95" t="str">
        <f t="shared" si="107"/>
        <v/>
      </c>
      <c r="O409" s="95" t="str">
        <f t="shared" si="108"/>
        <v/>
      </c>
      <c r="P409" s="95" t="str">
        <f t="shared" si="109"/>
        <v/>
      </c>
      <c r="Q409" s="95" t="str">
        <f t="shared" si="110"/>
        <v/>
      </c>
      <c r="R409" s="95" t="str">
        <f t="shared" si="111"/>
        <v/>
      </c>
    </row>
    <row r="410" spans="1:18" x14ac:dyDescent="0.2">
      <c r="A410" s="95">
        <v>409</v>
      </c>
      <c r="B410" s="95" t="str">
        <f t="shared" si="112"/>
        <v/>
      </c>
      <c r="C410" s="95" t="str">
        <f t="shared" si="97"/>
        <v/>
      </c>
      <c r="D410" s="95" t="str">
        <f t="shared" si="98"/>
        <v/>
      </c>
      <c r="E410" s="104" t="str">
        <f t="shared" si="99"/>
        <v/>
      </c>
      <c r="F410" s="106" t="str">
        <f>IF(E410="","",VLOOKUP(WEEKDAY(E410),Valeurs!$A$21:$B$27,2,FALSE))</f>
        <v/>
      </c>
      <c r="G410" s="107" t="str">
        <f t="shared" si="100"/>
        <v/>
      </c>
      <c r="H410" s="107" t="str">
        <f t="shared" si="101"/>
        <v/>
      </c>
      <c r="I410" s="106" t="str">
        <f t="shared" si="102"/>
        <v/>
      </c>
      <c r="J410" s="106" t="str">
        <f t="shared" si="103"/>
        <v/>
      </c>
      <c r="K410" s="95" t="str">
        <f t="shared" si="104"/>
        <v/>
      </c>
      <c r="L410" s="95" t="str">
        <f t="shared" si="105"/>
        <v/>
      </c>
      <c r="M410" s="95" t="str">
        <f t="shared" si="106"/>
        <v/>
      </c>
      <c r="N410" s="95" t="str">
        <f t="shared" si="107"/>
        <v/>
      </c>
      <c r="O410" s="95" t="str">
        <f t="shared" si="108"/>
        <v/>
      </c>
      <c r="P410" s="95" t="str">
        <f t="shared" si="109"/>
        <v/>
      </c>
      <c r="Q410" s="95" t="str">
        <f t="shared" si="110"/>
        <v/>
      </c>
      <c r="R410" s="95" t="str">
        <f t="shared" si="111"/>
        <v/>
      </c>
    </row>
    <row r="411" spans="1:18" x14ac:dyDescent="0.2">
      <c r="A411" s="95">
        <v>410</v>
      </c>
      <c r="B411" s="95" t="str">
        <f t="shared" si="112"/>
        <v/>
      </c>
      <c r="C411" s="95" t="str">
        <f t="shared" si="97"/>
        <v/>
      </c>
      <c r="D411" s="95" t="str">
        <f t="shared" si="98"/>
        <v/>
      </c>
      <c r="E411" s="104" t="str">
        <f t="shared" si="99"/>
        <v/>
      </c>
      <c r="F411" s="106" t="str">
        <f>IF(E411="","",VLOOKUP(WEEKDAY(E411),Valeurs!$A$21:$B$27,2,FALSE))</f>
        <v/>
      </c>
      <c r="G411" s="107" t="str">
        <f t="shared" si="100"/>
        <v/>
      </c>
      <c r="H411" s="107" t="str">
        <f t="shared" si="101"/>
        <v/>
      </c>
      <c r="I411" s="106" t="str">
        <f t="shared" si="102"/>
        <v/>
      </c>
      <c r="J411" s="106" t="str">
        <f t="shared" si="103"/>
        <v/>
      </c>
      <c r="K411" s="95" t="str">
        <f t="shared" si="104"/>
        <v/>
      </c>
      <c r="L411" s="95" t="str">
        <f t="shared" si="105"/>
        <v/>
      </c>
      <c r="M411" s="95" t="str">
        <f t="shared" si="106"/>
        <v/>
      </c>
      <c r="N411" s="95" t="str">
        <f t="shared" si="107"/>
        <v/>
      </c>
      <c r="O411" s="95" t="str">
        <f t="shared" si="108"/>
        <v/>
      </c>
      <c r="P411" s="95" t="str">
        <f t="shared" si="109"/>
        <v/>
      </c>
      <c r="Q411" s="95" t="str">
        <f t="shared" si="110"/>
        <v/>
      </c>
      <c r="R411" s="95" t="str">
        <f t="shared" si="111"/>
        <v/>
      </c>
    </row>
    <row r="412" spans="1:18" x14ac:dyDescent="0.2">
      <c r="A412" s="95">
        <v>411</v>
      </c>
      <c r="B412" s="95" t="str">
        <f t="shared" si="112"/>
        <v/>
      </c>
      <c r="C412" s="95" t="str">
        <f t="shared" si="97"/>
        <v/>
      </c>
      <c r="D412" s="95" t="str">
        <f t="shared" si="98"/>
        <v/>
      </c>
      <c r="E412" s="104" t="str">
        <f t="shared" si="99"/>
        <v/>
      </c>
      <c r="F412" s="106" t="str">
        <f>IF(E412="","",VLOOKUP(WEEKDAY(E412),Valeurs!$A$21:$B$27,2,FALSE))</f>
        <v/>
      </c>
      <c r="G412" s="107" t="str">
        <f t="shared" si="100"/>
        <v/>
      </c>
      <c r="H412" s="107" t="str">
        <f t="shared" si="101"/>
        <v/>
      </c>
      <c r="I412" s="106" t="str">
        <f t="shared" si="102"/>
        <v/>
      </c>
      <c r="J412" s="106" t="str">
        <f t="shared" si="103"/>
        <v/>
      </c>
      <c r="K412" s="95" t="str">
        <f t="shared" si="104"/>
        <v/>
      </c>
      <c r="L412" s="95" t="str">
        <f t="shared" si="105"/>
        <v/>
      </c>
      <c r="M412" s="95" t="str">
        <f t="shared" si="106"/>
        <v/>
      </c>
      <c r="N412" s="95" t="str">
        <f t="shared" si="107"/>
        <v/>
      </c>
      <c r="O412" s="95" t="str">
        <f t="shared" si="108"/>
        <v/>
      </c>
      <c r="P412" s="95" t="str">
        <f t="shared" si="109"/>
        <v/>
      </c>
      <c r="Q412" s="95" t="str">
        <f t="shared" si="110"/>
        <v/>
      </c>
      <c r="R412" s="95" t="str">
        <f t="shared" si="111"/>
        <v/>
      </c>
    </row>
    <row r="413" spans="1:18" x14ac:dyDescent="0.2">
      <c r="A413" s="95">
        <v>412</v>
      </c>
      <c r="B413" s="95" t="str">
        <f t="shared" si="112"/>
        <v/>
      </c>
      <c r="C413" s="95" t="str">
        <f t="shared" si="97"/>
        <v/>
      </c>
      <c r="D413" s="95" t="str">
        <f t="shared" si="98"/>
        <v/>
      </c>
      <c r="E413" s="104" t="str">
        <f t="shared" si="99"/>
        <v/>
      </c>
      <c r="F413" s="106" t="str">
        <f>IF(E413="","",VLOOKUP(WEEKDAY(E413),Valeurs!$A$21:$B$27,2,FALSE))</f>
        <v/>
      </c>
      <c r="G413" s="107" t="str">
        <f t="shared" si="100"/>
        <v/>
      </c>
      <c r="H413" s="107" t="str">
        <f t="shared" si="101"/>
        <v/>
      </c>
      <c r="I413" s="106" t="str">
        <f t="shared" si="102"/>
        <v/>
      </c>
      <c r="J413" s="106" t="str">
        <f t="shared" si="103"/>
        <v/>
      </c>
      <c r="K413" s="95" t="str">
        <f t="shared" si="104"/>
        <v/>
      </c>
      <c r="L413" s="95" t="str">
        <f t="shared" si="105"/>
        <v/>
      </c>
      <c r="M413" s="95" t="str">
        <f t="shared" si="106"/>
        <v/>
      </c>
      <c r="N413" s="95" t="str">
        <f t="shared" si="107"/>
        <v/>
      </c>
      <c r="O413" s="95" t="str">
        <f t="shared" si="108"/>
        <v/>
      </c>
      <c r="P413" s="95" t="str">
        <f t="shared" si="109"/>
        <v/>
      </c>
      <c r="Q413" s="95" t="str">
        <f t="shared" si="110"/>
        <v/>
      </c>
      <c r="R413" s="95" t="str">
        <f t="shared" si="111"/>
        <v/>
      </c>
    </row>
    <row r="414" spans="1:18" x14ac:dyDescent="0.2">
      <c r="A414" s="95">
        <v>413</v>
      </c>
      <c r="B414" s="95" t="str">
        <f t="shared" si="112"/>
        <v/>
      </c>
      <c r="C414" s="95" t="str">
        <f t="shared" si="97"/>
        <v/>
      </c>
      <c r="D414" s="95" t="str">
        <f t="shared" si="98"/>
        <v/>
      </c>
      <c r="E414" s="104" t="str">
        <f t="shared" si="99"/>
        <v/>
      </c>
      <c r="F414" s="106" t="str">
        <f>IF(E414="","",VLOOKUP(WEEKDAY(E414),Valeurs!$A$21:$B$27,2,FALSE))</f>
        <v/>
      </c>
      <c r="G414" s="107" t="str">
        <f t="shared" si="100"/>
        <v/>
      </c>
      <c r="H414" s="107" t="str">
        <f t="shared" si="101"/>
        <v/>
      </c>
      <c r="I414" s="106" t="str">
        <f t="shared" si="102"/>
        <v/>
      </c>
      <c r="J414" s="106" t="str">
        <f t="shared" si="103"/>
        <v/>
      </c>
      <c r="K414" s="95" t="str">
        <f t="shared" si="104"/>
        <v/>
      </c>
      <c r="L414" s="95" t="str">
        <f t="shared" si="105"/>
        <v/>
      </c>
      <c r="M414" s="95" t="str">
        <f t="shared" si="106"/>
        <v/>
      </c>
      <c r="N414" s="95" t="str">
        <f t="shared" si="107"/>
        <v/>
      </c>
      <c r="O414" s="95" t="str">
        <f t="shared" si="108"/>
        <v/>
      </c>
      <c r="P414" s="95" t="str">
        <f t="shared" si="109"/>
        <v/>
      </c>
      <c r="Q414" s="95" t="str">
        <f t="shared" si="110"/>
        <v/>
      </c>
      <c r="R414" s="95" t="str">
        <f t="shared" si="111"/>
        <v/>
      </c>
    </row>
    <row r="415" spans="1:18" x14ac:dyDescent="0.2">
      <c r="A415" s="95">
        <v>414</v>
      </c>
      <c r="B415" s="95" t="str">
        <f t="shared" si="112"/>
        <v/>
      </c>
      <c r="C415" s="95" t="str">
        <f t="shared" si="97"/>
        <v/>
      </c>
      <c r="D415" s="95" t="str">
        <f t="shared" si="98"/>
        <v/>
      </c>
      <c r="E415" s="104" t="str">
        <f t="shared" si="99"/>
        <v/>
      </c>
      <c r="F415" s="106" t="str">
        <f>IF(E415="","",VLOOKUP(WEEKDAY(E415),Valeurs!$A$21:$B$27,2,FALSE))</f>
        <v/>
      </c>
      <c r="G415" s="107" t="str">
        <f t="shared" si="100"/>
        <v/>
      </c>
      <c r="H415" s="107" t="str">
        <f t="shared" si="101"/>
        <v/>
      </c>
      <c r="I415" s="106" t="str">
        <f t="shared" si="102"/>
        <v/>
      </c>
      <c r="J415" s="106" t="str">
        <f t="shared" si="103"/>
        <v/>
      </c>
      <c r="K415" s="95" t="str">
        <f t="shared" si="104"/>
        <v/>
      </c>
      <c r="L415" s="95" t="str">
        <f t="shared" si="105"/>
        <v/>
      </c>
      <c r="M415" s="95" t="str">
        <f t="shared" si="106"/>
        <v/>
      </c>
      <c r="N415" s="95" t="str">
        <f t="shared" si="107"/>
        <v/>
      </c>
      <c r="O415" s="95" t="str">
        <f t="shared" si="108"/>
        <v/>
      </c>
      <c r="P415" s="95" t="str">
        <f t="shared" si="109"/>
        <v/>
      </c>
      <c r="Q415" s="95" t="str">
        <f t="shared" si="110"/>
        <v/>
      </c>
      <c r="R415" s="95" t="str">
        <f t="shared" si="111"/>
        <v/>
      </c>
    </row>
    <row r="416" spans="1:18" x14ac:dyDescent="0.2">
      <c r="A416" s="95">
        <v>415</v>
      </c>
      <c r="B416" s="95" t="str">
        <f t="shared" si="112"/>
        <v/>
      </c>
      <c r="C416" s="95" t="str">
        <f t="shared" si="97"/>
        <v/>
      </c>
      <c r="D416" s="95" t="str">
        <f t="shared" si="98"/>
        <v/>
      </c>
      <c r="E416" s="104" t="str">
        <f t="shared" si="99"/>
        <v/>
      </c>
      <c r="F416" s="106" t="str">
        <f>IF(E416="","",VLOOKUP(WEEKDAY(E416),Valeurs!$A$21:$B$27,2,FALSE))</f>
        <v/>
      </c>
      <c r="G416" s="107" t="str">
        <f t="shared" si="100"/>
        <v/>
      </c>
      <c r="H416" s="107" t="str">
        <f t="shared" si="101"/>
        <v/>
      </c>
      <c r="I416" s="106" t="str">
        <f t="shared" si="102"/>
        <v/>
      </c>
      <c r="J416" s="106" t="str">
        <f t="shared" si="103"/>
        <v/>
      </c>
      <c r="K416" s="95" t="str">
        <f t="shared" si="104"/>
        <v/>
      </c>
      <c r="L416" s="95" t="str">
        <f t="shared" si="105"/>
        <v/>
      </c>
      <c r="M416" s="95" t="str">
        <f t="shared" si="106"/>
        <v/>
      </c>
      <c r="N416" s="95" t="str">
        <f t="shared" si="107"/>
        <v/>
      </c>
      <c r="O416" s="95" t="str">
        <f t="shared" si="108"/>
        <v/>
      </c>
      <c r="P416" s="95" t="str">
        <f t="shared" si="109"/>
        <v/>
      </c>
      <c r="Q416" s="95" t="str">
        <f t="shared" si="110"/>
        <v/>
      </c>
      <c r="R416" s="95" t="str">
        <f t="shared" si="111"/>
        <v/>
      </c>
    </row>
    <row r="417" spans="1:18" x14ac:dyDescent="0.2">
      <c r="A417" s="95">
        <v>416</v>
      </c>
      <c r="B417" s="95" t="str">
        <f t="shared" si="112"/>
        <v/>
      </c>
      <c r="C417" s="95" t="str">
        <f t="shared" si="97"/>
        <v/>
      </c>
      <c r="D417" s="95" t="str">
        <f t="shared" si="98"/>
        <v/>
      </c>
      <c r="E417" s="104" t="str">
        <f t="shared" si="99"/>
        <v/>
      </c>
      <c r="F417" s="106" t="str">
        <f>IF(E417="","",VLOOKUP(WEEKDAY(E417),Valeurs!$A$21:$B$27,2,FALSE))</f>
        <v/>
      </c>
      <c r="G417" s="107" t="str">
        <f t="shared" si="100"/>
        <v/>
      </c>
      <c r="H417" s="107" t="str">
        <f t="shared" si="101"/>
        <v/>
      </c>
      <c r="I417" s="106" t="str">
        <f t="shared" si="102"/>
        <v/>
      </c>
      <c r="J417" s="106" t="str">
        <f t="shared" si="103"/>
        <v/>
      </c>
      <c r="K417" s="95" t="str">
        <f t="shared" si="104"/>
        <v/>
      </c>
      <c r="L417" s="95" t="str">
        <f t="shared" si="105"/>
        <v/>
      </c>
      <c r="M417" s="95" t="str">
        <f t="shared" si="106"/>
        <v/>
      </c>
      <c r="N417" s="95" t="str">
        <f t="shared" si="107"/>
        <v/>
      </c>
      <c r="O417" s="95" t="str">
        <f t="shared" si="108"/>
        <v/>
      </c>
      <c r="P417" s="95" t="str">
        <f t="shared" si="109"/>
        <v/>
      </c>
      <c r="Q417" s="95" t="str">
        <f t="shared" si="110"/>
        <v/>
      </c>
      <c r="R417" s="95" t="str">
        <f t="shared" si="111"/>
        <v/>
      </c>
    </row>
    <row r="418" spans="1:18" x14ac:dyDescent="0.2">
      <c r="A418" s="95">
        <v>417</v>
      </c>
      <c r="B418" s="95" t="str">
        <f t="shared" si="112"/>
        <v/>
      </c>
      <c r="C418" s="95" t="str">
        <f t="shared" si="97"/>
        <v/>
      </c>
      <c r="D418" s="95" t="str">
        <f t="shared" si="98"/>
        <v/>
      </c>
      <c r="E418" s="104" t="str">
        <f t="shared" si="99"/>
        <v/>
      </c>
      <c r="F418" s="106" t="str">
        <f>IF(E418="","",VLOOKUP(WEEKDAY(E418),Valeurs!$A$21:$B$27,2,FALSE))</f>
        <v/>
      </c>
      <c r="G418" s="107" t="str">
        <f t="shared" si="100"/>
        <v/>
      </c>
      <c r="H418" s="107" t="str">
        <f t="shared" si="101"/>
        <v/>
      </c>
      <c r="I418" s="106" t="str">
        <f t="shared" si="102"/>
        <v/>
      </c>
      <c r="J418" s="106" t="str">
        <f t="shared" si="103"/>
        <v/>
      </c>
      <c r="K418" s="95" t="str">
        <f t="shared" si="104"/>
        <v/>
      </c>
      <c r="L418" s="95" t="str">
        <f t="shared" si="105"/>
        <v/>
      </c>
      <c r="M418" s="95" t="str">
        <f t="shared" si="106"/>
        <v/>
      </c>
      <c r="N418" s="95" t="str">
        <f t="shared" si="107"/>
        <v/>
      </c>
      <c r="O418" s="95" t="str">
        <f t="shared" si="108"/>
        <v/>
      </c>
      <c r="P418" s="95" t="str">
        <f t="shared" si="109"/>
        <v/>
      </c>
      <c r="Q418" s="95" t="str">
        <f t="shared" si="110"/>
        <v/>
      </c>
      <c r="R418" s="95" t="str">
        <f t="shared" si="111"/>
        <v/>
      </c>
    </row>
    <row r="419" spans="1:18" x14ac:dyDescent="0.2">
      <c r="A419" s="95">
        <v>418</v>
      </c>
      <c r="B419" s="95" t="str">
        <f t="shared" si="112"/>
        <v/>
      </c>
      <c r="C419" s="95" t="str">
        <f t="shared" si="97"/>
        <v/>
      </c>
      <c r="D419" s="95" t="str">
        <f t="shared" si="98"/>
        <v/>
      </c>
      <c r="E419" s="104" t="str">
        <f t="shared" si="99"/>
        <v/>
      </c>
      <c r="F419" s="106" t="str">
        <f>IF(E419="","",VLOOKUP(WEEKDAY(E419),Valeurs!$A$21:$B$27,2,FALSE))</f>
        <v/>
      </c>
      <c r="G419" s="107" t="str">
        <f t="shared" si="100"/>
        <v/>
      </c>
      <c r="H419" s="107" t="str">
        <f t="shared" si="101"/>
        <v/>
      </c>
      <c r="I419" s="106" t="str">
        <f t="shared" si="102"/>
        <v/>
      </c>
      <c r="J419" s="106" t="str">
        <f t="shared" si="103"/>
        <v/>
      </c>
      <c r="K419" s="95" t="str">
        <f t="shared" si="104"/>
        <v/>
      </c>
      <c r="L419" s="95" t="str">
        <f t="shared" si="105"/>
        <v/>
      </c>
      <c r="M419" s="95" t="str">
        <f t="shared" si="106"/>
        <v/>
      </c>
      <c r="N419" s="95" t="str">
        <f t="shared" si="107"/>
        <v/>
      </c>
      <c r="O419" s="95" t="str">
        <f t="shared" si="108"/>
        <v/>
      </c>
      <c r="P419" s="95" t="str">
        <f t="shared" si="109"/>
        <v/>
      </c>
      <c r="Q419" s="95" t="str">
        <f t="shared" si="110"/>
        <v/>
      </c>
      <c r="R419" s="95" t="str">
        <f t="shared" si="111"/>
        <v/>
      </c>
    </row>
    <row r="420" spans="1:18" x14ac:dyDescent="0.2">
      <c r="A420" s="95">
        <v>419</v>
      </c>
      <c r="B420" s="95" t="str">
        <f t="shared" si="112"/>
        <v/>
      </c>
      <c r="C420" s="95" t="str">
        <f t="shared" si="97"/>
        <v/>
      </c>
      <c r="D420" s="95" t="str">
        <f t="shared" si="98"/>
        <v/>
      </c>
      <c r="E420" s="104" t="str">
        <f t="shared" si="99"/>
        <v/>
      </c>
      <c r="F420" s="106" t="str">
        <f>IF(E420="","",VLOOKUP(WEEKDAY(E420),Valeurs!$A$21:$B$27,2,FALSE))</f>
        <v/>
      </c>
      <c r="G420" s="107" t="str">
        <f t="shared" si="100"/>
        <v/>
      </c>
      <c r="H420" s="107" t="str">
        <f t="shared" si="101"/>
        <v/>
      </c>
      <c r="I420" s="106" t="str">
        <f t="shared" si="102"/>
        <v/>
      </c>
      <c r="J420" s="106" t="str">
        <f t="shared" si="103"/>
        <v/>
      </c>
      <c r="K420" s="95" t="str">
        <f t="shared" si="104"/>
        <v/>
      </c>
      <c r="L420" s="95" t="str">
        <f t="shared" si="105"/>
        <v/>
      </c>
      <c r="M420" s="95" t="str">
        <f t="shared" si="106"/>
        <v/>
      </c>
      <c r="N420" s="95" t="str">
        <f t="shared" si="107"/>
        <v/>
      </c>
      <c r="O420" s="95" t="str">
        <f t="shared" si="108"/>
        <v/>
      </c>
      <c r="P420" s="95" t="str">
        <f t="shared" si="109"/>
        <v/>
      </c>
      <c r="Q420" s="95" t="str">
        <f t="shared" si="110"/>
        <v/>
      </c>
      <c r="R420" s="95" t="str">
        <f t="shared" si="111"/>
        <v/>
      </c>
    </row>
    <row r="421" spans="1:18" x14ac:dyDescent="0.2">
      <c r="A421" s="95">
        <v>420</v>
      </c>
      <c r="B421" s="95" t="str">
        <f t="shared" si="112"/>
        <v/>
      </c>
      <c r="C421" s="95" t="str">
        <f t="shared" si="97"/>
        <v/>
      </c>
      <c r="D421" s="95" t="str">
        <f t="shared" si="98"/>
        <v/>
      </c>
      <c r="E421" s="104" t="str">
        <f t="shared" si="99"/>
        <v/>
      </c>
      <c r="F421" s="106" t="str">
        <f>IF(E421="","",VLOOKUP(WEEKDAY(E421),Valeurs!$A$21:$B$27,2,FALSE))</f>
        <v/>
      </c>
      <c r="G421" s="107" t="str">
        <f t="shared" si="100"/>
        <v/>
      </c>
      <c r="H421" s="107" t="str">
        <f t="shared" si="101"/>
        <v/>
      </c>
      <c r="I421" s="106" t="str">
        <f t="shared" si="102"/>
        <v/>
      </c>
      <c r="J421" s="106" t="str">
        <f t="shared" si="103"/>
        <v/>
      </c>
      <c r="K421" s="95" t="str">
        <f t="shared" si="104"/>
        <v/>
      </c>
      <c r="L421" s="95" t="str">
        <f t="shared" si="105"/>
        <v/>
      </c>
      <c r="M421" s="95" t="str">
        <f t="shared" si="106"/>
        <v/>
      </c>
      <c r="N421" s="95" t="str">
        <f t="shared" si="107"/>
        <v/>
      </c>
      <c r="O421" s="95" t="str">
        <f t="shared" si="108"/>
        <v/>
      </c>
      <c r="P421" s="95" t="str">
        <f t="shared" si="109"/>
        <v/>
      </c>
      <c r="Q421" s="95" t="str">
        <f t="shared" si="110"/>
        <v/>
      </c>
      <c r="R421" s="95" t="str">
        <f t="shared" si="111"/>
        <v/>
      </c>
    </row>
    <row r="422" spans="1:18" x14ac:dyDescent="0.2">
      <c r="A422" s="95">
        <v>421</v>
      </c>
      <c r="B422" s="95" t="str">
        <f t="shared" si="112"/>
        <v/>
      </c>
      <c r="C422" s="95" t="str">
        <f t="shared" ref="C422:C485" si="113">IF(ISNUMBER(B422),RIGHT(C421,LEN(C421)-B422),"")</f>
        <v/>
      </c>
      <c r="D422" s="95" t="str">
        <f t="shared" si="98"/>
        <v/>
      </c>
      <c r="E422" s="104" t="str">
        <f t="shared" si="99"/>
        <v/>
      </c>
      <c r="F422" s="106" t="str">
        <f>IF(E422="","",VLOOKUP(WEEKDAY(E422),Valeurs!$A$21:$B$27,2,FALSE))</f>
        <v/>
      </c>
      <c r="G422" s="107" t="str">
        <f t="shared" si="100"/>
        <v/>
      </c>
      <c r="H422" s="107" t="str">
        <f t="shared" si="101"/>
        <v/>
      </c>
      <c r="I422" s="106" t="str">
        <f t="shared" si="102"/>
        <v/>
      </c>
      <c r="J422" s="106" t="str">
        <f t="shared" si="103"/>
        <v/>
      </c>
      <c r="K422" s="95" t="str">
        <f t="shared" si="104"/>
        <v/>
      </c>
      <c r="L422" s="95" t="str">
        <f t="shared" si="105"/>
        <v/>
      </c>
      <c r="M422" s="95" t="str">
        <f t="shared" si="106"/>
        <v/>
      </c>
      <c r="N422" s="95" t="str">
        <f t="shared" si="107"/>
        <v/>
      </c>
      <c r="O422" s="95" t="str">
        <f t="shared" si="108"/>
        <v/>
      </c>
      <c r="P422" s="95" t="str">
        <f t="shared" si="109"/>
        <v/>
      </c>
      <c r="Q422" s="95" t="str">
        <f t="shared" si="110"/>
        <v/>
      </c>
      <c r="R422" s="95" t="str">
        <f t="shared" si="111"/>
        <v/>
      </c>
    </row>
    <row r="423" spans="1:18" x14ac:dyDescent="0.2">
      <c r="A423" s="95">
        <v>422</v>
      </c>
      <c r="B423" s="95" t="str">
        <f t="shared" si="112"/>
        <v/>
      </c>
      <c r="C423" s="95" t="str">
        <f t="shared" si="113"/>
        <v/>
      </c>
      <c r="D423" s="95" t="str">
        <f t="shared" si="98"/>
        <v/>
      </c>
      <c r="E423" s="104" t="str">
        <f t="shared" si="99"/>
        <v/>
      </c>
      <c r="F423" s="106" t="str">
        <f>IF(E423="","",VLOOKUP(WEEKDAY(E423),Valeurs!$A$21:$B$27,2,FALSE))</f>
        <v/>
      </c>
      <c r="G423" s="107" t="str">
        <f t="shared" si="100"/>
        <v/>
      </c>
      <c r="H423" s="107" t="str">
        <f t="shared" si="101"/>
        <v/>
      </c>
      <c r="I423" s="106" t="str">
        <f t="shared" si="102"/>
        <v/>
      </c>
      <c r="J423" s="106" t="str">
        <f t="shared" si="103"/>
        <v/>
      </c>
      <c r="K423" s="95" t="str">
        <f t="shared" si="104"/>
        <v/>
      </c>
      <c r="L423" s="95" t="str">
        <f t="shared" si="105"/>
        <v/>
      </c>
      <c r="M423" s="95" t="str">
        <f t="shared" si="106"/>
        <v/>
      </c>
      <c r="N423" s="95" t="str">
        <f t="shared" si="107"/>
        <v/>
      </c>
      <c r="O423" s="95" t="str">
        <f t="shared" si="108"/>
        <v/>
      </c>
      <c r="P423" s="95" t="str">
        <f t="shared" si="109"/>
        <v/>
      </c>
      <c r="Q423" s="95" t="str">
        <f t="shared" si="110"/>
        <v/>
      </c>
      <c r="R423" s="95" t="str">
        <f t="shared" si="111"/>
        <v/>
      </c>
    </row>
    <row r="424" spans="1:18" x14ac:dyDescent="0.2">
      <c r="A424" s="95">
        <v>423</v>
      </c>
      <c r="B424" s="95" t="str">
        <f t="shared" si="112"/>
        <v/>
      </c>
      <c r="C424" s="95" t="str">
        <f t="shared" si="113"/>
        <v/>
      </c>
      <c r="D424" s="95" t="str">
        <f t="shared" si="98"/>
        <v/>
      </c>
      <c r="E424" s="104" t="str">
        <f t="shared" si="99"/>
        <v/>
      </c>
      <c r="F424" s="106" t="str">
        <f>IF(E424="","",VLOOKUP(WEEKDAY(E424),Valeurs!$A$21:$B$27,2,FALSE))</f>
        <v/>
      </c>
      <c r="G424" s="107" t="str">
        <f t="shared" si="100"/>
        <v/>
      </c>
      <c r="H424" s="107" t="str">
        <f t="shared" si="101"/>
        <v/>
      </c>
      <c r="I424" s="106" t="str">
        <f t="shared" si="102"/>
        <v/>
      </c>
      <c r="J424" s="106" t="str">
        <f t="shared" si="103"/>
        <v/>
      </c>
      <c r="K424" s="95" t="str">
        <f t="shared" si="104"/>
        <v/>
      </c>
      <c r="L424" s="95" t="str">
        <f t="shared" si="105"/>
        <v/>
      </c>
      <c r="M424" s="95" t="str">
        <f t="shared" si="106"/>
        <v/>
      </c>
      <c r="N424" s="95" t="str">
        <f t="shared" si="107"/>
        <v/>
      </c>
      <c r="O424" s="95" t="str">
        <f t="shared" si="108"/>
        <v/>
      </c>
      <c r="P424" s="95" t="str">
        <f t="shared" si="109"/>
        <v/>
      </c>
      <c r="Q424" s="95" t="str">
        <f t="shared" si="110"/>
        <v/>
      </c>
      <c r="R424" s="95" t="str">
        <f t="shared" si="111"/>
        <v/>
      </c>
    </row>
    <row r="425" spans="1:18" x14ac:dyDescent="0.2">
      <c r="A425" s="95">
        <v>424</v>
      </c>
      <c r="B425" s="95" t="str">
        <f t="shared" si="112"/>
        <v/>
      </c>
      <c r="C425" s="95" t="str">
        <f t="shared" si="113"/>
        <v/>
      </c>
      <c r="D425" s="95" t="str">
        <f t="shared" si="98"/>
        <v/>
      </c>
      <c r="E425" s="104" t="str">
        <f t="shared" si="99"/>
        <v/>
      </c>
      <c r="F425" s="106" t="str">
        <f>IF(E425="","",VLOOKUP(WEEKDAY(E425),Valeurs!$A$21:$B$27,2,FALSE))</f>
        <v/>
      </c>
      <c r="G425" s="107" t="str">
        <f t="shared" si="100"/>
        <v/>
      </c>
      <c r="H425" s="107" t="str">
        <f t="shared" si="101"/>
        <v/>
      </c>
      <c r="I425" s="106" t="str">
        <f t="shared" si="102"/>
        <v/>
      </c>
      <c r="J425" s="106" t="str">
        <f t="shared" si="103"/>
        <v/>
      </c>
      <c r="K425" s="95" t="str">
        <f t="shared" si="104"/>
        <v/>
      </c>
      <c r="L425" s="95" t="str">
        <f t="shared" si="105"/>
        <v/>
      </c>
      <c r="M425" s="95" t="str">
        <f t="shared" si="106"/>
        <v/>
      </c>
      <c r="N425" s="95" t="str">
        <f t="shared" si="107"/>
        <v/>
      </c>
      <c r="O425" s="95" t="str">
        <f t="shared" si="108"/>
        <v/>
      </c>
      <c r="P425" s="95" t="str">
        <f t="shared" si="109"/>
        <v/>
      </c>
      <c r="Q425" s="95" t="str">
        <f t="shared" si="110"/>
        <v/>
      </c>
      <c r="R425" s="95" t="str">
        <f t="shared" si="111"/>
        <v/>
      </c>
    </row>
    <row r="426" spans="1:18" x14ac:dyDescent="0.2">
      <c r="A426" s="95">
        <v>425</v>
      </c>
      <c r="B426" s="95" t="str">
        <f t="shared" si="112"/>
        <v/>
      </c>
      <c r="C426" s="95" t="str">
        <f t="shared" si="113"/>
        <v/>
      </c>
      <c r="D426" s="95" t="str">
        <f t="shared" si="98"/>
        <v/>
      </c>
      <c r="E426" s="104" t="str">
        <f t="shared" si="99"/>
        <v/>
      </c>
      <c r="F426" s="106" t="str">
        <f>IF(E426="","",VLOOKUP(WEEKDAY(E426),Valeurs!$A$21:$B$27,2,FALSE))</f>
        <v/>
      </c>
      <c r="G426" s="107" t="str">
        <f t="shared" si="100"/>
        <v/>
      </c>
      <c r="H426" s="107" t="str">
        <f t="shared" si="101"/>
        <v/>
      </c>
      <c r="I426" s="106" t="str">
        <f t="shared" si="102"/>
        <v/>
      </c>
      <c r="J426" s="106" t="str">
        <f t="shared" si="103"/>
        <v/>
      </c>
      <c r="K426" s="95" t="str">
        <f t="shared" si="104"/>
        <v/>
      </c>
      <c r="L426" s="95" t="str">
        <f t="shared" si="105"/>
        <v/>
      </c>
      <c r="M426" s="95" t="str">
        <f t="shared" si="106"/>
        <v/>
      </c>
      <c r="N426" s="95" t="str">
        <f t="shared" si="107"/>
        <v/>
      </c>
      <c r="O426" s="95" t="str">
        <f t="shared" si="108"/>
        <v/>
      </c>
      <c r="P426" s="95" t="str">
        <f t="shared" si="109"/>
        <v/>
      </c>
      <c r="Q426" s="95" t="str">
        <f t="shared" si="110"/>
        <v/>
      </c>
      <c r="R426" s="95" t="str">
        <f t="shared" si="111"/>
        <v/>
      </c>
    </row>
    <row r="427" spans="1:18" x14ac:dyDescent="0.2">
      <c r="A427" s="95">
        <v>426</v>
      </c>
      <c r="B427" s="95" t="str">
        <f t="shared" si="112"/>
        <v/>
      </c>
      <c r="C427" s="95" t="str">
        <f t="shared" si="113"/>
        <v/>
      </c>
      <c r="D427" s="95" t="str">
        <f t="shared" si="98"/>
        <v/>
      </c>
      <c r="E427" s="104" t="str">
        <f t="shared" si="99"/>
        <v/>
      </c>
      <c r="F427" s="106" t="str">
        <f>IF(E427="","",VLOOKUP(WEEKDAY(E427),Valeurs!$A$21:$B$27,2,FALSE))</f>
        <v/>
      </c>
      <c r="G427" s="107" t="str">
        <f t="shared" si="100"/>
        <v/>
      </c>
      <c r="H427" s="107" t="str">
        <f t="shared" si="101"/>
        <v/>
      </c>
      <c r="I427" s="106" t="str">
        <f t="shared" si="102"/>
        <v/>
      </c>
      <c r="J427" s="106" t="str">
        <f t="shared" si="103"/>
        <v/>
      </c>
      <c r="K427" s="95" t="str">
        <f t="shared" si="104"/>
        <v/>
      </c>
      <c r="L427" s="95" t="str">
        <f t="shared" si="105"/>
        <v/>
      </c>
      <c r="M427" s="95" t="str">
        <f t="shared" si="106"/>
        <v/>
      </c>
      <c r="N427" s="95" t="str">
        <f t="shared" si="107"/>
        <v/>
      </c>
      <c r="O427" s="95" t="str">
        <f t="shared" si="108"/>
        <v/>
      </c>
      <c r="P427" s="95" t="str">
        <f t="shared" si="109"/>
        <v/>
      </c>
      <c r="Q427" s="95" t="str">
        <f t="shared" si="110"/>
        <v/>
      </c>
      <c r="R427" s="95" t="str">
        <f t="shared" si="111"/>
        <v/>
      </c>
    </row>
    <row r="428" spans="1:18" x14ac:dyDescent="0.2">
      <c r="A428" s="95">
        <v>427</v>
      </c>
      <c r="B428" s="95" t="str">
        <f t="shared" si="112"/>
        <v/>
      </c>
      <c r="C428" s="95" t="str">
        <f t="shared" si="113"/>
        <v/>
      </c>
      <c r="D428" s="95" t="str">
        <f t="shared" si="98"/>
        <v/>
      </c>
      <c r="E428" s="104" t="str">
        <f t="shared" si="99"/>
        <v/>
      </c>
      <c r="F428" s="106" t="str">
        <f>IF(E428="","",VLOOKUP(WEEKDAY(E428),Valeurs!$A$21:$B$27,2,FALSE))</f>
        <v/>
      </c>
      <c r="G428" s="107" t="str">
        <f t="shared" si="100"/>
        <v/>
      </c>
      <c r="H428" s="107" t="str">
        <f t="shared" si="101"/>
        <v/>
      </c>
      <c r="I428" s="106" t="str">
        <f t="shared" si="102"/>
        <v/>
      </c>
      <c r="J428" s="106" t="str">
        <f t="shared" si="103"/>
        <v/>
      </c>
      <c r="K428" s="95" t="str">
        <f t="shared" si="104"/>
        <v/>
      </c>
      <c r="L428" s="95" t="str">
        <f t="shared" si="105"/>
        <v/>
      </c>
      <c r="M428" s="95" t="str">
        <f t="shared" si="106"/>
        <v/>
      </c>
      <c r="N428" s="95" t="str">
        <f t="shared" si="107"/>
        <v/>
      </c>
      <c r="O428" s="95" t="str">
        <f t="shared" si="108"/>
        <v/>
      </c>
      <c r="P428" s="95" t="str">
        <f t="shared" si="109"/>
        <v/>
      </c>
      <c r="Q428" s="95" t="str">
        <f t="shared" si="110"/>
        <v/>
      </c>
      <c r="R428" s="95" t="str">
        <f t="shared" si="111"/>
        <v/>
      </c>
    </row>
    <row r="429" spans="1:18" x14ac:dyDescent="0.2">
      <c r="A429" s="95">
        <v>428</v>
      </c>
      <c r="B429" s="95" t="str">
        <f t="shared" si="112"/>
        <v/>
      </c>
      <c r="C429" s="95" t="str">
        <f t="shared" si="113"/>
        <v/>
      </c>
      <c r="D429" s="95" t="str">
        <f t="shared" si="98"/>
        <v/>
      </c>
      <c r="E429" s="104" t="str">
        <f t="shared" si="99"/>
        <v/>
      </c>
      <c r="F429" s="106" t="str">
        <f>IF(E429="","",VLOOKUP(WEEKDAY(E429),Valeurs!$A$21:$B$27,2,FALSE))</f>
        <v/>
      </c>
      <c r="G429" s="107" t="str">
        <f t="shared" si="100"/>
        <v/>
      </c>
      <c r="H429" s="107" t="str">
        <f t="shared" si="101"/>
        <v/>
      </c>
      <c r="I429" s="106" t="str">
        <f t="shared" si="102"/>
        <v/>
      </c>
      <c r="J429" s="106" t="str">
        <f t="shared" si="103"/>
        <v/>
      </c>
      <c r="K429" s="95" t="str">
        <f t="shared" si="104"/>
        <v/>
      </c>
      <c r="L429" s="95" t="str">
        <f t="shared" si="105"/>
        <v/>
      </c>
      <c r="M429" s="95" t="str">
        <f t="shared" si="106"/>
        <v/>
      </c>
      <c r="N429" s="95" t="str">
        <f t="shared" si="107"/>
        <v/>
      </c>
      <c r="O429" s="95" t="str">
        <f t="shared" si="108"/>
        <v/>
      </c>
      <c r="P429" s="95" t="str">
        <f t="shared" si="109"/>
        <v/>
      </c>
      <c r="Q429" s="95" t="str">
        <f t="shared" si="110"/>
        <v/>
      </c>
      <c r="R429" s="95" t="str">
        <f t="shared" si="111"/>
        <v/>
      </c>
    </row>
    <row r="430" spans="1:18" x14ac:dyDescent="0.2">
      <c r="A430" s="95">
        <v>429</v>
      </c>
      <c r="B430" s="95" t="str">
        <f t="shared" si="112"/>
        <v/>
      </c>
      <c r="C430" s="95" t="str">
        <f t="shared" si="113"/>
        <v/>
      </c>
      <c r="D430" s="95" t="str">
        <f t="shared" si="98"/>
        <v/>
      </c>
      <c r="E430" s="104" t="str">
        <f t="shared" si="99"/>
        <v/>
      </c>
      <c r="F430" s="106" t="str">
        <f>IF(E430="","",VLOOKUP(WEEKDAY(E430),Valeurs!$A$21:$B$27,2,FALSE))</f>
        <v/>
      </c>
      <c r="G430" s="107" t="str">
        <f t="shared" si="100"/>
        <v/>
      </c>
      <c r="H430" s="107" t="str">
        <f t="shared" si="101"/>
        <v/>
      </c>
      <c r="I430" s="106" t="str">
        <f t="shared" si="102"/>
        <v/>
      </c>
      <c r="J430" s="106" t="str">
        <f t="shared" si="103"/>
        <v/>
      </c>
      <c r="K430" s="95" t="str">
        <f t="shared" si="104"/>
        <v/>
      </c>
      <c r="L430" s="95" t="str">
        <f t="shared" si="105"/>
        <v/>
      </c>
      <c r="M430" s="95" t="str">
        <f t="shared" si="106"/>
        <v/>
      </c>
      <c r="N430" s="95" t="str">
        <f t="shared" si="107"/>
        <v/>
      </c>
      <c r="O430" s="95" t="str">
        <f t="shared" si="108"/>
        <v/>
      </c>
      <c r="P430" s="95" t="str">
        <f t="shared" si="109"/>
        <v/>
      </c>
      <c r="Q430" s="95" t="str">
        <f t="shared" si="110"/>
        <v/>
      </c>
      <c r="R430" s="95" t="str">
        <f t="shared" si="111"/>
        <v/>
      </c>
    </row>
    <row r="431" spans="1:18" x14ac:dyDescent="0.2">
      <c r="A431" s="95">
        <v>430</v>
      </c>
      <c r="B431" s="95" t="str">
        <f t="shared" si="112"/>
        <v/>
      </c>
      <c r="C431" s="95" t="str">
        <f t="shared" si="113"/>
        <v/>
      </c>
      <c r="D431" s="95" t="str">
        <f t="shared" si="98"/>
        <v/>
      </c>
      <c r="E431" s="104" t="str">
        <f t="shared" si="99"/>
        <v/>
      </c>
      <c r="F431" s="106" t="str">
        <f>IF(E431="","",VLOOKUP(WEEKDAY(E431),Valeurs!$A$21:$B$27,2,FALSE))</f>
        <v/>
      </c>
      <c r="G431" s="107" t="str">
        <f t="shared" si="100"/>
        <v/>
      </c>
      <c r="H431" s="107" t="str">
        <f t="shared" si="101"/>
        <v/>
      </c>
      <c r="I431" s="106" t="str">
        <f t="shared" si="102"/>
        <v/>
      </c>
      <c r="J431" s="106" t="str">
        <f t="shared" si="103"/>
        <v/>
      </c>
      <c r="K431" s="95" t="str">
        <f t="shared" si="104"/>
        <v/>
      </c>
      <c r="L431" s="95" t="str">
        <f t="shared" si="105"/>
        <v/>
      </c>
      <c r="M431" s="95" t="str">
        <f t="shared" si="106"/>
        <v/>
      </c>
      <c r="N431" s="95" t="str">
        <f t="shared" si="107"/>
        <v/>
      </c>
      <c r="O431" s="95" t="str">
        <f t="shared" si="108"/>
        <v/>
      </c>
      <c r="P431" s="95" t="str">
        <f t="shared" si="109"/>
        <v/>
      </c>
      <c r="Q431" s="95" t="str">
        <f t="shared" si="110"/>
        <v/>
      </c>
      <c r="R431" s="95" t="str">
        <f t="shared" si="111"/>
        <v/>
      </c>
    </row>
    <row r="432" spans="1:18" x14ac:dyDescent="0.2">
      <c r="A432" s="95">
        <v>431</v>
      </c>
      <c r="B432" s="95" t="str">
        <f t="shared" si="112"/>
        <v/>
      </c>
      <c r="C432" s="95" t="str">
        <f t="shared" si="113"/>
        <v/>
      </c>
      <c r="D432" s="95" t="str">
        <f t="shared" si="98"/>
        <v/>
      </c>
      <c r="E432" s="104" t="str">
        <f t="shared" si="99"/>
        <v/>
      </c>
      <c r="F432" s="106" t="str">
        <f>IF(E432="","",VLOOKUP(WEEKDAY(E432),Valeurs!$A$21:$B$27,2,FALSE))</f>
        <v/>
      </c>
      <c r="G432" s="107" t="str">
        <f t="shared" si="100"/>
        <v/>
      </c>
      <c r="H432" s="107" t="str">
        <f t="shared" si="101"/>
        <v/>
      </c>
      <c r="I432" s="106" t="str">
        <f t="shared" si="102"/>
        <v/>
      </c>
      <c r="J432" s="106" t="str">
        <f t="shared" si="103"/>
        <v/>
      </c>
      <c r="K432" s="95" t="str">
        <f t="shared" si="104"/>
        <v/>
      </c>
      <c r="L432" s="95" t="str">
        <f t="shared" si="105"/>
        <v/>
      </c>
      <c r="M432" s="95" t="str">
        <f t="shared" si="106"/>
        <v/>
      </c>
      <c r="N432" s="95" t="str">
        <f t="shared" si="107"/>
        <v/>
      </c>
      <c r="O432" s="95" t="str">
        <f t="shared" si="108"/>
        <v/>
      </c>
      <c r="P432" s="95" t="str">
        <f t="shared" si="109"/>
        <v/>
      </c>
      <c r="Q432" s="95" t="str">
        <f t="shared" si="110"/>
        <v/>
      </c>
      <c r="R432" s="95" t="str">
        <f t="shared" si="111"/>
        <v/>
      </c>
    </row>
    <row r="433" spans="1:18" x14ac:dyDescent="0.2">
      <c r="A433" s="95">
        <v>432</v>
      </c>
      <c r="B433" s="95" t="str">
        <f t="shared" si="112"/>
        <v/>
      </c>
      <c r="C433" s="95" t="str">
        <f t="shared" si="113"/>
        <v/>
      </c>
      <c r="D433" s="95" t="str">
        <f t="shared" si="98"/>
        <v/>
      </c>
      <c r="E433" s="104" t="str">
        <f t="shared" si="99"/>
        <v/>
      </c>
      <c r="F433" s="106" t="str">
        <f>IF(E433="","",VLOOKUP(WEEKDAY(E433),Valeurs!$A$21:$B$27,2,FALSE))</f>
        <v/>
      </c>
      <c r="G433" s="107" t="str">
        <f t="shared" si="100"/>
        <v/>
      </c>
      <c r="H433" s="107" t="str">
        <f t="shared" si="101"/>
        <v/>
      </c>
      <c r="I433" s="106" t="str">
        <f t="shared" si="102"/>
        <v/>
      </c>
      <c r="J433" s="106" t="str">
        <f t="shared" si="103"/>
        <v/>
      </c>
      <c r="K433" s="95" t="str">
        <f t="shared" si="104"/>
        <v/>
      </c>
      <c r="L433" s="95" t="str">
        <f t="shared" si="105"/>
        <v/>
      </c>
      <c r="M433" s="95" t="str">
        <f t="shared" si="106"/>
        <v/>
      </c>
      <c r="N433" s="95" t="str">
        <f t="shared" si="107"/>
        <v/>
      </c>
      <c r="O433" s="95" t="str">
        <f t="shared" si="108"/>
        <v/>
      </c>
      <c r="P433" s="95" t="str">
        <f t="shared" si="109"/>
        <v/>
      </c>
      <c r="Q433" s="95" t="str">
        <f t="shared" si="110"/>
        <v/>
      </c>
      <c r="R433" s="95" t="str">
        <f t="shared" si="111"/>
        <v/>
      </c>
    </row>
    <row r="434" spans="1:18" x14ac:dyDescent="0.2">
      <c r="A434" s="95">
        <v>433</v>
      </c>
      <c r="B434" s="95" t="str">
        <f t="shared" si="112"/>
        <v/>
      </c>
      <c r="C434" s="95" t="str">
        <f t="shared" si="113"/>
        <v/>
      </c>
      <c r="D434" s="95" t="str">
        <f t="shared" si="98"/>
        <v/>
      </c>
      <c r="E434" s="104" t="str">
        <f t="shared" si="99"/>
        <v/>
      </c>
      <c r="F434" s="106" t="str">
        <f>IF(E434="","",VLOOKUP(WEEKDAY(E434),Valeurs!$A$21:$B$27,2,FALSE))</f>
        <v/>
      </c>
      <c r="G434" s="107" t="str">
        <f t="shared" si="100"/>
        <v/>
      </c>
      <c r="H434" s="107" t="str">
        <f t="shared" si="101"/>
        <v/>
      </c>
      <c r="I434" s="106" t="str">
        <f t="shared" si="102"/>
        <v/>
      </c>
      <c r="J434" s="106" t="str">
        <f t="shared" si="103"/>
        <v/>
      </c>
      <c r="K434" s="95" t="str">
        <f t="shared" si="104"/>
        <v/>
      </c>
      <c r="L434" s="95" t="str">
        <f t="shared" si="105"/>
        <v/>
      </c>
      <c r="M434" s="95" t="str">
        <f t="shared" si="106"/>
        <v/>
      </c>
      <c r="N434" s="95" t="str">
        <f t="shared" si="107"/>
        <v/>
      </c>
      <c r="O434" s="95" t="str">
        <f t="shared" si="108"/>
        <v/>
      </c>
      <c r="P434" s="95" t="str">
        <f t="shared" si="109"/>
        <v/>
      </c>
      <c r="Q434" s="95" t="str">
        <f t="shared" si="110"/>
        <v/>
      </c>
      <c r="R434" s="95" t="str">
        <f t="shared" si="111"/>
        <v/>
      </c>
    </row>
    <row r="435" spans="1:18" x14ac:dyDescent="0.2">
      <c r="A435" s="95">
        <v>434</v>
      </c>
      <c r="B435" s="95" t="str">
        <f t="shared" si="112"/>
        <v/>
      </c>
      <c r="C435" s="95" t="str">
        <f t="shared" si="113"/>
        <v/>
      </c>
      <c r="D435" s="95" t="str">
        <f t="shared" si="98"/>
        <v/>
      </c>
      <c r="E435" s="104" t="str">
        <f t="shared" si="99"/>
        <v/>
      </c>
      <c r="F435" s="106" t="str">
        <f>IF(E435="","",VLOOKUP(WEEKDAY(E435),Valeurs!$A$21:$B$27,2,FALSE))</f>
        <v/>
      </c>
      <c r="G435" s="107" t="str">
        <f t="shared" si="100"/>
        <v/>
      </c>
      <c r="H435" s="107" t="str">
        <f t="shared" si="101"/>
        <v/>
      </c>
      <c r="I435" s="106" t="str">
        <f t="shared" si="102"/>
        <v/>
      </c>
      <c r="J435" s="106" t="str">
        <f t="shared" si="103"/>
        <v/>
      </c>
      <c r="K435" s="95" t="str">
        <f t="shared" si="104"/>
        <v/>
      </c>
      <c r="L435" s="95" t="str">
        <f t="shared" si="105"/>
        <v/>
      </c>
      <c r="M435" s="95" t="str">
        <f t="shared" si="106"/>
        <v/>
      </c>
      <c r="N435" s="95" t="str">
        <f t="shared" si="107"/>
        <v/>
      </c>
      <c r="O435" s="95" t="str">
        <f t="shared" si="108"/>
        <v/>
      </c>
      <c r="P435" s="95" t="str">
        <f t="shared" si="109"/>
        <v/>
      </c>
      <c r="Q435" s="95" t="str">
        <f t="shared" si="110"/>
        <v/>
      </c>
      <c r="R435" s="95" t="str">
        <f t="shared" si="111"/>
        <v/>
      </c>
    </row>
    <row r="436" spans="1:18" x14ac:dyDescent="0.2">
      <c r="A436" s="95">
        <v>435</v>
      </c>
      <c r="B436" s="95" t="str">
        <f t="shared" si="112"/>
        <v/>
      </c>
      <c r="C436" s="95" t="str">
        <f t="shared" si="113"/>
        <v/>
      </c>
      <c r="D436" s="95" t="str">
        <f t="shared" si="98"/>
        <v/>
      </c>
      <c r="E436" s="104" t="str">
        <f t="shared" si="99"/>
        <v/>
      </c>
      <c r="F436" s="106" t="str">
        <f>IF(E436="","",VLOOKUP(WEEKDAY(E436),Valeurs!$A$21:$B$27,2,FALSE))</f>
        <v/>
      </c>
      <c r="G436" s="107" t="str">
        <f t="shared" si="100"/>
        <v/>
      </c>
      <c r="H436" s="107" t="str">
        <f t="shared" si="101"/>
        <v/>
      </c>
      <c r="I436" s="106" t="str">
        <f t="shared" si="102"/>
        <v/>
      </c>
      <c r="J436" s="106" t="str">
        <f t="shared" si="103"/>
        <v/>
      </c>
      <c r="K436" s="95" t="str">
        <f t="shared" si="104"/>
        <v/>
      </c>
      <c r="L436" s="95" t="str">
        <f t="shared" si="105"/>
        <v/>
      </c>
      <c r="M436" s="95" t="str">
        <f t="shared" si="106"/>
        <v/>
      </c>
      <c r="N436" s="95" t="str">
        <f t="shared" si="107"/>
        <v/>
      </c>
      <c r="O436" s="95" t="str">
        <f t="shared" si="108"/>
        <v/>
      </c>
      <c r="P436" s="95" t="str">
        <f t="shared" si="109"/>
        <v/>
      </c>
      <c r="Q436" s="95" t="str">
        <f t="shared" si="110"/>
        <v/>
      </c>
      <c r="R436" s="95" t="str">
        <f t="shared" si="111"/>
        <v/>
      </c>
    </row>
    <row r="437" spans="1:18" x14ac:dyDescent="0.2">
      <c r="A437" s="95">
        <v>436</v>
      </c>
      <c r="B437" s="95" t="str">
        <f t="shared" si="112"/>
        <v/>
      </c>
      <c r="C437" s="95" t="str">
        <f t="shared" si="113"/>
        <v/>
      </c>
      <c r="D437" s="95" t="str">
        <f t="shared" si="98"/>
        <v/>
      </c>
      <c r="E437" s="104" t="str">
        <f t="shared" si="99"/>
        <v/>
      </c>
      <c r="F437" s="106" t="str">
        <f>IF(E437="","",VLOOKUP(WEEKDAY(E437),Valeurs!$A$21:$B$27,2,FALSE))</f>
        <v/>
      </c>
      <c r="G437" s="107" t="str">
        <f t="shared" si="100"/>
        <v/>
      </c>
      <c r="H437" s="107" t="str">
        <f t="shared" si="101"/>
        <v/>
      </c>
      <c r="I437" s="106" t="str">
        <f t="shared" si="102"/>
        <v/>
      </c>
      <c r="J437" s="106" t="str">
        <f t="shared" si="103"/>
        <v/>
      </c>
      <c r="K437" s="95" t="str">
        <f t="shared" si="104"/>
        <v/>
      </c>
      <c r="L437" s="95" t="str">
        <f t="shared" si="105"/>
        <v/>
      </c>
      <c r="M437" s="95" t="str">
        <f t="shared" si="106"/>
        <v/>
      </c>
      <c r="N437" s="95" t="str">
        <f t="shared" si="107"/>
        <v/>
      </c>
      <c r="O437" s="95" t="str">
        <f t="shared" si="108"/>
        <v/>
      </c>
      <c r="P437" s="95" t="str">
        <f t="shared" si="109"/>
        <v/>
      </c>
      <c r="Q437" s="95" t="str">
        <f t="shared" si="110"/>
        <v/>
      </c>
      <c r="R437" s="95" t="str">
        <f t="shared" si="111"/>
        <v/>
      </c>
    </row>
    <row r="438" spans="1:18" x14ac:dyDescent="0.2">
      <c r="A438" s="95">
        <v>437</v>
      </c>
      <c r="B438" s="95" t="str">
        <f t="shared" si="112"/>
        <v/>
      </c>
      <c r="C438" s="95" t="str">
        <f t="shared" si="113"/>
        <v/>
      </c>
      <c r="D438" s="95" t="str">
        <f t="shared" si="98"/>
        <v/>
      </c>
      <c r="E438" s="104" t="str">
        <f t="shared" si="99"/>
        <v/>
      </c>
      <c r="F438" s="106" t="str">
        <f>IF(E438="","",VLOOKUP(WEEKDAY(E438),Valeurs!$A$21:$B$27,2,FALSE))</f>
        <v/>
      </c>
      <c r="G438" s="107" t="str">
        <f t="shared" si="100"/>
        <v/>
      </c>
      <c r="H438" s="107" t="str">
        <f t="shared" si="101"/>
        <v/>
      </c>
      <c r="I438" s="106" t="str">
        <f t="shared" si="102"/>
        <v/>
      </c>
      <c r="J438" s="106" t="str">
        <f t="shared" si="103"/>
        <v/>
      </c>
      <c r="K438" s="95" t="str">
        <f t="shared" si="104"/>
        <v/>
      </c>
      <c r="L438" s="95" t="str">
        <f t="shared" si="105"/>
        <v/>
      </c>
      <c r="M438" s="95" t="str">
        <f t="shared" si="106"/>
        <v/>
      </c>
      <c r="N438" s="95" t="str">
        <f t="shared" si="107"/>
        <v/>
      </c>
      <c r="O438" s="95" t="str">
        <f t="shared" si="108"/>
        <v/>
      </c>
      <c r="P438" s="95" t="str">
        <f t="shared" si="109"/>
        <v/>
      </c>
      <c r="Q438" s="95" t="str">
        <f t="shared" si="110"/>
        <v/>
      </c>
      <c r="R438" s="95" t="str">
        <f t="shared" si="111"/>
        <v/>
      </c>
    </row>
    <row r="439" spans="1:18" x14ac:dyDescent="0.2">
      <c r="A439" s="95">
        <v>438</v>
      </c>
      <c r="B439" s="95" t="str">
        <f t="shared" si="112"/>
        <v/>
      </c>
      <c r="C439" s="95" t="str">
        <f t="shared" si="113"/>
        <v/>
      </c>
      <c r="D439" s="95" t="str">
        <f t="shared" si="98"/>
        <v/>
      </c>
      <c r="E439" s="104" t="str">
        <f t="shared" si="99"/>
        <v/>
      </c>
      <c r="F439" s="106" t="str">
        <f>IF(E439="","",VLOOKUP(WEEKDAY(E439),Valeurs!$A$21:$B$27,2,FALSE))</f>
        <v/>
      </c>
      <c r="G439" s="107" t="str">
        <f t="shared" si="100"/>
        <v/>
      </c>
      <c r="H439" s="107" t="str">
        <f t="shared" si="101"/>
        <v/>
      </c>
      <c r="I439" s="106" t="str">
        <f t="shared" si="102"/>
        <v/>
      </c>
      <c r="J439" s="106" t="str">
        <f t="shared" si="103"/>
        <v/>
      </c>
      <c r="K439" s="95" t="str">
        <f t="shared" si="104"/>
        <v/>
      </c>
      <c r="L439" s="95" t="str">
        <f t="shared" si="105"/>
        <v/>
      </c>
      <c r="M439" s="95" t="str">
        <f t="shared" si="106"/>
        <v/>
      </c>
      <c r="N439" s="95" t="str">
        <f t="shared" si="107"/>
        <v/>
      </c>
      <c r="O439" s="95" t="str">
        <f t="shared" si="108"/>
        <v/>
      </c>
      <c r="P439" s="95" t="str">
        <f t="shared" si="109"/>
        <v/>
      </c>
      <c r="Q439" s="95" t="str">
        <f t="shared" si="110"/>
        <v/>
      </c>
      <c r="R439" s="95" t="str">
        <f t="shared" si="111"/>
        <v/>
      </c>
    </row>
    <row r="440" spans="1:18" x14ac:dyDescent="0.2">
      <c r="A440" s="95">
        <v>439</v>
      </c>
      <c r="B440" s="95" t="str">
        <f t="shared" si="112"/>
        <v/>
      </c>
      <c r="C440" s="95" t="str">
        <f t="shared" si="113"/>
        <v/>
      </c>
      <c r="D440" s="95" t="str">
        <f t="shared" si="98"/>
        <v/>
      </c>
      <c r="E440" s="104" t="str">
        <f t="shared" si="99"/>
        <v/>
      </c>
      <c r="F440" s="106" t="str">
        <f>IF(E440="","",VLOOKUP(WEEKDAY(E440),Valeurs!$A$21:$B$27,2,FALSE))</f>
        <v/>
      </c>
      <c r="G440" s="107" t="str">
        <f t="shared" si="100"/>
        <v/>
      </c>
      <c r="H440" s="107" t="str">
        <f t="shared" si="101"/>
        <v/>
      </c>
      <c r="I440" s="106" t="str">
        <f t="shared" si="102"/>
        <v/>
      </c>
      <c r="J440" s="106" t="str">
        <f t="shared" si="103"/>
        <v/>
      </c>
      <c r="K440" s="95" t="str">
        <f t="shared" si="104"/>
        <v/>
      </c>
      <c r="L440" s="95" t="str">
        <f t="shared" si="105"/>
        <v/>
      </c>
      <c r="M440" s="95" t="str">
        <f t="shared" si="106"/>
        <v/>
      </c>
      <c r="N440" s="95" t="str">
        <f t="shared" si="107"/>
        <v/>
      </c>
      <c r="O440" s="95" t="str">
        <f t="shared" si="108"/>
        <v/>
      </c>
      <c r="P440" s="95" t="str">
        <f t="shared" si="109"/>
        <v/>
      </c>
      <c r="Q440" s="95" t="str">
        <f t="shared" si="110"/>
        <v/>
      </c>
      <c r="R440" s="95" t="str">
        <f t="shared" si="111"/>
        <v/>
      </c>
    </row>
    <row r="441" spans="1:18" x14ac:dyDescent="0.2">
      <c r="A441" s="95">
        <v>440</v>
      </c>
      <c r="B441" s="95" t="str">
        <f t="shared" si="112"/>
        <v/>
      </c>
      <c r="C441" s="95" t="str">
        <f t="shared" si="113"/>
        <v/>
      </c>
      <c r="D441" s="95" t="str">
        <f t="shared" si="98"/>
        <v/>
      </c>
      <c r="E441" s="104" t="str">
        <f t="shared" si="99"/>
        <v/>
      </c>
      <c r="F441" s="106" t="str">
        <f>IF(E441="","",VLOOKUP(WEEKDAY(E441),Valeurs!$A$21:$B$27,2,FALSE))</f>
        <v/>
      </c>
      <c r="G441" s="107" t="str">
        <f t="shared" si="100"/>
        <v/>
      </c>
      <c r="H441" s="107" t="str">
        <f t="shared" si="101"/>
        <v/>
      </c>
      <c r="I441" s="106" t="str">
        <f t="shared" si="102"/>
        <v/>
      </c>
      <c r="J441" s="106" t="str">
        <f t="shared" si="103"/>
        <v/>
      </c>
      <c r="K441" s="95" t="str">
        <f t="shared" si="104"/>
        <v/>
      </c>
      <c r="L441" s="95" t="str">
        <f t="shared" si="105"/>
        <v/>
      </c>
      <c r="M441" s="95" t="str">
        <f t="shared" si="106"/>
        <v/>
      </c>
      <c r="N441" s="95" t="str">
        <f t="shared" si="107"/>
        <v/>
      </c>
      <c r="O441" s="95" t="str">
        <f t="shared" si="108"/>
        <v/>
      </c>
      <c r="P441" s="95" t="str">
        <f t="shared" si="109"/>
        <v/>
      </c>
      <c r="Q441" s="95" t="str">
        <f t="shared" si="110"/>
        <v/>
      </c>
      <c r="R441" s="95" t="str">
        <f t="shared" si="111"/>
        <v/>
      </c>
    </row>
    <row r="442" spans="1:18" x14ac:dyDescent="0.2">
      <c r="A442" s="95">
        <v>441</v>
      </c>
      <c r="B442" s="95" t="str">
        <f t="shared" si="112"/>
        <v/>
      </c>
      <c r="C442" s="95" t="str">
        <f t="shared" si="113"/>
        <v/>
      </c>
      <c r="D442" s="95" t="str">
        <f t="shared" si="98"/>
        <v/>
      </c>
      <c r="E442" s="104" t="str">
        <f t="shared" si="99"/>
        <v/>
      </c>
      <c r="F442" s="106" t="str">
        <f>IF(E442="","",VLOOKUP(WEEKDAY(E442),Valeurs!$A$21:$B$27,2,FALSE))</f>
        <v/>
      </c>
      <c r="G442" s="107" t="str">
        <f t="shared" si="100"/>
        <v/>
      </c>
      <c r="H442" s="107" t="str">
        <f t="shared" si="101"/>
        <v/>
      </c>
      <c r="I442" s="106" t="str">
        <f t="shared" si="102"/>
        <v/>
      </c>
      <c r="J442" s="106" t="str">
        <f t="shared" si="103"/>
        <v/>
      </c>
      <c r="K442" s="95" t="str">
        <f t="shared" si="104"/>
        <v/>
      </c>
      <c r="L442" s="95" t="str">
        <f t="shared" si="105"/>
        <v/>
      </c>
      <c r="M442" s="95" t="str">
        <f t="shared" si="106"/>
        <v/>
      </c>
      <c r="N442" s="95" t="str">
        <f t="shared" si="107"/>
        <v/>
      </c>
      <c r="O442" s="95" t="str">
        <f t="shared" si="108"/>
        <v/>
      </c>
      <c r="P442" s="95" t="str">
        <f t="shared" si="109"/>
        <v/>
      </c>
      <c r="Q442" s="95" t="str">
        <f t="shared" si="110"/>
        <v/>
      </c>
      <c r="R442" s="95" t="str">
        <f t="shared" si="111"/>
        <v/>
      </c>
    </row>
    <row r="443" spans="1:18" x14ac:dyDescent="0.2">
      <c r="A443" s="95">
        <v>442</v>
      </c>
      <c r="B443" s="95" t="str">
        <f t="shared" si="112"/>
        <v/>
      </c>
      <c r="C443" s="95" t="str">
        <f t="shared" si="113"/>
        <v/>
      </c>
      <c r="D443" s="95" t="str">
        <f t="shared" si="98"/>
        <v/>
      </c>
      <c r="E443" s="104" t="str">
        <f t="shared" si="99"/>
        <v/>
      </c>
      <c r="F443" s="106" t="str">
        <f>IF(E443="","",VLOOKUP(WEEKDAY(E443),Valeurs!$A$21:$B$27,2,FALSE))</f>
        <v/>
      </c>
      <c r="G443" s="107" t="str">
        <f t="shared" si="100"/>
        <v/>
      </c>
      <c r="H443" s="107" t="str">
        <f t="shared" si="101"/>
        <v/>
      </c>
      <c r="I443" s="106" t="str">
        <f t="shared" si="102"/>
        <v/>
      </c>
      <c r="J443" s="106" t="str">
        <f t="shared" si="103"/>
        <v/>
      </c>
      <c r="K443" s="95" t="str">
        <f t="shared" si="104"/>
        <v/>
      </c>
      <c r="L443" s="95" t="str">
        <f t="shared" si="105"/>
        <v/>
      </c>
      <c r="M443" s="95" t="str">
        <f t="shared" si="106"/>
        <v/>
      </c>
      <c r="N443" s="95" t="str">
        <f t="shared" si="107"/>
        <v/>
      </c>
      <c r="O443" s="95" t="str">
        <f t="shared" si="108"/>
        <v/>
      </c>
      <c r="P443" s="95" t="str">
        <f t="shared" si="109"/>
        <v/>
      </c>
      <c r="Q443" s="95" t="str">
        <f t="shared" si="110"/>
        <v/>
      </c>
      <c r="R443" s="95" t="str">
        <f t="shared" si="111"/>
        <v/>
      </c>
    </row>
    <row r="444" spans="1:18" x14ac:dyDescent="0.2">
      <c r="A444" s="95">
        <v>443</v>
      </c>
      <c r="B444" s="95" t="str">
        <f t="shared" si="112"/>
        <v/>
      </c>
      <c r="C444" s="95" t="str">
        <f t="shared" si="113"/>
        <v/>
      </c>
      <c r="D444" s="95" t="str">
        <f t="shared" si="98"/>
        <v/>
      </c>
      <c r="E444" s="104" t="str">
        <f t="shared" si="99"/>
        <v/>
      </c>
      <c r="F444" s="106" t="str">
        <f>IF(E444="","",VLOOKUP(WEEKDAY(E444),Valeurs!$A$21:$B$27,2,FALSE))</f>
        <v/>
      </c>
      <c r="G444" s="107" t="str">
        <f t="shared" si="100"/>
        <v/>
      </c>
      <c r="H444" s="107" t="str">
        <f t="shared" si="101"/>
        <v/>
      </c>
      <c r="I444" s="106" t="str">
        <f t="shared" si="102"/>
        <v/>
      </c>
      <c r="J444" s="106" t="str">
        <f t="shared" si="103"/>
        <v/>
      </c>
      <c r="K444" s="95" t="str">
        <f t="shared" si="104"/>
        <v/>
      </c>
      <c r="L444" s="95" t="str">
        <f t="shared" si="105"/>
        <v/>
      </c>
      <c r="M444" s="95" t="str">
        <f t="shared" si="106"/>
        <v/>
      </c>
      <c r="N444" s="95" t="str">
        <f t="shared" si="107"/>
        <v/>
      </c>
      <c r="O444" s="95" t="str">
        <f t="shared" si="108"/>
        <v/>
      </c>
      <c r="P444" s="95" t="str">
        <f t="shared" si="109"/>
        <v/>
      </c>
      <c r="Q444" s="95" t="str">
        <f t="shared" si="110"/>
        <v/>
      </c>
      <c r="R444" s="95" t="str">
        <f t="shared" si="111"/>
        <v/>
      </c>
    </row>
    <row r="445" spans="1:18" x14ac:dyDescent="0.2">
      <c r="A445" s="95">
        <v>444</v>
      </c>
      <c r="B445" s="95" t="str">
        <f t="shared" si="112"/>
        <v/>
      </c>
      <c r="C445" s="95" t="str">
        <f t="shared" si="113"/>
        <v/>
      </c>
      <c r="D445" s="95" t="str">
        <f t="shared" si="98"/>
        <v/>
      </c>
      <c r="E445" s="104" t="str">
        <f t="shared" si="99"/>
        <v/>
      </c>
      <c r="F445" s="106" t="str">
        <f>IF(E445="","",VLOOKUP(WEEKDAY(E445),Valeurs!$A$21:$B$27,2,FALSE))</f>
        <v/>
      </c>
      <c r="G445" s="107" t="str">
        <f t="shared" si="100"/>
        <v/>
      </c>
      <c r="H445" s="107" t="str">
        <f t="shared" si="101"/>
        <v/>
      </c>
      <c r="I445" s="106" t="str">
        <f t="shared" si="102"/>
        <v/>
      </c>
      <c r="J445" s="106" t="str">
        <f t="shared" si="103"/>
        <v/>
      </c>
      <c r="K445" s="95" t="str">
        <f t="shared" si="104"/>
        <v/>
      </c>
      <c r="L445" s="95" t="str">
        <f t="shared" si="105"/>
        <v/>
      </c>
      <c r="M445" s="95" t="str">
        <f t="shared" si="106"/>
        <v/>
      </c>
      <c r="N445" s="95" t="str">
        <f t="shared" si="107"/>
        <v/>
      </c>
      <c r="O445" s="95" t="str">
        <f t="shared" si="108"/>
        <v/>
      </c>
      <c r="P445" s="95" t="str">
        <f t="shared" si="109"/>
        <v/>
      </c>
      <c r="Q445" s="95" t="str">
        <f t="shared" si="110"/>
        <v/>
      </c>
      <c r="R445" s="95" t="str">
        <f t="shared" si="111"/>
        <v/>
      </c>
    </row>
    <row r="446" spans="1:18" x14ac:dyDescent="0.2">
      <c r="A446" s="95">
        <v>445</v>
      </c>
      <c r="B446" s="95" t="str">
        <f t="shared" si="112"/>
        <v/>
      </c>
      <c r="C446" s="95" t="str">
        <f t="shared" si="113"/>
        <v/>
      </c>
      <c r="D446" s="95" t="str">
        <f t="shared" si="98"/>
        <v/>
      </c>
      <c r="E446" s="104" t="str">
        <f t="shared" si="99"/>
        <v/>
      </c>
      <c r="F446" s="106" t="str">
        <f>IF(E446="","",VLOOKUP(WEEKDAY(E446),Valeurs!$A$21:$B$27,2,FALSE))</f>
        <v/>
      </c>
      <c r="G446" s="107" t="str">
        <f t="shared" si="100"/>
        <v/>
      </c>
      <c r="H446" s="107" t="str">
        <f t="shared" si="101"/>
        <v/>
      </c>
      <c r="I446" s="106" t="str">
        <f t="shared" si="102"/>
        <v/>
      </c>
      <c r="J446" s="106" t="str">
        <f t="shared" si="103"/>
        <v/>
      </c>
      <c r="K446" s="95" t="str">
        <f t="shared" si="104"/>
        <v/>
      </c>
      <c r="L446" s="95" t="str">
        <f t="shared" si="105"/>
        <v/>
      </c>
      <c r="M446" s="95" t="str">
        <f t="shared" si="106"/>
        <v/>
      </c>
      <c r="N446" s="95" t="str">
        <f t="shared" si="107"/>
        <v/>
      </c>
      <c r="O446" s="95" t="str">
        <f t="shared" si="108"/>
        <v/>
      </c>
      <c r="P446" s="95" t="str">
        <f t="shared" si="109"/>
        <v/>
      </c>
      <c r="Q446" s="95" t="str">
        <f t="shared" si="110"/>
        <v/>
      </c>
      <c r="R446" s="95" t="str">
        <f t="shared" si="111"/>
        <v/>
      </c>
    </row>
    <row r="447" spans="1:18" x14ac:dyDescent="0.2">
      <c r="A447" s="95">
        <v>446</v>
      </c>
      <c r="B447" s="95" t="str">
        <f t="shared" si="112"/>
        <v/>
      </c>
      <c r="C447" s="95" t="str">
        <f t="shared" si="113"/>
        <v/>
      </c>
      <c r="D447" s="95" t="str">
        <f t="shared" si="98"/>
        <v/>
      </c>
      <c r="E447" s="104" t="str">
        <f t="shared" si="99"/>
        <v/>
      </c>
      <c r="F447" s="106" t="str">
        <f>IF(E447="","",VLOOKUP(WEEKDAY(E447),Valeurs!$A$21:$B$27,2,FALSE))</f>
        <v/>
      </c>
      <c r="G447" s="107" t="str">
        <f t="shared" si="100"/>
        <v/>
      </c>
      <c r="H447" s="107" t="str">
        <f t="shared" si="101"/>
        <v/>
      </c>
      <c r="I447" s="106" t="str">
        <f t="shared" si="102"/>
        <v/>
      </c>
      <c r="J447" s="106" t="str">
        <f t="shared" si="103"/>
        <v/>
      </c>
      <c r="K447" s="95" t="str">
        <f t="shared" si="104"/>
        <v/>
      </c>
      <c r="L447" s="95" t="str">
        <f t="shared" si="105"/>
        <v/>
      </c>
      <c r="M447" s="95" t="str">
        <f t="shared" si="106"/>
        <v/>
      </c>
      <c r="N447" s="95" t="str">
        <f t="shared" si="107"/>
        <v/>
      </c>
      <c r="O447" s="95" t="str">
        <f t="shared" si="108"/>
        <v/>
      </c>
      <c r="P447" s="95" t="str">
        <f t="shared" si="109"/>
        <v/>
      </c>
      <c r="Q447" s="95" t="str">
        <f t="shared" si="110"/>
        <v/>
      </c>
      <c r="R447" s="95" t="str">
        <f t="shared" si="111"/>
        <v/>
      </c>
    </row>
    <row r="448" spans="1:18" x14ac:dyDescent="0.2">
      <c r="A448" s="95">
        <v>447</v>
      </c>
      <c r="B448" s="95" t="str">
        <f t="shared" si="112"/>
        <v/>
      </c>
      <c r="C448" s="95" t="str">
        <f t="shared" si="113"/>
        <v/>
      </c>
      <c r="D448" s="95" t="str">
        <f t="shared" si="98"/>
        <v/>
      </c>
      <c r="E448" s="104" t="str">
        <f t="shared" si="99"/>
        <v/>
      </c>
      <c r="F448" s="106" t="str">
        <f>IF(E448="","",VLOOKUP(WEEKDAY(E448),Valeurs!$A$21:$B$27,2,FALSE))</f>
        <v/>
      </c>
      <c r="G448" s="107" t="str">
        <f t="shared" si="100"/>
        <v/>
      </c>
      <c r="H448" s="107" t="str">
        <f t="shared" si="101"/>
        <v/>
      </c>
      <c r="I448" s="106" t="str">
        <f t="shared" si="102"/>
        <v/>
      </c>
      <c r="J448" s="106" t="str">
        <f t="shared" si="103"/>
        <v/>
      </c>
      <c r="K448" s="95" t="str">
        <f t="shared" si="104"/>
        <v/>
      </c>
      <c r="L448" s="95" t="str">
        <f t="shared" si="105"/>
        <v/>
      </c>
      <c r="M448" s="95" t="str">
        <f t="shared" si="106"/>
        <v/>
      </c>
      <c r="N448" s="95" t="str">
        <f t="shared" si="107"/>
        <v/>
      </c>
      <c r="O448" s="95" t="str">
        <f t="shared" si="108"/>
        <v/>
      </c>
      <c r="P448" s="95" t="str">
        <f t="shared" si="109"/>
        <v/>
      </c>
      <c r="Q448" s="95" t="str">
        <f t="shared" si="110"/>
        <v/>
      </c>
      <c r="R448" s="95" t="str">
        <f t="shared" si="111"/>
        <v/>
      </c>
    </row>
    <row r="449" spans="1:18" x14ac:dyDescent="0.2">
      <c r="A449" s="95">
        <v>448</v>
      </c>
      <c r="B449" s="95" t="str">
        <f t="shared" si="112"/>
        <v/>
      </c>
      <c r="C449" s="95" t="str">
        <f t="shared" si="113"/>
        <v/>
      </c>
      <c r="D449" s="95" t="str">
        <f t="shared" si="98"/>
        <v/>
      </c>
      <c r="E449" s="104" t="str">
        <f t="shared" si="99"/>
        <v/>
      </c>
      <c r="F449" s="106" t="str">
        <f>IF(E449="","",VLOOKUP(WEEKDAY(E449),Valeurs!$A$21:$B$27,2,FALSE))</f>
        <v/>
      </c>
      <c r="G449" s="107" t="str">
        <f t="shared" si="100"/>
        <v/>
      </c>
      <c r="H449" s="107" t="str">
        <f t="shared" si="101"/>
        <v/>
      </c>
      <c r="I449" s="106" t="str">
        <f t="shared" si="102"/>
        <v/>
      </c>
      <c r="J449" s="106" t="str">
        <f t="shared" si="103"/>
        <v/>
      </c>
      <c r="K449" s="95" t="str">
        <f t="shared" si="104"/>
        <v/>
      </c>
      <c r="L449" s="95" t="str">
        <f t="shared" si="105"/>
        <v/>
      </c>
      <c r="M449" s="95" t="str">
        <f t="shared" si="106"/>
        <v/>
      </c>
      <c r="N449" s="95" t="str">
        <f t="shared" si="107"/>
        <v/>
      </c>
      <c r="O449" s="95" t="str">
        <f t="shared" si="108"/>
        <v/>
      </c>
      <c r="P449" s="95" t="str">
        <f t="shared" si="109"/>
        <v/>
      </c>
      <c r="Q449" s="95" t="str">
        <f t="shared" si="110"/>
        <v/>
      </c>
      <c r="R449" s="95" t="str">
        <f t="shared" si="111"/>
        <v/>
      </c>
    </row>
    <row r="450" spans="1:18" x14ac:dyDescent="0.2">
      <c r="A450" s="95">
        <v>449</v>
      </c>
      <c r="B450" s="95" t="str">
        <f t="shared" si="112"/>
        <v/>
      </c>
      <c r="C450" s="95" t="str">
        <f t="shared" si="113"/>
        <v/>
      </c>
      <c r="D450" s="95" t="str">
        <f t="shared" si="98"/>
        <v/>
      </c>
      <c r="E450" s="104" t="str">
        <f t="shared" si="99"/>
        <v/>
      </c>
      <c r="F450" s="106" t="str">
        <f>IF(E450="","",VLOOKUP(WEEKDAY(E450),Valeurs!$A$21:$B$27,2,FALSE))</f>
        <v/>
      </c>
      <c r="G450" s="107" t="str">
        <f t="shared" si="100"/>
        <v/>
      </c>
      <c r="H450" s="107" t="str">
        <f t="shared" si="101"/>
        <v/>
      </c>
      <c r="I450" s="106" t="str">
        <f t="shared" si="102"/>
        <v/>
      </c>
      <c r="J450" s="106" t="str">
        <f t="shared" si="103"/>
        <v/>
      </c>
      <c r="K450" s="95" t="str">
        <f t="shared" si="104"/>
        <v/>
      </c>
      <c r="L450" s="95" t="str">
        <f t="shared" si="105"/>
        <v/>
      </c>
      <c r="M450" s="95" t="str">
        <f t="shared" si="106"/>
        <v/>
      </c>
      <c r="N450" s="95" t="str">
        <f t="shared" si="107"/>
        <v/>
      </c>
      <c r="O450" s="95" t="str">
        <f t="shared" si="108"/>
        <v/>
      </c>
      <c r="P450" s="95" t="str">
        <f t="shared" si="109"/>
        <v/>
      </c>
      <c r="Q450" s="95" t="str">
        <f t="shared" si="110"/>
        <v/>
      </c>
      <c r="R450" s="95" t="str">
        <f t="shared" si="111"/>
        <v/>
      </c>
    </row>
    <row r="451" spans="1:18" x14ac:dyDescent="0.2">
      <c r="A451" s="95">
        <v>450</v>
      </c>
      <c r="B451" s="95" t="str">
        <f t="shared" si="112"/>
        <v/>
      </c>
      <c r="C451" s="95" t="str">
        <f t="shared" si="113"/>
        <v/>
      </c>
      <c r="D451" s="95" t="str">
        <f t="shared" ref="D451:D502" si="114">IF(ISNUMBER(B452),LEFT(C451,B452-1),"")</f>
        <v/>
      </c>
      <c r="E451" s="104" t="str">
        <f t="shared" ref="E451:E502" si="115">IF(D451="","",VALUE(LEFT(C451,5)))</f>
        <v/>
      </c>
      <c r="F451" s="106" t="str">
        <f>IF(E451="","",VLOOKUP(WEEKDAY(E451),Valeurs!$A$21:$B$27,2,FALSE))</f>
        <v/>
      </c>
      <c r="G451" s="107" t="str">
        <f t="shared" ref="G451:G502" si="116">IF(D451="","",VALUE(MID(D451,7,FIND("_",D451,7)-7)))</f>
        <v/>
      </c>
      <c r="H451" s="107" t="str">
        <f t="shared" ref="H451:H502" si="117">IF(F451="","",P451)</f>
        <v/>
      </c>
      <c r="I451" s="106" t="str">
        <f t="shared" ref="I451:I502" si="118">IF(F451="","",R451)</f>
        <v/>
      </c>
      <c r="J451" s="106" t="str">
        <f t="shared" ref="J451:J502" si="119">IF(F451="","",IF(AND(ISERROR(FIND("BLACKs",H451)),ISERROR(FIND("REDs",H451)),ISERROR(FIND("BLUEs",H451))),"AWAY","HOME"))</f>
        <v/>
      </c>
      <c r="K451" s="95" t="str">
        <f t="shared" ref="K451:K502" si="120">IF(F451="","",FIND("_",D451,1))</f>
        <v/>
      </c>
      <c r="L451" s="95" t="str">
        <f t="shared" ref="L451:L502" si="121">IF(F451="","",RIGHT(D451,LEN(D451)-K451))</f>
        <v/>
      </c>
      <c r="M451" s="95" t="str">
        <f t="shared" ref="M451:M502" si="122">IF(F451="","",LEFT(L451,N451-1))</f>
        <v/>
      </c>
      <c r="N451" s="95" t="str">
        <f t="shared" ref="N451:N502" si="123">IF(F451="","",FIND("_",L451,1))</f>
        <v/>
      </c>
      <c r="O451" s="95" t="str">
        <f t="shared" ref="O451:O502" si="124">IF(F451="","",RIGHT(L451,LEN(L451)-N451))</f>
        <v/>
      </c>
      <c r="P451" s="95" t="str">
        <f t="shared" ref="P451:P502" si="125">IF(F451="","",LEFT(O451,Q451-1))</f>
        <v/>
      </c>
      <c r="Q451" s="95" t="str">
        <f t="shared" ref="Q451:Q502" si="126">IF(F451="","",FIND("_",O451,1))</f>
        <v/>
      </c>
      <c r="R451" s="95" t="str">
        <f t="shared" ref="R451:R502" si="127">IF(F451="","",RIGHT(O451,LEN(O451)-Q451))</f>
        <v/>
      </c>
    </row>
    <row r="452" spans="1:18" x14ac:dyDescent="0.2">
      <c r="A452" s="95">
        <v>451</v>
      </c>
      <c r="B452" s="95" t="str">
        <f t="shared" ref="B452:B502" si="128">IF(C451="","",FIND(",",C451,1))</f>
        <v/>
      </c>
      <c r="C452" s="95" t="str">
        <f t="shared" si="113"/>
        <v/>
      </c>
      <c r="D452" s="95" t="str">
        <f t="shared" si="114"/>
        <v/>
      </c>
      <c r="E452" s="104" t="str">
        <f t="shared" si="115"/>
        <v/>
      </c>
      <c r="F452" s="106" t="str">
        <f>IF(E452="","",VLOOKUP(WEEKDAY(E452),Valeurs!$A$21:$B$27,2,FALSE))</f>
        <v/>
      </c>
      <c r="G452" s="107" t="str">
        <f t="shared" si="116"/>
        <v/>
      </c>
      <c r="H452" s="107" t="str">
        <f t="shared" si="117"/>
        <v/>
      </c>
      <c r="I452" s="106" t="str">
        <f t="shared" si="118"/>
        <v/>
      </c>
      <c r="J452" s="106" t="str">
        <f t="shared" si="119"/>
        <v/>
      </c>
      <c r="K452" s="95" t="str">
        <f t="shared" si="120"/>
        <v/>
      </c>
      <c r="L452" s="95" t="str">
        <f t="shared" si="121"/>
        <v/>
      </c>
      <c r="M452" s="95" t="str">
        <f t="shared" si="122"/>
        <v/>
      </c>
      <c r="N452" s="95" t="str">
        <f t="shared" si="123"/>
        <v/>
      </c>
      <c r="O452" s="95" t="str">
        <f t="shared" si="124"/>
        <v/>
      </c>
      <c r="P452" s="95" t="str">
        <f t="shared" si="125"/>
        <v/>
      </c>
      <c r="Q452" s="95" t="str">
        <f t="shared" si="126"/>
        <v/>
      </c>
      <c r="R452" s="95" t="str">
        <f t="shared" si="127"/>
        <v/>
      </c>
    </row>
    <row r="453" spans="1:18" x14ac:dyDescent="0.2">
      <c r="A453" s="95">
        <v>452</v>
      </c>
      <c r="B453" s="95" t="str">
        <f t="shared" si="128"/>
        <v/>
      </c>
      <c r="C453" s="95" t="str">
        <f t="shared" si="113"/>
        <v/>
      </c>
      <c r="D453" s="95" t="str">
        <f t="shared" si="114"/>
        <v/>
      </c>
      <c r="E453" s="104" t="str">
        <f t="shared" si="115"/>
        <v/>
      </c>
      <c r="F453" s="106" t="str">
        <f>IF(E453="","",VLOOKUP(WEEKDAY(E453),Valeurs!$A$21:$B$27,2,FALSE))</f>
        <v/>
      </c>
      <c r="G453" s="107" t="str">
        <f t="shared" si="116"/>
        <v/>
      </c>
      <c r="H453" s="107" t="str">
        <f t="shared" si="117"/>
        <v/>
      </c>
      <c r="I453" s="106" t="str">
        <f t="shared" si="118"/>
        <v/>
      </c>
      <c r="J453" s="106" t="str">
        <f t="shared" si="119"/>
        <v/>
      </c>
      <c r="K453" s="95" t="str">
        <f t="shared" si="120"/>
        <v/>
      </c>
      <c r="L453" s="95" t="str">
        <f t="shared" si="121"/>
        <v/>
      </c>
      <c r="M453" s="95" t="str">
        <f t="shared" si="122"/>
        <v/>
      </c>
      <c r="N453" s="95" t="str">
        <f t="shared" si="123"/>
        <v/>
      </c>
      <c r="O453" s="95" t="str">
        <f t="shared" si="124"/>
        <v/>
      </c>
      <c r="P453" s="95" t="str">
        <f t="shared" si="125"/>
        <v/>
      </c>
      <c r="Q453" s="95" t="str">
        <f t="shared" si="126"/>
        <v/>
      </c>
      <c r="R453" s="95" t="str">
        <f t="shared" si="127"/>
        <v/>
      </c>
    </row>
    <row r="454" spans="1:18" x14ac:dyDescent="0.2">
      <c r="A454" s="95">
        <v>453</v>
      </c>
      <c r="B454" s="95" t="str">
        <f t="shared" si="128"/>
        <v/>
      </c>
      <c r="C454" s="95" t="str">
        <f t="shared" si="113"/>
        <v/>
      </c>
      <c r="D454" s="95" t="str">
        <f t="shared" si="114"/>
        <v/>
      </c>
      <c r="E454" s="104" t="str">
        <f t="shared" si="115"/>
        <v/>
      </c>
      <c r="F454" s="106" t="str">
        <f>IF(E454="","",VLOOKUP(WEEKDAY(E454),Valeurs!$A$21:$B$27,2,FALSE))</f>
        <v/>
      </c>
      <c r="G454" s="107" t="str">
        <f t="shared" si="116"/>
        <v/>
      </c>
      <c r="H454" s="107" t="str">
        <f t="shared" si="117"/>
        <v/>
      </c>
      <c r="I454" s="106" t="str">
        <f t="shared" si="118"/>
        <v/>
      </c>
      <c r="J454" s="106" t="str">
        <f t="shared" si="119"/>
        <v/>
      </c>
      <c r="K454" s="95" t="str">
        <f t="shared" si="120"/>
        <v/>
      </c>
      <c r="L454" s="95" t="str">
        <f t="shared" si="121"/>
        <v/>
      </c>
      <c r="M454" s="95" t="str">
        <f t="shared" si="122"/>
        <v/>
      </c>
      <c r="N454" s="95" t="str">
        <f t="shared" si="123"/>
        <v/>
      </c>
      <c r="O454" s="95" t="str">
        <f t="shared" si="124"/>
        <v/>
      </c>
      <c r="P454" s="95" t="str">
        <f t="shared" si="125"/>
        <v/>
      </c>
      <c r="Q454" s="95" t="str">
        <f t="shared" si="126"/>
        <v/>
      </c>
      <c r="R454" s="95" t="str">
        <f t="shared" si="127"/>
        <v/>
      </c>
    </row>
    <row r="455" spans="1:18" x14ac:dyDescent="0.2">
      <c r="A455" s="95">
        <v>454</v>
      </c>
      <c r="B455" s="95" t="str">
        <f t="shared" si="128"/>
        <v/>
      </c>
      <c r="C455" s="95" t="str">
        <f t="shared" si="113"/>
        <v/>
      </c>
      <c r="D455" s="95" t="str">
        <f t="shared" si="114"/>
        <v/>
      </c>
      <c r="E455" s="104" t="str">
        <f t="shared" si="115"/>
        <v/>
      </c>
      <c r="F455" s="106" t="str">
        <f>IF(E455="","",VLOOKUP(WEEKDAY(E455),Valeurs!$A$21:$B$27,2,FALSE))</f>
        <v/>
      </c>
      <c r="G455" s="107" t="str">
        <f t="shared" si="116"/>
        <v/>
      </c>
      <c r="H455" s="107" t="str">
        <f t="shared" si="117"/>
        <v/>
      </c>
      <c r="I455" s="106" t="str">
        <f t="shared" si="118"/>
        <v/>
      </c>
      <c r="J455" s="106" t="str">
        <f t="shared" si="119"/>
        <v/>
      </c>
      <c r="K455" s="95" t="str">
        <f t="shared" si="120"/>
        <v/>
      </c>
      <c r="L455" s="95" t="str">
        <f t="shared" si="121"/>
        <v/>
      </c>
      <c r="M455" s="95" t="str">
        <f t="shared" si="122"/>
        <v/>
      </c>
      <c r="N455" s="95" t="str">
        <f t="shared" si="123"/>
        <v/>
      </c>
      <c r="O455" s="95" t="str">
        <f t="shared" si="124"/>
        <v/>
      </c>
      <c r="P455" s="95" t="str">
        <f t="shared" si="125"/>
        <v/>
      </c>
      <c r="Q455" s="95" t="str">
        <f t="shared" si="126"/>
        <v/>
      </c>
      <c r="R455" s="95" t="str">
        <f t="shared" si="127"/>
        <v/>
      </c>
    </row>
    <row r="456" spans="1:18" x14ac:dyDescent="0.2">
      <c r="A456" s="95">
        <v>455</v>
      </c>
      <c r="B456" s="95" t="str">
        <f t="shared" si="128"/>
        <v/>
      </c>
      <c r="C456" s="95" t="str">
        <f t="shared" si="113"/>
        <v/>
      </c>
      <c r="D456" s="95" t="str">
        <f t="shared" si="114"/>
        <v/>
      </c>
      <c r="E456" s="104" t="str">
        <f t="shared" si="115"/>
        <v/>
      </c>
      <c r="F456" s="106" t="str">
        <f>IF(E456="","",VLOOKUP(WEEKDAY(E456),Valeurs!$A$21:$B$27,2,FALSE))</f>
        <v/>
      </c>
      <c r="G456" s="107" t="str">
        <f t="shared" si="116"/>
        <v/>
      </c>
      <c r="H456" s="107" t="str">
        <f t="shared" si="117"/>
        <v/>
      </c>
      <c r="I456" s="106" t="str">
        <f t="shared" si="118"/>
        <v/>
      </c>
      <c r="J456" s="106" t="str">
        <f t="shared" si="119"/>
        <v/>
      </c>
      <c r="K456" s="95" t="str">
        <f t="shared" si="120"/>
        <v/>
      </c>
      <c r="L456" s="95" t="str">
        <f t="shared" si="121"/>
        <v/>
      </c>
      <c r="M456" s="95" t="str">
        <f t="shared" si="122"/>
        <v/>
      </c>
      <c r="N456" s="95" t="str">
        <f t="shared" si="123"/>
        <v/>
      </c>
      <c r="O456" s="95" t="str">
        <f t="shared" si="124"/>
        <v/>
      </c>
      <c r="P456" s="95" t="str">
        <f t="shared" si="125"/>
        <v/>
      </c>
      <c r="Q456" s="95" t="str">
        <f t="shared" si="126"/>
        <v/>
      </c>
      <c r="R456" s="95" t="str">
        <f t="shared" si="127"/>
        <v/>
      </c>
    </row>
    <row r="457" spans="1:18" x14ac:dyDescent="0.2">
      <c r="A457" s="95">
        <v>456</v>
      </c>
      <c r="B457" s="95" t="str">
        <f t="shared" si="128"/>
        <v/>
      </c>
      <c r="C457" s="95" t="str">
        <f t="shared" si="113"/>
        <v/>
      </c>
      <c r="D457" s="95" t="str">
        <f t="shared" si="114"/>
        <v/>
      </c>
      <c r="E457" s="104" t="str">
        <f t="shared" si="115"/>
        <v/>
      </c>
      <c r="F457" s="106" t="str">
        <f>IF(E457="","",VLOOKUP(WEEKDAY(E457),Valeurs!$A$21:$B$27,2,FALSE))</f>
        <v/>
      </c>
      <c r="G457" s="107" t="str">
        <f t="shared" si="116"/>
        <v/>
      </c>
      <c r="H457" s="107" t="str">
        <f t="shared" si="117"/>
        <v/>
      </c>
      <c r="I457" s="106" t="str">
        <f t="shared" si="118"/>
        <v/>
      </c>
      <c r="J457" s="106" t="str">
        <f t="shared" si="119"/>
        <v/>
      </c>
      <c r="K457" s="95" t="str">
        <f t="shared" si="120"/>
        <v/>
      </c>
      <c r="L457" s="95" t="str">
        <f t="shared" si="121"/>
        <v/>
      </c>
      <c r="M457" s="95" t="str">
        <f t="shared" si="122"/>
        <v/>
      </c>
      <c r="N457" s="95" t="str">
        <f t="shared" si="123"/>
        <v/>
      </c>
      <c r="O457" s="95" t="str">
        <f t="shared" si="124"/>
        <v/>
      </c>
      <c r="P457" s="95" t="str">
        <f t="shared" si="125"/>
        <v/>
      </c>
      <c r="Q457" s="95" t="str">
        <f t="shared" si="126"/>
        <v/>
      </c>
      <c r="R457" s="95" t="str">
        <f t="shared" si="127"/>
        <v/>
      </c>
    </row>
    <row r="458" spans="1:18" x14ac:dyDescent="0.2">
      <c r="A458" s="95">
        <v>457</v>
      </c>
      <c r="B458" s="95" t="str">
        <f t="shared" si="128"/>
        <v/>
      </c>
      <c r="C458" s="95" t="str">
        <f t="shared" si="113"/>
        <v/>
      </c>
      <c r="D458" s="95" t="str">
        <f t="shared" si="114"/>
        <v/>
      </c>
      <c r="E458" s="104" t="str">
        <f t="shared" si="115"/>
        <v/>
      </c>
      <c r="F458" s="106" t="str">
        <f>IF(E458="","",VLOOKUP(WEEKDAY(E458),Valeurs!$A$21:$B$27,2,FALSE))</f>
        <v/>
      </c>
      <c r="G458" s="107" t="str">
        <f t="shared" si="116"/>
        <v/>
      </c>
      <c r="H458" s="107" t="str">
        <f t="shared" si="117"/>
        <v/>
      </c>
      <c r="I458" s="106" t="str">
        <f t="shared" si="118"/>
        <v/>
      </c>
      <c r="J458" s="106" t="str">
        <f t="shared" si="119"/>
        <v/>
      </c>
      <c r="K458" s="95" t="str">
        <f t="shared" si="120"/>
        <v/>
      </c>
      <c r="L458" s="95" t="str">
        <f t="shared" si="121"/>
        <v/>
      </c>
      <c r="M458" s="95" t="str">
        <f t="shared" si="122"/>
        <v/>
      </c>
      <c r="N458" s="95" t="str">
        <f t="shared" si="123"/>
        <v/>
      </c>
      <c r="O458" s="95" t="str">
        <f t="shared" si="124"/>
        <v/>
      </c>
      <c r="P458" s="95" t="str">
        <f t="shared" si="125"/>
        <v/>
      </c>
      <c r="Q458" s="95" t="str">
        <f t="shared" si="126"/>
        <v/>
      </c>
      <c r="R458" s="95" t="str">
        <f t="shared" si="127"/>
        <v/>
      </c>
    </row>
    <row r="459" spans="1:18" x14ac:dyDescent="0.2">
      <c r="A459" s="95">
        <v>458</v>
      </c>
      <c r="B459" s="95" t="str">
        <f t="shared" si="128"/>
        <v/>
      </c>
      <c r="C459" s="95" t="str">
        <f t="shared" si="113"/>
        <v/>
      </c>
      <c r="D459" s="95" t="str">
        <f t="shared" si="114"/>
        <v/>
      </c>
      <c r="E459" s="104" t="str">
        <f t="shared" si="115"/>
        <v/>
      </c>
      <c r="F459" s="106" t="str">
        <f>IF(E459="","",VLOOKUP(WEEKDAY(E459),Valeurs!$A$21:$B$27,2,FALSE))</f>
        <v/>
      </c>
      <c r="G459" s="107" t="str">
        <f t="shared" si="116"/>
        <v/>
      </c>
      <c r="H459" s="107" t="str">
        <f t="shared" si="117"/>
        <v/>
      </c>
      <c r="I459" s="106" t="str">
        <f t="shared" si="118"/>
        <v/>
      </c>
      <c r="J459" s="106" t="str">
        <f t="shared" si="119"/>
        <v/>
      </c>
      <c r="K459" s="95" t="str">
        <f t="shared" si="120"/>
        <v/>
      </c>
      <c r="L459" s="95" t="str">
        <f t="shared" si="121"/>
        <v/>
      </c>
      <c r="M459" s="95" t="str">
        <f t="shared" si="122"/>
        <v/>
      </c>
      <c r="N459" s="95" t="str">
        <f t="shared" si="123"/>
        <v/>
      </c>
      <c r="O459" s="95" t="str">
        <f t="shared" si="124"/>
        <v/>
      </c>
      <c r="P459" s="95" t="str">
        <f t="shared" si="125"/>
        <v/>
      </c>
      <c r="Q459" s="95" t="str">
        <f t="shared" si="126"/>
        <v/>
      </c>
      <c r="R459" s="95" t="str">
        <f t="shared" si="127"/>
        <v/>
      </c>
    </row>
    <row r="460" spans="1:18" x14ac:dyDescent="0.2">
      <c r="A460" s="95">
        <v>459</v>
      </c>
      <c r="B460" s="95" t="str">
        <f t="shared" si="128"/>
        <v/>
      </c>
      <c r="C460" s="95" t="str">
        <f t="shared" si="113"/>
        <v/>
      </c>
      <c r="D460" s="95" t="str">
        <f t="shared" si="114"/>
        <v/>
      </c>
      <c r="E460" s="104" t="str">
        <f t="shared" si="115"/>
        <v/>
      </c>
      <c r="F460" s="106" t="str">
        <f>IF(E460="","",VLOOKUP(WEEKDAY(E460),Valeurs!$A$21:$B$27,2,FALSE))</f>
        <v/>
      </c>
      <c r="G460" s="107" t="str">
        <f t="shared" si="116"/>
        <v/>
      </c>
      <c r="H460" s="107" t="str">
        <f t="shared" si="117"/>
        <v/>
      </c>
      <c r="I460" s="106" t="str">
        <f t="shared" si="118"/>
        <v/>
      </c>
      <c r="J460" s="106" t="str">
        <f t="shared" si="119"/>
        <v/>
      </c>
      <c r="K460" s="95" t="str">
        <f t="shared" si="120"/>
        <v/>
      </c>
      <c r="L460" s="95" t="str">
        <f t="shared" si="121"/>
        <v/>
      </c>
      <c r="M460" s="95" t="str">
        <f t="shared" si="122"/>
        <v/>
      </c>
      <c r="N460" s="95" t="str">
        <f t="shared" si="123"/>
        <v/>
      </c>
      <c r="O460" s="95" t="str">
        <f t="shared" si="124"/>
        <v/>
      </c>
      <c r="P460" s="95" t="str">
        <f t="shared" si="125"/>
        <v/>
      </c>
      <c r="Q460" s="95" t="str">
        <f t="shared" si="126"/>
        <v/>
      </c>
      <c r="R460" s="95" t="str">
        <f t="shared" si="127"/>
        <v/>
      </c>
    </row>
    <row r="461" spans="1:18" x14ac:dyDescent="0.2">
      <c r="A461" s="95">
        <v>460</v>
      </c>
      <c r="B461" s="95" t="str">
        <f t="shared" si="128"/>
        <v/>
      </c>
      <c r="C461" s="95" t="str">
        <f t="shared" si="113"/>
        <v/>
      </c>
      <c r="D461" s="95" t="str">
        <f t="shared" si="114"/>
        <v/>
      </c>
      <c r="E461" s="104" t="str">
        <f t="shared" si="115"/>
        <v/>
      </c>
      <c r="F461" s="106" t="str">
        <f>IF(E461="","",VLOOKUP(WEEKDAY(E461),Valeurs!$A$21:$B$27,2,FALSE))</f>
        <v/>
      </c>
      <c r="G461" s="107" t="str">
        <f t="shared" si="116"/>
        <v/>
      </c>
      <c r="H461" s="107" t="str">
        <f t="shared" si="117"/>
        <v/>
      </c>
      <c r="I461" s="106" t="str">
        <f t="shared" si="118"/>
        <v/>
      </c>
      <c r="J461" s="106" t="str">
        <f t="shared" si="119"/>
        <v/>
      </c>
      <c r="K461" s="95" t="str">
        <f t="shared" si="120"/>
        <v/>
      </c>
      <c r="L461" s="95" t="str">
        <f t="shared" si="121"/>
        <v/>
      </c>
      <c r="M461" s="95" t="str">
        <f t="shared" si="122"/>
        <v/>
      </c>
      <c r="N461" s="95" t="str">
        <f t="shared" si="123"/>
        <v/>
      </c>
      <c r="O461" s="95" t="str">
        <f t="shared" si="124"/>
        <v/>
      </c>
      <c r="P461" s="95" t="str">
        <f t="shared" si="125"/>
        <v/>
      </c>
      <c r="Q461" s="95" t="str">
        <f t="shared" si="126"/>
        <v/>
      </c>
      <c r="R461" s="95" t="str">
        <f t="shared" si="127"/>
        <v/>
      </c>
    </row>
    <row r="462" spans="1:18" x14ac:dyDescent="0.2">
      <c r="A462" s="95">
        <v>461</v>
      </c>
      <c r="B462" s="95" t="str">
        <f t="shared" si="128"/>
        <v/>
      </c>
      <c r="C462" s="95" t="str">
        <f t="shared" si="113"/>
        <v/>
      </c>
      <c r="D462" s="95" t="str">
        <f t="shared" si="114"/>
        <v/>
      </c>
      <c r="E462" s="104" t="str">
        <f t="shared" si="115"/>
        <v/>
      </c>
      <c r="F462" s="106" t="str">
        <f>IF(E462="","",VLOOKUP(WEEKDAY(E462),Valeurs!$A$21:$B$27,2,FALSE))</f>
        <v/>
      </c>
      <c r="G462" s="107" t="str">
        <f t="shared" si="116"/>
        <v/>
      </c>
      <c r="H462" s="107" t="str">
        <f t="shared" si="117"/>
        <v/>
      </c>
      <c r="I462" s="106" t="str">
        <f t="shared" si="118"/>
        <v/>
      </c>
      <c r="J462" s="106" t="str">
        <f t="shared" si="119"/>
        <v/>
      </c>
      <c r="K462" s="95" t="str">
        <f t="shared" si="120"/>
        <v/>
      </c>
      <c r="L462" s="95" t="str">
        <f t="shared" si="121"/>
        <v/>
      </c>
      <c r="M462" s="95" t="str">
        <f t="shared" si="122"/>
        <v/>
      </c>
      <c r="N462" s="95" t="str">
        <f t="shared" si="123"/>
        <v/>
      </c>
      <c r="O462" s="95" t="str">
        <f t="shared" si="124"/>
        <v/>
      </c>
      <c r="P462" s="95" t="str">
        <f t="shared" si="125"/>
        <v/>
      </c>
      <c r="Q462" s="95" t="str">
        <f t="shared" si="126"/>
        <v/>
      </c>
      <c r="R462" s="95" t="str">
        <f t="shared" si="127"/>
        <v/>
      </c>
    </row>
    <row r="463" spans="1:18" x14ac:dyDescent="0.2">
      <c r="A463" s="95">
        <v>462</v>
      </c>
      <c r="B463" s="95" t="str">
        <f t="shared" si="128"/>
        <v/>
      </c>
      <c r="C463" s="95" t="str">
        <f t="shared" si="113"/>
        <v/>
      </c>
      <c r="D463" s="95" t="str">
        <f t="shared" si="114"/>
        <v/>
      </c>
      <c r="E463" s="104" t="str">
        <f t="shared" si="115"/>
        <v/>
      </c>
      <c r="F463" s="106" t="str">
        <f>IF(E463="","",VLOOKUP(WEEKDAY(E463),Valeurs!$A$21:$B$27,2,FALSE))</f>
        <v/>
      </c>
      <c r="G463" s="107" t="str">
        <f t="shared" si="116"/>
        <v/>
      </c>
      <c r="H463" s="107" t="str">
        <f t="shared" si="117"/>
        <v/>
      </c>
      <c r="I463" s="106" t="str">
        <f t="shared" si="118"/>
        <v/>
      </c>
      <c r="J463" s="106" t="str">
        <f t="shared" si="119"/>
        <v/>
      </c>
      <c r="K463" s="95" t="str">
        <f t="shared" si="120"/>
        <v/>
      </c>
      <c r="L463" s="95" t="str">
        <f t="shared" si="121"/>
        <v/>
      </c>
      <c r="M463" s="95" t="str">
        <f t="shared" si="122"/>
        <v/>
      </c>
      <c r="N463" s="95" t="str">
        <f t="shared" si="123"/>
        <v/>
      </c>
      <c r="O463" s="95" t="str">
        <f t="shared" si="124"/>
        <v/>
      </c>
      <c r="P463" s="95" t="str">
        <f t="shared" si="125"/>
        <v/>
      </c>
      <c r="Q463" s="95" t="str">
        <f t="shared" si="126"/>
        <v/>
      </c>
      <c r="R463" s="95" t="str">
        <f t="shared" si="127"/>
        <v/>
      </c>
    </row>
    <row r="464" spans="1:18" x14ac:dyDescent="0.2">
      <c r="A464" s="95">
        <v>463</v>
      </c>
      <c r="B464" s="95" t="str">
        <f t="shared" si="128"/>
        <v/>
      </c>
      <c r="C464" s="95" t="str">
        <f t="shared" si="113"/>
        <v/>
      </c>
      <c r="D464" s="95" t="str">
        <f t="shared" si="114"/>
        <v/>
      </c>
      <c r="E464" s="104" t="str">
        <f t="shared" si="115"/>
        <v/>
      </c>
      <c r="F464" s="106" t="str">
        <f>IF(E464="","",VLOOKUP(WEEKDAY(E464),Valeurs!$A$21:$B$27,2,FALSE))</f>
        <v/>
      </c>
      <c r="G464" s="107" t="str">
        <f t="shared" si="116"/>
        <v/>
      </c>
      <c r="H464" s="107" t="str">
        <f t="shared" si="117"/>
        <v/>
      </c>
      <c r="I464" s="106" t="str">
        <f t="shared" si="118"/>
        <v/>
      </c>
      <c r="J464" s="106" t="str">
        <f t="shared" si="119"/>
        <v/>
      </c>
      <c r="K464" s="95" t="str">
        <f t="shared" si="120"/>
        <v/>
      </c>
      <c r="L464" s="95" t="str">
        <f t="shared" si="121"/>
        <v/>
      </c>
      <c r="M464" s="95" t="str">
        <f t="shared" si="122"/>
        <v/>
      </c>
      <c r="N464" s="95" t="str">
        <f t="shared" si="123"/>
        <v/>
      </c>
      <c r="O464" s="95" t="str">
        <f t="shared" si="124"/>
        <v/>
      </c>
      <c r="P464" s="95" t="str">
        <f t="shared" si="125"/>
        <v/>
      </c>
      <c r="Q464" s="95" t="str">
        <f t="shared" si="126"/>
        <v/>
      </c>
      <c r="R464" s="95" t="str">
        <f t="shared" si="127"/>
        <v/>
      </c>
    </row>
    <row r="465" spans="1:18" x14ac:dyDescent="0.2">
      <c r="A465" s="95">
        <v>464</v>
      </c>
      <c r="B465" s="95" t="str">
        <f t="shared" si="128"/>
        <v/>
      </c>
      <c r="C465" s="95" t="str">
        <f t="shared" si="113"/>
        <v/>
      </c>
      <c r="D465" s="95" t="str">
        <f t="shared" si="114"/>
        <v/>
      </c>
      <c r="E465" s="104" t="str">
        <f t="shared" si="115"/>
        <v/>
      </c>
      <c r="F465" s="106" t="str">
        <f>IF(E465="","",VLOOKUP(WEEKDAY(E465),Valeurs!$A$21:$B$27,2,FALSE))</f>
        <v/>
      </c>
      <c r="G465" s="107" t="str">
        <f t="shared" si="116"/>
        <v/>
      </c>
      <c r="H465" s="107" t="str">
        <f t="shared" si="117"/>
        <v/>
      </c>
      <c r="I465" s="106" t="str">
        <f t="shared" si="118"/>
        <v/>
      </c>
      <c r="J465" s="106" t="str">
        <f t="shared" si="119"/>
        <v/>
      </c>
      <c r="K465" s="95" t="str">
        <f t="shared" si="120"/>
        <v/>
      </c>
      <c r="L465" s="95" t="str">
        <f t="shared" si="121"/>
        <v/>
      </c>
      <c r="M465" s="95" t="str">
        <f t="shared" si="122"/>
        <v/>
      </c>
      <c r="N465" s="95" t="str">
        <f t="shared" si="123"/>
        <v/>
      </c>
      <c r="O465" s="95" t="str">
        <f t="shared" si="124"/>
        <v/>
      </c>
      <c r="P465" s="95" t="str">
        <f t="shared" si="125"/>
        <v/>
      </c>
      <c r="Q465" s="95" t="str">
        <f t="shared" si="126"/>
        <v/>
      </c>
      <c r="R465" s="95" t="str">
        <f t="shared" si="127"/>
        <v/>
      </c>
    </row>
    <row r="466" spans="1:18" x14ac:dyDescent="0.2">
      <c r="A466" s="95">
        <v>465</v>
      </c>
      <c r="B466" s="95" t="str">
        <f t="shared" si="128"/>
        <v/>
      </c>
      <c r="C466" s="95" t="str">
        <f t="shared" si="113"/>
        <v/>
      </c>
      <c r="D466" s="95" t="str">
        <f t="shared" si="114"/>
        <v/>
      </c>
      <c r="E466" s="104" t="str">
        <f t="shared" si="115"/>
        <v/>
      </c>
      <c r="F466" s="106" t="str">
        <f>IF(E466="","",VLOOKUP(WEEKDAY(E466),Valeurs!$A$21:$B$27,2,FALSE))</f>
        <v/>
      </c>
      <c r="G466" s="107" t="str">
        <f t="shared" si="116"/>
        <v/>
      </c>
      <c r="H466" s="107" t="str">
        <f t="shared" si="117"/>
        <v/>
      </c>
      <c r="I466" s="106" t="str">
        <f t="shared" si="118"/>
        <v/>
      </c>
      <c r="J466" s="106" t="str">
        <f t="shared" si="119"/>
        <v/>
      </c>
      <c r="K466" s="95" t="str">
        <f t="shared" si="120"/>
        <v/>
      </c>
      <c r="L466" s="95" t="str">
        <f t="shared" si="121"/>
        <v/>
      </c>
      <c r="M466" s="95" t="str">
        <f t="shared" si="122"/>
        <v/>
      </c>
      <c r="N466" s="95" t="str">
        <f t="shared" si="123"/>
        <v/>
      </c>
      <c r="O466" s="95" t="str">
        <f t="shared" si="124"/>
        <v/>
      </c>
      <c r="P466" s="95" t="str">
        <f t="shared" si="125"/>
        <v/>
      </c>
      <c r="Q466" s="95" t="str">
        <f t="shared" si="126"/>
        <v/>
      </c>
      <c r="R466" s="95" t="str">
        <f t="shared" si="127"/>
        <v/>
      </c>
    </row>
    <row r="467" spans="1:18" x14ac:dyDescent="0.2">
      <c r="A467" s="95">
        <v>466</v>
      </c>
      <c r="B467" s="95" t="str">
        <f t="shared" si="128"/>
        <v/>
      </c>
      <c r="C467" s="95" t="str">
        <f t="shared" si="113"/>
        <v/>
      </c>
      <c r="D467" s="95" t="str">
        <f t="shared" si="114"/>
        <v/>
      </c>
      <c r="E467" s="104" t="str">
        <f t="shared" si="115"/>
        <v/>
      </c>
      <c r="F467" s="106" t="str">
        <f>IF(E467="","",VLOOKUP(WEEKDAY(E467),Valeurs!$A$21:$B$27,2,FALSE))</f>
        <v/>
      </c>
      <c r="G467" s="107" t="str">
        <f t="shared" si="116"/>
        <v/>
      </c>
      <c r="H467" s="107" t="str">
        <f t="shared" si="117"/>
        <v/>
      </c>
      <c r="I467" s="106" t="str">
        <f t="shared" si="118"/>
        <v/>
      </c>
      <c r="J467" s="106" t="str">
        <f t="shared" si="119"/>
        <v/>
      </c>
      <c r="K467" s="95" t="str">
        <f t="shared" si="120"/>
        <v/>
      </c>
      <c r="L467" s="95" t="str">
        <f t="shared" si="121"/>
        <v/>
      </c>
      <c r="M467" s="95" t="str">
        <f t="shared" si="122"/>
        <v/>
      </c>
      <c r="N467" s="95" t="str">
        <f t="shared" si="123"/>
        <v/>
      </c>
      <c r="O467" s="95" t="str">
        <f t="shared" si="124"/>
        <v/>
      </c>
      <c r="P467" s="95" t="str">
        <f t="shared" si="125"/>
        <v/>
      </c>
      <c r="Q467" s="95" t="str">
        <f t="shared" si="126"/>
        <v/>
      </c>
      <c r="R467" s="95" t="str">
        <f t="shared" si="127"/>
        <v/>
      </c>
    </row>
    <row r="468" spans="1:18" x14ac:dyDescent="0.2">
      <c r="A468" s="95">
        <v>467</v>
      </c>
      <c r="B468" s="95" t="str">
        <f t="shared" si="128"/>
        <v/>
      </c>
      <c r="C468" s="95" t="str">
        <f t="shared" si="113"/>
        <v/>
      </c>
      <c r="D468" s="95" t="str">
        <f t="shared" si="114"/>
        <v/>
      </c>
      <c r="E468" s="104" t="str">
        <f t="shared" si="115"/>
        <v/>
      </c>
      <c r="F468" s="106" t="str">
        <f>IF(E468="","",VLOOKUP(WEEKDAY(E468),Valeurs!$A$21:$B$27,2,FALSE))</f>
        <v/>
      </c>
      <c r="G468" s="107" t="str">
        <f t="shared" si="116"/>
        <v/>
      </c>
      <c r="H468" s="107" t="str">
        <f t="shared" si="117"/>
        <v/>
      </c>
      <c r="I468" s="106" t="str">
        <f t="shared" si="118"/>
        <v/>
      </c>
      <c r="J468" s="106" t="str">
        <f t="shared" si="119"/>
        <v/>
      </c>
      <c r="K468" s="95" t="str">
        <f t="shared" si="120"/>
        <v/>
      </c>
      <c r="L468" s="95" t="str">
        <f t="shared" si="121"/>
        <v/>
      </c>
      <c r="M468" s="95" t="str">
        <f t="shared" si="122"/>
        <v/>
      </c>
      <c r="N468" s="95" t="str">
        <f t="shared" si="123"/>
        <v/>
      </c>
      <c r="O468" s="95" t="str">
        <f t="shared" si="124"/>
        <v/>
      </c>
      <c r="P468" s="95" t="str">
        <f t="shared" si="125"/>
        <v/>
      </c>
      <c r="Q468" s="95" t="str">
        <f t="shared" si="126"/>
        <v/>
      </c>
      <c r="R468" s="95" t="str">
        <f t="shared" si="127"/>
        <v/>
      </c>
    </row>
    <row r="469" spans="1:18" x14ac:dyDescent="0.2">
      <c r="A469" s="95">
        <v>468</v>
      </c>
      <c r="B469" s="95" t="str">
        <f t="shared" si="128"/>
        <v/>
      </c>
      <c r="C469" s="95" t="str">
        <f t="shared" si="113"/>
        <v/>
      </c>
      <c r="D469" s="95" t="str">
        <f t="shared" si="114"/>
        <v/>
      </c>
      <c r="E469" s="104" t="str">
        <f t="shared" si="115"/>
        <v/>
      </c>
      <c r="F469" s="106" t="str">
        <f>IF(E469="","",VLOOKUP(WEEKDAY(E469),Valeurs!$A$21:$B$27,2,FALSE))</f>
        <v/>
      </c>
      <c r="G469" s="107" t="str">
        <f t="shared" si="116"/>
        <v/>
      </c>
      <c r="H469" s="107" t="str">
        <f t="shared" si="117"/>
        <v/>
      </c>
      <c r="I469" s="106" t="str">
        <f t="shared" si="118"/>
        <v/>
      </c>
      <c r="J469" s="106" t="str">
        <f t="shared" si="119"/>
        <v/>
      </c>
      <c r="K469" s="95" t="str">
        <f t="shared" si="120"/>
        <v/>
      </c>
      <c r="L469" s="95" t="str">
        <f t="shared" si="121"/>
        <v/>
      </c>
      <c r="M469" s="95" t="str">
        <f t="shared" si="122"/>
        <v/>
      </c>
      <c r="N469" s="95" t="str">
        <f t="shared" si="123"/>
        <v/>
      </c>
      <c r="O469" s="95" t="str">
        <f t="shared" si="124"/>
        <v/>
      </c>
      <c r="P469" s="95" t="str">
        <f t="shared" si="125"/>
        <v/>
      </c>
      <c r="Q469" s="95" t="str">
        <f t="shared" si="126"/>
        <v/>
      </c>
      <c r="R469" s="95" t="str">
        <f t="shared" si="127"/>
        <v/>
      </c>
    </row>
    <row r="470" spans="1:18" x14ac:dyDescent="0.2">
      <c r="A470" s="95">
        <v>469</v>
      </c>
      <c r="B470" s="95" t="str">
        <f t="shared" si="128"/>
        <v/>
      </c>
      <c r="C470" s="95" t="str">
        <f t="shared" si="113"/>
        <v/>
      </c>
      <c r="D470" s="95" t="str">
        <f t="shared" si="114"/>
        <v/>
      </c>
      <c r="E470" s="104" t="str">
        <f t="shared" si="115"/>
        <v/>
      </c>
      <c r="F470" s="106" t="str">
        <f>IF(E470="","",VLOOKUP(WEEKDAY(E470),Valeurs!$A$21:$B$27,2,FALSE))</f>
        <v/>
      </c>
      <c r="G470" s="107" t="str">
        <f t="shared" si="116"/>
        <v/>
      </c>
      <c r="H470" s="107" t="str">
        <f t="shared" si="117"/>
        <v/>
      </c>
      <c r="I470" s="106" t="str">
        <f t="shared" si="118"/>
        <v/>
      </c>
      <c r="J470" s="106" t="str">
        <f t="shared" si="119"/>
        <v/>
      </c>
      <c r="K470" s="95" t="str">
        <f t="shared" si="120"/>
        <v/>
      </c>
      <c r="L470" s="95" t="str">
        <f t="shared" si="121"/>
        <v/>
      </c>
      <c r="M470" s="95" t="str">
        <f t="shared" si="122"/>
        <v/>
      </c>
      <c r="N470" s="95" t="str">
        <f t="shared" si="123"/>
        <v/>
      </c>
      <c r="O470" s="95" t="str">
        <f t="shared" si="124"/>
        <v/>
      </c>
      <c r="P470" s="95" t="str">
        <f t="shared" si="125"/>
        <v/>
      </c>
      <c r="Q470" s="95" t="str">
        <f t="shared" si="126"/>
        <v/>
      </c>
      <c r="R470" s="95" t="str">
        <f t="shared" si="127"/>
        <v/>
      </c>
    </row>
    <row r="471" spans="1:18" x14ac:dyDescent="0.2">
      <c r="A471" s="95">
        <v>470</v>
      </c>
      <c r="B471" s="95" t="str">
        <f t="shared" si="128"/>
        <v/>
      </c>
      <c r="C471" s="95" t="str">
        <f t="shared" si="113"/>
        <v/>
      </c>
      <c r="D471" s="95" t="str">
        <f t="shared" si="114"/>
        <v/>
      </c>
      <c r="E471" s="104" t="str">
        <f t="shared" si="115"/>
        <v/>
      </c>
      <c r="F471" s="106" t="str">
        <f>IF(E471="","",VLOOKUP(WEEKDAY(E471),Valeurs!$A$21:$B$27,2,FALSE))</f>
        <v/>
      </c>
      <c r="G471" s="107" t="str">
        <f t="shared" si="116"/>
        <v/>
      </c>
      <c r="H471" s="107" t="str">
        <f t="shared" si="117"/>
        <v/>
      </c>
      <c r="I471" s="106" t="str">
        <f t="shared" si="118"/>
        <v/>
      </c>
      <c r="J471" s="106" t="str">
        <f t="shared" si="119"/>
        <v/>
      </c>
      <c r="K471" s="95" t="str">
        <f t="shared" si="120"/>
        <v/>
      </c>
      <c r="L471" s="95" t="str">
        <f t="shared" si="121"/>
        <v/>
      </c>
      <c r="M471" s="95" t="str">
        <f t="shared" si="122"/>
        <v/>
      </c>
      <c r="N471" s="95" t="str">
        <f t="shared" si="123"/>
        <v/>
      </c>
      <c r="O471" s="95" t="str">
        <f t="shared" si="124"/>
        <v/>
      </c>
      <c r="P471" s="95" t="str">
        <f t="shared" si="125"/>
        <v/>
      </c>
      <c r="Q471" s="95" t="str">
        <f t="shared" si="126"/>
        <v/>
      </c>
      <c r="R471" s="95" t="str">
        <f t="shared" si="127"/>
        <v/>
      </c>
    </row>
    <row r="472" spans="1:18" x14ac:dyDescent="0.2">
      <c r="A472" s="95">
        <v>471</v>
      </c>
      <c r="B472" s="95" t="str">
        <f t="shared" si="128"/>
        <v/>
      </c>
      <c r="C472" s="95" t="str">
        <f t="shared" si="113"/>
        <v/>
      </c>
      <c r="D472" s="95" t="str">
        <f t="shared" si="114"/>
        <v/>
      </c>
      <c r="E472" s="104" t="str">
        <f t="shared" si="115"/>
        <v/>
      </c>
      <c r="F472" s="106" t="str">
        <f>IF(E472="","",VLOOKUP(WEEKDAY(E472),Valeurs!$A$21:$B$27,2,FALSE))</f>
        <v/>
      </c>
      <c r="G472" s="107" t="str">
        <f t="shared" si="116"/>
        <v/>
      </c>
      <c r="H472" s="107" t="str">
        <f t="shared" si="117"/>
        <v/>
      </c>
      <c r="I472" s="106" t="str">
        <f t="shared" si="118"/>
        <v/>
      </c>
      <c r="J472" s="106" t="str">
        <f t="shared" si="119"/>
        <v/>
      </c>
      <c r="K472" s="95" t="str">
        <f t="shared" si="120"/>
        <v/>
      </c>
      <c r="L472" s="95" t="str">
        <f t="shared" si="121"/>
        <v/>
      </c>
      <c r="M472" s="95" t="str">
        <f t="shared" si="122"/>
        <v/>
      </c>
      <c r="N472" s="95" t="str">
        <f t="shared" si="123"/>
        <v/>
      </c>
      <c r="O472" s="95" t="str">
        <f t="shared" si="124"/>
        <v/>
      </c>
      <c r="P472" s="95" t="str">
        <f t="shared" si="125"/>
        <v/>
      </c>
      <c r="Q472" s="95" t="str">
        <f t="shared" si="126"/>
        <v/>
      </c>
      <c r="R472" s="95" t="str">
        <f t="shared" si="127"/>
        <v/>
      </c>
    </row>
    <row r="473" spans="1:18" x14ac:dyDescent="0.2">
      <c r="A473" s="95">
        <v>472</v>
      </c>
      <c r="B473" s="95" t="str">
        <f t="shared" si="128"/>
        <v/>
      </c>
      <c r="C473" s="95" t="str">
        <f t="shared" si="113"/>
        <v/>
      </c>
      <c r="D473" s="95" t="str">
        <f t="shared" si="114"/>
        <v/>
      </c>
      <c r="E473" s="104" t="str">
        <f t="shared" si="115"/>
        <v/>
      </c>
      <c r="F473" s="106" t="str">
        <f>IF(E473="","",VLOOKUP(WEEKDAY(E473),Valeurs!$A$21:$B$27,2,FALSE))</f>
        <v/>
      </c>
      <c r="G473" s="107" t="str">
        <f t="shared" si="116"/>
        <v/>
      </c>
      <c r="H473" s="107" t="str">
        <f t="shared" si="117"/>
        <v/>
      </c>
      <c r="I473" s="106" t="str">
        <f t="shared" si="118"/>
        <v/>
      </c>
      <c r="J473" s="106" t="str">
        <f t="shared" si="119"/>
        <v/>
      </c>
      <c r="K473" s="95" t="str">
        <f t="shared" si="120"/>
        <v/>
      </c>
      <c r="L473" s="95" t="str">
        <f t="shared" si="121"/>
        <v/>
      </c>
      <c r="M473" s="95" t="str">
        <f t="shared" si="122"/>
        <v/>
      </c>
      <c r="N473" s="95" t="str">
        <f t="shared" si="123"/>
        <v/>
      </c>
      <c r="O473" s="95" t="str">
        <f t="shared" si="124"/>
        <v/>
      </c>
      <c r="P473" s="95" t="str">
        <f t="shared" si="125"/>
        <v/>
      </c>
      <c r="Q473" s="95" t="str">
        <f t="shared" si="126"/>
        <v/>
      </c>
      <c r="R473" s="95" t="str">
        <f t="shared" si="127"/>
        <v/>
      </c>
    </row>
    <row r="474" spans="1:18" x14ac:dyDescent="0.2">
      <c r="A474" s="95">
        <v>473</v>
      </c>
      <c r="B474" s="95" t="str">
        <f t="shared" si="128"/>
        <v/>
      </c>
      <c r="C474" s="95" t="str">
        <f t="shared" si="113"/>
        <v/>
      </c>
      <c r="D474" s="95" t="str">
        <f t="shared" si="114"/>
        <v/>
      </c>
      <c r="E474" s="104" t="str">
        <f t="shared" si="115"/>
        <v/>
      </c>
      <c r="F474" s="106" t="str">
        <f>IF(E474="","",VLOOKUP(WEEKDAY(E474),Valeurs!$A$21:$B$27,2,FALSE))</f>
        <v/>
      </c>
      <c r="G474" s="107" t="str">
        <f t="shared" si="116"/>
        <v/>
      </c>
      <c r="H474" s="107" t="str">
        <f t="shared" si="117"/>
        <v/>
      </c>
      <c r="I474" s="106" t="str">
        <f t="shared" si="118"/>
        <v/>
      </c>
      <c r="J474" s="106" t="str">
        <f t="shared" si="119"/>
        <v/>
      </c>
      <c r="K474" s="95" t="str">
        <f t="shared" si="120"/>
        <v/>
      </c>
      <c r="L474" s="95" t="str">
        <f t="shared" si="121"/>
        <v/>
      </c>
      <c r="M474" s="95" t="str">
        <f t="shared" si="122"/>
        <v/>
      </c>
      <c r="N474" s="95" t="str">
        <f t="shared" si="123"/>
        <v/>
      </c>
      <c r="O474" s="95" t="str">
        <f t="shared" si="124"/>
        <v/>
      </c>
      <c r="P474" s="95" t="str">
        <f t="shared" si="125"/>
        <v/>
      </c>
      <c r="Q474" s="95" t="str">
        <f t="shared" si="126"/>
        <v/>
      </c>
      <c r="R474" s="95" t="str">
        <f t="shared" si="127"/>
        <v/>
      </c>
    </row>
    <row r="475" spans="1:18" x14ac:dyDescent="0.2">
      <c r="A475" s="95">
        <v>474</v>
      </c>
      <c r="B475" s="95" t="str">
        <f t="shared" si="128"/>
        <v/>
      </c>
      <c r="C475" s="95" t="str">
        <f t="shared" si="113"/>
        <v/>
      </c>
      <c r="D475" s="95" t="str">
        <f t="shared" si="114"/>
        <v/>
      </c>
      <c r="E475" s="104" t="str">
        <f t="shared" si="115"/>
        <v/>
      </c>
      <c r="F475" s="106" t="str">
        <f>IF(E475="","",VLOOKUP(WEEKDAY(E475),Valeurs!$A$21:$B$27,2,FALSE))</f>
        <v/>
      </c>
      <c r="G475" s="107" t="str">
        <f t="shared" si="116"/>
        <v/>
      </c>
      <c r="H475" s="107" t="str">
        <f t="shared" si="117"/>
        <v/>
      </c>
      <c r="I475" s="106" t="str">
        <f t="shared" si="118"/>
        <v/>
      </c>
      <c r="J475" s="106" t="str">
        <f t="shared" si="119"/>
        <v/>
      </c>
      <c r="K475" s="95" t="str">
        <f t="shared" si="120"/>
        <v/>
      </c>
      <c r="L475" s="95" t="str">
        <f t="shared" si="121"/>
        <v/>
      </c>
      <c r="M475" s="95" t="str">
        <f t="shared" si="122"/>
        <v/>
      </c>
      <c r="N475" s="95" t="str">
        <f t="shared" si="123"/>
        <v/>
      </c>
      <c r="O475" s="95" t="str">
        <f t="shared" si="124"/>
        <v/>
      </c>
      <c r="P475" s="95" t="str">
        <f t="shared" si="125"/>
        <v/>
      </c>
      <c r="Q475" s="95" t="str">
        <f t="shared" si="126"/>
        <v/>
      </c>
      <c r="R475" s="95" t="str">
        <f t="shared" si="127"/>
        <v/>
      </c>
    </row>
    <row r="476" spans="1:18" x14ac:dyDescent="0.2">
      <c r="A476" s="95">
        <v>475</v>
      </c>
      <c r="B476" s="95" t="str">
        <f t="shared" si="128"/>
        <v/>
      </c>
      <c r="C476" s="95" t="str">
        <f t="shared" si="113"/>
        <v/>
      </c>
      <c r="D476" s="95" t="str">
        <f t="shared" si="114"/>
        <v/>
      </c>
      <c r="E476" s="104" t="str">
        <f t="shared" si="115"/>
        <v/>
      </c>
      <c r="F476" s="106" t="str">
        <f>IF(E476="","",VLOOKUP(WEEKDAY(E476),Valeurs!$A$21:$B$27,2,FALSE))</f>
        <v/>
      </c>
      <c r="G476" s="107" t="str">
        <f t="shared" si="116"/>
        <v/>
      </c>
      <c r="H476" s="107" t="str">
        <f t="shared" si="117"/>
        <v/>
      </c>
      <c r="I476" s="106" t="str">
        <f t="shared" si="118"/>
        <v/>
      </c>
      <c r="J476" s="106" t="str">
        <f t="shared" si="119"/>
        <v/>
      </c>
      <c r="K476" s="95" t="str">
        <f t="shared" si="120"/>
        <v/>
      </c>
      <c r="L476" s="95" t="str">
        <f t="shared" si="121"/>
        <v/>
      </c>
      <c r="M476" s="95" t="str">
        <f t="shared" si="122"/>
        <v/>
      </c>
      <c r="N476" s="95" t="str">
        <f t="shared" si="123"/>
        <v/>
      </c>
      <c r="O476" s="95" t="str">
        <f t="shared" si="124"/>
        <v/>
      </c>
      <c r="P476" s="95" t="str">
        <f t="shared" si="125"/>
        <v/>
      </c>
      <c r="Q476" s="95" t="str">
        <f t="shared" si="126"/>
        <v/>
      </c>
      <c r="R476" s="95" t="str">
        <f t="shared" si="127"/>
        <v/>
      </c>
    </row>
    <row r="477" spans="1:18" x14ac:dyDescent="0.2">
      <c r="A477" s="95">
        <v>476</v>
      </c>
      <c r="B477" s="95" t="str">
        <f t="shared" si="128"/>
        <v/>
      </c>
      <c r="C477" s="95" t="str">
        <f t="shared" si="113"/>
        <v/>
      </c>
      <c r="D477" s="95" t="str">
        <f t="shared" si="114"/>
        <v/>
      </c>
      <c r="E477" s="104" t="str">
        <f t="shared" si="115"/>
        <v/>
      </c>
      <c r="F477" s="106" t="str">
        <f>IF(E477="","",VLOOKUP(WEEKDAY(E477),Valeurs!$A$21:$B$27,2,FALSE))</f>
        <v/>
      </c>
      <c r="G477" s="107" t="str">
        <f t="shared" si="116"/>
        <v/>
      </c>
      <c r="H477" s="107" t="str">
        <f t="shared" si="117"/>
        <v/>
      </c>
      <c r="I477" s="106" t="str">
        <f t="shared" si="118"/>
        <v/>
      </c>
      <c r="J477" s="106" t="str">
        <f t="shared" si="119"/>
        <v/>
      </c>
      <c r="K477" s="95" t="str">
        <f t="shared" si="120"/>
        <v/>
      </c>
      <c r="L477" s="95" t="str">
        <f t="shared" si="121"/>
        <v/>
      </c>
      <c r="M477" s="95" t="str">
        <f t="shared" si="122"/>
        <v/>
      </c>
      <c r="N477" s="95" t="str">
        <f t="shared" si="123"/>
        <v/>
      </c>
      <c r="O477" s="95" t="str">
        <f t="shared" si="124"/>
        <v/>
      </c>
      <c r="P477" s="95" t="str">
        <f t="shared" si="125"/>
        <v/>
      </c>
      <c r="Q477" s="95" t="str">
        <f t="shared" si="126"/>
        <v/>
      </c>
      <c r="R477" s="95" t="str">
        <f t="shared" si="127"/>
        <v/>
      </c>
    </row>
    <row r="478" spans="1:18" x14ac:dyDescent="0.2">
      <c r="A478" s="95">
        <v>477</v>
      </c>
      <c r="B478" s="95" t="str">
        <f t="shared" si="128"/>
        <v/>
      </c>
      <c r="C478" s="95" t="str">
        <f t="shared" si="113"/>
        <v/>
      </c>
      <c r="D478" s="95" t="str">
        <f t="shared" si="114"/>
        <v/>
      </c>
      <c r="E478" s="104" t="str">
        <f t="shared" si="115"/>
        <v/>
      </c>
      <c r="F478" s="106" t="str">
        <f>IF(E478="","",VLOOKUP(WEEKDAY(E478),Valeurs!$A$21:$B$27,2,FALSE))</f>
        <v/>
      </c>
      <c r="G478" s="107" t="str">
        <f t="shared" si="116"/>
        <v/>
      </c>
      <c r="H478" s="107" t="str">
        <f t="shared" si="117"/>
        <v/>
      </c>
      <c r="I478" s="106" t="str">
        <f t="shared" si="118"/>
        <v/>
      </c>
      <c r="J478" s="106" t="str">
        <f t="shared" si="119"/>
        <v/>
      </c>
      <c r="K478" s="95" t="str">
        <f t="shared" si="120"/>
        <v/>
      </c>
      <c r="L478" s="95" t="str">
        <f t="shared" si="121"/>
        <v/>
      </c>
      <c r="M478" s="95" t="str">
        <f t="shared" si="122"/>
        <v/>
      </c>
      <c r="N478" s="95" t="str">
        <f t="shared" si="123"/>
        <v/>
      </c>
      <c r="O478" s="95" t="str">
        <f t="shared" si="124"/>
        <v/>
      </c>
      <c r="P478" s="95" t="str">
        <f t="shared" si="125"/>
        <v/>
      </c>
      <c r="Q478" s="95" t="str">
        <f t="shared" si="126"/>
        <v/>
      </c>
      <c r="R478" s="95" t="str">
        <f t="shared" si="127"/>
        <v/>
      </c>
    </row>
    <row r="479" spans="1:18" x14ac:dyDescent="0.2">
      <c r="A479" s="95">
        <v>478</v>
      </c>
      <c r="B479" s="95" t="str">
        <f t="shared" si="128"/>
        <v/>
      </c>
      <c r="C479" s="95" t="str">
        <f t="shared" si="113"/>
        <v/>
      </c>
      <c r="D479" s="95" t="str">
        <f t="shared" si="114"/>
        <v/>
      </c>
      <c r="E479" s="104" t="str">
        <f t="shared" si="115"/>
        <v/>
      </c>
      <c r="F479" s="106" t="str">
        <f>IF(E479="","",VLOOKUP(WEEKDAY(E479),Valeurs!$A$21:$B$27,2,FALSE))</f>
        <v/>
      </c>
      <c r="G479" s="107" t="str">
        <f t="shared" si="116"/>
        <v/>
      </c>
      <c r="H479" s="107" t="str">
        <f t="shared" si="117"/>
        <v/>
      </c>
      <c r="I479" s="106" t="str">
        <f t="shared" si="118"/>
        <v/>
      </c>
      <c r="J479" s="106" t="str">
        <f t="shared" si="119"/>
        <v/>
      </c>
      <c r="K479" s="95" t="str">
        <f t="shared" si="120"/>
        <v/>
      </c>
      <c r="L479" s="95" t="str">
        <f t="shared" si="121"/>
        <v/>
      </c>
      <c r="M479" s="95" t="str">
        <f t="shared" si="122"/>
        <v/>
      </c>
      <c r="N479" s="95" t="str">
        <f t="shared" si="123"/>
        <v/>
      </c>
      <c r="O479" s="95" t="str">
        <f t="shared" si="124"/>
        <v/>
      </c>
      <c r="P479" s="95" t="str">
        <f t="shared" si="125"/>
        <v/>
      </c>
      <c r="Q479" s="95" t="str">
        <f t="shared" si="126"/>
        <v/>
      </c>
      <c r="R479" s="95" t="str">
        <f t="shared" si="127"/>
        <v/>
      </c>
    </row>
    <row r="480" spans="1:18" x14ac:dyDescent="0.2">
      <c r="A480" s="95">
        <v>479</v>
      </c>
      <c r="B480" s="95" t="str">
        <f t="shared" si="128"/>
        <v/>
      </c>
      <c r="C480" s="95" t="str">
        <f t="shared" si="113"/>
        <v/>
      </c>
      <c r="D480" s="95" t="str">
        <f t="shared" si="114"/>
        <v/>
      </c>
      <c r="E480" s="104" t="str">
        <f t="shared" si="115"/>
        <v/>
      </c>
      <c r="F480" s="106" t="str">
        <f>IF(E480="","",VLOOKUP(WEEKDAY(E480),Valeurs!$A$21:$B$27,2,FALSE))</f>
        <v/>
      </c>
      <c r="G480" s="107" t="str">
        <f t="shared" si="116"/>
        <v/>
      </c>
      <c r="H480" s="107" t="str">
        <f t="shared" si="117"/>
        <v/>
      </c>
      <c r="I480" s="106" t="str">
        <f t="shared" si="118"/>
        <v/>
      </c>
      <c r="J480" s="106" t="str">
        <f t="shared" si="119"/>
        <v/>
      </c>
      <c r="K480" s="95" t="str">
        <f t="shared" si="120"/>
        <v/>
      </c>
      <c r="L480" s="95" t="str">
        <f t="shared" si="121"/>
        <v/>
      </c>
      <c r="M480" s="95" t="str">
        <f t="shared" si="122"/>
        <v/>
      </c>
      <c r="N480" s="95" t="str">
        <f t="shared" si="123"/>
        <v/>
      </c>
      <c r="O480" s="95" t="str">
        <f t="shared" si="124"/>
        <v/>
      </c>
      <c r="P480" s="95" t="str">
        <f t="shared" si="125"/>
        <v/>
      </c>
      <c r="Q480" s="95" t="str">
        <f t="shared" si="126"/>
        <v/>
      </c>
      <c r="R480" s="95" t="str">
        <f t="shared" si="127"/>
        <v/>
      </c>
    </row>
    <row r="481" spans="1:18" x14ac:dyDescent="0.2">
      <c r="A481" s="95">
        <v>480</v>
      </c>
      <c r="B481" s="95" t="str">
        <f t="shared" si="128"/>
        <v/>
      </c>
      <c r="C481" s="95" t="str">
        <f t="shared" si="113"/>
        <v/>
      </c>
      <c r="D481" s="95" t="str">
        <f t="shared" si="114"/>
        <v/>
      </c>
      <c r="E481" s="104" t="str">
        <f t="shared" si="115"/>
        <v/>
      </c>
      <c r="F481" s="106" t="str">
        <f>IF(E481="","",VLOOKUP(WEEKDAY(E481),Valeurs!$A$21:$B$27,2,FALSE))</f>
        <v/>
      </c>
      <c r="G481" s="107" t="str">
        <f t="shared" si="116"/>
        <v/>
      </c>
      <c r="H481" s="107" t="str">
        <f t="shared" si="117"/>
        <v/>
      </c>
      <c r="I481" s="106" t="str">
        <f t="shared" si="118"/>
        <v/>
      </c>
      <c r="J481" s="106" t="str">
        <f t="shared" si="119"/>
        <v/>
      </c>
      <c r="K481" s="95" t="str">
        <f t="shared" si="120"/>
        <v/>
      </c>
      <c r="L481" s="95" t="str">
        <f t="shared" si="121"/>
        <v/>
      </c>
      <c r="M481" s="95" t="str">
        <f t="shared" si="122"/>
        <v/>
      </c>
      <c r="N481" s="95" t="str">
        <f t="shared" si="123"/>
        <v/>
      </c>
      <c r="O481" s="95" t="str">
        <f t="shared" si="124"/>
        <v/>
      </c>
      <c r="P481" s="95" t="str">
        <f t="shared" si="125"/>
        <v/>
      </c>
      <c r="Q481" s="95" t="str">
        <f t="shared" si="126"/>
        <v/>
      </c>
      <c r="R481" s="95" t="str">
        <f t="shared" si="127"/>
        <v/>
      </c>
    </row>
    <row r="482" spans="1:18" x14ac:dyDescent="0.2">
      <c r="A482" s="95">
        <v>481</v>
      </c>
      <c r="B482" s="95" t="str">
        <f t="shared" si="128"/>
        <v/>
      </c>
      <c r="C482" s="95" t="str">
        <f t="shared" si="113"/>
        <v/>
      </c>
      <c r="D482" s="95" t="str">
        <f t="shared" si="114"/>
        <v/>
      </c>
      <c r="E482" s="104" t="str">
        <f t="shared" si="115"/>
        <v/>
      </c>
      <c r="F482" s="106" t="str">
        <f>IF(E482="","",VLOOKUP(WEEKDAY(E482),Valeurs!$A$21:$B$27,2,FALSE))</f>
        <v/>
      </c>
      <c r="G482" s="107" t="str">
        <f t="shared" si="116"/>
        <v/>
      </c>
      <c r="H482" s="107" t="str">
        <f t="shared" si="117"/>
        <v/>
      </c>
      <c r="I482" s="106" t="str">
        <f t="shared" si="118"/>
        <v/>
      </c>
      <c r="J482" s="106" t="str">
        <f t="shared" si="119"/>
        <v/>
      </c>
      <c r="K482" s="95" t="str">
        <f t="shared" si="120"/>
        <v/>
      </c>
      <c r="L482" s="95" t="str">
        <f t="shared" si="121"/>
        <v/>
      </c>
      <c r="M482" s="95" t="str">
        <f t="shared" si="122"/>
        <v/>
      </c>
      <c r="N482" s="95" t="str">
        <f t="shared" si="123"/>
        <v/>
      </c>
      <c r="O482" s="95" t="str">
        <f t="shared" si="124"/>
        <v/>
      </c>
      <c r="P482" s="95" t="str">
        <f t="shared" si="125"/>
        <v/>
      </c>
      <c r="Q482" s="95" t="str">
        <f t="shared" si="126"/>
        <v/>
      </c>
      <c r="R482" s="95" t="str">
        <f t="shared" si="127"/>
        <v/>
      </c>
    </row>
    <row r="483" spans="1:18" x14ac:dyDescent="0.2">
      <c r="A483" s="95">
        <v>482</v>
      </c>
      <c r="B483" s="95" t="str">
        <f t="shared" si="128"/>
        <v/>
      </c>
      <c r="C483" s="95" t="str">
        <f t="shared" si="113"/>
        <v/>
      </c>
      <c r="D483" s="95" t="str">
        <f t="shared" si="114"/>
        <v/>
      </c>
      <c r="E483" s="104" t="str">
        <f t="shared" si="115"/>
        <v/>
      </c>
      <c r="F483" s="106" t="str">
        <f>IF(E483="","",VLOOKUP(WEEKDAY(E483),Valeurs!$A$21:$B$27,2,FALSE))</f>
        <v/>
      </c>
      <c r="G483" s="107" t="str">
        <f t="shared" si="116"/>
        <v/>
      </c>
      <c r="H483" s="107" t="str">
        <f t="shared" si="117"/>
        <v/>
      </c>
      <c r="I483" s="106" t="str">
        <f t="shared" si="118"/>
        <v/>
      </c>
      <c r="J483" s="106" t="str">
        <f t="shared" si="119"/>
        <v/>
      </c>
      <c r="K483" s="95" t="str">
        <f t="shared" si="120"/>
        <v/>
      </c>
      <c r="L483" s="95" t="str">
        <f t="shared" si="121"/>
        <v/>
      </c>
      <c r="M483" s="95" t="str">
        <f t="shared" si="122"/>
        <v/>
      </c>
      <c r="N483" s="95" t="str">
        <f t="shared" si="123"/>
        <v/>
      </c>
      <c r="O483" s="95" t="str">
        <f t="shared" si="124"/>
        <v/>
      </c>
      <c r="P483" s="95" t="str">
        <f t="shared" si="125"/>
        <v/>
      </c>
      <c r="Q483" s="95" t="str">
        <f t="shared" si="126"/>
        <v/>
      </c>
      <c r="R483" s="95" t="str">
        <f t="shared" si="127"/>
        <v/>
      </c>
    </row>
    <row r="484" spans="1:18" x14ac:dyDescent="0.2">
      <c r="A484" s="95">
        <v>483</v>
      </c>
      <c r="B484" s="95" t="str">
        <f t="shared" si="128"/>
        <v/>
      </c>
      <c r="C484" s="95" t="str">
        <f t="shared" si="113"/>
        <v/>
      </c>
      <c r="D484" s="95" t="str">
        <f t="shared" si="114"/>
        <v/>
      </c>
      <c r="E484" s="104" t="str">
        <f t="shared" si="115"/>
        <v/>
      </c>
      <c r="F484" s="106" t="str">
        <f>IF(E484="","",VLOOKUP(WEEKDAY(E484),Valeurs!$A$21:$B$27,2,FALSE))</f>
        <v/>
      </c>
      <c r="G484" s="107" t="str">
        <f t="shared" si="116"/>
        <v/>
      </c>
      <c r="H484" s="107" t="str">
        <f t="shared" si="117"/>
        <v/>
      </c>
      <c r="I484" s="106" t="str">
        <f t="shared" si="118"/>
        <v/>
      </c>
      <c r="J484" s="106" t="str">
        <f t="shared" si="119"/>
        <v/>
      </c>
      <c r="K484" s="95" t="str">
        <f t="shared" si="120"/>
        <v/>
      </c>
      <c r="L484" s="95" t="str">
        <f t="shared" si="121"/>
        <v/>
      </c>
      <c r="M484" s="95" t="str">
        <f t="shared" si="122"/>
        <v/>
      </c>
      <c r="N484" s="95" t="str">
        <f t="shared" si="123"/>
        <v/>
      </c>
      <c r="O484" s="95" t="str">
        <f t="shared" si="124"/>
        <v/>
      </c>
      <c r="P484" s="95" t="str">
        <f t="shared" si="125"/>
        <v/>
      </c>
      <c r="Q484" s="95" t="str">
        <f t="shared" si="126"/>
        <v/>
      </c>
      <c r="R484" s="95" t="str">
        <f t="shared" si="127"/>
        <v/>
      </c>
    </row>
    <row r="485" spans="1:18" x14ac:dyDescent="0.2">
      <c r="A485" s="95">
        <v>484</v>
      </c>
      <c r="B485" s="95" t="str">
        <f t="shared" si="128"/>
        <v/>
      </c>
      <c r="C485" s="95" t="str">
        <f t="shared" si="113"/>
        <v/>
      </c>
      <c r="D485" s="95" t="str">
        <f t="shared" si="114"/>
        <v/>
      </c>
      <c r="E485" s="104" t="str">
        <f t="shared" si="115"/>
        <v/>
      </c>
      <c r="F485" s="106" t="str">
        <f>IF(E485="","",VLOOKUP(WEEKDAY(E485),Valeurs!$A$21:$B$27,2,FALSE))</f>
        <v/>
      </c>
      <c r="G485" s="107" t="str">
        <f t="shared" si="116"/>
        <v/>
      </c>
      <c r="H485" s="107" t="str">
        <f t="shared" si="117"/>
        <v/>
      </c>
      <c r="I485" s="106" t="str">
        <f t="shared" si="118"/>
        <v/>
      </c>
      <c r="J485" s="106" t="str">
        <f t="shared" si="119"/>
        <v/>
      </c>
      <c r="K485" s="95" t="str">
        <f t="shared" si="120"/>
        <v/>
      </c>
      <c r="L485" s="95" t="str">
        <f t="shared" si="121"/>
        <v/>
      </c>
      <c r="M485" s="95" t="str">
        <f t="shared" si="122"/>
        <v/>
      </c>
      <c r="N485" s="95" t="str">
        <f t="shared" si="123"/>
        <v/>
      </c>
      <c r="O485" s="95" t="str">
        <f t="shared" si="124"/>
        <v/>
      </c>
      <c r="P485" s="95" t="str">
        <f t="shared" si="125"/>
        <v/>
      </c>
      <c r="Q485" s="95" t="str">
        <f t="shared" si="126"/>
        <v/>
      </c>
      <c r="R485" s="95" t="str">
        <f t="shared" si="127"/>
        <v/>
      </c>
    </row>
    <row r="486" spans="1:18" x14ac:dyDescent="0.2">
      <c r="A486" s="95">
        <v>485</v>
      </c>
      <c r="B486" s="95" t="str">
        <f t="shared" si="128"/>
        <v/>
      </c>
      <c r="C486" s="95" t="str">
        <f t="shared" ref="C486:C502" si="129">IF(ISNUMBER(B486),RIGHT(C485,LEN(C485)-B486),"")</f>
        <v/>
      </c>
      <c r="D486" s="95" t="str">
        <f t="shared" si="114"/>
        <v/>
      </c>
      <c r="E486" s="104" t="str">
        <f t="shared" si="115"/>
        <v/>
      </c>
      <c r="F486" s="106" t="str">
        <f>IF(E486="","",VLOOKUP(WEEKDAY(E486),Valeurs!$A$21:$B$27,2,FALSE))</f>
        <v/>
      </c>
      <c r="G486" s="107" t="str">
        <f t="shared" si="116"/>
        <v/>
      </c>
      <c r="H486" s="107" t="str">
        <f t="shared" si="117"/>
        <v/>
      </c>
      <c r="I486" s="106" t="str">
        <f t="shared" si="118"/>
        <v/>
      </c>
      <c r="J486" s="106" t="str">
        <f t="shared" si="119"/>
        <v/>
      </c>
      <c r="K486" s="95" t="str">
        <f t="shared" si="120"/>
        <v/>
      </c>
      <c r="L486" s="95" t="str">
        <f t="shared" si="121"/>
        <v/>
      </c>
      <c r="M486" s="95" t="str">
        <f t="shared" si="122"/>
        <v/>
      </c>
      <c r="N486" s="95" t="str">
        <f t="shared" si="123"/>
        <v/>
      </c>
      <c r="O486" s="95" t="str">
        <f t="shared" si="124"/>
        <v/>
      </c>
      <c r="P486" s="95" t="str">
        <f t="shared" si="125"/>
        <v/>
      </c>
      <c r="Q486" s="95" t="str">
        <f t="shared" si="126"/>
        <v/>
      </c>
      <c r="R486" s="95" t="str">
        <f t="shared" si="127"/>
        <v/>
      </c>
    </row>
    <row r="487" spans="1:18" x14ac:dyDescent="0.2">
      <c r="A487" s="95">
        <v>486</v>
      </c>
      <c r="B487" s="95" t="str">
        <f t="shared" si="128"/>
        <v/>
      </c>
      <c r="C487" s="95" t="str">
        <f t="shared" si="129"/>
        <v/>
      </c>
      <c r="D487" s="95" t="str">
        <f t="shared" si="114"/>
        <v/>
      </c>
      <c r="E487" s="104" t="str">
        <f t="shared" si="115"/>
        <v/>
      </c>
      <c r="F487" s="106" t="str">
        <f>IF(E487="","",VLOOKUP(WEEKDAY(E487),Valeurs!$A$21:$B$27,2,FALSE))</f>
        <v/>
      </c>
      <c r="G487" s="107" t="str">
        <f t="shared" si="116"/>
        <v/>
      </c>
      <c r="H487" s="107" t="str">
        <f t="shared" si="117"/>
        <v/>
      </c>
      <c r="I487" s="106" t="str">
        <f t="shared" si="118"/>
        <v/>
      </c>
      <c r="J487" s="106" t="str">
        <f t="shared" si="119"/>
        <v/>
      </c>
      <c r="K487" s="95" t="str">
        <f t="shared" si="120"/>
        <v/>
      </c>
      <c r="L487" s="95" t="str">
        <f t="shared" si="121"/>
        <v/>
      </c>
      <c r="M487" s="95" t="str">
        <f t="shared" si="122"/>
        <v/>
      </c>
      <c r="N487" s="95" t="str">
        <f t="shared" si="123"/>
        <v/>
      </c>
      <c r="O487" s="95" t="str">
        <f t="shared" si="124"/>
        <v/>
      </c>
      <c r="P487" s="95" t="str">
        <f t="shared" si="125"/>
        <v/>
      </c>
      <c r="Q487" s="95" t="str">
        <f t="shared" si="126"/>
        <v/>
      </c>
      <c r="R487" s="95" t="str">
        <f t="shared" si="127"/>
        <v/>
      </c>
    </row>
    <row r="488" spans="1:18" x14ac:dyDescent="0.2">
      <c r="A488" s="95">
        <v>487</v>
      </c>
      <c r="B488" s="95" t="str">
        <f t="shared" si="128"/>
        <v/>
      </c>
      <c r="C488" s="95" t="str">
        <f t="shared" si="129"/>
        <v/>
      </c>
      <c r="D488" s="95" t="str">
        <f t="shared" si="114"/>
        <v/>
      </c>
      <c r="E488" s="104" t="str">
        <f t="shared" si="115"/>
        <v/>
      </c>
      <c r="F488" s="106" t="str">
        <f>IF(E488="","",VLOOKUP(WEEKDAY(E488),Valeurs!$A$21:$B$27,2,FALSE))</f>
        <v/>
      </c>
      <c r="G488" s="107" t="str">
        <f t="shared" si="116"/>
        <v/>
      </c>
      <c r="H488" s="107" t="str">
        <f t="shared" si="117"/>
        <v/>
      </c>
      <c r="I488" s="106" t="str">
        <f t="shared" si="118"/>
        <v/>
      </c>
      <c r="J488" s="106" t="str">
        <f t="shared" si="119"/>
        <v/>
      </c>
      <c r="K488" s="95" t="str">
        <f t="shared" si="120"/>
        <v/>
      </c>
      <c r="L488" s="95" t="str">
        <f t="shared" si="121"/>
        <v/>
      </c>
      <c r="M488" s="95" t="str">
        <f t="shared" si="122"/>
        <v/>
      </c>
      <c r="N488" s="95" t="str">
        <f t="shared" si="123"/>
        <v/>
      </c>
      <c r="O488" s="95" t="str">
        <f t="shared" si="124"/>
        <v/>
      </c>
      <c r="P488" s="95" t="str">
        <f t="shared" si="125"/>
        <v/>
      </c>
      <c r="Q488" s="95" t="str">
        <f t="shared" si="126"/>
        <v/>
      </c>
      <c r="R488" s="95" t="str">
        <f t="shared" si="127"/>
        <v/>
      </c>
    </row>
    <row r="489" spans="1:18" x14ac:dyDescent="0.2">
      <c r="A489" s="95">
        <v>488</v>
      </c>
      <c r="B489" s="95" t="str">
        <f t="shared" si="128"/>
        <v/>
      </c>
      <c r="C489" s="95" t="str">
        <f t="shared" si="129"/>
        <v/>
      </c>
      <c r="D489" s="95" t="str">
        <f t="shared" si="114"/>
        <v/>
      </c>
      <c r="E489" s="104" t="str">
        <f t="shared" si="115"/>
        <v/>
      </c>
      <c r="F489" s="106" t="str">
        <f>IF(E489="","",VLOOKUP(WEEKDAY(E489),Valeurs!$A$21:$B$27,2,FALSE))</f>
        <v/>
      </c>
      <c r="G489" s="107" t="str">
        <f t="shared" si="116"/>
        <v/>
      </c>
      <c r="H489" s="107" t="str">
        <f t="shared" si="117"/>
        <v/>
      </c>
      <c r="I489" s="106" t="str">
        <f t="shared" si="118"/>
        <v/>
      </c>
      <c r="J489" s="106" t="str">
        <f t="shared" si="119"/>
        <v/>
      </c>
      <c r="K489" s="95" t="str">
        <f t="shared" si="120"/>
        <v/>
      </c>
      <c r="L489" s="95" t="str">
        <f t="shared" si="121"/>
        <v/>
      </c>
      <c r="M489" s="95" t="str">
        <f t="shared" si="122"/>
        <v/>
      </c>
      <c r="N489" s="95" t="str">
        <f t="shared" si="123"/>
        <v/>
      </c>
      <c r="O489" s="95" t="str">
        <f t="shared" si="124"/>
        <v/>
      </c>
      <c r="P489" s="95" t="str">
        <f t="shared" si="125"/>
        <v/>
      </c>
      <c r="Q489" s="95" t="str">
        <f t="shared" si="126"/>
        <v/>
      </c>
      <c r="R489" s="95" t="str">
        <f t="shared" si="127"/>
        <v/>
      </c>
    </row>
    <row r="490" spans="1:18" x14ac:dyDescent="0.2">
      <c r="A490" s="95">
        <v>489</v>
      </c>
      <c r="B490" s="95" t="str">
        <f t="shared" si="128"/>
        <v/>
      </c>
      <c r="C490" s="95" t="str">
        <f t="shared" si="129"/>
        <v/>
      </c>
      <c r="D490" s="95" t="str">
        <f t="shared" si="114"/>
        <v/>
      </c>
      <c r="E490" s="104" t="str">
        <f t="shared" si="115"/>
        <v/>
      </c>
      <c r="F490" s="106" t="str">
        <f>IF(E490="","",VLOOKUP(WEEKDAY(E490),Valeurs!$A$21:$B$27,2,FALSE))</f>
        <v/>
      </c>
      <c r="G490" s="107" t="str">
        <f t="shared" si="116"/>
        <v/>
      </c>
      <c r="H490" s="107" t="str">
        <f t="shared" si="117"/>
        <v/>
      </c>
      <c r="I490" s="106" t="str">
        <f t="shared" si="118"/>
        <v/>
      </c>
      <c r="J490" s="106" t="str">
        <f t="shared" si="119"/>
        <v/>
      </c>
      <c r="K490" s="95" t="str">
        <f t="shared" si="120"/>
        <v/>
      </c>
      <c r="L490" s="95" t="str">
        <f t="shared" si="121"/>
        <v/>
      </c>
      <c r="M490" s="95" t="str">
        <f t="shared" si="122"/>
        <v/>
      </c>
      <c r="N490" s="95" t="str">
        <f t="shared" si="123"/>
        <v/>
      </c>
      <c r="O490" s="95" t="str">
        <f t="shared" si="124"/>
        <v/>
      </c>
      <c r="P490" s="95" t="str">
        <f t="shared" si="125"/>
        <v/>
      </c>
      <c r="Q490" s="95" t="str">
        <f t="shared" si="126"/>
        <v/>
      </c>
      <c r="R490" s="95" t="str">
        <f t="shared" si="127"/>
        <v/>
      </c>
    </row>
    <row r="491" spans="1:18" x14ac:dyDescent="0.2">
      <c r="A491" s="95">
        <v>490</v>
      </c>
      <c r="B491" s="95" t="str">
        <f t="shared" si="128"/>
        <v/>
      </c>
      <c r="C491" s="95" t="str">
        <f t="shared" si="129"/>
        <v/>
      </c>
      <c r="D491" s="95" t="str">
        <f t="shared" si="114"/>
        <v/>
      </c>
      <c r="E491" s="104" t="str">
        <f t="shared" si="115"/>
        <v/>
      </c>
      <c r="F491" s="106" t="str">
        <f>IF(E491="","",VLOOKUP(WEEKDAY(E491),Valeurs!$A$21:$B$27,2,FALSE))</f>
        <v/>
      </c>
      <c r="G491" s="107" t="str">
        <f t="shared" si="116"/>
        <v/>
      </c>
      <c r="H491" s="107" t="str">
        <f t="shared" si="117"/>
        <v/>
      </c>
      <c r="I491" s="106" t="str">
        <f t="shared" si="118"/>
        <v/>
      </c>
      <c r="J491" s="106" t="str">
        <f t="shared" si="119"/>
        <v/>
      </c>
      <c r="K491" s="95" t="str">
        <f t="shared" si="120"/>
        <v/>
      </c>
      <c r="L491" s="95" t="str">
        <f t="shared" si="121"/>
        <v/>
      </c>
      <c r="M491" s="95" t="str">
        <f t="shared" si="122"/>
        <v/>
      </c>
      <c r="N491" s="95" t="str">
        <f t="shared" si="123"/>
        <v/>
      </c>
      <c r="O491" s="95" t="str">
        <f t="shared" si="124"/>
        <v/>
      </c>
      <c r="P491" s="95" t="str">
        <f t="shared" si="125"/>
        <v/>
      </c>
      <c r="Q491" s="95" t="str">
        <f t="shared" si="126"/>
        <v/>
      </c>
      <c r="R491" s="95" t="str">
        <f t="shared" si="127"/>
        <v/>
      </c>
    </row>
    <row r="492" spans="1:18" x14ac:dyDescent="0.2">
      <c r="A492" s="95">
        <v>491</v>
      </c>
      <c r="B492" s="95" t="str">
        <f t="shared" si="128"/>
        <v/>
      </c>
      <c r="C492" s="95" t="str">
        <f t="shared" si="129"/>
        <v/>
      </c>
      <c r="D492" s="95" t="str">
        <f t="shared" si="114"/>
        <v/>
      </c>
      <c r="E492" s="104" t="str">
        <f t="shared" si="115"/>
        <v/>
      </c>
      <c r="F492" s="106" t="str">
        <f>IF(E492="","",VLOOKUP(WEEKDAY(E492),Valeurs!$A$21:$B$27,2,FALSE))</f>
        <v/>
      </c>
      <c r="G492" s="107" t="str">
        <f t="shared" si="116"/>
        <v/>
      </c>
      <c r="H492" s="107" t="str">
        <f t="shared" si="117"/>
        <v/>
      </c>
      <c r="I492" s="106" t="str">
        <f t="shared" si="118"/>
        <v/>
      </c>
      <c r="J492" s="106" t="str">
        <f t="shared" si="119"/>
        <v/>
      </c>
      <c r="K492" s="95" t="str">
        <f t="shared" si="120"/>
        <v/>
      </c>
      <c r="L492" s="95" t="str">
        <f t="shared" si="121"/>
        <v/>
      </c>
      <c r="M492" s="95" t="str">
        <f t="shared" si="122"/>
        <v/>
      </c>
      <c r="N492" s="95" t="str">
        <f t="shared" si="123"/>
        <v/>
      </c>
      <c r="O492" s="95" t="str">
        <f t="shared" si="124"/>
        <v/>
      </c>
      <c r="P492" s="95" t="str">
        <f t="shared" si="125"/>
        <v/>
      </c>
      <c r="Q492" s="95" t="str">
        <f t="shared" si="126"/>
        <v/>
      </c>
      <c r="R492" s="95" t="str">
        <f t="shared" si="127"/>
        <v/>
      </c>
    </row>
    <row r="493" spans="1:18" x14ac:dyDescent="0.2">
      <c r="A493" s="95">
        <v>492</v>
      </c>
      <c r="B493" s="95" t="str">
        <f t="shared" si="128"/>
        <v/>
      </c>
      <c r="C493" s="95" t="str">
        <f t="shared" si="129"/>
        <v/>
      </c>
      <c r="D493" s="95" t="str">
        <f t="shared" si="114"/>
        <v/>
      </c>
      <c r="E493" s="104" t="str">
        <f t="shared" si="115"/>
        <v/>
      </c>
      <c r="F493" s="106" t="str">
        <f>IF(E493="","",VLOOKUP(WEEKDAY(E493),Valeurs!$A$21:$B$27,2,FALSE))</f>
        <v/>
      </c>
      <c r="G493" s="107" t="str">
        <f t="shared" si="116"/>
        <v/>
      </c>
      <c r="H493" s="107" t="str">
        <f t="shared" si="117"/>
        <v/>
      </c>
      <c r="I493" s="106" t="str">
        <f t="shared" si="118"/>
        <v/>
      </c>
      <c r="J493" s="106" t="str">
        <f t="shared" si="119"/>
        <v/>
      </c>
      <c r="K493" s="95" t="str">
        <f t="shared" si="120"/>
        <v/>
      </c>
      <c r="L493" s="95" t="str">
        <f t="shared" si="121"/>
        <v/>
      </c>
      <c r="M493" s="95" t="str">
        <f t="shared" si="122"/>
        <v/>
      </c>
      <c r="N493" s="95" t="str">
        <f t="shared" si="123"/>
        <v/>
      </c>
      <c r="O493" s="95" t="str">
        <f t="shared" si="124"/>
        <v/>
      </c>
      <c r="P493" s="95" t="str">
        <f t="shared" si="125"/>
        <v/>
      </c>
      <c r="Q493" s="95" t="str">
        <f t="shared" si="126"/>
        <v/>
      </c>
      <c r="R493" s="95" t="str">
        <f t="shared" si="127"/>
        <v/>
      </c>
    </row>
    <row r="494" spans="1:18" x14ac:dyDescent="0.2">
      <c r="A494" s="95">
        <v>493</v>
      </c>
      <c r="B494" s="95" t="str">
        <f t="shared" si="128"/>
        <v/>
      </c>
      <c r="C494" s="95" t="str">
        <f t="shared" si="129"/>
        <v/>
      </c>
      <c r="D494" s="95" t="str">
        <f t="shared" si="114"/>
        <v/>
      </c>
      <c r="E494" s="104" t="str">
        <f t="shared" si="115"/>
        <v/>
      </c>
      <c r="F494" s="106" t="str">
        <f>IF(E494="","",VLOOKUP(WEEKDAY(E494),Valeurs!$A$21:$B$27,2,FALSE))</f>
        <v/>
      </c>
      <c r="G494" s="107" t="str">
        <f t="shared" si="116"/>
        <v/>
      </c>
      <c r="H494" s="107" t="str">
        <f t="shared" si="117"/>
        <v/>
      </c>
      <c r="I494" s="106" t="str">
        <f t="shared" si="118"/>
        <v/>
      </c>
      <c r="J494" s="106" t="str">
        <f t="shared" si="119"/>
        <v/>
      </c>
      <c r="K494" s="95" t="str">
        <f t="shared" si="120"/>
        <v/>
      </c>
      <c r="L494" s="95" t="str">
        <f t="shared" si="121"/>
        <v/>
      </c>
      <c r="M494" s="95" t="str">
        <f t="shared" si="122"/>
        <v/>
      </c>
      <c r="N494" s="95" t="str">
        <f t="shared" si="123"/>
        <v/>
      </c>
      <c r="O494" s="95" t="str">
        <f t="shared" si="124"/>
        <v/>
      </c>
      <c r="P494" s="95" t="str">
        <f t="shared" si="125"/>
        <v/>
      </c>
      <c r="Q494" s="95" t="str">
        <f t="shared" si="126"/>
        <v/>
      </c>
      <c r="R494" s="95" t="str">
        <f t="shared" si="127"/>
        <v/>
      </c>
    </row>
    <row r="495" spans="1:18" x14ac:dyDescent="0.2">
      <c r="A495" s="95">
        <v>494</v>
      </c>
      <c r="B495" s="95" t="str">
        <f t="shared" si="128"/>
        <v/>
      </c>
      <c r="C495" s="95" t="str">
        <f t="shared" si="129"/>
        <v/>
      </c>
      <c r="D495" s="95" t="str">
        <f t="shared" si="114"/>
        <v/>
      </c>
      <c r="E495" s="104" t="str">
        <f t="shared" si="115"/>
        <v/>
      </c>
      <c r="F495" s="106" t="str">
        <f>IF(E495="","",VLOOKUP(WEEKDAY(E495),Valeurs!$A$21:$B$27,2,FALSE))</f>
        <v/>
      </c>
      <c r="G495" s="107" t="str">
        <f t="shared" si="116"/>
        <v/>
      </c>
      <c r="H495" s="107" t="str">
        <f t="shared" si="117"/>
        <v/>
      </c>
      <c r="I495" s="106" t="str">
        <f t="shared" si="118"/>
        <v/>
      </c>
      <c r="J495" s="106" t="str">
        <f t="shared" si="119"/>
        <v/>
      </c>
      <c r="K495" s="95" t="str">
        <f t="shared" si="120"/>
        <v/>
      </c>
      <c r="L495" s="95" t="str">
        <f t="shared" si="121"/>
        <v/>
      </c>
      <c r="M495" s="95" t="str">
        <f t="shared" si="122"/>
        <v/>
      </c>
      <c r="N495" s="95" t="str">
        <f t="shared" si="123"/>
        <v/>
      </c>
      <c r="O495" s="95" t="str">
        <f t="shared" si="124"/>
        <v/>
      </c>
      <c r="P495" s="95" t="str">
        <f t="shared" si="125"/>
        <v/>
      </c>
      <c r="Q495" s="95" t="str">
        <f t="shared" si="126"/>
        <v/>
      </c>
      <c r="R495" s="95" t="str">
        <f t="shared" si="127"/>
        <v/>
      </c>
    </row>
    <row r="496" spans="1:18" x14ac:dyDescent="0.2">
      <c r="A496" s="95">
        <v>495</v>
      </c>
      <c r="B496" s="95" t="str">
        <f t="shared" si="128"/>
        <v/>
      </c>
      <c r="C496" s="95" t="str">
        <f t="shared" si="129"/>
        <v/>
      </c>
      <c r="D496" s="95" t="str">
        <f t="shared" si="114"/>
        <v/>
      </c>
      <c r="E496" s="104" t="str">
        <f t="shared" si="115"/>
        <v/>
      </c>
      <c r="F496" s="106" t="str">
        <f>IF(E496="","",VLOOKUP(WEEKDAY(E496),Valeurs!$A$21:$B$27,2,FALSE))</f>
        <v/>
      </c>
      <c r="G496" s="107" t="str">
        <f t="shared" si="116"/>
        <v/>
      </c>
      <c r="H496" s="107" t="str">
        <f t="shared" si="117"/>
        <v/>
      </c>
      <c r="I496" s="106" t="str">
        <f t="shared" si="118"/>
        <v/>
      </c>
      <c r="J496" s="106" t="str">
        <f t="shared" si="119"/>
        <v/>
      </c>
      <c r="K496" s="95" t="str">
        <f t="shared" si="120"/>
        <v/>
      </c>
      <c r="L496" s="95" t="str">
        <f t="shared" si="121"/>
        <v/>
      </c>
      <c r="M496" s="95" t="str">
        <f t="shared" si="122"/>
        <v/>
      </c>
      <c r="N496" s="95" t="str">
        <f t="shared" si="123"/>
        <v/>
      </c>
      <c r="O496" s="95" t="str">
        <f t="shared" si="124"/>
        <v/>
      </c>
      <c r="P496" s="95" t="str">
        <f t="shared" si="125"/>
        <v/>
      </c>
      <c r="Q496" s="95" t="str">
        <f t="shared" si="126"/>
        <v/>
      </c>
      <c r="R496" s="95" t="str">
        <f t="shared" si="127"/>
        <v/>
      </c>
    </row>
    <row r="497" spans="1:18" x14ac:dyDescent="0.2">
      <c r="A497" s="95">
        <v>496</v>
      </c>
      <c r="B497" s="95" t="str">
        <f t="shared" si="128"/>
        <v/>
      </c>
      <c r="C497" s="95" t="str">
        <f t="shared" si="129"/>
        <v/>
      </c>
      <c r="D497" s="95" t="str">
        <f t="shared" si="114"/>
        <v/>
      </c>
      <c r="E497" s="104" t="str">
        <f t="shared" si="115"/>
        <v/>
      </c>
      <c r="F497" s="106" t="str">
        <f>IF(E497="","",VLOOKUP(WEEKDAY(E497),Valeurs!$A$21:$B$27,2,FALSE))</f>
        <v/>
      </c>
      <c r="G497" s="107" t="str">
        <f t="shared" si="116"/>
        <v/>
      </c>
      <c r="H497" s="107" t="str">
        <f t="shared" si="117"/>
        <v/>
      </c>
      <c r="I497" s="106" t="str">
        <f t="shared" si="118"/>
        <v/>
      </c>
      <c r="J497" s="106" t="str">
        <f t="shared" si="119"/>
        <v/>
      </c>
      <c r="K497" s="95" t="str">
        <f t="shared" si="120"/>
        <v/>
      </c>
      <c r="L497" s="95" t="str">
        <f t="shared" si="121"/>
        <v/>
      </c>
      <c r="M497" s="95" t="str">
        <f t="shared" si="122"/>
        <v/>
      </c>
      <c r="N497" s="95" t="str">
        <f t="shared" si="123"/>
        <v/>
      </c>
      <c r="O497" s="95" t="str">
        <f t="shared" si="124"/>
        <v/>
      </c>
      <c r="P497" s="95" t="str">
        <f t="shared" si="125"/>
        <v/>
      </c>
      <c r="Q497" s="95" t="str">
        <f t="shared" si="126"/>
        <v/>
      </c>
      <c r="R497" s="95" t="str">
        <f t="shared" si="127"/>
        <v/>
      </c>
    </row>
    <row r="498" spans="1:18" x14ac:dyDescent="0.2">
      <c r="A498" s="95">
        <v>497</v>
      </c>
      <c r="B498" s="95" t="str">
        <f t="shared" si="128"/>
        <v/>
      </c>
      <c r="C498" s="95" t="str">
        <f t="shared" si="129"/>
        <v/>
      </c>
      <c r="D498" s="95" t="str">
        <f t="shared" si="114"/>
        <v/>
      </c>
      <c r="E498" s="104" t="str">
        <f t="shared" si="115"/>
        <v/>
      </c>
      <c r="F498" s="106" t="str">
        <f>IF(E498="","",VLOOKUP(WEEKDAY(E498),Valeurs!$A$21:$B$27,2,FALSE))</f>
        <v/>
      </c>
      <c r="G498" s="107" t="str">
        <f t="shared" si="116"/>
        <v/>
      </c>
      <c r="H498" s="107" t="str">
        <f t="shared" si="117"/>
        <v/>
      </c>
      <c r="I498" s="106" t="str">
        <f t="shared" si="118"/>
        <v/>
      </c>
      <c r="J498" s="106" t="str">
        <f t="shared" si="119"/>
        <v/>
      </c>
      <c r="K498" s="95" t="str">
        <f t="shared" si="120"/>
        <v/>
      </c>
      <c r="L498" s="95" t="str">
        <f t="shared" si="121"/>
        <v/>
      </c>
      <c r="M498" s="95" t="str">
        <f t="shared" si="122"/>
        <v/>
      </c>
      <c r="N498" s="95" t="str">
        <f t="shared" si="123"/>
        <v/>
      </c>
      <c r="O498" s="95" t="str">
        <f t="shared" si="124"/>
        <v/>
      </c>
      <c r="P498" s="95" t="str">
        <f t="shared" si="125"/>
        <v/>
      </c>
      <c r="Q498" s="95" t="str">
        <f t="shared" si="126"/>
        <v/>
      </c>
      <c r="R498" s="95" t="str">
        <f t="shared" si="127"/>
        <v/>
      </c>
    </row>
    <row r="499" spans="1:18" x14ac:dyDescent="0.2">
      <c r="A499" s="95">
        <v>498</v>
      </c>
      <c r="B499" s="95" t="str">
        <f t="shared" si="128"/>
        <v/>
      </c>
      <c r="C499" s="95" t="str">
        <f t="shared" si="129"/>
        <v/>
      </c>
      <c r="D499" s="95" t="str">
        <f t="shared" si="114"/>
        <v/>
      </c>
      <c r="E499" s="104" t="str">
        <f t="shared" si="115"/>
        <v/>
      </c>
      <c r="F499" s="106" t="str">
        <f>IF(E499="","",VLOOKUP(WEEKDAY(E499),Valeurs!$A$21:$B$27,2,FALSE))</f>
        <v/>
      </c>
      <c r="G499" s="107" t="str">
        <f t="shared" si="116"/>
        <v/>
      </c>
      <c r="H499" s="107" t="str">
        <f t="shared" si="117"/>
        <v/>
      </c>
      <c r="I499" s="106" t="str">
        <f t="shared" si="118"/>
        <v/>
      </c>
      <c r="J499" s="106" t="str">
        <f t="shared" si="119"/>
        <v/>
      </c>
      <c r="K499" s="95" t="str">
        <f t="shared" si="120"/>
        <v/>
      </c>
      <c r="L499" s="95" t="str">
        <f t="shared" si="121"/>
        <v/>
      </c>
      <c r="M499" s="95" t="str">
        <f t="shared" si="122"/>
        <v/>
      </c>
      <c r="N499" s="95" t="str">
        <f t="shared" si="123"/>
        <v/>
      </c>
      <c r="O499" s="95" t="str">
        <f t="shared" si="124"/>
        <v/>
      </c>
      <c r="P499" s="95" t="str">
        <f t="shared" si="125"/>
        <v/>
      </c>
      <c r="Q499" s="95" t="str">
        <f t="shared" si="126"/>
        <v/>
      </c>
      <c r="R499" s="95" t="str">
        <f t="shared" si="127"/>
        <v/>
      </c>
    </row>
    <row r="500" spans="1:18" x14ac:dyDescent="0.2">
      <c r="A500" s="95">
        <v>499</v>
      </c>
      <c r="B500" s="95" t="str">
        <f t="shared" si="128"/>
        <v/>
      </c>
      <c r="C500" s="95" t="str">
        <f t="shared" si="129"/>
        <v/>
      </c>
      <c r="D500" s="95" t="str">
        <f t="shared" si="114"/>
        <v/>
      </c>
      <c r="E500" s="104" t="str">
        <f t="shared" si="115"/>
        <v/>
      </c>
      <c r="F500" s="106" t="str">
        <f>IF(E500="","",VLOOKUP(WEEKDAY(E500),Valeurs!$A$21:$B$27,2,FALSE))</f>
        <v/>
      </c>
      <c r="G500" s="107" t="str">
        <f t="shared" si="116"/>
        <v/>
      </c>
      <c r="H500" s="107" t="str">
        <f t="shared" si="117"/>
        <v/>
      </c>
      <c r="I500" s="106" t="str">
        <f t="shared" si="118"/>
        <v/>
      </c>
      <c r="J500" s="106" t="str">
        <f t="shared" si="119"/>
        <v/>
      </c>
      <c r="K500" s="95" t="str">
        <f t="shared" si="120"/>
        <v/>
      </c>
      <c r="L500" s="95" t="str">
        <f t="shared" si="121"/>
        <v/>
      </c>
      <c r="M500" s="95" t="str">
        <f t="shared" si="122"/>
        <v/>
      </c>
      <c r="N500" s="95" t="str">
        <f t="shared" si="123"/>
        <v/>
      </c>
      <c r="O500" s="95" t="str">
        <f t="shared" si="124"/>
        <v/>
      </c>
      <c r="P500" s="95" t="str">
        <f t="shared" si="125"/>
        <v/>
      </c>
      <c r="Q500" s="95" t="str">
        <f t="shared" si="126"/>
        <v/>
      </c>
      <c r="R500" s="95" t="str">
        <f t="shared" si="127"/>
        <v/>
      </c>
    </row>
    <row r="501" spans="1:18" x14ac:dyDescent="0.2">
      <c r="A501" s="95">
        <v>500</v>
      </c>
      <c r="B501" s="95" t="str">
        <f t="shared" si="128"/>
        <v/>
      </c>
      <c r="C501" s="95" t="str">
        <f t="shared" si="129"/>
        <v/>
      </c>
      <c r="D501" s="95" t="str">
        <f t="shared" si="114"/>
        <v/>
      </c>
      <c r="E501" s="104" t="str">
        <f t="shared" si="115"/>
        <v/>
      </c>
      <c r="F501" s="106" t="str">
        <f>IF(E501="","",VLOOKUP(WEEKDAY(E501),Valeurs!$A$21:$B$27,2,FALSE))</f>
        <v/>
      </c>
      <c r="G501" s="107" t="str">
        <f t="shared" si="116"/>
        <v/>
      </c>
      <c r="H501" s="107" t="str">
        <f t="shared" si="117"/>
        <v/>
      </c>
      <c r="I501" s="106" t="str">
        <f t="shared" si="118"/>
        <v/>
      </c>
      <c r="J501" s="106" t="str">
        <f t="shared" si="119"/>
        <v/>
      </c>
      <c r="K501" s="95" t="str">
        <f t="shared" si="120"/>
        <v/>
      </c>
      <c r="L501" s="95" t="str">
        <f t="shared" si="121"/>
        <v/>
      </c>
      <c r="M501" s="95" t="str">
        <f t="shared" si="122"/>
        <v/>
      </c>
      <c r="N501" s="95" t="str">
        <f t="shared" si="123"/>
        <v/>
      </c>
      <c r="O501" s="95" t="str">
        <f t="shared" si="124"/>
        <v/>
      </c>
      <c r="P501" s="95" t="str">
        <f t="shared" si="125"/>
        <v/>
      </c>
      <c r="Q501" s="95" t="str">
        <f t="shared" si="126"/>
        <v/>
      </c>
      <c r="R501" s="95" t="str">
        <f t="shared" si="127"/>
        <v/>
      </c>
    </row>
    <row r="502" spans="1:18" x14ac:dyDescent="0.2">
      <c r="A502" s="95">
        <v>501</v>
      </c>
      <c r="B502" s="95" t="str">
        <f t="shared" si="128"/>
        <v/>
      </c>
      <c r="C502" s="95" t="str">
        <f t="shared" si="129"/>
        <v/>
      </c>
      <c r="D502" s="95" t="str">
        <f t="shared" si="114"/>
        <v/>
      </c>
      <c r="E502" s="104" t="str">
        <f t="shared" si="115"/>
        <v/>
      </c>
      <c r="F502" s="106" t="str">
        <f>IF(E502="","",VLOOKUP(WEEKDAY(E502),Valeurs!$A$21:$B$27,2,FALSE))</f>
        <v/>
      </c>
      <c r="G502" s="107" t="str">
        <f t="shared" si="116"/>
        <v/>
      </c>
      <c r="H502" s="107" t="str">
        <f t="shared" si="117"/>
        <v/>
      </c>
      <c r="I502" s="106" t="str">
        <f t="shared" si="118"/>
        <v/>
      </c>
      <c r="J502" s="106" t="str">
        <f t="shared" si="119"/>
        <v/>
      </c>
      <c r="K502" s="95" t="str">
        <f t="shared" si="120"/>
        <v/>
      </c>
      <c r="L502" s="95" t="str">
        <f t="shared" si="121"/>
        <v/>
      </c>
      <c r="M502" s="95" t="str">
        <f t="shared" si="122"/>
        <v/>
      </c>
      <c r="N502" s="95" t="str">
        <f t="shared" si="123"/>
        <v/>
      </c>
      <c r="O502" s="95" t="str">
        <f t="shared" si="124"/>
        <v/>
      </c>
      <c r="P502" s="95" t="str">
        <f t="shared" si="125"/>
        <v/>
      </c>
      <c r="Q502" s="95" t="str">
        <f t="shared" si="126"/>
        <v/>
      </c>
      <c r="R502" s="95" t="str">
        <f t="shared" si="127"/>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Lisez_Moi</vt:lpstr>
      <vt:lpstr>Records</vt:lpstr>
      <vt:lpstr>View</vt:lpstr>
      <vt:lpstr>Calendar</vt:lpstr>
      <vt:lpstr>HomeCalc</vt:lpstr>
      <vt:lpstr>Records (2)</vt:lpstr>
      <vt:lpstr>Valeurs</vt:lpstr>
      <vt:lpstr>Extract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piecoq23</dc:creator>
  <cp:lastModifiedBy>piecoq23</cp:lastModifiedBy>
  <dcterms:created xsi:type="dcterms:W3CDTF">2015-08-27T16:44:54Z</dcterms:created>
  <dcterms:modified xsi:type="dcterms:W3CDTF">2015-08-31T09:36:28Z</dcterms:modified>
</cp:coreProperties>
</file>